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975" yWindow="990" windowWidth="20805" windowHeight="19815" firstSheet="1" activeTab="1"/>
  </bookViews>
  <sheets>
    <sheet name="1970-present &gt;100 batters faced" sheetId="2" r:id="rId1"/>
    <sheet name="DOE Design" sheetId="3" r:id="rId2"/>
    <sheet name="Regression" sheetId="46" r:id="rId3"/>
    <sheet name="Main Effects Plot - Home R" sheetId="50" r:id="rId4"/>
    <sheet name="Main Effects Plot - Earned" sheetId="47" r:id="rId5"/>
  </sheets>
  <definedNames>
    <definedName name="qxlDOEBlockingCol" localSheetId="1">'DOE Design'!$E$10:$E$16125</definedName>
    <definedName name="qxlDOEDesignPointTypeCol" localSheetId="1">'DOE Design'!$D$10:$D$16125</definedName>
    <definedName name="qxlDOEDesignRepCol" localSheetId="1">'DOE Design'!$C$10:$C$16125</definedName>
    <definedName name="qxlDOEDesignSheet" localSheetId="1">1</definedName>
    <definedName name="qxlDOEEntireDesign" localSheetId="1">'DOE Design'!$C$3:$O$16125</definedName>
    <definedName name="qxlDOEFactors" localSheetId="1">'DOE Design'!$G$10:$H$16125</definedName>
    <definedName name="qxlDOEFactorsRefLeves" localSheetId="1">'DOE Design'!$G$8:$H$8</definedName>
    <definedName name="qxlDOEMetadataRange" localSheetId="1">'DOE Design'!$A$11</definedName>
    <definedName name="qxlDOENumOfOutputs" localSheetId="1">2</definedName>
    <definedName name="qxlDOEOutputs_1" localSheetId="1">'DOE Design'!$K$8:$L$16125</definedName>
    <definedName name="qxlDOEOutputs_2" localSheetId="1">'DOE Design'!$N$8:$O$16125</definedName>
    <definedName name="qxlDOERegSheet" localSheetId="2">1</definedName>
    <definedName name="qxlDOERegSheetCoding" localSheetId="2">"Auto"</definedName>
    <definedName name="qxlDOERunCol" localSheetId="1">'DOE Design'!$F$10:$F$16125</definedName>
    <definedName name="qxlDOETableDesign" localSheetId="1">0</definedName>
    <definedName name="regCoeffs_0_0" localSheetId="2">Regression!$D$21:$D$29</definedName>
    <definedName name="regCoeffs_1_0" localSheetId="2">Regression!$N$21:$N$29</definedName>
    <definedName name="regDesignSheetLink" localSheetId="2">'DOE Design'!$A$1</definedName>
    <definedName name="regFArea" localSheetId="2">Regression!$B$10:$F$11</definedName>
    <definedName name="regHCoeffs_0_0" localSheetId="2">Regression!$H$121:$H$135</definedName>
    <definedName name="regHCoeffs_1_0" localSheetId="2">Regression!$I$121:$I$135</definedName>
    <definedName name="regHiddenLevelsForF_0" localSheetId="2">Regression!$C$109:$C$111</definedName>
    <definedName name="regHiddenLevelsForF_1" localSheetId="2">Regression!$C$112:$C$113</definedName>
    <definedName name="regHiddenNames" localSheetId="2">Regression!$B$121:$C$135</definedName>
    <definedName name="regIsActive_0_0" localSheetId="2">Regression!$K$21:$K$29</definedName>
    <definedName name="regIsActive_1_0" localSheetId="2">Regression!$U$21:$U$29</definedName>
    <definedName name="regModelValid" localSheetId="2">Regression!$H$137:$I$137</definedName>
    <definedName name="regNumOfOutputLevels_0" localSheetId="2">1</definedName>
    <definedName name="regNumOfOutputLevels_1" localSheetId="2">1</definedName>
    <definedName name="regNumOfOutputs" localSheetId="2">2</definedName>
    <definedName name="regOutputType_0" localSheetId="2">"Binary"</definedName>
    <definedName name="regOutputType_1" localSheetId="2">"Binary"</definedName>
    <definedName name="regPrediction_0" localSheetId="2">Regression!$H$10:$I$11</definedName>
    <definedName name="regPrediction_1" localSheetId="2">Regression!$J$10:$K$11</definedName>
  </definedNames>
  <calcPr calcId="145621"/>
</workbook>
</file>

<file path=xl/calcChain.xml><?xml version="1.0" encoding="utf-8"?>
<calcChain xmlns="http://schemas.openxmlformats.org/spreadsheetml/2006/main">
  <c r="G123" i="46" l="1"/>
  <c r="G130" i="46" s="1"/>
  <c r="H123" i="46"/>
  <c r="I123" i="46"/>
  <c r="G124" i="46"/>
  <c r="G132" i="46" s="1"/>
  <c r="H124" i="46"/>
  <c r="I124" i="46"/>
  <c r="G125" i="46"/>
  <c r="G127" i="46"/>
  <c r="H127" i="46"/>
  <c r="I127" i="46"/>
  <c r="G128" i="46"/>
  <c r="H130" i="46"/>
  <c r="I130" i="46"/>
  <c r="H132" i="46"/>
  <c r="I132" i="46"/>
  <c r="G134" i="46" l="1"/>
  <c r="G133" i="46"/>
  <c r="G131" i="46"/>
  <c r="G135" i="46"/>
  <c r="I136" i="46" s="1"/>
  <c r="K11" i="46" s="1"/>
  <c r="K10" i="46" s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2" i="2"/>
  <c r="H136" i="46" l="1"/>
  <c r="I11" i="46" s="1"/>
  <c r="I10" i="46" s="1"/>
  <c r="AA13668" i="2"/>
  <c r="AA13750" i="2"/>
  <c r="AA5950" i="2"/>
  <c r="AA11883" i="2"/>
  <c r="AA2513" i="2"/>
  <c r="AA10925" i="2"/>
  <c r="AA4608" i="2"/>
  <c r="AA7386" i="2"/>
  <c r="AA11873" i="2"/>
  <c r="AA12395" i="2"/>
  <c r="AA12271" i="2"/>
  <c r="AA14376" i="2"/>
  <c r="AA11718" i="2"/>
  <c r="AA7989" i="2"/>
  <c r="AA849" i="2"/>
  <c r="AA10529" i="2"/>
  <c r="AA13257" i="2"/>
  <c r="AA3025" i="2"/>
  <c r="AA1791" i="2"/>
  <c r="AA2729" i="2"/>
  <c r="AA6153" i="2"/>
  <c r="AA13147" i="2"/>
  <c r="AA4348" i="2"/>
  <c r="AA2330" i="2"/>
  <c r="AA6188" i="2"/>
  <c r="AA2841" i="2"/>
  <c r="AA13987" i="2"/>
  <c r="AA2810" i="2"/>
  <c r="AA11084" i="2"/>
  <c r="AA13703" i="2"/>
  <c r="AA13555" i="2"/>
  <c r="AA242" i="2"/>
  <c r="AA11251" i="2"/>
  <c r="AA4710" i="2"/>
  <c r="AA15318" i="2"/>
  <c r="AA7172" i="2"/>
  <c r="AA5889" i="2"/>
  <c r="AA1718" i="2"/>
  <c r="AA14659" i="2"/>
  <c r="AA6993" i="2"/>
  <c r="AA595" i="2"/>
  <c r="AA366" i="2"/>
  <c r="AA1291" i="2"/>
  <c r="AA2791" i="2"/>
  <c r="AA4876" i="2"/>
  <c r="AA10447" i="2"/>
  <c r="AA2425" i="2"/>
  <c r="AA8540" i="2"/>
  <c r="AA6047" i="2"/>
  <c r="AA5023" i="2"/>
  <c r="AA1717" i="2"/>
  <c r="AA5939" i="2"/>
  <c r="AA2857" i="2"/>
  <c r="AA2902" i="2"/>
  <c r="AA9877" i="2"/>
  <c r="AA1546" i="2"/>
  <c r="AA9342" i="2"/>
  <c r="AA6615" i="2"/>
  <c r="AA1876" i="2"/>
  <c r="AA12427" i="2"/>
  <c r="AA2843" i="2"/>
  <c r="AA1168" i="2"/>
  <c r="AA725" i="2"/>
  <c r="AA1420" i="2"/>
  <c r="AA9091" i="2"/>
  <c r="AA6495" i="2"/>
  <c r="AA9928" i="2"/>
  <c r="AA9573" i="2"/>
  <c r="AA6458" i="2"/>
  <c r="AA1378" i="2"/>
  <c r="AA4952" i="2"/>
  <c r="AA6130" i="2"/>
  <c r="AA15215" i="2"/>
  <c r="AA4059" i="2"/>
  <c r="AA5580" i="2"/>
  <c r="AA1970" i="2"/>
  <c r="AA2012" i="2"/>
  <c r="AA1969" i="2"/>
  <c r="AA13545" i="2"/>
  <c r="AA2134" i="2"/>
  <c r="AA363" i="2"/>
  <c r="AA3271" i="2"/>
  <c r="AA11617" i="2"/>
  <c r="AA7392" i="2"/>
  <c r="AA11000" i="2"/>
  <c r="AA13363" i="2"/>
  <c r="AA6145" i="2"/>
  <c r="AA7691" i="2"/>
  <c r="AA11064" i="2"/>
  <c r="AA12994" i="2"/>
  <c r="AA13440" i="2"/>
  <c r="AA5692" i="2"/>
  <c r="AA14017" i="2"/>
  <c r="AA3686" i="2"/>
  <c r="AA6924" i="2"/>
  <c r="AA1461" i="2"/>
  <c r="AA8397" i="2"/>
  <c r="AA6024" i="2"/>
  <c r="AA283" i="2"/>
  <c r="AA4351" i="2"/>
  <c r="AA13962" i="2"/>
  <c r="AA2592" i="2"/>
  <c r="AA4408" i="2"/>
  <c r="AA1294" i="2"/>
  <c r="AA9335" i="2"/>
  <c r="AA7721" i="2"/>
  <c r="AA11588" i="2"/>
  <c r="AA1310" i="2"/>
  <c r="AA7372" i="2"/>
  <c r="AA7487" i="2"/>
  <c r="AA6593" i="2"/>
  <c r="AA491" i="2"/>
  <c r="AA5454" i="2"/>
  <c r="AA7744" i="2"/>
  <c r="AA14901" i="2"/>
  <c r="AA5485" i="2"/>
  <c r="AA8089" i="2"/>
  <c r="AA5127" i="2"/>
  <c r="AA4963" i="2"/>
  <c r="AA2257" i="2"/>
  <c r="AA900" i="2"/>
  <c r="AA6416" i="2"/>
  <c r="AA5132" i="2"/>
  <c r="AA54" i="2"/>
  <c r="AA686" i="2"/>
  <c r="AA11686" i="2"/>
  <c r="AA1676" i="2"/>
  <c r="AA4450" i="2"/>
  <c r="AA171" i="2"/>
  <c r="AA14049" i="2"/>
  <c r="AA13513" i="2"/>
  <c r="AA10209" i="2"/>
  <c r="AA9896" i="2"/>
  <c r="AA7312" i="2"/>
  <c r="AA6721" i="2"/>
  <c r="AA6560" i="2"/>
  <c r="AA1020" i="2"/>
  <c r="AA3016" i="2"/>
  <c r="AA2977" i="2"/>
  <c r="AA5258" i="2"/>
  <c r="AA594" i="2"/>
  <c r="AA5991" i="2"/>
  <c r="AA1369" i="2"/>
  <c r="AA14587" i="2"/>
  <c r="AA6102" i="2"/>
  <c r="AA2279" i="2"/>
  <c r="AA4647" i="2"/>
  <c r="AA6256" i="2"/>
  <c r="AA6780" i="2"/>
  <c r="AA13264" i="2"/>
  <c r="AA6651" i="2"/>
  <c r="AA4437" i="2"/>
  <c r="AA3292" i="2"/>
  <c r="AA8337" i="2"/>
  <c r="AA5965" i="2"/>
  <c r="AA5280" i="2"/>
  <c r="AA4544" i="2"/>
  <c r="AA551" i="2"/>
  <c r="AA4933" i="2"/>
  <c r="AA5946" i="2"/>
  <c r="AA4857" i="2"/>
  <c r="AA5948" i="2"/>
  <c r="AA13227" i="2"/>
  <c r="AA13090" i="2"/>
  <c r="AA4241" i="2"/>
  <c r="AA13995" i="2"/>
  <c r="AA10462" i="2"/>
  <c r="AA13556" i="2"/>
  <c r="AA2282" i="2"/>
  <c r="AA5717" i="2"/>
  <c r="AA5735" i="2"/>
  <c r="AA1613" i="2"/>
  <c r="AA1429" i="2"/>
  <c r="AA2462" i="2"/>
  <c r="AA5629" i="2"/>
  <c r="AA6501" i="2"/>
  <c r="AA4862" i="2"/>
  <c r="AA4599" i="2"/>
  <c r="AA2901" i="2"/>
  <c r="AA11066" i="2"/>
  <c r="AA7956" i="2"/>
  <c r="AA13321" i="2"/>
  <c r="AA13042" i="2"/>
  <c r="AA13585" i="2"/>
  <c r="AA12723" i="2"/>
  <c r="AA4193" i="2"/>
  <c r="AA2746" i="2"/>
  <c r="AA13769" i="2"/>
  <c r="AA1860" i="2"/>
  <c r="AA2710" i="2"/>
  <c r="AA12883" i="2"/>
  <c r="AA3615" i="2"/>
  <c r="AA11246" i="2"/>
  <c r="AA334" i="2"/>
  <c r="AA4244" i="2"/>
  <c r="AA12916" i="2"/>
  <c r="AA10660" i="2"/>
  <c r="AA11448" i="2"/>
  <c r="AA3740" i="2"/>
  <c r="AA10305" i="2"/>
  <c r="AA6027" i="2"/>
  <c r="AA4317" i="2"/>
  <c r="AA14853" i="2"/>
  <c r="AA7610" i="2"/>
  <c r="AA3289" i="2"/>
  <c r="AA5703" i="2"/>
  <c r="AA9662" i="2"/>
  <c r="AA2403" i="2"/>
  <c r="AA5404" i="2"/>
  <c r="AA11301" i="2"/>
  <c r="AA6624" i="2"/>
  <c r="AA11052" i="2"/>
  <c r="AA192" i="2"/>
  <c r="AA2225" i="2"/>
  <c r="AA13187" i="2"/>
  <c r="AA12226" i="2"/>
  <c r="AA3063" i="2"/>
  <c r="AA1283" i="2"/>
  <c r="AA2494" i="2"/>
  <c r="AA11435" i="2"/>
  <c r="AA541" i="2"/>
  <c r="AA767" i="2"/>
  <c r="AA5833" i="2"/>
  <c r="AA2187" i="2"/>
  <c r="AA14370" i="2"/>
  <c r="AA5153" i="2"/>
  <c r="AA7291" i="2"/>
  <c r="AA2006" i="2"/>
  <c r="AA5601" i="2"/>
  <c r="AA10290" i="2"/>
  <c r="AA2253" i="2"/>
  <c r="AA312" i="2"/>
  <c r="AA3719" i="2"/>
  <c r="AA1017" i="2"/>
  <c r="AA5169" i="2"/>
  <c r="AA13920" i="2"/>
  <c r="AA3895" i="2"/>
  <c r="AA10109" i="2"/>
  <c r="AA14497" i="2"/>
  <c r="AA14172" i="2"/>
  <c r="AA5096" i="2"/>
  <c r="AA6647" i="2"/>
  <c r="AA13308" i="2"/>
  <c r="AA371" i="2"/>
  <c r="AA3584" i="2"/>
  <c r="AA14312" i="2"/>
  <c r="AA1863" i="2"/>
  <c r="AA10141" i="2"/>
  <c r="AA14702" i="2"/>
  <c r="AA3037" i="2"/>
  <c r="AA6530" i="2"/>
  <c r="AA2111" i="2"/>
  <c r="AA1510" i="2"/>
  <c r="AA4891" i="2"/>
  <c r="AA9211" i="2"/>
  <c r="AA14810" i="2"/>
  <c r="AA14783" i="2"/>
  <c r="AA12600" i="2"/>
  <c r="AA10516" i="2"/>
  <c r="AA1491" i="2"/>
  <c r="AA3474" i="2"/>
  <c r="AA9134" i="2"/>
  <c r="AA4723" i="2"/>
  <c r="AA7227" i="2"/>
  <c r="AA2127" i="2"/>
  <c r="AA13661" i="2"/>
  <c r="AA6143" i="2"/>
  <c r="AA13743" i="2"/>
  <c r="AA3079" i="2"/>
  <c r="AA1509" i="2"/>
  <c r="AA5270" i="2"/>
  <c r="AA5587" i="2"/>
  <c r="AA13574" i="2"/>
  <c r="AA11232" i="2"/>
  <c r="AA3749" i="2"/>
  <c r="AA5721" i="2"/>
  <c r="AA11722" i="2"/>
  <c r="AA10565" i="2"/>
  <c r="AA13831" i="2"/>
  <c r="AA7694" i="2"/>
  <c r="AA623" i="2"/>
  <c r="AA13242" i="2"/>
  <c r="AA3874" i="2"/>
  <c r="AA3940" i="2"/>
  <c r="AA1092" i="2"/>
  <c r="AA1022" i="2"/>
  <c r="AA6813" i="2"/>
  <c r="AA13057" i="2"/>
  <c r="AA13681" i="2"/>
  <c r="AA1228" i="2"/>
  <c r="AA8464" i="2"/>
  <c r="AA2272" i="2"/>
  <c r="AA1503" i="2"/>
  <c r="AA15177" i="2"/>
  <c r="AA6460" i="2"/>
  <c r="AA4975" i="2"/>
  <c r="AA9297" i="2"/>
  <c r="AA1323" i="2"/>
  <c r="AA13161" i="2"/>
  <c r="AA9788" i="2"/>
  <c r="AA3070" i="2"/>
  <c r="AA5363" i="2"/>
  <c r="AA14507" i="2"/>
  <c r="AA13941" i="2"/>
  <c r="AA13221" i="2"/>
  <c r="AA13535" i="2"/>
  <c r="AA2784" i="2"/>
  <c r="AA10513" i="2"/>
  <c r="AA13340" i="2"/>
  <c r="AA5648" i="2"/>
  <c r="AA10929" i="2"/>
  <c r="AA14402" i="2"/>
  <c r="AA12375" i="2"/>
  <c r="AA696" i="2"/>
  <c r="AA9006" i="2"/>
  <c r="AA10013" i="2"/>
  <c r="AA3678" i="2"/>
  <c r="AA5329" i="2"/>
  <c r="AA8270" i="2"/>
  <c r="AA8961" i="2"/>
  <c r="AA11065" i="2"/>
  <c r="AA3810" i="2"/>
  <c r="AA6998" i="2"/>
  <c r="AA5038" i="2"/>
  <c r="AA7398" i="2"/>
  <c r="AA10219" i="2"/>
  <c r="AA2115" i="2"/>
  <c r="AA13902" i="2"/>
  <c r="AA236" i="2"/>
  <c r="AA9561" i="2"/>
  <c r="AA7047" i="2"/>
  <c r="AA10583" i="2"/>
  <c r="AA7253" i="2"/>
  <c r="AA10062" i="2"/>
  <c r="AA11189" i="2"/>
  <c r="AA6234" i="2"/>
  <c r="AA10557" i="2"/>
  <c r="AA14324" i="2"/>
  <c r="AA865" i="2"/>
  <c r="AA3215" i="2"/>
  <c r="AA693" i="2"/>
  <c r="AA4477" i="2"/>
  <c r="AA9209" i="2"/>
  <c r="AA3501" i="2"/>
  <c r="AA11034" i="2"/>
  <c r="AA3697" i="2"/>
  <c r="AA12999" i="2"/>
  <c r="AA12596" i="2"/>
  <c r="AA656" i="2"/>
  <c r="AA11415" i="2"/>
  <c r="AA1741" i="2"/>
  <c r="AA310" i="2"/>
  <c r="AA2979" i="2"/>
  <c r="AA11384" i="2"/>
  <c r="AA883" i="2"/>
  <c r="AA1889" i="2"/>
  <c r="AA11638" i="2"/>
  <c r="AA3624" i="2"/>
  <c r="AA6663" i="2"/>
  <c r="AA5228" i="2"/>
  <c r="AA1396" i="2"/>
  <c r="AA329" i="2"/>
  <c r="AA5729" i="2"/>
  <c r="AA4077" i="2"/>
  <c r="AA933" i="2"/>
  <c r="AA10699" i="2"/>
  <c r="AA7710" i="2"/>
  <c r="AA3621" i="2"/>
  <c r="AA12880" i="2"/>
  <c r="AA5001" i="2"/>
  <c r="AA3518" i="2"/>
  <c r="AA2874" i="2"/>
  <c r="AA2610" i="2"/>
  <c r="AA1300" i="2"/>
  <c r="AA15081" i="2"/>
  <c r="AA12924" i="2"/>
  <c r="AA9180" i="2"/>
  <c r="AA12700" i="2"/>
  <c r="AA7180" i="2"/>
  <c r="AA9946" i="2"/>
  <c r="AA9660" i="2"/>
  <c r="AA1123" i="2"/>
  <c r="AA2017" i="2"/>
  <c r="AA8524" i="2"/>
  <c r="AA6652" i="2"/>
  <c r="AA13837" i="2"/>
  <c r="AA5120" i="2"/>
  <c r="AA14671" i="2"/>
  <c r="AA5593" i="2"/>
  <c r="AA2477" i="2"/>
  <c r="AA5831" i="2"/>
  <c r="AA3630" i="2"/>
  <c r="AA13039" i="2"/>
  <c r="AA3986" i="2"/>
  <c r="AA2404" i="2"/>
  <c r="AA10476" i="2"/>
  <c r="AA6793" i="2"/>
  <c r="AA9835" i="2"/>
  <c r="AA12299" i="2"/>
  <c r="AA9184" i="2"/>
  <c r="AA7030" i="2"/>
  <c r="AA4401" i="2"/>
  <c r="AA825" i="2"/>
  <c r="AA5344" i="2"/>
  <c r="AA11691" i="2"/>
  <c r="AA1606" i="2"/>
  <c r="AA7429" i="2"/>
  <c r="AA6348" i="2"/>
  <c r="AA197" i="2"/>
  <c r="AA13862" i="2"/>
  <c r="AA13937" i="2"/>
  <c r="AA53" i="2"/>
  <c r="AA6979" i="2"/>
  <c r="AA6399" i="2"/>
  <c r="AA7624" i="2"/>
  <c r="AA1590" i="2"/>
  <c r="AA6155" i="2"/>
  <c r="AA3684" i="2"/>
  <c r="AA2845" i="2"/>
  <c r="AA1796" i="2"/>
  <c r="AA13850" i="2"/>
  <c r="AA897" i="2"/>
  <c r="AA402" i="2"/>
  <c r="AA8016" i="2"/>
  <c r="AA14510" i="2"/>
  <c r="AA14082" i="2"/>
  <c r="AA1091" i="2"/>
  <c r="AA5366" i="2"/>
  <c r="AA5161" i="2"/>
  <c r="AA7494" i="2"/>
  <c r="AA14225" i="2"/>
  <c r="AA14196" i="2"/>
  <c r="AA13959" i="2"/>
  <c r="AA13707" i="2"/>
  <c r="AA2114" i="2"/>
  <c r="AA7020" i="2"/>
  <c r="AA6152" i="2"/>
  <c r="AA3149" i="2"/>
  <c r="AA6515" i="2"/>
  <c r="AA891" i="2"/>
  <c r="AA2232" i="2"/>
  <c r="AA7077" i="2"/>
  <c r="AA5873" i="2"/>
  <c r="AA5386" i="2"/>
  <c r="AA11604" i="2"/>
  <c r="AA9983" i="2"/>
  <c r="AA10496" i="2"/>
  <c r="AA12282" i="2"/>
  <c r="AA5060" i="2"/>
  <c r="AA942" i="2"/>
  <c r="AA6787" i="2"/>
  <c r="AA3444" i="2"/>
  <c r="AA6700" i="2"/>
  <c r="AA6724" i="2"/>
  <c r="AA8553" i="2"/>
  <c r="AA11576" i="2"/>
  <c r="AA3241" i="2"/>
  <c r="AA11487" i="2"/>
  <c r="AA12315" i="2"/>
  <c r="AA7794" i="2"/>
  <c r="AA4486" i="2"/>
  <c r="AA4633" i="2"/>
  <c r="AA9839" i="2"/>
  <c r="AA6403" i="2"/>
  <c r="AA6828" i="2"/>
  <c r="AA14471" i="2"/>
  <c r="AA5904" i="2"/>
  <c r="AA7818" i="2"/>
  <c r="AA7514" i="2"/>
  <c r="AA4864" i="2"/>
  <c r="AA1783" i="2"/>
  <c r="AA3829" i="2"/>
  <c r="AA14035" i="2"/>
  <c r="AA10963" i="2"/>
  <c r="AA5936" i="2"/>
  <c r="AA980" i="2"/>
  <c r="AA1569" i="2"/>
  <c r="AA13762" i="2"/>
  <c r="AA1122" i="2"/>
  <c r="AA2325" i="2"/>
  <c r="AA6065" i="2"/>
  <c r="AA2009" i="2"/>
  <c r="AA4774" i="2"/>
  <c r="AA4359" i="2"/>
  <c r="AA8894" i="2"/>
  <c r="AA2152" i="2"/>
  <c r="AA4083" i="2"/>
  <c r="AA4678" i="2"/>
  <c r="AA12503" i="2"/>
  <c r="AA2424" i="2"/>
  <c r="AA12279" i="2"/>
  <c r="AA2469" i="2"/>
  <c r="AA6718" i="2"/>
  <c r="AA11540" i="2"/>
  <c r="AA10579" i="2"/>
  <c r="AA4631" i="2"/>
  <c r="AA7297" i="2"/>
  <c r="AA14825" i="2"/>
  <c r="AA14950" i="2"/>
  <c r="AA5283" i="2"/>
  <c r="AA3269" i="2"/>
  <c r="AA8203" i="2"/>
  <c r="AA1517" i="2"/>
  <c r="AA2798" i="2"/>
  <c r="AA3860" i="2"/>
  <c r="AA13778" i="2"/>
  <c r="AA11820" i="2"/>
  <c r="AA778" i="2"/>
  <c r="AA4305" i="2"/>
  <c r="AA15070" i="2"/>
  <c r="AA2939" i="2"/>
  <c r="AA5979" i="2"/>
  <c r="AA5621" i="2"/>
  <c r="AA12623" i="2"/>
  <c r="AA2328" i="2"/>
  <c r="AA12958" i="2"/>
  <c r="AA10883" i="2"/>
  <c r="AA13269" i="2"/>
  <c r="AA10475" i="2"/>
  <c r="AA15405" i="2"/>
  <c r="AA7368" i="2"/>
  <c r="AA8809" i="2"/>
  <c r="AA13662" i="2"/>
  <c r="AA1353" i="2"/>
  <c r="AA1908" i="2"/>
  <c r="AA14288" i="2"/>
  <c r="AA7233" i="2"/>
  <c r="AA2955" i="2"/>
  <c r="AA111" i="2"/>
  <c r="AA12504" i="2"/>
  <c r="AA6731" i="2"/>
  <c r="AA5894" i="2"/>
  <c r="AA4780" i="2"/>
  <c r="AA2982" i="2"/>
  <c r="AA3175" i="2"/>
  <c r="AA7139" i="2"/>
  <c r="AA6551" i="2"/>
  <c r="AA10307" i="2"/>
  <c r="AA1100" i="2"/>
  <c r="AA5792" i="2"/>
  <c r="AA5168" i="2"/>
  <c r="AA7311" i="2"/>
  <c r="AA4560" i="2"/>
  <c r="AA13478" i="2"/>
  <c r="AA1019" i="2"/>
  <c r="AA4879" i="2"/>
  <c r="AA2560" i="2"/>
  <c r="AA5696" i="2"/>
  <c r="AA2155" i="2"/>
  <c r="AA6075" i="2"/>
  <c r="AA5753" i="2"/>
  <c r="AA5562" i="2"/>
  <c r="AA10996" i="2"/>
  <c r="AA15450" i="2"/>
  <c r="AA2046" i="2"/>
  <c r="AA975" i="2"/>
  <c r="AA4226" i="2"/>
  <c r="AA14011" i="2"/>
  <c r="AA14477" i="2"/>
  <c r="AA5829" i="2"/>
  <c r="AA15256" i="2"/>
  <c r="AA10348" i="2"/>
  <c r="AA822" i="2"/>
  <c r="AA6158" i="2"/>
  <c r="AA13977" i="2"/>
  <c r="AA9286" i="2"/>
  <c r="AA6786" i="2"/>
  <c r="AA7044" i="2"/>
  <c r="AA370" i="2"/>
  <c r="AA15509" i="2"/>
  <c r="AA2363" i="2"/>
  <c r="AA6916" i="2"/>
  <c r="AA1959" i="2"/>
  <c r="AA886" i="2"/>
  <c r="AA1901" i="2"/>
  <c r="AA2983" i="2"/>
  <c r="AA14971" i="2"/>
  <c r="AA9709" i="2"/>
  <c r="AA13774" i="2"/>
  <c r="AA7012" i="2"/>
  <c r="AA895" i="2"/>
  <c r="AA3369" i="2"/>
  <c r="AA4870" i="2"/>
  <c r="AA9065" i="2"/>
  <c r="AA2063" i="2"/>
  <c r="AA6246" i="2"/>
  <c r="AA4967" i="2"/>
  <c r="AA10104" i="2"/>
  <c r="AA229" i="2"/>
  <c r="AA4204" i="2"/>
  <c r="AA1853" i="2"/>
  <c r="AA1545" i="2"/>
  <c r="AA11055" i="2"/>
  <c r="AA7483" i="2"/>
  <c r="AA1648" i="2"/>
  <c r="AA4669" i="2"/>
  <c r="AA3535" i="2"/>
  <c r="AA6587" i="2"/>
  <c r="AA7404" i="2"/>
  <c r="AA4825" i="2"/>
  <c r="AA1624" i="2"/>
  <c r="AA14986" i="2"/>
  <c r="AA13518" i="2"/>
  <c r="AA12249" i="2"/>
  <c r="AA12790" i="2"/>
  <c r="AA5529" i="2"/>
  <c r="AA2691" i="2"/>
  <c r="AA5625" i="2"/>
  <c r="AA5734" i="2"/>
  <c r="AA6981" i="2"/>
  <c r="AA5450" i="2"/>
  <c r="AA5711" i="2"/>
  <c r="AA13715" i="2"/>
  <c r="AA14322" i="2"/>
  <c r="AA10678" i="2"/>
  <c r="AA15303" i="2"/>
  <c r="AA11343" i="2"/>
  <c r="AA4278" i="2"/>
  <c r="AA858" i="2"/>
  <c r="AA2074" i="2"/>
  <c r="AA6083" i="2"/>
  <c r="AA5683" i="2"/>
  <c r="AA5941" i="2"/>
  <c r="AA5641" i="2"/>
  <c r="AA11915" i="2"/>
  <c r="AA6253" i="2"/>
  <c r="AA1731" i="2"/>
  <c r="AA6092" i="2"/>
  <c r="AA4340" i="2"/>
  <c r="AA4910" i="2"/>
  <c r="AA3591" i="2"/>
  <c r="AA12762" i="2"/>
  <c r="AA7237" i="2"/>
  <c r="AA6108" i="2"/>
  <c r="AA12844" i="2"/>
  <c r="AA13622" i="2"/>
  <c r="AA14696" i="2"/>
  <c r="AA5409" i="2"/>
  <c r="AA12765" i="2"/>
  <c r="AA11716" i="2"/>
  <c r="AA7161" i="2"/>
  <c r="AA530" i="2"/>
  <c r="AA3509" i="2"/>
  <c r="AA12808" i="2"/>
  <c r="AA14968" i="2"/>
  <c r="AA7105" i="2"/>
  <c r="AA6118" i="2"/>
  <c r="AA8185" i="2"/>
  <c r="AA446" i="2"/>
  <c r="AA11063" i="2"/>
  <c r="AA11299" i="2"/>
  <c r="AA13397" i="2"/>
  <c r="AA5327" i="2"/>
  <c r="AA13475" i="2"/>
  <c r="AA1435" i="2"/>
  <c r="AA1605" i="2"/>
  <c r="AA8888" i="2"/>
  <c r="AA466" i="2"/>
  <c r="AA4577" i="2"/>
  <c r="AA7508" i="2"/>
  <c r="AA3132" i="2"/>
  <c r="AA4761" i="2"/>
  <c r="AA7501" i="2"/>
  <c r="AA1041" i="2"/>
  <c r="AA13282" i="2"/>
  <c r="AA8953" i="2"/>
  <c r="AA12036" i="2"/>
  <c r="AA12734" i="2"/>
  <c r="AA1306" i="2"/>
  <c r="AA1770" i="2"/>
  <c r="AA5339" i="2"/>
  <c r="AA1508" i="2"/>
  <c r="AA2655" i="2"/>
  <c r="AA14882" i="2"/>
  <c r="AA7597" i="2"/>
  <c r="AA7472" i="2"/>
  <c r="AA7446" i="2"/>
  <c r="AA11278" i="2"/>
  <c r="AA8007" i="2"/>
  <c r="AA13912" i="2"/>
  <c r="AA12705" i="2"/>
  <c r="AA5394" i="2"/>
  <c r="AA5413" i="2"/>
  <c r="AA1522" i="2"/>
  <c r="AA9907" i="2"/>
  <c r="AA1769" i="2"/>
  <c r="AA11560" i="2"/>
  <c r="AA3677" i="2"/>
  <c r="AA13971" i="2"/>
  <c r="AA7129" i="2"/>
  <c r="AA10153" i="2"/>
  <c r="AA4574" i="2"/>
  <c r="AA13462" i="2"/>
  <c r="AA3298" i="2"/>
  <c r="AA6897" i="2"/>
  <c r="AA7720" i="2"/>
  <c r="AA11884" i="2"/>
  <c r="AA5081" i="2"/>
  <c r="AA4708" i="2"/>
  <c r="AA721" i="2"/>
  <c r="AA4188" i="2"/>
  <c r="AA14797" i="2"/>
  <c r="AA13688" i="2"/>
  <c r="AA14084" i="2"/>
  <c r="AA13673" i="2"/>
  <c r="AA450" i="2"/>
  <c r="AA15013" i="2"/>
  <c r="AA7447" i="2"/>
  <c r="AA8339" i="2"/>
  <c r="AA12761" i="2"/>
  <c r="AA5527" i="2"/>
  <c r="AA13676" i="2"/>
  <c r="AA13771" i="2"/>
  <c r="AA3698" i="2"/>
  <c r="AA13169" i="2"/>
  <c r="AA14067" i="2"/>
  <c r="AA1138" i="2"/>
  <c r="AA964" i="2"/>
  <c r="AA7407" i="2"/>
  <c r="AA14924" i="2"/>
  <c r="AA14799" i="2"/>
  <c r="AA10764" i="2"/>
  <c r="AA12563" i="2"/>
  <c r="AA12222" i="2"/>
  <c r="AA5003" i="2"/>
  <c r="AA9005" i="2"/>
  <c r="AA6840" i="2"/>
  <c r="AA11353" i="2"/>
  <c r="AA4617" i="2"/>
  <c r="AA4449" i="2"/>
  <c r="AA8117" i="2"/>
  <c r="AA8333" i="2"/>
  <c r="AA11262" i="2"/>
  <c r="AA3820" i="2"/>
  <c r="AA3458" i="2"/>
  <c r="AA7361" i="2"/>
  <c r="AA12620" i="2"/>
  <c r="AA8197" i="2"/>
  <c r="AA4727" i="2"/>
  <c r="AA14613" i="2"/>
  <c r="AA15024" i="2"/>
  <c r="AA1589" i="2"/>
  <c r="AA4965" i="2"/>
  <c r="AA14122" i="2"/>
  <c r="AA777" i="2"/>
  <c r="AA14032" i="2"/>
  <c r="AA5596" i="2"/>
  <c r="AA5292" i="2"/>
  <c r="AA13259" i="2"/>
  <c r="AA15374" i="2"/>
  <c r="AA6891" i="2"/>
  <c r="AA7087" i="2"/>
  <c r="AA13454" i="2"/>
  <c r="AA2534" i="2"/>
  <c r="AA4472" i="2"/>
  <c r="AA3964" i="2"/>
  <c r="AA13437" i="2"/>
  <c r="AA15284" i="2"/>
  <c r="AA8920" i="2"/>
  <c r="AA12965" i="2"/>
  <c r="AA12800" i="2"/>
  <c r="AA11430" i="2"/>
  <c r="AA6320" i="2"/>
  <c r="AA5934" i="2"/>
  <c r="AA13140" i="2"/>
  <c r="AA14211" i="2"/>
  <c r="AA15122" i="2"/>
  <c r="AA14680" i="2"/>
  <c r="AA6578" i="2"/>
  <c r="AA3653" i="2"/>
  <c r="AA1688" i="2"/>
  <c r="AA12928" i="2"/>
  <c r="AA6329" i="2"/>
  <c r="AA5224" i="2"/>
  <c r="AA2340" i="2"/>
  <c r="AA6573" i="2"/>
  <c r="AA10397" i="2"/>
  <c r="AA3884" i="2"/>
  <c r="AA14368" i="2"/>
  <c r="AA5776" i="2"/>
  <c r="AA2418" i="2"/>
  <c r="AA538" i="2"/>
  <c r="AA12863" i="2"/>
  <c r="AA14080" i="2"/>
  <c r="AA4850" i="2"/>
  <c r="AA13930" i="2"/>
  <c r="AA4206" i="2"/>
  <c r="AA12210" i="2"/>
  <c r="AA14377" i="2"/>
  <c r="AA3734" i="2"/>
  <c r="AA4945" i="2"/>
  <c r="AA1645" i="2"/>
  <c r="AA2068" i="2"/>
  <c r="AA5521" i="2"/>
  <c r="AA6380" i="2"/>
  <c r="AA3073" i="2"/>
  <c r="AA1363" i="2"/>
  <c r="AA13716" i="2"/>
  <c r="AA4439" i="2"/>
  <c r="AA13663" i="2"/>
  <c r="AA6288" i="2"/>
  <c r="AA11994" i="2"/>
  <c r="AA440" i="2"/>
  <c r="AA1905" i="2"/>
  <c r="AA5586" i="2"/>
  <c r="AA1244" i="2"/>
  <c r="AA4888" i="2"/>
  <c r="AA820" i="2"/>
  <c r="AA9308" i="2"/>
  <c r="AA662" i="2"/>
  <c r="AA1938" i="2"/>
  <c r="AA2959" i="2"/>
  <c r="AA1652" i="2"/>
  <c r="AA7735" i="2"/>
  <c r="AA6063" i="2"/>
  <c r="AA3660" i="2"/>
  <c r="AA8307" i="2"/>
  <c r="AA10721" i="2"/>
  <c r="AA12899" i="2"/>
  <c r="AA8967" i="2"/>
  <c r="AA4448" i="2"/>
  <c r="AA979" i="2"/>
  <c r="AA764" i="2"/>
  <c r="AA14504" i="2"/>
  <c r="AA3158" i="2"/>
  <c r="AA6423" i="2"/>
  <c r="AA14557" i="2"/>
  <c r="AA746" i="2"/>
  <c r="AA5500" i="2"/>
  <c r="AA1828" i="2"/>
  <c r="AA1973" i="2"/>
  <c r="AA5651" i="2"/>
  <c r="AA5360" i="2"/>
  <c r="AA13620" i="2"/>
  <c r="AA4619" i="2"/>
  <c r="AA6933" i="2"/>
  <c r="AA13037" i="2"/>
  <c r="AA12257" i="2"/>
  <c r="AA3825" i="2"/>
  <c r="AA6042" i="2"/>
  <c r="AA6114" i="2"/>
  <c r="AA12480" i="2"/>
  <c r="AA6321" i="2"/>
  <c r="AA10304" i="2"/>
  <c r="AA12768" i="2"/>
  <c r="AA12173" i="2"/>
  <c r="AA7016" i="2"/>
  <c r="AA5332" i="2"/>
  <c r="AA9598" i="2"/>
  <c r="AA10725" i="2"/>
  <c r="AA5647" i="2"/>
  <c r="AA4639" i="2"/>
  <c r="AA8081" i="2"/>
  <c r="AA4817" i="2"/>
  <c r="AA131" i="2"/>
  <c r="AA12438" i="2"/>
  <c r="AA12270" i="2"/>
  <c r="AA4062" i="2"/>
  <c r="AA471" i="2"/>
  <c r="AA13942" i="2"/>
  <c r="AA11354" i="2"/>
  <c r="AA2327" i="2"/>
  <c r="AA4659" i="2"/>
  <c r="AA11385" i="2"/>
  <c r="AA1075" i="2"/>
  <c r="AA15563" i="2"/>
  <c r="AA14006" i="2"/>
  <c r="AA13704" i="2"/>
  <c r="AA6314" i="2"/>
  <c r="AA6914" i="2"/>
  <c r="AA14873" i="2"/>
  <c r="AA14801" i="2"/>
  <c r="AA2700" i="2"/>
  <c r="AA2612" i="2"/>
  <c r="AA5252" i="2"/>
  <c r="AA4664" i="2"/>
  <c r="AA14052" i="2"/>
  <c r="AA14134" i="2"/>
  <c r="AA14308" i="2"/>
  <c r="AA333" i="2"/>
  <c r="AA8704" i="2"/>
  <c r="AA2849" i="2"/>
  <c r="AA12535" i="2"/>
  <c r="AA5852" i="2"/>
  <c r="AA3690" i="2"/>
  <c r="AA5822" i="2"/>
  <c r="AA974" i="2"/>
  <c r="AA3142" i="2"/>
  <c r="AA12574" i="2"/>
  <c r="AA13966" i="2"/>
  <c r="AA5102" i="2"/>
  <c r="AA4584" i="2"/>
  <c r="AA10436" i="2"/>
  <c r="AA5236" i="2"/>
  <c r="AA1157" i="2"/>
  <c r="AA1935" i="2"/>
  <c r="AA5707" i="2"/>
  <c r="AA7230" i="2"/>
  <c r="AA740" i="2"/>
  <c r="AA2703" i="2"/>
  <c r="AA9156" i="2"/>
  <c r="AA13391" i="2"/>
  <c r="AA9741" i="2"/>
  <c r="AA6617" i="2"/>
  <c r="AA11888" i="2"/>
  <c r="AA1090" i="2"/>
  <c r="AA1535" i="2"/>
  <c r="AA4685" i="2"/>
  <c r="AA3758" i="2"/>
  <c r="AA6791" i="2"/>
  <c r="AA5269" i="2"/>
  <c r="AA2381" i="2"/>
  <c r="AA11498" i="2"/>
  <c r="AA11622" i="2"/>
  <c r="AA2788" i="2"/>
  <c r="AA2508" i="2"/>
  <c r="AA6381" i="2"/>
  <c r="AA4957" i="2"/>
  <c r="AA7376" i="2"/>
  <c r="AA985" i="2"/>
  <c r="AA14263" i="2"/>
  <c r="AA11269" i="2"/>
  <c r="AA4703" i="2"/>
  <c r="AA8774" i="2"/>
  <c r="AA5801" i="2"/>
  <c r="AA3207" i="2"/>
  <c r="AA6805" i="2"/>
  <c r="AA5790" i="2"/>
  <c r="AA6005" i="2"/>
  <c r="AA3116" i="2"/>
  <c r="AA3958" i="2"/>
  <c r="AA10729" i="2"/>
  <c r="AA2659" i="2"/>
  <c r="AA2284" i="2"/>
  <c r="AA14179" i="2"/>
  <c r="AA1477" i="2"/>
  <c r="AA5728" i="2"/>
  <c r="AA11704" i="2"/>
  <c r="AA2815" i="2"/>
  <c r="AA1997" i="2"/>
  <c r="AA2124" i="2"/>
  <c r="AA9982" i="2"/>
  <c r="AA1225" i="2"/>
  <c r="AA367" i="2"/>
  <c r="AA4496" i="2"/>
  <c r="AA15140" i="2"/>
  <c r="AA14205" i="2"/>
  <c r="AA7553" i="2"/>
  <c r="AA1330" i="2"/>
  <c r="AA598" i="2"/>
  <c r="AA3869" i="2"/>
  <c r="AA2076" i="2"/>
  <c r="AA3656" i="2"/>
  <c r="AA7719" i="2"/>
  <c r="AA11452" i="2"/>
  <c r="AA14118" i="2"/>
  <c r="AA5999" i="2"/>
  <c r="AA1455" i="2"/>
  <c r="AA5612" i="2"/>
  <c r="AA14850" i="2"/>
  <c r="AA3705" i="2"/>
  <c r="AA1240" i="2"/>
  <c r="AA1900" i="2"/>
  <c r="AA12068" i="2"/>
  <c r="AA14904" i="2"/>
  <c r="AA6120" i="2"/>
  <c r="AA13313" i="2"/>
  <c r="AA6339" i="2"/>
  <c r="AA4874" i="2"/>
  <c r="AA15059" i="2"/>
  <c r="AA3856" i="2"/>
  <c r="AA8616" i="2"/>
  <c r="AA12663" i="2"/>
  <c r="AA5189" i="2"/>
  <c r="AA13804" i="2"/>
  <c r="AA5797" i="2"/>
  <c r="AA5888" i="2"/>
  <c r="AA2952" i="2"/>
  <c r="AA4990" i="2"/>
  <c r="AA7234" i="2"/>
  <c r="AA5045" i="2"/>
  <c r="AA5172" i="2"/>
  <c r="AA7419" i="2"/>
  <c r="AA1568" i="2"/>
  <c r="AA3468" i="2"/>
  <c r="AA5760" i="2"/>
  <c r="AA8760" i="2"/>
  <c r="AA12786" i="2"/>
  <c r="AA11198" i="2"/>
  <c r="AA2019" i="2"/>
  <c r="AA7332" i="2"/>
  <c r="AA1987" i="2"/>
  <c r="AA3382" i="2"/>
  <c r="AA6318" i="2"/>
  <c r="AA4920" i="2"/>
  <c r="AA7996" i="2"/>
  <c r="AA11631" i="2"/>
  <c r="AA2580" i="2"/>
  <c r="AA5101" i="2"/>
  <c r="AA6172" i="2"/>
  <c r="AA8740" i="2"/>
  <c r="AA4716" i="2"/>
  <c r="AA3109" i="2"/>
  <c r="AA2781" i="2"/>
  <c r="AA3184" i="2"/>
  <c r="AA12501" i="2"/>
  <c r="AA2935" i="2"/>
  <c r="AA6044" i="2"/>
  <c r="AA4555" i="2"/>
  <c r="AA10781" i="2"/>
  <c r="AA4421" i="2"/>
  <c r="AA14781" i="2"/>
  <c r="AA3121" i="2"/>
  <c r="AA11143" i="2"/>
  <c r="AA13691" i="2"/>
  <c r="AA8821" i="2"/>
  <c r="AA11258" i="2"/>
  <c r="AA5008" i="2"/>
  <c r="AA13851" i="2"/>
  <c r="AA15294" i="2"/>
  <c r="AA13812" i="2"/>
  <c r="AA5655" i="2"/>
  <c r="AA14099" i="2"/>
  <c r="AA7426" i="2"/>
  <c r="AA1631" i="2"/>
  <c r="AA1386" i="2"/>
  <c r="AA4540" i="2"/>
  <c r="AA15410" i="2"/>
  <c r="AA6732" i="2"/>
  <c r="AA4460" i="2"/>
  <c r="AA1862" i="2"/>
  <c r="AA11125" i="2"/>
  <c r="AA2742" i="2"/>
  <c r="AA5423" i="2"/>
  <c r="AA14580" i="2"/>
  <c r="AA2799" i="2"/>
  <c r="AA8166" i="2"/>
  <c r="AA13897" i="2"/>
  <c r="AA932" i="2"/>
  <c r="AA4116" i="2"/>
  <c r="AA5059" i="2"/>
  <c r="AA7452" i="2"/>
  <c r="AA10423" i="2"/>
  <c r="AA6265" i="2"/>
  <c r="AA4861" i="2"/>
  <c r="AA176" i="2"/>
  <c r="AA14332" i="2"/>
  <c r="AA4414" i="2"/>
  <c r="AA2519" i="2"/>
  <c r="AA36" i="2"/>
  <c r="AA1392" i="2"/>
  <c r="AA5357" i="2"/>
  <c r="AA292" i="2"/>
  <c r="AA3072" i="2"/>
  <c r="AA3457" i="2"/>
  <c r="AA4475" i="2"/>
  <c r="AA1831" i="2"/>
  <c r="AA14340" i="2"/>
  <c r="AA12818" i="2"/>
  <c r="AA12283" i="2"/>
  <c r="AA11388" i="2"/>
  <c r="AA5863" i="2"/>
  <c r="AA6223" i="2"/>
  <c r="AA4969" i="2"/>
  <c r="AA5827" i="2"/>
  <c r="AA3453" i="2"/>
  <c r="AA4922" i="2"/>
  <c r="AA10347" i="2"/>
  <c r="AA14436" i="2"/>
  <c r="AA10429" i="2"/>
  <c r="AA14860" i="2"/>
  <c r="AA9833" i="2"/>
  <c r="AA9453" i="2"/>
  <c r="AA11601" i="2"/>
  <c r="AA2040" i="2"/>
  <c r="AA937" i="2"/>
  <c r="AA2307" i="2"/>
  <c r="AA6744" i="2"/>
  <c r="AA2291" i="2"/>
  <c r="AA9439" i="2"/>
  <c r="AA2174" i="2"/>
  <c r="AA424" i="2"/>
  <c r="AA7701" i="2"/>
  <c r="AA11254" i="2"/>
  <c r="AA7768" i="2"/>
  <c r="AA1464" i="2"/>
  <c r="AA5201" i="2"/>
  <c r="AA2835" i="2"/>
  <c r="AA8795" i="2"/>
  <c r="AA5336" i="2"/>
  <c r="AA61" i="2"/>
  <c r="AA4253" i="2"/>
  <c r="AA1463" i="2"/>
  <c r="AA10736" i="2"/>
  <c r="AA2820" i="2"/>
  <c r="AA3174" i="2"/>
  <c r="AA5207" i="2"/>
  <c r="AA6170" i="2"/>
  <c r="AA3302" i="2"/>
  <c r="AA12661" i="2"/>
  <c r="AA12527" i="2"/>
  <c r="AA5880" i="2"/>
  <c r="AA674" i="2"/>
  <c r="AA3301" i="2"/>
  <c r="AA13405" i="2"/>
  <c r="AA13100" i="2"/>
  <c r="AA12998" i="2"/>
  <c r="AA15145" i="2"/>
  <c r="AA6121" i="2"/>
  <c r="AA6198" i="2"/>
  <c r="AA10546" i="2"/>
  <c r="AA4103" i="2"/>
  <c r="AA4779" i="2"/>
  <c r="AA6452" i="2"/>
  <c r="AA9310" i="2"/>
  <c r="AA12232" i="2"/>
  <c r="AA1659" i="2"/>
  <c r="AA9622" i="2"/>
  <c r="AA5481" i="2"/>
  <c r="AA4277" i="2"/>
  <c r="AA2391" i="2"/>
  <c r="AA3291" i="2"/>
  <c r="AA14104" i="2"/>
  <c r="AA2117" i="2"/>
  <c r="AA128" i="2"/>
  <c r="AA2793" i="2"/>
  <c r="AA1647" i="2"/>
  <c r="AA401" i="2"/>
  <c r="AA3223" i="2"/>
  <c r="AA7937" i="2"/>
  <c r="AA10271" i="2"/>
  <c r="AA6525" i="2"/>
  <c r="AA6106" i="2"/>
  <c r="AA7669" i="2"/>
  <c r="AA7444" i="2"/>
  <c r="AA11395" i="2"/>
  <c r="AA789" i="2"/>
  <c r="AA13332" i="2"/>
  <c r="AA12516" i="2"/>
  <c r="AA13702" i="2"/>
  <c r="AA7873" i="2"/>
  <c r="AA4220" i="2"/>
  <c r="AA465" i="2"/>
  <c r="AA1527" i="2"/>
  <c r="AA7440" i="2"/>
  <c r="AA6364" i="2"/>
  <c r="AA8157" i="2"/>
  <c r="AA13690" i="2"/>
  <c r="AA1047" i="2"/>
  <c r="AA3460" i="2"/>
  <c r="AA14087" i="2"/>
  <c r="AA1733" i="2"/>
  <c r="AA4407" i="2"/>
  <c r="AA8180" i="2"/>
  <c r="AA13915" i="2"/>
  <c r="AA5919" i="2"/>
  <c r="AA14465" i="2"/>
  <c r="AA2618" i="2"/>
  <c r="AA10160" i="2"/>
  <c r="AA2745" i="2"/>
  <c r="AA5200" i="2"/>
  <c r="AA3887" i="2"/>
  <c r="AA13756" i="2"/>
  <c r="AA5484" i="2"/>
  <c r="AA5307" i="2"/>
  <c r="AA5184" i="2"/>
  <c r="AA14763" i="2"/>
  <c r="AA7383" i="2"/>
  <c r="AA10788" i="2"/>
  <c r="AA3588" i="2"/>
  <c r="AA2191" i="2"/>
  <c r="AA14132" i="2"/>
  <c r="AA14338" i="2"/>
  <c r="AA877" i="2"/>
  <c r="AA10235" i="2"/>
  <c r="AA9796" i="2"/>
  <c r="AA4387" i="2"/>
  <c r="AA12204" i="2"/>
  <c r="AA12012" i="2"/>
  <c r="AA7987" i="2"/>
  <c r="AA13235" i="2"/>
  <c r="AA12350" i="2"/>
  <c r="AA5594" i="2"/>
  <c r="AA15101" i="2"/>
  <c r="AA13794" i="2"/>
  <c r="AA4827" i="2"/>
  <c r="AA14181" i="2"/>
  <c r="AA13793" i="2"/>
  <c r="AA13423" i="2"/>
  <c r="AA537" i="2"/>
  <c r="AA12653" i="2"/>
  <c r="AA9473" i="2"/>
  <c r="AA11292" i="2"/>
  <c r="AA11015" i="2"/>
  <c r="AA13191" i="2"/>
  <c r="AA752" i="2"/>
  <c r="AA14733" i="2"/>
  <c r="AA5611" i="2"/>
  <c r="AA4873" i="2"/>
  <c r="AA7121" i="2"/>
  <c r="AA416" i="2"/>
  <c r="AA7658" i="2"/>
  <c r="AA11851" i="2"/>
  <c r="AA1468" i="2"/>
  <c r="AA11387" i="2"/>
  <c r="AA13059" i="2"/>
  <c r="AA5571" i="2"/>
  <c r="AA9057" i="2"/>
  <c r="AA15012" i="2"/>
  <c r="AA7240" i="2"/>
  <c r="AA13" i="2"/>
  <c r="AA5607" i="2"/>
  <c r="AA3989" i="2"/>
  <c r="AA10426" i="2"/>
  <c r="AA3438" i="2"/>
  <c r="AA170" i="2"/>
  <c r="AA4905" i="2"/>
  <c r="AA14749" i="2"/>
  <c r="AA15579" i="2"/>
  <c r="AA8550" i="2"/>
  <c r="AA7443" i="2"/>
  <c r="AA8325" i="2"/>
  <c r="AA2048" i="2"/>
  <c r="AA7682" i="2"/>
  <c r="AA9798" i="2"/>
  <c r="AA8762" i="2"/>
  <c r="AA823" i="2"/>
  <c r="AA9411" i="2"/>
  <c r="AA12035" i="2"/>
  <c r="AA10146" i="2"/>
  <c r="AA11057" i="2"/>
  <c r="AA7339" i="2"/>
  <c r="AA14139" i="2"/>
  <c r="AA6995" i="2"/>
  <c r="AA13408" i="2"/>
  <c r="AA14282" i="2"/>
  <c r="AA15553" i="2"/>
  <c r="AA2092" i="2"/>
  <c r="AA5411" i="2"/>
  <c r="AA14455" i="2"/>
  <c r="AA6723" i="2"/>
  <c r="AA14999" i="2"/>
  <c r="AA5643" i="2"/>
  <c r="AA7109" i="2"/>
  <c r="AA1097" i="2"/>
  <c r="AA12010" i="2"/>
  <c r="AA282" i="2"/>
  <c r="AA14221" i="2"/>
  <c r="AA332" i="2"/>
  <c r="AA5996" i="2"/>
  <c r="AA1941" i="2"/>
  <c r="AA1520" i="2"/>
  <c r="AA4120" i="2"/>
  <c r="AA14269" i="2"/>
  <c r="AA14057" i="2"/>
  <c r="AA12780" i="2"/>
  <c r="AA4682" i="2"/>
  <c r="AA12584" i="2"/>
  <c r="AA13719" i="2"/>
  <c r="AA2501" i="2"/>
  <c r="AA433" i="2"/>
  <c r="AA12136" i="2"/>
  <c r="AA4386" i="2"/>
  <c r="AA2460" i="2"/>
  <c r="AA1211" i="2"/>
  <c r="AA9110" i="2"/>
  <c r="AA6480" i="2"/>
  <c r="AA5988" i="2"/>
  <c r="AA10311" i="2"/>
  <c r="AA4536" i="2"/>
  <c r="AA13657" i="2"/>
  <c r="AA660" i="2"/>
  <c r="AA12973" i="2"/>
  <c r="AA6713" i="2"/>
  <c r="AA199" i="2"/>
  <c r="AA6144" i="2"/>
  <c r="AA6507" i="2"/>
  <c r="AA12331" i="2"/>
  <c r="AA3313" i="2"/>
  <c r="AA4248" i="2"/>
  <c r="AA9826" i="2"/>
  <c r="AA10155" i="2"/>
  <c r="AA6889" i="2"/>
  <c r="AA13050" i="2"/>
  <c r="AA11380" i="2"/>
  <c r="AA716" i="2"/>
  <c r="AA5237" i="2"/>
  <c r="AA572" i="2"/>
  <c r="AA2890" i="2"/>
  <c r="AA1753" i="2"/>
  <c r="AA12917" i="2"/>
  <c r="AA1579" i="2"/>
  <c r="AA1460" i="2"/>
  <c r="AA3628" i="2"/>
  <c r="AA14978" i="2"/>
  <c r="AA2582" i="2"/>
  <c r="AA3576" i="2"/>
  <c r="AA11152" i="2"/>
  <c r="AA12986" i="2"/>
  <c r="AA3490" i="2"/>
  <c r="AA13838" i="2"/>
  <c r="AA14529" i="2"/>
  <c r="AA356" i="2"/>
  <c r="AA13497" i="2"/>
  <c r="AA6459" i="2"/>
  <c r="AA12333" i="2"/>
  <c r="AA6301" i="2"/>
  <c r="AA6473" i="2"/>
  <c r="AA7686" i="2"/>
  <c r="AA11710" i="2"/>
  <c r="AA4960" i="2"/>
  <c r="AA5439" i="2"/>
  <c r="AA6485" i="2"/>
  <c r="AA6300" i="2"/>
  <c r="AA9255" i="2"/>
  <c r="AA3374" i="2"/>
  <c r="AA12040" i="2"/>
  <c r="AA788" i="2"/>
  <c r="AA2481" i="2"/>
  <c r="AA7370" i="2"/>
  <c r="AA11822" i="2"/>
  <c r="AA3317" i="2"/>
  <c r="AA13020" i="2"/>
  <c r="AA5429" i="2"/>
  <c r="AA4921" i="2"/>
  <c r="AA3410" i="2"/>
  <c r="AA15404" i="2"/>
  <c r="AA14553" i="2"/>
  <c r="AA6456" i="2"/>
  <c r="AA291" i="2"/>
  <c r="AA3783" i="2"/>
  <c r="AA7132" i="2"/>
  <c r="AA14756" i="2"/>
  <c r="AA13515" i="2"/>
  <c r="AA2773" i="2"/>
  <c r="AA13499" i="2"/>
  <c r="AA8906" i="2"/>
  <c r="AA5867" i="2"/>
  <c r="AA4187" i="2"/>
  <c r="AA13965" i="2"/>
  <c r="AA10701" i="2"/>
  <c r="AA3667" i="2"/>
  <c r="AA483" i="2"/>
  <c r="AA14762" i="2"/>
  <c r="AA12901" i="2"/>
  <c r="AA6192" i="2"/>
  <c r="AA7347" i="2"/>
  <c r="AA761" i="2"/>
  <c r="AA13507" i="2"/>
  <c r="AA2105" i="2"/>
  <c r="AA5547" i="2"/>
  <c r="AA7289" i="2"/>
  <c r="AA13281" i="2"/>
  <c r="AA6680" i="2"/>
  <c r="AA4491" i="2"/>
  <c r="AA13372" i="2"/>
  <c r="AA12745" i="2"/>
  <c r="AA13845" i="2"/>
  <c r="AA5458" i="2"/>
  <c r="AA5903" i="2"/>
  <c r="AA3354" i="2"/>
  <c r="AA13207" i="2"/>
  <c r="AA4416" i="2"/>
  <c r="AA6263" i="2"/>
  <c r="AA6757" i="2"/>
  <c r="AA4954" i="2"/>
  <c r="AA8986" i="2"/>
  <c r="AA3414" i="2"/>
  <c r="AA11755" i="2"/>
  <c r="AA2290" i="2"/>
  <c r="AA8614" i="2"/>
  <c r="AA7043" i="2"/>
  <c r="AA11803" i="2"/>
  <c r="AA4580" i="2"/>
  <c r="AA13010" i="2"/>
  <c r="AA10604" i="2"/>
  <c r="AA3452" i="2"/>
  <c r="AA4360" i="2"/>
  <c r="AA6550" i="2"/>
  <c r="AA5130" i="2"/>
  <c r="AA9362" i="2"/>
  <c r="AA5620" i="2"/>
  <c r="AA14554" i="2"/>
  <c r="AA10416" i="2"/>
  <c r="AA10679" i="2"/>
  <c r="AA4624" i="2"/>
  <c r="AA8064" i="2"/>
  <c r="AA4764" i="2"/>
  <c r="AA6116" i="2"/>
  <c r="AA2326" i="2"/>
  <c r="AA3897" i="2"/>
  <c r="AA2025" i="2"/>
  <c r="AA13860" i="2"/>
  <c r="AA9477" i="2"/>
  <c r="AA7606" i="2"/>
  <c r="AA4526" i="2"/>
  <c r="AA13094" i="2"/>
  <c r="AA8254" i="2"/>
  <c r="AA7352" i="2"/>
  <c r="AA3948" i="2"/>
  <c r="AA8605" i="2"/>
  <c r="AA5219" i="2"/>
  <c r="AA14355" i="2"/>
  <c r="AA7888" i="2"/>
  <c r="AA7304" i="2"/>
  <c r="AA2400" i="2"/>
  <c r="AA5871" i="2"/>
  <c r="AA4478" i="2"/>
  <c r="AA10625" i="2"/>
  <c r="AA12769" i="2"/>
  <c r="AA3712" i="2"/>
  <c r="AA751" i="2"/>
  <c r="AA11610" i="2"/>
  <c r="AA745" i="2"/>
  <c r="AA14583" i="2"/>
  <c r="AA8736" i="2"/>
  <c r="AA317" i="2"/>
  <c r="AA2428" i="2"/>
  <c r="AA3570" i="2"/>
  <c r="AA11344" i="2"/>
  <c r="AA4003" i="2"/>
  <c r="AA2081" i="2"/>
  <c r="AA11711" i="2"/>
  <c r="AA15409" i="2"/>
  <c r="AA931" i="2"/>
  <c r="AA12654" i="2"/>
  <c r="AA4436" i="2"/>
  <c r="AA4759" i="2"/>
  <c r="AA10021" i="2"/>
  <c r="AA15491" i="2"/>
  <c r="AA323" i="2"/>
  <c r="AA786" i="2"/>
  <c r="AA14481" i="2"/>
  <c r="AA4013" i="2"/>
  <c r="AA5117" i="2"/>
  <c r="AA9370" i="2"/>
  <c r="AA724" i="2"/>
  <c r="AA5691" i="2"/>
  <c r="AA4474" i="2"/>
  <c r="AA4658" i="2"/>
  <c r="AA6493" i="2"/>
  <c r="AA8801" i="2"/>
  <c r="AA1264" i="2"/>
  <c r="AA1786" i="2"/>
  <c r="AA6672" i="2"/>
  <c r="AA6899" i="2"/>
  <c r="AA8476" i="2"/>
  <c r="AA3413" i="2"/>
  <c r="AA7609" i="2"/>
  <c r="AA1248" i="2"/>
  <c r="AA2723" i="2"/>
  <c r="AA1792" i="2"/>
  <c r="AA12938" i="2"/>
  <c r="AA714" i="2"/>
  <c r="AA6081" i="2"/>
  <c r="AA13224" i="2"/>
  <c r="AA4597" i="2"/>
  <c r="AA5206" i="2"/>
  <c r="AA7673" i="2"/>
  <c r="AA3913" i="2"/>
  <c r="AA7688" i="2"/>
  <c r="AA10412" i="2"/>
  <c r="AA3494" i="2"/>
  <c r="AA3190" i="2"/>
  <c r="AA11467" i="2"/>
  <c r="AA108" i="2"/>
  <c r="AA7445" i="2"/>
  <c r="AA4573" i="2"/>
  <c r="AA10531" i="2"/>
  <c r="AA6801" i="2"/>
  <c r="AA8861" i="2"/>
  <c r="AA2358" i="2"/>
  <c r="AA3322" i="2"/>
  <c r="AA1775" i="2"/>
  <c r="AA3818" i="2"/>
  <c r="AA9540" i="2"/>
  <c r="AA2714" i="2"/>
  <c r="AA908" i="2"/>
  <c r="AA1751" i="2"/>
  <c r="AA971" i="2"/>
  <c r="AA15104" i="2"/>
  <c r="AA504" i="2"/>
  <c r="AA2818" i="2"/>
  <c r="AA4093" i="2"/>
  <c r="AA735" i="2"/>
  <c r="AA13157" i="2"/>
  <c r="AA13748" i="2"/>
  <c r="AA29" i="2"/>
  <c r="AA12826" i="2"/>
  <c r="AA12107" i="2"/>
  <c r="AA12889" i="2"/>
  <c r="AA5437" i="2"/>
  <c r="AA9331" i="2"/>
  <c r="AA5432" i="2"/>
  <c r="AA2442" i="2"/>
  <c r="AA5195" i="2"/>
  <c r="AA1194" i="2"/>
  <c r="AA15169" i="2"/>
  <c r="AA5861" i="2"/>
  <c r="AA9665" i="2"/>
  <c r="AA3344" i="2"/>
  <c r="AA1830" i="2"/>
  <c r="AA13421" i="2"/>
  <c r="AA14195" i="2"/>
  <c r="AA1881" i="2"/>
  <c r="AA7023" i="2"/>
  <c r="AA8093" i="2"/>
  <c r="AA4971" i="2"/>
  <c r="AA3500" i="2"/>
  <c r="AA2992" i="2"/>
  <c r="AA5738" i="2"/>
  <c r="AA705" i="2"/>
  <c r="AA12066" i="2"/>
  <c r="AA6383" i="2"/>
  <c r="AA9401" i="2"/>
  <c r="AA4347" i="2"/>
  <c r="AA845" i="2"/>
  <c r="AA3140" i="2"/>
  <c r="AA2991" i="2"/>
  <c r="AA11288" i="2"/>
  <c r="AA40" i="2"/>
  <c r="AA4281" i="2"/>
  <c r="AA5016" i="2"/>
  <c r="AA7216" i="2"/>
  <c r="AA163" i="2"/>
  <c r="AA422" i="2"/>
  <c r="AA4404" i="2"/>
  <c r="AA1454" i="2"/>
  <c r="AA4586" i="2"/>
  <c r="AA11577" i="2"/>
  <c r="AA12972" i="2"/>
  <c r="AA6255" i="2"/>
  <c r="AA6334" i="2"/>
  <c r="AA14379" i="2"/>
  <c r="AA14023" i="2"/>
  <c r="AA9762" i="2"/>
  <c r="AA6267" i="2"/>
  <c r="AA10037" i="2"/>
  <c r="AA4831" i="2"/>
  <c r="AA7909" i="2"/>
  <c r="AA1400" i="2"/>
  <c r="AA275" i="2"/>
  <c r="AA6085" i="2"/>
  <c r="AA571" i="2"/>
  <c r="AA2466" i="2"/>
  <c r="AA11872" i="2"/>
  <c r="AA861" i="2"/>
  <c r="AA2383" i="2"/>
  <c r="AA2176" i="2"/>
  <c r="AA13913" i="2"/>
  <c r="AA8238" i="2"/>
  <c r="AA7813" i="2"/>
  <c r="AA11373" i="2"/>
  <c r="AA10406" i="2"/>
  <c r="AA1405" i="2"/>
  <c r="AA12577" i="2"/>
  <c r="AA9869" i="2"/>
  <c r="AA8912" i="2"/>
  <c r="AA6683" i="2"/>
  <c r="AA11075" i="2"/>
  <c r="AA2396" i="2"/>
  <c r="AA10735" i="2"/>
  <c r="AA11436" i="2"/>
  <c r="AA6394" i="2"/>
  <c r="AA13310" i="2"/>
  <c r="AA4734" i="2"/>
  <c r="AA9396" i="2"/>
  <c r="AA8529" i="2"/>
  <c r="AA6798" i="2"/>
  <c r="AA6970" i="2"/>
  <c r="AA5759" i="2"/>
  <c r="AA13015" i="2"/>
  <c r="AA7396" i="2"/>
  <c r="AA5054" i="2"/>
  <c r="AA4377" i="2"/>
  <c r="AA6962" i="2"/>
  <c r="AA5474" i="2"/>
  <c r="AA13527" i="2"/>
  <c r="AA7187" i="2"/>
  <c r="AA945" i="2"/>
  <c r="AA2452" i="2"/>
  <c r="AA460" i="2"/>
  <c r="AA13403" i="2"/>
  <c r="AA3194" i="2"/>
  <c r="AA6208" i="2"/>
  <c r="AA3987" i="2"/>
  <c r="AA7333" i="2"/>
  <c r="AA169" i="2"/>
  <c r="AA9521" i="2"/>
  <c r="AA7499" i="2"/>
  <c r="AA12809" i="2"/>
  <c r="AA5321" i="2"/>
  <c r="AA6280" i="2"/>
  <c r="AA9924" i="2"/>
  <c r="AA1362" i="2"/>
  <c r="AA7596" i="2"/>
  <c r="AA344" i="2"/>
  <c r="AA3100" i="2"/>
  <c r="AA12764" i="2"/>
  <c r="AA10014" i="2"/>
  <c r="AA5212" i="2"/>
  <c r="AA5557" i="2"/>
  <c r="AA9800" i="2"/>
  <c r="AA359" i="2"/>
  <c r="AA14200" i="2"/>
  <c r="AA2907" i="2"/>
  <c r="AA5056" i="2"/>
  <c r="AA8989" i="2"/>
  <c r="AA5624" i="2"/>
  <c r="AA5261" i="2"/>
  <c r="AA815" i="2"/>
  <c r="AA2579" i="2"/>
  <c r="AA3655" i="2"/>
  <c r="AA6989" i="2"/>
  <c r="AA7177" i="2"/>
  <c r="AA11804" i="2"/>
  <c r="AA6508" i="2"/>
  <c r="AA2252" i="2"/>
  <c r="AA6441" i="2"/>
  <c r="AA6771" i="2"/>
  <c r="AA9991" i="2"/>
  <c r="AA10033" i="2"/>
  <c r="AA3676" i="2"/>
  <c r="AA6598" i="2"/>
  <c r="AA2853" i="2"/>
  <c r="AA5688" i="2"/>
  <c r="AA7570" i="2"/>
  <c r="AA6932" i="2"/>
  <c r="AA9212" i="2"/>
  <c r="AA3508" i="2"/>
  <c r="AA1984" i="2"/>
  <c r="AA8376" i="2"/>
  <c r="AA545" i="2"/>
  <c r="AA9147" i="2"/>
  <c r="AA15019" i="2"/>
  <c r="AA8218" i="2"/>
  <c r="AA1919" i="2"/>
  <c r="AA2787" i="2"/>
  <c r="AA8577" i="2"/>
  <c r="AA14043" i="2"/>
  <c r="AA3798" i="2"/>
  <c r="AA7827" i="2"/>
  <c r="AA4522" i="2"/>
  <c r="AA7643" i="2"/>
  <c r="AA8340" i="2"/>
  <c r="AA14259" i="2"/>
  <c r="AA6180" i="2"/>
  <c r="AA1540" i="2"/>
  <c r="AA14381" i="2"/>
  <c r="AA11148" i="2"/>
  <c r="AA12054" i="2"/>
  <c r="AA5773" i="2"/>
  <c r="AA4453" i="2"/>
  <c r="AA630" i="2"/>
  <c r="AA14852" i="2"/>
  <c r="AA12868" i="2"/>
  <c r="AA6596" i="2"/>
  <c r="AA6675" i="2"/>
  <c r="AA14125" i="2"/>
  <c r="AA6704" i="2"/>
  <c r="AA8046" i="2"/>
  <c r="AA12337" i="2"/>
  <c r="AA3627" i="2"/>
  <c r="AA7613" i="2"/>
  <c r="AA4236" i="2"/>
  <c r="AA14488" i="2"/>
  <c r="AA11412" i="2"/>
  <c r="AA13232" i="2"/>
  <c r="AA10852" i="2"/>
  <c r="AA1052" i="2"/>
  <c r="AA12828" i="2"/>
  <c r="AA5243" i="2"/>
  <c r="AA1339" i="2"/>
  <c r="AA544" i="2"/>
  <c r="AA3513" i="2"/>
  <c r="AA1835" i="2"/>
  <c r="AA11056" i="2"/>
  <c r="AA12569" i="2"/>
  <c r="AA10689" i="2"/>
  <c r="AA14612" i="2"/>
  <c r="AA9853" i="2"/>
  <c r="AA14270" i="2"/>
  <c r="AA7188" i="2"/>
  <c r="AA14941" i="2"/>
  <c r="AA5082" i="2"/>
  <c r="AA6222" i="2"/>
  <c r="AA4777" i="2"/>
  <c r="AA3527" i="2"/>
  <c r="AA9461" i="2"/>
  <c r="AA3335" i="2"/>
  <c r="AA14692" i="2"/>
  <c r="AA10742" i="2"/>
  <c r="AA8651" i="2"/>
  <c r="AA11729" i="2"/>
  <c r="AA3147" i="2"/>
  <c r="AA6105" i="2"/>
  <c r="AA6457" i="2"/>
  <c r="AA12077" i="2"/>
  <c r="AA4170" i="2"/>
  <c r="AA12247" i="2"/>
  <c r="AA6324" i="2"/>
  <c r="AA5902" i="2"/>
  <c r="AA4264" i="2"/>
  <c r="AA11904" i="2"/>
  <c r="AA15461" i="2"/>
  <c r="AA10563" i="2"/>
  <c r="AA327" i="2"/>
  <c r="AA10514" i="2"/>
  <c r="AA7602" i="2"/>
  <c r="AA2435" i="2"/>
  <c r="AA5799" i="2"/>
  <c r="AA5628" i="2"/>
  <c r="AA890" i="2"/>
  <c r="AA6606" i="2"/>
  <c r="AA14892" i="2"/>
  <c r="AA12059" i="2"/>
  <c r="AA12837" i="2"/>
  <c r="AA12689" i="2"/>
  <c r="AA11265" i="2"/>
  <c r="AA1433" i="2"/>
  <c r="AA2497" i="2"/>
  <c r="AA10939" i="2"/>
  <c r="AA13417" i="2"/>
  <c r="AA13829" i="2"/>
  <c r="AA15371" i="2"/>
  <c r="AA5364" i="2"/>
  <c r="AA7422" i="2"/>
  <c r="AA14464" i="2"/>
  <c r="AA7350" i="2"/>
  <c r="AA2615" i="2"/>
  <c r="AA581" i="2"/>
  <c r="AA14951" i="2"/>
  <c r="AA7120" i="2"/>
  <c r="AA7752" i="2"/>
  <c r="AA7672" i="2"/>
  <c r="AA704" i="2"/>
  <c r="AA235" i="2"/>
  <c r="AA4115" i="2"/>
  <c r="AA616" i="2"/>
  <c r="AA2705" i="2"/>
  <c r="AA7657" i="2"/>
  <c r="AA10482" i="2"/>
  <c r="AA7141" i="2"/>
  <c r="AA10265" i="2"/>
  <c r="AA3403" i="2"/>
  <c r="AA10744" i="2"/>
  <c r="AA14334" i="2"/>
  <c r="AA2230" i="2"/>
  <c r="AA13036" i="2"/>
  <c r="AA4932" i="2"/>
  <c r="AA4823" i="2"/>
  <c r="AA13605" i="2"/>
  <c r="AA12343" i="2"/>
  <c r="AA8269" i="2"/>
  <c r="AA5247" i="2"/>
  <c r="AA3085" i="2"/>
  <c r="AA1377" i="2"/>
  <c r="AA4750" i="2"/>
  <c r="AA5526" i="2"/>
  <c r="AA3937" i="2"/>
  <c r="AA3380" i="2"/>
  <c r="AA13651" i="2"/>
  <c r="AA5702" i="2"/>
  <c r="AA4699" i="2"/>
  <c r="AA7802" i="2"/>
  <c r="AA768" i="2"/>
  <c r="AA5265" i="2"/>
  <c r="AA13584" i="2"/>
  <c r="AA2694" i="2"/>
  <c r="AA1203" i="2"/>
  <c r="AA4508" i="2"/>
  <c r="AA490" i="2"/>
  <c r="AA3598" i="2"/>
  <c r="AA7625" i="2"/>
  <c r="AA14700" i="2"/>
  <c r="AA8844" i="2"/>
  <c r="AA3819" i="2"/>
  <c r="AA6100" i="2"/>
  <c r="AA196" i="2"/>
  <c r="AA727" i="2"/>
  <c r="AA4471" i="2"/>
  <c r="AA6938" i="2"/>
  <c r="AA8374" i="2"/>
  <c r="AA1287" i="2"/>
  <c r="AA14110" i="2"/>
  <c r="AA6438" i="2"/>
  <c r="AA13669" i="2"/>
  <c r="AA2085" i="2"/>
  <c r="AA14675" i="2"/>
  <c r="AA11405" i="2"/>
  <c r="AA14083" i="2"/>
  <c r="AA4205" i="2"/>
  <c r="AA13149" i="2"/>
  <c r="AA4466" i="2"/>
  <c r="AA4841" i="2"/>
  <c r="AA13979" i="2"/>
  <c r="AA1932" i="2"/>
  <c r="AA8131" i="2"/>
  <c r="AA6391" i="2"/>
  <c r="AA12610" i="2"/>
  <c r="AA11156" i="2"/>
  <c r="AA2946" i="2"/>
  <c r="AA4499" i="2"/>
  <c r="AA6372" i="2"/>
  <c r="AA5133" i="2"/>
  <c r="AA8272" i="2"/>
  <c r="AA5393" i="2"/>
  <c r="AA1784" i="2"/>
  <c r="AA6475" i="2"/>
  <c r="AA6714" i="2"/>
  <c r="AA12878" i="2"/>
  <c r="AA10017" i="2"/>
  <c r="AA9735" i="2"/>
  <c r="AA512" i="2"/>
  <c r="AA13255" i="2"/>
  <c r="AA11929" i="2"/>
  <c r="AA300" i="2"/>
  <c r="AA6885" i="2"/>
  <c r="AA5535" i="2"/>
  <c r="AA8184" i="2"/>
  <c r="AA5170" i="2"/>
  <c r="AA14641" i="2"/>
  <c r="AA13444" i="2"/>
  <c r="AA4031" i="2"/>
  <c r="AA2246" i="2"/>
  <c r="AA5860" i="2"/>
  <c r="AA11104" i="2"/>
  <c r="AA6002" i="2"/>
  <c r="AA4733" i="2"/>
  <c r="AA195" i="2"/>
  <c r="AA1394" i="2"/>
  <c r="AA14747" i="2"/>
  <c r="AA3953" i="2"/>
  <c r="AA5918" i="2"/>
  <c r="AA14479" i="2"/>
  <c r="AA8403" i="2"/>
  <c r="AA9628" i="2"/>
  <c r="AA2962" i="2"/>
  <c r="AA7201" i="2"/>
  <c r="AA4415" i="2"/>
  <c r="AA11869" i="2"/>
  <c r="AA2417" i="2"/>
  <c r="AA1895" i="2"/>
  <c r="AA6079" i="2"/>
  <c r="AA14055" i="2"/>
  <c r="AA14577" i="2"/>
  <c r="AA13908" i="2"/>
  <c r="AA1241" i="2"/>
  <c r="AA11600" i="2"/>
  <c r="AA4262" i="2"/>
  <c r="AA11231" i="2"/>
  <c r="AA597" i="2"/>
  <c r="AA2499" i="2"/>
  <c r="AA420" i="2"/>
  <c r="AA6461" i="2"/>
  <c r="AA7157" i="2"/>
  <c r="AA1388" i="2"/>
  <c r="AA2844" i="2"/>
  <c r="AA8558" i="2"/>
  <c r="AA14600" i="2"/>
  <c r="AA2204" i="2"/>
  <c r="AA7970" i="2"/>
  <c r="AA274" i="2"/>
  <c r="AA9640" i="2"/>
  <c r="AA4227" i="2"/>
  <c r="AA12555" i="2"/>
  <c r="AA6814" i="2"/>
  <c r="AA1467" i="2"/>
  <c r="AA1489" i="2"/>
  <c r="AA13958" i="2"/>
  <c r="AA10960" i="2"/>
  <c r="AA7908" i="2"/>
  <c r="AA7038" i="2"/>
  <c r="AA7303" i="2"/>
  <c r="AA1599" i="2"/>
  <c r="AA15046" i="2"/>
  <c r="AA3873" i="2"/>
  <c r="AA4110" i="2"/>
  <c r="AA13111" i="2"/>
  <c r="AA7478" i="2"/>
  <c r="AA2337" i="2"/>
  <c r="AA5457" i="2"/>
  <c r="AA1523" i="2"/>
  <c r="AA2918" i="2"/>
  <c r="AA8300" i="2"/>
  <c r="AA322" i="2"/>
  <c r="AA7072" i="2"/>
  <c r="AA603" i="2"/>
  <c r="AA13853" i="2"/>
  <c r="AA4826" i="2"/>
  <c r="AA13632" i="2"/>
  <c r="AA10215" i="2"/>
  <c r="AA8118" i="2"/>
  <c r="AA2699" i="2"/>
  <c r="AA7249" i="2"/>
  <c r="AA3437" i="2"/>
  <c r="AA5512" i="2"/>
  <c r="AA9263" i="2"/>
  <c r="AA6390" i="2"/>
  <c r="AA7221" i="2"/>
  <c r="AA11257" i="2"/>
  <c r="AA4289" i="2"/>
  <c r="AA6299" i="2"/>
  <c r="AA946" i="2"/>
  <c r="AA5989" i="2"/>
  <c r="AA1656" i="2"/>
  <c r="AA1105" i="2"/>
  <c r="AA13767" i="2"/>
  <c r="AA15213" i="2"/>
  <c r="AA13199" i="2"/>
  <c r="AA7542" i="2"/>
  <c r="AA6872" i="2"/>
  <c r="AA7" i="2"/>
  <c r="AA12605" i="2"/>
  <c r="AA9684" i="2"/>
  <c r="AA4705" i="2"/>
  <c r="AA3049" i="2"/>
  <c r="AA13287" i="2"/>
  <c r="AA11461" i="2"/>
  <c r="AA3275" i="2"/>
  <c r="AA6344" i="2"/>
  <c r="AA6362" i="2"/>
  <c r="AA8972" i="2"/>
  <c r="AA14063" i="2"/>
  <c r="AA3920" i="2"/>
  <c r="AA4799" i="2"/>
  <c r="AA2698" i="2"/>
  <c r="AA10594" i="2"/>
  <c r="AA14547" i="2"/>
  <c r="AA5608" i="2"/>
  <c r="AA14689" i="2"/>
  <c r="AA2086" i="2"/>
  <c r="AA1059" i="2"/>
  <c r="AA7302" i="2"/>
  <c r="AA3046" i="2"/>
  <c r="AA2427" i="2"/>
  <c r="AA3593" i="2"/>
  <c r="AA8458" i="2"/>
  <c r="AA6187" i="2"/>
  <c r="AA4724" i="2"/>
  <c r="AA6117" i="2"/>
  <c r="AA6275" i="2"/>
  <c r="AA1175" i="2"/>
  <c r="AA2324" i="2"/>
  <c r="AA2473" i="2"/>
  <c r="AA4721" i="2"/>
  <c r="AA5197" i="2"/>
  <c r="AA13492" i="2"/>
  <c r="AA2665" i="2"/>
  <c r="AA6756" i="2"/>
  <c r="AA1608" i="2"/>
  <c r="AA406" i="2"/>
  <c r="AA4000" i="2"/>
  <c r="AA4400" i="2"/>
  <c r="AA7358" i="2"/>
  <c r="AA11363" i="2"/>
  <c r="AA301" i="2"/>
  <c r="AA5834" i="2"/>
  <c r="AA13872" i="2"/>
  <c r="AA13377" i="2"/>
  <c r="AA760" i="2"/>
  <c r="AA6197" i="2"/>
  <c r="AA13685" i="2"/>
  <c r="AA12428" i="2"/>
  <c r="AA1953" i="2"/>
  <c r="AA12715" i="2"/>
  <c r="AA4238" i="2"/>
  <c r="AA6165" i="2"/>
  <c r="AA14519" i="2"/>
  <c r="AA5146" i="2"/>
  <c r="AA3796" i="2"/>
  <c r="AA13817" i="2"/>
  <c r="AA5383" i="2"/>
  <c r="AA3435" i="2"/>
  <c r="AA5289" i="2"/>
  <c r="AA5090" i="2"/>
  <c r="AA13770" i="2"/>
  <c r="AA8833" i="2"/>
  <c r="AA15375" i="2"/>
  <c r="AA14767" i="2"/>
  <c r="AA12777" i="2"/>
  <c r="AA5640" i="2"/>
  <c r="AA5211" i="2"/>
  <c r="AA10765" i="2"/>
  <c r="AA1040" i="2"/>
  <c r="AA3715" i="2"/>
  <c r="AA3704" i="2"/>
  <c r="AA11200" i="2"/>
  <c r="AA11096" i="2"/>
  <c r="AA796" i="2"/>
  <c r="AA5486" i="2"/>
  <c r="AA787" i="2"/>
  <c r="AA6351" i="2"/>
  <c r="AA9494" i="2"/>
  <c r="AA11081" i="2"/>
  <c r="AA1495" i="2"/>
  <c r="AA1290" i="2"/>
  <c r="AA5672" i="2"/>
  <c r="AA13509" i="2"/>
  <c r="AA11855" i="2"/>
  <c r="AA6777" i="2"/>
  <c r="AA3387" i="2"/>
  <c r="AA13339" i="2"/>
  <c r="AA1318" i="2"/>
  <c r="AA9099" i="2"/>
  <c r="AA5806" i="2"/>
  <c r="AA3566" i="2"/>
  <c r="AA557" i="2"/>
  <c r="AA928" i="2"/>
  <c r="AA1368" i="2"/>
  <c r="AA589" i="2"/>
  <c r="AA4324" i="2"/>
  <c r="AA6973" i="2"/>
  <c r="AA11145" i="2"/>
  <c r="AA3415" i="2"/>
  <c r="AA1776" i="2"/>
  <c r="AA4175" i="2"/>
  <c r="AA13579" i="2"/>
  <c r="AA117" i="2"/>
  <c r="AA3550" i="2"/>
  <c r="AA11155" i="2"/>
  <c r="AA243" i="2"/>
  <c r="AA7037" i="2"/>
  <c r="AA4953" i="2"/>
  <c r="AA7199" i="2"/>
  <c r="AA4180" i="2"/>
  <c r="AA6806" i="2"/>
  <c r="AA3248" i="2"/>
  <c r="AA8859" i="2"/>
  <c r="AA5569" i="2"/>
  <c r="AA6633" i="2"/>
  <c r="AA12365" i="2"/>
  <c r="AA14560" i="2"/>
  <c r="AA4824" i="2"/>
  <c r="AA12488" i="2"/>
  <c r="AA7619" i="2"/>
  <c r="AA14160" i="2"/>
  <c r="AA12894" i="2"/>
  <c r="AA3032" i="2"/>
  <c r="AA3620" i="2"/>
  <c r="AA4638" i="2"/>
  <c r="AA10086" i="2"/>
  <c r="AA7604" i="2"/>
  <c r="AA14220" i="2"/>
  <c r="AA12885" i="2"/>
  <c r="AA2214" i="2"/>
  <c r="AA66" i="2"/>
  <c r="AA3110" i="2"/>
  <c r="AA13155" i="2"/>
  <c r="AA9852" i="2"/>
  <c r="AA904" i="2"/>
  <c r="AA6285" i="2"/>
  <c r="AA13303" i="2"/>
  <c r="AA10613" i="2"/>
  <c r="AA699" i="2"/>
  <c r="AA14353" i="2"/>
  <c r="AA6365" i="2"/>
  <c r="AA12165" i="2"/>
  <c r="AA14265" i="2"/>
  <c r="AA6896" i="2"/>
  <c r="AA5765" i="2"/>
  <c r="AA5446" i="2"/>
  <c r="AA562" i="2"/>
  <c r="AA3353" i="2"/>
  <c r="AA3608" i="2"/>
  <c r="AA1927" i="2"/>
  <c r="AA3994" i="2"/>
  <c r="AA14418" i="2"/>
  <c r="AA8366" i="2"/>
  <c r="AA4849" i="2"/>
  <c r="AA5875" i="2"/>
  <c r="AA13844" i="2"/>
  <c r="AA13877" i="2"/>
  <c r="AA2709" i="2"/>
  <c r="AA14101" i="2"/>
  <c r="AA5323" i="2"/>
  <c r="AA5066" i="2"/>
  <c r="AA8469" i="2"/>
  <c r="AA6023" i="2"/>
  <c r="AA769" i="2"/>
  <c r="AA870" i="2"/>
  <c r="AA12398" i="2"/>
  <c r="AA3139" i="2"/>
  <c r="AA4844" i="2"/>
  <c r="AA11119" i="2"/>
  <c r="AA13388" i="2"/>
  <c r="AA3373" i="2"/>
  <c r="AA3886" i="2"/>
  <c r="AA10906" i="2"/>
  <c r="AA1335" i="2"/>
  <c r="AA7257" i="2"/>
  <c r="AA7667" i="2"/>
  <c r="AA14633" i="2"/>
  <c r="AA10726" i="2"/>
  <c r="AA10502" i="2"/>
  <c r="AA8011" i="2"/>
  <c r="AA12935" i="2"/>
  <c r="AA511" i="2"/>
  <c r="AA8979" i="2"/>
  <c r="AA3910" i="2"/>
  <c r="AA10918" i="2"/>
  <c r="AA3547" i="2"/>
  <c r="AA6487" i="2"/>
  <c r="AA13136" i="2"/>
  <c r="AA8561" i="2"/>
  <c r="AA12243" i="2"/>
  <c r="AA3429" i="2"/>
  <c r="AA3526" i="2"/>
  <c r="AA12039" i="2"/>
  <c r="AA14245" i="2"/>
  <c r="AA6451" i="2"/>
  <c r="AA8362" i="2"/>
  <c r="AA2224" i="2"/>
  <c r="AA2629" i="2"/>
  <c r="AA12316" i="2"/>
  <c r="AA6001" i="2"/>
  <c r="AA7274" i="2"/>
  <c r="AA14229" i="2"/>
  <c r="AA5420" i="2"/>
  <c r="AA8455" i="2"/>
  <c r="AA14109" i="2"/>
  <c r="AA14081" i="2"/>
  <c r="AA3696" i="2"/>
  <c r="AA52" i="2"/>
  <c r="AA1428" i="2"/>
  <c r="AA126" i="2"/>
  <c r="AA9508" i="2"/>
  <c r="AA13112" i="2"/>
  <c r="AA8067" i="2"/>
  <c r="AA3346" i="2"/>
  <c r="AA5354" i="2"/>
  <c r="AA7097" i="2"/>
  <c r="AA15090" i="2"/>
  <c r="AA14336" i="2"/>
  <c r="AA3955" i="2"/>
  <c r="AA6923" i="2"/>
  <c r="AA6912" i="2"/>
  <c r="AA14473" i="2"/>
  <c r="AA14705" i="2"/>
  <c r="AA5470" i="2"/>
  <c r="AA150" i="2"/>
  <c r="AA1727" i="2"/>
  <c r="AA13490" i="2"/>
  <c r="AA49" i="2"/>
  <c r="AA9801" i="2"/>
  <c r="AA12611" i="2"/>
  <c r="AA13467" i="2"/>
  <c r="AA7905" i="2"/>
  <c r="AA5317" i="2"/>
  <c r="AA10670" i="2"/>
  <c r="AA5630" i="2"/>
  <c r="AA3592" i="2"/>
  <c r="AA12981" i="2"/>
  <c r="AA12338" i="2"/>
  <c r="AA4502" i="2"/>
  <c r="AA13820" i="2"/>
  <c r="AA3560" i="2"/>
  <c r="AA13486" i="2"/>
  <c r="AA8977" i="2"/>
  <c r="AA6554" i="2"/>
  <c r="AA1278" i="2"/>
  <c r="AA14405" i="2"/>
  <c r="AA606" i="2"/>
  <c r="AA1736" i="2"/>
  <c r="AA1441" i="2"/>
  <c r="AA5297" i="2"/>
  <c r="AA1914" i="2"/>
  <c r="AA5126" i="2"/>
  <c r="AA13590" i="2"/>
  <c r="AA3802" i="2"/>
  <c r="AA321" i="2"/>
  <c r="AA2294" i="2"/>
  <c r="AA11727" i="2"/>
  <c r="AA7545" i="2"/>
  <c r="AA9094" i="2"/>
  <c r="AA3152" i="2"/>
  <c r="AA11660" i="2"/>
  <c r="AA3096" i="2"/>
  <c r="AA7046" i="2"/>
  <c r="AA3254" i="2"/>
  <c r="AA12211" i="2"/>
  <c r="AA14287" i="2"/>
  <c r="AA6978" i="2"/>
  <c r="AA2883" i="2"/>
  <c r="AA3658" i="2"/>
  <c r="AA11875" i="2"/>
  <c r="AA8758" i="2"/>
  <c r="AA2893" i="2"/>
  <c r="AA1744" i="2"/>
  <c r="AA9125" i="2"/>
  <c r="AA14569" i="2"/>
  <c r="AA6654" i="2"/>
  <c r="AA7557" i="2"/>
  <c r="AA13603" i="2"/>
  <c r="AA1596" i="2"/>
  <c r="AA1917" i="2"/>
  <c r="AA8951" i="2"/>
  <c r="AA8135" i="2"/>
  <c r="AA1128" i="2"/>
  <c r="AA8495" i="2"/>
  <c r="AA14945" i="2"/>
  <c r="AA15518" i="2"/>
  <c r="AA13635" i="2"/>
  <c r="AA8450" i="2"/>
  <c r="AA3632" i="2"/>
  <c r="AA5973" i="2"/>
  <c r="AA14224" i="2"/>
  <c r="AA7065" i="2"/>
  <c r="AA8819" i="2"/>
  <c r="AA7870" i="2"/>
  <c r="AA10888" i="2"/>
  <c r="AA1627" i="2"/>
  <c r="AA1774" i="2"/>
  <c r="AA2498" i="2"/>
  <c r="AA4515" i="2"/>
  <c r="AA2368" i="2"/>
  <c r="AA2402" i="2"/>
  <c r="AA6531" i="2"/>
  <c r="AA3336" i="2"/>
  <c r="AA3610" i="2"/>
  <c r="AA755" i="2"/>
  <c r="AA5912" i="2"/>
  <c r="AA846" i="2"/>
  <c r="AA5940" i="2"/>
  <c r="AA13435" i="2"/>
  <c r="AA14363" i="2"/>
  <c r="AA4801" i="2"/>
  <c r="AA6029" i="2"/>
  <c r="AA5690" i="2"/>
  <c r="AA13212" i="2"/>
  <c r="AA3922" i="2"/>
  <c r="AA5926" i="2"/>
  <c r="AA5706" i="2"/>
  <c r="AA4088" i="2"/>
  <c r="AA8498" i="2"/>
  <c r="AA12296" i="2"/>
  <c r="AA5983" i="2"/>
  <c r="AA1387" i="2"/>
  <c r="AA3104" i="2"/>
  <c r="AA8905" i="2"/>
  <c r="AA14525" i="2"/>
  <c r="AA1293" i="2"/>
  <c r="AA4174" i="2"/>
  <c r="AA5077" i="2"/>
  <c r="AA12406" i="2"/>
  <c r="AA3229" i="2"/>
  <c r="AA3311" i="2"/>
  <c r="AA13127" i="2"/>
  <c r="AA3738" i="2"/>
  <c r="AA6157" i="2"/>
  <c r="AA10757" i="2"/>
  <c r="AA8978" i="2"/>
  <c r="AA8637" i="2"/>
  <c r="AA13964" i="2"/>
  <c r="AA2661" i="2"/>
  <c r="AA11583" i="2"/>
  <c r="AA6862" i="2"/>
  <c r="AA6774" i="2"/>
  <c r="AA4424" i="2"/>
  <c r="AA601" i="2"/>
  <c r="AA11011" i="2"/>
  <c r="AA2792" i="2"/>
  <c r="AA14281" i="2"/>
  <c r="AA7439" i="2"/>
  <c r="AA11705" i="2"/>
  <c r="AA2175" i="2"/>
  <c r="AA12397" i="2"/>
  <c r="AA10866" i="2"/>
  <c r="AA13736" i="2"/>
  <c r="AA13398" i="2"/>
  <c r="AA4344" i="2"/>
  <c r="AA6101" i="2"/>
  <c r="AA2410" i="2"/>
  <c r="AA11167" i="2"/>
  <c r="AA8502" i="2"/>
  <c r="AA7774" i="2"/>
  <c r="AA2669" i="2"/>
  <c r="AA7420" i="2"/>
  <c r="AA7685" i="2"/>
  <c r="AA14635" i="2"/>
  <c r="AA11259" i="2"/>
  <c r="AA7294" i="2"/>
  <c r="AA2882" i="2"/>
  <c r="AA7567" i="2"/>
  <c r="AA1638" i="2"/>
  <c r="AA4454" i="2"/>
  <c r="AA9944" i="2"/>
  <c r="AA9166" i="2"/>
  <c r="AA920" i="2"/>
  <c r="AA1352" i="2"/>
  <c r="AA2360" i="2"/>
  <c r="AA11500" i="2"/>
  <c r="AA5795" i="2"/>
  <c r="AA5100" i="2"/>
  <c r="AA4209" i="2"/>
  <c r="AA2623" i="2"/>
  <c r="AA12445" i="2"/>
  <c r="AA15121" i="2"/>
  <c r="AA1343" i="2"/>
  <c r="AA13885" i="2"/>
  <c r="AA4098" i="2"/>
  <c r="AA11538" i="2"/>
  <c r="AA5086" i="2"/>
  <c r="AA13359" i="2"/>
  <c r="AA5720" i="2"/>
  <c r="AA11931" i="2"/>
  <c r="AA5600" i="2"/>
  <c r="AA15320" i="2"/>
  <c r="AA14982" i="2"/>
  <c r="AA5947" i="2"/>
  <c r="AA8787" i="2"/>
  <c r="AA1566" i="2"/>
  <c r="AA6687" i="2"/>
  <c r="AA1972" i="2"/>
  <c r="AA6719" i="2"/>
  <c r="AA219" i="2"/>
  <c r="AA2053" i="2"/>
  <c r="AA4320" i="2"/>
  <c r="AA2436" i="2"/>
  <c r="AA7226" i="2"/>
  <c r="AA7601" i="2"/>
  <c r="AA2862" i="2"/>
  <c r="AA11349" i="2"/>
  <c r="AA753" i="2"/>
  <c r="AA7770" i="2"/>
  <c r="AA2530" i="2"/>
  <c r="AA2278" i="2"/>
  <c r="AA7367" i="2"/>
  <c r="AA11509" i="2"/>
  <c r="AA13906" i="2"/>
  <c r="AA14317" i="2"/>
  <c r="AA3044" i="2"/>
  <c r="AA7490" i="2"/>
  <c r="AA12106" i="2"/>
  <c r="AA4108" i="2"/>
  <c r="AA9968" i="2"/>
  <c r="AA7935" i="2"/>
  <c r="AA1749" i="2"/>
  <c r="AA4297" i="2"/>
  <c r="AA8533" i="2"/>
  <c r="AA13011" i="2"/>
  <c r="AA3782" i="2"/>
  <c r="AA3396" i="2"/>
  <c r="AA11561" i="2"/>
  <c r="AA7290" i="2"/>
  <c r="AA13796" i="2"/>
  <c r="AA9128" i="2"/>
  <c r="AA4650" i="2"/>
  <c r="AA8820" i="2"/>
  <c r="AA470" i="2"/>
  <c r="AA12841" i="2"/>
  <c r="AA3120" i="2"/>
  <c r="AA10739" i="2"/>
  <c r="AA1165" i="2"/>
  <c r="AA4423" i="2"/>
  <c r="AA13297" i="2"/>
  <c r="AA5715" i="2"/>
  <c r="AA14440" i="2"/>
  <c r="AA5334" i="2"/>
  <c r="AA4097" i="2"/>
  <c r="AA8229" i="2"/>
  <c r="AA5804" i="2"/>
  <c r="AA4702" i="2"/>
  <c r="AA899" i="2"/>
  <c r="AA4758" i="2"/>
  <c r="AA1773" i="2"/>
  <c r="AA14199" i="2"/>
  <c r="AA15055" i="2"/>
  <c r="AA18" i="2"/>
  <c r="AA12858" i="2"/>
  <c r="AA5713" i="2"/>
  <c r="AA6984" i="2"/>
  <c r="AA7571" i="2"/>
  <c r="AA8096" i="2"/>
  <c r="AA4974" i="2"/>
  <c r="AA39" i="2"/>
  <c r="AA10521" i="2"/>
  <c r="AA2954" i="2"/>
  <c r="AA5044" i="2"/>
  <c r="AA6685" i="2"/>
  <c r="AA14005" i="2"/>
  <c r="AA1666" i="2"/>
  <c r="AA15189" i="2"/>
  <c r="AA3945" i="2"/>
  <c r="AA2571" i="2"/>
  <c r="AA1376" i="2"/>
  <c r="AA692" i="2"/>
  <c r="AA3997" i="2"/>
  <c r="AA12389" i="2"/>
  <c r="AA13247" i="2"/>
  <c r="AA2490" i="2"/>
  <c r="AA11350" i="2"/>
  <c r="AA6135" i="2"/>
  <c r="AA15448" i="2"/>
  <c r="AA12778" i="2"/>
  <c r="AA12457" i="2"/>
  <c r="AA8043" i="2"/>
  <c r="AA14073" i="2"/>
  <c r="AA13911" i="2"/>
  <c r="AA5763" i="2"/>
  <c r="AA13684" i="2"/>
  <c r="AA14575" i="2"/>
  <c r="AA6586" i="2"/>
  <c r="AA2034" i="2"/>
  <c r="AA8201" i="2"/>
  <c r="AA3005" i="2"/>
  <c r="AA8255" i="2"/>
  <c r="AA10885" i="2"/>
  <c r="AA14384" i="2"/>
  <c r="AA14586" i="2"/>
  <c r="AA12017" i="2"/>
  <c r="AA9260" i="2"/>
  <c r="AA3902" i="2"/>
  <c r="AA6022" i="2"/>
  <c r="AA6918" i="2"/>
  <c r="AA12184" i="2"/>
  <c r="AA3188" i="2"/>
  <c r="AA10653" i="2"/>
  <c r="AA4872" i="2"/>
  <c r="AA591" i="2"/>
  <c r="AA10732" i="2"/>
  <c r="AA4579" i="2"/>
  <c r="AA5479" i="2"/>
  <c r="AA11792" i="2"/>
  <c r="AA10466" i="2"/>
  <c r="AA12009" i="2"/>
  <c r="AA4558" i="2"/>
  <c r="AA3988" i="2"/>
  <c r="AA6061" i="2"/>
  <c r="AA14993" i="2"/>
  <c r="AA3088" i="2"/>
  <c r="AA3795" i="2"/>
  <c r="AA6975" i="2"/>
  <c r="AA5929" i="2"/>
  <c r="AA795" i="2"/>
  <c r="AA4661" i="2"/>
  <c r="AA5737" i="2"/>
  <c r="AA3726" i="2"/>
  <c r="AA3761" i="2"/>
  <c r="AA7281" i="2"/>
  <c r="AA10800" i="2"/>
  <c r="AA6400" i="2"/>
  <c r="AA6177" i="2"/>
  <c r="AA11551" i="2"/>
  <c r="AA5245" i="2"/>
  <c r="AA14579" i="2"/>
  <c r="AA14244" i="2"/>
  <c r="AA3974" i="2"/>
  <c r="AA7084" i="2"/>
  <c r="AA2510" i="2"/>
  <c r="AA7858" i="2"/>
  <c r="AA14180" i="2"/>
  <c r="AA1096" i="2"/>
  <c r="AA3855" i="2"/>
  <c r="AA7825" i="2"/>
  <c r="AA14480" i="2"/>
  <c r="AA3213" i="2"/>
  <c r="AA11896" i="2"/>
  <c r="AA1560" i="2"/>
  <c r="AA5426" i="2"/>
  <c r="AA5502" i="2"/>
  <c r="AA3443" i="2"/>
  <c r="AA8066" i="2"/>
  <c r="AA3541" i="2"/>
  <c r="AA6000" i="2"/>
  <c r="AA1064" i="2"/>
  <c r="AA12276" i="2"/>
  <c r="AA10709" i="2"/>
  <c r="AA4362" i="2"/>
  <c r="AA14532" i="2"/>
  <c r="AA12604" i="2"/>
  <c r="AA5111" i="2"/>
  <c r="AA2091" i="2"/>
  <c r="AA11261" i="2"/>
  <c r="AA35" i="2"/>
  <c r="AA2689" i="2"/>
  <c r="AA5004" i="2"/>
  <c r="AA15449" i="2"/>
  <c r="AA3836" i="2"/>
  <c r="AA432" i="2"/>
  <c r="AA2708" i="2"/>
  <c r="AA1135" i="2"/>
  <c r="AA1834" i="2"/>
  <c r="AA6342" i="2"/>
  <c r="AA13512" i="2"/>
  <c r="AA6679" i="2"/>
  <c r="AA4600" i="2"/>
  <c r="AA13501" i="2"/>
  <c r="AA9612" i="2"/>
  <c r="AA7036" i="2"/>
  <c r="AA6823" i="2"/>
  <c r="AA6216" i="2"/>
  <c r="AA5138" i="2"/>
  <c r="AA4840" i="2"/>
  <c r="AA1623" i="2"/>
  <c r="AA10723" i="2"/>
  <c r="AA5650" i="2"/>
  <c r="AA634" i="2"/>
  <c r="AA671" i="2"/>
  <c r="AA8995" i="2"/>
  <c r="AA3112" i="2"/>
  <c r="AA8731" i="2"/>
  <c r="AA489" i="2"/>
  <c r="AA10528" i="2"/>
  <c r="AA93" i="2"/>
  <c r="AA8481" i="2"/>
  <c r="AA5835" i="2"/>
  <c r="AA1558" i="2"/>
  <c r="AA5345" i="2"/>
  <c r="AA3155" i="2"/>
  <c r="AA5263" i="2"/>
  <c r="AA5910" i="2"/>
  <c r="AA2293" i="2"/>
  <c r="AA14958" i="2"/>
  <c r="AA5291" i="2"/>
  <c r="AA668" i="2"/>
  <c r="AA5064" i="2"/>
  <c r="AA13373" i="2"/>
  <c r="AA12207" i="2"/>
  <c r="AA2089" i="2"/>
  <c r="AA9000" i="2"/>
  <c r="AA14378" i="2"/>
  <c r="AA8466" i="2"/>
  <c r="AA8396" i="2"/>
  <c r="AA14777" i="2"/>
  <c r="AA2130" i="2"/>
  <c r="AA3768" i="2"/>
  <c r="AA703" i="2"/>
  <c r="AA3134" i="2"/>
  <c r="AA4649" i="2"/>
  <c r="AA11533" i="2"/>
  <c r="AA12407" i="2"/>
  <c r="AA1327" i="2"/>
  <c r="AA14896" i="2"/>
  <c r="AA1117" i="2"/>
  <c r="AA4589" i="2"/>
  <c r="AA9641" i="2"/>
  <c r="AA2467" i="2"/>
  <c r="AA13928" i="2"/>
  <c r="AA6274" i="2"/>
  <c r="AA6248" i="2"/>
  <c r="AA2688" i="2"/>
  <c r="AA5542" i="2"/>
  <c r="AA4533" i="2"/>
  <c r="AA6436" i="2"/>
  <c r="AA3209" i="2"/>
  <c r="AA3679" i="2"/>
  <c r="AA6462" i="2"/>
  <c r="AA6592" i="2"/>
  <c r="AA2970" i="2"/>
  <c r="AA6961" i="2"/>
  <c r="AA12453" i="2"/>
  <c r="AA687" i="2"/>
  <c r="AA1010" i="2"/>
  <c r="AA8851" i="2"/>
  <c r="AA14395" i="2"/>
  <c r="AA5851" i="2"/>
  <c r="AA9341" i="2"/>
  <c r="AA6800" i="2"/>
  <c r="AA6528" i="2"/>
  <c r="AA12000" i="2"/>
  <c r="AA2524" i="2"/>
  <c r="AA5722" i="2"/>
  <c r="AA12496" i="2"/>
  <c r="AA3001" i="2"/>
  <c r="AA4912" i="2"/>
  <c r="AA1811" i="2"/>
  <c r="AA13550" i="2"/>
  <c r="AA4179" i="2"/>
  <c r="AA5789" i="2"/>
  <c r="AA7475" i="2"/>
  <c r="AA3394" i="2"/>
  <c r="AA123" i="2"/>
  <c r="AA2774" i="2"/>
  <c r="AA8408" i="2"/>
  <c r="AA1200" i="2"/>
  <c r="AA14856" i="2"/>
  <c r="AA2445" i="2"/>
  <c r="AA12857" i="2"/>
  <c r="AA10533" i="2"/>
  <c r="AA14469" i="2"/>
  <c r="AA5883" i="2"/>
  <c r="AA3555" i="2"/>
  <c r="AA744" i="2"/>
  <c r="AA1192" i="2"/>
  <c r="AA3212" i="2"/>
  <c r="AA10378" i="2"/>
  <c r="AA3731" i="2"/>
  <c r="AA14143" i="2"/>
  <c r="AA3901" i="2"/>
  <c r="AA8494" i="2"/>
  <c r="AA6688" i="2"/>
  <c r="AA12483" i="2"/>
  <c r="AA564" i="2"/>
  <c r="AA13792" i="2"/>
  <c r="AA13375" i="2"/>
  <c r="AA759" i="2"/>
  <c r="AA2558" i="2"/>
  <c r="AA5089" i="2"/>
  <c r="AA13978" i="2"/>
  <c r="AA4070" i="2"/>
  <c r="AA7436" i="2"/>
  <c r="AA2658" i="2"/>
  <c r="AA12755" i="2"/>
  <c r="AA13988" i="2"/>
  <c r="AA8183" i="2"/>
  <c r="AA2934" i="2"/>
  <c r="AA13211" i="2"/>
  <c r="AA6089" i="2"/>
  <c r="AA11621" i="2"/>
  <c r="AA4694" i="2"/>
  <c r="AA1797" i="2"/>
  <c r="AA12115" i="2"/>
  <c r="AA349" i="2"/>
  <c r="AA951" i="2"/>
  <c r="AA5513" i="2"/>
  <c r="AA3992" i="2"/>
  <c r="AA10761" i="2"/>
  <c r="AA405" i="2"/>
  <c r="AA3342" i="2"/>
  <c r="AA6639" i="2"/>
  <c r="AA12143" i="2"/>
  <c r="AA14169" i="2"/>
  <c r="AA8404" i="2"/>
  <c r="AA6743" i="2"/>
  <c r="AA1085" i="2"/>
  <c r="AA2767" i="2"/>
  <c r="AA6341" i="2"/>
  <c r="AA1887" i="2"/>
  <c r="AA10333" i="2"/>
  <c r="AA2604" i="2"/>
  <c r="AA1620" i="2"/>
  <c r="AA2180" i="2"/>
  <c r="AA4058" i="2"/>
  <c r="AA15099" i="2"/>
  <c r="AA92" i="2"/>
  <c r="AA1670" i="2"/>
  <c r="AA4353" i="2"/>
  <c r="AA2033" i="2"/>
  <c r="AA2470" i="2"/>
  <c r="AA8567" i="2"/>
  <c r="AA10424" i="2"/>
  <c r="AA11003" i="2"/>
  <c r="AA14647" i="2"/>
  <c r="AA987" i="2"/>
  <c r="AA4535" i="2"/>
  <c r="AA6009" i="2"/>
  <c r="AA2554" i="2"/>
  <c r="AA4959" i="2"/>
  <c r="AA8724" i="2"/>
  <c r="AA3730" i="2"/>
  <c r="AA10360" i="2"/>
  <c r="AA5497" i="2"/>
  <c r="AA7101" i="2"/>
  <c r="AA12738" i="2"/>
  <c r="AA13289" i="2"/>
  <c r="AA6072" i="2"/>
  <c r="AA7592" i="2"/>
  <c r="AA7400" i="2"/>
  <c r="AA15058" i="2"/>
  <c r="AA8268" i="2"/>
  <c r="AA5301" i="2"/>
  <c r="AA592" i="2"/>
  <c r="AA5022" i="2"/>
  <c r="AA639" i="2"/>
  <c r="AA10820" i="2"/>
  <c r="AA9637" i="2"/>
  <c r="AA13815" i="2"/>
  <c r="AA1066" i="2"/>
  <c r="AA12047" i="2"/>
  <c r="AA14926" i="2"/>
  <c r="AA13773" i="2"/>
  <c r="AA3523" i="2"/>
  <c r="AA5104" i="2"/>
  <c r="AA3153" i="2"/>
  <c r="AA6752" i="2"/>
  <c r="AA11352" i="2"/>
  <c r="AA8684" i="2"/>
  <c r="AA4681" i="2"/>
  <c r="AA15134" i="2"/>
  <c r="AA15248" i="2"/>
  <c r="AA5397" i="2"/>
  <c r="AA4473" i="2"/>
  <c r="AA9346" i="2"/>
  <c r="AA13180" i="2"/>
  <c r="AA15075" i="2"/>
  <c r="AA1207" i="2"/>
  <c r="AA12995" i="2"/>
  <c r="AA8655" i="2"/>
  <c r="AA8667" i="2"/>
  <c r="AA11094" i="2"/>
  <c r="AA8747" i="2"/>
  <c r="AA7325" i="2"/>
  <c r="AA4769" i="2"/>
  <c r="AA2528" i="2"/>
  <c r="AA14467" i="2"/>
  <c r="AA2780" i="2"/>
  <c r="AA10252" i="2"/>
  <c r="AA4948" i="2"/>
  <c r="AA8205" i="2"/>
  <c r="AA14264" i="2"/>
  <c r="AA11663" i="2"/>
  <c r="AA7057" i="2"/>
  <c r="AA14627" i="2"/>
  <c r="AA9013" i="2"/>
  <c r="AA14596" i="2"/>
  <c r="AA7551" i="2"/>
  <c r="AA4467" i="2"/>
  <c r="AA5960" i="2"/>
  <c r="AA10616" i="2"/>
  <c r="AA1399" i="2"/>
  <c r="AA3101" i="2"/>
  <c r="AA2597" i="2"/>
  <c r="AA2352" i="2"/>
  <c r="AA5676" i="2"/>
  <c r="AA5254" i="2"/>
  <c r="AA7732" i="2"/>
  <c r="AA15032" i="2"/>
  <c r="AA6082" i="2"/>
  <c r="AA8938" i="2"/>
  <c r="AA13193" i="2"/>
  <c r="AA7627" i="2"/>
  <c r="AA5592" i="2"/>
  <c r="AA6350" i="2"/>
  <c r="AA3525" i="2"/>
  <c r="AA5028" i="2"/>
  <c r="AA6033" i="2"/>
  <c r="AA7417" i="2"/>
  <c r="AA5183" i="2"/>
  <c r="AA13816" i="2"/>
  <c r="AA6646" i="2"/>
  <c r="AA3280" i="2"/>
  <c r="AA13103" i="2"/>
  <c r="AA7011" i="2"/>
  <c r="AA11613" i="2"/>
  <c r="AA139" i="2"/>
  <c r="AA10805" i="2"/>
  <c r="AA4182" i="2"/>
  <c r="AA5165" i="2"/>
  <c r="AA354" i="2"/>
  <c r="AA1516" i="2"/>
  <c r="AA11559" i="2"/>
  <c r="AA1444" i="2"/>
  <c r="AA6579" i="2"/>
  <c r="AA3009" i="2"/>
  <c r="AA11867" i="2"/>
  <c r="AA915" i="2"/>
  <c r="AA14342" i="2"/>
  <c r="AA5136" i="2"/>
  <c r="AA9433" i="2"/>
  <c r="AA12174" i="2"/>
  <c r="AA5898" i="2"/>
  <c r="AA3360" i="2"/>
  <c r="AA10250" i="2"/>
  <c r="AA7409" i="2"/>
  <c r="AA4144" i="2"/>
  <c r="AA5869" i="2"/>
  <c r="AA7846" i="2"/>
  <c r="AA12802" i="2"/>
  <c r="AA14298" i="2"/>
  <c r="AA4763" i="2"/>
  <c r="AA10458" i="2"/>
  <c r="AA6708" i="2"/>
  <c r="AA5240" i="2"/>
  <c r="AA1035" i="2"/>
  <c r="AA9992" i="2"/>
  <c r="AA4572" i="2"/>
  <c r="AA13217" i="2"/>
  <c r="AA10115" i="2"/>
  <c r="AA804" i="2"/>
  <c r="AA142" i="2"/>
  <c r="AA3350" i="2"/>
  <c r="AA14540" i="2"/>
  <c r="AA10571" i="2"/>
  <c r="AA12567" i="2"/>
  <c r="AA7664" i="2"/>
  <c r="AA3725" i="2"/>
  <c r="AA5930" i="2"/>
  <c r="AA15" i="2"/>
  <c r="AA3290" i="2"/>
  <c r="AA14003" i="2"/>
  <c r="AA2289" i="2"/>
  <c r="AA15027" i="2"/>
  <c r="AA14029" i="2"/>
  <c r="AA3778" i="2"/>
  <c r="AA13789" i="2"/>
  <c r="AA3007" i="2"/>
  <c r="AA11591" i="2"/>
  <c r="AA12739" i="2"/>
  <c r="AA2755" i="2"/>
  <c r="AA14033" i="2"/>
  <c r="AA1829" i="2"/>
  <c r="AA9579" i="2"/>
  <c r="AA4762" i="2"/>
  <c r="AA8210" i="2"/>
  <c r="AA3069" i="2"/>
  <c r="AA7789" i="2"/>
  <c r="AA3225" i="2"/>
  <c r="AA6804" i="2"/>
  <c r="AA8147" i="2"/>
  <c r="AA5442" i="2"/>
  <c r="AA6911" i="2"/>
  <c r="AA7948" i="2"/>
  <c r="AA8130" i="2"/>
  <c r="AA13430" i="2"/>
  <c r="AA13277" i="2"/>
  <c r="AA15265" i="2"/>
  <c r="AA2752" i="2"/>
  <c r="AA12187" i="2"/>
  <c r="AA6831" i="2"/>
  <c r="AA10785" i="2"/>
  <c r="AA8299" i="2"/>
  <c r="AA2067" i="2"/>
  <c r="AA5533" i="2"/>
  <c r="AA8935" i="2"/>
  <c r="AA13419" i="2"/>
  <c r="AA6547" i="2"/>
  <c r="AA13102" i="2"/>
  <c r="AA13903" i="2"/>
  <c r="AA3082" i="2"/>
  <c r="AA14321" i="2"/>
  <c r="AA3231" i="2"/>
  <c r="AA12669" i="2"/>
  <c r="AA103" i="2"/>
  <c r="AA3099" i="2"/>
  <c r="AA12031" i="2"/>
  <c r="AA3980" i="2"/>
  <c r="AA4936" i="2"/>
  <c r="AA7840" i="2"/>
  <c r="AA11238" i="2"/>
  <c r="AA1016" i="2"/>
  <c r="AA3169" i="2"/>
  <c r="AA1322" i="2"/>
  <c r="AA15017" i="2"/>
  <c r="AA10322" i="2"/>
  <c r="AA5030" i="2"/>
  <c r="AA11100" i="2"/>
  <c r="AA5610" i="2"/>
  <c r="AA6359" i="2"/>
  <c r="AA1382" i="2"/>
  <c r="AA2099" i="2"/>
  <c r="AA8617" i="2"/>
  <c r="AA15221" i="2"/>
  <c r="AA14967" i="2"/>
  <c r="AA13114" i="2"/>
  <c r="AA4393" i="2"/>
  <c r="AA2969" i="2"/>
  <c r="AA12200" i="2"/>
  <c r="AA12616" i="2"/>
  <c r="AA10708" i="2"/>
  <c r="AA7414" i="2"/>
  <c r="AA5839" i="2"/>
  <c r="AA475" i="2"/>
  <c r="AA3408" i="2"/>
  <c r="AA3507" i="2"/>
  <c r="AA1707" i="2"/>
  <c r="AA12196" i="2"/>
  <c r="AA5815" i="2"/>
  <c r="AA1149" i="2"/>
  <c r="AA15442" i="2"/>
  <c r="AA1121" i="2"/>
  <c r="AA3595" i="2"/>
  <c r="AA331" i="2"/>
  <c r="AA1111" i="2"/>
  <c r="AA2354" i="2"/>
  <c r="AA803" i="2"/>
  <c r="AA7035" i="2"/>
  <c r="AA14837" i="2"/>
  <c r="AA2687" i="2"/>
  <c r="AA812" i="2"/>
  <c r="AA4019" i="2"/>
  <c r="AA5438" i="2"/>
  <c r="AA15270" i="2"/>
  <c r="AA10896" i="2"/>
  <c r="AA9144" i="2"/>
  <c r="AA9586" i="2"/>
  <c r="AA7633" i="2"/>
  <c r="AA13780" i="2"/>
  <c r="AA1706" i="2"/>
  <c r="AA14798" i="2"/>
  <c r="AA1583" i="2"/>
  <c r="AA3689" i="2"/>
  <c r="AA12067" i="2"/>
  <c r="AA7503" i="2"/>
  <c r="AA1711" i="2"/>
  <c r="AA7100" i="2"/>
  <c r="AA5464" i="2"/>
  <c r="AA2529" i="2"/>
  <c r="AA3048" i="2"/>
  <c r="AA6243" i="2"/>
  <c r="AA8968" i="2"/>
  <c r="AA9594" i="2"/>
  <c r="AA4349" i="2"/>
  <c r="AA13468" i="2"/>
  <c r="AA14453" i="2"/>
  <c r="AA4246" i="2"/>
  <c r="AA13218" i="2"/>
  <c r="AA4595" i="2"/>
  <c r="AA6028" i="2"/>
  <c r="AA13117" i="2"/>
  <c r="AA3868" i="2"/>
  <c r="AA7002" i="2"/>
  <c r="AA9834" i="2"/>
  <c r="AA10899" i="2"/>
  <c r="AA6481" i="2"/>
  <c r="AA4746" i="2"/>
  <c r="AA8881" i="2"/>
  <c r="AA9733" i="2"/>
  <c r="AA5352" i="2"/>
  <c r="AA8059" i="2"/>
  <c r="AA10166" i="2"/>
  <c r="AA2638" i="2"/>
  <c r="AA6" i="2"/>
  <c r="AA3067" i="2"/>
  <c r="AA4815" i="2"/>
  <c r="AA2288" i="2"/>
  <c r="AA5093" i="2"/>
  <c r="AA14051" i="2"/>
  <c r="AA6861" i="2"/>
  <c r="AA439" i="2"/>
  <c r="AA3674" i="2"/>
  <c r="AA5203" i="2"/>
  <c r="AA4564" i="2"/>
  <c r="AA8877" i="2"/>
  <c r="AA1281" i="2"/>
  <c r="AA9531" i="2"/>
  <c r="AA5235" i="2"/>
  <c r="AA4080" i="2"/>
  <c r="AA6080" i="2"/>
  <c r="AA13819" i="2"/>
  <c r="AA15347" i="2"/>
  <c r="AA1526" i="2"/>
  <c r="AA6433" i="2"/>
  <c r="AA13795" i="2"/>
  <c r="AA2213" i="2"/>
  <c r="AA8654" i="2"/>
  <c r="AA11425" i="2"/>
  <c r="AA2931" i="2"/>
  <c r="AA10158" i="2"/>
  <c r="AA9832" i="2"/>
  <c r="AA7055" i="2"/>
  <c r="AA10440" i="2"/>
  <c r="AA4356" i="2"/>
  <c r="AA1148" i="2"/>
  <c r="AA2456" i="2"/>
  <c r="AA14730" i="2"/>
  <c r="AA14027" i="2"/>
  <c r="AA7258" i="2"/>
  <c r="AA11255" i="2"/>
  <c r="AA15048" i="2"/>
  <c r="AA14154" i="2"/>
  <c r="AA3286" i="2"/>
  <c r="AA4819" i="2"/>
  <c r="AA10662" i="2"/>
  <c r="AA1289" i="2"/>
  <c r="AA7318" i="2"/>
  <c r="AA13711" i="2"/>
  <c r="AA11490" i="2"/>
  <c r="AA6178" i="2"/>
  <c r="AA7534" i="2"/>
  <c r="AA1120" i="2"/>
  <c r="AA353" i="2"/>
  <c r="AA4688" i="2"/>
  <c r="AA14192" i="2"/>
  <c r="AA12075" i="2"/>
  <c r="AA7076" i="2"/>
  <c r="AA1622" i="2"/>
  <c r="AA7338" i="2"/>
  <c r="AA14564" i="2"/>
  <c r="AA3926" i="2"/>
  <c r="AA6405" i="2"/>
  <c r="AA6972" i="2"/>
  <c r="AA1968" i="2"/>
  <c r="AA7656" i="2"/>
  <c r="AA4286" i="2"/>
  <c r="AA7857" i="2"/>
  <c r="AA3633" i="2"/>
  <c r="AA9083" i="2"/>
  <c r="AA17" i="2"/>
  <c r="AA156" i="2"/>
  <c r="AA1746" i="2"/>
  <c r="AA13148" i="2"/>
  <c r="AA7145" i="2"/>
  <c r="AA6073" i="2"/>
  <c r="AA9339" i="2"/>
  <c r="AA6681" i="2"/>
  <c r="AA8281" i="2"/>
  <c r="AA10601" i="2"/>
  <c r="AA12725" i="2"/>
  <c r="AA8782" i="2"/>
  <c r="AA7317" i="2"/>
  <c r="AA10092" i="2"/>
  <c r="AA4172" i="2"/>
  <c r="AA7293" i="2"/>
  <c r="AA2090" i="2"/>
  <c r="AA1459" i="2"/>
  <c r="AA13272" i="2"/>
  <c r="AA15093" i="2"/>
  <c r="AA1219" i="2"/>
  <c r="AA2578" i="2"/>
  <c r="AA8937" i="2"/>
  <c r="AA7114" i="2"/>
  <c r="AA6327" i="2"/>
  <c r="AA7344" i="2"/>
  <c r="AA13821" i="2"/>
  <c r="AA508" i="2"/>
  <c r="AA1472" i="2"/>
  <c r="AA14152" i="2"/>
  <c r="AA2786" i="2"/>
  <c r="AA5095" i="2"/>
  <c r="AA12026" i="2"/>
  <c r="AA5739" i="2"/>
  <c r="AA14450" i="2"/>
  <c r="AA4927" i="2"/>
  <c r="AA14754" i="2"/>
  <c r="AA1247" i="2"/>
  <c r="AA3463" i="2"/>
  <c r="AA561" i="2"/>
  <c r="AA14438" i="2"/>
  <c r="AA13344" i="2"/>
  <c r="AA8186" i="2"/>
  <c r="AA6703" i="2"/>
  <c r="AA10005" i="2"/>
  <c r="AA10487" i="2"/>
  <c r="AA8253" i="2"/>
  <c r="AA12093" i="2"/>
  <c r="AA9838" i="2"/>
  <c r="AA1615" i="2"/>
  <c r="AA3583" i="2"/>
  <c r="AA5921" i="2"/>
  <c r="AA1355" i="2"/>
  <c r="AA14015" i="2"/>
  <c r="AA13741" i="2"/>
  <c r="AA427" i="2"/>
  <c r="AA10147" i="2"/>
  <c r="AA4132" i="2"/>
  <c r="AA12688" i="2"/>
  <c r="AA2870" i="2"/>
  <c r="AA14822" i="2"/>
  <c r="AA11562" i="2"/>
  <c r="AA3425" i="2"/>
  <c r="AA9611" i="2"/>
  <c r="AA12500" i="2"/>
  <c r="AA14869" i="2"/>
  <c r="AA98" i="2"/>
  <c r="AA4063" i="2"/>
  <c r="AA2474" i="2"/>
  <c r="AA1764" i="2"/>
  <c r="AA6332" i="2"/>
  <c r="AA7653" i="2"/>
  <c r="AA3315" i="2"/>
  <c r="AA1013" i="2"/>
  <c r="AA7681" i="2"/>
  <c r="AA13799" i="2"/>
  <c r="AA7543" i="2"/>
  <c r="AA1787" i="2"/>
  <c r="AA10881" i="2"/>
  <c r="AA8729" i="2"/>
  <c r="AA5480" i="2"/>
  <c r="AA1255" i="2"/>
  <c r="AA864" i="2"/>
  <c r="AA3014" i="2"/>
  <c r="AA4143" i="2"/>
  <c r="AA5215" i="2"/>
  <c r="AA6034" i="2"/>
  <c r="AA11511" i="2"/>
  <c r="AA5668" i="2"/>
  <c r="AA11640" i="2"/>
  <c r="AA14426" i="2"/>
  <c r="AA4984" i="2"/>
  <c r="AA8759" i="2"/>
  <c r="AA8790" i="2"/>
  <c r="AA88" i="2"/>
  <c r="AA5085" i="2"/>
  <c r="AA8983" i="2"/>
  <c r="AA13551" i="2"/>
  <c r="AA5384" i="2"/>
  <c r="AA12155" i="2"/>
  <c r="AA6868" i="2"/>
  <c r="AA11717" i="2"/>
  <c r="AA6964" i="2"/>
  <c r="AA8924" i="2"/>
  <c r="AA12722" i="2"/>
  <c r="AA14931" i="2"/>
  <c r="AA14156" i="2"/>
  <c r="AA7464" i="2"/>
  <c r="AA6232" i="2"/>
  <c r="AA7008" i="2"/>
  <c r="AA11058" i="2"/>
  <c r="AA8816" i="2"/>
  <c r="AA12639" i="2"/>
  <c r="AA1614" i="2"/>
  <c r="AA10718" i="2"/>
  <c r="AA7637" i="2"/>
  <c r="AA13640" i="2"/>
  <c r="AA12922" i="2"/>
  <c r="AA3915" i="2"/>
  <c r="AA11440" i="2"/>
  <c r="AA8350" i="2"/>
  <c r="AA9012" i="2"/>
  <c r="AA14573" i="2"/>
  <c r="AA5970" i="2"/>
  <c r="AA2906" i="2"/>
  <c r="AA15036" i="2"/>
  <c r="AA5755" i="2"/>
  <c r="AA11547" i="2"/>
  <c r="AA4263" i="2"/>
  <c r="AA4732" i="2"/>
  <c r="AA3777" i="2"/>
  <c r="AA12718" i="2"/>
  <c r="AA2296" i="2"/>
  <c r="AA2458" i="2"/>
  <c r="AA2010" i="2"/>
  <c r="AA12073" i="2"/>
  <c r="AA3111" i="2"/>
  <c r="AA3436" i="2"/>
  <c r="AA6238" i="2"/>
  <c r="AA2540" i="2"/>
  <c r="AA14325" i="2"/>
  <c r="AA12476" i="2"/>
  <c r="AA1703" i="2"/>
  <c r="AA8546" i="2"/>
  <c r="AA14811" i="2"/>
  <c r="AA7186" i="2"/>
  <c r="AA9768" i="2"/>
  <c r="AA11061" i="2"/>
  <c r="AA3053" i="2"/>
  <c r="AA2916" i="2"/>
  <c r="AA5719" i="2"/>
  <c r="AA15338" i="2"/>
  <c r="AA10295" i="2"/>
  <c r="AA7639" i="2"/>
  <c r="AA3365" i="2"/>
  <c r="AA5459" i="2"/>
  <c r="AA4012" i="2"/>
  <c r="AA2511" i="2"/>
  <c r="AA9941" i="2"/>
  <c r="AA11099" i="2"/>
  <c r="AA3867" i="2"/>
  <c r="AA10953" i="2"/>
  <c r="AA3952" i="2"/>
  <c r="AA7123" i="2"/>
  <c r="AA12485" i="2"/>
  <c r="AA13836" i="2"/>
  <c r="AA8029" i="2"/>
  <c r="AA13544" i="2"/>
  <c r="AA10122" i="2"/>
  <c r="AA8400" i="2"/>
  <c r="AA9227" i="2"/>
  <c r="AA1778" i="2"/>
  <c r="AA8780" i="2"/>
  <c r="AA5857" i="2"/>
  <c r="AA3256" i="2"/>
  <c r="AA3664" i="2"/>
  <c r="AA15107" i="2"/>
  <c r="AA3516" i="2"/>
  <c r="AA15548" i="2"/>
  <c r="AA2988" i="2"/>
  <c r="AA7897" i="2"/>
  <c r="AA2440" i="2"/>
  <c r="AA1082" i="2"/>
  <c r="AA4076" i="2"/>
  <c r="AA11590" i="2"/>
  <c r="AA10161" i="2"/>
  <c r="AA14511" i="2"/>
  <c r="AA1348" i="2"/>
  <c r="AA6211" i="2"/>
  <c r="AA7185" i="2"/>
  <c r="AA352" i="2"/>
  <c r="AA807" i="2"/>
  <c r="AA6161" i="2"/>
  <c r="AA8380" i="2"/>
  <c r="AA1642" i="2"/>
  <c r="AA7296" i="2"/>
  <c r="AA6058" i="2"/>
  <c r="AA5617" i="2"/>
  <c r="AA4989" i="2"/>
  <c r="AA3564" i="2"/>
  <c r="AA10570" i="2"/>
  <c r="AA3206" i="2"/>
  <c r="AA9082" i="2"/>
  <c r="AA14108" i="2"/>
  <c r="AA9455" i="2"/>
  <c r="AA6382" i="2"/>
  <c r="AA4896" i="2"/>
  <c r="AA14791" i="2"/>
  <c r="AA14969" i="2"/>
  <c r="AA495" i="2"/>
  <c r="AA7709" i="2"/>
  <c r="AA6313" i="2"/>
  <c r="AA2574" i="2"/>
  <c r="AA4335" i="2"/>
  <c r="AA445" i="2"/>
  <c r="AA4944" i="2"/>
  <c r="AA14123" i="2"/>
  <c r="AA3996" i="2"/>
  <c r="AA11908" i="2"/>
  <c r="AA13369" i="2"/>
  <c r="AA5953" i="2"/>
  <c r="AA983" i="2"/>
  <c r="AA3662" i="2"/>
  <c r="AA5695" i="2"/>
  <c r="AA2973" i="2"/>
  <c r="AA6809" i="2"/>
  <c r="AA6326" i="2"/>
  <c r="AA6037" i="2"/>
  <c r="AA1699" i="2"/>
  <c r="AA13566" i="2"/>
  <c r="AA4532" i="2"/>
  <c r="AA11027" i="2"/>
  <c r="AA6873" i="2"/>
  <c r="AA15131" i="2"/>
  <c r="AA4352" i="2"/>
  <c r="AA4646" i="2"/>
  <c r="AA8015" i="2"/>
  <c r="AA6449" i="2"/>
  <c r="AA733" i="2"/>
  <c r="AA613" i="2"/>
  <c r="AA3459" i="2"/>
  <c r="AA4988" i="2"/>
  <c r="AA8399" i="2"/>
  <c r="AA5277" i="2"/>
  <c r="AA4517" i="2"/>
  <c r="AA1916" i="2"/>
  <c r="AA841" i="2"/>
  <c r="AA5380" i="2"/>
  <c r="AA14835" i="2"/>
  <c r="AA7561" i="2"/>
  <c r="AA9874" i="2"/>
  <c r="AA7957" i="2"/>
  <c r="AA5534" i="2"/>
  <c r="AA1049" i="2"/>
  <c r="AA7029" i="2"/>
  <c r="AA1513" i="2"/>
  <c r="AA1655" i="2"/>
  <c r="AA8169" i="2"/>
  <c r="AA550" i="2"/>
  <c r="AA4156" i="2"/>
  <c r="AA7434" i="2"/>
  <c r="AA9574" i="2"/>
  <c r="AA14947" i="2"/>
  <c r="AA14013" i="2"/>
  <c r="AA977" i="2"/>
  <c r="AA2772" i="2"/>
  <c r="AA5543" i="2"/>
  <c r="AA8355" i="2"/>
  <c r="AA10444" i="2"/>
  <c r="AA7509" i="2"/>
  <c r="AA8630" i="2"/>
  <c r="AA316" i="2"/>
  <c r="AA10457" i="2"/>
  <c r="AA4145" i="2"/>
  <c r="AA7385" i="2"/>
  <c r="AA9349" i="2"/>
  <c r="AA3205" i="2"/>
  <c r="AA9943" i="2"/>
  <c r="AA715" i="2"/>
  <c r="AA14755" i="2"/>
  <c r="AA8349" i="2"/>
  <c r="AA15144" i="2"/>
  <c r="AA8078" i="2"/>
  <c r="AA7519" i="2"/>
  <c r="AA8038" i="2"/>
  <c r="AA5231" i="2"/>
  <c r="AA13859" i="2"/>
  <c r="AA5698" i="2"/>
  <c r="AA12495" i="2"/>
  <c r="AA13744" i="2"/>
  <c r="AA14424" i="2"/>
  <c r="AA11760" i="2"/>
  <c r="AA8245" i="2"/>
  <c r="AA14495" i="2"/>
  <c r="AA10771" i="2"/>
  <c r="AA7824" i="2"/>
  <c r="AA853" i="2"/>
  <c r="AA4539" i="2"/>
  <c r="AA1008" i="2"/>
  <c r="AA5583" i="2"/>
  <c r="AA7330" i="2"/>
  <c r="AA7158" i="2"/>
  <c r="AA9975" i="2"/>
  <c r="AA14827" i="2"/>
  <c r="AA14274" i="2"/>
  <c r="AA1502" i="2"/>
  <c r="AA9692" i="2"/>
  <c r="AA4887" i="2"/>
  <c r="AA7275" i="2"/>
  <c r="AA13503" i="2"/>
  <c r="AA8525" i="2"/>
  <c r="AA2809" i="2"/>
  <c r="AA2609" i="2"/>
  <c r="AA3131" i="2"/>
  <c r="AA7031" i="2"/>
  <c r="AA14130" i="2"/>
  <c r="AA14423" i="2"/>
  <c r="AA2444" i="2"/>
  <c r="AA7260" i="2"/>
  <c r="AA14894" i="2"/>
  <c r="AA645" i="2"/>
  <c r="AA2808" i="2"/>
  <c r="AA9208" i="2"/>
  <c r="AA4266" i="2"/>
  <c r="AA1690" i="2"/>
  <c r="AA3433" i="2"/>
  <c r="AA9763" i="2"/>
  <c r="AA15544" i="2"/>
  <c r="AA12754" i="2"/>
  <c r="AA4490" i="2"/>
  <c r="AA1187" i="2"/>
  <c r="AA7801" i="2"/>
  <c r="AA4916" i="2"/>
  <c r="AA1153" i="2"/>
  <c r="AA2783" i="2"/>
  <c r="AA4674" i="2"/>
  <c r="AA15282" i="2"/>
  <c r="AA13225" i="2"/>
  <c r="AA14890" i="2"/>
  <c r="AA12819" i="2"/>
  <c r="AA6949" i="2"/>
  <c r="AA5885" i="2"/>
  <c r="AA225" i="2"/>
  <c r="AA7786" i="2"/>
  <c r="AA7242" i="2"/>
  <c r="AA13508" i="2"/>
  <c r="AA1554" i="2"/>
  <c r="AA968" i="2"/>
  <c r="AA11236" i="2"/>
  <c r="AA6281" i="2"/>
  <c r="AA8503" i="2"/>
  <c r="AA1224" i="2"/>
  <c r="AA2014" i="2"/>
  <c r="AA5913" i="2"/>
  <c r="AA4622" i="2"/>
  <c r="AA4488" i="2"/>
  <c r="AA12793" i="2"/>
  <c r="AA7847" i="2"/>
  <c r="AA10537" i="2"/>
  <c r="AA15349" i="2"/>
  <c r="AA11971" i="2"/>
  <c r="AA5732" i="2"/>
  <c r="AA8303" i="2"/>
  <c r="AA6792" i="2"/>
  <c r="AA14738" i="2"/>
  <c r="AA13948" i="2"/>
  <c r="AA13495" i="2"/>
  <c r="AA1924" i="2"/>
  <c r="AA15204" i="2"/>
  <c r="AA15108" i="2"/>
  <c r="AA8132" i="2"/>
  <c r="AA13153" i="2"/>
  <c r="AA7785" i="2"/>
  <c r="AA10860" i="2"/>
  <c r="AA6471" i="2"/>
  <c r="AA8824" i="2"/>
  <c r="AA4092" i="2"/>
  <c r="AA15200" i="2"/>
  <c r="AA4142" i="2"/>
  <c r="AA7107" i="2"/>
  <c r="AA12742" i="2"/>
  <c r="AA9060" i="2"/>
  <c r="AA7364" i="2"/>
  <c r="AA394" i="2"/>
  <c r="AA3062" i="2"/>
  <c r="AA14840" i="2"/>
  <c r="AA7951" i="2"/>
  <c r="AA11239" i="2"/>
  <c r="AA6115" i="2"/>
  <c r="AA5067" i="2"/>
  <c r="AA4309" i="2"/>
  <c r="AA713" i="2"/>
  <c r="AA6207" i="2"/>
  <c r="AA2316" i="2"/>
  <c r="AA14503" i="2"/>
  <c r="AA9427" i="2"/>
  <c r="AA13905" i="2"/>
  <c r="AA8413" i="2"/>
  <c r="AA5881" i="2"/>
  <c r="AA10102" i="2"/>
  <c r="AA4680" i="2"/>
  <c r="AA9107" i="2"/>
  <c r="AA6455" i="2"/>
  <c r="AA1270" i="2"/>
  <c r="AA14022" i="2"/>
  <c r="AA8159" i="2"/>
  <c r="AA7411" i="2"/>
  <c r="AA1800" i="2"/>
  <c r="AA8739" i="2"/>
  <c r="AA806" i="2"/>
  <c r="AA1674" i="2"/>
  <c r="AA6653" i="2"/>
  <c r="AA5390" i="2"/>
  <c r="AA488" i="2"/>
  <c r="AA5990" i="2"/>
  <c r="AA11759" i="2"/>
  <c r="AA2725" i="2"/>
  <c r="AA3428" i="2"/>
  <c r="AA15111" i="2"/>
  <c r="AA7695" i="2"/>
  <c r="AA8063" i="2"/>
  <c r="AA13245" i="2"/>
  <c r="AA4946" i="2"/>
  <c r="AA9187" i="2"/>
  <c r="AA12277" i="2"/>
  <c r="AA856" i="2"/>
  <c r="AA8932" i="2"/>
  <c r="AA11267" i="2"/>
  <c r="AA5453" i="2"/>
  <c r="AA5518" i="2"/>
  <c r="AA3985" i="2"/>
  <c r="AA13304" i="2"/>
  <c r="AA9953" i="2"/>
  <c r="AA2310" i="2"/>
  <c r="AA12323" i="2"/>
  <c r="AA3034" i="2"/>
  <c r="AA14905" i="2"/>
  <c r="AA11817" i="2"/>
  <c r="AA8702" i="2"/>
  <c r="AA13909" i="2"/>
  <c r="AA12655" i="2"/>
  <c r="AA6858" i="2"/>
  <c r="AA12440" i="2"/>
  <c r="AA10882" i="2"/>
  <c r="AA5957" i="2"/>
  <c r="AA13957" i="2"/>
  <c r="AA11603" i="2"/>
  <c r="AA5635" i="2"/>
  <c r="AA6494" i="2"/>
  <c r="AA1952" i="2"/>
  <c r="AA3310" i="2"/>
  <c r="AA14150" i="2"/>
  <c r="AA7410" i="2"/>
  <c r="AA6790" i="2"/>
  <c r="AA2483" i="2"/>
  <c r="AA7791" i="2"/>
  <c r="AA1261" i="2"/>
  <c r="AA2980" i="2"/>
  <c r="AA4312" i="2"/>
  <c r="AA5337" i="2"/>
  <c r="AA1726" i="2"/>
  <c r="AA7433" i="2"/>
  <c r="AA2030" i="2"/>
  <c r="AA13262" i="2"/>
  <c r="AA1795" i="2"/>
  <c r="AA2933" i="2"/>
  <c r="AA1051" i="2"/>
  <c r="AA14166" i="2"/>
  <c r="AA423" i="2"/>
  <c r="AA13990" i="2"/>
  <c r="AA1357" i="2"/>
  <c r="AA2027" i="2"/>
  <c r="AA8076" i="2"/>
  <c r="AA5781" i="2"/>
  <c r="AA3776" i="2"/>
  <c r="AA12825" i="2"/>
  <c r="AA11921" i="2"/>
  <c r="AA5920" i="2"/>
  <c r="AA13893" i="2"/>
  <c r="AA268" i="2"/>
  <c r="AA14492" i="2"/>
  <c r="AA10683" i="2"/>
  <c r="AA10464" i="2"/>
  <c r="AA324" i="2"/>
  <c r="AA1897" i="2"/>
  <c r="AA13139" i="2"/>
  <c r="AA3052" i="2"/>
  <c r="AA13818" i="2"/>
  <c r="AA10327" i="2"/>
  <c r="AA13849" i="2"/>
  <c r="AA4252" i="2"/>
  <c r="AA11032" i="2"/>
  <c r="AA2003" i="2"/>
  <c r="AA12433" i="2"/>
  <c r="AA2047" i="2"/>
  <c r="AA6376" i="2"/>
  <c r="AA15585" i="2"/>
  <c r="AA982" i="2"/>
  <c r="AA4498" i="2"/>
  <c r="AA11514" i="2"/>
  <c r="AA13291" i="2"/>
  <c r="AA3372" i="2"/>
  <c r="AA11450" i="2"/>
  <c r="AA4882" i="2"/>
  <c r="AA7355" i="2"/>
  <c r="AA5376" i="2"/>
  <c r="AA3976" i="2"/>
  <c r="AA10694" i="2"/>
  <c r="AA2607" i="2"/>
  <c r="AA6398" i="2"/>
  <c r="AA2125" i="2"/>
  <c r="AA14846" i="2"/>
  <c r="AA13382" i="2"/>
  <c r="AA2393" i="2"/>
  <c r="AA5389" i="2"/>
  <c r="AA14412" i="2"/>
  <c r="AA14406" i="2"/>
  <c r="AA6951" i="2"/>
  <c r="AA13861" i="2"/>
  <c r="AA12785" i="2"/>
  <c r="AA6087" i="2"/>
  <c r="AA14254" i="2"/>
  <c r="AA13674" i="2"/>
  <c r="AA9884" i="2"/>
  <c r="AA4009" i="2"/>
  <c r="AA819" i="2"/>
  <c r="AA3045" i="2"/>
  <c r="AA5712" i="2"/>
  <c r="AA6012" i="2"/>
  <c r="AA984" i="2"/>
  <c r="AA3266" i="2"/>
  <c r="AA12308" i="2"/>
  <c r="AA7976" i="2"/>
  <c r="AA3979" i="2"/>
  <c r="AA11008" i="2"/>
  <c r="AA6425" i="2"/>
  <c r="AA12729" i="2"/>
  <c r="AA5967" i="2"/>
  <c r="AA8959" i="2"/>
  <c r="AA14127" i="2"/>
  <c r="AA4251" i="2"/>
  <c r="AA14415" i="2"/>
  <c r="AA14681" i="2"/>
  <c r="AA1068" i="2"/>
  <c r="AA9195" i="2"/>
  <c r="AA3252" i="2"/>
  <c r="AA2720" i="2"/>
  <c r="AA2639" i="2"/>
  <c r="AA8976" i="2"/>
  <c r="AA15147" i="2"/>
  <c r="AA7127" i="2"/>
  <c r="AA1838" i="2"/>
  <c r="AA14487" i="2"/>
  <c r="AA15127" i="2"/>
  <c r="AA14974" i="2"/>
  <c r="AA6182" i="2"/>
  <c r="AA13401" i="2"/>
  <c r="AA9498" i="2"/>
  <c r="AA14920" i="2"/>
  <c r="AA6794" i="2"/>
  <c r="AA13491" i="2"/>
  <c r="AA11655" i="2"/>
  <c r="AA14921" i="2"/>
  <c r="AA13591" i="2"/>
  <c r="AA6894" i="2"/>
  <c r="AA6935" i="2"/>
  <c r="AA9191" i="2"/>
  <c r="AA2216" i="2"/>
  <c r="AA14066" i="2"/>
  <c r="AA4970" i="2"/>
  <c r="AA2476" i="2"/>
  <c r="AA14231" i="2"/>
  <c r="AA14708" i="2"/>
  <c r="AA4392" i="2"/>
  <c r="AA264" i="2"/>
  <c r="AA6146" i="2"/>
  <c r="AA5972" i="2"/>
  <c r="AA3024" i="2"/>
  <c r="AA4776" i="2"/>
  <c r="AA1453" i="2"/>
  <c r="AA12542" i="2"/>
  <c r="AA5896" i="2"/>
  <c r="AA10319" i="2"/>
  <c r="AA5878" i="2"/>
  <c r="AA13854" i="2"/>
  <c r="AA7600" i="2"/>
  <c r="AA6827" i="2"/>
  <c r="AA15009" i="2"/>
  <c r="AA14668" i="2"/>
  <c r="AA641" i="2"/>
  <c r="AA11517" i="2"/>
  <c r="AA2713" i="2"/>
  <c r="AA1409" i="2"/>
  <c r="AA5359" i="2"/>
  <c r="AA9626" i="2"/>
  <c r="AA13846" i="2"/>
  <c r="AA9279" i="2"/>
  <c r="AA6430" i="2"/>
  <c r="AA8032" i="2"/>
  <c r="AA11762" i="2"/>
  <c r="AA5198" i="2"/>
  <c r="AA633" i="2"/>
  <c r="AA12860" i="2"/>
  <c r="AA6892" i="2"/>
  <c r="AA11679" i="2"/>
  <c r="AA15825" i="2"/>
  <c r="AA8049" i="2"/>
  <c r="AA4790" i="2"/>
  <c r="AA3448" i="2"/>
  <c r="AA11249" i="2"/>
  <c r="AA13630" i="2"/>
  <c r="AA3791" i="2"/>
  <c r="AA10284" i="2"/>
  <c r="AA2654" i="2"/>
  <c r="AA6492" i="2"/>
  <c r="AA2878" i="2"/>
  <c r="AA4743" i="2"/>
  <c r="AA7839" i="2"/>
  <c r="AA14765" i="2"/>
  <c r="AA11179" i="2"/>
  <c r="AA14655" i="2"/>
  <c r="AA6649" i="2"/>
  <c r="AA5262" i="2"/>
  <c r="AA12816" i="2"/>
  <c r="AA11542" i="2"/>
  <c r="AA3971" i="2"/>
  <c r="AA7397" i="2"/>
  <c r="AA5128" i="2"/>
  <c r="AA698" i="2"/>
  <c r="AA13963" i="2"/>
  <c r="AA6836" i="2"/>
  <c r="AA4565" i="2"/>
  <c r="AA2207" i="2"/>
  <c r="AA7938" i="2"/>
  <c r="AA4232" i="2"/>
  <c r="AA5318" i="2"/>
  <c r="AA5466" i="2"/>
  <c r="AA6632" i="2"/>
  <c r="AA14804" i="2"/>
  <c r="AA2302" i="2"/>
  <c r="AA6148" i="2"/>
  <c r="AA5416" i="2"/>
  <c r="AA14809" i="2"/>
  <c r="AA15202" i="2"/>
  <c r="AA6725" i="2"/>
  <c r="AA7841" i="2"/>
  <c r="AA7379" i="2"/>
  <c r="AA13993" i="2"/>
  <c r="AA13949" i="2"/>
  <c r="AA4141" i="2"/>
  <c r="AA2078" i="2"/>
  <c r="AA13006" i="2"/>
  <c r="AA13165" i="2"/>
  <c r="AA1132" i="2"/>
  <c r="AA2942" i="2"/>
  <c r="AA9356" i="2"/>
  <c r="AA137" i="2"/>
  <c r="AA2950" i="2"/>
  <c r="AA6427" i="2"/>
  <c r="AA1918" i="2"/>
  <c r="AA11379" i="2"/>
  <c r="AA5266" i="2"/>
  <c r="AA5472" i="2"/>
  <c r="AA2514" i="2"/>
  <c r="AA2416" i="2"/>
  <c r="AA13449" i="2"/>
  <c r="AA2686" i="2"/>
  <c r="AA11680" i="2"/>
  <c r="AA8393" i="2"/>
  <c r="AA8319" i="2"/>
  <c r="AA1452" i="2"/>
  <c r="AA6031" i="2"/>
  <c r="AA7705" i="2"/>
  <c r="AA9767" i="2"/>
  <c r="AA9168" i="2"/>
  <c r="AA6205" i="2"/>
  <c r="AA7565" i="2"/>
  <c r="AA1805" i="2"/>
  <c r="AA1212" i="2"/>
  <c r="AA1415" i="2"/>
  <c r="AA6422" i="2"/>
  <c r="AA9658" i="2"/>
  <c r="AA102" i="2"/>
  <c r="AA4069" i="2"/>
  <c r="AA2122" i="2"/>
  <c r="AA1292" i="2"/>
  <c r="AA2756" i="2"/>
  <c r="AA3193" i="2"/>
  <c r="AA15234" i="2"/>
  <c r="AA9688" i="2"/>
  <c r="AA2370" i="2"/>
  <c r="AA24" i="2"/>
  <c r="AA7990" i="2"/>
  <c r="AA5452" i="2"/>
  <c r="AA4276" i="2"/>
  <c r="AA5961" i="2"/>
  <c r="AA4186" i="2"/>
  <c r="AA8764" i="2"/>
  <c r="AA7252" i="2"/>
  <c r="AA7200" i="2"/>
  <c r="AA8802" i="2"/>
  <c r="AA14292" i="2"/>
  <c r="AA640" i="2"/>
  <c r="AA3506" i="2"/>
  <c r="AA14861" i="2"/>
  <c r="AA4213" i="2"/>
  <c r="AA5997" i="2"/>
  <c r="AA14068" i="2"/>
  <c r="AA13974" i="2"/>
  <c r="AA13065" i="2"/>
  <c r="AA7229" i="2"/>
  <c r="AA3402" i="2"/>
  <c r="AA14001" i="2"/>
  <c r="AA8104" i="2"/>
  <c r="AA7862" i="2"/>
  <c r="AA14454" i="2"/>
  <c r="AA4810" i="2"/>
  <c r="AA5163" i="2"/>
  <c r="AA8829" i="2"/>
  <c r="AA7980" i="2"/>
  <c r="AA11139" i="2"/>
  <c r="AA15288" i="2"/>
  <c r="AA15252" i="2"/>
  <c r="AA4760" i="2"/>
  <c r="AA4821" i="2"/>
  <c r="AA3179" i="2"/>
  <c r="AA1056" i="2"/>
  <c r="AA12931" i="2"/>
  <c r="AA14114" i="2"/>
  <c r="AA1297" i="2"/>
  <c r="AA11742" i="2"/>
  <c r="AA1501" i="2"/>
  <c r="AA14461" i="2"/>
  <c r="AA6445" i="2"/>
  <c r="AA2586" i="2"/>
  <c r="AA15420" i="2"/>
  <c r="AA4828" i="2"/>
  <c r="AA8488" i="2"/>
  <c r="AA1582" i="2"/>
  <c r="AA1844" i="2"/>
  <c r="AA8444" i="2"/>
  <c r="AA7713" i="2"/>
  <c r="AA8713" i="2"/>
  <c r="AA175" i="2"/>
  <c r="AA2356" i="2"/>
  <c r="AA3363" i="2"/>
  <c r="AA1570" i="2"/>
  <c r="AA13696" i="2"/>
  <c r="AA14034" i="2"/>
  <c r="AA6247" i="2"/>
  <c r="AA4357" i="2"/>
  <c r="AA13131" i="2"/>
  <c r="AA9070" i="2"/>
  <c r="AA1164" i="2"/>
  <c r="AA1216" i="2"/>
  <c r="AA4016" i="2"/>
  <c r="AA9315" i="2"/>
  <c r="AA12028" i="2"/>
  <c r="AA13048" i="2"/>
  <c r="AA2409" i="2"/>
  <c r="AA8124" i="2"/>
  <c r="AA4411" i="2"/>
  <c r="AA7463" i="2"/>
  <c r="AA12422" i="2"/>
  <c r="AA618" i="2"/>
  <c r="AA6967" i="2"/>
  <c r="AA5581" i="2"/>
  <c r="AA6773" i="2"/>
  <c r="AA8991" i="2"/>
  <c r="AA14524" i="2"/>
  <c r="AA10445" i="2"/>
  <c r="AA2238" i="2"/>
  <c r="AA1385" i="2"/>
  <c r="AA397" i="2"/>
  <c r="AA802" i="2"/>
  <c r="AA4895" i="2"/>
  <c r="AA6907" i="2"/>
  <c r="AA1050" i="2"/>
  <c r="AA15063" i="2"/>
  <c r="AA11857" i="2"/>
  <c r="AA14651" i="2"/>
  <c r="AA2348" i="2"/>
  <c r="AA4754" i="2"/>
  <c r="AA9270" i="2"/>
  <c r="AA1046" i="2"/>
  <c r="AA13505" i="2"/>
  <c r="AA8880" i="2"/>
  <c r="AA8018" i="2"/>
  <c r="AA10187" i="2"/>
  <c r="AA11926" i="2"/>
  <c r="AA11838" i="2"/>
  <c r="AA6039" i="2"/>
  <c r="AA4569" i="2"/>
  <c r="AA13655" i="2"/>
  <c r="AA13843" i="2"/>
  <c r="AA1129" i="2"/>
  <c r="AA894" i="2"/>
  <c r="AA11594" i="2"/>
  <c r="AA14176" i="2"/>
  <c r="AA2489" i="2"/>
  <c r="AA1238" i="2"/>
  <c r="AA8357" i="2"/>
  <c r="AA2461" i="2"/>
  <c r="AA143" i="2"/>
  <c r="AA4900" i="2"/>
  <c r="AA14741" i="2"/>
  <c r="AA12167" i="2"/>
  <c r="AA13739" i="2"/>
  <c r="AA824" i="2"/>
  <c r="AA728" i="2"/>
  <c r="AA15119" i="2"/>
  <c r="AA15132" i="2"/>
  <c r="AA1557" i="2"/>
  <c r="AA2263" i="2"/>
  <c r="AA1995" i="2"/>
  <c r="AA12325" i="2"/>
  <c r="AA7205" i="2"/>
  <c r="AA6347" i="2"/>
  <c r="AA6418" i="2"/>
  <c r="AA13981" i="2"/>
  <c r="AA5241" i="2"/>
  <c r="AA3217" i="2"/>
  <c r="AA7486" i="2"/>
  <c r="AA12064" i="2"/>
  <c r="AA7131" i="2"/>
  <c r="AA11268" i="2"/>
  <c r="AA14187" i="2"/>
  <c r="AA11332" i="2"/>
  <c r="AA11039" i="2"/>
  <c r="AA1447" i="2"/>
  <c r="AA1313" i="2"/>
  <c r="AA1494" i="2"/>
  <c r="AA5251" i="2"/>
  <c r="AA11113" i="2"/>
  <c r="AA4987" i="2"/>
  <c r="AA6884" i="2"/>
  <c r="AA14558" i="2"/>
  <c r="AA11218" i="2"/>
  <c r="AA9290" i="2"/>
  <c r="AA13925" i="2"/>
  <c r="AA7823" i="2"/>
  <c r="AA1994" i="2"/>
  <c r="AA14025" i="2"/>
  <c r="AA4679" i="2"/>
  <c r="AA6107" i="2"/>
  <c r="AA2301" i="2"/>
  <c r="AA5367" i="2"/>
  <c r="AA4663" i="2"/>
  <c r="AA13800" i="2"/>
  <c r="AA6261" i="2"/>
  <c r="AA8285" i="2"/>
  <c r="AA1926" i="2"/>
  <c r="AA2055" i="2"/>
  <c r="AA8284" i="2"/>
  <c r="AA6992" i="2"/>
  <c r="AA11463" i="2"/>
  <c r="AA10389" i="2"/>
  <c r="AA7906" i="2"/>
  <c r="AA3135" i="2"/>
  <c r="AA3222" i="2"/>
  <c r="AA14422" i="2"/>
  <c r="AA3270" i="2"/>
  <c r="AA10472" i="2"/>
  <c r="AA184" i="2"/>
  <c r="AA15163" i="2"/>
  <c r="AA1722" i="2"/>
  <c r="AA11147" i="2"/>
  <c r="AA11902" i="2"/>
  <c r="AA11013" i="2"/>
  <c r="AA14875" i="2"/>
  <c r="AA14903" i="2"/>
  <c r="AA12674" i="2"/>
  <c r="AA14572" i="2"/>
  <c r="AA8411" i="2"/>
  <c r="AA13546" i="2"/>
  <c r="AA526" i="2"/>
  <c r="AA8899" i="2"/>
  <c r="AA11472" i="2"/>
  <c r="AA14089" i="2"/>
  <c r="AA7781" i="2"/>
  <c r="AA15130" i="2"/>
  <c r="AA840" i="2"/>
  <c r="AA8239" i="2"/>
  <c r="AA3775" i="2"/>
  <c r="AA3575" i="2"/>
  <c r="AA14235" i="2"/>
  <c r="AA7740" i="2"/>
  <c r="AA7697" i="2"/>
  <c r="AA8256" i="2"/>
  <c r="AA3840" i="2"/>
  <c r="AA8024" i="2"/>
  <c r="AA6906" i="2"/>
  <c r="AA8966" i="2"/>
  <c r="AA3183" i="2"/>
  <c r="AA10816" i="2"/>
  <c r="AA2275" i="2"/>
  <c r="AA8456" i="2"/>
  <c r="AA1177" i="2"/>
  <c r="AA6674" i="2"/>
  <c r="AA13994" i="2"/>
  <c r="AA10600" i="2"/>
  <c r="AA9503" i="2"/>
  <c r="AA5784" i="2"/>
  <c r="AA2013" i="2"/>
  <c r="AA14808" i="2"/>
  <c r="AA10047" i="2"/>
  <c r="AA1725" i="2"/>
  <c r="AA6340" i="2"/>
  <c r="AA780" i="2"/>
  <c r="AA11130" i="2"/>
  <c r="AA1043" i="2"/>
  <c r="AA125" i="2"/>
  <c r="AA2622" i="2"/>
  <c r="AA15291" i="2"/>
  <c r="AA4668" i="2"/>
  <c r="AA11937" i="2"/>
  <c r="AA1869" i="2"/>
  <c r="AA8509" i="2"/>
  <c r="AA4217" i="2"/>
  <c r="AA13751" i="2"/>
  <c r="AA13548" i="2"/>
  <c r="AA4199" i="2"/>
  <c r="AA11474" i="2"/>
  <c r="AA12771" i="2"/>
  <c r="AA14889" i="2"/>
  <c r="AA10357" i="2"/>
  <c r="AA3107" i="2"/>
  <c r="AA8693" i="2"/>
  <c r="AA10114" i="2"/>
  <c r="AA11048" i="2"/>
  <c r="AA7581" i="2"/>
  <c r="AA15497" i="2"/>
  <c r="AA2121" i="2"/>
  <c r="AA14746" i="2"/>
  <c r="AA11454" i="2"/>
  <c r="AA5818" i="2"/>
  <c r="AA9017" i="2"/>
  <c r="AA11318" i="2"/>
  <c r="AA621" i="2"/>
  <c r="AA7051" i="2"/>
  <c r="AA9507" i="2"/>
  <c r="AA122" i="2"/>
  <c r="AA3235" i="2"/>
  <c r="AA6656" i="2"/>
  <c r="AA620" i="2"/>
  <c r="AA3278" i="2"/>
  <c r="AA1110" i="2"/>
  <c r="AA13482" i="2"/>
  <c r="AA12797" i="2"/>
  <c r="AA10376" i="2"/>
  <c r="AA11502" i="2"/>
  <c r="AA15278" i="2"/>
  <c r="AA14664" i="2"/>
  <c r="AA1437" i="2"/>
  <c r="AA5796" i="2"/>
  <c r="AA14203" i="2"/>
  <c r="AA1937" i="2"/>
  <c r="AA5303" i="2"/>
  <c r="AA14346" i="2"/>
  <c r="AA12225" i="2"/>
  <c r="AA9334" i="2"/>
  <c r="AA4096" i="2"/>
  <c r="AA4713" i="2"/>
  <c r="AA9174" i="2"/>
  <c r="AA8257" i="2"/>
  <c r="AA7028" i="2"/>
  <c r="AA4610" i="2"/>
  <c r="AA860" i="2"/>
  <c r="AA4218" i="2"/>
  <c r="AA11648" i="2"/>
  <c r="AA7902" i="2"/>
  <c r="AA13992" i="2"/>
  <c r="AA1539" i="2"/>
  <c r="AA5443" i="2"/>
  <c r="AA1342" i="2"/>
  <c r="AA14830" i="2"/>
  <c r="AA7306" i="2"/>
  <c r="AA14466" i="2"/>
  <c r="AA15086" i="2"/>
  <c r="AA2098" i="2"/>
  <c r="AA6845" i="2"/>
  <c r="AA7580" i="2"/>
  <c r="AA8850" i="2"/>
  <c r="AA14456" i="2"/>
  <c r="AA9340" i="2"/>
  <c r="AA14069" i="2"/>
  <c r="AA12923" i="2"/>
  <c r="AA3358" i="2"/>
  <c r="AA8511" i="2"/>
  <c r="AA14589" i="2"/>
  <c r="AA4280" i="2"/>
  <c r="AA12014" i="2"/>
  <c r="AA7998" i="2"/>
  <c r="AA12834" i="2"/>
  <c r="AA14136" i="2"/>
  <c r="AA5924" i="2"/>
  <c r="AA13240" i="2"/>
  <c r="AA5679" i="2"/>
  <c r="AA12450" i="2"/>
  <c r="AA9077" i="2"/>
  <c r="AA7516" i="2"/>
  <c r="AA848" i="2"/>
  <c r="AA13248" i="2"/>
  <c r="AA2976" i="2"/>
  <c r="AA1861" i="2"/>
  <c r="AA13700" i="2"/>
  <c r="AA4675" i="2"/>
  <c r="AA14432" i="2"/>
  <c r="AA14262" i="2"/>
  <c r="AA9108" i="2"/>
  <c r="AA5058" i="2"/>
  <c r="AA644" i="2"/>
  <c r="AA602" i="2"/>
  <c r="AA11954" i="2"/>
  <c r="AA3899" i="2"/>
  <c r="AA6697" i="2"/>
  <c r="AA5456" i="2"/>
  <c r="AA11998" i="2"/>
  <c r="AA3240" i="2"/>
  <c r="AA107" i="2"/>
  <c r="AA12853" i="2"/>
  <c r="AA2138" i="2"/>
  <c r="AA7391" i="2"/>
  <c r="AA991" i="2"/>
  <c r="AA5021" i="2"/>
  <c r="AA15377" i="2"/>
  <c r="AA426" i="2"/>
  <c r="AA14314" i="2"/>
  <c r="AA2759" i="2"/>
  <c r="AA15052" i="2"/>
  <c r="AA4147" i="2"/>
  <c r="AA570" i="2"/>
  <c r="AA7470" i="2"/>
  <c r="AA13238" i="2"/>
  <c r="AA691" i="2"/>
  <c r="AA13607" i="2"/>
  <c r="AA3963" i="2"/>
  <c r="AA3074" i="2"/>
  <c r="AA2657" i="2"/>
  <c r="AA3059" i="2"/>
  <c r="AA4135" i="2"/>
  <c r="AA5813" i="2"/>
  <c r="AA8848" i="2"/>
  <c r="AA15781" i="2"/>
  <c r="AA3800" i="2"/>
  <c r="AA11650" i="2"/>
  <c r="AA7206" i="2"/>
  <c r="AA3182" i="2"/>
  <c r="AA9141" i="2"/>
  <c r="AA889" i="2"/>
  <c r="AA2500" i="2"/>
  <c r="AA13717" i="2"/>
  <c r="AA4318" i="2"/>
  <c r="AA851" i="2"/>
  <c r="AA8187" i="2"/>
  <c r="AA7175" i="2"/>
  <c r="AA5116" i="2"/>
  <c r="AA8101" i="2"/>
  <c r="AA5905" i="2"/>
  <c r="AA3650" i="2"/>
  <c r="AA13720" i="2"/>
  <c r="AA12898" i="2"/>
  <c r="AA5538" i="2"/>
  <c r="AA13329" i="2"/>
  <c r="AA4642" i="2"/>
  <c r="AA2171" i="2"/>
  <c r="AA11623" i="2"/>
  <c r="AA11161" i="2"/>
  <c r="AA3010" i="2"/>
  <c r="AA4397" i="2"/>
  <c r="AA5042" i="2"/>
  <c r="AA2644" i="2"/>
  <c r="AA798" i="2"/>
  <c r="AA3912" i="2"/>
  <c r="AA4938" i="2"/>
  <c r="AA11963" i="2"/>
  <c r="AA9221" i="2"/>
  <c r="AA6851" i="2"/>
  <c r="AA6696" i="2"/>
  <c r="AA540" i="2"/>
  <c r="AA8423" i="2"/>
  <c r="AA3029" i="2"/>
  <c r="AA2751" i="2"/>
  <c r="AA5005" i="2"/>
  <c r="AA4753" i="2"/>
  <c r="AA12313" i="2"/>
  <c r="AA14838" i="2"/>
  <c r="AA7595" i="2"/>
  <c r="AA377" i="2"/>
  <c r="AA4033" i="2"/>
  <c r="AA3813" i="2"/>
  <c r="AA3835" i="2"/>
  <c r="AA15044" i="2"/>
  <c r="AA10192" i="2"/>
  <c r="AA10384" i="2"/>
  <c r="AA4594" i="2"/>
  <c r="AA7995" i="2"/>
  <c r="AA4366" i="2"/>
  <c r="AA3843" i="2"/>
  <c r="AA1371" i="2"/>
  <c r="AA7147" i="2"/>
  <c r="AA4726" i="2"/>
  <c r="AA14430" i="2"/>
  <c r="AA4041" i="2"/>
  <c r="AA2543" i="2"/>
  <c r="AA4371" i="2"/>
  <c r="AA8189" i="2"/>
  <c r="AA12414" i="2"/>
  <c r="AA315" i="2"/>
  <c r="AA13409" i="2"/>
  <c r="AA1116" i="2"/>
  <c r="AA2212" i="2"/>
  <c r="AA536" i="2"/>
  <c r="AA936" i="2"/>
  <c r="AA3505" i="2"/>
  <c r="AA11068" i="2"/>
  <c r="AA7113" i="2"/>
  <c r="AA4807" i="2"/>
  <c r="AA14833" i="2"/>
  <c r="AA14526" i="2"/>
  <c r="AA4406" i="2"/>
  <c r="AA6581" i="2"/>
  <c r="AA10982" i="2"/>
  <c r="AA3767" i="2"/>
  <c r="AA14178" i="2"/>
  <c r="AA5140" i="2"/>
  <c r="AA3130" i="2"/>
  <c r="AA9618" i="2"/>
  <c r="AA8302" i="2"/>
  <c r="AA14758" i="2"/>
  <c r="AA4725" i="2"/>
  <c r="AA6631" i="2"/>
  <c r="AA3087" i="2"/>
  <c r="AA4165" i="2"/>
  <c r="AA1936" i="2"/>
  <c r="AA2852" i="2"/>
  <c r="AA3751" i="2"/>
  <c r="AA1702" i="2"/>
  <c r="AA1260" i="2"/>
  <c r="AA10775" i="2"/>
  <c r="AA4689" i="2"/>
  <c r="AA9376" i="2"/>
  <c r="AA560" i="2"/>
  <c r="AA3692" i="2"/>
  <c r="AA10964" i="2"/>
  <c r="AA11419" i="2"/>
  <c r="AA14549" i="2"/>
  <c r="AA1846" i="2"/>
  <c r="AA4835" i="2"/>
  <c r="AA7194" i="2"/>
  <c r="AA415" i="2"/>
  <c r="AA6539" i="2"/>
  <c r="AA1063" i="2"/>
  <c r="AA8109" i="2"/>
  <c r="AA4420" i="2"/>
  <c r="AA2536" i="2"/>
  <c r="AA7337" i="2"/>
  <c r="AA8800" i="2"/>
  <c r="AA10198" i="2"/>
  <c r="AA8170" i="2"/>
  <c r="AA10067" i="2"/>
  <c r="AA1947" i="2"/>
  <c r="AA14759" i="2"/>
  <c r="AA2749" i="2"/>
  <c r="AA14530" i="2"/>
  <c r="AA13459" i="2"/>
  <c r="AA7588" i="2"/>
  <c r="AA5433" i="2"/>
  <c r="AA2641" i="2"/>
  <c r="AA4899" i="2"/>
  <c r="AA3688" i="2"/>
  <c r="AA7666" i="2"/>
  <c r="AA4015" i="2"/>
  <c r="AA8265" i="2"/>
  <c r="AA4742" i="2"/>
  <c r="AA2506" i="2"/>
  <c r="AA13215" i="2"/>
  <c r="AA9365" i="2"/>
  <c r="AA6712" i="2"/>
  <c r="AA2722" i="2"/>
  <c r="AA12494" i="2"/>
  <c r="AA10810" i="2"/>
  <c r="AA9854" i="2"/>
  <c r="AA7746" i="2"/>
  <c r="AA10895" i="2"/>
  <c r="AA7156" i="2"/>
  <c r="AA8058" i="2"/>
  <c r="AA1672" i="2"/>
  <c r="AA15650" i="2"/>
  <c r="AA1479" i="2"/>
  <c r="AA11522" i="2"/>
  <c r="AA9661" i="2"/>
  <c r="AA4904" i="2"/>
  <c r="AA1395" i="2"/>
  <c r="AA11376" i="2"/>
  <c r="AA5556" i="2"/>
  <c r="AA7066" i="2"/>
  <c r="AA251" i="2"/>
  <c r="AA5407" i="2"/>
  <c r="AA13602" i="2"/>
  <c r="AA617" i="2"/>
  <c r="AA1403" i="2"/>
  <c r="AA8941" i="2"/>
  <c r="AA6711" i="2"/>
  <c r="AA1951" i="2"/>
  <c r="AA1109" i="2"/>
  <c r="AA6847" i="2"/>
  <c r="AA11644" i="2"/>
  <c r="AA10500" i="2"/>
  <c r="AA7676" i="2"/>
  <c r="AA5922" i="2"/>
  <c r="AA2149" i="2"/>
  <c r="AA11322" i="2"/>
  <c r="AA12268" i="2"/>
  <c r="AA361" i="2"/>
  <c r="AA12439" i="2"/>
  <c r="AA1142" i="2"/>
  <c r="AA4847" i="2"/>
  <c r="AA14394" i="2"/>
  <c r="AA2842" i="2"/>
  <c r="AA7022" i="2"/>
  <c r="AA1636" i="2"/>
  <c r="AA6950" i="2"/>
  <c r="AA9031" i="2"/>
  <c r="AA1384" i="2"/>
  <c r="AA13364" i="2"/>
  <c r="AA7805" i="2"/>
  <c r="AA1975" i="2"/>
  <c r="AA13194" i="2"/>
  <c r="AA11002" i="2"/>
  <c r="AA7137" i="2"/>
  <c r="AA7608" i="2"/>
  <c r="AA2093" i="2"/>
  <c r="AA8449" i="2"/>
  <c r="AA6190" i="2"/>
  <c r="AA844" i="2"/>
  <c r="AA3701" i="2"/>
  <c r="AA4673" i="2"/>
  <c r="AA12842" i="2"/>
  <c r="AA4797" i="2"/>
  <c r="AA4549" i="2"/>
  <c r="AA15325" i="2"/>
  <c r="AA4435" i="2"/>
  <c r="AA14040" i="2"/>
  <c r="AA14868" i="2"/>
  <c r="AA340" i="2"/>
  <c r="AA3774" i="2"/>
  <c r="AA431" i="2"/>
  <c r="AA2412" i="2"/>
  <c r="AA4929" i="2"/>
  <c r="AA285" i="2"/>
  <c r="AA9415" i="2"/>
  <c r="AA8228" i="2"/>
  <c r="AA14654" i="2"/>
  <c r="AA14201" i="2"/>
  <c r="AA3878" i="2"/>
  <c r="AA13051" i="2"/>
  <c r="AA8031" i="2"/>
  <c r="AA15209" i="2"/>
  <c r="AA3364" i="2"/>
  <c r="AA1029" i="2"/>
  <c r="AA2956" i="2"/>
  <c r="AA11473" i="2"/>
  <c r="AA12560" i="2"/>
  <c r="AA4051" i="2"/>
  <c r="AA1735" i="2"/>
  <c r="AA4339" i="2"/>
  <c r="AA11796" i="2"/>
  <c r="AA6273" i="2"/>
  <c r="AA14030" i="2"/>
  <c r="AA14656" i="2"/>
  <c r="AA967" i="2"/>
  <c r="AA8161" i="2"/>
  <c r="AA13252" i="2"/>
  <c r="AA13106" i="2"/>
  <c r="AA9352" i="2"/>
  <c r="AA14500" i="2"/>
  <c r="AA5248" i="2"/>
  <c r="AA6277" i="2"/>
  <c r="AA14452" i="2"/>
  <c r="AA8240" i="2"/>
  <c r="AA1899" i="2"/>
  <c r="AA2329" i="2"/>
  <c r="AA342" i="2"/>
  <c r="AA6227" i="2"/>
  <c r="AA10418" i="2"/>
  <c r="AA10026" i="2"/>
  <c r="AA3357" i="2"/>
  <c r="AA1515" i="2"/>
  <c r="AA15170" i="2"/>
  <c r="AA10909" i="2"/>
  <c r="AA1874" i="2"/>
  <c r="AA927" i="2"/>
  <c r="AA3967" i="2"/>
  <c r="AA11140" i="2"/>
  <c r="AA2052" i="2"/>
  <c r="AA2664" i="2"/>
  <c r="AA8573" i="2"/>
  <c r="AA3671" i="2"/>
  <c r="AA14291" i="2"/>
  <c r="AA11045" i="2"/>
  <c r="AA6021" i="2"/>
  <c r="AA11223" i="2"/>
  <c r="AA14820" i="2"/>
  <c r="AA8363" i="2"/>
  <c r="AA14899" i="2"/>
  <c r="AA3618" i="2"/>
  <c r="AA8700" i="2"/>
  <c r="AA8618" i="2"/>
  <c r="AA4283" i="2"/>
  <c r="AA6379" i="2"/>
  <c r="AA11943" i="2"/>
  <c r="AA4434" i="2"/>
  <c r="AA9901" i="2"/>
  <c r="AA8615" i="2"/>
  <c r="AA3334" i="2"/>
  <c r="AA914" i="2"/>
  <c r="AA13220" i="2"/>
  <c r="AA8987" i="2"/>
  <c r="AA3617" i="2"/>
  <c r="AA4267" i="2"/>
  <c r="AA2306" i="2"/>
  <c r="AA7982" i="2"/>
  <c r="AA2397" i="2"/>
  <c r="AA7779" i="2"/>
  <c r="AA9385" i="2"/>
  <c r="AA11657" i="2"/>
  <c r="AA3864" i="2"/>
  <c r="AA8954" i="2"/>
  <c r="AA5338" i="2"/>
  <c r="AA2766" i="2"/>
  <c r="AA11641" i="2"/>
  <c r="AA9301" i="2"/>
  <c r="AA6556" i="2"/>
  <c r="AA5623" i="2"/>
  <c r="AA12063" i="2"/>
  <c r="AA430" i="2"/>
  <c r="AA15110" i="2"/>
  <c r="AA1705" i="2"/>
  <c r="AA13754" i="2"/>
  <c r="AA11534" i="2"/>
  <c r="AA579" i="2"/>
  <c r="AA2522" i="2"/>
  <c r="AA13881" i="2"/>
  <c r="AA12597" i="2"/>
  <c r="AA2889" i="2"/>
  <c r="AA2071" i="2"/>
  <c r="AA743" i="2"/>
  <c r="AA1595" i="2"/>
  <c r="AA12359" i="2"/>
  <c r="AA60" i="2"/>
  <c r="AA14002" i="2"/>
  <c r="AA4432" i="2"/>
  <c r="AA4465" i="2"/>
  <c r="AA11719" i="2"/>
  <c r="AA12264" i="2"/>
  <c r="AA10417" i="2"/>
  <c r="AA7003" i="2"/>
  <c r="AA14215" i="2"/>
  <c r="AA8865" i="2"/>
  <c r="AA8213" i="2"/>
  <c r="AA6008" i="2"/>
  <c r="AA1794" i="2"/>
  <c r="AA2929" i="2"/>
  <c r="AA3909" i="2"/>
  <c r="AA12896" i="2"/>
  <c r="AA783" i="2"/>
  <c r="AA6428" i="2"/>
  <c r="AA1305" i="2"/>
  <c r="AA6971" i="2"/>
  <c r="AA5222" i="2"/>
  <c r="AA9085" i="2"/>
  <c r="AA10484" i="2"/>
  <c r="AA4778" i="2"/>
  <c r="AA13066" i="2"/>
  <c r="AA2463" i="2"/>
  <c r="AA7215" i="2"/>
  <c r="AA8646" i="2"/>
  <c r="AA6410" i="2"/>
  <c r="AA6133" i="2"/>
  <c r="AA11819" i="2"/>
  <c r="AA13710" i="2"/>
  <c r="AA13400" i="2"/>
  <c r="AA6183" i="2"/>
  <c r="AA1141" i="2"/>
  <c r="AA13502" i="2"/>
  <c r="AA3827" i="2"/>
  <c r="AA14670" i="2"/>
  <c r="AA3666" i="2"/>
  <c r="AA6902" i="2"/>
  <c r="AA14361" i="2"/>
  <c r="AA6465" i="2"/>
  <c r="AA6395" i="2"/>
  <c r="AA12179" i="2"/>
  <c r="AA4363" i="2"/>
  <c r="AA1730" i="2"/>
  <c r="AA14691" i="2"/>
  <c r="AA6378" i="2"/>
  <c r="AA14748" i="2"/>
  <c r="AA263" i="2"/>
  <c r="AA10707" i="2"/>
  <c r="AA13436" i="2"/>
  <c r="AA4025" i="2"/>
  <c r="AA13805" i="2"/>
  <c r="AA13943" i="2"/>
  <c r="AA14151" i="2"/>
  <c r="AA5567" i="2"/>
  <c r="AA3809" i="2"/>
  <c r="AA1913" i="2"/>
  <c r="AA14502" i="2"/>
  <c r="AA11178" i="2"/>
  <c r="AA4898" i="2"/>
  <c r="AA14915" i="2"/>
  <c r="AA13826" i="2"/>
  <c r="AA779" i="2"/>
  <c r="AA3127" i="2"/>
  <c r="AA13536" i="2"/>
  <c r="AA14366" i="2"/>
  <c r="AA7277" i="2"/>
  <c r="AA14766" i="2"/>
  <c r="AA3600" i="2"/>
  <c r="AA2390" i="2"/>
  <c r="AA339" i="2"/>
  <c r="AA2447" i="2"/>
  <c r="AA7698" i="2"/>
  <c r="AA774" i="2"/>
  <c r="AA2827" i="2"/>
  <c r="AA14174" i="2"/>
  <c r="AA14272" i="2"/>
  <c r="AA5469" i="2"/>
  <c r="AA10359" i="2"/>
  <c r="AA13222" i="2"/>
  <c r="AA14764" i="2"/>
  <c r="AA5106" i="2"/>
  <c r="AA9829" i="2"/>
  <c r="AA5300" i="2"/>
  <c r="AA11216" i="2"/>
  <c r="AA12840" i="2"/>
  <c r="AA15106" i="2"/>
  <c r="AA13645" i="2"/>
  <c r="AA4943" i="2"/>
  <c r="AA723" i="2"/>
  <c r="AA6252" i="2"/>
  <c r="AA2737" i="2"/>
  <c r="AA7535" i="2"/>
  <c r="AA2581" i="2"/>
  <c r="AA13528" i="2"/>
  <c r="AA3068" i="2"/>
  <c r="AA8069" i="2"/>
  <c r="AA2663" i="2"/>
  <c r="AA11749" i="2"/>
  <c r="AA14416" i="2"/>
  <c r="AA6537" i="2"/>
  <c r="AA8318" i="2"/>
  <c r="AA4166" i="2"/>
  <c r="AA13244" i="2"/>
  <c r="AA7645" i="2"/>
  <c r="AA3198" i="2"/>
  <c r="AA14159" i="2"/>
  <c r="AA4507" i="2"/>
  <c r="AA1079" i="2"/>
  <c r="AA3441" i="2"/>
  <c r="AA14807" i="2"/>
  <c r="AA6667" i="2"/>
  <c r="AA6257" i="2"/>
  <c r="AA4078" i="2"/>
  <c r="AA14629" i="2"/>
  <c r="AA1669" i="2"/>
  <c r="AA12506" i="2"/>
  <c r="AA5260" i="2"/>
  <c r="AA7689" i="2"/>
  <c r="AA1060" i="2"/>
  <c r="AA8531" i="2"/>
  <c r="AA14202" i="2"/>
  <c r="AA208" i="2"/>
  <c r="AA15041" i="2"/>
  <c r="AA2042" i="2"/>
  <c r="AA5727" i="2"/>
  <c r="AA1680" i="2"/>
  <c r="AA2190" i="2"/>
  <c r="AA7838" i="2"/>
  <c r="AA13441" i="2"/>
  <c r="AA5419" i="2"/>
  <c r="AA14091" i="2"/>
  <c r="AA8590" i="2"/>
  <c r="AA11907" i="2"/>
  <c r="AA1367" i="2"/>
  <c r="AA4101" i="2"/>
  <c r="AA43" i="2"/>
  <c r="AA707" i="2"/>
  <c r="AA13654" i="2"/>
  <c r="AA4168" i="2"/>
  <c r="AA9194" i="2"/>
  <c r="AA14610" i="2"/>
  <c r="AA14617" i="2"/>
  <c r="AA2317" i="2"/>
  <c r="AA2972" i="2"/>
  <c r="AA5306" i="2"/>
  <c r="AA10321" i="2"/>
  <c r="AA6306" i="2"/>
  <c r="AA14157" i="2"/>
  <c r="AA5418" i="2"/>
  <c r="AA8263" i="2"/>
  <c r="AA3170" i="2"/>
  <c r="AA5242" i="2"/>
  <c r="AA4506" i="2"/>
  <c r="AA12146" i="2"/>
  <c r="AA6266" i="2"/>
  <c r="AA1375" i="2"/>
  <c r="AA3554" i="2"/>
  <c r="AA1140" i="2"/>
  <c r="AA10884" i="2"/>
  <c r="AA14299" i="2"/>
  <c r="AA10682" i="2"/>
  <c r="AA13882" i="2"/>
  <c r="AA9872" i="2"/>
  <c r="AA2945" i="2"/>
  <c r="AA12448" i="2"/>
  <c r="AA15393" i="2"/>
  <c r="AA2008" i="2"/>
  <c r="AA3146" i="2"/>
  <c r="AA7050" i="2"/>
  <c r="AA2485" i="2"/>
  <c r="AA4520" i="2"/>
  <c r="AA9591" i="2"/>
  <c r="AA6565" i="2"/>
  <c r="AA15389" i="2"/>
  <c r="AA2493" i="2"/>
  <c r="AA1237" i="2"/>
  <c r="AA1693" i="2"/>
  <c r="AA3537" i="2"/>
  <c r="AA7301" i="2"/>
  <c r="AA12619" i="2"/>
  <c r="AA12835" i="2"/>
  <c r="AA12002" i="2"/>
  <c r="AA7649" i="2"/>
  <c r="AA10404" i="2"/>
  <c r="AA7531" i="2"/>
  <c r="AA6626" i="2"/>
  <c r="AA151" i="2"/>
  <c r="AA9424" i="2"/>
  <c r="AA7808" i="2"/>
  <c r="AA7926" i="2"/>
  <c r="AA3512" i="2"/>
  <c r="AA1497" i="2"/>
  <c r="AA13904" i="2"/>
  <c r="AA5908" i="2"/>
  <c r="AA907" i="2"/>
  <c r="AA15845" i="2"/>
  <c r="AA10833" i="2"/>
  <c r="AA8520" i="2"/>
  <c r="AA3368" i="2"/>
  <c r="AA5832" i="2"/>
  <c r="AA3504" i="2"/>
  <c r="AA4040" i="2"/>
  <c r="AA8490" i="2"/>
  <c r="AA3766" i="2"/>
  <c r="AA13156" i="2"/>
  <c r="AA7523" i="2"/>
  <c r="AA6810" i="2"/>
  <c r="AA12557" i="2"/>
  <c r="AA4845" i="2"/>
  <c r="AA843" i="2"/>
  <c r="AA2408" i="2"/>
  <c r="AA13581" i="2"/>
  <c r="AA4545" i="2"/>
  <c r="AA10302" i="2"/>
  <c r="AA2888" i="2"/>
  <c r="AA13822" i="2"/>
  <c r="AA4621" i="2"/>
  <c r="AA14347" i="2"/>
  <c r="AA943" i="2"/>
  <c r="AA7412" i="2"/>
  <c r="AA7056" i="2"/>
  <c r="AA7819" i="2"/>
  <c r="AA14427" i="2"/>
  <c r="AA14518" i="2"/>
  <c r="AA2005" i="2"/>
  <c r="AA239" i="2"/>
  <c r="AA8320" i="2"/>
  <c r="AA8499" i="2"/>
  <c r="AA3702" i="2"/>
  <c r="AA11010" i="2"/>
  <c r="AA12202" i="2"/>
  <c r="AA2451" i="2"/>
  <c r="AA1940" i="2"/>
  <c r="AA2459" i="2"/>
  <c r="AA4427" i="2"/>
  <c r="AA8714" i="2"/>
  <c r="AA7579" i="2"/>
  <c r="AA5687" i="2"/>
  <c r="AA1880" i="2"/>
  <c r="AA6843" i="2"/>
  <c r="AA12804" i="2"/>
  <c r="AA13638" i="2"/>
  <c r="AA4542" i="2"/>
  <c r="AA6954" i="2"/>
  <c r="AA5589" i="2"/>
  <c r="AA4538" i="2"/>
  <c r="AA13561" i="2"/>
  <c r="AA10045" i="2"/>
  <c r="AA7375" i="2"/>
  <c r="AA4326" i="2"/>
  <c r="AA4581" i="2"/>
  <c r="AA5856" i="2"/>
  <c r="AA8514" i="2"/>
  <c r="AA7435" i="2"/>
  <c r="AA11160" i="2"/>
  <c r="AA13500" i="2"/>
  <c r="AA11462" i="2"/>
  <c r="AA3991" i="2"/>
  <c r="AA6701" i="2"/>
  <c r="AA11793" i="2"/>
  <c r="AA12788" i="2"/>
  <c r="AA4635" i="2"/>
  <c r="AA5506" i="2"/>
  <c r="AA13371" i="2"/>
  <c r="AA10208" i="2"/>
  <c r="AA4947" i="2"/>
  <c r="AA6628" i="2"/>
  <c r="AA2951" i="2"/>
  <c r="AA2884" i="2"/>
  <c r="AA14106" i="2"/>
  <c r="AA8026" i="2"/>
  <c r="AA1317" i="2"/>
  <c r="AA8678" i="2"/>
  <c r="AA11780" i="2"/>
  <c r="AA6966" i="2"/>
  <c r="AA2678" i="2"/>
  <c r="AA15504" i="2"/>
  <c r="AA8195" i="2"/>
  <c r="AA14528" i="2"/>
  <c r="AA14222" i="2"/>
  <c r="AA648" i="2"/>
  <c r="AA11935" i="2"/>
  <c r="AA1859" i="2"/>
  <c r="AA8044" i="2"/>
  <c r="AA2922" i="2"/>
  <c r="AA1533" i="2"/>
  <c r="AA8738" i="2"/>
  <c r="AA1651" i="2"/>
  <c r="AA3246" i="2"/>
  <c r="AA2488" i="2"/>
  <c r="AA2573" i="2"/>
  <c r="AA262" i="2"/>
  <c r="AA13526" i="2"/>
  <c r="AA3574" i="2"/>
  <c r="AA2643" i="2"/>
  <c r="AA15464" i="2"/>
  <c r="AA14283" i="2"/>
  <c r="AA9842" i="2"/>
  <c r="AA4655" i="2"/>
  <c r="AA7874" i="2"/>
  <c r="AA4531" i="2"/>
  <c r="AA6518" i="2"/>
  <c r="AA5412" i="2"/>
  <c r="AA13026" i="2"/>
  <c r="AA6443" i="2"/>
  <c r="AA3454" i="2"/>
  <c r="AA8083" i="2"/>
  <c r="AA2234" i="2"/>
  <c r="AA1768" i="2"/>
  <c r="AA10390" i="2"/>
  <c r="AA10733" i="2"/>
  <c r="AA10568" i="2"/>
  <c r="AA4125" i="2"/>
  <c r="AA10291" i="2"/>
  <c r="AA6371" i="2"/>
  <c r="AA1695" i="2"/>
  <c r="AA11982" i="2"/>
  <c r="AA5788" i="2"/>
  <c r="AA13896" i="2"/>
  <c r="AA647" i="2"/>
  <c r="AA3652" i="2"/>
  <c r="AA7754" i="2"/>
  <c r="AA3539" i="2"/>
  <c r="AA6785" i="2"/>
  <c r="AA1341" i="2"/>
  <c r="AA2917" i="2"/>
  <c r="AA7750" i="2"/>
  <c r="AA4328" i="2"/>
  <c r="AA1057" i="2"/>
  <c r="AA10016" i="2"/>
  <c r="AA222" i="2"/>
  <c r="AA3247" i="2"/>
  <c r="AA3760" i="2"/>
  <c r="AA12188" i="2"/>
  <c r="AA9234" i="2"/>
  <c r="AA1532" i="2"/>
  <c r="AA4839" i="2"/>
  <c r="AA7054" i="2"/>
  <c r="AA6612" i="2"/>
  <c r="AA11365" i="2"/>
  <c r="AA6645" i="2"/>
  <c r="AA1062" i="2"/>
  <c r="AA136" i="2"/>
  <c r="AA4294" i="2"/>
  <c r="AA15175" i="2"/>
  <c r="AA5196" i="2"/>
  <c r="AA11227" i="2"/>
  <c r="AA10749" i="2"/>
  <c r="AA11539" i="2"/>
  <c r="AA7359" i="2"/>
  <c r="AA1594" i="2"/>
  <c r="AA669" i="2"/>
  <c r="AA11183" i="2"/>
  <c r="AA14261" i="2"/>
  <c r="AA7074" i="2"/>
  <c r="AA14739" i="2"/>
  <c r="AA14271" i="2"/>
  <c r="AA7334" i="2"/>
  <c r="AA6396" i="2"/>
  <c r="AA14214" i="2"/>
  <c r="AA9867" i="2"/>
  <c r="AA7164" i="2"/>
  <c r="AA5762" i="2"/>
  <c r="AA3639" i="2"/>
  <c r="AA2374" i="2"/>
  <c r="AA3197" i="2"/>
  <c r="AA4476" i="2"/>
  <c r="AA3297" i="2"/>
  <c r="AA14138" i="2"/>
  <c r="AA14460" i="2"/>
  <c r="AA5845" i="2"/>
  <c r="AA7585" i="2"/>
  <c r="AA8134" i="2"/>
  <c r="AA11122" i="2"/>
  <c r="AA8129" i="2"/>
  <c r="AA224" i="2"/>
  <c r="AA14238" i="2"/>
  <c r="AA11916" i="2"/>
  <c r="AA2981" i="2"/>
  <c r="AA12464" i="2"/>
  <c r="AA6829" i="2"/>
  <c r="AA1301" i="2"/>
  <c r="AA7993" i="2"/>
  <c r="AA9630" i="2"/>
  <c r="AA1393" i="2"/>
  <c r="AA8508" i="2"/>
  <c r="AA2690" i="2"/>
  <c r="AA15417" i="2"/>
  <c r="AA7949" i="2"/>
  <c r="AA1316" i="2"/>
  <c r="AA4161" i="2"/>
  <c r="AA12045" i="2"/>
  <c r="AA5267" i="2"/>
  <c r="AA6369" i="2"/>
  <c r="AA13159" i="2"/>
  <c r="AA1038" i="2"/>
  <c r="AA1163" i="2"/>
  <c r="AA14444" i="2"/>
  <c r="AA6766" i="2"/>
  <c r="AA1696" i="2"/>
  <c r="AA5065" i="2"/>
  <c r="AA2136" i="2"/>
  <c r="AA7512" i="2"/>
  <c r="AA5507" i="2"/>
  <c r="AA11510" i="2"/>
  <c r="AA732" i="2"/>
  <c r="AA12079" i="2"/>
  <c r="AA12919" i="2"/>
  <c r="AA5341" i="2"/>
  <c r="AA3386" i="2"/>
  <c r="AA1825" i="2"/>
  <c r="AA14912" i="2"/>
  <c r="AA8791" i="2"/>
  <c r="AA15612" i="2"/>
  <c r="AA7061" i="2"/>
  <c r="AA8225" i="2"/>
  <c r="AA5987" i="2"/>
  <c r="AA6538" i="2"/>
  <c r="AA3977" i="2"/>
  <c r="AA4719" i="2"/>
  <c r="AA1598" i="2"/>
  <c r="AA11550" i="2"/>
  <c r="AA7934" i="2"/>
  <c r="AA4307" i="2"/>
  <c r="AA5793" i="2"/>
  <c r="AA14403" i="2"/>
  <c r="AA10211" i="2"/>
  <c r="AA3889" i="2"/>
  <c r="AA958" i="2"/>
  <c r="AA7647" i="2"/>
  <c r="AA5310" i="2"/>
  <c r="AA2911" i="2"/>
  <c r="AA3416" i="2"/>
  <c r="AA4793" i="2"/>
  <c r="AA11975" i="2"/>
  <c r="AA30" i="2"/>
  <c r="AA8620" i="2"/>
  <c r="AA1588" i="2"/>
  <c r="AA2088" i="2"/>
  <c r="AA3419" i="2"/>
  <c r="AA15124" i="2"/>
  <c r="AA12862" i="2"/>
  <c r="AA9294" i="2"/>
  <c r="AA2066" i="2"/>
  <c r="AA11129" i="2"/>
  <c r="AA13404" i="2"/>
  <c r="AA15653" i="2"/>
  <c r="AA5680" i="2"/>
  <c r="AA5492" i="2"/>
  <c r="AA1658" i="2"/>
  <c r="AA4290" i="2"/>
  <c r="AA5162" i="2"/>
  <c r="AA10452" i="2"/>
  <c r="AA14698" i="2"/>
  <c r="AA9127" i="2"/>
  <c r="AA5576" i="2"/>
  <c r="AA14927" i="2"/>
  <c r="AA9323" i="2"/>
  <c r="AA14153" i="2"/>
  <c r="AA8162" i="2"/>
  <c r="AA14709" i="2"/>
  <c r="AA3233" i="2"/>
  <c r="AA6782" i="2"/>
  <c r="AA609" i="2"/>
  <c r="AA8198" i="2"/>
  <c r="AA3540" i="2"/>
  <c r="AA7130" i="2"/>
  <c r="AA3381" i="2"/>
  <c r="AA12181" i="2"/>
  <c r="AA5070" i="2"/>
  <c r="AA2082" i="2"/>
  <c r="AA1446" i="2"/>
  <c r="AA8352" i="2"/>
  <c r="AA2565" i="2"/>
  <c r="AA3925" i="2"/>
  <c r="AA5740" i="2"/>
  <c r="AA7864" i="2"/>
  <c r="AA3665" i="2"/>
  <c r="AA3192" i="2"/>
  <c r="AA6360" i="2"/>
  <c r="AA11949" i="2"/>
  <c r="AA6842" i="2"/>
  <c r="AA134" i="2"/>
  <c r="AA2630" i="2"/>
  <c r="AA13488" i="2"/>
  <c r="AA14304" i="2"/>
  <c r="AA7950" i="2"/>
  <c r="AA7451" i="2"/>
  <c r="AA1269" i="2"/>
  <c r="AA10894" i="2"/>
  <c r="AA12278" i="2"/>
  <c r="AA8095" i="2"/>
  <c r="AA7513" i="2"/>
  <c r="AA8241" i="2"/>
  <c r="AA10861" i="2"/>
  <c r="AA4628" i="2"/>
  <c r="AA5638" i="2"/>
  <c r="AA4028" i="2"/>
  <c r="AA3470" i="2"/>
  <c r="AA13125" i="2"/>
  <c r="AA4749" i="2"/>
  <c r="AA13813" i="2"/>
  <c r="AA1858" i="2"/>
  <c r="AA1843" i="2"/>
  <c r="AA3296" i="2"/>
  <c r="AA2731" i="2"/>
  <c r="AA11698" i="2"/>
  <c r="AA9417" i="2"/>
  <c r="AA885" i="2"/>
  <c r="AA9404" i="2"/>
  <c r="AA14425" i="2"/>
  <c r="AA4788" i="2"/>
  <c r="AA11732" i="2"/>
  <c r="AA10152" i="2"/>
  <c r="AA6132" i="2"/>
  <c r="AA8596" i="2"/>
  <c r="AA1021" i="2"/>
  <c r="AA8545" i="2"/>
  <c r="AA1095" i="2"/>
  <c r="AA2222" i="2"/>
  <c r="AA12529" i="2"/>
  <c r="AA3493" i="2"/>
  <c r="AA14350" i="2"/>
  <c r="AA15315" i="2"/>
  <c r="AA7060" i="2"/>
  <c r="AA14909" i="2"/>
  <c r="AA14752" i="2"/>
  <c r="AA842" i="2"/>
  <c r="AA1331" i="2"/>
  <c r="AA5511" i="2"/>
  <c r="AA5751" i="2"/>
  <c r="AA13757" i="2"/>
  <c r="AA9721" i="2"/>
  <c r="AA15067" i="2"/>
  <c r="AA2119" i="2"/>
  <c r="AA5811" i="2"/>
  <c r="AA7236" i="2"/>
  <c r="AA3781" i="2"/>
  <c r="AA1865" i="2"/>
  <c r="AA12997" i="2"/>
  <c r="AA4832" i="2"/>
  <c r="AA5460" i="2"/>
  <c r="AA16" i="2"/>
  <c r="AA2801" i="2"/>
  <c r="AA7425" i="2"/>
  <c r="AA14638" i="2"/>
  <c r="AA8530" i="2"/>
  <c r="AA2817" i="2"/>
  <c r="AA4148" i="2"/>
  <c r="AA1946" i="2"/>
  <c r="AA14352" i="2"/>
  <c r="AA15112" i="2"/>
  <c r="AA5697" i="2"/>
  <c r="AA13177" i="2"/>
  <c r="AA14690" i="2"/>
  <c r="AA2264" i="2"/>
  <c r="AA3838" i="2"/>
  <c r="AA9471" i="2"/>
  <c r="AA12869" i="2"/>
  <c r="AA14742" i="2"/>
  <c r="AA12712" i="2"/>
  <c r="AA10650" i="2"/>
  <c r="AA2041" i="2"/>
  <c r="AA8126" i="2"/>
  <c r="AA4075" i="2"/>
  <c r="AA2881" i="2"/>
  <c r="AA9545" i="2"/>
  <c r="AA7324" i="2"/>
  <c r="AA5794" i="2"/>
  <c r="AA9956" i="2"/>
  <c r="AA11783" i="2"/>
  <c r="AA3257" i="2"/>
  <c r="AA13549" i="2"/>
  <c r="AA5205" i="2"/>
  <c r="AA11086" i="2"/>
  <c r="AA11409" i="2"/>
  <c r="AA961" i="2"/>
  <c r="AA2000" i="2"/>
  <c r="AA1958" i="2"/>
  <c r="AA1408" i="2"/>
  <c r="AA5599" i="2"/>
  <c r="AA13884" i="2"/>
  <c r="AA6472" i="2"/>
  <c r="AA7969" i="2"/>
  <c r="AA14253" i="2"/>
  <c r="AA13785" i="2"/>
  <c r="AA5250" i="2"/>
  <c r="AA8591" i="2"/>
  <c r="AA13514" i="2"/>
  <c r="AA12575" i="2"/>
  <c r="AA651" i="2"/>
  <c r="AA1587" i="2"/>
  <c r="AA866" i="2"/>
  <c r="AA7496" i="2"/>
  <c r="AA7326" i="2"/>
  <c r="AA7638" i="2"/>
  <c r="AA6543" i="2"/>
  <c r="AA11813" i="2"/>
  <c r="AA13637" i="2"/>
  <c r="AA2679" i="2"/>
  <c r="AA6699" i="2"/>
  <c r="AA14410" i="2"/>
  <c r="AA14727" i="2"/>
  <c r="AA10603" i="2"/>
  <c r="AA5493" i="2"/>
  <c r="AA3607" i="2"/>
  <c r="AA1886" i="2"/>
  <c r="AA9613" i="2"/>
  <c r="AA1169" i="2"/>
  <c r="AA5232" i="2"/>
  <c r="AA7357" i="2"/>
  <c r="AA6276" i="2"/>
  <c r="AA1199" i="2"/>
  <c r="AA8440" i="2"/>
  <c r="AA8952" i="2"/>
  <c r="AA6212" i="2"/>
  <c r="AA14095" i="2"/>
  <c r="AA9271" i="2"/>
  <c r="AA6815" i="2"/>
  <c r="AA8675" i="2"/>
  <c r="AA10724" i="2"/>
  <c r="AA15728" i="2"/>
  <c r="AA11619" i="2"/>
  <c r="AA7432" i="2"/>
  <c r="AA13183" i="2"/>
  <c r="AA13772" i="2"/>
  <c r="AA1939" i="2"/>
  <c r="AA2075" i="2"/>
  <c r="AA4918" i="2"/>
  <c r="AA1841" i="2"/>
  <c r="AA5736" i="2"/>
  <c r="AA12741" i="2"/>
  <c r="AA3957" i="2"/>
  <c r="AA15499" i="2"/>
  <c r="AA4131" i="2"/>
  <c r="AA14" i="2"/>
  <c r="AA4311" i="2"/>
  <c r="AA5362" i="2"/>
  <c r="AA3553" i="2"/>
  <c r="AA4014" i="2"/>
  <c r="AA7690" i="2"/>
  <c r="AA4735" i="2"/>
  <c r="AA12032" i="2"/>
  <c r="AA15018" i="2"/>
  <c r="AA10947" i="2"/>
  <c r="AA305" i="2"/>
  <c r="AA7112" i="2"/>
  <c r="AA4903" i="2"/>
  <c r="AA101" i="2"/>
  <c r="AA666" i="2"/>
  <c r="AA1785" i="2"/>
  <c r="AA13260" i="2"/>
  <c r="AA14234" i="2"/>
  <c r="AA7532" i="2"/>
  <c r="AA6783" i="2"/>
  <c r="AA9528" i="2"/>
  <c r="AA8716" i="2"/>
  <c r="AA1419" i="2"/>
  <c r="AA14061" i="2"/>
  <c r="AA7556" i="2"/>
  <c r="AA11545" i="2"/>
  <c r="AA15551" i="2"/>
  <c r="AA10264" i="2"/>
  <c r="AA8990" i="2"/>
  <c r="AA3487" i="2"/>
  <c r="AA6175" i="2"/>
  <c r="AA5110" i="2"/>
  <c r="AA5174" i="2"/>
  <c r="AA7518" i="2"/>
  <c r="AA2697" i="2"/>
  <c r="AA9857" i="2"/>
  <c r="AA183" i="2"/>
  <c r="AA12011" i="2"/>
  <c r="AA15146" i="2"/>
  <c r="AA5047" i="2"/>
  <c r="AA1037" i="2"/>
  <c r="AA13938" i="2"/>
  <c r="AA15307" i="2"/>
  <c r="AA7648" i="2"/>
  <c r="AA4223" i="2"/>
  <c r="AA3295" i="2"/>
  <c r="AA797" i="2"/>
  <c r="AA124" i="2"/>
  <c r="AA10954" i="2"/>
  <c r="AA7408" i="2"/>
  <c r="AA10556" i="2"/>
  <c r="AA13999" i="2"/>
  <c r="AA9369" i="2"/>
  <c r="AA8649" i="2"/>
  <c r="AA10526" i="2"/>
  <c r="AA7738" i="2"/>
  <c r="AA9849" i="2"/>
  <c r="AA776" i="2"/>
  <c r="AA1425" i="2"/>
  <c r="AA4863" i="2"/>
  <c r="AA5179" i="2"/>
  <c r="AA4256" i="2"/>
  <c r="AA8113" i="2"/>
  <c r="AA6605" i="2"/>
  <c r="AA1366" i="2"/>
  <c r="AA11794" i="2"/>
  <c r="AA8735" i="2"/>
  <c r="AA12957" i="2"/>
  <c r="AA1398" i="2"/>
  <c r="AA814" i="2"/>
  <c r="AA4410" i="2"/>
  <c r="AA1771" i="2"/>
  <c r="AA3449" i="2"/>
  <c r="AA13007" i="2"/>
  <c r="AA11868" i="2"/>
  <c r="AA12285" i="2"/>
  <c r="AA5343" i="2"/>
  <c r="AA9204" i="2"/>
  <c r="AA3794" i="2"/>
  <c r="AA772" i="2"/>
  <c r="AA13133" i="2"/>
  <c r="AA9533" i="2"/>
  <c r="AA11250" i="2"/>
  <c r="AA5097" i="2"/>
  <c r="AA7977" i="2"/>
  <c r="AA2196" i="2"/>
  <c r="AA5893" i="2"/>
  <c r="AA4931" i="2"/>
  <c r="AA12170" i="2"/>
  <c r="AA12561" i="2"/>
  <c r="AA650" i="2"/>
  <c r="AA8856" i="2"/>
  <c r="AA10164" i="2"/>
  <c r="AA4275" i="2"/>
  <c r="AA2203" i="2"/>
  <c r="AA2833" i="2"/>
  <c r="AA4837" i="2"/>
  <c r="AA6084" i="2"/>
  <c r="AA3041" i="2"/>
  <c r="AA2221" i="2"/>
  <c r="AA290" i="2"/>
  <c r="AA10999" i="2"/>
  <c r="AA10637" i="2"/>
  <c r="AA3942" i="2"/>
  <c r="AA8327" i="2"/>
  <c r="AA13394" i="2"/>
  <c r="AA14307" i="2"/>
  <c r="AA23" i="2"/>
  <c r="AA3056" i="2"/>
  <c r="AA3081" i="2"/>
  <c r="AA11391" i="2"/>
  <c r="AA578" i="2"/>
  <c r="AA12900" i="2"/>
  <c r="AA6577" i="2"/>
  <c r="AA9405" i="2"/>
  <c r="AA8004" i="2"/>
  <c r="AA1967" i="2"/>
  <c r="AA10719" i="2"/>
  <c r="AA15136" i="2"/>
  <c r="AA1258" i="2"/>
  <c r="AA14133" i="2"/>
  <c r="AA13330" i="2"/>
  <c r="AA1964" i="2"/>
  <c r="AA10993" i="2"/>
  <c r="AA909" i="2"/>
  <c r="AA15503" i="2"/>
  <c r="AA3284" i="2"/>
  <c r="AA6448" i="2"/>
  <c r="AA3327" i="2"/>
  <c r="AA2362" i="2"/>
  <c r="AA3536" i="2"/>
  <c r="AA7554" i="2"/>
  <c r="AA1304" i="2"/>
  <c r="AA1186" i="2"/>
  <c r="AA9482" i="2"/>
  <c r="AA2834" i="2"/>
  <c r="AA8045" i="2"/>
  <c r="AA8330" i="2"/>
  <c r="AA10532" i="2"/>
  <c r="AA9265" i="2"/>
  <c r="AA11750" i="2"/>
  <c r="AA9727" i="2"/>
  <c r="AA6358" i="2"/>
  <c r="AA9937" i="2"/>
  <c r="AA2671" i="2"/>
  <c r="AA10065" i="2"/>
  <c r="AA1156" i="2"/>
  <c r="AA9432" i="2"/>
  <c r="AA10477" i="2"/>
  <c r="AA8823" i="2"/>
  <c r="AA13571" i="2"/>
  <c r="AA2492" i="2"/>
  <c r="AA12497" i="2"/>
  <c r="AA4178" i="2"/>
  <c r="AA13016" i="2"/>
  <c r="AA5405" i="2"/>
  <c r="AA13955" i="2"/>
  <c r="AA13424" i="2"/>
  <c r="AA11575" i="2"/>
  <c r="AA1004" i="2"/>
  <c r="AA8557" i="2"/>
  <c r="AA12855" i="2"/>
  <c r="AA13625" i="2"/>
  <c r="AA12294" i="2"/>
  <c r="AA12473" i="2"/>
  <c r="AA8324" i="2"/>
  <c r="AA2886" i="2"/>
  <c r="AA3480" i="2"/>
  <c r="AA8091" i="2"/>
  <c r="AA365" i="2"/>
  <c r="AA8691" i="2"/>
  <c r="AA11878" i="2"/>
  <c r="AA7634" i="2"/>
  <c r="AA519" i="2"/>
  <c r="AA1524" i="2"/>
  <c r="AA14813" i="2"/>
  <c r="AA6289" i="2"/>
  <c r="AA2491" i="2"/>
  <c r="AA4237" i="2"/>
  <c r="AA10924" i="2"/>
  <c r="AA5978" i="2"/>
  <c r="AA214" i="2"/>
  <c r="AA1662" i="2"/>
  <c r="AA14404" i="2"/>
  <c r="AA7415" i="2"/>
  <c r="AA8335" i="2"/>
  <c r="AA13150" i="2"/>
  <c r="AA10137" i="2"/>
  <c r="AA12684" i="2"/>
  <c r="AA2380" i="2"/>
  <c r="AA1641" i="2"/>
  <c r="AA3573" i="2"/>
  <c r="AA3385" i="2"/>
  <c r="AA2557" i="2"/>
  <c r="AA4196" i="2"/>
  <c r="AA227" i="2"/>
  <c r="AA12599" i="2"/>
  <c r="AA10864" i="2"/>
  <c r="AA6869" i="2"/>
  <c r="AA12263" i="2"/>
  <c r="AA65" i="2"/>
  <c r="AA3234" i="2"/>
  <c r="AA399" i="2"/>
  <c r="AA10705" i="2"/>
  <c r="AA6174" i="2"/>
  <c r="AA7153" i="2"/>
  <c r="AA6846" i="2"/>
  <c r="AA6838" i="2"/>
  <c r="AA4443" i="2"/>
  <c r="AA11996" i="2"/>
  <c r="AA10188" i="2"/>
  <c r="AA7148" i="2"/>
  <c r="AA7146" i="2"/>
  <c r="AA15507" i="2"/>
  <c r="AA811" i="2"/>
  <c r="AA4962" i="2"/>
  <c r="AA13823" i="2"/>
  <c r="AA4495" i="2"/>
  <c r="AA444" i="2"/>
  <c r="AA3569" i="2"/>
  <c r="AA4662" i="2"/>
  <c r="AA13079" i="2"/>
  <c r="AA5563" i="2"/>
  <c r="AA1268" i="2"/>
  <c r="AA2274" i="2"/>
  <c r="AA7213" i="2"/>
  <c r="AA4548" i="2"/>
  <c r="AA6490" i="2"/>
  <c r="AA6032" i="2"/>
  <c r="AA14778" i="2"/>
  <c r="AA7928" i="2"/>
  <c r="AA12811" i="2"/>
  <c r="AA3851" i="2"/>
  <c r="AA355" i="2"/>
  <c r="AA4709" i="2"/>
  <c r="AA13022" i="2"/>
  <c r="AA11848" i="2"/>
  <c r="AA2531" i="2"/>
  <c r="AA11049" i="2"/>
  <c r="AA7428" i="2"/>
  <c r="AA12467" i="2"/>
  <c r="AA9388" i="2"/>
  <c r="AA9419" i="2"/>
  <c r="AA12906" i="2"/>
  <c r="AA13044" i="2"/>
  <c r="AA7525" i="2"/>
  <c r="AA4310" i="2"/>
  <c r="AA5570" i="2"/>
  <c r="AA5541" i="2"/>
  <c r="AA15229" i="2"/>
  <c r="AA10254" i="2"/>
  <c r="AA14054" i="2"/>
  <c r="AA8641" i="2"/>
  <c r="AA3788" i="2"/>
  <c r="AA11681" i="2"/>
  <c r="AA7218" i="2"/>
  <c r="AA8412" i="2"/>
  <c r="AA4787" i="2"/>
  <c r="AA15488" i="2"/>
  <c r="AA5131" i="2"/>
  <c r="AA9364" i="2"/>
  <c r="AA8647" i="2"/>
  <c r="AA1681" i="2"/>
  <c r="AA5311" i="2"/>
  <c r="AA12423" i="2"/>
  <c r="AA7308" i="2"/>
  <c r="AA4547" i="2"/>
  <c r="AA14786" i="2"/>
  <c r="AA80" i="2"/>
  <c r="AA1542" i="2"/>
  <c r="AA14893" i="2"/>
  <c r="AA6637" i="2"/>
  <c r="AA8805" i="2"/>
  <c r="AA15673" i="2"/>
  <c r="AA1134" i="2"/>
  <c r="AA6529" i="2"/>
  <c r="AA5874" i="2"/>
  <c r="AA8221" i="2"/>
  <c r="AA5862" i="2"/>
  <c r="AA1493" i="2"/>
  <c r="AA3640" i="2"/>
  <c r="AA6304" i="2"/>
  <c r="AA4442" i="2"/>
  <c r="AA13358" i="2"/>
  <c r="AA5076" i="2"/>
  <c r="AA13525" i="2"/>
  <c r="AA12287" i="2"/>
  <c r="AA14092" i="2"/>
  <c r="AA9" i="2"/>
  <c r="AA6702" i="2"/>
  <c r="AA11527" i="2"/>
  <c r="AA2927" i="2"/>
  <c r="AA7646" i="2"/>
  <c r="AA2567" i="2"/>
  <c r="AA1480" i="2"/>
  <c r="AA11901" i="2"/>
  <c r="AA464" i="2"/>
  <c r="AA7533" i="2"/>
  <c r="AA14648" i="2"/>
  <c r="AA801" i="2"/>
  <c r="AA4613" i="2"/>
  <c r="AA3890" i="2"/>
  <c r="AA8857" i="2"/>
  <c r="AA1521" i="2"/>
  <c r="AA5770" i="2"/>
  <c r="AA13434" i="2"/>
  <c r="AA4044" i="2"/>
  <c r="AA5371" i="2"/>
  <c r="AA873" i="2"/>
  <c r="AA7615" i="2"/>
  <c r="AA12240" i="2"/>
  <c r="AA13679" i="2"/>
  <c r="AA3529" i="2"/>
  <c r="AA11544" i="2"/>
  <c r="AA1432" i="2"/>
  <c r="AA712" i="2"/>
  <c r="AA7285" i="2"/>
  <c r="AA11345" i="2"/>
  <c r="AA4459" i="2"/>
  <c r="AA5473" i="2"/>
  <c r="AA10178" i="2"/>
  <c r="AA13068" i="2"/>
  <c r="AA15003" i="2"/>
  <c r="AA5598" i="2"/>
  <c r="AA8391" i="2"/>
  <c r="AA59" i="2"/>
  <c r="AA11936" i="2"/>
  <c r="AA2938" i="2"/>
  <c r="AA2320" i="2"/>
  <c r="AA2758" i="2"/>
  <c r="AA9284" i="2"/>
  <c r="AA12019" i="2"/>
  <c r="AA410" i="2"/>
  <c r="AA3479" i="2"/>
  <c r="AA6830" i="2"/>
  <c r="AA2379" i="2"/>
  <c r="AA6097" i="2"/>
  <c r="AA6940" i="2"/>
  <c r="AA14303" i="2"/>
  <c r="AA8904" i="2"/>
  <c r="AA2024" i="2"/>
  <c r="AA14400" i="2"/>
  <c r="AA3319" i="2"/>
  <c r="AA9955" i="2"/>
  <c r="AA4860" i="2"/>
  <c r="AA14018" i="2"/>
  <c r="AA3772" i="2"/>
  <c r="AA5769" i="2"/>
  <c r="AA10685" i="2"/>
  <c r="AA304" i="2"/>
  <c r="AA1338" i="2"/>
  <c r="AA1183" i="2"/>
  <c r="AA15481" i="2"/>
  <c r="AA7053" i="2"/>
  <c r="AA1868" i="2"/>
  <c r="AA11745" i="2"/>
  <c r="AA14910" i="2"/>
  <c r="AA14954" i="2"/>
  <c r="AA868" i="2"/>
  <c r="AA12783" i="2"/>
  <c r="AA10936" i="2"/>
  <c r="AA4782" i="2"/>
  <c r="AA5213" i="2"/>
  <c r="AA9289" i="2"/>
  <c r="AA4603" i="2"/>
  <c r="AA14186" i="2"/>
  <c r="AA4484" i="2"/>
  <c r="AA2479" i="2"/>
  <c r="AA7582" i="2"/>
  <c r="AA6279" i="2"/>
  <c r="AA13327" i="2"/>
  <c r="AA7944" i="2"/>
  <c r="AA9192" i="2"/>
  <c r="AA4185" i="2"/>
  <c r="AA2744" i="2"/>
  <c r="AA14891" i="2"/>
  <c r="AA7203" i="2"/>
  <c r="AA3563" i="2"/>
  <c r="AA1451" i="2"/>
  <c r="AA2084" i="2"/>
  <c r="AA15079" i="2"/>
  <c r="AA14228" i="2"/>
  <c r="AA4229" i="2"/>
  <c r="AA14887" i="2"/>
  <c r="AA2702" i="2"/>
  <c r="AA2898" i="2"/>
  <c r="AA9300" i="2"/>
  <c r="AA9469" i="2"/>
  <c r="AA15208" i="2"/>
  <c r="AA11188" i="2"/>
  <c r="AA14463" i="2"/>
  <c r="AA4361" i="2"/>
  <c r="AA11201" i="2"/>
  <c r="AA612" i="2"/>
  <c r="AA6890" i="2"/>
  <c r="AA13950" i="2"/>
  <c r="AA5186" i="2"/>
  <c r="AA9672" i="2"/>
  <c r="AA5982" i="2"/>
  <c r="AA4630" i="2"/>
  <c r="AA2342" i="2"/>
  <c r="AA7670" i="2"/>
  <c r="AA1840" i="2"/>
  <c r="AA4250" i="2"/>
  <c r="AA15327" i="2"/>
  <c r="AA9054" i="2"/>
  <c r="AA4039" i="2"/>
  <c r="AA351" i="2"/>
  <c r="AA10508" i="2"/>
  <c r="AA2229" i="2"/>
  <c r="AA11570" i="2"/>
  <c r="AA8075" i="2"/>
  <c r="AA10734" i="2"/>
  <c r="AA4616" i="2"/>
  <c r="AA9387" i="2"/>
  <c r="AA15080" i="2"/>
  <c r="AA1505" i="2"/>
  <c r="AA5866" i="2"/>
  <c r="AA11326" i="2"/>
  <c r="AA9714" i="2"/>
  <c r="AA8079" i="2"/>
  <c r="AA11667" i="2"/>
  <c r="AA7033" i="2"/>
  <c r="AA2" i="2"/>
  <c r="AA9676" i="2"/>
  <c r="AA14050" i="2"/>
  <c r="AA7298" i="2"/>
  <c r="AA2715" i="2"/>
  <c r="AA10680" i="2"/>
  <c r="AA5463" i="2"/>
  <c r="AA11394" i="2"/>
  <c r="AA5646" i="2"/>
  <c r="AA15337" i="2"/>
  <c r="AA13353" i="2"/>
  <c r="AA11900" i="2"/>
  <c r="AA7693" i="2"/>
  <c r="AA7095" i="2"/>
  <c r="AA2045" i="2"/>
  <c r="AA13439" i="2"/>
  <c r="AA4552" i="2"/>
  <c r="AA10840" i="2"/>
  <c r="AA3393" i="2"/>
  <c r="AA7454" i="2"/>
  <c r="AA7310" i="2"/>
  <c r="AA4995" i="2"/>
  <c r="AA3832" i="2"/>
  <c r="AA9502" i="2"/>
  <c r="AA15312" i="2"/>
  <c r="AA10984" i="2"/>
  <c r="AA5032" i="2"/>
  <c r="AA3477" i="2"/>
  <c r="AA2633" i="2"/>
  <c r="AA4656" i="2"/>
  <c r="AA14543" i="2"/>
  <c r="AA15557" i="2"/>
  <c r="AA14275" i="2"/>
  <c r="AA832" i="2"/>
  <c r="AA5084" i="2"/>
  <c r="AA3565" i="2"/>
  <c r="AA2928" i="2"/>
  <c r="AA13784" i="2"/>
  <c r="AA2873" i="2"/>
  <c r="AA6922" i="2"/>
  <c r="AA6969" i="2"/>
  <c r="AA15476" i="2"/>
  <c r="AA8497" i="2"/>
  <c r="AA2651" i="2"/>
  <c r="AA12775" i="2"/>
  <c r="AA5451" i="2"/>
  <c r="AA5107" i="2"/>
  <c r="AA6841" i="2"/>
  <c r="AA3834" i="2"/>
  <c r="AA6749" i="2"/>
  <c r="AA9888" i="2"/>
  <c r="AA15613" i="2"/>
  <c r="AA13975" i="2"/>
  <c r="AA10225" i="2"/>
  <c r="AA10919" i="2"/>
  <c r="AA2570" i="2"/>
  <c r="AA5585" i="2"/>
  <c r="AA8401" i="2"/>
  <c r="AA15185" i="2"/>
  <c r="AA13300" i="2"/>
  <c r="AA5425" i="2"/>
  <c r="AA5018" i="2"/>
  <c r="AA2823" i="2"/>
  <c r="AA14834" i="2"/>
  <c r="AA11543" i="2"/>
  <c r="AA10196" i="2"/>
  <c r="AA10845" i="2"/>
  <c r="AA2044" i="2"/>
  <c r="AA4670" i="2"/>
  <c r="AA6173" i="2"/>
  <c r="AA6026" i="2"/>
  <c r="AA8023" i="2"/>
  <c r="AA655" i="2"/>
  <c r="AA8294" i="2"/>
  <c r="AA3378" i="2"/>
  <c r="AA5846" i="2"/>
  <c r="AA4325" i="2"/>
  <c r="AA4451" i="2"/>
  <c r="AA10140" i="2"/>
  <c r="AA15095" i="2"/>
  <c r="AA2673" i="2"/>
  <c r="AA7612" i="2"/>
  <c r="AA11128" i="2"/>
  <c r="AA9608" i="2"/>
  <c r="AA15423" i="2"/>
  <c r="AA6638" i="2"/>
  <c r="AA12393" i="2"/>
  <c r="AA7192" i="2"/>
  <c r="AA8227" i="2"/>
  <c r="AA4909" i="2"/>
  <c r="AA6740" i="2"/>
  <c r="AA7877" i="2"/>
  <c r="AA3703" i="2"/>
  <c r="AA10949" i="2"/>
  <c r="AA7165" i="2"/>
  <c r="AA9512" i="2"/>
  <c r="AA1626" i="2"/>
  <c r="AA8988" i="2"/>
  <c r="AA7466" i="2"/>
  <c r="AA8345" i="2"/>
  <c r="AA12757" i="2"/>
  <c r="AA11213" i="2"/>
  <c r="AA1654" i="2"/>
  <c r="AA245" i="2"/>
  <c r="AA9871" i="2"/>
  <c r="AA10988" i="2"/>
  <c r="AA1312" i="2"/>
  <c r="AA10998" i="2"/>
  <c r="AA13474" i="2"/>
  <c r="AA3568" i="2"/>
  <c r="AA6821" i="2"/>
  <c r="AA2859" i="2"/>
  <c r="AA2049" i="2"/>
  <c r="AA9923" i="2"/>
  <c r="AA10268" i="2"/>
  <c r="AA14348" i="2"/>
  <c r="AA15289" i="2"/>
  <c r="AA9101" i="2"/>
  <c r="AA10555" i="2"/>
  <c r="AA7214" i="2"/>
  <c r="AA13951" i="2"/>
  <c r="AA2734" i="2"/>
  <c r="AA3894" i="2"/>
  <c r="AA4358" i="2"/>
  <c r="AA13694" i="2"/>
  <c r="AA5109" i="2"/>
  <c r="AA922" i="2"/>
  <c r="AA8418" i="2"/>
  <c r="AA3312" i="2"/>
  <c r="AA4924" i="2"/>
  <c r="AA6476" i="2"/>
  <c r="AA2450" i="2"/>
  <c r="AA730" i="2"/>
  <c r="AA4378" i="2"/>
  <c r="AA4563" i="2"/>
  <c r="AA162" i="2"/>
  <c r="AA2016" i="2"/>
  <c r="AA12104" i="2"/>
  <c r="AA15238" i="2"/>
  <c r="AA4122" i="2"/>
  <c r="AA9910" i="2"/>
  <c r="AA828" i="2"/>
  <c r="AA14983" i="2"/>
  <c r="AA13325" i="2"/>
  <c r="AA4053" i="2"/>
  <c r="AA5618" i="2"/>
  <c r="AA9299" i="2"/>
  <c r="AA3447" i="2"/>
  <c r="AA12895" i="2"/>
  <c r="AA11800" i="2"/>
  <c r="AA7714" i="2"/>
  <c r="AA8560" i="2"/>
  <c r="AA15103" i="2"/>
  <c r="AA5616" i="2"/>
  <c r="AA9632" i="2"/>
  <c r="AA13099" i="2"/>
  <c r="AA14816" i="2"/>
  <c r="AA12673" i="2"/>
  <c r="AA14623" i="2"/>
  <c r="AA2941" i="2"/>
  <c r="AA10608" i="2"/>
  <c r="AA11593" i="2"/>
  <c r="AA4493" i="2"/>
  <c r="AA1957" i="2"/>
  <c r="AA2231" i="2"/>
  <c r="AA5010" i="2"/>
  <c r="AA6545" i="2"/>
  <c r="AA1458" i="2"/>
  <c r="AA4409" i="2"/>
  <c r="AA6768" i="2"/>
  <c r="AA10495" i="2"/>
  <c r="AA2265" i="2"/>
  <c r="AA2249" i="2"/>
  <c r="AA161" i="2"/>
  <c r="AA905" i="2"/>
  <c r="AA6523" i="2"/>
  <c r="AA350" i="2"/>
  <c r="AA11703" i="2"/>
  <c r="AA13695" i="2"/>
  <c r="AA7822" i="2"/>
  <c r="AA11007" i="2"/>
  <c r="AA10803" i="2"/>
  <c r="AA3407" i="2"/>
  <c r="AA11141" i="2"/>
  <c r="AA8414" i="2"/>
  <c r="AA1824" i="2"/>
  <c r="AA11808" i="2"/>
  <c r="AA586" i="2"/>
  <c r="AA8182" i="2"/>
  <c r="AA10163" i="2"/>
  <c r="AA6618" i="2"/>
  <c r="AA3898" i="2"/>
  <c r="AA559" i="2"/>
  <c r="AA747" i="2"/>
  <c r="AA720" i="2"/>
  <c r="AA12133" i="2"/>
  <c r="AA9448" i="2"/>
  <c r="AA10266" i="2"/>
  <c r="AA14217" i="2"/>
  <c r="AA14280" i="2"/>
  <c r="AA1024" i="2"/>
  <c r="AA5158" i="2"/>
  <c r="AA15028" i="2"/>
  <c r="AA11707" i="2"/>
  <c r="AA3066" i="2"/>
  <c r="AA6094" i="2"/>
  <c r="AA12875" i="2"/>
  <c r="AA1229" i="2"/>
  <c r="AA2170" i="2"/>
  <c r="AA9936" i="2"/>
  <c r="AA12888" i="2"/>
  <c r="AA9201" i="2"/>
  <c r="AA7880" i="2"/>
  <c r="AA13017" i="2"/>
  <c r="AA12140" i="2"/>
  <c r="AA5787" i="2"/>
  <c r="AA4402" i="2"/>
  <c r="AA12951" i="2"/>
  <c r="AA6096" i="2"/>
  <c r="AA12001" i="2"/>
  <c r="AA4745" i="2"/>
  <c r="AA10176" i="2"/>
  <c r="AA14679" i="2"/>
  <c r="AA850" i="2"/>
  <c r="AA6728" i="2"/>
  <c r="AA9812" i="2"/>
  <c r="AA2512" i="2"/>
  <c r="AA4029" i="2"/>
  <c r="AA1894" i="2"/>
  <c r="AA12821" i="2"/>
  <c r="AA10948" i="2"/>
  <c r="AA7424" i="2"/>
  <c r="AA949" i="2"/>
  <c r="AA6404" i="2"/>
  <c r="AA654" i="2"/>
  <c r="AA3623" i="2"/>
  <c r="AA1147" i="2"/>
  <c r="AA6968" i="2"/>
  <c r="AA2387" i="2"/>
  <c r="AA7907" i="2"/>
  <c r="AA478" i="2"/>
  <c r="AA6129" i="2"/>
  <c r="AA8507" i="2"/>
  <c r="AA10638" i="2"/>
  <c r="AA15426" i="2"/>
  <c r="AA8652" i="2"/>
  <c r="AA14190" i="2"/>
  <c r="AA7821" i="2"/>
  <c r="AA627" i="2"/>
  <c r="AA8364" i="2"/>
  <c r="AA2220" i="2"/>
  <c r="AA3742" i="2"/>
  <c r="AA4208" i="2"/>
  <c r="AA3277" i="2"/>
  <c r="AA6739" i="2"/>
  <c r="AA12859" i="2"/>
  <c r="AA1223" i="2"/>
  <c r="AA276" i="2"/>
  <c r="AA12348" i="2"/>
  <c r="AA7530" i="2"/>
  <c r="AA5436" i="2"/>
  <c r="AA15218" i="2"/>
  <c r="AA9242" i="2"/>
  <c r="AA5955" i="2"/>
  <c r="AA3058" i="2"/>
  <c r="AA6879" i="2"/>
  <c r="AA3156" i="2"/>
  <c r="AA7859" i="2"/>
  <c r="AA6377" i="2"/>
  <c r="AA12027" i="2"/>
  <c r="AA9659" i="2"/>
  <c r="AA11080" i="2"/>
  <c r="AA1581" i="2"/>
  <c r="AA2300" i="2"/>
  <c r="AA9900" i="2"/>
  <c r="AA690" i="2"/>
  <c r="AA8099" i="2"/>
  <c r="AA320" i="2"/>
  <c r="AA11333" i="2"/>
  <c r="AA13968" i="2"/>
  <c r="AA8650" i="2"/>
  <c r="AA7756" i="2"/>
  <c r="AA14070" i="2"/>
  <c r="AA15246" i="2"/>
  <c r="AA10282" i="2"/>
  <c r="AA4346" i="2"/>
  <c r="AA3773" i="2"/>
  <c r="AA3824" i="2"/>
  <c r="AA9790" i="2"/>
  <c r="AA14302" i="2"/>
  <c r="AA10593" i="2"/>
  <c r="AA697" i="2"/>
  <c r="AA6887" i="2"/>
  <c r="AA438" i="2"/>
  <c r="AA6571" i="2"/>
  <c r="AA7817" i="2"/>
  <c r="AA4100" i="2"/>
  <c r="AA6850" i="2"/>
  <c r="AA10379" i="2"/>
  <c r="AA11930" i="2"/>
  <c r="AA11163" i="2"/>
  <c r="AA8014" i="2"/>
  <c r="AA4433" i="2"/>
  <c r="AA14000" i="2"/>
  <c r="AA6620" i="2"/>
  <c r="AA12246" i="2"/>
  <c r="AA3349" i="2"/>
  <c r="AA6166" i="2"/>
  <c r="AA5483" i="2"/>
  <c r="AA2829" i="2"/>
  <c r="AA6506" i="2"/>
  <c r="AA14881" i="2"/>
  <c r="AA391" i="2"/>
  <c r="AA10591" i="2"/>
  <c r="AA13166" i="2"/>
  <c r="AA7006" i="2"/>
  <c r="AA9428" i="2"/>
  <c r="AA10728" i="2"/>
  <c r="AA8566" i="2"/>
  <c r="AA6014" i="2"/>
  <c r="AA7251" i="2"/>
  <c r="AA6948" i="2"/>
  <c r="AA9600" i="2"/>
  <c r="AA13745" i="2"/>
  <c r="AA1065" i="2"/>
  <c r="AA3567" i="2"/>
  <c r="AA13709" i="2"/>
  <c r="AA10064" i="2"/>
  <c r="AA13667" i="2"/>
  <c r="AA6937" i="2"/>
  <c r="AA5145" i="2"/>
  <c r="AA966" i="2"/>
  <c r="AA6077" i="2"/>
  <c r="AA15570" i="2"/>
  <c r="AA3279" i="2"/>
  <c r="AA4293" i="2"/>
  <c r="AA8505" i="2"/>
  <c r="AA5532" i="2"/>
  <c r="AA7555" i="2"/>
  <c r="AA13729" i="2"/>
  <c r="AA7256" i="2"/>
  <c r="AA6557" i="2"/>
  <c r="AA11862" i="2"/>
  <c r="AA13055" i="2"/>
  <c r="AA3808" i="2"/>
  <c r="AA7549" i="2"/>
  <c r="AA13175" i="2"/>
  <c r="AA12728" i="2"/>
  <c r="AA5286" i="2"/>
  <c r="AA13395" i="2"/>
  <c r="AA12405" i="2"/>
  <c r="AA2785" i="2"/>
  <c r="AA13653" i="2"/>
  <c r="AA4838" i="2"/>
  <c r="AA56" i="2"/>
  <c r="AA4301" i="2"/>
  <c r="AA15463" i="2"/>
  <c r="AA9947" i="2"/>
  <c r="AA9014" i="2"/>
  <c r="AA1990" i="2"/>
  <c r="AA919" i="2"/>
  <c r="AA1137" i="2"/>
  <c r="AA1675" i="2"/>
  <c r="AA4303" i="2"/>
  <c r="AA15280" i="2"/>
  <c r="AA5555" i="2"/>
  <c r="AA3189" i="2"/>
  <c r="AA6353" i="2"/>
  <c r="AA14821" i="2"/>
  <c r="AA8384" i="2"/>
  <c r="AA935" i="2"/>
  <c r="AA13174" i="2"/>
  <c r="AA11180" i="2"/>
  <c r="AA474" i="2"/>
  <c r="AA12332" i="2"/>
  <c r="AA4521" i="2"/>
  <c r="AA11319" i="2"/>
  <c r="AA390" i="2"/>
  <c r="AA9792" i="2"/>
  <c r="AA5320" i="2"/>
  <c r="AA14328" i="2"/>
  <c r="AA3119" i="2"/>
  <c r="AA13952" i="2"/>
  <c r="AA15366" i="2"/>
  <c r="AA8459" i="2"/>
  <c r="AA6677" i="2"/>
  <c r="AA1985" i="2"/>
  <c r="AA1833" i="2"/>
  <c r="AA6953" i="2"/>
  <c r="AA14439" i="2"/>
  <c r="AA10703" i="2"/>
  <c r="AA11023" i="2"/>
  <c r="AA11098" i="2"/>
  <c r="AA7094" i="2"/>
  <c r="AA7854" i="2"/>
  <c r="AA13954" i="2"/>
  <c r="AA10969" i="2"/>
  <c r="AA5710" i="2"/>
  <c r="AA7069" i="2"/>
  <c r="AA9643" i="2"/>
  <c r="AA11079" i="2"/>
  <c r="AA202" i="2"/>
  <c r="AA10082" i="2"/>
  <c r="AA6051" i="2"/>
  <c r="AA3040" i="2"/>
  <c r="AA15516" i="2"/>
  <c r="AA1131" i="2"/>
  <c r="AA12830" i="2"/>
  <c r="AA12851" i="2"/>
  <c r="AA12633" i="2"/>
  <c r="AA1126" i="2"/>
  <c r="AA4701" i="2"/>
  <c r="AA10408" i="2"/>
  <c r="AA3043" i="2"/>
  <c r="AA13465" i="2"/>
  <c r="AA11483" i="2"/>
  <c r="AA14189" i="2"/>
  <c r="AA14826" i="2"/>
  <c r="AA632" i="2"/>
  <c r="AA835" i="2"/>
  <c r="AA10460" i="2"/>
  <c r="AA7668" i="2"/>
  <c r="AA4056" i="2"/>
  <c r="AA9122" i="2"/>
  <c r="AA4654" i="2"/>
  <c r="AA12297" i="2"/>
  <c r="AA6540" i="2"/>
  <c r="AA2184" i="2"/>
  <c r="AA3793" i="2"/>
  <c r="AA8925" i="2"/>
  <c r="AA7336" i="2"/>
  <c r="AA11647" i="2"/>
  <c r="AA2268" i="2"/>
  <c r="AA6574" i="2"/>
  <c r="AA12991" i="2"/>
  <c r="AA6260" i="2"/>
  <c r="AA709" i="2"/>
  <c r="AA1827" i="2"/>
  <c r="AA11871" i="2"/>
  <c r="AA13852" i="2"/>
  <c r="AA116" i="2"/>
  <c r="AA5387" i="2"/>
  <c r="AA3816" i="2"/>
  <c r="AA10276" i="2"/>
  <c r="AA739" i="2"/>
  <c r="AA3423" i="2"/>
  <c r="AA565" i="2"/>
  <c r="AA1185" i="2"/>
  <c r="AA15631" i="2"/>
  <c r="AA7946" i="2"/>
  <c r="AA9273" i="2"/>
  <c r="AA1991" i="2"/>
  <c r="AA867" i="2"/>
  <c r="AA13656" i="2"/>
  <c r="AA7537" i="2"/>
  <c r="AA3905" i="2"/>
  <c r="AA9478" i="2"/>
  <c r="AA10777" i="2"/>
  <c r="AA10640" i="2"/>
  <c r="AA374" i="2"/>
  <c r="AA14734" i="2"/>
  <c r="AA4405" i="2"/>
  <c r="AA15763" i="2"/>
  <c r="AA10052" i="2"/>
  <c r="AA10087" i="2"/>
  <c r="AA8178" i="2"/>
  <c r="AA14470" i="2"/>
  <c r="AA876" i="2"/>
  <c r="AA7986" i="2"/>
  <c r="AA8582" i="2"/>
  <c r="AA3333" i="2"/>
  <c r="AA507" i="2"/>
  <c r="AA7803" i="2"/>
  <c r="AA15348" i="2"/>
  <c r="AA8070" i="2"/>
  <c r="AA207" i="2"/>
  <c r="AA7764" i="2"/>
  <c r="AA611" i="2"/>
  <c r="AA2286" i="2"/>
  <c r="AA6200" i="2"/>
  <c r="AA7778" i="2"/>
  <c r="AA12615" i="2"/>
  <c r="AA15578" i="2"/>
  <c r="AA10611" i="2"/>
  <c r="AA682" i="2"/>
  <c r="AA1837" i="2"/>
  <c r="AA4557" i="2"/>
  <c r="AA11022" i="2"/>
  <c r="AA7220" i="2"/>
  <c r="AA11071" i="2"/>
  <c r="AA4272" i="2"/>
  <c r="AA7327" i="2"/>
  <c r="AA5400" i="2"/>
  <c r="AA14165" i="2"/>
  <c r="AA6825" i="2"/>
  <c r="AA913" i="2"/>
  <c r="AA3004" i="2"/>
  <c r="AA14953" i="2"/>
  <c r="AA6898" i="2"/>
  <c r="AA6910" i="2"/>
  <c r="AA9275" i="2"/>
  <c r="AA1488" i="2"/>
  <c r="AA7655" i="2"/>
  <c r="AA13883" i="2"/>
  <c r="AA15701" i="2"/>
  <c r="AA14493" i="2"/>
  <c r="AA10559" i="2"/>
  <c r="AA14323" i="2"/>
  <c r="AA5522" i="2"/>
  <c r="AA14147" i="2"/>
  <c r="AA454" i="2"/>
  <c r="AA4672" i="2"/>
  <c r="AA15363" i="2"/>
  <c r="AA14757" i="2"/>
  <c r="AA9088" i="2"/>
  <c r="AA9912" i="2"/>
  <c r="AA1721" i="2"/>
  <c r="AA11636" i="2"/>
  <c r="AA15094" i="2"/>
  <c r="AA1484" i="2"/>
  <c r="AA8564" i="2"/>
  <c r="AA13118" i="2"/>
  <c r="AA5783" i="2"/>
  <c r="AA1885" i="2"/>
  <c r="AA5901" i="2"/>
  <c r="AA5820" i="2"/>
  <c r="AA10116" i="2"/>
  <c r="AA9422" i="2"/>
  <c r="AA6308" i="2"/>
  <c r="AA2863" i="2"/>
  <c r="AA7921" i="2"/>
  <c r="AA9846" i="2"/>
  <c r="AA15545" i="2"/>
  <c r="AA7910" i="2"/>
  <c r="AA8468" i="2"/>
  <c r="AA12281" i="2"/>
  <c r="AA11407" i="2"/>
  <c r="AA7502" i="2"/>
  <c r="AA10587" i="2"/>
  <c r="AA4503" i="2"/>
  <c r="AA7800" i="2"/>
  <c r="AA7151" i="2"/>
  <c r="AA8215" i="2"/>
  <c r="AA96" i="2"/>
  <c r="AA5156" i="2"/>
  <c r="AA8626" i="2"/>
  <c r="AA2202" i="2"/>
  <c r="AA4593" i="2"/>
  <c r="AA15143" i="2"/>
  <c r="AA3863" i="2"/>
  <c r="AA8022" i="2"/>
  <c r="AA4567" i="2"/>
  <c r="AA11756" i="2"/>
  <c r="AA9097" i="2"/>
  <c r="AA6151" i="2"/>
  <c r="AA988" i="2"/>
  <c r="AA13967" i="2"/>
  <c r="AA13612" i="2"/>
  <c r="AA10370" i="2"/>
  <c r="AA1912" i="2"/>
  <c r="AA615" i="2"/>
  <c r="AA5933" i="2"/>
  <c r="AA10908" i="2"/>
  <c r="AA14258" i="2"/>
  <c r="AA5808" i="2"/>
  <c r="AA11818" i="2"/>
  <c r="AA8565" i="2"/>
  <c r="AA14105" i="2"/>
  <c r="AA10083" i="2"/>
  <c r="AA11639" i="2"/>
  <c r="AA1078" i="2"/>
  <c r="AA12324" i="2"/>
  <c r="AA15436" i="2"/>
  <c r="AA7812" i="2"/>
  <c r="AA5013" i="2"/>
  <c r="AA10422" i="2"/>
  <c r="AA6298" i="2"/>
  <c r="AA12551" i="2"/>
  <c r="AA7650" i="2"/>
  <c r="AA10542" i="2"/>
  <c r="AA2736" i="2"/>
  <c r="AA2851" i="2"/>
  <c r="AA6007" i="2"/>
  <c r="AA1018" i="2"/>
  <c r="AA8669" i="2"/>
  <c r="AA11484" i="2"/>
  <c r="AA6958" i="2"/>
  <c r="AA10002" i="2"/>
  <c r="AA8964" i="2"/>
  <c r="AA9572" i="2"/>
  <c r="AA6124" i="2"/>
  <c r="AA13088" i="2"/>
  <c r="AA13763" i="2"/>
  <c r="AA1102" i="2"/>
  <c r="AA14523" i="2"/>
  <c r="AA15178" i="2"/>
  <c r="AA4481" i="2"/>
  <c r="AA2553" i="2"/>
  <c r="AA1687" i="2"/>
  <c r="AA9343" i="2"/>
  <c r="AA2998" i="2"/>
  <c r="AA11752" i="2"/>
  <c r="AA7917" i="2"/>
  <c r="AA13616" i="2"/>
  <c r="AA6030" i="2"/>
  <c r="AA9098" i="2"/>
  <c r="AA8946" i="2"/>
  <c r="AA11997" i="2"/>
  <c r="AA14173" i="2"/>
  <c r="AA4667" i="2"/>
  <c r="AA15026" i="2"/>
  <c r="AA6934" i="2"/>
  <c r="AA9697" i="2"/>
  <c r="AA4524" i="2"/>
  <c r="AA3978" i="2"/>
  <c r="AA5684" i="2"/>
  <c r="AA2441" i="2"/>
  <c r="AA3612" i="2"/>
  <c r="AA11701" i="2"/>
  <c r="AA7776" i="2"/>
  <c r="AA4245" i="2"/>
  <c r="AA8662" i="2"/>
  <c r="AA13432" i="2"/>
  <c r="AA12582" i="2"/>
  <c r="AA217" i="2"/>
  <c r="AA1734" i="2"/>
  <c r="AA8276" i="2"/>
  <c r="AA5565" i="2"/>
  <c r="AA11184" i="2"/>
  <c r="AA15141" i="2"/>
  <c r="AA7349" i="2"/>
  <c r="AA12959" i="2"/>
  <c r="AA4288" i="2"/>
  <c r="AA12142" i="2"/>
  <c r="AA2603" i="2"/>
  <c r="AA3323" i="2"/>
  <c r="AA4494" i="2"/>
  <c r="AA2748" i="2"/>
  <c r="AA5841" i="2"/>
  <c r="AA2323" i="2"/>
  <c r="AA13315" i="2"/>
  <c r="AA590" i="2"/>
  <c r="AA4692" i="2"/>
  <c r="AA14483" i="2"/>
  <c r="AA9856" i="2"/>
  <c r="AA10485" i="2"/>
  <c r="AA8301" i="2"/>
  <c r="AA7223" i="2"/>
  <c r="AA10665" i="2"/>
  <c r="AA2101" i="2"/>
  <c r="AA9702" i="2"/>
  <c r="AA14603" i="2"/>
  <c r="AA13110" i="2"/>
  <c r="AA48" i="2"/>
  <c r="AA7924" i="2"/>
  <c r="AA12385" i="2"/>
  <c r="AA14506" i="2"/>
  <c r="AA7455" i="2"/>
  <c r="AA4354" i="2"/>
  <c r="AA7544" i="2"/>
  <c r="AA4152" i="2"/>
  <c r="AA9063" i="2"/>
  <c r="AA8536" i="2"/>
  <c r="AA13381" i="2"/>
  <c r="AA8275" i="2"/>
  <c r="AA12993" i="2"/>
  <c r="AA6695" i="2"/>
  <c r="AA12051" i="2"/>
  <c r="AA10035" i="2"/>
  <c r="AA7481" i="2"/>
  <c r="AA13693" i="2"/>
  <c r="AA11528" i="2"/>
  <c r="AA13830" i="2"/>
  <c r="AA13075" i="2"/>
  <c r="AA14649" i="2"/>
  <c r="AA9007" i="2"/>
  <c r="AA6123" i="2"/>
  <c r="AA7280" i="2"/>
  <c r="AA4729" i="2"/>
  <c r="AA8122" i="2"/>
  <c r="AA10779" i="2"/>
  <c r="AA5859" i="2"/>
  <c r="AA3251" i="2"/>
  <c r="AA1498" i="2"/>
  <c r="AA6541" i="2"/>
  <c r="AA685" i="2"/>
  <c r="AA9067" i="2"/>
  <c r="AA2185" i="2"/>
  <c r="AA15515" i="2"/>
  <c r="AA8957" i="2"/>
  <c r="AA12940" i="2"/>
  <c r="AA9886" i="2"/>
  <c r="AA1565" i="2"/>
  <c r="AA2885" i="2"/>
  <c r="AA5977" i="2"/>
  <c r="AA7272" i="2"/>
  <c r="AA3224" i="2"/>
  <c r="AA6857" i="2"/>
  <c r="AA2995" i="2"/>
  <c r="AA12286" i="2"/>
  <c r="AA1307" i="2"/>
  <c r="AA6726" i="2"/>
  <c r="AA12072" i="2"/>
  <c r="AA8571" i="2"/>
  <c r="AA6623" i="2"/>
  <c r="AA12545" i="2"/>
  <c r="AA14443" i="2"/>
  <c r="AA7895" i="2"/>
  <c r="AA9219" i="2"/>
  <c r="AA14723" i="2"/>
  <c r="AA13184" i="2"/>
  <c r="AA5865" i="2"/>
  <c r="AA12216" i="2"/>
  <c r="AA7354" i="2"/>
  <c r="AA1277" i="2"/>
  <c r="AA12209" i="2"/>
  <c r="AA10136" i="2"/>
  <c r="AA4018" i="2"/>
  <c r="AA3432" i="2"/>
  <c r="AA5741" i="2"/>
  <c r="AA11886" i="2"/>
  <c r="AA5872" i="2"/>
  <c r="AA7288" i="2"/>
  <c r="AA4032" i="2"/>
  <c r="AA14650" i="2"/>
  <c r="AA10681" i="2"/>
  <c r="AA10377" i="2"/>
  <c r="AA9105" i="2"/>
  <c r="AA7459" i="2"/>
  <c r="AA6191" i="2"/>
  <c r="AA3629" i="2"/>
  <c r="AA14260" i="2"/>
  <c r="AA6078" i="2"/>
  <c r="AA6570" i="2"/>
  <c r="AA3221" i="2"/>
  <c r="AA1152" i="2"/>
  <c r="AA12706" i="2"/>
  <c r="AA11984" i="2"/>
  <c r="AA13216" i="2"/>
  <c r="AA9761" i="2"/>
  <c r="AA4607" i="2"/>
  <c r="AA5118" i="2"/>
  <c r="AA14886" i="2"/>
  <c r="AA7916" i="2"/>
  <c r="AA10199" i="2"/>
  <c r="AA216" i="2"/>
  <c r="AA8642" i="2"/>
  <c r="AA6644" i="2"/>
  <c r="AA8657" i="2"/>
  <c r="AA7241" i="2"/>
  <c r="AA15006" i="2"/>
  <c r="AA4677" i="2"/>
  <c r="AA4129" i="2"/>
  <c r="AA11138" i="2"/>
  <c r="AA2963" i="2"/>
  <c r="AA15154" i="2"/>
  <c r="AA13115" i="2"/>
  <c r="AA3943" i="2"/>
  <c r="AA6748" i="2"/>
  <c r="AA3929" i="2"/>
  <c r="AA5837" i="2"/>
  <c r="AA10651" i="2"/>
  <c r="AA8903" i="2"/>
  <c r="AA8467" i="2"/>
  <c r="AA10790" i="2"/>
  <c r="AA3196" i="2"/>
  <c r="AA12110" i="2"/>
  <c r="AA13726" i="2"/>
  <c r="AA10201" i="2"/>
  <c r="AA14578" i="2"/>
  <c r="AA9374" i="2"/>
  <c r="AA7725" i="2"/>
  <c r="AA11310" i="2"/>
  <c r="AA5663" i="2"/>
  <c r="AA8192" i="2"/>
  <c r="AA6913" i="2"/>
  <c r="AA7232" i="2"/>
  <c r="AA6119" i="2"/>
  <c r="AA12937" i="2"/>
  <c r="AA3582" i="2"/>
  <c r="AA149" i="2"/>
  <c r="AA6442" i="2"/>
  <c r="AA5305" i="2"/>
  <c r="AA15369" i="2"/>
  <c r="AA13052" i="2"/>
  <c r="AA6411" i="2"/>
  <c r="AA8128" i="2"/>
  <c r="AA1125" i="2"/>
  <c r="AA2449" i="2"/>
  <c r="AA8512" i="2"/>
  <c r="AA10246" i="2"/>
  <c r="AA3218" i="2"/>
  <c r="AA6297" i="2"/>
  <c r="AA12306" i="2"/>
  <c r="AA12311" i="2"/>
  <c r="AA4104" i="2"/>
  <c r="AA14900" i="2"/>
  <c r="AA1108" i="2"/>
  <c r="AA4222" i="2"/>
  <c r="AA9601" i="2"/>
  <c r="AA10261" i="2"/>
  <c r="AA8371" i="2"/>
  <c r="AA818" i="2"/>
  <c r="AA12544" i="2"/>
  <c r="AA2600" i="2"/>
  <c r="AA14761" i="2"/>
  <c r="AA8304" i="2"/>
  <c r="AA160" i="2"/>
  <c r="AA631" i="2"/>
  <c r="AA14212" i="2"/>
  <c r="AA8586" i="2"/>
  <c r="AA8375" i="2"/>
  <c r="AA8425" i="2"/>
  <c r="AA11955" i="2"/>
  <c r="AA9868" i="2"/>
  <c r="AA1556" i="2"/>
  <c r="AA10044" i="2"/>
  <c r="AA9986" i="2"/>
  <c r="AA4856" i="2"/>
  <c r="AA246" i="2"/>
  <c r="AA10511" i="2"/>
  <c r="AA6331" i="2"/>
  <c r="AA11471" i="2"/>
  <c r="AA13722" i="2"/>
  <c r="AA14590" i="2"/>
  <c r="AA8602" i="2"/>
  <c r="AA6233" i="2"/>
  <c r="AA1276" i="2"/>
  <c r="AA15029" i="2"/>
  <c r="AA4426" i="2"/>
  <c r="AA1852" i="2"/>
  <c r="AA12231" i="2"/>
  <c r="AA5726" i="2"/>
  <c r="AA14107" i="2"/>
  <c r="AA8009" i="2"/>
  <c r="AA11589" i="2"/>
  <c r="AA13205" i="2"/>
  <c r="AA7717" i="2"/>
  <c r="AA1933" i="2"/>
  <c r="AA13390" i="2"/>
  <c r="AA8578" i="2"/>
  <c r="AA7806" i="2"/>
  <c r="AA1630" i="2"/>
  <c r="AA10636" i="2"/>
  <c r="AA13223" i="2"/>
  <c r="AA4024" i="2"/>
  <c r="AA9560" i="2"/>
  <c r="AA14644" i="2"/>
  <c r="AA6447" i="2"/>
  <c r="AA3103" i="2"/>
  <c r="AA14111" i="2"/>
  <c r="AA4972" i="2"/>
  <c r="AA5509" i="2"/>
  <c r="AA4534" i="2"/>
  <c r="AA5559" i="2"/>
  <c r="AA10844" i="2"/>
  <c r="AA15226" i="2"/>
  <c r="AA5285" i="2"/>
  <c r="AA5374" i="2"/>
  <c r="AA12260" i="2"/>
  <c r="AA6111" i="2"/>
  <c r="AA5069" i="2"/>
  <c r="AA73" i="2"/>
  <c r="AA4195" i="2"/>
  <c r="AA14313" i="2"/>
  <c r="AA14197" i="2"/>
  <c r="AA14310" i="2"/>
  <c r="AA14862" i="2"/>
  <c r="AA7861" i="2"/>
  <c r="AA4894" i="2"/>
  <c r="AA4300" i="2"/>
  <c r="AA7064" i="2"/>
  <c r="AA7942" i="2"/>
  <c r="AA577" i="2"/>
  <c r="AA10743" i="2"/>
  <c r="AA11383" i="2"/>
  <c r="AA429" i="2"/>
  <c r="AA9177" i="2"/>
  <c r="AA13618" i="2"/>
  <c r="AA7126" i="2"/>
  <c r="AA3530" i="2"/>
  <c r="AA13208" i="2"/>
  <c r="AA5264" i="2"/>
  <c r="AA2961" i="2"/>
  <c r="AA7171" i="2"/>
  <c r="AA14039" i="2"/>
  <c r="AA1155" i="2"/>
  <c r="AA2312" i="2"/>
  <c r="AA6019" i="2"/>
  <c r="AA7150" i="2"/>
  <c r="AA4994" i="2"/>
  <c r="AA15179" i="2"/>
  <c r="AA254" i="2"/>
  <c r="AA3780" i="2"/>
  <c r="AA9754" i="2"/>
  <c r="AA10241" i="2"/>
  <c r="AA6226" i="2"/>
  <c r="AA6534" i="2"/>
  <c r="AA9080" i="2"/>
  <c r="AA9367" i="2"/>
  <c r="AA11206" i="2"/>
  <c r="AA7228" i="2"/>
  <c r="AA5964" i="2"/>
  <c r="AA8690" i="2"/>
  <c r="AA15685" i="2"/>
  <c r="AA435" i="2"/>
  <c r="AA14485" i="2"/>
  <c r="AA8589" i="2"/>
  <c r="AA9312" i="2"/>
  <c r="AA15042" i="2"/>
  <c r="AA4225" i="2"/>
  <c r="AA6296" i="2"/>
  <c r="AA1635" i="2"/>
  <c r="AA6237" i="2"/>
  <c r="AA7096" i="2"/>
  <c r="AA926" i="2"/>
  <c r="AA14660" i="2"/>
  <c r="AA6909" i="2"/>
  <c r="AA7936" i="2"/>
  <c r="AA14615" i="2"/>
  <c r="AA5435" i="2"/>
  <c r="AA892" i="2"/>
  <c r="AA6737" i="2"/>
  <c r="AA10157" i="2"/>
  <c r="AA11476" i="2"/>
  <c r="AA5615" i="2"/>
  <c r="AA15872" i="2"/>
  <c r="AA5917" i="2"/>
  <c r="AA11185" i="2"/>
  <c r="AA9048" i="2"/>
  <c r="AA13027" i="2"/>
  <c r="AA6888" i="2"/>
  <c r="AA326" i="2"/>
  <c r="AA3095" i="2"/>
  <c r="AA13093" i="2"/>
  <c r="AA11799" i="2"/>
  <c r="AA7117" i="2"/>
  <c r="AA259" i="2"/>
  <c r="AA12967" i="2"/>
  <c r="AA4458" i="2"/>
  <c r="AA5949" i="2"/>
  <c r="AA14707" i="2"/>
  <c r="AA2168" i="2"/>
  <c r="AA11689" i="2"/>
  <c r="AA13466" i="2"/>
  <c r="AA7837" i="2"/>
  <c r="AA14897" i="2"/>
  <c r="AA6305" i="2"/>
  <c r="AA12083" i="2"/>
  <c r="AA15084" i="2"/>
  <c r="AA187" i="2"/>
  <c r="AA14236" i="2"/>
  <c r="AA5073" i="2"/>
  <c r="AA14421" i="2"/>
  <c r="AA3392" i="2"/>
  <c r="AA535" i="2"/>
  <c r="AA15197" i="2"/>
  <c r="AA12413" i="2"/>
  <c r="AA13713" i="2"/>
  <c r="AA8176" i="2"/>
  <c r="AA14016" i="2"/>
  <c r="AA2712" i="2"/>
  <c r="AA3061" i="2"/>
  <c r="AA15470" i="2"/>
  <c r="AA10289" i="2"/>
  <c r="AA12553" i="2"/>
  <c r="AA13357" i="2"/>
  <c r="AA7826" i="2"/>
  <c r="AA11457" i="2"/>
  <c r="AA4043" i="2"/>
  <c r="AA3720" i="2"/>
  <c r="AA3683" i="2"/>
  <c r="AA8248" i="2"/>
  <c r="AA10480" i="2"/>
  <c r="AA2173" i="2"/>
  <c r="AA6250" i="2"/>
  <c r="AA11347" i="2"/>
  <c r="AA8370" i="2"/>
  <c r="AA5877" i="2"/>
  <c r="AA15680" i="2"/>
  <c r="AA12092" i="2"/>
  <c r="AA14661" i="2"/>
  <c r="AA2561" i="2"/>
  <c r="AA857" i="2"/>
  <c r="AA5007" i="2"/>
  <c r="AA5993" i="2"/>
  <c r="AA2455" i="2"/>
  <c r="AA1519" i="2"/>
  <c r="AA3195" i="2"/>
  <c r="AA9844" i="2"/>
  <c r="AA1418" i="2"/>
  <c r="AA4977" i="2"/>
  <c r="AA14929" i="2"/>
  <c r="AA2094" i="2"/>
  <c r="AA11882" i="2"/>
  <c r="AA12564" i="2"/>
  <c r="AA11781" i="2"/>
  <c r="AA1215" i="2"/>
  <c r="AA14935" i="2"/>
  <c r="AA13615" i="2"/>
  <c r="AA15558" i="2"/>
  <c r="AA5328" i="2"/>
  <c r="AA9487" i="2"/>
  <c r="AA11281" i="2"/>
  <c r="AA9058" i="2"/>
  <c r="AA10112" i="2"/>
  <c r="AA3383" i="2"/>
  <c r="AA13443" i="2"/>
  <c r="AA9045" i="2"/>
  <c r="AA9269" i="2"/>
  <c r="AA12531" i="2"/>
  <c r="AA77" i="2"/>
  <c r="AA6765" i="2"/>
  <c r="AA3739" i="2"/>
  <c r="AA3118" i="2"/>
  <c r="AA14740" i="2"/>
  <c r="AA1282" i="2"/>
  <c r="AA7015" i="2"/>
  <c r="AA8053" i="2"/>
  <c r="AA6352" i="2"/>
  <c r="AA568" i="2"/>
  <c r="AA6343" i="2"/>
  <c r="AA12657" i="2"/>
  <c r="AA147" i="2"/>
  <c r="AA2542" i="2"/>
  <c r="AA206" i="2"/>
  <c r="AA1039" i="2"/>
  <c r="AA5907" i="2"/>
  <c r="AA13940" i="2"/>
  <c r="AA14306" i="2"/>
  <c r="AA8902" i="2"/>
  <c r="AA4592" i="2"/>
  <c r="AA13892" i="2"/>
  <c r="AA13714" i="2"/>
  <c r="AA8687" i="2"/>
  <c r="AA2355" i="2"/>
  <c r="AA2464" i="2"/>
  <c r="AA2811" i="2"/>
  <c r="AA4306" i="2"/>
  <c r="AA4937" i="2"/>
  <c r="AA3065" i="2"/>
  <c r="AA3965" i="2"/>
  <c r="AA12507" i="2"/>
  <c r="AA2484" i="2"/>
  <c r="AA5634" i="2"/>
  <c r="AA855" i="2"/>
  <c r="AA14449" i="2"/>
  <c r="AA1174" i="2"/>
  <c r="AA3202" i="2"/>
  <c r="AA12449" i="2"/>
  <c r="AA15180" i="2"/>
  <c r="AA1625" i="2"/>
  <c r="AA15661" i="2"/>
  <c r="AA576" i="2"/>
  <c r="AA10766" i="2"/>
  <c r="AA7994" i="2"/>
  <c r="AA785" i="2"/>
  <c r="AA5238" i="2"/>
  <c r="AA14116" i="2"/>
  <c r="AA8516" i="2"/>
  <c r="AA8629" i="2"/>
  <c r="AA4501" i="2"/>
  <c r="AA4034" i="2"/>
  <c r="AA14817" i="2"/>
  <c r="AA9804" i="2"/>
  <c r="AA12008" i="2"/>
  <c r="AA10121" i="2"/>
  <c r="AA75" i="2"/>
  <c r="AA4479" i="2"/>
  <c r="AA14094" i="2"/>
  <c r="AA7584" i="2"/>
  <c r="AA14624" i="2"/>
  <c r="AA1431" i="2"/>
  <c r="AA3305" i="2"/>
  <c r="AA11966" i="2"/>
  <c r="AA1704" i="2"/>
  <c r="AA12024" i="2"/>
  <c r="AA14626" i="2"/>
  <c r="AA10151" i="2"/>
  <c r="AA7170" i="2"/>
  <c r="AA10088" i="2"/>
  <c r="AA15614" i="2"/>
  <c r="AA2564" i="2"/>
  <c r="AA14349" i="2"/>
  <c r="AA12239" i="2"/>
  <c r="AA7594" i="2"/>
  <c r="AA7593" i="2"/>
  <c r="AA12094" i="2"/>
  <c r="AA1562" i="2"/>
  <c r="AA3123" i="2"/>
  <c r="AA1162" i="2"/>
  <c r="AA11506" i="2"/>
  <c r="AA12836" i="2"/>
  <c r="AA2867" i="2"/>
  <c r="AA7958" i="2"/>
  <c r="AA1683" i="2"/>
  <c r="AA608" i="2"/>
  <c r="AA3515" i="2"/>
  <c r="AA6420" i="2"/>
  <c r="AA10510" i="2"/>
  <c r="AA7136" i="2"/>
  <c r="AA9526" i="2"/>
  <c r="AA13001" i="2"/>
  <c r="AA9302" i="2"/>
  <c r="AA14257" i="2"/>
  <c r="AA14992" i="2"/>
  <c r="AA2116" i="2"/>
  <c r="AA6011" i="2"/>
  <c r="AA12814" i="2"/>
  <c r="AA12749" i="2"/>
  <c r="AA11914" i="2"/>
  <c r="AA1724" i="2"/>
  <c r="AA554" i="2"/>
  <c r="AA4385" i="2"/>
  <c r="AA8050" i="2"/>
  <c r="AA1299" i="2"/>
  <c r="AA614" i="2"/>
  <c r="AA8831" i="2"/>
  <c r="AA14726" i="2"/>
  <c r="AA3968" i="2"/>
  <c r="AA8798" i="2"/>
  <c r="AA6819" i="2"/>
  <c r="AA9723" i="2"/>
  <c r="AA6056" i="2"/>
  <c r="AA5494" i="2"/>
  <c r="AA4627" i="2"/>
  <c r="AA7788" i="2"/>
  <c r="AA14230" i="2"/>
  <c r="AA4768" i="2"/>
  <c r="AA3755" i="2"/>
  <c r="AA6974" i="2"/>
  <c r="AA9999" i="2"/>
  <c r="AA7715" i="2"/>
  <c r="AA10048" i="2"/>
  <c r="AA708" i="2"/>
  <c r="AA6758" i="2"/>
  <c r="AA15171" i="2"/>
  <c r="AA5838" i="2"/>
  <c r="AA5421" i="2"/>
  <c r="AA1221" i="2"/>
  <c r="AA7787" i="2"/>
  <c r="AA13361" i="2"/>
  <c r="AA4085" i="2"/>
  <c r="AA2726" i="2"/>
  <c r="AA13197" i="2"/>
  <c r="AA6249" i="2"/>
  <c r="AA9876" i="2"/>
  <c r="AA14725" i="2"/>
  <c r="AA14653" i="2"/>
  <c r="AA7853" i="2"/>
  <c r="AA6742" i="2"/>
  <c r="AA12645" i="2"/>
  <c r="AA676" i="2"/>
  <c r="AA15233" i="2"/>
  <c r="AA12293" i="2"/>
  <c r="AA9606" i="2"/>
  <c r="AA11229" i="2"/>
  <c r="AA805" i="2"/>
  <c r="AA7550" i="2"/>
  <c r="AA9165" i="2"/>
  <c r="AA15219" i="2"/>
  <c r="AA4235" i="2"/>
  <c r="AA185" i="2"/>
  <c r="AA6542" i="2"/>
  <c r="AA12505" i="2"/>
  <c r="AA1133" i="2"/>
  <c r="AA7143" i="2"/>
  <c r="AA10294" i="2"/>
  <c r="AA6330" i="2"/>
  <c r="AA12602" i="2"/>
  <c r="AA4765" i="2"/>
  <c r="AA2733" i="2"/>
  <c r="AA771" i="2"/>
  <c r="AA11403" i="2"/>
  <c r="AA8103" i="2"/>
  <c r="AA4551" i="2"/>
  <c r="AA1686" i="2"/>
  <c r="AA11202" i="2"/>
  <c r="AA7795" i="2"/>
  <c r="AA9390" i="2"/>
  <c r="AA1055" i="2"/>
  <c r="AA11632" i="2"/>
  <c r="AA8788" i="2"/>
  <c r="AA9021" i="2"/>
  <c r="AA12652" i="2"/>
  <c r="AA3949" i="2"/>
  <c r="AA3572" i="2"/>
  <c r="AA1284" i="2"/>
  <c r="AA2914" i="2"/>
  <c r="AA7591" i="2"/>
  <c r="AA14907" i="2"/>
  <c r="AA6759" i="2"/>
  <c r="AA10073" i="2"/>
  <c r="AA4561" i="2"/>
  <c r="AA1974" i="2"/>
  <c r="AA3552" i="2"/>
  <c r="AA8703" i="2"/>
  <c r="AA8470" i="2"/>
  <c r="AA15290" i="2"/>
  <c r="AA2015" i="2"/>
  <c r="AA3244" i="2"/>
  <c r="AA8719" i="2"/>
  <c r="AA14957" i="2"/>
  <c r="AA15898" i="2"/>
  <c r="AA794" i="2"/>
  <c r="AA14256" i="2"/>
  <c r="AA12005" i="2"/>
  <c r="AA1321" i="2"/>
  <c r="AA13370" i="2"/>
  <c r="AA6292" i="2"/>
  <c r="AA13013" i="2"/>
  <c r="AA348" i="2"/>
  <c r="AA12693" i="2"/>
  <c r="AA4598" i="2"/>
  <c r="AA13753" i="2"/>
  <c r="AA2696" i="2"/>
  <c r="AA13307" i="2"/>
  <c r="AA4021" i="2"/>
  <c r="AA5884" i="2"/>
  <c r="AA15412" i="2"/>
  <c r="AA6454" i="2"/>
  <c r="AA8052" i="2"/>
  <c r="AA4035" i="2"/>
  <c r="AA2281" i="2"/>
  <c r="AA5395" i="2"/>
  <c r="AA567" i="2"/>
  <c r="AA5347" i="2"/>
  <c r="AA6241" i="2"/>
  <c r="AA7849" i="2"/>
  <c r="AA15511" i="2"/>
  <c r="AA6919" i="2"/>
  <c r="AA2771" i="2"/>
  <c r="AA1267" i="2"/>
  <c r="AA2359" i="2"/>
  <c r="AA417" i="2"/>
  <c r="AA5602" i="2"/>
  <c r="AA13028" i="2"/>
  <c r="AA9068" i="2"/>
  <c r="AA408" i="2"/>
  <c r="AA4279" i="2"/>
  <c r="AA14142" i="2"/>
  <c r="AA14255" i="2"/>
  <c r="AA14839" i="2"/>
  <c r="AA5976" i="2"/>
  <c r="AA8475" i="2"/>
  <c r="AA5578" i="2"/>
  <c r="AA534" i="2"/>
  <c r="AA1564" i="2"/>
  <c r="AA2576" i="2"/>
  <c r="AA9329" i="2"/>
  <c r="AA12846" i="2"/>
  <c r="AA1682" i="2"/>
  <c r="AA11863" i="2"/>
  <c r="AA2832" i="2"/>
  <c r="AA1814" i="2"/>
  <c r="AA3064" i="2"/>
  <c r="AA3939" i="2"/>
  <c r="AA7797" i="2"/>
  <c r="AA4008" i="2"/>
  <c r="AA11047" i="2"/>
  <c r="AA15115" i="2"/>
  <c r="AA10745" i="2"/>
  <c r="AA12242" i="2"/>
  <c r="AA3245" i="2"/>
  <c r="AA4528" i="2"/>
  <c r="AA7792" i="2"/>
  <c r="AA12731" i="2"/>
  <c r="AA6738" i="2"/>
  <c r="AA11798" i="2"/>
  <c r="AA5725" i="2"/>
  <c r="AA297" i="2"/>
  <c r="AA8206" i="2"/>
  <c r="AA10007" i="2"/>
  <c r="AA11085" i="2"/>
  <c r="AA15231" i="2"/>
  <c r="AA1729" i="2"/>
  <c r="AA4049" i="2"/>
  <c r="AA6240" i="2"/>
  <c r="AA8822" i="2"/>
  <c r="AA9532" i="2"/>
  <c r="AA5288" i="2"/>
  <c r="AA13472" i="2"/>
  <c r="AA6553" i="2"/>
  <c r="AA5686" i="2"/>
  <c r="AA10914" i="2"/>
  <c r="AA13747" i="2"/>
  <c r="AA11546" i="2"/>
  <c r="AA7418" i="2"/>
  <c r="AA9495" i="2"/>
  <c r="AA7019" i="2"/>
  <c r="AA5525" i="2"/>
  <c r="AA8810" i="2"/>
  <c r="AA3528" i="2"/>
  <c r="AA14341" i="2"/>
  <c r="AA13698" i="2"/>
  <c r="AA182" i="2"/>
  <c r="AA15100" i="2"/>
  <c r="AA3467" i="2"/>
  <c r="AA4201" i="2"/>
  <c r="AA14038" i="2"/>
  <c r="AA3426" i="2"/>
  <c r="AA10747" i="2"/>
  <c r="AA15437" i="2"/>
  <c r="AA10648" i="2"/>
  <c r="AA514" i="2"/>
  <c r="AA9855" i="2"/>
  <c r="AA6408" i="2"/>
  <c r="AA5406" i="2"/>
  <c r="AA6407" i="2"/>
  <c r="AA14922" i="2"/>
  <c r="AA11294" i="2"/>
  <c r="AA5956" i="2"/>
  <c r="AA13429" i="2"/>
  <c r="AA13230" i="2"/>
  <c r="AA8013" i="2"/>
  <c r="AA5012" i="2"/>
  <c r="AA174" i="2"/>
  <c r="AA7269" i="2"/>
  <c r="AA1633" i="2"/>
  <c r="AA5309" i="2"/>
  <c r="AA12932" i="2"/>
  <c r="AA1921" i="2"/>
  <c r="AA11497" i="2"/>
  <c r="AA7999" i="2"/>
  <c r="AA8439" i="2"/>
  <c r="AA13431" i="2"/>
  <c r="AA2023" i="2"/>
  <c r="AA64" i="2"/>
  <c r="AA6552" i="2"/>
  <c r="AA8204" i="2"/>
  <c r="AA267" i="2"/>
  <c r="AA7775" i="2"/>
  <c r="AA9963" i="2"/>
  <c r="AA15276" i="2"/>
  <c r="AA3765" i="2"/>
  <c r="AA9576" i="2"/>
  <c r="AA4645" i="2"/>
  <c r="AA875" i="2"/>
  <c r="AA5072" i="2"/>
  <c r="AA4785" i="2"/>
  <c r="AA15519" i="2"/>
  <c r="AA2369" i="2"/>
  <c r="AA11300" i="2"/>
  <c r="AA8234" i="2"/>
  <c r="AA5743" i="2"/>
  <c r="AA11501" i="2"/>
  <c r="AA8792" i="2"/>
  <c r="AA9544" i="2"/>
  <c r="AA1903" i="2"/>
  <c r="AA15268" i="2"/>
  <c r="AA6867" i="2"/>
  <c r="AA13069" i="2"/>
  <c r="AA5552" i="2"/>
  <c r="AA8154" i="2"/>
  <c r="AA9248" i="2"/>
  <c r="AA13568" i="2"/>
  <c r="AA9139" i="2"/>
  <c r="AA9277" i="2"/>
  <c r="AA1572" i="2"/>
  <c r="AA533" i="2"/>
  <c r="AA70" i="2"/>
  <c r="AA7773" i="2"/>
  <c r="AA4441" i="2"/>
  <c r="AA15663" i="2"/>
  <c r="AA8021" i="2"/>
  <c r="AA3126" i="2"/>
  <c r="AA485" i="2"/>
  <c r="AA14117" i="2"/>
  <c r="AA1337" i="2"/>
  <c r="AA2647" i="2"/>
  <c r="AA5471" i="2"/>
  <c r="AA2847" i="2"/>
  <c r="AA12228" i="2"/>
  <c r="AA6478" i="2"/>
  <c r="AA1390" i="2"/>
  <c r="AA5147" i="2"/>
  <c r="AA12241" i="2"/>
  <c r="AA13738" i="2"/>
  <c r="AA8080" i="2"/>
  <c r="AA12687" i="2"/>
  <c r="AA9090" i="2"/>
  <c r="AA6293" i="2"/>
  <c r="AA9317" i="2"/>
  <c r="AA5176" i="2"/>
  <c r="AA13081" i="2"/>
  <c r="AA2608" i="2"/>
  <c r="AA1003" i="2"/>
  <c r="AA4413" i="2"/>
  <c r="AA1541" i="2"/>
  <c r="AA4343" i="2"/>
  <c r="AA6322" i="2"/>
  <c r="AA13176" i="2"/>
  <c r="AA10522" i="2"/>
  <c r="AA14643" i="2"/>
  <c r="AA5293" i="2"/>
  <c r="AA7517" i="2"/>
  <c r="AA11736" i="2"/>
  <c r="AA15738" i="2"/>
  <c r="AA13396" i="2"/>
  <c r="AA2978" i="2"/>
  <c r="AA3597" i="2"/>
  <c r="AA13617" i="2"/>
  <c r="AA7071" i="2"/>
  <c r="AA15033" i="2"/>
  <c r="AA14482" i="2"/>
  <c r="AA14088" i="2"/>
  <c r="AA9667" i="2"/>
  <c r="AA5724" i="2"/>
  <c r="AA14252" i="2"/>
  <c r="AA5272" i="2"/>
  <c r="AA10420" i="2"/>
  <c r="AA14966" i="2"/>
  <c r="AA15331" i="2"/>
  <c r="AA1950" i="2"/>
  <c r="AA6707" i="2"/>
  <c r="AA12262" i="2"/>
  <c r="AA5216" i="2"/>
  <c r="AA7284" i="2"/>
  <c r="AA6705" i="2"/>
  <c r="AA5549" i="2"/>
  <c r="AA11635" i="2"/>
  <c r="AA12807" i="2"/>
  <c r="AA8359" i="2"/>
  <c r="AA9948" i="2"/>
  <c r="AA7731" i="2"/>
  <c r="AA11797" i="2"/>
  <c r="AA10920" i="2"/>
  <c r="AA9787" i="2"/>
  <c r="AA15129" i="2"/>
  <c r="AA14637" i="2"/>
  <c r="AA3848" i="2"/>
  <c r="AA9911" i="2"/>
  <c r="AA6803" i="2"/>
  <c r="AA5253" i="2"/>
  <c r="AA6071" i="2"/>
  <c r="AA4755" i="2"/>
  <c r="AA3944" i="2"/>
  <c r="AA11795" i="2"/>
  <c r="AA15452" i="2"/>
  <c r="AA4292" i="2"/>
  <c r="AA15295" i="2"/>
  <c r="AA10897" i="2"/>
  <c r="AA12486" i="2"/>
  <c r="AA8407" i="2"/>
  <c r="AA15928" i="2"/>
  <c r="AA2079" i="2"/>
  <c r="AA11985" i="2"/>
  <c r="AA4748" i="2"/>
  <c r="AA5850" i="2"/>
  <c r="AA2814" i="2"/>
  <c r="AA13270" i="2"/>
  <c r="AA10832" i="2"/>
  <c r="AA7034" i="2"/>
  <c r="AA11464" i="2"/>
  <c r="AA8150" i="2"/>
  <c r="AA6210" i="2"/>
  <c r="AA7629" i="2"/>
  <c r="AA7438" i="2"/>
  <c r="AA1406" i="2"/>
  <c r="AA12478" i="2"/>
  <c r="AA6760" i="2"/>
  <c r="AA12520" i="2"/>
  <c r="AA3709" i="2"/>
  <c r="AA5279" i="2"/>
  <c r="AA9104" i="2"/>
  <c r="AA6316" i="2"/>
  <c r="AA15022" i="2"/>
  <c r="AA6716" i="2"/>
  <c r="AA14388" i="2"/>
  <c r="AA14592" i="2"/>
  <c r="AA12980" i="2"/>
  <c r="AA15351" i="2"/>
  <c r="AA14977" i="2"/>
  <c r="AA6138" i="2"/>
  <c r="AA2735" i="2"/>
  <c r="AA3042" i="2"/>
  <c r="AA2897" i="2"/>
  <c r="AA1220" i="2"/>
  <c r="AA11339" i="2"/>
  <c r="AA10170" i="2"/>
  <c r="AA6730" i="2"/>
  <c r="AA13168" i="2"/>
  <c r="AA14521" i="2"/>
  <c r="AA2650" i="2"/>
  <c r="AA4578" i="2"/>
  <c r="AA3882" i="2"/>
  <c r="AA14247" i="2"/>
  <c r="AA14433" i="2"/>
  <c r="AA3144" i="2"/>
  <c r="AA3643" i="2"/>
  <c r="AA15714" i="2"/>
  <c r="AA888" i="2"/>
  <c r="AA5424" i="2"/>
  <c r="AA4130" i="2"/>
  <c r="AA1089" i="2"/>
  <c r="AA11766" i="2"/>
  <c r="AA4006" i="2"/>
  <c r="AA4878" i="2"/>
  <c r="AA9585" i="2"/>
  <c r="AA4851" i="2"/>
  <c r="AA8519" i="2"/>
  <c r="AA7562" i="2"/>
  <c r="AA719" i="2"/>
  <c r="AA12280" i="2"/>
  <c r="AA3594" i="2"/>
  <c r="AA13096" i="2"/>
  <c r="AA3267" i="2"/>
  <c r="AA9710" i="2"/>
  <c r="AA9933" i="2"/>
  <c r="AA6817" i="2"/>
  <c r="AA15467" i="2"/>
  <c r="AA5652" i="2"/>
  <c r="AA15590" i="2"/>
  <c r="AA11340" i="2"/>
  <c r="AA8574" i="2"/>
  <c r="AA11947" i="2"/>
  <c r="AA3145" i="2"/>
  <c r="AA1002" i="2"/>
  <c r="AA3405" i="2"/>
  <c r="AA12903" i="2"/>
  <c r="AA3355" i="2"/>
  <c r="AA9059" i="2"/>
  <c r="AA8627" i="2"/>
  <c r="AA11478" i="2"/>
  <c r="AA15164" i="2"/>
  <c r="AA4257" i="2"/>
  <c r="AA15173" i="2"/>
  <c r="AA14243" i="2"/>
  <c r="AA3611" i="2"/>
  <c r="AA14141" i="2"/>
  <c r="AA12193" i="2"/>
  <c r="AA1231" i="2"/>
  <c r="AA7674" i="2"/>
  <c r="AA1478" i="2"/>
  <c r="AA7437" i="2"/>
  <c r="AA8084" i="2"/>
  <c r="AA168" i="2"/>
  <c r="AA9554" i="2"/>
  <c r="AA232" i="2"/>
  <c r="AA1434" i="2"/>
  <c r="AA9420" i="2"/>
  <c r="AA12799" i="2"/>
  <c r="AA6003" i="2"/>
  <c r="AA10814" i="2"/>
  <c r="AA2194" i="2"/>
  <c r="AA10433" i="2"/>
  <c r="AA7183" i="2"/>
  <c r="AA14994" i="2"/>
  <c r="AA14010" i="2"/>
  <c r="AA437" i="2"/>
  <c r="AA7529" i="2"/>
  <c r="AA9738" i="2"/>
  <c r="AA7885" i="2"/>
  <c r="AA2718" i="2"/>
  <c r="AA5803" i="2"/>
  <c r="AA12082" i="2"/>
  <c r="AA6128" i="2"/>
  <c r="AA15037" i="2"/>
  <c r="AA7323" i="2"/>
  <c r="AA14546" i="2"/>
  <c r="AA11372" i="2"/>
  <c r="AA3329" i="2"/>
  <c r="AA3700" i="2"/>
  <c r="AA14383" i="2"/>
  <c r="AA1529" i="2"/>
  <c r="AA6424" i="2"/>
  <c r="AA3694" i="2"/>
  <c r="AA3138" i="2"/>
  <c r="AA5114" i="2"/>
  <c r="AA2151" i="2"/>
  <c r="AA6527" i="2"/>
  <c r="AA610" i="2"/>
  <c r="AA9690" i="2"/>
  <c r="AA260" i="2"/>
  <c r="AA7589" i="2"/>
  <c r="AA9770" i="2"/>
  <c r="AA13629" i="2"/>
  <c r="AA6385" i="2"/>
  <c r="AA8581" i="2"/>
  <c r="AA480" i="2"/>
  <c r="AA14522" i="2"/>
  <c r="AA258" i="2"/>
  <c r="AA11233" i="2"/>
  <c r="AA328" i="2"/>
  <c r="AA3484" i="2"/>
  <c r="AA12974" i="2"/>
  <c r="AA1911" i="2"/>
  <c r="AA14704" i="2"/>
  <c r="AA12975" i="2"/>
  <c r="AA10520" i="2"/>
  <c r="AA9073" i="2"/>
  <c r="AA2732" i="2"/>
  <c r="AA7809" i="2"/>
  <c r="AA9247" i="2"/>
  <c r="AA5660" i="2"/>
  <c r="AA8682" i="2"/>
  <c r="AA10549" i="2"/>
  <c r="AA7321" i="2"/>
  <c r="AA11046" i="2"/>
  <c r="AA9685" i="2"/>
  <c r="AA2242" i="2"/>
  <c r="AA13345" i="2"/>
  <c r="AA1023" i="2"/>
  <c r="AA10731" i="2"/>
  <c r="AA6616" i="2"/>
  <c r="AA3412" i="2"/>
  <c r="AA5221" i="2"/>
  <c r="AA14148" i="2"/>
  <c r="AA8480" i="2"/>
  <c r="AA159" i="2"/>
  <c r="AA3757" i="2"/>
  <c r="AA5037" i="2"/>
  <c r="AA15752" i="2"/>
  <c r="AA11142" i="2"/>
  <c r="AA2421" i="2"/>
  <c r="AA11169" i="2"/>
  <c r="AA10069" i="2"/>
  <c r="AA1115" i="2"/>
  <c r="AA4718" i="2"/>
  <c r="AA1285" i="2"/>
  <c r="AA3559" i="2"/>
  <c r="AA2915" i="2"/>
  <c r="AA4211" i="2"/>
  <c r="AA9032" i="2"/>
  <c r="AA499" i="2"/>
  <c r="AA13786" i="2"/>
  <c r="AA9103" i="2"/>
  <c r="AA13922" i="2"/>
  <c r="AA15618" i="2"/>
  <c r="AA10818" i="2"/>
  <c r="AA10956" i="2"/>
  <c r="AA7716" i="2"/>
  <c r="AA7476" i="2"/>
  <c r="AA8619" i="2"/>
  <c r="AA874" i="2"/>
  <c r="AA338" i="2"/>
  <c r="AA13312" i="2"/>
  <c r="AA58" i="2"/>
  <c r="AA3865" i="2"/>
  <c r="AA13708" i="2"/>
  <c r="AA7045" i="2"/>
  <c r="AA14559" i="2"/>
  <c r="AA498" i="2"/>
  <c r="AA5778" i="2"/>
  <c r="AA12403" i="2"/>
  <c r="AA6204" i="2"/>
  <c r="AA12096" i="2"/>
  <c r="AA4214" i="2"/>
  <c r="AA12530" i="2"/>
  <c r="AA6808" i="2"/>
  <c r="AA7225" i="2"/>
  <c r="AA10855" i="2"/>
  <c r="AA8123" i="2"/>
  <c r="AA5649" i="2"/>
  <c r="AA8329" i="2"/>
  <c r="AA9258" i="2"/>
  <c r="AA13446" i="2"/>
  <c r="AA9421" i="2"/>
  <c r="AA4048" i="2"/>
  <c r="AA8661" i="2"/>
  <c r="AA1311" i="2"/>
  <c r="AA11293" i="2"/>
  <c r="AA5825" i="2"/>
  <c r="AA13917" i="2"/>
  <c r="AA2209" i="2"/>
  <c r="AA10831" i="2"/>
  <c r="AA2095" i="2"/>
  <c r="AA15528" i="2"/>
  <c r="AA5766" i="2"/>
  <c r="AA9153" i="2"/>
  <c r="AA11856" i="2"/>
  <c r="AA8291" i="2"/>
  <c r="AA5239" i="2"/>
  <c r="AA6944" i="2"/>
  <c r="AA4336" i="2"/>
  <c r="AA575" i="2"/>
  <c r="AA11025" i="2"/>
  <c r="AA852" i="2"/>
  <c r="AA4332" i="2"/>
  <c r="AA15514" i="2"/>
  <c r="AA9889" i="2"/>
  <c r="AA2653" i="2"/>
  <c r="AA11656" i="2"/>
  <c r="AA4380" i="2"/>
  <c r="AA14294" i="2"/>
  <c r="AA4632" i="2"/>
  <c r="AA5689" i="2"/>
  <c r="AA7070" i="2"/>
  <c r="AA4889" i="2"/>
  <c r="AA13596" i="2"/>
  <c r="AA5365" i="2"/>
  <c r="AA8293" i="2"/>
  <c r="AA3999" i="2"/>
  <c r="AA10710" i="2"/>
  <c r="AA2819" i="2"/>
  <c r="AA14642" i="2"/>
  <c r="AA6904" i="2"/>
  <c r="AA11038" i="2"/>
  <c r="AA1266" i="2"/>
  <c r="AA11530" i="2"/>
  <c r="AA14836" i="2"/>
  <c r="AA8149" i="2"/>
  <c r="AA8020" i="2"/>
  <c r="AA15242" i="2"/>
  <c r="AA15319" i="2"/>
  <c r="AA1209" i="2"/>
  <c r="AA15538" i="2"/>
  <c r="AA5233" i="2"/>
  <c r="AA5375" i="2"/>
  <c r="AA14851" i="2"/>
  <c r="AA2468" i="2"/>
  <c r="AA3543" i="2"/>
  <c r="AA2438" i="2"/>
  <c r="AA1124" i="2"/>
  <c r="AA12558" i="2"/>
  <c r="AA13547" i="2"/>
  <c r="AA14796" i="2"/>
  <c r="AA12711" i="2"/>
  <c r="AA5361" i="2"/>
  <c r="AA10564" i="2"/>
  <c r="AA13406" i="2"/>
  <c r="AA14062" i="2"/>
  <c r="AA1904" i="2"/>
  <c r="AA4731" i="2"/>
  <c r="AA3524" i="2"/>
  <c r="AA4722" i="2"/>
  <c r="AA8799" i="2"/>
  <c r="AA8772" i="2"/>
  <c r="AA12125" i="2"/>
  <c r="AA12426" i="2"/>
  <c r="AA3151" i="2"/>
  <c r="AA11765" i="2"/>
  <c r="AA1772" i="2"/>
  <c r="AA8754" i="2"/>
  <c r="AA5645" i="2"/>
  <c r="AA3163" i="2"/>
  <c r="AA11524" i="2"/>
  <c r="AA3102" i="2"/>
  <c r="AA1279" i="2"/>
  <c r="AA140" i="2"/>
  <c r="AA4979" i="2"/>
  <c r="AA1344" i="2"/>
  <c r="AA3710" i="2"/>
  <c r="AA6664" i="2"/>
  <c r="AA5052" i="2"/>
  <c r="AA11874" i="2"/>
  <c r="AA15243" i="2"/>
  <c r="AA5134" i="2"/>
  <c r="AA994" i="2"/>
  <c r="AA234" i="2"/>
  <c r="AA3520" i="2"/>
  <c r="AA8115" i="2"/>
  <c r="AA14722" i="2"/>
  <c r="AA681" i="2"/>
  <c r="AA4980" i="2"/>
  <c r="AA1910" i="2"/>
  <c r="AA8939" i="2"/>
  <c r="AA7572" i="2"/>
  <c r="AA14216" i="2"/>
  <c r="AA4390" i="2"/>
  <c r="AA3" i="2"/>
  <c r="AA9904" i="2"/>
  <c r="AA7845" i="2"/>
  <c r="AA13670" i="2"/>
  <c r="AA8479" i="2"/>
  <c r="AA1360" i="2"/>
  <c r="AA5444" i="2"/>
  <c r="AA13991" i="2"/>
  <c r="AA12554" i="2"/>
  <c r="AA4687" i="2"/>
  <c r="AA4316" i="2"/>
  <c r="AA4660" i="2"/>
  <c r="AA793" i="2"/>
  <c r="AA1251" i="2"/>
  <c r="AA1492" i="2"/>
  <c r="AA15793" i="2"/>
  <c r="AA14812" i="2"/>
  <c r="AA4285" i="2"/>
  <c r="AA1882" i="2"/>
  <c r="AA12050" i="2"/>
  <c r="AA14072" i="2"/>
  <c r="AA4637" i="2"/>
  <c r="AA13365" i="2"/>
  <c r="AA1716" i="2"/>
  <c r="AA11649" i="2"/>
  <c r="AA1001" i="2"/>
  <c r="AA7217" i="2"/>
  <c r="AA7448" i="2"/>
  <c r="AA13758" i="2"/>
  <c r="AA14210" i="2"/>
  <c r="AA4497" i="2"/>
  <c r="AA3228" i="2"/>
  <c r="AA4382" i="2"/>
  <c r="AA3427" i="2"/>
  <c r="AA233" i="2"/>
  <c r="AA6630" i="2"/>
  <c r="AA3239" i="2"/>
  <c r="AA7614" i="2"/>
  <c r="AA4934" i="2"/>
  <c r="AA1879" i="2"/>
  <c r="AA5373" i="2"/>
  <c r="AA3961" i="2"/>
  <c r="AA2219" i="2"/>
  <c r="AA3391" i="2"/>
  <c r="AA3371" i="2"/>
  <c r="AA14598" i="2"/>
  <c r="AA9746" i="2"/>
  <c r="AA7878" i="2"/>
  <c r="AA12758" i="2"/>
  <c r="AA8207" i="2"/>
  <c r="AA10991" i="2"/>
  <c r="AA13931" i="2"/>
  <c r="AA4519" i="2"/>
  <c r="AA1559" i="2"/>
  <c r="AA3932" i="2"/>
  <c r="AA9740" i="2"/>
  <c r="AA12456" i="2"/>
  <c r="AA5775" i="2"/>
  <c r="AA15883" i="2"/>
  <c r="AA7707" i="2"/>
  <c r="AA8486" i="2"/>
  <c r="AA4711" i="2"/>
  <c r="AA7931" i="2"/>
  <c r="AA8057" i="2"/>
  <c r="AA10756" i="2"/>
  <c r="AA10971" i="2"/>
  <c r="AA5952" i="2"/>
  <c r="AA8501" i="2"/>
  <c r="AA912" i="2"/>
  <c r="AA447" i="2"/>
  <c r="AA15187" i="2"/>
  <c r="AA6942" i="2"/>
  <c r="AA13982" i="2"/>
  <c r="AA4951" i="2"/>
  <c r="AA5854" i="2"/>
  <c r="AA7360" i="2"/>
  <c r="AA4127" i="2"/>
  <c r="AA3847" i="2"/>
  <c r="AA910" i="2"/>
  <c r="AA6671" i="2"/>
  <c r="AA8351" i="2"/>
  <c r="AA2128" i="2"/>
  <c r="AA13450" i="2"/>
  <c r="AA10698" i="2"/>
  <c r="AA12100" i="2"/>
  <c r="AA3497" i="2"/>
  <c r="AA15413" i="2"/>
  <c r="AA13366" i="2"/>
  <c r="AA12528" i="2"/>
  <c r="AA8552" i="2"/>
  <c r="AA5333" i="2"/>
  <c r="AA884" i="2"/>
  <c r="AA763" i="2"/>
  <c r="AA4106" i="2"/>
  <c r="AA12303" i="2"/>
  <c r="AA5142" i="2"/>
  <c r="AA8152" i="2"/>
  <c r="AA12732" i="2"/>
  <c r="AA7125" i="2"/>
  <c r="AA5685" i="2"/>
  <c r="AA14841" i="2"/>
  <c r="AA15619" i="2"/>
  <c r="AA6055" i="2"/>
  <c r="AA14191" i="2"/>
  <c r="AA3733" i="2"/>
  <c r="AA1634" i="2"/>
  <c r="AA15039" i="2"/>
  <c r="AA3483" i="2"/>
  <c r="AA14616" i="2"/>
  <c r="AA4446" i="2"/>
  <c r="AA6016" i="2"/>
  <c r="AA13067" i="2"/>
  <c r="AA1084" i="2"/>
  <c r="AA10020" i="2"/>
  <c r="AA14666" i="2"/>
  <c r="AA2948" i="2"/>
  <c r="AA7018" i="2"/>
  <c r="AA1275" i="2"/>
  <c r="AA3673" i="2"/>
  <c r="AA10959" i="2"/>
  <c r="AA11837" i="2"/>
  <c r="AA882" i="2"/>
  <c r="AA2059" i="2"/>
  <c r="AA10144" i="2"/>
  <c r="AA827" i="2"/>
  <c r="AA702" i="2"/>
  <c r="AA3214" i="2"/>
  <c r="AA3763" i="2"/>
  <c r="AA5550" i="2"/>
  <c r="AA13189" i="2"/>
  <c r="AA13298" i="2"/>
  <c r="AA6230" i="2"/>
  <c r="AA13749" i="2"/>
  <c r="AA10097" i="2"/>
  <c r="AA4468" i="2"/>
  <c r="AA3931" i="2"/>
  <c r="AA15755" i="2"/>
  <c r="AA1586" i="2"/>
  <c r="AA792" i="2"/>
  <c r="AA5768" i="2"/>
  <c r="AA12042" i="2"/>
  <c r="AA2211" i="2"/>
  <c r="AA8424" i="2"/>
  <c r="AA2256" i="2"/>
  <c r="AA6604" i="2"/>
  <c r="AA9347" i="2"/>
  <c r="AA10372" i="2"/>
  <c r="AA7014" i="2"/>
  <c r="AA653" i="2"/>
  <c r="AA2109" i="2"/>
  <c r="AA5068" i="2"/>
  <c r="AA9160" i="2"/>
  <c r="AA11724" i="2"/>
  <c r="AA5043" i="2"/>
  <c r="AA6762" i="2"/>
  <c r="AA13953" i="2"/>
  <c r="AA12861" i="2"/>
  <c r="AA12792" i="2"/>
  <c r="AA3581" i="2"/>
  <c r="AA15454" i="2"/>
  <c r="AA1845" i="2"/>
  <c r="AA8158" i="2"/>
  <c r="AA3326" i="2"/>
  <c r="AA8893" i="2"/>
  <c r="AA7922" i="2"/>
  <c r="AA8570" i="2"/>
  <c r="AA482" i="2"/>
  <c r="AA8664" i="2"/>
  <c r="AA9851" i="2"/>
  <c r="AA4155" i="2"/>
  <c r="AA6522" i="2"/>
  <c r="AA5188" i="2"/>
  <c r="AA13142" i="2"/>
  <c r="AA5519" i="2"/>
  <c r="AA10432" i="2"/>
  <c r="AA1015" i="2"/>
  <c r="AA7431" i="2"/>
  <c r="AA13032" i="2"/>
  <c r="AA12541" i="2"/>
  <c r="AA4644" i="2"/>
  <c r="AA9994" i="2"/>
  <c r="AA15071" i="2"/>
  <c r="AA11989" i="2"/>
  <c r="AA6559" i="2"/>
  <c r="AA3288" i="2"/>
  <c r="AA2685" i="2"/>
  <c r="AA14535" i="2"/>
  <c r="AA14028" i="2"/>
  <c r="AA7021" i="2"/>
  <c r="AA9706" i="2"/>
  <c r="AA10456" i="2"/>
  <c r="AA4091" i="2"/>
  <c r="AA12437" i="2"/>
  <c r="AA3995" i="2"/>
  <c r="AA14219" i="2"/>
  <c r="AA15428" i="2"/>
  <c r="AA5299" i="2"/>
  <c r="AA3790" i="2"/>
  <c r="AA6614" i="2"/>
  <c r="AA12102" i="2"/>
  <c r="AA993" i="2"/>
  <c r="AA8600" i="2"/>
  <c r="AA1789" i="2"/>
  <c r="AA6684" i="2"/>
  <c r="AA6562" i="2"/>
  <c r="AA8369" i="2"/>
  <c r="AA7932" i="2"/>
  <c r="AA4323" i="2"/>
  <c r="AA2334" i="2"/>
  <c r="AA9748" i="2"/>
  <c r="AA6673" i="2"/>
  <c r="AA11133" i="2"/>
  <c r="AA12588" i="2"/>
  <c r="AA8767" i="2"/>
  <c r="AA7899" i="2"/>
  <c r="AA14819" i="2"/>
  <c r="AA12622" i="2"/>
  <c r="AA5671" i="2"/>
  <c r="AA2056" i="2"/>
  <c r="AA13076" i="2"/>
  <c r="AA11779" i="2"/>
  <c r="AA8125" i="2"/>
  <c r="AA8818" i="2"/>
  <c r="AA782" i="2"/>
  <c r="AA1992" i="2"/>
  <c r="AA6018" i="2"/>
  <c r="AA1114" i="2"/>
  <c r="AA13005" i="2"/>
  <c r="AA8338" i="2"/>
  <c r="AA15235" i="2"/>
  <c r="AA11733" i="2"/>
  <c r="AA7769" i="2"/>
  <c r="AA13604" i="2"/>
  <c r="AA11738" i="2"/>
  <c r="AA2496" i="2"/>
  <c r="AA12352" i="2"/>
  <c r="AA638" i="2"/>
  <c r="AA1443" i="2"/>
  <c r="AA15362" i="2"/>
  <c r="AA33" i="2"/>
  <c r="AA8884" i="2"/>
  <c r="AA8942" i="2"/>
  <c r="AA4239" i="2"/>
  <c r="AA7362" i="2"/>
  <c r="AA3642" i="2"/>
  <c r="AA2058" i="2"/>
  <c r="AA189" i="2"/>
  <c r="AA2167" i="2"/>
  <c r="AA8631" i="2"/>
  <c r="AA766" i="2"/>
  <c r="AA3455" i="2"/>
  <c r="AA7202" i="2"/>
  <c r="AA13787" i="2"/>
  <c r="AA5246" i="2"/>
  <c r="AA6468" i="2"/>
  <c r="AA13158" i="2"/>
  <c r="AA4757" i="2"/>
  <c r="AA15225" i="2"/>
  <c r="AA10839" i="2"/>
  <c r="AA731" i="2"/>
  <c r="AA6920" i="2"/>
  <c r="AA14140" i="2"/>
  <c r="AA4224" i="2"/>
  <c r="AA4855" i="2"/>
  <c r="AA13355" i="2"/>
  <c r="AA6054" i="2"/>
  <c r="AA1471" i="2"/>
  <c r="AA14561" i="2"/>
  <c r="AA8549" i="2"/>
  <c r="AA10099" i="2"/>
  <c r="AA5855" i="2"/>
  <c r="AA8698" i="2"/>
  <c r="AA15416" i="2"/>
  <c r="AA203" i="2"/>
  <c r="AA939" i="2"/>
  <c r="AA673" i="2"/>
  <c r="AA436" i="2"/>
  <c r="AA308" i="2"/>
  <c r="AA15211" i="2"/>
  <c r="AA5551" i="2"/>
  <c r="AA5159" i="2"/>
  <c r="AA10247" i="2"/>
  <c r="AA9873" i="2"/>
  <c r="AA2518" i="2"/>
  <c r="AA9744" i="2"/>
  <c r="AA1329" i="2"/>
  <c r="AA15561" i="2"/>
  <c r="AA9043" i="2"/>
  <c r="AA3841" i="2"/>
  <c r="AA14685" i="2"/>
  <c r="AA948" i="2"/>
  <c r="AA1836" i="2"/>
  <c r="AA9042" i="2"/>
  <c r="AA959" i="2"/>
  <c r="AA8030" i="2"/>
  <c r="AA4676" i="2"/>
  <c r="AA472" i="2"/>
  <c r="AA10218" i="2"/>
  <c r="AA4261" i="2"/>
  <c r="AA12982" i="2"/>
  <c r="AA3753" i="2"/>
  <c r="AA7322" i="2"/>
  <c r="AA2805" i="2"/>
  <c r="AA6291" i="2"/>
  <c r="AA13087" i="2"/>
  <c r="AA11919" i="2"/>
  <c r="AA11116" i="2"/>
  <c r="AA8523" i="2"/>
  <c r="AA9093" i="2"/>
  <c r="AA5477" i="2"/>
  <c r="AA6797" i="2"/>
  <c r="AA6927" i="2"/>
  <c r="AA8310" i="2"/>
  <c r="AA5998" i="2"/>
  <c r="AA10317" i="2"/>
  <c r="AA7992" i="2"/>
  <c r="AA13534" i="2"/>
  <c r="AA14782" i="2"/>
  <c r="AA14242" i="2"/>
  <c r="AA10078" i="2"/>
  <c r="AA15380" i="2"/>
  <c r="AA3031" i="2"/>
  <c r="AA4641" i="2"/>
  <c r="AA15483" i="2"/>
  <c r="AA13091" i="2"/>
  <c r="AA11507" i="2"/>
  <c r="AA1071" i="2"/>
  <c r="AA6795" i="2"/>
  <c r="AA7442" i="2"/>
  <c r="AA13033" i="2"/>
  <c r="AA15433" i="2"/>
  <c r="AA4530" i="2"/>
  <c r="AA12053" i="2"/>
  <c r="AA2539" i="2"/>
  <c r="AA11485" i="2"/>
  <c r="AA7833" i="2"/>
  <c r="AA4381" i="2"/>
  <c r="AA12374" i="2"/>
  <c r="AA923" i="2"/>
  <c r="AA97" i="2"/>
  <c r="AA7758" i="2"/>
  <c r="AA7189" i="2"/>
  <c r="AA6990" i="2"/>
  <c r="AA15097" i="2"/>
  <c r="AA9225" i="2"/>
  <c r="AA6607" i="2"/>
  <c r="AA9450" i="2"/>
  <c r="AA4550" i="2"/>
  <c r="AA1136" i="2"/>
  <c r="AA6900" i="2"/>
  <c r="AA14513" i="2"/>
  <c r="AA4852" i="2"/>
  <c r="AA997" i="2"/>
  <c r="AA79" i="2"/>
  <c r="AA3332" i="2"/>
  <c r="AA7799" i="2"/>
  <c r="AA10750" i="2"/>
  <c r="AA4602" i="2"/>
  <c r="AA4973" i="2"/>
  <c r="AA8420" i="2"/>
  <c r="AA13901" i="2"/>
  <c r="AA5051" i="2"/>
  <c r="AA3668" i="2"/>
  <c r="AA13470" i="2"/>
  <c r="AA12871" i="2"/>
  <c r="AA12161" i="2"/>
  <c r="AA15117" i="2"/>
  <c r="AA4968" i="2"/>
  <c r="AA7997" i="2"/>
  <c r="AA8035" i="2"/>
  <c r="AA2590" i="2"/>
  <c r="AA13201" i="2"/>
  <c r="AA15610" i="2"/>
  <c r="AA5353" i="2"/>
  <c r="AA15023" i="2"/>
  <c r="AA7115" i="2"/>
  <c r="AA5887" i="2"/>
  <c r="AA7111" i="2"/>
  <c r="AA15736" i="2"/>
  <c r="AA3908" i="2"/>
  <c r="AA990" i="2"/>
  <c r="AA7182" i="2"/>
  <c r="AA11706" i="2"/>
  <c r="AA7128" i="2"/>
  <c r="AA9730" i="2"/>
  <c r="AA3532" i="2"/>
  <c r="AA659" i="2"/>
  <c r="AA10446" i="2"/>
  <c r="AA3729" i="2"/>
  <c r="AA1218" i="2"/>
  <c r="AA5868" i="2"/>
  <c r="AA8673" i="2"/>
  <c r="AA9515" i="2"/>
  <c r="AA11044" i="2"/>
  <c r="AA404" i="2"/>
  <c r="AA198" i="2"/>
  <c r="AA10407" i="2"/>
  <c r="AA4950" i="2"/>
  <c r="AA1098" i="2"/>
  <c r="AA4546" i="2"/>
  <c r="AA205" i="2"/>
  <c r="AA248" i="2"/>
  <c r="AA9599" i="2"/>
  <c r="AA7341" i="2"/>
  <c r="AA6595" i="2"/>
  <c r="AA3663" i="2"/>
  <c r="AA5462" i="2"/>
  <c r="AA3287" i="2"/>
  <c r="AA3533" i="2"/>
  <c r="AA8998" i="2"/>
  <c r="AA2120" i="2"/>
  <c r="AA5890" i="2"/>
  <c r="AA14144" i="2"/>
  <c r="AA15274" i="2"/>
  <c r="AA5369" i="2"/>
  <c r="AA8485" i="2"/>
  <c r="AA5402" i="2"/>
  <c r="AA13078" i="2"/>
  <c r="AA14805" i="2"/>
  <c r="AA10819" i="2"/>
  <c r="AA8872" i="2"/>
  <c r="AA4483" i="2"/>
  <c r="AA5564" i="2"/>
  <c r="AA5123" i="2"/>
  <c r="AA7010" i="2"/>
  <c r="AA15466" i="2"/>
  <c r="AA6569" i="2"/>
  <c r="AA5041" i="2"/>
  <c r="AA4399" i="2"/>
  <c r="AA14198" i="2"/>
  <c r="AA10448" i="2"/>
  <c r="AA8055" i="2"/>
  <c r="AA11973" i="2"/>
  <c r="AA9847" i="2"/>
  <c r="AA8193" i="2"/>
  <c r="AA7255" i="2"/>
  <c r="AA11988" i="2"/>
  <c r="AA14751" i="2"/>
  <c r="AA11226" i="2"/>
  <c r="AA8837" i="2"/>
  <c r="AA1530" i="2"/>
  <c r="AA15441" i="2"/>
  <c r="AA6328" i="2"/>
  <c r="AA12927" i="2"/>
  <c r="AA10221" i="2"/>
  <c r="AA14843" i="2"/>
  <c r="AA6437" i="2"/>
  <c r="AA862" i="2"/>
  <c r="AA1603" i="2"/>
  <c r="AA3143" i="2"/>
  <c r="AA133" i="2"/>
  <c r="AA5927" i="2"/>
  <c r="AA1637" i="2"/>
  <c r="AA1819" i="2"/>
  <c r="AA13932" i="2"/>
  <c r="AA5704" i="2"/>
  <c r="AA12886" i="2"/>
  <c r="AA11526" i="2"/>
  <c r="AA8445" i="2"/>
  <c r="AA8699" i="2"/>
  <c r="AA4686" i="2"/>
  <c r="AA7267" i="2"/>
  <c r="AA2228" i="2"/>
  <c r="AA13379" i="2"/>
  <c r="AA4998" i="2"/>
  <c r="AA1668" i="2"/>
  <c r="AA4585" i="2"/>
  <c r="AA7856" i="2"/>
  <c r="AA1274" i="2"/>
  <c r="AA4284" i="2"/>
  <c r="AA3485" i="2"/>
  <c r="AA826" i="2"/>
  <c r="AA1161" i="2"/>
  <c r="AA8175" i="2"/>
  <c r="AA8562" i="2"/>
  <c r="AA14614" i="2"/>
  <c r="AA15811" i="2"/>
  <c r="AA14877" i="2"/>
  <c r="AA7842" i="2"/>
  <c r="AA8748" i="2"/>
  <c r="AA7810" i="2"/>
  <c r="AA15923" i="2"/>
  <c r="AA8427" i="2"/>
  <c r="AA3204" i="2"/>
  <c r="AA296" i="2"/>
  <c r="AA10222" i="2"/>
  <c r="AA1032" i="2"/>
  <c r="AA1923" i="2"/>
  <c r="AA14075" i="2"/>
  <c r="AA15301" i="2"/>
  <c r="AA8061" i="2"/>
  <c r="AA15521" i="2"/>
  <c r="AA1259" i="2"/>
  <c r="AA12737" i="2"/>
  <c r="AA9037" i="2"/>
  <c r="AA14880" i="2"/>
  <c r="AA680" i="2"/>
  <c r="AA13302" i="2"/>
  <c r="AA7270" i="2"/>
  <c r="AA11150" i="2"/>
  <c r="AA7607" i="2"/>
  <c r="AA11791" i="2"/>
  <c r="AA8378" i="2"/>
  <c r="AA12154" i="2"/>
  <c r="AA1236" i="2"/>
  <c r="AA7904" i="2"/>
  <c r="AA15569" i="2"/>
  <c r="AA13299" i="2"/>
  <c r="AA520" i="2"/>
  <c r="AA10207" i="2"/>
  <c r="AA15554" i="2"/>
  <c r="AA13511" i="2"/>
  <c r="AA7979" i="2"/>
  <c r="AA3972" i="2"/>
  <c r="AA2108" i="2"/>
  <c r="AA11859" i="2"/>
  <c r="AA5015" i="2"/>
  <c r="AA9379" i="2"/>
  <c r="AA4114" i="2"/>
  <c r="AA4554" i="2"/>
  <c r="AA7488" i="2"/>
  <c r="AA15731" i="2"/>
  <c r="AA6091" i="2"/>
  <c r="AA5981" i="2"/>
  <c r="AA13328" i="2"/>
  <c r="AA15842" i="2"/>
  <c r="AA15388" i="2"/>
  <c r="AA1144" i="2"/>
  <c r="AA7363" i="2"/>
  <c r="AA10111" i="2"/>
  <c r="AA15394" i="2"/>
  <c r="AA4255" i="2"/>
  <c r="AA1713" i="2"/>
  <c r="AA8923" i="2"/>
  <c r="AA449" i="2"/>
  <c r="AA3735" i="2"/>
  <c r="AA1466" i="2"/>
  <c r="AA5558" i="2"/>
  <c r="AA8202" i="2"/>
  <c r="AA273" i="2"/>
  <c r="AA13532" i="2"/>
  <c r="AA8940" i="2"/>
  <c r="AA3534" i="2"/>
  <c r="AA8870" i="2"/>
  <c r="AA532" i="2"/>
  <c r="AA6470" i="2"/>
  <c r="AA3367" i="2"/>
  <c r="AA1054" i="2"/>
  <c r="AA3262" i="2"/>
  <c r="AA10932" i="2"/>
  <c r="AA9020" i="2"/>
  <c r="AA8999" i="2"/>
  <c r="AA2131" i="2"/>
  <c r="AA4489" i="2"/>
  <c r="AA6641" i="2"/>
  <c r="AA7575" i="2"/>
  <c r="AA12601" i="2"/>
  <c r="AA9894" i="2"/>
  <c r="AA1007" i="2"/>
  <c r="AA11494" i="2"/>
  <c r="AA7124" i="2"/>
  <c r="AA7040" i="2"/>
  <c r="AA8608" i="2"/>
  <c r="AA15710" i="2"/>
  <c r="AA14599" i="2"/>
  <c r="AA2021" i="2"/>
  <c r="AA3973" i="2"/>
  <c r="AA6435" i="2"/>
  <c r="AA7894" i="2"/>
  <c r="AA7340" i="2"/>
  <c r="AA13559" i="2"/>
  <c r="AA7952" i="2"/>
  <c r="AA515" i="2"/>
  <c r="AA9902" i="2"/>
  <c r="AA12459" i="2"/>
  <c r="AA1977" i="2"/>
  <c r="AA3954" i="2"/>
  <c r="AA6818" i="2"/>
  <c r="AA12368" i="2"/>
  <c r="AA14184" i="2"/>
  <c r="AA11946" i="2"/>
  <c r="AA3125" i="2"/>
  <c r="AA14863" i="2"/>
  <c r="AA4875" i="2"/>
  <c r="AA701" i="2"/>
  <c r="AA6784" i="2"/>
  <c r="AA1012" i="2"/>
  <c r="AA4322" i="2"/>
  <c r="AA2563" i="2"/>
  <c r="AA3724" i="2"/>
  <c r="AA5764" i="2"/>
  <c r="AA6142" i="2"/>
  <c r="AA14320" i="2"/>
  <c r="AA6440" i="2"/>
  <c r="AA918" i="2"/>
  <c r="AA9624" i="2"/>
  <c r="AA1697" i="2"/>
  <c r="AA12466" i="2"/>
  <c r="AA510" i="2"/>
  <c r="AA3983" i="2"/>
  <c r="AA6453" i="2"/>
  <c r="AA2877" i="2"/>
  <c r="AA9223" i="2"/>
  <c r="AA7723" i="2"/>
  <c r="AA1263" i="2"/>
  <c r="AA10809" i="2"/>
  <c r="AA1257" i="2"/>
  <c r="AA15368" i="2"/>
  <c r="AA14090" i="2"/>
  <c r="AA1619" i="2"/>
  <c r="AA15667" i="2"/>
  <c r="AA3201" i="2"/>
  <c r="AA5455" i="2"/>
  <c r="AA6822" i="2"/>
  <c r="AA12963" i="2"/>
  <c r="AA9360" i="2"/>
  <c r="AA5546" i="2"/>
  <c r="AA6678" i="2"/>
  <c r="AA11668" i="2"/>
  <c r="AA14622" i="2"/>
  <c r="AA3850" i="2"/>
  <c r="AA12087" i="2"/>
  <c r="AA14475" i="2"/>
  <c r="AA563" i="2"/>
  <c r="AA4342" i="2"/>
  <c r="AA15228" i="2"/>
  <c r="AA11342" i="2"/>
  <c r="AA4379" i="2"/>
  <c r="AA10836" i="2"/>
  <c r="AA8068" i="2"/>
  <c r="AA10041" i="2"/>
  <c r="AA1026" i="2"/>
  <c r="AA12430" i="2"/>
  <c r="AA3166" i="2"/>
  <c r="AA5495" i="2"/>
  <c r="AA2541" i="2"/>
  <c r="AA4457" i="2"/>
  <c r="AA6137" i="2"/>
  <c r="AA6368" i="2"/>
  <c r="AA10700" i="2"/>
  <c r="AA8726" i="2"/>
  <c r="AA4911" i="2"/>
  <c r="AA9025" i="2"/>
  <c r="AA8277" i="2"/>
  <c r="AA8528" i="2"/>
  <c r="AA5401" i="2"/>
  <c r="AA4609" i="2"/>
  <c r="AA643" i="2"/>
  <c r="AA4966" i="2"/>
  <c r="AA2517" i="2"/>
  <c r="AA1235" i="2"/>
  <c r="AA6150" i="2"/>
  <c r="AA7196" i="2"/>
  <c r="AA11417" i="2"/>
  <c r="AA8814" i="2"/>
  <c r="AA7628" i="2"/>
  <c r="AA9965" i="2"/>
  <c r="AA10900" i="2"/>
  <c r="AA1031" i="2"/>
  <c r="AA443" i="2"/>
  <c r="AA4011" i="2"/>
  <c r="AA13737" i="2"/>
  <c r="AA13008" i="2"/>
  <c r="AA2223" i="2"/>
  <c r="AA494" i="2"/>
  <c r="AA5" i="2"/>
  <c r="AA4329" i="2"/>
  <c r="AA9964" i="2"/>
  <c r="AA11812" i="2"/>
  <c r="AA11271" i="2"/>
  <c r="AA9559" i="2"/>
  <c r="AA6844" i="2"/>
  <c r="AA13742" i="2"/>
  <c r="AA389" i="2"/>
  <c r="AA8725" i="2"/>
  <c r="AA10324" i="2"/>
  <c r="AA12983" i="2"/>
  <c r="AA8443" i="2"/>
  <c r="AA3741" i="2"/>
  <c r="AA3108" i="2"/>
  <c r="AA5178" i="2"/>
  <c r="AA11615" i="2"/>
  <c r="AA784" i="2"/>
  <c r="AA8623" i="2"/>
  <c r="AA5664" i="2"/>
  <c r="AA11784" i="2"/>
  <c r="AA12471" i="2"/>
  <c r="AA10578" i="2"/>
  <c r="AA15007" i="2"/>
  <c r="AA9293" i="2"/>
  <c r="AA7244" i="2"/>
  <c r="AA549" i="2"/>
  <c r="AA5108" i="2"/>
  <c r="AA14484" i="2"/>
  <c r="AA518" i="2"/>
  <c r="AA13776" i="2"/>
  <c r="AA10835" i="2"/>
  <c r="AA280" i="2"/>
  <c r="AA4124" i="2"/>
  <c r="AA13004" i="2"/>
  <c r="AA6807" i="2"/>
  <c r="AA2143" i="2"/>
  <c r="AA6099" i="2"/>
  <c r="AA1243" i="2"/>
  <c r="AA1922" i="2"/>
  <c r="AA2378" i="2"/>
  <c r="AA6103" i="2"/>
  <c r="AA4651" i="2"/>
  <c r="AA13288" i="2"/>
  <c r="AA831" i="2"/>
  <c r="AA10717" i="2"/>
  <c r="AA9431" i="2"/>
  <c r="AA9336" i="2"/>
  <c r="AA2776" i="2"/>
  <c r="AA4005" i="2"/>
  <c r="AA10454" i="2"/>
  <c r="AA2172" i="2"/>
  <c r="AA1646" i="2"/>
  <c r="AA1689" i="2"/>
  <c r="AA3276" i="2"/>
  <c r="AA1665" i="2"/>
  <c r="AA7247" i="2"/>
  <c r="AA14516" i="2"/>
  <c r="AA434" i="2"/>
  <c r="AA9693" i="2"/>
  <c r="AA2668" i="2"/>
  <c r="AA9262" i="2"/>
  <c r="AA4767" i="2"/>
  <c r="AA7211" i="2"/>
  <c r="AA13173" i="2"/>
  <c r="AA5491" i="2"/>
  <c r="AA7026" i="2"/>
  <c r="AA2415" i="2"/>
  <c r="AA4518" i="2"/>
  <c r="AA8249" i="2"/>
  <c r="AA13595" i="2"/>
  <c r="AA9952" i="2"/>
  <c r="AA7390" i="2"/>
  <c r="AA1607" i="2"/>
  <c r="AA9175" i="2"/>
  <c r="AA8025" i="2"/>
  <c r="AA12934" i="2"/>
  <c r="AA13433" i="2"/>
  <c r="AA2807" i="2"/>
  <c r="AA13517" i="2"/>
  <c r="AA11336" i="2"/>
  <c r="AA9880" i="2"/>
  <c r="AA5750" i="2"/>
  <c r="AA8098" i="2"/>
  <c r="AA10363" i="2"/>
  <c r="AA4027" i="2"/>
  <c r="AA5943" i="2"/>
  <c r="AA5782" i="2"/>
  <c r="AA6734" i="2"/>
  <c r="AA13198" i="2"/>
  <c r="AA11692" i="2"/>
  <c r="AA3984" i="2"/>
  <c r="AA7462" i="2"/>
  <c r="AA7328" i="2"/>
  <c r="AA11895" i="2"/>
  <c r="AA6657" i="2"/>
  <c r="AA736" i="2"/>
  <c r="AA13870" i="2"/>
  <c r="AA4243" i="2"/>
  <c r="AA8866" i="2"/>
  <c r="AA8041" i="2"/>
  <c r="AA6903" i="2"/>
  <c r="AA3253" i="2"/>
  <c r="AA3746" i="2"/>
  <c r="AA3341" i="2"/>
  <c r="AA10751" i="2"/>
  <c r="AA3828" i="2"/>
  <c r="AA5657" i="2"/>
  <c r="AA11586" i="2"/>
  <c r="AA1167" i="2"/>
  <c r="AA4553" i="2"/>
  <c r="AA2097" i="2"/>
  <c r="AA10329" i="2"/>
  <c r="AA13498" i="2"/>
  <c r="AA3249" i="2"/>
  <c r="AA2206" i="2"/>
  <c r="AA947" i="2"/>
  <c r="AA6489" i="2"/>
  <c r="AA7761" i="2"/>
  <c r="AA14505" i="2"/>
  <c r="AA14058" i="2"/>
  <c r="AA13420" i="2"/>
  <c r="AA173" i="2"/>
  <c r="AA5194" i="2"/>
  <c r="AA14588" i="2"/>
  <c r="AA2533" i="2"/>
  <c r="AA4072" i="2"/>
  <c r="AA12532" i="2"/>
  <c r="AA10824" i="2"/>
  <c r="AA10413" i="2"/>
  <c r="AA12259" i="2"/>
  <c r="AA6355" i="2"/>
  <c r="AA12787" i="2"/>
  <c r="AA8323" i="2"/>
  <c r="AA3546" i="2"/>
  <c r="AA11999" i="2"/>
  <c r="AA770" i="2"/>
  <c r="AA5959" i="2"/>
  <c r="AA5530" i="2"/>
  <c r="AA12176" i="2"/>
  <c r="AA8604" i="2"/>
  <c r="AA5892" i="2"/>
  <c r="AA8295" i="2"/>
  <c r="AA3060" i="2"/>
  <c r="AA8915" i="2"/>
  <c r="AA15073" i="2"/>
  <c r="AA8410" i="2"/>
  <c r="AA6566" i="2"/>
  <c r="AA8969" i="2"/>
  <c r="AA2189" i="2"/>
  <c r="AA5398" i="2"/>
  <c r="AA898" i="2"/>
  <c r="AA8164" i="2"/>
  <c r="AA14318" i="2"/>
  <c r="AA373" i="2"/>
  <c r="AA13523" i="2"/>
  <c r="AA13426" i="2"/>
  <c r="AA10036" i="2"/>
  <c r="AA3476" i="2"/>
  <c r="AA9029" i="2"/>
  <c r="AA13531" i="2"/>
  <c r="AA3883" i="2"/>
  <c r="AA13348" i="2"/>
  <c r="AA1171" i="2"/>
  <c r="AA12292" i="2"/>
  <c r="AA7811" i="2"/>
  <c r="AA112" i="2"/>
  <c r="AA8003" i="2"/>
  <c r="AA2160" i="2"/>
  <c r="AA9757" i="2"/>
  <c r="AA13848" i="2"/>
  <c r="AA13746" i="2"/>
  <c r="AA110" i="2"/>
  <c r="AA1999" i="2"/>
  <c r="AA14316" i="2"/>
  <c r="AA7784" i="2"/>
  <c r="AA5027" i="2"/>
  <c r="AA1551" i="2"/>
  <c r="AA11694" i="2"/>
  <c r="AA4126" i="2"/>
  <c r="AA9717" i="2"/>
  <c r="AA1424" i="2"/>
  <c r="AA11493" i="2"/>
  <c r="AA1555" i="2"/>
  <c r="AA9474" i="2"/>
  <c r="AA6195" i="2"/>
  <c r="AA10325" i="2"/>
  <c r="AA4181" i="2"/>
  <c r="AA14078" i="2"/>
  <c r="AA14391" i="2"/>
  <c r="AA4816" i="2"/>
  <c r="AA8717" i="2"/>
  <c r="AA5088" i="2"/>
  <c r="AA8949" i="2"/>
  <c r="AA421" i="2"/>
  <c r="AA3826" i="2"/>
  <c r="AA10624" i="2"/>
  <c r="AA9371" i="2"/>
  <c r="AA3321" i="2"/>
  <c r="AA8473" i="2"/>
  <c r="AA3982" i="2"/>
  <c r="AA4834" i="2"/>
  <c r="AA5143" i="2"/>
  <c r="AA2953" i="2"/>
  <c r="AA6710" i="2"/>
  <c r="AA4447" i="2"/>
  <c r="AA12961" i="2"/>
  <c r="AA7925" i="2"/>
  <c r="AA10921" i="2"/>
  <c r="AA1850" i="2"/>
  <c r="AA12670" i="2"/>
  <c r="AA9475" i="2"/>
  <c r="AA6215" i="2"/>
  <c r="AA2096" i="2"/>
  <c r="AA11120" i="2"/>
  <c r="AA14925" i="2"/>
  <c r="AA6283" i="2"/>
  <c r="AA11282" i="2"/>
  <c r="AA817" i="2"/>
  <c r="AA4541" i="2"/>
  <c r="AA1298" i="2"/>
  <c r="AA2083" i="2"/>
  <c r="AA2398" i="2"/>
  <c r="AA3962" i="2"/>
  <c r="AA10574" i="2"/>
  <c r="AA6409" i="2"/>
  <c r="AA7052" i="2"/>
  <c r="AA13682" i="2"/>
  <c r="AA8312" i="2"/>
  <c r="AA12334" i="2"/>
  <c r="AA12665" i="2"/>
  <c r="AA14206" i="2"/>
  <c r="AA1925" i="2"/>
  <c r="AA2596" i="2"/>
  <c r="AA12147" i="2"/>
  <c r="AA3168" i="2"/>
  <c r="AA127" i="2"/>
  <c r="AA14773" i="2"/>
  <c r="AA9813" i="2"/>
  <c r="AA13919" i="2"/>
  <c r="AA3903" i="2"/>
  <c r="AA2566" i="2"/>
  <c r="AA12183" i="2"/>
  <c r="AA2634" i="2"/>
  <c r="AA5994" i="2"/>
  <c r="AA1945" i="2"/>
  <c r="AA14115" i="2"/>
  <c r="AA13900" i="2"/>
  <c r="AA10793" i="2"/>
  <c r="AA10499" i="2"/>
  <c r="AA10245" i="2"/>
  <c r="AA619" i="2"/>
  <c r="AA2100" i="2"/>
  <c r="AA4273" i="2"/>
  <c r="AA12839" i="2"/>
  <c r="AA1902" i="2"/>
  <c r="AA2521" i="2"/>
  <c r="AA6852" i="2"/>
  <c r="AA1720" i="2"/>
  <c r="AA4930" i="2"/>
  <c r="AA14548" i="2"/>
  <c r="AA2504" i="2"/>
  <c r="AA5944" i="2"/>
  <c r="AA1528" i="2"/>
  <c r="AA14305" i="2"/>
  <c r="AA14007" i="2"/>
  <c r="AA8769" i="2"/>
  <c r="AA10386" i="2"/>
  <c r="AA9446" i="2"/>
  <c r="AA10697" i="2"/>
  <c r="AA487" i="2"/>
  <c r="AA181" i="2"/>
  <c r="AA4234" i="2"/>
  <c r="AA8008" i="2"/>
  <c r="AA13643" i="2"/>
  <c r="AA6988" i="2"/>
  <c r="AA10994" i="2"/>
  <c r="AA10004" i="2"/>
  <c r="AA8100" i="2"/>
  <c r="AA1553" i="2"/>
  <c r="AA8417" i="2"/>
  <c r="AA6956" i="2"/>
  <c r="AA734" i="2"/>
  <c r="AA1893" i="2"/>
  <c r="AA7276" i="2"/>
  <c r="AA10828" i="2"/>
  <c r="AA2591" i="2"/>
  <c r="AA1719" i="2"/>
  <c r="AA4419" i="2"/>
  <c r="AA3375" i="2"/>
  <c r="AA5748" i="2"/>
  <c r="AA10877" i="2"/>
  <c r="AA3585" i="2"/>
  <c r="AA9939" i="2"/>
  <c r="AA11401" i="2"/>
  <c r="AA7025" i="2"/>
  <c r="AA12182" i="2"/>
  <c r="AA2621" i="2"/>
  <c r="AA11529" i="2"/>
  <c r="AA5899" i="2"/>
  <c r="AA5662" i="2"/>
  <c r="AA3216" i="2"/>
  <c r="AA57" i="2"/>
  <c r="AA7135" i="2"/>
  <c r="AA13624" i="2"/>
  <c r="AA311" i="2"/>
  <c r="AA9472" i="2"/>
  <c r="AA4796" i="2"/>
  <c r="AA4830" i="2"/>
  <c r="AA13811" i="2"/>
  <c r="AA4730" i="2"/>
  <c r="AA4038" i="2"/>
  <c r="AA13791" i="2"/>
  <c r="AA5828" i="2"/>
  <c r="AA3498" i="2"/>
  <c r="AA2968" i="2"/>
  <c r="AA12523" i="2"/>
  <c r="AA12866" i="2"/>
  <c r="AA8328" i="2"/>
  <c r="AA8200" i="2"/>
  <c r="AA4109" i="2"/>
  <c r="AA6625" i="2"/>
  <c r="AA1006" i="2"/>
  <c r="AA8624" i="2"/>
  <c r="AA10938" i="2"/>
  <c r="AA13378" i="2"/>
  <c r="AA8322" i="2"/>
  <c r="AA1817" i="2"/>
  <c r="AA14512" i="2"/>
  <c r="AA380" i="2"/>
  <c r="AA10722" i="2"/>
  <c r="AA10576" i="2"/>
  <c r="AA3178" i="2"/>
  <c r="AA637" i="2"/>
  <c r="AA10851" i="2"/>
  <c r="AA4452" i="2"/>
  <c r="AA201" i="2"/>
  <c r="AA8199" i="2"/>
  <c r="AA4037" i="2"/>
  <c r="AA12236" i="2"/>
  <c r="AA12552" i="2"/>
  <c r="AA4513" i="2"/>
  <c r="AA6871" i="2"/>
  <c r="AA11221" i="2"/>
  <c r="AA6689" i="2"/>
  <c r="AA13701" i="2"/>
  <c r="AA1227" i="2"/>
  <c r="AA5669" i="2"/>
  <c r="AA10435" i="2"/>
  <c r="AA3177" i="2"/>
  <c r="AA1273" i="2"/>
  <c r="AA4464" i="2"/>
  <c r="AA1578" i="2"/>
  <c r="AA2960" i="2"/>
  <c r="AA8864" i="2"/>
  <c r="AA7804" i="2"/>
  <c r="AA13003" i="2"/>
  <c r="AA2869" i="2"/>
  <c r="AA10239" i="2"/>
  <c r="AA2432" i="2"/>
  <c r="AA13687" i="2"/>
  <c r="AA4364" i="2"/>
  <c r="AA2802" i="2"/>
  <c r="AA14004" i="2"/>
  <c r="AA1206" i="2"/>
  <c r="AA403" i="2"/>
  <c r="AA10203" i="2"/>
  <c r="AA13399" i="2"/>
  <c r="AA2866" i="2"/>
  <c r="AA12" i="2"/>
  <c r="AA1053" i="2"/>
  <c r="AA5036" i="2"/>
  <c r="AA6874" i="2"/>
  <c r="AA973" i="2"/>
  <c r="AA9044" i="2"/>
  <c r="AA10727" i="2"/>
  <c r="AA10730" i="2"/>
  <c r="AA2900" i="2"/>
  <c r="AA5033" i="2"/>
  <c r="AA12139" i="2"/>
  <c r="AA5614" i="2"/>
  <c r="AA4559" i="2"/>
  <c r="AA244" i="2"/>
  <c r="AA6881" i="2"/>
  <c r="AA6563" i="2"/>
  <c r="AA9345" i="2"/>
  <c r="AA6720" i="2"/>
  <c r="AA6977" i="2"/>
  <c r="AA7722" i="2"/>
  <c r="AA6221" i="2"/>
  <c r="AA272" i="2"/>
  <c r="AA5870" i="2"/>
  <c r="AA10138" i="2"/>
  <c r="AA10598" i="2"/>
  <c r="AA7941" i="2"/>
  <c r="AA11014" i="2"/>
  <c r="AA12166" i="2"/>
  <c r="AA11266" i="2"/>
  <c r="AA11369" i="2"/>
  <c r="AA1500" i="2"/>
  <c r="AA2717" i="2"/>
  <c r="AA11348" i="2"/>
  <c r="AA8922" i="2"/>
  <c r="AA2876" i="2"/>
  <c r="AA3211" i="2"/>
  <c r="AA667" i="2"/>
  <c r="AA8720" i="2"/>
  <c r="AA4456" i="2"/>
  <c r="AA556" i="2"/>
  <c r="AA12085" i="2"/>
  <c r="AA9237" i="2"/>
  <c r="AA3098" i="2"/>
  <c r="AA12546" i="2"/>
  <c r="AA3651" i="2"/>
  <c r="AA12590" i="2"/>
  <c r="AA2315" i="2"/>
  <c r="AA12189" i="2"/>
  <c r="AA10517" i="2"/>
  <c r="AA7765" i="2"/>
  <c r="AA12020" i="2"/>
  <c r="AA11986" i="2"/>
  <c r="AA4079" i="2"/>
  <c r="AA3708" i="2"/>
  <c r="AA3748" i="2"/>
  <c r="AA11685" i="2"/>
  <c r="AA12369" i="2"/>
  <c r="AA11651" i="2"/>
  <c r="AA2431" i="2"/>
  <c r="AA12591" i="2"/>
  <c r="AA7860" i="2"/>
  <c r="AA6745" i="2"/>
  <c r="AA12119" i="2"/>
  <c r="AA180" i="2"/>
  <c r="AA4612" i="2"/>
  <c r="AA8722" i="2"/>
  <c r="AA8867" i="2"/>
  <c r="AA1766" i="2"/>
  <c r="AA10309" i="2"/>
  <c r="AA10847" i="2"/>
  <c r="AA9436" i="2"/>
  <c r="AA6870" i="2"/>
  <c r="AA4383" i="2"/>
  <c r="AA12791" i="2"/>
  <c r="AA3892" i="2"/>
  <c r="AA1143" i="2"/>
  <c r="AA6755" i="2"/>
  <c r="AA5568" i="2"/>
  <c r="AA9593" i="2"/>
  <c r="AA9457" i="2"/>
  <c r="AA8392" i="2"/>
  <c r="AA12921" i="2"/>
  <c r="AA5821" i="2"/>
  <c r="AA2987" i="2"/>
  <c r="AA8217" i="2"/>
  <c r="AA3941" i="2"/>
  <c r="AA13098" i="2"/>
  <c r="AA5113" i="2"/>
  <c r="AA11210" i="2"/>
  <c r="AA4698" i="2"/>
  <c r="AA8453" i="2"/>
  <c r="AA5566" i="2"/>
  <c r="AA7080" i="2"/>
  <c r="AA11829" i="2"/>
  <c r="AA1462" i="2"/>
  <c r="AA28" i="2"/>
  <c r="AA8996" i="2"/>
  <c r="AA4720" i="2"/>
  <c r="AA11801" i="2"/>
  <c r="AA7395" i="2"/>
  <c r="AA5017" i="2"/>
  <c r="AA7283" i="2"/>
  <c r="AA2676" i="2"/>
  <c r="AA2237" i="2"/>
  <c r="AA12267" i="2"/>
  <c r="AA813" i="2"/>
  <c r="AA5340" i="2"/>
  <c r="AA2790" i="2"/>
  <c r="AA2299" i="2"/>
  <c r="AA10843" i="2"/>
  <c r="AA8246" i="2"/>
  <c r="AA3815" i="2"/>
  <c r="AA2926" i="2"/>
  <c r="AA6432" i="2"/>
  <c r="AA10586" i="2"/>
  <c r="AA4691" i="2"/>
  <c r="AA8168" i="2"/>
  <c r="AA11404" i="2"/>
  <c r="AA4792" i="2"/>
  <c r="AA3303" i="2"/>
  <c r="AA11854" i="2"/>
  <c r="AA9830" i="2"/>
  <c r="AA12943" i="2"/>
  <c r="AA3401" i="2"/>
  <c r="AA2932" i="2"/>
  <c r="AA3018" i="2"/>
  <c r="AA12912" i="2"/>
  <c r="AA2628" i="2"/>
  <c r="AA3817" i="2"/>
  <c r="AA10396" i="2"/>
  <c r="AA11437" i="2"/>
  <c r="AA12252" i="2"/>
  <c r="AA12295" i="2"/>
  <c r="AA9276" i="2"/>
  <c r="AA12638" i="2"/>
  <c r="AA2335" i="2"/>
  <c r="AA3580" i="2"/>
  <c r="AA3440" i="2"/>
  <c r="AA3682" i="2"/>
  <c r="AA903" i="2"/>
  <c r="AA3779" i="2"/>
  <c r="AA5632" i="2"/>
  <c r="AA925" i="2"/>
  <c r="AA7654" i="2"/>
  <c r="AA10560" i="2"/>
  <c r="AA901" i="2"/>
  <c r="AA4270" i="2"/>
  <c r="AA5777" i="2"/>
  <c r="AA4859" i="2"/>
  <c r="AA3558" i="2"/>
  <c r="AA13296" i="2"/>
  <c r="AA12444" i="2"/>
  <c r="AA4775" i="2"/>
  <c r="AA4194" i="2"/>
  <c r="AA3113" i="2"/>
  <c r="AA4341" i="2"/>
  <c r="AA12954" i="2"/>
  <c r="AA7453" i="2"/>
  <c r="AA11833" i="2"/>
  <c r="AA13060" i="2"/>
  <c r="AA5031" i="2"/>
  <c r="AA3348" i="2"/>
  <c r="AA11205" i="2"/>
  <c r="AA8785" i="2"/>
  <c r="AA4184" i="2"/>
  <c r="AA3339" i="2"/>
  <c r="AA13456" i="2"/>
  <c r="AA3927" i="2"/>
  <c r="AA5208" i="2"/>
  <c r="AA1160" i="2"/>
  <c r="AA10545" i="2"/>
  <c r="AA1804" i="2"/>
  <c r="AA5836" i="2"/>
  <c r="AA10066" i="2"/>
  <c r="AA11192" i="2"/>
  <c r="AA10995" i="2"/>
  <c r="AA2338" i="2"/>
  <c r="AA11204" i="2"/>
  <c r="AA2850" i="2"/>
  <c r="AA141" i="2"/>
  <c r="AA12513" i="2"/>
  <c r="AA12892" i="2"/>
  <c r="AA665" i="2"/>
  <c r="AA11117" i="2"/>
  <c r="AA930" i="2"/>
  <c r="AA6789" i="2"/>
  <c r="AA4707" i="2"/>
  <c r="AA12686" i="2"/>
  <c r="AA12774" i="2"/>
  <c r="AA204" i="2"/>
  <c r="AA2858" i="2"/>
  <c r="AA4575" i="2"/>
  <c r="AA2366" i="2"/>
  <c r="AA13295" i="2"/>
  <c r="AA3854" i="2"/>
  <c r="AA2986" i="2"/>
  <c r="AA2395" i="2"/>
  <c r="AA2166" i="2"/>
  <c r="AA3431" i="2"/>
  <c r="AA2625" i="2"/>
  <c r="AA11181" i="2"/>
  <c r="AA1159" i="2"/>
  <c r="AA952" i="2"/>
  <c r="AA1747" i="2"/>
  <c r="AA4683" i="2"/>
  <c r="AA4431" i="2"/>
  <c r="AA481" i="2"/>
  <c r="AA2267" i="2"/>
  <c r="AA12381" i="2"/>
  <c r="AA6503" i="2"/>
  <c r="AA10236" i="2"/>
  <c r="AA9486" i="2"/>
  <c r="AA10950" i="2"/>
  <c r="AA11741" i="2"/>
  <c r="AA3352" i="2"/>
  <c r="AA4020" i="2"/>
  <c r="AA7954" i="2"/>
  <c r="AA13041" i="2"/>
  <c r="AA1810" i="2"/>
  <c r="AA10206" i="2"/>
  <c r="AA2637" i="2"/>
  <c r="AA2280" i="2"/>
  <c r="AA4771" i="2"/>
  <c r="AA11860" i="2"/>
  <c r="AA4315" i="2"/>
  <c r="AA9967" i="2"/>
  <c r="AA9903" i="2"/>
  <c r="AA11230" i="2"/>
  <c r="AA1146" i="2"/>
  <c r="AA3165" i="2"/>
  <c r="AA7573" i="2"/>
  <c r="AA10403" i="2"/>
  <c r="AA1326" i="2"/>
  <c r="AA3960" i="2"/>
  <c r="AA12578" i="2"/>
  <c r="AA4976" i="2"/>
  <c r="AA11248" i="2"/>
  <c r="AA11616" i="2"/>
  <c r="AA12526" i="2"/>
  <c r="AA1640" i="2"/>
  <c r="AA9041" i="2"/>
  <c r="AA2535" i="2"/>
  <c r="AA4418" i="2"/>
  <c r="AA7879" i="2"/>
  <c r="AA2826" i="2"/>
  <c r="AA3716" i="2"/>
  <c r="AA12607" i="2"/>
  <c r="AA3200" i="2"/>
  <c r="AA1397" i="2"/>
  <c r="AA2372" i="2"/>
  <c r="AA13063" i="2"/>
  <c r="AA1272" i="2"/>
  <c r="AA9479" i="2"/>
  <c r="AA5642" i="2"/>
  <c r="AA1698" i="2"/>
  <c r="AA1547" i="2"/>
  <c r="AA10605" i="2"/>
  <c r="AA4365" i="2"/>
  <c r="AA8296" i="2"/>
  <c r="AA2106" i="2"/>
  <c r="AA1351" i="2"/>
  <c r="AA11609" i="2"/>
  <c r="AA2642" i="2"/>
  <c r="AA13451" i="2"/>
  <c r="AA3881" i="2"/>
  <c r="AA10943" i="2"/>
  <c r="AA12911" i="2"/>
  <c r="AA11693" i="2"/>
  <c r="AA9081" i="2"/>
  <c r="AA6619" i="2"/>
  <c r="AA12431" i="2"/>
  <c r="AA1996" i="2"/>
  <c r="AA13402" i="2"/>
  <c r="AA6864" i="2"/>
  <c r="AA4302" i="2"/>
  <c r="AA3578" i="2"/>
  <c r="AA1981" i="2"/>
  <c r="AA12465" i="2"/>
  <c r="AA5962" i="2"/>
  <c r="AA10467" i="2"/>
  <c r="AA4695" i="2"/>
  <c r="AA5505" i="2"/>
  <c r="AA11932" i="2"/>
  <c r="AA6772" i="2"/>
  <c r="AA548" i="2"/>
  <c r="AA4657" i="2"/>
  <c r="AA4219" i="2"/>
  <c r="AA8598" i="2"/>
  <c r="AA12656" i="2"/>
  <c r="AA6666" i="2"/>
  <c r="AA6608" i="2"/>
  <c r="AA1712" i="2"/>
  <c r="AA2743" i="2"/>
  <c r="AA11877" i="2"/>
  <c r="AA1823" i="2"/>
  <c r="AA5588" i="2"/>
  <c r="AA12735" i="2"/>
  <c r="AA12753" i="2"/>
  <c r="AA11427" i="2"/>
  <c r="AA6886" i="2"/>
  <c r="AA3390" i="2"/>
  <c r="AA2036" i="2"/>
  <c r="AA5092" i="2"/>
  <c r="AA5932" i="2"/>
  <c r="AA12416" i="2"/>
  <c r="AA1663" i="2"/>
  <c r="AA12618" i="2"/>
  <c r="AA7863" i="2"/>
  <c r="AA9860" i="2"/>
  <c r="AA1701" i="2"/>
  <c r="AA2747" i="2"/>
  <c r="AA13326" i="2"/>
  <c r="AA4160" i="2"/>
  <c r="AA2319" i="2"/>
  <c r="AA5915" i="2"/>
  <c r="AA4087" i="2"/>
  <c r="AA529" i="2"/>
  <c r="AA9016" i="2"/>
  <c r="AA11480" i="2"/>
  <c r="AA1870" i="2"/>
  <c r="AA12877" i="2"/>
  <c r="AA388" i="2"/>
  <c r="AA2728" i="2"/>
  <c r="AA8576" i="2"/>
  <c r="AA8965" i="2"/>
  <c r="AA4747" i="2"/>
  <c r="AA658" i="2"/>
  <c r="AA12041" i="2"/>
  <c r="AA12945" i="2"/>
  <c r="AA4492" i="2"/>
  <c r="AA13246" i="2"/>
  <c r="AA3681" i="2"/>
  <c r="AA4055" i="2"/>
  <c r="AA6963" i="2"/>
  <c r="AA11948" i="2"/>
  <c r="AA2277" i="2"/>
  <c r="AA525" i="2"/>
  <c r="AA5055" i="2"/>
  <c r="AA12227" i="2"/>
  <c r="AA12206" i="2"/>
  <c r="AA1436" i="2"/>
  <c r="AA12659" i="2"/>
  <c r="AA8868" i="2"/>
  <c r="AA4304" i="2"/>
  <c r="AA12424" i="2"/>
  <c r="AA1956" i="2"/>
  <c r="AA10306" i="2"/>
  <c r="AA12658" i="2"/>
  <c r="AA3842" i="2"/>
  <c r="AA1966" i="2"/>
  <c r="AA12744" i="2"/>
  <c r="AA8517" i="2"/>
  <c r="AA6185" i="2"/>
  <c r="AA10361" i="2"/>
  <c r="AA2662" i="2"/>
  <c r="AA10337" i="2"/>
  <c r="AA3789" i="2"/>
  <c r="AA3230" i="2"/>
  <c r="AA15261" i="2"/>
  <c r="AA10492" i="2"/>
  <c r="AA872" i="2"/>
  <c r="AA2831" i="2"/>
  <c r="AA4525" i="2"/>
  <c r="AA6526" i="2"/>
  <c r="AA9380" i="2"/>
  <c r="AA5062" i="2"/>
  <c r="AA8796" i="2"/>
  <c r="AA12229" i="2"/>
  <c r="AA1094" i="2"/>
  <c r="AA10314" i="2"/>
  <c r="AA7374" i="2"/>
  <c r="AA8465" i="2"/>
  <c r="AA9178" i="2"/>
  <c r="AA5891" i="2"/>
  <c r="AA13469" i="2"/>
  <c r="AA13204" i="2"/>
  <c r="AA11174" i="2"/>
  <c r="AA3877" i="2"/>
  <c r="AA6603" i="2"/>
  <c r="AA9148" i="2"/>
  <c r="AA6591" i="2"/>
  <c r="AA13891" i="2"/>
  <c r="AA11920" i="2"/>
  <c r="AA11958" i="2"/>
  <c r="AA13541" i="2"/>
  <c r="AA9278" i="2"/>
  <c r="AA5370" i="2"/>
  <c r="AA13393" i="2"/>
  <c r="AA6601" i="2"/>
  <c r="AA6498" i="2"/>
  <c r="AA7480" i="2"/>
  <c r="AA11076" i="2"/>
  <c r="AA6067" i="2"/>
  <c r="AA3675" i="2"/>
  <c r="AA9840" i="2"/>
  <c r="AA5631" i="2"/>
  <c r="AA2598" i="2"/>
  <c r="AA14867" i="2"/>
  <c r="AA7955" i="2"/>
  <c r="AA7968" i="2"/>
  <c r="AA2830" i="2"/>
  <c r="AA15372" i="2"/>
  <c r="AA13519" i="2"/>
  <c r="AA13857" i="2"/>
  <c r="AA15091" i="2"/>
  <c r="AA13354" i="2"/>
  <c r="AA13533" i="2"/>
  <c r="AA306" i="2"/>
  <c r="AA12704" i="2"/>
  <c r="AA5035" i="2"/>
  <c r="AA6439" i="2"/>
  <c r="AA3590" i="2"/>
  <c r="AA15695" i="2"/>
  <c r="AA8705" i="2"/>
  <c r="AA9452" i="2"/>
  <c r="AA4026" i="2"/>
  <c r="AA2057" i="2"/>
  <c r="AA10489" i="2"/>
  <c r="AA963" i="2"/>
  <c r="AA9719" i="2"/>
  <c r="AA2896" i="2"/>
  <c r="AA4215" i="2"/>
  <c r="AA10837" i="2"/>
  <c r="AA2002" i="2"/>
  <c r="AA2730" i="2"/>
  <c r="AA4440" i="2"/>
  <c r="AA11843" i="2"/>
  <c r="AA484" i="2"/>
  <c r="AA15490" i="2"/>
  <c r="AA7892" i="2"/>
  <c r="AA2602" i="2"/>
  <c r="AA4869" i="2"/>
  <c r="AA3858" i="2"/>
  <c r="AA11751" i="2"/>
  <c r="AA11573" i="2"/>
  <c r="AA6877" i="2"/>
  <c r="AA4596" i="2"/>
  <c r="AA3445" i="2"/>
  <c r="AA2389" i="2"/>
  <c r="AA12149" i="2"/>
  <c r="AA8395" i="2"/>
  <c r="AA8858" i="2"/>
  <c r="AA9246" i="2"/>
  <c r="AA8209" i="2"/>
  <c r="AA14621" i="2"/>
  <c r="AA3750" i="2"/>
  <c r="AA1380" i="2"/>
  <c r="AA13164" i="2"/>
  <c r="AA15700" i="2"/>
  <c r="AA4150" i="2"/>
  <c r="AA9395" i="2"/>
  <c r="AA13972" i="2"/>
  <c r="AA8539" i="2"/>
  <c r="AA6057" i="2"/>
  <c r="AA1577" i="2"/>
  <c r="AA9850" i="2"/>
  <c r="AA5508" i="2"/>
  <c r="AA11913" i="2"/>
  <c r="AA13135" i="2"/>
  <c r="AA238" i="2"/>
  <c r="AA8" i="2"/>
  <c r="AA3718" i="2"/>
  <c r="AA14501" i="2"/>
  <c r="AA3721" i="2"/>
  <c r="AA7394" i="2"/>
  <c r="AA6375" i="2"/>
  <c r="AA12968" i="2"/>
  <c r="AA1888" i="2"/>
  <c r="AA7134" i="2"/>
  <c r="AA12948" i="2"/>
  <c r="AA2332" i="2"/>
  <c r="AA12909" i="2"/>
  <c r="AA5670" i="2"/>
  <c r="AA4636" i="2"/>
  <c r="AA8368" i="2"/>
  <c r="AA5554" i="2"/>
  <c r="AA2620" i="2"/>
  <c r="AA7387" i="2"/>
  <c r="AA325" i="2"/>
  <c r="AA12462" i="2"/>
  <c r="AA4958" i="2"/>
  <c r="AA3411" i="2"/>
  <c r="AA11390" i="2"/>
  <c r="AA3605" i="2"/>
  <c r="AA8373" i="2"/>
  <c r="AA5476" i="2"/>
  <c r="AA9530" i="2"/>
  <c r="AA2371" i="2"/>
  <c r="AA558" i="2"/>
  <c r="AA6127" i="2"/>
  <c r="AA4871" i="2"/>
  <c r="AA8863" i="2"/>
  <c r="AA15300" i="2"/>
  <c r="AA4588" i="2"/>
  <c r="AA11074" i="2"/>
  <c r="AA7616" i="2"/>
  <c r="AA8943" i="2"/>
  <c r="AA12760" i="2"/>
  <c r="AA6484" i="2"/>
  <c r="AA4082" i="2"/>
  <c r="AA13538" i="2"/>
  <c r="AA12244" i="2"/>
  <c r="AA12829" i="2"/>
  <c r="AA14595" i="2"/>
  <c r="AA15190" i="2"/>
  <c r="AA1178" i="2"/>
  <c r="AA8541" i="2"/>
  <c r="AA9066" i="2"/>
  <c r="AA6835" i="2"/>
  <c r="AA11041" i="2"/>
  <c r="AA9614" i="2"/>
  <c r="AA1723" i="2"/>
  <c r="AA10011" i="2"/>
  <c r="AA14760" i="2"/>
  <c r="AA1440" i="2"/>
  <c r="AA6611" i="2"/>
  <c r="AA146" i="2"/>
  <c r="AA8985" i="2"/>
  <c r="AA4291" i="2"/>
  <c r="AA7174" i="2"/>
  <c r="AA15833" i="2"/>
  <c r="AA14942" i="2"/>
  <c r="AA11035" i="2"/>
  <c r="AA211" i="2"/>
  <c r="AA2550" i="2"/>
  <c r="AA4162" i="2"/>
  <c r="AA4061" i="2"/>
  <c r="AA14976" i="2"/>
  <c r="AA2018" i="2"/>
  <c r="AA10355" i="2"/>
  <c r="AA15224" i="2"/>
  <c r="AA2652" i="2"/>
  <c r="AA2865" i="2"/>
  <c r="AA4119" i="2"/>
  <c r="AA10997" i="2"/>
  <c r="AA1898" i="2"/>
  <c r="AA7816" i="2"/>
  <c r="AA15824" i="2"/>
  <c r="AA6943" i="2"/>
  <c r="AA8156" i="2"/>
  <c r="AA4556" i="2"/>
  <c r="AA6134" i="2"/>
  <c r="AA992" i="2"/>
  <c r="AA6199" i="2"/>
  <c r="AA1763" i="2"/>
  <c r="AA8377" i="2"/>
  <c r="AA5814" i="2"/>
  <c r="AA10687" i="2"/>
  <c r="AA10470" i="2"/>
  <c r="AA12451" i="2"/>
  <c r="AA8437" i="2"/>
  <c r="AA9143" i="2"/>
  <c r="AA13206" i="2"/>
  <c r="AA15737" i="2"/>
  <c r="AA5786" i="2"/>
  <c r="AA8771" i="2"/>
  <c r="AA11377" i="2"/>
  <c r="AA2804" i="2"/>
  <c r="AA2695" i="2"/>
  <c r="AA419" i="2"/>
  <c r="AA13095" i="2"/>
  <c r="AA15249" i="2"/>
  <c r="AA4157" i="2"/>
  <c r="AA12472" i="2"/>
  <c r="AA2087" i="2"/>
  <c r="AA2965" i="2"/>
  <c r="AA9296" i="2"/>
  <c r="AA6010" i="2"/>
  <c r="AA15751" i="2"/>
  <c r="AA4169" i="2"/>
  <c r="AA881" i="2"/>
  <c r="AA3000" i="2"/>
  <c r="AA7728" i="2"/>
  <c r="AA14995" i="2"/>
  <c r="AA8472" i="2"/>
  <c r="AA2351" i="2"/>
  <c r="AA153" i="2"/>
  <c r="AA4338" i="2"/>
  <c r="AA4964" i="2"/>
  <c r="AA14496" i="2"/>
  <c r="AA689" i="2"/>
  <c r="AA2613" i="2"/>
  <c r="AA2940" i="2"/>
  <c r="AA729" i="2"/>
  <c r="AA6317" i="2"/>
  <c r="AA2162" i="2"/>
  <c r="AA5148" i="2"/>
  <c r="AA2154" i="2"/>
  <c r="AA1476" i="2"/>
  <c r="AA1081" i="2"/>
  <c r="AA12214" i="2"/>
  <c r="AA13494" i="2"/>
  <c r="AA6764" i="2"/>
  <c r="AA1983" i="2"/>
  <c r="AA11289" i="2"/>
  <c r="AA13686" i="2"/>
  <c r="AA5372" i="2"/>
  <c r="AA14930" i="2"/>
  <c r="AA9442" i="2"/>
  <c r="AA7642" i="2"/>
  <c r="AA7851" i="2"/>
  <c r="AA1934" i="2"/>
  <c r="AA5385" i="2"/>
  <c r="AA15065" i="2"/>
  <c r="AA5468" i="2"/>
  <c r="AA5809" i="2"/>
  <c r="AA9443" i="2"/>
  <c r="AA7680" i="2"/>
  <c r="AA7271" i="2"/>
  <c r="AA1182" i="2"/>
  <c r="AA5606" i="2"/>
  <c r="AA5992" i="2"/>
  <c r="AA8835" i="2"/>
  <c r="AA8244" i="2"/>
  <c r="AA12321" i="2"/>
  <c r="AA10940" i="2"/>
  <c r="AA6125" i="2"/>
  <c r="AA14753" i="2"/>
  <c r="AA12617" i="2"/>
  <c r="AA14775" i="2"/>
  <c r="AA11565" i="2"/>
  <c r="AA13929" i="2"/>
  <c r="AA3167" i="2"/>
  <c r="AA1302" i="2"/>
  <c r="AA15364" i="2"/>
  <c r="AA13869" i="2"/>
  <c r="AA12806" i="2"/>
  <c r="AA3544" i="2"/>
  <c r="AA10720" i="2"/>
  <c r="AA10085" i="2"/>
  <c r="AA14706" i="2"/>
  <c r="AA2760" i="2"/>
  <c r="AA3601" i="2"/>
  <c r="AA14026" i="2"/>
  <c r="AA5410" i="2"/>
  <c r="AA7620" i="2"/>
  <c r="AA4258" i="2"/>
  <c r="AA12410" i="2"/>
  <c r="AA14390" i="2"/>
  <c r="AA1849" i="2"/>
  <c r="AA347" i="2"/>
  <c r="AA15638" i="2"/>
  <c r="AA1780" i="2"/>
  <c r="AA9407" i="2"/>
  <c r="AA2872" i="2"/>
  <c r="AA9837" i="2"/>
  <c r="AA4221" i="2"/>
  <c r="AA121" i="2"/>
  <c r="AA1531" i="2"/>
  <c r="AA2825" i="2"/>
  <c r="AA240" i="2"/>
  <c r="AA2967" i="2"/>
  <c r="AA13126" i="2"/>
  <c r="AA15828" i="2"/>
  <c r="AA5391" i="2"/>
  <c r="AA10663" i="2"/>
  <c r="AA15599" i="2"/>
  <c r="AA12130" i="2"/>
  <c r="AA4183" i="2"/>
  <c r="AA9987" i="2"/>
  <c r="AA15451" i="2"/>
  <c r="AA15889" i="2"/>
  <c r="AA4388" i="2"/>
  <c r="AA7497" i="2"/>
  <c r="AA3936" i="2"/>
  <c r="AA6392" i="2"/>
  <c r="AA3325" i="2"/>
  <c r="AA3261" i="2"/>
  <c r="AA15542" i="2"/>
  <c r="AA11411" i="2"/>
  <c r="AA12651" i="2"/>
  <c r="AA13496" i="2"/>
  <c r="AA5408" i="2"/>
  <c r="AA3661" i="2"/>
  <c r="AA369" i="2"/>
  <c r="AA12759" i="2"/>
  <c r="AA3636" i="2"/>
  <c r="AA4047" i="2"/>
  <c r="AA1873" i="2"/>
  <c r="AA6629" i="2"/>
  <c r="AA2875" i="2"/>
  <c r="AA2201" i="2"/>
  <c r="AA15005" i="2"/>
  <c r="AA13598" i="2"/>
  <c r="AA2251" i="2"/>
  <c r="AA4042" i="2"/>
  <c r="AA8559" i="2"/>
  <c r="AA12151" i="2"/>
  <c r="AA14581" i="2"/>
  <c r="AA4949" i="2"/>
  <c r="AA15805" i="2"/>
  <c r="AA13775" i="2"/>
  <c r="AA10478" i="2"/>
  <c r="AA1739" i="2"/>
  <c r="AA4203" i="2"/>
  <c r="AA12108" i="2"/>
  <c r="AA5230" i="2"/>
  <c r="AA1639" i="2"/>
  <c r="AA2233" i="2"/>
  <c r="AA14774" i="2"/>
  <c r="AA2331" i="2"/>
  <c r="AA1042" i="2"/>
  <c r="AA1320" i="2"/>
  <c r="AA6769" i="2"/>
  <c r="AA15193" i="2"/>
  <c r="AA9789" i="2"/>
  <c r="AA652" i="2"/>
  <c r="AA3680" i="2"/>
  <c r="AA11070" i="2"/>
  <c r="AA15575" i="2"/>
  <c r="AA2159" i="2"/>
  <c r="AA11702" i="2"/>
  <c r="AA950" i="2"/>
  <c r="AA2322" i="2"/>
  <c r="AA10961" i="2"/>
  <c r="AA12756" i="2"/>
  <c r="AA506" i="2"/>
  <c r="AA8283" i="2"/>
  <c r="AA9142" i="2"/>
  <c r="AA6421" i="2"/>
  <c r="AA12636" i="2"/>
  <c r="AA14591" i="2"/>
  <c r="AA10566" i="2"/>
  <c r="AA3695" i="2"/>
  <c r="AA9950" i="2"/>
  <c r="AA8694" i="2"/>
  <c r="AA5467" i="2"/>
  <c r="AA12511" i="2"/>
  <c r="AA9550" i="2"/>
  <c r="AA7704" i="2"/>
  <c r="AA3422" i="2"/>
  <c r="AA12071" i="2"/>
  <c r="AA15395" i="2"/>
  <c r="AA711" i="2"/>
  <c r="AA2821" i="2"/>
  <c r="AA7073" i="2"/>
  <c r="AA11879" i="2"/>
  <c r="AA3759" i="2"/>
  <c r="AA7505" i="2"/>
  <c r="AA10539" i="2"/>
  <c r="AA10326" i="2"/>
  <c r="AA13284" i="2"/>
  <c r="AA6239" i="2"/>
  <c r="AA4983" i="2"/>
  <c r="AA10421" i="2"/>
  <c r="AA14703" i="2"/>
  <c r="AA1561" i="2"/>
  <c r="AA13479" i="2"/>
  <c r="AA2617" i="2"/>
  <c r="AA7179" i="2"/>
  <c r="AA6401" i="2"/>
  <c r="AA13453" i="2"/>
  <c r="AA14534" i="2"/>
  <c r="AA10691" i="2"/>
  <c r="AA15285" i="2"/>
  <c r="AA5705" i="2"/>
  <c r="AA14515" i="2"/>
  <c r="AA6761" i="2"/>
  <c r="AA14855" i="2"/>
  <c r="AA7831" i="2"/>
  <c r="AA3404" i="2"/>
  <c r="AA319" i="2"/>
  <c r="AA11208" i="2"/>
  <c r="AA5709" i="2"/>
  <c r="AA1694" i="2"/>
  <c r="AA1679" i="2"/>
  <c r="AA12872" i="2"/>
  <c r="AA12490" i="2"/>
  <c r="AA7210" i="2"/>
  <c r="AA938" i="2"/>
  <c r="AA9036" i="2"/>
  <c r="AA7622" i="2"/>
  <c r="AA9875" i="2"/>
  <c r="AA4269" i="2"/>
  <c r="AA3359" i="2"/>
  <c r="AA10003" i="2"/>
  <c r="AA810" i="2"/>
  <c r="AA8538" i="2"/>
  <c r="AA1617" i="2"/>
  <c r="AA11320" i="2"/>
  <c r="AA11164" i="2"/>
  <c r="AA15870" i="2"/>
  <c r="AA4154" i="2"/>
  <c r="AA9898" i="2"/>
  <c r="AA11670" i="2"/>
  <c r="AA9157" i="2"/>
  <c r="AA15572" i="2"/>
  <c r="AA13594" i="2"/>
  <c r="AA2020" i="2"/>
  <c r="AA3626" i="2"/>
  <c r="AA14389" i="2"/>
  <c r="AA3471" i="2"/>
  <c r="AA5591" i="2"/>
  <c r="AA14952" i="2"/>
  <c r="AA12076" i="2"/>
  <c r="AA14911" i="2"/>
  <c r="AA13855" i="2"/>
  <c r="AA14401" i="2"/>
  <c r="AA12446" i="2"/>
  <c r="AA10512" i="2"/>
  <c r="AA15655" i="2"/>
  <c r="AA13292" i="2"/>
  <c r="AA9913" i="2"/>
  <c r="AA14065" i="2"/>
  <c r="AA5985" i="2"/>
  <c r="AA15671" i="2"/>
  <c r="AA11666" i="2"/>
  <c r="AA7903" i="2"/>
  <c r="AA7526" i="2"/>
  <c r="AA15414" i="2"/>
  <c r="AA8306" i="2"/>
  <c r="AA2913" i="2"/>
  <c r="AA4527" i="2"/>
  <c r="AA10228" i="2"/>
  <c r="AA11112" i="2"/>
  <c r="AA2868" i="2"/>
  <c r="AA11770" i="2"/>
  <c r="AA4901" i="2"/>
  <c r="AA14744" i="2"/>
  <c r="AA8874" i="2"/>
  <c r="AA14213" i="2"/>
  <c r="AA6064" i="2"/>
  <c r="AA9597" i="2"/>
  <c r="AA12608" i="2"/>
  <c r="AA5229" i="2"/>
  <c r="AA4982" i="2"/>
  <c r="AA6213" i="2"/>
  <c r="AA9639" i="2"/>
  <c r="AA2001" i="2"/>
  <c r="AA8289" i="2"/>
  <c r="AA9075" i="2"/>
  <c r="AA2795" i="2"/>
  <c r="AA2161" i="2"/>
  <c r="AA3917" i="2"/>
  <c r="AA8226" i="2"/>
  <c r="AA3243" i="2"/>
  <c r="AA9809" i="2"/>
  <c r="AA9035" i="2"/>
  <c r="AA2925" i="2"/>
  <c r="AA14048" i="2"/>
  <c r="AA8356" i="2"/>
  <c r="AA9551" i="2"/>
  <c r="AA953" i="2"/>
  <c r="AA9974" i="2"/>
  <c r="AA3236" i="2"/>
  <c r="AA1438" i="2"/>
  <c r="AA5849" i="2"/>
  <c r="AA4265" i="2"/>
  <c r="AA3377" i="2"/>
  <c r="AA9807" i="2"/>
  <c r="AA5290" i="2"/>
  <c r="AA9743" i="2"/>
  <c r="AA7493" i="2"/>
  <c r="AA8102" i="2"/>
  <c r="AA12120" i="2"/>
  <c r="AA9233" i="2"/>
  <c r="AA15635" i="2"/>
  <c r="AA3947" i="2"/>
  <c r="AA2899" i="2"/>
  <c r="AA6337" i="2"/>
  <c r="AA3492" i="2"/>
  <c r="AA6110" i="2"/>
  <c r="AA9824" i="2"/>
  <c r="AA2210" i="2"/>
  <c r="AA7886" i="2"/>
  <c r="AA4907" i="2"/>
  <c r="AA9034" i="2"/>
  <c r="AA6156" i="2"/>
  <c r="AA13286" i="2"/>
  <c r="AA2361" i="2"/>
  <c r="AA5335" i="2"/>
  <c r="AA3115" i="2"/>
  <c r="AA13863" i="2"/>
  <c r="AA8876" i="2"/>
  <c r="AA13064" i="2"/>
  <c r="AA3981" i="2"/>
  <c r="AA10501" i="2"/>
  <c r="AA8672" i="2"/>
  <c r="AA4978" i="2"/>
  <c r="AA9283" i="2"/>
  <c r="AA15598" i="2"/>
  <c r="AA15660" i="2"/>
  <c r="AA13814" i="2"/>
  <c r="AA8551" i="2"/>
  <c r="AA15328" i="2"/>
  <c r="AA5249" i="2"/>
  <c r="AA4153" i="2"/>
  <c r="AA15160" i="2"/>
  <c r="AA15601" i="2"/>
  <c r="AA15386" i="2"/>
  <c r="AA15484" i="2"/>
  <c r="AA8188" i="2"/>
  <c r="AA9291" i="2"/>
  <c r="AA19" i="2"/>
  <c r="AA10130" i="2"/>
  <c r="AA5674" i="2"/>
  <c r="AA11286" i="2"/>
  <c r="AA9646" i="2"/>
  <c r="AA7173" i="2"/>
  <c r="AA6816" i="2"/>
  <c r="AA8929" i="2"/>
  <c r="AA9863" i="2"/>
  <c r="AA9062" i="2"/>
  <c r="AA9505" i="2"/>
  <c r="AA15869" i="2"/>
  <c r="AA15334" i="2"/>
  <c r="AA4848" i="2"/>
  <c r="AA14906" i="2"/>
  <c r="AA3771" i="2"/>
  <c r="AA4773" i="2"/>
  <c r="AA9171" i="2"/>
  <c r="AA12498" i="2"/>
  <c r="AA14800" i="2"/>
  <c r="AA863" i="2"/>
  <c r="AA7254" i="2"/>
  <c r="AA1809" i="2"/>
  <c r="AA9691" i="2"/>
  <c r="AA8107" i="2"/>
  <c r="AA15813" i="2"/>
  <c r="AA3959" i="2"/>
  <c r="AA679" i="2"/>
  <c r="AA5173" i="2"/>
  <c r="AA2430" i="2"/>
  <c r="AA10741" i="2"/>
  <c r="AA13675" i="2"/>
  <c r="AA1518" i="2"/>
  <c r="AA12685" i="2"/>
  <c r="AA4137" i="2"/>
  <c r="AA9890" i="2"/>
  <c r="AA6931" i="2"/>
  <c r="AA15188" i="2"/>
  <c r="AA9711" i="2"/>
  <c r="AA1077" i="2"/>
  <c r="AA12681" i="2"/>
  <c r="AA7598" i="2"/>
  <c r="AA2707" i="2"/>
  <c r="AA8548" i="2"/>
  <c r="AA11548" i="2"/>
  <c r="AA4883" i="2"/>
  <c r="AA14794" i="2"/>
  <c r="AA13731" i="2"/>
  <c r="AA11788" i="2"/>
  <c r="AA10301" i="2"/>
  <c r="AA6336" i="2"/>
  <c r="AA5278" i="2"/>
  <c r="AA15030" i="2"/>
  <c r="AA5342" i="2"/>
  <c r="AA8506" i="2"/>
  <c r="AA9320" i="2"/>
  <c r="AA11026" i="2"/>
  <c r="AA1191" i="2"/>
  <c r="AA9152" i="2"/>
  <c r="AA14815" i="2"/>
  <c r="AA3924" i="2"/>
  <c r="AA13261" i="2"/>
  <c r="AA3148" i="2"/>
  <c r="AA2740" i="2"/>
  <c r="AA2904" i="2"/>
  <c r="AA4737" i="2"/>
  <c r="AA14883" i="2"/>
  <c r="AA8635" i="2"/>
  <c r="AA8487" i="2"/>
  <c r="AA13293" i="2"/>
  <c r="AA12470" i="2"/>
  <c r="AA14895" i="2"/>
  <c r="AA10479" i="2"/>
  <c r="AA6429" i="2"/>
  <c r="AA2314" i="2"/>
  <c r="AA1350" i="2"/>
  <c r="AA4800" i="2"/>
  <c r="AA8680" i="2"/>
  <c r="AA6419" i="2"/>
  <c r="AA12890" i="2"/>
  <c r="AA7850" i="2"/>
  <c r="AA4784" i="2"/>
  <c r="AA3294" i="2"/>
  <c r="AA976" i="2"/>
  <c r="AA5282" i="2"/>
  <c r="AA10966" i="2"/>
  <c r="AA10538" i="2"/>
  <c r="AA14319" i="2"/>
  <c r="AA2392" i="2"/>
  <c r="AA13779" i="2"/>
  <c r="AA2944" i="2"/>
  <c r="AA2585" i="2"/>
  <c r="AA12217" i="2"/>
  <c r="AA7684" i="2"/>
  <c r="AA5975" i="2"/>
  <c r="AA13101" i="2"/>
  <c r="AA15239" i="2"/>
  <c r="AA7309" i="2"/>
  <c r="AA15000" i="2"/>
  <c r="AA3670" i="2"/>
  <c r="AA599" i="2"/>
  <c r="AA10676" i="2"/>
  <c r="AA393" i="2"/>
  <c r="AA14277" i="2"/>
  <c r="AA3019" i="2"/>
  <c r="AA7110" i="2"/>
  <c r="AA8671" i="2"/>
  <c r="AA9635" i="2"/>
  <c r="AA9071" i="2"/>
  <c r="AA2516" i="2"/>
  <c r="AA11195" i="2"/>
  <c r="AA14360" i="2"/>
  <c r="AA1762" i="2"/>
  <c r="AA15002" i="2"/>
  <c r="AA6269" i="2"/>
  <c r="AA13484" i="2"/>
  <c r="AA11662" i="2"/>
  <c r="AA10354" i="2"/>
  <c r="AA3587" i="2"/>
  <c r="AA6384" i="2"/>
  <c r="AA1214" i="2"/>
  <c r="AA4128" i="2"/>
  <c r="AA1234" i="2"/>
  <c r="AA3030" i="2"/>
  <c r="AA15236" i="2"/>
  <c r="AA3117" i="2"/>
  <c r="AA9543" i="2"/>
  <c r="AA14618" i="2"/>
  <c r="AA5298" i="2"/>
  <c r="AA14380" i="2"/>
  <c r="AA13730" i="2"/>
  <c r="AA9046" i="2"/>
  <c r="AA4066" i="2"/>
  <c r="AA14669" i="2"/>
  <c r="AA9555" i="2"/>
  <c r="AA880" i="2"/>
  <c r="AA1475" i="2"/>
  <c r="AA5094" i="2"/>
  <c r="AA7727" i="2"/>
  <c r="AA7506" i="2"/>
  <c r="AA15672" i="2"/>
  <c r="AA8945" i="2"/>
  <c r="AA6229" i="2"/>
  <c r="AA11951" i="2"/>
  <c r="AA10904" i="2"/>
  <c r="AA6722" i="2"/>
  <c r="AA1826" i="2"/>
  <c r="AA9568" i="2"/>
  <c r="AA9311" i="2"/>
  <c r="AA10339" i="2"/>
  <c r="AA9132" i="2"/>
  <c r="AA2984" i="2"/>
  <c r="AA12710" i="2"/>
  <c r="AA14387" i="2"/>
  <c r="AA9333" i="2"/>
  <c r="AA8332" i="2"/>
  <c r="AA3051" i="2"/>
  <c r="AA3309" i="2"/>
  <c r="AA13438" i="2"/>
  <c r="AA12570" i="2"/>
  <c r="AA4640" i="2"/>
  <c r="AA13986" i="2"/>
  <c r="AA167" i="2"/>
  <c r="AA15531" i="2"/>
  <c r="AA231" i="2"/>
  <c r="AA223" i="2"/>
  <c r="AA10874" i="2"/>
  <c r="AA87" i="2"/>
  <c r="AA8387" i="2"/>
  <c r="AA14279" i="2"/>
  <c r="AA1961" i="2"/>
  <c r="AA8755" i="2"/>
  <c r="AA14085" i="2"/>
  <c r="AA364" i="2"/>
  <c r="AA7082" i="2"/>
  <c r="AA10684" i="2"/>
  <c r="AA1074" i="2"/>
  <c r="AA10205" i="2"/>
  <c r="AA965" i="2"/>
  <c r="AA13671" i="2"/>
  <c r="AA7742" i="2"/>
  <c r="AA9280" i="2"/>
  <c r="AA9378" i="2"/>
  <c r="AA15938" i="2"/>
  <c r="AA3361" i="2"/>
  <c r="AA9307" i="2"/>
  <c r="AA8689" i="2"/>
  <c r="AA3080" i="2"/>
  <c r="AA3255" i="2"/>
  <c r="AA1482" i="2"/>
  <c r="AA9517" i="2"/>
  <c r="AA15162" i="2"/>
  <c r="AA12854" i="2"/>
  <c r="AA4146" i="2"/>
  <c r="AA1450" i="2"/>
  <c r="AA4485" i="2"/>
  <c r="AA10768" i="2"/>
  <c r="AA9492" i="2"/>
  <c r="AA11683" i="2"/>
  <c r="AA8137" i="2"/>
  <c r="AA13241" i="2"/>
  <c r="AA8267" i="2"/>
  <c r="AA3645" i="2"/>
  <c r="AA1998" i="2"/>
  <c r="AA15350" i="2"/>
  <c r="AA7160" i="2"/>
  <c r="AA15255" i="2"/>
  <c r="AA8686" i="2"/>
  <c r="AA9942" i="2"/>
  <c r="AA2864" i="2"/>
  <c r="AA7914" i="2"/>
  <c r="AA7155" i="2"/>
  <c r="AA3797" i="2"/>
  <c r="AA3076" i="2"/>
  <c r="AA1154" i="2"/>
  <c r="AA15401" i="2"/>
  <c r="AA5024" i="2"/>
  <c r="AA8388" i="2"/>
  <c r="AA7118" i="2"/>
  <c r="AA2800" i="2"/>
  <c r="AA13108" i="2"/>
  <c r="AA6955" i="2"/>
  <c r="AA14240" i="2"/>
  <c r="AA1692" i="2"/>
  <c r="AA10483" i="2"/>
  <c r="AA7320" i="2"/>
  <c r="AA6282" i="2"/>
  <c r="AA1813" i="2"/>
  <c r="AA1986" i="2"/>
  <c r="AA11757" i="2"/>
  <c r="AA14474" i="2"/>
  <c r="AA9712" i="2"/>
  <c r="AA7388" i="2"/>
  <c r="AA3896" i="2"/>
  <c r="AA2503" i="2"/>
  <c r="AA9870" i="2"/>
  <c r="AA14103" i="2"/>
  <c r="AA9382" i="2"/>
  <c r="AA8793" i="2"/>
  <c r="AA8756" i="2"/>
  <c r="AA8288" i="2"/>
  <c r="AA11572" i="2"/>
  <c r="AA7369" i="2"/>
  <c r="AA13807" i="2"/>
  <c r="AA15260" i="2"/>
  <c r="AA13530" i="2"/>
  <c r="AA10134" i="2"/>
  <c r="AA10842" i="2"/>
  <c r="AA15475" i="2"/>
  <c r="AA13123" i="2"/>
  <c r="AA10581" i="2"/>
  <c r="AA7482" i="2"/>
  <c r="AA13660" i="2"/>
  <c r="AA8341" i="2"/>
  <c r="AA15292" i="2"/>
  <c r="AA412" i="2"/>
  <c r="AA11308" i="2"/>
  <c r="AA15440" i="2"/>
  <c r="AA15008" i="2"/>
  <c r="AA15422" i="2"/>
  <c r="AA8852" i="2"/>
  <c r="AA8260" i="2"/>
  <c r="AA10022" i="2"/>
  <c r="AA15020" i="2"/>
  <c r="AA5331" i="2"/>
  <c r="AA15636" i="2"/>
  <c r="AA1014" i="2"/>
  <c r="AA7641" i="2"/>
  <c r="AA15241" i="2"/>
  <c r="AA14964" i="2"/>
  <c r="AA8554" i="2"/>
  <c r="AA4191" i="2"/>
  <c r="AA7197" i="2"/>
  <c r="AA2103" i="2"/>
  <c r="AA13865" i="2"/>
  <c r="AA14047" i="2"/>
  <c r="AA10856" i="2"/>
  <c r="AA6303" i="2"/>
  <c r="AA5758" i="2"/>
  <c r="AA4865" i="2"/>
  <c r="AA7548" i="2"/>
  <c r="AA1423" i="2"/>
  <c r="AA3830" i="2"/>
  <c r="AA10338" i="2"/>
  <c r="AA9363" i="2"/>
  <c r="AA1611" i="2"/>
  <c r="AA8251" i="2"/>
  <c r="AA10807" i="2"/>
  <c r="AA809" i="2"/>
  <c r="AA14060" i="2"/>
  <c r="AA9799" i="2"/>
  <c r="AA13569" i="2"/>
  <c r="AA12672" i="2"/>
  <c r="AA8262" i="2"/>
  <c r="AA6346" i="2"/>
  <c r="AA11107" i="2"/>
  <c r="AA7830" i="2"/>
  <c r="AA3823" i="2"/>
  <c r="AA11134" i="2"/>
  <c r="AA8236" i="2"/>
  <c r="AA10695" i="2"/>
  <c r="AA5575" i="2"/>
  <c r="AA11291" i="2"/>
  <c r="AA4268" i="2"/>
  <c r="AA13927" i="2"/>
  <c r="AA7335" i="2"/>
  <c r="AA2912" i="2"/>
  <c r="AA115" i="2"/>
  <c r="AA2250" i="2"/>
  <c r="AA5449" i="2"/>
  <c r="AA12272" i="2"/>
  <c r="AA6826" i="2"/>
  <c r="AA9109" i="2"/>
  <c r="AA12893" i="2"/>
  <c r="AA1487" i="2"/>
  <c r="AA11247" i="2"/>
  <c r="AA9680" i="2"/>
  <c r="AA1896" i="2"/>
  <c r="AA684" i="2"/>
  <c r="AA5192" i="2"/>
  <c r="AA5218" i="2"/>
  <c r="AA7163" i="2"/>
  <c r="AA11541" i="2"/>
  <c r="AA5864" i="2"/>
  <c r="AA6017" i="2"/>
  <c r="AA6171" i="2"/>
  <c r="AA376" i="2"/>
  <c r="AA6590" i="2"/>
  <c r="AA8535" i="2"/>
  <c r="AA10072" i="2"/>
  <c r="AA8701" i="2"/>
  <c r="AA3876" i="2"/>
  <c r="AA7780" i="2"/>
  <c r="AA7700" i="2"/>
  <c r="AA12714" i="2"/>
  <c r="AA5478" i="2"/>
  <c r="AA13706" i="2"/>
  <c r="AA834" i="2"/>
  <c r="AA473" i="2"/>
  <c r="AA11773" i="2"/>
  <c r="AA4795" i="2"/>
  <c r="AA15581" i="2"/>
  <c r="AA14936" i="2"/>
  <c r="AA12256" i="2"/>
  <c r="AA11739" i="2"/>
  <c r="AA8594" i="2"/>
  <c r="AA4190" i="2"/>
  <c r="AA15314" i="2"/>
  <c r="AA1759" i="2"/>
  <c r="AA9268" i="2"/>
  <c r="AA15712" i="2"/>
  <c r="AA15258" i="2"/>
  <c r="AA14652" i="2"/>
  <c r="AA9198" i="2"/>
  <c r="AA3852" i="2"/>
  <c r="AA1027" i="2"/>
  <c r="AA13317" i="2"/>
  <c r="AA11654" i="2"/>
  <c r="AA7402" i="2"/>
  <c r="AA9309" i="2"/>
  <c r="AA1107" i="2"/>
  <c r="AA9979" i="2"/>
  <c r="AA2947" i="2"/>
  <c r="AA6181" i="2"/>
  <c r="AA15696" i="2"/>
  <c r="AA11356" i="2"/>
  <c r="AA7191" i="2"/>
  <c r="AA13351" i="2"/>
  <c r="AA5057" i="2"/>
  <c r="AA625" i="2"/>
  <c r="AA14961" i="2"/>
  <c r="AA14848" i="2"/>
  <c r="AA114" i="2"/>
  <c r="AA1370" i="2"/>
  <c r="AA2353" i="2"/>
  <c r="AA5048" i="2"/>
  <c r="AA9429" i="2"/>
  <c r="AA15841" i="2"/>
  <c r="AA9112" i="2"/>
  <c r="AA4881" i="2"/>
  <c r="AA6521" i="2"/>
  <c r="AA11768" i="2"/>
  <c r="AA15257" i="2"/>
  <c r="AA6853" i="2"/>
  <c r="AA6883" i="2"/>
  <c r="AA11516" i="2"/>
  <c r="AA6915" i="2"/>
  <c r="AA15546" i="2"/>
  <c r="AA7871" i="2"/>
  <c r="AA12425" i="2"/>
  <c r="AA9696" i="2"/>
  <c r="AA4652" i="2"/>
  <c r="AA13258" i="2"/>
  <c r="AA2910" i="2"/>
  <c r="AA6041" i="2"/>
  <c r="AA5969" i="2"/>
  <c r="AA12452" i="2"/>
  <c r="AA6060" i="2"/>
  <c r="AA12716" i="2"/>
  <c r="AA3596" i="2"/>
  <c r="AA14517" i="2"/>
  <c r="AA5152" i="2"/>
  <c r="AA11905" i="2"/>
  <c r="AA6936" i="2"/>
  <c r="AA3625" i="2"/>
  <c r="AA8711" i="2"/>
  <c r="AA14674" i="2"/>
  <c r="AA11630" i="2"/>
  <c r="AA9506" i="2"/>
  <c r="AA8918" i="2"/>
  <c r="AA8928" i="2"/>
  <c r="AA8515" i="2"/>
  <c r="AA8273" i="2"/>
  <c r="AA14888" i="2"/>
  <c r="AA2129" i="2"/>
  <c r="AA3450" i="2"/>
  <c r="AA3900" i="2"/>
  <c r="AA14301" i="2"/>
  <c r="AA2656" i="2"/>
  <c r="AA8448" i="2"/>
  <c r="AA14076" i="2"/>
  <c r="AA1563" i="2"/>
  <c r="AA13179" i="2"/>
  <c r="AA8842" i="2"/>
  <c r="AA2188" i="2"/>
  <c r="AA4231" i="2"/>
  <c r="AA13759" i="2"/>
  <c r="AA12255" i="2"/>
  <c r="AA10714" i="2"/>
  <c r="AA6662" i="2"/>
  <c r="AA1130" i="2"/>
  <c r="AA6584" i="2"/>
  <c r="AA1571" i="2"/>
  <c r="AA8826" i="2"/>
  <c r="AA3489" i="2"/>
  <c r="AA6960" i="2"/>
  <c r="AA8174" i="2"/>
  <c r="AA7504" i="2"/>
  <c r="AA468" i="2"/>
  <c r="AA5746" i="2"/>
  <c r="AA11402" i="2"/>
  <c r="AA13071" i="2"/>
  <c r="AA14793" i="2"/>
  <c r="AA13186" i="2"/>
  <c r="AA9391" i="2"/>
  <c r="AA10071" i="2"/>
  <c r="AA8595" i="2"/>
  <c r="AA11735" i="2"/>
  <c r="AA13054" i="2"/>
  <c r="AA10182" i="2"/>
  <c r="AA15296" i="2"/>
  <c r="AA9196" i="2"/>
  <c r="AA11978" i="2"/>
  <c r="AA9298" i="2"/>
  <c r="AA11115" i="2"/>
  <c r="AA6220" i="2"/>
  <c r="AA14295" i="2"/>
  <c r="AA4890" i="2"/>
  <c r="AA8086" i="2"/>
  <c r="AA7869" i="2"/>
  <c r="AA2675" i="2"/>
  <c r="AA12676" i="2"/>
  <c r="AA13567" i="2"/>
  <c r="AA7783" i="2"/>
  <c r="AA15530" i="2"/>
  <c r="AA10179" i="2"/>
  <c r="AA12752" i="2"/>
  <c r="AA130" i="2"/>
  <c r="AA11634" i="2"/>
  <c r="AA8160" i="2"/>
  <c r="AA8119" i="2"/>
  <c r="AA9138" i="2"/>
  <c r="AA3187" i="2"/>
  <c r="AA3486" i="2"/>
  <c r="AA4159" i="2"/>
  <c r="AA996" i="2"/>
  <c r="AA5403" i="2"/>
  <c r="AA5322" i="2"/>
  <c r="AA9484" i="2"/>
  <c r="AA15309" i="2"/>
  <c r="AA4010" i="2"/>
  <c r="AA3038" i="2"/>
  <c r="AA13936" i="2"/>
  <c r="AA4615" i="2"/>
  <c r="AA6691" i="2"/>
  <c r="AA14227" i="2"/>
  <c r="AA7712" i="2"/>
  <c r="AA7560" i="2"/>
  <c r="AA266" i="2"/>
  <c r="AA1822" i="2"/>
  <c r="AA7166" i="2"/>
  <c r="AA2377" i="2"/>
  <c r="AA1088" i="2"/>
  <c r="AA15460" i="2"/>
  <c r="AA10769" i="2"/>
  <c r="AA8211" i="2"/>
  <c r="AA12697" i="2"/>
  <c r="AA13489" i="2"/>
  <c r="AA12643" i="2"/>
  <c r="AA13692" i="2"/>
  <c r="AA11182" i="2"/>
  <c r="AA6374" i="2"/>
  <c r="AA6917" i="2"/>
  <c r="AA7782" i="2"/>
  <c r="AA10106" i="2"/>
  <c r="AA9786" i="2"/>
  <c r="AA7755" i="2"/>
  <c r="AA4355" i="2"/>
  <c r="AA10204" i="2"/>
  <c r="AA2298" i="2"/>
  <c r="AA7875" i="2"/>
  <c r="AA6549" i="2"/>
  <c r="AA15384" i="2"/>
  <c r="AA7168" i="2"/>
  <c r="AA15863" i="2"/>
  <c r="AA2179" i="2"/>
  <c r="AA4350" i="2"/>
  <c r="AA6184" i="2"/>
  <c r="AA22" i="2"/>
  <c r="AA10273" i="2"/>
  <c r="AA9434" i="2"/>
  <c r="AA179" i="2"/>
  <c r="AA10635" i="2"/>
  <c r="AA5399" i="2"/>
  <c r="AA6050" i="2"/>
  <c r="AA2538" i="2"/>
  <c r="AA1820" i="2"/>
  <c r="AA11416" i="2"/>
  <c r="AA10331" i="2"/>
  <c r="AA1609" i="2"/>
  <c r="AA11209" i="2"/>
  <c r="AA4885" i="2"/>
  <c r="AA3482" i="2"/>
  <c r="AA14687" i="2"/>
  <c r="AA2193" i="2"/>
  <c r="AA15494" i="2"/>
  <c r="AA6665" i="2"/>
  <c r="AA15123" i="2"/>
  <c r="AA9836" i="2"/>
  <c r="AA1678" i="2"/>
  <c r="AA6413" i="2"/>
  <c r="AA10967" i="2"/>
  <c r="AA7772" i="2"/>
  <c r="AA346" i="2"/>
  <c r="AA2475" i="2"/>
  <c r="AA11810" i="2"/>
  <c r="AA14096" i="2"/>
  <c r="AA4986" i="2"/>
  <c r="AA10989" i="2"/>
  <c r="AA6264" i="2"/>
  <c r="AA10165" i="2"/>
  <c r="AA13458" i="2"/>
  <c r="AA2682" i="2"/>
  <c r="AA14720" i="2"/>
  <c r="AA12956" i="2"/>
  <c r="AA5682" i="2"/>
  <c r="AA14884" i="2"/>
  <c r="AA7760" i="2"/>
  <c r="AA14552" i="2"/>
  <c r="AA8155" i="2"/>
  <c r="AA4308" i="2"/>
  <c r="AA585" i="2"/>
  <c r="AA12679" i="2"/>
  <c r="AA8890" i="2"/>
  <c r="AA191" i="2"/>
  <c r="AA6186" i="2"/>
  <c r="AA11424" i="2"/>
  <c r="AA4470" i="2"/>
  <c r="AA14417" i="2"/>
  <c r="AA12090" i="2"/>
  <c r="AA10107" i="2"/>
  <c r="AA3330" i="2"/>
  <c r="AA12078" i="2"/>
  <c r="AA12493" i="2"/>
  <c r="AA14562" i="2"/>
  <c r="AA3418" i="2"/>
  <c r="AA11830" i="2"/>
  <c r="AA5091" i="2"/>
  <c r="AA9673" i="2"/>
  <c r="AA5605" i="2"/>
  <c r="AA4798" i="2"/>
  <c r="AA6361" i="2"/>
  <c r="AA9214" i="2"/>
  <c r="AA9172" i="2"/>
  <c r="AA4149" i="2"/>
  <c r="AA15587" i="2"/>
  <c r="AA15365" i="2"/>
  <c r="AA11302" i="2"/>
  <c r="AA1544" i="2"/>
  <c r="AA9756" i="2"/>
  <c r="AA15293" i="2"/>
  <c r="AA10518" i="2"/>
  <c r="AA11942" i="2"/>
  <c r="AA10028" i="2"/>
  <c r="AA7510" i="2"/>
  <c r="AA8442" i="2"/>
  <c r="AA14988" i="2"/>
  <c r="AA5945" i="2"/>
  <c r="AA3469" i="2"/>
  <c r="AA12371" i="2"/>
  <c r="AA47" i="2"/>
  <c r="AA13324" i="2"/>
  <c r="AA15469" i="2"/>
  <c r="AA1349" i="2"/>
  <c r="AA2616" i="2"/>
  <c r="AA11111" i="2"/>
  <c r="AA2347" i="2"/>
  <c r="AA8597" i="2"/>
  <c r="AA11503" i="2"/>
  <c r="AA517" i="2"/>
  <c r="AA186" i="2"/>
  <c r="AA15652" i="2"/>
  <c r="AA2975" i="2"/>
  <c r="AA14788" i="2"/>
  <c r="AA10296" i="2"/>
  <c r="AA178" i="2"/>
  <c r="AA11746" i="2"/>
  <c r="AA7106" i="2"/>
  <c r="AA4337" i="2"/>
  <c r="AA5129" i="2"/>
  <c r="AA8543" i="2"/>
  <c r="AA11927" i="2"/>
  <c r="AA7883" i="2"/>
  <c r="AA8172" i="2"/>
  <c r="AA9206" i="2"/>
  <c r="AA2684" i="2"/>
  <c r="AA12477" i="2"/>
  <c r="AA13356" i="2"/>
  <c r="AA14918" i="2"/>
  <c r="AA11366" i="2"/>
  <c r="AA3654" i="2"/>
  <c r="AA14385" i="2"/>
  <c r="AA1591" i="2"/>
  <c r="AA14339" i="2"/>
  <c r="AA15894" i="2"/>
  <c r="AA15383" i="2"/>
  <c r="AA6594" i="2"/>
  <c r="AA11775" i="2"/>
  <c r="AA12580" i="2"/>
  <c r="AA8012" i="2"/>
  <c r="AA6519" i="2"/>
  <c r="AA5171" i="2"/>
  <c r="AA12021" i="2"/>
  <c r="AA12266" i="2"/>
  <c r="AA10804" i="2"/>
  <c r="AA4794" i="2"/>
  <c r="AA8372" i="2"/>
  <c r="AA1512" i="2"/>
  <c r="AA1139" i="2"/>
  <c r="AA7679" i="2"/>
  <c r="AA14445" i="2"/>
  <c r="AA4822" i="2"/>
  <c r="AA4260" i="2"/>
  <c r="AA10643" i="2"/>
  <c r="AA3511" i="2"/>
  <c r="AA5986" i="2"/>
  <c r="AA917" i="2"/>
  <c r="AA14620" i="2"/>
  <c r="AA9538" i="2"/>
  <c r="AA11626" i="2"/>
  <c r="AA13866" i="2"/>
  <c r="AA492" i="2"/>
  <c r="AA661" i="2"/>
  <c r="AA4512" i="2"/>
  <c r="AA12631" i="2"/>
  <c r="AA2887" i="2"/>
  <c r="AA10118" i="2"/>
  <c r="AA3853" i="2"/>
  <c r="AA12219" i="2"/>
  <c r="AA1550" i="2"/>
  <c r="AA12432" i="2"/>
  <c r="AA9131" i="2"/>
  <c r="AA12548" i="2"/>
  <c r="AA13697" i="2"/>
  <c r="AA5011" i="2"/>
  <c r="AA9445" i="2"/>
  <c r="AA5119" i="2"/>
  <c r="AA3911" i="2"/>
  <c r="AA4167" i="2"/>
  <c r="AA13921" i="2"/>
  <c r="AA5074" i="2"/>
  <c r="AA6278" i="2"/>
  <c r="AA4445" i="2"/>
  <c r="AA3691" i="2"/>
  <c r="AA13985" i="2"/>
  <c r="AA7521" i="2"/>
  <c r="AA7149" i="2"/>
  <c r="AA9998" i="2"/>
  <c r="AA12442" i="2"/>
  <c r="AA8807" i="2"/>
  <c r="AA14014" i="2"/>
  <c r="AA7820" i="2"/>
  <c r="AA6613" i="2"/>
  <c r="AA9389" i="2"/>
  <c r="AA1034" i="2"/>
  <c r="AA8744" i="2"/>
  <c r="AA4398" i="2"/>
  <c r="AA7406" i="2"/>
  <c r="AA6802" i="2"/>
  <c r="AA4084" i="2"/>
  <c r="AA7378" i="2"/>
  <c r="AA4884" i="2"/>
  <c r="AA3859" i="2"/>
  <c r="AA9548" i="2"/>
  <c r="AA11017" i="2"/>
  <c r="AA6294" i="2"/>
  <c r="AA8436" i="2"/>
  <c r="AA588" i="2"/>
  <c r="AA1061" i="2"/>
  <c r="AA6387" i="2"/>
  <c r="AA6901" i="2"/>
  <c r="AA7239" i="2"/>
  <c r="AA12434" i="2"/>
  <c r="AA4081" i="2"/>
  <c r="AA6588" i="2"/>
  <c r="AA8710" i="2"/>
  <c r="AA1851" i="2"/>
  <c r="AA6659" i="2"/>
  <c r="AA13214" i="2"/>
  <c r="AA10393" i="2"/>
  <c r="AA15851" i="2"/>
  <c r="AA14699" i="2"/>
  <c r="AA14344" i="2"/>
  <c r="AA9648" i="2"/>
  <c r="AA4700" i="2"/>
  <c r="AA11114" i="2"/>
  <c r="AA6053" i="2"/>
  <c r="AA3799" i="2"/>
  <c r="AA11911" i="2"/>
  <c r="AA2937" i="2"/>
  <c r="AA3885" i="2"/>
  <c r="AA4192" i="2"/>
  <c r="AA3399" i="2"/>
  <c r="AA8259" i="2"/>
  <c r="AA9150" i="2"/>
  <c r="AA14386" i="2"/>
  <c r="AA10706" i="2"/>
  <c r="AA941" i="2"/>
  <c r="AA13138" i="2"/>
  <c r="AA4803" i="2"/>
  <c r="AA15269" i="2"/>
  <c r="AA14885" i="2"/>
  <c r="AA2840" i="2"/>
  <c r="AA11646" i="2"/>
  <c r="AA14267" i="2"/>
  <c r="AA15626" i="2"/>
  <c r="AA2107" i="2"/>
  <c r="AA683" i="2"/>
  <c r="AA5656" i="2"/>
  <c r="AA5316" i="2"/>
  <c r="AA5757" i="2"/>
  <c r="AA6469" i="2"/>
  <c r="AA837" i="2"/>
  <c r="AA12647" i="2"/>
  <c r="AA8019" i="2"/>
  <c r="AA14563" i="2"/>
  <c r="AA8461" i="2"/>
  <c r="AA8457" i="2"/>
  <c r="AA12766" i="2"/>
  <c r="AA15262" i="2"/>
  <c r="AA6930" i="2"/>
  <c r="AA10767" i="2"/>
  <c r="AA10461" i="2"/>
  <c r="AA8286" i="2"/>
  <c r="AA1715" i="2"/>
  <c r="AA11659" i="2"/>
  <c r="AA543" i="2"/>
  <c r="AA830" i="2"/>
  <c r="AA12960" i="2"/>
  <c r="AA3871" i="2"/>
  <c r="AA3316" i="2"/>
  <c r="AA2594" i="2"/>
  <c r="AA5826" i="2"/>
  <c r="AA12191" i="2"/>
  <c r="AA12336" i="2"/>
  <c r="AA12300" i="2"/>
  <c r="AA1799" i="2"/>
  <c r="AA5103" i="2"/>
  <c r="AA8145" i="2"/>
  <c r="AA7522" i="2"/>
  <c r="AA15207" i="2"/>
  <c r="AA13316" i="2"/>
  <c r="AA10617" i="2"/>
  <c r="AA8308" i="2"/>
  <c r="AA11001" i="2"/>
  <c r="AA200" i="2"/>
  <c r="AA14832" i="2"/>
  <c r="AA10630" i="2"/>
  <c r="AA6206" i="2"/>
  <c r="AA15259" i="2"/>
  <c r="AA3562" i="2"/>
  <c r="AA5708" i="2"/>
  <c r="AA5716" i="2"/>
  <c r="AA13732" i="2"/>
  <c r="AA8432" i="2"/>
  <c r="AA12971" i="2"/>
  <c r="AA580" i="2"/>
  <c r="AA14446" i="2"/>
  <c r="AA2505" i="2"/>
  <c r="AA955" i="2"/>
  <c r="AA1474" i="2"/>
  <c r="AA284" i="2"/>
  <c r="AA6098" i="2"/>
  <c r="AA2990" i="2"/>
  <c r="AA9634" i="2"/>
  <c r="AA7104" i="2"/>
  <c r="AA11964" i="2"/>
  <c r="AA12743" i="2"/>
  <c r="AA6069" i="2"/>
  <c r="AA7963" i="2"/>
  <c r="AA2719" i="2"/>
  <c r="AA10879" i="2"/>
  <c r="AA13718" i="2"/>
  <c r="AA2985" i="2"/>
  <c r="AA13886" i="2"/>
  <c r="AA13040" i="2"/>
  <c r="AA15376" i="2"/>
  <c r="AA6583" i="2"/>
  <c r="AA5639" i="2"/>
  <c r="AA12007" i="2"/>
  <c r="AA14145" i="2"/>
  <c r="AA9202" i="2"/>
  <c r="AA9802" i="2"/>
  <c r="AA3713" i="2"/>
  <c r="AA12907" i="2"/>
  <c r="AA5665" i="2"/>
  <c r="AA2619" i="2"/>
  <c r="AA4396" i="2"/>
  <c r="AA4868" i="2"/>
  <c r="AA3128" i="2"/>
  <c r="AA3804" i="2"/>
  <c r="AA6160" i="2"/>
  <c r="AA14300" i="2"/>
  <c r="AA15496" i="2"/>
  <c r="AA7965" i="2"/>
  <c r="AA15092" i="2"/>
  <c r="AA10024" i="2"/>
  <c r="AA13537" i="2"/>
  <c r="AA8353" i="2"/>
  <c r="AA12347" i="2"/>
  <c r="AA5050" i="2"/>
  <c r="AA1949" i="2"/>
  <c r="AA7661" i="2"/>
  <c r="AA6747" i="2"/>
  <c r="AA1907" i="2"/>
  <c r="AA15360" i="2"/>
  <c r="AA2569" i="2"/>
  <c r="AA6882" i="2"/>
  <c r="AA13113" i="2"/>
  <c r="AA9244" i="2"/>
  <c r="AA11191" i="2"/>
  <c r="AA9958" i="2"/>
  <c r="AA10849" i="2"/>
  <c r="AA1166" i="2"/>
  <c r="AA9164" i="2"/>
  <c r="AA9581" i="2"/>
  <c r="AA9400" i="2"/>
  <c r="AA5923" i="2"/>
  <c r="AA1417" i="2"/>
  <c r="AA1407" i="2"/>
  <c r="AA5667" i="2"/>
  <c r="AA9625" i="2"/>
  <c r="AA14989" i="2"/>
  <c r="AA6015" i="2"/>
  <c r="AA1618" i="2"/>
  <c r="AA8862" i="2"/>
  <c r="AA9359" i="2"/>
  <c r="AA14565" i="2"/>
  <c r="AA1875" i="2"/>
  <c r="AA13601" i="2"/>
  <c r="AA11459" i="2"/>
  <c r="AA7430" i="2"/>
  <c r="AA10979" i="2"/>
  <c r="AA8191" i="2"/>
  <c r="AA12376" i="2"/>
  <c r="AA11549" i="2"/>
  <c r="AA9019" i="2"/>
  <c r="AA10298" i="2"/>
  <c r="AA8383" i="2"/>
  <c r="AA11917" i="2"/>
  <c r="AA14327" i="2"/>
  <c r="AA4786" i="2"/>
  <c r="AA13680" i="2"/>
  <c r="AA15011" i="2"/>
  <c r="AA10612" i="2"/>
  <c r="AA8658" i="2"/>
  <c r="AA2423" i="2"/>
  <c r="AA12400" i="2"/>
  <c r="AA12057" i="2"/>
  <c r="AA8282" i="2"/>
  <c r="AA12492" i="2"/>
  <c r="AA9047" i="2"/>
  <c r="AA14276" i="2"/>
  <c r="AA250" i="2"/>
  <c r="AA5167" i="2"/>
  <c r="AA11290" i="2"/>
  <c r="AA8287" i="2"/>
  <c r="AA7692" i="2"/>
  <c r="AA14290" i="2"/>
  <c r="AA15323" i="2"/>
  <c r="AA13309" i="2"/>
  <c r="AA8898" i="2"/>
  <c r="AA13455" i="2"/>
  <c r="AA9916" i="2"/>
  <c r="AA11580" i="2"/>
  <c r="AA11029" i="2"/>
  <c r="AA2336" i="2"/>
  <c r="AA3481" i="2"/>
  <c r="AA3732" i="2"/>
  <c r="AA15313" i="2"/>
  <c r="AA11767" i="2"/>
  <c r="AA7089" i="2"/>
  <c r="AA13636" i="2"/>
  <c r="AA5139" i="2"/>
  <c r="AA13236" i="2"/>
  <c r="AA10213" i="2"/>
  <c r="AA13803" i="2"/>
  <c r="AA5358" i="2"/>
  <c r="AA12223" i="2"/>
  <c r="AA8572" i="2"/>
  <c r="AA547" i="2"/>
  <c r="AA664" i="2"/>
  <c r="AA3078" i="2"/>
  <c r="AA11764" i="2"/>
  <c r="AA524" i="2"/>
  <c r="AA2861" i="2"/>
  <c r="AA10610" i="2"/>
  <c r="AA10093" i="2"/>
  <c r="AA6415" i="2"/>
  <c r="AA12845" i="2"/>
  <c r="AA6751" i="2"/>
  <c r="AA13521" i="2"/>
  <c r="AA7235" i="2"/>
  <c r="AA13647" i="2"/>
  <c r="AA9565" i="2"/>
  <c r="AA6113" i="2"/>
  <c r="AA9716" i="2"/>
  <c r="AA635" i="2"/>
  <c r="AA9694" i="2"/>
  <c r="AA2472" i="2"/>
  <c r="AA15053" i="2"/>
  <c r="AA2515" i="2"/>
  <c r="AA4867" i="2"/>
  <c r="AA3219" i="2"/>
  <c r="AA10946" i="2"/>
  <c r="AA3801" i="2"/>
  <c r="AA10374" i="2"/>
  <c r="AA4469" i="2"/>
  <c r="AA1650" i="2"/>
  <c r="AA15156" i="2"/>
  <c r="AA14420" i="2"/>
  <c r="AA2670" i="2"/>
  <c r="AA8955" i="2"/>
  <c r="AA7264" i="2"/>
  <c r="AA8970" i="2"/>
  <c r="AA10367" i="2"/>
  <c r="AA8082" i="2"/>
  <c r="AA14944" i="2"/>
  <c r="AA9843" i="2"/>
  <c r="AA3185" i="2"/>
  <c r="AA523" i="2"/>
  <c r="AA8685" i="2"/>
  <c r="AA14609" i="2"/>
  <c r="AA5177" i="2"/>
  <c r="AA7259" i="2"/>
  <c r="AA10941" i="2"/>
  <c r="AA14120" i="2"/>
  <c r="AA8648" i="2"/>
  <c r="AA13072" i="2"/>
  <c r="AA14233" i="2"/>
  <c r="AA1892" i="2"/>
  <c r="AA954" i="2"/>
  <c r="AA1982" i="2"/>
  <c r="AA1661" i="2"/>
  <c r="AA5124" i="2"/>
  <c r="AA9183" i="2"/>
  <c r="AA1246" i="2"/>
  <c r="AA8261" i="2"/>
  <c r="AA1087" i="2"/>
  <c r="AA12152" i="2"/>
  <c r="AA8910" i="2"/>
  <c r="AA11242" i="2"/>
  <c r="AA5009" i="2"/>
  <c r="AA1602" i="2"/>
  <c r="AA15306" i="2"/>
  <c r="AA13243" i="2"/>
  <c r="AA11520" i="2"/>
  <c r="AA15168" i="2"/>
  <c r="AA11470" i="2"/>
  <c r="AA14207" i="2"/>
  <c r="AA15876" i="2"/>
  <c r="AA8763" i="2"/>
  <c r="AA14171" i="2"/>
  <c r="AA3891" i="2"/>
  <c r="AA10185" i="2"/>
  <c r="AA13097" i="2"/>
  <c r="AA12095" i="2"/>
  <c r="AA314" i="2"/>
  <c r="AA12261" i="2"/>
  <c r="AA6860" i="2"/>
  <c r="AA5164" i="2"/>
  <c r="AA14373" i="2"/>
  <c r="AA14037" i="2"/>
  <c r="AA10589" i="2"/>
  <c r="AA247" i="2"/>
  <c r="AA2295" i="2"/>
  <c r="AA2153" i="2"/>
  <c r="AA10434" i="2"/>
  <c r="AA15051" i="2"/>
  <c r="AA4105" i="2"/>
  <c r="AA773" i="2"/>
  <c r="AA8071" i="2"/>
  <c r="AA12694" i="2"/>
  <c r="AA8405" i="2"/>
  <c r="AA5774" i="2"/>
  <c r="AA12080" i="2"/>
  <c r="AA15674" i="2"/>
  <c r="AA15525" i="2"/>
  <c r="AA6463" i="2"/>
  <c r="AA11748" i="2"/>
  <c r="AA12134" i="2"/>
  <c r="AA7632" i="2"/>
  <c r="AA86" i="2"/>
  <c r="AA8706" i="2"/>
  <c r="AA8521" i="2"/>
  <c r="AA12349" i="2"/>
  <c r="AA13610" i="2"/>
  <c r="AA8194" i="2"/>
  <c r="AA10597" i="2"/>
  <c r="AA7178" i="2"/>
  <c r="AA10180" i="2"/>
  <c r="AA1962" i="2"/>
  <c r="AA10669" i="2"/>
  <c r="AA14326" i="2"/>
  <c r="AA4917" i="2"/>
  <c r="AA10189" i="2"/>
  <c r="AA7102" i="2"/>
  <c r="AA12310" i="2"/>
  <c r="AA13666" i="2"/>
  <c r="AA7730" i="2"/>
  <c r="AA1198" i="2"/>
  <c r="AA7366" i="2"/>
  <c r="AA9776" i="2"/>
  <c r="AA3845" i="2"/>
  <c r="AA10299" i="2"/>
  <c r="AA8153" i="2"/>
  <c r="AA593" i="2"/>
  <c r="AA5268" i="2"/>
  <c r="AA9539" i="2"/>
  <c r="AA4601" i="2"/>
  <c r="AA1549" i="2"/>
  <c r="AA1742" i="2"/>
  <c r="AA13806" i="2"/>
  <c r="AA13788" i="2"/>
  <c r="AA7405" i="2"/>
  <c r="AA6635" i="2"/>
  <c r="AA411" i="2"/>
  <c r="AA10353" i="2"/>
  <c r="AA11092" i="2"/>
  <c r="AA9087" i="2"/>
  <c r="AA7583" i="2"/>
  <c r="AA1427" i="2"/>
  <c r="AA2667" i="2"/>
  <c r="AA8777" i="2"/>
  <c r="AA5155" i="2"/>
  <c r="AA2158" i="2"/>
  <c r="AA13914" i="2"/>
  <c r="AA5122" i="2"/>
  <c r="AA2797" i="2"/>
  <c r="AA7651" i="2"/>
  <c r="AA8235" i="2"/>
  <c r="AA10672" i="2"/>
  <c r="AA8587" i="2"/>
  <c r="AA836" i="2"/>
  <c r="AA10267" i="2"/>
  <c r="AA10567" i="2"/>
  <c r="AA8280" i="2"/>
  <c r="AA13172" i="2"/>
  <c r="AA12016" i="2"/>
  <c r="AA15455" i="2"/>
  <c r="AA8933" i="2"/>
  <c r="AA2778" i="2"/>
  <c r="AA5637" i="2"/>
  <c r="AA9155" i="2"/>
  <c r="AA15676" i="2"/>
  <c r="AA4391" i="2"/>
  <c r="AA1514" i="2"/>
  <c r="AA11341" i="2"/>
  <c r="AA477" i="2"/>
  <c r="AA8171" i="2"/>
  <c r="AA4886" i="2"/>
  <c r="AA2270" i="2"/>
  <c r="AA9145" i="2"/>
  <c r="AA4002" i="2"/>
  <c r="AA14372" i="2"/>
  <c r="AA6676" i="2"/>
  <c r="AA2385" i="2"/>
  <c r="AA9825" i="2"/>
  <c r="AA15267" i="2"/>
  <c r="AA15181" i="2"/>
  <c r="AA15419" i="2"/>
  <c r="AA775" i="2"/>
  <c r="AA3499" i="2"/>
  <c r="AA15583" i="2"/>
  <c r="AA177" i="2"/>
  <c r="AA10183" i="2"/>
  <c r="AA12952" i="2"/>
  <c r="AA999" i="2"/>
  <c r="AA1790" i="2"/>
  <c r="AA12905" i="2"/>
  <c r="AA10159" i="2"/>
  <c r="AA9514" i="2"/>
  <c r="AA10801" i="2"/>
  <c r="AA8034" i="2"/>
  <c r="AA11275" i="2"/>
  <c r="AA13152" i="2"/>
  <c r="AA7103" i="2"/>
  <c r="AA7964" i="2"/>
  <c r="AA6788" i="2"/>
  <c r="AA10369" i="2"/>
  <c r="AA12379" i="2"/>
  <c r="AA3035" i="2"/>
  <c r="AA9698" i="2"/>
  <c r="AA10808" i="2"/>
  <c r="AA11005" i="2"/>
  <c r="AA4696" i="2"/>
  <c r="AA11235" i="2"/>
  <c r="AA8212" i="2"/>
  <c r="AA12538" i="2"/>
  <c r="AA12344" i="2"/>
  <c r="AA14639" i="2"/>
  <c r="AA4189" i="2"/>
  <c r="AA8142" i="2"/>
  <c r="AA944" i="2"/>
  <c r="AA6833" i="2"/>
  <c r="AA11713" i="2"/>
  <c r="AA1793" i="2"/>
  <c r="AA9251" i="2"/>
  <c r="AA11595" i="2"/>
  <c r="AA10168" i="2"/>
  <c r="AA11228" i="2"/>
  <c r="AA2434" i="2"/>
  <c r="AA15536" i="2"/>
  <c r="AA7083" i="2"/>
  <c r="AA13947" i="2"/>
  <c r="AA7587" i="2"/>
  <c r="AA13619" i="2"/>
  <c r="AA3619" i="2"/>
  <c r="AA878" i="2"/>
  <c r="AA7382" i="2"/>
  <c r="AA11168" i="2"/>
  <c r="AA12709" i="2"/>
  <c r="AA1883" i="2"/>
  <c r="AA14343" i="2"/>
  <c r="AA11362" i="2"/>
  <c r="AA11671" i="2"/>
  <c r="AA3792" i="2"/>
  <c r="AA11807" i="2"/>
  <c r="AA5137" i="2"/>
  <c r="AA4455" i="2"/>
  <c r="AA15766" i="2"/>
  <c r="AA26" i="2"/>
  <c r="AA1714" i="2"/>
  <c r="AA9656" i="2"/>
  <c r="AA8783" i="2"/>
  <c r="AA1067" i="2"/>
  <c r="AA12162" i="2"/>
  <c r="AA14879" i="2"/>
  <c r="AA425" i="2"/>
  <c r="AA5349" i="2"/>
  <c r="AA11552" i="2"/>
  <c r="AA808" i="2"/>
  <c r="AA7929" i="2"/>
  <c r="AA2137" i="2"/>
  <c r="AA10642" i="2"/>
  <c r="AA10606" i="2"/>
  <c r="AA7872" i="2"/>
  <c r="AA5259" i="2"/>
  <c r="AA5636" i="2"/>
  <c r="AA9866" i="2"/>
  <c r="AA15806" i="2"/>
  <c r="AA7540" i="2"/>
  <c r="AA14396" i="2"/>
  <c r="AA135" i="2"/>
  <c r="AA10623" i="2"/>
  <c r="AA1391" i="2"/>
  <c r="AA3208" i="2"/>
  <c r="AA12629" i="2"/>
  <c r="AA10974" i="2"/>
  <c r="AA1410" i="2"/>
  <c r="AA13384" i="2"/>
  <c r="AA11721" i="2"/>
  <c r="AA13387" i="2"/>
  <c r="AA9511" i="2"/>
  <c r="AA750" i="2"/>
  <c r="AA5767" i="2"/>
  <c r="AA95" i="2"/>
  <c r="AA9186" i="2"/>
  <c r="AA8478" i="2"/>
  <c r="AA5701" i="2"/>
  <c r="AA10934" i="2"/>
  <c r="AA13019" i="2"/>
  <c r="AA13946" i="2"/>
  <c r="AA7268" i="2"/>
  <c r="AA14602" i="2"/>
  <c r="AA6477" i="2"/>
  <c r="AA14736" i="2"/>
  <c r="AA2142" i="2"/>
  <c r="AA6717" i="2"/>
  <c r="AA4030" i="2"/>
  <c r="AA7708" i="2"/>
  <c r="AA9375" i="2"/>
  <c r="AA2186" i="2"/>
  <c r="AA15555" i="2"/>
  <c r="AA8584" i="2"/>
  <c r="AA10375" i="2"/>
  <c r="AA5141" i="2"/>
  <c r="AA13030" i="2"/>
  <c r="AA8542" i="2"/>
  <c r="AA9671" i="2"/>
  <c r="AA15089" i="2"/>
  <c r="AA15429" i="2"/>
  <c r="AA7527" i="2"/>
  <c r="AA911" i="2"/>
  <c r="AA13092" i="2"/>
  <c r="AA9096" i="2"/>
  <c r="AA10813" i="2"/>
  <c r="AA15035" i="2"/>
  <c r="AA10870" i="2"/>
  <c r="AA6335" i="2"/>
  <c r="AA4643" i="2"/>
  <c r="AA5584" i="2"/>
  <c r="AA2051" i="2"/>
  <c r="AA51" i="2"/>
  <c r="AA10315" i="2"/>
  <c r="AA14902" i="2"/>
  <c r="AA493" i="2"/>
  <c r="AA2198" i="2"/>
  <c r="AA6880" i="2"/>
  <c r="AA15754" i="2"/>
  <c r="AA2666" i="2"/>
  <c r="AA10453" i="2"/>
  <c r="AA12441" i="2"/>
  <c r="AA9522" i="2"/>
  <c r="AA14278" i="2"/>
  <c r="AA9725" i="2"/>
  <c r="AA7287" i="2"/>
  <c r="AA12660" i="2"/>
  <c r="AA14167" i="2"/>
  <c r="AA4023" i="2"/>
  <c r="AA91" i="2"/>
  <c r="AA9848" i="2"/>
  <c r="AA847" i="2"/>
  <c r="AA9173" i="2"/>
  <c r="AA8190" i="2"/>
  <c r="AA15706" i="2"/>
  <c r="AA13659" i="2"/>
  <c r="AA10023" i="2"/>
  <c r="AA5388" i="2"/>
  <c r="AA15403" i="2"/>
  <c r="AA8580" i="2"/>
  <c r="AA14914" i="2"/>
  <c r="AA15434" i="2"/>
  <c r="AA14923" i="2"/>
  <c r="AA7184" i="2"/>
  <c r="AA4282" i="2"/>
  <c r="AA14585" i="2"/>
  <c r="AA10449" i="2"/>
  <c r="AA6514" i="2"/>
  <c r="AA15161" i="2"/>
  <c r="AA4064" i="2"/>
  <c r="AA1485" i="2"/>
  <c r="AA7959" i="2"/>
  <c r="AA7891" i="2"/>
  <c r="AA14354" i="2"/>
  <c r="AA14919" i="2"/>
  <c r="AA6393" i="2"/>
  <c r="AA10715" i="2"/>
  <c r="AA12384" i="2"/>
  <c r="AA3055" i="2"/>
  <c r="AA5415" i="2"/>
  <c r="AA4118" i="2"/>
  <c r="AA3366" i="2"/>
  <c r="AA11887" i="2"/>
  <c r="AA253" i="2"/>
  <c r="AA8653" i="2"/>
  <c r="AA14149" i="2"/>
  <c r="AA4394" i="2"/>
  <c r="AA15456" i="2"/>
  <c r="AA463" i="2"/>
  <c r="AA7528" i="2"/>
  <c r="AA6648" i="2"/>
  <c r="AA8889" i="2"/>
  <c r="AA717" i="2"/>
  <c r="AA9344" i="2"/>
  <c r="AA13552" i="2"/>
  <c r="AA5848" i="2"/>
  <c r="AA12411" i="2"/>
  <c r="AA8645" i="2"/>
  <c r="AA11876" i="2"/>
  <c r="AA9004" i="2"/>
  <c r="AA15873" i="2"/>
  <c r="AA13122" i="2"/>
  <c r="AA145" i="2"/>
  <c r="AA7062" i="2"/>
  <c r="AA11090" i="2"/>
  <c r="AA6373" i="2"/>
  <c r="AA1499" i="2"/>
  <c r="AA14155" i="2"/>
  <c r="AA6482" i="2"/>
  <c r="AA15720" i="2"/>
  <c r="AA14164" i="2"/>
  <c r="AA10865" i="2"/>
  <c r="AA649" i="2"/>
  <c r="AA14568" i="2"/>
  <c r="AA15709" i="2"/>
  <c r="AA2386" i="2"/>
  <c r="AA12208" i="2"/>
  <c r="AA4374" i="2"/>
  <c r="AA11778" i="2"/>
  <c r="AA6431" i="2"/>
  <c r="AA10903" i="2"/>
  <c r="AA12870" i="2"/>
  <c r="AA7866" i="2"/>
  <c r="AA9602" i="2"/>
  <c r="AA11284" i="2"/>
  <c r="AA14437" i="2"/>
  <c r="AA8527" i="2"/>
  <c r="AA27" i="2"/>
  <c r="AA14494" i="2"/>
  <c r="AA15526" i="2"/>
  <c r="AA13306" i="2"/>
  <c r="AA9285" i="2"/>
  <c r="AA3586" i="2"/>
  <c r="AA15333" i="2"/>
  <c r="AA8390" i="2"/>
  <c r="AA10335" i="2"/>
  <c r="AA5590" i="2"/>
  <c r="AA14135" i="2"/>
  <c r="AA16009" i="2"/>
  <c r="AA9980" i="2"/>
  <c r="AA9022" i="2"/>
  <c r="AA7079" i="2"/>
  <c r="AA12058" i="2"/>
  <c r="AA2163" i="2"/>
  <c r="AA14053" i="2"/>
  <c r="AA11612" i="2"/>
  <c r="AA8921" i="2"/>
  <c r="AA5482" i="2"/>
  <c r="AA13587" i="2"/>
  <c r="AA14036" i="2"/>
  <c r="AA9816" i="2"/>
  <c r="AA392" i="2"/>
  <c r="AA15151" i="2"/>
  <c r="AA8907" i="2"/>
  <c r="AA9510" i="2"/>
  <c r="AA2060" i="2"/>
  <c r="AA14491" i="2"/>
  <c r="AA4295" i="2"/>
  <c r="AA11433" i="2"/>
  <c r="AA12942" i="2"/>
  <c r="AA2309" i="2"/>
  <c r="AA15896" i="2"/>
  <c r="AA15105" i="2"/>
  <c r="AA13606" i="2"/>
  <c r="AA12370" i="2"/>
  <c r="AA1303" i="2"/>
  <c r="AA3919" i="2"/>
  <c r="AA2261" i="2"/>
  <c r="AA8522" i="2"/>
  <c r="AA12803" i="2"/>
  <c r="AA11166" i="2"/>
  <c r="AA13014" i="2"/>
  <c r="AA646" i="2"/>
  <c r="AA12429" i="2"/>
  <c r="AA9217" i="2"/>
  <c r="AA14163" i="2"/>
  <c r="AA13265" i="2"/>
  <c r="AA15574" i="2"/>
  <c r="AA8926" i="2"/>
  <c r="AA7162" i="2"/>
  <c r="AA14457" i="2"/>
  <c r="AA11965" i="2"/>
  <c r="AA5661" i="2"/>
  <c r="AA2701" i="2"/>
  <c r="AA453" i="2"/>
  <c r="AA10569" i="2"/>
  <c r="AA6131" i="2"/>
  <c r="AA8860" i="2"/>
  <c r="AA5257" i="2"/>
  <c r="AA8133" i="2"/>
  <c r="AA4207" i="2"/>
  <c r="AA10704" i="2"/>
  <c r="AA12013" i="2"/>
  <c r="AA4249" i="2"/>
  <c r="AA2357" i="2"/>
  <c r="AA13163" i="2"/>
  <c r="AA14045" i="2"/>
  <c r="AA9491" i="2"/>
  <c r="AA9257" i="2"/>
  <c r="AA9076" i="2"/>
  <c r="AA11519" i="2"/>
  <c r="AA1265" i="2"/>
  <c r="AA569" i="2"/>
  <c r="AA4809" i="2"/>
  <c r="AA5217" i="2"/>
  <c r="AA4571" i="2"/>
  <c r="AA13271" i="2"/>
  <c r="AA1158" i="2"/>
  <c r="AA1878" i="2"/>
  <c r="AA8382" i="2"/>
  <c r="AA10527" i="2"/>
  <c r="AA5579" i="2"/>
  <c r="AA7093" i="2"/>
  <c r="AA10506" i="2"/>
  <c r="AA5876" i="2"/>
  <c r="AA8730" i="2"/>
  <c r="AA8622" i="2"/>
  <c r="AA3510" i="2"/>
  <c r="AA14266" i="2"/>
  <c r="AA15566" i="2"/>
  <c r="AA7159" i="2"/>
  <c r="AA14987" i="2"/>
  <c r="AA2065" i="2"/>
  <c r="AA6194" i="2"/>
  <c r="AA69" i="2"/>
  <c r="AA5182" i="2"/>
  <c r="AA5234" i="2"/>
  <c r="AA8139" i="2"/>
  <c r="AA552" i="2"/>
  <c r="AA2813" i="2"/>
  <c r="AA11806" i="2"/>
  <c r="AA5063" i="2"/>
  <c r="AA9496" i="2"/>
  <c r="AA9250" i="2"/>
  <c r="AA12703" i="2"/>
  <c r="AA9779" i="2"/>
  <c r="AA12291" i="2"/>
  <c r="AA6715" i="2"/>
  <c r="AA2113" i="2"/>
  <c r="AA15398" i="2"/>
  <c r="AA15818" i="2"/>
  <c r="AA12630" i="2"/>
  <c r="AA9287" i="2"/>
  <c r="AA15762" i="2"/>
  <c r="AA13083" i="2"/>
  <c r="AA5548" i="2"/>
  <c r="AA4412" i="2"/>
  <c r="AA15586" i="2"/>
  <c r="AA8916" i="2"/>
  <c r="AA15118" i="2"/>
  <c r="AA9497" i="2"/>
  <c r="AA11834" i="2"/>
  <c r="AA2584" i="2"/>
  <c r="AA442" i="2"/>
  <c r="AA4345" i="2"/>
  <c r="AA12627" i="2"/>
  <c r="AA15867" i="2"/>
  <c r="AA9106" i="2"/>
  <c r="AA8613" i="2"/>
  <c r="AA10753" i="2"/>
  <c r="AA11212" i="2"/>
  <c r="AA362" i="2"/>
  <c r="AA13024" i="2"/>
  <c r="AA6070" i="2"/>
  <c r="AA7292" i="2"/>
  <c r="AA14442" i="2"/>
  <c r="AA11521" i="2"/>
  <c r="AA8342" i="2"/>
  <c r="AA13335" i="2"/>
  <c r="AA8315" i="2"/>
  <c r="AA288" i="2"/>
  <c r="AA5227" i="2"/>
  <c r="AA13463" i="2"/>
  <c r="AA409" i="2"/>
  <c r="AA5223" i="2"/>
  <c r="AA9858" i="2"/>
  <c r="AA15723" i="2"/>
  <c r="AA15034" i="2"/>
  <c r="AA10400" i="2"/>
  <c r="AA5914" i="2"/>
  <c r="AA15832" i="2"/>
  <c r="AA10690" i="2"/>
  <c r="AA8106" i="2"/>
  <c r="AA8348" i="2"/>
  <c r="AA10029" i="2"/>
  <c r="AA2626" i="2"/>
  <c r="AA5160" i="2"/>
  <c r="AA14745" i="2"/>
  <c r="AA7342" i="2"/>
  <c r="AA15839" i="2"/>
  <c r="AA6643" i="2"/>
  <c r="AA8963" i="2"/>
  <c r="AA6682" i="2"/>
  <c r="AA2118" i="2"/>
  <c r="AA9914" i="2"/>
  <c r="AA1803" i="2"/>
  <c r="AA6193" i="2"/>
  <c r="AA14858" i="2"/>
  <c r="AA5441" i="2"/>
  <c r="AA7314" i="2"/>
  <c r="AA10383" i="2"/>
  <c r="AA2248" i="2"/>
  <c r="AA2721" i="2"/>
  <c r="AA12037" i="2"/>
  <c r="AA106" i="2"/>
  <c r="AA14499" i="2"/>
  <c r="AA5157" i="2"/>
  <c r="AA3028" i="2"/>
  <c r="AA15946" i="2"/>
  <c r="AA7441" i="2"/>
  <c r="AA15527" i="2"/>
  <c r="AA9823" i="2"/>
  <c r="AA7640" i="2"/>
  <c r="AA3609" i="2"/>
  <c r="AA5847" i="2"/>
  <c r="AA15686" i="2"/>
  <c r="AA2552" i="2"/>
  <c r="AA14129" i="2"/>
  <c r="AA9456" i="2"/>
  <c r="AA9879" i="2"/>
  <c r="AA12163" i="2"/>
  <c r="AA1601" i="2"/>
  <c r="AA5461" i="2"/>
  <c r="AA14329" i="2"/>
  <c r="AA8274" i="2"/>
  <c r="AA1361" i="2"/>
  <c r="AA10582" i="2"/>
  <c r="AA14955" i="2"/>
  <c r="AA12361" i="2"/>
  <c r="AA13983" i="2"/>
  <c r="AA10172" i="2"/>
  <c r="AA13267" i="2"/>
  <c r="AA8463" i="2"/>
  <c r="AA14737" i="2"/>
  <c r="AA2681" i="2"/>
  <c r="AA7246" i="2"/>
  <c r="AA2583" i="2"/>
  <c r="AA6502" i="2"/>
  <c r="AA13268" i="2"/>
  <c r="AA2123" i="2"/>
  <c r="AA14555" i="2"/>
  <c r="AA12691" i="2"/>
  <c r="AA13290" i="2"/>
  <c r="AA12847" i="2"/>
  <c r="AA9604" i="2"/>
  <c r="AA5026" i="2"/>
  <c r="AA14168" i="2"/>
  <c r="AA15183" i="2"/>
  <c r="AA2287" i="2"/>
  <c r="AA4712" i="2"/>
  <c r="AA14451" i="2"/>
  <c r="AA9687" i="2"/>
  <c r="AA7763" i="2"/>
  <c r="AA13733" i="2"/>
  <c r="AA15424" i="2"/>
  <c r="AA10077" i="2"/>
  <c r="AA7224" i="2"/>
  <c r="AA8896" i="2"/>
  <c r="AA4299" i="2"/>
  <c r="AA3951" i="2"/>
  <c r="AA15148" i="2"/>
  <c r="AA7536" i="2"/>
  <c r="AA4" i="2"/>
  <c r="AA8892" i="2"/>
  <c r="AA15820" i="2"/>
  <c r="AA1271" i="2"/>
  <c r="AA605" i="2"/>
  <c r="AA9815" i="2"/>
  <c r="AA13944" i="2"/>
  <c r="AA113" i="2"/>
  <c r="AA5785" i="2"/>
  <c r="AA11280" i="2"/>
  <c r="AA921" i="2"/>
  <c r="AA3930" i="2"/>
  <c r="AA14458" i="2"/>
  <c r="AA1413" i="2"/>
  <c r="AA14829" i="2"/>
  <c r="AA12329" i="2"/>
  <c r="AA11087" i="2"/>
  <c r="AA7547" i="2"/>
  <c r="AA10076" i="2"/>
  <c r="AA8609" i="2"/>
  <c r="AA3232" i="2"/>
  <c r="AA15580" i="2"/>
  <c r="AA428" i="2"/>
  <c r="AA11614" i="2"/>
  <c r="AA13383" i="2"/>
  <c r="AA6236" i="2"/>
  <c r="AA1667" i="2"/>
  <c r="AA8982" i="2"/>
  <c r="AA12298" i="2"/>
  <c r="AA1597" i="2"/>
  <c r="AA14735" i="2"/>
  <c r="AA5819" i="2"/>
  <c r="AA6093" i="2"/>
  <c r="AA6417" i="2"/>
  <c r="AA11406" i="2"/>
  <c r="AA4327" i="2"/>
  <c r="AA10125" i="2"/>
  <c r="AA12966" i="2"/>
  <c r="AA7865" i="2"/>
  <c r="AA12976" i="2"/>
  <c r="AA13835" i="2"/>
  <c r="AA11582" i="2"/>
  <c r="AA12436" i="2"/>
  <c r="AA12137" i="2"/>
  <c r="AA12111" i="2"/>
  <c r="AA7500" i="2"/>
  <c r="AA8074" i="2"/>
  <c r="AA6941" i="2"/>
  <c r="AA1490" i="2"/>
  <c r="AA8636" i="2"/>
  <c r="AA1963" i="2"/>
  <c r="AA8612" i="2"/>
  <c r="AA13832" i="2"/>
  <c r="AA10238" i="2"/>
  <c r="AA11060" i="2"/>
  <c r="AA15506" i="2"/>
  <c r="AA486" i="2"/>
  <c r="AA9117" i="2"/>
  <c r="AA3260" i="2"/>
  <c r="AA4113" i="2"/>
  <c r="AA4991" i="2"/>
  <c r="AA13960" i="2"/>
  <c r="AA11073" i="2"/>
  <c r="AA10181" i="2"/>
  <c r="AA9567" i="2"/>
  <c r="AA3012" i="2"/>
  <c r="AA15826" i="2"/>
  <c r="AA12593" i="2"/>
  <c r="AA10019" i="2"/>
  <c r="AA10655" i="2"/>
  <c r="AA11243" i="2"/>
  <c r="AA10380" i="2"/>
  <c r="AA7315" i="2"/>
  <c r="AA14309" i="2"/>
  <c r="AA1347" i="2"/>
  <c r="AA15693" i="2"/>
  <c r="AA15128" i="2"/>
  <c r="AA10981" i="2"/>
  <c r="AA15733" i="2"/>
  <c r="AA7835" i="2"/>
  <c r="AA15952" i="2"/>
  <c r="AA8219" i="2"/>
  <c r="AA9739" i="2"/>
  <c r="AA6634" i="2"/>
  <c r="AA4620" i="2"/>
  <c r="AA7469" i="2"/>
  <c r="AA1629" i="2"/>
  <c r="AA8994" i="2"/>
  <c r="AA6505" i="2"/>
  <c r="AA9072" i="2"/>
  <c r="AA2032" i="2"/>
  <c r="AA15797" i="2"/>
  <c r="AA10195" i="2"/>
  <c r="AA4704" i="2"/>
  <c r="AA15049" i="2"/>
  <c r="AA10308" i="2"/>
  <c r="AA13626" i="2"/>
  <c r="AA15629" i="2"/>
  <c r="AA12455" i="2"/>
  <c r="AA9386" i="2"/>
  <c r="AA3462" i="2"/>
  <c r="AA13563" i="2"/>
  <c r="AA1254" i="2"/>
  <c r="AA15931" i="2"/>
  <c r="AA6580" i="2"/>
  <c r="AA12614" i="2"/>
  <c r="AA1593" i="2"/>
  <c r="AA4321" i="2"/>
  <c r="AA2706" i="2"/>
  <c r="AA15725" i="2"/>
  <c r="AA1812" i="2"/>
  <c r="AA10935" i="2"/>
  <c r="AA8871" i="2"/>
  <c r="AA5204" i="2"/>
  <c r="AA12353" i="2"/>
  <c r="AA8247" i="2"/>
  <c r="AA8331" i="2"/>
  <c r="AA14646" i="2"/>
  <c r="AA2141" i="2"/>
  <c r="AA1842" i="2"/>
  <c r="AA12157" i="2"/>
  <c r="AA13374" i="2"/>
  <c r="AA5193" i="2"/>
  <c r="AA15624" i="2"/>
  <c r="AA12776" i="2"/>
  <c r="AA11190" i="2"/>
  <c r="AA8891" i="2"/>
  <c r="AA2102" i="2"/>
  <c r="AA4071" i="2"/>
  <c r="AA2549" i="2"/>
  <c r="AA12248" i="2"/>
  <c r="AA2803" i="2"/>
  <c r="AA15770" i="2"/>
  <c r="AA14462" i="2"/>
  <c r="AA10323" i="2"/>
  <c r="AA14605" i="2"/>
  <c r="AA522" i="2"/>
  <c r="AA12317" i="2"/>
  <c r="AA11687" i="2"/>
  <c r="AA9569" i="2"/>
  <c r="AA3263" i="2"/>
  <c r="AA6388" i="2"/>
  <c r="AA1252" i="2"/>
  <c r="AA6270" i="2"/>
  <c r="AA9527" i="2"/>
  <c r="AA9966" i="2"/>
  <c r="AA13367" i="2"/>
  <c r="AA9040" i="2"/>
  <c r="AA2502" i="2"/>
  <c r="AA3998" i="2"/>
  <c r="AA12930" i="2"/>
  <c r="AA8361" i="2"/>
  <c r="AA8292" i="2"/>
  <c r="AA15600" i="2"/>
  <c r="AA3376" i="2"/>
  <c r="AA12215" i="2"/>
  <c r="AA4331" i="2"/>
  <c r="AA11279" i="2"/>
  <c r="AA1567" i="2"/>
  <c r="AA14645" i="2"/>
  <c r="AA1965" i="2"/>
  <c r="AA3946" i="2"/>
  <c r="AA10177" i="2"/>
  <c r="AA7962" i="2"/>
  <c r="AA12224" i="2"/>
  <c r="AA6140" i="2"/>
  <c r="AA6287" i="2"/>
  <c r="AA642" i="2"/>
  <c r="AA9218" i="2"/>
  <c r="AA3837" i="2"/>
  <c r="AA6059" i="2"/>
  <c r="AA12702" i="2"/>
  <c r="AA896" i="2"/>
  <c r="AA2997" i="2"/>
  <c r="AA8222" i="2"/>
  <c r="AA12367" i="2"/>
  <c r="AA6467" i="2"/>
  <c r="AA172" i="2"/>
  <c r="AA3545" i="2"/>
  <c r="AA3880" i="2"/>
  <c r="AA10098" i="2"/>
  <c r="AA3754" i="2"/>
  <c r="AA6952" i="2"/>
  <c r="AA6668" i="2"/>
  <c r="AA13471" i="2"/>
  <c r="AA14392" i="2"/>
  <c r="AA7144" i="2"/>
  <c r="AA11611" i="2"/>
  <c r="AA10346" i="2"/>
  <c r="AA4202" i="2"/>
  <c r="AA4942" i="2"/>
  <c r="AA11335" i="2"/>
  <c r="AA7636" i="2"/>
  <c r="AA9303" i="2"/>
  <c r="AA9920" i="2"/>
  <c r="AA14779" i="2"/>
  <c r="AA15926" i="2"/>
  <c r="AA14769" i="2"/>
  <c r="AA15664" i="2"/>
  <c r="AA960" i="2"/>
  <c r="AA9466" i="2"/>
  <c r="AA10923" i="2"/>
  <c r="AA1374" i="2"/>
  <c r="AA7617" i="2"/>
  <c r="AA221" i="2"/>
  <c r="AA1808" i="2"/>
  <c r="AA4121" i="2"/>
  <c r="AA50" i="2"/>
  <c r="AA9509" i="2"/>
  <c r="AA11018" i="2"/>
  <c r="AA9353" i="2"/>
  <c r="AA138" i="2"/>
  <c r="AA11423" i="2"/>
  <c r="AA4566" i="2"/>
  <c r="AA8196" i="2"/>
  <c r="AA13899" i="2"/>
  <c r="AA462" i="2"/>
  <c r="AA2871" i="2"/>
  <c r="AA1748" i="2"/>
  <c r="AA11962" i="2"/>
  <c r="AA14185" i="2"/>
  <c r="AA12988" i="2"/>
  <c r="AA12823" i="2"/>
  <c r="AA10978" i="2"/>
  <c r="AA1788" i="2"/>
  <c r="AA7815" i="2"/>
  <c r="AA8027" i="2"/>
  <c r="AA2551" i="2"/>
  <c r="AA12815" i="2"/>
  <c r="AA158" i="2"/>
  <c r="AA1915" i="2"/>
  <c r="AA4634" i="2"/>
  <c r="AA15642" i="2"/>
  <c r="AA3517" i="2"/>
  <c r="AA4666" i="2"/>
  <c r="AA10654" i="2"/>
  <c r="AA11445" i="2"/>
  <c r="AA10869" i="2"/>
  <c r="AA1573" i="2"/>
  <c r="AA8389" i="2"/>
  <c r="AA16006" i="2"/>
  <c r="AA6386" i="2"/>
  <c r="AA11763" i="2"/>
  <c r="AA5879" i="2"/>
  <c r="AA13038" i="2"/>
  <c r="AA12810" i="2"/>
  <c r="AA6767" i="2"/>
  <c r="AA13588" i="2"/>
  <c r="AA672" i="2"/>
  <c r="AA10922" i="2"/>
  <c r="AA11159" i="2"/>
  <c r="AA9366" i="2"/>
  <c r="AA15719" i="2"/>
  <c r="AA1536" i="2"/>
  <c r="AA12320" i="2"/>
  <c r="AA9642" i="2"/>
  <c r="AA3906" i="2"/>
  <c r="AA13705" i="2"/>
  <c r="AA6811" i="2"/>
  <c r="AA1404" i="2"/>
  <c r="AA5121" i="2"/>
  <c r="AA10645" i="2"/>
  <c r="AA15477" i="2"/>
  <c r="AA407" i="2"/>
  <c r="AA15576" i="2"/>
  <c r="AA7945" i="2"/>
  <c r="AA2110" i="2"/>
  <c r="AA12340" i="2"/>
  <c r="AA1325" i="2"/>
  <c r="AA5151" i="2"/>
  <c r="AA3811" i="2"/>
  <c r="AA16074" i="2"/>
  <c r="AA11364" i="2"/>
  <c r="AA271" i="2"/>
  <c r="AA11285" i="2"/>
  <c r="AA8869" i="2"/>
  <c r="AA12571" i="2"/>
  <c r="AA5577" i="2"/>
  <c r="AA15881" i="2"/>
  <c r="AA1196" i="2"/>
  <c r="AA15909" i="2"/>
  <c r="AA4389" i="2"/>
  <c r="AA9636" i="2"/>
  <c r="AA8936" i="2"/>
  <c r="AA13768" i="2"/>
  <c r="AA2949" i="2"/>
  <c r="AA11194" i="2"/>
  <c r="AA2305" i="2"/>
  <c r="AA12230" i="2"/>
  <c r="AA12865" i="2"/>
  <c r="AA1955" i="2"/>
  <c r="AA10926" i="2"/>
  <c r="AA3162" i="2"/>
  <c r="AA14550" i="2"/>
  <c r="AA3756" i="2"/>
  <c r="AA12801" i="2"/>
  <c r="AA10928" i="2"/>
  <c r="AA10821" i="2"/>
  <c r="AA15729" i="2"/>
  <c r="AA3641" i="2"/>
  <c r="AA14520" i="2"/>
  <c r="AA8121" i="2"/>
  <c r="AA10498" i="2"/>
  <c r="AA5971" i="2"/>
  <c r="AA1242" i="2"/>
  <c r="AA5595" i="2"/>
  <c r="AA4403" i="2"/>
  <c r="AA3283" i="2"/>
  <c r="AA13062" i="2"/>
  <c r="AA4164" i="2"/>
  <c r="AA5105" i="2"/>
  <c r="AA2192" i="2"/>
  <c r="AA10133" i="2"/>
  <c r="AA9654" i="2"/>
  <c r="AA7798" i="2"/>
  <c r="AA8919" i="2"/>
  <c r="AA13188" i="2"/>
  <c r="AA8462" i="2"/>
  <c r="AA13294" i="2"/>
  <c r="AA4123" i="2"/>
  <c r="AA9818" i="2"/>
  <c r="AA13592" i="2"/>
  <c r="AA9732" i="2"/>
  <c r="AA12525" i="2"/>
  <c r="AA9785" i="2"/>
  <c r="AA7090" i="2"/>
  <c r="AA11428" i="2"/>
  <c r="AA10548" i="2"/>
  <c r="AA1552" i="2"/>
  <c r="AA791" i="2"/>
  <c r="AA12648" i="2"/>
  <c r="AA10619" i="2"/>
  <c r="AA8231" i="2"/>
  <c r="AA12979" i="2"/>
  <c r="AA13644" i="2"/>
  <c r="AA14790" i="2"/>
  <c r="AA10666" i="2"/>
  <c r="AA8434" i="2"/>
  <c r="AA12388" i="2"/>
  <c r="AA14678" i="2"/>
  <c r="AA9355" i="2"/>
  <c r="AA5824" i="2"/>
  <c r="AA9755" i="2"/>
  <c r="AA1205" i="2"/>
  <c r="AA6905" i="2"/>
  <c r="AA1857" i="2"/>
  <c r="AA6013" i="2"/>
  <c r="AA7219" i="2"/>
  <c r="AA3173" i="2"/>
  <c r="AA5281" i="2"/>
  <c r="AA14012" i="2"/>
  <c r="AA14697" i="2"/>
  <c r="AA11505" i="2"/>
  <c r="AA1045" i="2"/>
  <c r="AA7919" i="2"/>
  <c r="AA14367" i="2"/>
  <c r="AA8321" i="2"/>
  <c r="AA166" i="2"/>
  <c r="AA2004" i="2"/>
  <c r="AA3389" i="2"/>
  <c r="AA9993" i="2"/>
  <c r="AA2311" i="2"/>
  <c r="AA1093" i="2"/>
  <c r="AA16012" i="2"/>
  <c r="AA8526" i="2"/>
  <c r="AA8855" i="2"/>
  <c r="AA309" i="2"/>
  <c r="AA15616" i="2"/>
  <c r="AA3857" i="2"/>
  <c r="AA12314" i="2"/>
  <c r="AA14634" i="2"/>
  <c r="AA3803" i="2"/>
  <c r="AA10917" i="2"/>
  <c r="AA14663" i="2"/>
  <c r="AA10868" i="2"/>
  <c r="AA4333" i="2"/>
  <c r="AA3238" i="2"/>
  <c r="AA2996" i="2"/>
  <c r="AA384" i="2"/>
  <c r="AA8733" i="2"/>
  <c r="AA10519" i="2"/>
  <c r="AA13580" i="2"/>
  <c r="AA2646" i="2"/>
  <c r="AA13104" i="2"/>
  <c r="AA2031" i="2"/>
  <c r="AA6776" i="2"/>
  <c r="AA6729" i="2"/>
  <c r="AA15264" i="2"/>
  <c r="AA15963" i="2"/>
  <c r="AA11241" i="2"/>
  <c r="AA4139" i="2"/>
  <c r="AA3542" i="2"/>
  <c r="AA10713" i="2"/>
  <c r="AA13043" i="2"/>
  <c r="AA1486" i="2"/>
  <c r="AA9003" i="2"/>
  <c r="AA3737" i="2"/>
  <c r="AA15174" i="2"/>
  <c r="AA12346" i="2"/>
  <c r="AA1621" i="2"/>
  <c r="AA8000" i="2"/>
  <c r="AA11515" i="2"/>
  <c r="AA8547" i="2"/>
  <c r="AA5537" i="2"/>
  <c r="AA5144" i="2"/>
  <c r="AA6006" i="2"/>
  <c r="AA10293" i="2"/>
  <c r="AA281" i="2"/>
  <c r="AA5029" i="2"/>
  <c r="AA8365" i="2"/>
  <c r="AA10802" i="2"/>
  <c r="AA5609" i="2"/>
  <c r="AA8518" i="2"/>
  <c r="AA10942" i="2"/>
  <c r="AA800" i="2"/>
  <c r="AA10902" i="2"/>
  <c r="AA10523" i="2"/>
  <c r="AA13934" i="2"/>
  <c r="AA14847" i="2"/>
  <c r="AA8603" i="2"/>
  <c r="AA3023" i="2"/>
  <c r="AA10156" i="2"/>
  <c r="AA2448" i="2"/>
  <c r="AA2994" i="2"/>
  <c r="AA15846" i="2"/>
  <c r="AA13154" i="2"/>
  <c r="AA9222" i="2"/>
  <c r="AA3191" i="2"/>
  <c r="AA10223" i="2"/>
  <c r="AA3634" i="2"/>
  <c r="AA4941" i="2"/>
  <c r="AA5772" i="2"/>
  <c r="AA8279" i="2"/>
  <c r="AA3420" i="2"/>
  <c r="AA11950" i="2"/>
  <c r="AA15482" i="2"/>
  <c r="AA14046" i="2"/>
  <c r="AA10025" i="2"/>
  <c r="AA11897" i="2"/>
  <c r="AA1644" i="2"/>
  <c r="AA15779" i="2"/>
  <c r="AA7947" i="2"/>
  <c r="AA15930" i="2"/>
  <c r="AA869" i="2"/>
  <c r="AA14542" i="2"/>
  <c r="AA2677" i="2"/>
  <c r="AA12897" i="2"/>
  <c r="AA542" i="2"/>
  <c r="AA13649" i="2"/>
  <c r="AA4133" i="2"/>
  <c r="AA8028" i="2"/>
  <c r="AA1781" i="2"/>
  <c r="AA11587" i="2"/>
  <c r="AA5744" i="2"/>
  <c r="AA14980" i="2"/>
  <c r="AA10388" i="2"/>
  <c r="AA13810" i="2"/>
  <c r="AA5677" i="2"/>
  <c r="AA11367" i="2"/>
  <c r="AA14246" i="2"/>
  <c r="AA13362" i="2"/>
  <c r="AA4099" i="2"/>
  <c r="AA3914" i="2"/>
  <c r="AA74" i="2"/>
  <c r="AA14991" i="2"/>
  <c r="AA7007" i="2"/>
  <c r="AA12357" i="2"/>
  <c r="AA8993" i="2"/>
  <c r="AA1011" i="2"/>
  <c r="AA10551" i="2"/>
  <c r="AA2239" i="2"/>
  <c r="AA2487" i="2"/>
  <c r="AA7099" i="2"/>
  <c r="AA14677" i="2"/>
  <c r="AA14544" i="2"/>
  <c r="AA9133" i="2"/>
  <c r="AA4618" i="2"/>
  <c r="AA13761" i="2"/>
  <c r="AA2930" i="2"/>
  <c r="AA7887" i="2"/>
  <c r="AA7566" i="2"/>
  <c r="AA11690" i="2"/>
  <c r="AA10471" i="2"/>
  <c r="AA8992" i="2"/>
  <c r="AA9232" i="2"/>
  <c r="AA10427" i="2"/>
  <c r="AA7495" i="2"/>
  <c r="AA765" i="2"/>
  <c r="AA100" i="2"/>
  <c r="AA3022" i="2"/>
  <c r="AA15830" i="2"/>
  <c r="AA9102" i="2"/>
  <c r="AA14593" i="2"/>
  <c r="AA9547" i="2"/>
  <c r="AA3762" i="2"/>
  <c r="AA90" i="2"/>
  <c r="AA1309" i="2"/>
  <c r="AA5330" i="2"/>
  <c r="AA12798" i="2"/>
  <c r="AA3812" i="2"/>
  <c r="AA12419" i="2"/>
  <c r="AA13047" i="2"/>
  <c r="AA8314" i="2"/>
  <c r="AA3717" i="2"/>
  <c r="AA11976" i="2"/>
  <c r="AA829" i="2"/>
  <c r="AA10668" i="2"/>
  <c r="AA210" i="2"/>
  <c r="AA10867" i="2"/>
  <c r="AA10175" i="2"/>
  <c r="AA7027" i="2"/>
  <c r="AA1195" i="2"/>
  <c r="AA14273" i="2"/>
  <c r="AA10234" i="2"/>
  <c r="AA15645" i="2"/>
  <c r="AA8120" i="2"/>
  <c r="AA15102" i="2"/>
  <c r="AA2146" i="2"/>
  <c r="AA9053" i="2"/>
  <c r="AA12595" i="2"/>
  <c r="AA13878" i="2"/>
  <c r="AA8674" i="2"/>
  <c r="AA1470" i="2"/>
  <c r="AA3599" i="2"/>
  <c r="AA11398" i="2"/>
  <c r="AA6242" i="2"/>
  <c r="AA10799" i="2"/>
  <c r="AA11393" i="2"/>
  <c r="AA9230" i="2"/>
  <c r="AA11237" i="2"/>
  <c r="AA6779" i="2"/>
  <c r="AA7484" i="2"/>
  <c r="AA2384" i="2"/>
  <c r="AA4591" i="2"/>
  <c r="AA14682" i="2"/>
  <c r="AA3304" i="2"/>
  <c r="AA8311" i="2"/>
  <c r="AA7373" i="2"/>
  <c r="AA11263" i="2"/>
  <c r="AA3446" i="2"/>
  <c r="AA14447" i="2"/>
  <c r="AA7737" i="2"/>
  <c r="AA5536" i="2"/>
  <c r="AA12831" i="2"/>
  <c r="AA14021" i="2"/>
  <c r="AA2344" i="2"/>
  <c r="AA5020" i="2"/>
  <c r="AA15271" i="2"/>
  <c r="AA11700" i="2"/>
  <c r="AA8474" i="2"/>
  <c r="AA10875" i="2"/>
  <c r="AA3657" i="2"/>
  <c r="AA5346" i="2"/>
  <c r="AA9556" i="2"/>
  <c r="AA15906" i="2"/>
  <c r="AA15272" i="2"/>
  <c r="AA15995" i="2"/>
  <c r="AA7041" i="2"/>
  <c r="AA10497" i="2"/>
  <c r="AA7961" i="2"/>
  <c r="AA7063" i="2"/>
  <c r="AA11465" i="2"/>
  <c r="AA8766" i="2"/>
  <c r="AA1245" i="2"/>
  <c r="AA14409" i="2"/>
  <c r="AA11826" i="2"/>
  <c r="AA11283" i="2"/>
  <c r="AA11513" i="2"/>
  <c r="AA5733" i="2"/>
  <c r="AA15634" i="2"/>
  <c r="AA11889" i="2"/>
  <c r="AA5895" i="2"/>
  <c r="AA11853" i="2"/>
  <c r="AA9925" i="2"/>
  <c r="AA15790" i="2"/>
  <c r="AA6444" i="2"/>
  <c r="AA8633" i="2"/>
  <c r="AA1847" i="2"/>
  <c r="AA3282" i="2"/>
  <c r="AA9808" i="2"/>
  <c r="AA3314" i="2"/>
  <c r="AA3561" i="2"/>
  <c r="AA7852" i="2"/>
  <c r="AA4171" i="2"/>
  <c r="AA13888" i="2"/>
  <c r="AA1507" i="2"/>
  <c r="AA15445" i="2"/>
  <c r="AA10385" i="2"/>
  <c r="AA13841" i="2"/>
  <c r="AA756" i="2"/>
  <c r="AA6295" i="2"/>
  <c r="AA7623" i="2"/>
  <c r="AA15796" i="2"/>
  <c r="AA5540" i="2"/>
  <c r="AA8056" i="2"/>
  <c r="AA6996" i="2"/>
  <c r="AA14113" i="2"/>
  <c r="AA15517" i="2"/>
  <c r="AA2035" i="2"/>
  <c r="AA3496" i="2"/>
  <c r="AA15782" i="2"/>
  <c r="AA10962" i="2"/>
  <c r="AA11787" i="2"/>
  <c r="AA15340" i="2"/>
  <c r="AA1743" i="2"/>
  <c r="AA9463" i="2"/>
  <c r="AA1832" i="2"/>
  <c r="AA1233" i="2"/>
  <c r="AA4461" i="2"/>
  <c r="AA2388" i="2"/>
  <c r="AA6859" i="2"/>
  <c r="AA9049" i="2"/>
  <c r="AA9444" i="2"/>
  <c r="AA3268" i="2"/>
  <c r="AA5931" i="2"/>
  <c r="AA5489" i="2"/>
  <c r="AA13564" i="2"/>
  <c r="AA12978" i="2"/>
  <c r="AA9681" i="2"/>
  <c r="AA8208" i="2"/>
  <c r="AA12309" i="2"/>
  <c r="AA12805" i="2"/>
  <c r="AA10248" i="2"/>
  <c r="AA4846" i="2"/>
  <c r="AA15336" i="2"/>
  <c r="AA9413" i="2"/>
  <c r="AA12915" i="2"/>
  <c r="AA279" i="2"/>
  <c r="AA3027" i="2"/>
  <c r="AA8804" i="2"/>
  <c r="AA15705" i="2"/>
  <c r="AA8909" i="2"/>
  <c r="AA15522" i="2"/>
  <c r="AA9197" i="2"/>
  <c r="AA1073" i="2"/>
  <c r="AA9095" i="2"/>
  <c r="AA11298" i="2"/>
  <c r="AA7923" i="2"/>
  <c r="AA14844" i="2"/>
  <c r="AA6997" i="2"/>
  <c r="AA10575" i="2"/>
  <c r="AA32" i="2"/>
  <c r="AA749" i="2"/>
  <c r="AA6865" i="2"/>
  <c r="AA13305" i="2"/>
  <c r="AA5779" i="2"/>
  <c r="AA15640" i="2"/>
  <c r="AA13783" i="2"/>
  <c r="AA8688" i="2"/>
  <c r="AA13376" i="2"/>
  <c r="AA7984" i="2"/>
  <c r="AA15739" i="2"/>
  <c r="AA6536" i="2"/>
  <c r="AA55" i="2"/>
  <c r="AA15666" i="2"/>
  <c r="AA998" i="2"/>
  <c r="AA12946" i="2"/>
  <c r="AA7793" i="2"/>
  <c r="AA839" i="2"/>
  <c r="AA5274" i="2"/>
  <c r="AA10142" i="2"/>
  <c r="AA3199" i="2"/>
  <c r="AA15176" i="2"/>
  <c r="AA5225" i="2"/>
  <c r="AA13219" i="2"/>
  <c r="AA10051" i="2"/>
  <c r="AA3752" i="2"/>
  <c r="AA14268" i="2"/>
  <c r="AA10343" i="2"/>
  <c r="AA12089" i="2"/>
  <c r="AA14345" i="2"/>
  <c r="AA12626" i="2"/>
  <c r="AA11620" i="2"/>
  <c r="AA9130" i="2"/>
  <c r="AA14330" i="2"/>
  <c r="AA14468" i="2"/>
  <c r="AA3057" i="2"/>
  <c r="AA2674" i="2"/>
  <c r="AA574" i="2"/>
  <c r="AA11961" i="2"/>
  <c r="AA13070" i="2"/>
  <c r="AA7960" i="2"/>
  <c r="AA10056" i="2"/>
  <c r="AA2770" i="2"/>
  <c r="AA9742" i="2"/>
  <c r="AA12460" i="2"/>
  <c r="AA3723" i="2"/>
  <c r="AA8421" i="2"/>
  <c r="AA10644" i="2"/>
  <c r="AA4576" i="2"/>
  <c r="AA11400" i="2"/>
  <c r="AA15392" i="2"/>
  <c r="AA5440" i="2"/>
  <c r="AA14571" i="2"/>
  <c r="AA12747" i="2"/>
  <c r="AA14628" i="2"/>
  <c r="AA7586" i="2"/>
  <c r="AA11157" i="2"/>
  <c r="AA345" i="2"/>
  <c r="AA9749" i="2"/>
  <c r="AA3975" i="2"/>
  <c r="AA5514" i="2"/>
  <c r="AA15568" i="2"/>
  <c r="AA5700" i="2"/>
  <c r="AA7403" i="2"/>
  <c r="AA14932" i="2"/>
  <c r="AA1359" i="2"/>
  <c r="AA12126" i="2"/>
  <c r="AA2509" i="2"/>
  <c r="AA1677" i="2"/>
  <c r="AA11475" i="2"/>
  <c r="AA5798" i="2"/>
  <c r="AA1664" i="2"/>
  <c r="AA9504" i="2"/>
  <c r="AA15864" i="2"/>
  <c r="AA8984" i="2"/>
  <c r="AA4820" i="2"/>
  <c r="AA6052" i="2"/>
  <c r="AA838" i="2"/>
  <c r="AA5368" i="2"/>
  <c r="AA7457" i="2"/>
  <c r="AA8885" i="2"/>
  <c r="AA10437" i="2"/>
  <c r="AA2373" i="2"/>
  <c r="AA15649" i="2"/>
  <c r="AA5816" i="2"/>
  <c r="AA14719" i="2"/>
  <c r="AA2215" i="2"/>
  <c r="AA10590" i="2"/>
  <c r="AA15125" i="2"/>
  <c r="AA15971" i="2"/>
  <c r="AA12509" i="2"/>
  <c r="AA11053" i="2"/>
  <c r="AA12543" i="2"/>
  <c r="AA2507" i="2"/>
  <c r="AA7631" i="2"/>
  <c r="AA3250" i="2"/>
  <c r="AA220" i="2"/>
  <c r="AA9305" i="2"/>
  <c r="AA3384" i="2"/>
  <c r="AA1104" i="2"/>
  <c r="AA12713" i="2"/>
  <c r="AA11207" i="2"/>
  <c r="AA5428" i="2"/>
  <c r="AA3439" i="2"/>
  <c r="AA11012" i="2"/>
  <c r="AA8768" i="2"/>
  <c r="AA6750" i="2"/>
  <c r="AA194" i="2"/>
  <c r="AA12382" i="2"/>
  <c r="AA3862" i="2"/>
  <c r="AA6109" i="2"/>
  <c r="AA9100" i="2"/>
  <c r="AA10621" i="2"/>
  <c r="AA10965" i="2"/>
  <c r="AA10675" i="2"/>
  <c r="AA12022" i="2"/>
  <c r="AA626" i="2"/>
  <c r="AA9683" i="2"/>
  <c r="AA5780" i="2"/>
  <c r="AA8298" i="2"/>
  <c r="AA2546" i="2"/>
  <c r="AA15273" i="2"/>
  <c r="AA4287" i="2"/>
  <c r="AA8127" i="2"/>
  <c r="AA584" i="2"/>
  <c r="AA3728" i="2"/>
  <c r="AA15771" i="2"/>
  <c r="AA7978" i="2"/>
  <c r="AA11431" i="2"/>
  <c r="AA287" i="2"/>
  <c r="AA7749" i="2"/>
  <c r="AA3020" i="2"/>
  <c r="AA12852" i="2"/>
  <c r="AA8628" i="2"/>
  <c r="AA12613" i="2"/>
  <c r="AA2394" i="2"/>
  <c r="AA5271" i="2"/>
  <c r="AA7356" i="2"/>
  <c r="AA4429" i="2"/>
  <c r="AA5445" i="2"/>
  <c r="AA4487" i="2"/>
  <c r="AA10693" i="2"/>
  <c r="AA11137" i="2"/>
  <c r="AA3669" i="2"/>
  <c r="AA15803" i="2"/>
  <c r="AA7059" i="2"/>
  <c r="AA15941" i="2"/>
  <c r="AA11653" i="2"/>
  <c r="AA15817" i="2"/>
  <c r="AA9261" i="2"/>
  <c r="AA11979" i="2"/>
  <c r="AA738" i="2"/>
  <c r="AA15087" i="2"/>
  <c r="AA11891" i="2"/>
  <c r="AA9259" i="2"/>
  <c r="AA9373" i="2"/>
  <c r="AA15492" i="2"/>
  <c r="AA249" i="2"/>
  <c r="AA7399" i="2"/>
  <c r="AA1181" i="2"/>
  <c r="AA11673" i="2"/>
  <c r="AA8354" i="2"/>
  <c r="AA11351" i="2"/>
  <c r="AA1058" i="2"/>
  <c r="AA13873" i="2"/>
  <c r="AA9319" i="2"/>
  <c r="AA11504" i="2"/>
  <c r="AA10184" i="2"/>
  <c r="AA6466" i="2"/>
  <c r="AA15890" i="2"/>
  <c r="AA11579" i="2"/>
  <c r="AA8882" i="2"/>
  <c r="AA6991" i="2"/>
  <c r="AA1660" i="2"/>
  <c r="AA8875" i="2"/>
  <c r="AA9256" i="2"/>
  <c r="AA15788" i="2"/>
  <c r="AA8746" i="2"/>
  <c r="AA1866" i="2"/>
  <c r="AA2599" i="2"/>
  <c r="AA10010" i="2"/>
  <c r="AA12250" i="2"/>
  <c r="AA6661" i="2"/>
  <c r="AA15891" i="2"/>
  <c r="AA9596" i="2"/>
  <c r="AA7665" i="2"/>
  <c r="AA14695" i="2"/>
  <c r="AA12364" i="2"/>
  <c r="AA8367" i="2"/>
  <c r="AA15459" i="2"/>
  <c r="AA10387" i="2"/>
  <c r="AA2478" i="2"/>
  <c r="AA7539" i="2"/>
  <c r="AA45" i="2"/>
  <c r="AA15550" i="2"/>
  <c r="AA3421" i="2"/>
  <c r="AA4151" i="2"/>
  <c r="AA15038" i="2"/>
  <c r="AA10135" i="2"/>
  <c r="AA12642" i="2"/>
  <c r="AA8778" i="2"/>
  <c r="AA1295" i="2"/>
  <c r="AA7142" i="2"/>
  <c r="AA10174" i="2"/>
  <c r="AA10792" i="2"/>
  <c r="AA6090" i="2"/>
  <c r="AA15113" i="2"/>
  <c r="AA15495" i="2"/>
  <c r="AA9493" i="2"/>
  <c r="AA7001" i="2"/>
  <c r="AA11355" i="2"/>
  <c r="AA8606" i="2"/>
  <c r="AA9170" i="2"/>
  <c r="AA7009" i="2"/>
  <c r="AA13984" i="2"/>
  <c r="AA3084" i="2"/>
  <c r="AA10463" i="2"/>
  <c r="AA9954" i="2"/>
  <c r="AA6517" i="2"/>
  <c r="AA6235" i="2"/>
  <c r="AA10451" i="2"/>
  <c r="AA15205" i="2"/>
  <c r="AA14601" i="2"/>
  <c r="AA13448" i="2"/>
  <c r="AA7231" i="2"/>
  <c r="AA8781" i="2"/>
  <c r="AA14188" i="2"/>
  <c r="AA10143" i="2"/>
  <c r="AA11360" i="2"/>
  <c r="AA6311" i="2"/>
  <c r="AA8409" i="2"/>
  <c r="AA1373" i="2"/>
  <c r="AA228" i="2"/>
  <c r="AA15361" i="2"/>
  <c r="AA10455" i="2"/>
  <c r="AA2321" i="2"/>
  <c r="AA4913" i="2"/>
  <c r="AA11864" i="2"/>
  <c r="AA8138" i="2"/>
  <c r="AA6658" i="2"/>
  <c r="AA9426" i="2"/>
  <c r="AA12585" i="2"/>
  <c r="AA270" i="2"/>
  <c r="AA9254" i="2"/>
  <c r="AA10871" i="2"/>
  <c r="AA12913" i="2"/>
  <c r="AA15302" i="2"/>
  <c r="AA15054" i="2"/>
  <c r="AA9921" i="2"/>
  <c r="AA12351" i="2"/>
  <c r="AA5039" i="2"/>
  <c r="AA4117" i="2"/>
  <c r="AA15862" i="2"/>
  <c r="AA15651" i="2"/>
  <c r="AA9945" i="2"/>
  <c r="AA10050" i="2"/>
  <c r="AA4111" i="2"/>
  <c r="AA11677" i="2"/>
  <c r="AA4482" i="2"/>
  <c r="AA14604" i="2"/>
  <c r="AA9500" i="2"/>
  <c r="AA11199" i="2"/>
  <c r="AA1777" i="2"/>
  <c r="AA9084" i="2"/>
  <c r="AA9330" i="2"/>
  <c r="AA13764" i="2"/>
  <c r="AA7767" i="2"/>
  <c r="AA1201" i="2"/>
  <c r="AA13678" i="2"/>
  <c r="AA7564" i="2"/>
  <c r="AA13558" i="2"/>
  <c r="AA15944" i="2"/>
  <c r="AA3935" i="2"/>
  <c r="AA5897" i="2"/>
  <c r="AA13481" i="2"/>
  <c r="AA8644" i="2"/>
  <c r="AA6642" i="2"/>
  <c r="AA9267" i="2"/>
  <c r="AA2486" i="2"/>
  <c r="AA6878" i="2"/>
  <c r="AA9236" i="2"/>
  <c r="AA15498" i="2"/>
  <c r="AA8482" i="2"/>
  <c r="AA1930" i="2"/>
  <c r="AA7279" i="2"/>
  <c r="AA4714" i="2"/>
  <c r="AA7133" i="2"/>
  <c r="AA2794" i="2"/>
  <c r="AA10850" i="2"/>
  <c r="AA14630" i="2"/>
  <c r="AA11754" i="2"/>
  <c r="AA5417" i="2"/>
  <c r="AA10096" i="2"/>
  <c r="AA6499" i="2"/>
  <c r="AA3875" i="2"/>
  <c r="AA3557" i="2"/>
  <c r="AA13735" i="2"/>
  <c r="AA12598" i="2"/>
  <c r="AA10202" i="2"/>
  <c r="AA15647" i="2"/>
  <c r="AA9610" i="2"/>
  <c r="AA188" i="2"/>
  <c r="AA14284" i="2"/>
  <c r="AA3577" i="2"/>
  <c r="AA12579" i="2"/>
  <c r="AA6834" i="2"/>
  <c r="AA4514" i="2"/>
  <c r="AA2989" i="2"/>
  <c r="AA9018" i="2"/>
  <c r="AA10242" i="2"/>
  <c r="AA2526" i="2"/>
  <c r="AA14714" i="2"/>
  <c r="AA15431" i="2"/>
  <c r="AA8141" i="2"/>
  <c r="AA14008" i="2"/>
  <c r="AA14086" i="2"/>
  <c r="AA152" i="2"/>
  <c r="AA8779" i="2"/>
  <c r="AA9892" i="2"/>
  <c r="AA15659" i="2"/>
  <c r="AA9322" i="2"/>
  <c r="AA11479" i="2"/>
  <c r="AA11972" i="2"/>
  <c r="AA5025" i="2"/>
  <c r="AA14478" i="2"/>
  <c r="AA12145" i="2"/>
  <c r="AA15287" i="2"/>
  <c r="AA9922" i="2"/>
  <c r="AA2200" i="2"/>
  <c r="AA15015" i="2"/>
  <c r="AA4715" i="2"/>
  <c r="AA15283" i="2"/>
  <c r="AA10430" i="2"/>
  <c r="AA12914" i="2"/>
  <c r="AA12540" i="2"/>
  <c r="AA1685" i="2"/>
  <c r="AA44" i="2"/>
  <c r="AA13323" i="2"/>
  <c r="AA15718" i="2"/>
  <c r="AA13334" i="2"/>
  <c r="AA10368" i="2"/>
  <c r="AA14459" i="2"/>
  <c r="AA12235" i="2"/>
  <c r="AA7473" i="2"/>
  <c r="AA4738" i="2"/>
  <c r="AA15831" i="2"/>
  <c r="AA1457" i="2"/>
  <c r="AA9499" i="2"/>
  <c r="AA1180" i="2"/>
  <c r="AA10473" i="2"/>
  <c r="AA9806" i="2"/>
  <c r="AA8786" i="2"/>
  <c r="AA9782" i="2"/>
  <c r="AA5613" i="2"/>
  <c r="AA11672" i="2"/>
  <c r="AA12491" i="2"/>
  <c r="AA9266" i="2"/>
  <c r="AA9483" i="2"/>
  <c r="AA5220" i="2"/>
  <c r="AA9753" i="2"/>
  <c r="AA3551" i="2"/>
  <c r="AA12692" i="2"/>
  <c r="AA2548" i="2"/>
  <c r="AA5528" i="2"/>
  <c r="AA5071" i="2"/>
  <c r="AA12522" i="2"/>
  <c r="AA10224" i="2"/>
  <c r="AA14508" i="2"/>
  <c r="AA4697" i="2"/>
  <c r="AA12667" i="2"/>
  <c r="AA8065" i="2"/>
  <c r="AA7988" i="2"/>
  <c r="AA15571" i="2"/>
  <c r="AA2520" i="2"/>
  <c r="AA12817" i="2"/>
  <c r="AA9213" i="2"/>
  <c r="AA6203" i="2"/>
  <c r="AA8532" i="2"/>
  <c r="AA758" i="2"/>
  <c r="AA13250" i="2"/>
  <c r="AA6670" i="2"/>
  <c r="AA10607" i="2"/>
  <c r="AA7423" i="2"/>
  <c r="AA14997" i="2"/>
  <c r="AA15750" i="2"/>
  <c r="AA6412" i="2"/>
  <c r="AA9542" i="2"/>
  <c r="AA15529" i="2"/>
  <c r="AA12677" i="2"/>
  <c r="AA3918" i="2"/>
  <c r="AA3351" i="2"/>
  <c r="AA452" i="2"/>
  <c r="AA15443" i="2"/>
  <c r="AA11368" i="2"/>
  <c r="AA9571" i="2"/>
  <c r="AA9780" i="2"/>
  <c r="AA2177" i="2"/>
  <c r="AA5422" i="2"/>
  <c r="AA5771" i="2"/>
  <c r="AA6832" i="2"/>
  <c r="AA11305" i="2"/>
  <c r="AA2104" i="2"/>
  <c r="AA7092" i="2"/>
  <c r="AA7212" i="2"/>
  <c r="AA8422" i="2"/>
  <c r="AA9657" i="2"/>
  <c r="AA7222" i="2"/>
  <c r="AA4814" i="2"/>
  <c r="AA11688" i="2"/>
  <c r="AA6168" i="2"/>
  <c r="AA5800" i="2"/>
  <c r="AA3137" i="2"/>
  <c r="AA14711" i="2"/>
  <c r="AA418" i="2"/>
  <c r="AA13137" i="2"/>
  <c r="AA15214" i="2"/>
  <c r="AA10827" i="2"/>
  <c r="AA8489" i="2"/>
  <c r="AA15878" i="2"/>
  <c r="AA1848" i="2"/>
  <c r="AA15978" i="2"/>
  <c r="AA3907" i="2"/>
  <c r="AA9917" i="2"/>
  <c r="AA63" i="2"/>
  <c r="AA14780" i="2"/>
  <c r="AA10547" i="2"/>
  <c r="AA13178" i="2"/>
  <c r="AA11734" i="2"/>
  <c r="AA14619" i="2"/>
  <c r="AA12192" i="2"/>
  <c r="AA4177" i="2"/>
  <c r="AA1213" i="2"/>
  <c r="AA10046" i="2"/>
  <c r="AA14865" i="2"/>
  <c r="AA9819" i="2"/>
  <c r="AA8214" i="2"/>
  <c r="AA5498" i="2"/>
  <c r="AA2936" i="2"/>
  <c r="AA8216" i="2"/>
  <c r="AA15083" i="2"/>
  <c r="AA4606" i="2"/>
  <c r="AA4626" i="2"/>
  <c r="AA10232" i="2"/>
  <c r="AA15976" i="2"/>
  <c r="AA7748" i="2"/>
  <c r="AA1048" i="2"/>
  <c r="AA1449" i="2"/>
  <c r="AA15900" i="2"/>
  <c r="AA11095" i="2"/>
  <c r="AA5392" i="2"/>
  <c r="AA9086" i="2"/>
  <c r="AA396" i="2"/>
  <c r="AA9001" i="2"/>
  <c r="AA13890" i="2"/>
  <c r="AA9193" i="2"/>
  <c r="AA11274" i="2"/>
  <c r="AA10737" i="2"/>
  <c r="AA15711" i="2"/>
  <c r="AA2454" i="2"/>
  <c r="AA10474" i="2"/>
  <c r="AA7088" i="2"/>
  <c r="AA13828" i="2"/>
  <c r="AA13447" i="2"/>
  <c r="AA1504" i="2"/>
  <c r="AA13422" i="2"/>
  <c r="AA9831" i="2"/>
  <c r="AA1119" i="2"/>
  <c r="AA7687" i="2"/>
  <c r="AA9465" i="2"/>
  <c r="AA1738" i="2"/>
  <c r="AA15767" i="2"/>
  <c r="AA11861" i="2"/>
  <c r="AA15866" i="2"/>
  <c r="AA7678" i="2"/>
  <c r="AA7703" i="2"/>
  <c r="AA14567" i="2"/>
  <c r="AA13648" i="2"/>
  <c r="AA2958" i="2"/>
  <c r="AA3331" i="2"/>
  <c r="AA9707" i="2"/>
  <c r="AA13251" i="2"/>
  <c r="AA4935" i="2"/>
  <c r="AA15064" i="2"/>
  <c r="AA8460" i="2"/>
  <c r="AA9089" i="2"/>
  <c r="AA15783" i="2"/>
  <c r="AA5545" i="2"/>
  <c r="AA14916" i="2"/>
  <c r="AA10755" i="2"/>
  <c r="AA11995" i="2"/>
  <c r="AA10113" i="2"/>
  <c r="AA6225" i="2"/>
  <c r="AA9609" i="2"/>
  <c r="AA8666" i="2"/>
  <c r="AA15885" i="2"/>
  <c r="AA9564" i="2"/>
  <c r="AA14158" i="2"/>
  <c r="AA5699" i="2"/>
  <c r="AA10490" i="2"/>
  <c r="AA1575" i="2"/>
  <c r="AA3934" i="2"/>
  <c r="AA5209" i="2"/>
  <c r="AA15421" i="2"/>
  <c r="AA13867" i="2"/>
  <c r="AA3722" i="2"/>
  <c r="AA9316" i="2"/>
  <c r="AA15765" i="2"/>
  <c r="AA10127" i="2"/>
  <c r="AA7351" i="2"/>
  <c r="AA13263" i="2"/>
  <c r="AA12984" i="2"/>
  <c r="AA8072" i="2"/>
  <c r="AA14351" i="2"/>
  <c r="AA10752" i="2"/>
  <c r="AA15465" i="2"/>
  <c r="AA2050" i="2"/>
  <c r="AA3345" i="2"/>
  <c r="AA12606" i="2"/>
  <c r="AA9281" i="2"/>
  <c r="AA11934" i="2"/>
  <c r="AA6965" i="2"/>
  <c r="AA4902" i="2"/>
  <c r="AA11488" i="2"/>
  <c r="AA11708" i="2"/>
  <c r="AA8843" i="2"/>
  <c r="AA3519" i="2"/>
  <c r="AA12284" i="2"/>
  <c r="AA13337" i="2"/>
  <c r="AA11629" i="2"/>
  <c r="AA13540" i="2"/>
  <c r="AA9731" i="2"/>
  <c r="AA7343" i="2"/>
  <c r="AA10074" i="2"/>
  <c r="AA15432" i="2"/>
  <c r="AA13080" i="2"/>
  <c r="AA2624" i="2"/>
  <c r="AA13237" i="2"/>
  <c r="AA11019" i="2"/>
  <c r="AA2848" i="2"/>
  <c r="AA1412" i="2"/>
  <c r="AA6796" i="2"/>
  <c r="AA9651" i="2"/>
  <c r="AA15353" i="2"/>
  <c r="AA10120" i="2"/>
  <c r="AA9734" i="2"/>
  <c r="AA7000" i="2"/>
  <c r="AA8927" i="2"/>
  <c r="AA10905" i="2"/>
  <c r="AA3727" i="2"/>
  <c r="AA12128" i="2"/>
  <c r="AA2022" i="2"/>
  <c r="AA9621" i="2"/>
  <c r="AA11083" i="2"/>
  <c r="AA303" i="2"/>
  <c r="AA13228" i="2"/>
  <c r="AA10505" i="2"/>
  <c r="AA8343" i="2"/>
  <c r="AA15397" i="2"/>
  <c r="AA14371" i="2"/>
  <c r="AA13825" i="2"/>
  <c r="AA10249" i="2"/>
  <c r="AA2429" i="2"/>
  <c r="AA10351" i="2"/>
  <c r="AA9766" i="2"/>
  <c r="AA8752" i="2"/>
  <c r="AA15085" i="2"/>
  <c r="AA6516" i="2"/>
  <c r="AA5958" i="2"/>
  <c r="AA4368" i="2"/>
  <c r="AA13477" i="2"/>
  <c r="AA14959" i="2"/>
  <c r="AA15691" i="2"/>
  <c r="AA3928" i="2"/>
  <c r="AA7346" i="2"/>
  <c r="AA269" i="2"/>
  <c r="AA15641" i="2"/>
  <c r="AA15152" i="2"/>
  <c r="AA6202" i="2"/>
  <c r="AA4996" i="2"/>
  <c r="AA2382" i="2"/>
  <c r="AA7286" i="2"/>
  <c r="AA11566" i="2"/>
  <c r="AA15322" i="2"/>
  <c r="AA13797" i="2"/>
  <c r="AA1767" i="2"/>
  <c r="AA14093" i="2"/>
  <c r="AA2426" i="2"/>
  <c r="AA3273" i="2"/>
  <c r="AA12123" i="2"/>
  <c r="AA13599" i="2"/>
  <c r="AA13253" i="2"/>
  <c r="AA9674" i="2"/>
  <c r="AA516" i="2"/>
  <c r="AA11959" i="2"/>
  <c r="AA14984" i="2"/>
  <c r="AA3556" i="2"/>
  <c r="AA5574" i="2"/>
  <c r="AA11564" i="2"/>
  <c r="AA4671" i="2"/>
  <c r="AA11599" i="2"/>
  <c r="AA14044" i="2"/>
  <c r="AA7971" i="2"/>
  <c r="AA12169" i="2"/>
  <c r="AA9997" i="2"/>
  <c r="AA5078" i="2"/>
  <c r="AA15254" i="2"/>
  <c r="AA14985" i="2"/>
  <c r="AA2964" i="2"/>
  <c r="AA10091" i="2"/>
  <c r="AA14594" i="2"/>
  <c r="AA13939" i="2"/>
  <c r="AA15378" i="2"/>
  <c r="AA9393" i="2"/>
  <c r="AA8707" i="2"/>
  <c r="AA9588" i="2"/>
  <c r="AA11652" i="2"/>
  <c r="AA1308" i="2"/>
  <c r="AA4370" i="2"/>
  <c r="AA14818" i="2"/>
  <c r="AA12377" i="2"/>
  <c r="AA15263" i="2"/>
  <c r="AA15299" i="2"/>
  <c r="AA6983" i="2"/>
  <c r="AA6660" i="2"/>
  <c r="AA10465" i="2"/>
  <c r="AA6921" i="2"/>
  <c r="AA5644" i="2"/>
  <c r="AA8834" i="2"/>
  <c r="AA1483" i="2"/>
  <c r="AA13639" i="2"/>
  <c r="AA6345" i="2"/>
  <c r="AA8010" i="2"/>
  <c r="AA10150" i="2"/>
  <c r="AA8751" i="2"/>
  <c r="AA8305" i="2"/>
  <c r="AA15332" i="2"/>
  <c r="AA11215" i="2"/>
  <c r="AA7927" i="2"/>
  <c r="AA13229" i="2"/>
  <c r="AA15447" i="2"/>
  <c r="AA4065" i="2"/>
  <c r="AA10094" i="2"/>
  <c r="AA15979" i="2"/>
  <c r="AA11397" i="2"/>
  <c r="AA10584" i="2"/>
  <c r="AA13352" i="2"/>
  <c r="AA9722" i="2"/>
  <c r="AA10186" i="2"/>
  <c r="AA3210" i="2"/>
  <c r="AA13428" i="2"/>
  <c r="AA11499" i="2"/>
  <c r="AA1700" i="2"/>
  <c r="AA14545" i="2"/>
  <c r="AA12396" i="2"/>
  <c r="AA2349" i="2"/>
  <c r="AA1649" i="2"/>
  <c r="AA13609" i="2"/>
  <c r="AA13077" i="2"/>
  <c r="AA15004" i="2"/>
  <c r="AA14100" i="2"/>
  <c r="AA13683" i="2"/>
  <c r="AA2631" i="2"/>
  <c r="AA11658" i="2"/>
  <c r="AA4880" i="2"/>
  <c r="AA10596" i="2"/>
  <c r="AA9865" i="2"/>
  <c r="AA4858" i="2"/>
  <c r="AA14541" i="2"/>
  <c r="AA7563" i="2"/>
  <c r="AA3307" i="2"/>
  <c r="AA4004" i="2"/>
  <c r="AA695" i="2"/>
  <c r="AA10341" i="2"/>
  <c r="AA3807" i="2"/>
  <c r="AA8825" i="2"/>
  <c r="AA6272" i="2"/>
  <c r="AA3473" i="2"/>
  <c r="AA8233" i="2"/>
  <c r="AA583" i="2"/>
  <c r="AA4940" i="2"/>
  <c r="AA12970" i="2"/>
  <c r="AA15240" i="2"/>
  <c r="AA3589" i="2"/>
  <c r="AA11170" i="2"/>
  <c r="AA9113" i="2"/>
  <c r="AA10878" i="2"/>
  <c r="AA11270" i="2"/>
  <c r="AA12502" i="2"/>
  <c r="AA6169" i="2"/>
  <c r="AA7181" i="2"/>
  <c r="AA12258" i="2"/>
  <c r="AA15727" i="2"/>
  <c r="AA8062" i="2"/>
  <c r="AA3491" i="2"/>
  <c r="AA12088" i="2"/>
  <c r="AA3495" i="2"/>
  <c r="AA13627" i="2"/>
  <c r="AA8721" i="2"/>
  <c r="AA9686" i="2"/>
  <c r="AA15047" i="2"/>
  <c r="AA8948" i="2"/>
  <c r="AA13380" i="2"/>
  <c r="AA15305" i="2"/>
  <c r="AA14608" i="2"/>
  <c r="AA1151" i="2"/>
  <c r="AA6095" i="2"/>
  <c r="AA12556" i="2"/>
  <c r="AA8773" i="2"/>
  <c r="AA3157" i="2"/>
  <c r="AA8708" i="2"/>
  <c r="AA9951" i="2"/>
  <c r="AA11331" i="2"/>
  <c r="AA9745" i="2"/>
  <c r="AA13416" i="2"/>
  <c r="AA11740" i="2"/>
  <c r="AA7734" i="2"/>
  <c r="AA4509" i="2"/>
  <c r="AA15381" i="2"/>
  <c r="AA3054" i="2"/>
  <c r="AA1616" i="2"/>
  <c r="AA9552" i="2"/>
  <c r="AA42" i="2"/>
  <c r="AA15373" i="2"/>
  <c r="AA1948" i="2"/>
  <c r="AA13266" i="2"/>
  <c r="AA12172" i="2"/>
  <c r="AA8640" i="2"/>
  <c r="AA9841" i="2"/>
  <c r="AA1920" i="2"/>
  <c r="AA11469" i="2"/>
  <c r="AA2593" i="2"/>
  <c r="AA5745" i="2"/>
  <c r="AA15212" i="2"/>
  <c r="AA14792" i="2"/>
  <c r="AA11220" i="2"/>
  <c r="AA5830" i="2"/>
  <c r="AA7966" i="2"/>
  <c r="AA1345" i="2"/>
  <c r="AA14031" i="2"/>
  <c r="AA8537" i="2"/>
  <c r="AA5882" i="2"/>
  <c r="AA15775" i="2"/>
  <c r="AA15597" i="2"/>
  <c r="AA15757" i="2"/>
  <c r="AA12969" i="2"/>
  <c r="AA10859" i="2"/>
  <c r="AA5531" i="2"/>
  <c r="AA8484" i="2"/>
  <c r="AA9828" i="2"/>
  <c r="AA14582" i="2"/>
  <c r="AA8599" i="2"/>
  <c r="AA9650" i="2"/>
  <c r="AA3021" i="2"/>
  <c r="AA11314" i="2"/>
  <c r="AA15142" i="2"/>
  <c r="AA9409" i="2"/>
  <c r="AA10459" i="2"/>
  <c r="AA4813" i="2"/>
  <c r="AA4438" i="2"/>
  <c r="AA15778" i="2"/>
  <c r="AA9200" i="2"/>
  <c r="AA10955" i="2"/>
  <c r="AA15812" i="2"/>
  <c r="AA5284" i="2"/>
  <c r="AA7569" i="2"/>
  <c r="AA4007" i="2"/>
  <c r="AA2433" i="2"/>
  <c r="AA14237" i="2"/>
  <c r="AA5731" i="2"/>
  <c r="AA14226" i="2"/>
  <c r="AA12662" i="2"/>
  <c r="AA2145" i="2"/>
  <c r="AA13956" i="2"/>
  <c r="AA13461" i="2"/>
  <c r="AA12135" i="2"/>
  <c r="AA7920" i="2"/>
  <c r="AA3644" i="2"/>
  <c r="AA1033" i="2"/>
  <c r="AA13961" i="2"/>
  <c r="AA5916" i="2"/>
  <c r="AA5295" i="2"/>
  <c r="AA1416" i="2"/>
  <c r="AA6849" i="2"/>
  <c r="AA15250" i="2"/>
  <c r="AA6167" i="2"/>
  <c r="AA15912" i="2"/>
  <c r="AA12213" i="2"/>
  <c r="AA2439" i="2"/>
  <c r="AA13074" i="2"/>
  <c r="AA15675" i="2"/>
  <c r="AA13557" i="2"/>
  <c r="AA3833" i="2"/>
  <c r="AA15425" i="2"/>
  <c r="AA3008" i="2"/>
  <c r="AA9590" i="2"/>
  <c r="AA10622" i="2"/>
  <c r="AA9383" i="2"/>
  <c r="AA11625" i="2"/>
  <c r="AA9919" i="2"/>
  <c r="AA9620" i="2"/>
  <c r="AA12550" i="2"/>
  <c r="AA10049" i="2"/>
  <c r="AA15056" i="2"/>
  <c r="AA9354" i="2"/>
  <c r="AA15809" i="2"/>
  <c r="AA14137" i="2"/>
  <c r="AA5843" i="2"/>
  <c r="AA13144" i="2"/>
  <c r="AA15991" i="2"/>
  <c r="AA12194" i="2"/>
  <c r="AA5099" i="2"/>
  <c r="AA8040" i="2"/>
  <c r="AA6567" i="2"/>
  <c r="AA6312" i="2"/>
  <c r="AA11993" i="2"/>
  <c r="AA12547" i="2"/>
  <c r="AA9949" i="2"/>
  <c r="AA15949" i="2"/>
  <c r="AA7630" i="2"/>
  <c r="AA15186" i="2"/>
  <c r="AA15345" i="2"/>
  <c r="AA9883" i="2"/>
  <c r="AA7884" i="2"/>
  <c r="AA12301" i="2"/>
  <c r="AA10890" i="2"/>
  <c r="AA10395" i="2"/>
  <c r="AA14286" i="2"/>
  <c r="AA10634" i="2"/>
  <c r="AA15356" i="2"/>
  <c r="AA7702" i="2"/>
  <c r="AA12084" i="2"/>
  <c r="AA14121" i="2"/>
  <c r="AA3514" i="2"/>
  <c r="AA9118" i="2"/>
  <c r="AA9069" i="2"/>
  <c r="AA8776" i="2"/>
  <c r="AA8504" i="2"/>
  <c r="AA9926" i="2"/>
  <c r="AA13740" i="2"/>
  <c r="AA12190" i="2"/>
  <c r="AA2140" i="2"/>
  <c r="AA6585" i="2"/>
  <c r="AA10784" i="2"/>
  <c r="AA2350" i="2"/>
  <c r="AA10313" i="2"/>
  <c r="AA15970" i="2"/>
  <c r="AA2683" i="2"/>
  <c r="AA14795" i="2"/>
  <c r="AA15630" i="2"/>
  <c r="AA15135" i="2"/>
  <c r="AA11381" i="2"/>
  <c r="AA9704" i="2"/>
  <c r="AA9695" i="2"/>
  <c r="AA15621" i="2"/>
  <c r="AA5040" i="2"/>
  <c r="AA4961" i="2"/>
  <c r="AA14042" i="2"/>
  <c r="AA11389" i="2"/>
  <c r="AA12391" i="2"/>
  <c r="AA8643" i="2"/>
  <c r="AA11809" i="2"/>
  <c r="AA10780" i="2"/>
  <c r="AA11925" i="2"/>
  <c r="AA501" i="2"/>
  <c r="AA15950" i="2"/>
  <c r="AA9161" i="2"/>
  <c r="AA10251" i="2"/>
  <c r="AA14684" i="2"/>
  <c r="AA13061" i="2"/>
  <c r="AA13582" i="2"/>
  <c r="AA3154" i="2"/>
  <c r="AA8094" i="2"/>
  <c r="AA2144" i="2"/>
  <c r="AA10197" i="2"/>
  <c r="AA13209" i="2"/>
  <c r="AA2636" i="2"/>
  <c r="AA9328" i="2"/>
  <c r="AA2763" i="2"/>
  <c r="AA8981" i="2"/>
  <c r="AA11078" i="2"/>
  <c r="AA14662" i="2"/>
  <c r="AA15948" i="2"/>
  <c r="AA9008" i="2"/>
  <c r="AA2169" i="2"/>
  <c r="AA9909" i="2"/>
  <c r="AA2026" i="2"/>
  <c r="AA16054" i="2"/>
  <c r="AA2422" i="2"/>
  <c r="AA3745" i="2"/>
  <c r="AA11569" i="2"/>
  <c r="AA6397" i="2"/>
  <c r="AA2318" i="2"/>
  <c r="AA9616" i="2"/>
  <c r="AA6959" i="2"/>
  <c r="AA5414" i="2"/>
  <c r="AA10746" i="2"/>
  <c r="AA15582" i="2"/>
  <c r="AA15198" i="2"/>
  <c r="AA6669" i="2"/>
  <c r="AA5510" i="2"/>
  <c r="AA15850" i="2"/>
  <c r="AA5049" i="2"/>
  <c r="AA11606" i="2"/>
  <c r="AA12201" i="2"/>
  <c r="AA13009" i="2"/>
  <c r="AA8087" i="2"/>
  <c r="AA9760" i="2"/>
  <c r="AA9887" i="2"/>
  <c r="AA6636" i="2"/>
  <c r="AA12707" i="2"/>
  <c r="AA9412" i="2"/>
  <c r="AA11447" i="2"/>
  <c r="AA13239" i="2"/>
  <c r="AA9476" i="2"/>
  <c r="AA10716" i="2"/>
  <c r="AA13314" i="2"/>
  <c r="AA2993" i="2"/>
  <c r="AA6164" i="2"/>
  <c r="AA9028" i="2"/>
  <c r="AA14979" i="2"/>
  <c r="AA14970" i="2"/>
  <c r="AA8592" i="2"/>
  <c r="AA12218" i="2"/>
  <c r="AA13996" i="2"/>
  <c r="AA509" i="2"/>
  <c r="AA10825" i="2"/>
  <c r="AA7377" i="2"/>
  <c r="AA3631" i="2"/>
  <c r="AA11880" i="2"/>
  <c r="AA4504" i="2"/>
  <c r="AA13833" i="2"/>
  <c r="AA10712" i="2"/>
  <c r="AA13053" i="2"/>
  <c r="AA14398" i="2"/>
  <c r="AA11426" i="2"/>
  <c r="AA5381" i="2"/>
  <c r="AA4136" i="2"/>
  <c r="AA2471" i="2"/>
  <c r="AA6544" i="2"/>
  <c r="AA1580" i="2"/>
  <c r="AA15620" i="2"/>
  <c r="AA4981" i="2"/>
  <c r="AA12856" i="2"/>
  <c r="AA1684" i="2"/>
  <c r="AA4102" i="2"/>
  <c r="AA9679" i="2"/>
  <c r="AA14823" i="2"/>
  <c r="AA7208" i="2"/>
  <c r="AA1469" i="2"/>
  <c r="AA12827" i="2"/>
  <c r="AA15722" i="2"/>
  <c r="AA6319" i="2"/>
  <c r="AA9039" i="2"/>
  <c r="AA15703" i="2"/>
  <c r="AA12678" i="2"/>
  <c r="AA3787" i="2"/>
  <c r="AA2839" i="2"/>
  <c r="AA12763" i="2"/>
  <c r="AA10280" i="2"/>
  <c r="AA9116" i="2"/>
  <c r="AA9617" i="2"/>
  <c r="AA8913" i="2"/>
  <c r="AA12305" i="2"/>
  <c r="AA505" i="2"/>
  <c r="AA7739" i="2"/>
  <c r="AA11028" i="2"/>
  <c r="AA9235" i="2"/>
  <c r="AA2413" i="2"/>
  <c r="AA12782" i="2"/>
  <c r="AA105" i="2"/>
  <c r="AA13049" i="2"/>
  <c r="AA14556" i="2"/>
  <c r="AA3114" i="2"/>
  <c r="AA15535" i="2"/>
  <c r="AA15688" i="2"/>
  <c r="AA10169" i="2"/>
  <c r="AA9957" i="2"/>
  <c r="AA13464" i="2"/>
  <c r="AA9024" i="2"/>
  <c r="AA3966" i="2"/>
  <c r="AA7204" i="2"/>
  <c r="AA8794" i="2"/>
  <c r="AA4843" i="2"/>
  <c r="AA2218" i="2"/>
  <c r="AA6406" i="2"/>
  <c r="AA9784" i="2"/>
  <c r="AA10773" i="2"/>
  <c r="AA7699" i="2"/>
  <c r="AA15021" i="2"/>
  <c r="AA13572" i="2"/>
  <c r="AA9794" i="2"/>
  <c r="AA11313" i="2"/>
  <c r="AA9253" i="2"/>
  <c r="AA1525" i="2"/>
  <c r="AA10629" i="2"/>
  <c r="AA11758" i="2"/>
  <c r="AA13539" i="2"/>
  <c r="AA5517" i="2"/>
  <c r="AA13301" i="2"/>
  <c r="AA15567" i="2"/>
  <c r="AA6500" i="2"/>
  <c r="AA8346" i="2"/>
  <c r="AA15500" i="2"/>
  <c r="AA10332" i="2"/>
  <c r="AA10272" i="2"/>
  <c r="AA10240" i="2"/>
  <c r="AA7353" i="2"/>
  <c r="AA13989" i="2"/>
  <c r="AA9321" i="2"/>
  <c r="AA10659" i="2"/>
  <c r="AA13493" i="2"/>
  <c r="AA2011" i="2"/>
  <c r="AA9537" i="2"/>
  <c r="AA132" i="2"/>
  <c r="AA9713" i="2"/>
  <c r="AA8679" i="2"/>
  <c r="AA12925" i="2"/>
  <c r="AA14607" i="2"/>
  <c r="AA821" i="2"/>
  <c r="AA10405" i="2"/>
  <c r="AA12795" i="2"/>
  <c r="AA15304" i="2"/>
  <c r="AA3933" i="2"/>
  <c r="AA7711" i="2"/>
  <c r="AA3464" i="2"/>
  <c r="AA12695" i="2"/>
  <c r="AA16038" i="2"/>
  <c r="AA4956" i="2"/>
  <c r="AA13652" i="2"/>
  <c r="AA11881" i="2"/>
  <c r="AA11334" i="2"/>
  <c r="AA3456" i="2"/>
  <c r="AA15408" i="2"/>
  <c r="AA11420" i="2"/>
  <c r="AA11264" i="2"/>
  <c r="AA12339" i="2"/>
  <c r="AA13082" i="2"/>
  <c r="AA9805" i="2"/>
  <c r="AA8237" i="2"/>
  <c r="AA3649" i="2"/>
  <c r="AA10468" i="2"/>
  <c r="AA2672" i="2"/>
  <c r="AA14408" i="2"/>
  <c r="AA9881" i="2"/>
  <c r="AA833" i="2"/>
  <c r="AA12902" i="2"/>
  <c r="AA12482" i="2"/>
  <c r="AA9314" i="2"/>
  <c r="AA12592" i="2"/>
  <c r="AA7282" i="2"/>
  <c r="AA9009" i="2"/>
  <c r="AA12401" i="2"/>
  <c r="AA13834" i="2"/>
  <c r="AA496" i="2"/>
  <c r="AA2420" i="2"/>
  <c r="AA11062" i="2"/>
  <c r="AA7832" i="2"/>
  <c r="AA14024" i="2"/>
  <c r="AA6088" i="2"/>
  <c r="AA9563" i="2"/>
  <c r="AA8753" i="2"/>
  <c r="AA1821" i="2"/>
  <c r="AA12274" i="2"/>
  <c r="AA14814" i="2"/>
  <c r="AA5308" i="2"/>
  <c r="AA4955" i="2"/>
  <c r="AA981" i="2"/>
  <c r="AA7266" i="2"/>
  <c r="AA7319" i="2"/>
  <c r="AA6426" i="2"/>
  <c r="AA10190" i="2"/>
  <c r="AA6370" i="2"/>
  <c r="AA15199" i="2"/>
  <c r="AA289" i="2"/>
  <c r="AA6848" i="2"/>
  <c r="AA2895" i="2"/>
  <c r="AA11197" i="2"/>
  <c r="AA5377" i="2"/>
  <c r="AA10812" i="2"/>
  <c r="AA934" i="2"/>
  <c r="AA2632" i="2"/>
  <c r="AA10089" i="2"/>
  <c r="AA3347" i="2"/>
  <c r="AA8745" i="2"/>
  <c r="AA15216" i="2"/>
  <c r="AA11970" i="2"/>
  <c r="AA1891" i="2"/>
  <c r="AA358" i="2"/>
  <c r="AA13233" i="2"/>
  <c r="AA12534" i="2"/>
  <c r="AA14009" i="2"/>
  <c r="AA10631" i="2"/>
  <c r="AA12141" i="2"/>
  <c r="AA15379" i="2"/>
  <c r="AA12941" i="2"/>
  <c r="AA11127" i="2"/>
  <c r="AA15415" i="2"/>
  <c r="AA11449" i="2"/>
  <c r="AA7313" i="2"/>
  <c r="AA16010" i="2"/>
  <c r="AA12408" i="2"/>
  <c r="AA10119" i="2"/>
  <c r="AA13085" i="2"/>
  <c r="AA14162" i="2"/>
  <c r="AA11392" i="2"/>
  <c r="AA13510" i="2"/>
  <c r="AA9758" i="2"/>
  <c r="AA10310" i="2"/>
  <c r="AA1456" i="2"/>
  <c r="AA11432" i="2"/>
  <c r="AA13998" i="2"/>
  <c r="AA12740" i="2"/>
  <c r="AA4781" i="2"/>
  <c r="AA13524" i="2"/>
  <c r="AA10060" i="2"/>
  <c r="AA14658" i="2"/>
  <c r="AA11772" i="2"/>
  <c r="AA5475" i="2"/>
  <c r="AA5805" i="2"/>
  <c r="AA16042" i="2"/>
  <c r="AA12034" i="2"/>
  <c r="AA12127" i="2"/>
  <c r="AA748" i="2"/>
  <c r="AA7263" i="2"/>
  <c r="AA12772" i="2"/>
  <c r="AA1069" i="2"/>
  <c r="AA12746" i="2"/>
  <c r="AA11581" i="2"/>
  <c r="AA15717" i="2"/>
  <c r="AA5823" i="2"/>
  <c r="AA14183" i="2"/>
  <c r="AA4511" i="2"/>
  <c r="AA3784" i="2"/>
  <c r="AA10787" i="2"/>
  <c r="AA6698" i="2"/>
  <c r="AA8232" i="2"/>
  <c r="AA10944" i="2"/>
  <c r="AA12081" i="2"/>
  <c r="AA12380" i="2"/>
  <c r="AA11024" i="2"/>
  <c r="AA10409" i="2"/>
  <c r="AA12573" i="2"/>
  <c r="AA10573" i="2"/>
  <c r="AA2157" i="2"/>
  <c r="AA2244" i="2"/>
  <c r="AA2891" i="2"/>
  <c r="AA12637" i="2"/>
  <c r="AA15040" i="2"/>
  <c r="AA9423" i="2"/>
  <c r="AA15773" i="2"/>
  <c r="AA14193" i="2"/>
  <c r="AA12205" i="2"/>
  <c r="AA6307" i="2"/>
  <c r="AA337" i="2"/>
  <c r="AA1976" i="2"/>
  <c r="AA9151" i="2"/>
  <c r="AA15965" i="2"/>
  <c r="AA15457" i="2"/>
  <c r="AA459" i="2"/>
  <c r="AA11153" i="2"/>
  <c r="AA2846" i="2"/>
  <c r="AA13724" i="2"/>
  <c r="AA15493" i="2"/>
  <c r="AA15730" i="2"/>
  <c r="AA12524" i="2"/>
  <c r="AA9669" i="2"/>
  <c r="AA10260" i="2"/>
  <c r="AA10356" i="2"/>
  <c r="AA12812" i="2"/>
  <c r="AA11720" i="2"/>
  <c r="AA11330" i="2"/>
  <c r="AA13319" i="2"/>
  <c r="AA8143" i="2"/>
  <c r="AA7747" i="2"/>
  <c r="AA2399" i="2"/>
  <c r="AA15704" i="2"/>
  <c r="AA15043" i="2"/>
  <c r="AA8181" i="2"/>
  <c r="AA2407" i="2"/>
  <c r="AA13809" i="2"/>
  <c r="AA9700" i="2"/>
  <c r="AA15010" i="2"/>
  <c r="AA7574" i="2"/>
  <c r="AA5302" i="2"/>
  <c r="AA4897" i="2"/>
  <c r="AA10577" i="2"/>
  <c r="AA10443" i="2"/>
  <c r="AA8663" i="2"/>
  <c r="AA11441" i="2"/>
  <c r="AA2183" i="2"/>
  <c r="AA13107" i="2"/>
  <c r="AA13182" i="2"/>
  <c r="AA2304" i="2"/>
  <c r="AA15402" i="2"/>
  <c r="AA15835" i="2"/>
  <c r="AA7152" i="2"/>
  <c r="AA11466" i="2"/>
  <c r="AA10674" i="2"/>
  <c r="AA13621" i="2"/>
  <c r="AA2148" i="2"/>
  <c r="AA15935" i="2"/>
  <c r="AA12487" i="2"/>
  <c r="AA4430" i="2"/>
  <c r="AA12402" i="2"/>
  <c r="AA929" i="2"/>
  <c r="AA13413" i="2"/>
  <c r="AA7371" i="2"/>
  <c r="AA3106" i="2"/>
  <c r="AA4395" i="2"/>
  <c r="AA10968" i="2"/>
  <c r="AA6196" i="2"/>
  <c r="AA11574" i="2"/>
  <c r="AA10931" i="2"/>
  <c r="AA3281" i="2"/>
  <c r="AA6856" i="2"/>
  <c r="AA4587" i="2"/>
  <c r="AA15321" i="2"/>
  <c r="AA3159" i="2"/>
  <c r="AA13105" i="2"/>
  <c r="AA11695" i="2"/>
  <c r="AA10269" i="2"/>
  <c r="AA12178" i="2"/>
  <c r="AA12234" i="2"/>
  <c r="AA9438" i="2"/>
  <c r="AA12150" i="2"/>
  <c r="AA6389" i="2"/>
  <c r="AA15907" i="2"/>
  <c r="AA14293" i="2"/>
  <c r="AA11841" i="2"/>
  <c r="AA2645" i="2"/>
  <c r="AA9778" i="2"/>
  <c r="AA3003" i="2"/>
  <c r="AA15357" i="2"/>
  <c r="AA2575" i="2"/>
  <c r="AA2126" i="2"/>
  <c r="AA76" i="2"/>
  <c r="AA10916" i="2"/>
  <c r="AA11782" i="2"/>
  <c r="AA10830" i="2"/>
  <c r="AA15787" i="2"/>
  <c r="AA3616" i="2"/>
  <c r="AA12990" i="2"/>
  <c r="AA10194" i="2"/>
  <c r="AA13506" i="2"/>
  <c r="AA3227" i="2"/>
  <c r="AA4230" i="2"/>
  <c r="AA12454" i="2"/>
  <c r="AA15603" i="2"/>
  <c r="AA13842" i="2"/>
  <c r="AA5351" i="2"/>
  <c r="AA10876" i="2"/>
  <c r="AA8471" i="2"/>
  <c r="AA14713" i="2"/>
  <c r="AA989" i="2"/>
  <c r="AA13021" i="2"/>
  <c r="AA13412" i="2"/>
  <c r="AA11815" i="2"/>
  <c r="AA11492" i="2"/>
  <c r="AA553" i="2"/>
  <c r="AA8220" i="2"/>
  <c r="AA15227" i="2"/>
  <c r="AA155" i="2"/>
  <c r="AA7844" i="2"/>
  <c r="AA10915" i="2"/>
  <c r="AA3011" i="2"/>
  <c r="AA2147" i="2"/>
  <c r="AA13386" i="2"/>
  <c r="AA15116" i="2"/>
  <c r="AA9553" i="2"/>
  <c r="AA3124" i="2"/>
  <c r="AA3872" i="2"/>
  <c r="AA11374" i="2"/>
  <c r="AA5942" i="2"/>
  <c r="AA2611" i="2"/>
  <c r="AA15560" i="2"/>
  <c r="AA9524" i="2"/>
  <c r="AA1574" i="2"/>
  <c r="AA15297" i="2"/>
  <c r="AA11173" i="2"/>
  <c r="AA6770" i="2"/>
  <c r="AA13034" i="2"/>
  <c r="AA335" i="2"/>
  <c r="AA11482" i="2"/>
  <c r="AA8017" i="2"/>
  <c r="AA7578" i="2"/>
  <c r="AA1756" i="2"/>
  <c r="AA3707" i="2"/>
  <c r="AA6533" i="2"/>
  <c r="AA14715" i="2"/>
  <c r="AA2480" i="2"/>
  <c r="AA7262" i="2"/>
  <c r="AA9607" i="2"/>
  <c r="AA4756" i="2"/>
  <c r="AA2346" i="2"/>
  <c r="AA13012" i="2"/>
  <c r="AA13923" i="2"/>
  <c r="AA15746" i="2"/>
  <c r="AA15533" i="2"/>
  <c r="AA15133" i="2"/>
  <c r="AA754" i="2"/>
  <c r="AA5723" i="2"/>
  <c r="AA555" i="2"/>
  <c r="AA11969" i="2"/>
  <c r="AA8784" i="2"/>
  <c r="AA8975" i="2"/>
  <c r="AA4463" i="2"/>
  <c r="AA1761" i="2"/>
  <c r="AA6290" i="2"/>
  <c r="AA10791" i="2"/>
  <c r="AA13368" i="2"/>
  <c r="AA1760" i="2"/>
  <c r="AA6926" i="2"/>
  <c r="AA9038" i="2"/>
  <c r="AA10618" i="2"/>
  <c r="AA9392" i="2"/>
  <c r="AA8585" i="2"/>
  <c r="AA15310" i="2"/>
  <c r="AA15359" i="2"/>
  <c r="AA15541" i="2"/>
  <c r="AA7762" i="2"/>
  <c r="AA3356" i="2"/>
  <c r="AA11203" i="2"/>
  <c r="AA8252" i="2"/>
  <c r="AA12955" i="2"/>
  <c r="AA7198" i="2"/>
  <c r="AA7460" i="2"/>
  <c r="AA3388" i="2"/>
  <c r="AA2806" i="2"/>
  <c r="AA13418" i="2"/>
  <c r="AA15069" i="2"/>
  <c r="AA1752" i="2"/>
  <c r="AA10095" i="2"/>
  <c r="AA14393" i="2"/>
  <c r="AA972" i="2"/>
  <c r="AA573" i="2"/>
  <c r="AA12056" i="2"/>
  <c r="AA4022" i="2"/>
  <c r="AA9467" i="2"/>
  <c r="AA7599" i="2"/>
  <c r="AA9862" i="2"/>
  <c r="AA10536" i="2"/>
  <c r="AA9535" i="2"/>
  <c r="AA11040" i="2"/>
  <c r="AA3466" i="2"/>
  <c r="AA4529" i="2"/>
  <c r="AA4999" i="2"/>
  <c r="AA451" i="2"/>
  <c r="AA10303" i="2"/>
  <c r="AA10627" i="2"/>
  <c r="AA10901" i="2"/>
  <c r="AA15924" i="2"/>
  <c r="AA1030" i="2"/>
  <c r="AA14849" i="2"/>
  <c r="AA8358" i="2"/>
  <c r="AA9292" i="2"/>
  <c r="AA7868" i="2"/>
  <c r="AA14831" i="2"/>
  <c r="AA16046" i="2"/>
  <c r="AA12849" i="2"/>
  <c r="AA13343" i="2"/>
  <c r="AA10009" i="2"/>
  <c r="AA15822" i="2"/>
  <c r="AA9399" i="2"/>
  <c r="AA9750" i="2"/>
  <c r="AA11508" i="2"/>
  <c r="AA13120" i="2"/>
  <c r="AA9882" i="2"/>
  <c r="AA68" i="2"/>
  <c r="AA9519" i="2"/>
  <c r="AA12098" i="2"/>
  <c r="AA4334" i="2"/>
  <c r="AA6727" i="2"/>
  <c r="AA1496" i="2"/>
  <c r="AA3711" i="2"/>
  <c r="AA458" i="2"/>
  <c r="AA13445" i="2"/>
  <c r="AA9381" i="2"/>
  <c r="AA13868" i="2"/>
  <c r="AA8230" i="2"/>
  <c r="AA15166" i="2"/>
  <c r="AA11674" i="2"/>
  <c r="AA2779" i="2"/>
  <c r="AA12929" i="2"/>
  <c r="AA9589" i="2"/>
  <c r="AA4074" i="2"/>
  <c r="AA11245" i="2"/>
  <c r="AA10382" i="2"/>
  <c r="AA15670" i="2"/>
  <c r="AA15679" i="2"/>
  <c r="AA457" i="2"/>
  <c r="AA9135" i="2"/>
  <c r="AA6159" i="2"/>
  <c r="AA10620" i="2"/>
  <c r="AA8588" i="2"/>
  <c r="AA15795" i="2"/>
  <c r="AA8718" i="2"/>
  <c r="AA8697" i="2"/>
  <c r="AA2739" i="2"/>
  <c r="AA6483" i="2"/>
  <c r="AA6947" i="2"/>
  <c r="AA4240" i="2"/>
  <c r="AA12724" i="2"/>
  <c r="AA12121" i="2"/>
  <c r="AA4842" i="2"/>
  <c r="AA11557" i="2"/>
  <c r="AA9969" i="2"/>
  <c r="AA2680" i="2"/>
  <c r="AA12326" i="2"/>
  <c r="AA12701" i="2"/>
  <c r="AA11370" i="2"/>
  <c r="AA11154" i="2"/>
  <c r="AA11980" i="2"/>
  <c r="AA3434" i="2"/>
  <c r="AA11761" i="2"/>
  <c r="AA12164" i="2"/>
  <c r="AA67" i="2"/>
  <c r="AA4605" i="2"/>
  <c r="AA13318" i="2"/>
  <c r="AA4330" i="2"/>
  <c r="AA4271" i="2"/>
  <c r="AA1600" i="2"/>
  <c r="AA8136" i="2"/>
  <c r="AA11211" i="2"/>
  <c r="AA11442" i="2"/>
  <c r="AA9915" i="2"/>
  <c r="AA5756" i="2"/>
  <c r="AA8037" i="2"/>
  <c r="AA5255" i="2"/>
  <c r="AA6112" i="2"/>
  <c r="AA11938" i="2"/>
  <c r="AA2419" i="2"/>
  <c r="AA12199" i="2"/>
  <c r="AA8048" i="2"/>
  <c r="AA3714" i="2"/>
  <c r="AA6162" i="2"/>
  <c r="AA2482" i="2"/>
  <c r="AA1737" i="2"/>
  <c r="AA13234" i="2"/>
  <c r="AA10585" i="2"/>
  <c r="AA3265" i="2"/>
  <c r="AA3306" i="2"/>
  <c r="AA10154" i="2"/>
  <c r="AA1576" i="2"/>
  <c r="AA9971" i="2"/>
  <c r="AA9822" i="2"/>
  <c r="AA12947" i="2"/>
  <c r="AA2775" i="2"/>
  <c r="AA11790" i="2"/>
  <c r="AA11253" i="2"/>
  <c r="AA6513" i="2"/>
  <c r="AA7380" i="2"/>
  <c r="AA11016" i="2"/>
  <c r="AA8406" i="2"/>
  <c r="AA12587" i="2"/>
  <c r="AA2273" i="2"/>
  <c r="AA8060" i="2"/>
  <c r="AA11525" i="2"/>
  <c r="AA395" i="2"/>
  <c r="AA1356" i="2"/>
  <c r="AA7745" i="2"/>
  <c r="AA3451" i="2"/>
  <c r="AA11607" i="2"/>
  <c r="AA2073" i="2"/>
  <c r="AA5681" i="2"/>
  <c r="AA12023" i="2"/>
  <c r="AA12386" i="2"/>
  <c r="AA9864" i="2"/>
  <c r="AA9984" i="2"/>
  <c r="AA3328" i="2"/>
  <c r="AA12420" i="2"/>
  <c r="AA3181" i="2"/>
  <c r="AA9575" i="2"/>
  <c r="AA1401" i="2"/>
  <c r="AA10032" i="2"/>
  <c r="AA11866" i="2"/>
  <c r="AA12049" i="2"/>
  <c r="AA6589" i="2"/>
  <c r="AA8828" i="2"/>
  <c r="AA10059" i="2"/>
  <c r="AA5561" i="2"/>
  <c r="AA11981" i="2"/>
  <c r="AA2258" i="2"/>
  <c r="AA1044" i="2"/>
  <c r="AA7024" i="2"/>
  <c r="AA2816" i="2"/>
  <c r="AA5654" i="2"/>
  <c r="AA5906" i="2"/>
  <c r="AA4375" i="2"/>
  <c r="AA11825" i="2"/>
  <c r="AA12358" i="2"/>
  <c r="AA9282" i="2"/>
  <c r="AA193" i="2"/>
  <c r="AA11571" i="2"/>
  <c r="AA9238" i="2"/>
  <c r="AA11357" i="2"/>
  <c r="AA2559" i="2"/>
  <c r="AA2406" i="2"/>
  <c r="AA6074" i="2"/>
  <c r="AA2860" i="2"/>
  <c r="AA12977" i="2"/>
  <c r="AA5488" i="2"/>
  <c r="AA11774" i="2"/>
  <c r="AA12621" i="2"/>
  <c r="AA330" i="2"/>
  <c r="AA3094" i="2"/>
  <c r="AA12091" i="2"/>
  <c r="AA5379" i="2"/>
  <c r="AA13664" i="2"/>
  <c r="AA1324" i="2"/>
  <c r="AA7898" i="2"/>
  <c r="AA5325" i="2"/>
  <c r="AA8845" i="2"/>
  <c r="AA2921" i="2"/>
  <c r="AA11842" i="2"/>
  <c r="AA1978" i="2"/>
  <c r="AA5490" i="2"/>
  <c r="AA12519" i="2"/>
  <c r="AA3077" i="2"/>
  <c r="AA5807" i="2"/>
  <c r="AA13162" i="2"/>
  <c r="AA12074" i="2"/>
  <c r="AA10394" i="2"/>
  <c r="AA10592" i="2"/>
  <c r="AA5448" i="2"/>
  <c r="AA9878" i="2"/>
  <c r="AA5974" i="2"/>
  <c r="AA9783" i="2"/>
  <c r="AA13278" i="2"/>
  <c r="AA1170" i="2"/>
  <c r="AA10763" i="2"/>
  <c r="AA8264" i="2"/>
  <c r="AA8151" i="2"/>
  <c r="AA9074" i="2"/>
  <c r="AA8313" i="2"/>
  <c r="AA8879" i="2"/>
  <c r="AA5802" i="2"/>
  <c r="AA3324" i="2"/>
  <c r="AA10945" i="2"/>
  <c r="AA14059" i="2"/>
  <c r="AA1202" i="2"/>
  <c r="AA8980" i="2"/>
  <c r="AA11633" i="2"/>
  <c r="AA1657" i="2"/>
  <c r="AA6068" i="2"/>
  <c r="AA6139" i="2"/>
  <c r="AA970" i="2"/>
  <c r="AA3548" i="2"/>
  <c r="AA13907" i="2"/>
  <c r="AA11177" i="2"/>
  <c r="AA8715" i="2"/>
  <c r="AA3259" i="2"/>
  <c r="AA94" i="2"/>
  <c r="AA854" i="2"/>
  <c r="AA12177" i="2"/>
  <c r="AA8761" i="2"/>
  <c r="AA587" i="2"/>
  <c r="AA9718" i="2"/>
  <c r="AA12138" i="2"/>
  <c r="AA3150" i="2"/>
  <c r="AA10227" i="2"/>
  <c r="AA1315" i="2"/>
  <c r="AA11789" i="2"/>
  <c r="AA2341" i="2"/>
  <c r="AA4808" i="2"/>
  <c r="AA6627" i="2"/>
  <c r="AA4915" i="2"/>
  <c r="AA7893" i="2"/>
  <c r="AA6262" i="2"/>
  <c r="AA11802" i="2"/>
  <c r="AA10628" i="2"/>
  <c r="AA8173" i="2"/>
  <c r="AA6040" i="2"/>
  <c r="AA1481" i="2"/>
  <c r="AA1890" i="2"/>
  <c r="AA165" i="2"/>
  <c r="AA6548" i="2"/>
  <c r="AA1328" i="2"/>
  <c r="AA9115" i="2"/>
  <c r="AA4744" i="2"/>
  <c r="AA8110" i="2"/>
  <c r="AA11709" i="2"/>
  <c r="AA11124" i="2"/>
  <c r="AA10171" i="2"/>
  <c r="AA3406" i="2"/>
  <c r="AA7901" i="2"/>
  <c r="AA1288" i="2"/>
  <c r="AA7660" i="2"/>
  <c r="AA7176" i="2"/>
  <c r="AA2532" i="2"/>
  <c r="AA2738" i="2"/>
  <c r="AA11821" i="2"/>
  <c r="AA12650" i="2"/>
  <c r="AA12330" i="2"/>
  <c r="AA10977" i="2"/>
  <c r="AA11578" i="2"/>
  <c r="AA4770" i="2"/>
  <c r="AA2909" i="2"/>
  <c r="AA7790" i="2"/>
  <c r="AA9064" i="2"/>
  <c r="AA4537" i="2"/>
  <c r="AA5954" i="2"/>
  <c r="AA5553" i="2"/>
  <c r="AA10292" i="2"/>
  <c r="AA1506" i="2"/>
  <c r="AA2855" i="2"/>
  <c r="AA3822" i="2"/>
  <c r="AA757" i="2"/>
  <c r="AA1543" i="2"/>
  <c r="AA12132" i="2"/>
  <c r="AA11031" i="2"/>
  <c r="AA3285" i="2"/>
  <c r="AA10811" i="2"/>
  <c r="AA467" i="2"/>
  <c r="AA7108" i="2"/>
  <c r="AA5276" i="2"/>
  <c r="AA9595" i="2"/>
  <c r="AA8005" i="2"/>
  <c r="AA9627" i="2"/>
  <c r="AA12117" i="2"/>
  <c r="AA12394" i="2"/>
  <c r="AA3242" i="2"/>
  <c r="AA5626" i="2"/>
  <c r="AA5187" i="2"/>
  <c r="AA11957" i="2"/>
  <c r="AA12185" i="2"/>
  <c r="AA6694" i="2"/>
  <c r="AA3604" i="2"/>
  <c r="AA11983" i="2"/>
  <c r="AA6946" i="2"/>
  <c r="AA1867" i="2"/>
  <c r="AA5714" i="2"/>
  <c r="AA9220" i="2"/>
  <c r="AA5886" i="2"/>
  <c r="AA8097" i="2"/>
  <c r="AA6310" i="2"/>
  <c r="AA8492" i="2"/>
  <c r="AA10362" i="2"/>
  <c r="AA10000" i="2"/>
  <c r="AA11567" i="2"/>
  <c r="AA10381" i="2"/>
  <c r="AA8114" i="2"/>
  <c r="AA4500" i="2"/>
  <c r="AA13360" i="2"/>
  <c r="AA1931" i="2"/>
  <c r="AA4665" i="2"/>
  <c r="AA2716" i="2"/>
  <c r="AA7348" i="2"/>
  <c r="AA4090" i="2"/>
  <c r="AA12060" i="2"/>
  <c r="AA4741" i="2"/>
  <c r="AA295" i="2"/>
  <c r="AA11553" i="2"/>
  <c r="AA12412" i="2"/>
  <c r="AA5673" i="2"/>
  <c r="AA1856" i="2"/>
  <c r="AA3993" i="2"/>
  <c r="AA7983" i="2"/>
  <c r="AA582" i="2"/>
  <c r="AA5909" i="2"/>
  <c r="AA9229" i="2"/>
  <c r="AA12030" i="2"/>
  <c r="AA12360" i="2"/>
  <c r="AA11165" i="2"/>
  <c r="AA7381" i="2"/>
  <c r="AA4811" i="2"/>
  <c r="AA9372" i="2"/>
  <c r="AA7461" i="2"/>
  <c r="AA11458" i="2"/>
  <c r="AA278" i="2"/>
  <c r="AA6357" i="2"/>
  <c r="AA10230" i="2"/>
  <c r="AA2757" i="2"/>
  <c r="AA12481" i="2"/>
  <c r="AA11260" i="2"/>
  <c r="AA2924" i="2"/>
  <c r="AA2577" i="2"/>
  <c r="AA4095" i="2"/>
  <c r="AA762" i="2"/>
  <c r="AA6224" i="2"/>
  <c r="AA11443" i="2"/>
  <c r="AA4614" i="2"/>
  <c r="AA566" i="2"/>
  <c r="AA6284" i="2"/>
  <c r="AA6709" i="2"/>
  <c r="AA3521" i="2"/>
  <c r="AA12373" i="2"/>
  <c r="AA11338" i="2"/>
  <c r="AA6025" i="2"/>
  <c r="AA15547" i="2"/>
  <c r="AA12649" i="2"/>
  <c r="AA10145" i="2"/>
  <c r="AA12409" i="2"/>
  <c r="AA622" i="2"/>
  <c r="AA7848" i="2"/>
  <c r="AA14249" i="2"/>
  <c r="AA2269" i="2"/>
  <c r="AA14771" i="2"/>
  <c r="AA14683" i="2"/>
  <c r="AA6104" i="2"/>
  <c r="AA12594" i="2"/>
  <c r="AA15308" i="2"/>
  <c r="AA14874" i="2"/>
  <c r="AA10070" i="2"/>
  <c r="AA6735" i="2"/>
  <c r="AA13425" i="2"/>
  <c r="AA10798" i="2"/>
  <c r="AA299" i="2"/>
  <c r="AA104" i="2"/>
  <c r="AA9326" i="2"/>
  <c r="AA14382" i="2"/>
  <c r="AA12399" i="2"/>
  <c r="AA14973" i="2"/>
  <c r="AA995" i="2"/>
  <c r="AA8895" i="2"/>
  <c r="AA5622" i="2"/>
  <c r="AA10952" i="2"/>
  <c r="AA11865" i="2"/>
  <c r="AA5431" i="2"/>
  <c r="AA9765" i="2"/>
  <c r="AA14435" i="2"/>
  <c r="AA11468" i="2"/>
  <c r="AA11244" i="2"/>
  <c r="AA14020" i="2"/>
  <c r="AA10042" i="2"/>
  <c r="AA10898" i="2"/>
  <c r="AA15768" i="2"/>
  <c r="AA8683" i="2"/>
  <c r="AA15595" i="2"/>
  <c r="AA11091" i="2"/>
  <c r="AA9361" i="2"/>
  <c r="AA13132" i="2"/>
  <c r="AA737" i="2"/>
  <c r="AA14335" i="2"/>
  <c r="AA14374" i="2"/>
  <c r="AA13480" i="2"/>
  <c r="AA9549" i="2"/>
  <c r="AA14077" i="2"/>
  <c r="AA10126" i="2"/>
  <c r="AA10030" i="2"/>
  <c r="AA11840" i="2"/>
  <c r="AA12751" i="2"/>
  <c r="AA2197" i="2"/>
  <c r="AA1346" i="2"/>
  <c r="AA1673" i="2"/>
  <c r="AA13614" i="2"/>
  <c r="AA718" i="2"/>
  <c r="AA4060" i="2"/>
  <c r="AA14489" i="2"/>
  <c r="AA8732" i="2"/>
  <c r="AA15489" i="2"/>
  <c r="AA15210" i="2"/>
  <c r="AA12319" i="2"/>
  <c r="AA12159" i="2"/>
  <c r="AA414" i="2"/>
  <c r="AA11097" i="2"/>
  <c r="AA16005" i="2"/>
  <c r="AA12586" i="2"/>
  <c r="AA1740" i="2"/>
  <c r="AA8737" i="2"/>
  <c r="AA277" i="2"/>
  <c r="AA5210" i="2"/>
  <c r="AA10858" i="2"/>
  <c r="AA726" i="2"/>
  <c r="AA2605" i="2"/>
  <c r="AA10274" i="2"/>
  <c r="AA11386" i="2"/>
  <c r="AA14876" i="2"/>
  <c r="AA15911" i="2"/>
  <c r="AA12873" i="2"/>
  <c r="AA1872" i="2"/>
  <c r="AA9406" i="2"/>
  <c r="AA10486" i="2"/>
  <c r="AA10738" i="2"/>
  <c r="AA10838" i="2"/>
  <c r="AA10872" i="2"/>
  <c r="AA4516" i="2"/>
  <c r="AA9332" i="2"/>
  <c r="AA11316" i="2"/>
  <c r="AA12144" i="2"/>
  <c r="AA10415" i="2"/>
  <c r="AA2971" i="2"/>
  <c r="AA12933" i="2"/>
  <c r="AA4802" i="2"/>
  <c r="AA12443" i="2"/>
  <c r="AA9249" i="2"/>
  <c r="AA13192" i="2"/>
  <c r="AA10320" i="2"/>
  <c r="AA15339" i="2"/>
  <c r="AA11329" i="2"/>
  <c r="AA9414" i="2"/>
  <c r="AA11193" i="2"/>
  <c r="AA5658" i="2"/>
  <c r="AA1971" i="2"/>
  <c r="AA957" i="2"/>
  <c r="AA15984" i="2"/>
  <c r="AA10090" i="2"/>
  <c r="AA9011" i="2"/>
  <c r="AA1960" i="2"/>
  <c r="AA15987" i="2"/>
  <c r="AA15917" i="2"/>
  <c r="AA1534" i="2"/>
  <c r="AA12962" i="2"/>
  <c r="AA12245" i="2"/>
  <c r="AA15855" i="2"/>
  <c r="AA6837" i="2"/>
  <c r="AA10980" i="2"/>
  <c r="AA8088" i="2"/>
  <c r="AA9663" i="2"/>
  <c r="AA9055" i="2"/>
  <c r="AA11933" i="2"/>
  <c r="AA9231" i="2"/>
  <c r="AA2789" i="2"/>
  <c r="AA14514" i="2"/>
  <c r="AA12926" i="2"/>
  <c r="AA11968" i="2"/>
  <c r="AA10275" i="2"/>
  <c r="AA15734" i="2"/>
  <c r="AA8757" i="2"/>
  <c r="AA13723" i="2"/>
  <c r="AA9451" i="2"/>
  <c r="AA15344" i="2"/>
  <c r="AA12736" i="2"/>
  <c r="AA13342" i="2"/>
  <c r="AA15508" i="2"/>
  <c r="AA1280" i="2"/>
  <c r="AA8077" i="2"/>
  <c r="AA11287" i="2"/>
  <c r="AA11956" i="2"/>
  <c r="AA2750" i="2"/>
  <c r="AA10123" i="2"/>
  <c r="AA12392" i="2"/>
  <c r="AA2064" i="2"/>
  <c r="AA3430" i="2"/>
  <c r="AA8696" i="2"/>
  <c r="AA12113" i="2"/>
  <c r="AA11371" i="2"/>
  <c r="AA1855" i="2"/>
  <c r="AA4176" i="2"/>
  <c r="AA6511" i="2"/>
  <c r="AA12515" i="2"/>
  <c r="AA16026" i="2"/>
  <c r="AA7278" i="2"/>
  <c r="AA3638" i="2"/>
  <c r="AA13285" i="2"/>
  <c r="AA11256" i="2"/>
  <c r="AA6149" i="2"/>
  <c r="AA10525" i="2"/>
  <c r="AA10212" i="2"/>
  <c r="AA3846" i="2"/>
  <c r="AA11337" i="2"/>
  <c r="AA16019" i="2"/>
  <c r="AA15014" i="2"/>
  <c r="AA2880" i="2"/>
  <c r="AA13346" i="2"/>
  <c r="AA8419" i="2"/>
  <c r="AA7876" i="2"/>
  <c r="AA7939" i="2"/>
  <c r="AA14606" i="2"/>
  <c r="AA9525" i="2"/>
  <c r="AA15677" i="2"/>
  <c r="AA607" i="2"/>
  <c r="AA15196" i="2"/>
  <c r="AA11375" i="2"/>
  <c r="AA7836" i="2"/>
  <c r="AA528" i="2"/>
  <c r="AA8841" i="2"/>
  <c r="AA14913" i="2"/>
  <c r="AA7005" i="2"/>
  <c r="AA15744" i="2"/>
  <c r="AA1145" i="2"/>
  <c r="AA11481" i="2"/>
  <c r="AA12318" i="2"/>
  <c r="AA3538" i="2"/>
  <c r="AA15897" i="2"/>
  <c r="AA2236" i="2"/>
  <c r="AA13945" i="2"/>
  <c r="AA11378" i="2"/>
  <c r="AA7154" i="2"/>
  <c r="AA6824" i="2"/>
  <c r="AA13002" i="2"/>
  <c r="AA1943" i="2"/>
  <c r="AA11555" i="2"/>
  <c r="AA5853" i="2"/>
  <c r="AA10958" i="2"/>
  <c r="AA8847" i="2"/>
  <c r="AA6154" i="2"/>
  <c r="AA2259" i="2"/>
  <c r="AA14311" i="2"/>
  <c r="AA8840" i="2"/>
  <c r="AA14441" i="2"/>
  <c r="AA8579" i="2"/>
  <c r="AA2457" i="2"/>
  <c r="AA1671" i="2"/>
  <c r="AA10711" i="2"/>
  <c r="AA8381" i="2"/>
  <c r="AA11162" i="2"/>
  <c r="AA8727" i="2"/>
  <c r="AA7953" i="2"/>
  <c r="AA8290" i="2"/>
  <c r="AA2527" i="2"/>
  <c r="AA2182" i="2"/>
  <c r="AA448" i="2"/>
  <c r="AA15683" i="2"/>
  <c r="AA16031" i="2"/>
  <c r="AA11906" i="2"/>
  <c r="AA15096" i="2"/>
  <c r="AA8398" i="2"/>
  <c r="AA3659" i="2"/>
  <c r="AA10402" i="2"/>
  <c r="AA5504" i="2"/>
  <c r="AA9670" i="2"/>
  <c r="AA13141" i="2"/>
  <c r="AA4772" i="2"/>
  <c r="AA8271" i="2"/>
  <c r="AA12458" i="2"/>
  <c r="AA8839" i="2"/>
  <c r="AA13672" i="2"/>
  <c r="AA8317" i="2"/>
  <c r="AA8140" i="2"/>
  <c r="AA8430" i="2"/>
  <c r="AA15068" i="2"/>
  <c r="AA14531" i="2"/>
  <c r="AA6558" i="2"/>
  <c r="AA2545" i="2"/>
  <c r="AA15827" i="2"/>
  <c r="AA10129" i="2"/>
  <c r="AA3320" i="2"/>
  <c r="AA6363" i="2"/>
  <c r="AA4313" i="2"/>
  <c r="AA10263" i="2"/>
  <c r="AA12675" i="2"/>
  <c r="AA7726" i="2"/>
  <c r="AA13802" i="2"/>
  <c r="AA9224" i="2"/>
  <c r="AA13864" i="2"/>
  <c r="AA596" i="2"/>
  <c r="AA12197" i="2"/>
  <c r="AA11645" i="2"/>
  <c r="AA14356" i="2"/>
  <c r="AA1745" i="2"/>
  <c r="AA10595" i="2"/>
  <c r="AA11460" i="2"/>
  <c r="AA10646" i="2"/>
  <c r="AA6987" i="2"/>
  <c r="AA13543" i="2"/>
  <c r="AA8750" i="2"/>
  <c r="AA1765" i="2"/>
  <c r="AA11346" i="2"/>
  <c r="AA3970" i="2"/>
  <c r="AA12461" i="2"/>
  <c r="AA10554" i="2"/>
  <c r="AA3866" i="2"/>
  <c r="AA15857" i="2"/>
  <c r="AA7465" i="2"/>
  <c r="AA1989" i="2"/>
  <c r="AA11315" i="2"/>
  <c r="AA8621" i="2"/>
  <c r="AA9570" i="2"/>
  <c r="AA16073" i="2"/>
  <c r="AA9403" i="2"/>
  <c r="AA15400" i="2"/>
  <c r="AA10300" i="2"/>
  <c r="AA3141" i="2"/>
  <c r="AA15182" i="2"/>
  <c r="AA1782" i="2"/>
  <c r="AA2150" i="2"/>
  <c r="AA6491" i="2"/>
  <c r="AA3770" i="2"/>
  <c r="AA13018" i="2"/>
  <c r="AA15411" i="2"/>
  <c r="AA9485" i="2"/>
  <c r="AA2589" i="2"/>
  <c r="AA4919" i="2"/>
  <c r="AA1250" i="2"/>
  <c r="AA1710" i="2"/>
  <c r="AA12887" i="2"/>
  <c r="AA13597" i="2"/>
  <c r="AA14871" i="2"/>
  <c r="AA14943" i="2"/>
  <c r="AA4001" i="2"/>
  <c r="AA1173" i="2"/>
  <c r="AA15510" i="2"/>
  <c r="AA1334" i="2"/>
  <c r="AA5754" i="2"/>
  <c r="AA13980" i="2"/>
  <c r="AA11665" i="2"/>
  <c r="AA7538" i="2"/>
  <c r="AA5083" i="2"/>
  <c r="AA15776" i="2"/>
  <c r="AA14981" i="2"/>
  <c r="AA9210" i="2"/>
  <c r="AA9338" i="2"/>
  <c r="AA164" i="2"/>
  <c r="AA7829" i="2"/>
  <c r="AA9578" i="2"/>
  <c r="AA11321" i="2"/>
  <c r="AA9777" i="2"/>
  <c r="AA15479" i="2"/>
  <c r="AA14828" i="2"/>
  <c r="AA13341" i="2"/>
  <c r="AA12833" i="2"/>
  <c r="AA3603" i="2"/>
  <c r="AA3806" i="2"/>
  <c r="AA14676" i="2"/>
  <c r="AA15468" i="2"/>
  <c r="AA11109" i="2"/>
  <c r="AA1179" i="2"/>
  <c r="AA7671" i="2"/>
  <c r="AA14248" i="2"/>
  <c r="AA10278" i="2"/>
  <c r="AA5928" i="2"/>
  <c r="AA8575" i="2"/>
  <c r="AA15485" i="2"/>
  <c r="AA15396" i="2"/>
  <c r="AA15367" i="2"/>
  <c r="AA11110" i="2"/>
  <c r="AA6976" i="2"/>
  <c r="AA1190" i="2"/>
  <c r="AA12624" i="2"/>
  <c r="AA13529" i="2"/>
  <c r="AA15939" i="2"/>
  <c r="AA5326" i="2"/>
  <c r="AA9468" i="2"/>
  <c r="AA1854" i="2"/>
  <c r="AA6753" i="2"/>
  <c r="AA10075" i="2"/>
  <c r="AA25" i="2"/>
  <c r="AA13874" i="2"/>
  <c r="AA7471" i="2"/>
  <c r="AA11512" i="2"/>
  <c r="AA9325" i="2"/>
  <c r="AA7511" i="2"/>
  <c r="AA15692" i="2"/>
  <c r="AA15077" i="2"/>
  <c r="AA9708" i="2"/>
  <c r="AA15648" i="2"/>
  <c r="AA13504" i="2"/>
  <c r="AA4791" i="2"/>
  <c r="AA11642" i="2"/>
  <c r="AA10983" i="2"/>
  <c r="AA3693" i="2"/>
  <c r="AA14939" i="2"/>
  <c r="AA7427" i="2"/>
  <c r="AA15689" i="2"/>
  <c r="AA12644" i="2"/>
  <c r="AA2727" i="2"/>
  <c r="AA9583" i="2"/>
  <c r="AA15391" i="2"/>
  <c r="AA13593" i="2"/>
  <c r="AA14729" i="2"/>
  <c r="AA4914" i="2"/>
  <c r="AA14126" i="2"/>
  <c r="AA6733" i="2"/>
  <c r="AA14419" i="2"/>
  <c r="AA4806" i="2"/>
  <c r="AA3071" i="2"/>
  <c r="AA12628" i="2"/>
  <c r="AA10237" i="2"/>
  <c r="AA6414" i="2"/>
  <c r="AA2556" i="2"/>
  <c r="AA12789" i="2"/>
  <c r="AA9185" i="2"/>
  <c r="AA15157" i="2"/>
  <c r="AA11224" i="2"/>
  <c r="AA6141" i="2"/>
  <c r="AA10053" i="2"/>
  <c r="AA10349" i="2"/>
  <c r="AA11399" i="2"/>
  <c r="AA15713" i="2"/>
  <c r="AA8090" i="2"/>
  <c r="AA12680" i="2"/>
  <c r="AA2769" i="2"/>
  <c r="AA3203" i="2"/>
  <c r="AA902" i="2"/>
  <c r="AA3622" i="2"/>
  <c r="AA6908" i="2"/>
  <c r="AA16032" i="2"/>
  <c r="AA99" i="2"/>
  <c r="AA12904" i="2"/>
  <c r="AA15668" i="2"/>
  <c r="AA4212" i="2"/>
  <c r="AA13056" i="2"/>
  <c r="AA10281" i="2"/>
  <c r="AA10491" i="2"/>
  <c r="AA8950" i="2"/>
  <c r="AA5812" i="2"/>
  <c r="AA12355" i="2"/>
  <c r="AA4812" i="2"/>
  <c r="AA10255" i="2"/>
  <c r="AA2525" i="2"/>
  <c r="AA9398" i="2"/>
  <c r="AA9668" i="2"/>
  <c r="AA15370" i="2"/>
  <c r="AA13089" i="2"/>
  <c r="AA9699" i="2"/>
  <c r="AA5115" i="2"/>
  <c r="AA9772" i="2"/>
  <c r="AA15430" i="2"/>
  <c r="AA12322" i="2"/>
  <c r="AA11042" i="2"/>
  <c r="AA12253" i="2"/>
  <c r="AA2217" i="2"/>
  <c r="AA12565" i="2"/>
  <c r="AA13847" i="2"/>
  <c r="AA9228" i="2"/>
  <c r="AA6741" i="2"/>
  <c r="AA16114" i="2"/>
  <c r="AA15916" i="2"/>
  <c r="AA10226" i="2"/>
  <c r="AA10117" i="2"/>
  <c r="AA7498" i="2"/>
  <c r="AA10667" i="2"/>
  <c r="AA13760" i="2"/>
  <c r="AA9033" i="2"/>
  <c r="AA8085" i="2"/>
  <c r="AA12105" i="2"/>
  <c r="AA11839" i="2"/>
  <c r="AA11105" i="2"/>
  <c r="AA11444" i="2"/>
  <c r="AA2754" i="2"/>
  <c r="AA7577" i="2"/>
  <c r="AA2606" i="2"/>
  <c r="AA7644" i="2"/>
  <c r="AA4582" i="2"/>
  <c r="AA11410" i="2"/>
  <c r="AA2303" i="2"/>
  <c r="AA6043" i="2"/>
  <c r="AA12378" i="2"/>
  <c r="AA6736" i="2"/>
  <c r="AA6686" i="2"/>
  <c r="AA11323" i="2"/>
  <c r="AA4836" i="2"/>
  <c r="AA12867" i="2"/>
  <c r="AA8803" i="2"/>
  <c r="AA14854" i="2"/>
  <c r="AA6066" i="2"/>
  <c r="AA4804" i="2"/>
  <c r="AA14097" i="2"/>
  <c r="AA9520" i="2"/>
  <c r="AA13283" i="2"/>
  <c r="AA8749" i="2"/>
  <c r="AA7759" i="2"/>
  <c r="AA14399" i="2"/>
  <c r="AA2039" i="2"/>
  <c r="AA16057" i="2"/>
  <c r="AA11849" i="2"/>
  <c r="AA20" i="2"/>
  <c r="AA10664" i="2"/>
  <c r="AA9358" i="2"/>
  <c r="AA11234" i="2"/>
  <c r="AA4590" i="2"/>
  <c r="AA2562" i="2"/>
  <c r="AA8416" i="2"/>
  <c r="AA14785" i="2"/>
  <c r="AA15385" i="2"/>
  <c r="AA9061" i="2"/>
  <c r="AA11944" i="2"/>
  <c r="AA7243" i="2"/>
  <c r="AA15057" i="2"/>
  <c r="AA9775" i="2"/>
  <c r="AA9394" i="2"/>
  <c r="AA15126" i="2"/>
  <c r="AA14124" i="2"/>
  <c r="AA2453" i="2"/>
  <c r="AA14413" i="2"/>
  <c r="AA624" i="2"/>
  <c r="AA4829" i="2"/>
  <c r="AA12985" i="2"/>
  <c r="AA15743" i="2"/>
  <c r="AA15925" i="2"/>
  <c r="AA12666" i="2"/>
  <c r="AA4296" i="2"/>
  <c r="AA15062" i="2"/>
  <c r="AA10288" i="2"/>
  <c r="AA12848" i="2"/>
  <c r="AA10797" i="2"/>
  <c r="AA11777" i="2"/>
  <c r="AA13677" i="2"/>
  <c r="AA5487" i="2"/>
  <c r="AA15893" i="2"/>
  <c r="AA11532" i="2"/>
  <c r="AA15954" i="2"/>
  <c r="AA8797" i="2"/>
  <c r="AA9126" i="2"/>
  <c r="AA15895" i="2"/>
  <c r="AA11158" i="2"/>
  <c r="AA8344" i="2"/>
  <c r="AA7541" i="2"/>
  <c r="AA10543" i="2"/>
  <c r="AA12572" i="2"/>
  <c r="AA13699" i="2"/>
  <c r="AA6980" i="2"/>
  <c r="AA7248" i="2"/>
  <c r="AA12499" i="2"/>
  <c r="AA14476" i="2"/>
  <c r="AA6775" i="2"/>
  <c r="AA14074" i="2"/>
  <c r="AA11317" i="2"/>
  <c r="AA1750" i="2"/>
  <c r="AA3398" i="2"/>
  <c r="AA9119" i="2"/>
  <c r="AA8830" i="2"/>
  <c r="AA9489" i="2"/>
  <c r="AA7662" i="2"/>
  <c r="AA8435" i="2"/>
  <c r="AA12843" i="2"/>
  <c r="AA521" i="2"/>
  <c r="AA8887" i="2"/>
  <c r="AA11627" i="2"/>
  <c r="AA13570" i="2"/>
  <c r="AA15539" i="2"/>
  <c r="AA15237" i="2"/>
  <c r="AA12632" i="2"/>
  <c r="AA9769" i="2"/>
  <c r="AA5002" i="2"/>
  <c r="AA15810" i="2"/>
  <c r="AA6126" i="2"/>
  <c r="AA10162" i="2"/>
  <c r="AA10552" i="2"/>
  <c r="AA13969" i="2"/>
  <c r="AA5273" i="2"/>
  <c r="AA11753" i="2"/>
  <c r="AA5199" i="2"/>
  <c r="AA15577" i="2"/>
  <c r="AA9764" i="2"/>
  <c r="AA1818" i="2"/>
  <c r="AA12822" i="2"/>
  <c r="AA14732" i="2"/>
  <c r="AA722" i="2"/>
  <c r="AA15884" i="2"/>
  <c r="AA9124" i="2"/>
  <c r="AA5604" i="2"/>
  <c r="AA10257" i="2"/>
  <c r="AA8534" i="2"/>
  <c r="AA1864" i="2"/>
  <c r="AA13641" i="2"/>
  <c r="AA14566" i="2"/>
  <c r="AA11563" i="2"/>
  <c r="AA9470" i="2"/>
  <c r="AA4319" i="2"/>
  <c r="AA5181" i="2"/>
  <c r="AA2133" i="2"/>
  <c r="AA15658" i="2"/>
  <c r="AA8583" i="2"/>
  <c r="AA10524" i="2"/>
  <c r="AA9027" i="2"/>
  <c r="AA318" i="2"/>
  <c r="AA1249" i="2"/>
  <c r="AA7245" i="2"/>
  <c r="AA14789" i="2"/>
  <c r="AA924" i="2"/>
  <c r="AA8808" i="2"/>
  <c r="AA7621" i="2"/>
  <c r="AA12065" i="2"/>
  <c r="AA11240" i="2"/>
  <c r="AA8431" i="2"/>
  <c r="AA15669" i="2"/>
  <c r="AA11" i="2"/>
  <c r="AA3648" i="2"/>
  <c r="AA5742" i="2"/>
  <c r="AA10794" i="2"/>
  <c r="AA8309" i="2"/>
  <c r="AA6446" i="2"/>
  <c r="AA3091" i="2"/>
  <c r="AA10398" i="2"/>
  <c r="AA6754" i="2"/>
  <c r="AA9675" i="2"/>
  <c r="AA3176" i="2"/>
  <c r="AA441" i="2"/>
  <c r="AA15698" i="2"/>
  <c r="AA14208" i="2"/>
  <c r="AA5150" i="2"/>
  <c r="AA15390" i="2"/>
  <c r="AA8073" i="2"/>
  <c r="AA9736" i="2"/>
  <c r="AA1333" i="2"/>
  <c r="AA9051" i="2"/>
  <c r="AA2920" i="2"/>
  <c r="AA10862" i="2"/>
  <c r="AA3888" i="2"/>
  <c r="AA1909" i="2"/>
  <c r="AA3879" i="2"/>
  <c r="AA3409" i="2"/>
  <c r="AA13160" i="2"/>
  <c r="AA15654" i="2"/>
  <c r="AA15741" i="2"/>
  <c r="AA5935" i="2"/>
  <c r="AA12559" i="2"/>
  <c r="AA11637" i="2"/>
  <c r="AA4073" i="2"/>
  <c r="AA1127" i="2"/>
  <c r="AA2693" i="2"/>
  <c r="AA8429" i="2"/>
  <c r="AA13858" i="2"/>
  <c r="AA13933" i="2"/>
  <c r="AA9751" i="2"/>
  <c r="AA9241" i="2"/>
  <c r="AA12055" i="2"/>
  <c r="AA13589" i="2"/>
  <c r="AA9488" i="2"/>
  <c r="AA10148" i="2"/>
  <c r="AA9425" i="2"/>
  <c r="AA6610" i="2"/>
  <c r="AA9176" i="2"/>
  <c r="AA13924" i="2"/>
  <c r="AA10167" i="2"/>
  <c r="AA1728" i="2"/>
  <c r="AA11103" i="2"/>
  <c r="AA11219" i="2"/>
  <c r="AA13839" i="2"/>
  <c r="AA15792" i="2"/>
  <c r="AA11786" i="2"/>
  <c r="AA10012" i="2"/>
  <c r="AA10786" i="2"/>
  <c r="AA5447" i="2"/>
  <c r="AA13273" i="2"/>
  <c r="AA14824" i="2"/>
  <c r="AA8163" i="2"/>
  <c r="AA9203" i="2"/>
  <c r="AA2376" i="2"/>
  <c r="AA10214" i="2"/>
  <c r="AA4653" i="2"/>
  <c r="AA14870" i="2"/>
  <c r="AA7751" i="2"/>
  <c r="AA10285" i="2"/>
  <c r="AA15324" i="2"/>
  <c r="AA13875" i="2"/>
  <c r="AA10358" i="2"/>
  <c r="AA14364" i="2"/>
  <c r="AA10200" i="2"/>
  <c r="AA11126" i="2"/>
  <c r="AA13331" i="2"/>
  <c r="AA6323" i="2"/>
  <c r="AA15901" i="2"/>
  <c r="AA7474" i="2"/>
  <c r="AA10686" i="2"/>
  <c r="AA13542" i="2"/>
  <c r="AA14362" i="2"/>
  <c r="AA6706" i="2"/>
  <c r="AA893" i="2"/>
  <c r="AA3614" i="2"/>
  <c r="AA11723" i="2"/>
  <c r="AA15637" i="2"/>
  <c r="AA9647" i="2"/>
  <c r="AA13880" i="2"/>
  <c r="AA3503" i="2"/>
  <c r="AA15534" i="2"/>
  <c r="AA9893" i="2"/>
  <c r="AA14772" i="2"/>
  <c r="AA8054" i="2"/>
  <c r="AA11776" i="2"/>
  <c r="AA7975" i="2"/>
  <c r="AA15840" i="2"/>
  <c r="AA5226" i="2"/>
  <c r="AA456" i="2"/>
  <c r="AA10558" i="2"/>
  <c r="AA16003" i="2"/>
  <c r="AA10535" i="2"/>
  <c r="AA15589" i="2"/>
  <c r="AA6268" i="2"/>
  <c r="AA1262" i="2"/>
  <c r="AA12874" i="2"/>
  <c r="AA13452" i="2"/>
  <c r="AA15859" i="2"/>
  <c r="AA8438" i="2"/>
  <c r="AA8883" i="2"/>
  <c r="AA11850" i="2"/>
  <c r="AA1816" i="2"/>
  <c r="AA11408" i="2"/>
  <c r="AA5560" i="2"/>
  <c r="AA9111" i="2"/>
  <c r="AA15615" i="2"/>
  <c r="AA11928" i="2"/>
  <c r="AA8415" i="2"/>
  <c r="AA6497" i="2"/>
  <c r="AA14182" i="2"/>
  <c r="AA12939" i="2"/>
  <c r="AA10366" i="2"/>
  <c r="AA14448" i="2"/>
  <c r="AA10411" i="2"/>
  <c r="AA15159" i="2"/>
  <c r="AA12212" i="2"/>
  <c r="AA7973" i="2"/>
  <c r="AA15989" i="2"/>
  <c r="AA12796" i="2"/>
  <c r="AA8886" i="2"/>
  <c r="AA15611" i="2"/>
  <c r="AA9304" i="2"/>
  <c r="AA969" i="2"/>
  <c r="AA12366" i="2"/>
  <c r="AA12479" i="2"/>
  <c r="AA10079" i="2"/>
  <c r="AA10817" i="2"/>
  <c r="AA5761" i="2"/>
  <c r="AA14315" i="2"/>
  <c r="AA12103" i="2"/>
  <c r="AA5675" i="2"/>
  <c r="AA6049" i="2"/>
  <c r="AA10431" i="2"/>
  <c r="AA1402" i="2"/>
  <c r="AA5573" i="2"/>
  <c r="AA15789" i="2"/>
  <c r="AA13766" i="2"/>
  <c r="AA7985" i="2"/>
  <c r="AA9430" i="2"/>
  <c r="AA16049" i="2"/>
  <c r="AA14223" i="2"/>
  <c r="AA4833" i="2"/>
  <c r="AA13473" i="2"/>
  <c r="AA16110" i="2"/>
  <c r="AA14333" i="2"/>
  <c r="AA85" i="2"/>
  <c r="AA9149" i="2"/>
  <c r="AA1954" i="2"/>
  <c r="AA9580" i="2"/>
  <c r="AA12101" i="2"/>
  <c r="AA10652" i="2"/>
  <c r="AA10425" i="2"/>
  <c r="AA12288" i="2"/>
  <c r="AA15592" i="2"/>
  <c r="AA3736" i="2"/>
  <c r="AA9163" i="2"/>
  <c r="AA8743" i="2"/>
  <c r="AA13109" i="2"/>
  <c r="AA1076" i="2"/>
  <c r="AA6820" i="2"/>
  <c r="AA9162" i="2"/>
  <c r="AA3122" i="2"/>
  <c r="AA257" i="2"/>
  <c r="AA12944" i="2"/>
  <c r="AA9940" i="2"/>
  <c r="AA10515" i="2"/>
  <c r="AA675" i="2"/>
  <c r="AA15149" i="2"/>
  <c r="AA8930" i="2"/>
  <c r="AA8433" i="2"/>
  <c r="AA871" i="2"/>
  <c r="AA6609" i="2"/>
  <c r="AA12099" i="2"/>
  <c r="AA15919" i="2"/>
  <c r="AA7736" i="2"/>
  <c r="AA11846" i="2"/>
  <c r="AA15990" i="2"/>
  <c r="AA9724" i="2"/>
  <c r="AA11941" i="2"/>
  <c r="AA10677" i="2"/>
  <c r="AA6486" i="2"/>
  <c r="AA11069" i="2"/>
  <c r="AA1691" i="2"/>
  <c r="AA9114" i="2"/>
  <c r="AA10399" i="2"/>
  <c r="AA2777" i="2"/>
  <c r="AA13520" i="2"/>
  <c r="AA16067" i="2"/>
  <c r="AA14716" i="2"/>
  <c r="AA12156" i="2"/>
  <c r="AA8806" i="2"/>
  <c r="AA13392" i="2"/>
  <c r="AA10055" i="2"/>
  <c r="AA9703" i="2"/>
  <c r="AA13151" i="2"/>
  <c r="AA15088" i="2"/>
  <c r="AA9169" i="2"/>
  <c r="AA9990" i="2"/>
  <c r="AA11171" i="2"/>
  <c r="AA4604" i="2"/>
  <c r="AA11811" i="2"/>
  <c r="AA14686" i="2"/>
  <c r="AA15512" i="2"/>
  <c r="AA10330" i="2"/>
  <c r="AA6999" i="2"/>
  <c r="AA15816" i="2"/>
  <c r="AA13646" i="2"/>
  <c r="AA9773" i="2"/>
  <c r="AA6957" i="2"/>
  <c r="AA2555" i="2"/>
  <c r="AA7771" i="2"/>
  <c r="AA10040" i="2"/>
  <c r="AA14056" i="2"/>
  <c r="AA11847" i="2"/>
  <c r="AA15801" i="2"/>
  <c r="AA14917" i="2"/>
  <c r="AA2241" i="2"/>
  <c r="AA13565" i="2"/>
  <c r="AA15537" i="2"/>
  <c r="AA14866" i="2"/>
  <c r="AA8493" i="2"/>
  <c r="AA9715" i="2"/>
  <c r="AA10754" i="2"/>
  <c r="AA13249" i="2"/>
  <c r="AA7468" i="2"/>
  <c r="AA11077" i="2"/>
  <c r="AA9462" i="2"/>
  <c r="AA15194" i="2"/>
  <c r="AA12717" i="2"/>
  <c r="AA11910" i="2"/>
  <c r="AA5499" i="2"/>
  <c r="AA2080" i="2"/>
  <c r="AA8266" i="2"/>
  <c r="AA8934" i="2"/>
  <c r="AA5968" i="2"/>
  <c r="AA11661" i="2"/>
  <c r="AA4373" i="2"/>
  <c r="AA1628" i="2"/>
  <c r="AA6147" i="2"/>
  <c r="AA12475" i="2"/>
  <c r="AA12302" i="2"/>
  <c r="AA790" i="2"/>
  <c r="AA13876" i="2"/>
  <c r="AA1319" i="2"/>
  <c r="AA14694" i="2"/>
  <c r="AA3613" i="2"/>
  <c r="AA15800" i="2"/>
  <c r="AA15838" i="2"/>
  <c r="AA6122" i="2"/>
  <c r="AA11456" i="2"/>
  <c r="AA14933" i="2"/>
  <c r="AA387" i="2"/>
  <c r="AA12447" i="2"/>
  <c r="AA5938" i="2"/>
  <c r="AA1839" i="2"/>
  <c r="AA7273" i="2"/>
  <c r="AA2165" i="2"/>
  <c r="AA13887" i="2"/>
  <c r="AA9682" i="2"/>
  <c r="AA5659" i="2"/>
  <c r="AA8108" i="2"/>
  <c r="AA4210" i="2"/>
  <c r="AA1296" i="2"/>
  <c r="AA3013" i="2"/>
  <c r="AA6048" i="2"/>
  <c r="AA11643" i="2"/>
  <c r="AA15480" i="2"/>
  <c r="AA16016" i="2"/>
  <c r="AA1210" i="2"/>
  <c r="AA10220" i="2"/>
  <c r="AA15735" i="2"/>
  <c r="AA8656" i="2"/>
  <c r="AA14665" i="2"/>
  <c r="AA15960" i="2"/>
  <c r="AA11894" i="2"/>
  <c r="AA15961" i="2"/>
  <c r="AA2782" i="2"/>
  <c r="AA41" i="2"/>
  <c r="AA8734" i="2"/>
  <c r="AA9781" i="2"/>
  <c r="AA8177" i="2"/>
  <c r="AA11893" i="2"/>
  <c r="AA6982" i="2"/>
  <c r="AA15150" i="2"/>
  <c r="AA9460" i="2"/>
  <c r="AA6163" i="2"/>
  <c r="AA3786" i="2"/>
  <c r="AA3129" i="2"/>
  <c r="AA2254" i="2"/>
  <c r="AA10774" i="2"/>
  <c r="AA6219" i="2"/>
  <c r="AA11036" i="2"/>
  <c r="AA1193" i="2"/>
  <c r="AA12576" i="2"/>
  <c r="AA7659" i="2"/>
  <c r="AA8250" i="2"/>
  <c r="AA14146" i="2"/>
  <c r="AA15061" i="2"/>
  <c r="AA4198" i="2"/>
  <c r="AA2401" i="2"/>
  <c r="AA15606" i="2"/>
  <c r="AA13634" i="2"/>
  <c r="AA8446" i="2"/>
  <c r="AA7855" i="2"/>
  <c r="AA4693" i="2"/>
  <c r="AA16035" i="2"/>
  <c r="AA148" i="2"/>
  <c r="AA14429" i="2"/>
  <c r="AA4057" i="2"/>
  <c r="AA6367" i="2"/>
  <c r="AA8563" i="2"/>
  <c r="AA3861" i="2"/>
  <c r="AA11836" i="2"/>
  <c r="AA13035" i="2"/>
  <c r="AA5046" i="2"/>
  <c r="AA10124" i="2"/>
  <c r="AA1232" i="2"/>
  <c r="AA9961" i="2"/>
  <c r="AA12069" i="2"/>
  <c r="AA6597" i="2"/>
  <c r="AA15628" i="2"/>
  <c r="AA15749" i="2"/>
  <c r="AA10210" i="2"/>
  <c r="AA14289" i="2"/>
  <c r="AA10544" i="2"/>
  <c r="AA4259" i="2"/>
  <c r="AA11537" i="2"/>
  <c r="AA261" i="2"/>
  <c r="AA12730" i="2"/>
  <c r="AA14119" i="2"/>
  <c r="AA5275" i="2"/>
  <c r="AA11033" i="2"/>
  <c r="AA6799" i="2"/>
  <c r="AA9929" i="2"/>
  <c r="AA7718" i="2"/>
  <c r="AA13790" i="2"/>
  <c r="AA3950" i="2"/>
  <c r="AA10673" i="2"/>
  <c r="AA13895" i="2"/>
  <c r="AA12719" i="2"/>
  <c r="AA13442" i="2"/>
  <c r="AA14428" i="2"/>
  <c r="AA11276" i="2"/>
  <c r="AA7843" i="2"/>
  <c r="AA11491" i="2"/>
  <c r="AA11556" i="2"/>
  <c r="AA4993" i="2"/>
  <c r="AA10441" i="2"/>
  <c r="AA11149" i="2"/>
  <c r="AA10316" i="2"/>
  <c r="AA9318" i="2"/>
  <c r="AA8051" i="2"/>
  <c r="AA2822" i="2"/>
  <c r="AA1884" i="2"/>
  <c r="AA11805" i="2"/>
  <c r="AA12273" i="2"/>
  <c r="AA11608" i="2"/>
  <c r="AA10336" i="2"/>
  <c r="AA2333" i="2"/>
  <c r="AA4247" i="2"/>
  <c r="AA11726" i="2"/>
  <c r="AA3916" i="2"/>
  <c r="AA11584" i="2"/>
  <c r="AA11089" i="2"/>
  <c r="AA14940" i="2"/>
  <c r="AA497" i="2"/>
  <c r="AA10058" i="2"/>
  <c r="AA2437" i="2"/>
  <c r="AA7568" i="2"/>
  <c r="AA12198" i="2"/>
  <c r="AA13827" i="2"/>
  <c r="AA15066" i="2"/>
  <c r="AA6214" i="2"/>
  <c r="AA46" i="2"/>
  <c r="AA10031" i="2"/>
  <c r="AA816" i="2"/>
  <c r="AA15435" i="2"/>
  <c r="AA11835" i="2"/>
  <c r="AA12312" i="2"/>
  <c r="AA38" i="2"/>
  <c r="AA15471" i="2"/>
  <c r="AA9845" i="2"/>
  <c r="AA14965" i="2"/>
  <c r="AA12404" i="2"/>
  <c r="AA12721" i="2"/>
  <c r="AA15473" i="2"/>
  <c r="AA11439" i="2"/>
  <c r="AA6035" i="2"/>
  <c r="AA5175" i="2"/>
  <c r="AA11918" i="2"/>
  <c r="AA9689" i="2"/>
  <c r="AA15191" i="2"/>
  <c r="AA6763" i="2"/>
  <c r="AA11747" i="2"/>
  <c r="AA1009" i="2"/>
  <c r="AA15244" i="2"/>
  <c r="AA10795" i="2"/>
  <c r="AA12341" i="2"/>
  <c r="AA9464" i="2"/>
  <c r="AA8441" i="2"/>
  <c r="AA11852" i="2"/>
  <c r="AA11101" i="2"/>
  <c r="AA2365" i="2"/>
  <c r="AA8811" i="2"/>
  <c r="AA16093" i="2"/>
  <c r="AA12533" i="2"/>
  <c r="AA6985" i="2"/>
  <c r="AA14693" i="2"/>
  <c r="AA5817" i="2"/>
  <c r="AA14251" i="2"/>
  <c r="AA10561" i="2"/>
  <c r="AA16076" i="2"/>
  <c r="AA11992" i="2"/>
  <c r="AA4570" i="2"/>
  <c r="AA11696" i="2"/>
  <c r="AA15905" i="2"/>
  <c r="AA14857" i="2"/>
  <c r="AA14724" i="2"/>
  <c r="AA15702" i="2"/>
  <c r="AA10450" i="2"/>
  <c r="AA4611" i="2"/>
  <c r="AA4562" i="2"/>
  <c r="AA10985" i="2"/>
  <c r="AA12148" i="2"/>
  <c r="AA14750" i="2"/>
  <c r="AA15358" i="2"/>
  <c r="AA11438" i="2"/>
  <c r="AA15513" i="2"/>
  <c r="AA9179" i="2"/>
  <c r="AA10633" i="2"/>
  <c r="AA11328" i="2"/>
  <c r="AA2262" i="2"/>
  <c r="AA16092" i="2"/>
  <c r="AA7169" i="2"/>
  <c r="AA13170" i="2"/>
  <c r="AA8224" i="2"/>
  <c r="AA15222" i="2"/>
  <c r="AA3093" i="2"/>
  <c r="AA16113" i="2"/>
  <c r="AA13134" i="2"/>
  <c r="AA9023" i="2"/>
  <c r="AA10509" i="2"/>
  <c r="AA4866" i="2"/>
  <c r="AA1798" i="2"/>
  <c r="AA10632" i="2"/>
  <c r="AA3442" i="2"/>
  <c r="AA7652" i="2"/>
  <c r="AA2243" i="2"/>
  <c r="AA4054" i="2"/>
  <c r="AA513" i="2"/>
  <c r="AA12720" i="2"/>
  <c r="AA13631" i="2"/>
  <c r="AA3318" i="2"/>
  <c r="AA9416" i="2"/>
  <c r="AA3226" i="2"/>
  <c r="AA5911" i="2"/>
  <c r="AA9189" i="2"/>
  <c r="AA9437" i="2"/>
  <c r="AA215" i="2"/>
  <c r="AA10392" i="2"/>
  <c r="AA12372" i="2"/>
  <c r="AA8846" i="2"/>
  <c r="AA10782" i="2"/>
  <c r="AA7559" i="2"/>
  <c r="AA9140" i="2"/>
  <c r="AA9129" i="2"/>
  <c r="AA7261" i="2"/>
  <c r="AA15764" i="2"/>
  <c r="AA12832" i="2"/>
  <c r="AA4163" i="2"/>
  <c r="AA12884" i="2"/>
  <c r="AA2308" i="2"/>
  <c r="AA383" i="2"/>
  <c r="AA11554" i="2"/>
  <c r="AA12537" i="2"/>
  <c r="AA10108" i="2"/>
  <c r="AA10217" i="2"/>
  <c r="AA9938" i="2"/>
  <c r="AA13338" i="2"/>
  <c r="AA8836" i="2"/>
  <c r="AA16041" i="2"/>
  <c r="AA14898" i="2"/>
  <c r="AA15904" i="2"/>
  <c r="AA11453" i="2"/>
  <c r="AA7683" i="2"/>
  <c r="AA10853" i="2"/>
  <c r="AA10334" i="2"/>
  <c r="AA8386" i="2"/>
  <c r="AA14802" i="2"/>
  <c r="AA1538" i="2"/>
  <c r="AA9652" i="2"/>
  <c r="AA3969" i="2"/>
  <c r="AA10913" i="2"/>
  <c r="AA2007" i="2"/>
  <c r="AA13389" i="2"/>
  <c r="AA12953" i="2"/>
  <c r="AA15184" i="2"/>
  <c r="AA4367" i="2"/>
  <c r="AA12891" i="2"/>
  <c r="AA12512" i="2"/>
  <c r="AA13976" i="2"/>
  <c r="AA2966" i="2"/>
  <c r="AA9272" i="2"/>
  <c r="AA9518" i="2"/>
  <c r="AA3237" i="2"/>
  <c r="AA9655" i="2"/>
  <c r="AA12879" i="2"/>
  <c r="AA3904" i="2"/>
  <c r="AA12345" i="2"/>
  <c r="AA10614" i="2"/>
  <c r="AA14859" i="2"/>
  <c r="AA12233" i="2"/>
  <c r="AA9490" i="2"/>
  <c r="AA7807" i="2"/>
  <c r="AA256" i="2"/>
  <c r="AA10080" i="2"/>
  <c r="AA13576" i="2"/>
  <c r="AA15165" i="2"/>
  <c r="AA678" i="2"/>
  <c r="AA9368" i="2"/>
  <c r="AA12043" i="2"/>
  <c r="AA3699" i="2"/>
  <c r="AA9167" i="2"/>
  <c r="AA9226" i="2"/>
  <c r="AA11518" i="2"/>
  <c r="AA14768" i="2"/>
  <c r="AA10410" i="2"/>
  <c r="AA1083" i="2"/>
  <c r="AA7882" i="2"/>
  <c r="AA4052" i="2"/>
  <c r="AA2903" i="2"/>
  <c r="AA7918" i="2"/>
  <c r="AA11414" i="2"/>
  <c r="AA10258" i="2"/>
  <c r="AA9619" i="2"/>
  <c r="AA12824" i="2"/>
  <c r="AA13608" i="2"/>
  <c r="AA1005" i="2"/>
  <c r="AA2828" i="2"/>
  <c r="AA1411" i="2"/>
  <c r="AA6564" i="2"/>
  <c r="AA2762" i="2"/>
  <c r="AA7416" i="2"/>
  <c r="AA15860" i="2"/>
  <c r="AA14131" i="2"/>
  <c r="AA10365" i="2"/>
  <c r="AA12549" i="2"/>
  <c r="AA14209" i="2"/>
  <c r="AA15045" i="2"/>
  <c r="AA7972" i="2"/>
  <c r="AA12589" i="2"/>
  <c r="AA11273" i="2"/>
  <c r="AA16081" i="2"/>
  <c r="AA1222" i="2"/>
  <c r="AA694" i="2"/>
  <c r="AA5296" i="2"/>
  <c r="AA15758" i="2"/>
  <c r="AA5980" i="2"/>
  <c r="AA16040" i="2"/>
  <c r="AA9759" i="2"/>
  <c r="AA2753" i="2"/>
  <c r="AA8428" i="2"/>
  <c r="AA31" i="2"/>
  <c r="AA12038" i="2"/>
  <c r="AA7307" i="2"/>
  <c r="AA9243" i="2"/>
  <c r="AA8956" i="2"/>
  <c r="AA14949" i="2"/>
  <c r="AA15438" i="2"/>
  <c r="AA11977" i="2"/>
  <c r="AA11455" i="2"/>
  <c r="AA15573" i="2"/>
  <c r="AA7991" i="2"/>
  <c r="AA11536" i="2"/>
  <c r="AA13926" i="2"/>
  <c r="AA12690" i="2"/>
  <c r="AA1176" i="2"/>
  <c r="AA15605" i="2"/>
  <c r="AA5427" i="2"/>
  <c r="AA2856" i="2"/>
  <c r="AA6325" i="2"/>
  <c r="AA3186" i="2"/>
  <c r="AA11924" i="2"/>
  <c r="AA1465" i="2"/>
  <c r="AA2741" i="2"/>
  <c r="AA10352" i="2"/>
  <c r="AA12514" i="2"/>
  <c r="AA9797" i="2"/>
  <c r="AA34" i="2"/>
  <c r="AA4480" i="2"/>
  <c r="AA8854" i="2"/>
  <c r="AA11728" i="2"/>
  <c r="AA83" i="2"/>
  <c r="AA3502" i="2"/>
  <c r="AA7911" i="2"/>
  <c r="AA11359" i="2"/>
  <c r="AA15681" i="2"/>
  <c r="AA13781" i="2"/>
  <c r="AA5154" i="2"/>
  <c r="AA8491" i="2"/>
  <c r="AA15220" i="2"/>
  <c r="AA7091" i="2"/>
  <c r="AA8812" i="2"/>
  <c r="AA15983" i="2"/>
  <c r="AA12269" i="2"/>
  <c r="AA10553" i="2"/>
  <c r="AA1080" i="2"/>
  <c r="AA14972" i="2"/>
  <c r="AA9159" i="2"/>
  <c r="AA9182" i="2"/>
  <c r="AA11824" i="2"/>
  <c r="AA9934" i="2"/>
  <c r="AA230" i="2"/>
  <c r="AA9931" i="2"/>
  <c r="AA2292" i="2"/>
  <c r="AA15407" i="2"/>
  <c r="AA10038" i="2"/>
  <c r="AA6693" i="2"/>
  <c r="AA13727" i="2"/>
  <c r="AA2345" i="2"/>
  <c r="AA10504" i="2"/>
  <c r="AA11953" i="2"/>
  <c r="AA8677" i="2"/>
  <c r="AA11295" i="2"/>
  <c r="AA14948" i="2"/>
  <c r="AA1256" i="2"/>
  <c r="AA15137" i="2"/>
  <c r="AA16039" i="2"/>
  <c r="AA10893" i="2"/>
  <c r="AA12996" i="2"/>
  <c r="AA14498" i="2"/>
  <c r="AA6254" i="2"/>
  <c r="AA15625" i="2"/>
  <c r="AA15486" i="2"/>
  <c r="AA5523" i="2"/>
  <c r="AA3687" i="2"/>
  <c r="AA12175" i="2"/>
  <c r="AA6302" i="2"/>
  <c r="AA9207" i="2"/>
  <c r="AA11486" i="2"/>
  <c r="AA14770" i="2"/>
  <c r="AA8510" i="2"/>
  <c r="AA14597" i="2"/>
  <c r="AA9015" i="2"/>
  <c r="AA12635" i="2"/>
  <c r="AA15559" i="2"/>
  <c r="AA10391" i="2"/>
  <c r="AA14369" i="2"/>
  <c r="AA9158" i="2"/>
  <c r="AA5430" i="2"/>
  <c r="AA14112" i="2"/>
  <c r="AA4684" i="2"/>
  <c r="AA15001" i="2"/>
  <c r="AA9970" i="2"/>
  <c r="AA8973" i="2"/>
  <c r="AA9729" i="2"/>
  <c r="AA4200" i="2"/>
  <c r="AA7013" i="2"/>
  <c r="AA11413" i="2"/>
  <c r="AA11009" i="2"/>
  <c r="AA2276" i="2"/>
  <c r="AA12536" i="2"/>
  <c r="AA14064" i="2"/>
  <c r="AA5653" i="2"/>
  <c r="AA15604" i="2"/>
  <c r="AA5214" i="2"/>
  <c r="AA15913" i="2"/>
  <c r="AA6866" i="2"/>
  <c r="AA8908" i="2"/>
  <c r="AA9188" i="2"/>
  <c r="AA15986" i="2"/>
  <c r="AA10233" i="2"/>
  <c r="AA4568" i="2"/>
  <c r="AA9810" i="2"/>
  <c r="AA2364" i="2"/>
  <c r="AA15993" i="2"/>
  <c r="AA11682" i="2"/>
  <c r="AA15910" i="2"/>
  <c r="AA8165" i="2"/>
  <c r="AA14527" i="2"/>
  <c r="AA7576" i="2"/>
  <c r="AA13725" i="2"/>
  <c r="AA12696" i="2"/>
  <c r="AA10815" i="2"/>
  <c r="AA1732" i="2"/>
  <c r="AA2446" i="2"/>
  <c r="AA2761" i="2"/>
  <c r="AA16075" i="2"/>
  <c r="AA13128" i="2"/>
  <c r="AA6309" i="2"/>
  <c r="AA1028" i="2"/>
  <c r="AA15871" i="2"/>
  <c r="AA2838" i="2"/>
  <c r="AA677" i="2"/>
  <c r="AA3938" i="2"/>
  <c r="AA3160" i="2"/>
  <c r="AA8723" i="2"/>
  <c r="AA3036" i="2"/>
  <c r="AA3417" i="2"/>
  <c r="AA4068" i="2"/>
  <c r="AA2692" i="2"/>
  <c r="AA16048" i="2"/>
  <c r="AA15745" i="2"/>
  <c r="AA14375" i="2"/>
  <c r="AA15247" i="2"/>
  <c r="AA14218" i="2"/>
  <c r="AA5951" i="2"/>
  <c r="AA15217" i="2"/>
  <c r="AA11831" i="2"/>
  <c r="AA15769" i="2"/>
  <c r="AA16066" i="2"/>
  <c r="AA13190" i="2"/>
  <c r="AA2240" i="2"/>
  <c r="AA14551" i="2"/>
  <c r="AA15865" i="2"/>
  <c r="AA9216" i="2"/>
  <c r="AA12699" i="2"/>
  <c r="AA11006" i="2"/>
  <c r="AA11106" i="2"/>
  <c r="AA15266" i="2"/>
  <c r="AA12254" i="2"/>
  <c r="AA11311" i="2"/>
  <c r="AA3956" i="2"/>
  <c r="AA15602" i="2"/>
  <c r="AA6479" i="2"/>
  <c r="AA11744" i="2"/>
  <c r="AA16082" i="2"/>
  <c r="AA4254" i="2"/>
  <c r="AA1365" i="2"/>
  <c r="AA10149" i="2"/>
  <c r="AA13200" i="2"/>
  <c r="AA15286" i="2"/>
  <c r="AA16011" i="2"/>
  <c r="AA11186" i="2"/>
  <c r="AA1106" i="2"/>
  <c r="AA10772" i="2"/>
  <c r="AA8639" i="2"/>
  <c r="AA12237" i="2"/>
  <c r="AA8223" i="2"/>
  <c r="AA9418" i="2"/>
  <c r="AA15756" i="2"/>
  <c r="AA10892" i="2"/>
  <c r="AA10253" i="2"/>
  <c r="AA12118" i="2"/>
  <c r="AA742" i="2"/>
  <c r="AA8394" i="2"/>
  <c r="AA9092" i="2"/>
  <c r="AA11312" i="2"/>
  <c r="AA14170" i="2"/>
  <c r="AA13322" i="2"/>
  <c r="AA7663" i="2"/>
  <c r="AA9793" i="2"/>
  <c r="AA14411" i="2"/>
  <c r="AA8167" i="2"/>
  <c r="AA12307" i="2"/>
  <c r="AA6176" i="2"/>
  <c r="AA15786" i="2"/>
  <c r="AA3105" i="2"/>
  <c r="AA372" i="2"/>
  <c r="AA294" i="2"/>
  <c r="AA2313" i="2"/>
  <c r="AA6271" i="2"/>
  <c r="AA2260" i="2"/>
  <c r="AA9996" i="2"/>
  <c r="AA11108" i="2"/>
  <c r="AA14962" i="2"/>
  <c r="AA13650" i="2"/>
  <c r="AA9190" i="2"/>
  <c r="AA10131" i="2"/>
  <c r="AA10783" i="2"/>
  <c r="AA2271" i="2"/>
  <c r="AA15849" i="2"/>
  <c r="AA978" i="2"/>
  <c r="AA8742" i="2"/>
  <c r="AA10286" i="2"/>
  <c r="AA9817" i="2"/>
  <c r="AA10760" i="2"/>
  <c r="AA9274" i="2"/>
  <c r="AA9441" i="2"/>
  <c r="AA218" i="2"/>
  <c r="AA6338" i="2"/>
  <c r="AA10602" i="2"/>
  <c r="AA1430" i="2"/>
  <c r="AA4690" i="2"/>
  <c r="AA15556" i="2"/>
  <c r="AA6655" i="2"/>
  <c r="AA190" i="2"/>
  <c r="AA4939" i="2"/>
  <c r="AA13689" i="2"/>
  <c r="AA12609" i="2"/>
  <c r="AA9078" i="2"/>
  <c r="AA5319" i="2"/>
  <c r="AA10789" i="2"/>
  <c r="AA15050" i="2"/>
  <c r="AA10588" i="2"/>
  <c r="AA16080" i="2"/>
  <c r="AA14414" i="2"/>
  <c r="AA3522" i="2"/>
  <c r="AA3090" i="2"/>
  <c r="AA14803" i="2"/>
  <c r="AA14297" i="2"/>
  <c r="AA7413" i="2"/>
  <c r="AA4751" i="2"/>
  <c r="AA16061" i="2"/>
  <c r="AA13407" i="2"/>
  <c r="AA9771" i="2"/>
  <c r="AA3338" i="2"/>
  <c r="AA11974" i="2"/>
  <c r="AA15060" i="2"/>
  <c r="AA8601" i="2"/>
  <c r="AA12220" i="2"/>
  <c r="AA9891" i="2"/>
  <c r="AA2054" i="2"/>
  <c r="AA2443" i="2"/>
  <c r="AA11132" i="2"/>
  <c r="AA3264" i="2"/>
  <c r="AA7867" i="2"/>
  <c r="AA9895" i="2"/>
  <c r="AA3821" i="2"/>
  <c r="AA12750" i="2"/>
  <c r="AA11396" i="2"/>
  <c r="AA252" i="2"/>
  <c r="AA9558" i="2"/>
  <c r="AA1422" i="2"/>
  <c r="AA13414" i="2"/>
  <c r="AA5496" i="2"/>
  <c r="AA11325" i="2"/>
  <c r="AA11771" i="2"/>
  <c r="AA7207" i="2"/>
  <c r="AA7331" i="2"/>
  <c r="AA3831" i="2"/>
  <c r="AA5312" i="2"/>
  <c r="AA154" i="2"/>
  <c r="AA1815" i="2"/>
  <c r="AA15311" i="2"/>
  <c r="AA15785" i="2"/>
  <c r="AA357" i="2"/>
  <c r="AA5718" i="2"/>
  <c r="AA8326" i="2"/>
  <c r="AA15453" i="2"/>
  <c r="AA9357" i="2"/>
  <c r="AA15120" i="2"/>
  <c r="AA4158" i="2"/>
  <c r="AA13121" i="2"/>
  <c r="AA7724" i="2"/>
  <c r="AA8873" i="2"/>
  <c r="AA10857" i="2"/>
  <c r="AA9136" i="2"/>
  <c r="AA14128" i="2"/>
  <c r="AA6259" i="2"/>
  <c r="AA8827" i="2"/>
  <c r="AA14872" i="2"/>
  <c r="AA11598" i="2"/>
  <c r="AA15875" i="2"/>
  <c r="AA15565" i="2"/>
  <c r="AA14718" i="2"/>
  <c r="AA2974" i="2"/>
  <c r="AA14636" i="2"/>
  <c r="AA13889" i="2"/>
  <c r="AA10283" i="2"/>
  <c r="AA9454" i="2"/>
  <c r="AA10778" i="2"/>
  <c r="AA8500" i="2"/>
  <c r="AA3685" i="2"/>
  <c r="AA14996" i="2"/>
  <c r="AA13573" i="2"/>
  <c r="AA7777" i="2"/>
  <c r="AA14337" i="2"/>
  <c r="AA12015" i="2"/>
  <c r="AA6464" i="2"/>
  <c r="AA2879" i="2"/>
  <c r="AA8033" i="2"/>
  <c r="AA11043" i="2"/>
  <c r="AA11785" i="2"/>
  <c r="AA10889" i="2"/>
  <c r="AA10758" i="2"/>
  <c r="AA10063" i="2"/>
  <c r="AA8336" i="2"/>
  <c r="AA7477" i="2"/>
  <c r="AA15158" i="2"/>
  <c r="AA12964" i="2"/>
  <c r="AA13029" i="2"/>
  <c r="AA636" i="2"/>
  <c r="AA6893" i="2"/>
  <c r="AA7558" i="2"/>
  <c r="AA12342" i="2"/>
  <c r="AA15707" i="2"/>
  <c r="AA14570" i="2"/>
  <c r="AA12838" i="2"/>
  <c r="AA10776" i="2"/>
  <c r="AA9481" i="2"/>
  <c r="AA7881" i="2"/>
  <c r="AA15780" i="2"/>
  <c r="AA10507" i="2"/>
  <c r="AA13476" i="2"/>
  <c r="AA10244" i="2"/>
  <c r="AA14538" i="2"/>
  <c r="AA13935" i="2"/>
  <c r="AA10540" i="2"/>
  <c r="AA11187" i="2"/>
  <c r="AA14533" i="2"/>
  <c r="AA9337" i="2"/>
  <c r="AA13879" i="2"/>
  <c r="AA9752" i="2"/>
  <c r="AA16056" i="2"/>
  <c r="AA13777" i="2"/>
  <c r="AA13349" i="2"/>
  <c r="AA12668" i="2"/>
  <c r="AA2892" i="2"/>
  <c r="AA2072" i="2"/>
  <c r="AA7479" i="2"/>
  <c r="AA15791" i="2"/>
  <c r="AA11939" i="2"/>
  <c r="AA302" i="2"/>
  <c r="AA11909" i="2"/>
  <c r="AA8832" i="2"/>
  <c r="AA11870" i="2"/>
  <c r="AA5539" i="2"/>
  <c r="AA12936" i="2"/>
  <c r="AA8962" i="2"/>
  <c r="AA13045" i="2"/>
  <c r="AA11489" i="2"/>
  <c r="AA6020" i="2"/>
  <c r="AA11816" i="2"/>
  <c r="AA4523" i="2"/>
  <c r="AA6602" i="2"/>
  <c r="AA7393" i="2"/>
  <c r="AA6231" i="2"/>
  <c r="AA4112" i="2"/>
  <c r="AA10034" i="2"/>
  <c r="AA16079" i="2"/>
  <c r="AA15902" i="2"/>
  <c r="AA4089" i="2"/>
  <c r="AA10262" i="2"/>
  <c r="AA2837" i="2"/>
  <c r="AA3050" i="2"/>
  <c r="AA11037" i="2"/>
  <c r="AA12820" i="2"/>
  <c r="AA11072" i="2"/>
  <c r="AA6692" i="2"/>
  <c r="AA4086" i="2"/>
  <c r="AA15253" i="2"/>
  <c r="AA11618" i="2"/>
  <c r="AA11987" i="2"/>
  <c r="AA11912" i="2"/>
  <c r="AA15994" i="2"/>
  <c r="AA8971" i="2"/>
  <c r="AA10887" i="2"/>
  <c r="AA6994" i="2"/>
  <c r="AA15874" i="2"/>
  <c r="AA5180" i="2"/>
  <c r="AA8385" i="2"/>
  <c r="AA1708" i="2"/>
  <c r="AA4923" i="2"/>
  <c r="AA7467" i="2"/>
  <c r="AA12018" i="2"/>
  <c r="AA15699" i="2"/>
  <c r="AA1755" i="2"/>
  <c r="AA15708" i="2"/>
  <c r="AA10880" i="2"/>
  <c r="AA14908" i="2"/>
  <c r="AA5840" i="2"/>
  <c r="AA7796" i="2"/>
  <c r="AA12625" i="2"/>
  <c r="AA13203" i="2"/>
  <c r="AA4017" i="2"/>
  <c r="AA6474" i="2"/>
  <c r="AA710" i="2"/>
  <c r="AA15406" i="2"/>
  <c r="AA13411" i="2"/>
  <c r="AA1354" i="2"/>
  <c r="AA6333" i="2"/>
  <c r="AA1099" i="2"/>
  <c r="AA7675" i="2"/>
  <c r="AA15951" i="2"/>
  <c r="AA6622" i="2"/>
  <c r="AA9480" i="2"/>
  <c r="AA8660" i="2"/>
  <c r="AA2854" i="2"/>
  <c r="AA6876" i="2"/>
  <c r="AA14365" i="2"/>
  <c r="AA3026" i="2"/>
  <c r="AA13973" i="2"/>
  <c r="AA14079" i="2"/>
  <c r="AA15836" i="2"/>
  <c r="AA9351" i="2"/>
  <c r="AA14102" i="2"/>
  <c r="AA14842" i="2"/>
  <c r="AA9918" i="2"/>
  <c r="AA2297" i="2"/>
  <c r="AA15502" i="2"/>
  <c r="AA15609" i="2"/>
  <c r="AA2411" i="2"/>
  <c r="AA13256" i="2"/>
  <c r="AA13143" i="2"/>
  <c r="AA8036" i="2"/>
  <c r="AA15760" i="2"/>
  <c r="AA8556" i="2"/>
  <c r="AA9906" i="2"/>
  <c r="AA9536" i="2"/>
  <c r="AA12062" i="2"/>
  <c r="AA6315" i="2"/>
  <c r="AA7058" i="2"/>
  <c r="AA2765" i="2"/>
  <c r="AA13146" i="2"/>
  <c r="AA11121" i="2"/>
  <c r="AA781" i="2"/>
  <c r="AA13145" i="2"/>
  <c r="AA2375" i="2"/>
  <c r="AA16091" i="2"/>
  <c r="AA1473" i="2"/>
  <c r="AA14990" i="2"/>
  <c r="AA5749" i="2"/>
  <c r="AA5925" i="2"/>
  <c r="AA13623" i="2"/>
  <c r="AA14241" i="2"/>
  <c r="AA16015" i="2"/>
  <c r="AA9245" i="2"/>
  <c r="AA10992" i="2"/>
  <c r="AA8001" i="2"/>
  <c r="AA16053" i="2"/>
  <c r="AA12195" i="2"/>
  <c r="AA6746" i="2"/>
  <c r="AA89" i="2"/>
  <c r="AA15657" i="2"/>
  <c r="AA120" i="2"/>
  <c r="AA8006" i="2"/>
  <c r="AA4648" i="2"/>
  <c r="AA4233" i="2"/>
  <c r="AA3274" i="2"/>
  <c r="AA16094" i="2"/>
  <c r="AA15962" i="2"/>
  <c r="AA8815" i="2"/>
  <c r="AA13560" i="2"/>
  <c r="AA9981" i="2"/>
  <c r="AA15694" i="2"/>
  <c r="AA9288" i="2"/>
  <c r="AA2038" i="2"/>
  <c r="AA8179" i="2"/>
  <c r="AA14728" i="2"/>
  <c r="AA15298" i="2"/>
  <c r="AA2649" i="2"/>
  <c r="AA10657" i="2"/>
  <c r="AA9402" i="2"/>
  <c r="AA12664" i="2"/>
  <c r="AA15646" i="2"/>
  <c r="AA3549" i="2"/>
  <c r="AA1993" i="2"/>
  <c r="AA82" i="2"/>
  <c r="AA11004" i="2"/>
  <c r="AA9295" i="2"/>
  <c r="AA14956" i="2"/>
  <c r="AA10863" i="2"/>
  <c r="AA15908" i="2"/>
  <c r="AA9079" i="2"/>
  <c r="AA8838" i="2"/>
  <c r="AA10641" i="2"/>
  <c r="AA13116" i="2"/>
  <c r="AA15656" i="2"/>
  <c r="AA13347" i="2"/>
  <c r="AA9811" i="2"/>
  <c r="AA13871" i="2"/>
  <c r="AA8775" i="2"/>
  <c r="AA10990" i="2"/>
  <c r="AA7546" i="2"/>
  <c r="AA1758" i="2"/>
  <c r="AA16095" i="2"/>
  <c r="AA15968" i="2"/>
  <c r="AA3086" i="2"/>
  <c r="AA5503" i="2"/>
  <c r="AA15957" i="2"/>
  <c r="AA11067" i="2"/>
  <c r="AA3893" i="2"/>
  <c r="AA16098" i="2"/>
  <c r="AA15922" i="2"/>
  <c r="AA9523" i="2"/>
  <c r="AA8638" i="2"/>
  <c r="AA6036" i="2"/>
  <c r="AA14743" i="2"/>
  <c r="AA11715" i="2"/>
  <c r="AA15943" i="2"/>
  <c r="AA3293" i="2"/>
  <c r="AA2764" i="2"/>
  <c r="AA7032" i="2"/>
  <c r="AA9705" i="2"/>
  <c r="AA6510" i="2"/>
  <c r="AA6349" i="2"/>
  <c r="AA10907" i="2"/>
  <c r="AA11940" i="2"/>
  <c r="AA11592" i="2"/>
  <c r="AA5191" i="2"/>
  <c r="AA13894" i="2"/>
  <c r="AA10658" i="2"/>
  <c r="AA6925" i="2"/>
  <c r="AA2601" i="2"/>
  <c r="AA6218" i="2"/>
  <c r="AA12641" i="2"/>
  <c r="AA12328" i="2"/>
  <c r="AA12390" i="2"/>
  <c r="AA13898" i="2"/>
  <c r="AA8917" i="2"/>
  <c r="AA8116" i="2"/>
  <c r="AA7889" i="2"/>
  <c r="AA11814" i="2"/>
  <c r="AA15643" i="2"/>
  <c r="AA5348" i="2"/>
  <c r="AA9435" i="2"/>
  <c r="AA10987" i="2"/>
  <c r="AA8817" i="2"/>
  <c r="AA8849" i="2"/>
  <c r="AA10414" i="2"/>
  <c r="AA12583" i="2"/>
  <c r="AA10006" i="2"/>
  <c r="AA13918" i="2"/>
  <c r="AA5304" i="2"/>
  <c r="AA10580" i="2"/>
  <c r="AA3579" i="2"/>
  <c r="AA2255" i="2"/>
  <c r="AA10442" i="2"/>
  <c r="AA15335" i="2"/>
  <c r="AA12109" i="2"/>
  <c r="AA15622" i="2"/>
  <c r="AA10933" i="2"/>
  <c r="AA15639" i="2"/>
  <c r="AA14041" i="2"/>
  <c r="AA12168" i="2"/>
  <c r="AA13613" i="2"/>
  <c r="AA9030" i="2"/>
  <c r="AA7766" i="2"/>
  <c r="AA7603" i="2"/>
  <c r="AA7552" i="2"/>
  <c r="AA14631" i="2"/>
  <c r="AA1226" i="2"/>
  <c r="AA15487" i="2"/>
  <c r="AA9146" i="2"/>
  <c r="AA11885" i="2"/>
  <c r="AA10054" i="2"/>
  <c r="AA10649" i="2"/>
  <c r="AA1439" i="2"/>
  <c r="AA11712" i="2"/>
  <c r="AA7085" i="2"/>
  <c r="AA1980" i="2"/>
  <c r="AA12362" i="2"/>
  <c r="AA15721" i="2"/>
  <c r="AA9215" i="2"/>
  <c r="AA7193" i="2"/>
  <c r="AA9747" i="2"/>
  <c r="AA14946" i="2"/>
  <c r="AA14537" i="2"/>
  <c r="AA13000" i="2"/>
  <c r="AA12726" i="2"/>
  <c r="AA10957" i="2"/>
  <c r="AA7635" i="2"/>
  <c r="AA4216" i="2"/>
  <c r="AA9774" i="2"/>
  <c r="AA10057" i="2"/>
  <c r="AA15819" i="2"/>
  <c r="AA8258" i="2"/>
  <c r="AA10975" i="2"/>
  <c r="AA11151" i="2"/>
  <c r="AA12992" i="2"/>
  <c r="AA9205" i="2"/>
  <c r="AA7696" i="2"/>
  <c r="AA15823" i="2"/>
  <c r="AA4906" i="2"/>
  <c r="AA15665" i="2"/>
  <c r="AA7753" i="2"/>
  <c r="AA7122" i="2"/>
  <c r="AA7365" i="2"/>
  <c r="AA15387" i="2"/>
  <c r="AA10762" i="2"/>
  <c r="AA2077" i="2"/>
  <c r="AA2135" i="2"/>
  <c r="AA10911" i="2"/>
  <c r="AA3769" i="2"/>
  <c r="AA11020" i="2"/>
  <c r="AA1150" i="2"/>
  <c r="AA11272" i="2"/>
  <c r="AA15724" i="2"/>
  <c r="AA15934" i="2"/>
  <c r="AA16007" i="2"/>
  <c r="AA12949" i="2"/>
  <c r="AA10350" i="2"/>
  <c r="AA14712" i="2"/>
  <c r="AA10770" i="2"/>
  <c r="AA7250" i="2"/>
  <c r="AA4717" i="2"/>
  <c r="AA7485" i="2"/>
  <c r="AA15596" i="2"/>
  <c r="AA12435" i="2"/>
  <c r="AA1113" i="2"/>
  <c r="AA9959" i="2"/>
  <c r="AA10008" i="2"/>
  <c r="AA7590" i="2"/>
  <c r="AA706" i="2"/>
  <c r="AA3097" i="2"/>
  <c r="AA500" i="2"/>
  <c r="AA4908" i="2"/>
  <c r="AA8316" i="2"/>
  <c r="AA1204" i="2"/>
  <c r="AA11624" i="2"/>
  <c r="AA12025" i="2"/>
  <c r="AA10951" i="2"/>
  <c r="AA8483" i="2"/>
  <c r="AA8105" i="2"/>
  <c r="AA3220" i="2"/>
  <c r="AA15562" i="2"/>
  <c r="AA16101" i="2"/>
  <c r="AA1189" i="2"/>
  <c r="AA657" i="2"/>
  <c r="AA4094" i="2"/>
  <c r="AA14486" i="2"/>
  <c r="AA3161" i="2"/>
  <c r="AA9897" i="2"/>
  <c r="AA7491" i="2"/>
  <c r="AA3017" i="2"/>
  <c r="AA4736" i="2"/>
  <c r="AA9577" i="2"/>
  <c r="AA9988" i="2"/>
  <c r="AA5202" i="2"/>
  <c r="AA11296" i="2"/>
  <c r="AA5075" i="2"/>
  <c r="AA13808" i="2"/>
  <c r="AA5844" i="2"/>
  <c r="AA9181" i="2"/>
  <c r="AA13801" i="2"/>
  <c r="AA16090" i="2"/>
  <c r="AA2919" i="2"/>
  <c r="AA10270" i="2"/>
  <c r="AA15975" i="2"/>
  <c r="AA1584" i="2"/>
  <c r="AA15999" i="2"/>
  <c r="AA10848" i="2"/>
  <c r="AA13275" i="2"/>
  <c r="AA8569" i="2"/>
  <c r="AA6434" i="2"/>
  <c r="AA1988" i="2"/>
  <c r="AA9566" i="2"/>
  <c r="AA15505" i="2"/>
  <c r="AA12415" i="2"/>
  <c r="AA10229" i="2"/>
  <c r="AA5378" i="2"/>
  <c r="AA15848" i="2"/>
  <c r="AA10572" i="2"/>
  <c r="AA11845" i="2"/>
  <c r="AA237" i="2"/>
  <c r="AA527" i="2"/>
  <c r="AA72" i="2"/>
  <c r="AA3089" i="2"/>
  <c r="AA10688" i="2"/>
  <c r="AA15316" i="2"/>
  <c r="AA14576" i="2"/>
  <c r="AA6366" i="2"/>
  <c r="AA7458" i="2"/>
  <c r="AA10297" i="2"/>
  <c r="AA16111" i="2"/>
  <c r="AA15031" i="2"/>
  <c r="AA1604" i="2"/>
  <c r="AA15837" i="2"/>
  <c r="AA7913" i="2"/>
  <c r="AA15821" i="2"/>
  <c r="AA10740" i="2"/>
  <c r="AA14434" i="2"/>
  <c r="AA6450" i="2"/>
  <c r="AA6854" i="2"/>
  <c r="AA15969" i="2"/>
  <c r="AA15808" i="2"/>
  <c r="AA15346" i="2"/>
  <c r="AA13311" i="2"/>
  <c r="AA4805" i="2"/>
  <c r="AA14177" i="2"/>
  <c r="AA3744" i="2"/>
  <c r="AA226" i="2"/>
  <c r="AA10696" i="2"/>
  <c r="AA4384" i="2"/>
  <c r="AA12508" i="2"/>
  <c r="AA15748" i="2"/>
  <c r="AA16087" i="2"/>
  <c r="AA3646" i="2"/>
  <c r="AA10972" i="2"/>
  <c r="AA144" i="2"/>
  <c r="AA11737" i="2"/>
  <c r="AA8426" i="2"/>
  <c r="AA13410" i="2"/>
  <c r="AA4298" i="2"/>
  <c r="AA157" i="2"/>
  <c r="AA11990" i="2"/>
  <c r="AA9348" i="2"/>
  <c r="AA13583" i="2"/>
  <c r="AA16070" i="2"/>
  <c r="AA3075" i="2"/>
  <c r="AA8709" i="2"/>
  <c r="AA6209" i="2"/>
  <c r="AA10976" i="2"/>
  <c r="AA16033" i="2"/>
  <c r="AA7081" i="2"/>
  <c r="AA13196" i="2"/>
  <c r="AA4510" i="2"/>
  <c r="AA2724" i="2"/>
  <c r="AA3092" i="2"/>
  <c r="AA8676" i="2"/>
  <c r="AA10173" i="2"/>
  <c r="AA6546" i="2"/>
  <c r="AA8692" i="2"/>
  <c r="AA16036" i="2"/>
  <c r="AA2029" i="2"/>
  <c r="AA16027" i="2"/>
  <c r="AA15854" i="2"/>
  <c r="AA2547" i="2"/>
  <c r="AA9449" i="2"/>
  <c r="AA15523" i="2"/>
  <c r="AA413" i="2"/>
  <c r="AA4623" i="2"/>
  <c r="AA10342" i="2"/>
  <c r="AA3397" i="2"/>
  <c r="AA11602" i="2"/>
  <c r="AA10541" i="2"/>
  <c r="AA962" i="2"/>
  <c r="AA15861" i="2"/>
  <c r="AA14296" i="2"/>
  <c r="AA5324" i="2"/>
  <c r="AA10661" i="2"/>
  <c r="AA16021" i="2"/>
  <c r="AA16088" i="2"/>
  <c r="AA8741" i="2"/>
  <c r="AA129" i="2"/>
  <c r="AA9861" i="2"/>
  <c r="AA7138" i="2"/>
  <c r="AA209" i="2"/>
  <c r="AA8665" i="2"/>
  <c r="AA16043" i="2"/>
  <c r="AA4138" i="2"/>
  <c r="AA10015" i="2"/>
  <c r="AA11059" i="2"/>
  <c r="AA15245" i="2"/>
  <c r="AA2957" i="2"/>
  <c r="AA1944" i="2"/>
  <c r="AA6945" i="2"/>
  <c r="AA15955" i="2"/>
  <c r="AA12910" i="2"/>
  <c r="AA5501" i="2"/>
  <c r="AA7299" i="2"/>
  <c r="AA286" i="2"/>
  <c r="AA11731" i="2"/>
  <c r="AA15478" i="2"/>
  <c r="AA15988" i="2"/>
  <c r="AA14878" i="2"/>
  <c r="AA12131" i="2"/>
  <c r="AA375" i="2"/>
  <c r="AA3844" i="2"/>
  <c r="AA7915" i="2"/>
  <c r="AA10930" i="2"/>
  <c r="AA16100" i="2"/>
  <c r="AA5603" i="2"/>
  <c r="AA6245" i="2"/>
  <c r="AA1118" i="2"/>
  <c r="AA16077" i="2"/>
  <c r="AA9050" i="2"/>
  <c r="AA9726" i="2"/>
  <c r="AA9440" i="2"/>
  <c r="AA13578" i="2"/>
  <c r="AA5000" i="2"/>
  <c r="AA15853" i="2"/>
  <c r="AA2343" i="2"/>
  <c r="AA2181" i="2"/>
  <c r="AA12275" i="2"/>
  <c r="AA4425" i="2"/>
  <c r="AA6778" i="2"/>
  <c r="AA3531" i="2"/>
  <c r="AA12682" i="2"/>
  <c r="AA11628" i="2"/>
  <c r="AA13728" i="2"/>
  <c r="AA10639" i="2"/>
  <c r="AA10910" i="2"/>
  <c r="AA10891" i="2"/>
  <c r="AA6136" i="2"/>
  <c r="AA8544" i="2"/>
  <c r="AA4853" i="2"/>
  <c r="AA15623" i="2"/>
  <c r="AA16052" i="2"/>
  <c r="AA14975" i="2"/>
  <c r="AA15608" i="2"/>
  <c r="AA9587" i="2"/>
  <c r="AA13210" i="2"/>
  <c r="AA10364" i="2"/>
  <c r="AA15742" i="2"/>
  <c r="AA2572" i="2"/>
  <c r="AA8047" i="2"/>
  <c r="AA8878" i="2"/>
  <c r="AA3990" i="2"/>
  <c r="AA1336" i="2"/>
  <c r="AA11952" i="2"/>
  <c r="AA3362" i="2"/>
  <c r="AA15114" i="2"/>
  <c r="AA11568" i="2"/>
  <c r="AA11832" i="2"/>
  <c r="AA12794" i="2"/>
  <c r="AA11605" i="2"/>
  <c r="AA10231" i="2"/>
  <c r="AA9795" i="2"/>
  <c r="AA8931" i="2"/>
  <c r="AA13755" i="2"/>
  <c r="AA10826" i="2"/>
  <c r="AA10488" i="2"/>
  <c r="AA2367" i="2"/>
  <c r="AA13073" i="2"/>
  <c r="AA3300" i="2"/>
  <c r="AA13046" i="2"/>
  <c r="AA10100" i="2"/>
  <c r="AA16024" i="2"/>
  <c r="AA1537" i="2"/>
  <c r="AA14934" i="2"/>
  <c r="AA6939" i="2"/>
  <c r="AA4926" i="2"/>
  <c r="AA9989" i="2"/>
  <c r="AA15761" i="2"/>
  <c r="AA13124" i="2"/>
  <c r="AA15139" i="2"/>
  <c r="AA14161" i="2"/>
  <c r="AA15945" i="2"/>
  <c r="AA9154" i="2"/>
  <c r="AA5382" i="2"/>
  <c r="AA11102" i="2"/>
  <c r="AA16085" i="2"/>
  <c r="AA15167" i="2"/>
  <c r="AA11146" i="2"/>
  <c r="AA15342" i="2"/>
  <c r="AA12646" i="2"/>
  <c r="AA8454" i="2"/>
  <c r="AA9976" i="2"/>
  <c r="AA5582" i="2"/>
  <c r="AA16072" i="2"/>
  <c r="AA14640" i="2"/>
  <c r="AA11172" i="2"/>
  <c r="AA13554" i="2"/>
  <c r="AA10101" i="2"/>
  <c r="AA9645" i="2"/>
  <c r="AA16071" i="2"/>
  <c r="AA8447" i="2"/>
  <c r="AA9306" i="2"/>
  <c r="AA11899" i="2"/>
  <c r="AA14938" i="2"/>
  <c r="AA1197" i="2"/>
  <c r="AA10191" i="2"/>
  <c r="AA2285" i="2"/>
  <c r="AA13765" i="2"/>
  <c r="AA12052" i="2"/>
  <c r="AA11327" i="2"/>
  <c r="AA11699" i="2"/>
  <c r="AA15868" i="2"/>
  <c r="AA16002" i="2"/>
  <c r="AA16014" i="2"/>
  <c r="AA12186" i="2"/>
  <c r="AA9458" i="2"/>
  <c r="AA14784" i="2"/>
  <c r="AA15981" i="2"/>
  <c r="AA7401" i="2"/>
  <c r="AA15341" i="2"/>
  <c r="AA81" i="2"/>
  <c r="AA3395" i="2"/>
  <c r="AA15330" i="2"/>
  <c r="AA3805" i="2"/>
  <c r="AA7507" i="2"/>
  <c r="AA10216" i="2"/>
  <c r="AA379" i="2"/>
  <c r="AA10970" i="2"/>
  <c r="AA12864" i="2"/>
  <c r="AA2894" i="2"/>
  <c r="AA3747" i="2"/>
  <c r="AA9664" i="2"/>
  <c r="AA5185" i="2"/>
  <c r="AA9121" i="2"/>
  <c r="AA15929" i="2"/>
  <c r="AA16116" i="2"/>
  <c r="AA12116" i="2"/>
  <c r="AA15877" i="2"/>
  <c r="AA15524" i="2"/>
  <c r="AA4428" i="2"/>
  <c r="AA11225" i="2"/>
  <c r="AA382" i="2"/>
  <c r="AA11967" i="2"/>
  <c r="AA6863" i="2"/>
  <c r="AA1929" i="2"/>
  <c r="AA9885" i="2"/>
  <c r="AA11535" i="2"/>
  <c r="AA2704" i="2"/>
  <c r="AA2227" i="2"/>
  <c r="AA2614" i="2"/>
  <c r="AA15025" i="2"/>
  <c r="AA12489" i="2"/>
  <c r="AA15016" i="2"/>
  <c r="AA887" i="2"/>
  <c r="AA11324" i="2"/>
  <c r="AA2523" i="2"/>
  <c r="AA16047" i="2"/>
  <c r="AA15918" i="2"/>
  <c r="AA368" i="2"/>
  <c r="AA15607" i="2"/>
  <c r="AA11422" i="2"/>
  <c r="AA2266" i="2"/>
  <c r="AA8607" i="2"/>
  <c r="AA15964" i="2"/>
  <c r="AA13320" i="2"/>
  <c r="AA12171" i="2"/>
  <c r="AA10562" i="2"/>
  <c r="AA7706" i="2"/>
  <c r="AA2836" i="2"/>
  <c r="AA15956" i="2"/>
  <c r="AA2923" i="2"/>
  <c r="AA10419" i="2"/>
  <c r="AA799" i="2"/>
  <c r="AA16022" i="2"/>
  <c r="AA1230" i="2"/>
  <c r="AA16107" i="2"/>
  <c r="AA6258" i="2"/>
  <c r="AA11144" i="2"/>
  <c r="AA8242" i="2"/>
  <c r="AA7450" i="2"/>
  <c r="AA10139" i="2"/>
  <c r="AA15998" i="2"/>
  <c r="AA360" i="2"/>
  <c r="AA13487" i="2"/>
  <c r="AA6038" i="2"/>
  <c r="AA7190" i="2"/>
  <c r="AA336" i="2"/>
  <c r="AA4036" i="2"/>
  <c r="AA10886" i="2"/>
  <c r="AA381" i="2"/>
  <c r="AA16109" i="2"/>
  <c r="AA11678" i="2"/>
  <c r="AA8659" i="2"/>
  <c r="AA12773" i="2"/>
  <c r="AA9350" i="2"/>
  <c r="AA11307" i="2"/>
  <c r="AA8402" i="2"/>
  <c r="AA15784" i="2"/>
  <c r="AA4369" i="2"/>
  <c r="AA7098" i="2"/>
  <c r="AA10344" i="2"/>
  <c r="AA16050" i="2"/>
  <c r="AA15591" i="2"/>
  <c r="AA15753" i="2"/>
  <c r="AA11088" i="2"/>
  <c r="AA7389" i="2"/>
  <c r="AA6509" i="2"/>
  <c r="AA5125" i="2"/>
  <c r="AA386" i="2"/>
  <c r="AA8625" i="2"/>
  <c r="AA13562" i="2"/>
  <c r="AA14397" i="2"/>
  <c r="AA16112" i="2"/>
  <c r="AA5791" i="2"/>
  <c r="AA3039" i="2"/>
  <c r="AA9653" i="2"/>
  <c r="AA15230" i="2"/>
  <c r="AA7167" i="2"/>
  <c r="AA9820" i="2"/>
  <c r="AA12779" i="2"/>
  <c r="AA1632" i="2"/>
  <c r="AA16044" i="2"/>
  <c r="AA15352" i="2"/>
  <c r="AA12468" i="2"/>
  <c r="AA12781" i="2"/>
  <c r="AA7611" i="2"/>
  <c r="AA15682" i="2"/>
  <c r="AA4992" i="2"/>
  <c r="AA298" i="2"/>
  <c r="AA3002" i="2"/>
  <c r="AA9026" i="2"/>
  <c r="AA15856" i="2"/>
  <c r="AA3164" i="2"/>
  <c r="AA12474" i="2"/>
  <c r="AA14431" i="2"/>
  <c r="AA13457" i="2"/>
  <c r="AA1239" i="2"/>
  <c r="AA9973" i="2"/>
  <c r="AA5434" i="2"/>
  <c r="AA2943" i="2"/>
  <c r="AA1383" i="2"/>
  <c r="AA15644" i="2"/>
  <c r="AA12767" i="2"/>
  <c r="AA15540" i="2"/>
  <c r="AA15880" i="2"/>
  <c r="AA859" i="2"/>
  <c r="AA1253" i="2"/>
  <c r="AA11051" i="2"/>
  <c r="AA600" i="2"/>
  <c r="AA7004" i="2"/>
  <c r="AA9935" i="2"/>
  <c r="AA3461" i="2"/>
  <c r="AA12469" i="2"/>
  <c r="AA9120" i="2"/>
  <c r="AA12363" i="2"/>
  <c r="AA13642" i="2"/>
  <c r="AA15627" i="2"/>
  <c r="AA13213" i="2"/>
  <c r="AA14667" i="2"/>
  <c r="AA1036" i="2"/>
  <c r="AA8111" i="2"/>
  <c r="AA14625" i="2"/>
  <c r="AA16096" i="2"/>
  <c r="AA12517" i="2"/>
  <c r="AA10428" i="2"/>
  <c r="AA3083" i="2"/>
  <c r="AA6062" i="2"/>
  <c r="AA8379" i="2"/>
  <c r="AA9960" i="2"/>
  <c r="AA1000" i="2"/>
  <c r="AA16028" i="2"/>
  <c r="AA5244" i="2"/>
  <c r="AA5112" i="2"/>
  <c r="AA9377" i="2"/>
  <c r="AA1414" i="2"/>
  <c r="AA4985" i="2"/>
  <c r="AA15844" i="2"/>
  <c r="AA10027" i="2"/>
  <c r="AA7814" i="2"/>
  <c r="AA3172" i="2"/>
  <c r="AA14098" i="2"/>
  <c r="AA5396" i="2"/>
  <c r="AA2905" i="2"/>
  <c r="AA13485" i="2"/>
  <c r="AA11823" i="2"/>
  <c r="AA14672" i="2"/>
  <c r="AA6520" i="2"/>
  <c r="AA9678" i="2"/>
  <c r="AA8670" i="2"/>
  <c r="AA15958" i="2"/>
  <c r="AA10279" i="2"/>
  <c r="AA2711" i="2"/>
  <c r="AA255" i="2"/>
  <c r="AA7384" i="2"/>
  <c r="AA15740" i="2"/>
  <c r="AA6228" i="2"/>
  <c r="AA4997" i="2"/>
  <c r="AA6582" i="2"/>
  <c r="AA7492" i="2"/>
  <c r="AA15632" i="2"/>
  <c r="AA1358" i="2"/>
  <c r="AA16060" i="2"/>
  <c r="AA10986" i="2"/>
  <c r="AA9701" i="2"/>
  <c r="AA8901" i="2"/>
  <c r="AA71" i="2"/>
  <c r="AA3637" i="2"/>
  <c r="AA2062" i="2"/>
  <c r="AA13483" i="2"/>
  <c r="AA11960" i="2"/>
  <c r="AA5149" i="2"/>
  <c r="AA3635" i="2"/>
  <c r="AA7068" i="2"/>
  <c r="AA10061" i="2"/>
  <c r="AA6576" i="2"/>
  <c r="AA15192" i="2"/>
  <c r="AA15617" i="2"/>
  <c r="AA9962" i="2"/>
  <c r="AA13910" i="2"/>
  <c r="AA3923" i="2"/>
  <c r="AA4893" i="2"/>
  <c r="AA10748" i="2"/>
  <c r="AA11477" i="2"/>
  <c r="AA9927" i="2"/>
  <c r="AA1448" i="2"/>
  <c r="AA13577" i="2"/>
  <c r="AA8897" i="2"/>
  <c r="AA378" i="2"/>
  <c r="AA12354" i="2"/>
  <c r="AA13274" i="2"/>
  <c r="AA3743" i="2"/>
  <c r="AA3180" i="2"/>
  <c r="AA5315" i="2"/>
  <c r="AA14250" i="2"/>
  <c r="AA13185" i="2"/>
  <c r="AA14331" i="2"/>
  <c r="AA8611" i="2"/>
  <c r="AA9002" i="2"/>
  <c r="AA10937" i="2"/>
  <c r="AA11252" i="2"/>
  <c r="AA5006" i="2"/>
  <c r="AA4107" i="2"/>
  <c r="AA13721" i="2"/>
  <c r="AA3424" i="2"/>
  <c r="AA10084" i="2"/>
  <c r="AA15153" i="2"/>
  <c r="AA13575" i="2"/>
  <c r="AA12029" i="2"/>
  <c r="AA5842" i="2"/>
  <c r="AA879" i="2"/>
  <c r="AA2132" i="2"/>
  <c r="AA628" i="2"/>
  <c r="AA13171" i="2"/>
  <c r="AA10287" i="2"/>
  <c r="AA1072" i="2"/>
  <c r="AA15232" i="2"/>
  <c r="AA3299" i="2"/>
  <c r="AA4629" i="2"/>
  <c r="AA15974" i="2"/>
  <c r="AA7626" i="2"/>
  <c r="AA11585" i="2"/>
  <c r="AA12180" i="2"/>
  <c r="AA16069" i="2"/>
  <c r="AA16097" i="2"/>
  <c r="AA10081" i="2"/>
  <c r="AA15172" i="2"/>
  <c r="AA2635" i="2"/>
  <c r="AA11890" i="2"/>
  <c r="AA9905" i="2"/>
  <c r="AA6251" i="2"/>
  <c r="AA16086" i="2"/>
  <c r="AA3400" i="2"/>
  <c r="AA4444" i="2"/>
  <c r="AA12265" i="2"/>
  <c r="AA15732" i="2"/>
  <c r="AA6575" i="2"/>
  <c r="AA16017" i="2"/>
  <c r="AA6986" i="2"/>
  <c r="AA11434" i="2"/>
  <c r="AA14721" i="2"/>
  <c r="AA6929" i="2"/>
  <c r="AA14584" i="2"/>
  <c r="AA5287" i="2"/>
  <c r="AA15223" i="2"/>
  <c r="AA10371" i="2"/>
  <c r="AA2999" i="2"/>
  <c r="AA11196" i="2"/>
  <c r="AA12221" i="2"/>
  <c r="AA4242" i="2"/>
  <c r="AA16103" i="2"/>
  <c r="AA15879" i="2"/>
  <c r="AA10481" i="2"/>
  <c r="AA9899" i="2"/>
  <c r="AA16055" i="2"/>
  <c r="AA13279" i="2"/>
  <c r="AA13553" i="2"/>
  <c r="AA8712" i="2"/>
  <c r="AA15382" i="2"/>
  <c r="AA9384" i="2"/>
  <c r="AA986" i="2"/>
  <c r="AA6086" i="2"/>
  <c r="AA16064" i="2"/>
  <c r="AA13611" i="2"/>
  <c r="AA4752" i="2"/>
  <c r="AA13023" i="2"/>
  <c r="AA6532" i="2"/>
  <c r="AA9584" i="2"/>
  <c r="AA2235" i="2"/>
  <c r="AA2537" i="2"/>
  <c r="AA15697" i="2"/>
  <c r="AA16115" i="2"/>
  <c r="AA15715" i="2"/>
  <c r="AA15899" i="2"/>
  <c r="AA15078" i="2"/>
  <c r="AA1086" i="2"/>
  <c r="AA8593" i="2"/>
  <c r="AA539" i="2"/>
  <c r="AA12568" i="2"/>
  <c r="AA3379" i="2"/>
  <c r="AA7524" i="2"/>
  <c r="AA9629" i="2"/>
  <c r="AA4740" i="2"/>
  <c r="AA11991" i="2"/>
  <c r="AA15633" i="2"/>
  <c r="AA12112" i="2"/>
  <c r="AA15399" i="2"/>
  <c r="AA12918" i="2"/>
  <c r="AA1802" i="2"/>
  <c r="AA1372" i="2"/>
  <c r="AA15814" i="2"/>
  <c r="AA1421" i="2"/>
  <c r="AA7896" i="2"/>
  <c r="AA2156" i="2"/>
  <c r="AA4046" i="2"/>
  <c r="AA15892" i="2"/>
  <c r="AA11082" i="2"/>
  <c r="AA11135" i="2"/>
  <c r="AA15772" i="2"/>
  <c r="AA8477" i="2"/>
  <c r="AA10534" i="2"/>
  <c r="AA5350" i="2"/>
  <c r="AA14509" i="2"/>
  <c r="AA10973" i="2"/>
  <c r="AA8360" i="2"/>
  <c r="AA3870" i="2"/>
  <c r="AA12876" i="2"/>
  <c r="AA11558" i="2"/>
  <c r="AA14232" i="2"/>
  <c r="AA4789" i="2"/>
  <c r="AA10530" i="2"/>
  <c r="AA5314" i="2"/>
  <c r="AA10493" i="2"/>
  <c r="AA15807" i="2"/>
  <c r="AA12061" i="2"/>
  <c r="AA9814" i="2"/>
  <c r="AA3764" i="2"/>
  <c r="AA2414" i="2"/>
  <c r="AA11684" i="2"/>
  <c r="AA9592" i="2"/>
  <c r="AA8039" i="2"/>
  <c r="AA10328" i="2"/>
  <c r="AA16008" i="2"/>
  <c r="AA9644" i="2"/>
  <c r="AA3602" i="2"/>
  <c r="AA7520" i="2"/>
  <c r="AA4372" i="2"/>
  <c r="AA688" i="2"/>
  <c r="AA14071" i="2"/>
  <c r="AA4505" i="2"/>
  <c r="AA4274" i="2"/>
  <c r="AA12418" i="2"/>
  <c r="AA13997" i="2"/>
  <c r="AA11306" i="2"/>
  <c r="AA10277" i="2"/>
  <c r="AA14928" i="2"/>
  <c r="AA10103" i="2"/>
  <c r="AA9516" i="2"/>
  <c r="AA1286" i="2"/>
  <c r="AA1101" i="2"/>
  <c r="AA1801" i="2"/>
  <c r="AA5966" i="2"/>
  <c r="AA7981" i="2"/>
  <c r="AA8911" i="2"/>
  <c r="AA9240" i="2"/>
  <c r="AA15747" i="2"/>
  <c r="AA14776" i="2"/>
  <c r="AA16106" i="2"/>
  <c r="AA12603" i="2"/>
  <c r="AA15759" i="2"/>
  <c r="AA14710" i="2"/>
  <c r="AA13586" i="2"/>
  <c r="AA10018" i="2"/>
  <c r="AA2247" i="2"/>
  <c r="AA15914" i="2"/>
  <c r="AA15716" i="2"/>
  <c r="AA13734" i="2"/>
  <c r="AA1643" i="2"/>
  <c r="AA14845" i="2"/>
  <c r="AA12727" i="2"/>
  <c r="AA16004" i="2"/>
  <c r="AA3785" i="2"/>
  <c r="AA2544" i="2"/>
  <c r="AA12421" i="2"/>
  <c r="AA3047" i="2"/>
  <c r="AA1807" i="2"/>
  <c r="AA6928" i="2"/>
  <c r="AA12989" i="2"/>
  <c r="AA15076" i="2"/>
  <c r="AA12086" i="2"/>
  <c r="AA4854" i="2"/>
  <c r="AA7421" i="2"/>
  <c r="AA6179" i="2"/>
  <c r="AA5080" i="2"/>
  <c r="AA5995" i="2"/>
  <c r="AA12733" i="2"/>
  <c r="AA8789" i="2"/>
  <c r="AA15472" i="2"/>
  <c r="AA5627" i="2"/>
  <c r="AA5079" i="2"/>
  <c r="AA343" i="2"/>
  <c r="AA9985" i="2"/>
  <c r="AA12160" i="2"/>
  <c r="AA12290" i="2"/>
  <c r="AA7078" i="2"/>
  <c r="AA12950" i="2"/>
  <c r="AA6496" i="2"/>
  <c r="AA12356" i="2"/>
  <c r="AA13031" i="2"/>
  <c r="AA14194" i="2"/>
  <c r="AA15593" i="2"/>
  <c r="AA10609" i="2"/>
  <c r="AA12813" i="2"/>
  <c r="AA10110" i="2"/>
  <c r="AA15098" i="2"/>
  <c r="AA16104" i="2"/>
  <c r="AA12987" i="2"/>
  <c r="AA7729" i="2"/>
  <c r="AA7933" i="2"/>
  <c r="AA9827" i="2"/>
  <c r="AA9930" i="2"/>
  <c r="AA9649" i="2"/>
  <c r="AA8513" i="2"/>
  <c r="AA9582" i="2"/>
  <c r="AA10401" i="2"/>
  <c r="AA293" i="2"/>
  <c r="AA6504" i="2"/>
  <c r="AA12748" i="2"/>
  <c r="AA6244" i="2"/>
  <c r="AA15317" i="2"/>
  <c r="AA1548" i="2"/>
  <c r="AA12335" i="2"/>
  <c r="AA15594" i="2"/>
  <c r="AA5666" i="2"/>
  <c r="AA11217" i="2"/>
  <c r="AA13231" i="2"/>
  <c r="AA4925" i="2"/>
  <c r="AA10345" i="2"/>
  <c r="AA13385" i="2"/>
  <c r="AA8148" i="2"/>
  <c r="AA10823" i="2"/>
  <c r="AA16034" i="2"/>
  <c r="AA10039" i="2"/>
  <c r="AA2465" i="2"/>
  <c r="AA16000" i="2"/>
  <c r="AA8347" i="2"/>
  <c r="AA14960" i="2"/>
  <c r="AA15802" i="2"/>
  <c r="AA479" i="2"/>
  <c r="AA3340" i="2"/>
  <c r="AA4045" i="2"/>
  <c r="AA307" i="2"/>
  <c r="AA6690" i="2"/>
  <c r="AA6076" i="2"/>
  <c r="AA10873" i="2"/>
  <c r="AA9137" i="2"/>
  <c r="AA8765" i="2"/>
  <c r="AA13415" i="2"/>
  <c r="AA13181" i="2"/>
  <c r="AA9978" i="2"/>
  <c r="AA11123" i="2"/>
  <c r="AA11597" i="2"/>
  <c r="AA2568" i="2"/>
  <c r="AA13824" i="2"/>
  <c r="AA9803" i="2"/>
  <c r="AA11676" i="2"/>
  <c r="AA9252" i="2"/>
  <c r="AA8668" i="2"/>
  <c r="AA9056" i="2"/>
  <c r="AA12327" i="2"/>
  <c r="AA3488" i="2"/>
  <c r="AA7042" i="2"/>
  <c r="AA2208" i="2"/>
  <c r="AA15959" i="2"/>
  <c r="AA12908" i="2"/>
  <c r="AA670" i="2"/>
  <c r="AA9791" i="2"/>
  <c r="AA10647" i="2"/>
  <c r="AA11222" i="2"/>
  <c r="AA6640" i="2"/>
  <c r="AA2640" i="2"/>
  <c r="AA9972" i="2"/>
  <c r="AA12581" i="2"/>
  <c r="AA10105" i="2"/>
  <c r="AA62" i="2"/>
  <c r="AA8297" i="2"/>
  <c r="AA10259" i="2"/>
  <c r="AA5730" i="2"/>
  <c r="AA12510" i="2"/>
  <c r="AA4050" i="2"/>
  <c r="AA10312" i="2"/>
  <c r="AA15439" i="2"/>
  <c r="AA1188" i="2"/>
  <c r="AA14407" i="2"/>
  <c r="AA15829" i="2"/>
  <c r="AA14657" i="2"/>
  <c r="AA11523" i="2"/>
  <c r="AA12417" i="2"/>
  <c r="AA1025" i="2"/>
  <c r="AA9666" i="2"/>
  <c r="AA10626" i="2"/>
  <c r="AA15532" i="2"/>
  <c r="AA7049" i="2"/>
  <c r="AA12004" i="2"/>
  <c r="AA12463" i="2"/>
  <c r="AA15996" i="2"/>
  <c r="AA12046" i="2"/>
  <c r="AA8092" i="2"/>
  <c r="AA956" i="2"/>
  <c r="AA15418" i="2"/>
  <c r="AA10759" i="2"/>
  <c r="AA11828" i="2"/>
  <c r="AA9501" i="2"/>
  <c r="AA9932" i="2"/>
  <c r="AA16108" i="2"/>
  <c r="AA4739" i="2"/>
  <c r="AA12920" i="2"/>
  <c r="AA119" i="2"/>
  <c r="AA2199" i="2"/>
  <c r="AA5810" i="2"/>
  <c r="AA14539" i="2"/>
  <c r="AA13333" i="2"/>
  <c r="AA13712" i="2"/>
  <c r="AA7316" i="2"/>
  <c r="AA11596" i="2"/>
  <c r="AA10469" i="2"/>
  <c r="AA15794" i="2"/>
  <c r="AA13130" i="2"/>
  <c r="AA11030" i="2"/>
  <c r="AA5356" i="2"/>
  <c r="AA1208" i="2"/>
  <c r="AA16013" i="2"/>
  <c r="AA12033" i="2"/>
  <c r="AA15687" i="2"/>
  <c r="AA14806" i="2"/>
  <c r="AA2627" i="2"/>
  <c r="AA6561" i="2"/>
  <c r="AA5256" i="2"/>
  <c r="AA13086" i="2"/>
  <c r="AA5061" i="2"/>
  <c r="AA15858" i="2"/>
  <c r="AA15847" i="2"/>
  <c r="AA9313" i="2"/>
  <c r="AA10043" i="2"/>
  <c r="AA6812" i="2"/>
  <c r="AA9534" i="2"/>
  <c r="AA1612" i="2"/>
  <c r="AA5166" i="2"/>
  <c r="AA2061" i="2"/>
  <c r="AA9623" i="2"/>
  <c r="AA9631" i="2"/>
  <c r="AA8452" i="2"/>
  <c r="AA15937" i="2"/>
  <c r="AA16102" i="2"/>
  <c r="AA15966" i="2"/>
  <c r="AA15834" i="2"/>
  <c r="AA5098" i="2"/>
  <c r="AA8451" i="2"/>
  <c r="AA9603" i="2"/>
  <c r="AA3370" i="2"/>
  <c r="AA1184" i="2"/>
  <c r="AA2495" i="2"/>
  <c r="AA2112" i="2"/>
  <c r="AA12539" i="2"/>
  <c r="AA4422" i="2"/>
  <c r="AA916" i="2"/>
  <c r="AA8944" i="2"/>
  <c r="AA2824" i="2"/>
  <c r="AA2812" i="2"/>
  <c r="AA8914" i="2"/>
  <c r="AA7834" i="2"/>
  <c r="AA7209" i="2"/>
  <c r="AA6555" i="2"/>
  <c r="AA7300" i="2"/>
  <c r="AA5014" i="2"/>
  <c r="AA15804" i="2"/>
  <c r="AA10822" i="2"/>
  <c r="AA1389" i="2"/>
  <c r="AA15903" i="2"/>
  <c r="AA10846" i="2"/>
  <c r="AA13129" i="2"/>
  <c r="AA16078" i="2"/>
  <c r="AA11827" i="2"/>
  <c r="AA940" i="2"/>
  <c r="AA12251" i="2"/>
  <c r="AA14359" i="2"/>
  <c r="AA11309" i="2"/>
  <c r="AA15446" i="2"/>
  <c r="AA13195" i="2"/>
  <c r="AA11277" i="2"/>
  <c r="AA4728" i="2"/>
  <c r="AA7456" i="2"/>
  <c r="AA84" i="2"/>
  <c r="AA12044" i="2"/>
  <c r="AA15932" i="2"/>
  <c r="AA10599" i="2"/>
  <c r="AA4228" i="2"/>
  <c r="AA2588" i="2"/>
  <c r="AA11418" i="2"/>
  <c r="AA12521" i="2"/>
  <c r="AA12850" i="2"/>
  <c r="AA398" i="2"/>
  <c r="AA5190" i="2"/>
  <c r="AA7265" i="2"/>
  <c r="AA3478" i="2"/>
  <c r="AA6600" i="2"/>
  <c r="AA15888" i="2"/>
  <c r="AA7067" i="2"/>
  <c r="AA2226" i="2"/>
  <c r="AA12882" i="2"/>
  <c r="AA1103" i="2"/>
  <c r="AA15277" i="2"/>
  <c r="AA16045" i="2"/>
  <c r="AA7974" i="2"/>
  <c r="AA15074" i="2"/>
  <c r="AA5597" i="2"/>
  <c r="AA3337" i="2"/>
  <c r="AA5465" i="2"/>
  <c r="AA9327" i="2"/>
  <c r="AA6354" i="2"/>
  <c r="AA7140" i="2"/>
  <c r="AA9977" i="2"/>
  <c r="AA5520" i="2"/>
  <c r="AA11903" i="2"/>
  <c r="AA15072" i="2"/>
  <c r="AA15933" i="2"/>
  <c r="AA15997" i="2"/>
  <c r="AA16001" i="2"/>
  <c r="AA4417" i="2"/>
  <c r="AA3006" i="2"/>
  <c r="AA6189" i="2"/>
  <c r="AA15799" i="2"/>
  <c r="AA546" i="2"/>
  <c r="AA15678" i="2"/>
  <c r="AA15921" i="2"/>
  <c r="AA16018" i="2"/>
  <c r="AA15843" i="2"/>
  <c r="AA12238" i="2"/>
  <c r="AA3033" i="2"/>
  <c r="AA11451" i="2"/>
  <c r="AA15543" i="2"/>
  <c r="AA15927" i="2"/>
  <c r="AA11421" i="2"/>
  <c r="AA2283" i="2"/>
  <c r="AA1653" i="2"/>
  <c r="AA2178" i="2"/>
  <c r="AA11923" i="2"/>
  <c r="AA2768" i="2"/>
  <c r="AA15588" i="2"/>
  <c r="AA15329" i="2"/>
  <c r="AA7017" i="2"/>
  <c r="AA6895" i="2"/>
  <c r="AA12124" i="2"/>
  <c r="AA6512" i="2"/>
  <c r="AA4543" i="2"/>
  <c r="AA663" i="2"/>
  <c r="AA5984" i="2"/>
  <c r="AA7238" i="2"/>
  <c r="AA16023" i="2"/>
  <c r="AA10503" i="2"/>
  <c r="AA5019" i="2"/>
  <c r="AA14787" i="2"/>
  <c r="AA8770" i="2"/>
  <c r="AA15109" i="2"/>
  <c r="AA10318" i="2"/>
  <c r="AA12671" i="2"/>
  <c r="AA7743" i="2"/>
  <c r="AA15195" i="2"/>
  <c r="AA7515" i="2"/>
  <c r="AA9324" i="2"/>
  <c r="AA13350" i="2"/>
  <c r="AA14239" i="2"/>
  <c r="AA2195" i="2"/>
  <c r="AA10702" i="2"/>
  <c r="AA15967" i="2"/>
  <c r="AA1942" i="2"/>
  <c r="AA1314" i="2"/>
  <c r="AA4134" i="2"/>
  <c r="AA7449" i="2"/>
  <c r="AA7967" i="2"/>
  <c r="AA13119" i="2"/>
  <c r="AA16117" i="2"/>
  <c r="AA14632" i="2"/>
  <c r="AA7195" i="2"/>
  <c r="AA5524" i="2"/>
  <c r="AA8144" i="2"/>
  <c r="AA14490" i="2"/>
  <c r="AA4706" i="2"/>
  <c r="AA5619" i="2"/>
  <c r="AA10439" i="2"/>
  <c r="AA1442" i="2"/>
  <c r="AA7039" i="2"/>
  <c r="AA12640" i="2"/>
  <c r="AA13336" i="2"/>
  <c r="AA12770" i="2"/>
  <c r="AA4067" i="2"/>
  <c r="AA14673" i="2"/>
  <c r="AA3647" i="2"/>
  <c r="AA9737" i="2"/>
  <c r="AA15936" i="2"/>
  <c r="AA9397" i="2"/>
  <c r="AA12097" i="2"/>
  <c r="AA5693" i="2"/>
  <c r="AA13226" i="2"/>
  <c r="AA8042" i="2"/>
  <c r="AA15920" i="2"/>
  <c r="AA15444" i="2"/>
  <c r="AA10656" i="2"/>
  <c r="AA13084" i="2"/>
  <c r="AA13516" i="2"/>
  <c r="AA16099" i="2"/>
  <c r="AA12698" i="2"/>
  <c r="AA6524" i="2"/>
  <c r="AA7757" i="2"/>
  <c r="AA15942" i="2"/>
  <c r="AA11743" i="2"/>
  <c r="AA14175" i="2"/>
  <c r="AA7075" i="2"/>
  <c r="AA37" i="2"/>
  <c r="AA5034" i="2"/>
  <c r="AA9123" i="2"/>
  <c r="AA14019" i="2"/>
  <c r="AA2595" i="2"/>
  <c r="AA1585" i="2"/>
  <c r="AA11297" i="2"/>
  <c r="AA1112" i="2"/>
  <c r="AA2205" i="2"/>
  <c r="AA15662" i="2"/>
  <c r="AA6599" i="2"/>
  <c r="AA3839" i="2"/>
  <c r="AA2908" i="2"/>
  <c r="AA469" i="2"/>
  <c r="AA11496" i="2"/>
  <c r="AA3606" i="2"/>
  <c r="AA14701" i="2"/>
  <c r="AA6286" i="2"/>
  <c r="AA12484" i="2"/>
  <c r="AA3015" i="2"/>
  <c r="AA503" i="2"/>
  <c r="AA7890" i="2"/>
  <c r="AA9859" i="2"/>
  <c r="AA11176" i="2"/>
  <c r="AA4766" i="2"/>
  <c r="AA8974" i="2"/>
  <c r="AA1379" i="2"/>
  <c r="AA15690" i="2"/>
  <c r="AA6201" i="2"/>
  <c r="AA14204" i="2"/>
  <c r="AA12129" i="2"/>
  <c r="AA9199" i="2"/>
  <c r="AA13460" i="2"/>
  <c r="AA4462" i="2"/>
  <c r="AA13427" i="2"/>
  <c r="AA11304" i="2"/>
  <c r="AA10912" i="2"/>
  <c r="AA11054" i="2"/>
  <c r="AA8496" i="2"/>
  <c r="AA15201" i="2"/>
  <c r="AA109" i="2"/>
  <c r="AA13798" i="2"/>
  <c r="AA2587" i="2"/>
  <c r="AA15462" i="2"/>
  <c r="AA5694" i="2"/>
  <c r="AA15915" i="2"/>
  <c r="AA15982" i="2"/>
  <c r="AA13633" i="2"/>
  <c r="AA12383" i="2"/>
  <c r="AA4625" i="2"/>
  <c r="AA4314" i="2"/>
  <c r="AA12006" i="2"/>
  <c r="AA461" i="2"/>
  <c r="AA13254" i="2"/>
  <c r="AA9615" i="2"/>
  <c r="AA15684" i="2"/>
  <c r="AA16020" i="2"/>
  <c r="AA11446" i="2"/>
  <c r="AA12158" i="2"/>
  <c r="AA6402" i="2"/>
  <c r="AA455" i="2"/>
  <c r="AA16030" i="2"/>
  <c r="AA12203" i="2"/>
  <c r="AA1445" i="2"/>
  <c r="AA9821" i="2"/>
  <c r="AA15279" i="2"/>
  <c r="AA604" i="2"/>
  <c r="AA3672" i="2"/>
  <c r="AA9728" i="2"/>
  <c r="AA10615" i="2"/>
  <c r="AA9408" i="2"/>
  <c r="AA8695" i="2"/>
  <c r="AA16025" i="2"/>
  <c r="AA12289" i="2"/>
  <c r="AA3472" i="2"/>
  <c r="AA8958" i="2"/>
  <c r="AA10834" i="2"/>
  <c r="AA1511" i="2"/>
  <c r="AA12003" i="2"/>
  <c r="AA4583" i="2"/>
  <c r="AA11303" i="2"/>
  <c r="AA4140" i="2"/>
  <c r="AA11664" i="2"/>
  <c r="AA7733" i="2"/>
  <c r="AA5963" i="2"/>
  <c r="AA8947" i="2"/>
  <c r="AA16051" i="2"/>
  <c r="AA906" i="2"/>
  <c r="AA15549" i="2"/>
  <c r="AA6217" i="2"/>
  <c r="AA7329" i="2"/>
  <c r="AA15972" i="2"/>
  <c r="AA16058" i="2"/>
  <c r="AA15564" i="2"/>
  <c r="AA12784" i="2"/>
  <c r="AA15203" i="2"/>
  <c r="AA1779" i="2"/>
  <c r="AA8278" i="2"/>
  <c r="AA2037" i="2"/>
  <c r="AA15552" i="2"/>
  <c r="AA629" i="2"/>
  <c r="AA15520" i="2"/>
  <c r="AA9410" i="2"/>
  <c r="AA9562" i="2"/>
  <c r="AA5087" i="2"/>
  <c r="AA3272" i="2"/>
  <c r="AA8555" i="2"/>
  <c r="AA12387" i="2"/>
  <c r="AA4173" i="2"/>
  <c r="AA4877" i="2"/>
  <c r="AA15887" i="2"/>
  <c r="AA11093" i="2"/>
  <c r="AA1709" i="2"/>
  <c r="AA15354" i="2"/>
  <c r="AA6839" i="2"/>
  <c r="AA9720" i="2"/>
  <c r="AA13752" i="2"/>
  <c r="AA5752" i="2"/>
  <c r="AA10494" i="2"/>
  <c r="AA5633" i="2"/>
  <c r="AA8334" i="2"/>
  <c r="AA1381" i="2"/>
  <c r="AA10550" i="2"/>
  <c r="AA5900" i="2"/>
  <c r="AA4783" i="2"/>
  <c r="AA4818" i="2"/>
  <c r="AA400" i="2"/>
  <c r="AA8112" i="2"/>
  <c r="AA12683" i="2"/>
  <c r="AA3133" i="2"/>
  <c r="AA14574" i="2"/>
  <c r="AA10841" i="2"/>
  <c r="AA13665" i="2"/>
  <c r="AA9239" i="2"/>
  <c r="AA9459" i="2"/>
  <c r="AA6356" i="2"/>
  <c r="AA11021" i="2"/>
  <c r="AA8960" i="2"/>
  <c r="AA15940" i="2"/>
  <c r="AA5135" i="2"/>
  <c r="AA8568" i="2"/>
  <c r="AA15985" i="2"/>
  <c r="AA14688" i="2"/>
  <c r="AA15082" i="2"/>
  <c r="AA21" i="2"/>
  <c r="AA1332" i="2"/>
  <c r="AA1906" i="2"/>
  <c r="AA2070" i="2"/>
  <c r="AA10132" i="2"/>
  <c r="AA13058" i="2"/>
  <c r="AA14963" i="2"/>
  <c r="AA14357" i="2"/>
  <c r="AA10927" i="2"/>
  <c r="AA11531" i="2"/>
  <c r="AA12562" i="2"/>
  <c r="AA16029" i="2"/>
  <c r="AA6855" i="2"/>
  <c r="AA8853" i="2"/>
  <c r="AA8813" i="2"/>
  <c r="AA11892" i="2"/>
  <c r="AA11697" i="2"/>
  <c r="AA6572" i="2"/>
  <c r="AA14536" i="2"/>
  <c r="AA10671" i="2"/>
  <c r="AA3171" i="2"/>
  <c r="AA3571" i="2"/>
  <c r="AA13970" i="2"/>
  <c r="AA13280" i="2"/>
  <c r="AA700" i="2"/>
  <c r="AA4376" i="2"/>
  <c r="AA11495" i="2"/>
  <c r="AA15355" i="2"/>
  <c r="AA7930" i="2"/>
  <c r="AA11714" i="2"/>
  <c r="AA9052" i="2"/>
  <c r="AA3849" i="2"/>
  <c r="AA13025" i="2"/>
  <c r="AA8728" i="2"/>
  <c r="AA10340" i="2"/>
  <c r="AA6004" i="2"/>
  <c r="AA7605" i="2"/>
  <c r="AA9529" i="2"/>
  <c r="AA7489" i="2"/>
  <c r="AA11669" i="2"/>
  <c r="AA313" i="2"/>
  <c r="AA15343" i="2"/>
  <c r="AA15774" i="2"/>
  <c r="AA15992" i="2"/>
  <c r="AA16105" i="2"/>
  <c r="AA10692" i="2"/>
  <c r="AA2164" i="2"/>
  <c r="AA5544" i="2"/>
  <c r="AA9447" i="2"/>
  <c r="AA15326" i="2"/>
  <c r="AA8632" i="2"/>
  <c r="AA213" i="2"/>
  <c r="AA11898" i="2"/>
  <c r="AA2405" i="2"/>
  <c r="AA10438" i="2"/>
  <c r="AA16084" i="2"/>
  <c r="AA15882" i="2"/>
  <c r="AA265" i="2"/>
  <c r="AA385" i="2"/>
  <c r="AA12708" i="2"/>
  <c r="AA3921" i="2"/>
  <c r="AA6568" i="2"/>
  <c r="AA15777" i="2"/>
  <c r="AA15474" i="2"/>
  <c r="AA14937" i="2"/>
  <c r="AA7119" i="2"/>
  <c r="AA241" i="2"/>
  <c r="AA15138" i="2"/>
  <c r="AA11730" i="2"/>
  <c r="AA15281" i="2"/>
  <c r="AA9010" i="2"/>
  <c r="AA16065" i="2"/>
  <c r="AA7305" i="2"/>
  <c r="AA11382" i="2"/>
  <c r="AA13522" i="2"/>
  <c r="AA8146" i="2"/>
  <c r="AA7741" i="2"/>
  <c r="AA502" i="2"/>
  <c r="AA11769" i="2"/>
  <c r="AA7943" i="2"/>
  <c r="AA1364" i="2"/>
  <c r="AA5678" i="2"/>
  <c r="AA13628" i="2"/>
  <c r="AA15501" i="2"/>
  <c r="AA1806" i="2"/>
  <c r="AA6875" i="2"/>
  <c r="AA16068" i="2"/>
  <c r="AA9633" i="2"/>
  <c r="AA9677" i="2"/>
  <c r="AA9605" i="2"/>
  <c r="AA14717" i="2"/>
  <c r="AA12114" i="2"/>
  <c r="AA16083" i="2"/>
  <c r="AA10243" i="2"/>
  <c r="AA10" i="2"/>
  <c r="AA8634" i="2"/>
  <c r="AA13202" i="2"/>
  <c r="AA14472" i="2"/>
  <c r="AA6535" i="2"/>
  <c r="AA15726" i="2"/>
  <c r="AA3475" i="2"/>
  <c r="AA7086" i="2"/>
  <c r="AA5858" i="2"/>
  <c r="AA1610" i="2"/>
  <c r="AA16037" i="2"/>
  <c r="AA13276" i="2"/>
  <c r="AA5053" i="2"/>
  <c r="AA1592" i="2"/>
  <c r="AA5937" i="2"/>
  <c r="AA741" i="2"/>
  <c r="AA6045" i="2"/>
  <c r="AA11725" i="2"/>
  <c r="AA1340" i="2"/>
  <c r="AA12881" i="2"/>
  <c r="AA2648" i="2"/>
  <c r="AA2339" i="2"/>
  <c r="AA5747" i="2"/>
  <c r="AA4197" i="2"/>
  <c r="AA5516" i="2"/>
  <c r="AA1172" i="2"/>
  <c r="AA5294" i="2"/>
  <c r="AA15206" i="2"/>
  <c r="AA14611" i="2"/>
  <c r="AA7618" i="2"/>
  <c r="AA11131" i="2"/>
  <c r="AA9995" i="2"/>
  <c r="AA9638" i="2"/>
  <c r="AA15251" i="2"/>
  <c r="AA11858" i="2"/>
  <c r="AA2028" i="2"/>
  <c r="AA10373" i="2"/>
  <c r="AA15427" i="2"/>
  <c r="AA15980" i="2"/>
  <c r="AA7048" i="2"/>
  <c r="AA14731" i="2"/>
  <c r="AA9513" i="2"/>
  <c r="AA16089" i="2"/>
  <c r="AA212" i="2"/>
  <c r="AA15815" i="2"/>
  <c r="AA14864" i="2"/>
  <c r="AA12566" i="2"/>
  <c r="AA15953" i="2"/>
  <c r="AA3706" i="2"/>
  <c r="AA13167" i="2"/>
  <c r="AA16059" i="2"/>
  <c r="AA5355" i="2"/>
  <c r="AA10193" i="2"/>
  <c r="AA9557" i="2"/>
  <c r="AA10796" i="2"/>
  <c r="AA7677" i="2"/>
  <c r="AA118" i="2"/>
  <c r="AA11675" i="2"/>
  <c r="AA11945" i="2"/>
  <c r="AA11429" i="2"/>
  <c r="AA15973" i="2"/>
  <c r="AA12518" i="2"/>
  <c r="AA3343" i="2"/>
  <c r="AA12153" i="2"/>
  <c r="AA4928" i="2"/>
  <c r="AA2660" i="2"/>
  <c r="AA7900" i="2"/>
  <c r="AA8997" i="2"/>
  <c r="AA11136" i="2"/>
  <c r="AA10854" i="2"/>
  <c r="AA8681" i="2"/>
  <c r="AA2245" i="2"/>
  <c r="AA7912" i="2"/>
  <c r="AA10128" i="2"/>
  <c r="AA16062" i="2"/>
  <c r="AA3465" i="2"/>
  <c r="AA13658" i="2"/>
  <c r="AA9546" i="2"/>
  <c r="AA7345" i="2"/>
  <c r="AA11358" i="2"/>
  <c r="AA6488" i="2"/>
  <c r="AA14285" i="2"/>
  <c r="AA1877" i="2"/>
  <c r="AA11050" i="2"/>
  <c r="AA11361" i="2"/>
  <c r="AA12048" i="2"/>
  <c r="AA3308" i="2"/>
  <c r="AA14358" i="2"/>
  <c r="AA10001" i="2"/>
  <c r="AA6781" i="2"/>
  <c r="AA15584" i="2"/>
  <c r="AA1928" i="2"/>
  <c r="AA2043" i="2"/>
  <c r="AA3258" i="2"/>
  <c r="AA9908" i="2"/>
  <c r="AA3136" i="2"/>
  <c r="AA15852" i="2"/>
  <c r="AA15947" i="2"/>
  <c r="AA1426" i="2"/>
  <c r="AA2139" i="2"/>
  <c r="AA15977" i="2"/>
  <c r="AA10806" i="2"/>
  <c r="AA2796" i="2"/>
  <c r="AA9264" i="2"/>
  <c r="AA6046" i="2"/>
  <c r="AA3814" i="2"/>
  <c r="AA5572" i="2"/>
  <c r="AA15798" i="2"/>
  <c r="AA16063" i="2"/>
  <c r="AA9541" i="2"/>
  <c r="AA13782" i="2"/>
  <c r="AA11214" i="2"/>
  <c r="AA13840" i="2"/>
  <c r="AA8610" i="2"/>
  <c r="AA14998" i="2"/>
  <c r="AA8002" i="2"/>
  <c r="AA1754" i="2"/>
  <c r="AA12304" i="2"/>
  <c r="AA1217" i="2"/>
  <c r="AA12634" i="2"/>
  <c r="AA10256" i="2"/>
  <c r="AA341" i="2"/>
  <c r="AA15886" i="2"/>
  <c r="AA476" i="2"/>
  <c r="AA531" i="2"/>
  <c r="AA4892" i="2"/>
  <c r="AA2069" i="2"/>
  <c r="AA13600" i="2"/>
  <c r="AA12070" i="2"/>
  <c r="AA6621" i="2"/>
  <c r="AA15155" i="2"/>
  <c r="AA11175" i="2"/>
  <c r="AA10068" i="2"/>
  <c r="AA11118" i="2"/>
  <c r="AA5515" i="2"/>
  <c r="AA10829" i="2"/>
  <c r="AA8900" i="2"/>
  <c r="AA12122" i="2"/>
  <c r="AA7295" i="2"/>
  <c r="AA11844" i="2"/>
  <c r="AA8243" i="2"/>
  <c r="AA7940" i="2"/>
  <c r="AA15275" i="2"/>
  <c r="AA11922" i="2"/>
  <c r="AA12612" i="2"/>
  <c r="AA1979" i="2"/>
  <c r="AA13916" i="2"/>
  <c r="AA7828" i="2"/>
  <c r="AA13856" i="2"/>
  <c r="AA1757" i="2"/>
  <c r="AA1070" i="2"/>
  <c r="AA1871" i="2"/>
  <c r="AA15458" i="2"/>
  <c r="AA7116" i="2"/>
  <c r="AA78" i="2"/>
  <c r="AA6650" i="2"/>
  <c r="AA5313" i="2"/>
</calcChain>
</file>

<file path=xl/comments1.xml><?xml version="1.0" encoding="utf-8"?>
<comments xmlns="http://schemas.openxmlformats.org/spreadsheetml/2006/main">
  <authors>
    <author>Philip</author>
  </authors>
  <commentList>
    <comment ref="E1" authorId="0">
      <text>
        <r>
          <rPr>
            <b/>
            <sz val="9"/>
            <color indexed="81"/>
            <rFont val="Tahoma"/>
            <family val="2"/>
          </rPr>
          <t xml:space="preserve">Batters Faced by Pitcher
</t>
        </r>
      </text>
    </comment>
    <comment ref="F1" authorId="0">
      <text>
        <r>
          <rPr>
            <b/>
            <sz val="9"/>
            <color indexed="81"/>
            <rFont val="Tahoma"/>
            <family val="2"/>
          </rPr>
          <t>Earned Runs</t>
        </r>
      </text>
    </comment>
    <comment ref="G1" authorId="0">
      <text>
        <r>
          <rPr>
            <b/>
            <sz val="9"/>
            <color indexed="81"/>
            <rFont val="Tahoma"/>
            <family val="2"/>
          </rPr>
          <t>Home Runs</t>
        </r>
      </text>
    </comment>
    <comment ref="H1" authorId="0">
      <text>
        <r>
          <rPr>
            <b/>
            <sz val="9"/>
            <color indexed="81"/>
            <rFont val="Tahoma"/>
            <family val="2"/>
          </rPr>
          <t>Walks</t>
        </r>
      </text>
    </comment>
    <comment ref="I1" authorId="0">
      <text>
        <r>
          <rPr>
            <b/>
            <sz val="9"/>
            <color indexed="81"/>
            <rFont val="Tahoma"/>
            <family val="2"/>
          </rPr>
          <t>Strikeouts</t>
        </r>
      </text>
    </comment>
    <comment ref="J1" authorId="0">
      <text>
        <r>
          <rPr>
            <b/>
            <sz val="9"/>
            <color indexed="81"/>
            <rFont val="Tahoma"/>
            <family val="2"/>
          </rPr>
          <t xml:space="preserve">Intentional walks
</t>
        </r>
      </text>
    </comment>
    <comment ref="K1" authorId="0">
      <text>
        <r>
          <rPr>
            <b/>
            <sz val="9"/>
            <color indexed="81"/>
            <rFont val="Tahoma"/>
            <family val="2"/>
          </rPr>
          <t>Wild Pitches</t>
        </r>
      </text>
    </comment>
    <comment ref="L1" authorId="0">
      <text>
        <r>
          <rPr>
            <b/>
            <sz val="9"/>
            <color indexed="81"/>
            <rFont val="Tahoma"/>
            <family val="2"/>
          </rPr>
          <t xml:space="preserve">Hit Batter
</t>
        </r>
      </text>
    </comment>
    <comment ref="M1" authorId="0">
      <text>
        <r>
          <rPr>
            <b/>
            <sz val="9"/>
            <color indexed="81"/>
            <rFont val="Tahoma"/>
            <family val="2"/>
          </rPr>
          <t xml:space="preserve">Balks
</t>
        </r>
      </text>
    </comment>
    <comment ref="Q1" authorId="0">
      <text>
        <r>
          <rPr>
            <b/>
            <sz val="9"/>
            <color indexed="81"/>
            <rFont val="Tahoma"/>
            <family val="2"/>
          </rPr>
          <t>Hits</t>
        </r>
      </text>
    </comment>
    <comment ref="R1" authorId="0">
      <text>
        <r>
          <rPr>
            <b/>
            <sz val="9"/>
            <color indexed="81"/>
            <rFont val="Tahoma"/>
            <family val="2"/>
          </rPr>
          <t>Earned Run Average</t>
        </r>
      </text>
    </comment>
    <comment ref="X1" authorId="0">
      <text>
        <r>
          <rPr>
            <b/>
            <sz val="9"/>
            <color indexed="81"/>
            <rFont val="Tahoma"/>
            <family val="2"/>
          </rPr>
          <t>Runs allowed (not earned runs)</t>
        </r>
      </text>
    </comment>
    <comment ref="Y1" authorId="0">
      <text>
        <r>
          <rPr>
            <b/>
            <sz val="9"/>
            <color indexed="81"/>
            <rFont val="Tahoma"/>
            <family val="2"/>
          </rPr>
          <t xml:space="preserve">Opponents batting avg
</t>
        </r>
      </text>
    </comment>
    <comment ref="Z1" authorId="0">
      <text>
        <r>
          <rPr>
            <b/>
            <sz val="9"/>
            <color indexed="81"/>
            <rFont val="Tahoma"/>
            <family val="2"/>
          </rPr>
          <t xml:space="preserve">Innings pitched per out. To get IP divide by 3. </t>
        </r>
      </text>
    </comment>
    <comment ref="AA1" authorId="0">
      <text>
        <r>
          <rPr>
            <b/>
            <sz val="9"/>
            <color indexed="81"/>
            <rFont val="Tahoma"/>
            <family val="2"/>
          </rPr>
          <t xml:space="preserve">Innings Pitched
</t>
        </r>
      </text>
    </comment>
  </commentList>
</comments>
</file>

<file path=xl/comments2.xml><?xml version="1.0" encoding="utf-8"?>
<comments xmlns="http://schemas.openxmlformats.org/spreadsheetml/2006/main">
  <authors>
    <author>Philip</author>
  </authors>
  <commentList>
    <comment ref="F8" authorId="0">
      <text>
        <r>
          <rPr>
            <sz val="9"/>
            <color indexed="81"/>
            <rFont val="Tahoma"/>
            <family val="2"/>
          </rPr>
          <t xml:space="preserve">These are the input factor settings used for prediction of the outputs.
</t>
        </r>
        <r>
          <rPr>
            <b/>
            <sz val="9"/>
            <color indexed="81"/>
            <rFont val="Tahoma"/>
            <family val="2"/>
          </rPr>
          <t>NOTE:</t>
        </r>
        <r>
          <rPr>
            <sz val="9"/>
            <color indexed="81"/>
            <rFont val="Tahoma"/>
            <family val="2"/>
          </rPr>
          <t xml:space="preserve"> entering a value outside the low and high range will result in extrapolation of the model and predictions may not be valid.</t>
        </r>
      </text>
    </comment>
    <comment ref="H8" authorId="0">
      <text>
        <r>
          <rPr>
            <sz val="9"/>
            <color indexed="81"/>
            <rFont val="Tahoma"/>
            <family val="2"/>
          </rPr>
          <t>This output is binary (two possible outcomes), thus the prediction is in terms of probability of the event.</t>
        </r>
      </text>
    </comment>
    <comment ref="J8" authorId="0">
      <text>
        <r>
          <rPr>
            <sz val="9"/>
            <color indexed="81"/>
            <rFont val="Tahoma"/>
            <family val="2"/>
          </rPr>
          <t>This output is binary (two possible outcomes), thus the prediction is in terms of probability of the event.</t>
        </r>
      </text>
    </comment>
    <comment ref="D9" authorId="0">
      <text>
        <r>
          <rPr>
            <sz val="9"/>
            <color indexed="81"/>
            <rFont val="Tahoma"/>
            <family val="2"/>
          </rPr>
          <t xml:space="preserve">The </t>
        </r>
        <r>
          <rPr>
            <b/>
            <sz val="9"/>
            <color indexed="81"/>
            <rFont val="Tahoma"/>
            <family val="2"/>
          </rPr>
          <t>low</t>
        </r>
        <r>
          <rPr>
            <sz val="9"/>
            <color indexed="81"/>
            <rFont val="Tahoma"/>
            <family val="2"/>
          </rPr>
          <t xml:space="preserve"> value used in the experiment for quantitative inputs.</t>
        </r>
      </text>
    </comment>
    <comment ref="E9" authorId="0">
      <text>
        <r>
          <rPr>
            <sz val="9"/>
            <color indexed="81"/>
            <rFont val="Tahoma"/>
            <family val="2"/>
          </rPr>
          <t xml:space="preserve">The </t>
        </r>
        <r>
          <rPr>
            <b/>
            <sz val="9"/>
            <color indexed="81"/>
            <rFont val="Tahoma"/>
            <family val="2"/>
          </rPr>
          <t>high</t>
        </r>
        <r>
          <rPr>
            <sz val="9"/>
            <color indexed="81"/>
            <rFont val="Tahoma"/>
            <family val="2"/>
          </rPr>
          <t xml:space="preserve"> value used in the experiment for quantitative inputs.</t>
        </r>
      </text>
    </comment>
    <comment ref="I10" authorId="0">
      <text>
        <r>
          <rPr>
            <sz val="9"/>
            <color indexed="81"/>
            <rFont val="Tahoma"/>
            <family val="2"/>
          </rPr>
          <t xml:space="preserve">Predicted probability of the outcome being 'Non-Earned Run' when the inputs are at the </t>
        </r>
        <r>
          <rPr>
            <b/>
            <sz val="9"/>
            <color indexed="81"/>
            <rFont val="Tahoma"/>
            <family val="2"/>
          </rPr>
          <t>'Set Points'</t>
        </r>
        <r>
          <rPr>
            <i/>
            <sz val="9"/>
            <color indexed="81"/>
            <rFont val="Tahoma"/>
            <family val="2"/>
          </rPr>
          <t>(see area to enter Set Points to the left)</t>
        </r>
        <r>
          <rPr>
            <sz val="9"/>
            <color indexed="81"/>
            <rFont val="Tahoma"/>
            <family val="2"/>
          </rPr>
          <t>.</t>
        </r>
      </text>
    </comment>
    <comment ref="K10" authorId="0">
      <text>
        <r>
          <rPr>
            <sz val="9"/>
            <color indexed="81"/>
            <rFont val="Tahoma"/>
            <family val="2"/>
          </rPr>
          <t xml:space="preserve">Predicted probability of the outcome being 'Non-Home Run' when the inputs are at the </t>
        </r>
        <r>
          <rPr>
            <b/>
            <sz val="9"/>
            <color indexed="81"/>
            <rFont val="Tahoma"/>
            <family val="2"/>
          </rPr>
          <t>'Set Points'</t>
        </r>
        <r>
          <rPr>
            <i/>
            <sz val="9"/>
            <color indexed="81"/>
            <rFont val="Tahoma"/>
            <family val="2"/>
          </rPr>
          <t>(see area to enter Set Points to the left)</t>
        </r>
        <r>
          <rPr>
            <sz val="9"/>
            <color indexed="81"/>
            <rFont val="Tahoma"/>
            <family val="2"/>
          </rPr>
          <t>.</t>
        </r>
      </text>
    </comment>
    <comment ref="I11" authorId="0">
      <text>
        <r>
          <rPr>
            <sz val="9"/>
            <color indexed="81"/>
            <rFont val="Tahoma"/>
            <family val="2"/>
          </rPr>
          <t xml:space="preserve">Predicted probability of the outcome being 'Earned Run' when the inputs are at the </t>
        </r>
        <r>
          <rPr>
            <b/>
            <sz val="9"/>
            <color indexed="81"/>
            <rFont val="Tahoma"/>
            <family val="2"/>
          </rPr>
          <t>'Set Points'</t>
        </r>
        <r>
          <rPr>
            <i/>
            <sz val="9"/>
            <color indexed="81"/>
            <rFont val="Tahoma"/>
            <family val="2"/>
          </rPr>
          <t>(see area to enter Set Points to the left)</t>
        </r>
        <r>
          <rPr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Tahoma"/>
            <family val="2"/>
          </rPr>
          <t>Note:</t>
        </r>
        <r>
          <rPr>
            <sz val="9"/>
            <color indexed="81"/>
            <rFont val="Tahoma"/>
            <family val="2"/>
          </rPr>
          <t xml:space="preserve"> since the output is binary, the probabilities of 'Earned Run' and 'Non-Earned Run' sum to 1.</t>
        </r>
      </text>
    </comment>
    <comment ref="K11" authorId="0">
      <text>
        <r>
          <rPr>
            <sz val="9"/>
            <color indexed="81"/>
            <rFont val="Tahoma"/>
            <family val="2"/>
          </rPr>
          <t xml:space="preserve">Predicted probability of the outcome being 'Home Run' when the inputs are at the </t>
        </r>
        <r>
          <rPr>
            <b/>
            <sz val="9"/>
            <color indexed="81"/>
            <rFont val="Tahoma"/>
            <family val="2"/>
          </rPr>
          <t>'Set Points'</t>
        </r>
        <r>
          <rPr>
            <i/>
            <sz val="9"/>
            <color indexed="81"/>
            <rFont val="Tahoma"/>
            <family val="2"/>
          </rPr>
          <t>(see area to enter Set Points to the left)</t>
        </r>
        <r>
          <rPr>
            <sz val="9"/>
            <color indexed="81"/>
            <rFont val="Tahoma"/>
            <family val="2"/>
          </rPr>
          <t xml:space="preserve">.
</t>
        </r>
        <r>
          <rPr>
            <b/>
            <sz val="9"/>
            <color indexed="81"/>
            <rFont val="Tahoma"/>
            <family val="2"/>
          </rPr>
          <t>Note:</t>
        </r>
        <r>
          <rPr>
            <sz val="9"/>
            <color indexed="81"/>
            <rFont val="Tahoma"/>
            <family val="2"/>
          </rPr>
          <t xml:space="preserve"> since the output is binary, the probabilities of 'Home Run' and 'Non-Home Run' sum to 1.</t>
        </r>
      </text>
    </comment>
    <comment ref="D20" authorId="0">
      <text>
        <r>
          <rPr>
            <sz val="9"/>
            <color indexed="81"/>
            <rFont val="Tahoma"/>
            <family val="2"/>
          </rPr>
          <t>The coefficient for this term.</t>
        </r>
      </text>
    </comment>
    <comment ref="E20" authorId="0">
      <text>
        <r>
          <rPr>
            <sz val="9"/>
            <color indexed="81"/>
            <rFont val="Tahoma"/>
            <family val="2"/>
          </rPr>
          <t>Standard Error</t>
        </r>
      </text>
    </comment>
    <comment ref="F20" authorId="0">
      <text>
        <r>
          <rPr>
            <sz val="9"/>
            <color indexed="81"/>
            <rFont val="Tahoma"/>
            <family val="2"/>
          </rPr>
          <t>The Z value for the term.
Z = Coeff/SE or 'Signal'/'Noise'.
Larger values indicate the term is significant.</t>
        </r>
      </text>
    </comment>
    <comment ref="G20" authorId="0">
      <text>
        <r>
          <rPr>
            <sz val="9"/>
            <color indexed="81"/>
            <rFont val="Tahoma"/>
            <family val="2"/>
          </rPr>
          <t>(1-p)*100% is the percent confidence the term is significant.
Most researchers use p&lt;.05 as the threshold for significance.</t>
        </r>
      </text>
    </comment>
    <comment ref="H20" authorId="0">
      <text>
        <r>
          <rPr>
            <sz val="9"/>
            <color indexed="81"/>
            <rFont val="Tahoma"/>
            <family val="2"/>
          </rPr>
          <t>Odds Ratio &gt; 1 indicates the odds of the event are increased by the variable.
Odds Ratio &lt; 1 indicates the odds of the event are decreased by the variable.</t>
        </r>
      </text>
    </comment>
    <comment ref="I20" authorId="0">
      <text>
        <r>
          <rPr>
            <sz val="9"/>
            <color indexed="81"/>
            <rFont val="Tahoma"/>
            <family val="2"/>
          </rPr>
          <t>Odds Ratio 95% Lower Confidence Interval</t>
        </r>
      </text>
    </comment>
    <comment ref="J20" authorId="0">
      <text>
        <r>
          <rPr>
            <sz val="9"/>
            <color indexed="81"/>
            <rFont val="Tahoma"/>
            <family val="2"/>
          </rPr>
          <t>Odds Ratio 95% Upper Confidence Interval</t>
        </r>
      </text>
    </comment>
    <comment ref="K20" authorId="0">
      <text>
        <r>
          <rPr>
            <sz val="9"/>
            <color indexed="81"/>
            <rFont val="Tahoma"/>
            <family val="2"/>
          </rPr>
          <t>To remove a term from the model, uncheck the box and re-run the regression.</t>
        </r>
      </text>
    </comment>
    <comment ref="N20" authorId="0">
      <text>
        <r>
          <rPr>
            <sz val="9"/>
            <color indexed="81"/>
            <rFont val="Tahoma"/>
            <family val="2"/>
          </rPr>
          <t>The coefficient for this term.</t>
        </r>
      </text>
    </comment>
    <comment ref="O20" authorId="0">
      <text>
        <r>
          <rPr>
            <sz val="9"/>
            <color indexed="81"/>
            <rFont val="Tahoma"/>
            <family val="2"/>
          </rPr>
          <t>Standard Error</t>
        </r>
      </text>
    </comment>
    <comment ref="P20" authorId="0">
      <text>
        <r>
          <rPr>
            <sz val="9"/>
            <color indexed="81"/>
            <rFont val="Tahoma"/>
            <family val="2"/>
          </rPr>
          <t>The Z value for the term.
Z = Coeff/SE or 'Signal'/'Noise'.
Larger values indicate the term is significant.</t>
        </r>
      </text>
    </comment>
    <comment ref="Q20" authorId="0">
      <text>
        <r>
          <rPr>
            <sz val="9"/>
            <color indexed="81"/>
            <rFont val="Tahoma"/>
            <family val="2"/>
          </rPr>
          <t>(1-p)*100% is the percent confidence the term is significant.
Most researchers use p&lt;.05 as the threshold for significance.</t>
        </r>
      </text>
    </comment>
    <comment ref="R20" authorId="0">
      <text>
        <r>
          <rPr>
            <sz val="9"/>
            <color indexed="81"/>
            <rFont val="Tahoma"/>
            <family val="2"/>
          </rPr>
          <t>Odds Ratio &gt; 1 indicates the odds of the event are increased by the variable.
Odds Ratio &lt; 1 indicates the odds of the event are decreased by the variable.</t>
        </r>
      </text>
    </comment>
    <comment ref="S20" authorId="0">
      <text>
        <r>
          <rPr>
            <sz val="9"/>
            <color indexed="81"/>
            <rFont val="Tahoma"/>
            <family val="2"/>
          </rPr>
          <t>Odds Ratio 95% Lower Confidence Interval</t>
        </r>
      </text>
    </comment>
    <comment ref="T20" authorId="0">
      <text>
        <r>
          <rPr>
            <sz val="9"/>
            <color indexed="81"/>
            <rFont val="Tahoma"/>
            <family val="2"/>
          </rPr>
          <t>Odds Ratio 95% Upper Confidence Interval</t>
        </r>
      </text>
    </comment>
    <comment ref="U20" authorId="0">
      <text>
        <r>
          <rPr>
            <sz val="9"/>
            <color indexed="81"/>
            <rFont val="Tahoma"/>
            <family val="2"/>
          </rPr>
          <t>To remove a term from the model, uncheck the box and re-run the regression.</t>
        </r>
      </text>
    </comment>
    <comment ref="C32" authorId="0">
      <text>
        <r>
          <rPr>
            <sz val="9"/>
            <color indexed="81"/>
            <rFont val="Tahoma"/>
            <family val="2"/>
          </rPr>
          <t>ln(Likelihood) of Maximum Likelihood</t>
        </r>
      </text>
    </comment>
    <comment ref="M32" authorId="0">
      <text>
        <r>
          <rPr>
            <sz val="9"/>
            <color indexed="81"/>
            <rFont val="Tahoma"/>
            <family val="2"/>
          </rPr>
          <t>ln(Likelihood) of Maximum Likelihood</t>
        </r>
      </text>
    </comment>
    <comment ref="C33" authorId="0">
      <text>
        <r>
          <rPr>
            <sz val="9"/>
            <color indexed="81"/>
            <rFont val="Tahoma"/>
            <family val="2"/>
          </rPr>
          <t>McFaddens 'Pseudo' R-squared.
Higher values indicate a better fit.</t>
        </r>
      </text>
    </comment>
    <comment ref="M33" authorId="0">
      <text>
        <r>
          <rPr>
            <sz val="9"/>
            <color indexed="81"/>
            <rFont val="Tahoma"/>
            <family val="2"/>
          </rPr>
          <t>McFaddens 'Pseudo' R-squared.
Higher values indicate a better fit.</t>
        </r>
      </text>
    </comment>
    <comment ref="C34" authorId="0">
      <text>
        <r>
          <rPr>
            <sz val="9"/>
            <color indexed="81"/>
            <rFont val="Tahoma"/>
            <family val="2"/>
          </rPr>
          <t>Akaike Information Criteria - When comparing models, the lower AIC is generally preferred.</t>
        </r>
      </text>
    </comment>
    <comment ref="M34" authorId="0">
      <text>
        <r>
          <rPr>
            <sz val="9"/>
            <color indexed="81"/>
            <rFont val="Tahoma"/>
            <family val="2"/>
          </rPr>
          <t>Akaike Information Criteria - When comparing models, the lower AIC is generally preferred.</t>
        </r>
      </text>
    </comment>
    <comment ref="C35" authorId="0">
      <text>
        <r>
          <rPr>
            <sz val="9"/>
            <color indexed="81"/>
            <rFont val="Tahoma"/>
            <family val="2"/>
          </rPr>
          <t>Bayesian Information Criteria - When comparing models, the lower BIC is generally preferred.</t>
        </r>
      </text>
    </comment>
    <comment ref="M35" authorId="0">
      <text>
        <r>
          <rPr>
            <sz val="9"/>
            <color indexed="81"/>
            <rFont val="Tahoma"/>
            <family val="2"/>
          </rPr>
          <t>Bayesian Information Criteria - When comparing models, the lower BIC is generally preferred.</t>
        </r>
      </text>
    </comment>
    <comment ref="C36" authorId="0">
      <text>
        <r>
          <rPr>
            <sz val="9"/>
            <color indexed="81"/>
            <rFont val="Tahoma"/>
            <family val="2"/>
          </rPr>
          <t>Root Mean Square Error</t>
        </r>
      </text>
    </comment>
    <comment ref="M36" authorId="0">
      <text>
        <r>
          <rPr>
            <sz val="9"/>
            <color indexed="81"/>
            <rFont val="Tahoma"/>
            <family val="2"/>
          </rPr>
          <t>Root Mean Square Error</t>
        </r>
      </text>
    </comment>
    <comment ref="C37" authorId="0">
      <text>
        <r>
          <rPr>
            <sz val="9"/>
            <color indexed="81"/>
            <rFont val="Tahoma"/>
            <family val="2"/>
          </rPr>
          <t>G is a test that all slopes are zero.
Higher G stat (lower p-values) indicate a stronger model (i.e., all slopes are not zero).</t>
        </r>
      </text>
    </comment>
    <comment ref="M37" authorId="0">
      <text>
        <r>
          <rPr>
            <sz val="9"/>
            <color indexed="81"/>
            <rFont val="Tahoma"/>
            <family val="2"/>
          </rPr>
          <t>G is a test that all slopes are zero.
Higher G stat (lower p-values) indicate a stronger model (i.e., all slopes are not zero).</t>
        </r>
      </text>
    </comment>
    <comment ref="C38" authorId="0">
      <text>
        <r>
          <rPr>
            <sz val="9"/>
            <color indexed="81"/>
            <rFont val="Tahoma"/>
            <family val="2"/>
          </rPr>
          <t>Degrees of freedom in G Statistic</t>
        </r>
      </text>
    </comment>
    <comment ref="M38" authorId="0">
      <text>
        <r>
          <rPr>
            <sz val="9"/>
            <color indexed="81"/>
            <rFont val="Tahoma"/>
            <family val="2"/>
          </rPr>
          <t>Degrees of freedom in G Statistic</t>
        </r>
      </text>
    </comment>
    <comment ref="C39" authorId="0">
      <text>
        <r>
          <rPr>
            <sz val="9"/>
            <color indexed="81"/>
            <rFont val="Tahoma"/>
            <family val="2"/>
          </rPr>
          <t>If the G-Pvalue &lt; .05, you are at least 95% confident that the slopes are not all equal to zero (the model is significant for prediction).</t>
        </r>
      </text>
    </comment>
    <comment ref="M39" authorId="0">
      <text>
        <r>
          <rPr>
            <sz val="9"/>
            <color indexed="81"/>
            <rFont val="Tahoma"/>
            <family val="2"/>
          </rPr>
          <t>If the G-Pvalue &lt; .05, you are at least 95% confident that the slopes are not all equal to zero (the model is significant for prediction).</t>
        </r>
      </text>
    </comment>
    <comment ref="C45" authorId="0">
      <text>
        <r>
          <rPr>
            <sz val="9"/>
            <color indexed="81"/>
            <rFont val="Tahoma"/>
            <family val="2"/>
          </rPr>
          <t>Measure of how well the model fits the data.
p &lt; 0.05 indicates a significant lack of fit</t>
        </r>
      </text>
    </comment>
    <comment ref="M45" authorId="0">
      <text>
        <r>
          <rPr>
            <sz val="9"/>
            <color indexed="81"/>
            <rFont val="Tahoma"/>
            <family val="2"/>
          </rPr>
          <t>Measure of how well the model fits the data.
p &lt; 0.05 indicates a significant lack of fit</t>
        </r>
      </text>
    </comment>
    <comment ref="C46" authorId="0">
      <text>
        <r>
          <rPr>
            <sz val="9"/>
            <color indexed="81"/>
            <rFont val="Tahoma"/>
            <family val="2"/>
          </rPr>
          <t>Measure of how well the model fits the data.
p &lt; 0.05 indicates a significant lack of fit</t>
        </r>
      </text>
    </comment>
    <comment ref="M46" authorId="0">
      <text>
        <r>
          <rPr>
            <sz val="9"/>
            <color indexed="81"/>
            <rFont val="Tahoma"/>
            <family val="2"/>
          </rPr>
          <t>Measure of how well the model fits the data.
p &lt; 0.05 indicates a significant lack of fit</t>
        </r>
      </text>
    </comment>
    <comment ref="C50" authorId="0">
      <text>
        <r>
          <rPr>
            <sz val="9"/>
            <color indexed="81"/>
            <rFont val="Tahoma"/>
            <family val="2"/>
          </rPr>
          <t>Number and percent of concordant pairs.
The higher the percent of concordant pairs, the stronger the model.</t>
        </r>
      </text>
    </comment>
    <comment ref="M50" authorId="0">
      <text>
        <r>
          <rPr>
            <sz val="9"/>
            <color indexed="81"/>
            <rFont val="Tahoma"/>
            <family val="2"/>
          </rPr>
          <t>Number and percent of concordant pairs.
The higher the percent of concordant pairs, the stronger the model.</t>
        </r>
      </text>
    </comment>
    <comment ref="C51" authorId="0">
      <text>
        <r>
          <rPr>
            <sz val="9"/>
            <color indexed="81"/>
            <rFont val="Tahoma"/>
            <family val="2"/>
          </rPr>
          <t>Number and percent of discordant pairs.
The higher the percent of discordant pairs, the weaker the model.</t>
        </r>
      </text>
    </comment>
    <comment ref="M51" authorId="0">
      <text>
        <r>
          <rPr>
            <sz val="9"/>
            <color indexed="81"/>
            <rFont val="Tahoma"/>
            <family val="2"/>
          </rPr>
          <t>Number and percent of discordant pairs.
The higher the percent of discordant pairs, the weaker the model.</t>
        </r>
      </text>
    </comment>
    <comment ref="C52" authorId="0">
      <text>
        <r>
          <rPr>
            <sz val="9"/>
            <color indexed="81"/>
            <rFont val="Tahoma"/>
            <family val="2"/>
          </rPr>
          <t>Number of ties</t>
        </r>
      </text>
    </comment>
    <comment ref="M52" authorId="0">
      <text>
        <r>
          <rPr>
            <sz val="9"/>
            <color indexed="81"/>
            <rFont val="Tahoma"/>
            <family val="2"/>
          </rPr>
          <t>Number of ties</t>
        </r>
      </text>
    </comment>
    <comment ref="C53" authorId="0">
      <text>
        <r>
          <rPr>
            <sz val="9"/>
            <color indexed="81"/>
            <rFont val="Tahoma"/>
            <family val="2"/>
          </rPr>
          <t>Total number of pairs</t>
        </r>
      </text>
    </comment>
    <comment ref="M53" authorId="0">
      <text>
        <r>
          <rPr>
            <sz val="9"/>
            <color indexed="81"/>
            <rFont val="Tahoma"/>
            <family val="2"/>
          </rPr>
          <t>Total number of pairs</t>
        </r>
      </text>
    </comment>
    <comment ref="C57" authorId="0">
      <text>
        <r>
          <rPr>
            <sz val="9"/>
            <color indexed="81"/>
            <rFont val="Tahoma"/>
            <family val="2"/>
          </rPr>
          <t>Ranges from -1 (All Pairs Disagree) to +1 (All Pairs Agree).
Ties are not considered.
Higher values indicate stronger models.</t>
        </r>
      </text>
    </comment>
    <comment ref="M57" authorId="0">
      <text>
        <r>
          <rPr>
            <sz val="9"/>
            <color indexed="81"/>
            <rFont val="Tahoma"/>
            <family val="2"/>
          </rPr>
          <t>Ranges from -1 (All Pairs Disagree) to +1 (All Pairs Agree).
Ties are not considered.
Higher values indicate stronger models.</t>
        </r>
      </text>
    </comment>
    <comment ref="C58" authorId="0">
      <text>
        <r>
          <rPr>
            <sz val="9"/>
            <color indexed="81"/>
            <rFont val="Tahoma"/>
            <family val="2"/>
          </rPr>
          <t>Ranges from -1 (All Pairs Disagree) to +1 (All Pairs Agree).
Ties are considered.
Higher values indicate stronger models.</t>
        </r>
      </text>
    </comment>
    <comment ref="M58" authorId="0">
      <text>
        <r>
          <rPr>
            <sz val="9"/>
            <color indexed="81"/>
            <rFont val="Tahoma"/>
            <family val="2"/>
          </rPr>
          <t>Ranges from -1 (All Pairs Disagree) to +1 (All Pairs Agree).
Ties are considered.
Higher values indicate stronger models.</t>
        </r>
      </text>
    </comment>
    <comment ref="C59" authorId="0">
      <text>
        <r>
          <rPr>
            <sz val="9"/>
            <color indexed="81"/>
            <rFont val="Tahoma"/>
            <family val="2"/>
          </rPr>
          <t>Ranges from -1 (All Pairs Disagree) to +1 (All Pairs Agree).
Modified to take into account the difference between the number of possible paired observations. Usually smaller than Somers' D.
Higher values indicate stronger models.</t>
        </r>
      </text>
    </comment>
    <comment ref="M59" authorId="0">
      <text>
        <r>
          <rPr>
            <sz val="9"/>
            <color indexed="81"/>
            <rFont val="Tahoma"/>
            <family val="2"/>
          </rPr>
          <t>Ranges from -1 (All Pairs Disagree) to +1 (All Pairs Agree).
Modified to take into account the difference between the number of possible paired observations. Usually smaller than Somers' D.
Higher values indicate stronger models.</t>
        </r>
      </text>
    </comment>
  </commentList>
</comments>
</file>

<file path=xl/sharedStrings.xml><?xml version="1.0" encoding="utf-8"?>
<sst xmlns="http://schemas.openxmlformats.org/spreadsheetml/2006/main" count="64728" uniqueCount="3285">
  <si>
    <t>playerID</t>
  </si>
  <si>
    <t>yearID</t>
  </si>
  <si>
    <t>lgID</t>
  </si>
  <si>
    <t>IPouts</t>
  </si>
  <si>
    <t>H</t>
  </si>
  <si>
    <t>ER</t>
  </si>
  <si>
    <t>HR</t>
  </si>
  <si>
    <t>BB</t>
  </si>
  <si>
    <t>SO</t>
  </si>
  <si>
    <t>BAOpp</t>
  </si>
  <si>
    <t>ERA</t>
  </si>
  <si>
    <t>IBB</t>
  </si>
  <si>
    <t>WP</t>
  </si>
  <si>
    <t>HBP</t>
  </si>
  <si>
    <t>BK</t>
  </si>
  <si>
    <t>BFP</t>
  </si>
  <si>
    <t>R</t>
  </si>
  <si>
    <t>aardsda01</t>
  </si>
  <si>
    <t>NL</t>
  </si>
  <si>
    <t>AL</t>
  </si>
  <si>
    <t>aasedo01</t>
  </si>
  <si>
    <t>abadfe01</t>
  </si>
  <si>
    <t>abbotgl01</t>
  </si>
  <si>
    <t>abbotji01</t>
  </si>
  <si>
    <t>abbotky01</t>
  </si>
  <si>
    <t>abbotpa01</t>
  </si>
  <si>
    <t>abernte02</t>
  </si>
  <si>
    <t>abregjo01</t>
  </si>
  <si>
    <t>abreuwi01</t>
  </si>
  <si>
    <t>accarje01</t>
  </si>
  <si>
    <t>aceveal01</t>
  </si>
  <si>
    <t>acevejo01</t>
  </si>
  <si>
    <t>aceveju01</t>
  </si>
  <si>
    <t>ackerji01</t>
  </si>
  <si>
    <t>acostcy01</t>
  </si>
  <si>
    <t>acosted01</t>
  </si>
  <si>
    <t>acostma01</t>
  </si>
  <si>
    <t>acrema01</t>
  </si>
  <si>
    <t>adamsjo02</t>
  </si>
  <si>
    <t>adamsmi03</t>
  </si>
  <si>
    <t>adamste01</t>
  </si>
  <si>
    <t>adamswi02</t>
  </si>
  <si>
    <t>adcocna01</t>
  </si>
  <si>
    <t>adkinjo01</t>
  </si>
  <si>
    <t>adkinst01</t>
  </si>
  <si>
    <t>affelje01</t>
  </si>
  <si>
    <t>agostju01</t>
  </si>
  <si>
    <t>aguilri01</t>
  </si>
  <si>
    <t>ainswku01</t>
  </si>
  <si>
    <t>akerfda01</t>
  </si>
  <si>
    <t>akerja01</t>
  </si>
  <si>
    <t>albaljo01</t>
  </si>
  <si>
    <t>alberjo01</t>
  </si>
  <si>
    <t>alberma01</t>
  </si>
  <si>
    <t>albural01</t>
  </si>
  <si>
    <t>alburvi01</t>
  </si>
  <si>
    <t>alcalsa01</t>
  </si>
  <si>
    <t>aldresc01</t>
  </si>
  <si>
    <t>aldrija01</t>
  </si>
  <si>
    <t>alexado01</t>
  </si>
  <si>
    <t>alexage01</t>
  </si>
  <si>
    <t>alfonan01</t>
  </si>
  <si>
    <t>allarbr01</t>
  </si>
  <si>
    <t>allenco01</t>
  </si>
  <si>
    <t>allenll01</t>
  </si>
  <si>
    <t>allenne01</t>
  </si>
  <si>
    <t>almanar01</t>
  </si>
  <si>
    <t>almanca01</t>
  </si>
  <si>
    <t>almonhe01</t>
  </si>
  <si>
    <t>altampo01</t>
  </si>
  <si>
    <t>alvarhe01</t>
  </si>
  <si>
    <t>alvarjo01</t>
  </si>
  <si>
    <t>alvarju01</t>
  </si>
  <si>
    <t>alvarta01</t>
  </si>
  <si>
    <t>alvarwi01</t>
  </si>
  <si>
    <t>ambrihe01</t>
  </si>
  <si>
    <t>anderal02</t>
  </si>
  <si>
    <t>anderbr02</t>
  </si>
  <si>
    <t>anderbr04</t>
  </si>
  <si>
    <t>anderbu01</t>
  </si>
  <si>
    <t>anderji02</t>
  </si>
  <si>
    <t>anderla01</t>
  </si>
  <si>
    <t>anderla02</t>
  </si>
  <si>
    <t>anderma01</t>
  </si>
  <si>
    <t>anderri02</t>
  </si>
  <si>
    <t>andersc01</t>
  </si>
  <si>
    <t>andrecl01</t>
  </si>
  <si>
    <t>andujjo01</t>
  </si>
  <si>
    <t>andujlu01</t>
  </si>
  <si>
    <t>ankieri01</t>
  </si>
  <si>
    <t>apodabo01</t>
  </si>
  <si>
    <t>apontlu01</t>
  </si>
  <si>
    <t>appieke01</t>
  </si>
  <si>
    <t>aquingr01</t>
  </si>
  <si>
    <t>aquinlu01</t>
  </si>
  <si>
    <t>archech01</t>
  </si>
  <si>
    <t>ariasal02</t>
  </si>
  <si>
    <t>arlinst01</t>
  </si>
  <si>
    <t>armasto02</t>
  </si>
  <si>
    <t>armstja01</t>
  </si>
  <si>
    <t>armstmi01</t>
  </si>
  <si>
    <t>arnolja01</t>
  </si>
  <si>
    <t>arnolto01</t>
  </si>
  <si>
    <t>arnsbbr01</t>
  </si>
  <si>
    <t>arochre01</t>
  </si>
  <si>
    <t>arredjo01</t>
  </si>
  <si>
    <t>arrieja01</t>
  </si>
  <si>
    <t>arrojro01</t>
  </si>
  <si>
    <t>arroybr01</t>
  </si>
  <si>
    <t>arroyfe01</t>
  </si>
  <si>
    <t>NA</t>
  </si>
  <si>
    <t>asencmi01</t>
  </si>
  <si>
    <t>ashbyan01</t>
  </si>
  <si>
    <t>assenpa01</t>
  </si>
  <si>
    <t>astacez01</t>
  </si>
  <si>
    <t>astacpe01</t>
  </si>
  <si>
    <t>atchisc01</t>
  </si>
  <si>
    <t>atherke01</t>
  </si>
  <si>
    <t>atilalu01</t>
  </si>
  <si>
    <t>atkinbi01</t>
  </si>
  <si>
    <t>augusdo01</t>
  </si>
  <si>
    <t>augusje01</t>
  </si>
  <si>
    <t>ausanjo01</t>
  </si>
  <si>
    <t>austije01</t>
  </si>
  <si>
    <t>austiji02</t>
  </si>
  <si>
    <t>austiri01</t>
  </si>
  <si>
    <t>averyst01</t>
  </si>
  <si>
    <t>avilalu01</t>
  </si>
  <si>
    <t>axelrdy01</t>
  </si>
  <si>
    <t>axforjo01</t>
  </si>
  <si>
    <t>ayalabo01</t>
  </si>
  <si>
    <t>ayalalu01</t>
  </si>
  <si>
    <t>aybarma01</t>
  </si>
  <si>
    <t>ayraubo01</t>
  </si>
  <si>
    <t>babcobo01</t>
  </si>
  <si>
    <t>backebr01</t>
  </si>
  <si>
    <t>bacsimi01</t>
  </si>
  <si>
    <t>bacsimi02</t>
  </si>
  <si>
    <t>badenbu01</t>
  </si>
  <si>
    <t>baekch01</t>
  </si>
  <si>
    <t>baezda01</t>
  </si>
  <si>
    <t>bahnsst01</t>
  </si>
  <si>
    <t>bailean01</t>
  </si>
  <si>
    <t>baileco01</t>
  </si>
  <si>
    <t>baileho01</t>
  </si>
  <si>
    <t>baileho02</t>
  </si>
  <si>
    <t>bailero01</t>
  </si>
  <si>
    <t>bailesc01</t>
  </si>
  <si>
    <t>bairdo01</t>
  </si>
  <si>
    <t>bakersc02</t>
  </si>
  <si>
    <t>bakerst01</t>
  </si>
  <si>
    <t>baldwda01</t>
  </si>
  <si>
    <t>baldwja01</t>
  </si>
  <si>
    <t>baldwri01</t>
  </si>
  <si>
    <t>balejo01</t>
  </si>
  <si>
    <t>balesco01</t>
  </si>
  <si>
    <t>balfogr01</t>
  </si>
  <si>
    <t>ballaje01</t>
  </si>
  <si>
    <t>balleja01</t>
  </si>
  <si>
    <t>ballima01</t>
  </si>
  <si>
    <t>baneed01</t>
  </si>
  <si>
    <t>baneydi01</t>
  </si>
  <si>
    <t>bankhsc01</t>
  </si>
  <si>
    <t>banksjo01</t>
  </si>
  <si>
    <t>bankswi01</t>
  </si>
  <si>
    <t>bannibr01</t>
  </si>
  <si>
    <t>bannifl01</t>
  </si>
  <si>
    <t>baptitr01</t>
  </si>
  <si>
    <t>barbebr02</t>
  </si>
  <si>
    <t>barbest01</t>
  </si>
  <si>
    <t>barbest02</t>
  </si>
  <si>
    <t>barcelo01</t>
  </si>
  <si>
    <t>bardda01</t>
  </si>
  <si>
    <t>barera01</t>
  </si>
  <si>
    <t>barfijo01</t>
  </si>
  <si>
    <t>bargagr01</t>
  </si>
  <si>
    <t>barkele01</t>
  </si>
  <si>
    <t>barklje01</t>
  </si>
  <si>
    <t>barlomi01</t>
  </si>
  <si>
    <t>barnebr01</t>
  </si>
  <si>
    <t>barojsa01</t>
  </si>
  <si>
    <t>baronda01</t>
  </si>
  <si>
    <t>barrifr01</t>
  </si>
  <si>
    <t>barrji01</t>
  </si>
  <si>
    <t>barrst01</t>
  </si>
  <si>
    <t>barryke01</t>
  </si>
  <si>
    <t>bartosh01</t>
  </si>
  <si>
    <t>bassan01</t>
  </si>
  <si>
    <t>bassbr01</t>
  </si>
  <si>
    <t>bastaan01</t>
  </si>
  <si>
    <t>batismi01</t>
  </si>
  <si>
    <t>bauerri01</t>
  </si>
  <si>
    <t>baumgro01</t>
  </si>
  <si>
    <t>bautide01</t>
  </si>
  <si>
    <t>bautijo01</t>
  </si>
  <si>
    <t>baylijo01</t>
  </si>
  <si>
    <t>bazaryo01</t>
  </si>
  <si>
    <t>beachbr01</t>
  </si>
  <si>
    <t>beamtj01</t>
  </si>
  <si>
    <t>beardda01</t>
  </si>
  <si>
    <t>beardmi01</t>
  </si>
  <si>
    <t>bearega01</t>
  </si>
  <si>
    <t>beaslch01</t>
  </si>
  <si>
    <t>beatope01</t>
  </si>
  <si>
    <t>beattji01</t>
  </si>
  <si>
    <t>beavabl01</t>
  </si>
  <si>
    <t>beckejo02</t>
  </si>
  <si>
    <t>beckro01</t>
  </si>
  <si>
    <t>beckwjo01</t>
  </si>
  <si>
    <t>bedarer01</t>
  </si>
  <si>
    <t>bedrost01</t>
  </si>
  <si>
    <t>beechma01</t>
  </si>
  <si>
    <t>beenefr01</t>
  </si>
  <si>
    <t>behenri01</t>
  </si>
  <si>
    <t>beimejo01</t>
  </si>
  <si>
    <t>beirnke01</t>
  </si>
  <si>
    <t>belchti01</t>
  </si>
  <si>
    <t>belinst01</t>
  </si>
  <si>
    <t>belisma01</t>
  </si>
  <si>
    <t>belisro01</t>
  </si>
  <si>
    <t>beller01</t>
  </si>
  <si>
    <t>bellhe01</t>
  </si>
  <si>
    <t>bellje01</t>
  </si>
  <si>
    <t>bellro01</t>
  </si>
  <si>
    <t>belltr01</t>
  </si>
  <si>
    <t>belowdu01</t>
  </si>
  <si>
    <t>beltrfr01</t>
  </si>
  <si>
    <t>beltrri01</t>
  </si>
  <si>
    <t>benesal01</t>
  </si>
  <si>
    <t>benesan01</t>
  </si>
  <si>
    <t>benitar01</t>
  </si>
  <si>
    <t>benneer01</t>
  </si>
  <si>
    <t>benneje01</t>
  </si>
  <si>
    <t>bennesh01</t>
  </si>
  <si>
    <t>benoijo01</t>
  </si>
  <si>
    <t>bensokr01</t>
  </si>
  <si>
    <t>bentzch01</t>
  </si>
  <si>
    <t>bereja01</t>
  </si>
  <si>
    <t>berenbr01</t>
  </si>
  <si>
    <t>berenju01</t>
  </si>
  <si>
    <t>bergebr02</t>
  </si>
  <si>
    <t>bergju01</t>
  </si>
  <si>
    <t>bergmja01</t>
  </si>
  <si>
    <t>bergmse01</t>
  </si>
  <si>
    <t>berkeja01</t>
  </si>
  <si>
    <t>bernadw01</t>
  </si>
  <si>
    <t>bernead01</t>
  </si>
  <si>
    <t>bertafr01</t>
  </si>
  <si>
    <t>bertomi01</t>
  </si>
  <si>
    <t>beruman01</t>
  </si>
  <si>
    <t>bestka01</t>
  </si>
  <si>
    <t>betanra01</t>
  </si>
  <si>
    <t>bevilbr01</t>
  </si>
  <si>
    <t>bibbyji01</t>
  </si>
  <si>
    <t>biddlro01</t>
  </si>
  <si>
    <t>bielemi01</t>
  </si>
  <si>
    <t>bierbni01</t>
  </si>
  <si>
    <t>bierdra01</t>
  </si>
  <si>
    <t>billich01</t>
  </si>
  <si>
    <t>billija01</t>
  </si>
  <si>
    <t>birddo01</t>
  </si>
  <si>
    <t>birkbmi01</t>
  </si>
  <si>
    <t>birkiku01</t>
  </si>
  <si>
    <t>birtsti01</t>
  </si>
  <si>
    <t>bittije01</t>
  </si>
  <si>
    <t>blackbu02</t>
  </si>
  <si>
    <t>blackni01</t>
  </si>
  <si>
    <t>blacktr01</t>
  </si>
  <si>
    <t>blairde01</t>
  </si>
  <si>
    <t>blairwi01</t>
  </si>
  <si>
    <t>blankma01</t>
  </si>
  <si>
    <t>blantjo01</t>
  </si>
  <si>
    <t>blasiwa01</t>
  </si>
  <si>
    <t>blassst01</t>
  </si>
  <si>
    <t>blaziro01</t>
  </si>
  <si>
    <t>blevije01</t>
  </si>
  <si>
    <t>blomdbe01</t>
  </si>
  <si>
    <t>bluevi01</t>
  </si>
  <si>
    <t>blylebe01</t>
  </si>
  <si>
    <t>bochtdo01</t>
  </si>
  <si>
    <t>bockura01</t>
  </si>
  <si>
    <t>boddimi01</t>
  </si>
  <si>
    <t>boehrbr01</t>
  </si>
  <si>
    <t>boevejo01</t>
  </si>
  <si>
    <t>boggsmi01</t>
  </si>
  <si>
    <t>boggsto01</t>
  </si>
  <si>
    <t>bohanbr01</t>
  </si>
  <si>
    <t>boitada01</t>
  </si>
  <si>
    <t>bolinbo01</t>
  </si>
  <si>
    <t>boltoro01</t>
  </si>
  <si>
    <t>boltoto01</t>
  </si>
  <si>
    <t>bombama01</t>
  </si>
  <si>
    <t>bondeje01</t>
  </si>
  <si>
    <t>bonesri01</t>
  </si>
  <si>
    <t>bongju01</t>
  </si>
  <si>
    <t>bonhabi01</t>
  </si>
  <si>
    <t>bonined01</t>
  </si>
  <si>
    <t>bonsebo01</t>
  </si>
  <si>
    <t>bookegr01</t>
  </si>
  <si>
    <t>booneda02</t>
  </si>
  <si>
    <t>bootcch01</t>
  </si>
  <si>
    <t>borbope01</t>
  </si>
  <si>
    <t>borbope02</t>
  </si>
  <si>
    <t>bordiri01</t>
  </si>
  <si>
    <t>bordlbi01</t>
  </si>
  <si>
    <t>borispa01</t>
  </si>
  <si>
    <t>borkoda01</t>
  </si>
  <si>
    <t>borlato02</t>
  </si>
  <si>
    <t>borowjo01</t>
  </si>
  <si>
    <t>bosioch01</t>
  </si>
  <si>
    <t>boskish01</t>
  </si>
  <si>
    <t>bosmadi01</t>
  </si>
  <si>
    <t>bosweda01</t>
  </si>
  <si>
    <t>botelde01</t>
  </si>
  <si>
    <t>bottari01</t>
  </si>
  <si>
    <t>botteke01</t>
  </si>
  <si>
    <t>bottira01</t>
  </si>
  <si>
    <t>bouchde01</t>
  </si>
  <si>
    <t>bourgst01</t>
  </si>
  <si>
    <t>boutoji01</t>
  </si>
  <si>
    <t>bowdemi01</t>
  </si>
  <si>
    <t>bowenry01</t>
  </si>
  <si>
    <t>bowiemi01</t>
  </si>
  <si>
    <t>boxbebr01</t>
  </si>
  <si>
    <t>boydja02</t>
  </si>
  <si>
    <t>boydoi01</t>
  </si>
  <si>
    <t>boyerbl01</t>
  </si>
  <si>
    <t>bozema01</t>
  </si>
  <si>
    <t>brabege01</t>
  </si>
  <si>
    <t>brachbr01</t>
  </si>
  <si>
    <t>braddza01</t>
  </si>
  <si>
    <t>bradeda01</t>
  </si>
  <si>
    <t>bradfch01</t>
  </si>
  <si>
    <t>bradfla01</t>
  </si>
  <si>
    <t>bradlto01</t>
  </si>
  <si>
    <t>brandbu01</t>
  </si>
  <si>
    <t>brandma01</t>
  </si>
  <si>
    <t>brantcl01</t>
  </si>
  <si>
    <t>brantje01</t>
  </si>
  <si>
    <t>braunry01</t>
  </si>
  <si>
    <t>braybi01</t>
  </si>
  <si>
    <t>brazede01</t>
  </si>
  <si>
    <t>brazoyh01</t>
  </si>
  <si>
    <t>breinfr01</t>
  </si>
  <si>
    <t>brennto01</t>
  </si>
  <si>
    <t>breslcr01</t>
  </si>
  <si>
    <t>brettke01</t>
  </si>
  <si>
    <t>brewebi01</t>
  </si>
  <si>
    <t>breweji01</t>
  </si>
  <si>
    <t>brewija01</t>
  </si>
  <si>
    <t>brilene01</t>
  </si>
  <si>
    <t>brinkbr01</t>
  </si>
  <si>
    <t>briscjo01</t>
  </si>
  <si>
    <t>brittch01</t>
  </si>
  <si>
    <t>brittji02</t>
  </si>
  <si>
    <t>brittza01</t>
  </si>
  <si>
    <t>brizzto01</t>
  </si>
  <si>
    <t>brobepe01</t>
  </si>
  <si>
    <t>brocado01</t>
  </si>
  <si>
    <t>brockch01</t>
  </si>
  <si>
    <t>brohatr01</t>
  </si>
  <si>
    <t>bronkje01</t>
  </si>
  <si>
    <t>brothre01</t>
  </si>
  <si>
    <t>broweji01</t>
  </si>
  <si>
    <t>brownan01</t>
  </si>
  <si>
    <t>brownja01</t>
  </si>
  <si>
    <t>brownke01</t>
  </si>
  <si>
    <t>brownke03</t>
  </si>
  <si>
    <t>brownma04</t>
  </si>
  <si>
    <t>brownmi01</t>
  </si>
  <si>
    <t>brownst02</t>
  </si>
  <si>
    <t>brownto05</t>
  </si>
  <si>
    <t>browsc01</t>
  </si>
  <si>
    <t>broxtjo01</t>
  </si>
  <si>
    <t>bruhemi01</t>
  </si>
  <si>
    <t>brummgr01</t>
  </si>
  <si>
    <t>brunebr01</t>
  </si>
  <si>
    <t>brunege01</t>
  </si>
  <si>
    <t>brunoto01</t>
  </si>
  <si>
    <t>bruskji01</t>
  </si>
  <si>
    <t>brusswa01</t>
  </si>
  <si>
    <t>bryanro01</t>
  </si>
  <si>
    <t>brydetr01</t>
  </si>
  <si>
    <t>buchhcl01</t>
  </si>
  <si>
    <t>buchhta01</t>
  </si>
  <si>
    <t>bucknbi02</t>
  </si>
  <si>
    <t>buddimi01</t>
  </si>
  <si>
    <t>buehrma01</t>
  </si>
  <si>
    <t>buicede01</t>
  </si>
  <si>
    <t>bukviry01</t>
  </si>
  <si>
    <t>bulgeja01</t>
  </si>
  <si>
    <t>bullibr01</t>
  </si>
  <si>
    <t>bulliji01</t>
  </si>
  <si>
    <t>bulliki01</t>
  </si>
  <si>
    <t>bumgama01</t>
  </si>
  <si>
    <t>bumpna01</t>
  </si>
  <si>
    <t>bunchme01</t>
  </si>
  <si>
    <t>bunkewa01</t>
  </si>
  <si>
    <t>bunniji01</t>
  </si>
  <si>
    <t>burbada01</t>
  </si>
  <si>
    <t>burgmto01</t>
  </si>
  <si>
    <t>burgoam01</t>
  </si>
  <si>
    <t>burkegr01</t>
  </si>
  <si>
    <t>burkejo03</t>
  </si>
  <si>
    <t>burkejo04</t>
  </si>
  <si>
    <t>burkest01</t>
  </si>
  <si>
    <t>burketi01</t>
  </si>
  <si>
    <t>burneaj01</t>
  </si>
  <si>
    <t>burneal01</t>
  </si>
  <si>
    <t>burnese01</t>
  </si>
  <si>
    <t>burnsbr01</t>
  </si>
  <si>
    <t>burnsmi01</t>
  </si>
  <si>
    <t>burnsto02</t>
  </si>
  <si>
    <t>burrebr01</t>
  </si>
  <si>
    <t>burrira01</t>
  </si>
  <si>
    <t>burrote01</t>
  </si>
  <si>
    <t>burtoja01</t>
  </si>
  <si>
    <t>burtoji01</t>
  </si>
  <si>
    <t>burttde01</t>
  </si>
  <si>
    <t>busbymi01</t>
  </si>
  <si>
    <t>busbyst01</t>
  </si>
  <si>
    <t>bushda01</t>
  </si>
  <si>
    <t>busketo01</t>
  </si>
  <si>
    <t>butchjo01</t>
  </si>
  <si>
    <t>butchmi01</t>
  </si>
  <si>
    <t>butlebi02</t>
  </si>
  <si>
    <t>bynummi01</t>
  </si>
  <si>
    <t>byrdati01</t>
  </si>
  <si>
    <t>byrdje01</t>
  </si>
  <si>
    <t>byrdpa01</t>
  </si>
  <si>
    <t>bystrma01</t>
  </si>
  <si>
    <t>cabreda01</t>
  </si>
  <si>
    <t>cabrefe01</t>
  </si>
  <si>
    <t>cabrejo01</t>
  </si>
  <si>
    <t>cadargr01</t>
  </si>
  <si>
    <t>cahiltr01</t>
  </si>
  <si>
    <t>cainle01</t>
  </si>
  <si>
    <t>cainma01</t>
  </si>
  <si>
    <t>caldwmi01</t>
  </si>
  <si>
    <t>calerki01</t>
  </si>
  <si>
    <t>calhoje01</t>
  </si>
  <si>
    <t>calica01</t>
  </si>
  <si>
    <t>callami01</t>
  </si>
  <si>
    <t>calvema01</t>
  </si>
  <si>
    <t>camacer01</t>
  </si>
  <si>
    <t>cambrfr01</t>
  </si>
  <si>
    <t>camerke01</t>
  </si>
  <si>
    <t>campbbi02</t>
  </si>
  <si>
    <t>campbda02</t>
  </si>
  <si>
    <t>campbke01</t>
  </si>
  <si>
    <t>campbmi01</t>
  </si>
  <si>
    <t>campijo01</t>
  </si>
  <si>
    <t>campisa01</t>
  </si>
  <si>
    <t>campri01</t>
  </si>
  <si>
    <t>campsh01</t>
  </si>
  <si>
    <t>candejo01</t>
  </si>
  <si>
    <t>candito01</t>
  </si>
  <si>
    <t>caneijo01</t>
  </si>
  <si>
    <t>capeljo01</t>
  </si>
  <si>
    <t>capelmi01</t>
  </si>
  <si>
    <t>capildo01</t>
  </si>
  <si>
    <t>cappsca01</t>
  </si>
  <si>
    <t>cappsma01</t>
  </si>
  <si>
    <t>cappuge01</t>
  </si>
  <si>
    <t>caprabu01</t>
  </si>
  <si>
    <t>capuach01</t>
  </si>
  <si>
    <t>cardwdo01</t>
  </si>
  <si>
    <t>carlsje01</t>
  </si>
  <si>
    <t>carltst01</t>
  </si>
  <si>
    <t>carlybu01</t>
  </si>
  <si>
    <t>carmado01</t>
  </si>
  <si>
    <t>carmofa01</t>
  </si>
  <si>
    <t>carmora01</t>
  </si>
  <si>
    <t>carpech01</t>
  </si>
  <si>
    <t>carpecr01</t>
  </si>
  <si>
    <t>carpeda01</t>
  </si>
  <si>
    <t>carpeda02</t>
  </si>
  <si>
    <t>carraca01</t>
  </si>
  <si>
    <t>carradj01</t>
  </si>
  <si>
    <t>carragi01</t>
  </si>
  <si>
    <t>carrahe01</t>
  </si>
  <si>
    <t>carrido01</t>
  </si>
  <si>
    <t>carrocl02</t>
  </si>
  <si>
    <t>carroto02</t>
  </si>
  <si>
    <t>cartean01</t>
  </si>
  <si>
    <t>cartela01</t>
  </si>
  <si>
    <t>cartela02</t>
  </si>
  <si>
    <t>carvama01</t>
  </si>
  <si>
    <t>carych01</t>
  </si>
  <si>
    <t>cashnan01</t>
  </si>
  <si>
    <t>casiala01</t>
  </si>
  <si>
    <t>cassebo01</t>
  </si>
  <si>
    <t>casseja01</t>
  </si>
  <si>
    <t>cassisc01</t>
  </si>
  <si>
    <t>castial02</t>
  </si>
  <si>
    <t>castibo01</t>
  </si>
  <si>
    <t>castica02</t>
  </si>
  <si>
    <t>castifr01</t>
  </si>
  <si>
    <t>castito02</t>
  </si>
  <si>
    <t>castrbi01</t>
  </si>
  <si>
    <t>cathemi01</t>
  </si>
  <si>
    <t>caudibi01</t>
  </si>
  <si>
    <t>cavazan01</t>
  </si>
  <si>
    <t>cecenjo01</t>
  </si>
  <si>
    <t>cecilbr01</t>
  </si>
  <si>
    <t>cedenxa01</t>
  </si>
  <si>
    <t>cerdaja01</t>
  </si>
  <si>
    <t>cerutjo01</t>
  </si>
  <si>
    <t>chacigu01</t>
  </si>
  <si>
    <t>chacijh01</t>
  </si>
  <si>
    <t>chacosh01</t>
  </si>
  <si>
    <t>chadwra01</t>
  </si>
  <si>
    <t>chambcr01</t>
  </si>
  <si>
    <t>chambjo03</t>
  </si>
  <si>
    <t>champbi01</t>
  </si>
  <si>
    <t>chancde01</t>
  </si>
  <si>
    <t>chapmar01</t>
  </si>
  <si>
    <t>charlno01</t>
  </si>
  <si>
    <t>chatwty01</t>
  </si>
  <si>
    <t>chaveje01</t>
  </si>
  <si>
    <t>chenbr01</t>
  </si>
  <si>
    <t>chenwe02</t>
  </si>
  <si>
    <t>chiamsc01</t>
  </si>
  <si>
    <t>chicoma01</t>
  </si>
  <si>
    <t>chifffl01</t>
  </si>
  <si>
    <t>childro01</t>
  </si>
  <si>
    <t>chitrst01</t>
  </si>
  <si>
    <t>choatra01</t>
  </si>
  <si>
    <t>choji01</t>
  </si>
  <si>
    <t>chouibo01</t>
  </si>
  <si>
    <t>chriscl01</t>
  </si>
  <si>
    <t>chrisga01</t>
  </si>
  <si>
    <t>chrisja01</t>
  </si>
  <si>
    <t>chrisla01</t>
  </si>
  <si>
    <t>chrismi01</t>
  </si>
  <si>
    <t>chrismi02</t>
  </si>
  <si>
    <t>chulkvi01</t>
  </si>
  <si>
    <t>cishest01</t>
  </si>
  <si>
    <t>clancji01</t>
  </si>
  <si>
    <t>clarkbr01</t>
  </si>
  <si>
    <t>clarkma01</t>
  </si>
  <si>
    <t>clarkri01</t>
  </si>
  <si>
    <t>clarkst02</t>
  </si>
  <si>
    <t>clarkte01</t>
  </si>
  <si>
    <t>claryma01</t>
  </si>
  <si>
    <t>clausbr01</t>
  </si>
  <si>
    <t>clayda02</t>
  </si>
  <si>
    <t>clayke01</t>
  </si>
  <si>
    <t>clearma01</t>
  </si>
  <si>
    <t>clemema01</t>
  </si>
  <si>
    <t>clemepa01</t>
  </si>
  <si>
    <t>clemero02</t>
  </si>
  <si>
    <t>clemola01</t>
  </si>
  <si>
    <t>clevere01</t>
  </si>
  <si>
    <t>clibust02</t>
  </si>
  <si>
    <t>clippty01</t>
  </si>
  <si>
    <t>clonito01</t>
  </si>
  <si>
    <t>clontbr01</t>
  </si>
  <si>
    <t>clostal01</t>
  </si>
  <si>
    <t>cloudke01</t>
  </si>
  <si>
    <t>cloydty01</t>
  </si>
  <si>
    <t>cluttbr01</t>
  </si>
  <si>
    <t>clydeda01</t>
  </si>
  <si>
    <t>cobbal01</t>
  </si>
  <si>
    <t>cocanja01</t>
  </si>
  <si>
    <t>codirch01</t>
  </si>
  <si>
    <t>coffeto01</t>
  </si>
  <si>
    <t>coffmke01</t>
  </si>
  <si>
    <t>coganto01</t>
  </si>
  <si>
    <t>coggida01</t>
  </si>
  <si>
    <t>cokeph01</t>
  </si>
  <si>
    <t>colbevi01</t>
  </si>
  <si>
    <t>colboji01</t>
  </si>
  <si>
    <t>colemca01</t>
  </si>
  <si>
    <t>colemjo05</t>
  </si>
  <si>
    <t>colemlo01</t>
  </si>
  <si>
    <t>colevi01</t>
  </si>
  <si>
    <t>collido01</t>
  </si>
  <si>
    <t>colliti01</t>
  </si>
  <si>
    <t>collmjo01</t>
  </si>
  <si>
    <t>colomje01</t>
  </si>
  <si>
    <t>colonba01</t>
  </si>
  <si>
    <t>colonro01</t>
  </si>
  <si>
    <t>colyest01</t>
  </si>
  <si>
    <t>combspa01</t>
  </si>
  <si>
    <t>comerst01</t>
  </si>
  <si>
    <t>comstke01</t>
  </si>
  <si>
    <t>condrcl01</t>
  </si>
  <si>
    <t>coneda01</t>
  </si>
  <si>
    <t>conroti01</t>
  </si>
  <si>
    <t>contrjo01</t>
  </si>
  <si>
    <t>conveji01</t>
  </si>
  <si>
    <t>cookaa01</t>
  </si>
  <si>
    <t>cookde01</t>
  </si>
  <si>
    <t>cookest01</t>
  </si>
  <si>
    <t>cookgl01</t>
  </si>
  <si>
    <t>cookmi01</t>
  </si>
  <si>
    <t>cookro02</t>
  </si>
  <si>
    <t>cookry01</t>
  </si>
  <si>
    <t>coombda01</t>
  </si>
  <si>
    <t>coopebr01</t>
  </si>
  <si>
    <t>coopedo01</t>
  </si>
  <si>
    <t>coppiro01</t>
  </si>
  <si>
    <t>corbedo01</t>
  </si>
  <si>
    <t>corbesh01</t>
  </si>
  <si>
    <t>corbiar01</t>
  </si>
  <si>
    <t>corbipa01</t>
  </si>
  <si>
    <t>corbira01</t>
  </si>
  <si>
    <t>corcoro01</t>
  </si>
  <si>
    <t>corcoti02</t>
  </si>
  <si>
    <t>cordech01</t>
  </si>
  <si>
    <t>cordefr01</t>
  </si>
  <si>
    <t>cordofr01</t>
  </si>
  <si>
    <t>coreybr01</t>
  </si>
  <si>
    <t>coreyma02</t>
  </si>
  <si>
    <t>corkimi01</t>
  </si>
  <si>
    <t>cormila01</t>
  </si>
  <si>
    <t>cormirh01</t>
  </si>
  <si>
    <t>cornebr01</t>
  </si>
  <si>
    <t>corneje01</t>
  </si>
  <si>
    <t>cornema01</t>
  </si>
  <si>
    <t>cornena01</t>
  </si>
  <si>
    <t>cornere01</t>
  </si>
  <si>
    <t>cornute01</t>
  </si>
  <si>
    <t>corpama01</t>
  </si>
  <si>
    <t>correed01</t>
  </si>
  <si>
    <t>correke01</t>
  </si>
  <si>
    <t>corsiji01</t>
  </si>
  <si>
    <t>cortba01</t>
  </si>
  <si>
    <t>corteda01</t>
  </si>
  <si>
    <t>cosgrmi01</t>
  </si>
  <si>
    <t>costejo01</t>
  </si>
  <si>
    <t>cottsne01</t>
  </si>
  <si>
    <t>coutljo01</t>
  </si>
  <si>
    <t>cowlejo01</t>
  </si>
  <si>
    <t>coxca01</t>
  </si>
  <si>
    <t>coxda01</t>
  </si>
  <si>
    <t>crabtti01</t>
  </si>
  <si>
    <t>crainje01</t>
  </si>
  <si>
    <t>crawfji01</t>
  </si>
  <si>
    <t>crawfjo01</t>
  </si>
  <si>
    <t>crawfpa02</t>
  </si>
  <si>
    <t>crawfst01</t>
  </si>
  <si>
    <t>creekdo01</t>
  </si>
  <si>
    <t>creelke01</t>
  </si>
  <si>
    <t>cressja01</t>
  </si>
  <si>
    <t>crewsti01</t>
  </si>
  <si>
    <t>crideje01</t>
  </si>
  <si>
    <t>crimch01</t>
  </si>
  <si>
    <t>crousri01</t>
  </si>
  <si>
    <t>crowaa01</t>
  </si>
  <si>
    <t>crowde01</t>
  </si>
  <si>
    <t>crudami01</t>
  </si>
  <si>
    <t>cruzju02</t>
  </si>
  <si>
    <t>cruzne01</t>
  </si>
  <si>
    <t>cruzrh01</t>
  </si>
  <si>
    <t>cruzvi01</t>
  </si>
  <si>
    <t>cubilda01</t>
  </si>
  <si>
    <t>cuellmi01</t>
  </si>
  <si>
    <t>cuetojo01</t>
  </si>
  <si>
    <t>culpra01</t>
  </si>
  <si>
    <t>culvege01</t>
  </si>
  <si>
    <t>cumbejo01</t>
  </si>
  <si>
    <t>cummijo01</t>
  </si>
  <si>
    <t>cunnawi01</t>
  </si>
  <si>
    <t>curtijo01</t>
  </si>
  <si>
    <t>daalom01</t>
  </si>
  <si>
    <t>dacqujo01</t>
  </si>
  <si>
    <t>daiglca01</t>
  </si>
  <si>
    <t>dalcabr01</t>
  </si>
  <si>
    <t>daleyma01</t>
  </si>
  <si>
    <t>damicje01</t>
  </si>
  <si>
    <t>danksjo01</t>
  </si>
  <si>
    <t>darcypa01</t>
  </si>
  <si>
    <t>darenvi01</t>
  </si>
  <si>
    <t>darliro01</t>
  </si>
  <si>
    <t>darviyu01</t>
  </si>
  <si>
    <t>darwida01</t>
  </si>
  <si>
    <t>darwije01</t>
  </si>
  <si>
    <t>daveyto01</t>
  </si>
  <si>
    <t>davieky01</t>
  </si>
  <si>
    <t>davisdo02</t>
  </si>
  <si>
    <t>davisja02</t>
  </si>
  <si>
    <t>davisjo03</t>
  </si>
  <si>
    <t>davisjo04</t>
  </si>
  <si>
    <t>daviska01</t>
  </si>
  <si>
    <t>davisla01</t>
  </si>
  <si>
    <t>davisma01</t>
  </si>
  <si>
    <t>davismi01</t>
  </si>
  <si>
    <t>davisro02</t>
  </si>
  <si>
    <t>davisst02</t>
  </si>
  <si>
    <t>davisst03</t>
  </si>
  <si>
    <t>davisti01</t>
  </si>
  <si>
    <t>daviswa01</t>
  </si>
  <si>
    <t>dawlebi01</t>
  </si>
  <si>
    <t>dayleke01</t>
  </si>
  <si>
    <t>dayza01</t>
  </si>
  <si>
    <t>deckejo01</t>
  </si>
  <si>
    <t>dedmoje01</t>
  </si>
  <si>
    <t>dedunsa01</t>
  </si>
  <si>
    <t>deharri01</t>
  </si>
  <si>
    <t>dejeami01</t>
  </si>
  <si>
    <t>dejesjo01</t>
  </si>
  <si>
    <t>delabst01</t>
  </si>
  <si>
    <t>delarjo01</t>
  </si>
  <si>
    <t>delarru01</t>
  </si>
  <si>
    <t>delcama01</t>
  </si>
  <si>
    <t>deleojo01</t>
  </si>
  <si>
    <t>deleolu01</t>
  </si>
  <si>
    <t>delgara01</t>
  </si>
  <si>
    <t>delosfa01</t>
  </si>
  <si>
    <t>delosva01</t>
  </si>
  <si>
    <t>delroen01</t>
  </si>
  <si>
    <t>deltomi01</t>
  </si>
  <si>
    <t>delucri01</t>
  </si>
  <si>
    <t>demelsa01</t>
  </si>
  <si>
    <t>demerla01</t>
  </si>
  <si>
    <t>demoldo01</t>
  </si>
  <si>
    <t>dempsry01</t>
  </si>
  <si>
    <t>denehbi01</t>
  </si>
  <si>
    <t>denmabr01</t>
  </si>
  <si>
    <t>dennyjo01</t>
  </si>
  <si>
    <t>desalma01</t>
  </si>
  <si>
    <t>deshaji01</t>
  </si>
  <si>
    <t>desseel01</t>
  </si>
  <si>
    <t>dettmjo01</t>
  </si>
  <si>
    <t>dettoto01</t>
  </si>
  <si>
    <t>detwiro01</t>
  </si>
  <si>
    <t>devinad01</t>
  </si>
  <si>
    <t>devinjo01</t>
  </si>
  <si>
    <t>devrico01</t>
  </si>
  <si>
    <t>deweyma01</t>
  </si>
  <si>
    <t>diamosc01</t>
  </si>
  <si>
    <t>diamoth01</t>
  </si>
  <si>
    <t>diazca01</t>
  </si>
  <si>
    <t>diazfe01</t>
  </si>
  <si>
    <t>dibblro01</t>
  </si>
  <si>
    <t>dickera01</t>
  </si>
  <si>
    <t>dicksja01</t>
  </si>
  <si>
    <t>diekmja01</t>
  </si>
  <si>
    <t>dierkla01</t>
  </si>
  <si>
    <t>difelma01</t>
  </si>
  <si>
    <t>diggibe01</t>
  </si>
  <si>
    <t>dilauja01</t>
  </si>
  <si>
    <t>dillati01</t>
  </si>
  <si>
    <t>dillmbi01</t>
  </si>
  <si>
    <t>dinarle01</t>
  </si>
  <si>
    <t>dingmcr01</t>
  </si>
  <si>
    <t>dipinfr01</t>
  </si>
  <si>
    <t>dipotje01</t>
  </si>
  <si>
    <t>dishmgl01</t>
  </si>
  <si>
    <t>dixonke01</t>
  </si>
  <si>
    <t>dixonto01</t>
  </si>
  <si>
    <t>dobsoch01</t>
  </si>
  <si>
    <t>dobsopa01</t>
  </si>
  <si>
    <t>doherjo02</t>
  </si>
  <si>
    <t>dohmasc01</t>
  </si>
  <si>
    <t>dolisra01</t>
  </si>
  <si>
    <t>dolsifr01</t>
  </si>
  <si>
    <t>dominju01</t>
  </si>
  <si>
    <t>donnebr01</t>
  </si>
  <si>
    <t>doolise01</t>
  </si>
  <si>
    <t>dopsojo01</t>
  </si>
  <si>
    <t>doteloc01</t>
  </si>
  <si>
    <t>dotsori01</t>
  </si>
  <si>
    <t>doubrfe01</t>
  </si>
  <si>
    <t>doughji01</t>
  </si>
  <si>
    <t>douglse01</t>
  </si>
  <si>
    <t>downial01</t>
  </si>
  <si>
    <t>downske01</t>
  </si>
  <si>
    <t>downssc01</t>
  </si>
  <si>
    <t>doylepa01</t>
  </si>
  <si>
    <t>drabedo01</t>
  </si>
  <si>
    <t>drabeky01</t>
  </si>
  <si>
    <t>drabomo01</t>
  </si>
  <si>
    <t>dragodi01</t>
  </si>
  <si>
    <t>drahmbr01</t>
  </si>
  <si>
    <t>drapemi01</t>
  </si>
  <si>
    <t>draveda01</t>
  </si>
  <si>
    <t>dreifda01</t>
  </si>
  <si>
    <t>dresery01</t>
  </si>
  <si>
    <t>dresski01</t>
  </si>
  <si>
    <t>dressro01</t>
  </si>
  <si>
    <t>drewti01</t>
  </si>
  <si>
    <t>dreyest01</t>
  </si>
  <si>
    <t>drisktr01</t>
  </si>
  <si>
    <t>drummti01</t>
  </si>
  <si>
    <t>duboibr01</t>
  </si>
  <si>
    <t>duboser01</t>
  </si>
  <si>
    <t>duchsju01</t>
  </si>
  <si>
    <t>duckwbr01</t>
  </si>
  <si>
    <t>duensbr01</t>
  </si>
  <si>
    <t>duesha01</t>
  </si>
  <si>
    <t>duffyda01</t>
  </si>
  <si>
    <t>dukesto01</t>
  </si>
  <si>
    <t>dukeza01</t>
  </si>
  <si>
    <t>dumatph01</t>
  </si>
  <si>
    <t>duncaco01</t>
  </si>
  <si>
    <t>dunnemi01</t>
  </si>
  <si>
    <t>dunnist01</t>
  </si>
  <si>
    <t>dunnmi01</t>
  </si>
  <si>
    <t>durbich01</t>
  </si>
  <si>
    <t>durbijd01</t>
  </si>
  <si>
    <t>durhado01</t>
  </si>
  <si>
    <t>durocja01</t>
  </si>
  <si>
    <t>duvalmi01</t>
  </si>
  <si>
    <t>dyermi01</t>
  </si>
  <si>
    <t>easlelo01</t>
  </si>
  <si>
    <t>easteja01</t>
  </si>
  <si>
    <t>eastwra01</t>
  </si>
  <si>
    <t>eatonad01</t>
  </si>
  <si>
    <t>eavega01</t>
  </si>
  <si>
    <t>eckerde01</t>
  </si>
  <si>
    <t>eddydo01</t>
  </si>
  <si>
    <t>eddyst01</t>
  </si>
  <si>
    <t>edensto01</t>
  </si>
  <si>
    <t>edgebu01</t>
  </si>
  <si>
    <t>edginjo01</t>
  </si>
  <si>
    <t>edmonbr01</t>
  </si>
  <si>
    <t>edwarwa01</t>
  </si>
  <si>
    <t>eicheju01</t>
  </si>
  <si>
    <t>eichhma01</t>
  </si>
  <si>
    <t>eilanda01</t>
  </si>
  <si>
    <t>eischjo01</t>
  </si>
  <si>
    <t>elartsc01</t>
  </si>
  <si>
    <t>elbersc01</t>
  </si>
  <si>
    <t>eldreca01</t>
  </si>
  <si>
    <t>ellinbr01</t>
  </si>
  <si>
    <t>elliodo01</t>
  </si>
  <si>
    <t>ellisdo01</t>
  </si>
  <si>
    <t>ellisro02</t>
  </si>
  <si>
    <t>ellswdi01</t>
  </si>
  <si>
    <t>ellswst01</t>
  </si>
  <si>
    <t>elyjo01</t>
  </si>
  <si>
    <t>embreal01</t>
  </si>
  <si>
    <t>engelst01</t>
  </si>
  <si>
    <t>enrigba01</t>
  </si>
  <si>
    <t>eovalna01</t>
  </si>
  <si>
    <t>eppleco01</t>
  </si>
  <si>
    <t>erdosto01</t>
  </si>
  <si>
    <t>erickjo01</t>
  </si>
  <si>
    <t>erickro01</t>
  </si>
  <si>
    <t>ericksc01</t>
  </si>
  <si>
    <t>escalse01</t>
  </si>
  <si>
    <t>escarch01</t>
  </si>
  <si>
    <t>escobke01</t>
  </si>
  <si>
    <t>eshelva01</t>
  </si>
  <si>
    <t>espinni01</t>
  </si>
  <si>
    <t>estessh01</t>
  </si>
  <si>
    <t>estraho01</t>
  </si>
  <si>
    <t>estrama01</t>
  </si>
  <si>
    <t>estrele01</t>
  </si>
  <si>
    <t>etherse01</t>
  </si>
  <si>
    <t>eufemfr01</t>
  </si>
  <si>
    <t>evelada01</t>
  </si>
  <si>
    <t>eversbr01</t>
  </si>
  <si>
    <t>eyresc01</t>
  </si>
  <si>
    <t>eyrewi01</t>
  </si>
  <si>
    <t>fajarhe01</t>
  </si>
  <si>
    <t>falcope01</t>
  </si>
  <si>
    <t>farmeed01</t>
  </si>
  <si>
    <t>farmemi01</t>
  </si>
  <si>
    <t>farnsje01</t>
  </si>
  <si>
    <t>farnsky01</t>
  </si>
  <si>
    <t>farrejo03</t>
  </si>
  <si>
    <t>farrst01</t>
  </si>
  <si>
    <t>fasseje01</t>
  </si>
  <si>
    <t>feierry01</t>
  </si>
  <si>
    <t>feldmsc01</t>
  </si>
  <si>
    <t>felicpe01</t>
  </si>
  <si>
    <t>felizne01</t>
  </si>
  <si>
    <t>feltote01</t>
  </si>
  <si>
    <t>fernaal01</t>
  </si>
  <si>
    <t>fernaja01</t>
  </si>
  <si>
    <t>fernaos01</t>
  </si>
  <si>
    <t>fernasi01</t>
  </si>
  <si>
    <t>fettemi01</t>
  </si>
  <si>
    <t>fickch01</t>
  </si>
  <si>
    <t>fidryma01</t>
  </si>
  <si>
    <t>fieldna01</t>
  </si>
  <si>
    <t>fienca01</t>
  </si>
  <si>
    <t>fiersmi01</t>
  </si>
  <si>
    <t>fifeda01</t>
  </si>
  <si>
    <t>fifest01</t>
  </si>
  <si>
    <t>figueed01</t>
  </si>
  <si>
    <t>figuene01</t>
  </si>
  <si>
    <t>fikacje01</t>
  </si>
  <si>
    <t>filebo01</t>
  </si>
  <si>
    <t>filerto01</t>
  </si>
  <si>
    <t>filsope01</t>
  </si>
  <si>
    <t>finchjo01</t>
  </si>
  <si>
    <t>fingero01</t>
  </si>
  <si>
    <t>finlech01</t>
  </si>
  <si>
    <t>finnvga01</t>
  </si>
  <si>
    <t>fioreto01</t>
  </si>
  <si>
    <t>fireost01</t>
  </si>
  <si>
    <t>fishebr01</t>
  </si>
  <si>
    <t>fisheca01</t>
  </si>
  <si>
    <t>fisheed02</t>
  </si>
  <si>
    <t>fistedo01</t>
  </si>
  <si>
    <t>fitzmal01</t>
  </si>
  <si>
    <t>flanami01</t>
  </si>
  <si>
    <t>flemida01</t>
  </si>
  <si>
    <t>flenehu01</t>
  </si>
  <si>
    <t>flinnjo01</t>
  </si>
  <si>
    <t>florera01</t>
  </si>
  <si>
    <t>florero01</t>
  </si>
  <si>
    <t>floribr01</t>
  </si>
  <si>
    <t>floydga01</t>
  </si>
  <si>
    <t>foggjo01</t>
  </si>
  <si>
    <t>folkeri01</t>
  </si>
  <si>
    <t>fontejo01</t>
  </si>
  <si>
    <t>fontera01</t>
  </si>
  <si>
    <t>foppeje01</t>
  </si>
  <si>
    <t>fordbe01</t>
  </si>
  <si>
    <t>fordda02</t>
  </si>
  <si>
    <t>fordhto01</t>
  </si>
  <si>
    <t>fordma01</t>
  </si>
  <si>
    <t>forscbo01</t>
  </si>
  <si>
    <t>forscke01</t>
  </si>
  <si>
    <t>forstsc01</t>
  </si>
  <si>
    <t>forstte01</t>
  </si>
  <si>
    <t>fortuti01</t>
  </si>
  <si>
    <t>fossato01</t>
  </si>
  <si>
    <t>fossuca01</t>
  </si>
  <si>
    <t>fosteal01</t>
  </si>
  <si>
    <t>fostejo01</t>
  </si>
  <si>
    <t>fosteke01</t>
  </si>
  <si>
    <t>fostest01</t>
  </si>
  <si>
    <t>foucast01</t>
  </si>
  <si>
    <t>foulkke01</t>
  </si>
  <si>
    <t>fowlkal01</t>
  </si>
  <si>
    <t>foxch02</t>
  </si>
  <si>
    <t>frailke01</t>
  </si>
  <si>
    <t>francfr01</t>
  </si>
  <si>
    <t>francje01</t>
  </si>
  <si>
    <t>francjo01</t>
  </si>
  <si>
    <t>frankry01</t>
  </si>
  <si>
    <t>frankwa01</t>
  </si>
  <si>
    <t>frascjo01</t>
  </si>
  <si>
    <t>frasewi01</t>
  </si>
  <si>
    <t>frasoja01</t>
  </si>
  <si>
    <t>frazige01</t>
  </si>
  <si>
    <t>fredeke01</t>
  </si>
  <si>
    <t>fredrsc01</t>
  </si>
  <si>
    <t>freemji01</t>
  </si>
  <si>
    <t>freemma02</t>
  </si>
  <si>
    <t>freisda01</t>
  </si>
  <si>
    <t>frenclu01</t>
  </si>
  <si>
    <t>freyst01</t>
  </si>
  <si>
    <t>friedch01</t>
  </si>
  <si>
    <t>frierer01</t>
  </si>
  <si>
    <t>friseda01</t>
  </si>
  <si>
    <t>frohwto01</t>
  </si>
  <si>
    <t>frostda01</t>
  </si>
  <si>
    <t>frutoem01</t>
  </si>
  <si>
    <t>frymawo01</t>
  </si>
  <si>
    <t>fuentbr01</t>
  </si>
  <si>
    <t>fulchje01</t>
  </si>
  <si>
    <t>fulghjo01</t>
  </si>
  <si>
    <t>fultzaa01</t>
  </si>
  <si>
    <t>furbuch01</t>
  </si>
  <si>
    <t>fussech01</t>
  </si>
  <si>
    <t>fyhrimi01</t>
  </si>
  <si>
    <t>gabbaka01</t>
  </si>
  <si>
    <t>gaffbr01</t>
  </si>
  <si>
    <t>gagneer01</t>
  </si>
  <si>
    <t>gakelda01</t>
  </si>
  <si>
    <t>galarar01</t>
  </si>
  <si>
    <t>galasbo01</t>
  </si>
  <si>
    <t>galeri01</t>
  </si>
  <si>
    <t>gallase01</t>
  </si>
  <si>
    <t>gallayo01</t>
  </si>
  <si>
    <t>gallomi01</t>
  </si>
  <si>
    <t>garbege01</t>
  </si>
  <si>
    <t>garceri01</t>
  </si>
  <si>
    <t>garcifr02</t>
  </si>
  <si>
    <t>garcija01</t>
  </si>
  <si>
    <t>garcija02</t>
  </si>
  <si>
    <t>garcira03</t>
  </si>
  <si>
    <t>garciro01</t>
  </si>
  <si>
    <t>gardimi01</t>
  </si>
  <si>
    <t>gardnch01</t>
  </si>
  <si>
    <t>gardnle01</t>
  </si>
  <si>
    <t>gardnma01</t>
  </si>
  <si>
    <t>gardnro01</t>
  </si>
  <si>
    <t>gardnwe01</t>
  </si>
  <si>
    <t>garibda01</t>
  </si>
  <si>
    <t>garlajo01</t>
  </si>
  <si>
    <t>garlawa01</t>
  </si>
  <si>
    <t>garmami01</t>
  </si>
  <si>
    <t>garregr01</t>
  </si>
  <si>
    <t>garresc01</t>
  </si>
  <si>
    <t>garvije01</t>
  </si>
  <si>
    <t>garzama01</t>
  </si>
  <si>
    <t>gaudich01</t>
  </si>
  <si>
    <t>gearyge01</t>
  </si>
  <si>
    <t>gebhabo01</t>
  </si>
  <si>
    <t>geedi01</t>
  </si>
  <si>
    <t>geerjo01</t>
  </si>
  <si>
    <t>geiseda01</t>
  </si>
  <si>
    <t>gelnajo01</t>
  </si>
  <si>
    <t>gentrga01</t>
  </si>
  <si>
    <t>georgch02</t>
  </si>
  <si>
    <t>gerharu01</t>
  </si>
  <si>
    <t>germafr01</t>
  </si>
  <si>
    <t>germaju01</t>
  </si>
  <si>
    <t>gibbojo01</t>
  </si>
  <si>
    <t>gibsobo01</t>
  </si>
  <si>
    <t>gibsobo02</t>
  </si>
  <si>
    <t>gibsopa01</t>
  </si>
  <si>
    <t>gideobr01</t>
  </si>
  <si>
    <t>gieseda01</t>
  </si>
  <si>
    <t>gilbejo02</t>
  </si>
  <si>
    <t>gilbrbi01</t>
  </si>
  <si>
    <t>gintema01</t>
  </si>
  <si>
    <t>giustda01</t>
  </si>
  <si>
    <t>givenbr01</t>
  </si>
  <si>
    <t>gladdfr01</t>
  </si>
  <si>
    <t>glavito02</t>
  </si>
  <si>
    <t>gleatje01</t>
  </si>
  <si>
    <t>glovega01</t>
  </si>
  <si>
    <t>glynned01</t>
  </si>
  <si>
    <t>glynnry01</t>
  </si>
  <si>
    <t>gobblji01</t>
  </si>
  <si>
    <t>godfrgr01</t>
  </si>
  <si>
    <t>gogolbi01</t>
  </si>
  <si>
    <t>gohrgr01</t>
  </si>
  <si>
    <t>goltzda01</t>
  </si>
  <si>
    <t>gomesbr01</t>
  </si>
  <si>
    <t>gomeswa01</t>
  </si>
  <si>
    <t>gomezje01</t>
  </si>
  <si>
    <t>gomezpa01</t>
  </si>
  <si>
    <t>gonzadi01</t>
  </si>
  <si>
    <t>gonzaed01</t>
  </si>
  <si>
    <t>gonzaen01</t>
  </si>
  <si>
    <t>gonzage01</t>
  </si>
  <si>
    <t>gonzagi01</t>
  </si>
  <si>
    <t>gonzaje01</t>
  </si>
  <si>
    <t>gonzami02</t>
  </si>
  <si>
    <t>gonzami03</t>
  </si>
  <si>
    <t>goodan01</t>
  </si>
  <si>
    <t>goodedw01</t>
  </si>
  <si>
    <t>gordodo01</t>
  </si>
  <si>
    <t>gordoto01</t>
  </si>
  <si>
    <t>gormato03</t>
  </si>
  <si>
    <t>gorzeto01</t>
  </si>
  <si>
    <t>goslimi01</t>
  </si>
  <si>
    <t>gossari01</t>
  </si>
  <si>
    <t>gottji01</t>
  </si>
  <si>
    <t>gozzoma01</t>
  </si>
  <si>
    <t>grabojo02</t>
  </si>
  <si>
    <t>gracemi02</t>
  </si>
  <si>
    <t>grahejo01</t>
  </si>
  <si>
    <t>grangwa01</t>
  </si>
  <si>
    <t>grantma01</t>
  </si>
  <si>
    <t>grantmu01</t>
  </si>
  <si>
    <t>graveda01</t>
  </si>
  <si>
    <t>grayje01</t>
  </si>
  <si>
    <t>grayje02</t>
  </si>
  <si>
    <t>greense01</t>
  </si>
  <si>
    <t>greento01</t>
  </si>
  <si>
    <t>greenty01</t>
  </si>
  <si>
    <t>gregelu01</t>
  </si>
  <si>
    <t>greggke01</t>
  </si>
  <si>
    <t>greifbi01</t>
  </si>
  <si>
    <t>greinza01</t>
  </si>
  <si>
    <t>greisse01</t>
  </si>
  <si>
    <t>griffaj01</t>
  </si>
  <si>
    <t>griffje01</t>
  </si>
  <si>
    <t>griffmi02</t>
  </si>
  <si>
    <t>griffto02</t>
  </si>
  <si>
    <t>grillja01</t>
  </si>
  <si>
    <t>grillst01</t>
  </si>
  <si>
    <t>grimsja01</t>
  </si>
  <si>
    <t>grimsro02</t>
  </si>
  <si>
    <t>groombu01</t>
  </si>
  <si>
    <t>grosske01</t>
  </si>
  <si>
    <t>grosski01</t>
  </si>
  <si>
    <t>gryboke01</t>
  </si>
  <si>
    <t>grzenjo01</t>
  </si>
  <si>
    <t>guantce01</t>
  </si>
  <si>
    <t>guarded01</t>
  </si>
  <si>
    <t>gubicma01</t>
  </si>
  <si>
    <t>guerrja01</t>
  </si>
  <si>
    <t>guerrma02</t>
  </si>
  <si>
    <t>guettle01</t>
  </si>
  <si>
    <t>guidrro01</t>
  </si>
  <si>
    <t>gulledo01</t>
  </si>
  <si>
    <t>gullibi01</t>
  </si>
  <si>
    <t>gumpeda01</t>
  </si>
  <si>
    <t>gundeer01</t>
  </si>
  <si>
    <t>gurala01</t>
  </si>
  <si>
    <t>guthrje01</t>
  </si>
  <si>
    <t>guthrma01</t>
  </si>
  <si>
    <t>gutieju01</t>
  </si>
  <si>
    <t>guzmaan01</t>
  </si>
  <si>
    <t>guzmage01</t>
  </si>
  <si>
    <t>guzmajo01</t>
  </si>
  <si>
    <t>guzmaju01</t>
  </si>
  <si>
    <t>haasda01</t>
  </si>
  <si>
    <t>haasmo01</t>
  </si>
  <si>
    <t>habyajo01</t>
  </si>
  <si>
    <t>hackmlu01</t>
  </si>
  <si>
    <t>haegech01</t>
  </si>
  <si>
    <t>hagadni01</t>
  </si>
  <si>
    <t>hagenke01</t>
  </si>
  <si>
    <t>halamjo01</t>
  </si>
  <si>
    <t>haliced01</t>
  </si>
  <si>
    <t>hallaro01</t>
  </si>
  <si>
    <t>hallda01</t>
  </si>
  <si>
    <t>halldi01</t>
  </si>
  <si>
    <t>halldr01</t>
  </si>
  <si>
    <t>halljo03</t>
  </si>
  <si>
    <t>hallto01</t>
  </si>
  <si>
    <t>halsebr01</t>
  </si>
  <si>
    <t>hambrro01</t>
  </si>
  <si>
    <t>hamelco01</t>
  </si>
  <si>
    <t>hamilda01</t>
  </si>
  <si>
    <t>hamiljo02</t>
  </si>
  <si>
    <t>hamilst01</t>
  </si>
  <si>
    <t>hammaat01</t>
  </si>
  <si>
    <t>hammeja01</t>
  </si>
  <si>
    <t>hammoch01</t>
  </si>
  <si>
    <t>hammpe01</t>
  </si>
  <si>
    <t>hampsju01</t>
  </si>
  <si>
    <t>hamptmi01</t>
  </si>
  <si>
    <t>hamulti01</t>
  </si>
  <si>
    <t>hancojo01</t>
  </si>
  <si>
    <t>hancory01</t>
  </si>
  <si>
    <t>handbr01</t>
  </si>
  <si>
    <t>handri01</t>
  </si>
  <si>
    <t>handsbi01</t>
  </si>
  <si>
    <t>haneych01</t>
  </si>
  <si>
    <t>hannage01</t>
  </si>
  <si>
    <t>hannaji01</t>
  </si>
  <si>
    <t>hannapr01</t>
  </si>
  <si>
    <t>hanrajo01</t>
  </si>
  <si>
    <t>hansecr01</t>
  </si>
  <si>
    <t>hansegr01</t>
  </si>
  <si>
    <t>hansoer01</t>
  </si>
  <si>
    <t>hansoto01</t>
  </si>
  <si>
    <t>happja01</t>
  </si>
  <si>
    <t>haranaa01</t>
  </si>
  <si>
    <t>harderi01</t>
  </si>
  <si>
    <t>hardiji01</t>
  </si>
  <si>
    <t>hardyla01</t>
  </si>
  <si>
    <t>harenda01</t>
  </si>
  <si>
    <t>hargast01</t>
  </si>
  <si>
    <t>hargeal01</t>
  </si>
  <si>
    <t>harikti01</t>
  </si>
  <si>
    <t>harkemi01</t>
  </si>
  <si>
    <t>harnipe01</t>
  </si>
  <si>
    <t>harpetr01</t>
  </si>
  <si>
    <t>harrelu01</t>
  </si>
  <si>
    <t>harribu03</t>
  </si>
  <si>
    <t>harrige01</t>
  </si>
  <si>
    <t>harrigr01</t>
  </si>
  <si>
    <t>harrigr02</t>
  </si>
  <si>
    <t>harrije02</t>
  </si>
  <si>
    <t>harrima01</t>
  </si>
  <si>
    <t>harripe01</t>
  </si>
  <si>
    <t>harrire01</t>
  </si>
  <si>
    <t>harriro01</t>
  </si>
  <si>
    <t>hartech01</t>
  </si>
  <si>
    <t>hartgde01</t>
  </si>
  <si>
    <t>hartke01</t>
  </si>
  <si>
    <t>hartlmi01</t>
  </si>
  <si>
    <t>hartzpa01</t>
  </si>
  <si>
    <t>harvebr01</t>
  </si>
  <si>
    <t>harvema01</t>
  </si>
  <si>
    <t>harvich01</t>
  </si>
  <si>
    <t>hasegsh01</t>
  </si>
  <si>
    <t>hasslan01</t>
  </si>
  <si>
    <t>hathahi01</t>
  </si>
  <si>
    <t>hausmto01</t>
  </si>
  <si>
    <t>havenbr01</t>
  </si>
  <si>
    <t>hawkian01</t>
  </si>
  <si>
    <t>hawkila01</t>
  </si>
  <si>
    <t>hawksbl01</t>
  </si>
  <si>
    <t>haydeha01</t>
  </si>
  <si>
    <t>hayesbe01</t>
  </si>
  <si>
    <t>hayneji01</t>
  </si>
  <si>
    <t>haywara01</t>
  </si>
  <si>
    <t>heathje02</t>
  </si>
  <si>
    <t>heatone01</t>
  </si>
  <si>
    <t>heaveda01</t>
  </si>
  <si>
    <t>hedlumi01</t>
  </si>
  <si>
    <t>hefneje01</t>
  </si>
  <si>
    <t>heilmaa01</t>
  </si>
  <si>
    <t>heimugo01</t>
  </si>
  <si>
    <t>heinkdo01</t>
  </si>
  <si>
    <t>hellije01</t>
  </si>
  <si>
    <t>helliri01</t>
  </si>
  <si>
    <t>hendeji01</t>
  </si>
  <si>
    <t>hendrbe01</t>
  </si>
  <si>
    <t>hendrli01</t>
  </si>
  <si>
    <t>hendrma01</t>
  </si>
  <si>
    <t>henketo01</t>
  </si>
  <si>
    <t>hennebr01</t>
  </si>
  <si>
    <t>hennemi01</t>
  </si>
  <si>
    <t>henniph01</t>
  </si>
  <si>
    <t>henniri01</t>
  </si>
  <si>
    <t>hennse01</t>
  </si>
  <si>
    <t>henrios01</t>
  </si>
  <si>
    <t>henrybu01</t>
  </si>
  <si>
    <t>henrydo01</t>
  </si>
  <si>
    <t>henrydw01</t>
  </si>
  <si>
    <t>henslcl01</t>
  </si>
  <si>
    <t>henslma01</t>
  </si>
  <si>
    <t>hentgpa01</t>
  </si>
  <si>
    <t>herbero01</t>
  </si>
  <si>
    <t>heredfe01</t>
  </si>
  <si>
    <t>heredgi01</t>
  </si>
  <si>
    <t>hergema01</t>
  </si>
  <si>
    <t>hermadu01</t>
  </si>
  <si>
    <t>hernaca03</t>
  </si>
  <si>
    <t>hernada01</t>
  </si>
  <si>
    <t>hernafe02</t>
  </si>
  <si>
    <t>hernaje01</t>
  </si>
  <si>
    <t>hernaje02</t>
  </si>
  <si>
    <t>hernali01</t>
  </si>
  <si>
    <t>hernama01</t>
  </si>
  <si>
    <t>hernaor01</t>
  </si>
  <si>
    <t>hernara01</t>
  </si>
  <si>
    <t>hernaro01</t>
  </si>
  <si>
    <t>hernaru03</t>
  </si>
  <si>
    <t>hernawi01</t>
  </si>
  <si>
    <t>hernaxa01</t>
  </si>
  <si>
    <t>herndda01</t>
  </si>
  <si>
    <t>herndju01</t>
  </si>
  <si>
    <t>herreda01</t>
  </si>
  <si>
    <t>herreke01</t>
  </si>
  <si>
    <t>herrmfr01</t>
  </si>
  <si>
    <t>hershor01</t>
  </si>
  <si>
    <t>heskejo01</t>
  </si>
  <si>
    <t>hetzeer01</t>
  </si>
  <si>
    <t>hibbagr01</t>
  </si>
  <si>
    <t>hickebr01</t>
  </si>
  <si>
    <t>hickeke01</t>
  </si>
  <si>
    <t>higgide01</t>
  </si>
  <si>
    <t>higuete01</t>
  </si>
  <si>
    <t>hilgeto01</t>
  </si>
  <si>
    <t>hiljuer01</t>
  </si>
  <si>
    <t>hillejo01</t>
  </si>
  <si>
    <t>hillesh01</t>
  </si>
  <si>
    <t>hillke01</t>
  </si>
  <si>
    <t>hillmer01</t>
  </si>
  <si>
    <t>hillmi01</t>
  </si>
  <si>
    <t>hillri01</t>
  </si>
  <si>
    <t>hillsh01</t>
  </si>
  <si>
    <t>hinchbr01</t>
  </si>
  <si>
    <t>hindssa01</t>
  </si>
  <si>
    <t>hinshal01</t>
  </si>
  <si>
    <t>hintori01</t>
  </si>
  <si>
    <t>hirshja01</t>
  </si>
  <si>
    <t>hitchst01</t>
  </si>
  <si>
    <t>hochelu01</t>
  </si>
  <si>
    <t>hockech01</t>
  </si>
  <si>
    <t>hodgeed01</t>
  </si>
  <si>
    <t>hodgetr01</t>
  </si>
  <si>
    <t>hoernjo01</t>
  </si>
  <si>
    <t>hoeyja02</t>
  </si>
  <si>
    <t>hoffmgu01</t>
  </si>
  <si>
    <t>hoffmtr01</t>
  </si>
  <si>
    <t>holdsfr01</t>
  </si>
  <si>
    <t>hollaal01</t>
  </si>
  <si>
    <t>hollade01</t>
  </si>
  <si>
    <t>hollagr01</t>
  </si>
  <si>
    <t>hollyje01</t>
  </si>
  <si>
    <t>holmabr01</t>
  </si>
  <si>
    <t>holmabr02</t>
  </si>
  <si>
    <t>holmasc01</t>
  </si>
  <si>
    <t>holmeda01</t>
  </si>
  <si>
    <t>holtch01</t>
  </si>
  <si>
    <t>holtobr01</t>
  </si>
  <si>
    <t>holtzke01</t>
  </si>
  <si>
    <t>holtzmi01</t>
  </si>
  <si>
    <t>holzema01</t>
  </si>
  <si>
    <t>honeyri01</t>
  </si>
  <si>
    <t>hooddo01</t>
  </si>
  <si>
    <t>hookch01</t>
  </si>
  <si>
    <t>hootobu01</t>
  </si>
  <si>
    <t>hoovejj01</t>
  </si>
  <si>
    <t>hopejo01</t>
  </si>
  <si>
    <t>horgajo01</t>
  </si>
  <si>
    <t>horlejo01</t>
  </si>
  <si>
    <t>horsmvi01</t>
  </si>
  <si>
    <t>horstje01</t>
  </si>
  <si>
    <t>hortori01</t>
  </si>
  <si>
    <t>houghch01</t>
  </si>
  <si>
    <t>houltdj01</t>
  </si>
  <si>
    <t>houseto01</t>
  </si>
  <si>
    <t>howarbe01</t>
  </si>
  <si>
    <t>howarch02</t>
  </si>
  <si>
    <t>howarfr02</t>
  </si>
  <si>
    <t>howelja01</t>
  </si>
  <si>
    <t>howeljp01</t>
  </si>
  <si>
    <t>howelke01</t>
  </si>
  <si>
    <t>howest01</t>
  </si>
  <si>
    <t>howrybo01</t>
  </si>
  <si>
    <t>hoytla01</t>
  </si>
  <si>
    <t>hraboal01</t>
  </si>
  <si>
    <t>hudekjo01</t>
  </si>
  <si>
    <t>hudsoch01</t>
  </si>
  <si>
    <t>hudsoch02</t>
  </si>
  <si>
    <t>hudsoda01</t>
  </si>
  <si>
    <t>hudsojo02</t>
  </si>
  <si>
    <t>hudsolu01</t>
  </si>
  <si>
    <t>hudsoti01</t>
  </si>
  <si>
    <t>huffda01</t>
  </si>
  <si>
    <t>huffmph01</t>
  </si>
  <si>
    <t>hughedu01</t>
  </si>
  <si>
    <t>hugheja02</t>
  </si>
  <si>
    <t>hugheji03</t>
  </si>
  <si>
    <t>hugheph01</t>
  </si>
  <si>
    <t>huismju01</t>
  </si>
  <si>
    <t>huismma01</t>
  </si>
  <si>
    <t>huismri01</t>
  </si>
  <si>
    <t>humbeph01</t>
  </si>
  <si>
    <t>humeto01</t>
  </si>
  <si>
    <t>humphbo01</t>
  </si>
  <si>
    <t>hunteca01</t>
  </si>
  <si>
    <t>hunteji01</t>
  </si>
  <si>
    <t>hunteri01</t>
  </si>
  <si>
    <t>hunteto02</t>
  </si>
  <si>
    <t>hurleer01</t>
  </si>
  <si>
    <t>hurstbr01</t>
  </si>
  <si>
    <t>hurtaed01</t>
  </si>
  <si>
    <t>hutchdr01</t>
  </si>
  <si>
    <t>hutsohe01</t>
  </si>
  <si>
    <t>huttoma01</t>
  </si>
  <si>
    <t>igarary01</t>
  </si>
  <si>
    <t>igawake01</t>
  </si>
  <si>
    <t>ignasmi01</t>
  </si>
  <si>
    <t>innisje01</t>
  </si>
  <si>
    <t>irabuhi01</t>
  </si>
  <si>
    <t>irvinda01</t>
  </si>
  <si>
    <t>ishiika01</t>
  </si>
  <si>
    <t>isrinja01</t>
  </si>
  <si>
    <t>iwakuhi01</t>
  </si>
  <si>
    <t>izquiha02</t>
  </si>
  <si>
    <t>jacksda01</t>
  </si>
  <si>
    <t>jacksda02</t>
  </si>
  <si>
    <t>jacksed01</t>
  </si>
  <si>
    <t>jacksgr01</t>
  </si>
  <si>
    <t>jacksmi01</t>
  </si>
  <si>
    <t>jacksmi02</t>
  </si>
  <si>
    <t>jacksro03</t>
  </si>
  <si>
    <t>jacksst01</t>
  </si>
  <si>
    <t>jacksza01</t>
  </si>
  <si>
    <t>jacomja01</t>
  </si>
  <si>
    <t>jakubch01</t>
  </si>
  <si>
    <t>jamesbo01</t>
  </si>
  <si>
    <t>jamesch03</t>
  </si>
  <si>
    <t>jamesde01</t>
  </si>
  <si>
    <t>jamesmi01</t>
  </si>
  <si>
    <t>janesje01</t>
  </si>
  <si>
    <t>janseke01</t>
  </si>
  <si>
    <t>janssca01</t>
  </si>
  <si>
    <t>janzema01</t>
  </si>
  <si>
    <t>jarvike01</t>
  </si>
  <si>
    <t>jarvipa01</t>
  </si>
  <si>
    <t>jastela01</t>
  </si>
  <si>
    <t>jeando01</t>
  </si>
  <si>
    <t>jeffcmi01</t>
  </si>
  <si>
    <t>jeffeje01</t>
  </si>
  <si>
    <t>jenkich01</t>
  </si>
  <si>
    <t>jenkife01</t>
  </si>
  <si>
    <t>jenksbo01</t>
  </si>
  <si>
    <t>jennija01</t>
  </si>
  <si>
    <t>jensery01</t>
  </si>
  <si>
    <t>jepseke01</t>
  </si>
  <si>
    <t>jimence01</t>
  </si>
  <si>
    <t>jimenge01</t>
  </si>
  <si>
    <t>jimenjo01</t>
  </si>
  <si>
    <t>jimenke01</t>
  </si>
  <si>
    <t>jimenmi01</t>
  </si>
  <si>
    <t>jimenub01</t>
  </si>
  <si>
    <t>johnsad01</t>
  </si>
  <si>
    <t>johnsba01</t>
  </si>
  <si>
    <t>johnsbo03</t>
  </si>
  <si>
    <t>johnsda03</t>
  </si>
  <si>
    <t>johnsda04</t>
  </si>
  <si>
    <t>johnsda05</t>
  </si>
  <si>
    <t>johnsdo04</t>
  </si>
  <si>
    <t>johnsja02</t>
  </si>
  <si>
    <t>johnsje01</t>
  </si>
  <si>
    <t>johnsje02</t>
  </si>
  <si>
    <t>johnsji04</t>
  </si>
  <si>
    <t>johnsjo04</t>
  </si>
  <si>
    <t>johnsjo05</t>
  </si>
  <si>
    <t>johnsjo06</t>
  </si>
  <si>
    <t>johnsjo07</t>
  </si>
  <si>
    <t>johnsjo08</t>
  </si>
  <si>
    <t>johnsjo09</t>
  </si>
  <si>
    <t>johnsma03</t>
  </si>
  <si>
    <t>johnsmi01</t>
  </si>
  <si>
    <t>johnsmi02</t>
  </si>
  <si>
    <t>johnsmi03</t>
  </si>
  <si>
    <t>johnsra05</t>
  </si>
  <si>
    <t>johnsst02</t>
  </si>
  <si>
    <t>johnsto02</t>
  </si>
  <si>
    <t>johnsty01</t>
  </si>
  <si>
    <t>johnto01</t>
  </si>
  <si>
    <t>jonesba01</t>
  </si>
  <si>
    <t>jonesbo03</t>
  </si>
  <si>
    <t>jonesbo04</t>
  </si>
  <si>
    <t>jonesca01</t>
  </si>
  <si>
    <t>jonesdo01</t>
  </si>
  <si>
    <t>jonesgr01</t>
  </si>
  <si>
    <t>jonesje01</t>
  </si>
  <si>
    <t>jonesji02</t>
  </si>
  <si>
    <t>jonesmi02</t>
  </si>
  <si>
    <t>jonesna01</t>
  </si>
  <si>
    <t>jonesod01</t>
  </si>
  <si>
    <t>jonesra01</t>
  </si>
  <si>
    <t>jonesri01</t>
  </si>
  <si>
    <t>jonesto02</t>
  </si>
  <si>
    <t>jordari03</t>
  </si>
  <si>
    <t>juddmi01</t>
  </si>
  <si>
    <t>judenje01</t>
  </si>
  <si>
    <t>juliojo01</t>
  </si>
  <si>
    <t>jurrjja01</t>
  </si>
  <si>
    <t>kaatji01</t>
  </si>
  <si>
    <t>kamiesc01</t>
  </si>
  <si>
    <t>karchma01</t>
  </si>
  <si>
    <t>karlsc01</t>
  </si>
  <si>
    <t>karsast01</t>
  </si>
  <si>
    <t>karstje01</t>
  </si>
  <si>
    <t>kashita01</t>
  </si>
  <si>
    <t>kaufmcu01</t>
  </si>
  <si>
    <t>kawakke01</t>
  </si>
  <si>
    <t>kazmisc01</t>
  </si>
  <si>
    <t>keaglgr01</t>
  </si>
  <si>
    <t>kealest01</t>
  </si>
  <si>
    <t>keeneje01</t>
  </si>
  <si>
    <t>keetori01</t>
  </si>
  <si>
    <t>keislra01</t>
  </si>
  <si>
    <t>kekicmi01</t>
  </si>
  <si>
    <t>kelledi01</t>
  </si>
  <si>
    <t>kellesh01</t>
  </si>
  <si>
    <t>kelleto01</t>
  </si>
  <si>
    <t>kellyca01</t>
  </si>
  <si>
    <t>kellyjo05</t>
  </si>
  <si>
    <t>kendrky01</t>
  </si>
  <si>
    <t>kenneia01</t>
  </si>
  <si>
    <t>kennejo04</t>
  </si>
  <si>
    <t>kensilo01</t>
  </si>
  <si>
    <t>kentst01</t>
  </si>
  <si>
    <t>keougma02</t>
  </si>
  <si>
    <t>keppebo01</t>
  </si>
  <si>
    <t>kepshku01</t>
  </si>
  <si>
    <t>kerfech01</t>
  </si>
  <si>
    <t>kernji01</t>
  </si>
  <si>
    <t>kerrijo01</t>
  </si>
  <si>
    <t>kershcl01</t>
  </si>
  <si>
    <t>kershja01</t>
  </si>
  <si>
    <t>kesteri01</t>
  </si>
  <si>
    <t>keuchda01</t>
  </si>
  <si>
    <t>keyji01</t>
  </si>
  <si>
    <t>keysebr01</t>
  </si>
  <si>
    <t>kidama01</t>
  </si>
  <si>
    <t>kieckda01</t>
  </si>
  <si>
    <t>kiefema01</t>
  </si>
  <si>
    <t>kielyjo01</t>
  </si>
  <si>
    <t>kiescbr01</t>
  </si>
  <si>
    <t>kileda01</t>
  </si>
  <si>
    <t>kilgupa01</t>
  </si>
  <si>
    <t>kilkemi01</t>
  </si>
  <si>
    <t>kimbrcr01</t>
  </si>
  <si>
    <t>kimby01</t>
  </si>
  <si>
    <t>kimsu01</t>
  </si>
  <si>
    <t>kingcu01</t>
  </si>
  <si>
    <t>kinger01</t>
  </si>
  <si>
    <t>kingmbr01</t>
  </si>
  <si>
    <t>kingra01</t>
  </si>
  <si>
    <t>kinnede01</t>
  </si>
  <si>
    <t>kinnejo01</t>
  </si>
  <si>
    <t>kinnema01</t>
  </si>
  <si>
    <t>kinnumi01</t>
  </si>
  <si>
    <t>kippebo01</t>
  </si>
  <si>
    <t>kirbycl01</t>
  </si>
  <si>
    <t>kirkmmi01</t>
  </si>
  <si>
    <t>kirkwdo01</t>
  </si>
  <si>
    <t>kisonbr01</t>
  </si>
  <si>
    <t>klimkro01</t>
  </si>
  <si>
    <t>klinest01</t>
  </si>
  <si>
    <t>klinest02</t>
  </si>
  <si>
    <t>klingsc01</t>
  </si>
  <si>
    <t>klinkjo01</t>
  </si>
  <si>
    <t>klubeco01</t>
  </si>
  <si>
    <t>knackbr01</t>
  </si>
  <si>
    <t>knappch01</t>
  </si>
  <si>
    <t>kneppbo01</t>
  </si>
  <si>
    <t>knottga01</t>
  </si>
  <si>
    <t>knowlda01</t>
  </si>
  <si>
    <t>knudsku01</t>
  </si>
  <si>
    <t>knudsma01</t>
  </si>
  <si>
    <t>kobayma01</t>
  </si>
  <si>
    <t>kobelke01</t>
  </si>
  <si>
    <t>kochbi01</t>
  </si>
  <si>
    <t>kohlmry01</t>
  </si>
  <si>
    <t>kolbda01</t>
  </si>
  <si>
    <t>komiysa01</t>
  </si>
  <si>
    <t>koniedo01</t>
  </si>
  <si>
    <t>kontoge01</t>
  </si>
  <si>
    <t>kooda01</t>
  </si>
  <si>
    <t>kooncca01</t>
  </si>
  <si>
    <t>koosmje01</t>
  </si>
  <si>
    <t>koplomi01</t>
  </si>
  <si>
    <t>koronjo01</t>
  </si>
  <si>
    <t>kraemjo01</t>
  </si>
  <si>
    <t>kramera01</t>
  </si>
  <si>
    <t>krameto01</t>
  </si>
  <si>
    <t>krausle02</t>
  </si>
  <si>
    <t>kraveke01</t>
  </si>
  <si>
    <t>krawcra01</t>
  </si>
  <si>
    <t>kremmji01</t>
  </si>
  <si>
    <t>kreugri01</t>
  </si>
  <si>
    <t>krivdri01</t>
  </si>
  <si>
    <t>kruegbi01</t>
  </si>
  <si>
    <t>krukomi01</t>
  </si>
  <si>
    <t>kucekja01</t>
  </si>
  <si>
    <t>kuhaufr01</t>
  </si>
  <si>
    <t>kuoho01</t>
  </si>
  <si>
    <t>kurodhi01</t>
  </si>
  <si>
    <t>kutzlje01</t>
  </si>
  <si>
    <t>kuwatma01</t>
  </si>
  <si>
    <t>laceybo01</t>
  </si>
  <si>
    <t>lachema01</t>
  </si>
  <si>
    <t>lackejo01</t>
  </si>
  <si>
    <t>lacorfr01</t>
  </si>
  <si>
    <t>lacosmi01</t>
  </si>
  <si>
    <t>lacyke01</t>
  </si>
  <si>
    <t>laddpe01</t>
  </si>
  <si>
    <t>laffeaa01</t>
  </si>
  <si>
    <t>lagrole01</t>
  </si>
  <si>
    <t>lahtije01</t>
  </si>
  <si>
    <t>lambech01</t>
  </si>
  <si>
    <t>lambjo01</t>
  </si>
  <si>
    <t>lambra01</t>
  </si>
  <si>
    <t>lampde01</t>
  </si>
  <si>
    <t>lancale01</t>
  </si>
  <si>
    <t>landrbi01</t>
  </si>
  <si>
    <t>langch01</t>
  </si>
  <si>
    <t>langedi01</t>
  </si>
  <si>
    <t>langfri01</t>
  </si>
  <si>
    <t>langsma01</t>
  </si>
  <si>
    <t>lannajo01</t>
  </si>
  <si>
    <t>lapoida01</t>
  </si>
  <si>
    <t>larkian01</t>
  </si>
  <si>
    <t>larocda01</t>
  </si>
  <si>
    <t>larsoda01</t>
  </si>
  <si>
    <t>lashefr01</t>
  </si>
  <si>
    <t>laskebi01</t>
  </si>
  <si>
    <t>latosma01</t>
  </si>
  <si>
    <t>lauzege01</t>
  </si>
  <si>
    <t>lavelga01</t>
  </si>
  <si>
    <t>lawrebr02</t>
  </si>
  <si>
    <t>laxtobi01</t>
  </si>
  <si>
    <t>layanti01</t>
  </si>
  <si>
    <t>lazorja01</t>
  </si>
  <si>
    <t>leach01</t>
  </si>
  <si>
    <t>leachte01</t>
  </si>
  <si>
    <t>leagubr01</t>
  </si>
  <si>
    <t>leakemi01</t>
  </si>
  <si>
    <t>leallu01</t>
  </si>
  <si>
    <t>learyti01</t>
  </si>
  <si>
    <t>leblawa01</t>
  </si>
  <si>
    <t>lecursa01</t>
  </si>
  <si>
    <t>ledezwi01</t>
  </si>
  <si>
    <t>leebi03</t>
  </si>
  <si>
    <t>leecl02</t>
  </si>
  <si>
    <t>leeda01</t>
  </si>
  <si>
    <t>leema01</t>
  </si>
  <si>
    <t>leema03</t>
  </si>
  <si>
    <t>leffecr01</t>
  </si>
  <si>
    <t>leftwph01</t>
  </si>
  <si>
    <t>lehrju01</t>
  </si>
  <si>
    <t>leibrch01</t>
  </si>
  <si>
    <t>leicejo01</t>
  </si>
  <si>
    <t>leipeda01</t>
  </si>
  <si>
    <t>leistjo01</t>
  </si>
  <si>
    <t>leiteal01</t>
  </si>
  <si>
    <t>leitema01</t>
  </si>
  <si>
    <t>lemanda01</t>
  </si>
  <si>
    <t>lemasde01</t>
  </si>
  <si>
    <t>lemonda01</t>
  </si>
  <si>
    <t>lemonma01</t>
  </si>
  <si>
    <t>leonade01</t>
  </si>
  <si>
    <t>leonhda01</t>
  </si>
  <si>
    <t>leonma01</t>
  </si>
  <si>
    <t>lerchra01</t>
  </si>
  <si>
    <t>lerewan01</t>
  </si>
  <si>
    <t>lerouch01</t>
  </si>
  <si>
    <t>lerscba01</t>
  </si>
  <si>
    <t>leskacu01</t>
  </si>
  <si>
    <t>leslebr01</t>
  </si>
  <si>
    <t>lestejo01</t>
  </si>
  <si>
    <t>levinal01</t>
  </si>
  <si>
    <t>levraal01</t>
  </si>
  <si>
    <t>lewisco01</t>
  </si>
  <si>
    <t>lewisje01</t>
  </si>
  <si>
    <t>lewisri01</t>
  </si>
  <si>
    <t>lewissc01</t>
  </si>
  <si>
    <t>lidgebr01</t>
  </si>
  <si>
    <t>lidleco01</t>
  </si>
  <si>
    <t>liebejo01</t>
  </si>
  <si>
    <t>ligteke01</t>
  </si>
  <si>
    <t>lillide01</t>
  </si>
  <si>
    <t>lillyte01</t>
  </si>
  <si>
    <t>limajo01</t>
  </si>
  <si>
    <t>linceti01</t>
  </si>
  <si>
    <t>lincobr01</t>
  </si>
  <si>
    <t>lincomi01</t>
  </si>
  <si>
    <t>lindbjo01</t>
  </si>
  <si>
    <t>lindbpa01</t>
  </si>
  <si>
    <t>lindsma01</t>
  </si>
  <si>
    <t>linebsc01</t>
  </si>
  <si>
    <t>lintodo01</t>
  </si>
  <si>
    <t>linzyfr01</t>
  </si>
  <si>
    <t>lirafe01</t>
  </si>
  <si>
    <t>liriafr01</t>
  </si>
  <si>
    <t>litscje01</t>
  </si>
  <si>
    <t>littema01</t>
  </si>
  <si>
    <t>littlje01</t>
  </si>
  <si>
    <t>littljo01</t>
  </si>
  <si>
    <t>littlwe01</t>
  </si>
  <si>
    <t>livinbo01</t>
  </si>
  <si>
    <t>lizra01</t>
  </si>
  <si>
    <t>lloydgr01</t>
  </si>
  <si>
    <t>loaizes01</t>
  </si>
  <si>
    <t>lockebo02</t>
  </si>
  <si>
    <t>lockeje01</t>
  </si>
  <si>
    <t>lockwsk01</t>
  </si>
  <si>
    <t>loeka01</t>
  </si>
  <si>
    <t>loewead01</t>
  </si>
  <si>
    <t>loeweca01</t>
  </si>
  <si>
    <t>loganbo02</t>
  </si>
  <si>
    <t>lohseky01</t>
  </si>
  <si>
    <t>loiseri01</t>
  </si>
  <si>
    <t>lolicmi01</t>
  </si>
  <si>
    <t>lollati01</t>
  </si>
  <si>
    <t>lonboji01</t>
  </si>
  <si>
    <t>longbi01</t>
  </si>
  <si>
    <t>longbo01</t>
  </si>
  <si>
    <t>loopebr01</t>
  </si>
  <si>
    <t>lopezal02</t>
  </si>
  <si>
    <t>lopezaq01</t>
  </si>
  <si>
    <t>lopezau01</t>
  </si>
  <si>
    <t>lopezja02</t>
  </si>
  <si>
    <t>lopezma01</t>
  </si>
  <si>
    <t>lopezro01</t>
  </si>
  <si>
    <t>lopezwi01</t>
  </si>
  <si>
    <t>lorraan01</t>
  </si>
  <si>
    <t>loupaa01</t>
  </si>
  <si>
    <t>louxsh01</t>
  </si>
  <si>
    <t>lowede01</t>
  </si>
  <si>
    <t>lowema01</t>
  </si>
  <si>
    <t>lowese01</t>
  </si>
  <si>
    <t>lowryno01</t>
  </si>
  <si>
    <t>loyndmi01</t>
  </si>
  <si>
    <t>lucasga01</t>
  </si>
  <si>
    <t>ludwier01</t>
  </si>
  <si>
    <t>luebbla01</t>
  </si>
  <si>
    <t>luebbst01</t>
  </si>
  <si>
    <t>luebkco01</t>
  </si>
  <si>
    <t>lueckri01</t>
  </si>
  <si>
    <t>luekejo01</t>
  </si>
  <si>
    <t>luetglu01</t>
  </si>
  <si>
    <t>lugoru01</t>
  </si>
  <si>
    <t>lugour01</t>
  </si>
  <si>
    <t>lundqda01</t>
  </si>
  <si>
    <t>lylesjo01</t>
  </si>
  <si>
    <t>lylesp01</t>
  </si>
  <si>
    <t>lynched01</t>
  </si>
  <si>
    <t>lynnla01</t>
  </si>
  <si>
    <t>lyonbr01</t>
  </si>
  <si>
    <t>lysanri01</t>
  </si>
  <si>
    <t>maccofr01</t>
  </si>
  <si>
    <t>macdobo01</t>
  </si>
  <si>
    <t>macdomi01</t>
  </si>
  <si>
    <t>machaju01</t>
  </si>
  <si>
    <t>macrasc01</t>
  </si>
  <si>
    <t>macwhke01</t>
  </si>
  <si>
    <t>maddemi01</t>
  </si>
  <si>
    <t>maddugr01</t>
  </si>
  <si>
    <t>maddumi01</t>
  </si>
  <si>
    <t>madrial01</t>
  </si>
  <si>
    <t>madribo01</t>
  </si>
  <si>
    <t>madriwa01</t>
  </si>
  <si>
    <t>madsory01</t>
  </si>
  <si>
    <t>madurca01</t>
  </si>
  <si>
    <t>magnami01</t>
  </si>
  <si>
    <t>magnuji01</t>
  </si>
  <si>
    <t>magrajo01</t>
  </si>
  <si>
    <t>mahayro01</t>
  </si>
  <si>
    <t>mahlemi01</t>
  </si>
  <si>
    <t>mahleri01</t>
  </si>
  <si>
    <t>maholpa01</t>
  </si>
  <si>
    <t>mahompa01</t>
  </si>
  <si>
    <t>mainejo01</t>
  </si>
  <si>
    <t>maireos01</t>
  </si>
  <si>
    <t>majewga01</t>
  </si>
  <si>
    <t>maldoca02</t>
  </si>
  <si>
    <t>malliro01</t>
  </si>
  <si>
    <t>malonji01</t>
  </si>
  <si>
    <t>malonma02</t>
  </si>
  <si>
    <t>mannich01</t>
  </si>
  <si>
    <t>manonju01</t>
  </si>
  <si>
    <t>manshje01</t>
  </si>
  <si>
    <t>mantema01</t>
  </si>
  <si>
    <t>manueba01</t>
  </si>
  <si>
    <t>manzajo01</t>
  </si>
  <si>
    <t>manzara01</t>
  </si>
  <si>
    <t>marakpa01</t>
  </si>
  <si>
    <t>marcush01</t>
  </si>
  <si>
    <t>maricju01</t>
  </si>
  <si>
    <t>marmoca01</t>
  </si>
  <si>
    <t>marotmi01</t>
  </si>
  <si>
    <t>marquja01</t>
  </si>
  <si>
    <t>marshja01</t>
  </si>
  <si>
    <t>marshmi01</t>
  </si>
  <si>
    <t>marshse01</t>
  </si>
  <si>
    <t>marteda01</t>
  </si>
  <si>
    <t>martevi01</t>
  </si>
  <si>
    <t>martial02</t>
  </si>
  <si>
    <t>marticr01</t>
  </si>
  <si>
    <t>martide01</t>
  </si>
  <si>
    <t>martija02</t>
  </si>
  <si>
    <t>martijd01</t>
  </si>
  <si>
    <t>martijo05</t>
  </si>
  <si>
    <t>martijo07</t>
  </si>
  <si>
    <t>martipe02</t>
  </si>
  <si>
    <t>martipe03</t>
  </si>
  <si>
    <t>martira02</t>
  </si>
  <si>
    <t>martire01</t>
  </si>
  <si>
    <t>martish01</t>
  </si>
  <si>
    <t>martisi01</t>
  </si>
  <si>
    <t>martiti01</t>
  </si>
  <si>
    <t>martito02</t>
  </si>
  <si>
    <t>martzra01</t>
  </si>
  <si>
    <t>masaoon01</t>
  </si>
  <si>
    <t>masonmi01</t>
  </si>
  <si>
    <t>masonro01</t>
  </si>
  <si>
    <t>masseni01</t>
  </si>
  <si>
    <t>masteju01</t>
  </si>
  <si>
    <t>mastnto01</t>
  </si>
  <si>
    <t>mateoju01</t>
  </si>
  <si>
    <t>mateoju02</t>
  </si>
  <si>
    <t>mathegr01</t>
  </si>
  <si>
    <t>mathete01</t>
  </si>
  <si>
    <t>mathetj01</t>
  </si>
  <si>
    <t>mathido01</t>
  </si>
  <si>
    <t>mathiro01</t>
  </si>
  <si>
    <t>mathisc01</t>
  </si>
  <si>
    <t>matlajo01</t>
  </si>
  <si>
    <t>matsuda01</t>
  </si>
  <si>
    <t>mattetr01</t>
  </si>
  <si>
    <t>matthmi01</t>
  </si>
  <si>
    <t>matthry01</t>
  </si>
  <si>
    <t>matulri01</t>
  </si>
  <si>
    <t>matusbr01</t>
  </si>
  <si>
    <t>mauseti01</t>
  </si>
  <si>
    <t>maxcybr01</t>
  </si>
  <si>
    <t>mayayu01</t>
  </si>
  <si>
    <t>mayda02</t>
  </si>
  <si>
    <t>mayru01</t>
  </si>
  <si>
    <t>maysema01</t>
  </si>
  <si>
    <t>maysjo01</t>
  </si>
  <si>
    <t>mazzavi01</t>
  </si>
  <si>
    <t>mcallza01</t>
  </si>
  <si>
    <t>mcanaer01</t>
  </si>
  <si>
    <t>mcandja01</t>
  </si>
  <si>
    <t>mcandji01</t>
  </si>
  <si>
    <t>mcbrima01</t>
  </si>
  <si>
    <t>mccamra01</t>
  </si>
  <si>
    <t>mccarbr01</t>
  </si>
  <si>
    <t>mccargr01</t>
  </si>
  <si>
    <t>mccarto03</t>
  </si>
  <si>
    <t>mccaski01</t>
  </si>
  <si>
    <t>mccatst01</t>
  </si>
  <si>
    <t>mccleky01</t>
  </si>
  <si>
    <t>mcclepa01</t>
  </si>
  <si>
    <t>mcclubo01</t>
  </si>
  <si>
    <t>mccluse01</t>
  </si>
  <si>
    <t>mccormi03</t>
  </si>
  <si>
    <t>mcculla01</t>
  </si>
  <si>
    <t>mccurje01</t>
  </si>
  <si>
    <t>mccutda01</t>
  </si>
  <si>
    <t>mcdanli01</t>
  </si>
  <si>
    <t>mcdonbe01</t>
  </si>
  <si>
    <t>mcdonja03</t>
  </si>
  <si>
    <t>mcdowja01</t>
  </si>
  <si>
    <t>mcdowro01</t>
  </si>
  <si>
    <t>mcdowsa01</t>
  </si>
  <si>
    <t>mcelrch01</t>
  </si>
  <si>
    <t>mcenawi01</t>
  </si>
  <si>
    <t>mcgafan01</t>
  </si>
  <si>
    <t>mcgeeja01</t>
  </si>
  <si>
    <t>mcgilra01</t>
  </si>
  <si>
    <t>mcginda01</t>
  </si>
  <si>
    <t>mcglike01</t>
  </si>
  <si>
    <t>mcgloji01</t>
  </si>
  <si>
    <t>mcgloly01</t>
  </si>
  <si>
    <t>mcgowdu01</t>
  </si>
  <si>
    <t>mcgratu01</t>
  </si>
  <si>
    <t>mcgresc01</t>
  </si>
  <si>
    <t>mcintjo01</t>
  </si>
  <si>
    <t>mckeeji02</t>
  </si>
  <si>
    <t>mckeojo01</t>
  </si>
  <si>
    <t>mcknito01</t>
  </si>
  <si>
    <t>mclaide01</t>
  </si>
  <si>
    <t>mclaubo01</t>
  </si>
  <si>
    <t>mclauby01</t>
  </si>
  <si>
    <t>mclaujo01</t>
  </si>
  <si>
    <t>mclemma02</t>
  </si>
  <si>
    <t>mcmahdo02</t>
  </si>
  <si>
    <t>mcmicgr01</t>
  </si>
  <si>
    <t>mcmurcr01</t>
  </si>
  <si>
    <t>mcnalda01</t>
  </si>
  <si>
    <t>mcpheky01</t>
  </si>
  <si>
    <t>mcquemi01</t>
  </si>
  <si>
    <t>mcraeno01</t>
  </si>
  <si>
    <t>mcwilla01</t>
  </si>
  <si>
    <t>meachru01</t>
  </si>
  <si>
    <t>meadobr01</t>
  </si>
  <si>
    <t>meadsda01</t>
  </si>
  <si>
    <t>mearsch01</t>
  </si>
  <si>
    <t>mechegi01</t>
  </si>
  <si>
    <t>mecirji01</t>
  </si>
  <si>
    <t>meddebr01</t>
  </si>
  <si>
    <t>medicdo01</t>
  </si>
  <si>
    <t>medinra01</t>
  </si>
  <si>
    <t>medlekr01</t>
  </si>
  <si>
    <t>medvisc01</t>
  </si>
  <si>
    <t>meekev01</t>
  </si>
  <si>
    <t>mejiaje01</t>
  </si>
  <si>
    <t>melanma01</t>
  </si>
  <si>
    <t>melenjo01</t>
  </si>
  <si>
    <t>mendead01</t>
  </si>
  <si>
    <t>mendolu01</t>
  </si>
  <si>
    <t>mendora01</t>
  </si>
  <si>
    <t>menhapa01</t>
  </si>
  <si>
    <t>mercahe01</t>
  </si>
  <si>
    <t>mercejo02</t>
  </si>
  <si>
    <t>merckke01</t>
  </si>
  <si>
    <t>meredcl01</t>
  </si>
  <si>
    <t>meridro01</t>
  </si>
  <si>
    <t>merribr01</t>
  </si>
  <si>
    <t>merriji01</t>
  </si>
  <si>
    <t>mesajo01</t>
  </si>
  <si>
    <t>messean01</t>
  </si>
  <si>
    <t>messera01</t>
  </si>
  <si>
    <t>metzgbu01</t>
  </si>
  <si>
    <t>meyerda02</t>
  </si>
  <si>
    <t>micelda01</t>
  </si>
  <si>
    <t>michach01</t>
  </si>
  <si>
    <t>middlja01</t>
  </si>
  <si>
    <t>mielkga01</t>
  </si>
  <si>
    <t>mijarjo01</t>
  </si>
  <si>
    <t>mikkepe01</t>
  </si>
  <si>
    <t>mikolmi01</t>
  </si>
  <si>
    <t>milacbo01</t>
  </si>
  <si>
    <t>milchmi01</t>
  </si>
  <si>
    <t>mileywa01</t>
  </si>
  <si>
    <t>militsa01</t>
  </si>
  <si>
    <t>millean01</t>
  </si>
  <si>
    <t>millebo04</t>
  </si>
  <si>
    <t>milledy01</t>
  </si>
  <si>
    <t>milleji02</t>
  </si>
  <si>
    <t>milleju01</t>
  </si>
  <si>
    <t>milleku01</t>
  </si>
  <si>
    <t>millema02</t>
  </si>
  <si>
    <t>milletr01</t>
  </si>
  <si>
    <t>milletr02</t>
  </si>
  <si>
    <t>millewa04</t>
  </si>
  <si>
    <t>millsal01</t>
  </si>
  <si>
    <t>millwke01</t>
  </si>
  <si>
    <t>milonto01</t>
  </si>
  <si>
    <t>miltoer01</t>
  </si>
  <si>
    <t>mimbsmi01</t>
  </si>
  <si>
    <t>minchna01</t>
  </si>
  <si>
    <t>minerza01</t>
  </si>
  <si>
    <t>minetcr01</t>
  </si>
  <si>
    <t>mingost01</t>
  </si>
  <si>
    <t>minorbl01</t>
  </si>
  <si>
    <t>minormi01</t>
  </si>
  <si>
    <t>mintogr01</t>
  </si>
  <si>
    <t>minutgi01</t>
  </si>
  <si>
    <t>mirabpa01</t>
  </si>
  <si>
    <t>miranan01</t>
  </si>
  <si>
    <t>mischpa01</t>
  </si>
  <si>
    <t>mitchjo02</t>
  </si>
  <si>
    <t>mitchpa01</t>
  </si>
  <si>
    <t>mitrese01</t>
  </si>
  <si>
    <t>mlickda01</t>
  </si>
  <si>
    <t>mockga01</t>
  </si>
  <si>
    <t>moehlbr01</t>
  </si>
  <si>
    <t>moelljo01</t>
  </si>
  <si>
    <t>moffira01</t>
  </si>
  <si>
    <t>mohlemi01</t>
  </si>
  <si>
    <t>mohorda01</t>
  </si>
  <si>
    <t>molinga01</t>
  </si>
  <si>
    <t>monasca01</t>
  </si>
  <si>
    <t>mongesi01</t>
  </si>
  <si>
    <t>montajo01</t>
  </si>
  <si>
    <t>monteau01</t>
  </si>
  <si>
    <t>montejo01</t>
  </si>
  <si>
    <t>monteri01</t>
  </si>
  <si>
    <t>montgje01</t>
  </si>
  <si>
    <t>montgmo01</t>
  </si>
  <si>
    <t>montgst01</t>
  </si>
  <si>
    <t>moonebi01</t>
  </si>
  <si>
    <t>mooreba01</t>
  </si>
  <si>
    <t>mooreba02</t>
  </si>
  <si>
    <t>mooredo01</t>
  </si>
  <si>
    <t>moorema01</t>
  </si>
  <si>
    <t>moorema02</t>
  </si>
  <si>
    <t>mooremi01</t>
  </si>
  <si>
    <t>mooreto01</t>
  </si>
  <si>
    <t>mooretr01</t>
  </si>
  <si>
    <t>moosebo01</t>
  </si>
  <si>
    <t>moralfr01</t>
  </si>
  <si>
    <t>moranbi03</t>
  </si>
  <si>
    <t>morehda01</t>
  </si>
  <si>
    <t>morelra01</t>
  </si>
  <si>
    <t>morenan01</t>
  </si>
  <si>
    <t>morened01</t>
  </si>
  <si>
    <t>morenju02</t>
  </si>
  <si>
    <t>morenor01</t>
  </si>
  <si>
    <t>moretro01</t>
  </si>
  <si>
    <t>morgami01</t>
  </si>
  <si>
    <t>morlajo01</t>
  </si>
  <si>
    <t>mormaal01</t>
  </si>
  <si>
    <t>morogda01</t>
  </si>
  <si>
    <t>morrija02</t>
  </si>
  <si>
    <t>morrijo06</t>
  </si>
  <si>
    <t>morrima01</t>
  </si>
  <si>
    <t>morrobr01</t>
  </si>
  <si>
    <t>mortecl01</t>
  </si>
  <si>
    <t>mortoca01</t>
  </si>
  <si>
    <t>mortoch02</t>
  </si>
  <si>
    <t>mortoke01</t>
  </si>
  <si>
    <t>moscogu01</t>
  </si>
  <si>
    <t>moseldu01</t>
  </si>
  <si>
    <t>moskapa01</t>
  </si>
  <si>
    <t>moskoda01</t>
  </si>
  <si>
    <t>mossda01</t>
  </si>
  <si>
    <t>motagu01</t>
  </si>
  <si>
    <t>motteja01</t>
  </si>
  <si>
    <t>mouncto01</t>
  </si>
  <si>
    <t>moyerja01</t>
  </si>
  <si>
    <t>moylape01</t>
  </si>
  <si>
    <t>mujiced01</t>
  </si>
  <si>
    <t>muldema01</t>
  </si>
  <si>
    <t>mulhote01</t>
  </si>
  <si>
    <t>mullesc01</t>
  </si>
  <si>
    <t>mulveke01</t>
  </si>
  <si>
    <t>munozbo01</t>
  </si>
  <si>
    <t>munozmi01</t>
  </si>
  <si>
    <t>munozos01</t>
  </si>
  <si>
    <t>munrope01</t>
  </si>
  <si>
    <t>muntesc01</t>
  </si>
  <si>
    <t>murast01</t>
  </si>
  <si>
    <t>murphda04</t>
  </si>
  <si>
    <t>murphro01</t>
  </si>
  <si>
    <t>murphto02</t>
  </si>
  <si>
    <t>murraaj01</t>
  </si>
  <si>
    <t>murrada01</t>
  </si>
  <si>
    <t>murrahe01</t>
  </si>
  <si>
    <t>musseje01</t>
  </si>
  <si>
    <t>mussene01</t>
  </si>
  <si>
    <t>mussero01</t>
  </si>
  <si>
    <t>mussimi01</t>
  </si>
  <si>
    <t>mutisje01</t>
  </si>
  <si>
    <t>myersbr01</t>
  </si>
  <si>
    <t>myersmi01</t>
  </si>
  <si>
    <t>myersra01</t>
  </si>
  <si>
    <t>myersro01</t>
  </si>
  <si>
    <t>myettaa01</t>
  </si>
  <si>
    <t>myricbo01</t>
  </si>
  <si>
    <t>nabhoch01</t>
  </si>
  <si>
    <t>nageocl01</t>
  </si>
  <si>
    <t>nagych01</t>
  </si>
  <si>
    <t>nagymi01</t>
  </si>
  <si>
    <t>nakammi01</t>
  </si>
  <si>
    <t>nancesh01</t>
  </si>
  <si>
    <t>narvech01</t>
  </si>
  <si>
    <t>nashji01</t>
  </si>
  <si>
    <t>nastuph01</t>
  </si>
  <si>
    <t>nathajo01</t>
  </si>
  <si>
    <t>naultda01</t>
  </si>
  <si>
    <t>navarja01</t>
  </si>
  <si>
    <t>navarju01</t>
  </si>
  <si>
    <t>neaglde01</t>
  </si>
  <si>
    <t>nealbl01</t>
  </si>
  <si>
    <t>neibaga01</t>
  </si>
  <si>
    <t>neidlji01</t>
  </si>
  <si>
    <t>nelsoge01</t>
  </si>
  <si>
    <t>nelsoje01</t>
  </si>
  <si>
    <t>nelsoji01</t>
  </si>
  <si>
    <t>nelsojo01</t>
  </si>
  <si>
    <t>nelsoro02</t>
  </si>
  <si>
    <t>nenro01</t>
  </si>
  <si>
    <t>neshepa01</t>
  </si>
  <si>
    <t>neugeni01</t>
  </si>
  <si>
    <t>neumi01</t>
  </si>
  <si>
    <t>newhado01</t>
  </si>
  <si>
    <t>newmara01</t>
  </si>
  <si>
    <t>nicasju01</t>
  </si>
  <si>
    <t>nichoro02</t>
  </si>
  <si>
    <t>nichtch01</t>
  </si>
  <si>
    <t>niedda01</t>
  </si>
  <si>
    <t>niedeto01</t>
  </si>
  <si>
    <t>niekrjo01</t>
  </si>
  <si>
    <t>niekrph01</t>
  </si>
  <si>
    <t>nielssc01</t>
  </si>
  <si>
    <t>niemaje01</t>
  </si>
  <si>
    <t>niemara01</t>
  </si>
  <si>
    <t>niesejo01</t>
  </si>
  <si>
    <t>nievefe01</t>
  </si>
  <si>
    <t>nieveju01</t>
  </si>
  <si>
    <t>nifu01</t>
  </si>
  <si>
    <t>nippeal01</t>
  </si>
  <si>
    <t>nippedu01</t>
  </si>
  <si>
    <t>nitkocj01</t>
  </si>
  <si>
    <t>noesihe01</t>
  </si>
  <si>
    <t>nolanga01</t>
  </si>
  <si>
    <t>nolasri01</t>
  </si>
  <si>
    <t>nolesdi01</t>
  </si>
  <si>
    <t>nolteer01</t>
  </si>
  <si>
    <t>nomohi01</t>
  </si>
  <si>
    <t>norbejo01</t>
  </si>
  <si>
    <t>normafr01</t>
  </si>
  <si>
    <t>norribu01</t>
  </si>
  <si>
    <t>norrimi01</t>
  </si>
  <si>
    <t>nortoph01</t>
  </si>
  <si>
    <t>nortoto01</t>
  </si>
  <si>
    <t>novaiv01</t>
  </si>
  <si>
    <t>novoara01</t>
  </si>
  <si>
    <t>novoaro01</t>
  </si>
  <si>
    <t>nunezed01</t>
  </si>
  <si>
    <t>nunezjo01</t>
  </si>
  <si>
    <t>nunezjo02</t>
  </si>
  <si>
    <t>nunezle01</t>
  </si>
  <si>
    <t>nunezvl01</t>
  </si>
  <si>
    <t>nyeri01</t>
  </si>
  <si>
    <t>obermwe01</t>
  </si>
  <si>
    <t>obriebo01</t>
  </si>
  <si>
    <t>oconnja02</t>
  </si>
  <si>
    <t>oconnmi01</t>
  </si>
  <si>
    <t>odayda01</t>
  </si>
  <si>
    <t>odombl01</t>
  </si>
  <si>
    <t>odonojo01</t>
  </si>
  <si>
    <t>oelkebr01</t>
  </si>
  <si>
    <t>oflaher01</t>
  </si>
  <si>
    <t>ogandal01</t>
  </si>
  <si>
    <t>ogeach01</t>
  </si>
  <si>
    <t>ohkato01</t>
  </si>
  <si>
    <t>ohlenro01</t>
  </si>
  <si>
    <t>ohmanwi01</t>
  </si>
  <si>
    <t>ojalaki01</t>
  </si>
  <si>
    <t>ojedabo01</t>
  </si>
  <si>
    <t>okajihi01</t>
  </si>
  <si>
    <t>olinst01</t>
  </si>
  <si>
    <t>olivaom01</t>
  </si>
  <si>
    <t>olivean01</t>
  </si>
  <si>
    <t>oliveda02</t>
  </si>
  <si>
    <t>olivefr01</t>
  </si>
  <si>
    <t>olmstal01</t>
  </si>
  <si>
    <t>olsenke01</t>
  </si>
  <si>
    <t>olsensc01</t>
  </si>
  <si>
    <t>olsonga01</t>
  </si>
  <si>
    <t>olsongr01</t>
  </si>
  <si>
    <t>olwined01</t>
  </si>
  <si>
    <t>ondrulo01</t>
  </si>
  <si>
    <t>onealra01</t>
  </si>
  <si>
    <t>ontivst02</t>
  </si>
  <si>
    <t>oquismi01</t>
  </si>
  <si>
    <t>oriledo01</t>
  </si>
  <si>
    <t>oropeed01</t>
  </si>
  <si>
    <t>oroscje01</t>
  </si>
  <si>
    <t>ortizra01</t>
  </si>
  <si>
    <t>ortizru01</t>
  </si>
  <si>
    <t>orvelch01</t>
  </si>
  <si>
    <t>osbordo01</t>
  </si>
  <si>
    <t>osboroz01</t>
  </si>
  <si>
    <t>osorifr01</t>
  </si>
  <si>
    <t>osteecl01</t>
  </si>
  <si>
    <t>osullse01</t>
  </si>
  <si>
    <t>osunaal01</t>
  </si>
  <si>
    <t>osunaan01</t>
  </si>
  <si>
    <t>oswalro01</t>
  </si>
  <si>
    <t>otsukak01</t>
  </si>
  <si>
    <t>ottavad01</t>
  </si>
  <si>
    <t>ottenji01</t>
  </si>
  <si>
    <t>ottoda01</t>
  </si>
  <si>
    <t>outmajo01</t>
  </si>
  <si>
    <t>owchibo01</t>
  </si>
  <si>
    <t>owingmi01</t>
  </si>
  <si>
    <t>ownberi01</t>
  </si>
  <si>
    <t>paceljo01</t>
  </si>
  <si>
    <t>pacilpa01</t>
  </si>
  <si>
    <t>padilju01</t>
  </si>
  <si>
    <t>padilvi01</t>
  </si>
  <si>
    <t>paganda01</t>
  </si>
  <si>
    <t>paintla01</t>
  </si>
  <si>
    <t>palacvi01</t>
  </si>
  <si>
    <t>palldo01</t>
  </si>
  <si>
    <t>palmeda01</t>
  </si>
  <si>
    <t>palmeji01</t>
  </si>
  <si>
    <t>palmelo01</t>
  </si>
  <si>
    <t>palmema01</t>
  </si>
  <si>
    <t>paniajo01</t>
  </si>
  <si>
    <t>panthji01</t>
  </si>
  <si>
    <t>papeljo01</t>
  </si>
  <si>
    <t>pappami01</t>
  </si>
  <si>
    <t>parismi01</t>
  </si>
  <si>
    <t>parkch01</t>
  </si>
  <si>
    <t>parkecl01</t>
  </si>
  <si>
    <t>parkeha01</t>
  </si>
  <si>
    <t>parkeja02</t>
  </si>
  <si>
    <t>parnebo01</t>
  </si>
  <si>
    <t>paronch01</t>
  </si>
  <si>
    <t>parquji01</t>
  </si>
  <si>
    <t>parrajo01</t>
  </si>
  <si>
    <t>parrama01</t>
  </si>
  <si>
    <t>parreje01</t>
  </si>
  <si>
    <t>parrijo01</t>
  </si>
  <si>
    <t>parrist01</t>
  </si>
  <si>
    <t>parrja01</t>
  </si>
  <si>
    <t>parromi01</t>
  </si>
  <si>
    <t>parsobi01</t>
  </si>
  <si>
    <t>pashnla01</t>
  </si>
  <si>
    <t>pastofr01</t>
  </si>
  <si>
    <t>paterjo01</t>
  </si>
  <si>
    <t>patribr01</t>
  </si>
  <si>
    <t>pattebo01</t>
  </si>
  <si>
    <t>patteda02</t>
  </si>
  <si>
    <t>patteda03</t>
  </si>
  <si>
    <t>patteda04</t>
  </si>
  <si>
    <t>pattegi01</t>
  </si>
  <si>
    <t>pattejo02</t>
  </si>
  <si>
    <t>patteke01</t>
  </si>
  <si>
    <t>pattere01</t>
  </si>
  <si>
    <t>pattima01</t>
  </si>
  <si>
    <t>pattoda01</t>
  </si>
  <si>
    <t>pattotr01</t>
  </si>
  <si>
    <t>pauleda01</t>
  </si>
  <si>
    <t>paulife01</t>
  </si>
  <si>
    <t>paulmi01</t>
  </si>
  <si>
    <t>pavanca01</t>
  </si>
  <si>
    <t>pavliro01</t>
  </si>
  <si>
    <t>paxtomi01</t>
  </si>
  <si>
    <t>peavyja01</t>
  </si>
  <si>
    <t>pelfrmi01</t>
  </si>
  <si>
    <t>penaal01</t>
  </si>
  <si>
    <t>penahi01</t>
  </si>
  <si>
    <t>penaje01</t>
  </si>
  <si>
    <t>penaji01</t>
  </si>
  <si>
    <t>penajo01</t>
  </si>
  <si>
    <t>penaor01</t>
  </si>
  <si>
    <t>penato03</t>
  </si>
  <si>
    <t>pennha01</t>
  </si>
  <si>
    <t>pennibr01</t>
  </si>
  <si>
    <t>pennybr01</t>
  </si>
  <si>
    <t>pentzge01</t>
  </si>
  <si>
    <t>peraljo01</t>
  </si>
  <si>
    <t>peralwi01</t>
  </si>
  <si>
    <t>perazos01</t>
  </si>
  <si>
    <t>percitr01</t>
  </si>
  <si>
    <t>perdolu01</t>
  </si>
  <si>
    <t>perezca01</t>
  </si>
  <si>
    <t>perezch01</t>
  </si>
  <si>
    <t>perezlu01</t>
  </si>
  <si>
    <t>perezma02</t>
  </si>
  <si>
    <t>perezme01</t>
  </si>
  <si>
    <t>perezmi01</t>
  </si>
  <si>
    <t>perezod01</t>
  </si>
  <si>
    <t>perezol01</t>
  </si>
  <si>
    <t>perezpa01</t>
  </si>
  <si>
    <t>perezra01</t>
  </si>
  <si>
    <t>perezyo01</t>
  </si>
  <si>
    <t>perisma01</t>
  </si>
  <si>
    <t>perkida01</t>
  </si>
  <si>
    <t>perkigl01</t>
  </si>
  <si>
    <t>perraro01</t>
  </si>
  <si>
    <t>perryga01</t>
  </si>
  <si>
    <t>perryji01</t>
  </si>
  <si>
    <t>perrypa02</t>
  </si>
  <si>
    <t>perryry01</t>
  </si>
  <si>
    <t>persoro01</t>
  </si>
  <si>
    <t>perzast01</t>
  </si>
  <si>
    <t>pestavi01</t>
  </si>
  <si>
    <t>peterad01</t>
  </si>
  <si>
    <t>peterch01</t>
  </si>
  <si>
    <t>peterfr01</t>
  </si>
  <si>
    <t>peterga01</t>
  </si>
  <si>
    <t>peterje01</t>
  </si>
  <si>
    <t>peterky01</t>
  </si>
  <si>
    <t>peterst01</t>
  </si>
  <si>
    <t>petityu01</t>
  </si>
  <si>
    <t>petkoma01</t>
  </si>
  <si>
    <t>petryda01</t>
  </si>
  <si>
    <t>pettian01</t>
  </si>
  <si>
    <t>pettija01</t>
  </si>
  <si>
    <t>pettyad01</t>
  </si>
  <si>
    <t>phelpda01</t>
  </si>
  <si>
    <t>phelpto01</t>
  </si>
  <si>
    <t>phelptr01</t>
  </si>
  <si>
    <t>philled03</t>
  </si>
  <si>
    <t>phillja03</t>
  </si>
  <si>
    <t>phoebto01</t>
  </si>
  <si>
    <t>piattdo01</t>
  </si>
  <si>
    <t>pichahi01</t>
  </si>
  <si>
    <t>pickfke01</t>
  </si>
  <si>
    <t>picoje01</t>
  </si>
  <si>
    <t>pinaho01</t>
  </si>
  <si>
    <t>pinedlu01</t>
  </si>
  <si>
    <t>pinedmi01</t>
  </si>
  <si>
    <t>pineijo01</t>
  </si>
  <si>
    <t>pintore01</t>
  </si>
  <si>
    <t>pirtlge01</t>
  </si>
  <si>
    <t>piscima01</t>
  </si>
  <si>
    <t>pitlosk01</t>
  </si>
  <si>
    <t>pittsji01</t>
  </si>
  <si>
    <t>pizarju01</t>
  </si>
  <si>
    <t>pladsgo01</t>
  </si>
  <si>
    <t>planter01</t>
  </si>
  <si>
    <t>plesada01</t>
  </si>
  <si>
    <t>plunker01</t>
  </si>
  <si>
    <t>poledi01</t>
  </si>
  <si>
    <t>politcl01</t>
  </si>
  <si>
    <t>polleda01</t>
  </si>
  <si>
    <t>pomerdr01</t>
  </si>
  <si>
    <t>ponsosi01</t>
  </si>
  <si>
    <t>pooleji02</t>
  </si>
  <si>
    <t>porceri01</t>
  </si>
  <si>
    <t>portech01</t>
  </si>
  <si>
    <t>portuma01</t>
  </si>
  <si>
    <t>porzimi01</t>
  </si>
  <si>
    <t>potelo01</t>
  </si>
  <si>
    <t>pottsmi01</t>
  </si>
  <si>
    <t>powelbr01</t>
  </si>
  <si>
    <t>powelde01</t>
  </si>
  <si>
    <t>powelja04</t>
  </si>
  <si>
    <t>powelje01</t>
  </si>
  <si>
    <t>powerte01</t>
  </si>
  <si>
    <t>priceda01</t>
  </si>
  <si>
    <t>pricejo02</t>
  </si>
  <si>
    <t>priddbo01</t>
  </si>
  <si>
    <t>prietar01</t>
  </si>
  <si>
    <t>prinzbr01</t>
  </si>
  <si>
    <t>priorma01</t>
  </si>
  <si>
    <t>proctsc01</t>
  </si>
  <si>
    <t>prokolu01</t>
  </si>
  <si>
    <t>prolymi01</t>
  </si>
  <si>
    <t>pryorst01</t>
  </si>
  <si>
    <t>puffebr01</t>
  </si>
  <si>
    <t>pughti01</t>
  </si>
  <si>
    <t>puleoch01</t>
  </si>
  <si>
    <t>pulidal01</t>
  </si>
  <si>
    <t>pulidca01</t>
  </si>
  <si>
    <t>pulsibi01</t>
  </si>
  <si>
    <t>purceda01</t>
  </si>
  <si>
    <t>putzjj01</t>
  </si>
  <si>
    <t>quallch01</t>
  </si>
  <si>
    <t>quantpa01</t>
  </si>
  <si>
    <t>queenme02</t>
  </si>
  <si>
    <t>queveru01</t>
  </si>
  <si>
    <t>quintjo01</t>
  </si>
  <si>
    <t>quiseda01</t>
  </si>
  <si>
    <t>radinsc01</t>
  </si>
  <si>
    <t>radkebr01</t>
  </si>
  <si>
    <t>raggibr01</t>
  </si>
  <si>
    <t>raicher01</t>
  </si>
  <si>
    <t>rainech01</t>
  </si>
  <si>
    <t>rainst01</t>
  </si>
  <si>
    <t>rajsida01</t>
  </si>
  <si>
    <t>rakerja01</t>
  </si>
  <si>
    <t>raleybr01</t>
  </si>
  <si>
    <t>ramiral01</t>
  </si>
  <si>
    <t>ramired01</t>
  </si>
  <si>
    <t>ramirel01</t>
  </si>
  <si>
    <t>ramirel02</t>
  </si>
  <si>
    <t>ramirer01</t>
  </si>
  <si>
    <t>ramirer02</t>
  </si>
  <si>
    <t>ramirho01</t>
  </si>
  <si>
    <t>ramirra02</t>
  </si>
  <si>
    <t>ramirra03</t>
  </si>
  <si>
    <t>ramirro01</t>
  </si>
  <si>
    <t>ramosce01</t>
  </si>
  <si>
    <t>ramsaro01</t>
  </si>
  <si>
    <t>randasc01</t>
  </si>
  <si>
    <t>randost01</t>
  </si>
  <si>
    <t>rapadcl01</t>
  </si>
  <si>
    <t>rapppa01</t>
  </si>
  <si>
    <t>rasmude01</t>
  </si>
  <si>
    <t>rasmuer01</t>
  </si>
  <si>
    <t>rasneda01</t>
  </si>
  <si>
    <t>rauchbo01</t>
  </si>
  <si>
    <t>rauchjo01</t>
  </si>
  <si>
    <t>raudo01</t>
  </si>
  <si>
    <t>rautzla01</t>
  </si>
  <si>
    <t>rawlesh01</t>
  </si>
  <si>
    <t>raych01</t>
  </si>
  <si>
    <t>rayji01</t>
  </si>
  <si>
    <t>rayke01</t>
  </si>
  <si>
    <t>raymocl01</t>
  </si>
  <si>
    <t>rayro01</t>
  </si>
  <si>
    <t>reamebr01</t>
  </si>
  <si>
    <t>reardje01</t>
  </si>
  <si>
    <t>reberfr01</t>
  </si>
  <si>
    <t>redditi01</t>
  </si>
  <si>
    <t>redfepe01</t>
  </si>
  <si>
    <t>redmama01</t>
  </si>
  <si>
    <t>reedad01</t>
  </si>
  <si>
    <t>reedbo01</t>
  </si>
  <si>
    <t>reedho01</t>
  </si>
  <si>
    <t>reedje01</t>
  </si>
  <si>
    <t>reedri01</t>
  </si>
  <si>
    <t>reedro01</t>
  </si>
  <si>
    <t>reedst01</t>
  </si>
  <si>
    <t>reganph01</t>
  </si>
  <si>
    <t>reichda01</t>
  </si>
  <si>
    <t>reithbr01</t>
  </si>
  <si>
    <t>reitsch01</t>
  </si>
  <si>
    <t>rekarbr01</t>
  </si>
  <si>
    <t>remlimi01</t>
  </si>
  <si>
    <t>remmewi01</t>
  </si>
  <si>
    <t>renkost01</t>
  </si>
  <si>
    <t>reploan01</t>
  </si>
  <si>
    <t>resopch01</t>
  </si>
  <si>
    <t>reuscpa01</t>
  </si>
  <si>
    <t>reuscri01</t>
  </si>
  <si>
    <t>reussje01</t>
  </si>
  <si>
    <t>reyesal01</t>
  </si>
  <si>
    <t>reyesan01</t>
  </si>
  <si>
    <t>reyesca01</t>
  </si>
  <si>
    <t>reyesde01</t>
  </si>
  <si>
    <t>reyesjo03</t>
  </si>
  <si>
    <t>reynoar01</t>
  </si>
  <si>
    <t>reynoar02</t>
  </si>
  <si>
    <t>reynobo01</t>
  </si>
  <si>
    <t>reynogr01</t>
  </si>
  <si>
    <t>reynoke01</t>
  </si>
  <si>
    <t>reynoma02</t>
  </si>
  <si>
    <t>reynosh01</t>
  </si>
  <si>
    <t>rheinjo01</t>
  </si>
  <si>
    <t>rhodear01</t>
  </si>
  <si>
    <t>rhoderi01</t>
  </si>
  <si>
    <t>riccefr01</t>
  </si>
  <si>
    <t>richacl01</t>
  </si>
  <si>
    <t>richaga01</t>
  </si>
  <si>
    <t>richajr01</t>
  </si>
  <si>
    <t>richepe01</t>
  </si>
  <si>
    <t>richmsc01</t>
  </si>
  <si>
    <t>riddlde01</t>
  </si>
  <si>
    <t>riedljo01</t>
  </si>
  <si>
    <t>rigbybr01</t>
  </si>
  <si>
    <t>rigdopa01</t>
  </si>
  <si>
    <t>riggaje01</t>
  </si>
  <si>
    <t>righeda01</t>
  </si>
  <si>
    <t>rightro01</t>
  </si>
  <si>
    <t>rijojo01</t>
  </si>
  <si>
    <t>rileyge01</t>
  </si>
  <si>
    <t>rileyma01</t>
  </si>
  <si>
    <t>rincoan01</t>
  </si>
  <si>
    <t>rincoju01</t>
  </si>
  <si>
    <t>rincori01</t>
  </si>
  <si>
    <t>ringro01</t>
  </si>
  <si>
    <t>ripleal01</t>
  </si>
  <si>
    <t>riskeda01</t>
  </si>
  <si>
    <t>rislebi01</t>
  </si>
  <si>
    <t>ritchto01</t>
  </si>
  <si>
    <t>ritchwa01</t>
  </si>
  <si>
    <t>rittere01</t>
  </si>
  <si>
    <t>rittwji01</t>
  </si>
  <si>
    <t>ritzke01</t>
  </si>
  <si>
    <t>riverbe01</t>
  </si>
  <si>
    <t>riverma01</t>
  </si>
  <si>
    <t>riversa01</t>
  </si>
  <si>
    <t>rlealse01</t>
  </si>
  <si>
    <t>roajo01</t>
  </si>
  <si>
    <t>robbibr01</t>
  </si>
  <si>
    <t>roberbe01</t>
  </si>
  <si>
    <t>roberda05</t>
  </si>
  <si>
    <t>roberda08</t>
  </si>
  <si>
    <t>robergr01</t>
  </si>
  <si>
    <t>roberje02</t>
  </si>
  <si>
    <t>roberna01</t>
  </si>
  <si>
    <t>roberri01</t>
  </si>
  <si>
    <t>roberri02</t>
  </si>
  <si>
    <t>robersi01</t>
  </si>
  <si>
    <t>roberty01</t>
  </si>
  <si>
    <t>roberwi01</t>
  </si>
  <si>
    <t>robinde01</t>
  </si>
  <si>
    <t>robindo01</t>
  </si>
  <si>
    <t>robinje01</t>
  </si>
  <si>
    <t>robinje02</t>
  </si>
  <si>
    <t>robinke01</t>
  </si>
  <si>
    <t>robinro01</t>
  </si>
  <si>
    <t>rockejo01</t>
  </si>
  <si>
    <t>rodnefe01</t>
  </si>
  <si>
    <t>rodrian01</t>
  </si>
  <si>
    <t>rodried01</t>
  </si>
  <si>
    <t>rodried03</t>
  </si>
  <si>
    <t>rodrife01</t>
  </si>
  <si>
    <t>rodrife02</t>
  </si>
  <si>
    <t>rodrifr02</t>
  </si>
  <si>
    <t>rodrifr03</t>
  </si>
  <si>
    <t>rodrifr04</t>
  </si>
  <si>
    <t>rodrihe03</t>
  </si>
  <si>
    <t>rodrira01</t>
  </si>
  <si>
    <t>rodriri01</t>
  </si>
  <si>
    <t>rodriri02</t>
  </si>
  <si>
    <t>rodriri03</t>
  </si>
  <si>
    <t>rodriro01</t>
  </si>
  <si>
    <t>rodriwa01</t>
  </si>
  <si>
    <t>roenijo01</t>
  </si>
  <si>
    <t>roeslmi01</t>
  </si>
  <si>
    <t>rogeres01</t>
  </si>
  <si>
    <t>rogerji02</t>
  </si>
  <si>
    <t>rogerke01</t>
  </si>
  <si>
    <t>rogerke02</t>
  </si>
  <si>
    <t>rogerma01</t>
  </si>
  <si>
    <t>rogerst01</t>
  </si>
  <si>
    <t>rojasme01</t>
  </si>
  <si>
    <t>rolanji01</t>
  </si>
  <si>
    <t>romanjo02</t>
  </si>
  <si>
    <t>romanro01</t>
  </si>
  <si>
    <t>romerjc01</t>
  </si>
  <si>
    <t>romerra01</t>
  </si>
  <si>
    <t>romerri01</t>
  </si>
  <si>
    <t>romoen01</t>
  </si>
  <si>
    <t>romose01</t>
  </si>
  <si>
    <t>romovi01</t>
  </si>
  <si>
    <t>rondogi01</t>
  </si>
  <si>
    <t>roneyma01</t>
  </si>
  <si>
    <t>rookeji01</t>
  </si>
  <si>
    <t>roperjo01</t>
  </si>
  <si>
    <t>roquera01</t>
  </si>
  <si>
    <t>rosadjo01</t>
  </si>
  <si>
    <t>rosalle01</t>
  </si>
  <si>
    <t>rosarfr01</t>
  </si>
  <si>
    <t>rosebr01</t>
  </si>
  <si>
    <t>rosedo01</t>
  </si>
  <si>
    <t>rosenbj01</t>
  </si>
  <si>
    <t>rosenst01</t>
  </si>
  <si>
    <t>rosenwa01</t>
  </si>
  <si>
    <t>rossejo01</t>
  </si>
  <si>
    <t>rossga01</t>
  </si>
  <si>
    <t>rossro01</t>
  </si>
  <si>
    <t>rossty01</t>
  </si>
  <si>
    <t>rowlami01</t>
  </si>
  <si>
    <t>rowlary01</t>
  </si>
  <si>
    <t>rozemda01</t>
  </si>
  <si>
    <t>ruckeda01</t>
  </si>
  <si>
    <t>ruebema01</t>
  </si>
  <si>
    <t>rueteki01</t>
  </si>
  <si>
    <t>ruffcsc01</t>
  </si>
  <si>
    <t>ruffibr01</t>
  </si>
  <si>
    <t>ruffijo01</t>
  </si>
  <si>
    <t>ruhleve01</t>
  </si>
  <si>
    <t>runyase01</t>
  </si>
  <si>
    <t>runzlda01</t>
  </si>
  <si>
    <t>rupejo01</t>
  </si>
  <si>
    <t>rupery01</t>
  </si>
  <si>
    <t>ruschgl01</t>
  </si>
  <si>
    <t>rusinch01</t>
  </si>
  <si>
    <t>ruskisc01</t>
  </si>
  <si>
    <t>russead01</t>
  </si>
  <si>
    <t>russeja02</t>
  </si>
  <si>
    <t>russeje01</t>
  </si>
  <si>
    <t>ruthvdi01</t>
  </si>
  <si>
    <t>ryanbj01</t>
  </si>
  <si>
    <t>ryanja04</t>
  </si>
  <si>
    <t>ryanke01</t>
  </si>
  <si>
    <t>ryanno01</t>
  </si>
  <si>
    <t>ryersga01</t>
  </si>
  <si>
    <t>ryuja01</t>
  </si>
  <si>
    <t>rzepcma01</t>
  </si>
  <si>
    <t>saarlki01</t>
  </si>
  <si>
    <t>sabatcc01</t>
  </si>
  <si>
    <t>sabeler01</t>
  </si>
  <si>
    <t>saberbr01</t>
  </si>
  <si>
    <t>sadecra01</t>
  </si>
  <si>
    <t>sadlebi01</t>
  </si>
  <si>
    <t>sadowry01</t>
  </si>
  <si>
    <t>sageraj01</t>
  </si>
  <si>
    <t>saitota01</t>
  </si>
  <si>
    <t>salasfe01</t>
  </si>
  <si>
    <t>salasju01</t>
  </si>
  <si>
    <t>salech01</t>
  </si>
  <si>
    <t>salkero01</t>
  </si>
  <si>
    <t>salmobr01</t>
  </si>
  <si>
    <t>samarje01</t>
  </si>
  <si>
    <t>sambijo01</t>
  </si>
  <si>
    <t>sampebi01</t>
  </si>
  <si>
    <t>sampsbe01</t>
  </si>
  <si>
    <t>sampsch01</t>
  </si>
  <si>
    <t>sanabal01</t>
  </si>
  <si>
    <t>sanchan01</t>
  </si>
  <si>
    <t>sanchbr01</t>
  </si>
  <si>
    <t>sanchdu01</t>
  </si>
  <si>
    <t>sanched01</t>
  </si>
  <si>
    <t>sanchis01</t>
  </si>
  <si>
    <t>sanchje01</t>
  </si>
  <si>
    <t>sanchjo01</t>
  </si>
  <si>
    <t>sanchlu01</t>
  </si>
  <si>
    <t>sandeda01</t>
  </si>
  <si>
    <t>sandeke01</t>
  </si>
  <si>
    <t>sandesc01</t>
  </si>
  <si>
    <t>sandesc02</t>
  </si>
  <si>
    <t>sanfomo01</t>
  </si>
  <si>
    <t>santaer01</t>
  </si>
  <si>
    <t>santajo01</t>
  </si>
  <si>
    <t>santaju01</t>
  </si>
  <si>
    <t>santihe01</t>
  </si>
  <si>
    <t>santijo03</t>
  </si>
  <si>
    <t>santoal01</t>
  </si>
  <si>
    <t>santose01</t>
  </si>
  <si>
    <t>santovi01</t>
  </si>
  <si>
    <t>sarfade01</t>
  </si>
  <si>
    <t>sarmima01</t>
  </si>
  <si>
    <t>sasakka01</t>
  </si>
  <si>
    <t>saucike01</t>
  </si>
  <si>
    <t>sauersc01</t>
  </si>
  <si>
    <t>saundjo01</t>
  </si>
  <si>
    <t>saundto01</t>
  </si>
  <si>
    <t>savagja01</t>
  </si>
  <si>
    <t>saverjo01</t>
  </si>
  <si>
    <t>sawyeri01</t>
  </si>
  <si>
    <t>scanlbo01</t>
  </si>
  <si>
    <t>scarbra02</t>
  </si>
  <si>
    <t>scarcma01</t>
  </si>
  <si>
    <t>schaema01</t>
  </si>
  <si>
    <t>schatda01</t>
  </si>
  <si>
    <t>scheiri02</t>
  </si>
  <si>
    <t>schepta01</t>
  </si>
  <si>
    <t>scherbi01</t>
  </si>
  <si>
    <t>scherfr01</t>
  </si>
  <si>
    <t>scherma01</t>
  </si>
  <si>
    <t>schilcu01</t>
  </si>
  <si>
    <t>schirca01</t>
  </si>
  <si>
    <t>schleda01</t>
  </si>
  <si>
    <t>schmida01</t>
  </si>
  <si>
    <t>schmija01</t>
  </si>
  <si>
    <t>schmost01</t>
  </si>
  <si>
    <t>schneje01</t>
  </si>
  <si>
    <t>schoesc01</t>
  </si>
  <si>
    <t>schoomi01</t>
  </si>
  <si>
    <t>schoupe01</t>
  </si>
  <si>
    <t>schrest01</t>
  </si>
  <si>
    <t>schroch01</t>
  </si>
  <si>
    <t>schroke01</t>
  </si>
  <si>
    <t>schuero01</t>
  </si>
  <si>
    <t>schulbu01</t>
  </si>
  <si>
    <t>schuldo01</t>
  </si>
  <si>
    <t>schuler01</t>
  </si>
  <si>
    <t>schwaje01</t>
  </si>
  <si>
    <t>schwami01</t>
  </si>
  <si>
    <t>schwimi01</t>
  </si>
  <si>
    <t>scottmi02</t>
  </si>
  <si>
    <t>scottmi03</t>
  </si>
  <si>
    <t>scottti01</t>
  </si>
  <si>
    <t>scribev01</t>
  </si>
  <si>
    <t>scuddsc01</t>
  </si>
  <si>
    <t>scurrro01</t>
  </si>
  <si>
    <t>seaneru01</t>
  </si>
  <si>
    <t>searara01</t>
  </si>
  <si>
    <t>searcst01</t>
  </si>
  <si>
    <t>seaveto01</t>
  </si>
  <si>
    <t>seaybo01</t>
  </si>
  <si>
    <t>sebrabo01</t>
  </si>
  <si>
    <t>seddoch01</t>
  </si>
  <si>
    <t>sedlash01</t>
  </si>
  <si>
    <t>seelbch01</t>
  </si>
  <si>
    <t>seguidi01</t>
  </si>
  <si>
    <t>seleaa01</t>
  </si>
  <si>
    <t>selleje01</t>
  </si>
  <si>
    <t>sellsda01</t>
  </si>
  <si>
    <t>selmadi01</t>
  </si>
  <si>
    <t>seminfr01</t>
  </si>
  <si>
    <t>seoja01</t>
  </si>
  <si>
    <t>serafda01</t>
  </si>
  <si>
    <t>serraji01</t>
  </si>
  <si>
    <t>serrawa01</t>
  </si>
  <si>
    <t>serumga01</t>
  </si>
  <si>
    <t>servisc01</t>
  </si>
  <si>
    <t>several01</t>
  </si>
  <si>
    <t>shackbr01</t>
  </si>
  <si>
    <t>shawbr01</t>
  </si>
  <si>
    <t>shawdo01</t>
  </si>
  <si>
    <t>shawje01</t>
  </si>
  <si>
    <t>shearto01</t>
  </si>
  <si>
    <t>sheetbe01</t>
  </si>
  <si>
    <t>shellji01</t>
  </si>
  <si>
    <t>shellst01</t>
  </si>
  <si>
    <t>shephke01</t>
  </si>
  <si>
    <t>sherrge01</t>
  </si>
  <si>
    <t>shielja01</t>
  </si>
  <si>
    <t>shielja02</t>
  </si>
  <si>
    <t>shielsc01</t>
  </si>
  <si>
    <t>shielst01</t>
  </si>
  <si>
    <t>shiffst01</t>
  </si>
  <si>
    <t>shipada01</t>
  </si>
  <si>
    <t>shirlbo01</t>
  </si>
  <si>
    <t>shortch02</t>
  </si>
  <si>
    <t>shousbr01</t>
  </si>
  <si>
    <t>shower01</t>
  </si>
  <si>
    <t>shueypa01</t>
  </si>
  <si>
    <t>shumaan01</t>
  </si>
  <si>
    <t>siebepa01</t>
  </si>
  <si>
    <t>siebeso01</t>
  </si>
  <si>
    <t>sierrca01</t>
  </si>
  <si>
    <t>sikorbr01</t>
  </si>
  <si>
    <t>silvaca01</t>
  </si>
  <si>
    <t>silvajo01</t>
  </si>
  <si>
    <t>silvawa01</t>
  </si>
  <si>
    <t>simasbi01</t>
  </si>
  <si>
    <t>simonal01</t>
  </si>
  <si>
    <t>simondo01</t>
  </si>
  <si>
    <t>simonja01</t>
  </si>
  <si>
    <t>simpsal01</t>
  </si>
  <si>
    <t>simpswa01</t>
  </si>
  <si>
    <t>singebi01</t>
  </si>
  <si>
    <t>sippto01</t>
  </si>
  <si>
    <t>sirotmi01</t>
  </si>
  <si>
    <t>siscoan01</t>
  </si>
  <si>
    <t>siskdo01</t>
  </si>
  <si>
    <t>siskto01</t>
  </si>
  <si>
    <t>skaggty01</t>
  </si>
  <si>
    <t>skokcr01</t>
  </si>
  <si>
    <t>slatedo01</t>
  </si>
  <si>
    <t>slatoji01</t>
  </si>
  <si>
    <t>slaybbi01</t>
  </si>
  <si>
    <t>slocuhe01</t>
  </si>
  <si>
    <t>sloweke01</t>
  </si>
  <si>
    <t>slusajo01</t>
  </si>
  <si>
    <t>smallaa01</t>
  </si>
  <si>
    <t>smallma01</t>
  </si>
  <si>
    <t>smartjd01</t>
  </si>
  <si>
    <t>smilejo01</t>
  </si>
  <si>
    <t>smithbr01</t>
  </si>
  <si>
    <t>smithbu02</t>
  </si>
  <si>
    <t>smithch06</t>
  </si>
  <si>
    <t>smithch07</t>
  </si>
  <si>
    <t>smithda02</t>
  </si>
  <si>
    <t>smithda06</t>
  </si>
  <si>
    <t>smithgr02</t>
  </si>
  <si>
    <t>smithjo05</t>
  </si>
  <si>
    <t>smithjo06</t>
  </si>
  <si>
    <t>smithle02</t>
  </si>
  <si>
    <t>smithmi03</t>
  </si>
  <si>
    <t>smithmi04</t>
  </si>
  <si>
    <t>smithmi06</t>
  </si>
  <si>
    <t>smithpe02</t>
  </si>
  <si>
    <t>smithro01</t>
  </si>
  <si>
    <t>smithtr01</t>
  </si>
  <si>
    <t>smithwi04</t>
  </si>
  <si>
    <t>smithza01</t>
  </si>
  <si>
    <t>smoltjo01</t>
  </si>
  <si>
    <t>smylydr01</t>
  </si>
  <si>
    <t>smythst01</t>
  </si>
  <si>
    <t>snellia01</t>
  </si>
  <si>
    <t>snellna01</t>
  </si>
  <si>
    <t>snookfr01</t>
  </si>
  <si>
    <t>snydebr01</t>
  </si>
  <si>
    <t>snydejo02</t>
  </si>
  <si>
    <t>snydeky01</t>
  </si>
  <si>
    <t>sodowcl01</t>
  </si>
  <si>
    <t>soffra01</t>
  </si>
  <si>
    <t>solanju01</t>
  </si>
  <si>
    <t>soleral01</t>
  </si>
  <si>
    <t>solomed01</t>
  </si>
  <si>
    <t>sonnaan01</t>
  </si>
  <si>
    <t>sorenla01</t>
  </si>
  <si>
    <t>soriajo01</t>
  </si>
  <si>
    <t>soriara01</t>
  </si>
  <si>
    <t>sosael01</t>
  </si>
  <si>
    <t>sosahe01</t>
  </si>
  <si>
    <t>sosajo01</t>
  </si>
  <si>
    <t>sosajo02</t>
  </si>
  <si>
    <t>sotoma01</t>
  </si>
  <si>
    <t>sowerje01</t>
  </si>
  <si>
    <t>sparkst01</t>
  </si>
  <si>
    <t>sparmjo01</t>
  </si>
  <si>
    <t>speckcl01</t>
  </si>
  <si>
    <t>speieju01</t>
  </si>
  <si>
    <t>speiery01</t>
  </si>
  <si>
    <t>speigle01</t>
  </si>
  <si>
    <t>spencjo01</t>
  </si>
  <si>
    <t>spencst02</t>
  </si>
  <si>
    <t>spillda01</t>
  </si>
  <si>
    <t>spinksc01</t>
  </si>
  <si>
    <t>splitpa01</t>
  </si>
  <si>
    <t>spoljpa01</t>
  </si>
  <si>
    <t>spoonti01</t>
  </si>
  <si>
    <t>spradje01</t>
  </si>
  <si>
    <t>spraged01</t>
  </si>
  <si>
    <t>sprinde01</t>
  </si>
  <si>
    <t>sprinru01</t>
  </si>
  <si>
    <t>sprowbo01</t>
  </si>
  <si>
    <t>spurgja01</t>
  </si>
  <si>
    <t>spurlch01</t>
  </si>
  <si>
    <t>stammcr01</t>
  </si>
  <si>
    <t>standja01</t>
  </si>
  <si>
    <t>stanfja01</t>
  </si>
  <si>
    <t>stangle01</t>
  </si>
  <si>
    <t>stanhdo01</t>
  </si>
  <si>
    <t>staniro01</t>
  </si>
  <si>
    <t>stanlbo01</t>
  </si>
  <si>
    <t>stantmi01</t>
  </si>
  <si>
    <t>stantmi02</t>
  </si>
  <si>
    <t>starkde01</t>
  </si>
  <si>
    <t>staufti01</t>
  </si>
  <si>
    <t>stclara01</t>
  </si>
  <si>
    <t>stechge01</t>
  </si>
  <si>
    <t>steinbl01</t>
  </si>
  <si>
    <t>steinra02</t>
  </si>
  <si>
    <t>steirri01</t>
  </si>
  <si>
    <t>stephea01</t>
  </si>
  <si>
    <t>stephga01</t>
  </si>
  <si>
    <t>stephjo03</t>
  </si>
  <si>
    <t>stettmi01</t>
  </si>
  <si>
    <t>steveda01</t>
  </si>
  <si>
    <t>stewada01</t>
  </si>
  <si>
    <t>stewajo02</t>
  </si>
  <si>
    <t>stewasa01</t>
  </si>
  <si>
    <t>stewasc01</t>
  </si>
  <si>
    <t>stewaza01</t>
  </si>
  <si>
    <t>stiebda01</t>
  </si>
  <si>
    <t>stoddbo01</t>
  </si>
  <si>
    <t>stoddti01</t>
  </si>
  <si>
    <t>stokebr01</t>
  </si>
  <si>
    <t>stonebi01</t>
  </si>
  <si>
    <t>stonege02</t>
  </si>
  <si>
    <t>stoneri01</t>
  </si>
  <si>
    <t>stonest01</t>
  </si>
  <si>
    <t>storedr01</t>
  </si>
  <si>
    <t>storemi01</t>
  </si>
  <si>
    <t>stottme01</t>
  </si>
  <si>
    <t>stottme02</t>
  </si>
  <si>
    <t>stottto01</t>
  </si>
  <si>
    <t>strahmi01</t>
  </si>
  <si>
    <t>straida01</t>
  </si>
  <si>
    <t>strakle01</t>
  </si>
  <si>
    <t>strasst01</t>
  </si>
  <si>
    <t>streehu01</t>
  </si>
  <si>
    <t>stricji01</t>
  </si>
  <si>
    <t>stricsc01</t>
  </si>
  <si>
    <t>strohjo01</t>
  </si>
  <si>
    <t>strombr01</t>
  </si>
  <si>
    <t>stroppe01</t>
  </si>
  <si>
    <t>stullev01</t>
  </si>
  <si>
    <t>stulter01</t>
  </si>
  <si>
    <t>stupejo01</t>
  </si>
  <si>
    <t>sturtta01</t>
  </si>
  <si>
    <t>stutemi01</t>
  </si>
  <si>
    <t>suchdi01</t>
  </si>
  <si>
    <t>sullisc01</t>
  </si>
  <si>
    <t>suppaje01</t>
  </si>
  <si>
    <t>surkaer01</t>
  </si>
  <si>
    <t>sutclri01</t>
  </si>
  <si>
    <t>suttebr01</t>
  </si>
  <si>
    <t>suttodo01</t>
  </si>
  <si>
    <t>suttojo01</t>
  </si>
  <si>
    <t>suzukma01</t>
  </si>
  <si>
    <t>swaggbi01</t>
  </si>
  <si>
    <t>swancr01</t>
  </si>
  <si>
    <t>swanru01</t>
  </si>
  <si>
    <t>swartda01</t>
  </si>
  <si>
    <t>swarzan01</t>
  </si>
  <si>
    <t>sweenbr01</t>
  </si>
  <si>
    <t>swiftbi02</t>
  </si>
  <si>
    <t>swindgr01</t>
  </si>
  <si>
    <t>switzjo01</t>
  </si>
  <si>
    <t>sykesbo01</t>
  </si>
  <si>
    <t>tabakje01</t>
  </si>
  <si>
    <t>tadanka01</t>
  </si>
  <si>
    <t>takahhi01</t>
  </si>
  <si>
    <t>takahke01</t>
  </si>
  <si>
    <t>takatsh01</t>
  </si>
  <si>
    <t>talbomi01</t>
  </si>
  <si>
    <t>tallebr01</t>
  </si>
  <si>
    <t>tamje01</t>
  </si>
  <si>
    <t>tananfr01</t>
  </si>
  <si>
    <t>tankede01</t>
  </si>
  <si>
    <t>tanketa01</t>
  </si>
  <si>
    <t>tannebr01</t>
  </si>
  <si>
    <t>tapanke01</t>
  </si>
  <si>
    <t>taschja01</t>
  </si>
  <si>
    <t>tatera01</t>
  </si>
  <si>
    <t>tateyyo01</t>
  </si>
  <si>
    <t>tatisra01</t>
  </si>
  <si>
    <t>tatumke01</t>
  </si>
  <si>
    <t>taubety01</t>
  </si>
  <si>
    <t>tavarju01</t>
  </si>
  <si>
    <t>taylobi04</t>
  </si>
  <si>
    <t>taylobr01</t>
  </si>
  <si>
    <t>tayloch02</t>
  </si>
  <si>
    <t>taylodo01</t>
  </si>
  <si>
    <t>tayloke01</t>
  </si>
  <si>
    <t>tayloro01</t>
  </si>
  <si>
    <t>taylote01</t>
  </si>
  <si>
    <t>taylowa01</t>
  </si>
  <si>
    <t>tazawju01</t>
  </si>
  <si>
    <t>teafoev01</t>
  </si>
  <si>
    <t>tejedro01</t>
  </si>
  <si>
    <t>tejermi01</t>
  </si>
  <si>
    <t>tekulke01</t>
  </si>
  <si>
    <t>telemam01</t>
  </si>
  <si>
    <t>telfoan01</t>
  </si>
  <si>
    <t>telghda01</t>
  </si>
  <si>
    <t>tellmto01</t>
  </si>
  <si>
    <t>terlegr01</t>
  </si>
  <si>
    <t>terpkje01</t>
  </si>
  <si>
    <t>terrewa01</t>
  </si>
  <si>
    <t>terrysc01</t>
  </si>
  <si>
    <t>tewksbo01</t>
  </si>
  <si>
    <t>texeika01</t>
  </si>
  <si>
    <t>thatcjo01</t>
  </si>
  <si>
    <t>thayeda01</t>
  </si>
  <si>
    <t>thayegr01</t>
  </si>
  <si>
    <t>theisdu01</t>
  </si>
  <si>
    <t>thigpbo01</t>
  </si>
  <si>
    <t>thomabr01</t>
  </si>
  <si>
    <t>thomala01</t>
  </si>
  <si>
    <t>thomaro02</t>
  </si>
  <si>
    <t>thomast01</t>
  </si>
  <si>
    <t>thompbr01</t>
  </si>
  <si>
    <t>thompju02</t>
  </si>
  <si>
    <t>thompma01</t>
  </si>
  <si>
    <t>thompmi01</t>
  </si>
  <si>
    <t>thompmi03</t>
  </si>
  <si>
    <t>thompri01</t>
  </si>
  <si>
    <t>thompri03</t>
  </si>
  <si>
    <t>thomsjo01</t>
  </si>
  <si>
    <t>thormpa01</t>
  </si>
  <si>
    <t>thornma01</t>
  </si>
  <si>
    <t>thurmco01</t>
  </si>
  <si>
    <t>thurmma01</t>
  </si>
  <si>
    <t>thurmmi01</t>
  </si>
  <si>
    <t>tiantlu01</t>
  </si>
  <si>
    <t>tibbsja01</t>
  </si>
  <si>
    <t>tidrodi01</t>
  </si>
  <si>
    <t>tillmch01</t>
  </si>
  <si>
    <t>timlimi01</t>
  </si>
  <si>
    <t>timmeto01</t>
  </si>
  <si>
    <t>tobikda01</t>
  </si>
  <si>
    <t>toddja01</t>
  </si>
  <si>
    <t>toddji01</t>
  </si>
  <si>
    <t>tolivfr01</t>
  </si>
  <si>
    <t>tollbbr01</t>
  </si>
  <si>
    <t>tollesh01</t>
  </si>
  <si>
    <t>tomkobr01</t>
  </si>
  <si>
    <t>tomlida01</t>
  </si>
  <si>
    <t>tomlijo01</t>
  </si>
  <si>
    <t>tomlira01</t>
  </si>
  <si>
    <t>tompkro01</t>
  </si>
  <si>
    <t>torreca01</t>
  </si>
  <si>
    <t>torredi01</t>
  </si>
  <si>
    <t>torremi01</t>
  </si>
  <si>
    <t>torrepa01</t>
  </si>
  <si>
    <t>torresa01</t>
  </si>
  <si>
    <t>towerjo01</t>
  </si>
  <si>
    <t>trabebi01</t>
  </si>
  <si>
    <t>trachst01</t>
  </si>
  <si>
    <t>travebi01</t>
  </si>
  <si>
    <t>trlicri01</t>
  </si>
  <si>
    <t>troedri01</t>
  </si>
  <si>
    <t>trombmi01</t>
  </si>
  <si>
    <t>troncra01</t>
  </si>
  <si>
    <t>troutst01</t>
  </si>
  <si>
    <t>trujimi01</t>
  </si>
  <si>
    <t>tsamige01</t>
  </si>
  <si>
    <t>tsaoch01</t>
  </si>
  <si>
    <t>tuckery01</t>
  </si>
  <si>
    <t>tucketj01</t>
  </si>
  <si>
    <t>tudorjo01</t>
  </si>
  <si>
    <t>tunnele01</t>
  </si>
  <si>
    <t>turnbde01</t>
  </si>
  <si>
    <t>turneja01</t>
  </si>
  <si>
    <t>turnema01</t>
  </si>
  <si>
    <t>twitcwa01</t>
  </si>
  <si>
    <t>twittje01</t>
  </si>
  <si>
    <t>ueharko01</t>
  </si>
  <si>
    <t>ujdurje01</t>
  </si>
  <si>
    <t>umbarji01</t>
  </si>
  <si>
    <t>underpa01</t>
  </si>
  <si>
    <t>underto01</t>
  </si>
  <si>
    <t>upshace01</t>
  </si>
  <si>
    <t>urbanto01</t>
  </si>
  <si>
    <t>urbinug01</t>
  </si>
  <si>
    <t>urreajo01</t>
  </si>
  <si>
    <t>valdeef01</t>
  </si>
  <si>
    <t>valdeis01</t>
  </si>
  <si>
    <t>valdelu01</t>
  </si>
  <si>
    <t>valdema01</t>
  </si>
  <si>
    <t>valdeme01</t>
  </si>
  <si>
    <t>valdera02</t>
  </si>
  <si>
    <t>valdese01</t>
  </si>
  <si>
    <t>valenfe01</t>
  </si>
  <si>
    <t>valenjo04</t>
  </si>
  <si>
    <t>valerju01</t>
  </si>
  <si>
    <t>valvejo01</t>
  </si>
  <si>
    <t>vanbejo01</t>
  </si>
  <si>
    <t>vanceco01</t>
  </si>
  <si>
    <t>vancesa01</t>
  </si>
  <si>
    <t>vandeed01</t>
  </si>
  <si>
    <t>vanderi01</t>
  </si>
  <si>
    <t>vanegti01</t>
  </si>
  <si>
    <t>vanhean01</t>
  </si>
  <si>
    <t>vanlawi01</t>
  </si>
  <si>
    <t>vanpoto01</t>
  </si>
  <si>
    <t>vargacl01</t>
  </si>
  <si>
    <t>vargaja01</t>
  </si>
  <si>
    <t>vasquan01</t>
  </si>
  <si>
    <t>vasques01</t>
  </si>
  <si>
    <t>vasquvi01</t>
  </si>
  <si>
    <t>vazquja01</t>
  </si>
  <si>
    <t>vealebo01</t>
  </si>
  <si>
    <t>velazca01</t>
  </si>
  <si>
    <t>venafmi01</t>
  </si>
  <si>
    <t>ventejo01</t>
  </si>
  <si>
    <t>verasda01</t>
  </si>
  <si>
    <t>verasjo01</t>
  </si>
  <si>
    <t>veresda01</t>
  </si>
  <si>
    <t>veresra01</t>
  </si>
  <si>
    <t>verhojo01</t>
  </si>
  <si>
    <t>verlaju01</t>
  </si>
  <si>
    <t>veselbo01</t>
  </si>
  <si>
    <t>villabr01</t>
  </si>
  <si>
    <t>villabr02</t>
  </si>
  <si>
    <t>villaca01</t>
  </si>
  <si>
    <t>villaos01</t>
  </si>
  <si>
    <t>villoro01</t>
  </si>
  <si>
    <t>vinceni01</t>
  </si>
  <si>
    <t>violafr01</t>
  </si>
  <si>
    <t>vizcalu01</t>
  </si>
  <si>
    <t>vogelry01</t>
  </si>
  <si>
    <t>volqued01</t>
  </si>
  <si>
    <t>volstch01</t>
  </si>
  <si>
    <t>vonohda01</t>
  </si>
  <si>
    <t>vosbeed01</t>
  </si>
  <si>
    <t>voylebr01</t>
  </si>
  <si>
    <t>vuckope01</t>
  </si>
  <si>
    <t>waddeto01</t>
  </si>
  <si>
    <t>wadeco01</t>
  </si>
  <si>
    <t>wadete01</t>
  </si>
  <si>
    <t>waechdo01</t>
  </si>
  <si>
    <t>wagnebi02</t>
  </si>
  <si>
    <t>wagnega01</t>
  </si>
  <si>
    <t>wagnehe02</t>
  </si>
  <si>
    <t>wagnema02</t>
  </si>
  <si>
    <t>wagnepa01</t>
  </si>
  <si>
    <t>wagnery01</t>
  </si>
  <si>
    <t>wainhda01</t>
  </si>
  <si>
    <t>wainwad01</t>
  </si>
  <si>
    <t>waitsri01</t>
  </si>
  <si>
    <t>wakefti01</t>
  </si>
  <si>
    <t>waldejo01</t>
  </si>
  <si>
    <t>walkbo01</t>
  </si>
  <si>
    <t>walkeja01</t>
  </si>
  <si>
    <t>walkeke01</t>
  </si>
  <si>
    <t>walkelu01</t>
  </si>
  <si>
    <t>walkemi01</t>
  </si>
  <si>
    <t>walkepe01</t>
  </si>
  <si>
    <t>walketo02</t>
  </si>
  <si>
    <t>walkety01</t>
  </si>
  <si>
    <t>wallade01</t>
  </si>
  <si>
    <t>wallaje01</t>
  </si>
  <si>
    <t>wallami01</t>
  </si>
  <si>
    <t>walldo01</t>
  </si>
  <si>
    <t>wallst01</t>
  </si>
  <si>
    <t>waltege01</t>
  </si>
  <si>
    <t>waltemi01</t>
  </si>
  <si>
    <t>waltepj01</t>
  </si>
  <si>
    <t>wangch01</t>
  </si>
  <si>
    <t>wardbr01</t>
  </si>
  <si>
    <t>wardco02</t>
  </si>
  <si>
    <t>warddu01</t>
  </si>
  <si>
    <t>wardlcu01</t>
  </si>
  <si>
    <t>wareje01</t>
  </si>
  <si>
    <t>warremi01</t>
  </si>
  <si>
    <t>warthda01</t>
  </si>
  <si>
    <t>wasdijo01</t>
  </si>
  <si>
    <t>washbja01</t>
  </si>
  <si>
    <t>washbra01</t>
  </si>
  <si>
    <t>waslega01</t>
  </si>
  <si>
    <t>wasseeh01</t>
  </si>
  <si>
    <t>waterch01</t>
  </si>
  <si>
    <t>watsoal01</t>
  </si>
  <si>
    <t>watsoto01</t>
  </si>
  <si>
    <t>watted01</t>
  </si>
  <si>
    <t>waynega01</t>
  </si>
  <si>
    <t>wayneju01</t>
  </si>
  <si>
    <t>weathda01</t>
  </si>
  <si>
    <t>weavefl01</t>
  </si>
  <si>
    <t>weaveje01</t>
  </si>
  <si>
    <t>weaveje02</t>
  </si>
  <si>
    <t>weavero01</t>
  </si>
  <si>
    <t>webbbr01</t>
  </si>
  <si>
    <t>webbha01</t>
  </si>
  <si>
    <t>webbry01</t>
  </si>
  <si>
    <t>weberbe01</t>
  </si>
  <si>
    <t>wegenmi01</t>
  </si>
  <si>
    <t>wegmabi01</t>
  </si>
  <si>
    <t>wehrmda01</t>
  </si>
  <si>
    <t>weilaky01</t>
  </si>
  <si>
    <t>weinhro01</t>
  </si>
  <si>
    <t>welchbo01</t>
  </si>
  <si>
    <t>welchdo01</t>
  </si>
  <si>
    <t>welleto01</t>
  </si>
  <si>
    <t>wellsbo01</t>
  </si>
  <si>
    <t>wellsda01</t>
  </si>
  <si>
    <t>wellski01</t>
  </si>
  <si>
    <t>wellsra01</t>
  </si>
  <si>
    <t>wellste01</t>
  </si>
  <si>
    <t>welshch01</t>
  </si>
  <si>
    <t>wendetu01</t>
  </si>
  <si>
    <t>wengedo01</t>
  </si>
  <si>
    <t>wenzfr01</t>
  </si>
  <si>
    <t>wernean01</t>
  </si>
  <si>
    <t>wertzbi01</t>
  </si>
  <si>
    <t>westbja01</t>
  </si>
  <si>
    <t>westda01</t>
  </si>
  <si>
    <t>westse01</t>
  </si>
  <si>
    <t>wettejo01</t>
  </si>
  <si>
    <t>wheelda01</t>
  </si>
  <si>
    <t>wheelga01</t>
  </si>
  <si>
    <t>whisema01</t>
  </si>
  <si>
    <t>whiteal01</t>
  </si>
  <si>
    <t>whitega01</t>
  </si>
  <si>
    <t>whitele01</t>
  </si>
  <si>
    <t>whitema02</t>
  </si>
  <si>
    <t>whiteri01</t>
  </si>
  <si>
    <t>whitese02</t>
  </si>
  <si>
    <t>whitewa02</t>
  </si>
  <si>
    <t>whitsed01</t>
  </si>
  <si>
    <t>wickake01</t>
  </si>
  <si>
    <t>wickmbo01</t>
  </si>
  <si>
    <t>wielajo01</t>
  </si>
  <si>
    <t>wihtosa01</t>
  </si>
  <si>
    <t>wilcomi01</t>
  </si>
  <si>
    <t>wileyma01</t>
  </si>
  <si>
    <t>wilheho01</t>
  </si>
  <si>
    <t>wilheto01</t>
  </si>
  <si>
    <t>wilkibi01</t>
  </si>
  <si>
    <t>wilkier01</t>
  </si>
  <si>
    <t>wilkima01</t>
  </si>
  <si>
    <t>willial03</t>
  </si>
  <si>
    <t>willibr01</t>
  </si>
  <si>
    <t>willica01</t>
  </si>
  <si>
    <t>willich01</t>
  </si>
  <si>
    <t>willida07</t>
  </si>
  <si>
    <t>willido03</t>
  </si>
  <si>
    <t>willifr01</t>
  </si>
  <si>
    <t>willije01</t>
  </si>
  <si>
    <t>willije02</t>
  </si>
  <si>
    <t>willima03</t>
  </si>
  <si>
    <t>willima05</t>
  </si>
  <si>
    <t>willimi01</t>
  </si>
  <si>
    <t>willimi02</t>
  </si>
  <si>
    <t>willimi03</t>
  </si>
  <si>
    <t>willira01</t>
  </si>
  <si>
    <t>williri03</t>
  </si>
  <si>
    <t>williro01</t>
  </si>
  <si>
    <t>willisc01</t>
  </si>
  <si>
    <t>willish01</t>
  </si>
  <si>
    <t>willist02</t>
  </si>
  <si>
    <t>willito02</t>
  </si>
  <si>
    <t>williwo02</t>
  </si>
  <si>
    <t>willoji01</t>
  </si>
  <si>
    <t>willsfr01</t>
  </si>
  <si>
    <t>wilsobi03</t>
  </si>
  <si>
    <t>wilsobr01</t>
  </si>
  <si>
    <t>wilsocj01</t>
  </si>
  <si>
    <t>wilsodo01</t>
  </si>
  <si>
    <t>wilsoea01</t>
  </si>
  <si>
    <t>wilsokr01</t>
  </si>
  <si>
    <t>wilsopa02</t>
  </si>
  <si>
    <t>wilsost01</t>
  </si>
  <si>
    <t>wilsotr01</t>
  </si>
  <si>
    <t>winchsc01</t>
  </si>
  <si>
    <t>winnji01</t>
  </si>
  <si>
    <t>winstda01</t>
  </si>
  <si>
    <t>wirthal01</t>
  </si>
  <si>
    <t>wisema01</t>
  </si>
  <si>
    <t>wiseri01</t>
  </si>
  <si>
    <t>witasja01</t>
  </si>
  <si>
    <t>wittbo01</t>
  </si>
  <si>
    <t>wittmi01</t>
  </si>
  <si>
    <t>wohlema01</t>
  </si>
  <si>
    <t>wojcist01</t>
  </si>
  <si>
    <t>wojnaed01</t>
  </si>
  <si>
    <t>wolcobo01</t>
  </si>
  <si>
    <t>wolfebr01</t>
  </si>
  <si>
    <t>wolfra02</t>
  </si>
  <si>
    <t>woodabr01</t>
  </si>
  <si>
    <t>woodast01</t>
  </si>
  <si>
    <t>woodbl01</t>
  </si>
  <si>
    <t>woodke02</t>
  </si>
  <si>
    <t>woodmi01</t>
  </si>
  <si>
    <t>woodsdi01</t>
  </si>
  <si>
    <t>woodsja01</t>
  </si>
  <si>
    <t>woodti01</t>
  </si>
  <si>
    <t>woodtr01</t>
  </si>
  <si>
    <t>woodwi01</t>
  </si>
  <si>
    <t>woodwro01</t>
  </si>
  <si>
    <t>worleva01</t>
  </si>
  <si>
    <t>worreti01</t>
  </si>
  <si>
    <t>worreto01</t>
  </si>
  <si>
    <t>worthri01</t>
  </si>
  <si>
    <t>wrighcl01</t>
  </si>
  <si>
    <t>wrighda02</t>
  </si>
  <si>
    <t>wrighja01</t>
  </si>
  <si>
    <t>wrighja02</t>
  </si>
  <si>
    <t>wrighji02</t>
  </si>
  <si>
    <t>wrighji03</t>
  </si>
  <si>
    <t>wrighke01</t>
  </si>
  <si>
    <t>wrighri01</t>
  </si>
  <si>
    <t>wrighwe01</t>
  </si>
  <si>
    <t>wuertmi01</t>
  </si>
  <si>
    <t>wunscke01</t>
  </si>
  <si>
    <t>wynnebi02</t>
  </si>
  <si>
    <t>yabuke01</t>
  </si>
  <si>
    <t>yabutya01</t>
  </si>
  <si>
    <t>yanes01</t>
  </si>
  <si>
    <t>yatesty01</t>
  </si>
  <si>
    <t>yettri01</t>
  </si>
  <si>
    <t>yorkji01</t>
  </si>
  <si>
    <t>yorkmi01</t>
  </si>
  <si>
    <t>yoshima01</t>
  </si>
  <si>
    <t>youmafl01</t>
  </si>
  <si>
    <t>youmash01</t>
  </si>
  <si>
    <t>youngan01</t>
  </si>
  <si>
    <t>youngch03</t>
  </si>
  <si>
    <t>youngcl01</t>
  </si>
  <si>
    <t>youngcu01</t>
  </si>
  <si>
    <t>youngja01</t>
  </si>
  <si>
    <t>youngki01</t>
  </si>
  <si>
    <t>youngma01</t>
  </si>
  <si>
    <t>zachach02</t>
  </si>
  <si>
    <t>zachrpa01</t>
  </si>
  <si>
    <t>zagurmi01</t>
  </si>
  <si>
    <t>zahnge01</t>
  </si>
  <si>
    <t>zambrca01</t>
  </si>
  <si>
    <t>zambrvi01</t>
  </si>
  <si>
    <t>zamoros01</t>
  </si>
  <si>
    <t>zavadcl01</t>
  </si>
  <si>
    <t>zavarcl01</t>
  </si>
  <si>
    <t>zeppbi01</t>
  </si>
  <si>
    <t>zerbech01</t>
  </si>
  <si>
    <t>zieglbr01</t>
  </si>
  <si>
    <t>zimmeje02</t>
  </si>
  <si>
    <t>zimmejo02</t>
  </si>
  <si>
    <t>zitoba01</t>
  </si>
  <si>
    <t>zumayjo01</t>
  </si>
  <si>
    <t>IP</t>
  </si>
  <si>
    <t>Era</t>
  </si>
  <si>
    <t>Quantum XL</t>
  </si>
  <si>
    <t>Custom Design</t>
  </si>
  <si>
    <t>2 Factors in 16116 Runs</t>
  </si>
  <si>
    <t>edit response name (optional) --&gt;</t>
  </si>
  <si>
    <t>Earned Runs</t>
  </si>
  <si>
    <t>Home Runs</t>
  </si>
  <si>
    <t>Event name:</t>
  </si>
  <si>
    <t>A</t>
  </si>
  <si>
    <t>B</t>
  </si>
  <si>
    <t>Replicate</t>
  </si>
  <si>
    <t>Type</t>
  </si>
  <si>
    <t>block</t>
  </si>
  <si>
    <t>Run</t>
  </si>
  <si>
    <t>&lt;-- enter factor names</t>
  </si>
  <si>
    <t>Num. of Events</t>
  </si>
  <si>
    <t>Sample size</t>
  </si>
  <si>
    <t>enter response data here --&gt;</t>
  </si>
  <si>
    <t>Drug Era 1992-2006</t>
  </si>
  <si>
    <t>Post Drug Era 2007-2012</t>
  </si>
  <si>
    <t>League</t>
  </si>
  <si>
    <t>Quantum XL Regression Analysis</t>
  </si>
  <si>
    <t>Design sheet: DOE Design</t>
  </si>
  <si>
    <t>Regression in coded units</t>
  </si>
  <si>
    <t>Factors</t>
  </si>
  <si>
    <t>Prediction</t>
  </si>
  <si>
    <t>Name</t>
  </si>
  <si>
    <t>Factor</t>
  </si>
  <si>
    <t>Range</t>
  </si>
  <si>
    <t>Set point</t>
  </si>
  <si>
    <t>Low</t>
  </si>
  <si>
    <t>High</t>
  </si>
  <si>
    <t>Probability</t>
  </si>
  <si>
    <t>Binary Logistic Output - Converged in 7 iterations.</t>
  </si>
  <si>
    <t>Binary Logistic Output - Converged in 9 iterations.</t>
  </si>
  <si>
    <t>Coeff</t>
  </si>
  <si>
    <t>SE</t>
  </si>
  <si>
    <t>Z</t>
  </si>
  <si>
    <t>P</t>
  </si>
  <si>
    <t>Odds Ratio</t>
  </si>
  <si>
    <t>95% CI Lower</t>
  </si>
  <si>
    <t>95% CI Upper</t>
  </si>
  <si>
    <t>In Model</t>
  </si>
  <si>
    <t>Const</t>
  </si>
  <si>
    <t>League (ref='AL')</t>
  </si>
  <si>
    <t>League (B)</t>
  </si>
  <si>
    <t>AB</t>
  </si>
  <si>
    <t>Post Drug Era 2007-2012*NL</t>
  </si>
  <si>
    <t>LogLikelihood</t>
  </si>
  <si>
    <t>RSquaredU</t>
  </si>
  <si>
    <t>AIC</t>
  </si>
  <si>
    <t>BIC</t>
  </si>
  <si>
    <t>RMSE</t>
  </si>
  <si>
    <t>G Stat</t>
  </si>
  <si>
    <t>G df</t>
  </si>
  <si>
    <t>G P-Value</t>
  </si>
  <si>
    <t>Goodness of Fit Test</t>
  </si>
  <si>
    <t>Chi-Sq</t>
  </si>
  <si>
    <t>DF</t>
  </si>
  <si>
    <t>Pearson</t>
  </si>
  <si>
    <t>Deviance</t>
  </si>
  <si>
    <t>Association</t>
  </si>
  <si>
    <t>Number</t>
  </si>
  <si>
    <t>Percent</t>
  </si>
  <si>
    <t>Concordant</t>
  </si>
  <si>
    <t>Discordant</t>
  </si>
  <si>
    <t>Ties</t>
  </si>
  <si>
    <t>Total</t>
  </si>
  <si>
    <t>Summary Measures</t>
  </si>
  <si>
    <t>Value</t>
  </si>
  <si>
    <t>Somers' D</t>
  </si>
  <si>
    <t>Goodman-Kruskal Gamma</t>
  </si>
  <si>
    <t>Kendall's Tau</t>
  </si>
  <si>
    <t>DOE Advisor for Earned Runs</t>
  </si>
  <si>
    <t>DOE Advisor for Home Runs</t>
  </si>
  <si>
    <t>Next Steps</t>
  </si>
  <si>
    <t>●  If you've fully reduced the model, consider validating the model using the validation points below.</t>
  </si>
  <si>
    <t>●  If you need the output to be maximized, minimized, or set to a target value, consider using the optimizer to find the optimal inputs.</t>
  </si>
  <si>
    <t>Type Design: Custom</t>
  </si>
  <si>
    <t>Custom designs are typically used to analyze historical data.</t>
  </si>
  <si>
    <t>Warnings</t>
  </si>
  <si>
    <t>There are no warnings for this model.</t>
  </si>
  <si>
    <t>Potential Validation Points</t>
  </si>
  <si>
    <t>League (B): AL; NL</t>
  </si>
  <si>
    <t>Factor Levels</t>
  </si>
  <si>
    <t>ID</t>
  </si>
  <si>
    <t>RowOffset</t>
  </si>
  <si>
    <t>Coded Name</t>
  </si>
  <si>
    <t>Actual</t>
  </si>
  <si>
    <t>Coded</t>
  </si>
  <si>
    <t>C1</t>
  </si>
  <si>
    <t/>
  </si>
  <si>
    <t>F0</t>
  </si>
  <si>
    <t>F1</t>
  </si>
  <si>
    <t>T_0_1</t>
  </si>
  <si>
    <t>Post Drug Era 2007-2012 NL</t>
  </si>
  <si>
    <t>Post Drug Era 2007-2012 AL</t>
  </si>
  <si>
    <t>Drug Era 1992-2006 NL</t>
  </si>
  <si>
    <t>Drug Era 1992-2006 AL</t>
  </si>
  <si>
    <t>There are no warnings for this model. Click here to see DOE Advisor.</t>
  </si>
  <si>
    <t>Earned Run</t>
  </si>
  <si>
    <t>Before-Drug 1970-1991</t>
  </si>
  <si>
    <t>Non-Earned Run</t>
  </si>
  <si>
    <t>Drug Era 1992-2006*NL</t>
  </si>
  <si>
    <t>Before-Drug 1970-1991 NL</t>
  </si>
  <si>
    <t>Before-Drug 1970-1991 AL</t>
  </si>
  <si>
    <t>Quantum XL Main Effects Plot</t>
  </si>
  <si>
    <t>Response: Earned Runs: probability of Earned Run (Event)</t>
  </si>
  <si>
    <t>Constant values</t>
  </si>
  <si>
    <t>League (B)=AL</t>
  </si>
  <si>
    <t>&lt;-- reference level</t>
  </si>
  <si>
    <t>&lt;?xml version="1.0" encoding="utf-16"?&gt;&lt;DOEMetadata xmlns:xsi="http://www.w3.org/2001/XMLSchema-instance" xmlns:xsd="http://www.w3.org/2001/XMLSchema"&gt;&lt;DesignFormat&gt;Stacked&lt;/DesignFormat&gt;&lt;DesignType&gt;CustomDesign&lt;/DesignType&gt;&lt;TaguchiSettings&gt;&lt;DesignType&gt;None&lt;/DesignType&gt;&lt;NumOfFactorsInLeftPart&gt;0&lt;/NumOfFactorsInLeftPart&gt;&lt;NumOfFactorsInRightPart&gt;0&lt;/NumOfFactorsInRightPart&gt;&lt;/TaguchiSettings&gt;&lt;DesignCoding&gt;Auto&lt;/DesignCoding&gt;&lt;ImportedFromDOEPRO&gt;false&lt;/ImportedFromDOEPRO&gt;&lt;ModelDefinition&gt;&lt;Term&gt;&lt;Operator&gt;None&lt;/Operator&gt;&lt;FactorsInvolved&gt;&lt;Factor&gt;0&lt;/Factor&gt;&lt;/FactorsInvolved&gt;&lt;/Term&gt;&lt;Term&gt;&lt;Operator&gt;None&lt;/Operator&gt;&lt;FactorsInvolved&gt;&lt;Factor&gt;1&lt;/Factor&gt;&lt;/FactorsInvolved&gt;&lt;/Term&gt;&lt;Term&gt;&lt;Operator&gt;Crossed&lt;/Operator&gt;&lt;FactorsInvolved&gt;&lt;Factor&gt;0&lt;/Factor&gt;&lt;Factor&gt;1&lt;/Factor&gt;&lt;/FactorsInvolved&gt;&lt;/Term&gt;&lt;/ModelDefinition&gt;&lt;Outputs&gt;&lt;output&gt;&lt;Name&gt;Earned Runs&lt;/Name&gt;&lt;OutputType&gt;Binary&lt;/OutputType&gt;&lt;Idx&gt;0&lt;/Idx&gt;&lt;MaxNumIters&gt;20&lt;/MaxNumIters&gt;&lt;ConvergenceCriteria&gt;1E-06&lt;/ConvergenceCriteria&gt;&lt;MaxNumHalfSteps&gt;7&lt;/MaxNumHalfSteps&gt;&lt;HasWeights&gt;true&lt;/HasWeights&gt;&lt;/output&gt;&lt;output&gt;&lt;Name&gt;Home Runs&lt;/Name&gt;&lt;OutputType&gt;Binary&lt;/OutputType&gt;&lt;Idx&gt;1&lt;/Idx&gt;&lt;MaxNumIters&gt;20&lt;/MaxNumIters&gt;&lt;ConvergenceCriteria&gt;1E-06&lt;/ConvergenceCriteria&gt;&lt;MaxNumHalfSteps&gt;7&lt;/MaxNumHalfSteps&gt;&lt;HasWeights&gt;true&lt;/HasWeights&gt;&lt;/output&gt;&lt;/Outputs&gt;&lt;Factors&gt;&lt;factor&gt;&lt;Name&gt;Era&lt;/Name&gt;&lt;CodedName&gt;A&lt;/CodedName&gt;&lt;IsCovariate&gt;false&lt;/IsCovariate&gt;&lt;FactorIdx&gt;0&lt;/FactorIdx&gt;&lt;Levels /&gt;&lt;ParentIdx&gt;0&lt;/ParentIdx&gt;&lt;TaguchiColumnIdx&gt;-1&lt;/TaguchiColumnIdx&gt;&lt;/factor&gt;&lt;factor&gt;&lt;Name&gt;League&lt;/Name&gt;&lt;CodedName&gt;B&lt;/CodedName&gt;&lt;IsCovariate&gt;false&lt;/IsCovariate&gt;&lt;FactorIdx&gt;1&lt;/FactorIdx&gt;&lt;Levels /&gt;&lt;ParentIdx&gt;0&lt;/ParentIdx&gt;&lt;TaguchiColumnIdx&gt;-1&lt;/TaguchiColumnIdx&gt;&lt;/factor&gt;&lt;/Factors&gt;&lt;MustBeHierarchical&gt;false&lt;/MustBeHierarchical&gt;&lt;NestingIsAllowed&gt;false&lt;/NestingIsAllowed&gt;&lt;EffectsCoding&gt;false&lt;/EffectsCoding&gt;&lt;SumOfSquaresType&gt;Adjusted&lt;/SumOfSquaresType&gt;&lt;Blocking&gt;&lt;NumberOfBlocks&gt;1&lt;/NumberOfBlocks&gt;&lt;BlockOnReplicate&gt;false&lt;/BlockOnReplicate&gt;&lt;/Blocking&gt;&lt;Folding&gt;&lt;Fold&gt;false&lt;/Fold&gt;&lt;FoldAt&gt;-1&lt;/FoldAt&gt;&lt;OriginalNumRuns&gt;0&lt;/OriginalNumRuns&gt;&lt;/Folding&gt;&lt;Alpha&gt;0&lt;/Alpha&gt;&lt;AlphaType&gt;None&lt;/AlphaType&gt;&lt;NumberOfCenterPoints&gt;0&lt;/NumberOfCenterPoints&gt;&lt;NumberOfRuns&gt;16116&lt;/NumberOfRuns&gt;&lt;NumberOfExtraRuns&gt;0&lt;/NumberOfExtraRuns&gt;&lt;NumberOfReps&gt;1&lt;/NumberOfReps&gt;&lt;RandomizeRuns&gt;false&lt;/RandomizeRuns&gt;&lt;HasDOptimalStoredSettings&gt;false&lt;/HasDOptimalStoredSettings&gt;&lt;DOptimalFromDesignSheet&gt;true&lt;/DOptimalFromDesignSheet&gt;&lt;DOptimalRequiredRuns&gt;5&lt;/DOptimalRequiredRuns&gt;&lt;DOptimalPlusMinus&gt;1&lt;/DOptimalPlusMinus&gt;&lt;DOptimalReplicates&gt;0&lt;/DOptimalReplicates&gt;&lt;DOptimalInteractions /&gt;&lt;DOptimalOutputs /&gt;&lt;/DOEMetadata&gt;</t>
  </si>
  <si>
    <t>Home Run</t>
  </si>
  <si>
    <t>Non-Home Run</t>
  </si>
  <si>
    <t>Response: Home Runs: probability of Home Run (Event)</t>
  </si>
  <si>
    <t>Period</t>
  </si>
  <si>
    <t>Period (ref='Before-Drug 1970-1991')</t>
  </si>
  <si>
    <t>Period (A)</t>
  </si>
  <si>
    <t>Period*League</t>
  </si>
  <si>
    <t>Period (A): Before-Drug 1970-1991; Drug Era 1992-2006; Post Drug Era 2007-2012</t>
  </si>
  <si>
    <t>Regression sheet: Regression</t>
  </si>
  <si>
    <t>Period (A)=Before-Drug 1970-1991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</si>
</sst>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###"/>
    <numFmt numFmtId="165" formatCode="##,##0"/>
    <numFmt numFmtId="166" formatCode="#,##0.0##"/>
    <numFmt numFmtId="167" formatCode="0.0###"/>
    <numFmt numFmtId="168" formatCode="#,##0.0#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4"/>
      <color rgb="FF1F497D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i/>
      <sz val="10"/>
      <color rgb="FF7F7F7F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FFFACD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9"/>
      <color indexed="81"/>
      <name val="Tahoma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AC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FFFDEB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C4D79B"/>
        <bgColor indexed="64"/>
      </patternFill>
    </fill>
  </fills>
  <borders count="8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rgb="FF3F3F3F"/>
      </bottom>
      <diagonal/>
    </border>
    <border>
      <left style="thin">
        <color rgb="FF3F3F3F"/>
      </left>
      <right style="thin">
        <color rgb="FFBFBFBF"/>
      </right>
      <top style="thin">
        <color rgb="FF3F3F3F"/>
      </top>
      <bottom/>
      <diagonal/>
    </border>
    <border>
      <left style="thin">
        <color rgb="FFBFBFBF"/>
      </left>
      <right style="thin">
        <color rgb="FF3F3F3F"/>
      </right>
      <top style="thin">
        <color rgb="FF3F3F3F"/>
      </top>
      <bottom/>
      <diagonal/>
    </border>
    <border>
      <left style="thin">
        <color rgb="FF3F3F3F"/>
      </left>
      <right/>
      <top/>
      <bottom/>
      <diagonal/>
    </border>
    <border>
      <left style="thin">
        <color rgb="FF3F3F3F"/>
      </left>
      <right/>
      <top style="thin">
        <color rgb="FF3F3F3F"/>
      </top>
      <bottom/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/>
      <top style="thin">
        <color rgb="FF3F3F3F"/>
      </top>
      <bottom/>
      <diagonal/>
    </border>
    <border>
      <left/>
      <right/>
      <top style="thin">
        <color rgb="FFBFBFBF"/>
      </top>
      <bottom/>
      <diagonal/>
    </border>
    <border>
      <left/>
      <right style="thin">
        <color rgb="FF3F3F3F"/>
      </right>
      <top style="thin">
        <color rgb="FF3F3F3F"/>
      </top>
      <bottom style="thin">
        <color rgb="FFBFBFBF"/>
      </bottom>
      <diagonal/>
    </border>
    <border>
      <left/>
      <right style="thin">
        <color rgb="FF3F3F3F"/>
      </right>
      <top style="thin">
        <color rgb="FFBFBFBF"/>
      </top>
      <bottom/>
      <diagonal/>
    </border>
    <border>
      <left style="thin">
        <color rgb="FF3F3F3F"/>
      </left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3F3F3F"/>
      </left>
      <right/>
      <top style="thin">
        <color rgb="FFBFBFBF"/>
      </top>
      <bottom style="thin">
        <color rgb="FFBFBFBF"/>
      </bottom>
      <diagonal/>
    </border>
    <border>
      <left style="thin">
        <color rgb="FF3F3F3F"/>
      </left>
      <right/>
      <top style="thin">
        <color rgb="FFBFBFBF"/>
      </top>
      <bottom/>
      <diagonal/>
    </border>
    <border>
      <left style="thin">
        <color rgb="FF3F3F3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3F3F3F"/>
      </left>
      <right style="thin">
        <color rgb="FFBFBFBF"/>
      </right>
      <top style="thin">
        <color rgb="FFBFBFBF"/>
      </top>
      <bottom/>
      <diagonal/>
    </border>
    <border>
      <left style="thin">
        <color rgb="FF3F3F3F"/>
      </left>
      <right/>
      <top style="thin">
        <color rgb="FF3F3F3F"/>
      </top>
      <bottom style="thin">
        <color rgb="FFBFBFBF"/>
      </bottom>
      <diagonal/>
    </border>
    <border>
      <left style="thin">
        <color rgb="FF3F3F3F"/>
      </left>
      <right style="thin">
        <color rgb="FFBFBFBF"/>
      </right>
      <top style="thin">
        <color rgb="FF3F3F3F"/>
      </top>
      <bottom style="thin">
        <color rgb="FFBFBFBF"/>
      </bottom>
      <diagonal/>
    </border>
    <border>
      <left style="thin">
        <color rgb="FFBFBFBF"/>
      </left>
      <right style="thin">
        <color rgb="FF3F3F3F"/>
      </right>
      <top style="thin">
        <color rgb="FF3F3F3F"/>
      </top>
      <bottom style="thin">
        <color rgb="FFBFBFBF"/>
      </bottom>
      <diagonal/>
    </border>
    <border>
      <left style="thin">
        <color rgb="FFBFBFBF"/>
      </left>
      <right style="thin">
        <color rgb="FF3F3F3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3F3F3F"/>
      </right>
      <top style="thin">
        <color rgb="FFBFBFBF"/>
      </top>
      <bottom/>
      <diagonal/>
    </border>
    <border>
      <left style="thin">
        <color rgb="FF3F3F3F"/>
      </left>
      <right/>
      <top style="thin">
        <color rgb="FFBFBFBF"/>
      </top>
      <bottom style="thin">
        <color rgb="FF3F3F3F"/>
      </bottom>
      <diagonal/>
    </border>
    <border>
      <left style="thin">
        <color rgb="FF3F3F3F"/>
      </left>
      <right style="thin">
        <color rgb="FFBFBFBF"/>
      </right>
      <top style="thin">
        <color rgb="FFBFBFBF"/>
      </top>
      <bottom style="thin">
        <color rgb="FF3F3F3F"/>
      </bottom>
      <diagonal/>
    </border>
    <border>
      <left style="thin">
        <color rgb="FFBFBFBF"/>
      </left>
      <right style="thin">
        <color rgb="FF3F3F3F"/>
      </right>
      <top style="thin">
        <color rgb="FFBFBFB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/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/>
      <bottom/>
      <diagonal/>
    </border>
    <border>
      <left/>
      <right/>
      <top style="thin">
        <color rgb="FF3F3F3F"/>
      </top>
      <bottom style="thin">
        <color rgb="FF3F3F3F"/>
      </bottom>
      <diagonal/>
    </border>
    <border>
      <left style="thin">
        <color rgb="FF3F3F3F"/>
      </left>
      <right/>
      <top/>
      <bottom style="thin">
        <color rgb="FF3F3F3F"/>
      </bottom>
      <diagonal/>
    </border>
    <border>
      <left/>
      <right style="thin">
        <color rgb="FF3F3F3F"/>
      </right>
      <top/>
      <bottom style="thin">
        <color rgb="FF3F3F3F"/>
      </bottom>
      <diagonal/>
    </border>
    <border>
      <left style="thin">
        <color rgb="FF3F3F3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3F3F3F"/>
      </right>
      <top style="thin">
        <color rgb="FFFFFFFF"/>
      </top>
      <bottom/>
      <diagonal/>
    </border>
    <border>
      <left style="thin">
        <color rgb="FF3F3F3F"/>
      </left>
      <right style="thin">
        <color rgb="FF3F3F3F"/>
      </right>
      <top style="thin">
        <color rgb="FFFFFFFF"/>
      </top>
      <bottom style="thin">
        <color rgb="FF3F3F3F"/>
      </bottom>
      <diagonal/>
    </border>
    <border>
      <left style="thin">
        <color rgb="FF3F3F3F"/>
      </left>
      <right style="thin">
        <color rgb="FFBFBFBF"/>
      </right>
      <top style="thin">
        <color rgb="FFFFFFF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FFFFFF"/>
      </top>
      <bottom style="thin">
        <color rgb="FFBFBFBF"/>
      </bottom>
      <diagonal/>
    </border>
    <border>
      <left style="thin">
        <color rgb="FFBFBFBF"/>
      </left>
      <right style="thin">
        <color rgb="FF3F3F3F"/>
      </right>
      <top style="thin">
        <color rgb="FFFFFFF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dotted">
        <color rgb="FFBFBFBF"/>
      </left>
      <right style="dotted">
        <color rgb="FFBFBFBF"/>
      </right>
      <top style="thin">
        <color rgb="FF3F3F3F"/>
      </top>
      <bottom style="thin">
        <color rgb="FFBFBFBF"/>
      </bottom>
      <diagonal/>
    </border>
    <border>
      <left style="dotted">
        <color rgb="FFBFBFBF"/>
      </left>
      <right/>
      <top style="thin">
        <color rgb="FF3F3F3F"/>
      </top>
      <bottom style="thin">
        <color rgb="FFBFBFBF"/>
      </bottom>
      <diagonal/>
    </border>
    <border>
      <left style="thin">
        <color rgb="FF3F3F3F"/>
      </left>
      <right style="dotted">
        <color rgb="FFBFBFBF"/>
      </right>
      <top style="thin">
        <color rgb="FF3F3F3F"/>
      </top>
      <bottom style="thin">
        <color rgb="FFBFBFBF"/>
      </bottom>
      <diagonal/>
    </border>
    <border>
      <left style="thin">
        <color rgb="FF3F3F3F"/>
      </left>
      <right style="dotted">
        <color rgb="FFBFBFBF"/>
      </right>
      <top style="thin">
        <color rgb="FFBFBFBF"/>
      </top>
      <bottom style="thin">
        <color rgb="FF3F3F3F"/>
      </bottom>
      <diagonal/>
    </border>
    <border>
      <left style="dotted">
        <color rgb="FFBFBFBF"/>
      </left>
      <right style="dotted">
        <color rgb="FFBFBFBF"/>
      </right>
      <top style="thin">
        <color rgb="FFBFBFBF"/>
      </top>
      <bottom style="thin">
        <color rgb="FF3F3F3F"/>
      </bottom>
      <diagonal/>
    </border>
    <border>
      <left style="dotted">
        <color rgb="FFBFBFBF"/>
      </left>
      <right/>
      <top style="thin">
        <color rgb="FFBFBFBF"/>
      </top>
      <bottom style="thin">
        <color rgb="FF3F3F3F"/>
      </bottom>
      <diagonal/>
    </border>
    <border>
      <left/>
      <right/>
      <top style="dotted">
        <color rgb="FFBFBFBF"/>
      </top>
      <bottom style="dotted">
        <color rgb="FFBFBFBF"/>
      </bottom>
      <diagonal/>
    </border>
    <border>
      <left style="thin">
        <color rgb="FF3F3F3F"/>
      </left>
      <right/>
      <top style="dotted">
        <color rgb="FFBFBFBF"/>
      </top>
      <bottom style="dotted">
        <color rgb="FFBFBFBF"/>
      </bottom>
      <diagonal/>
    </border>
    <border>
      <left/>
      <right style="thin">
        <color rgb="FF3F3F3F"/>
      </right>
      <top style="dotted">
        <color rgb="FFBFBFBF"/>
      </top>
      <bottom style="dotted">
        <color rgb="FFBFBFBF"/>
      </bottom>
      <diagonal/>
    </border>
    <border>
      <left style="thin">
        <color rgb="FF3F3F3F"/>
      </left>
      <right/>
      <top style="dotted">
        <color rgb="FFBFBFBF"/>
      </top>
      <bottom style="thin">
        <color rgb="FF3F3F3F"/>
      </bottom>
      <diagonal/>
    </border>
    <border>
      <left/>
      <right style="thin">
        <color rgb="FF3F3F3F"/>
      </right>
      <top style="dotted">
        <color rgb="FFBFBFBF"/>
      </top>
      <bottom style="thin">
        <color rgb="FF3F3F3F"/>
      </bottom>
      <diagonal/>
    </border>
    <border>
      <left/>
      <right/>
      <top style="dotted">
        <color rgb="FFBFBFBF"/>
      </top>
      <bottom style="thin">
        <color rgb="FF3F3F3F"/>
      </bottom>
      <diagonal/>
    </border>
    <border>
      <left style="thin">
        <color rgb="FF3F3F3F"/>
      </left>
      <right/>
      <top/>
      <bottom style="dotted">
        <color rgb="FFBFBFBF"/>
      </bottom>
      <diagonal/>
    </border>
    <border>
      <left/>
      <right/>
      <top/>
      <bottom style="dotted">
        <color rgb="FFBFBFBF"/>
      </bottom>
      <diagonal/>
    </border>
    <border>
      <left/>
      <right style="thin">
        <color rgb="FF3F3F3F"/>
      </right>
      <top/>
      <bottom style="dotted">
        <color rgb="FFBFBFBF"/>
      </bottom>
      <diagonal/>
    </border>
    <border>
      <left style="thin">
        <color rgb="FF3F3F3F"/>
      </left>
      <right style="dashed">
        <color rgb="FFBFBFBF"/>
      </right>
      <top style="thin">
        <color rgb="FFBFBFBF"/>
      </top>
      <bottom/>
      <diagonal/>
    </border>
    <border>
      <left style="dashed">
        <color rgb="FFBFBFBF"/>
      </left>
      <right style="dashed">
        <color rgb="FFBFBFBF"/>
      </right>
      <top style="thin">
        <color rgb="FFBFBFBF"/>
      </top>
      <bottom/>
      <diagonal/>
    </border>
    <border>
      <left style="dashed">
        <color rgb="FFBFBFBF"/>
      </left>
      <right style="thin">
        <color rgb="FF3F3F3F"/>
      </right>
      <top style="thin">
        <color rgb="FFBFBFBF"/>
      </top>
      <bottom/>
      <diagonal/>
    </border>
    <border>
      <left style="thin">
        <color rgb="FF3F3F3F"/>
      </left>
      <right style="dashed">
        <color rgb="FFBFBFBF"/>
      </right>
      <top style="thin">
        <color rgb="FF3F3F3F"/>
      </top>
      <bottom style="thin">
        <color rgb="FFBFBFBF"/>
      </bottom>
      <diagonal/>
    </border>
    <border>
      <left style="dashed">
        <color rgb="FFBFBFBF"/>
      </left>
      <right style="dashed">
        <color rgb="FFBFBFBF"/>
      </right>
      <top style="thin">
        <color rgb="FF3F3F3F"/>
      </top>
      <bottom style="thin">
        <color rgb="FFBFBFBF"/>
      </bottom>
      <diagonal/>
    </border>
    <border>
      <left style="dashed">
        <color rgb="FFBFBFBF"/>
      </left>
      <right/>
      <top style="thin">
        <color rgb="FF3F3F3F"/>
      </top>
      <bottom style="thin">
        <color rgb="FFBFBFBF"/>
      </bottom>
      <diagonal/>
    </border>
    <border>
      <left style="thin">
        <color rgb="FF3F3F3F"/>
      </left>
      <right style="dashed">
        <color rgb="FFBFBFBF"/>
      </right>
      <top style="thin">
        <color rgb="FFBFBFBF"/>
      </top>
      <bottom style="thin">
        <color rgb="FFBFBFBF"/>
      </bottom>
      <diagonal/>
    </border>
    <border>
      <left style="dashed">
        <color rgb="FFBFBFBF"/>
      </left>
      <right style="dashed">
        <color rgb="FFBFBFBF"/>
      </right>
      <top style="thin">
        <color rgb="FFBFBFBF"/>
      </top>
      <bottom style="thin">
        <color rgb="FFBFBFBF"/>
      </bottom>
      <diagonal/>
    </border>
    <border>
      <left style="dashed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/>
      <bottom style="dashed">
        <color rgb="FFBFBFBF"/>
      </bottom>
      <diagonal/>
    </border>
    <border>
      <left/>
      <right/>
      <top style="dashed">
        <color rgb="FFBFBFBF"/>
      </top>
      <bottom style="dashed">
        <color rgb="FFBFBFBF"/>
      </bottom>
      <diagonal/>
    </border>
    <border>
      <left style="dashed">
        <color rgb="FFBFBFBF"/>
      </left>
      <right style="dashed">
        <color rgb="FFBFBFBF"/>
      </right>
      <top/>
      <bottom style="dashed">
        <color rgb="FFBFBFBF"/>
      </bottom>
      <diagonal/>
    </border>
    <border>
      <left style="dashed">
        <color rgb="FFBFBFBF"/>
      </left>
      <right/>
      <top/>
      <bottom style="dashed">
        <color rgb="FFBFBFBF"/>
      </bottom>
      <diagonal/>
    </border>
    <border>
      <left style="dashed">
        <color rgb="FFBFBFBF"/>
      </left>
      <right style="dashed">
        <color rgb="FFBFBFBF"/>
      </right>
      <top style="dashed">
        <color rgb="FFBFBFBF"/>
      </top>
      <bottom style="dashed">
        <color rgb="FFBFBFBF"/>
      </bottom>
      <diagonal/>
    </border>
    <border>
      <left style="dashed">
        <color rgb="FFBFBFBF"/>
      </left>
      <right/>
      <top style="dashed">
        <color rgb="FFBFBFBF"/>
      </top>
      <bottom style="dashed">
        <color rgb="FFBFBFBF"/>
      </bottom>
      <diagonal/>
    </border>
    <border>
      <left style="thin">
        <color rgb="FF3F3F3F"/>
      </left>
      <right/>
      <top/>
      <bottom style="dashed">
        <color rgb="FFBFBFBF"/>
      </bottom>
      <diagonal/>
    </border>
    <border>
      <left style="thin">
        <color rgb="FF3F3F3F"/>
      </left>
      <right/>
      <top style="dashed">
        <color rgb="FFBFBFBF"/>
      </top>
      <bottom style="dashed">
        <color rgb="FFBFBFBF"/>
      </bottom>
      <diagonal/>
    </border>
    <border>
      <left style="thin">
        <color rgb="FF3F3F3F"/>
      </left>
      <right style="dashed">
        <color rgb="FFBFBFBF"/>
      </right>
      <top/>
      <bottom style="dashed">
        <color rgb="FFBFBFBF"/>
      </bottom>
      <diagonal/>
    </border>
    <border>
      <left style="thin">
        <color rgb="FF3F3F3F"/>
      </left>
      <right style="dashed">
        <color rgb="FFBFBFBF"/>
      </right>
      <top style="dashed">
        <color rgb="FFBFBFBF"/>
      </top>
      <bottom style="dashed">
        <color rgb="FFBFBFBF"/>
      </bottom>
      <diagonal/>
    </border>
    <border>
      <left style="dashed">
        <color rgb="FFBFBFBF"/>
      </left>
      <right style="thin">
        <color rgb="FF3F3F3F"/>
      </right>
      <top style="thin">
        <color rgb="FF3F3F3F"/>
      </top>
      <bottom style="thin">
        <color rgb="FFBFBFBF"/>
      </bottom>
      <diagonal/>
    </border>
    <border>
      <left style="dashed">
        <color rgb="FFBFBFBF"/>
      </left>
      <right style="thin">
        <color rgb="FF3F3F3F"/>
      </right>
      <top style="thin">
        <color rgb="FFBFBFBF"/>
      </top>
      <bottom style="thin">
        <color rgb="FFBFBFBF"/>
      </bottom>
      <diagonal/>
    </border>
    <border>
      <left style="thin">
        <color rgb="FF3F3F3F"/>
      </left>
      <right style="dashed">
        <color rgb="FFBFBFBF"/>
      </right>
      <top style="dashed">
        <color rgb="FFBFBFBF"/>
      </top>
      <bottom style="thin">
        <color rgb="FF3F3F3F"/>
      </bottom>
      <diagonal/>
    </border>
    <border>
      <left style="dashed">
        <color rgb="FFBFBFBF"/>
      </left>
      <right/>
      <top style="dashed">
        <color rgb="FFBFBFBF"/>
      </top>
      <bottom style="thin">
        <color rgb="FF3F3F3F"/>
      </bottom>
      <diagonal/>
    </border>
    <border>
      <left/>
      <right style="thin">
        <color rgb="FF3F3F3F"/>
      </right>
      <top/>
      <bottom style="thin">
        <color rgb="FFBFBFBF"/>
      </bottom>
      <diagonal/>
    </border>
    <border>
      <left/>
      <right/>
      <top style="dashed">
        <color rgb="FF3F3F3F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31" fillId="0" borderId="0" applyNumberFormat="0" applyFill="0" applyBorder="0" applyAlignment="0" applyProtection="0"/>
  </cellStyleXfs>
  <cellXfs count="182">
    <xf numFmtId="0" fontId="0" fillId="0" borderId="0" xfId="0"/>
    <xf numFmtId="0" fontId="0" fillId="0" borderId="0" xfId="0" applyProtection="1">
      <protection locked="0"/>
    </xf>
    <xf numFmtId="0" fontId="0" fillId="0" borderId="0" xfId="0" quotePrefix="1" applyProtection="1">
      <protection locked="0"/>
    </xf>
    <xf numFmtId="0" fontId="0" fillId="0" borderId="10" xfId="0" applyBorder="1" applyProtection="1">
      <protection locked="0"/>
    </xf>
    <xf numFmtId="0" fontId="23" fillId="0" borderId="0" xfId="0" applyFont="1" applyProtection="1">
      <protection locked="0"/>
    </xf>
    <xf numFmtId="0" fontId="20" fillId="0" borderId="10" xfId="0" applyFont="1" applyBorder="1" applyProtection="1"/>
    <xf numFmtId="0" fontId="0" fillId="0" borderId="10" xfId="0" applyBorder="1" applyProtection="1"/>
    <xf numFmtId="0" fontId="23" fillId="0" borderId="0" xfId="0" applyFont="1" applyProtection="1"/>
    <xf numFmtId="0" fontId="0" fillId="0" borderId="0" xfId="0" applyProtection="1"/>
    <xf numFmtId="0" fontId="0" fillId="0" borderId="13" xfId="0" applyBorder="1" applyProtection="1">
      <protection locked="0"/>
    </xf>
    <xf numFmtId="0" fontId="22" fillId="0" borderId="11" xfId="0" applyFont="1" applyBorder="1" applyAlignment="1" applyProtection="1">
      <alignment horizontal="center" vertical="center"/>
    </xf>
    <xf numFmtId="0" fontId="22" fillId="0" borderId="12" xfId="0" applyFont="1" applyBorder="1" applyAlignment="1" applyProtection="1">
      <alignment horizontal="center" vertical="center"/>
    </xf>
    <xf numFmtId="0" fontId="24" fillId="0" borderId="14" xfId="0" applyFont="1" applyBorder="1" applyAlignment="1" applyProtection="1">
      <alignment horizontal="center"/>
    </xf>
    <xf numFmtId="0" fontId="0" fillId="34" borderId="26" xfId="0" applyFill="1" applyBorder="1" applyAlignment="1" applyProtection="1">
      <alignment horizontal="center" vertical="center"/>
    </xf>
    <xf numFmtId="0" fontId="0" fillId="34" borderId="27" xfId="0" applyFill="1" applyBorder="1" applyAlignment="1" applyProtection="1">
      <alignment horizontal="right" vertical="center"/>
      <protection locked="0"/>
    </xf>
    <xf numFmtId="0" fontId="0" fillId="34" borderId="28" xfId="0" applyFill="1" applyBorder="1" applyAlignment="1" applyProtection="1">
      <alignment horizontal="right" vertical="center"/>
      <protection locked="0"/>
    </xf>
    <xf numFmtId="0" fontId="0" fillId="35" borderId="22" xfId="0" applyFill="1" applyBorder="1" applyAlignment="1" applyProtection="1">
      <alignment horizontal="center" vertical="center"/>
    </xf>
    <xf numFmtId="0" fontId="0" fillId="35" borderId="24" xfId="0" applyFill="1" applyBorder="1" applyAlignment="1" applyProtection="1">
      <alignment horizontal="right" vertical="center"/>
      <protection locked="0"/>
    </xf>
    <xf numFmtId="0" fontId="0" fillId="35" borderId="29" xfId="0" applyFill="1" applyBorder="1" applyAlignment="1" applyProtection="1">
      <alignment horizontal="right" vertical="center"/>
      <protection locked="0"/>
    </xf>
    <xf numFmtId="0" fontId="0" fillId="34" borderId="22" xfId="0" applyFill="1" applyBorder="1" applyAlignment="1" applyProtection="1">
      <alignment horizontal="center" vertical="center"/>
    </xf>
    <xf numFmtId="0" fontId="0" fillId="34" borderId="24" xfId="0" applyFill="1" applyBorder="1" applyAlignment="1" applyProtection="1">
      <alignment horizontal="right" vertical="center"/>
      <protection locked="0"/>
    </xf>
    <xf numFmtId="0" fontId="0" fillId="34" borderId="29" xfId="0" applyFill="1" applyBorder="1" applyAlignment="1" applyProtection="1">
      <alignment horizontal="right" vertical="center"/>
      <protection locked="0"/>
    </xf>
    <xf numFmtId="0" fontId="0" fillId="35" borderId="31" xfId="0" applyFill="1" applyBorder="1" applyAlignment="1" applyProtection="1">
      <alignment horizontal="center" vertical="center"/>
    </xf>
    <xf numFmtId="0" fontId="0" fillId="35" borderId="32" xfId="0" applyFill="1" applyBorder="1" applyAlignment="1" applyProtection="1">
      <alignment horizontal="right" vertical="center"/>
      <protection locked="0"/>
    </xf>
    <xf numFmtId="0" fontId="0" fillId="35" borderId="33" xfId="0" applyFill="1" applyBorder="1" applyAlignment="1" applyProtection="1">
      <alignment horizontal="right" vertical="center"/>
      <protection locked="0"/>
    </xf>
    <xf numFmtId="0" fontId="0" fillId="0" borderId="0" xfId="0" applyBorder="1" applyProtection="1">
      <protection locked="0"/>
    </xf>
    <xf numFmtId="0" fontId="16" fillId="33" borderId="18" xfId="0" applyFont="1" applyFill="1" applyBorder="1" applyAlignment="1" applyProtection="1">
      <alignment horizontal="center"/>
      <protection locked="0"/>
    </xf>
    <xf numFmtId="0" fontId="0" fillId="0" borderId="36" xfId="0" applyBorder="1" applyProtection="1">
      <protection locked="0"/>
    </xf>
    <xf numFmtId="0" fontId="0" fillId="0" borderId="27" xfId="0" applyBorder="1" applyProtection="1">
      <protection locked="0"/>
    </xf>
    <xf numFmtId="0" fontId="16" fillId="0" borderId="13" xfId="0" applyFont="1" applyBorder="1" applyAlignment="1" applyProtection="1">
      <alignment horizontal="right"/>
      <protection locked="0"/>
    </xf>
    <xf numFmtId="0" fontId="16" fillId="0" borderId="36" xfId="0" applyFont="1" applyBorder="1" applyAlignment="1" applyProtection="1">
      <alignment horizontal="right"/>
      <protection locked="0"/>
    </xf>
    <xf numFmtId="0" fontId="0" fillId="37" borderId="27" xfId="0" applyFill="1" applyBorder="1" applyAlignment="1" applyProtection="1">
      <alignment horizontal="right"/>
      <protection locked="0"/>
    </xf>
    <xf numFmtId="0" fontId="0" fillId="33" borderId="24" xfId="0" applyFill="1" applyBorder="1" applyAlignment="1" applyProtection="1">
      <alignment horizontal="right"/>
      <protection locked="0"/>
    </xf>
    <xf numFmtId="0" fontId="0" fillId="37" borderId="24" xfId="0" applyFill="1" applyBorder="1" applyAlignment="1" applyProtection="1">
      <alignment horizontal="right"/>
      <protection locked="0"/>
    </xf>
    <xf numFmtId="0" fontId="0" fillId="33" borderId="32" xfId="0" applyFill="1" applyBorder="1" applyAlignment="1" applyProtection="1">
      <alignment horizontal="right"/>
      <protection locked="0"/>
    </xf>
    <xf numFmtId="0" fontId="0" fillId="37" borderId="28" xfId="0" applyFill="1" applyBorder="1" applyAlignment="1" applyProtection="1">
      <alignment horizontal="right"/>
      <protection locked="0"/>
    </xf>
    <xf numFmtId="0" fontId="0" fillId="33" borderId="29" xfId="0" applyFill="1" applyBorder="1" applyAlignment="1" applyProtection="1">
      <alignment horizontal="right"/>
      <protection locked="0"/>
    </xf>
    <xf numFmtId="0" fontId="0" fillId="37" borderId="29" xfId="0" applyFill="1" applyBorder="1" applyAlignment="1" applyProtection="1">
      <alignment horizontal="right"/>
      <protection locked="0"/>
    </xf>
    <xf numFmtId="0" fontId="0" fillId="33" borderId="33" xfId="0" applyFill="1" applyBorder="1" applyAlignment="1" applyProtection="1">
      <alignment horizontal="right"/>
      <protection locked="0"/>
    </xf>
    <xf numFmtId="0" fontId="26" fillId="0" borderId="0" xfId="0" applyFont="1" applyAlignment="1" applyProtection="1">
      <alignment horizontal="right"/>
      <protection locked="0"/>
    </xf>
    <xf numFmtId="0" fontId="26" fillId="0" borderId="0" xfId="0" quotePrefix="1" applyFont="1" applyAlignment="1" applyProtection="1">
      <alignment horizontal="left"/>
      <protection locked="0"/>
    </xf>
    <xf numFmtId="0" fontId="24" fillId="35" borderId="47" xfId="0" applyFont="1" applyFill="1" applyBorder="1" applyAlignment="1" applyProtection="1">
      <alignment horizontal="center" vertical="center"/>
    </xf>
    <xf numFmtId="0" fontId="22" fillId="0" borderId="48" xfId="0" quotePrefix="1" applyFont="1" applyBorder="1" applyAlignment="1" applyProtection="1">
      <alignment horizontal="center" vertical="center"/>
    </xf>
    <xf numFmtId="0" fontId="22" fillId="0" borderId="50" xfId="0" quotePrefix="1" applyFont="1" applyBorder="1" applyAlignment="1" applyProtection="1">
      <alignment horizontal="left" vertical="center"/>
    </xf>
    <xf numFmtId="0" fontId="22" fillId="33" borderId="28" xfId="0" applyFont="1" applyFill="1" applyBorder="1" applyAlignment="1" applyProtection="1">
      <alignment horizontal="center" vertical="center"/>
      <protection locked="0"/>
    </xf>
    <xf numFmtId="0" fontId="22" fillId="0" borderId="51" xfId="0" quotePrefix="1" applyFont="1" applyBorder="1" applyAlignment="1" applyProtection="1">
      <alignment horizontal="left" vertical="center"/>
    </xf>
    <xf numFmtId="0" fontId="22" fillId="0" borderId="52" xfId="0" quotePrefix="1" applyFont="1" applyBorder="1" applyAlignment="1" applyProtection="1">
      <alignment horizontal="center" vertical="center"/>
    </xf>
    <xf numFmtId="0" fontId="22" fillId="33" borderId="33" xfId="0" applyFont="1" applyFill="1" applyBorder="1" applyAlignment="1" applyProtection="1">
      <alignment horizontal="center" vertical="center"/>
      <protection locked="0"/>
    </xf>
    <xf numFmtId="0" fontId="22" fillId="0" borderId="55" xfId="0" applyFont="1" applyBorder="1" applyAlignment="1" applyProtection="1">
      <alignment horizontal="left" vertical="center" indent="1"/>
    </xf>
    <xf numFmtId="164" fontId="22" fillId="0" borderId="54" xfId="0" applyNumberFormat="1" applyFont="1" applyBorder="1" applyAlignment="1" applyProtection="1">
      <alignment horizontal="right" vertical="center"/>
    </xf>
    <xf numFmtId="164" fontId="22" fillId="0" borderId="56" xfId="0" applyNumberFormat="1" applyFont="1" applyBorder="1" applyAlignment="1" applyProtection="1">
      <alignment horizontal="right" vertical="center"/>
    </xf>
    <xf numFmtId="165" fontId="22" fillId="0" borderId="57" xfId="0" applyNumberFormat="1" applyFont="1" applyBorder="1" applyAlignment="1" applyProtection="1">
      <alignment horizontal="left" vertical="center" indent="1"/>
    </xf>
    <xf numFmtId="164" fontId="22" fillId="0" borderId="59" xfId="0" applyNumberFormat="1" applyFont="1" applyBorder="1" applyAlignment="1" applyProtection="1">
      <alignment horizontal="right" vertical="center"/>
    </xf>
    <xf numFmtId="164" fontId="22" fillId="0" borderId="58" xfId="0" applyNumberFormat="1" applyFont="1" applyBorder="1" applyAlignment="1" applyProtection="1">
      <alignment horizontal="right" vertical="center"/>
    </xf>
    <xf numFmtId="0" fontId="22" fillId="0" borderId="60" xfId="0" applyFont="1" applyBorder="1" applyAlignment="1" applyProtection="1">
      <alignment horizontal="left" vertical="center" indent="1"/>
    </xf>
    <xf numFmtId="0" fontId="28" fillId="0" borderId="61" xfId="0" applyFont="1" applyBorder="1" applyAlignment="1" applyProtection="1">
      <alignment horizontal="right" vertical="center"/>
    </xf>
    <xf numFmtId="0" fontId="28" fillId="0" borderId="62" xfId="0" applyFont="1" applyBorder="1" applyAlignment="1" applyProtection="1">
      <alignment horizontal="right" vertical="center"/>
    </xf>
    <xf numFmtId="0" fontId="0" fillId="0" borderId="13" xfId="0" applyBorder="1" applyProtection="1"/>
    <xf numFmtId="0" fontId="24" fillId="35" borderId="14" xfId="0" applyFont="1" applyFill="1" applyBorder="1" applyAlignment="1" applyProtection="1">
      <alignment horizontal="left" vertical="center"/>
    </xf>
    <xf numFmtId="0" fontId="16" fillId="35" borderId="63" xfId="0" applyFont="1" applyFill="1" applyBorder="1" applyProtection="1"/>
    <xf numFmtId="0" fontId="0" fillId="34" borderId="26" xfId="0" applyFill="1" applyBorder="1" applyProtection="1"/>
    <xf numFmtId="0" fontId="0" fillId="35" borderId="22" xfId="0" applyFill="1" applyBorder="1" applyProtection="1"/>
    <xf numFmtId="0" fontId="0" fillId="34" borderId="22" xfId="0" applyFill="1" applyBorder="1" applyProtection="1"/>
    <xf numFmtId="0" fontId="0" fillId="0" borderId="22" xfId="0" applyBorder="1" applyProtection="1"/>
    <xf numFmtId="0" fontId="16" fillId="34" borderId="66" xfId="0" applyFont="1" applyFill="1" applyBorder="1" applyAlignment="1" applyProtection="1">
      <alignment horizontal="left" vertical="center" indent="1"/>
    </xf>
    <xf numFmtId="164" fontId="0" fillId="34" borderId="67" xfId="0" applyNumberFormat="1" applyFill="1" applyBorder="1" applyAlignment="1" applyProtection="1">
      <alignment horizontal="right" vertical="center"/>
    </xf>
    <xf numFmtId="166" fontId="0" fillId="34" borderId="67" xfId="0" applyNumberFormat="1" applyFill="1" applyBorder="1" applyAlignment="1" applyProtection="1">
      <alignment horizontal="right" vertical="center"/>
    </xf>
    <xf numFmtId="1" fontId="29" fillId="34" borderId="67" xfId="0" applyNumberFormat="1" applyFont="1" applyFill="1" applyBorder="1" applyAlignment="1" applyProtection="1">
      <alignment horizontal="center" vertical="center"/>
    </xf>
    <xf numFmtId="164" fontId="0" fillId="34" borderId="68" xfId="0" applyNumberFormat="1" applyFill="1" applyBorder="1" applyAlignment="1" applyProtection="1">
      <alignment horizontal="right" vertical="center"/>
    </xf>
    <xf numFmtId="0" fontId="16" fillId="35" borderId="69" xfId="0" applyFont="1" applyFill="1" applyBorder="1" applyAlignment="1" applyProtection="1">
      <alignment horizontal="left" vertical="center" indent="1"/>
    </xf>
    <xf numFmtId="0" fontId="0" fillId="35" borderId="70" xfId="0" applyFill="1" applyBorder="1" applyAlignment="1" applyProtection="1">
      <alignment horizontal="right" vertical="center"/>
    </xf>
    <xf numFmtId="0" fontId="21" fillId="35" borderId="70" xfId="0" applyFont="1" applyFill="1" applyBorder="1" applyAlignment="1" applyProtection="1">
      <alignment horizontal="center" vertical="center"/>
    </xf>
    <xf numFmtId="0" fontId="0" fillId="35" borderId="71" xfId="0" applyFill="1" applyBorder="1" applyAlignment="1" applyProtection="1">
      <alignment horizontal="right" vertical="center"/>
    </xf>
    <xf numFmtId="0" fontId="0" fillId="34" borderId="69" xfId="0" quotePrefix="1" applyFont="1" applyFill="1" applyBorder="1" applyAlignment="1" applyProtection="1">
      <alignment horizontal="left" vertical="center" indent="2"/>
    </xf>
    <xf numFmtId="164" fontId="0" fillId="34" borderId="70" xfId="0" applyNumberFormat="1" applyFill="1" applyBorder="1" applyAlignment="1" applyProtection="1">
      <alignment horizontal="right" vertical="center"/>
    </xf>
    <xf numFmtId="166" fontId="0" fillId="34" borderId="70" xfId="0" applyNumberFormat="1" applyFill="1" applyBorder="1" applyAlignment="1" applyProtection="1">
      <alignment horizontal="right" vertical="center"/>
    </xf>
    <xf numFmtId="167" fontId="29" fillId="34" borderId="70" xfId="0" applyNumberFormat="1" applyFont="1" applyFill="1" applyBorder="1" applyAlignment="1" applyProtection="1">
      <alignment horizontal="center" vertical="center"/>
    </xf>
    <xf numFmtId="164" fontId="0" fillId="34" borderId="71" xfId="0" applyNumberFormat="1" applyFill="1" applyBorder="1" applyAlignment="1" applyProtection="1">
      <alignment horizontal="right" vertical="center"/>
    </xf>
    <xf numFmtId="0" fontId="0" fillId="35" borderId="69" xfId="0" quotePrefix="1" applyFont="1" applyFill="1" applyBorder="1" applyAlignment="1" applyProtection="1">
      <alignment horizontal="left" vertical="center" indent="2"/>
    </xf>
    <xf numFmtId="164" fontId="0" fillId="35" borderId="70" xfId="0" applyNumberFormat="1" applyFill="1" applyBorder="1" applyAlignment="1" applyProtection="1">
      <alignment horizontal="right" vertical="center"/>
    </xf>
    <xf numFmtId="166" fontId="0" fillId="35" borderId="70" xfId="0" applyNumberFormat="1" applyFill="1" applyBorder="1" applyAlignment="1" applyProtection="1">
      <alignment horizontal="right" vertical="center"/>
    </xf>
    <xf numFmtId="167" fontId="29" fillId="35" borderId="70" xfId="0" applyNumberFormat="1" applyFont="1" applyFill="1" applyBorder="1" applyAlignment="1" applyProtection="1">
      <alignment horizontal="center" vertical="center"/>
    </xf>
    <xf numFmtId="164" fontId="0" fillId="35" borderId="71" xfId="0" applyNumberFormat="1" applyFill="1" applyBorder="1" applyAlignment="1" applyProtection="1">
      <alignment horizontal="right" vertical="center"/>
    </xf>
    <xf numFmtId="0" fontId="16" fillId="34" borderId="69" xfId="0" applyFont="1" applyFill="1" applyBorder="1" applyAlignment="1" applyProtection="1">
      <alignment horizontal="left" vertical="center" indent="1"/>
    </xf>
    <xf numFmtId="0" fontId="0" fillId="34" borderId="70" xfId="0" applyFill="1" applyBorder="1" applyAlignment="1" applyProtection="1">
      <alignment horizontal="right" vertical="center"/>
    </xf>
    <xf numFmtId="0" fontId="21" fillId="34" borderId="70" xfId="0" applyFont="1" applyFill="1" applyBorder="1" applyAlignment="1" applyProtection="1">
      <alignment horizontal="center" vertical="center"/>
    </xf>
    <xf numFmtId="0" fontId="0" fillId="34" borderId="71" xfId="0" applyFill="1" applyBorder="1" applyAlignment="1" applyProtection="1">
      <alignment horizontal="right" vertical="center"/>
    </xf>
    <xf numFmtId="3" fontId="0" fillId="0" borderId="72" xfId="0" applyNumberFormat="1" applyBorder="1" applyAlignment="1" applyProtection="1">
      <alignment horizontal="right" vertical="center"/>
    </xf>
    <xf numFmtId="164" fontId="0" fillId="0" borderId="73" xfId="0" applyNumberFormat="1" applyBorder="1" applyAlignment="1" applyProtection="1">
      <alignment horizontal="right" vertical="center"/>
    </xf>
    <xf numFmtId="3" fontId="0" fillId="0" borderId="73" xfId="0" applyNumberFormat="1" applyBorder="1" applyAlignment="1" applyProtection="1">
      <alignment horizontal="right" vertical="center"/>
    </xf>
    <xf numFmtId="168" fontId="0" fillId="0" borderId="73" xfId="0" applyNumberFormat="1" applyBorder="1" applyAlignment="1" applyProtection="1">
      <alignment horizontal="right" vertical="center"/>
    </xf>
    <xf numFmtId="1" fontId="29" fillId="0" borderId="73" xfId="0" applyNumberFormat="1" applyFont="1" applyBorder="1" applyAlignment="1" applyProtection="1">
      <alignment horizontal="right" vertical="center"/>
    </xf>
    <xf numFmtId="0" fontId="16" fillId="38" borderId="74" xfId="0" applyFont="1" applyFill="1" applyBorder="1" applyAlignment="1" applyProtection="1">
      <alignment horizontal="right" vertical="center"/>
    </xf>
    <xf numFmtId="0" fontId="16" fillId="38" borderId="75" xfId="0" applyFont="1" applyFill="1" applyBorder="1" applyAlignment="1" applyProtection="1">
      <alignment horizontal="right" vertical="center"/>
    </xf>
    <xf numFmtId="164" fontId="0" fillId="0" borderId="76" xfId="0" applyNumberFormat="1" applyBorder="1" applyAlignment="1" applyProtection="1">
      <alignment horizontal="right" vertical="center"/>
    </xf>
    <xf numFmtId="3" fontId="0" fillId="0" borderId="76" xfId="0" applyNumberFormat="1" applyBorder="1" applyAlignment="1" applyProtection="1">
      <alignment horizontal="right" vertical="center"/>
    </xf>
    <xf numFmtId="0" fontId="21" fillId="0" borderId="77" xfId="0" applyFont="1" applyBorder="1" applyAlignment="1" applyProtection="1">
      <alignment horizontal="right" vertical="center"/>
    </xf>
    <xf numFmtId="10" fontId="0" fillId="0" borderId="77" xfId="0" applyNumberFormat="1" applyBorder="1" applyAlignment="1" applyProtection="1">
      <alignment horizontal="right" vertical="center"/>
    </xf>
    <xf numFmtId="164" fontId="0" fillId="0" borderId="77" xfId="0" applyNumberFormat="1" applyBorder="1" applyAlignment="1" applyProtection="1">
      <alignment horizontal="right" vertical="center"/>
    </xf>
    <xf numFmtId="0" fontId="0" fillId="0" borderId="0" xfId="0" applyBorder="1" applyAlignment="1" applyProtection="1">
      <alignment horizontal="right" vertical="center"/>
    </xf>
    <xf numFmtId="0" fontId="16" fillId="38" borderId="0" xfId="0" applyFont="1" applyFill="1" applyBorder="1" applyAlignment="1" applyProtection="1">
      <alignment horizontal="right" vertical="center"/>
    </xf>
    <xf numFmtId="0" fontId="0" fillId="0" borderId="13" xfId="0" applyBorder="1" applyAlignment="1" applyProtection="1">
      <alignment horizontal="right" vertical="center"/>
    </xf>
    <xf numFmtId="0" fontId="16" fillId="0" borderId="78" xfId="0" applyFont="1" applyBorder="1" applyAlignment="1" applyProtection="1">
      <alignment horizontal="left" vertical="center" indent="1"/>
    </xf>
    <xf numFmtId="0" fontId="16" fillId="0" borderId="79" xfId="0" applyFont="1" applyBorder="1" applyAlignment="1" applyProtection="1">
      <alignment horizontal="left" vertical="center" indent="1"/>
    </xf>
    <xf numFmtId="0" fontId="16" fillId="0" borderId="13" xfId="0" applyFont="1" applyBorder="1" applyAlignment="1" applyProtection="1">
      <alignment horizontal="left" vertical="center"/>
    </xf>
    <xf numFmtId="0" fontId="16" fillId="38" borderId="80" xfId="0" applyFont="1" applyFill="1" applyBorder="1" applyAlignment="1" applyProtection="1">
      <alignment horizontal="right" vertical="center"/>
    </xf>
    <xf numFmtId="0" fontId="0" fillId="0" borderId="81" xfId="0" applyBorder="1" applyAlignment="1" applyProtection="1">
      <alignment horizontal="left" vertical="center" indent="1"/>
    </xf>
    <xf numFmtId="0" fontId="30" fillId="33" borderId="82" xfId="0" applyFont="1" applyFill="1" applyBorder="1" applyAlignment="1" applyProtection="1">
      <alignment horizontal="right" vertical="center"/>
      <protection locked="0"/>
    </xf>
    <xf numFmtId="0" fontId="30" fillId="33" borderId="83" xfId="0" applyFont="1" applyFill="1" applyBorder="1" applyAlignment="1" applyProtection="1">
      <alignment horizontal="right" vertical="center"/>
      <protection locked="0"/>
    </xf>
    <xf numFmtId="0" fontId="0" fillId="0" borderId="36" xfId="0" applyBorder="1" applyAlignment="1" applyProtection="1">
      <alignment horizontal="right" vertical="center"/>
    </xf>
    <xf numFmtId="0" fontId="0" fillId="0" borderId="84" xfId="0" applyBorder="1" applyAlignment="1" applyProtection="1">
      <alignment horizontal="left" vertical="center" indent="1"/>
    </xf>
    <xf numFmtId="164" fontId="0" fillId="0" borderId="85" xfId="0" applyNumberFormat="1" applyBorder="1" applyAlignment="1" applyProtection="1">
      <alignment horizontal="right" vertical="center"/>
    </xf>
    <xf numFmtId="0" fontId="0" fillId="0" borderId="10" xfId="0" applyBorder="1" applyAlignment="1" applyProtection="1">
      <alignment horizontal="right" vertical="center"/>
    </xf>
    <xf numFmtId="0" fontId="0" fillId="0" borderId="39" xfId="0" applyBorder="1" applyAlignment="1" applyProtection="1">
      <alignment horizontal="right" vertical="center"/>
    </xf>
    <xf numFmtId="0" fontId="16" fillId="35" borderId="64" xfId="0" applyFont="1" applyFill="1" applyBorder="1" applyAlignment="1" applyProtection="1">
      <alignment horizontal="right"/>
    </xf>
    <xf numFmtId="0" fontId="16" fillId="35" borderId="65" xfId="0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36" xfId="0" applyBorder="1" applyProtection="1"/>
    <xf numFmtId="0" fontId="20" fillId="0" borderId="20" xfId="0" applyFont="1" applyBorder="1" applyAlignment="1" applyProtection="1">
      <alignment horizontal="left" indent="1"/>
    </xf>
    <xf numFmtId="0" fontId="20" fillId="0" borderId="21" xfId="0" applyFont="1" applyBorder="1" applyAlignment="1" applyProtection="1">
      <alignment horizontal="left" indent="1"/>
    </xf>
    <xf numFmtId="0" fontId="20" fillId="0" borderId="86" xfId="0" applyFont="1" applyBorder="1" applyAlignment="1" applyProtection="1">
      <alignment horizontal="left" indent="1"/>
    </xf>
    <xf numFmtId="0" fontId="0" fillId="0" borderId="38" xfId="0" applyBorder="1" applyProtection="1"/>
    <xf numFmtId="0" fontId="0" fillId="0" borderId="39" xfId="0" applyBorder="1" applyProtection="1"/>
    <xf numFmtId="0" fontId="0" fillId="0" borderId="87" xfId="0" applyBorder="1" applyProtection="1">
      <protection locked="0"/>
    </xf>
    <xf numFmtId="0" fontId="27" fillId="36" borderId="5" xfId="0" applyFont="1" applyFill="1" applyBorder="1" applyAlignment="1">
      <alignment horizontal="center" vertical="center"/>
    </xf>
    <xf numFmtId="0" fontId="16" fillId="0" borderId="10" xfId="0" applyFont="1" applyBorder="1"/>
    <xf numFmtId="0" fontId="0" fillId="0" borderId="0" xfId="0" applyAlignment="1">
      <alignment horizontal="left" indent="1"/>
    </xf>
    <xf numFmtId="164" fontId="0" fillId="0" borderId="0" xfId="0" applyNumberFormat="1"/>
    <xf numFmtId="0" fontId="20" fillId="0" borderId="10" xfId="0" applyFont="1" applyBorder="1"/>
    <xf numFmtId="0" fontId="0" fillId="0" borderId="10" xfId="0" applyBorder="1"/>
    <xf numFmtId="0" fontId="23" fillId="0" borderId="0" xfId="0" applyFont="1"/>
    <xf numFmtId="0" fontId="22" fillId="33" borderId="11" xfId="0" quotePrefix="1" applyFont="1" applyFill="1" applyBorder="1" applyAlignment="1" applyProtection="1">
      <alignment horizontal="center" vertical="center"/>
      <protection locked="0"/>
    </xf>
    <xf numFmtId="0" fontId="22" fillId="33" borderId="12" xfId="0" quotePrefix="1" applyFont="1" applyFill="1" applyBorder="1" applyAlignment="1" applyProtection="1">
      <alignment horizontal="center" vertical="center"/>
      <protection locked="0"/>
    </xf>
    <xf numFmtId="0" fontId="24" fillId="33" borderId="25" xfId="0" applyFont="1" applyFill="1" applyBorder="1" applyAlignment="1" applyProtection="1">
      <alignment horizontal="center" wrapText="1"/>
      <protection locked="0"/>
    </xf>
    <xf numFmtId="0" fontId="24" fillId="33" borderId="30" xfId="0" applyFont="1" applyFill="1" applyBorder="1" applyAlignment="1" applyProtection="1">
      <alignment horizontal="center" wrapText="1"/>
      <protection locked="0"/>
    </xf>
    <xf numFmtId="0" fontId="25" fillId="36" borderId="14" xfId="0" applyFont="1" applyFill="1" applyBorder="1" applyAlignment="1" applyProtection="1">
      <alignment horizontal="center" vertical="center"/>
      <protection locked="0"/>
    </xf>
    <xf numFmtId="0" fontId="25" fillId="36" borderId="34" xfId="0" applyFont="1" applyFill="1" applyBorder="1" applyAlignment="1">
      <alignment horizontal="center" vertical="center"/>
    </xf>
    <xf numFmtId="0" fontId="0" fillId="0" borderId="13" xfId="0" applyBorder="1" applyAlignment="1" applyProtection="1">
      <alignment horizontal="left" vertical="center" wrapText="1" indent="5"/>
    </xf>
    <xf numFmtId="0" fontId="0" fillId="0" borderId="0" xfId="0" applyBorder="1" applyAlignment="1" applyProtection="1">
      <alignment horizontal="left" vertical="center" wrapText="1" indent="5"/>
    </xf>
    <xf numFmtId="0" fontId="0" fillId="0" borderId="36" xfId="0" applyBorder="1" applyAlignment="1" applyProtection="1">
      <alignment horizontal="left" vertical="center" wrapText="1" indent="5"/>
    </xf>
    <xf numFmtId="0" fontId="0" fillId="0" borderId="23" xfId="0" applyBorder="1" applyAlignment="1" applyProtection="1">
      <alignment horizontal="left" vertical="top" wrapText="1" indent="5"/>
    </xf>
    <xf numFmtId="0" fontId="0" fillId="0" borderId="17" xfId="0" applyBorder="1" applyAlignment="1" applyProtection="1">
      <alignment horizontal="left" vertical="top" wrapText="1" indent="5"/>
    </xf>
    <xf numFmtId="0" fontId="0" fillId="0" borderId="19" xfId="0" applyBorder="1" applyAlignment="1" applyProtection="1">
      <alignment horizontal="left" vertical="top" wrapText="1" indent="5"/>
    </xf>
    <xf numFmtId="0" fontId="0" fillId="0" borderId="13" xfId="0" applyBorder="1" applyAlignment="1" applyProtection="1">
      <alignment horizontal="left" vertical="top" wrapText="1" indent="5"/>
    </xf>
    <xf numFmtId="0" fontId="0" fillId="0" borderId="0" xfId="0" applyBorder="1" applyAlignment="1" applyProtection="1">
      <alignment horizontal="left" vertical="top" wrapText="1" indent="5"/>
    </xf>
    <xf numFmtId="0" fontId="0" fillId="0" borderId="36" xfId="0" applyBorder="1" applyAlignment="1" applyProtection="1">
      <alignment horizontal="left" vertical="top" wrapText="1" indent="5"/>
    </xf>
    <xf numFmtId="0" fontId="21" fillId="39" borderId="0" xfId="42" applyFont="1" applyFill="1" applyAlignment="1" applyProtection="1">
      <alignment horizontal="left" vertical="center" indent="1"/>
    </xf>
    <xf numFmtId="0" fontId="30" fillId="34" borderId="83" xfId="0" applyFont="1" applyFill="1" applyBorder="1" applyAlignment="1" applyProtection="1">
      <alignment horizontal="right" vertical="center"/>
      <protection locked="0"/>
    </xf>
    <xf numFmtId="0" fontId="0" fillId="34" borderId="83" xfId="0" applyFill="1" applyBorder="1" applyAlignment="1">
      <alignment horizontal="right" vertical="center"/>
    </xf>
    <xf numFmtId="0" fontId="27" fillId="36" borderId="14" xfId="0" applyFont="1" applyFill="1" applyBorder="1" applyAlignment="1" applyProtection="1">
      <alignment horizontal="left" vertical="center" indent="1"/>
    </xf>
    <xf numFmtId="0" fontId="27" fillId="36" borderId="16" xfId="0" applyFont="1" applyFill="1" applyBorder="1" applyAlignment="1">
      <alignment horizontal="left" vertical="center" indent="1"/>
    </xf>
    <xf numFmtId="0" fontId="27" fillId="36" borderId="34" xfId="0" applyFont="1" applyFill="1" applyBorder="1" applyAlignment="1">
      <alignment horizontal="left" vertical="center" indent="1"/>
    </xf>
    <xf numFmtId="0" fontId="24" fillId="35" borderId="40" xfId="0" applyFont="1" applyFill="1" applyBorder="1" applyAlignment="1" applyProtection="1">
      <alignment horizontal="left" vertical="top" wrapText="1"/>
    </xf>
    <xf numFmtId="0" fontId="24" fillId="35" borderId="41" xfId="0" applyFont="1" applyFill="1" applyBorder="1" applyAlignment="1">
      <alignment horizontal="left" vertical="top" wrapText="1"/>
    </xf>
    <xf numFmtId="0" fontId="24" fillId="35" borderId="42" xfId="0" applyFont="1" applyFill="1" applyBorder="1" applyAlignment="1">
      <alignment horizontal="left" vertical="top" wrapText="1"/>
    </xf>
    <xf numFmtId="0" fontId="24" fillId="35" borderId="13" xfId="0" applyFont="1" applyFill="1" applyBorder="1" applyAlignment="1">
      <alignment horizontal="left" vertical="top" wrapText="1"/>
    </xf>
    <xf numFmtId="0" fontId="24" fillId="35" borderId="0" xfId="0" applyFont="1" applyFill="1" applyBorder="1" applyAlignment="1">
      <alignment horizontal="left" vertical="top" wrapText="1"/>
    </xf>
    <xf numFmtId="0" fontId="24" fillId="35" borderId="36" xfId="0" applyFont="1" applyFill="1" applyBorder="1" applyAlignment="1">
      <alignment horizontal="left" vertical="top" wrapText="1"/>
    </xf>
    <xf numFmtId="0" fontId="27" fillId="36" borderId="15" xfId="0" applyFont="1" applyFill="1" applyBorder="1" applyAlignment="1" applyProtection="1">
      <alignment horizontal="left" vertical="center" indent="1"/>
    </xf>
    <xf numFmtId="0" fontId="27" fillId="36" borderId="37" xfId="0" applyFont="1" applyFill="1" applyBorder="1" applyAlignment="1" applyProtection="1">
      <alignment horizontal="left" vertical="center" indent="1"/>
    </xf>
    <xf numFmtId="0" fontId="27" fillId="36" borderId="35" xfId="0" applyFont="1" applyFill="1" applyBorder="1" applyAlignment="1" applyProtection="1">
      <alignment horizontal="left" vertical="center" indent="1"/>
    </xf>
    <xf numFmtId="0" fontId="0" fillId="0" borderId="23" xfId="0" applyBorder="1" applyAlignment="1" applyProtection="1">
      <alignment horizontal="left" vertical="center" wrapText="1" indent="5"/>
    </xf>
    <xf numFmtId="0" fontId="0" fillId="0" borderId="17" xfId="0" applyBorder="1" applyAlignment="1" applyProtection="1">
      <alignment horizontal="left" vertical="center" wrapText="1" indent="5"/>
    </xf>
    <xf numFmtId="0" fontId="0" fillId="0" borderId="19" xfId="0" applyBorder="1" applyAlignment="1" applyProtection="1">
      <alignment horizontal="left" vertical="center" wrapText="1" indent="5"/>
    </xf>
    <xf numFmtId="0" fontId="22" fillId="0" borderId="52" xfId="0" applyFont="1" applyBorder="1" applyAlignment="1" applyProtection="1">
      <alignment horizontal="center" vertical="center"/>
    </xf>
    <xf numFmtId="0" fontId="0" fillId="0" borderId="53" xfId="0" applyBorder="1" applyAlignment="1">
      <alignment horizontal="center" vertical="center"/>
    </xf>
    <xf numFmtId="0" fontId="27" fillId="36" borderId="16" xfId="0" applyFont="1" applyFill="1" applyBorder="1" applyAlignment="1" applyProtection="1">
      <alignment horizontal="left" vertical="center" indent="1"/>
    </xf>
    <xf numFmtId="0" fontId="27" fillId="36" borderId="34" xfId="0" applyFont="1" applyFill="1" applyBorder="1" applyAlignment="1" applyProtection="1">
      <alignment horizontal="left" vertical="center" indent="1"/>
    </xf>
    <xf numFmtId="0" fontId="24" fillId="35" borderId="43" xfId="42" quotePrefix="1" applyFont="1" applyFill="1" applyBorder="1" applyAlignment="1" applyProtection="1">
      <alignment horizontal="left" vertical="top" indent="1"/>
    </xf>
    <xf numFmtId="0" fontId="0" fillId="0" borderId="43" xfId="0" applyBorder="1" applyAlignment="1" applyProtection="1">
      <alignment horizontal="left" vertical="top" indent="1"/>
    </xf>
    <xf numFmtId="0" fontId="0" fillId="0" borderId="22" xfId="0" applyBorder="1" applyAlignment="1" applyProtection="1"/>
    <xf numFmtId="0" fontId="0" fillId="0" borderId="22" xfId="0" applyBorder="1" applyAlignment="1"/>
    <xf numFmtId="0" fontId="0" fillId="0" borderId="31" xfId="0" applyBorder="1" applyAlignment="1"/>
    <xf numFmtId="0" fontId="24" fillId="35" borderId="44" xfId="0" applyFont="1" applyFill="1" applyBorder="1" applyAlignment="1" applyProtection="1">
      <alignment horizontal="left" vertical="center"/>
    </xf>
    <xf numFmtId="0" fontId="0" fillId="0" borderId="25" xfId="0" applyBorder="1" applyAlignment="1">
      <alignment horizontal="left" vertical="center"/>
    </xf>
    <xf numFmtId="0" fontId="24" fillId="35" borderId="45" xfId="0" applyFont="1" applyFill="1" applyBorder="1" applyAlignment="1" applyProtection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24" fillId="35" borderId="46" xfId="0" applyFont="1" applyFill="1" applyBorder="1" applyAlignment="1" applyProtection="1">
      <alignment horizontal="center" vertical="center"/>
    </xf>
    <xf numFmtId="0" fontId="0" fillId="0" borderId="30" xfId="0" applyBorder="1" applyAlignment="1">
      <alignment horizontal="center" vertical="center"/>
    </xf>
    <xf numFmtId="0" fontId="22" fillId="0" borderId="48" xfId="0" applyFont="1" applyBorder="1" applyAlignment="1" applyProtection="1">
      <alignment horizontal="center" vertical="center"/>
    </xf>
    <xf numFmtId="0" fontId="0" fillId="0" borderId="49" xfId="0" applyBorder="1" applyAlignment="1">
      <alignment horizontal="center" vertic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587F03"/>
      <rgbColor rgb="00000080"/>
      <rgbColor rgb="00808000"/>
      <rgbColor rgb="00800080"/>
      <rgbColor rgb="00008080"/>
      <rgbColor rgb="00EEECE1"/>
      <rgbColor rgb="00808080"/>
      <rgbColor rgb="009999FF"/>
      <rgbColor rgb="00993366"/>
      <rgbColor rgb="00FFFFCC"/>
      <rgbColor rgb="00CCFFFF"/>
      <rgbColor rgb="00660066"/>
      <rgbColor rgb="00FCD5B5"/>
      <rgbColor rgb="00366092"/>
      <rgbColor rgb="00CCCCFF"/>
      <rgbColor rgb="00000080"/>
      <rgbColor rgb="00FF00FF"/>
      <rgbColor rgb="00FFFF00"/>
      <rgbColor rgb="0000FFFF"/>
      <rgbColor rgb="00732B90"/>
      <rgbColor rgb="00DE2829"/>
      <rgbColor rgb="00008080"/>
      <rgbColor rgb="000000FF"/>
      <rgbColor rgb="0000CCFF"/>
      <rgbColor rgb="00DCE6F1"/>
      <rgbColor rgb="00EBF1DD"/>
      <rgbColor rgb="00F8EEBA"/>
      <rgbColor rgb="0099CCFF"/>
      <rgbColor rgb="00FF99CC"/>
      <rgbColor rgb="00CC99FF"/>
      <rgbColor rgb="00EDDEA5"/>
      <rgbColor rgb="004F81BD"/>
      <rgbColor rgb="0000C7BC"/>
      <rgbColor rgb="0099CC00"/>
      <rgbColor rgb="00FFCC00"/>
      <rgbColor rgb="00CE8A14"/>
      <rgbColor rgb="00F79646"/>
      <rgbColor rgb="00666699"/>
      <rgbColor rgb="00BFBFBF"/>
      <rgbColor rgb="00002F66"/>
      <rgbColor rgb="009B9E5A"/>
      <rgbColor rgb="00405C3F"/>
      <rgbColor rgb="00333300"/>
      <rgbColor rgb="00C0504D"/>
      <rgbColor rgb="00993366"/>
      <rgbColor rgb="00333399"/>
      <rgbColor rgb="005A5A5A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Marginal Means for Period (A)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/>
          </c:tx>
          <c:spPr>
            <a:ln w="3175">
              <a:solidFill>
                <a:srgbClr val="1F497D"/>
              </a:solidFill>
              <a:prstDash val="sysDash"/>
            </a:ln>
          </c:spPr>
          <c:marker>
            <c:symbol val="circle"/>
            <c:size val="8"/>
            <c:spPr>
              <a:solidFill>
                <a:srgbClr val="1F497D"/>
              </a:solidFill>
              <a:ln>
                <a:solidFill>
                  <a:srgbClr val="244061"/>
                </a:solidFill>
                <a:prstDash val="solid"/>
              </a:ln>
            </c:spPr>
          </c:marker>
          <c:cat>
            <c:strRef>
              <c:f>'Main Effects Plot - Home R'!$B$125:$B$127</c:f>
              <c:strCache>
                <c:ptCount val="3"/>
                <c:pt idx="0">
                  <c:v>Before-Drug 1970-1991</c:v>
                </c:pt>
                <c:pt idx="1">
                  <c:v>Drug Era 1992-2006</c:v>
                </c:pt>
                <c:pt idx="2">
                  <c:v>Post Drug Era 2007-2012</c:v>
                </c:pt>
              </c:strCache>
            </c:strRef>
          </c:cat>
          <c:val>
            <c:numRef>
              <c:f>'Main Effects Plot - Home R'!$C$125:$C$127</c:f>
              <c:numCache>
                <c:formatCode>#,##0.0###</c:formatCode>
                <c:ptCount val="3"/>
                <c:pt idx="0">
                  <c:v>2.2452782888793692E-2</c:v>
                </c:pt>
                <c:pt idx="1">
                  <c:v>2.8373519167102991E-2</c:v>
                </c:pt>
                <c:pt idx="2">
                  <c:v>2.6336725122639546E-2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475840"/>
        <c:axId val="260379776"/>
      </c:lineChart>
      <c:catAx>
        <c:axId val="33947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Period (A)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60379776"/>
        <c:crossesAt val="1.9E-2"/>
        <c:auto val="1"/>
        <c:lblAlgn val="ctr"/>
        <c:lblOffset val="100"/>
        <c:noMultiLvlLbl val="0"/>
      </c:catAx>
      <c:valAx>
        <c:axId val="260379776"/>
        <c:scaling>
          <c:orientation val="minMax"/>
          <c:max val="2.9000000000000001E-2"/>
          <c:min val="1.9E-2"/>
        </c:scaling>
        <c:delete val="0"/>
        <c:axPos val="l"/>
        <c:majorGridlines>
          <c:spPr>
            <a:ln w="3175">
              <a:solidFill>
                <a:srgbClr val="E4DFEC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Home Runs: probability of Home Run (Event)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339475840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rgbClr val="3F3F3F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Marginal Means for League (B)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/>
          </c:tx>
          <c:spPr>
            <a:ln w="3175">
              <a:solidFill>
                <a:srgbClr val="1F497D"/>
              </a:solidFill>
              <a:prstDash val="sysDash"/>
            </a:ln>
          </c:spPr>
          <c:marker>
            <c:symbol val="circle"/>
            <c:size val="8"/>
            <c:spPr>
              <a:solidFill>
                <a:srgbClr val="1F497D"/>
              </a:solidFill>
              <a:ln>
                <a:solidFill>
                  <a:srgbClr val="244061"/>
                </a:solidFill>
                <a:prstDash val="solid"/>
              </a:ln>
            </c:spPr>
          </c:marker>
          <c:cat>
            <c:strRef>
              <c:f>'Main Effects Plot - Home R'!$D$125:$D$126</c:f>
              <c:strCache>
                <c:ptCount val="2"/>
                <c:pt idx="0">
                  <c:v>AL</c:v>
                </c:pt>
                <c:pt idx="1">
                  <c:v>NL</c:v>
                </c:pt>
              </c:strCache>
            </c:strRef>
          </c:cat>
          <c:val>
            <c:numRef>
              <c:f>'Main Effects Plot - Home R'!$E$125:$E$126</c:f>
              <c:numCache>
                <c:formatCode>#,##0.0###</c:formatCode>
                <c:ptCount val="2"/>
                <c:pt idx="0">
                  <c:v>2.2452782888793692E-2</c:v>
                </c:pt>
                <c:pt idx="1">
                  <c:v>1.9481523556258019E-2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424448"/>
        <c:axId val="260426752"/>
      </c:lineChart>
      <c:catAx>
        <c:axId val="260424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League (B)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60426752"/>
        <c:crossesAt val="1.9E-2"/>
        <c:auto val="1"/>
        <c:lblAlgn val="ctr"/>
        <c:lblOffset val="100"/>
        <c:noMultiLvlLbl val="0"/>
      </c:catAx>
      <c:valAx>
        <c:axId val="260426752"/>
        <c:scaling>
          <c:orientation val="minMax"/>
          <c:max val="2.9000000000000001E-2"/>
          <c:min val="1.9E-2"/>
        </c:scaling>
        <c:delete val="0"/>
        <c:axPos val="l"/>
        <c:majorGridlines>
          <c:spPr>
            <a:ln w="3175">
              <a:solidFill>
                <a:srgbClr val="E4DFEC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Home Runs: probability of Home Run (Event)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60424448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rgbClr val="3F3F3F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Marginal Means for Period (A)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/>
          </c:tx>
          <c:spPr>
            <a:ln w="3175">
              <a:solidFill>
                <a:srgbClr val="1F497D"/>
              </a:solidFill>
              <a:prstDash val="sysDash"/>
            </a:ln>
          </c:spPr>
          <c:marker>
            <c:symbol val="circle"/>
            <c:size val="8"/>
            <c:spPr>
              <a:solidFill>
                <a:srgbClr val="1F497D"/>
              </a:solidFill>
              <a:ln>
                <a:solidFill>
                  <a:srgbClr val="244061"/>
                </a:solidFill>
                <a:prstDash val="solid"/>
              </a:ln>
            </c:spPr>
          </c:marker>
          <c:cat>
            <c:strRef>
              <c:f>'Main Effects Plot - Earned'!$B$125:$B$127</c:f>
              <c:strCache>
                <c:ptCount val="3"/>
                <c:pt idx="0">
                  <c:v>Before-Drug 1970-1991</c:v>
                </c:pt>
                <c:pt idx="1">
                  <c:v>Drug Era 1992-2006</c:v>
                </c:pt>
                <c:pt idx="2">
                  <c:v>Post Drug Era 2007-2012</c:v>
                </c:pt>
              </c:strCache>
            </c:strRef>
          </c:cat>
          <c:val>
            <c:numRef>
              <c:f>'Main Effects Plot - Earned'!$C$125:$C$127</c:f>
              <c:numCache>
                <c:formatCode>#,##0.0###</c:formatCode>
                <c:ptCount val="3"/>
                <c:pt idx="0">
                  <c:v>0.10323815019747976</c:v>
                </c:pt>
                <c:pt idx="1">
                  <c:v>0.11569757758695731</c:v>
                </c:pt>
                <c:pt idx="2">
                  <c:v>0.10874886313048762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097536"/>
        <c:axId val="348108288"/>
      </c:lineChart>
      <c:catAx>
        <c:axId val="348097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Period (A)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348108288"/>
        <c:crossesAt val="9.6000000000000002E-2"/>
        <c:auto val="1"/>
        <c:lblAlgn val="ctr"/>
        <c:lblOffset val="100"/>
        <c:noMultiLvlLbl val="0"/>
      </c:catAx>
      <c:valAx>
        <c:axId val="348108288"/>
        <c:scaling>
          <c:orientation val="minMax"/>
          <c:max val="0.11600000000000001"/>
          <c:min val="9.6000000000000002E-2"/>
        </c:scaling>
        <c:delete val="0"/>
        <c:axPos val="l"/>
        <c:majorGridlines>
          <c:spPr>
            <a:ln w="3175">
              <a:solidFill>
                <a:srgbClr val="E4DFEC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Earned Runs: probability of Earned Run (Event)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34809753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rgbClr val="3F3F3F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Marginal Means for League (B)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/>
          </c:tx>
          <c:spPr>
            <a:ln w="3175">
              <a:solidFill>
                <a:srgbClr val="1F497D"/>
              </a:solidFill>
              <a:prstDash val="sysDash"/>
            </a:ln>
          </c:spPr>
          <c:marker>
            <c:symbol val="circle"/>
            <c:size val="8"/>
            <c:spPr>
              <a:solidFill>
                <a:srgbClr val="1F497D"/>
              </a:solidFill>
              <a:ln>
                <a:solidFill>
                  <a:srgbClr val="244061"/>
                </a:solidFill>
                <a:prstDash val="solid"/>
              </a:ln>
            </c:spPr>
          </c:marker>
          <c:cat>
            <c:strRef>
              <c:f>'Main Effects Plot - Earned'!$D$125:$D$126</c:f>
              <c:strCache>
                <c:ptCount val="2"/>
                <c:pt idx="0">
                  <c:v>AL</c:v>
                </c:pt>
                <c:pt idx="1">
                  <c:v>NL</c:v>
                </c:pt>
              </c:strCache>
            </c:strRef>
          </c:cat>
          <c:val>
            <c:numRef>
              <c:f>'Main Effects Plot - Earned'!$E$125:$E$126</c:f>
              <c:numCache>
                <c:formatCode>#,##0.0###</c:formatCode>
                <c:ptCount val="2"/>
                <c:pt idx="0">
                  <c:v>0.10323815019747976</c:v>
                </c:pt>
                <c:pt idx="1">
                  <c:v>9.6441325055149185E-2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8134016"/>
        <c:axId val="348152960"/>
      </c:lineChart>
      <c:catAx>
        <c:axId val="34813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League (B)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348152960"/>
        <c:crossesAt val="9.6000000000000002E-2"/>
        <c:auto val="1"/>
        <c:lblAlgn val="ctr"/>
        <c:lblOffset val="100"/>
        <c:noMultiLvlLbl val="0"/>
      </c:catAx>
      <c:valAx>
        <c:axId val="348152960"/>
        <c:scaling>
          <c:orientation val="minMax"/>
          <c:max val="0.11600000000000001"/>
          <c:min val="9.6000000000000002E-2"/>
        </c:scaling>
        <c:delete val="0"/>
        <c:axPos val="l"/>
        <c:majorGridlines>
          <c:spPr>
            <a:ln w="3175">
              <a:solidFill>
                <a:srgbClr val="E4DFEC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Earned Runs: probability of Earned Run (Event)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348134016"/>
        <c:crosses val="autoZero"/>
        <c:crossBetween val="midCat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rgbClr val="3F3F3F"/>
      </a:solidFill>
      <a:prstDash val="solid"/>
    </a:ln>
  </c:sp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$F$10" fmlaRange="$C$109:$C$111" noThreeD="1" sel="3" val="0"/>
</file>

<file path=xl/ctrlProps/ctrlProp2.xml><?xml version="1.0" encoding="utf-8"?>
<formControlPr xmlns="http://schemas.microsoft.com/office/spreadsheetml/2009/9/main" objectType="Drop" dropStyle="combo" dx="16" fmlaLink="$F$11" fmlaRange="$C$112:$C$113" noThreeD="1" sel="2" val="0"/>
</file>

<file path=xl/ctrlProps/ctrlProp3.xml><?xml version="1.0" encoding="utf-8"?>
<formControlPr xmlns="http://schemas.microsoft.com/office/spreadsheetml/2009/9/main" objectType="CheckBox" checked="Checked" fmlaLink="$K$22" lockText="1" noThreeD="1"/>
</file>

<file path=xl/ctrlProps/ctrlProp4.xml><?xml version="1.0" encoding="utf-8"?>
<formControlPr xmlns="http://schemas.microsoft.com/office/spreadsheetml/2009/9/main" objectType="CheckBox" checked="Checked" fmlaLink="$K$25" lockText="1" noThreeD="1"/>
</file>

<file path=xl/ctrlProps/ctrlProp5.xml><?xml version="1.0" encoding="utf-8"?>
<formControlPr xmlns="http://schemas.microsoft.com/office/spreadsheetml/2009/9/main" objectType="CheckBox" checked="Checked" fmlaLink="$K$27" lockText="1" noThreeD="1"/>
</file>

<file path=xl/ctrlProps/ctrlProp6.xml><?xml version="1.0" encoding="utf-8"?>
<formControlPr xmlns="http://schemas.microsoft.com/office/spreadsheetml/2009/9/main" objectType="CheckBox" checked="Checked" fmlaLink="$U$22" lockText="1" noThreeD="1"/>
</file>

<file path=xl/ctrlProps/ctrlProp7.xml><?xml version="1.0" encoding="utf-8"?>
<formControlPr xmlns="http://schemas.microsoft.com/office/spreadsheetml/2009/9/main" objectType="CheckBox" checked="Checked" fmlaLink="$U$25" lockText="1" noThreeD="1"/>
</file>

<file path=xl/ctrlProps/ctrlProp8.xml><?xml version="1.0" encoding="utf-8"?>
<formControlPr xmlns="http://schemas.microsoft.com/office/spreadsheetml/2009/9/main" objectType="CheckBox" checked="Checked" fmlaLink="$U$27" lockText="1" noThreeD="1"/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9</xdr:row>
          <xdr:rowOff>0</xdr:rowOff>
        </xdr:from>
        <xdr:to>
          <xdr:col>8</xdr:col>
          <xdr:colOff>28575</xdr:colOff>
          <xdr:row>10</xdr:row>
          <xdr:rowOff>0</xdr:rowOff>
        </xdr:to>
        <xdr:sp macro="" textlink="">
          <xdr:nvSpPr>
            <xdr:cNvPr id="47105" name="Drop Down 1" hidden="1">
              <a:extLst>
                <a:ext uri="{63B3BB69-23CF-44E3-9099-C40C66FF867C}">
                  <a14:compatExt spid="_x0000_s47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10</xdr:row>
          <xdr:rowOff>0</xdr:rowOff>
        </xdr:from>
        <xdr:to>
          <xdr:col>8</xdr:col>
          <xdr:colOff>28575</xdr:colOff>
          <xdr:row>11</xdr:row>
          <xdr:rowOff>0</xdr:rowOff>
        </xdr:to>
        <xdr:sp macro="" textlink="">
          <xdr:nvSpPr>
            <xdr:cNvPr id="47106" name="Drop Down 2" hidden="1">
              <a:extLst>
                <a:ext uri="{63B3BB69-23CF-44E3-9099-C40C66FF867C}">
                  <a14:compatExt spid="_x0000_s47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295275</xdr:colOff>
          <xdr:row>21</xdr:row>
          <xdr:rowOff>0</xdr:rowOff>
        </xdr:from>
        <xdr:to>
          <xdr:col>10</xdr:col>
          <xdr:colOff>590550</xdr:colOff>
          <xdr:row>22</xdr:row>
          <xdr:rowOff>19050</xdr:rowOff>
        </xdr:to>
        <xdr:sp macro="" textlink="">
          <xdr:nvSpPr>
            <xdr:cNvPr id="47107" name="Check Box 3" hidden="1">
              <a:extLst>
                <a:ext uri="{63B3BB69-23CF-44E3-9099-C40C66FF867C}">
                  <a14:compatExt spid="_x0000_s47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295275</xdr:colOff>
          <xdr:row>24</xdr:row>
          <xdr:rowOff>0</xdr:rowOff>
        </xdr:from>
        <xdr:to>
          <xdr:col>10</xdr:col>
          <xdr:colOff>590550</xdr:colOff>
          <xdr:row>25</xdr:row>
          <xdr:rowOff>19050</xdr:rowOff>
        </xdr:to>
        <xdr:sp macro="" textlink="">
          <xdr:nvSpPr>
            <xdr:cNvPr id="47108" name="Check Box 4" hidden="1">
              <a:extLst>
                <a:ext uri="{63B3BB69-23CF-44E3-9099-C40C66FF867C}">
                  <a14:compatExt spid="_x0000_s47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295275</xdr:colOff>
          <xdr:row>26</xdr:row>
          <xdr:rowOff>0</xdr:rowOff>
        </xdr:from>
        <xdr:to>
          <xdr:col>10</xdr:col>
          <xdr:colOff>590550</xdr:colOff>
          <xdr:row>27</xdr:row>
          <xdr:rowOff>19050</xdr:rowOff>
        </xdr:to>
        <xdr:sp macro="" textlink="">
          <xdr:nvSpPr>
            <xdr:cNvPr id="47109" name="Check Box 5" hidden="1">
              <a:extLst>
                <a:ext uri="{63B3BB69-23CF-44E3-9099-C40C66FF867C}">
                  <a14:compatExt spid="_x0000_s47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247650</xdr:colOff>
          <xdr:row>21</xdr:row>
          <xdr:rowOff>0</xdr:rowOff>
        </xdr:from>
        <xdr:to>
          <xdr:col>20</xdr:col>
          <xdr:colOff>542925</xdr:colOff>
          <xdr:row>22</xdr:row>
          <xdr:rowOff>19050</xdr:rowOff>
        </xdr:to>
        <xdr:sp macro="" textlink="">
          <xdr:nvSpPr>
            <xdr:cNvPr id="47110" name="Check Box 6" hidden="1">
              <a:extLst>
                <a:ext uri="{63B3BB69-23CF-44E3-9099-C40C66FF867C}">
                  <a14:compatExt spid="_x0000_s47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247650</xdr:colOff>
          <xdr:row>24</xdr:row>
          <xdr:rowOff>0</xdr:rowOff>
        </xdr:from>
        <xdr:to>
          <xdr:col>20</xdr:col>
          <xdr:colOff>542925</xdr:colOff>
          <xdr:row>25</xdr:row>
          <xdr:rowOff>19050</xdr:rowOff>
        </xdr:to>
        <xdr:sp macro="" textlink="">
          <xdr:nvSpPr>
            <xdr:cNvPr id="47111" name="Check Box 7" hidden="1">
              <a:extLst>
                <a:ext uri="{63B3BB69-23CF-44E3-9099-C40C66FF867C}">
                  <a14:compatExt spid="_x0000_s47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247650</xdr:colOff>
          <xdr:row>26</xdr:row>
          <xdr:rowOff>0</xdr:rowOff>
        </xdr:from>
        <xdr:to>
          <xdr:col>20</xdr:col>
          <xdr:colOff>542925</xdr:colOff>
          <xdr:row>27</xdr:row>
          <xdr:rowOff>19050</xdr:rowOff>
        </xdr:to>
        <xdr:sp macro="" textlink="">
          <xdr:nvSpPr>
            <xdr:cNvPr id="47112" name="Check Box 8" hidden="1">
              <a:extLst>
                <a:ext uri="{63B3BB69-23CF-44E3-9099-C40C66FF867C}">
                  <a14:compatExt spid="_x0000_s47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0</xdr:rowOff>
    </xdr:from>
    <xdr:to>
      <xdr:col>2</xdr:col>
      <xdr:colOff>0</xdr:colOff>
      <xdr:row>19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7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0</xdr:rowOff>
    </xdr:from>
    <xdr:to>
      <xdr:col>2</xdr:col>
      <xdr:colOff>0</xdr:colOff>
      <xdr:row>19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7</xdr:row>
      <xdr:rowOff>0</xdr:rowOff>
    </xdr:from>
    <xdr:to>
      <xdr:col>4</xdr:col>
      <xdr:colOff>0</xdr:colOff>
      <xdr:row>19</xdr:row>
      <xdr:rowOff>0</xdr:rowOff>
    </xdr:to>
    <xdr:graphicFrame macro="">
      <xdr:nvGraphicFramePr>
        <xdr:cNvPr id="3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ctrlProp" Target="../ctrlProps/ctrlProp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1" Type="http://schemas.openxmlformats.org/officeDocument/2006/relationships/comments" Target="../comments2.xml"/><Relationship Id="rId5" Type="http://schemas.openxmlformats.org/officeDocument/2006/relationships/ctrlProp" Target="../ctrlProps/ctrlProp3.xml"/><Relationship Id="rId10" Type="http://schemas.openxmlformats.org/officeDocument/2006/relationships/ctrlProp" Target="../ctrlProps/ctrlProp8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6117"/>
  <sheetViews>
    <sheetView workbookViewId="0">
      <pane ySplit="1" topLeftCell="A16074" activePane="bottomLeft" state="frozenSplit"/>
      <selection activeCell="D1" sqref="D1:D1048576"/>
      <selection pane="bottomLeft" activeCell="C16074" sqref="C16074"/>
    </sheetView>
  </sheetViews>
  <sheetFormatPr defaultRowHeight="15" x14ac:dyDescent="0.25"/>
  <cols>
    <col min="1" max="1" width="15.42578125" customWidth="1"/>
    <col min="3" max="3" width="17.7109375" bestFit="1" customWidth="1"/>
  </cols>
  <sheetData>
    <row r="1" spans="1:27" x14ac:dyDescent="0.25">
      <c r="A1" t="s">
        <v>0</v>
      </c>
      <c r="B1" t="s">
        <v>1</v>
      </c>
      <c r="C1" t="s">
        <v>3163</v>
      </c>
      <c r="D1" t="s">
        <v>2</v>
      </c>
      <c r="E1" t="s">
        <v>15</v>
      </c>
      <c r="F1" t="s">
        <v>5</v>
      </c>
      <c r="G1" t="s">
        <v>6</v>
      </c>
      <c r="H1" t="s">
        <v>7</v>
      </c>
      <c r="I1" t="s">
        <v>8</v>
      </c>
      <c r="J1" t="s">
        <v>11</v>
      </c>
      <c r="K1" t="s">
        <v>12</v>
      </c>
      <c r="L1" t="s">
        <v>13</v>
      </c>
      <c r="M1" t="s">
        <v>14</v>
      </c>
      <c r="Q1" t="s">
        <v>4</v>
      </c>
      <c r="R1" t="s">
        <v>10</v>
      </c>
      <c r="X1" t="s">
        <v>16</v>
      </c>
      <c r="Y1" t="s">
        <v>9</v>
      </c>
      <c r="Z1" t="s">
        <v>3</v>
      </c>
      <c r="AA1" t="s">
        <v>3162</v>
      </c>
    </row>
    <row r="2" spans="1:27" x14ac:dyDescent="0.25">
      <c r="A2" t="s">
        <v>1641</v>
      </c>
      <c r="B2">
        <v>2001</v>
      </c>
      <c r="C2" t="str">
        <f>IF(B2&lt;1997,"Pre-Drug 1970-1991",IF(B2&lt;=2006,"Drug Era 1992-2006","Post Drug Era 2007-2012"))</f>
        <v>Drug Era 1992-2006</v>
      </c>
      <c r="D2" t="s">
        <v>18</v>
      </c>
      <c r="E2">
        <v>101</v>
      </c>
      <c r="F2">
        <v>23</v>
      </c>
      <c r="G2">
        <v>3</v>
      </c>
      <c r="H2">
        <v>17</v>
      </c>
      <c r="I2">
        <v>9</v>
      </c>
      <c r="J2">
        <v>4</v>
      </c>
      <c r="K2">
        <v>3</v>
      </c>
      <c r="L2">
        <v>4</v>
      </c>
      <c r="M2">
        <v>0</v>
      </c>
      <c r="Q2">
        <v>28</v>
      </c>
      <c r="R2">
        <v>11.5</v>
      </c>
      <c r="X2">
        <v>21</v>
      </c>
      <c r="Z2">
        <v>54</v>
      </c>
      <c r="AA2">
        <f t="shared" ref="AA2:AA65" si="0">Z2/3</f>
        <v>18</v>
      </c>
    </row>
    <row r="3" spans="1:27" x14ac:dyDescent="0.25">
      <c r="A3" t="s">
        <v>1622</v>
      </c>
      <c r="B3">
        <v>1997</v>
      </c>
      <c r="C3" t="str">
        <f t="shared" ref="C3:C66" si="1">IF(B3&lt;1997,"Pre-Drug 1970-1991",IF(B3&lt;=2006,"Drug Era 1992-2006","Post Drug Era 2007-2012"))</f>
        <v>Drug Era 1992-2006</v>
      </c>
      <c r="D3" t="s">
        <v>19</v>
      </c>
      <c r="E3">
        <v>101</v>
      </c>
      <c r="F3">
        <v>19</v>
      </c>
      <c r="G3">
        <v>3</v>
      </c>
      <c r="H3">
        <v>10</v>
      </c>
      <c r="I3">
        <v>9</v>
      </c>
      <c r="J3">
        <v>0</v>
      </c>
      <c r="K3">
        <v>0</v>
      </c>
      <c r="L3">
        <v>4</v>
      </c>
      <c r="M3">
        <v>0</v>
      </c>
      <c r="Q3">
        <v>31</v>
      </c>
      <c r="R3">
        <v>9.16</v>
      </c>
      <c r="X3">
        <v>15</v>
      </c>
      <c r="Y3">
        <v>0.36</v>
      </c>
      <c r="Z3">
        <v>56</v>
      </c>
      <c r="AA3">
        <f t="shared" si="0"/>
        <v>18.666666666666668</v>
      </c>
    </row>
    <row r="4" spans="1:27" x14ac:dyDescent="0.25">
      <c r="A4" t="s">
        <v>565</v>
      </c>
      <c r="B4">
        <v>1988</v>
      </c>
      <c r="C4" t="str">
        <f t="shared" si="1"/>
        <v>Pre-Drug 1970-1991</v>
      </c>
      <c r="D4" t="s">
        <v>19</v>
      </c>
      <c r="E4">
        <v>101</v>
      </c>
      <c r="F4">
        <v>20</v>
      </c>
      <c r="G4">
        <v>2</v>
      </c>
      <c r="H4">
        <v>10</v>
      </c>
      <c r="I4">
        <v>12</v>
      </c>
      <c r="J4">
        <v>2</v>
      </c>
      <c r="K4">
        <v>2</v>
      </c>
      <c r="L4">
        <v>3</v>
      </c>
      <c r="M4">
        <v>0</v>
      </c>
      <c r="Q4">
        <v>32</v>
      </c>
      <c r="R4">
        <v>9.31</v>
      </c>
      <c r="X4">
        <v>8</v>
      </c>
      <c r="Y4">
        <v>0.37</v>
      </c>
      <c r="Z4">
        <v>58</v>
      </c>
      <c r="AA4">
        <f t="shared" si="0"/>
        <v>19.333333333333332</v>
      </c>
    </row>
    <row r="5" spans="1:27" x14ac:dyDescent="0.25">
      <c r="A5" t="s">
        <v>2939</v>
      </c>
      <c r="B5">
        <v>1995</v>
      </c>
      <c r="C5" t="str">
        <f t="shared" si="1"/>
        <v>Pre-Drug 1970-1991</v>
      </c>
      <c r="D5" t="s">
        <v>19</v>
      </c>
      <c r="E5">
        <v>101</v>
      </c>
      <c r="F5">
        <v>17</v>
      </c>
      <c r="G5">
        <v>6</v>
      </c>
      <c r="H5">
        <v>23</v>
      </c>
      <c r="I5">
        <v>26</v>
      </c>
      <c r="J5">
        <v>0</v>
      </c>
      <c r="K5">
        <v>1</v>
      </c>
      <c r="L5">
        <v>1</v>
      </c>
      <c r="M5">
        <v>0</v>
      </c>
      <c r="Q5">
        <v>20</v>
      </c>
      <c r="R5">
        <v>7.91</v>
      </c>
      <c r="X5">
        <v>19</v>
      </c>
      <c r="Y5">
        <v>0.25</v>
      </c>
      <c r="Z5">
        <v>58</v>
      </c>
      <c r="AA5">
        <f t="shared" si="0"/>
        <v>19.333333333333332</v>
      </c>
    </row>
    <row r="6" spans="1:27" x14ac:dyDescent="0.25">
      <c r="A6" t="s">
        <v>2794</v>
      </c>
      <c r="B6">
        <v>2006</v>
      </c>
      <c r="C6" t="str">
        <f t="shared" si="1"/>
        <v>Drug Era 1992-2006</v>
      </c>
      <c r="D6" t="s">
        <v>18</v>
      </c>
      <c r="E6">
        <v>101</v>
      </c>
      <c r="F6">
        <v>18</v>
      </c>
      <c r="G6">
        <v>4</v>
      </c>
      <c r="H6">
        <v>7</v>
      </c>
      <c r="I6">
        <v>15</v>
      </c>
      <c r="J6">
        <v>0</v>
      </c>
      <c r="K6">
        <v>3</v>
      </c>
      <c r="L6">
        <v>2</v>
      </c>
      <c r="M6">
        <v>0</v>
      </c>
      <c r="Q6">
        <v>31</v>
      </c>
      <c r="R6">
        <v>8.3800000000000008</v>
      </c>
      <c r="X6">
        <v>12</v>
      </c>
      <c r="Z6">
        <v>58</v>
      </c>
      <c r="AA6">
        <f t="shared" si="0"/>
        <v>19.333333333333332</v>
      </c>
    </row>
    <row r="7" spans="1:27" x14ac:dyDescent="0.25">
      <c r="A7" t="s">
        <v>2993</v>
      </c>
      <c r="B7">
        <v>2008</v>
      </c>
      <c r="C7" t="str">
        <f t="shared" si="1"/>
        <v>Post Drug Era 2007-2012</v>
      </c>
      <c r="D7" t="s">
        <v>19</v>
      </c>
      <c r="E7">
        <v>101</v>
      </c>
      <c r="F7">
        <v>17</v>
      </c>
      <c r="G7">
        <v>0</v>
      </c>
      <c r="H7">
        <v>14</v>
      </c>
      <c r="I7">
        <v>9</v>
      </c>
      <c r="J7">
        <v>4</v>
      </c>
      <c r="K7">
        <v>1</v>
      </c>
      <c r="L7">
        <v>1</v>
      </c>
      <c r="M7">
        <v>0</v>
      </c>
      <c r="Q7">
        <v>27</v>
      </c>
      <c r="R7">
        <v>7.78</v>
      </c>
      <c r="X7">
        <v>20</v>
      </c>
      <c r="Z7">
        <v>59</v>
      </c>
      <c r="AA7">
        <f t="shared" si="0"/>
        <v>19.666666666666668</v>
      </c>
    </row>
    <row r="8" spans="1:27" x14ac:dyDescent="0.25">
      <c r="A8" t="s">
        <v>2249</v>
      </c>
      <c r="B8">
        <v>1993</v>
      </c>
      <c r="C8" t="str">
        <f t="shared" si="1"/>
        <v>Pre-Drug 1970-1991</v>
      </c>
      <c r="D8" t="s">
        <v>19</v>
      </c>
      <c r="E8">
        <v>101</v>
      </c>
      <c r="F8">
        <v>16</v>
      </c>
      <c r="G8">
        <v>2</v>
      </c>
      <c r="H8">
        <v>8</v>
      </c>
      <c r="I8">
        <v>11</v>
      </c>
      <c r="J8">
        <v>3</v>
      </c>
      <c r="K8">
        <v>1</v>
      </c>
      <c r="L8">
        <v>0</v>
      </c>
      <c r="M8">
        <v>0</v>
      </c>
      <c r="Q8">
        <v>30</v>
      </c>
      <c r="R8">
        <v>7.2</v>
      </c>
      <c r="X8">
        <v>17</v>
      </c>
      <c r="Y8">
        <v>0.33</v>
      </c>
      <c r="Z8">
        <v>60</v>
      </c>
      <c r="AA8">
        <f t="shared" si="0"/>
        <v>20</v>
      </c>
    </row>
    <row r="9" spans="1:27" x14ac:dyDescent="0.25">
      <c r="A9" t="s">
        <v>2447</v>
      </c>
      <c r="B9">
        <v>2001</v>
      </c>
      <c r="C9" t="str">
        <f t="shared" si="1"/>
        <v>Drug Era 1992-2006</v>
      </c>
      <c r="D9" t="s">
        <v>19</v>
      </c>
      <c r="E9">
        <v>101</v>
      </c>
      <c r="F9">
        <v>20</v>
      </c>
      <c r="G9">
        <v>4</v>
      </c>
      <c r="H9">
        <v>12</v>
      </c>
      <c r="I9">
        <v>11</v>
      </c>
      <c r="J9">
        <v>0</v>
      </c>
      <c r="K9">
        <v>7</v>
      </c>
      <c r="L9">
        <v>0</v>
      </c>
      <c r="M9">
        <v>0</v>
      </c>
      <c r="Q9">
        <v>31</v>
      </c>
      <c r="R9">
        <v>8.85</v>
      </c>
      <c r="X9">
        <v>10</v>
      </c>
      <c r="Z9">
        <v>61</v>
      </c>
      <c r="AA9">
        <f t="shared" si="0"/>
        <v>20.333333333333332</v>
      </c>
    </row>
    <row r="10" spans="1:27" x14ac:dyDescent="0.25">
      <c r="A10" t="s">
        <v>1787</v>
      </c>
      <c r="B10">
        <v>1970</v>
      </c>
      <c r="C10" t="str">
        <f t="shared" si="1"/>
        <v>Pre-Drug 1970-1991</v>
      </c>
      <c r="D10" t="s">
        <v>19</v>
      </c>
      <c r="E10">
        <v>101</v>
      </c>
      <c r="F10">
        <v>14</v>
      </c>
      <c r="G10">
        <v>2</v>
      </c>
      <c r="H10">
        <v>13</v>
      </c>
      <c r="I10">
        <v>12</v>
      </c>
      <c r="J10">
        <v>1</v>
      </c>
      <c r="K10">
        <v>0</v>
      </c>
      <c r="L10">
        <v>0</v>
      </c>
      <c r="M10">
        <v>0</v>
      </c>
      <c r="Q10">
        <v>26</v>
      </c>
      <c r="R10">
        <v>6.1</v>
      </c>
      <c r="X10">
        <v>19</v>
      </c>
      <c r="Y10">
        <v>0.28999999999999998</v>
      </c>
      <c r="Z10">
        <v>62</v>
      </c>
      <c r="AA10">
        <f t="shared" si="0"/>
        <v>20.666666666666668</v>
      </c>
    </row>
    <row r="11" spans="1:27" x14ac:dyDescent="0.25">
      <c r="A11" t="s">
        <v>574</v>
      </c>
      <c r="B11">
        <v>1979</v>
      </c>
      <c r="C11" t="str">
        <f t="shared" si="1"/>
        <v>Pre-Drug 1970-1991</v>
      </c>
      <c r="D11" t="s">
        <v>18</v>
      </c>
      <c r="E11">
        <v>101</v>
      </c>
      <c r="F11">
        <v>14</v>
      </c>
      <c r="G11">
        <v>1</v>
      </c>
      <c r="H11">
        <v>9</v>
      </c>
      <c r="I11">
        <v>14</v>
      </c>
      <c r="J11">
        <v>1</v>
      </c>
      <c r="K11">
        <v>3</v>
      </c>
      <c r="L11">
        <v>1</v>
      </c>
      <c r="M11">
        <v>0</v>
      </c>
      <c r="Q11">
        <v>29</v>
      </c>
      <c r="R11">
        <v>6.1</v>
      </c>
      <c r="X11">
        <v>18</v>
      </c>
      <c r="Y11">
        <v>0.32</v>
      </c>
      <c r="Z11">
        <v>62</v>
      </c>
      <c r="AA11">
        <f t="shared" si="0"/>
        <v>20.666666666666668</v>
      </c>
    </row>
    <row r="12" spans="1:27" x14ac:dyDescent="0.25">
      <c r="A12" t="s">
        <v>52</v>
      </c>
      <c r="B12">
        <v>1995</v>
      </c>
      <c r="C12" t="str">
        <f t="shared" si="1"/>
        <v>Pre-Drug 1970-1991</v>
      </c>
      <c r="D12" t="s">
        <v>19</v>
      </c>
      <c r="E12">
        <v>101</v>
      </c>
      <c r="F12">
        <v>17</v>
      </c>
      <c r="G12">
        <v>2</v>
      </c>
      <c r="H12">
        <v>12</v>
      </c>
      <c r="I12">
        <v>10</v>
      </c>
      <c r="J12">
        <v>1</v>
      </c>
      <c r="K12">
        <v>2</v>
      </c>
      <c r="L12">
        <v>1</v>
      </c>
      <c r="M12">
        <v>0</v>
      </c>
      <c r="Q12">
        <v>26</v>
      </c>
      <c r="R12">
        <v>7.4</v>
      </c>
      <c r="X12">
        <v>18</v>
      </c>
      <c r="Y12">
        <v>0.28999999999999998</v>
      </c>
      <c r="Z12">
        <v>62</v>
      </c>
      <c r="AA12">
        <f t="shared" si="0"/>
        <v>20.666666666666668</v>
      </c>
    </row>
    <row r="13" spans="1:27" x14ac:dyDescent="0.25">
      <c r="A13" t="s">
        <v>1300</v>
      </c>
      <c r="B13">
        <v>2010</v>
      </c>
      <c r="C13" t="str">
        <f t="shared" si="1"/>
        <v>Post Drug Era 2007-2012</v>
      </c>
      <c r="D13" t="s">
        <v>18</v>
      </c>
      <c r="E13">
        <v>101</v>
      </c>
      <c r="F13">
        <v>13</v>
      </c>
      <c r="G13">
        <v>2</v>
      </c>
      <c r="H13">
        <v>7</v>
      </c>
      <c r="I13">
        <v>8</v>
      </c>
      <c r="J13">
        <v>1</v>
      </c>
      <c r="K13">
        <v>2</v>
      </c>
      <c r="L13">
        <v>0</v>
      </c>
      <c r="M13">
        <v>0</v>
      </c>
      <c r="Q13">
        <v>29</v>
      </c>
      <c r="R13">
        <v>5.66</v>
      </c>
      <c r="X13">
        <v>13</v>
      </c>
      <c r="Z13">
        <v>62</v>
      </c>
      <c r="AA13">
        <f t="shared" si="0"/>
        <v>20.666666666666668</v>
      </c>
    </row>
    <row r="14" spans="1:27" x14ac:dyDescent="0.25">
      <c r="A14" t="s">
        <v>1277</v>
      </c>
      <c r="B14">
        <v>2002</v>
      </c>
      <c r="C14" t="str">
        <f t="shared" si="1"/>
        <v>Drug Era 1992-2006</v>
      </c>
      <c r="D14" t="s">
        <v>18</v>
      </c>
      <c r="E14">
        <v>101</v>
      </c>
      <c r="F14">
        <v>11</v>
      </c>
      <c r="G14">
        <v>2</v>
      </c>
      <c r="H14">
        <v>21</v>
      </c>
      <c r="I14">
        <v>19</v>
      </c>
      <c r="J14">
        <v>3</v>
      </c>
      <c r="K14">
        <v>3</v>
      </c>
      <c r="L14">
        <v>1</v>
      </c>
      <c r="M14">
        <v>0</v>
      </c>
      <c r="Q14">
        <v>18</v>
      </c>
      <c r="R14">
        <v>4.71</v>
      </c>
      <c r="X14">
        <v>16</v>
      </c>
      <c r="Z14">
        <v>63</v>
      </c>
      <c r="AA14">
        <f t="shared" si="0"/>
        <v>21</v>
      </c>
    </row>
    <row r="15" spans="1:27" x14ac:dyDescent="0.25">
      <c r="A15" t="s">
        <v>441</v>
      </c>
      <c r="B15">
        <v>2007</v>
      </c>
      <c r="C15" t="str">
        <f t="shared" si="1"/>
        <v>Post Drug Era 2007-2012</v>
      </c>
      <c r="D15" t="s">
        <v>19</v>
      </c>
      <c r="E15">
        <v>101</v>
      </c>
      <c r="F15">
        <v>11</v>
      </c>
      <c r="G15">
        <v>2</v>
      </c>
      <c r="H15">
        <v>16</v>
      </c>
      <c r="I15">
        <v>14</v>
      </c>
      <c r="J15">
        <v>3</v>
      </c>
      <c r="K15">
        <v>2</v>
      </c>
      <c r="L15">
        <v>2</v>
      </c>
      <c r="M15">
        <v>0</v>
      </c>
      <c r="Q15">
        <v>22</v>
      </c>
      <c r="R15">
        <v>4.71</v>
      </c>
      <c r="X15">
        <v>24</v>
      </c>
      <c r="Z15">
        <v>63</v>
      </c>
      <c r="AA15">
        <f t="shared" si="0"/>
        <v>21</v>
      </c>
    </row>
    <row r="16" spans="1:27" x14ac:dyDescent="0.25">
      <c r="A16" t="s">
        <v>1980</v>
      </c>
      <c r="B16">
        <v>2002</v>
      </c>
      <c r="C16" t="str">
        <f t="shared" si="1"/>
        <v>Drug Era 1992-2006</v>
      </c>
      <c r="D16" t="s">
        <v>18</v>
      </c>
      <c r="E16">
        <v>101</v>
      </c>
      <c r="F16">
        <v>14</v>
      </c>
      <c r="G16">
        <v>1</v>
      </c>
      <c r="H16">
        <v>10</v>
      </c>
      <c r="I16">
        <v>11</v>
      </c>
      <c r="J16">
        <v>0</v>
      </c>
      <c r="K16">
        <v>2</v>
      </c>
      <c r="L16">
        <v>3</v>
      </c>
      <c r="M16">
        <v>0</v>
      </c>
      <c r="Q16">
        <v>29</v>
      </c>
      <c r="R16">
        <v>5.91</v>
      </c>
      <c r="X16">
        <v>4</v>
      </c>
      <c r="Z16">
        <v>64</v>
      </c>
      <c r="AA16">
        <f t="shared" si="0"/>
        <v>21.333333333333332</v>
      </c>
    </row>
    <row r="17" spans="1:27" x14ac:dyDescent="0.25">
      <c r="A17" t="s">
        <v>2334</v>
      </c>
      <c r="B17">
        <v>2006</v>
      </c>
      <c r="C17" t="str">
        <f t="shared" si="1"/>
        <v>Drug Era 1992-2006</v>
      </c>
      <c r="D17" t="s">
        <v>18</v>
      </c>
      <c r="E17">
        <v>101</v>
      </c>
      <c r="F17">
        <v>8</v>
      </c>
      <c r="G17">
        <v>1</v>
      </c>
      <c r="H17">
        <v>16</v>
      </c>
      <c r="I17">
        <v>10</v>
      </c>
      <c r="J17">
        <v>5</v>
      </c>
      <c r="K17">
        <v>0</v>
      </c>
      <c r="L17">
        <v>1</v>
      </c>
      <c r="M17">
        <v>0</v>
      </c>
      <c r="Q17">
        <v>26</v>
      </c>
      <c r="R17">
        <v>3.38</v>
      </c>
      <c r="X17">
        <v>18</v>
      </c>
      <c r="Z17">
        <v>64</v>
      </c>
      <c r="AA17">
        <f t="shared" si="0"/>
        <v>21.333333333333332</v>
      </c>
    </row>
    <row r="18" spans="1:27" x14ac:dyDescent="0.25">
      <c r="A18" t="s">
        <v>3148</v>
      </c>
      <c r="B18">
        <v>2007</v>
      </c>
      <c r="C18" t="str">
        <f t="shared" si="1"/>
        <v>Post Drug Era 2007-2012</v>
      </c>
      <c r="D18" t="s">
        <v>18</v>
      </c>
      <c r="E18">
        <v>101</v>
      </c>
      <c r="F18">
        <v>14</v>
      </c>
      <c r="G18">
        <v>3</v>
      </c>
      <c r="H18">
        <v>11</v>
      </c>
      <c r="I18">
        <v>21</v>
      </c>
      <c r="J18">
        <v>2</v>
      </c>
      <c r="K18">
        <v>2</v>
      </c>
      <c r="L18">
        <v>1</v>
      </c>
      <c r="M18">
        <v>0</v>
      </c>
      <c r="Q18">
        <v>25</v>
      </c>
      <c r="R18">
        <v>5.91</v>
      </c>
      <c r="X18">
        <v>7</v>
      </c>
      <c r="Z18">
        <v>64</v>
      </c>
      <c r="AA18">
        <f t="shared" si="0"/>
        <v>21.333333333333332</v>
      </c>
    </row>
    <row r="19" spans="1:27" x14ac:dyDescent="0.25">
      <c r="A19" t="s">
        <v>1897</v>
      </c>
      <c r="B19">
        <v>1992</v>
      </c>
      <c r="C19" t="str">
        <f t="shared" si="1"/>
        <v>Pre-Drug 1970-1991</v>
      </c>
      <c r="D19" t="s">
        <v>19</v>
      </c>
      <c r="E19">
        <v>101</v>
      </c>
      <c r="F19">
        <v>12</v>
      </c>
      <c r="G19">
        <v>3</v>
      </c>
      <c r="H19">
        <v>16</v>
      </c>
      <c r="I19">
        <v>16</v>
      </c>
      <c r="J19">
        <v>0</v>
      </c>
      <c r="K19">
        <v>1</v>
      </c>
      <c r="L19">
        <v>1</v>
      </c>
      <c r="M19">
        <v>0</v>
      </c>
      <c r="Q19">
        <v>23</v>
      </c>
      <c r="R19">
        <v>4.9800000000000004</v>
      </c>
      <c r="X19">
        <v>22</v>
      </c>
      <c r="Y19">
        <v>0.28000000000000003</v>
      </c>
      <c r="Z19">
        <v>65</v>
      </c>
      <c r="AA19">
        <f t="shared" si="0"/>
        <v>21.666666666666668</v>
      </c>
    </row>
    <row r="20" spans="1:27" x14ac:dyDescent="0.25">
      <c r="A20" t="s">
        <v>1699</v>
      </c>
      <c r="B20">
        <v>1979</v>
      </c>
      <c r="C20" t="str">
        <f t="shared" si="1"/>
        <v>Pre-Drug 1970-1991</v>
      </c>
      <c r="D20" t="s">
        <v>18</v>
      </c>
      <c r="E20">
        <v>101</v>
      </c>
      <c r="F20">
        <v>15</v>
      </c>
      <c r="G20">
        <v>4</v>
      </c>
      <c r="H20">
        <v>11</v>
      </c>
      <c r="I20">
        <v>12</v>
      </c>
      <c r="J20">
        <v>2</v>
      </c>
      <c r="K20">
        <v>1</v>
      </c>
      <c r="L20">
        <v>0</v>
      </c>
      <c r="M20">
        <v>1</v>
      </c>
      <c r="Q20">
        <v>28</v>
      </c>
      <c r="R20">
        <v>6.14</v>
      </c>
      <c r="X20">
        <v>13</v>
      </c>
      <c r="Y20">
        <v>0.31</v>
      </c>
      <c r="Z20">
        <v>66</v>
      </c>
      <c r="AA20">
        <f t="shared" si="0"/>
        <v>22</v>
      </c>
    </row>
    <row r="21" spans="1:27" x14ac:dyDescent="0.25">
      <c r="A21" t="s">
        <v>2711</v>
      </c>
      <c r="B21">
        <v>1970</v>
      </c>
      <c r="C21" t="str">
        <f t="shared" si="1"/>
        <v>Pre-Drug 1970-1991</v>
      </c>
      <c r="D21" t="s">
        <v>19</v>
      </c>
      <c r="E21">
        <v>101</v>
      </c>
      <c r="F21">
        <v>13</v>
      </c>
      <c r="G21">
        <v>5</v>
      </c>
      <c r="H21">
        <v>5</v>
      </c>
      <c r="I21">
        <v>14</v>
      </c>
      <c r="J21">
        <v>1</v>
      </c>
      <c r="K21">
        <v>1</v>
      </c>
      <c r="L21">
        <v>0</v>
      </c>
      <c r="M21">
        <v>0</v>
      </c>
      <c r="Q21">
        <v>28</v>
      </c>
      <c r="R21">
        <v>5.24</v>
      </c>
      <c r="X21">
        <v>11</v>
      </c>
      <c r="Y21">
        <v>0.28999999999999998</v>
      </c>
      <c r="Z21">
        <v>67</v>
      </c>
      <c r="AA21">
        <f t="shared" si="0"/>
        <v>22.333333333333332</v>
      </c>
    </row>
    <row r="22" spans="1:27" x14ac:dyDescent="0.25">
      <c r="A22" t="s">
        <v>522</v>
      </c>
      <c r="B22">
        <v>1991</v>
      </c>
      <c r="C22" t="str">
        <f t="shared" si="1"/>
        <v>Pre-Drug 1970-1991</v>
      </c>
      <c r="D22" t="s">
        <v>19</v>
      </c>
      <c r="E22">
        <v>101</v>
      </c>
      <c r="F22">
        <v>10</v>
      </c>
      <c r="G22">
        <v>1</v>
      </c>
      <c r="H22">
        <v>12</v>
      </c>
      <c r="I22">
        <v>8</v>
      </c>
      <c r="J22">
        <v>0</v>
      </c>
      <c r="K22">
        <v>0</v>
      </c>
      <c r="L22">
        <v>0</v>
      </c>
      <c r="M22">
        <v>0</v>
      </c>
      <c r="Q22">
        <v>26</v>
      </c>
      <c r="R22">
        <v>4.03</v>
      </c>
      <c r="X22">
        <v>18</v>
      </c>
      <c r="Y22">
        <v>0.28999999999999998</v>
      </c>
      <c r="Z22">
        <v>67</v>
      </c>
      <c r="AA22">
        <f t="shared" si="0"/>
        <v>22.333333333333332</v>
      </c>
    </row>
    <row r="23" spans="1:27" x14ac:dyDescent="0.25">
      <c r="A23" t="s">
        <v>527</v>
      </c>
      <c r="B23">
        <v>2002</v>
      </c>
      <c r="C23" t="str">
        <f t="shared" si="1"/>
        <v>Drug Era 1992-2006</v>
      </c>
      <c r="D23" t="s">
        <v>19</v>
      </c>
      <c r="E23">
        <v>101</v>
      </c>
      <c r="F23">
        <v>15</v>
      </c>
      <c r="G23">
        <v>1</v>
      </c>
      <c r="H23">
        <v>15</v>
      </c>
      <c r="I23">
        <v>17</v>
      </c>
      <c r="J23">
        <v>0</v>
      </c>
      <c r="K23">
        <v>3</v>
      </c>
      <c r="L23">
        <v>3</v>
      </c>
      <c r="M23">
        <v>0</v>
      </c>
      <c r="Q23">
        <v>18</v>
      </c>
      <c r="R23">
        <v>6.04</v>
      </c>
      <c r="X23">
        <v>20</v>
      </c>
      <c r="Z23">
        <v>67</v>
      </c>
      <c r="AA23">
        <f t="shared" si="0"/>
        <v>22.333333333333332</v>
      </c>
    </row>
    <row r="24" spans="1:27" x14ac:dyDescent="0.25">
      <c r="A24" t="s">
        <v>643</v>
      </c>
      <c r="B24">
        <v>2005</v>
      </c>
      <c r="C24" t="str">
        <f t="shared" si="1"/>
        <v>Drug Era 1992-2006</v>
      </c>
      <c r="D24" t="s">
        <v>19</v>
      </c>
      <c r="E24">
        <v>101</v>
      </c>
      <c r="F24">
        <v>17</v>
      </c>
      <c r="G24">
        <v>7</v>
      </c>
      <c r="H24">
        <v>7</v>
      </c>
      <c r="I24">
        <v>18</v>
      </c>
      <c r="J24">
        <v>0</v>
      </c>
      <c r="K24">
        <v>0</v>
      </c>
      <c r="L24">
        <v>0</v>
      </c>
      <c r="M24">
        <v>0</v>
      </c>
      <c r="Q24">
        <v>27</v>
      </c>
      <c r="R24">
        <v>6.85</v>
      </c>
      <c r="X24">
        <v>31</v>
      </c>
      <c r="Z24">
        <v>67</v>
      </c>
      <c r="AA24">
        <f t="shared" si="0"/>
        <v>22.333333333333332</v>
      </c>
    </row>
    <row r="25" spans="1:27" x14ac:dyDescent="0.25">
      <c r="A25" t="s">
        <v>2848</v>
      </c>
      <c r="B25">
        <v>1979</v>
      </c>
      <c r="C25" t="str">
        <f t="shared" si="1"/>
        <v>Pre-Drug 1970-1991</v>
      </c>
      <c r="D25" t="s">
        <v>19</v>
      </c>
      <c r="E25">
        <v>101</v>
      </c>
      <c r="F25">
        <v>20</v>
      </c>
      <c r="G25">
        <v>5</v>
      </c>
      <c r="H25">
        <v>4</v>
      </c>
      <c r="I25">
        <v>7</v>
      </c>
      <c r="J25">
        <v>0</v>
      </c>
      <c r="K25">
        <v>2</v>
      </c>
      <c r="L25">
        <v>0</v>
      </c>
      <c r="M25">
        <v>0</v>
      </c>
      <c r="Q25">
        <v>38</v>
      </c>
      <c r="R25">
        <v>7.94</v>
      </c>
      <c r="X25">
        <v>13</v>
      </c>
      <c r="Y25">
        <v>0.4</v>
      </c>
      <c r="Z25">
        <v>68</v>
      </c>
      <c r="AA25">
        <f t="shared" si="0"/>
        <v>22.666666666666668</v>
      </c>
    </row>
    <row r="26" spans="1:27" x14ac:dyDescent="0.25">
      <c r="A26" t="s">
        <v>1228</v>
      </c>
      <c r="B26">
        <v>1989</v>
      </c>
      <c r="C26" t="str">
        <f t="shared" si="1"/>
        <v>Pre-Drug 1970-1991</v>
      </c>
      <c r="D26" t="s">
        <v>19</v>
      </c>
      <c r="E26">
        <v>101</v>
      </c>
      <c r="F26">
        <v>12</v>
      </c>
      <c r="G26">
        <v>2</v>
      </c>
      <c r="H26">
        <v>8</v>
      </c>
      <c r="I26">
        <v>7</v>
      </c>
      <c r="J26">
        <v>0</v>
      </c>
      <c r="K26">
        <v>1</v>
      </c>
      <c r="L26">
        <v>1</v>
      </c>
      <c r="M26">
        <v>0</v>
      </c>
      <c r="Q26">
        <v>25</v>
      </c>
      <c r="R26">
        <v>4.76</v>
      </c>
      <c r="X26">
        <v>25</v>
      </c>
      <c r="Y26">
        <v>0.27</v>
      </c>
      <c r="Z26">
        <v>68</v>
      </c>
      <c r="AA26">
        <f t="shared" si="0"/>
        <v>22.666666666666668</v>
      </c>
    </row>
    <row r="27" spans="1:27" x14ac:dyDescent="0.25">
      <c r="A27" t="s">
        <v>2807</v>
      </c>
      <c r="B27">
        <v>1988</v>
      </c>
      <c r="C27" t="str">
        <f t="shared" si="1"/>
        <v>Pre-Drug 1970-1991</v>
      </c>
      <c r="D27" t="s">
        <v>19</v>
      </c>
      <c r="E27">
        <v>101</v>
      </c>
      <c r="F27">
        <v>16</v>
      </c>
      <c r="G27">
        <v>2</v>
      </c>
      <c r="H27">
        <v>11</v>
      </c>
      <c r="I27">
        <v>9</v>
      </c>
      <c r="J27">
        <v>1</v>
      </c>
      <c r="K27">
        <v>1</v>
      </c>
      <c r="L27">
        <v>0</v>
      </c>
      <c r="M27">
        <v>0</v>
      </c>
      <c r="Q27">
        <v>26</v>
      </c>
      <c r="R27">
        <v>6.26</v>
      </c>
      <c r="X27">
        <v>28</v>
      </c>
      <c r="Y27">
        <v>0.28999999999999998</v>
      </c>
      <c r="Z27">
        <v>69</v>
      </c>
      <c r="AA27">
        <f t="shared" si="0"/>
        <v>23</v>
      </c>
    </row>
    <row r="28" spans="1:27" x14ac:dyDescent="0.25">
      <c r="A28" t="s">
        <v>2269</v>
      </c>
      <c r="B28">
        <v>1994</v>
      </c>
      <c r="C28" t="str">
        <f t="shared" si="1"/>
        <v>Pre-Drug 1970-1991</v>
      </c>
      <c r="D28" t="s">
        <v>19</v>
      </c>
      <c r="E28">
        <v>101</v>
      </c>
      <c r="F28">
        <v>9</v>
      </c>
      <c r="G28">
        <v>4</v>
      </c>
      <c r="H28">
        <v>5</v>
      </c>
      <c r="I28">
        <v>15</v>
      </c>
      <c r="J28">
        <v>1</v>
      </c>
      <c r="K28">
        <v>0</v>
      </c>
      <c r="L28">
        <v>2</v>
      </c>
      <c r="M28">
        <v>0</v>
      </c>
      <c r="Q28">
        <v>25</v>
      </c>
      <c r="R28">
        <v>3.52</v>
      </c>
      <c r="X28">
        <v>23</v>
      </c>
      <c r="Y28">
        <v>0.26</v>
      </c>
      <c r="Z28">
        <v>69</v>
      </c>
      <c r="AA28">
        <f t="shared" si="0"/>
        <v>23</v>
      </c>
    </row>
    <row r="29" spans="1:27" x14ac:dyDescent="0.25">
      <c r="A29" t="s">
        <v>2525</v>
      </c>
      <c r="B29">
        <v>2009</v>
      </c>
      <c r="C29" t="str">
        <f t="shared" si="1"/>
        <v>Post Drug Era 2007-2012</v>
      </c>
      <c r="D29" t="s">
        <v>19</v>
      </c>
      <c r="E29">
        <v>101</v>
      </c>
      <c r="F29">
        <v>13</v>
      </c>
      <c r="G29">
        <v>3</v>
      </c>
      <c r="H29">
        <v>14</v>
      </c>
      <c r="I29">
        <v>20</v>
      </c>
      <c r="J29">
        <v>0</v>
      </c>
      <c r="K29">
        <v>0</v>
      </c>
      <c r="L29">
        <v>1</v>
      </c>
      <c r="M29">
        <v>0</v>
      </c>
      <c r="Q29">
        <v>21</v>
      </c>
      <c r="R29">
        <v>5.09</v>
      </c>
      <c r="X29">
        <v>12</v>
      </c>
      <c r="Z29">
        <v>69</v>
      </c>
      <c r="AA29">
        <f t="shared" si="0"/>
        <v>23</v>
      </c>
    </row>
    <row r="30" spans="1:27" x14ac:dyDescent="0.25">
      <c r="A30" t="s">
        <v>2620</v>
      </c>
      <c r="B30">
        <v>2002</v>
      </c>
      <c r="C30" t="str">
        <f t="shared" si="1"/>
        <v>Drug Era 1992-2006</v>
      </c>
      <c r="D30" t="s">
        <v>18</v>
      </c>
      <c r="E30">
        <v>101</v>
      </c>
      <c r="F30">
        <v>11</v>
      </c>
      <c r="G30">
        <v>3</v>
      </c>
      <c r="H30">
        <v>10</v>
      </c>
      <c r="I30">
        <v>6</v>
      </c>
      <c r="J30">
        <v>3</v>
      </c>
      <c r="K30">
        <v>2</v>
      </c>
      <c r="L30">
        <v>3</v>
      </c>
      <c r="M30">
        <v>0</v>
      </c>
      <c r="Q30">
        <v>25</v>
      </c>
      <c r="R30">
        <v>4.24</v>
      </c>
      <c r="X30">
        <v>23</v>
      </c>
      <c r="Z30">
        <v>70</v>
      </c>
      <c r="AA30">
        <f t="shared" si="0"/>
        <v>23.333333333333332</v>
      </c>
    </row>
    <row r="31" spans="1:27" x14ac:dyDescent="0.25">
      <c r="A31" t="s">
        <v>954</v>
      </c>
      <c r="B31">
        <v>1977</v>
      </c>
      <c r="C31" t="str">
        <f t="shared" si="1"/>
        <v>Pre-Drug 1970-1991</v>
      </c>
      <c r="D31" t="s">
        <v>19</v>
      </c>
      <c r="E31">
        <v>101</v>
      </c>
      <c r="F31">
        <v>8</v>
      </c>
      <c r="G31">
        <v>0</v>
      </c>
      <c r="H31">
        <v>3</v>
      </c>
      <c r="I31">
        <v>15</v>
      </c>
      <c r="J31">
        <v>0</v>
      </c>
      <c r="K31">
        <v>0</v>
      </c>
      <c r="L31">
        <v>1</v>
      </c>
      <c r="M31">
        <v>0</v>
      </c>
      <c r="Q31">
        <v>30</v>
      </c>
      <c r="R31">
        <v>3.04</v>
      </c>
      <c r="X31">
        <v>13</v>
      </c>
      <c r="Y31">
        <v>0.32</v>
      </c>
      <c r="Z31">
        <v>71</v>
      </c>
      <c r="AA31">
        <f t="shared" si="0"/>
        <v>23.666666666666668</v>
      </c>
    </row>
    <row r="32" spans="1:27" x14ac:dyDescent="0.25">
      <c r="A32" t="s">
        <v>1112</v>
      </c>
      <c r="B32">
        <v>1986</v>
      </c>
      <c r="C32" t="str">
        <f t="shared" si="1"/>
        <v>Pre-Drug 1970-1991</v>
      </c>
      <c r="D32" t="s">
        <v>18</v>
      </c>
      <c r="E32">
        <v>101</v>
      </c>
      <c r="F32">
        <v>12</v>
      </c>
      <c r="G32">
        <v>3</v>
      </c>
      <c r="H32">
        <v>10</v>
      </c>
      <c r="I32">
        <v>21</v>
      </c>
      <c r="J32">
        <v>0</v>
      </c>
      <c r="K32">
        <v>0</v>
      </c>
      <c r="L32">
        <v>0</v>
      </c>
      <c r="M32">
        <v>0</v>
      </c>
      <c r="Q32">
        <v>24</v>
      </c>
      <c r="R32">
        <v>4.5599999999999996</v>
      </c>
      <c r="X32">
        <v>16</v>
      </c>
      <c r="Y32">
        <v>0.26</v>
      </c>
      <c r="Z32">
        <v>71</v>
      </c>
      <c r="AA32">
        <f t="shared" si="0"/>
        <v>23.666666666666668</v>
      </c>
    </row>
    <row r="33" spans="1:27" x14ac:dyDescent="0.25">
      <c r="A33" t="s">
        <v>2960</v>
      </c>
      <c r="B33">
        <v>1996</v>
      </c>
      <c r="C33" t="str">
        <f t="shared" si="1"/>
        <v>Pre-Drug 1970-1991</v>
      </c>
      <c r="D33" t="s">
        <v>18</v>
      </c>
      <c r="E33">
        <v>101</v>
      </c>
      <c r="F33">
        <v>15</v>
      </c>
      <c r="G33">
        <v>3</v>
      </c>
      <c r="H33">
        <v>10</v>
      </c>
      <c r="I33">
        <v>16</v>
      </c>
      <c r="J33">
        <v>1</v>
      </c>
      <c r="K33">
        <v>2</v>
      </c>
      <c r="L33">
        <v>0</v>
      </c>
      <c r="M33">
        <v>0</v>
      </c>
      <c r="Q33">
        <v>22</v>
      </c>
      <c r="R33">
        <v>5.7</v>
      </c>
      <c r="X33">
        <v>8</v>
      </c>
      <c r="Y33">
        <v>0.21</v>
      </c>
      <c r="Z33">
        <v>71</v>
      </c>
      <c r="AA33">
        <f t="shared" si="0"/>
        <v>23.666666666666668</v>
      </c>
    </row>
    <row r="34" spans="1:27" x14ac:dyDescent="0.25">
      <c r="A34" t="s">
        <v>669</v>
      </c>
      <c r="B34">
        <v>1977</v>
      </c>
      <c r="C34" t="str">
        <f t="shared" si="1"/>
        <v>Pre-Drug 1970-1991</v>
      </c>
      <c r="D34" t="s">
        <v>19</v>
      </c>
      <c r="E34">
        <v>101</v>
      </c>
      <c r="F34">
        <v>10</v>
      </c>
      <c r="G34">
        <v>1</v>
      </c>
      <c r="H34">
        <v>13</v>
      </c>
      <c r="I34">
        <v>9</v>
      </c>
      <c r="J34">
        <v>0</v>
      </c>
      <c r="K34">
        <v>1</v>
      </c>
      <c r="L34">
        <v>0</v>
      </c>
      <c r="M34">
        <v>0</v>
      </c>
      <c r="Q34">
        <v>20</v>
      </c>
      <c r="R34">
        <v>3.75</v>
      </c>
      <c r="X34">
        <v>14</v>
      </c>
      <c r="Y34">
        <v>0.23</v>
      </c>
      <c r="Z34">
        <v>72</v>
      </c>
      <c r="AA34">
        <f t="shared" si="0"/>
        <v>24</v>
      </c>
    </row>
    <row r="35" spans="1:27" x14ac:dyDescent="0.25">
      <c r="A35" t="s">
        <v>2497</v>
      </c>
      <c r="B35">
        <v>2007</v>
      </c>
      <c r="C35" t="str">
        <f t="shared" si="1"/>
        <v>Post Drug Era 2007-2012</v>
      </c>
      <c r="D35" t="s">
        <v>18</v>
      </c>
      <c r="E35">
        <v>101</v>
      </c>
      <c r="F35">
        <v>11</v>
      </c>
      <c r="G35">
        <v>3</v>
      </c>
      <c r="H35">
        <v>10</v>
      </c>
      <c r="I35">
        <v>22</v>
      </c>
      <c r="J35">
        <v>1</v>
      </c>
      <c r="K35">
        <v>2</v>
      </c>
      <c r="L35">
        <v>1</v>
      </c>
      <c r="M35">
        <v>0</v>
      </c>
      <c r="Q35">
        <v>22</v>
      </c>
      <c r="R35">
        <v>4.13</v>
      </c>
      <c r="X35">
        <v>15</v>
      </c>
      <c r="Z35">
        <v>72</v>
      </c>
      <c r="AA35">
        <f t="shared" si="0"/>
        <v>24</v>
      </c>
    </row>
    <row r="36" spans="1:27" x14ac:dyDescent="0.25">
      <c r="A36" t="s">
        <v>2307</v>
      </c>
      <c r="B36">
        <v>2010</v>
      </c>
      <c r="C36" t="str">
        <f t="shared" si="1"/>
        <v>Post Drug Era 2007-2012</v>
      </c>
      <c r="D36" t="s">
        <v>18</v>
      </c>
      <c r="E36">
        <v>101</v>
      </c>
      <c r="F36">
        <v>11</v>
      </c>
      <c r="G36">
        <v>1</v>
      </c>
      <c r="H36">
        <v>9</v>
      </c>
      <c r="I36">
        <v>15</v>
      </c>
      <c r="J36">
        <v>1</v>
      </c>
      <c r="K36">
        <v>0</v>
      </c>
      <c r="L36">
        <v>0</v>
      </c>
      <c r="M36">
        <v>0</v>
      </c>
      <c r="Q36">
        <v>24</v>
      </c>
      <c r="R36">
        <v>4.13</v>
      </c>
      <c r="X36">
        <v>14</v>
      </c>
      <c r="Z36">
        <v>72</v>
      </c>
      <c r="AA36">
        <f t="shared" si="0"/>
        <v>24</v>
      </c>
    </row>
    <row r="37" spans="1:27" x14ac:dyDescent="0.25">
      <c r="A37" t="s">
        <v>1254</v>
      </c>
      <c r="B37">
        <v>1971</v>
      </c>
      <c r="C37" t="str">
        <f t="shared" si="1"/>
        <v>Pre-Drug 1970-1991</v>
      </c>
      <c r="D37" t="s">
        <v>19</v>
      </c>
      <c r="E37">
        <v>101</v>
      </c>
      <c r="F37">
        <v>12</v>
      </c>
      <c r="G37">
        <v>1</v>
      </c>
      <c r="H37">
        <v>6</v>
      </c>
      <c r="I37">
        <v>15</v>
      </c>
      <c r="J37">
        <v>1</v>
      </c>
      <c r="K37">
        <v>1</v>
      </c>
      <c r="L37">
        <v>1</v>
      </c>
      <c r="M37">
        <v>0</v>
      </c>
      <c r="Q37">
        <v>27</v>
      </c>
      <c r="R37">
        <v>4.4400000000000004</v>
      </c>
      <c r="X37">
        <v>21</v>
      </c>
      <c r="Y37">
        <v>0.31</v>
      </c>
      <c r="Z37">
        <v>73</v>
      </c>
      <c r="AA37">
        <f t="shared" si="0"/>
        <v>24.333333333333332</v>
      </c>
    </row>
    <row r="38" spans="1:27" x14ac:dyDescent="0.25">
      <c r="A38" t="s">
        <v>2769</v>
      </c>
      <c r="B38">
        <v>1977</v>
      </c>
      <c r="C38" t="str">
        <f t="shared" si="1"/>
        <v>Pre-Drug 1970-1991</v>
      </c>
      <c r="D38" t="s">
        <v>18</v>
      </c>
      <c r="E38">
        <v>101</v>
      </c>
      <c r="F38">
        <v>7</v>
      </c>
      <c r="G38">
        <v>1</v>
      </c>
      <c r="H38">
        <v>9</v>
      </c>
      <c r="I38">
        <v>9</v>
      </c>
      <c r="J38">
        <v>1</v>
      </c>
      <c r="K38">
        <v>1</v>
      </c>
      <c r="L38">
        <v>0</v>
      </c>
      <c r="M38">
        <v>0</v>
      </c>
      <c r="Q38">
        <v>28</v>
      </c>
      <c r="R38">
        <v>2.59</v>
      </c>
      <c r="X38">
        <v>14</v>
      </c>
      <c r="Y38">
        <v>0.31</v>
      </c>
      <c r="Z38">
        <v>73</v>
      </c>
      <c r="AA38">
        <f t="shared" si="0"/>
        <v>24.333333333333332</v>
      </c>
    </row>
    <row r="39" spans="1:27" x14ac:dyDescent="0.25">
      <c r="A39" t="s">
        <v>3105</v>
      </c>
      <c r="B39">
        <v>2007</v>
      </c>
      <c r="C39" t="str">
        <f t="shared" si="1"/>
        <v>Post Drug Era 2007-2012</v>
      </c>
      <c r="D39" t="s">
        <v>18</v>
      </c>
      <c r="E39">
        <v>101</v>
      </c>
      <c r="F39">
        <v>9</v>
      </c>
      <c r="G39">
        <v>0</v>
      </c>
      <c r="H39">
        <v>13</v>
      </c>
      <c r="I39">
        <v>24</v>
      </c>
      <c r="J39">
        <v>1</v>
      </c>
      <c r="K39">
        <v>1</v>
      </c>
      <c r="L39">
        <v>0</v>
      </c>
      <c r="M39">
        <v>0</v>
      </c>
      <c r="Q39">
        <v>18</v>
      </c>
      <c r="R39">
        <v>3.33</v>
      </c>
      <c r="X39">
        <v>17</v>
      </c>
      <c r="Z39">
        <v>73</v>
      </c>
      <c r="AA39">
        <f t="shared" si="0"/>
        <v>24.333333333333332</v>
      </c>
    </row>
    <row r="40" spans="1:27" x14ac:dyDescent="0.25">
      <c r="A40" t="s">
        <v>2311</v>
      </c>
      <c r="B40">
        <v>2009</v>
      </c>
      <c r="C40" t="str">
        <f t="shared" si="1"/>
        <v>Post Drug Era 2007-2012</v>
      </c>
      <c r="D40" t="s">
        <v>19</v>
      </c>
      <c r="E40">
        <v>101</v>
      </c>
      <c r="F40">
        <v>12</v>
      </c>
      <c r="G40">
        <v>4</v>
      </c>
      <c r="H40">
        <v>6</v>
      </c>
      <c r="I40">
        <v>13</v>
      </c>
      <c r="J40">
        <v>0</v>
      </c>
      <c r="K40">
        <v>0</v>
      </c>
      <c r="L40">
        <v>2</v>
      </c>
      <c r="M40">
        <v>0</v>
      </c>
      <c r="Q40">
        <v>23</v>
      </c>
      <c r="R40">
        <v>4.4400000000000004</v>
      </c>
      <c r="X40">
        <v>7</v>
      </c>
      <c r="Z40">
        <v>73</v>
      </c>
      <c r="AA40">
        <f t="shared" si="0"/>
        <v>24.333333333333332</v>
      </c>
    </row>
    <row r="41" spans="1:27" x14ac:dyDescent="0.25">
      <c r="A41" t="s">
        <v>809</v>
      </c>
      <c r="B41">
        <v>1978</v>
      </c>
      <c r="C41" t="str">
        <f t="shared" si="1"/>
        <v>Pre-Drug 1970-1991</v>
      </c>
      <c r="D41" t="s">
        <v>19</v>
      </c>
      <c r="E41">
        <v>101</v>
      </c>
      <c r="F41">
        <v>9</v>
      </c>
      <c r="G41">
        <v>2</v>
      </c>
      <c r="H41">
        <v>4</v>
      </c>
      <c r="I41">
        <v>13</v>
      </c>
      <c r="J41">
        <v>0</v>
      </c>
      <c r="K41">
        <v>0</v>
      </c>
      <c r="L41">
        <v>1</v>
      </c>
      <c r="M41">
        <v>0</v>
      </c>
      <c r="Q41">
        <v>22</v>
      </c>
      <c r="R41">
        <v>3.28</v>
      </c>
      <c r="X41">
        <v>16</v>
      </c>
      <c r="Y41">
        <v>0.23</v>
      </c>
      <c r="Z41">
        <v>74</v>
      </c>
      <c r="AA41">
        <f t="shared" si="0"/>
        <v>24.666666666666668</v>
      </c>
    </row>
    <row r="42" spans="1:27" x14ac:dyDescent="0.25">
      <c r="A42" t="s">
        <v>495</v>
      </c>
      <c r="B42">
        <v>1984</v>
      </c>
      <c r="C42" t="str">
        <f t="shared" si="1"/>
        <v>Pre-Drug 1970-1991</v>
      </c>
      <c r="D42" t="s">
        <v>19</v>
      </c>
      <c r="E42">
        <v>101</v>
      </c>
      <c r="F42">
        <v>5</v>
      </c>
      <c r="G42">
        <v>2</v>
      </c>
      <c r="H42">
        <v>19</v>
      </c>
      <c r="I42">
        <v>7</v>
      </c>
      <c r="J42">
        <v>2</v>
      </c>
      <c r="K42">
        <v>1</v>
      </c>
      <c r="L42">
        <v>0</v>
      </c>
      <c r="M42">
        <v>0</v>
      </c>
      <c r="Q42">
        <v>14</v>
      </c>
      <c r="R42">
        <v>1.78</v>
      </c>
      <c r="X42">
        <v>7</v>
      </c>
      <c r="Y42">
        <v>0.17</v>
      </c>
      <c r="Z42">
        <v>76</v>
      </c>
      <c r="AA42">
        <f t="shared" si="0"/>
        <v>25.333333333333332</v>
      </c>
    </row>
    <row r="43" spans="1:27" x14ac:dyDescent="0.25">
      <c r="A43" t="s">
        <v>1597</v>
      </c>
      <c r="B43">
        <v>2003</v>
      </c>
      <c r="C43" t="str">
        <f t="shared" si="1"/>
        <v>Drug Era 1992-2006</v>
      </c>
      <c r="D43" t="s">
        <v>19</v>
      </c>
      <c r="E43">
        <v>101</v>
      </c>
      <c r="F43">
        <v>5</v>
      </c>
      <c r="G43">
        <v>1</v>
      </c>
      <c r="H43">
        <v>11</v>
      </c>
      <c r="I43">
        <v>22</v>
      </c>
      <c r="J43">
        <v>1</v>
      </c>
      <c r="K43">
        <v>1</v>
      </c>
      <c r="L43">
        <v>0</v>
      </c>
      <c r="M43">
        <v>0</v>
      </c>
      <c r="Q43">
        <v>16</v>
      </c>
      <c r="R43">
        <v>1.73</v>
      </c>
      <c r="X43">
        <v>6</v>
      </c>
      <c r="Y43">
        <v>0.18</v>
      </c>
      <c r="Z43">
        <v>78</v>
      </c>
      <c r="AA43">
        <f t="shared" si="0"/>
        <v>26</v>
      </c>
    </row>
    <row r="44" spans="1:27" x14ac:dyDescent="0.25">
      <c r="A44" t="s">
        <v>1092</v>
      </c>
      <c r="B44">
        <v>1985</v>
      </c>
      <c r="C44" t="str">
        <f t="shared" si="1"/>
        <v>Pre-Drug 1970-1991</v>
      </c>
      <c r="D44" t="s">
        <v>18</v>
      </c>
      <c r="E44">
        <v>102</v>
      </c>
      <c r="F44">
        <v>19</v>
      </c>
      <c r="G44">
        <v>4</v>
      </c>
      <c r="H44">
        <v>6</v>
      </c>
      <c r="I44">
        <v>7</v>
      </c>
      <c r="J44">
        <v>0</v>
      </c>
      <c r="K44">
        <v>0</v>
      </c>
      <c r="L44">
        <v>1</v>
      </c>
      <c r="M44">
        <v>0</v>
      </c>
      <c r="Q44">
        <v>34</v>
      </c>
      <c r="R44">
        <v>8.41</v>
      </c>
      <c r="X44">
        <v>14</v>
      </c>
      <c r="Y44">
        <v>0.37</v>
      </c>
      <c r="Z44">
        <v>61</v>
      </c>
      <c r="AA44">
        <f t="shared" si="0"/>
        <v>20.333333333333332</v>
      </c>
    </row>
    <row r="45" spans="1:27" x14ac:dyDescent="0.25">
      <c r="A45" t="s">
        <v>2576</v>
      </c>
      <c r="B45">
        <v>1985</v>
      </c>
      <c r="C45" t="str">
        <f t="shared" si="1"/>
        <v>Pre-Drug 1970-1991</v>
      </c>
      <c r="D45" t="s">
        <v>19</v>
      </c>
      <c r="E45">
        <v>102</v>
      </c>
      <c r="F45">
        <v>17</v>
      </c>
      <c r="G45">
        <v>4</v>
      </c>
      <c r="H45">
        <v>14</v>
      </c>
      <c r="I45">
        <v>13</v>
      </c>
      <c r="J45">
        <v>2</v>
      </c>
      <c r="K45">
        <v>0</v>
      </c>
      <c r="L45">
        <v>1</v>
      </c>
      <c r="M45">
        <v>0</v>
      </c>
      <c r="Q45">
        <v>26</v>
      </c>
      <c r="R45">
        <v>7.52</v>
      </c>
      <c r="X45">
        <v>10</v>
      </c>
      <c r="Y45">
        <v>0.3</v>
      </c>
      <c r="Z45">
        <v>61</v>
      </c>
      <c r="AA45">
        <f t="shared" si="0"/>
        <v>20.333333333333332</v>
      </c>
    </row>
    <row r="46" spans="1:27" x14ac:dyDescent="0.25">
      <c r="A46" t="s">
        <v>2827</v>
      </c>
      <c r="B46">
        <v>1977</v>
      </c>
      <c r="C46" t="str">
        <f t="shared" si="1"/>
        <v>Pre-Drug 1970-1991</v>
      </c>
      <c r="D46" t="s">
        <v>18</v>
      </c>
      <c r="E46">
        <v>102</v>
      </c>
      <c r="F46">
        <v>15</v>
      </c>
      <c r="G46">
        <v>1</v>
      </c>
      <c r="H46">
        <v>16</v>
      </c>
      <c r="I46">
        <v>7</v>
      </c>
      <c r="J46">
        <v>5</v>
      </c>
      <c r="K46">
        <v>0</v>
      </c>
      <c r="L46">
        <v>1</v>
      </c>
      <c r="M46">
        <v>0</v>
      </c>
      <c r="Q46">
        <v>26</v>
      </c>
      <c r="R46">
        <v>6.53</v>
      </c>
      <c r="X46">
        <v>19</v>
      </c>
      <c r="Y46">
        <v>0.33</v>
      </c>
      <c r="Z46">
        <v>62</v>
      </c>
      <c r="AA46">
        <f t="shared" si="0"/>
        <v>20.666666666666668</v>
      </c>
    </row>
    <row r="47" spans="1:27" x14ac:dyDescent="0.25">
      <c r="A47" t="s">
        <v>3021</v>
      </c>
      <c r="B47">
        <v>1990</v>
      </c>
      <c r="C47" t="str">
        <f t="shared" si="1"/>
        <v>Pre-Drug 1970-1991</v>
      </c>
      <c r="D47" t="s">
        <v>18</v>
      </c>
      <c r="E47">
        <v>102</v>
      </c>
      <c r="F47">
        <v>18</v>
      </c>
      <c r="G47">
        <v>4</v>
      </c>
      <c r="H47">
        <v>14</v>
      </c>
      <c r="I47">
        <v>18</v>
      </c>
      <c r="J47">
        <v>0</v>
      </c>
      <c r="K47">
        <v>1</v>
      </c>
      <c r="L47">
        <v>0</v>
      </c>
      <c r="M47">
        <v>0</v>
      </c>
      <c r="Q47">
        <v>25</v>
      </c>
      <c r="R47">
        <v>7.84</v>
      </c>
      <c r="X47">
        <v>14</v>
      </c>
      <c r="Y47">
        <v>0.28000000000000003</v>
      </c>
      <c r="Z47">
        <v>62</v>
      </c>
      <c r="AA47">
        <f t="shared" si="0"/>
        <v>20.666666666666668</v>
      </c>
    </row>
    <row r="48" spans="1:27" x14ac:dyDescent="0.25">
      <c r="A48" t="s">
        <v>86</v>
      </c>
      <c r="B48">
        <v>2000</v>
      </c>
      <c r="C48" t="str">
        <f t="shared" si="1"/>
        <v>Drug Era 1992-2006</v>
      </c>
      <c r="D48" t="s">
        <v>19</v>
      </c>
      <c r="E48">
        <v>102</v>
      </c>
      <c r="F48">
        <v>23</v>
      </c>
      <c r="G48">
        <v>6</v>
      </c>
      <c r="H48">
        <v>9</v>
      </c>
      <c r="I48">
        <v>12</v>
      </c>
      <c r="J48">
        <v>0</v>
      </c>
      <c r="K48">
        <v>0</v>
      </c>
      <c r="L48">
        <v>0</v>
      </c>
      <c r="M48">
        <v>1</v>
      </c>
      <c r="Q48">
        <v>34</v>
      </c>
      <c r="R48">
        <v>10.02</v>
      </c>
      <c r="X48">
        <v>6</v>
      </c>
      <c r="Y48">
        <v>0</v>
      </c>
      <c r="Z48">
        <v>62</v>
      </c>
      <c r="AA48">
        <f t="shared" si="0"/>
        <v>20.666666666666668</v>
      </c>
    </row>
    <row r="49" spans="1:27" x14ac:dyDescent="0.25">
      <c r="A49" t="s">
        <v>1539</v>
      </c>
      <c r="B49">
        <v>2008</v>
      </c>
      <c r="C49" t="str">
        <f t="shared" si="1"/>
        <v>Post Drug Era 2007-2012</v>
      </c>
      <c r="D49" t="s">
        <v>19</v>
      </c>
      <c r="E49">
        <v>102</v>
      </c>
      <c r="F49">
        <v>13</v>
      </c>
      <c r="G49">
        <v>3</v>
      </c>
      <c r="H49">
        <v>7</v>
      </c>
      <c r="I49">
        <v>15</v>
      </c>
      <c r="J49">
        <v>1</v>
      </c>
      <c r="K49">
        <v>0</v>
      </c>
      <c r="L49">
        <v>2</v>
      </c>
      <c r="M49">
        <v>0</v>
      </c>
      <c r="Q49">
        <v>31</v>
      </c>
      <c r="R49">
        <v>5.66</v>
      </c>
      <c r="X49">
        <v>10</v>
      </c>
      <c r="Z49">
        <v>62</v>
      </c>
      <c r="AA49">
        <f t="shared" si="0"/>
        <v>20.666666666666668</v>
      </c>
    </row>
    <row r="50" spans="1:27" x14ac:dyDescent="0.25">
      <c r="A50" t="s">
        <v>1811</v>
      </c>
      <c r="B50">
        <v>1987</v>
      </c>
      <c r="C50" t="str">
        <f t="shared" si="1"/>
        <v>Pre-Drug 1970-1991</v>
      </c>
      <c r="D50" t="s">
        <v>19</v>
      </c>
      <c r="E50">
        <v>102</v>
      </c>
      <c r="F50">
        <v>22</v>
      </c>
      <c r="G50">
        <v>8</v>
      </c>
      <c r="H50">
        <v>15</v>
      </c>
      <c r="I50">
        <v>14</v>
      </c>
      <c r="J50">
        <v>0</v>
      </c>
      <c r="K50">
        <v>1</v>
      </c>
      <c r="L50">
        <v>0</v>
      </c>
      <c r="M50">
        <v>0</v>
      </c>
      <c r="Q50">
        <v>27</v>
      </c>
      <c r="R50">
        <v>9.43</v>
      </c>
      <c r="X50">
        <v>16</v>
      </c>
      <c r="Y50">
        <v>0.31</v>
      </c>
      <c r="Z50">
        <v>63</v>
      </c>
      <c r="AA50">
        <f t="shared" si="0"/>
        <v>21</v>
      </c>
    </row>
    <row r="51" spans="1:27" x14ac:dyDescent="0.25">
      <c r="A51" t="s">
        <v>596</v>
      </c>
      <c r="B51">
        <v>1989</v>
      </c>
      <c r="C51" t="str">
        <f t="shared" si="1"/>
        <v>Pre-Drug 1970-1991</v>
      </c>
      <c r="D51" t="s">
        <v>19</v>
      </c>
      <c r="E51">
        <v>102</v>
      </c>
      <c r="F51">
        <v>12</v>
      </c>
      <c r="G51">
        <v>1</v>
      </c>
      <c r="H51">
        <v>17</v>
      </c>
      <c r="I51">
        <v>15</v>
      </c>
      <c r="J51">
        <v>1</v>
      </c>
      <c r="K51">
        <v>0</v>
      </c>
      <c r="L51">
        <v>1</v>
      </c>
      <c r="M51">
        <v>0</v>
      </c>
      <c r="Q51">
        <v>22</v>
      </c>
      <c r="R51">
        <v>5.0599999999999996</v>
      </c>
      <c r="X51">
        <v>19</v>
      </c>
      <c r="Y51">
        <v>0.26</v>
      </c>
      <c r="Z51">
        <v>64</v>
      </c>
      <c r="AA51">
        <f t="shared" si="0"/>
        <v>21.333333333333332</v>
      </c>
    </row>
    <row r="52" spans="1:27" x14ac:dyDescent="0.25">
      <c r="A52" t="s">
        <v>1637</v>
      </c>
      <c r="B52">
        <v>2008</v>
      </c>
      <c r="C52" t="str">
        <f t="shared" si="1"/>
        <v>Post Drug Era 2007-2012</v>
      </c>
      <c r="D52" t="s">
        <v>19</v>
      </c>
      <c r="E52">
        <v>102</v>
      </c>
      <c r="F52">
        <v>19</v>
      </c>
      <c r="G52">
        <v>5</v>
      </c>
      <c r="H52">
        <v>18</v>
      </c>
      <c r="I52">
        <v>14</v>
      </c>
      <c r="J52">
        <v>0</v>
      </c>
      <c r="K52">
        <v>2</v>
      </c>
      <c r="L52">
        <v>0</v>
      </c>
      <c r="M52">
        <v>0</v>
      </c>
      <c r="Q52">
        <v>25</v>
      </c>
      <c r="R52">
        <v>8.02</v>
      </c>
      <c r="X52">
        <v>11</v>
      </c>
      <c r="Z52">
        <v>64</v>
      </c>
      <c r="AA52">
        <f t="shared" si="0"/>
        <v>21.333333333333332</v>
      </c>
    </row>
    <row r="53" spans="1:27" x14ac:dyDescent="0.25">
      <c r="A53" t="s">
        <v>519</v>
      </c>
      <c r="B53">
        <v>2012</v>
      </c>
      <c r="C53" t="str">
        <f t="shared" si="1"/>
        <v>Post Drug Era 2007-2012</v>
      </c>
      <c r="D53" t="s">
        <v>19</v>
      </c>
      <c r="E53">
        <v>102</v>
      </c>
      <c r="F53">
        <v>20</v>
      </c>
      <c r="G53">
        <v>6</v>
      </c>
      <c r="H53">
        <v>10</v>
      </c>
      <c r="I53">
        <v>27</v>
      </c>
      <c r="J53">
        <v>1</v>
      </c>
      <c r="K53">
        <v>0</v>
      </c>
      <c r="L53">
        <v>2</v>
      </c>
      <c r="M53">
        <v>0</v>
      </c>
      <c r="Q53">
        <v>25</v>
      </c>
      <c r="R53">
        <v>8.44</v>
      </c>
      <c r="X53">
        <v>9</v>
      </c>
      <c r="Z53">
        <v>64</v>
      </c>
      <c r="AA53">
        <f t="shared" si="0"/>
        <v>21.333333333333332</v>
      </c>
    </row>
    <row r="54" spans="1:27" x14ac:dyDescent="0.25">
      <c r="A54" t="s">
        <v>2286</v>
      </c>
      <c r="B54">
        <v>2012</v>
      </c>
      <c r="C54" t="str">
        <f t="shared" si="1"/>
        <v>Post Drug Era 2007-2012</v>
      </c>
      <c r="D54" t="s">
        <v>18</v>
      </c>
      <c r="E54">
        <v>102</v>
      </c>
      <c r="F54">
        <v>13</v>
      </c>
      <c r="G54">
        <v>1</v>
      </c>
      <c r="H54">
        <v>20</v>
      </c>
      <c r="I54">
        <v>22</v>
      </c>
      <c r="J54">
        <v>1</v>
      </c>
      <c r="K54">
        <v>1</v>
      </c>
      <c r="L54">
        <v>0</v>
      </c>
      <c r="M54">
        <v>0</v>
      </c>
      <c r="Q54">
        <v>24</v>
      </c>
      <c r="R54">
        <v>5.48</v>
      </c>
      <c r="X54">
        <v>20</v>
      </c>
      <c r="Z54">
        <v>64</v>
      </c>
      <c r="AA54">
        <f t="shared" si="0"/>
        <v>21.333333333333332</v>
      </c>
    </row>
    <row r="55" spans="1:27" x14ac:dyDescent="0.25">
      <c r="A55" t="s">
        <v>1043</v>
      </c>
      <c r="B55">
        <v>1986</v>
      </c>
      <c r="C55" t="str">
        <f t="shared" si="1"/>
        <v>Pre-Drug 1970-1991</v>
      </c>
      <c r="D55" t="s">
        <v>19</v>
      </c>
      <c r="E55">
        <v>102</v>
      </c>
      <c r="F55">
        <v>17</v>
      </c>
      <c r="G55">
        <v>1</v>
      </c>
      <c r="H55">
        <v>8</v>
      </c>
      <c r="I55">
        <v>13</v>
      </c>
      <c r="J55">
        <v>1</v>
      </c>
      <c r="K55">
        <v>0</v>
      </c>
      <c r="L55">
        <v>1</v>
      </c>
      <c r="M55">
        <v>0</v>
      </c>
      <c r="Q55">
        <v>28</v>
      </c>
      <c r="R55">
        <v>7.06</v>
      </c>
      <c r="X55">
        <v>8</v>
      </c>
      <c r="Y55">
        <v>0.31</v>
      </c>
      <c r="Z55">
        <v>65</v>
      </c>
      <c r="AA55">
        <f t="shared" si="0"/>
        <v>21.666666666666668</v>
      </c>
    </row>
    <row r="56" spans="1:27" x14ac:dyDescent="0.25">
      <c r="A56" t="s">
        <v>2281</v>
      </c>
      <c r="B56">
        <v>2000</v>
      </c>
      <c r="C56" t="str">
        <f t="shared" si="1"/>
        <v>Drug Era 1992-2006</v>
      </c>
      <c r="D56" t="s">
        <v>19</v>
      </c>
      <c r="E56">
        <v>102</v>
      </c>
      <c r="F56">
        <v>22</v>
      </c>
      <c r="G56">
        <v>5</v>
      </c>
      <c r="H56">
        <v>7</v>
      </c>
      <c r="I56">
        <v>16</v>
      </c>
      <c r="J56">
        <v>0</v>
      </c>
      <c r="K56">
        <v>3</v>
      </c>
      <c r="L56">
        <v>0</v>
      </c>
      <c r="M56">
        <v>0</v>
      </c>
      <c r="Q56">
        <v>33</v>
      </c>
      <c r="R56">
        <v>9.14</v>
      </c>
      <c r="X56">
        <v>12</v>
      </c>
      <c r="Y56">
        <v>0</v>
      </c>
      <c r="Z56">
        <v>65</v>
      </c>
      <c r="AA56">
        <f t="shared" si="0"/>
        <v>21.666666666666668</v>
      </c>
    </row>
    <row r="57" spans="1:27" x14ac:dyDescent="0.25">
      <c r="A57" t="s">
        <v>517</v>
      </c>
      <c r="B57">
        <v>1995</v>
      </c>
      <c r="C57" t="str">
        <f t="shared" si="1"/>
        <v>Pre-Drug 1970-1991</v>
      </c>
      <c r="D57" t="s">
        <v>18</v>
      </c>
      <c r="E57">
        <v>102</v>
      </c>
      <c r="F57">
        <v>18</v>
      </c>
      <c r="G57">
        <v>2</v>
      </c>
      <c r="H57">
        <v>15</v>
      </c>
      <c r="I57">
        <v>12</v>
      </c>
      <c r="J57">
        <v>3</v>
      </c>
      <c r="K57">
        <v>1</v>
      </c>
      <c r="L57">
        <v>3</v>
      </c>
      <c r="M57">
        <v>0</v>
      </c>
      <c r="Q57">
        <v>23</v>
      </c>
      <c r="R57">
        <v>7.36</v>
      </c>
      <c r="X57">
        <v>10</v>
      </c>
      <c r="Y57">
        <v>0.26</v>
      </c>
      <c r="Z57">
        <v>66</v>
      </c>
      <c r="AA57">
        <f t="shared" si="0"/>
        <v>22</v>
      </c>
    </row>
    <row r="58" spans="1:27" x14ac:dyDescent="0.25">
      <c r="A58" t="s">
        <v>2463</v>
      </c>
      <c r="B58">
        <v>1997</v>
      </c>
      <c r="C58" t="str">
        <f t="shared" si="1"/>
        <v>Drug Era 1992-2006</v>
      </c>
      <c r="D58" t="s">
        <v>18</v>
      </c>
      <c r="E58">
        <v>102</v>
      </c>
      <c r="F58">
        <v>13</v>
      </c>
      <c r="G58">
        <v>3</v>
      </c>
      <c r="H58">
        <v>18</v>
      </c>
      <c r="I58">
        <v>31</v>
      </c>
      <c r="J58">
        <v>0</v>
      </c>
      <c r="K58">
        <v>2</v>
      </c>
      <c r="L58">
        <v>0</v>
      </c>
      <c r="M58">
        <v>0</v>
      </c>
      <c r="Q58">
        <v>18</v>
      </c>
      <c r="R58">
        <v>5.32</v>
      </c>
      <c r="X58">
        <v>10</v>
      </c>
      <c r="Y58">
        <v>0.22</v>
      </c>
      <c r="Z58">
        <v>66</v>
      </c>
      <c r="AA58">
        <f t="shared" si="0"/>
        <v>22</v>
      </c>
    </row>
    <row r="59" spans="1:27" x14ac:dyDescent="0.25">
      <c r="A59" t="s">
        <v>2265</v>
      </c>
      <c r="B59">
        <v>2001</v>
      </c>
      <c r="C59" t="str">
        <f t="shared" si="1"/>
        <v>Drug Era 1992-2006</v>
      </c>
      <c r="D59" t="s">
        <v>19</v>
      </c>
      <c r="E59">
        <v>102</v>
      </c>
      <c r="F59">
        <v>13</v>
      </c>
      <c r="G59">
        <v>3</v>
      </c>
      <c r="H59">
        <v>14</v>
      </c>
      <c r="I59">
        <v>16</v>
      </c>
      <c r="J59">
        <v>0</v>
      </c>
      <c r="K59">
        <v>1</v>
      </c>
      <c r="L59">
        <v>2</v>
      </c>
      <c r="M59">
        <v>0</v>
      </c>
      <c r="Q59">
        <v>25</v>
      </c>
      <c r="R59">
        <v>5.32</v>
      </c>
      <c r="X59">
        <v>14</v>
      </c>
      <c r="Z59">
        <v>66</v>
      </c>
      <c r="AA59">
        <f t="shared" si="0"/>
        <v>22</v>
      </c>
    </row>
    <row r="60" spans="1:27" x14ac:dyDescent="0.25">
      <c r="A60" t="s">
        <v>2512</v>
      </c>
      <c r="B60">
        <v>2003</v>
      </c>
      <c r="C60" t="str">
        <f t="shared" si="1"/>
        <v>Drug Era 1992-2006</v>
      </c>
      <c r="D60" t="s">
        <v>19</v>
      </c>
      <c r="E60">
        <v>102</v>
      </c>
      <c r="F60">
        <v>15</v>
      </c>
      <c r="G60">
        <v>5</v>
      </c>
      <c r="H60">
        <v>11</v>
      </c>
      <c r="I60">
        <v>14</v>
      </c>
      <c r="J60">
        <v>0</v>
      </c>
      <c r="K60">
        <v>0</v>
      </c>
      <c r="L60">
        <v>1</v>
      </c>
      <c r="M60">
        <v>0</v>
      </c>
      <c r="Q60">
        <v>25</v>
      </c>
      <c r="R60">
        <v>6.14</v>
      </c>
      <c r="X60">
        <v>16</v>
      </c>
      <c r="Y60">
        <v>0.28000000000000003</v>
      </c>
      <c r="Z60">
        <v>66</v>
      </c>
      <c r="AA60">
        <f t="shared" si="0"/>
        <v>22</v>
      </c>
    </row>
    <row r="61" spans="1:27" x14ac:dyDescent="0.25">
      <c r="A61" t="s">
        <v>2068</v>
      </c>
      <c r="B61">
        <v>2010</v>
      </c>
      <c r="C61" t="str">
        <f t="shared" si="1"/>
        <v>Post Drug Era 2007-2012</v>
      </c>
      <c r="D61" t="s">
        <v>19</v>
      </c>
      <c r="E61">
        <v>102</v>
      </c>
      <c r="F61">
        <v>18</v>
      </c>
      <c r="G61">
        <v>3</v>
      </c>
      <c r="H61">
        <v>13</v>
      </c>
      <c r="I61">
        <v>18</v>
      </c>
      <c r="J61">
        <v>2</v>
      </c>
      <c r="K61">
        <v>3</v>
      </c>
      <c r="L61">
        <v>2</v>
      </c>
      <c r="M61">
        <v>0</v>
      </c>
      <c r="Q61">
        <v>26</v>
      </c>
      <c r="R61">
        <v>7.36</v>
      </c>
      <c r="X61">
        <v>7</v>
      </c>
      <c r="Z61">
        <v>66</v>
      </c>
      <c r="AA61">
        <f t="shared" si="0"/>
        <v>22</v>
      </c>
    </row>
    <row r="62" spans="1:27" x14ac:dyDescent="0.25">
      <c r="A62" t="s">
        <v>898</v>
      </c>
      <c r="B62">
        <v>1972</v>
      </c>
      <c r="C62" t="str">
        <f t="shared" si="1"/>
        <v>Pre-Drug 1970-1991</v>
      </c>
      <c r="D62" t="s">
        <v>19</v>
      </c>
      <c r="E62">
        <v>102</v>
      </c>
      <c r="F62">
        <v>11</v>
      </c>
      <c r="G62">
        <v>1</v>
      </c>
      <c r="H62">
        <v>9</v>
      </c>
      <c r="I62">
        <v>10</v>
      </c>
      <c r="J62">
        <v>0</v>
      </c>
      <c r="K62">
        <v>1</v>
      </c>
      <c r="L62">
        <v>0</v>
      </c>
      <c r="M62">
        <v>0</v>
      </c>
      <c r="Q62">
        <v>31</v>
      </c>
      <c r="R62">
        <v>4.43</v>
      </c>
      <c r="X62">
        <v>14</v>
      </c>
      <c r="Y62">
        <v>0.34</v>
      </c>
      <c r="Z62">
        <v>67</v>
      </c>
      <c r="AA62">
        <f t="shared" si="0"/>
        <v>22.333333333333332</v>
      </c>
    </row>
    <row r="63" spans="1:27" x14ac:dyDescent="0.25">
      <c r="A63" t="s">
        <v>298</v>
      </c>
      <c r="B63">
        <v>1985</v>
      </c>
      <c r="C63" t="str">
        <f t="shared" si="1"/>
        <v>Pre-Drug 1970-1991</v>
      </c>
      <c r="D63" t="s">
        <v>18</v>
      </c>
      <c r="E63">
        <v>102</v>
      </c>
      <c r="F63">
        <v>17</v>
      </c>
      <c r="G63">
        <v>3</v>
      </c>
      <c r="H63">
        <v>17</v>
      </c>
      <c r="I63">
        <v>7</v>
      </c>
      <c r="J63">
        <v>2</v>
      </c>
      <c r="K63">
        <v>5</v>
      </c>
      <c r="L63">
        <v>1</v>
      </c>
      <c r="M63">
        <v>0</v>
      </c>
      <c r="Q63">
        <v>20</v>
      </c>
      <c r="R63">
        <v>6.85</v>
      </c>
      <c r="X63">
        <v>15</v>
      </c>
      <c r="Y63">
        <v>0.24</v>
      </c>
      <c r="Z63">
        <v>67</v>
      </c>
      <c r="AA63">
        <f t="shared" si="0"/>
        <v>22.333333333333332</v>
      </c>
    </row>
    <row r="64" spans="1:27" x14ac:dyDescent="0.25">
      <c r="A64" t="s">
        <v>1819</v>
      </c>
      <c r="B64">
        <v>1998</v>
      </c>
      <c r="C64" t="str">
        <f t="shared" si="1"/>
        <v>Drug Era 1992-2006</v>
      </c>
      <c r="D64" t="s">
        <v>18</v>
      </c>
      <c r="E64">
        <v>102</v>
      </c>
      <c r="F64">
        <v>10</v>
      </c>
      <c r="G64">
        <v>1</v>
      </c>
      <c r="H64">
        <v>14</v>
      </c>
      <c r="I64">
        <v>22</v>
      </c>
      <c r="J64">
        <v>2</v>
      </c>
      <c r="K64">
        <v>2</v>
      </c>
      <c r="L64">
        <v>1</v>
      </c>
      <c r="M64">
        <v>0</v>
      </c>
      <c r="Q64">
        <v>23</v>
      </c>
      <c r="R64">
        <v>4.03</v>
      </c>
      <c r="X64">
        <v>7</v>
      </c>
      <c r="Z64">
        <v>67</v>
      </c>
      <c r="AA64">
        <f t="shared" si="0"/>
        <v>22.333333333333332</v>
      </c>
    </row>
    <row r="65" spans="1:27" x14ac:dyDescent="0.25">
      <c r="A65" t="s">
        <v>3067</v>
      </c>
      <c r="B65">
        <v>2001</v>
      </c>
      <c r="C65" t="str">
        <f t="shared" si="1"/>
        <v>Drug Era 1992-2006</v>
      </c>
      <c r="D65" t="s">
        <v>18</v>
      </c>
      <c r="E65">
        <v>102</v>
      </c>
      <c r="F65">
        <v>10</v>
      </c>
      <c r="G65">
        <v>3</v>
      </c>
      <c r="H65">
        <v>14</v>
      </c>
      <c r="I65">
        <v>16</v>
      </c>
      <c r="J65">
        <v>1</v>
      </c>
      <c r="K65">
        <v>1</v>
      </c>
      <c r="L65">
        <v>0</v>
      </c>
      <c r="M65">
        <v>0</v>
      </c>
      <c r="Q65">
        <v>21</v>
      </c>
      <c r="R65">
        <v>4.03</v>
      </c>
      <c r="X65">
        <v>21</v>
      </c>
      <c r="Z65">
        <v>67</v>
      </c>
      <c r="AA65">
        <f t="shared" si="0"/>
        <v>22.333333333333332</v>
      </c>
    </row>
    <row r="66" spans="1:27" x14ac:dyDescent="0.25">
      <c r="A66" t="s">
        <v>2132</v>
      </c>
      <c r="B66">
        <v>2008</v>
      </c>
      <c r="C66" t="str">
        <f t="shared" si="1"/>
        <v>Post Drug Era 2007-2012</v>
      </c>
      <c r="D66" t="s">
        <v>18</v>
      </c>
      <c r="E66">
        <v>102</v>
      </c>
      <c r="F66">
        <v>12</v>
      </c>
      <c r="G66">
        <v>4</v>
      </c>
      <c r="H66">
        <v>9</v>
      </c>
      <c r="I66">
        <v>14</v>
      </c>
      <c r="J66">
        <v>0</v>
      </c>
      <c r="K66">
        <v>1</v>
      </c>
      <c r="L66">
        <v>0</v>
      </c>
      <c r="M66">
        <v>0</v>
      </c>
      <c r="Q66">
        <v>29</v>
      </c>
      <c r="R66">
        <v>4.84</v>
      </c>
      <c r="X66">
        <v>24</v>
      </c>
      <c r="Z66">
        <v>67</v>
      </c>
      <c r="AA66">
        <f t="shared" ref="AA66:AA129" si="2">Z66/3</f>
        <v>22.333333333333332</v>
      </c>
    </row>
    <row r="67" spans="1:27" x14ac:dyDescent="0.25">
      <c r="A67" t="s">
        <v>2934</v>
      </c>
      <c r="B67">
        <v>1981</v>
      </c>
      <c r="C67" t="str">
        <f t="shared" ref="C67:C130" si="3">IF(B67&lt;1997,"Pre-Drug 1970-1991",IF(B67&lt;=2006,"Drug Era 1992-2006","Post Drug Era 2007-2012"))</f>
        <v>Pre-Drug 1970-1991</v>
      </c>
      <c r="D67" t="s">
        <v>19</v>
      </c>
      <c r="E67">
        <v>102</v>
      </c>
      <c r="F67">
        <v>8</v>
      </c>
      <c r="G67">
        <v>1</v>
      </c>
      <c r="H67">
        <v>12</v>
      </c>
      <c r="I67">
        <v>13</v>
      </c>
      <c r="J67">
        <v>2</v>
      </c>
      <c r="K67">
        <v>1</v>
      </c>
      <c r="L67">
        <v>0</v>
      </c>
      <c r="M67">
        <v>0</v>
      </c>
      <c r="Q67">
        <v>22</v>
      </c>
      <c r="R67">
        <v>3.18</v>
      </c>
      <c r="X67">
        <v>15</v>
      </c>
      <c r="Y67">
        <v>0.25</v>
      </c>
      <c r="Z67">
        <v>68</v>
      </c>
      <c r="AA67">
        <f t="shared" si="2"/>
        <v>22.666666666666668</v>
      </c>
    </row>
    <row r="68" spans="1:27" x14ac:dyDescent="0.25">
      <c r="A68" t="s">
        <v>380</v>
      </c>
      <c r="B68">
        <v>1982</v>
      </c>
      <c r="C68" t="str">
        <f t="shared" si="3"/>
        <v>Pre-Drug 1970-1991</v>
      </c>
      <c r="D68" t="s">
        <v>18</v>
      </c>
      <c r="E68">
        <v>102</v>
      </c>
      <c r="F68">
        <v>12</v>
      </c>
      <c r="G68">
        <v>2</v>
      </c>
      <c r="H68">
        <v>5</v>
      </c>
      <c r="I68">
        <v>11</v>
      </c>
      <c r="J68">
        <v>3</v>
      </c>
      <c r="K68">
        <v>1</v>
      </c>
      <c r="L68">
        <v>1</v>
      </c>
      <c r="M68">
        <v>0</v>
      </c>
      <c r="Q68">
        <v>31</v>
      </c>
      <c r="R68">
        <v>4.76</v>
      </c>
      <c r="X68">
        <v>17</v>
      </c>
      <c r="Y68">
        <v>0.34</v>
      </c>
      <c r="Z68">
        <v>68</v>
      </c>
      <c r="AA68">
        <f t="shared" si="2"/>
        <v>22.666666666666668</v>
      </c>
    </row>
    <row r="69" spans="1:27" x14ac:dyDescent="0.25">
      <c r="A69" t="s">
        <v>1903</v>
      </c>
      <c r="B69">
        <v>1988</v>
      </c>
      <c r="C69" t="str">
        <f t="shared" si="3"/>
        <v>Pre-Drug 1970-1991</v>
      </c>
      <c r="D69" t="s">
        <v>19</v>
      </c>
      <c r="E69">
        <v>102</v>
      </c>
      <c r="F69">
        <v>7</v>
      </c>
      <c r="G69">
        <v>1</v>
      </c>
      <c r="H69">
        <v>9</v>
      </c>
      <c r="I69">
        <v>19</v>
      </c>
      <c r="J69">
        <v>2</v>
      </c>
      <c r="K69">
        <v>2</v>
      </c>
      <c r="L69">
        <v>3</v>
      </c>
      <c r="M69">
        <v>0</v>
      </c>
      <c r="Q69">
        <v>21</v>
      </c>
      <c r="R69">
        <v>2.78</v>
      </c>
      <c r="X69">
        <v>13</v>
      </c>
      <c r="Y69">
        <v>0.23</v>
      </c>
      <c r="Z69">
        <v>68</v>
      </c>
      <c r="AA69">
        <f t="shared" si="2"/>
        <v>22.666666666666668</v>
      </c>
    </row>
    <row r="70" spans="1:27" x14ac:dyDescent="0.25">
      <c r="A70" t="s">
        <v>1489</v>
      </c>
      <c r="B70">
        <v>1998</v>
      </c>
      <c r="C70" t="str">
        <f t="shared" si="3"/>
        <v>Drug Era 1992-2006</v>
      </c>
      <c r="D70" t="s">
        <v>18</v>
      </c>
      <c r="E70">
        <v>102</v>
      </c>
      <c r="F70">
        <v>15</v>
      </c>
      <c r="G70">
        <v>6</v>
      </c>
      <c r="H70">
        <v>7</v>
      </c>
      <c r="I70">
        <v>13</v>
      </c>
      <c r="J70">
        <v>0</v>
      </c>
      <c r="K70">
        <v>0</v>
      </c>
      <c r="L70">
        <v>1</v>
      </c>
      <c r="M70">
        <v>0</v>
      </c>
      <c r="Q70">
        <v>26</v>
      </c>
      <c r="R70">
        <v>5.96</v>
      </c>
      <c r="X70">
        <v>10</v>
      </c>
      <c r="Z70">
        <v>68</v>
      </c>
      <c r="AA70">
        <f t="shared" si="2"/>
        <v>22.666666666666668</v>
      </c>
    </row>
    <row r="71" spans="1:27" x14ac:dyDescent="0.25">
      <c r="A71" t="s">
        <v>1202</v>
      </c>
      <c r="B71">
        <v>1973</v>
      </c>
      <c r="C71" t="str">
        <f t="shared" si="3"/>
        <v>Pre-Drug 1970-1991</v>
      </c>
      <c r="D71" t="s">
        <v>19</v>
      </c>
      <c r="E71">
        <v>102</v>
      </c>
      <c r="F71">
        <v>7</v>
      </c>
      <c r="G71">
        <v>1</v>
      </c>
      <c r="H71">
        <v>11</v>
      </c>
      <c r="I71">
        <v>6</v>
      </c>
      <c r="J71">
        <v>0</v>
      </c>
      <c r="K71">
        <v>3</v>
      </c>
      <c r="L71">
        <v>0</v>
      </c>
      <c r="M71">
        <v>0</v>
      </c>
      <c r="Q71">
        <v>23</v>
      </c>
      <c r="R71">
        <v>2.74</v>
      </c>
      <c r="X71">
        <v>15</v>
      </c>
      <c r="Y71">
        <v>0.26</v>
      </c>
      <c r="Z71">
        <v>69</v>
      </c>
      <c r="AA71">
        <f t="shared" si="2"/>
        <v>23</v>
      </c>
    </row>
    <row r="72" spans="1:27" x14ac:dyDescent="0.25">
      <c r="A72" t="s">
        <v>2584</v>
      </c>
      <c r="B72">
        <v>1974</v>
      </c>
      <c r="C72" t="str">
        <f t="shared" si="3"/>
        <v>Pre-Drug 1970-1991</v>
      </c>
      <c r="D72" t="s">
        <v>19</v>
      </c>
      <c r="E72">
        <v>102</v>
      </c>
      <c r="F72">
        <v>13</v>
      </c>
      <c r="G72">
        <v>2</v>
      </c>
      <c r="H72">
        <v>17</v>
      </c>
      <c r="I72">
        <v>15</v>
      </c>
      <c r="J72">
        <v>2</v>
      </c>
      <c r="K72">
        <v>4</v>
      </c>
      <c r="L72">
        <v>1</v>
      </c>
      <c r="M72">
        <v>0</v>
      </c>
      <c r="Q72">
        <v>22</v>
      </c>
      <c r="R72">
        <v>5.09</v>
      </c>
      <c r="X72">
        <v>7</v>
      </c>
      <c r="Y72">
        <v>0.27</v>
      </c>
      <c r="Z72">
        <v>69</v>
      </c>
      <c r="AA72">
        <f t="shared" si="2"/>
        <v>23</v>
      </c>
    </row>
    <row r="73" spans="1:27" x14ac:dyDescent="0.25">
      <c r="A73" t="s">
        <v>1904</v>
      </c>
      <c r="B73">
        <v>1999</v>
      </c>
      <c r="C73" t="str">
        <f t="shared" si="3"/>
        <v>Drug Era 1992-2006</v>
      </c>
      <c r="D73" t="s">
        <v>19</v>
      </c>
      <c r="E73">
        <v>102</v>
      </c>
      <c r="F73">
        <v>17</v>
      </c>
      <c r="G73">
        <v>4</v>
      </c>
      <c r="H73">
        <v>16</v>
      </c>
      <c r="I73">
        <v>14</v>
      </c>
      <c r="J73">
        <v>1</v>
      </c>
      <c r="K73">
        <v>4</v>
      </c>
      <c r="L73">
        <v>0</v>
      </c>
      <c r="M73">
        <v>0</v>
      </c>
      <c r="Q73">
        <v>22</v>
      </c>
      <c r="R73">
        <v>6.65</v>
      </c>
      <c r="X73">
        <v>30</v>
      </c>
      <c r="Y73">
        <v>0</v>
      </c>
      <c r="Z73">
        <v>69</v>
      </c>
      <c r="AA73">
        <f t="shared" si="2"/>
        <v>23</v>
      </c>
    </row>
    <row r="74" spans="1:27" x14ac:dyDescent="0.25">
      <c r="A74" t="s">
        <v>2735</v>
      </c>
      <c r="B74">
        <v>1986</v>
      </c>
      <c r="C74" t="str">
        <f t="shared" si="3"/>
        <v>Pre-Drug 1970-1991</v>
      </c>
      <c r="D74" t="s">
        <v>18</v>
      </c>
      <c r="E74">
        <v>102</v>
      </c>
      <c r="F74">
        <v>6</v>
      </c>
      <c r="G74">
        <v>1</v>
      </c>
      <c r="H74">
        <v>11</v>
      </c>
      <c r="I74">
        <v>17</v>
      </c>
      <c r="J74">
        <v>1</v>
      </c>
      <c r="K74">
        <v>2</v>
      </c>
      <c r="L74">
        <v>1</v>
      </c>
      <c r="M74">
        <v>0</v>
      </c>
      <c r="Q74">
        <v>20</v>
      </c>
      <c r="R74">
        <v>2.31</v>
      </c>
      <c r="X74">
        <v>19</v>
      </c>
      <c r="Y74">
        <v>0.22</v>
      </c>
      <c r="Z74">
        <v>70</v>
      </c>
      <c r="AA74">
        <f t="shared" si="2"/>
        <v>23.333333333333332</v>
      </c>
    </row>
    <row r="75" spans="1:27" x14ac:dyDescent="0.25">
      <c r="A75" t="s">
        <v>237</v>
      </c>
      <c r="B75">
        <v>1999</v>
      </c>
      <c r="C75" t="str">
        <f t="shared" si="3"/>
        <v>Drug Era 1992-2006</v>
      </c>
      <c r="D75" t="s">
        <v>18</v>
      </c>
      <c r="E75">
        <v>102</v>
      </c>
      <c r="F75">
        <v>12</v>
      </c>
      <c r="G75">
        <v>3</v>
      </c>
      <c r="H75">
        <v>10</v>
      </c>
      <c r="I75">
        <v>19</v>
      </c>
      <c r="J75">
        <v>0</v>
      </c>
      <c r="K75">
        <v>4</v>
      </c>
      <c r="L75">
        <v>0</v>
      </c>
      <c r="M75">
        <v>0</v>
      </c>
      <c r="Q75">
        <v>23</v>
      </c>
      <c r="R75">
        <v>4.63</v>
      </c>
      <c r="X75">
        <v>9</v>
      </c>
      <c r="Y75">
        <v>0</v>
      </c>
      <c r="Z75">
        <v>70</v>
      </c>
      <c r="AA75">
        <f t="shared" si="2"/>
        <v>23.333333333333332</v>
      </c>
    </row>
    <row r="76" spans="1:27" x14ac:dyDescent="0.25">
      <c r="A76" t="s">
        <v>1593</v>
      </c>
      <c r="B76">
        <v>1982</v>
      </c>
      <c r="C76" t="str">
        <f t="shared" si="3"/>
        <v>Pre-Drug 1970-1991</v>
      </c>
      <c r="D76" t="s">
        <v>18</v>
      </c>
      <c r="E76">
        <v>102</v>
      </c>
      <c r="F76">
        <v>9</v>
      </c>
      <c r="G76">
        <v>0</v>
      </c>
      <c r="H76">
        <v>8</v>
      </c>
      <c r="I76">
        <v>4</v>
      </c>
      <c r="J76">
        <v>1</v>
      </c>
      <c r="K76">
        <v>0</v>
      </c>
      <c r="L76">
        <v>0</v>
      </c>
      <c r="M76">
        <v>0</v>
      </c>
      <c r="Q76">
        <v>26</v>
      </c>
      <c r="R76">
        <v>3.42</v>
      </c>
      <c r="X76">
        <v>13</v>
      </c>
      <c r="Y76">
        <v>0.28000000000000003</v>
      </c>
      <c r="Z76">
        <v>71</v>
      </c>
      <c r="AA76">
        <f t="shared" si="2"/>
        <v>23.666666666666668</v>
      </c>
    </row>
    <row r="77" spans="1:27" x14ac:dyDescent="0.25">
      <c r="A77" t="s">
        <v>713</v>
      </c>
      <c r="B77">
        <v>1999</v>
      </c>
      <c r="C77" t="str">
        <f t="shared" si="3"/>
        <v>Drug Era 1992-2006</v>
      </c>
      <c r="D77" t="s">
        <v>18</v>
      </c>
      <c r="E77">
        <v>102</v>
      </c>
      <c r="F77">
        <v>11</v>
      </c>
      <c r="G77">
        <v>5</v>
      </c>
      <c r="H77">
        <v>11</v>
      </c>
      <c r="I77">
        <v>20</v>
      </c>
      <c r="J77">
        <v>0</v>
      </c>
      <c r="K77">
        <v>0</v>
      </c>
      <c r="L77">
        <v>0</v>
      </c>
      <c r="M77">
        <v>0</v>
      </c>
      <c r="Q77">
        <v>24</v>
      </c>
      <c r="R77">
        <v>4.18</v>
      </c>
      <c r="X77">
        <v>19</v>
      </c>
      <c r="Y77">
        <v>0</v>
      </c>
      <c r="Z77">
        <v>71</v>
      </c>
      <c r="AA77">
        <f t="shared" si="2"/>
        <v>23.666666666666668</v>
      </c>
    </row>
    <row r="78" spans="1:27" x14ac:dyDescent="0.25">
      <c r="A78" t="s">
        <v>64</v>
      </c>
      <c r="B78">
        <v>1970</v>
      </c>
      <c r="C78" t="str">
        <f t="shared" si="3"/>
        <v>Pre-Drug 1970-1991</v>
      </c>
      <c r="D78" t="s">
        <v>19</v>
      </c>
      <c r="E78">
        <v>102</v>
      </c>
      <c r="F78">
        <v>7</v>
      </c>
      <c r="G78">
        <v>0</v>
      </c>
      <c r="H78">
        <v>11</v>
      </c>
      <c r="I78">
        <v>12</v>
      </c>
      <c r="J78">
        <v>2</v>
      </c>
      <c r="K78">
        <v>2</v>
      </c>
      <c r="L78">
        <v>1</v>
      </c>
      <c r="M78">
        <v>0</v>
      </c>
      <c r="Q78">
        <v>23</v>
      </c>
      <c r="R78">
        <v>2.63</v>
      </c>
      <c r="X78">
        <v>17</v>
      </c>
      <c r="Y78">
        <v>0.26</v>
      </c>
      <c r="Z78">
        <v>72</v>
      </c>
      <c r="AA78">
        <f t="shared" si="2"/>
        <v>24</v>
      </c>
    </row>
    <row r="79" spans="1:27" x14ac:dyDescent="0.25">
      <c r="A79" t="s">
        <v>2129</v>
      </c>
      <c r="B79">
        <v>1996</v>
      </c>
      <c r="C79" t="str">
        <f t="shared" si="3"/>
        <v>Pre-Drug 1970-1991</v>
      </c>
      <c r="D79" t="s">
        <v>18</v>
      </c>
      <c r="E79">
        <v>102</v>
      </c>
      <c r="F79">
        <v>5</v>
      </c>
      <c r="G79">
        <v>0</v>
      </c>
      <c r="H79">
        <v>11</v>
      </c>
      <c r="I79">
        <v>22</v>
      </c>
      <c r="J79">
        <v>2</v>
      </c>
      <c r="K79">
        <v>3</v>
      </c>
      <c r="L79">
        <v>0</v>
      </c>
      <c r="M79">
        <v>0</v>
      </c>
      <c r="Q79">
        <v>24</v>
      </c>
      <c r="R79">
        <v>1.88</v>
      </c>
      <c r="X79">
        <v>21</v>
      </c>
      <c r="Y79">
        <v>0.23</v>
      </c>
      <c r="Z79">
        <v>72</v>
      </c>
      <c r="AA79">
        <f t="shared" si="2"/>
        <v>24</v>
      </c>
    </row>
    <row r="80" spans="1:27" x14ac:dyDescent="0.25">
      <c r="A80" t="s">
        <v>2571</v>
      </c>
      <c r="B80">
        <v>2001</v>
      </c>
      <c r="C80" t="str">
        <f t="shared" si="3"/>
        <v>Drug Era 1992-2006</v>
      </c>
      <c r="D80" t="s">
        <v>18</v>
      </c>
      <c r="E80">
        <v>102</v>
      </c>
      <c r="F80">
        <v>7</v>
      </c>
      <c r="G80">
        <v>3</v>
      </c>
      <c r="H80">
        <v>15</v>
      </c>
      <c r="I80">
        <v>24</v>
      </c>
      <c r="J80">
        <v>0</v>
      </c>
      <c r="K80">
        <v>1</v>
      </c>
      <c r="L80">
        <v>1</v>
      </c>
      <c r="M80">
        <v>0</v>
      </c>
      <c r="Q80">
        <v>15</v>
      </c>
      <c r="R80">
        <v>2.63</v>
      </c>
      <c r="X80">
        <v>12</v>
      </c>
      <c r="Z80">
        <v>72</v>
      </c>
      <c r="AA80">
        <f t="shared" si="2"/>
        <v>24</v>
      </c>
    </row>
    <row r="81" spans="1:27" x14ac:dyDescent="0.25">
      <c r="A81" t="s">
        <v>173</v>
      </c>
      <c r="B81">
        <v>1974</v>
      </c>
      <c r="C81" t="str">
        <f t="shared" si="3"/>
        <v>Pre-Drug 1970-1991</v>
      </c>
      <c r="D81" t="s">
        <v>18</v>
      </c>
      <c r="E81">
        <v>102</v>
      </c>
      <c r="F81">
        <v>16</v>
      </c>
      <c r="G81">
        <v>2</v>
      </c>
      <c r="H81">
        <v>9</v>
      </c>
      <c r="I81">
        <v>6</v>
      </c>
      <c r="J81">
        <v>0</v>
      </c>
      <c r="K81">
        <v>3</v>
      </c>
      <c r="L81">
        <v>0</v>
      </c>
      <c r="M81">
        <v>0</v>
      </c>
      <c r="Q81">
        <v>25</v>
      </c>
      <c r="R81">
        <v>5.92</v>
      </c>
      <c r="X81">
        <v>21</v>
      </c>
      <c r="Y81">
        <v>0.28000000000000003</v>
      </c>
      <c r="Z81">
        <v>73</v>
      </c>
      <c r="AA81">
        <f t="shared" si="2"/>
        <v>24.333333333333332</v>
      </c>
    </row>
    <row r="82" spans="1:27" x14ac:dyDescent="0.25">
      <c r="A82" t="s">
        <v>1625</v>
      </c>
      <c r="B82">
        <v>1975</v>
      </c>
      <c r="C82" t="str">
        <f t="shared" si="3"/>
        <v>Pre-Drug 1970-1991</v>
      </c>
      <c r="D82" t="s">
        <v>19</v>
      </c>
      <c r="E82">
        <v>102</v>
      </c>
      <c r="F82">
        <v>10</v>
      </c>
      <c r="G82">
        <v>1</v>
      </c>
      <c r="H82">
        <v>15</v>
      </c>
      <c r="I82">
        <v>19</v>
      </c>
      <c r="J82">
        <v>0</v>
      </c>
      <c r="K82">
        <v>1</v>
      </c>
      <c r="L82">
        <v>0</v>
      </c>
      <c r="M82">
        <v>0</v>
      </c>
      <c r="Q82">
        <v>19</v>
      </c>
      <c r="R82">
        <v>3.7</v>
      </c>
      <c r="X82">
        <v>17</v>
      </c>
      <c r="Y82">
        <v>0.22</v>
      </c>
      <c r="Z82">
        <v>73</v>
      </c>
      <c r="AA82">
        <f t="shared" si="2"/>
        <v>24.333333333333332</v>
      </c>
    </row>
    <row r="83" spans="1:27" x14ac:dyDescent="0.25">
      <c r="A83" t="s">
        <v>628</v>
      </c>
      <c r="B83">
        <v>1977</v>
      </c>
      <c r="C83" t="str">
        <f t="shared" si="3"/>
        <v>Pre-Drug 1970-1991</v>
      </c>
      <c r="D83" t="s">
        <v>19</v>
      </c>
      <c r="E83">
        <v>102</v>
      </c>
      <c r="F83">
        <v>9</v>
      </c>
      <c r="G83">
        <v>1</v>
      </c>
      <c r="H83">
        <v>9</v>
      </c>
      <c r="I83">
        <v>17</v>
      </c>
      <c r="J83">
        <v>1</v>
      </c>
      <c r="K83">
        <v>1</v>
      </c>
      <c r="L83">
        <v>1</v>
      </c>
      <c r="M83">
        <v>0</v>
      </c>
      <c r="Q83">
        <v>25</v>
      </c>
      <c r="R83">
        <v>3.33</v>
      </c>
      <c r="X83">
        <v>25</v>
      </c>
      <c r="Y83">
        <v>0.28000000000000003</v>
      </c>
      <c r="Z83">
        <v>73</v>
      </c>
      <c r="AA83">
        <f t="shared" si="2"/>
        <v>24.333333333333332</v>
      </c>
    </row>
    <row r="84" spans="1:27" x14ac:dyDescent="0.25">
      <c r="A84" t="s">
        <v>2584</v>
      </c>
      <c r="B84">
        <v>1971</v>
      </c>
      <c r="C84" t="str">
        <f t="shared" si="3"/>
        <v>Pre-Drug 1970-1991</v>
      </c>
      <c r="D84" t="s">
        <v>18</v>
      </c>
      <c r="E84">
        <v>102</v>
      </c>
      <c r="F84">
        <v>9</v>
      </c>
      <c r="G84">
        <v>2</v>
      </c>
      <c r="H84">
        <v>8</v>
      </c>
      <c r="I84">
        <v>15</v>
      </c>
      <c r="J84">
        <v>0</v>
      </c>
      <c r="K84">
        <v>2</v>
      </c>
      <c r="L84">
        <v>2</v>
      </c>
      <c r="M84">
        <v>0</v>
      </c>
      <c r="Q84">
        <v>21</v>
      </c>
      <c r="R84">
        <v>3.28</v>
      </c>
      <c r="X84">
        <v>18</v>
      </c>
      <c r="Y84">
        <v>0.23</v>
      </c>
      <c r="Z84">
        <v>74</v>
      </c>
      <c r="AA84">
        <f t="shared" si="2"/>
        <v>24.666666666666668</v>
      </c>
    </row>
    <row r="85" spans="1:27" x14ac:dyDescent="0.25">
      <c r="A85" t="s">
        <v>1982</v>
      </c>
      <c r="B85">
        <v>1978</v>
      </c>
      <c r="C85" t="str">
        <f t="shared" si="3"/>
        <v>Pre-Drug 1970-1991</v>
      </c>
      <c r="D85" t="s">
        <v>18</v>
      </c>
      <c r="E85">
        <v>102</v>
      </c>
      <c r="F85">
        <v>9</v>
      </c>
      <c r="G85">
        <v>3</v>
      </c>
      <c r="H85">
        <v>13</v>
      </c>
      <c r="I85">
        <v>13</v>
      </c>
      <c r="J85">
        <v>2</v>
      </c>
      <c r="K85">
        <v>0</v>
      </c>
      <c r="L85">
        <v>0</v>
      </c>
      <c r="M85">
        <v>0</v>
      </c>
      <c r="Q85">
        <v>18</v>
      </c>
      <c r="R85">
        <v>3.28</v>
      </c>
      <c r="X85">
        <v>19</v>
      </c>
      <c r="Y85">
        <v>0.2</v>
      </c>
      <c r="Z85">
        <v>74</v>
      </c>
      <c r="AA85">
        <f t="shared" si="2"/>
        <v>24.666666666666668</v>
      </c>
    </row>
    <row r="86" spans="1:27" x14ac:dyDescent="0.25">
      <c r="A86" t="s">
        <v>2422</v>
      </c>
      <c r="B86">
        <v>1989</v>
      </c>
      <c r="C86" t="str">
        <f t="shared" si="3"/>
        <v>Pre-Drug 1970-1991</v>
      </c>
      <c r="D86" t="s">
        <v>18</v>
      </c>
      <c r="E86">
        <v>102</v>
      </c>
      <c r="F86">
        <v>11</v>
      </c>
      <c r="G86">
        <v>4</v>
      </c>
      <c r="H86">
        <v>9</v>
      </c>
      <c r="I86">
        <v>14</v>
      </c>
      <c r="J86">
        <v>1</v>
      </c>
      <c r="K86">
        <v>0</v>
      </c>
      <c r="L86">
        <v>0</v>
      </c>
      <c r="M86">
        <v>0</v>
      </c>
      <c r="Q86">
        <v>22</v>
      </c>
      <c r="R86">
        <v>3.96</v>
      </c>
      <c r="X86">
        <v>14</v>
      </c>
      <c r="Y86">
        <v>0.23</v>
      </c>
      <c r="Z86">
        <v>75</v>
      </c>
      <c r="AA86">
        <f t="shared" si="2"/>
        <v>25</v>
      </c>
    </row>
    <row r="87" spans="1:27" x14ac:dyDescent="0.25">
      <c r="A87" t="s">
        <v>522</v>
      </c>
      <c r="B87">
        <v>1992</v>
      </c>
      <c r="C87" t="str">
        <f t="shared" si="3"/>
        <v>Pre-Drug 1970-1991</v>
      </c>
      <c r="D87" t="s">
        <v>19</v>
      </c>
      <c r="E87">
        <v>102</v>
      </c>
      <c r="F87">
        <v>10</v>
      </c>
      <c r="G87">
        <v>2</v>
      </c>
      <c r="H87">
        <v>5</v>
      </c>
      <c r="I87">
        <v>13</v>
      </c>
      <c r="J87">
        <v>0</v>
      </c>
      <c r="K87">
        <v>1</v>
      </c>
      <c r="L87">
        <v>0</v>
      </c>
      <c r="M87">
        <v>0</v>
      </c>
      <c r="Q87">
        <v>25</v>
      </c>
      <c r="R87">
        <v>3.55</v>
      </c>
      <c r="X87">
        <v>17</v>
      </c>
      <c r="Y87">
        <v>0.26</v>
      </c>
      <c r="Z87">
        <v>76</v>
      </c>
      <c r="AA87">
        <f t="shared" si="2"/>
        <v>25.333333333333332</v>
      </c>
    </row>
    <row r="88" spans="1:27" x14ac:dyDescent="0.25">
      <c r="A88" t="s">
        <v>1710</v>
      </c>
      <c r="B88">
        <v>2006</v>
      </c>
      <c r="C88" t="str">
        <f t="shared" si="3"/>
        <v>Drug Era 1992-2006</v>
      </c>
      <c r="D88" t="s">
        <v>19</v>
      </c>
      <c r="E88">
        <v>103</v>
      </c>
      <c r="F88">
        <v>12</v>
      </c>
      <c r="G88">
        <v>5</v>
      </c>
      <c r="H88">
        <v>16</v>
      </c>
      <c r="I88">
        <v>22</v>
      </c>
      <c r="J88">
        <v>1</v>
      </c>
      <c r="K88">
        <v>1</v>
      </c>
      <c r="L88">
        <v>2</v>
      </c>
      <c r="M88">
        <v>0</v>
      </c>
      <c r="Q88">
        <v>23</v>
      </c>
      <c r="R88">
        <v>5.4</v>
      </c>
      <c r="X88">
        <v>32</v>
      </c>
      <c r="Z88">
        <v>60</v>
      </c>
      <c r="AA88">
        <f t="shared" si="2"/>
        <v>20</v>
      </c>
    </row>
    <row r="89" spans="1:27" x14ac:dyDescent="0.25">
      <c r="A89" t="s">
        <v>1921</v>
      </c>
      <c r="B89">
        <v>1975</v>
      </c>
      <c r="C89" t="str">
        <f t="shared" si="3"/>
        <v>Pre-Drug 1970-1991</v>
      </c>
      <c r="D89" t="s">
        <v>19</v>
      </c>
      <c r="E89">
        <v>103</v>
      </c>
      <c r="F89">
        <v>19</v>
      </c>
      <c r="G89">
        <v>1</v>
      </c>
      <c r="H89">
        <v>12</v>
      </c>
      <c r="I89">
        <v>15</v>
      </c>
      <c r="J89">
        <v>4</v>
      </c>
      <c r="K89">
        <v>1</v>
      </c>
      <c r="L89">
        <v>1</v>
      </c>
      <c r="M89">
        <v>0</v>
      </c>
      <c r="Q89">
        <v>31</v>
      </c>
      <c r="R89">
        <v>8.14</v>
      </c>
      <c r="X89">
        <v>20</v>
      </c>
      <c r="Y89">
        <v>0.35</v>
      </c>
      <c r="Z89">
        <v>63</v>
      </c>
      <c r="AA89">
        <f t="shared" si="2"/>
        <v>21</v>
      </c>
    </row>
    <row r="90" spans="1:27" x14ac:dyDescent="0.25">
      <c r="A90" t="s">
        <v>2542</v>
      </c>
      <c r="B90">
        <v>1986</v>
      </c>
      <c r="C90" t="str">
        <f t="shared" si="3"/>
        <v>Pre-Drug 1970-1991</v>
      </c>
      <c r="D90" t="s">
        <v>19</v>
      </c>
      <c r="E90">
        <v>103</v>
      </c>
      <c r="F90">
        <v>17</v>
      </c>
      <c r="G90">
        <v>3</v>
      </c>
      <c r="H90">
        <v>22</v>
      </c>
      <c r="I90">
        <v>16</v>
      </c>
      <c r="J90">
        <v>4</v>
      </c>
      <c r="K90">
        <v>1</v>
      </c>
      <c r="L90">
        <v>1</v>
      </c>
      <c r="M90">
        <v>0</v>
      </c>
      <c r="Q90">
        <v>19</v>
      </c>
      <c r="R90">
        <v>7.29</v>
      </c>
      <c r="X90">
        <v>16</v>
      </c>
      <c r="Y90">
        <v>0.24</v>
      </c>
      <c r="Z90">
        <v>63</v>
      </c>
      <c r="AA90">
        <f t="shared" si="2"/>
        <v>21</v>
      </c>
    </row>
    <row r="91" spans="1:27" x14ac:dyDescent="0.25">
      <c r="A91" t="s">
        <v>450</v>
      </c>
      <c r="B91">
        <v>1989</v>
      </c>
      <c r="C91" t="str">
        <f t="shared" si="3"/>
        <v>Pre-Drug 1970-1991</v>
      </c>
      <c r="D91" t="s">
        <v>19</v>
      </c>
      <c r="E91">
        <v>103</v>
      </c>
      <c r="F91">
        <v>17</v>
      </c>
      <c r="G91">
        <v>4</v>
      </c>
      <c r="H91">
        <v>10</v>
      </c>
      <c r="I91">
        <v>6</v>
      </c>
      <c r="J91">
        <v>0</v>
      </c>
      <c r="K91">
        <v>0</v>
      </c>
      <c r="L91">
        <v>0</v>
      </c>
      <c r="M91">
        <v>0</v>
      </c>
      <c r="Q91">
        <v>28</v>
      </c>
      <c r="R91">
        <v>7.29</v>
      </c>
      <c r="X91">
        <v>6</v>
      </c>
      <c r="Y91">
        <v>0.3</v>
      </c>
      <c r="Z91">
        <v>63</v>
      </c>
      <c r="AA91">
        <f t="shared" si="2"/>
        <v>21</v>
      </c>
    </row>
    <row r="92" spans="1:27" x14ac:dyDescent="0.25">
      <c r="A92" t="s">
        <v>1528</v>
      </c>
      <c r="B92">
        <v>2007</v>
      </c>
      <c r="C92" t="str">
        <f t="shared" si="3"/>
        <v>Post Drug Era 2007-2012</v>
      </c>
      <c r="D92" t="s">
        <v>18</v>
      </c>
      <c r="E92">
        <v>103</v>
      </c>
      <c r="F92">
        <v>22</v>
      </c>
      <c r="G92">
        <v>6</v>
      </c>
      <c r="H92">
        <v>15</v>
      </c>
      <c r="I92">
        <v>12</v>
      </c>
      <c r="J92">
        <v>4</v>
      </c>
      <c r="K92">
        <v>0</v>
      </c>
      <c r="L92">
        <v>1</v>
      </c>
      <c r="M92">
        <v>0</v>
      </c>
      <c r="Q92">
        <v>25</v>
      </c>
      <c r="R92">
        <v>9.43</v>
      </c>
      <c r="X92">
        <v>15</v>
      </c>
      <c r="Z92">
        <v>63</v>
      </c>
      <c r="AA92">
        <f t="shared" si="2"/>
        <v>21</v>
      </c>
    </row>
    <row r="93" spans="1:27" x14ac:dyDescent="0.25">
      <c r="A93" t="s">
        <v>2284</v>
      </c>
      <c r="B93">
        <v>2007</v>
      </c>
      <c r="C93" t="str">
        <f t="shared" si="3"/>
        <v>Post Drug Era 2007-2012</v>
      </c>
      <c r="D93" t="s">
        <v>19</v>
      </c>
      <c r="E93">
        <v>103</v>
      </c>
      <c r="F93">
        <v>19</v>
      </c>
      <c r="G93">
        <v>6</v>
      </c>
      <c r="H93">
        <v>14</v>
      </c>
      <c r="I93">
        <v>31</v>
      </c>
      <c r="J93">
        <v>2</v>
      </c>
      <c r="K93">
        <v>4</v>
      </c>
      <c r="L93">
        <v>3</v>
      </c>
      <c r="M93">
        <v>0</v>
      </c>
      <c r="Q93">
        <v>24</v>
      </c>
      <c r="R93">
        <v>8.14</v>
      </c>
      <c r="X93">
        <v>5</v>
      </c>
      <c r="Z93">
        <v>63</v>
      </c>
      <c r="AA93">
        <f t="shared" si="2"/>
        <v>21</v>
      </c>
    </row>
    <row r="94" spans="1:27" x14ac:dyDescent="0.25">
      <c r="A94" t="s">
        <v>1529</v>
      </c>
      <c r="B94">
        <v>1981</v>
      </c>
      <c r="C94" t="str">
        <f t="shared" si="3"/>
        <v>Pre-Drug 1970-1991</v>
      </c>
      <c r="D94" t="s">
        <v>19</v>
      </c>
      <c r="E94">
        <v>103</v>
      </c>
      <c r="F94">
        <v>18</v>
      </c>
      <c r="G94">
        <v>5</v>
      </c>
      <c r="H94">
        <v>3</v>
      </c>
      <c r="I94">
        <v>11</v>
      </c>
      <c r="J94">
        <v>0</v>
      </c>
      <c r="K94">
        <v>1</v>
      </c>
      <c r="L94">
        <v>0</v>
      </c>
      <c r="M94">
        <v>0</v>
      </c>
      <c r="Q94">
        <v>36</v>
      </c>
      <c r="R94">
        <v>7.59</v>
      </c>
      <c r="X94">
        <v>22</v>
      </c>
      <c r="Y94">
        <v>0.37</v>
      </c>
      <c r="Z94">
        <v>64</v>
      </c>
      <c r="AA94">
        <f t="shared" si="2"/>
        <v>21.333333333333332</v>
      </c>
    </row>
    <row r="95" spans="1:27" x14ac:dyDescent="0.25">
      <c r="A95" t="s">
        <v>949</v>
      </c>
      <c r="B95">
        <v>1989</v>
      </c>
      <c r="C95" t="str">
        <f t="shared" si="3"/>
        <v>Pre-Drug 1970-1991</v>
      </c>
      <c r="D95" t="s">
        <v>18</v>
      </c>
      <c r="E95">
        <v>103</v>
      </c>
      <c r="F95">
        <v>13</v>
      </c>
      <c r="G95">
        <v>4</v>
      </c>
      <c r="H95">
        <v>11</v>
      </c>
      <c r="I95">
        <v>15</v>
      </c>
      <c r="J95">
        <v>1</v>
      </c>
      <c r="K95">
        <v>1</v>
      </c>
      <c r="L95">
        <v>1</v>
      </c>
      <c r="M95">
        <v>1</v>
      </c>
      <c r="Q95">
        <v>29</v>
      </c>
      <c r="R95">
        <v>5.48</v>
      </c>
      <c r="X95">
        <v>21</v>
      </c>
      <c r="Y95">
        <v>0.32</v>
      </c>
      <c r="Z95">
        <v>64</v>
      </c>
      <c r="AA95">
        <f t="shared" si="2"/>
        <v>21.333333333333332</v>
      </c>
    </row>
    <row r="96" spans="1:27" x14ac:dyDescent="0.25">
      <c r="A96" t="s">
        <v>938</v>
      </c>
      <c r="B96">
        <v>2000</v>
      </c>
      <c r="C96" t="str">
        <f t="shared" si="3"/>
        <v>Drug Era 1992-2006</v>
      </c>
      <c r="D96" t="s">
        <v>18</v>
      </c>
      <c r="E96">
        <v>103</v>
      </c>
      <c r="F96">
        <v>13</v>
      </c>
      <c r="G96">
        <v>2</v>
      </c>
      <c r="H96">
        <v>12</v>
      </c>
      <c r="I96">
        <v>21</v>
      </c>
      <c r="J96">
        <v>1</v>
      </c>
      <c r="K96">
        <v>0</v>
      </c>
      <c r="L96">
        <v>4</v>
      </c>
      <c r="M96">
        <v>1</v>
      </c>
      <c r="Q96">
        <v>24</v>
      </c>
      <c r="R96">
        <v>5.48</v>
      </c>
      <c r="X96">
        <v>17</v>
      </c>
      <c r="Y96">
        <v>0</v>
      </c>
      <c r="Z96">
        <v>64</v>
      </c>
      <c r="AA96">
        <f t="shared" si="2"/>
        <v>21.333333333333332</v>
      </c>
    </row>
    <row r="97" spans="1:27" x14ac:dyDescent="0.25">
      <c r="A97" t="s">
        <v>2235</v>
      </c>
      <c r="B97">
        <v>1996</v>
      </c>
      <c r="C97" t="str">
        <f t="shared" si="3"/>
        <v>Pre-Drug 1970-1991</v>
      </c>
      <c r="D97" t="s">
        <v>19</v>
      </c>
      <c r="E97">
        <v>103</v>
      </c>
      <c r="F97">
        <v>19</v>
      </c>
      <c r="G97">
        <v>5</v>
      </c>
      <c r="H97">
        <v>11</v>
      </c>
      <c r="I97">
        <v>14</v>
      </c>
      <c r="J97">
        <v>1</v>
      </c>
      <c r="K97">
        <v>0</v>
      </c>
      <c r="L97">
        <v>3</v>
      </c>
      <c r="M97">
        <v>0</v>
      </c>
      <c r="Q97">
        <v>23</v>
      </c>
      <c r="R97">
        <v>7.89</v>
      </c>
      <c r="X97">
        <v>6</v>
      </c>
      <c r="Y97">
        <v>0.22</v>
      </c>
      <c r="Z97">
        <v>65</v>
      </c>
      <c r="AA97">
        <f t="shared" si="2"/>
        <v>21.666666666666668</v>
      </c>
    </row>
    <row r="98" spans="1:27" x14ac:dyDescent="0.25">
      <c r="A98" t="s">
        <v>1877</v>
      </c>
      <c r="B98">
        <v>2006</v>
      </c>
      <c r="C98" t="str">
        <f t="shared" si="3"/>
        <v>Drug Era 1992-2006</v>
      </c>
      <c r="D98" t="s">
        <v>18</v>
      </c>
      <c r="E98">
        <v>103</v>
      </c>
      <c r="F98">
        <v>11</v>
      </c>
      <c r="G98">
        <v>4</v>
      </c>
      <c r="H98">
        <v>18</v>
      </c>
      <c r="I98">
        <v>20</v>
      </c>
      <c r="J98">
        <v>1</v>
      </c>
      <c r="K98">
        <v>1</v>
      </c>
      <c r="L98">
        <v>1</v>
      </c>
      <c r="M98">
        <v>0</v>
      </c>
      <c r="Q98">
        <v>19</v>
      </c>
      <c r="R98">
        <v>4.57</v>
      </c>
      <c r="X98">
        <v>10</v>
      </c>
      <c r="Z98">
        <v>65</v>
      </c>
      <c r="AA98">
        <f t="shared" si="2"/>
        <v>21.666666666666668</v>
      </c>
    </row>
    <row r="99" spans="1:27" x14ac:dyDescent="0.25">
      <c r="A99" t="s">
        <v>2353</v>
      </c>
      <c r="B99">
        <v>1979</v>
      </c>
      <c r="C99" t="str">
        <f t="shared" si="3"/>
        <v>Pre-Drug 1970-1991</v>
      </c>
      <c r="D99" t="s">
        <v>18</v>
      </c>
      <c r="E99">
        <v>103</v>
      </c>
      <c r="F99">
        <v>10</v>
      </c>
      <c r="G99">
        <v>0</v>
      </c>
      <c r="H99">
        <v>18</v>
      </c>
      <c r="I99">
        <v>20</v>
      </c>
      <c r="J99">
        <v>0</v>
      </c>
      <c r="K99">
        <v>2</v>
      </c>
      <c r="L99">
        <v>0</v>
      </c>
      <c r="M99">
        <v>0</v>
      </c>
      <c r="Q99">
        <v>22</v>
      </c>
      <c r="R99">
        <v>4.09</v>
      </c>
      <c r="X99">
        <v>21</v>
      </c>
      <c r="Y99">
        <v>0.26</v>
      </c>
      <c r="Z99">
        <v>66</v>
      </c>
      <c r="AA99">
        <f t="shared" si="2"/>
        <v>22</v>
      </c>
    </row>
    <row r="100" spans="1:27" x14ac:dyDescent="0.25">
      <c r="A100" t="s">
        <v>2572</v>
      </c>
      <c r="B100">
        <v>1986</v>
      </c>
      <c r="C100" t="str">
        <f t="shared" si="3"/>
        <v>Pre-Drug 1970-1991</v>
      </c>
      <c r="D100" t="s">
        <v>19</v>
      </c>
      <c r="E100">
        <v>103</v>
      </c>
      <c r="F100">
        <v>17</v>
      </c>
      <c r="G100">
        <v>6</v>
      </c>
      <c r="H100">
        <v>9</v>
      </c>
      <c r="I100">
        <v>10</v>
      </c>
      <c r="J100">
        <v>1</v>
      </c>
      <c r="K100">
        <v>1</v>
      </c>
      <c r="L100">
        <v>1</v>
      </c>
      <c r="M100">
        <v>1</v>
      </c>
      <c r="Q100">
        <v>29</v>
      </c>
      <c r="R100">
        <v>6.95</v>
      </c>
      <c r="X100">
        <v>18</v>
      </c>
      <c r="Y100">
        <v>0.31</v>
      </c>
      <c r="Z100">
        <v>66</v>
      </c>
      <c r="AA100">
        <f t="shared" si="2"/>
        <v>22</v>
      </c>
    </row>
    <row r="101" spans="1:27" x14ac:dyDescent="0.25">
      <c r="A101" t="s">
        <v>1210</v>
      </c>
      <c r="B101">
        <v>2002</v>
      </c>
      <c r="C101" t="str">
        <f t="shared" si="3"/>
        <v>Drug Era 1992-2006</v>
      </c>
      <c r="D101" t="s">
        <v>19</v>
      </c>
      <c r="E101">
        <v>103</v>
      </c>
      <c r="F101">
        <v>19</v>
      </c>
      <c r="G101">
        <v>6</v>
      </c>
      <c r="H101">
        <v>10</v>
      </c>
      <c r="I101">
        <v>11</v>
      </c>
      <c r="J101">
        <v>0</v>
      </c>
      <c r="K101">
        <v>1</v>
      </c>
      <c r="L101">
        <v>0</v>
      </c>
      <c r="M101">
        <v>0</v>
      </c>
      <c r="Q101">
        <v>31</v>
      </c>
      <c r="R101">
        <v>7.77</v>
      </c>
      <c r="X101">
        <v>12</v>
      </c>
      <c r="Z101">
        <v>66</v>
      </c>
      <c r="AA101">
        <f t="shared" si="2"/>
        <v>22</v>
      </c>
    </row>
    <row r="102" spans="1:27" x14ac:dyDescent="0.25">
      <c r="A102" t="s">
        <v>711</v>
      </c>
      <c r="B102">
        <v>2005</v>
      </c>
      <c r="C102" t="str">
        <f t="shared" si="3"/>
        <v>Drug Era 1992-2006</v>
      </c>
      <c r="D102" t="s">
        <v>18</v>
      </c>
      <c r="E102">
        <v>103</v>
      </c>
      <c r="F102">
        <v>15</v>
      </c>
      <c r="G102">
        <v>4</v>
      </c>
      <c r="H102">
        <v>12</v>
      </c>
      <c r="I102">
        <v>16</v>
      </c>
      <c r="J102">
        <v>3</v>
      </c>
      <c r="K102">
        <v>4</v>
      </c>
      <c r="L102">
        <v>2</v>
      </c>
      <c r="M102">
        <v>0</v>
      </c>
      <c r="Q102">
        <v>25</v>
      </c>
      <c r="R102">
        <v>6.14</v>
      </c>
      <c r="X102">
        <v>18</v>
      </c>
      <c r="Z102">
        <v>66</v>
      </c>
      <c r="AA102">
        <f t="shared" si="2"/>
        <v>22</v>
      </c>
    </row>
    <row r="103" spans="1:27" x14ac:dyDescent="0.25">
      <c r="A103" t="s">
        <v>156</v>
      </c>
      <c r="B103">
        <v>2007</v>
      </c>
      <c r="C103" t="str">
        <f t="shared" si="3"/>
        <v>Post Drug Era 2007-2012</v>
      </c>
      <c r="D103" t="s">
        <v>19</v>
      </c>
      <c r="E103">
        <v>103</v>
      </c>
      <c r="F103">
        <v>15</v>
      </c>
      <c r="G103">
        <v>1</v>
      </c>
      <c r="H103">
        <v>16</v>
      </c>
      <c r="I103">
        <v>27</v>
      </c>
      <c r="J103">
        <v>0</v>
      </c>
      <c r="K103">
        <v>0</v>
      </c>
      <c r="L103">
        <v>0</v>
      </c>
      <c r="M103">
        <v>0</v>
      </c>
      <c r="Q103">
        <v>26</v>
      </c>
      <c r="R103">
        <v>6.14</v>
      </c>
      <c r="X103">
        <v>7</v>
      </c>
      <c r="Z103">
        <v>66</v>
      </c>
      <c r="AA103">
        <f t="shared" si="2"/>
        <v>22</v>
      </c>
    </row>
    <row r="104" spans="1:27" x14ac:dyDescent="0.25">
      <c r="A104" t="s">
        <v>2888</v>
      </c>
      <c r="B104">
        <v>1980</v>
      </c>
      <c r="C104" t="str">
        <f t="shared" si="3"/>
        <v>Pre-Drug 1970-1991</v>
      </c>
      <c r="D104" t="s">
        <v>19</v>
      </c>
      <c r="E104">
        <v>103</v>
      </c>
      <c r="F104">
        <v>15</v>
      </c>
      <c r="G104">
        <v>4</v>
      </c>
      <c r="H104">
        <v>7</v>
      </c>
      <c r="I104">
        <v>9</v>
      </c>
      <c r="J104">
        <v>3</v>
      </c>
      <c r="K104">
        <v>0</v>
      </c>
      <c r="L104">
        <v>0</v>
      </c>
      <c r="M104">
        <v>0</v>
      </c>
      <c r="Q104">
        <v>33</v>
      </c>
      <c r="R104">
        <v>6.04</v>
      </c>
      <c r="X104">
        <v>16</v>
      </c>
      <c r="Y104">
        <v>0.35</v>
      </c>
      <c r="Z104">
        <v>67</v>
      </c>
      <c r="AA104">
        <f t="shared" si="2"/>
        <v>22.333333333333332</v>
      </c>
    </row>
    <row r="105" spans="1:27" x14ac:dyDescent="0.25">
      <c r="A105" t="s">
        <v>1106</v>
      </c>
      <c r="B105">
        <v>1983</v>
      </c>
      <c r="C105" t="str">
        <f t="shared" si="3"/>
        <v>Pre-Drug 1970-1991</v>
      </c>
      <c r="D105" t="s">
        <v>18</v>
      </c>
      <c r="E105">
        <v>103</v>
      </c>
      <c r="F105">
        <v>12</v>
      </c>
      <c r="G105">
        <v>0</v>
      </c>
      <c r="H105">
        <v>7</v>
      </c>
      <c r="I105">
        <v>7</v>
      </c>
      <c r="J105">
        <v>0</v>
      </c>
      <c r="K105">
        <v>2</v>
      </c>
      <c r="L105">
        <v>0</v>
      </c>
      <c r="M105">
        <v>0</v>
      </c>
      <c r="Q105">
        <v>34</v>
      </c>
      <c r="R105">
        <v>4.84</v>
      </c>
      <c r="X105">
        <v>15</v>
      </c>
      <c r="Y105">
        <v>0.36</v>
      </c>
      <c r="Z105">
        <v>67</v>
      </c>
      <c r="AA105">
        <f t="shared" si="2"/>
        <v>22.333333333333332</v>
      </c>
    </row>
    <row r="106" spans="1:27" x14ac:dyDescent="0.25">
      <c r="A106" t="s">
        <v>1112</v>
      </c>
      <c r="B106">
        <v>1988</v>
      </c>
      <c r="C106" t="str">
        <f t="shared" si="3"/>
        <v>Pre-Drug 1970-1991</v>
      </c>
      <c r="D106" t="s">
        <v>18</v>
      </c>
      <c r="E106">
        <v>103</v>
      </c>
      <c r="F106">
        <v>19</v>
      </c>
      <c r="G106">
        <v>4</v>
      </c>
      <c r="H106">
        <v>9</v>
      </c>
      <c r="I106">
        <v>22</v>
      </c>
      <c r="J106">
        <v>2</v>
      </c>
      <c r="K106">
        <v>0</v>
      </c>
      <c r="L106">
        <v>1</v>
      </c>
      <c r="M106">
        <v>0</v>
      </c>
      <c r="Q106">
        <v>26</v>
      </c>
      <c r="R106">
        <v>7.66</v>
      </c>
      <c r="X106">
        <v>9</v>
      </c>
      <c r="Y106">
        <v>0.28999999999999998</v>
      </c>
      <c r="Z106">
        <v>67</v>
      </c>
      <c r="AA106">
        <f t="shared" si="2"/>
        <v>22.333333333333332</v>
      </c>
    </row>
    <row r="107" spans="1:27" x14ac:dyDescent="0.25">
      <c r="A107" t="s">
        <v>1457</v>
      </c>
      <c r="B107">
        <v>2004</v>
      </c>
      <c r="C107" t="str">
        <f t="shared" si="3"/>
        <v>Drug Era 1992-2006</v>
      </c>
      <c r="D107" t="s">
        <v>19</v>
      </c>
      <c r="E107">
        <v>103</v>
      </c>
      <c r="F107">
        <v>15</v>
      </c>
      <c r="G107">
        <v>3</v>
      </c>
      <c r="H107">
        <v>8</v>
      </c>
      <c r="I107">
        <v>15</v>
      </c>
      <c r="J107">
        <v>0</v>
      </c>
      <c r="K107">
        <v>3</v>
      </c>
      <c r="L107">
        <v>0</v>
      </c>
      <c r="M107">
        <v>1</v>
      </c>
      <c r="Q107">
        <v>30</v>
      </c>
      <c r="R107">
        <v>6.04</v>
      </c>
      <c r="X107">
        <v>11</v>
      </c>
      <c r="Y107">
        <v>0.31</v>
      </c>
      <c r="Z107">
        <v>67</v>
      </c>
      <c r="AA107">
        <f t="shared" si="2"/>
        <v>22.333333333333332</v>
      </c>
    </row>
    <row r="108" spans="1:27" x14ac:dyDescent="0.25">
      <c r="A108" t="s">
        <v>2685</v>
      </c>
      <c r="B108">
        <v>2009</v>
      </c>
      <c r="C108" t="str">
        <f t="shared" si="3"/>
        <v>Post Drug Era 2007-2012</v>
      </c>
      <c r="D108" t="s">
        <v>18</v>
      </c>
      <c r="E108">
        <v>103</v>
      </c>
      <c r="F108">
        <v>16</v>
      </c>
      <c r="G108">
        <v>5</v>
      </c>
      <c r="H108">
        <v>12</v>
      </c>
      <c r="I108">
        <v>17</v>
      </c>
      <c r="J108">
        <v>2</v>
      </c>
      <c r="K108">
        <v>2</v>
      </c>
      <c r="L108">
        <v>0</v>
      </c>
      <c r="M108">
        <v>0</v>
      </c>
      <c r="Q108">
        <v>28</v>
      </c>
      <c r="R108">
        <v>6.45</v>
      </c>
      <c r="X108">
        <v>18</v>
      </c>
      <c r="Z108">
        <v>67</v>
      </c>
      <c r="AA108">
        <f t="shared" si="2"/>
        <v>22.333333333333332</v>
      </c>
    </row>
    <row r="109" spans="1:27" x14ac:dyDescent="0.25">
      <c r="A109" t="s">
        <v>813</v>
      </c>
      <c r="B109">
        <v>1971</v>
      </c>
      <c r="C109" t="str">
        <f t="shared" si="3"/>
        <v>Pre-Drug 1970-1991</v>
      </c>
      <c r="D109" t="s">
        <v>19</v>
      </c>
      <c r="E109">
        <v>103</v>
      </c>
      <c r="F109">
        <v>6</v>
      </c>
      <c r="G109">
        <v>3</v>
      </c>
      <c r="H109">
        <v>19</v>
      </c>
      <c r="I109">
        <v>14</v>
      </c>
      <c r="J109">
        <v>2</v>
      </c>
      <c r="K109">
        <v>0</v>
      </c>
      <c r="L109">
        <v>0</v>
      </c>
      <c r="M109">
        <v>0</v>
      </c>
      <c r="Q109">
        <v>19</v>
      </c>
      <c r="R109">
        <v>2.38</v>
      </c>
      <c r="X109">
        <v>7</v>
      </c>
      <c r="Y109">
        <v>0.23</v>
      </c>
      <c r="Z109">
        <v>68</v>
      </c>
      <c r="AA109">
        <f t="shared" si="2"/>
        <v>22.666666666666668</v>
      </c>
    </row>
    <row r="110" spans="1:27" x14ac:dyDescent="0.25">
      <c r="A110" t="s">
        <v>1582</v>
      </c>
      <c r="B110">
        <v>1995</v>
      </c>
      <c r="C110" t="str">
        <f t="shared" si="3"/>
        <v>Pre-Drug 1970-1991</v>
      </c>
      <c r="D110" t="s">
        <v>19</v>
      </c>
      <c r="E110">
        <v>103</v>
      </c>
      <c r="F110">
        <v>9</v>
      </c>
      <c r="G110">
        <v>3</v>
      </c>
      <c r="H110">
        <v>13</v>
      </c>
      <c r="I110">
        <v>10</v>
      </c>
      <c r="J110">
        <v>1</v>
      </c>
      <c r="K110">
        <v>0</v>
      </c>
      <c r="L110">
        <v>1</v>
      </c>
      <c r="M110">
        <v>0</v>
      </c>
      <c r="Q110">
        <v>23</v>
      </c>
      <c r="R110">
        <v>3.57</v>
      </c>
      <c r="X110">
        <v>23</v>
      </c>
      <c r="Y110">
        <v>0.25</v>
      </c>
      <c r="Z110">
        <v>68</v>
      </c>
      <c r="AA110">
        <f t="shared" si="2"/>
        <v>22.666666666666668</v>
      </c>
    </row>
    <row r="111" spans="1:27" x14ac:dyDescent="0.25">
      <c r="A111" t="s">
        <v>2875</v>
      </c>
      <c r="B111">
        <v>2011</v>
      </c>
      <c r="C111" t="str">
        <f t="shared" si="3"/>
        <v>Post Drug Era 2007-2012</v>
      </c>
      <c r="D111" t="s">
        <v>18</v>
      </c>
      <c r="E111">
        <v>103</v>
      </c>
      <c r="F111">
        <v>17</v>
      </c>
      <c r="G111">
        <v>5</v>
      </c>
      <c r="H111">
        <v>4</v>
      </c>
      <c r="I111">
        <v>14</v>
      </c>
      <c r="J111">
        <v>1</v>
      </c>
      <c r="K111">
        <v>2</v>
      </c>
      <c r="L111">
        <v>0</v>
      </c>
      <c r="M111">
        <v>0</v>
      </c>
      <c r="Q111">
        <v>38</v>
      </c>
      <c r="R111">
        <v>6.75</v>
      </c>
      <c r="X111">
        <v>15</v>
      </c>
      <c r="Z111">
        <v>68</v>
      </c>
      <c r="AA111">
        <f t="shared" si="2"/>
        <v>22.666666666666668</v>
      </c>
    </row>
    <row r="112" spans="1:27" x14ac:dyDescent="0.25">
      <c r="A112" t="s">
        <v>1610</v>
      </c>
      <c r="B112">
        <v>1995</v>
      </c>
      <c r="C112" t="str">
        <f t="shared" si="3"/>
        <v>Pre-Drug 1970-1991</v>
      </c>
      <c r="D112" t="s">
        <v>19</v>
      </c>
      <c r="E112">
        <v>103</v>
      </c>
      <c r="F112">
        <v>16</v>
      </c>
      <c r="G112">
        <v>7</v>
      </c>
      <c r="H112">
        <v>9</v>
      </c>
      <c r="I112">
        <v>9</v>
      </c>
      <c r="J112">
        <v>2</v>
      </c>
      <c r="K112">
        <v>1</v>
      </c>
      <c r="L112">
        <v>0</v>
      </c>
      <c r="M112">
        <v>0</v>
      </c>
      <c r="Q112">
        <v>27</v>
      </c>
      <c r="R112">
        <v>6.26</v>
      </c>
      <c r="X112">
        <v>7</v>
      </c>
      <c r="Y112">
        <v>0.28000000000000003</v>
      </c>
      <c r="Z112">
        <v>69</v>
      </c>
      <c r="AA112">
        <f t="shared" si="2"/>
        <v>23</v>
      </c>
    </row>
    <row r="113" spans="1:27" x14ac:dyDescent="0.25">
      <c r="A113" t="s">
        <v>525</v>
      </c>
      <c r="B113">
        <v>1988</v>
      </c>
      <c r="C113" t="str">
        <f t="shared" si="3"/>
        <v>Pre-Drug 1970-1991</v>
      </c>
      <c r="D113" t="s">
        <v>18</v>
      </c>
      <c r="E113">
        <v>103</v>
      </c>
      <c r="F113">
        <v>16</v>
      </c>
      <c r="G113">
        <v>3</v>
      </c>
      <c r="H113">
        <v>9</v>
      </c>
      <c r="I113">
        <v>24</v>
      </c>
      <c r="J113">
        <v>2</v>
      </c>
      <c r="K113">
        <v>0</v>
      </c>
      <c r="L113">
        <v>1</v>
      </c>
      <c r="M113">
        <v>0</v>
      </c>
      <c r="Q113">
        <v>26</v>
      </c>
      <c r="R113">
        <v>6.17</v>
      </c>
      <c r="X113">
        <v>7</v>
      </c>
      <c r="Y113">
        <v>0.28000000000000003</v>
      </c>
      <c r="Z113">
        <v>70</v>
      </c>
      <c r="AA113">
        <f t="shared" si="2"/>
        <v>23.333333333333332</v>
      </c>
    </row>
    <row r="114" spans="1:27" x14ac:dyDescent="0.25">
      <c r="A114" t="s">
        <v>1706</v>
      </c>
      <c r="B114">
        <v>1991</v>
      </c>
      <c r="C114" t="str">
        <f t="shared" si="3"/>
        <v>Pre-Drug 1970-1991</v>
      </c>
      <c r="D114" t="s">
        <v>18</v>
      </c>
      <c r="E114">
        <v>103</v>
      </c>
      <c r="F114">
        <v>10</v>
      </c>
      <c r="G114">
        <v>2</v>
      </c>
      <c r="H114">
        <v>13</v>
      </c>
      <c r="I114">
        <v>18</v>
      </c>
      <c r="J114">
        <v>1</v>
      </c>
      <c r="K114">
        <v>1</v>
      </c>
      <c r="L114">
        <v>2</v>
      </c>
      <c r="M114">
        <v>0</v>
      </c>
      <c r="Q114">
        <v>22</v>
      </c>
      <c r="R114">
        <v>3.86</v>
      </c>
      <c r="X114">
        <v>12</v>
      </c>
      <c r="Y114">
        <v>0.25</v>
      </c>
      <c r="Z114">
        <v>70</v>
      </c>
      <c r="AA114">
        <f t="shared" si="2"/>
        <v>23.333333333333332</v>
      </c>
    </row>
    <row r="115" spans="1:27" x14ac:dyDescent="0.25">
      <c r="A115" t="s">
        <v>2344</v>
      </c>
      <c r="B115">
        <v>1991</v>
      </c>
      <c r="C115" t="str">
        <f t="shared" si="3"/>
        <v>Pre-Drug 1970-1991</v>
      </c>
      <c r="D115" t="s">
        <v>18</v>
      </c>
      <c r="E115">
        <v>103</v>
      </c>
      <c r="F115">
        <v>16</v>
      </c>
      <c r="G115">
        <v>4</v>
      </c>
      <c r="H115">
        <v>10</v>
      </c>
      <c r="I115">
        <v>10</v>
      </c>
      <c r="J115">
        <v>1</v>
      </c>
      <c r="K115">
        <v>2</v>
      </c>
      <c r="L115">
        <v>3</v>
      </c>
      <c r="M115">
        <v>0</v>
      </c>
      <c r="Q115">
        <v>26</v>
      </c>
      <c r="R115">
        <v>6.17</v>
      </c>
      <c r="X115">
        <v>8</v>
      </c>
      <c r="Y115">
        <v>0.28999999999999998</v>
      </c>
      <c r="Z115">
        <v>70</v>
      </c>
      <c r="AA115">
        <f t="shared" si="2"/>
        <v>23.333333333333332</v>
      </c>
    </row>
    <row r="116" spans="1:27" x14ac:dyDescent="0.25">
      <c r="A116" t="s">
        <v>1721</v>
      </c>
      <c r="B116">
        <v>2000</v>
      </c>
      <c r="C116" t="str">
        <f t="shared" si="3"/>
        <v>Drug Era 1992-2006</v>
      </c>
      <c r="D116" t="s">
        <v>18</v>
      </c>
      <c r="E116">
        <v>103</v>
      </c>
      <c r="F116">
        <v>13</v>
      </c>
      <c r="G116">
        <v>4</v>
      </c>
      <c r="H116">
        <v>12</v>
      </c>
      <c r="I116">
        <v>17</v>
      </c>
      <c r="J116">
        <v>1</v>
      </c>
      <c r="K116">
        <v>1</v>
      </c>
      <c r="L116">
        <v>1</v>
      </c>
      <c r="M116">
        <v>0</v>
      </c>
      <c r="Q116">
        <v>23</v>
      </c>
      <c r="R116">
        <v>5.01</v>
      </c>
      <c r="X116">
        <v>23</v>
      </c>
      <c r="Y116">
        <v>0</v>
      </c>
      <c r="Z116">
        <v>70</v>
      </c>
      <c r="AA116">
        <f t="shared" si="2"/>
        <v>23.333333333333332</v>
      </c>
    </row>
    <row r="117" spans="1:27" x14ac:dyDescent="0.25">
      <c r="A117" t="s">
        <v>2303</v>
      </c>
      <c r="B117">
        <v>2008</v>
      </c>
      <c r="C117" t="str">
        <f t="shared" si="3"/>
        <v>Post Drug Era 2007-2012</v>
      </c>
      <c r="D117" t="s">
        <v>18</v>
      </c>
      <c r="E117">
        <v>103</v>
      </c>
      <c r="F117">
        <v>17</v>
      </c>
      <c r="G117">
        <v>6</v>
      </c>
      <c r="H117">
        <v>9</v>
      </c>
      <c r="I117">
        <v>22</v>
      </c>
      <c r="J117">
        <v>1</v>
      </c>
      <c r="K117">
        <v>1</v>
      </c>
      <c r="L117">
        <v>0</v>
      </c>
      <c r="M117">
        <v>0</v>
      </c>
      <c r="Q117">
        <v>27</v>
      </c>
      <c r="R117">
        <v>6.56</v>
      </c>
      <c r="X117">
        <v>23</v>
      </c>
      <c r="Z117">
        <v>70</v>
      </c>
      <c r="AA117">
        <f t="shared" si="2"/>
        <v>23.333333333333332</v>
      </c>
    </row>
    <row r="118" spans="1:27" x14ac:dyDescent="0.25">
      <c r="A118" t="s">
        <v>1164</v>
      </c>
      <c r="B118">
        <v>1970</v>
      </c>
      <c r="C118" t="str">
        <f t="shared" si="3"/>
        <v>Pre-Drug 1970-1991</v>
      </c>
      <c r="D118" t="s">
        <v>18</v>
      </c>
      <c r="E118">
        <v>103</v>
      </c>
      <c r="F118">
        <v>12</v>
      </c>
      <c r="G118">
        <v>3</v>
      </c>
      <c r="H118">
        <v>8</v>
      </c>
      <c r="I118">
        <v>14</v>
      </c>
      <c r="J118">
        <v>4</v>
      </c>
      <c r="K118">
        <v>0</v>
      </c>
      <c r="L118">
        <v>0</v>
      </c>
      <c r="M118">
        <v>1</v>
      </c>
      <c r="Q118">
        <v>25</v>
      </c>
      <c r="R118">
        <v>4.5599999999999996</v>
      </c>
      <c r="X118">
        <v>19</v>
      </c>
      <c r="Y118">
        <v>0.27</v>
      </c>
      <c r="Z118">
        <v>71</v>
      </c>
      <c r="AA118">
        <f t="shared" si="2"/>
        <v>23.666666666666668</v>
      </c>
    </row>
    <row r="119" spans="1:27" x14ac:dyDescent="0.25">
      <c r="A119" t="s">
        <v>436</v>
      </c>
      <c r="B119">
        <v>1972</v>
      </c>
      <c r="C119" t="str">
        <f t="shared" si="3"/>
        <v>Pre-Drug 1970-1991</v>
      </c>
      <c r="D119" t="s">
        <v>19</v>
      </c>
      <c r="E119">
        <v>103</v>
      </c>
      <c r="F119">
        <v>10</v>
      </c>
      <c r="G119">
        <v>2</v>
      </c>
      <c r="H119">
        <v>16</v>
      </c>
      <c r="I119">
        <v>16</v>
      </c>
      <c r="J119">
        <v>0</v>
      </c>
      <c r="K119">
        <v>0</v>
      </c>
      <c r="L119">
        <v>0</v>
      </c>
      <c r="M119">
        <v>0</v>
      </c>
      <c r="Q119">
        <v>18</v>
      </c>
      <c r="R119">
        <v>3.8</v>
      </c>
      <c r="X119">
        <v>11</v>
      </c>
      <c r="Y119">
        <v>0.2</v>
      </c>
      <c r="Z119">
        <v>71</v>
      </c>
      <c r="AA119">
        <f t="shared" si="2"/>
        <v>23.666666666666668</v>
      </c>
    </row>
    <row r="120" spans="1:27" x14ac:dyDescent="0.25">
      <c r="A120" t="s">
        <v>1906</v>
      </c>
      <c r="B120">
        <v>1975</v>
      </c>
      <c r="C120" t="str">
        <f t="shared" si="3"/>
        <v>Pre-Drug 1970-1991</v>
      </c>
      <c r="D120" t="s">
        <v>19</v>
      </c>
      <c r="E120">
        <v>103</v>
      </c>
      <c r="F120">
        <v>11</v>
      </c>
      <c r="G120">
        <v>3</v>
      </c>
      <c r="H120">
        <v>10</v>
      </c>
      <c r="I120">
        <v>17</v>
      </c>
      <c r="J120">
        <v>0</v>
      </c>
      <c r="K120">
        <v>2</v>
      </c>
      <c r="L120">
        <v>1</v>
      </c>
      <c r="M120">
        <v>0</v>
      </c>
      <c r="Q120">
        <v>22</v>
      </c>
      <c r="R120">
        <v>4.18</v>
      </c>
      <c r="X120">
        <v>13</v>
      </c>
      <c r="Y120">
        <v>0.24</v>
      </c>
      <c r="Z120">
        <v>71</v>
      </c>
      <c r="AA120">
        <f t="shared" si="2"/>
        <v>23.666666666666668</v>
      </c>
    </row>
    <row r="121" spans="1:27" x14ac:dyDescent="0.25">
      <c r="A121" t="s">
        <v>946</v>
      </c>
      <c r="B121">
        <v>1993</v>
      </c>
      <c r="C121" t="str">
        <f t="shared" si="3"/>
        <v>Pre-Drug 1970-1991</v>
      </c>
      <c r="D121" t="s">
        <v>18</v>
      </c>
      <c r="E121">
        <v>103</v>
      </c>
      <c r="F121">
        <v>16</v>
      </c>
      <c r="G121">
        <v>1</v>
      </c>
      <c r="H121">
        <v>10</v>
      </c>
      <c r="I121">
        <v>25</v>
      </c>
      <c r="J121">
        <v>2</v>
      </c>
      <c r="K121">
        <v>3</v>
      </c>
      <c r="L121">
        <v>1</v>
      </c>
      <c r="M121">
        <v>0</v>
      </c>
      <c r="Q121">
        <v>24</v>
      </c>
      <c r="R121">
        <v>6.08</v>
      </c>
      <c r="X121">
        <v>17</v>
      </c>
      <c r="Y121">
        <v>0.26</v>
      </c>
      <c r="Z121">
        <v>71</v>
      </c>
      <c r="AA121">
        <f t="shared" si="2"/>
        <v>23.666666666666668</v>
      </c>
    </row>
    <row r="122" spans="1:27" x14ac:dyDescent="0.25">
      <c r="A122" t="s">
        <v>2001</v>
      </c>
      <c r="B122">
        <v>2004</v>
      </c>
      <c r="C122" t="str">
        <f t="shared" si="3"/>
        <v>Drug Era 1992-2006</v>
      </c>
      <c r="D122" t="s">
        <v>19</v>
      </c>
      <c r="E122">
        <v>103</v>
      </c>
      <c r="F122">
        <v>14</v>
      </c>
      <c r="G122">
        <v>3</v>
      </c>
      <c r="H122">
        <v>19</v>
      </c>
      <c r="I122">
        <v>22</v>
      </c>
      <c r="J122">
        <v>0</v>
      </c>
      <c r="K122">
        <v>2</v>
      </c>
      <c r="L122">
        <v>0</v>
      </c>
      <c r="M122">
        <v>0</v>
      </c>
      <c r="Q122">
        <v>17</v>
      </c>
      <c r="R122">
        <v>5.32</v>
      </c>
      <c r="X122">
        <v>19</v>
      </c>
      <c r="Y122">
        <v>0.2</v>
      </c>
      <c r="Z122">
        <v>71</v>
      </c>
      <c r="AA122">
        <f t="shared" si="2"/>
        <v>23.666666666666668</v>
      </c>
    </row>
    <row r="123" spans="1:27" x14ac:dyDescent="0.25">
      <c r="A123" t="s">
        <v>1854</v>
      </c>
      <c r="B123">
        <v>2007</v>
      </c>
      <c r="C123" t="str">
        <f t="shared" si="3"/>
        <v>Post Drug Era 2007-2012</v>
      </c>
      <c r="D123" t="s">
        <v>18</v>
      </c>
      <c r="E123">
        <v>103</v>
      </c>
      <c r="F123">
        <v>7</v>
      </c>
      <c r="G123">
        <v>0</v>
      </c>
      <c r="H123">
        <v>9</v>
      </c>
      <c r="I123">
        <v>12</v>
      </c>
      <c r="J123">
        <v>2</v>
      </c>
      <c r="K123">
        <v>0</v>
      </c>
      <c r="L123">
        <v>0</v>
      </c>
      <c r="M123">
        <v>0</v>
      </c>
      <c r="Q123">
        <v>27</v>
      </c>
      <c r="R123">
        <v>2.66</v>
      </c>
      <c r="X123">
        <v>15</v>
      </c>
      <c r="Z123">
        <v>71</v>
      </c>
      <c r="AA123">
        <f t="shared" si="2"/>
        <v>23.666666666666668</v>
      </c>
    </row>
    <row r="124" spans="1:27" x14ac:dyDescent="0.25">
      <c r="A124" t="s">
        <v>938</v>
      </c>
      <c r="B124">
        <v>2002</v>
      </c>
      <c r="C124" t="str">
        <f t="shared" si="3"/>
        <v>Drug Era 1992-2006</v>
      </c>
      <c r="D124" t="s">
        <v>18</v>
      </c>
      <c r="E124">
        <v>103</v>
      </c>
      <c r="F124">
        <v>7</v>
      </c>
      <c r="G124">
        <v>1</v>
      </c>
      <c r="H124">
        <v>17</v>
      </c>
      <c r="I124">
        <v>17</v>
      </c>
      <c r="J124">
        <v>1</v>
      </c>
      <c r="K124">
        <v>0</v>
      </c>
      <c r="L124">
        <v>0</v>
      </c>
      <c r="M124">
        <v>0</v>
      </c>
      <c r="Q124">
        <v>16</v>
      </c>
      <c r="R124">
        <v>2.63</v>
      </c>
      <c r="X124">
        <v>13</v>
      </c>
      <c r="Z124">
        <v>72</v>
      </c>
      <c r="AA124">
        <f t="shared" si="2"/>
        <v>24</v>
      </c>
    </row>
    <row r="125" spans="1:27" x14ac:dyDescent="0.25">
      <c r="A125" t="s">
        <v>2247</v>
      </c>
      <c r="B125">
        <v>2004</v>
      </c>
      <c r="C125" t="str">
        <f t="shared" si="3"/>
        <v>Drug Era 1992-2006</v>
      </c>
      <c r="D125" t="s">
        <v>19</v>
      </c>
      <c r="E125">
        <v>103</v>
      </c>
      <c r="F125">
        <v>9</v>
      </c>
      <c r="G125">
        <v>3</v>
      </c>
      <c r="H125">
        <v>11</v>
      </c>
      <c r="I125">
        <v>17</v>
      </c>
      <c r="J125">
        <v>1</v>
      </c>
      <c r="K125">
        <v>0</v>
      </c>
      <c r="L125">
        <v>0</v>
      </c>
      <c r="M125">
        <v>0</v>
      </c>
      <c r="Q125">
        <v>24</v>
      </c>
      <c r="R125">
        <v>3.38</v>
      </c>
      <c r="X125">
        <v>12</v>
      </c>
      <c r="Y125">
        <v>0.26</v>
      </c>
      <c r="Z125">
        <v>72</v>
      </c>
      <c r="AA125">
        <f t="shared" si="2"/>
        <v>24</v>
      </c>
    </row>
    <row r="126" spans="1:27" x14ac:dyDescent="0.25">
      <c r="A126" t="s">
        <v>1632</v>
      </c>
      <c r="B126">
        <v>2008</v>
      </c>
      <c r="C126" t="str">
        <f t="shared" si="3"/>
        <v>Post Drug Era 2007-2012</v>
      </c>
      <c r="D126" t="s">
        <v>18</v>
      </c>
      <c r="E126">
        <v>103</v>
      </c>
      <c r="F126">
        <v>15</v>
      </c>
      <c r="G126">
        <v>3</v>
      </c>
      <c r="H126">
        <v>5</v>
      </c>
      <c r="I126">
        <v>9</v>
      </c>
      <c r="J126">
        <v>1</v>
      </c>
      <c r="K126">
        <v>0</v>
      </c>
      <c r="L126">
        <v>1</v>
      </c>
      <c r="M126">
        <v>0</v>
      </c>
      <c r="Q126">
        <v>24</v>
      </c>
      <c r="R126">
        <v>5.63</v>
      </c>
      <c r="X126">
        <v>10</v>
      </c>
      <c r="Z126">
        <v>72</v>
      </c>
      <c r="AA126">
        <f t="shared" si="2"/>
        <v>24</v>
      </c>
    </row>
    <row r="127" spans="1:27" x14ac:dyDescent="0.25">
      <c r="A127" t="s">
        <v>1091</v>
      </c>
      <c r="B127">
        <v>1995</v>
      </c>
      <c r="C127" t="str">
        <f t="shared" si="3"/>
        <v>Pre-Drug 1970-1991</v>
      </c>
      <c r="D127" t="s">
        <v>18</v>
      </c>
      <c r="E127">
        <v>103</v>
      </c>
      <c r="F127">
        <v>10</v>
      </c>
      <c r="G127">
        <v>2</v>
      </c>
      <c r="H127">
        <v>8</v>
      </c>
      <c r="I127">
        <v>19</v>
      </c>
      <c r="J127">
        <v>3</v>
      </c>
      <c r="K127">
        <v>1</v>
      </c>
      <c r="L127">
        <v>1</v>
      </c>
      <c r="M127">
        <v>0</v>
      </c>
      <c r="Q127">
        <v>25</v>
      </c>
      <c r="R127">
        <v>3.7</v>
      </c>
      <c r="X127">
        <v>11</v>
      </c>
      <c r="Y127">
        <v>0.26</v>
      </c>
      <c r="Z127">
        <v>73</v>
      </c>
      <c r="AA127">
        <f t="shared" si="2"/>
        <v>24.333333333333332</v>
      </c>
    </row>
    <row r="128" spans="1:27" x14ac:dyDescent="0.25">
      <c r="A128" t="s">
        <v>1872</v>
      </c>
      <c r="B128">
        <v>2010</v>
      </c>
      <c r="C128" t="str">
        <f t="shared" si="3"/>
        <v>Post Drug Era 2007-2012</v>
      </c>
      <c r="D128" t="s">
        <v>18</v>
      </c>
      <c r="E128">
        <v>103</v>
      </c>
      <c r="F128">
        <v>12</v>
      </c>
      <c r="G128">
        <v>4</v>
      </c>
      <c r="H128">
        <v>8</v>
      </c>
      <c r="I128">
        <v>30</v>
      </c>
      <c r="J128">
        <v>2</v>
      </c>
      <c r="K128">
        <v>2</v>
      </c>
      <c r="L128">
        <v>3</v>
      </c>
      <c r="M128">
        <v>1</v>
      </c>
      <c r="Q128">
        <v>22</v>
      </c>
      <c r="R128">
        <v>4.4400000000000004</v>
      </c>
      <c r="X128">
        <v>9</v>
      </c>
      <c r="Z128">
        <v>73</v>
      </c>
      <c r="AA128">
        <f t="shared" si="2"/>
        <v>24.333333333333332</v>
      </c>
    </row>
    <row r="129" spans="1:27" x14ac:dyDescent="0.25">
      <c r="A129" t="s">
        <v>1621</v>
      </c>
      <c r="B129">
        <v>1974</v>
      </c>
      <c r="C129" t="str">
        <f t="shared" si="3"/>
        <v>Pre-Drug 1970-1991</v>
      </c>
      <c r="D129" t="s">
        <v>18</v>
      </c>
      <c r="E129">
        <v>103</v>
      </c>
      <c r="F129">
        <v>9</v>
      </c>
      <c r="G129">
        <v>1</v>
      </c>
      <c r="H129">
        <v>7</v>
      </c>
      <c r="I129">
        <v>12</v>
      </c>
      <c r="J129">
        <v>1</v>
      </c>
      <c r="K129">
        <v>0</v>
      </c>
      <c r="L129">
        <v>0</v>
      </c>
      <c r="M129">
        <v>0</v>
      </c>
      <c r="Q129">
        <v>27</v>
      </c>
      <c r="R129">
        <v>3.28</v>
      </c>
      <c r="X129">
        <v>13</v>
      </c>
      <c r="Y129">
        <v>0.28000000000000003</v>
      </c>
      <c r="Z129">
        <v>74</v>
      </c>
      <c r="AA129">
        <f t="shared" si="2"/>
        <v>24.666666666666668</v>
      </c>
    </row>
    <row r="130" spans="1:27" x14ac:dyDescent="0.25">
      <c r="A130" t="s">
        <v>982</v>
      </c>
      <c r="B130">
        <v>1991</v>
      </c>
      <c r="C130" t="str">
        <f t="shared" si="3"/>
        <v>Pre-Drug 1970-1991</v>
      </c>
      <c r="D130" t="s">
        <v>18</v>
      </c>
      <c r="E130">
        <v>103</v>
      </c>
      <c r="F130">
        <v>11</v>
      </c>
      <c r="G130">
        <v>5</v>
      </c>
      <c r="H130">
        <v>14</v>
      </c>
      <c r="I130">
        <v>12</v>
      </c>
      <c r="J130">
        <v>1</v>
      </c>
      <c r="K130">
        <v>0</v>
      </c>
      <c r="L130">
        <v>0</v>
      </c>
      <c r="M130">
        <v>0</v>
      </c>
      <c r="Q130">
        <v>19</v>
      </c>
      <c r="R130">
        <v>4.01</v>
      </c>
      <c r="X130">
        <v>11</v>
      </c>
      <c r="Y130">
        <v>0.21</v>
      </c>
      <c r="Z130">
        <v>74</v>
      </c>
      <c r="AA130">
        <f t="shared" ref="AA130:AA193" si="4">Z130/3</f>
        <v>24.666666666666668</v>
      </c>
    </row>
    <row r="131" spans="1:27" x14ac:dyDescent="0.25">
      <c r="A131" t="s">
        <v>527</v>
      </c>
      <c r="B131">
        <v>2011</v>
      </c>
      <c r="C131" t="str">
        <f t="shared" ref="C131:C194" si="5">IF(B131&lt;1997,"Pre-Drug 1970-1991",IF(B131&lt;=2006,"Drug Era 1992-2006","Post Drug Era 2007-2012"))</f>
        <v>Post Drug Era 2007-2012</v>
      </c>
      <c r="D131" t="s">
        <v>18</v>
      </c>
      <c r="E131">
        <v>103</v>
      </c>
      <c r="F131">
        <v>5</v>
      </c>
      <c r="G131">
        <v>3</v>
      </c>
      <c r="H131">
        <v>13</v>
      </c>
      <c r="I131">
        <v>31</v>
      </c>
      <c r="J131">
        <v>5</v>
      </c>
      <c r="K131">
        <v>0</v>
      </c>
      <c r="L131">
        <v>2</v>
      </c>
      <c r="M131">
        <v>0</v>
      </c>
      <c r="Q131">
        <v>13</v>
      </c>
      <c r="R131">
        <v>1.82</v>
      </c>
      <c r="X131">
        <v>6</v>
      </c>
      <c r="Z131">
        <v>74</v>
      </c>
      <c r="AA131">
        <f t="shared" si="4"/>
        <v>24.666666666666668</v>
      </c>
    </row>
    <row r="132" spans="1:27" x14ac:dyDescent="0.25">
      <c r="A132" t="s">
        <v>656</v>
      </c>
      <c r="B132">
        <v>1983</v>
      </c>
      <c r="C132" t="str">
        <f t="shared" si="5"/>
        <v>Pre-Drug 1970-1991</v>
      </c>
      <c r="D132" t="s">
        <v>19</v>
      </c>
      <c r="E132">
        <v>103</v>
      </c>
      <c r="F132">
        <v>4</v>
      </c>
      <c r="G132">
        <v>2</v>
      </c>
      <c r="H132">
        <v>10</v>
      </c>
      <c r="I132">
        <v>18</v>
      </c>
      <c r="J132">
        <v>3</v>
      </c>
      <c r="K132">
        <v>0</v>
      </c>
      <c r="L132">
        <v>1</v>
      </c>
      <c r="M132">
        <v>0</v>
      </c>
      <c r="Q132">
        <v>16</v>
      </c>
      <c r="R132">
        <v>1.44</v>
      </c>
      <c r="X132">
        <v>9</v>
      </c>
      <c r="Y132">
        <v>0.18</v>
      </c>
      <c r="Z132">
        <v>75</v>
      </c>
      <c r="AA132">
        <f t="shared" si="4"/>
        <v>25</v>
      </c>
    </row>
    <row r="133" spans="1:27" x14ac:dyDescent="0.25">
      <c r="A133" t="s">
        <v>1419</v>
      </c>
      <c r="B133">
        <v>1996</v>
      </c>
      <c r="C133" t="str">
        <f t="shared" si="5"/>
        <v>Pre-Drug 1970-1991</v>
      </c>
      <c r="D133" t="s">
        <v>18</v>
      </c>
      <c r="E133">
        <v>103</v>
      </c>
      <c r="F133">
        <v>5</v>
      </c>
      <c r="G133">
        <v>0</v>
      </c>
      <c r="H133">
        <v>12</v>
      </c>
      <c r="I133">
        <v>17</v>
      </c>
      <c r="J133">
        <v>0</v>
      </c>
      <c r="K133">
        <v>1</v>
      </c>
      <c r="L133">
        <v>0</v>
      </c>
      <c r="M133">
        <v>0</v>
      </c>
      <c r="Q133">
        <v>18</v>
      </c>
      <c r="R133">
        <v>1.8</v>
      </c>
      <c r="X133">
        <v>14</v>
      </c>
      <c r="Y133">
        <v>0.17</v>
      </c>
      <c r="Z133">
        <v>75</v>
      </c>
      <c r="AA133">
        <f t="shared" si="4"/>
        <v>25</v>
      </c>
    </row>
    <row r="134" spans="1:27" x14ac:dyDescent="0.25">
      <c r="A134" t="s">
        <v>2324</v>
      </c>
      <c r="B134">
        <v>2002</v>
      </c>
      <c r="C134" t="str">
        <f t="shared" si="5"/>
        <v>Drug Era 1992-2006</v>
      </c>
      <c r="D134" t="s">
        <v>18</v>
      </c>
      <c r="E134">
        <v>103</v>
      </c>
      <c r="F134">
        <v>6</v>
      </c>
      <c r="G134">
        <v>0</v>
      </c>
      <c r="H134">
        <v>4</v>
      </c>
      <c r="I134">
        <v>14</v>
      </c>
      <c r="J134">
        <v>1</v>
      </c>
      <c r="K134">
        <v>1</v>
      </c>
      <c r="L134">
        <v>2</v>
      </c>
      <c r="M134">
        <v>0</v>
      </c>
      <c r="Q134">
        <v>23</v>
      </c>
      <c r="R134">
        <v>2.08</v>
      </c>
      <c r="X134">
        <v>16</v>
      </c>
      <c r="Z134">
        <v>78</v>
      </c>
      <c r="AA134">
        <f t="shared" si="4"/>
        <v>26</v>
      </c>
    </row>
    <row r="135" spans="1:27" x14ac:dyDescent="0.25">
      <c r="A135" t="s">
        <v>1061</v>
      </c>
      <c r="B135">
        <v>1989</v>
      </c>
      <c r="C135" t="str">
        <f t="shared" si="5"/>
        <v>Pre-Drug 1970-1991</v>
      </c>
      <c r="D135" t="s">
        <v>18</v>
      </c>
      <c r="E135">
        <v>103</v>
      </c>
      <c r="F135">
        <v>12</v>
      </c>
      <c r="G135">
        <v>5</v>
      </c>
      <c r="H135">
        <v>6</v>
      </c>
      <c r="I135">
        <v>17</v>
      </c>
      <c r="J135">
        <v>1</v>
      </c>
      <c r="K135">
        <v>1</v>
      </c>
      <c r="L135">
        <v>0</v>
      </c>
      <c r="M135">
        <v>0</v>
      </c>
      <c r="Q135">
        <v>22</v>
      </c>
      <c r="R135">
        <v>4.0999999999999996</v>
      </c>
      <c r="X135">
        <v>14</v>
      </c>
      <c r="Y135">
        <v>0.23</v>
      </c>
      <c r="Z135">
        <v>79</v>
      </c>
      <c r="AA135">
        <f t="shared" si="4"/>
        <v>26.333333333333332</v>
      </c>
    </row>
    <row r="136" spans="1:27" x14ac:dyDescent="0.25">
      <c r="A136" t="s">
        <v>31</v>
      </c>
      <c r="B136">
        <v>2003</v>
      </c>
      <c r="C136" t="str">
        <f t="shared" si="5"/>
        <v>Drug Era 1992-2006</v>
      </c>
      <c r="D136" t="s">
        <v>18</v>
      </c>
      <c r="E136">
        <v>103</v>
      </c>
      <c r="F136">
        <v>8</v>
      </c>
      <c r="G136">
        <v>3</v>
      </c>
      <c r="H136">
        <v>6</v>
      </c>
      <c r="I136">
        <v>23</v>
      </c>
      <c r="J136">
        <v>1</v>
      </c>
      <c r="K136">
        <v>1</v>
      </c>
      <c r="L136">
        <v>1</v>
      </c>
      <c r="M136">
        <v>0</v>
      </c>
      <c r="Q136">
        <v>17</v>
      </c>
      <c r="R136">
        <v>2.67</v>
      </c>
      <c r="X136">
        <v>20</v>
      </c>
      <c r="Y136">
        <v>0.18</v>
      </c>
      <c r="Z136">
        <v>81</v>
      </c>
      <c r="AA136">
        <f t="shared" si="4"/>
        <v>27</v>
      </c>
    </row>
    <row r="137" spans="1:27" x14ac:dyDescent="0.25">
      <c r="A137" t="s">
        <v>863</v>
      </c>
      <c r="B137">
        <v>2005</v>
      </c>
      <c r="C137" t="str">
        <f t="shared" si="5"/>
        <v>Drug Era 1992-2006</v>
      </c>
      <c r="D137" t="s">
        <v>18</v>
      </c>
      <c r="E137">
        <v>103</v>
      </c>
      <c r="F137">
        <v>6</v>
      </c>
      <c r="G137">
        <v>4</v>
      </c>
      <c r="H137">
        <v>7</v>
      </c>
      <c r="I137">
        <v>32</v>
      </c>
      <c r="J137">
        <v>0</v>
      </c>
      <c r="K137">
        <v>1</v>
      </c>
      <c r="L137">
        <v>2</v>
      </c>
      <c r="M137">
        <v>1</v>
      </c>
      <c r="Q137">
        <v>15</v>
      </c>
      <c r="R137">
        <v>1.98</v>
      </c>
      <c r="X137">
        <v>18</v>
      </c>
      <c r="Z137">
        <v>82</v>
      </c>
      <c r="AA137">
        <f t="shared" si="4"/>
        <v>27.333333333333332</v>
      </c>
    </row>
    <row r="138" spans="1:27" x14ac:dyDescent="0.25">
      <c r="A138" t="s">
        <v>1794</v>
      </c>
      <c r="B138">
        <v>1987</v>
      </c>
      <c r="C138" t="str">
        <f t="shared" si="5"/>
        <v>Pre-Drug 1970-1991</v>
      </c>
      <c r="D138" t="s">
        <v>19</v>
      </c>
      <c r="E138">
        <v>103</v>
      </c>
      <c r="F138">
        <v>6</v>
      </c>
      <c r="G138">
        <v>1</v>
      </c>
      <c r="H138">
        <v>6</v>
      </c>
      <c r="I138">
        <v>15</v>
      </c>
      <c r="J138">
        <v>0</v>
      </c>
      <c r="K138">
        <v>0</v>
      </c>
      <c r="L138">
        <v>2</v>
      </c>
      <c r="M138">
        <v>0</v>
      </c>
      <c r="Q138">
        <v>16</v>
      </c>
      <c r="R138">
        <v>1.93</v>
      </c>
      <c r="X138">
        <v>17</v>
      </c>
      <c r="Y138">
        <v>0.16</v>
      </c>
      <c r="Z138">
        <v>84</v>
      </c>
      <c r="AA138">
        <f t="shared" si="4"/>
        <v>28</v>
      </c>
    </row>
    <row r="139" spans="1:27" x14ac:dyDescent="0.25">
      <c r="A139" t="s">
        <v>796</v>
      </c>
      <c r="B139">
        <v>2007</v>
      </c>
      <c r="C139" t="str">
        <f t="shared" si="5"/>
        <v>Post Drug Era 2007-2012</v>
      </c>
      <c r="D139" t="s">
        <v>18</v>
      </c>
      <c r="E139">
        <v>104</v>
      </c>
      <c r="F139">
        <v>30</v>
      </c>
      <c r="G139">
        <v>6</v>
      </c>
      <c r="H139">
        <v>12</v>
      </c>
      <c r="I139">
        <v>9</v>
      </c>
      <c r="J139">
        <v>0</v>
      </c>
      <c r="K139">
        <v>0</v>
      </c>
      <c r="L139">
        <v>1</v>
      </c>
      <c r="M139">
        <v>0</v>
      </c>
      <c r="Q139">
        <v>39</v>
      </c>
      <c r="R139">
        <v>15</v>
      </c>
      <c r="X139">
        <v>13</v>
      </c>
      <c r="Z139">
        <v>54</v>
      </c>
      <c r="AA139">
        <f t="shared" si="4"/>
        <v>18</v>
      </c>
    </row>
    <row r="140" spans="1:27" x14ac:dyDescent="0.25">
      <c r="A140" t="s">
        <v>1774</v>
      </c>
      <c r="B140">
        <v>1997</v>
      </c>
      <c r="C140" t="str">
        <f t="shared" si="5"/>
        <v>Drug Era 1992-2006</v>
      </c>
      <c r="D140" t="s">
        <v>19</v>
      </c>
      <c r="E140">
        <v>104</v>
      </c>
      <c r="F140">
        <v>18</v>
      </c>
      <c r="G140">
        <v>1</v>
      </c>
      <c r="H140">
        <v>23</v>
      </c>
      <c r="I140">
        <v>8</v>
      </c>
      <c r="J140">
        <v>0</v>
      </c>
      <c r="K140">
        <v>2</v>
      </c>
      <c r="L140">
        <v>2</v>
      </c>
      <c r="M140">
        <v>0</v>
      </c>
      <c r="Q140">
        <v>24</v>
      </c>
      <c r="R140">
        <v>8.3800000000000008</v>
      </c>
      <c r="X140">
        <v>21</v>
      </c>
      <c r="Y140">
        <v>0.3</v>
      </c>
      <c r="Z140">
        <v>58</v>
      </c>
      <c r="AA140">
        <f t="shared" si="4"/>
        <v>19.333333333333332</v>
      </c>
    </row>
    <row r="141" spans="1:27" x14ac:dyDescent="0.25">
      <c r="A141" t="s">
        <v>1521</v>
      </c>
      <c r="B141">
        <v>1994</v>
      </c>
      <c r="C141" t="str">
        <f t="shared" si="5"/>
        <v>Pre-Drug 1970-1991</v>
      </c>
      <c r="D141" t="s">
        <v>19</v>
      </c>
      <c r="E141">
        <v>104</v>
      </c>
      <c r="F141">
        <v>21</v>
      </c>
      <c r="G141">
        <v>3</v>
      </c>
      <c r="H141">
        <v>17</v>
      </c>
      <c r="I141">
        <v>17</v>
      </c>
      <c r="J141">
        <v>1</v>
      </c>
      <c r="K141">
        <v>2</v>
      </c>
      <c r="L141">
        <v>1</v>
      </c>
      <c r="M141">
        <v>0</v>
      </c>
      <c r="Q141">
        <v>26</v>
      </c>
      <c r="R141">
        <v>9.61</v>
      </c>
      <c r="X141">
        <v>18</v>
      </c>
      <c r="Y141">
        <v>0.3</v>
      </c>
      <c r="Z141">
        <v>59</v>
      </c>
      <c r="AA141">
        <f t="shared" si="4"/>
        <v>19.666666666666668</v>
      </c>
    </row>
    <row r="142" spans="1:27" x14ac:dyDescent="0.25">
      <c r="A142" t="s">
        <v>502</v>
      </c>
      <c r="B142">
        <v>2007</v>
      </c>
      <c r="C142" t="str">
        <f t="shared" si="5"/>
        <v>Post Drug Era 2007-2012</v>
      </c>
      <c r="D142" t="s">
        <v>18</v>
      </c>
      <c r="E142">
        <v>104</v>
      </c>
      <c r="F142">
        <v>23</v>
      </c>
      <c r="G142">
        <v>5</v>
      </c>
      <c r="H142">
        <v>16</v>
      </c>
      <c r="I142">
        <v>15</v>
      </c>
      <c r="J142">
        <v>0</v>
      </c>
      <c r="K142">
        <v>2</v>
      </c>
      <c r="L142">
        <v>2</v>
      </c>
      <c r="M142">
        <v>0</v>
      </c>
      <c r="Q142">
        <v>27</v>
      </c>
      <c r="R142">
        <v>10.35</v>
      </c>
      <c r="X142">
        <v>7</v>
      </c>
      <c r="Z142">
        <v>60</v>
      </c>
      <c r="AA142">
        <f t="shared" si="4"/>
        <v>20</v>
      </c>
    </row>
    <row r="143" spans="1:27" x14ac:dyDescent="0.25">
      <c r="A143" t="s">
        <v>3036</v>
      </c>
      <c r="B143">
        <v>2004</v>
      </c>
      <c r="C143" t="str">
        <f t="shared" si="5"/>
        <v>Drug Era 1992-2006</v>
      </c>
      <c r="D143" t="s">
        <v>19</v>
      </c>
      <c r="E143">
        <v>104</v>
      </c>
      <c r="F143">
        <v>19</v>
      </c>
      <c r="G143">
        <v>2</v>
      </c>
      <c r="H143">
        <v>7</v>
      </c>
      <c r="I143">
        <v>8</v>
      </c>
      <c r="J143">
        <v>4</v>
      </c>
      <c r="K143">
        <v>0</v>
      </c>
      <c r="L143">
        <v>2</v>
      </c>
      <c r="M143">
        <v>0</v>
      </c>
      <c r="Q143">
        <v>33</v>
      </c>
      <c r="R143">
        <v>8.27</v>
      </c>
      <c r="X143">
        <v>8</v>
      </c>
      <c r="Y143">
        <v>0.35</v>
      </c>
      <c r="Z143">
        <v>62</v>
      </c>
      <c r="AA143">
        <f t="shared" si="4"/>
        <v>20.666666666666668</v>
      </c>
    </row>
    <row r="144" spans="1:27" x14ac:dyDescent="0.25">
      <c r="A144" t="s">
        <v>2140</v>
      </c>
      <c r="B144">
        <v>1974</v>
      </c>
      <c r="C144" t="str">
        <f t="shared" si="5"/>
        <v>Pre-Drug 1970-1991</v>
      </c>
      <c r="D144" t="s">
        <v>18</v>
      </c>
      <c r="E144">
        <v>104</v>
      </c>
      <c r="F144">
        <v>17</v>
      </c>
      <c r="G144">
        <v>3</v>
      </c>
      <c r="H144">
        <v>9</v>
      </c>
      <c r="I144">
        <v>8</v>
      </c>
      <c r="J144">
        <v>1</v>
      </c>
      <c r="K144">
        <v>0</v>
      </c>
      <c r="L144">
        <v>0</v>
      </c>
      <c r="M144">
        <v>0</v>
      </c>
      <c r="Q144">
        <v>35</v>
      </c>
      <c r="R144">
        <v>7.29</v>
      </c>
      <c r="X144">
        <v>14</v>
      </c>
      <c r="Y144">
        <v>0.37</v>
      </c>
      <c r="Z144">
        <v>63</v>
      </c>
      <c r="AA144">
        <f t="shared" si="4"/>
        <v>21</v>
      </c>
    </row>
    <row r="145" spans="1:27" x14ac:dyDescent="0.25">
      <c r="A145" t="s">
        <v>3088</v>
      </c>
      <c r="B145">
        <v>1988</v>
      </c>
      <c r="C145" t="str">
        <f t="shared" si="5"/>
        <v>Pre-Drug 1970-1991</v>
      </c>
      <c r="D145" t="s">
        <v>19</v>
      </c>
      <c r="E145">
        <v>104</v>
      </c>
      <c r="F145">
        <v>14</v>
      </c>
      <c r="G145">
        <v>4</v>
      </c>
      <c r="H145">
        <v>10</v>
      </c>
      <c r="I145">
        <v>9</v>
      </c>
      <c r="J145">
        <v>1</v>
      </c>
      <c r="K145">
        <v>3</v>
      </c>
      <c r="L145">
        <v>0</v>
      </c>
      <c r="M145">
        <v>1</v>
      </c>
      <c r="Q145">
        <v>33</v>
      </c>
      <c r="R145">
        <v>6</v>
      </c>
      <c r="X145">
        <v>9</v>
      </c>
      <c r="Y145">
        <v>0.35</v>
      </c>
      <c r="Z145">
        <v>63</v>
      </c>
      <c r="AA145">
        <f t="shared" si="4"/>
        <v>21</v>
      </c>
    </row>
    <row r="146" spans="1:27" x14ac:dyDescent="0.25">
      <c r="A146" t="s">
        <v>1826</v>
      </c>
      <c r="B146">
        <v>1993</v>
      </c>
      <c r="C146" t="str">
        <f t="shared" si="5"/>
        <v>Pre-Drug 1970-1991</v>
      </c>
      <c r="D146" t="s">
        <v>19</v>
      </c>
      <c r="E146">
        <v>104</v>
      </c>
      <c r="F146">
        <v>13</v>
      </c>
      <c r="G146">
        <v>2</v>
      </c>
      <c r="H146">
        <v>5</v>
      </c>
      <c r="I146">
        <v>13</v>
      </c>
      <c r="J146">
        <v>1</v>
      </c>
      <c r="K146">
        <v>0</v>
      </c>
      <c r="L146">
        <v>3</v>
      </c>
      <c r="M146">
        <v>0</v>
      </c>
      <c r="Q146">
        <v>31</v>
      </c>
      <c r="R146">
        <v>5.57</v>
      </c>
      <c r="X146">
        <v>3</v>
      </c>
      <c r="Y146">
        <v>0.32</v>
      </c>
      <c r="Z146">
        <v>63</v>
      </c>
      <c r="AA146">
        <f t="shared" si="4"/>
        <v>21</v>
      </c>
    </row>
    <row r="147" spans="1:27" x14ac:dyDescent="0.25">
      <c r="A147" t="s">
        <v>605</v>
      </c>
      <c r="B147">
        <v>1999</v>
      </c>
      <c r="C147" t="str">
        <f t="shared" si="5"/>
        <v>Drug Era 1992-2006</v>
      </c>
      <c r="D147" t="s">
        <v>18</v>
      </c>
      <c r="E147">
        <v>104</v>
      </c>
      <c r="F147">
        <v>17</v>
      </c>
      <c r="G147">
        <v>2</v>
      </c>
      <c r="H147">
        <v>15</v>
      </c>
      <c r="I147">
        <v>30</v>
      </c>
      <c r="J147">
        <v>0</v>
      </c>
      <c r="K147">
        <v>3</v>
      </c>
      <c r="L147">
        <v>1</v>
      </c>
      <c r="M147">
        <v>0</v>
      </c>
      <c r="Q147">
        <v>25</v>
      </c>
      <c r="R147">
        <v>7.29</v>
      </c>
      <c r="X147">
        <v>10</v>
      </c>
      <c r="Y147">
        <v>0</v>
      </c>
      <c r="Z147">
        <v>63</v>
      </c>
      <c r="AA147">
        <f t="shared" si="4"/>
        <v>21</v>
      </c>
    </row>
    <row r="148" spans="1:27" x14ac:dyDescent="0.25">
      <c r="A148" t="s">
        <v>420</v>
      </c>
      <c r="B148">
        <v>1978</v>
      </c>
      <c r="C148" t="str">
        <f t="shared" si="5"/>
        <v>Pre-Drug 1970-1991</v>
      </c>
      <c r="D148" t="s">
        <v>19</v>
      </c>
      <c r="E148">
        <v>104</v>
      </c>
      <c r="F148">
        <v>18</v>
      </c>
      <c r="G148">
        <v>2</v>
      </c>
      <c r="H148">
        <v>15</v>
      </c>
      <c r="I148">
        <v>10</v>
      </c>
      <c r="J148">
        <v>1</v>
      </c>
      <c r="K148">
        <v>0</v>
      </c>
      <c r="L148">
        <v>2</v>
      </c>
      <c r="M148">
        <v>1</v>
      </c>
      <c r="Q148">
        <v>24</v>
      </c>
      <c r="R148">
        <v>7.59</v>
      </c>
      <c r="X148">
        <v>13</v>
      </c>
      <c r="Y148">
        <v>0.28000000000000003</v>
      </c>
      <c r="Z148">
        <v>64</v>
      </c>
      <c r="AA148">
        <f t="shared" si="4"/>
        <v>21.333333333333332</v>
      </c>
    </row>
    <row r="149" spans="1:27" x14ac:dyDescent="0.25">
      <c r="A149" t="s">
        <v>2361</v>
      </c>
      <c r="B149">
        <v>1999</v>
      </c>
      <c r="C149" t="str">
        <f t="shared" si="5"/>
        <v>Drug Era 1992-2006</v>
      </c>
      <c r="D149" t="s">
        <v>19</v>
      </c>
      <c r="E149">
        <v>104</v>
      </c>
      <c r="F149">
        <v>17</v>
      </c>
      <c r="G149">
        <v>6</v>
      </c>
      <c r="H149">
        <v>5</v>
      </c>
      <c r="I149">
        <v>10</v>
      </c>
      <c r="J149">
        <v>0</v>
      </c>
      <c r="K149">
        <v>3</v>
      </c>
      <c r="L149">
        <v>2</v>
      </c>
      <c r="M149">
        <v>0</v>
      </c>
      <c r="Q149">
        <v>33</v>
      </c>
      <c r="R149">
        <v>7.17</v>
      </c>
      <c r="X149">
        <v>26</v>
      </c>
      <c r="Y149">
        <v>0</v>
      </c>
      <c r="Z149">
        <v>64</v>
      </c>
      <c r="AA149">
        <f t="shared" si="4"/>
        <v>21.333333333333332</v>
      </c>
    </row>
    <row r="150" spans="1:27" x14ac:dyDescent="0.25">
      <c r="A150" t="s">
        <v>1569</v>
      </c>
      <c r="B150">
        <v>2008</v>
      </c>
      <c r="C150" t="str">
        <f t="shared" si="5"/>
        <v>Post Drug Era 2007-2012</v>
      </c>
      <c r="D150" t="s">
        <v>18</v>
      </c>
      <c r="E150">
        <v>104</v>
      </c>
      <c r="F150">
        <v>19</v>
      </c>
      <c r="G150">
        <v>7</v>
      </c>
      <c r="H150">
        <v>15</v>
      </c>
      <c r="I150">
        <v>14</v>
      </c>
      <c r="J150">
        <v>2</v>
      </c>
      <c r="K150">
        <v>0</v>
      </c>
      <c r="L150">
        <v>0</v>
      </c>
      <c r="M150">
        <v>0</v>
      </c>
      <c r="Q150">
        <v>29</v>
      </c>
      <c r="R150">
        <v>8.02</v>
      </c>
      <c r="X150">
        <v>10</v>
      </c>
      <c r="Z150">
        <v>64</v>
      </c>
      <c r="AA150">
        <f t="shared" si="4"/>
        <v>21.333333333333332</v>
      </c>
    </row>
    <row r="151" spans="1:27" x14ac:dyDescent="0.25">
      <c r="A151" t="s">
        <v>1171</v>
      </c>
      <c r="B151">
        <v>2003</v>
      </c>
      <c r="C151" t="str">
        <f t="shared" si="5"/>
        <v>Drug Era 1992-2006</v>
      </c>
      <c r="D151" t="s">
        <v>19</v>
      </c>
      <c r="E151">
        <v>104</v>
      </c>
      <c r="F151">
        <v>14</v>
      </c>
      <c r="G151">
        <v>3</v>
      </c>
      <c r="H151">
        <v>17</v>
      </c>
      <c r="I151">
        <v>18</v>
      </c>
      <c r="J151">
        <v>1</v>
      </c>
      <c r="K151">
        <v>3</v>
      </c>
      <c r="L151">
        <v>1</v>
      </c>
      <c r="M151">
        <v>0</v>
      </c>
      <c r="Q151">
        <v>25</v>
      </c>
      <c r="R151">
        <v>5.82</v>
      </c>
      <c r="X151">
        <v>17</v>
      </c>
      <c r="Y151">
        <v>0.28999999999999998</v>
      </c>
      <c r="Z151">
        <v>65</v>
      </c>
      <c r="AA151">
        <f t="shared" si="4"/>
        <v>21.666666666666668</v>
      </c>
    </row>
    <row r="152" spans="1:27" x14ac:dyDescent="0.25">
      <c r="A152" t="s">
        <v>1299</v>
      </c>
      <c r="B152">
        <v>1985</v>
      </c>
      <c r="C152" t="str">
        <f t="shared" si="5"/>
        <v>Pre-Drug 1970-1991</v>
      </c>
      <c r="D152" t="s">
        <v>18</v>
      </c>
      <c r="E152">
        <v>104</v>
      </c>
      <c r="F152">
        <v>12</v>
      </c>
      <c r="G152">
        <v>2</v>
      </c>
      <c r="H152">
        <v>5</v>
      </c>
      <c r="I152">
        <v>11</v>
      </c>
      <c r="J152">
        <v>2</v>
      </c>
      <c r="K152">
        <v>2</v>
      </c>
      <c r="L152">
        <v>1</v>
      </c>
      <c r="M152">
        <v>0</v>
      </c>
      <c r="Q152">
        <v>30</v>
      </c>
      <c r="R152">
        <v>4.91</v>
      </c>
      <c r="X152">
        <v>8</v>
      </c>
      <c r="Y152">
        <v>0.31</v>
      </c>
      <c r="Z152">
        <v>66</v>
      </c>
      <c r="AA152">
        <f t="shared" si="4"/>
        <v>22</v>
      </c>
    </row>
    <row r="153" spans="1:27" x14ac:dyDescent="0.25">
      <c r="A153" t="s">
        <v>1331</v>
      </c>
      <c r="B153">
        <v>1993</v>
      </c>
      <c r="C153" t="str">
        <f t="shared" si="5"/>
        <v>Pre-Drug 1970-1991</v>
      </c>
      <c r="D153" t="s">
        <v>19</v>
      </c>
      <c r="E153">
        <v>104</v>
      </c>
      <c r="F153">
        <v>14</v>
      </c>
      <c r="G153">
        <v>2</v>
      </c>
      <c r="H153">
        <v>17</v>
      </c>
      <c r="I153">
        <v>12</v>
      </c>
      <c r="J153">
        <v>0</v>
      </c>
      <c r="K153">
        <v>0</v>
      </c>
      <c r="L153">
        <v>1</v>
      </c>
      <c r="M153">
        <v>0</v>
      </c>
      <c r="Q153">
        <v>24</v>
      </c>
      <c r="R153">
        <v>5.73</v>
      </c>
      <c r="X153">
        <v>20</v>
      </c>
      <c r="Y153">
        <v>0.28999999999999998</v>
      </c>
      <c r="Z153">
        <v>66</v>
      </c>
      <c r="AA153">
        <f t="shared" si="4"/>
        <v>22</v>
      </c>
    </row>
    <row r="154" spans="1:27" x14ac:dyDescent="0.25">
      <c r="A154" t="s">
        <v>1065</v>
      </c>
      <c r="B154">
        <v>1976</v>
      </c>
      <c r="C154" t="str">
        <f t="shared" si="5"/>
        <v>Pre-Drug 1970-1991</v>
      </c>
      <c r="D154" t="s">
        <v>18</v>
      </c>
      <c r="E154">
        <v>104</v>
      </c>
      <c r="F154">
        <v>20</v>
      </c>
      <c r="G154">
        <v>2</v>
      </c>
      <c r="H154">
        <v>11</v>
      </c>
      <c r="I154">
        <v>5</v>
      </c>
      <c r="J154">
        <v>0</v>
      </c>
      <c r="K154">
        <v>1</v>
      </c>
      <c r="L154">
        <v>0</v>
      </c>
      <c r="M154">
        <v>0</v>
      </c>
      <c r="Q154">
        <v>27</v>
      </c>
      <c r="R154">
        <v>8.06</v>
      </c>
      <c r="X154">
        <v>22</v>
      </c>
      <c r="Y154">
        <v>0.28999999999999998</v>
      </c>
      <c r="Z154">
        <v>67</v>
      </c>
      <c r="AA154">
        <f t="shared" si="4"/>
        <v>22.333333333333332</v>
      </c>
    </row>
    <row r="155" spans="1:27" x14ac:dyDescent="0.25">
      <c r="A155" t="s">
        <v>1436</v>
      </c>
      <c r="B155">
        <v>1982</v>
      </c>
      <c r="C155" t="str">
        <f t="shared" si="5"/>
        <v>Pre-Drug 1970-1991</v>
      </c>
      <c r="D155" t="s">
        <v>18</v>
      </c>
      <c r="E155">
        <v>104</v>
      </c>
      <c r="F155">
        <v>4</v>
      </c>
      <c r="G155">
        <v>1</v>
      </c>
      <c r="H155">
        <v>19</v>
      </c>
      <c r="I155">
        <v>25</v>
      </c>
      <c r="J155">
        <v>4</v>
      </c>
      <c r="K155">
        <v>0</v>
      </c>
      <c r="L155">
        <v>0</v>
      </c>
      <c r="M155">
        <v>0</v>
      </c>
      <c r="Q155">
        <v>19</v>
      </c>
      <c r="R155">
        <v>1.61</v>
      </c>
      <c r="X155">
        <v>17</v>
      </c>
      <c r="Y155">
        <v>0.23</v>
      </c>
      <c r="Z155">
        <v>67</v>
      </c>
      <c r="AA155">
        <f t="shared" si="4"/>
        <v>22.333333333333332</v>
      </c>
    </row>
    <row r="156" spans="1:27" x14ac:dyDescent="0.25">
      <c r="A156" t="s">
        <v>2330</v>
      </c>
      <c r="B156">
        <v>2006</v>
      </c>
      <c r="C156" t="str">
        <f t="shared" si="5"/>
        <v>Drug Era 1992-2006</v>
      </c>
      <c r="D156" t="s">
        <v>18</v>
      </c>
      <c r="E156">
        <v>104</v>
      </c>
      <c r="F156">
        <v>10</v>
      </c>
      <c r="G156">
        <v>2</v>
      </c>
      <c r="H156">
        <v>9</v>
      </c>
      <c r="I156">
        <v>19</v>
      </c>
      <c r="J156">
        <v>2</v>
      </c>
      <c r="K156">
        <v>1</v>
      </c>
      <c r="L156">
        <v>2</v>
      </c>
      <c r="M156">
        <v>0</v>
      </c>
      <c r="Q156">
        <v>27</v>
      </c>
      <c r="R156">
        <v>4.03</v>
      </c>
      <c r="X156">
        <v>7</v>
      </c>
      <c r="Z156">
        <v>67</v>
      </c>
      <c r="AA156">
        <f t="shared" si="4"/>
        <v>22.333333333333332</v>
      </c>
    </row>
    <row r="157" spans="1:27" x14ac:dyDescent="0.25">
      <c r="A157" t="s">
        <v>2090</v>
      </c>
      <c r="B157">
        <v>1974</v>
      </c>
      <c r="C157" t="str">
        <f t="shared" si="5"/>
        <v>Pre-Drug 1970-1991</v>
      </c>
      <c r="D157" t="s">
        <v>18</v>
      </c>
      <c r="E157">
        <v>104</v>
      </c>
      <c r="F157">
        <v>11</v>
      </c>
      <c r="G157">
        <v>1</v>
      </c>
      <c r="H157">
        <v>11</v>
      </c>
      <c r="I157">
        <v>6</v>
      </c>
      <c r="J157">
        <v>5</v>
      </c>
      <c r="K157">
        <v>0</v>
      </c>
      <c r="L157">
        <v>0</v>
      </c>
      <c r="M157">
        <v>0</v>
      </c>
      <c r="Q157">
        <v>26</v>
      </c>
      <c r="R157">
        <v>4.37</v>
      </c>
      <c r="X157">
        <v>25</v>
      </c>
      <c r="Y157">
        <v>0.28000000000000003</v>
      </c>
      <c r="Z157">
        <v>68</v>
      </c>
      <c r="AA157">
        <f t="shared" si="4"/>
        <v>22.666666666666668</v>
      </c>
    </row>
    <row r="158" spans="1:27" x14ac:dyDescent="0.25">
      <c r="A158" t="s">
        <v>1584</v>
      </c>
      <c r="B158">
        <v>1987</v>
      </c>
      <c r="C158" t="str">
        <f t="shared" si="5"/>
        <v>Pre-Drug 1970-1991</v>
      </c>
      <c r="D158" t="s">
        <v>19</v>
      </c>
      <c r="E158">
        <v>104</v>
      </c>
      <c r="F158">
        <v>16</v>
      </c>
      <c r="G158">
        <v>2</v>
      </c>
      <c r="H158">
        <v>15</v>
      </c>
      <c r="I158">
        <v>28</v>
      </c>
      <c r="J158">
        <v>0</v>
      </c>
      <c r="K158">
        <v>4</v>
      </c>
      <c r="L158">
        <v>0</v>
      </c>
      <c r="M158">
        <v>0</v>
      </c>
      <c r="Q158">
        <v>24</v>
      </c>
      <c r="R158">
        <v>6.35</v>
      </c>
      <c r="X158">
        <v>23</v>
      </c>
      <c r="Y158">
        <v>0.27</v>
      </c>
      <c r="Z158">
        <v>68</v>
      </c>
      <c r="AA158">
        <f t="shared" si="4"/>
        <v>22.666666666666668</v>
      </c>
    </row>
    <row r="159" spans="1:27" x14ac:dyDescent="0.25">
      <c r="A159" t="s">
        <v>2699</v>
      </c>
      <c r="B159">
        <v>1997</v>
      </c>
      <c r="C159" t="str">
        <f t="shared" si="5"/>
        <v>Drug Era 1992-2006</v>
      </c>
      <c r="D159" t="s">
        <v>19</v>
      </c>
      <c r="E159">
        <v>104</v>
      </c>
      <c r="F159">
        <v>12</v>
      </c>
      <c r="G159">
        <v>1</v>
      </c>
      <c r="H159">
        <v>15</v>
      </c>
      <c r="I159">
        <v>27</v>
      </c>
      <c r="J159">
        <v>2</v>
      </c>
      <c r="K159">
        <v>1</v>
      </c>
      <c r="L159">
        <v>1</v>
      </c>
      <c r="M159">
        <v>2</v>
      </c>
      <c r="Q159">
        <v>24</v>
      </c>
      <c r="R159">
        <v>4.76</v>
      </c>
      <c r="X159">
        <v>21</v>
      </c>
      <c r="Y159">
        <v>0.27</v>
      </c>
      <c r="Z159">
        <v>68</v>
      </c>
      <c r="AA159">
        <f t="shared" si="4"/>
        <v>22.666666666666668</v>
      </c>
    </row>
    <row r="160" spans="1:27" x14ac:dyDescent="0.25">
      <c r="A160" t="s">
        <v>2231</v>
      </c>
      <c r="B160">
        <v>1999</v>
      </c>
      <c r="C160" t="str">
        <f t="shared" si="5"/>
        <v>Drug Era 1992-2006</v>
      </c>
      <c r="D160" t="s">
        <v>19</v>
      </c>
      <c r="E160">
        <v>104</v>
      </c>
      <c r="F160">
        <v>21</v>
      </c>
      <c r="G160">
        <v>4</v>
      </c>
      <c r="H160">
        <v>9</v>
      </c>
      <c r="I160">
        <v>26</v>
      </c>
      <c r="J160">
        <v>1</v>
      </c>
      <c r="K160">
        <v>2</v>
      </c>
      <c r="L160">
        <v>0</v>
      </c>
      <c r="M160">
        <v>0</v>
      </c>
      <c r="Q160">
        <v>28</v>
      </c>
      <c r="R160">
        <v>8.34</v>
      </c>
      <c r="X160">
        <v>24</v>
      </c>
      <c r="Y160">
        <v>0</v>
      </c>
      <c r="Z160">
        <v>68</v>
      </c>
      <c r="AA160">
        <f t="shared" si="4"/>
        <v>22.666666666666668</v>
      </c>
    </row>
    <row r="161" spans="1:27" x14ac:dyDescent="0.25">
      <c r="A161" t="s">
        <v>270</v>
      </c>
      <c r="B161">
        <v>2001</v>
      </c>
      <c r="C161" t="str">
        <f t="shared" si="5"/>
        <v>Drug Era 1992-2006</v>
      </c>
      <c r="D161" t="s">
        <v>18</v>
      </c>
      <c r="E161">
        <v>104</v>
      </c>
      <c r="F161">
        <v>13</v>
      </c>
      <c r="G161">
        <v>5</v>
      </c>
      <c r="H161">
        <v>13</v>
      </c>
      <c r="I161">
        <v>11</v>
      </c>
      <c r="J161">
        <v>1</v>
      </c>
      <c r="K161">
        <v>0</v>
      </c>
      <c r="L161">
        <v>2</v>
      </c>
      <c r="M161">
        <v>0</v>
      </c>
      <c r="Q161">
        <v>23</v>
      </c>
      <c r="R161">
        <v>5.16</v>
      </c>
      <c r="X161">
        <v>19</v>
      </c>
      <c r="Z161">
        <v>68</v>
      </c>
      <c r="AA161">
        <f t="shared" si="4"/>
        <v>22.666666666666668</v>
      </c>
    </row>
    <row r="162" spans="1:27" x14ac:dyDescent="0.25">
      <c r="A162" t="s">
        <v>602</v>
      </c>
      <c r="B162">
        <v>2001</v>
      </c>
      <c r="C162" t="str">
        <f t="shared" si="5"/>
        <v>Drug Era 1992-2006</v>
      </c>
      <c r="D162" t="s">
        <v>18</v>
      </c>
      <c r="E162">
        <v>104</v>
      </c>
      <c r="F162">
        <v>17</v>
      </c>
      <c r="G162">
        <v>5</v>
      </c>
      <c r="H162">
        <v>15</v>
      </c>
      <c r="I162">
        <v>15</v>
      </c>
      <c r="J162">
        <v>0</v>
      </c>
      <c r="K162">
        <v>2</v>
      </c>
      <c r="L162">
        <v>1</v>
      </c>
      <c r="M162">
        <v>0</v>
      </c>
      <c r="Q162">
        <v>24</v>
      </c>
      <c r="R162">
        <v>6.75</v>
      </c>
      <c r="X162">
        <v>14</v>
      </c>
      <c r="Z162">
        <v>68</v>
      </c>
      <c r="AA162">
        <f t="shared" si="4"/>
        <v>22.666666666666668</v>
      </c>
    </row>
    <row r="163" spans="1:27" x14ac:dyDescent="0.25">
      <c r="A163" t="s">
        <v>2289</v>
      </c>
      <c r="B163">
        <v>2009</v>
      </c>
      <c r="C163" t="str">
        <f t="shared" si="5"/>
        <v>Post Drug Era 2007-2012</v>
      </c>
      <c r="D163" t="s">
        <v>19</v>
      </c>
      <c r="E163">
        <v>104</v>
      </c>
      <c r="F163">
        <v>15</v>
      </c>
      <c r="G163">
        <v>3</v>
      </c>
      <c r="H163">
        <v>11</v>
      </c>
      <c r="I163">
        <v>13</v>
      </c>
      <c r="J163">
        <v>3</v>
      </c>
      <c r="K163">
        <v>1</v>
      </c>
      <c r="L163">
        <v>0</v>
      </c>
      <c r="M163">
        <v>0</v>
      </c>
      <c r="Q163">
        <v>27</v>
      </c>
      <c r="R163">
        <v>5.96</v>
      </c>
      <c r="X163">
        <v>21</v>
      </c>
      <c r="Z163">
        <v>68</v>
      </c>
      <c r="AA163">
        <f t="shared" si="4"/>
        <v>22.666666666666668</v>
      </c>
    </row>
    <row r="164" spans="1:27" x14ac:dyDescent="0.25">
      <c r="A164" t="s">
        <v>136</v>
      </c>
      <c r="B164">
        <v>1980</v>
      </c>
      <c r="C164" t="str">
        <f t="shared" si="5"/>
        <v>Pre-Drug 1970-1991</v>
      </c>
      <c r="D164" t="s">
        <v>19</v>
      </c>
      <c r="E164">
        <v>104</v>
      </c>
      <c r="F164">
        <v>11</v>
      </c>
      <c r="G164">
        <v>1</v>
      </c>
      <c r="H164">
        <v>11</v>
      </c>
      <c r="I164">
        <v>9</v>
      </c>
      <c r="J164">
        <v>0</v>
      </c>
      <c r="K164">
        <v>0</v>
      </c>
      <c r="L164">
        <v>0</v>
      </c>
      <c r="M164">
        <v>0</v>
      </c>
      <c r="Q164">
        <v>26</v>
      </c>
      <c r="R164">
        <v>4.3</v>
      </c>
      <c r="X164">
        <v>17</v>
      </c>
      <c r="Y164">
        <v>0.28000000000000003</v>
      </c>
      <c r="Z164">
        <v>69</v>
      </c>
      <c r="AA164">
        <f t="shared" si="4"/>
        <v>23</v>
      </c>
    </row>
    <row r="165" spans="1:27" x14ac:dyDescent="0.25">
      <c r="A165" t="s">
        <v>1327</v>
      </c>
      <c r="B165">
        <v>1981</v>
      </c>
      <c r="C165" t="str">
        <f t="shared" si="5"/>
        <v>Pre-Drug 1970-1991</v>
      </c>
      <c r="D165" t="s">
        <v>19</v>
      </c>
      <c r="E165">
        <v>104</v>
      </c>
      <c r="F165">
        <v>11</v>
      </c>
      <c r="G165">
        <v>1</v>
      </c>
      <c r="H165">
        <v>12</v>
      </c>
      <c r="I165">
        <v>11</v>
      </c>
      <c r="J165">
        <v>2</v>
      </c>
      <c r="K165">
        <v>2</v>
      </c>
      <c r="L165">
        <v>1</v>
      </c>
      <c r="M165">
        <v>0</v>
      </c>
      <c r="Q165">
        <v>23</v>
      </c>
      <c r="R165">
        <v>4.3</v>
      </c>
      <c r="X165">
        <v>14</v>
      </c>
      <c r="Y165">
        <v>0.25</v>
      </c>
      <c r="Z165">
        <v>69</v>
      </c>
      <c r="AA165">
        <f t="shared" si="4"/>
        <v>23</v>
      </c>
    </row>
    <row r="166" spans="1:27" x14ac:dyDescent="0.25">
      <c r="A166" t="s">
        <v>603</v>
      </c>
      <c r="B166">
        <v>1987</v>
      </c>
      <c r="C166" t="str">
        <f t="shared" si="5"/>
        <v>Pre-Drug 1970-1991</v>
      </c>
      <c r="D166" t="s">
        <v>19</v>
      </c>
      <c r="E166">
        <v>104</v>
      </c>
      <c r="F166">
        <v>20</v>
      </c>
      <c r="G166">
        <v>5</v>
      </c>
      <c r="H166">
        <v>13</v>
      </c>
      <c r="I166">
        <v>16</v>
      </c>
      <c r="J166">
        <v>3</v>
      </c>
      <c r="K166">
        <v>2</v>
      </c>
      <c r="L166">
        <v>0</v>
      </c>
      <c r="M166">
        <v>0</v>
      </c>
      <c r="Q166">
        <v>25</v>
      </c>
      <c r="R166">
        <v>7.83</v>
      </c>
      <c r="X166">
        <v>10</v>
      </c>
      <c r="Y166">
        <v>0.28000000000000003</v>
      </c>
      <c r="Z166">
        <v>69</v>
      </c>
      <c r="AA166">
        <f t="shared" si="4"/>
        <v>23</v>
      </c>
    </row>
    <row r="167" spans="1:27" x14ac:dyDescent="0.25">
      <c r="A167" t="s">
        <v>576</v>
      </c>
      <c r="B167">
        <v>1992</v>
      </c>
      <c r="C167" t="str">
        <f t="shared" si="5"/>
        <v>Pre-Drug 1970-1991</v>
      </c>
      <c r="D167" t="s">
        <v>18</v>
      </c>
      <c r="E167">
        <v>104</v>
      </c>
      <c r="F167">
        <v>14</v>
      </c>
      <c r="G167">
        <v>1</v>
      </c>
      <c r="H167">
        <v>14</v>
      </c>
      <c r="I167">
        <v>12</v>
      </c>
      <c r="J167">
        <v>0</v>
      </c>
      <c r="K167">
        <v>1</v>
      </c>
      <c r="L167">
        <v>0</v>
      </c>
      <c r="M167">
        <v>0</v>
      </c>
      <c r="Q167">
        <v>23</v>
      </c>
      <c r="R167">
        <v>5.48</v>
      </c>
      <c r="X167">
        <v>12</v>
      </c>
      <c r="Y167">
        <v>0.26</v>
      </c>
      <c r="Z167">
        <v>69</v>
      </c>
      <c r="AA167">
        <f t="shared" si="4"/>
        <v>23</v>
      </c>
    </row>
    <row r="168" spans="1:27" x14ac:dyDescent="0.25">
      <c r="A168" t="s">
        <v>38</v>
      </c>
      <c r="B168">
        <v>1998</v>
      </c>
      <c r="C168" t="str">
        <f t="shared" si="5"/>
        <v>Drug Era 1992-2006</v>
      </c>
      <c r="D168" t="s">
        <v>18</v>
      </c>
      <c r="E168">
        <v>104</v>
      </c>
      <c r="F168">
        <v>21</v>
      </c>
      <c r="G168">
        <v>5</v>
      </c>
      <c r="H168">
        <v>11</v>
      </c>
      <c r="I168">
        <v>14</v>
      </c>
      <c r="J168">
        <v>0</v>
      </c>
      <c r="K168">
        <v>0</v>
      </c>
      <c r="L168">
        <v>3</v>
      </c>
      <c r="M168">
        <v>0</v>
      </c>
      <c r="Q168">
        <v>25</v>
      </c>
      <c r="R168">
        <v>8.2200000000000006</v>
      </c>
      <c r="X168">
        <v>13</v>
      </c>
      <c r="Z168">
        <v>69</v>
      </c>
      <c r="AA168">
        <f t="shared" si="4"/>
        <v>23</v>
      </c>
    </row>
    <row r="169" spans="1:27" x14ac:dyDescent="0.25">
      <c r="A169" t="s">
        <v>1959</v>
      </c>
      <c r="B169">
        <v>2009</v>
      </c>
      <c r="C169" t="str">
        <f t="shared" si="5"/>
        <v>Post Drug Era 2007-2012</v>
      </c>
      <c r="D169" t="s">
        <v>18</v>
      </c>
      <c r="E169">
        <v>104</v>
      </c>
      <c r="F169">
        <v>18</v>
      </c>
      <c r="G169">
        <v>5</v>
      </c>
      <c r="H169">
        <v>12</v>
      </c>
      <c r="I169">
        <v>18</v>
      </c>
      <c r="J169">
        <v>0</v>
      </c>
      <c r="K169">
        <v>0</v>
      </c>
      <c r="L169">
        <v>2</v>
      </c>
      <c r="M169">
        <v>0</v>
      </c>
      <c r="Q169">
        <v>23</v>
      </c>
      <c r="R169">
        <v>7.04</v>
      </c>
      <c r="X169">
        <v>15</v>
      </c>
      <c r="Z169">
        <v>69</v>
      </c>
      <c r="AA169">
        <f t="shared" si="4"/>
        <v>23</v>
      </c>
    </row>
    <row r="170" spans="1:27" x14ac:dyDescent="0.25">
      <c r="A170" t="s">
        <v>1231</v>
      </c>
      <c r="B170">
        <v>2010</v>
      </c>
      <c r="C170" t="str">
        <f t="shared" si="5"/>
        <v>Post Drug Era 2007-2012</v>
      </c>
      <c r="D170" t="s">
        <v>18</v>
      </c>
      <c r="E170">
        <v>104</v>
      </c>
      <c r="F170">
        <v>10</v>
      </c>
      <c r="G170">
        <v>2</v>
      </c>
      <c r="H170">
        <v>6</v>
      </c>
      <c r="I170">
        <v>14</v>
      </c>
      <c r="J170">
        <v>0</v>
      </c>
      <c r="K170">
        <v>0</v>
      </c>
      <c r="L170">
        <v>0</v>
      </c>
      <c r="M170">
        <v>0</v>
      </c>
      <c r="Q170">
        <v>31</v>
      </c>
      <c r="R170">
        <v>3.91</v>
      </c>
      <c r="X170">
        <v>11</v>
      </c>
      <c r="Z170">
        <v>69</v>
      </c>
      <c r="AA170">
        <f t="shared" si="4"/>
        <v>23</v>
      </c>
    </row>
    <row r="171" spans="1:27" x14ac:dyDescent="0.25">
      <c r="A171" t="s">
        <v>2259</v>
      </c>
      <c r="B171">
        <v>2012</v>
      </c>
      <c r="C171" t="str">
        <f t="shared" si="5"/>
        <v>Post Drug Era 2007-2012</v>
      </c>
      <c r="D171" t="s">
        <v>19</v>
      </c>
      <c r="E171">
        <v>104</v>
      </c>
      <c r="F171">
        <v>10</v>
      </c>
      <c r="G171">
        <v>5</v>
      </c>
      <c r="H171">
        <v>13</v>
      </c>
      <c r="I171">
        <v>27</v>
      </c>
      <c r="J171">
        <v>2</v>
      </c>
      <c r="K171">
        <v>3</v>
      </c>
      <c r="L171">
        <v>0</v>
      </c>
      <c r="M171">
        <v>0</v>
      </c>
      <c r="Q171">
        <v>22</v>
      </c>
      <c r="R171">
        <v>3.91</v>
      </c>
      <c r="X171">
        <v>10</v>
      </c>
      <c r="Z171">
        <v>69</v>
      </c>
      <c r="AA171">
        <f t="shared" si="4"/>
        <v>23</v>
      </c>
    </row>
    <row r="172" spans="1:27" x14ac:dyDescent="0.25">
      <c r="A172" t="s">
        <v>2076</v>
      </c>
      <c r="B172">
        <v>1987</v>
      </c>
      <c r="C172" t="str">
        <f t="shared" si="5"/>
        <v>Pre-Drug 1970-1991</v>
      </c>
      <c r="D172" t="s">
        <v>18</v>
      </c>
      <c r="E172">
        <v>104</v>
      </c>
      <c r="F172">
        <v>13</v>
      </c>
      <c r="G172">
        <v>4</v>
      </c>
      <c r="H172">
        <v>8</v>
      </c>
      <c r="I172">
        <v>12</v>
      </c>
      <c r="J172">
        <v>1</v>
      </c>
      <c r="K172">
        <v>1</v>
      </c>
      <c r="L172">
        <v>1</v>
      </c>
      <c r="M172">
        <v>0</v>
      </c>
      <c r="Q172">
        <v>25</v>
      </c>
      <c r="R172">
        <v>5.01</v>
      </c>
      <c r="X172">
        <v>7</v>
      </c>
      <c r="Y172">
        <v>0.26</v>
      </c>
      <c r="Z172">
        <v>70</v>
      </c>
      <c r="AA172">
        <f t="shared" si="4"/>
        <v>23.333333333333332</v>
      </c>
    </row>
    <row r="173" spans="1:27" x14ac:dyDescent="0.25">
      <c r="A173" t="s">
        <v>1983</v>
      </c>
      <c r="B173">
        <v>1995</v>
      </c>
      <c r="C173" t="str">
        <f t="shared" si="5"/>
        <v>Pre-Drug 1970-1991</v>
      </c>
      <c r="D173" t="s">
        <v>18</v>
      </c>
      <c r="E173">
        <v>104</v>
      </c>
      <c r="F173">
        <v>14</v>
      </c>
      <c r="G173">
        <v>4</v>
      </c>
      <c r="H173">
        <v>14</v>
      </c>
      <c r="I173">
        <v>21</v>
      </c>
      <c r="J173">
        <v>3</v>
      </c>
      <c r="K173">
        <v>2</v>
      </c>
      <c r="L173">
        <v>0</v>
      </c>
      <c r="M173">
        <v>0</v>
      </c>
      <c r="Q173">
        <v>22</v>
      </c>
      <c r="R173">
        <v>5.4</v>
      </c>
      <c r="X173">
        <v>12</v>
      </c>
      <c r="Y173">
        <v>0.24</v>
      </c>
      <c r="Z173">
        <v>70</v>
      </c>
      <c r="AA173">
        <f t="shared" si="4"/>
        <v>23.333333333333332</v>
      </c>
    </row>
    <row r="174" spans="1:27" x14ac:dyDescent="0.25">
      <c r="A174" t="s">
        <v>1875</v>
      </c>
      <c r="B174">
        <v>1998</v>
      </c>
      <c r="C174" t="str">
        <f t="shared" si="5"/>
        <v>Drug Era 1992-2006</v>
      </c>
      <c r="D174" t="s">
        <v>19</v>
      </c>
      <c r="E174">
        <v>104</v>
      </c>
      <c r="F174">
        <v>10</v>
      </c>
      <c r="G174">
        <v>0</v>
      </c>
      <c r="H174">
        <v>11</v>
      </c>
      <c r="I174">
        <v>23</v>
      </c>
      <c r="J174">
        <v>1</v>
      </c>
      <c r="K174">
        <v>2</v>
      </c>
      <c r="L174">
        <v>0</v>
      </c>
      <c r="M174">
        <v>0</v>
      </c>
      <c r="Q174">
        <v>25</v>
      </c>
      <c r="R174">
        <v>3.86</v>
      </c>
      <c r="X174">
        <v>10</v>
      </c>
      <c r="Z174">
        <v>70</v>
      </c>
      <c r="AA174">
        <f t="shared" si="4"/>
        <v>23.333333333333332</v>
      </c>
    </row>
    <row r="175" spans="1:27" x14ac:dyDescent="0.25">
      <c r="A175" t="s">
        <v>332</v>
      </c>
      <c r="B175">
        <v>2005</v>
      </c>
      <c r="C175" t="str">
        <f t="shared" si="5"/>
        <v>Drug Era 1992-2006</v>
      </c>
      <c r="D175" t="s">
        <v>19</v>
      </c>
      <c r="E175">
        <v>104</v>
      </c>
      <c r="F175">
        <v>10</v>
      </c>
      <c r="G175">
        <v>1</v>
      </c>
      <c r="H175">
        <v>4</v>
      </c>
      <c r="I175">
        <v>10</v>
      </c>
      <c r="J175">
        <v>1</v>
      </c>
      <c r="K175">
        <v>2</v>
      </c>
      <c r="L175">
        <v>3</v>
      </c>
      <c r="M175">
        <v>0</v>
      </c>
      <c r="Q175">
        <v>29</v>
      </c>
      <c r="R175">
        <v>3.86</v>
      </c>
      <c r="X175">
        <v>11</v>
      </c>
      <c r="Z175">
        <v>70</v>
      </c>
      <c r="AA175">
        <f t="shared" si="4"/>
        <v>23.333333333333332</v>
      </c>
    </row>
    <row r="176" spans="1:27" x14ac:dyDescent="0.25">
      <c r="A176" t="s">
        <v>2374</v>
      </c>
      <c r="B176">
        <v>2010</v>
      </c>
      <c r="C176" t="str">
        <f t="shared" si="5"/>
        <v>Post Drug Era 2007-2012</v>
      </c>
      <c r="D176" t="s">
        <v>18</v>
      </c>
      <c r="E176">
        <v>104</v>
      </c>
      <c r="F176">
        <v>13</v>
      </c>
      <c r="G176">
        <v>2</v>
      </c>
      <c r="H176">
        <v>8</v>
      </c>
      <c r="I176">
        <v>16</v>
      </c>
      <c r="J176">
        <v>0</v>
      </c>
      <c r="K176">
        <v>1</v>
      </c>
      <c r="L176">
        <v>2</v>
      </c>
      <c r="M176">
        <v>0</v>
      </c>
      <c r="Q176">
        <v>25</v>
      </c>
      <c r="R176">
        <v>5.01</v>
      </c>
      <c r="X176">
        <v>12</v>
      </c>
      <c r="Z176">
        <v>70</v>
      </c>
      <c r="AA176">
        <f t="shared" si="4"/>
        <v>23.333333333333332</v>
      </c>
    </row>
    <row r="177" spans="1:27" x14ac:dyDescent="0.25">
      <c r="A177" t="s">
        <v>1668</v>
      </c>
      <c r="B177">
        <v>1989</v>
      </c>
      <c r="C177" t="str">
        <f t="shared" si="5"/>
        <v>Pre-Drug 1970-1991</v>
      </c>
      <c r="D177" t="s">
        <v>19</v>
      </c>
      <c r="E177">
        <v>104</v>
      </c>
      <c r="F177">
        <v>9</v>
      </c>
      <c r="G177">
        <v>3</v>
      </c>
      <c r="H177">
        <v>13</v>
      </c>
      <c r="I177">
        <v>16</v>
      </c>
      <c r="J177">
        <v>4</v>
      </c>
      <c r="K177">
        <v>0</v>
      </c>
      <c r="L177">
        <v>0</v>
      </c>
      <c r="M177">
        <v>1</v>
      </c>
      <c r="Q177">
        <v>23</v>
      </c>
      <c r="R177">
        <v>3.42</v>
      </c>
      <c r="X177">
        <v>14</v>
      </c>
      <c r="Y177">
        <v>0.25</v>
      </c>
      <c r="Z177">
        <v>71</v>
      </c>
      <c r="AA177">
        <f t="shared" si="4"/>
        <v>23.666666666666668</v>
      </c>
    </row>
    <row r="178" spans="1:27" x14ac:dyDescent="0.25">
      <c r="A178" t="s">
        <v>2898</v>
      </c>
      <c r="B178">
        <v>1990</v>
      </c>
      <c r="C178" t="str">
        <f t="shared" si="5"/>
        <v>Pre-Drug 1970-1991</v>
      </c>
      <c r="D178" t="s">
        <v>19</v>
      </c>
      <c r="E178">
        <v>104</v>
      </c>
      <c r="F178">
        <v>8</v>
      </c>
      <c r="G178">
        <v>2</v>
      </c>
      <c r="H178">
        <v>14</v>
      </c>
      <c r="I178">
        <v>13</v>
      </c>
      <c r="J178">
        <v>3</v>
      </c>
      <c r="K178">
        <v>1</v>
      </c>
      <c r="L178">
        <v>0</v>
      </c>
      <c r="M178">
        <v>0</v>
      </c>
      <c r="Q178">
        <v>20</v>
      </c>
      <c r="R178">
        <v>3.04</v>
      </c>
      <c r="X178">
        <v>17</v>
      </c>
      <c r="Y178">
        <v>0.23</v>
      </c>
      <c r="Z178">
        <v>71</v>
      </c>
      <c r="AA178">
        <f t="shared" si="4"/>
        <v>23.666666666666668</v>
      </c>
    </row>
    <row r="179" spans="1:27" x14ac:dyDescent="0.25">
      <c r="A179" t="s">
        <v>498</v>
      </c>
      <c r="B179">
        <v>1991</v>
      </c>
      <c r="C179" t="str">
        <f t="shared" si="5"/>
        <v>Pre-Drug 1970-1991</v>
      </c>
      <c r="D179" t="s">
        <v>18</v>
      </c>
      <c r="E179">
        <v>104</v>
      </c>
      <c r="F179">
        <v>5</v>
      </c>
      <c r="G179">
        <v>1</v>
      </c>
      <c r="H179">
        <v>6</v>
      </c>
      <c r="I179">
        <v>10</v>
      </c>
      <c r="J179">
        <v>1</v>
      </c>
      <c r="K179">
        <v>0</v>
      </c>
      <c r="L179">
        <v>0</v>
      </c>
      <c r="M179">
        <v>0</v>
      </c>
      <c r="Q179">
        <v>27</v>
      </c>
      <c r="R179">
        <v>1.9</v>
      </c>
      <c r="X179">
        <v>11</v>
      </c>
      <c r="Y179">
        <v>0.28000000000000003</v>
      </c>
      <c r="Z179">
        <v>71</v>
      </c>
      <c r="AA179">
        <f t="shared" si="4"/>
        <v>23.666666666666668</v>
      </c>
    </row>
    <row r="180" spans="1:27" x14ac:dyDescent="0.25">
      <c r="A180" t="s">
        <v>2571</v>
      </c>
      <c r="B180">
        <v>1994</v>
      </c>
      <c r="C180" t="str">
        <f t="shared" si="5"/>
        <v>Pre-Drug 1970-1991</v>
      </c>
      <c r="D180" t="s">
        <v>18</v>
      </c>
      <c r="E180">
        <v>104</v>
      </c>
      <c r="F180">
        <v>7</v>
      </c>
      <c r="G180">
        <v>2</v>
      </c>
      <c r="H180">
        <v>9</v>
      </c>
      <c r="I180">
        <v>18</v>
      </c>
      <c r="J180">
        <v>1</v>
      </c>
      <c r="K180">
        <v>3</v>
      </c>
      <c r="L180">
        <v>1</v>
      </c>
      <c r="M180">
        <v>0</v>
      </c>
      <c r="Q180">
        <v>24</v>
      </c>
      <c r="R180">
        <v>2.66</v>
      </c>
      <c r="X180">
        <v>22</v>
      </c>
      <c r="Y180">
        <v>0.25</v>
      </c>
      <c r="Z180">
        <v>71</v>
      </c>
      <c r="AA180">
        <f t="shared" si="4"/>
        <v>23.666666666666668</v>
      </c>
    </row>
    <row r="181" spans="1:27" x14ac:dyDescent="0.25">
      <c r="A181" t="s">
        <v>826</v>
      </c>
      <c r="B181">
        <v>1995</v>
      </c>
      <c r="C181" t="str">
        <f t="shared" si="5"/>
        <v>Pre-Drug 1970-1991</v>
      </c>
      <c r="D181" t="s">
        <v>19</v>
      </c>
      <c r="E181">
        <v>104</v>
      </c>
      <c r="F181">
        <v>9</v>
      </c>
      <c r="G181">
        <v>4</v>
      </c>
      <c r="H181">
        <v>10</v>
      </c>
      <c r="I181">
        <v>18</v>
      </c>
      <c r="J181">
        <v>0</v>
      </c>
      <c r="K181">
        <v>1</v>
      </c>
      <c r="L181">
        <v>1</v>
      </c>
      <c r="M181">
        <v>1</v>
      </c>
      <c r="Q181">
        <v>24</v>
      </c>
      <c r="R181">
        <v>3.42</v>
      </c>
      <c r="X181">
        <v>7</v>
      </c>
      <c r="Y181">
        <v>0.25</v>
      </c>
      <c r="Z181">
        <v>71</v>
      </c>
      <c r="AA181">
        <f t="shared" si="4"/>
        <v>23.666666666666668</v>
      </c>
    </row>
    <row r="182" spans="1:27" x14ac:dyDescent="0.25">
      <c r="A182" t="s">
        <v>1993</v>
      </c>
      <c r="B182">
        <v>1998</v>
      </c>
      <c r="C182" t="str">
        <f t="shared" si="5"/>
        <v>Drug Era 1992-2006</v>
      </c>
      <c r="D182" t="s">
        <v>19</v>
      </c>
      <c r="E182">
        <v>104</v>
      </c>
      <c r="F182">
        <v>13</v>
      </c>
      <c r="G182">
        <v>3</v>
      </c>
      <c r="H182">
        <v>10</v>
      </c>
      <c r="I182">
        <v>15</v>
      </c>
      <c r="J182">
        <v>1</v>
      </c>
      <c r="K182">
        <v>0</v>
      </c>
      <c r="L182">
        <v>0</v>
      </c>
      <c r="M182">
        <v>0</v>
      </c>
      <c r="Q182">
        <v>25</v>
      </c>
      <c r="R182">
        <v>4.9400000000000004</v>
      </c>
      <c r="X182">
        <v>9</v>
      </c>
      <c r="Z182">
        <v>71</v>
      </c>
      <c r="AA182">
        <f t="shared" si="4"/>
        <v>23.666666666666668</v>
      </c>
    </row>
    <row r="183" spans="1:27" x14ac:dyDescent="0.25">
      <c r="A183" t="s">
        <v>1044</v>
      </c>
      <c r="B183">
        <v>2002</v>
      </c>
      <c r="C183" t="str">
        <f t="shared" si="5"/>
        <v>Drug Era 1992-2006</v>
      </c>
      <c r="D183" t="s">
        <v>18</v>
      </c>
      <c r="E183">
        <v>104</v>
      </c>
      <c r="F183">
        <v>9</v>
      </c>
      <c r="G183">
        <v>1</v>
      </c>
      <c r="H183">
        <v>10</v>
      </c>
      <c r="I183">
        <v>31</v>
      </c>
      <c r="J183">
        <v>1</v>
      </c>
      <c r="K183">
        <v>0</v>
      </c>
      <c r="L183">
        <v>1</v>
      </c>
      <c r="M183">
        <v>0</v>
      </c>
      <c r="Q183">
        <v>27</v>
      </c>
      <c r="R183">
        <v>3.42</v>
      </c>
      <c r="X183">
        <v>13</v>
      </c>
      <c r="Z183">
        <v>71</v>
      </c>
      <c r="AA183">
        <f t="shared" si="4"/>
        <v>23.666666666666668</v>
      </c>
    </row>
    <row r="184" spans="1:27" x14ac:dyDescent="0.25">
      <c r="A184" t="s">
        <v>2602</v>
      </c>
      <c r="B184">
        <v>2004</v>
      </c>
      <c r="C184" t="str">
        <f t="shared" si="5"/>
        <v>Drug Era 1992-2006</v>
      </c>
      <c r="D184" t="s">
        <v>19</v>
      </c>
      <c r="E184">
        <v>104</v>
      </c>
      <c r="F184">
        <v>10</v>
      </c>
      <c r="G184">
        <v>3</v>
      </c>
      <c r="H184">
        <v>9</v>
      </c>
      <c r="I184">
        <v>16</v>
      </c>
      <c r="J184">
        <v>1</v>
      </c>
      <c r="K184">
        <v>4</v>
      </c>
      <c r="L184">
        <v>1</v>
      </c>
      <c r="M184">
        <v>1</v>
      </c>
      <c r="Q184">
        <v>24</v>
      </c>
      <c r="R184">
        <v>3.8</v>
      </c>
      <c r="X184">
        <v>20</v>
      </c>
      <c r="Y184">
        <v>0.25</v>
      </c>
      <c r="Z184">
        <v>71</v>
      </c>
      <c r="AA184">
        <f t="shared" si="4"/>
        <v>23.666666666666668</v>
      </c>
    </row>
    <row r="185" spans="1:27" x14ac:dyDescent="0.25">
      <c r="A185" t="s">
        <v>2778</v>
      </c>
      <c r="B185">
        <v>1998</v>
      </c>
      <c r="C185" t="str">
        <f t="shared" si="5"/>
        <v>Drug Era 1992-2006</v>
      </c>
      <c r="D185" t="s">
        <v>19</v>
      </c>
      <c r="E185">
        <v>104</v>
      </c>
      <c r="F185">
        <v>9</v>
      </c>
      <c r="G185">
        <v>3</v>
      </c>
      <c r="H185">
        <v>13</v>
      </c>
      <c r="I185">
        <v>18</v>
      </c>
      <c r="J185">
        <v>1</v>
      </c>
      <c r="K185">
        <v>0</v>
      </c>
      <c r="L185">
        <v>0</v>
      </c>
      <c r="M185">
        <v>0</v>
      </c>
      <c r="Q185">
        <v>25</v>
      </c>
      <c r="R185">
        <v>3.38</v>
      </c>
      <c r="X185">
        <v>24</v>
      </c>
      <c r="Z185">
        <v>72</v>
      </c>
      <c r="AA185">
        <f t="shared" si="4"/>
        <v>24</v>
      </c>
    </row>
    <row r="186" spans="1:27" x14ac:dyDescent="0.25">
      <c r="A186" t="s">
        <v>2947</v>
      </c>
      <c r="B186">
        <v>1990</v>
      </c>
      <c r="C186" t="str">
        <f t="shared" si="5"/>
        <v>Pre-Drug 1970-1991</v>
      </c>
      <c r="D186" t="s">
        <v>18</v>
      </c>
      <c r="E186">
        <v>104</v>
      </c>
      <c r="F186">
        <v>15</v>
      </c>
      <c r="G186">
        <v>3</v>
      </c>
      <c r="H186">
        <v>12</v>
      </c>
      <c r="I186">
        <v>12</v>
      </c>
      <c r="J186">
        <v>2</v>
      </c>
      <c r="K186">
        <v>0</v>
      </c>
      <c r="L186">
        <v>0</v>
      </c>
      <c r="M186">
        <v>0</v>
      </c>
      <c r="Q186">
        <v>21</v>
      </c>
      <c r="R186">
        <v>5.55</v>
      </c>
      <c r="X186">
        <v>21</v>
      </c>
      <c r="Y186">
        <v>0.23</v>
      </c>
      <c r="Z186">
        <v>73</v>
      </c>
      <c r="AA186">
        <f t="shared" si="4"/>
        <v>24.333333333333332</v>
      </c>
    </row>
    <row r="187" spans="1:27" x14ac:dyDescent="0.25">
      <c r="A187" t="s">
        <v>1214</v>
      </c>
      <c r="B187">
        <v>1999</v>
      </c>
      <c r="C187" t="str">
        <f t="shared" si="5"/>
        <v>Drug Era 1992-2006</v>
      </c>
      <c r="D187" t="s">
        <v>18</v>
      </c>
      <c r="E187">
        <v>104</v>
      </c>
      <c r="F187">
        <v>11</v>
      </c>
      <c r="G187">
        <v>5</v>
      </c>
      <c r="H187">
        <v>8</v>
      </c>
      <c r="I187">
        <v>18</v>
      </c>
      <c r="J187">
        <v>0</v>
      </c>
      <c r="K187">
        <v>0</v>
      </c>
      <c r="L187">
        <v>1</v>
      </c>
      <c r="M187">
        <v>0</v>
      </c>
      <c r="Q187">
        <v>24</v>
      </c>
      <c r="R187">
        <v>4.07</v>
      </c>
      <c r="X187">
        <v>18</v>
      </c>
      <c r="Y187">
        <v>0</v>
      </c>
      <c r="Z187">
        <v>73</v>
      </c>
      <c r="AA187">
        <f t="shared" si="4"/>
        <v>24.333333333333332</v>
      </c>
    </row>
    <row r="188" spans="1:27" x14ac:dyDescent="0.25">
      <c r="A188" t="s">
        <v>1481</v>
      </c>
      <c r="B188">
        <v>1985</v>
      </c>
      <c r="C188" t="str">
        <f t="shared" si="5"/>
        <v>Pre-Drug 1970-1991</v>
      </c>
      <c r="D188" t="s">
        <v>18</v>
      </c>
      <c r="E188">
        <v>104</v>
      </c>
      <c r="F188">
        <v>14</v>
      </c>
      <c r="G188">
        <v>4</v>
      </c>
      <c r="H188">
        <v>7</v>
      </c>
      <c r="I188">
        <v>13</v>
      </c>
      <c r="J188">
        <v>0</v>
      </c>
      <c r="K188">
        <v>0</v>
      </c>
      <c r="L188">
        <v>0</v>
      </c>
      <c r="M188">
        <v>0</v>
      </c>
      <c r="Q188">
        <v>21</v>
      </c>
      <c r="R188">
        <v>5.1100000000000003</v>
      </c>
      <c r="X188">
        <v>15</v>
      </c>
      <c r="Y188">
        <v>0.22</v>
      </c>
      <c r="Z188">
        <v>74</v>
      </c>
      <c r="AA188">
        <f t="shared" si="4"/>
        <v>24.666666666666668</v>
      </c>
    </row>
    <row r="189" spans="1:27" x14ac:dyDescent="0.25">
      <c r="A189" t="s">
        <v>2939</v>
      </c>
      <c r="B189">
        <v>1996</v>
      </c>
      <c r="C189" t="str">
        <f t="shared" si="5"/>
        <v>Pre-Drug 1970-1991</v>
      </c>
      <c r="D189" t="s">
        <v>19</v>
      </c>
      <c r="E189">
        <v>104</v>
      </c>
      <c r="F189">
        <v>9</v>
      </c>
      <c r="G189">
        <v>4</v>
      </c>
      <c r="H189">
        <v>18</v>
      </c>
      <c r="I189">
        <v>19</v>
      </c>
      <c r="J189">
        <v>0</v>
      </c>
      <c r="K189">
        <v>2</v>
      </c>
      <c r="L189">
        <v>4</v>
      </c>
      <c r="M189">
        <v>0</v>
      </c>
      <c r="Q189">
        <v>14</v>
      </c>
      <c r="R189">
        <v>3.28</v>
      </c>
      <c r="X189">
        <v>13</v>
      </c>
      <c r="Y189">
        <v>0.13</v>
      </c>
      <c r="Z189">
        <v>74</v>
      </c>
      <c r="AA189">
        <f t="shared" si="4"/>
        <v>24.666666666666668</v>
      </c>
    </row>
    <row r="190" spans="1:27" x14ac:dyDescent="0.25">
      <c r="A190" t="s">
        <v>1494</v>
      </c>
      <c r="B190">
        <v>1976</v>
      </c>
      <c r="C190" t="str">
        <f t="shared" si="5"/>
        <v>Pre-Drug 1970-1991</v>
      </c>
      <c r="D190" t="s">
        <v>18</v>
      </c>
      <c r="E190">
        <v>104</v>
      </c>
      <c r="F190">
        <v>9</v>
      </c>
      <c r="G190">
        <v>0</v>
      </c>
      <c r="H190">
        <v>7</v>
      </c>
      <c r="I190">
        <v>11</v>
      </c>
      <c r="J190">
        <v>1</v>
      </c>
      <c r="K190">
        <v>2</v>
      </c>
      <c r="L190">
        <v>0</v>
      </c>
      <c r="M190">
        <v>0</v>
      </c>
      <c r="Q190">
        <v>26</v>
      </c>
      <c r="R190">
        <v>3.24</v>
      </c>
      <c r="X190">
        <v>10</v>
      </c>
      <c r="Y190">
        <v>0.27</v>
      </c>
      <c r="Z190">
        <v>75</v>
      </c>
      <c r="AA190">
        <f t="shared" si="4"/>
        <v>25</v>
      </c>
    </row>
    <row r="191" spans="1:27" x14ac:dyDescent="0.25">
      <c r="A191" t="s">
        <v>166</v>
      </c>
      <c r="B191">
        <v>1991</v>
      </c>
      <c r="C191" t="str">
        <f t="shared" si="5"/>
        <v>Pre-Drug 1970-1991</v>
      </c>
      <c r="D191" t="s">
        <v>19</v>
      </c>
      <c r="E191">
        <v>104</v>
      </c>
      <c r="F191">
        <v>11</v>
      </c>
      <c r="G191">
        <v>5</v>
      </c>
      <c r="H191">
        <v>10</v>
      </c>
      <c r="I191">
        <v>16</v>
      </c>
      <c r="J191">
        <v>1</v>
      </c>
      <c r="K191">
        <v>1</v>
      </c>
      <c r="L191">
        <v>0</v>
      </c>
      <c r="M191">
        <v>0</v>
      </c>
      <c r="Q191">
        <v>25</v>
      </c>
      <c r="R191">
        <v>3.96</v>
      </c>
      <c r="X191">
        <v>19</v>
      </c>
      <c r="Y191">
        <v>0.26</v>
      </c>
      <c r="Z191">
        <v>75</v>
      </c>
      <c r="AA191">
        <f t="shared" si="4"/>
        <v>25</v>
      </c>
    </row>
    <row r="192" spans="1:27" x14ac:dyDescent="0.25">
      <c r="A192" t="s">
        <v>1678</v>
      </c>
      <c r="B192">
        <v>2012</v>
      </c>
      <c r="C192" t="str">
        <f t="shared" si="5"/>
        <v>Post Drug Era 2007-2012</v>
      </c>
      <c r="D192" t="s">
        <v>19</v>
      </c>
      <c r="E192">
        <v>104</v>
      </c>
      <c r="F192">
        <v>8</v>
      </c>
      <c r="G192">
        <v>2</v>
      </c>
      <c r="H192">
        <v>9</v>
      </c>
      <c r="I192">
        <v>28</v>
      </c>
      <c r="J192">
        <v>1</v>
      </c>
      <c r="K192">
        <v>1</v>
      </c>
      <c r="L192">
        <v>1</v>
      </c>
      <c r="M192">
        <v>0</v>
      </c>
      <c r="Q192">
        <v>19</v>
      </c>
      <c r="R192">
        <v>2.88</v>
      </c>
      <c r="X192">
        <v>9</v>
      </c>
      <c r="Z192">
        <v>75</v>
      </c>
      <c r="AA192">
        <f t="shared" si="4"/>
        <v>25</v>
      </c>
    </row>
    <row r="193" spans="1:27" x14ac:dyDescent="0.25">
      <c r="A193" t="s">
        <v>2158</v>
      </c>
      <c r="B193">
        <v>1981</v>
      </c>
      <c r="C193" t="str">
        <f t="shared" si="5"/>
        <v>Pre-Drug 1970-1991</v>
      </c>
      <c r="D193" t="s">
        <v>18</v>
      </c>
      <c r="E193">
        <v>104</v>
      </c>
      <c r="F193">
        <v>8</v>
      </c>
      <c r="G193">
        <v>2</v>
      </c>
      <c r="H193">
        <v>11</v>
      </c>
      <c r="I193">
        <v>14</v>
      </c>
      <c r="J193">
        <v>1</v>
      </c>
      <c r="K193">
        <v>0</v>
      </c>
      <c r="L193">
        <v>0</v>
      </c>
      <c r="M193">
        <v>0</v>
      </c>
      <c r="Q193">
        <v>18</v>
      </c>
      <c r="R193">
        <v>2.84</v>
      </c>
      <c r="X193">
        <v>11</v>
      </c>
      <c r="Y193">
        <v>0.19</v>
      </c>
      <c r="Z193">
        <v>76</v>
      </c>
      <c r="AA193">
        <f t="shared" si="4"/>
        <v>25.333333333333332</v>
      </c>
    </row>
    <row r="194" spans="1:27" x14ac:dyDescent="0.25">
      <c r="A194" t="s">
        <v>102</v>
      </c>
      <c r="B194">
        <v>1986</v>
      </c>
      <c r="C194" t="str">
        <f t="shared" si="5"/>
        <v>Pre-Drug 1970-1991</v>
      </c>
      <c r="D194" t="s">
        <v>19</v>
      </c>
      <c r="E194">
        <v>104</v>
      </c>
      <c r="F194">
        <v>10</v>
      </c>
      <c r="G194">
        <v>0</v>
      </c>
      <c r="H194">
        <v>11</v>
      </c>
      <c r="I194">
        <v>7</v>
      </c>
      <c r="J194">
        <v>3</v>
      </c>
      <c r="K194">
        <v>0</v>
      </c>
      <c r="L194">
        <v>0</v>
      </c>
      <c r="M194">
        <v>0</v>
      </c>
      <c r="Q194">
        <v>25</v>
      </c>
      <c r="R194">
        <v>3.55</v>
      </c>
      <c r="X194">
        <v>13</v>
      </c>
      <c r="Y194">
        <v>0.27</v>
      </c>
      <c r="Z194">
        <v>76</v>
      </c>
      <c r="AA194">
        <f t="shared" ref="AA194:AA257" si="6">Z194/3</f>
        <v>25.333333333333332</v>
      </c>
    </row>
    <row r="195" spans="1:27" x14ac:dyDescent="0.25">
      <c r="A195" t="s">
        <v>409</v>
      </c>
      <c r="B195">
        <v>2009</v>
      </c>
      <c r="C195" t="str">
        <f t="shared" ref="C195:C258" si="7">IF(B195&lt;1997,"Pre-Drug 1970-1991",IF(B195&lt;=2006,"Drug Era 1992-2006","Post Drug Era 2007-2012"))</f>
        <v>Post Drug Era 2007-2012</v>
      </c>
      <c r="D195" t="s">
        <v>18</v>
      </c>
      <c r="E195">
        <v>104</v>
      </c>
      <c r="F195">
        <v>9</v>
      </c>
      <c r="G195">
        <v>3</v>
      </c>
      <c r="H195">
        <v>13</v>
      </c>
      <c r="I195">
        <v>20</v>
      </c>
      <c r="J195">
        <v>4</v>
      </c>
      <c r="K195">
        <v>2</v>
      </c>
      <c r="L195">
        <v>0</v>
      </c>
      <c r="M195">
        <v>0</v>
      </c>
      <c r="Q195">
        <v>14</v>
      </c>
      <c r="R195">
        <v>3.2</v>
      </c>
      <c r="X195">
        <v>13</v>
      </c>
      <c r="Z195">
        <v>76</v>
      </c>
      <c r="AA195">
        <f t="shared" si="6"/>
        <v>25.333333333333332</v>
      </c>
    </row>
    <row r="196" spans="1:27" x14ac:dyDescent="0.25">
      <c r="A196" t="s">
        <v>760</v>
      </c>
      <c r="B196">
        <v>2009</v>
      </c>
      <c r="C196" t="str">
        <f t="shared" si="7"/>
        <v>Post Drug Era 2007-2012</v>
      </c>
      <c r="D196" t="s">
        <v>18</v>
      </c>
      <c r="E196">
        <v>104</v>
      </c>
      <c r="F196">
        <v>5</v>
      </c>
      <c r="G196">
        <v>1</v>
      </c>
      <c r="H196">
        <v>9</v>
      </c>
      <c r="I196">
        <v>25</v>
      </c>
      <c r="J196">
        <v>1</v>
      </c>
      <c r="K196">
        <v>1</v>
      </c>
      <c r="L196">
        <v>1</v>
      </c>
      <c r="M196">
        <v>1</v>
      </c>
      <c r="Q196">
        <v>22</v>
      </c>
      <c r="R196">
        <v>1.78</v>
      </c>
      <c r="X196">
        <v>15</v>
      </c>
      <c r="Z196">
        <v>76</v>
      </c>
      <c r="AA196">
        <f t="shared" si="6"/>
        <v>25.333333333333332</v>
      </c>
    </row>
    <row r="197" spans="1:27" x14ac:dyDescent="0.25">
      <c r="A197" t="s">
        <v>527</v>
      </c>
      <c r="B197">
        <v>2012</v>
      </c>
      <c r="C197" t="str">
        <f t="shared" si="7"/>
        <v>Post Drug Era 2007-2012</v>
      </c>
      <c r="D197" t="s">
        <v>18</v>
      </c>
      <c r="E197">
        <v>104</v>
      </c>
      <c r="F197">
        <v>7</v>
      </c>
      <c r="G197">
        <v>0</v>
      </c>
      <c r="H197">
        <v>9</v>
      </c>
      <c r="I197">
        <v>27</v>
      </c>
      <c r="J197">
        <v>0</v>
      </c>
      <c r="K197">
        <v>2</v>
      </c>
      <c r="L197">
        <v>3</v>
      </c>
      <c r="M197">
        <v>0</v>
      </c>
      <c r="Q197">
        <v>16</v>
      </c>
      <c r="R197">
        <v>2.4900000000000002</v>
      </c>
      <c r="X197">
        <v>15</v>
      </c>
      <c r="Z197">
        <v>76</v>
      </c>
      <c r="AA197">
        <f t="shared" si="6"/>
        <v>25.333333333333332</v>
      </c>
    </row>
    <row r="198" spans="1:27" x14ac:dyDescent="0.25">
      <c r="A198" t="s">
        <v>1887</v>
      </c>
      <c r="B198">
        <v>1996</v>
      </c>
      <c r="C198" t="str">
        <f t="shared" si="7"/>
        <v>Pre-Drug 1970-1991</v>
      </c>
      <c r="D198" t="s">
        <v>18</v>
      </c>
      <c r="E198">
        <v>104</v>
      </c>
      <c r="F198">
        <v>10</v>
      </c>
      <c r="G198">
        <v>4</v>
      </c>
      <c r="H198">
        <v>6</v>
      </c>
      <c r="I198">
        <v>20</v>
      </c>
      <c r="J198">
        <v>2</v>
      </c>
      <c r="K198">
        <v>1</v>
      </c>
      <c r="L198">
        <v>0</v>
      </c>
      <c r="M198">
        <v>0</v>
      </c>
      <c r="Q198">
        <v>23</v>
      </c>
      <c r="R198">
        <v>3.51</v>
      </c>
      <c r="X198">
        <v>9</v>
      </c>
      <c r="Y198">
        <v>0.22</v>
      </c>
      <c r="Z198">
        <v>77</v>
      </c>
      <c r="AA198">
        <f t="shared" si="6"/>
        <v>25.666666666666668</v>
      </c>
    </row>
    <row r="199" spans="1:27" x14ac:dyDescent="0.25">
      <c r="A199" t="s">
        <v>885</v>
      </c>
      <c r="B199">
        <v>2010</v>
      </c>
      <c r="C199" t="str">
        <f t="shared" si="7"/>
        <v>Post Drug Era 2007-2012</v>
      </c>
      <c r="D199" t="s">
        <v>18</v>
      </c>
      <c r="E199">
        <v>104</v>
      </c>
      <c r="F199">
        <v>10</v>
      </c>
      <c r="G199">
        <v>1</v>
      </c>
      <c r="H199">
        <v>9</v>
      </c>
      <c r="I199">
        <v>15</v>
      </c>
      <c r="J199">
        <v>2</v>
      </c>
      <c r="K199">
        <v>2</v>
      </c>
      <c r="L199">
        <v>0</v>
      </c>
      <c r="M199">
        <v>0</v>
      </c>
      <c r="Q199">
        <v>20</v>
      </c>
      <c r="R199">
        <v>3.46</v>
      </c>
      <c r="X199">
        <v>18</v>
      </c>
      <c r="Z199">
        <v>78</v>
      </c>
      <c r="AA199">
        <f t="shared" si="6"/>
        <v>26</v>
      </c>
    </row>
    <row r="200" spans="1:27" x14ac:dyDescent="0.25">
      <c r="A200" t="s">
        <v>1335</v>
      </c>
      <c r="B200">
        <v>1990</v>
      </c>
      <c r="C200" t="str">
        <f t="shared" si="7"/>
        <v>Pre-Drug 1970-1991</v>
      </c>
      <c r="D200" t="s">
        <v>18</v>
      </c>
      <c r="E200">
        <v>104</v>
      </c>
      <c r="F200">
        <v>7</v>
      </c>
      <c r="G200">
        <v>4</v>
      </c>
      <c r="H200">
        <v>10</v>
      </c>
      <c r="I200">
        <v>12</v>
      </c>
      <c r="J200">
        <v>3</v>
      </c>
      <c r="K200">
        <v>1</v>
      </c>
      <c r="L200">
        <v>1</v>
      </c>
      <c r="M200">
        <v>1</v>
      </c>
      <c r="Q200">
        <v>19</v>
      </c>
      <c r="R200">
        <v>2.39</v>
      </c>
      <c r="X200">
        <v>7</v>
      </c>
      <c r="Y200">
        <v>0.2</v>
      </c>
      <c r="Z200">
        <v>79</v>
      </c>
      <c r="AA200">
        <f t="shared" si="6"/>
        <v>26.333333333333332</v>
      </c>
    </row>
    <row r="201" spans="1:27" x14ac:dyDescent="0.25">
      <c r="A201" t="s">
        <v>261</v>
      </c>
      <c r="B201">
        <v>1995</v>
      </c>
      <c r="C201" t="str">
        <f t="shared" si="7"/>
        <v>Pre-Drug 1970-1991</v>
      </c>
      <c r="D201" t="s">
        <v>18</v>
      </c>
      <c r="E201">
        <v>104</v>
      </c>
      <c r="F201">
        <v>5</v>
      </c>
      <c r="G201">
        <v>2</v>
      </c>
      <c r="H201">
        <v>2</v>
      </c>
      <c r="I201">
        <v>14</v>
      </c>
      <c r="J201">
        <v>0</v>
      </c>
      <c r="K201">
        <v>3</v>
      </c>
      <c r="L201">
        <v>0</v>
      </c>
      <c r="M201">
        <v>1</v>
      </c>
      <c r="Q201">
        <v>22</v>
      </c>
      <c r="R201">
        <v>1.63</v>
      </c>
      <c r="X201">
        <v>17</v>
      </c>
      <c r="Y201">
        <v>0.21</v>
      </c>
      <c r="Z201">
        <v>83</v>
      </c>
      <c r="AA201">
        <f t="shared" si="6"/>
        <v>27.666666666666668</v>
      </c>
    </row>
    <row r="202" spans="1:27" x14ac:dyDescent="0.25">
      <c r="A202" t="s">
        <v>1994</v>
      </c>
      <c r="B202">
        <v>2000</v>
      </c>
      <c r="C202" t="str">
        <f t="shared" si="7"/>
        <v>Drug Era 1992-2006</v>
      </c>
      <c r="D202" t="s">
        <v>18</v>
      </c>
      <c r="E202">
        <v>105</v>
      </c>
      <c r="F202">
        <v>26</v>
      </c>
      <c r="G202">
        <v>6</v>
      </c>
      <c r="H202">
        <v>18</v>
      </c>
      <c r="I202">
        <v>7</v>
      </c>
      <c r="J202">
        <v>3</v>
      </c>
      <c r="K202">
        <v>1</v>
      </c>
      <c r="L202">
        <v>0</v>
      </c>
      <c r="M202">
        <v>0</v>
      </c>
      <c r="Q202">
        <v>34</v>
      </c>
      <c r="R202">
        <v>12.54</v>
      </c>
      <c r="X202">
        <v>12</v>
      </c>
      <c r="Y202">
        <v>0</v>
      </c>
      <c r="Z202">
        <v>56</v>
      </c>
      <c r="AA202">
        <f t="shared" si="6"/>
        <v>18.666666666666668</v>
      </c>
    </row>
    <row r="203" spans="1:27" x14ac:dyDescent="0.25">
      <c r="A203" t="s">
        <v>2781</v>
      </c>
      <c r="B203">
        <v>1996</v>
      </c>
      <c r="C203" t="str">
        <f t="shared" si="7"/>
        <v>Pre-Drug 1970-1991</v>
      </c>
      <c r="D203" t="s">
        <v>18</v>
      </c>
      <c r="E203">
        <v>105</v>
      </c>
      <c r="F203">
        <v>15</v>
      </c>
      <c r="G203">
        <v>5</v>
      </c>
      <c r="H203">
        <v>14</v>
      </c>
      <c r="I203">
        <v>18</v>
      </c>
      <c r="J203">
        <v>0</v>
      </c>
      <c r="K203">
        <v>3</v>
      </c>
      <c r="L203">
        <v>3</v>
      </c>
      <c r="M203">
        <v>0</v>
      </c>
      <c r="Q203">
        <v>28</v>
      </c>
      <c r="R203">
        <v>6.64</v>
      </c>
      <c r="X203">
        <v>17</v>
      </c>
      <c r="Y203">
        <v>0.26</v>
      </c>
      <c r="Z203">
        <v>61</v>
      </c>
      <c r="AA203">
        <f t="shared" si="6"/>
        <v>20.333333333333332</v>
      </c>
    </row>
    <row r="204" spans="1:27" x14ac:dyDescent="0.25">
      <c r="A204" t="s">
        <v>1393</v>
      </c>
      <c r="B204">
        <v>1994</v>
      </c>
      <c r="C204" t="str">
        <f t="shared" si="7"/>
        <v>Pre-Drug 1970-1991</v>
      </c>
      <c r="D204" t="s">
        <v>18</v>
      </c>
      <c r="E204">
        <v>105</v>
      </c>
      <c r="F204">
        <v>14</v>
      </c>
      <c r="G204">
        <v>4</v>
      </c>
      <c r="H204">
        <v>16</v>
      </c>
      <c r="I204">
        <v>23</v>
      </c>
      <c r="J204">
        <v>5</v>
      </c>
      <c r="K204">
        <v>0</v>
      </c>
      <c r="L204">
        <v>1</v>
      </c>
      <c r="M204">
        <v>0</v>
      </c>
      <c r="Q204">
        <v>23</v>
      </c>
      <c r="R204">
        <v>5.91</v>
      </c>
      <c r="X204">
        <v>13</v>
      </c>
      <c r="Y204">
        <v>0.26</v>
      </c>
      <c r="Z204">
        <v>64</v>
      </c>
      <c r="AA204">
        <f t="shared" si="6"/>
        <v>21.333333333333332</v>
      </c>
    </row>
    <row r="205" spans="1:27" x14ac:dyDescent="0.25">
      <c r="A205" t="s">
        <v>1865</v>
      </c>
      <c r="B205">
        <v>1996</v>
      </c>
      <c r="C205" t="str">
        <f t="shared" si="7"/>
        <v>Pre-Drug 1970-1991</v>
      </c>
      <c r="D205" t="s">
        <v>19</v>
      </c>
      <c r="E205">
        <v>105</v>
      </c>
      <c r="F205">
        <v>20</v>
      </c>
      <c r="G205">
        <v>6</v>
      </c>
      <c r="H205">
        <v>12</v>
      </c>
      <c r="I205">
        <v>19</v>
      </c>
      <c r="J205">
        <v>1</v>
      </c>
      <c r="K205">
        <v>1</v>
      </c>
      <c r="L205">
        <v>0</v>
      </c>
      <c r="M205">
        <v>0</v>
      </c>
      <c r="Q205">
        <v>31</v>
      </c>
      <c r="R205">
        <v>8.31</v>
      </c>
      <c r="X205">
        <v>4</v>
      </c>
      <c r="Y205">
        <v>0.28999999999999998</v>
      </c>
      <c r="Z205">
        <v>65</v>
      </c>
      <c r="AA205">
        <f t="shared" si="6"/>
        <v>21.666666666666668</v>
      </c>
    </row>
    <row r="206" spans="1:27" x14ac:dyDescent="0.25">
      <c r="A206" t="s">
        <v>602</v>
      </c>
      <c r="B206">
        <v>1999</v>
      </c>
      <c r="C206" t="str">
        <f t="shared" si="7"/>
        <v>Drug Era 1992-2006</v>
      </c>
      <c r="D206" t="s">
        <v>19</v>
      </c>
      <c r="E206">
        <v>105</v>
      </c>
      <c r="F206">
        <v>20</v>
      </c>
      <c r="G206">
        <v>8</v>
      </c>
      <c r="H206">
        <v>19</v>
      </c>
      <c r="I206">
        <v>17</v>
      </c>
      <c r="J206">
        <v>0</v>
      </c>
      <c r="K206">
        <v>0</v>
      </c>
      <c r="L206">
        <v>0</v>
      </c>
      <c r="M206">
        <v>0</v>
      </c>
      <c r="Q206">
        <v>25</v>
      </c>
      <c r="R206">
        <v>8.31</v>
      </c>
      <c r="X206">
        <v>13</v>
      </c>
      <c r="Y206">
        <v>0</v>
      </c>
      <c r="Z206">
        <v>65</v>
      </c>
      <c r="AA206">
        <f t="shared" si="6"/>
        <v>21.666666666666668</v>
      </c>
    </row>
    <row r="207" spans="1:27" x14ac:dyDescent="0.25">
      <c r="A207" t="s">
        <v>1427</v>
      </c>
      <c r="B207">
        <v>2000</v>
      </c>
      <c r="C207" t="str">
        <f t="shared" si="7"/>
        <v>Drug Era 1992-2006</v>
      </c>
      <c r="D207" t="s">
        <v>19</v>
      </c>
      <c r="E207">
        <v>105</v>
      </c>
      <c r="F207">
        <v>16</v>
      </c>
      <c r="G207">
        <v>2</v>
      </c>
      <c r="H207">
        <v>12</v>
      </c>
      <c r="I207">
        <v>9</v>
      </c>
      <c r="J207">
        <v>0</v>
      </c>
      <c r="K207">
        <v>2</v>
      </c>
      <c r="L207">
        <v>0</v>
      </c>
      <c r="M207">
        <v>0</v>
      </c>
      <c r="Q207">
        <v>31</v>
      </c>
      <c r="R207">
        <v>6.65</v>
      </c>
      <c r="X207">
        <v>14</v>
      </c>
      <c r="Y207">
        <v>0</v>
      </c>
      <c r="Z207">
        <v>65</v>
      </c>
      <c r="AA207">
        <f t="shared" si="6"/>
        <v>21.666666666666668</v>
      </c>
    </row>
    <row r="208" spans="1:27" x14ac:dyDescent="0.25">
      <c r="A208" t="s">
        <v>1638</v>
      </c>
      <c r="B208">
        <v>2003</v>
      </c>
      <c r="C208" t="str">
        <f t="shared" si="7"/>
        <v>Drug Era 1992-2006</v>
      </c>
      <c r="D208" t="s">
        <v>18</v>
      </c>
      <c r="E208">
        <v>105</v>
      </c>
      <c r="F208">
        <v>16</v>
      </c>
      <c r="G208">
        <v>3</v>
      </c>
      <c r="H208">
        <v>8</v>
      </c>
      <c r="I208">
        <v>11</v>
      </c>
      <c r="J208">
        <v>1</v>
      </c>
      <c r="K208">
        <v>1</v>
      </c>
      <c r="L208">
        <v>1</v>
      </c>
      <c r="M208">
        <v>0</v>
      </c>
      <c r="Q208">
        <v>35</v>
      </c>
      <c r="R208">
        <v>6.65</v>
      </c>
      <c r="X208">
        <v>7</v>
      </c>
      <c r="Y208">
        <v>0.36</v>
      </c>
      <c r="Z208">
        <v>65</v>
      </c>
      <c r="AA208">
        <f t="shared" si="6"/>
        <v>21.666666666666668</v>
      </c>
    </row>
    <row r="209" spans="1:27" x14ac:dyDescent="0.25">
      <c r="A209" t="s">
        <v>1590</v>
      </c>
      <c r="B209">
        <v>1974</v>
      </c>
      <c r="C209" t="str">
        <f t="shared" si="7"/>
        <v>Pre-Drug 1970-1991</v>
      </c>
      <c r="D209" t="s">
        <v>19</v>
      </c>
      <c r="E209">
        <v>105</v>
      </c>
      <c r="F209">
        <v>13</v>
      </c>
      <c r="G209">
        <v>0</v>
      </c>
      <c r="H209">
        <v>12</v>
      </c>
      <c r="I209">
        <v>8</v>
      </c>
      <c r="J209">
        <v>0</v>
      </c>
      <c r="K209">
        <v>0</v>
      </c>
      <c r="L209">
        <v>3</v>
      </c>
      <c r="M209">
        <v>0</v>
      </c>
      <c r="Q209">
        <v>28</v>
      </c>
      <c r="R209">
        <v>5.32</v>
      </c>
      <c r="X209">
        <v>9</v>
      </c>
      <c r="Y209">
        <v>0.32</v>
      </c>
      <c r="Z209">
        <v>66</v>
      </c>
      <c r="AA209">
        <f t="shared" si="6"/>
        <v>22</v>
      </c>
    </row>
    <row r="210" spans="1:27" x14ac:dyDescent="0.25">
      <c r="A210" t="s">
        <v>2431</v>
      </c>
      <c r="B210">
        <v>1986</v>
      </c>
      <c r="C210" t="str">
        <f t="shared" si="7"/>
        <v>Pre-Drug 1970-1991</v>
      </c>
      <c r="D210" t="s">
        <v>19</v>
      </c>
      <c r="E210">
        <v>105</v>
      </c>
      <c r="F210">
        <v>16</v>
      </c>
      <c r="G210">
        <v>3</v>
      </c>
      <c r="H210">
        <v>17</v>
      </c>
      <c r="I210">
        <v>9</v>
      </c>
      <c r="J210">
        <v>0</v>
      </c>
      <c r="K210">
        <v>0</v>
      </c>
      <c r="L210">
        <v>1</v>
      </c>
      <c r="M210">
        <v>0</v>
      </c>
      <c r="Q210">
        <v>23</v>
      </c>
      <c r="R210">
        <v>6.55</v>
      </c>
      <c r="X210">
        <v>16</v>
      </c>
      <c r="Y210">
        <v>0.28000000000000003</v>
      </c>
      <c r="Z210">
        <v>66</v>
      </c>
      <c r="AA210">
        <f t="shared" si="6"/>
        <v>22</v>
      </c>
    </row>
    <row r="211" spans="1:27" x14ac:dyDescent="0.25">
      <c r="A211" t="s">
        <v>1769</v>
      </c>
      <c r="B211">
        <v>1993</v>
      </c>
      <c r="C211" t="str">
        <f t="shared" si="7"/>
        <v>Pre-Drug 1970-1991</v>
      </c>
      <c r="D211" t="s">
        <v>19</v>
      </c>
      <c r="E211">
        <v>105</v>
      </c>
      <c r="F211">
        <v>14</v>
      </c>
      <c r="G211">
        <v>4</v>
      </c>
      <c r="H211">
        <v>13</v>
      </c>
      <c r="I211">
        <v>10</v>
      </c>
      <c r="J211">
        <v>1</v>
      </c>
      <c r="K211">
        <v>4</v>
      </c>
      <c r="L211">
        <v>1</v>
      </c>
      <c r="M211">
        <v>0</v>
      </c>
      <c r="Q211">
        <v>28</v>
      </c>
      <c r="R211">
        <v>5.73</v>
      </c>
      <c r="X211">
        <v>15</v>
      </c>
      <c r="Y211">
        <v>0.32</v>
      </c>
      <c r="Z211">
        <v>66</v>
      </c>
      <c r="AA211">
        <f t="shared" si="6"/>
        <v>22</v>
      </c>
    </row>
    <row r="212" spans="1:27" x14ac:dyDescent="0.25">
      <c r="A212" t="s">
        <v>1363</v>
      </c>
      <c r="B212">
        <v>1970</v>
      </c>
      <c r="C212" t="str">
        <f t="shared" si="7"/>
        <v>Pre-Drug 1970-1991</v>
      </c>
      <c r="D212" t="s">
        <v>18</v>
      </c>
      <c r="E212">
        <v>105</v>
      </c>
      <c r="F212">
        <v>17</v>
      </c>
      <c r="G212">
        <v>5</v>
      </c>
      <c r="H212">
        <v>8</v>
      </c>
      <c r="I212">
        <v>9</v>
      </c>
      <c r="J212">
        <v>0</v>
      </c>
      <c r="K212">
        <v>1</v>
      </c>
      <c r="L212">
        <v>0</v>
      </c>
      <c r="M212">
        <v>0</v>
      </c>
      <c r="Q212">
        <v>33</v>
      </c>
      <c r="R212">
        <v>6.85</v>
      </c>
      <c r="X212">
        <v>17</v>
      </c>
      <c r="Y212">
        <v>0.35</v>
      </c>
      <c r="Z212">
        <v>67</v>
      </c>
      <c r="AA212">
        <f t="shared" si="6"/>
        <v>22.333333333333332</v>
      </c>
    </row>
    <row r="213" spans="1:27" x14ac:dyDescent="0.25">
      <c r="A213" t="s">
        <v>2122</v>
      </c>
      <c r="B213">
        <v>1970</v>
      </c>
      <c r="C213" t="str">
        <f t="shared" si="7"/>
        <v>Pre-Drug 1970-1991</v>
      </c>
      <c r="D213" t="s">
        <v>18</v>
      </c>
      <c r="E213">
        <v>105</v>
      </c>
      <c r="F213">
        <v>8</v>
      </c>
      <c r="G213">
        <v>0</v>
      </c>
      <c r="H213">
        <v>15</v>
      </c>
      <c r="I213">
        <v>9</v>
      </c>
      <c r="J213">
        <v>0</v>
      </c>
      <c r="K213">
        <v>0</v>
      </c>
      <c r="L213">
        <v>0</v>
      </c>
      <c r="M213">
        <v>0</v>
      </c>
      <c r="Q213">
        <v>24</v>
      </c>
      <c r="R213">
        <v>3.22</v>
      </c>
      <c r="X213">
        <v>10</v>
      </c>
      <c r="Y213">
        <v>0.27</v>
      </c>
      <c r="Z213">
        <v>67</v>
      </c>
      <c r="AA213">
        <f t="shared" si="6"/>
        <v>22.333333333333332</v>
      </c>
    </row>
    <row r="214" spans="1:27" x14ac:dyDescent="0.25">
      <c r="A214" t="s">
        <v>3127</v>
      </c>
      <c r="B214">
        <v>2001</v>
      </c>
      <c r="C214" t="str">
        <f t="shared" si="7"/>
        <v>Drug Era 1992-2006</v>
      </c>
      <c r="D214" t="s">
        <v>19</v>
      </c>
      <c r="E214">
        <v>105</v>
      </c>
      <c r="F214">
        <v>19</v>
      </c>
      <c r="G214">
        <v>4</v>
      </c>
      <c r="H214">
        <v>9</v>
      </c>
      <c r="I214">
        <v>16</v>
      </c>
      <c r="J214">
        <v>1</v>
      </c>
      <c r="K214">
        <v>0</v>
      </c>
      <c r="L214">
        <v>6</v>
      </c>
      <c r="M214">
        <v>0</v>
      </c>
      <c r="Q214">
        <v>21</v>
      </c>
      <c r="R214">
        <v>7.66</v>
      </c>
      <c r="X214">
        <v>24</v>
      </c>
      <c r="Z214">
        <v>67</v>
      </c>
      <c r="AA214">
        <f t="shared" si="6"/>
        <v>22.333333333333332</v>
      </c>
    </row>
    <row r="215" spans="1:27" x14ac:dyDescent="0.25">
      <c r="A215" t="s">
        <v>1855</v>
      </c>
      <c r="B215">
        <v>1977</v>
      </c>
      <c r="C215" t="str">
        <f t="shared" si="7"/>
        <v>Pre-Drug 1970-1991</v>
      </c>
      <c r="D215" t="s">
        <v>18</v>
      </c>
      <c r="E215">
        <v>105</v>
      </c>
      <c r="F215">
        <v>14</v>
      </c>
      <c r="G215">
        <v>5</v>
      </c>
      <c r="H215">
        <v>12</v>
      </c>
      <c r="I215">
        <v>6</v>
      </c>
      <c r="J215">
        <v>4</v>
      </c>
      <c r="K215">
        <v>0</v>
      </c>
      <c r="L215">
        <v>1</v>
      </c>
      <c r="M215">
        <v>0</v>
      </c>
      <c r="Q215">
        <v>27</v>
      </c>
      <c r="R215">
        <v>5.56</v>
      </c>
      <c r="X215">
        <v>14</v>
      </c>
      <c r="Y215">
        <v>0.3</v>
      </c>
      <c r="Z215">
        <v>68</v>
      </c>
      <c r="AA215">
        <f t="shared" si="6"/>
        <v>22.666666666666668</v>
      </c>
    </row>
    <row r="216" spans="1:27" x14ac:dyDescent="0.25">
      <c r="A216" t="s">
        <v>2614</v>
      </c>
      <c r="B216">
        <v>1999</v>
      </c>
      <c r="C216" t="str">
        <f t="shared" si="7"/>
        <v>Drug Era 1992-2006</v>
      </c>
      <c r="D216" t="s">
        <v>18</v>
      </c>
      <c r="E216">
        <v>105</v>
      </c>
      <c r="F216">
        <v>15</v>
      </c>
      <c r="G216">
        <v>3</v>
      </c>
      <c r="H216">
        <v>14</v>
      </c>
      <c r="I216">
        <v>17</v>
      </c>
      <c r="J216">
        <v>0</v>
      </c>
      <c r="K216">
        <v>1</v>
      </c>
      <c r="L216">
        <v>1</v>
      </c>
      <c r="M216">
        <v>1</v>
      </c>
      <c r="Q216">
        <v>23</v>
      </c>
      <c r="R216">
        <v>5.96</v>
      </c>
      <c r="X216">
        <v>10</v>
      </c>
      <c r="Y216">
        <v>0</v>
      </c>
      <c r="Z216">
        <v>68</v>
      </c>
      <c r="AA216">
        <f t="shared" si="6"/>
        <v>22.666666666666668</v>
      </c>
    </row>
    <row r="217" spans="1:27" x14ac:dyDescent="0.25">
      <c r="A217" t="s">
        <v>254</v>
      </c>
      <c r="B217">
        <v>2000</v>
      </c>
      <c r="C217" t="str">
        <f t="shared" si="7"/>
        <v>Drug Era 1992-2006</v>
      </c>
      <c r="D217" t="s">
        <v>19</v>
      </c>
      <c r="E217">
        <v>105</v>
      </c>
      <c r="F217">
        <v>21</v>
      </c>
      <c r="G217">
        <v>5</v>
      </c>
      <c r="H217">
        <v>8</v>
      </c>
      <c r="I217">
        <v>7</v>
      </c>
      <c r="J217">
        <v>0</v>
      </c>
      <c r="K217">
        <v>2</v>
      </c>
      <c r="L217">
        <v>0</v>
      </c>
      <c r="M217">
        <v>0</v>
      </c>
      <c r="Q217">
        <v>31</v>
      </c>
      <c r="R217">
        <v>8.34</v>
      </c>
      <c r="X217">
        <v>18</v>
      </c>
      <c r="Y217">
        <v>0</v>
      </c>
      <c r="Z217">
        <v>68</v>
      </c>
      <c r="AA217">
        <f t="shared" si="6"/>
        <v>22.666666666666668</v>
      </c>
    </row>
    <row r="218" spans="1:27" x14ac:dyDescent="0.25">
      <c r="A218" t="s">
        <v>1547</v>
      </c>
      <c r="B218">
        <v>1976</v>
      </c>
      <c r="C218" t="str">
        <f t="shared" si="7"/>
        <v>Pre-Drug 1970-1991</v>
      </c>
      <c r="D218" t="s">
        <v>18</v>
      </c>
      <c r="E218">
        <v>105</v>
      </c>
      <c r="F218">
        <v>16</v>
      </c>
      <c r="G218">
        <v>2</v>
      </c>
      <c r="H218">
        <v>14</v>
      </c>
      <c r="I218">
        <v>17</v>
      </c>
      <c r="J218">
        <v>0</v>
      </c>
      <c r="K218">
        <v>0</v>
      </c>
      <c r="L218">
        <v>0</v>
      </c>
      <c r="M218">
        <v>1</v>
      </c>
      <c r="Q218">
        <v>27</v>
      </c>
      <c r="R218">
        <v>6.26</v>
      </c>
      <c r="X218">
        <v>24</v>
      </c>
      <c r="Y218">
        <v>0.3</v>
      </c>
      <c r="Z218">
        <v>69</v>
      </c>
      <c r="AA218">
        <f t="shared" si="6"/>
        <v>23</v>
      </c>
    </row>
    <row r="219" spans="1:27" x14ac:dyDescent="0.25">
      <c r="A219" t="s">
        <v>353</v>
      </c>
      <c r="B219">
        <v>2008</v>
      </c>
      <c r="C219" t="str">
        <f t="shared" si="7"/>
        <v>Post Drug Era 2007-2012</v>
      </c>
      <c r="D219" t="s">
        <v>19</v>
      </c>
      <c r="E219">
        <v>105</v>
      </c>
      <c r="F219">
        <v>13</v>
      </c>
      <c r="G219">
        <v>4</v>
      </c>
      <c r="H219">
        <v>11</v>
      </c>
      <c r="I219">
        <v>12</v>
      </c>
      <c r="J219">
        <v>1</v>
      </c>
      <c r="K219">
        <v>1</v>
      </c>
      <c r="L219">
        <v>0</v>
      </c>
      <c r="M219">
        <v>0</v>
      </c>
      <c r="Q219">
        <v>28</v>
      </c>
      <c r="R219">
        <v>5.09</v>
      </c>
      <c r="X219">
        <v>15</v>
      </c>
      <c r="Z219">
        <v>69</v>
      </c>
      <c r="AA219">
        <f t="shared" si="6"/>
        <v>23</v>
      </c>
    </row>
    <row r="220" spans="1:27" x14ac:dyDescent="0.25">
      <c r="A220" t="s">
        <v>220</v>
      </c>
      <c r="B220">
        <v>1986</v>
      </c>
      <c r="C220" t="str">
        <f t="shared" si="7"/>
        <v>Pre-Drug 1970-1991</v>
      </c>
      <c r="D220" t="s">
        <v>19</v>
      </c>
      <c r="E220">
        <v>105</v>
      </c>
      <c r="F220">
        <v>13</v>
      </c>
      <c r="G220">
        <v>4</v>
      </c>
      <c r="H220">
        <v>14</v>
      </c>
      <c r="I220">
        <v>18</v>
      </c>
      <c r="J220">
        <v>0</v>
      </c>
      <c r="K220">
        <v>0</v>
      </c>
      <c r="L220">
        <v>0</v>
      </c>
      <c r="M220">
        <v>0</v>
      </c>
      <c r="Q220">
        <v>23</v>
      </c>
      <c r="R220">
        <v>5.01</v>
      </c>
      <c r="X220">
        <v>9</v>
      </c>
      <c r="Y220">
        <v>0.25</v>
      </c>
      <c r="Z220">
        <v>70</v>
      </c>
      <c r="AA220">
        <f t="shared" si="6"/>
        <v>23.333333333333332</v>
      </c>
    </row>
    <row r="221" spans="1:27" x14ac:dyDescent="0.25">
      <c r="A221" t="s">
        <v>1889</v>
      </c>
      <c r="B221">
        <v>1987</v>
      </c>
      <c r="C221" t="str">
        <f t="shared" si="7"/>
        <v>Pre-Drug 1970-1991</v>
      </c>
      <c r="D221" t="s">
        <v>18</v>
      </c>
      <c r="E221">
        <v>105</v>
      </c>
      <c r="F221">
        <v>9</v>
      </c>
      <c r="G221">
        <v>2</v>
      </c>
      <c r="H221">
        <v>10</v>
      </c>
      <c r="I221">
        <v>9</v>
      </c>
      <c r="J221">
        <v>3</v>
      </c>
      <c r="K221">
        <v>1</v>
      </c>
      <c r="L221">
        <v>1</v>
      </c>
      <c r="M221">
        <v>0</v>
      </c>
      <c r="Q221">
        <v>30</v>
      </c>
      <c r="R221">
        <v>3.47</v>
      </c>
      <c r="X221">
        <v>6</v>
      </c>
      <c r="Y221">
        <v>0.32</v>
      </c>
      <c r="Z221">
        <v>70</v>
      </c>
      <c r="AA221">
        <f t="shared" si="6"/>
        <v>23.333333333333332</v>
      </c>
    </row>
    <row r="222" spans="1:27" x14ac:dyDescent="0.25">
      <c r="A222" t="s">
        <v>83</v>
      </c>
      <c r="B222">
        <v>2003</v>
      </c>
      <c r="C222" t="str">
        <f t="shared" si="7"/>
        <v>Drug Era 1992-2006</v>
      </c>
      <c r="D222" t="s">
        <v>19</v>
      </c>
      <c r="E222">
        <v>105</v>
      </c>
      <c r="F222">
        <v>14</v>
      </c>
      <c r="G222">
        <v>5</v>
      </c>
      <c r="H222">
        <v>9</v>
      </c>
      <c r="I222">
        <v>13</v>
      </c>
      <c r="J222">
        <v>1</v>
      </c>
      <c r="K222">
        <v>1</v>
      </c>
      <c r="L222">
        <v>1</v>
      </c>
      <c r="M222">
        <v>0</v>
      </c>
      <c r="Q222">
        <v>25</v>
      </c>
      <c r="R222">
        <v>5.4</v>
      </c>
      <c r="X222">
        <v>15</v>
      </c>
      <c r="Y222">
        <v>0.27</v>
      </c>
      <c r="Z222">
        <v>70</v>
      </c>
      <c r="AA222">
        <f t="shared" si="6"/>
        <v>23.333333333333332</v>
      </c>
    </row>
    <row r="223" spans="1:27" x14ac:dyDescent="0.25">
      <c r="A223" t="s">
        <v>550</v>
      </c>
      <c r="B223">
        <v>1992</v>
      </c>
      <c r="C223" t="str">
        <f t="shared" si="7"/>
        <v>Pre-Drug 1970-1991</v>
      </c>
      <c r="D223" t="s">
        <v>18</v>
      </c>
      <c r="E223">
        <v>105</v>
      </c>
      <c r="F223">
        <v>7</v>
      </c>
      <c r="G223">
        <v>0</v>
      </c>
      <c r="H223">
        <v>12</v>
      </c>
      <c r="I223">
        <v>11</v>
      </c>
      <c r="J223">
        <v>4</v>
      </c>
      <c r="K223">
        <v>0</v>
      </c>
      <c r="L223">
        <v>2</v>
      </c>
      <c r="M223">
        <v>0</v>
      </c>
      <c r="Q223">
        <v>25</v>
      </c>
      <c r="R223">
        <v>2.66</v>
      </c>
      <c r="X223">
        <v>15</v>
      </c>
      <c r="Y223">
        <v>0.28000000000000003</v>
      </c>
      <c r="Z223">
        <v>71</v>
      </c>
      <c r="AA223">
        <f t="shared" si="6"/>
        <v>23.666666666666668</v>
      </c>
    </row>
    <row r="224" spans="1:27" x14ac:dyDescent="0.25">
      <c r="A224" t="s">
        <v>2999</v>
      </c>
      <c r="B224">
        <v>2002</v>
      </c>
      <c r="C224" t="str">
        <f t="shared" si="7"/>
        <v>Drug Era 1992-2006</v>
      </c>
      <c r="D224" t="s">
        <v>18</v>
      </c>
      <c r="E224">
        <v>105</v>
      </c>
      <c r="F224">
        <v>14</v>
      </c>
      <c r="G224">
        <v>3</v>
      </c>
      <c r="H224">
        <v>13</v>
      </c>
      <c r="I224">
        <v>16</v>
      </c>
      <c r="J224">
        <v>0</v>
      </c>
      <c r="K224">
        <v>2</v>
      </c>
      <c r="L224">
        <v>0</v>
      </c>
      <c r="M224">
        <v>1</v>
      </c>
      <c r="Q224">
        <v>22</v>
      </c>
      <c r="R224">
        <v>5.32</v>
      </c>
      <c r="X224">
        <v>17</v>
      </c>
      <c r="Z224">
        <v>71</v>
      </c>
      <c r="AA224">
        <f t="shared" si="6"/>
        <v>23.666666666666668</v>
      </c>
    </row>
    <row r="225" spans="1:27" x14ac:dyDescent="0.25">
      <c r="A225" t="s">
        <v>3127</v>
      </c>
      <c r="B225">
        <v>2005</v>
      </c>
      <c r="C225" t="str">
        <f t="shared" si="7"/>
        <v>Drug Era 1992-2006</v>
      </c>
      <c r="D225" t="s">
        <v>18</v>
      </c>
      <c r="E225">
        <v>105</v>
      </c>
      <c r="F225">
        <v>12</v>
      </c>
      <c r="G225">
        <v>2</v>
      </c>
      <c r="H225">
        <v>14</v>
      </c>
      <c r="I225">
        <v>22</v>
      </c>
      <c r="J225">
        <v>2</v>
      </c>
      <c r="K225">
        <v>2</v>
      </c>
      <c r="L225">
        <v>2</v>
      </c>
      <c r="M225">
        <v>0</v>
      </c>
      <c r="Q225">
        <v>20</v>
      </c>
      <c r="R225">
        <v>4.5599999999999996</v>
      </c>
      <c r="X225">
        <v>6</v>
      </c>
      <c r="Z225">
        <v>71</v>
      </c>
      <c r="AA225">
        <f t="shared" si="6"/>
        <v>23.666666666666668</v>
      </c>
    </row>
    <row r="226" spans="1:27" x14ac:dyDescent="0.25">
      <c r="A226" t="s">
        <v>2228</v>
      </c>
      <c r="B226">
        <v>1974</v>
      </c>
      <c r="C226" t="str">
        <f t="shared" si="7"/>
        <v>Pre-Drug 1970-1991</v>
      </c>
      <c r="D226" t="s">
        <v>18</v>
      </c>
      <c r="E226">
        <v>105</v>
      </c>
      <c r="F226">
        <v>5</v>
      </c>
      <c r="G226">
        <v>2</v>
      </c>
      <c r="H226">
        <v>11</v>
      </c>
      <c r="I226">
        <v>7</v>
      </c>
      <c r="J226">
        <v>2</v>
      </c>
      <c r="K226">
        <v>0</v>
      </c>
      <c r="L226">
        <v>0</v>
      </c>
      <c r="M226">
        <v>0</v>
      </c>
      <c r="Q226">
        <v>20</v>
      </c>
      <c r="R226">
        <v>1.88</v>
      </c>
      <c r="X226">
        <v>14</v>
      </c>
      <c r="Y226">
        <v>0.22</v>
      </c>
      <c r="Z226">
        <v>72</v>
      </c>
      <c r="AA226">
        <f t="shared" si="6"/>
        <v>24</v>
      </c>
    </row>
    <row r="227" spans="1:27" x14ac:dyDescent="0.25">
      <c r="A227" t="s">
        <v>3087</v>
      </c>
      <c r="B227">
        <v>2001</v>
      </c>
      <c r="C227" t="str">
        <f t="shared" si="7"/>
        <v>Drug Era 1992-2006</v>
      </c>
      <c r="D227" t="s">
        <v>18</v>
      </c>
      <c r="E227">
        <v>105</v>
      </c>
      <c r="F227">
        <v>12</v>
      </c>
      <c r="G227">
        <v>7</v>
      </c>
      <c r="H227">
        <v>4</v>
      </c>
      <c r="I227">
        <v>9</v>
      </c>
      <c r="J227">
        <v>3</v>
      </c>
      <c r="K227">
        <v>0</v>
      </c>
      <c r="L227">
        <v>3</v>
      </c>
      <c r="M227">
        <v>0</v>
      </c>
      <c r="Q227">
        <v>29</v>
      </c>
      <c r="R227">
        <v>4.5</v>
      </c>
      <c r="X227">
        <v>13</v>
      </c>
      <c r="Z227">
        <v>72</v>
      </c>
      <c r="AA227">
        <f t="shared" si="6"/>
        <v>24</v>
      </c>
    </row>
    <row r="228" spans="1:27" x14ac:dyDescent="0.25">
      <c r="A228" t="s">
        <v>2241</v>
      </c>
      <c r="B228">
        <v>1985</v>
      </c>
      <c r="C228" t="str">
        <f t="shared" si="7"/>
        <v>Pre-Drug 1970-1991</v>
      </c>
      <c r="D228" t="s">
        <v>19</v>
      </c>
      <c r="E228">
        <v>105</v>
      </c>
      <c r="F228">
        <v>15</v>
      </c>
      <c r="G228">
        <v>3</v>
      </c>
      <c r="H228">
        <v>14</v>
      </c>
      <c r="I228">
        <v>12</v>
      </c>
      <c r="J228">
        <v>0</v>
      </c>
      <c r="K228">
        <v>1</v>
      </c>
      <c r="L228">
        <v>0</v>
      </c>
      <c r="M228">
        <v>1</v>
      </c>
      <c r="Q228">
        <v>24</v>
      </c>
      <c r="R228">
        <v>5.55</v>
      </c>
      <c r="X228">
        <v>10</v>
      </c>
      <c r="Y228">
        <v>0.27</v>
      </c>
      <c r="Z228">
        <v>73</v>
      </c>
      <c r="AA228">
        <f t="shared" si="6"/>
        <v>24.333333333333332</v>
      </c>
    </row>
    <row r="229" spans="1:27" x14ac:dyDescent="0.25">
      <c r="A229" t="s">
        <v>2351</v>
      </c>
      <c r="B229">
        <v>2011</v>
      </c>
      <c r="C229" t="str">
        <f t="shared" si="7"/>
        <v>Post Drug Era 2007-2012</v>
      </c>
      <c r="D229" t="s">
        <v>19</v>
      </c>
      <c r="E229">
        <v>105</v>
      </c>
      <c r="F229">
        <v>13</v>
      </c>
      <c r="G229">
        <v>6</v>
      </c>
      <c r="H229">
        <v>8</v>
      </c>
      <c r="I229">
        <v>15</v>
      </c>
      <c r="J229">
        <v>1</v>
      </c>
      <c r="K229">
        <v>1</v>
      </c>
      <c r="L229">
        <v>0</v>
      </c>
      <c r="M229">
        <v>0</v>
      </c>
      <c r="Q229">
        <v>28</v>
      </c>
      <c r="R229">
        <v>4.8099999999999996</v>
      </c>
      <c r="X229">
        <v>22</v>
      </c>
      <c r="Z229">
        <v>73</v>
      </c>
      <c r="AA229">
        <f t="shared" si="6"/>
        <v>24.333333333333332</v>
      </c>
    </row>
    <row r="230" spans="1:27" x14ac:dyDescent="0.25">
      <c r="A230" t="s">
        <v>438</v>
      </c>
      <c r="B230">
        <v>1977</v>
      </c>
      <c r="C230" t="str">
        <f t="shared" si="7"/>
        <v>Pre-Drug 1970-1991</v>
      </c>
      <c r="D230" t="s">
        <v>18</v>
      </c>
      <c r="E230">
        <v>105</v>
      </c>
      <c r="F230">
        <v>11</v>
      </c>
      <c r="G230">
        <v>1</v>
      </c>
      <c r="H230">
        <v>8</v>
      </c>
      <c r="I230">
        <v>11</v>
      </c>
      <c r="J230">
        <v>1</v>
      </c>
      <c r="K230">
        <v>1</v>
      </c>
      <c r="L230">
        <v>0</v>
      </c>
      <c r="M230">
        <v>0</v>
      </c>
      <c r="Q230">
        <v>25</v>
      </c>
      <c r="R230">
        <v>4.01</v>
      </c>
      <c r="X230">
        <v>15</v>
      </c>
      <c r="Y230">
        <v>0.26</v>
      </c>
      <c r="Z230">
        <v>74</v>
      </c>
      <c r="AA230">
        <f t="shared" si="6"/>
        <v>24.666666666666668</v>
      </c>
    </row>
    <row r="231" spans="1:27" x14ac:dyDescent="0.25">
      <c r="A231" t="s">
        <v>550</v>
      </c>
      <c r="B231">
        <v>1992</v>
      </c>
      <c r="C231" t="str">
        <f t="shared" si="7"/>
        <v>Pre-Drug 1970-1991</v>
      </c>
      <c r="D231" t="s">
        <v>19</v>
      </c>
      <c r="E231">
        <v>105</v>
      </c>
      <c r="F231">
        <v>9</v>
      </c>
      <c r="G231">
        <v>0</v>
      </c>
      <c r="H231">
        <v>11</v>
      </c>
      <c r="I231">
        <v>9</v>
      </c>
      <c r="J231">
        <v>0</v>
      </c>
      <c r="K231">
        <v>1</v>
      </c>
      <c r="L231">
        <v>2</v>
      </c>
      <c r="M231">
        <v>0</v>
      </c>
      <c r="Q231">
        <v>23</v>
      </c>
      <c r="R231">
        <v>3.28</v>
      </c>
      <c r="X231">
        <v>15</v>
      </c>
      <c r="Y231">
        <v>0.25</v>
      </c>
      <c r="Z231">
        <v>74</v>
      </c>
      <c r="AA231">
        <f t="shared" si="6"/>
        <v>24.666666666666668</v>
      </c>
    </row>
    <row r="232" spans="1:27" x14ac:dyDescent="0.25">
      <c r="A232" t="s">
        <v>25</v>
      </c>
      <c r="B232">
        <v>1998</v>
      </c>
      <c r="C232" t="str">
        <f t="shared" si="7"/>
        <v>Drug Era 1992-2006</v>
      </c>
      <c r="D232" t="s">
        <v>19</v>
      </c>
      <c r="E232">
        <v>105</v>
      </c>
      <c r="F232">
        <v>11</v>
      </c>
      <c r="G232">
        <v>2</v>
      </c>
      <c r="H232">
        <v>10</v>
      </c>
      <c r="I232">
        <v>22</v>
      </c>
      <c r="J232">
        <v>0</v>
      </c>
      <c r="K232">
        <v>3</v>
      </c>
      <c r="L232">
        <v>0</v>
      </c>
      <c r="M232">
        <v>0</v>
      </c>
      <c r="Q232">
        <v>24</v>
      </c>
      <c r="R232">
        <v>4.01</v>
      </c>
      <c r="X232">
        <v>22</v>
      </c>
      <c r="Z232">
        <v>74</v>
      </c>
      <c r="AA232">
        <f t="shared" si="6"/>
        <v>24.666666666666668</v>
      </c>
    </row>
    <row r="233" spans="1:27" x14ac:dyDescent="0.25">
      <c r="A233" t="s">
        <v>1360</v>
      </c>
      <c r="B233">
        <v>1997</v>
      </c>
      <c r="C233" t="str">
        <f t="shared" si="7"/>
        <v>Drug Era 1992-2006</v>
      </c>
      <c r="D233" t="s">
        <v>19</v>
      </c>
      <c r="E233">
        <v>105</v>
      </c>
      <c r="F233">
        <v>10</v>
      </c>
      <c r="G233">
        <v>4</v>
      </c>
      <c r="H233">
        <v>13</v>
      </c>
      <c r="I233">
        <v>17</v>
      </c>
      <c r="J233">
        <v>0</v>
      </c>
      <c r="K233">
        <v>0</v>
      </c>
      <c r="L233">
        <v>0</v>
      </c>
      <c r="M233">
        <v>0</v>
      </c>
      <c r="Q233">
        <v>23</v>
      </c>
      <c r="R233">
        <v>3.6</v>
      </c>
      <c r="X233">
        <v>25</v>
      </c>
      <c r="Y233">
        <v>0.25</v>
      </c>
      <c r="Z233">
        <v>75</v>
      </c>
      <c r="AA233">
        <f t="shared" si="6"/>
        <v>25</v>
      </c>
    </row>
    <row r="234" spans="1:27" x14ac:dyDescent="0.25">
      <c r="A234" t="s">
        <v>1697</v>
      </c>
      <c r="B234">
        <v>1997</v>
      </c>
      <c r="C234" t="str">
        <f t="shared" si="7"/>
        <v>Drug Era 1992-2006</v>
      </c>
      <c r="D234" t="s">
        <v>19</v>
      </c>
      <c r="E234">
        <v>105</v>
      </c>
      <c r="F234">
        <v>7</v>
      </c>
      <c r="G234">
        <v>3</v>
      </c>
      <c r="H234">
        <v>11</v>
      </c>
      <c r="I234">
        <v>22</v>
      </c>
      <c r="J234">
        <v>0</v>
      </c>
      <c r="K234">
        <v>3</v>
      </c>
      <c r="L234">
        <v>0</v>
      </c>
      <c r="M234">
        <v>0</v>
      </c>
      <c r="Q234">
        <v>19</v>
      </c>
      <c r="R234">
        <v>2.52</v>
      </c>
      <c r="X234">
        <v>16</v>
      </c>
      <c r="Y234">
        <v>0.2</v>
      </c>
      <c r="Z234">
        <v>75</v>
      </c>
      <c r="AA234">
        <f t="shared" si="6"/>
        <v>25</v>
      </c>
    </row>
    <row r="235" spans="1:27" x14ac:dyDescent="0.25">
      <c r="A235" t="s">
        <v>1051</v>
      </c>
      <c r="B235">
        <v>2009</v>
      </c>
      <c r="C235" t="str">
        <f t="shared" si="7"/>
        <v>Post Drug Era 2007-2012</v>
      </c>
      <c r="D235" t="s">
        <v>18</v>
      </c>
      <c r="E235">
        <v>105</v>
      </c>
      <c r="F235">
        <v>9</v>
      </c>
      <c r="G235">
        <v>1</v>
      </c>
      <c r="H235">
        <v>12</v>
      </c>
      <c r="I235">
        <v>16</v>
      </c>
      <c r="J235">
        <v>1</v>
      </c>
      <c r="K235">
        <v>1</v>
      </c>
      <c r="L235">
        <v>1</v>
      </c>
      <c r="M235">
        <v>0</v>
      </c>
      <c r="Q235">
        <v>19</v>
      </c>
      <c r="R235">
        <v>3.24</v>
      </c>
      <c r="X235">
        <v>18</v>
      </c>
      <c r="Z235">
        <v>75</v>
      </c>
      <c r="AA235">
        <f t="shared" si="6"/>
        <v>25</v>
      </c>
    </row>
    <row r="236" spans="1:27" x14ac:dyDescent="0.25">
      <c r="A236" t="s">
        <v>1034</v>
      </c>
      <c r="B236">
        <v>2012</v>
      </c>
      <c r="C236" t="str">
        <f t="shared" si="7"/>
        <v>Post Drug Era 2007-2012</v>
      </c>
      <c r="D236" t="s">
        <v>18</v>
      </c>
      <c r="E236">
        <v>105</v>
      </c>
      <c r="F236">
        <v>14</v>
      </c>
      <c r="G236">
        <v>3</v>
      </c>
      <c r="H236">
        <v>8</v>
      </c>
      <c r="I236">
        <v>18</v>
      </c>
      <c r="J236">
        <v>0</v>
      </c>
      <c r="K236">
        <v>1</v>
      </c>
      <c r="L236">
        <v>0</v>
      </c>
      <c r="M236">
        <v>0</v>
      </c>
      <c r="Q236">
        <v>23</v>
      </c>
      <c r="R236">
        <v>5.04</v>
      </c>
      <c r="X236">
        <v>20</v>
      </c>
      <c r="Z236">
        <v>75</v>
      </c>
      <c r="AA236">
        <f t="shared" si="6"/>
        <v>25</v>
      </c>
    </row>
    <row r="237" spans="1:27" x14ac:dyDescent="0.25">
      <c r="A237" t="s">
        <v>2615</v>
      </c>
      <c r="B237">
        <v>1974</v>
      </c>
      <c r="C237" t="str">
        <f t="shared" si="7"/>
        <v>Pre-Drug 1970-1991</v>
      </c>
      <c r="D237" t="s">
        <v>18</v>
      </c>
      <c r="E237">
        <v>105</v>
      </c>
      <c r="F237">
        <v>10</v>
      </c>
      <c r="G237">
        <v>3</v>
      </c>
      <c r="H237">
        <v>11</v>
      </c>
      <c r="I237">
        <v>10</v>
      </c>
      <c r="J237">
        <v>0</v>
      </c>
      <c r="K237">
        <v>0</v>
      </c>
      <c r="L237">
        <v>0</v>
      </c>
      <c r="M237">
        <v>0</v>
      </c>
      <c r="Q237">
        <v>21</v>
      </c>
      <c r="R237">
        <v>3.55</v>
      </c>
      <c r="X237">
        <v>18</v>
      </c>
      <c r="Y237">
        <v>0.23</v>
      </c>
      <c r="Z237">
        <v>76</v>
      </c>
      <c r="AA237">
        <f t="shared" si="6"/>
        <v>25.333333333333332</v>
      </c>
    </row>
    <row r="238" spans="1:27" x14ac:dyDescent="0.25">
      <c r="A238" t="s">
        <v>2249</v>
      </c>
      <c r="B238">
        <v>1993</v>
      </c>
      <c r="C238" t="str">
        <f t="shared" si="7"/>
        <v>Pre-Drug 1970-1991</v>
      </c>
      <c r="D238" t="s">
        <v>19</v>
      </c>
      <c r="E238">
        <v>105</v>
      </c>
      <c r="F238">
        <v>11</v>
      </c>
      <c r="G238">
        <v>1</v>
      </c>
      <c r="H238">
        <v>9</v>
      </c>
      <c r="I238">
        <v>16</v>
      </c>
      <c r="J238">
        <v>1</v>
      </c>
      <c r="K238">
        <v>1</v>
      </c>
      <c r="L238">
        <v>0</v>
      </c>
      <c r="M238">
        <v>0</v>
      </c>
      <c r="Q238">
        <v>27</v>
      </c>
      <c r="R238">
        <v>3.91</v>
      </c>
      <c r="X238">
        <v>12</v>
      </c>
      <c r="Y238">
        <v>0.28000000000000003</v>
      </c>
      <c r="Z238">
        <v>76</v>
      </c>
      <c r="AA238">
        <f t="shared" si="6"/>
        <v>25.333333333333332</v>
      </c>
    </row>
    <row r="239" spans="1:27" x14ac:dyDescent="0.25">
      <c r="A239" t="s">
        <v>932</v>
      </c>
      <c r="B239">
        <v>2003</v>
      </c>
      <c r="C239" t="str">
        <f t="shared" si="7"/>
        <v>Drug Era 1992-2006</v>
      </c>
      <c r="D239" t="s">
        <v>18</v>
      </c>
      <c r="E239">
        <v>105</v>
      </c>
      <c r="F239">
        <v>6</v>
      </c>
      <c r="G239">
        <v>1</v>
      </c>
      <c r="H239">
        <v>14</v>
      </c>
      <c r="I239">
        <v>27</v>
      </c>
      <c r="J239">
        <v>2</v>
      </c>
      <c r="K239">
        <v>5</v>
      </c>
      <c r="L239">
        <v>0</v>
      </c>
      <c r="M239">
        <v>0</v>
      </c>
      <c r="Q239">
        <v>16</v>
      </c>
      <c r="R239">
        <v>2.13</v>
      </c>
      <c r="X239">
        <v>17</v>
      </c>
      <c r="Y239">
        <v>0.19</v>
      </c>
      <c r="Z239">
        <v>76</v>
      </c>
      <c r="AA239">
        <f t="shared" si="6"/>
        <v>25.333333333333332</v>
      </c>
    </row>
    <row r="240" spans="1:27" x14ac:dyDescent="0.25">
      <c r="A240" t="s">
        <v>928</v>
      </c>
      <c r="B240">
        <v>1993</v>
      </c>
      <c r="C240" t="str">
        <f t="shared" si="7"/>
        <v>Pre-Drug 1970-1991</v>
      </c>
      <c r="D240" t="s">
        <v>18</v>
      </c>
      <c r="E240">
        <v>105</v>
      </c>
      <c r="F240">
        <v>5</v>
      </c>
      <c r="G240">
        <v>1</v>
      </c>
      <c r="H240">
        <v>5</v>
      </c>
      <c r="I240">
        <v>16</v>
      </c>
      <c r="J240">
        <v>2</v>
      </c>
      <c r="K240">
        <v>0</v>
      </c>
      <c r="L240">
        <v>1</v>
      </c>
      <c r="M240">
        <v>0</v>
      </c>
      <c r="Q240">
        <v>23</v>
      </c>
      <c r="R240">
        <v>1.75</v>
      </c>
      <c r="X240">
        <v>12</v>
      </c>
      <c r="Y240">
        <v>0.23</v>
      </c>
      <c r="Z240">
        <v>77</v>
      </c>
      <c r="AA240">
        <f t="shared" si="6"/>
        <v>25.666666666666668</v>
      </c>
    </row>
    <row r="241" spans="1:27" x14ac:dyDescent="0.25">
      <c r="A241" t="s">
        <v>1995</v>
      </c>
      <c r="B241">
        <v>1970</v>
      </c>
      <c r="C241" t="str">
        <f t="shared" si="7"/>
        <v>Pre-Drug 1970-1991</v>
      </c>
      <c r="D241" t="s">
        <v>18</v>
      </c>
      <c r="E241">
        <v>105</v>
      </c>
      <c r="F241">
        <v>12</v>
      </c>
      <c r="G241">
        <v>7</v>
      </c>
      <c r="H241">
        <v>1</v>
      </c>
      <c r="I241">
        <v>21</v>
      </c>
      <c r="J241">
        <v>0</v>
      </c>
      <c r="K241">
        <v>1</v>
      </c>
      <c r="L241">
        <v>1</v>
      </c>
      <c r="M241">
        <v>0</v>
      </c>
      <c r="Q241">
        <v>24</v>
      </c>
      <c r="R241">
        <v>4.0999999999999996</v>
      </c>
      <c r="X241">
        <v>11</v>
      </c>
      <c r="Y241">
        <v>0.23</v>
      </c>
      <c r="Z241">
        <v>79</v>
      </c>
      <c r="AA241">
        <f t="shared" si="6"/>
        <v>26.333333333333332</v>
      </c>
    </row>
    <row r="242" spans="1:27" x14ac:dyDescent="0.25">
      <c r="A242" t="s">
        <v>2940</v>
      </c>
      <c r="B242">
        <v>2012</v>
      </c>
      <c r="C242" t="str">
        <f t="shared" si="7"/>
        <v>Post Drug Era 2007-2012</v>
      </c>
      <c r="D242" t="s">
        <v>18</v>
      </c>
      <c r="E242">
        <v>105</v>
      </c>
      <c r="F242">
        <v>5</v>
      </c>
      <c r="G242">
        <v>2</v>
      </c>
      <c r="H242">
        <v>7</v>
      </c>
      <c r="I242">
        <v>28</v>
      </c>
      <c r="J242">
        <v>0</v>
      </c>
      <c r="K242">
        <v>1</v>
      </c>
      <c r="L242">
        <v>1</v>
      </c>
      <c r="M242">
        <v>0</v>
      </c>
      <c r="Q242">
        <v>19</v>
      </c>
      <c r="R242">
        <v>1.71</v>
      </c>
      <c r="X242">
        <v>17</v>
      </c>
      <c r="Z242">
        <v>79</v>
      </c>
      <c r="AA242">
        <f t="shared" si="6"/>
        <v>26.333333333333332</v>
      </c>
    </row>
    <row r="243" spans="1:27" x14ac:dyDescent="0.25">
      <c r="A243" t="s">
        <v>2291</v>
      </c>
      <c r="B243">
        <v>2008</v>
      </c>
      <c r="C243" t="str">
        <f t="shared" si="7"/>
        <v>Post Drug Era 2007-2012</v>
      </c>
      <c r="D243" t="s">
        <v>18</v>
      </c>
      <c r="E243">
        <v>105</v>
      </c>
      <c r="F243">
        <v>8</v>
      </c>
      <c r="G243">
        <v>3</v>
      </c>
      <c r="H243">
        <v>11</v>
      </c>
      <c r="I243">
        <v>21</v>
      </c>
      <c r="J243">
        <v>0</v>
      </c>
      <c r="K243">
        <v>0</v>
      </c>
      <c r="L243">
        <v>1</v>
      </c>
      <c r="M243">
        <v>1</v>
      </c>
      <c r="Q243">
        <v>17</v>
      </c>
      <c r="R243">
        <v>2.67</v>
      </c>
      <c r="X243">
        <v>13</v>
      </c>
      <c r="Z243">
        <v>81</v>
      </c>
      <c r="AA243">
        <f t="shared" si="6"/>
        <v>27</v>
      </c>
    </row>
    <row r="244" spans="1:27" x14ac:dyDescent="0.25">
      <c r="A244" t="s">
        <v>3066</v>
      </c>
      <c r="B244">
        <v>1994</v>
      </c>
      <c r="C244" t="str">
        <f t="shared" si="7"/>
        <v>Pre-Drug 1970-1991</v>
      </c>
      <c r="D244" t="s">
        <v>18</v>
      </c>
      <c r="E244">
        <v>106</v>
      </c>
      <c r="F244">
        <v>17</v>
      </c>
      <c r="G244">
        <v>4</v>
      </c>
      <c r="H244">
        <v>24</v>
      </c>
      <c r="I244">
        <v>21</v>
      </c>
      <c r="J244">
        <v>2</v>
      </c>
      <c r="K244">
        <v>1</v>
      </c>
      <c r="L244">
        <v>1</v>
      </c>
      <c r="M244">
        <v>0</v>
      </c>
      <c r="Q244">
        <v>21</v>
      </c>
      <c r="R244">
        <v>7.65</v>
      </c>
      <c r="X244">
        <v>19</v>
      </c>
      <c r="Y244">
        <v>0.25</v>
      </c>
      <c r="Z244">
        <v>60</v>
      </c>
      <c r="AA244">
        <f t="shared" si="6"/>
        <v>20</v>
      </c>
    </row>
    <row r="245" spans="1:27" x14ac:dyDescent="0.25">
      <c r="A245" t="s">
        <v>834</v>
      </c>
      <c r="B245">
        <v>2001</v>
      </c>
      <c r="C245" t="str">
        <f t="shared" si="7"/>
        <v>Drug Era 1992-2006</v>
      </c>
      <c r="D245" t="s">
        <v>18</v>
      </c>
      <c r="E245">
        <v>106</v>
      </c>
      <c r="F245">
        <v>25</v>
      </c>
      <c r="G245">
        <v>7</v>
      </c>
      <c r="H245">
        <v>10</v>
      </c>
      <c r="I245">
        <v>25</v>
      </c>
      <c r="J245">
        <v>2</v>
      </c>
      <c r="K245">
        <v>1</v>
      </c>
      <c r="L245">
        <v>2</v>
      </c>
      <c r="M245">
        <v>0</v>
      </c>
      <c r="Q245">
        <v>34</v>
      </c>
      <c r="R245">
        <v>11.25</v>
      </c>
      <c r="X245">
        <v>15</v>
      </c>
      <c r="Z245">
        <v>60</v>
      </c>
      <c r="AA245">
        <f t="shared" si="6"/>
        <v>20</v>
      </c>
    </row>
    <row r="246" spans="1:27" x14ac:dyDescent="0.25">
      <c r="A246" t="s">
        <v>2160</v>
      </c>
      <c r="B246">
        <v>1999</v>
      </c>
      <c r="C246" t="str">
        <f t="shared" si="7"/>
        <v>Drug Era 1992-2006</v>
      </c>
      <c r="D246" t="s">
        <v>19</v>
      </c>
      <c r="E246">
        <v>106</v>
      </c>
      <c r="F246">
        <v>12</v>
      </c>
      <c r="G246">
        <v>3</v>
      </c>
      <c r="H246">
        <v>23</v>
      </c>
      <c r="I246">
        <v>20</v>
      </c>
      <c r="J246">
        <v>5</v>
      </c>
      <c r="K246">
        <v>3</v>
      </c>
      <c r="L246">
        <v>1</v>
      </c>
      <c r="M246">
        <v>0</v>
      </c>
      <c r="Q246">
        <v>21</v>
      </c>
      <c r="R246">
        <v>5.31</v>
      </c>
      <c r="X246">
        <v>4</v>
      </c>
      <c r="Y246">
        <v>0</v>
      </c>
      <c r="Z246">
        <v>61</v>
      </c>
      <c r="AA246">
        <f t="shared" si="6"/>
        <v>20.333333333333332</v>
      </c>
    </row>
    <row r="247" spans="1:27" x14ac:dyDescent="0.25">
      <c r="A247" t="s">
        <v>2576</v>
      </c>
      <c r="B247">
        <v>1989</v>
      </c>
      <c r="C247" t="str">
        <f t="shared" si="7"/>
        <v>Pre-Drug 1970-1991</v>
      </c>
      <c r="D247" t="s">
        <v>18</v>
      </c>
      <c r="E247">
        <v>106</v>
      </c>
      <c r="F247">
        <v>15</v>
      </c>
      <c r="G247">
        <v>2</v>
      </c>
      <c r="H247">
        <v>18</v>
      </c>
      <c r="I247">
        <v>14</v>
      </c>
      <c r="J247">
        <v>1</v>
      </c>
      <c r="K247">
        <v>1</v>
      </c>
      <c r="L247">
        <v>3</v>
      </c>
      <c r="M247">
        <v>1</v>
      </c>
      <c r="Q247">
        <v>24</v>
      </c>
      <c r="R247">
        <v>6.43</v>
      </c>
      <c r="X247">
        <v>10</v>
      </c>
      <c r="Y247">
        <v>0.28999999999999998</v>
      </c>
      <c r="Z247">
        <v>63</v>
      </c>
      <c r="AA247">
        <f t="shared" si="6"/>
        <v>21</v>
      </c>
    </row>
    <row r="248" spans="1:27" x14ac:dyDescent="0.25">
      <c r="A248" t="s">
        <v>1864</v>
      </c>
      <c r="B248">
        <v>1996</v>
      </c>
      <c r="C248" t="str">
        <f t="shared" si="7"/>
        <v>Pre-Drug 1970-1991</v>
      </c>
      <c r="D248" t="s">
        <v>19</v>
      </c>
      <c r="E248">
        <v>106</v>
      </c>
      <c r="F248">
        <v>16</v>
      </c>
      <c r="G248">
        <v>3</v>
      </c>
      <c r="H248">
        <v>15</v>
      </c>
      <c r="I248">
        <v>13</v>
      </c>
      <c r="J248">
        <v>3</v>
      </c>
      <c r="K248">
        <v>0</v>
      </c>
      <c r="L248">
        <v>0</v>
      </c>
      <c r="M248">
        <v>0</v>
      </c>
      <c r="Q248">
        <v>30</v>
      </c>
      <c r="R248">
        <v>6.86</v>
      </c>
      <c r="X248">
        <v>12</v>
      </c>
      <c r="Y248">
        <v>0.28000000000000003</v>
      </c>
      <c r="Z248">
        <v>63</v>
      </c>
      <c r="AA248">
        <f t="shared" si="6"/>
        <v>21</v>
      </c>
    </row>
    <row r="249" spans="1:27" x14ac:dyDescent="0.25">
      <c r="A249" t="s">
        <v>2817</v>
      </c>
      <c r="B249">
        <v>1985</v>
      </c>
      <c r="C249" t="str">
        <f t="shared" si="7"/>
        <v>Pre-Drug 1970-1991</v>
      </c>
      <c r="D249" t="s">
        <v>19</v>
      </c>
      <c r="E249">
        <v>106</v>
      </c>
      <c r="F249">
        <v>12</v>
      </c>
      <c r="G249">
        <v>3</v>
      </c>
      <c r="H249">
        <v>9</v>
      </c>
      <c r="I249">
        <v>8</v>
      </c>
      <c r="J249">
        <v>1</v>
      </c>
      <c r="K249">
        <v>0</v>
      </c>
      <c r="L249">
        <v>1</v>
      </c>
      <c r="M249">
        <v>0</v>
      </c>
      <c r="Q249">
        <v>33</v>
      </c>
      <c r="R249">
        <v>5.0599999999999996</v>
      </c>
      <c r="X249">
        <v>4</v>
      </c>
      <c r="Y249">
        <v>0.34</v>
      </c>
      <c r="Z249">
        <v>64</v>
      </c>
      <c r="AA249">
        <f t="shared" si="6"/>
        <v>21.333333333333332</v>
      </c>
    </row>
    <row r="250" spans="1:27" x14ac:dyDescent="0.25">
      <c r="A250" t="s">
        <v>455</v>
      </c>
      <c r="B250">
        <v>1990</v>
      </c>
      <c r="C250" t="str">
        <f t="shared" si="7"/>
        <v>Pre-Drug 1970-1991</v>
      </c>
      <c r="D250" t="s">
        <v>19</v>
      </c>
      <c r="E250">
        <v>106</v>
      </c>
      <c r="F250">
        <v>13</v>
      </c>
      <c r="G250">
        <v>2</v>
      </c>
      <c r="H250">
        <v>11</v>
      </c>
      <c r="I250">
        <v>19</v>
      </c>
      <c r="J250">
        <v>3</v>
      </c>
      <c r="K250">
        <v>2</v>
      </c>
      <c r="L250">
        <v>2</v>
      </c>
      <c r="M250">
        <v>0</v>
      </c>
      <c r="Q250">
        <v>32</v>
      </c>
      <c r="R250">
        <v>5.48</v>
      </c>
      <c r="X250">
        <v>8</v>
      </c>
      <c r="Y250">
        <v>0.35</v>
      </c>
      <c r="Z250">
        <v>64</v>
      </c>
      <c r="AA250">
        <f t="shared" si="6"/>
        <v>21.333333333333332</v>
      </c>
    </row>
    <row r="251" spans="1:27" x14ac:dyDescent="0.25">
      <c r="A251" t="s">
        <v>308</v>
      </c>
      <c r="B251">
        <v>2004</v>
      </c>
      <c r="C251" t="str">
        <f t="shared" si="7"/>
        <v>Drug Era 1992-2006</v>
      </c>
      <c r="D251" t="s">
        <v>18</v>
      </c>
      <c r="E251">
        <v>106</v>
      </c>
      <c r="F251">
        <v>19</v>
      </c>
      <c r="G251">
        <v>3</v>
      </c>
      <c r="H251">
        <v>15</v>
      </c>
      <c r="I251">
        <v>17</v>
      </c>
      <c r="J251">
        <v>2</v>
      </c>
      <c r="K251">
        <v>0</v>
      </c>
      <c r="L251">
        <v>0</v>
      </c>
      <c r="M251">
        <v>0</v>
      </c>
      <c r="Q251">
        <v>27</v>
      </c>
      <c r="R251">
        <v>8.02</v>
      </c>
      <c r="X251">
        <v>19</v>
      </c>
      <c r="Y251">
        <v>0.3</v>
      </c>
      <c r="Z251">
        <v>64</v>
      </c>
      <c r="AA251">
        <f t="shared" si="6"/>
        <v>21.333333333333332</v>
      </c>
    </row>
    <row r="252" spans="1:27" x14ac:dyDescent="0.25">
      <c r="A252" t="s">
        <v>1146</v>
      </c>
      <c r="B252">
        <v>1976</v>
      </c>
      <c r="C252" t="str">
        <f t="shared" si="7"/>
        <v>Pre-Drug 1970-1991</v>
      </c>
      <c r="D252" t="s">
        <v>18</v>
      </c>
      <c r="E252">
        <v>106</v>
      </c>
      <c r="F252">
        <v>17</v>
      </c>
      <c r="G252">
        <v>2</v>
      </c>
      <c r="H252">
        <v>10</v>
      </c>
      <c r="I252">
        <v>10</v>
      </c>
      <c r="J252">
        <v>2</v>
      </c>
      <c r="K252">
        <v>1</v>
      </c>
      <c r="L252">
        <v>0</v>
      </c>
      <c r="M252">
        <v>0</v>
      </c>
      <c r="Q252">
        <v>34</v>
      </c>
      <c r="R252">
        <v>7.06</v>
      </c>
      <c r="X252">
        <v>14</v>
      </c>
      <c r="Y252">
        <v>0.36</v>
      </c>
      <c r="Z252">
        <v>65</v>
      </c>
      <c r="AA252">
        <f t="shared" si="6"/>
        <v>21.666666666666668</v>
      </c>
    </row>
    <row r="253" spans="1:27" x14ac:dyDescent="0.25">
      <c r="A253" t="s">
        <v>92</v>
      </c>
      <c r="B253">
        <v>1989</v>
      </c>
      <c r="C253" t="str">
        <f t="shared" si="7"/>
        <v>Pre-Drug 1970-1991</v>
      </c>
      <c r="D253" t="s">
        <v>19</v>
      </c>
      <c r="E253">
        <v>106</v>
      </c>
      <c r="F253">
        <v>22</v>
      </c>
      <c r="G253">
        <v>3</v>
      </c>
      <c r="H253">
        <v>12</v>
      </c>
      <c r="I253">
        <v>10</v>
      </c>
      <c r="J253">
        <v>1</v>
      </c>
      <c r="K253">
        <v>0</v>
      </c>
      <c r="L253">
        <v>0</v>
      </c>
      <c r="M253">
        <v>0</v>
      </c>
      <c r="Q253">
        <v>34</v>
      </c>
      <c r="R253">
        <v>9.14</v>
      </c>
      <c r="X253">
        <v>18</v>
      </c>
      <c r="Y253">
        <v>0.37</v>
      </c>
      <c r="Z253">
        <v>65</v>
      </c>
      <c r="AA253">
        <f t="shared" si="6"/>
        <v>21.666666666666668</v>
      </c>
    </row>
    <row r="254" spans="1:27" x14ac:dyDescent="0.25">
      <c r="A254" t="s">
        <v>1673</v>
      </c>
      <c r="B254">
        <v>1999</v>
      </c>
      <c r="C254" t="str">
        <f t="shared" si="7"/>
        <v>Drug Era 1992-2006</v>
      </c>
      <c r="D254" t="s">
        <v>19</v>
      </c>
      <c r="E254">
        <v>106</v>
      </c>
      <c r="F254">
        <v>21</v>
      </c>
      <c r="G254">
        <v>3</v>
      </c>
      <c r="H254">
        <v>12</v>
      </c>
      <c r="I254">
        <v>18</v>
      </c>
      <c r="J254">
        <v>0</v>
      </c>
      <c r="K254">
        <v>0</v>
      </c>
      <c r="L254">
        <v>1</v>
      </c>
      <c r="M254">
        <v>0</v>
      </c>
      <c r="Q254">
        <v>28</v>
      </c>
      <c r="R254">
        <v>8.59</v>
      </c>
      <c r="X254">
        <v>13</v>
      </c>
      <c r="Y254">
        <v>0</v>
      </c>
      <c r="Z254">
        <v>66</v>
      </c>
      <c r="AA254">
        <f t="shared" si="6"/>
        <v>22</v>
      </c>
    </row>
    <row r="255" spans="1:27" x14ac:dyDescent="0.25">
      <c r="A255" t="s">
        <v>1346</v>
      </c>
      <c r="B255">
        <v>1973</v>
      </c>
      <c r="C255" t="str">
        <f t="shared" si="7"/>
        <v>Pre-Drug 1970-1991</v>
      </c>
      <c r="D255" t="s">
        <v>19</v>
      </c>
      <c r="E255">
        <v>106</v>
      </c>
      <c r="F255">
        <v>17</v>
      </c>
      <c r="G255">
        <v>3</v>
      </c>
      <c r="H255">
        <v>20</v>
      </c>
      <c r="I255">
        <v>13</v>
      </c>
      <c r="J255">
        <v>1</v>
      </c>
      <c r="K255">
        <v>0</v>
      </c>
      <c r="L255">
        <v>1</v>
      </c>
      <c r="M255">
        <v>0</v>
      </c>
      <c r="Q255">
        <v>25</v>
      </c>
      <c r="R255">
        <v>6.85</v>
      </c>
      <c r="X255">
        <v>11</v>
      </c>
      <c r="Y255">
        <v>0.3</v>
      </c>
      <c r="Z255">
        <v>67</v>
      </c>
      <c r="AA255">
        <f t="shared" si="6"/>
        <v>22.333333333333332</v>
      </c>
    </row>
    <row r="256" spans="1:27" x14ac:dyDescent="0.25">
      <c r="A256" t="s">
        <v>1381</v>
      </c>
      <c r="B256">
        <v>1977</v>
      </c>
      <c r="C256" t="str">
        <f t="shared" si="7"/>
        <v>Pre-Drug 1970-1991</v>
      </c>
      <c r="D256" t="s">
        <v>18</v>
      </c>
      <c r="E256">
        <v>106</v>
      </c>
      <c r="F256">
        <v>18</v>
      </c>
      <c r="G256">
        <v>7</v>
      </c>
      <c r="H256">
        <v>14</v>
      </c>
      <c r="I256">
        <v>16</v>
      </c>
      <c r="J256">
        <v>1</v>
      </c>
      <c r="K256">
        <v>1</v>
      </c>
      <c r="L256">
        <v>2</v>
      </c>
      <c r="M256">
        <v>0</v>
      </c>
      <c r="Q256">
        <v>24</v>
      </c>
      <c r="R256">
        <v>7.25</v>
      </c>
      <c r="X256">
        <v>14</v>
      </c>
      <c r="Y256">
        <v>0.27</v>
      </c>
      <c r="Z256">
        <v>67</v>
      </c>
      <c r="AA256">
        <f t="shared" si="6"/>
        <v>22.333333333333332</v>
      </c>
    </row>
    <row r="257" spans="1:27" x14ac:dyDescent="0.25">
      <c r="A257" t="s">
        <v>1853</v>
      </c>
      <c r="B257">
        <v>1978</v>
      </c>
      <c r="C257" t="str">
        <f t="shared" si="7"/>
        <v>Pre-Drug 1970-1991</v>
      </c>
      <c r="D257" t="s">
        <v>19</v>
      </c>
      <c r="E257">
        <v>106</v>
      </c>
      <c r="F257">
        <v>14</v>
      </c>
      <c r="G257">
        <v>7</v>
      </c>
      <c r="H257">
        <v>15</v>
      </c>
      <c r="I257">
        <v>16</v>
      </c>
      <c r="J257">
        <v>0</v>
      </c>
      <c r="K257">
        <v>0</v>
      </c>
      <c r="L257">
        <v>1</v>
      </c>
      <c r="M257">
        <v>0</v>
      </c>
      <c r="Q257">
        <v>24</v>
      </c>
      <c r="R257">
        <v>5.64</v>
      </c>
      <c r="X257">
        <v>14</v>
      </c>
      <c r="Y257">
        <v>0.26</v>
      </c>
      <c r="Z257">
        <v>67</v>
      </c>
      <c r="AA257">
        <f t="shared" si="6"/>
        <v>22.333333333333332</v>
      </c>
    </row>
    <row r="258" spans="1:27" x14ac:dyDescent="0.25">
      <c r="A258" t="s">
        <v>2867</v>
      </c>
      <c r="B258">
        <v>1997</v>
      </c>
      <c r="C258" t="str">
        <f t="shared" si="7"/>
        <v>Drug Era 1992-2006</v>
      </c>
      <c r="D258" t="s">
        <v>18</v>
      </c>
      <c r="E258">
        <v>106</v>
      </c>
      <c r="F258">
        <v>18</v>
      </c>
      <c r="G258">
        <v>2</v>
      </c>
      <c r="H258">
        <v>12</v>
      </c>
      <c r="I258">
        <v>11</v>
      </c>
      <c r="J258">
        <v>0</v>
      </c>
      <c r="K258">
        <v>3</v>
      </c>
      <c r="L258">
        <v>2</v>
      </c>
      <c r="M258">
        <v>0</v>
      </c>
      <c r="Q258">
        <v>25</v>
      </c>
      <c r="R258">
        <v>7.25</v>
      </c>
      <c r="X258">
        <v>5</v>
      </c>
      <c r="Y258">
        <v>0.28000000000000003</v>
      </c>
      <c r="Z258">
        <v>67</v>
      </c>
      <c r="AA258">
        <f t="shared" ref="AA258:AA321" si="8">Z258/3</f>
        <v>22.333333333333332</v>
      </c>
    </row>
    <row r="259" spans="1:27" x14ac:dyDescent="0.25">
      <c r="A259" t="s">
        <v>1277</v>
      </c>
      <c r="B259">
        <v>1999</v>
      </c>
      <c r="C259" t="str">
        <f t="shared" ref="C259:C322" si="9">IF(B259&lt;1997,"Pre-Drug 1970-1991",IF(B259&lt;=2006,"Drug Era 1992-2006","Post Drug Era 2007-2012"))</f>
        <v>Drug Era 1992-2006</v>
      </c>
      <c r="D259" t="s">
        <v>19</v>
      </c>
      <c r="E259">
        <v>106</v>
      </c>
      <c r="F259">
        <v>20</v>
      </c>
      <c r="G259">
        <v>3</v>
      </c>
      <c r="H259">
        <v>15</v>
      </c>
      <c r="I259">
        <v>17</v>
      </c>
      <c r="J259">
        <v>1</v>
      </c>
      <c r="K259">
        <v>3</v>
      </c>
      <c r="L259">
        <v>2</v>
      </c>
      <c r="M259">
        <v>0</v>
      </c>
      <c r="Q259">
        <v>26</v>
      </c>
      <c r="R259">
        <v>8.06</v>
      </c>
      <c r="X259">
        <v>16</v>
      </c>
      <c r="Y259">
        <v>0</v>
      </c>
      <c r="Z259">
        <v>67</v>
      </c>
      <c r="AA259">
        <f t="shared" si="8"/>
        <v>22.333333333333332</v>
      </c>
    </row>
    <row r="260" spans="1:27" x14ac:dyDescent="0.25">
      <c r="A260" t="s">
        <v>2905</v>
      </c>
      <c r="B260">
        <v>1997</v>
      </c>
      <c r="C260" t="str">
        <f t="shared" si="9"/>
        <v>Drug Era 1992-2006</v>
      </c>
      <c r="D260" t="s">
        <v>18</v>
      </c>
      <c r="E260">
        <v>106</v>
      </c>
      <c r="F260">
        <v>14</v>
      </c>
      <c r="G260">
        <v>2</v>
      </c>
      <c r="H260">
        <v>14</v>
      </c>
      <c r="I260">
        <v>10</v>
      </c>
      <c r="J260">
        <v>0</v>
      </c>
      <c r="K260">
        <v>2</v>
      </c>
      <c r="L260">
        <v>1</v>
      </c>
      <c r="M260">
        <v>0</v>
      </c>
      <c r="Q260">
        <v>22</v>
      </c>
      <c r="R260">
        <v>5.56</v>
      </c>
      <c r="X260">
        <v>15</v>
      </c>
      <c r="Y260">
        <v>0.25</v>
      </c>
      <c r="Z260">
        <v>68</v>
      </c>
      <c r="AA260">
        <f t="shared" si="8"/>
        <v>22.666666666666668</v>
      </c>
    </row>
    <row r="261" spans="1:27" x14ac:dyDescent="0.25">
      <c r="A261" t="s">
        <v>192</v>
      </c>
      <c r="B261">
        <v>1978</v>
      </c>
      <c r="C261" t="str">
        <f t="shared" si="9"/>
        <v>Pre-Drug 1970-1991</v>
      </c>
      <c r="D261" t="s">
        <v>19</v>
      </c>
      <c r="E261">
        <v>106</v>
      </c>
      <c r="F261">
        <v>15</v>
      </c>
      <c r="G261">
        <v>3</v>
      </c>
      <c r="H261">
        <v>9</v>
      </c>
      <c r="I261">
        <v>15</v>
      </c>
      <c r="J261">
        <v>0</v>
      </c>
      <c r="K261">
        <v>1</v>
      </c>
      <c r="L261">
        <v>1</v>
      </c>
      <c r="M261">
        <v>0</v>
      </c>
      <c r="Q261">
        <v>29</v>
      </c>
      <c r="R261">
        <v>5.87</v>
      </c>
      <c r="X261">
        <v>15</v>
      </c>
      <c r="Y261">
        <v>0.31</v>
      </c>
      <c r="Z261">
        <v>69</v>
      </c>
      <c r="AA261">
        <f t="shared" si="8"/>
        <v>23</v>
      </c>
    </row>
    <row r="262" spans="1:27" x14ac:dyDescent="0.25">
      <c r="A262" t="s">
        <v>407</v>
      </c>
      <c r="B262">
        <v>2003</v>
      </c>
      <c r="C262" t="str">
        <f t="shared" si="9"/>
        <v>Drug Era 1992-2006</v>
      </c>
      <c r="D262" t="s">
        <v>18</v>
      </c>
      <c r="E262">
        <v>106</v>
      </c>
      <c r="F262">
        <v>12</v>
      </c>
      <c r="G262">
        <v>2</v>
      </c>
      <c r="H262">
        <v>18</v>
      </c>
      <c r="I262">
        <v>21</v>
      </c>
      <c r="J262">
        <v>2</v>
      </c>
      <c r="K262">
        <v>2</v>
      </c>
      <c r="L262">
        <v>2</v>
      </c>
      <c r="M262">
        <v>0</v>
      </c>
      <c r="Q262">
        <v>18</v>
      </c>
      <c r="R262">
        <v>4.7</v>
      </c>
      <c r="X262">
        <v>14</v>
      </c>
      <c r="Y262">
        <v>0.21</v>
      </c>
      <c r="Z262">
        <v>69</v>
      </c>
      <c r="AA262">
        <f t="shared" si="8"/>
        <v>23</v>
      </c>
    </row>
    <row r="263" spans="1:27" x14ac:dyDescent="0.25">
      <c r="A263" t="s">
        <v>2181</v>
      </c>
      <c r="B263">
        <v>2003</v>
      </c>
      <c r="C263" t="str">
        <f t="shared" si="9"/>
        <v>Drug Era 1992-2006</v>
      </c>
      <c r="D263" t="s">
        <v>18</v>
      </c>
      <c r="E263">
        <v>106</v>
      </c>
      <c r="F263">
        <v>15</v>
      </c>
      <c r="G263">
        <v>2</v>
      </c>
      <c r="H263">
        <v>12</v>
      </c>
      <c r="I263">
        <v>24</v>
      </c>
      <c r="J263">
        <v>1</v>
      </c>
      <c r="K263">
        <v>1</v>
      </c>
      <c r="L263">
        <v>1</v>
      </c>
      <c r="M263">
        <v>0</v>
      </c>
      <c r="Q263">
        <v>26</v>
      </c>
      <c r="R263">
        <v>5.87</v>
      </c>
      <c r="X263">
        <v>12</v>
      </c>
      <c r="Y263">
        <v>0.28000000000000003</v>
      </c>
      <c r="Z263">
        <v>69</v>
      </c>
      <c r="AA263">
        <f t="shared" si="8"/>
        <v>23</v>
      </c>
    </row>
    <row r="264" spans="1:27" x14ac:dyDescent="0.25">
      <c r="A264" t="s">
        <v>1507</v>
      </c>
      <c r="B264">
        <v>2005</v>
      </c>
      <c r="C264" t="str">
        <f t="shared" si="9"/>
        <v>Drug Era 1992-2006</v>
      </c>
      <c r="D264" t="s">
        <v>18</v>
      </c>
      <c r="E264">
        <v>106</v>
      </c>
      <c r="F264">
        <v>10</v>
      </c>
      <c r="G264">
        <v>2</v>
      </c>
      <c r="H264">
        <v>13</v>
      </c>
      <c r="I264">
        <v>23</v>
      </c>
      <c r="J264">
        <v>1</v>
      </c>
      <c r="K264">
        <v>0</v>
      </c>
      <c r="L264">
        <v>2</v>
      </c>
      <c r="M264">
        <v>0</v>
      </c>
      <c r="Q264">
        <v>22</v>
      </c>
      <c r="R264">
        <v>3.91</v>
      </c>
      <c r="X264">
        <v>12</v>
      </c>
      <c r="Z264">
        <v>69</v>
      </c>
      <c r="AA264">
        <f t="shared" si="8"/>
        <v>23</v>
      </c>
    </row>
    <row r="265" spans="1:27" x14ac:dyDescent="0.25">
      <c r="A265" t="s">
        <v>2081</v>
      </c>
      <c r="B265">
        <v>1970</v>
      </c>
      <c r="C265" t="str">
        <f t="shared" si="9"/>
        <v>Pre-Drug 1970-1991</v>
      </c>
      <c r="D265" t="s">
        <v>19</v>
      </c>
      <c r="E265">
        <v>106</v>
      </c>
      <c r="F265">
        <v>14</v>
      </c>
      <c r="G265">
        <v>5</v>
      </c>
      <c r="H265">
        <v>9</v>
      </c>
      <c r="I265">
        <v>13</v>
      </c>
      <c r="J265">
        <v>0</v>
      </c>
      <c r="K265">
        <v>3</v>
      </c>
      <c r="L265">
        <v>1</v>
      </c>
      <c r="M265">
        <v>0</v>
      </c>
      <c r="Q265">
        <v>26</v>
      </c>
      <c r="R265">
        <v>5.4</v>
      </c>
      <c r="X265">
        <v>18</v>
      </c>
      <c r="Y265">
        <v>0.27</v>
      </c>
      <c r="Z265">
        <v>70</v>
      </c>
      <c r="AA265">
        <f t="shared" si="8"/>
        <v>23.333333333333332</v>
      </c>
    </row>
    <row r="266" spans="1:27" x14ac:dyDescent="0.25">
      <c r="A266" t="s">
        <v>819</v>
      </c>
      <c r="B266">
        <v>1991</v>
      </c>
      <c r="C266" t="str">
        <f t="shared" si="9"/>
        <v>Pre-Drug 1970-1991</v>
      </c>
      <c r="D266" t="s">
        <v>19</v>
      </c>
      <c r="E266">
        <v>106</v>
      </c>
      <c r="F266">
        <v>10</v>
      </c>
      <c r="G266">
        <v>2</v>
      </c>
      <c r="H266">
        <v>17</v>
      </c>
      <c r="I266">
        <v>12</v>
      </c>
      <c r="J266">
        <v>3</v>
      </c>
      <c r="K266">
        <v>2</v>
      </c>
      <c r="L266">
        <v>0</v>
      </c>
      <c r="M266">
        <v>0</v>
      </c>
      <c r="Q266">
        <v>22</v>
      </c>
      <c r="R266">
        <v>3.86</v>
      </c>
      <c r="X266">
        <v>7</v>
      </c>
      <c r="Y266">
        <v>0.25</v>
      </c>
      <c r="Z266">
        <v>70</v>
      </c>
      <c r="AA266">
        <f t="shared" si="8"/>
        <v>23.333333333333332</v>
      </c>
    </row>
    <row r="267" spans="1:27" x14ac:dyDescent="0.25">
      <c r="A267" t="s">
        <v>1779</v>
      </c>
      <c r="B267">
        <v>1998</v>
      </c>
      <c r="C267" t="str">
        <f t="shared" si="9"/>
        <v>Drug Era 1992-2006</v>
      </c>
      <c r="D267" t="s">
        <v>19</v>
      </c>
      <c r="E267">
        <v>106</v>
      </c>
      <c r="F267">
        <v>13</v>
      </c>
      <c r="G267">
        <v>6</v>
      </c>
      <c r="H267">
        <v>17</v>
      </c>
      <c r="I267">
        <v>25</v>
      </c>
      <c r="J267">
        <v>2</v>
      </c>
      <c r="K267">
        <v>1</v>
      </c>
      <c r="L267">
        <v>3</v>
      </c>
      <c r="M267">
        <v>0</v>
      </c>
      <c r="Q267">
        <v>18</v>
      </c>
      <c r="R267">
        <v>5.01</v>
      </c>
      <c r="X267">
        <v>19</v>
      </c>
      <c r="Z267">
        <v>70</v>
      </c>
      <c r="AA267">
        <f t="shared" si="8"/>
        <v>23.333333333333332</v>
      </c>
    </row>
    <row r="268" spans="1:27" x14ac:dyDescent="0.25">
      <c r="A268" t="s">
        <v>2210</v>
      </c>
      <c r="B268">
        <v>2005</v>
      </c>
      <c r="C268" t="str">
        <f t="shared" si="9"/>
        <v>Drug Era 1992-2006</v>
      </c>
      <c r="D268" t="s">
        <v>18</v>
      </c>
      <c r="E268">
        <v>106</v>
      </c>
      <c r="F268">
        <v>12</v>
      </c>
      <c r="G268">
        <v>2</v>
      </c>
      <c r="H268">
        <v>12</v>
      </c>
      <c r="I268">
        <v>14</v>
      </c>
      <c r="J268">
        <v>4</v>
      </c>
      <c r="K268">
        <v>2</v>
      </c>
      <c r="L268">
        <v>2</v>
      </c>
      <c r="M268">
        <v>0</v>
      </c>
      <c r="Q268">
        <v>25</v>
      </c>
      <c r="R268">
        <v>4.63</v>
      </c>
      <c r="X268">
        <v>9</v>
      </c>
      <c r="Z268">
        <v>70</v>
      </c>
      <c r="AA268">
        <f t="shared" si="8"/>
        <v>23.333333333333332</v>
      </c>
    </row>
    <row r="269" spans="1:27" x14ac:dyDescent="0.25">
      <c r="A269" t="s">
        <v>1970</v>
      </c>
      <c r="B269">
        <v>1984</v>
      </c>
      <c r="C269" t="str">
        <f t="shared" si="9"/>
        <v>Pre-Drug 1970-1991</v>
      </c>
      <c r="D269" t="s">
        <v>19</v>
      </c>
      <c r="E269">
        <v>106</v>
      </c>
      <c r="F269">
        <v>13</v>
      </c>
      <c r="G269">
        <v>2</v>
      </c>
      <c r="H269">
        <v>5</v>
      </c>
      <c r="I269">
        <v>13</v>
      </c>
      <c r="J269">
        <v>0</v>
      </c>
      <c r="K269">
        <v>0</v>
      </c>
      <c r="L269">
        <v>2</v>
      </c>
      <c r="M269">
        <v>0</v>
      </c>
      <c r="Q269">
        <v>30</v>
      </c>
      <c r="R269">
        <v>4.9400000000000004</v>
      </c>
      <c r="X269">
        <v>9</v>
      </c>
      <c r="Y269">
        <v>0.3</v>
      </c>
      <c r="Z269">
        <v>71</v>
      </c>
      <c r="AA269">
        <f t="shared" si="8"/>
        <v>23.666666666666668</v>
      </c>
    </row>
    <row r="270" spans="1:27" x14ac:dyDescent="0.25">
      <c r="A270" t="s">
        <v>2051</v>
      </c>
      <c r="B270">
        <v>1985</v>
      </c>
      <c r="C270" t="str">
        <f t="shared" si="9"/>
        <v>Pre-Drug 1970-1991</v>
      </c>
      <c r="D270" t="s">
        <v>18</v>
      </c>
      <c r="E270">
        <v>106</v>
      </c>
      <c r="F270">
        <v>13</v>
      </c>
      <c r="G270">
        <v>1</v>
      </c>
      <c r="H270">
        <v>13</v>
      </c>
      <c r="I270">
        <v>16</v>
      </c>
      <c r="J270">
        <v>7</v>
      </c>
      <c r="K270">
        <v>1</v>
      </c>
      <c r="L270">
        <v>0</v>
      </c>
      <c r="M270">
        <v>1</v>
      </c>
      <c r="Q270">
        <v>21</v>
      </c>
      <c r="R270">
        <v>4.9400000000000004</v>
      </c>
      <c r="X270">
        <v>17</v>
      </c>
      <c r="Y270">
        <v>0.23</v>
      </c>
      <c r="Z270">
        <v>71</v>
      </c>
      <c r="AA270">
        <f t="shared" si="8"/>
        <v>23.666666666666668</v>
      </c>
    </row>
    <row r="271" spans="1:27" x14ac:dyDescent="0.25">
      <c r="A271" t="s">
        <v>1279</v>
      </c>
      <c r="B271">
        <v>1987</v>
      </c>
      <c r="C271" t="str">
        <f t="shared" si="9"/>
        <v>Pre-Drug 1970-1991</v>
      </c>
      <c r="D271" t="s">
        <v>19</v>
      </c>
      <c r="E271">
        <v>106</v>
      </c>
      <c r="F271">
        <v>14</v>
      </c>
      <c r="G271">
        <v>3</v>
      </c>
      <c r="H271">
        <v>9</v>
      </c>
      <c r="I271">
        <v>10</v>
      </c>
      <c r="J271">
        <v>0</v>
      </c>
      <c r="K271">
        <v>1</v>
      </c>
      <c r="L271">
        <v>2</v>
      </c>
      <c r="M271">
        <v>1</v>
      </c>
      <c r="Q271">
        <v>25</v>
      </c>
      <c r="R271">
        <v>5.32</v>
      </c>
      <c r="X271">
        <v>7</v>
      </c>
      <c r="Y271">
        <v>0.27</v>
      </c>
      <c r="Z271">
        <v>71</v>
      </c>
      <c r="AA271">
        <f t="shared" si="8"/>
        <v>23.666666666666668</v>
      </c>
    </row>
    <row r="272" spans="1:27" x14ac:dyDescent="0.25">
      <c r="A272" t="s">
        <v>3036</v>
      </c>
      <c r="B272">
        <v>1994</v>
      </c>
      <c r="C272" t="str">
        <f t="shared" si="9"/>
        <v>Pre-Drug 1970-1991</v>
      </c>
      <c r="D272" t="s">
        <v>18</v>
      </c>
      <c r="E272">
        <v>106</v>
      </c>
      <c r="F272">
        <v>16</v>
      </c>
      <c r="G272">
        <v>4</v>
      </c>
      <c r="H272">
        <v>11</v>
      </c>
      <c r="I272">
        <v>17</v>
      </c>
      <c r="J272">
        <v>0</v>
      </c>
      <c r="K272">
        <v>0</v>
      </c>
      <c r="L272">
        <v>1</v>
      </c>
      <c r="M272">
        <v>0</v>
      </c>
      <c r="Q272">
        <v>24</v>
      </c>
      <c r="R272">
        <v>6.08</v>
      </c>
      <c r="X272">
        <v>11</v>
      </c>
      <c r="Y272">
        <v>0.25</v>
      </c>
      <c r="Z272">
        <v>71</v>
      </c>
      <c r="AA272">
        <f t="shared" si="8"/>
        <v>23.666666666666668</v>
      </c>
    </row>
    <row r="273" spans="1:27" x14ac:dyDescent="0.25">
      <c r="A273" t="s">
        <v>779</v>
      </c>
      <c r="B273">
        <v>1996</v>
      </c>
      <c r="C273" t="str">
        <f t="shared" si="9"/>
        <v>Pre-Drug 1970-1991</v>
      </c>
      <c r="D273" t="s">
        <v>18</v>
      </c>
      <c r="E273">
        <v>106</v>
      </c>
      <c r="F273">
        <v>13</v>
      </c>
      <c r="G273">
        <v>2</v>
      </c>
      <c r="H273">
        <v>12</v>
      </c>
      <c r="I273">
        <v>24</v>
      </c>
      <c r="J273">
        <v>4</v>
      </c>
      <c r="K273">
        <v>2</v>
      </c>
      <c r="L273">
        <v>0</v>
      </c>
      <c r="M273">
        <v>1</v>
      </c>
      <c r="Q273">
        <v>23</v>
      </c>
      <c r="R273">
        <v>4.9400000000000004</v>
      </c>
      <c r="X273">
        <v>18</v>
      </c>
      <c r="Y273">
        <v>0.21</v>
      </c>
      <c r="Z273">
        <v>71</v>
      </c>
      <c r="AA273">
        <f t="shared" si="8"/>
        <v>23.666666666666668</v>
      </c>
    </row>
    <row r="274" spans="1:27" x14ac:dyDescent="0.25">
      <c r="A274" t="s">
        <v>189</v>
      </c>
      <c r="B274">
        <v>2009</v>
      </c>
      <c r="C274" t="str">
        <f t="shared" si="9"/>
        <v>Post Drug Era 2007-2012</v>
      </c>
      <c r="D274" t="s">
        <v>18</v>
      </c>
      <c r="E274">
        <v>106</v>
      </c>
      <c r="F274">
        <v>17</v>
      </c>
      <c r="G274">
        <v>4</v>
      </c>
      <c r="H274">
        <v>9</v>
      </c>
      <c r="I274">
        <v>19</v>
      </c>
      <c r="J274">
        <v>0</v>
      </c>
      <c r="K274">
        <v>0</v>
      </c>
      <c r="L274">
        <v>2</v>
      </c>
      <c r="M274">
        <v>0</v>
      </c>
      <c r="Q274">
        <v>26</v>
      </c>
      <c r="R274">
        <v>6.46</v>
      </c>
      <c r="X274">
        <v>15</v>
      </c>
      <c r="Z274">
        <v>71</v>
      </c>
      <c r="AA274">
        <f t="shared" si="8"/>
        <v>23.666666666666668</v>
      </c>
    </row>
    <row r="275" spans="1:27" x14ac:dyDescent="0.25">
      <c r="A275" t="s">
        <v>2175</v>
      </c>
      <c r="B275">
        <v>2009</v>
      </c>
      <c r="C275" t="str">
        <f t="shared" si="9"/>
        <v>Post Drug Era 2007-2012</v>
      </c>
      <c r="D275" t="s">
        <v>18</v>
      </c>
      <c r="E275">
        <v>106</v>
      </c>
      <c r="F275">
        <v>11</v>
      </c>
      <c r="G275">
        <v>3</v>
      </c>
      <c r="H275">
        <v>15</v>
      </c>
      <c r="I275">
        <v>30</v>
      </c>
      <c r="J275">
        <v>0</v>
      </c>
      <c r="K275">
        <v>4</v>
      </c>
      <c r="L275">
        <v>3</v>
      </c>
      <c r="M275">
        <v>0</v>
      </c>
      <c r="Q275">
        <v>17</v>
      </c>
      <c r="R275">
        <v>4.18</v>
      </c>
      <c r="X275">
        <v>9</v>
      </c>
      <c r="Z275">
        <v>71</v>
      </c>
      <c r="AA275">
        <f t="shared" si="8"/>
        <v>23.666666666666668</v>
      </c>
    </row>
    <row r="276" spans="1:27" x14ac:dyDescent="0.25">
      <c r="A276" t="s">
        <v>2947</v>
      </c>
      <c r="B276">
        <v>2000</v>
      </c>
      <c r="C276" t="str">
        <f t="shared" si="9"/>
        <v>Drug Era 1992-2006</v>
      </c>
      <c r="D276" t="s">
        <v>18</v>
      </c>
      <c r="E276">
        <v>106</v>
      </c>
      <c r="F276">
        <v>11</v>
      </c>
      <c r="G276">
        <v>4</v>
      </c>
      <c r="H276">
        <v>18</v>
      </c>
      <c r="I276">
        <v>23</v>
      </c>
      <c r="J276">
        <v>0</v>
      </c>
      <c r="K276">
        <v>1</v>
      </c>
      <c r="L276">
        <v>0</v>
      </c>
      <c r="M276">
        <v>0</v>
      </c>
      <c r="Q276">
        <v>21</v>
      </c>
      <c r="R276">
        <v>4.13</v>
      </c>
      <c r="X276">
        <v>14</v>
      </c>
      <c r="Y276">
        <v>0</v>
      </c>
      <c r="Z276">
        <v>72</v>
      </c>
      <c r="AA276">
        <f t="shared" si="8"/>
        <v>24</v>
      </c>
    </row>
    <row r="277" spans="1:27" x14ac:dyDescent="0.25">
      <c r="A277" t="s">
        <v>2387</v>
      </c>
      <c r="B277">
        <v>1980</v>
      </c>
      <c r="C277" t="str">
        <f t="shared" si="9"/>
        <v>Pre-Drug 1970-1991</v>
      </c>
      <c r="D277" t="s">
        <v>18</v>
      </c>
      <c r="E277">
        <v>106</v>
      </c>
      <c r="F277">
        <v>16</v>
      </c>
      <c r="G277">
        <v>2</v>
      </c>
      <c r="H277">
        <v>10</v>
      </c>
      <c r="I277">
        <v>9</v>
      </c>
      <c r="J277">
        <v>1</v>
      </c>
      <c r="K277">
        <v>3</v>
      </c>
      <c r="L277">
        <v>2</v>
      </c>
      <c r="M277">
        <v>0</v>
      </c>
      <c r="Q277">
        <v>24</v>
      </c>
      <c r="R277">
        <v>5.92</v>
      </c>
      <c r="X277">
        <v>12</v>
      </c>
      <c r="Y277">
        <v>0.26</v>
      </c>
      <c r="Z277">
        <v>73</v>
      </c>
      <c r="AA277">
        <f t="shared" si="8"/>
        <v>24.333333333333332</v>
      </c>
    </row>
    <row r="278" spans="1:27" x14ac:dyDescent="0.25">
      <c r="A278" t="s">
        <v>210</v>
      </c>
      <c r="B278">
        <v>1981</v>
      </c>
      <c r="C278" t="str">
        <f t="shared" si="9"/>
        <v>Pre-Drug 1970-1991</v>
      </c>
      <c r="D278" t="s">
        <v>18</v>
      </c>
      <c r="E278">
        <v>106</v>
      </c>
      <c r="F278">
        <v>12</v>
      </c>
      <c r="G278">
        <v>2</v>
      </c>
      <c r="H278">
        <v>15</v>
      </c>
      <c r="I278">
        <v>9</v>
      </c>
      <c r="J278">
        <v>2</v>
      </c>
      <c r="K278">
        <v>0</v>
      </c>
      <c r="L278">
        <v>1</v>
      </c>
      <c r="M278">
        <v>0</v>
      </c>
      <c r="Q278">
        <v>15</v>
      </c>
      <c r="R278">
        <v>4.4400000000000004</v>
      </c>
      <c r="X278">
        <v>17</v>
      </c>
      <c r="Y278">
        <v>0.16</v>
      </c>
      <c r="Z278">
        <v>73</v>
      </c>
      <c r="AA278">
        <f t="shared" si="8"/>
        <v>24.333333333333332</v>
      </c>
    </row>
    <row r="279" spans="1:27" x14ac:dyDescent="0.25">
      <c r="A279" t="s">
        <v>1275</v>
      </c>
      <c r="B279">
        <v>1986</v>
      </c>
      <c r="C279" t="str">
        <f t="shared" si="9"/>
        <v>Pre-Drug 1970-1991</v>
      </c>
      <c r="D279" t="s">
        <v>18</v>
      </c>
      <c r="E279">
        <v>106</v>
      </c>
      <c r="F279">
        <v>12</v>
      </c>
      <c r="G279">
        <v>1</v>
      </c>
      <c r="H279">
        <v>6</v>
      </c>
      <c r="I279">
        <v>24</v>
      </c>
      <c r="J279">
        <v>2</v>
      </c>
      <c r="K279">
        <v>1</v>
      </c>
      <c r="L279">
        <v>1</v>
      </c>
      <c r="M279">
        <v>0</v>
      </c>
      <c r="Q279">
        <v>28</v>
      </c>
      <c r="R279">
        <v>4.4400000000000004</v>
      </c>
      <c r="X279">
        <v>15</v>
      </c>
      <c r="Y279">
        <v>0.28999999999999998</v>
      </c>
      <c r="Z279">
        <v>73</v>
      </c>
      <c r="AA279">
        <f t="shared" si="8"/>
        <v>24.333333333333332</v>
      </c>
    </row>
    <row r="280" spans="1:27" x14ac:dyDescent="0.25">
      <c r="A280" t="s">
        <v>2659</v>
      </c>
      <c r="B280">
        <v>1995</v>
      </c>
      <c r="C280" t="str">
        <f t="shared" si="9"/>
        <v>Pre-Drug 1970-1991</v>
      </c>
      <c r="D280" t="s">
        <v>18</v>
      </c>
      <c r="E280">
        <v>106</v>
      </c>
      <c r="F280">
        <v>18</v>
      </c>
      <c r="G280">
        <v>8</v>
      </c>
      <c r="H280">
        <v>7</v>
      </c>
      <c r="I280">
        <v>14</v>
      </c>
      <c r="J280">
        <v>1</v>
      </c>
      <c r="K280">
        <v>1</v>
      </c>
      <c r="L280">
        <v>1</v>
      </c>
      <c r="M280">
        <v>0</v>
      </c>
      <c r="Q280">
        <v>30</v>
      </c>
      <c r="R280">
        <v>6.66</v>
      </c>
      <c r="X280">
        <v>9</v>
      </c>
      <c r="Y280">
        <v>0.3</v>
      </c>
      <c r="Z280">
        <v>73</v>
      </c>
      <c r="AA280">
        <f t="shared" si="8"/>
        <v>24.333333333333332</v>
      </c>
    </row>
    <row r="281" spans="1:27" x14ac:dyDescent="0.25">
      <c r="A281" t="s">
        <v>65</v>
      </c>
      <c r="B281">
        <v>1987</v>
      </c>
      <c r="C281" t="str">
        <f t="shared" si="9"/>
        <v>Pre-Drug 1970-1991</v>
      </c>
      <c r="D281" t="s">
        <v>19</v>
      </c>
      <c r="E281">
        <v>106</v>
      </c>
      <c r="F281">
        <v>10</v>
      </c>
      <c r="G281">
        <v>2</v>
      </c>
      <c r="H281">
        <v>10</v>
      </c>
      <c r="I281">
        <v>16</v>
      </c>
      <c r="J281">
        <v>1</v>
      </c>
      <c r="K281">
        <v>0</v>
      </c>
      <c r="L281">
        <v>0</v>
      </c>
      <c r="M281">
        <v>0</v>
      </c>
      <c r="Q281">
        <v>23</v>
      </c>
      <c r="R281">
        <v>3.65</v>
      </c>
      <c r="X281">
        <v>10</v>
      </c>
      <c r="Y281">
        <v>0.24</v>
      </c>
      <c r="Z281">
        <v>74</v>
      </c>
      <c r="AA281">
        <f t="shared" si="8"/>
        <v>24.666666666666668</v>
      </c>
    </row>
    <row r="282" spans="1:27" x14ac:dyDescent="0.25">
      <c r="A282" t="s">
        <v>1039</v>
      </c>
      <c r="B282">
        <v>2010</v>
      </c>
      <c r="C282" t="str">
        <f t="shared" si="9"/>
        <v>Post Drug Era 2007-2012</v>
      </c>
      <c r="D282" t="s">
        <v>19</v>
      </c>
      <c r="E282">
        <v>106</v>
      </c>
      <c r="F282">
        <v>11</v>
      </c>
      <c r="G282">
        <v>1</v>
      </c>
      <c r="H282">
        <v>14</v>
      </c>
      <c r="I282">
        <v>31</v>
      </c>
      <c r="J282">
        <v>4</v>
      </c>
      <c r="K282">
        <v>3</v>
      </c>
      <c r="L282">
        <v>0</v>
      </c>
      <c r="M282">
        <v>0</v>
      </c>
      <c r="Q282">
        <v>18</v>
      </c>
      <c r="R282">
        <v>4.01</v>
      </c>
      <c r="X282">
        <v>7</v>
      </c>
      <c r="Z282">
        <v>74</v>
      </c>
      <c r="AA282">
        <f t="shared" si="8"/>
        <v>24.666666666666668</v>
      </c>
    </row>
    <row r="283" spans="1:27" x14ac:dyDescent="0.25">
      <c r="A283" t="s">
        <v>2449</v>
      </c>
      <c r="B283">
        <v>2012</v>
      </c>
      <c r="C283" t="str">
        <f t="shared" si="9"/>
        <v>Post Drug Era 2007-2012</v>
      </c>
      <c r="D283" t="s">
        <v>18</v>
      </c>
      <c r="E283">
        <v>106</v>
      </c>
      <c r="F283">
        <v>17</v>
      </c>
      <c r="G283">
        <v>4</v>
      </c>
      <c r="H283">
        <v>14</v>
      </c>
      <c r="I283">
        <v>24</v>
      </c>
      <c r="J283">
        <v>0</v>
      </c>
      <c r="K283">
        <v>0</v>
      </c>
      <c r="L283">
        <v>2</v>
      </c>
      <c r="M283">
        <v>0</v>
      </c>
      <c r="Q283">
        <v>18</v>
      </c>
      <c r="R283">
        <v>6.12</v>
      </c>
      <c r="X283">
        <v>9</v>
      </c>
      <c r="Z283">
        <v>75</v>
      </c>
      <c r="AA283">
        <f t="shared" si="8"/>
        <v>25</v>
      </c>
    </row>
    <row r="284" spans="1:27" x14ac:dyDescent="0.25">
      <c r="A284" t="s">
        <v>1234</v>
      </c>
      <c r="B284">
        <v>1990</v>
      </c>
      <c r="C284" t="str">
        <f t="shared" si="9"/>
        <v>Pre-Drug 1970-1991</v>
      </c>
      <c r="D284" t="s">
        <v>18</v>
      </c>
      <c r="E284">
        <v>106</v>
      </c>
      <c r="F284">
        <v>12</v>
      </c>
      <c r="G284">
        <v>1</v>
      </c>
      <c r="H284">
        <v>4</v>
      </c>
      <c r="I284">
        <v>16</v>
      </c>
      <c r="J284">
        <v>0</v>
      </c>
      <c r="K284">
        <v>0</v>
      </c>
      <c r="L284">
        <v>1</v>
      </c>
      <c r="M284">
        <v>1</v>
      </c>
      <c r="Q284">
        <v>26</v>
      </c>
      <c r="R284">
        <v>4.26</v>
      </c>
      <c r="X284">
        <v>14</v>
      </c>
      <c r="Y284">
        <v>0.26</v>
      </c>
      <c r="Z284">
        <v>76</v>
      </c>
      <c r="AA284">
        <f t="shared" si="8"/>
        <v>25.333333333333332</v>
      </c>
    </row>
    <row r="285" spans="1:27" x14ac:dyDescent="0.25">
      <c r="A285" t="s">
        <v>3119</v>
      </c>
      <c r="B285">
        <v>2003</v>
      </c>
      <c r="C285" t="str">
        <f t="shared" si="9"/>
        <v>Drug Era 1992-2006</v>
      </c>
      <c r="D285" t="s">
        <v>19</v>
      </c>
      <c r="E285">
        <v>106</v>
      </c>
      <c r="F285">
        <v>12</v>
      </c>
      <c r="G285">
        <v>1</v>
      </c>
      <c r="H285">
        <v>11</v>
      </c>
      <c r="I285">
        <v>19</v>
      </c>
      <c r="J285">
        <v>0</v>
      </c>
      <c r="K285">
        <v>0</v>
      </c>
      <c r="L285">
        <v>1</v>
      </c>
      <c r="M285">
        <v>0</v>
      </c>
      <c r="Q285">
        <v>23</v>
      </c>
      <c r="R285">
        <v>4.26</v>
      </c>
      <c r="X285">
        <v>19</v>
      </c>
      <c r="Y285">
        <v>0.24</v>
      </c>
      <c r="Z285">
        <v>76</v>
      </c>
      <c r="AA285">
        <f t="shared" si="8"/>
        <v>25.333333333333332</v>
      </c>
    </row>
    <row r="286" spans="1:27" x14ac:dyDescent="0.25">
      <c r="A286" t="s">
        <v>1487</v>
      </c>
      <c r="B286">
        <v>1974</v>
      </c>
      <c r="C286" t="str">
        <f t="shared" si="9"/>
        <v>Pre-Drug 1970-1991</v>
      </c>
      <c r="D286" t="s">
        <v>19</v>
      </c>
      <c r="E286">
        <v>106</v>
      </c>
      <c r="F286">
        <v>10</v>
      </c>
      <c r="G286">
        <v>3</v>
      </c>
      <c r="H286">
        <v>5</v>
      </c>
      <c r="I286">
        <v>6</v>
      </c>
      <c r="J286">
        <v>0</v>
      </c>
      <c r="K286">
        <v>1</v>
      </c>
      <c r="L286">
        <v>1</v>
      </c>
      <c r="M286">
        <v>0</v>
      </c>
      <c r="Q286">
        <v>26</v>
      </c>
      <c r="R286">
        <v>3.46</v>
      </c>
      <c r="X286">
        <v>16</v>
      </c>
      <c r="Y286">
        <v>0.26</v>
      </c>
      <c r="Z286">
        <v>78</v>
      </c>
      <c r="AA286">
        <f t="shared" si="8"/>
        <v>26</v>
      </c>
    </row>
    <row r="287" spans="1:27" x14ac:dyDescent="0.25">
      <c r="A287" t="s">
        <v>3063</v>
      </c>
      <c r="B287">
        <v>1985</v>
      </c>
      <c r="C287" t="str">
        <f t="shared" si="9"/>
        <v>Pre-Drug 1970-1991</v>
      </c>
      <c r="D287" t="s">
        <v>19</v>
      </c>
      <c r="E287">
        <v>106</v>
      </c>
      <c r="F287">
        <v>7</v>
      </c>
      <c r="G287">
        <v>3</v>
      </c>
      <c r="H287">
        <v>10</v>
      </c>
      <c r="I287">
        <v>22</v>
      </c>
      <c r="J287">
        <v>0</v>
      </c>
      <c r="K287">
        <v>2</v>
      </c>
      <c r="L287">
        <v>0</v>
      </c>
      <c r="M287">
        <v>0</v>
      </c>
      <c r="Q287">
        <v>20</v>
      </c>
      <c r="R287">
        <v>2.42</v>
      </c>
      <c r="X287">
        <v>19</v>
      </c>
      <c r="Y287">
        <v>0.21</v>
      </c>
      <c r="Z287">
        <v>78</v>
      </c>
      <c r="AA287">
        <f t="shared" si="8"/>
        <v>26</v>
      </c>
    </row>
    <row r="288" spans="1:27" x14ac:dyDescent="0.25">
      <c r="A288" t="s">
        <v>1405</v>
      </c>
      <c r="B288">
        <v>1988</v>
      </c>
      <c r="C288" t="str">
        <f t="shared" si="9"/>
        <v>Pre-Drug 1970-1991</v>
      </c>
      <c r="D288" t="s">
        <v>19</v>
      </c>
      <c r="E288">
        <v>106</v>
      </c>
      <c r="F288">
        <v>7</v>
      </c>
      <c r="G288">
        <v>3</v>
      </c>
      <c r="H288">
        <v>17</v>
      </c>
      <c r="I288">
        <v>17</v>
      </c>
      <c r="J288">
        <v>1</v>
      </c>
      <c r="K288">
        <v>6</v>
      </c>
      <c r="L288">
        <v>0</v>
      </c>
      <c r="M288">
        <v>1</v>
      </c>
      <c r="Q288">
        <v>15</v>
      </c>
      <c r="R288">
        <v>2.42</v>
      </c>
      <c r="X288">
        <v>7</v>
      </c>
      <c r="Y288">
        <v>0.17</v>
      </c>
      <c r="Z288">
        <v>78</v>
      </c>
      <c r="AA288">
        <f t="shared" si="8"/>
        <v>26</v>
      </c>
    </row>
    <row r="289" spans="1:27" x14ac:dyDescent="0.25">
      <c r="A289" t="s">
        <v>82</v>
      </c>
      <c r="B289">
        <v>1983</v>
      </c>
      <c r="C289" t="str">
        <f t="shared" si="9"/>
        <v>Pre-Drug 1970-1991</v>
      </c>
      <c r="D289" t="s">
        <v>18</v>
      </c>
      <c r="E289">
        <v>106</v>
      </c>
      <c r="F289">
        <v>7</v>
      </c>
      <c r="G289">
        <v>0</v>
      </c>
      <c r="H289">
        <v>9</v>
      </c>
      <c r="I289">
        <v>14</v>
      </c>
      <c r="J289">
        <v>1</v>
      </c>
      <c r="K289">
        <v>1</v>
      </c>
      <c r="L289">
        <v>0</v>
      </c>
      <c r="M289">
        <v>1</v>
      </c>
      <c r="Q289">
        <v>19</v>
      </c>
      <c r="R289">
        <v>2.39</v>
      </c>
      <c r="X289">
        <v>16</v>
      </c>
      <c r="Y289">
        <v>0.2</v>
      </c>
      <c r="Z289">
        <v>79</v>
      </c>
      <c r="AA289">
        <f t="shared" si="8"/>
        <v>26.333333333333332</v>
      </c>
    </row>
    <row r="290" spans="1:27" x14ac:dyDescent="0.25">
      <c r="A290" t="s">
        <v>587</v>
      </c>
      <c r="B290">
        <v>2002</v>
      </c>
      <c r="C290" t="str">
        <f t="shared" si="9"/>
        <v>Drug Era 1992-2006</v>
      </c>
      <c r="D290" t="s">
        <v>18</v>
      </c>
      <c r="E290">
        <v>106</v>
      </c>
      <c r="F290">
        <v>5</v>
      </c>
      <c r="G290">
        <v>1</v>
      </c>
      <c r="H290">
        <v>8</v>
      </c>
      <c r="I290">
        <v>16</v>
      </c>
      <c r="J290">
        <v>1</v>
      </c>
      <c r="K290">
        <v>1</v>
      </c>
      <c r="L290">
        <v>2</v>
      </c>
      <c r="M290">
        <v>1</v>
      </c>
      <c r="Q290">
        <v>20</v>
      </c>
      <c r="R290">
        <v>1.69</v>
      </c>
      <c r="X290">
        <v>10</v>
      </c>
      <c r="Z290">
        <v>80</v>
      </c>
      <c r="AA290">
        <f t="shared" si="8"/>
        <v>26.666666666666668</v>
      </c>
    </row>
    <row r="291" spans="1:27" x14ac:dyDescent="0.25">
      <c r="A291" t="s">
        <v>462</v>
      </c>
      <c r="B291">
        <v>2010</v>
      </c>
      <c r="C291" t="str">
        <f t="shared" si="9"/>
        <v>Post Drug Era 2007-2012</v>
      </c>
      <c r="D291" t="s">
        <v>19</v>
      </c>
      <c r="E291">
        <v>106</v>
      </c>
      <c r="F291">
        <v>6</v>
      </c>
      <c r="G291">
        <v>1</v>
      </c>
      <c r="H291">
        <v>8</v>
      </c>
      <c r="I291">
        <v>21</v>
      </c>
      <c r="J291">
        <v>1</v>
      </c>
      <c r="K291">
        <v>1</v>
      </c>
      <c r="L291">
        <v>0</v>
      </c>
      <c r="M291">
        <v>0</v>
      </c>
      <c r="Q291">
        <v>24</v>
      </c>
      <c r="R291">
        <v>2</v>
      </c>
      <c r="X291">
        <v>8</v>
      </c>
      <c r="Z291">
        <v>81</v>
      </c>
      <c r="AA291">
        <f t="shared" si="8"/>
        <v>27</v>
      </c>
    </row>
    <row r="292" spans="1:27" x14ac:dyDescent="0.25">
      <c r="A292" t="s">
        <v>2290</v>
      </c>
      <c r="B292">
        <v>2010</v>
      </c>
      <c r="C292" t="str">
        <f t="shared" si="9"/>
        <v>Post Drug Era 2007-2012</v>
      </c>
      <c r="D292" t="s">
        <v>18</v>
      </c>
      <c r="E292">
        <v>106</v>
      </c>
      <c r="F292">
        <v>2</v>
      </c>
      <c r="G292">
        <v>1</v>
      </c>
      <c r="H292">
        <v>11</v>
      </c>
      <c r="I292">
        <v>15</v>
      </c>
      <c r="J292">
        <v>1</v>
      </c>
      <c r="K292">
        <v>1</v>
      </c>
      <c r="L292">
        <v>0</v>
      </c>
      <c r="M292">
        <v>1</v>
      </c>
      <c r="Q292">
        <v>13</v>
      </c>
      <c r="R292">
        <v>0.67</v>
      </c>
      <c r="X292">
        <v>15</v>
      </c>
      <c r="Z292">
        <v>81</v>
      </c>
      <c r="AA292">
        <f t="shared" si="8"/>
        <v>27</v>
      </c>
    </row>
    <row r="293" spans="1:27" x14ac:dyDescent="0.25">
      <c r="A293" t="s">
        <v>1537</v>
      </c>
      <c r="B293">
        <v>1972</v>
      </c>
      <c r="C293" t="str">
        <f t="shared" si="9"/>
        <v>Pre-Drug 1970-1991</v>
      </c>
      <c r="D293" t="s">
        <v>19</v>
      </c>
      <c r="E293">
        <v>106</v>
      </c>
      <c r="F293">
        <v>4</v>
      </c>
      <c r="G293">
        <v>0</v>
      </c>
      <c r="H293">
        <v>6</v>
      </c>
      <c r="I293">
        <v>9</v>
      </c>
      <c r="J293">
        <v>2</v>
      </c>
      <c r="K293">
        <v>1</v>
      </c>
      <c r="L293">
        <v>0</v>
      </c>
      <c r="M293">
        <v>0</v>
      </c>
      <c r="Q293">
        <v>22</v>
      </c>
      <c r="R293">
        <v>1.32</v>
      </c>
      <c r="X293">
        <v>13</v>
      </c>
      <c r="Y293">
        <v>0.22</v>
      </c>
      <c r="Z293">
        <v>82</v>
      </c>
      <c r="AA293">
        <f t="shared" si="8"/>
        <v>27.333333333333332</v>
      </c>
    </row>
    <row r="294" spans="1:27" x14ac:dyDescent="0.25">
      <c r="A294" t="s">
        <v>1729</v>
      </c>
      <c r="B294">
        <v>1976</v>
      </c>
      <c r="C294" t="str">
        <f t="shared" si="9"/>
        <v>Pre-Drug 1970-1991</v>
      </c>
      <c r="D294" t="s">
        <v>19</v>
      </c>
      <c r="E294">
        <v>106</v>
      </c>
      <c r="F294">
        <v>8</v>
      </c>
      <c r="G294">
        <v>1</v>
      </c>
      <c r="H294">
        <v>8</v>
      </c>
      <c r="I294">
        <v>18</v>
      </c>
      <c r="J294">
        <v>0</v>
      </c>
      <c r="K294">
        <v>1</v>
      </c>
      <c r="L294">
        <v>0</v>
      </c>
      <c r="M294">
        <v>0</v>
      </c>
      <c r="Q294">
        <v>23</v>
      </c>
      <c r="R294">
        <v>2.6</v>
      </c>
      <c r="X294">
        <v>7</v>
      </c>
      <c r="Y294">
        <v>0.23</v>
      </c>
      <c r="Z294">
        <v>83</v>
      </c>
      <c r="AA294">
        <f t="shared" si="8"/>
        <v>27.666666666666668</v>
      </c>
    </row>
    <row r="295" spans="1:27" x14ac:dyDescent="0.25">
      <c r="A295" t="s">
        <v>423</v>
      </c>
      <c r="B295">
        <v>1981</v>
      </c>
      <c r="C295" t="str">
        <f t="shared" si="9"/>
        <v>Pre-Drug 1970-1991</v>
      </c>
      <c r="D295" t="s">
        <v>19</v>
      </c>
      <c r="E295">
        <v>106</v>
      </c>
      <c r="F295">
        <v>5</v>
      </c>
      <c r="G295">
        <v>0</v>
      </c>
      <c r="H295">
        <v>8</v>
      </c>
      <c r="I295">
        <v>19</v>
      </c>
      <c r="J295">
        <v>1</v>
      </c>
      <c r="K295">
        <v>0</v>
      </c>
      <c r="L295">
        <v>0</v>
      </c>
      <c r="M295">
        <v>0</v>
      </c>
      <c r="Q295">
        <v>18</v>
      </c>
      <c r="R295">
        <v>1.63</v>
      </c>
      <c r="X295">
        <v>22</v>
      </c>
      <c r="Y295">
        <v>0.18</v>
      </c>
      <c r="Z295">
        <v>83</v>
      </c>
      <c r="AA295">
        <f t="shared" si="8"/>
        <v>27.666666666666668</v>
      </c>
    </row>
    <row r="296" spans="1:27" x14ac:dyDescent="0.25">
      <c r="A296" t="s">
        <v>1193</v>
      </c>
      <c r="B296">
        <v>1996</v>
      </c>
      <c r="C296" t="str">
        <f t="shared" si="9"/>
        <v>Pre-Drug 1970-1991</v>
      </c>
      <c r="D296" t="s">
        <v>18</v>
      </c>
      <c r="E296">
        <v>106</v>
      </c>
      <c r="F296">
        <v>6</v>
      </c>
      <c r="G296">
        <v>2</v>
      </c>
      <c r="H296">
        <v>7</v>
      </c>
      <c r="I296">
        <v>26</v>
      </c>
      <c r="J296">
        <v>0</v>
      </c>
      <c r="K296">
        <v>0</v>
      </c>
      <c r="L296">
        <v>0</v>
      </c>
      <c r="M296">
        <v>1</v>
      </c>
      <c r="Q296">
        <v>14</v>
      </c>
      <c r="R296">
        <v>1.95</v>
      </c>
      <c r="X296">
        <v>16</v>
      </c>
      <c r="Y296">
        <v>0.13</v>
      </c>
      <c r="Z296">
        <v>83</v>
      </c>
      <c r="AA296">
        <f t="shared" si="8"/>
        <v>27.666666666666668</v>
      </c>
    </row>
    <row r="297" spans="1:27" x14ac:dyDescent="0.25">
      <c r="A297" t="s">
        <v>2139</v>
      </c>
      <c r="B297">
        <v>1998</v>
      </c>
      <c r="C297" t="str">
        <f t="shared" si="9"/>
        <v>Drug Era 1992-2006</v>
      </c>
      <c r="D297" t="s">
        <v>18</v>
      </c>
      <c r="E297">
        <v>107</v>
      </c>
      <c r="F297">
        <v>17</v>
      </c>
      <c r="G297">
        <v>2</v>
      </c>
      <c r="H297">
        <v>12</v>
      </c>
      <c r="I297">
        <v>17</v>
      </c>
      <c r="J297">
        <v>3</v>
      </c>
      <c r="K297">
        <v>0</v>
      </c>
      <c r="L297">
        <v>0</v>
      </c>
      <c r="M297">
        <v>0</v>
      </c>
      <c r="Q297">
        <v>36</v>
      </c>
      <c r="R297">
        <v>7.52</v>
      </c>
      <c r="X297">
        <v>16</v>
      </c>
      <c r="Z297">
        <v>61</v>
      </c>
      <c r="AA297">
        <f t="shared" si="8"/>
        <v>20.333333333333332</v>
      </c>
    </row>
    <row r="298" spans="1:27" x14ac:dyDescent="0.25">
      <c r="A298" t="s">
        <v>1998</v>
      </c>
      <c r="B298">
        <v>1973</v>
      </c>
      <c r="C298" t="str">
        <f t="shared" si="9"/>
        <v>Pre-Drug 1970-1991</v>
      </c>
      <c r="D298" t="s">
        <v>18</v>
      </c>
      <c r="E298">
        <v>107</v>
      </c>
      <c r="F298">
        <v>17</v>
      </c>
      <c r="G298">
        <v>3</v>
      </c>
      <c r="H298">
        <v>19</v>
      </c>
      <c r="I298">
        <v>9</v>
      </c>
      <c r="J298">
        <v>1</v>
      </c>
      <c r="K298">
        <v>2</v>
      </c>
      <c r="L298">
        <v>2</v>
      </c>
      <c r="M298">
        <v>0</v>
      </c>
      <c r="Q298">
        <v>24</v>
      </c>
      <c r="R298">
        <v>7.17</v>
      </c>
      <c r="X298">
        <v>11</v>
      </c>
      <c r="Y298">
        <v>0.28000000000000003</v>
      </c>
      <c r="Z298">
        <v>64</v>
      </c>
      <c r="AA298">
        <f t="shared" si="8"/>
        <v>21.333333333333332</v>
      </c>
    </row>
    <row r="299" spans="1:27" x14ac:dyDescent="0.25">
      <c r="A299" t="s">
        <v>2890</v>
      </c>
      <c r="B299">
        <v>1980</v>
      </c>
      <c r="C299" t="str">
        <f t="shared" si="9"/>
        <v>Pre-Drug 1970-1991</v>
      </c>
      <c r="D299" t="s">
        <v>19</v>
      </c>
      <c r="E299">
        <v>107</v>
      </c>
      <c r="F299">
        <v>18</v>
      </c>
      <c r="G299">
        <v>5</v>
      </c>
      <c r="H299">
        <v>10</v>
      </c>
      <c r="I299">
        <v>8</v>
      </c>
      <c r="J299">
        <v>2</v>
      </c>
      <c r="K299">
        <v>0</v>
      </c>
      <c r="L299">
        <v>1</v>
      </c>
      <c r="M299">
        <v>0</v>
      </c>
      <c r="Q299">
        <v>36</v>
      </c>
      <c r="R299">
        <v>7.59</v>
      </c>
      <c r="X299">
        <v>20</v>
      </c>
      <c r="Y299">
        <v>0.38</v>
      </c>
      <c r="Z299">
        <v>64</v>
      </c>
      <c r="AA299">
        <f t="shared" si="8"/>
        <v>21.333333333333332</v>
      </c>
    </row>
    <row r="300" spans="1:27" x14ac:dyDescent="0.25">
      <c r="A300" t="s">
        <v>469</v>
      </c>
      <c r="B300">
        <v>2009</v>
      </c>
      <c r="C300" t="str">
        <f t="shared" si="9"/>
        <v>Post Drug Era 2007-2012</v>
      </c>
      <c r="D300" t="s">
        <v>18</v>
      </c>
      <c r="E300">
        <v>107</v>
      </c>
      <c r="F300">
        <v>21</v>
      </c>
      <c r="G300">
        <v>5</v>
      </c>
      <c r="H300">
        <v>12</v>
      </c>
      <c r="I300">
        <v>12</v>
      </c>
      <c r="J300">
        <v>4</v>
      </c>
      <c r="K300">
        <v>2</v>
      </c>
      <c r="L300">
        <v>0</v>
      </c>
      <c r="M300">
        <v>0</v>
      </c>
      <c r="Q300">
        <v>35</v>
      </c>
      <c r="R300">
        <v>8.86</v>
      </c>
      <c r="X300">
        <v>17</v>
      </c>
      <c r="Z300">
        <v>64</v>
      </c>
      <c r="AA300">
        <f t="shared" si="8"/>
        <v>21.333333333333332</v>
      </c>
    </row>
    <row r="301" spans="1:27" x14ac:dyDescent="0.25">
      <c r="A301" t="s">
        <v>2685</v>
      </c>
      <c r="B301">
        <v>2008</v>
      </c>
      <c r="C301" t="str">
        <f t="shared" si="9"/>
        <v>Post Drug Era 2007-2012</v>
      </c>
      <c r="D301" t="s">
        <v>18</v>
      </c>
      <c r="E301">
        <v>107</v>
      </c>
      <c r="F301">
        <v>17</v>
      </c>
      <c r="G301">
        <v>4</v>
      </c>
      <c r="H301">
        <v>11</v>
      </c>
      <c r="I301">
        <v>12</v>
      </c>
      <c r="J301">
        <v>4</v>
      </c>
      <c r="K301">
        <v>2</v>
      </c>
      <c r="L301">
        <v>0</v>
      </c>
      <c r="M301">
        <v>0</v>
      </c>
      <c r="Q301">
        <v>30</v>
      </c>
      <c r="R301">
        <v>7.06</v>
      </c>
      <c r="X301">
        <v>21</v>
      </c>
      <c r="Z301">
        <v>65</v>
      </c>
      <c r="AA301">
        <f t="shared" si="8"/>
        <v>21.666666666666668</v>
      </c>
    </row>
    <row r="302" spans="1:27" x14ac:dyDescent="0.25">
      <c r="A302" t="s">
        <v>178</v>
      </c>
      <c r="B302">
        <v>1976</v>
      </c>
      <c r="C302" t="str">
        <f t="shared" si="9"/>
        <v>Pre-Drug 1970-1991</v>
      </c>
      <c r="D302" t="s">
        <v>18</v>
      </c>
      <c r="E302">
        <v>107</v>
      </c>
      <c r="F302">
        <v>11</v>
      </c>
      <c r="G302">
        <v>0</v>
      </c>
      <c r="H302">
        <v>17</v>
      </c>
      <c r="I302">
        <v>11</v>
      </c>
      <c r="J302">
        <v>1</v>
      </c>
      <c r="K302">
        <v>1</v>
      </c>
      <c r="L302">
        <v>0</v>
      </c>
      <c r="M302">
        <v>0</v>
      </c>
      <c r="Q302">
        <v>27</v>
      </c>
      <c r="R302">
        <v>4.5</v>
      </c>
      <c r="X302">
        <v>12</v>
      </c>
      <c r="Y302">
        <v>0.31</v>
      </c>
      <c r="Z302">
        <v>66</v>
      </c>
      <c r="AA302">
        <f t="shared" si="8"/>
        <v>22</v>
      </c>
    </row>
    <row r="303" spans="1:27" x14ac:dyDescent="0.25">
      <c r="A303" t="s">
        <v>2262</v>
      </c>
      <c r="B303">
        <v>1984</v>
      </c>
      <c r="C303" t="str">
        <f t="shared" si="9"/>
        <v>Pre-Drug 1970-1991</v>
      </c>
      <c r="D303" t="s">
        <v>18</v>
      </c>
      <c r="E303">
        <v>107</v>
      </c>
      <c r="F303">
        <v>14</v>
      </c>
      <c r="G303">
        <v>2</v>
      </c>
      <c r="H303">
        <v>15</v>
      </c>
      <c r="I303">
        <v>6</v>
      </c>
      <c r="J303">
        <v>2</v>
      </c>
      <c r="K303">
        <v>1</v>
      </c>
      <c r="L303">
        <v>0</v>
      </c>
      <c r="M303">
        <v>0</v>
      </c>
      <c r="Q303">
        <v>27</v>
      </c>
      <c r="R303">
        <v>5.73</v>
      </c>
      <c r="X303">
        <v>18</v>
      </c>
      <c r="Y303">
        <v>0.28999999999999998</v>
      </c>
      <c r="Z303">
        <v>66</v>
      </c>
      <c r="AA303">
        <f t="shared" si="8"/>
        <v>22</v>
      </c>
    </row>
    <row r="304" spans="1:27" x14ac:dyDescent="0.25">
      <c r="A304" t="s">
        <v>2130</v>
      </c>
      <c r="B304">
        <v>2001</v>
      </c>
      <c r="C304" t="str">
        <f t="shared" si="9"/>
        <v>Drug Era 1992-2006</v>
      </c>
      <c r="D304" t="s">
        <v>19</v>
      </c>
      <c r="E304">
        <v>107</v>
      </c>
      <c r="F304">
        <v>15</v>
      </c>
      <c r="G304">
        <v>5</v>
      </c>
      <c r="H304">
        <v>17</v>
      </c>
      <c r="I304">
        <v>20</v>
      </c>
      <c r="J304">
        <v>1</v>
      </c>
      <c r="K304">
        <v>1</v>
      </c>
      <c r="L304">
        <v>3</v>
      </c>
      <c r="M304">
        <v>0</v>
      </c>
      <c r="Q304">
        <v>22</v>
      </c>
      <c r="R304">
        <v>6.14</v>
      </c>
      <c r="X304">
        <v>16</v>
      </c>
      <c r="Z304">
        <v>66</v>
      </c>
      <c r="AA304">
        <f t="shared" si="8"/>
        <v>22</v>
      </c>
    </row>
    <row r="305" spans="1:27" x14ac:dyDescent="0.25">
      <c r="A305" t="s">
        <v>1215</v>
      </c>
      <c r="B305">
        <v>2002</v>
      </c>
      <c r="C305" t="str">
        <f t="shared" si="9"/>
        <v>Drug Era 1992-2006</v>
      </c>
      <c r="D305" t="s">
        <v>19</v>
      </c>
      <c r="E305">
        <v>107</v>
      </c>
      <c r="F305">
        <v>19</v>
      </c>
      <c r="G305">
        <v>3</v>
      </c>
      <c r="H305">
        <v>7</v>
      </c>
      <c r="I305">
        <v>13</v>
      </c>
      <c r="J305">
        <v>0</v>
      </c>
      <c r="K305">
        <v>2</v>
      </c>
      <c r="L305">
        <v>0</v>
      </c>
      <c r="M305">
        <v>0</v>
      </c>
      <c r="Q305">
        <v>35</v>
      </c>
      <c r="R305">
        <v>7.77</v>
      </c>
      <c r="X305">
        <v>7</v>
      </c>
      <c r="Z305">
        <v>66</v>
      </c>
      <c r="AA305">
        <f t="shared" si="8"/>
        <v>22</v>
      </c>
    </row>
    <row r="306" spans="1:27" x14ac:dyDescent="0.25">
      <c r="A306" t="s">
        <v>2734</v>
      </c>
      <c r="B306">
        <v>1993</v>
      </c>
      <c r="C306" t="str">
        <f t="shared" si="9"/>
        <v>Pre-Drug 1970-1991</v>
      </c>
      <c r="D306" t="s">
        <v>19</v>
      </c>
      <c r="E306">
        <v>107</v>
      </c>
      <c r="F306">
        <v>15</v>
      </c>
      <c r="G306">
        <v>1</v>
      </c>
      <c r="H306">
        <v>14</v>
      </c>
      <c r="I306">
        <v>11</v>
      </c>
      <c r="J306">
        <v>0</v>
      </c>
      <c r="K306">
        <v>0</v>
      </c>
      <c r="L306">
        <v>0</v>
      </c>
      <c r="M306">
        <v>0</v>
      </c>
      <c r="Q306">
        <v>27</v>
      </c>
      <c r="R306">
        <v>6.04</v>
      </c>
      <c r="X306">
        <v>16</v>
      </c>
      <c r="Y306">
        <v>0.3</v>
      </c>
      <c r="Z306">
        <v>67</v>
      </c>
      <c r="AA306">
        <f t="shared" si="8"/>
        <v>22.333333333333332</v>
      </c>
    </row>
    <row r="307" spans="1:27" x14ac:dyDescent="0.25">
      <c r="A307" t="s">
        <v>1240</v>
      </c>
      <c r="B307">
        <v>1972</v>
      </c>
      <c r="C307" t="str">
        <f t="shared" si="9"/>
        <v>Pre-Drug 1970-1991</v>
      </c>
      <c r="D307" t="s">
        <v>18</v>
      </c>
      <c r="E307">
        <v>107</v>
      </c>
      <c r="F307">
        <v>10</v>
      </c>
      <c r="G307">
        <v>0</v>
      </c>
      <c r="H307">
        <v>22</v>
      </c>
      <c r="I307">
        <v>20</v>
      </c>
      <c r="J307">
        <v>0</v>
      </c>
      <c r="K307">
        <v>2</v>
      </c>
      <c r="L307">
        <v>0</v>
      </c>
      <c r="M307">
        <v>0</v>
      </c>
      <c r="Q307">
        <v>19</v>
      </c>
      <c r="R307">
        <v>3.97</v>
      </c>
      <c r="X307">
        <v>12</v>
      </c>
      <c r="Y307">
        <v>0.22</v>
      </c>
      <c r="Z307">
        <v>68</v>
      </c>
      <c r="AA307">
        <f t="shared" si="8"/>
        <v>22.666666666666668</v>
      </c>
    </row>
    <row r="308" spans="1:27" x14ac:dyDescent="0.25">
      <c r="A308" t="s">
        <v>2764</v>
      </c>
      <c r="B308">
        <v>1996</v>
      </c>
      <c r="C308" t="str">
        <f t="shared" si="9"/>
        <v>Pre-Drug 1970-1991</v>
      </c>
      <c r="D308" t="s">
        <v>19</v>
      </c>
      <c r="E308">
        <v>107</v>
      </c>
      <c r="F308">
        <v>19</v>
      </c>
      <c r="G308">
        <v>3</v>
      </c>
      <c r="H308">
        <v>13</v>
      </c>
      <c r="I308">
        <v>13</v>
      </c>
      <c r="J308">
        <v>0</v>
      </c>
      <c r="K308">
        <v>3</v>
      </c>
      <c r="L308">
        <v>1</v>
      </c>
      <c r="M308">
        <v>0</v>
      </c>
      <c r="Q308">
        <v>29</v>
      </c>
      <c r="R308">
        <v>7.54</v>
      </c>
      <c r="X308">
        <v>24</v>
      </c>
      <c r="Y308">
        <v>0.27</v>
      </c>
      <c r="Z308">
        <v>68</v>
      </c>
      <c r="AA308">
        <f t="shared" si="8"/>
        <v>22.666666666666668</v>
      </c>
    </row>
    <row r="309" spans="1:27" x14ac:dyDescent="0.25">
      <c r="A309" t="s">
        <v>542</v>
      </c>
      <c r="B309">
        <v>1987</v>
      </c>
      <c r="C309" t="str">
        <f t="shared" si="9"/>
        <v>Pre-Drug 1970-1991</v>
      </c>
      <c r="D309" t="s">
        <v>19</v>
      </c>
      <c r="E309">
        <v>107</v>
      </c>
      <c r="F309">
        <v>14</v>
      </c>
      <c r="G309">
        <v>7</v>
      </c>
      <c r="H309">
        <v>10</v>
      </c>
      <c r="I309">
        <v>13</v>
      </c>
      <c r="J309">
        <v>1</v>
      </c>
      <c r="K309">
        <v>3</v>
      </c>
      <c r="L309">
        <v>0</v>
      </c>
      <c r="M309">
        <v>0</v>
      </c>
      <c r="Q309">
        <v>31</v>
      </c>
      <c r="R309">
        <v>5.48</v>
      </c>
      <c r="X309">
        <v>15</v>
      </c>
      <c r="Y309">
        <v>0.33</v>
      </c>
      <c r="Z309">
        <v>69</v>
      </c>
      <c r="AA309">
        <f t="shared" si="8"/>
        <v>23</v>
      </c>
    </row>
    <row r="310" spans="1:27" x14ac:dyDescent="0.25">
      <c r="A310" t="s">
        <v>877</v>
      </c>
      <c r="B310">
        <v>2012</v>
      </c>
      <c r="C310" t="str">
        <f t="shared" si="9"/>
        <v>Post Drug Era 2007-2012</v>
      </c>
      <c r="D310" t="s">
        <v>18</v>
      </c>
      <c r="E310">
        <v>107</v>
      </c>
      <c r="F310">
        <v>11</v>
      </c>
      <c r="G310">
        <v>4</v>
      </c>
      <c r="H310">
        <v>17</v>
      </c>
      <c r="I310">
        <v>17</v>
      </c>
      <c r="J310">
        <v>4</v>
      </c>
      <c r="K310">
        <v>4</v>
      </c>
      <c r="L310">
        <v>2</v>
      </c>
      <c r="M310">
        <v>1</v>
      </c>
      <c r="Q310">
        <v>24</v>
      </c>
      <c r="R310">
        <v>4.3</v>
      </c>
      <c r="X310">
        <v>20</v>
      </c>
      <c r="Z310">
        <v>69</v>
      </c>
      <c r="AA310">
        <f t="shared" si="8"/>
        <v>23</v>
      </c>
    </row>
    <row r="311" spans="1:27" x14ac:dyDescent="0.25">
      <c r="A311" t="s">
        <v>490</v>
      </c>
      <c r="B311">
        <v>1995</v>
      </c>
      <c r="C311" t="str">
        <f t="shared" si="9"/>
        <v>Pre-Drug 1970-1991</v>
      </c>
      <c r="D311" t="s">
        <v>18</v>
      </c>
      <c r="E311">
        <v>107</v>
      </c>
      <c r="F311">
        <v>5</v>
      </c>
      <c r="G311">
        <v>1</v>
      </c>
      <c r="H311">
        <v>15</v>
      </c>
      <c r="I311">
        <v>11</v>
      </c>
      <c r="J311">
        <v>6</v>
      </c>
      <c r="K311">
        <v>2</v>
      </c>
      <c r="L311">
        <v>0</v>
      </c>
      <c r="M311">
        <v>0</v>
      </c>
      <c r="Q311">
        <v>23</v>
      </c>
      <c r="R311">
        <v>1.93</v>
      </c>
      <c r="X311">
        <v>12</v>
      </c>
      <c r="Y311">
        <v>0.25</v>
      </c>
      <c r="Z311">
        <v>70</v>
      </c>
      <c r="AA311">
        <f t="shared" si="8"/>
        <v>23.333333333333332</v>
      </c>
    </row>
    <row r="312" spans="1:27" x14ac:dyDescent="0.25">
      <c r="A312" t="s">
        <v>1616</v>
      </c>
      <c r="B312">
        <v>2012</v>
      </c>
      <c r="C312" t="str">
        <f t="shared" si="9"/>
        <v>Post Drug Era 2007-2012</v>
      </c>
      <c r="D312" t="s">
        <v>18</v>
      </c>
      <c r="E312">
        <v>107</v>
      </c>
      <c r="F312">
        <v>12</v>
      </c>
      <c r="G312">
        <v>4</v>
      </c>
      <c r="H312">
        <v>17</v>
      </c>
      <c r="I312">
        <v>27</v>
      </c>
      <c r="J312">
        <v>2</v>
      </c>
      <c r="K312">
        <v>1</v>
      </c>
      <c r="L312">
        <v>1</v>
      </c>
      <c r="M312">
        <v>0</v>
      </c>
      <c r="Q312">
        <v>19</v>
      </c>
      <c r="R312">
        <v>4.63</v>
      </c>
      <c r="X312">
        <v>21</v>
      </c>
      <c r="Z312">
        <v>70</v>
      </c>
      <c r="AA312">
        <f t="shared" si="8"/>
        <v>23.333333333333332</v>
      </c>
    </row>
    <row r="313" spans="1:27" x14ac:dyDescent="0.25">
      <c r="A313" t="s">
        <v>2212</v>
      </c>
      <c r="B313">
        <v>1970</v>
      </c>
      <c r="C313" t="str">
        <f t="shared" si="9"/>
        <v>Pre-Drug 1970-1991</v>
      </c>
      <c r="D313" t="s">
        <v>19</v>
      </c>
      <c r="E313">
        <v>107</v>
      </c>
      <c r="F313">
        <v>14</v>
      </c>
      <c r="G313">
        <v>4</v>
      </c>
      <c r="H313">
        <v>10</v>
      </c>
      <c r="I313">
        <v>23</v>
      </c>
      <c r="J313">
        <v>1</v>
      </c>
      <c r="K313">
        <v>2</v>
      </c>
      <c r="L313">
        <v>2</v>
      </c>
      <c r="M313">
        <v>0</v>
      </c>
      <c r="Q313">
        <v>29</v>
      </c>
      <c r="R313">
        <v>5.32</v>
      </c>
      <c r="X313">
        <v>33</v>
      </c>
      <c r="Y313">
        <v>0.31</v>
      </c>
      <c r="Z313">
        <v>71</v>
      </c>
      <c r="AA313">
        <f t="shared" si="8"/>
        <v>23.666666666666668</v>
      </c>
    </row>
    <row r="314" spans="1:27" x14ac:dyDescent="0.25">
      <c r="A314" t="s">
        <v>2657</v>
      </c>
      <c r="B314">
        <v>1989</v>
      </c>
      <c r="C314" t="str">
        <f t="shared" si="9"/>
        <v>Pre-Drug 1970-1991</v>
      </c>
      <c r="D314" t="s">
        <v>18</v>
      </c>
      <c r="E314">
        <v>107</v>
      </c>
      <c r="F314">
        <v>10</v>
      </c>
      <c r="G314">
        <v>1</v>
      </c>
      <c r="H314">
        <v>10</v>
      </c>
      <c r="I314">
        <v>12</v>
      </c>
      <c r="J314">
        <v>1</v>
      </c>
      <c r="K314">
        <v>1</v>
      </c>
      <c r="L314">
        <v>0</v>
      </c>
      <c r="M314">
        <v>0</v>
      </c>
      <c r="Q314">
        <v>28</v>
      </c>
      <c r="R314">
        <v>3.75</v>
      </c>
      <c r="X314">
        <v>6</v>
      </c>
      <c r="Y314">
        <v>0.3</v>
      </c>
      <c r="Z314">
        <v>72</v>
      </c>
      <c r="AA314">
        <f t="shared" si="8"/>
        <v>24</v>
      </c>
    </row>
    <row r="315" spans="1:27" x14ac:dyDescent="0.25">
      <c r="A315" t="s">
        <v>914</v>
      </c>
      <c r="B315">
        <v>2004</v>
      </c>
      <c r="C315" t="str">
        <f t="shared" si="9"/>
        <v>Drug Era 1992-2006</v>
      </c>
      <c r="D315" t="s">
        <v>18</v>
      </c>
      <c r="E315">
        <v>107</v>
      </c>
      <c r="F315">
        <v>17</v>
      </c>
      <c r="G315">
        <v>4</v>
      </c>
      <c r="H315">
        <v>10</v>
      </c>
      <c r="I315">
        <v>13</v>
      </c>
      <c r="J315">
        <v>0</v>
      </c>
      <c r="K315">
        <v>0</v>
      </c>
      <c r="L315">
        <v>2</v>
      </c>
      <c r="M315">
        <v>0</v>
      </c>
      <c r="Q315">
        <v>25</v>
      </c>
      <c r="R315">
        <v>6.38</v>
      </c>
      <c r="X315">
        <v>7</v>
      </c>
      <c r="Y315">
        <v>0.26</v>
      </c>
      <c r="Z315">
        <v>72</v>
      </c>
      <c r="AA315">
        <f t="shared" si="8"/>
        <v>24</v>
      </c>
    </row>
    <row r="316" spans="1:27" x14ac:dyDescent="0.25">
      <c r="A316" t="s">
        <v>536</v>
      </c>
      <c r="B316">
        <v>2006</v>
      </c>
      <c r="C316" t="str">
        <f t="shared" si="9"/>
        <v>Drug Era 1992-2006</v>
      </c>
      <c r="D316" t="s">
        <v>19</v>
      </c>
      <c r="E316">
        <v>107</v>
      </c>
      <c r="F316">
        <v>14</v>
      </c>
      <c r="G316">
        <v>4</v>
      </c>
      <c r="H316">
        <v>5</v>
      </c>
      <c r="I316">
        <v>18</v>
      </c>
      <c r="J316">
        <v>0</v>
      </c>
      <c r="K316">
        <v>1</v>
      </c>
      <c r="L316">
        <v>2</v>
      </c>
      <c r="M316">
        <v>0</v>
      </c>
      <c r="Q316">
        <v>29</v>
      </c>
      <c r="R316">
        <v>5.25</v>
      </c>
      <c r="X316">
        <v>10</v>
      </c>
      <c r="Z316">
        <v>72</v>
      </c>
      <c r="AA316">
        <f t="shared" si="8"/>
        <v>24</v>
      </c>
    </row>
    <row r="317" spans="1:27" x14ac:dyDescent="0.25">
      <c r="A317" t="s">
        <v>3000</v>
      </c>
      <c r="B317">
        <v>2009</v>
      </c>
      <c r="C317" t="str">
        <f t="shared" si="9"/>
        <v>Post Drug Era 2007-2012</v>
      </c>
      <c r="D317" t="s">
        <v>18</v>
      </c>
      <c r="E317">
        <v>107</v>
      </c>
      <c r="F317">
        <v>13</v>
      </c>
      <c r="G317">
        <v>3</v>
      </c>
      <c r="H317">
        <v>11</v>
      </c>
      <c r="I317">
        <v>10</v>
      </c>
      <c r="J317">
        <v>1</v>
      </c>
      <c r="K317">
        <v>0</v>
      </c>
      <c r="L317">
        <v>2</v>
      </c>
      <c r="M317">
        <v>0</v>
      </c>
      <c r="Q317">
        <v>26</v>
      </c>
      <c r="R317">
        <v>4.88</v>
      </c>
      <c r="X317">
        <v>7</v>
      </c>
      <c r="Z317">
        <v>72</v>
      </c>
      <c r="AA317">
        <f t="shared" si="8"/>
        <v>24</v>
      </c>
    </row>
    <row r="318" spans="1:27" x14ac:dyDescent="0.25">
      <c r="A318" t="s">
        <v>764</v>
      </c>
      <c r="B318">
        <v>1979</v>
      </c>
      <c r="C318" t="str">
        <f t="shared" si="9"/>
        <v>Pre-Drug 1970-1991</v>
      </c>
      <c r="D318" t="s">
        <v>19</v>
      </c>
      <c r="E318">
        <v>107</v>
      </c>
      <c r="F318">
        <v>10</v>
      </c>
      <c r="G318">
        <v>0</v>
      </c>
      <c r="H318">
        <v>6</v>
      </c>
      <c r="I318">
        <v>13</v>
      </c>
      <c r="J318">
        <v>0</v>
      </c>
      <c r="K318">
        <v>0</v>
      </c>
      <c r="L318">
        <v>0</v>
      </c>
      <c r="M318">
        <v>0</v>
      </c>
      <c r="Q318">
        <v>28</v>
      </c>
      <c r="R318">
        <v>3.7</v>
      </c>
      <c r="X318">
        <v>22</v>
      </c>
      <c r="Y318">
        <v>0.28000000000000003</v>
      </c>
      <c r="Z318">
        <v>73</v>
      </c>
      <c r="AA318">
        <f t="shared" si="8"/>
        <v>24.333333333333332</v>
      </c>
    </row>
    <row r="319" spans="1:27" x14ac:dyDescent="0.25">
      <c r="A319" t="s">
        <v>3142</v>
      </c>
      <c r="B319">
        <v>1992</v>
      </c>
      <c r="C319" t="str">
        <f t="shared" si="9"/>
        <v>Pre-Drug 1970-1991</v>
      </c>
      <c r="D319" t="s">
        <v>19</v>
      </c>
      <c r="E319">
        <v>107</v>
      </c>
      <c r="F319">
        <v>14</v>
      </c>
      <c r="G319">
        <v>1</v>
      </c>
      <c r="H319">
        <v>7</v>
      </c>
      <c r="I319">
        <v>7</v>
      </c>
      <c r="J319">
        <v>1</v>
      </c>
      <c r="K319">
        <v>0</v>
      </c>
      <c r="L319">
        <v>0</v>
      </c>
      <c r="M319">
        <v>0</v>
      </c>
      <c r="Q319">
        <v>29</v>
      </c>
      <c r="R319">
        <v>5.18</v>
      </c>
      <c r="X319">
        <v>6</v>
      </c>
      <c r="Y319">
        <v>0.28999999999999998</v>
      </c>
      <c r="Z319">
        <v>73</v>
      </c>
      <c r="AA319">
        <f t="shared" si="8"/>
        <v>24.333333333333332</v>
      </c>
    </row>
    <row r="320" spans="1:27" x14ac:dyDescent="0.25">
      <c r="A320" t="s">
        <v>2814</v>
      </c>
      <c r="B320">
        <v>2000</v>
      </c>
      <c r="C320" t="str">
        <f t="shared" si="9"/>
        <v>Drug Era 1992-2006</v>
      </c>
      <c r="D320" t="s">
        <v>18</v>
      </c>
      <c r="E320">
        <v>107</v>
      </c>
      <c r="F320">
        <v>18</v>
      </c>
      <c r="G320">
        <v>6</v>
      </c>
      <c r="H320">
        <v>14</v>
      </c>
      <c r="I320">
        <v>22</v>
      </c>
      <c r="J320">
        <v>0</v>
      </c>
      <c r="K320">
        <v>1</v>
      </c>
      <c r="L320">
        <v>0</v>
      </c>
      <c r="M320">
        <v>0</v>
      </c>
      <c r="Q320">
        <v>25</v>
      </c>
      <c r="R320">
        <v>6.66</v>
      </c>
      <c r="X320">
        <v>18</v>
      </c>
      <c r="Y320">
        <v>0</v>
      </c>
      <c r="Z320">
        <v>73</v>
      </c>
      <c r="AA320">
        <f t="shared" si="8"/>
        <v>24.333333333333332</v>
      </c>
    </row>
    <row r="321" spans="1:27" x14ac:dyDescent="0.25">
      <c r="A321" t="s">
        <v>1326</v>
      </c>
      <c r="B321">
        <v>2008</v>
      </c>
      <c r="C321" t="str">
        <f t="shared" si="9"/>
        <v>Post Drug Era 2007-2012</v>
      </c>
      <c r="D321" t="s">
        <v>19</v>
      </c>
      <c r="E321">
        <v>107</v>
      </c>
      <c r="F321">
        <v>15</v>
      </c>
      <c r="G321">
        <v>5</v>
      </c>
      <c r="H321">
        <v>9</v>
      </c>
      <c r="I321">
        <v>13</v>
      </c>
      <c r="J321">
        <v>0</v>
      </c>
      <c r="K321">
        <v>1</v>
      </c>
      <c r="L321">
        <v>1</v>
      </c>
      <c r="M321">
        <v>0</v>
      </c>
      <c r="Q321">
        <v>26</v>
      </c>
      <c r="R321">
        <v>5.47</v>
      </c>
      <c r="X321">
        <v>12</v>
      </c>
      <c r="Z321">
        <v>74</v>
      </c>
      <c r="AA321">
        <f t="shared" si="8"/>
        <v>24.666666666666668</v>
      </c>
    </row>
    <row r="322" spans="1:27" x14ac:dyDescent="0.25">
      <c r="A322" t="s">
        <v>29</v>
      </c>
      <c r="B322">
        <v>2009</v>
      </c>
      <c r="C322" t="str">
        <f t="shared" si="9"/>
        <v>Post Drug Era 2007-2012</v>
      </c>
      <c r="D322" t="s">
        <v>19</v>
      </c>
      <c r="E322">
        <v>107</v>
      </c>
      <c r="F322">
        <v>7</v>
      </c>
      <c r="G322">
        <v>2</v>
      </c>
      <c r="H322">
        <v>17</v>
      </c>
      <c r="I322">
        <v>18</v>
      </c>
      <c r="J322">
        <v>1</v>
      </c>
      <c r="K322">
        <v>0</v>
      </c>
      <c r="L322">
        <v>2</v>
      </c>
      <c r="M322">
        <v>0</v>
      </c>
      <c r="Q322">
        <v>23</v>
      </c>
      <c r="R322">
        <v>2.5499999999999998</v>
      </c>
      <c r="X322">
        <v>12</v>
      </c>
      <c r="Z322">
        <v>74</v>
      </c>
      <c r="AA322">
        <f t="shared" ref="AA322:AA385" si="10">Z322/3</f>
        <v>24.666666666666668</v>
      </c>
    </row>
    <row r="323" spans="1:27" x14ac:dyDescent="0.25">
      <c r="A323" t="s">
        <v>2929</v>
      </c>
      <c r="B323">
        <v>2009</v>
      </c>
      <c r="C323" t="str">
        <f t="shared" ref="C323:C386" si="11">IF(B323&lt;1997,"Pre-Drug 1970-1991",IF(B323&lt;=2006,"Drug Era 1992-2006","Post Drug Era 2007-2012"))</f>
        <v>Post Drug Era 2007-2012</v>
      </c>
      <c r="D323" t="s">
        <v>19</v>
      </c>
      <c r="E323">
        <v>107</v>
      </c>
      <c r="F323">
        <v>12</v>
      </c>
      <c r="G323">
        <v>3</v>
      </c>
      <c r="H323">
        <v>14</v>
      </c>
      <c r="I323">
        <v>22</v>
      </c>
      <c r="J323">
        <v>0</v>
      </c>
      <c r="K323">
        <v>0</v>
      </c>
      <c r="L323">
        <v>2</v>
      </c>
      <c r="M323">
        <v>1</v>
      </c>
      <c r="Q323">
        <v>19</v>
      </c>
      <c r="R323">
        <v>4.38</v>
      </c>
      <c r="X323">
        <v>8</v>
      </c>
      <c r="Z323">
        <v>74</v>
      </c>
      <c r="AA323">
        <f t="shared" si="10"/>
        <v>24.666666666666668</v>
      </c>
    </row>
    <row r="324" spans="1:27" x14ac:dyDescent="0.25">
      <c r="A324" t="s">
        <v>2172</v>
      </c>
      <c r="B324">
        <v>2005</v>
      </c>
      <c r="C324" t="str">
        <f t="shared" si="11"/>
        <v>Drug Era 1992-2006</v>
      </c>
      <c r="D324" t="s">
        <v>19</v>
      </c>
      <c r="E324">
        <v>107</v>
      </c>
      <c r="F324">
        <v>16</v>
      </c>
      <c r="G324">
        <v>7</v>
      </c>
      <c r="H324">
        <v>11</v>
      </c>
      <c r="I324">
        <v>20</v>
      </c>
      <c r="J324">
        <v>3</v>
      </c>
      <c r="K324">
        <v>0</v>
      </c>
      <c r="L324">
        <v>2</v>
      </c>
      <c r="M324">
        <v>0</v>
      </c>
      <c r="Q324">
        <v>19</v>
      </c>
      <c r="R324">
        <v>5.76</v>
      </c>
      <c r="X324">
        <v>9</v>
      </c>
      <c r="Z324">
        <v>75</v>
      </c>
      <c r="AA324">
        <f t="shared" si="10"/>
        <v>25</v>
      </c>
    </row>
    <row r="325" spans="1:27" x14ac:dyDescent="0.25">
      <c r="A325" t="s">
        <v>2092</v>
      </c>
      <c r="B325">
        <v>1993</v>
      </c>
      <c r="C325" t="str">
        <f t="shared" si="11"/>
        <v>Pre-Drug 1970-1991</v>
      </c>
      <c r="D325" t="s">
        <v>18</v>
      </c>
      <c r="E325">
        <v>107</v>
      </c>
      <c r="F325">
        <v>9</v>
      </c>
      <c r="G325">
        <v>3</v>
      </c>
      <c r="H325">
        <v>13</v>
      </c>
      <c r="I325">
        <v>21</v>
      </c>
      <c r="J325">
        <v>2</v>
      </c>
      <c r="K325">
        <v>3</v>
      </c>
      <c r="L325">
        <v>1</v>
      </c>
      <c r="M325">
        <v>0</v>
      </c>
      <c r="Q325">
        <v>17</v>
      </c>
      <c r="R325">
        <v>3.2</v>
      </c>
      <c r="X325">
        <v>7</v>
      </c>
      <c r="Y325">
        <v>0.2</v>
      </c>
      <c r="Z325">
        <v>76</v>
      </c>
      <c r="AA325">
        <f t="shared" si="10"/>
        <v>25.333333333333332</v>
      </c>
    </row>
    <row r="326" spans="1:27" x14ac:dyDescent="0.25">
      <c r="A326" t="s">
        <v>1339</v>
      </c>
      <c r="B326">
        <v>1999</v>
      </c>
      <c r="C326" t="str">
        <f t="shared" si="11"/>
        <v>Drug Era 1992-2006</v>
      </c>
      <c r="D326" t="s">
        <v>19</v>
      </c>
      <c r="E326">
        <v>107</v>
      </c>
      <c r="F326">
        <v>6</v>
      </c>
      <c r="G326">
        <v>2</v>
      </c>
      <c r="H326">
        <v>12</v>
      </c>
      <c r="I326">
        <v>20</v>
      </c>
      <c r="J326">
        <v>2</v>
      </c>
      <c r="K326">
        <v>2</v>
      </c>
      <c r="L326">
        <v>1</v>
      </c>
      <c r="M326">
        <v>0</v>
      </c>
      <c r="Q326">
        <v>21</v>
      </c>
      <c r="R326">
        <v>2.13</v>
      </c>
      <c r="X326">
        <v>15</v>
      </c>
      <c r="Y326">
        <v>0</v>
      </c>
      <c r="Z326">
        <v>76</v>
      </c>
      <c r="AA326">
        <f t="shared" si="10"/>
        <v>25.333333333333332</v>
      </c>
    </row>
    <row r="327" spans="1:27" x14ac:dyDescent="0.25">
      <c r="A327" t="s">
        <v>1214</v>
      </c>
      <c r="B327">
        <v>2009</v>
      </c>
      <c r="C327" t="str">
        <f t="shared" si="11"/>
        <v>Post Drug Era 2007-2012</v>
      </c>
      <c r="D327" t="s">
        <v>19</v>
      </c>
      <c r="E327">
        <v>107</v>
      </c>
      <c r="F327">
        <v>10</v>
      </c>
      <c r="G327">
        <v>3</v>
      </c>
      <c r="H327">
        <v>6</v>
      </c>
      <c r="I327">
        <v>18</v>
      </c>
      <c r="J327">
        <v>0</v>
      </c>
      <c r="K327">
        <v>0</v>
      </c>
      <c r="L327">
        <v>0</v>
      </c>
      <c r="M327">
        <v>0</v>
      </c>
      <c r="Q327">
        <v>24</v>
      </c>
      <c r="R327">
        <v>3.55</v>
      </c>
      <c r="X327">
        <v>16</v>
      </c>
      <c r="Z327">
        <v>76</v>
      </c>
      <c r="AA327">
        <f t="shared" si="10"/>
        <v>25.333333333333332</v>
      </c>
    </row>
    <row r="328" spans="1:27" x14ac:dyDescent="0.25">
      <c r="A328" t="s">
        <v>2850</v>
      </c>
      <c r="B328">
        <v>1997</v>
      </c>
      <c r="C328" t="str">
        <f t="shared" si="11"/>
        <v>Drug Era 1992-2006</v>
      </c>
      <c r="D328" t="s">
        <v>19</v>
      </c>
      <c r="E328">
        <v>107</v>
      </c>
      <c r="F328">
        <v>11</v>
      </c>
      <c r="G328">
        <v>2</v>
      </c>
      <c r="H328">
        <v>5</v>
      </c>
      <c r="I328">
        <v>9</v>
      </c>
      <c r="J328">
        <v>1</v>
      </c>
      <c r="K328">
        <v>0</v>
      </c>
      <c r="L328">
        <v>0</v>
      </c>
      <c r="M328">
        <v>0</v>
      </c>
      <c r="Q328">
        <v>28</v>
      </c>
      <c r="R328">
        <v>3.86</v>
      </c>
      <c r="X328">
        <v>11</v>
      </c>
      <c r="Y328">
        <v>0.28000000000000003</v>
      </c>
      <c r="Z328">
        <v>77</v>
      </c>
      <c r="AA328">
        <f t="shared" si="10"/>
        <v>25.666666666666668</v>
      </c>
    </row>
    <row r="329" spans="1:27" x14ac:dyDescent="0.25">
      <c r="A329" t="s">
        <v>817</v>
      </c>
      <c r="B329">
        <v>2012</v>
      </c>
      <c r="C329" t="str">
        <f t="shared" si="11"/>
        <v>Post Drug Era 2007-2012</v>
      </c>
      <c r="D329" t="s">
        <v>18</v>
      </c>
      <c r="E329">
        <v>107</v>
      </c>
      <c r="F329">
        <v>13</v>
      </c>
      <c r="G329">
        <v>5</v>
      </c>
      <c r="H329">
        <v>10</v>
      </c>
      <c r="I329">
        <v>30</v>
      </c>
      <c r="J329">
        <v>0</v>
      </c>
      <c r="K329">
        <v>0</v>
      </c>
      <c r="L329">
        <v>2</v>
      </c>
      <c r="M329">
        <v>0</v>
      </c>
      <c r="Q329">
        <v>19</v>
      </c>
      <c r="R329">
        <v>4.5599999999999996</v>
      </c>
      <c r="X329">
        <v>14</v>
      </c>
      <c r="Z329">
        <v>77</v>
      </c>
      <c r="AA329">
        <f t="shared" si="10"/>
        <v>25.666666666666668</v>
      </c>
    </row>
    <row r="330" spans="1:27" x14ac:dyDescent="0.25">
      <c r="A330" t="s">
        <v>2015</v>
      </c>
      <c r="B330">
        <v>1981</v>
      </c>
      <c r="C330" t="str">
        <f t="shared" si="11"/>
        <v>Pre-Drug 1970-1991</v>
      </c>
      <c r="D330" t="s">
        <v>18</v>
      </c>
      <c r="E330">
        <v>107</v>
      </c>
      <c r="F330">
        <v>11</v>
      </c>
      <c r="G330">
        <v>1</v>
      </c>
      <c r="H330">
        <v>6</v>
      </c>
      <c r="I330">
        <v>12</v>
      </c>
      <c r="J330">
        <v>2</v>
      </c>
      <c r="K330">
        <v>0</v>
      </c>
      <c r="L330">
        <v>1</v>
      </c>
      <c r="M330">
        <v>0</v>
      </c>
      <c r="Q330">
        <v>25</v>
      </c>
      <c r="R330">
        <v>3.81</v>
      </c>
      <c r="X330">
        <v>11</v>
      </c>
      <c r="Y330">
        <v>0.25</v>
      </c>
      <c r="Z330">
        <v>78</v>
      </c>
      <c r="AA330">
        <f t="shared" si="10"/>
        <v>26</v>
      </c>
    </row>
    <row r="331" spans="1:27" x14ac:dyDescent="0.25">
      <c r="A331" t="s">
        <v>3044</v>
      </c>
      <c r="B331">
        <v>2006</v>
      </c>
      <c r="C331" t="str">
        <f t="shared" si="11"/>
        <v>Drug Era 1992-2006</v>
      </c>
      <c r="D331" t="s">
        <v>18</v>
      </c>
      <c r="E331">
        <v>107</v>
      </c>
      <c r="F331">
        <v>3</v>
      </c>
      <c r="G331">
        <v>1</v>
      </c>
      <c r="H331">
        <v>2</v>
      </c>
      <c r="I331">
        <v>25</v>
      </c>
      <c r="J331">
        <v>0</v>
      </c>
      <c r="K331">
        <v>0</v>
      </c>
      <c r="L331">
        <v>0</v>
      </c>
      <c r="M331">
        <v>0</v>
      </c>
      <c r="Q331">
        <v>24</v>
      </c>
      <c r="R331">
        <v>1.04</v>
      </c>
      <c r="X331">
        <v>11</v>
      </c>
      <c r="Z331">
        <v>78</v>
      </c>
      <c r="AA331">
        <f t="shared" si="10"/>
        <v>26</v>
      </c>
    </row>
    <row r="332" spans="1:27" x14ac:dyDescent="0.25">
      <c r="A332" t="s">
        <v>1035</v>
      </c>
      <c r="B332">
        <v>2010</v>
      </c>
      <c r="C332" t="str">
        <f t="shared" si="11"/>
        <v>Post Drug Era 2007-2012</v>
      </c>
      <c r="D332" t="s">
        <v>19</v>
      </c>
      <c r="E332">
        <v>107</v>
      </c>
      <c r="F332">
        <v>11</v>
      </c>
      <c r="G332">
        <v>4</v>
      </c>
      <c r="H332">
        <v>17</v>
      </c>
      <c r="I332">
        <v>13</v>
      </c>
      <c r="J332">
        <v>0</v>
      </c>
      <c r="K332">
        <v>1</v>
      </c>
      <c r="L332">
        <v>0</v>
      </c>
      <c r="M332">
        <v>0</v>
      </c>
      <c r="Q332">
        <v>21</v>
      </c>
      <c r="R332">
        <v>3.81</v>
      </c>
      <c r="X332">
        <v>16</v>
      </c>
      <c r="Z332">
        <v>78</v>
      </c>
      <c r="AA332">
        <f t="shared" si="10"/>
        <v>26</v>
      </c>
    </row>
    <row r="333" spans="1:27" x14ac:dyDescent="0.25">
      <c r="A333" t="s">
        <v>384</v>
      </c>
      <c r="B333">
        <v>2011</v>
      </c>
      <c r="C333" t="str">
        <f t="shared" si="11"/>
        <v>Post Drug Era 2007-2012</v>
      </c>
      <c r="D333" t="s">
        <v>18</v>
      </c>
      <c r="E333">
        <v>107</v>
      </c>
      <c r="F333">
        <v>9</v>
      </c>
      <c r="G333">
        <v>5</v>
      </c>
      <c r="H333">
        <v>7</v>
      </c>
      <c r="I333">
        <v>26</v>
      </c>
      <c r="J333">
        <v>0</v>
      </c>
      <c r="K333">
        <v>0</v>
      </c>
      <c r="L333">
        <v>1</v>
      </c>
      <c r="M333">
        <v>0</v>
      </c>
      <c r="Q333">
        <v>22</v>
      </c>
      <c r="R333">
        <v>3.12</v>
      </c>
      <c r="X333">
        <v>15</v>
      </c>
      <c r="Z333">
        <v>78</v>
      </c>
      <c r="AA333">
        <f t="shared" si="10"/>
        <v>26</v>
      </c>
    </row>
    <row r="334" spans="1:27" x14ac:dyDescent="0.25">
      <c r="A334" t="s">
        <v>1822</v>
      </c>
      <c r="B334">
        <v>2012</v>
      </c>
      <c r="C334" t="str">
        <f t="shared" si="11"/>
        <v>Post Drug Era 2007-2012</v>
      </c>
      <c r="D334" t="s">
        <v>18</v>
      </c>
      <c r="E334">
        <v>107</v>
      </c>
      <c r="F334">
        <v>8</v>
      </c>
      <c r="G334">
        <v>3</v>
      </c>
      <c r="H334">
        <v>7</v>
      </c>
      <c r="I334">
        <v>21</v>
      </c>
      <c r="J334">
        <v>0</v>
      </c>
      <c r="K334">
        <v>0</v>
      </c>
      <c r="L334">
        <v>2</v>
      </c>
      <c r="M334">
        <v>1</v>
      </c>
      <c r="Q334">
        <v>24</v>
      </c>
      <c r="R334">
        <v>2.73</v>
      </c>
      <c r="X334">
        <v>11</v>
      </c>
      <c r="Z334">
        <v>79</v>
      </c>
      <c r="AA334">
        <f t="shared" si="10"/>
        <v>26.333333333333332</v>
      </c>
    </row>
    <row r="335" spans="1:27" x14ac:dyDescent="0.25">
      <c r="A335" t="s">
        <v>1272</v>
      </c>
      <c r="B335">
        <v>1982</v>
      </c>
      <c r="C335" t="str">
        <f t="shared" si="11"/>
        <v>Pre-Drug 1970-1991</v>
      </c>
      <c r="D335" t="s">
        <v>18</v>
      </c>
      <c r="E335">
        <v>107</v>
      </c>
      <c r="F335">
        <v>7</v>
      </c>
      <c r="G335">
        <v>2</v>
      </c>
      <c r="H335">
        <v>7</v>
      </c>
      <c r="I335">
        <v>11</v>
      </c>
      <c r="J335">
        <v>0</v>
      </c>
      <c r="K335">
        <v>0</v>
      </c>
      <c r="L335">
        <v>0</v>
      </c>
      <c r="M335">
        <v>0</v>
      </c>
      <c r="Q335">
        <v>23</v>
      </c>
      <c r="R335">
        <v>2.36</v>
      </c>
      <c r="X335">
        <v>18</v>
      </c>
      <c r="Y335">
        <v>0.23</v>
      </c>
      <c r="Z335">
        <v>80</v>
      </c>
      <c r="AA335">
        <f t="shared" si="10"/>
        <v>26.666666666666668</v>
      </c>
    </row>
    <row r="336" spans="1:27" x14ac:dyDescent="0.25">
      <c r="A336" t="s">
        <v>2513</v>
      </c>
      <c r="B336">
        <v>1973</v>
      </c>
      <c r="C336" t="str">
        <f t="shared" si="11"/>
        <v>Pre-Drug 1970-1991</v>
      </c>
      <c r="D336" t="s">
        <v>19</v>
      </c>
      <c r="E336">
        <v>107</v>
      </c>
      <c r="F336">
        <v>5</v>
      </c>
      <c r="G336">
        <v>2</v>
      </c>
      <c r="H336">
        <v>9</v>
      </c>
      <c r="I336">
        <v>14</v>
      </c>
      <c r="J336">
        <v>2</v>
      </c>
      <c r="K336">
        <v>0</v>
      </c>
      <c r="L336">
        <v>0</v>
      </c>
      <c r="M336">
        <v>0</v>
      </c>
      <c r="Q336">
        <v>18</v>
      </c>
      <c r="R336">
        <v>1.65</v>
      </c>
      <c r="X336">
        <v>12</v>
      </c>
      <c r="Y336">
        <v>0.18</v>
      </c>
      <c r="Z336">
        <v>82</v>
      </c>
      <c r="AA336">
        <f t="shared" si="10"/>
        <v>27.333333333333332</v>
      </c>
    </row>
    <row r="337" spans="1:27" x14ac:dyDescent="0.25">
      <c r="A337" t="s">
        <v>2458</v>
      </c>
      <c r="B337">
        <v>1982</v>
      </c>
      <c r="C337" t="str">
        <f t="shared" si="11"/>
        <v>Pre-Drug 1970-1991</v>
      </c>
      <c r="D337" t="s">
        <v>19</v>
      </c>
      <c r="E337">
        <v>107</v>
      </c>
      <c r="F337">
        <v>5</v>
      </c>
      <c r="G337">
        <v>2</v>
      </c>
      <c r="H337">
        <v>7</v>
      </c>
      <c r="I337">
        <v>15</v>
      </c>
      <c r="J337">
        <v>1</v>
      </c>
      <c r="K337">
        <v>0</v>
      </c>
      <c r="L337">
        <v>1</v>
      </c>
      <c r="M337">
        <v>0</v>
      </c>
      <c r="Q337">
        <v>17</v>
      </c>
      <c r="R337">
        <v>1.63</v>
      </c>
      <c r="X337">
        <v>17</v>
      </c>
      <c r="Y337">
        <v>0.17</v>
      </c>
      <c r="Z337">
        <v>83</v>
      </c>
      <c r="AA337">
        <f t="shared" si="10"/>
        <v>27.666666666666668</v>
      </c>
    </row>
    <row r="338" spans="1:27" x14ac:dyDescent="0.25">
      <c r="A338" t="s">
        <v>2479</v>
      </c>
      <c r="B338">
        <v>1997</v>
      </c>
      <c r="C338" t="str">
        <f t="shared" si="11"/>
        <v>Drug Era 1992-2006</v>
      </c>
      <c r="D338" t="s">
        <v>18</v>
      </c>
      <c r="E338">
        <v>108</v>
      </c>
      <c r="F338">
        <v>22</v>
      </c>
      <c r="G338">
        <v>5</v>
      </c>
      <c r="H338">
        <v>13</v>
      </c>
      <c r="I338">
        <v>10</v>
      </c>
      <c r="J338">
        <v>1</v>
      </c>
      <c r="K338">
        <v>0</v>
      </c>
      <c r="L338">
        <v>2</v>
      </c>
      <c r="M338">
        <v>0</v>
      </c>
      <c r="Q338">
        <v>31</v>
      </c>
      <c r="R338">
        <v>9.58</v>
      </c>
      <c r="X338">
        <v>12</v>
      </c>
      <c r="Y338">
        <v>0.34</v>
      </c>
      <c r="Z338">
        <v>62</v>
      </c>
      <c r="AA338">
        <f t="shared" si="10"/>
        <v>20.666666666666668</v>
      </c>
    </row>
    <row r="339" spans="1:27" x14ac:dyDescent="0.25">
      <c r="A339" t="s">
        <v>1997</v>
      </c>
      <c r="B339">
        <v>2003</v>
      </c>
      <c r="C339" t="str">
        <f t="shared" si="11"/>
        <v>Drug Era 1992-2006</v>
      </c>
      <c r="D339" t="s">
        <v>18</v>
      </c>
      <c r="E339">
        <v>108</v>
      </c>
      <c r="F339">
        <v>19</v>
      </c>
      <c r="G339">
        <v>2</v>
      </c>
      <c r="H339">
        <v>9</v>
      </c>
      <c r="I339">
        <v>10</v>
      </c>
      <c r="J339">
        <v>1</v>
      </c>
      <c r="K339">
        <v>1</v>
      </c>
      <c r="L339">
        <v>1</v>
      </c>
      <c r="M339">
        <v>0</v>
      </c>
      <c r="Q339">
        <v>38</v>
      </c>
      <c r="R339">
        <v>8.14</v>
      </c>
      <c r="X339">
        <v>4</v>
      </c>
      <c r="Y339">
        <v>0.41</v>
      </c>
      <c r="Z339">
        <v>63</v>
      </c>
      <c r="AA339">
        <f t="shared" si="10"/>
        <v>21</v>
      </c>
    </row>
    <row r="340" spans="1:27" x14ac:dyDescent="0.25">
      <c r="A340" t="s">
        <v>3143</v>
      </c>
      <c r="B340">
        <v>2003</v>
      </c>
      <c r="C340" t="str">
        <f t="shared" si="11"/>
        <v>Drug Era 1992-2006</v>
      </c>
      <c r="D340" t="s">
        <v>18</v>
      </c>
      <c r="E340">
        <v>108</v>
      </c>
      <c r="F340">
        <v>20</v>
      </c>
      <c r="G340">
        <v>8</v>
      </c>
      <c r="H340">
        <v>9</v>
      </c>
      <c r="I340">
        <v>18</v>
      </c>
      <c r="J340">
        <v>0</v>
      </c>
      <c r="K340">
        <v>2</v>
      </c>
      <c r="L340">
        <v>1</v>
      </c>
      <c r="M340">
        <v>0</v>
      </c>
      <c r="Q340">
        <v>34</v>
      </c>
      <c r="R340">
        <v>8.44</v>
      </c>
      <c r="X340">
        <v>18</v>
      </c>
      <c r="Y340">
        <v>0.35</v>
      </c>
      <c r="Z340">
        <v>64</v>
      </c>
      <c r="AA340">
        <f t="shared" si="10"/>
        <v>21.333333333333332</v>
      </c>
    </row>
    <row r="341" spans="1:27" x14ac:dyDescent="0.25">
      <c r="A341" t="s">
        <v>481</v>
      </c>
      <c r="B341">
        <v>1970</v>
      </c>
      <c r="C341" t="str">
        <f t="shared" si="11"/>
        <v>Pre-Drug 1970-1991</v>
      </c>
      <c r="D341" t="s">
        <v>18</v>
      </c>
      <c r="E341">
        <v>108</v>
      </c>
      <c r="F341">
        <v>18</v>
      </c>
      <c r="G341">
        <v>5</v>
      </c>
      <c r="H341">
        <v>14</v>
      </c>
      <c r="I341">
        <v>14</v>
      </c>
      <c r="J341">
        <v>1</v>
      </c>
      <c r="K341">
        <v>2</v>
      </c>
      <c r="L341">
        <v>0</v>
      </c>
      <c r="M341">
        <v>0</v>
      </c>
      <c r="Q341">
        <v>31</v>
      </c>
      <c r="R341">
        <v>7.36</v>
      </c>
      <c r="X341">
        <v>19</v>
      </c>
      <c r="Y341">
        <v>0.33</v>
      </c>
      <c r="Z341">
        <v>66</v>
      </c>
      <c r="AA341">
        <f t="shared" si="10"/>
        <v>22</v>
      </c>
    </row>
    <row r="342" spans="1:27" x14ac:dyDescent="0.25">
      <c r="A342" t="s">
        <v>2943</v>
      </c>
      <c r="B342">
        <v>2003</v>
      </c>
      <c r="C342" t="str">
        <f t="shared" si="11"/>
        <v>Drug Era 1992-2006</v>
      </c>
      <c r="D342" t="s">
        <v>18</v>
      </c>
      <c r="E342">
        <v>108</v>
      </c>
      <c r="F342">
        <v>16</v>
      </c>
      <c r="G342">
        <v>1</v>
      </c>
      <c r="H342">
        <v>9</v>
      </c>
      <c r="I342">
        <v>15</v>
      </c>
      <c r="J342">
        <v>3</v>
      </c>
      <c r="K342">
        <v>1</v>
      </c>
      <c r="L342">
        <v>2</v>
      </c>
      <c r="M342">
        <v>0</v>
      </c>
      <c r="Q342">
        <v>30</v>
      </c>
      <c r="R342">
        <v>6.55</v>
      </c>
      <c r="X342">
        <v>23</v>
      </c>
      <c r="Y342">
        <v>0.32</v>
      </c>
      <c r="Z342">
        <v>66</v>
      </c>
      <c r="AA342">
        <f t="shared" si="10"/>
        <v>22</v>
      </c>
    </row>
    <row r="343" spans="1:27" x14ac:dyDescent="0.25">
      <c r="A343" t="s">
        <v>1813</v>
      </c>
      <c r="B343">
        <v>1972</v>
      </c>
      <c r="C343" t="str">
        <f t="shared" si="11"/>
        <v>Pre-Drug 1970-1991</v>
      </c>
      <c r="D343" t="s">
        <v>19</v>
      </c>
      <c r="E343">
        <v>108</v>
      </c>
      <c r="F343">
        <v>15</v>
      </c>
      <c r="G343">
        <v>4</v>
      </c>
      <c r="H343">
        <v>8</v>
      </c>
      <c r="I343">
        <v>8</v>
      </c>
      <c r="J343">
        <v>0</v>
      </c>
      <c r="K343">
        <v>0</v>
      </c>
      <c r="L343">
        <v>0</v>
      </c>
      <c r="M343">
        <v>0</v>
      </c>
      <c r="Q343">
        <v>32</v>
      </c>
      <c r="R343">
        <v>6.04</v>
      </c>
      <c r="X343">
        <v>21</v>
      </c>
      <c r="Y343">
        <v>0.32</v>
      </c>
      <c r="Z343">
        <v>67</v>
      </c>
      <c r="AA343">
        <f t="shared" si="10"/>
        <v>22.333333333333332</v>
      </c>
    </row>
    <row r="344" spans="1:27" x14ac:dyDescent="0.25">
      <c r="A344" t="s">
        <v>1929</v>
      </c>
      <c r="B344">
        <v>2009</v>
      </c>
      <c r="C344" t="str">
        <f t="shared" si="11"/>
        <v>Post Drug Era 2007-2012</v>
      </c>
      <c r="D344" t="s">
        <v>18</v>
      </c>
      <c r="E344">
        <v>108</v>
      </c>
      <c r="F344">
        <v>12</v>
      </c>
      <c r="G344">
        <v>3</v>
      </c>
      <c r="H344">
        <v>15</v>
      </c>
      <c r="I344">
        <v>15</v>
      </c>
      <c r="J344">
        <v>3</v>
      </c>
      <c r="K344">
        <v>0</v>
      </c>
      <c r="L344">
        <v>2</v>
      </c>
      <c r="M344">
        <v>0</v>
      </c>
      <c r="Q344">
        <v>28</v>
      </c>
      <c r="R344">
        <v>4.84</v>
      </c>
      <c r="X344">
        <v>6</v>
      </c>
      <c r="Z344">
        <v>67</v>
      </c>
      <c r="AA344">
        <f t="shared" si="10"/>
        <v>22.333333333333332</v>
      </c>
    </row>
    <row r="345" spans="1:27" x14ac:dyDescent="0.25">
      <c r="A345" t="s">
        <v>588</v>
      </c>
      <c r="B345">
        <v>1986</v>
      </c>
      <c r="C345" t="str">
        <f t="shared" si="11"/>
        <v>Pre-Drug 1970-1991</v>
      </c>
      <c r="D345" t="s">
        <v>19</v>
      </c>
      <c r="E345">
        <v>108</v>
      </c>
      <c r="F345">
        <v>14</v>
      </c>
      <c r="G345">
        <v>2</v>
      </c>
      <c r="H345">
        <v>13</v>
      </c>
      <c r="I345">
        <v>21</v>
      </c>
      <c r="J345">
        <v>1</v>
      </c>
      <c r="K345">
        <v>3</v>
      </c>
      <c r="L345">
        <v>1</v>
      </c>
      <c r="M345">
        <v>0</v>
      </c>
      <c r="Q345">
        <v>29</v>
      </c>
      <c r="R345">
        <v>5.56</v>
      </c>
      <c r="X345">
        <v>5</v>
      </c>
      <c r="Y345">
        <v>0.3</v>
      </c>
      <c r="Z345">
        <v>68</v>
      </c>
      <c r="AA345">
        <f t="shared" si="10"/>
        <v>22.666666666666668</v>
      </c>
    </row>
    <row r="346" spans="1:27" x14ac:dyDescent="0.25">
      <c r="A346" t="s">
        <v>317</v>
      </c>
      <c r="B346">
        <v>1991</v>
      </c>
      <c r="C346" t="str">
        <f t="shared" si="11"/>
        <v>Pre-Drug 1970-1991</v>
      </c>
      <c r="D346" t="s">
        <v>19</v>
      </c>
      <c r="E346">
        <v>108</v>
      </c>
      <c r="F346">
        <v>21</v>
      </c>
      <c r="G346">
        <v>6</v>
      </c>
      <c r="H346">
        <v>8</v>
      </c>
      <c r="I346">
        <v>13</v>
      </c>
      <c r="J346">
        <v>0</v>
      </c>
      <c r="K346">
        <v>1</v>
      </c>
      <c r="L346">
        <v>0</v>
      </c>
      <c r="M346">
        <v>0</v>
      </c>
      <c r="Q346">
        <v>35</v>
      </c>
      <c r="R346">
        <v>8.34</v>
      </c>
      <c r="X346">
        <v>20</v>
      </c>
      <c r="Y346">
        <v>0.35</v>
      </c>
      <c r="Z346">
        <v>68</v>
      </c>
      <c r="AA346">
        <f t="shared" si="10"/>
        <v>22.666666666666668</v>
      </c>
    </row>
    <row r="347" spans="1:27" x14ac:dyDescent="0.25">
      <c r="A347" t="s">
        <v>1027</v>
      </c>
      <c r="B347">
        <v>1993</v>
      </c>
      <c r="C347" t="str">
        <f t="shared" si="11"/>
        <v>Pre-Drug 1970-1991</v>
      </c>
      <c r="D347" t="s">
        <v>19</v>
      </c>
      <c r="E347">
        <v>108</v>
      </c>
      <c r="F347">
        <v>15</v>
      </c>
      <c r="G347">
        <v>1</v>
      </c>
      <c r="H347">
        <v>14</v>
      </c>
      <c r="I347">
        <v>23</v>
      </c>
      <c r="J347">
        <v>2</v>
      </c>
      <c r="K347">
        <v>1</v>
      </c>
      <c r="L347">
        <v>2</v>
      </c>
      <c r="M347">
        <v>0</v>
      </c>
      <c r="Q347">
        <v>26</v>
      </c>
      <c r="R347">
        <v>5.96</v>
      </c>
      <c r="X347">
        <v>19</v>
      </c>
      <c r="Y347">
        <v>0.28000000000000003</v>
      </c>
      <c r="Z347">
        <v>68</v>
      </c>
      <c r="AA347">
        <f t="shared" si="10"/>
        <v>22.666666666666668</v>
      </c>
    </row>
    <row r="348" spans="1:27" x14ac:dyDescent="0.25">
      <c r="A348" t="s">
        <v>2479</v>
      </c>
      <c r="B348">
        <v>1998</v>
      </c>
      <c r="C348" t="str">
        <f t="shared" si="11"/>
        <v>Drug Era 1992-2006</v>
      </c>
      <c r="D348" t="s">
        <v>18</v>
      </c>
      <c r="E348">
        <v>108</v>
      </c>
      <c r="F348">
        <v>11</v>
      </c>
      <c r="G348">
        <v>1</v>
      </c>
      <c r="H348">
        <v>20</v>
      </c>
      <c r="I348">
        <v>16</v>
      </c>
      <c r="J348">
        <v>1</v>
      </c>
      <c r="K348">
        <v>4</v>
      </c>
      <c r="L348">
        <v>1</v>
      </c>
      <c r="M348">
        <v>0</v>
      </c>
      <c r="Q348">
        <v>21</v>
      </c>
      <c r="R348">
        <v>4.37</v>
      </c>
      <c r="X348">
        <v>5</v>
      </c>
      <c r="Z348">
        <v>68</v>
      </c>
      <c r="AA348">
        <f t="shared" si="10"/>
        <v>22.666666666666668</v>
      </c>
    </row>
    <row r="349" spans="1:27" x14ac:dyDescent="0.25">
      <c r="A349" t="s">
        <v>1632</v>
      </c>
      <c r="B349">
        <v>2007</v>
      </c>
      <c r="C349" t="str">
        <f t="shared" si="11"/>
        <v>Post Drug Era 2007-2012</v>
      </c>
      <c r="D349" t="s">
        <v>18</v>
      </c>
      <c r="E349">
        <v>108</v>
      </c>
      <c r="F349">
        <v>21</v>
      </c>
      <c r="G349">
        <v>9</v>
      </c>
      <c r="H349">
        <v>16</v>
      </c>
      <c r="I349">
        <v>15</v>
      </c>
      <c r="J349">
        <v>1</v>
      </c>
      <c r="K349">
        <v>0</v>
      </c>
      <c r="L349">
        <v>1</v>
      </c>
      <c r="M349">
        <v>1</v>
      </c>
      <c r="Q349">
        <v>26</v>
      </c>
      <c r="R349">
        <v>8.34</v>
      </c>
      <c r="X349">
        <v>17</v>
      </c>
      <c r="Z349">
        <v>68</v>
      </c>
      <c r="AA349">
        <f t="shared" si="10"/>
        <v>22.666666666666668</v>
      </c>
    </row>
    <row r="350" spans="1:27" x14ac:dyDescent="0.25">
      <c r="A350" t="s">
        <v>256</v>
      </c>
      <c r="B350">
        <v>2001</v>
      </c>
      <c r="C350" t="str">
        <f t="shared" si="11"/>
        <v>Drug Era 1992-2006</v>
      </c>
      <c r="D350" t="s">
        <v>18</v>
      </c>
      <c r="E350">
        <v>108</v>
      </c>
      <c r="F350">
        <v>21</v>
      </c>
      <c r="G350">
        <v>6</v>
      </c>
      <c r="H350">
        <v>12</v>
      </c>
      <c r="I350">
        <v>17</v>
      </c>
      <c r="J350">
        <v>0</v>
      </c>
      <c r="K350">
        <v>0</v>
      </c>
      <c r="L350">
        <v>0</v>
      </c>
      <c r="M350">
        <v>0</v>
      </c>
      <c r="Q350">
        <v>29</v>
      </c>
      <c r="R350">
        <v>8.2200000000000006</v>
      </c>
      <c r="X350">
        <v>11</v>
      </c>
      <c r="Z350">
        <v>69</v>
      </c>
      <c r="AA350">
        <f t="shared" si="10"/>
        <v>23</v>
      </c>
    </row>
    <row r="351" spans="1:27" x14ac:dyDescent="0.25">
      <c r="A351" t="s">
        <v>1753</v>
      </c>
      <c r="B351">
        <v>2001</v>
      </c>
      <c r="C351" t="str">
        <f t="shared" si="11"/>
        <v>Drug Era 1992-2006</v>
      </c>
      <c r="D351" t="s">
        <v>19</v>
      </c>
      <c r="E351">
        <v>108</v>
      </c>
      <c r="F351">
        <v>13</v>
      </c>
      <c r="G351">
        <v>2</v>
      </c>
      <c r="H351">
        <v>11</v>
      </c>
      <c r="I351">
        <v>19</v>
      </c>
      <c r="J351">
        <v>3</v>
      </c>
      <c r="K351">
        <v>1</v>
      </c>
      <c r="L351">
        <v>0</v>
      </c>
      <c r="M351">
        <v>0</v>
      </c>
      <c r="Q351">
        <v>28</v>
      </c>
      <c r="R351">
        <v>5.09</v>
      </c>
      <c r="X351">
        <v>24</v>
      </c>
      <c r="Z351">
        <v>69</v>
      </c>
      <c r="AA351">
        <f t="shared" si="10"/>
        <v>23</v>
      </c>
    </row>
    <row r="352" spans="1:27" x14ac:dyDescent="0.25">
      <c r="A352" t="s">
        <v>1082</v>
      </c>
      <c r="B352">
        <v>2006</v>
      </c>
      <c r="C352" t="str">
        <f t="shared" si="11"/>
        <v>Drug Era 1992-2006</v>
      </c>
      <c r="D352" t="s">
        <v>19</v>
      </c>
      <c r="E352">
        <v>108</v>
      </c>
      <c r="F352">
        <v>14</v>
      </c>
      <c r="G352">
        <v>8</v>
      </c>
      <c r="H352">
        <v>11</v>
      </c>
      <c r="I352">
        <v>22</v>
      </c>
      <c r="J352">
        <v>1</v>
      </c>
      <c r="K352">
        <v>0</v>
      </c>
      <c r="L352">
        <v>0</v>
      </c>
      <c r="M352">
        <v>0</v>
      </c>
      <c r="Q352">
        <v>29</v>
      </c>
      <c r="R352">
        <v>5.48</v>
      </c>
      <c r="X352">
        <v>8</v>
      </c>
      <c r="Z352">
        <v>69</v>
      </c>
      <c r="AA352">
        <f t="shared" si="10"/>
        <v>23</v>
      </c>
    </row>
    <row r="353" spans="1:27" x14ac:dyDescent="0.25">
      <c r="A353" t="s">
        <v>2446</v>
      </c>
      <c r="B353">
        <v>2006</v>
      </c>
      <c r="C353" t="str">
        <f t="shared" si="11"/>
        <v>Drug Era 1992-2006</v>
      </c>
      <c r="D353" t="s">
        <v>19</v>
      </c>
      <c r="E353">
        <v>108</v>
      </c>
      <c r="F353">
        <v>17</v>
      </c>
      <c r="G353">
        <v>4</v>
      </c>
      <c r="H353">
        <v>16</v>
      </c>
      <c r="I353">
        <v>21</v>
      </c>
      <c r="J353">
        <v>2</v>
      </c>
      <c r="K353">
        <v>3</v>
      </c>
      <c r="L353">
        <v>1</v>
      </c>
      <c r="M353">
        <v>0</v>
      </c>
      <c r="Q353">
        <v>24</v>
      </c>
      <c r="R353">
        <v>6.65</v>
      </c>
      <c r="X353">
        <v>17</v>
      </c>
      <c r="Z353">
        <v>69</v>
      </c>
      <c r="AA353">
        <f t="shared" si="10"/>
        <v>23</v>
      </c>
    </row>
    <row r="354" spans="1:27" x14ac:dyDescent="0.25">
      <c r="A354" t="s">
        <v>763</v>
      </c>
      <c r="B354">
        <v>2007</v>
      </c>
      <c r="C354" t="str">
        <f t="shared" si="11"/>
        <v>Post Drug Era 2007-2012</v>
      </c>
      <c r="D354" t="s">
        <v>19</v>
      </c>
      <c r="E354">
        <v>108</v>
      </c>
      <c r="F354">
        <v>10</v>
      </c>
      <c r="G354">
        <v>3</v>
      </c>
      <c r="H354">
        <v>11</v>
      </c>
      <c r="I354">
        <v>29</v>
      </c>
      <c r="J354">
        <v>4</v>
      </c>
      <c r="K354">
        <v>2</v>
      </c>
      <c r="L354">
        <v>4</v>
      </c>
      <c r="M354">
        <v>0</v>
      </c>
      <c r="Q354">
        <v>24</v>
      </c>
      <c r="R354">
        <v>3.91</v>
      </c>
      <c r="X354">
        <v>13</v>
      </c>
      <c r="Z354">
        <v>69</v>
      </c>
      <c r="AA354">
        <f t="shared" si="10"/>
        <v>23</v>
      </c>
    </row>
    <row r="355" spans="1:27" x14ac:dyDescent="0.25">
      <c r="A355" t="s">
        <v>2874</v>
      </c>
      <c r="B355">
        <v>2001</v>
      </c>
      <c r="C355" t="str">
        <f t="shared" si="11"/>
        <v>Drug Era 1992-2006</v>
      </c>
      <c r="D355" t="s">
        <v>18</v>
      </c>
      <c r="E355">
        <v>108</v>
      </c>
      <c r="F355">
        <v>17</v>
      </c>
      <c r="G355">
        <v>5</v>
      </c>
      <c r="H355">
        <v>10</v>
      </c>
      <c r="I355">
        <v>27</v>
      </c>
      <c r="J355">
        <v>3</v>
      </c>
      <c r="K355">
        <v>0</v>
      </c>
      <c r="L355">
        <v>0</v>
      </c>
      <c r="M355">
        <v>0</v>
      </c>
      <c r="Q355">
        <v>27</v>
      </c>
      <c r="R355">
        <v>6.56</v>
      </c>
      <c r="X355">
        <v>15</v>
      </c>
      <c r="Z355">
        <v>70</v>
      </c>
      <c r="AA355">
        <f t="shared" si="10"/>
        <v>23.333333333333332</v>
      </c>
    </row>
    <row r="356" spans="1:27" x14ac:dyDescent="0.25">
      <c r="A356" t="s">
        <v>670</v>
      </c>
      <c r="B356">
        <v>2010</v>
      </c>
      <c r="C356" t="str">
        <f t="shared" si="11"/>
        <v>Post Drug Era 2007-2012</v>
      </c>
      <c r="D356" t="s">
        <v>18</v>
      </c>
      <c r="E356">
        <v>108</v>
      </c>
      <c r="F356">
        <v>11</v>
      </c>
      <c r="G356">
        <v>2</v>
      </c>
      <c r="H356">
        <v>10</v>
      </c>
      <c r="I356">
        <v>18</v>
      </c>
      <c r="J356">
        <v>1</v>
      </c>
      <c r="K356">
        <v>1</v>
      </c>
      <c r="L356">
        <v>3</v>
      </c>
      <c r="M356">
        <v>0</v>
      </c>
      <c r="Q356">
        <v>27</v>
      </c>
      <c r="R356">
        <v>4.24</v>
      </c>
      <c r="X356">
        <v>23</v>
      </c>
      <c r="Z356">
        <v>70</v>
      </c>
      <c r="AA356">
        <f t="shared" si="10"/>
        <v>23.333333333333332</v>
      </c>
    </row>
    <row r="357" spans="1:27" x14ac:dyDescent="0.25">
      <c r="A357" t="s">
        <v>1022</v>
      </c>
      <c r="B357">
        <v>1976</v>
      </c>
      <c r="C357" t="str">
        <f t="shared" si="11"/>
        <v>Pre-Drug 1970-1991</v>
      </c>
      <c r="D357" t="s">
        <v>19</v>
      </c>
      <c r="E357">
        <v>108</v>
      </c>
      <c r="F357">
        <v>16</v>
      </c>
      <c r="G357">
        <v>3</v>
      </c>
      <c r="H357">
        <v>20</v>
      </c>
      <c r="I357">
        <v>17</v>
      </c>
      <c r="J357">
        <v>1</v>
      </c>
      <c r="K357">
        <v>0</v>
      </c>
      <c r="L357">
        <v>0</v>
      </c>
      <c r="M357">
        <v>0</v>
      </c>
      <c r="Q357">
        <v>22</v>
      </c>
      <c r="R357">
        <v>6.08</v>
      </c>
      <c r="X357">
        <v>16</v>
      </c>
      <c r="Y357">
        <v>0.26</v>
      </c>
      <c r="Z357">
        <v>71</v>
      </c>
      <c r="AA357">
        <f t="shared" si="10"/>
        <v>23.666666666666668</v>
      </c>
    </row>
    <row r="358" spans="1:27" x14ac:dyDescent="0.25">
      <c r="A358" t="s">
        <v>3122</v>
      </c>
      <c r="B358">
        <v>1982</v>
      </c>
      <c r="C358" t="str">
        <f t="shared" si="11"/>
        <v>Pre-Drug 1970-1991</v>
      </c>
      <c r="D358" t="s">
        <v>19</v>
      </c>
      <c r="E358">
        <v>108</v>
      </c>
      <c r="F358">
        <v>14</v>
      </c>
      <c r="G358">
        <v>3</v>
      </c>
      <c r="H358">
        <v>6</v>
      </c>
      <c r="I358">
        <v>9</v>
      </c>
      <c r="J358">
        <v>0</v>
      </c>
      <c r="K358">
        <v>0</v>
      </c>
      <c r="L358">
        <v>0</v>
      </c>
      <c r="M358">
        <v>1</v>
      </c>
      <c r="Q358">
        <v>32</v>
      </c>
      <c r="R358">
        <v>5.32</v>
      </c>
      <c r="X358">
        <v>11</v>
      </c>
      <c r="Y358">
        <v>0.32</v>
      </c>
      <c r="Z358">
        <v>71</v>
      </c>
      <c r="AA358">
        <f t="shared" si="10"/>
        <v>23.666666666666668</v>
      </c>
    </row>
    <row r="359" spans="1:27" x14ac:dyDescent="0.25">
      <c r="A359" t="s">
        <v>1881</v>
      </c>
      <c r="B359">
        <v>2009</v>
      </c>
      <c r="C359" t="str">
        <f t="shared" si="11"/>
        <v>Post Drug Era 2007-2012</v>
      </c>
      <c r="D359" t="s">
        <v>18</v>
      </c>
      <c r="E359">
        <v>108</v>
      </c>
      <c r="F359">
        <v>10</v>
      </c>
      <c r="G359">
        <v>2</v>
      </c>
      <c r="H359">
        <v>6</v>
      </c>
      <c r="I359">
        <v>20</v>
      </c>
      <c r="J359">
        <v>0</v>
      </c>
      <c r="K359">
        <v>0</v>
      </c>
      <c r="L359">
        <v>2</v>
      </c>
      <c r="M359">
        <v>0</v>
      </c>
      <c r="Q359">
        <v>30</v>
      </c>
      <c r="R359">
        <v>3.8</v>
      </c>
      <c r="X359">
        <v>21</v>
      </c>
      <c r="Z359">
        <v>71</v>
      </c>
      <c r="AA359">
        <f t="shared" si="10"/>
        <v>23.666666666666668</v>
      </c>
    </row>
    <row r="360" spans="1:27" x14ac:dyDescent="0.25">
      <c r="A360" t="s">
        <v>2565</v>
      </c>
      <c r="B360">
        <v>1973</v>
      </c>
      <c r="C360" t="str">
        <f t="shared" si="11"/>
        <v>Pre-Drug 1970-1991</v>
      </c>
      <c r="D360" t="s">
        <v>18</v>
      </c>
      <c r="E360">
        <v>108</v>
      </c>
      <c r="F360">
        <v>14</v>
      </c>
      <c r="G360">
        <v>3</v>
      </c>
      <c r="H360">
        <v>9</v>
      </c>
      <c r="I360">
        <v>11</v>
      </c>
      <c r="J360">
        <v>0</v>
      </c>
      <c r="K360">
        <v>0</v>
      </c>
      <c r="L360">
        <v>2</v>
      </c>
      <c r="M360">
        <v>0</v>
      </c>
      <c r="Q360">
        <v>27</v>
      </c>
      <c r="R360">
        <v>5.25</v>
      </c>
      <c r="X360">
        <v>9</v>
      </c>
      <c r="Y360">
        <v>0.28000000000000003</v>
      </c>
      <c r="Z360">
        <v>72</v>
      </c>
      <c r="AA360">
        <f t="shared" si="10"/>
        <v>24</v>
      </c>
    </row>
    <row r="361" spans="1:27" x14ac:dyDescent="0.25">
      <c r="A361" t="s">
        <v>207</v>
      </c>
      <c r="B361">
        <v>2004</v>
      </c>
      <c r="C361" t="str">
        <f t="shared" si="11"/>
        <v>Drug Era 1992-2006</v>
      </c>
      <c r="D361" t="s">
        <v>18</v>
      </c>
      <c r="E361">
        <v>108</v>
      </c>
      <c r="F361">
        <v>17</v>
      </c>
      <c r="G361">
        <v>8</v>
      </c>
      <c r="H361">
        <v>9</v>
      </c>
      <c r="I361">
        <v>15</v>
      </c>
      <c r="J361">
        <v>0</v>
      </c>
      <c r="K361">
        <v>1</v>
      </c>
      <c r="L361">
        <v>0</v>
      </c>
      <c r="M361">
        <v>0</v>
      </c>
      <c r="Q361">
        <v>27</v>
      </c>
      <c r="R361">
        <v>6.38</v>
      </c>
      <c r="X361">
        <v>30</v>
      </c>
      <c r="Y361">
        <v>0.27</v>
      </c>
      <c r="Z361">
        <v>72</v>
      </c>
      <c r="AA361">
        <f t="shared" si="10"/>
        <v>24</v>
      </c>
    </row>
    <row r="362" spans="1:27" x14ac:dyDescent="0.25">
      <c r="A362" t="s">
        <v>1517</v>
      </c>
      <c r="B362">
        <v>1988</v>
      </c>
      <c r="C362" t="str">
        <f t="shared" si="11"/>
        <v>Pre-Drug 1970-1991</v>
      </c>
      <c r="D362" t="s">
        <v>19</v>
      </c>
      <c r="E362">
        <v>108</v>
      </c>
      <c r="F362">
        <v>13</v>
      </c>
      <c r="G362">
        <v>2</v>
      </c>
      <c r="H362">
        <v>8</v>
      </c>
      <c r="I362">
        <v>17</v>
      </c>
      <c r="J362">
        <v>1</v>
      </c>
      <c r="K362">
        <v>2</v>
      </c>
      <c r="L362">
        <v>2</v>
      </c>
      <c r="M362">
        <v>0</v>
      </c>
      <c r="Q362">
        <v>29</v>
      </c>
      <c r="R362">
        <v>4.8099999999999996</v>
      </c>
      <c r="X362">
        <v>8</v>
      </c>
      <c r="Y362">
        <v>0.28999999999999998</v>
      </c>
      <c r="Z362">
        <v>73</v>
      </c>
      <c r="AA362">
        <f t="shared" si="10"/>
        <v>24.333333333333332</v>
      </c>
    </row>
    <row r="363" spans="1:27" x14ac:dyDescent="0.25">
      <c r="A363" t="s">
        <v>2533</v>
      </c>
      <c r="B363">
        <v>2012</v>
      </c>
      <c r="C363" t="str">
        <f t="shared" si="11"/>
        <v>Post Drug Era 2007-2012</v>
      </c>
      <c r="D363" t="s">
        <v>18</v>
      </c>
      <c r="E363">
        <v>108</v>
      </c>
      <c r="F363">
        <v>15</v>
      </c>
      <c r="G363">
        <v>4</v>
      </c>
      <c r="H363">
        <v>8</v>
      </c>
      <c r="I363">
        <v>16</v>
      </c>
      <c r="J363">
        <v>1</v>
      </c>
      <c r="K363">
        <v>0</v>
      </c>
      <c r="L363">
        <v>1</v>
      </c>
      <c r="M363">
        <v>1</v>
      </c>
      <c r="Q363">
        <v>26</v>
      </c>
      <c r="R363">
        <v>5.4</v>
      </c>
      <c r="X363">
        <v>19</v>
      </c>
      <c r="Z363">
        <v>75</v>
      </c>
      <c r="AA363">
        <f t="shared" si="10"/>
        <v>25</v>
      </c>
    </row>
    <row r="364" spans="1:27" x14ac:dyDescent="0.25">
      <c r="A364" t="s">
        <v>455</v>
      </c>
      <c r="B364">
        <v>1992</v>
      </c>
      <c r="C364" t="str">
        <f t="shared" si="11"/>
        <v>Pre-Drug 1970-1991</v>
      </c>
      <c r="D364" t="s">
        <v>18</v>
      </c>
      <c r="E364">
        <v>108</v>
      </c>
      <c r="F364">
        <v>8</v>
      </c>
      <c r="G364">
        <v>1</v>
      </c>
      <c r="H364">
        <v>13</v>
      </c>
      <c r="I364">
        <v>23</v>
      </c>
      <c r="J364">
        <v>3</v>
      </c>
      <c r="K364">
        <v>1</v>
      </c>
      <c r="L364">
        <v>0</v>
      </c>
      <c r="M364">
        <v>0</v>
      </c>
      <c r="Q364">
        <v>20</v>
      </c>
      <c r="R364">
        <v>2.84</v>
      </c>
      <c r="X364">
        <v>9</v>
      </c>
      <c r="Y364">
        <v>0.22</v>
      </c>
      <c r="Z364">
        <v>76</v>
      </c>
      <c r="AA364">
        <f t="shared" si="10"/>
        <v>25.333333333333332</v>
      </c>
    </row>
    <row r="365" spans="1:27" x14ac:dyDescent="0.25">
      <c r="A365" t="s">
        <v>48</v>
      </c>
      <c r="B365">
        <v>2002</v>
      </c>
      <c r="C365" t="str">
        <f t="shared" si="11"/>
        <v>Drug Era 1992-2006</v>
      </c>
      <c r="D365" t="s">
        <v>18</v>
      </c>
      <c r="E365">
        <v>108</v>
      </c>
      <c r="F365">
        <v>6</v>
      </c>
      <c r="G365">
        <v>1</v>
      </c>
      <c r="H365">
        <v>12</v>
      </c>
      <c r="I365">
        <v>15</v>
      </c>
      <c r="J365">
        <v>0</v>
      </c>
      <c r="K365">
        <v>1</v>
      </c>
      <c r="L365">
        <v>1</v>
      </c>
      <c r="M365">
        <v>0</v>
      </c>
      <c r="Q365">
        <v>22</v>
      </c>
      <c r="R365">
        <v>2.1</v>
      </c>
      <c r="X365">
        <v>24</v>
      </c>
      <c r="Z365">
        <v>77</v>
      </c>
      <c r="AA365">
        <f t="shared" si="10"/>
        <v>25.666666666666668</v>
      </c>
    </row>
    <row r="366" spans="1:27" x14ac:dyDescent="0.25">
      <c r="A366" t="s">
        <v>2900</v>
      </c>
      <c r="B366">
        <v>2012</v>
      </c>
      <c r="C366" t="str">
        <f t="shared" si="11"/>
        <v>Post Drug Era 2007-2012</v>
      </c>
      <c r="D366" t="s">
        <v>19</v>
      </c>
      <c r="E366">
        <v>108</v>
      </c>
      <c r="F366">
        <v>17</v>
      </c>
      <c r="G366">
        <v>4</v>
      </c>
      <c r="H366">
        <v>8</v>
      </c>
      <c r="I366">
        <v>21</v>
      </c>
      <c r="J366">
        <v>0</v>
      </c>
      <c r="K366">
        <v>3</v>
      </c>
      <c r="L366">
        <v>1</v>
      </c>
      <c r="M366">
        <v>0</v>
      </c>
      <c r="Q366">
        <v>27</v>
      </c>
      <c r="R366">
        <v>5.96</v>
      </c>
      <c r="X366">
        <v>8</v>
      </c>
      <c r="Z366">
        <v>77</v>
      </c>
      <c r="AA366">
        <f t="shared" si="10"/>
        <v>25.666666666666668</v>
      </c>
    </row>
    <row r="367" spans="1:27" x14ac:dyDescent="0.25">
      <c r="A367" t="s">
        <v>3105</v>
      </c>
      <c r="B367">
        <v>2010</v>
      </c>
      <c r="C367" t="str">
        <f t="shared" si="11"/>
        <v>Post Drug Era 2007-2012</v>
      </c>
      <c r="D367" t="s">
        <v>19</v>
      </c>
      <c r="E367">
        <v>108</v>
      </c>
      <c r="F367">
        <v>2</v>
      </c>
      <c r="G367">
        <v>1</v>
      </c>
      <c r="H367">
        <v>18</v>
      </c>
      <c r="I367">
        <v>31</v>
      </c>
      <c r="J367">
        <v>2</v>
      </c>
      <c r="K367">
        <v>3</v>
      </c>
      <c r="L367">
        <v>1</v>
      </c>
      <c r="M367">
        <v>0</v>
      </c>
      <c r="Q367">
        <v>14</v>
      </c>
      <c r="R367">
        <v>0.69</v>
      </c>
      <c r="X367">
        <v>18</v>
      </c>
      <c r="Z367">
        <v>78</v>
      </c>
      <c r="AA367">
        <f t="shared" si="10"/>
        <v>26</v>
      </c>
    </row>
    <row r="368" spans="1:27" x14ac:dyDescent="0.25">
      <c r="A368" t="s">
        <v>2789</v>
      </c>
      <c r="B368">
        <v>1973</v>
      </c>
      <c r="C368" t="str">
        <f t="shared" si="11"/>
        <v>Pre-Drug 1970-1991</v>
      </c>
      <c r="D368" t="s">
        <v>19</v>
      </c>
      <c r="E368">
        <v>108</v>
      </c>
      <c r="F368">
        <v>9</v>
      </c>
      <c r="G368">
        <v>2</v>
      </c>
      <c r="H368">
        <v>8</v>
      </c>
      <c r="I368">
        <v>22</v>
      </c>
      <c r="J368">
        <v>0</v>
      </c>
      <c r="K368">
        <v>2</v>
      </c>
      <c r="L368">
        <v>0</v>
      </c>
      <c r="M368">
        <v>0</v>
      </c>
      <c r="Q368">
        <v>20</v>
      </c>
      <c r="R368">
        <v>3.08</v>
      </c>
      <c r="X368">
        <v>17</v>
      </c>
      <c r="Y368">
        <v>0.2</v>
      </c>
      <c r="Z368">
        <v>79</v>
      </c>
      <c r="AA368">
        <f t="shared" si="10"/>
        <v>26.333333333333332</v>
      </c>
    </row>
    <row r="369" spans="1:27" x14ac:dyDescent="0.25">
      <c r="A369" t="s">
        <v>731</v>
      </c>
      <c r="B369">
        <v>1993</v>
      </c>
      <c r="C369" t="str">
        <f t="shared" si="11"/>
        <v>Pre-Drug 1970-1991</v>
      </c>
      <c r="D369" t="s">
        <v>18</v>
      </c>
      <c r="E369">
        <v>108</v>
      </c>
      <c r="F369">
        <v>7</v>
      </c>
      <c r="G369">
        <v>0</v>
      </c>
      <c r="H369">
        <v>10</v>
      </c>
      <c r="I369">
        <v>14</v>
      </c>
      <c r="J369">
        <v>1</v>
      </c>
      <c r="K369">
        <v>0</v>
      </c>
      <c r="L369">
        <v>3</v>
      </c>
      <c r="M369">
        <v>0</v>
      </c>
      <c r="Q369">
        <v>14</v>
      </c>
      <c r="R369">
        <v>2.36</v>
      </c>
      <c r="X369">
        <v>11</v>
      </c>
      <c r="Y369">
        <v>0.15</v>
      </c>
      <c r="Z369">
        <v>80</v>
      </c>
      <c r="AA369">
        <f t="shared" si="10"/>
        <v>26.666666666666668</v>
      </c>
    </row>
    <row r="370" spans="1:27" x14ac:dyDescent="0.25">
      <c r="A370" t="s">
        <v>2492</v>
      </c>
      <c r="B370">
        <v>2011</v>
      </c>
      <c r="C370" t="str">
        <f t="shared" si="11"/>
        <v>Post Drug Era 2007-2012</v>
      </c>
      <c r="D370" t="s">
        <v>18</v>
      </c>
      <c r="E370">
        <v>108</v>
      </c>
      <c r="F370">
        <v>6</v>
      </c>
      <c r="G370">
        <v>2</v>
      </c>
      <c r="H370">
        <v>9</v>
      </c>
      <c r="I370">
        <v>23</v>
      </c>
      <c r="J370">
        <v>2</v>
      </c>
      <c r="K370">
        <v>2</v>
      </c>
      <c r="L370">
        <v>1</v>
      </c>
      <c r="M370">
        <v>0</v>
      </c>
      <c r="Q370">
        <v>21</v>
      </c>
      <c r="R370">
        <v>2.0299999999999998</v>
      </c>
      <c r="X370">
        <v>15</v>
      </c>
      <c r="Z370">
        <v>80</v>
      </c>
      <c r="AA370">
        <f t="shared" si="10"/>
        <v>26.666666666666668</v>
      </c>
    </row>
    <row r="371" spans="1:27" x14ac:dyDescent="0.25">
      <c r="A371" t="s">
        <v>1565</v>
      </c>
      <c r="B371">
        <v>2012</v>
      </c>
      <c r="C371" t="str">
        <f t="shared" si="11"/>
        <v>Post Drug Era 2007-2012</v>
      </c>
      <c r="D371" t="s">
        <v>18</v>
      </c>
      <c r="E371">
        <v>108</v>
      </c>
      <c r="F371">
        <v>7</v>
      </c>
      <c r="G371">
        <v>0</v>
      </c>
      <c r="H371">
        <v>14</v>
      </c>
      <c r="I371">
        <v>27</v>
      </c>
      <c r="J371">
        <v>4</v>
      </c>
      <c r="K371">
        <v>1</v>
      </c>
      <c r="L371">
        <v>1</v>
      </c>
      <c r="M371">
        <v>0</v>
      </c>
      <c r="Q371">
        <v>17</v>
      </c>
      <c r="R371">
        <v>2.2999999999999998</v>
      </c>
      <c r="X371">
        <v>16</v>
      </c>
      <c r="Z371">
        <v>82</v>
      </c>
      <c r="AA371">
        <f t="shared" si="10"/>
        <v>27.333333333333332</v>
      </c>
    </row>
    <row r="372" spans="1:27" x14ac:dyDescent="0.25">
      <c r="A372" t="s">
        <v>1740</v>
      </c>
      <c r="B372">
        <v>1976</v>
      </c>
      <c r="C372" t="str">
        <f t="shared" si="11"/>
        <v>Pre-Drug 1970-1991</v>
      </c>
      <c r="D372" t="s">
        <v>19</v>
      </c>
      <c r="E372">
        <v>108</v>
      </c>
      <c r="F372">
        <v>6</v>
      </c>
      <c r="G372">
        <v>1</v>
      </c>
      <c r="H372">
        <v>14</v>
      </c>
      <c r="I372">
        <v>14</v>
      </c>
      <c r="J372">
        <v>0</v>
      </c>
      <c r="K372">
        <v>0</v>
      </c>
      <c r="L372">
        <v>0</v>
      </c>
      <c r="M372">
        <v>1</v>
      </c>
      <c r="Q372">
        <v>18</v>
      </c>
      <c r="R372">
        <v>1.93</v>
      </c>
      <c r="X372">
        <v>13</v>
      </c>
      <c r="Y372">
        <v>0.19</v>
      </c>
      <c r="Z372">
        <v>84</v>
      </c>
      <c r="AA372">
        <f t="shared" si="10"/>
        <v>28</v>
      </c>
    </row>
    <row r="373" spans="1:27" x14ac:dyDescent="0.25">
      <c r="A373" t="s">
        <v>1735</v>
      </c>
      <c r="B373">
        <v>1995</v>
      </c>
      <c r="C373" t="str">
        <f t="shared" si="11"/>
        <v>Pre-Drug 1970-1991</v>
      </c>
      <c r="D373" t="s">
        <v>18</v>
      </c>
      <c r="E373">
        <v>109</v>
      </c>
      <c r="F373">
        <v>17</v>
      </c>
      <c r="G373">
        <v>3</v>
      </c>
      <c r="H373">
        <v>16</v>
      </c>
      <c r="I373">
        <v>17</v>
      </c>
      <c r="J373">
        <v>1</v>
      </c>
      <c r="K373">
        <v>0</v>
      </c>
      <c r="L373">
        <v>2</v>
      </c>
      <c r="M373">
        <v>1</v>
      </c>
      <c r="Q373">
        <v>29</v>
      </c>
      <c r="R373">
        <v>7.4</v>
      </c>
      <c r="X373">
        <v>2</v>
      </c>
      <c r="Y373">
        <v>0.31</v>
      </c>
      <c r="Z373">
        <v>62</v>
      </c>
      <c r="AA373">
        <f t="shared" si="10"/>
        <v>20.666666666666668</v>
      </c>
    </row>
    <row r="374" spans="1:27" x14ac:dyDescent="0.25">
      <c r="A374" t="s">
        <v>1615</v>
      </c>
      <c r="B374">
        <v>2000</v>
      </c>
      <c r="C374" t="str">
        <f t="shared" si="11"/>
        <v>Drug Era 1992-2006</v>
      </c>
      <c r="D374" t="s">
        <v>19</v>
      </c>
      <c r="E374">
        <v>109</v>
      </c>
      <c r="F374">
        <v>25</v>
      </c>
      <c r="G374">
        <v>10</v>
      </c>
      <c r="H374">
        <v>13</v>
      </c>
      <c r="I374">
        <v>15</v>
      </c>
      <c r="J374">
        <v>0</v>
      </c>
      <c r="K374">
        <v>1</v>
      </c>
      <c r="L374">
        <v>2</v>
      </c>
      <c r="M374">
        <v>0</v>
      </c>
      <c r="Q374">
        <v>36</v>
      </c>
      <c r="R374">
        <v>10.89</v>
      </c>
      <c r="X374">
        <v>11</v>
      </c>
      <c r="Y374">
        <v>0</v>
      </c>
      <c r="Z374">
        <v>62</v>
      </c>
      <c r="AA374">
        <f t="shared" si="10"/>
        <v>20.666666666666668</v>
      </c>
    </row>
    <row r="375" spans="1:27" x14ac:dyDescent="0.25">
      <c r="A375" t="s">
        <v>1397</v>
      </c>
      <c r="B375">
        <v>1974</v>
      </c>
      <c r="C375" t="str">
        <f t="shared" si="11"/>
        <v>Pre-Drug 1970-1991</v>
      </c>
      <c r="D375" t="s">
        <v>18</v>
      </c>
      <c r="E375">
        <v>109</v>
      </c>
      <c r="F375">
        <v>11</v>
      </c>
      <c r="G375">
        <v>1</v>
      </c>
      <c r="H375">
        <v>15</v>
      </c>
      <c r="I375">
        <v>15</v>
      </c>
      <c r="J375">
        <v>5</v>
      </c>
      <c r="K375">
        <v>0</v>
      </c>
      <c r="L375">
        <v>1</v>
      </c>
      <c r="M375">
        <v>0</v>
      </c>
      <c r="Q375">
        <v>29</v>
      </c>
      <c r="R375">
        <v>4.6399999999999997</v>
      </c>
      <c r="X375">
        <v>5</v>
      </c>
      <c r="Y375">
        <v>0.32</v>
      </c>
      <c r="Z375">
        <v>64</v>
      </c>
      <c r="AA375">
        <f t="shared" si="10"/>
        <v>21.333333333333332</v>
      </c>
    </row>
    <row r="376" spans="1:27" x14ac:dyDescent="0.25">
      <c r="A376" t="s">
        <v>2129</v>
      </c>
      <c r="B376">
        <v>1991</v>
      </c>
      <c r="C376" t="str">
        <f t="shared" si="11"/>
        <v>Pre-Drug 1970-1991</v>
      </c>
      <c r="D376" t="s">
        <v>18</v>
      </c>
      <c r="E376">
        <v>109</v>
      </c>
      <c r="F376">
        <v>15</v>
      </c>
      <c r="G376">
        <v>2</v>
      </c>
      <c r="H376">
        <v>12</v>
      </c>
      <c r="I376">
        <v>14</v>
      </c>
      <c r="J376">
        <v>2</v>
      </c>
      <c r="K376">
        <v>4</v>
      </c>
      <c r="L376">
        <v>0</v>
      </c>
      <c r="M376">
        <v>0</v>
      </c>
      <c r="Q376">
        <v>31</v>
      </c>
      <c r="R376">
        <v>6.33</v>
      </c>
      <c r="X376">
        <v>15</v>
      </c>
      <c r="Y376">
        <v>0.32</v>
      </c>
      <c r="Z376">
        <v>64</v>
      </c>
      <c r="AA376">
        <f t="shared" si="10"/>
        <v>21.333333333333332</v>
      </c>
    </row>
    <row r="377" spans="1:27" x14ac:dyDescent="0.25">
      <c r="A377" t="s">
        <v>1006</v>
      </c>
      <c r="B377">
        <v>2004</v>
      </c>
      <c r="C377" t="str">
        <f t="shared" si="11"/>
        <v>Drug Era 1992-2006</v>
      </c>
      <c r="D377" t="s">
        <v>18</v>
      </c>
      <c r="E377">
        <v>109</v>
      </c>
      <c r="F377">
        <v>21</v>
      </c>
      <c r="G377">
        <v>2</v>
      </c>
      <c r="H377">
        <v>14</v>
      </c>
      <c r="I377">
        <v>16</v>
      </c>
      <c r="J377">
        <v>0</v>
      </c>
      <c r="K377">
        <v>0</v>
      </c>
      <c r="L377">
        <v>0</v>
      </c>
      <c r="M377">
        <v>0</v>
      </c>
      <c r="Q377">
        <v>31</v>
      </c>
      <c r="R377">
        <v>8.86</v>
      </c>
      <c r="X377">
        <v>9</v>
      </c>
      <c r="Y377">
        <v>0.34</v>
      </c>
      <c r="Z377">
        <v>64</v>
      </c>
      <c r="AA377">
        <f t="shared" si="10"/>
        <v>21.333333333333332</v>
      </c>
    </row>
    <row r="378" spans="1:27" x14ac:dyDescent="0.25">
      <c r="A378" t="s">
        <v>990</v>
      </c>
      <c r="B378">
        <v>1973</v>
      </c>
      <c r="C378" t="str">
        <f t="shared" si="11"/>
        <v>Pre-Drug 1970-1991</v>
      </c>
      <c r="D378" t="s">
        <v>19</v>
      </c>
      <c r="E378">
        <v>109</v>
      </c>
      <c r="F378">
        <v>13</v>
      </c>
      <c r="G378">
        <v>1</v>
      </c>
      <c r="H378">
        <v>15</v>
      </c>
      <c r="I378">
        <v>9</v>
      </c>
      <c r="J378">
        <v>3</v>
      </c>
      <c r="K378">
        <v>1</v>
      </c>
      <c r="L378">
        <v>0</v>
      </c>
      <c r="M378">
        <v>0</v>
      </c>
      <c r="Q378">
        <v>32</v>
      </c>
      <c r="R378">
        <v>5.32</v>
      </c>
      <c r="X378">
        <v>15</v>
      </c>
      <c r="Y378">
        <v>0.35</v>
      </c>
      <c r="Z378">
        <v>66</v>
      </c>
      <c r="AA378">
        <f t="shared" si="10"/>
        <v>22</v>
      </c>
    </row>
    <row r="379" spans="1:27" x14ac:dyDescent="0.25">
      <c r="A379" t="s">
        <v>64</v>
      </c>
      <c r="B379">
        <v>1974</v>
      </c>
      <c r="C379" t="str">
        <f t="shared" si="11"/>
        <v>Pre-Drug 1970-1991</v>
      </c>
      <c r="D379" t="s">
        <v>19</v>
      </c>
      <c r="E379">
        <v>109</v>
      </c>
      <c r="F379">
        <v>16</v>
      </c>
      <c r="G379">
        <v>2</v>
      </c>
      <c r="H379">
        <v>18</v>
      </c>
      <c r="I379">
        <v>18</v>
      </c>
      <c r="J379">
        <v>0</v>
      </c>
      <c r="K379">
        <v>2</v>
      </c>
      <c r="L379">
        <v>1</v>
      </c>
      <c r="M379">
        <v>0</v>
      </c>
      <c r="Q379">
        <v>24</v>
      </c>
      <c r="R379">
        <v>6.55</v>
      </c>
      <c r="X379">
        <v>25</v>
      </c>
      <c r="Y379">
        <v>0.27</v>
      </c>
      <c r="Z379">
        <v>66</v>
      </c>
      <c r="AA379">
        <f t="shared" si="10"/>
        <v>22</v>
      </c>
    </row>
    <row r="380" spans="1:27" x14ac:dyDescent="0.25">
      <c r="A380" t="s">
        <v>289</v>
      </c>
      <c r="B380">
        <v>1995</v>
      </c>
      <c r="C380" t="str">
        <f t="shared" si="11"/>
        <v>Pre-Drug 1970-1991</v>
      </c>
      <c r="D380" t="s">
        <v>19</v>
      </c>
      <c r="E380">
        <v>109</v>
      </c>
      <c r="F380">
        <v>20</v>
      </c>
      <c r="G380">
        <v>4</v>
      </c>
      <c r="H380">
        <v>14</v>
      </c>
      <c r="I380">
        <v>10</v>
      </c>
      <c r="J380">
        <v>1</v>
      </c>
      <c r="K380">
        <v>1</v>
      </c>
      <c r="L380">
        <v>0</v>
      </c>
      <c r="M380">
        <v>0</v>
      </c>
      <c r="Q380">
        <v>33</v>
      </c>
      <c r="R380">
        <v>8.18</v>
      </c>
      <c r="X380">
        <v>20</v>
      </c>
      <c r="Y380">
        <v>0.34</v>
      </c>
      <c r="Z380">
        <v>66</v>
      </c>
      <c r="AA380">
        <f t="shared" si="10"/>
        <v>22</v>
      </c>
    </row>
    <row r="381" spans="1:27" x14ac:dyDescent="0.25">
      <c r="A381" t="s">
        <v>2481</v>
      </c>
      <c r="B381">
        <v>1973</v>
      </c>
      <c r="C381" t="str">
        <f t="shared" si="11"/>
        <v>Pre-Drug 1970-1991</v>
      </c>
      <c r="D381" t="s">
        <v>19</v>
      </c>
      <c r="E381">
        <v>109</v>
      </c>
      <c r="F381">
        <v>20</v>
      </c>
      <c r="G381">
        <v>0</v>
      </c>
      <c r="H381">
        <v>7</v>
      </c>
      <c r="I381">
        <v>10</v>
      </c>
      <c r="J381">
        <v>1</v>
      </c>
      <c r="K381">
        <v>0</v>
      </c>
      <c r="L381">
        <v>0</v>
      </c>
      <c r="M381">
        <v>1</v>
      </c>
      <c r="Q381">
        <v>32</v>
      </c>
      <c r="R381">
        <v>7.83</v>
      </c>
      <c r="X381">
        <v>15</v>
      </c>
      <c r="Y381">
        <v>0.32</v>
      </c>
      <c r="Z381">
        <v>69</v>
      </c>
      <c r="AA381">
        <f t="shared" si="10"/>
        <v>23</v>
      </c>
    </row>
    <row r="382" spans="1:27" x14ac:dyDescent="0.25">
      <c r="A382" t="s">
        <v>3057</v>
      </c>
      <c r="B382">
        <v>1973</v>
      </c>
      <c r="C382" t="str">
        <f t="shared" si="11"/>
        <v>Pre-Drug 1970-1991</v>
      </c>
      <c r="D382" t="s">
        <v>18</v>
      </c>
      <c r="E382">
        <v>109</v>
      </c>
      <c r="F382">
        <v>17</v>
      </c>
      <c r="G382">
        <v>2</v>
      </c>
      <c r="H382">
        <v>7</v>
      </c>
      <c r="I382">
        <v>11</v>
      </c>
      <c r="J382">
        <v>2</v>
      </c>
      <c r="K382">
        <v>1</v>
      </c>
      <c r="L382">
        <v>0</v>
      </c>
      <c r="M382">
        <v>0</v>
      </c>
      <c r="Q382">
        <v>32</v>
      </c>
      <c r="R382">
        <v>6.65</v>
      </c>
      <c r="X382">
        <v>14</v>
      </c>
      <c r="Y382">
        <v>0.33</v>
      </c>
      <c r="Z382">
        <v>69</v>
      </c>
      <c r="AA382">
        <f t="shared" si="10"/>
        <v>23</v>
      </c>
    </row>
    <row r="383" spans="1:27" x14ac:dyDescent="0.25">
      <c r="A383" t="s">
        <v>1698</v>
      </c>
      <c r="B383">
        <v>1977</v>
      </c>
      <c r="C383" t="str">
        <f t="shared" si="11"/>
        <v>Pre-Drug 1970-1991</v>
      </c>
      <c r="D383" t="s">
        <v>18</v>
      </c>
      <c r="E383">
        <v>109</v>
      </c>
      <c r="F383">
        <v>16</v>
      </c>
      <c r="G383">
        <v>4</v>
      </c>
      <c r="H383">
        <v>9</v>
      </c>
      <c r="I383">
        <v>14</v>
      </c>
      <c r="J383">
        <v>0</v>
      </c>
      <c r="K383">
        <v>1</v>
      </c>
      <c r="L383">
        <v>1</v>
      </c>
      <c r="M383">
        <v>0</v>
      </c>
      <c r="Q383">
        <v>31</v>
      </c>
      <c r="R383">
        <v>6.26</v>
      </c>
      <c r="X383">
        <v>18</v>
      </c>
      <c r="Y383">
        <v>0.32</v>
      </c>
      <c r="Z383">
        <v>69</v>
      </c>
      <c r="AA383">
        <f t="shared" si="10"/>
        <v>23</v>
      </c>
    </row>
    <row r="384" spans="1:27" x14ac:dyDescent="0.25">
      <c r="A384" t="s">
        <v>414</v>
      </c>
      <c r="B384">
        <v>1987</v>
      </c>
      <c r="C384" t="str">
        <f t="shared" si="11"/>
        <v>Pre-Drug 1970-1991</v>
      </c>
      <c r="D384" t="s">
        <v>19</v>
      </c>
      <c r="E384">
        <v>109</v>
      </c>
      <c r="F384">
        <v>15</v>
      </c>
      <c r="G384">
        <v>4</v>
      </c>
      <c r="H384">
        <v>12</v>
      </c>
      <c r="I384">
        <v>8</v>
      </c>
      <c r="J384">
        <v>3</v>
      </c>
      <c r="K384">
        <v>2</v>
      </c>
      <c r="L384">
        <v>0</v>
      </c>
      <c r="M384">
        <v>0</v>
      </c>
      <c r="Q384">
        <v>33</v>
      </c>
      <c r="R384">
        <v>5.87</v>
      </c>
      <c r="X384">
        <v>11</v>
      </c>
      <c r="Y384">
        <v>0.35</v>
      </c>
      <c r="Z384">
        <v>69</v>
      </c>
      <c r="AA384">
        <f t="shared" si="10"/>
        <v>23</v>
      </c>
    </row>
    <row r="385" spans="1:27" x14ac:dyDescent="0.25">
      <c r="A385" t="s">
        <v>2055</v>
      </c>
      <c r="B385">
        <v>1970</v>
      </c>
      <c r="C385" t="str">
        <f t="shared" si="11"/>
        <v>Pre-Drug 1970-1991</v>
      </c>
      <c r="D385" t="s">
        <v>19</v>
      </c>
      <c r="E385">
        <v>109</v>
      </c>
      <c r="F385">
        <v>13</v>
      </c>
      <c r="G385">
        <v>4</v>
      </c>
      <c r="H385">
        <v>9</v>
      </c>
      <c r="I385">
        <v>13</v>
      </c>
      <c r="J385">
        <v>1</v>
      </c>
      <c r="K385">
        <v>0</v>
      </c>
      <c r="L385">
        <v>0</v>
      </c>
      <c r="M385">
        <v>0</v>
      </c>
      <c r="Q385">
        <v>29</v>
      </c>
      <c r="R385">
        <v>5.01</v>
      </c>
      <c r="X385">
        <v>15</v>
      </c>
      <c r="Y385">
        <v>0.28999999999999998</v>
      </c>
      <c r="Z385">
        <v>70</v>
      </c>
      <c r="AA385">
        <f t="shared" si="10"/>
        <v>23.333333333333332</v>
      </c>
    </row>
    <row r="386" spans="1:27" x14ac:dyDescent="0.25">
      <c r="A386" t="s">
        <v>2228</v>
      </c>
      <c r="B386">
        <v>1973</v>
      </c>
      <c r="C386" t="str">
        <f t="shared" si="11"/>
        <v>Pre-Drug 1970-1991</v>
      </c>
      <c r="D386" t="s">
        <v>18</v>
      </c>
      <c r="E386">
        <v>109</v>
      </c>
      <c r="F386">
        <v>17</v>
      </c>
      <c r="G386">
        <v>1</v>
      </c>
      <c r="H386">
        <v>11</v>
      </c>
      <c r="I386">
        <v>10</v>
      </c>
      <c r="J386">
        <v>3</v>
      </c>
      <c r="K386">
        <v>1</v>
      </c>
      <c r="L386">
        <v>1</v>
      </c>
      <c r="M386">
        <v>0</v>
      </c>
      <c r="Q386">
        <v>28</v>
      </c>
      <c r="R386">
        <v>6.56</v>
      </c>
      <c r="X386">
        <v>5</v>
      </c>
      <c r="Y386">
        <v>0.3</v>
      </c>
      <c r="Z386">
        <v>70</v>
      </c>
      <c r="AA386">
        <f t="shared" ref="AA386:AA449" si="12">Z386/3</f>
        <v>23.333333333333332</v>
      </c>
    </row>
    <row r="387" spans="1:27" x14ac:dyDescent="0.25">
      <c r="A387" t="s">
        <v>1000</v>
      </c>
      <c r="B387">
        <v>1978</v>
      </c>
      <c r="C387" t="str">
        <f t="shared" ref="C387:C450" si="13">IF(B387&lt;1997,"Pre-Drug 1970-1991",IF(B387&lt;=2006,"Drug Era 1992-2006","Post Drug Era 2007-2012"))</f>
        <v>Pre-Drug 1970-1991</v>
      </c>
      <c r="D387" t="s">
        <v>18</v>
      </c>
      <c r="E387">
        <v>109</v>
      </c>
      <c r="F387">
        <v>11</v>
      </c>
      <c r="G387">
        <v>0</v>
      </c>
      <c r="H387">
        <v>11</v>
      </c>
      <c r="I387">
        <v>15</v>
      </c>
      <c r="J387">
        <v>4</v>
      </c>
      <c r="K387">
        <v>1</v>
      </c>
      <c r="L387">
        <v>0</v>
      </c>
      <c r="M387">
        <v>0</v>
      </c>
      <c r="Q387">
        <v>27</v>
      </c>
      <c r="R387">
        <v>4.24</v>
      </c>
      <c r="X387">
        <v>7</v>
      </c>
      <c r="Y387">
        <v>0.27</v>
      </c>
      <c r="Z387">
        <v>70</v>
      </c>
      <c r="AA387">
        <f t="shared" si="12"/>
        <v>23.333333333333332</v>
      </c>
    </row>
    <row r="388" spans="1:27" x14ac:dyDescent="0.25">
      <c r="A388" t="s">
        <v>290</v>
      </c>
      <c r="B388">
        <v>1994</v>
      </c>
      <c r="C388" t="str">
        <f t="shared" si="13"/>
        <v>Pre-Drug 1970-1991</v>
      </c>
      <c r="D388" t="s">
        <v>19</v>
      </c>
      <c r="E388">
        <v>109</v>
      </c>
      <c r="F388">
        <v>14</v>
      </c>
      <c r="G388">
        <v>3</v>
      </c>
      <c r="H388">
        <v>13</v>
      </c>
      <c r="I388">
        <v>12</v>
      </c>
      <c r="J388">
        <v>1</v>
      </c>
      <c r="K388">
        <v>1</v>
      </c>
      <c r="L388">
        <v>0</v>
      </c>
      <c r="M388">
        <v>0</v>
      </c>
      <c r="Q388">
        <v>29</v>
      </c>
      <c r="R388">
        <v>5.4</v>
      </c>
      <c r="X388">
        <v>5</v>
      </c>
      <c r="Y388">
        <v>0.28999999999999998</v>
      </c>
      <c r="Z388">
        <v>70</v>
      </c>
      <c r="AA388">
        <f t="shared" si="12"/>
        <v>23.333333333333332</v>
      </c>
    </row>
    <row r="389" spans="1:27" x14ac:dyDescent="0.25">
      <c r="A389" t="s">
        <v>2896</v>
      </c>
      <c r="B389">
        <v>1995</v>
      </c>
      <c r="C389" t="str">
        <f t="shared" si="13"/>
        <v>Pre-Drug 1970-1991</v>
      </c>
      <c r="D389" t="s">
        <v>18</v>
      </c>
      <c r="E389">
        <v>109</v>
      </c>
      <c r="F389">
        <v>16</v>
      </c>
      <c r="G389">
        <v>6</v>
      </c>
      <c r="H389">
        <v>14</v>
      </c>
      <c r="I389">
        <v>15</v>
      </c>
      <c r="J389">
        <v>1</v>
      </c>
      <c r="K389">
        <v>2</v>
      </c>
      <c r="L389">
        <v>0</v>
      </c>
      <c r="M389">
        <v>0</v>
      </c>
      <c r="Q389">
        <v>26</v>
      </c>
      <c r="R389">
        <v>6.17</v>
      </c>
      <c r="X389">
        <v>20</v>
      </c>
      <c r="Y389">
        <v>0.27</v>
      </c>
      <c r="Z389">
        <v>70</v>
      </c>
      <c r="AA389">
        <f t="shared" si="12"/>
        <v>23.333333333333332</v>
      </c>
    </row>
    <row r="390" spans="1:27" x14ac:dyDescent="0.25">
      <c r="A390" t="s">
        <v>2160</v>
      </c>
      <c r="B390">
        <v>2000</v>
      </c>
      <c r="C390" t="str">
        <f t="shared" si="13"/>
        <v>Drug Era 1992-2006</v>
      </c>
      <c r="D390" t="s">
        <v>19</v>
      </c>
      <c r="E390">
        <v>109</v>
      </c>
      <c r="F390">
        <v>14</v>
      </c>
      <c r="G390">
        <v>6</v>
      </c>
      <c r="H390">
        <v>16</v>
      </c>
      <c r="I390">
        <v>19</v>
      </c>
      <c r="J390">
        <v>0</v>
      </c>
      <c r="K390">
        <v>1</v>
      </c>
      <c r="L390">
        <v>1</v>
      </c>
      <c r="M390">
        <v>0</v>
      </c>
      <c r="Q390">
        <v>25</v>
      </c>
      <c r="R390">
        <v>5.4</v>
      </c>
      <c r="X390">
        <v>12</v>
      </c>
      <c r="Y390">
        <v>0</v>
      </c>
      <c r="Z390">
        <v>70</v>
      </c>
      <c r="AA390">
        <f t="shared" si="12"/>
        <v>23.333333333333332</v>
      </c>
    </row>
    <row r="391" spans="1:27" x14ac:dyDescent="0.25">
      <c r="A391" t="s">
        <v>2555</v>
      </c>
      <c r="B391">
        <v>2000</v>
      </c>
      <c r="C391" t="str">
        <f t="shared" si="13"/>
        <v>Drug Era 1992-2006</v>
      </c>
      <c r="D391" t="s">
        <v>18</v>
      </c>
      <c r="E391">
        <v>109</v>
      </c>
      <c r="F391">
        <v>19</v>
      </c>
      <c r="G391">
        <v>3</v>
      </c>
      <c r="H391">
        <v>13</v>
      </c>
      <c r="I391">
        <v>19</v>
      </c>
      <c r="J391">
        <v>0</v>
      </c>
      <c r="K391">
        <v>0</v>
      </c>
      <c r="L391">
        <v>1</v>
      </c>
      <c r="M391">
        <v>0</v>
      </c>
      <c r="Q391">
        <v>25</v>
      </c>
      <c r="R391">
        <v>7.33</v>
      </c>
      <c r="X391">
        <v>10</v>
      </c>
      <c r="Y391">
        <v>0</v>
      </c>
      <c r="Z391">
        <v>70</v>
      </c>
      <c r="AA391">
        <f t="shared" si="12"/>
        <v>23.333333333333332</v>
      </c>
    </row>
    <row r="392" spans="1:27" x14ac:dyDescent="0.25">
      <c r="A392" t="s">
        <v>2617</v>
      </c>
      <c r="B392">
        <v>1988</v>
      </c>
      <c r="C392" t="str">
        <f t="shared" si="13"/>
        <v>Pre-Drug 1970-1991</v>
      </c>
      <c r="D392" t="s">
        <v>18</v>
      </c>
      <c r="E392">
        <v>109</v>
      </c>
      <c r="F392">
        <v>15</v>
      </c>
      <c r="G392">
        <v>2</v>
      </c>
      <c r="H392">
        <v>11</v>
      </c>
      <c r="I392">
        <v>20</v>
      </c>
      <c r="J392">
        <v>2</v>
      </c>
      <c r="K392">
        <v>0</v>
      </c>
      <c r="L392">
        <v>0</v>
      </c>
      <c r="M392">
        <v>0</v>
      </c>
      <c r="Q392">
        <v>36</v>
      </c>
      <c r="R392">
        <v>5.7</v>
      </c>
      <c r="X392">
        <v>17</v>
      </c>
      <c r="Y392">
        <v>0.37</v>
      </c>
      <c r="Z392">
        <v>71</v>
      </c>
      <c r="AA392">
        <f t="shared" si="12"/>
        <v>23.666666666666668</v>
      </c>
    </row>
    <row r="393" spans="1:27" x14ac:dyDescent="0.25">
      <c r="A393" t="s">
        <v>1078</v>
      </c>
      <c r="B393">
        <v>1992</v>
      </c>
      <c r="C393" t="str">
        <f t="shared" si="13"/>
        <v>Pre-Drug 1970-1991</v>
      </c>
      <c r="D393" t="s">
        <v>18</v>
      </c>
      <c r="E393">
        <v>109</v>
      </c>
      <c r="F393">
        <v>11</v>
      </c>
      <c r="G393">
        <v>1</v>
      </c>
      <c r="H393">
        <v>10</v>
      </c>
      <c r="I393">
        <v>14</v>
      </c>
      <c r="J393">
        <v>1</v>
      </c>
      <c r="K393">
        <v>1</v>
      </c>
      <c r="L393">
        <v>0</v>
      </c>
      <c r="M393">
        <v>1</v>
      </c>
      <c r="Q393">
        <v>32</v>
      </c>
      <c r="R393">
        <v>4.18</v>
      </c>
      <c r="X393">
        <v>11</v>
      </c>
      <c r="Y393">
        <v>0.32</v>
      </c>
      <c r="Z393">
        <v>71</v>
      </c>
      <c r="AA393">
        <f t="shared" si="12"/>
        <v>23.666666666666668</v>
      </c>
    </row>
    <row r="394" spans="1:27" x14ac:dyDescent="0.25">
      <c r="A394" t="s">
        <v>2939</v>
      </c>
      <c r="B394">
        <v>2005</v>
      </c>
      <c r="C394" t="str">
        <f t="shared" si="13"/>
        <v>Drug Era 1992-2006</v>
      </c>
      <c r="D394" t="s">
        <v>18</v>
      </c>
      <c r="E394">
        <v>109</v>
      </c>
      <c r="F394">
        <v>18</v>
      </c>
      <c r="G394">
        <v>2</v>
      </c>
      <c r="H394">
        <v>12</v>
      </c>
      <c r="I394">
        <v>29</v>
      </c>
      <c r="J394">
        <v>1</v>
      </c>
      <c r="K394">
        <v>1</v>
      </c>
      <c r="L394">
        <v>2</v>
      </c>
      <c r="M394">
        <v>0</v>
      </c>
      <c r="Q394">
        <v>24</v>
      </c>
      <c r="R394">
        <v>6.85</v>
      </c>
      <c r="X394">
        <v>20</v>
      </c>
      <c r="Z394">
        <v>71</v>
      </c>
      <c r="AA394">
        <f t="shared" si="12"/>
        <v>23.666666666666668</v>
      </c>
    </row>
    <row r="395" spans="1:27" x14ac:dyDescent="0.25">
      <c r="A395" t="s">
        <v>2551</v>
      </c>
      <c r="B395">
        <v>1981</v>
      </c>
      <c r="C395" t="str">
        <f t="shared" si="13"/>
        <v>Pre-Drug 1970-1991</v>
      </c>
      <c r="D395" t="s">
        <v>19</v>
      </c>
      <c r="E395">
        <v>109</v>
      </c>
      <c r="F395">
        <v>13</v>
      </c>
      <c r="G395">
        <v>4</v>
      </c>
      <c r="H395">
        <v>12</v>
      </c>
      <c r="I395">
        <v>17</v>
      </c>
      <c r="J395">
        <v>1</v>
      </c>
      <c r="K395">
        <v>0</v>
      </c>
      <c r="L395">
        <v>1</v>
      </c>
      <c r="M395">
        <v>0</v>
      </c>
      <c r="Q395">
        <v>27</v>
      </c>
      <c r="R395">
        <v>4.88</v>
      </c>
      <c r="X395">
        <v>4</v>
      </c>
      <c r="Y395">
        <v>0.28999999999999998</v>
      </c>
      <c r="Z395">
        <v>72</v>
      </c>
      <c r="AA395">
        <f t="shared" si="12"/>
        <v>24</v>
      </c>
    </row>
    <row r="396" spans="1:27" x14ac:dyDescent="0.25">
      <c r="A396" t="s">
        <v>27</v>
      </c>
      <c r="B396">
        <v>1985</v>
      </c>
      <c r="C396" t="str">
        <f t="shared" si="13"/>
        <v>Pre-Drug 1970-1991</v>
      </c>
      <c r="D396" t="s">
        <v>18</v>
      </c>
      <c r="E396">
        <v>109</v>
      </c>
      <c r="F396">
        <v>17</v>
      </c>
      <c r="G396">
        <v>3</v>
      </c>
      <c r="H396">
        <v>12</v>
      </c>
      <c r="I396">
        <v>13</v>
      </c>
      <c r="J396">
        <v>1</v>
      </c>
      <c r="K396">
        <v>0</v>
      </c>
      <c r="L396">
        <v>0</v>
      </c>
      <c r="M396">
        <v>0</v>
      </c>
      <c r="Q396">
        <v>32</v>
      </c>
      <c r="R396">
        <v>6.38</v>
      </c>
      <c r="X396">
        <v>9</v>
      </c>
      <c r="Y396">
        <v>0.35</v>
      </c>
      <c r="Z396">
        <v>72</v>
      </c>
      <c r="AA396">
        <f t="shared" si="12"/>
        <v>24</v>
      </c>
    </row>
    <row r="397" spans="1:27" x14ac:dyDescent="0.25">
      <c r="A397" t="s">
        <v>74</v>
      </c>
      <c r="B397">
        <v>2005</v>
      </c>
      <c r="C397" t="str">
        <f t="shared" si="13"/>
        <v>Drug Era 1992-2006</v>
      </c>
      <c r="D397" t="s">
        <v>18</v>
      </c>
      <c r="E397">
        <v>109</v>
      </c>
      <c r="F397">
        <v>15</v>
      </c>
      <c r="G397">
        <v>7</v>
      </c>
      <c r="H397">
        <v>7</v>
      </c>
      <c r="I397">
        <v>16</v>
      </c>
      <c r="J397">
        <v>0</v>
      </c>
      <c r="K397">
        <v>0</v>
      </c>
      <c r="L397">
        <v>0</v>
      </c>
      <c r="M397">
        <v>0</v>
      </c>
      <c r="Q397">
        <v>31</v>
      </c>
      <c r="R397">
        <v>5.63</v>
      </c>
      <c r="X397">
        <v>10</v>
      </c>
      <c r="Z397">
        <v>72</v>
      </c>
      <c r="AA397">
        <f t="shared" si="12"/>
        <v>24</v>
      </c>
    </row>
    <row r="398" spans="1:27" x14ac:dyDescent="0.25">
      <c r="A398" t="s">
        <v>2453</v>
      </c>
      <c r="B398">
        <v>1971</v>
      </c>
      <c r="C398" t="str">
        <f t="shared" si="13"/>
        <v>Pre-Drug 1970-1991</v>
      </c>
      <c r="D398" t="s">
        <v>18</v>
      </c>
      <c r="E398">
        <v>109</v>
      </c>
      <c r="F398">
        <v>8</v>
      </c>
      <c r="G398">
        <v>0</v>
      </c>
      <c r="H398">
        <v>11</v>
      </c>
      <c r="I398">
        <v>13</v>
      </c>
      <c r="J398">
        <v>2</v>
      </c>
      <c r="K398">
        <v>2</v>
      </c>
      <c r="L398">
        <v>1</v>
      </c>
      <c r="M398">
        <v>1</v>
      </c>
      <c r="Q398">
        <v>27</v>
      </c>
      <c r="R398">
        <v>2.96</v>
      </c>
      <c r="X398">
        <v>5</v>
      </c>
      <c r="Y398">
        <v>0.3</v>
      </c>
      <c r="Z398">
        <v>73</v>
      </c>
      <c r="AA398">
        <f t="shared" si="12"/>
        <v>24.333333333333332</v>
      </c>
    </row>
    <row r="399" spans="1:27" x14ac:dyDescent="0.25">
      <c r="A399" t="s">
        <v>3061</v>
      </c>
      <c r="B399">
        <v>2001</v>
      </c>
      <c r="C399" t="str">
        <f t="shared" si="13"/>
        <v>Drug Era 1992-2006</v>
      </c>
      <c r="D399" t="s">
        <v>18</v>
      </c>
      <c r="E399">
        <v>109</v>
      </c>
      <c r="F399">
        <v>17</v>
      </c>
      <c r="G399">
        <v>5</v>
      </c>
      <c r="H399">
        <v>17</v>
      </c>
      <c r="I399">
        <v>9</v>
      </c>
      <c r="J399">
        <v>1</v>
      </c>
      <c r="K399">
        <v>1</v>
      </c>
      <c r="L399">
        <v>1</v>
      </c>
      <c r="M399">
        <v>0</v>
      </c>
      <c r="Q399">
        <v>26</v>
      </c>
      <c r="R399">
        <v>6.29</v>
      </c>
      <c r="X399">
        <v>13</v>
      </c>
      <c r="Z399">
        <v>73</v>
      </c>
      <c r="AA399">
        <f t="shared" si="12"/>
        <v>24.333333333333332</v>
      </c>
    </row>
    <row r="400" spans="1:27" x14ac:dyDescent="0.25">
      <c r="A400" t="s">
        <v>2992</v>
      </c>
      <c r="B400">
        <v>1970</v>
      </c>
      <c r="C400" t="str">
        <f t="shared" si="13"/>
        <v>Pre-Drug 1970-1991</v>
      </c>
      <c r="D400" t="s">
        <v>18</v>
      </c>
      <c r="E400">
        <v>109</v>
      </c>
      <c r="F400">
        <v>14</v>
      </c>
      <c r="G400">
        <v>3</v>
      </c>
      <c r="H400">
        <v>15</v>
      </c>
      <c r="I400">
        <v>19</v>
      </c>
      <c r="J400">
        <v>4</v>
      </c>
      <c r="K400">
        <v>1</v>
      </c>
      <c r="L400">
        <v>0</v>
      </c>
      <c r="M400">
        <v>0</v>
      </c>
      <c r="Q400">
        <v>23</v>
      </c>
      <c r="R400">
        <v>5.1100000000000003</v>
      </c>
      <c r="X400">
        <v>11</v>
      </c>
      <c r="Y400">
        <v>0.24</v>
      </c>
      <c r="Z400">
        <v>74</v>
      </c>
      <c r="AA400">
        <f t="shared" si="12"/>
        <v>24.666666666666668</v>
      </c>
    </row>
    <row r="401" spans="1:27" x14ac:dyDescent="0.25">
      <c r="A401" t="s">
        <v>1841</v>
      </c>
      <c r="B401">
        <v>2010</v>
      </c>
      <c r="C401" t="str">
        <f t="shared" si="13"/>
        <v>Post Drug Era 2007-2012</v>
      </c>
      <c r="D401" t="s">
        <v>18</v>
      </c>
      <c r="E401">
        <v>109</v>
      </c>
      <c r="F401">
        <v>14</v>
      </c>
      <c r="G401">
        <v>7</v>
      </c>
      <c r="H401">
        <v>12</v>
      </c>
      <c r="I401">
        <v>11</v>
      </c>
      <c r="J401">
        <v>0</v>
      </c>
      <c r="K401">
        <v>0</v>
      </c>
      <c r="L401">
        <v>2</v>
      </c>
      <c r="M401">
        <v>0</v>
      </c>
      <c r="Q401">
        <v>28</v>
      </c>
      <c r="R401">
        <v>5.1100000000000003</v>
      </c>
      <c r="X401">
        <v>30</v>
      </c>
      <c r="Z401">
        <v>74</v>
      </c>
      <c r="AA401">
        <f t="shared" si="12"/>
        <v>24.666666666666668</v>
      </c>
    </row>
    <row r="402" spans="1:27" x14ac:dyDescent="0.25">
      <c r="A402" t="s">
        <v>461</v>
      </c>
      <c r="B402">
        <v>2012</v>
      </c>
      <c r="C402" t="str">
        <f t="shared" si="13"/>
        <v>Post Drug Era 2007-2012</v>
      </c>
      <c r="D402" t="s">
        <v>19</v>
      </c>
      <c r="E402">
        <v>109</v>
      </c>
      <c r="F402">
        <v>11</v>
      </c>
      <c r="G402">
        <v>0</v>
      </c>
      <c r="H402">
        <v>11</v>
      </c>
      <c r="I402">
        <v>28</v>
      </c>
      <c r="J402">
        <v>0</v>
      </c>
      <c r="K402">
        <v>1</v>
      </c>
      <c r="L402">
        <v>0</v>
      </c>
      <c r="M402">
        <v>0</v>
      </c>
      <c r="Q402">
        <v>25</v>
      </c>
      <c r="R402">
        <v>3.96</v>
      </c>
      <c r="X402">
        <v>21</v>
      </c>
      <c r="Z402">
        <v>75</v>
      </c>
      <c r="AA402">
        <f t="shared" si="12"/>
        <v>25</v>
      </c>
    </row>
    <row r="403" spans="1:27" x14ac:dyDescent="0.25">
      <c r="A403" t="s">
        <v>85</v>
      </c>
      <c r="B403">
        <v>1995</v>
      </c>
      <c r="C403" t="str">
        <f t="shared" si="13"/>
        <v>Pre-Drug 1970-1991</v>
      </c>
      <c r="D403" t="s">
        <v>19</v>
      </c>
      <c r="E403">
        <v>109</v>
      </c>
      <c r="F403">
        <v>15</v>
      </c>
      <c r="G403">
        <v>3</v>
      </c>
      <c r="H403">
        <v>8</v>
      </c>
      <c r="I403">
        <v>6</v>
      </c>
      <c r="J403">
        <v>0</v>
      </c>
      <c r="K403">
        <v>0</v>
      </c>
      <c r="L403">
        <v>1</v>
      </c>
      <c r="M403">
        <v>0</v>
      </c>
      <c r="Q403">
        <v>29</v>
      </c>
      <c r="R403">
        <v>5.33</v>
      </c>
      <c r="X403">
        <v>16</v>
      </c>
      <c r="Y403">
        <v>0.28000000000000003</v>
      </c>
      <c r="Z403">
        <v>76</v>
      </c>
      <c r="AA403">
        <f t="shared" si="12"/>
        <v>25.333333333333332</v>
      </c>
    </row>
    <row r="404" spans="1:27" x14ac:dyDescent="0.25">
      <c r="A404" t="s">
        <v>1887</v>
      </c>
      <c r="B404">
        <v>1996</v>
      </c>
      <c r="C404" t="str">
        <f t="shared" si="13"/>
        <v>Pre-Drug 1970-1991</v>
      </c>
      <c r="D404" t="s">
        <v>19</v>
      </c>
      <c r="E404">
        <v>109</v>
      </c>
      <c r="F404">
        <v>14</v>
      </c>
      <c r="G404">
        <v>6</v>
      </c>
      <c r="H404">
        <v>11</v>
      </c>
      <c r="I404">
        <v>14</v>
      </c>
      <c r="J404">
        <v>0</v>
      </c>
      <c r="K404">
        <v>2</v>
      </c>
      <c r="L404">
        <v>0</v>
      </c>
      <c r="M404">
        <v>0</v>
      </c>
      <c r="Q404">
        <v>27</v>
      </c>
      <c r="R404">
        <v>4.97</v>
      </c>
      <c r="X404">
        <v>14</v>
      </c>
      <c r="Y404">
        <v>0.24</v>
      </c>
      <c r="Z404">
        <v>76</v>
      </c>
      <c r="AA404">
        <f t="shared" si="12"/>
        <v>25.333333333333332</v>
      </c>
    </row>
    <row r="405" spans="1:27" x14ac:dyDescent="0.25">
      <c r="A405" t="s">
        <v>1619</v>
      </c>
      <c r="B405">
        <v>2007</v>
      </c>
      <c r="C405" t="str">
        <f t="shared" si="13"/>
        <v>Post Drug Era 2007-2012</v>
      </c>
      <c r="D405" t="s">
        <v>18</v>
      </c>
      <c r="E405">
        <v>109</v>
      </c>
      <c r="F405">
        <v>10</v>
      </c>
      <c r="G405">
        <v>3</v>
      </c>
      <c r="H405">
        <v>11</v>
      </c>
      <c r="I405">
        <v>25</v>
      </c>
      <c r="J405">
        <v>2</v>
      </c>
      <c r="K405">
        <v>2</v>
      </c>
      <c r="L405">
        <v>0</v>
      </c>
      <c r="M405">
        <v>0</v>
      </c>
      <c r="Q405">
        <v>27</v>
      </c>
      <c r="R405">
        <v>3.55</v>
      </c>
      <c r="X405">
        <v>4</v>
      </c>
      <c r="Z405">
        <v>76</v>
      </c>
      <c r="AA405">
        <f t="shared" si="12"/>
        <v>25.333333333333332</v>
      </c>
    </row>
    <row r="406" spans="1:27" x14ac:dyDescent="0.25">
      <c r="A406" t="s">
        <v>2727</v>
      </c>
      <c r="B406">
        <v>2008</v>
      </c>
      <c r="C406" t="str">
        <f t="shared" si="13"/>
        <v>Post Drug Era 2007-2012</v>
      </c>
      <c r="D406" t="s">
        <v>18</v>
      </c>
      <c r="E406">
        <v>109</v>
      </c>
      <c r="F406">
        <v>9</v>
      </c>
      <c r="G406">
        <v>2</v>
      </c>
      <c r="H406">
        <v>19</v>
      </c>
      <c r="I406">
        <v>31</v>
      </c>
      <c r="J406">
        <v>1</v>
      </c>
      <c r="K406">
        <v>1</v>
      </c>
      <c r="L406">
        <v>4</v>
      </c>
      <c r="M406">
        <v>0</v>
      </c>
      <c r="Q406">
        <v>14</v>
      </c>
      <c r="R406">
        <v>3.2</v>
      </c>
      <c r="X406">
        <v>16</v>
      </c>
      <c r="Z406">
        <v>76</v>
      </c>
      <c r="AA406">
        <f t="shared" si="12"/>
        <v>25.333333333333332</v>
      </c>
    </row>
    <row r="407" spans="1:27" x14ac:dyDescent="0.25">
      <c r="A407" t="s">
        <v>1335</v>
      </c>
      <c r="B407">
        <v>1987</v>
      </c>
      <c r="C407" t="str">
        <f t="shared" si="13"/>
        <v>Pre-Drug 1970-1991</v>
      </c>
      <c r="D407" t="s">
        <v>18</v>
      </c>
      <c r="E407">
        <v>109</v>
      </c>
      <c r="F407">
        <v>9</v>
      </c>
      <c r="G407">
        <v>5</v>
      </c>
      <c r="H407">
        <v>4</v>
      </c>
      <c r="I407">
        <v>28</v>
      </c>
      <c r="J407">
        <v>1</v>
      </c>
      <c r="K407">
        <v>1</v>
      </c>
      <c r="L407">
        <v>1</v>
      </c>
      <c r="M407">
        <v>1</v>
      </c>
      <c r="Q407">
        <v>29</v>
      </c>
      <c r="R407">
        <v>3.16</v>
      </c>
      <c r="X407">
        <v>13</v>
      </c>
      <c r="Y407">
        <v>0.27</v>
      </c>
      <c r="Z407">
        <v>77</v>
      </c>
      <c r="AA407">
        <f t="shared" si="12"/>
        <v>25.666666666666668</v>
      </c>
    </row>
    <row r="408" spans="1:27" x14ac:dyDescent="0.25">
      <c r="A408" t="s">
        <v>2324</v>
      </c>
      <c r="B408">
        <v>1998</v>
      </c>
      <c r="C408" t="str">
        <f t="shared" si="13"/>
        <v>Drug Era 1992-2006</v>
      </c>
      <c r="D408" t="s">
        <v>19</v>
      </c>
      <c r="E408">
        <v>109</v>
      </c>
      <c r="F408">
        <v>19</v>
      </c>
      <c r="G408">
        <v>4</v>
      </c>
      <c r="H408">
        <v>8</v>
      </c>
      <c r="I408">
        <v>23</v>
      </c>
      <c r="J408">
        <v>0</v>
      </c>
      <c r="K408">
        <v>0</v>
      </c>
      <c r="L408">
        <v>1</v>
      </c>
      <c r="M408">
        <v>0</v>
      </c>
      <c r="Q408">
        <v>26</v>
      </c>
      <c r="R408">
        <v>6.66</v>
      </c>
      <c r="X408">
        <v>10</v>
      </c>
      <c r="Z408">
        <v>77</v>
      </c>
      <c r="AA408">
        <f t="shared" si="12"/>
        <v>25.666666666666668</v>
      </c>
    </row>
    <row r="409" spans="1:27" x14ac:dyDescent="0.25">
      <c r="A409" t="s">
        <v>1400</v>
      </c>
      <c r="B409">
        <v>1988</v>
      </c>
      <c r="C409" t="str">
        <f t="shared" si="13"/>
        <v>Pre-Drug 1970-1991</v>
      </c>
      <c r="D409" t="s">
        <v>18</v>
      </c>
      <c r="E409">
        <v>109</v>
      </c>
      <c r="F409">
        <v>7</v>
      </c>
      <c r="G409">
        <v>3</v>
      </c>
      <c r="H409">
        <v>7</v>
      </c>
      <c r="I409">
        <v>25</v>
      </c>
      <c r="J409">
        <v>0</v>
      </c>
      <c r="K409">
        <v>3</v>
      </c>
      <c r="L409">
        <v>0</v>
      </c>
      <c r="M409">
        <v>0</v>
      </c>
      <c r="Q409">
        <v>23</v>
      </c>
      <c r="R409">
        <v>2.42</v>
      </c>
      <c r="X409">
        <v>8</v>
      </c>
      <c r="Y409">
        <v>0.22</v>
      </c>
      <c r="Z409">
        <v>78</v>
      </c>
      <c r="AA409">
        <f t="shared" si="12"/>
        <v>26</v>
      </c>
    </row>
    <row r="410" spans="1:27" x14ac:dyDescent="0.25">
      <c r="A410" t="s">
        <v>2234</v>
      </c>
      <c r="B410">
        <v>2001</v>
      </c>
      <c r="C410" t="str">
        <f t="shared" si="13"/>
        <v>Drug Era 1992-2006</v>
      </c>
      <c r="D410" t="s">
        <v>18</v>
      </c>
      <c r="E410">
        <v>109</v>
      </c>
      <c r="F410">
        <v>7</v>
      </c>
      <c r="G410">
        <v>2</v>
      </c>
      <c r="H410">
        <v>8</v>
      </c>
      <c r="I410">
        <v>23</v>
      </c>
      <c r="J410">
        <v>3</v>
      </c>
      <c r="K410">
        <v>1</v>
      </c>
      <c r="L410">
        <v>1</v>
      </c>
      <c r="M410">
        <v>0</v>
      </c>
      <c r="Q410">
        <v>24</v>
      </c>
      <c r="R410">
        <v>2.42</v>
      </c>
      <c r="X410">
        <v>13</v>
      </c>
      <c r="Z410">
        <v>78</v>
      </c>
      <c r="AA410">
        <f t="shared" si="12"/>
        <v>26</v>
      </c>
    </row>
    <row r="411" spans="1:27" x14ac:dyDescent="0.25">
      <c r="A411" t="s">
        <v>2139</v>
      </c>
      <c r="B411">
        <v>1989</v>
      </c>
      <c r="C411" t="str">
        <f t="shared" si="13"/>
        <v>Pre-Drug 1970-1991</v>
      </c>
      <c r="D411" t="s">
        <v>18</v>
      </c>
      <c r="E411">
        <v>109</v>
      </c>
      <c r="F411">
        <v>12</v>
      </c>
      <c r="G411">
        <v>3</v>
      </c>
      <c r="H411">
        <v>8</v>
      </c>
      <c r="I411">
        <v>20</v>
      </c>
      <c r="J411">
        <v>2</v>
      </c>
      <c r="K411">
        <v>0</v>
      </c>
      <c r="L411">
        <v>0</v>
      </c>
      <c r="M411">
        <v>0</v>
      </c>
      <c r="Q411">
        <v>23</v>
      </c>
      <c r="R411">
        <v>4.05</v>
      </c>
      <c r="X411">
        <v>16</v>
      </c>
      <c r="Y411">
        <v>0.23</v>
      </c>
      <c r="Z411">
        <v>80</v>
      </c>
      <c r="AA411">
        <f t="shared" si="12"/>
        <v>26.666666666666668</v>
      </c>
    </row>
    <row r="412" spans="1:27" x14ac:dyDescent="0.25">
      <c r="A412" t="s">
        <v>2815</v>
      </c>
      <c r="B412">
        <v>1991</v>
      </c>
      <c r="C412" t="str">
        <f t="shared" si="13"/>
        <v>Pre-Drug 1970-1991</v>
      </c>
      <c r="D412" t="s">
        <v>19</v>
      </c>
      <c r="E412">
        <v>109</v>
      </c>
      <c r="F412">
        <v>12</v>
      </c>
      <c r="G412">
        <v>3</v>
      </c>
      <c r="H412">
        <v>6</v>
      </c>
      <c r="I412">
        <v>24</v>
      </c>
      <c r="J412">
        <v>1</v>
      </c>
      <c r="K412">
        <v>1</v>
      </c>
      <c r="L412">
        <v>0</v>
      </c>
      <c r="M412">
        <v>0</v>
      </c>
      <c r="Q412">
        <v>27</v>
      </c>
      <c r="R412">
        <v>4.05</v>
      </c>
      <c r="X412">
        <v>18</v>
      </c>
      <c r="Y412">
        <v>0.26</v>
      </c>
      <c r="Z412">
        <v>80</v>
      </c>
      <c r="AA412">
        <f t="shared" si="12"/>
        <v>26.666666666666668</v>
      </c>
    </row>
    <row r="413" spans="1:27" x14ac:dyDescent="0.25">
      <c r="A413" t="s">
        <v>1798</v>
      </c>
      <c r="B413">
        <v>1974</v>
      </c>
      <c r="C413" t="str">
        <f t="shared" si="13"/>
        <v>Pre-Drug 1970-1991</v>
      </c>
      <c r="D413" t="s">
        <v>18</v>
      </c>
      <c r="E413">
        <v>109</v>
      </c>
      <c r="F413">
        <v>13</v>
      </c>
      <c r="G413">
        <v>4</v>
      </c>
      <c r="H413">
        <v>9</v>
      </c>
      <c r="I413">
        <v>13</v>
      </c>
      <c r="J413">
        <v>1</v>
      </c>
      <c r="K413">
        <v>1</v>
      </c>
      <c r="L413">
        <v>0</v>
      </c>
      <c r="M413">
        <v>0</v>
      </c>
      <c r="Q413">
        <v>24</v>
      </c>
      <c r="R413">
        <v>4.33</v>
      </c>
      <c r="X413">
        <v>20</v>
      </c>
      <c r="Y413">
        <v>0.25</v>
      </c>
      <c r="Z413">
        <v>81</v>
      </c>
      <c r="AA413">
        <f t="shared" si="12"/>
        <v>27</v>
      </c>
    </row>
    <row r="414" spans="1:27" x14ac:dyDescent="0.25">
      <c r="A414" t="s">
        <v>2456</v>
      </c>
      <c r="B414">
        <v>1980</v>
      </c>
      <c r="C414" t="str">
        <f t="shared" si="13"/>
        <v>Pre-Drug 1970-1991</v>
      </c>
      <c r="D414" t="s">
        <v>18</v>
      </c>
      <c r="E414">
        <v>109</v>
      </c>
      <c r="F414">
        <v>7</v>
      </c>
      <c r="G414">
        <v>2</v>
      </c>
      <c r="H414">
        <v>8</v>
      </c>
      <c r="I414">
        <v>8</v>
      </c>
      <c r="J414">
        <v>2</v>
      </c>
      <c r="K414">
        <v>0</v>
      </c>
      <c r="L414">
        <v>1</v>
      </c>
      <c r="M414">
        <v>0</v>
      </c>
      <c r="Q414">
        <v>20</v>
      </c>
      <c r="R414">
        <v>2.33</v>
      </c>
      <c r="X414">
        <v>20</v>
      </c>
      <c r="Y414">
        <v>0.2</v>
      </c>
      <c r="Z414">
        <v>81</v>
      </c>
      <c r="AA414">
        <f t="shared" si="12"/>
        <v>27</v>
      </c>
    </row>
    <row r="415" spans="1:27" x14ac:dyDescent="0.25">
      <c r="A415" t="s">
        <v>638</v>
      </c>
      <c r="B415">
        <v>2004</v>
      </c>
      <c r="C415" t="str">
        <f t="shared" si="13"/>
        <v>Drug Era 1992-2006</v>
      </c>
      <c r="D415" t="s">
        <v>19</v>
      </c>
      <c r="E415">
        <v>109</v>
      </c>
      <c r="F415">
        <v>6</v>
      </c>
      <c r="G415">
        <v>2</v>
      </c>
      <c r="H415">
        <v>12</v>
      </c>
      <c r="I415">
        <v>14</v>
      </c>
      <c r="J415">
        <v>1</v>
      </c>
      <c r="K415">
        <v>1</v>
      </c>
      <c r="L415">
        <v>1</v>
      </c>
      <c r="M415">
        <v>0</v>
      </c>
      <c r="Q415">
        <v>17</v>
      </c>
      <c r="R415">
        <v>2</v>
      </c>
      <c r="X415">
        <v>15</v>
      </c>
      <c r="Y415">
        <v>0.17</v>
      </c>
      <c r="Z415">
        <v>81</v>
      </c>
      <c r="AA415">
        <f t="shared" si="12"/>
        <v>27</v>
      </c>
    </row>
    <row r="416" spans="1:27" x14ac:dyDescent="0.25">
      <c r="A416" t="s">
        <v>1358</v>
      </c>
      <c r="B416">
        <v>2010</v>
      </c>
      <c r="C416" t="str">
        <f t="shared" si="13"/>
        <v>Post Drug Era 2007-2012</v>
      </c>
      <c r="D416" t="s">
        <v>18</v>
      </c>
      <c r="E416">
        <v>109</v>
      </c>
      <c r="F416">
        <v>2</v>
      </c>
      <c r="G416">
        <v>0</v>
      </c>
      <c r="H416">
        <v>15</v>
      </c>
      <c r="I416">
        <v>41</v>
      </c>
      <c r="J416">
        <v>1</v>
      </c>
      <c r="K416">
        <v>1</v>
      </c>
      <c r="L416">
        <v>1</v>
      </c>
      <c r="M416">
        <v>0</v>
      </c>
      <c r="Q416">
        <v>12</v>
      </c>
      <c r="R416">
        <v>0.67</v>
      </c>
      <c r="X416">
        <v>19</v>
      </c>
      <c r="Z416">
        <v>81</v>
      </c>
      <c r="AA416">
        <f t="shared" si="12"/>
        <v>27</v>
      </c>
    </row>
    <row r="417" spans="1:27" x14ac:dyDescent="0.25">
      <c r="A417" t="s">
        <v>2340</v>
      </c>
      <c r="B417">
        <v>1998</v>
      </c>
      <c r="C417" t="str">
        <f t="shared" si="13"/>
        <v>Drug Era 1992-2006</v>
      </c>
      <c r="D417" t="s">
        <v>18</v>
      </c>
      <c r="E417">
        <v>109</v>
      </c>
      <c r="F417">
        <v>11</v>
      </c>
      <c r="G417">
        <v>4</v>
      </c>
      <c r="H417">
        <v>6</v>
      </c>
      <c r="I417">
        <v>24</v>
      </c>
      <c r="J417">
        <v>0</v>
      </c>
      <c r="K417">
        <v>3</v>
      </c>
      <c r="L417">
        <v>2</v>
      </c>
      <c r="M417">
        <v>1</v>
      </c>
      <c r="Q417">
        <v>23</v>
      </c>
      <c r="R417">
        <v>3.58</v>
      </c>
      <c r="X417">
        <v>16</v>
      </c>
      <c r="Z417">
        <v>83</v>
      </c>
      <c r="AA417">
        <f t="shared" si="12"/>
        <v>27.666666666666668</v>
      </c>
    </row>
    <row r="418" spans="1:27" x14ac:dyDescent="0.25">
      <c r="A418" t="s">
        <v>418</v>
      </c>
      <c r="B418">
        <v>1985</v>
      </c>
      <c r="C418" t="str">
        <f t="shared" si="13"/>
        <v>Pre-Drug 1970-1991</v>
      </c>
      <c r="D418" t="s">
        <v>19</v>
      </c>
      <c r="E418">
        <v>109</v>
      </c>
      <c r="F418">
        <v>12</v>
      </c>
      <c r="G418">
        <v>2</v>
      </c>
      <c r="H418">
        <v>7</v>
      </c>
      <c r="I418">
        <v>9</v>
      </c>
      <c r="J418">
        <v>0</v>
      </c>
      <c r="K418">
        <v>1</v>
      </c>
      <c r="L418">
        <v>0</v>
      </c>
      <c r="M418">
        <v>1</v>
      </c>
      <c r="Q418">
        <v>20</v>
      </c>
      <c r="R418">
        <v>3.81</v>
      </c>
      <c r="X418">
        <v>17</v>
      </c>
      <c r="Y418">
        <v>0.2</v>
      </c>
      <c r="Z418">
        <v>85</v>
      </c>
      <c r="AA418">
        <f t="shared" si="12"/>
        <v>28.333333333333332</v>
      </c>
    </row>
    <row r="419" spans="1:27" x14ac:dyDescent="0.25">
      <c r="A419" t="s">
        <v>1468</v>
      </c>
      <c r="B419">
        <v>1993</v>
      </c>
      <c r="C419" t="str">
        <f t="shared" si="13"/>
        <v>Pre-Drug 1970-1991</v>
      </c>
      <c r="D419" t="s">
        <v>18</v>
      </c>
      <c r="E419">
        <v>109</v>
      </c>
      <c r="F419">
        <v>2</v>
      </c>
      <c r="G419">
        <v>1</v>
      </c>
      <c r="H419">
        <v>8</v>
      </c>
      <c r="I419">
        <v>21</v>
      </c>
      <c r="J419">
        <v>1</v>
      </c>
      <c r="K419">
        <v>0</v>
      </c>
      <c r="L419">
        <v>1</v>
      </c>
      <c r="M419">
        <v>0</v>
      </c>
      <c r="Q419">
        <v>18</v>
      </c>
      <c r="R419">
        <v>0.63</v>
      </c>
      <c r="X419">
        <v>9</v>
      </c>
      <c r="Y419">
        <v>0.18</v>
      </c>
      <c r="Z419">
        <v>86</v>
      </c>
      <c r="AA419">
        <f t="shared" si="12"/>
        <v>28.666666666666668</v>
      </c>
    </row>
    <row r="420" spans="1:27" x14ac:dyDescent="0.25">
      <c r="A420" t="s">
        <v>224</v>
      </c>
      <c r="B420">
        <v>2009</v>
      </c>
      <c r="C420" t="str">
        <f t="shared" si="13"/>
        <v>Post Drug Era 2007-2012</v>
      </c>
      <c r="D420" t="s">
        <v>19</v>
      </c>
      <c r="E420">
        <v>110</v>
      </c>
      <c r="F420">
        <v>22</v>
      </c>
      <c r="G420">
        <v>3</v>
      </c>
      <c r="H420">
        <v>11</v>
      </c>
      <c r="I420">
        <v>14</v>
      </c>
      <c r="J420">
        <v>2</v>
      </c>
      <c r="K420">
        <v>1</v>
      </c>
      <c r="L420">
        <v>0</v>
      </c>
      <c r="M420">
        <v>0</v>
      </c>
      <c r="Q420">
        <v>40</v>
      </c>
      <c r="R420">
        <v>9.74</v>
      </c>
      <c r="X420">
        <v>14</v>
      </c>
      <c r="Z420">
        <v>61</v>
      </c>
      <c r="AA420">
        <f t="shared" si="12"/>
        <v>20.333333333333332</v>
      </c>
    </row>
    <row r="421" spans="1:27" x14ac:dyDescent="0.25">
      <c r="A421" t="s">
        <v>1351</v>
      </c>
      <c r="B421">
        <v>1995</v>
      </c>
      <c r="C421" t="str">
        <f t="shared" si="13"/>
        <v>Pre-Drug 1970-1991</v>
      </c>
      <c r="D421" t="s">
        <v>18</v>
      </c>
      <c r="E421">
        <v>110</v>
      </c>
      <c r="F421">
        <v>24</v>
      </c>
      <c r="G421">
        <v>3</v>
      </c>
      <c r="H421">
        <v>15</v>
      </c>
      <c r="I421">
        <v>11</v>
      </c>
      <c r="J421">
        <v>0</v>
      </c>
      <c r="K421">
        <v>1</v>
      </c>
      <c r="L421">
        <v>1</v>
      </c>
      <c r="M421">
        <v>0</v>
      </c>
      <c r="Q421">
        <v>33</v>
      </c>
      <c r="R421">
        <v>10.29</v>
      </c>
      <c r="X421">
        <v>17</v>
      </c>
      <c r="Y421">
        <v>0.34</v>
      </c>
      <c r="Z421">
        <v>63</v>
      </c>
      <c r="AA421">
        <f t="shared" si="12"/>
        <v>21</v>
      </c>
    </row>
    <row r="422" spans="1:27" x14ac:dyDescent="0.25">
      <c r="A422" t="s">
        <v>2284</v>
      </c>
      <c r="B422">
        <v>2009</v>
      </c>
      <c r="C422" t="str">
        <f t="shared" si="13"/>
        <v>Post Drug Era 2007-2012</v>
      </c>
      <c r="D422" t="s">
        <v>19</v>
      </c>
      <c r="E422">
        <v>110</v>
      </c>
      <c r="F422">
        <v>14</v>
      </c>
      <c r="G422">
        <v>6</v>
      </c>
      <c r="H422">
        <v>18</v>
      </c>
      <c r="I422">
        <v>22</v>
      </c>
      <c r="J422">
        <v>0</v>
      </c>
      <c r="K422">
        <v>1</v>
      </c>
      <c r="L422">
        <v>0</v>
      </c>
      <c r="M422">
        <v>0</v>
      </c>
      <c r="Q422">
        <v>25</v>
      </c>
      <c r="R422">
        <v>5.73</v>
      </c>
      <c r="X422">
        <v>19</v>
      </c>
      <c r="Z422">
        <v>66</v>
      </c>
      <c r="AA422">
        <f t="shared" si="12"/>
        <v>22</v>
      </c>
    </row>
    <row r="423" spans="1:27" x14ac:dyDescent="0.25">
      <c r="A423" t="s">
        <v>2285</v>
      </c>
      <c r="B423">
        <v>2005</v>
      </c>
      <c r="C423" t="str">
        <f t="shared" si="13"/>
        <v>Drug Era 1992-2006</v>
      </c>
      <c r="D423" t="s">
        <v>18</v>
      </c>
      <c r="E423">
        <v>110</v>
      </c>
      <c r="F423">
        <v>21</v>
      </c>
      <c r="G423">
        <v>5</v>
      </c>
      <c r="H423">
        <v>10</v>
      </c>
      <c r="I423">
        <v>9</v>
      </c>
      <c r="J423">
        <v>2</v>
      </c>
      <c r="K423">
        <v>2</v>
      </c>
      <c r="L423">
        <v>2</v>
      </c>
      <c r="M423">
        <v>0</v>
      </c>
      <c r="Q423">
        <v>33</v>
      </c>
      <c r="R423">
        <v>8.4600000000000009</v>
      </c>
      <c r="X423">
        <v>21</v>
      </c>
      <c r="Z423">
        <v>67</v>
      </c>
      <c r="AA423">
        <f t="shared" si="12"/>
        <v>22.333333333333332</v>
      </c>
    </row>
    <row r="424" spans="1:27" x14ac:dyDescent="0.25">
      <c r="A424" t="s">
        <v>2096</v>
      </c>
      <c r="B424">
        <v>2010</v>
      </c>
      <c r="C424" t="str">
        <f t="shared" si="13"/>
        <v>Post Drug Era 2007-2012</v>
      </c>
      <c r="D424" t="s">
        <v>18</v>
      </c>
      <c r="E424">
        <v>110</v>
      </c>
      <c r="F424">
        <v>21</v>
      </c>
      <c r="G424">
        <v>5</v>
      </c>
      <c r="H424">
        <v>9</v>
      </c>
      <c r="I424">
        <v>12</v>
      </c>
      <c r="J424">
        <v>1</v>
      </c>
      <c r="K424">
        <v>1</v>
      </c>
      <c r="L424">
        <v>0</v>
      </c>
      <c r="M424">
        <v>0</v>
      </c>
      <c r="Q424">
        <v>37</v>
      </c>
      <c r="R424">
        <v>8.4600000000000009</v>
      </c>
      <c r="X424">
        <v>10</v>
      </c>
      <c r="Z424">
        <v>67</v>
      </c>
      <c r="AA424">
        <f t="shared" si="12"/>
        <v>22.333333333333332</v>
      </c>
    </row>
    <row r="425" spans="1:27" x14ac:dyDescent="0.25">
      <c r="A425" t="s">
        <v>1176</v>
      </c>
      <c r="B425">
        <v>1989</v>
      </c>
      <c r="C425" t="str">
        <f t="shared" si="13"/>
        <v>Pre-Drug 1970-1991</v>
      </c>
      <c r="D425" t="s">
        <v>19</v>
      </c>
      <c r="E425">
        <v>110</v>
      </c>
      <c r="F425">
        <v>14</v>
      </c>
      <c r="G425">
        <v>3</v>
      </c>
      <c r="H425">
        <v>14</v>
      </c>
      <c r="I425">
        <v>15</v>
      </c>
      <c r="J425">
        <v>2</v>
      </c>
      <c r="K425">
        <v>1</v>
      </c>
      <c r="L425">
        <v>3</v>
      </c>
      <c r="M425">
        <v>0</v>
      </c>
      <c r="Q425">
        <v>28</v>
      </c>
      <c r="R425">
        <v>5.56</v>
      </c>
      <c r="X425">
        <v>19</v>
      </c>
      <c r="Y425">
        <v>0.3</v>
      </c>
      <c r="Z425">
        <v>68</v>
      </c>
      <c r="AA425">
        <f t="shared" si="12"/>
        <v>22.666666666666668</v>
      </c>
    </row>
    <row r="426" spans="1:27" x14ac:dyDescent="0.25">
      <c r="A426" t="s">
        <v>1399</v>
      </c>
      <c r="B426">
        <v>2004</v>
      </c>
      <c r="C426" t="str">
        <f t="shared" si="13"/>
        <v>Drug Era 1992-2006</v>
      </c>
      <c r="D426" t="s">
        <v>18</v>
      </c>
      <c r="E426">
        <v>110</v>
      </c>
      <c r="F426">
        <v>11</v>
      </c>
      <c r="G426">
        <v>2</v>
      </c>
      <c r="H426">
        <v>15</v>
      </c>
      <c r="I426">
        <v>18</v>
      </c>
      <c r="J426">
        <v>1</v>
      </c>
      <c r="K426">
        <v>0</v>
      </c>
      <c r="L426">
        <v>2</v>
      </c>
      <c r="M426">
        <v>0</v>
      </c>
      <c r="Q426">
        <v>29</v>
      </c>
      <c r="R426">
        <v>4.37</v>
      </c>
      <c r="X426">
        <v>23</v>
      </c>
      <c r="Y426">
        <v>0.31</v>
      </c>
      <c r="Z426">
        <v>68</v>
      </c>
      <c r="AA426">
        <f t="shared" si="12"/>
        <v>22.666666666666668</v>
      </c>
    </row>
    <row r="427" spans="1:27" x14ac:dyDescent="0.25">
      <c r="A427" t="s">
        <v>1964</v>
      </c>
      <c r="B427">
        <v>2006</v>
      </c>
      <c r="C427" t="str">
        <f t="shared" si="13"/>
        <v>Drug Era 1992-2006</v>
      </c>
      <c r="D427" t="s">
        <v>18</v>
      </c>
      <c r="E427">
        <v>110</v>
      </c>
      <c r="F427">
        <v>22</v>
      </c>
      <c r="G427">
        <v>1</v>
      </c>
      <c r="H427">
        <v>18</v>
      </c>
      <c r="I427">
        <v>7</v>
      </c>
      <c r="J427">
        <v>2</v>
      </c>
      <c r="K427">
        <v>0</v>
      </c>
      <c r="L427">
        <v>2</v>
      </c>
      <c r="M427">
        <v>0</v>
      </c>
      <c r="Q427">
        <v>30</v>
      </c>
      <c r="R427">
        <v>8.74</v>
      </c>
      <c r="X427">
        <v>19</v>
      </c>
      <c r="Z427">
        <v>68</v>
      </c>
      <c r="AA427">
        <f t="shared" si="12"/>
        <v>22.666666666666668</v>
      </c>
    </row>
    <row r="428" spans="1:27" x14ac:dyDescent="0.25">
      <c r="A428" t="s">
        <v>366</v>
      </c>
      <c r="B428">
        <v>1988</v>
      </c>
      <c r="C428" t="str">
        <f t="shared" si="13"/>
        <v>Pre-Drug 1970-1991</v>
      </c>
      <c r="D428" t="s">
        <v>19</v>
      </c>
      <c r="E428">
        <v>110</v>
      </c>
      <c r="F428">
        <v>11</v>
      </c>
      <c r="G428">
        <v>2</v>
      </c>
      <c r="H428">
        <v>8</v>
      </c>
      <c r="I428">
        <v>12</v>
      </c>
      <c r="J428">
        <v>0</v>
      </c>
      <c r="K428">
        <v>1</v>
      </c>
      <c r="L428">
        <v>1</v>
      </c>
      <c r="M428">
        <v>0</v>
      </c>
      <c r="Q428">
        <v>33</v>
      </c>
      <c r="R428">
        <v>4.24</v>
      </c>
      <c r="X428">
        <v>6</v>
      </c>
      <c r="Y428">
        <v>0.33</v>
      </c>
      <c r="Z428">
        <v>70</v>
      </c>
      <c r="AA428">
        <f t="shared" si="12"/>
        <v>23.333333333333332</v>
      </c>
    </row>
    <row r="429" spans="1:27" x14ac:dyDescent="0.25">
      <c r="A429" t="s">
        <v>1834</v>
      </c>
      <c r="B429">
        <v>1999</v>
      </c>
      <c r="C429" t="str">
        <f t="shared" si="13"/>
        <v>Drug Era 1992-2006</v>
      </c>
      <c r="D429" t="s">
        <v>18</v>
      </c>
      <c r="E429">
        <v>110</v>
      </c>
      <c r="F429">
        <v>15</v>
      </c>
      <c r="G429">
        <v>3</v>
      </c>
      <c r="H429">
        <v>20</v>
      </c>
      <c r="I429">
        <v>16</v>
      </c>
      <c r="J429">
        <v>2</v>
      </c>
      <c r="K429">
        <v>2</v>
      </c>
      <c r="L429">
        <v>1</v>
      </c>
      <c r="M429">
        <v>1</v>
      </c>
      <c r="Q429">
        <v>20</v>
      </c>
      <c r="R429">
        <v>5.79</v>
      </c>
      <c r="X429">
        <v>19</v>
      </c>
      <c r="Y429">
        <v>0</v>
      </c>
      <c r="Z429">
        <v>70</v>
      </c>
      <c r="AA429">
        <f t="shared" si="12"/>
        <v>23.333333333333332</v>
      </c>
    </row>
    <row r="430" spans="1:27" x14ac:dyDescent="0.25">
      <c r="A430" t="s">
        <v>2603</v>
      </c>
      <c r="B430">
        <v>2003</v>
      </c>
      <c r="C430" t="str">
        <f t="shared" si="13"/>
        <v>Drug Era 1992-2006</v>
      </c>
      <c r="D430" t="s">
        <v>19</v>
      </c>
      <c r="E430">
        <v>110</v>
      </c>
      <c r="F430">
        <v>12</v>
      </c>
      <c r="G430">
        <v>4</v>
      </c>
      <c r="H430">
        <v>17</v>
      </c>
      <c r="I430">
        <v>23</v>
      </c>
      <c r="J430">
        <v>2</v>
      </c>
      <c r="K430">
        <v>2</v>
      </c>
      <c r="L430">
        <v>2</v>
      </c>
      <c r="M430">
        <v>0</v>
      </c>
      <c r="Q430">
        <v>23</v>
      </c>
      <c r="R430">
        <v>4.63</v>
      </c>
      <c r="X430">
        <v>23</v>
      </c>
      <c r="Y430">
        <v>0.25</v>
      </c>
      <c r="Z430">
        <v>70</v>
      </c>
      <c r="AA430">
        <f t="shared" si="12"/>
        <v>23.333333333333332</v>
      </c>
    </row>
    <row r="431" spans="1:27" x14ac:dyDescent="0.25">
      <c r="A431" t="s">
        <v>3131</v>
      </c>
      <c r="B431">
        <v>2003</v>
      </c>
      <c r="C431" t="str">
        <f t="shared" si="13"/>
        <v>Drug Era 1992-2006</v>
      </c>
      <c r="D431" t="s">
        <v>19</v>
      </c>
      <c r="E431">
        <v>110</v>
      </c>
      <c r="F431">
        <v>18</v>
      </c>
      <c r="G431">
        <v>5</v>
      </c>
      <c r="H431">
        <v>7</v>
      </c>
      <c r="I431">
        <v>25</v>
      </c>
      <c r="J431">
        <v>1</v>
      </c>
      <c r="K431">
        <v>5</v>
      </c>
      <c r="L431">
        <v>2</v>
      </c>
      <c r="M431">
        <v>0</v>
      </c>
      <c r="Q431">
        <v>31</v>
      </c>
      <c r="R431">
        <v>6.94</v>
      </c>
      <c r="X431">
        <v>34</v>
      </c>
      <c r="Y431">
        <v>0.3</v>
      </c>
      <c r="Z431">
        <v>70</v>
      </c>
      <c r="AA431">
        <f t="shared" si="12"/>
        <v>23.333333333333332</v>
      </c>
    </row>
    <row r="432" spans="1:27" x14ac:dyDescent="0.25">
      <c r="A432" t="s">
        <v>2482</v>
      </c>
      <c r="B432">
        <v>2007</v>
      </c>
      <c r="C432" t="str">
        <f t="shared" si="13"/>
        <v>Post Drug Era 2007-2012</v>
      </c>
      <c r="D432" t="s">
        <v>19</v>
      </c>
      <c r="E432">
        <v>110</v>
      </c>
      <c r="F432">
        <v>19</v>
      </c>
      <c r="G432">
        <v>2</v>
      </c>
      <c r="H432">
        <v>11</v>
      </c>
      <c r="I432">
        <v>14</v>
      </c>
      <c r="J432">
        <v>0</v>
      </c>
      <c r="K432">
        <v>2</v>
      </c>
      <c r="L432">
        <v>4</v>
      </c>
      <c r="M432">
        <v>0</v>
      </c>
      <c r="Q432">
        <v>31</v>
      </c>
      <c r="R432">
        <v>7.33</v>
      </c>
      <c r="X432">
        <v>16</v>
      </c>
      <c r="Z432">
        <v>70</v>
      </c>
      <c r="AA432">
        <f t="shared" si="12"/>
        <v>23.333333333333332</v>
      </c>
    </row>
    <row r="433" spans="1:27" x14ac:dyDescent="0.25">
      <c r="A433" t="s">
        <v>971</v>
      </c>
      <c r="B433">
        <v>2010</v>
      </c>
      <c r="C433" t="str">
        <f t="shared" si="13"/>
        <v>Post Drug Era 2007-2012</v>
      </c>
      <c r="D433" t="s">
        <v>18</v>
      </c>
      <c r="E433">
        <v>110</v>
      </c>
      <c r="F433">
        <v>14</v>
      </c>
      <c r="G433">
        <v>5</v>
      </c>
      <c r="H433">
        <v>19</v>
      </c>
      <c r="I433">
        <v>21</v>
      </c>
      <c r="J433">
        <v>0</v>
      </c>
      <c r="K433">
        <v>0</v>
      </c>
      <c r="L433">
        <v>2</v>
      </c>
      <c r="M433">
        <v>0</v>
      </c>
      <c r="Q433">
        <v>24</v>
      </c>
      <c r="R433">
        <v>5.4</v>
      </c>
      <c r="X433">
        <v>15</v>
      </c>
      <c r="Z433">
        <v>70</v>
      </c>
      <c r="AA433">
        <f t="shared" si="12"/>
        <v>23.333333333333332</v>
      </c>
    </row>
    <row r="434" spans="1:27" x14ac:dyDescent="0.25">
      <c r="A434" t="s">
        <v>2424</v>
      </c>
      <c r="B434">
        <v>1995</v>
      </c>
      <c r="C434" t="str">
        <f t="shared" si="13"/>
        <v>Pre-Drug 1970-1991</v>
      </c>
      <c r="D434" t="s">
        <v>19</v>
      </c>
      <c r="E434">
        <v>110</v>
      </c>
      <c r="F434">
        <v>15</v>
      </c>
      <c r="G434">
        <v>4</v>
      </c>
      <c r="H434">
        <v>18</v>
      </c>
      <c r="I434">
        <v>13</v>
      </c>
      <c r="J434">
        <v>4</v>
      </c>
      <c r="K434">
        <v>0</v>
      </c>
      <c r="L434">
        <v>0</v>
      </c>
      <c r="M434">
        <v>0</v>
      </c>
      <c r="Q434">
        <v>21</v>
      </c>
      <c r="R434">
        <v>5.7</v>
      </c>
      <c r="X434">
        <v>13</v>
      </c>
      <c r="Y434">
        <v>0.22</v>
      </c>
      <c r="Z434">
        <v>71</v>
      </c>
      <c r="AA434">
        <f t="shared" si="12"/>
        <v>23.666666666666668</v>
      </c>
    </row>
    <row r="435" spans="1:27" x14ac:dyDescent="0.25">
      <c r="A435" t="s">
        <v>1611</v>
      </c>
      <c r="B435">
        <v>1999</v>
      </c>
      <c r="C435" t="str">
        <f t="shared" si="13"/>
        <v>Drug Era 1992-2006</v>
      </c>
      <c r="D435" t="s">
        <v>18</v>
      </c>
      <c r="E435">
        <v>110</v>
      </c>
      <c r="F435">
        <v>20</v>
      </c>
      <c r="G435">
        <v>7</v>
      </c>
      <c r="H435">
        <v>9</v>
      </c>
      <c r="I435">
        <v>28</v>
      </c>
      <c r="J435">
        <v>0</v>
      </c>
      <c r="K435">
        <v>1</v>
      </c>
      <c r="L435">
        <v>3</v>
      </c>
      <c r="M435">
        <v>0</v>
      </c>
      <c r="Q435">
        <v>30</v>
      </c>
      <c r="R435">
        <v>7.61</v>
      </c>
      <c r="X435">
        <v>26</v>
      </c>
      <c r="Y435">
        <v>0</v>
      </c>
      <c r="Z435">
        <v>71</v>
      </c>
      <c r="AA435">
        <f t="shared" si="12"/>
        <v>23.666666666666668</v>
      </c>
    </row>
    <row r="436" spans="1:27" x14ac:dyDescent="0.25">
      <c r="A436" t="s">
        <v>2774</v>
      </c>
      <c r="B436">
        <v>1996</v>
      </c>
      <c r="C436" t="str">
        <f t="shared" si="13"/>
        <v>Pre-Drug 1970-1991</v>
      </c>
      <c r="D436" t="s">
        <v>18</v>
      </c>
      <c r="E436">
        <v>110</v>
      </c>
      <c r="F436">
        <v>17</v>
      </c>
      <c r="G436">
        <v>3</v>
      </c>
      <c r="H436">
        <v>14</v>
      </c>
      <c r="I436">
        <v>13</v>
      </c>
      <c r="J436">
        <v>1</v>
      </c>
      <c r="K436">
        <v>2</v>
      </c>
      <c r="L436">
        <v>0</v>
      </c>
      <c r="M436">
        <v>0</v>
      </c>
      <c r="Q436">
        <v>26</v>
      </c>
      <c r="R436">
        <v>6.38</v>
      </c>
      <c r="X436">
        <v>18</v>
      </c>
      <c r="Y436">
        <v>0.23</v>
      </c>
      <c r="Z436">
        <v>72</v>
      </c>
      <c r="AA436">
        <f t="shared" si="12"/>
        <v>24</v>
      </c>
    </row>
    <row r="437" spans="1:27" x14ac:dyDescent="0.25">
      <c r="A437" t="s">
        <v>3055</v>
      </c>
      <c r="B437">
        <v>1997</v>
      </c>
      <c r="C437" t="str">
        <f t="shared" si="13"/>
        <v>Drug Era 1992-2006</v>
      </c>
      <c r="D437" t="s">
        <v>19</v>
      </c>
      <c r="E437">
        <v>110</v>
      </c>
      <c r="F437">
        <v>8</v>
      </c>
      <c r="G437">
        <v>0</v>
      </c>
      <c r="H437">
        <v>18</v>
      </c>
      <c r="I437">
        <v>14</v>
      </c>
      <c r="J437">
        <v>0</v>
      </c>
      <c r="K437">
        <v>1</v>
      </c>
      <c r="L437">
        <v>0</v>
      </c>
      <c r="M437">
        <v>0</v>
      </c>
      <c r="Q437">
        <v>20</v>
      </c>
      <c r="R437">
        <v>3</v>
      </c>
      <c r="X437">
        <v>22</v>
      </c>
      <c r="Y437">
        <v>0.22</v>
      </c>
      <c r="Z437">
        <v>72</v>
      </c>
      <c r="AA437">
        <f t="shared" si="12"/>
        <v>24</v>
      </c>
    </row>
    <row r="438" spans="1:27" x14ac:dyDescent="0.25">
      <c r="A438" t="s">
        <v>2706</v>
      </c>
      <c r="B438">
        <v>2000</v>
      </c>
      <c r="C438" t="str">
        <f t="shared" si="13"/>
        <v>Drug Era 1992-2006</v>
      </c>
      <c r="D438" t="s">
        <v>19</v>
      </c>
      <c r="E438">
        <v>110</v>
      </c>
      <c r="F438">
        <v>16</v>
      </c>
      <c r="G438">
        <v>5</v>
      </c>
      <c r="H438">
        <v>15</v>
      </c>
      <c r="I438">
        <v>11</v>
      </c>
      <c r="J438">
        <v>0</v>
      </c>
      <c r="K438">
        <v>3</v>
      </c>
      <c r="L438">
        <v>2</v>
      </c>
      <c r="M438">
        <v>0</v>
      </c>
      <c r="Q438">
        <v>26</v>
      </c>
      <c r="R438">
        <v>6</v>
      </c>
      <c r="X438">
        <v>27</v>
      </c>
      <c r="Y438">
        <v>0</v>
      </c>
      <c r="Z438">
        <v>72</v>
      </c>
      <c r="AA438">
        <f t="shared" si="12"/>
        <v>24</v>
      </c>
    </row>
    <row r="439" spans="1:27" x14ac:dyDescent="0.25">
      <c r="A439" t="s">
        <v>2737</v>
      </c>
      <c r="B439">
        <v>2006</v>
      </c>
      <c r="C439" t="str">
        <f t="shared" si="13"/>
        <v>Drug Era 1992-2006</v>
      </c>
      <c r="D439" t="s">
        <v>19</v>
      </c>
      <c r="E439">
        <v>110</v>
      </c>
      <c r="F439">
        <v>13</v>
      </c>
      <c r="G439">
        <v>2</v>
      </c>
      <c r="H439">
        <v>9</v>
      </c>
      <c r="I439">
        <v>15</v>
      </c>
      <c r="J439">
        <v>0</v>
      </c>
      <c r="K439">
        <v>0</v>
      </c>
      <c r="L439">
        <v>1</v>
      </c>
      <c r="M439">
        <v>0</v>
      </c>
      <c r="Q439">
        <v>31</v>
      </c>
      <c r="R439">
        <v>4.88</v>
      </c>
      <c r="X439">
        <v>19</v>
      </c>
      <c r="Z439">
        <v>72</v>
      </c>
      <c r="AA439">
        <f t="shared" si="12"/>
        <v>24</v>
      </c>
    </row>
    <row r="440" spans="1:27" x14ac:dyDescent="0.25">
      <c r="A440" t="s">
        <v>897</v>
      </c>
      <c r="B440">
        <v>2011</v>
      </c>
      <c r="C440" t="str">
        <f t="shared" si="13"/>
        <v>Post Drug Era 2007-2012</v>
      </c>
      <c r="D440" t="s">
        <v>18</v>
      </c>
      <c r="E440">
        <v>110</v>
      </c>
      <c r="F440">
        <v>12</v>
      </c>
      <c r="G440">
        <v>3</v>
      </c>
      <c r="H440">
        <v>11</v>
      </c>
      <c r="I440">
        <v>17</v>
      </c>
      <c r="J440">
        <v>1</v>
      </c>
      <c r="K440">
        <v>1</v>
      </c>
      <c r="L440">
        <v>1</v>
      </c>
      <c r="M440">
        <v>0</v>
      </c>
      <c r="Q440">
        <v>25</v>
      </c>
      <c r="R440">
        <v>4.5</v>
      </c>
      <c r="X440">
        <v>18</v>
      </c>
      <c r="Z440">
        <v>72</v>
      </c>
      <c r="AA440">
        <f t="shared" si="12"/>
        <v>24</v>
      </c>
    </row>
    <row r="441" spans="1:27" x14ac:dyDescent="0.25">
      <c r="A441" t="s">
        <v>495</v>
      </c>
      <c r="B441">
        <v>1979</v>
      </c>
      <c r="C441" t="str">
        <f t="shared" si="13"/>
        <v>Pre-Drug 1970-1991</v>
      </c>
      <c r="D441" t="s">
        <v>18</v>
      </c>
      <c r="E441">
        <v>110</v>
      </c>
      <c r="F441">
        <v>3</v>
      </c>
      <c r="G441">
        <v>0</v>
      </c>
      <c r="H441">
        <v>13</v>
      </c>
      <c r="I441">
        <v>25</v>
      </c>
      <c r="J441">
        <v>1</v>
      </c>
      <c r="K441">
        <v>0</v>
      </c>
      <c r="L441">
        <v>1</v>
      </c>
      <c r="M441">
        <v>0</v>
      </c>
      <c r="Q441">
        <v>26</v>
      </c>
      <c r="R441">
        <v>1.1100000000000001</v>
      </c>
      <c r="X441">
        <v>21</v>
      </c>
      <c r="Y441">
        <v>0.27</v>
      </c>
      <c r="Z441">
        <v>73</v>
      </c>
      <c r="AA441">
        <f t="shared" si="12"/>
        <v>24.333333333333332</v>
      </c>
    </row>
    <row r="442" spans="1:27" x14ac:dyDescent="0.25">
      <c r="A442" t="s">
        <v>1555</v>
      </c>
      <c r="B442">
        <v>1988</v>
      </c>
      <c r="C442" t="str">
        <f t="shared" si="13"/>
        <v>Pre-Drug 1970-1991</v>
      </c>
      <c r="D442" t="s">
        <v>19</v>
      </c>
      <c r="E442">
        <v>110</v>
      </c>
      <c r="F442">
        <v>14</v>
      </c>
      <c r="G442">
        <v>0</v>
      </c>
      <c r="H442">
        <v>6</v>
      </c>
      <c r="I442">
        <v>17</v>
      </c>
      <c r="J442">
        <v>0</v>
      </c>
      <c r="K442">
        <v>0</v>
      </c>
      <c r="L442">
        <v>0</v>
      </c>
      <c r="M442">
        <v>3</v>
      </c>
      <c r="Q442">
        <v>32</v>
      </c>
      <c r="R442">
        <v>5.18</v>
      </c>
      <c r="X442">
        <v>19</v>
      </c>
      <c r="Y442">
        <v>0.32</v>
      </c>
      <c r="Z442">
        <v>73</v>
      </c>
      <c r="AA442">
        <f t="shared" si="12"/>
        <v>24.333333333333332</v>
      </c>
    </row>
    <row r="443" spans="1:27" x14ac:dyDescent="0.25">
      <c r="A443" t="s">
        <v>2976</v>
      </c>
      <c r="B443">
        <v>1995</v>
      </c>
      <c r="C443" t="str">
        <f t="shared" si="13"/>
        <v>Pre-Drug 1970-1991</v>
      </c>
      <c r="D443" t="s">
        <v>18</v>
      </c>
      <c r="E443">
        <v>110</v>
      </c>
      <c r="F443">
        <v>15</v>
      </c>
      <c r="G443">
        <v>5</v>
      </c>
      <c r="H443">
        <v>5</v>
      </c>
      <c r="I443">
        <v>16</v>
      </c>
      <c r="J443">
        <v>0</v>
      </c>
      <c r="K443">
        <v>1</v>
      </c>
      <c r="L443">
        <v>0</v>
      </c>
      <c r="M443">
        <v>0</v>
      </c>
      <c r="Q443">
        <v>33</v>
      </c>
      <c r="R443">
        <v>5.55</v>
      </c>
      <c r="X443">
        <v>16</v>
      </c>
      <c r="Y443">
        <v>0.31</v>
      </c>
      <c r="Z443">
        <v>73</v>
      </c>
      <c r="AA443">
        <f t="shared" si="12"/>
        <v>24.333333333333332</v>
      </c>
    </row>
    <row r="444" spans="1:27" x14ac:dyDescent="0.25">
      <c r="A444" t="s">
        <v>2989</v>
      </c>
      <c r="B444">
        <v>2001</v>
      </c>
      <c r="C444" t="str">
        <f t="shared" si="13"/>
        <v>Drug Era 1992-2006</v>
      </c>
      <c r="D444" t="s">
        <v>18</v>
      </c>
      <c r="E444">
        <v>110</v>
      </c>
      <c r="F444">
        <v>19</v>
      </c>
      <c r="G444">
        <v>7</v>
      </c>
      <c r="H444">
        <v>8</v>
      </c>
      <c r="I444">
        <v>17</v>
      </c>
      <c r="J444">
        <v>2</v>
      </c>
      <c r="K444">
        <v>1</v>
      </c>
      <c r="L444">
        <v>1</v>
      </c>
      <c r="M444">
        <v>0</v>
      </c>
      <c r="Q444">
        <v>32</v>
      </c>
      <c r="R444">
        <v>7.03</v>
      </c>
      <c r="X444">
        <v>9</v>
      </c>
      <c r="Z444">
        <v>73</v>
      </c>
      <c r="AA444">
        <f t="shared" si="12"/>
        <v>24.333333333333332</v>
      </c>
    </row>
    <row r="445" spans="1:27" x14ac:dyDescent="0.25">
      <c r="A445" t="s">
        <v>937</v>
      </c>
      <c r="B445">
        <v>2006</v>
      </c>
      <c r="C445" t="str">
        <f t="shared" si="13"/>
        <v>Drug Era 1992-2006</v>
      </c>
      <c r="D445" t="s">
        <v>18</v>
      </c>
      <c r="E445">
        <v>110</v>
      </c>
      <c r="F445">
        <v>12</v>
      </c>
      <c r="G445">
        <v>3</v>
      </c>
      <c r="H445">
        <v>16</v>
      </c>
      <c r="I445">
        <v>18</v>
      </c>
      <c r="J445">
        <v>6</v>
      </c>
      <c r="K445">
        <v>1</v>
      </c>
      <c r="L445">
        <v>0</v>
      </c>
      <c r="M445">
        <v>0</v>
      </c>
      <c r="Q445">
        <v>27</v>
      </c>
      <c r="R445">
        <v>4.4400000000000004</v>
      </c>
      <c r="X445">
        <v>13</v>
      </c>
      <c r="Z445">
        <v>73</v>
      </c>
      <c r="AA445">
        <f t="shared" si="12"/>
        <v>24.333333333333332</v>
      </c>
    </row>
    <row r="446" spans="1:27" x14ac:dyDescent="0.25">
      <c r="A446" t="s">
        <v>1948</v>
      </c>
      <c r="B446">
        <v>2011</v>
      </c>
      <c r="C446" t="str">
        <f t="shared" si="13"/>
        <v>Post Drug Era 2007-2012</v>
      </c>
      <c r="D446" t="s">
        <v>18</v>
      </c>
      <c r="E446">
        <v>110</v>
      </c>
      <c r="F446">
        <v>8</v>
      </c>
      <c r="G446">
        <v>0</v>
      </c>
      <c r="H446">
        <v>9</v>
      </c>
      <c r="I446">
        <v>11</v>
      </c>
      <c r="J446">
        <v>3</v>
      </c>
      <c r="K446">
        <v>0</v>
      </c>
      <c r="L446">
        <v>0</v>
      </c>
      <c r="M446">
        <v>0</v>
      </c>
      <c r="Q446">
        <v>29</v>
      </c>
      <c r="R446">
        <v>2.96</v>
      </c>
      <c r="X446">
        <v>16</v>
      </c>
      <c r="Z446">
        <v>73</v>
      </c>
      <c r="AA446">
        <f t="shared" si="12"/>
        <v>24.333333333333332</v>
      </c>
    </row>
    <row r="447" spans="1:27" x14ac:dyDescent="0.25">
      <c r="A447" t="s">
        <v>1133</v>
      </c>
      <c r="B447">
        <v>1997</v>
      </c>
      <c r="C447" t="str">
        <f t="shared" si="13"/>
        <v>Drug Era 1992-2006</v>
      </c>
      <c r="D447" t="s">
        <v>19</v>
      </c>
      <c r="E447">
        <v>110</v>
      </c>
      <c r="F447">
        <v>12</v>
      </c>
      <c r="G447">
        <v>1</v>
      </c>
      <c r="H447">
        <v>5</v>
      </c>
      <c r="I447">
        <v>16</v>
      </c>
      <c r="J447">
        <v>2</v>
      </c>
      <c r="K447">
        <v>1</v>
      </c>
      <c r="L447">
        <v>2</v>
      </c>
      <c r="M447">
        <v>0</v>
      </c>
      <c r="Q447">
        <v>29</v>
      </c>
      <c r="R447">
        <v>4.38</v>
      </c>
      <c r="X447">
        <v>14</v>
      </c>
      <c r="Y447">
        <v>0.28999999999999998</v>
      </c>
      <c r="Z447">
        <v>74</v>
      </c>
      <c r="AA447">
        <f t="shared" si="12"/>
        <v>24.666666666666668</v>
      </c>
    </row>
    <row r="448" spans="1:27" x14ac:dyDescent="0.25">
      <c r="A448" t="s">
        <v>1108</v>
      </c>
      <c r="B448">
        <v>1980</v>
      </c>
      <c r="C448" t="str">
        <f t="shared" si="13"/>
        <v>Pre-Drug 1970-1991</v>
      </c>
      <c r="D448" t="s">
        <v>18</v>
      </c>
      <c r="E448">
        <v>110</v>
      </c>
      <c r="F448">
        <v>15</v>
      </c>
      <c r="G448">
        <v>5</v>
      </c>
      <c r="H448">
        <v>10</v>
      </c>
      <c r="I448">
        <v>14</v>
      </c>
      <c r="J448">
        <v>1</v>
      </c>
      <c r="K448">
        <v>0</v>
      </c>
      <c r="L448">
        <v>0</v>
      </c>
      <c r="M448">
        <v>0</v>
      </c>
      <c r="Q448">
        <v>29</v>
      </c>
      <c r="R448">
        <v>5.4</v>
      </c>
      <c r="X448">
        <v>23</v>
      </c>
      <c r="Y448">
        <v>0.28999999999999998</v>
      </c>
      <c r="Z448">
        <v>75</v>
      </c>
      <c r="AA448">
        <f t="shared" si="12"/>
        <v>25</v>
      </c>
    </row>
    <row r="449" spans="1:27" x14ac:dyDescent="0.25">
      <c r="A449" t="s">
        <v>823</v>
      </c>
      <c r="B449">
        <v>1996</v>
      </c>
      <c r="C449" t="str">
        <f t="shared" si="13"/>
        <v>Pre-Drug 1970-1991</v>
      </c>
      <c r="D449" t="s">
        <v>19</v>
      </c>
      <c r="E449">
        <v>110</v>
      </c>
      <c r="F449">
        <v>9</v>
      </c>
      <c r="G449">
        <v>3</v>
      </c>
      <c r="H449">
        <v>14</v>
      </c>
      <c r="I449">
        <v>15</v>
      </c>
      <c r="J449">
        <v>3</v>
      </c>
      <c r="K449">
        <v>3</v>
      </c>
      <c r="L449">
        <v>0</v>
      </c>
      <c r="M449">
        <v>0</v>
      </c>
      <c r="Q449">
        <v>27</v>
      </c>
      <c r="R449">
        <v>3.24</v>
      </c>
      <c r="X449">
        <v>9</v>
      </c>
      <c r="Y449">
        <v>0.24</v>
      </c>
      <c r="Z449">
        <v>75</v>
      </c>
      <c r="AA449">
        <f t="shared" si="12"/>
        <v>25</v>
      </c>
    </row>
    <row r="450" spans="1:27" x14ac:dyDescent="0.25">
      <c r="A450" t="s">
        <v>1595</v>
      </c>
      <c r="B450">
        <v>2011</v>
      </c>
      <c r="C450" t="str">
        <f t="shared" si="13"/>
        <v>Post Drug Era 2007-2012</v>
      </c>
      <c r="D450" t="s">
        <v>18</v>
      </c>
      <c r="E450">
        <v>110</v>
      </c>
      <c r="F450">
        <v>8</v>
      </c>
      <c r="G450">
        <v>0</v>
      </c>
      <c r="H450">
        <v>7</v>
      </c>
      <c r="I450">
        <v>24</v>
      </c>
      <c r="J450">
        <v>2</v>
      </c>
      <c r="K450">
        <v>2</v>
      </c>
      <c r="L450">
        <v>1</v>
      </c>
      <c r="M450">
        <v>0</v>
      </c>
      <c r="Q450">
        <v>26</v>
      </c>
      <c r="R450">
        <v>2.88</v>
      </c>
      <c r="X450">
        <v>9</v>
      </c>
      <c r="Z450">
        <v>75</v>
      </c>
      <c r="AA450">
        <f t="shared" ref="AA450:AA513" si="14">Z450/3</f>
        <v>25</v>
      </c>
    </row>
    <row r="451" spans="1:27" x14ac:dyDescent="0.25">
      <c r="A451" t="s">
        <v>589</v>
      </c>
      <c r="B451">
        <v>1982</v>
      </c>
      <c r="C451" t="str">
        <f t="shared" ref="C451:C514" si="15">IF(B451&lt;1997,"Pre-Drug 1970-1991",IF(B451&lt;=2006,"Drug Era 1992-2006","Post Drug Era 2007-2012"))</f>
        <v>Pre-Drug 1970-1991</v>
      </c>
      <c r="D451" t="s">
        <v>19</v>
      </c>
      <c r="E451">
        <v>110</v>
      </c>
      <c r="F451">
        <v>10</v>
      </c>
      <c r="G451">
        <v>1</v>
      </c>
      <c r="H451">
        <v>18</v>
      </c>
      <c r="I451">
        <v>17</v>
      </c>
      <c r="J451">
        <v>0</v>
      </c>
      <c r="K451">
        <v>1</v>
      </c>
      <c r="L451">
        <v>0</v>
      </c>
      <c r="M451">
        <v>0</v>
      </c>
      <c r="Q451">
        <v>20</v>
      </c>
      <c r="R451">
        <v>3.55</v>
      </c>
      <c r="X451">
        <v>15</v>
      </c>
      <c r="Y451">
        <v>0.22</v>
      </c>
      <c r="Z451">
        <v>76</v>
      </c>
      <c r="AA451">
        <f t="shared" si="14"/>
        <v>25.333333333333332</v>
      </c>
    </row>
    <row r="452" spans="1:27" x14ac:dyDescent="0.25">
      <c r="A452" t="s">
        <v>589</v>
      </c>
      <c r="B452">
        <v>1985</v>
      </c>
      <c r="C452" t="str">
        <f t="shared" si="15"/>
        <v>Pre-Drug 1970-1991</v>
      </c>
      <c r="D452" t="s">
        <v>19</v>
      </c>
      <c r="E452">
        <v>110</v>
      </c>
      <c r="F452">
        <v>12</v>
      </c>
      <c r="G452">
        <v>3</v>
      </c>
      <c r="H452">
        <v>15</v>
      </c>
      <c r="I452">
        <v>8</v>
      </c>
      <c r="J452">
        <v>1</v>
      </c>
      <c r="K452">
        <v>4</v>
      </c>
      <c r="L452">
        <v>1</v>
      </c>
      <c r="M452">
        <v>0</v>
      </c>
      <c r="Q452">
        <v>22</v>
      </c>
      <c r="R452">
        <v>4.26</v>
      </c>
      <c r="X452">
        <v>12</v>
      </c>
      <c r="Y452">
        <v>0.23</v>
      </c>
      <c r="Z452">
        <v>76</v>
      </c>
      <c r="AA452">
        <f t="shared" si="14"/>
        <v>25.333333333333332</v>
      </c>
    </row>
    <row r="453" spans="1:27" x14ac:dyDescent="0.25">
      <c r="A453" t="s">
        <v>2273</v>
      </c>
      <c r="B453">
        <v>1988</v>
      </c>
      <c r="C453" t="str">
        <f t="shared" si="15"/>
        <v>Pre-Drug 1970-1991</v>
      </c>
      <c r="D453" t="s">
        <v>19</v>
      </c>
      <c r="E453">
        <v>110</v>
      </c>
      <c r="F453">
        <v>10</v>
      </c>
      <c r="G453">
        <v>0</v>
      </c>
      <c r="H453">
        <v>5</v>
      </c>
      <c r="I453">
        <v>9</v>
      </c>
      <c r="J453">
        <v>2</v>
      </c>
      <c r="K453">
        <v>1</v>
      </c>
      <c r="L453">
        <v>0</v>
      </c>
      <c r="M453">
        <v>1</v>
      </c>
      <c r="Q453">
        <v>32</v>
      </c>
      <c r="R453">
        <v>3.55</v>
      </c>
      <c r="X453">
        <v>11</v>
      </c>
      <c r="Y453">
        <v>0.3</v>
      </c>
      <c r="Z453">
        <v>76</v>
      </c>
      <c r="AA453">
        <f t="shared" si="14"/>
        <v>25.333333333333332</v>
      </c>
    </row>
    <row r="454" spans="1:27" x14ac:dyDescent="0.25">
      <c r="A454" t="s">
        <v>1206</v>
      </c>
      <c r="B454">
        <v>2000</v>
      </c>
      <c r="C454" t="str">
        <f t="shared" si="15"/>
        <v>Drug Era 1992-2006</v>
      </c>
      <c r="D454" t="s">
        <v>18</v>
      </c>
      <c r="E454">
        <v>110</v>
      </c>
      <c r="F454">
        <v>7</v>
      </c>
      <c r="G454">
        <v>2</v>
      </c>
      <c r="H454">
        <v>21</v>
      </c>
      <c r="I454">
        <v>16</v>
      </c>
      <c r="J454">
        <v>1</v>
      </c>
      <c r="K454">
        <v>1</v>
      </c>
      <c r="L454">
        <v>1</v>
      </c>
      <c r="M454">
        <v>0</v>
      </c>
      <c r="Q454">
        <v>18</v>
      </c>
      <c r="R454">
        <v>2.4900000000000002</v>
      </c>
      <c r="X454">
        <v>13</v>
      </c>
      <c r="Y454">
        <v>0</v>
      </c>
      <c r="Z454">
        <v>76</v>
      </c>
      <c r="AA454">
        <f t="shared" si="14"/>
        <v>25.333333333333332</v>
      </c>
    </row>
    <row r="455" spans="1:27" x14ac:dyDescent="0.25">
      <c r="A455" t="s">
        <v>597</v>
      </c>
      <c r="B455">
        <v>1971</v>
      </c>
      <c r="C455" t="str">
        <f t="shared" si="15"/>
        <v>Pre-Drug 1970-1991</v>
      </c>
      <c r="D455" t="s">
        <v>18</v>
      </c>
      <c r="E455">
        <v>110</v>
      </c>
      <c r="F455">
        <v>14</v>
      </c>
      <c r="G455">
        <v>2</v>
      </c>
      <c r="H455">
        <v>8</v>
      </c>
      <c r="I455">
        <v>10</v>
      </c>
      <c r="J455">
        <v>1</v>
      </c>
      <c r="K455">
        <v>1</v>
      </c>
      <c r="L455">
        <v>1</v>
      </c>
      <c r="M455">
        <v>0</v>
      </c>
      <c r="Q455">
        <v>23</v>
      </c>
      <c r="R455">
        <v>4.91</v>
      </c>
      <c r="X455">
        <v>20</v>
      </c>
      <c r="Y455">
        <v>0.23</v>
      </c>
      <c r="Z455">
        <v>77</v>
      </c>
      <c r="AA455">
        <f t="shared" si="14"/>
        <v>25.666666666666668</v>
      </c>
    </row>
    <row r="456" spans="1:27" x14ac:dyDescent="0.25">
      <c r="A456" t="s">
        <v>2696</v>
      </c>
      <c r="B456">
        <v>1978</v>
      </c>
      <c r="C456" t="str">
        <f t="shared" si="15"/>
        <v>Pre-Drug 1970-1991</v>
      </c>
      <c r="D456" t="s">
        <v>18</v>
      </c>
      <c r="E456">
        <v>110</v>
      </c>
      <c r="F456">
        <v>13</v>
      </c>
      <c r="G456">
        <v>2</v>
      </c>
      <c r="H456">
        <v>7</v>
      </c>
      <c r="I456">
        <v>16</v>
      </c>
      <c r="J456">
        <v>1</v>
      </c>
      <c r="K456">
        <v>0</v>
      </c>
      <c r="L456">
        <v>0</v>
      </c>
      <c r="M456">
        <v>0</v>
      </c>
      <c r="Q456">
        <v>32</v>
      </c>
      <c r="R456">
        <v>4.5599999999999996</v>
      </c>
      <c r="X456">
        <v>23</v>
      </c>
      <c r="Y456">
        <v>0.31</v>
      </c>
      <c r="Z456">
        <v>77</v>
      </c>
      <c r="AA456">
        <f t="shared" si="14"/>
        <v>25.666666666666668</v>
      </c>
    </row>
    <row r="457" spans="1:27" x14ac:dyDescent="0.25">
      <c r="A457" t="s">
        <v>150</v>
      </c>
      <c r="B457">
        <v>1982</v>
      </c>
      <c r="C457" t="str">
        <f t="shared" si="15"/>
        <v>Pre-Drug 1970-1991</v>
      </c>
      <c r="D457" t="s">
        <v>19</v>
      </c>
      <c r="E457">
        <v>110</v>
      </c>
      <c r="F457">
        <v>13</v>
      </c>
      <c r="G457">
        <v>3</v>
      </c>
      <c r="H457">
        <v>4</v>
      </c>
      <c r="I457">
        <v>14</v>
      </c>
      <c r="J457">
        <v>0</v>
      </c>
      <c r="K457">
        <v>0</v>
      </c>
      <c r="L457">
        <v>0</v>
      </c>
      <c r="M457">
        <v>0</v>
      </c>
      <c r="Q457">
        <v>30</v>
      </c>
      <c r="R457">
        <v>4.5599999999999996</v>
      </c>
      <c r="X457">
        <v>14</v>
      </c>
      <c r="Y457">
        <v>0.28000000000000003</v>
      </c>
      <c r="Z457">
        <v>77</v>
      </c>
      <c r="AA457">
        <f t="shared" si="14"/>
        <v>25.666666666666668</v>
      </c>
    </row>
    <row r="458" spans="1:27" x14ac:dyDescent="0.25">
      <c r="A458" t="s">
        <v>281</v>
      </c>
      <c r="B458">
        <v>1982</v>
      </c>
      <c r="C458" t="str">
        <f t="shared" si="15"/>
        <v>Pre-Drug 1970-1991</v>
      </c>
      <c r="D458" t="s">
        <v>19</v>
      </c>
      <c r="E458">
        <v>110</v>
      </c>
      <c r="F458">
        <v>10</v>
      </c>
      <c r="G458">
        <v>2</v>
      </c>
      <c r="H458">
        <v>12</v>
      </c>
      <c r="I458">
        <v>20</v>
      </c>
      <c r="J458">
        <v>2</v>
      </c>
      <c r="K458">
        <v>0</v>
      </c>
      <c r="L458">
        <v>0</v>
      </c>
      <c r="M458">
        <v>0</v>
      </c>
      <c r="Q458">
        <v>25</v>
      </c>
      <c r="R458">
        <v>3.51</v>
      </c>
      <c r="X458">
        <v>16</v>
      </c>
      <c r="Y458">
        <v>0.25</v>
      </c>
      <c r="Z458">
        <v>77</v>
      </c>
      <c r="AA458">
        <f t="shared" si="14"/>
        <v>25.666666666666668</v>
      </c>
    </row>
    <row r="459" spans="1:27" x14ac:dyDescent="0.25">
      <c r="A459" t="s">
        <v>2387</v>
      </c>
      <c r="B459">
        <v>1982</v>
      </c>
      <c r="C459" t="str">
        <f t="shared" si="15"/>
        <v>Pre-Drug 1970-1991</v>
      </c>
      <c r="D459" t="s">
        <v>18</v>
      </c>
      <c r="E459">
        <v>110</v>
      </c>
      <c r="F459">
        <v>12</v>
      </c>
      <c r="G459">
        <v>0</v>
      </c>
      <c r="H459">
        <v>6</v>
      </c>
      <c r="I459">
        <v>18</v>
      </c>
      <c r="J459">
        <v>3</v>
      </c>
      <c r="K459">
        <v>0</v>
      </c>
      <c r="L459">
        <v>0</v>
      </c>
      <c r="M459">
        <v>1</v>
      </c>
      <c r="Q459">
        <v>29</v>
      </c>
      <c r="R459">
        <v>4.21</v>
      </c>
      <c r="X459">
        <v>9</v>
      </c>
      <c r="Y459">
        <v>0.28000000000000003</v>
      </c>
      <c r="Z459">
        <v>77</v>
      </c>
      <c r="AA459">
        <f t="shared" si="14"/>
        <v>25.666666666666668</v>
      </c>
    </row>
    <row r="460" spans="1:27" x14ac:dyDescent="0.25">
      <c r="A460" t="s">
        <v>2021</v>
      </c>
      <c r="B460">
        <v>2009</v>
      </c>
      <c r="C460" t="str">
        <f t="shared" si="15"/>
        <v>Post Drug Era 2007-2012</v>
      </c>
      <c r="D460" t="s">
        <v>18</v>
      </c>
      <c r="E460">
        <v>110</v>
      </c>
      <c r="F460">
        <v>12</v>
      </c>
      <c r="G460">
        <v>1</v>
      </c>
      <c r="H460">
        <v>9</v>
      </c>
      <c r="I460">
        <v>18</v>
      </c>
      <c r="J460">
        <v>0</v>
      </c>
      <c r="K460">
        <v>1</v>
      </c>
      <c r="L460">
        <v>0</v>
      </c>
      <c r="M460">
        <v>0</v>
      </c>
      <c r="Q460">
        <v>27</v>
      </c>
      <c r="R460">
        <v>4.21</v>
      </c>
      <c r="X460">
        <v>11</v>
      </c>
      <c r="Z460">
        <v>77</v>
      </c>
      <c r="AA460">
        <f t="shared" si="14"/>
        <v>25.666666666666668</v>
      </c>
    </row>
    <row r="461" spans="1:27" x14ac:dyDescent="0.25">
      <c r="A461" t="s">
        <v>665</v>
      </c>
      <c r="B461">
        <v>1971</v>
      </c>
      <c r="C461" t="str">
        <f t="shared" si="15"/>
        <v>Pre-Drug 1970-1991</v>
      </c>
      <c r="D461" t="s">
        <v>19</v>
      </c>
      <c r="E461">
        <v>110</v>
      </c>
      <c r="F461">
        <v>9</v>
      </c>
      <c r="G461">
        <v>3</v>
      </c>
      <c r="H461">
        <v>6</v>
      </c>
      <c r="I461">
        <v>19</v>
      </c>
      <c r="J461">
        <v>1</v>
      </c>
      <c r="K461">
        <v>0</v>
      </c>
      <c r="L461">
        <v>0</v>
      </c>
      <c r="M461">
        <v>0</v>
      </c>
      <c r="Q461">
        <v>30</v>
      </c>
      <c r="R461">
        <v>3.12</v>
      </c>
      <c r="X461">
        <v>18</v>
      </c>
      <c r="Y461">
        <v>0.28999999999999998</v>
      </c>
      <c r="Z461">
        <v>78</v>
      </c>
      <c r="AA461">
        <f t="shared" si="14"/>
        <v>26</v>
      </c>
    </row>
    <row r="462" spans="1:27" x14ac:dyDescent="0.25">
      <c r="A462" t="s">
        <v>1745</v>
      </c>
      <c r="B462">
        <v>1987</v>
      </c>
      <c r="C462" t="str">
        <f t="shared" si="15"/>
        <v>Pre-Drug 1970-1991</v>
      </c>
      <c r="D462" t="s">
        <v>18</v>
      </c>
      <c r="E462">
        <v>110</v>
      </c>
      <c r="F462">
        <v>13</v>
      </c>
      <c r="G462">
        <v>4</v>
      </c>
      <c r="H462">
        <v>10</v>
      </c>
      <c r="I462">
        <v>18</v>
      </c>
      <c r="J462">
        <v>0</v>
      </c>
      <c r="K462">
        <v>1</v>
      </c>
      <c r="L462">
        <v>0</v>
      </c>
      <c r="M462">
        <v>1</v>
      </c>
      <c r="Q462">
        <v>30</v>
      </c>
      <c r="R462">
        <v>4.5</v>
      </c>
      <c r="X462">
        <v>11</v>
      </c>
      <c r="Y462">
        <v>0.3</v>
      </c>
      <c r="Z462">
        <v>78</v>
      </c>
      <c r="AA462">
        <f t="shared" si="14"/>
        <v>26</v>
      </c>
    </row>
    <row r="463" spans="1:27" x14ac:dyDescent="0.25">
      <c r="A463" t="s">
        <v>58</v>
      </c>
      <c r="B463">
        <v>1989</v>
      </c>
      <c r="C463" t="str">
        <f t="shared" si="15"/>
        <v>Pre-Drug 1970-1991</v>
      </c>
      <c r="D463" t="s">
        <v>19</v>
      </c>
      <c r="E463">
        <v>110</v>
      </c>
      <c r="F463">
        <v>11</v>
      </c>
      <c r="G463">
        <v>3</v>
      </c>
      <c r="H463">
        <v>13</v>
      </c>
      <c r="I463">
        <v>12</v>
      </c>
      <c r="J463">
        <v>2</v>
      </c>
      <c r="K463">
        <v>2</v>
      </c>
      <c r="L463">
        <v>1</v>
      </c>
      <c r="M463">
        <v>0</v>
      </c>
      <c r="Q463">
        <v>24</v>
      </c>
      <c r="R463">
        <v>3.81</v>
      </c>
      <c r="X463">
        <v>9</v>
      </c>
      <c r="Y463">
        <v>0.25</v>
      </c>
      <c r="Z463">
        <v>78</v>
      </c>
      <c r="AA463">
        <f t="shared" si="14"/>
        <v>26</v>
      </c>
    </row>
    <row r="464" spans="1:27" x14ac:dyDescent="0.25">
      <c r="A464" t="s">
        <v>2390</v>
      </c>
      <c r="B464">
        <v>2001</v>
      </c>
      <c r="C464" t="str">
        <f t="shared" si="15"/>
        <v>Drug Era 1992-2006</v>
      </c>
      <c r="D464" t="s">
        <v>18</v>
      </c>
      <c r="E464">
        <v>110</v>
      </c>
      <c r="F464">
        <v>11</v>
      </c>
      <c r="G464">
        <v>2</v>
      </c>
      <c r="H464">
        <v>8</v>
      </c>
      <c r="I464">
        <v>29</v>
      </c>
      <c r="J464">
        <v>1</v>
      </c>
      <c r="K464">
        <v>0</v>
      </c>
      <c r="L464">
        <v>0</v>
      </c>
      <c r="M464">
        <v>1</v>
      </c>
      <c r="Q464">
        <v>24</v>
      </c>
      <c r="R464">
        <v>3.81</v>
      </c>
      <c r="X464">
        <v>10</v>
      </c>
      <c r="Z464">
        <v>78</v>
      </c>
      <c r="AA464">
        <f t="shared" si="14"/>
        <v>26</v>
      </c>
    </row>
    <row r="465" spans="1:27" x14ac:dyDescent="0.25">
      <c r="A465" t="s">
        <v>1728</v>
      </c>
      <c r="B465">
        <v>2010</v>
      </c>
      <c r="C465" t="str">
        <f t="shared" si="15"/>
        <v>Post Drug Era 2007-2012</v>
      </c>
      <c r="D465" t="s">
        <v>18</v>
      </c>
      <c r="E465">
        <v>110</v>
      </c>
      <c r="F465">
        <v>14</v>
      </c>
      <c r="G465">
        <v>3</v>
      </c>
      <c r="H465">
        <v>6</v>
      </c>
      <c r="I465">
        <v>22</v>
      </c>
      <c r="J465">
        <v>1</v>
      </c>
      <c r="K465">
        <v>1</v>
      </c>
      <c r="L465">
        <v>0</v>
      </c>
      <c r="M465">
        <v>0</v>
      </c>
      <c r="Q465">
        <v>28</v>
      </c>
      <c r="R465">
        <v>4.8499999999999996</v>
      </c>
      <c r="X465">
        <v>18</v>
      </c>
      <c r="Z465">
        <v>78</v>
      </c>
      <c r="AA465">
        <f t="shared" si="14"/>
        <v>26</v>
      </c>
    </row>
    <row r="466" spans="1:27" x14ac:dyDescent="0.25">
      <c r="A466" t="s">
        <v>1880</v>
      </c>
      <c r="B466">
        <v>2011</v>
      </c>
      <c r="C466" t="str">
        <f t="shared" si="15"/>
        <v>Post Drug Era 2007-2012</v>
      </c>
      <c r="D466" t="s">
        <v>18</v>
      </c>
      <c r="E466">
        <v>110</v>
      </c>
      <c r="F466">
        <v>11</v>
      </c>
      <c r="G466">
        <v>2</v>
      </c>
      <c r="H466">
        <v>4</v>
      </c>
      <c r="I466">
        <v>15</v>
      </c>
      <c r="J466">
        <v>2</v>
      </c>
      <c r="K466">
        <v>0</v>
      </c>
      <c r="L466">
        <v>2</v>
      </c>
      <c r="M466">
        <v>0</v>
      </c>
      <c r="Q466">
        <v>28</v>
      </c>
      <c r="R466">
        <v>3.81</v>
      </c>
      <c r="X466">
        <v>16</v>
      </c>
      <c r="Z466">
        <v>78</v>
      </c>
      <c r="AA466">
        <f t="shared" si="14"/>
        <v>26</v>
      </c>
    </row>
    <row r="467" spans="1:27" x14ac:dyDescent="0.25">
      <c r="A467" t="s">
        <v>895</v>
      </c>
      <c r="B467">
        <v>1981</v>
      </c>
      <c r="C467" t="str">
        <f t="shared" si="15"/>
        <v>Pre-Drug 1970-1991</v>
      </c>
      <c r="D467" t="s">
        <v>18</v>
      </c>
      <c r="E467">
        <v>110</v>
      </c>
      <c r="F467">
        <v>8</v>
      </c>
      <c r="G467">
        <v>2</v>
      </c>
      <c r="H467">
        <v>7</v>
      </c>
      <c r="I467">
        <v>11</v>
      </c>
      <c r="J467">
        <v>0</v>
      </c>
      <c r="K467">
        <v>0</v>
      </c>
      <c r="L467">
        <v>0</v>
      </c>
      <c r="M467">
        <v>1</v>
      </c>
      <c r="Q467">
        <v>30</v>
      </c>
      <c r="R467">
        <v>2.73</v>
      </c>
      <c r="X467">
        <v>12</v>
      </c>
      <c r="Y467">
        <v>0.28999999999999998</v>
      </c>
      <c r="Z467">
        <v>79</v>
      </c>
      <c r="AA467">
        <f t="shared" si="14"/>
        <v>26.333333333333332</v>
      </c>
    </row>
    <row r="468" spans="1:27" x14ac:dyDescent="0.25">
      <c r="A468" t="s">
        <v>1167</v>
      </c>
      <c r="B468">
        <v>1991</v>
      </c>
      <c r="C468" t="str">
        <f t="shared" si="15"/>
        <v>Pre-Drug 1970-1991</v>
      </c>
      <c r="D468" t="s">
        <v>18</v>
      </c>
      <c r="E468">
        <v>110</v>
      </c>
      <c r="F468">
        <v>11</v>
      </c>
      <c r="G468">
        <v>4</v>
      </c>
      <c r="H468">
        <v>10</v>
      </c>
      <c r="I468">
        <v>19</v>
      </c>
      <c r="J468">
        <v>1</v>
      </c>
      <c r="K468">
        <v>2</v>
      </c>
      <c r="L468">
        <v>3</v>
      </c>
      <c r="M468">
        <v>1</v>
      </c>
      <c r="Q468">
        <v>21</v>
      </c>
      <c r="R468">
        <v>3.76</v>
      </c>
      <c r="X468">
        <v>20</v>
      </c>
      <c r="Y468">
        <v>0.21</v>
      </c>
      <c r="Z468">
        <v>79</v>
      </c>
      <c r="AA468">
        <f t="shared" si="14"/>
        <v>26.333333333333332</v>
      </c>
    </row>
    <row r="469" spans="1:27" x14ac:dyDescent="0.25">
      <c r="A469" t="s">
        <v>1116</v>
      </c>
      <c r="B469">
        <v>1971</v>
      </c>
      <c r="C469" t="str">
        <f t="shared" si="15"/>
        <v>Pre-Drug 1970-1991</v>
      </c>
      <c r="D469" t="s">
        <v>19</v>
      </c>
      <c r="E469">
        <v>110</v>
      </c>
      <c r="F469">
        <v>13</v>
      </c>
      <c r="G469">
        <v>5</v>
      </c>
      <c r="H469">
        <v>10</v>
      </c>
      <c r="I469">
        <v>14</v>
      </c>
      <c r="J469">
        <v>2</v>
      </c>
      <c r="K469">
        <v>2</v>
      </c>
      <c r="L469">
        <v>0</v>
      </c>
      <c r="M469">
        <v>0</v>
      </c>
      <c r="Q469">
        <v>22</v>
      </c>
      <c r="R469">
        <v>4.3899999999999997</v>
      </c>
      <c r="X469">
        <v>16</v>
      </c>
      <c r="Y469">
        <v>0.22</v>
      </c>
      <c r="Z469">
        <v>80</v>
      </c>
      <c r="AA469">
        <f t="shared" si="14"/>
        <v>26.666666666666668</v>
      </c>
    </row>
    <row r="470" spans="1:27" x14ac:dyDescent="0.25">
      <c r="A470" t="s">
        <v>154</v>
      </c>
      <c r="B470">
        <v>2008</v>
      </c>
      <c r="C470" t="str">
        <f t="shared" si="15"/>
        <v>Post Drug Era 2007-2012</v>
      </c>
      <c r="D470" t="s">
        <v>19</v>
      </c>
      <c r="E470">
        <v>110</v>
      </c>
      <c r="F470">
        <v>13</v>
      </c>
      <c r="G470">
        <v>1</v>
      </c>
      <c r="H470">
        <v>6</v>
      </c>
      <c r="I470">
        <v>14</v>
      </c>
      <c r="J470">
        <v>0</v>
      </c>
      <c r="K470">
        <v>1</v>
      </c>
      <c r="L470">
        <v>0</v>
      </c>
      <c r="M470">
        <v>0</v>
      </c>
      <c r="Q470">
        <v>29</v>
      </c>
      <c r="R470">
        <v>4.3899999999999997</v>
      </c>
      <c r="X470">
        <v>12</v>
      </c>
      <c r="Z470">
        <v>80</v>
      </c>
      <c r="AA470">
        <f t="shared" si="14"/>
        <v>26.666666666666668</v>
      </c>
    </row>
    <row r="471" spans="1:27" x14ac:dyDescent="0.25">
      <c r="A471" t="s">
        <v>513</v>
      </c>
      <c r="B471">
        <v>2011</v>
      </c>
      <c r="C471" t="str">
        <f t="shared" si="15"/>
        <v>Post Drug Era 2007-2012</v>
      </c>
      <c r="D471" t="s">
        <v>19</v>
      </c>
      <c r="E471">
        <v>110</v>
      </c>
      <c r="F471">
        <v>9</v>
      </c>
      <c r="G471">
        <v>3</v>
      </c>
      <c r="H471">
        <v>7</v>
      </c>
      <c r="I471">
        <v>24</v>
      </c>
      <c r="J471">
        <v>0</v>
      </c>
      <c r="K471">
        <v>1</v>
      </c>
      <c r="L471">
        <v>1</v>
      </c>
      <c r="M471">
        <v>0</v>
      </c>
      <c r="Q471">
        <v>23</v>
      </c>
      <c r="R471">
        <v>2.83</v>
      </c>
      <c r="X471">
        <v>10</v>
      </c>
      <c r="Z471">
        <v>86</v>
      </c>
      <c r="AA471">
        <f t="shared" si="14"/>
        <v>28.666666666666668</v>
      </c>
    </row>
    <row r="472" spans="1:27" x14ac:dyDescent="0.25">
      <c r="A472" t="s">
        <v>2601</v>
      </c>
      <c r="B472">
        <v>1996</v>
      </c>
      <c r="C472" t="str">
        <f t="shared" si="15"/>
        <v>Pre-Drug 1970-1991</v>
      </c>
      <c r="D472" t="s">
        <v>19</v>
      </c>
      <c r="E472">
        <v>111</v>
      </c>
      <c r="F472">
        <v>20</v>
      </c>
      <c r="G472">
        <v>6</v>
      </c>
      <c r="H472">
        <v>18</v>
      </c>
      <c r="I472">
        <v>17</v>
      </c>
      <c r="J472">
        <v>1</v>
      </c>
      <c r="K472">
        <v>0</v>
      </c>
      <c r="L472">
        <v>0</v>
      </c>
      <c r="M472">
        <v>0</v>
      </c>
      <c r="Q472">
        <v>31</v>
      </c>
      <c r="R472">
        <v>8.7100000000000009</v>
      </c>
      <c r="X472">
        <v>25</v>
      </c>
      <c r="Y472">
        <v>0.27</v>
      </c>
      <c r="Z472">
        <v>62</v>
      </c>
      <c r="AA472">
        <f t="shared" si="14"/>
        <v>20.666666666666668</v>
      </c>
    </row>
    <row r="473" spans="1:27" x14ac:dyDescent="0.25">
      <c r="A473" t="s">
        <v>2032</v>
      </c>
      <c r="B473">
        <v>1991</v>
      </c>
      <c r="C473" t="str">
        <f t="shared" si="15"/>
        <v>Pre-Drug 1970-1991</v>
      </c>
      <c r="D473" t="s">
        <v>18</v>
      </c>
      <c r="E473">
        <v>111</v>
      </c>
      <c r="F473">
        <v>27</v>
      </c>
      <c r="G473">
        <v>6</v>
      </c>
      <c r="H473">
        <v>10</v>
      </c>
      <c r="I473">
        <v>15</v>
      </c>
      <c r="J473">
        <v>0</v>
      </c>
      <c r="K473">
        <v>1</v>
      </c>
      <c r="L473">
        <v>0</v>
      </c>
      <c r="M473">
        <v>1</v>
      </c>
      <c r="Q473">
        <v>37</v>
      </c>
      <c r="R473">
        <v>11.05</v>
      </c>
      <c r="X473">
        <v>16</v>
      </c>
      <c r="Y473">
        <v>0.37</v>
      </c>
      <c r="Z473">
        <v>66</v>
      </c>
      <c r="AA473">
        <f t="shared" si="14"/>
        <v>22</v>
      </c>
    </row>
    <row r="474" spans="1:27" x14ac:dyDescent="0.25">
      <c r="A474" t="s">
        <v>2184</v>
      </c>
      <c r="B474">
        <v>2000</v>
      </c>
      <c r="C474" t="str">
        <f t="shared" si="15"/>
        <v>Drug Era 1992-2006</v>
      </c>
      <c r="D474" t="s">
        <v>18</v>
      </c>
      <c r="E474">
        <v>111</v>
      </c>
      <c r="F474">
        <v>13</v>
      </c>
      <c r="G474">
        <v>4</v>
      </c>
      <c r="H474">
        <v>14</v>
      </c>
      <c r="I474">
        <v>21</v>
      </c>
      <c r="J474">
        <v>2</v>
      </c>
      <c r="K474">
        <v>1</v>
      </c>
      <c r="L474">
        <v>0</v>
      </c>
      <c r="M474">
        <v>0</v>
      </c>
      <c r="Q474">
        <v>25</v>
      </c>
      <c r="R474">
        <v>5.16</v>
      </c>
      <c r="X474">
        <v>8</v>
      </c>
      <c r="Y474">
        <v>0</v>
      </c>
      <c r="Z474">
        <v>68</v>
      </c>
      <c r="AA474">
        <f t="shared" si="14"/>
        <v>22.666666666666668</v>
      </c>
    </row>
    <row r="475" spans="1:27" x14ac:dyDescent="0.25">
      <c r="A475" t="s">
        <v>3093</v>
      </c>
      <c r="B475">
        <v>2006</v>
      </c>
      <c r="C475" t="str">
        <f t="shared" si="15"/>
        <v>Drug Era 1992-2006</v>
      </c>
      <c r="D475" t="s">
        <v>19</v>
      </c>
      <c r="E475">
        <v>111</v>
      </c>
      <c r="F475">
        <v>17</v>
      </c>
      <c r="G475">
        <v>3</v>
      </c>
      <c r="H475">
        <v>21</v>
      </c>
      <c r="I475">
        <v>23</v>
      </c>
      <c r="J475">
        <v>2</v>
      </c>
      <c r="K475">
        <v>1</v>
      </c>
      <c r="L475">
        <v>1</v>
      </c>
      <c r="M475">
        <v>0</v>
      </c>
      <c r="Q475">
        <v>25</v>
      </c>
      <c r="R475">
        <v>6.75</v>
      </c>
      <c r="X475">
        <v>16</v>
      </c>
      <c r="Z475">
        <v>68</v>
      </c>
      <c r="AA475">
        <f t="shared" si="14"/>
        <v>22.666666666666668</v>
      </c>
    </row>
    <row r="476" spans="1:27" x14ac:dyDescent="0.25">
      <c r="A476" t="s">
        <v>466</v>
      </c>
      <c r="B476">
        <v>1970</v>
      </c>
      <c r="C476" t="str">
        <f t="shared" si="15"/>
        <v>Pre-Drug 1970-1991</v>
      </c>
      <c r="D476" t="s">
        <v>18</v>
      </c>
      <c r="E476">
        <v>111</v>
      </c>
      <c r="F476">
        <v>23</v>
      </c>
      <c r="G476">
        <v>5</v>
      </c>
      <c r="H476">
        <v>13</v>
      </c>
      <c r="I476">
        <v>16</v>
      </c>
      <c r="J476">
        <v>2</v>
      </c>
      <c r="K476">
        <v>1</v>
      </c>
      <c r="L476">
        <v>1</v>
      </c>
      <c r="M476">
        <v>1</v>
      </c>
      <c r="Q476">
        <v>31</v>
      </c>
      <c r="R476">
        <v>9</v>
      </c>
      <c r="X476">
        <v>8</v>
      </c>
      <c r="Y476">
        <v>0.32</v>
      </c>
      <c r="Z476">
        <v>69</v>
      </c>
      <c r="AA476">
        <f t="shared" si="14"/>
        <v>23</v>
      </c>
    </row>
    <row r="477" spans="1:27" x14ac:dyDescent="0.25">
      <c r="A477" t="s">
        <v>1820</v>
      </c>
      <c r="B477">
        <v>1989</v>
      </c>
      <c r="C477" t="str">
        <f t="shared" si="15"/>
        <v>Pre-Drug 1970-1991</v>
      </c>
      <c r="D477" t="s">
        <v>19</v>
      </c>
      <c r="E477">
        <v>111</v>
      </c>
      <c r="F477">
        <v>19</v>
      </c>
      <c r="G477">
        <v>3</v>
      </c>
      <c r="H477">
        <v>13</v>
      </c>
      <c r="I477">
        <v>14</v>
      </c>
      <c r="J477">
        <v>1</v>
      </c>
      <c r="K477">
        <v>1</v>
      </c>
      <c r="L477">
        <v>2</v>
      </c>
      <c r="M477">
        <v>1</v>
      </c>
      <c r="Q477">
        <v>29</v>
      </c>
      <c r="R477">
        <v>7.43</v>
      </c>
      <c r="X477">
        <v>28</v>
      </c>
      <c r="Y477">
        <v>0.31</v>
      </c>
      <c r="Z477">
        <v>69</v>
      </c>
      <c r="AA477">
        <f t="shared" si="14"/>
        <v>23</v>
      </c>
    </row>
    <row r="478" spans="1:27" x14ac:dyDescent="0.25">
      <c r="A478" t="s">
        <v>3032</v>
      </c>
      <c r="B478">
        <v>2000</v>
      </c>
      <c r="C478" t="str">
        <f t="shared" si="15"/>
        <v>Drug Era 1992-2006</v>
      </c>
      <c r="D478" t="s">
        <v>19</v>
      </c>
      <c r="E478">
        <v>111</v>
      </c>
      <c r="F478">
        <v>14</v>
      </c>
      <c r="G478">
        <v>2</v>
      </c>
      <c r="H478">
        <v>11</v>
      </c>
      <c r="I478">
        <v>17</v>
      </c>
      <c r="J478">
        <v>2</v>
      </c>
      <c r="K478">
        <v>2</v>
      </c>
      <c r="L478">
        <v>2</v>
      </c>
      <c r="M478">
        <v>0</v>
      </c>
      <c r="Q478">
        <v>29</v>
      </c>
      <c r="R478">
        <v>5.48</v>
      </c>
      <c r="X478">
        <v>9</v>
      </c>
      <c r="Y478">
        <v>0</v>
      </c>
      <c r="Z478">
        <v>69</v>
      </c>
      <c r="AA478">
        <f t="shared" si="14"/>
        <v>23</v>
      </c>
    </row>
    <row r="479" spans="1:27" x14ac:dyDescent="0.25">
      <c r="A479" t="s">
        <v>1261</v>
      </c>
      <c r="B479">
        <v>1972</v>
      </c>
      <c r="C479" t="str">
        <f t="shared" si="15"/>
        <v>Pre-Drug 1970-1991</v>
      </c>
      <c r="D479" t="s">
        <v>18</v>
      </c>
      <c r="E479">
        <v>111</v>
      </c>
      <c r="F479">
        <v>17</v>
      </c>
      <c r="G479">
        <v>4</v>
      </c>
      <c r="H479">
        <v>8</v>
      </c>
      <c r="I479">
        <v>19</v>
      </c>
      <c r="J479">
        <v>2</v>
      </c>
      <c r="K479">
        <v>2</v>
      </c>
      <c r="L479">
        <v>1</v>
      </c>
      <c r="M479">
        <v>1</v>
      </c>
      <c r="Q479">
        <v>34</v>
      </c>
      <c r="R479">
        <v>6.56</v>
      </c>
      <c r="X479">
        <v>12</v>
      </c>
      <c r="Y479">
        <v>0.35</v>
      </c>
      <c r="Z479">
        <v>70</v>
      </c>
      <c r="AA479">
        <f t="shared" si="14"/>
        <v>23.333333333333332</v>
      </c>
    </row>
    <row r="480" spans="1:27" x14ac:dyDescent="0.25">
      <c r="A480" t="s">
        <v>2872</v>
      </c>
      <c r="B480">
        <v>1997</v>
      </c>
      <c r="C480" t="str">
        <f t="shared" si="15"/>
        <v>Drug Era 1992-2006</v>
      </c>
      <c r="D480" t="s">
        <v>19</v>
      </c>
      <c r="E480">
        <v>111</v>
      </c>
      <c r="F480">
        <v>12</v>
      </c>
      <c r="G480">
        <v>2</v>
      </c>
      <c r="H480">
        <v>18</v>
      </c>
      <c r="I480">
        <v>10</v>
      </c>
      <c r="J480">
        <v>4</v>
      </c>
      <c r="K480">
        <v>2</v>
      </c>
      <c r="L480">
        <v>1</v>
      </c>
      <c r="M480">
        <v>0</v>
      </c>
      <c r="Q480">
        <v>26</v>
      </c>
      <c r="R480">
        <v>4.63</v>
      </c>
      <c r="X480">
        <v>22</v>
      </c>
      <c r="Y480">
        <v>0.28000000000000003</v>
      </c>
      <c r="Z480">
        <v>70</v>
      </c>
      <c r="AA480">
        <f t="shared" si="14"/>
        <v>23.333333333333332</v>
      </c>
    </row>
    <row r="481" spans="1:27" x14ac:dyDescent="0.25">
      <c r="A481" t="s">
        <v>1248</v>
      </c>
      <c r="B481">
        <v>1994</v>
      </c>
      <c r="C481" t="str">
        <f t="shared" si="15"/>
        <v>Pre-Drug 1970-1991</v>
      </c>
      <c r="D481" t="s">
        <v>19</v>
      </c>
      <c r="E481">
        <v>111</v>
      </c>
      <c r="F481">
        <v>17</v>
      </c>
      <c r="G481">
        <v>4</v>
      </c>
      <c r="H481">
        <v>11</v>
      </c>
      <c r="I481">
        <v>16</v>
      </c>
      <c r="J481">
        <v>3</v>
      </c>
      <c r="K481">
        <v>0</v>
      </c>
      <c r="L481">
        <v>0</v>
      </c>
      <c r="M481">
        <v>0</v>
      </c>
      <c r="Q481">
        <v>30</v>
      </c>
      <c r="R481">
        <v>6.46</v>
      </c>
      <c r="X481">
        <v>16</v>
      </c>
      <c r="Y481">
        <v>0.28999999999999998</v>
      </c>
      <c r="Z481">
        <v>71</v>
      </c>
      <c r="AA481">
        <f t="shared" si="14"/>
        <v>23.666666666666668</v>
      </c>
    </row>
    <row r="482" spans="1:27" x14ac:dyDescent="0.25">
      <c r="A482" t="s">
        <v>308</v>
      </c>
      <c r="B482">
        <v>1997</v>
      </c>
      <c r="C482" t="str">
        <f t="shared" si="15"/>
        <v>Drug Era 1992-2006</v>
      </c>
      <c r="D482" t="s">
        <v>18</v>
      </c>
      <c r="E482">
        <v>111</v>
      </c>
      <c r="F482">
        <v>10</v>
      </c>
      <c r="G482">
        <v>2</v>
      </c>
      <c r="H482">
        <v>16</v>
      </c>
      <c r="I482">
        <v>6</v>
      </c>
      <c r="J482">
        <v>4</v>
      </c>
      <c r="K482">
        <v>0</v>
      </c>
      <c r="L482">
        <v>0</v>
      </c>
      <c r="M482">
        <v>0</v>
      </c>
      <c r="Q482">
        <v>27</v>
      </c>
      <c r="R482">
        <v>3.75</v>
      </c>
      <c r="X482">
        <v>18</v>
      </c>
      <c r="Y482">
        <v>0.28000000000000003</v>
      </c>
      <c r="Z482">
        <v>72</v>
      </c>
      <c r="AA482">
        <f t="shared" si="14"/>
        <v>24</v>
      </c>
    </row>
    <row r="483" spans="1:27" x14ac:dyDescent="0.25">
      <c r="A483" t="s">
        <v>390</v>
      </c>
      <c r="B483">
        <v>2010</v>
      </c>
      <c r="C483" t="str">
        <f t="shared" si="15"/>
        <v>Post Drug Era 2007-2012</v>
      </c>
      <c r="D483" t="s">
        <v>19</v>
      </c>
      <c r="E483">
        <v>111</v>
      </c>
      <c r="F483">
        <v>13</v>
      </c>
      <c r="G483">
        <v>3</v>
      </c>
      <c r="H483">
        <v>15</v>
      </c>
      <c r="I483">
        <v>25</v>
      </c>
      <c r="J483">
        <v>0</v>
      </c>
      <c r="K483">
        <v>1</v>
      </c>
      <c r="L483">
        <v>2</v>
      </c>
      <c r="M483">
        <v>0</v>
      </c>
      <c r="Q483">
        <v>25</v>
      </c>
      <c r="R483">
        <v>4.88</v>
      </c>
      <c r="X483">
        <v>11</v>
      </c>
      <c r="Z483">
        <v>72</v>
      </c>
      <c r="AA483">
        <f t="shared" si="14"/>
        <v>24</v>
      </c>
    </row>
    <row r="484" spans="1:27" x14ac:dyDescent="0.25">
      <c r="A484" t="s">
        <v>2553</v>
      </c>
      <c r="B484">
        <v>1993</v>
      </c>
      <c r="C484" t="str">
        <f t="shared" si="15"/>
        <v>Pre-Drug 1970-1991</v>
      </c>
      <c r="D484" t="s">
        <v>19</v>
      </c>
      <c r="E484">
        <v>111</v>
      </c>
      <c r="F484">
        <v>15</v>
      </c>
      <c r="G484">
        <v>3</v>
      </c>
      <c r="H484">
        <v>10</v>
      </c>
      <c r="I484">
        <v>16</v>
      </c>
      <c r="J484">
        <v>1</v>
      </c>
      <c r="K484">
        <v>1</v>
      </c>
      <c r="L484">
        <v>0</v>
      </c>
      <c r="M484">
        <v>0</v>
      </c>
      <c r="Q484">
        <v>30</v>
      </c>
      <c r="R484">
        <v>5.55</v>
      </c>
      <c r="X484">
        <v>24</v>
      </c>
      <c r="Y484">
        <v>0.3</v>
      </c>
      <c r="Z484">
        <v>73</v>
      </c>
      <c r="AA484">
        <f t="shared" si="14"/>
        <v>24.333333333333332</v>
      </c>
    </row>
    <row r="485" spans="1:27" x14ac:dyDescent="0.25">
      <c r="A485" t="s">
        <v>1428</v>
      </c>
      <c r="B485">
        <v>1998</v>
      </c>
      <c r="C485" t="str">
        <f t="shared" si="15"/>
        <v>Drug Era 1992-2006</v>
      </c>
      <c r="D485" t="s">
        <v>19</v>
      </c>
      <c r="E485">
        <v>111</v>
      </c>
      <c r="F485">
        <v>16</v>
      </c>
      <c r="G485">
        <v>3</v>
      </c>
      <c r="H485">
        <v>6</v>
      </c>
      <c r="I485">
        <v>13</v>
      </c>
      <c r="J485">
        <v>1</v>
      </c>
      <c r="K485">
        <v>2</v>
      </c>
      <c r="L485">
        <v>2</v>
      </c>
      <c r="M485">
        <v>0</v>
      </c>
      <c r="Q485">
        <v>31</v>
      </c>
      <c r="R485">
        <v>5.92</v>
      </c>
      <c r="X485">
        <v>36</v>
      </c>
      <c r="Z485">
        <v>73</v>
      </c>
      <c r="AA485">
        <f t="shared" si="14"/>
        <v>24.333333333333332</v>
      </c>
    </row>
    <row r="486" spans="1:27" x14ac:dyDescent="0.25">
      <c r="A486" t="s">
        <v>47</v>
      </c>
      <c r="B486">
        <v>1988</v>
      </c>
      <c r="C486" t="str">
        <f t="shared" si="15"/>
        <v>Pre-Drug 1970-1991</v>
      </c>
      <c r="D486" t="s">
        <v>18</v>
      </c>
      <c r="E486">
        <v>111</v>
      </c>
      <c r="F486">
        <v>19</v>
      </c>
      <c r="G486">
        <v>2</v>
      </c>
      <c r="H486">
        <v>10</v>
      </c>
      <c r="I486">
        <v>16</v>
      </c>
      <c r="J486">
        <v>2</v>
      </c>
      <c r="K486">
        <v>1</v>
      </c>
      <c r="L486">
        <v>1</v>
      </c>
      <c r="M486">
        <v>1</v>
      </c>
      <c r="Q486">
        <v>29</v>
      </c>
      <c r="R486">
        <v>6.93</v>
      </c>
      <c r="X486">
        <v>18</v>
      </c>
      <c r="Y486">
        <v>0.28999999999999998</v>
      </c>
      <c r="Z486">
        <v>74</v>
      </c>
      <c r="AA486">
        <f t="shared" si="14"/>
        <v>24.666666666666668</v>
      </c>
    </row>
    <row r="487" spans="1:27" x14ac:dyDescent="0.25">
      <c r="A487" t="s">
        <v>834</v>
      </c>
      <c r="B487">
        <v>1995</v>
      </c>
      <c r="C487" t="str">
        <f t="shared" si="15"/>
        <v>Pre-Drug 1970-1991</v>
      </c>
      <c r="D487" t="s">
        <v>19</v>
      </c>
      <c r="E487">
        <v>111</v>
      </c>
      <c r="F487">
        <v>14</v>
      </c>
      <c r="G487">
        <v>2</v>
      </c>
      <c r="H487">
        <v>16</v>
      </c>
      <c r="I487">
        <v>23</v>
      </c>
      <c r="J487">
        <v>0</v>
      </c>
      <c r="K487">
        <v>1</v>
      </c>
      <c r="L487">
        <v>0</v>
      </c>
      <c r="M487">
        <v>0</v>
      </c>
      <c r="Q487">
        <v>23</v>
      </c>
      <c r="R487">
        <v>5.1100000000000003</v>
      </c>
      <c r="X487">
        <v>24</v>
      </c>
      <c r="Y487">
        <v>0.24</v>
      </c>
      <c r="Z487">
        <v>74</v>
      </c>
      <c r="AA487">
        <f t="shared" si="14"/>
        <v>24.666666666666668</v>
      </c>
    </row>
    <row r="488" spans="1:27" x14ac:dyDescent="0.25">
      <c r="A488" t="s">
        <v>2692</v>
      </c>
      <c r="B488">
        <v>2005</v>
      </c>
      <c r="C488" t="str">
        <f t="shared" si="15"/>
        <v>Drug Era 1992-2006</v>
      </c>
      <c r="D488" t="s">
        <v>18</v>
      </c>
      <c r="E488">
        <v>111</v>
      </c>
      <c r="F488">
        <v>10</v>
      </c>
      <c r="G488">
        <v>0</v>
      </c>
      <c r="H488">
        <v>13</v>
      </c>
      <c r="I488">
        <v>10</v>
      </c>
      <c r="J488">
        <v>0</v>
      </c>
      <c r="K488">
        <v>2</v>
      </c>
      <c r="L488">
        <v>1</v>
      </c>
      <c r="M488">
        <v>0</v>
      </c>
      <c r="Q488">
        <v>26</v>
      </c>
      <c r="R488">
        <v>3.65</v>
      </c>
      <c r="X488">
        <v>17</v>
      </c>
      <c r="Z488">
        <v>74</v>
      </c>
      <c r="AA488">
        <f t="shared" si="14"/>
        <v>24.666666666666668</v>
      </c>
    </row>
    <row r="489" spans="1:27" x14ac:dyDescent="0.25">
      <c r="A489" t="s">
        <v>2301</v>
      </c>
      <c r="B489">
        <v>2007</v>
      </c>
      <c r="C489" t="str">
        <f t="shared" si="15"/>
        <v>Post Drug Era 2007-2012</v>
      </c>
      <c r="D489" t="s">
        <v>19</v>
      </c>
      <c r="E489">
        <v>111</v>
      </c>
      <c r="F489">
        <v>11</v>
      </c>
      <c r="G489">
        <v>4</v>
      </c>
      <c r="H489">
        <v>8</v>
      </c>
      <c r="I489">
        <v>11</v>
      </c>
      <c r="J489">
        <v>0</v>
      </c>
      <c r="K489">
        <v>0</v>
      </c>
      <c r="L489">
        <v>2</v>
      </c>
      <c r="M489">
        <v>0</v>
      </c>
      <c r="Q489">
        <v>29</v>
      </c>
      <c r="R489">
        <v>4.01</v>
      </c>
      <c r="X489">
        <v>21</v>
      </c>
      <c r="Z489">
        <v>74</v>
      </c>
      <c r="AA489">
        <f t="shared" si="14"/>
        <v>24.666666666666668</v>
      </c>
    </row>
    <row r="490" spans="1:27" x14ac:dyDescent="0.25">
      <c r="A490" t="s">
        <v>834</v>
      </c>
      <c r="B490">
        <v>2009</v>
      </c>
      <c r="C490" t="str">
        <f t="shared" si="15"/>
        <v>Post Drug Era 2007-2012</v>
      </c>
      <c r="D490" t="s">
        <v>18</v>
      </c>
      <c r="E490">
        <v>111</v>
      </c>
      <c r="F490">
        <v>16</v>
      </c>
      <c r="G490">
        <v>3</v>
      </c>
      <c r="H490">
        <v>12</v>
      </c>
      <c r="I490">
        <v>12</v>
      </c>
      <c r="J490">
        <v>2</v>
      </c>
      <c r="K490">
        <v>2</v>
      </c>
      <c r="L490">
        <v>1</v>
      </c>
      <c r="M490">
        <v>0</v>
      </c>
      <c r="Q490">
        <v>28</v>
      </c>
      <c r="R490">
        <v>5.84</v>
      </c>
      <c r="X490">
        <v>24</v>
      </c>
      <c r="Z490">
        <v>74</v>
      </c>
      <c r="AA490">
        <f t="shared" si="14"/>
        <v>24.666666666666668</v>
      </c>
    </row>
    <row r="491" spans="1:27" x14ac:dyDescent="0.25">
      <c r="A491" t="s">
        <v>2396</v>
      </c>
      <c r="B491">
        <v>2012</v>
      </c>
      <c r="C491" t="str">
        <f t="shared" si="15"/>
        <v>Post Drug Era 2007-2012</v>
      </c>
      <c r="D491" t="s">
        <v>19</v>
      </c>
      <c r="E491">
        <v>111</v>
      </c>
      <c r="F491">
        <v>15</v>
      </c>
      <c r="G491">
        <v>4</v>
      </c>
      <c r="H491">
        <v>14</v>
      </c>
      <c r="I491">
        <v>26</v>
      </c>
      <c r="J491">
        <v>3</v>
      </c>
      <c r="K491">
        <v>1</v>
      </c>
      <c r="L491">
        <v>1</v>
      </c>
      <c r="M491">
        <v>0</v>
      </c>
      <c r="Q491">
        <v>21</v>
      </c>
      <c r="R491">
        <v>5.4</v>
      </c>
      <c r="X491">
        <v>18</v>
      </c>
      <c r="Z491">
        <v>75</v>
      </c>
      <c r="AA491">
        <f t="shared" si="14"/>
        <v>25</v>
      </c>
    </row>
    <row r="492" spans="1:27" x14ac:dyDescent="0.25">
      <c r="A492" t="s">
        <v>2475</v>
      </c>
      <c r="B492">
        <v>1990</v>
      </c>
      <c r="C492" t="str">
        <f t="shared" si="15"/>
        <v>Pre-Drug 1970-1991</v>
      </c>
      <c r="D492" t="s">
        <v>19</v>
      </c>
      <c r="E492">
        <v>111</v>
      </c>
      <c r="F492">
        <v>12</v>
      </c>
      <c r="G492">
        <v>1</v>
      </c>
      <c r="H492">
        <v>16</v>
      </c>
      <c r="I492">
        <v>16</v>
      </c>
      <c r="J492">
        <v>5</v>
      </c>
      <c r="K492">
        <v>2</v>
      </c>
      <c r="L492">
        <v>0</v>
      </c>
      <c r="M492">
        <v>0</v>
      </c>
      <c r="Q492">
        <v>23</v>
      </c>
      <c r="R492">
        <v>4.26</v>
      </c>
      <c r="X492">
        <v>9</v>
      </c>
      <c r="Y492">
        <v>0.25</v>
      </c>
      <c r="Z492">
        <v>76</v>
      </c>
      <c r="AA492">
        <f t="shared" si="14"/>
        <v>25.333333333333332</v>
      </c>
    </row>
    <row r="493" spans="1:27" x14ac:dyDescent="0.25">
      <c r="A493" t="s">
        <v>586</v>
      </c>
      <c r="B493">
        <v>1989</v>
      </c>
      <c r="C493" t="str">
        <f t="shared" si="15"/>
        <v>Pre-Drug 1970-1991</v>
      </c>
      <c r="D493" t="s">
        <v>19</v>
      </c>
      <c r="E493">
        <v>111</v>
      </c>
      <c r="F493">
        <v>8</v>
      </c>
      <c r="G493">
        <v>2</v>
      </c>
      <c r="H493">
        <v>10</v>
      </c>
      <c r="I493">
        <v>22</v>
      </c>
      <c r="J493">
        <v>2</v>
      </c>
      <c r="K493">
        <v>2</v>
      </c>
      <c r="L493">
        <v>0</v>
      </c>
      <c r="M493">
        <v>0</v>
      </c>
      <c r="Q493">
        <v>26</v>
      </c>
      <c r="R493">
        <v>2.81</v>
      </c>
      <c r="X493">
        <v>22</v>
      </c>
      <c r="Y493">
        <v>0.26</v>
      </c>
      <c r="Z493">
        <v>77</v>
      </c>
      <c r="AA493">
        <f t="shared" si="14"/>
        <v>25.666666666666668</v>
      </c>
    </row>
    <row r="494" spans="1:27" x14ac:dyDescent="0.25">
      <c r="A494" t="s">
        <v>2939</v>
      </c>
      <c r="B494">
        <v>1995</v>
      </c>
      <c r="C494" t="str">
        <f t="shared" si="15"/>
        <v>Pre-Drug 1970-1991</v>
      </c>
      <c r="D494" t="s">
        <v>18</v>
      </c>
      <c r="E494">
        <v>111</v>
      </c>
      <c r="F494">
        <v>12</v>
      </c>
      <c r="G494">
        <v>5</v>
      </c>
      <c r="H494">
        <v>11</v>
      </c>
      <c r="I494">
        <v>37</v>
      </c>
      <c r="J494">
        <v>0</v>
      </c>
      <c r="K494">
        <v>2</v>
      </c>
      <c r="L494">
        <v>0</v>
      </c>
      <c r="M494">
        <v>0</v>
      </c>
      <c r="Q494">
        <v>24</v>
      </c>
      <c r="R494">
        <v>4.21</v>
      </c>
      <c r="X494">
        <v>20</v>
      </c>
      <c r="Y494">
        <v>0.24</v>
      </c>
      <c r="Z494">
        <v>77</v>
      </c>
      <c r="AA494">
        <f t="shared" si="14"/>
        <v>25.666666666666668</v>
      </c>
    </row>
    <row r="495" spans="1:27" x14ac:dyDescent="0.25">
      <c r="A495" t="s">
        <v>964</v>
      </c>
      <c r="B495">
        <v>2006</v>
      </c>
      <c r="C495" t="str">
        <f t="shared" si="15"/>
        <v>Drug Era 1992-2006</v>
      </c>
      <c r="D495" t="s">
        <v>19</v>
      </c>
      <c r="E495">
        <v>111</v>
      </c>
      <c r="F495">
        <v>10</v>
      </c>
      <c r="G495">
        <v>0</v>
      </c>
      <c r="H495">
        <v>16</v>
      </c>
      <c r="I495">
        <v>15</v>
      </c>
      <c r="J495">
        <v>0</v>
      </c>
      <c r="K495">
        <v>1</v>
      </c>
      <c r="L495">
        <v>0</v>
      </c>
      <c r="M495">
        <v>1</v>
      </c>
      <c r="Q495">
        <v>24</v>
      </c>
      <c r="R495">
        <v>3.51</v>
      </c>
      <c r="X495">
        <v>12</v>
      </c>
      <c r="Z495">
        <v>77</v>
      </c>
      <c r="AA495">
        <f t="shared" si="14"/>
        <v>25.666666666666668</v>
      </c>
    </row>
    <row r="496" spans="1:27" x14ac:dyDescent="0.25">
      <c r="A496" t="s">
        <v>213</v>
      </c>
      <c r="B496">
        <v>1983</v>
      </c>
      <c r="C496" t="str">
        <f t="shared" si="15"/>
        <v>Pre-Drug 1970-1991</v>
      </c>
      <c r="D496" t="s">
        <v>19</v>
      </c>
      <c r="E496">
        <v>111</v>
      </c>
      <c r="F496">
        <v>12</v>
      </c>
      <c r="G496">
        <v>0</v>
      </c>
      <c r="H496">
        <v>14</v>
      </c>
      <c r="I496">
        <v>9</v>
      </c>
      <c r="J496">
        <v>1</v>
      </c>
      <c r="K496">
        <v>1</v>
      </c>
      <c r="L496">
        <v>1</v>
      </c>
      <c r="M496">
        <v>0</v>
      </c>
      <c r="Q496">
        <v>22</v>
      </c>
      <c r="R496">
        <v>4.1500000000000004</v>
      </c>
      <c r="X496">
        <v>18</v>
      </c>
      <c r="Y496">
        <v>0.23</v>
      </c>
      <c r="Z496">
        <v>78</v>
      </c>
      <c r="AA496">
        <f t="shared" si="14"/>
        <v>26</v>
      </c>
    </row>
    <row r="497" spans="1:27" x14ac:dyDescent="0.25">
      <c r="A497" t="s">
        <v>2865</v>
      </c>
      <c r="B497">
        <v>1977</v>
      </c>
      <c r="C497" t="str">
        <f t="shared" si="15"/>
        <v>Pre-Drug 1970-1991</v>
      </c>
      <c r="D497" t="s">
        <v>19</v>
      </c>
      <c r="E497">
        <v>111</v>
      </c>
      <c r="F497">
        <v>13</v>
      </c>
      <c r="G497">
        <v>3</v>
      </c>
      <c r="H497">
        <v>11</v>
      </c>
      <c r="I497">
        <v>12</v>
      </c>
      <c r="J497">
        <v>0</v>
      </c>
      <c r="K497">
        <v>0</v>
      </c>
      <c r="L497">
        <v>1</v>
      </c>
      <c r="M497">
        <v>0</v>
      </c>
      <c r="Q497">
        <v>23</v>
      </c>
      <c r="R497">
        <v>4.4400000000000004</v>
      </c>
      <c r="X497">
        <v>21</v>
      </c>
      <c r="Y497">
        <v>0.24</v>
      </c>
      <c r="Z497">
        <v>79</v>
      </c>
      <c r="AA497">
        <f t="shared" si="14"/>
        <v>26.333333333333332</v>
      </c>
    </row>
    <row r="498" spans="1:27" x14ac:dyDescent="0.25">
      <c r="A498" t="s">
        <v>2429</v>
      </c>
      <c r="B498">
        <v>1997</v>
      </c>
      <c r="C498" t="str">
        <f t="shared" si="15"/>
        <v>Drug Era 1992-2006</v>
      </c>
      <c r="D498" t="s">
        <v>18</v>
      </c>
      <c r="E498">
        <v>111</v>
      </c>
      <c r="F498">
        <v>15</v>
      </c>
      <c r="G498">
        <v>4</v>
      </c>
      <c r="H498">
        <v>6</v>
      </c>
      <c r="I498">
        <v>32</v>
      </c>
      <c r="J498">
        <v>1</v>
      </c>
      <c r="K498">
        <v>1</v>
      </c>
      <c r="L498">
        <v>2</v>
      </c>
      <c r="M498">
        <v>0</v>
      </c>
      <c r="Q498">
        <v>24</v>
      </c>
      <c r="R498">
        <v>5.13</v>
      </c>
      <c r="X498">
        <v>21</v>
      </c>
      <c r="Y498">
        <v>0.23</v>
      </c>
      <c r="Z498">
        <v>79</v>
      </c>
      <c r="AA498">
        <f t="shared" si="14"/>
        <v>26.333333333333332</v>
      </c>
    </row>
    <row r="499" spans="1:27" x14ac:dyDescent="0.25">
      <c r="A499" t="s">
        <v>2587</v>
      </c>
      <c r="B499">
        <v>1997</v>
      </c>
      <c r="C499" t="str">
        <f t="shared" si="15"/>
        <v>Drug Era 1992-2006</v>
      </c>
      <c r="D499" t="s">
        <v>19</v>
      </c>
      <c r="E499">
        <v>111</v>
      </c>
      <c r="F499">
        <v>10</v>
      </c>
      <c r="G499">
        <v>1</v>
      </c>
      <c r="H499">
        <v>11</v>
      </c>
      <c r="I499">
        <v>15</v>
      </c>
      <c r="J499">
        <v>0</v>
      </c>
      <c r="K499">
        <v>1</v>
      </c>
      <c r="L499">
        <v>0</v>
      </c>
      <c r="M499">
        <v>0</v>
      </c>
      <c r="Q499">
        <v>27</v>
      </c>
      <c r="R499">
        <v>3.42</v>
      </c>
      <c r="X499">
        <v>13</v>
      </c>
      <c r="Y499">
        <v>0.27</v>
      </c>
      <c r="Z499">
        <v>79</v>
      </c>
      <c r="AA499">
        <f t="shared" si="14"/>
        <v>26.333333333333332</v>
      </c>
    </row>
    <row r="500" spans="1:27" x14ac:dyDescent="0.25">
      <c r="A500" t="s">
        <v>121</v>
      </c>
      <c r="B500">
        <v>1975</v>
      </c>
      <c r="C500" t="str">
        <f t="shared" si="15"/>
        <v>Pre-Drug 1970-1991</v>
      </c>
      <c r="D500" t="s">
        <v>19</v>
      </c>
      <c r="E500">
        <v>111</v>
      </c>
      <c r="F500">
        <v>9</v>
      </c>
      <c r="G500">
        <v>2</v>
      </c>
      <c r="H500">
        <v>12</v>
      </c>
      <c r="I500">
        <v>8</v>
      </c>
      <c r="J500">
        <v>1</v>
      </c>
      <c r="K500">
        <v>0</v>
      </c>
      <c r="L500">
        <v>1</v>
      </c>
      <c r="M500">
        <v>0</v>
      </c>
      <c r="Q500">
        <v>26</v>
      </c>
      <c r="R500">
        <v>3.04</v>
      </c>
      <c r="X500">
        <v>14</v>
      </c>
      <c r="Y500">
        <v>0.27</v>
      </c>
      <c r="Z500">
        <v>80</v>
      </c>
      <c r="AA500">
        <f t="shared" si="14"/>
        <v>26.666666666666668</v>
      </c>
    </row>
    <row r="501" spans="1:27" x14ac:dyDescent="0.25">
      <c r="A501" t="s">
        <v>2207</v>
      </c>
      <c r="B501">
        <v>1983</v>
      </c>
      <c r="C501" t="str">
        <f t="shared" si="15"/>
        <v>Pre-Drug 1970-1991</v>
      </c>
      <c r="D501" t="s">
        <v>19</v>
      </c>
      <c r="E501">
        <v>111</v>
      </c>
      <c r="F501">
        <v>16</v>
      </c>
      <c r="G501">
        <v>8</v>
      </c>
      <c r="H501">
        <v>8</v>
      </c>
      <c r="I501">
        <v>10</v>
      </c>
      <c r="J501">
        <v>0</v>
      </c>
      <c r="K501">
        <v>0</v>
      </c>
      <c r="L501">
        <v>2</v>
      </c>
      <c r="M501">
        <v>1</v>
      </c>
      <c r="Q501">
        <v>28</v>
      </c>
      <c r="R501">
        <v>5.33</v>
      </c>
      <c r="X501">
        <v>12</v>
      </c>
      <c r="Y501">
        <v>0.28000000000000003</v>
      </c>
      <c r="Z501">
        <v>81</v>
      </c>
      <c r="AA501">
        <f t="shared" si="14"/>
        <v>27</v>
      </c>
    </row>
    <row r="502" spans="1:27" x14ac:dyDescent="0.25">
      <c r="A502" t="s">
        <v>1908</v>
      </c>
      <c r="B502">
        <v>1970</v>
      </c>
      <c r="C502" t="str">
        <f t="shared" si="15"/>
        <v>Pre-Drug 1970-1991</v>
      </c>
      <c r="D502" t="s">
        <v>19</v>
      </c>
      <c r="E502">
        <v>111</v>
      </c>
      <c r="F502">
        <v>9</v>
      </c>
      <c r="G502">
        <v>2</v>
      </c>
      <c r="H502">
        <v>9</v>
      </c>
      <c r="I502">
        <v>18</v>
      </c>
      <c r="J502">
        <v>0</v>
      </c>
      <c r="K502">
        <v>2</v>
      </c>
      <c r="L502">
        <v>1</v>
      </c>
      <c r="M502">
        <v>0</v>
      </c>
      <c r="Q502">
        <v>20</v>
      </c>
      <c r="R502">
        <v>2.96</v>
      </c>
      <c r="X502">
        <v>15</v>
      </c>
      <c r="Y502">
        <v>0.2</v>
      </c>
      <c r="Z502">
        <v>82</v>
      </c>
      <c r="AA502">
        <f t="shared" si="14"/>
        <v>27.333333333333332</v>
      </c>
    </row>
    <row r="503" spans="1:27" x14ac:dyDescent="0.25">
      <c r="A503" t="s">
        <v>1056</v>
      </c>
      <c r="B503">
        <v>1971</v>
      </c>
      <c r="C503" t="str">
        <f t="shared" si="15"/>
        <v>Pre-Drug 1970-1991</v>
      </c>
      <c r="D503" t="s">
        <v>19</v>
      </c>
      <c r="E503">
        <v>111</v>
      </c>
      <c r="F503">
        <v>6</v>
      </c>
      <c r="G503">
        <v>3</v>
      </c>
      <c r="H503">
        <v>6</v>
      </c>
      <c r="I503">
        <v>13</v>
      </c>
      <c r="J503">
        <v>0</v>
      </c>
      <c r="K503">
        <v>0</v>
      </c>
      <c r="L503">
        <v>0</v>
      </c>
      <c r="M503">
        <v>0</v>
      </c>
      <c r="Q503">
        <v>25</v>
      </c>
      <c r="R503">
        <v>1.98</v>
      </c>
      <c r="X503">
        <v>8</v>
      </c>
      <c r="Y503">
        <v>0.24</v>
      </c>
      <c r="Z503">
        <v>82</v>
      </c>
      <c r="AA503">
        <f t="shared" si="14"/>
        <v>27.333333333333332</v>
      </c>
    </row>
    <row r="504" spans="1:27" x14ac:dyDescent="0.25">
      <c r="A504" t="s">
        <v>2602</v>
      </c>
      <c r="B504">
        <v>2009</v>
      </c>
      <c r="C504" t="str">
        <f t="shared" si="15"/>
        <v>Post Drug Era 2007-2012</v>
      </c>
      <c r="D504" t="s">
        <v>18</v>
      </c>
      <c r="E504">
        <v>111</v>
      </c>
      <c r="F504">
        <v>2</v>
      </c>
      <c r="G504">
        <v>1</v>
      </c>
      <c r="H504">
        <v>11</v>
      </c>
      <c r="I504">
        <v>22</v>
      </c>
      <c r="J504">
        <v>2</v>
      </c>
      <c r="K504">
        <v>1</v>
      </c>
      <c r="L504">
        <v>0</v>
      </c>
      <c r="M504">
        <v>0</v>
      </c>
      <c r="Q504">
        <v>19</v>
      </c>
      <c r="R504">
        <v>0.65</v>
      </c>
      <c r="X504">
        <v>18</v>
      </c>
      <c r="Z504">
        <v>83</v>
      </c>
      <c r="AA504">
        <f t="shared" si="14"/>
        <v>27.666666666666668</v>
      </c>
    </row>
    <row r="505" spans="1:27" x14ac:dyDescent="0.25">
      <c r="A505" t="s">
        <v>1184</v>
      </c>
      <c r="B505">
        <v>1983</v>
      </c>
      <c r="C505" t="str">
        <f t="shared" si="15"/>
        <v>Pre-Drug 1970-1991</v>
      </c>
      <c r="D505" t="s">
        <v>18</v>
      </c>
      <c r="E505">
        <v>111</v>
      </c>
      <c r="F505">
        <v>10</v>
      </c>
      <c r="G505">
        <v>1</v>
      </c>
      <c r="H505">
        <v>4</v>
      </c>
      <c r="I505">
        <v>12</v>
      </c>
      <c r="J505">
        <v>0</v>
      </c>
      <c r="K505">
        <v>0</v>
      </c>
      <c r="L505">
        <v>1</v>
      </c>
      <c r="M505">
        <v>1</v>
      </c>
      <c r="Q505">
        <v>19</v>
      </c>
      <c r="R505">
        <v>3.21</v>
      </c>
      <c r="X505">
        <v>17</v>
      </c>
      <c r="Y505">
        <v>0.18</v>
      </c>
      <c r="Z505">
        <v>84</v>
      </c>
      <c r="AA505">
        <f t="shared" si="14"/>
        <v>28</v>
      </c>
    </row>
    <row r="506" spans="1:27" x14ac:dyDescent="0.25">
      <c r="A506" t="s">
        <v>317</v>
      </c>
      <c r="B506">
        <v>1993</v>
      </c>
      <c r="C506" t="str">
        <f t="shared" si="15"/>
        <v>Pre-Drug 1970-1991</v>
      </c>
      <c r="D506" t="s">
        <v>18</v>
      </c>
      <c r="E506">
        <v>111</v>
      </c>
      <c r="F506">
        <v>6</v>
      </c>
      <c r="G506">
        <v>1</v>
      </c>
      <c r="H506">
        <v>3</v>
      </c>
      <c r="I506">
        <v>14</v>
      </c>
      <c r="J506">
        <v>1</v>
      </c>
      <c r="K506">
        <v>0</v>
      </c>
      <c r="L506">
        <v>0</v>
      </c>
      <c r="M506">
        <v>2</v>
      </c>
      <c r="Q506">
        <v>24</v>
      </c>
      <c r="R506">
        <v>1.91</v>
      </c>
      <c r="X506">
        <v>28</v>
      </c>
      <c r="Y506">
        <v>0.22</v>
      </c>
      <c r="Z506">
        <v>85</v>
      </c>
      <c r="AA506">
        <f t="shared" si="14"/>
        <v>28.333333333333332</v>
      </c>
    </row>
    <row r="507" spans="1:27" x14ac:dyDescent="0.25">
      <c r="A507" t="s">
        <v>1476</v>
      </c>
      <c r="B507">
        <v>2000</v>
      </c>
      <c r="C507" t="str">
        <f t="shared" si="15"/>
        <v>Drug Era 1992-2006</v>
      </c>
      <c r="D507" t="s">
        <v>18</v>
      </c>
      <c r="E507">
        <v>111</v>
      </c>
      <c r="F507">
        <v>4</v>
      </c>
      <c r="G507">
        <v>1</v>
      </c>
      <c r="H507">
        <v>10</v>
      </c>
      <c r="I507">
        <v>19</v>
      </c>
      <c r="J507">
        <v>1</v>
      </c>
      <c r="K507">
        <v>1</v>
      </c>
      <c r="L507">
        <v>0</v>
      </c>
      <c r="M507">
        <v>0</v>
      </c>
      <c r="Q507">
        <v>18</v>
      </c>
      <c r="R507">
        <v>1.26</v>
      </c>
      <c r="X507">
        <v>16</v>
      </c>
      <c r="Y507">
        <v>0</v>
      </c>
      <c r="Z507">
        <v>86</v>
      </c>
      <c r="AA507">
        <f t="shared" si="14"/>
        <v>28.666666666666668</v>
      </c>
    </row>
    <row r="508" spans="1:27" x14ac:dyDescent="0.25">
      <c r="A508" t="s">
        <v>2165</v>
      </c>
      <c r="B508">
        <v>2006</v>
      </c>
      <c r="C508" t="str">
        <f t="shared" si="15"/>
        <v>Drug Era 1992-2006</v>
      </c>
      <c r="D508" t="s">
        <v>19</v>
      </c>
      <c r="E508">
        <v>112</v>
      </c>
      <c r="F508">
        <v>33</v>
      </c>
      <c r="G508">
        <v>8</v>
      </c>
      <c r="H508">
        <v>13</v>
      </c>
      <c r="I508">
        <v>8</v>
      </c>
      <c r="J508">
        <v>0</v>
      </c>
      <c r="K508">
        <v>0</v>
      </c>
      <c r="L508">
        <v>2</v>
      </c>
      <c r="M508">
        <v>0</v>
      </c>
      <c r="Q508">
        <v>38</v>
      </c>
      <c r="R508">
        <v>15.1</v>
      </c>
      <c r="X508">
        <v>11</v>
      </c>
      <c r="Z508">
        <v>59</v>
      </c>
      <c r="AA508">
        <f t="shared" si="14"/>
        <v>19.666666666666668</v>
      </c>
    </row>
    <row r="509" spans="1:27" x14ac:dyDescent="0.25">
      <c r="A509" t="s">
        <v>1547</v>
      </c>
      <c r="B509">
        <v>1983</v>
      </c>
      <c r="C509" t="str">
        <f t="shared" si="15"/>
        <v>Pre-Drug 1970-1991</v>
      </c>
      <c r="D509" t="s">
        <v>19</v>
      </c>
      <c r="E509">
        <v>112</v>
      </c>
      <c r="F509">
        <v>27</v>
      </c>
      <c r="G509">
        <v>4</v>
      </c>
      <c r="H509">
        <v>10</v>
      </c>
      <c r="I509">
        <v>2</v>
      </c>
      <c r="J509">
        <v>1</v>
      </c>
      <c r="K509">
        <v>0</v>
      </c>
      <c r="L509">
        <v>2</v>
      </c>
      <c r="M509">
        <v>0</v>
      </c>
      <c r="Q509">
        <v>43</v>
      </c>
      <c r="R509">
        <v>12.15</v>
      </c>
      <c r="X509">
        <v>14</v>
      </c>
      <c r="Y509">
        <v>0.44</v>
      </c>
      <c r="Z509">
        <v>60</v>
      </c>
      <c r="AA509">
        <f t="shared" si="14"/>
        <v>20</v>
      </c>
    </row>
    <row r="510" spans="1:27" x14ac:dyDescent="0.25">
      <c r="A510" t="s">
        <v>286</v>
      </c>
      <c r="B510">
        <v>1996</v>
      </c>
      <c r="C510" t="str">
        <f t="shared" si="15"/>
        <v>Pre-Drug 1970-1991</v>
      </c>
      <c r="D510" t="s">
        <v>19</v>
      </c>
      <c r="E510">
        <v>112</v>
      </c>
      <c r="F510">
        <v>19</v>
      </c>
      <c r="G510">
        <v>4</v>
      </c>
      <c r="H510">
        <v>19</v>
      </c>
      <c r="I510">
        <v>17</v>
      </c>
      <c r="J510">
        <v>4</v>
      </c>
      <c r="K510">
        <v>2</v>
      </c>
      <c r="L510">
        <v>2</v>
      </c>
      <c r="M510">
        <v>0</v>
      </c>
      <c r="Q510">
        <v>27</v>
      </c>
      <c r="R510">
        <v>7.77</v>
      </c>
      <c r="X510">
        <v>7</v>
      </c>
      <c r="Y510">
        <v>0.24</v>
      </c>
      <c r="Z510">
        <v>66</v>
      </c>
      <c r="AA510">
        <f t="shared" si="14"/>
        <v>22</v>
      </c>
    </row>
    <row r="511" spans="1:27" x14ac:dyDescent="0.25">
      <c r="A511" t="s">
        <v>1754</v>
      </c>
      <c r="B511">
        <v>2008</v>
      </c>
      <c r="C511" t="str">
        <f t="shared" si="15"/>
        <v>Post Drug Era 2007-2012</v>
      </c>
      <c r="D511" t="s">
        <v>19</v>
      </c>
      <c r="E511">
        <v>112</v>
      </c>
      <c r="F511">
        <v>17</v>
      </c>
      <c r="G511">
        <v>3</v>
      </c>
      <c r="H511">
        <v>14</v>
      </c>
      <c r="I511">
        <v>9</v>
      </c>
      <c r="J511">
        <v>2</v>
      </c>
      <c r="K511">
        <v>1</v>
      </c>
      <c r="L511">
        <v>0</v>
      </c>
      <c r="M511">
        <v>0</v>
      </c>
      <c r="Q511">
        <v>37</v>
      </c>
      <c r="R511">
        <v>6.85</v>
      </c>
      <c r="X511">
        <v>10</v>
      </c>
      <c r="Z511">
        <v>67</v>
      </c>
      <c r="AA511">
        <f t="shared" si="14"/>
        <v>22.333333333333332</v>
      </c>
    </row>
    <row r="512" spans="1:27" x14ac:dyDescent="0.25">
      <c r="A512" t="s">
        <v>477</v>
      </c>
      <c r="B512">
        <v>2009</v>
      </c>
      <c r="C512" t="str">
        <f t="shared" si="15"/>
        <v>Post Drug Era 2007-2012</v>
      </c>
      <c r="D512" t="s">
        <v>19</v>
      </c>
      <c r="E512">
        <v>112</v>
      </c>
      <c r="F512">
        <v>22</v>
      </c>
      <c r="G512">
        <v>6</v>
      </c>
      <c r="H512">
        <v>11</v>
      </c>
      <c r="I512">
        <v>11</v>
      </c>
      <c r="J512">
        <v>1</v>
      </c>
      <c r="K512">
        <v>0</v>
      </c>
      <c r="L512">
        <v>0</v>
      </c>
      <c r="M512">
        <v>1</v>
      </c>
      <c r="Q512">
        <v>40</v>
      </c>
      <c r="R512">
        <v>8.8699999999999992</v>
      </c>
      <c r="X512">
        <v>20</v>
      </c>
      <c r="Z512">
        <v>67</v>
      </c>
      <c r="AA512">
        <f t="shared" si="14"/>
        <v>22.333333333333332</v>
      </c>
    </row>
    <row r="513" spans="1:27" x14ac:dyDescent="0.25">
      <c r="A513" t="s">
        <v>1916</v>
      </c>
      <c r="B513">
        <v>1977</v>
      </c>
      <c r="C513" t="str">
        <f t="shared" si="15"/>
        <v>Pre-Drug 1970-1991</v>
      </c>
      <c r="D513" t="s">
        <v>19</v>
      </c>
      <c r="E513">
        <v>112</v>
      </c>
      <c r="F513">
        <v>10</v>
      </c>
      <c r="G513">
        <v>7</v>
      </c>
      <c r="H513">
        <v>10</v>
      </c>
      <c r="I513">
        <v>14</v>
      </c>
      <c r="J513">
        <v>1</v>
      </c>
      <c r="K513">
        <v>0</v>
      </c>
      <c r="L513">
        <v>3</v>
      </c>
      <c r="M513">
        <v>0</v>
      </c>
      <c r="Q513">
        <v>28</v>
      </c>
      <c r="R513">
        <v>3.97</v>
      </c>
      <c r="X513">
        <v>12</v>
      </c>
      <c r="Y513">
        <v>0.28999999999999998</v>
      </c>
      <c r="Z513">
        <v>68</v>
      </c>
      <c r="AA513">
        <f t="shared" si="14"/>
        <v>22.666666666666668</v>
      </c>
    </row>
    <row r="514" spans="1:27" x14ac:dyDescent="0.25">
      <c r="A514" t="s">
        <v>1933</v>
      </c>
      <c r="B514">
        <v>1998</v>
      </c>
      <c r="C514" t="str">
        <f t="shared" si="15"/>
        <v>Drug Era 1992-2006</v>
      </c>
      <c r="D514" t="s">
        <v>18</v>
      </c>
      <c r="E514">
        <v>112</v>
      </c>
      <c r="F514">
        <v>18</v>
      </c>
      <c r="G514">
        <v>8</v>
      </c>
      <c r="H514">
        <v>15</v>
      </c>
      <c r="I514">
        <v>10</v>
      </c>
      <c r="J514">
        <v>1</v>
      </c>
      <c r="K514">
        <v>0</v>
      </c>
      <c r="L514">
        <v>1</v>
      </c>
      <c r="M514">
        <v>0</v>
      </c>
      <c r="Q514">
        <v>30</v>
      </c>
      <c r="R514">
        <v>7.15</v>
      </c>
      <c r="X514">
        <v>22</v>
      </c>
      <c r="Z514">
        <v>68</v>
      </c>
      <c r="AA514">
        <f t="shared" ref="AA514:AA577" si="16">Z514/3</f>
        <v>22.666666666666668</v>
      </c>
    </row>
    <row r="515" spans="1:27" x14ac:dyDescent="0.25">
      <c r="A515" t="s">
        <v>479</v>
      </c>
      <c r="B515">
        <v>1996</v>
      </c>
      <c r="C515" t="str">
        <f t="shared" ref="C515:C578" si="17">IF(B515&lt;1997,"Pre-Drug 1970-1991",IF(B515&lt;=2006,"Drug Era 1992-2006","Post Drug Era 2007-2012"))</f>
        <v>Pre-Drug 1970-1991</v>
      </c>
      <c r="D515" t="s">
        <v>18</v>
      </c>
      <c r="E515">
        <v>112</v>
      </c>
      <c r="F515">
        <v>15</v>
      </c>
      <c r="G515">
        <v>6</v>
      </c>
      <c r="H515">
        <v>13</v>
      </c>
      <c r="I515">
        <v>13</v>
      </c>
      <c r="J515">
        <v>1</v>
      </c>
      <c r="K515">
        <v>0</v>
      </c>
      <c r="L515">
        <v>2</v>
      </c>
      <c r="M515">
        <v>0</v>
      </c>
      <c r="Q515">
        <v>31</v>
      </c>
      <c r="R515">
        <v>5.87</v>
      </c>
      <c r="X515">
        <v>19</v>
      </c>
      <c r="Y515">
        <v>0.27</v>
      </c>
      <c r="Z515">
        <v>69</v>
      </c>
      <c r="AA515">
        <f t="shared" si="16"/>
        <v>23</v>
      </c>
    </row>
    <row r="516" spans="1:27" x14ac:dyDescent="0.25">
      <c r="A516" t="s">
        <v>1737</v>
      </c>
      <c r="B516">
        <v>1984</v>
      </c>
      <c r="C516" t="str">
        <f t="shared" si="17"/>
        <v>Pre-Drug 1970-1991</v>
      </c>
      <c r="D516" t="s">
        <v>18</v>
      </c>
      <c r="E516">
        <v>112</v>
      </c>
      <c r="F516">
        <v>10</v>
      </c>
      <c r="G516">
        <v>2</v>
      </c>
      <c r="H516">
        <v>16</v>
      </c>
      <c r="I516">
        <v>8</v>
      </c>
      <c r="J516">
        <v>0</v>
      </c>
      <c r="K516">
        <v>1</v>
      </c>
      <c r="L516">
        <v>0</v>
      </c>
      <c r="M516">
        <v>0</v>
      </c>
      <c r="Q516">
        <v>29</v>
      </c>
      <c r="R516">
        <v>3.86</v>
      </c>
      <c r="X516">
        <v>29</v>
      </c>
      <c r="Y516">
        <v>0.3</v>
      </c>
      <c r="Z516">
        <v>70</v>
      </c>
      <c r="AA516">
        <f t="shared" si="16"/>
        <v>23.333333333333332</v>
      </c>
    </row>
    <row r="517" spans="1:27" x14ac:dyDescent="0.25">
      <c r="A517" t="s">
        <v>2956</v>
      </c>
      <c r="B517">
        <v>1990</v>
      </c>
      <c r="C517" t="str">
        <f t="shared" si="17"/>
        <v>Pre-Drug 1970-1991</v>
      </c>
      <c r="D517" t="s">
        <v>19</v>
      </c>
      <c r="E517">
        <v>112</v>
      </c>
      <c r="F517">
        <v>21</v>
      </c>
      <c r="G517">
        <v>4</v>
      </c>
      <c r="H517">
        <v>11</v>
      </c>
      <c r="I517">
        <v>14</v>
      </c>
      <c r="J517">
        <v>1</v>
      </c>
      <c r="K517">
        <v>3</v>
      </c>
      <c r="L517">
        <v>0</v>
      </c>
      <c r="M517">
        <v>0</v>
      </c>
      <c r="Q517">
        <v>32</v>
      </c>
      <c r="R517">
        <v>8.1</v>
      </c>
      <c r="X517">
        <v>14</v>
      </c>
      <c r="Y517">
        <v>0.32</v>
      </c>
      <c r="Z517">
        <v>70</v>
      </c>
      <c r="AA517">
        <f t="shared" si="16"/>
        <v>23.333333333333332</v>
      </c>
    </row>
    <row r="518" spans="1:27" x14ac:dyDescent="0.25">
      <c r="A518" t="s">
        <v>2673</v>
      </c>
      <c r="B518">
        <v>1995</v>
      </c>
      <c r="C518" t="str">
        <f t="shared" si="17"/>
        <v>Pre-Drug 1970-1991</v>
      </c>
      <c r="D518" t="s">
        <v>19</v>
      </c>
      <c r="E518">
        <v>112</v>
      </c>
      <c r="F518">
        <v>13</v>
      </c>
      <c r="G518">
        <v>4</v>
      </c>
      <c r="H518">
        <v>18</v>
      </c>
      <c r="I518">
        <v>14</v>
      </c>
      <c r="J518">
        <v>0</v>
      </c>
      <c r="K518">
        <v>1</v>
      </c>
      <c r="L518">
        <v>0</v>
      </c>
      <c r="M518">
        <v>1</v>
      </c>
      <c r="Q518">
        <v>24</v>
      </c>
      <c r="R518">
        <v>5.01</v>
      </c>
      <c r="X518">
        <v>9</v>
      </c>
      <c r="Y518">
        <v>0.25</v>
      </c>
      <c r="Z518">
        <v>70</v>
      </c>
      <c r="AA518">
        <f t="shared" si="16"/>
        <v>23.333333333333332</v>
      </c>
    </row>
    <row r="519" spans="1:27" x14ac:dyDescent="0.25">
      <c r="A519" t="s">
        <v>31</v>
      </c>
      <c r="B519">
        <v>2002</v>
      </c>
      <c r="C519" t="str">
        <f t="shared" si="17"/>
        <v>Drug Era 1992-2006</v>
      </c>
      <c r="D519" t="s">
        <v>18</v>
      </c>
      <c r="E519">
        <v>112</v>
      </c>
      <c r="F519">
        <v>19</v>
      </c>
      <c r="G519">
        <v>8</v>
      </c>
      <c r="H519">
        <v>12</v>
      </c>
      <c r="I519">
        <v>14</v>
      </c>
      <c r="J519">
        <v>0</v>
      </c>
      <c r="K519">
        <v>1</v>
      </c>
      <c r="L519">
        <v>2</v>
      </c>
      <c r="M519">
        <v>0</v>
      </c>
      <c r="Q519">
        <v>28</v>
      </c>
      <c r="R519">
        <v>7.23</v>
      </c>
      <c r="X519">
        <v>15</v>
      </c>
      <c r="Z519">
        <v>71</v>
      </c>
      <c r="AA519">
        <f t="shared" si="16"/>
        <v>23.666666666666668</v>
      </c>
    </row>
    <row r="520" spans="1:27" x14ac:dyDescent="0.25">
      <c r="A520" t="s">
        <v>1027</v>
      </c>
      <c r="B520">
        <v>1996</v>
      </c>
      <c r="C520" t="str">
        <f t="shared" si="17"/>
        <v>Pre-Drug 1970-1991</v>
      </c>
      <c r="D520" t="s">
        <v>19</v>
      </c>
      <c r="E520">
        <v>112</v>
      </c>
      <c r="F520">
        <v>20</v>
      </c>
      <c r="G520">
        <v>7</v>
      </c>
      <c r="H520">
        <v>10</v>
      </c>
      <c r="I520">
        <v>15</v>
      </c>
      <c r="J520">
        <v>0</v>
      </c>
      <c r="K520">
        <v>0</v>
      </c>
      <c r="L520">
        <v>0</v>
      </c>
      <c r="M520">
        <v>0</v>
      </c>
      <c r="Q520">
        <v>34</v>
      </c>
      <c r="R520">
        <v>7.5</v>
      </c>
      <c r="X520">
        <v>14</v>
      </c>
      <c r="Y520">
        <v>0.3</v>
      </c>
      <c r="Z520">
        <v>72</v>
      </c>
      <c r="AA520">
        <f t="shared" si="16"/>
        <v>24</v>
      </c>
    </row>
    <row r="521" spans="1:27" x14ac:dyDescent="0.25">
      <c r="A521" t="s">
        <v>1136</v>
      </c>
      <c r="B521">
        <v>1979</v>
      </c>
      <c r="C521" t="str">
        <f t="shared" si="17"/>
        <v>Pre-Drug 1970-1991</v>
      </c>
      <c r="D521" t="s">
        <v>18</v>
      </c>
      <c r="E521">
        <v>112</v>
      </c>
      <c r="F521">
        <v>8</v>
      </c>
      <c r="G521">
        <v>1</v>
      </c>
      <c r="H521">
        <v>15</v>
      </c>
      <c r="I521">
        <v>15</v>
      </c>
      <c r="J521">
        <v>1</v>
      </c>
      <c r="K521">
        <v>1</v>
      </c>
      <c r="L521">
        <v>0</v>
      </c>
      <c r="M521">
        <v>0</v>
      </c>
      <c r="Q521">
        <v>27</v>
      </c>
      <c r="R521">
        <v>2.96</v>
      </c>
      <c r="X521">
        <v>20</v>
      </c>
      <c r="Y521">
        <v>0.28000000000000003</v>
      </c>
      <c r="Z521">
        <v>73</v>
      </c>
      <c r="AA521">
        <f t="shared" si="16"/>
        <v>24.333333333333332</v>
      </c>
    </row>
    <row r="522" spans="1:27" x14ac:dyDescent="0.25">
      <c r="A522" t="s">
        <v>2416</v>
      </c>
      <c r="B522">
        <v>1987</v>
      </c>
      <c r="C522" t="str">
        <f t="shared" si="17"/>
        <v>Pre-Drug 1970-1991</v>
      </c>
      <c r="D522" t="s">
        <v>19</v>
      </c>
      <c r="E522">
        <v>112</v>
      </c>
      <c r="F522">
        <v>8</v>
      </c>
      <c r="G522">
        <v>1</v>
      </c>
      <c r="H522">
        <v>15</v>
      </c>
      <c r="I522">
        <v>9</v>
      </c>
      <c r="J522">
        <v>1</v>
      </c>
      <c r="K522">
        <v>0</v>
      </c>
      <c r="L522">
        <v>1</v>
      </c>
      <c r="M522">
        <v>0</v>
      </c>
      <c r="Q522">
        <v>32</v>
      </c>
      <c r="R522">
        <v>2.96</v>
      </c>
      <c r="X522">
        <v>7</v>
      </c>
      <c r="Y522">
        <v>0.33</v>
      </c>
      <c r="Z522">
        <v>73</v>
      </c>
      <c r="AA522">
        <f t="shared" si="16"/>
        <v>24.333333333333332</v>
      </c>
    </row>
    <row r="523" spans="1:27" x14ac:dyDescent="0.25">
      <c r="A523" t="s">
        <v>3029</v>
      </c>
      <c r="B523">
        <v>1989</v>
      </c>
      <c r="C523" t="str">
        <f t="shared" si="17"/>
        <v>Pre-Drug 1970-1991</v>
      </c>
      <c r="D523" t="s">
        <v>18</v>
      </c>
      <c r="E523">
        <v>112</v>
      </c>
      <c r="F523">
        <v>20</v>
      </c>
      <c r="G523">
        <v>4</v>
      </c>
      <c r="H523">
        <v>14</v>
      </c>
      <c r="I523">
        <v>19</v>
      </c>
      <c r="J523">
        <v>2</v>
      </c>
      <c r="K523">
        <v>1</v>
      </c>
      <c r="L523">
        <v>1</v>
      </c>
      <c r="M523">
        <v>0</v>
      </c>
      <c r="Q523">
        <v>25</v>
      </c>
      <c r="R523">
        <v>7.4</v>
      </c>
      <c r="X523">
        <v>15</v>
      </c>
      <c r="Y523">
        <v>0.26</v>
      </c>
      <c r="Z523">
        <v>73</v>
      </c>
      <c r="AA523">
        <f t="shared" si="16"/>
        <v>24.333333333333332</v>
      </c>
    </row>
    <row r="524" spans="1:27" x14ac:dyDescent="0.25">
      <c r="A524" t="s">
        <v>148</v>
      </c>
      <c r="B524">
        <v>1990</v>
      </c>
      <c r="C524" t="str">
        <f t="shared" si="17"/>
        <v>Pre-Drug 1970-1991</v>
      </c>
      <c r="D524" t="s">
        <v>18</v>
      </c>
      <c r="E524">
        <v>112</v>
      </c>
      <c r="F524">
        <v>13</v>
      </c>
      <c r="G524">
        <v>3</v>
      </c>
      <c r="H524">
        <v>11</v>
      </c>
      <c r="I524">
        <v>19</v>
      </c>
      <c r="J524">
        <v>1</v>
      </c>
      <c r="K524">
        <v>3</v>
      </c>
      <c r="L524">
        <v>0</v>
      </c>
      <c r="M524">
        <v>1</v>
      </c>
      <c r="Q524">
        <v>30</v>
      </c>
      <c r="R524">
        <v>4.8099999999999996</v>
      </c>
      <c r="X524">
        <v>19</v>
      </c>
      <c r="Y524">
        <v>0.3</v>
      </c>
      <c r="Z524">
        <v>73</v>
      </c>
      <c r="AA524">
        <f t="shared" si="16"/>
        <v>24.333333333333332</v>
      </c>
    </row>
    <row r="525" spans="1:27" x14ac:dyDescent="0.25">
      <c r="A525" t="s">
        <v>157</v>
      </c>
      <c r="B525">
        <v>1994</v>
      </c>
      <c r="C525" t="str">
        <f t="shared" si="17"/>
        <v>Pre-Drug 1970-1991</v>
      </c>
      <c r="D525" t="s">
        <v>18</v>
      </c>
      <c r="E525">
        <v>112</v>
      </c>
      <c r="F525">
        <v>18</v>
      </c>
      <c r="G525">
        <v>5</v>
      </c>
      <c r="H525">
        <v>10</v>
      </c>
      <c r="I525">
        <v>11</v>
      </c>
      <c r="J525">
        <v>3</v>
      </c>
      <c r="K525">
        <v>1</v>
      </c>
      <c r="L525">
        <v>1</v>
      </c>
      <c r="M525">
        <v>0</v>
      </c>
      <c r="Q525">
        <v>32</v>
      </c>
      <c r="R525">
        <v>6.66</v>
      </c>
      <c r="X525">
        <v>20</v>
      </c>
      <c r="Y525">
        <v>0.3</v>
      </c>
      <c r="Z525">
        <v>73</v>
      </c>
      <c r="AA525">
        <f t="shared" si="16"/>
        <v>24.333333333333332</v>
      </c>
    </row>
    <row r="526" spans="1:27" x14ac:dyDescent="0.25">
      <c r="A526" t="s">
        <v>2484</v>
      </c>
      <c r="B526">
        <v>2004</v>
      </c>
      <c r="C526" t="str">
        <f t="shared" si="17"/>
        <v>Drug Era 1992-2006</v>
      </c>
      <c r="D526" t="s">
        <v>19</v>
      </c>
      <c r="E526">
        <v>112</v>
      </c>
      <c r="F526">
        <v>12</v>
      </c>
      <c r="G526">
        <v>4</v>
      </c>
      <c r="H526">
        <v>12</v>
      </c>
      <c r="I526">
        <v>10</v>
      </c>
      <c r="J526">
        <v>0</v>
      </c>
      <c r="K526">
        <v>0</v>
      </c>
      <c r="L526">
        <v>2</v>
      </c>
      <c r="M526">
        <v>0</v>
      </c>
      <c r="Q526">
        <v>27</v>
      </c>
      <c r="R526">
        <v>4.4400000000000004</v>
      </c>
      <c r="X526">
        <v>2</v>
      </c>
      <c r="Y526">
        <v>0.28000000000000003</v>
      </c>
      <c r="Z526">
        <v>73</v>
      </c>
      <c r="AA526">
        <f t="shared" si="16"/>
        <v>24.333333333333332</v>
      </c>
    </row>
    <row r="527" spans="1:27" x14ac:dyDescent="0.25">
      <c r="A527" t="s">
        <v>2599</v>
      </c>
      <c r="B527">
        <v>1974</v>
      </c>
      <c r="C527" t="str">
        <f t="shared" si="17"/>
        <v>Pre-Drug 1970-1991</v>
      </c>
      <c r="D527" t="s">
        <v>19</v>
      </c>
      <c r="E527">
        <v>112</v>
      </c>
      <c r="F527">
        <v>16</v>
      </c>
      <c r="G527">
        <v>5</v>
      </c>
      <c r="H527">
        <v>12</v>
      </c>
      <c r="I527">
        <v>14</v>
      </c>
      <c r="J527">
        <v>0</v>
      </c>
      <c r="K527">
        <v>0</v>
      </c>
      <c r="L527">
        <v>1</v>
      </c>
      <c r="M527">
        <v>0</v>
      </c>
      <c r="Q527">
        <v>30</v>
      </c>
      <c r="R527">
        <v>5.84</v>
      </c>
      <c r="X527">
        <v>11</v>
      </c>
      <c r="Y527">
        <v>0.3</v>
      </c>
      <c r="Z527">
        <v>74</v>
      </c>
      <c r="AA527">
        <f t="shared" si="16"/>
        <v>24.666666666666668</v>
      </c>
    </row>
    <row r="528" spans="1:27" x14ac:dyDescent="0.25">
      <c r="A528" t="s">
        <v>1480</v>
      </c>
      <c r="B528">
        <v>1980</v>
      </c>
      <c r="C528" t="str">
        <f t="shared" si="17"/>
        <v>Pre-Drug 1970-1991</v>
      </c>
      <c r="D528" t="s">
        <v>19</v>
      </c>
      <c r="E528">
        <v>112</v>
      </c>
      <c r="F528">
        <v>14</v>
      </c>
      <c r="G528">
        <v>1</v>
      </c>
      <c r="H528">
        <v>9</v>
      </c>
      <c r="I528">
        <v>8</v>
      </c>
      <c r="J528">
        <v>1</v>
      </c>
      <c r="K528">
        <v>2</v>
      </c>
      <c r="L528">
        <v>1</v>
      </c>
      <c r="M528">
        <v>0</v>
      </c>
      <c r="Q528">
        <v>29</v>
      </c>
      <c r="R528">
        <v>5.1100000000000003</v>
      </c>
      <c r="X528">
        <v>25</v>
      </c>
      <c r="Y528">
        <v>0.28999999999999998</v>
      </c>
      <c r="Z528">
        <v>74</v>
      </c>
      <c r="AA528">
        <f t="shared" si="16"/>
        <v>24.666666666666668</v>
      </c>
    </row>
    <row r="529" spans="1:27" x14ac:dyDescent="0.25">
      <c r="A529" t="s">
        <v>315</v>
      </c>
      <c r="B529">
        <v>1994</v>
      </c>
      <c r="C529" t="str">
        <f t="shared" si="17"/>
        <v>Pre-Drug 1970-1991</v>
      </c>
      <c r="D529" t="s">
        <v>18</v>
      </c>
      <c r="E529">
        <v>112</v>
      </c>
      <c r="F529">
        <v>16</v>
      </c>
      <c r="G529">
        <v>1</v>
      </c>
      <c r="H529">
        <v>10</v>
      </c>
      <c r="I529">
        <v>15</v>
      </c>
      <c r="J529">
        <v>0</v>
      </c>
      <c r="K529">
        <v>2</v>
      </c>
      <c r="L529">
        <v>2</v>
      </c>
      <c r="M529">
        <v>0</v>
      </c>
      <c r="Q529">
        <v>28</v>
      </c>
      <c r="R529">
        <v>5.84</v>
      </c>
      <c r="X529">
        <v>12</v>
      </c>
      <c r="Y529">
        <v>0.27</v>
      </c>
      <c r="Z529">
        <v>74</v>
      </c>
      <c r="AA529">
        <f t="shared" si="16"/>
        <v>24.666666666666668</v>
      </c>
    </row>
    <row r="530" spans="1:27" x14ac:dyDescent="0.25">
      <c r="A530" t="s">
        <v>2006</v>
      </c>
      <c r="B530">
        <v>2011</v>
      </c>
      <c r="C530" t="str">
        <f t="shared" si="17"/>
        <v>Post Drug Era 2007-2012</v>
      </c>
      <c r="D530" t="s">
        <v>18</v>
      </c>
      <c r="E530">
        <v>112</v>
      </c>
      <c r="F530">
        <v>11</v>
      </c>
      <c r="G530">
        <v>4</v>
      </c>
      <c r="H530">
        <v>22</v>
      </c>
      <c r="I530">
        <v>20</v>
      </c>
      <c r="J530">
        <v>1</v>
      </c>
      <c r="K530">
        <v>1</v>
      </c>
      <c r="L530">
        <v>1</v>
      </c>
      <c r="M530">
        <v>0</v>
      </c>
      <c r="Q530">
        <v>19</v>
      </c>
      <c r="R530">
        <v>4.01</v>
      </c>
      <c r="X530">
        <v>15</v>
      </c>
      <c r="Z530">
        <v>74</v>
      </c>
      <c r="AA530">
        <f t="shared" si="16"/>
        <v>24.666666666666668</v>
      </c>
    </row>
    <row r="531" spans="1:27" x14ac:dyDescent="0.25">
      <c r="A531" t="s">
        <v>466</v>
      </c>
      <c r="B531">
        <v>1970</v>
      </c>
      <c r="C531" t="str">
        <f t="shared" si="17"/>
        <v>Pre-Drug 1970-1991</v>
      </c>
      <c r="D531" t="s">
        <v>18</v>
      </c>
      <c r="E531">
        <v>112</v>
      </c>
      <c r="F531">
        <v>18</v>
      </c>
      <c r="G531">
        <v>3</v>
      </c>
      <c r="H531">
        <v>6</v>
      </c>
      <c r="I531">
        <v>8</v>
      </c>
      <c r="J531">
        <v>1</v>
      </c>
      <c r="K531">
        <v>1</v>
      </c>
      <c r="L531">
        <v>3</v>
      </c>
      <c r="M531">
        <v>0</v>
      </c>
      <c r="Q531">
        <v>31</v>
      </c>
      <c r="R531">
        <v>6.48</v>
      </c>
      <c r="X531">
        <v>21</v>
      </c>
      <c r="Y531">
        <v>0.31</v>
      </c>
      <c r="Z531">
        <v>75</v>
      </c>
      <c r="AA531">
        <f t="shared" si="16"/>
        <v>25</v>
      </c>
    </row>
    <row r="532" spans="1:27" x14ac:dyDescent="0.25">
      <c r="A532" t="s">
        <v>724</v>
      </c>
      <c r="B532">
        <v>1996</v>
      </c>
      <c r="C532" t="str">
        <f t="shared" si="17"/>
        <v>Pre-Drug 1970-1991</v>
      </c>
      <c r="D532" t="s">
        <v>18</v>
      </c>
      <c r="E532">
        <v>112</v>
      </c>
      <c r="F532">
        <v>23</v>
      </c>
      <c r="G532">
        <v>2</v>
      </c>
      <c r="H532">
        <v>4</v>
      </c>
      <c r="I532">
        <v>13</v>
      </c>
      <c r="J532">
        <v>0</v>
      </c>
      <c r="K532">
        <v>0</v>
      </c>
      <c r="L532">
        <v>0</v>
      </c>
      <c r="M532">
        <v>0</v>
      </c>
      <c r="Q532">
        <v>40</v>
      </c>
      <c r="R532">
        <v>8.2799999999999994</v>
      </c>
      <c r="X532">
        <v>7</v>
      </c>
      <c r="Y532">
        <v>0.35</v>
      </c>
      <c r="Z532">
        <v>75</v>
      </c>
      <c r="AA532">
        <f t="shared" si="16"/>
        <v>25</v>
      </c>
    </row>
    <row r="533" spans="1:27" x14ac:dyDescent="0.25">
      <c r="A533" t="s">
        <v>1520</v>
      </c>
      <c r="B533">
        <v>1998</v>
      </c>
      <c r="C533" t="str">
        <f t="shared" si="17"/>
        <v>Drug Era 1992-2006</v>
      </c>
      <c r="D533" t="s">
        <v>19</v>
      </c>
      <c r="E533">
        <v>112</v>
      </c>
      <c r="F533">
        <v>9</v>
      </c>
      <c r="G533">
        <v>2</v>
      </c>
      <c r="H533">
        <v>16</v>
      </c>
      <c r="I533">
        <v>10</v>
      </c>
      <c r="J533">
        <v>1</v>
      </c>
      <c r="K533">
        <v>1</v>
      </c>
      <c r="L533">
        <v>0</v>
      </c>
      <c r="M533">
        <v>1</v>
      </c>
      <c r="Q533">
        <v>24</v>
      </c>
      <c r="R533">
        <v>3.24</v>
      </c>
      <c r="X533">
        <v>17</v>
      </c>
      <c r="Z533">
        <v>75</v>
      </c>
      <c r="AA533">
        <f t="shared" si="16"/>
        <v>25</v>
      </c>
    </row>
    <row r="534" spans="1:27" x14ac:dyDescent="0.25">
      <c r="A534" t="s">
        <v>2248</v>
      </c>
      <c r="B534">
        <v>1998</v>
      </c>
      <c r="C534" t="str">
        <f t="shared" si="17"/>
        <v>Drug Era 1992-2006</v>
      </c>
      <c r="D534" t="s">
        <v>18</v>
      </c>
      <c r="E534">
        <v>112</v>
      </c>
      <c r="F534">
        <v>22</v>
      </c>
      <c r="G534">
        <v>5</v>
      </c>
      <c r="H534">
        <v>11</v>
      </c>
      <c r="I534">
        <v>14</v>
      </c>
      <c r="J534">
        <v>0</v>
      </c>
      <c r="K534">
        <v>0</v>
      </c>
      <c r="L534">
        <v>4</v>
      </c>
      <c r="M534">
        <v>0</v>
      </c>
      <c r="Q534">
        <v>27</v>
      </c>
      <c r="R534">
        <v>7.92</v>
      </c>
      <c r="X534">
        <v>17</v>
      </c>
      <c r="Z534">
        <v>75</v>
      </c>
      <c r="AA534">
        <f t="shared" si="16"/>
        <v>25</v>
      </c>
    </row>
    <row r="535" spans="1:27" x14ac:dyDescent="0.25">
      <c r="A535" t="s">
        <v>1205</v>
      </c>
      <c r="B535">
        <v>1999</v>
      </c>
      <c r="C535" t="str">
        <f t="shared" si="17"/>
        <v>Drug Era 1992-2006</v>
      </c>
      <c r="D535" t="s">
        <v>19</v>
      </c>
      <c r="E535">
        <v>112</v>
      </c>
      <c r="F535">
        <v>14</v>
      </c>
      <c r="G535">
        <v>1</v>
      </c>
      <c r="H535">
        <v>10</v>
      </c>
      <c r="I535">
        <v>15</v>
      </c>
      <c r="J535">
        <v>0</v>
      </c>
      <c r="K535">
        <v>0</v>
      </c>
      <c r="L535">
        <v>2</v>
      </c>
      <c r="M535">
        <v>0</v>
      </c>
      <c r="Q535">
        <v>30</v>
      </c>
      <c r="R535">
        <v>5.04</v>
      </c>
      <c r="X535">
        <v>23</v>
      </c>
      <c r="Y535">
        <v>0</v>
      </c>
      <c r="Z535">
        <v>75</v>
      </c>
      <c r="AA535">
        <f t="shared" si="16"/>
        <v>25</v>
      </c>
    </row>
    <row r="536" spans="1:27" x14ac:dyDescent="0.25">
      <c r="A536" t="s">
        <v>886</v>
      </c>
      <c r="B536">
        <v>2004</v>
      </c>
      <c r="C536" t="str">
        <f t="shared" si="17"/>
        <v>Drug Era 1992-2006</v>
      </c>
      <c r="D536" t="s">
        <v>18</v>
      </c>
      <c r="E536">
        <v>112</v>
      </c>
      <c r="F536">
        <v>15</v>
      </c>
      <c r="G536">
        <v>5</v>
      </c>
      <c r="H536">
        <v>13</v>
      </c>
      <c r="I536">
        <v>22</v>
      </c>
      <c r="J536">
        <v>4</v>
      </c>
      <c r="K536">
        <v>1</v>
      </c>
      <c r="L536">
        <v>0</v>
      </c>
      <c r="M536">
        <v>0</v>
      </c>
      <c r="Q536">
        <v>26</v>
      </c>
      <c r="R536">
        <v>5.4</v>
      </c>
      <c r="X536">
        <v>11</v>
      </c>
      <c r="Y536">
        <v>0.27</v>
      </c>
      <c r="Z536">
        <v>75</v>
      </c>
      <c r="AA536">
        <f t="shared" si="16"/>
        <v>25</v>
      </c>
    </row>
    <row r="537" spans="1:27" x14ac:dyDescent="0.25">
      <c r="A537" t="s">
        <v>1441</v>
      </c>
      <c r="B537">
        <v>2010</v>
      </c>
      <c r="C537" t="str">
        <f t="shared" si="17"/>
        <v>Post Drug Era 2007-2012</v>
      </c>
      <c r="D537" t="s">
        <v>19</v>
      </c>
      <c r="E537">
        <v>112</v>
      </c>
      <c r="F537">
        <v>11</v>
      </c>
      <c r="G537">
        <v>5</v>
      </c>
      <c r="H537">
        <v>12</v>
      </c>
      <c r="I537">
        <v>26</v>
      </c>
      <c r="J537">
        <v>2</v>
      </c>
      <c r="K537">
        <v>0</v>
      </c>
      <c r="L537">
        <v>1</v>
      </c>
      <c r="M537">
        <v>0</v>
      </c>
      <c r="Q537">
        <v>26</v>
      </c>
      <c r="R537">
        <v>3.96</v>
      </c>
      <c r="X537">
        <v>6</v>
      </c>
      <c r="Z537">
        <v>75</v>
      </c>
      <c r="AA537">
        <f t="shared" si="16"/>
        <v>25</v>
      </c>
    </row>
    <row r="538" spans="1:27" x14ac:dyDescent="0.25">
      <c r="A538" t="s">
        <v>1025</v>
      </c>
      <c r="B538">
        <v>2011</v>
      </c>
      <c r="C538" t="str">
        <f t="shared" si="17"/>
        <v>Post Drug Era 2007-2012</v>
      </c>
      <c r="D538" t="s">
        <v>19</v>
      </c>
      <c r="E538">
        <v>112</v>
      </c>
      <c r="F538">
        <v>11</v>
      </c>
      <c r="G538">
        <v>3</v>
      </c>
      <c r="H538">
        <v>5</v>
      </c>
      <c r="I538">
        <v>13</v>
      </c>
      <c r="J538">
        <v>0</v>
      </c>
      <c r="K538">
        <v>0</v>
      </c>
      <c r="L538">
        <v>1</v>
      </c>
      <c r="M538">
        <v>0</v>
      </c>
      <c r="Q538">
        <v>32</v>
      </c>
      <c r="R538">
        <v>3.96</v>
      </c>
      <c r="X538">
        <v>11</v>
      </c>
      <c r="Z538">
        <v>75</v>
      </c>
      <c r="AA538">
        <f t="shared" si="16"/>
        <v>25</v>
      </c>
    </row>
    <row r="539" spans="1:27" x14ac:dyDescent="0.25">
      <c r="A539" t="s">
        <v>3049</v>
      </c>
      <c r="B539">
        <v>1972</v>
      </c>
      <c r="C539" t="str">
        <f t="shared" si="17"/>
        <v>Pre-Drug 1970-1991</v>
      </c>
      <c r="D539" t="s">
        <v>18</v>
      </c>
      <c r="E539">
        <v>112</v>
      </c>
      <c r="F539">
        <v>13</v>
      </c>
      <c r="G539">
        <v>0</v>
      </c>
      <c r="H539">
        <v>15</v>
      </c>
      <c r="I539">
        <v>9</v>
      </c>
      <c r="J539">
        <v>0</v>
      </c>
      <c r="K539">
        <v>4</v>
      </c>
      <c r="L539">
        <v>0</v>
      </c>
      <c r="M539">
        <v>0</v>
      </c>
      <c r="Q539">
        <v>20</v>
      </c>
      <c r="R539">
        <v>4.62</v>
      </c>
      <c r="X539">
        <v>7</v>
      </c>
      <c r="Y539">
        <v>0.21</v>
      </c>
      <c r="Z539">
        <v>76</v>
      </c>
      <c r="AA539">
        <f t="shared" si="16"/>
        <v>25.333333333333332</v>
      </c>
    </row>
    <row r="540" spans="1:27" x14ac:dyDescent="0.25">
      <c r="A540" t="s">
        <v>1047</v>
      </c>
      <c r="B540">
        <v>2004</v>
      </c>
      <c r="C540" t="str">
        <f t="shared" si="17"/>
        <v>Drug Era 1992-2006</v>
      </c>
      <c r="D540" t="s">
        <v>18</v>
      </c>
      <c r="E540">
        <v>112</v>
      </c>
      <c r="F540">
        <v>13</v>
      </c>
      <c r="G540">
        <v>5</v>
      </c>
      <c r="H540">
        <v>13</v>
      </c>
      <c r="I540">
        <v>14</v>
      </c>
      <c r="J540">
        <v>1</v>
      </c>
      <c r="K540">
        <v>2</v>
      </c>
      <c r="L540">
        <v>2</v>
      </c>
      <c r="M540">
        <v>0</v>
      </c>
      <c r="Q540">
        <v>26</v>
      </c>
      <c r="R540">
        <v>4.62</v>
      </c>
      <c r="X540">
        <v>10</v>
      </c>
      <c r="Y540">
        <v>0.27</v>
      </c>
      <c r="Z540">
        <v>76</v>
      </c>
      <c r="AA540">
        <f t="shared" si="16"/>
        <v>25.333333333333332</v>
      </c>
    </row>
    <row r="541" spans="1:27" x14ac:dyDescent="0.25">
      <c r="A541" t="s">
        <v>1657</v>
      </c>
      <c r="B541">
        <v>2012</v>
      </c>
      <c r="C541" t="str">
        <f t="shared" si="17"/>
        <v>Post Drug Era 2007-2012</v>
      </c>
      <c r="D541" t="s">
        <v>18</v>
      </c>
      <c r="E541">
        <v>112</v>
      </c>
      <c r="F541">
        <v>14</v>
      </c>
      <c r="G541">
        <v>3</v>
      </c>
      <c r="H541">
        <v>9</v>
      </c>
      <c r="I541">
        <v>9</v>
      </c>
      <c r="J541">
        <v>1</v>
      </c>
      <c r="K541">
        <v>1</v>
      </c>
      <c r="L541">
        <v>0</v>
      </c>
      <c r="M541">
        <v>0</v>
      </c>
      <c r="Q541">
        <v>32</v>
      </c>
      <c r="R541">
        <v>4.97</v>
      </c>
      <c r="X541">
        <v>25</v>
      </c>
      <c r="Z541">
        <v>76</v>
      </c>
      <c r="AA541">
        <f t="shared" si="16"/>
        <v>25.333333333333332</v>
      </c>
    </row>
    <row r="542" spans="1:27" x14ac:dyDescent="0.25">
      <c r="A542" t="s">
        <v>2855</v>
      </c>
      <c r="B542">
        <v>1986</v>
      </c>
      <c r="C542" t="str">
        <f t="shared" si="17"/>
        <v>Pre-Drug 1970-1991</v>
      </c>
      <c r="D542" t="s">
        <v>18</v>
      </c>
      <c r="E542">
        <v>112</v>
      </c>
      <c r="F542">
        <v>10</v>
      </c>
      <c r="G542">
        <v>0</v>
      </c>
      <c r="H542">
        <v>11</v>
      </c>
      <c r="I542">
        <v>20</v>
      </c>
      <c r="J542">
        <v>0</v>
      </c>
      <c r="K542">
        <v>2</v>
      </c>
      <c r="L542">
        <v>0</v>
      </c>
      <c r="M542">
        <v>0</v>
      </c>
      <c r="Q542">
        <v>28</v>
      </c>
      <c r="R542">
        <v>3.51</v>
      </c>
      <c r="X542">
        <v>18</v>
      </c>
      <c r="Y542">
        <v>0.28000000000000003</v>
      </c>
      <c r="Z542">
        <v>77</v>
      </c>
      <c r="AA542">
        <f t="shared" si="16"/>
        <v>25.666666666666668</v>
      </c>
    </row>
    <row r="543" spans="1:27" x14ac:dyDescent="0.25">
      <c r="A543" t="s">
        <v>1513</v>
      </c>
      <c r="B543">
        <v>1990</v>
      </c>
      <c r="C543" t="str">
        <f t="shared" si="17"/>
        <v>Pre-Drug 1970-1991</v>
      </c>
      <c r="D543" t="s">
        <v>18</v>
      </c>
      <c r="E543">
        <v>112</v>
      </c>
      <c r="F543">
        <v>14</v>
      </c>
      <c r="G543">
        <v>3</v>
      </c>
      <c r="H543">
        <v>9</v>
      </c>
      <c r="I543">
        <v>15</v>
      </c>
      <c r="J543">
        <v>4</v>
      </c>
      <c r="K543">
        <v>0</v>
      </c>
      <c r="L543">
        <v>2</v>
      </c>
      <c r="M543">
        <v>0</v>
      </c>
      <c r="Q543">
        <v>27</v>
      </c>
      <c r="R543">
        <v>4.91</v>
      </c>
      <c r="X543">
        <v>22</v>
      </c>
      <c r="Y543">
        <v>0.27</v>
      </c>
      <c r="Z543">
        <v>77</v>
      </c>
      <c r="AA543">
        <f t="shared" si="16"/>
        <v>25.666666666666668</v>
      </c>
    </row>
    <row r="544" spans="1:27" x14ac:dyDescent="0.25">
      <c r="A544" t="s">
        <v>1445</v>
      </c>
      <c r="B544">
        <v>2009</v>
      </c>
      <c r="C544" t="str">
        <f t="shared" si="17"/>
        <v>Post Drug Era 2007-2012</v>
      </c>
      <c r="D544" t="s">
        <v>18</v>
      </c>
      <c r="E544">
        <v>112</v>
      </c>
      <c r="F544">
        <v>10</v>
      </c>
      <c r="G544">
        <v>1</v>
      </c>
      <c r="H544">
        <v>9</v>
      </c>
      <c r="I544">
        <v>15</v>
      </c>
      <c r="J544">
        <v>0</v>
      </c>
      <c r="K544">
        <v>0</v>
      </c>
      <c r="L544">
        <v>1</v>
      </c>
      <c r="M544">
        <v>1</v>
      </c>
      <c r="Q544">
        <v>27</v>
      </c>
      <c r="R544">
        <v>3.42</v>
      </c>
      <c r="X544">
        <v>15</v>
      </c>
      <c r="Z544">
        <v>79</v>
      </c>
      <c r="AA544">
        <f t="shared" si="16"/>
        <v>26.333333333333332</v>
      </c>
    </row>
    <row r="545" spans="1:27" x14ac:dyDescent="0.25">
      <c r="A545" t="s">
        <v>1728</v>
      </c>
      <c r="B545">
        <v>2009</v>
      </c>
      <c r="C545" t="str">
        <f t="shared" si="17"/>
        <v>Post Drug Era 2007-2012</v>
      </c>
      <c r="D545" t="s">
        <v>18</v>
      </c>
      <c r="E545">
        <v>112</v>
      </c>
      <c r="F545">
        <v>15</v>
      </c>
      <c r="G545">
        <v>2</v>
      </c>
      <c r="H545">
        <v>8</v>
      </c>
      <c r="I545">
        <v>18</v>
      </c>
      <c r="J545">
        <v>1</v>
      </c>
      <c r="K545">
        <v>1</v>
      </c>
      <c r="L545">
        <v>0</v>
      </c>
      <c r="M545">
        <v>0</v>
      </c>
      <c r="Q545">
        <v>27</v>
      </c>
      <c r="R545">
        <v>5.13</v>
      </c>
      <c r="X545">
        <v>14</v>
      </c>
      <c r="Z545">
        <v>79</v>
      </c>
      <c r="AA545">
        <f t="shared" si="16"/>
        <v>26.333333333333332</v>
      </c>
    </row>
    <row r="546" spans="1:27" x14ac:dyDescent="0.25">
      <c r="A546" t="s">
        <v>2140</v>
      </c>
      <c r="B546">
        <v>1971</v>
      </c>
      <c r="C546" t="str">
        <f t="shared" si="17"/>
        <v>Pre-Drug 1970-1991</v>
      </c>
      <c r="D546" t="s">
        <v>18</v>
      </c>
      <c r="E546">
        <v>112</v>
      </c>
      <c r="F546">
        <v>13</v>
      </c>
      <c r="G546">
        <v>3</v>
      </c>
      <c r="H546">
        <v>15</v>
      </c>
      <c r="I546">
        <v>11</v>
      </c>
      <c r="J546">
        <v>1</v>
      </c>
      <c r="K546">
        <v>2</v>
      </c>
      <c r="L546">
        <v>0</v>
      </c>
      <c r="M546">
        <v>0</v>
      </c>
      <c r="Q546">
        <v>20</v>
      </c>
      <c r="R546">
        <v>4.3899999999999997</v>
      </c>
      <c r="X546">
        <v>21</v>
      </c>
      <c r="Y546">
        <v>0.21</v>
      </c>
      <c r="Z546">
        <v>80</v>
      </c>
      <c r="AA546">
        <f t="shared" si="16"/>
        <v>26.666666666666668</v>
      </c>
    </row>
    <row r="547" spans="1:27" x14ac:dyDescent="0.25">
      <c r="A547" t="s">
        <v>194</v>
      </c>
      <c r="B547">
        <v>1990</v>
      </c>
      <c r="C547" t="str">
        <f t="shared" si="17"/>
        <v>Pre-Drug 1970-1991</v>
      </c>
      <c r="D547" t="s">
        <v>19</v>
      </c>
      <c r="E547">
        <v>112</v>
      </c>
      <c r="F547">
        <v>12</v>
      </c>
      <c r="G547">
        <v>4</v>
      </c>
      <c r="H547">
        <v>7</v>
      </c>
      <c r="I547">
        <v>15</v>
      </c>
      <c r="J547">
        <v>3</v>
      </c>
      <c r="K547">
        <v>2</v>
      </c>
      <c r="L547">
        <v>0</v>
      </c>
      <c r="M547">
        <v>0</v>
      </c>
      <c r="Q547">
        <v>28</v>
      </c>
      <c r="R547">
        <v>4.05</v>
      </c>
      <c r="X547">
        <v>25</v>
      </c>
      <c r="Y547">
        <v>0.27</v>
      </c>
      <c r="Z547">
        <v>80</v>
      </c>
      <c r="AA547">
        <f t="shared" si="16"/>
        <v>26.666666666666668</v>
      </c>
    </row>
    <row r="548" spans="1:27" x14ac:dyDescent="0.25">
      <c r="A548" t="s">
        <v>702</v>
      </c>
      <c r="B548">
        <v>1994</v>
      </c>
      <c r="C548" t="str">
        <f t="shared" si="17"/>
        <v>Pre-Drug 1970-1991</v>
      </c>
      <c r="D548" t="s">
        <v>19</v>
      </c>
      <c r="E548">
        <v>112</v>
      </c>
      <c r="F548">
        <v>14</v>
      </c>
      <c r="G548">
        <v>2</v>
      </c>
      <c r="H548">
        <v>13</v>
      </c>
      <c r="I548">
        <v>12</v>
      </c>
      <c r="J548">
        <v>0</v>
      </c>
      <c r="K548">
        <v>3</v>
      </c>
      <c r="L548">
        <v>0</v>
      </c>
      <c r="M548">
        <v>0</v>
      </c>
      <c r="Q548">
        <v>27</v>
      </c>
      <c r="R548">
        <v>4.7300000000000004</v>
      </c>
      <c r="X548">
        <v>19</v>
      </c>
      <c r="Y548">
        <v>0.25</v>
      </c>
      <c r="Z548">
        <v>80</v>
      </c>
      <c r="AA548">
        <f t="shared" si="16"/>
        <v>26.666666666666668</v>
      </c>
    </row>
    <row r="549" spans="1:27" x14ac:dyDescent="0.25">
      <c r="A549" t="s">
        <v>2704</v>
      </c>
      <c r="B549">
        <v>1995</v>
      </c>
      <c r="C549" t="str">
        <f t="shared" si="17"/>
        <v>Pre-Drug 1970-1991</v>
      </c>
      <c r="D549" t="s">
        <v>18</v>
      </c>
      <c r="E549">
        <v>112</v>
      </c>
      <c r="F549">
        <v>11</v>
      </c>
      <c r="G549">
        <v>5</v>
      </c>
      <c r="H549">
        <v>10</v>
      </c>
      <c r="I549">
        <v>32</v>
      </c>
      <c r="J549">
        <v>3</v>
      </c>
      <c r="K549">
        <v>1</v>
      </c>
      <c r="L549">
        <v>2</v>
      </c>
      <c r="M549">
        <v>0</v>
      </c>
      <c r="Q549">
        <v>22</v>
      </c>
      <c r="R549">
        <v>3.71</v>
      </c>
      <c r="X549">
        <v>22</v>
      </c>
      <c r="Y549">
        <v>0.21</v>
      </c>
      <c r="Z549">
        <v>80</v>
      </c>
      <c r="AA549">
        <f t="shared" si="16"/>
        <v>26.666666666666668</v>
      </c>
    </row>
    <row r="550" spans="1:27" x14ac:dyDescent="0.25">
      <c r="A550" t="s">
        <v>611</v>
      </c>
      <c r="B550">
        <v>2006</v>
      </c>
      <c r="C550" t="str">
        <f t="shared" si="17"/>
        <v>Drug Era 1992-2006</v>
      </c>
      <c r="D550" t="s">
        <v>18</v>
      </c>
      <c r="E550">
        <v>112</v>
      </c>
      <c r="F550">
        <v>5</v>
      </c>
      <c r="G550">
        <v>2</v>
      </c>
      <c r="H550">
        <v>16</v>
      </c>
      <c r="I550">
        <v>30</v>
      </c>
      <c r="J550">
        <v>1</v>
      </c>
      <c r="K550">
        <v>1</v>
      </c>
      <c r="L550">
        <v>0</v>
      </c>
      <c r="M550">
        <v>0</v>
      </c>
      <c r="Q550">
        <v>20</v>
      </c>
      <c r="R550">
        <v>1.69</v>
      </c>
      <c r="X550">
        <v>16</v>
      </c>
      <c r="Z550">
        <v>80</v>
      </c>
      <c r="AA550">
        <f t="shared" si="16"/>
        <v>26.666666666666668</v>
      </c>
    </row>
    <row r="551" spans="1:27" x14ac:dyDescent="0.25">
      <c r="A551" t="s">
        <v>2062</v>
      </c>
      <c r="B551">
        <v>2012</v>
      </c>
      <c r="C551" t="str">
        <f t="shared" si="17"/>
        <v>Post Drug Era 2007-2012</v>
      </c>
      <c r="D551" t="s">
        <v>19</v>
      </c>
      <c r="E551">
        <v>112</v>
      </c>
      <c r="F551">
        <v>19</v>
      </c>
      <c r="G551">
        <v>6</v>
      </c>
      <c r="H551">
        <v>5</v>
      </c>
      <c r="I551">
        <v>13</v>
      </c>
      <c r="J551">
        <v>0</v>
      </c>
      <c r="K551">
        <v>0</v>
      </c>
      <c r="L551">
        <v>6</v>
      </c>
      <c r="M551">
        <v>1</v>
      </c>
      <c r="Q551">
        <v>23</v>
      </c>
      <c r="R551">
        <v>6.41</v>
      </c>
      <c r="X551">
        <v>20</v>
      </c>
      <c r="Z551">
        <v>80</v>
      </c>
      <c r="AA551">
        <f t="shared" si="16"/>
        <v>26.666666666666668</v>
      </c>
    </row>
    <row r="552" spans="1:27" x14ac:dyDescent="0.25">
      <c r="A552" t="s">
        <v>1836</v>
      </c>
      <c r="B552">
        <v>1988</v>
      </c>
      <c r="C552" t="str">
        <f t="shared" si="17"/>
        <v>Pre-Drug 1970-1991</v>
      </c>
      <c r="D552" t="s">
        <v>18</v>
      </c>
      <c r="E552">
        <v>112</v>
      </c>
      <c r="F552">
        <v>15</v>
      </c>
      <c r="G552">
        <v>1</v>
      </c>
      <c r="H552">
        <v>9</v>
      </c>
      <c r="I552">
        <v>16</v>
      </c>
      <c r="J552">
        <v>2</v>
      </c>
      <c r="K552">
        <v>5</v>
      </c>
      <c r="L552">
        <v>1</v>
      </c>
      <c r="M552">
        <v>0</v>
      </c>
      <c r="Q552">
        <v>23</v>
      </c>
      <c r="R552">
        <v>4.88</v>
      </c>
      <c r="X552">
        <v>18</v>
      </c>
      <c r="Y552">
        <v>0.23</v>
      </c>
      <c r="Z552">
        <v>83</v>
      </c>
      <c r="AA552">
        <f t="shared" si="16"/>
        <v>27.666666666666668</v>
      </c>
    </row>
    <row r="553" spans="1:27" x14ac:dyDescent="0.25">
      <c r="A553" t="s">
        <v>1454</v>
      </c>
      <c r="B553">
        <v>1982</v>
      </c>
      <c r="C553" t="str">
        <f t="shared" si="17"/>
        <v>Pre-Drug 1970-1991</v>
      </c>
      <c r="D553" t="s">
        <v>19</v>
      </c>
      <c r="E553">
        <v>112</v>
      </c>
      <c r="F553">
        <v>16</v>
      </c>
      <c r="G553">
        <v>3</v>
      </c>
      <c r="H553">
        <v>12</v>
      </c>
      <c r="I553">
        <v>23</v>
      </c>
      <c r="J553">
        <v>0</v>
      </c>
      <c r="K553">
        <v>2</v>
      </c>
      <c r="L553">
        <v>0</v>
      </c>
      <c r="M553">
        <v>0</v>
      </c>
      <c r="Q553">
        <v>20</v>
      </c>
      <c r="R553">
        <v>5.14</v>
      </c>
      <c r="X553">
        <v>25</v>
      </c>
      <c r="Y553">
        <v>0.2</v>
      </c>
      <c r="Z553">
        <v>84</v>
      </c>
      <c r="AA553">
        <f t="shared" si="16"/>
        <v>28</v>
      </c>
    </row>
    <row r="554" spans="1:27" x14ac:dyDescent="0.25">
      <c r="A554" t="s">
        <v>3096</v>
      </c>
      <c r="B554">
        <v>1998</v>
      </c>
      <c r="C554" t="str">
        <f t="shared" si="17"/>
        <v>Drug Era 1992-2006</v>
      </c>
      <c r="D554" t="s">
        <v>18</v>
      </c>
      <c r="E554">
        <v>113</v>
      </c>
      <c r="F554">
        <v>23</v>
      </c>
      <c r="G554">
        <v>2</v>
      </c>
      <c r="H554">
        <v>33</v>
      </c>
      <c r="I554">
        <v>22</v>
      </c>
      <c r="J554">
        <v>0</v>
      </c>
      <c r="K554">
        <v>7</v>
      </c>
      <c r="L554">
        <v>1</v>
      </c>
      <c r="M554">
        <v>0</v>
      </c>
      <c r="Q554">
        <v>18</v>
      </c>
      <c r="R554">
        <v>10.18</v>
      </c>
      <c r="X554">
        <v>17</v>
      </c>
      <c r="Z554">
        <v>61</v>
      </c>
      <c r="AA554">
        <f t="shared" si="16"/>
        <v>20.333333333333332</v>
      </c>
    </row>
    <row r="555" spans="1:27" x14ac:dyDescent="0.25">
      <c r="A555" t="s">
        <v>1071</v>
      </c>
      <c r="B555">
        <v>1982</v>
      </c>
      <c r="C555" t="str">
        <f t="shared" si="17"/>
        <v>Pre-Drug 1970-1991</v>
      </c>
      <c r="D555" t="s">
        <v>18</v>
      </c>
      <c r="E555">
        <v>113</v>
      </c>
      <c r="F555">
        <v>22</v>
      </c>
      <c r="G555">
        <v>5</v>
      </c>
      <c r="H555">
        <v>15</v>
      </c>
      <c r="I555">
        <v>8</v>
      </c>
      <c r="J555">
        <v>2</v>
      </c>
      <c r="K555">
        <v>0</v>
      </c>
      <c r="L555">
        <v>1</v>
      </c>
      <c r="M555">
        <v>0</v>
      </c>
      <c r="Q555">
        <v>32</v>
      </c>
      <c r="R555">
        <v>8.8699999999999992</v>
      </c>
      <c r="X555">
        <v>16</v>
      </c>
      <c r="Y555">
        <v>0.33</v>
      </c>
      <c r="Z555">
        <v>67</v>
      </c>
      <c r="AA555">
        <f t="shared" si="16"/>
        <v>22.333333333333332</v>
      </c>
    </row>
    <row r="556" spans="1:27" x14ac:dyDescent="0.25">
      <c r="A556" t="s">
        <v>2872</v>
      </c>
      <c r="B556">
        <v>1994</v>
      </c>
      <c r="C556" t="str">
        <f t="shared" si="17"/>
        <v>Pre-Drug 1970-1991</v>
      </c>
      <c r="D556" t="s">
        <v>19</v>
      </c>
      <c r="E556">
        <v>113</v>
      </c>
      <c r="F556">
        <v>20</v>
      </c>
      <c r="G556">
        <v>5</v>
      </c>
      <c r="H556">
        <v>16</v>
      </c>
      <c r="I556">
        <v>7</v>
      </c>
      <c r="J556">
        <v>2</v>
      </c>
      <c r="K556">
        <v>1</v>
      </c>
      <c r="L556">
        <v>0</v>
      </c>
      <c r="M556">
        <v>2</v>
      </c>
      <c r="Q556">
        <v>32</v>
      </c>
      <c r="R556">
        <v>8.06</v>
      </c>
      <c r="X556">
        <v>9</v>
      </c>
      <c r="Y556">
        <v>0.32</v>
      </c>
      <c r="Z556">
        <v>67</v>
      </c>
      <c r="AA556">
        <f t="shared" si="16"/>
        <v>22.333333333333332</v>
      </c>
    </row>
    <row r="557" spans="1:27" x14ac:dyDescent="0.25">
      <c r="A557" t="s">
        <v>2372</v>
      </c>
      <c r="B557">
        <v>2008</v>
      </c>
      <c r="C557" t="str">
        <f t="shared" si="17"/>
        <v>Post Drug Era 2007-2012</v>
      </c>
      <c r="D557" t="s">
        <v>18</v>
      </c>
      <c r="E557">
        <v>113</v>
      </c>
      <c r="F557">
        <v>21</v>
      </c>
      <c r="G557">
        <v>2</v>
      </c>
      <c r="H557">
        <v>10</v>
      </c>
      <c r="I557">
        <v>16</v>
      </c>
      <c r="J557">
        <v>3</v>
      </c>
      <c r="K557">
        <v>0</v>
      </c>
      <c r="L557">
        <v>2</v>
      </c>
      <c r="M557">
        <v>1</v>
      </c>
      <c r="Q557">
        <v>32</v>
      </c>
      <c r="R557">
        <v>8.4600000000000009</v>
      </c>
      <c r="X557">
        <v>5</v>
      </c>
      <c r="Z557">
        <v>67</v>
      </c>
      <c r="AA557">
        <f t="shared" si="16"/>
        <v>22.333333333333332</v>
      </c>
    </row>
    <row r="558" spans="1:27" x14ac:dyDescent="0.25">
      <c r="A558" t="s">
        <v>2005</v>
      </c>
      <c r="B558">
        <v>1993</v>
      </c>
      <c r="C558" t="str">
        <f t="shared" si="17"/>
        <v>Pre-Drug 1970-1991</v>
      </c>
      <c r="D558" t="s">
        <v>19</v>
      </c>
      <c r="E558">
        <v>113</v>
      </c>
      <c r="F558">
        <v>16</v>
      </c>
      <c r="G558">
        <v>1</v>
      </c>
      <c r="H558">
        <v>26</v>
      </c>
      <c r="I558">
        <v>12</v>
      </c>
      <c r="J558">
        <v>0</v>
      </c>
      <c r="K558">
        <v>2</v>
      </c>
      <c r="L558">
        <v>0</v>
      </c>
      <c r="M558">
        <v>1</v>
      </c>
      <c r="Q558">
        <v>28</v>
      </c>
      <c r="R558">
        <v>6.35</v>
      </c>
      <c r="X558">
        <v>20</v>
      </c>
      <c r="Y558">
        <v>0.32</v>
      </c>
      <c r="Z558">
        <v>68</v>
      </c>
      <c r="AA558">
        <f t="shared" si="16"/>
        <v>22.666666666666668</v>
      </c>
    </row>
    <row r="559" spans="1:27" x14ac:dyDescent="0.25">
      <c r="A559" t="s">
        <v>132</v>
      </c>
      <c r="B559">
        <v>2001</v>
      </c>
      <c r="C559" t="str">
        <f t="shared" si="17"/>
        <v>Drug Era 1992-2006</v>
      </c>
      <c r="D559" t="s">
        <v>18</v>
      </c>
      <c r="E559">
        <v>113</v>
      </c>
      <c r="F559">
        <v>16</v>
      </c>
      <c r="G559">
        <v>5</v>
      </c>
      <c r="H559">
        <v>17</v>
      </c>
      <c r="I559">
        <v>16</v>
      </c>
      <c r="J559">
        <v>0</v>
      </c>
      <c r="K559">
        <v>2</v>
      </c>
      <c r="L559">
        <v>2</v>
      </c>
      <c r="M559">
        <v>0</v>
      </c>
      <c r="Q559">
        <v>28</v>
      </c>
      <c r="R559">
        <v>6.35</v>
      </c>
      <c r="X559">
        <v>15</v>
      </c>
      <c r="Z559">
        <v>68</v>
      </c>
      <c r="AA559">
        <f t="shared" si="16"/>
        <v>22.666666666666668</v>
      </c>
    </row>
    <row r="560" spans="1:27" x14ac:dyDescent="0.25">
      <c r="A560" t="s">
        <v>704</v>
      </c>
      <c r="B560">
        <v>2004</v>
      </c>
      <c r="C560" t="str">
        <f t="shared" si="17"/>
        <v>Drug Era 1992-2006</v>
      </c>
      <c r="D560" t="s">
        <v>18</v>
      </c>
      <c r="E560">
        <v>113</v>
      </c>
      <c r="F560">
        <v>16</v>
      </c>
      <c r="G560">
        <v>1</v>
      </c>
      <c r="H560">
        <v>14</v>
      </c>
      <c r="I560">
        <v>5</v>
      </c>
      <c r="J560">
        <v>0</v>
      </c>
      <c r="K560">
        <v>3</v>
      </c>
      <c r="L560">
        <v>1</v>
      </c>
      <c r="M560">
        <v>0</v>
      </c>
      <c r="Q560">
        <v>29</v>
      </c>
      <c r="R560">
        <v>6.35</v>
      </c>
      <c r="X560">
        <v>9</v>
      </c>
      <c r="Y560">
        <v>0.3</v>
      </c>
      <c r="Z560">
        <v>68</v>
      </c>
      <c r="AA560">
        <f t="shared" si="16"/>
        <v>22.666666666666668</v>
      </c>
    </row>
    <row r="561" spans="1:27" x14ac:dyDescent="0.25">
      <c r="A561" t="s">
        <v>2085</v>
      </c>
      <c r="B561">
        <v>2006</v>
      </c>
      <c r="C561" t="str">
        <f t="shared" si="17"/>
        <v>Drug Era 1992-2006</v>
      </c>
      <c r="D561" t="s">
        <v>18</v>
      </c>
      <c r="E561">
        <v>113</v>
      </c>
      <c r="F561">
        <v>19</v>
      </c>
      <c r="G561">
        <v>3</v>
      </c>
      <c r="H561">
        <v>22</v>
      </c>
      <c r="I561">
        <v>21</v>
      </c>
      <c r="J561">
        <v>1</v>
      </c>
      <c r="K561">
        <v>0</v>
      </c>
      <c r="L561">
        <v>1</v>
      </c>
      <c r="M561">
        <v>0</v>
      </c>
      <c r="Q561">
        <v>27</v>
      </c>
      <c r="R561">
        <v>7.54</v>
      </c>
      <c r="X561">
        <v>16</v>
      </c>
      <c r="Z561">
        <v>68</v>
      </c>
      <c r="AA561">
        <f t="shared" si="16"/>
        <v>22.666666666666668</v>
      </c>
    </row>
    <row r="562" spans="1:27" x14ac:dyDescent="0.25">
      <c r="A562" t="s">
        <v>2061</v>
      </c>
      <c r="B562">
        <v>2008</v>
      </c>
      <c r="C562" t="str">
        <f t="shared" si="17"/>
        <v>Post Drug Era 2007-2012</v>
      </c>
      <c r="D562" t="s">
        <v>18</v>
      </c>
      <c r="E562">
        <v>113</v>
      </c>
      <c r="F562">
        <v>16</v>
      </c>
      <c r="G562">
        <v>3</v>
      </c>
      <c r="H562">
        <v>12</v>
      </c>
      <c r="I562">
        <v>13</v>
      </c>
      <c r="J562">
        <v>0</v>
      </c>
      <c r="K562">
        <v>4</v>
      </c>
      <c r="L562">
        <v>0</v>
      </c>
      <c r="M562">
        <v>1</v>
      </c>
      <c r="Q562">
        <v>36</v>
      </c>
      <c r="R562">
        <v>6.35</v>
      </c>
      <c r="X562">
        <v>11</v>
      </c>
      <c r="Z562">
        <v>68</v>
      </c>
      <c r="AA562">
        <f t="shared" si="16"/>
        <v>22.666666666666668</v>
      </c>
    </row>
    <row r="563" spans="1:27" x14ac:dyDescent="0.25">
      <c r="A563" t="s">
        <v>88</v>
      </c>
      <c r="B563">
        <v>1996</v>
      </c>
      <c r="C563" t="str">
        <f t="shared" si="17"/>
        <v>Pre-Drug 1970-1991</v>
      </c>
      <c r="D563" t="s">
        <v>19</v>
      </c>
      <c r="E563">
        <v>113</v>
      </c>
      <c r="F563">
        <v>21</v>
      </c>
      <c r="G563">
        <v>4</v>
      </c>
      <c r="H563">
        <v>15</v>
      </c>
      <c r="I563">
        <v>6</v>
      </c>
      <c r="J563">
        <v>0</v>
      </c>
      <c r="K563">
        <v>0</v>
      </c>
      <c r="L563">
        <v>0</v>
      </c>
      <c r="M563">
        <v>0</v>
      </c>
      <c r="Q563">
        <v>32</v>
      </c>
      <c r="R563">
        <v>8.2200000000000006</v>
      </c>
      <c r="X563">
        <v>17</v>
      </c>
      <c r="Y563">
        <v>0.28000000000000003</v>
      </c>
      <c r="Z563">
        <v>69</v>
      </c>
      <c r="AA563">
        <f t="shared" si="16"/>
        <v>23</v>
      </c>
    </row>
    <row r="564" spans="1:27" x14ac:dyDescent="0.25">
      <c r="A564" t="s">
        <v>1704</v>
      </c>
      <c r="B564">
        <v>2007</v>
      </c>
      <c r="C564" t="str">
        <f t="shared" si="17"/>
        <v>Post Drug Era 2007-2012</v>
      </c>
      <c r="D564" t="s">
        <v>18</v>
      </c>
      <c r="E564">
        <v>113</v>
      </c>
      <c r="F564">
        <v>21</v>
      </c>
      <c r="G564">
        <v>3</v>
      </c>
      <c r="H564">
        <v>3</v>
      </c>
      <c r="I564">
        <v>10</v>
      </c>
      <c r="J564">
        <v>1</v>
      </c>
      <c r="K564">
        <v>0</v>
      </c>
      <c r="L564">
        <v>2</v>
      </c>
      <c r="M564">
        <v>0</v>
      </c>
      <c r="Q564">
        <v>43</v>
      </c>
      <c r="R564">
        <v>8.2200000000000006</v>
      </c>
      <c r="X564">
        <v>14</v>
      </c>
      <c r="Z564">
        <v>69</v>
      </c>
      <c r="AA564">
        <f t="shared" si="16"/>
        <v>23</v>
      </c>
    </row>
    <row r="565" spans="1:27" x14ac:dyDescent="0.25">
      <c r="A565" t="s">
        <v>1693</v>
      </c>
      <c r="B565">
        <v>2000</v>
      </c>
      <c r="C565" t="str">
        <f t="shared" si="17"/>
        <v>Drug Era 1992-2006</v>
      </c>
      <c r="D565" t="s">
        <v>19</v>
      </c>
      <c r="E565">
        <v>113</v>
      </c>
      <c r="F565">
        <v>25</v>
      </c>
      <c r="G565">
        <v>8</v>
      </c>
      <c r="H565">
        <v>16</v>
      </c>
      <c r="I565">
        <v>18</v>
      </c>
      <c r="J565">
        <v>1</v>
      </c>
      <c r="K565">
        <v>1</v>
      </c>
      <c r="L565">
        <v>2</v>
      </c>
      <c r="M565">
        <v>0</v>
      </c>
      <c r="Q565">
        <v>29</v>
      </c>
      <c r="R565">
        <v>9.64</v>
      </c>
      <c r="X565">
        <v>9</v>
      </c>
      <c r="Y565">
        <v>0</v>
      </c>
      <c r="Z565">
        <v>70</v>
      </c>
      <c r="AA565">
        <f t="shared" si="16"/>
        <v>23.333333333333332</v>
      </c>
    </row>
    <row r="566" spans="1:27" x14ac:dyDescent="0.25">
      <c r="A566" t="s">
        <v>87</v>
      </c>
      <c r="B566">
        <v>1981</v>
      </c>
      <c r="C566" t="str">
        <f t="shared" si="17"/>
        <v>Pre-Drug 1970-1991</v>
      </c>
      <c r="D566" t="s">
        <v>18</v>
      </c>
      <c r="E566">
        <v>113</v>
      </c>
      <c r="F566">
        <v>13</v>
      </c>
      <c r="G566">
        <v>2</v>
      </c>
      <c r="H566">
        <v>12</v>
      </c>
      <c r="I566">
        <v>18</v>
      </c>
      <c r="J566">
        <v>0</v>
      </c>
      <c r="K566">
        <v>0</v>
      </c>
      <c r="L566">
        <v>0</v>
      </c>
      <c r="M566">
        <v>0</v>
      </c>
      <c r="Q566">
        <v>29</v>
      </c>
      <c r="R566">
        <v>4.9400000000000004</v>
      </c>
      <c r="X566">
        <v>11</v>
      </c>
      <c r="Y566">
        <v>0.28999999999999998</v>
      </c>
      <c r="Z566">
        <v>71</v>
      </c>
      <c r="AA566">
        <f t="shared" si="16"/>
        <v>23.666666666666668</v>
      </c>
    </row>
    <row r="567" spans="1:27" x14ac:dyDescent="0.25">
      <c r="A567" t="s">
        <v>2376</v>
      </c>
      <c r="B567">
        <v>1998</v>
      </c>
      <c r="C567" t="str">
        <f t="shared" si="17"/>
        <v>Drug Era 1992-2006</v>
      </c>
      <c r="D567" t="s">
        <v>19</v>
      </c>
      <c r="E567">
        <v>113</v>
      </c>
      <c r="F567">
        <v>15</v>
      </c>
      <c r="G567">
        <v>1</v>
      </c>
      <c r="H567">
        <v>9</v>
      </c>
      <c r="I567">
        <v>21</v>
      </c>
      <c r="J567">
        <v>0</v>
      </c>
      <c r="K567">
        <v>3</v>
      </c>
      <c r="L567">
        <v>0</v>
      </c>
      <c r="M567">
        <v>0</v>
      </c>
      <c r="Q567">
        <v>30</v>
      </c>
      <c r="R567">
        <v>5.63</v>
      </c>
      <c r="X567">
        <v>19</v>
      </c>
      <c r="Z567">
        <v>72</v>
      </c>
      <c r="AA567">
        <f t="shared" si="16"/>
        <v>24</v>
      </c>
    </row>
    <row r="568" spans="1:27" x14ac:dyDescent="0.25">
      <c r="A568" t="s">
        <v>627</v>
      </c>
      <c r="B568">
        <v>1999</v>
      </c>
      <c r="C568" t="str">
        <f t="shared" si="17"/>
        <v>Drug Era 1992-2006</v>
      </c>
      <c r="D568" t="s">
        <v>19</v>
      </c>
      <c r="E568">
        <v>113</v>
      </c>
      <c r="F568">
        <v>14</v>
      </c>
      <c r="G568">
        <v>4</v>
      </c>
      <c r="H568">
        <v>19</v>
      </c>
      <c r="I568">
        <v>14</v>
      </c>
      <c r="J568">
        <v>3</v>
      </c>
      <c r="K568">
        <v>0</v>
      </c>
      <c r="L568">
        <v>2</v>
      </c>
      <c r="M568">
        <v>0</v>
      </c>
      <c r="Q568">
        <v>25</v>
      </c>
      <c r="R568">
        <v>5.25</v>
      </c>
      <c r="X568">
        <v>14</v>
      </c>
      <c r="Y568">
        <v>0</v>
      </c>
      <c r="Z568">
        <v>72</v>
      </c>
      <c r="AA568">
        <f t="shared" si="16"/>
        <v>24</v>
      </c>
    </row>
    <row r="569" spans="1:27" x14ac:dyDescent="0.25">
      <c r="A569" t="s">
        <v>2109</v>
      </c>
      <c r="B569">
        <v>1988</v>
      </c>
      <c r="C569" t="str">
        <f t="shared" si="17"/>
        <v>Pre-Drug 1970-1991</v>
      </c>
      <c r="D569" t="s">
        <v>18</v>
      </c>
      <c r="E569">
        <v>113</v>
      </c>
      <c r="F569">
        <v>18</v>
      </c>
      <c r="G569">
        <v>3</v>
      </c>
      <c r="H569">
        <v>15</v>
      </c>
      <c r="I569">
        <v>15</v>
      </c>
      <c r="J569">
        <v>1</v>
      </c>
      <c r="K569">
        <v>2</v>
      </c>
      <c r="L569">
        <v>0</v>
      </c>
      <c r="M569">
        <v>3</v>
      </c>
      <c r="Q569">
        <v>28</v>
      </c>
      <c r="R569">
        <v>6.66</v>
      </c>
      <c r="X569">
        <v>8</v>
      </c>
      <c r="Y569">
        <v>0.28999999999999998</v>
      </c>
      <c r="Z569">
        <v>73</v>
      </c>
      <c r="AA569">
        <f t="shared" si="16"/>
        <v>24.333333333333332</v>
      </c>
    </row>
    <row r="570" spans="1:27" x14ac:dyDescent="0.25">
      <c r="A570" t="s">
        <v>1344</v>
      </c>
      <c r="B570">
        <v>2004</v>
      </c>
      <c r="C570" t="str">
        <f t="shared" si="17"/>
        <v>Drug Era 1992-2006</v>
      </c>
      <c r="D570" t="s">
        <v>18</v>
      </c>
      <c r="E570">
        <v>113</v>
      </c>
      <c r="F570">
        <v>20</v>
      </c>
      <c r="G570">
        <v>7</v>
      </c>
      <c r="H570">
        <v>11</v>
      </c>
      <c r="I570">
        <v>16</v>
      </c>
      <c r="J570">
        <v>1</v>
      </c>
      <c r="K570">
        <v>0</v>
      </c>
      <c r="L570">
        <v>0</v>
      </c>
      <c r="M570">
        <v>0</v>
      </c>
      <c r="Q570">
        <v>31</v>
      </c>
      <c r="R570">
        <v>7.3</v>
      </c>
      <c r="X570">
        <v>16</v>
      </c>
      <c r="Y570">
        <v>0.3</v>
      </c>
      <c r="Z570">
        <v>74</v>
      </c>
      <c r="AA570">
        <f t="shared" si="16"/>
        <v>24.666666666666668</v>
      </c>
    </row>
    <row r="571" spans="1:27" x14ac:dyDescent="0.25">
      <c r="A571" t="s">
        <v>2169</v>
      </c>
      <c r="B571">
        <v>2009</v>
      </c>
      <c r="C571" t="str">
        <f t="shared" si="17"/>
        <v>Post Drug Era 2007-2012</v>
      </c>
      <c r="D571" t="s">
        <v>18</v>
      </c>
      <c r="E571">
        <v>113</v>
      </c>
      <c r="F571">
        <v>17</v>
      </c>
      <c r="G571">
        <v>3</v>
      </c>
      <c r="H571">
        <v>12</v>
      </c>
      <c r="I571">
        <v>22</v>
      </c>
      <c r="J571">
        <v>2</v>
      </c>
      <c r="K571">
        <v>0</v>
      </c>
      <c r="L571">
        <v>3</v>
      </c>
      <c r="M571">
        <v>0</v>
      </c>
      <c r="Q571">
        <v>27</v>
      </c>
      <c r="R571">
        <v>6.2</v>
      </c>
      <c r="X571">
        <v>17</v>
      </c>
      <c r="Z571">
        <v>74</v>
      </c>
      <c r="AA571">
        <f t="shared" si="16"/>
        <v>24.666666666666668</v>
      </c>
    </row>
    <row r="572" spans="1:27" x14ac:dyDescent="0.25">
      <c r="A572" t="s">
        <v>765</v>
      </c>
      <c r="B572">
        <v>2010</v>
      </c>
      <c r="C572" t="str">
        <f t="shared" si="17"/>
        <v>Post Drug Era 2007-2012</v>
      </c>
      <c r="D572" t="s">
        <v>19</v>
      </c>
      <c r="E572">
        <v>113</v>
      </c>
      <c r="F572">
        <v>12</v>
      </c>
      <c r="G572">
        <v>3</v>
      </c>
      <c r="H572">
        <v>10</v>
      </c>
      <c r="I572">
        <v>23</v>
      </c>
      <c r="J572">
        <v>0</v>
      </c>
      <c r="K572">
        <v>3</v>
      </c>
      <c r="L572">
        <v>1</v>
      </c>
      <c r="M572">
        <v>0</v>
      </c>
      <c r="Q572">
        <v>27</v>
      </c>
      <c r="R572">
        <v>4.32</v>
      </c>
      <c r="X572">
        <v>17</v>
      </c>
      <c r="Z572">
        <v>75</v>
      </c>
      <c r="AA572">
        <f t="shared" si="16"/>
        <v>25</v>
      </c>
    </row>
    <row r="573" spans="1:27" x14ac:dyDescent="0.25">
      <c r="A573" t="s">
        <v>734</v>
      </c>
      <c r="B573">
        <v>1982</v>
      </c>
      <c r="C573" t="str">
        <f t="shared" si="17"/>
        <v>Pre-Drug 1970-1991</v>
      </c>
      <c r="D573" t="s">
        <v>18</v>
      </c>
      <c r="E573">
        <v>113</v>
      </c>
      <c r="F573">
        <v>13</v>
      </c>
      <c r="G573">
        <v>3</v>
      </c>
      <c r="H573">
        <v>9</v>
      </c>
      <c r="I573">
        <v>16</v>
      </c>
      <c r="J573">
        <v>2</v>
      </c>
      <c r="K573">
        <v>0</v>
      </c>
      <c r="L573">
        <v>0</v>
      </c>
      <c r="M573">
        <v>0</v>
      </c>
      <c r="Q573">
        <v>31</v>
      </c>
      <c r="R573">
        <v>4.62</v>
      </c>
      <c r="X573">
        <v>16</v>
      </c>
      <c r="Y573">
        <v>0.3</v>
      </c>
      <c r="Z573">
        <v>76</v>
      </c>
      <c r="AA573">
        <f t="shared" si="16"/>
        <v>25.333333333333332</v>
      </c>
    </row>
    <row r="574" spans="1:27" x14ac:dyDescent="0.25">
      <c r="A574" t="s">
        <v>734</v>
      </c>
      <c r="B574">
        <v>1986</v>
      </c>
      <c r="C574" t="str">
        <f t="shared" si="17"/>
        <v>Pre-Drug 1970-1991</v>
      </c>
      <c r="D574" t="s">
        <v>18</v>
      </c>
      <c r="E574">
        <v>113</v>
      </c>
      <c r="F574">
        <v>12</v>
      </c>
      <c r="G574">
        <v>2</v>
      </c>
      <c r="H574">
        <v>7</v>
      </c>
      <c r="I574">
        <v>18</v>
      </c>
      <c r="J574">
        <v>2</v>
      </c>
      <c r="K574">
        <v>2</v>
      </c>
      <c r="L574">
        <v>0</v>
      </c>
      <c r="M574">
        <v>0</v>
      </c>
      <c r="Q574">
        <v>33</v>
      </c>
      <c r="R574">
        <v>4.26</v>
      </c>
      <c r="X574">
        <v>12</v>
      </c>
      <c r="Y574">
        <v>0.31</v>
      </c>
      <c r="Z574">
        <v>76</v>
      </c>
      <c r="AA574">
        <f t="shared" si="16"/>
        <v>25.333333333333332</v>
      </c>
    </row>
    <row r="575" spans="1:27" x14ac:dyDescent="0.25">
      <c r="A575" t="s">
        <v>2230</v>
      </c>
      <c r="B575">
        <v>1997</v>
      </c>
      <c r="C575" t="str">
        <f t="shared" si="17"/>
        <v>Drug Era 1992-2006</v>
      </c>
      <c r="D575" t="s">
        <v>18</v>
      </c>
      <c r="E575">
        <v>113</v>
      </c>
      <c r="F575">
        <v>14</v>
      </c>
      <c r="G575">
        <v>1</v>
      </c>
      <c r="H575">
        <v>12</v>
      </c>
      <c r="I575">
        <v>12</v>
      </c>
      <c r="J575">
        <v>0</v>
      </c>
      <c r="K575">
        <v>2</v>
      </c>
      <c r="L575">
        <v>1</v>
      </c>
      <c r="M575">
        <v>0</v>
      </c>
      <c r="Q575">
        <v>25</v>
      </c>
      <c r="R575">
        <v>4.91</v>
      </c>
      <c r="X575">
        <v>14</v>
      </c>
      <c r="Y575">
        <v>0.25</v>
      </c>
      <c r="Z575">
        <v>77</v>
      </c>
      <c r="AA575">
        <f t="shared" si="16"/>
        <v>25.666666666666668</v>
      </c>
    </row>
    <row r="576" spans="1:27" x14ac:dyDescent="0.25">
      <c r="A576" t="s">
        <v>363</v>
      </c>
      <c r="B576">
        <v>1999</v>
      </c>
      <c r="C576" t="str">
        <f t="shared" si="17"/>
        <v>Drug Era 1992-2006</v>
      </c>
      <c r="D576" t="s">
        <v>19</v>
      </c>
      <c r="E576">
        <v>113</v>
      </c>
      <c r="F576">
        <v>13</v>
      </c>
      <c r="G576">
        <v>8</v>
      </c>
      <c r="H576">
        <v>10</v>
      </c>
      <c r="I576">
        <v>18</v>
      </c>
      <c r="J576">
        <v>1</v>
      </c>
      <c r="K576">
        <v>0</v>
      </c>
      <c r="L576">
        <v>1</v>
      </c>
      <c r="M576">
        <v>0</v>
      </c>
      <c r="Q576">
        <v>27</v>
      </c>
      <c r="R576">
        <v>4.5599999999999996</v>
      </c>
      <c r="X576">
        <v>19</v>
      </c>
      <c r="Y576">
        <v>0</v>
      </c>
      <c r="Z576">
        <v>77</v>
      </c>
      <c r="AA576">
        <f t="shared" si="16"/>
        <v>25.666666666666668</v>
      </c>
    </row>
    <row r="577" spans="1:27" x14ac:dyDescent="0.25">
      <c r="A577" t="s">
        <v>1847</v>
      </c>
      <c r="B577">
        <v>1999</v>
      </c>
      <c r="C577" t="str">
        <f t="shared" si="17"/>
        <v>Drug Era 1992-2006</v>
      </c>
      <c r="D577" t="s">
        <v>19</v>
      </c>
      <c r="E577">
        <v>113</v>
      </c>
      <c r="F577">
        <v>10</v>
      </c>
      <c r="G577">
        <v>0</v>
      </c>
      <c r="H577">
        <v>13</v>
      </c>
      <c r="I577">
        <v>17</v>
      </c>
      <c r="J577">
        <v>0</v>
      </c>
      <c r="K577">
        <v>0</v>
      </c>
      <c r="L577">
        <v>1</v>
      </c>
      <c r="M577">
        <v>0</v>
      </c>
      <c r="Q577">
        <v>23</v>
      </c>
      <c r="R577">
        <v>3.51</v>
      </c>
      <c r="X577">
        <v>8</v>
      </c>
      <c r="Y577">
        <v>0</v>
      </c>
      <c r="Z577">
        <v>77</v>
      </c>
      <c r="AA577">
        <f t="shared" si="16"/>
        <v>25.666666666666668</v>
      </c>
    </row>
    <row r="578" spans="1:27" x14ac:dyDescent="0.25">
      <c r="A578" t="s">
        <v>506</v>
      </c>
      <c r="B578">
        <v>2002</v>
      </c>
      <c r="C578" t="str">
        <f t="shared" si="17"/>
        <v>Drug Era 1992-2006</v>
      </c>
      <c r="D578" t="s">
        <v>18</v>
      </c>
      <c r="E578">
        <v>113</v>
      </c>
      <c r="F578">
        <v>7</v>
      </c>
      <c r="G578">
        <v>0</v>
      </c>
      <c r="H578">
        <v>14</v>
      </c>
      <c r="I578">
        <v>21</v>
      </c>
      <c r="J578">
        <v>0</v>
      </c>
      <c r="K578">
        <v>0</v>
      </c>
      <c r="L578">
        <v>1</v>
      </c>
      <c r="M578">
        <v>1</v>
      </c>
      <c r="Q578">
        <v>22</v>
      </c>
      <c r="R578">
        <v>2.4500000000000002</v>
      </c>
      <c r="X578">
        <v>13</v>
      </c>
      <c r="Z578">
        <v>77</v>
      </c>
      <c r="AA578">
        <f t="shared" ref="AA578:AA641" si="18">Z578/3</f>
        <v>25.666666666666668</v>
      </c>
    </row>
    <row r="579" spans="1:27" x14ac:dyDescent="0.25">
      <c r="A579" t="s">
        <v>2552</v>
      </c>
      <c r="B579">
        <v>2003</v>
      </c>
      <c r="C579" t="str">
        <f t="shared" ref="C579:C642" si="19">IF(B579&lt;1997,"Pre-Drug 1970-1991",IF(B579&lt;=2006,"Drug Era 1992-2006","Post Drug Era 2007-2012"))</f>
        <v>Drug Era 1992-2006</v>
      </c>
      <c r="D579" t="s">
        <v>19</v>
      </c>
      <c r="E579">
        <v>113</v>
      </c>
      <c r="F579">
        <v>13</v>
      </c>
      <c r="G579">
        <v>1</v>
      </c>
      <c r="H579">
        <v>9</v>
      </c>
      <c r="I579">
        <v>27</v>
      </c>
      <c r="J579">
        <v>2</v>
      </c>
      <c r="K579">
        <v>2</v>
      </c>
      <c r="L579">
        <v>1</v>
      </c>
      <c r="M579">
        <v>0</v>
      </c>
      <c r="Q579">
        <v>26</v>
      </c>
      <c r="R579">
        <v>4.5</v>
      </c>
      <c r="X579">
        <v>15</v>
      </c>
      <c r="Y579">
        <v>0.25</v>
      </c>
      <c r="Z579">
        <v>78</v>
      </c>
      <c r="AA579">
        <f t="shared" si="18"/>
        <v>26</v>
      </c>
    </row>
    <row r="580" spans="1:27" x14ac:dyDescent="0.25">
      <c r="A580" t="s">
        <v>1239</v>
      </c>
      <c r="B580">
        <v>1990</v>
      </c>
      <c r="C580" t="str">
        <f t="shared" si="19"/>
        <v>Pre-Drug 1970-1991</v>
      </c>
      <c r="D580" t="s">
        <v>19</v>
      </c>
      <c r="E580">
        <v>113</v>
      </c>
      <c r="F580">
        <v>15</v>
      </c>
      <c r="G580">
        <v>3</v>
      </c>
      <c r="H580">
        <v>13</v>
      </c>
      <c r="I580">
        <v>17</v>
      </c>
      <c r="J580">
        <v>2</v>
      </c>
      <c r="K580">
        <v>1</v>
      </c>
      <c r="L580">
        <v>0</v>
      </c>
      <c r="M580">
        <v>0</v>
      </c>
      <c r="Q580">
        <v>26</v>
      </c>
      <c r="R580">
        <v>5.13</v>
      </c>
      <c r="X580">
        <v>15</v>
      </c>
      <c r="Y580">
        <v>0.26</v>
      </c>
      <c r="Z580">
        <v>79</v>
      </c>
      <c r="AA580">
        <f t="shared" si="18"/>
        <v>26.333333333333332</v>
      </c>
    </row>
    <row r="581" spans="1:27" x14ac:dyDescent="0.25">
      <c r="A581" t="s">
        <v>1072</v>
      </c>
      <c r="B581">
        <v>2009</v>
      </c>
      <c r="C581" t="str">
        <f t="shared" si="19"/>
        <v>Post Drug Era 2007-2012</v>
      </c>
      <c r="D581" t="s">
        <v>19</v>
      </c>
      <c r="E581">
        <v>113</v>
      </c>
      <c r="F581">
        <v>14</v>
      </c>
      <c r="G581">
        <v>2</v>
      </c>
      <c r="H581">
        <v>14</v>
      </c>
      <c r="I581">
        <v>27</v>
      </c>
      <c r="J581">
        <v>0</v>
      </c>
      <c r="K581">
        <v>0</v>
      </c>
      <c r="L581">
        <v>1</v>
      </c>
      <c r="M581">
        <v>0</v>
      </c>
      <c r="Q581">
        <v>21</v>
      </c>
      <c r="R581">
        <v>4.78</v>
      </c>
      <c r="X581">
        <v>7</v>
      </c>
      <c r="Z581">
        <v>79</v>
      </c>
      <c r="AA581">
        <f t="shared" si="18"/>
        <v>26.333333333333332</v>
      </c>
    </row>
    <row r="582" spans="1:27" x14ac:dyDescent="0.25">
      <c r="A582" t="s">
        <v>333</v>
      </c>
      <c r="B582">
        <v>1981</v>
      </c>
      <c r="C582" t="str">
        <f t="shared" si="19"/>
        <v>Pre-Drug 1970-1991</v>
      </c>
      <c r="D582" t="s">
        <v>18</v>
      </c>
      <c r="E582">
        <v>113</v>
      </c>
      <c r="F582">
        <v>11</v>
      </c>
      <c r="G582">
        <v>1</v>
      </c>
      <c r="H582">
        <v>12</v>
      </c>
      <c r="I582">
        <v>14</v>
      </c>
      <c r="J582">
        <v>0</v>
      </c>
      <c r="K582">
        <v>0</v>
      </c>
      <c r="L582">
        <v>0</v>
      </c>
      <c r="M582">
        <v>0</v>
      </c>
      <c r="Q582">
        <v>26</v>
      </c>
      <c r="R582">
        <v>3.71</v>
      </c>
      <c r="X582">
        <v>19</v>
      </c>
      <c r="Y582">
        <v>0.26</v>
      </c>
      <c r="Z582">
        <v>80</v>
      </c>
      <c r="AA582">
        <f t="shared" si="18"/>
        <v>26.666666666666668</v>
      </c>
    </row>
    <row r="583" spans="1:27" x14ac:dyDescent="0.25">
      <c r="A583" t="s">
        <v>921</v>
      </c>
      <c r="B583">
        <v>1984</v>
      </c>
      <c r="C583" t="str">
        <f t="shared" si="19"/>
        <v>Pre-Drug 1970-1991</v>
      </c>
      <c r="D583" t="s">
        <v>18</v>
      </c>
      <c r="E583">
        <v>113</v>
      </c>
      <c r="F583">
        <v>8</v>
      </c>
      <c r="G583">
        <v>1</v>
      </c>
      <c r="H583">
        <v>7</v>
      </c>
      <c r="I583">
        <v>10</v>
      </c>
      <c r="J583">
        <v>3</v>
      </c>
      <c r="K583">
        <v>2</v>
      </c>
      <c r="L583">
        <v>0</v>
      </c>
      <c r="M583">
        <v>0</v>
      </c>
      <c r="Q583">
        <v>30</v>
      </c>
      <c r="R583">
        <v>2.7</v>
      </c>
      <c r="X583">
        <v>15</v>
      </c>
      <c r="Y583">
        <v>0.28999999999999998</v>
      </c>
      <c r="Z583">
        <v>80</v>
      </c>
      <c r="AA583">
        <f t="shared" si="18"/>
        <v>26.666666666666668</v>
      </c>
    </row>
    <row r="584" spans="1:27" x14ac:dyDescent="0.25">
      <c r="A584" t="s">
        <v>3112</v>
      </c>
      <c r="B584">
        <v>1985</v>
      </c>
      <c r="C584" t="str">
        <f t="shared" si="19"/>
        <v>Pre-Drug 1970-1991</v>
      </c>
      <c r="D584" t="s">
        <v>19</v>
      </c>
      <c r="E584">
        <v>113</v>
      </c>
      <c r="F584">
        <v>5</v>
      </c>
      <c r="G584">
        <v>0</v>
      </c>
      <c r="H584">
        <v>9</v>
      </c>
      <c r="I584">
        <v>16</v>
      </c>
      <c r="J584">
        <v>0</v>
      </c>
      <c r="K584">
        <v>0</v>
      </c>
      <c r="L584">
        <v>2</v>
      </c>
      <c r="M584">
        <v>0</v>
      </c>
      <c r="Q584">
        <v>17</v>
      </c>
      <c r="R584">
        <v>1.69</v>
      </c>
      <c r="X584">
        <v>15</v>
      </c>
      <c r="Y584">
        <v>0.16</v>
      </c>
      <c r="Z584">
        <v>80</v>
      </c>
      <c r="AA584">
        <f t="shared" si="18"/>
        <v>26.666666666666668</v>
      </c>
    </row>
    <row r="585" spans="1:27" x14ac:dyDescent="0.25">
      <c r="A585" t="s">
        <v>202</v>
      </c>
      <c r="B585">
        <v>1991</v>
      </c>
      <c r="C585" t="str">
        <f t="shared" si="19"/>
        <v>Pre-Drug 1970-1991</v>
      </c>
      <c r="D585" t="s">
        <v>19</v>
      </c>
      <c r="E585">
        <v>113</v>
      </c>
      <c r="F585">
        <v>10</v>
      </c>
      <c r="G585">
        <v>2</v>
      </c>
      <c r="H585">
        <v>10</v>
      </c>
      <c r="I585">
        <v>14</v>
      </c>
      <c r="J585">
        <v>1</v>
      </c>
      <c r="K585">
        <v>2</v>
      </c>
      <c r="L585">
        <v>1</v>
      </c>
      <c r="M585">
        <v>0</v>
      </c>
      <c r="Q585">
        <v>26</v>
      </c>
      <c r="R585">
        <v>3.38</v>
      </c>
      <c r="X585">
        <v>14</v>
      </c>
      <c r="Y585">
        <v>0.25</v>
      </c>
      <c r="Z585">
        <v>80</v>
      </c>
      <c r="AA585">
        <f t="shared" si="18"/>
        <v>26.666666666666668</v>
      </c>
    </row>
    <row r="586" spans="1:27" x14ac:dyDescent="0.25">
      <c r="A586" t="s">
        <v>154</v>
      </c>
      <c r="B586">
        <v>2001</v>
      </c>
      <c r="C586" t="str">
        <f t="shared" si="19"/>
        <v>Drug Era 1992-2006</v>
      </c>
      <c r="D586" t="s">
        <v>19</v>
      </c>
      <c r="E586">
        <v>113</v>
      </c>
      <c r="F586">
        <v>9</v>
      </c>
      <c r="G586">
        <v>2</v>
      </c>
      <c r="H586">
        <v>17</v>
      </c>
      <c r="I586">
        <v>21</v>
      </c>
      <c r="J586">
        <v>0</v>
      </c>
      <c r="K586">
        <v>1</v>
      </c>
      <c r="L586">
        <v>1</v>
      </c>
      <c r="M586">
        <v>0</v>
      </c>
      <c r="Q586">
        <v>18</v>
      </c>
      <c r="R586">
        <v>3.04</v>
      </c>
      <c r="X586">
        <v>14</v>
      </c>
      <c r="Z586">
        <v>80</v>
      </c>
      <c r="AA586">
        <f t="shared" si="18"/>
        <v>26.666666666666668</v>
      </c>
    </row>
    <row r="587" spans="1:27" x14ac:dyDescent="0.25">
      <c r="A587" t="s">
        <v>1509</v>
      </c>
      <c r="B587">
        <v>1981</v>
      </c>
      <c r="C587" t="str">
        <f t="shared" si="19"/>
        <v>Pre-Drug 1970-1991</v>
      </c>
      <c r="D587" t="s">
        <v>19</v>
      </c>
      <c r="E587">
        <v>113</v>
      </c>
      <c r="F587">
        <v>10</v>
      </c>
      <c r="G587">
        <v>2</v>
      </c>
      <c r="H587">
        <v>7</v>
      </c>
      <c r="I587">
        <v>21</v>
      </c>
      <c r="J587">
        <v>0</v>
      </c>
      <c r="K587">
        <v>1</v>
      </c>
      <c r="L587">
        <v>0</v>
      </c>
      <c r="M587">
        <v>0</v>
      </c>
      <c r="Q587">
        <v>27</v>
      </c>
      <c r="R587">
        <v>3.33</v>
      </c>
      <c r="X587">
        <v>11</v>
      </c>
      <c r="Y587">
        <v>0.26</v>
      </c>
      <c r="Z587">
        <v>81</v>
      </c>
      <c r="AA587">
        <f t="shared" si="18"/>
        <v>27</v>
      </c>
    </row>
    <row r="588" spans="1:27" x14ac:dyDescent="0.25">
      <c r="A588" t="s">
        <v>2037</v>
      </c>
      <c r="B588">
        <v>1990</v>
      </c>
      <c r="C588" t="str">
        <f t="shared" si="19"/>
        <v>Pre-Drug 1970-1991</v>
      </c>
      <c r="D588" t="s">
        <v>19</v>
      </c>
      <c r="E588">
        <v>113</v>
      </c>
      <c r="F588">
        <v>9</v>
      </c>
      <c r="G588">
        <v>0</v>
      </c>
      <c r="H588">
        <v>9</v>
      </c>
      <c r="I588">
        <v>16</v>
      </c>
      <c r="J588">
        <v>0</v>
      </c>
      <c r="K588">
        <v>3</v>
      </c>
      <c r="L588">
        <v>2</v>
      </c>
      <c r="M588">
        <v>2</v>
      </c>
      <c r="Q588">
        <v>24</v>
      </c>
      <c r="R588">
        <v>3</v>
      </c>
      <c r="X588">
        <v>12</v>
      </c>
      <c r="Y588">
        <v>0.24</v>
      </c>
      <c r="Z588">
        <v>81</v>
      </c>
      <c r="AA588">
        <f t="shared" si="18"/>
        <v>27</v>
      </c>
    </row>
    <row r="589" spans="1:27" x14ac:dyDescent="0.25">
      <c r="A589" t="s">
        <v>2358</v>
      </c>
      <c r="B589">
        <v>2008</v>
      </c>
      <c r="C589" t="str">
        <f t="shared" si="19"/>
        <v>Post Drug Era 2007-2012</v>
      </c>
      <c r="D589" t="s">
        <v>19</v>
      </c>
      <c r="E589">
        <v>113</v>
      </c>
      <c r="F589">
        <v>12</v>
      </c>
      <c r="G589">
        <v>2</v>
      </c>
      <c r="H589">
        <v>2</v>
      </c>
      <c r="I589">
        <v>20</v>
      </c>
      <c r="J589">
        <v>0</v>
      </c>
      <c r="K589">
        <v>0</v>
      </c>
      <c r="L589">
        <v>2</v>
      </c>
      <c r="M589">
        <v>0</v>
      </c>
      <c r="Q589">
        <v>32</v>
      </c>
      <c r="R589">
        <v>4</v>
      </c>
      <c r="X589">
        <v>15</v>
      </c>
      <c r="Z589">
        <v>81</v>
      </c>
      <c r="AA589">
        <f t="shared" si="18"/>
        <v>27</v>
      </c>
    </row>
    <row r="590" spans="1:27" x14ac:dyDescent="0.25">
      <c r="A590" t="s">
        <v>132</v>
      </c>
      <c r="B590">
        <v>2000</v>
      </c>
      <c r="C590" t="str">
        <f t="shared" si="19"/>
        <v>Drug Era 1992-2006</v>
      </c>
      <c r="D590" t="s">
        <v>18</v>
      </c>
      <c r="E590">
        <v>113</v>
      </c>
      <c r="F590">
        <v>8</v>
      </c>
      <c r="G590">
        <v>3</v>
      </c>
      <c r="H590">
        <v>13</v>
      </c>
      <c r="I590">
        <v>14</v>
      </c>
      <c r="J590">
        <v>1</v>
      </c>
      <c r="K590">
        <v>0</v>
      </c>
      <c r="L590">
        <v>0</v>
      </c>
      <c r="M590">
        <v>0</v>
      </c>
      <c r="Q590">
        <v>18</v>
      </c>
      <c r="R590">
        <v>2.63</v>
      </c>
      <c r="X590">
        <v>17</v>
      </c>
      <c r="Y590">
        <v>0</v>
      </c>
      <c r="Z590">
        <v>82</v>
      </c>
      <c r="AA590">
        <f t="shared" si="18"/>
        <v>27.333333333333332</v>
      </c>
    </row>
    <row r="591" spans="1:27" x14ac:dyDescent="0.25">
      <c r="A591" t="s">
        <v>2858</v>
      </c>
      <c r="B591">
        <v>2007</v>
      </c>
      <c r="C591" t="str">
        <f t="shared" si="19"/>
        <v>Post Drug Era 2007-2012</v>
      </c>
      <c r="D591" t="s">
        <v>18</v>
      </c>
      <c r="E591">
        <v>113</v>
      </c>
      <c r="F591">
        <v>14</v>
      </c>
      <c r="G591">
        <v>5</v>
      </c>
      <c r="H591">
        <v>6</v>
      </c>
      <c r="I591">
        <v>26</v>
      </c>
      <c r="J591">
        <v>0</v>
      </c>
      <c r="K591">
        <v>2</v>
      </c>
      <c r="L591">
        <v>0</v>
      </c>
      <c r="M591">
        <v>0</v>
      </c>
      <c r="Q591">
        <v>25</v>
      </c>
      <c r="R591">
        <v>4.6100000000000003</v>
      </c>
      <c r="X591">
        <v>20</v>
      </c>
      <c r="Z591">
        <v>82</v>
      </c>
      <c r="AA591">
        <f t="shared" si="18"/>
        <v>27.333333333333332</v>
      </c>
    </row>
    <row r="592" spans="1:27" x14ac:dyDescent="0.25">
      <c r="A592" t="s">
        <v>1291</v>
      </c>
      <c r="B592">
        <v>2007</v>
      </c>
      <c r="C592" t="str">
        <f t="shared" si="19"/>
        <v>Post Drug Era 2007-2012</v>
      </c>
      <c r="D592" t="s">
        <v>18</v>
      </c>
      <c r="E592">
        <v>113</v>
      </c>
      <c r="F592">
        <v>13</v>
      </c>
      <c r="G592">
        <v>5</v>
      </c>
      <c r="H592">
        <v>7</v>
      </c>
      <c r="I592">
        <v>21</v>
      </c>
      <c r="J592">
        <v>0</v>
      </c>
      <c r="K592">
        <v>0</v>
      </c>
      <c r="L592">
        <v>0</v>
      </c>
      <c r="M592">
        <v>0</v>
      </c>
      <c r="Q592">
        <v>28</v>
      </c>
      <c r="R592">
        <v>4.18</v>
      </c>
      <c r="X592">
        <v>9</v>
      </c>
      <c r="Z592">
        <v>84</v>
      </c>
      <c r="AA592">
        <f t="shared" si="18"/>
        <v>28</v>
      </c>
    </row>
    <row r="593" spans="1:27" x14ac:dyDescent="0.25">
      <c r="A593" t="s">
        <v>2232</v>
      </c>
      <c r="B593">
        <v>1989</v>
      </c>
      <c r="C593" t="str">
        <f t="shared" si="19"/>
        <v>Pre-Drug 1970-1991</v>
      </c>
      <c r="D593" t="s">
        <v>19</v>
      </c>
      <c r="E593">
        <v>113</v>
      </c>
      <c r="F593">
        <v>7</v>
      </c>
      <c r="G593">
        <v>1</v>
      </c>
      <c r="H593">
        <v>12</v>
      </c>
      <c r="I593">
        <v>24</v>
      </c>
      <c r="J593">
        <v>0</v>
      </c>
      <c r="K593">
        <v>4</v>
      </c>
      <c r="L593">
        <v>1</v>
      </c>
      <c r="M593">
        <v>0</v>
      </c>
      <c r="Q593">
        <v>17</v>
      </c>
      <c r="R593">
        <v>2.2000000000000002</v>
      </c>
      <c r="X593">
        <v>11</v>
      </c>
      <c r="Y593">
        <v>0.17</v>
      </c>
      <c r="Z593">
        <v>86</v>
      </c>
      <c r="AA593">
        <f t="shared" si="18"/>
        <v>28.666666666666668</v>
      </c>
    </row>
    <row r="594" spans="1:27" x14ac:dyDescent="0.25">
      <c r="A594" t="s">
        <v>2170</v>
      </c>
      <c r="B594">
        <v>2012</v>
      </c>
      <c r="C594" t="str">
        <f t="shared" si="19"/>
        <v>Post Drug Era 2007-2012</v>
      </c>
      <c r="D594" t="s">
        <v>18</v>
      </c>
      <c r="E594">
        <v>113</v>
      </c>
      <c r="F594">
        <v>8</v>
      </c>
      <c r="G594">
        <v>0</v>
      </c>
      <c r="H594">
        <v>11</v>
      </c>
      <c r="I594">
        <v>23</v>
      </c>
      <c r="J594">
        <v>0</v>
      </c>
      <c r="K594">
        <v>1</v>
      </c>
      <c r="L594">
        <v>0</v>
      </c>
      <c r="M594">
        <v>0</v>
      </c>
      <c r="Q594">
        <v>24</v>
      </c>
      <c r="R594">
        <v>2.48</v>
      </c>
      <c r="X594">
        <v>22</v>
      </c>
      <c r="Z594">
        <v>87</v>
      </c>
      <c r="AA594">
        <f t="shared" si="18"/>
        <v>29</v>
      </c>
    </row>
    <row r="595" spans="1:27" x14ac:dyDescent="0.25">
      <c r="A595" t="s">
        <v>2903</v>
      </c>
      <c r="B595">
        <v>2012</v>
      </c>
      <c r="C595" t="str">
        <f t="shared" si="19"/>
        <v>Post Drug Era 2007-2012</v>
      </c>
      <c r="D595" t="s">
        <v>18</v>
      </c>
      <c r="E595">
        <v>113</v>
      </c>
      <c r="F595">
        <v>10</v>
      </c>
      <c r="G595">
        <v>3</v>
      </c>
      <c r="H595">
        <v>5</v>
      </c>
      <c r="I595">
        <v>35</v>
      </c>
      <c r="J595">
        <v>1</v>
      </c>
      <c r="K595">
        <v>0</v>
      </c>
      <c r="L595">
        <v>0</v>
      </c>
      <c r="M595">
        <v>0</v>
      </c>
      <c r="Q595">
        <v>18</v>
      </c>
      <c r="R595">
        <v>2.9</v>
      </c>
      <c r="X595">
        <v>10</v>
      </c>
      <c r="Z595">
        <v>93</v>
      </c>
      <c r="AA595">
        <f t="shared" si="18"/>
        <v>31</v>
      </c>
    </row>
    <row r="596" spans="1:27" x14ac:dyDescent="0.25">
      <c r="A596" t="s">
        <v>809</v>
      </c>
      <c r="B596">
        <v>1980</v>
      </c>
      <c r="C596" t="str">
        <f t="shared" si="19"/>
        <v>Pre-Drug 1970-1991</v>
      </c>
      <c r="D596" t="s">
        <v>19</v>
      </c>
      <c r="E596">
        <v>114</v>
      </c>
      <c r="F596">
        <v>13</v>
      </c>
      <c r="G596">
        <v>2</v>
      </c>
      <c r="H596">
        <v>8</v>
      </c>
      <c r="I596">
        <v>5</v>
      </c>
      <c r="J596">
        <v>2</v>
      </c>
      <c r="K596">
        <v>1</v>
      </c>
      <c r="L596">
        <v>2</v>
      </c>
      <c r="M596">
        <v>0</v>
      </c>
      <c r="Q596">
        <v>37</v>
      </c>
      <c r="R596">
        <v>5.32</v>
      </c>
      <c r="X596">
        <v>11</v>
      </c>
      <c r="Y596">
        <v>0.36</v>
      </c>
      <c r="Z596">
        <v>66</v>
      </c>
      <c r="AA596">
        <f t="shared" si="18"/>
        <v>22</v>
      </c>
    </row>
    <row r="597" spans="1:27" x14ac:dyDescent="0.25">
      <c r="A597" t="s">
        <v>235</v>
      </c>
      <c r="B597">
        <v>2009</v>
      </c>
      <c r="C597" t="str">
        <f t="shared" si="19"/>
        <v>Post Drug Era 2007-2012</v>
      </c>
      <c r="D597" t="s">
        <v>19</v>
      </c>
      <c r="E597">
        <v>114</v>
      </c>
      <c r="F597">
        <v>21</v>
      </c>
      <c r="G597">
        <v>6</v>
      </c>
      <c r="H597">
        <v>12</v>
      </c>
      <c r="I597">
        <v>11</v>
      </c>
      <c r="J597">
        <v>0</v>
      </c>
      <c r="K597">
        <v>0</v>
      </c>
      <c r="L597">
        <v>3</v>
      </c>
      <c r="M597">
        <v>0</v>
      </c>
      <c r="Q597">
        <v>33</v>
      </c>
      <c r="R597">
        <v>8.4600000000000009</v>
      </c>
      <c r="X597">
        <v>20</v>
      </c>
      <c r="Z597">
        <v>67</v>
      </c>
      <c r="AA597">
        <f t="shared" si="18"/>
        <v>22.333333333333332</v>
      </c>
    </row>
    <row r="598" spans="1:27" x14ac:dyDescent="0.25">
      <c r="A598" t="s">
        <v>3059</v>
      </c>
      <c r="B598">
        <v>2010</v>
      </c>
      <c r="C598" t="str">
        <f t="shared" si="19"/>
        <v>Post Drug Era 2007-2012</v>
      </c>
      <c r="D598" t="s">
        <v>18</v>
      </c>
      <c r="E598">
        <v>114</v>
      </c>
      <c r="F598">
        <v>17</v>
      </c>
      <c r="G598">
        <v>3</v>
      </c>
      <c r="H598">
        <v>27</v>
      </c>
      <c r="I598">
        <v>14</v>
      </c>
      <c r="J598">
        <v>0</v>
      </c>
      <c r="K598">
        <v>4</v>
      </c>
      <c r="L598">
        <v>3</v>
      </c>
      <c r="M598">
        <v>2</v>
      </c>
      <c r="Q598">
        <v>24</v>
      </c>
      <c r="R598">
        <v>6.85</v>
      </c>
      <c r="X598">
        <v>15</v>
      </c>
      <c r="Z598">
        <v>67</v>
      </c>
      <c r="AA598">
        <f t="shared" si="18"/>
        <v>22.333333333333332</v>
      </c>
    </row>
    <row r="599" spans="1:27" x14ac:dyDescent="0.25">
      <c r="A599" t="s">
        <v>1086</v>
      </c>
      <c r="B599">
        <v>1992</v>
      </c>
      <c r="C599" t="str">
        <f t="shared" si="19"/>
        <v>Pre-Drug 1970-1991</v>
      </c>
      <c r="D599" t="s">
        <v>19</v>
      </c>
      <c r="E599">
        <v>114</v>
      </c>
      <c r="F599">
        <v>24</v>
      </c>
      <c r="G599">
        <v>5</v>
      </c>
      <c r="H599">
        <v>13</v>
      </c>
      <c r="I599">
        <v>5</v>
      </c>
      <c r="J599">
        <v>3</v>
      </c>
      <c r="K599">
        <v>1</v>
      </c>
      <c r="L599">
        <v>0</v>
      </c>
      <c r="M599">
        <v>0</v>
      </c>
      <c r="Q599">
        <v>35</v>
      </c>
      <c r="R599">
        <v>9.5299999999999994</v>
      </c>
      <c r="X599">
        <v>14</v>
      </c>
      <c r="Y599">
        <v>0.35</v>
      </c>
      <c r="Z599">
        <v>68</v>
      </c>
      <c r="AA599">
        <f t="shared" si="18"/>
        <v>22.666666666666668</v>
      </c>
    </row>
    <row r="600" spans="1:27" x14ac:dyDescent="0.25">
      <c r="A600" t="s">
        <v>1805</v>
      </c>
      <c r="B600">
        <v>1973</v>
      </c>
      <c r="C600" t="str">
        <f t="shared" si="19"/>
        <v>Pre-Drug 1970-1991</v>
      </c>
      <c r="D600" t="s">
        <v>19</v>
      </c>
      <c r="E600">
        <v>114</v>
      </c>
      <c r="F600">
        <v>21</v>
      </c>
      <c r="G600">
        <v>6</v>
      </c>
      <c r="H600">
        <v>8</v>
      </c>
      <c r="I600">
        <v>16</v>
      </c>
      <c r="J600">
        <v>0</v>
      </c>
      <c r="K600">
        <v>0</v>
      </c>
      <c r="L600">
        <v>1</v>
      </c>
      <c r="M600">
        <v>0</v>
      </c>
      <c r="Q600">
        <v>39</v>
      </c>
      <c r="R600">
        <v>8.2200000000000006</v>
      </c>
      <c r="X600">
        <v>28</v>
      </c>
      <c r="Y600">
        <v>0.38</v>
      </c>
      <c r="Z600">
        <v>69</v>
      </c>
      <c r="AA600">
        <f t="shared" si="18"/>
        <v>23</v>
      </c>
    </row>
    <row r="601" spans="1:27" x14ac:dyDescent="0.25">
      <c r="A601" t="s">
        <v>746</v>
      </c>
      <c r="B601">
        <v>2008</v>
      </c>
      <c r="C601" t="str">
        <f t="shared" si="19"/>
        <v>Post Drug Era 2007-2012</v>
      </c>
      <c r="D601" t="s">
        <v>19</v>
      </c>
      <c r="E601">
        <v>114</v>
      </c>
      <c r="F601">
        <v>19</v>
      </c>
      <c r="G601">
        <v>3</v>
      </c>
      <c r="H601">
        <v>13</v>
      </c>
      <c r="I601">
        <v>12</v>
      </c>
      <c r="J601">
        <v>2</v>
      </c>
      <c r="K601">
        <v>1</v>
      </c>
      <c r="L601">
        <v>2</v>
      </c>
      <c r="M601">
        <v>0</v>
      </c>
      <c r="Q601">
        <v>31</v>
      </c>
      <c r="R601">
        <v>7.43</v>
      </c>
      <c r="X601">
        <v>16</v>
      </c>
      <c r="Z601">
        <v>69</v>
      </c>
      <c r="AA601">
        <f t="shared" si="18"/>
        <v>23</v>
      </c>
    </row>
    <row r="602" spans="1:27" x14ac:dyDescent="0.25">
      <c r="A602" t="s">
        <v>1501</v>
      </c>
      <c r="B602">
        <v>2004</v>
      </c>
      <c r="C602" t="str">
        <f t="shared" si="19"/>
        <v>Drug Era 1992-2006</v>
      </c>
      <c r="D602" t="s">
        <v>19</v>
      </c>
      <c r="E602">
        <v>114</v>
      </c>
      <c r="F602">
        <v>14</v>
      </c>
      <c r="G602">
        <v>3</v>
      </c>
      <c r="H602">
        <v>16</v>
      </c>
      <c r="I602">
        <v>25</v>
      </c>
      <c r="J602">
        <v>4</v>
      </c>
      <c r="K602">
        <v>4</v>
      </c>
      <c r="L602">
        <v>2</v>
      </c>
      <c r="M602">
        <v>0</v>
      </c>
      <c r="Q602">
        <v>24</v>
      </c>
      <c r="R602">
        <v>5.4</v>
      </c>
      <c r="X602">
        <v>20</v>
      </c>
      <c r="Y602">
        <v>0.25</v>
      </c>
      <c r="Z602">
        <v>70</v>
      </c>
      <c r="AA602">
        <f t="shared" si="18"/>
        <v>23.333333333333332</v>
      </c>
    </row>
    <row r="603" spans="1:27" x14ac:dyDescent="0.25">
      <c r="A603" t="s">
        <v>3161</v>
      </c>
      <c r="B603">
        <v>2008</v>
      </c>
      <c r="C603" t="str">
        <f t="shared" si="19"/>
        <v>Post Drug Era 2007-2012</v>
      </c>
      <c r="D603" t="s">
        <v>19</v>
      </c>
      <c r="E603">
        <v>114</v>
      </c>
      <c r="F603">
        <v>9</v>
      </c>
      <c r="G603">
        <v>3</v>
      </c>
      <c r="H603">
        <v>22</v>
      </c>
      <c r="I603">
        <v>22</v>
      </c>
      <c r="J603">
        <v>4</v>
      </c>
      <c r="K603">
        <v>6</v>
      </c>
      <c r="L603">
        <v>0</v>
      </c>
      <c r="M603">
        <v>0</v>
      </c>
      <c r="Q603">
        <v>24</v>
      </c>
      <c r="R603">
        <v>3.47</v>
      </c>
      <c r="X603">
        <v>6</v>
      </c>
      <c r="Z603">
        <v>70</v>
      </c>
      <c r="AA603">
        <f t="shared" si="18"/>
        <v>23.333333333333332</v>
      </c>
    </row>
    <row r="604" spans="1:27" x14ac:dyDescent="0.25">
      <c r="A604" t="s">
        <v>552</v>
      </c>
      <c r="B604">
        <v>1971</v>
      </c>
      <c r="C604" t="str">
        <f t="shared" si="19"/>
        <v>Pre-Drug 1970-1991</v>
      </c>
      <c r="D604" t="s">
        <v>19</v>
      </c>
      <c r="E604">
        <v>114</v>
      </c>
      <c r="F604">
        <v>11</v>
      </c>
      <c r="G604">
        <v>2</v>
      </c>
      <c r="H604">
        <v>12</v>
      </c>
      <c r="I604">
        <v>20</v>
      </c>
      <c r="J604">
        <v>0</v>
      </c>
      <c r="K604">
        <v>2</v>
      </c>
      <c r="L604">
        <v>1</v>
      </c>
      <c r="M604">
        <v>0</v>
      </c>
      <c r="Q604">
        <v>26</v>
      </c>
      <c r="R604">
        <v>4.13</v>
      </c>
      <c r="X604">
        <v>10</v>
      </c>
      <c r="Y604">
        <v>0.26</v>
      </c>
      <c r="Z604">
        <v>72</v>
      </c>
      <c r="AA604">
        <f t="shared" si="18"/>
        <v>24</v>
      </c>
    </row>
    <row r="605" spans="1:27" x14ac:dyDescent="0.25">
      <c r="A605" t="s">
        <v>546</v>
      </c>
      <c r="B605">
        <v>1988</v>
      </c>
      <c r="C605" t="str">
        <f t="shared" si="19"/>
        <v>Pre-Drug 1970-1991</v>
      </c>
      <c r="D605" t="s">
        <v>18</v>
      </c>
      <c r="E605">
        <v>114</v>
      </c>
      <c r="F605">
        <v>16</v>
      </c>
      <c r="G605">
        <v>5</v>
      </c>
      <c r="H605">
        <v>21</v>
      </c>
      <c r="I605">
        <v>12</v>
      </c>
      <c r="J605">
        <v>2</v>
      </c>
      <c r="K605">
        <v>2</v>
      </c>
      <c r="L605">
        <v>0</v>
      </c>
      <c r="M605">
        <v>1</v>
      </c>
      <c r="Q605">
        <v>27</v>
      </c>
      <c r="R605">
        <v>6</v>
      </c>
      <c r="X605">
        <v>17</v>
      </c>
      <c r="Y605">
        <v>0.3</v>
      </c>
      <c r="Z605">
        <v>72</v>
      </c>
      <c r="AA605">
        <f t="shared" si="18"/>
        <v>24</v>
      </c>
    </row>
    <row r="606" spans="1:27" x14ac:dyDescent="0.25">
      <c r="A606" t="s">
        <v>1376</v>
      </c>
      <c r="B606">
        <v>2008</v>
      </c>
      <c r="C606" t="str">
        <f t="shared" si="19"/>
        <v>Post Drug Era 2007-2012</v>
      </c>
      <c r="D606" t="s">
        <v>18</v>
      </c>
      <c r="E606">
        <v>114</v>
      </c>
      <c r="F606">
        <v>15</v>
      </c>
      <c r="G606">
        <v>5</v>
      </c>
      <c r="H606">
        <v>15</v>
      </c>
      <c r="I606">
        <v>11</v>
      </c>
      <c r="J606">
        <v>0</v>
      </c>
      <c r="K606">
        <v>3</v>
      </c>
      <c r="L606">
        <v>1</v>
      </c>
      <c r="M606">
        <v>0</v>
      </c>
      <c r="Q606">
        <v>28</v>
      </c>
      <c r="R606">
        <v>5.63</v>
      </c>
      <c r="X606">
        <v>30</v>
      </c>
      <c r="Z606">
        <v>72</v>
      </c>
      <c r="AA606">
        <f t="shared" si="18"/>
        <v>24</v>
      </c>
    </row>
    <row r="607" spans="1:27" x14ac:dyDescent="0.25">
      <c r="A607" t="s">
        <v>1500</v>
      </c>
      <c r="B607">
        <v>1980</v>
      </c>
      <c r="C607" t="str">
        <f t="shared" si="19"/>
        <v>Pre-Drug 1970-1991</v>
      </c>
      <c r="D607" t="s">
        <v>18</v>
      </c>
      <c r="E607">
        <v>114</v>
      </c>
      <c r="F607">
        <v>19</v>
      </c>
      <c r="G607">
        <v>5</v>
      </c>
      <c r="H607">
        <v>11</v>
      </c>
      <c r="I607">
        <v>8</v>
      </c>
      <c r="J607">
        <v>3</v>
      </c>
      <c r="K607">
        <v>0</v>
      </c>
      <c r="L607">
        <v>0</v>
      </c>
      <c r="M607">
        <v>0</v>
      </c>
      <c r="Q607">
        <v>36</v>
      </c>
      <c r="R607">
        <v>7.03</v>
      </c>
      <c r="X607">
        <v>29</v>
      </c>
      <c r="Y607">
        <v>0.35</v>
      </c>
      <c r="Z607">
        <v>73</v>
      </c>
      <c r="AA607">
        <f t="shared" si="18"/>
        <v>24.333333333333332</v>
      </c>
    </row>
    <row r="608" spans="1:27" x14ac:dyDescent="0.25">
      <c r="A608" t="s">
        <v>57</v>
      </c>
      <c r="B608">
        <v>1999</v>
      </c>
      <c r="C608" t="str">
        <f t="shared" si="19"/>
        <v>Drug Era 1992-2006</v>
      </c>
      <c r="D608" t="s">
        <v>19</v>
      </c>
      <c r="E608">
        <v>114</v>
      </c>
      <c r="F608">
        <v>14</v>
      </c>
      <c r="G608">
        <v>1</v>
      </c>
      <c r="H608">
        <v>14</v>
      </c>
      <c r="I608">
        <v>22</v>
      </c>
      <c r="J608">
        <v>0</v>
      </c>
      <c r="K608">
        <v>1</v>
      </c>
      <c r="L608">
        <v>2</v>
      </c>
      <c r="M608">
        <v>0</v>
      </c>
      <c r="Q608">
        <v>26</v>
      </c>
      <c r="R608">
        <v>5.18</v>
      </c>
      <c r="X608">
        <v>6</v>
      </c>
      <c r="Y608">
        <v>0</v>
      </c>
      <c r="Z608">
        <v>73</v>
      </c>
      <c r="AA608">
        <f t="shared" si="18"/>
        <v>24.333333333333332</v>
      </c>
    </row>
    <row r="609" spans="1:27" x14ac:dyDescent="0.25">
      <c r="A609" t="s">
        <v>2404</v>
      </c>
      <c r="B609">
        <v>2002</v>
      </c>
      <c r="C609" t="str">
        <f t="shared" si="19"/>
        <v>Drug Era 1992-2006</v>
      </c>
      <c r="D609" t="s">
        <v>19</v>
      </c>
      <c r="E609">
        <v>114</v>
      </c>
      <c r="F609">
        <v>18</v>
      </c>
      <c r="G609">
        <v>5</v>
      </c>
      <c r="H609">
        <v>13</v>
      </c>
      <c r="I609">
        <v>30</v>
      </c>
      <c r="J609">
        <v>1</v>
      </c>
      <c r="K609">
        <v>0</v>
      </c>
      <c r="L609">
        <v>0</v>
      </c>
      <c r="M609">
        <v>0</v>
      </c>
      <c r="Q609">
        <v>29</v>
      </c>
      <c r="R609">
        <v>6.66</v>
      </c>
      <c r="X609">
        <v>20</v>
      </c>
      <c r="Z609">
        <v>73</v>
      </c>
      <c r="AA609">
        <f t="shared" si="18"/>
        <v>24.333333333333332</v>
      </c>
    </row>
    <row r="610" spans="1:27" x14ac:dyDescent="0.25">
      <c r="A610" t="s">
        <v>2928</v>
      </c>
      <c r="B610">
        <v>1997</v>
      </c>
      <c r="C610" t="str">
        <f t="shared" si="19"/>
        <v>Drug Era 1992-2006</v>
      </c>
      <c r="D610" t="s">
        <v>18</v>
      </c>
      <c r="E610">
        <v>114</v>
      </c>
      <c r="F610">
        <v>14</v>
      </c>
      <c r="G610">
        <v>5</v>
      </c>
      <c r="H610">
        <v>12</v>
      </c>
      <c r="I610">
        <v>21</v>
      </c>
      <c r="J610">
        <v>3</v>
      </c>
      <c r="K610">
        <v>0</v>
      </c>
      <c r="L610">
        <v>2</v>
      </c>
      <c r="M610">
        <v>0</v>
      </c>
      <c r="Q610">
        <v>28</v>
      </c>
      <c r="R610">
        <v>5.1100000000000003</v>
      </c>
      <c r="X610">
        <v>14</v>
      </c>
      <c r="Y610">
        <v>0.28000000000000003</v>
      </c>
      <c r="Z610">
        <v>74</v>
      </c>
      <c r="AA610">
        <f t="shared" si="18"/>
        <v>24.666666666666668</v>
      </c>
    </row>
    <row r="611" spans="1:27" x14ac:dyDescent="0.25">
      <c r="A611" t="s">
        <v>1425</v>
      </c>
      <c r="B611">
        <v>2000</v>
      </c>
      <c r="C611" t="str">
        <f t="shared" si="19"/>
        <v>Drug Era 1992-2006</v>
      </c>
      <c r="D611" t="s">
        <v>18</v>
      </c>
      <c r="E611">
        <v>114</v>
      </c>
      <c r="F611">
        <v>15</v>
      </c>
      <c r="G611">
        <v>3</v>
      </c>
      <c r="H611">
        <v>22</v>
      </c>
      <c r="I611">
        <v>17</v>
      </c>
      <c r="J611">
        <v>1</v>
      </c>
      <c r="K611">
        <v>0</v>
      </c>
      <c r="L611">
        <v>0</v>
      </c>
      <c r="M611">
        <v>0</v>
      </c>
      <c r="Q611">
        <v>22</v>
      </c>
      <c r="R611">
        <v>5.47</v>
      </c>
      <c r="X611">
        <v>14</v>
      </c>
      <c r="Y611">
        <v>0</v>
      </c>
      <c r="Z611">
        <v>74</v>
      </c>
      <c r="AA611">
        <f t="shared" si="18"/>
        <v>24.666666666666668</v>
      </c>
    </row>
    <row r="612" spans="1:27" x14ac:dyDescent="0.25">
      <c r="A612" t="s">
        <v>1857</v>
      </c>
      <c r="B612">
        <v>2001</v>
      </c>
      <c r="C612" t="str">
        <f t="shared" si="19"/>
        <v>Drug Era 1992-2006</v>
      </c>
      <c r="D612" t="s">
        <v>18</v>
      </c>
      <c r="E612">
        <v>114</v>
      </c>
      <c r="F612">
        <v>19</v>
      </c>
      <c r="G612">
        <v>5</v>
      </c>
      <c r="H612">
        <v>11</v>
      </c>
      <c r="I612">
        <v>31</v>
      </c>
      <c r="J612">
        <v>2</v>
      </c>
      <c r="K612">
        <v>3</v>
      </c>
      <c r="L612">
        <v>0</v>
      </c>
      <c r="M612">
        <v>0</v>
      </c>
      <c r="Q612">
        <v>29</v>
      </c>
      <c r="R612">
        <v>6.93</v>
      </c>
      <c r="X612">
        <v>13</v>
      </c>
      <c r="Z612">
        <v>74</v>
      </c>
      <c r="AA612">
        <f t="shared" si="18"/>
        <v>24.666666666666668</v>
      </c>
    </row>
    <row r="613" spans="1:27" x14ac:dyDescent="0.25">
      <c r="A613" t="s">
        <v>756</v>
      </c>
      <c r="B613">
        <v>2006</v>
      </c>
      <c r="C613" t="str">
        <f t="shared" si="19"/>
        <v>Drug Era 1992-2006</v>
      </c>
      <c r="D613" t="s">
        <v>18</v>
      </c>
      <c r="E613">
        <v>114</v>
      </c>
      <c r="F613">
        <v>17</v>
      </c>
      <c r="G613">
        <v>4</v>
      </c>
      <c r="H613">
        <v>15</v>
      </c>
      <c r="I613">
        <v>22</v>
      </c>
      <c r="J613">
        <v>2</v>
      </c>
      <c r="K613">
        <v>2</v>
      </c>
      <c r="L613">
        <v>2</v>
      </c>
      <c r="M613">
        <v>0</v>
      </c>
      <c r="Q613">
        <v>26</v>
      </c>
      <c r="R613">
        <v>6.2</v>
      </c>
      <c r="X613">
        <v>14</v>
      </c>
      <c r="Z613">
        <v>74</v>
      </c>
      <c r="AA613">
        <f t="shared" si="18"/>
        <v>24.666666666666668</v>
      </c>
    </row>
    <row r="614" spans="1:27" x14ac:dyDescent="0.25">
      <c r="A614" t="s">
        <v>3089</v>
      </c>
      <c r="B614">
        <v>1998</v>
      </c>
      <c r="C614" t="str">
        <f t="shared" si="19"/>
        <v>Drug Era 1992-2006</v>
      </c>
      <c r="D614" t="s">
        <v>18</v>
      </c>
      <c r="E614">
        <v>114</v>
      </c>
      <c r="F614">
        <v>17</v>
      </c>
      <c r="G614">
        <v>7</v>
      </c>
      <c r="H614">
        <v>6</v>
      </c>
      <c r="I614">
        <v>11</v>
      </c>
      <c r="J614">
        <v>0</v>
      </c>
      <c r="K614">
        <v>1</v>
      </c>
      <c r="L614">
        <v>2</v>
      </c>
      <c r="M614">
        <v>0</v>
      </c>
      <c r="Q614">
        <v>31</v>
      </c>
      <c r="R614">
        <v>6.12</v>
      </c>
      <c r="X614">
        <v>17</v>
      </c>
      <c r="Z614">
        <v>75</v>
      </c>
      <c r="AA614">
        <f t="shared" si="18"/>
        <v>25</v>
      </c>
    </row>
    <row r="615" spans="1:27" x14ac:dyDescent="0.25">
      <c r="A615" t="s">
        <v>839</v>
      </c>
      <c r="B615">
        <v>2000</v>
      </c>
      <c r="C615" t="str">
        <f t="shared" si="19"/>
        <v>Drug Era 1992-2006</v>
      </c>
      <c r="D615" t="s">
        <v>19</v>
      </c>
      <c r="E615">
        <v>114</v>
      </c>
      <c r="F615">
        <v>14</v>
      </c>
      <c r="G615">
        <v>2</v>
      </c>
      <c r="H615">
        <v>11</v>
      </c>
      <c r="I615">
        <v>18</v>
      </c>
      <c r="J615">
        <v>0</v>
      </c>
      <c r="K615">
        <v>1</v>
      </c>
      <c r="L615">
        <v>1</v>
      </c>
      <c r="M615">
        <v>0</v>
      </c>
      <c r="Q615">
        <v>31</v>
      </c>
      <c r="R615">
        <v>5.04</v>
      </c>
      <c r="X615">
        <v>20</v>
      </c>
      <c r="Y615">
        <v>0</v>
      </c>
      <c r="Z615">
        <v>75</v>
      </c>
      <c r="AA615">
        <f t="shared" si="18"/>
        <v>25</v>
      </c>
    </row>
    <row r="616" spans="1:27" x14ac:dyDescent="0.25">
      <c r="A616" t="s">
        <v>1047</v>
      </c>
      <c r="B616">
        <v>2009</v>
      </c>
      <c r="C616" t="str">
        <f t="shared" si="19"/>
        <v>Post Drug Era 2007-2012</v>
      </c>
      <c r="D616" t="s">
        <v>19</v>
      </c>
      <c r="E616">
        <v>114</v>
      </c>
      <c r="F616">
        <v>14</v>
      </c>
      <c r="G616">
        <v>5</v>
      </c>
      <c r="H616">
        <v>11</v>
      </c>
      <c r="I616">
        <v>13</v>
      </c>
      <c r="J616">
        <v>1</v>
      </c>
      <c r="K616">
        <v>0</v>
      </c>
      <c r="L616">
        <v>0</v>
      </c>
      <c r="M616">
        <v>0</v>
      </c>
      <c r="Q616">
        <v>30</v>
      </c>
      <c r="R616">
        <v>5.04</v>
      </c>
      <c r="X616">
        <v>14</v>
      </c>
      <c r="Z616">
        <v>75</v>
      </c>
      <c r="AA616">
        <f t="shared" si="18"/>
        <v>25</v>
      </c>
    </row>
    <row r="617" spans="1:27" x14ac:dyDescent="0.25">
      <c r="A617" t="s">
        <v>282</v>
      </c>
      <c r="B617">
        <v>2004</v>
      </c>
      <c r="C617" t="str">
        <f t="shared" si="19"/>
        <v>Drug Era 1992-2006</v>
      </c>
      <c r="D617" t="s">
        <v>18</v>
      </c>
      <c r="E617">
        <v>114</v>
      </c>
      <c r="F617">
        <v>13</v>
      </c>
      <c r="G617">
        <v>2</v>
      </c>
      <c r="H617">
        <v>17</v>
      </c>
      <c r="I617">
        <v>20</v>
      </c>
      <c r="J617">
        <v>3</v>
      </c>
      <c r="K617">
        <v>0</v>
      </c>
      <c r="L617">
        <v>1</v>
      </c>
      <c r="M617">
        <v>0</v>
      </c>
      <c r="Q617">
        <v>27</v>
      </c>
      <c r="R617">
        <v>4.62</v>
      </c>
      <c r="X617">
        <v>18</v>
      </c>
      <c r="Y617">
        <v>0.28999999999999998</v>
      </c>
      <c r="Z617">
        <v>76</v>
      </c>
      <c r="AA617">
        <f t="shared" si="18"/>
        <v>25.333333333333332</v>
      </c>
    </row>
    <row r="618" spans="1:27" x14ac:dyDescent="0.25">
      <c r="A618" t="s">
        <v>132</v>
      </c>
      <c r="B618">
        <v>2005</v>
      </c>
      <c r="C618" t="str">
        <f t="shared" si="19"/>
        <v>Drug Era 1992-2006</v>
      </c>
      <c r="D618" t="s">
        <v>18</v>
      </c>
      <c r="E618">
        <v>114</v>
      </c>
      <c r="F618">
        <v>17</v>
      </c>
      <c r="G618">
        <v>4</v>
      </c>
      <c r="H618">
        <v>7</v>
      </c>
      <c r="I618">
        <v>27</v>
      </c>
      <c r="J618">
        <v>1</v>
      </c>
      <c r="K618">
        <v>0</v>
      </c>
      <c r="L618">
        <v>1</v>
      </c>
      <c r="M618">
        <v>0</v>
      </c>
      <c r="Q618">
        <v>31</v>
      </c>
      <c r="R618">
        <v>6.04</v>
      </c>
      <c r="X618">
        <v>9</v>
      </c>
      <c r="Z618">
        <v>76</v>
      </c>
      <c r="AA618">
        <f t="shared" si="18"/>
        <v>25.333333333333332</v>
      </c>
    </row>
    <row r="619" spans="1:27" x14ac:dyDescent="0.25">
      <c r="A619" t="s">
        <v>940</v>
      </c>
      <c r="B619">
        <v>1995</v>
      </c>
      <c r="C619" t="str">
        <f t="shared" si="19"/>
        <v>Pre-Drug 1970-1991</v>
      </c>
      <c r="D619" t="s">
        <v>18</v>
      </c>
      <c r="E619">
        <v>114</v>
      </c>
      <c r="F619">
        <v>16</v>
      </c>
      <c r="G619">
        <v>6</v>
      </c>
      <c r="H619">
        <v>9</v>
      </c>
      <c r="I619">
        <v>12</v>
      </c>
      <c r="J619">
        <v>1</v>
      </c>
      <c r="K619">
        <v>2</v>
      </c>
      <c r="L619">
        <v>3</v>
      </c>
      <c r="M619">
        <v>0</v>
      </c>
      <c r="Q619">
        <v>25</v>
      </c>
      <c r="R619">
        <v>5.61</v>
      </c>
      <c r="X619">
        <v>5</v>
      </c>
      <c r="Y619">
        <v>0.23</v>
      </c>
      <c r="Z619">
        <v>77</v>
      </c>
      <c r="AA619">
        <f t="shared" si="18"/>
        <v>25.666666666666668</v>
      </c>
    </row>
    <row r="620" spans="1:27" x14ac:dyDescent="0.25">
      <c r="A620" t="s">
        <v>1987</v>
      </c>
      <c r="B620">
        <v>2004</v>
      </c>
      <c r="C620" t="str">
        <f t="shared" si="19"/>
        <v>Drug Era 1992-2006</v>
      </c>
      <c r="D620" t="s">
        <v>19</v>
      </c>
      <c r="E620">
        <v>114</v>
      </c>
      <c r="F620">
        <v>21</v>
      </c>
      <c r="G620">
        <v>7</v>
      </c>
      <c r="H620">
        <v>7</v>
      </c>
      <c r="I620">
        <v>24</v>
      </c>
      <c r="J620">
        <v>0</v>
      </c>
      <c r="K620">
        <v>3</v>
      </c>
      <c r="L620">
        <v>2</v>
      </c>
      <c r="M620">
        <v>0</v>
      </c>
      <c r="Q620">
        <v>27</v>
      </c>
      <c r="R620">
        <v>7.36</v>
      </c>
      <c r="X620">
        <v>9</v>
      </c>
      <c r="Y620">
        <v>0.26</v>
      </c>
      <c r="Z620">
        <v>77</v>
      </c>
      <c r="AA620">
        <f t="shared" si="18"/>
        <v>25.666666666666668</v>
      </c>
    </row>
    <row r="621" spans="1:27" x14ac:dyDescent="0.25">
      <c r="A621" t="s">
        <v>2047</v>
      </c>
      <c r="B621">
        <v>2004</v>
      </c>
      <c r="C621" t="str">
        <f t="shared" si="19"/>
        <v>Drug Era 1992-2006</v>
      </c>
      <c r="D621" t="s">
        <v>18</v>
      </c>
      <c r="E621">
        <v>114</v>
      </c>
      <c r="F621">
        <v>20</v>
      </c>
      <c r="G621">
        <v>6</v>
      </c>
      <c r="H621">
        <v>14</v>
      </c>
      <c r="I621">
        <v>22</v>
      </c>
      <c r="J621">
        <v>0</v>
      </c>
      <c r="K621">
        <v>4</v>
      </c>
      <c r="L621">
        <v>1</v>
      </c>
      <c r="M621">
        <v>0</v>
      </c>
      <c r="Q621">
        <v>26</v>
      </c>
      <c r="R621">
        <v>7.01</v>
      </c>
      <c r="X621">
        <v>8</v>
      </c>
      <c r="Y621">
        <v>0.28000000000000003</v>
      </c>
      <c r="Z621">
        <v>77</v>
      </c>
      <c r="AA621">
        <f t="shared" si="18"/>
        <v>25.666666666666668</v>
      </c>
    </row>
    <row r="622" spans="1:27" x14ac:dyDescent="0.25">
      <c r="A622" t="s">
        <v>3065</v>
      </c>
      <c r="B622">
        <v>1980</v>
      </c>
      <c r="C622" t="str">
        <f t="shared" si="19"/>
        <v>Pre-Drug 1970-1991</v>
      </c>
      <c r="D622" t="s">
        <v>19</v>
      </c>
      <c r="E622">
        <v>114</v>
      </c>
      <c r="F622">
        <v>5</v>
      </c>
      <c r="G622">
        <v>3</v>
      </c>
      <c r="H622">
        <v>11</v>
      </c>
      <c r="I622">
        <v>14</v>
      </c>
      <c r="J622">
        <v>4</v>
      </c>
      <c r="K622">
        <v>2</v>
      </c>
      <c r="L622">
        <v>1</v>
      </c>
      <c r="M622">
        <v>0</v>
      </c>
      <c r="Q622">
        <v>25</v>
      </c>
      <c r="R622">
        <v>1.71</v>
      </c>
      <c r="X622">
        <v>10</v>
      </c>
      <c r="Y622">
        <v>0.24</v>
      </c>
      <c r="Z622">
        <v>79</v>
      </c>
      <c r="AA622">
        <f t="shared" si="18"/>
        <v>26.333333333333332</v>
      </c>
    </row>
    <row r="623" spans="1:27" x14ac:dyDescent="0.25">
      <c r="A623" t="s">
        <v>1310</v>
      </c>
      <c r="B623">
        <v>2012</v>
      </c>
      <c r="C623" t="str">
        <f t="shared" si="19"/>
        <v>Post Drug Era 2007-2012</v>
      </c>
      <c r="D623" t="s">
        <v>19</v>
      </c>
      <c r="E623">
        <v>114</v>
      </c>
      <c r="F623">
        <v>10</v>
      </c>
      <c r="G623">
        <v>5</v>
      </c>
      <c r="H623">
        <v>5</v>
      </c>
      <c r="I623">
        <v>19</v>
      </c>
      <c r="J623">
        <v>0</v>
      </c>
      <c r="K623">
        <v>0</v>
      </c>
      <c r="L623">
        <v>1</v>
      </c>
      <c r="M623">
        <v>0</v>
      </c>
      <c r="Q623">
        <v>30</v>
      </c>
      <c r="R623">
        <v>3.38</v>
      </c>
      <c r="X623">
        <v>23</v>
      </c>
      <c r="Z623">
        <v>80</v>
      </c>
      <c r="AA623">
        <f t="shared" si="18"/>
        <v>26.666666666666668</v>
      </c>
    </row>
    <row r="624" spans="1:27" x14ac:dyDescent="0.25">
      <c r="A624" t="s">
        <v>1532</v>
      </c>
      <c r="B624">
        <v>1979</v>
      </c>
      <c r="C624" t="str">
        <f t="shared" si="19"/>
        <v>Pre-Drug 1970-1991</v>
      </c>
      <c r="D624" t="s">
        <v>18</v>
      </c>
      <c r="E624">
        <v>114</v>
      </c>
      <c r="F624">
        <v>15</v>
      </c>
      <c r="G624">
        <v>3</v>
      </c>
      <c r="H624">
        <v>10</v>
      </c>
      <c r="I624">
        <v>24</v>
      </c>
      <c r="J624">
        <v>1</v>
      </c>
      <c r="K624">
        <v>1</v>
      </c>
      <c r="L624">
        <v>0</v>
      </c>
      <c r="M624">
        <v>0</v>
      </c>
      <c r="Q624">
        <v>21</v>
      </c>
      <c r="R624">
        <v>5</v>
      </c>
      <c r="X624">
        <v>17</v>
      </c>
      <c r="Y624">
        <v>0.2</v>
      </c>
      <c r="Z624">
        <v>81</v>
      </c>
      <c r="AA624">
        <f t="shared" si="18"/>
        <v>27</v>
      </c>
    </row>
    <row r="625" spans="1:27" x14ac:dyDescent="0.25">
      <c r="A625" t="s">
        <v>1745</v>
      </c>
      <c r="B625">
        <v>1991</v>
      </c>
      <c r="C625" t="str">
        <f t="shared" si="19"/>
        <v>Pre-Drug 1970-1991</v>
      </c>
      <c r="D625" t="s">
        <v>18</v>
      </c>
      <c r="E625">
        <v>114</v>
      </c>
      <c r="F625">
        <v>10</v>
      </c>
      <c r="G625">
        <v>2</v>
      </c>
      <c r="H625">
        <v>6</v>
      </c>
      <c r="I625">
        <v>21</v>
      </c>
      <c r="J625">
        <v>1</v>
      </c>
      <c r="K625">
        <v>2</v>
      </c>
      <c r="L625">
        <v>1</v>
      </c>
      <c r="M625">
        <v>0</v>
      </c>
      <c r="Q625">
        <v>21</v>
      </c>
      <c r="R625">
        <v>3.03</v>
      </c>
      <c r="X625">
        <v>11</v>
      </c>
      <c r="Y625">
        <v>0.2</v>
      </c>
      <c r="Z625">
        <v>89</v>
      </c>
      <c r="AA625">
        <f t="shared" si="18"/>
        <v>29.666666666666668</v>
      </c>
    </row>
    <row r="626" spans="1:27" x14ac:dyDescent="0.25">
      <c r="A626" t="s">
        <v>46</v>
      </c>
      <c r="B626">
        <v>1986</v>
      </c>
      <c r="C626" t="str">
        <f t="shared" si="19"/>
        <v>Pre-Drug 1970-1991</v>
      </c>
      <c r="D626" t="s">
        <v>19</v>
      </c>
      <c r="E626">
        <v>115</v>
      </c>
      <c r="F626">
        <v>20</v>
      </c>
      <c r="G626">
        <v>1</v>
      </c>
      <c r="H626">
        <v>14</v>
      </c>
      <c r="I626">
        <v>9</v>
      </c>
      <c r="J626">
        <v>0</v>
      </c>
      <c r="K626">
        <v>1</v>
      </c>
      <c r="L626">
        <v>2</v>
      </c>
      <c r="M626">
        <v>0</v>
      </c>
      <c r="Q626">
        <v>43</v>
      </c>
      <c r="R626">
        <v>8.85</v>
      </c>
      <c r="X626">
        <v>18</v>
      </c>
      <c r="Y626">
        <v>0.44</v>
      </c>
      <c r="Z626">
        <v>61</v>
      </c>
      <c r="AA626">
        <f t="shared" si="18"/>
        <v>20.333333333333332</v>
      </c>
    </row>
    <row r="627" spans="1:27" x14ac:dyDescent="0.25">
      <c r="A627" t="s">
        <v>2995</v>
      </c>
      <c r="B627">
        <v>2000</v>
      </c>
      <c r="C627" t="str">
        <f t="shared" si="19"/>
        <v>Drug Era 1992-2006</v>
      </c>
      <c r="D627" t="s">
        <v>19</v>
      </c>
      <c r="E627">
        <v>115</v>
      </c>
      <c r="F627">
        <v>25</v>
      </c>
      <c r="G627">
        <v>6</v>
      </c>
      <c r="H627">
        <v>18</v>
      </c>
      <c r="I627">
        <v>20</v>
      </c>
      <c r="J627">
        <v>0</v>
      </c>
      <c r="K627">
        <v>2</v>
      </c>
      <c r="L627">
        <v>2</v>
      </c>
      <c r="M627">
        <v>0</v>
      </c>
      <c r="Q627">
        <v>30</v>
      </c>
      <c r="R627">
        <v>10.23</v>
      </c>
      <c r="X627">
        <v>15</v>
      </c>
      <c r="Y627">
        <v>0</v>
      </c>
      <c r="Z627">
        <v>66</v>
      </c>
      <c r="AA627">
        <f t="shared" si="18"/>
        <v>22</v>
      </c>
    </row>
    <row r="628" spans="1:27" x14ac:dyDescent="0.25">
      <c r="A628" t="s">
        <v>726</v>
      </c>
      <c r="B628">
        <v>1973</v>
      </c>
      <c r="C628" t="str">
        <f t="shared" si="19"/>
        <v>Pre-Drug 1970-1991</v>
      </c>
      <c r="D628" t="s">
        <v>18</v>
      </c>
      <c r="E628">
        <v>115</v>
      </c>
      <c r="F628">
        <v>15</v>
      </c>
      <c r="G628">
        <v>1</v>
      </c>
      <c r="H628">
        <v>14</v>
      </c>
      <c r="I628">
        <v>13</v>
      </c>
      <c r="J628">
        <v>4</v>
      </c>
      <c r="K628">
        <v>0</v>
      </c>
      <c r="L628">
        <v>3</v>
      </c>
      <c r="M628">
        <v>0</v>
      </c>
      <c r="Q628">
        <v>33</v>
      </c>
      <c r="R628">
        <v>5.96</v>
      </c>
      <c r="X628">
        <v>20</v>
      </c>
      <c r="Y628">
        <v>0.34</v>
      </c>
      <c r="Z628">
        <v>68</v>
      </c>
      <c r="AA628">
        <f t="shared" si="18"/>
        <v>22.666666666666668</v>
      </c>
    </row>
    <row r="629" spans="1:27" x14ac:dyDescent="0.25">
      <c r="A629" t="s">
        <v>125</v>
      </c>
      <c r="B629">
        <v>1971</v>
      </c>
      <c r="C629" t="str">
        <f t="shared" si="19"/>
        <v>Pre-Drug 1970-1991</v>
      </c>
      <c r="D629" t="s">
        <v>19</v>
      </c>
      <c r="E629">
        <v>115</v>
      </c>
      <c r="F629">
        <v>13</v>
      </c>
      <c r="G629">
        <v>3</v>
      </c>
      <c r="H629">
        <v>20</v>
      </c>
      <c r="I629">
        <v>20</v>
      </c>
      <c r="J629">
        <v>4</v>
      </c>
      <c r="K629">
        <v>0</v>
      </c>
      <c r="L629">
        <v>3</v>
      </c>
      <c r="M629">
        <v>0</v>
      </c>
      <c r="Q629">
        <v>25</v>
      </c>
      <c r="R629">
        <v>5.09</v>
      </c>
      <c r="X629">
        <v>14</v>
      </c>
      <c r="Y629">
        <v>0.28999999999999998</v>
      </c>
      <c r="Z629">
        <v>69</v>
      </c>
      <c r="AA629">
        <f t="shared" si="18"/>
        <v>23</v>
      </c>
    </row>
    <row r="630" spans="1:27" x14ac:dyDescent="0.25">
      <c r="A630" t="s">
        <v>1615</v>
      </c>
      <c r="B630">
        <v>2009</v>
      </c>
      <c r="C630" t="str">
        <f t="shared" si="19"/>
        <v>Post Drug Era 2007-2012</v>
      </c>
      <c r="D630" t="s">
        <v>18</v>
      </c>
      <c r="E630">
        <v>115</v>
      </c>
      <c r="F630">
        <v>21</v>
      </c>
      <c r="G630">
        <v>7</v>
      </c>
      <c r="H630">
        <v>19</v>
      </c>
      <c r="I630">
        <v>9</v>
      </c>
      <c r="J630">
        <v>2</v>
      </c>
      <c r="K630">
        <v>1</v>
      </c>
      <c r="L630">
        <v>4</v>
      </c>
      <c r="M630">
        <v>0</v>
      </c>
      <c r="Q630">
        <v>29</v>
      </c>
      <c r="R630">
        <v>8.2200000000000006</v>
      </c>
      <c r="X630">
        <v>18</v>
      </c>
      <c r="Z630">
        <v>69</v>
      </c>
      <c r="AA630">
        <f t="shared" si="18"/>
        <v>23</v>
      </c>
    </row>
    <row r="631" spans="1:27" x14ac:dyDescent="0.25">
      <c r="A631" t="s">
        <v>2227</v>
      </c>
      <c r="B631">
        <v>1999</v>
      </c>
      <c r="C631" t="str">
        <f t="shared" si="19"/>
        <v>Drug Era 1992-2006</v>
      </c>
      <c r="D631" t="s">
        <v>19</v>
      </c>
      <c r="E631">
        <v>115</v>
      </c>
      <c r="F631">
        <v>18</v>
      </c>
      <c r="G631">
        <v>2</v>
      </c>
      <c r="H631">
        <v>15</v>
      </c>
      <c r="I631">
        <v>7</v>
      </c>
      <c r="J631">
        <v>0</v>
      </c>
      <c r="K631">
        <v>2</v>
      </c>
      <c r="L631">
        <v>1</v>
      </c>
      <c r="M631">
        <v>0</v>
      </c>
      <c r="Q631">
        <v>33</v>
      </c>
      <c r="R631">
        <v>6.94</v>
      </c>
      <c r="X631">
        <v>10</v>
      </c>
      <c r="Y631">
        <v>0</v>
      </c>
      <c r="Z631">
        <v>70</v>
      </c>
      <c r="AA631">
        <f t="shared" si="18"/>
        <v>23.333333333333332</v>
      </c>
    </row>
    <row r="632" spans="1:27" x14ac:dyDescent="0.25">
      <c r="A632" t="s">
        <v>1878</v>
      </c>
      <c r="B632">
        <v>2000</v>
      </c>
      <c r="C632" t="str">
        <f t="shared" si="19"/>
        <v>Drug Era 1992-2006</v>
      </c>
      <c r="D632" t="s">
        <v>19</v>
      </c>
      <c r="E632">
        <v>115</v>
      </c>
      <c r="F632">
        <v>17</v>
      </c>
      <c r="G632">
        <v>6</v>
      </c>
      <c r="H632">
        <v>19</v>
      </c>
      <c r="I632">
        <v>18</v>
      </c>
      <c r="J632">
        <v>1</v>
      </c>
      <c r="K632">
        <v>3</v>
      </c>
      <c r="L632">
        <v>1</v>
      </c>
      <c r="M632">
        <v>0</v>
      </c>
      <c r="Q632">
        <v>25</v>
      </c>
      <c r="R632">
        <v>6.46</v>
      </c>
      <c r="X632">
        <v>16</v>
      </c>
      <c r="Y632">
        <v>0</v>
      </c>
      <c r="Z632">
        <v>71</v>
      </c>
      <c r="AA632">
        <f t="shared" si="18"/>
        <v>23.666666666666668</v>
      </c>
    </row>
    <row r="633" spans="1:27" x14ac:dyDescent="0.25">
      <c r="A633" t="s">
        <v>1249</v>
      </c>
      <c r="B633">
        <v>2005</v>
      </c>
      <c r="C633" t="str">
        <f t="shared" si="19"/>
        <v>Drug Era 1992-2006</v>
      </c>
      <c r="D633" t="s">
        <v>18</v>
      </c>
      <c r="E633">
        <v>115</v>
      </c>
      <c r="F633">
        <v>24</v>
      </c>
      <c r="G633">
        <v>3</v>
      </c>
      <c r="H633">
        <v>17</v>
      </c>
      <c r="I633">
        <v>21</v>
      </c>
      <c r="J633">
        <v>1</v>
      </c>
      <c r="K633">
        <v>0</v>
      </c>
      <c r="L633">
        <v>1</v>
      </c>
      <c r="M633">
        <v>0</v>
      </c>
      <c r="Q633">
        <v>25</v>
      </c>
      <c r="R633">
        <v>9.1300000000000008</v>
      </c>
      <c r="X633">
        <v>24</v>
      </c>
      <c r="Z633">
        <v>71</v>
      </c>
      <c r="AA633">
        <f t="shared" si="18"/>
        <v>23.666666666666668</v>
      </c>
    </row>
    <row r="634" spans="1:27" x14ac:dyDescent="0.25">
      <c r="A634" t="s">
        <v>2328</v>
      </c>
      <c r="B634">
        <v>2007</v>
      </c>
      <c r="C634" t="str">
        <f t="shared" si="19"/>
        <v>Post Drug Era 2007-2012</v>
      </c>
      <c r="D634" t="s">
        <v>19</v>
      </c>
      <c r="E634">
        <v>115</v>
      </c>
      <c r="F634">
        <v>20</v>
      </c>
      <c r="G634">
        <v>3</v>
      </c>
      <c r="H634">
        <v>9</v>
      </c>
      <c r="I634">
        <v>11</v>
      </c>
      <c r="J634">
        <v>1</v>
      </c>
      <c r="K634">
        <v>4</v>
      </c>
      <c r="L634">
        <v>0</v>
      </c>
      <c r="M634">
        <v>0</v>
      </c>
      <c r="Q634">
        <v>37</v>
      </c>
      <c r="R634">
        <v>7.61</v>
      </c>
      <c r="X634">
        <v>15</v>
      </c>
      <c r="Z634">
        <v>71</v>
      </c>
      <c r="AA634">
        <f t="shared" si="18"/>
        <v>23.666666666666668</v>
      </c>
    </row>
    <row r="635" spans="1:27" x14ac:dyDescent="0.25">
      <c r="A635" t="s">
        <v>44</v>
      </c>
      <c r="B635">
        <v>1990</v>
      </c>
      <c r="C635" t="str">
        <f t="shared" si="19"/>
        <v>Pre-Drug 1970-1991</v>
      </c>
      <c r="D635" t="s">
        <v>19</v>
      </c>
      <c r="E635">
        <v>115</v>
      </c>
      <c r="F635">
        <v>17</v>
      </c>
      <c r="G635">
        <v>4</v>
      </c>
      <c r="H635">
        <v>29</v>
      </c>
      <c r="I635">
        <v>14</v>
      </c>
      <c r="J635">
        <v>0</v>
      </c>
      <c r="K635">
        <v>2</v>
      </c>
      <c r="L635">
        <v>0</v>
      </c>
      <c r="M635">
        <v>0</v>
      </c>
      <c r="Q635">
        <v>19</v>
      </c>
      <c r="R635">
        <v>6.38</v>
      </c>
      <c r="X635">
        <v>23</v>
      </c>
      <c r="Y635">
        <v>0.22</v>
      </c>
      <c r="Z635">
        <v>72</v>
      </c>
      <c r="AA635">
        <f t="shared" si="18"/>
        <v>24</v>
      </c>
    </row>
    <row r="636" spans="1:27" x14ac:dyDescent="0.25">
      <c r="A636" t="s">
        <v>514</v>
      </c>
      <c r="B636">
        <v>1976</v>
      </c>
      <c r="C636" t="str">
        <f t="shared" si="19"/>
        <v>Pre-Drug 1970-1991</v>
      </c>
      <c r="D636" t="s">
        <v>19</v>
      </c>
      <c r="E636">
        <v>115</v>
      </c>
      <c r="F636">
        <v>19</v>
      </c>
      <c r="G636">
        <v>0</v>
      </c>
      <c r="H636">
        <v>13</v>
      </c>
      <c r="I636">
        <v>8</v>
      </c>
      <c r="J636">
        <v>2</v>
      </c>
      <c r="K636">
        <v>3</v>
      </c>
      <c r="L636">
        <v>1</v>
      </c>
      <c r="M636">
        <v>0</v>
      </c>
      <c r="Q636">
        <v>35</v>
      </c>
      <c r="R636">
        <v>7.03</v>
      </c>
      <c r="X636">
        <v>14</v>
      </c>
      <c r="Y636">
        <v>0.36</v>
      </c>
      <c r="Z636">
        <v>73</v>
      </c>
      <c r="AA636">
        <f t="shared" si="18"/>
        <v>24.333333333333332</v>
      </c>
    </row>
    <row r="637" spans="1:27" x14ac:dyDescent="0.25">
      <c r="A637" t="s">
        <v>276</v>
      </c>
      <c r="B637">
        <v>1995</v>
      </c>
      <c r="C637" t="str">
        <f t="shared" si="19"/>
        <v>Pre-Drug 1970-1991</v>
      </c>
      <c r="D637" t="s">
        <v>19</v>
      </c>
      <c r="E637">
        <v>115</v>
      </c>
      <c r="F637">
        <v>21</v>
      </c>
      <c r="G637">
        <v>5</v>
      </c>
      <c r="H637">
        <v>13</v>
      </c>
      <c r="I637">
        <v>15</v>
      </c>
      <c r="J637">
        <v>0</v>
      </c>
      <c r="K637">
        <v>2</v>
      </c>
      <c r="L637">
        <v>0</v>
      </c>
      <c r="M637">
        <v>0</v>
      </c>
      <c r="Q637">
        <v>36</v>
      </c>
      <c r="R637">
        <v>7.77</v>
      </c>
      <c r="X637">
        <v>10</v>
      </c>
      <c r="Y637">
        <v>0.35</v>
      </c>
      <c r="Z637">
        <v>73</v>
      </c>
      <c r="AA637">
        <f t="shared" si="18"/>
        <v>24.333333333333332</v>
      </c>
    </row>
    <row r="638" spans="1:27" x14ac:dyDescent="0.25">
      <c r="A638" t="s">
        <v>2973</v>
      </c>
      <c r="B638">
        <v>1996</v>
      </c>
      <c r="C638" t="str">
        <f t="shared" si="19"/>
        <v>Pre-Drug 1970-1991</v>
      </c>
      <c r="D638" t="s">
        <v>18</v>
      </c>
      <c r="E638">
        <v>115</v>
      </c>
      <c r="F638">
        <v>11</v>
      </c>
      <c r="G638">
        <v>2</v>
      </c>
      <c r="H638">
        <v>14</v>
      </c>
      <c r="I638">
        <v>15</v>
      </c>
      <c r="J638">
        <v>2</v>
      </c>
      <c r="K638">
        <v>2</v>
      </c>
      <c r="L638">
        <v>0</v>
      </c>
      <c r="M638">
        <v>0</v>
      </c>
      <c r="Q638">
        <v>29</v>
      </c>
      <c r="R638">
        <v>4.01</v>
      </c>
      <c r="X638">
        <v>12</v>
      </c>
      <c r="Y638">
        <v>0.25</v>
      </c>
      <c r="Z638">
        <v>74</v>
      </c>
      <c r="AA638">
        <f t="shared" si="18"/>
        <v>24.666666666666668</v>
      </c>
    </row>
    <row r="639" spans="1:27" x14ac:dyDescent="0.25">
      <c r="A639" t="s">
        <v>1262</v>
      </c>
      <c r="B639">
        <v>2007</v>
      </c>
      <c r="C639" t="str">
        <f t="shared" si="19"/>
        <v>Post Drug Era 2007-2012</v>
      </c>
      <c r="D639" t="s">
        <v>19</v>
      </c>
      <c r="E639">
        <v>115</v>
      </c>
      <c r="F639">
        <v>20</v>
      </c>
      <c r="G639">
        <v>2</v>
      </c>
      <c r="H639">
        <v>18</v>
      </c>
      <c r="I639">
        <v>18</v>
      </c>
      <c r="J639">
        <v>1</v>
      </c>
      <c r="K639">
        <v>1</v>
      </c>
      <c r="L639">
        <v>1</v>
      </c>
      <c r="M639">
        <v>0</v>
      </c>
      <c r="Q639">
        <v>25</v>
      </c>
      <c r="R639">
        <v>7.3</v>
      </c>
      <c r="X639">
        <v>14</v>
      </c>
      <c r="Z639">
        <v>74</v>
      </c>
      <c r="AA639">
        <f t="shared" si="18"/>
        <v>24.666666666666668</v>
      </c>
    </row>
    <row r="640" spans="1:27" x14ac:dyDescent="0.25">
      <c r="A640" t="s">
        <v>582</v>
      </c>
      <c r="B640">
        <v>2005</v>
      </c>
      <c r="C640" t="str">
        <f t="shared" si="19"/>
        <v>Drug Era 1992-2006</v>
      </c>
      <c r="D640" t="s">
        <v>19</v>
      </c>
      <c r="E640">
        <v>115</v>
      </c>
      <c r="F640">
        <v>17</v>
      </c>
      <c r="G640">
        <v>7</v>
      </c>
      <c r="H640">
        <v>7</v>
      </c>
      <c r="I640">
        <v>17</v>
      </c>
      <c r="J640">
        <v>0</v>
      </c>
      <c r="K640">
        <v>2</v>
      </c>
      <c r="L640">
        <v>0</v>
      </c>
      <c r="M640">
        <v>0</v>
      </c>
      <c r="Q640">
        <v>35</v>
      </c>
      <c r="R640">
        <v>6.12</v>
      </c>
      <c r="X640">
        <v>9</v>
      </c>
      <c r="Z640">
        <v>75</v>
      </c>
      <c r="AA640">
        <f t="shared" si="18"/>
        <v>25</v>
      </c>
    </row>
    <row r="641" spans="1:27" x14ac:dyDescent="0.25">
      <c r="A641" t="s">
        <v>1371</v>
      </c>
      <c r="B641">
        <v>2005</v>
      </c>
      <c r="C641" t="str">
        <f t="shared" si="19"/>
        <v>Drug Era 1992-2006</v>
      </c>
      <c r="D641" t="s">
        <v>19</v>
      </c>
      <c r="E641">
        <v>115</v>
      </c>
      <c r="F641">
        <v>20</v>
      </c>
      <c r="G641">
        <v>4</v>
      </c>
      <c r="H641">
        <v>7</v>
      </c>
      <c r="I641">
        <v>18</v>
      </c>
      <c r="J641">
        <v>1</v>
      </c>
      <c r="K641">
        <v>0</v>
      </c>
      <c r="L641">
        <v>2</v>
      </c>
      <c r="M641">
        <v>0</v>
      </c>
      <c r="Q641">
        <v>31</v>
      </c>
      <c r="R641">
        <v>7.11</v>
      </c>
      <c r="X641">
        <v>14</v>
      </c>
      <c r="Z641">
        <v>76</v>
      </c>
      <c r="AA641">
        <f t="shared" si="18"/>
        <v>25.333333333333332</v>
      </c>
    </row>
    <row r="642" spans="1:27" x14ac:dyDescent="0.25">
      <c r="A642" t="s">
        <v>2159</v>
      </c>
      <c r="B642">
        <v>1987</v>
      </c>
      <c r="C642" t="str">
        <f t="shared" si="19"/>
        <v>Pre-Drug 1970-1991</v>
      </c>
      <c r="D642" t="s">
        <v>18</v>
      </c>
      <c r="E642">
        <v>115</v>
      </c>
      <c r="F642">
        <v>13</v>
      </c>
      <c r="G642">
        <v>2</v>
      </c>
      <c r="H642">
        <v>26</v>
      </c>
      <c r="I642">
        <v>16</v>
      </c>
      <c r="J642">
        <v>3</v>
      </c>
      <c r="K642">
        <v>0</v>
      </c>
      <c r="L642">
        <v>0</v>
      </c>
      <c r="M642">
        <v>2</v>
      </c>
      <c r="Q642">
        <v>16</v>
      </c>
      <c r="R642">
        <v>4.5599999999999996</v>
      </c>
      <c r="X642">
        <v>8</v>
      </c>
      <c r="Y642">
        <v>0.18</v>
      </c>
      <c r="Z642">
        <v>77</v>
      </c>
      <c r="AA642">
        <f t="shared" ref="AA642:AA705" si="20">Z642/3</f>
        <v>25.666666666666668</v>
      </c>
    </row>
    <row r="643" spans="1:27" x14ac:dyDescent="0.25">
      <c r="A643" t="s">
        <v>3036</v>
      </c>
      <c r="B643">
        <v>1995</v>
      </c>
      <c r="C643" t="str">
        <f t="shared" ref="C643:C706" si="21">IF(B643&lt;1997,"Pre-Drug 1970-1991",IF(B643&lt;=2006,"Drug Era 1992-2006","Post Drug Era 2007-2012"))</f>
        <v>Pre-Drug 1970-1991</v>
      </c>
      <c r="D643" t="s">
        <v>18</v>
      </c>
      <c r="E643">
        <v>115</v>
      </c>
      <c r="F643">
        <v>20</v>
      </c>
      <c r="G643">
        <v>7</v>
      </c>
      <c r="H643">
        <v>9</v>
      </c>
      <c r="I643">
        <v>25</v>
      </c>
      <c r="J643">
        <v>0</v>
      </c>
      <c r="K643">
        <v>0</v>
      </c>
      <c r="L643">
        <v>1</v>
      </c>
      <c r="M643">
        <v>0</v>
      </c>
      <c r="Q643">
        <v>26</v>
      </c>
      <c r="R643">
        <v>7.01</v>
      </c>
      <c r="X643">
        <v>24</v>
      </c>
      <c r="Y643">
        <v>0.24</v>
      </c>
      <c r="Z643">
        <v>77</v>
      </c>
      <c r="AA643">
        <f t="shared" si="20"/>
        <v>25.666666666666668</v>
      </c>
    </row>
    <row r="644" spans="1:27" x14ac:dyDescent="0.25">
      <c r="A644" t="s">
        <v>1501</v>
      </c>
      <c r="B644">
        <v>2004</v>
      </c>
      <c r="C644" t="str">
        <f t="shared" si="21"/>
        <v>Drug Era 1992-2006</v>
      </c>
      <c r="D644" t="s">
        <v>18</v>
      </c>
      <c r="E644">
        <v>115</v>
      </c>
      <c r="F644">
        <v>10</v>
      </c>
      <c r="G644">
        <v>3</v>
      </c>
      <c r="H644">
        <v>20</v>
      </c>
      <c r="I644">
        <v>25</v>
      </c>
      <c r="J644">
        <v>0</v>
      </c>
      <c r="K644">
        <v>1</v>
      </c>
      <c r="L644">
        <v>0</v>
      </c>
      <c r="M644">
        <v>0</v>
      </c>
      <c r="Q644">
        <v>21</v>
      </c>
      <c r="R644">
        <v>3.51</v>
      </c>
      <c r="X644">
        <v>17</v>
      </c>
      <c r="Y644">
        <v>0.22</v>
      </c>
      <c r="Z644">
        <v>77</v>
      </c>
      <c r="AA644">
        <f t="shared" si="20"/>
        <v>25.666666666666668</v>
      </c>
    </row>
    <row r="645" spans="1:27" x14ac:dyDescent="0.25">
      <c r="A645" t="s">
        <v>185</v>
      </c>
      <c r="B645">
        <v>2006</v>
      </c>
      <c r="C645" t="str">
        <f t="shared" si="21"/>
        <v>Drug Era 1992-2006</v>
      </c>
      <c r="D645" t="s">
        <v>18</v>
      </c>
      <c r="E645">
        <v>115</v>
      </c>
      <c r="F645">
        <v>16</v>
      </c>
      <c r="G645">
        <v>2</v>
      </c>
      <c r="H645">
        <v>14</v>
      </c>
      <c r="I645">
        <v>19</v>
      </c>
      <c r="J645">
        <v>0</v>
      </c>
      <c r="K645">
        <v>0</v>
      </c>
      <c r="L645">
        <v>1</v>
      </c>
      <c r="M645">
        <v>0</v>
      </c>
      <c r="Q645">
        <v>24</v>
      </c>
      <c r="R645">
        <v>5.61</v>
      </c>
      <c r="X645">
        <v>12</v>
      </c>
      <c r="Z645">
        <v>77</v>
      </c>
      <c r="AA645">
        <f t="shared" si="20"/>
        <v>25.666666666666668</v>
      </c>
    </row>
    <row r="646" spans="1:27" x14ac:dyDescent="0.25">
      <c r="A646" t="s">
        <v>2377</v>
      </c>
      <c r="B646">
        <v>1988</v>
      </c>
      <c r="C646" t="str">
        <f t="shared" si="21"/>
        <v>Pre-Drug 1970-1991</v>
      </c>
      <c r="D646" t="s">
        <v>18</v>
      </c>
      <c r="E646">
        <v>115</v>
      </c>
      <c r="F646">
        <v>9</v>
      </c>
      <c r="G646">
        <v>1</v>
      </c>
      <c r="H646">
        <v>17</v>
      </c>
      <c r="I646">
        <v>8</v>
      </c>
      <c r="J646">
        <v>2</v>
      </c>
      <c r="K646">
        <v>2</v>
      </c>
      <c r="L646">
        <v>1</v>
      </c>
      <c r="M646">
        <v>0</v>
      </c>
      <c r="Q646">
        <v>19</v>
      </c>
      <c r="R646">
        <v>3.12</v>
      </c>
      <c r="X646">
        <v>15</v>
      </c>
      <c r="Y646">
        <v>0.2</v>
      </c>
      <c r="Z646">
        <v>78</v>
      </c>
      <c r="AA646">
        <f t="shared" si="20"/>
        <v>26</v>
      </c>
    </row>
    <row r="647" spans="1:27" x14ac:dyDescent="0.25">
      <c r="A647" t="s">
        <v>156</v>
      </c>
      <c r="B647">
        <v>2003</v>
      </c>
      <c r="C647" t="str">
        <f t="shared" si="21"/>
        <v>Drug Era 1992-2006</v>
      </c>
      <c r="D647" t="s">
        <v>19</v>
      </c>
      <c r="E647">
        <v>115</v>
      </c>
      <c r="F647">
        <v>12</v>
      </c>
      <c r="G647">
        <v>4</v>
      </c>
      <c r="H647">
        <v>14</v>
      </c>
      <c r="I647">
        <v>30</v>
      </c>
      <c r="J647">
        <v>2</v>
      </c>
      <c r="K647">
        <v>0</v>
      </c>
      <c r="L647">
        <v>0</v>
      </c>
      <c r="M647">
        <v>0</v>
      </c>
      <c r="Q647">
        <v>23</v>
      </c>
      <c r="R647">
        <v>4.1500000000000004</v>
      </c>
      <c r="X647">
        <v>8</v>
      </c>
      <c r="Y647">
        <v>0.23</v>
      </c>
      <c r="Z647">
        <v>78</v>
      </c>
      <c r="AA647">
        <f t="shared" si="20"/>
        <v>26</v>
      </c>
    </row>
    <row r="648" spans="1:27" x14ac:dyDescent="0.25">
      <c r="A648" t="s">
        <v>532</v>
      </c>
      <c r="B648">
        <v>2003</v>
      </c>
      <c r="C648" t="str">
        <f t="shared" si="21"/>
        <v>Drug Era 1992-2006</v>
      </c>
      <c r="D648" t="s">
        <v>18</v>
      </c>
      <c r="E648">
        <v>115</v>
      </c>
      <c r="F648">
        <v>15</v>
      </c>
      <c r="G648">
        <v>3</v>
      </c>
      <c r="H648">
        <v>11</v>
      </c>
      <c r="I648">
        <v>22</v>
      </c>
      <c r="J648">
        <v>0</v>
      </c>
      <c r="K648">
        <v>2</v>
      </c>
      <c r="L648">
        <v>1</v>
      </c>
      <c r="M648">
        <v>0</v>
      </c>
      <c r="Q648">
        <v>25</v>
      </c>
      <c r="R648">
        <v>5.19</v>
      </c>
      <c r="X648">
        <v>22</v>
      </c>
      <c r="Y648">
        <v>0.24</v>
      </c>
      <c r="Z648">
        <v>78</v>
      </c>
      <c r="AA648">
        <f t="shared" si="20"/>
        <v>26</v>
      </c>
    </row>
    <row r="649" spans="1:27" x14ac:dyDescent="0.25">
      <c r="A649" t="s">
        <v>2978</v>
      </c>
      <c r="B649">
        <v>1988</v>
      </c>
      <c r="C649" t="str">
        <f t="shared" si="21"/>
        <v>Pre-Drug 1970-1991</v>
      </c>
      <c r="D649" t="s">
        <v>19</v>
      </c>
      <c r="E649">
        <v>115</v>
      </c>
      <c r="F649">
        <v>15</v>
      </c>
      <c r="G649">
        <v>0</v>
      </c>
      <c r="H649">
        <v>15</v>
      </c>
      <c r="I649">
        <v>13</v>
      </c>
      <c r="J649">
        <v>4</v>
      </c>
      <c r="K649">
        <v>1</v>
      </c>
      <c r="L649">
        <v>2</v>
      </c>
      <c r="M649">
        <v>6</v>
      </c>
      <c r="Q649">
        <v>21</v>
      </c>
      <c r="R649">
        <v>5.13</v>
      </c>
      <c r="X649">
        <v>13</v>
      </c>
      <c r="Y649">
        <v>0.21</v>
      </c>
      <c r="Z649">
        <v>79</v>
      </c>
      <c r="AA649">
        <f t="shared" si="20"/>
        <v>26.333333333333332</v>
      </c>
    </row>
    <row r="650" spans="1:27" x14ac:dyDescent="0.25">
      <c r="A650" t="s">
        <v>664</v>
      </c>
      <c r="B650">
        <v>2002</v>
      </c>
      <c r="C650" t="str">
        <f t="shared" si="21"/>
        <v>Drug Era 1992-2006</v>
      </c>
      <c r="D650" t="s">
        <v>18</v>
      </c>
      <c r="E650">
        <v>115</v>
      </c>
      <c r="F650">
        <v>16</v>
      </c>
      <c r="G650">
        <v>5</v>
      </c>
      <c r="H650">
        <v>13</v>
      </c>
      <c r="I650">
        <v>30</v>
      </c>
      <c r="J650">
        <v>1</v>
      </c>
      <c r="K650">
        <v>1</v>
      </c>
      <c r="L650">
        <v>1</v>
      </c>
      <c r="M650">
        <v>0</v>
      </c>
      <c r="Q650">
        <v>27</v>
      </c>
      <c r="R650">
        <v>5.47</v>
      </c>
      <c r="X650">
        <v>17</v>
      </c>
      <c r="Z650">
        <v>79</v>
      </c>
      <c r="AA650">
        <f t="shared" si="20"/>
        <v>26.333333333333332</v>
      </c>
    </row>
    <row r="651" spans="1:27" x14ac:dyDescent="0.25">
      <c r="A651" t="s">
        <v>1631</v>
      </c>
      <c r="B651">
        <v>2002</v>
      </c>
      <c r="C651" t="str">
        <f t="shared" si="21"/>
        <v>Drug Era 1992-2006</v>
      </c>
      <c r="D651" t="s">
        <v>18</v>
      </c>
      <c r="E651">
        <v>115</v>
      </c>
      <c r="F651">
        <v>13</v>
      </c>
      <c r="G651">
        <v>1</v>
      </c>
      <c r="H651">
        <v>11</v>
      </c>
      <c r="I651">
        <v>20</v>
      </c>
      <c r="J651">
        <v>1</v>
      </c>
      <c r="K651">
        <v>1</v>
      </c>
      <c r="L651">
        <v>1</v>
      </c>
      <c r="M651">
        <v>0</v>
      </c>
      <c r="Q651">
        <v>26</v>
      </c>
      <c r="R651">
        <v>4.4400000000000004</v>
      </c>
      <c r="X651">
        <v>18</v>
      </c>
      <c r="Z651">
        <v>79</v>
      </c>
      <c r="AA651">
        <f t="shared" si="20"/>
        <v>26.333333333333332</v>
      </c>
    </row>
    <row r="652" spans="1:27" x14ac:dyDescent="0.25">
      <c r="A652" t="s">
        <v>375</v>
      </c>
      <c r="B652">
        <v>1993</v>
      </c>
      <c r="C652" t="str">
        <f t="shared" si="21"/>
        <v>Pre-Drug 1970-1991</v>
      </c>
      <c r="D652" t="s">
        <v>19</v>
      </c>
      <c r="E652">
        <v>115</v>
      </c>
      <c r="F652">
        <v>17</v>
      </c>
      <c r="G652">
        <v>3</v>
      </c>
      <c r="H652">
        <v>15</v>
      </c>
      <c r="I652">
        <v>10</v>
      </c>
      <c r="J652">
        <v>1</v>
      </c>
      <c r="K652">
        <v>0</v>
      </c>
      <c r="L652">
        <v>0</v>
      </c>
      <c r="M652">
        <v>0</v>
      </c>
      <c r="Q652">
        <v>29</v>
      </c>
      <c r="R652">
        <v>5.74</v>
      </c>
      <c r="X652">
        <v>12</v>
      </c>
      <c r="Y652">
        <v>0.28999999999999998</v>
      </c>
      <c r="Z652">
        <v>80</v>
      </c>
      <c r="AA652">
        <f t="shared" si="20"/>
        <v>26.666666666666668</v>
      </c>
    </row>
    <row r="653" spans="1:27" x14ac:dyDescent="0.25">
      <c r="A653" t="s">
        <v>490</v>
      </c>
      <c r="B653">
        <v>1997</v>
      </c>
      <c r="C653" t="str">
        <f t="shared" si="21"/>
        <v>Drug Era 1992-2006</v>
      </c>
      <c r="D653" t="s">
        <v>19</v>
      </c>
      <c r="E653">
        <v>115</v>
      </c>
      <c r="F653">
        <v>15</v>
      </c>
      <c r="G653">
        <v>5</v>
      </c>
      <c r="H653">
        <v>6</v>
      </c>
      <c r="I653">
        <v>16</v>
      </c>
      <c r="J653">
        <v>1</v>
      </c>
      <c r="K653">
        <v>1</v>
      </c>
      <c r="L653">
        <v>0</v>
      </c>
      <c r="M653">
        <v>0</v>
      </c>
      <c r="Q653">
        <v>32</v>
      </c>
      <c r="R653">
        <v>5.0599999999999996</v>
      </c>
      <c r="X653">
        <v>21</v>
      </c>
      <c r="Y653">
        <v>0.28999999999999998</v>
      </c>
      <c r="Z653">
        <v>80</v>
      </c>
      <c r="AA653">
        <f t="shared" si="20"/>
        <v>26.666666666666668</v>
      </c>
    </row>
    <row r="654" spans="1:27" x14ac:dyDescent="0.25">
      <c r="A654" t="s">
        <v>3044</v>
      </c>
      <c r="B654">
        <v>2000</v>
      </c>
      <c r="C654" t="str">
        <f t="shared" si="21"/>
        <v>Drug Era 1992-2006</v>
      </c>
      <c r="D654" t="s">
        <v>19</v>
      </c>
      <c r="E654">
        <v>115</v>
      </c>
      <c r="F654">
        <v>10</v>
      </c>
      <c r="G654">
        <v>0</v>
      </c>
      <c r="H654">
        <v>12</v>
      </c>
      <c r="I654">
        <v>11</v>
      </c>
      <c r="J654">
        <v>3</v>
      </c>
      <c r="K654">
        <v>0</v>
      </c>
      <c r="L654">
        <v>0</v>
      </c>
      <c r="M654">
        <v>0</v>
      </c>
      <c r="Q654">
        <v>27</v>
      </c>
      <c r="R654">
        <v>3.38</v>
      </c>
      <c r="X654">
        <v>11</v>
      </c>
      <c r="Y654">
        <v>0</v>
      </c>
      <c r="Z654">
        <v>80</v>
      </c>
      <c r="AA654">
        <f t="shared" si="20"/>
        <v>26.666666666666668</v>
      </c>
    </row>
    <row r="655" spans="1:27" x14ac:dyDescent="0.25">
      <c r="A655" t="s">
        <v>1072</v>
      </c>
      <c r="B655">
        <v>2001</v>
      </c>
      <c r="C655" t="str">
        <f t="shared" si="21"/>
        <v>Drug Era 1992-2006</v>
      </c>
      <c r="D655" t="s">
        <v>18</v>
      </c>
      <c r="E655">
        <v>115</v>
      </c>
      <c r="F655">
        <v>18</v>
      </c>
      <c r="G655">
        <v>6</v>
      </c>
      <c r="H655">
        <v>11</v>
      </c>
      <c r="I655">
        <v>17</v>
      </c>
      <c r="J655">
        <v>0</v>
      </c>
      <c r="K655">
        <v>0</v>
      </c>
      <c r="L655">
        <v>2</v>
      </c>
      <c r="M655">
        <v>0</v>
      </c>
      <c r="Q655">
        <v>30</v>
      </c>
      <c r="R655">
        <v>6.08</v>
      </c>
      <c r="X655">
        <v>16</v>
      </c>
      <c r="Z655">
        <v>80</v>
      </c>
      <c r="AA655">
        <f t="shared" si="20"/>
        <v>26.666666666666668</v>
      </c>
    </row>
    <row r="656" spans="1:27" x14ac:dyDescent="0.25">
      <c r="A656" t="s">
        <v>883</v>
      </c>
      <c r="B656">
        <v>2012</v>
      </c>
      <c r="C656" t="str">
        <f t="shared" si="21"/>
        <v>Post Drug Era 2007-2012</v>
      </c>
      <c r="D656" t="s">
        <v>18</v>
      </c>
      <c r="E656">
        <v>115</v>
      </c>
      <c r="F656">
        <v>8</v>
      </c>
      <c r="G656">
        <v>2</v>
      </c>
      <c r="H656">
        <v>12</v>
      </c>
      <c r="I656">
        <v>20</v>
      </c>
      <c r="J656">
        <v>0</v>
      </c>
      <c r="K656">
        <v>4</v>
      </c>
      <c r="L656">
        <v>2</v>
      </c>
      <c r="M656">
        <v>0</v>
      </c>
      <c r="Q656">
        <v>25</v>
      </c>
      <c r="R656">
        <v>2.7</v>
      </c>
      <c r="X656">
        <v>24</v>
      </c>
      <c r="Z656">
        <v>80</v>
      </c>
      <c r="AA656">
        <f t="shared" si="20"/>
        <v>26.666666666666668</v>
      </c>
    </row>
    <row r="657" spans="1:27" x14ac:dyDescent="0.25">
      <c r="A657" t="s">
        <v>3107</v>
      </c>
      <c r="B657">
        <v>1974</v>
      </c>
      <c r="C657" t="str">
        <f t="shared" si="21"/>
        <v>Pre-Drug 1970-1991</v>
      </c>
      <c r="D657" t="s">
        <v>19</v>
      </c>
      <c r="E657">
        <v>115</v>
      </c>
      <c r="F657">
        <v>13</v>
      </c>
      <c r="G657">
        <v>5</v>
      </c>
      <c r="H657">
        <v>4</v>
      </c>
      <c r="I657">
        <v>12</v>
      </c>
      <c r="J657">
        <v>0</v>
      </c>
      <c r="K657">
        <v>1</v>
      </c>
      <c r="L657">
        <v>1</v>
      </c>
      <c r="M657">
        <v>0</v>
      </c>
      <c r="Q657">
        <v>30</v>
      </c>
      <c r="R657">
        <v>4.33</v>
      </c>
      <c r="X657">
        <v>18</v>
      </c>
      <c r="Y657">
        <v>0.27</v>
      </c>
      <c r="Z657">
        <v>81</v>
      </c>
      <c r="AA657">
        <f t="shared" si="20"/>
        <v>27</v>
      </c>
    </row>
    <row r="658" spans="1:27" x14ac:dyDescent="0.25">
      <c r="A658" t="s">
        <v>255</v>
      </c>
      <c r="B658">
        <v>1994</v>
      </c>
      <c r="C658" t="str">
        <f t="shared" si="21"/>
        <v>Pre-Drug 1970-1991</v>
      </c>
      <c r="D658" t="s">
        <v>18</v>
      </c>
      <c r="E658">
        <v>115</v>
      </c>
      <c r="F658">
        <v>12</v>
      </c>
      <c r="G658">
        <v>2</v>
      </c>
      <c r="H658">
        <v>12</v>
      </c>
      <c r="I658">
        <v>18</v>
      </c>
      <c r="J658">
        <v>1</v>
      </c>
      <c r="K658">
        <v>0</v>
      </c>
      <c r="L658">
        <v>1</v>
      </c>
      <c r="M658">
        <v>1</v>
      </c>
      <c r="Q658">
        <v>28</v>
      </c>
      <c r="R658">
        <v>4</v>
      </c>
      <c r="X658">
        <v>14</v>
      </c>
      <c r="Y658">
        <v>0.25</v>
      </c>
      <c r="Z658">
        <v>81</v>
      </c>
      <c r="AA658">
        <f t="shared" si="20"/>
        <v>27</v>
      </c>
    </row>
    <row r="659" spans="1:27" x14ac:dyDescent="0.25">
      <c r="A659" t="s">
        <v>1933</v>
      </c>
      <c r="B659">
        <v>1996</v>
      </c>
      <c r="C659" t="str">
        <f t="shared" si="21"/>
        <v>Pre-Drug 1970-1991</v>
      </c>
      <c r="D659" t="s">
        <v>18</v>
      </c>
      <c r="E659">
        <v>115</v>
      </c>
      <c r="F659">
        <v>7</v>
      </c>
      <c r="G659">
        <v>2</v>
      </c>
      <c r="H659">
        <v>7</v>
      </c>
      <c r="I659">
        <v>19</v>
      </c>
      <c r="J659">
        <v>0</v>
      </c>
      <c r="K659">
        <v>0</v>
      </c>
      <c r="L659">
        <v>1</v>
      </c>
      <c r="M659">
        <v>0</v>
      </c>
      <c r="Q659">
        <v>28</v>
      </c>
      <c r="R659">
        <v>2.2999999999999998</v>
      </c>
      <c r="X659">
        <v>13</v>
      </c>
      <c r="Y659">
        <v>0.24</v>
      </c>
      <c r="Z659">
        <v>82</v>
      </c>
      <c r="AA659">
        <f t="shared" si="20"/>
        <v>27.333333333333332</v>
      </c>
    </row>
    <row r="660" spans="1:27" x14ac:dyDescent="0.25">
      <c r="A660" t="s">
        <v>905</v>
      </c>
      <c r="B660">
        <v>2010</v>
      </c>
      <c r="C660" t="str">
        <f t="shared" si="21"/>
        <v>Post Drug Era 2007-2012</v>
      </c>
      <c r="D660" t="s">
        <v>18</v>
      </c>
      <c r="E660">
        <v>115</v>
      </c>
      <c r="F660">
        <v>9</v>
      </c>
      <c r="G660">
        <v>4</v>
      </c>
      <c r="H660">
        <v>13</v>
      </c>
      <c r="I660">
        <v>18</v>
      </c>
      <c r="J660">
        <v>1</v>
      </c>
      <c r="K660">
        <v>0</v>
      </c>
      <c r="L660">
        <v>1</v>
      </c>
      <c r="M660">
        <v>0</v>
      </c>
      <c r="Q660">
        <v>22</v>
      </c>
      <c r="R660">
        <v>2.96</v>
      </c>
      <c r="X660">
        <v>19</v>
      </c>
      <c r="Z660">
        <v>82</v>
      </c>
      <c r="AA660">
        <f t="shared" si="20"/>
        <v>27.333333333333332</v>
      </c>
    </row>
    <row r="661" spans="1:27" x14ac:dyDescent="0.25">
      <c r="A661" t="s">
        <v>2472</v>
      </c>
      <c r="B661">
        <v>1990</v>
      </c>
      <c r="C661" t="str">
        <f t="shared" si="21"/>
        <v>Pre-Drug 1970-1991</v>
      </c>
      <c r="D661" t="s">
        <v>18</v>
      </c>
      <c r="E661">
        <v>115</v>
      </c>
      <c r="F661">
        <v>7</v>
      </c>
      <c r="G661">
        <v>2</v>
      </c>
      <c r="H661">
        <v>10</v>
      </c>
      <c r="I661">
        <v>23</v>
      </c>
      <c r="J661">
        <v>3</v>
      </c>
      <c r="K661">
        <v>0</v>
      </c>
      <c r="L661">
        <v>0</v>
      </c>
      <c r="M661">
        <v>0</v>
      </c>
      <c r="Q661">
        <v>25</v>
      </c>
      <c r="R661">
        <v>2.2799999999999998</v>
      </c>
      <c r="X661">
        <v>20</v>
      </c>
      <c r="Y661">
        <v>0.24</v>
      </c>
      <c r="Z661">
        <v>83</v>
      </c>
      <c r="AA661">
        <f t="shared" si="20"/>
        <v>27.666666666666668</v>
      </c>
    </row>
    <row r="662" spans="1:27" x14ac:dyDescent="0.25">
      <c r="A662" t="s">
        <v>843</v>
      </c>
      <c r="B662">
        <v>2011</v>
      </c>
      <c r="C662" t="str">
        <f t="shared" si="21"/>
        <v>Post Drug Era 2007-2012</v>
      </c>
      <c r="D662" t="s">
        <v>18</v>
      </c>
      <c r="E662">
        <v>115</v>
      </c>
      <c r="F662">
        <v>9</v>
      </c>
      <c r="G662">
        <v>3</v>
      </c>
      <c r="H662">
        <v>11</v>
      </c>
      <c r="I662">
        <v>25</v>
      </c>
      <c r="J662">
        <v>1</v>
      </c>
      <c r="K662">
        <v>2</v>
      </c>
      <c r="L662">
        <v>2</v>
      </c>
      <c r="M662">
        <v>0</v>
      </c>
      <c r="Q662">
        <v>24</v>
      </c>
      <c r="R662">
        <v>2.93</v>
      </c>
      <c r="X662">
        <v>13</v>
      </c>
      <c r="Z662">
        <v>83</v>
      </c>
      <c r="AA662">
        <f t="shared" si="20"/>
        <v>27.666666666666668</v>
      </c>
    </row>
    <row r="663" spans="1:27" x14ac:dyDescent="0.25">
      <c r="A663" t="s">
        <v>1869</v>
      </c>
      <c r="B663">
        <v>1971</v>
      </c>
      <c r="C663" t="str">
        <f t="shared" si="21"/>
        <v>Pre-Drug 1970-1991</v>
      </c>
      <c r="D663" t="s">
        <v>18</v>
      </c>
      <c r="E663">
        <v>115</v>
      </c>
      <c r="F663">
        <v>4</v>
      </c>
      <c r="G663">
        <v>1</v>
      </c>
      <c r="H663">
        <v>13</v>
      </c>
      <c r="I663">
        <v>13</v>
      </c>
      <c r="J663">
        <v>4</v>
      </c>
      <c r="K663">
        <v>0</v>
      </c>
      <c r="L663">
        <v>0</v>
      </c>
      <c r="M663">
        <v>0</v>
      </c>
      <c r="Q663">
        <v>20</v>
      </c>
      <c r="R663">
        <v>1.29</v>
      </c>
      <c r="X663">
        <v>12</v>
      </c>
      <c r="Y663">
        <v>0.2</v>
      </c>
      <c r="Z663">
        <v>84</v>
      </c>
      <c r="AA663">
        <f t="shared" si="20"/>
        <v>28</v>
      </c>
    </row>
    <row r="664" spans="1:27" x14ac:dyDescent="0.25">
      <c r="A664" t="s">
        <v>179</v>
      </c>
      <c r="B664">
        <v>1990</v>
      </c>
      <c r="C664" t="str">
        <f t="shared" si="21"/>
        <v>Pre-Drug 1970-1991</v>
      </c>
      <c r="D664" t="s">
        <v>18</v>
      </c>
      <c r="E664">
        <v>115</v>
      </c>
      <c r="F664">
        <v>9</v>
      </c>
      <c r="G664">
        <v>2</v>
      </c>
      <c r="H664">
        <v>7</v>
      </c>
      <c r="I664">
        <v>23</v>
      </c>
      <c r="J664">
        <v>0</v>
      </c>
      <c r="K664">
        <v>2</v>
      </c>
      <c r="L664">
        <v>0</v>
      </c>
      <c r="M664">
        <v>0</v>
      </c>
      <c r="Q664">
        <v>25</v>
      </c>
      <c r="R664">
        <v>2.89</v>
      </c>
      <c r="X664">
        <v>23</v>
      </c>
      <c r="Y664">
        <v>0.23</v>
      </c>
      <c r="Z664">
        <v>84</v>
      </c>
      <c r="AA664">
        <f t="shared" si="20"/>
        <v>28</v>
      </c>
    </row>
    <row r="665" spans="1:27" x14ac:dyDescent="0.25">
      <c r="A665" t="s">
        <v>1428</v>
      </c>
      <c r="B665">
        <v>1994</v>
      </c>
      <c r="C665" t="str">
        <f t="shared" si="21"/>
        <v>Pre-Drug 1970-1991</v>
      </c>
      <c r="D665" t="s">
        <v>19</v>
      </c>
      <c r="E665">
        <v>115</v>
      </c>
      <c r="F665">
        <v>8</v>
      </c>
      <c r="G665">
        <v>1</v>
      </c>
      <c r="H665">
        <v>8</v>
      </c>
      <c r="I665">
        <v>15</v>
      </c>
      <c r="J665">
        <v>0</v>
      </c>
      <c r="K665">
        <v>0</v>
      </c>
      <c r="L665">
        <v>1</v>
      </c>
      <c r="M665">
        <v>0</v>
      </c>
      <c r="Q665">
        <v>26</v>
      </c>
      <c r="R665">
        <v>2.57</v>
      </c>
      <c r="X665">
        <v>12</v>
      </c>
      <c r="Y665">
        <v>0.23</v>
      </c>
      <c r="Z665">
        <v>84</v>
      </c>
      <c r="AA665">
        <f t="shared" si="20"/>
        <v>28</v>
      </c>
    </row>
    <row r="666" spans="1:27" x14ac:dyDescent="0.25">
      <c r="A666" t="s">
        <v>1204</v>
      </c>
      <c r="B666">
        <v>2002</v>
      </c>
      <c r="C666" t="str">
        <f t="shared" si="21"/>
        <v>Drug Era 1992-2006</v>
      </c>
      <c r="D666" t="s">
        <v>19</v>
      </c>
      <c r="E666">
        <v>115</v>
      </c>
      <c r="F666">
        <v>14</v>
      </c>
      <c r="G666">
        <v>5</v>
      </c>
      <c r="H666">
        <v>15</v>
      </c>
      <c r="I666">
        <v>23</v>
      </c>
      <c r="J666">
        <v>4</v>
      </c>
      <c r="K666">
        <v>3</v>
      </c>
      <c r="L666">
        <v>1</v>
      </c>
      <c r="M666">
        <v>0</v>
      </c>
      <c r="Q666">
        <v>19</v>
      </c>
      <c r="R666">
        <v>4.5</v>
      </c>
      <c r="X666">
        <v>22</v>
      </c>
      <c r="Z666">
        <v>84</v>
      </c>
      <c r="AA666">
        <f t="shared" si="20"/>
        <v>28</v>
      </c>
    </row>
    <row r="667" spans="1:27" x14ac:dyDescent="0.25">
      <c r="A667" t="s">
        <v>2899</v>
      </c>
      <c r="B667">
        <v>1994</v>
      </c>
      <c r="C667" t="str">
        <f t="shared" si="21"/>
        <v>Pre-Drug 1970-1991</v>
      </c>
      <c r="D667" t="s">
        <v>18</v>
      </c>
      <c r="E667">
        <v>115</v>
      </c>
      <c r="F667">
        <v>10</v>
      </c>
      <c r="G667">
        <v>2</v>
      </c>
      <c r="H667">
        <v>10</v>
      </c>
      <c r="I667">
        <v>28</v>
      </c>
      <c r="J667">
        <v>2</v>
      </c>
      <c r="K667">
        <v>1</v>
      </c>
      <c r="L667">
        <v>0</v>
      </c>
      <c r="M667">
        <v>2</v>
      </c>
      <c r="Q667">
        <v>21</v>
      </c>
      <c r="R667">
        <v>3.18</v>
      </c>
      <c r="X667">
        <v>22</v>
      </c>
      <c r="Y667">
        <v>0.19</v>
      </c>
      <c r="Z667">
        <v>85</v>
      </c>
      <c r="AA667">
        <f t="shared" si="20"/>
        <v>28.333333333333332</v>
      </c>
    </row>
    <row r="668" spans="1:27" x14ac:dyDescent="0.25">
      <c r="A668" t="s">
        <v>2187</v>
      </c>
      <c r="B668">
        <v>2007</v>
      </c>
      <c r="C668" t="str">
        <f t="shared" si="21"/>
        <v>Post Drug Era 2007-2012</v>
      </c>
      <c r="D668" t="s">
        <v>19</v>
      </c>
      <c r="E668">
        <v>115</v>
      </c>
      <c r="F668">
        <v>10</v>
      </c>
      <c r="G668">
        <v>2</v>
      </c>
      <c r="H668">
        <v>12</v>
      </c>
      <c r="I668">
        <v>20</v>
      </c>
      <c r="J668">
        <v>0</v>
      </c>
      <c r="K668">
        <v>2</v>
      </c>
      <c r="L668">
        <v>2</v>
      </c>
      <c r="M668">
        <v>0</v>
      </c>
      <c r="Q668">
        <v>23</v>
      </c>
      <c r="R668">
        <v>3.14</v>
      </c>
      <c r="X668">
        <v>13</v>
      </c>
      <c r="Z668">
        <v>86</v>
      </c>
      <c r="AA668">
        <f t="shared" si="20"/>
        <v>28.666666666666668</v>
      </c>
    </row>
    <row r="669" spans="1:27" x14ac:dyDescent="0.25">
      <c r="A669" t="s">
        <v>3120</v>
      </c>
      <c r="B669">
        <v>2002</v>
      </c>
      <c r="C669" t="str">
        <f t="shared" si="21"/>
        <v>Drug Era 1992-2006</v>
      </c>
      <c r="D669" t="s">
        <v>19</v>
      </c>
      <c r="E669">
        <v>116</v>
      </c>
      <c r="F669">
        <v>32</v>
      </c>
      <c r="G669">
        <v>3</v>
      </c>
      <c r="H669">
        <v>19</v>
      </c>
      <c r="I669">
        <v>12</v>
      </c>
      <c r="J669">
        <v>0</v>
      </c>
      <c r="K669">
        <v>1</v>
      </c>
      <c r="L669">
        <v>2</v>
      </c>
      <c r="M669">
        <v>0</v>
      </c>
      <c r="Q669">
        <v>40</v>
      </c>
      <c r="R669">
        <v>15.71</v>
      </c>
      <c r="X669">
        <v>7</v>
      </c>
      <c r="Z669">
        <v>55</v>
      </c>
      <c r="AA669">
        <f t="shared" si="20"/>
        <v>18.333333333333332</v>
      </c>
    </row>
    <row r="670" spans="1:27" x14ac:dyDescent="0.25">
      <c r="A670" t="s">
        <v>997</v>
      </c>
      <c r="B670">
        <v>1972</v>
      </c>
      <c r="C670" t="str">
        <f t="shared" si="21"/>
        <v>Pre-Drug 1970-1991</v>
      </c>
      <c r="D670" t="s">
        <v>19</v>
      </c>
      <c r="E670">
        <v>116</v>
      </c>
      <c r="F670">
        <v>20</v>
      </c>
      <c r="G670">
        <v>3</v>
      </c>
      <c r="H670">
        <v>13</v>
      </c>
      <c r="I670">
        <v>13</v>
      </c>
      <c r="J670">
        <v>2</v>
      </c>
      <c r="K670">
        <v>1</v>
      </c>
      <c r="L670">
        <v>2</v>
      </c>
      <c r="M670">
        <v>0</v>
      </c>
      <c r="Q670">
        <v>36</v>
      </c>
      <c r="R670">
        <v>8.57</v>
      </c>
      <c r="X670">
        <v>7</v>
      </c>
      <c r="Y670">
        <v>0.37</v>
      </c>
      <c r="Z670">
        <v>63</v>
      </c>
      <c r="AA670">
        <f t="shared" si="20"/>
        <v>21</v>
      </c>
    </row>
    <row r="671" spans="1:27" x14ac:dyDescent="0.25">
      <c r="A671" t="s">
        <v>2317</v>
      </c>
      <c r="B671">
        <v>2007</v>
      </c>
      <c r="C671" t="str">
        <f t="shared" si="21"/>
        <v>Post Drug Era 2007-2012</v>
      </c>
      <c r="D671" t="s">
        <v>18</v>
      </c>
      <c r="E671">
        <v>116</v>
      </c>
      <c r="F671">
        <v>28</v>
      </c>
      <c r="G671">
        <v>4</v>
      </c>
      <c r="H671">
        <v>11</v>
      </c>
      <c r="I671">
        <v>13</v>
      </c>
      <c r="J671">
        <v>2</v>
      </c>
      <c r="K671">
        <v>1</v>
      </c>
      <c r="L671">
        <v>2</v>
      </c>
      <c r="M671">
        <v>0</v>
      </c>
      <c r="Q671">
        <v>38</v>
      </c>
      <c r="R671">
        <v>11.63</v>
      </c>
      <c r="X671">
        <v>24</v>
      </c>
      <c r="Z671">
        <v>65</v>
      </c>
      <c r="AA671">
        <f t="shared" si="20"/>
        <v>21.666666666666668</v>
      </c>
    </row>
    <row r="672" spans="1:27" x14ac:dyDescent="0.25">
      <c r="A672" t="s">
        <v>1490</v>
      </c>
      <c r="B672">
        <v>1987</v>
      </c>
      <c r="C672" t="str">
        <f t="shared" si="21"/>
        <v>Pre-Drug 1970-1991</v>
      </c>
      <c r="D672" t="s">
        <v>19</v>
      </c>
      <c r="E672">
        <v>116</v>
      </c>
      <c r="F672">
        <v>17</v>
      </c>
      <c r="G672">
        <v>4</v>
      </c>
      <c r="H672">
        <v>11</v>
      </c>
      <c r="I672">
        <v>17</v>
      </c>
      <c r="J672">
        <v>0</v>
      </c>
      <c r="K672">
        <v>1</v>
      </c>
      <c r="L672">
        <v>0</v>
      </c>
      <c r="M672">
        <v>0</v>
      </c>
      <c r="Q672">
        <v>37</v>
      </c>
      <c r="R672">
        <v>6.65</v>
      </c>
      <c r="X672">
        <v>21</v>
      </c>
      <c r="Y672">
        <v>0.35</v>
      </c>
      <c r="Z672">
        <v>69</v>
      </c>
      <c r="AA672">
        <f t="shared" si="20"/>
        <v>23</v>
      </c>
    </row>
    <row r="673" spans="1:27" x14ac:dyDescent="0.25">
      <c r="A673" t="s">
        <v>2778</v>
      </c>
      <c r="B673">
        <v>1996</v>
      </c>
      <c r="C673" t="str">
        <f t="shared" si="21"/>
        <v>Pre-Drug 1970-1991</v>
      </c>
      <c r="D673" t="s">
        <v>18</v>
      </c>
      <c r="E673">
        <v>116</v>
      </c>
      <c r="F673">
        <v>20</v>
      </c>
      <c r="G673">
        <v>5</v>
      </c>
      <c r="H673">
        <v>11</v>
      </c>
      <c r="I673">
        <v>15</v>
      </c>
      <c r="J673">
        <v>0</v>
      </c>
      <c r="K673">
        <v>0</v>
      </c>
      <c r="L673">
        <v>1</v>
      </c>
      <c r="M673">
        <v>0</v>
      </c>
      <c r="Q673">
        <v>35</v>
      </c>
      <c r="R673">
        <v>7.83</v>
      </c>
      <c r="X673">
        <v>18</v>
      </c>
      <c r="Y673">
        <v>0.3</v>
      </c>
      <c r="Z673">
        <v>69</v>
      </c>
      <c r="AA673">
        <f t="shared" si="20"/>
        <v>23</v>
      </c>
    </row>
    <row r="674" spans="1:27" x14ac:dyDescent="0.25">
      <c r="A674" t="s">
        <v>2024</v>
      </c>
      <c r="B674">
        <v>2010</v>
      </c>
      <c r="C674" t="str">
        <f t="shared" si="21"/>
        <v>Post Drug Era 2007-2012</v>
      </c>
      <c r="D674" t="s">
        <v>19</v>
      </c>
      <c r="E674">
        <v>116</v>
      </c>
      <c r="F674">
        <v>17</v>
      </c>
      <c r="G674">
        <v>2</v>
      </c>
      <c r="H674">
        <v>19</v>
      </c>
      <c r="I674">
        <v>22</v>
      </c>
      <c r="J674">
        <v>4</v>
      </c>
      <c r="K674">
        <v>2</v>
      </c>
      <c r="L674">
        <v>2</v>
      </c>
      <c r="M674">
        <v>1</v>
      </c>
      <c r="Q674">
        <v>27</v>
      </c>
      <c r="R674">
        <v>6.65</v>
      </c>
      <c r="X674">
        <v>18</v>
      </c>
      <c r="Z674">
        <v>69</v>
      </c>
      <c r="AA674">
        <f t="shared" si="20"/>
        <v>23</v>
      </c>
    </row>
    <row r="675" spans="1:27" x14ac:dyDescent="0.25">
      <c r="A675" t="s">
        <v>1814</v>
      </c>
      <c r="B675">
        <v>1978</v>
      </c>
      <c r="C675" t="str">
        <f t="shared" si="21"/>
        <v>Pre-Drug 1970-1991</v>
      </c>
      <c r="D675" t="s">
        <v>18</v>
      </c>
      <c r="E675">
        <v>116</v>
      </c>
      <c r="F675">
        <v>13</v>
      </c>
      <c r="G675">
        <v>2</v>
      </c>
      <c r="H675">
        <v>16</v>
      </c>
      <c r="I675">
        <v>10</v>
      </c>
      <c r="J675">
        <v>2</v>
      </c>
      <c r="K675">
        <v>3</v>
      </c>
      <c r="L675">
        <v>2</v>
      </c>
      <c r="M675">
        <v>1</v>
      </c>
      <c r="Q675">
        <v>30</v>
      </c>
      <c r="R675">
        <v>5.01</v>
      </c>
      <c r="X675">
        <v>25</v>
      </c>
      <c r="Y675">
        <v>0.31</v>
      </c>
      <c r="Z675">
        <v>70</v>
      </c>
      <c r="AA675">
        <f t="shared" si="20"/>
        <v>23.333333333333332</v>
      </c>
    </row>
    <row r="676" spans="1:27" x14ac:dyDescent="0.25">
      <c r="A676" t="s">
        <v>2835</v>
      </c>
      <c r="B676">
        <v>1998</v>
      </c>
      <c r="C676" t="str">
        <f t="shared" si="21"/>
        <v>Drug Era 1992-2006</v>
      </c>
      <c r="D676" t="s">
        <v>18</v>
      </c>
      <c r="E676">
        <v>116</v>
      </c>
      <c r="F676">
        <v>20</v>
      </c>
      <c r="G676">
        <v>8</v>
      </c>
      <c r="H676">
        <v>12</v>
      </c>
      <c r="I676">
        <v>14</v>
      </c>
      <c r="J676">
        <v>0</v>
      </c>
      <c r="K676">
        <v>1</v>
      </c>
      <c r="L676">
        <v>5</v>
      </c>
      <c r="M676">
        <v>0</v>
      </c>
      <c r="Q676">
        <v>36</v>
      </c>
      <c r="R676">
        <v>7.71</v>
      </c>
      <c r="X676">
        <v>10</v>
      </c>
      <c r="Z676">
        <v>70</v>
      </c>
      <c r="AA676">
        <f t="shared" si="20"/>
        <v>23.333333333333332</v>
      </c>
    </row>
    <row r="677" spans="1:27" x14ac:dyDescent="0.25">
      <c r="A677" t="s">
        <v>2559</v>
      </c>
      <c r="B677">
        <v>1976</v>
      </c>
      <c r="C677" t="str">
        <f t="shared" si="21"/>
        <v>Pre-Drug 1970-1991</v>
      </c>
      <c r="D677" t="s">
        <v>18</v>
      </c>
      <c r="E677">
        <v>116</v>
      </c>
      <c r="F677">
        <v>16</v>
      </c>
      <c r="G677">
        <v>3</v>
      </c>
      <c r="H677">
        <v>9</v>
      </c>
      <c r="I677">
        <v>15</v>
      </c>
      <c r="J677">
        <v>1</v>
      </c>
      <c r="K677">
        <v>0</v>
      </c>
      <c r="L677">
        <v>0</v>
      </c>
      <c r="M677">
        <v>1</v>
      </c>
      <c r="Q677">
        <v>37</v>
      </c>
      <c r="R677">
        <v>6.08</v>
      </c>
      <c r="X677">
        <v>23</v>
      </c>
      <c r="Y677">
        <v>0.35</v>
      </c>
      <c r="Z677">
        <v>71</v>
      </c>
      <c r="AA677">
        <f t="shared" si="20"/>
        <v>23.666666666666668</v>
      </c>
    </row>
    <row r="678" spans="1:27" x14ac:dyDescent="0.25">
      <c r="A678" t="s">
        <v>1348</v>
      </c>
      <c r="B678">
        <v>1977</v>
      </c>
      <c r="C678" t="str">
        <f t="shared" si="21"/>
        <v>Pre-Drug 1970-1991</v>
      </c>
      <c r="D678" t="s">
        <v>18</v>
      </c>
      <c r="E678">
        <v>116</v>
      </c>
      <c r="F678">
        <v>16</v>
      </c>
      <c r="G678">
        <v>2</v>
      </c>
      <c r="H678">
        <v>15</v>
      </c>
      <c r="I678">
        <v>13</v>
      </c>
      <c r="J678">
        <v>1</v>
      </c>
      <c r="K678">
        <v>2</v>
      </c>
      <c r="L678">
        <v>3</v>
      </c>
      <c r="M678">
        <v>0</v>
      </c>
      <c r="Q678">
        <v>25</v>
      </c>
      <c r="R678">
        <v>6</v>
      </c>
      <c r="X678">
        <v>22</v>
      </c>
      <c r="Y678">
        <v>0.26</v>
      </c>
      <c r="Z678">
        <v>72</v>
      </c>
      <c r="AA678">
        <f t="shared" si="20"/>
        <v>24</v>
      </c>
    </row>
    <row r="679" spans="1:27" x14ac:dyDescent="0.25">
      <c r="A679" t="s">
        <v>1620</v>
      </c>
      <c r="B679">
        <v>1992</v>
      </c>
      <c r="C679" t="str">
        <f t="shared" si="21"/>
        <v>Pre-Drug 1970-1991</v>
      </c>
      <c r="D679" t="s">
        <v>19</v>
      </c>
      <c r="E679">
        <v>116</v>
      </c>
      <c r="F679">
        <v>23</v>
      </c>
      <c r="G679">
        <v>5</v>
      </c>
      <c r="H679">
        <v>17</v>
      </c>
      <c r="I679">
        <v>16</v>
      </c>
      <c r="J679">
        <v>0</v>
      </c>
      <c r="K679">
        <v>2</v>
      </c>
      <c r="L679">
        <v>0</v>
      </c>
      <c r="M679">
        <v>0</v>
      </c>
      <c r="Q679">
        <v>31</v>
      </c>
      <c r="R679">
        <v>8.6300000000000008</v>
      </c>
      <c r="X679">
        <v>19</v>
      </c>
      <c r="Y679">
        <v>0.32</v>
      </c>
      <c r="Z679">
        <v>72</v>
      </c>
      <c r="AA679">
        <f t="shared" si="20"/>
        <v>24</v>
      </c>
    </row>
    <row r="680" spans="1:27" x14ac:dyDescent="0.25">
      <c r="A680" t="s">
        <v>1102</v>
      </c>
      <c r="B680">
        <v>1996</v>
      </c>
      <c r="C680" t="str">
        <f t="shared" si="21"/>
        <v>Pre-Drug 1970-1991</v>
      </c>
      <c r="D680" t="s">
        <v>18</v>
      </c>
      <c r="E680">
        <v>116</v>
      </c>
      <c r="F680">
        <v>19</v>
      </c>
      <c r="G680">
        <v>4</v>
      </c>
      <c r="H680">
        <v>14</v>
      </c>
      <c r="I680">
        <v>25</v>
      </c>
      <c r="J680">
        <v>1</v>
      </c>
      <c r="K680">
        <v>5</v>
      </c>
      <c r="L680">
        <v>1</v>
      </c>
      <c r="M680">
        <v>1</v>
      </c>
      <c r="Q680">
        <v>34</v>
      </c>
      <c r="R680">
        <v>7.13</v>
      </c>
      <c r="X680">
        <v>14</v>
      </c>
      <c r="Y680">
        <v>0.28999999999999998</v>
      </c>
      <c r="Z680">
        <v>72</v>
      </c>
      <c r="AA680">
        <f t="shared" si="20"/>
        <v>24</v>
      </c>
    </row>
    <row r="681" spans="1:27" x14ac:dyDescent="0.25">
      <c r="A681" t="s">
        <v>1664</v>
      </c>
      <c r="B681">
        <v>1997</v>
      </c>
      <c r="C681" t="str">
        <f t="shared" si="21"/>
        <v>Drug Era 1992-2006</v>
      </c>
      <c r="D681" t="s">
        <v>19</v>
      </c>
      <c r="E681">
        <v>116</v>
      </c>
      <c r="F681">
        <v>22</v>
      </c>
      <c r="G681">
        <v>7</v>
      </c>
      <c r="H681">
        <v>16</v>
      </c>
      <c r="I681">
        <v>14</v>
      </c>
      <c r="J681">
        <v>1</v>
      </c>
      <c r="K681">
        <v>0</v>
      </c>
      <c r="L681">
        <v>1</v>
      </c>
      <c r="M681">
        <v>0</v>
      </c>
      <c r="Q681">
        <v>32</v>
      </c>
      <c r="R681">
        <v>8.25</v>
      </c>
      <c r="X681">
        <v>16</v>
      </c>
      <c r="Y681">
        <v>0.33</v>
      </c>
      <c r="Z681">
        <v>72</v>
      </c>
      <c r="AA681">
        <f t="shared" si="20"/>
        <v>24</v>
      </c>
    </row>
    <row r="682" spans="1:27" x14ac:dyDescent="0.25">
      <c r="A682" t="s">
        <v>1396</v>
      </c>
      <c r="B682">
        <v>2000</v>
      </c>
      <c r="C682" t="str">
        <f t="shared" si="21"/>
        <v>Drug Era 1992-2006</v>
      </c>
      <c r="D682" t="s">
        <v>19</v>
      </c>
      <c r="E682">
        <v>116</v>
      </c>
      <c r="F682">
        <v>20</v>
      </c>
      <c r="G682">
        <v>3</v>
      </c>
      <c r="H682">
        <v>16</v>
      </c>
      <c r="I682">
        <v>11</v>
      </c>
      <c r="J682">
        <v>1</v>
      </c>
      <c r="K682">
        <v>2</v>
      </c>
      <c r="L682">
        <v>1</v>
      </c>
      <c r="M682">
        <v>0</v>
      </c>
      <c r="Q682">
        <v>25</v>
      </c>
      <c r="R682">
        <v>7.5</v>
      </c>
      <c r="X682">
        <v>11</v>
      </c>
      <c r="Y682">
        <v>0</v>
      </c>
      <c r="Z682">
        <v>72</v>
      </c>
      <c r="AA682">
        <f t="shared" si="20"/>
        <v>24</v>
      </c>
    </row>
    <row r="683" spans="1:27" x14ac:dyDescent="0.25">
      <c r="A683" t="s">
        <v>1672</v>
      </c>
      <c r="B683">
        <v>1990</v>
      </c>
      <c r="C683" t="str">
        <f t="shared" si="21"/>
        <v>Pre-Drug 1970-1991</v>
      </c>
      <c r="D683" t="s">
        <v>19</v>
      </c>
      <c r="E683">
        <v>116</v>
      </c>
      <c r="F683">
        <v>19</v>
      </c>
      <c r="G683">
        <v>9</v>
      </c>
      <c r="H683">
        <v>13</v>
      </c>
      <c r="I683">
        <v>12</v>
      </c>
      <c r="J683">
        <v>1</v>
      </c>
      <c r="K683">
        <v>2</v>
      </c>
      <c r="L683">
        <v>3</v>
      </c>
      <c r="M683">
        <v>0</v>
      </c>
      <c r="Q683">
        <v>30</v>
      </c>
      <c r="R683">
        <v>7.03</v>
      </c>
      <c r="X683">
        <v>21</v>
      </c>
      <c r="Y683">
        <v>0.31</v>
      </c>
      <c r="Z683">
        <v>73</v>
      </c>
      <c r="AA683">
        <f t="shared" si="20"/>
        <v>24.333333333333332</v>
      </c>
    </row>
    <row r="684" spans="1:27" x14ac:dyDescent="0.25">
      <c r="A684" t="s">
        <v>2205</v>
      </c>
      <c r="B684">
        <v>1991</v>
      </c>
      <c r="C684" t="str">
        <f t="shared" si="21"/>
        <v>Pre-Drug 1970-1991</v>
      </c>
      <c r="D684" t="s">
        <v>18</v>
      </c>
      <c r="E684">
        <v>116</v>
      </c>
      <c r="F684">
        <v>15</v>
      </c>
      <c r="G684">
        <v>2</v>
      </c>
      <c r="H684">
        <v>14</v>
      </c>
      <c r="I684">
        <v>9</v>
      </c>
      <c r="J684">
        <v>1</v>
      </c>
      <c r="K684">
        <v>2</v>
      </c>
      <c r="L684">
        <v>1</v>
      </c>
      <c r="M684">
        <v>0</v>
      </c>
      <c r="Q684">
        <v>29</v>
      </c>
      <c r="R684">
        <v>5.55</v>
      </c>
      <c r="X684">
        <v>7</v>
      </c>
      <c r="Y684">
        <v>0.28999999999999998</v>
      </c>
      <c r="Z684">
        <v>73</v>
      </c>
      <c r="AA684">
        <f t="shared" si="20"/>
        <v>24.333333333333332</v>
      </c>
    </row>
    <row r="685" spans="1:27" x14ac:dyDescent="0.25">
      <c r="A685" t="s">
        <v>3024</v>
      </c>
      <c r="B685">
        <v>1999</v>
      </c>
      <c r="C685" t="str">
        <f t="shared" si="21"/>
        <v>Drug Era 1992-2006</v>
      </c>
      <c r="D685" t="s">
        <v>19</v>
      </c>
      <c r="E685">
        <v>116</v>
      </c>
      <c r="F685">
        <v>25</v>
      </c>
      <c r="G685">
        <v>6</v>
      </c>
      <c r="H685">
        <v>5</v>
      </c>
      <c r="I685">
        <v>10</v>
      </c>
      <c r="J685">
        <v>0</v>
      </c>
      <c r="K685">
        <v>0</v>
      </c>
      <c r="L685">
        <v>0</v>
      </c>
      <c r="M685">
        <v>0</v>
      </c>
      <c r="Q685">
        <v>41</v>
      </c>
      <c r="R685">
        <v>9.25</v>
      </c>
      <c r="X685">
        <v>14</v>
      </c>
      <c r="Y685">
        <v>0</v>
      </c>
      <c r="Z685">
        <v>73</v>
      </c>
      <c r="AA685">
        <f t="shared" si="20"/>
        <v>24.333333333333332</v>
      </c>
    </row>
    <row r="686" spans="1:27" x14ac:dyDescent="0.25">
      <c r="A686" t="s">
        <v>2282</v>
      </c>
      <c r="B686">
        <v>2012</v>
      </c>
      <c r="C686" t="str">
        <f t="shared" si="21"/>
        <v>Post Drug Era 2007-2012</v>
      </c>
      <c r="D686" t="s">
        <v>18</v>
      </c>
      <c r="E686">
        <v>116</v>
      </c>
      <c r="F686">
        <v>22</v>
      </c>
      <c r="G686">
        <v>7</v>
      </c>
      <c r="H686">
        <v>11</v>
      </c>
      <c r="I686">
        <v>16</v>
      </c>
      <c r="J686">
        <v>0</v>
      </c>
      <c r="K686">
        <v>0</v>
      </c>
      <c r="L686">
        <v>0</v>
      </c>
      <c r="M686">
        <v>0</v>
      </c>
      <c r="Q686">
        <v>33</v>
      </c>
      <c r="R686">
        <v>8.14</v>
      </c>
      <c r="X686">
        <v>20</v>
      </c>
      <c r="Z686">
        <v>73</v>
      </c>
      <c r="AA686">
        <f t="shared" si="20"/>
        <v>24.333333333333332</v>
      </c>
    </row>
    <row r="687" spans="1:27" x14ac:dyDescent="0.25">
      <c r="A687" t="s">
        <v>1973</v>
      </c>
      <c r="B687">
        <v>2007</v>
      </c>
      <c r="C687" t="str">
        <f t="shared" si="21"/>
        <v>Post Drug Era 2007-2012</v>
      </c>
      <c r="D687" t="s">
        <v>19</v>
      </c>
      <c r="E687">
        <v>116</v>
      </c>
      <c r="F687">
        <v>12</v>
      </c>
      <c r="G687">
        <v>5</v>
      </c>
      <c r="H687">
        <v>14</v>
      </c>
      <c r="I687">
        <v>19</v>
      </c>
      <c r="J687">
        <v>3</v>
      </c>
      <c r="K687">
        <v>2</v>
      </c>
      <c r="L687">
        <v>0</v>
      </c>
      <c r="M687">
        <v>0</v>
      </c>
      <c r="Q687">
        <v>32</v>
      </c>
      <c r="R687">
        <v>4.38</v>
      </c>
      <c r="X687">
        <v>28</v>
      </c>
      <c r="Z687">
        <v>74</v>
      </c>
      <c r="AA687">
        <f t="shared" si="20"/>
        <v>24.666666666666668</v>
      </c>
    </row>
    <row r="688" spans="1:27" x14ac:dyDescent="0.25">
      <c r="A688" t="s">
        <v>2430</v>
      </c>
      <c r="B688">
        <v>1972</v>
      </c>
      <c r="C688" t="str">
        <f t="shared" si="21"/>
        <v>Pre-Drug 1970-1991</v>
      </c>
      <c r="D688" t="s">
        <v>19</v>
      </c>
      <c r="E688">
        <v>116</v>
      </c>
      <c r="F688">
        <v>14</v>
      </c>
      <c r="G688">
        <v>3</v>
      </c>
      <c r="H688">
        <v>16</v>
      </c>
      <c r="I688">
        <v>13</v>
      </c>
      <c r="J688">
        <v>1</v>
      </c>
      <c r="K688">
        <v>0</v>
      </c>
      <c r="L688">
        <v>1</v>
      </c>
      <c r="M688">
        <v>0</v>
      </c>
      <c r="Q688">
        <v>27</v>
      </c>
      <c r="R688">
        <v>5.04</v>
      </c>
      <c r="X688">
        <v>16</v>
      </c>
      <c r="Y688">
        <v>0.28000000000000003</v>
      </c>
      <c r="Z688">
        <v>75</v>
      </c>
      <c r="AA688">
        <f t="shared" si="20"/>
        <v>25</v>
      </c>
    </row>
    <row r="689" spans="1:27" x14ac:dyDescent="0.25">
      <c r="A689" t="s">
        <v>1287</v>
      </c>
      <c r="B689">
        <v>1993</v>
      </c>
      <c r="C689" t="str">
        <f t="shared" si="21"/>
        <v>Pre-Drug 1970-1991</v>
      </c>
      <c r="D689" t="s">
        <v>19</v>
      </c>
      <c r="E689">
        <v>116</v>
      </c>
      <c r="F689">
        <v>15</v>
      </c>
      <c r="G689">
        <v>2</v>
      </c>
      <c r="H689">
        <v>15</v>
      </c>
      <c r="I689">
        <v>17</v>
      </c>
      <c r="J689">
        <v>1</v>
      </c>
      <c r="K689">
        <v>1</v>
      </c>
      <c r="L689">
        <v>3</v>
      </c>
      <c r="M689">
        <v>0</v>
      </c>
      <c r="Q689">
        <v>25</v>
      </c>
      <c r="R689">
        <v>5.4</v>
      </c>
      <c r="X689">
        <v>14</v>
      </c>
      <c r="Y689">
        <v>0.25</v>
      </c>
      <c r="Z689">
        <v>75</v>
      </c>
      <c r="AA689">
        <f t="shared" si="20"/>
        <v>25</v>
      </c>
    </row>
    <row r="690" spans="1:27" x14ac:dyDescent="0.25">
      <c r="A690" t="s">
        <v>2835</v>
      </c>
      <c r="B690">
        <v>2000</v>
      </c>
      <c r="C690" t="str">
        <f t="shared" si="21"/>
        <v>Drug Era 1992-2006</v>
      </c>
      <c r="D690" t="s">
        <v>18</v>
      </c>
      <c r="E690">
        <v>116</v>
      </c>
      <c r="F690">
        <v>14</v>
      </c>
      <c r="G690">
        <v>4</v>
      </c>
      <c r="H690">
        <v>15</v>
      </c>
      <c r="I690">
        <v>19</v>
      </c>
      <c r="J690">
        <v>0</v>
      </c>
      <c r="K690">
        <v>3</v>
      </c>
      <c r="L690">
        <v>3</v>
      </c>
      <c r="M690">
        <v>0</v>
      </c>
      <c r="Q690">
        <v>24</v>
      </c>
      <c r="R690">
        <v>5.04</v>
      </c>
      <c r="X690">
        <v>25</v>
      </c>
      <c r="Y690">
        <v>0</v>
      </c>
      <c r="Z690">
        <v>75</v>
      </c>
      <c r="AA690">
        <f t="shared" si="20"/>
        <v>25</v>
      </c>
    </row>
    <row r="691" spans="1:27" x14ac:dyDescent="0.25">
      <c r="A691" t="s">
        <v>1316</v>
      </c>
      <c r="B691">
        <v>2004</v>
      </c>
      <c r="C691" t="str">
        <f t="shared" si="21"/>
        <v>Drug Era 1992-2006</v>
      </c>
      <c r="D691" t="s">
        <v>19</v>
      </c>
      <c r="E691">
        <v>116</v>
      </c>
      <c r="F691">
        <v>19</v>
      </c>
      <c r="G691">
        <v>3</v>
      </c>
      <c r="H691">
        <v>8</v>
      </c>
      <c r="I691">
        <v>13</v>
      </c>
      <c r="J691">
        <v>3</v>
      </c>
      <c r="K691">
        <v>0</v>
      </c>
      <c r="L691">
        <v>1</v>
      </c>
      <c r="M691">
        <v>0</v>
      </c>
      <c r="Q691">
        <v>36</v>
      </c>
      <c r="R691">
        <v>6.84</v>
      </c>
      <c r="X691">
        <v>12</v>
      </c>
      <c r="Y691">
        <v>0.33</v>
      </c>
      <c r="Z691">
        <v>75</v>
      </c>
      <c r="AA691">
        <f t="shared" si="20"/>
        <v>25</v>
      </c>
    </row>
    <row r="692" spans="1:27" x14ac:dyDescent="0.25">
      <c r="A692" t="s">
        <v>3032</v>
      </c>
      <c r="B692">
        <v>2007</v>
      </c>
      <c r="C692" t="str">
        <f t="shared" si="21"/>
        <v>Post Drug Era 2007-2012</v>
      </c>
      <c r="D692" t="s">
        <v>19</v>
      </c>
      <c r="E692">
        <v>116</v>
      </c>
      <c r="F692">
        <v>16</v>
      </c>
      <c r="G692">
        <v>3</v>
      </c>
      <c r="H692">
        <v>10</v>
      </c>
      <c r="I692">
        <v>26</v>
      </c>
      <c r="J692">
        <v>2</v>
      </c>
      <c r="K692">
        <v>1</v>
      </c>
      <c r="L692">
        <v>1</v>
      </c>
      <c r="M692">
        <v>0</v>
      </c>
      <c r="Q692">
        <v>28</v>
      </c>
      <c r="R692">
        <v>5.76</v>
      </c>
      <c r="X692">
        <v>17</v>
      </c>
      <c r="Z692">
        <v>75</v>
      </c>
      <c r="AA692">
        <f t="shared" si="20"/>
        <v>25</v>
      </c>
    </row>
    <row r="693" spans="1:27" x14ac:dyDescent="0.25">
      <c r="A693" t="s">
        <v>957</v>
      </c>
      <c r="B693">
        <v>2012</v>
      </c>
      <c r="C693" t="str">
        <f t="shared" si="21"/>
        <v>Post Drug Era 2007-2012</v>
      </c>
      <c r="D693" t="s">
        <v>19</v>
      </c>
      <c r="E693">
        <v>116</v>
      </c>
      <c r="F693">
        <v>19</v>
      </c>
      <c r="G693">
        <v>5</v>
      </c>
      <c r="H693">
        <v>10</v>
      </c>
      <c r="I693">
        <v>18</v>
      </c>
      <c r="J693">
        <v>0</v>
      </c>
      <c r="K693">
        <v>2</v>
      </c>
      <c r="L693">
        <v>1</v>
      </c>
      <c r="M693">
        <v>0</v>
      </c>
      <c r="Q693">
        <v>30</v>
      </c>
      <c r="R693">
        <v>6.84</v>
      </c>
      <c r="X693">
        <v>14</v>
      </c>
      <c r="Z693">
        <v>75</v>
      </c>
      <c r="AA693">
        <f t="shared" si="20"/>
        <v>25</v>
      </c>
    </row>
    <row r="694" spans="1:27" x14ac:dyDescent="0.25">
      <c r="A694" t="s">
        <v>1016</v>
      </c>
      <c r="B694">
        <v>1977</v>
      </c>
      <c r="C694" t="str">
        <f t="shared" si="21"/>
        <v>Pre-Drug 1970-1991</v>
      </c>
      <c r="D694" t="s">
        <v>18</v>
      </c>
      <c r="E694">
        <v>116</v>
      </c>
      <c r="F694">
        <v>17</v>
      </c>
      <c r="G694">
        <v>2</v>
      </c>
      <c r="H694">
        <v>14</v>
      </c>
      <c r="I694">
        <v>15</v>
      </c>
      <c r="J694">
        <v>2</v>
      </c>
      <c r="K694">
        <v>3</v>
      </c>
      <c r="L694">
        <v>0</v>
      </c>
      <c r="M694">
        <v>0</v>
      </c>
      <c r="Q694">
        <v>30</v>
      </c>
      <c r="R694">
        <v>6.04</v>
      </c>
      <c r="X694">
        <v>24</v>
      </c>
      <c r="Y694">
        <v>0.28999999999999998</v>
      </c>
      <c r="Z694">
        <v>76</v>
      </c>
      <c r="AA694">
        <f t="shared" si="20"/>
        <v>25.333333333333332</v>
      </c>
    </row>
    <row r="695" spans="1:27" x14ac:dyDescent="0.25">
      <c r="A695" t="s">
        <v>986</v>
      </c>
      <c r="B695">
        <v>1984</v>
      </c>
      <c r="C695" t="str">
        <f t="shared" si="21"/>
        <v>Pre-Drug 1970-1991</v>
      </c>
      <c r="D695" t="s">
        <v>18</v>
      </c>
      <c r="E695">
        <v>116</v>
      </c>
      <c r="F695">
        <v>18</v>
      </c>
      <c r="G695">
        <v>0</v>
      </c>
      <c r="H695">
        <v>8</v>
      </c>
      <c r="I695">
        <v>19</v>
      </c>
      <c r="J695">
        <v>2</v>
      </c>
      <c r="K695">
        <v>1</v>
      </c>
      <c r="L695">
        <v>0</v>
      </c>
      <c r="M695">
        <v>0</v>
      </c>
      <c r="Q695">
        <v>34</v>
      </c>
      <c r="R695">
        <v>6.39</v>
      </c>
      <c r="X695">
        <v>6</v>
      </c>
      <c r="Y695">
        <v>0.32</v>
      </c>
      <c r="Z695">
        <v>76</v>
      </c>
      <c r="AA695">
        <f t="shared" si="20"/>
        <v>25.333333333333332</v>
      </c>
    </row>
    <row r="696" spans="1:27" x14ac:dyDescent="0.25">
      <c r="A696" t="s">
        <v>1105</v>
      </c>
      <c r="B696">
        <v>2012</v>
      </c>
      <c r="C696" t="str">
        <f t="shared" si="21"/>
        <v>Post Drug Era 2007-2012</v>
      </c>
      <c r="D696" t="s">
        <v>19</v>
      </c>
      <c r="E696">
        <v>116</v>
      </c>
      <c r="F696">
        <v>18</v>
      </c>
      <c r="G696">
        <v>4</v>
      </c>
      <c r="H696">
        <v>15</v>
      </c>
      <c r="I696">
        <v>26</v>
      </c>
      <c r="J696">
        <v>0</v>
      </c>
      <c r="K696">
        <v>2</v>
      </c>
      <c r="L696">
        <v>0</v>
      </c>
      <c r="M696">
        <v>0</v>
      </c>
      <c r="Q696">
        <v>26</v>
      </c>
      <c r="R696">
        <v>6.39</v>
      </c>
      <c r="X696">
        <v>13</v>
      </c>
      <c r="Z696">
        <v>76</v>
      </c>
      <c r="AA696">
        <f t="shared" si="20"/>
        <v>25.333333333333332</v>
      </c>
    </row>
    <row r="697" spans="1:27" x14ac:dyDescent="0.25">
      <c r="A697" t="s">
        <v>2720</v>
      </c>
      <c r="B697">
        <v>2000</v>
      </c>
      <c r="C697" t="str">
        <f t="shared" si="21"/>
        <v>Drug Era 1992-2006</v>
      </c>
      <c r="D697" t="s">
        <v>18</v>
      </c>
      <c r="E697">
        <v>116</v>
      </c>
      <c r="F697">
        <v>18</v>
      </c>
      <c r="G697">
        <v>6</v>
      </c>
      <c r="H697">
        <v>17</v>
      </c>
      <c r="I697">
        <v>12</v>
      </c>
      <c r="J697">
        <v>1</v>
      </c>
      <c r="K697">
        <v>2</v>
      </c>
      <c r="L697">
        <v>0</v>
      </c>
      <c r="M697">
        <v>0</v>
      </c>
      <c r="Q697">
        <v>24</v>
      </c>
      <c r="R697">
        <v>6.31</v>
      </c>
      <c r="X697">
        <v>5</v>
      </c>
      <c r="Y697">
        <v>0</v>
      </c>
      <c r="Z697">
        <v>77</v>
      </c>
      <c r="AA697">
        <f t="shared" si="20"/>
        <v>25.666666666666668</v>
      </c>
    </row>
    <row r="698" spans="1:27" x14ac:dyDescent="0.25">
      <c r="A698" t="s">
        <v>1076</v>
      </c>
      <c r="B698">
        <v>2005</v>
      </c>
      <c r="C698" t="str">
        <f t="shared" si="21"/>
        <v>Drug Era 1992-2006</v>
      </c>
      <c r="D698" t="s">
        <v>19</v>
      </c>
      <c r="E698">
        <v>116</v>
      </c>
      <c r="F698">
        <v>14</v>
      </c>
      <c r="G698">
        <v>3</v>
      </c>
      <c r="H698">
        <v>7</v>
      </c>
      <c r="I698">
        <v>13</v>
      </c>
      <c r="J698">
        <v>2</v>
      </c>
      <c r="K698">
        <v>0</v>
      </c>
      <c r="L698">
        <v>3</v>
      </c>
      <c r="M698">
        <v>0</v>
      </c>
      <c r="Q698">
        <v>32</v>
      </c>
      <c r="R698">
        <v>4.91</v>
      </c>
      <c r="X698">
        <v>14</v>
      </c>
      <c r="Z698">
        <v>77</v>
      </c>
      <c r="AA698">
        <f t="shared" si="20"/>
        <v>25.666666666666668</v>
      </c>
    </row>
    <row r="699" spans="1:27" x14ac:dyDescent="0.25">
      <c r="A699" t="s">
        <v>2099</v>
      </c>
      <c r="B699">
        <v>2008</v>
      </c>
      <c r="C699" t="str">
        <f t="shared" si="21"/>
        <v>Post Drug Era 2007-2012</v>
      </c>
      <c r="D699" t="s">
        <v>19</v>
      </c>
      <c r="E699">
        <v>116</v>
      </c>
      <c r="F699">
        <v>13</v>
      </c>
      <c r="G699">
        <v>1</v>
      </c>
      <c r="H699">
        <v>8</v>
      </c>
      <c r="I699">
        <v>19</v>
      </c>
      <c r="J699">
        <v>1</v>
      </c>
      <c r="K699">
        <v>1</v>
      </c>
      <c r="L699">
        <v>2</v>
      </c>
      <c r="M699">
        <v>0</v>
      </c>
      <c r="Q699">
        <v>34</v>
      </c>
      <c r="R699">
        <v>4.5599999999999996</v>
      </c>
      <c r="X699">
        <v>23</v>
      </c>
      <c r="Z699">
        <v>77</v>
      </c>
      <c r="AA699">
        <f t="shared" si="20"/>
        <v>25.666666666666668</v>
      </c>
    </row>
    <row r="700" spans="1:27" x14ac:dyDescent="0.25">
      <c r="A700" t="s">
        <v>2379</v>
      </c>
      <c r="B700">
        <v>1970</v>
      </c>
      <c r="C700" t="str">
        <f t="shared" si="21"/>
        <v>Pre-Drug 1970-1991</v>
      </c>
      <c r="D700" t="s">
        <v>19</v>
      </c>
      <c r="E700">
        <v>116</v>
      </c>
      <c r="F700">
        <v>12</v>
      </c>
      <c r="G700">
        <v>0</v>
      </c>
      <c r="H700">
        <v>21</v>
      </c>
      <c r="I700">
        <v>16</v>
      </c>
      <c r="J700">
        <v>0</v>
      </c>
      <c r="K700">
        <v>2</v>
      </c>
      <c r="L700">
        <v>0</v>
      </c>
      <c r="M700">
        <v>0</v>
      </c>
      <c r="Q700">
        <v>18</v>
      </c>
      <c r="R700">
        <v>4.1500000000000004</v>
      </c>
      <c r="X700">
        <v>17</v>
      </c>
      <c r="Y700">
        <v>0.19</v>
      </c>
      <c r="Z700">
        <v>78</v>
      </c>
      <c r="AA700">
        <f t="shared" si="20"/>
        <v>26</v>
      </c>
    </row>
    <row r="701" spans="1:27" x14ac:dyDescent="0.25">
      <c r="A701" t="s">
        <v>352</v>
      </c>
      <c r="B701">
        <v>1996</v>
      </c>
      <c r="C701" t="str">
        <f t="shared" si="21"/>
        <v>Pre-Drug 1970-1991</v>
      </c>
      <c r="D701" t="s">
        <v>19</v>
      </c>
      <c r="E701">
        <v>116</v>
      </c>
      <c r="F701">
        <v>11</v>
      </c>
      <c r="G701">
        <v>2</v>
      </c>
      <c r="H701">
        <v>24</v>
      </c>
      <c r="I701">
        <v>14</v>
      </c>
      <c r="J701">
        <v>2</v>
      </c>
      <c r="K701">
        <v>3</v>
      </c>
      <c r="L701">
        <v>0</v>
      </c>
      <c r="M701">
        <v>0</v>
      </c>
      <c r="Q701">
        <v>18</v>
      </c>
      <c r="R701">
        <v>3.76</v>
      </c>
      <c r="X701">
        <v>27</v>
      </c>
      <c r="Y701">
        <v>0.15</v>
      </c>
      <c r="Z701">
        <v>79</v>
      </c>
      <c r="AA701">
        <f t="shared" si="20"/>
        <v>26.333333333333332</v>
      </c>
    </row>
    <row r="702" spans="1:27" x14ac:dyDescent="0.25">
      <c r="A702" t="s">
        <v>654</v>
      </c>
      <c r="B702">
        <v>1997</v>
      </c>
      <c r="C702" t="str">
        <f t="shared" si="21"/>
        <v>Drug Era 1992-2006</v>
      </c>
      <c r="D702" t="s">
        <v>19</v>
      </c>
      <c r="E702">
        <v>116</v>
      </c>
      <c r="F702">
        <v>19</v>
      </c>
      <c r="G702">
        <v>6</v>
      </c>
      <c r="H702">
        <v>9</v>
      </c>
      <c r="I702">
        <v>23</v>
      </c>
      <c r="J702">
        <v>1</v>
      </c>
      <c r="K702">
        <v>3</v>
      </c>
      <c r="L702">
        <v>0</v>
      </c>
      <c r="M702">
        <v>0</v>
      </c>
      <c r="Q702">
        <v>29</v>
      </c>
      <c r="R702">
        <v>6.49</v>
      </c>
      <c r="X702">
        <v>12</v>
      </c>
      <c r="Y702">
        <v>0.27</v>
      </c>
      <c r="Z702">
        <v>79</v>
      </c>
      <c r="AA702">
        <f t="shared" si="20"/>
        <v>26.333333333333332</v>
      </c>
    </row>
    <row r="703" spans="1:27" x14ac:dyDescent="0.25">
      <c r="A703" t="s">
        <v>2128</v>
      </c>
      <c r="B703">
        <v>2007</v>
      </c>
      <c r="C703" t="str">
        <f t="shared" si="21"/>
        <v>Post Drug Era 2007-2012</v>
      </c>
      <c r="D703" t="s">
        <v>18</v>
      </c>
      <c r="E703">
        <v>116</v>
      </c>
      <c r="F703">
        <v>11</v>
      </c>
      <c r="G703">
        <v>1</v>
      </c>
      <c r="H703">
        <v>12</v>
      </c>
      <c r="I703">
        <v>26</v>
      </c>
      <c r="J703">
        <v>0</v>
      </c>
      <c r="K703">
        <v>1</v>
      </c>
      <c r="L703">
        <v>2</v>
      </c>
      <c r="M703">
        <v>0</v>
      </c>
      <c r="Q703">
        <v>25</v>
      </c>
      <c r="R703">
        <v>3.76</v>
      </c>
      <c r="X703">
        <v>9</v>
      </c>
      <c r="Z703">
        <v>79</v>
      </c>
      <c r="AA703">
        <f t="shared" si="20"/>
        <v>26.333333333333332</v>
      </c>
    </row>
    <row r="704" spans="1:27" x14ac:dyDescent="0.25">
      <c r="A704" t="s">
        <v>1059</v>
      </c>
      <c r="B704">
        <v>2009</v>
      </c>
      <c r="C704" t="str">
        <f t="shared" si="21"/>
        <v>Post Drug Era 2007-2012</v>
      </c>
      <c r="D704" t="s">
        <v>19</v>
      </c>
      <c r="E704">
        <v>116</v>
      </c>
      <c r="F704">
        <v>11</v>
      </c>
      <c r="G704">
        <v>3</v>
      </c>
      <c r="H704">
        <v>4</v>
      </c>
      <c r="I704">
        <v>19</v>
      </c>
      <c r="J704">
        <v>1</v>
      </c>
      <c r="K704">
        <v>0</v>
      </c>
      <c r="L704">
        <v>2</v>
      </c>
      <c r="M704">
        <v>0</v>
      </c>
      <c r="Q704">
        <v>30</v>
      </c>
      <c r="R704">
        <v>3.76</v>
      </c>
      <c r="X704">
        <v>21</v>
      </c>
      <c r="Z704">
        <v>79</v>
      </c>
      <c r="AA704">
        <f t="shared" si="20"/>
        <v>26.333333333333332</v>
      </c>
    </row>
    <row r="705" spans="1:27" x14ac:dyDescent="0.25">
      <c r="A705" t="s">
        <v>2370</v>
      </c>
      <c r="B705">
        <v>2009</v>
      </c>
      <c r="C705" t="str">
        <f t="shared" si="21"/>
        <v>Post Drug Era 2007-2012</v>
      </c>
      <c r="D705" t="s">
        <v>18</v>
      </c>
      <c r="E705">
        <v>116</v>
      </c>
      <c r="F705">
        <v>22</v>
      </c>
      <c r="G705">
        <v>2</v>
      </c>
      <c r="H705">
        <v>20</v>
      </c>
      <c r="I705">
        <v>25</v>
      </c>
      <c r="J705">
        <v>4</v>
      </c>
      <c r="K705">
        <v>1</v>
      </c>
      <c r="L705">
        <v>1</v>
      </c>
      <c r="M705">
        <v>0</v>
      </c>
      <c r="Q705">
        <v>18</v>
      </c>
      <c r="R705">
        <v>7.52</v>
      </c>
      <c r="X705">
        <v>17</v>
      </c>
      <c r="Z705">
        <v>79</v>
      </c>
      <c r="AA705">
        <f t="shared" si="20"/>
        <v>26.333333333333332</v>
      </c>
    </row>
    <row r="706" spans="1:27" x14ac:dyDescent="0.25">
      <c r="A706" t="s">
        <v>136</v>
      </c>
      <c r="B706">
        <v>1975</v>
      </c>
      <c r="C706" t="str">
        <f t="shared" si="21"/>
        <v>Pre-Drug 1970-1991</v>
      </c>
      <c r="D706" t="s">
        <v>19</v>
      </c>
      <c r="E706">
        <v>116</v>
      </c>
      <c r="F706">
        <v>11</v>
      </c>
      <c r="G706">
        <v>1</v>
      </c>
      <c r="H706">
        <v>9</v>
      </c>
      <c r="I706">
        <v>13</v>
      </c>
      <c r="J706">
        <v>1</v>
      </c>
      <c r="K706">
        <v>0</v>
      </c>
      <c r="L706">
        <v>1</v>
      </c>
      <c r="M706">
        <v>1</v>
      </c>
      <c r="Q706">
        <v>28</v>
      </c>
      <c r="R706">
        <v>3.71</v>
      </c>
      <c r="X706">
        <v>12</v>
      </c>
      <c r="Y706">
        <v>0.27</v>
      </c>
      <c r="Z706">
        <v>80</v>
      </c>
      <c r="AA706">
        <f t="shared" ref="AA706:AA769" si="22">Z706/3</f>
        <v>26.666666666666668</v>
      </c>
    </row>
    <row r="707" spans="1:27" x14ac:dyDescent="0.25">
      <c r="A707" t="s">
        <v>1597</v>
      </c>
      <c r="B707">
        <v>2003</v>
      </c>
      <c r="C707" t="str">
        <f t="shared" ref="C707:C770" si="23">IF(B707&lt;1997,"Pre-Drug 1970-1991",IF(B707&lt;=2006,"Drug Era 1992-2006","Post Drug Era 2007-2012"))</f>
        <v>Drug Era 1992-2006</v>
      </c>
      <c r="D707" t="s">
        <v>18</v>
      </c>
      <c r="E707">
        <v>116</v>
      </c>
      <c r="F707">
        <v>8</v>
      </c>
      <c r="G707">
        <v>1</v>
      </c>
      <c r="H707">
        <v>18</v>
      </c>
      <c r="I707">
        <v>28</v>
      </c>
      <c r="J707">
        <v>0</v>
      </c>
      <c r="K707">
        <v>2</v>
      </c>
      <c r="L707">
        <v>1</v>
      </c>
      <c r="M707">
        <v>0</v>
      </c>
      <c r="Q707">
        <v>22</v>
      </c>
      <c r="R707">
        <v>2.7</v>
      </c>
      <c r="X707">
        <v>33</v>
      </c>
      <c r="Y707">
        <v>0.22</v>
      </c>
      <c r="Z707">
        <v>80</v>
      </c>
      <c r="AA707">
        <f t="shared" si="22"/>
        <v>26.666666666666668</v>
      </c>
    </row>
    <row r="708" spans="1:27" x14ac:dyDescent="0.25">
      <c r="A708" t="s">
        <v>2982</v>
      </c>
      <c r="B708">
        <v>1998</v>
      </c>
      <c r="C708" t="str">
        <f t="shared" si="23"/>
        <v>Drug Era 1992-2006</v>
      </c>
      <c r="D708" t="s">
        <v>19</v>
      </c>
      <c r="E708">
        <v>116</v>
      </c>
      <c r="F708">
        <v>10</v>
      </c>
      <c r="G708">
        <v>4</v>
      </c>
      <c r="H708">
        <v>7</v>
      </c>
      <c r="I708">
        <v>17</v>
      </c>
      <c r="J708">
        <v>0</v>
      </c>
      <c r="K708">
        <v>0</v>
      </c>
      <c r="L708">
        <v>0</v>
      </c>
      <c r="M708">
        <v>0</v>
      </c>
      <c r="Q708">
        <v>30</v>
      </c>
      <c r="R708">
        <v>3.33</v>
      </c>
      <c r="X708">
        <v>20</v>
      </c>
      <c r="Z708">
        <v>81</v>
      </c>
      <c r="AA708">
        <f t="shared" si="22"/>
        <v>27</v>
      </c>
    </row>
    <row r="709" spans="1:27" x14ac:dyDescent="0.25">
      <c r="A709" t="s">
        <v>1743</v>
      </c>
      <c r="B709">
        <v>2000</v>
      </c>
      <c r="C709" t="str">
        <f t="shared" si="23"/>
        <v>Drug Era 1992-2006</v>
      </c>
      <c r="D709" t="s">
        <v>18</v>
      </c>
      <c r="E709">
        <v>116</v>
      </c>
      <c r="F709">
        <v>12</v>
      </c>
      <c r="G709">
        <v>2</v>
      </c>
      <c r="H709">
        <v>15</v>
      </c>
      <c r="I709">
        <v>27</v>
      </c>
      <c r="J709">
        <v>1</v>
      </c>
      <c r="K709">
        <v>2</v>
      </c>
      <c r="L709">
        <v>1</v>
      </c>
      <c r="M709">
        <v>0</v>
      </c>
      <c r="Q709">
        <v>23</v>
      </c>
      <c r="R709">
        <v>4</v>
      </c>
      <c r="X709">
        <v>17</v>
      </c>
      <c r="Y709">
        <v>0</v>
      </c>
      <c r="Z709">
        <v>81</v>
      </c>
      <c r="AA709">
        <f t="shared" si="22"/>
        <v>27</v>
      </c>
    </row>
    <row r="710" spans="1:27" x14ac:dyDescent="0.25">
      <c r="A710" t="s">
        <v>2682</v>
      </c>
      <c r="B710">
        <v>1975</v>
      </c>
      <c r="C710" t="str">
        <f t="shared" si="23"/>
        <v>Pre-Drug 1970-1991</v>
      </c>
      <c r="D710" t="s">
        <v>18</v>
      </c>
      <c r="E710">
        <v>116</v>
      </c>
      <c r="F710">
        <v>12</v>
      </c>
      <c r="G710">
        <v>3</v>
      </c>
      <c r="H710">
        <v>14</v>
      </c>
      <c r="I710">
        <v>15</v>
      </c>
      <c r="J710">
        <v>2</v>
      </c>
      <c r="K710">
        <v>1</v>
      </c>
      <c r="L710">
        <v>1</v>
      </c>
      <c r="M710">
        <v>0</v>
      </c>
      <c r="Q710">
        <v>22</v>
      </c>
      <c r="R710">
        <v>3.95</v>
      </c>
      <c r="X710">
        <v>11</v>
      </c>
      <c r="Y710">
        <v>0.22</v>
      </c>
      <c r="Z710">
        <v>82</v>
      </c>
      <c r="AA710">
        <f t="shared" si="22"/>
        <v>27.333333333333332</v>
      </c>
    </row>
    <row r="711" spans="1:27" x14ac:dyDescent="0.25">
      <c r="A711" t="s">
        <v>217</v>
      </c>
      <c r="B711">
        <v>1993</v>
      </c>
      <c r="C711" t="str">
        <f t="shared" si="23"/>
        <v>Pre-Drug 1970-1991</v>
      </c>
      <c r="D711" t="s">
        <v>19</v>
      </c>
      <c r="E711">
        <v>116</v>
      </c>
      <c r="F711">
        <v>13</v>
      </c>
      <c r="G711">
        <v>2</v>
      </c>
      <c r="H711">
        <v>6</v>
      </c>
      <c r="I711">
        <v>25</v>
      </c>
      <c r="J711">
        <v>0</v>
      </c>
      <c r="K711">
        <v>2</v>
      </c>
      <c r="L711">
        <v>1</v>
      </c>
      <c r="M711">
        <v>0</v>
      </c>
      <c r="Q711">
        <v>30</v>
      </c>
      <c r="R711">
        <v>4.28</v>
      </c>
      <c r="X711">
        <v>16</v>
      </c>
      <c r="Y711">
        <v>0.28000000000000003</v>
      </c>
      <c r="Z711">
        <v>82</v>
      </c>
      <c r="AA711">
        <f t="shared" si="22"/>
        <v>27.333333333333332</v>
      </c>
    </row>
    <row r="712" spans="1:27" x14ac:dyDescent="0.25">
      <c r="A712" t="s">
        <v>2324</v>
      </c>
      <c r="B712">
        <v>2001</v>
      </c>
      <c r="C712" t="str">
        <f t="shared" si="23"/>
        <v>Drug Era 1992-2006</v>
      </c>
      <c r="D712" t="s">
        <v>19</v>
      </c>
      <c r="E712">
        <v>116</v>
      </c>
      <c r="F712">
        <v>11</v>
      </c>
      <c r="G712">
        <v>3</v>
      </c>
      <c r="H712">
        <v>10</v>
      </c>
      <c r="I712">
        <v>21</v>
      </c>
      <c r="J712">
        <v>2</v>
      </c>
      <c r="K712">
        <v>0</v>
      </c>
      <c r="L712">
        <v>2</v>
      </c>
      <c r="M712">
        <v>0</v>
      </c>
      <c r="Q712">
        <v>22</v>
      </c>
      <c r="R712">
        <v>3.62</v>
      </c>
      <c r="X712">
        <v>13</v>
      </c>
      <c r="Z712">
        <v>82</v>
      </c>
      <c r="AA712">
        <f t="shared" si="22"/>
        <v>27.333333333333332</v>
      </c>
    </row>
    <row r="713" spans="1:27" x14ac:dyDescent="0.25">
      <c r="A713" t="s">
        <v>2896</v>
      </c>
      <c r="B713">
        <v>2005</v>
      </c>
      <c r="C713" t="str">
        <f t="shared" si="23"/>
        <v>Drug Era 1992-2006</v>
      </c>
      <c r="D713" t="s">
        <v>19</v>
      </c>
      <c r="E713">
        <v>116</v>
      </c>
      <c r="F713">
        <v>8</v>
      </c>
      <c r="G713">
        <v>4</v>
      </c>
      <c r="H713">
        <v>14</v>
      </c>
      <c r="I713">
        <v>31</v>
      </c>
      <c r="J713">
        <v>2</v>
      </c>
      <c r="K713">
        <v>1</v>
      </c>
      <c r="L713">
        <v>1</v>
      </c>
      <c r="M713">
        <v>0</v>
      </c>
      <c r="Q713">
        <v>21</v>
      </c>
      <c r="R713">
        <v>2.63</v>
      </c>
      <c r="X713">
        <v>7</v>
      </c>
      <c r="Z713">
        <v>82</v>
      </c>
      <c r="AA713">
        <f t="shared" si="22"/>
        <v>27.333333333333332</v>
      </c>
    </row>
    <row r="714" spans="1:27" x14ac:dyDescent="0.25">
      <c r="A714" t="s">
        <v>2784</v>
      </c>
      <c r="B714">
        <v>2009</v>
      </c>
      <c r="C714" t="str">
        <f t="shared" si="23"/>
        <v>Post Drug Era 2007-2012</v>
      </c>
      <c r="D714" t="s">
        <v>18</v>
      </c>
      <c r="E714">
        <v>116</v>
      </c>
      <c r="F714">
        <v>9</v>
      </c>
      <c r="G714">
        <v>2</v>
      </c>
      <c r="H714">
        <v>14</v>
      </c>
      <c r="I714">
        <v>23</v>
      </c>
      <c r="J714">
        <v>1</v>
      </c>
      <c r="K714">
        <v>2</v>
      </c>
      <c r="L714">
        <v>2</v>
      </c>
      <c r="M714">
        <v>1</v>
      </c>
      <c r="Q714">
        <v>23</v>
      </c>
      <c r="R714">
        <v>2.96</v>
      </c>
      <c r="X714">
        <v>15</v>
      </c>
      <c r="Z714">
        <v>82</v>
      </c>
      <c r="AA714">
        <f t="shared" si="22"/>
        <v>27.333333333333332</v>
      </c>
    </row>
    <row r="715" spans="1:27" x14ac:dyDescent="0.25">
      <c r="A715" t="s">
        <v>479</v>
      </c>
      <c r="B715">
        <v>2006</v>
      </c>
      <c r="C715" t="str">
        <f t="shared" si="23"/>
        <v>Drug Era 1992-2006</v>
      </c>
      <c r="D715" t="s">
        <v>18</v>
      </c>
      <c r="E715">
        <v>116</v>
      </c>
      <c r="F715">
        <v>14</v>
      </c>
      <c r="G715">
        <v>5</v>
      </c>
      <c r="H715">
        <v>7</v>
      </c>
      <c r="I715">
        <v>25</v>
      </c>
      <c r="J715">
        <v>0</v>
      </c>
      <c r="K715">
        <v>1</v>
      </c>
      <c r="L715">
        <v>1</v>
      </c>
      <c r="M715">
        <v>0</v>
      </c>
      <c r="Q715">
        <v>27</v>
      </c>
      <c r="R715">
        <v>4.55</v>
      </c>
      <c r="X715">
        <v>8</v>
      </c>
      <c r="Z715">
        <v>83</v>
      </c>
      <c r="AA715">
        <f t="shared" si="22"/>
        <v>27.666666666666668</v>
      </c>
    </row>
    <row r="716" spans="1:27" x14ac:dyDescent="0.25">
      <c r="A716" t="s">
        <v>789</v>
      </c>
      <c r="B716">
        <v>2010</v>
      </c>
      <c r="C716" t="str">
        <f t="shared" si="23"/>
        <v>Post Drug Era 2007-2012</v>
      </c>
      <c r="D716" t="s">
        <v>19</v>
      </c>
      <c r="E716">
        <v>116</v>
      </c>
      <c r="F716">
        <v>9</v>
      </c>
      <c r="G716">
        <v>3</v>
      </c>
      <c r="H716">
        <v>12</v>
      </c>
      <c r="I716">
        <v>18</v>
      </c>
      <c r="J716">
        <v>0</v>
      </c>
      <c r="K716">
        <v>2</v>
      </c>
      <c r="L716">
        <v>1</v>
      </c>
      <c r="M716">
        <v>0</v>
      </c>
      <c r="Q716">
        <v>26</v>
      </c>
      <c r="R716">
        <v>2.89</v>
      </c>
      <c r="X716">
        <v>7</v>
      </c>
      <c r="Z716">
        <v>84</v>
      </c>
      <c r="AA716">
        <f t="shared" si="22"/>
        <v>28</v>
      </c>
    </row>
    <row r="717" spans="1:27" x14ac:dyDescent="0.25">
      <c r="A717" t="s">
        <v>33</v>
      </c>
      <c r="B717">
        <v>1989</v>
      </c>
      <c r="C717" t="str">
        <f t="shared" si="23"/>
        <v>Pre-Drug 1970-1991</v>
      </c>
      <c r="D717" t="s">
        <v>19</v>
      </c>
      <c r="E717">
        <v>116</v>
      </c>
      <c r="F717">
        <v>5</v>
      </c>
      <c r="G717">
        <v>1</v>
      </c>
      <c r="H717">
        <v>12</v>
      </c>
      <c r="I717">
        <v>24</v>
      </c>
      <c r="J717">
        <v>3</v>
      </c>
      <c r="K717">
        <v>1</v>
      </c>
      <c r="L717">
        <v>1</v>
      </c>
      <c r="M717">
        <v>0</v>
      </c>
      <c r="Q717">
        <v>24</v>
      </c>
      <c r="R717">
        <v>1.59</v>
      </c>
      <c r="X717">
        <v>14</v>
      </c>
      <c r="Y717">
        <v>0.23</v>
      </c>
      <c r="Z717">
        <v>85</v>
      </c>
      <c r="AA717">
        <f t="shared" si="22"/>
        <v>28.333333333333332</v>
      </c>
    </row>
    <row r="718" spans="1:27" x14ac:dyDescent="0.25">
      <c r="A718" t="s">
        <v>2536</v>
      </c>
      <c r="B718">
        <v>1980</v>
      </c>
      <c r="C718" t="str">
        <f t="shared" si="23"/>
        <v>Pre-Drug 1970-1991</v>
      </c>
      <c r="D718" t="s">
        <v>19</v>
      </c>
      <c r="E718">
        <v>116</v>
      </c>
      <c r="F718">
        <v>13</v>
      </c>
      <c r="G718">
        <v>1</v>
      </c>
      <c r="H718">
        <v>7</v>
      </c>
      <c r="I718">
        <v>18</v>
      </c>
      <c r="J718">
        <v>0</v>
      </c>
      <c r="K718">
        <v>4</v>
      </c>
      <c r="L718">
        <v>2</v>
      </c>
      <c r="M718">
        <v>0</v>
      </c>
      <c r="Q718">
        <v>24</v>
      </c>
      <c r="R718">
        <v>4.08</v>
      </c>
      <c r="X718">
        <v>11</v>
      </c>
      <c r="Y718">
        <v>0.23</v>
      </c>
      <c r="Z718">
        <v>86</v>
      </c>
      <c r="AA718">
        <f t="shared" si="22"/>
        <v>28.666666666666668</v>
      </c>
    </row>
    <row r="719" spans="1:27" x14ac:dyDescent="0.25">
      <c r="A719" t="s">
        <v>269</v>
      </c>
      <c r="B719">
        <v>1998</v>
      </c>
      <c r="C719" t="str">
        <f t="shared" si="23"/>
        <v>Drug Era 1992-2006</v>
      </c>
      <c r="D719" t="s">
        <v>18</v>
      </c>
      <c r="E719">
        <v>116</v>
      </c>
      <c r="F719">
        <v>10</v>
      </c>
      <c r="G719">
        <v>4</v>
      </c>
      <c r="H719">
        <v>10</v>
      </c>
      <c r="I719">
        <v>21</v>
      </c>
      <c r="J719">
        <v>0</v>
      </c>
      <c r="K719">
        <v>1</v>
      </c>
      <c r="L719">
        <v>1</v>
      </c>
      <c r="M719">
        <v>0</v>
      </c>
      <c r="Q719">
        <v>23</v>
      </c>
      <c r="R719">
        <v>3.14</v>
      </c>
      <c r="X719">
        <v>26</v>
      </c>
      <c r="Z719">
        <v>86</v>
      </c>
      <c r="AA719">
        <f t="shared" si="22"/>
        <v>28.666666666666668</v>
      </c>
    </row>
    <row r="720" spans="1:27" x14ac:dyDescent="0.25">
      <c r="A720" t="s">
        <v>115</v>
      </c>
      <c r="B720">
        <v>2001</v>
      </c>
      <c r="C720" t="str">
        <f t="shared" si="23"/>
        <v>Drug Era 1992-2006</v>
      </c>
      <c r="D720" t="s">
        <v>18</v>
      </c>
      <c r="E720">
        <v>116</v>
      </c>
      <c r="F720">
        <v>10</v>
      </c>
      <c r="G720">
        <v>1</v>
      </c>
      <c r="H720">
        <v>4</v>
      </c>
      <c r="I720">
        <v>19</v>
      </c>
      <c r="J720">
        <v>0</v>
      </c>
      <c r="K720">
        <v>0</v>
      </c>
      <c r="L720">
        <v>3</v>
      </c>
      <c r="M720">
        <v>0</v>
      </c>
      <c r="Q720">
        <v>30</v>
      </c>
      <c r="R720">
        <v>3.14</v>
      </c>
      <c r="X720">
        <v>15</v>
      </c>
      <c r="Z720">
        <v>86</v>
      </c>
      <c r="AA720">
        <f t="shared" si="22"/>
        <v>28.666666666666668</v>
      </c>
    </row>
    <row r="721" spans="1:27" x14ac:dyDescent="0.25">
      <c r="A721" t="s">
        <v>1616</v>
      </c>
      <c r="B721">
        <v>2011</v>
      </c>
      <c r="C721" t="str">
        <f t="shared" si="23"/>
        <v>Post Drug Era 2007-2012</v>
      </c>
      <c r="D721" t="s">
        <v>18</v>
      </c>
      <c r="E721">
        <v>116</v>
      </c>
      <c r="F721">
        <v>9</v>
      </c>
      <c r="G721">
        <v>0</v>
      </c>
      <c r="H721">
        <v>10</v>
      </c>
      <c r="I721">
        <v>28</v>
      </c>
      <c r="J721">
        <v>3</v>
      </c>
      <c r="K721">
        <v>3</v>
      </c>
      <c r="L721">
        <v>2</v>
      </c>
      <c r="M721">
        <v>0</v>
      </c>
      <c r="Q721">
        <v>21</v>
      </c>
      <c r="R721">
        <v>2.73</v>
      </c>
      <c r="X721">
        <v>20</v>
      </c>
      <c r="Z721">
        <v>89</v>
      </c>
      <c r="AA721">
        <f t="shared" si="22"/>
        <v>29.666666666666668</v>
      </c>
    </row>
    <row r="722" spans="1:27" x14ac:dyDescent="0.25">
      <c r="A722" t="s">
        <v>915</v>
      </c>
      <c r="B722">
        <v>1979</v>
      </c>
      <c r="C722" t="str">
        <f t="shared" si="23"/>
        <v>Pre-Drug 1970-1991</v>
      </c>
      <c r="D722" t="s">
        <v>19</v>
      </c>
      <c r="E722">
        <v>116</v>
      </c>
      <c r="F722">
        <v>7</v>
      </c>
      <c r="G722">
        <v>2</v>
      </c>
      <c r="H722">
        <v>7</v>
      </c>
      <c r="I722">
        <v>7</v>
      </c>
      <c r="J722">
        <v>0</v>
      </c>
      <c r="K722">
        <v>0</v>
      </c>
      <c r="L722">
        <v>0</v>
      </c>
      <c r="M722">
        <v>0</v>
      </c>
      <c r="Q722">
        <v>23</v>
      </c>
      <c r="R722">
        <v>2.1</v>
      </c>
      <c r="X722">
        <v>16</v>
      </c>
      <c r="Y722">
        <v>0.21</v>
      </c>
      <c r="Z722">
        <v>90</v>
      </c>
      <c r="AA722">
        <f t="shared" si="22"/>
        <v>30</v>
      </c>
    </row>
    <row r="723" spans="1:27" x14ac:dyDescent="0.25">
      <c r="A723" t="s">
        <v>1857</v>
      </c>
      <c r="B723">
        <v>2003</v>
      </c>
      <c r="C723" t="str">
        <f t="shared" si="23"/>
        <v>Drug Era 1992-2006</v>
      </c>
      <c r="D723" t="s">
        <v>18</v>
      </c>
      <c r="E723">
        <v>116</v>
      </c>
      <c r="F723">
        <v>7</v>
      </c>
      <c r="G723">
        <v>3</v>
      </c>
      <c r="H723">
        <v>7</v>
      </c>
      <c r="I723">
        <v>20</v>
      </c>
      <c r="J723">
        <v>1</v>
      </c>
      <c r="K723">
        <v>2</v>
      </c>
      <c r="L723">
        <v>1</v>
      </c>
      <c r="M723">
        <v>1</v>
      </c>
      <c r="Q723">
        <v>22</v>
      </c>
      <c r="R723">
        <v>2.1</v>
      </c>
      <c r="X723">
        <v>27</v>
      </c>
      <c r="Y723">
        <v>0.2</v>
      </c>
      <c r="Z723">
        <v>90</v>
      </c>
      <c r="AA723">
        <f t="shared" si="22"/>
        <v>30</v>
      </c>
    </row>
    <row r="724" spans="1:27" x14ac:dyDescent="0.25">
      <c r="A724" t="s">
        <v>2918</v>
      </c>
      <c r="B724">
        <v>2009</v>
      </c>
      <c r="C724" t="str">
        <f t="shared" si="23"/>
        <v>Post Drug Era 2007-2012</v>
      </c>
      <c r="D724" t="s">
        <v>18</v>
      </c>
      <c r="E724">
        <v>116</v>
      </c>
      <c r="F724">
        <v>6</v>
      </c>
      <c r="G724">
        <v>2</v>
      </c>
      <c r="H724">
        <v>11</v>
      </c>
      <c r="I724">
        <v>20</v>
      </c>
      <c r="J724">
        <v>1</v>
      </c>
      <c r="K724">
        <v>0</v>
      </c>
      <c r="L724">
        <v>1</v>
      </c>
      <c r="M724">
        <v>0</v>
      </c>
      <c r="Q724">
        <v>18</v>
      </c>
      <c r="R724">
        <v>1.78</v>
      </c>
      <c r="X724">
        <v>24</v>
      </c>
      <c r="Z724">
        <v>91</v>
      </c>
      <c r="AA724">
        <f t="shared" si="22"/>
        <v>30.333333333333332</v>
      </c>
    </row>
    <row r="725" spans="1:27" x14ac:dyDescent="0.25">
      <c r="A725" t="s">
        <v>2742</v>
      </c>
      <c r="B725">
        <v>2012</v>
      </c>
      <c r="C725" t="str">
        <f t="shared" si="23"/>
        <v>Post Drug Era 2007-2012</v>
      </c>
      <c r="D725" t="s">
        <v>18</v>
      </c>
      <c r="E725">
        <v>116</v>
      </c>
      <c r="F725">
        <v>8</v>
      </c>
      <c r="G725">
        <v>0</v>
      </c>
      <c r="H725">
        <v>8</v>
      </c>
      <c r="I725">
        <v>24</v>
      </c>
      <c r="J725">
        <v>0</v>
      </c>
      <c r="K725">
        <v>1</v>
      </c>
      <c r="L725">
        <v>1</v>
      </c>
      <c r="M725">
        <v>0</v>
      </c>
      <c r="Q725">
        <v>22</v>
      </c>
      <c r="R725">
        <v>2.37</v>
      </c>
      <c r="X725">
        <v>17</v>
      </c>
      <c r="Z725">
        <v>91</v>
      </c>
      <c r="AA725">
        <f t="shared" si="22"/>
        <v>30.333333333333332</v>
      </c>
    </row>
    <row r="726" spans="1:27" x14ac:dyDescent="0.25">
      <c r="A726" t="s">
        <v>2369</v>
      </c>
      <c r="B726">
        <v>1980</v>
      </c>
      <c r="C726" t="str">
        <f t="shared" si="23"/>
        <v>Pre-Drug 1970-1991</v>
      </c>
      <c r="D726" t="s">
        <v>18</v>
      </c>
      <c r="E726">
        <v>116</v>
      </c>
      <c r="F726">
        <v>9</v>
      </c>
      <c r="G726">
        <v>1</v>
      </c>
      <c r="H726">
        <v>7</v>
      </c>
      <c r="I726">
        <v>22</v>
      </c>
      <c r="J726">
        <v>1</v>
      </c>
      <c r="K726">
        <v>1</v>
      </c>
      <c r="L726">
        <v>0</v>
      </c>
      <c r="M726">
        <v>2</v>
      </c>
      <c r="Q726">
        <v>23</v>
      </c>
      <c r="R726">
        <v>2.61</v>
      </c>
      <c r="X726">
        <v>8</v>
      </c>
      <c r="Y726">
        <v>0.21</v>
      </c>
      <c r="Z726">
        <v>93</v>
      </c>
      <c r="AA726">
        <f t="shared" si="22"/>
        <v>31</v>
      </c>
    </row>
    <row r="727" spans="1:27" x14ac:dyDescent="0.25">
      <c r="A727" t="s">
        <v>746</v>
      </c>
      <c r="B727">
        <v>2009</v>
      </c>
      <c r="C727" t="str">
        <f t="shared" si="23"/>
        <v>Post Drug Era 2007-2012</v>
      </c>
      <c r="D727" t="s">
        <v>19</v>
      </c>
      <c r="E727">
        <v>117</v>
      </c>
      <c r="F727">
        <v>24</v>
      </c>
      <c r="G727">
        <v>2</v>
      </c>
      <c r="H727">
        <v>15</v>
      </c>
      <c r="I727">
        <v>8</v>
      </c>
      <c r="J727">
        <v>0</v>
      </c>
      <c r="K727">
        <v>1</v>
      </c>
      <c r="L727">
        <v>1</v>
      </c>
      <c r="M727">
        <v>0</v>
      </c>
      <c r="Q727">
        <v>41</v>
      </c>
      <c r="R727">
        <v>10.130000000000001</v>
      </c>
      <c r="X727">
        <v>11</v>
      </c>
      <c r="Z727">
        <v>64</v>
      </c>
      <c r="AA727">
        <f t="shared" si="22"/>
        <v>21.333333333333332</v>
      </c>
    </row>
    <row r="728" spans="1:27" x14ac:dyDescent="0.25">
      <c r="A728" t="s">
        <v>3008</v>
      </c>
      <c r="B728">
        <v>2004</v>
      </c>
      <c r="C728" t="str">
        <f t="shared" si="23"/>
        <v>Drug Era 1992-2006</v>
      </c>
      <c r="D728" t="s">
        <v>19</v>
      </c>
      <c r="E728">
        <v>117</v>
      </c>
      <c r="F728">
        <v>20</v>
      </c>
      <c r="G728">
        <v>4</v>
      </c>
      <c r="H728">
        <v>15</v>
      </c>
      <c r="I728">
        <v>11</v>
      </c>
      <c r="J728">
        <v>0</v>
      </c>
      <c r="K728">
        <v>0</v>
      </c>
      <c r="L728">
        <v>0</v>
      </c>
      <c r="M728">
        <v>0</v>
      </c>
      <c r="Q728">
        <v>37</v>
      </c>
      <c r="R728">
        <v>8.06</v>
      </c>
      <c r="X728">
        <v>6</v>
      </c>
      <c r="Y728">
        <v>0.36</v>
      </c>
      <c r="Z728">
        <v>67</v>
      </c>
      <c r="AA728">
        <f t="shared" si="22"/>
        <v>22.333333333333332</v>
      </c>
    </row>
    <row r="729" spans="1:27" x14ac:dyDescent="0.25">
      <c r="A729" t="s">
        <v>1278</v>
      </c>
      <c r="B729">
        <v>1993</v>
      </c>
      <c r="C729" t="str">
        <f t="shared" si="23"/>
        <v>Pre-Drug 1970-1991</v>
      </c>
      <c r="D729" t="s">
        <v>19</v>
      </c>
      <c r="E729">
        <v>117</v>
      </c>
      <c r="F729">
        <v>23</v>
      </c>
      <c r="G729">
        <v>2</v>
      </c>
      <c r="H729">
        <v>13</v>
      </c>
      <c r="I729">
        <v>10</v>
      </c>
      <c r="J729">
        <v>0</v>
      </c>
      <c r="K729">
        <v>1</v>
      </c>
      <c r="L729">
        <v>3</v>
      </c>
      <c r="M729">
        <v>0</v>
      </c>
      <c r="Q729">
        <v>34</v>
      </c>
      <c r="R729">
        <v>8.8699999999999992</v>
      </c>
      <c r="X729">
        <v>30</v>
      </c>
      <c r="Y729">
        <v>0.34</v>
      </c>
      <c r="Z729">
        <v>70</v>
      </c>
      <c r="AA729">
        <f t="shared" si="22"/>
        <v>23.333333333333332</v>
      </c>
    </row>
    <row r="730" spans="1:27" x14ac:dyDescent="0.25">
      <c r="A730" t="s">
        <v>637</v>
      </c>
      <c r="B730">
        <v>2001</v>
      </c>
      <c r="C730" t="str">
        <f t="shared" si="23"/>
        <v>Drug Era 1992-2006</v>
      </c>
      <c r="D730" t="s">
        <v>19</v>
      </c>
      <c r="E730">
        <v>117</v>
      </c>
      <c r="F730">
        <v>17</v>
      </c>
      <c r="G730">
        <v>3</v>
      </c>
      <c r="H730">
        <v>14</v>
      </c>
      <c r="I730">
        <v>16</v>
      </c>
      <c r="J730">
        <v>2</v>
      </c>
      <c r="K730">
        <v>3</v>
      </c>
      <c r="L730">
        <v>1</v>
      </c>
      <c r="M730">
        <v>0</v>
      </c>
      <c r="Q730">
        <v>37</v>
      </c>
      <c r="R730">
        <v>6.56</v>
      </c>
      <c r="X730">
        <v>28</v>
      </c>
      <c r="Z730">
        <v>70</v>
      </c>
      <c r="AA730">
        <f t="shared" si="22"/>
        <v>23.333333333333332</v>
      </c>
    </row>
    <row r="731" spans="1:27" x14ac:dyDescent="0.25">
      <c r="A731" t="s">
        <v>2895</v>
      </c>
      <c r="B731">
        <v>1996</v>
      </c>
      <c r="C731" t="str">
        <f t="shared" si="23"/>
        <v>Pre-Drug 1970-1991</v>
      </c>
      <c r="D731" t="s">
        <v>19</v>
      </c>
      <c r="E731">
        <v>117</v>
      </c>
      <c r="F731">
        <v>22</v>
      </c>
      <c r="G731">
        <v>8</v>
      </c>
      <c r="H731">
        <v>14</v>
      </c>
      <c r="I731">
        <v>20</v>
      </c>
      <c r="J731">
        <v>0</v>
      </c>
      <c r="K731">
        <v>3</v>
      </c>
      <c r="L731">
        <v>2</v>
      </c>
      <c r="M731">
        <v>0</v>
      </c>
      <c r="Q731">
        <v>31</v>
      </c>
      <c r="R731">
        <v>8.3699999999999992</v>
      </c>
      <c r="X731">
        <v>12</v>
      </c>
      <c r="Y731">
        <v>0.26</v>
      </c>
      <c r="Z731">
        <v>71</v>
      </c>
      <c r="AA731">
        <f t="shared" si="22"/>
        <v>23.666666666666668</v>
      </c>
    </row>
    <row r="732" spans="1:27" x14ac:dyDescent="0.25">
      <c r="A732" t="s">
        <v>2815</v>
      </c>
      <c r="B732">
        <v>2002</v>
      </c>
      <c r="C732" t="str">
        <f t="shared" si="23"/>
        <v>Drug Era 1992-2006</v>
      </c>
      <c r="D732" t="s">
        <v>19</v>
      </c>
      <c r="E732">
        <v>117</v>
      </c>
      <c r="F732">
        <v>17</v>
      </c>
      <c r="G732">
        <v>3</v>
      </c>
      <c r="H732">
        <v>15</v>
      </c>
      <c r="I732">
        <v>19</v>
      </c>
      <c r="J732">
        <v>2</v>
      </c>
      <c r="K732">
        <v>0</v>
      </c>
      <c r="L732">
        <v>4</v>
      </c>
      <c r="M732">
        <v>0</v>
      </c>
      <c r="Q732">
        <v>30</v>
      </c>
      <c r="R732">
        <v>6.46</v>
      </c>
      <c r="X732">
        <v>15</v>
      </c>
      <c r="Z732">
        <v>71</v>
      </c>
      <c r="AA732">
        <f t="shared" si="22"/>
        <v>23.666666666666668</v>
      </c>
    </row>
    <row r="733" spans="1:27" x14ac:dyDescent="0.25">
      <c r="A733" t="s">
        <v>756</v>
      </c>
      <c r="B733">
        <v>2006</v>
      </c>
      <c r="C733" t="str">
        <f t="shared" si="23"/>
        <v>Drug Era 1992-2006</v>
      </c>
      <c r="D733" t="s">
        <v>19</v>
      </c>
      <c r="E733">
        <v>117</v>
      </c>
      <c r="F733">
        <v>21</v>
      </c>
      <c r="G733">
        <v>5</v>
      </c>
      <c r="H733">
        <v>18</v>
      </c>
      <c r="I733">
        <v>22</v>
      </c>
      <c r="J733">
        <v>5</v>
      </c>
      <c r="K733">
        <v>3</v>
      </c>
      <c r="L733">
        <v>2</v>
      </c>
      <c r="M733">
        <v>0</v>
      </c>
      <c r="Q733">
        <v>33</v>
      </c>
      <c r="R733">
        <v>7.99</v>
      </c>
      <c r="X733">
        <v>7</v>
      </c>
      <c r="Z733">
        <v>71</v>
      </c>
      <c r="AA733">
        <f t="shared" si="22"/>
        <v>23.666666666666668</v>
      </c>
    </row>
    <row r="734" spans="1:27" x14ac:dyDescent="0.25">
      <c r="A734" t="s">
        <v>692</v>
      </c>
      <c r="B734">
        <v>1995</v>
      </c>
      <c r="C734" t="str">
        <f t="shared" si="23"/>
        <v>Pre-Drug 1970-1991</v>
      </c>
      <c r="D734" t="s">
        <v>19</v>
      </c>
      <c r="E734">
        <v>117</v>
      </c>
      <c r="F734">
        <v>17</v>
      </c>
      <c r="G734">
        <v>2</v>
      </c>
      <c r="H734">
        <v>18</v>
      </c>
      <c r="I734">
        <v>19</v>
      </c>
      <c r="J734">
        <v>2</v>
      </c>
      <c r="K734">
        <v>0</v>
      </c>
      <c r="L734">
        <v>0</v>
      </c>
      <c r="M734">
        <v>0</v>
      </c>
      <c r="Q734">
        <v>30</v>
      </c>
      <c r="R734">
        <v>6.38</v>
      </c>
      <c r="X734">
        <v>16</v>
      </c>
      <c r="Z734">
        <v>72</v>
      </c>
      <c r="AA734">
        <f t="shared" si="22"/>
        <v>24</v>
      </c>
    </row>
    <row r="735" spans="1:27" x14ac:dyDescent="0.25">
      <c r="A735" t="s">
        <v>2552</v>
      </c>
      <c r="B735">
        <v>2009</v>
      </c>
      <c r="C735" t="str">
        <f t="shared" si="23"/>
        <v>Post Drug Era 2007-2012</v>
      </c>
      <c r="D735" t="s">
        <v>18</v>
      </c>
      <c r="E735">
        <v>117</v>
      </c>
      <c r="F735">
        <v>19</v>
      </c>
      <c r="G735">
        <v>6</v>
      </c>
      <c r="H735">
        <v>13</v>
      </c>
      <c r="I735">
        <v>14</v>
      </c>
      <c r="J735">
        <v>1</v>
      </c>
      <c r="K735">
        <v>0</v>
      </c>
      <c r="L735">
        <v>2</v>
      </c>
      <c r="M735">
        <v>0</v>
      </c>
      <c r="Q735">
        <v>29</v>
      </c>
      <c r="R735">
        <v>7.13</v>
      </c>
      <c r="X735">
        <v>31</v>
      </c>
      <c r="Z735">
        <v>72</v>
      </c>
      <c r="AA735">
        <f t="shared" si="22"/>
        <v>24</v>
      </c>
    </row>
    <row r="736" spans="1:27" x14ac:dyDescent="0.25">
      <c r="A736" t="s">
        <v>2158</v>
      </c>
      <c r="B736">
        <v>1995</v>
      </c>
      <c r="C736" t="str">
        <f t="shared" si="23"/>
        <v>Pre-Drug 1970-1991</v>
      </c>
      <c r="D736" t="s">
        <v>19</v>
      </c>
      <c r="E736">
        <v>117</v>
      </c>
      <c r="F736">
        <v>20</v>
      </c>
      <c r="G736">
        <v>5</v>
      </c>
      <c r="H736">
        <v>12</v>
      </c>
      <c r="I736">
        <v>25</v>
      </c>
      <c r="J736">
        <v>2</v>
      </c>
      <c r="K736">
        <v>0</v>
      </c>
      <c r="L736">
        <v>0</v>
      </c>
      <c r="M736">
        <v>0</v>
      </c>
      <c r="Q736">
        <v>33</v>
      </c>
      <c r="R736">
        <v>7.4</v>
      </c>
      <c r="X736">
        <v>21</v>
      </c>
      <c r="Y736">
        <v>0.31</v>
      </c>
      <c r="Z736">
        <v>73</v>
      </c>
      <c r="AA736">
        <f t="shared" si="22"/>
        <v>24.333333333333332</v>
      </c>
    </row>
    <row r="737" spans="1:27" x14ac:dyDescent="0.25">
      <c r="A737" t="s">
        <v>2712</v>
      </c>
      <c r="B737">
        <v>1980</v>
      </c>
      <c r="C737" t="str">
        <f t="shared" si="23"/>
        <v>Pre-Drug 1970-1991</v>
      </c>
      <c r="D737" t="s">
        <v>18</v>
      </c>
      <c r="E737">
        <v>117</v>
      </c>
      <c r="F737">
        <v>14</v>
      </c>
      <c r="G737">
        <v>4</v>
      </c>
      <c r="H737">
        <v>16</v>
      </c>
      <c r="I737">
        <v>5</v>
      </c>
      <c r="J737">
        <v>3</v>
      </c>
      <c r="K737">
        <v>0</v>
      </c>
      <c r="L737">
        <v>0</v>
      </c>
      <c r="M737">
        <v>0</v>
      </c>
      <c r="Q737">
        <v>30</v>
      </c>
      <c r="R737">
        <v>5.04</v>
      </c>
      <c r="X737">
        <v>43</v>
      </c>
      <c r="Y737">
        <v>0.3</v>
      </c>
      <c r="Z737">
        <v>75</v>
      </c>
      <c r="AA737">
        <f t="shared" si="22"/>
        <v>25</v>
      </c>
    </row>
    <row r="738" spans="1:27" x14ac:dyDescent="0.25">
      <c r="A738" t="s">
        <v>2855</v>
      </c>
      <c r="B738">
        <v>1985</v>
      </c>
      <c r="C738" t="str">
        <f t="shared" si="23"/>
        <v>Pre-Drug 1970-1991</v>
      </c>
      <c r="D738" t="s">
        <v>18</v>
      </c>
      <c r="E738">
        <v>117</v>
      </c>
      <c r="F738">
        <v>13</v>
      </c>
      <c r="G738">
        <v>2</v>
      </c>
      <c r="H738">
        <v>17</v>
      </c>
      <c r="I738">
        <v>23</v>
      </c>
      <c r="J738">
        <v>1</v>
      </c>
      <c r="K738">
        <v>0</v>
      </c>
      <c r="L738">
        <v>0</v>
      </c>
      <c r="M738">
        <v>0</v>
      </c>
      <c r="Q738">
        <v>27</v>
      </c>
      <c r="R738">
        <v>4.68</v>
      </c>
      <c r="X738">
        <v>31</v>
      </c>
      <c r="Y738">
        <v>0.27</v>
      </c>
      <c r="Z738">
        <v>75</v>
      </c>
      <c r="AA738">
        <f t="shared" si="22"/>
        <v>25</v>
      </c>
    </row>
    <row r="739" spans="1:27" x14ac:dyDescent="0.25">
      <c r="A739" t="s">
        <v>1697</v>
      </c>
      <c r="B739">
        <v>2000</v>
      </c>
      <c r="C739" t="str">
        <f t="shared" si="23"/>
        <v>Drug Era 1992-2006</v>
      </c>
      <c r="D739" t="s">
        <v>18</v>
      </c>
      <c r="E739">
        <v>117</v>
      </c>
      <c r="F739">
        <v>17</v>
      </c>
      <c r="G739">
        <v>6</v>
      </c>
      <c r="H739">
        <v>16</v>
      </c>
      <c r="I739">
        <v>27</v>
      </c>
      <c r="J739">
        <v>1</v>
      </c>
      <c r="K739">
        <v>2</v>
      </c>
      <c r="L739">
        <v>0</v>
      </c>
      <c r="M739">
        <v>0</v>
      </c>
      <c r="Q739">
        <v>31</v>
      </c>
      <c r="R739">
        <v>6.04</v>
      </c>
      <c r="X739">
        <v>7</v>
      </c>
      <c r="Y739">
        <v>0</v>
      </c>
      <c r="Z739">
        <v>76</v>
      </c>
      <c r="AA739">
        <f t="shared" si="22"/>
        <v>25.333333333333332</v>
      </c>
    </row>
    <row r="740" spans="1:27" x14ac:dyDescent="0.25">
      <c r="A740" t="s">
        <v>214</v>
      </c>
      <c r="B740">
        <v>2011</v>
      </c>
      <c r="C740" t="str">
        <f t="shared" si="23"/>
        <v>Post Drug Era 2007-2012</v>
      </c>
      <c r="D740" t="s">
        <v>18</v>
      </c>
      <c r="E740">
        <v>117</v>
      </c>
      <c r="F740">
        <v>15</v>
      </c>
      <c r="G740">
        <v>6</v>
      </c>
      <c r="H740">
        <v>9</v>
      </c>
      <c r="I740">
        <v>17</v>
      </c>
      <c r="J740">
        <v>1</v>
      </c>
      <c r="K740">
        <v>0</v>
      </c>
      <c r="L740">
        <v>1</v>
      </c>
      <c r="M740">
        <v>0</v>
      </c>
      <c r="Q740">
        <v>34</v>
      </c>
      <c r="R740">
        <v>5.33</v>
      </c>
      <c r="X740">
        <v>21</v>
      </c>
      <c r="Z740">
        <v>76</v>
      </c>
      <c r="AA740">
        <f t="shared" si="22"/>
        <v>25.333333333333332</v>
      </c>
    </row>
    <row r="741" spans="1:27" x14ac:dyDescent="0.25">
      <c r="A741" t="s">
        <v>1621</v>
      </c>
      <c r="B741">
        <v>1970</v>
      </c>
      <c r="C741" t="str">
        <f t="shared" si="23"/>
        <v>Pre-Drug 1970-1991</v>
      </c>
      <c r="D741" t="s">
        <v>18</v>
      </c>
      <c r="E741">
        <v>117</v>
      </c>
      <c r="F741">
        <v>20</v>
      </c>
      <c r="G741">
        <v>2</v>
      </c>
      <c r="H741">
        <v>11</v>
      </c>
      <c r="I741">
        <v>16</v>
      </c>
      <c r="J741">
        <v>4</v>
      </c>
      <c r="K741">
        <v>0</v>
      </c>
      <c r="L741">
        <v>1</v>
      </c>
      <c r="M741">
        <v>0</v>
      </c>
      <c r="Q741">
        <v>33</v>
      </c>
      <c r="R741">
        <v>7.01</v>
      </c>
      <c r="X741">
        <v>11</v>
      </c>
      <c r="Y741">
        <v>0.32</v>
      </c>
      <c r="Z741">
        <v>77</v>
      </c>
      <c r="AA741">
        <f t="shared" si="22"/>
        <v>25.666666666666668</v>
      </c>
    </row>
    <row r="742" spans="1:27" x14ac:dyDescent="0.25">
      <c r="A742" t="s">
        <v>1889</v>
      </c>
      <c r="B742">
        <v>1976</v>
      </c>
      <c r="C742" t="str">
        <f t="shared" si="23"/>
        <v>Pre-Drug 1970-1991</v>
      </c>
      <c r="D742" t="s">
        <v>18</v>
      </c>
      <c r="E742">
        <v>117</v>
      </c>
      <c r="F742">
        <v>14</v>
      </c>
      <c r="G742">
        <v>0</v>
      </c>
      <c r="H742">
        <v>12</v>
      </c>
      <c r="I742">
        <v>7</v>
      </c>
      <c r="J742">
        <v>1</v>
      </c>
      <c r="K742">
        <v>3</v>
      </c>
      <c r="L742">
        <v>1</v>
      </c>
      <c r="M742">
        <v>1</v>
      </c>
      <c r="Q742">
        <v>32</v>
      </c>
      <c r="R742">
        <v>4.91</v>
      </c>
      <c r="X742">
        <v>15</v>
      </c>
      <c r="Y742">
        <v>0.31</v>
      </c>
      <c r="Z742">
        <v>77</v>
      </c>
      <c r="AA742">
        <f t="shared" si="22"/>
        <v>25.666666666666668</v>
      </c>
    </row>
    <row r="743" spans="1:27" x14ac:dyDescent="0.25">
      <c r="A743" t="s">
        <v>2524</v>
      </c>
      <c r="B743">
        <v>2003</v>
      </c>
      <c r="C743" t="str">
        <f t="shared" si="23"/>
        <v>Drug Era 1992-2006</v>
      </c>
      <c r="D743" t="s">
        <v>19</v>
      </c>
      <c r="E743">
        <v>117</v>
      </c>
      <c r="F743">
        <v>20</v>
      </c>
      <c r="G743">
        <v>5</v>
      </c>
      <c r="H743">
        <v>16</v>
      </c>
      <c r="I743">
        <v>15</v>
      </c>
      <c r="J743">
        <v>1</v>
      </c>
      <c r="K743">
        <v>0</v>
      </c>
      <c r="L743">
        <v>1</v>
      </c>
      <c r="M743">
        <v>0</v>
      </c>
      <c r="Q743">
        <v>29</v>
      </c>
      <c r="R743">
        <v>7.01</v>
      </c>
      <c r="X743">
        <v>20</v>
      </c>
      <c r="Y743">
        <v>0.28999999999999998</v>
      </c>
      <c r="Z743">
        <v>77</v>
      </c>
      <c r="AA743">
        <f t="shared" si="22"/>
        <v>25.666666666666668</v>
      </c>
    </row>
    <row r="744" spans="1:27" x14ac:dyDescent="0.25">
      <c r="A744" t="s">
        <v>1741</v>
      </c>
      <c r="B744">
        <v>2007</v>
      </c>
      <c r="C744" t="str">
        <f t="shared" si="23"/>
        <v>Post Drug Era 2007-2012</v>
      </c>
      <c r="D744" t="s">
        <v>18</v>
      </c>
      <c r="E744">
        <v>117</v>
      </c>
      <c r="F744">
        <v>14</v>
      </c>
      <c r="G744">
        <v>4</v>
      </c>
      <c r="H744">
        <v>9</v>
      </c>
      <c r="I744">
        <v>10</v>
      </c>
      <c r="J744">
        <v>0</v>
      </c>
      <c r="K744">
        <v>0</v>
      </c>
      <c r="L744">
        <v>1</v>
      </c>
      <c r="M744">
        <v>1</v>
      </c>
      <c r="Q744">
        <v>32</v>
      </c>
      <c r="R744">
        <v>4.91</v>
      </c>
      <c r="X744">
        <v>10</v>
      </c>
      <c r="Z744">
        <v>77</v>
      </c>
      <c r="AA744">
        <f t="shared" si="22"/>
        <v>25.666666666666668</v>
      </c>
    </row>
    <row r="745" spans="1:27" x14ac:dyDescent="0.25">
      <c r="A745" t="s">
        <v>3007</v>
      </c>
      <c r="B745">
        <v>2009</v>
      </c>
      <c r="C745" t="str">
        <f t="shared" si="23"/>
        <v>Post Drug Era 2007-2012</v>
      </c>
      <c r="D745" t="s">
        <v>18</v>
      </c>
      <c r="E745">
        <v>117</v>
      </c>
      <c r="F745">
        <v>11</v>
      </c>
      <c r="G745">
        <v>3</v>
      </c>
      <c r="H745">
        <v>11</v>
      </c>
      <c r="I745">
        <v>19</v>
      </c>
      <c r="J745">
        <v>1</v>
      </c>
      <c r="K745">
        <v>4</v>
      </c>
      <c r="L745">
        <v>1</v>
      </c>
      <c r="M745">
        <v>0</v>
      </c>
      <c r="Q745">
        <v>27</v>
      </c>
      <c r="R745">
        <v>3.86</v>
      </c>
      <c r="X745">
        <v>11</v>
      </c>
      <c r="Z745">
        <v>77</v>
      </c>
      <c r="AA745">
        <f t="shared" si="22"/>
        <v>25.666666666666668</v>
      </c>
    </row>
    <row r="746" spans="1:27" x14ac:dyDescent="0.25">
      <c r="A746" t="s">
        <v>715</v>
      </c>
      <c r="B746">
        <v>2011</v>
      </c>
      <c r="C746" t="str">
        <f t="shared" si="23"/>
        <v>Post Drug Era 2007-2012</v>
      </c>
      <c r="D746" t="s">
        <v>18</v>
      </c>
      <c r="E746">
        <v>117</v>
      </c>
      <c r="F746">
        <v>12</v>
      </c>
      <c r="G746">
        <v>4</v>
      </c>
      <c r="H746">
        <v>13</v>
      </c>
      <c r="I746">
        <v>15</v>
      </c>
      <c r="J746">
        <v>1</v>
      </c>
      <c r="K746">
        <v>0</v>
      </c>
      <c r="L746">
        <v>2</v>
      </c>
      <c r="M746">
        <v>0</v>
      </c>
      <c r="Q746">
        <v>31</v>
      </c>
      <c r="R746">
        <v>4.21</v>
      </c>
      <c r="X746">
        <v>14</v>
      </c>
      <c r="Z746">
        <v>77</v>
      </c>
      <c r="AA746">
        <f t="shared" si="22"/>
        <v>25.666666666666668</v>
      </c>
    </row>
    <row r="747" spans="1:27" x14ac:dyDescent="0.25">
      <c r="A747" t="s">
        <v>123</v>
      </c>
      <c r="B747">
        <v>2001</v>
      </c>
      <c r="C747" t="str">
        <f t="shared" si="23"/>
        <v>Drug Era 1992-2006</v>
      </c>
      <c r="D747" t="s">
        <v>19</v>
      </c>
      <c r="E747">
        <v>117</v>
      </c>
      <c r="F747">
        <v>16</v>
      </c>
      <c r="G747">
        <v>4</v>
      </c>
      <c r="H747">
        <v>14</v>
      </c>
      <c r="I747">
        <v>27</v>
      </c>
      <c r="J747">
        <v>2</v>
      </c>
      <c r="K747">
        <v>3</v>
      </c>
      <c r="L747">
        <v>1</v>
      </c>
      <c r="M747">
        <v>0</v>
      </c>
      <c r="Q747">
        <v>27</v>
      </c>
      <c r="R747">
        <v>5.54</v>
      </c>
      <c r="X747">
        <v>18</v>
      </c>
      <c r="Z747">
        <v>78</v>
      </c>
      <c r="AA747">
        <f t="shared" si="22"/>
        <v>26</v>
      </c>
    </row>
    <row r="748" spans="1:27" x14ac:dyDescent="0.25">
      <c r="A748" t="s">
        <v>2723</v>
      </c>
      <c r="B748">
        <v>1982</v>
      </c>
      <c r="C748" t="str">
        <f t="shared" si="23"/>
        <v>Pre-Drug 1970-1991</v>
      </c>
      <c r="D748" t="s">
        <v>19</v>
      </c>
      <c r="E748">
        <v>117</v>
      </c>
      <c r="F748">
        <v>11</v>
      </c>
      <c r="G748">
        <v>2</v>
      </c>
      <c r="H748">
        <v>11</v>
      </c>
      <c r="I748">
        <v>14</v>
      </c>
      <c r="J748">
        <v>0</v>
      </c>
      <c r="K748">
        <v>0</v>
      </c>
      <c r="L748">
        <v>1</v>
      </c>
      <c r="M748">
        <v>0</v>
      </c>
      <c r="Q748">
        <v>25</v>
      </c>
      <c r="R748">
        <v>3.76</v>
      </c>
      <c r="X748">
        <v>2</v>
      </c>
      <c r="Y748">
        <v>0.24</v>
      </c>
      <c r="Z748">
        <v>79</v>
      </c>
      <c r="AA748">
        <f t="shared" si="22"/>
        <v>26.333333333333332</v>
      </c>
    </row>
    <row r="749" spans="1:27" x14ac:dyDescent="0.25">
      <c r="A749" t="s">
        <v>1102</v>
      </c>
      <c r="B749">
        <v>1986</v>
      </c>
      <c r="C749" t="str">
        <f t="shared" si="23"/>
        <v>Pre-Drug 1970-1991</v>
      </c>
      <c r="D749" t="s">
        <v>19</v>
      </c>
      <c r="E749">
        <v>117</v>
      </c>
      <c r="F749">
        <v>13</v>
      </c>
      <c r="G749">
        <v>3</v>
      </c>
      <c r="H749">
        <v>18</v>
      </c>
      <c r="I749">
        <v>14</v>
      </c>
      <c r="J749">
        <v>2</v>
      </c>
      <c r="K749">
        <v>1</v>
      </c>
      <c r="L749">
        <v>0</v>
      </c>
      <c r="M749">
        <v>0</v>
      </c>
      <c r="Q749">
        <v>24</v>
      </c>
      <c r="R749">
        <v>4.4400000000000004</v>
      </c>
      <c r="X749">
        <v>10</v>
      </c>
      <c r="Y749">
        <v>0.25</v>
      </c>
      <c r="Z749">
        <v>79</v>
      </c>
      <c r="AA749">
        <f t="shared" si="22"/>
        <v>26.333333333333332</v>
      </c>
    </row>
    <row r="750" spans="1:27" x14ac:dyDescent="0.25">
      <c r="A750" t="s">
        <v>984</v>
      </c>
      <c r="B750">
        <v>1989</v>
      </c>
      <c r="C750" t="str">
        <f t="shared" si="23"/>
        <v>Pre-Drug 1970-1991</v>
      </c>
      <c r="D750" t="s">
        <v>18</v>
      </c>
      <c r="E750">
        <v>117</v>
      </c>
      <c r="F750">
        <v>15</v>
      </c>
      <c r="G750">
        <v>2</v>
      </c>
      <c r="H750">
        <v>11</v>
      </c>
      <c r="I750">
        <v>21</v>
      </c>
      <c r="J750">
        <v>1</v>
      </c>
      <c r="K750">
        <v>0</v>
      </c>
      <c r="L750">
        <v>2</v>
      </c>
      <c r="M750">
        <v>0</v>
      </c>
      <c r="Q750">
        <v>26</v>
      </c>
      <c r="R750">
        <v>5.13</v>
      </c>
      <c r="X750">
        <v>11</v>
      </c>
      <c r="Y750">
        <v>0.25</v>
      </c>
      <c r="Z750">
        <v>79</v>
      </c>
      <c r="AA750">
        <f t="shared" si="22"/>
        <v>26.333333333333332</v>
      </c>
    </row>
    <row r="751" spans="1:27" x14ac:dyDescent="0.25">
      <c r="A751" t="s">
        <v>3019</v>
      </c>
      <c r="B751">
        <v>2009</v>
      </c>
      <c r="C751" t="str">
        <f t="shared" si="23"/>
        <v>Post Drug Era 2007-2012</v>
      </c>
      <c r="D751" t="s">
        <v>18</v>
      </c>
      <c r="E751">
        <v>117</v>
      </c>
      <c r="F751">
        <v>19</v>
      </c>
      <c r="G751">
        <v>1</v>
      </c>
      <c r="H751">
        <v>18</v>
      </c>
      <c r="I751">
        <v>18</v>
      </c>
      <c r="J751">
        <v>1</v>
      </c>
      <c r="K751">
        <v>0</v>
      </c>
      <c r="L751">
        <v>0</v>
      </c>
      <c r="M751">
        <v>0</v>
      </c>
      <c r="Q751">
        <v>23</v>
      </c>
      <c r="R751">
        <v>6.49</v>
      </c>
      <c r="X751">
        <v>12</v>
      </c>
      <c r="Z751">
        <v>79</v>
      </c>
      <c r="AA751">
        <f t="shared" si="22"/>
        <v>26.333333333333332</v>
      </c>
    </row>
    <row r="752" spans="1:27" x14ac:dyDescent="0.25">
      <c r="A752" t="s">
        <v>1389</v>
      </c>
      <c r="B752">
        <v>2010</v>
      </c>
      <c r="C752" t="str">
        <f t="shared" si="23"/>
        <v>Post Drug Era 2007-2012</v>
      </c>
      <c r="D752" t="s">
        <v>19</v>
      </c>
      <c r="E752">
        <v>117</v>
      </c>
      <c r="F752">
        <v>10</v>
      </c>
      <c r="G752">
        <v>2</v>
      </c>
      <c r="H752">
        <v>5</v>
      </c>
      <c r="I752">
        <v>22</v>
      </c>
      <c r="J752">
        <v>1</v>
      </c>
      <c r="K752">
        <v>4</v>
      </c>
      <c r="L752">
        <v>1</v>
      </c>
      <c r="M752">
        <v>0</v>
      </c>
      <c r="Q752">
        <v>32</v>
      </c>
      <c r="R752">
        <v>3.42</v>
      </c>
      <c r="X752">
        <v>11</v>
      </c>
      <c r="Z752">
        <v>79</v>
      </c>
      <c r="AA752">
        <f t="shared" si="22"/>
        <v>26.333333333333332</v>
      </c>
    </row>
    <row r="753" spans="1:27" x14ac:dyDescent="0.25">
      <c r="A753" t="s">
        <v>296</v>
      </c>
      <c r="B753">
        <v>2008</v>
      </c>
      <c r="C753" t="str">
        <f t="shared" si="23"/>
        <v>Post Drug Era 2007-2012</v>
      </c>
      <c r="D753" t="s">
        <v>19</v>
      </c>
      <c r="E753">
        <v>117</v>
      </c>
      <c r="F753">
        <v>16</v>
      </c>
      <c r="G753">
        <v>3</v>
      </c>
      <c r="H753">
        <v>5</v>
      </c>
      <c r="I753">
        <v>9</v>
      </c>
      <c r="J753">
        <v>0</v>
      </c>
      <c r="K753">
        <v>0</v>
      </c>
      <c r="L753">
        <v>2</v>
      </c>
      <c r="M753">
        <v>0</v>
      </c>
      <c r="Q753">
        <v>36</v>
      </c>
      <c r="R753">
        <v>5.4</v>
      </c>
      <c r="X753">
        <v>25</v>
      </c>
      <c r="Z753">
        <v>80</v>
      </c>
      <c r="AA753">
        <f t="shared" si="22"/>
        <v>26.666666666666668</v>
      </c>
    </row>
    <row r="754" spans="1:27" x14ac:dyDescent="0.25">
      <c r="A754" t="s">
        <v>1081</v>
      </c>
      <c r="B754">
        <v>1982</v>
      </c>
      <c r="C754" t="str">
        <f t="shared" si="23"/>
        <v>Pre-Drug 1970-1991</v>
      </c>
      <c r="D754" t="s">
        <v>18</v>
      </c>
      <c r="E754">
        <v>117</v>
      </c>
      <c r="F754">
        <v>10</v>
      </c>
      <c r="G754">
        <v>1</v>
      </c>
      <c r="H754">
        <v>5</v>
      </c>
      <c r="I754">
        <v>26</v>
      </c>
      <c r="J754">
        <v>0</v>
      </c>
      <c r="K754">
        <v>0</v>
      </c>
      <c r="L754">
        <v>2</v>
      </c>
      <c r="M754">
        <v>0</v>
      </c>
      <c r="Q754">
        <v>28</v>
      </c>
      <c r="R754">
        <v>3.33</v>
      </c>
      <c r="X754">
        <v>14</v>
      </c>
      <c r="Y754">
        <v>0.26</v>
      </c>
      <c r="Z754">
        <v>81</v>
      </c>
      <c r="AA754">
        <f t="shared" si="22"/>
        <v>27</v>
      </c>
    </row>
    <row r="755" spans="1:27" x14ac:dyDescent="0.25">
      <c r="A755" t="s">
        <v>999</v>
      </c>
      <c r="B755">
        <v>2008</v>
      </c>
      <c r="C755" t="str">
        <f t="shared" si="23"/>
        <v>Post Drug Era 2007-2012</v>
      </c>
      <c r="D755" t="s">
        <v>18</v>
      </c>
      <c r="E755">
        <v>117</v>
      </c>
      <c r="F755">
        <v>8</v>
      </c>
      <c r="G755">
        <v>2</v>
      </c>
      <c r="H755">
        <v>9</v>
      </c>
      <c r="I755">
        <v>16</v>
      </c>
      <c r="J755">
        <v>2</v>
      </c>
      <c r="K755">
        <v>0</v>
      </c>
      <c r="L755">
        <v>0</v>
      </c>
      <c r="M755">
        <v>0</v>
      </c>
      <c r="Q755">
        <v>29</v>
      </c>
      <c r="R755">
        <v>2.67</v>
      </c>
      <c r="X755">
        <v>16</v>
      </c>
      <c r="Z755">
        <v>81</v>
      </c>
      <c r="AA755">
        <f t="shared" si="22"/>
        <v>27</v>
      </c>
    </row>
    <row r="756" spans="1:27" x14ac:dyDescent="0.25">
      <c r="A756" t="s">
        <v>1555</v>
      </c>
      <c r="B756">
        <v>1986</v>
      </c>
      <c r="C756" t="str">
        <f t="shared" si="23"/>
        <v>Pre-Drug 1970-1991</v>
      </c>
      <c r="D756" t="s">
        <v>18</v>
      </c>
      <c r="E756">
        <v>117</v>
      </c>
      <c r="F756">
        <v>13</v>
      </c>
      <c r="G756">
        <v>5</v>
      </c>
      <c r="H756">
        <v>13</v>
      </c>
      <c r="I756">
        <v>8</v>
      </c>
      <c r="J756">
        <v>1</v>
      </c>
      <c r="K756">
        <v>0</v>
      </c>
      <c r="L756">
        <v>0</v>
      </c>
      <c r="M756">
        <v>0</v>
      </c>
      <c r="Q756">
        <v>28</v>
      </c>
      <c r="R756">
        <v>4.28</v>
      </c>
      <c r="X756">
        <v>20</v>
      </c>
      <c r="Y756">
        <v>0.27</v>
      </c>
      <c r="Z756">
        <v>82</v>
      </c>
      <c r="AA756">
        <f t="shared" si="22"/>
        <v>27.333333333333332</v>
      </c>
    </row>
    <row r="757" spans="1:27" x14ac:dyDescent="0.25">
      <c r="A757" t="s">
        <v>942</v>
      </c>
      <c r="B757">
        <v>1981</v>
      </c>
      <c r="C757" t="str">
        <f t="shared" si="23"/>
        <v>Pre-Drug 1970-1991</v>
      </c>
      <c r="D757" t="s">
        <v>19</v>
      </c>
      <c r="E757">
        <v>117</v>
      </c>
      <c r="F757">
        <v>5</v>
      </c>
      <c r="G757">
        <v>1</v>
      </c>
      <c r="H757">
        <v>11</v>
      </c>
      <c r="I757">
        <v>17</v>
      </c>
      <c r="J757">
        <v>2</v>
      </c>
      <c r="K757">
        <v>1</v>
      </c>
      <c r="L757">
        <v>0</v>
      </c>
      <c r="M757">
        <v>0</v>
      </c>
      <c r="Q757">
        <v>26</v>
      </c>
      <c r="R757">
        <v>1.63</v>
      </c>
      <c r="X757">
        <v>6</v>
      </c>
      <c r="Y757">
        <v>0.24</v>
      </c>
      <c r="Z757">
        <v>83</v>
      </c>
      <c r="AA757">
        <f t="shared" si="22"/>
        <v>27.666666666666668</v>
      </c>
    </row>
    <row r="758" spans="1:27" x14ac:dyDescent="0.25">
      <c r="A758" t="s">
        <v>691</v>
      </c>
      <c r="B758">
        <v>1985</v>
      </c>
      <c r="C758" t="str">
        <f t="shared" si="23"/>
        <v>Pre-Drug 1970-1991</v>
      </c>
      <c r="D758" t="s">
        <v>19</v>
      </c>
      <c r="E758">
        <v>117</v>
      </c>
      <c r="F758">
        <v>11</v>
      </c>
      <c r="G758">
        <v>5</v>
      </c>
      <c r="H758">
        <v>13</v>
      </c>
      <c r="I758">
        <v>22</v>
      </c>
      <c r="J758">
        <v>0</v>
      </c>
      <c r="K758">
        <v>0</v>
      </c>
      <c r="L758">
        <v>0</v>
      </c>
      <c r="M758">
        <v>0</v>
      </c>
      <c r="Q758">
        <v>23</v>
      </c>
      <c r="R758">
        <v>3.54</v>
      </c>
      <c r="X758">
        <v>8</v>
      </c>
      <c r="Y758">
        <v>0.22</v>
      </c>
      <c r="Z758">
        <v>84</v>
      </c>
      <c r="AA758">
        <f t="shared" si="22"/>
        <v>28</v>
      </c>
    </row>
    <row r="759" spans="1:27" x14ac:dyDescent="0.25">
      <c r="A759" t="s">
        <v>1697</v>
      </c>
      <c r="B759">
        <v>2007</v>
      </c>
      <c r="C759" t="str">
        <f t="shared" si="23"/>
        <v>Post Drug Era 2007-2012</v>
      </c>
      <c r="D759" t="s">
        <v>18</v>
      </c>
      <c r="E759">
        <v>117</v>
      </c>
      <c r="F759">
        <v>7</v>
      </c>
      <c r="G759">
        <v>1</v>
      </c>
      <c r="H759">
        <v>16</v>
      </c>
      <c r="I759">
        <v>23</v>
      </c>
      <c r="J759">
        <v>2</v>
      </c>
      <c r="K759">
        <v>1</v>
      </c>
      <c r="L759">
        <v>0</v>
      </c>
      <c r="M759">
        <v>0</v>
      </c>
      <c r="Q759">
        <v>19</v>
      </c>
      <c r="R759">
        <v>2.25</v>
      </c>
      <c r="X759">
        <v>14</v>
      </c>
      <c r="Z759">
        <v>84</v>
      </c>
      <c r="AA759">
        <f t="shared" si="22"/>
        <v>28</v>
      </c>
    </row>
    <row r="760" spans="1:27" x14ac:dyDescent="0.25">
      <c r="A760" t="s">
        <v>2664</v>
      </c>
      <c r="B760">
        <v>2008</v>
      </c>
      <c r="C760" t="str">
        <f t="shared" si="23"/>
        <v>Post Drug Era 2007-2012</v>
      </c>
      <c r="D760" t="s">
        <v>18</v>
      </c>
      <c r="E760">
        <v>117</v>
      </c>
      <c r="F760">
        <v>8</v>
      </c>
      <c r="G760">
        <v>2</v>
      </c>
      <c r="H760">
        <v>8</v>
      </c>
      <c r="I760">
        <v>36</v>
      </c>
      <c r="J760">
        <v>1</v>
      </c>
      <c r="K760">
        <v>2</v>
      </c>
      <c r="L760">
        <v>0</v>
      </c>
      <c r="M760">
        <v>0</v>
      </c>
      <c r="Q760">
        <v>25</v>
      </c>
      <c r="R760">
        <v>2.57</v>
      </c>
      <c r="X760">
        <v>7</v>
      </c>
      <c r="Z760">
        <v>84</v>
      </c>
      <c r="AA760">
        <f t="shared" si="22"/>
        <v>28</v>
      </c>
    </row>
    <row r="761" spans="1:27" x14ac:dyDescent="0.25">
      <c r="A761" t="s">
        <v>340</v>
      </c>
      <c r="B761">
        <v>2010</v>
      </c>
      <c r="C761" t="str">
        <f t="shared" si="23"/>
        <v>Post Drug Era 2007-2012</v>
      </c>
      <c r="D761" t="s">
        <v>18</v>
      </c>
      <c r="E761">
        <v>117</v>
      </c>
      <c r="F761">
        <v>13</v>
      </c>
      <c r="G761">
        <v>4</v>
      </c>
      <c r="H761">
        <v>10</v>
      </c>
      <c r="I761">
        <v>30</v>
      </c>
      <c r="J761">
        <v>1</v>
      </c>
      <c r="K761">
        <v>2</v>
      </c>
      <c r="L761">
        <v>0</v>
      </c>
      <c r="M761">
        <v>0</v>
      </c>
      <c r="Q761">
        <v>21</v>
      </c>
      <c r="R761">
        <v>4.13</v>
      </c>
      <c r="X761">
        <v>27</v>
      </c>
      <c r="Z761">
        <v>85</v>
      </c>
      <c r="AA761">
        <f t="shared" si="22"/>
        <v>28.333333333333332</v>
      </c>
    </row>
    <row r="762" spans="1:27" x14ac:dyDescent="0.25">
      <c r="A762" t="s">
        <v>134</v>
      </c>
      <c r="B762">
        <v>1981</v>
      </c>
      <c r="C762" t="str">
        <f t="shared" si="23"/>
        <v>Pre-Drug 1970-1991</v>
      </c>
      <c r="D762" t="s">
        <v>19</v>
      </c>
      <c r="E762">
        <v>117</v>
      </c>
      <c r="F762">
        <v>7</v>
      </c>
      <c r="G762">
        <v>2</v>
      </c>
      <c r="H762">
        <v>16</v>
      </c>
      <c r="I762">
        <v>18</v>
      </c>
      <c r="J762">
        <v>1</v>
      </c>
      <c r="K762">
        <v>0</v>
      </c>
      <c r="L762">
        <v>1</v>
      </c>
      <c r="M762">
        <v>0</v>
      </c>
      <c r="Q762">
        <v>21</v>
      </c>
      <c r="R762">
        <v>2.2000000000000002</v>
      </c>
      <c r="X762">
        <v>17</v>
      </c>
      <c r="Y762">
        <v>0.21</v>
      </c>
      <c r="Z762">
        <v>86</v>
      </c>
      <c r="AA762">
        <f t="shared" si="22"/>
        <v>28.666666666666668</v>
      </c>
    </row>
    <row r="763" spans="1:27" x14ac:dyDescent="0.25">
      <c r="A763" t="s">
        <v>930</v>
      </c>
      <c r="B763">
        <v>1997</v>
      </c>
      <c r="C763" t="str">
        <f t="shared" si="23"/>
        <v>Drug Era 1992-2006</v>
      </c>
      <c r="D763" t="s">
        <v>19</v>
      </c>
      <c r="E763">
        <v>117</v>
      </c>
      <c r="F763">
        <v>11</v>
      </c>
      <c r="G763">
        <v>4</v>
      </c>
      <c r="H763">
        <v>5</v>
      </c>
      <c r="I763">
        <v>21</v>
      </c>
      <c r="J763">
        <v>1</v>
      </c>
      <c r="K763">
        <v>0</v>
      </c>
      <c r="L763">
        <v>0</v>
      </c>
      <c r="M763">
        <v>0</v>
      </c>
      <c r="Q763">
        <v>28</v>
      </c>
      <c r="R763">
        <v>3.45</v>
      </c>
      <c r="X763">
        <v>17</v>
      </c>
      <c r="Y763">
        <v>0.25</v>
      </c>
      <c r="Z763">
        <v>86</v>
      </c>
      <c r="AA763">
        <f t="shared" si="22"/>
        <v>28.666666666666668</v>
      </c>
    </row>
    <row r="764" spans="1:27" x14ac:dyDescent="0.25">
      <c r="A764" t="s">
        <v>744</v>
      </c>
      <c r="B764">
        <v>2011</v>
      </c>
      <c r="C764" t="str">
        <f t="shared" si="23"/>
        <v>Post Drug Era 2007-2012</v>
      </c>
      <c r="D764" t="s">
        <v>18</v>
      </c>
      <c r="E764">
        <v>117</v>
      </c>
      <c r="F764">
        <v>13</v>
      </c>
      <c r="G764">
        <v>3</v>
      </c>
      <c r="H764">
        <v>4</v>
      </c>
      <c r="I764">
        <v>27</v>
      </c>
      <c r="J764">
        <v>0</v>
      </c>
      <c r="K764">
        <v>2</v>
      </c>
      <c r="L764">
        <v>2</v>
      </c>
      <c r="M764">
        <v>0</v>
      </c>
      <c r="Q764">
        <v>26</v>
      </c>
      <c r="R764">
        <v>4.08</v>
      </c>
      <c r="X764">
        <v>30</v>
      </c>
      <c r="Z764">
        <v>86</v>
      </c>
      <c r="AA764">
        <f t="shared" si="22"/>
        <v>28.666666666666668</v>
      </c>
    </row>
    <row r="765" spans="1:27" x14ac:dyDescent="0.25">
      <c r="A765" t="s">
        <v>2572</v>
      </c>
      <c r="B765">
        <v>1986</v>
      </c>
      <c r="C765" t="str">
        <f t="shared" si="23"/>
        <v>Pre-Drug 1970-1991</v>
      </c>
      <c r="D765" t="s">
        <v>19</v>
      </c>
      <c r="E765">
        <v>117</v>
      </c>
      <c r="F765">
        <v>2</v>
      </c>
      <c r="G765">
        <v>1</v>
      </c>
      <c r="H765">
        <v>19</v>
      </c>
      <c r="I765">
        <v>26</v>
      </c>
      <c r="J765">
        <v>3</v>
      </c>
      <c r="K765">
        <v>0</v>
      </c>
      <c r="L765">
        <v>0</v>
      </c>
      <c r="M765">
        <v>0</v>
      </c>
      <c r="Q765">
        <v>15</v>
      </c>
      <c r="R765">
        <v>0.62</v>
      </c>
      <c r="X765">
        <v>16</v>
      </c>
      <c r="Y765">
        <v>0.15</v>
      </c>
      <c r="Z765">
        <v>87</v>
      </c>
      <c r="AA765">
        <f t="shared" si="22"/>
        <v>29</v>
      </c>
    </row>
    <row r="766" spans="1:27" x14ac:dyDescent="0.25">
      <c r="A766" t="s">
        <v>2928</v>
      </c>
      <c r="B766">
        <v>1996</v>
      </c>
      <c r="C766" t="str">
        <f t="shared" si="23"/>
        <v>Pre-Drug 1970-1991</v>
      </c>
      <c r="D766" t="s">
        <v>18</v>
      </c>
      <c r="E766">
        <v>117</v>
      </c>
      <c r="F766">
        <v>9</v>
      </c>
      <c r="G766">
        <v>3</v>
      </c>
      <c r="H766">
        <v>10</v>
      </c>
      <c r="I766">
        <v>23</v>
      </c>
      <c r="J766">
        <v>4</v>
      </c>
      <c r="K766">
        <v>1</v>
      </c>
      <c r="L766">
        <v>1</v>
      </c>
      <c r="M766">
        <v>0</v>
      </c>
      <c r="Q766">
        <v>24</v>
      </c>
      <c r="R766">
        <v>2.79</v>
      </c>
      <c r="X766">
        <v>16</v>
      </c>
      <c r="Y766">
        <v>0.2</v>
      </c>
      <c r="Z766">
        <v>87</v>
      </c>
      <c r="AA766">
        <f t="shared" si="22"/>
        <v>29</v>
      </c>
    </row>
    <row r="767" spans="1:27" x14ac:dyDescent="0.25">
      <c r="A767" t="s">
        <v>1656</v>
      </c>
      <c r="B767">
        <v>2012</v>
      </c>
      <c r="C767" t="str">
        <f t="shared" si="23"/>
        <v>Post Drug Era 2007-2012</v>
      </c>
      <c r="D767" t="s">
        <v>19</v>
      </c>
      <c r="E767">
        <v>117</v>
      </c>
      <c r="F767">
        <v>9</v>
      </c>
      <c r="G767">
        <v>0</v>
      </c>
      <c r="H767">
        <v>2</v>
      </c>
      <c r="I767">
        <v>21</v>
      </c>
      <c r="J767">
        <v>0</v>
      </c>
      <c r="K767">
        <v>1</v>
      </c>
      <c r="L767">
        <v>0</v>
      </c>
      <c r="M767">
        <v>1</v>
      </c>
      <c r="Q767">
        <v>26</v>
      </c>
      <c r="R767">
        <v>2.64</v>
      </c>
      <c r="X767">
        <v>16</v>
      </c>
      <c r="Z767">
        <v>92</v>
      </c>
      <c r="AA767">
        <f t="shared" si="22"/>
        <v>30.666666666666668</v>
      </c>
    </row>
    <row r="768" spans="1:27" x14ac:dyDescent="0.25">
      <c r="A768" t="s">
        <v>870</v>
      </c>
      <c r="B768">
        <v>2009</v>
      </c>
      <c r="C768" t="str">
        <f t="shared" si="23"/>
        <v>Post Drug Era 2007-2012</v>
      </c>
      <c r="D768" t="s">
        <v>19</v>
      </c>
      <c r="E768">
        <v>117</v>
      </c>
      <c r="F768">
        <v>6</v>
      </c>
      <c r="G768">
        <v>2</v>
      </c>
      <c r="H768">
        <v>8</v>
      </c>
      <c r="I768">
        <v>39</v>
      </c>
      <c r="J768">
        <v>0</v>
      </c>
      <c r="K768">
        <v>0</v>
      </c>
      <c r="L768">
        <v>3</v>
      </c>
      <c r="M768">
        <v>0</v>
      </c>
      <c r="Q768">
        <v>13</v>
      </c>
      <c r="R768">
        <v>1.74</v>
      </c>
      <c r="X768">
        <v>12</v>
      </c>
      <c r="Z768">
        <v>93</v>
      </c>
      <c r="AA768">
        <f t="shared" si="22"/>
        <v>31</v>
      </c>
    </row>
    <row r="769" spans="1:27" x14ac:dyDescent="0.25">
      <c r="A769" t="s">
        <v>1939</v>
      </c>
      <c r="B769">
        <v>2008</v>
      </c>
      <c r="C769" t="str">
        <f t="shared" si="23"/>
        <v>Post Drug Era 2007-2012</v>
      </c>
      <c r="D769" t="s">
        <v>18</v>
      </c>
      <c r="E769">
        <v>118</v>
      </c>
      <c r="F769">
        <v>24</v>
      </c>
      <c r="G769">
        <v>6</v>
      </c>
      <c r="H769">
        <v>7</v>
      </c>
      <c r="I769">
        <v>9</v>
      </c>
      <c r="J769">
        <v>1</v>
      </c>
      <c r="K769">
        <v>2</v>
      </c>
      <c r="L769">
        <v>2</v>
      </c>
      <c r="M769">
        <v>0</v>
      </c>
      <c r="Q769">
        <v>41</v>
      </c>
      <c r="R769">
        <v>9.67</v>
      </c>
      <c r="X769">
        <v>19</v>
      </c>
      <c r="Z769">
        <v>67</v>
      </c>
      <c r="AA769">
        <f t="shared" si="22"/>
        <v>22.333333333333332</v>
      </c>
    </row>
    <row r="770" spans="1:27" x14ac:dyDescent="0.25">
      <c r="A770" t="s">
        <v>1878</v>
      </c>
      <c r="B770">
        <v>1995</v>
      </c>
      <c r="C770" t="str">
        <f t="shared" si="23"/>
        <v>Pre-Drug 1970-1991</v>
      </c>
      <c r="D770" t="s">
        <v>19</v>
      </c>
      <c r="E770">
        <v>118</v>
      </c>
      <c r="F770">
        <v>19</v>
      </c>
      <c r="G770">
        <v>4</v>
      </c>
      <c r="H770">
        <v>18</v>
      </c>
      <c r="I770">
        <v>16</v>
      </c>
      <c r="J770">
        <v>4</v>
      </c>
      <c r="K770">
        <v>1</v>
      </c>
      <c r="L770">
        <v>2</v>
      </c>
      <c r="M770">
        <v>0</v>
      </c>
      <c r="Q770">
        <v>30</v>
      </c>
      <c r="R770">
        <v>7.43</v>
      </c>
      <c r="X770">
        <v>11</v>
      </c>
      <c r="Y770">
        <v>0.3</v>
      </c>
      <c r="Z770">
        <v>69</v>
      </c>
      <c r="AA770">
        <f t="shared" ref="AA770:AA833" si="24">Z770/3</f>
        <v>23</v>
      </c>
    </row>
    <row r="771" spans="1:27" x14ac:dyDescent="0.25">
      <c r="A771" t="s">
        <v>2725</v>
      </c>
      <c r="B771">
        <v>1998</v>
      </c>
      <c r="C771" t="str">
        <f t="shared" ref="C771:C834" si="25">IF(B771&lt;1997,"Pre-Drug 1970-1991",IF(B771&lt;=2006,"Drug Era 1992-2006","Post Drug Era 2007-2012"))</f>
        <v>Drug Era 1992-2006</v>
      </c>
      <c r="D771" t="s">
        <v>18</v>
      </c>
      <c r="E771">
        <v>118</v>
      </c>
      <c r="F771">
        <v>23</v>
      </c>
      <c r="G771">
        <v>3</v>
      </c>
      <c r="H771">
        <v>19</v>
      </c>
      <c r="I771">
        <v>17</v>
      </c>
      <c r="J771">
        <v>0</v>
      </c>
      <c r="K771">
        <v>0</v>
      </c>
      <c r="L771">
        <v>0</v>
      </c>
      <c r="M771">
        <v>1</v>
      </c>
      <c r="Q771">
        <v>31</v>
      </c>
      <c r="R771">
        <v>9</v>
      </c>
      <c r="X771">
        <v>16</v>
      </c>
      <c r="Z771">
        <v>69</v>
      </c>
      <c r="AA771">
        <f t="shared" si="24"/>
        <v>23</v>
      </c>
    </row>
    <row r="772" spans="1:27" x14ac:dyDescent="0.25">
      <c r="A772" t="s">
        <v>742</v>
      </c>
      <c r="B772">
        <v>2002</v>
      </c>
      <c r="C772" t="str">
        <f t="shared" si="25"/>
        <v>Drug Era 1992-2006</v>
      </c>
      <c r="D772" t="s">
        <v>18</v>
      </c>
      <c r="E772">
        <v>118</v>
      </c>
      <c r="F772">
        <v>23</v>
      </c>
      <c r="G772">
        <v>4</v>
      </c>
      <c r="H772">
        <v>18</v>
      </c>
      <c r="I772">
        <v>15</v>
      </c>
      <c r="J772">
        <v>1</v>
      </c>
      <c r="K772">
        <v>3</v>
      </c>
      <c r="L772">
        <v>1</v>
      </c>
      <c r="M772">
        <v>1</v>
      </c>
      <c r="Q772">
        <v>28</v>
      </c>
      <c r="R772">
        <v>8.6300000000000008</v>
      </c>
      <c r="X772">
        <v>9</v>
      </c>
      <c r="Z772">
        <v>72</v>
      </c>
      <c r="AA772">
        <f t="shared" si="24"/>
        <v>24</v>
      </c>
    </row>
    <row r="773" spans="1:27" x14ac:dyDescent="0.25">
      <c r="A773" t="s">
        <v>2560</v>
      </c>
      <c r="B773">
        <v>1989</v>
      </c>
      <c r="C773" t="str">
        <f t="shared" si="25"/>
        <v>Pre-Drug 1970-1991</v>
      </c>
      <c r="D773" t="s">
        <v>18</v>
      </c>
      <c r="E773">
        <v>118</v>
      </c>
      <c r="F773">
        <v>15</v>
      </c>
      <c r="G773">
        <v>6</v>
      </c>
      <c r="H773">
        <v>6</v>
      </c>
      <c r="I773">
        <v>15</v>
      </c>
      <c r="J773">
        <v>0</v>
      </c>
      <c r="K773">
        <v>1</v>
      </c>
      <c r="L773">
        <v>0</v>
      </c>
      <c r="M773">
        <v>0</v>
      </c>
      <c r="Q773">
        <v>38</v>
      </c>
      <c r="R773">
        <v>5.55</v>
      </c>
      <c r="X773">
        <v>20</v>
      </c>
      <c r="Y773">
        <v>0.35</v>
      </c>
      <c r="Z773">
        <v>73</v>
      </c>
      <c r="AA773">
        <f t="shared" si="24"/>
        <v>24.333333333333332</v>
      </c>
    </row>
    <row r="774" spans="1:27" x14ac:dyDescent="0.25">
      <c r="A774" t="s">
        <v>1988</v>
      </c>
      <c r="B774">
        <v>2003</v>
      </c>
      <c r="C774" t="str">
        <f t="shared" si="25"/>
        <v>Drug Era 1992-2006</v>
      </c>
      <c r="D774" t="s">
        <v>18</v>
      </c>
      <c r="E774">
        <v>118</v>
      </c>
      <c r="F774">
        <v>13</v>
      </c>
      <c r="G774">
        <v>5</v>
      </c>
      <c r="H774">
        <v>10</v>
      </c>
      <c r="I774">
        <v>25</v>
      </c>
      <c r="J774">
        <v>1</v>
      </c>
      <c r="K774">
        <v>1</v>
      </c>
      <c r="L774">
        <v>1</v>
      </c>
      <c r="M774">
        <v>0</v>
      </c>
      <c r="Q774">
        <v>34</v>
      </c>
      <c r="R774">
        <v>4.8099999999999996</v>
      </c>
      <c r="X774">
        <v>20</v>
      </c>
      <c r="Y774">
        <v>0.32</v>
      </c>
      <c r="Z774">
        <v>73</v>
      </c>
      <c r="AA774">
        <f t="shared" si="24"/>
        <v>24.333333333333332</v>
      </c>
    </row>
    <row r="775" spans="1:27" x14ac:dyDescent="0.25">
      <c r="A775" t="s">
        <v>1689</v>
      </c>
      <c r="B775">
        <v>1989</v>
      </c>
      <c r="C775" t="str">
        <f t="shared" si="25"/>
        <v>Pre-Drug 1970-1991</v>
      </c>
      <c r="D775" t="s">
        <v>18</v>
      </c>
      <c r="E775">
        <v>118</v>
      </c>
      <c r="F775">
        <v>15</v>
      </c>
      <c r="G775">
        <v>3</v>
      </c>
      <c r="H775">
        <v>14</v>
      </c>
      <c r="I775">
        <v>13</v>
      </c>
      <c r="J775">
        <v>4</v>
      </c>
      <c r="K775">
        <v>4</v>
      </c>
      <c r="L775">
        <v>1</v>
      </c>
      <c r="M775">
        <v>0</v>
      </c>
      <c r="Q775">
        <v>32</v>
      </c>
      <c r="R775">
        <v>5.47</v>
      </c>
      <c r="X775">
        <v>11</v>
      </c>
      <c r="Y775">
        <v>0.31</v>
      </c>
      <c r="Z775">
        <v>74</v>
      </c>
      <c r="AA775">
        <f t="shared" si="24"/>
        <v>24.666666666666668</v>
      </c>
    </row>
    <row r="776" spans="1:27" x14ac:dyDescent="0.25">
      <c r="A776" t="s">
        <v>876</v>
      </c>
      <c r="B776">
        <v>2002</v>
      </c>
      <c r="C776" t="str">
        <f t="shared" si="25"/>
        <v>Drug Era 1992-2006</v>
      </c>
      <c r="D776" t="s">
        <v>18</v>
      </c>
      <c r="E776">
        <v>118</v>
      </c>
      <c r="F776">
        <v>14</v>
      </c>
      <c r="G776">
        <v>1</v>
      </c>
      <c r="H776">
        <v>19</v>
      </c>
      <c r="I776">
        <v>24</v>
      </c>
      <c r="J776">
        <v>5</v>
      </c>
      <c r="K776">
        <v>6</v>
      </c>
      <c r="L776">
        <v>2</v>
      </c>
      <c r="M776">
        <v>0</v>
      </c>
      <c r="Q776">
        <v>28</v>
      </c>
      <c r="R776">
        <v>5.1100000000000003</v>
      </c>
      <c r="X776">
        <v>25</v>
      </c>
      <c r="Z776">
        <v>74</v>
      </c>
      <c r="AA776">
        <f t="shared" si="24"/>
        <v>24.666666666666668</v>
      </c>
    </row>
    <row r="777" spans="1:27" x14ac:dyDescent="0.25">
      <c r="A777" t="s">
        <v>1262</v>
      </c>
      <c r="B777">
        <v>2011</v>
      </c>
      <c r="C777" t="str">
        <f t="shared" si="25"/>
        <v>Post Drug Era 2007-2012</v>
      </c>
      <c r="D777" t="s">
        <v>19</v>
      </c>
      <c r="E777">
        <v>118</v>
      </c>
      <c r="F777">
        <v>15</v>
      </c>
      <c r="G777">
        <v>4</v>
      </c>
      <c r="H777">
        <v>13</v>
      </c>
      <c r="I777">
        <v>14</v>
      </c>
      <c r="J777">
        <v>0</v>
      </c>
      <c r="K777">
        <v>1</v>
      </c>
      <c r="L777">
        <v>0</v>
      </c>
      <c r="M777">
        <v>0</v>
      </c>
      <c r="Q777">
        <v>34</v>
      </c>
      <c r="R777">
        <v>5.47</v>
      </c>
      <c r="X777">
        <v>18</v>
      </c>
      <c r="Z777">
        <v>74</v>
      </c>
      <c r="AA777">
        <f t="shared" si="24"/>
        <v>24.666666666666668</v>
      </c>
    </row>
    <row r="778" spans="1:27" x14ac:dyDescent="0.25">
      <c r="A778" t="s">
        <v>3012</v>
      </c>
      <c r="B778">
        <v>2011</v>
      </c>
      <c r="C778" t="str">
        <f t="shared" si="25"/>
        <v>Post Drug Era 2007-2012</v>
      </c>
      <c r="D778" t="s">
        <v>19</v>
      </c>
      <c r="E778">
        <v>118</v>
      </c>
      <c r="F778">
        <v>21</v>
      </c>
      <c r="G778">
        <v>5</v>
      </c>
      <c r="H778">
        <v>12</v>
      </c>
      <c r="I778">
        <v>13</v>
      </c>
      <c r="J778">
        <v>0</v>
      </c>
      <c r="K778">
        <v>0</v>
      </c>
      <c r="L778">
        <v>4</v>
      </c>
      <c r="M778">
        <v>0</v>
      </c>
      <c r="Q778">
        <v>29</v>
      </c>
      <c r="R778">
        <v>7.66</v>
      </c>
      <c r="X778">
        <v>11</v>
      </c>
      <c r="Z778">
        <v>74</v>
      </c>
      <c r="AA778">
        <f t="shared" si="24"/>
        <v>24.666666666666668</v>
      </c>
    </row>
    <row r="779" spans="1:27" x14ac:dyDescent="0.25">
      <c r="A779" t="s">
        <v>2083</v>
      </c>
      <c r="B779">
        <v>2003</v>
      </c>
      <c r="C779" t="str">
        <f t="shared" si="25"/>
        <v>Drug Era 1992-2006</v>
      </c>
      <c r="D779" t="s">
        <v>18</v>
      </c>
      <c r="E779">
        <v>118</v>
      </c>
      <c r="F779">
        <v>21</v>
      </c>
      <c r="G779">
        <v>4</v>
      </c>
      <c r="H779">
        <v>10</v>
      </c>
      <c r="I779">
        <v>22</v>
      </c>
      <c r="J779">
        <v>0</v>
      </c>
      <c r="K779">
        <v>4</v>
      </c>
      <c r="L779">
        <v>2</v>
      </c>
      <c r="M779">
        <v>0</v>
      </c>
      <c r="Q779">
        <v>33</v>
      </c>
      <c r="R779">
        <v>7.56</v>
      </c>
      <c r="X779">
        <v>24</v>
      </c>
      <c r="Y779">
        <v>0.31</v>
      </c>
      <c r="Z779">
        <v>75</v>
      </c>
      <c r="AA779">
        <f t="shared" si="24"/>
        <v>25</v>
      </c>
    </row>
    <row r="780" spans="1:27" x14ac:dyDescent="0.25">
      <c r="A780" t="s">
        <v>2256</v>
      </c>
      <c r="B780">
        <v>2004</v>
      </c>
      <c r="C780" t="str">
        <f t="shared" si="25"/>
        <v>Drug Era 1992-2006</v>
      </c>
      <c r="D780" t="s">
        <v>19</v>
      </c>
      <c r="E780">
        <v>118</v>
      </c>
      <c r="F780">
        <v>15</v>
      </c>
      <c r="G780">
        <v>5</v>
      </c>
      <c r="H780">
        <v>14</v>
      </c>
      <c r="I780">
        <v>21</v>
      </c>
      <c r="J780">
        <v>0</v>
      </c>
      <c r="K780">
        <v>1</v>
      </c>
      <c r="L780">
        <v>0</v>
      </c>
      <c r="M780">
        <v>1</v>
      </c>
      <c r="Q780">
        <v>29</v>
      </c>
      <c r="R780">
        <v>5.4</v>
      </c>
      <c r="X780">
        <v>29</v>
      </c>
      <c r="Y780">
        <v>0.28000000000000003</v>
      </c>
      <c r="Z780">
        <v>75</v>
      </c>
      <c r="AA780">
        <f t="shared" si="24"/>
        <v>25</v>
      </c>
    </row>
    <row r="781" spans="1:27" x14ac:dyDescent="0.25">
      <c r="A781" t="s">
        <v>2168</v>
      </c>
      <c r="B781">
        <v>1975</v>
      </c>
      <c r="C781" t="str">
        <f t="shared" si="25"/>
        <v>Pre-Drug 1970-1991</v>
      </c>
      <c r="D781" t="s">
        <v>19</v>
      </c>
      <c r="E781">
        <v>118</v>
      </c>
      <c r="F781">
        <v>9</v>
      </c>
      <c r="G781">
        <v>0</v>
      </c>
      <c r="H781">
        <v>20</v>
      </c>
      <c r="I781">
        <v>21</v>
      </c>
      <c r="J781">
        <v>4</v>
      </c>
      <c r="K781">
        <v>1</v>
      </c>
      <c r="L781">
        <v>0</v>
      </c>
      <c r="M781">
        <v>0</v>
      </c>
      <c r="Q781">
        <v>27</v>
      </c>
      <c r="R781">
        <v>3.2</v>
      </c>
      <c r="X781">
        <v>21</v>
      </c>
      <c r="Y781">
        <v>0.28999999999999998</v>
      </c>
      <c r="Z781">
        <v>76</v>
      </c>
      <c r="AA781">
        <f t="shared" si="24"/>
        <v>25.333333333333332</v>
      </c>
    </row>
    <row r="782" spans="1:27" x14ac:dyDescent="0.25">
      <c r="A782" t="s">
        <v>3043</v>
      </c>
      <c r="B782">
        <v>1996</v>
      </c>
      <c r="C782" t="str">
        <f t="shared" si="25"/>
        <v>Pre-Drug 1970-1991</v>
      </c>
      <c r="D782" t="s">
        <v>19</v>
      </c>
      <c r="E782">
        <v>118</v>
      </c>
      <c r="F782">
        <v>14</v>
      </c>
      <c r="G782">
        <v>2</v>
      </c>
      <c r="H782">
        <v>17</v>
      </c>
      <c r="I782">
        <v>19</v>
      </c>
      <c r="J782">
        <v>2</v>
      </c>
      <c r="K782">
        <v>2</v>
      </c>
      <c r="L782">
        <v>0</v>
      </c>
      <c r="M782">
        <v>0</v>
      </c>
      <c r="Q782">
        <v>26</v>
      </c>
      <c r="R782">
        <v>4.97</v>
      </c>
      <c r="X782">
        <v>22</v>
      </c>
      <c r="Y782">
        <v>0.22</v>
      </c>
      <c r="Z782">
        <v>76</v>
      </c>
      <c r="AA782">
        <f t="shared" si="24"/>
        <v>25.333333333333332</v>
      </c>
    </row>
    <row r="783" spans="1:27" x14ac:dyDescent="0.25">
      <c r="A783" t="s">
        <v>2385</v>
      </c>
      <c r="B783">
        <v>2003</v>
      </c>
      <c r="C783" t="str">
        <f t="shared" si="25"/>
        <v>Drug Era 1992-2006</v>
      </c>
      <c r="D783" t="s">
        <v>18</v>
      </c>
      <c r="E783">
        <v>118</v>
      </c>
      <c r="F783">
        <v>19</v>
      </c>
      <c r="G783">
        <v>5</v>
      </c>
      <c r="H783">
        <v>6</v>
      </c>
      <c r="I783">
        <v>18</v>
      </c>
      <c r="J783">
        <v>0</v>
      </c>
      <c r="K783">
        <v>0</v>
      </c>
      <c r="L783">
        <v>1</v>
      </c>
      <c r="M783">
        <v>0</v>
      </c>
      <c r="Q783">
        <v>34</v>
      </c>
      <c r="R783">
        <v>6.75</v>
      </c>
      <c r="X783">
        <v>27</v>
      </c>
      <c r="Y783">
        <v>0.31</v>
      </c>
      <c r="Z783">
        <v>76</v>
      </c>
      <c r="AA783">
        <f t="shared" si="24"/>
        <v>25.333333333333332</v>
      </c>
    </row>
    <row r="784" spans="1:27" x14ac:dyDescent="0.25">
      <c r="A784" t="s">
        <v>2816</v>
      </c>
      <c r="B784">
        <v>1995</v>
      </c>
      <c r="C784" t="str">
        <f t="shared" si="25"/>
        <v>Pre-Drug 1970-1991</v>
      </c>
      <c r="D784" t="s">
        <v>18</v>
      </c>
      <c r="E784">
        <v>118</v>
      </c>
      <c r="F784">
        <v>16</v>
      </c>
      <c r="G784">
        <v>4</v>
      </c>
      <c r="H784">
        <v>7</v>
      </c>
      <c r="I784">
        <v>16</v>
      </c>
      <c r="J784">
        <v>3</v>
      </c>
      <c r="K784">
        <v>0</v>
      </c>
      <c r="L784">
        <v>0</v>
      </c>
      <c r="M784">
        <v>1</v>
      </c>
      <c r="Q784">
        <v>34</v>
      </c>
      <c r="R784">
        <v>5.61</v>
      </c>
      <c r="X784">
        <v>21</v>
      </c>
      <c r="Y784">
        <v>0.3</v>
      </c>
      <c r="Z784">
        <v>77</v>
      </c>
      <c r="AA784">
        <f t="shared" si="24"/>
        <v>25.666666666666668</v>
      </c>
    </row>
    <row r="785" spans="1:27" x14ac:dyDescent="0.25">
      <c r="A785" t="s">
        <v>347</v>
      </c>
      <c r="B785">
        <v>1999</v>
      </c>
      <c r="C785" t="str">
        <f t="shared" si="25"/>
        <v>Drug Era 1992-2006</v>
      </c>
      <c r="D785" t="s">
        <v>18</v>
      </c>
      <c r="E785">
        <v>118</v>
      </c>
      <c r="F785">
        <v>20</v>
      </c>
      <c r="G785">
        <v>4</v>
      </c>
      <c r="H785">
        <v>14</v>
      </c>
      <c r="I785">
        <v>28</v>
      </c>
      <c r="J785">
        <v>1</v>
      </c>
      <c r="K785">
        <v>1</v>
      </c>
      <c r="L785">
        <v>0</v>
      </c>
      <c r="M785">
        <v>0</v>
      </c>
      <c r="Q785">
        <v>30</v>
      </c>
      <c r="R785">
        <v>7.01</v>
      </c>
      <c r="X785">
        <v>19</v>
      </c>
      <c r="Y785">
        <v>0</v>
      </c>
      <c r="Z785">
        <v>77</v>
      </c>
      <c r="AA785">
        <f t="shared" si="24"/>
        <v>25.666666666666668</v>
      </c>
    </row>
    <row r="786" spans="1:27" x14ac:dyDescent="0.25">
      <c r="A786" t="s">
        <v>2929</v>
      </c>
      <c r="B786">
        <v>2009</v>
      </c>
      <c r="C786" t="str">
        <f t="shared" si="25"/>
        <v>Post Drug Era 2007-2012</v>
      </c>
      <c r="D786" t="s">
        <v>19</v>
      </c>
      <c r="E786">
        <v>118</v>
      </c>
      <c r="F786">
        <v>17</v>
      </c>
      <c r="G786">
        <v>5</v>
      </c>
      <c r="H786">
        <v>14</v>
      </c>
      <c r="I786">
        <v>18</v>
      </c>
      <c r="J786">
        <v>0</v>
      </c>
      <c r="K786">
        <v>0</v>
      </c>
      <c r="L786">
        <v>4</v>
      </c>
      <c r="M786">
        <v>0</v>
      </c>
      <c r="Q786">
        <v>23</v>
      </c>
      <c r="R786">
        <v>5.96</v>
      </c>
      <c r="X786">
        <v>19</v>
      </c>
      <c r="Z786">
        <v>77</v>
      </c>
      <c r="AA786">
        <f t="shared" si="24"/>
        <v>25.666666666666668</v>
      </c>
    </row>
    <row r="787" spans="1:27" x14ac:dyDescent="0.25">
      <c r="A787" t="s">
        <v>2473</v>
      </c>
      <c r="B787">
        <v>2008</v>
      </c>
      <c r="C787" t="str">
        <f t="shared" si="25"/>
        <v>Post Drug Era 2007-2012</v>
      </c>
      <c r="D787" t="s">
        <v>19</v>
      </c>
      <c r="E787">
        <v>118</v>
      </c>
      <c r="F787">
        <v>15</v>
      </c>
      <c r="G787">
        <v>1</v>
      </c>
      <c r="H787">
        <v>10</v>
      </c>
      <c r="I787">
        <v>22</v>
      </c>
      <c r="J787">
        <v>1</v>
      </c>
      <c r="K787">
        <v>3</v>
      </c>
      <c r="L787">
        <v>2</v>
      </c>
      <c r="M787">
        <v>0</v>
      </c>
      <c r="Q787">
        <v>30</v>
      </c>
      <c r="R787">
        <v>5.19</v>
      </c>
      <c r="X787">
        <v>18</v>
      </c>
      <c r="Z787">
        <v>78</v>
      </c>
      <c r="AA787">
        <f t="shared" si="24"/>
        <v>26</v>
      </c>
    </row>
    <row r="788" spans="1:27" x14ac:dyDescent="0.25">
      <c r="A788" t="s">
        <v>519</v>
      </c>
      <c r="B788">
        <v>2010</v>
      </c>
      <c r="C788" t="str">
        <f t="shared" si="25"/>
        <v>Post Drug Era 2007-2012</v>
      </c>
      <c r="D788" t="s">
        <v>19</v>
      </c>
      <c r="E788">
        <v>118</v>
      </c>
      <c r="F788">
        <v>17</v>
      </c>
      <c r="G788">
        <v>5</v>
      </c>
      <c r="H788">
        <v>11</v>
      </c>
      <c r="I788">
        <v>16</v>
      </c>
      <c r="J788">
        <v>4</v>
      </c>
      <c r="K788">
        <v>2</v>
      </c>
      <c r="L788">
        <v>0</v>
      </c>
      <c r="M788">
        <v>0</v>
      </c>
      <c r="Q788">
        <v>29</v>
      </c>
      <c r="R788">
        <v>5.88</v>
      </c>
      <c r="X788">
        <v>17</v>
      </c>
      <c r="Z788">
        <v>78</v>
      </c>
      <c r="AA788">
        <f t="shared" si="24"/>
        <v>26</v>
      </c>
    </row>
    <row r="789" spans="1:27" x14ac:dyDescent="0.25">
      <c r="A789" t="s">
        <v>1766</v>
      </c>
      <c r="B789">
        <v>2010</v>
      </c>
      <c r="C789" t="str">
        <f t="shared" si="25"/>
        <v>Post Drug Era 2007-2012</v>
      </c>
      <c r="D789" t="s">
        <v>18</v>
      </c>
      <c r="E789">
        <v>118</v>
      </c>
      <c r="F789">
        <v>17</v>
      </c>
      <c r="G789">
        <v>3</v>
      </c>
      <c r="H789">
        <v>11</v>
      </c>
      <c r="I789">
        <v>12</v>
      </c>
      <c r="J789">
        <v>1</v>
      </c>
      <c r="K789">
        <v>2</v>
      </c>
      <c r="L789">
        <v>2</v>
      </c>
      <c r="M789">
        <v>3</v>
      </c>
      <c r="Q789">
        <v>30</v>
      </c>
      <c r="R789">
        <v>5.88</v>
      </c>
      <c r="X789">
        <v>11</v>
      </c>
      <c r="Z789">
        <v>78</v>
      </c>
      <c r="AA789">
        <f t="shared" si="24"/>
        <v>26</v>
      </c>
    </row>
    <row r="790" spans="1:27" x14ac:dyDescent="0.25">
      <c r="A790" t="s">
        <v>1118</v>
      </c>
      <c r="B790">
        <v>1978</v>
      </c>
      <c r="C790" t="str">
        <f t="shared" si="25"/>
        <v>Pre-Drug 1970-1991</v>
      </c>
      <c r="D790" t="s">
        <v>18</v>
      </c>
      <c r="E790">
        <v>118</v>
      </c>
      <c r="F790">
        <v>10</v>
      </c>
      <c r="G790">
        <v>2</v>
      </c>
      <c r="H790">
        <v>12</v>
      </c>
      <c r="I790">
        <v>15</v>
      </c>
      <c r="J790">
        <v>2</v>
      </c>
      <c r="K790">
        <v>1</v>
      </c>
      <c r="L790">
        <v>0</v>
      </c>
      <c r="M790">
        <v>0</v>
      </c>
      <c r="Q790">
        <v>23</v>
      </c>
      <c r="R790">
        <v>3.42</v>
      </c>
      <c r="X790">
        <v>34</v>
      </c>
      <c r="Y790">
        <v>0.22</v>
      </c>
      <c r="Z790">
        <v>79</v>
      </c>
      <c r="AA790">
        <f t="shared" si="24"/>
        <v>26.333333333333332</v>
      </c>
    </row>
    <row r="791" spans="1:27" x14ac:dyDescent="0.25">
      <c r="A791" t="s">
        <v>807</v>
      </c>
      <c r="B791">
        <v>1987</v>
      </c>
      <c r="C791" t="str">
        <f t="shared" si="25"/>
        <v>Pre-Drug 1970-1991</v>
      </c>
      <c r="D791" t="s">
        <v>18</v>
      </c>
      <c r="E791">
        <v>118</v>
      </c>
      <c r="F791">
        <v>16</v>
      </c>
      <c r="G791">
        <v>5</v>
      </c>
      <c r="H791">
        <v>17</v>
      </c>
      <c r="I791">
        <v>21</v>
      </c>
      <c r="J791">
        <v>4</v>
      </c>
      <c r="K791">
        <v>2</v>
      </c>
      <c r="L791">
        <v>1</v>
      </c>
      <c r="M791">
        <v>1</v>
      </c>
      <c r="Q791">
        <v>23</v>
      </c>
      <c r="R791">
        <v>5.47</v>
      </c>
      <c r="X791">
        <v>12</v>
      </c>
      <c r="Y791">
        <v>0.24</v>
      </c>
      <c r="Z791">
        <v>79</v>
      </c>
      <c r="AA791">
        <f t="shared" si="24"/>
        <v>26.333333333333332</v>
      </c>
    </row>
    <row r="792" spans="1:27" x14ac:dyDescent="0.25">
      <c r="A792" t="s">
        <v>543</v>
      </c>
      <c r="B792">
        <v>1997</v>
      </c>
      <c r="C792" t="str">
        <f t="shared" si="25"/>
        <v>Drug Era 1992-2006</v>
      </c>
      <c r="D792" t="s">
        <v>19</v>
      </c>
      <c r="E792">
        <v>118</v>
      </c>
      <c r="F792">
        <v>18</v>
      </c>
      <c r="G792">
        <v>3</v>
      </c>
      <c r="H792">
        <v>13</v>
      </c>
      <c r="I792">
        <v>13</v>
      </c>
      <c r="J792">
        <v>1</v>
      </c>
      <c r="K792">
        <v>0</v>
      </c>
      <c r="L792">
        <v>0</v>
      </c>
      <c r="M792">
        <v>0</v>
      </c>
      <c r="Q792">
        <v>29</v>
      </c>
      <c r="R792">
        <v>6.15</v>
      </c>
      <c r="X792">
        <v>23</v>
      </c>
      <c r="Y792">
        <v>0.28000000000000003</v>
      </c>
      <c r="Z792">
        <v>79</v>
      </c>
      <c r="AA792">
        <f t="shared" si="24"/>
        <v>26.333333333333332</v>
      </c>
    </row>
    <row r="793" spans="1:27" x14ac:dyDescent="0.25">
      <c r="A793" t="s">
        <v>1488</v>
      </c>
      <c r="B793">
        <v>1997</v>
      </c>
      <c r="C793" t="str">
        <f t="shared" si="25"/>
        <v>Drug Era 1992-2006</v>
      </c>
      <c r="D793" t="s">
        <v>18</v>
      </c>
      <c r="E793">
        <v>118</v>
      </c>
      <c r="F793">
        <v>18</v>
      </c>
      <c r="G793">
        <v>4</v>
      </c>
      <c r="H793">
        <v>10</v>
      </c>
      <c r="I793">
        <v>20</v>
      </c>
      <c r="J793">
        <v>3</v>
      </c>
      <c r="K793">
        <v>1</v>
      </c>
      <c r="L793">
        <v>1</v>
      </c>
      <c r="M793">
        <v>0</v>
      </c>
      <c r="Q793">
        <v>31</v>
      </c>
      <c r="R793">
        <v>6.15</v>
      </c>
      <c r="X793">
        <v>9</v>
      </c>
      <c r="Y793">
        <v>0.3</v>
      </c>
      <c r="Z793">
        <v>79</v>
      </c>
      <c r="AA793">
        <f t="shared" si="24"/>
        <v>26.333333333333332</v>
      </c>
    </row>
    <row r="794" spans="1:27" x14ac:dyDescent="0.25">
      <c r="A794" t="s">
        <v>2535</v>
      </c>
      <c r="B794">
        <v>1998</v>
      </c>
      <c r="C794" t="str">
        <f t="shared" si="25"/>
        <v>Drug Era 1992-2006</v>
      </c>
      <c r="D794" t="s">
        <v>18</v>
      </c>
      <c r="E794">
        <v>118</v>
      </c>
      <c r="F794">
        <v>9</v>
      </c>
      <c r="G794">
        <v>4</v>
      </c>
      <c r="H794">
        <v>13</v>
      </c>
      <c r="I794">
        <v>9</v>
      </c>
      <c r="J794">
        <v>0</v>
      </c>
      <c r="K794">
        <v>5</v>
      </c>
      <c r="L794">
        <v>1</v>
      </c>
      <c r="M794">
        <v>0</v>
      </c>
      <c r="Q794">
        <v>24</v>
      </c>
      <c r="R794">
        <v>3.08</v>
      </c>
      <c r="X794">
        <v>13</v>
      </c>
      <c r="Z794">
        <v>79</v>
      </c>
      <c r="AA794">
        <f t="shared" si="24"/>
        <v>26.333333333333332</v>
      </c>
    </row>
    <row r="795" spans="1:27" x14ac:dyDescent="0.25">
      <c r="A795" t="s">
        <v>2710</v>
      </c>
      <c r="B795">
        <v>2007</v>
      </c>
      <c r="C795" t="str">
        <f t="shared" si="25"/>
        <v>Post Drug Era 2007-2012</v>
      </c>
      <c r="D795" t="s">
        <v>19</v>
      </c>
      <c r="E795">
        <v>118</v>
      </c>
      <c r="F795">
        <v>14</v>
      </c>
      <c r="G795">
        <v>1</v>
      </c>
      <c r="H795">
        <v>7</v>
      </c>
      <c r="I795">
        <v>16</v>
      </c>
      <c r="J795">
        <v>0</v>
      </c>
      <c r="K795">
        <v>0</v>
      </c>
      <c r="L795">
        <v>2</v>
      </c>
      <c r="M795">
        <v>0</v>
      </c>
      <c r="Q795">
        <v>32</v>
      </c>
      <c r="R795">
        <v>4.78</v>
      </c>
      <c r="X795">
        <v>6</v>
      </c>
      <c r="Z795">
        <v>79</v>
      </c>
      <c r="AA795">
        <f t="shared" si="24"/>
        <v>26.333333333333332</v>
      </c>
    </row>
    <row r="796" spans="1:27" x14ac:dyDescent="0.25">
      <c r="A796" t="s">
        <v>2484</v>
      </c>
      <c r="B796">
        <v>2008</v>
      </c>
      <c r="C796" t="str">
        <f t="shared" si="25"/>
        <v>Post Drug Era 2007-2012</v>
      </c>
      <c r="D796" t="s">
        <v>19</v>
      </c>
      <c r="E796">
        <v>118</v>
      </c>
      <c r="F796">
        <v>16</v>
      </c>
      <c r="G796">
        <v>2</v>
      </c>
      <c r="H796">
        <v>4</v>
      </c>
      <c r="I796">
        <v>12</v>
      </c>
      <c r="J796">
        <v>1</v>
      </c>
      <c r="K796">
        <v>0</v>
      </c>
      <c r="L796">
        <v>0</v>
      </c>
      <c r="M796">
        <v>0</v>
      </c>
      <c r="Q796">
        <v>37</v>
      </c>
      <c r="R796">
        <v>5.47</v>
      </c>
      <c r="X796">
        <v>23</v>
      </c>
      <c r="Z796">
        <v>79</v>
      </c>
      <c r="AA796">
        <f t="shared" si="24"/>
        <v>26.333333333333332</v>
      </c>
    </row>
    <row r="797" spans="1:27" x14ac:dyDescent="0.25">
      <c r="A797" t="s">
        <v>957</v>
      </c>
      <c r="B797">
        <v>2002</v>
      </c>
      <c r="C797" t="str">
        <f t="shared" si="25"/>
        <v>Drug Era 1992-2006</v>
      </c>
      <c r="D797" t="s">
        <v>18</v>
      </c>
      <c r="E797">
        <v>118</v>
      </c>
      <c r="F797">
        <v>14</v>
      </c>
      <c r="G797">
        <v>4</v>
      </c>
      <c r="H797">
        <v>13</v>
      </c>
      <c r="I797">
        <v>38</v>
      </c>
      <c r="J797">
        <v>0</v>
      </c>
      <c r="K797">
        <v>1</v>
      </c>
      <c r="L797">
        <v>3</v>
      </c>
      <c r="M797">
        <v>0</v>
      </c>
      <c r="Q797">
        <v>25</v>
      </c>
      <c r="R797">
        <v>4.7300000000000004</v>
      </c>
      <c r="X797">
        <v>36</v>
      </c>
      <c r="Z797">
        <v>80</v>
      </c>
      <c r="AA797">
        <f t="shared" si="24"/>
        <v>26.666666666666668</v>
      </c>
    </row>
    <row r="798" spans="1:27" x14ac:dyDescent="0.25">
      <c r="A798" t="s">
        <v>1074</v>
      </c>
      <c r="B798">
        <v>2004</v>
      </c>
      <c r="C798" t="str">
        <f t="shared" si="25"/>
        <v>Drug Era 1992-2006</v>
      </c>
      <c r="D798" t="s">
        <v>19</v>
      </c>
      <c r="E798">
        <v>118</v>
      </c>
      <c r="F798">
        <v>10</v>
      </c>
      <c r="G798">
        <v>1</v>
      </c>
      <c r="H798">
        <v>15</v>
      </c>
      <c r="I798">
        <v>18</v>
      </c>
      <c r="J798">
        <v>3</v>
      </c>
      <c r="K798">
        <v>4</v>
      </c>
      <c r="L798">
        <v>1</v>
      </c>
      <c r="M798">
        <v>0</v>
      </c>
      <c r="Q798">
        <v>24</v>
      </c>
      <c r="R798">
        <v>3.38</v>
      </c>
      <c r="X798">
        <v>16</v>
      </c>
      <c r="Y798">
        <v>0.23</v>
      </c>
      <c r="Z798">
        <v>80</v>
      </c>
      <c r="AA798">
        <f t="shared" si="24"/>
        <v>26.666666666666668</v>
      </c>
    </row>
    <row r="799" spans="1:27" x14ac:dyDescent="0.25">
      <c r="A799" t="s">
        <v>2669</v>
      </c>
      <c r="B799">
        <v>1973</v>
      </c>
      <c r="C799" t="str">
        <f t="shared" si="25"/>
        <v>Pre-Drug 1970-1991</v>
      </c>
      <c r="D799" t="s">
        <v>18</v>
      </c>
      <c r="E799">
        <v>118</v>
      </c>
      <c r="F799">
        <v>11</v>
      </c>
      <c r="G799">
        <v>4</v>
      </c>
      <c r="H799">
        <v>18</v>
      </c>
      <c r="I799">
        <v>13</v>
      </c>
      <c r="J799">
        <v>0</v>
      </c>
      <c r="K799">
        <v>2</v>
      </c>
      <c r="L799">
        <v>0</v>
      </c>
      <c r="M799">
        <v>0</v>
      </c>
      <c r="Q799">
        <v>19</v>
      </c>
      <c r="R799">
        <v>3.62</v>
      </c>
      <c r="X799">
        <v>13</v>
      </c>
      <c r="Y799">
        <v>0.2</v>
      </c>
      <c r="Z799">
        <v>82</v>
      </c>
      <c r="AA799">
        <f t="shared" si="24"/>
        <v>27.333333333333332</v>
      </c>
    </row>
    <row r="800" spans="1:27" x14ac:dyDescent="0.25">
      <c r="A800" t="s">
        <v>46</v>
      </c>
      <c r="B800">
        <v>1987</v>
      </c>
      <c r="C800" t="str">
        <f t="shared" si="25"/>
        <v>Pre-Drug 1970-1991</v>
      </c>
      <c r="D800" t="s">
        <v>18</v>
      </c>
      <c r="E800">
        <v>118</v>
      </c>
      <c r="F800">
        <v>8</v>
      </c>
      <c r="G800">
        <v>1</v>
      </c>
      <c r="H800">
        <v>10</v>
      </c>
      <c r="I800">
        <v>6</v>
      </c>
      <c r="J800">
        <v>1</v>
      </c>
      <c r="K800">
        <v>1</v>
      </c>
      <c r="L800">
        <v>0</v>
      </c>
      <c r="M800">
        <v>0</v>
      </c>
      <c r="Q800">
        <v>26</v>
      </c>
      <c r="R800">
        <v>2.63</v>
      </c>
      <c r="X800">
        <v>20</v>
      </c>
      <c r="Y800">
        <v>0.24</v>
      </c>
      <c r="Z800">
        <v>82</v>
      </c>
      <c r="AA800">
        <f t="shared" si="24"/>
        <v>27.333333333333332</v>
      </c>
    </row>
    <row r="801" spans="1:27" x14ac:dyDescent="0.25">
      <c r="A801" t="s">
        <v>2374</v>
      </c>
      <c r="B801">
        <v>2001</v>
      </c>
      <c r="C801" t="str">
        <f t="shared" si="25"/>
        <v>Drug Era 1992-2006</v>
      </c>
      <c r="D801" t="s">
        <v>19</v>
      </c>
      <c r="E801">
        <v>118</v>
      </c>
      <c r="F801">
        <v>6</v>
      </c>
      <c r="G801">
        <v>3</v>
      </c>
      <c r="H801">
        <v>18</v>
      </c>
      <c r="I801">
        <v>29</v>
      </c>
      <c r="J801">
        <v>3</v>
      </c>
      <c r="K801">
        <v>1</v>
      </c>
      <c r="L801">
        <v>2</v>
      </c>
      <c r="M801">
        <v>0</v>
      </c>
      <c r="Q801">
        <v>20</v>
      </c>
      <c r="R801">
        <v>1.98</v>
      </c>
      <c r="X801">
        <v>28</v>
      </c>
      <c r="Z801">
        <v>82</v>
      </c>
      <c r="AA801">
        <f t="shared" si="24"/>
        <v>27.333333333333332</v>
      </c>
    </row>
    <row r="802" spans="1:27" x14ac:dyDescent="0.25">
      <c r="A802" t="s">
        <v>61</v>
      </c>
      <c r="B802">
        <v>2005</v>
      </c>
      <c r="C802" t="str">
        <f t="shared" si="25"/>
        <v>Drug Era 1992-2006</v>
      </c>
      <c r="D802" t="s">
        <v>18</v>
      </c>
      <c r="E802">
        <v>118</v>
      </c>
      <c r="F802">
        <v>15</v>
      </c>
      <c r="G802">
        <v>2</v>
      </c>
      <c r="H802">
        <v>14</v>
      </c>
      <c r="I802">
        <v>16</v>
      </c>
      <c r="J802">
        <v>4</v>
      </c>
      <c r="K802">
        <v>1</v>
      </c>
      <c r="L802">
        <v>2</v>
      </c>
      <c r="M802">
        <v>0</v>
      </c>
      <c r="Q802">
        <v>29</v>
      </c>
      <c r="R802">
        <v>4.9400000000000004</v>
      </c>
      <c r="X802">
        <v>13</v>
      </c>
      <c r="Z802">
        <v>82</v>
      </c>
      <c r="AA802">
        <f t="shared" si="24"/>
        <v>27.333333333333332</v>
      </c>
    </row>
    <row r="803" spans="1:27" x14ac:dyDescent="0.25">
      <c r="A803" t="s">
        <v>3039</v>
      </c>
      <c r="B803">
        <v>2006</v>
      </c>
      <c r="C803" t="str">
        <f t="shared" si="25"/>
        <v>Drug Era 1992-2006</v>
      </c>
      <c r="D803" t="s">
        <v>18</v>
      </c>
      <c r="E803">
        <v>118</v>
      </c>
      <c r="F803">
        <v>19</v>
      </c>
      <c r="G803">
        <v>5</v>
      </c>
      <c r="H803">
        <v>5</v>
      </c>
      <c r="I803">
        <v>17</v>
      </c>
      <c r="J803">
        <v>1</v>
      </c>
      <c r="K803">
        <v>2</v>
      </c>
      <c r="L803">
        <v>1</v>
      </c>
      <c r="M803">
        <v>2</v>
      </c>
      <c r="Q803">
        <v>34</v>
      </c>
      <c r="R803">
        <v>6.26</v>
      </c>
      <c r="X803">
        <v>16</v>
      </c>
      <c r="Z803">
        <v>82</v>
      </c>
      <c r="AA803">
        <f t="shared" si="24"/>
        <v>27.333333333333332</v>
      </c>
    </row>
    <row r="804" spans="1:27" x14ac:dyDescent="0.25">
      <c r="A804" t="s">
        <v>508</v>
      </c>
      <c r="B804">
        <v>2007</v>
      </c>
      <c r="C804" t="str">
        <f t="shared" si="25"/>
        <v>Post Drug Era 2007-2012</v>
      </c>
      <c r="D804" t="s">
        <v>19</v>
      </c>
      <c r="E804">
        <v>118</v>
      </c>
      <c r="F804">
        <v>17</v>
      </c>
      <c r="G804">
        <v>6</v>
      </c>
      <c r="H804">
        <v>7</v>
      </c>
      <c r="I804">
        <v>11</v>
      </c>
      <c r="J804">
        <v>1</v>
      </c>
      <c r="K804">
        <v>0</v>
      </c>
      <c r="L804">
        <v>2</v>
      </c>
      <c r="M804">
        <v>0</v>
      </c>
      <c r="Q804">
        <v>29</v>
      </c>
      <c r="R804">
        <v>5.6</v>
      </c>
      <c r="X804">
        <v>15</v>
      </c>
      <c r="Z804">
        <v>82</v>
      </c>
      <c r="AA804">
        <f t="shared" si="24"/>
        <v>27.333333333333332</v>
      </c>
    </row>
    <row r="805" spans="1:27" x14ac:dyDescent="0.25">
      <c r="A805" t="s">
        <v>2814</v>
      </c>
      <c r="B805">
        <v>1998</v>
      </c>
      <c r="C805" t="str">
        <f t="shared" si="25"/>
        <v>Drug Era 1992-2006</v>
      </c>
      <c r="D805" t="s">
        <v>18</v>
      </c>
      <c r="E805">
        <v>118</v>
      </c>
      <c r="F805">
        <v>12</v>
      </c>
      <c r="G805">
        <v>5</v>
      </c>
      <c r="H805">
        <v>13</v>
      </c>
      <c r="I805">
        <v>18</v>
      </c>
      <c r="J805">
        <v>0</v>
      </c>
      <c r="K805">
        <v>3</v>
      </c>
      <c r="L805">
        <v>0</v>
      </c>
      <c r="M805">
        <v>0</v>
      </c>
      <c r="Q805">
        <v>23</v>
      </c>
      <c r="R805">
        <v>3.9</v>
      </c>
      <c r="X805">
        <v>17</v>
      </c>
      <c r="Z805">
        <v>83</v>
      </c>
      <c r="AA805">
        <f t="shared" si="24"/>
        <v>27.666666666666668</v>
      </c>
    </row>
    <row r="806" spans="1:27" x14ac:dyDescent="0.25">
      <c r="A806" t="s">
        <v>2716</v>
      </c>
      <c r="B806">
        <v>2005</v>
      </c>
      <c r="C806" t="str">
        <f t="shared" si="25"/>
        <v>Drug Era 1992-2006</v>
      </c>
      <c r="D806" t="s">
        <v>18</v>
      </c>
      <c r="E806">
        <v>118</v>
      </c>
      <c r="F806">
        <v>11</v>
      </c>
      <c r="G806">
        <v>2</v>
      </c>
      <c r="H806">
        <v>9</v>
      </c>
      <c r="I806">
        <v>14</v>
      </c>
      <c r="J806">
        <v>4</v>
      </c>
      <c r="K806">
        <v>0</v>
      </c>
      <c r="L806">
        <v>0</v>
      </c>
      <c r="M806">
        <v>1</v>
      </c>
      <c r="Q806">
        <v>31</v>
      </c>
      <c r="R806">
        <v>3.58</v>
      </c>
      <c r="X806">
        <v>12</v>
      </c>
      <c r="Z806">
        <v>83</v>
      </c>
      <c r="AA806">
        <f t="shared" si="24"/>
        <v>27.666666666666668</v>
      </c>
    </row>
    <row r="807" spans="1:27" x14ac:dyDescent="0.25">
      <c r="A807" t="s">
        <v>1074</v>
      </c>
      <c r="B807">
        <v>2006</v>
      </c>
      <c r="C807" t="str">
        <f t="shared" si="25"/>
        <v>Drug Era 1992-2006</v>
      </c>
      <c r="D807" t="s">
        <v>18</v>
      </c>
      <c r="E807">
        <v>118</v>
      </c>
      <c r="F807">
        <v>15</v>
      </c>
      <c r="G807">
        <v>4</v>
      </c>
      <c r="H807">
        <v>8</v>
      </c>
      <c r="I807">
        <v>10</v>
      </c>
      <c r="J807">
        <v>2</v>
      </c>
      <c r="K807">
        <v>1</v>
      </c>
      <c r="L807">
        <v>0</v>
      </c>
      <c r="M807">
        <v>0</v>
      </c>
      <c r="Q807">
        <v>30</v>
      </c>
      <c r="R807">
        <v>4.88</v>
      </c>
      <c r="X807">
        <v>14</v>
      </c>
      <c r="Z807">
        <v>83</v>
      </c>
      <c r="AA807">
        <f t="shared" si="24"/>
        <v>27.666666666666668</v>
      </c>
    </row>
    <row r="808" spans="1:27" x14ac:dyDescent="0.25">
      <c r="A808" t="s">
        <v>1157</v>
      </c>
      <c r="B808">
        <v>1989</v>
      </c>
      <c r="C808" t="str">
        <f t="shared" si="25"/>
        <v>Pre-Drug 1970-1991</v>
      </c>
      <c r="D808" t="s">
        <v>19</v>
      </c>
      <c r="E808">
        <v>118</v>
      </c>
      <c r="F808">
        <v>8</v>
      </c>
      <c r="G808">
        <v>1</v>
      </c>
      <c r="H808">
        <v>15</v>
      </c>
      <c r="I808">
        <v>25</v>
      </c>
      <c r="J808">
        <v>2</v>
      </c>
      <c r="K808">
        <v>2</v>
      </c>
      <c r="L808">
        <v>0</v>
      </c>
      <c r="M808">
        <v>0</v>
      </c>
      <c r="Q808">
        <v>21</v>
      </c>
      <c r="R808">
        <v>2.57</v>
      </c>
      <c r="X808">
        <v>11</v>
      </c>
      <c r="Y808">
        <v>0.2</v>
      </c>
      <c r="Z808">
        <v>84</v>
      </c>
      <c r="AA808">
        <f t="shared" si="24"/>
        <v>28</v>
      </c>
    </row>
    <row r="809" spans="1:27" x14ac:dyDescent="0.25">
      <c r="A809" t="s">
        <v>2516</v>
      </c>
      <c r="B809">
        <v>1991</v>
      </c>
      <c r="C809" t="str">
        <f t="shared" si="25"/>
        <v>Pre-Drug 1970-1991</v>
      </c>
      <c r="D809" t="s">
        <v>18</v>
      </c>
      <c r="E809">
        <v>118</v>
      </c>
      <c r="F809">
        <v>12</v>
      </c>
      <c r="G809">
        <v>3</v>
      </c>
      <c r="H809">
        <v>15</v>
      </c>
      <c r="I809">
        <v>31</v>
      </c>
      <c r="J809">
        <v>1</v>
      </c>
      <c r="K809">
        <v>4</v>
      </c>
      <c r="L809">
        <v>1</v>
      </c>
      <c r="M809">
        <v>0</v>
      </c>
      <c r="Q809">
        <v>19</v>
      </c>
      <c r="R809">
        <v>3.86</v>
      </c>
      <c r="X809">
        <v>16</v>
      </c>
      <c r="Y809">
        <v>0.18</v>
      </c>
      <c r="Z809">
        <v>84</v>
      </c>
      <c r="AA809">
        <f t="shared" si="24"/>
        <v>28</v>
      </c>
    </row>
    <row r="810" spans="1:27" x14ac:dyDescent="0.25">
      <c r="A810" t="s">
        <v>3038</v>
      </c>
      <c r="B810">
        <v>1992</v>
      </c>
      <c r="C810" t="str">
        <f t="shared" si="25"/>
        <v>Pre-Drug 1970-1991</v>
      </c>
      <c r="D810" t="s">
        <v>19</v>
      </c>
      <c r="E810">
        <v>118</v>
      </c>
      <c r="F810">
        <v>6</v>
      </c>
      <c r="G810">
        <v>1</v>
      </c>
      <c r="H810">
        <v>11</v>
      </c>
      <c r="I810">
        <v>13</v>
      </c>
      <c r="J810">
        <v>2</v>
      </c>
      <c r="K810">
        <v>2</v>
      </c>
      <c r="L810">
        <v>0</v>
      </c>
      <c r="M810">
        <v>0</v>
      </c>
      <c r="Q810">
        <v>26</v>
      </c>
      <c r="R810">
        <v>1.93</v>
      </c>
      <c r="X810">
        <v>23</v>
      </c>
      <c r="Y810">
        <v>0.24</v>
      </c>
      <c r="Z810">
        <v>84</v>
      </c>
      <c r="AA810">
        <f t="shared" si="24"/>
        <v>28</v>
      </c>
    </row>
    <row r="811" spans="1:27" x14ac:dyDescent="0.25">
      <c r="A811" t="s">
        <v>3000</v>
      </c>
      <c r="B811">
        <v>2001</v>
      </c>
      <c r="C811" t="str">
        <f t="shared" si="25"/>
        <v>Drug Era 1992-2006</v>
      </c>
      <c r="D811" t="s">
        <v>18</v>
      </c>
      <c r="E811">
        <v>118</v>
      </c>
      <c r="F811">
        <v>10</v>
      </c>
      <c r="G811">
        <v>3</v>
      </c>
      <c r="H811">
        <v>9</v>
      </c>
      <c r="I811">
        <v>20</v>
      </c>
      <c r="J811">
        <v>1</v>
      </c>
      <c r="K811">
        <v>0</v>
      </c>
      <c r="L811">
        <v>1</v>
      </c>
      <c r="M811">
        <v>0</v>
      </c>
      <c r="Q811">
        <v>28</v>
      </c>
      <c r="R811">
        <v>3.18</v>
      </c>
      <c r="X811">
        <v>19</v>
      </c>
      <c r="Z811">
        <v>85</v>
      </c>
      <c r="AA811">
        <f t="shared" si="24"/>
        <v>28.333333333333332</v>
      </c>
    </row>
    <row r="812" spans="1:27" x14ac:dyDescent="0.25">
      <c r="A812" t="s">
        <v>3018</v>
      </c>
      <c r="B812">
        <v>2006</v>
      </c>
      <c r="C812" t="str">
        <f t="shared" si="25"/>
        <v>Drug Era 1992-2006</v>
      </c>
      <c r="D812" t="s">
        <v>18</v>
      </c>
      <c r="E812">
        <v>118</v>
      </c>
      <c r="F812">
        <v>11</v>
      </c>
      <c r="G812">
        <v>1</v>
      </c>
      <c r="H812">
        <v>4</v>
      </c>
      <c r="I812">
        <v>14</v>
      </c>
      <c r="J812">
        <v>0</v>
      </c>
      <c r="K812">
        <v>0</v>
      </c>
      <c r="L812">
        <v>0</v>
      </c>
      <c r="M812">
        <v>0</v>
      </c>
      <c r="Q812">
        <v>33</v>
      </c>
      <c r="R812">
        <v>3.49</v>
      </c>
      <c r="X812">
        <v>11</v>
      </c>
      <c r="Z812">
        <v>85</v>
      </c>
      <c r="AA812">
        <f t="shared" si="24"/>
        <v>28.333333333333332</v>
      </c>
    </row>
    <row r="813" spans="1:27" x14ac:dyDescent="0.25">
      <c r="A813" t="s">
        <v>2158</v>
      </c>
      <c r="B813">
        <v>1994</v>
      </c>
      <c r="C813" t="str">
        <f t="shared" si="25"/>
        <v>Pre-Drug 1970-1991</v>
      </c>
      <c r="D813" t="s">
        <v>18</v>
      </c>
      <c r="E813">
        <v>118</v>
      </c>
      <c r="F813">
        <v>16</v>
      </c>
      <c r="G813">
        <v>4</v>
      </c>
      <c r="H813">
        <v>10</v>
      </c>
      <c r="I813">
        <v>27</v>
      </c>
      <c r="J813">
        <v>2</v>
      </c>
      <c r="K813">
        <v>2</v>
      </c>
      <c r="L813">
        <v>1</v>
      </c>
      <c r="M813">
        <v>0</v>
      </c>
      <c r="Q813">
        <v>22</v>
      </c>
      <c r="R813">
        <v>5.0199999999999996</v>
      </c>
      <c r="X813">
        <v>25</v>
      </c>
      <c r="Y813">
        <v>0.2</v>
      </c>
      <c r="Z813">
        <v>86</v>
      </c>
      <c r="AA813">
        <f t="shared" si="24"/>
        <v>28.666666666666668</v>
      </c>
    </row>
    <row r="814" spans="1:27" x14ac:dyDescent="0.25">
      <c r="A814" t="s">
        <v>834</v>
      </c>
      <c r="B814">
        <v>2002</v>
      </c>
      <c r="C814" t="str">
        <f t="shared" si="25"/>
        <v>Drug Era 1992-2006</v>
      </c>
      <c r="D814" t="s">
        <v>18</v>
      </c>
      <c r="E814">
        <v>118</v>
      </c>
      <c r="F814">
        <v>4</v>
      </c>
      <c r="G814">
        <v>2</v>
      </c>
      <c r="H814">
        <v>9</v>
      </c>
      <c r="I814">
        <v>38</v>
      </c>
      <c r="J814">
        <v>2</v>
      </c>
      <c r="K814">
        <v>1</v>
      </c>
      <c r="L814">
        <v>0</v>
      </c>
      <c r="M814">
        <v>0</v>
      </c>
      <c r="Q814">
        <v>23</v>
      </c>
      <c r="R814">
        <v>1.26</v>
      </c>
      <c r="X814">
        <v>8</v>
      </c>
      <c r="Z814">
        <v>86</v>
      </c>
      <c r="AA814">
        <f t="shared" si="24"/>
        <v>28.666666666666668</v>
      </c>
    </row>
    <row r="815" spans="1:27" x14ac:dyDescent="0.25">
      <c r="A815" t="s">
        <v>1848</v>
      </c>
      <c r="B815">
        <v>2009</v>
      </c>
      <c r="C815" t="str">
        <f t="shared" si="25"/>
        <v>Post Drug Era 2007-2012</v>
      </c>
      <c r="D815" t="s">
        <v>19</v>
      </c>
      <c r="E815">
        <v>118</v>
      </c>
      <c r="F815">
        <v>12</v>
      </c>
      <c r="G815">
        <v>3</v>
      </c>
      <c r="H815">
        <v>12</v>
      </c>
      <c r="I815">
        <v>17</v>
      </c>
      <c r="J815">
        <v>4</v>
      </c>
      <c r="K815">
        <v>0</v>
      </c>
      <c r="L815">
        <v>2</v>
      </c>
      <c r="M815">
        <v>0</v>
      </c>
      <c r="Q815">
        <v>26</v>
      </c>
      <c r="R815">
        <v>3.77</v>
      </c>
      <c r="X815">
        <v>3</v>
      </c>
      <c r="Z815">
        <v>86</v>
      </c>
      <c r="AA815">
        <f t="shared" si="24"/>
        <v>28.666666666666668</v>
      </c>
    </row>
    <row r="816" spans="1:27" x14ac:dyDescent="0.25">
      <c r="A816" t="s">
        <v>2802</v>
      </c>
      <c r="B816">
        <v>1977</v>
      </c>
      <c r="C816" t="str">
        <f t="shared" si="25"/>
        <v>Pre-Drug 1970-1991</v>
      </c>
      <c r="D816" t="s">
        <v>19</v>
      </c>
      <c r="E816">
        <v>118</v>
      </c>
      <c r="F816">
        <v>11</v>
      </c>
      <c r="G816">
        <v>2</v>
      </c>
      <c r="H816">
        <v>10</v>
      </c>
      <c r="I816">
        <v>19</v>
      </c>
      <c r="J816">
        <v>3</v>
      </c>
      <c r="K816">
        <v>0</v>
      </c>
      <c r="L816">
        <v>1</v>
      </c>
      <c r="M816">
        <v>0</v>
      </c>
      <c r="Q816">
        <v>23</v>
      </c>
      <c r="R816">
        <v>3.38</v>
      </c>
      <c r="X816">
        <v>5</v>
      </c>
      <c r="Y816">
        <v>0.21</v>
      </c>
      <c r="Z816">
        <v>88</v>
      </c>
      <c r="AA816">
        <f t="shared" si="24"/>
        <v>29.333333333333332</v>
      </c>
    </row>
    <row r="817" spans="1:27" x14ac:dyDescent="0.25">
      <c r="A817" t="s">
        <v>1200</v>
      </c>
      <c r="B817">
        <v>1995</v>
      </c>
      <c r="C817" t="str">
        <f t="shared" si="25"/>
        <v>Pre-Drug 1970-1991</v>
      </c>
      <c r="D817" t="s">
        <v>19</v>
      </c>
      <c r="E817">
        <v>118</v>
      </c>
      <c r="F817">
        <v>5</v>
      </c>
      <c r="G817">
        <v>0</v>
      </c>
      <c r="H817">
        <v>9</v>
      </c>
      <c r="I817">
        <v>24</v>
      </c>
      <c r="J817">
        <v>1</v>
      </c>
      <c r="K817">
        <v>2</v>
      </c>
      <c r="L817">
        <v>0</v>
      </c>
      <c r="M817">
        <v>0</v>
      </c>
      <c r="Q817">
        <v>24</v>
      </c>
      <c r="R817">
        <v>1.53</v>
      </c>
      <c r="X817">
        <v>13</v>
      </c>
      <c r="Y817">
        <v>0.22</v>
      </c>
      <c r="Z817">
        <v>88</v>
      </c>
      <c r="AA817">
        <f t="shared" si="24"/>
        <v>29.333333333333332</v>
      </c>
    </row>
    <row r="818" spans="1:27" x14ac:dyDescent="0.25">
      <c r="A818" t="s">
        <v>2243</v>
      </c>
      <c r="B818">
        <v>1999</v>
      </c>
      <c r="C818" t="str">
        <f t="shared" si="25"/>
        <v>Drug Era 1992-2006</v>
      </c>
      <c r="D818" t="s">
        <v>19</v>
      </c>
      <c r="E818">
        <v>118</v>
      </c>
      <c r="F818">
        <v>7</v>
      </c>
      <c r="G818">
        <v>1</v>
      </c>
      <c r="H818">
        <v>12</v>
      </c>
      <c r="I818">
        <v>20</v>
      </c>
      <c r="J818">
        <v>1</v>
      </c>
      <c r="K818">
        <v>1</v>
      </c>
      <c r="L818">
        <v>0</v>
      </c>
      <c r="M818">
        <v>0</v>
      </c>
      <c r="Q818">
        <v>23</v>
      </c>
      <c r="R818">
        <v>2.15</v>
      </c>
      <c r="X818">
        <v>14</v>
      </c>
      <c r="Y818">
        <v>0</v>
      </c>
      <c r="Z818">
        <v>88</v>
      </c>
      <c r="AA818">
        <f t="shared" si="24"/>
        <v>29.333333333333332</v>
      </c>
    </row>
    <row r="819" spans="1:27" x14ac:dyDescent="0.25">
      <c r="A819" t="s">
        <v>1874</v>
      </c>
      <c r="B819">
        <v>2005</v>
      </c>
      <c r="C819" t="str">
        <f t="shared" si="25"/>
        <v>Drug Era 1992-2006</v>
      </c>
      <c r="D819" t="s">
        <v>19</v>
      </c>
      <c r="E819">
        <v>118</v>
      </c>
      <c r="F819">
        <v>6</v>
      </c>
      <c r="G819">
        <v>1</v>
      </c>
      <c r="H819">
        <v>10</v>
      </c>
      <c r="I819">
        <v>23</v>
      </c>
      <c r="J819">
        <v>3</v>
      </c>
      <c r="K819">
        <v>1</v>
      </c>
      <c r="L819">
        <v>3</v>
      </c>
      <c r="M819">
        <v>1</v>
      </c>
      <c r="Q819">
        <v>22</v>
      </c>
      <c r="R819">
        <v>1.82</v>
      </c>
      <c r="X819">
        <v>9</v>
      </c>
      <c r="Z819">
        <v>89</v>
      </c>
      <c r="AA819">
        <f t="shared" si="24"/>
        <v>29.666666666666668</v>
      </c>
    </row>
    <row r="820" spans="1:27" x14ac:dyDescent="0.25">
      <c r="A820" t="s">
        <v>854</v>
      </c>
      <c r="B820">
        <v>2011</v>
      </c>
      <c r="C820" t="str">
        <f t="shared" si="25"/>
        <v>Post Drug Era 2007-2012</v>
      </c>
      <c r="D820" t="s">
        <v>18</v>
      </c>
      <c r="E820">
        <v>118</v>
      </c>
      <c r="F820">
        <v>10</v>
      </c>
      <c r="G820">
        <v>1</v>
      </c>
      <c r="H820">
        <v>6</v>
      </c>
      <c r="I820">
        <v>16</v>
      </c>
      <c r="J820">
        <v>0</v>
      </c>
      <c r="K820">
        <v>0</v>
      </c>
      <c r="L820">
        <v>2</v>
      </c>
      <c r="M820">
        <v>0</v>
      </c>
      <c r="Q820">
        <v>28</v>
      </c>
      <c r="R820">
        <v>3.03</v>
      </c>
      <c r="X820">
        <v>17</v>
      </c>
      <c r="Z820">
        <v>89</v>
      </c>
      <c r="AA820">
        <f t="shared" si="24"/>
        <v>29.666666666666668</v>
      </c>
    </row>
    <row r="821" spans="1:27" x14ac:dyDescent="0.25">
      <c r="A821" t="s">
        <v>564</v>
      </c>
      <c r="B821">
        <v>1983</v>
      </c>
      <c r="C821" t="str">
        <f t="shared" si="25"/>
        <v>Pre-Drug 1970-1991</v>
      </c>
      <c r="D821" t="s">
        <v>19</v>
      </c>
      <c r="E821">
        <v>118</v>
      </c>
      <c r="F821">
        <v>6</v>
      </c>
      <c r="G821">
        <v>1</v>
      </c>
      <c r="H821">
        <v>12</v>
      </c>
      <c r="I821">
        <v>8</v>
      </c>
      <c r="J821">
        <v>0</v>
      </c>
      <c r="K821">
        <v>1</v>
      </c>
      <c r="L821">
        <v>1</v>
      </c>
      <c r="M821">
        <v>0</v>
      </c>
      <c r="Q821">
        <v>21</v>
      </c>
      <c r="R821">
        <v>1.8</v>
      </c>
      <c r="X821">
        <v>15</v>
      </c>
      <c r="Y821">
        <v>0.2</v>
      </c>
      <c r="Z821">
        <v>90</v>
      </c>
      <c r="AA821">
        <f t="shared" si="24"/>
        <v>30</v>
      </c>
    </row>
    <row r="822" spans="1:27" x14ac:dyDescent="0.25">
      <c r="A822" t="s">
        <v>2507</v>
      </c>
      <c r="B822">
        <v>2011</v>
      </c>
      <c r="C822" t="str">
        <f t="shared" si="25"/>
        <v>Post Drug Era 2007-2012</v>
      </c>
      <c r="D822" t="s">
        <v>18</v>
      </c>
      <c r="E822">
        <v>118</v>
      </c>
      <c r="F822">
        <v>6</v>
      </c>
      <c r="G822">
        <v>1</v>
      </c>
      <c r="H822">
        <v>16</v>
      </c>
      <c r="I822">
        <v>35</v>
      </c>
      <c r="J822">
        <v>0</v>
      </c>
      <c r="K822">
        <v>5</v>
      </c>
      <c r="L822">
        <v>3</v>
      </c>
      <c r="M822">
        <v>0</v>
      </c>
      <c r="Q822">
        <v>14</v>
      </c>
      <c r="R822">
        <v>1.8</v>
      </c>
      <c r="X822">
        <v>22</v>
      </c>
      <c r="Z822">
        <v>90</v>
      </c>
      <c r="AA822">
        <f t="shared" si="24"/>
        <v>30</v>
      </c>
    </row>
    <row r="823" spans="1:27" x14ac:dyDescent="0.25">
      <c r="A823" t="s">
        <v>1154</v>
      </c>
      <c r="B823">
        <v>2010</v>
      </c>
      <c r="C823" t="str">
        <f t="shared" si="25"/>
        <v>Post Drug Era 2007-2012</v>
      </c>
      <c r="D823" t="s">
        <v>19</v>
      </c>
      <c r="E823">
        <v>119</v>
      </c>
      <c r="F823">
        <v>13</v>
      </c>
      <c r="G823">
        <v>2</v>
      </c>
      <c r="H823">
        <v>17</v>
      </c>
      <c r="I823">
        <v>15</v>
      </c>
      <c r="J823">
        <v>1</v>
      </c>
      <c r="K823">
        <v>1</v>
      </c>
      <c r="L823">
        <v>0</v>
      </c>
      <c r="M823">
        <v>0</v>
      </c>
      <c r="Q823">
        <v>34</v>
      </c>
      <c r="R823">
        <v>4.88</v>
      </c>
      <c r="X823">
        <v>27</v>
      </c>
      <c r="Z823">
        <v>72</v>
      </c>
      <c r="AA823">
        <f t="shared" si="24"/>
        <v>24</v>
      </c>
    </row>
    <row r="824" spans="1:27" x14ac:dyDescent="0.25">
      <c r="A824" t="s">
        <v>3016</v>
      </c>
      <c r="B824">
        <v>2004</v>
      </c>
      <c r="C824" t="str">
        <f t="shared" si="25"/>
        <v>Drug Era 1992-2006</v>
      </c>
      <c r="D824" t="s">
        <v>18</v>
      </c>
      <c r="E824">
        <v>119</v>
      </c>
      <c r="F824">
        <v>16</v>
      </c>
      <c r="G824">
        <v>1</v>
      </c>
      <c r="H824">
        <v>20</v>
      </c>
      <c r="I824">
        <v>30</v>
      </c>
      <c r="J824">
        <v>2</v>
      </c>
      <c r="K824">
        <v>0</v>
      </c>
      <c r="L824">
        <v>0</v>
      </c>
      <c r="M824">
        <v>1</v>
      </c>
      <c r="Q824">
        <v>27</v>
      </c>
      <c r="R824">
        <v>5.92</v>
      </c>
      <c r="X824">
        <v>13</v>
      </c>
      <c r="Y824">
        <v>0.28000000000000003</v>
      </c>
      <c r="Z824">
        <v>73</v>
      </c>
      <c r="AA824">
        <f t="shared" si="24"/>
        <v>24.333333333333332</v>
      </c>
    </row>
    <row r="825" spans="1:27" x14ac:dyDescent="0.25">
      <c r="A825" t="s">
        <v>573</v>
      </c>
      <c r="B825">
        <v>2012</v>
      </c>
      <c r="C825" t="str">
        <f t="shared" si="25"/>
        <v>Post Drug Era 2007-2012</v>
      </c>
      <c r="D825" t="s">
        <v>18</v>
      </c>
      <c r="E825">
        <v>119</v>
      </c>
      <c r="F825">
        <v>20</v>
      </c>
      <c r="G825">
        <v>5</v>
      </c>
      <c r="H825">
        <v>12</v>
      </c>
      <c r="I825">
        <v>16</v>
      </c>
      <c r="J825">
        <v>0</v>
      </c>
      <c r="K825">
        <v>1</v>
      </c>
      <c r="L825">
        <v>0</v>
      </c>
      <c r="M825">
        <v>0</v>
      </c>
      <c r="Q825">
        <v>37</v>
      </c>
      <c r="R825">
        <v>7.4</v>
      </c>
      <c r="X825">
        <v>10</v>
      </c>
      <c r="Z825">
        <v>73</v>
      </c>
      <c r="AA825">
        <f t="shared" si="24"/>
        <v>24.333333333333332</v>
      </c>
    </row>
    <row r="826" spans="1:27" x14ac:dyDescent="0.25">
      <c r="A826" t="s">
        <v>1278</v>
      </c>
      <c r="B826">
        <v>1996</v>
      </c>
      <c r="C826" t="str">
        <f t="shared" si="25"/>
        <v>Pre-Drug 1970-1991</v>
      </c>
      <c r="D826" t="s">
        <v>19</v>
      </c>
      <c r="E826">
        <v>119</v>
      </c>
      <c r="F826">
        <v>24</v>
      </c>
      <c r="G826">
        <v>7</v>
      </c>
      <c r="H826">
        <v>8</v>
      </c>
      <c r="I826">
        <v>20</v>
      </c>
      <c r="J826">
        <v>1</v>
      </c>
      <c r="K826">
        <v>0</v>
      </c>
      <c r="L826">
        <v>3</v>
      </c>
      <c r="M826">
        <v>0</v>
      </c>
      <c r="Q826">
        <v>35</v>
      </c>
      <c r="R826">
        <v>8.76</v>
      </c>
      <c r="X826">
        <v>16</v>
      </c>
      <c r="Y826">
        <v>0.28999999999999998</v>
      </c>
      <c r="Z826">
        <v>74</v>
      </c>
      <c r="AA826">
        <f t="shared" si="24"/>
        <v>24.666666666666668</v>
      </c>
    </row>
    <row r="827" spans="1:27" x14ac:dyDescent="0.25">
      <c r="A827" t="s">
        <v>663</v>
      </c>
      <c r="B827">
        <v>1997</v>
      </c>
      <c r="C827" t="str">
        <f t="shared" si="25"/>
        <v>Drug Era 1992-2006</v>
      </c>
      <c r="D827" t="s">
        <v>19</v>
      </c>
      <c r="E827">
        <v>119</v>
      </c>
      <c r="F827">
        <v>15</v>
      </c>
      <c r="G827">
        <v>3</v>
      </c>
      <c r="H827">
        <v>14</v>
      </c>
      <c r="I827">
        <v>8</v>
      </c>
      <c r="J827">
        <v>1</v>
      </c>
      <c r="K827">
        <v>3</v>
      </c>
      <c r="L827">
        <v>0</v>
      </c>
      <c r="M827">
        <v>0</v>
      </c>
      <c r="Q827">
        <v>32</v>
      </c>
      <c r="R827">
        <v>5.47</v>
      </c>
      <c r="X827">
        <v>22</v>
      </c>
      <c r="Y827">
        <v>0.31</v>
      </c>
      <c r="Z827">
        <v>74</v>
      </c>
      <c r="AA827">
        <f t="shared" si="24"/>
        <v>24.666666666666668</v>
      </c>
    </row>
    <row r="828" spans="1:27" x14ac:dyDescent="0.25">
      <c r="A828" t="s">
        <v>568</v>
      </c>
      <c r="B828">
        <v>2001</v>
      </c>
      <c r="C828" t="str">
        <f t="shared" si="25"/>
        <v>Drug Era 1992-2006</v>
      </c>
      <c r="D828" t="s">
        <v>19</v>
      </c>
      <c r="E828">
        <v>119</v>
      </c>
      <c r="F828">
        <v>16</v>
      </c>
      <c r="G828">
        <v>7</v>
      </c>
      <c r="H828">
        <v>13</v>
      </c>
      <c r="I828">
        <v>17</v>
      </c>
      <c r="J828">
        <v>0</v>
      </c>
      <c r="K828">
        <v>1</v>
      </c>
      <c r="L828">
        <v>5</v>
      </c>
      <c r="M828">
        <v>0</v>
      </c>
      <c r="Q828">
        <v>32</v>
      </c>
      <c r="R828">
        <v>5.84</v>
      </c>
      <c r="X828">
        <v>18</v>
      </c>
      <c r="Z828">
        <v>74</v>
      </c>
      <c r="AA828">
        <f t="shared" si="24"/>
        <v>24.666666666666668</v>
      </c>
    </row>
    <row r="829" spans="1:27" x14ac:dyDescent="0.25">
      <c r="A829" t="s">
        <v>2459</v>
      </c>
      <c r="B829">
        <v>1986</v>
      </c>
      <c r="C829" t="str">
        <f t="shared" si="25"/>
        <v>Pre-Drug 1970-1991</v>
      </c>
      <c r="D829" t="s">
        <v>18</v>
      </c>
      <c r="E829">
        <v>119</v>
      </c>
      <c r="F829">
        <v>16</v>
      </c>
      <c r="G829">
        <v>4</v>
      </c>
      <c r="H829">
        <v>14</v>
      </c>
      <c r="I829">
        <v>14</v>
      </c>
      <c r="J829">
        <v>3</v>
      </c>
      <c r="K829">
        <v>2</v>
      </c>
      <c r="L829">
        <v>0</v>
      </c>
      <c r="M829">
        <v>0</v>
      </c>
      <c r="Q829">
        <v>34</v>
      </c>
      <c r="R829">
        <v>5.76</v>
      </c>
      <c r="X829">
        <v>9</v>
      </c>
      <c r="Y829">
        <v>0.34</v>
      </c>
      <c r="Z829">
        <v>75</v>
      </c>
      <c r="AA829">
        <f t="shared" si="24"/>
        <v>25</v>
      </c>
    </row>
    <row r="830" spans="1:27" x14ac:dyDescent="0.25">
      <c r="A830" t="s">
        <v>1512</v>
      </c>
      <c r="B830">
        <v>1990</v>
      </c>
      <c r="C830" t="str">
        <f t="shared" si="25"/>
        <v>Pre-Drug 1970-1991</v>
      </c>
      <c r="D830" t="s">
        <v>18</v>
      </c>
      <c r="E830">
        <v>119</v>
      </c>
      <c r="F830">
        <v>20</v>
      </c>
      <c r="G830">
        <v>2</v>
      </c>
      <c r="H830">
        <v>14</v>
      </c>
      <c r="I830">
        <v>16</v>
      </c>
      <c r="J830">
        <v>2</v>
      </c>
      <c r="K830">
        <v>2</v>
      </c>
      <c r="L830">
        <v>2</v>
      </c>
      <c r="M830">
        <v>1</v>
      </c>
      <c r="Q830">
        <v>31</v>
      </c>
      <c r="R830">
        <v>7.2</v>
      </c>
      <c r="X830">
        <v>8</v>
      </c>
      <c r="Y830">
        <v>0.31</v>
      </c>
      <c r="Z830">
        <v>75</v>
      </c>
      <c r="AA830">
        <f t="shared" si="24"/>
        <v>25</v>
      </c>
    </row>
    <row r="831" spans="1:27" x14ac:dyDescent="0.25">
      <c r="A831" t="s">
        <v>2549</v>
      </c>
      <c r="B831">
        <v>1995</v>
      </c>
      <c r="C831" t="str">
        <f t="shared" si="25"/>
        <v>Pre-Drug 1970-1991</v>
      </c>
      <c r="D831" t="s">
        <v>18</v>
      </c>
      <c r="E831">
        <v>119</v>
      </c>
      <c r="F831">
        <v>16</v>
      </c>
      <c r="G831">
        <v>2</v>
      </c>
      <c r="H831">
        <v>18</v>
      </c>
      <c r="I831">
        <v>19</v>
      </c>
      <c r="J831">
        <v>3</v>
      </c>
      <c r="K831">
        <v>1</v>
      </c>
      <c r="L831">
        <v>1</v>
      </c>
      <c r="M831">
        <v>0</v>
      </c>
      <c r="Q831">
        <v>27</v>
      </c>
      <c r="R831">
        <v>5.76</v>
      </c>
      <c r="X831">
        <v>16</v>
      </c>
      <c r="Y831">
        <v>0.26</v>
      </c>
      <c r="Z831">
        <v>75</v>
      </c>
      <c r="AA831">
        <f t="shared" si="24"/>
        <v>25</v>
      </c>
    </row>
    <row r="832" spans="1:27" x14ac:dyDescent="0.25">
      <c r="A832" t="s">
        <v>1379</v>
      </c>
      <c r="B832">
        <v>2001</v>
      </c>
      <c r="C832" t="str">
        <f t="shared" si="25"/>
        <v>Drug Era 1992-2006</v>
      </c>
      <c r="D832" t="s">
        <v>19</v>
      </c>
      <c r="E832">
        <v>119</v>
      </c>
      <c r="F832">
        <v>23</v>
      </c>
      <c r="G832">
        <v>6</v>
      </c>
      <c r="H832">
        <v>13</v>
      </c>
      <c r="I832">
        <v>17</v>
      </c>
      <c r="J832">
        <v>0</v>
      </c>
      <c r="K832">
        <v>1</v>
      </c>
      <c r="L832">
        <v>5</v>
      </c>
      <c r="M832">
        <v>0</v>
      </c>
      <c r="Q832">
        <v>32</v>
      </c>
      <c r="R832">
        <v>8.2799999999999994</v>
      </c>
      <c r="X832">
        <v>13</v>
      </c>
      <c r="Z832">
        <v>75</v>
      </c>
      <c r="AA832">
        <f t="shared" si="24"/>
        <v>25</v>
      </c>
    </row>
    <row r="833" spans="1:27" x14ac:dyDescent="0.25">
      <c r="A833" t="s">
        <v>303</v>
      </c>
      <c r="B833">
        <v>1983</v>
      </c>
      <c r="C833" t="str">
        <f t="shared" si="25"/>
        <v>Pre-Drug 1970-1991</v>
      </c>
      <c r="D833" t="s">
        <v>18</v>
      </c>
      <c r="E833">
        <v>119</v>
      </c>
      <c r="F833">
        <v>14</v>
      </c>
      <c r="G833">
        <v>2</v>
      </c>
      <c r="H833">
        <v>12</v>
      </c>
      <c r="I833">
        <v>20</v>
      </c>
      <c r="J833">
        <v>1</v>
      </c>
      <c r="K833">
        <v>0</v>
      </c>
      <c r="L833">
        <v>0</v>
      </c>
      <c r="M833">
        <v>0</v>
      </c>
      <c r="Q833">
        <v>34</v>
      </c>
      <c r="R833">
        <v>4.97</v>
      </c>
      <c r="X833">
        <v>18</v>
      </c>
      <c r="Y833">
        <v>0.32</v>
      </c>
      <c r="Z833">
        <v>76</v>
      </c>
      <c r="AA833">
        <f t="shared" si="24"/>
        <v>25.333333333333332</v>
      </c>
    </row>
    <row r="834" spans="1:27" x14ac:dyDescent="0.25">
      <c r="A834" t="s">
        <v>2043</v>
      </c>
      <c r="B834">
        <v>1991</v>
      </c>
      <c r="C834" t="str">
        <f t="shared" si="25"/>
        <v>Pre-Drug 1970-1991</v>
      </c>
      <c r="D834" t="s">
        <v>19</v>
      </c>
      <c r="E834">
        <v>119</v>
      </c>
      <c r="F834">
        <v>17</v>
      </c>
      <c r="G834">
        <v>6</v>
      </c>
      <c r="H834">
        <v>13</v>
      </c>
      <c r="I834">
        <v>24</v>
      </c>
      <c r="J834">
        <v>2</v>
      </c>
      <c r="K834">
        <v>0</v>
      </c>
      <c r="L834">
        <v>0</v>
      </c>
      <c r="M834">
        <v>1</v>
      </c>
      <c r="Q834">
        <v>28</v>
      </c>
      <c r="R834">
        <v>6.04</v>
      </c>
      <c r="X834">
        <v>12</v>
      </c>
      <c r="Y834">
        <v>0.27</v>
      </c>
      <c r="Z834">
        <v>76</v>
      </c>
      <c r="AA834">
        <f t="shared" ref="AA834:AA897" si="26">Z834/3</f>
        <v>25.333333333333332</v>
      </c>
    </row>
    <row r="835" spans="1:27" x14ac:dyDescent="0.25">
      <c r="A835" t="s">
        <v>1878</v>
      </c>
      <c r="B835">
        <v>2000</v>
      </c>
      <c r="C835" t="str">
        <f t="shared" ref="C835:C898" si="27">IF(B835&lt;1997,"Pre-Drug 1970-1991",IF(B835&lt;=2006,"Drug Era 1992-2006","Post Drug Era 2007-2012"))</f>
        <v>Drug Era 1992-2006</v>
      </c>
      <c r="D835" t="s">
        <v>18</v>
      </c>
      <c r="E835">
        <v>119</v>
      </c>
      <c r="F835">
        <v>12</v>
      </c>
      <c r="G835">
        <v>3</v>
      </c>
      <c r="H835">
        <v>16</v>
      </c>
      <c r="I835">
        <v>18</v>
      </c>
      <c r="J835">
        <v>0</v>
      </c>
      <c r="K835">
        <v>1</v>
      </c>
      <c r="L835">
        <v>1</v>
      </c>
      <c r="M835">
        <v>0</v>
      </c>
      <c r="Q835">
        <v>31</v>
      </c>
      <c r="R835">
        <v>4.21</v>
      </c>
      <c r="X835">
        <v>21</v>
      </c>
      <c r="Y835">
        <v>0</v>
      </c>
      <c r="Z835">
        <v>77</v>
      </c>
      <c r="AA835">
        <f t="shared" si="26"/>
        <v>25.666666666666668</v>
      </c>
    </row>
    <row r="836" spans="1:27" x14ac:dyDescent="0.25">
      <c r="A836" t="s">
        <v>1972</v>
      </c>
      <c r="B836">
        <v>1989</v>
      </c>
      <c r="C836" t="str">
        <f t="shared" si="27"/>
        <v>Pre-Drug 1970-1991</v>
      </c>
      <c r="D836" t="s">
        <v>18</v>
      </c>
      <c r="E836">
        <v>119</v>
      </c>
      <c r="F836">
        <v>9</v>
      </c>
      <c r="G836">
        <v>1</v>
      </c>
      <c r="H836">
        <v>14</v>
      </c>
      <c r="I836">
        <v>11</v>
      </c>
      <c r="J836">
        <v>3</v>
      </c>
      <c r="K836">
        <v>1</v>
      </c>
      <c r="L836">
        <v>0</v>
      </c>
      <c r="M836">
        <v>0</v>
      </c>
      <c r="Q836">
        <v>27</v>
      </c>
      <c r="R836">
        <v>3.08</v>
      </c>
      <c r="X836">
        <v>9</v>
      </c>
      <c r="Y836">
        <v>0.26</v>
      </c>
      <c r="Z836">
        <v>79</v>
      </c>
      <c r="AA836">
        <f t="shared" si="26"/>
        <v>26.333333333333332</v>
      </c>
    </row>
    <row r="837" spans="1:27" x14ac:dyDescent="0.25">
      <c r="A837" t="s">
        <v>1585</v>
      </c>
      <c r="B837">
        <v>1990</v>
      </c>
      <c r="C837" t="str">
        <f t="shared" si="27"/>
        <v>Pre-Drug 1970-1991</v>
      </c>
      <c r="D837" t="s">
        <v>19</v>
      </c>
      <c r="E837">
        <v>119</v>
      </c>
      <c r="F837">
        <v>20</v>
      </c>
      <c r="G837">
        <v>5</v>
      </c>
      <c r="H837">
        <v>9</v>
      </c>
      <c r="I837">
        <v>21</v>
      </c>
      <c r="J837">
        <v>0</v>
      </c>
      <c r="K837">
        <v>0</v>
      </c>
      <c r="L837">
        <v>2</v>
      </c>
      <c r="M837">
        <v>0</v>
      </c>
      <c r="Q837">
        <v>33</v>
      </c>
      <c r="R837">
        <v>6.84</v>
      </c>
      <c r="X837">
        <v>15</v>
      </c>
      <c r="Y837">
        <v>0.31</v>
      </c>
      <c r="Z837">
        <v>79</v>
      </c>
      <c r="AA837">
        <f t="shared" si="26"/>
        <v>26.333333333333332</v>
      </c>
    </row>
    <row r="838" spans="1:27" x14ac:dyDescent="0.25">
      <c r="A838" t="s">
        <v>440</v>
      </c>
      <c r="B838">
        <v>1986</v>
      </c>
      <c r="C838" t="str">
        <f t="shared" si="27"/>
        <v>Pre-Drug 1970-1991</v>
      </c>
      <c r="D838" t="s">
        <v>18</v>
      </c>
      <c r="E838">
        <v>119</v>
      </c>
      <c r="F838">
        <v>11</v>
      </c>
      <c r="G838">
        <v>3</v>
      </c>
      <c r="H838">
        <v>12</v>
      </c>
      <c r="I838">
        <v>14</v>
      </c>
      <c r="J838">
        <v>1</v>
      </c>
      <c r="K838">
        <v>2</v>
      </c>
      <c r="L838">
        <v>0</v>
      </c>
      <c r="M838">
        <v>0</v>
      </c>
      <c r="Q838">
        <v>28</v>
      </c>
      <c r="R838">
        <v>3.71</v>
      </c>
      <c r="X838">
        <v>20</v>
      </c>
      <c r="Y838">
        <v>0.26</v>
      </c>
      <c r="Z838">
        <v>80</v>
      </c>
      <c r="AA838">
        <f t="shared" si="26"/>
        <v>26.666666666666668</v>
      </c>
    </row>
    <row r="839" spans="1:27" x14ac:dyDescent="0.25">
      <c r="A839" t="s">
        <v>942</v>
      </c>
      <c r="B839">
        <v>1986</v>
      </c>
      <c r="C839" t="str">
        <f t="shared" si="27"/>
        <v>Pre-Drug 1970-1991</v>
      </c>
      <c r="D839" t="s">
        <v>19</v>
      </c>
      <c r="E839">
        <v>119</v>
      </c>
      <c r="F839">
        <v>13</v>
      </c>
      <c r="G839">
        <v>2</v>
      </c>
      <c r="H839">
        <v>16</v>
      </c>
      <c r="I839">
        <v>25</v>
      </c>
      <c r="J839">
        <v>1</v>
      </c>
      <c r="K839">
        <v>1</v>
      </c>
      <c r="L839">
        <v>0</v>
      </c>
      <c r="M839">
        <v>0</v>
      </c>
      <c r="Q839">
        <v>23</v>
      </c>
      <c r="R839">
        <v>4.3899999999999997</v>
      </c>
      <c r="X839">
        <v>13</v>
      </c>
      <c r="Y839">
        <v>0.23</v>
      </c>
      <c r="Z839">
        <v>80</v>
      </c>
      <c r="AA839">
        <f t="shared" si="26"/>
        <v>26.666666666666668</v>
      </c>
    </row>
    <row r="840" spans="1:27" x14ac:dyDescent="0.25">
      <c r="A840" t="s">
        <v>2418</v>
      </c>
      <c r="B840">
        <v>2004</v>
      </c>
      <c r="C840" t="str">
        <f t="shared" si="27"/>
        <v>Drug Era 1992-2006</v>
      </c>
      <c r="D840" t="s">
        <v>19</v>
      </c>
      <c r="E840">
        <v>119</v>
      </c>
      <c r="F840">
        <v>6</v>
      </c>
      <c r="G840">
        <v>1</v>
      </c>
      <c r="H840">
        <v>12</v>
      </c>
      <c r="I840">
        <v>15</v>
      </c>
      <c r="J840">
        <v>0</v>
      </c>
      <c r="K840">
        <v>1</v>
      </c>
      <c r="L840">
        <v>0</v>
      </c>
      <c r="M840">
        <v>1</v>
      </c>
      <c r="Q840">
        <v>28</v>
      </c>
      <c r="R840">
        <v>2.0299999999999998</v>
      </c>
      <c r="X840">
        <v>15</v>
      </c>
      <c r="Y840">
        <v>0.26</v>
      </c>
      <c r="Z840">
        <v>80</v>
      </c>
      <c r="AA840">
        <f t="shared" si="26"/>
        <v>26.666666666666668</v>
      </c>
    </row>
    <row r="841" spans="1:27" x14ac:dyDescent="0.25">
      <c r="A841" t="s">
        <v>696</v>
      </c>
      <c r="B841">
        <v>2006</v>
      </c>
      <c r="C841" t="str">
        <f t="shared" si="27"/>
        <v>Drug Era 1992-2006</v>
      </c>
      <c r="D841" t="s">
        <v>18</v>
      </c>
      <c r="E841">
        <v>119</v>
      </c>
      <c r="F841">
        <v>14</v>
      </c>
      <c r="G841">
        <v>2</v>
      </c>
      <c r="H841">
        <v>11</v>
      </c>
      <c r="I841">
        <v>13</v>
      </c>
      <c r="J841">
        <v>1</v>
      </c>
      <c r="K841">
        <v>1</v>
      </c>
      <c r="L841">
        <v>2</v>
      </c>
      <c r="M841">
        <v>0</v>
      </c>
      <c r="Q841">
        <v>29</v>
      </c>
      <c r="R841">
        <v>4.7300000000000004</v>
      </c>
      <c r="X841">
        <v>14</v>
      </c>
      <c r="Z841">
        <v>80</v>
      </c>
      <c r="AA841">
        <f t="shared" si="26"/>
        <v>26.666666666666668</v>
      </c>
    </row>
    <row r="842" spans="1:27" x14ac:dyDescent="0.25">
      <c r="A842" t="s">
        <v>2083</v>
      </c>
      <c r="B842">
        <v>2002</v>
      </c>
      <c r="C842" t="str">
        <f t="shared" si="27"/>
        <v>Drug Era 1992-2006</v>
      </c>
      <c r="D842" t="s">
        <v>18</v>
      </c>
      <c r="E842">
        <v>119</v>
      </c>
      <c r="F842">
        <v>9</v>
      </c>
      <c r="G842">
        <v>4</v>
      </c>
      <c r="H842">
        <v>12</v>
      </c>
      <c r="I842">
        <v>22</v>
      </c>
      <c r="J842">
        <v>1</v>
      </c>
      <c r="K842">
        <v>2</v>
      </c>
      <c r="L842">
        <v>0</v>
      </c>
      <c r="M842">
        <v>0</v>
      </c>
      <c r="Q842">
        <v>24</v>
      </c>
      <c r="R842">
        <v>3</v>
      </c>
      <c r="X842">
        <v>12</v>
      </c>
      <c r="Z842">
        <v>81</v>
      </c>
      <c r="AA842">
        <f t="shared" si="26"/>
        <v>27</v>
      </c>
    </row>
    <row r="843" spans="1:27" x14ac:dyDescent="0.25">
      <c r="A843" t="s">
        <v>1021</v>
      </c>
      <c r="B843">
        <v>2003</v>
      </c>
      <c r="C843" t="str">
        <f t="shared" si="27"/>
        <v>Drug Era 1992-2006</v>
      </c>
      <c r="D843" t="s">
        <v>19</v>
      </c>
      <c r="E843">
        <v>119</v>
      </c>
      <c r="F843">
        <v>15</v>
      </c>
      <c r="G843">
        <v>3</v>
      </c>
      <c r="H843">
        <v>8</v>
      </c>
      <c r="I843">
        <v>14</v>
      </c>
      <c r="J843">
        <v>1</v>
      </c>
      <c r="K843">
        <v>1</v>
      </c>
      <c r="L843">
        <v>1</v>
      </c>
      <c r="M843">
        <v>0</v>
      </c>
      <c r="Q843">
        <v>34</v>
      </c>
      <c r="R843">
        <v>5</v>
      </c>
      <c r="X843">
        <v>17</v>
      </c>
      <c r="Y843">
        <v>0.31</v>
      </c>
      <c r="Z843">
        <v>81</v>
      </c>
      <c r="AA843">
        <f t="shared" si="26"/>
        <v>27</v>
      </c>
    </row>
    <row r="844" spans="1:27" x14ac:dyDescent="0.25">
      <c r="A844" t="s">
        <v>40</v>
      </c>
      <c r="B844">
        <v>2004</v>
      </c>
      <c r="C844" t="str">
        <f t="shared" si="27"/>
        <v>Drug Era 1992-2006</v>
      </c>
      <c r="D844" t="s">
        <v>19</v>
      </c>
      <c r="E844">
        <v>119</v>
      </c>
      <c r="F844">
        <v>18</v>
      </c>
      <c r="G844">
        <v>6</v>
      </c>
      <c r="H844">
        <v>6</v>
      </c>
      <c r="I844">
        <v>21</v>
      </c>
      <c r="J844">
        <v>1</v>
      </c>
      <c r="K844">
        <v>2</v>
      </c>
      <c r="L844">
        <v>1</v>
      </c>
      <c r="M844">
        <v>0</v>
      </c>
      <c r="Q844">
        <v>35</v>
      </c>
      <c r="R844">
        <v>6</v>
      </c>
      <c r="X844">
        <v>8</v>
      </c>
      <c r="Y844">
        <v>0.32</v>
      </c>
      <c r="Z844">
        <v>81</v>
      </c>
      <c r="AA844">
        <f t="shared" si="26"/>
        <v>27</v>
      </c>
    </row>
    <row r="845" spans="1:27" x14ac:dyDescent="0.25">
      <c r="A845" t="s">
        <v>2342</v>
      </c>
      <c r="B845">
        <v>2009</v>
      </c>
      <c r="C845" t="str">
        <f t="shared" si="27"/>
        <v>Post Drug Era 2007-2012</v>
      </c>
      <c r="D845" t="s">
        <v>18</v>
      </c>
      <c r="E845">
        <v>119</v>
      </c>
      <c r="F845">
        <v>21</v>
      </c>
      <c r="G845">
        <v>4</v>
      </c>
      <c r="H845">
        <v>13</v>
      </c>
      <c r="I845">
        <v>21</v>
      </c>
      <c r="J845">
        <v>3</v>
      </c>
      <c r="K845">
        <v>0</v>
      </c>
      <c r="L845">
        <v>1</v>
      </c>
      <c r="M845">
        <v>0</v>
      </c>
      <c r="Q845">
        <v>27</v>
      </c>
      <c r="R845">
        <v>7</v>
      </c>
      <c r="X845">
        <v>14</v>
      </c>
      <c r="Z845">
        <v>81</v>
      </c>
      <c r="AA845">
        <f t="shared" si="26"/>
        <v>27</v>
      </c>
    </row>
    <row r="846" spans="1:27" x14ac:dyDescent="0.25">
      <c r="A846" t="s">
        <v>995</v>
      </c>
      <c r="B846">
        <v>2008</v>
      </c>
      <c r="C846" t="str">
        <f t="shared" si="27"/>
        <v>Post Drug Era 2007-2012</v>
      </c>
      <c r="D846" t="s">
        <v>18</v>
      </c>
      <c r="E846">
        <v>119</v>
      </c>
      <c r="F846">
        <v>19</v>
      </c>
      <c r="G846">
        <v>5</v>
      </c>
      <c r="H846">
        <v>10</v>
      </c>
      <c r="I846">
        <v>27</v>
      </c>
      <c r="J846">
        <v>2</v>
      </c>
      <c r="K846">
        <v>0</v>
      </c>
      <c r="L846">
        <v>0</v>
      </c>
      <c r="M846">
        <v>1</v>
      </c>
      <c r="Q846">
        <v>29</v>
      </c>
      <c r="R846">
        <v>6.26</v>
      </c>
      <c r="X846">
        <v>36</v>
      </c>
      <c r="Z846">
        <v>82</v>
      </c>
      <c r="AA846">
        <f t="shared" si="26"/>
        <v>27.333333333333332</v>
      </c>
    </row>
    <row r="847" spans="1:27" x14ac:dyDescent="0.25">
      <c r="A847" t="s">
        <v>434</v>
      </c>
      <c r="B847">
        <v>1989</v>
      </c>
      <c r="C847" t="str">
        <f t="shared" si="27"/>
        <v>Pre-Drug 1970-1991</v>
      </c>
      <c r="D847" t="s">
        <v>19</v>
      </c>
      <c r="E847">
        <v>119</v>
      </c>
      <c r="F847">
        <v>7</v>
      </c>
      <c r="G847">
        <v>0</v>
      </c>
      <c r="H847">
        <v>19</v>
      </c>
      <c r="I847">
        <v>14</v>
      </c>
      <c r="J847">
        <v>3</v>
      </c>
      <c r="K847">
        <v>0</v>
      </c>
      <c r="L847">
        <v>0</v>
      </c>
      <c r="M847">
        <v>0</v>
      </c>
      <c r="Q847">
        <v>21</v>
      </c>
      <c r="R847">
        <v>2.2799999999999998</v>
      </c>
      <c r="X847">
        <v>11</v>
      </c>
      <c r="Y847">
        <v>0.21</v>
      </c>
      <c r="Z847">
        <v>83</v>
      </c>
      <c r="AA847">
        <f t="shared" si="26"/>
        <v>27.666666666666668</v>
      </c>
    </row>
    <row r="848" spans="1:27" x14ac:dyDescent="0.25">
      <c r="A848" t="s">
        <v>1597</v>
      </c>
      <c r="B848">
        <v>2004</v>
      </c>
      <c r="C848" t="str">
        <f t="shared" si="27"/>
        <v>Drug Era 1992-2006</v>
      </c>
      <c r="D848" t="s">
        <v>19</v>
      </c>
      <c r="E848">
        <v>119</v>
      </c>
      <c r="F848">
        <v>11</v>
      </c>
      <c r="G848">
        <v>3</v>
      </c>
      <c r="H848">
        <v>16</v>
      </c>
      <c r="I848">
        <v>22</v>
      </c>
      <c r="J848">
        <v>3</v>
      </c>
      <c r="K848">
        <v>0</v>
      </c>
      <c r="L848">
        <v>1</v>
      </c>
      <c r="M848">
        <v>0</v>
      </c>
      <c r="Q848">
        <v>24</v>
      </c>
      <c r="R848">
        <v>3.58</v>
      </c>
      <c r="X848">
        <v>15</v>
      </c>
      <c r="Y848">
        <v>0.24</v>
      </c>
      <c r="Z848">
        <v>83</v>
      </c>
      <c r="AA848">
        <f t="shared" si="26"/>
        <v>27.666666666666668</v>
      </c>
    </row>
    <row r="849" spans="1:27" x14ac:dyDescent="0.25">
      <c r="A849" t="s">
        <v>3045</v>
      </c>
      <c r="B849">
        <v>2012</v>
      </c>
      <c r="C849" t="str">
        <f t="shared" si="27"/>
        <v>Post Drug Era 2007-2012</v>
      </c>
      <c r="D849" t="s">
        <v>18</v>
      </c>
      <c r="E849">
        <v>119</v>
      </c>
      <c r="F849">
        <v>14</v>
      </c>
      <c r="G849">
        <v>5</v>
      </c>
      <c r="H849">
        <v>9</v>
      </c>
      <c r="I849">
        <v>24</v>
      </c>
      <c r="J849">
        <v>2</v>
      </c>
      <c r="K849">
        <v>1</v>
      </c>
      <c r="L849">
        <v>1</v>
      </c>
      <c r="M849">
        <v>0</v>
      </c>
      <c r="Q849">
        <v>26</v>
      </c>
      <c r="R849">
        <v>4.55</v>
      </c>
      <c r="X849">
        <v>15</v>
      </c>
      <c r="Z849">
        <v>83</v>
      </c>
      <c r="AA849">
        <f t="shared" si="26"/>
        <v>27.666666666666668</v>
      </c>
    </row>
    <row r="850" spans="1:27" x14ac:dyDescent="0.25">
      <c r="A850" t="s">
        <v>3096</v>
      </c>
      <c r="B850">
        <v>2000</v>
      </c>
      <c r="C850" t="str">
        <f t="shared" si="27"/>
        <v>Drug Era 1992-2006</v>
      </c>
      <c r="D850" t="s">
        <v>18</v>
      </c>
      <c r="E850">
        <v>119</v>
      </c>
      <c r="F850">
        <v>14</v>
      </c>
      <c r="G850">
        <v>3</v>
      </c>
      <c r="H850">
        <v>17</v>
      </c>
      <c r="I850">
        <v>20</v>
      </c>
      <c r="J850">
        <v>0</v>
      </c>
      <c r="K850">
        <v>2</v>
      </c>
      <c r="L850">
        <v>0</v>
      </c>
      <c r="M850">
        <v>0</v>
      </c>
      <c r="Q850">
        <v>19</v>
      </c>
      <c r="R850">
        <v>4.5</v>
      </c>
      <c r="X850">
        <v>12</v>
      </c>
      <c r="Y850">
        <v>0</v>
      </c>
      <c r="Z850">
        <v>84</v>
      </c>
      <c r="AA850">
        <f t="shared" si="26"/>
        <v>28</v>
      </c>
    </row>
    <row r="851" spans="1:27" x14ac:dyDescent="0.25">
      <c r="A851" t="s">
        <v>1189</v>
      </c>
      <c r="B851">
        <v>2004</v>
      </c>
      <c r="C851" t="str">
        <f t="shared" si="27"/>
        <v>Drug Era 1992-2006</v>
      </c>
      <c r="D851" t="s">
        <v>18</v>
      </c>
      <c r="E851">
        <v>119</v>
      </c>
      <c r="F851">
        <v>17</v>
      </c>
      <c r="G851">
        <v>4</v>
      </c>
      <c r="H851">
        <v>13</v>
      </c>
      <c r="I851">
        <v>22</v>
      </c>
      <c r="J851">
        <v>0</v>
      </c>
      <c r="K851">
        <v>0</v>
      </c>
      <c r="L851">
        <v>0</v>
      </c>
      <c r="M851">
        <v>0</v>
      </c>
      <c r="Q851">
        <v>27</v>
      </c>
      <c r="R851">
        <v>5.46</v>
      </c>
      <c r="X851">
        <v>14</v>
      </c>
      <c r="Y851">
        <v>0.25</v>
      </c>
      <c r="Z851">
        <v>84</v>
      </c>
      <c r="AA851">
        <f t="shared" si="26"/>
        <v>28</v>
      </c>
    </row>
    <row r="852" spans="1:27" x14ac:dyDescent="0.25">
      <c r="A852" t="s">
        <v>2225</v>
      </c>
      <c r="B852">
        <v>1997</v>
      </c>
      <c r="C852" t="str">
        <f t="shared" si="27"/>
        <v>Drug Era 1992-2006</v>
      </c>
      <c r="D852" t="s">
        <v>18</v>
      </c>
      <c r="E852">
        <v>119</v>
      </c>
      <c r="F852">
        <v>10</v>
      </c>
      <c r="G852">
        <v>1</v>
      </c>
      <c r="H852">
        <v>16</v>
      </c>
      <c r="I852">
        <v>21</v>
      </c>
      <c r="J852">
        <v>0</v>
      </c>
      <c r="K852">
        <v>2</v>
      </c>
      <c r="L852">
        <v>1</v>
      </c>
      <c r="M852">
        <v>0</v>
      </c>
      <c r="Q852">
        <v>20</v>
      </c>
      <c r="R852">
        <v>3.18</v>
      </c>
      <c r="X852">
        <v>18</v>
      </c>
      <c r="Y852">
        <v>0.2</v>
      </c>
      <c r="Z852">
        <v>85</v>
      </c>
      <c r="AA852">
        <f t="shared" si="26"/>
        <v>28.333333333333332</v>
      </c>
    </row>
    <row r="853" spans="1:27" x14ac:dyDescent="0.25">
      <c r="A853" t="s">
        <v>358</v>
      </c>
      <c r="B853">
        <v>2006</v>
      </c>
      <c r="C853" t="str">
        <f t="shared" si="27"/>
        <v>Drug Era 1992-2006</v>
      </c>
      <c r="D853" t="s">
        <v>18</v>
      </c>
      <c r="E853">
        <v>119</v>
      </c>
      <c r="F853">
        <v>15</v>
      </c>
      <c r="G853">
        <v>1</v>
      </c>
      <c r="H853">
        <v>8</v>
      </c>
      <c r="I853">
        <v>19</v>
      </c>
      <c r="J853">
        <v>2</v>
      </c>
      <c r="K853">
        <v>1</v>
      </c>
      <c r="L853">
        <v>0</v>
      </c>
      <c r="M853">
        <v>0</v>
      </c>
      <c r="Q853">
        <v>27</v>
      </c>
      <c r="R853">
        <v>4.76</v>
      </c>
      <c r="X853">
        <v>7</v>
      </c>
      <c r="Z853">
        <v>85</v>
      </c>
      <c r="AA853">
        <f t="shared" si="26"/>
        <v>28.333333333333332</v>
      </c>
    </row>
    <row r="854" spans="1:27" x14ac:dyDescent="0.25">
      <c r="A854" t="s">
        <v>1524</v>
      </c>
      <c r="B854">
        <v>1981</v>
      </c>
      <c r="C854" t="str">
        <f t="shared" si="27"/>
        <v>Pre-Drug 1970-1991</v>
      </c>
      <c r="D854" t="s">
        <v>18</v>
      </c>
      <c r="E854">
        <v>119</v>
      </c>
      <c r="F854">
        <v>8</v>
      </c>
      <c r="G854">
        <v>1</v>
      </c>
      <c r="H854">
        <v>9</v>
      </c>
      <c r="I854">
        <v>16</v>
      </c>
      <c r="J854">
        <v>1</v>
      </c>
      <c r="K854">
        <v>1</v>
      </c>
      <c r="L854">
        <v>0</v>
      </c>
      <c r="M854">
        <v>0</v>
      </c>
      <c r="Q854">
        <v>28</v>
      </c>
      <c r="R854">
        <v>2.4500000000000002</v>
      </c>
      <c r="X854">
        <v>14</v>
      </c>
      <c r="Y854">
        <v>0.25</v>
      </c>
      <c r="Z854">
        <v>88</v>
      </c>
      <c r="AA854">
        <f t="shared" si="26"/>
        <v>29.333333333333332</v>
      </c>
    </row>
    <row r="855" spans="1:27" x14ac:dyDescent="0.25">
      <c r="A855" t="s">
        <v>433</v>
      </c>
      <c r="B855">
        <v>1999</v>
      </c>
      <c r="C855" t="str">
        <f t="shared" si="27"/>
        <v>Drug Era 1992-2006</v>
      </c>
      <c r="D855" t="s">
        <v>18</v>
      </c>
      <c r="E855">
        <v>119</v>
      </c>
      <c r="F855">
        <v>7</v>
      </c>
      <c r="G855">
        <v>3</v>
      </c>
      <c r="H855">
        <v>9</v>
      </c>
      <c r="I855">
        <v>28</v>
      </c>
      <c r="J855">
        <v>2</v>
      </c>
      <c r="K855">
        <v>4</v>
      </c>
      <c r="L855">
        <v>0</v>
      </c>
      <c r="M855">
        <v>0</v>
      </c>
      <c r="Q855">
        <v>21</v>
      </c>
      <c r="R855">
        <v>2.15</v>
      </c>
      <c r="X855">
        <v>15</v>
      </c>
      <c r="Y855">
        <v>0</v>
      </c>
      <c r="Z855">
        <v>88</v>
      </c>
      <c r="AA855">
        <f t="shared" si="26"/>
        <v>29.333333333333332</v>
      </c>
    </row>
    <row r="856" spans="1:27" x14ac:dyDescent="0.25">
      <c r="A856" t="s">
        <v>2593</v>
      </c>
      <c r="B856">
        <v>2005</v>
      </c>
      <c r="C856" t="str">
        <f t="shared" si="27"/>
        <v>Drug Era 1992-2006</v>
      </c>
      <c r="D856" t="s">
        <v>18</v>
      </c>
      <c r="E856">
        <v>119</v>
      </c>
      <c r="F856">
        <v>8</v>
      </c>
      <c r="G856">
        <v>2</v>
      </c>
      <c r="H856">
        <v>9</v>
      </c>
      <c r="I856">
        <v>17</v>
      </c>
      <c r="J856">
        <v>1</v>
      </c>
      <c r="K856">
        <v>3</v>
      </c>
      <c r="L856">
        <v>6</v>
      </c>
      <c r="M856">
        <v>1</v>
      </c>
      <c r="Q856">
        <v>21</v>
      </c>
      <c r="R856">
        <v>2.4300000000000002</v>
      </c>
      <c r="X856">
        <v>8</v>
      </c>
      <c r="Z856">
        <v>89</v>
      </c>
      <c r="AA856">
        <f t="shared" si="26"/>
        <v>29.666666666666668</v>
      </c>
    </row>
    <row r="857" spans="1:27" x14ac:dyDescent="0.25">
      <c r="A857" t="s">
        <v>966</v>
      </c>
      <c r="B857">
        <v>1999</v>
      </c>
      <c r="C857" t="str">
        <f t="shared" si="27"/>
        <v>Drug Era 1992-2006</v>
      </c>
      <c r="D857" t="s">
        <v>18</v>
      </c>
      <c r="E857">
        <v>119</v>
      </c>
      <c r="F857">
        <v>7</v>
      </c>
      <c r="G857">
        <v>3</v>
      </c>
      <c r="H857">
        <v>15</v>
      </c>
      <c r="I857">
        <v>30</v>
      </c>
      <c r="J857">
        <v>0</v>
      </c>
      <c r="K857">
        <v>1</v>
      </c>
      <c r="L857">
        <v>0</v>
      </c>
      <c r="M857">
        <v>0</v>
      </c>
      <c r="Q857">
        <v>18</v>
      </c>
      <c r="R857">
        <v>2.1</v>
      </c>
      <c r="X857">
        <v>11</v>
      </c>
      <c r="Y857">
        <v>0</v>
      </c>
      <c r="Z857">
        <v>90</v>
      </c>
      <c r="AA857">
        <f t="shared" si="26"/>
        <v>30</v>
      </c>
    </row>
    <row r="858" spans="1:27" x14ac:dyDescent="0.25">
      <c r="A858" t="s">
        <v>2149</v>
      </c>
      <c r="B858">
        <v>2011</v>
      </c>
      <c r="C858" t="str">
        <f t="shared" si="27"/>
        <v>Post Drug Era 2007-2012</v>
      </c>
      <c r="D858" t="s">
        <v>19</v>
      </c>
      <c r="E858">
        <v>119</v>
      </c>
      <c r="F858">
        <v>10</v>
      </c>
      <c r="G858">
        <v>2</v>
      </c>
      <c r="H858">
        <v>5</v>
      </c>
      <c r="I858">
        <v>22</v>
      </c>
      <c r="J858">
        <v>1</v>
      </c>
      <c r="K858">
        <v>0</v>
      </c>
      <c r="L858">
        <v>0</v>
      </c>
      <c r="M858">
        <v>0</v>
      </c>
      <c r="Q858">
        <v>25</v>
      </c>
      <c r="R858">
        <v>3</v>
      </c>
      <c r="X858">
        <v>10</v>
      </c>
      <c r="Z858">
        <v>90</v>
      </c>
      <c r="AA858">
        <f t="shared" si="26"/>
        <v>30</v>
      </c>
    </row>
    <row r="859" spans="1:27" x14ac:dyDescent="0.25">
      <c r="A859" t="s">
        <v>1818</v>
      </c>
      <c r="B859">
        <v>1973</v>
      </c>
      <c r="C859" t="str">
        <f t="shared" si="27"/>
        <v>Pre-Drug 1970-1991</v>
      </c>
      <c r="D859" t="s">
        <v>18</v>
      </c>
      <c r="E859">
        <v>119</v>
      </c>
      <c r="F859">
        <v>5</v>
      </c>
      <c r="G859">
        <v>1</v>
      </c>
      <c r="H859">
        <v>7</v>
      </c>
      <c r="I859">
        <v>20</v>
      </c>
      <c r="J859">
        <v>3</v>
      </c>
      <c r="K859">
        <v>3</v>
      </c>
      <c r="L859">
        <v>0</v>
      </c>
      <c r="M859">
        <v>0</v>
      </c>
      <c r="Q859">
        <v>21</v>
      </c>
      <c r="R859">
        <v>1.48</v>
      </c>
      <c r="X859">
        <v>14</v>
      </c>
      <c r="Y859">
        <v>0.18</v>
      </c>
      <c r="Z859">
        <v>91</v>
      </c>
      <c r="AA859">
        <f t="shared" si="26"/>
        <v>30.333333333333332</v>
      </c>
    </row>
    <row r="860" spans="1:27" x14ac:dyDescent="0.25">
      <c r="A860" t="s">
        <v>1843</v>
      </c>
      <c r="B860">
        <v>2004</v>
      </c>
      <c r="C860" t="str">
        <f t="shared" si="27"/>
        <v>Drug Era 1992-2006</v>
      </c>
      <c r="D860" t="s">
        <v>19</v>
      </c>
      <c r="E860">
        <v>119</v>
      </c>
      <c r="F860">
        <v>12</v>
      </c>
      <c r="G860">
        <v>3</v>
      </c>
      <c r="H860">
        <v>7</v>
      </c>
      <c r="I860">
        <v>13</v>
      </c>
      <c r="J860">
        <v>1</v>
      </c>
      <c r="K860">
        <v>1</v>
      </c>
      <c r="L860">
        <v>1</v>
      </c>
      <c r="M860">
        <v>1</v>
      </c>
      <c r="Q860">
        <v>25</v>
      </c>
      <c r="R860">
        <v>3.52</v>
      </c>
      <c r="X860">
        <v>5</v>
      </c>
      <c r="Y860">
        <v>0.22</v>
      </c>
      <c r="Z860">
        <v>92</v>
      </c>
      <c r="AA860">
        <f t="shared" si="26"/>
        <v>30.666666666666668</v>
      </c>
    </row>
    <row r="861" spans="1:27" x14ac:dyDescent="0.25">
      <c r="A861" t="s">
        <v>2165</v>
      </c>
      <c r="B861">
        <v>2009</v>
      </c>
      <c r="C861" t="str">
        <f t="shared" si="27"/>
        <v>Post Drug Era 2007-2012</v>
      </c>
      <c r="D861" t="s">
        <v>18</v>
      </c>
      <c r="E861">
        <v>120</v>
      </c>
      <c r="F861">
        <v>19</v>
      </c>
      <c r="G861">
        <v>3</v>
      </c>
      <c r="H861">
        <v>20</v>
      </c>
      <c r="I861">
        <v>27</v>
      </c>
      <c r="J861">
        <v>2</v>
      </c>
      <c r="K861">
        <v>1</v>
      </c>
      <c r="L861">
        <v>2</v>
      </c>
      <c r="M861">
        <v>0</v>
      </c>
      <c r="Q861">
        <v>30</v>
      </c>
      <c r="R861">
        <v>7.77</v>
      </c>
      <c r="X861">
        <v>15</v>
      </c>
      <c r="Z861">
        <v>66</v>
      </c>
      <c r="AA861">
        <f t="shared" si="26"/>
        <v>22</v>
      </c>
    </row>
    <row r="862" spans="1:27" x14ac:dyDescent="0.25">
      <c r="A862" t="s">
        <v>1425</v>
      </c>
      <c r="B862">
        <v>1996</v>
      </c>
      <c r="C862" t="str">
        <f t="shared" si="27"/>
        <v>Pre-Drug 1970-1991</v>
      </c>
      <c r="D862" t="s">
        <v>19</v>
      </c>
      <c r="E862">
        <v>120</v>
      </c>
      <c r="F862">
        <v>28</v>
      </c>
      <c r="G862">
        <v>6</v>
      </c>
      <c r="H862">
        <v>19</v>
      </c>
      <c r="I862">
        <v>15</v>
      </c>
      <c r="J862">
        <v>1</v>
      </c>
      <c r="K862">
        <v>1</v>
      </c>
      <c r="L862">
        <v>2</v>
      </c>
      <c r="M862">
        <v>0</v>
      </c>
      <c r="Q862">
        <v>36</v>
      </c>
      <c r="R862">
        <v>11.12</v>
      </c>
      <c r="X862">
        <v>13</v>
      </c>
      <c r="Y862">
        <v>0.3</v>
      </c>
      <c r="Z862">
        <v>68</v>
      </c>
      <c r="AA862">
        <f t="shared" si="26"/>
        <v>22.666666666666668</v>
      </c>
    </row>
    <row r="863" spans="1:27" x14ac:dyDescent="0.25">
      <c r="A863" t="s">
        <v>1706</v>
      </c>
      <c r="B863">
        <v>1992</v>
      </c>
      <c r="C863" t="str">
        <f t="shared" si="27"/>
        <v>Pre-Drug 1970-1991</v>
      </c>
      <c r="D863" t="s">
        <v>18</v>
      </c>
      <c r="E863">
        <v>120</v>
      </c>
      <c r="F863">
        <v>19</v>
      </c>
      <c r="G863">
        <v>2</v>
      </c>
      <c r="H863">
        <v>19</v>
      </c>
      <c r="I863">
        <v>20</v>
      </c>
      <c r="J863">
        <v>2</v>
      </c>
      <c r="K863">
        <v>2</v>
      </c>
      <c r="L863">
        <v>5</v>
      </c>
      <c r="M863">
        <v>0</v>
      </c>
      <c r="Q863">
        <v>26</v>
      </c>
      <c r="R863">
        <v>7.23</v>
      </c>
      <c r="X863">
        <v>19</v>
      </c>
      <c r="Y863">
        <v>0.28000000000000003</v>
      </c>
      <c r="Z863">
        <v>71</v>
      </c>
      <c r="AA863">
        <f t="shared" si="26"/>
        <v>23.666666666666668</v>
      </c>
    </row>
    <row r="864" spans="1:27" x14ac:dyDescent="0.25">
      <c r="A864" t="s">
        <v>1770</v>
      </c>
      <c r="B864">
        <v>2006</v>
      </c>
      <c r="C864" t="str">
        <f t="shared" si="27"/>
        <v>Drug Era 1992-2006</v>
      </c>
      <c r="D864" t="s">
        <v>19</v>
      </c>
      <c r="E864">
        <v>120</v>
      </c>
      <c r="F864">
        <v>27</v>
      </c>
      <c r="G864">
        <v>7</v>
      </c>
      <c r="H864">
        <v>14</v>
      </c>
      <c r="I864">
        <v>9</v>
      </c>
      <c r="J864">
        <v>0</v>
      </c>
      <c r="K864">
        <v>3</v>
      </c>
      <c r="L864">
        <v>0</v>
      </c>
      <c r="M864">
        <v>0</v>
      </c>
      <c r="Q864">
        <v>38</v>
      </c>
      <c r="R864">
        <v>10.27</v>
      </c>
      <c r="X864">
        <v>6</v>
      </c>
      <c r="Z864">
        <v>71</v>
      </c>
      <c r="AA864">
        <f t="shared" si="26"/>
        <v>23.666666666666668</v>
      </c>
    </row>
    <row r="865" spans="1:27" x14ac:dyDescent="0.25">
      <c r="A865" t="s">
        <v>968</v>
      </c>
      <c r="B865">
        <v>2012</v>
      </c>
      <c r="C865" t="str">
        <f t="shared" si="27"/>
        <v>Post Drug Era 2007-2012</v>
      </c>
      <c r="D865" t="s">
        <v>18</v>
      </c>
      <c r="E865">
        <v>120</v>
      </c>
      <c r="F865">
        <v>18</v>
      </c>
      <c r="G865">
        <v>6</v>
      </c>
      <c r="H865">
        <v>18</v>
      </c>
      <c r="I865">
        <v>17</v>
      </c>
      <c r="J865">
        <v>1</v>
      </c>
      <c r="K865">
        <v>1</v>
      </c>
      <c r="L865">
        <v>2</v>
      </c>
      <c r="M865">
        <v>1</v>
      </c>
      <c r="Q865">
        <v>28</v>
      </c>
      <c r="R865">
        <v>6.75</v>
      </c>
      <c r="X865">
        <v>18</v>
      </c>
      <c r="Z865">
        <v>72</v>
      </c>
      <c r="AA865">
        <f t="shared" si="26"/>
        <v>24</v>
      </c>
    </row>
    <row r="866" spans="1:27" x14ac:dyDescent="0.25">
      <c r="A866" t="s">
        <v>1619</v>
      </c>
      <c r="B866">
        <v>2002</v>
      </c>
      <c r="C866" t="str">
        <f t="shared" si="27"/>
        <v>Drug Era 1992-2006</v>
      </c>
      <c r="D866" t="s">
        <v>18</v>
      </c>
      <c r="E866">
        <v>120</v>
      </c>
      <c r="F866">
        <v>19</v>
      </c>
      <c r="G866">
        <v>2</v>
      </c>
      <c r="H866">
        <v>13</v>
      </c>
      <c r="I866">
        <v>24</v>
      </c>
      <c r="J866">
        <v>4</v>
      </c>
      <c r="K866">
        <v>0</v>
      </c>
      <c r="L866">
        <v>1</v>
      </c>
      <c r="M866">
        <v>0</v>
      </c>
      <c r="Q866">
        <v>31</v>
      </c>
      <c r="R866">
        <v>7.03</v>
      </c>
      <c r="X866">
        <v>8</v>
      </c>
      <c r="Z866">
        <v>73</v>
      </c>
      <c r="AA866">
        <f t="shared" si="26"/>
        <v>24.333333333333332</v>
      </c>
    </row>
    <row r="867" spans="1:27" x14ac:dyDescent="0.25">
      <c r="A867" t="s">
        <v>1653</v>
      </c>
      <c r="B867">
        <v>2000</v>
      </c>
      <c r="C867" t="str">
        <f t="shared" si="27"/>
        <v>Drug Era 1992-2006</v>
      </c>
      <c r="D867" t="s">
        <v>18</v>
      </c>
      <c r="E867">
        <v>120</v>
      </c>
      <c r="F867">
        <v>24</v>
      </c>
      <c r="G867">
        <v>5</v>
      </c>
      <c r="H867">
        <v>13</v>
      </c>
      <c r="I867">
        <v>17</v>
      </c>
      <c r="J867">
        <v>0</v>
      </c>
      <c r="K867">
        <v>0</v>
      </c>
      <c r="L867">
        <v>0</v>
      </c>
      <c r="M867">
        <v>0</v>
      </c>
      <c r="Q867">
        <v>40</v>
      </c>
      <c r="R867">
        <v>8.76</v>
      </c>
      <c r="X867">
        <v>14</v>
      </c>
      <c r="Y867">
        <v>0</v>
      </c>
      <c r="Z867">
        <v>74</v>
      </c>
      <c r="AA867">
        <f t="shared" si="26"/>
        <v>24.666666666666668</v>
      </c>
    </row>
    <row r="868" spans="1:27" x14ac:dyDescent="0.25">
      <c r="A868" t="s">
        <v>2075</v>
      </c>
      <c r="B868">
        <v>2001</v>
      </c>
      <c r="C868" t="str">
        <f t="shared" si="27"/>
        <v>Drug Era 1992-2006</v>
      </c>
      <c r="D868" t="s">
        <v>18</v>
      </c>
      <c r="E868">
        <v>120</v>
      </c>
      <c r="F868">
        <v>22</v>
      </c>
      <c r="G868">
        <v>4</v>
      </c>
      <c r="H868">
        <v>20</v>
      </c>
      <c r="I868">
        <v>24</v>
      </c>
      <c r="J868">
        <v>1</v>
      </c>
      <c r="K868">
        <v>1</v>
      </c>
      <c r="L868">
        <v>0</v>
      </c>
      <c r="M868">
        <v>0</v>
      </c>
      <c r="Q868">
        <v>26</v>
      </c>
      <c r="R868">
        <v>8.0299999999999994</v>
      </c>
      <c r="X868">
        <v>19</v>
      </c>
      <c r="Z868">
        <v>74</v>
      </c>
      <c r="AA868">
        <f t="shared" si="26"/>
        <v>24.666666666666668</v>
      </c>
    </row>
    <row r="869" spans="1:27" x14ac:dyDescent="0.25">
      <c r="A869" t="s">
        <v>2904</v>
      </c>
      <c r="B869">
        <v>1986</v>
      </c>
      <c r="C869" t="str">
        <f t="shared" si="27"/>
        <v>Pre-Drug 1970-1991</v>
      </c>
      <c r="D869" t="s">
        <v>18</v>
      </c>
      <c r="E869">
        <v>120</v>
      </c>
      <c r="F869">
        <v>19</v>
      </c>
      <c r="G869">
        <v>2</v>
      </c>
      <c r="H869">
        <v>11</v>
      </c>
      <c r="I869">
        <v>20</v>
      </c>
      <c r="J869">
        <v>0</v>
      </c>
      <c r="K869">
        <v>2</v>
      </c>
      <c r="L869">
        <v>1</v>
      </c>
      <c r="M869">
        <v>0</v>
      </c>
      <c r="Q869">
        <v>39</v>
      </c>
      <c r="R869">
        <v>6.84</v>
      </c>
      <c r="X869">
        <v>16</v>
      </c>
      <c r="Y869">
        <v>0.36</v>
      </c>
      <c r="Z869">
        <v>75</v>
      </c>
      <c r="AA869">
        <f t="shared" si="26"/>
        <v>25</v>
      </c>
    </row>
    <row r="870" spans="1:27" x14ac:dyDescent="0.25">
      <c r="A870" t="s">
        <v>1924</v>
      </c>
      <c r="B870">
        <v>2008</v>
      </c>
      <c r="C870" t="str">
        <f t="shared" si="27"/>
        <v>Post Drug Era 2007-2012</v>
      </c>
      <c r="D870" t="s">
        <v>18</v>
      </c>
      <c r="E870">
        <v>120</v>
      </c>
      <c r="F870">
        <v>18</v>
      </c>
      <c r="G870">
        <v>2</v>
      </c>
      <c r="H870">
        <v>17</v>
      </c>
      <c r="I870">
        <v>9</v>
      </c>
      <c r="J870">
        <v>2</v>
      </c>
      <c r="K870">
        <v>1</v>
      </c>
      <c r="L870">
        <v>1</v>
      </c>
      <c r="M870">
        <v>3</v>
      </c>
      <c r="Q870">
        <v>28</v>
      </c>
      <c r="R870">
        <v>6.39</v>
      </c>
      <c r="X870">
        <v>14</v>
      </c>
      <c r="Z870">
        <v>76</v>
      </c>
      <c r="AA870">
        <f t="shared" si="26"/>
        <v>25.333333333333332</v>
      </c>
    </row>
    <row r="871" spans="1:27" x14ac:dyDescent="0.25">
      <c r="A871" t="s">
        <v>1801</v>
      </c>
      <c r="B871">
        <v>1978</v>
      </c>
      <c r="C871" t="str">
        <f t="shared" si="27"/>
        <v>Pre-Drug 1970-1991</v>
      </c>
      <c r="D871" t="s">
        <v>19</v>
      </c>
      <c r="E871">
        <v>120</v>
      </c>
      <c r="F871">
        <v>12</v>
      </c>
      <c r="G871">
        <v>2</v>
      </c>
      <c r="H871">
        <v>18</v>
      </c>
      <c r="I871">
        <v>12</v>
      </c>
      <c r="J871">
        <v>1</v>
      </c>
      <c r="K871">
        <v>0</v>
      </c>
      <c r="L871">
        <v>0</v>
      </c>
      <c r="M871">
        <v>0</v>
      </c>
      <c r="Q871">
        <v>27</v>
      </c>
      <c r="R871">
        <v>4.21</v>
      </c>
      <c r="X871">
        <v>18</v>
      </c>
      <c r="Y871">
        <v>0.27</v>
      </c>
      <c r="Z871">
        <v>77</v>
      </c>
      <c r="AA871">
        <f t="shared" si="26"/>
        <v>25.666666666666668</v>
      </c>
    </row>
    <row r="872" spans="1:27" x14ac:dyDescent="0.25">
      <c r="A872" t="s">
        <v>3085</v>
      </c>
      <c r="B872">
        <v>1993</v>
      </c>
      <c r="C872" t="str">
        <f t="shared" si="27"/>
        <v>Pre-Drug 1970-1991</v>
      </c>
      <c r="D872" t="s">
        <v>18</v>
      </c>
      <c r="E872">
        <v>120</v>
      </c>
      <c r="F872">
        <v>13</v>
      </c>
      <c r="G872">
        <v>2</v>
      </c>
      <c r="H872">
        <v>14</v>
      </c>
      <c r="I872">
        <v>23</v>
      </c>
      <c r="J872">
        <v>4</v>
      </c>
      <c r="K872">
        <v>3</v>
      </c>
      <c r="L872">
        <v>1</v>
      </c>
      <c r="M872">
        <v>0</v>
      </c>
      <c r="Q872">
        <v>30</v>
      </c>
      <c r="R872">
        <v>4.5599999999999996</v>
      </c>
      <c r="X872">
        <v>21</v>
      </c>
      <c r="Y872">
        <v>0.28000000000000003</v>
      </c>
      <c r="Z872">
        <v>77</v>
      </c>
      <c r="AA872">
        <f t="shared" si="26"/>
        <v>25.666666666666668</v>
      </c>
    </row>
    <row r="873" spans="1:27" x14ac:dyDescent="0.25">
      <c r="A873" t="s">
        <v>2338</v>
      </c>
      <c r="B873">
        <v>2001</v>
      </c>
      <c r="C873" t="str">
        <f t="shared" si="27"/>
        <v>Drug Era 1992-2006</v>
      </c>
      <c r="D873" t="s">
        <v>18</v>
      </c>
      <c r="E873">
        <v>120</v>
      </c>
      <c r="F873">
        <v>11</v>
      </c>
      <c r="G873">
        <v>3</v>
      </c>
      <c r="H873">
        <v>13</v>
      </c>
      <c r="I873">
        <v>23</v>
      </c>
      <c r="J873">
        <v>1</v>
      </c>
      <c r="K873">
        <v>0</v>
      </c>
      <c r="L873">
        <v>1</v>
      </c>
      <c r="M873">
        <v>1</v>
      </c>
      <c r="Q873">
        <v>28</v>
      </c>
      <c r="R873">
        <v>3.86</v>
      </c>
      <c r="X873">
        <v>24</v>
      </c>
      <c r="Z873">
        <v>77</v>
      </c>
      <c r="AA873">
        <f t="shared" si="26"/>
        <v>25.666666666666668</v>
      </c>
    </row>
    <row r="874" spans="1:27" x14ac:dyDescent="0.25">
      <c r="A874" t="s">
        <v>2487</v>
      </c>
      <c r="B874">
        <v>1997</v>
      </c>
      <c r="C874" t="str">
        <f t="shared" si="27"/>
        <v>Drug Era 1992-2006</v>
      </c>
      <c r="D874" t="s">
        <v>19</v>
      </c>
      <c r="E874">
        <v>120</v>
      </c>
      <c r="F874">
        <v>19</v>
      </c>
      <c r="G874">
        <v>5</v>
      </c>
      <c r="H874">
        <v>10</v>
      </c>
      <c r="I874">
        <v>14</v>
      </c>
      <c r="J874">
        <v>0</v>
      </c>
      <c r="K874">
        <v>1</v>
      </c>
      <c r="L874">
        <v>2</v>
      </c>
      <c r="M874">
        <v>0</v>
      </c>
      <c r="Q874">
        <v>30</v>
      </c>
      <c r="R874">
        <v>6.58</v>
      </c>
      <c r="X874">
        <v>16</v>
      </c>
      <c r="Y874">
        <v>0.28000000000000003</v>
      </c>
      <c r="Z874">
        <v>78</v>
      </c>
      <c r="AA874">
        <f t="shared" si="26"/>
        <v>26</v>
      </c>
    </row>
    <row r="875" spans="1:27" x14ac:dyDescent="0.25">
      <c r="A875" t="s">
        <v>1697</v>
      </c>
      <c r="B875">
        <v>1998</v>
      </c>
      <c r="C875" t="str">
        <f t="shared" si="27"/>
        <v>Drug Era 1992-2006</v>
      </c>
      <c r="D875" t="s">
        <v>19</v>
      </c>
      <c r="E875">
        <v>120</v>
      </c>
      <c r="F875">
        <v>10</v>
      </c>
      <c r="G875">
        <v>2</v>
      </c>
      <c r="H875">
        <v>15</v>
      </c>
      <c r="I875">
        <v>14</v>
      </c>
      <c r="J875">
        <v>1</v>
      </c>
      <c r="K875">
        <v>3</v>
      </c>
      <c r="L875">
        <v>2</v>
      </c>
      <c r="M875">
        <v>0</v>
      </c>
      <c r="Q875">
        <v>26</v>
      </c>
      <c r="R875">
        <v>3.46</v>
      </c>
      <c r="X875">
        <v>16</v>
      </c>
      <c r="Z875">
        <v>78</v>
      </c>
      <c r="AA875">
        <f t="shared" si="26"/>
        <v>26</v>
      </c>
    </row>
    <row r="876" spans="1:27" x14ac:dyDescent="0.25">
      <c r="A876" t="s">
        <v>1502</v>
      </c>
      <c r="B876">
        <v>2000</v>
      </c>
      <c r="C876" t="str">
        <f t="shared" si="27"/>
        <v>Drug Era 1992-2006</v>
      </c>
      <c r="D876" t="s">
        <v>19</v>
      </c>
      <c r="E876">
        <v>120</v>
      </c>
      <c r="F876">
        <v>7</v>
      </c>
      <c r="G876">
        <v>1</v>
      </c>
      <c r="H876">
        <v>15</v>
      </c>
      <c r="I876">
        <v>17</v>
      </c>
      <c r="J876">
        <v>2</v>
      </c>
      <c r="K876">
        <v>0</v>
      </c>
      <c r="L876">
        <v>0</v>
      </c>
      <c r="M876">
        <v>0</v>
      </c>
      <c r="Q876">
        <v>30</v>
      </c>
      <c r="R876">
        <v>2.39</v>
      </c>
      <c r="X876">
        <v>16</v>
      </c>
      <c r="Y876">
        <v>0</v>
      </c>
      <c r="Z876">
        <v>79</v>
      </c>
      <c r="AA876">
        <f t="shared" si="26"/>
        <v>26.333333333333332</v>
      </c>
    </row>
    <row r="877" spans="1:27" x14ac:dyDescent="0.25">
      <c r="A877" t="s">
        <v>1594</v>
      </c>
      <c r="B877">
        <v>2010</v>
      </c>
      <c r="C877" t="str">
        <f t="shared" si="27"/>
        <v>Post Drug Era 2007-2012</v>
      </c>
      <c r="D877" t="s">
        <v>19</v>
      </c>
      <c r="E877">
        <v>120</v>
      </c>
      <c r="F877">
        <v>25</v>
      </c>
      <c r="G877">
        <v>9</v>
      </c>
      <c r="H877">
        <v>9</v>
      </c>
      <c r="I877">
        <v>18</v>
      </c>
      <c r="J877">
        <v>0</v>
      </c>
      <c r="K877">
        <v>1</v>
      </c>
      <c r="L877">
        <v>2</v>
      </c>
      <c r="M877">
        <v>0</v>
      </c>
      <c r="Q877">
        <v>34</v>
      </c>
      <c r="R877">
        <v>8.5399999999999991</v>
      </c>
      <c r="X877">
        <v>8</v>
      </c>
      <c r="Z877">
        <v>79</v>
      </c>
      <c r="AA877">
        <f t="shared" si="26"/>
        <v>26.333333333333332</v>
      </c>
    </row>
    <row r="878" spans="1:27" x14ac:dyDescent="0.25">
      <c r="A878" t="s">
        <v>1289</v>
      </c>
      <c r="B878">
        <v>1989</v>
      </c>
      <c r="C878" t="str">
        <f t="shared" si="27"/>
        <v>Pre-Drug 1970-1991</v>
      </c>
      <c r="D878" t="s">
        <v>18</v>
      </c>
      <c r="E878">
        <v>120</v>
      </c>
      <c r="F878">
        <v>15</v>
      </c>
      <c r="G878">
        <v>1</v>
      </c>
      <c r="H878">
        <v>11</v>
      </c>
      <c r="I878">
        <v>12</v>
      </c>
      <c r="J878">
        <v>2</v>
      </c>
      <c r="K878">
        <v>0</v>
      </c>
      <c r="L878">
        <v>1</v>
      </c>
      <c r="M878">
        <v>0</v>
      </c>
      <c r="Q878">
        <v>35</v>
      </c>
      <c r="R878">
        <v>5.0599999999999996</v>
      </c>
      <c r="X878">
        <v>10</v>
      </c>
      <c r="Y878">
        <v>0.34</v>
      </c>
      <c r="Z878">
        <v>80</v>
      </c>
      <c r="AA878">
        <f t="shared" si="26"/>
        <v>26.666666666666668</v>
      </c>
    </row>
    <row r="879" spans="1:27" x14ac:dyDescent="0.25">
      <c r="A879" t="s">
        <v>740</v>
      </c>
      <c r="B879">
        <v>1973</v>
      </c>
      <c r="C879" t="str">
        <f t="shared" si="27"/>
        <v>Pre-Drug 1970-1991</v>
      </c>
      <c r="D879" t="s">
        <v>18</v>
      </c>
      <c r="E879">
        <v>120</v>
      </c>
      <c r="F879">
        <v>13</v>
      </c>
      <c r="G879">
        <v>3</v>
      </c>
      <c r="H879">
        <v>13</v>
      </c>
      <c r="I879">
        <v>18</v>
      </c>
      <c r="J879">
        <v>0</v>
      </c>
      <c r="K879">
        <v>2</v>
      </c>
      <c r="L879">
        <v>2</v>
      </c>
      <c r="M879">
        <v>0</v>
      </c>
      <c r="Q879">
        <v>27</v>
      </c>
      <c r="R879">
        <v>4.33</v>
      </c>
      <c r="X879">
        <v>16</v>
      </c>
      <c r="Y879">
        <v>0.26</v>
      </c>
      <c r="Z879">
        <v>81</v>
      </c>
      <c r="AA879">
        <f t="shared" si="26"/>
        <v>27</v>
      </c>
    </row>
    <row r="880" spans="1:27" x14ac:dyDescent="0.25">
      <c r="A880" t="s">
        <v>822</v>
      </c>
      <c r="B880">
        <v>1992</v>
      </c>
      <c r="C880" t="str">
        <f t="shared" si="27"/>
        <v>Pre-Drug 1970-1991</v>
      </c>
      <c r="D880" t="s">
        <v>18</v>
      </c>
      <c r="E880">
        <v>120</v>
      </c>
      <c r="F880">
        <v>17</v>
      </c>
      <c r="G880">
        <v>1</v>
      </c>
      <c r="H880">
        <v>5</v>
      </c>
      <c r="I880">
        <v>10</v>
      </c>
      <c r="J880">
        <v>0</v>
      </c>
      <c r="K880">
        <v>0</v>
      </c>
      <c r="L880">
        <v>0</v>
      </c>
      <c r="M880">
        <v>1</v>
      </c>
      <c r="Q880">
        <v>33</v>
      </c>
      <c r="R880">
        <v>5.67</v>
      </c>
      <c r="X880">
        <v>16</v>
      </c>
      <c r="Y880">
        <v>0.28000000000000003</v>
      </c>
      <c r="Z880">
        <v>81</v>
      </c>
      <c r="AA880">
        <f t="shared" si="26"/>
        <v>27</v>
      </c>
    </row>
    <row r="881" spans="1:27" x14ac:dyDescent="0.25">
      <c r="A881" t="s">
        <v>1377</v>
      </c>
      <c r="B881">
        <v>1993</v>
      </c>
      <c r="C881" t="str">
        <f t="shared" si="27"/>
        <v>Pre-Drug 1970-1991</v>
      </c>
      <c r="D881" t="s">
        <v>19</v>
      </c>
      <c r="E881">
        <v>120</v>
      </c>
      <c r="F881">
        <v>12</v>
      </c>
      <c r="G881">
        <v>5</v>
      </c>
      <c r="H881">
        <v>16</v>
      </c>
      <c r="I881">
        <v>13</v>
      </c>
      <c r="J881">
        <v>0</v>
      </c>
      <c r="K881">
        <v>0</v>
      </c>
      <c r="L881">
        <v>1</v>
      </c>
      <c r="M881">
        <v>0</v>
      </c>
      <c r="Q881">
        <v>27</v>
      </c>
      <c r="R881">
        <v>4</v>
      </c>
      <c r="X881">
        <v>21</v>
      </c>
      <c r="Y881">
        <v>0.26</v>
      </c>
      <c r="Z881">
        <v>81</v>
      </c>
      <c r="AA881">
        <f t="shared" si="26"/>
        <v>27</v>
      </c>
    </row>
    <row r="882" spans="1:27" x14ac:dyDescent="0.25">
      <c r="A882" t="s">
        <v>666</v>
      </c>
      <c r="B882">
        <v>1997</v>
      </c>
      <c r="C882" t="str">
        <f t="shared" si="27"/>
        <v>Drug Era 1992-2006</v>
      </c>
      <c r="D882" t="s">
        <v>19</v>
      </c>
      <c r="E882">
        <v>120</v>
      </c>
      <c r="F882">
        <v>12</v>
      </c>
      <c r="G882">
        <v>3</v>
      </c>
      <c r="H882">
        <v>6</v>
      </c>
      <c r="I882">
        <v>28</v>
      </c>
      <c r="J882">
        <v>0</v>
      </c>
      <c r="K882">
        <v>1</v>
      </c>
      <c r="L882">
        <v>0</v>
      </c>
      <c r="M882">
        <v>0</v>
      </c>
      <c r="Q882">
        <v>34</v>
      </c>
      <c r="R882">
        <v>4</v>
      </c>
      <c r="X882">
        <v>17</v>
      </c>
      <c r="Y882">
        <v>0.3</v>
      </c>
      <c r="Z882">
        <v>81</v>
      </c>
      <c r="AA882">
        <f t="shared" si="26"/>
        <v>27</v>
      </c>
    </row>
    <row r="883" spans="1:27" x14ac:dyDescent="0.25">
      <c r="A883" t="s">
        <v>863</v>
      </c>
      <c r="B883">
        <v>2012</v>
      </c>
      <c r="C883" t="str">
        <f t="shared" si="27"/>
        <v>Post Drug Era 2007-2012</v>
      </c>
      <c r="D883" t="s">
        <v>19</v>
      </c>
      <c r="E883">
        <v>120</v>
      </c>
      <c r="F883">
        <v>12</v>
      </c>
      <c r="G883">
        <v>1</v>
      </c>
      <c r="H883">
        <v>14</v>
      </c>
      <c r="I883">
        <v>25</v>
      </c>
      <c r="J883">
        <v>2</v>
      </c>
      <c r="K883">
        <v>2</v>
      </c>
      <c r="L883">
        <v>1</v>
      </c>
      <c r="M883">
        <v>0</v>
      </c>
      <c r="Q883">
        <v>22</v>
      </c>
      <c r="R883">
        <v>4</v>
      </c>
      <c r="X883">
        <v>22</v>
      </c>
      <c r="Z883">
        <v>81</v>
      </c>
      <c r="AA883">
        <f t="shared" si="26"/>
        <v>27</v>
      </c>
    </row>
    <row r="884" spans="1:27" x14ac:dyDescent="0.25">
      <c r="A884" t="s">
        <v>932</v>
      </c>
      <c r="B884">
        <v>1997</v>
      </c>
      <c r="C884" t="str">
        <f t="shared" si="27"/>
        <v>Drug Era 1992-2006</v>
      </c>
      <c r="D884" t="s">
        <v>18</v>
      </c>
      <c r="E884">
        <v>120</v>
      </c>
      <c r="F884">
        <v>10</v>
      </c>
      <c r="G884">
        <v>4</v>
      </c>
      <c r="H884">
        <v>16</v>
      </c>
      <c r="I884">
        <v>28</v>
      </c>
      <c r="J884">
        <v>0</v>
      </c>
      <c r="K884">
        <v>4</v>
      </c>
      <c r="L884">
        <v>0</v>
      </c>
      <c r="M884">
        <v>0</v>
      </c>
      <c r="Q884">
        <v>24</v>
      </c>
      <c r="R884">
        <v>3.29</v>
      </c>
      <c r="X884">
        <v>10</v>
      </c>
      <c r="Y884">
        <v>0.23</v>
      </c>
      <c r="Z884">
        <v>82</v>
      </c>
      <c r="AA884">
        <f t="shared" si="26"/>
        <v>27.333333333333332</v>
      </c>
    </row>
    <row r="885" spans="1:27" x14ac:dyDescent="0.25">
      <c r="A885" t="s">
        <v>2184</v>
      </c>
      <c r="B885">
        <v>2002</v>
      </c>
      <c r="C885" t="str">
        <f t="shared" si="27"/>
        <v>Drug Era 1992-2006</v>
      </c>
      <c r="D885" t="s">
        <v>19</v>
      </c>
      <c r="E885">
        <v>120</v>
      </c>
      <c r="F885">
        <v>10</v>
      </c>
      <c r="G885">
        <v>4</v>
      </c>
      <c r="H885">
        <v>14</v>
      </c>
      <c r="I885">
        <v>25</v>
      </c>
      <c r="J885">
        <v>1</v>
      </c>
      <c r="K885">
        <v>3</v>
      </c>
      <c r="L885">
        <v>0</v>
      </c>
      <c r="M885">
        <v>0</v>
      </c>
      <c r="Q885">
        <v>21</v>
      </c>
      <c r="R885">
        <v>3.29</v>
      </c>
      <c r="X885">
        <v>11</v>
      </c>
      <c r="Z885">
        <v>82</v>
      </c>
      <c r="AA885">
        <f t="shared" si="26"/>
        <v>27.333333333333332</v>
      </c>
    </row>
    <row r="886" spans="1:27" x14ac:dyDescent="0.25">
      <c r="A886" t="s">
        <v>2467</v>
      </c>
      <c r="B886">
        <v>2011</v>
      </c>
      <c r="C886" t="str">
        <f t="shared" si="27"/>
        <v>Post Drug Era 2007-2012</v>
      </c>
      <c r="D886" t="s">
        <v>18</v>
      </c>
      <c r="E886">
        <v>120</v>
      </c>
      <c r="F886">
        <v>19</v>
      </c>
      <c r="G886">
        <v>0</v>
      </c>
      <c r="H886">
        <v>16</v>
      </c>
      <c r="I886">
        <v>25</v>
      </c>
      <c r="J886">
        <v>1</v>
      </c>
      <c r="K886">
        <v>1</v>
      </c>
      <c r="L886">
        <v>0</v>
      </c>
      <c r="M886">
        <v>0</v>
      </c>
      <c r="Q886">
        <v>29</v>
      </c>
      <c r="R886">
        <v>6.26</v>
      </c>
      <c r="X886">
        <v>21</v>
      </c>
      <c r="Z886">
        <v>82</v>
      </c>
      <c r="AA886">
        <f t="shared" si="26"/>
        <v>27.333333333333332</v>
      </c>
    </row>
    <row r="887" spans="1:27" x14ac:dyDescent="0.25">
      <c r="A887" t="s">
        <v>2859</v>
      </c>
      <c r="B887">
        <v>1973</v>
      </c>
      <c r="C887" t="str">
        <f t="shared" si="27"/>
        <v>Pre-Drug 1970-1991</v>
      </c>
      <c r="D887" t="s">
        <v>18</v>
      </c>
      <c r="E887">
        <v>120</v>
      </c>
      <c r="F887">
        <v>15</v>
      </c>
      <c r="G887">
        <v>5</v>
      </c>
      <c r="H887">
        <v>15</v>
      </c>
      <c r="I887">
        <v>20</v>
      </c>
      <c r="J887">
        <v>3</v>
      </c>
      <c r="K887">
        <v>0</v>
      </c>
      <c r="L887">
        <v>0</v>
      </c>
      <c r="M887">
        <v>0</v>
      </c>
      <c r="Q887">
        <v>24</v>
      </c>
      <c r="R887">
        <v>4.88</v>
      </c>
      <c r="X887">
        <v>19</v>
      </c>
      <c r="Y887">
        <v>0.23</v>
      </c>
      <c r="Z887">
        <v>83</v>
      </c>
      <c r="AA887">
        <f t="shared" si="26"/>
        <v>27.666666666666668</v>
      </c>
    </row>
    <row r="888" spans="1:27" x14ac:dyDescent="0.25">
      <c r="A888" t="s">
        <v>359</v>
      </c>
      <c r="B888">
        <v>1998</v>
      </c>
      <c r="C888" t="str">
        <f t="shared" si="27"/>
        <v>Drug Era 1992-2006</v>
      </c>
      <c r="D888" t="s">
        <v>18</v>
      </c>
      <c r="E888">
        <v>120</v>
      </c>
      <c r="F888">
        <v>12</v>
      </c>
      <c r="G888">
        <v>3</v>
      </c>
      <c r="H888">
        <v>7</v>
      </c>
      <c r="I888">
        <v>19</v>
      </c>
      <c r="J888">
        <v>1</v>
      </c>
      <c r="K888">
        <v>0</v>
      </c>
      <c r="L888">
        <v>0</v>
      </c>
      <c r="M888">
        <v>0</v>
      </c>
      <c r="Q888">
        <v>31</v>
      </c>
      <c r="R888">
        <v>3.9</v>
      </c>
      <c r="X888">
        <v>12</v>
      </c>
      <c r="Z888">
        <v>83</v>
      </c>
      <c r="AA888">
        <f t="shared" si="26"/>
        <v>27.666666666666668</v>
      </c>
    </row>
    <row r="889" spans="1:27" x14ac:dyDescent="0.25">
      <c r="A889" t="s">
        <v>1209</v>
      </c>
      <c r="B889">
        <v>2004</v>
      </c>
      <c r="C889" t="str">
        <f t="shared" si="27"/>
        <v>Drug Era 1992-2006</v>
      </c>
      <c r="D889" t="s">
        <v>19</v>
      </c>
      <c r="E889">
        <v>120</v>
      </c>
      <c r="F889">
        <v>15</v>
      </c>
      <c r="G889">
        <v>5</v>
      </c>
      <c r="H889">
        <v>7</v>
      </c>
      <c r="I889">
        <v>30</v>
      </c>
      <c r="J889">
        <v>1</v>
      </c>
      <c r="K889">
        <v>0</v>
      </c>
      <c r="L889">
        <v>2</v>
      </c>
      <c r="M889">
        <v>0</v>
      </c>
      <c r="Q889">
        <v>32</v>
      </c>
      <c r="R889">
        <v>4.88</v>
      </c>
      <c r="X889">
        <v>29</v>
      </c>
      <c r="Y889">
        <v>0.28999999999999998</v>
      </c>
      <c r="Z889">
        <v>83</v>
      </c>
      <c r="AA889">
        <f t="shared" si="26"/>
        <v>27.666666666666668</v>
      </c>
    </row>
    <row r="890" spans="1:27" x14ac:dyDescent="0.25">
      <c r="A890" t="s">
        <v>1166</v>
      </c>
      <c r="B890">
        <v>2009</v>
      </c>
      <c r="C890" t="str">
        <f t="shared" si="27"/>
        <v>Post Drug Era 2007-2012</v>
      </c>
      <c r="D890" t="s">
        <v>18</v>
      </c>
      <c r="E890">
        <v>120</v>
      </c>
      <c r="F890">
        <v>8</v>
      </c>
      <c r="G890">
        <v>3</v>
      </c>
      <c r="H890">
        <v>18</v>
      </c>
      <c r="I890">
        <v>13</v>
      </c>
      <c r="J890">
        <v>1</v>
      </c>
      <c r="K890">
        <v>0</v>
      </c>
      <c r="L890">
        <v>2</v>
      </c>
      <c r="M890">
        <v>0</v>
      </c>
      <c r="Q890">
        <v>23</v>
      </c>
      <c r="R890">
        <v>2.6</v>
      </c>
      <c r="X890">
        <v>12</v>
      </c>
      <c r="Z890">
        <v>83</v>
      </c>
      <c r="AA890">
        <f t="shared" si="26"/>
        <v>27.666666666666668</v>
      </c>
    </row>
    <row r="891" spans="1:27" x14ac:dyDescent="0.25">
      <c r="A891" t="s">
        <v>323</v>
      </c>
      <c r="B891">
        <v>2012</v>
      </c>
      <c r="C891" t="str">
        <f t="shared" si="27"/>
        <v>Post Drug Era 2007-2012</v>
      </c>
      <c r="D891" t="s">
        <v>18</v>
      </c>
      <c r="E891">
        <v>120</v>
      </c>
      <c r="F891">
        <v>8</v>
      </c>
      <c r="G891">
        <v>3</v>
      </c>
      <c r="H891">
        <v>18</v>
      </c>
      <c r="I891">
        <v>33</v>
      </c>
      <c r="J891">
        <v>1</v>
      </c>
      <c r="K891">
        <v>0</v>
      </c>
      <c r="L891">
        <v>2</v>
      </c>
      <c r="M891">
        <v>0</v>
      </c>
      <c r="Q891">
        <v>22</v>
      </c>
      <c r="R891">
        <v>2.6</v>
      </c>
      <c r="X891">
        <v>29</v>
      </c>
      <c r="Z891">
        <v>83</v>
      </c>
      <c r="AA891">
        <f t="shared" si="26"/>
        <v>27.666666666666668</v>
      </c>
    </row>
    <row r="892" spans="1:27" x14ac:dyDescent="0.25">
      <c r="A892" t="s">
        <v>1420</v>
      </c>
      <c r="B892">
        <v>1999</v>
      </c>
      <c r="C892" t="str">
        <f t="shared" si="27"/>
        <v>Drug Era 1992-2006</v>
      </c>
      <c r="D892" t="s">
        <v>18</v>
      </c>
      <c r="E892">
        <v>120</v>
      </c>
      <c r="F892">
        <v>17</v>
      </c>
      <c r="G892">
        <v>4</v>
      </c>
      <c r="H892">
        <v>12</v>
      </c>
      <c r="I892">
        <v>22</v>
      </c>
      <c r="J892">
        <v>0</v>
      </c>
      <c r="K892">
        <v>3</v>
      </c>
      <c r="L892">
        <v>1</v>
      </c>
      <c r="M892">
        <v>0</v>
      </c>
      <c r="Q892">
        <v>30</v>
      </c>
      <c r="R892">
        <v>5.46</v>
      </c>
      <c r="X892">
        <v>14</v>
      </c>
      <c r="Y892">
        <v>0</v>
      </c>
      <c r="Z892">
        <v>84</v>
      </c>
      <c r="AA892">
        <f t="shared" si="26"/>
        <v>28</v>
      </c>
    </row>
    <row r="893" spans="1:27" x14ac:dyDescent="0.25">
      <c r="A893" t="s">
        <v>2831</v>
      </c>
      <c r="B893">
        <v>1978</v>
      </c>
      <c r="C893" t="str">
        <f t="shared" si="27"/>
        <v>Pre-Drug 1970-1991</v>
      </c>
      <c r="D893" t="s">
        <v>18</v>
      </c>
      <c r="E893">
        <v>120</v>
      </c>
      <c r="F893">
        <v>12</v>
      </c>
      <c r="G893">
        <v>0</v>
      </c>
      <c r="H893">
        <v>16</v>
      </c>
      <c r="I893">
        <v>16</v>
      </c>
      <c r="J893">
        <v>3</v>
      </c>
      <c r="K893">
        <v>3</v>
      </c>
      <c r="L893">
        <v>0</v>
      </c>
      <c r="M893">
        <v>2</v>
      </c>
      <c r="Q893">
        <v>21</v>
      </c>
      <c r="R893">
        <v>3.81</v>
      </c>
      <c r="X893">
        <v>13</v>
      </c>
      <c r="Y893">
        <v>0.21</v>
      </c>
      <c r="Z893">
        <v>85</v>
      </c>
      <c r="AA893">
        <f t="shared" si="26"/>
        <v>28.333333333333332</v>
      </c>
    </row>
    <row r="894" spans="1:27" x14ac:dyDescent="0.25">
      <c r="A894" t="s">
        <v>3071</v>
      </c>
      <c r="B894">
        <v>2004</v>
      </c>
      <c r="C894" t="str">
        <f t="shared" si="27"/>
        <v>Drug Era 1992-2006</v>
      </c>
      <c r="D894" t="s">
        <v>19</v>
      </c>
      <c r="E894">
        <v>120</v>
      </c>
      <c r="F894">
        <v>4</v>
      </c>
      <c r="G894">
        <v>0</v>
      </c>
      <c r="H894">
        <v>18</v>
      </c>
      <c r="I894">
        <v>28</v>
      </c>
      <c r="J894">
        <v>1</v>
      </c>
      <c r="K894">
        <v>4</v>
      </c>
      <c r="L894">
        <v>3</v>
      </c>
      <c r="M894">
        <v>0</v>
      </c>
      <c r="Q894">
        <v>11</v>
      </c>
      <c r="R894">
        <v>1.26</v>
      </c>
      <c r="X894">
        <v>17</v>
      </c>
      <c r="Y894">
        <v>0.11</v>
      </c>
      <c r="Z894">
        <v>86</v>
      </c>
      <c r="AA894">
        <f t="shared" si="26"/>
        <v>28.666666666666668</v>
      </c>
    </row>
    <row r="895" spans="1:27" x14ac:dyDescent="0.25">
      <c r="A895" t="s">
        <v>2412</v>
      </c>
      <c r="B895">
        <v>2011</v>
      </c>
      <c r="C895" t="str">
        <f t="shared" si="27"/>
        <v>Post Drug Era 2007-2012</v>
      </c>
      <c r="D895" t="s">
        <v>18</v>
      </c>
      <c r="E895">
        <v>120</v>
      </c>
      <c r="F895">
        <v>6</v>
      </c>
      <c r="G895">
        <v>1</v>
      </c>
      <c r="H895">
        <v>10</v>
      </c>
      <c r="I895">
        <v>33</v>
      </c>
      <c r="J895">
        <v>0</v>
      </c>
      <c r="K895">
        <v>2</v>
      </c>
      <c r="L895">
        <v>0</v>
      </c>
      <c r="M895">
        <v>0</v>
      </c>
      <c r="Q895">
        <v>23</v>
      </c>
      <c r="R895">
        <v>1.86</v>
      </c>
      <c r="X895">
        <v>18</v>
      </c>
      <c r="Z895">
        <v>87</v>
      </c>
      <c r="AA895">
        <f t="shared" si="26"/>
        <v>29</v>
      </c>
    </row>
    <row r="896" spans="1:27" x14ac:dyDescent="0.25">
      <c r="A896" t="s">
        <v>2109</v>
      </c>
      <c r="B896">
        <v>1987</v>
      </c>
      <c r="C896" t="str">
        <f t="shared" si="27"/>
        <v>Pre-Drug 1970-1991</v>
      </c>
      <c r="D896" t="s">
        <v>18</v>
      </c>
      <c r="E896">
        <v>120</v>
      </c>
      <c r="F896">
        <v>14</v>
      </c>
      <c r="G896">
        <v>1</v>
      </c>
      <c r="H896">
        <v>9</v>
      </c>
      <c r="I896">
        <v>13</v>
      </c>
      <c r="J896">
        <v>1</v>
      </c>
      <c r="K896">
        <v>0</v>
      </c>
      <c r="L896">
        <v>1</v>
      </c>
      <c r="M896">
        <v>2</v>
      </c>
      <c r="Q896">
        <v>27</v>
      </c>
      <c r="R896">
        <v>4.3</v>
      </c>
      <c r="X896">
        <v>25</v>
      </c>
      <c r="Y896">
        <v>0.25</v>
      </c>
      <c r="Z896">
        <v>88</v>
      </c>
      <c r="AA896">
        <f t="shared" si="26"/>
        <v>29.333333333333332</v>
      </c>
    </row>
    <row r="897" spans="1:27" x14ac:dyDescent="0.25">
      <c r="A897" t="s">
        <v>462</v>
      </c>
      <c r="B897">
        <v>2012</v>
      </c>
      <c r="C897" t="str">
        <f t="shared" si="27"/>
        <v>Post Drug Era 2007-2012</v>
      </c>
      <c r="D897" t="s">
        <v>19</v>
      </c>
      <c r="E897">
        <v>120</v>
      </c>
      <c r="F897">
        <v>12</v>
      </c>
      <c r="G897">
        <v>5</v>
      </c>
      <c r="H897">
        <v>4</v>
      </c>
      <c r="I897">
        <v>18</v>
      </c>
      <c r="J897">
        <v>1</v>
      </c>
      <c r="K897">
        <v>3</v>
      </c>
      <c r="L897">
        <v>0</v>
      </c>
      <c r="M897">
        <v>0</v>
      </c>
      <c r="Q897">
        <v>28</v>
      </c>
      <c r="R897">
        <v>3.68</v>
      </c>
      <c r="X897">
        <v>13</v>
      </c>
      <c r="Z897">
        <v>88</v>
      </c>
      <c r="AA897">
        <f t="shared" si="26"/>
        <v>29.333333333333332</v>
      </c>
    </row>
    <row r="898" spans="1:27" x14ac:dyDescent="0.25">
      <c r="A898" t="s">
        <v>1753</v>
      </c>
      <c r="B898">
        <v>1995</v>
      </c>
      <c r="C898" t="str">
        <f t="shared" si="27"/>
        <v>Pre-Drug 1970-1991</v>
      </c>
      <c r="D898" t="s">
        <v>18</v>
      </c>
      <c r="E898">
        <v>120</v>
      </c>
      <c r="F898">
        <v>5</v>
      </c>
      <c r="G898">
        <v>1</v>
      </c>
      <c r="H898">
        <v>11</v>
      </c>
      <c r="I898">
        <v>28</v>
      </c>
      <c r="J898">
        <v>1</v>
      </c>
      <c r="K898">
        <v>2</v>
      </c>
      <c r="L898">
        <v>0</v>
      </c>
      <c r="M898">
        <v>0</v>
      </c>
      <c r="Q898">
        <v>21</v>
      </c>
      <c r="R898">
        <v>1.52</v>
      </c>
      <c r="X898">
        <v>18</v>
      </c>
      <c r="Y898">
        <v>0.19</v>
      </c>
      <c r="Z898">
        <v>89</v>
      </c>
      <c r="AA898">
        <f t="shared" ref="AA898:AA961" si="28">Z898/3</f>
        <v>29.666666666666668</v>
      </c>
    </row>
    <row r="899" spans="1:27" x14ac:dyDescent="0.25">
      <c r="A899" t="s">
        <v>30</v>
      </c>
      <c r="B899">
        <v>2008</v>
      </c>
      <c r="C899" t="str">
        <f t="shared" ref="C899:C962" si="29">IF(B899&lt;1997,"Pre-Drug 1970-1991",IF(B899&lt;=2006,"Drug Era 1992-2006","Post Drug Era 2007-2012"))</f>
        <v>Post Drug Era 2007-2012</v>
      </c>
      <c r="D899" t="s">
        <v>19</v>
      </c>
      <c r="E899">
        <v>120</v>
      </c>
      <c r="F899">
        <v>8</v>
      </c>
      <c r="G899">
        <v>4</v>
      </c>
      <c r="H899">
        <v>10</v>
      </c>
      <c r="I899">
        <v>16</v>
      </c>
      <c r="J899">
        <v>0</v>
      </c>
      <c r="K899">
        <v>1</v>
      </c>
      <c r="L899">
        <v>0</v>
      </c>
      <c r="M899">
        <v>0</v>
      </c>
      <c r="Q899">
        <v>25</v>
      </c>
      <c r="R899">
        <v>2.4</v>
      </c>
      <c r="X899">
        <v>13</v>
      </c>
      <c r="Z899">
        <v>90</v>
      </c>
      <c r="AA899">
        <f t="shared" si="28"/>
        <v>30</v>
      </c>
    </row>
    <row r="900" spans="1:27" x14ac:dyDescent="0.25">
      <c r="A900" t="s">
        <v>2293</v>
      </c>
      <c r="B900">
        <v>2012</v>
      </c>
      <c r="C900" t="str">
        <f t="shared" si="29"/>
        <v>Post Drug Era 2007-2012</v>
      </c>
      <c r="D900" t="s">
        <v>19</v>
      </c>
      <c r="E900">
        <v>120</v>
      </c>
      <c r="F900">
        <v>7</v>
      </c>
      <c r="G900">
        <v>2</v>
      </c>
      <c r="H900">
        <v>10</v>
      </c>
      <c r="I900">
        <v>29</v>
      </c>
      <c r="J900">
        <v>0</v>
      </c>
      <c r="K900">
        <v>0</v>
      </c>
      <c r="L900">
        <v>2</v>
      </c>
      <c r="M900">
        <v>0</v>
      </c>
      <c r="Q900">
        <v>19</v>
      </c>
      <c r="R900">
        <v>2.1</v>
      </c>
      <c r="X900">
        <v>24</v>
      </c>
      <c r="Z900">
        <v>90</v>
      </c>
      <c r="AA900">
        <f t="shared" si="28"/>
        <v>30</v>
      </c>
    </row>
    <row r="901" spans="1:27" x14ac:dyDescent="0.25">
      <c r="A901" t="s">
        <v>1846</v>
      </c>
      <c r="B901">
        <v>1994</v>
      </c>
      <c r="C901" t="str">
        <f t="shared" si="29"/>
        <v>Pre-Drug 1970-1991</v>
      </c>
      <c r="D901" t="s">
        <v>19</v>
      </c>
      <c r="E901">
        <v>120</v>
      </c>
      <c r="F901">
        <v>8</v>
      </c>
      <c r="G901">
        <v>4</v>
      </c>
      <c r="H901">
        <v>16</v>
      </c>
      <c r="I901">
        <v>11</v>
      </c>
      <c r="J901">
        <v>1</v>
      </c>
      <c r="K901">
        <v>0</v>
      </c>
      <c r="L901">
        <v>2</v>
      </c>
      <c r="M901">
        <v>1</v>
      </c>
      <c r="Q901">
        <v>22</v>
      </c>
      <c r="R901">
        <v>2.3199999999999998</v>
      </c>
      <c r="X901">
        <v>20</v>
      </c>
      <c r="Y901">
        <v>0.19</v>
      </c>
      <c r="Z901">
        <v>93</v>
      </c>
      <c r="AA901">
        <f t="shared" si="28"/>
        <v>31</v>
      </c>
    </row>
    <row r="902" spans="1:27" x14ac:dyDescent="0.25">
      <c r="A902" t="s">
        <v>2387</v>
      </c>
      <c r="B902">
        <v>1979</v>
      </c>
      <c r="C902" t="str">
        <f t="shared" si="29"/>
        <v>Pre-Drug 1970-1991</v>
      </c>
      <c r="D902" t="s">
        <v>18</v>
      </c>
      <c r="E902">
        <v>120</v>
      </c>
      <c r="F902">
        <v>6</v>
      </c>
      <c r="G902">
        <v>0</v>
      </c>
      <c r="H902">
        <v>17</v>
      </c>
      <c r="I902">
        <v>13</v>
      </c>
      <c r="J902">
        <v>0</v>
      </c>
      <c r="K902">
        <v>2</v>
      </c>
      <c r="L902">
        <v>0</v>
      </c>
      <c r="M902">
        <v>0</v>
      </c>
      <c r="Q902">
        <v>20</v>
      </c>
      <c r="R902">
        <v>1.69</v>
      </c>
      <c r="X902">
        <v>12</v>
      </c>
      <c r="Y902">
        <v>0.19</v>
      </c>
      <c r="Z902">
        <v>96</v>
      </c>
      <c r="AA902">
        <f t="shared" si="28"/>
        <v>32</v>
      </c>
    </row>
    <row r="903" spans="1:27" x14ac:dyDescent="0.25">
      <c r="A903" t="s">
        <v>1883</v>
      </c>
      <c r="B903">
        <v>1994</v>
      </c>
      <c r="C903" t="str">
        <f t="shared" si="29"/>
        <v>Pre-Drug 1970-1991</v>
      </c>
      <c r="D903" t="s">
        <v>19</v>
      </c>
      <c r="E903">
        <v>121</v>
      </c>
      <c r="F903">
        <v>22</v>
      </c>
      <c r="G903">
        <v>1</v>
      </c>
      <c r="H903">
        <v>14</v>
      </c>
      <c r="I903">
        <v>15</v>
      </c>
      <c r="J903">
        <v>2</v>
      </c>
      <c r="K903">
        <v>3</v>
      </c>
      <c r="L903">
        <v>0</v>
      </c>
      <c r="M903">
        <v>1</v>
      </c>
      <c r="Q903">
        <v>44</v>
      </c>
      <c r="R903">
        <v>8.61</v>
      </c>
      <c r="X903">
        <v>18</v>
      </c>
      <c r="Y903">
        <v>0.38</v>
      </c>
      <c r="Z903">
        <v>69</v>
      </c>
      <c r="AA903">
        <f t="shared" si="28"/>
        <v>23</v>
      </c>
    </row>
    <row r="904" spans="1:27" x14ac:dyDescent="0.25">
      <c r="A904" t="s">
        <v>2119</v>
      </c>
      <c r="B904">
        <v>2008</v>
      </c>
      <c r="C904" t="str">
        <f t="shared" si="29"/>
        <v>Post Drug Era 2007-2012</v>
      </c>
      <c r="D904" t="s">
        <v>18</v>
      </c>
      <c r="E904">
        <v>121</v>
      </c>
      <c r="F904">
        <v>21</v>
      </c>
      <c r="G904">
        <v>2</v>
      </c>
      <c r="H904">
        <v>15</v>
      </c>
      <c r="I904">
        <v>13</v>
      </c>
      <c r="J904">
        <v>2</v>
      </c>
      <c r="K904">
        <v>3</v>
      </c>
      <c r="L904">
        <v>0</v>
      </c>
      <c r="M904">
        <v>0</v>
      </c>
      <c r="Q904">
        <v>37</v>
      </c>
      <c r="R904">
        <v>8.2200000000000006</v>
      </c>
      <c r="X904">
        <v>24</v>
      </c>
      <c r="Z904">
        <v>69</v>
      </c>
      <c r="AA904">
        <f t="shared" si="28"/>
        <v>23</v>
      </c>
    </row>
    <row r="905" spans="1:27" x14ac:dyDescent="0.25">
      <c r="A905" t="s">
        <v>269</v>
      </c>
      <c r="B905">
        <v>2001</v>
      </c>
      <c r="C905" t="str">
        <f t="shared" si="29"/>
        <v>Drug Era 1992-2006</v>
      </c>
      <c r="D905" t="s">
        <v>19</v>
      </c>
      <c r="E905">
        <v>121</v>
      </c>
      <c r="F905">
        <v>28</v>
      </c>
      <c r="G905">
        <v>3</v>
      </c>
      <c r="H905">
        <v>11</v>
      </c>
      <c r="I905">
        <v>15</v>
      </c>
      <c r="J905">
        <v>3</v>
      </c>
      <c r="K905">
        <v>0</v>
      </c>
      <c r="L905">
        <v>3</v>
      </c>
      <c r="M905">
        <v>1</v>
      </c>
      <c r="Q905">
        <v>38</v>
      </c>
      <c r="R905">
        <v>10.5</v>
      </c>
      <c r="X905">
        <v>14</v>
      </c>
      <c r="Z905">
        <v>72</v>
      </c>
      <c r="AA905">
        <f t="shared" si="28"/>
        <v>24</v>
      </c>
    </row>
    <row r="906" spans="1:27" x14ac:dyDescent="0.25">
      <c r="A906" t="s">
        <v>312</v>
      </c>
      <c r="B906">
        <v>1971</v>
      </c>
      <c r="C906" t="str">
        <f t="shared" si="29"/>
        <v>Pre-Drug 1970-1991</v>
      </c>
      <c r="D906" t="s">
        <v>19</v>
      </c>
      <c r="E906">
        <v>121</v>
      </c>
      <c r="F906">
        <v>12</v>
      </c>
      <c r="G906">
        <v>4</v>
      </c>
      <c r="H906">
        <v>15</v>
      </c>
      <c r="I906">
        <v>14</v>
      </c>
      <c r="J906">
        <v>1</v>
      </c>
      <c r="K906">
        <v>1</v>
      </c>
      <c r="L906">
        <v>0</v>
      </c>
      <c r="M906">
        <v>0</v>
      </c>
      <c r="Q906">
        <v>32</v>
      </c>
      <c r="R906">
        <v>4.38</v>
      </c>
      <c r="X906">
        <v>10</v>
      </c>
      <c r="Y906">
        <v>0.3</v>
      </c>
      <c r="Z906">
        <v>74</v>
      </c>
      <c r="AA906">
        <f t="shared" si="28"/>
        <v>24.666666666666668</v>
      </c>
    </row>
    <row r="907" spans="1:27" x14ac:dyDescent="0.25">
      <c r="A907" t="s">
        <v>1113</v>
      </c>
      <c r="B907">
        <v>2003</v>
      </c>
      <c r="C907" t="str">
        <f t="shared" si="29"/>
        <v>Drug Era 1992-2006</v>
      </c>
      <c r="D907" t="s">
        <v>18</v>
      </c>
      <c r="E907">
        <v>121</v>
      </c>
      <c r="F907">
        <v>18</v>
      </c>
      <c r="G907">
        <v>4</v>
      </c>
      <c r="H907">
        <v>15</v>
      </c>
      <c r="I907">
        <v>18</v>
      </c>
      <c r="J907">
        <v>1</v>
      </c>
      <c r="K907">
        <v>0</v>
      </c>
      <c r="L907">
        <v>0</v>
      </c>
      <c r="M907">
        <v>0</v>
      </c>
      <c r="Q907">
        <v>33</v>
      </c>
      <c r="R907">
        <v>6.57</v>
      </c>
      <c r="X907">
        <v>8</v>
      </c>
      <c r="Y907">
        <v>0.31</v>
      </c>
      <c r="Z907">
        <v>74</v>
      </c>
      <c r="AA907">
        <f t="shared" si="28"/>
        <v>24.666666666666668</v>
      </c>
    </row>
    <row r="908" spans="1:27" x14ac:dyDescent="0.25">
      <c r="A908" t="s">
        <v>2621</v>
      </c>
      <c r="B908">
        <v>2009</v>
      </c>
      <c r="C908" t="str">
        <f t="shared" si="29"/>
        <v>Post Drug Era 2007-2012</v>
      </c>
      <c r="D908" t="s">
        <v>18</v>
      </c>
      <c r="E908">
        <v>121</v>
      </c>
      <c r="F908">
        <v>24</v>
      </c>
      <c r="G908">
        <v>4</v>
      </c>
      <c r="H908">
        <v>15</v>
      </c>
      <c r="I908">
        <v>11</v>
      </c>
      <c r="J908">
        <v>0</v>
      </c>
      <c r="K908">
        <v>0</v>
      </c>
      <c r="L908">
        <v>0</v>
      </c>
      <c r="M908">
        <v>0</v>
      </c>
      <c r="Q908">
        <v>34</v>
      </c>
      <c r="R908">
        <v>8.76</v>
      </c>
      <c r="X908">
        <v>15</v>
      </c>
      <c r="Z908">
        <v>74</v>
      </c>
      <c r="AA908">
        <f t="shared" si="28"/>
        <v>24.666666666666668</v>
      </c>
    </row>
    <row r="909" spans="1:27" x14ac:dyDescent="0.25">
      <c r="A909" t="s">
        <v>389</v>
      </c>
      <c r="B909">
        <v>2002</v>
      </c>
      <c r="C909" t="str">
        <f t="shared" si="29"/>
        <v>Drug Era 1992-2006</v>
      </c>
      <c r="D909" t="s">
        <v>19</v>
      </c>
      <c r="E909">
        <v>121</v>
      </c>
      <c r="F909">
        <v>17</v>
      </c>
      <c r="G909">
        <v>2</v>
      </c>
      <c r="H909">
        <v>19</v>
      </c>
      <c r="I909">
        <v>20</v>
      </c>
      <c r="J909">
        <v>3</v>
      </c>
      <c r="K909">
        <v>1</v>
      </c>
      <c r="L909">
        <v>1</v>
      </c>
      <c r="M909">
        <v>0</v>
      </c>
      <c r="Q909">
        <v>26</v>
      </c>
      <c r="R909">
        <v>6.12</v>
      </c>
      <c r="X909">
        <v>19</v>
      </c>
      <c r="Z909">
        <v>75</v>
      </c>
      <c r="AA909">
        <f t="shared" si="28"/>
        <v>25</v>
      </c>
    </row>
    <row r="910" spans="1:27" x14ac:dyDescent="0.25">
      <c r="A910" t="s">
        <v>1077</v>
      </c>
      <c r="B910">
        <v>1997</v>
      </c>
      <c r="C910" t="str">
        <f t="shared" si="29"/>
        <v>Drug Era 1992-2006</v>
      </c>
      <c r="D910" t="s">
        <v>19</v>
      </c>
      <c r="E910">
        <v>121</v>
      </c>
      <c r="F910">
        <v>19</v>
      </c>
      <c r="G910">
        <v>4</v>
      </c>
      <c r="H910">
        <v>20</v>
      </c>
      <c r="I910">
        <v>20</v>
      </c>
      <c r="J910">
        <v>1</v>
      </c>
      <c r="K910">
        <v>2</v>
      </c>
      <c r="L910">
        <v>1</v>
      </c>
      <c r="M910">
        <v>1</v>
      </c>
      <c r="Q910">
        <v>30</v>
      </c>
      <c r="R910">
        <v>6.75</v>
      </c>
      <c r="X910">
        <v>6</v>
      </c>
      <c r="Y910">
        <v>0.31</v>
      </c>
      <c r="Z910">
        <v>76</v>
      </c>
      <c r="AA910">
        <f t="shared" si="28"/>
        <v>25.333333333333332</v>
      </c>
    </row>
    <row r="911" spans="1:27" x14ac:dyDescent="0.25">
      <c r="A911" t="s">
        <v>691</v>
      </c>
      <c r="B911">
        <v>1989</v>
      </c>
      <c r="C911" t="str">
        <f t="shared" si="29"/>
        <v>Pre-Drug 1970-1991</v>
      </c>
      <c r="D911" t="s">
        <v>19</v>
      </c>
      <c r="E911">
        <v>121</v>
      </c>
      <c r="F911">
        <v>23</v>
      </c>
      <c r="G911">
        <v>2</v>
      </c>
      <c r="H911">
        <v>14</v>
      </c>
      <c r="I911">
        <v>12</v>
      </c>
      <c r="J911">
        <v>1</v>
      </c>
      <c r="K911">
        <v>2</v>
      </c>
      <c r="L911">
        <v>0</v>
      </c>
      <c r="M911">
        <v>0</v>
      </c>
      <c r="Q911">
        <v>34</v>
      </c>
      <c r="R911">
        <v>8.06</v>
      </c>
      <c r="X911">
        <v>23</v>
      </c>
      <c r="Y911">
        <v>0.31</v>
      </c>
      <c r="Z911">
        <v>77</v>
      </c>
      <c r="AA911">
        <f t="shared" si="28"/>
        <v>25.666666666666668</v>
      </c>
    </row>
    <row r="912" spans="1:27" x14ac:dyDescent="0.25">
      <c r="A912" t="s">
        <v>1152</v>
      </c>
      <c r="B912">
        <v>1997</v>
      </c>
      <c r="C912" t="str">
        <f t="shared" si="29"/>
        <v>Drug Era 1992-2006</v>
      </c>
      <c r="D912" t="s">
        <v>18</v>
      </c>
      <c r="E912">
        <v>121</v>
      </c>
      <c r="F912">
        <v>23</v>
      </c>
      <c r="G912">
        <v>5</v>
      </c>
      <c r="H912">
        <v>11</v>
      </c>
      <c r="I912">
        <v>12</v>
      </c>
      <c r="J912">
        <v>1</v>
      </c>
      <c r="K912">
        <v>1</v>
      </c>
      <c r="L912">
        <v>1</v>
      </c>
      <c r="M912">
        <v>0</v>
      </c>
      <c r="Q912">
        <v>35</v>
      </c>
      <c r="R912">
        <v>8.06</v>
      </c>
      <c r="X912">
        <v>19</v>
      </c>
      <c r="Y912">
        <v>0.32</v>
      </c>
      <c r="Z912">
        <v>77</v>
      </c>
      <c r="AA912">
        <f t="shared" si="28"/>
        <v>25.666666666666668</v>
      </c>
    </row>
    <row r="913" spans="1:27" x14ac:dyDescent="0.25">
      <c r="A913" t="s">
        <v>1278</v>
      </c>
      <c r="B913">
        <v>2000</v>
      </c>
      <c r="C913" t="str">
        <f t="shared" si="29"/>
        <v>Drug Era 1992-2006</v>
      </c>
      <c r="D913" t="s">
        <v>18</v>
      </c>
      <c r="E913">
        <v>121</v>
      </c>
      <c r="F913">
        <v>22</v>
      </c>
      <c r="G913">
        <v>4</v>
      </c>
      <c r="H913">
        <v>8</v>
      </c>
      <c r="I913">
        <v>19</v>
      </c>
      <c r="J913">
        <v>1</v>
      </c>
      <c r="K913">
        <v>2</v>
      </c>
      <c r="L913">
        <v>1</v>
      </c>
      <c r="M913">
        <v>0</v>
      </c>
      <c r="Q913">
        <v>36</v>
      </c>
      <c r="R913">
        <v>7.71</v>
      </c>
      <c r="X913">
        <v>8</v>
      </c>
      <c r="Y913">
        <v>0</v>
      </c>
      <c r="Z913">
        <v>77</v>
      </c>
      <c r="AA913">
        <f t="shared" si="28"/>
        <v>25.666666666666668</v>
      </c>
    </row>
    <row r="914" spans="1:27" x14ac:dyDescent="0.25">
      <c r="A914" t="s">
        <v>2730</v>
      </c>
      <c r="B914">
        <v>2003</v>
      </c>
      <c r="C914" t="str">
        <f t="shared" si="29"/>
        <v>Drug Era 1992-2006</v>
      </c>
      <c r="D914" t="s">
        <v>19</v>
      </c>
      <c r="E914">
        <v>121</v>
      </c>
      <c r="F914">
        <v>17</v>
      </c>
      <c r="G914">
        <v>4</v>
      </c>
      <c r="H914">
        <v>16</v>
      </c>
      <c r="I914">
        <v>13</v>
      </c>
      <c r="J914">
        <v>0</v>
      </c>
      <c r="K914">
        <v>0</v>
      </c>
      <c r="L914">
        <v>0</v>
      </c>
      <c r="M914">
        <v>0</v>
      </c>
      <c r="Q914">
        <v>28</v>
      </c>
      <c r="R914">
        <v>5.96</v>
      </c>
      <c r="X914">
        <v>8</v>
      </c>
      <c r="Y914">
        <v>0.27</v>
      </c>
      <c r="Z914">
        <v>77</v>
      </c>
      <c r="AA914">
        <f t="shared" si="28"/>
        <v>25.666666666666668</v>
      </c>
    </row>
    <row r="915" spans="1:27" x14ac:dyDescent="0.25">
      <c r="A915" t="s">
        <v>682</v>
      </c>
      <c r="B915">
        <v>2007</v>
      </c>
      <c r="C915" t="str">
        <f t="shared" si="29"/>
        <v>Post Drug Era 2007-2012</v>
      </c>
      <c r="D915" t="s">
        <v>19</v>
      </c>
      <c r="E915">
        <v>121</v>
      </c>
      <c r="F915">
        <v>18</v>
      </c>
      <c r="G915">
        <v>4</v>
      </c>
      <c r="H915">
        <v>16</v>
      </c>
      <c r="I915">
        <v>14</v>
      </c>
      <c r="J915">
        <v>1</v>
      </c>
      <c r="K915">
        <v>2</v>
      </c>
      <c r="L915">
        <v>2</v>
      </c>
      <c r="M915">
        <v>2</v>
      </c>
      <c r="Q915">
        <v>29</v>
      </c>
      <c r="R915">
        <v>6.31</v>
      </c>
      <c r="X915">
        <v>12</v>
      </c>
      <c r="Z915">
        <v>77</v>
      </c>
      <c r="AA915">
        <f t="shared" si="28"/>
        <v>25.666666666666668</v>
      </c>
    </row>
    <row r="916" spans="1:27" x14ac:dyDescent="0.25">
      <c r="A916" t="s">
        <v>2911</v>
      </c>
      <c r="B916">
        <v>1971</v>
      </c>
      <c r="C916" t="str">
        <f t="shared" si="29"/>
        <v>Pre-Drug 1970-1991</v>
      </c>
      <c r="D916" t="s">
        <v>18</v>
      </c>
      <c r="E916">
        <v>121</v>
      </c>
      <c r="F916">
        <v>20</v>
      </c>
      <c r="G916">
        <v>1</v>
      </c>
      <c r="H916">
        <v>9</v>
      </c>
      <c r="I916">
        <v>11</v>
      </c>
      <c r="J916">
        <v>0</v>
      </c>
      <c r="K916">
        <v>3</v>
      </c>
      <c r="L916">
        <v>0</v>
      </c>
      <c r="M916">
        <v>0</v>
      </c>
      <c r="Q916">
        <v>38</v>
      </c>
      <c r="R916">
        <v>6.92</v>
      </c>
      <c r="X916">
        <v>25</v>
      </c>
      <c r="Y916">
        <v>0.35</v>
      </c>
      <c r="Z916">
        <v>78</v>
      </c>
      <c r="AA916">
        <f t="shared" si="28"/>
        <v>26</v>
      </c>
    </row>
    <row r="917" spans="1:27" x14ac:dyDescent="0.25">
      <c r="A917" t="s">
        <v>2532</v>
      </c>
      <c r="B917">
        <v>1990</v>
      </c>
      <c r="C917" t="str">
        <f t="shared" si="29"/>
        <v>Pre-Drug 1970-1991</v>
      </c>
      <c r="D917" t="s">
        <v>19</v>
      </c>
      <c r="E917">
        <v>121</v>
      </c>
      <c r="F917">
        <v>24</v>
      </c>
      <c r="G917">
        <v>3</v>
      </c>
      <c r="H917">
        <v>11</v>
      </c>
      <c r="I917">
        <v>12</v>
      </c>
      <c r="J917">
        <v>1</v>
      </c>
      <c r="K917">
        <v>4</v>
      </c>
      <c r="L917">
        <v>0</v>
      </c>
      <c r="M917">
        <v>0</v>
      </c>
      <c r="Q917">
        <v>37</v>
      </c>
      <c r="R917">
        <v>8.31</v>
      </c>
      <c r="X917">
        <v>7</v>
      </c>
      <c r="Y917">
        <v>0.33</v>
      </c>
      <c r="Z917">
        <v>78</v>
      </c>
      <c r="AA917">
        <f t="shared" si="28"/>
        <v>26</v>
      </c>
    </row>
    <row r="918" spans="1:27" x14ac:dyDescent="0.25">
      <c r="A918" t="s">
        <v>308</v>
      </c>
      <c r="B918">
        <v>1996</v>
      </c>
      <c r="C918" t="str">
        <f t="shared" si="29"/>
        <v>Pre-Drug 1970-1991</v>
      </c>
      <c r="D918" t="s">
        <v>18</v>
      </c>
      <c r="E918">
        <v>121</v>
      </c>
      <c r="F918">
        <v>14</v>
      </c>
      <c r="G918">
        <v>4</v>
      </c>
      <c r="H918">
        <v>13</v>
      </c>
      <c r="I918">
        <v>15</v>
      </c>
      <c r="J918">
        <v>4</v>
      </c>
      <c r="K918">
        <v>1</v>
      </c>
      <c r="L918">
        <v>1</v>
      </c>
      <c r="M918">
        <v>0</v>
      </c>
      <c r="Q918">
        <v>33</v>
      </c>
      <c r="R918">
        <v>4.8499999999999996</v>
      </c>
      <c r="X918">
        <v>2</v>
      </c>
      <c r="Y918">
        <v>0.27</v>
      </c>
      <c r="Z918">
        <v>78</v>
      </c>
      <c r="AA918">
        <f t="shared" si="28"/>
        <v>26</v>
      </c>
    </row>
    <row r="919" spans="1:27" x14ac:dyDescent="0.25">
      <c r="A919" t="s">
        <v>2248</v>
      </c>
      <c r="B919">
        <v>2000</v>
      </c>
      <c r="C919" t="str">
        <f t="shared" si="29"/>
        <v>Drug Era 1992-2006</v>
      </c>
      <c r="D919" t="s">
        <v>18</v>
      </c>
      <c r="E919">
        <v>121</v>
      </c>
      <c r="F919">
        <v>23</v>
      </c>
      <c r="G919">
        <v>6</v>
      </c>
      <c r="H919">
        <v>9</v>
      </c>
      <c r="I919">
        <v>19</v>
      </c>
      <c r="J919">
        <v>0</v>
      </c>
      <c r="K919">
        <v>1</v>
      </c>
      <c r="L919">
        <v>0</v>
      </c>
      <c r="M919">
        <v>0</v>
      </c>
      <c r="Q919">
        <v>35</v>
      </c>
      <c r="R919">
        <v>7.96</v>
      </c>
      <c r="X919">
        <v>3</v>
      </c>
      <c r="Y919">
        <v>0</v>
      </c>
      <c r="Z919">
        <v>78</v>
      </c>
      <c r="AA919">
        <f t="shared" si="28"/>
        <v>26</v>
      </c>
    </row>
    <row r="920" spans="1:27" x14ac:dyDescent="0.25">
      <c r="A920" t="s">
        <v>494</v>
      </c>
      <c r="B920">
        <v>2008</v>
      </c>
      <c r="C920" t="str">
        <f t="shared" si="29"/>
        <v>Post Drug Era 2007-2012</v>
      </c>
      <c r="D920" t="s">
        <v>19</v>
      </c>
      <c r="E920">
        <v>121</v>
      </c>
      <c r="F920">
        <v>11</v>
      </c>
      <c r="G920">
        <v>3</v>
      </c>
      <c r="H920">
        <v>10</v>
      </c>
      <c r="I920">
        <v>23</v>
      </c>
      <c r="J920">
        <v>0</v>
      </c>
      <c r="K920">
        <v>1</v>
      </c>
      <c r="L920">
        <v>7</v>
      </c>
      <c r="M920">
        <v>0</v>
      </c>
      <c r="Q920">
        <v>27</v>
      </c>
      <c r="R920">
        <v>3.81</v>
      </c>
      <c r="X920">
        <v>29</v>
      </c>
      <c r="Z920">
        <v>78</v>
      </c>
      <c r="AA920">
        <f t="shared" si="28"/>
        <v>26</v>
      </c>
    </row>
    <row r="921" spans="1:27" x14ac:dyDescent="0.25">
      <c r="A921" t="s">
        <v>503</v>
      </c>
      <c r="B921">
        <v>1988</v>
      </c>
      <c r="C921" t="str">
        <f t="shared" si="29"/>
        <v>Pre-Drug 1970-1991</v>
      </c>
      <c r="D921" t="s">
        <v>19</v>
      </c>
      <c r="E921">
        <v>121</v>
      </c>
      <c r="F921">
        <v>14</v>
      </c>
      <c r="G921">
        <v>2</v>
      </c>
      <c r="H921">
        <v>23</v>
      </c>
      <c r="I921">
        <v>27</v>
      </c>
      <c r="J921">
        <v>1</v>
      </c>
      <c r="K921">
        <v>3</v>
      </c>
      <c r="L921">
        <v>2</v>
      </c>
      <c r="M921">
        <v>2</v>
      </c>
      <c r="Q921">
        <v>20</v>
      </c>
      <c r="R921">
        <v>4.78</v>
      </c>
      <c r="X921">
        <v>13</v>
      </c>
      <c r="Y921">
        <v>0.21</v>
      </c>
      <c r="Z921">
        <v>79</v>
      </c>
      <c r="AA921">
        <f t="shared" si="28"/>
        <v>26.333333333333332</v>
      </c>
    </row>
    <row r="922" spans="1:27" x14ac:dyDescent="0.25">
      <c r="A922" t="s">
        <v>657</v>
      </c>
      <c r="B922">
        <v>2001</v>
      </c>
      <c r="C922" t="str">
        <f t="shared" si="29"/>
        <v>Drug Era 1992-2006</v>
      </c>
      <c r="D922" t="s">
        <v>18</v>
      </c>
      <c r="E922">
        <v>121</v>
      </c>
      <c r="F922">
        <v>12</v>
      </c>
      <c r="G922">
        <v>1</v>
      </c>
      <c r="H922">
        <v>12</v>
      </c>
      <c r="I922">
        <v>19</v>
      </c>
      <c r="J922">
        <v>1</v>
      </c>
      <c r="K922">
        <v>1</v>
      </c>
      <c r="L922">
        <v>0</v>
      </c>
      <c r="M922">
        <v>0</v>
      </c>
      <c r="Q922">
        <v>31</v>
      </c>
      <c r="R922">
        <v>4.0999999999999996</v>
      </c>
      <c r="X922">
        <v>14</v>
      </c>
      <c r="Z922">
        <v>79</v>
      </c>
      <c r="AA922">
        <f t="shared" si="28"/>
        <v>26.333333333333332</v>
      </c>
    </row>
    <row r="923" spans="1:27" x14ac:dyDescent="0.25">
      <c r="A923" t="s">
        <v>2238</v>
      </c>
      <c r="B923">
        <v>1996</v>
      </c>
      <c r="C923" t="str">
        <f t="shared" si="29"/>
        <v>Pre-Drug 1970-1991</v>
      </c>
      <c r="D923" t="s">
        <v>19</v>
      </c>
      <c r="E923">
        <v>121</v>
      </c>
      <c r="F923">
        <v>9</v>
      </c>
      <c r="G923">
        <v>3</v>
      </c>
      <c r="H923">
        <v>14</v>
      </c>
      <c r="I923">
        <v>19</v>
      </c>
      <c r="J923">
        <v>4</v>
      </c>
      <c r="K923">
        <v>2</v>
      </c>
      <c r="L923">
        <v>0</v>
      </c>
      <c r="M923">
        <v>0</v>
      </c>
      <c r="Q923">
        <v>29</v>
      </c>
      <c r="R923">
        <v>3.04</v>
      </c>
      <c r="X923">
        <v>11</v>
      </c>
      <c r="Y923">
        <v>0.24</v>
      </c>
      <c r="Z923">
        <v>80</v>
      </c>
      <c r="AA923">
        <f t="shared" si="28"/>
        <v>26.666666666666668</v>
      </c>
    </row>
    <row r="924" spans="1:27" x14ac:dyDescent="0.25">
      <c r="A924" t="s">
        <v>697</v>
      </c>
      <c r="B924">
        <v>1979</v>
      </c>
      <c r="C924" t="str">
        <f t="shared" si="29"/>
        <v>Pre-Drug 1970-1991</v>
      </c>
      <c r="D924" t="s">
        <v>19</v>
      </c>
      <c r="E924">
        <v>121</v>
      </c>
      <c r="F924">
        <v>13</v>
      </c>
      <c r="G924">
        <v>2</v>
      </c>
      <c r="H924">
        <v>14</v>
      </c>
      <c r="I924">
        <v>12</v>
      </c>
      <c r="J924">
        <v>1</v>
      </c>
      <c r="K924">
        <v>2</v>
      </c>
      <c r="L924">
        <v>0</v>
      </c>
      <c r="M924">
        <v>0</v>
      </c>
      <c r="Q924">
        <v>27</v>
      </c>
      <c r="R924">
        <v>4.28</v>
      </c>
      <c r="X924">
        <v>24</v>
      </c>
      <c r="Y924">
        <v>0.25</v>
      </c>
      <c r="Z924">
        <v>82</v>
      </c>
      <c r="AA924">
        <f t="shared" si="28"/>
        <v>27.333333333333332</v>
      </c>
    </row>
    <row r="925" spans="1:27" x14ac:dyDescent="0.25">
      <c r="A925" t="s">
        <v>1857</v>
      </c>
      <c r="B925">
        <v>1994</v>
      </c>
      <c r="C925" t="str">
        <f t="shared" si="29"/>
        <v>Pre-Drug 1970-1991</v>
      </c>
      <c r="D925" t="s">
        <v>18</v>
      </c>
      <c r="E925">
        <v>121</v>
      </c>
      <c r="F925">
        <v>18</v>
      </c>
      <c r="G925">
        <v>5</v>
      </c>
      <c r="H925">
        <v>11</v>
      </c>
      <c r="I925">
        <v>27</v>
      </c>
      <c r="J925">
        <v>2</v>
      </c>
      <c r="K925">
        <v>2</v>
      </c>
      <c r="L925">
        <v>2</v>
      </c>
      <c r="M925">
        <v>0</v>
      </c>
      <c r="Q925">
        <v>28</v>
      </c>
      <c r="R925">
        <v>5.93</v>
      </c>
      <c r="X925">
        <v>9</v>
      </c>
      <c r="Y925">
        <v>0.25</v>
      </c>
      <c r="Z925">
        <v>82</v>
      </c>
      <c r="AA925">
        <f t="shared" si="28"/>
        <v>27.333333333333332</v>
      </c>
    </row>
    <row r="926" spans="1:27" x14ac:dyDescent="0.25">
      <c r="A926" t="s">
        <v>1471</v>
      </c>
      <c r="B926">
        <v>1999</v>
      </c>
      <c r="C926" t="str">
        <f t="shared" si="29"/>
        <v>Drug Era 1992-2006</v>
      </c>
      <c r="D926" t="s">
        <v>18</v>
      </c>
      <c r="E926">
        <v>121</v>
      </c>
      <c r="F926">
        <v>14</v>
      </c>
      <c r="G926">
        <v>2</v>
      </c>
      <c r="H926">
        <v>20</v>
      </c>
      <c r="I926">
        <v>31</v>
      </c>
      <c r="J926">
        <v>2</v>
      </c>
      <c r="K926">
        <v>4</v>
      </c>
      <c r="L926">
        <v>5</v>
      </c>
      <c r="M926">
        <v>1</v>
      </c>
      <c r="Q926">
        <v>20</v>
      </c>
      <c r="R926">
        <v>4.6100000000000003</v>
      </c>
      <c r="X926">
        <v>15</v>
      </c>
      <c r="Y926">
        <v>0</v>
      </c>
      <c r="Z926">
        <v>82</v>
      </c>
      <c r="AA926">
        <f t="shared" si="28"/>
        <v>27.333333333333332</v>
      </c>
    </row>
    <row r="927" spans="1:27" x14ac:dyDescent="0.25">
      <c r="A927" t="s">
        <v>2910</v>
      </c>
      <c r="B927">
        <v>2003</v>
      </c>
      <c r="C927" t="str">
        <f t="shared" si="29"/>
        <v>Drug Era 1992-2006</v>
      </c>
      <c r="D927" t="s">
        <v>18</v>
      </c>
      <c r="E927">
        <v>121</v>
      </c>
      <c r="F927">
        <v>17</v>
      </c>
      <c r="G927">
        <v>6</v>
      </c>
      <c r="H927">
        <v>10</v>
      </c>
      <c r="I927">
        <v>12</v>
      </c>
      <c r="J927">
        <v>0</v>
      </c>
      <c r="K927">
        <v>0</v>
      </c>
      <c r="L927">
        <v>1</v>
      </c>
      <c r="M927">
        <v>1</v>
      </c>
      <c r="Q927">
        <v>31</v>
      </c>
      <c r="R927">
        <v>5.6</v>
      </c>
      <c r="X927">
        <v>22</v>
      </c>
      <c r="Y927">
        <v>0.28000000000000003</v>
      </c>
      <c r="Z927">
        <v>82</v>
      </c>
      <c r="AA927">
        <f t="shared" si="28"/>
        <v>27.333333333333332</v>
      </c>
    </row>
    <row r="928" spans="1:27" x14ac:dyDescent="0.25">
      <c r="A928" t="s">
        <v>2370</v>
      </c>
      <c r="B928">
        <v>2008</v>
      </c>
      <c r="C928" t="str">
        <f t="shared" si="29"/>
        <v>Post Drug Era 2007-2012</v>
      </c>
      <c r="D928" t="s">
        <v>19</v>
      </c>
      <c r="E928">
        <v>121</v>
      </c>
      <c r="F928">
        <v>17</v>
      </c>
      <c r="G928">
        <v>3</v>
      </c>
      <c r="H928">
        <v>8</v>
      </c>
      <c r="I928">
        <v>19</v>
      </c>
      <c r="J928">
        <v>0</v>
      </c>
      <c r="K928">
        <v>2</v>
      </c>
      <c r="L928">
        <v>1</v>
      </c>
      <c r="M928">
        <v>0</v>
      </c>
      <c r="Q928">
        <v>34</v>
      </c>
      <c r="R928">
        <v>5.6</v>
      </c>
      <c r="X928">
        <v>4</v>
      </c>
      <c r="Z928">
        <v>82</v>
      </c>
      <c r="AA928">
        <f t="shared" si="28"/>
        <v>27.333333333333332</v>
      </c>
    </row>
    <row r="929" spans="1:27" x14ac:dyDescent="0.25">
      <c r="A929" t="s">
        <v>1917</v>
      </c>
      <c r="B929">
        <v>1982</v>
      </c>
      <c r="C929" t="str">
        <f t="shared" si="29"/>
        <v>Pre-Drug 1970-1991</v>
      </c>
      <c r="D929" t="s">
        <v>18</v>
      </c>
      <c r="E929">
        <v>121</v>
      </c>
      <c r="F929">
        <v>13</v>
      </c>
      <c r="G929">
        <v>1</v>
      </c>
      <c r="H929">
        <v>7</v>
      </c>
      <c r="I929">
        <v>17</v>
      </c>
      <c r="J929">
        <v>3</v>
      </c>
      <c r="K929">
        <v>0</v>
      </c>
      <c r="L929">
        <v>2</v>
      </c>
      <c r="M929">
        <v>1</v>
      </c>
      <c r="Q929">
        <v>32</v>
      </c>
      <c r="R929">
        <v>4.2300000000000004</v>
      </c>
      <c r="X929">
        <v>17</v>
      </c>
      <c r="Y929">
        <v>0.28999999999999998</v>
      </c>
      <c r="Z929">
        <v>83</v>
      </c>
      <c r="AA929">
        <f t="shared" si="28"/>
        <v>27.666666666666668</v>
      </c>
    </row>
    <row r="930" spans="1:27" x14ac:dyDescent="0.25">
      <c r="A930" t="s">
        <v>1421</v>
      </c>
      <c r="B930">
        <v>1994</v>
      </c>
      <c r="C930" t="str">
        <f t="shared" si="29"/>
        <v>Pre-Drug 1970-1991</v>
      </c>
      <c r="D930" t="s">
        <v>18</v>
      </c>
      <c r="E930">
        <v>121</v>
      </c>
      <c r="F930">
        <v>19</v>
      </c>
      <c r="G930">
        <v>4</v>
      </c>
      <c r="H930">
        <v>12</v>
      </c>
      <c r="I930">
        <v>22</v>
      </c>
      <c r="J930">
        <v>0</v>
      </c>
      <c r="K930">
        <v>0</v>
      </c>
      <c r="L930">
        <v>1</v>
      </c>
      <c r="M930">
        <v>2</v>
      </c>
      <c r="Q930">
        <v>29</v>
      </c>
      <c r="R930">
        <v>6.18</v>
      </c>
      <c r="X930">
        <v>6</v>
      </c>
      <c r="Y930">
        <v>0.25</v>
      </c>
      <c r="Z930">
        <v>83</v>
      </c>
      <c r="AA930">
        <f t="shared" si="28"/>
        <v>27.666666666666668</v>
      </c>
    </row>
    <row r="931" spans="1:27" x14ac:dyDescent="0.25">
      <c r="A931" t="s">
        <v>2951</v>
      </c>
      <c r="B931">
        <v>2009</v>
      </c>
      <c r="C931" t="str">
        <f t="shared" si="29"/>
        <v>Post Drug Era 2007-2012</v>
      </c>
      <c r="D931" t="s">
        <v>18</v>
      </c>
      <c r="E931">
        <v>121</v>
      </c>
      <c r="F931">
        <v>17</v>
      </c>
      <c r="G931">
        <v>3</v>
      </c>
      <c r="H931">
        <v>10</v>
      </c>
      <c r="I931">
        <v>18</v>
      </c>
      <c r="J931">
        <v>3</v>
      </c>
      <c r="K931">
        <v>4</v>
      </c>
      <c r="L931">
        <v>1</v>
      </c>
      <c r="M931">
        <v>0</v>
      </c>
      <c r="Q931">
        <v>28</v>
      </c>
      <c r="R931">
        <v>5.53</v>
      </c>
      <c r="X931">
        <v>15</v>
      </c>
      <c r="Z931">
        <v>83</v>
      </c>
      <c r="AA931">
        <f t="shared" si="28"/>
        <v>27.666666666666668</v>
      </c>
    </row>
    <row r="932" spans="1:27" x14ac:dyDescent="0.25">
      <c r="A932" t="s">
        <v>2414</v>
      </c>
      <c r="B932">
        <v>2010</v>
      </c>
      <c r="C932" t="str">
        <f t="shared" si="29"/>
        <v>Post Drug Era 2007-2012</v>
      </c>
      <c r="D932" t="s">
        <v>19</v>
      </c>
      <c r="E932">
        <v>121</v>
      </c>
      <c r="F932">
        <v>14</v>
      </c>
      <c r="G932">
        <v>2</v>
      </c>
      <c r="H932">
        <v>13</v>
      </c>
      <c r="I932">
        <v>33</v>
      </c>
      <c r="J932">
        <v>0</v>
      </c>
      <c r="K932">
        <v>7</v>
      </c>
      <c r="L932">
        <v>1</v>
      </c>
      <c r="M932">
        <v>0</v>
      </c>
      <c r="Q932">
        <v>25</v>
      </c>
      <c r="R932">
        <v>4.55</v>
      </c>
      <c r="X932">
        <v>14</v>
      </c>
      <c r="Z932">
        <v>83</v>
      </c>
      <c r="AA932">
        <f t="shared" si="28"/>
        <v>27.666666666666668</v>
      </c>
    </row>
    <row r="933" spans="1:27" x14ac:dyDescent="0.25">
      <c r="A933" t="s">
        <v>793</v>
      </c>
      <c r="B933">
        <v>2012</v>
      </c>
      <c r="C933" t="str">
        <f t="shared" si="29"/>
        <v>Post Drug Era 2007-2012</v>
      </c>
      <c r="D933" t="s">
        <v>19</v>
      </c>
      <c r="E933">
        <v>121</v>
      </c>
      <c r="F933">
        <v>12</v>
      </c>
      <c r="G933">
        <v>2</v>
      </c>
      <c r="H933">
        <v>18</v>
      </c>
      <c r="I933">
        <v>28</v>
      </c>
      <c r="J933">
        <v>1</v>
      </c>
      <c r="K933">
        <v>0</v>
      </c>
      <c r="L933">
        <v>0</v>
      </c>
      <c r="M933">
        <v>1</v>
      </c>
      <c r="Q933">
        <v>26</v>
      </c>
      <c r="R933">
        <v>3.9</v>
      </c>
      <c r="X933">
        <v>18</v>
      </c>
      <c r="Z933">
        <v>83</v>
      </c>
      <c r="AA933">
        <f t="shared" si="28"/>
        <v>27.666666666666668</v>
      </c>
    </row>
    <row r="934" spans="1:27" x14ac:dyDescent="0.25">
      <c r="A934" t="s">
        <v>59</v>
      </c>
      <c r="B934">
        <v>1983</v>
      </c>
      <c r="C934" t="str">
        <f t="shared" si="29"/>
        <v>Pre-Drug 1970-1991</v>
      </c>
      <c r="D934" t="s">
        <v>19</v>
      </c>
      <c r="E934">
        <v>121</v>
      </c>
      <c r="F934">
        <v>20</v>
      </c>
      <c r="G934">
        <v>6</v>
      </c>
      <c r="H934">
        <v>7</v>
      </c>
      <c r="I934">
        <v>17</v>
      </c>
      <c r="J934">
        <v>0</v>
      </c>
      <c r="K934">
        <v>0</v>
      </c>
      <c r="L934">
        <v>0</v>
      </c>
      <c r="M934">
        <v>0</v>
      </c>
      <c r="Q934">
        <v>31</v>
      </c>
      <c r="R934">
        <v>6.35</v>
      </c>
      <c r="X934">
        <v>17</v>
      </c>
      <c r="Y934">
        <v>0.27</v>
      </c>
      <c r="Z934">
        <v>85</v>
      </c>
      <c r="AA934">
        <f t="shared" si="28"/>
        <v>28.333333333333332</v>
      </c>
    </row>
    <row r="935" spans="1:27" x14ac:dyDescent="0.25">
      <c r="A935" t="s">
        <v>2197</v>
      </c>
      <c r="B935">
        <v>2000</v>
      </c>
      <c r="C935" t="str">
        <f t="shared" si="29"/>
        <v>Drug Era 1992-2006</v>
      </c>
      <c r="D935" t="s">
        <v>18</v>
      </c>
      <c r="E935">
        <v>121</v>
      </c>
      <c r="F935">
        <v>9</v>
      </c>
      <c r="G935">
        <v>2</v>
      </c>
      <c r="H935">
        <v>14</v>
      </c>
      <c r="I935">
        <v>16</v>
      </c>
      <c r="J935">
        <v>2</v>
      </c>
      <c r="K935">
        <v>3</v>
      </c>
      <c r="L935">
        <v>1</v>
      </c>
      <c r="M935">
        <v>0</v>
      </c>
      <c r="Q935">
        <v>23</v>
      </c>
      <c r="R935">
        <v>2.86</v>
      </c>
      <c r="X935">
        <v>22</v>
      </c>
      <c r="Y935">
        <v>0</v>
      </c>
      <c r="Z935">
        <v>85</v>
      </c>
      <c r="AA935">
        <f t="shared" si="28"/>
        <v>28.333333333333332</v>
      </c>
    </row>
    <row r="936" spans="1:27" x14ac:dyDescent="0.25">
      <c r="A936" t="s">
        <v>885</v>
      </c>
      <c r="B936">
        <v>2004</v>
      </c>
      <c r="C936" t="str">
        <f t="shared" si="29"/>
        <v>Drug Era 1992-2006</v>
      </c>
      <c r="D936" t="s">
        <v>18</v>
      </c>
      <c r="E936">
        <v>121</v>
      </c>
      <c r="F936">
        <v>18</v>
      </c>
      <c r="G936">
        <v>4</v>
      </c>
      <c r="H936">
        <v>11</v>
      </c>
      <c r="I936">
        <v>10</v>
      </c>
      <c r="J936">
        <v>1</v>
      </c>
      <c r="K936">
        <v>3</v>
      </c>
      <c r="L936">
        <v>0</v>
      </c>
      <c r="M936">
        <v>0</v>
      </c>
      <c r="Q936">
        <v>32</v>
      </c>
      <c r="R936">
        <v>5.72</v>
      </c>
      <c r="X936">
        <v>14</v>
      </c>
      <c r="Y936">
        <v>0.3</v>
      </c>
      <c r="Z936">
        <v>85</v>
      </c>
      <c r="AA936">
        <f t="shared" si="28"/>
        <v>28.333333333333332</v>
      </c>
    </row>
    <row r="937" spans="1:27" x14ac:dyDescent="0.25">
      <c r="A937" t="s">
        <v>2120</v>
      </c>
      <c r="B937">
        <v>2010</v>
      </c>
      <c r="C937" t="str">
        <f t="shared" si="29"/>
        <v>Post Drug Era 2007-2012</v>
      </c>
      <c r="D937" t="s">
        <v>18</v>
      </c>
      <c r="E937">
        <v>121</v>
      </c>
      <c r="F937">
        <v>11</v>
      </c>
      <c r="G937">
        <v>2</v>
      </c>
      <c r="H937">
        <v>7</v>
      </c>
      <c r="I937">
        <v>23</v>
      </c>
      <c r="J937">
        <v>1</v>
      </c>
      <c r="K937">
        <v>5</v>
      </c>
      <c r="L937">
        <v>2</v>
      </c>
      <c r="M937">
        <v>0</v>
      </c>
      <c r="Q937">
        <v>25</v>
      </c>
      <c r="R937">
        <v>3.49</v>
      </c>
      <c r="X937">
        <v>19</v>
      </c>
      <c r="Z937">
        <v>85</v>
      </c>
      <c r="AA937">
        <f t="shared" si="28"/>
        <v>28.333333333333332</v>
      </c>
    </row>
    <row r="938" spans="1:27" x14ac:dyDescent="0.25">
      <c r="A938" t="s">
        <v>3067</v>
      </c>
      <c r="B938">
        <v>1992</v>
      </c>
      <c r="C938" t="str">
        <f t="shared" si="29"/>
        <v>Pre-Drug 1970-1991</v>
      </c>
      <c r="D938" t="s">
        <v>18</v>
      </c>
      <c r="E938">
        <v>121</v>
      </c>
      <c r="F938">
        <v>17</v>
      </c>
      <c r="G938">
        <v>3</v>
      </c>
      <c r="H938">
        <v>7</v>
      </c>
      <c r="I938">
        <v>5</v>
      </c>
      <c r="J938">
        <v>0</v>
      </c>
      <c r="K938">
        <v>0</v>
      </c>
      <c r="L938">
        <v>0</v>
      </c>
      <c r="M938">
        <v>0</v>
      </c>
      <c r="Q938">
        <v>29</v>
      </c>
      <c r="R938">
        <v>5.34</v>
      </c>
      <c r="X938">
        <v>26</v>
      </c>
      <c r="Y938">
        <v>0.25</v>
      </c>
      <c r="Z938">
        <v>86</v>
      </c>
      <c r="AA938">
        <f t="shared" si="28"/>
        <v>28.666666666666668</v>
      </c>
    </row>
    <row r="939" spans="1:27" x14ac:dyDescent="0.25">
      <c r="A939" t="s">
        <v>2778</v>
      </c>
      <c r="B939">
        <v>1996</v>
      </c>
      <c r="C939" t="str">
        <f t="shared" si="29"/>
        <v>Pre-Drug 1970-1991</v>
      </c>
      <c r="D939" t="s">
        <v>19</v>
      </c>
      <c r="E939">
        <v>121</v>
      </c>
      <c r="F939">
        <v>21</v>
      </c>
      <c r="G939">
        <v>8</v>
      </c>
      <c r="H939">
        <v>8</v>
      </c>
      <c r="I939">
        <v>21</v>
      </c>
      <c r="J939">
        <v>0</v>
      </c>
      <c r="K939">
        <v>0</v>
      </c>
      <c r="L939">
        <v>0</v>
      </c>
      <c r="M939">
        <v>0</v>
      </c>
      <c r="Q939">
        <v>31</v>
      </c>
      <c r="R939">
        <v>6.59</v>
      </c>
      <c r="X939">
        <v>28</v>
      </c>
      <c r="Y939">
        <v>0.25</v>
      </c>
      <c r="Z939">
        <v>86</v>
      </c>
      <c r="AA939">
        <f t="shared" si="28"/>
        <v>28.666666666666668</v>
      </c>
    </row>
    <row r="940" spans="1:27" x14ac:dyDescent="0.25">
      <c r="A940" t="s">
        <v>2697</v>
      </c>
      <c r="B940">
        <v>1971</v>
      </c>
      <c r="C940" t="str">
        <f t="shared" si="29"/>
        <v>Pre-Drug 1970-1991</v>
      </c>
      <c r="D940" t="s">
        <v>18</v>
      </c>
      <c r="E940">
        <v>121</v>
      </c>
      <c r="F940">
        <v>12</v>
      </c>
      <c r="G940">
        <v>2</v>
      </c>
      <c r="H940">
        <v>13</v>
      </c>
      <c r="I940">
        <v>26</v>
      </c>
      <c r="J940">
        <v>0</v>
      </c>
      <c r="K940">
        <v>1</v>
      </c>
      <c r="L940">
        <v>1</v>
      </c>
      <c r="M940">
        <v>0</v>
      </c>
      <c r="Q940">
        <v>22</v>
      </c>
      <c r="R940">
        <v>3.68</v>
      </c>
      <c r="X940">
        <v>14</v>
      </c>
      <c r="Y940">
        <v>0.21</v>
      </c>
      <c r="Z940">
        <v>88</v>
      </c>
      <c r="AA940">
        <f t="shared" si="28"/>
        <v>29.333333333333332</v>
      </c>
    </row>
    <row r="941" spans="1:27" x14ac:dyDescent="0.25">
      <c r="A941" t="s">
        <v>1788</v>
      </c>
      <c r="B941">
        <v>1990</v>
      </c>
      <c r="C941" t="str">
        <f t="shared" si="29"/>
        <v>Pre-Drug 1970-1991</v>
      </c>
      <c r="D941" t="s">
        <v>19</v>
      </c>
      <c r="E941">
        <v>121</v>
      </c>
      <c r="F941">
        <v>9</v>
      </c>
      <c r="G941">
        <v>2</v>
      </c>
      <c r="H941">
        <v>13</v>
      </c>
      <c r="I941">
        <v>20</v>
      </c>
      <c r="J941">
        <v>1</v>
      </c>
      <c r="K941">
        <v>2</v>
      </c>
      <c r="L941">
        <v>0</v>
      </c>
      <c r="M941">
        <v>0</v>
      </c>
      <c r="Q941">
        <v>18</v>
      </c>
      <c r="R941">
        <v>2.73</v>
      </c>
      <c r="X941">
        <v>12</v>
      </c>
      <c r="Y941">
        <v>0.17</v>
      </c>
      <c r="Z941">
        <v>89</v>
      </c>
      <c r="AA941">
        <f t="shared" si="28"/>
        <v>29.666666666666668</v>
      </c>
    </row>
    <row r="942" spans="1:27" x14ac:dyDescent="0.25">
      <c r="A942" t="s">
        <v>240</v>
      </c>
      <c r="B942">
        <v>2012</v>
      </c>
      <c r="C942" t="str">
        <f t="shared" si="29"/>
        <v>Post Drug Era 2007-2012</v>
      </c>
      <c r="D942" t="s">
        <v>18</v>
      </c>
      <c r="E942">
        <v>121</v>
      </c>
      <c r="F942">
        <v>12</v>
      </c>
      <c r="G942">
        <v>2</v>
      </c>
      <c r="H942">
        <v>7</v>
      </c>
      <c r="I942">
        <v>18</v>
      </c>
      <c r="J942">
        <v>0</v>
      </c>
      <c r="K942">
        <v>2</v>
      </c>
      <c r="L942">
        <v>1</v>
      </c>
      <c r="M942">
        <v>0</v>
      </c>
      <c r="Q942">
        <v>29</v>
      </c>
      <c r="R942">
        <v>3.64</v>
      </c>
      <c r="X942">
        <v>17</v>
      </c>
      <c r="Z942">
        <v>89</v>
      </c>
      <c r="AA942">
        <f t="shared" si="28"/>
        <v>29.666666666666668</v>
      </c>
    </row>
    <row r="943" spans="1:27" x14ac:dyDescent="0.25">
      <c r="A943" t="s">
        <v>973</v>
      </c>
      <c r="B943">
        <v>2003</v>
      </c>
      <c r="C943" t="str">
        <f t="shared" si="29"/>
        <v>Drug Era 1992-2006</v>
      </c>
      <c r="D943" t="s">
        <v>18</v>
      </c>
      <c r="E943">
        <v>121</v>
      </c>
      <c r="F943">
        <v>10</v>
      </c>
      <c r="G943">
        <v>3</v>
      </c>
      <c r="H943">
        <v>10</v>
      </c>
      <c r="I943">
        <v>16</v>
      </c>
      <c r="J943">
        <v>2</v>
      </c>
      <c r="K943">
        <v>0</v>
      </c>
      <c r="L943">
        <v>1</v>
      </c>
      <c r="M943">
        <v>0</v>
      </c>
      <c r="Q943">
        <v>28</v>
      </c>
      <c r="R943">
        <v>3</v>
      </c>
      <c r="X943">
        <v>13</v>
      </c>
      <c r="Y943">
        <v>0.26</v>
      </c>
      <c r="Z943">
        <v>90</v>
      </c>
      <c r="AA943">
        <f t="shared" si="28"/>
        <v>30</v>
      </c>
    </row>
    <row r="944" spans="1:27" x14ac:dyDescent="0.25">
      <c r="A944" t="s">
        <v>1405</v>
      </c>
      <c r="B944">
        <v>1989</v>
      </c>
      <c r="C944" t="str">
        <f t="shared" si="29"/>
        <v>Pre-Drug 1970-1991</v>
      </c>
      <c r="D944" t="s">
        <v>19</v>
      </c>
      <c r="E944">
        <v>121</v>
      </c>
      <c r="F944">
        <v>8</v>
      </c>
      <c r="G944">
        <v>2</v>
      </c>
      <c r="H944">
        <v>8</v>
      </c>
      <c r="I944">
        <v>17</v>
      </c>
      <c r="J944">
        <v>0</v>
      </c>
      <c r="K944">
        <v>1</v>
      </c>
      <c r="L944">
        <v>1</v>
      </c>
      <c r="M944">
        <v>0</v>
      </c>
      <c r="Q944">
        <v>22</v>
      </c>
      <c r="R944">
        <v>2.37</v>
      </c>
      <c r="X944">
        <v>14</v>
      </c>
      <c r="Y944">
        <v>0.2</v>
      </c>
      <c r="Z944">
        <v>91</v>
      </c>
      <c r="AA944">
        <f t="shared" si="28"/>
        <v>30.333333333333332</v>
      </c>
    </row>
    <row r="945" spans="1:27" x14ac:dyDescent="0.25">
      <c r="A945" t="s">
        <v>2024</v>
      </c>
      <c r="B945">
        <v>2009</v>
      </c>
      <c r="C945" t="str">
        <f t="shared" si="29"/>
        <v>Post Drug Era 2007-2012</v>
      </c>
      <c r="D945" t="s">
        <v>19</v>
      </c>
      <c r="E945">
        <v>121</v>
      </c>
      <c r="F945">
        <v>9</v>
      </c>
      <c r="G945">
        <v>3</v>
      </c>
      <c r="H945">
        <v>11</v>
      </c>
      <c r="I945">
        <v>21</v>
      </c>
      <c r="J945">
        <v>2</v>
      </c>
      <c r="K945">
        <v>2</v>
      </c>
      <c r="L945">
        <v>1</v>
      </c>
      <c r="M945">
        <v>0</v>
      </c>
      <c r="Q945">
        <v>20</v>
      </c>
      <c r="R945">
        <v>2.61</v>
      </c>
      <c r="X945">
        <v>19</v>
      </c>
      <c r="Z945">
        <v>93</v>
      </c>
      <c r="AA945">
        <f t="shared" si="28"/>
        <v>31</v>
      </c>
    </row>
    <row r="946" spans="1:27" x14ac:dyDescent="0.25">
      <c r="A946" t="s">
        <v>3059</v>
      </c>
      <c r="B946">
        <v>2008</v>
      </c>
      <c r="C946" t="str">
        <f t="shared" si="29"/>
        <v>Post Drug Era 2007-2012</v>
      </c>
      <c r="D946" t="s">
        <v>19</v>
      </c>
      <c r="E946">
        <v>122</v>
      </c>
      <c r="F946">
        <v>25</v>
      </c>
      <c r="G946">
        <v>4</v>
      </c>
      <c r="H946">
        <v>35</v>
      </c>
      <c r="I946">
        <v>18</v>
      </c>
      <c r="J946">
        <v>1</v>
      </c>
      <c r="K946">
        <v>5</v>
      </c>
      <c r="L946">
        <v>1</v>
      </c>
      <c r="M946">
        <v>1</v>
      </c>
      <c r="Q946">
        <v>18</v>
      </c>
      <c r="R946">
        <v>9.3800000000000008</v>
      </c>
      <c r="X946">
        <v>18</v>
      </c>
      <c r="Z946">
        <v>72</v>
      </c>
      <c r="AA946">
        <f t="shared" si="28"/>
        <v>24</v>
      </c>
    </row>
    <row r="947" spans="1:27" x14ac:dyDescent="0.25">
      <c r="A947" t="s">
        <v>2013</v>
      </c>
      <c r="B947">
        <v>1995</v>
      </c>
      <c r="C947" t="str">
        <f t="shared" si="29"/>
        <v>Pre-Drug 1970-1991</v>
      </c>
      <c r="D947" t="s">
        <v>19</v>
      </c>
      <c r="E947">
        <v>122</v>
      </c>
      <c r="F947">
        <v>19</v>
      </c>
      <c r="G947">
        <v>1</v>
      </c>
      <c r="H947">
        <v>13</v>
      </c>
      <c r="I947">
        <v>6</v>
      </c>
      <c r="J947">
        <v>1</v>
      </c>
      <c r="K947">
        <v>3</v>
      </c>
      <c r="L947">
        <v>1</v>
      </c>
      <c r="M947">
        <v>0</v>
      </c>
      <c r="Q947">
        <v>36</v>
      </c>
      <c r="R947">
        <v>7.03</v>
      </c>
      <c r="X947">
        <v>24</v>
      </c>
      <c r="Y947">
        <v>0.33</v>
      </c>
      <c r="Z947">
        <v>73</v>
      </c>
      <c r="AA947">
        <f t="shared" si="28"/>
        <v>24.333333333333332</v>
      </c>
    </row>
    <row r="948" spans="1:27" x14ac:dyDescent="0.25">
      <c r="A948" t="s">
        <v>2643</v>
      </c>
      <c r="B948">
        <v>1996</v>
      </c>
      <c r="C948" t="str">
        <f t="shared" si="29"/>
        <v>Pre-Drug 1970-1991</v>
      </c>
      <c r="D948" t="s">
        <v>18</v>
      </c>
      <c r="E948">
        <v>122</v>
      </c>
      <c r="F948">
        <v>16</v>
      </c>
      <c r="G948">
        <v>1</v>
      </c>
      <c r="H948">
        <v>13</v>
      </c>
      <c r="I948">
        <v>16</v>
      </c>
      <c r="J948">
        <v>3</v>
      </c>
      <c r="K948">
        <v>1</v>
      </c>
      <c r="L948">
        <v>1</v>
      </c>
      <c r="M948">
        <v>1</v>
      </c>
      <c r="Q948">
        <v>33</v>
      </c>
      <c r="R948">
        <v>5.92</v>
      </c>
      <c r="X948">
        <v>7</v>
      </c>
      <c r="Y948">
        <v>0.27</v>
      </c>
      <c r="Z948">
        <v>73</v>
      </c>
      <c r="AA948">
        <f t="shared" si="28"/>
        <v>24.333333333333332</v>
      </c>
    </row>
    <row r="949" spans="1:27" x14ac:dyDescent="0.25">
      <c r="A949" t="s">
        <v>3055</v>
      </c>
      <c r="B949">
        <v>2000</v>
      </c>
      <c r="C949" t="str">
        <f t="shared" si="29"/>
        <v>Drug Era 1992-2006</v>
      </c>
      <c r="D949" t="s">
        <v>18</v>
      </c>
      <c r="E949">
        <v>122</v>
      </c>
      <c r="F949">
        <v>26</v>
      </c>
      <c r="G949">
        <v>4</v>
      </c>
      <c r="H949">
        <v>23</v>
      </c>
      <c r="I949">
        <v>14</v>
      </c>
      <c r="J949">
        <v>2</v>
      </c>
      <c r="K949">
        <v>3</v>
      </c>
      <c r="L949">
        <v>3</v>
      </c>
      <c r="M949">
        <v>0</v>
      </c>
      <c r="Q949">
        <v>28</v>
      </c>
      <c r="R949">
        <v>9.6199999999999992</v>
      </c>
      <c r="X949">
        <v>9</v>
      </c>
      <c r="Y949">
        <v>0</v>
      </c>
      <c r="Z949">
        <v>73</v>
      </c>
      <c r="AA949">
        <f t="shared" si="28"/>
        <v>24.333333333333332</v>
      </c>
    </row>
    <row r="950" spans="1:27" x14ac:dyDescent="0.25">
      <c r="A950" t="s">
        <v>352</v>
      </c>
      <c r="B950">
        <v>1993</v>
      </c>
      <c r="C950" t="str">
        <f t="shared" si="29"/>
        <v>Pre-Drug 1970-1991</v>
      </c>
      <c r="D950" t="s">
        <v>19</v>
      </c>
      <c r="E950">
        <v>122</v>
      </c>
      <c r="F950">
        <v>22</v>
      </c>
      <c r="G950">
        <v>2</v>
      </c>
      <c r="H950">
        <v>26</v>
      </c>
      <c r="I950">
        <v>24</v>
      </c>
      <c r="J950">
        <v>3</v>
      </c>
      <c r="K950">
        <v>5</v>
      </c>
      <c r="L950">
        <v>0</v>
      </c>
      <c r="M950">
        <v>0</v>
      </c>
      <c r="Q950">
        <v>26</v>
      </c>
      <c r="R950">
        <v>8.0299999999999994</v>
      </c>
      <c r="X950">
        <v>17</v>
      </c>
      <c r="Y950">
        <v>0.27</v>
      </c>
      <c r="Z950">
        <v>74</v>
      </c>
      <c r="AA950">
        <f t="shared" si="28"/>
        <v>24.666666666666668</v>
      </c>
    </row>
    <row r="951" spans="1:27" x14ac:dyDescent="0.25">
      <c r="A951" t="s">
        <v>1630</v>
      </c>
      <c r="B951">
        <v>2007</v>
      </c>
      <c r="C951" t="str">
        <f t="shared" si="29"/>
        <v>Post Drug Era 2007-2012</v>
      </c>
      <c r="D951" t="s">
        <v>19</v>
      </c>
      <c r="E951">
        <v>122</v>
      </c>
      <c r="F951">
        <v>19</v>
      </c>
      <c r="G951">
        <v>3</v>
      </c>
      <c r="H951">
        <v>23</v>
      </c>
      <c r="I951">
        <v>24</v>
      </c>
      <c r="J951">
        <v>1</v>
      </c>
      <c r="K951">
        <v>3</v>
      </c>
      <c r="L951">
        <v>1</v>
      </c>
      <c r="M951">
        <v>0</v>
      </c>
      <c r="Q951">
        <v>25</v>
      </c>
      <c r="R951">
        <v>6.93</v>
      </c>
      <c r="X951">
        <v>12</v>
      </c>
      <c r="Z951">
        <v>74</v>
      </c>
      <c r="AA951">
        <f t="shared" si="28"/>
        <v>24.666666666666668</v>
      </c>
    </row>
    <row r="952" spans="1:27" x14ac:dyDescent="0.25">
      <c r="A952" t="s">
        <v>1279</v>
      </c>
      <c r="B952">
        <v>1994</v>
      </c>
      <c r="C952" t="str">
        <f t="shared" si="29"/>
        <v>Pre-Drug 1970-1991</v>
      </c>
      <c r="D952" t="s">
        <v>19</v>
      </c>
      <c r="E952">
        <v>122</v>
      </c>
      <c r="F952">
        <v>20</v>
      </c>
      <c r="G952">
        <v>4</v>
      </c>
      <c r="H952">
        <v>9</v>
      </c>
      <c r="I952">
        <v>18</v>
      </c>
      <c r="J952">
        <v>1</v>
      </c>
      <c r="K952">
        <v>0</v>
      </c>
      <c r="L952">
        <v>2</v>
      </c>
      <c r="M952">
        <v>0</v>
      </c>
      <c r="Q952">
        <v>37</v>
      </c>
      <c r="R952">
        <v>7.2</v>
      </c>
      <c r="X952">
        <v>22</v>
      </c>
      <c r="Y952">
        <v>0.33</v>
      </c>
      <c r="Z952">
        <v>75</v>
      </c>
      <c r="AA952">
        <f t="shared" si="28"/>
        <v>25</v>
      </c>
    </row>
    <row r="953" spans="1:27" x14ac:dyDescent="0.25">
      <c r="A953" t="s">
        <v>2349</v>
      </c>
      <c r="B953">
        <v>1992</v>
      </c>
      <c r="C953" t="str">
        <f t="shared" si="29"/>
        <v>Pre-Drug 1970-1991</v>
      </c>
      <c r="D953" t="s">
        <v>18</v>
      </c>
      <c r="E953">
        <v>122</v>
      </c>
      <c r="F953">
        <v>20</v>
      </c>
      <c r="G953">
        <v>2</v>
      </c>
      <c r="H953">
        <v>6</v>
      </c>
      <c r="I953">
        <v>10</v>
      </c>
      <c r="J953">
        <v>1</v>
      </c>
      <c r="K953">
        <v>1</v>
      </c>
      <c r="L953">
        <v>0</v>
      </c>
      <c r="M953">
        <v>1</v>
      </c>
      <c r="Q953">
        <v>42</v>
      </c>
      <c r="R953">
        <v>7.11</v>
      </c>
      <c r="X953">
        <v>15</v>
      </c>
      <c r="Y953">
        <v>0.38</v>
      </c>
      <c r="Z953">
        <v>76</v>
      </c>
      <c r="AA953">
        <f t="shared" si="28"/>
        <v>25.333333333333332</v>
      </c>
    </row>
    <row r="954" spans="1:27" x14ac:dyDescent="0.25">
      <c r="A954" t="s">
        <v>2877</v>
      </c>
      <c r="B954">
        <v>1989</v>
      </c>
      <c r="C954" t="str">
        <f t="shared" si="29"/>
        <v>Pre-Drug 1970-1991</v>
      </c>
      <c r="D954" t="s">
        <v>19</v>
      </c>
      <c r="E954">
        <v>122</v>
      </c>
      <c r="F954">
        <v>17</v>
      </c>
      <c r="G954">
        <v>3</v>
      </c>
      <c r="H954">
        <v>13</v>
      </c>
      <c r="I954">
        <v>13</v>
      </c>
      <c r="J954">
        <v>0</v>
      </c>
      <c r="K954">
        <v>1</v>
      </c>
      <c r="L954">
        <v>0</v>
      </c>
      <c r="M954">
        <v>0</v>
      </c>
      <c r="Q954">
        <v>35</v>
      </c>
      <c r="R954">
        <v>5.96</v>
      </c>
      <c r="X954">
        <v>8</v>
      </c>
      <c r="Y954">
        <v>0.33</v>
      </c>
      <c r="Z954">
        <v>77</v>
      </c>
      <c r="AA954">
        <f t="shared" si="28"/>
        <v>25.666666666666668</v>
      </c>
    </row>
    <row r="955" spans="1:27" x14ac:dyDescent="0.25">
      <c r="A955" t="s">
        <v>1235</v>
      </c>
      <c r="B955">
        <v>1990</v>
      </c>
      <c r="C955" t="str">
        <f t="shared" si="29"/>
        <v>Pre-Drug 1970-1991</v>
      </c>
      <c r="D955" t="s">
        <v>19</v>
      </c>
      <c r="E955">
        <v>122</v>
      </c>
      <c r="F955">
        <v>10</v>
      </c>
      <c r="G955">
        <v>2</v>
      </c>
      <c r="H955">
        <v>11</v>
      </c>
      <c r="I955">
        <v>26</v>
      </c>
      <c r="J955">
        <v>1</v>
      </c>
      <c r="K955">
        <v>3</v>
      </c>
      <c r="L955">
        <v>0</v>
      </c>
      <c r="M955">
        <v>0</v>
      </c>
      <c r="Q955">
        <v>37</v>
      </c>
      <c r="R955">
        <v>3.51</v>
      </c>
      <c r="X955">
        <v>20</v>
      </c>
      <c r="Y955">
        <v>0.33</v>
      </c>
      <c r="Z955">
        <v>77</v>
      </c>
      <c r="AA955">
        <f t="shared" si="28"/>
        <v>25.666666666666668</v>
      </c>
    </row>
    <row r="956" spans="1:27" x14ac:dyDescent="0.25">
      <c r="A956" t="s">
        <v>556</v>
      </c>
      <c r="B956">
        <v>1972</v>
      </c>
      <c r="C956" t="str">
        <f t="shared" si="29"/>
        <v>Pre-Drug 1970-1991</v>
      </c>
      <c r="D956" t="s">
        <v>18</v>
      </c>
      <c r="E956">
        <v>122</v>
      </c>
      <c r="F956">
        <v>15</v>
      </c>
      <c r="G956">
        <v>2</v>
      </c>
      <c r="H956">
        <v>19</v>
      </c>
      <c r="I956">
        <v>11</v>
      </c>
      <c r="J956">
        <v>3</v>
      </c>
      <c r="K956">
        <v>0</v>
      </c>
      <c r="L956">
        <v>1</v>
      </c>
      <c r="M956">
        <v>0</v>
      </c>
      <c r="Q956">
        <v>29</v>
      </c>
      <c r="R956">
        <v>5.19</v>
      </c>
      <c r="X956">
        <v>11</v>
      </c>
      <c r="Y956">
        <v>0.28999999999999998</v>
      </c>
      <c r="Z956">
        <v>78</v>
      </c>
      <c r="AA956">
        <f t="shared" si="28"/>
        <v>26</v>
      </c>
    </row>
    <row r="957" spans="1:27" x14ac:dyDescent="0.25">
      <c r="A957" t="s">
        <v>2064</v>
      </c>
      <c r="B957">
        <v>1980</v>
      </c>
      <c r="C957" t="str">
        <f t="shared" si="29"/>
        <v>Pre-Drug 1970-1991</v>
      </c>
      <c r="D957" t="s">
        <v>19</v>
      </c>
      <c r="E957">
        <v>122</v>
      </c>
      <c r="F957">
        <v>20</v>
      </c>
      <c r="G957">
        <v>2</v>
      </c>
      <c r="H957">
        <v>14</v>
      </c>
      <c r="I957">
        <v>12</v>
      </c>
      <c r="J957">
        <v>1</v>
      </c>
      <c r="K957">
        <v>1</v>
      </c>
      <c r="L957">
        <v>0</v>
      </c>
      <c r="M957">
        <v>0</v>
      </c>
      <c r="Q957">
        <v>39</v>
      </c>
      <c r="R957">
        <v>6.92</v>
      </c>
      <c r="X957">
        <v>7</v>
      </c>
      <c r="Y957">
        <v>0.36</v>
      </c>
      <c r="Z957">
        <v>78</v>
      </c>
      <c r="AA957">
        <f t="shared" si="28"/>
        <v>26</v>
      </c>
    </row>
    <row r="958" spans="1:27" x14ac:dyDescent="0.25">
      <c r="A958" t="s">
        <v>2666</v>
      </c>
      <c r="B958">
        <v>2002</v>
      </c>
      <c r="C958" t="str">
        <f t="shared" si="29"/>
        <v>Drug Era 1992-2006</v>
      </c>
      <c r="D958" t="s">
        <v>18</v>
      </c>
      <c r="E958">
        <v>122</v>
      </c>
      <c r="F958">
        <v>27</v>
      </c>
      <c r="G958">
        <v>9</v>
      </c>
      <c r="H958">
        <v>10</v>
      </c>
      <c r="I958">
        <v>16</v>
      </c>
      <c r="J958">
        <v>0</v>
      </c>
      <c r="K958">
        <v>2</v>
      </c>
      <c r="L958">
        <v>1</v>
      </c>
      <c r="M958">
        <v>0</v>
      </c>
      <c r="Q958">
        <v>34</v>
      </c>
      <c r="R958">
        <v>9.35</v>
      </c>
      <c r="X958">
        <v>16</v>
      </c>
      <c r="Z958">
        <v>78</v>
      </c>
      <c r="AA958">
        <f t="shared" si="28"/>
        <v>26</v>
      </c>
    </row>
    <row r="959" spans="1:27" x14ac:dyDescent="0.25">
      <c r="A959" t="s">
        <v>2630</v>
      </c>
      <c r="B959">
        <v>1996</v>
      </c>
      <c r="C959" t="str">
        <f t="shared" si="29"/>
        <v>Pre-Drug 1970-1991</v>
      </c>
      <c r="D959" t="s">
        <v>19</v>
      </c>
      <c r="E959">
        <v>122</v>
      </c>
      <c r="F959">
        <v>21</v>
      </c>
      <c r="G959">
        <v>3</v>
      </c>
      <c r="H959">
        <v>12</v>
      </c>
      <c r="I959">
        <v>11</v>
      </c>
      <c r="J959">
        <v>0</v>
      </c>
      <c r="K959">
        <v>1</v>
      </c>
      <c r="L959">
        <v>0</v>
      </c>
      <c r="M959">
        <v>0</v>
      </c>
      <c r="Q959">
        <v>34</v>
      </c>
      <c r="R959">
        <v>7.18</v>
      </c>
      <c r="X959">
        <v>16</v>
      </c>
      <c r="Y959">
        <v>0.27</v>
      </c>
      <c r="Z959">
        <v>79</v>
      </c>
      <c r="AA959">
        <f t="shared" si="28"/>
        <v>26.333333333333332</v>
      </c>
    </row>
    <row r="960" spans="1:27" x14ac:dyDescent="0.25">
      <c r="A960" t="s">
        <v>1917</v>
      </c>
      <c r="B960">
        <v>1987</v>
      </c>
      <c r="C960" t="str">
        <f t="shared" si="29"/>
        <v>Pre-Drug 1970-1991</v>
      </c>
      <c r="D960" t="s">
        <v>19</v>
      </c>
      <c r="E960">
        <v>122</v>
      </c>
      <c r="F960">
        <v>8</v>
      </c>
      <c r="G960">
        <v>2</v>
      </c>
      <c r="H960">
        <v>13</v>
      </c>
      <c r="I960">
        <v>17</v>
      </c>
      <c r="J960">
        <v>2</v>
      </c>
      <c r="K960">
        <v>0</v>
      </c>
      <c r="L960">
        <v>0</v>
      </c>
      <c r="M960">
        <v>0</v>
      </c>
      <c r="Q960">
        <v>28</v>
      </c>
      <c r="R960">
        <v>2.7</v>
      </c>
      <c r="X960">
        <v>17</v>
      </c>
      <c r="Y960">
        <v>0.25</v>
      </c>
      <c r="Z960">
        <v>80</v>
      </c>
      <c r="AA960">
        <f t="shared" si="28"/>
        <v>26.666666666666668</v>
      </c>
    </row>
    <row r="961" spans="1:27" x14ac:dyDescent="0.25">
      <c r="A961" t="s">
        <v>1712</v>
      </c>
      <c r="B961">
        <v>2002</v>
      </c>
      <c r="C961" t="str">
        <f t="shared" si="29"/>
        <v>Drug Era 1992-2006</v>
      </c>
      <c r="D961" t="s">
        <v>18</v>
      </c>
      <c r="E961">
        <v>122</v>
      </c>
      <c r="F961">
        <v>14</v>
      </c>
      <c r="G961">
        <v>3</v>
      </c>
      <c r="H961">
        <v>12</v>
      </c>
      <c r="I961">
        <v>26</v>
      </c>
      <c r="J961">
        <v>0</v>
      </c>
      <c r="K961">
        <v>1</v>
      </c>
      <c r="L961">
        <v>1</v>
      </c>
      <c r="M961">
        <v>0</v>
      </c>
      <c r="Q961">
        <v>28</v>
      </c>
      <c r="R961">
        <v>4.7300000000000004</v>
      </c>
      <c r="X961">
        <v>12</v>
      </c>
      <c r="Z961">
        <v>80</v>
      </c>
      <c r="AA961">
        <f t="shared" si="28"/>
        <v>26.666666666666668</v>
      </c>
    </row>
    <row r="962" spans="1:27" x14ac:dyDescent="0.25">
      <c r="A962" t="s">
        <v>1768</v>
      </c>
      <c r="B962">
        <v>1974</v>
      </c>
      <c r="C962" t="str">
        <f t="shared" si="29"/>
        <v>Pre-Drug 1970-1991</v>
      </c>
      <c r="D962" t="s">
        <v>19</v>
      </c>
      <c r="E962">
        <v>122</v>
      </c>
      <c r="F962">
        <v>21</v>
      </c>
      <c r="G962">
        <v>2</v>
      </c>
      <c r="H962">
        <v>10</v>
      </c>
      <c r="I962">
        <v>12</v>
      </c>
      <c r="J962">
        <v>0</v>
      </c>
      <c r="K962">
        <v>4</v>
      </c>
      <c r="L962">
        <v>1</v>
      </c>
      <c r="M962">
        <v>0</v>
      </c>
      <c r="Q962">
        <v>29</v>
      </c>
      <c r="R962">
        <v>7</v>
      </c>
      <c r="X962">
        <v>24</v>
      </c>
      <c r="Y962">
        <v>0.27</v>
      </c>
      <c r="Z962">
        <v>81</v>
      </c>
      <c r="AA962">
        <f t="shared" ref="AA962:AA1025" si="30">Z962/3</f>
        <v>27</v>
      </c>
    </row>
    <row r="963" spans="1:27" x14ac:dyDescent="0.25">
      <c r="A963" t="s">
        <v>2639</v>
      </c>
      <c r="B963">
        <v>1993</v>
      </c>
      <c r="C963" t="str">
        <f t="shared" ref="C963:C1026" si="31">IF(B963&lt;1997,"Pre-Drug 1970-1991",IF(B963&lt;=2006,"Drug Era 1992-2006","Post Drug Era 2007-2012"))</f>
        <v>Pre-Drug 1970-1991</v>
      </c>
      <c r="D963" t="s">
        <v>19</v>
      </c>
      <c r="E963">
        <v>122</v>
      </c>
      <c r="F963">
        <v>13</v>
      </c>
      <c r="G963">
        <v>3</v>
      </c>
      <c r="H963">
        <v>16</v>
      </c>
      <c r="I963">
        <v>18</v>
      </c>
      <c r="J963">
        <v>2</v>
      </c>
      <c r="K963">
        <v>0</v>
      </c>
      <c r="L963">
        <v>0</v>
      </c>
      <c r="M963">
        <v>0</v>
      </c>
      <c r="Q963">
        <v>28</v>
      </c>
      <c r="R963">
        <v>4.28</v>
      </c>
      <c r="X963">
        <v>19</v>
      </c>
      <c r="Y963">
        <v>0.27</v>
      </c>
      <c r="Z963">
        <v>82</v>
      </c>
      <c r="AA963">
        <f t="shared" si="30"/>
        <v>27.333333333333332</v>
      </c>
    </row>
    <row r="964" spans="1:27" x14ac:dyDescent="0.25">
      <c r="A964" t="s">
        <v>1483</v>
      </c>
      <c r="B964">
        <v>2011</v>
      </c>
      <c r="C964" t="str">
        <f t="shared" si="31"/>
        <v>Post Drug Era 2007-2012</v>
      </c>
      <c r="D964" t="s">
        <v>19</v>
      </c>
      <c r="E964">
        <v>122</v>
      </c>
      <c r="F964">
        <v>20</v>
      </c>
      <c r="G964">
        <v>5</v>
      </c>
      <c r="H964">
        <v>12</v>
      </c>
      <c r="I964">
        <v>21</v>
      </c>
      <c r="J964">
        <v>2</v>
      </c>
      <c r="K964">
        <v>2</v>
      </c>
      <c r="L964">
        <v>3</v>
      </c>
      <c r="M964">
        <v>0</v>
      </c>
      <c r="Q964">
        <v>26</v>
      </c>
      <c r="R964">
        <v>6.59</v>
      </c>
      <c r="X964">
        <v>15</v>
      </c>
      <c r="Z964">
        <v>82</v>
      </c>
      <c r="AA964">
        <f t="shared" si="30"/>
        <v>27.333333333333332</v>
      </c>
    </row>
    <row r="965" spans="1:27" x14ac:dyDescent="0.25">
      <c r="A965" t="s">
        <v>406</v>
      </c>
      <c r="B965">
        <v>1992</v>
      </c>
      <c r="C965" t="str">
        <f t="shared" si="31"/>
        <v>Pre-Drug 1970-1991</v>
      </c>
      <c r="D965" t="s">
        <v>19</v>
      </c>
      <c r="E965">
        <v>122</v>
      </c>
      <c r="F965">
        <v>10</v>
      </c>
      <c r="G965">
        <v>2</v>
      </c>
      <c r="H965">
        <v>15</v>
      </c>
      <c r="I965">
        <v>8</v>
      </c>
      <c r="J965">
        <v>4</v>
      </c>
      <c r="K965">
        <v>2</v>
      </c>
      <c r="L965">
        <v>1</v>
      </c>
      <c r="M965">
        <v>0</v>
      </c>
      <c r="Q965">
        <v>26</v>
      </c>
      <c r="R965">
        <v>3.25</v>
      </c>
      <c r="X965">
        <v>6</v>
      </c>
      <c r="Y965">
        <v>0.25</v>
      </c>
      <c r="Z965">
        <v>83</v>
      </c>
      <c r="AA965">
        <f t="shared" si="30"/>
        <v>27.666666666666668</v>
      </c>
    </row>
    <row r="966" spans="1:27" x14ac:dyDescent="0.25">
      <c r="A966" t="s">
        <v>2444</v>
      </c>
      <c r="B966">
        <v>2000</v>
      </c>
      <c r="C966" t="str">
        <f t="shared" si="31"/>
        <v>Drug Era 1992-2006</v>
      </c>
      <c r="D966" t="s">
        <v>19</v>
      </c>
      <c r="E966">
        <v>122</v>
      </c>
      <c r="F966">
        <v>18</v>
      </c>
      <c r="G966">
        <v>4</v>
      </c>
      <c r="H966">
        <v>9</v>
      </c>
      <c r="I966">
        <v>15</v>
      </c>
      <c r="J966">
        <v>0</v>
      </c>
      <c r="K966">
        <v>0</v>
      </c>
      <c r="L966">
        <v>4</v>
      </c>
      <c r="M966">
        <v>1</v>
      </c>
      <c r="Q966">
        <v>29</v>
      </c>
      <c r="R966">
        <v>5.86</v>
      </c>
      <c r="X966">
        <v>9</v>
      </c>
      <c r="Y966">
        <v>0</v>
      </c>
      <c r="Z966">
        <v>83</v>
      </c>
      <c r="AA966">
        <f t="shared" si="30"/>
        <v>27.666666666666668</v>
      </c>
    </row>
    <row r="967" spans="1:27" x14ac:dyDescent="0.25">
      <c r="A967" t="s">
        <v>3016</v>
      </c>
      <c r="B967">
        <v>2003</v>
      </c>
      <c r="C967" t="str">
        <f t="shared" si="31"/>
        <v>Drug Era 1992-2006</v>
      </c>
      <c r="D967" t="s">
        <v>18</v>
      </c>
      <c r="E967">
        <v>122</v>
      </c>
      <c r="F967">
        <v>20</v>
      </c>
      <c r="G967">
        <v>5</v>
      </c>
      <c r="H967">
        <v>19</v>
      </c>
      <c r="I967">
        <v>30</v>
      </c>
      <c r="J967">
        <v>1</v>
      </c>
      <c r="K967">
        <v>0</v>
      </c>
      <c r="L967">
        <v>0</v>
      </c>
      <c r="M967">
        <v>0</v>
      </c>
      <c r="Q967">
        <v>25</v>
      </c>
      <c r="R967">
        <v>6.51</v>
      </c>
      <c r="X967">
        <v>23</v>
      </c>
      <c r="Y967">
        <v>0.24</v>
      </c>
      <c r="Z967">
        <v>83</v>
      </c>
      <c r="AA967">
        <f t="shared" si="30"/>
        <v>27.666666666666668</v>
      </c>
    </row>
    <row r="968" spans="1:27" x14ac:dyDescent="0.25">
      <c r="A968" t="s">
        <v>3108</v>
      </c>
      <c r="B968">
        <v>2005</v>
      </c>
      <c r="C968" t="str">
        <f t="shared" si="31"/>
        <v>Drug Era 1992-2006</v>
      </c>
      <c r="D968" t="s">
        <v>19</v>
      </c>
      <c r="E968">
        <v>122</v>
      </c>
      <c r="F968">
        <v>14</v>
      </c>
      <c r="G968">
        <v>7</v>
      </c>
      <c r="H968">
        <v>8</v>
      </c>
      <c r="I968">
        <v>20</v>
      </c>
      <c r="J968">
        <v>0</v>
      </c>
      <c r="K968">
        <v>2</v>
      </c>
      <c r="L968">
        <v>2</v>
      </c>
      <c r="M968">
        <v>0</v>
      </c>
      <c r="Q968">
        <v>30</v>
      </c>
      <c r="R968">
        <v>4.55</v>
      </c>
      <c r="X968">
        <v>27</v>
      </c>
      <c r="Z968">
        <v>83</v>
      </c>
      <c r="AA968">
        <f t="shared" si="30"/>
        <v>27.666666666666668</v>
      </c>
    </row>
    <row r="969" spans="1:27" x14ac:dyDescent="0.25">
      <c r="A969" t="s">
        <v>2335</v>
      </c>
      <c r="B969">
        <v>1978</v>
      </c>
      <c r="C969" t="str">
        <f t="shared" si="31"/>
        <v>Pre-Drug 1970-1991</v>
      </c>
      <c r="D969" t="s">
        <v>18</v>
      </c>
      <c r="E969">
        <v>122</v>
      </c>
      <c r="F969">
        <v>16</v>
      </c>
      <c r="G969">
        <v>4</v>
      </c>
      <c r="H969">
        <v>13</v>
      </c>
      <c r="I969">
        <v>13</v>
      </c>
      <c r="J969">
        <v>3</v>
      </c>
      <c r="K969">
        <v>1</v>
      </c>
      <c r="L969">
        <v>1</v>
      </c>
      <c r="M969">
        <v>0</v>
      </c>
      <c r="Q969">
        <v>29</v>
      </c>
      <c r="R969">
        <v>5.14</v>
      </c>
      <c r="X969">
        <v>23</v>
      </c>
      <c r="Y969">
        <v>0.26</v>
      </c>
      <c r="Z969">
        <v>84</v>
      </c>
      <c r="AA969">
        <f t="shared" si="30"/>
        <v>28</v>
      </c>
    </row>
    <row r="970" spans="1:27" x14ac:dyDescent="0.25">
      <c r="A970" t="s">
        <v>1553</v>
      </c>
      <c r="B970">
        <v>1981</v>
      </c>
      <c r="C970" t="str">
        <f t="shared" si="31"/>
        <v>Pre-Drug 1970-1991</v>
      </c>
      <c r="D970" t="s">
        <v>18</v>
      </c>
      <c r="E970">
        <v>122</v>
      </c>
      <c r="F970">
        <v>13</v>
      </c>
      <c r="G970">
        <v>4</v>
      </c>
      <c r="H970">
        <v>15</v>
      </c>
      <c r="I970">
        <v>15</v>
      </c>
      <c r="J970">
        <v>1</v>
      </c>
      <c r="K970">
        <v>2</v>
      </c>
      <c r="L970">
        <v>0</v>
      </c>
      <c r="M970">
        <v>1</v>
      </c>
      <c r="Q970">
        <v>27</v>
      </c>
      <c r="R970">
        <v>4.18</v>
      </c>
      <c r="X970">
        <v>17</v>
      </c>
      <c r="Y970">
        <v>0.26</v>
      </c>
      <c r="Z970">
        <v>84</v>
      </c>
      <c r="AA970">
        <f t="shared" si="30"/>
        <v>28</v>
      </c>
    </row>
    <row r="971" spans="1:27" x14ac:dyDescent="0.25">
      <c r="A971" t="s">
        <v>2611</v>
      </c>
      <c r="B971">
        <v>2009</v>
      </c>
      <c r="C971" t="str">
        <f t="shared" si="31"/>
        <v>Post Drug Era 2007-2012</v>
      </c>
      <c r="D971" t="s">
        <v>19</v>
      </c>
      <c r="E971">
        <v>122</v>
      </c>
      <c r="F971">
        <v>14</v>
      </c>
      <c r="G971">
        <v>5</v>
      </c>
      <c r="H971">
        <v>7</v>
      </c>
      <c r="I971">
        <v>17</v>
      </c>
      <c r="J971">
        <v>3</v>
      </c>
      <c r="K971">
        <v>1</v>
      </c>
      <c r="L971">
        <v>2</v>
      </c>
      <c r="M971">
        <v>1</v>
      </c>
      <c r="Q971">
        <v>31</v>
      </c>
      <c r="R971">
        <v>4.5</v>
      </c>
      <c r="X971">
        <v>14</v>
      </c>
      <c r="Z971">
        <v>84</v>
      </c>
      <c r="AA971">
        <f t="shared" si="30"/>
        <v>28</v>
      </c>
    </row>
    <row r="972" spans="1:27" x14ac:dyDescent="0.25">
      <c r="A972" t="s">
        <v>748</v>
      </c>
      <c r="B972">
        <v>1982</v>
      </c>
      <c r="C972" t="str">
        <f t="shared" si="31"/>
        <v>Pre-Drug 1970-1991</v>
      </c>
      <c r="D972" t="s">
        <v>18</v>
      </c>
      <c r="E972">
        <v>122</v>
      </c>
      <c r="F972">
        <v>19</v>
      </c>
      <c r="G972">
        <v>1</v>
      </c>
      <c r="H972">
        <v>11</v>
      </c>
      <c r="I972">
        <v>25</v>
      </c>
      <c r="J972">
        <v>1</v>
      </c>
      <c r="K972">
        <v>0</v>
      </c>
      <c r="L972">
        <v>0</v>
      </c>
      <c r="M972">
        <v>0</v>
      </c>
      <c r="Q972">
        <v>32</v>
      </c>
      <c r="R972">
        <v>6.04</v>
      </c>
      <c r="X972">
        <v>21</v>
      </c>
      <c r="Y972">
        <v>0.3</v>
      </c>
      <c r="Z972">
        <v>85</v>
      </c>
      <c r="AA972">
        <f t="shared" si="30"/>
        <v>28.333333333333332</v>
      </c>
    </row>
    <row r="973" spans="1:27" x14ac:dyDescent="0.25">
      <c r="A973" t="s">
        <v>24</v>
      </c>
      <c r="B973">
        <v>1995</v>
      </c>
      <c r="C973" t="str">
        <f t="shared" si="31"/>
        <v>Pre-Drug 1970-1991</v>
      </c>
      <c r="D973" t="s">
        <v>18</v>
      </c>
      <c r="E973">
        <v>122</v>
      </c>
      <c r="F973">
        <v>12</v>
      </c>
      <c r="G973">
        <v>3</v>
      </c>
      <c r="H973">
        <v>16</v>
      </c>
      <c r="I973">
        <v>21</v>
      </c>
      <c r="J973">
        <v>0</v>
      </c>
      <c r="K973">
        <v>2</v>
      </c>
      <c r="L973">
        <v>0</v>
      </c>
      <c r="M973">
        <v>1</v>
      </c>
      <c r="Q973">
        <v>28</v>
      </c>
      <c r="R973">
        <v>3.81</v>
      </c>
      <c r="X973">
        <v>27</v>
      </c>
      <c r="Y973">
        <v>0.26</v>
      </c>
      <c r="Z973">
        <v>85</v>
      </c>
      <c r="AA973">
        <f t="shared" si="30"/>
        <v>28.333333333333332</v>
      </c>
    </row>
    <row r="974" spans="1:27" x14ac:dyDescent="0.25">
      <c r="A974" t="s">
        <v>275</v>
      </c>
      <c r="B974">
        <v>2011</v>
      </c>
      <c r="C974" t="str">
        <f t="shared" si="31"/>
        <v>Post Drug Era 2007-2012</v>
      </c>
      <c r="D974" t="s">
        <v>19</v>
      </c>
      <c r="E974">
        <v>122</v>
      </c>
      <c r="F974">
        <v>9</v>
      </c>
      <c r="G974">
        <v>2</v>
      </c>
      <c r="H974">
        <v>14</v>
      </c>
      <c r="I974">
        <v>26</v>
      </c>
      <c r="J974">
        <v>1</v>
      </c>
      <c r="K974">
        <v>0</v>
      </c>
      <c r="L974">
        <v>1</v>
      </c>
      <c r="M974">
        <v>0</v>
      </c>
      <c r="Q974">
        <v>24</v>
      </c>
      <c r="R974">
        <v>2.86</v>
      </c>
      <c r="X974">
        <v>18</v>
      </c>
      <c r="Z974">
        <v>85</v>
      </c>
      <c r="AA974">
        <f t="shared" si="30"/>
        <v>28.333333333333332</v>
      </c>
    </row>
    <row r="975" spans="1:27" x14ac:dyDescent="0.25">
      <c r="A975" t="s">
        <v>2594</v>
      </c>
      <c r="B975">
        <v>2011</v>
      </c>
      <c r="C975" t="str">
        <f t="shared" si="31"/>
        <v>Post Drug Era 2007-2012</v>
      </c>
      <c r="D975" t="s">
        <v>18</v>
      </c>
      <c r="E975">
        <v>122</v>
      </c>
      <c r="F975">
        <v>8</v>
      </c>
      <c r="G975">
        <v>2</v>
      </c>
      <c r="H975">
        <v>8</v>
      </c>
      <c r="I975">
        <v>24</v>
      </c>
      <c r="J975">
        <v>1</v>
      </c>
      <c r="K975">
        <v>1</v>
      </c>
      <c r="L975">
        <v>4</v>
      </c>
      <c r="M975">
        <v>0</v>
      </c>
      <c r="Q975">
        <v>30</v>
      </c>
      <c r="R975">
        <v>2.54</v>
      </c>
      <c r="X975">
        <v>19</v>
      </c>
      <c r="Z975">
        <v>85</v>
      </c>
      <c r="AA975">
        <f t="shared" si="30"/>
        <v>28.333333333333332</v>
      </c>
    </row>
    <row r="976" spans="1:27" x14ac:dyDescent="0.25">
      <c r="A976" t="s">
        <v>1169</v>
      </c>
      <c r="B976">
        <v>1992</v>
      </c>
      <c r="C976" t="str">
        <f t="shared" si="31"/>
        <v>Pre-Drug 1970-1991</v>
      </c>
      <c r="D976" t="s">
        <v>19</v>
      </c>
      <c r="E976">
        <v>122</v>
      </c>
      <c r="F976">
        <v>9</v>
      </c>
      <c r="G976">
        <v>4</v>
      </c>
      <c r="H976">
        <v>11</v>
      </c>
      <c r="I976">
        <v>34</v>
      </c>
      <c r="J976">
        <v>1</v>
      </c>
      <c r="K976">
        <v>4</v>
      </c>
      <c r="L976">
        <v>0</v>
      </c>
      <c r="M976">
        <v>0</v>
      </c>
      <c r="Q976">
        <v>22</v>
      </c>
      <c r="R976">
        <v>2.83</v>
      </c>
      <c r="X976">
        <v>9</v>
      </c>
      <c r="Y976">
        <v>0.2</v>
      </c>
      <c r="Z976">
        <v>86</v>
      </c>
      <c r="AA976">
        <f t="shared" si="30"/>
        <v>28.666666666666668</v>
      </c>
    </row>
    <row r="977" spans="1:27" x14ac:dyDescent="0.25">
      <c r="A977" t="s">
        <v>587</v>
      </c>
      <c r="B977">
        <v>2006</v>
      </c>
      <c r="C977" t="str">
        <f t="shared" si="31"/>
        <v>Drug Era 1992-2006</v>
      </c>
      <c r="D977" t="s">
        <v>18</v>
      </c>
      <c r="E977">
        <v>122</v>
      </c>
      <c r="F977">
        <v>10</v>
      </c>
      <c r="G977">
        <v>3</v>
      </c>
      <c r="H977">
        <v>9</v>
      </c>
      <c r="I977">
        <v>16</v>
      </c>
      <c r="J977">
        <v>2</v>
      </c>
      <c r="K977">
        <v>0</v>
      </c>
      <c r="L977">
        <v>0</v>
      </c>
      <c r="M977">
        <v>0</v>
      </c>
      <c r="Q977">
        <v>35</v>
      </c>
      <c r="R977">
        <v>3.14</v>
      </c>
      <c r="X977">
        <v>10</v>
      </c>
      <c r="Z977">
        <v>86</v>
      </c>
      <c r="AA977">
        <f t="shared" si="30"/>
        <v>28.666666666666668</v>
      </c>
    </row>
    <row r="978" spans="1:27" x14ac:dyDescent="0.25">
      <c r="A978" t="s">
        <v>1589</v>
      </c>
      <c r="B978">
        <v>1976</v>
      </c>
      <c r="C978" t="str">
        <f t="shared" si="31"/>
        <v>Pre-Drug 1970-1991</v>
      </c>
      <c r="D978" t="s">
        <v>18</v>
      </c>
      <c r="E978">
        <v>122</v>
      </c>
      <c r="F978">
        <v>9</v>
      </c>
      <c r="G978">
        <v>2</v>
      </c>
      <c r="H978">
        <v>7</v>
      </c>
      <c r="I978">
        <v>9</v>
      </c>
      <c r="J978">
        <v>2</v>
      </c>
      <c r="K978">
        <v>0</v>
      </c>
      <c r="L978">
        <v>0</v>
      </c>
      <c r="M978">
        <v>0</v>
      </c>
      <c r="Q978">
        <v>26</v>
      </c>
      <c r="R978">
        <v>2.79</v>
      </c>
      <c r="X978">
        <v>22</v>
      </c>
      <c r="Y978">
        <v>0.23</v>
      </c>
      <c r="Z978">
        <v>87</v>
      </c>
      <c r="AA978">
        <f t="shared" si="30"/>
        <v>29</v>
      </c>
    </row>
    <row r="979" spans="1:27" x14ac:dyDescent="0.25">
      <c r="A979" t="s">
        <v>763</v>
      </c>
      <c r="B979">
        <v>2011</v>
      </c>
      <c r="C979" t="str">
        <f t="shared" si="31"/>
        <v>Post Drug Era 2007-2012</v>
      </c>
      <c r="D979" t="s">
        <v>19</v>
      </c>
      <c r="E979">
        <v>122</v>
      </c>
      <c r="F979">
        <v>12</v>
      </c>
      <c r="G979">
        <v>5</v>
      </c>
      <c r="H979">
        <v>12</v>
      </c>
      <c r="I979">
        <v>30</v>
      </c>
      <c r="J979">
        <v>2</v>
      </c>
      <c r="K979">
        <v>0</v>
      </c>
      <c r="L979">
        <v>2</v>
      </c>
      <c r="M979">
        <v>0</v>
      </c>
      <c r="Q979">
        <v>20</v>
      </c>
      <c r="R979">
        <v>3.68</v>
      </c>
      <c r="X979">
        <v>21</v>
      </c>
      <c r="Z979">
        <v>88</v>
      </c>
      <c r="AA979">
        <f t="shared" si="30"/>
        <v>29.333333333333332</v>
      </c>
    </row>
    <row r="980" spans="1:27" x14ac:dyDescent="0.25">
      <c r="A980" t="s">
        <v>95</v>
      </c>
      <c r="B980">
        <v>2012</v>
      </c>
      <c r="C980" t="str">
        <f t="shared" si="31"/>
        <v>Post Drug Era 2007-2012</v>
      </c>
      <c r="D980" t="s">
        <v>19</v>
      </c>
      <c r="E980">
        <v>122</v>
      </c>
      <c r="F980">
        <v>15</v>
      </c>
      <c r="G980">
        <v>3</v>
      </c>
      <c r="H980">
        <v>13</v>
      </c>
      <c r="I980">
        <v>36</v>
      </c>
      <c r="J980">
        <v>0</v>
      </c>
      <c r="K980">
        <v>2</v>
      </c>
      <c r="L980">
        <v>1</v>
      </c>
      <c r="M980">
        <v>0</v>
      </c>
      <c r="Q980">
        <v>23</v>
      </c>
      <c r="R980">
        <v>4.5999999999999996</v>
      </c>
      <c r="X980">
        <v>17</v>
      </c>
      <c r="Z980">
        <v>88</v>
      </c>
      <c r="AA980">
        <f t="shared" si="30"/>
        <v>29.333333333333332</v>
      </c>
    </row>
    <row r="981" spans="1:27" x14ac:dyDescent="0.25">
      <c r="A981" t="s">
        <v>148</v>
      </c>
      <c r="B981">
        <v>1983</v>
      </c>
      <c r="C981" t="str">
        <f t="shared" si="31"/>
        <v>Pre-Drug 1970-1991</v>
      </c>
      <c r="D981" t="s">
        <v>18</v>
      </c>
      <c r="E981">
        <v>122</v>
      </c>
      <c r="F981">
        <v>10</v>
      </c>
      <c r="G981">
        <v>4</v>
      </c>
      <c r="H981">
        <v>13</v>
      </c>
      <c r="I981">
        <v>21</v>
      </c>
      <c r="J981">
        <v>3</v>
      </c>
      <c r="K981">
        <v>1</v>
      </c>
      <c r="L981">
        <v>0</v>
      </c>
      <c r="M981">
        <v>0</v>
      </c>
      <c r="Q981">
        <v>24</v>
      </c>
      <c r="R981">
        <v>3.03</v>
      </c>
      <c r="X981">
        <v>7</v>
      </c>
      <c r="Y981">
        <v>0.22</v>
      </c>
      <c r="Z981">
        <v>89</v>
      </c>
      <c r="AA981">
        <f t="shared" si="30"/>
        <v>29.666666666666668</v>
      </c>
    </row>
    <row r="982" spans="1:27" x14ac:dyDescent="0.25">
      <c r="A982" t="s">
        <v>2089</v>
      </c>
      <c r="B982">
        <v>2005</v>
      </c>
      <c r="C982" t="str">
        <f t="shared" si="31"/>
        <v>Drug Era 1992-2006</v>
      </c>
      <c r="D982" t="s">
        <v>18</v>
      </c>
      <c r="E982">
        <v>122</v>
      </c>
      <c r="F982">
        <v>13</v>
      </c>
      <c r="G982">
        <v>3</v>
      </c>
      <c r="H982">
        <v>8</v>
      </c>
      <c r="I982">
        <v>15</v>
      </c>
      <c r="J982">
        <v>0</v>
      </c>
      <c r="K982">
        <v>0</v>
      </c>
      <c r="L982">
        <v>3</v>
      </c>
      <c r="M982">
        <v>0</v>
      </c>
      <c r="Q982">
        <v>28</v>
      </c>
      <c r="R982">
        <v>3.94</v>
      </c>
      <c r="X982">
        <v>25</v>
      </c>
      <c r="Z982">
        <v>89</v>
      </c>
      <c r="AA982">
        <f t="shared" si="30"/>
        <v>29.666666666666668</v>
      </c>
    </row>
    <row r="983" spans="1:27" x14ac:dyDescent="0.25">
      <c r="A983" t="s">
        <v>906</v>
      </c>
      <c r="B983">
        <v>2006</v>
      </c>
      <c r="C983" t="str">
        <f t="shared" si="31"/>
        <v>Drug Era 1992-2006</v>
      </c>
      <c r="D983" t="s">
        <v>19</v>
      </c>
      <c r="E983">
        <v>122</v>
      </c>
      <c r="F983">
        <v>11</v>
      </c>
      <c r="G983">
        <v>3</v>
      </c>
      <c r="H983">
        <v>10</v>
      </c>
      <c r="I983">
        <v>20</v>
      </c>
      <c r="J983">
        <v>2</v>
      </c>
      <c r="K983">
        <v>1</v>
      </c>
      <c r="L983">
        <v>0</v>
      </c>
      <c r="M983">
        <v>0</v>
      </c>
      <c r="Q983">
        <v>28</v>
      </c>
      <c r="R983">
        <v>3.34</v>
      </c>
      <c r="X983">
        <v>13</v>
      </c>
      <c r="Z983">
        <v>89</v>
      </c>
      <c r="AA983">
        <f t="shared" si="30"/>
        <v>29.666666666666668</v>
      </c>
    </row>
    <row r="984" spans="1:27" x14ac:dyDescent="0.25">
      <c r="A984" t="s">
        <v>1832</v>
      </c>
      <c r="B984">
        <v>2005</v>
      </c>
      <c r="C984" t="str">
        <f t="shared" si="31"/>
        <v>Drug Era 1992-2006</v>
      </c>
      <c r="D984" t="s">
        <v>18</v>
      </c>
      <c r="E984">
        <v>122</v>
      </c>
      <c r="F984">
        <v>6</v>
      </c>
      <c r="G984">
        <v>2</v>
      </c>
      <c r="H984">
        <v>11</v>
      </c>
      <c r="I984">
        <v>31</v>
      </c>
      <c r="J984">
        <v>0</v>
      </c>
      <c r="K984">
        <v>1</v>
      </c>
      <c r="L984">
        <v>1</v>
      </c>
      <c r="M984">
        <v>0</v>
      </c>
      <c r="Q984">
        <v>21</v>
      </c>
      <c r="R984">
        <v>1.78</v>
      </c>
      <c r="X984">
        <v>14</v>
      </c>
      <c r="Z984">
        <v>91</v>
      </c>
      <c r="AA984">
        <f t="shared" si="30"/>
        <v>30.333333333333332</v>
      </c>
    </row>
    <row r="985" spans="1:27" x14ac:dyDescent="0.25">
      <c r="A985" t="s">
        <v>116</v>
      </c>
      <c r="B985">
        <v>2011</v>
      </c>
      <c r="C985" t="str">
        <f t="shared" si="31"/>
        <v>Post Drug Era 2007-2012</v>
      </c>
      <c r="D985" t="s">
        <v>19</v>
      </c>
      <c r="E985">
        <v>122</v>
      </c>
      <c r="F985">
        <v>11</v>
      </c>
      <c r="G985">
        <v>0</v>
      </c>
      <c r="H985">
        <v>6</v>
      </c>
      <c r="I985">
        <v>17</v>
      </c>
      <c r="J985">
        <v>0</v>
      </c>
      <c r="K985">
        <v>2</v>
      </c>
      <c r="L985">
        <v>2</v>
      </c>
      <c r="M985">
        <v>0</v>
      </c>
      <c r="Q985">
        <v>31</v>
      </c>
      <c r="R985">
        <v>3.26</v>
      </c>
      <c r="X985">
        <v>15</v>
      </c>
      <c r="Z985">
        <v>91</v>
      </c>
      <c r="AA985">
        <f t="shared" si="30"/>
        <v>30.333333333333332</v>
      </c>
    </row>
    <row r="986" spans="1:27" x14ac:dyDescent="0.25">
      <c r="A986" t="s">
        <v>161</v>
      </c>
      <c r="B986">
        <v>1973</v>
      </c>
      <c r="C986" t="str">
        <f t="shared" si="31"/>
        <v>Pre-Drug 1970-1991</v>
      </c>
      <c r="D986" t="s">
        <v>18</v>
      </c>
      <c r="E986">
        <v>122</v>
      </c>
      <c r="F986">
        <v>10</v>
      </c>
      <c r="G986">
        <v>1</v>
      </c>
      <c r="H986">
        <v>6</v>
      </c>
      <c r="I986">
        <v>17</v>
      </c>
      <c r="J986">
        <v>1</v>
      </c>
      <c r="K986">
        <v>0</v>
      </c>
      <c r="L986">
        <v>4</v>
      </c>
      <c r="M986">
        <v>0</v>
      </c>
      <c r="Q986">
        <v>26</v>
      </c>
      <c r="R986">
        <v>2.93</v>
      </c>
      <c r="X986">
        <v>8</v>
      </c>
      <c r="Y986">
        <v>0.23</v>
      </c>
      <c r="Z986">
        <v>92</v>
      </c>
      <c r="AA986">
        <f t="shared" si="30"/>
        <v>30.666666666666668</v>
      </c>
    </row>
    <row r="987" spans="1:27" x14ac:dyDescent="0.25">
      <c r="A987" t="s">
        <v>1423</v>
      </c>
      <c r="B987">
        <v>2007</v>
      </c>
      <c r="C987" t="str">
        <f t="shared" si="31"/>
        <v>Post Drug Era 2007-2012</v>
      </c>
      <c r="D987" t="s">
        <v>19</v>
      </c>
      <c r="E987">
        <v>122</v>
      </c>
      <c r="F987">
        <v>16</v>
      </c>
      <c r="G987">
        <v>4</v>
      </c>
      <c r="H987">
        <v>11</v>
      </c>
      <c r="I987">
        <v>13</v>
      </c>
      <c r="J987">
        <v>0</v>
      </c>
      <c r="K987">
        <v>2</v>
      </c>
      <c r="L987">
        <v>1</v>
      </c>
      <c r="M987">
        <v>0</v>
      </c>
      <c r="Q987">
        <v>24</v>
      </c>
      <c r="R987">
        <v>4.7</v>
      </c>
      <c r="X987">
        <v>13</v>
      </c>
      <c r="Z987">
        <v>92</v>
      </c>
      <c r="AA987">
        <f t="shared" si="30"/>
        <v>30.666666666666668</v>
      </c>
    </row>
    <row r="988" spans="1:27" x14ac:dyDescent="0.25">
      <c r="A988" t="s">
        <v>849</v>
      </c>
      <c r="B988">
        <v>2000</v>
      </c>
      <c r="C988" t="str">
        <f t="shared" si="31"/>
        <v>Drug Era 1992-2006</v>
      </c>
      <c r="D988" t="s">
        <v>18</v>
      </c>
      <c r="E988">
        <v>123</v>
      </c>
      <c r="F988">
        <v>17</v>
      </c>
      <c r="G988">
        <v>5</v>
      </c>
      <c r="H988">
        <v>20</v>
      </c>
      <c r="I988">
        <v>13</v>
      </c>
      <c r="J988">
        <v>4</v>
      </c>
      <c r="K988">
        <v>3</v>
      </c>
      <c r="L988">
        <v>2</v>
      </c>
      <c r="M988">
        <v>0</v>
      </c>
      <c r="Q988">
        <v>30</v>
      </c>
      <c r="R988">
        <v>6.29</v>
      </c>
      <c r="X988">
        <v>22</v>
      </c>
      <c r="Y988">
        <v>0</v>
      </c>
      <c r="Z988">
        <v>73</v>
      </c>
      <c r="AA988">
        <f t="shared" si="30"/>
        <v>24.333333333333332</v>
      </c>
    </row>
    <row r="989" spans="1:27" x14ac:dyDescent="0.25">
      <c r="A989" t="s">
        <v>1516</v>
      </c>
      <c r="B989">
        <v>1982</v>
      </c>
      <c r="C989" t="str">
        <f t="shared" si="31"/>
        <v>Pre-Drug 1970-1991</v>
      </c>
      <c r="D989" t="s">
        <v>18</v>
      </c>
      <c r="E989">
        <v>123</v>
      </c>
      <c r="F989">
        <v>17</v>
      </c>
      <c r="G989">
        <v>3</v>
      </c>
      <c r="H989">
        <v>18</v>
      </c>
      <c r="I989">
        <v>20</v>
      </c>
      <c r="J989">
        <v>2</v>
      </c>
      <c r="K989">
        <v>1</v>
      </c>
      <c r="L989">
        <v>0</v>
      </c>
      <c r="M989">
        <v>0</v>
      </c>
      <c r="Q989">
        <v>27</v>
      </c>
      <c r="R989">
        <v>6.12</v>
      </c>
      <c r="X989">
        <v>26</v>
      </c>
      <c r="Y989">
        <v>0.26</v>
      </c>
      <c r="Z989">
        <v>75</v>
      </c>
      <c r="AA989">
        <f t="shared" si="30"/>
        <v>25</v>
      </c>
    </row>
    <row r="990" spans="1:27" x14ac:dyDescent="0.25">
      <c r="A990" t="s">
        <v>1960</v>
      </c>
      <c r="B990">
        <v>1996</v>
      </c>
      <c r="C990" t="str">
        <f t="shared" si="31"/>
        <v>Pre-Drug 1970-1991</v>
      </c>
      <c r="D990" t="s">
        <v>18</v>
      </c>
      <c r="E990">
        <v>123</v>
      </c>
      <c r="F990">
        <v>22</v>
      </c>
      <c r="G990">
        <v>5</v>
      </c>
      <c r="H990">
        <v>7</v>
      </c>
      <c r="I990">
        <v>8</v>
      </c>
      <c r="J990">
        <v>1</v>
      </c>
      <c r="K990">
        <v>0</v>
      </c>
      <c r="L990">
        <v>1</v>
      </c>
      <c r="M990">
        <v>0</v>
      </c>
      <c r="Q990">
        <v>42</v>
      </c>
      <c r="R990">
        <v>7.82</v>
      </c>
      <c r="X990">
        <v>6</v>
      </c>
      <c r="Y990">
        <v>0.34</v>
      </c>
      <c r="Z990">
        <v>76</v>
      </c>
      <c r="AA990">
        <f t="shared" si="30"/>
        <v>25.333333333333332</v>
      </c>
    </row>
    <row r="991" spans="1:27" x14ac:dyDescent="0.25">
      <c r="A991" t="s">
        <v>1418</v>
      </c>
      <c r="B991">
        <v>2004</v>
      </c>
      <c r="C991" t="str">
        <f t="shared" si="31"/>
        <v>Drug Era 1992-2006</v>
      </c>
      <c r="D991" t="s">
        <v>18</v>
      </c>
      <c r="E991">
        <v>123</v>
      </c>
      <c r="F991">
        <v>14</v>
      </c>
      <c r="G991">
        <v>3</v>
      </c>
      <c r="H991">
        <v>8</v>
      </c>
      <c r="I991">
        <v>22</v>
      </c>
      <c r="J991">
        <v>3</v>
      </c>
      <c r="K991">
        <v>0</v>
      </c>
      <c r="L991">
        <v>5</v>
      </c>
      <c r="M991">
        <v>0</v>
      </c>
      <c r="Q991">
        <v>35</v>
      </c>
      <c r="R991">
        <v>4.97</v>
      </c>
      <c r="X991">
        <v>7</v>
      </c>
      <c r="Y991">
        <v>0.33</v>
      </c>
      <c r="Z991">
        <v>76</v>
      </c>
      <c r="AA991">
        <f t="shared" si="30"/>
        <v>25.333333333333332</v>
      </c>
    </row>
    <row r="992" spans="1:27" x14ac:dyDescent="0.25">
      <c r="A992" t="s">
        <v>1620</v>
      </c>
      <c r="B992">
        <v>1993</v>
      </c>
      <c r="C992" t="str">
        <f t="shared" si="31"/>
        <v>Pre-Drug 1970-1991</v>
      </c>
      <c r="D992" t="s">
        <v>19</v>
      </c>
      <c r="E992">
        <v>123</v>
      </c>
      <c r="F992">
        <v>22</v>
      </c>
      <c r="G992">
        <v>8</v>
      </c>
      <c r="H992">
        <v>14</v>
      </c>
      <c r="I992">
        <v>19</v>
      </c>
      <c r="J992">
        <v>1</v>
      </c>
      <c r="K992">
        <v>2</v>
      </c>
      <c r="L992">
        <v>0</v>
      </c>
      <c r="M992">
        <v>0</v>
      </c>
      <c r="Q992">
        <v>35</v>
      </c>
      <c r="R992">
        <v>7.71</v>
      </c>
      <c r="X992">
        <v>13</v>
      </c>
      <c r="Y992">
        <v>0.32</v>
      </c>
      <c r="Z992">
        <v>77</v>
      </c>
      <c r="AA992">
        <f t="shared" si="30"/>
        <v>25.666666666666668</v>
      </c>
    </row>
    <row r="993" spans="1:27" x14ac:dyDescent="0.25">
      <c r="A993" t="s">
        <v>61</v>
      </c>
      <c r="B993">
        <v>1997</v>
      </c>
      <c r="C993" t="str">
        <f t="shared" si="31"/>
        <v>Drug Era 1992-2006</v>
      </c>
      <c r="D993" t="s">
        <v>18</v>
      </c>
      <c r="E993">
        <v>123</v>
      </c>
      <c r="F993">
        <v>14</v>
      </c>
      <c r="G993">
        <v>3</v>
      </c>
      <c r="H993">
        <v>10</v>
      </c>
      <c r="I993">
        <v>19</v>
      </c>
      <c r="J993">
        <v>3</v>
      </c>
      <c r="K993">
        <v>1</v>
      </c>
      <c r="L993">
        <v>1</v>
      </c>
      <c r="M993">
        <v>0</v>
      </c>
      <c r="Q993">
        <v>36</v>
      </c>
      <c r="R993">
        <v>4.91</v>
      </c>
      <c r="X993">
        <v>5</v>
      </c>
      <c r="Y993">
        <v>0.32</v>
      </c>
      <c r="Z993">
        <v>77</v>
      </c>
      <c r="AA993">
        <f t="shared" si="30"/>
        <v>25.666666666666668</v>
      </c>
    </row>
    <row r="994" spans="1:27" x14ac:dyDescent="0.25">
      <c r="A994" t="s">
        <v>1713</v>
      </c>
      <c r="B994">
        <v>1997</v>
      </c>
      <c r="C994" t="str">
        <f t="shared" si="31"/>
        <v>Drug Era 1992-2006</v>
      </c>
      <c r="D994" t="s">
        <v>18</v>
      </c>
      <c r="E994">
        <v>123</v>
      </c>
      <c r="F994">
        <v>15</v>
      </c>
      <c r="G994">
        <v>6</v>
      </c>
      <c r="H994">
        <v>13</v>
      </c>
      <c r="I994">
        <v>21</v>
      </c>
      <c r="J994">
        <v>1</v>
      </c>
      <c r="K994">
        <v>0</v>
      </c>
      <c r="L994">
        <v>1</v>
      </c>
      <c r="M994">
        <v>1</v>
      </c>
      <c r="Q994">
        <v>35</v>
      </c>
      <c r="R994">
        <v>5.26</v>
      </c>
      <c r="X994">
        <v>15</v>
      </c>
      <c r="Y994">
        <v>0.32</v>
      </c>
      <c r="Z994">
        <v>77</v>
      </c>
      <c r="AA994">
        <f t="shared" si="30"/>
        <v>25.666666666666668</v>
      </c>
    </row>
    <row r="995" spans="1:27" x14ac:dyDescent="0.25">
      <c r="A995" t="s">
        <v>2859</v>
      </c>
      <c r="B995">
        <v>1980</v>
      </c>
      <c r="C995" t="str">
        <f t="shared" si="31"/>
        <v>Pre-Drug 1970-1991</v>
      </c>
      <c r="D995" t="s">
        <v>18</v>
      </c>
      <c r="E995">
        <v>123</v>
      </c>
      <c r="F995">
        <v>16</v>
      </c>
      <c r="G995">
        <v>2</v>
      </c>
      <c r="H995">
        <v>11</v>
      </c>
      <c r="I995">
        <v>6</v>
      </c>
      <c r="J995">
        <v>5</v>
      </c>
      <c r="K995">
        <v>1</v>
      </c>
      <c r="L995">
        <v>0</v>
      </c>
      <c r="M995">
        <v>0</v>
      </c>
      <c r="Q995">
        <v>38</v>
      </c>
      <c r="R995">
        <v>5.54</v>
      </c>
      <c r="X995">
        <v>20</v>
      </c>
      <c r="Y995">
        <v>0.35</v>
      </c>
      <c r="Z995">
        <v>78</v>
      </c>
      <c r="AA995">
        <f t="shared" si="30"/>
        <v>26</v>
      </c>
    </row>
    <row r="996" spans="1:27" x14ac:dyDescent="0.25">
      <c r="A996" t="s">
        <v>940</v>
      </c>
      <c r="B996">
        <v>1991</v>
      </c>
      <c r="C996" t="str">
        <f t="shared" si="31"/>
        <v>Pre-Drug 1970-1991</v>
      </c>
      <c r="D996" t="s">
        <v>19</v>
      </c>
      <c r="E996">
        <v>123</v>
      </c>
      <c r="F996">
        <v>18</v>
      </c>
      <c r="G996">
        <v>4</v>
      </c>
      <c r="H996">
        <v>11</v>
      </c>
      <c r="I996">
        <v>12</v>
      </c>
      <c r="J996">
        <v>2</v>
      </c>
      <c r="K996">
        <v>2</v>
      </c>
      <c r="L996">
        <v>3</v>
      </c>
      <c r="M996">
        <v>0</v>
      </c>
      <c r="Q996">
        <v>33</v>
      </c>
      <c r="R996">
        <v>6.15</v>
      </c>
      <c r="X996">
        <v>22</v>
      </c>
      <c r="Y996">
        <v>0.3</v>
      </c>
      <c r="Z996">
        <v>79</v>
      </c>
      <c r="AA996">
        <f t="shared" si="30"/>
        <v>26.333333333333332</v>
      </c>
    </row>
    <row r="997" spans="1:27" x14ac:dyDescent="0.25">
      <c r="A997" t="s">
        <v>2131</v>
      </c>
      <c r="B997">
        <v>1996</v>
      </c>
      <c r="C997" t="str">
        <f t="shared" si="31"/>
        <v>Pre-Drug 1970-1991</v>
      </c>
      <c r="D997" t="s">
        <v>18</v>
      </c>
      <c r="E997">
        <v>123</v>
      </c>
      <c r="F997">
        <v>21</v>
      </c>
      <c r="G997">
        <v>4</v>
      </c>
      <c r="H997">
        <v>11</v>
      </c>
      <c r="I997">
        <v>27</v>
      </c>
      <c r="J997">
        <v>0</v>
      </c>
      <c r="K997">
        <v>2</v>
      </c>
      <c r="L997">
        <v>1</v>
      </c>
      <c r="M997">
        <v>0</v>
      </c>
      <c r="Q997">
        <v>35</v>
      </c>
      <c r="R997">
        <v>7.18</v>
      </c>
      <c r="X997">
        <v>16</v>
      </c>
      <c r="Y997">
        <v>0.28000000000000003</v>
      </c>
      <c r="Z997">
        <v>79</v>
      </c>
      <c r="AA997">
        <f t="shared" si="30"/>
        <v>26.333333333333332</v>
      </c>
    </row>
    <row r="998" spans="1:27" x14ac:dyDescent="0.25">
      <c r="A998" t="s">
        <v>1009</v>
      </c>
      <c r="B998">
        <v>1986</v>
      </c>
      <c r="C998" t="str">
        <f t="shared" si="31"/>
        <v>Pre-Drug 1970-1991</v>
      </c>
      <c r="D998" t="s">
        <v>19</v>
      </c>
      <c r="E998">
        <v>123</v>
      </c>
      <c r="F998">
        <v>14</v>
      </c>
      <c r="G998">
        <v>3</v>
      </c>
      <c r="H998">
        <v>23</v>
      </c>
      <c r="I998">
        <v>11</v>
      </c>
      <c r="J998">
        <v>1</v>
      </c>
      <c r="K998">
        <v>3</v>
      </c>
      <c r="L998">
        <v>0</v>
      </c>
      <c r="M998">
        <v>0</v>
      </c>
      <c r="Q998">
        <v>23</v>
      </c>
      <c r="R998">
        <v>4.7300000000000004</v>
      </c>
      <c r="X998">
        <v>9</v>
      </c>
      <c r="Y998">
        <v>0.23</v>
      </c>
      <c r="Z998">
        <v>80</v>
      </c>
      <c r="AA998">
        <f t="shared" si="30"/>
        <v>26.666666666666668</v>
      </c>
    </row>
    <row r="999" spans="1:27" x14ac:dyDescent="0.25">
      <c r="A999" t="s">
        <v>1584</v>
      </c>
      <c r="B999">
        <v>1989</v>
      </c>
      <c r="C999" t="str">
        <f t="shared" si="31"/>
        <v>Pre-Drug 1970-1991</v>
      </c>
      <c r="D999" t="s">
        <v>19</v>
      </c>
      <c r="E999">
        <v>123</v>
      </c>
      <c r="F999">
        <v>18</v>
      </c>
      <c r="G999">
        <v>1</v>
      </c>
      <c r="H999">
        <v>21</v>
      </c>
      <c r="I999">
        <v>22</v>
      </c>
      <c r="J999">
        <v>0</v>
      </c>
      <c r="K999">
        <v>1</v>
      </c>
      <c r="L999">
        <v>2</v>
      </c>
      <c r="M999">
        <v>1</v>
      </c>
      <c r="Q999">
        <v>23</v>
      </c>
      <c r="R999">
        <v>6.08</v>
      </c>
      <c r="X999">
        <v>7</v>
      </c>
      <c r="Y999">
        <v>0.23</v>
      </c>
      <c r="Z999">
        <v>80</v>
      </c>
      <c r="AA999">
        <f t="shared" si="30"/>
        <v>26.666666666666668</v>
      </c>
    </row>
    <row r="1000" spans="1:27" x14ac:dyDescent="0.25">
      <c r="A1000" t="s">
        <v>1592</v>
      </c>
      <c r="B1000">
        <v>1973</v>
      </c>
      <c r="C1000" t="str">
        <f t="shared" si="31"/>
        <v>Pre-Drug 1970-1991</v>
      </c>
      <c r="D1000" t="s">
        <v>18</v>
      </c>
      <c r="E1000">
        <v>123</v>
      </c>
      <c r="F1000">
        <v>16</v>
      </c>
      <c r="G1000">
        <v>6</v>
      </c>
      <c r="H1000">
        <v>9</v>
      </c>
      <c r="I1000">
        <v>18</v>
      </c>
      <c r="J1000">
        <v>1</v>
      </c>
      <c r="K1000">
        <v>1</v>
      </c>
      <c r="L1000">
        <v>3</v>
      </c>
      <c r="M1000">
        <v>0</v>
      </c>
      <c r="Q1000">
        <v>30</v>
      </c>
      <c r="R1000">
        <v>5.33</v>
      </c>
      <c r="X1000">
        <v>17</v>
      </c>
      <c r="Y1000">
        <v>0.27</v>
      </c>
      <c r="Z1000">
        <v>81</v>
      </c>
      <c r="AA1000">
        <f t="shared" si="30"/>
        <v>27</v>
      </c>
    </row>
    <row r="1001" spans="1:27" x14ac:dyDescent="0.25">
      <c r="A1001" t="s">
        <v>1419</v>
      </c>
      <c r="B1001">
        <v>1997</v>
      </c>
      <c r="C1001" t="str">
        <f t="shared" si="31"/>
        <v>Drug Era 1992-2006</v>
      </c>
      <c r="D1001" t="s">
        <v>18</v>
      </c>
      <c r="E1001">
        <v>123</v>
      </c>
      <c r="F1001">
        <v>16</v>
      </c>
      <c r="G1001">
        <v>1</v>
      </c>
      <c r="H1001">
        <v>15</v>
      </c>
      <c r="I1001">
        <v>19</v>
      </c>
      <c r="J1001">
        <v>2</v>
      </c>
      <c r="K1001">
        <v>0</v>
      </c>
      <c r="L1001">
        <v>2</v>
      </c>
      <c r="M1001">
        <v>0</v>
      </c>
      <c r="Q1001">
        <v>31</v>
      </c>
      <c r="R1001">
        <v>5.33</v>
      </c>
      <c r="X1001">
        <v>14</v>
      </c>
      <c r="Y1001">
        <v>0.3</v>
      </c>
      <c r="Z1001">
        <v>81</v>
      </c>
      <c r="AA1001">
        <f t="shared" si="30"/>
        <v>27</v>
      </c>
    </row>
    <row r="1002" spans="1:27" x14ac:dyDescent="0.25">
      <c r="A1002" t="s">
        <v>167</v>
      </c>
      <c r="B1002">
        <v>1998</v>
      </c>
      <c r="C1002" t="str">
        <f t="shared" si="31"/>
        <v>Drug Era 1992-2006</v>
      </c>
      <c r="D1002" t="s">
        <v>19</v>
      </c>
      <c r="E1002">
        <v>123</v>
      </c>
      <c r="F1002">
        <v>17</v>
      </c>
      <c r="G1002">
        <v>5</v>
      </c>
      <c r="H1002">
        <v>11</v>
      </c>
      <c r="I1002">
        <v>11</v>
      </c>
      <c r="J1002">
        <v>1</v>
      </c>
      <c r="K1002">
        <v>0</v>
      </c>
      <c r="L1002">
        <v>0</v>
      </c>
      <c r="M1002">
        <v>0</v>
      </c>
      <c r="Q1002">
        <v>34</v>
      </c>
      <c r="R1002">
        <v>5.67</v>
      </c>
      <c r="X1002">
        <v>11</v>
      </c>
      <c r="Z1002">
        <v>81</v>
      </c>
      <c r="AA1002">
        <f t="shared" si="30"/>
        <v>27</v>
      </c>
    </row>
    <row r="1003" spans="1:27" x14ac:dyDescent="0.25">
      <c r="A1003" t="s">
        <v>1303</v>
      </c>
      <c r="B1003">
        <v>1998</v>
      </c>
      <c r="C1003" t="str">
        <f t="shared" si="31"/>
        <v>Drug Era 1992-2006</v>
      </c>
      <c r="D1003" t="s">
        <v>18</v>
      </c>
      <c r="E1003">
        <v>123</v>
      </c>
      <c r="F1003">
        <v>12</v>
      </c>
      <c r="G1003">
        <v>2</v>
      </c>
      <c r="H1003">
        <v>19</v>
      </c>
      <c r="I1003">
        <v>28</v>
      </c>
      <c r="J1003">
        <v>3</v>
      </c>
      <c r="K1003">
        <v>0</v>
      </c>
      <c r="L1003">
        <v>2</v>
      </c>
      <c r="M1003">
        <v>0</v>
      </c>
      <c r="Q1003">
        <v>23</v>
      </c>
      <c r="R1003">
        <v>4</v>
      </c>
      <c r="X1003">
        <v>25</v>
      </c>
      <c r="Z1003">
        <v>81</v>
      </c>
      <c r="AA1003">
        <f t="shared" si="30"/>
        <v>27</v>
      </c>
    </row>
    <row r="1004" spans="1:27" x14ac:dyDescent="0.25">
      <c r="A1004" t="s">
        <v>108</v>
      </c>
      <c r="B1004">
        <v>2002</v>
      </c>
      <c r="C1004" t="str">
        <f t="shared" si="31"/>
        <v>Drug Era 1992-2006</v>
      </c>
      <c r="D1004" t="s">
        <v>18</v>
      </c>
      <c r="E1004">
        <v>123</v>
      </c>
      <c r="F1004">
        <v>12</v>
      </c>
      <c r="G1004">
        <v>1</v>
      </c>
      <c r="H1004">
        <v>15</v>
      </c>
      <c r="I1004">
        <v>22</v>
      </c>
      <c r="J1004">
        <v>3</v>
      </c>
      <c r="K1004">
        <v>0</v>
      </c>
      <c r="L1004">
        <v>0</v>
      </c>
      <c r="M1004">
        <v>0</v>
      </c>
      <c r="Q1004">
        <v>30</v>
      </c>
      <c r="R1004">
        <v>4</v>
      </c>
      <c r="X1004">
        <v>5</v>
      </c>
      <c r="Z1004">
        <v>81</v>
      </c>
      <c r="AA1004">
        <f t="shared" si="30"/>
        <v>27</v>
      </c>
    </row>
    <row r="1005" spans="1:27" x14ac:dyDescent="0.25">
      <c r="A1005" t="s">
        <v>1164</v>
      </c>
      <c r="B1005">
        <v>1977</v>
      </c>
      <c r="C1005" t="str">
        <f t="shared" si="31"/>
        <v>Pre-Drug 1970-1991</v>
      </c>
      <c r="D1005" t="s">
        <v>19</v>
      </c>
      <c r="E1005">
        <v>123</v>
      </c>
      <c r="F1005">
        <v>20</v>
      </c>
      <c r="G1005">
        <v>8</v>
      </c>
      <c r="H1005">
        <v>6</v>
      </c>
      <c r="I1005">
        <v>15</v>
      </c>
      <c r="J1005">
        <v>0</v>
      </c>
      <c r="K1005">
        <v>0</v>
      </c>
      <c r="L1005">
        <v>1</v>
      </c>
      <c r="M1005">
        <v>0</v>
      </c>
      <c r="Q1005">
        <v>40</v>
      </c>
      <c r="R1005">
        <v>6.59</v>
      </c>
      <c r="X1005">
        <v>23</v>
      </c>
      <c r="Y1005">
        <v>0.34</v>
      </c>
      <c r="Z1005">
        <v>82</v>
      </c>
      <c r="AA1005">
        <f t="shared" si="30"/>
        <v>27.333333333333332</v>
      </c>
    </row>
    <row r="1006" spans="1:27" x14ac:dyDescent="0.25">
      <c r="A1006" t="s">
        <v>336</v>
      </c>
      <c r="B1006">
        <v>1995</v>
      </c>
      <c r="C1006" t="str">
        <f t="shared" si="31"/>
        <v>Pre-Drug 1970-1991</v>
      </c>
      <c r="D1006" t="s">
        <v>19</v>
      </c>
      <c r="E1006">
        <v>123</v>
      </c>
      <c r="F1006">
        <v>18</v>
      </c>
      <c r="G1006">
        <v>5</v>
      </c>
      <c r="H1006">
        <v>7</v>
      </c>
      <c r="I1006">
        <v>21</v>
      </c>
      <c r="J1006">
        <v>1</v>
      </c>
      <c r="K1006">
        <v>0</v>
      </c>
      <c r="L1006">
        <v>1</v>
      </c>
      <c r="M1006">
        <v>1</v>
      </c>
      <c r="Q1006">
        <v>36</v>
      </c>
      <c r="R1006">
        <v>5.93</v>
      </c>
      <c r="X1006">
        <v>6</v>
      </c>
      <c r="Y1006">
        <v>0.31</v>
      </c>
      <c r="Z1006">
        <v>82</v>
      </c>
      <c r="AA1006">
        <f t="shared" si="30"/>
        <v>27.333333333333332</v>
      </c>
    </row>
    <row r="1007" spans="1:27" x14ac:dyDescent="0.25">
      <c r="A1007" t="s">
        <v>605</v>
      </c>
      <c r="B1007">
        <v>1996</v>
      </c>
      <c r="C1007" t="str">
        <f t="shared" si="31"/>
        <v>Pre-Drug 1970-1991</v>
      </c>
      <c r="D1007" t="s">
        <v>19</v>
      </c>
      <c r="E1007">
        <v>123</v>
      </c>
      <c r="F1007">
        <v>7</v>
      </c>
      <c r="G1007">
        <v>2</v>
      </c>
      <c r="H1007">
        <v>22</v>
      </c>
      <c r="I1007">
        <v>20</v>
      </c>
      <c r="J1007">
        <v>0</v>
      </c>
      <c r="K1007">
        <v>2</v>
      </c>
      <c r="L1007">
        <v>1</v>
      </c>
      <c r="M1007">
        <v>0</v>
      </c>
      <c r="Q1007">
        <v>22</v>
      </c>
      <c r="R1007">
        <v>2.2999999999999998</v>
      </c>
      <c r="X1007">
        <v>26</v>
      </c>
      <c r="Y1007">
        <v>0.17</v>
      </c>
      <c r="Z1007">
        <v>82</v>
      </c>
      <c r="AA1007">
        <f t="shared" si="30"/>
        <v>27.333333333333332</v>
      </c>
    </row>
    <row r="1008" spans="1:27" x14ac:dyDescent="0.25">
      <c r="A1008" t="s">
        <v>340</v>
      </c>
      <c r="B1008">
        <v>2006</v>
      </c>
      <c r="C1008" t="str">
        <f t="shared" si="31"/>
        <v>Drug Era 1992-2006</v>
      </c>
      <c r="D1008" t="s">
        <v>18</v>
      </c>
      <c r="E1008">
        <v>123</v>
      </c>
      <c r="F1008">
        <v>13</v>
      </c>
      <c r="G1008">
        <v>3</v>
      </c>
      <c r="H1008">
        <v>9</v>
      </c>
      <c r="I1008">
        <v>23</v>
      </c>
      <c r="J1008">
        <v>1</v>
      </c>
      <c r="K1008">
        <v>0</v>
      </c>
      <c r="L1008">
        <v>0</v>
      </c>
      <c r="M1008">
        <v>0</v>
      </c>
      <c r="Q1008">
        <v>33</v>
      </c>
      <c r="R1008">
        <v>4.2300000000000004</v>
      </c>
      <c r="X1008">
        <v>13</v>
      </c>
      <c r="Z1008">
        <v>83</v>
      </c>
      <c r="AA1008">
        <f t="shared" si="30"/>
        <v>27.666666666666668</v>
      </c>
    </row>
    <row r="1009" spans="1:27" x14ac:dyDescent="0.25">
      <c r="A1009" t="s">
        <v>2615</v>
      </c>
      <c r="B1009">
        <v>1977</v>
      </c>
      <c r="C1009" t="str">
        <f t="shared" si="31"/>
        <v>Pre-Drug 1970-1991</v>
      </c>
      <c r="D1009" t="s">
        <v>18</v>
      </c>
      <c r="E1009">
        <v>123</v>
      </c>
      <c r="F1009">
        <v>12</v>
      </c>
      <c r="G1009">
        <v>0</v>
      </c>
      <c r="H1009">
        <v>13</v>
      </c>
      <c r="I1009">
        <v>20</v>
      </c>
      <c r="J1009">
        <v>4</v>
      </c>
      <c r="K1009">
        <v>1</v>
      </c>
      <c r="L1009">
        <v>1</v>
      </c>
      <c r="M1009">
        <v>0</v>
      </c>
      <c r="Q1009">
        <v>27</v>
      </c>
      <c r="R1009">
        <v>3.86</v>
      </c>
      <c r="X1009">
        <v>11</v>
      </c>
      <c r="Y1009">
        <v>0.25</v>
      </c>
      <c r="Z1009">
        <v>84</v>
      </c>
      <c r="AA1009">
        <f t="shared" si="30"/>
        <v>28</v>
      </c>
    </row>
    <row r="1010" spans="1:27" x14ac:dyDescent="0.25">
      <c r="A1010" t="s">
        <v>1969</v>
      </c>
      <c r="B1010">
        <v>2007</v>
      </c>
      <c r="C1010" t="str">
        <f t="shared" si="31"/>
        <v>Post Drug Era 2007-2012</v>
      </c>
      <c r="D1010" t="s">
        <v>19</v>
      </c>
      <c r="E1010">
        <v>123</v>
      </c>
      <c r="F1010">
        <v>14</v>
      </c>
      <c r="G1010">
        <v>6</v>
      </c>
      <c r="H1010">
        <v>15</v>
      </c>
      <c r="I1010">
        <v>18</v>
      </c>
      <c r="J1010">
        <v>1</v>
      </c>
      <c r="K1010">
        <v>0</v>
      </c>
      <c r="L1010">
        <v>0</v>
      </c>
      <c r="M1010">
        <v>0</v>
      </c>
      <c r="Q1010">
        <v>25</v>
      </c>
      <c r="R1010">
        <v>4.5</v>
      </c>
      <c r="X1010">
        <v>12</v>
      </c>
      <c r="Z1010">
        <v>84</v>
      </c>
      <c r="AA1010">
        <f t="shared" si="30"/>
        <v>28</v>
      </c>
    </row>
    <row r="1011" spans="1:27" x14ac:dyDescent="0.25">
      <c r="A1011" t="s">
        <v>2690</v>
      </c>
      <c r="B1011">
        <v>1986</v>
      </c>
      <c r="C1011" t="str">
        <f t="shared" si="31"/>
        <v>Pre-Drug 1970-1991</v>
      </c>
      <c r="D1011" t="s">
        <v>18</v>
      </c>
      <c r="E1011">
        <v>123</v>
      </c>
      <c r="F1011">
        <v>13</v>
      </c>
      <c r="G1011">
        <v>2</v>
      </c>
      <c r="H1011">
        <v>15</v>
      </c>
      <c r="I1011">
        <v>21</v>
      </c>
      <c r="J1011">
        <v>0</v>
      </c>
      <c r="K1011">
        <v>2</v>
      </c>
      <c r="L1011">
        <v>1</v>
      </c>
      <c r="M1011">
        <v>1</v>
      </c>
      <c r="Q1011">
        <v>25</v>
      </c>
      <c r="R1011">
        <v>4.13</v>
      </c>
      <c r="X1011">
        <v>15</v>
      </c>
      <c r="Y1011">
        <v>0.23</v>
      </c>
      <c r="Z1011">
        <v>85</v>
      </c>
      <c r="AA1011">
        <f t="shared" si="30"/>
        <v>28.333333333333332</v>
      </c>
    </row>
    <row r="1012" spans="1:27" x14ac:dyDescent="0.25">
      <c r="A1012" t="s">
        <v>336</v>
      </c>
      <c r="B1012">
        <v>1996</v>
      </c>
      <c r="C1012" t="str">
        <f t="shared" si="31"/>
        <v>Pre-Drug 1970-1991</v>
      </c>
      <c r="D1012" t="s">
        <v>19</v>
      </c>
      <c r="E1012">
        <v>123</v>
      </c>
      <c r="F1012">
        <v>12</v>
      </c>
      <c r="G1012">
        <v>5</v>
      </c>
      <c r="H1012">
        <v>8</v>
      </c>
      <c r="I1012">
        <v>29</v>
      </c>
      <c r="J1012">
        <v>1</v>
      </c>
      <c r="K1012">
        <v>0</v>
      </c>
      <c r="L1012">
        <v>1</v>
      </c>
      <c r="M1012">
        <v>0</v>
      </c>
      <c r="Q1012">
        <v>28</v>
      </c>
      <c r="R1012">
        <v>3.81</v>
      </c>
      <c r="X1012">
        <v>16</v>
      </c>
      <c r="Y1012">
        <v>0.22</v>
      </c>
      <c r="Z1012">
        <v>85</v>
      </c>
      <c r="AA1012">
        <f t="shared" si="30"/>
        <v>28.333333333333332</v>
      </c>
    </row>
    <row r="1013" spans="1:27" x14ac:dyDescent="0.25">
      <c r="A1013" t="s">
        <v>1847</v>
      </c>
      <c r="B1013">
        <v>2006</v>
      </c>
      <c r="C1013" t="str">
        <f t="shared" si="31"/>
        <v>Drug Era 1992-2006</v>
      </c>
      <c r="D1013" t="s">
        <v>18</v>
      </c>
      <c r="E1013">
        <v>123</v>
      </c>
      <c r="F1013">
        <v>13</v>
      </c>
      <c r="G1013">
        <v>6</v>
      </c>
      <c r="H1013">
        <v>11</v>
      </c>
      <c r="I1013">
        <v>17</v>
      </c>
      <c r="J1013">
        <v>1</v>
      </c>
      <c r="K1013">
        <v>1</v>
      </c>
      <c r="L1013">
        <v>0</v>
      </c>
      <c r="M1013">
        <v>1</v>
      </c>
      <c r="Q1013">
        <v>28</v>
      </c>
      <c r="R1013">
        <v>4.13</v>
      </c>
      <c r="X1013">
        <v>18</v>
      </c>
      <c r="Z1013">
        <v>85</v>
      </c>
      <c r="AA1013">
        <f t="shared" si="30"/>
        <v>28.333333333333332</v>
      </c>
    </row>
    <row r="1014" spans="1:27" x14ac:dyDescent="0.25">
      <c r="A1014" t="s">
        <v>2719</v>
      </c>
      <c r="B1014">
        <v>1991</v>
      </c>
      <c r="C1014" t="str">
        <f t="shared" si="31"/>
        <v>Pre-Drug 1970-1991</v>
      </c>
      <c r="D1014" t="s">
        <v>18</v>
      </c>
      <c r="E1014">
        <v>123</v>
      </c>
      <c r="F1014">
        <v>13</v>
      </c>
      <c r="G1014">
        <v>4</v>
      </c>
      <c r="H1014">
        <v>9</v>
      </c>
      <c r="I1014">
        <v>30</v>
      </c>
      <c r="J1014">
        <v>3</v>
      </c>
      <c r="K1014">
        <v>4</v>
      </c>
      <c r="L1014">
        <v>0</v>
      </c>
      <c r="M1014">
        <v>0</v>
      </c>
      <c r="Q1014">
        <v>31</v>
      </c>
      <c r="R1014">
        <v>4.08</v>
      </c>
      <c r="X1014">
        <v>19</v>
      </c>
      <c r="Y1014">
        <v>0.28000000000000003</v>
      </c>
      <c r="Z1014">
        <v>86</v>
      </c>
      <c r="AA1014">
        <f t="shared" si="30"/>
        <v>28.666666666666668</v>
      </c>
    </row>
    <row r="1015" spans="1:27" x14ac:dyDescent="0.25">
      <c r="A1015" t="s">
        <v>237</v>
      </c>
      <c r="B1015">
        <v>1997</v>
      </c>
      <c r="C1015" t="str">
        <f t="shared" si="31"/>
        <v>Drug Era 1992-2006</v>
      </c>
      <c r="D1015" t="s">
        <v>19</v>
      </c>
      <c r="E1015">
        <v>123</v>
      </c>
      <c r="F1015">
        <v>15</v>
      </c>
      <c r="G1015">
        <v>4</v>
      </c>
      <c r="H1015">
        <v>17</v>
      </c>
      <c r="I1015">
        <v>21</v>
      </c>
      <c r="J1015">
        <v>0</v>
      </c>
      <c r="K1015">
        <v>1</v>
      </c>
      <c r="L1015">
        <v>3</v>
      </c>
      <c r="M1015">
        <v>0</v>
      </c>
      <c r="Q1015">
        <v>20</v>
      </c>
      <c r="R1015">
        <v>4.71</v>
      </c>
      <c r="X1015">
        <v>21</v>
      </c>
      <c r="Y1015">
        <v>0.19</v>
      </c>
      <c r="Z1015">
        <v>86</v>
      </c>
      <c r="AA1015">
        <f t="shared" si="30"/>
        <v>28.666666666666668</v>
      </c>
    </row>
    <row r="1016" spans="1:27" x14ac:dyDescent="0.25">
      <c r="A1016" t="s">
        <v>135</v>
      </c>
      <c r="B1016">
        <v>2007</v>
      </c>
      <c r="C1016" t="str">
        <f t="shared" si="31"/>
        <v>Post Drug Era 2007-2012</v>
      </c>
      <c r="D1016" t="s">
        <v>18</v>
      </c>
      <c r="E1016">
        <v>123</v>
      </c>
      <c r="F1016">
        <v>12</v>
      </c>
      <c r="G1016">
        <v>4</v>
      </c>
      <c r="H1016">
        <v>11</v>
      </c>
      <c r="I1016">
        <v>11</v>
      </c>
      <c r="J1016">
        <v>0</v>
      </c>
      <c r="K1016">
        <v>0</v>
      </c>
      <c r="L1016">
        <v>2</v>
      </c>
      <c r="M1016">
        <v>0</v>
      </c>
      <c r="Q1016">
        <v>27</v>
      </c>
      <c r="R1016">
        <v>3.77</v>
      </c>
      <c r="X1016">
        <v>15</v>
      </c>
      <c r="Z1016">
        <v>86</v>
      </c>
      <c r="AA1016">
        <f t="shared" si="30"/>
        <v>28.666666666666668</v>
      </c>
    </row>
    <row r="1017" spans="1:27" x14ac:dyDescent="0.25">
      <c r="A1017" t="s">
        <v>1614</v>
      </c>
      <c r="B1017">
        <v>2012</v>
      </c>
      <c r="C1017" t="str">
        <f t="shared" si="31"/>
        <v>Post Drug Era 2007-2012</v>
      </c>
      <c r="D1017" t="s">
        <v>19</v>
      </c>
      <c r="E1017">
        <v>123</v>
      </c>
      <c r="F1017">
        <v>18</v>
      </c>
      <c r="G1017">
        <v>6</v>
      </c>
      <c r="H1017">
        <v>10</v>
      </c>
      <c r="I1017">
        <v>28</v>
      </c>
      <c r="J1017">
        <v>1</v>
      </c>
      <c r="K1017">
        <v>1</v>
      </c>
      <c r="L1017">
        <v>0</v>
      </c>
      <c r="M1017">
        <v>0</v>
      </c>
      <c r="Q1017">
        <v>29</v>
      </c>
      <c r="R1017">
        <v>5.65</v>
      </c>
      <c r="X1017">
        <v>20</v>
      </c>
      <c r="Z1017">
        <v>86</v>
      </c>
      <c r="AA1017">
        <f t="shared" si="30"/>
        <v>28.666666666666668</v>
      </c>
    </row>
    <row r="1018" spans="1:27" x14ac:dyDescent="0.25">
      <c r="A1018" t="s">
        <v>641</v>
      </c>
      <c r="B1018">
        <v>2000</v>
      </c>
      <c r="C1018" t="str">
        <f t="shared" si="31"/>
        <v>Drug Era 1992-2006</v>
      </c>
      <c r="D1018" t="s">
        <v>19</v>
      </c>
      <c r="E1018">
        <v>123</v>
      </c>
      <c r="F1018">
        <v>11</v>
      </c>
      <c r="G1018">
        <v>0</v>
      </c>
      <c r="H1018">
        <v>13</v>
      </c>
      <c r="I1018">
        <v>17</v>
      </c>
      <c r="J1018">
        <v>2</v>
      </c>
      <c r="K1018">
        <v>0</v>
      </c>
      <c r="L1018">
        <v>2</v>
      </c>
      <c r="M1018">
        <v>0</v>
      </c>
      <c r="Q1018">
        <v>25</v>
      </c>
      <c r="R1018">
        <v>3.41</v>
      </c>
      <c r="X1018">
        <v>22</v>
      </c>
      <c r="Y1018">
        <v>0</v>
      </c>
      <c r="Z1018">
        <v>87</v>
      </c>
      <c r="AA1018">
        <f t="shared" si="30"/>
        <v>29</v>
      </c>
    </row>
    <row r="1019" spans="1:27" x14ac:dyDescent="0.25">
      <c r="A1019" t="s">
        <v>2694</v>
      </c>
      <c r="B1019">
        <v>2011</v>
      </c>
      <c r="C1019" t="str">
        <f t="shared" si="31"/>
        <v>Post Drug Era 2007-2012</v>
      </c>
      <c r="D1019" t="s">
        <v>18</v>
      </c>
      <c r="E1019">
        <v>123</v>
      </c>
      <c r="F1019">
        <v>9</v>
      </c>
      <c r="G1019">
        <v>2</v>
      </c>
      <c r="H1019">
        <v>19</v>
      </c>
      <c r="I1019">
        <v>31</v>
      </c>
      <c r="J1019">
        <v>5</v>
      </c>
      <c r="K1019">
        <v>0</v>
      </c>
      <c r="L1019">
        <v>2</v>
      </c>
      <c r="M1019">
        <v>0</v>
      </c>
      <c r="Q1019">
        <v>14</v>
      </c>
      <c r="R1019">
        <v>2.73</v>
      </c>
      <c r="X1019">
        <v>20</v>
      </c>
      <c r="Z1019">
        <v>89</v>
      </c>
      <c r="AA1019">
        <f t="shared" si="30"/>
        <v>29.666666666666668</v>
      </c>
    </row>
    <row r="1020" spans="1:27" x14ac:dyDescent="0.25">
      <c r="A1020" t="s">
        <v>2181</v>
      </c>
      <c r="B1020">
        <v>2012</v>
      </c>
      <c r="C1020" t="str">
        <f t="shared" si="31"/>
        <v>Post Drug Era 2007-2012</v>
      </c>
      <c r="D1020" t="s">
        <v>19</v>
      </c>
      <c r="E1020">
        <v>123</v>
      </c>
      <c r="F1020">
        <v>7</v>
      </c>
      <c r="G1020">
        <v>1</v>
      </c>
      <c r="H1020">
        <v>10</v>
      </c>
      <c r="I1020">
        <v>24</v>
      </c>
      <c r="J1020">
        <v>2</v>
      </c>
      <c r="K1020">
        <v>2</v>
      </c>
      <c r="L1020">
        <v>0</v>
      </c>
      <c r="M1020">
        <v>0</v>
      </c>
      <c r="Q1020">
        <v>27</v>
      </c>
      <c r="R1020">
        <v>2.12</v>
      </c>
      <c r="X1020">
        <v>19</v>
      </c>
      <c r="Z1020">
        <v>89</v>
      </c>
      <c r="AA1020">
        <f t="shared" si="30"/>
        <v>29.666666666666668</v>
      </c>
    </row>
    <row r="1021" spans="1:27" x14ac:dyDescent="0.25">
      <c r="A1021" t="s">
        <v>2144</v>
      </c>
      <c r="B1021">
        <v>2002</v>
      </c>
      <c r="C1021" t="str">
        <f t="shared" si="31"/>
        <v>Drug Era 1992-2006</v>
      </c>
      <c r="D1021" t="s">
        <v>18</v>
      </c>
      <c r="E1021">
        <v>123</v>
      </c>
      <c r="F1021">
        <v>11</v>
      </c>
      <c r="G1021">
        <v>7</v>
      </c>
      <c r="H1021">
        <v>7</v>
      </c>
      <c r="I1021">
        <v>31</v>
      </c>
      <c r="J1021">
        <v>0</v>
      </c>
      <c r="K1021">
        <v>2</v>
      </c>
      <c r="L1021">
        <v>1</v>
      </c>
      <c r="M1021">
        <v>0</v>
      </c>
      <c r="Q1021">
        <v>27</v>
      </c>
      <c r="R1021">
        <v>3.23</v>
      </c>
      <c r="X1021">
        <v>17</v>
      </c>
      <c r="Z1021">
        <v>92</v>
      </c>
      <c r="AA1021">
        <f t="shared" si="30"/>
        <v>30.666666666666668</v>
      </c>
    </row>
    <row r="1022" spans="1:27" x14ac:dyDescent="0.25">
      <c r="A1022" t="s">
        <v>1283</v>
      </c>
      <c r="B1022">
        <v>2012</v>
      </c>
      <c r="C1022" t="str">
        <f t="shared" si="31"/>
        <v>Post Drug Era 2007-2012</v>
      </c>
      <c r="D1022" t="s">
        <v>18</v>
      </c>
      <c r="E1022">
        <v>123</v>
      </c>
      <c r="F1022">
        <v>7</v>
      </c>
      <c r="G1022">
        <v>2</v>
      </c>
      <c r="H1022">
        <v>13</v>
      </c>
      <c r="I1022">
        <v>31</v>
      </c>
      <c r="J1022">
        <v>1</v>
      </c>
      <c r="K1022">
        <v>0</v>
      </c>
      <c r="L1022">
        <v>0</v>
      </c>
      <c r="M1022">
        <v>0</v>
      </c>
      <c r="Q1022">
        <v>17</v>
      </c>
      <c r="R1022">
        <v>2.0499999999999998</v>
      </c>
      <c r="X1022">
        <v>15</v>
      </c>
      <c r="Z1022">
        <v>92</v>
      </c>
      <c r="AA1022">
        <f t="shared" si="30"/>
        <v>30.666666666666668</v>
      </c>
    </row>
    <row r="1023" spans="1:27" x14ac:dyDescent="0.25">
      <c r="A1023" t="s">
        <v>2728</v>
      </c>
      <c r="B1023">
        <v>1997</v>
      </c>
      <c r="C1023" t="str">
        <f t="shared" si="31"/>
        <v>Drug Era 1992-2006</v>
      </c>
      <c r="D1023" t="s">
        <v>19</v>
      </c>
      <c r="E1023">
        <v>124</v>
      </c>
      <c r="F1023">
        <v>23</v>
      </c>
      <c r="G1023">
        <v>8</v>
      </c>
      <c r="H1023">
        <v>17</v>
      </c>
      <c r="I1023">
        <v>16</v>
      </c>
      <c r="J1023">
        <v>0</v>
      </c>
      <c r="K1023">
        <v>1</v>
      </c>
      <c r="L1023">
        <v>0</v>
      </c>
      <c r="M1023">
        <v>2</v>
      </c>
      <c r="Q1023">
        <v>41</v>
      </c>
      <c r="R1023">
        <v>9</v>
      </c>
      <c r="X1023">
        <v>11</v>
      </c>
      <c r="Y1023">
        <v>0.38</v>
      </c>
      <c r="Z1023">
        <v>69</v>
      </c>
      <c r="AA1023">
        <f t="shared" si="30"/>
        <v>23</v>
      </c>
    </row>
    <row r="1024" spans="1:27" x14ac:dyDescent="0.25">
      <c r="A1024" t="s">
        <v>89</v>
      </c>
      <c r="B1024">
        <v>2001</v>
      </c>
      <c r="C1024" t="str">
        <f t="shared" si="31"/>
        <v>Drug Era 1992-2006</v>
      </c>
      <c r="D1024" t="s">
        <v>18</v>
      </c>
      <c r="E1024">
        <v>124</v>
      </c>
      <c r="F1024">
        <v>19</v>
      </c>
      <c r="G1024">
        <v>7</v>
      </c>
      <c r="H1024">
        <v>25</v>
      </c>
      <c r="I1024">
        <v>27</v>
      </c>
      <c r="J1024">
        <v>0</v>
      </c>
      <c r="K1024">
        <v>5</v>
      </c>
      <c r="L1024">
        <v>3</v>
      </c>
      <c r="M1024">
        <v>0</v>
      </c>
      <c r="Q1024">
        <v>25</v>
      </c>
      <c r="R1024">
        <v>7.13</v>
      </c>
      <c r="X1024">
        <v>15</v>
      </c>
      <c r="Z1024">
        <v>72</v>
      </c>
      <c r="AA1024">
        <f t="shared" si="30"/>
        <v>24</v>
      </c>
    </row>
    <row r="1025" spans="1:27" x14ac:dyDescent="0.25">
      <c r="A1025" t="s">
        <v>662</v>
      </c>
      <c r="B1025">
        <v>1972</v>
      </c>
      <c r="C1025" t="str">
        <f t="shared" si="31"/>
        <v>Pre-Drug 1970-1991</v>
      </c>
      <c r="D1025" t="s">
        <v>18</v>
      </c>
      <c r="E1025">
        <v>124</v>
      </c>
      <c r="F1025">
        <v>24</v>
      </c>
      <c r="G1025">
        <v>6</v>
      </c>
      <c r="H1025">
        <v>7</v>
      </c>
      <c r="I1025">
        <v>8</v>
      </c>
      <c r="J1025">
        <v>0</v>
      </c>
      <c r="K1025">
        <v>1</v>
      </c>
      <c r="L1025">
        <v>0</v>
      </c>
      <c r="M1025">
        <v>1</v>
      </c>
      <c r="Q1025">
        <v>38</v>
      </c>
      <c r="R1025">
        <v>8.64</v>
      </c>
      <c r="X1025">
        <v>23</v>
      </c>
      <c r="Y1025">
        <v>0.33</v>
      </c>
      <c r="Z1025">
        <v>75</v>
      </c>
      <c r="AA1025">
        <f t="shared" si="30"/>
        <v>25</v>
      </c>
    </row>
    <row r="1026" spans="1:27" x14ac:dyDescent="0.25">
      <c r="A1026" t="s">
        <v>37</v>
      </c>
      <c r="B1026">
        <v>1996</v>
      </c>
      <c r="C1026" t="str">
        <f t="shared" si="31"/>
        <v>Pre-Drug 1970-1991</v>
      </c>
      <c r="D1026" t="s">
        <v>19</v>
      </c>
      <c r="E1026">
        <v>124</v>
      </c>
      <c r="F1026">
        <v>17</v>
      </c>
      <c r="G1026">
        <v>4</v>
      </c>
      <c r="H1026">
        <v>9</v>
      </c>
      <c r="I1026">
        <v>18</v>
      </c>
      <c r="J1026">
        <v>4</v>
      </c>
      <c r="K1026">
        <v>0</v>
      </c>
      <c r="L1026">
        <v>2</v>
      </c>
      <c r="M1026">
        <v>0</v>
      </c>
      <c r="Q1026">
        <v>38</v>
      </c>
      <c r="R1026">
        <v>6.12</v>
      </c>
      <c r="X1026">
        <v>13</v>
      </c>
      <c r="Y1026">
        <v>0.3</v>
      </c>
      <c r="Z1026">
        <v>75</v>
      </c>
      <c r="AA1026">
        <f t="shared" ref="AA1026:AA1089" si="32">Z1026/3</f>
        <v>25</v>
      </c>
    </row>
    <row r="1027" spans="1:27" x14ac:dyDescent="0.25">
      <c r="A1027" t="s">
        <v>1890</v>
      </c>
      <c r="B1027">
        <v>1991</v>
      </c>
      <c r="C1027" t="str">
        <f t="shared" ref="C1027:C1090" si="33">IF(B1027&lt;1997,"Pre-Drug 1970-1991",IF(B1027&lt;=2006,"Drug Era 1992-2006","Post Drug Era 2007-2012"))</f>
        <v>Pre-Drug 1970-1991</v>
      </c>
      <c r="D1027" t="s">
        <v>18</v>
      </c>
      <c r="E1027">
        <v>124</v>
      </c>
      <c r="F1027">
        <v>17</v>
      </c>
      <c r="G1027">
        <v>5</v>
      </c>
      <c r="H1027">
        <v>18</v>
      </c>
      <c r="I1027">
        <v>21</v>
      </c>
      <c r="J1027">
        <v>1</v>
      </c>
      <c r="K1027">
        <v>3</v>
      </c>
      <c r="L1027">
        <v>0</v>
      </c>
      <c r="M1027">
        <v>0</v>
      </c>
      <c r="Q1027">
        <v>30</v>
      </c>
      <c r="R1027">
        <v>6.04</v>
      </c>
      <c r="X1027">
        <v>15</v>
      </c>
      <c r="Y1027">
        <v>0.28000000000000003</v>
      </c>
      <c r="Z1027">
        <v>76</v>
      </c>
      <c r="AA1027">
        <f t="shared" si="32"/>
        <v>25.333333333333332</v>
      </c>
    </row>
    <row r="1028" spans="1:27" x14ac:dyDescent="0.25">
      <c r="A1028" t="s">
        <v>2615</v>
      </c>
      <c r="B1028">
        <v>1976</v>
      </c>
      <c r="C1028" t="str">
        <f t="shared" si="33"/>
        <v>Pre-Drug 1970-1991</v>
      </c>
      <c r="D1028" t="s">
        <v>18</v>
      </c>
      <c r="E1028">
        <v>124</v>
      </c>
      <c r="F1028">
        <v>9</v>
      </c>
      <c r="G1028">
        <v>0</v>
      </c>
      <c r="H1028">
        <v>18</v>
      </c>
      <c r="I1028">
        <v>10</v>
      </c>
      <c r="J1028">
        <v>7</v>
      </c>
      <c r="K1028">
        <v>1</v>
      </c>
      <c r="L1028">
        <v>1</v>
      </c>
      <c r="M1028">
        <v>0</v>
      </c>
      <c r="Q1028">
        <v>29</v>
      </c>
      <c r="R1028">
        <v>3.16</v>
      </c>
      <c r="X1028">
        <v>18</v>
      </c>
      <c r="Y1028">
        <v>0.28999999999999998</v>
      </c>
      <c r="Z1028">
        <v>77</v>
      </c>
      <c r="AA1028">
        <f t="shared" si="32"/>
        <v>25.666666666666668</v>
      </c>
    </row>
    <row r="1029" spans="1:27" x14ac:dyDescent="0.25">
      <c r="A1029" t="s">
        <v>3067</v>
      </c>
      <c r="B1029">
        <v>2003</v>
      </c>
      <c r="C1029" t="str">
        <f t="shared" si="33"/>
        <v>Drug Era 1992-2006</v>
      </c>
      <c r="D1029" t="s">
        <v>18</v>
      </c>
      <c r="E1029">
        <v>124</v>
      </c>
      <c r="F1029">
        <v>17</v>
      </c>
      <c r="G1029">
        <v>0</v>
      </c>
      <c r="H1029">
        <v>19</v>
      </c>
      <c r="I1029">
        <v>19</v>
      </c>
      <c r="J1029">
        <v>5</v>
      </c>
      <c r="K1029">
        <v>1</v>
      </c>
      <c r="L1029">
        <v>3</v>
      </c>
      <c r="M1029">
        <v>0</v>
      </c>
      <c r="Q1029">
        <v>24</v>
      </c>
      <c r="R1029">
        <v>5.96</v>
      </c>
      <c r="X1029">
        <v>16</v>
      </c>
      <c r="Y1029">
        <v>0.24</v>
      </c>
      <c r="Z1029">
        <v>77</v>
      </c>
      <c r="AA1029">
        <f t="shared" si="32"/>
        <v>25.666666666666668</v>
      </c>
    </row>
    <row r="1030" spans="1:27" x14ac:dyDescent="0.25">
      <c r="A1030" t="s">
        <v>534</v>
      </c>
      <c r="B1030">
        <v>1982</v>
      </c>
      <c r="C1030" t="str">
        <f t="shared" si="33"/>
        <v>Pre-Drug 1970-1991</v>
      </c>
      <c r="D1030" t="s">
        <v>18</v>
      </c>
      <c r="E1030">
        <v>124</v>
      </c>
      <c r="F1030">
        <v>14</v>
      </c>
      <c r="G1030">
        <v>2</v>
      </c>
      <c r="H1030">
        <v>26</v>
      </c>
      <c r="I1030">
        <v>10</v>
      </c>
      <c r="J1030">
        <v>2</v>
      </c>
      <c r="K1030">
        <v>0</v>
      </c>
      <c r="L1030">
        <v>1</v>
      </c>
      <c r="M1030">
        <v>3</v>
      </c>
      <c r="Q1030">
        <v>23</v>
      </c>
      <c r="R1030">
        <v>4.8499999999999996</v>
      </c>
      <c r="X1030">
        <v>14</v>
      </c>
      <c r="Y1030">
        <v>0.24</v>
      </c>
      <c r="Z1030">
        <v>78</v>
      </c>
      <c r="AA1030">
        <f t="shared" si="32"/>
        <v>26</v>
      </c>
    </row>
    <row r="1031" spans="1:27" x14ac:dyDescent="0.25">
      <c r="A1031" t="s">
        <v>2986</v>
      </c>
      <c r="B1031">
        <v>1995</v>
      </c>
      <c r="C1031" t="str">
        <f t="shared" si="33"/>
        <v>Pre-Drug 1970-1991</v>
      </c>
      <c r="D1031" t="s">
        <v>19</v>
      </c>
      <c r="E1031">
        <v>124</v>
      </c>
      <c r="F1031">
        <v>16</v>
      </c>
      <c r="G1031">
        <v>2</v>
      </c>
      <c r="H1031">
        <v>21</v>
      </c>
      <c r="I1031">
        <v>18</v>
      </c>
      <c r="J1031">
        <v>0</v>
      </c>
      <c r="K1031">
        <v>2</v>
      </c>
      <c r="L1031">
        <v>1</v>
      </c>
      <c r="M1031">
        <v>0</v>
      </c>
      <c r="Q1031">
        <v>28</v>
      </c>
      <c r="R1031">
        <v>5.47</v>
      </c>
      <c r="X1031">
        <v>25</v>
      </c>
      <c r="Y1031">
        <v>0.27</v>
      </c>
      <c r="Z1031">
        <v>79</v>
      </c>
      <c r="AA1031">
        <f t="shared" si="32"/>
        <v>26.333333333333332</v>
      </c>
    </row>
    <row r="1032" spans="1:27" x14ac:dyDescent="0.25">
      <c r="A1032" t="s">
        <v>1178</v>
      </c>
      <c r="B1032">
        <v>1996</v>
      </c>
      <c r="C1032" t="str">
        <f t="shared" si="33"/>
        <v>Pre-Drug 1970-1991</v>
      </c>
      <c r="D1032" t="s">
        <v>19</v>
      </c>
      <c r="E1032">
        <v>124</v>
      </c>
      <c r="F1032">
        <v>24</v>
      </c>
      <c r="G1032">
        <v>8</v>
      </c>
      <c r="H1032">
        <v>9</v>
      </c>
      <c r="I1032">
        <v>24</v>
      </c>
      <c r="J1032">
        <v>0</v>
      </c>
      <c r="K1032">
        <v>1</v>
      </c>
      <c r="L1032">
        <v>0</v>
      </c>
      <c r="M1032">
        <v>1</v>
      </c>
      <c r="Q1032">
        <v>42</v>
      </c>
      <c r="R1032">
        <v>8.1999999999999993</v>
      </c>
      <c r="X1032">
        <v>15</v>
      </c>
      <c r="Y1032">
        <v>0.33</v>
      </c>
      <c r="Z1032">
        <v>79</v>
      </c>
      <c r="AA1032">
        <f t="shared" si="32"/>
        <v>26.333333333333332</v>
      </c>
    </row>
    <row r="1033" spans="1:27" x14ac:dyDescent="0.25">
      <c r="A1033" t="s">
        <v>3015</v>
      </c>
      <c r="B1033">
        <v>1983</v>
      </c>
      <c r="C1033" t="str">
        <f t="shared" si="33"/>
        <v>Pre-Drug 1970-1991</v>
      </c>
      <c r="D1033" t="s">
        <v>19</v>
      </c>
      <c r="E1033">
        <v>124</v>
      </c>
      <c r="F1033">
        <v>16</v>
      </c>
      <c r="G1033">
        <v>1</v>
      </c>
      <c r="H1033">
        <v>10</v>
      </c>
      <c r="I1033">
        <v>16</v>
      </c>
      <c r="J1033">
        <v>1</v>
      </c>
      <c r="K1033">
        <v>1</v>
      </c>
      <c r="L1033">
        <v>0</v>
      </c>
      <c r="M1033">
        <v>0</v>
      </c>
      <c r="Q1033">
        <v>33</v>
      </c>
      <c r="R1033">
        <v>5.4</v>
      </c>
      <c r="X1033">
        <v>29</v>
      </c>
      <c r="Y1033">
        <v>0.28999999999999998</v>
      </c>
      <c r="Z1033">
        <v>80</v>
      </c>
      <c r="AA1033">
        <f t="shared" si="32"/>
        <v>26.666666666666668</v>
      </c>
    </row>
    <row r="1034" spans="1:27" x14ac:dyDescent="0.25">
      <c r="A1034" t="s">
        <v>2129</v>
      </c>
      <c r="B1034">
        <v>1990</v>
      </c>
      <c r="C1034" t="str">
        <f t="shared" si="33"/>
        <v>Pre-Drug 1970-1991</v>
      </c>
      <c r="D1034" t="s">
        <v>18</v>
      </c>
      <c r="E1034">
        <v>124</v>
      </c>
      <c r="F1034">
        <v>9</v>
      </c>
      <c r="G1034">
        <v>1</v>
      </c>
      <c r="H1034">
        <v>19</v>
      </c>
      <c r="I1034">
        <v>17</v>
      </c>
      <c r="J1034">
        <v>2</v>
      </c>
      <c r="K1034">
        <v>2</v>
      </c>
      <c r="L1034">
        <v>1</v>
      </c>
      <c r="M1034">
        <v>0</v>
      </c>
      <c r="Q1034">
        <v>27</v>
      </c>
      <c r="R1034">
        <v>3</v>
      </c>
      <c r="X1034">
        <v>20</v>
      </c>
      <c r="Y1034">
        <v>0.28000000000000003</v>
      </c>
      <c r="Z1034">
        <v>81</v>
      </c>
      <c r="AA1034">
        <f t="shared" si="32"/>
        <v>27</v>
      </c>
    </row>
    <row r="1035" spans="1:27" x14ac:dyDescent="0.25">
      <c r="A1035" t="s">
        <v>555</v>
      </c>
      <c r="B1035">
        <v>2007</v>
      </c>
      <c r="C1035" t="str">
        <f t="shared" si="33"/>
        <v>Post Drug Era 2007-2012</v>
      </c>
      <c r="D1035" t="s">
        <v>19</v>
      </c>
      <c r="E1035">
        <v>124</v>
      </c>
      <c r="F1035">
        <v>19</v>
      </c>
      <c r="G1035">
        <v>6</v>
      </c>
      <c r="H1035">
        <v>17</v>
      </c>
      <c r="I1035">
        <v>18</v>
      </c>
      <c r="J1035">
        <v>1</v>
      </c>
      <c r="K1035">
        <v>2</v>
      </c>
      <c r="L1035">
        <v>0</v>
      </c>
      <c r="M1035">
        <v>1</v>
      </c>
      <c r="Q1035">
        <v>29</v>
      </c>
      <c r="R1035">
        <v>6.33</v>
      </c>
      <c r="X1035">
        <v>24</v>
      </c>
      <c r="Z1035">
        <v>81</v>
      </c>
      <c r="AA1035">
        <f t="shared" si="32"/>
        <v>27</v>
      </c>
    </row>
    <row r="1036" spans="1:27" x14ac:dyDescent="0.25">
      <c r="A1036" t="s">
        <v>1695</v>
      </c>
      <c r="B1036">
        <v>1973</v>
      </c>
      <c r="C1036" t="str">
        <f t="shared" si="33"/>
        <v>Pre-Drug 1970-1991</v>
      </c>
      <c r="D1036" t="s">
        <v>19</v>
      </c>
      <c r="E1036">
        <v>124</v>
      </c>
      <c r="F1036">
        <v>13</v>
      </c>
      <c r="G1036">
        <v>2</v>
      </c>
      <c r="H1036">
        <v>9</v>
      </c>
      <c r="I1036">
        <v>9</v>
      </c>
      <c r="J1036">
        <v>1</v>
      </c>
      <c r="K1036">
        <v>0</v>
      </c>
      <c r="L1036">
        <v>0</v>
      </c>
      <c r="M1036">
        <v>0</v>
      </c>
      <c r="Q1036">
        <v>38</v>
      </c>
      <c r="R1036">
        <v>4.28</v>
      </c>
      <c r="X1036">
        <v>28</v>
      </c>
      <c r="Y1036">
        <v>0.34</v>
      </c>
      <c r="Z1036">
        <v>82</v>
      </c>
      <c r="AA1036">
        <f t="shared" si="32"/>
        <v>27.333333333333332</v>
      </c>
    </row>
    <row r="1037" spans="1:27" x14ac:dyDescent="0.25">
      <c r="A1037" t="s">
        <v>1003</v>
      </c>
      <c r="B1037">
        <v>2002</v>
      </c>
      <c r="C1037" t="str">
        <f t="shared" si="33"/>
        <v>Drug Era 1992-2006</v>
      </c>
      <c r="D1037" t="s">
        <v>19</v>
      </c>
      <c r="E1037">
        <v>124</v>
      </c>
      <c r="F1037">
        <v>17</v>
      </c>
      <c r="G1037">
        <v>2</v>
      </c>
      <c r="H1037">
        <v>8</v>
      </c>
      <c r="I1037">
        <v>13</v>
      </c>
      <c r="J1037">
        <v>0</v>
      </c>
      <c r="K1037">
        <v>1</v>
      </c>
      <c r="L1037">
        <v>1</v>
      </c>
      <c r="M1037">
        <v>0</v>
      </c>
      <c r="Q1037">
        <v>37</v>
      </c>
      <c r="R1037">
        <v>5.6</v>
      </c>
      <c r="X1037">
        <v>12</v>
      </c>
      <c r="Z1037">
        <v>82</v>
      </c>
      <c r="AA1037">
        <f t="shared" si="32"/>
        <v>27.333333333333332</v>
      </c>
    </row>
    <row r="1038" spans="1:27" x14ac:dyDescent="0.25">
      <c r="A1038" t="s">
        <v>2868</v>
      </c>
      <c r="B1038">
        <v>2002</v>
      </c>
      <c r="C1038" t="str">
        <f t="shared" si="33"/>
        <v>Drug Era 1992-2006</v>
      </c>
      <c r="D1038" t="s">
        <v>19</v>
      </c>
      <c r="E1038">
        <v>124</v>
      </c>
      <c r="F1038">
        <v>24</v>
      </c>
      <c r="G1038">
        <v>11</v>
      </c>
      <c r="H1038">
        <v>5</v>
      </c>
      <c r="I1038">
        <v>13</v>
      </c>
      <c r="J1038">
        <v>0</v>
      </c>
      <c r="K1038">
        <v>1</v>
      </c>
      <c r="L1038">
        <v>0</v>
      </c>
      <c r="M1038">
        <v>0</v>
      </c>
      <c r="Q1038">
        <v>42</v>
      </c>
      <c r="R1038">
        <v>7.9</v>
      </c>
      <c r="X1038">
        <v>8</v>
      </c>
      <c r="Z1038">
        <v>82</v>
      </c>
      <c r="AA1038">
        <f t="shared" si="32"/>
        <v>27.333333333333332</v>
      </c>
    </row>
    <row r="1039" spans="1:27" x14ac:dyDescent="0.25">
      <c r="A1039" t="s">
        <v>600</v>
      </c>
      <c r="B1039">
        <v>1999</v>
      </c>
      <c r="C1039" t="str">
        <f t="shared" si="33"/>
        <v>Drug Era 1992-2006</v>
      </c>
      <c r="D1039" t="s">
        <v>19</v>
      </c>
      <c r="E1039">
        <v>124</v>
      </c>
      <c r="F1039">
        <v>15</v>
      </c>
      <c r="G1039">
        <v>3</v>
      </c>
      <c r="H1039">
        <v>18</v>
      </c>
      <c r="I1039">
        <v>15</v>
      </c>
      <c r="J1039">
        <v>0</v>
      </c>
      <c r="K1039">
        <v>0</v>
      </c>
      <c r="L1039">
        <v>4</v>
      </c>
      <c r="M1039">
        <v>0</v>
      </c>
      <c r="Q1039">
        <v>23</v>
      </c>
      <c r="R1039">
        <v>4.88</v>
      </c>
      <c r="X1039">
        <v>28</v>
      </c>
      <c r="Y1039">
        <v>0</v>
      </c>
      <c r="Z1039">
        <v>83</v>
      </c>
      <c r="AA1039">
        <f t="shared" si="32"/>
        <v>27.666666666666668</v>
      </c>
    </row>
    <row r="1040" spans="1:27" x14ac:dyDescent="0.25">
      <c r="A1040" t="s">
        <v>2498</v>
      </c>
      <c r="B1040">
        <v>2008</v>
      </c>
      <c r="C1040" t="str">
        <f t="shared" si="33"/>
        <v>Post Drug Era 2007-2012</v>
      </c>
      <c r="D1040" t="s">
        <v>18</v>
      </c>
      <c r="E1040">
        <v>124</v>
      </c>
      <c r="F1040">
        <v>7</v>
      </c>
      <c r="G1040">
        <v>0</v>
      </c>
      <c r="H1040">
        <v>15</v>
      </c>
      <c r="I1040">
        <v>25</v>
      </c>
      <c r="J1040">
        <v>2</v>
      </c>
      <c r="K1040">
        <v>2</v>
      </c>
      <c r="L1040">
        <v>1</v>
      </c>
      <c r="M1040">
        <v>0</v>
      </c>
      <c r="Q1040">
        <v>24</v>
      </c>
      <c r="R1040">
        <v>2.2799999999999998</v>
      </c>
      <c r="X1040">
        <v>22</v>
      </c>
      <c r="Z1040">
        <v>83</v>
      </c>
      <c r="AA1040">
        <f t="shared" si="32"/>
        <v>27.666666666666668</v>
      </c>
    </row>
    <row r="1041" spans="1:27" x14ac:dyDescent="0.25">
      <c r="A1041" t="s">
        <v>1800</v>
      </c>
      <c r="B1041">
        <v>2011</v>
      </c>
      <c r="C1041" t="str">
        <f t="shared" si="33"/>
        <v>Post Drug Era 2007-2012</v>
      </c>
      <c r="D1041" t="s">
        <v>19</v>
      </c>
      <c r="E1041">
        <v>124</v>
      </c>
      <c r="F1041">
        <v>14</v>
      </c>
      <c r="G1041">
        <v>5</v>
      </c>
      <c r="H1041">
        <v>12</v>
      </c>
      <c r="I1041">
        <v>27</v>
      </c>
      <c r="J1041">
        <v>1</v>
      </c>
      <c r="K1041">
        <v>0</v>
      </c>
      <c r="L1041">
        <v>0</v>
      </c>
      <c r="M1041">
        <v>0</v>
      </c>
      <c r="Q1041">
        <v>30</v>
      </c>
      <c r="R1041">
        <v>4.5</v>
      </c>
      <c r="X1041">
        <v>2</v>
      </c>
      <c r="Z1041">
        <v>84</v>
      </c>
      <c r="AA1041">
        <f t="shared" si="32"/>
        <v>28</v>
      </c>
    </row>
    <row r="1042" spans="1:27" x14ac:dyDescent="0.25">
      <c r="A1042" t="s">
        <v>424</v>
      </c>
      <c r="B1042">
        <v>1993</v>
      </c>
      <c r="C1042" t="str">
        <f t="shared" si="33"/>
        <v>Pre-Drug 1970-1991</v>
      </c>
      <c r="D1042" t="s">
        <v>19</v>
      </c>
      <c r="E1042">
        <v>124</v>
      </c>
      <c r="F1042">
        <v>9</v>
      </c>
      <c r="G1042">
        <v>2</v>
      </c>
      <c r="H1042">
        <v>15</v>
      </c>
      <c r="I1042">
        <v>24</v>
      </c>
      <c r="J1042">
        <v>1</v>
      </c>
      <c r="K1042">
        <v>0</v>
      </c>
      <c r="L1042">
        <v>2</v>
      </c>
      <c r="M1042">
        <v>0</v>
      </c>
      <c r="Q1042">
        <v>21</v>
      </c>
      <c r="R1042">
        <v>2.86</v>
      </c>
      <c r="X1042">
        <v>17</v>
      </c>
      <c r="Y1042">
        <v>0.2</v>
      </c>
      <c r="Z1042">
        <v>85</v>
      </c>
      <c r="AA1042">
        <f t="shared" si="32"/>
        <v>28.333333333333332</v>
      </c>
    </row>
    <row r="1043" spans="1:27" x14ac:dyDescent="0.25">
      <c r="A1043" t="s">
        <v>2254</v>
      </c>
      <c r="B1043">
        <v>2004</v>
      </c>
      <c r="C1043" t="str">
        <f t="shared" si="33"/>
        <v>Drug Era 1992-2006</v>
      </c>
      <c r="D1043" t="s">
        <v>19</v>
      </c>
      <c r="E1043">
        <v>124</v>
      </c>
      <c r="F1043">
        <v>16</v>
      </c>
      <c r="G1043">
        <v>5</v>
      </c>
      <c r="H1043">
        <v>14</v>
      </c>
      <c r="I1043">
        <v>22</v>
      </c>
      <c r="J1043">
        <v>0</v>
      </c>
      <c r="K1043">
        <v>2</v>
      </c>
      <c r="L1043">
        <v>1</v>
      </c>
      <c r="M1043">
        <v>0</v>
      </c>
      <c r="Q1043">
        <v>28</v>
      </c>
      <c r="R1043">
        <v>5.08</v>
      </c>
      <c r="X1043">
        <v>30</v>
      </c>
      <c r="Y1043">
        <v>0.25</v>
      </c>
      <c r="Z1043">
        <v>85</v>
      </c>
      <c r="AA1043">
        <f t="shared" si="32"/>
        <v>28.333333333333332</v>
      </c>
    </row>
    <row r="1044" spans="1:27" x14ac:dyDescent="0.25">
      <c r="A1044" t="s">
        <v>2313</v>
      </c>
      <c r="B1044">
        <v>1981</v>
      </c>
      <c r="C1044" t="str">
        <f t="shared" si="33"/>
        <v>Pre-Drug 1970-1991</v>
      </c>
      <c r="D1044" t="s">
        <v>18</v>
      </c>
      <c r="E1044">
        <v>124</v>
      </c>
      <c r="F1044">
        <v>11</v>
      </c>
      <c r="G1044">
        <v>2</v>
      </c>
      <c r="H1044">
        <v>12</v>
      </c>
      <c r="I1044">
        <v>28</v>
      </c>
      <c r="J1044">
        <v>4</v>
      </c>
      <c r="K1044">
        <v>0</v>
      </c>
      <c r="L1044">
        <v>1</v>
      </c>
      <c r="M1044">
        <v>0</v>
      </c>
      <c r="Q1044">
        <v>27</v>
      </c>
      <c r="R1044">
        <v>3.45</v>
      </c>
      <c r="X1044">
        <v>16</v>
      </c>
      <c r="Y1044">
        <v>0.24</v>
      </c>
      <c r="Z1044">
        <v>86</v>
      </c>
      <c r="AA1044">
        <f t="shared" si="32"/>
        <v>28.666666666666668</v>
      </c>
    </row>
    <row r="1045" spans="1:27" x14ac:dyDescent="0.25">
      <c r="A1045" t="s">
        <v>646</v>
      </c>
      <c r="B1045">
        <v>1987</v>
      </c>
      <c r="C1045" t="str">
        <f t="shared" si="33"/>
        <v>Pre-Drug 1970-1991</v>
      </c>
      <c r="D1045" t="s">
        <v>18</v>
      </c>
      <c r="E1045">
        <v>124</v>
      </c>
      <c r="F1045">
        <v>8</v>
      </c>
      <c r="G1045">
        <v>2</v>
      </c>
      <c r="H1045">
        <v>8</v>
      </c>
      <c r="I1045">
        <v>20</v>
      </c>
      <c r="J1045">
        <v>1</v>
      </c>
      <c r="K1045">
        <v>0</v>
      </c>
      <c r="L1045">
        <v>2</v>
      </c>
      <c r="M1045">
        <v>0</v>
      </c>
      <c r="Q1045">
        <v>30</v>
      </c>
      <c r="R1045">
        <v>2.48</v>
      </c>
      <c r="X1045">
        <v>19</v>
      </c>
      <c r="Y1045">
        <v>0.26</v>
      </c>
      <c r="Z1045">
        <v>87</v>
      </c>
      <c r="AA1045">
        <f t="shared" si="32"/>
        <v>29</v>
      </c>
    </row>
    <row r="1046" spans="1:27" x14ac:dyDescent="0.25">
      <c r="A1046" t="s">
        <v>3126</v>
      </c>
      <c r="B1046">
        <v>2004</v>
      </c>
      <c r="C1046" t="str">
        <f t="shared" si="33"/>
        <v>Drug Era 1992-2006</v>
      </c>
      <c r="D1046" t="s">
        <v>18</v>
      </c>
      <c r="E1046">
        <v>124</v>
      </c>
      <c r="F1046">
        <v>14</v>
      </c>
      <c r="G1046">
        <v>4</v>
      </c>
      <c r="H1046">
        <v>17</v>
      </c>
      <c r="I1046">
        <v>30</v>
      </c>
      <c r="J1046">
        <v>1</v>
      </c>
      <c r="K1046">
        <v>2</v>
      </c>
      <c r="L1046">
        <v>0</v>
      </c>
      <c r="M1046">
        <v>1</v>
      </c>
      <c r="Q1046">
        <v>22</v>
      </c>
      <c r="R1046">
        <v>4.34</v>
      </c>
      <c r="X1046">
        <v>9</v>
      </c>
      <c r="Y1046">
        <v>0.21</v>
      </c>
      <c r="Z1046">
        <v>87</v>
      </c>
      <c r="AA1046">
        <f t="shared" si="32"/>
        <v>29</v>
      </c>
    </row>
    <row r="1047" spans="1:27" x14ac:dyDescent="0.25">
      <c r="A1047" t="s">
        <v>1711</v>
      </c>
      <c r="B1047">
        <v>2010</v>
      </c>
      <c r="C1047" t="str">
        <f t="shared" si="33"/>
        <v>Post Drug Era 2007-2012</v>
      </c>
      <c r="D1047" t="s">
        <v>19</v>
      </c>
      <c r="E1047">
        <v>124</v>
      </c>
      <c r="F1047">
        <v>17</v>
      </c>
      <c r="G1047">
        <v>3</v>
      </c>
      <c r="H1047">
        <v>6</v>
      </c>
      <c r="I1047">
        <v>21</v>
      </c>
      <c r="J1047">
        <v>0</v>
      </c>
      <c r="K1047">
        <v>0</v>
      </c>
      <c r="L1047">
        <v>0</v>
      </c>
      <c r="M1047">
        <v>0</v>
      </c>
      <c r="Q1047">
        <v>34</v>
      </c>
      <c r="R1047">
        <v>5.28</v>
      </c>
      <c r="X1047">
        <v>10</v>
      </c>
      <c r="Z1047">
        <v>87</v>
      </c>
      <c r="AA1047">
        <f t="shared" si="32"/>
        <v>29</v>
      </c>
    </row>
    <row r="1048" spans="1:27" x14ac:dyDescent="0.25">
      <c r="A1048" t="s">
        <v>65</v>
      </c>
      <c r="B1048">
        <v>1985</v>
      </c>
      <c r="C1048" t="str">
        <f t="shared" si="33"/>
        <v>Pre-Drug 1970-1991</v>
      </c>
      <c r="D1048" t="s">
        <v>19</v>
      </c>
      <c r="E1048">
        <v>124</v>
      </c>
      <c r="F1048">
        <v>9</v>
      </c>
      <c r="G1048">
        <v>1</v>
      </c>
      <c r="H1048">
        <v>13</v>
      </c>
      <c r="I1048">
        <v>16</v>
      </c>
      <c r="J1048">
        <v>0</v>
      </c>
      <c r="K1048">
        <v>2</v>
      </c>
      <c r="L1048">
        <v>0</v>
      </c>
      <c r="M1048">
        <v>0</v>
      </c>
      <c r="Q1048">
        <v>26</v>
      </c>
      <c r="R1048">
        <v>2.76</v>
      </c>
      <c r="X1048">
        <v>27</v>
      </c>
      <c r="Y1048">
        <v>0.23</v>
      </c>
      <c r="Z1048">
        <v>88</v>
      </c>
      <c r="AA1048">
        <f t="shared" si="32"/>
        <v>29.333333333333332</v>
      </c>
    </row>
    <row r="1049" spans="1:27" x14ac:dyDescent="0.25">
      <c r="A1049" t="s">
        <v>629</v>
      </c>
      <c r="B1049">
        <v>2006</v>
      </c>
      <c r="C1049" t="str">
        <f t="shared" si="33"/>
        <v>Drug Era 1992-2006</v>
      </c>
      <c r="D1049" t="s">
        <v>18</v>
      </c>
      <c r="E1049">
        <v>124</v>
      </c>
      <c r="F1049">
        <v>14</v>
      </c>
      <c r="G1049">
        <v>3</v>
      </c>
      <c r="H1049">
        <v>6</v>
      </c>
      <c r="I1049">
        <v>14</v>
      </c>
      <c r="J1049">
        <v>1</v>
      </c>
      <c r="K1049">
        <v>0</v>
      </c>
      <c r="L1049">
        <v>1</v>
      </c>
      <c r="M1049">
        <v>0</v>
      </c>
      <c r="Q1049">
        <v>35</v>
      </c>
      <c r="R1049">
        <v>4.3</v>
      </c>
      <c r="X1049">
        <v>12</v>
      </c>
      <c r="Z1049">
        <v>88</v>
      </c>
      <c r="AA1049">
        <f t="shared" si="32"/>
        <v>29.333333333333332</v>
      </c>
    </row>
    <row r="1050" spans="1:27" x14ac:dyDescent="0.25">
      <c r="A1050" t="s">
        <v>29</v>
      </c>
      <c r="B1050">
        <v>2005</v>
      </c>
      <c r="C1050" t="str">
        <f t="shared" si="33"/>
        <v>Drug Era 1992-2006</v>
      </c>
      <c r="D1050" t="s">
        <v>18</v>
      </c>
      <c r="E1050">
        <v>124</v>
      </c>
      <c r="F1050">
        <v>13</v>
      </c>
      <c r="G1050">
        <v>2</v>
      </c>
      <c r="H1050">
        <v>9</v>
      </c>
      <c r="I1050">
        <v>16</v>
      </c>
      <c r="J1050">
        <v>1</v>
      </c>
      <c r="K1050">
        <v>1</v>
      </c>
      <c r="L1050">
        <v>1</v>
      </c>
      <c r="M1050">
        <v>0</v>
      </c>
      <c r="Q1050">
        <v>26</v>
      </c>
      <c r="R1050">
        <v>3.94</v>
      </c>
      <c r="X1050">
        <v>13</v>
      </c>
      <c r="Z1050">
        <v>89</v>
      </c>
      <c r="AA1050">
        <f t="shared" si="32"/>
        <v>29.666666666666668</v>
      </c>
    </row>
    <row r="1051" spans="1:27" x14ac:dyDescent="0.25">
      <c r="A1051" t="s">
        <v>2303</v>
      </c>
      <c r="B1051">
        <v>2005</v>
      </c>
      <c r="C1051" t="str">
        <f t="shared" si="33"/>
        <v>Drug Era 1992-2006</v>
      </c>
      <c r="D1051" t="s">
        <v>18</v>
      </c>
      <c r="E1051">
        <v>124</v>
      </c>
      <c r="F1051">
        <v>12</v>
      </c>
      <c r="G1051">
        <v>3</v>
      </c>
      <c r="H1051">
        <v>11</v>
      </c>
      <c r="I1051">
        <v>23</v>
      </c>
      <c r="J1051">
        <v>2</v>
      </c>
      <c r="K1051">
        <v>2</v>
      </c>
      <c r="L1051">
        <v>1</v>
      </c>
      <c r="M1051">
        <v>0</v>
      </c>
      <c r="Q1051">
        <v>24</v>
      </c>
      <c r="R1051">
        <v>3.6</v>
      </c>
      <c r="X1051">
        <v>16</v>
      </c>
      <c r="Z1051">
        <v>90</v>
      </c>
      <c r="AA1051">
        <f t="shared" si="32"/>
        <v>30</v>
      </c>
    </row>
    <row r="1052" spans="1:27" x14ac:dyDescent="0.25">
      <c r="A1052" t="s">
        <v>1525</v>
      </c>
      <c r="B1052">
        <v>2009</v>
      </c>
      <c r="C1052" t="str">
        <f t="shared" si="33"/>
        <v>Post Drug Era 2007-2012</v>
      </c>
      <c r="D1052" t="s">
        <v>18</v>
      </c>
      <c r="E1052">
        <v>124</v>
      </c>
      <c r="F1052">
        <v>10</v>
      </c>
      <c r="G1052">
        <v>2</v>
      </c>
      <c r="H1052">
        <v>13</v>
      </c>
      <c r="I1052">
        <v>32</v>
      </c>
      <c r="J1052">
        <v>2</v>
      </c>
      <c r="K1052">
        <v>5</v>
      </c>
      <c r="L1052">
        <v>2</v>
      </c>
      <c r="M1052">
        <v>0</v>
      </c>
      <c r="Q1052">
        <v>21</v>
      </c>
      <c r="R1052">
        <v>3</v>
      </c>
      <c r="X1052">
        <v>14</v>
      </c>
      <c r="Z1052">
        <v>90</v>
      </c>
      <c r="AA1052">
        <f t="shared" si="32"/>
        <v>30</v>
      </c>
    </row>
    <row r="1053" spans="1:27" x14ac:dyDescent="0.25">
      <c r="A1053" t="s">
        <v>47</v>
      </c>
      <c r="B1053">
        <v>1995</v>
      </c>
      <c r="C1053" t="str">
        <f t="shared" si="33"/>
        <v>Pre-Drug 1970-1991</v>
      </c>
      <c r="D1053" t="s">
        <v>19</v>
      </c>
      <c r="E1053">
        <v>124</v>
      </c>
      <c r="F1053">
        <v>9</v>
      </c>
      <c r="G1053">
        <v>4</v>
      </c>
      <c r="H1053">
        <v>7</v>
      </c>
      <c r="I1053">
        <v>23</v>
      </c>
      <c r="J1053">
        <v>0</v>
      </c>
      <c r="K1053">
        <v>0</v>
      </c>
      <c r="L1053">
        <v>0</v>
      </c>
      <c r="M1053">
        <v>0</v>
      </c>
      <c r="Q1053">
        <v>26</v>
      </c>
      <c r="R1053">
        <v>2.67</v>
      </c>
      <c r="X1053">
        <v>8</v>
      </c>
      <c r="Y1053">
        <v>0.22</v>
      </c>
      <c r="Z1053">
        <v>91</v>
      </c>
      <c r="AA1053">
        <f t="shared" si="32"/>
        <v>30.333333333333332</v>
      </c>
    </row>
    <row r="1054" spans="1:27" x14ac:dyDescent="0.25">
      <c r="A1054" t="s">
        <v>678</v>
      </c>
      <c r="B1054">
        <v>1996</v>
      </c>
      <c r="C1054" t="str">
        <f t="shared" si="33"/>
        <v>Pre-Drug 1970-1991</v>
      </c>
      <c r="D1054" t="s">
        <v>19</v>
      </c>
      <c r="E1054">
        <v>124</v>
      </c>
      <c r="F1054">
        <v>10</v>
      </c>
      <c r="G1054">
        <v>5</v>
      </c>
      <c r="H1054">
        <v>9</v>
      </c>
      <c r="I1054">
        <v>15</v>
      </c>
      <c r="J1054">
        <v>1</v>
      </c>
      <c r="K1054">
        <v>0</v>
      </c>
      <c r="L1054">
        <v>2</v>
      </c>
      <c r="M1054">
        <v>0</v>
      </c>
      <c r="Q1054">
        <v>26</v>
      </c>
      <c r="R1054">
        <v>2.93</v>
      </c>
      <c r="X1054">
        <v>21</v>
      </c>
      <c r="Y1054">
        <v>0.21</v>
      </c>
      <c r="Z1054">
        <v>92</v>
      </c>
      <c r="AA1054">
        <f t="shared" si="32"/>
        <v>30.666666666666668</v>
      </c>
    </row>
    <row r="1055" spans="1:27" x14ac:dyDescent="0.25">
      <c r="A1055" t="s">
        <v>2695</v>
      </c>
      <c r="B1055">
        <v>1998</v>
      </c>
      <c r="C1055" t="str">
        <f t="shared" si="33"/>
        <v>Drug Era 1992-2006</v>
      </c>
      <c r="D1055" t="s">
        <v>18</v>
      </c>
      <c r="E1055">
        <v>124</v>
      </c>
      <c r="F1055">
        <v>16</v>
      </c>
      <c r="G1055">
        <v>5</v>
      </c>
      <c r="H1055">
        <v>4</v>
      </c>
      <c r="I1055">
        <v>31</v>
      </c>
      <c r="J1055">
        <v>0</v>
      </c>
      <c r="K1055">
        <v>0</v>
      </c>
      <c r="L1055">
        <v>1</v>
      </c>
      <c r="M1055">
        <v>0</v>
      </c>
      <c r="Q1055">
        <v>29</v>
      </c>
      <c r="R1055">
        <v>4.7</v>
      </c>
      <c r="X1055">
        <v>19</v>
      </c>
      <c r="Z1055">
        <v>92</v>
      </c>
      <c r="AA1055">
        <f t="shared" si="32"/>
        <v>30.666666666666668</v>
      </c>
    </row>
    <row r="1056" spans="1:27" x14ac:dyDescent="0.25">
      <c r="A1056" t="s">
        <v>432</v>
      </c>
      <c r="B1056">
        <v>2005</v>
      </c>
      <c r="C1056" t="str">
        <f t="shared" si="33"/>
        <v>Drug Era 1992-2006</v>
      </c>
      <c r="D1056" t="s">
        <v>19</v>
      </c>
      <c r="E1056">
        <v>124</v>
      </c>
      <c r="F1056">
        <v>5</v>
      </c>
      <c r="G1056">
        <v>1</v>
      </c>
      <c r="H1056">
        <v>11</v>
      </c>
      <c r="I1056">
        <v>29</v>
      </c>
      <c r="J1056">
        <v>1</v>
      </c>
      <c r="K1056">
        <v>1</v>
      </c>
      <c r="L1056">
        <v>0</v>
      </c>
      <c r="M1056">
        <v>1</v>
      </c>
      <c r="Q1056">
        <v>24</v>
      </c>
      <c r="R1056">
        <v>1.47</v>
      </c>
      <c r="X1056">
        <v>35</v>
      </c>
      <c r="Z1056">
        <v>92</v>
      </c>
      <c r="AA1056">
        <f t="shared" si="32"/>
        <v>30.666666666666668</v>
      </c>
    </row>
    <row r="1057" spans="1:27" x14ac:dyDescent="0.25">
      <c r="A1057" t="s">
        <v>98</v>
      </c>
      <c r="B1057">
        <v>2003</v>
      </c>
      <c r="C1057" t="str">
        <f t="shared" si="33"/>
        <v>Drug Era 1992-2006</v>
      </c>
      <c r="D1057" t="s">
        <v>18</v>
      </c>
      <c r="E1057">
        <v>124</v>
      </c>
      <c r="F1057">
        <v>9</v>
      </c>
      <c r="G1057">
        <v>4</v>
      </c>
      <c r="H1057">
        <v>8</v>
      </c>
      <c r="I1057">
        <v>23</v>
      </c>
      <c r="J1057">
        <v>0</v>
      </c>
      <c r="K1057">
        <v>0</v>
      </c>
      <c r="L1057">
        <v>1</v>
      </c>
      <c r="M1057">
        <v>0</v>
      </c>
      <c r="Q1057">
        <v>25</v>
      </c>
      <c r="R1057">
        <v>2.61</v>
      </c>
      <c r="X1057">
        <v>26</v>
      </c>
      <c r="Y1057">
        <v>0.22</v>
      </c>
      <c r="Z1057">
        <v>93</v>
      </c>
      <c r="AA1057">
        <f t="shared" si="32"/>
        <v>31</v>
      </c>
    </row>
    <row r="1058" spans="1:27" x14ac:dyDescent="0.25">
      <c r="A1058" t="s">
        <v>2768</v>
      </c>
      <c r="B1058">
        <v>1985</v>
      </c>
      <c r="C1058" t="str">
        <f t="shared" si="33"/>
        <v>Pre-Drug 1970-1991</v>
      </c>
      <c r="D1058" t="s">
        <v>19</v>
      </c>
      <c r="E1058">
        <v>124</v>
      </c>
      <c r="F1058">
        <v>13</v>
      </c>
      <c r="G1058">
        <v>6</v>
      </c>
      <c r="H1058">
        <v>8</v>
      </c>
      <c r="I1058">
        <v>16</v>
      </c>
      <c r="J1058">
        <v>0</v>
      </c>
      <c r="K1058">
        <v>0</v>
      </c>
      <c r="L1058">
        <v>0</v>
      </c>
      <c r="M1058">
        <v>0</v>
      </c>
      <c r="Q1058">
        <v>27</v>
      </c>
      <c r="R1058">
        <v>3.69</v>
      </c>
      <c r="X1058">
        <v>6</v>
      </c>
      <c r="Y1058">
        <v>0.23</v>
      </c>
      <c r="Z1058">
        <v>95</v>
      </c>
      <c r="AA1058">
        <f t="shared" si="32"/>
        <v>31.666666666666668</v>
      </c>
    </row>
    <row r="1059" spans="1:27" x14ac:dyDescent="0.25">
      <c r="A1059" t="s">
        <v>2909</v>
      </c>
      <c r="B1059">
        <v>2008</v>
      </c>
      <c r="C1059" t="str">
        <f t="shared" si="33"/>
        <v>Post Drug Era 2007-2012</v>
      </c>
      <c r="D1059" t="s">
        <v>18</v>
      </c>
      <c r="E1059">
        <v>125</v>
      </c>
      <c r="F1059">
        <v>26</v>
      </c>
      <c r="G1059">
        <v>7</v>
      </c>
      <c r="H1059">
        <v>20</v>
      </c>
      <c r="I1059">
        <v>21</v>
      </c>
      <c r="J1059">
        <v>1</v>
      </c>
      <c r="K1059">
        <v>0</v>
      </c>
      <c r="L1059">
        <v>3</v>
      </c>
      <c r="M1059">
        <v>1</v>
      </c>
      <c r="Q1059">
        <v>37</v>
      </c>
      <c r="R1059">
        <v>10.48</v>
      </c>
      <c r="X1059">
        <v>21</v>
      </c>
      <c r="Z1059">
        <v>67</v>
      </c>
      <c r="AA1059">
        <f t="shared" si="32"/>
        <v>22.333333333333332</v>
      </c>
    </row>
    <row r="1060" spans="1:27" x14ac:dyDescent="0.25">
      <c r="A1060" t="s">
        <v>1648</v>
      </c>
      <c r="B1060">
        <v>2003</v>
      </c>
      <c r="C1060" t="str">
        <f t="shared" si="33"/>
        <v>Drug Era 1992-2006</v>
      </c>
      <c r="D1060" t="s">
        <v>19</v>
      </c>
      <c r="E1060">
        <v>125</v>
      </c>
      <c r="F1060">
        <v>32</v>
      </c>
      <c r="G1060">
        <v>7</v>
      </c>
      <c r="H1060">
        <v>17</v>
      </c>
      <c r="I1060">
        <v>15</v>
      </c>
      <c r="J1060">
        <v>1</v>
      </c>
      <c r="K1060">
        <v>3</v>
      </c>
      <c r="L1060">
        <v>0</v>
      </c>
      <c r="M1060">
        <v>0</v>
      </c>
      <c r="Q1060">
        <v>41</v>
      </c>
      <c r="R1060">
        <v>12.71</v>
      </c>
      <c r="X1060">
        <v>12</v>
      </c>
      <c r="Y1060">
        <v>0.38</v>
      </c>
      <c r="Z1060">
        <v>68</v>
      </c>
      <c r="AA1060">
        <f t="shared" si="32"/>
        <v>22.666666666666668</v>
      </c>
    </row>
    <row r="1061" spans="1:27" x14ac:dyDescent="0.25">
      <c r="A1061" t="s">
        <v>2025</v>
      </c>
      <c r="B1061">
        <v>1990</v>
      </c>
      <c r="C1061" t="str">
        <f t="shared" si="33"/>
        <v>Pre-Drug 1970-1991</v>
      </c>
      <c r="D1061" t="s">
        <v>19</v>
      </c>
      <c r="E1061">
        <v>125</v>
      </c>
      <c r="F1061">
        <v>18</v>
      </c>
      <c r="G1061">
        <v>2</v>
      </c>
      <c r="H1061">
        <v>19</v>
      </c>
      <c r="I1061">
        <v>12</v>
      </c>
      <c r="J1061">
        <v>0</v>
      </c>
      <c r="K1061">
        <v>6</v>
      </c>
      <c r="L1061">
        <v>2</v>
      </c>
      <c r="M1061">
        <v>0</v>
      </c>
      <c r="Q1061">
        <v>35</v>
      </c>
      <c r="R1061">
        <v>6.75</v>
      </c>
      <c r="X1061">
        <v>18</v>
      </c>
      <c r="Y1061">
        <v>0.35</v>
      </c>
      <c r="Z1061">
        <v>72</v>
      </c>
      <c r="AA1061">
        <f t="shared" si="32"/>
        <v>24</v>
      </c>
    </row>
    <row r="1062" spans="1:27" x14ac:dyDescent="0.25">
      <c r="A1062" t="s">
        <v>32</v>
      </c>
      <c r="B1062">
        <v>2003</v>
      </c>
      <c r="C1062" t="str">
        <f t="shared" si="33"/>
        <v>Drug Era 1992-2006</v>
      </c>
      <c r="D1062" t="s">
        <v>19</v>
      </c>
      <c r="E1062">
        <v>125</v>
      </c>
      <c r="F1062">
        <v>22</v>
      </c>
      <c r="G1062">
        <v>5</v>
      </c>
      <c r="H1062">
        <v>10</v>
      </c>
      <c r="I1062">
        <v>19</v>
      </c>
      <c r="J1062">
        <v>3</v>
      </c>
      <c r="K1062">
        <v>2</v>
      </c>
      <c r="L1062">
        <v>2</v>
      </c>
      <c r="M1062">
        <v>0</v>
      </c>
      <c r="Q1062">
        <v>34</v>
      </c>
      <c r="R1062">
        <v>7.71</v>
      </c>
      <c r="X1062">
        <v>16</v>
      </c>
      <c r="Y1062">
        <v>0.31</v>
      </c>
      <c r="Z1062">
        <v>77</v>
      </c>
      <c r="AA1062">
        <f t="shared" si="32"/>
        <v>25.666666666666668</v>
      </c>
    </row>
    <row r="1063" spans="1:27" x14ac:dyDescent="0.25">
      <c r="A1063" t="s">
        <v>621</v>
      </c>
      <c r="B1063">
        <v>2004</v>
      </c>
      <c r="C1063" t="str">
        <f t="shared" si="33"/>
        <v>Drug Era 1992-2006</v>
      </c>
      <c r="D1063" t="s">
        <v>19</v>
      </c>
      <c r="E1063">
        <v>125</v>
      </c>
      <c r="F1063">
        <v>24</v>
      </c>
      <c r="G1063">
        <v>4</v>
      </c>
      <c r="H1063">
        <v>11</v>
      </c>
      <c r="I1063">
        <v>12</v>
      </c>
      <c r="J1063">
        <v>1</v>
      </c>
      <c r="K1063">
        <v>1</v>
      </c>
      <c r="L1063">
        <v>1</v>
      </c>
      <c r="M1063">
        <v>1</v>
      </c>
      <c r="Q1063">
        <v>42</v>
      </c>
      <c r="R1063">
        <v>8.42</v>
      </c>
      <c r="X1063">
        <v>16</v>
      </c>
      <c r="Y1063">
        <v>0.37</v>
      </c>
      <c r="Z1063">
        <v>77</v>
      </c>
      <c r="AA1063">
        <f t="shared" si="32"/>
        <v>25.666666666666668</v>
      </c>
    </row>
    <row r="1064" spans="1:27" x14ac:dyDescent="0.25">
      <c r="A1064" t="s">
        <v>2549</v>
      </c>
      <c r="B1064">
        <v>2007</v>
      </c>
      <c r="C1064" t="str">
        <f t="shared" si="33"/>
        <v>Post Drug Era 2007-2012</v>
      </c>
      <c r="D1064" t="s">
        <v>18</v>
      </c>
      <c r="E1064">
        <v>125</v>
      </c>
      <c r="F1064">
        <v>18</v>
      </c>
      <c r="G1064">
        <v>4</v>
      </c>
      <c r="H1064">
        <v>14</v>
      </c>
      <c r="I1064">
        <v>22</v>
      </c>
      <c r="J1064">
        <v>2</v>
      </c>
      <c r="K1064">
        <v>2</v>
      </c>
      <c r="L1064">
        <v>1</v>
      </c>
      <c r="M1064">
        <v>0</v>
      </c>
      <c r="Q1064">
        <v>32</v>
      </c>
      <c r="R1064">
        <v>6.31</v>
      </c>
      <c r="X1064">
        <v>23</v>
      </c>
      <c r="Z1064">
        <v>77</v>
      </c>
      <c r="AA1064">
        <f t="shared" si="32"/>
        <v>25.666666666666668</v>
      </c>
    </row>
    <row r="1065" spans="1:27" x14ac:dyDescent="0.25">
      <c r="A1065" t="s">
        <v>2478</v>
      </c>
      <c r="B1065">
        <v>2000</v>
      </c>
      <c r="C1065" t="str">
        <f t="shared" si="33"/>
        <v>Drug Era 1992-2006</v>
      </c>
      <c r="D1065" t="s">
        <v>19</v>
      </c>
      <c r="E1065">
        <v>125</v>
      </c>
      <c r="F1065">
        <v>22</v>
      </c>
      <c r="G1065">
        <v>8</v>
      </c>
      <c r="H1065">
        <v>10</v>
      </c>
      <c r="I1065">
        <v>19</v>
      </c>
      <c r="J1065">
        <v>0</v>
      </c>
      <c r="K1065">
        <v>2</v>
      </c>
      <c r="L1065">
        <v>1</v>
      </c>
      <c r="M1065">
        <v>0</v>
      </c>
      <c r="Q1065">
        <v>37</v>
      </c>
      <c r="R1065">
        <v>7.62</v>
      </c>
      <c r="X1065">
        <v>22</v>
      </c>
      <c r="Y1065">
        <v>0</v>
      </c>
      <c r="Z1065">
        <v>78</v>
      </c>
      <c r="AA1065">
        <f t="shared" si="32"/>
        <v>26</v>
      </c>
    </row>
    <row r="1066" spans="1:27" x14ac:dyDescent="0.25">
      <c r="A1066" t="s">
        <v>1225</v>
      </c>
      <c r="B1066">
        <v>2007</v>
      </c>
      <c r="C1066" t="str">
        <f t="shared" si="33"/>
        <v>Post Drug Era 2007-2012</v>
      </c>
      <c r="D1066" t="s">
        <v>19</v>
      </c>
      <c r="E1066">
        <v>125</v>
      </c>
      <c r="F1066">
        <v>18</v>
      </c>
      <c r="G1066">
        <v>2</v>
      </c>
      <c r="H1066">
        <v>16</v>
      </c>
      <c r="I1066">
        <v>18</v>
      </c>
      <c r="J1066">
        <v>3</v>
      </c>
      <c r="K1066">
        <v>4</v>
      </c>
      <c r="L1066">
        <v>1</v>
      </c>
      <c r="M1066">
        <v>0</v>
      </c>
      <c r="Q1066">
        <v>33</v>
      </c>
      <c r="R1066">
        <v>6.23</v>
      </c>
      <c r="X1066">
        <v>13</v>
      </c>
      <c r="Z1066">
        <v>78</v>
      </c>
      <c r="AA1066">
        <f t="shared" si="32"/>
        <v>26</v>
      </c>
    </row>
    <row r="1067" spans="1:27" x14ac:dyDescent="0.25">
      <c r="A1067" t="s">
        <v>1191</v>
      </c>
      <c r="B1067">
        <v>1989</v>
      </c>
      <c r="C1067" t="str">
        <f t="shared" si="33"/>
        <v>Pre-Drug 1970-1991</v>
      </c>
      <c r="D1067" t="s">
        <v>18</v>
      </c>
      <c r="E1067">
        <v>125</v>
      </c>
      <c r="F1067">
        <v>17</v>
      </c>
      <c r="G1067">
        <v>2</v>
      </c>
      <c r="H1067">
        <v>7</v>
      </c>
      <c r="I1067">
        <v>16</v>
      </c>
      <c r="J1067">
        <v>0</v>
      </c>
      <c r="K1067">
        <v>1</v>
      </c>
      <c r="L1067">
        <v>0</v>
      </c>
      <c r="M1067">
        <v>2</v>
      </c>
      <c r="Q1067">
        <v>40</v>
      </c>
      <c r="R1067">
        <v>5.81</v>
      </c>
      <c r="X1067">
        <v>25</v>
      </c>
      <c r="Y1067">
        <v>0.34</v>
      </c>
      <c r="Z1067">
        <v>79</v>
      </c>
      <c r="AA1067">
        <f t="shared" si="32"/>
        <v>26.333333333333332</v>
      </c>
    </row>
    <row r="1068" spans="1:27" x14ac:dyDescent="0.25">
      <c r="A1068" t="s">
        <v>1712</v>
      </c>
      <c r="B1068">
        <v>2005</v>
      </c>
      <c r="C1068" t="str">
        <f t="shared" si="33"/>
        <v>Drug Era 1992-2006</v>
      </c>
      <c r="D1068" t="s">
        <v>19</v>
      </c>
      <c r="E1068">
        <v>125</v>
      </c>
      <c r="F1068">
        <v>19</v>
      </c>
      <c r="G1068">
        <v>1</v>
      </c>
      <c r="H1068">
        <v>24</v>
      </c>
      <c r="I1068">
        <v>22</v>
      </c>
      <c r="J1068">
        <v>1</v>
      </c>
      <c r="K1068">
        <v>5</v>
      </c>
      <c r="L1068">
        <v>5</v>
      </c>
      <c r="M1068">
        <v>0</v>
      </c>
      <c r="Q1068">
        <v>23</v>
      </c>
      <c r="R1068">
        <v>6.49</v>
      </c>
      <c r="X1068">
        <v>16</v>
      </c>
      <c r="Z1068">
        <v>79</v>
      </c>
      <c r="AA1068">
        <f t="shared" si="32"/>
        <v>26.333333333333332</v>
      </c>
    </row>
    <row r="1069" spans="1:27" x14ac:dyDescent="0.25">
      <c r="A1069" t="s">
        <v>2712</v>
      </c>
      <c r="B1069">
        <v>1982</v>
      </c>
      <c r="C1069" t="str">
        <f t="shared" si="33"/>
        <v>Pre-Drug 1970-1991</v>
      </c>
      <c r="D1069" t="s">
        <v>19</v>
      </c>
      <c r="E1069">
        <v>125</v>
      </c>
      <c r="F1069">
        <v>16</v>
      </c>
      <c r="G1069">
        <v>3</v>
      </c>
      <c r="H1069">
        <v>15</v>
      </c>
      <c r="I1069">
        <v>8</v>
      </c>
      <c r="J1069">
        <v>1</v>
      </c>
      <c r="K1069">
        <v>0</v>
      </c>
      <c r="L1069">
        <v>2</v>
      </c>
      <c r="M1069">
        <v>0</v>
      </c>
      <c r="Q1069">
        <v>29</v>
      </c>
      <c r="R1069">
        <v>5.4</v>
      </c>
      <c r="X1069">
        <v>14</v>
      </c>
      <c r="Y1069">
        <v>0.27</v>
      </c>
      <c r="Z1069">
        <v>80</v>
      </c>
      <c r="AA1069">
        <f t="shared" si="32"/>
        <v>26.666666666666668</v>
      </c>
    </row>
    <row r="1070" spans="1:27" x14ac:dyDescent="0.25">
      <c r="A1070" t="s">
        <v>170</v>
      </c>
      <c r="B1070">
        <v>1970</v>
      </c>
      <c r="C1070" t="str">
        <f t="shared" si="33"/>
        <v>Pre-Drug 1970-1991</v>
      </c>
      <c r="D1070" t="s">
        <v>19</v>
      </c>
      <c r="E1070">
        <v>125</v>
      </c>
      <c r="F1070">
        <v>14</v>
      </c>
      <c r="G1070">
        <v>1</v>
      </c>
      <c r="H1070">
        <v>18</v>
      </c>
      <c r="I1070">
        <v>14</v>
      </c>
      <c r="J1070">
        <v>2</v>
      </c>
      <c r="K1070">
        <v>4</v>
      </c>
      <c r="L1070">
        <v>2</v>
      </c>
      <c r="M1070">
        <v>0</v>
      </c>
      <c r="Q1070">
        <v>26</v>
      </c>
      <c r="R1070">
        <v>4.6100000000000003</v>
      </c>
      <c r="X1070">
        <v>24</v>
      </c>
      <c r="Y1070">
        <v>0.26</v>
      </c>
      <c r="Z1070">
        <v>82</v>
      </c>
      <c r="AA1070">
        <f t="shared" si="32"/>
        <v>27.333333333333332</v>
      </c>
    </row>
    <row r="1071" spans="1:27" x14ac:dyDescent="0.25">
      <c r="A1071" t="s">
        <v>2330</v>
      </c>
      <c r="B1071">
        <v>1996</v>
      </c>
      <c r="C1071" t="str">
        <f t="shared" si="33"/>
        <v>Pre-Drug 1970-1991</v>
      </c>
      <c r="D1071" t="s">
        <v>18</v>
      </c>
      <c r="E1071">
        <v>125</v>
      </c>
      <c r="F1071">
        <v>17</v>
      </c>
      <c r="G1071">
        <v>4</v>
      </c>
      <c r="H1071">
        <v>19</v>
      </c>
      <c r="I1071">
        <v>19</v>
      </c>
      <c r="J1071">
        <v>2</v>
      </c>
      <c r="K1071">
        <v>2</v>
      </c>
      <c r="L1071">
        <v>3</v>
      </c>
      <c r="M1071">
        <v>2</v>
      </c>
      <c r="Q1071">
        <v>24</v>
      </c>
      <c r="R1071">
        <v>5.6</v>
      </c>
      <c r="X1071">
        <v>30</v>
      </c>
      <c r="Y1071">
        <v>0.19</v>
      </c>
      <c r="Z1071">
        <v>82</v>
      </c>
      <c r="AA1071">
        <f t="shared" si="32"/>
        <v>27.333333333333332</v>
      </c>
    </row>
    <row r="1072" spans="1:27" x14ac:dyDescent="0.25">
      <c r="A1072" t="s">
        <v>667</v>
      </c>
      <c r="B1072">
        <v>1973</v>
      </c>
      <c r="C1072" t="str">
        <f t="shared" si="33"/>
        <v>Pre-Drug 1970-1991</v>
      </c>
      <c r="D1072" t="s">
        <v>18</v>
      </c>
      <c r="E1072">
        <v>125</v>
      </c>
      <c r="F1072">
        <v>11</v>
      </c>
      <c r="G1072">
        <v>4</v>
      </c>
      <c r="H1072">
        <v>19</v>
      </c>
      <c r="I1072">
        <v>29</v>
      </c>
      <c r="J1072">
        <v>0</v>
      </c>
      <c r="K1072">
        <v>3</v>
      </c>
      <c r="L1072">
        <v>0</v>
      </c>
      <c r="M1072">
        <v>0</v>
      </c>
      <c r="Q1072">
        <v>23</v>
      </c>
      <c r="R1072">
        <v>3.58</v>
      </c>
      <c r="X1072">
        <v>14</v>
      </c>
      <c r="Y1072">
        <v>0.21</v>
      </c>
      <c r="Z1072">
        <v>83</v>
      </c>
      <c r="AA1072">
        <f t="shared" si="32"/>
        <v>27.666666666666668</v>
      </c>
    </row>
    <row r="1073" spans="1:27" x14ac:dyDescent="0.25">
      <c r="A1073" t="s">
        <v>1222</v>
      </c>
      <c r="B1073">
        <v>1986</v>
      </c>
      <c r="C1073" t="str">
        <f t="shared" si="33"/>
        <v>Pre-Drug 1970-1991</v>
      </c>
      <c r="D1073" t="s">
        <v>18</v>
      </c>
      <c r="E1073">
        <v>125</v>
      </c>
      <c r="F1073">
        <v>12</v>
      </c>
      <c r="G1073">
        <v>2</v>
      </c>
      <c r="H1073">
        <v>12</v>
      </c>
      <c r="I1073">
        <v>9</v>
      </c>
      <c r="J1073">
        <v>3</v>
      </c>
      <c r="K1073">
        <v>1</v>
      </c>
      <c r="L1073">
        <v>0</v>
      </c>
      <c r="M1073">
        <v>0</v>
      </c>
      <c r="Q1073">
        <v>33</v>
      </c>
      <c r="R1073">
        <v>3.9</v>
      </c>
      <c r="X1073">
        <v>34</v>
      </c>
      <c r="Y1073">
        <v>0.3</v>
      </c>
      <c r="Z1073">
        <v>83</v>
      </c>
      <c r="AA1073">
        <f t="shared" si="32"/>
        <v>27.666666666666668</v>
      </c>
    </row>
    <row r="1074" spans="1:27" x14ac:dyDescent="0.25">
      <c r="A1074" t="s">
        <v>424</v>
      </c>
      <c r="B1074">
        <v>1992</v>
      </c>
      <c r="C1074" t="str">
        <f t="shared" si="33"/>
        <v>Pre-Drug 1970-1991</v>
      </c>
      <c r="D1074" t="s">
        <v>19</v>
      </c>
      <c r="E1074">
        <v>125</v>
      </c>
      <c r="F1074">
        <v>10</v>
      </c>
      <c r="G1074">
        <v>3</v>
      </c>
      <c r="H1074">
        <v>13</v>
      </c>
      <c r="I1074">
        <v>24</v>
      </c>
      <c r="J1074">
        <v>1</v>
      </c>
      <c r="K1074">
        <v>0</v>
      </c>
      <c r="L1074">
        <v>2</v>
      </c>
      <c r="M1074">
        <v>0</v>
      </c>
      <c r="Q1074">
        <v>29</v>
      </c>
      <c r="R1074">
        <v>3.25</v>
      </c>
      <c r="X1074">
        <v>6</v>
      </c>
      <c r="Y1074">
        <v>0.26</v>
      </c>
      <c r="Z1074">
        <v>83</v>
      </c>
      <c r="AA1074">
        <f t="shared" si="32"/>
        <v>27.666666666666668</v>
      </c>
    </row>
    <row r="1075" spans="1:27" x14ac:dyDescent="0.25">
      <c r="A1075" t="s">
        <v>475</v>
      </c>
      <c r="B1075">
        <v>2011</v>
      </c>
      <c r="C1075" t="str">
        <f t="shared" si="33"/>
        <v>Post Drug Era 2007-2012</v>
      </c>
      <c r="D1075" t="s">
        <v>18</v>
      </c>
      <c r="E1075">
        <v>125</v>
      </c>
      <c r="F1075">
        <v>9</v>
      </c>
      <c r="G1075">
        <v>3</v>
      </c>
      <c r="H1075">
        <v>13</v>
      </c>
      <c r="I1075">
        <v>29</v>
      </c>
      <c r="J1075">
        <v>7</v>
      </c>
      <c r="K1075">
        <v>2</v>
      </c>
      <c r="L1075">
        <v>4</v>
      </c>
      <c r="M1075">
        <v>1</v>
      </c>
      <c r="Q1075">
        <v>28</v>
      </c>
      <c r="R1075">
        <v>2.93</v>
      </c>
      <c r="X1075">
        <v>12</v>
      </c>
      <c r="Z1075">
        <v>83</v>
      </c>
      <c r="AA1075">
        <f t="shared" si="32"/>
        <v>27.666666666666668</v>
      </c>
    </row>
    <row r="1076" spans="1:27" x14ac:dyDescent="0.25">
      <c r="A1076" t="s">
        <v>1891</v>
      </c>
      <c r="B1076">
        <v>1978</v>
      </c>
      <c r="C1076" t="str">
        <f t="shared" si="33"/>
        <v>Pre-Drug 1970-1991</v>
      </c>
      <c r="D1076" t="s">
        <v>19</v>
      </c>
      <c r="E1076">
        <v>125</v>
      </c>
      <c r="F1076">
        <v>18</v>
      </c>
      <c r="G1076">
        <v>2</v>
      </c>
      <c r="H1076">
        <v>17</v>
      </c>
      <c r="I1076">
        <v>23</v>
      </c>
      <c r="J1076">
        <v>0</v>
      </c>
      <c r="K1076">
        <v>0</v>
      </c>
      <c r="L1076">
        <v>0</v>
      </c>
      <c r="M1076">
        <v>1</v>
      </c>
      <c r="Q1076">
        <v>30</v>
      </c>
      <c r="R1076">
        <v>5.79</v>
      </c>
      <c r="X1076">
        <v>10</v>
      </c>
      <c r="Y1076">
        <v>0.28000000000000003</v>
      </c>
      <c r="Z1076">
        <v>84</v>
      </c>
      <c r="AA1076">
        <f t="shared" si="32"/>
        <v>28</v>
      </c>
    </row>
    <row r="1077" spans="1:27" x14ac:dyDescent="0.25">
      <c r="A1077" t="s">
        <v>1542</v>
      </c>
      <c r="B1077">
        <v>1992</v>
      </c>
      <c r="C1077" t="str">
        <f t="shared" si="33"/>
        <v>Pre-Drug 1970-1991</v>
      </c>
      <c r="D1077" t="s">
        <v>18</v>
      </c>
      <c r="E1077">
        <v>125</v>
      </c>
      <c r="F1077">
        <v>16</v>
      </c>
      <c r="G1077">
        <v>3</v>
      </c>
      <c r="H1077">
        <v>9</v>
      </c>
      <c r="I1077">
        <v>15</v>
      </c>
      <c r="J1077">
        <v>4</v>
      </c>
      <c r="K1077">
        <v>0</v>
      </c>
      <c r="L1077">
        <v>2</v>
      </c>
      <c r="M1077">
        <v>1</v>
      </c>
      <c r="Q1077">
        <v>33</v>
      </c>
      <c r="R1077">
        <v>5.14</v>
      </c>
      <c r="X1077">
        <v>14</v>
      </c>
      <c r="Y1077">
        <v>0.28999999999999998</v>
      </c>
      <c r="Z1077">
        <v>84</v>
      </c>
      <c r="AA1077">
        <f t="shared" si="32"/>
        <v>28</v>
      </c>
    </row>
    <row r="1078" spans="1:27" x14ac:dyDescent="0.25">
      <c r="A1078" t="s">
        <v>738</v>
      </c>
      <c r="B1078">
        <v>2000</v>
      </c>
      <c r="C1078" t="str">
        <f t="shared" si="33"/>
        <v>Drug Era 1992-2006</v>
      </c>
      <c r="D1078" t="s">
        <v>19</v>
      </c>
      <c r="E1078">
        <v>125</v>
      </c>
      <c r="F1078">
        <v>19</v>
      </c>
      <c r="G1078">
        <v>5</v>
      </c>
      <c r="H1078">
        <v>7</v>
      </c>
      <c r="I1078">
        <v>18</v>
      </c>
      <c r="J1078">
        <v>0</v>
      </c>
      <c r="K1078">
        <v>0</v>
      </c>
      <c r="L1078">
        <v>1</v>
      </c>
      <c r="M1078">
        <v>0</v>
      </c>
      <c r="Q1078">
        <v>39</v>
      </c>
      <c r="R1078">
        <v>6.11</v>
      </c>
      <c r="X1078">
        <v>20</v>
      </c>
      <c r="Y1078">
        <v>0</v>
      </c>
      <c r="Z1078">
        <v>84</v>
      </c>
      <c r="AA1078">
        <f t="shared" si="32"/>
        <v>28</v>
      </c>
    </row>
    <row r="1079" spans="1:27" x14ac:dyDescent="0.25">
      <c r="A1079" t="s">
        <v>1710</v>
      </c>
      <c r="B1079">
        <v>2003</v>
      </c>
      <c r="C1079" t="str">
        <f t="shared" si="33"/>
        <v>Drug Era 1992-2006</v>
      </c>
      <c r="D1079" t="s">
        <v>18</v>
      </c>
      <c r="E1079">
        <v>125</v>
      </c>
      <c r="F1079">
        <v>13</v>
      </c>
      <c r="G1079">
        <v>3</v>
      </c>
      <c r="H1079">
        <v>17</v>
      </c>
      <c r="I1079">
        <v>15</v>
      </c>
      <c r="J1079">
        <v>1</v>
      </c>
      <c r="K1079">
        <v>0</v>
      </c>
      <c r="L1079">
        <v>1</v>
      </c>
      <c r="M1079">
        <v>0</v>
      </c>
      <c r="Q1079">
        <v>26</v>
      </c>
      <c r="R1079">
        <v>4.13</v>
      </c>
      <c r="X1079">
        <v>16</v>
      </c>
      <c r="Y1079">
        <v>0.25</v>
      </c>
      <c r="Z1079">
        <v>85</v>
      </c>
      <c r="AA1079">
        <f t="shared" si="32"/>
        <v>28.333333333333332</v>
      </c>
    </row>
    <row r="1080" spans="1:27" x14ac:dyDescent="0.25">
      <c r="A1080" t="s">
        <v>457</v>
      </c>
      <c r="B1080">
        <v>1977</v>
      </c>
      <c r="C1080" t="str">
        <f t="shared" si="33"/>
        <v>Pre-Drug 1970-1991</v>
      </c>
      <c r="D1080" t="s">
        <v>19</v>
      </c>
      <c r="E1080">
        <v>125</v>
      </c>
      <c r="F1080">
        <v>13</v>
      </c>
      <c r="G1080">
        <v>5</v>
      </c>
      <c r="H1080">
        <v>16</v>
      </c>
      <c r="I1080">
        <v>17</v>
      </c>
      <c r="J1080">
        <v>2</v>
      </c>
      <c r="K1080">
        <v>1</v>
      </c>
      <c r="L1080">
        <v>0</v>
      </c>
      <c r="M1080">
        <v>1</v>
      </c>
      <c r="Q1080">
        <v>27</v>
      </c>
      <c r="R1080">
        <v>4.08</v>
      </c>
      <c r="X1080">
        <v>8</v>
      </c>
      <c r="Y1080">
        <v>0.25</v>
      </c>
      <c r="Z1080">
        <v>86</v>
      </c>
      <c r="AA1080">
        <f t="shared" si="32"/>
        <v>28.666666666666668</v>
      </c>
    </row>
    <row r="1081" spans="1:27" x14ac:dyDescent="0.25">
      <c r="A1081" t="s">
        <v>1248</v>
      </c>
      <c r="B1081">
        <v>1993</v>
      </c>
      <c r="C1081" t="str">
        <f t="shared" si="33"/>
        <v>Pre-Drug 1970-1991</v>
      </c>
      <c r="D1081" t="s">
        <v>18</v>
      </c>
      <c r="E1081">
        <v>125</v>
      </c>
      <c r="F1081">
        <v>18</v>
      </c>
      <c r="G1081">
        <v>5</v>
      </c>
      <c r="H1081">
        <v>9</v>
      </c>
      <c r="I1081">
        <v>23</v>
      </c>
      <c r="J1081">
        <v>1</v>
      </c>
      <c r="K1081">
        <v>1</v>
      </c>
      <c r="L1081">
        <v>0</v>
      </c>
      <c r="M1081">
        <v>0</v>
      </c>
      <c r="Q1081">
        <v>34</v>
      </c>
      <c r="R1081">
        <v>5.65</v>
      </c>
      <c r="X1081">
        <v>20</v>
      </c>
      <c r="Y1081">
        <v>0.3</v>
      </c>
      <c r="Z1081">
        <v>86</v>
      </c>
      <c r="AA1081">
        <f t="shared" si="32"/>
        <v>28.666666666666668</v>
      </c>
    </row>
    <row r="1082" spans="1:27" x14ac:dyDescent="0.25">
      <c r="A1082" t="s">
        <v>1123</v>
      </c>
      <c r="B1082">
        <v>2006</v>
      </c>
      <c r="C1082" t="str">
        <f t="shared" si="33"/>
        <v>Drug Era 1992-2006</v>
      </c>
      <c r="D1082" t="s">
        <v>18</v>
      </c>
      <c r="E1082">
        <v>125</v>
      </c>
      <c r="F1082">
        <v>22</v>
      </c>
      <c r="G1082">
        <v>5</v>
      </c>
      <c r="H1082">
        <v>5</v>
      </c>
      <c r="I1082">
        <v>23</v>
      </c>
      <c r="J1082">
        <v>0</v>
      </c>
      <c r="K1082">
        <v>0</v>
      </c>
      <c r="L1082">
        <v>0</v>
      </c>
      <c r="M1082">
        <v>0</v>
      </c>
      <c r="Q1082">
        <v>36</v>
      </c>
      <c r="R1082">
        <v>6.91</v>
      </c>
      <c r="X1082">
        <v>8</v>
      </c>
      <c r="Z1082">
        <v>86</v>
      </c>
      <c r="AA1082">
        <f t="shared" si="32"/>
        <v>28.666666666666668</v>
      </c>
    </row>
    <row r="1083" spans="1:27" x14ac:dyDescent="0.25">
      <c r="A1083" t="s">
        <v>1279</v>
      </c>
      <c r="B1083">
        <v>1977</v>
      </c>
      <c r="C1083" t="str">
        <f t="shared" si="33"/>
        <v>Pre-Drug 1970-1991</v>
      </c>
      <c r="D1083" t="s">
        <v>19</v>
      </c>
      <c r="E1083">
        <v>125</v>
      </c>
      <c r="F1083">
        <v>14</v>
      </c>
      <c r="G1083">
        <v>7</v>
      </c>
      <c r="H1083">
        <v>11</v>
      </c>
      <c r="I1083">
        <v>17</v>
      </c>
      <c r="J1083">
        <v>2</v>
      </c>
      <c r="K1083">
        <v>2</v>
      </c>
      <c r="L1083">
        <v>3</v>
      </c>
      <c r="M1083">
        <v>1</v>
      </c>
      <c r="Q1083">
        <v>26</v>
      </c>
      <c r="R1083">
        <v>4.34</v>
      </c>
      <c r="X1083">
        <v>17</v>
      </c>
      <c r="Y1083">
        <v>0.23</v>
      </c>
      <c r="Z1083">
        <v>87</v>
      </c>
      <c r="AA1083">
        <f t="shared" si="32"/>
        <v>29</v>
      </c>
    </row>
    <row r="1084" spans="1:27" x14ac:dyDescent="0.25">
      <c r="A1084" t="s">
        <v>750</v>
      </c>
      <c r="B1084">
        <v>1997</v>
      </c>
      <c r="C1084" t="str">
        <f t="shared" si="33"/>
        <v>Drug Era 1992-2006</v>
      </c>
      <c r="D1084" t="s">
        <v>19</v>
      </c>
      <c r="E1084">
        <v>125</v>
      </c>
      <c r="F1084">
        <v>17</v>
      </c>
      <c r="G1084">
        <v>4</v>
      </c>
      <c r="H1084">
        <v>8</v>
      </c>
      <c r="I1084">
        <v>20</v>
      </c>
      <c r="J1084">
        <v>0</v>
      </c>
      <c r="K1084">
        <v>0</v>
      </c>
      <c r="L1084">
        <v>2</v>
      </c>
      <c r="M1084">
        <v>0</v>
      </c>
      <c r="Q1084">
        <v>30</v>
      </c>
      <c r="R1084">
        <v>5.28</v>
      </c>
      <c r="X1084">
        <v>21</v>
      </c>
      <c r="Y1084">
        <v>0.26</v>
      </c>
      <c r="Z1084">
        <v>87</v>
      </c>
      <c r="AA1084">
        <f t="shared" si="32"/>
        <v>29</v>
      </c>
    </row>
    <row r="1085" spans="1:27" x14ac:dyDescent="0.25">
      <c r="A1085" t="s">
        <v>1603</v>
      </c>
      <c r="B1085">
        <v>2007</v>
      </c>
      <c r="C1085" t="str">
        <f t="shared" si="33"/>
        <v>Post Drug Era 2007-2012</v>
      </c>
      <c r="D1085" t="s">
        <v>19</v>
      </c>
      <c r="E1085">
        <v>125</v>
      </c>
      <c r="F1085">
        <v>7</v>
      </c>
      <c r="G1085">
        <v>1</v>
      </c>
      <c r="H1085">
        <v>10</v>
      </c>
      <c r="I1085">
        <v>34</v>
      </c>
      <c r="J1085">
        <v>1</v>
      </c>
      <c r="K1085">
        <v>1</v>
      </c>
      <c r="L1085">
        <v>1</v>
      </c>
      <c r="M1085">
        <v>0</v>
      </c>
      <c r="Q1085">
        <v>26</v>
      </c>
      <c r="R1085">
        <v>2.15</v>
      </c>
      <c r="X1085">
        <v>26</v>
      </c>
      <c r="Z1085">
        <v>88</v>
      </c>
      <c r="AA1085">
        <f t="shared" si="32"/>
        <v>29.333333333333332</v>
      </c>
    </row>
    <row r="1086" spans="1:27" x14ac:dyDescent="0.25">
      <c r="A1086" t="s">
        <v>3078</v>
      </c>
      <c r="B1086">
        <v>1972</v>
      </c>
      <c r="C1086" t="str">
        <f t="shared" si="33"/>
        <v>Pre-Drug 1970-1991</v>
      </c>
      <c r="D1086" t="s">
        <v>18</v>
      </c>
      <c r="E1086">
        <v>125</v>
      </c>
      <c r="F1086">
        <v>11</v>
      </c>
      <c r="G1086">
        <v>1</v>
      </c>
      <c r="H1086">
        <v>11</v>
      </c>
      <c r="I1086">
        <v>18</v>
      </c>
      <c r="J1086">
        <v>3</v>
      </c>
      <c r="K1086">
        <v>2</v>
      </c>
      <c r="L1086">
        <v>0</v>
      </c>
      <c r="M1086">
        <v>0</v>
      </c>
      <c r="Q1086">
        <v>26</v>
      </c>
      <c r="R1086">
        <v>3.3</v>
      </c>
      <c r="X1086">
        <v>18</v>
      </c>
      <c r="Y1086">
        <v>0.23</v>
      </c>
      <c r="Z1086">
        <v>90</v>
      </c>
      <c r="AA1086">
        <f t="shared" si="32"/>
        <v>30</v>
      </c>
    </row>
    <row r="1087" spans="1:27" x14ac:dyDescent="0.25">
      <c r="A1087" t="s">
        <v>2822</v>
      </c>
      <c r="B1087">
        <v>1989</v>
      </c>
      <c r="C1087" t="str">
        <f t="shared" si="33"/>
        <v>Pre-Drug 1970-1991</v>
      </c>
      <c r="D1087" t="s">
        <v>18</v>
      </c>
      <c r="E1087">
        <v>125</v>
      </c>
      <c r="F1087">
        <v>11</v>
      </c>
      <c r="G1087">
        <v>2</v>
      </c>
      <c r="H1087">
        <v>10</v>
      </c>
      <c r="I1087">
        <v>17</v>
      </c>
      <c r="J1087">
        <v>3</v>
      </c>
      <c r="K1087">
        <v>0</v>
      </c>
      <c r="L1087">
        <v>2</v>
      </c>
      <c r="M1087">
        <v>0</v>
      </c>
      <c r="Q1087">
        <v>25</v>
      </c>
      <c r="R1087">
        <v>3.3</v>
      </c>
      <c r="X1087">
        <v>25</v>
      </c>
      <c r="Y1087">
        <v>0.22</v>
      </c>
      <c r="Z1087">
        <v>90</v>
      </c>
      <c r="AA1087">
        <f t="shared" si="32"/>
        <v>30</v>
      </c>
    </row>
    <row r="1088" spans="1:27" x14ac:dyDescent="0.25">
      <c r="A1088" t="s">
        <v>776</v>
      </c>
      <c r="B1088">
        <v>1991</v>
      </c>
      <c r="C1088" t="str">
        <f t="shared" si="33"/>
        <v>Pre-Drug 1970-1991</v>
      </c>
      <c r="D1088" t="s">
        <v>19</v>
      </c>
      <c r="E1088">
        <v>125</v>
      </c>
      <c r="F1088">
        <v>11</v>
      </c>
      <c r="G1088">
        <v>4</v>
      </c>
      <c r="H1088">
        <v>13</v>
      </c>
      <c r="I1088">
        <v>18</v>
      </c>
      <c r="J1088">
        <v>1</v>
      </c>
      <c r="K1088">
        <v>0</v>
      </c>
      <c r="L1088">
        <v>0</v>
      </c>
      <c r="M1088">
        <v>0</v>
      </c>
      <c r="Q1088">
        <v>21</v>
      </c>
      <c r="R1088">
        <v>3.23</v>
      </c>
      <c r="X1088">
        <v>28</v>
      </c>
      <c r="Y1088">
        <v>0.19</v>
      </c>
      <c r="Z1088">
        <v>92</v>
      </c>
      <c r="AA1088">
        <f t="shared" si="32"/>
        <v>30.666666666666668</v>
      </c>
    </row>
    <row r="1089" spans="1:27" x14ac:dyDescent="0.25">
      <c r="A1089" t="s">
        <v>332</v>
      </c>
      <c r="B1089">
        <v>1998</v>
      </c>
      <c r="C1089" t="str">
        <f t="shared" si="33"/>
        <v>Drug Era 1992-2006</v>
      </c>
      <c r="D1089" t="s">
        <v>19</v>
      </c>
      <c r="E1089">
        <v>125</v>
      </c>
      <c r="F1089">
        <v>11</v>
      </c>
      <c r="G1089">
        <v>0</v>
      </c>
      <c r="H1089">
        <v>7</v>
      </c>
      <c r="I1089">
        <v>11</v>
      </c>
      <c r="J1089">
        <v>0</v>
      </c>
      <c r="K1089">
        <v>1</v>
      </c>
      <c r="L1089">
        <v>0</v>
      </c>
      <c r="M1089">
        <v>1</v>
      </c>
      <c r="Q1089">
        <v>27</v>
      </c>
      <c r="R1089">
        <v>3.23</v>
      </c>
      <c r="X1089">
        <v>22</v>
      </c>
      <c r="Z1089">
        <v>92</v>
      </c>
      <c r="AA1089">
        <f t="shared" si="32"/>
        <v>30.666666666666668</v>
      </c>
    </row>
    <row r="1090" spans="1:27" x14ac:dyDescent="0.25">
      <c r="A1090" t="s">
        <v>190</v>
      </c>
      <c r="B1090">
        <v>2011</v>
      </c>
      <c r="C1090" t="str">
        <f t="shared" si="33"/>
        <v>Post Drug Era 2007-2012</v>
      </c>
      <c r="D1090" t="s">
        <v>18</v>
      </c>
      <c r="E1090">
        <v>125</v>
      </c>
      <c r="F1090">
        <v>9</v>
      </c>
      <c r="G1090">
        <v>0</v>
      </c>
      <c r="H1090">
        <v>14</v>
      </c>
      <c r="I1090">
        <v>15</v>
      </c>
      <c r="J1090">
        <v>1</v>
      </c>
      <c r="K1090">
        <v>1</v>
      </c>
      <c r="L1090">
        <v>2</v>
      </c>
      <c r="M1090">
        <v>0</v>
      </c>
      <c r="Q1090">
        <v>22</v>
      </c>
      <c r="R1090">
        <v>2.64</v>
      </c>
      <c r="X1090">
        <v>18</v>
      </c>
      <c r="Z1090">
        <v>92</v>
      </c>
      <c r="AA1090">
        <f t="shared" ref="AA1090:AA1153" si="34">Z1090/3</f>
        <v>30.666666666666668</v>
      </c>
    </row>
    <row r="1091" spans="1:27" x14ac:dyDescent="0.25">
      <c r="A1091" t="s">
        <v>427</v>
      </c>
      <c r="B1091">
        <v>2012</v>
      </c>
      <c r="C1091" t="str">
        <f t="shared" ref="C1091:C1154" si="35">IF(B1091&lt;1997,"Pre-Drug 1970-1991",IF(B1091&lt;=2006,"Drug Era 1992-2006","Post Drug Era 2007-2012"))</f>
        <v>Post Drug Era 2007-2012</v>
      </c>
      <c r="D1091" t="s">
        <v>18</v>
      </c>
      <c r="E1091">
        <v>125</v>
      </c>
      <c r="F1091">
        <v>15</v>
      </c>
      <c r="G1091">
        <v>2</v>
      </c>
      <c r="H1091">
        <v>18</v>
      </c>
      <c r="I1091">
        <v>34</v>
      </c>
      <c r="J1091">
        <v>5</v>
      </c>
      <c r="K1091">
        <v>0</v>
      </c>
      <c r="L1091">
        <v>1</v>
      </c>
      <c r="M1091">
        <v>0</v>
      </c>
      <c r="Q1091">
        <v>18</v>
      </c>
      <c r="R1091">
        <v>4.4000000000000004</v>
      </c>
      <c r="X1091">
        <v>17</v>
      </c>
      <c r="Z1091">
        <v>92</v>
      </c>
      <c r="AA1091">
        <f t="shared" si="34"/>
        <v>30.666666666666668</v>
      </c>
    </row>
    <row r="1092" spans="1:27" x14ac:dyDescent="0.25">
      <c r="A1092" t="s">
        <v>1288</v>
      </c>
      <c r="B1092">
        <v>2012</v>
      </c>
      <c r="C1092" t="str">
        <f t="shared" si="35"/>
        <v>Post Drug Era 2007-2012</v>
      </c>
      <c r="D1092" t="s">
        <v>18</v>
      </c>
      <c r="E1092">
        <v>125</v>
      </c>
      <c r="F1092">
        <v>4</v>
      </c>
      <c r="G1092">
        <v>1</v>
      </c>
      <c r="H1092">
        <v>14</v>
      </c>
      <c r="I1092">
        <v>40</v>
      </c>
      <c r="J1092">
        <v>1</v>
      </c>
      <c r="K1092">
        <v>1</v>
      </c>
      <c r="L1092">
        <v>1</v>
      </c>
      <c r="M1092">
        <v>0</v>
      </c>
      <c r="Q1092">
        <v>21</v>
      </c>
      <c r="R1092">
        <v>1.1499999999999999</v>
      </c>
      <c r="X1092">
        <v>20</v>
      </c>
      <c r="Z1092">
        <v>94</v>
      </c>
      <c r="AA1092">
        <f t="shared" si="34"/>
        <v>31.333333333333332</v>
      </c>
    </row>
    <row r="1093" spans="1:27" x14ac:dyDescent="0.25">
      <c r="A1093" t="s">
        <v>567</v>
      </c>
      <c r="B1093">
        <v>1987</v>
      </c>
      <c r="C1093" t="str">
        <f t="shared" si="35"/>
        <v>Pre-Drug 1970-1991</v>
      </c>
      <c r="D1093" t="s">
        <v>18</v>
      </c>
      <c r="E1093">
        <v>126</v>
      </c>
      <c r="F1093">
        <v>13</v>
      </c>
      <c r="G1093">
        <v>2</v>
      </c>
      <c r="H1093">
        <v>22</v>
      </c>
      <c r="I1093">
        <v>14</v>
      </c>
      <c r="J1093">
        <v>0</v>
      </c>
      <c r="K1093">
        <v>1</v>
      </c>
      <c r="L1093">
        <v>3</v>
      </c>
      <c r="M1093">
        <v>1</v>
      </c>
      <c r="Q1093">
        <v>31</v>
      </c>
      <c r="R1093">
        <v>4.62</v>
      </c>
      <c r="X1093">
        <v>14</v>
      </c>
      <c r="Y1093">
        <v>0.31</v>
      </c>
      <c r="Z1093">
        <v>76</v>
      </c>
      <c r="AA1093">
        <f t="shared" si="34"/>
        <v>25.333333333333332</v>
      </c>
    </row>
    <row r="1094" spans="1:27" x14ac:dyDescent="0.25">
      <c r="A1094" t="s">
        <v>3043</v>
      </c>
      <c r="B1094">
        <v>1993</v>
      </c>
      <c r="C1094" t="str">
        <f t="shared" si="35"/>
        <v>Pre-Drug 1970-1991</v>
      </c>
      <c r="D1094" t="s">
        <v>18</v>
      </c>
      <c r="E1094">
        <v>126</v>
      </c>
      <c r="F1094">
        <v>19</v>
      </c>
      <c r="G1094">
        <v>5</v>
      </c>
      <c r="H1094">
        <v>19</v>
      </c>
      <c r="I1094">
        <v>20</v>
      </c>
      <c r="J1094">
        <v>1</v>
      </c>
      <c r="K1094">
        <v>4</v>
      </c>
      <c r="L1094">
        <v>2</v>
      </c>
      <c r="M1094">
        <v>1</v>
      </c>
      <c r="Q1094">
        <v>32</v>
      </c>
      <c r="R1094">
        <v>6.75</v>
      </c>
      <c r="X1094">
        <v>26</v>
      </c>
      <c r="Y1094">
        <v>0.3</v>
      </c>
      <c r="Z1094">
        <v>76</v>
      </c>
      <c r="AA1094">
        <f t="shared" si="34"/>
        <v>25.333333333333332</v>
      </c>
    </row>
    <row r="1095" spans="1:27" x14ac:dyDescent="0.25">
      <c r="A1095" t="s">
        <v>2126</v>
      </c>
      <c r="B1095">
        <v>2002</v>
      </c>
      <c r="C1095" t="str">
        <f t="shared" si="35"/>
        <v>Drug Era 1992-2006</v>
      </c>
      <c r="D1095" t="s">
        <v>19</v>
      </c>
      <c r="E1095">
        <v>126</v>
      </c>
      <c r="F1095">
        <v>28</v>
      </c>
      <c r="G1095">
        <v>11</v>
      </c>
      <c r="H1095">
        <v>16</v>
      </c>
      <c r="I1095">
        <v>13</v>
      </c>
      <c r="J1095">
        <v>0</v>
      </c>
      <c r="K1095">
        <v>0</v>
      </c>
      <c r="L1095">
        <v>1</v>
      </c>
      <c r="M1095">
        <v>0</v>
      </c>
      <c r="Q1095">
        <v>34</v>
      </c>
      <c r="R1095">
        <v>9.9499999999999993</v>
      </c>
      <c r="X1095">
        <v>24</v>
      </c>
      <c r="Z1095">
        <v>76</v>
      </c>
      <c r="AA1095">
        <f t="shared" si="34"/>
        <v>25.333333333333332</v>
      </c>
    </row>
    <row r="1096" spans="1:27" x14ac:dyDescent="0.25">
      <c r="A1096" t="s">
        <v>2613</v>
      </c>
      <c r="B1096">
        <v>2007</v>
      </c>
      <c r="C1096" t="str">
        <f t="shared" si="35"/>
        <v>Post Drug Era 2007-2012</v>
      </c>
      <c r="D1096" t="s">
        <v>19</v>
      </c>
      <c r="E1096">
        <v>126</v>
      </c>
      <c r="F1096">
        <v>28</v>
      </c>
      <c r="G1096">
        <v>3</v>
      </c>
      <c r="H1096">
        <v>21</v>
      </c>
      <c r="I1096">
        <v>22</v>
      </c>
      <c r="J1096">
        <v>0</v>
      </c>
      <c r="K1096">
        <v>3</v>
      </c>
      <c r="L1096">
        <v>0</v>
      </c>
      <c r="M1096">
        <v>0</v>
      </c>
      <c r="Q1096">
        <v>33</v>
      </c>
      <c r="R1096">
        <v>9.82</v>
      </c>
      <c r="X1096">
        <v>14</v>
      </c>
      <c r="Z1096">
        <v>77</v>
      </c>
      <c r="AA1096">
        <f t="shared" si="34"/>
        <v>25.666666666666668</v>
      </c>
    </row>
    <row r="1097" spans="1:27" x14ac:dyDescent="0.25">
      <c r="A1097" t="s">
        <v>1051</v>
      </c>
      <c r="B1097">
        <v>2010</v>
      </c>
      <c r="C1097" t="str">
        <f t="shared" si="35"/>
        <v>Post Drug Era 2007-2012</v>
      </c>
      <c r="D1097" t="s">
        <v>18</v>
      </c>
      <c r="E1097">
        <v>126</v>
      </c>
      <c r="F1097">
        <v>21</v>
      </c>
      <c r="G1097">
        <v>5</v>
      </c>
      <c r="H1097">
        <v>13</v>
      </c>
      <c r="I1097">
        <v>20</v>
      </c>
      <c r="J1097">
        <v>0</v>
      </c>
      <c r="K1097">
        <v>1</v>
      </c>
      <c r="L1097">
        <v>1</v>
      </c>
      <c r="M1097">
        <v>0</v>
      </c>
      <c r="Q1097">
        <v>35</v>
      </c>
      <c r="R1097">
        <v>7.36</v>
      </c>
      <c r="X1097">
        <v>12</v>
      </c>
      <c r="Z1097">
        <v>77</v>
      </c>
      <c r="AA1097">
        <f t="shared" si="34"/>
        <v>25.666666666666668</v>
      </c>
    </row>
    <row r="1098" spans="1:27" x14ac:dyDescent="0.25">
      <c r="A1098" t="s">
        <v>1875</v>
      </c>
      <c r="B1098">
        <v>1996</v>
      </c>
      <c r="C1098" t="str">
        <f t="shared" si="35"/>
        <v>Pre-Drug 1970-1991</v>
      </c>
      <c r="D1098" t="s">
        <v>19</v>
      </c>
      <c r="E1098">
        <v>126</v>
      </c>
      <c r="F1098">
        <v>27</v>
      </c>
      <c r="G1098">
        <v>7</v>
      </c>
      <c r="H1098">
        <v>9</v>
      </c>
      <c r="I1098">
        <v>15</v>
      </c>
      <c r="J1098">
        <v>0</v>
      </c>
      <c r="K1098">
        <v>0</v>
      </c>
      <c r="L1098">
        <v>0</v>
      </c>
      <c r="M1098">
        <v>0</v>
      </c>
      <c r="Q1098">
        <v>45</v>
      </c>
      <c r="R1098">
        <v>9.23</v>
      </c>
      <c r="X1098">
        <v>17</v>
      </c>
      <c r="Y1098">
        <v>0.35</v>
      </c>
      <c r="Z1098">
        <v>79</v>
      </c>
      <c r="AA1098">
        <f t="shared" si="34"/>
        <v>26.333333333333332</v>
      </c>
    </row>
    <row r="1099" spans="1:27" x14ac:dyDescent="0.25">
      <c r="A1099" t="s">
        <v>2616</v>
      </c>
      <c r="B1099">
        <v>1975</v>
      </c>
      <c r="C1099" t="str">
        <f t="shared" si="35"/>
        <v>Pre-Drug 1970-1991</v>
      </c>
      <c r="D1099" t="s">
        <v>18</v>
      </c>
      <c r="E1099">
        <v>126</v>
      </c>
      <c r="F1099">
        <v>13</v>
      </c>
      <c r="G1099">
        <v>2</v>
      </c>
      <c r="H1099">
        <v>10</v>
      </c>
      <c r="I1099">
        <v>10</v>
      </c>
      <c r="J1099">
        <v>4</v>
      </c>
      <c r="K1099">
        <v>0</v>
      </c>
      <c r="L1099">
        <v>1</v>
      </c>
      <c r="M1099">
        <v>1</v>
      </c>
      <c r="Q1099">
        <v>37</v>
      </c>
      <c r="R1099">
        <v>4.3899999999999997</v>
      </c>
      <c r="X1099">
        <v>27</v>
      </c>
      <c r="Y1099">
        <v>0.33</v>
      </c>
      <c r="Z1099">
        <v>80</v>
      </c>
      <c r="AA1099">
        <f t="shared" si="34"/>
        <v>26.666666666666668</v>
      </c>
    </row>
    <row r="1100" spans="1:27" x14ac:dyDescent="0.25">
      <c r="A1100" t="s">
        <v>2765</v>
      </c>
      <c r="B1100">
        <v>2011</v>
      </c>
      <c r="C1100" t="str">
        <f t="shared" si="35"/>
        <v>Post Drug Era 2007-2012</v>
      </c>
      <c r="D1100" t="s">
        <v>18</v>
      </c>
      <c r="E1100">
        <v>126</v>
      </c>
      <c r="F1100">
        <v>17</v>
      </c>
      <c r="G1100">
        <v>1</v>
      </c>
      <c r="H1100">
        <v>17</v>
      </c>
      <c r="I1100">
        <v>13</v>
      </c>
      <c r="J1100">
        <v>1</v>
      </c>
      <c r="K1100">
        <v>0</v>
      </c>
      <c r="L1100">
        <v>2</v>
      </c>
      <c r="M1100">
        <v>0</v>
      </c>
      <c r="Q1100">
        <v>32</v>
      </c>
      <c r="R1100">
        <v>5.74</v>
      </c>
      <c r="X1100">
        <v>15</v>
      </c>
      <c r="Z1100">
        <v>80</v>
      </c>
      <c r="AA1100">
        <f t="shared" si="34"/>
        <v>26.666666666666668</v>
      </c>
    </row>
    <row r="1101" spans="1:27" x14ac:dyDescent="0.25">
      <c r="A1101" t="s">
        <v>2302</v>
      </c>
      <c r="B1101">
        <v>1972</v>
      </c>
      <c r="C1101" t="str">
        <f t="shared" si="35"/>
        <v>Pre-Drug 1970-1991</v>
      </c>
      <c r="D1101" t="s">
        <v>18</v>
      </c>
      <c r="E1101">
        <v>126</v>
      </c>
      <c r="F1101">
        <v>15</v>
      </c>
      <c r="G1101">
        <v>3</v>
      </c>
      <c r="H1101">
        <v>21</v>
      </c>
      <c r="I1101">
        <v>23</v>
      </c>
      <c r="J1101">
        <v>2</v>
      </c>
      <c r="K1101">
        <v>4</v>
      </c>
      <c r="L1101">
        <v>0</v>
      </c>
      <c r="M1101">
        <v>0</v>
      </c>
      <c r="Q1101">
        <v>27</v>
      </c>
      <c r="R1101">
        <v>5</v>
      </c>
      <c r="X1101">
        <v>14</v>
      </c>
      <c r="Y1101">
        <v>0.27</v>
      </c>
      <c r="Z1101">
        <v>81</v>
      </c>
      <c r="AA1101">
        <f t="shared" si="34"/>
        <v>27</v>
      </c>
    </row>
    <row r="1102" spans="1:27" x14ac:dyDescent="0.25">
      <c r="A1102" t="s">
        <v>569</v>
      </c>
      <c r="B1102">
        <v>2000</v>
      </c>
      <c r="C1102" t="str">
        <f t="shared" si="35"/>
        <v>Drug Era 1992-2006</v>
      </c>
      <c r="D1102" t="s">
        <v>18</v>
      </c>
      <c r="E1102">
        <v>126</v>
      </c>
      <c r="F1102">
        <v>16</v>
      </c>
      <c r="G1102">
        <v>2</v>
      </c>
      <c r="H1102">
        <v>12</v>
      </c>
      <c r="I1102">
        <v>17</v>
      </c>
      <c r="J1102">
        <v>0</v>
      </c>
      <c r="K1102">
        <v>1</v>
      </c>
      <c r="L1102">
        <v>1</v>
      </c>
      <c r="M1102">
        <v>0</v>
      </c>
      <c r="Q1102">
        <v>35</v>
      </c>
      <c r="R1102">
        <v>5.33</v>
      </c>
      <c r="X1102">
        <v>8</v>
      </c>
      <c r="Y1102">
        <v>0</v>
      </c>
      <c r="Z1102">
        <v>81</v>
      </c>
      <c r="AA1102">
        <f t="shared" si="34"/>
        <v>27</v>
      </c>
    </row>
    <row r="1103" spans="1:27" x14ac:dyDescent="0.25">
      <c r="A1103" t="s">
        <v>2343</v>
      </c>
      <c r="B1103">
        <v>1971</v>
      </c>
      <c r="C1103" t="str">
        <f t="shared" si="35"/>
        <v>Pre-Drug 1970-1991</v>
      </c>
      <c r="D1103" t="s">
        <v>19</v>
      </c>
      <c r="E1103">
        <v>126</v>
      </c>
      <c r="F1103">
        <v>14</v>
      </c>
      <c r="G1103">
        <v>2</v>
      </c>
      <c r="H1103">
        <v>18</v>
      </c>
      <c r="I1103">
        <v>15</v>
      </c>
      <c r="J1103">
        <v>5</v>
      </c>
      <c r="K1103">
        <v>1</v>
      </c>
      <c r="L1103">
        <v>0</v>
      </c>
      <c r="M1103">
        <v>0</v>
      </c>
      <c r="Q1103">
        <v>32</v>
      </c>
      <c r="R1103">
        <v>4.6100000000000003</v>
      </c>
      <c r="X1103">
        <v>11</v>
      </c>
      <c r="Y1103">
        <v>0.3</v>
      </c>
      <c r="Z1103">
        <v>82</v>
      </c>
      <c r="AA1103">
        <f t="shared" si="34"/>
        <v>27.333333333333332</v>
      </c>
    </row>
    <row r="1104" spans="1:27" x14ac:dyDescent="0.25">
      <c r="A1104" t="s">
        <v>175</v>
      </c>
      <c r="B1104">
        <v>1986</v>
      </c>
      <c r="C1104" t="str">
        <f t="shared" si="35"/>
        <v>Pre-Drug 1970-1991</v>
      </c>
      <c r="D1104" t="s">
        <v>18</v>
      </c>
      <c r="E1104">
        <v>126</v>
      </c>
      <c r="F1104">
        <v>17</v>
      </c>
      <c r="G1104">
        <v>3</v>
      </c>
      <c r="H1104">
        <v>10</v>
      </c>
      <c r="I1104">
        <v>12</v>
      </c>
      <c r="J1104">
        <v>1</v>
      </c>
      <c r="K1104">
        <v>2</v>
      </c>
      <c r="L1104">
        <v>3</v>
      </c>
      <c r="M1104">
        <v>0</v>
      </c>
      <c r="Q1104">
        <v>36</v>
      </c>
      <c r="R1104">
        <v>5.6</v>
      </c>
      <c r="X1104">
        <v>15</v>
      </c>
      <c r="Y1104">
        <v>0.33</v>
      </c>
      <c r="Z1104">
        <v>82</v>
      </c>
      <c r="AA1104">
        <f t="shared" si="34"/>
        <v>27.333333333333332</v>
      </c>
    </row>
    <row r="1105" spans="1:27" x14ac:dyDescent="0.25">
      <c r="A1105" t="s">
        <v>3019</v>
      </c>
      <c r="B1105">
        <v>2008</v>
      </c>
      <c r="C1105" t="str">
        <f t="shared" si="35"/>
        <v>Post Drug Era 2007-2012</v>
      </c>
      <c r="D1105" t="s">
        <v>18</v>
      </c>
      <c r="E1105">
        <v>126</v>
      </c>
      <c r="F1105">
        <v>16</v>
      </c>
      <c r="G1105">
        <v>3</v>
      </c>
      <c r="H1105">
        <v>19</v>
      </c>
      <c r="I1105">
        <v>22</v>
      </c>
      <c r="J1105">
        <v>2</v>
      </c>
      <c r="K1105">
        <v>2</v>
      </c>
      <c r="L1105">
        <v>1</v>
      </c>
      <c r="M1105">
        <v>0</v>
      </c>
      <c r="Q1105">
        <v>29</v>
      </c>
      <c r="R1105">
        <v>5.27</v>
      </c>
      <c r="X1105">
        <v>21</v>
      </c>
      <c r="Z1105">
        <v>82</v>
      </c>
      <c r="AA1105">
        <f t="shared" si="34"/>
        <v>27.333333333333332</v>
      </c>
    </row>
    <row r="1106" spans="1:27" x14ac:dyDescent="0.25">
      <c r="A1106" t="s">
        <v>1982</v>
      </c>
      <c r="B1106">
        <v>1976</v>
      </c>
      <c r="C1106" t="str">
        <f t="shared" si="35"/>
        <v>Pre-Drug 1970-1991</v>
      </c>
      <c r="D1106" t="s">
        <v>18</v>
      </c>
      <c r="E1106">
        <v>126</v>
      </c>
      <c r="F1106">
        <v>10</v>
      </c>
      <c r="G1106">
        <v>2</v>
      </c>
      <c r="H1106">
        <v>13</v>
      </c>
      <c r="I1106">
        <v>11</v>
      </c>
      <c r="J1106">
        <v>1</v>
      </c>
      <c r="K1106">
        <v>0</v>
      </c>
      <c r="L1106">
        <v>0</v>
      </c>
      <c r="M1106">
        <v>0</v>
      </c>
      <c r="Q1106">
        <v>34</v>
      </c>
      <c r="R1106">
        <v>3.25</v>
      </c>
      <c r="X1106">
        <v>8</v>
      </c>
      <c r="Y1106">
        <v>0.3</v>
      </c>
      <c r="Z1106">
        <v>83</v>
      </c>
      <c r="AA1106">
        <f t="shared" si="34"/>
        <v>27.666666666666668</v>
      </c>
    </row>
    <row r="1107" spans="1:27" x14ac:dyDescent="0.25">
      <c r="A1107" t="s">
        <v>1826</v>
      </c>
      <c r="B1107">
        <v>1991</v>
      </c>
      <c r="C1107" t="str">
        <f t="shared" si="35"/>
        <v>Pre-Drug 1970-1991</v>
      </c>
      <c r="D1107" t="s">
        <v>19</v>
      </c>
      <c r="E1107">
        <v>126</v>
      </c>
      <c r="F1107">
        <v>16</v>
      </c>
      <c r="G1107">
        <v>4</v>
      </c>
      <c r="H1107">
        <v>11</v>
      </c>
      <c r="I1107">
        <v>14</v>
      </c>
      <c r="J1107">
        <v>0</v>
      </c>
      <c r="K1107">
        <v>0</v>
      </c>
      <c r="L1107">
        <v>0</v>
      </c>
      <c r="M1107">
        <v>1</v>
      </c>
      <c r="Q1107">
        <v>35</v>
      </c>
      <c r="R1107">
        <v>5.2</v>
      </c>
      <c r="X1107">
        <v>27</v>
      </c>
      <c r="Y1107">
        <v>0.31</v>
      </c>
      <c r="Z1107">
        <v>83</v>
      </c>
      <c r="AA1107">
        <f t="shared" si="34"/>
        <v>27.666666666666668</v>
      </c>
    </row>
    <row r="1108" spans="1:27" x14ac:dyDescent="0.25">
      <c r="A1108" t="s">
        <v>2274</v>
      </c>
      <c r="B1108">
        <v>1999</v>
      </c>
      <c r="C1108" t="str">
        <f t="shared" si="35"/>
        <v>Drug Era 1992-2006</v>
      </c>
      <c r="D1108" t="s">
        <v>18</v>
      </c>
      <c r="E1108">
        <v>126</v>
      </c>
      <c r="F1108">
        <v>15</v>
      </c>
      <c r="G1108">
        <v>2</v>
      </c>
      <c r="H1108">
        <v>18</v>
      </c>
      <c r="I1108">
        <v>17</v>
      </c>
      <c r="J1108">
        <v>3</v>
      </c>
      <c r="K1108">
        <v>3</v>
      </c>
      <c r="L1108">
        <v>1</v>
      </c>
      <c r="M1108">
        <v>1</v>
      </c>
      <c r="Q1108">
        <v>27</v>
      </c>
      <c r="R1108">
        <v>4.88</v>
      </c>
      <c r="X1108">
        <v>15</v>
      </c>
      <c r="Y1108">
        <v>0</v>
      </c>
      <c r="Z1108">
        <v>83</v>
      </c>
      <c r="AA1108">
        <f t="shared" si="34"/>
        <v>27.666666666666668</v>
      </c>
    </row>
    <row r="1109" spans="1:27" x14ac:dyDescent="0.25">
      <c r="A1109" t="s">
        <v>236</v>
      </c>
      <c r="B1109">
        <v>2004</v>
      </c>
      <c r="C1109" t="str">
        <f t="shared" si="35"/>
        <v>Drug Era 1992-2006</v>
      </c>
      <c r="D1109" t="s">
        <v>18</v>
      </c>
      <c r="E1109">
        <v>126</v>
      </c>
      <c r="F1109">
        <v>18</v>
      </c>
      <c r="G1109">
        <v>5</v>
      </c>
      <c r="H1109">
        <v>23</v>
      </c>
      <c r="I1109">
        <v>18</v>
      </c>
      <c r="J1109">
        <v>3</v>
      </c>
      <c r="K1109">
        <v>1</v>
      </c>
      <c r="L1109">
        <v>2</v>
      </c>
      <c r="M1109">
        <v>0</v>
      </c>
      <c r="Q1109">
        <v>23</v>
      </c>
      <c r="R1109">
        <v>5.86</v>
      </c>
      <c r="X1109">
        <v>11</v>
      </c>
      <c r="Y1109">
        <v>0.22</v>
      </c>
      <c r="Z1109">
        <v>83</v>
      </c>
      <c r="AA1109">
        <f t="shared" si="34"/>
        <v>27.666666666666668</v>
      </c>
    </row>
    <row r="1110" spans="1:27" x14ac:dyDescent="0.25">
      <c r="A1110" t="s">
        <v>1978</v>
      </c>
      <c r="B1110">
        <v>2004</v>
      </c>
      <c r="C1110" t="str">
        <f t="shared" si="35"/>
        <v>Drug Era 1992-2006</v>
      </c>
      <c r="D1110" t="s">
        <v>19</v>
      </c>
      <c r="E1110">
        <v>126</v>
      </c>
      <c r="F1110">
        <v>15</v>
      </c>
      <c r="G1110">
        <v>3</v>
      </c>
      <c r="H1110">
        <v>17</v>
      </c>
      <c r="I1110">
        <v>23</v>
      </c>
      <c r="J1110">
        <v>4</v>
      </c>
      <c r="K1110">
        <v>1</v>
      </c>
      <c r="L1110">
        <v>2</v>
      </c>
      <c r="M1110">
        <v>0</v>
      </c>
      <c r="Q1110">
        <v>29</v>
      </c>
      <c r="R1110">
        <v>4.88</v>
      </c>
      <c r="X1110">
        <v>14</v>
      </c>
      <c r="Y1110">
        <v>0.27</v>
      </c>
      <c r="Z1110">
        <v>83</v>
      </c>
      <c r="AA1110">
        <f t="shared" si="34"/>
        <v>27.666666666666668</v>
      </c>
    </row>
    <row r="1111" spans="1:27" x14ac:dyDescent="0.25">
      <c r="A1111" t="s">
        <v>3044</v>
      </c>
      <c r="B1111">
        <v>2006</v>
      </c>
      <c r="C1111" t="str">
        <f t="shared" si="35"/>
        <v>Drug Era 1992-2006</v>
      </c>
      <c r="D1111" t="s">
        <v>19</v>
      </c>
      <c r="E1111">
        <v>126</v>
      </c>
      <c r="F1111">
        <v>13</v>
      </c>
      <c r="G1111">
        <v>1</v>
      </c>
      <c r="H1111">
        <v>11</v>
      </c>
      <c r="I1111">
        <v>17</v>
      </c>
      <c r="J1111">
        <v>0</v>
      </c>
      <c r="K1111">
        <v>1</v>
      </c>
      <c r="L1111">
        <v>1</v>
      </c>
      <c r="M1111">
        <v>0</v>
      </c>
      <c r="Q1111">
        <v>29</v>
      </c>
      <c r="R1111">
        <v>4.18</v>
      </c>
      <c r="X1111">
        <v>14</v>
      </c>
      <c r="Z1111">
        <v>84</v>
      </c>
      <c r="AA1111">
        <f t="shared" si="34"/>
        <v>28</v>
      </c>
    </row>
    <row r="1112" spans="1:27" x14ac:dyDescent="0.25">
      <c r="A1112" t="s">
        <v>1145</v>
      </c>
      <c r="B1112">
        <v>1971</v>
      </c>
      <c r="C1112" t="str">
        <f t="shared" si="35"/>
        <v>Pre-Drug 1970-1991</v>
      </c>
      <c r="D1112" t="s">
        <v>19</v>
      </c>
      <c r="E1112">
        <v>126</v>
      </c>
      <c r="F1112">
        <v>16</v>
      </c>
      <c r="G1112">
        <v>3</v>
      </c>
      <c r="H1112">
        <v>9</v>
      </c>
      <c r="I1112">
        <v>14</v>
      </c>
      <c r="J1112">
        <v>3</v>
      </c>
      <c r="K1112">
        <v>2</v>
      </c>
      <c r="L1112">
        <v>1</v>
      </c>
      <c r="M1112">
        <v>0</v>
      </c>
      <c r="Q1112">
        <v>35</v>
      </c>
      <c r="R1112">
        <v>5.08</v>
      </c>
      <c r="X1112">
        <v>22</v>
      </c>
      <c r="Y1112">
        <v>0.31</v>
      </c>
      <c r="Z1112">
        <v>85</v>
      </c>
      <c r="AA1112">
        <f t="shared" si="34"/>
        <v>28.333333333333332</v>
      </c>
    </row>
    <row r="1113" spans="1:27" x14ac:dyDescent="0.25">
      <c r="A1113" t="s">
        <v>160</v>
      </c>
      <c r="B1113">
        <v>1975</v>
      </c>
      <c r="C1113" t="str">
        <f t="shared" si="35"/>
        <v>Pre-Drug 1970-1991</v>
      </c>
      <c r="D1113" t="s">
        <v>19</v>
      </c>
      <c r="E1113">
        <v>126</v>
      </c>
      <c r="F1113">
        <v>9</v>
      </c>
      <c r="G1113">
        <v>2</v>
      </c>
      <c r="H1113">
        <v>15</v>
      </c>
      <c r="I1113">
        <v>14</v>
      </c>
      <c r="J1113">
        <v>0</v>
      </c>
      <c r="K1113">
        <v>0</v>
      </c>
      <c r="L1113">
        <v>1</v>
      </c>
      <c r="M1113">
        <v>0</v>
      </c>
      <c r="Q1113">
        <v>28</v>
      </c>
      <c r="R1113">
        <v>2.86</v>
      </c>
      <c r="X1113">
        <v>18</v>
      </c>
      <c r="Y1113">
        <v>0.26</v>
      </c>
      <c r="Z1113">
        <v>85</v>
      </c>
      <c r="AA1113">
        <f t="shared" si="34"/>
        <v>28.333333333333332</v>
      </c>
    </row>
    <row r="1114" spans="1:27" x14ac:dyDescent="0.25">
      <c r="A1114" t="s">
        <v>3029</v>
      </c>
      <c r="B1114">
        <v>1996</v>
      </c>
      <c r="C1114" t="str">
        <f t="shared" si="35"/>
        <v>Pre-Drug 1970-1991</v>
      </c>
      <c r="D1114" t="s">
        <v>18</v>
      </c>
      <c r="E1114">
        <v>126</v>
      </c>
      <c r="F1114">
        <v>15</v>
      </c>
      <c r="G1114">
        <v>0</v>
      </c>
      <c r="H1114">
        <v>11</v>
      </c>
      <c r="I1114">
        <v>22</v>
      </c>
      <c r="J1114">
        <v>0</v>
      </c>
      <c r="K1114">
        <v>1</v>
      </c>
      <c r="L1114">
        <v>0</v>
      </c>
      <c r="M1114">
        <v>1</v>
      </c>
      <c r="Q1114">
        <v>31</v>
      </c>
      <c r="R1114">
        <v>4.76</v>
      </c>
      <c r="X1114">
        <v>22</v>
      </c>
      <c r="Y1114">
        <v>0.24</v>
      </c>
      <c r="Z1114">
        <v>85</v>
      </c>
      <c r="AA1114">
        <f t="shared" si="34"/>
        <v>28.333333333333332</v>
      </c>
    </row>
    <row r="1115" spans="1:27" x14ac:dyDescent="0.25">
      <c r="A1115" t="s">
        <v>2639</v>
      </c>
      <c r="B1115">
        <v>1997</v>
      </c>
      <c r="C1115" t="str">
        <f t="shared" si="35"/>
        <v>Drug Era 1992-2006</v>
      </c>
      <c r="D1115" t="s">
        <v>19</v>
      </c>
      <c r="E1115">
        <v>126</v>
      </c>
      <c r="F1115">
        <v>13</v>
      </c>
      <c r="G1115">
        <v>2</v>
      </c>
      <c r="H1115">
        <v>15</v>
      </c>
      <c r="I1115">
        <v>28</v>
      </c>
      <c r="J1115">
        <v>1</v>
      </c>
      <c r="K1115">
        <v>4</v>
      </c>
      <c r="L1115">
        <v>1</v>
      </c>
      <c r="M1115">
        <v>0</v>
      </c>
      <c r="Q1115">
        <v>26</v>
      </c>
      <c r="R1115">
        <v>4.13</v>
      </c>
      <c r="X1115">
        <v>19</v>
      </c>
      <c r="Y1115">
        <v>0.24</v>
      </c>
      <c r="Z1115">
        <v>85</v>
      </c>
      <c r="AA1115">
        <f t="shared" si="34"/>
        <v>28.333333333333332</v>
      </c>
    </row>
    <row r="1116" spans="1:27" x14ac:dyDescent="0.25">
      <c r="A1116" t="s">
        <v>908</v>
      </c>
      <c r="B1116">
        <v>2004</v>
      </c>
      <c r="C1116" t="str">
        <f t="shared" si="35"/>
        <v>Drug Era 1992-2006</v>
      </c>
      <c r="D1116" t="s">
        <v>18</v>
      </c>
      <c r="E1116">
        <v>126</v>
      </c>
      <c r="F1116">
        <v>11</v>
      </c>
      <c r="G1116">
        <v>1</v>
      </c>
      <c r="H1116">
        <v>16</v>
      </c>
      <c r="I1116">
        <v>24</v>
      </c>
      <c r="J1116">
        <v>0</v>
      </c>
      <c r="K1116">
        <v>1</v>
      </c>
      <c r="L1116">
        <v>5</v>
      </c>
      <c r="M1116">
        <v>1</v>
      </c>
      <c r="Q1116">
        <v>25</v>
      </c>
      <c r="R1116">
        <v>3.49</v>
      </c>
      <c r="X1116">
        <v>11</v>
      </c>
      <c r="Y1116">
        <v>0.24</v>
      </c>
      <c r="Z1116">
        <v>85</v>
      </c>
      <c r="AA1116">
        <f t="shared" si="34"/>
        <v>28.333333333333332</v>
      </c>
    </row>
    <row r="1117" spans="1:27" x14ac:dyDescent="0.25">
      <c r="A1117" t="s">
        <v>2089</v>
      </c>
      <c r="B1117">
        <v>2007</v>
      </c>
      <c r="C1117" t="str">
        <f t="shared" si="35"/>
        <v>Post Drug Era 2007-2012</v>
      </c>
      <c r="D1117" t="s">
        <v>18</v>
      </c>
      <c r="E1117">
        <v>126</v>
      </c>
      <c r="F1117">
        <v>15</v>
      </c>
      <c r="G1117">
        <v>3</v>
      </c>
      <c r="H1117">
        <v>8</v>
      </c>
      <c r="I1117">
        <v>13</v>
      </c>
      <c r="J1117">
        <v>2</v>
      </c>
      <c r="K1117">
        <v>2</v>
      </c>
      <c r="L1117">
        <v>4</v>
      </c>
      <c r="M1117">
        <v>0</v>
      </c>
      <c r="Q1117">
        <v>33</v>
      </c>
      <c r="R1117">
        <v>4.76</v>
      </c>
      <c r="X1117">
        <v>18</v>
      </c>
      <c r="Z1117">
        <v>85</v>
      </c>
      <c r="AA1117">
        <f t="shared" si="34"/>
        <v>28.333333333333332</v>
      </c>
    </row>
    <row r="1118" spans="1:27" x14ac:dyDescent="0.25">
      <c r="A1118" t="s">
        <v>1330</v>
      </c>
      <c r="B1118">
        <v>1974</v>
      </c>
      <c r="C1118" t="str">
        <f t="shared" si="35"/>
        <v>Pre-Drug 1970-1991</v>
      </c>
      <c r="D1118" t="s">
        <v>18</v>
      </c>
      <c r="E1118">
        <v>126</v>
      </c>
      <c r="F1118">
        <v>11</v>
      </c>
      <c r="G1118">
        <v>3</v>
      </c>
      <c r="H1118">
        <v>15</v>
      </c>
      <c r="I1118">
        <v>22</v>
      </c>
      <c r="J1118">
        <v>1</v>
      </c>
      <c r="K1118">
        <v>2</v>
      </c>
      <c r="L1118">
        <v>1</v>
      </c>
      <c r="M1118">
        <v>0</v>
      </c>
      <c r="Q1118">
        <v>24</v>
      </c>
      <c r="R1118">
        <v>3.45</v>
      </c>
      <c r="X1118">
        <v>14</v>
      </c>
      <c r="Y1118">
        <v>0.23</v>
      </c>
      <c r="Z1118">
        <v>86</v>
      </c>
      <c r="AA1118">
        <f t="shared" si="34"/>
        <v>28.666666666666668</v>
      </c>
    </row>
    <row r="1119" spans="1:27" x14ac:dyDescent="0.25">
      <c r="A1119" t="s">
        <v>2979</v>
      </c>
      <c r="B1119">
        <v>1984</v>
      </c>
      <c r="C1119" t="str">
        <f t="shared" si="35"/>
        <v>Pre-Drug 1970-1991</v>
      </c>
      <c r="D1119" t="s">
        <v>19</v>
      </c>
      <c r="E1119">
        <v>126</v>
      </c>
      <c r="F1119">
        <v>12</v>
      </c>
      <c r="G1119">
        <v>1</v>
      </c>
      <c r="H1119">
        <v>14</v>
      </c>
      <c r="I1119">
        <v>10</v>
      </c>
      <c r="J1119">
        <v>4</v>
      </c>
      <c r="K1119">
        <v>0</v>
      </c>
      <c r="L1119">
        <v>1</v>
      </c>
      <c r="M1119">
        <v>0</v>
      </c>
      <c r="Q1119">
        <v>31</v>
      </c>
      <c r="R1119">
        <v>3.72</v>
      </c>
      <c r="X1119">
        <v>15</v>
      </c>
      <c r="Y1119">
        <v>0.28000000000000003</v>
      </c>
      <c r="Z1119">
        <v>87</v>
      </c>
      <c r="AA1119">
        <f t="shared" si="34"/>
        <v>29</v>
      </c>
    </row>
    <row r="1120" spans="1:27" x14ac:dyDescent="0.25">
      <c r="A1120" t="s">
        <v>2468</v>
      </c>
      <c r="B1120">
        <v>2006</v>
      </c>
      <c r="C1120" t="str">
        <f t="shared" si="35"/>
        <v>Drug Era 1992-2006</v>
      </c>
      <c r="D1120" t="s">
        <v>19</v>
      </c>
      <c r="E1120">
        <v>126</v>
      </c>
      <c r="F1120">
        <v>11</v>
      </c>
      <c r="G1120">
        <v>2</v>
      </c>
      <c r="H1120">
        <v>9</v>
      </c>
      <c r="I1120">
        <v>14</v>
      </c>
      <c r="J1120">
        <v>0</v>
      </c>
      <c r="K1120">
        <v>2</v>
      </c>
      <c r="L1120">
        <v>1</v>
      </c>
      <c r="M1120">
        <v>0</v>
      </c>
      <c r="Q1120">
        <v>33</v>
      </c>
      <c r="R1120">
        <v>3.41</v>
      </c>
      <c r="X1120">
        <v>20</v>
      </c>
      <c r="Z1120">
        <v>87</v>
      </c>
      <c r="AA1120">
        <f t="shared" si="34"/>
        <v>29</v>
      </c>
    </row>
    <row r="1121" spans="1:27" x14ac:dyDescent="0.25">
      <c r="A1121" t="s">
        <v>3058</v>
      </c>
      <c r="B1121">
        <v>2006</v>
      </c>
      <c r="C1121" t="str">
        <f t="shared" si="35"/>
        <v>Drug Era 1992-2006</v>
      </c>
      <c r="D1121" t="s">
        <v>18</v>
      </c>
      <c r="E1121">
        <v>126</v>
      </c>
      <c r="F1121">
        <v>18</v>
      </c>
      <c r="G1121">
        <v>5</v>
      </c>
      <c r="H1121">
        <v>4</v>
      </c>
      <c r="I1121">
        <v>16</v>
      </c>
      <c r="J1121">
        <v>1</v>
      </c>
      <c r="K1121">
        <v>1</v>
      </c>
      <c r="L1121">
        <v>2</v>
      </c>
      <c r="M1121">
        <v>0</v>
      </c>
      <c r="Q1121">
        <v>39</v>
      </c>
      <c r="R1121">
        <v>5.59</v>
      </c>
      <c r="X1121">
        <v>21</v>
      </c>
      <c r="Z1121">
        <v>87</v>
      </c>
      <c r="AA1121">
        <f t="shared" si="34"/>
        <v>29</v>
      </c>
    </row>
    <row r="1122" spans="1:27" x14ac:dyDescent="0.25">
      <c r="A1122" t="s">
        <v>63</v>
      </c>
      <c r="B1122">
        <v>2012</v>
      </c>
      <c r="C1122" t="str">
        <f t="shared" si="35"/>
        <v>Post Drug Era 2007-2012</v>
      </c>
      <c r="D1122" t="s">
        <v>19</v>
      </c>
      <c r="E1122">
        <v>126</v>
      </c>
      <c r="F1122">
        <v>12</v>
      </c>
      <c r="G1122">
        <v>2</v>
      </c>
      <c r="H1122">
        <v>15</v>
      </c>
      <c r="I1122">
        <v>27</v>
      </c>
      <c r="J1122">
        <v>0</v>
      </c>
      <c r="K1122">
        <v>0</v>
      </c>
      <c r="L1122">
        <v>0</v>
      </c>
      <c r="M1122">
        <v>0</v>
      </c>
      <c r="Q1122">
        <v>29</v>
      </c>
      <c r="R1122">
        <v>3.72</v>
      </c>
      <c r="X1122">
        <v>21</v>
      </c>
      <c r="Z1122">
        <v>87</v>
      </c>
      <c r="AA1122">
        <f t="shared" si="34"/>
        <v>29</v>
      </c>
    </row>
    <row r="1123" spans="1:27" x14ac:dyDescent="0.25">
      <c r="A1123" t="s">
        <v>703</v>
      </c>
      <c r="B1123">
        <v>2012</v>
      </c>
      <c r="C1123" t="str">
        <f t="shared" si="35"/>
        <v>Post Drug Era 2007-2012</v>
      </c>
      <c r="D1123" t="s">
        <v>19</v>
      </c>
      <c r="E1123">
        <v>126</v>
      </c>
      <c r="F1123">
        <v>11</v>
      </c>
      <c r="G1123">
        <v>3</v>
      </c>
      <c r="H1123">
        <v>15</v>
      </c>
      <c r="I1123">
        <v>46</v>
      </c>
      <c r="J1123">
        <v>0</v>
      </c>
      <c r="K1123">
        <v>3</v>
      </c>
      <c r="L1123">
        <v>0</v>
      </c>
      <c r="M1123">
        <v>0</v>
      </c>
      <c r="Q1123">
        <v>23</v>
      </c>
      <c r="R1123">
        <v>3.38</v>
      </c>
      <c r="X1123">
        <v>13</v>
      </c>
      <c r="Z1123">
        <v>88</v>
      </c>
      <c r="AA1123">
        <f t="shared" si="34"/>
        <v>29.333333333333332</v>
      </c>
    </row>
    <row r="1124" spans="1:27" x14ac:dyDescent="0.25">
      <c r="A1124" t="s">
        <v>1957</v>
      </c>
      <c r="B1124">
        <v>1997</v>
      </c>
      <c r="C1124" t="str">
        <f t="shared" si="35"/>
        <v>Drug Era 1992-2006</v>
      </c>
      <c r="D1124" t="s">
        <v>18</v>
      </c>
      <c r="E1124">
        <v>126</v>
      </c>
      <c r="F1124">
        <v>17</v>
      </c>
      <c r="G1124">
        <v>4</v>
      </c>
      <c r="H1124">
        <v>6</v>
      </c>
      <c r="I1124">
        <v>25</v>
      </c>
      <c r="J1124">
        <v>1</v>
      </c>
      <c r="K1124">
        <v>1</v>
      </c>
      <c r="L1124">
        <v>2</v>
      </c>
      <c r="M1124">
        <v>0</v>
      </c>
      <c r="Q1124">
        <v>28</v>
      </c>
      <c r="R1124">
        <v>5.16</v>
      </c>
      <c r="X1124">
        <v>13</v>
      </c>
      <c r="Y1124">
        <v>0.24</v>
      </c>
      <c r="Z1124">
        <v>89</v>
      </c>
      <c r="AA1124">
        <f t="shared" si="34"/>
        <v>29.666666666666668</v>
      </c>
    </row>
    <row r="1125" spans="1:27" x14ac:dyDescent="0.25">
      <c r="A1125" t="s">
        <v>2338</v>
      </c>
      <c r="B1125">
        <v>1999</v>
      </c>
      <c r="C1125" t="str">
        <f t="shared" si="35"/>
        <v>Drug Era 1992-2006</v>
      </c>
      <c r="D1125" t="s">
        <v>19</v>
      </c>
      <c r="E1125">
        <v>126</v>
      </c>
      <c r="F1125">
        <v>16</v>
      </c>
      <c r="G1125">
        <v>4</v>
      </c>
      <c r="H1125">
        <v>16</v>
      </c>
      <c r="I1125">
        <v>28</v>
      </c>
      <c r="J1125">
        <v>2</v>
      </c>
      <c r="K1125">
        <v>1</v>
      </c>
      <c r="L1125">
        <v>3</v>
      </c>
      <c r="M1125">
        <v>0</v>
      </c>
      <c r="Q1125">
        <v>23</v>
      </c>
      <c r="R1125">
        <v>4.8499999999999996</v>
      </c>
      <c r="X1125">
        <v>19</v>
      </c>
      <c r="Y1125">
        <v>0</v>
      </c>
      <c r="Z1125">
        <v>89</v>
      </c>
      <c r="AA1125">
        <f t="shared" si="34"/>
        <v>29.666666666666668</v>
      </c>
    </row>
    <row r="1126" spans="1:27" x14ac:dyDescent="0.25">
      <c r="A1126" t="s">
        <v>1950</v>
      </c>
      <c r="B1126">
        <v>2000</v>
      </c>
      <c r="C1126" t="str">
        <f t="shared" si="35"/>
        <v>Drug Era 1992-2006</v>
      </c>
      <c r="D1126" t="s">
        <v>18</v>
      </c>
      <c r="E1126">
        <v>126</v>
      </c>
      <c r="F1126">
        <v>20</v>
      </c>
      <c r="G1126">
        <v>3</v>
      </c>
      <c r="H1126">
        <v>12</v>
      </c>
      <c r="I1126">
        <v>24</v>
      </c>
      <c r="J1126">
        <v>0</v>
      </c>
      <c r="K1126">
        <v>1</v>
      </c>
      <c r="L1126">
        <v>2</v>
      </c>
      <c r="M1126">
        <v>1</v>
      </c>
      <c r="Q1126">
        <v>27</v>
      </c>
      <c r="R1126">
        <v>6</v>
      </c>
      <c r="X1126">
        <v>7</v>
      </c>
      <c r="Y1126">
        <v>0</v>
      </c>
      <c r="Z1126">
        <v>90</v>
      </c>
      <c r="AA1126">
        <f t="shared" si="34"/>
        <v>30</v>
      </c>
    </row>
    <row r="1127" spans="1:27" x14ac:dyDescent="0.25">
      <c r="A1127" t="s">
        <v>239</v>
      </c>
      <c r="B1127">
        <v>1979</v>
      </c>
      <c r="C1127" t="str">
        <f t="shared" si="35"/>
        <v>Pre-Drug 1970-1991</v>
      </c>
      <c r="D1127" t="s">
        <v>18</v>
      </c>
      <c r="E1127">
        <v>126</v>
      </c>
      <c r="F1127">
        <v>10</v>
      </c>
      <c r="G1127">
        <v>2</v>
      </c>
      <c r="H1127">
        <v>12</v>
      </c>
      <c r="I1127">
        <v>25</v>
      </c>
      <c r="J1127">
        <v>0</v>
      </c>
      <c r="K1127">
        <v>0</v>
      </c>
      <c r="L1127">
        <v>1</v>
      </c>
      <c r="M1127">
        <v>2</v>
      </c>
      <c r="Q1127">
        <v>28</v>
      </c>
      <c r="R1127">
        <v>2.93</v>
      </c>
      <c r="X1127">
        <v>24</v>
      </c>
      <c r="Y1127">
        <v>0.25</v>
      </c>
      <c r="Z1127">
        <v>92</v>
      </c>
      <c r="AA1127">
        <f t="shared" si="34"/>
        <v>30.666666666666668</v>
      </c>
    </row>
    <row r="1128" spans="1:27" x14ac:dyDescent="0.25">
      <c r="A1128" t="s">
        <v>1125</v>
      </c>
      <c r="B1128">
        <v>2008</v>
      </c>
      <c r="C1128" t="str">
        <f t="shared" si="35"/>
        <v>Post Drug Era 2007-2012</v>
      </c>
      <c r="D1128" t="s">
        <v>18</v>
      </c>
      <c r="E1128">
        <v>126</v>
      </c>
      <c r="F1128">
        <v>10</v>
      </c>
      <c r="G1128">
        <v>1</v>
      </c>
      <c r="H1128">
        <v>10</v>
      </c>
      <c r="I1128">
        <v>19</v>
      </c>
      <c r="J1128">
        <v>2</v>
      </c>
      <c r="K1128">
        <v>0</v>
      </c>
      <c r="L1128">
        <v>0</v>
      </c>
      <c r="M1128">
        <v>0</v>
      </c>
      <c r="Q1128">
        <v>31</v>
      </c>
      <c r="R1128">
        <v>2.93</v>
      </c>
      <c r="X1128">
        <v>7</v>
      </c>
      <c r="Z1128">
        <v>92</v>
      </c>
      <c r="AA1128">
        <f t="shared" si="34"/>
        <v>30.666666666666668</v>
      </c>
    </row>
    <row r="1129" spans="1:27" x14ac:dyDescent="0.25">
      <c r="A1129" t="s">
        <v>3074</v>
      </c>
      <c r="B1129">
        <v>2004</v>
      </c>
      <c r="C1129" t="str">
        <f t="shared" si="35"/>
        <v>Drug Era 1992-2006</v>
      </c>
      <c r="D1129" t="s">
        <v>19</v>
      </c>
      <c r="E1129">
        <v>126</v>
      </c>
      <c r="F1129">
        <v>10</v>
      </c>
      <c r="G1129">
        <v>2</v>
      </c>
      <c r="H1129">
        <v>9</v>
      </c>
      <c r="I1129">
        <v>13</v>
      </c>
      <c r="J1129">
        <v>0</v>
      </c>
      <c r="K1129">
        <v>1</v>
      </c>
      <c r="L1129">
        <v>5</v>
      </c>
      <c r="M1129">
        <v>0</v>
      </c>
      <c r="Q1129">
        <v>26</v>
      </c>
      <c r="R1129">
        <v>2.87</v>
      </c>
      <c r="X1129">
        <v>12</v>
      </c>
      <c r="Y1129">
        <v>0.23</v>
      </c>
      <c r="Z1129">
        <v>94</v>
      </c>
      <c r="AA1129">
        <f t="shared" si="34"/>
        <v>31.333333333333332</v>
      </c>
    </row>
    <row r="1130" spans="1:27" x14ac:dyDescent="0.25">
      <c r="A1130" t="s">
        <v>1213</v>
      </c>
      <c r="B1130">
        <v>1991</v>
      </c>
      <c r="C1130" t="str">
        <f t="shared" si="35"/>
        <v>Pre-Drug 1970-1991</v>
      </c>
      <c r="D1130" t="s">
        <v>18</v>
      </c>
      <c r="E1130">
        <v>126</v>
      </c>
      <c r="F1130">
        <v>14</v>
      </c>
      <c r="G1130">
        <v>4</v>
      </c>
      <c r="H1130">
        <v>7</v>
      </c>
      <c r="I1130">
        <v>13</v>
      </c>
      <c r="J1130">
        <v>2</v>
      </c>
      <c r="K1130">
        <v>1</v>
      </c>
      <c r="L1130">
        <v>0</v>
      </c>
      <c r="M1130">
        <v>0</v>
      </c>
      <c r="Q1130">
        <v>27</v>
      </c>
      <c r="R1130">
        <v>3.82</v>
      </c>
      <c r="X1130">
        <v>25</v>
      </c>
      <c r="Y1130">
        <v>0.23</v>
      </c>
      <c r="Z1130">
        <v>99</v>
      </c>
      <c r="AA1130">
        <f t="shared" si="34"/>
        <v>33</v>
      </c>
    </row>
    <row r="1131" spans="1:27" x14ac:dyDescent="0.25">
      <c r="A1131" t="s">
        <v>1963</v>
      </c>
      <c r="B1131">
        <v>2000</v>
      </c>
      <c r="C1131" t="str">
        <f t="shared" si="35"/>
        <v>Drug Era 1992-2006</v>
      </c>
      <c r="D1131" t="s">
        <v>19</v>
      </c>
      <c r="E1131">
        <v>127</v>
      </c>
      <c r="F1131">
        <v>17</v>
      </c>
      <c r="G1131">
        <v>1</v>
      </c>
      <c r="H1131">
        <v>16</v>
      </c>
      <c r="I1131">
        <v>16</v>
      </c>
      <c r="J1131">
        <v>0</v>
      </c>
      <c r="K1131">
        <v>1</v>
      </c>
      <c r="L1131">
        <v>3</v>
      </c>
      <c r="M1131">
        <v>0</v>
      </c>
      <c r="Q1131">
        <v>38</v>
      </c>
      <c r="R1131">
        <v>5.96</v>
      </c>
      <c r="X1131">
        <v>25</v>
      </c>
      <c r="Y1131">
        <v>0</v>
      </c>
      <c r="Z1131">
        <v>77</v>
      </c>
      <c r="AA1131">
        <f t="shared" si="34"/>
        <v>25.666666666666668</v>
      </c>
    </row>
    <row r="1132" spans="1:27" x14ac:dyDescent="0.25">
      <c r="A1132" t="s">
        <v>908</v>
      </c>
      <c r="B1132">
        <v>2005</v>
      </c>
      <c r="C1132" t="str">
        <f t="shared" si="35"/>
        <v>Drug Era 1992-2006</v>
      </c>
      <c r="D1132" t="s">
        <v>18</v>
      </c>
      <c r="E1132">
        <v>127</v>
      </c>
      <c r="F1132">
        <v>29</v>
      </c>
      <c r="G1132">
        <v>5</v>
      </c>
      <c r="H1132">
        <v>16</v>
      </c>
      <c r="I1132">
        <v>17</v>
      </c>
      <c r="J1132">
        <v>2</v>
      </c>
      <c r="K1132">
        <v>2</v>
      </c>
      <c r="L1132">
        <v>3</v>
      </c>
      <c r="M1132">
        <v>0</v>
      </c>
      <c r="Q1132">
        <v>30</v>
      </c>
      <c r="R1132">
        <v>10.039999999999999</v>
      </c>
      <c r="X1132">
        <v>10</v>
      </c>
      <c r="Z1132">
        <v>78</v>
      </c>
      <c r="AA1132">
        <f t="shared" si="34"/>
        <v>26</v>
      </c>
    </row>
    <row r="1133" spans="1:27" x14ac:dyDescent="0.25">
      <c r="A1133" t="s">
        <v>2770</v>
      </c>
      <c r="B1133">
        <v>1998</v>
      </c>
      <c r="C1133" t="str">
        <f t="shared" si="35"/>
        <v>Drug Era 1992-2006</v>
      </c>
      <c r="D1133" t="s">
        <v>19</v>
      </c>
      <c r="E1133">
        <v>127</v>
      </c>
      <c r="F1133">
        <v>21</v>
      </c>
      <c r="G1133">
        <v>3</v>
      </c>
      <c r="H1133">
        <v>15</v>
      </c>
      <c r="I1133">
        <v>19</v>
      </c>
      <c r="J1133">
        <v>0</v>
      </c>
      <c r="K1133">
        <v>0</v>
      </c>
      <c r="L1133">
        <v>0</v>
      </c>
      <c r="M1133">
        <v>0</v>
      </c>
      <c r="Q1133">
        <v>34</v>
      </c>
      <c r="R1133">
        <v>7.18</v>
      </c>
      <c r="X1133">
        <v>12</v>
      </c>
      <c r="Z1133">
        <v>79</v>
      </c>
      <c r="AA1133">
        <f t="shared" si="34"/>
        <v>26.333333333333332</v>
      </c>
    </row>
    <row r="1134" spans="1:27" x14ac:dyDescent="0.25">
      <c r="A1134" t="s">
        <v>2535</v>
      </c>
      <c r="B1134">
        <v>2001</v>
      </c>
      <c r="C1134" t="str">
        <f t="shared" si="35"/>
        <v>Drug Era 1992-2006</v>
      </c>
      <c r="D1134" t="s">
        <v>18</v>
      </c>
      <c r="E1134">
        <v>127</v>
      </c>
      <c r="F1134">
        <v>23</v>
      </c>
      <c r="G1134">
        <v>0</v>
      </c>
      <c r="H1134">
        <v>14</v>
      </c>
      <c r="I1134">
        <v>5</v>
      </c>
      <c r="J1134">
        <v>0</v>
      </c>
      <c r="K1134">
        <v>1</v>
      </c>
      <c r="L1134">
        <v>1</v>
      </c>
      <c r="M1134">
        <v>0</v>
      </c>
      <c r="Q1134">
        <v>37</v>
      </c>
      <c r="R1134">
        <v>7.86</v>
      </c>
      <c r="X1134">
        <v>13</v>
      </c>
      <c r="Z1134">
        <v>79</v>
      </c>
      <c r="AA1134">
        <f t="shared" si="34"/>
        <v>26.333333333333332</v>
      </c>
    </row>
    <row r="1135" spans="1:27" x14ac:dyDescent="0.25">
      <c r="A1135" t="s">
        <v>2446</v>
      </c>
      <c r="B1135">
        <v>2007</v>
      </c>
      <c r="C1135" t="str">
        <f t="shared" si="35"/>
        <v>Post Drug Era 2007-2012</v>
      </c>
      <c r="D1135" t="s">
        <v>18</v>
      </c>
      <c r="E1135">
        <v>127</v>
      </c>
      <c r="F1135">
        <v>16</v>
      </c>
      <c r="G1135">
        <v>3</v>
      </c>
      <c r="H1135">
        <v>13</v>
      </c>
      <c r="I1135">
        <v>25</v>
      </c>
      <c r="J1135">
        <v>1</v>
      </c>
      <c r="K1135">
        <v>1</v>
      </c>
      <c r="L1135">
        <v>4</v>
      </c>
      <c r="M1135">
        <v>0</v>
      </c>
      <c r="Q1135">
        <v>34</v>
      </c>
      <c r="R1135">
        <v>5.47</v>
      </c>
      <c r="X1135">
        <v>17</v>
      </c>
      <c r="Z1135">
        <v>79</v>
      </c>
      <c r="AA1135">
        <f t="shared" si="34"/>
        <v>26.333333333333332</v>
      </c>
    </row>
    <row r="1136" spans="1:27" x14ac:dyDescent="0.25">
      <c r="A1136" t="s">
        <v>2179</v>
      </c>
      <c r="B1136">
        <v>1996</v>
      </c>
      <c r="C1136" t="str">
        <f t="shared" si="35"/>
        <v>Pre-Drug 1970-1991</v>
      </c>
      <c r="D1136" t="s">
        <v>18</v>
      </c>
      <c r="E1136">
        <v>127</v>
      </c>
      <c r="F1136">
        <v>14</v>
      </c>
      <c r="G1136">
        <v>2</v>
      </c>
      <c r="H1136">
        <v>13</v>
      </c>
      <c r="I1136">
        <v>22</v>
      </c>
      <c r="J1136">
        <v>1</v>
      </c>
      <c r="K1136">
        <v>1</v>
      </c>
      <c r="L1136">
        <v>3</v>
      </c>
      <c r="M1136">
        <v>0</v>
      </c>
      <c r="Q1136">
        <v>29</v>
      </c>
      <c r="R1136">
        <v>4.67</v>
      </c>
      <c r="X1136">
        <v>34</v>
      </c>
      <c r="Y1136">
        <v>0.22</v>
      </c>
      <c r="Z1136">
        <v>81</v>
      </c>
      <c r="AA1136">
        <f t="shared" si="34"/>
        <v>27</v>
      </c>
    </row>
    <row r="1137" spans="1:27" x14ac:dyDescent="0.25">
      <c r="A1137" t="s">
        <v>2247</v>
      </c>
      <c r="B1137">
        <v>2000</v>
      </c>
      <c r="C1137" t="str">
        <f t="shared" si="35"/>
        <v>Drug Era 1992-2006</v>
      </c>
      <c r="D1137" t="s">
        <v>18</v>
      </c>
      <c r="E1137">
        <v>127</v>
      </c>
      <c r="F1137">
        <v>17</v>
      </c>
      <c r="G1137">
        <v>1</v>
      </c>
      <c r="H1137">
        <v>19</v>
      </c>
      <c r="I1137">
        <v>16</v>
      </c>
      <c r="J1137">
        <v>1</v>
      </c>
      <c r="K1137">
        <v>0</v>
      </c>
      <c r="L1137">
        <v>0</v>
      </c>
      <c r="M1137">
        <v>0</v>
      </c>
      <c r="Q1137">
        <v>29</v>
      </c>
      <c r="R1137">
        <v>5.67</v>
      </c>
      <c r="X1137">
        <v>33</v>
      </c>
      <c r="Y1137">
        <v>0</v>
      </c>
      <c r="Z1137">
        <v>81</v>
      </c>
      <c r="AA1137">
        <f t="shared" si="34"/>
        <v>27</v>
      </c>
    </row>
    <row r="1138" spans="1:27" x14ac:dyDescent="0.25">
      <c r="A1138" t="s">
        <v>1525</v>
      </c>
      <c r="B1138">
        <v>2011</v>
      </c>
      <c r="C1138" t="str">
        <f t="shared" si="35"/>
        <v>Post Drug Era 2007-2012</v>
      </c>
      <c r="D1138" t="s">
        <v>18</v>
      </c>
      <c r="E1138">
        <v>127</v>
      </c>
      <c r="F1138">
        <v>27</v>
      </c>
      <c r="G1138">
        <v>4</v>
      </c>
      <c r="H1138">
        <v>23</v>
      </c>
      <c r="I1138">
        <v>36</v>
      </c>
      <c r="J1138">
        <v>2</v>
      </c>
      <c r="K1138">
        <v>2</v>
      </c>
      <c r="L1138">
        <v>2</v>
      </c>
      <c r="M1138">
        <v>0</v>
      </c>
      <c r="Q1138">
        <v>24</v>
      </c>
      <c r="R1138">
        <v>9</v>
      </c>
      <c r="X1138">
        <v>10</v>
      </c>
      <c r="Z1138">
        <v>81</v>
      </c>
      <c r="AA1138">
        <f t="shared" si="34"/>
        <v>27</v>
      </c>
    </row>
    <row r="1139" spans="1:27" x14ac:dyDescent="0.25">
      <c r="A1139" t="s">
        <v>2571</v>
      </c>
      <c r="B1139">
        <v>1990</v>
      </c>
      <c r="C1139" t="str">
        <f t="shared" si="35"/>
        <v>Pre-Drug 1970-1991</v>
      </c>
      <c r="D1139" t="s">
        <v>19</v>
      </c>
      <c r="E1139">
        <v>127</v>
      </c>
      <c r="F1139">
        <v>17</v>
      </c>
      <c r="G1139">
        <v>2</v>
      </c>
      <c r="H1139">
        <v>25</v>
      </c>
      <c r="I1139">
        <v>24</v>
      </c>
      <c r="J1139">
        <v>1</v>
      </c>
      <c r="K1139">
        <v>5</v>
      </c>
      <c r="L1139">
        <v>1</v>
      </c>
      <c r="M1139">
        <v>0</v>
      </c>
      <c r="Q1139">
        <v>22</v>
      </c>
      <c r="R1139">
        <v>5.6</v>
      </c>
      <c r="X1139">
        <v>13</v>
      </c>
      <c r="Y1139">
        <v>0.22</v>
      </c>
      <c r="Z1139">
        <v>82</v>
      </c>
      <c r="AA1139">
        <f t="shared" si="34"/>
        <v>27.333333333333332</v>
      </c>
    </row>
    <row r="1140" spans="1:27" x14ac:dyDescent="0.25">
      <c r="A1140" t="s">
        <v>1410</v>
      </c>
      <c r="B1140">
        <v>2003</v>
      </c>
      <c r="C1140" t="str">
        <f t="shared" si="35"/>
        <v>Drug Era 1992-2006</v>
      </c>
      <c r="D1140" t="s">
        <v>19</v>
      </c>
      <c r="E1140">
        <v>127</v>
      </c>
      <c r="F1140">
        <v>15</v>
      </c>
      <c r="G1140">
        <v>3</v>
      </c>
      <c r="H1140">
        <v>14</v>
      </c>
      <c r="I1140">
        <v>28</v>
      </c>
      <c r="J1140">
        <v>0</v>
      </c>
      <c r="K1140">
        <v>5</v>
      </c>
      <c r="L1140">
        <v>2</v>
      </c>
      <c r="M1140">
        <v>0</v>
      </c>
      <c r="Q1140">
        <v>29</v>
      </c>
      <c r="R1140">
        <v>4.88</v>
      </c>
      <c r="X1140">
        <v>9</v>
      </c>
      <c r="Y1140">
        <v>0.26</v>
      </c>
      <c r="Z1140">
        <v>83</v>
      </c>
      <c r="AA1140">
        <f t="shared" si="34"/>
        <v>27.666666666666668</v>
      </c>
    </row>
    <row r="1141" spans="1:27" x14ac:dyDescent="0.25">
      <c r="A1141" t="s">
        <v>2295</v>
      </c>
      <c r="B1141">
        <v>2003</v>
      </c>
      <c r="C1141" t="str">
        <f t="shared" si="35"/>
        <v>Drug Era 1992-2006</v>
      </c>
      <c r="D1141" t="s">
        <v>18</v>
      </c>
      <c r="E1141">
        <v>127</v>
      </c>
      <c r="F1141">
        <v>20</v>
      </c>
      <c r="G1141">
        <v>1</v>
      </c>
      <c r="H1141">
        <v>11</v>
      </c>
      <c r="I1141">
        <v>25</v>
      </c>
      <c r="J1141">
        <v>3</v>
      </c>
      <c r="K1141">
        <v>1</v>
      </c>
      <c r="L1141">
        <v>2</v>
      </c>
      <c r="M1141">
        <v>0</v>
      </c>
      <c r="Q1141">
        <v>34</v>
      </c>
      <c r="R1141">
        <v>6.51</v>
      </c>
      <c r="X1141">
        <v>14</v>
      </c>
      <c r="Y1141">
        <v>0.3</v>
      </c>
      <c r="Z1141">
        <v>83</v>
      </c>
      <c r="AA1141">
        <f t="shared" si="34"/>
        <v>27.666666666666668</v>
      </c>
    </row>
    <row r="1142" spans="1:27" x14ac:dyDescent="0.25">
      <c r="A1142" t="s">
        <v>193</v>
      </c>
      <c r="B1142">
        <v>2004</v>
      </c>
      <c r="C1142" t="str">
        <f t="shared" si="35"/>
        <v>Drug Era 1992-2006</v>
      </c>
      <c r="D1142" t="s">
        <v>19</v>
      </c>
      <c r="E1142">
        <v>127</v>
      </c>
      <c r="F1142">
        <v>20</v>
      </c>
      <c r="G1142">
        <v>2</v>
      </c>
      <c r="H1142">
        <v>11</v>
      </c>
      <c r="I1142">
        <v>18</v>
      </c>
      <c r="J1142">
        <v>1</v>
      </c>
      <c r="K1142">
        <v>2</v>
      </c>
      <c r="L1142">
        <v>2</v>
      </c>
      <c r="M1142">
        <v>2</v>
      </c>
      <c r="Q1142">
        <v>38</v>
      </c>
      <c r="R1142">
        <v>6.51</v>
      </c>
      <c r="X1142">
        <v>11</v>
      </c>
      <c r="Y1142">
        <v>0.33</v>
      </c>
      <c r="Z1142">
        <v>83</v>
      </c>
      <c r="AA1142">
        <f t="shared" si="34"/>
        <v>27.666666666666668</v>
      </c>
    </row>
    <row r="1143" spans="1:27" x14ac:dyDescent="0.25">
      <c r="A1143" t="s">
        <v>2475</v>
      </c>
      <c r="B1143">
        <v>1994</v>
      </c>
      <c r="C1143" t="str">
        <f t="shared" si="35"/>
        <v>Pre-Drug 1970-1991</v>
      </c>
      <c r="D1143" t="s">
        <v>19</v>
      </c>
      <c r="E1143">
        <v>127</v>
      </c>
      <c r="F1143">
        <v>16</v>
      </c>
      <c r="G1143">
        <v>3</v>
      </c>
      <c r="H1143">
        <v>13</v>
      </c>
      <c r="I1143">
        <v>18</v>
      </c>
      <c r="J1143">
        <v>2</v>
      </c>
      <c r="K1143">
        <v>1</v>
      </c>
      <c r="L1143">
        <v>1</v>
      </c>
      <c r="M1143">
        <v>0</v>
      </c>
      <c r="Q1143">
        <v>30</v>
      </c>
      <c r="R1143">
        <v>5.14</v>
      </c>
      <c r="X1143">
        <v>10</v>
      </c>
      <c r="Y1143">
        <v>0.26</v>
      </c>
      <c r="Z1143">
        <v>84</v>
      </c>
      <c r="AA1143">
        <f t="shared" si="34"/>
        <v>28</v>
      </c>
    </row>
    <row r="1144" spans="1:27" x14ac:dyDescent="0.25">
      <c r="A1144" t="s">
        <v>861</v>
      </c>
      <c r="B1144">
        <v>1996</v>
      </c>
      <c r="C1144" t="str">
        <f t="shared" si="35"/>
        <v>Pre-Drug 1970-1991</v>
      </c>
      <c r="D1144" t="s">
        <v>18</v>
      </c>
      <c r="E1144">
        <v>127</v>
      </c>
      <c r="F1144">
        <v>24</v>
      </c>
      <c r="G1144">
        <v>8</v>
      </c>
      <c r="H1144">
        <v>13</v>
      </c>
      <c r="I1144">
        <v>16</v>
      </c>
      <c r="J1144">
        <v>0</v>
      </c>
      <c r="K1144">
        <v>1</v>
      </c>
      <c r="L1144">
        <v>0</v>
      </c>
      <c r="M1144">
        <v>0</v>
      </c>
      <c r="Q1144">
        <v>32</v>
      </c>
      <c r="R1144">
        <v>7.71</v>
      </c>
      <c r="X1144">
        <v>29</v>
      </c>
      <c r="Y1144">
        <v>0.25</v>
      </c>
      <c r="Z1144">
        <v>84</v>
      </c>
      <c r="AA1144">
        <f t="shared" si="34"/>
        <v>28</v>
      </c>
    </row>
    <row r="1145" spans="1:27" x14ac:dyDescent="0.25">
      <c r="A1145" t="s">
        <v>1437</v>
      </c>
      <c r="B1145">
        <v>1980</v>
      </c>
      <c r="C1145" t="str">
        <f t="shared" si="35"/>
        <v>Pre-Drug 1970-1991</v>
      </c>
      <c r="D1145" t="s">
        <v>19</v>
      </c>
      <c r="E1145">
        <v>127</v>
      </c>
      <c r="F1145">
        <v>15</v>
      </c>
      <c r="G1145">
        <v>4</v>
      </c>
      <c r="H1145">
        <v>9</v>
      </c>
      <c r="I1145">
        <v>8</v>
      </c>
      <c r="J1145">
        <v>0</v>
      </c>
      <c r="K1145">
        <v>0</v>
      </c>
      <c r="L1145">
        <v>0</v>
      </c>
      <c r="M1145">
        <v>0</v>
      </c>
      <c r="Q1145">
        <v>35</v>
      </c>
      <c r="R1145">
        <v>4.76</v>
      </c>
      <c r="X1145">
        <v>27</v>
      </c>
      <c r="Y1145">
        <v>0.3</v>
      </c>
      <c r="Z1145">
        <v>85</v>
      </c>
      <c r="AA1145">
        <f t="shared" si="34"/>
        <v>28.333333333333332</v>
      </c>
    </row>
    <row r="1146" spans="1:27" x14ac:dyDescent="0.25">
      <c r="A1146" t="s">
        <v>1133</v>
      </c>
      <c r="B1146">
        <v>1994</v>
      </c>
      <c r="C1146" t="str">
        <f t="shared" si="35"/>
        <v>Pre-Drug 1970-1991</v>
      </c>
      <c r="D1146" t="s">
        <v>19</v>
      </c>
      <c r="E1146">
        <v>127</v>
      </c>
      <c r="F1146">
        <v>23</v>
      </c>
      <c r="G1146">
        <v>2</v>
      </c>
      <c r="H1146">
        <v>11</v>
      </c>
      <c r="I1146">
        <v>18</v>
      </c>
      <c r="J1146">
        <v>1</v>
      </c>
      <c r="K1146">
        <v>2</v>
      </c>
      <c r="L1146">
        <v>1</v>
      </c>
      <c r="M1146">
        <v>0</v>
      </c>
      <c r="Q1146">
        <v>36</v>
      </c>
      <c r="R1146">
        <v>7.31</v>
      </c>
      <c r="X1146">
        <v>13</v>
      </c>
      <c r="Y1146">
        <v>0.28999999999999998</v>
      </c>
      <c r="Z1146">
        <v>85</v>
      </c>
      <c r="AA1146">
        <f t="shared" si="34"/>
        <v>28.333333333333332</v>
      </c>
    </row>
    <row r="1147" spans="1:27" x14ac:dyDescent="0.25">
      <c r="A1147" t="s">
        <v>3039</v>
      </c>
      <c r="B1147">
        <v>2000</v>
      </c>
      <c r="C1147" t="str">
        <f t="shared" si="35"/>
        <v>Drug Era 1992-2006</v>
      </c>
      <c r="D1147" t="s">
        <v>18</v>
      </c>
      <c r="E1147">
        <v>127</v>
      </c>
      <c r="F1147">
        <v>12</v>
      </c>
      <c r="G1147">
        <v>2</v>
      </c>
      <c r="H1147">
        <v>12</v>
      </c>
      <c r="I1147">
        <v>20</v>
      </c>
      <c r="J1147">
        <v>2</v>
      </c>
      <c r="K1147">
        <v>0</v>
      </c>
      <c r="L1147">
        <v>2</v>
      </c>
      <c r="M1147">
        <v>0</v>
      </c>
      <c r="Q1147">
        <v>26</v>
      </c>
      <c r="R1147">
        <v>3.81</v>
      </c>
      <c r="X1147">
        <v>17</v>
      </c>
      <c r="Y1147">
        <v>0</v>
      </c>
      <c r="Z1147">
        <v>85</v>
      </c>
      <c r="AA1147">
        <f t="shared" si="34"/>
        <v>28.333333333333332</v>
      </c>
    </row>
    <row r="1148" spans="1:27" x14ac:dyDescent="0.25">
      <c r="A1148" t="s">
        <v>2556</v>
      </c>
      <c r="B1148">
        <v>2006</v>
      </c>
      <c r="C1148" t="str">
        <f t="shared" si="35"/>
        <v>Drug Era 1992-2006</v>
      </c>
      <c r="D1148" t="s">
        <v>18</v>
      </c>
      <c r="E1148">
        <v>127</v>
      </c>
      <c r="F1148">
        <v>20</v>
      </c>
      <c r="G1148">
        <v>7</v>
      </c>
      <c r="H1148">
        <v>15</v>
      </c>
      <c r="I1148">
        <v>39</v>
      </c>
      <c r="J1148">
        <v>3</v>
      </c>
      <c r="K1148">
        <v>0</v>
      </c>
      <c r="L1148">
        <v>5</v>
      </c>
      <c r="M1148">
        <v>0</v>
      </c>
      <c r="Q1148">
        <v>23</v>
      </c>
      <c r="R1148">
        <v>6.35</v>
      </c>
      <c r="X1148">
        <v>18</v>
      </c>
      <c r="Z1148">
        <v>85</v>
      </c>
      <c r="AA1148">
        <f t="shared" si="34"/>
        <v>28.333333333333332</v>
      </c>
    </row>
    <row r="1149" spans="1:27" x14ac:dyDescent="0.25">
      <c r="A1149" t="s">
        <v>3071</v>
      </c>
      <c r="B1149">
        <v>2006</v>
      </c>
      <c r="C1149" t="str">
        <f t="shared" si="35"/>
        <v>Drug Era 1992-2006</v>
      </c>
      <c r="D1149" t="s">
        <v>18</v>
      </c>
      <c r="E1149">
        <v>127</v>
      </c>
      <c r="F1149">
        <v>16</v>
      </c>
      <c r="G1149">
        <v>2</v>
      </c>
      <c r="H1149">
        <v>16</v>
      </c>
      <c r="I1149">
        <v>32</v>
      </c>
      <c r="J1149">
        <v>1</v>
      </c>
      <c r="K1149">
        <v>7</v>
      </c>
      <c r="L1149">
        <v>1</v>
      </c>
      <c r="M1149">
        <v>1</v>
      </c>
      <c r="Q1149">
        <v>27</v>
      </c>
      <c r="R1149">
        <v>5.08</v>
      </c>
      <c r="X1149">
        <v>11</v>
      </c>
      <c r="Z1149">
        <v>85</v>
      </c>
      <c r="AA1149">
        <f t="shared" si="34"/>
        <v>28.333333333333332</v>
      </c>
    </row>
    <row r="1150" spans="1:27" x14ac:dyDescent="0.25">
      <c r="A1150" t="s">
        <v>311</v>
      </c>
      <c r="B1150">
        <v>1975</v>
      </c>
      <c r="C1150" t="str">
        <f t="shared" si="35"/>
        <v>Pre-Drug 1970-1991</v>
      </c>
      <c r="D1150" t="s">
        <v>19</v>
      </c>
      <c r="E1150">
        <v>127</v>
      </c>
      <c r="F1150">
        <v>13</v>
      </c>
      <c r="G1150">
        <v>3</v>
      </c>
      <c r="H1150">
        <v>8</v>
      </c>
      <c r="I1150">
        <v>11</v>
      </c>
      <c r="J1150">
        <v>1</v>
      </c>
      <c r="K1150">
        <v>0</v>
      </c>
      <c r="L1150">
        <v>3</v>
      </c>
      <c r="M1150">
        <v>0</v>
      </c>
      <c r="Q1150">
        <v>33</v>
      </c>
      <c r="R1150">
        <v>4.08</v>
      </c>
      <c r="X1150">
        <v>13</v>
      </c>
      <c r="Y1150">
        <v>0.28999999999999998</v>
      </c>
      <c r="Z1150">
        <v>86</v>
      </c>
      <c r="AA1150">
        <f t="shared" si="34"/>
        <v>28.666666666666668</v>
      </c>
    </row>
    <row r="1151" spans="1:27" x14ac:dyDescent="0.25">
      <c r="A1151" t="s">
        <v>665</v>
      </c>
      <c r="B1151">
        <v>1984</v>
      </c>
      <c r="C1151" t="str">
        <f t="shared" si="35"/>
        <v>Pre-Drug 1970-1991</v>
      </c>
      <c r="D1151" t="s">
        <v>19</v>
      </c>
      <c r="E1151">
        <v>127</v>
      </c>
      <c r="F1151">
        <v>14</v>
      </c>
      <c r="G1151">
        <v>4</v>
      </c>
      <c r="H1151">
        <v>11</v>
      </c>
      <c r="I1151">
        <v>18</v>
      </c>
      <c r="J1151">
        <v>1</v>
      </c>
      <c r="K1151">
        <v>3</v>
      </c>
      <c r="L1151">
        <v>0</v>
      </c>
      <c r="M1151">
        <v>0</v>
      </c>
      <c r="Q1151">
        <v>30</v>
      </c>
      <c r="R1151">
        <v>4.4000000000000004</v>
      </c>
      <c r="X1151">
        <v>17</v>
      </c>
      <c r="Y1151">
        <v>0.26</v>
      </c>
      <c r="Z1151">
        <v>86</v>
      </c>
      <c r="AA1151">
        <f t="shared" si="34"/>
        <v>28.666666666666668</v>
      </c>
    </row>
    <row r="1152" spans="1:27" x14ac:dyDescent="0.25">
      <c r="A1152" t="s">
        <v>2691</v>
      </c>
      <c r="B1152">
        <v>1999</v>
      </c>
      <c r="C1152" t="str">
        <f t="shared" si="35"/>
        <v>Drug Era 1992-2006</v>
      </c>
      <c r="D1152" t="s">
        <v>18</v>
      </c>
      <c r="E1152">
        <v>127</v>
      </c>
      <c r="F1152">
        <v>18</v>
      </c>
      <c r="G1152">
        <v>8</v>
      </c>
      <c r="H1152">
        <v>13</v>
      </c>
      <c r="I1152">
        <v>22</v>
      </c>
      <c r="J1152">
        <v>1</v>
      </c>
      <c r="K1152">
        <v>0</v>
      </c>
      <c r="L1152">
        <v>0</v>
      </c>
      <c r="M1152">
        <v>0</v>
      </c>
      <c r="Q1152">
        <v>28</v>
      </c>
      <c r="R1152">
        <v>5.65</v>
      </c>
      <c r="X1152">
        <v>16</v>
      </c>
      <c r="Y1152">
        <v>0</v>
      </c>
      <c r="Z1152">
        <v>86</v>
      </c>
      <c r="AA1152">
        <f t="shared" si="34"/>
        <v>28.666666666666668</v>
      </c>
    </row>
    <row r="1153" spans="1:27" x14ac:dyDescent="0.25">
      <c r="A1153" t="s">
        <v>29</v>
      </c>
      <c r="B1153">
        <v>2006</v>
      </c>
      <c r="C1153" t="str">
        <f t="shared" si="35"/>
        <v>Drug Era 1992-2006</v>
      </c>
      <c r="D1153" t="s">
        <v>19</v>
      </c>
      <c r="E1153">
        <v>127</v>
      </c>
      <c r="F1153">
        <v>19</v>
      </c>
      <c r="G1153">
        <v>5</v>
      </c>
      <c r="H1153">
        <v>9</v>
      </c>
      <c r="I1153">
        <v>14</v>
      </c>
      <c r="J1153">
        <v>2</v>
      </c>
      <c r="K1153">
        <v>2</v>
      </c>
      <c r="L1153">
        <v>0</v>
      </c>
      <c r="M1153">
        <v>1</v>
      </c>
      <c r="Q1153">
        <v>38</v>
      </c>
      <c r="R1153">
        <v>5.97</v>
      </c>
      <c r="X1153">
        <v>15</v>
      </c>
      <c r="Z1153">
        <v>86</v>
      </c>
      <c r="AA1153">
        <f t="shared" si="34"/>
        <v>28.666666666666668</v>
      </c>
    </row>
    <row r="1154" spans="1:27" x14ac:dyDescent="0.25">
      <c r="A1154" t="s">
        <v>130</v>
      </c>
      <c r="B1154">
        <v>1992</v>
      </c>
      <c r="C1154" t="str">
        <f t="shared" si="35"/>
        <v>Pre-Drug 1970-1991</v>
      </c>
      <c r="D1154" t="s">
        <v>18</v>
      </c>
      <c r="E1154">
        <v>127</v>
      </c>
      <c r="F1154">
        <v>14</v>
      </c>
      <c r="G1154">
        <v>1</v>
      </c>
      <c r="H1154">
        <v>13</v>
      </c>
      <c r="I1154">
        <v>23</v>
      </c>
      <c r="J1154">
        <v>2</v>
      </c>
      <c r="K1154">
        <v>0</v>
      </c>
      <c r="L1154">
        <v>1</v>
      </c>
      <c r="M1154">
        <v>0</v>
      </c>
      <c r="Q1154">
        <v>33</v>
      </c>
      <c r="R1154">
        <v>4.34</v>
      </c>
      <c r="X1154">
        <v>21</v>
      </c>
      <c r="Y1154">
        <v>0.28999999999999998</v>
      </c>
      <c r="Z1154">
        <v>87</v>
      </c>
      <c r="AA1154">
        <f t="shared" ref="AA1154:AA1217" si="36">Z1154/3</f>
        <v>29</v>
      </c>
    </row>
    <row r="1155" spans="1:27" x14ac:dyDescent="0.25">
      <c r="A1155" t="s">
        <v>1712</v>
      </c>
      <c r="B1155">
        <v>1999</v>
      </c>
      <c r="C1155" t="str">
        <f t="shared" ref="C1155:C1218" si="37">IF(B1155&lt;1997,"Pre-Drug 1970-1991",IF(B1155&lt;=2006,"Drug Era 1992-2006","Post Drug Era 2007-2012"))</f>
        <v>Drug Era 1992-2006</v>
      </c>
      <c r="D1155" t="s">
        <v>18</v>
      </c>
      <c r="E1155">
        <v>127</v>
      </c>
      <c r="F1155">
        <v>9</v>
      </c>
      <c r="G1155">
        <v>1</v>
      </c>
      <c r="H1155">
        <v>19</v>
      </c>
      <c r="I1155">
        <v>49</v>
      </c>
      <c r="J1155">
        <v>0</v>
      </c>
      <c r="K1155">
        <v>2</v>
      </c>
      <c r="L1155">
        <v>3</v>
      </c>
      <c r="M1155">
        <v>0</v>
      </c>
      <c r="Q1155">
        <v>20</v>
      </c>
      <c r="R1155">
        <v>2.79</v>
      </c>
      <c r="X1155">
        <v>11</v>
      </c>
      <c r="Y1155">
        <v>0</v>
      </c>
      <c r="Z1155">
        <v>87</v>
      </c>
      <c r="AA1155">
        <f t="shared" si="36"/>
        <v>29</v>
      </c>
    </row>
    <row r="1156" spans="1:27" x14ac:dyDescent="0.25">
      <c r="A1156" t="s">
        <v>215</v>
      </c>
      <c r="B1156">
        <v>2002</v>
      </c>
      <c r="C1156" t="str">
        <f t="shared" si="37"/>
        <v>Drug Era 1992-2006</v>
      </c>
      <c r="D1156" t="s">
        <v>18</v>
      </c>
      <c r="E1156">
        <v>127</v>
      </c>
      <c r="F1156">
        <v>11</v>
      </c>
      <c r="G1156">
        <v>4</v>
      </c>
      <c r="H1156">
        <v>17</v>
      </c>
      <c r="I1156">
        <v>17</v>
      </c>
      <c r="J1156">
        <v>2</v>
      </c>
      <c r="K1156">
        <v>4</v>
      </c>
      <c r="L1156">
        <v>2</v>
      </c>
      <c r="M1156">
        <v>0</v>
      </c>
      <c r="Q1156">
        <v>26</v>
      </c>
      <c r="R1156">
        <v>3.41</v>
      </c>
      <c r="X1156">
        <v>17</v>
      </c>
      <c r="Z1156">
        <v>87</v>
      </c>
      <c r="AA1156">
        <f t="shared" si="36"/>
        <v>29</v>
      </c>
    </row>
    <row r="1157" spans="1:27" x14ac:dyDescent="0.25">
      <c r="A1157" t="s">
        <v>225</v>
      </c>
      <c r="B1157">
        <v>2011</v>
      </c>
      <c r="C1157" t="str">
        <f t="shared" si="37"/>
        <v>Post Drug Era 2007-2012</v>
      </c>
      <c r="D1157" t="s">
        <v>19</v>
      </c>
      <c r="E1157">
        <v>127</v>
      </c>
      <c r="F1157">
        <v>14</v>
      </c>
      <c r="G1157">
        <v>2</v>
      </c>
      <c r="H1157">
        <v>11</v>
      </c>
      <c r="I1157">
        <v>14</v>
      </c>
      <c r="J1157">
        <v>2</v>
      </c>
      <c r="K1157">
        <v>2</v>
      </c>
      <c r="L1157">
        <v>1</v>
      </c>
      <c r="M1157">
        <v>0</v>
      </c>
      <c r="Q1157">
        <v>28</v>
      </c>
      <c r="R1157">
        <v>4.34</v>
      </c>
      <c r="X1157">
        <v>16</v>
      </c>
      <c r="Z1157">
        <v>87</v>
      </c>
      <c r="AA1157">
        <f t="shared" si="36"/>
        <v>29</v>
      </c>
    </row>
    <row r="1158" spans="1:27" x14ac:dyDescent="0.25">
      <c r="A1158" t="s">
        <v>2044</v>
      </c>
      <c r="B1158">
        <v>1988</v>
      </c>
      <c r="C1158" t="str">
        <f t="shared" si="37"/>
        <v>Pre-Drug 1970-1991</v>
      </c>
      <c r="D1158" t="s">
        <v>19</v>
      </c>
      <c r="E1158">
        <v>127</v>
      </c>
      <c r="F1158">
        <v>10</v>
      </c>
      <c r="G1158">
        <v>3</v>
      </c>
      <c r="H1158">
        <v>17</v>
      </c>
      <c r="I1158">
        <v>18</v>
      </c>
      <c r="J1158">
        <v>3</v>
      </c>
      <c r="K1158">
        <v>2</v>
      </c>
      <c r="L1158">
        <v>1</v>
      </c>
      <c r="M1158">
        <v>1</v>
      </c>
      <c r="Q1158">
        <v>28</v>
      </c>
      <c r="R1158">
        <v>3.07</v>
      </c>
      <c r="X1158">
        <v>18</v>
      </c>
      <c r="Y1158">
        <v>0.25</v>
      </c>
      <c r="Z1158">
        <v>88</v>
      </c>
      <c r="AA1158">
        <f t="shared" si="36"/>
        <v>29.333333333333332</v>
      </c>
    </row>
    <row r="1159" spans="1:27" x14ac:dyDescent="0.25">
      <c r="A1159" t="s">
        <v>1287</v>
      </c>
      <c r="B1159">
        <v>1994</v>
      </c>
      <c r="C1159" t="str">
        <f t="shared" si="37"/>
        <v>Pre-Drug 1970-1991</v>
      </c>
      <c r="D1159" t="s">
        <v>19</v>
      </c>
      <c r="E1159">
        <v>127</v>
      </c>
      <c r="F1159">
        <v>16</v>
      </c>
      <c r="G1159">
        <v>2</v>
      </c>
      <c r="H1159">
        <v>11</v>
      </c>
      <c r="I1159">
        <v>20</v>
      </c>
      <c r="J1159">
        <v>2</v>
      </c>
      <c r="K1159">
        <v>1</v>
      </c>
      <c r="L1159">
        <v>1</v>
      </c>
      <c r="M1159">
        <v>1</v>
      </c>
      <c r="Q1159">
        <v>29</v>
      </c>
      <c r="R1159">
        <v>4.91</v>
      </c>
      <c r="X1159">
        <v>19</v>
      </c>
      <c r="Y1159">
        <v>0.24</v>
      </c>
      <c r="Z1159">
        <v>88</v>
      </c>
      <c r="AA1159">
        <f t="shared" si="36"/>
        <v>29.333333333333332</v>
      </c>
    </row>
    <row r="1160" spans="1:27" x14ac:dyDescent="0.25">
      <c r="A1160" t="s">
        <v>1610</v>
      </c>
      <c r="B1160">
        <v>1994</v>
      </c>
      <c r="C1160" t="str">
        <f t="shared" si="37"/>
        <v>Pre-Drug 1970-1991</v>
      </c>
      <c r="D1160" t="s">
        <v>19</v>
      </c>
      <c r="E1160">
        <v>127</v>
      </c>
      <c r="F1160">
        <v>16</v>
      </c>
      <c r="G1160">
        <v>6</v>
      </c>
      <c r="H1160">
        <v>8</v>
      </c>
      <c r="I1160">
        <v>15</v>
      </c>
      <c r="J1160">
        <v>1</v>
      </c>
      <c r="K1160">
        <v>0</v>
      </c>
      <c r="L1160">
        <v>1</v>
      </c>
      <c r="M1160">
        <v>0</v>
      </c>
      <c r="Q1160">
        <v>34</v>
      </c>
      <c r="R1160">
        <v>4.91</v>
      </c>
      <c r="X1160">
        <v>15</v>
      </c>
      <c r="Y1160">
        <v>0.27</v>
      </c>
      <c r="Z1160">
        <v>88</v>
      </c>
      <c r="AA1160">
        <f t="shared" si="36"/>
        <v>29.333333333333332</v>
      </c>
    </row>
    <row r="1161" spans="1:27" x14ac:dyDescent="0.25">
      <c r="A1161" t="s">
        <v>1277</v>
      </c>
      <c r="B1161">
        <v>1996</v>
      </c>
      <c r="C1161" t="str">
        <f t="shared" si="37"/>
        <v>Pre-Drug 1970-1991</v>
      </c>
      <c r="D1161" t="s">
        <v>19</v>
      </c>
      <c r="E1161">
        <v>127</v>
      </c>
      <c r="F1161">
        <v>8</v>
      </c>
      <c r="G1161">
        <v>1</v>
      </c>
      <c r="H1161">
        <v>19</v>
      </c>
      <c r="I1161">
        <v>31</v>
      </c>
      <c r="J1161">
        <v>2</v>
      </c>
      <c r="K1161">
        <v>1</v>
      </c>
      <c r="L1161">
        <v>3</v>
      </c>
      <c r="M1161">
        <v>0</v>
      </c>
      <c r="Q1161">
        <v>21</v>
      </c>
      <c r="R1161">
        <v>2.4500000000000002</v>
      </c>
      <c r="X1161">
        <v>20</v>
      </c>
      <c r="Y1161">
        <v>0.16</v>
      </c>
      <c r="Z1161">
        <v>88</v>
      </c>
      <c r="AA1161">
        <f t="shared" si="36"/>
        <v>29.333333333333332</v>
      </c>
    </row>
    <row r="1162" spans="1:27" x14ac:dyDescent="0.25">
      <c r="A1162" t="s">
        <v>80</v>
      </c>
      <c r="B1162">
        <v>1999</v>
      </c>
      <c r="C1162" t="str">
        <f t="shared" si="37"/>
        <v>Drug Era 1992-2006</v>
      </c>
      <c r="D1162" t="s">
        <v>18</v>
      </c>
      <c r="E1162">
        <v>127</v>
      </c>
      <c r="F1162">
        <v>13</v>
      </c>
      <c r="G1162">
        <v>2</v>
      </c>
      <c r="H1162">
        <v>16</v>
      </c>
      <c r="I1162">
        <v>13</v>
      </c>
      <c r="J1162">
        <v>2</v>
      </c>
      <c r="K1162">
        <v>4</v>
      </c>
      <c r="L1162">
        <v>1</v>
      </c>
      <c r="M1162">
        <v>0</v>
      </c>
      <c r="Q1162">
        <v>25</v>
      </c>
      <c r="R1162">
        <v>3.99</v>
      </c>
      <c r="X1162">
        <v>13</v>
      </c>
      <c r="Y1162">
        <v>0</v>
      </c>
      <c r="Z1162">
        <v>88</v>
      </c>
      <c r="AA1162">
        <f t="shared" si="36"/>
        <v>29.333333333333332</v>
      </c>
    </row>
    <row r="1163" spans="1:27" x14ac:dyDescent="0.25">
      <c r="A1163" t="s">
        <v>2867</v>
      </c>
      <c r="B1163">
        <v>2002</v>
      </c>
      <c r="C1163" t="str">
        <f t="shared" si="37"/>
        <v>Drug Era 1992-2006</v>
      </c>
      <c r="D1163" t="s">
        <v>18</v>
      </c>
      <c r="E1163">
        <v>127</v>
      </c>
      <c r="F1163">
        <v>9</v>
      </c>
      <c r="G1163">
        <v>2</v>
      </c>
      <c r="H1163">
        <v>13</v>
      </c>
      <c r="I1163">
        <v>12</v>
      </c>
      <c r="J1163">
        <v>1</v>
      </c>
      <c r="K1163">
        <v>0</v>
      </c>
      <c r="L1163">
        <v>3</v>
      </c>
      <c r="M1163">
        <v>0</v>
      </c>
      <c r="Q1163">
        <v>28</v>
      </c>
      <c r="R1163">
        <v>2.7</v>
      </c>
      <c r="X1163">
        <v>14</v>
      </c>
      <c r="Z1163">
        <v>90</v>
      </c>
      <c r="AA1163">
        <f t="shared" si="36"/>
        <v>30</v>
      </c>
    </row>
    <row r="1164" spans="1:27" x14ac:dyDescent="0.25">
      <c r="A1164" t="s">
        <v>230</v>
      </c>
      <c r="B1164">
        <v>2005</v>
      </c>
      <c r="C1164" t="str">
        <f t="shared" si="37"/>
        <v>Drug Era 1992-2006</v>
      </c>
      <c r="D1164" t="s">
        <v>18</v>
      </c>
      <c r="E1164">
        <v>127</v>
      </c>
      <c r="F1164">
        <v>15</v>
      </c>
      <c r="G1164">
        <v>5</v>
      </c>
      <c r="H1164">
        <v>16</v>
      </c>
      <c r="I1164">
        <v>23</v>
      </c>
      <c r="J1164">
        <v>0</v>
      </c>
      <c r="K1164">
        <v>0</v>
      </c>
      <c r="L1164">
        <v>0</v>
      </c>
      <c r="M1164">
        <v>0</v>
      </c>
      <c r="Q1164">
        <v>25</v>
      </c>
      <c r="R1164">
        <v>4.5</v>
      </c>
      <c r="X1164">
        <v>14</v>
      </c>
      <c r="Z1164">
        <v>90</v>
      </c>
      <c r="AA1164">
        <f t="shared" si="36"/>
        <v>30</v>
      </c>
    </row>
    <row r="1165" spans="1:27" x14ac:dyDescent="0.25">
      <c r="A1165" t="s">
        <v>139</v>
      </c>
      <c r="B1165">
        <v>2008</v>
      </c>
      <c r="C1165" t="str">
        <f t="shared" si="37"/>
        <v>Post Drug Era 2007-2012</v>
      </c>
      <c r="D1165" t="s">
        <v>19</v>
      </c>
      <c r="E1165">
        <v>127</v>
      </c>
      <c r="F1165">
        <v>18</v>
      </c>
      <c r="G1165">
        <v>6</v>
      </c>
      <c r="H1165">
        <v>13</v>
      </c>
      <c r="I1165">
        <v>15</v>
      </c>
      <c r="J1165">
        <v>1</v>
      </c>
      <c r="K1165">
        <v>1</v>
      </c>
      <c r="L1165">
        <v>0</v>
      </c>
      <c r="M1165">
        <v>0</v>
      </c>
      <c r="Q1165">
        <v>28</v>
      </c>
      <c r="R1165">
        <v>5.4</v>
      </c>
      <c r="X1165">
        <v>26</v>
      </c>
      <c r="Z1165">
        <v>90</v>
      </c>
      <c r="AA1165">
        <f t="shared" si="36"/>
        <v>30</v>
      </c>
    </row>
    <row r="1166" spans="1:27" x14ac:dyDescent="0.25">
      <c r="A1166" t="s">
        <v>822</v>
      </c>
      <c r="B1166">
        <v>1990</v>
      </c>
      <c r="C1166" t="str">
        <f t="shared" si="37"/>
        <v>Pre-Drug 1970-1991</v>
      </c>
      <c r="D1166" t="s">
        <v>19</v>
      </c>
      <c r="E1166">
        <v>127</v>
      </c>
      <c r="F1166">
        <v>12</v>
      </c>
      <c r="G1166">
        <v>2</v>
      </c>
      <c r="H1166">
        <v>5</v>
      </c>
      <c r="I1166">
        <v>16</v>
      </c>
      <c r="J1166">
        <v>0</v>
      </c>
      <c r="K1166">
        <v>0</v>
      </c>
      <c r="L1166">
        <v>0</v>
      </c>
      <c r="M1166">
        <v>0</v>
      </c>
      <c r="Q1166">
        <v>31</v>
      </c>
      <c r="R1166">
        <v>3.56</v>
      </c>
      <c r="X1166">
        <v>9</v>
      </c>
      <c r="Y1166">
        <v>0.25</v>
      </c>
      <c r="Z1166">
        <v>91</v>
      </c>
      <c r="AA1166">
        <f t="shared" si="36"/>
        <v>30.333333333333332</v>
      </c>
    </row>
    <row r="1167" spans="1:27" x14ac:dyDescent="0.25">
      <c r="A1167" t="s">
        <v>2075</v>
      </c>
      <c r="B1167">
        <v>1995</v>
      </c>
      <c r="C1167" t="str">
        <f t="shared" si="37"/>
        <v>Pre-Drug 1970-1991</v>
      </c>
      <c r="D1167" t="s">
        <v>19</v>
      </c>
      <c r="E1167">
        <v>127</v>
      </c>
      <c r="F1167">
        <v>11</v>
      </c>
      <c r="G1167">
        <v>3</v>
      </c>
      <c r="H1167">
        <v>17</v>
      </c>
      <c r="I1167">
        <v>21</v>
      </c>
      <c r="J1167">
        <v>2</v>
      </c>
      <c r="K1167">
        <v>1</v>
      </c>
      <c r="L1167">
        <v>0</v>
      </c>
      <c r="M1167">
        <v>0</v>
      </c>
      <c r="Q1167">
        <v>23</v>
      </c>
      <c r="R1167">
        <v>3.26</v>
      </c>
      <c r="X1167">
        <v>22</v>
      </c>
      <c r="Y1167">
        <v>0.2</v>
      </c>
      <c r="Z1167">
        <v>91</v>
      </c>
      <c r="AA1167">
        <f t="shared" si="36"/>
        <v>30.333333333333332</v>
      </c>
    </row>
    <row r="1168" spans="1:27" x14ac:dyDescent="0.25">
      <c r="A1168" t="s">
        <v>2743</v>
      </c>
      <c r="B1168">
        <v>2012</v>
      </c>
      <c r="C1168" t="str">
        <f t="shared" si="37"/>
        <v>Post Drug Era 2007-2012</v>
      </c>
      <c r="D1168" t="s">
        <v>18</v>
      </c>
      <c r="E1168">
        <v>127</v>
      </c>
      <c r="F1168">
        <v>13</v>
      </c>
      <c r="G1168">
        <v>2</v>
      </c>
      <c r="H1168">
        <v>10</v>
      </c>
      <c r="I1168">
        <v>34</v>
      </c>
      <c r="J1168">
        <v>0</v>
      </c>
      <c r="K1168">
        <v>0</v>
      </c>
      <c r="L1168">
        <v>1</v>
      </c>
      <c r="M1168">
        <v>0</v>
      </c>
      <c r="Q1168">
        <v>27</v>
      </c>
      <c r="R1168">
        <v>3.86</v>
      </c>
      <c r="X1168">
        <v>15</v>
      </c>
      <c r="Z1168">
        <v>91</v>
      </c>
      <c r="AA1168">
        <f t="shared" si="36"/>
        <v>30.333333333333332</v>
      </c>
    </row>
    <row r="1169" spans="1:27" x14ac:dyDescent="0.25">
      <c r="A1169" t="s">
        <v>1495</v>
      </c>
      <c r="B1169">
        <v>2002</v>
      </c>
      <c r="C1169" t="str">
        <f t="shared" si="37"/>
        <v>Drug Era 1992-2006</v>
      </c>
      <c r="D1169" t="s">
        <v>18</v>
      </c>
      <c r="E1169">
        <v>127</v>
      </c>
      <c r="F1169">
        <v>15</v>
      </c>
      <c r="G1169">
        <v>6</v>
      </c>
      <c r="H1169">
        <v>16</v>
      </c>
      <c r="I1169">
        <v>21</v>
      </c>
      <c r="J1169">
        <v>0</v>
      </c>
      <c r="K1169">
        <v>1</v>
      </c>
      <c r="L1169">
        <v>1</v>
      </c>
      <c r="M1169">
        <v>0</v>
      </c>
      <c r="Q1169">
        <v>21</v>
      </c>
      <c r="R1169">
        <v>4.4000000000000004</v>
      </c>
      <c r="X1169">
        <v>17</v>
      </c>
      <c r="Z1169">
        <v>92</v>
      </c>
      <c r="AA1169">
        <f t="shared" si="36"/>
        <v>30.666666666666668</v>
      </c>
    </row>
    <row r="1170" spans="1:27" x14ac:dyDescent="0.25">
      <c r="A1170" t="s">
        <v>1723</v>
      </c>
      <c r="B1170">
        <v>1981</v>
      </c>
      <c r="C1170" t="str">
        <f t="shared" si="37"/>
        <v>Pre-Drug 1970-1991</v>
      </c>
      <c r="D1170" t="s">
        <v>18</v>
      </c>
      <c r="E1170">
        <v>127</v>
      </c>
      <c r="F1170">
        <v>9</v>
      </c>
      <c r="G1170">
        <v>2</v>
      </c>
      <c r="H1170">
        <v>8</v>
      </c>
      <c r="I1170">
        <v>8</v>
      </c>
      <c r="J1170">
        <v>1</v>
      </c>
      <c r="K1170">
        <v>2</v>
      </c>
      <c r="L1170">
        <v>0</v>
      </c>
      <c r="M1170">
        <v>0</v>
      </c>
      <c r="Q1170">
        <v>26</v>
      </c>
      <c r="R1170">
        <v>2.61</v>
      </c>
      <c r="X1170">
        <v>15</v>
      </c>
      <c r="Y1170">
        <v>0.22</v>
      </c>
      <c r="Z1170">
        <v>93</v>
      </c>
      <c r="AA1170">
        <f t="shared" si="36"/>
        <v>31</v>
      </c>
    </row>
    <row r="1171" spans="1:27" x14ac:dyDescent="0.25">
      <c r="A1171" t="s">
        <v>1631</v>
      </c>
      <c r="B1171">
        <v>1995</v>
      </c>
      <c r="C1171" t="str">
        <f t="shared" si="37"/>
        <v>Pre-Drug 1970-1991</v>
      </c>
      <c r="D1171" t="s">
        <v>19</v>
      </c>
      <c r="E1171">
        <v>127</v>
      </c>
      <c r="F1171">
        <v>16</v>
      </c>
      <c r="G1171">
        <v>4</v>
      </c>
      <c r="H1171">
        <v>8</v>
      </c>
      <c r="I1171">
        <v>13</v>
      </c>
      <c r="J1171">
        <v>2</v>
      </c>
      <c r="K1171">
        <v>3</v>
      </c>
      <c r="L1171">
        <v>0</v>
      </c>
      <c r="M1171">
        <v>0</v>
      </c>
      <c r="Q1171">
        <v>28</v>
      </c>
      <c r="R1171">
        <v>4.5</v>
      </c>
      <c r="X1171">
        <v>14</v>
      </c>
      <c r="Y1171">
        <v>0.23</v>
      </c>
      <c r="Z1171">
        <v>96</v>
      </c>
      <c r="AA1171">
        <f t="shared" si="36"/>
        <v>32</v>
      </c>
    </row>
    <row r="1172" spans="1:27" x14ac:dyDescent="0.25">
      <c r="A1172" t="s">
        <v>1540</v>
      </c>
      <c r="B1172">
        <v>1970</v>
      </c>
      <c r="C1172" t="str">
        <f t="shared" si="37"/>
        <v>Pre-Drug 1970-1991</v>
      </c>
      <c r="D1172" t="s">
        <v>18</v>
      </c>
      <c r="E1172">
        <v>127</v>
      </c>
      <c r="F1172">
        <v>10</v>
      </c>
      <c r="G1172">
        <v>2</v>
      </c>
      <c r="H1172">
        <v>13</v>
      </c>
      <c r="I1172">
        <v>24</v>
      </c>
      <c r="J1172">
        <v>1</v>
      </c>
      <c r="K1172">
        <v>1</v>
      </c>
      <c r="L1172">
        <v>2</v>
      </c>
      <c r="M1172">
        <v>0</v>
      </c>
      <c r="Q1172">
        <v>23</v>
      </c>
      <c r="R1172">
        <v>2.78</v>
      </c>
      <c r="X1172">
        <v>7</v>
      </c>
      <c r="Y1172">
        <v>0.2</v>
      </c>
      <c r="Z1172">
        <v>97</v>
      </c>
      <c r="AA1172">
        <f t="shared" si="36"/>
        <v>32.333333333333336</v>
      </c>
    </row>
    <row r="1173" spans="1:27" x14ac:dyDescent="0.25">
      <c r="A1173" t="s">
        <v>259</v>
      </c>
      <c r="B1173">
        <v>1980</v>
      </c>
      <c r="C1173" t="str">
        <f t="shared" si="37"/>
        <v>Pre-Drug 1970-1991</v>
      </c>
      <c r="D1173" t="s">
        <v>19</v>
      </c>
      <c r="E1173">
        <v>128</v>
      </c>
      <c r="F1173">
        <v>30</v>
      </c>
      <c r="G1173">
        <v>6</v>
      </c>
      <c r="H1173">
        <v>12</v>
      </c>
      <c r="I1173">
        <v>4</v>
      </c>
      <c r="J1173">
        <v>0</v>
      </c>
      <c r="K1173">
        <v>1</v>
      </c>
      <c r="L1173">
        <v>4</v>
      </c>
      <c r="M1173">
        <v>0</v>
      </c>
      <c r="Q1173">
        <v>45</v>
      </c>
      <c r="R1173">
        <v>11.1</v>
      </c>
      <c r="X1173">
        <v>11</v>
      </c>
      <c r="Y1173">
        <v>0.41</v>
      </c>
      <c r="Z1173">
        <v>73</v>
      </c>
      <c r="AA1173">
        <f t="shared" si="36"/>
        <v>24.333333333333332</v>
      </c>
    </row>
    <row r="1174" spans="1:27" x14ac:dyDescent="0.25">
      <c r="A1174" t="s">
        <v>427</v>
      </c>
      <c r="B1174">
        <v>1999</v>
      </c>
      <c r="C1174" t="str">
        <f t="shared" si="37"/>
        <v>Drug Era 1992-2006</v>
      </c>
      <c r="D1174" t="s">
        <v>19</v>
      </c>
      <c r="E1174">
        <v>128</v>
      </c>
      <c r="F1174">
        <v>21</v>
      </c>
      <c r="G1174">
        <v>5</v>
      </c>
      <c r="H1174">
        <v>20</v>
      </c>
      <c r="I1174">
        <v>17</v>
      </c>
      <c r="J1174">
        <v>2</v>
      </c>
      <c r="K1174">
        <v>3</v>
      </c>
      <c r="L1174">
        <v>1</v>
      </c>
      <c r="M1174">
        <v>1</v>
      </c>
      <c r="Q1174">
        <v>32</v>
      </c>
      <c r="R1174">
        <v>7.66</v>
      </c>
      <c r="X1174">
        <v>20</v>
      </c>
      <c r="Y1174">
        <v>0</v>
      </c>
      <c r="Z1174">
        <v>74</v>
      </c>
      <c r="AA1174">
        <f t="shared" si="36"/>
        <v>24.666666666666668</v>
      </c>
    </row>
    <row r="1175" spans="1:27" x14ac:dyDescent="0.25">
      <c r="A1175" t="s">
        <v>2824</v>
      </c>
      <c r="B1175">
        <v>2008</v>
      </c>
      <c r="C1175" t="str">
        <f t="shared" si="37"/>
        <v>Post Drug Era 2007-2012</v>
      </c>
      <c r="D1175" t="s">
        <v>18</v>
      </c>
      <c r="E1175">
        <v>128</v>
      </c>
      <c r="F1175">
        <v>24</v>
      </c>
      <c r="G1175">
        <v>4</v>
      </c>
      <c r="H1175">
        <v>13</v>
      </c>
      <c r="I1175">
        <v>17</v>
      </c>
      <c r="J1175">
        <v>2</v>
      </c>
      <c r="K1175">
        <v>0</v>
      </c>
      <c r="L1175">
        <v>0</v>
      </c>
      <c r="M1175">
        <v>0</v>
      </c>
      <c r="Q1175">
        <v>42</v>
      </c>
      <c r="R1175">
        <v>8.42</v>
      </c>
      <c r="X1175">
        <v>16</v>
      </c>
      <c r="Z1175">
        <v>77</v>
      </c>
      <c r="AA1175">
        <f t="shared" si="36"/>
        <v>25.666666666666668</v>
      </c>
    </row>
    <row r="1176" spans="1:27" x14ac:dyDescent="0.25">
      <c r="A1176" t="s">
        <v>829</v>
      </c>
      <c r="B1176">
        <v>1977</v>
      </c>
      <c r="C1176" t="str">
        <f t="shared" si="37"/>
        <v>Pre-Drug 1970-1991</v>
      </c>
      <c r="D1176" t="s">
        <v>19</v>
      </c>
      <c r="E1176">
        <v>128</v>
      </c>
      <c r="F1176">
        <v>28</v>
      </c>
      <c r="G1176">
        <v>5</v>
      </c>
      <c r="H1176">
        <v>14</v>
      </c>
      <c r="I1176">
        <v>11</v>
      </c>
      <c r="J1176">
        <v>0</v>
      </c>
      <c r="K1176">
        <v>1</v>
      </c>
      <c r="L1176">
        <v>1</v>
      </c>
      <c r="M1176">
        <v>0</v>
      </c>
      <c r="Q1176">
        <v>35</v>
      </c>
      <c r="R1176">
        <v>9.69</v>
      </c>
      <c r="X1176">
        <v>20</v>
      </c>
      <c r="Y1176">
        <v>0.31</v>
      </c>
      <c r="Z1176">
        <v>78</v>
      </c>
      <c r="AA1176">
        <f t="shared" si="36"/>
        <v>26</v>
      </c>
    </row>
    <row r="1177" spans="1:27" x14ac:dyDescent="0.25">
      <c r="A1177" t="s">
        <v>2327</v>
      </c>
      <c r="B1177">
        <v>2004</v>
      </c>
      <c r="C1177" t="str">
        <f t="shared" si="37"/>
        <v>Drug Era 1992-2006</v>
      </c>
      <c r="D1177" t="s">
        <v>18</v>
      </c>
      <c r="E1177">
        <v>128</v>
      </c>
      <c r="F1177">
        <v>21</v>
      </c>
      <c r="G1177">
        <v>5</v>
      </c>
      <c r="H1177">
        <v>19</v>
      </c>
      <c r="I1177">
        <v>24</v>
      </c>
      <c r="J1177">
        <v>1</v>
      </c>
      <c r="K1177">
        <v>3</v>
      </c>
      <c r="L1177">
        <v>3</v>
      </c>
      <c r="M1177">
        <v>0</v>
      </c>
      <c r="Q1177">
        <v>30</v>
      </c>
      <c r="R1177">
        <v>7.27</v>
      </c>
      <c r="X1177">
        <v>12</v>
      </c>
      <c r="Y1177">
        <v>0.28000000000000003</v>
      </c>
      <c r="Z1177">
        <v>78</v>
      </c>
      <c r="AA1177">
        <f t="shared" si="36"/>
        <v>26</v>
      </c>
    </row>
    <row r="1178" spans="1:27" x14ac:dyDescent="0.25">
      <c r="A1178" t="s">
        <v>1918</v>
      </c>
      <c r="B1178">
        <v>1993</v>
      </c>
      <c r="C1178" t="str">
        <f t="shared" si="37"/>
        <v>Pre-Drug 1970-1991</v>
      </c>
      <c r="D1178" t="s">
        <v>18</v>
      </c>
      <c r="E1178">
        <v>128</v>
      </c>
      <c r="F1178">
        <v>20</v>
      </c>
      <c r="G1178">
        <v>4</v>
      </c>
      <c r="H1178">
        <v>20</v>
      </c>
      <c r="I1178">
        <v>13</v>
      </c>
      <c r="J1178">
        <v>0</v>
      </c>
      <c r="K1178">
        <v>4</v>
      </c>
      <c r="L1178">
        <v>1</v>
      </c>
      <c r="M1178">
        <v>0</v>
      </c>
      <c r="Q1178">
        <v>30</v>
      </c>
      <c r="R1178">
        <v>6.84</v>
      </c>
      <c r="X1178">
        <v>11</v>
      </c>
      <c r="Y1178">
        <v>0.28999999999999998</v>
      </c>
      <c r="Z1178">
        <v>79</v>
      </c>
      <c r="AA1178">
        <f t="shared" si="36"/>
        <v>26.333333333333332</v>
      </c>
    </row>
    <row r="1179" spans="1:27" x14ac:dyDescent="0.25">
      <c r="A1179" t="s">
        <v>3065</v>
      </c>
      <c r="B1179">
        <v>1979</v>
      </c>
      <c r="C1179" t="str">
        <f t="shared" si="37"/>
        <v>Pre-Drug 1970-1991</v>
      </c>
      <c r="D1179" t="s">
        <v>19</v>
      </c>
      <c r="E1179">
        <v>128</v>
      </c>
      <c r="F1179">
        <v>25</v>
      </c>
      <c r="G1179">
        <v>1</v>
      </c>
      <c r="H1179">
        <v>16</v>
      </c>
      <c r="I1179">
        <v>8</v>
      </c>
      <c r="J1179">
        <v>2</v>
      </c>
      <c r="K1179">
        <v>3</v>
      </c>
      <c r="L1179">
        <v>1</v>
      </c>
      <c r="M1179">
        <v>0</v>
      </c>
      <c r="Q1179">
        <v>35</v>
      </c>
      <c r="R1179">
        <v>8.44</v>
      </c>
      <c r="X1179">
        <v>19</v>
      </c>
      <c r="Y1179">
        <v>0.33</v>
      </c>
      <c r="Z1179">
        <v>80</v>
      </c>
      <c r="AA1179">
        <f t="shared" si="36"/>
        <v>26.666666666666668</v>
      </c>
    </row>
    <row r="1180" spans="1:27" x14ac:dyDescent="0.25">
      <c r="A1180" t="s">
        <v>1000</v>
      </c>
      <c r="B1180">
        <v>1985</v>
      </c>
      <c r="C1180" t="str">
        <f t="shared" si="37"/>
        <v>Pre-Drug 1970-1991</v>
      </c>
      <c r="D1180" t="s">
        <v>19</v>
      </c>
      <c r="E1180">
        <v>128</v>
      </c>
      <c r="F1180">
        <v>19</v>
      </c>
      <c r="G1180">
        <v>3</v>
      </c>
      <c r="H1180">
        <v>15</v>
      </c>
      <c r="I1180">
        <v>17</v>
      </c>
      <c r="J1180">
        <v>3</v>
      </c>
      <c r="K1180">
        <v>0</v>
      </c>
      <c r="L1180">
        <v>0</v>
      </c>
      <c r="M1180">
        <v>1</v>
      </c>
      <c r="Q1180">
        <v>35</v>
      </c>
      <c r="R1180">
        <v>6.33</v>
      </c>
      <c r="X1180">
        <v>7</v>
      </c>
      <c r="Y1180">
        <v>0.31</v>
      </c>
      <c r="Z1180">
        <v>81</v>
      </c>
      <c r="AA1180">
        <f t="shared" si="36"/>
        <v>27</v>
      </c>
    </row>
    <row r="1181" spans="1:27" x14ac:dyDescent="0.25">
      <c r="A1181" t="s">
        <v>2792</v>
      </c>
      <c r="B1181">
        <v>1985</v>
      </c>
      <c r="C1181" t="str">
        <f t="shared" si="37"/>
        <v>Pre-Drug 1970-1991</v>
      </c>
      <c r="D1181" t="s">
        <v>19</v>
      </c>
      <c r="E1181">
        <v>128</v>
      </c>
      <c r="F1181">
        <v>16</v>
      </c>
      <c r="G1181">
        <v>1</v>
      </c>
      <c r="H1181">
        <v>13</v>
      </c>
      <c r="I1181">
        <v>9</v>
      </c>
      <c r="J1181">
        <v>3</v>
      </c>
      <c r="K1181">
        <v>0</v>
      </c>
      <c r="L1181">
        <v>2</v>
      </c>
      <c r="M1181">
        <v>0</v>
      </c>
      <c r="Q1181">
        <v>34</v>
      </c>
      <c r="R1181">
        <v>5.33</v>
      </c>
      <c r="X1181">
        <v>29</v>
      </c>
      <c r="Y1181">
        <v>0.3</v>
      </c>
      <c r="Z1181">
        <v>81</v>
      </c>
      <c r="AA1181">
        <f t="shared" si="36"/>
        <v>27</v>
      </c>
    </row>
    <row r="1182" spans="1:27" x14ac:dyDescent="0.25">
      <c r="A1182" t="s">
        <v>1185</v>
      </c>
      <c r="B1182">
        <v>1993</v>
      </c>
      <c r="C1182" t="str">
        <f t="shared" si="37"/>
        <v>Pre-Drug 1970-1991</v>
      </c>
      <c r="D1182" t="s">
        <v>19</v>
      </c>
      <c r="E1182">
        <v>128</v>
      </c>
      <c r="F1182">
        <v>18</v>
      </c>
      <c r="G1182">
        <v>6</v>
      </c>
      <c r="H1182">
        <v>11</v>
      </c>
      <c r="I1182">
        <v>15</v>
      </c>
      <c r="J1182">
        <v>1</v>
      </c>
      <c r="K1182">
        <v>2</v>
      </c>
      <c r="L1182">
        <v>3</v>
      </c>
      <c r="M1182">
        <v>0</v>
      </c>
      <c r="Q1182">
        <v>34</v>
      </c>
      <c r="R1182">
        <v>6</v>
      </c>
      <c r="X1182">
        <v>21</v>
      </c>
      <c r="Y1182">
        <v>0.3</v>
      </c>
      <c r="Z1182">
        <v>81</v>
      </c>
      <c r="AA1182">
        <f t="shared" si="36"/>
        <v>27</v>
      </c>
    </row>
    <row r="1183" spans="1:27" x14ac:dyDescent="0.25">
      <c r="A1183" t="s">
        <v>2125</v>
      </c>
      <c r="B1183">
        <v>2001</v>
      </c>
      <c r="C1183" t="str">
        <f t="shared" si="37"/>
        <v>Drug Era 1992-2006</v>
      </c>
      <c r="D1183" t="s">
        <v>19</v>
      </c>
      <c r="E1183">
        <v>128</v>
      </c>
      <c r="F1183">
        <v>15</v>
      </c>
      <c r="G1183">
        <v>5</v>
      </c>
      <c r="H1183">
        <v>11</v>
      </c>
      <c r="I1183">
        <v>16</v>
      </c>
      <c r="J1183">
        <v>0</v>
      </c>
      <c r="K1183">
        <v>1</v>
      </c>
      <c r="L1183">
        <v>1</v>
      </c>
      <c r="M1183">
        <v>0</v>
      </c>
      <c r="Q1183">
        <v>33</v>
      </c>
      <c r="R1183">
        <v>5</v>
      </c>
      <c r="X1183">
        <v>20</v>
      </c>
      <c r="Z1183">
        <v>81</v>
      </c>
      <c r="AA1183">
        <f t="shared" si="36"/>
        <v>27</v>
      </c>
    </row>
    <row r="1184" spans="1:27" x14ac:dyDescent="0.25">
      <c r="A1184" t="s">
        <v>3001</v>
      </c>
      <c r="B1184">
        <v>1971</v>
      </c>
      <c r="C1184" t="str">
        <f t="shared" si="37"/>
        <v>Pre-Drug 1970-1991</v>
      </c>
      <c r="D1184" t="s">
        <v>19</v>
      </c>
      <c r="E1184">
        <v>128</v>
      </c>
      <c r="F1184">
        <v>22</v>
      </c>
      <c r="G1184">
        <v>3</v>
      </c>
      <c r="H1184">
        <v>18</v>
      </c>
      <c r="I1184">
        <v>12</v>
      </c>
      <c r="J1184">
        <v>6</v>
      </c>
      <c r="K1184">
        <v>1</v>
      </c>
      <c r="L1184">
        <v>1</v>
      </c>
      <c r="M1184">
        <v>0</v>
      </c>
      <c r="Q1184">
        <v>33</v>
      </c>
      <c r="R1184">
        <v>7.24</v>
      </c>
      <c r="X1184">
        <v>17</v>
      </c>
      <c r="Y1184">
        <v>0.32</v>
      </c>
      <c r="Z1184">
        <v>82</v>
      </c>
      <c r="AA1184">
        <f t="shared" si="36"/>
        <v>27.333333333333332</v>
      </c>
    </row>
    <row r="1185" spans="1:27" x14ac:dyDescent="0.25">
      <c r="A1185" t="s">
        <v>1688</v>
      </c>
      <c r="B1185">
        <v>2000</v>
      </c>
      <c r="C1185" t="str">
        <f t="shared" si="37"/>
        <v>Drug Era 1992-2006</v>
      </c>
      <c r="D1185" t="s">
        <v>18</v>
      </c>
      <c r="E1185">
        <v>128</v>
      </c>
      <c r="F1185">
        <v>19</v>
      </c>
      <c r="G1185">
        <v>6</v>
      </c>
      <c r="H1185">
        <v>12</v>
      </c>
      <c r="I1185">
        <v>17</v>
      </c>
      <c r="J1185">
        <v>0</v>
      </c>
      <c r="K1185">
        <v>0</v>
      </c>
      <c r="L1185">
        <v>2</v>
      </c>
      <c r="M1185">
        <v>0</v>
      </c>
      <c r="Q1185">
        <v>31</v>
      </c>
      <c r="R1185">
        <v>6.26</v>
      </c>
      <c r="X1185">
        <v>12</v>
      </c>
      <c r="Y1185">
        <v>0</v>
      </c>
      <c r="Z1185">
        <v>82</v>
      </c>
      <c r="AA1185">
        <f t="shared" si="36"/>
        <v>27.333333333333332</v>
      </c>
    </row>
    <row r="1186" spans="1:27" x14ac:dyDescent="0.25">
      <c r="A1186" t="s">
        <v>314</v>
      </c>
      <c r="B1186">
        <v>2002</v>
      </c>
      <c r="C1186" t="str">
        <f t="shared" si="37"/>
        <v>Drug Era 1992-2006</v>
      </c>
      <c r="D1186" t="s">
        <v>18</v>
      </c>
      <c r="E1186">
        <v>128</v>
      </c>
      <c r="F1186">
        <v>14</v>
      </c>
      <c r="G1186">
        <v>3</v>
      </c>
      <c r="H1186">
        <v>13</v>
      </c>
      <c r="I1186">
        <v>24</v>
      </c>
      <c r="J1186">
        <v>2</v>
      </c>
      <c r="K1186">
        <v>2</v>
      </c>
      <c r="L1186">
        <v>2</v>
      </c>
      <c r="M1186">
        <v>0</v>
      </c>
      <c r="Q1186">
        <v>33</v>
      </c>
      <c r="R1186">
        <v>4.6100000000000003</v>
      </c>
      <c r="X1186">
        <v>20</v>
      </c>
      <c r="Z1186">
        <v>82</v>
      </c>
      <c r="AA1186">
        <f t="shared" si="36"/>
        <v>27.333333333333332</v>
      </c>
    </row>
    <row r="1187" spans="1:27" x14ac:dyDescent="0.25">
      <c r="A1187" t="s">
        <v>45</v>
      </c>
      <c r="B1187">
        <v>2006</v>
      </c>
      <c r="C1187" t="str">
        <f t="shared" si="37"/>
        <v>Drug Era 1992-2006</v>
      </c>
      <c r="D1187" t="s">
        <v>18</v>
      </c>
      <c r="E1187">
        <v>128</v>
      </c>
      <c r="F1187">
        <v>21</v>
      </c>
      <c r="G1187">
        <v>4</v>
      </c>
      <c r="H1187">
        <v>13</v>
      </c>
      <c r="I1187">
        <v>20</v>
      </c>
      <c r="J1187">
        <v>3</v>
      </c>
      <c r="K1187">
        <v>0</v>
      </c>
      <c r="L1187">
        <v>1</v>
      </c>
      <c r="M1187">
        <v>0</v>
      </c>
      <c r="Q1187">
        <v>31</v>
      </c>
      <c r="R1187">
        <v>6.91</v>
      </c>
      <c r="X1187">
        <v>18</v>
      </c>
      <c r="Z1187">
        <v>82</v>
      </c>
      <c r="AA1187">
        <f t="shared" si="36"/>
        <v>27.333333333333332</v>
      </c>
    </row>
    <row r="1188" spans="1:27" x14ac:dyDescent="0.25">
      <c r="A1188" t="s">
        <v>774</v>
      </c>
      <c r="B1188">
        <v>1972</v>
      </c>
      <c r="C1188" t="str">
        <f t="shared" si="37"/>
        <v>Pre-Drug 1970-1991</v>
      </c>
      <c r="D1188" t="s">
        <v>18</v>
      </c>
      <c r="E1188">
        <v>128</v>
      </c>
      <c r="F1188">
        <v>8</v>
      </c>
      <c r="G1188">
        <v>4</v>
      </c>
      <c r="H1188">
        <v>14</v>
      </c>
      <c r="I1188">
        <v>22</v>
      </c>
      <c r="J1188">
        <v>4</v>
      </c>
      <c r="K1188">
        <v>2</v>
      </c>
      <c r="L1188">
        <v>1</v>
      </c>
      <c r="M1188">
        <v>0</v>
      </c>
      <c r="Q1188">
        <v>29</v>
      </c>
      <c r="R1188">
        <v>2.6</v>
      </c>
      <c r="X1188">
        <v>2</v>
      </c>
      <c r="Y1188">
        <v>0.25</v>
      </c>
      <c r="Z1188">
        <v>83</v>
      </c>
      <c r="AA1188">
        <f t="shared" si="36"/>
        <v>27.666666666666668</v>
      </c>
    </row>
    <row r="1189" spans="1:27" x14ac:dyDescent="0.25">
      <c r="A1189" t="s">
        <v>3107</v>
      </c>
      <c r="B1189">
        <v>1974</v>
      </c>
      <c r="C1189" t="str">
        <f t="shared" si="37"/>
        <v>Pre-Drug 1970-1991</v>
      </c>
      <c r="D1189" t="s">
        <v>19</v>
      </c>
      <c r="E1189">
        <v>128</v>
      </c>
      <c r="F1189">
        <v>18</v>
      </c>
      <c r="G1189">
        <v>6</v>
      </c>
      <c r="H1189">
        <v>12</v>
      </c>
      <c r="I1189">
        <v>12</v>
      </c>
      <c r="J1189">
        <v>2</v>
      </c>
      <c r="K1189">
        <v>1</v>
      </c>
      <c r="L1189">
        <v>1</v>
      </c>
      <c r="M1189">
        <v>0</v>
      </c>
      <c r="Q1189">
        <v>34</v>
      </c>
      <c r="R1189">
        <v>5.79</v>
      </c>
      <c r="X1189">
        <v>16</v>
      </c>
      <c r="Y1189">
        <v>0.3</v>
      </c>
      <c r="Z1189">
        <v>84</v>
      </c>
      <c r="AA1189">
        <f t="shared" si="36"/>
        <v>28</v>
      </c>
    </row>
    <row r="1190" spans="1:27" x14ac:dyDescent="0.25">
      <c r="A1190" t="s">
        <v>2882</v>
      </c>
      <c r="B1190">
        <v>1979</v>
      </c>
      <c r="C1190" t="str">
        <f t="shared" si="37"/>
        <v>Pre-Drug 1970-1991</v>
      </c>
      <c r="D1190" t="s">
        <v>19</v>
      </c>
      <c r="E1190">
        <v>128</v>
      </c>
      <c r="F1190">
        <v>20</v>
      </c>
      <c r="G1190">
        <v>2</v>
      </c>
      <c r="H1190">
        <v>9</v>
      </c>
      <c r="I1190">
        <v>11</v>
      </c>
      <c r="J1190">
        <v>1</v>
      </c>
      <c r="K1190">
        <v>0</v>
      </c>
      <c r="L1190">
        <v>0</v>
      </c>
      <c r="M1190">
        <v>0</v>
      </c>
      <c r="Q1190">
        <v>39</v>
      </c>
      <c r="R1190">
        <v>6.43</v>
      </c>
      <c r="X1190">
        <v>22</v>
      </c>
      <c r="Y1190">
        <v>0.34</v>
      </c>
      <c r="Z1190">
        <v>84</v>
      </c>
      <c r="AA1190">
        <f t="shared" si="36"/>
        <v>28</v>
      </c>
    </row>
    <row r="1191" spans="1:27" x14ac:dyDescent="0.25">
      <c r="A1191" t="s">
        <v>1337</v>
      </c>
      <c r="B1191">
        <v>1992</v>
      </c>
      <c r="C1191" t="str">
        <f t="shared" si="37"/>
        <v>Pre-Drug 1970-1991</v>
      </c>
      <c r="D1191" t="s">
        <v>19</v>
      </c>
      <c r="E1191">
        <v>128</v>
      </c>
      <c r="F1191">
        <v>19</v>
      </c>
      <c r="G1191">
        <v>1</v>
      </c>
      <c r="H1191">
        <v>14</v>
      </c>
      <c r="I1191">
        <v>10</v>
      </c>
      <c r="J1191">
        <v>2</v>
      </c>
      <c r="K1191">
        <v>3</v>
      </c>
      <c r="L1191">
        <v>2</v>
      </c>
      <c r="M1191">
        <v>0</v>
      </c>
      <c r="Q1191">
        <v>31</v>
      </c>
      <c r="R1191">
        <v>6.11</v>
      </c>
      <c r="X1191">
        <v>28</v>
      </c>
      <c r="Y1191">
        <v>0.28000000000000003</v>
      </c>
      <c r="Z1191">
        <v>84</v>
      </c>
      <c r="AA1191">
        <f t="shared" si="36"/>
        <v>28</v>
      </c>
    </row>
    <row r="1192" spans="1:27" x14ac:dyDescent="0.25">
      <c r="A1192" t="s">
        <v>1734</v>
      </c>
      <c r="B1192">
        <v>2007</v>
      </c>
      <c r="C1192" t="str">
        <f t="shared" si="37"/>
        <v>Post Drug Era 2007-2012</v>
      </c>
      <c r="D1192" t="s">
        <v>18</v>
      </c>
      <c r="E1192">
        <v>128</v>
      </c>
      <c r="F1192">
        <v>8</v>
      </c>
      <c r="G1192">
        <v>0</v>
      </c>
      <c r="H1192">
        <v>7</v>
      </c>
      <c r="I1192">
        <v>32</v>
      </c>
      <c r="J1192">
        <v>1</v>
      </c>
      <c r="K1192">
        <v>1</v>
      </c>
      <c r="L1192">
        <v>2</v>
      </c>
      <c r="M1192">
        <v>0</v>
      </c>
      <c r="Q1192">
        <v>33</v>
      </c>
      <c r="R1192">
        <v>2.57</v>
      </c>
      <c r="X1192">
        <v>28</v>
      </c>
      <c r="Z1192">
        <v>84</v>
      </c>
      <c r="AA1192">
        <f t="shared" si="36"/>
        <v>28</v>
      </c>
    </row>
    <row r="1193" spans="1:27" x14ac:dyDescent="0.25">
      <c r="A1193" t="s">
        <v>572</v>
      </c>
      <c r="B1193">
        <v>1978</v>
      </c>
      <c r="C1193" t="str">
        <f t="shared" si="37"/>
        <v>Pre-Drug 1970-1991</v>
      </c>
      <c r="D1193" t="s">
        <v>19</v>
      </c>
      <c r="E1193">
        <v>128</v>
      </c>
      <c r="F1193">
        <v>15</v>
      </c>
      <c r="G1193">
        <v>4</v>
      </c>
      <c r="H1193">
        <v>12</v>
      </c>
      <c r="I1193">
        <v>8</v>
      </c>
      <c r="J1193">
        <v>1</v>
      </c>
      <c r="K1193">
        <v>0</v>
      </c>
      <c r="L1193">
        <v>2</v>
      </c>
      <c r="M1193">
        <v>0</v>
      </c>
      <c r="Q1193">
        <v>31</v>
      </c>
      <c r="R1193">
        <v>4.76</v>
      </c>
      <c r="X1193">
        <v>21</v>
      </c>
      <c r="Y1193">
        <v>0.28000000000000003</v>
      </c>
      <c r="Z1193">
        <v>85</v>
      </c>
      <c r="AA1193">
        <f t="shared" si="36"/>
        <v>28.333333333333332</v>
      </c>
    </row>
    <row r="1194" spans="1:27" x14ac:dyDescent="0.25">
      <c r="A1194" t="s">
        <v>2490</v>
      </c>
      <c r="B1194">
        <v>2009</v>
      </c>
      <c r="C1194" t="str">
        <f t="shared" si="37"/>
        <v>Post Drug Era 2007-2012</v>
      </c>
      <c r="D1194" t="s">
        <v>18</v>
      </c>
      <c r="E1194">
        <v>128</v>
      </c>
      <c r="F1194">
        <v>14</v>
      </c>
      <c r="G1194">
        <v>2</v>
      </c>
      <c r="H1194">
        <v>17</v>
      </c>
      <c r="I1194">
        <v>17</v>
      </c>
      <c r="J1194">
        <v>1</v>
      </c>
      <c r="K1194">
        <v>2</v>
      </c>
      <c r="L1194">
        <v>1</v>
      </c>
      <c r="M1194">
        <v>0</v>
      </c>
      <c r="Q1194">
        <v>28</v>
      </c>
      <c r="R1194">
        <v>4.45</v>
      </c>
      <c r="X1194">
        <v>15</v>
      </c>
      <c r="Z1194">
        <v>85</v>
      </c>
      <c r="AA1194">
        <f t="shared" si="36"/>
        <v>28.333333333333332</v>
      </c>
    </row>
    <row r="1195" spans="1:27" x14ac:dyDescent="0.25">
      <c r="A1195" t="s">
        <v>2387</v>
      </c>
      <c r="B1195">
        <v>1986</v>
      </c>
      <c r="C1195" t="str">
        <f t="shared" si="37"/>
        <v>Pre-Drug 1970-1991</v>
      </c>
      <c r="D1195" t="s">
        <v>18</v>
      </c>
      <c r="E1195">
        <v>128</v>
      </c>
      <c r="F1195">
        <v>20</v>
      </c>
      <c r="G1195">
        <v>2</v>
      </c>
      <c r="H1195">
        <v>10</v>
      </c>
      <c r="I1195">
        <v>20</v>
      </c>
      <c r="J1195">
        <v>3</v>
      </c>
      <c r="K1195">
        <v>1</v>
      </c>
      <c r="L1195">
        <v>1</v>
      </c>
      <c r="M1195">
        <v>2</v>
      </c>
      <c r="Q1195">
        <v>33</v>
      </c>
      <c r="R1195">
        <v>6.28</v>
      </c>
      <c r="X1195">
        <v>11</v>
      </c>
      <c r="Y1195">
        <v>0.28999999999999998</v>
      </c>
      <c r="Z1195">
        <v>86</v>
      </c>
      <c r="AA1195">
        <f t="shared" si="36"/>
        <v>28.666666666666668</v>
      </c>
    </row>
    <row r="1196" spans="1:27" x14ac:dyDescent="0.25">
      <c r="A1196" t="s">
        <v>1235</v>
      </c>
      <c r="B1196">
        <v>1987</v>
      </c>
      <c r="C1196" t="str">
        <f t="shared" si="37"/>
        <v>Pre-Drug 1970-1991</v>
      </c>
      <c r="D1196" t="s">
        <v>18</v>
      </c>
      <c r="E1196">
        <v>128</v>
      </c>
      <c r="F1196">
        <v>10</v>
      </c>
      <c r="G1196">
        <v>2</v>
      </c>
      <c r="H1196">
        <v>15</v>
      </c>
      <c r="I1196">
        <v>31</v>
      </c>
      <c r="J1196">
        <v>3</v>
      </c>
      <c r="K1196">
        <v>1</v>
      </c>
      <c r="L1196">
        <v>2</v>
      </c>
      <c r="M1196">
        <v>0</v>
      </c>
      <c r="Q1196">
        <v>23</v>
      </c>
      <c r="R1196">
        <v>3.14</v>
      </c>
      <c r="X1196">
        <v>18</v>
      </c>
      <c r="Y1196">
        <v>0.21</v>
      </c>
      <c r="Z1196">
        <v>86</v>
      </c>
      <c r="AA1196">
        <f t="shared" si="36"/>
        <v>28.666666666666668</v>
      </c>
    </row>
    <row r="1197" spans="1:27" x14ac:dyDescent="0.25">
      <c r="A1197" t="s">
        <v>357</v>
      </c>
      <c r="B1197">
        <v>1974</v>
      </c>
      <c r="C1197" t="str">
        <f t="shared" si="37"/>
        <v>Pre-Drug 1970-1991</v>
      </c>
      <c r="D1197" t="s">
        <v>19</v>
      </c>
      <c r="E1197">
        <v>128</v>
      </c>
      <c r="F1197">
        <v>26</v>
      </c>
      <c r="G1197">
        <v>7</v>
      </c>
      <c r="H1197">
        <v>13</v>
      </c>
      <c r="I1197">
        <v>15</v>
      </c>
      <c r="J1197">
        <v>0</v>
      </c>
      <c r="K1197">
        <v>2</v>
      </c>
      <c r="L1197">
        <v>1</v>
      </c>
      <c r="M1197">
        <v>0</v>
      </c>
      <c r="Q1197">
        <v>29</v>
      </c>
      <c r="R1197">
        <v>8.07</v>
      </c>
      <c r="X1197">
        <v>27</v>
      </c>
      <c r="Y1197">
        <v>0.26</v>
      </c>
      <c r="Z1197">
        <v>87</v>
      </c>
      <c r="AA1197">
        <f t="shared" si="36"/>
        <v>29</v>
      </c>
    </row>
    <row r="1198" spans="1:27" x14ac:dyDescent="0.25">
      <c r="A1198" t="s">
        <v>2262</v>
      </c>
      <c r="B1198">
        <v>1989</v>
      </c>
      <c r="C1198" t="str">
        <f t="shared" si="37"/>
        <v>Pre-Drug 1970-1991</v>
      </c>
      <c r="D1198" t="s">
        <v>18</v>
      </c>
      <c r="E1198">
        <v>128</v>
      </c>
      <c r="F1198">
        <v>15</v>
      </c>
      <c r="G1198">
        <v>2</v>
      </c>
      <c r="H1198">
        <v>16</v>
      </c>
      <c r="I1198">
        <v>17</v>
      </c>
      <c r="J1198">
        <v>1</v>
      </c>
      <c r="K1198">
        <v>4</v>
      </c>
      <c r="L1198">
        <v>0</v>
      </c>
      <c r="M1198">
        <v>0</v>
      </c>
      <c r="Q1198">
        <v>26</v>
      </c>
      <c r="R1198">
        <v>4.66</v>
      </c>
      <c r="X1198">
        <v>10</v>
      </c>
      <c r="Y1198">
        <v>0.24</v>
      </c>
      <c r="Z1198">
        <v>87</v>
      </c>
      <c r="AA1198">
        <f t="shared" si="36"/>
        <v>29</v>
      </c>
    </row>
    <row r="1199" spans="1:27" x14ac:dyDescent="0.25">
      <c r="A1199" t="s">
        <v>1472</v>
      </c>
      <c r="B1199">
        <v>2002</v>
      </c>
      <c r="C1199" t="str">
        <f t="shared" si="37"/>
        <v>Drug Era 1992-2006</v>
      </c>
      <c r="D1199" t="s">
        <v>19</v>
      </c>
      <c r="E1199">
        <v>128</v>
      </c>
      <c r="F1199">
        <v>24</v>
      </c>
      <c r="G1199">
        <v>5</v>
      </c>
      <c r="H1199">
        <v>7</v>
      </c>
      <c r="I1199">
        <v>18</v>
      </c>
      <c r="J1199">
        <v>0</v>
      </c>
      <c r="K1199">
        <v>2</v>
      </c>
      <c r="L1199">
        <v>1</v>
      </c>
      <c r="M1199">
        <v>0</v>
      </c>
      <c r="Q1199">
        <v>34</v>
      </c>
      <c r="R1199">
        <v>7.45</v>
      </c>
      <c r="X1199">
        <v>18</v>
      </c>
      <c r="Z1199">
        <v>87</v>
      </c>
      <c r="AA1199">
        <f t="shared" si="36"/>
        <v>29</v>
      </c>
    </row>
    <row r="1200" spans="1:27" x14ac:dyDescent="0.25">
      <c r="A1200" t="s">
        <v>1832</v>
      </c>
      <c r="B1200">
        <v>2007</v>
      </c>
      <c r="C1200" t="str">
        <f t="shared" si="37"/>
        <v>Post Drug Era 2007-2012</v>
      </c>
      <c r="D1200" t="s">
        <v>18</v>
      </c>
      <c r="E1200">
        <v>128</v>
      </c>
      <c r="F1200">
        <v>14</v>
      </c>
      <c r="G1200">
        <v>9</v>
      </c>
      <c r="H1200">
        <v>16</v>
      </c>
      <c r="I1200">
        <v>23</v>
      </c>
      <c r="J1200">
        <v>0</v>
      </c>
      <c r="K1200">
        <v>1</v>
      </c>
      <c r="L1200">
        <v>1</v>
      </c>
      <c r="M1200">
        <v>0</v>
      </c>
      <c r="Q1200">
        <v>30</v>
      </c>
      <c r="R1200">
        <v>4.3</v>
      </c>
      <c r="X1200">
        <v>10</v>
      </c>
      <c r="Z1200">
        <v>88</v>
      </c>
      <c r="AA1200">
        <f t="shared" si="36"/>
        <v>29.333333333333332</v>
      </c>
    </row>
    <row r="1201" spans="1:27" x14ac:dyDescent="0.25">
      <c r="A1201" t="s">
        <v>1745</v>
      </c>
      <c r="B1201">
        <v>1985</v>
      </c>
      <c r="C1201" t="str">
        <f t="shared" si="37"/>
        <v>Pre-Drug 1970-1991</v>
      </c>
      <c r="D1201" t="s">
        <v>18</v>
      </c>
      <c r="E1201">
        <v>128</v>
      </c>
      <c r="F1201">
        <v>7</v>
      </c>
      <c r="G1201">
        <v>1</v>
      </c>
      <c r="H1201">
        <v>11</v>
      </c>
      <c r="I1201">
        <v>26</v>
      </c>
      <c r="J1201">
        <v>1</v>
      </c>
      <c r="K1201">
        <v>0</v>
      </c>
      <c r="L1201">
        <v>0</v>
      </c>
      <c r="M1201">
        <v>0</v>
      </c>
      <c r="Q1201">
        <v>28</v>
      </c>
      <c r="R1201">
        <v>2.12</v>
      </c>
      <c r="X1201">
        <v>17</v>
      </c>
      <c r="Y1201">
        <v>0.24</v>
      </c>
      <c r="Z1201">
        <v>89</v>
      </c>
      <c r="AA1201">
        <f t="shared" si="36"/>
        <v>29.666666666666668</v>
      </c>
    </row>
    <row r="1202" spans="1:27" x14ac:dyDescent="0.25">
      <c r="A1202" t="s">
        <v>1580</v>
      </c>
      <c r="B1202">
        <v>1981</v>
      </c>
      <c r="C1202" t="str">
        <f t="shared" si="37"/>
        <v>Pre-Drug 1970-1991</v>
      </c>
      <c r="D1202" t="s">
        <v>18</v>
      </c>
      <c r="E1202">
        <v>128</v>
      </c>
      <c r="F1202">
        <v>12</v>
      </c>
      <c r="G1202">
        <v>0</v>
      </c>
      <c r="H1202">
        <v>15</v>
      </c>
      <c r="I1202">
        <v>9</v>
      </c>
      <c r="J1202">
        <v>2</v>
      </c>
      <c r="K1202">
        <v>0</v>
      </c>
      <c r="L1202">
        <v>0</v>
      </c>
      <c r="M1202">
        <v>0</v>
      </c>
      <c r="Q1202">
        <v>28</v>
      </c>
      <c r="R1202">
        <v>3.6</v>
      </c>
      <c r="X1202">
        <v>18</v>
      </c>
      <c r="Y1202">
        <v>0.26</v>
      </c>
      <c r="Z1202">
        <v>90</v>
      </c>
      <c r="AA1202">
        <f t="shared" si="36"/>
        <v>30</v>
      </c>
    </row>
    <row r="1203" spans="1:27" x14ac:dyDescent="0.25">
      <c r="A1203" t="s">
        <v>856</v>
      </c>
      <c r="B1203">
        <v>2009</v>
      </c>
      <c r="C1203" t="str">
        <f t="shared" si="37"/>
        <v>Post Drug Era 2007-2012</v>
      </c>
      <c r="D1203" t="s">
        <v>18</v>
      </c>
      <c r="E1203">
        <v>128</v>
      </c>
      <c r="F1203">
        <v>5</v>
      </c>
      <c r="G1203">
        <v>3</v>
      </c>
      <c r="H1203">
        <v>16</v>
      </c>
      <c r="I1203">
        <v>22</v>
      </c>
      <c r="J1203">
        <v>0</v>
      </c>
      <c r="K1203">
        <v>2</v>
      </c>
      <c r="L1203">
        <v>1</v>
      </c>
      <c r="M1203">
        <v>0</v>
      </c>
      <c r="Q1203">
        <v>22</v>
      </c>
      <c r="R1203">
        <v>1.5</v>
      </c>
      <c r="X1203">
        <v>22</v>
      </c>
      <c r="Z1203">
        <v>90</v>
      </c>
      <c r="AA1203">
        <f t="shared" si="36"/>
        <v>30</v>
      </c>
    </row>
    <row r="1204" spans="1:27" x14ac:dyDescent="0.25">
      <c r="A1204" t="s">
        <v>81</v>
      </c>
      <c r="B1204">
        <v>1975</v>
      </c>
      <c r="C1204" t="str">
        <f t="shared" si="37"/>
        <v>Pre-Drug 1970-1991</v>
      </c>
      <c r="D1204" t="s">
        <v>19</v>
      </c>
      <c r="E1204">
        <v>128</v>
      </c>
      <c r="F1204">
        <v>17</v>
      </c>
      <c r="G1204">
        <v>3</v>
      </c>
      <c r="H1204">
        <v>6</v>
      </c>
      <c r="I1204">
        <v>13</v>
      </c>
      <c r="J1204">
        <v>0</v>
      </c>
      <c r="K1204">
        <v>6</v>
      </c>
      <c r="L1204">
        <v>0</v>
      </c>
      <c r="M1204">
        <v>0</v>
      </c>
      <c r="Q1204">
        <v>36</v>
      </c>
      <c r="R1204">
        <v>5.04</v>
      </c>
      <c r="X1204">
        <v>7</v>
      </c>
      <c r="Y1204">
        <v>0.28999999999999998</v>
      </c>
      <c r="Z1204">
        <v>91</v>
      </c>
      <c r="AA1204">
        <f t="shared" si="36"/>
        <v>30.333333333333332</v>
      </c>
    </row>
    <row r="1205" spans="1:27" x14ac:dyDescent="0.25">
      <c r="A1205" t="s">
        <v>690</v>
      </c>
      <c r="B1205">
        <v>1987</v>
      </c>
      <c r="C1205" t="str">
        <f t="shared" si="37"/>
        <v>Pre-Drug 1970-1991</v>
      </c>
      <c r="D1205" t="s">
        <v>19</v>
      </c>
      <c r="E1205">
        <v>128</v>
      </c>
      <c r="F1205">
        <v>11</v>
      </c>
      <c r="G1205">
        <v>3</v>
      </c>
      <c r="H1205">
        <v>11</v>
      </c>
      <c r="I1205">
        <v>28</v>
      </c>
      <c r="J1205">
        <v>0</v>
      </c>
      <c r="K1205">
        <v>2</v>
      </c>
      <c r="L1205">
        <v>0</v>
      </c>
      <c r="M1205">
        <v>0</v>
      </c>
      <c r="Q1205">
        <v>28</v>
      </c>
      <c r="R1205">
        <v>3.26</v>
      </c>
      <c r="X1205">
        <v>10</v>
      </c>
      <c r="Y1205">
        <v>0.24</v>
      </c>
      <c r="Z1205">
        <v>91</v>
      </c>
      <c r="AA1205">
        <f t="shared" si="36"/>
        <v>30.333333333333332</v>
      </c>
    </row>
    <row r="1206" spans="1:27" x14ac:dyDescent="0.25">
      <c r="A1206" t="s">
        <v>88</v>
      </c>
      <c r="B1206">
        <v>1995</v>
      </c>
      <c r="C1206" t="str">
        <f t="shared" si="37"/>
        <v>Pre-Drug 1970-1991</v>
      </c>
      <c r="D1206" t="s">
        <v>19</v>
      </c>
      <c r="E1206">
        <v>128</v>
      </c>
      <c r="F1206">
        <v>11</v>
      </c>
      <c r="G1206">
        <v>4</v>
      </c>
      <c r="H1206">
        <v>14</v>
      </c>
      <c r="I1206">
        <v>9</v>
      </c>
      <c r="J1206">
        <v>2</v>
      </c>
      <c r="K1206">
        <v>0</v>
      </c>
      <c r="L1206">
        <v>1</v>
      </c>
      <c r="M1206">
        <v>0</v>
      </c>
      <c r="Q1206">
        <v>26</v>
      </c>
      <c r="R1206">
        <v>3.26</v>
      </c>
      <c r="X1206">
        <v>21</v>
      </c>
      <c r="Y1206">
        <v>0.22</v>
      </c>
      <c r="Z1206">
        <v>91</v>
      </c>
      <c r="AA1206">
        <f t="shared" si="36"/>
        <v>30.333333333333332</v>
      </c>
    </row>
    <row r="1207" spans="1:27" x14ac:dyDescent="0.25">
      <c r="A1207" t="s">
        <v>1096</v>
      </c>
      <c r="B1207">
        <v>2007</v>
      </c>
      <c r="C1207" t="str">
        <f t="shared" si="37"/>
        <v>Post Drug Era 2007-2012</v>
      </c>
      <c r="D1207" t="s">
        <v>18</v>
      </c>
      <c r="E1207">
        <v>128</v>
      </c>
      <c r="F1207">
        <v>12</v>
      </c>
      <c r="G1207">
        <v>2</v>
      </c>
      <c r="H1207">
        <v>9</v>
      </c>
      <c r="I1207">
        <v>26</v>
      </c>
      <c r="J1207">
        <v>0</v>
      </c>
      <c r="K1207">
        <v>3</v>
      </c>
      <c r="L1207">
        <v>2</v>
      </c>
      <c r="M1207">
        <v>0</v>
      </c>
      <c r="Q1207">
        <v>32</v>
      </c>
      <c r="R1207">
        <v>3.56</v>
      </c>
      <c r="X1207">
        <v>7</v>
      </c>
      <c r="Z1207">
        <v>91</v>
      </c>
      <c r="AA1207">
        <f t="shared" si="36"/>
        <v>30.333333333333332</v>
      </c>
    </row>
    <row r="1208" spans="1:27" x14ac:dyDescent="0.25">
      <c r="A1208" t="s">
        <v>288</v>
      </c>
      <c r="B1208">
        <v>1972</v>
      </c>
      <c r="C1208" t="str">
        <f t="shared" si="37"/>
        <v>Pre-Drug 1970-1991</v>
      </c>
      <c r="D1208" t="s">
        <v>19</v>
      </c>
      <c r="E1208">
        <v>128</v>
      </c>
      <c r="F1208">
        <v>10</v>
      </c>
      <c r="G1208">
        <v>3</v>
      </c>
      <c r="H1208">
        <v>11</v>
      </c>
      <c r="I1208">
        <v>27</v>
      </c>
      <c r="J1208">
        <v>1</v>
      </c>
      <c r="K1208">
        <v>0</v>
      </c>
      <c r="L1208">
        <v>1</v>
      </c>
      <c r="M1208">
        <v>0</v>
      </c>
      <c r="Q1208">
        <v>24</v>
      </c>
      <c r="R1208">
        <v>2.93</v>
      </c>
      <c r="X1208">
        <v>22</v>
      </c>
      <c r="Y1208">
        <v>0.2</v>
      </c>
      <c r="Z1208">
        <v>92</v>
      </c>
      <c r="AA1208">
        <f t="shared" si="36"/>
        <v>30.666666666666668</v>
      </c>
    </row>
    <row r="1209" spans="1:27" x14ac:dyDescent="0.25">
      <c r="A1209" t="s">
        <v>1993</v>
      </c>
      <c r="B1209">
        <v>1997</v>
      </c>
      <c r="C1209" t="str">
        <f t="shared" si="37"/>
        <v>Drug Era 1992-2006</v>
      </c>
      <c r="D1209" t="s">
        <v>19</v>
      </c>
      <c r="E1209">
        <v>128</v>
      </c>
      <c r="F1209">
        <v>20</v>
      </c>
      <c r="G1209">
        <v>8</v>
      </c>
      <c r="H1209">
        <v>10</v>
      </c>
      <c r="I1209">
        <v>23</v>
      </c>
      <c r="J1209">
        <v>0</v>
      </c>
      <c r="K1209">
        <v>3</v>
      </c>
      <c r="L1209">
        <v>0</v>
      </c>
      <c r="M1209">
        <v>0</v>
      </c>
      <c r="Q1209">
        <v>29</v>
      </c>
      <c r="R1209">
        <v>5.87</v>
      </c>
      <c r="X1209">
        <v>26</v>
      </c>
      <c r="Y1209">
        <v>0.25</v>
      </c>
      <c r="Z1209">
        <v>92</v>
      </c>
      <c r="AA1209">
        <f t="shared" si="36"/>
        <v>30.666666666666668</v>
      </c>
    </row>
    <row r="1210" spans="1:27" x14ac:dyDescent="0.25">
      <c r="A1210" t="s">
        <v>900</v>
      </c>
      <c r="B1210">
        <v>1978</v>
      </c>
      <c r="C1210" t="str">
        <f t="shared" si="37"/>
        <v>Pre-Drug 1970-1991</v>
      </c>
      <c r="D1210" t="s">
        <v>19</v>
      </c>
      <c r="E1210">
        <v>128</v>
      </c>
      <c r="F1210">
        <v>6</v>
      </c>
      <c r="G1210">
        <v>2</v>
      </c>
      <c r="H1210">
        <v>14</v>
      </c>
      <c r="I1210">
        <v>8</v>
      </c>
      <c r="J1210">
        <v>3</v>
      </c>
      <c r="K1210">
        <v>0</v>
      </c>
      <c r="L1210">
        <v>0</v>
      </c>
      <c r="M1210">
        <v>0</v>
      </c>
      <c r="Q1210">
        <v>26</v>
      </c>
      <c r="R1210">
        <v>1.71</v>
      </c>
      <c r="X1210">
        <v>23</v>
      </c>
      <c r="Y1210">
        <v>0.23</v>
      </c>
      <c r="Z1210">
        <v>95</v>
      </c>
      <c r="AA1210">
        <f t="shared" si="36"/>
        <v>31.666666666666668</v>
      </c>
    </row>
    <row r="1211" spans="1:27" x14ac:dyDescent="0.25">
      <c r="A1211" t="s">
        <v>951</v>
      </c>
      <c r="B1211">
        <v>2010</v>
      </c>
      <c r="C1211" t="str">
        <f t="shared" si="37"/>
        <v>Post Drug Era 2007-2012</v>
      </c>
      <c r="D1211" t="s">
        <v>18</v>
      </c>
      <c r="E1211">
        <v>128</v>
      </c>
      <c r="F1211">
        <v>6</v>
      </c>
      <c r="G1211">
        <v>2</v>
      </c>
      <c r="H1211">
        <v>17</v>
      </c>
      <c r="I1211">
        <v>41</v>
      </c>
      <c r="J1211">
        <v>3</v>
      </c>
      <c r="K1211">
        <v>2</v>
      </c>
      <c r="L1211">
        <v>0</v>
      </c>
      <c r="M1211">
        <v>0</v>
      </c>
      <c r="Q1211">
        <v>18</v>
      </c>
      <c r="R1211">
        <v>1.71</v>
      </c>
      <c r="X1211">
        <v>21</v>
      </c>
      <c r="Z1211">
        <v>95</v>
      </c>
      <c r="AA1211">
        <f t="shared" si="36"/>
        <v>31.666666666666668</v>
      </c>
    </row>
    <row r="1212" spans="1:27" x14ac:dyDescent="0.25">
      <c r="A1212" t="s">
        <v>747</v>
      </c>
      <c r="B1212">
        <v>2005</v>
      </c>
      <c r="C1212" t="str">
        <f t="shared" si="37"/>
        <v>Drug Era 1992-2006</v>
      </c>
      <c r="D1212" t="s">
        <v>19</v>
      </c>
      <c r="E1212">
        <v>128</v>
      </c>
      <c r="F1212">
        <v>13</v>
      </c>
      <c r="G1212">
        <v>5</v>
      </c>
      <c r="H1212">
        <v>9</v>
      </c>
      <c r="I1212">
        <v>24</v>
      </c>
      <c r="J1212">
        <v>0</v>
      </c>
      <c r="K1212">
        <v>0</v>
      </c>
      <c r="L1212">
        <v>1</v>
      </c>
      <c r="M1212">
        <v>0</v>
      </c>
      <c r="Q1212">
        <v>30</v>
      </c>
      <c r="R1212">
        <v>3.66</v>
      </c>
      <c r="X1212">
        <v>27</v>
      </c>
      <c r="Z1212">
        <v>96</v>
      </c>
      <c r="AA1212">
        <f t="shared" si="36"/>
        <v>32</v>
      </c>
    </row>
    <row r="1213" spans="1:27" x14ac:dyDescent="0.25">
      <c r="A1213" t="s">
        <v>250</v>
      </c>
      <c r="B1213">
        <v>1985</v>
      </c>
      <c r="C1213" t="str">
        <f t="shared" si="37"/>
        <v>Pre-Drug 1970-1991</v>
      </c>
      <c r="D1213" t="s">
        <v>19</v>
      </c>
      <c r="E1213">
        <v>128</v>
      </c>
      <c r="F1213">
        <v>7</v>
      </c>
      <c r="G1213">
        <v>1</v>
      </c>
      <c r="H1213">
        <v>6</v>
      </c>
      <c r="I1213">
        <v>32</v>
      </c>
      <c r="J1213">
        <v>0</v>
      </c>
      <c r="K1213">
        <v>0</v>
      </c>
      <c r="L1213">
        <v>1</v>
      </c>
      <c r="M1213">
        <v>0</v>
      </c>
      <c r="Q1213">
        <v>25</v>
      </c>
      <c r="R1213">
        <v>1.95</v>
      </c>
      <c r="X1213">
        <v>6</v>
      </c>
      <c r="Y1213">
        <v>0.2</v>
      </c>
      <c r="Z1213">
        <v>97</v>
      </c>
      <c r="AA1213">
        <f t="shared" si="36"/>
        <v>32.333333333333336</v>
      </c>
    </row>
    <row r="1214" spans="1:27" x14ac:dyDescent="0.25">
      <c r="A1214" t="s">
        <v>936</v>
      </c>
      <c r="B1214">
        <v>1992</v>
      </c>
      <c r="C1214" t="str">
        <f t="shared" si="37"/>
        <v>Pre-Drug 1970-1991</v>
      </c>
      <c r="D1214" t="s">
        <v>18</v>
      </c>
      <c r="E1214">
        <v>128</v>
      </c>
      <c r="F1214">
        <v>6</v>
      </c>
      <c r="G1214">
        <v>1</v>
      </c>
      <c r="H1214">
        <v>11</v>
      </c>
      <c r="I1214">
        <v>20</v>
      </c>
      <c r="J1214">
        <v>2</v>
      </c>
      <c r="K1214">
        <v>0</v>
      </c>
      <c r="L1214">
        <v>0</v>
      </c>
      <c r="M1214">
        <v>0</v>
      </c>
      <c r="Q1214">
        <v>24</v>
      </c>
      <c r="R1214">
        <v>1.64</v>
      </c>
      <c r="X1214">
        <v>22</v>
      </c>
      <c r="Y1214">
        <v>0.2</v>
      </c>
      <c r="Z1214">
        <v>99</v>
      </c>
      <c r="AA1214">
        <f t="shared" si="36"/>
        <v>33</v>
      </c>
    </row>
    <row r="1215" spans="1:27" x14ac:dyDescent="0.25">
      <c r="A1215" t="s">
        <v>856</v>
      </c>
      <c r="B1215">
        <v>1999</v>
      </c>
      <c r="C1215" t="str">
        <f t="shared" si="37"/>
        <v>Drug Era 1992-2006</v>
      </c>
      <c r="D1215" t="s">
        <v>19</v>
      </c>
      <c r="E1215">
        <v>129</v>
      </c>
      <c r="F1215">
        <v>21</v>
      </c>
      <c r="G1215">
        <v>6</v>
      </c>
      <c r="H1215">
        <v>15</v>
      </c>
      <c r="I1215">
        <v>17</v>
      </c>
      <c r="J1215">
        <v>2</v>
      </c>
      <c r="K1215">
        <v>1</v>
      </c>
      <c r="L1215">
        <v>1</v>
      </c>
      <c r="M1215">
        <v>0</v>
      </c>
      <c r="Q1215">
        <v>38</v>
      </c>
      <c r="R1215">
        <v>7.56</v>
      </c>
      <c r="X1215">
        <v>19</v>
      </c>
      <c r="Y1215">
        <v>0</v>
      </c>
      <c r="Z1215">
        <v>75</v>
      </c>
      <c r="AA1215">
        <f t="shared" si="36"/>
        <v>25</v>
      </c>
    </row>
    <row r="1216" spans="1:27" x14ac:dyDescent="0.25">
      <c r="A1216" t="s">
        <v>223</v>
      </c>
      <c r="B1216">
        <v>2005</v>
      </c>
      <c r="C1216" t="str">
        <f t="shared" si="37"/>
        <v>Drug Era 1992-2006</v>
      </c>
      <c r="D1216" t="s">
        <v>19</v>
      </c>
      <c r="E1216">
        <v>129</v>
      </c>
      <c r="F1216">
        <v>23</v>
      </c>
      <c r="G1216">
        <v>7</v>
      </c>
      <c r="H1216">
        <v>12</v>
      </c>
      <c r="I1216">
        <v>13</v>
      </c>
      <c r="J1216">
        <v>0</v>
      </c>
      <c r="K1216">
        <v>3</v>
      </c>
      <c r="L1216">
        <v>2</v>
      </c>
      <c r="M1216">
        <v>0</v>
      </c>
      <c r="Q1216">
        <v>41</v>
      </c>
      <c r="R1216">
        <v>8.2799999999999994</v>
      </c>
      <c r="X1216">
        <v>19</v>
      </c>
      <c r="Z1216">
        <v>75</v>
      </c>
      <c r="AA1216">
        <f t="shared" si="36"/>
        <v>25</v>
      </c>
    </row>
    <row r="1217" spans="1:27" x14ac:dyDescent="0.25">
      <c r="A1217" t="s">
        <v>553</v>
      </c>
      <c r="B1217">
        <v>1970</v>
      </c>
      <c r="C1217" t="str">
        <f t="shared" si="37"/>
        <v>Pre-Drug 1970-1991</v>
      </c>
      <c r="D1217" t="s">
        <v>18</v>
      </c>
      <c r="E1217">
        <v>129</v>
      </c>
      <c r="F1217">
        <v>22</v>
      </c>
      <c r="G1217">
        <v>3</v>
      </c>
      <c r="H1217">
        <v>18</v>
      </c>
      <c r="I1217">
        <v>22</v>
      </c>
      <c r="J1217">
        <v>6</v>
      </c>
      <c r="K1217">
        <v>2</v>
      </c>
      <c r="L1217">
        <v>0</v>
      </c>
      <c r="M1217">
        <v>0</v>
      </c>
      <c r="Q1217">
        <v>31</v>
      </c>
      <c r="R1217">
        <v>7.62</v>
      </c>
      <c r="X1217">
        <v>11</v>
      </c>
      <c r="Y1217">
        <v>0.28999999999999998</v>
      </c>
      <c r="Z1217">
        <v>78</v>
      </c>
      <c r="AA1217">
        <f t="shared" si="36"/>
        <v>26</v>
      </c>
    </row>
    <row r="1218" spans="1:27" x14ac:dyDescent="0.25">
      <c r="A1218" t="s">
        <v>1918</v>
      </c>
      <c r="B1218">
        <v>1996</v>
      </c>
      <c r="C1218" t="str">
        <f t="shared" si="37"/>
        <v>Pre-Drug 1970-1991</v>
      </c>
      <c r="D1218" t="s">
        <v>18</v>
      </c>
      <c r="E1218">
        <v>129</v>
      </c>
      <c r="F1218">
        <v>17</v>
      </c>
      <c r="G1218">
        <v>3</v>
      </c>
      <c r="H1218">
        <v>22</v>
      </c>
      <c r="I1218">
        <v>27</v>
      </c>
      <c r="J1218">
        <v>1</v>
      </c>
      <c r="K1218">
        <v>1</v>
      </c>
      <c r="L1218">
        <v>2</v>
      </c>
      <c r="M1218">
        <v>0</v>
      </c>
      <c r="Q1218">
        <v>26</v>
      </c>
      <c r="R1218">
        <v>5.81</v>
      </c>
      <c r="X1218">
        <v>23</v>
      </c>
      <c r="Y1218">
        <v>0.2</v>
      </c>
      <c r="Z1218">
        <v>79</v>
      </c>
      <c r="AA1218">
        <f t="shared" ref="AA1218:AA1281" si="38">Z1218/3</f>
        <v>26.333333333333332</v>
      </c>
    </row>
    <row r="1219" spans="1:27" x14ac:dyDescent="0.25">
      <c r="A1219" t="s">
        <v>2203</v>
      </c>
      <c r="B1219">
        <v>2006</v>
      </c>
      <c r="C1219" t="str">
        <f t="shared" ref="C1219:C1282" si="39">IF(B1219&lt;1997,"Pre-Drug 1970-1991",IF(B1219&lt;=2006,"Drug Era 1992-2006","Post Drug Era 2007-2012"))</f>
        <v>Drug Era 1992-2006</v>
      </c>
      <c r="D1219" t="s">
        <v>18</v>
      </c>
      <c r="E1219">
        <v>129</v>
      </c>
      <c r="F1219">
        <v>28</v>
      </c>
      <c r="G1219">
        <v>7</v>
      </c>
      <c r="H1219">
        <v>9</v>
      </c>
      <c r="I1219">
        <v>20</v>
      </c>
      <c r="J1219">
        <v>1</v>
      </c>
      <c r="K1219">
        <v>0</v>
      </c>
      <c r="L1219">
        <v>0</v>
      </c>
      <c r="M1219">
        <v>0</v>
      </c>
      <c r="Q1219">
        <v>46</v>
      </c>
      <c r="R1219">
        <v>9.57</v>
      </c>
      <c r="X1219">
        <v>13</v>
      </c>
      <c r="Z1219">
        <v>79</v>
      </c>
      <c r="AA1219">
        <f t="shared" si="38"/>
        <v>26.333333333333332</v>
      </c>
    </row>
    <row r="1220" spans="1:27" x14ac:dyDescent="0.25">
      <c r="A1220" t="s">
        <v>498</v>
      </c>
      <c r="B1220">
        <v>1998</v>
      </c>
      <c r="C1220" t="str">
        <f t="shared" si="39"/>
        <v>Drug Era 1992-2006</v>
      </c>
      <c r="D1220" t="s">
        <v>19</v>
      </c>
      <c r="E1220">
        <v>129</v>
      </c>
      <c r="F1220">
        <v>24</v>
      </c>
      <c r="G1220">
        <v>7</v>
      </c>
      <c r="H1220">
        <v>11</v>
      </c>
      <c r="I1220">
        <v>14</v>
      </c>
      <c r="J1220">
        <v>0</v>
      </c>
      <c r="K1220">
        <v>0</v>
      </c>
      <c r="L1220">
        <v>2</v>
      </c>
      <c r="M1220">
        <v>0</v>
      </c>
      <c r="Q1220">
        <v>38</v>
      </c>
      <c r="R1220">
        <v>8</v>
      </c>
      <c r="X1220">
        <v>10</v>
      </c>
      <c r="Z1220">
        <v>81</v>
      </c>
      <c r="AA1220">
        <f t="shared" si="38"/>
        <v>27</v>
      </c>
    </row>
    <row r="1221" spans="1:27" x14ac:dyDescent="0.25">
      <c r="A1221" t="s">
        <v>2939</v>
      </c>
      <c r="B1221">
        <v>1998</v>
      </c>
      <c r="C1221" t="str">
        <f t="shared" si="39"/>
        <v>Drug Era 1992-2006</v>
      </c>
      <c r="D1221" t="s">
        <v>19</v>
      </c>
      <c r="E1221">
        <v>129</v>
      </c>
      <c r="F1221">
        <v>18</v>
      </c>
      <c r="G1221">
        <v>3</v>
      </c>
      <c r="H1221">
        <v>22</v>
      </c>
      <c r="I1221">
        <v>15</v>
      </c>
      <c r="J1221">
        <v>0</v>
      </c>
      <c r="K1221">
        <v>0</v>
      </c>
      <c r="L1221">
        <v>2</v>
      </c>
      <c r="M1221">
        <v>0</v>
      </c>
      <c r="Q1221">
        <v>30</v>
      </c>
      <c r="R1221">
        <v>6</v>
      </c>
      <c r="X1221">
        <v>12</v>
      </c>
      <c r="Z1221">
        <v>81</v>
      </c>
      <c r="AA1221">
        <f t="shared" si="38"/>
        <v>27</v>
      </c>
    </row>
    <row r="1222" spans="1:27" x14ac:dyDescent="0.25">
      <c r="A1222" t="s">
        <v>1022</v>
      </c>
      <c r="B1222">
        <v>1977</v>
      </c>
      <c r="C1222" t="str">
        <f t="shared" si="39"/>
        <v>Pre-Drug 1970-1991</v>
      </c>
      <c r="D1222" t="s">
        <v>19</v>
      </c>
      <c r="E1222">
        <v>129</v>
      </c>
      <c r="F1222">
        <v>16</v>
      </c>
      <c r="G1222">
        <v>3</v>
      </c>
      <c r="H1222">
        <v>12</v>
      </c>
      <c r="I1222">
        <v>13</v>
      </c>
      <c r="J1222">
        <v>1</v>
      </c>
      <c r="K1222">
        <v>0</v>
      </c>
      <c r="L1222">
        <v>0</v>
      </c>
      <c r="M1222">
        <v>0</v>
      </c>
      <c r="Q1222">
        <v>36</v>
      </c>
      <c r="R1222">
        <v>5.27</v>
      </c>
      <c r="X1222">
        <v>22</v>
      </c>
      <c r="Y1222">
        <v>0.31</v>
      </c>
      <c r="Z1222">
        <v>82</v>
      </c>
      <c r="AA1222">
        <f t="shared" si="38"/>
        <v>27.333333333333332</v>
      </c>
    </row>
    <row r="1223" spans="1:27" x14ac:dyDescent="0.25">
      <c r="A1223" t="s">
        <v>2954</v>
      </c>
      <c r="B1223">
        <v>2000</v>
      </c>
      <c r="C1223" t="str">
        <f t="shared" si="39"/>
        <v>Drug Era 1992-2006</v>
      </c>
      <c r="D1223" t="s">
        <v>18</v>
      </c>
      <c r="E1223">
        <v>129</v>
      </c>
      <c r="F1223">
        <v>19</v>
      </c>
      <c r="G1223">
        <v>6</v>
      </c>
      <c r="H1223">
        <v>18</v>
      </c>
      <c r="I1223">
        <v>28</v>
      </c>
      <c r="J1223">
        <v>0</v>
      </c>
      <c r="K1223">
        <v>7</v>
      </c>
      <c r="L1223">
        <v>1</v>
      </c>
      <c r="M1223">
        <v>0</v>
      </c>
      <c r="Q1223">
        <v>28</v>
      </c>
      <c r="R1223">
        <v>6.18</v>
      </c>
      <c r="X1223">
        <v>10</v>
      </c>
      <c r="Y1223">
        <v>0</v>
      </c>
      <c r="Z1223">
        <v>83</v>
      </c>
      <c r="AA1223">
        <f t="shared" si="38"/>
        <v>27.666666666666668</v>
      </c>
    </row>
    <row r="1224" spans="1:27" x14ac:dyDescent="0.25">
      <c r="A1224" t="s">
        <v>3093</v>
      </c>
      <c r="B1224">
        <v>2005</v>
      </c>
      <c r="C1224" t="str">
        <f t="shared" si="39"/>
        <v>Drug Era 1992-2006</v>
      </c>
      <c r="D1224" t="s">
        <v>19</v>
      </c>
      <c r="E1224">
        <v>129</v>
      </c>
      <c r="F1224">
        <v>10</v>
      </c>
      <c r="G1224">
        <v>2</v>
      </c>
      <c r="H1224">
        <v>17</v>
      </c>
      <c r="I1224">
        <v>33</v>
      </c>
      <c r="J1224">
        <v>2</v>
      </c>
      <c r="K1224">
        <v>3</v>
      </c>
      <c r="L1224">
        <v>3</v>
      </c>
      <c r="M1224">
        <v>0</v>
      </c>
      <c r="Q1224">
        <v>26</v>
      </c>
      <c r="R1224">
        <v>3.25</v>
      </c>
      <c r="X1224">
        <v>13</v>
      </c>
      <c r="Z1224">
        <v>83</v>
      </c>
      <c r="AA1224">
        <f t="shared" si="38"/>
        <v>27.666666666666668</v>
      </c>
    </row>
    <row r="1225" spans="1:27" x14ac:dyDescent="0.25">
      <c r="A1225" t="s">
        <v>3109</v>
      </c>
      <c r="B1225">
        <v>2010</v>
      </c>
      <c r="C1225" t="str">
        <f t="shared" si="39"/>
        <v>Post Drug Era 2007-2012</v>
      </c>
      <c r="D1225" t="s">
        <v>18</v>
      </c>
      <c r="E1225">
        <v>129</v>
      </c>
      <c r="F1225">
        <v>17</v>
      </c>
      <c r="G1225">
        <v>2</v>
      </c>
      <c r="H1225">
        <v>15</v>
      </c>
      <c r="I1225">
        <v>10</v>
      </c>
      <c r="J1225">
        <v>1</v>
      </c>
      <c r="K1225">
        <v>0</v>
      </c>
      <c r="L1225">
        <v>0</v>
      </c>
      <c r="M1225">
        <v>0</v>
      </c>
      <c r="Q1225">
        <v>33</v>
      </c>
      <c r="R1225">
        <v>5.53</v>
      </c>
      <c r="X1225">
        <v>18</v>
      </c>
      <c r="Z1225">
        <v>83</v>
      </c>
      <c r="AA1225">
        <f t="shared" si="38"/>
        <v>27.666666666666668</v>
      </c>
    </row>
    <row r="1226" spans="1:27" x14ac:dyDescent="0.25">
      <c r="A1226" t="s">
        <v>753</v>
      </c>
      <c r="B1226">
        <v>1975</v>
      </c>
      <c r="C1226" t="str">
        <f t="shared" si="39"/>
        <v>Pre-Drug 1970-1991</v>
      </c>
      <c r="D1226" t="s">
        <v>19</v>
      </c>
      <c r="E1226">
        <v>129</v>
      </c>
      <c r="F1226">
        <v>21</v>
      </c>
      <c r="G1226">
        <v>5</v>
      </c>
      <c r="H1226">
        <v>13</v>
      </c>
      <c r="I1226">
        <v>14</v>
      </c>
      <c r="J1226">
        <v>1</v>
      </c>
      <c r="K1226">
        <v>4</v>
      </c>
      <c r="L1226">
        <v>2</v>
      </c>
      <c r="M1226">
        <v>0</v>
      </c>
      <c r="Q1226">
        <v>30</v>
      </c>
      <c r="R1226">
        <v>6.75</v>
      </c>
      <c r="X1226">
        <v>18</v>
      </c>
      <c r="Y1226">
        <v>0.27</v>
      </c>
      <c r="Z1226">
        <v>84</v>
      </c>
      <c r="AA1226">
        <f t="shared" si="38"/>
        <v>28</v>
      </c>
    </row>
    <row r="1227" spans="1:27" x14ac:dyDescent="0.25">
      <c r="A1227" t="s">
        <v>210</v>
      </c>
      <c r="B1227">
        <v>1995</v>
      </c>
      <c r="C1227" t="str">
        <f t="shared" si="39"/>
        <v>Pre-Drug 1970-1991</v>
      </c>
      <c r="D1227" t="s">
        <v>18</v>
      </c>
      <c r="E1227">
        <v>129</v>
      </c>
      <c r="F1227">
        <v>19</v>
      </c>
      <c r="G1227">
        <v>6</v>
      </c>
      <c r="H1227">
        <v>12</v>
      </c>
      <c r="I1227">
        <v>22</v>
      </c>
      <c r="J1227">
        <v>2</v>
      </c>
      <c r="K1227">
        <v>0</v>
      </c>
      <c r="L1227">
        <v>1</v>
      </c>
      <c r="M1227">
        <v>0</v>
      </c>
      <c r="Q1227">
        <v>40</v>
      </c>
      <c r="R1227">
        <v>6.11</v>
      </c>
      <c r="X1227">
        <v>18</v>
      </c>
      <c r="Y1227">
        <v>0.34</v>
      </c>
      <c r="Z1227">
        <v>84</v>
      </c>
      <c r="AA1227">
        <f t="shared" si="38"/>
        <v>28</v>
      </c>
    </row>
    <row r="1228" spans="1:27" x14ac:dyDescent="0.25">
      <c r="A1228" t="s">
        <v>1253</v>
      </c>
      <c r="B1228">
        <v>2012</v>
      </c>
      <c r="C1228" t="str">
        <f t="shared" si="39"/>
        <v>Post Drug Era 2007-2012</v>
      </c>
      <c r="D1228" t="s">
        <v>18</v>
      </c>
      <c r="E1228">
        <v>129</v>
      </c>
      <c r="F1228">
        <v>14</v>
      </c>
      <c r="G1228">
        <v>5</v>
      </c>
      <c r="H1228">
        <v>20</v>
      </c>
      <c r="I1228">
        <v>36</v>
      </c>
      <c r="J1228">
        <v>2</v>
      </c>
      <c r="K1228">
        <v>1</v>
      </c>
      <c r="L1228">
        <v>2</v>
      </c>
      <c r="M1228">
        <v>0</v>
      </c>
      <c r="Q1228">
        <v>23</v>
      </c>
      <c r="R1228">
        <v>4.5</v>
      </c>
      <c r="X1228">
        <v>29</v>
      </c>
      <c r="Z1228">
        <v>84</v>
      </c>
      <c r="AA1228">
        <f t="shared" si="38"/>
        <v>28</v>
      </c>
    </row>
    <row r="1229" spans="1:27" x14ac:dyDescent="0.25">
      <c r="A1229" t="s">
        <v>32</v>
      </c>
      <c r="B1229">
        <v>2001</v>
      </c>
      <c r="C1229" t="str">
        <f t="shared" si="39"/>
        <v>Drug Era 1992-2006</v>
      </c>
      <c r="D1229" t="s">
        <v>18</v>
      </c>
      <c r="E1229">
        <v>129</v>
      </c>
      <c r="F1229">
        <v>8</v>
      </c>
      <c r="G1229">
        <v>2</v>
      </c>
      <c r="H1229">
        <v>16</v>
      </c>
      <c r="I1229">
        <v>21</v>
      </c>
      <c r="J1229">
        <v>3</v>
      </c>
      <c r="K1229">
        <v>1</v>
      </c>
      <c r="L1229">
        <v>1</v>
      </c>
      <c r="M1229">
        <v>0</v>
      </c>
      <c r="Q1229">
        <v>31</v>
      </c>
      <c r="R1229">
        <v>2.54</v>
      </c>
      <c r="X1229">
        <v>12</v>
      </c>
      <c r="Z1229">
        <v>85</v>
      </c>
      <c r="AA1229">
        <f t="shared" si="38"/>
        <v>28.333333333333332</v>
      </c>
    </row>
    <row r="1230" spans="1:27" x14ac:dyDescent="0.25">
      <c r="A1230" t="s">
        <v>2635</v>
      </c>
      <c r="B1230">
        <v>1973</v>
      </c>
      <c r="C1230" t="str">
        <f t="shared" si="39"/>
        <v>Pre-Drug 1970-1991</v>
      </c>
      <c r="D1230" t="s">
        <v>19</v>
      </c>
      <c r="E1230">
        <v>129</v>
      </c>
      <c r="F1230">
        <v>20</v>
      </c>
      <c r="G1230">
        <v>2</v>
      </c>
      <c r="H1230">
        <v>11</v>
      </c>
      <c r="I1230">
        <v>22</v>
      </c>
      <c r="J1230">
        <v>2</v>
      </c>
      <c r="K1230">
        <v>1</v>
      </c>
      <c r="L1230">
        <v>0</v>
      </c>
      <c r="M1230">
        <v>0</v>
      </c>
      <c r="Q1230">
        <v>35</v>
      </c>
      <c r="R1230">
        <v>6.28</v>
      </c>
      <c r="X1230">
        <v>16</v>
      </c>
      <c r="Y1230">
        <v>0.3</v>
      </c>
      <c r="Z1230">
        <v>86</v>
      </c>
      <c r="AA1230">
        <f t="shared" si="38"/>
        <v>28.666666666666668</v>
      </c>
    </row>
    <row r="1231" spans="1:27" x14ac:dyDescent="0.25">
      <c r="A1231" t="s">
        <v>67</v>
      </c>
      <c r="B1231">
        <v>1998</v>
      </c>
      <c r="C1231" t="str">
        <f t="shared" si="39"/>
        <v>Drug Era 1992-2006</v>
      </c>
      <c r="D1231" t="s">
        <v>19</v>
      </c>
      <c r="E1231">
        <v>129</v>
      </c>
      <c r="F1231">
        <v>17</v>
      </c>
      <c r="G1231">
        <v>4</v>
      </c>
      <c r="H1231">
        <v>8</v>
      </c>
      <c r="I1231">
        <v>20</v>
      </c>
      <c r="J1231">
        <v>2</v>
      </c>
      <c r="K1231">
        <v>0</v>
      </c>
      <c r="L1231">
        <v>1</v>
      </c>
      <c r="M1231">
        <v>0</v>
      </c>
      <c r="Q1231">
        <v>34</v>
      </c>
      <c r="R1231">
        <v>5.34</v>
      </c>
      <c r="X1231">
        <v>18</v>
      </c>
      <c r="Z1231">
        <v>86</v>
      </c>
      <c r="AA1231">
        <f t="shared" si="38"/>
        <v>28.666666666666668</v>
      </c>
    </row>
    <row r="1232" spans="1:27" x14ac:dyDescent="0.25">
      <c r="A1232" t="s">
        <v>319</v>
      </c>
      <c r="B1232">
        <v>1978</v>
      </c>
      <c r="C1232" t="str">
        <f t="shared" si="39"/>
        <v>Pre-Drug 1970-1991</v>
      </c>
      <c r="D1232" t="s">
        <v>18</v>
      </c>
      <c r="E1232">
        <v>129</v>
      </c>
      <c r="F1232">
        <v>16</v>
      </c>
      <c r="G1232">
        <v>4</v>
      </c>
      <c r="H1232">
        <v>21</v>
      </c>
      <c r="I1232">
        <v>10</v>
      </c>
      <c r="J1232">
        <v>1</v>
      </c>
      <c r="K1232">
        <v>0</v>
      </c>
      <c r="L1232">
        <v>0</v>
      </c>
      <c r="M1232">
        <v>0</v>
      </c>
      <c r="Q1232">
        <v>25</v>
      </c>
      <c r="R1232">
        <v>4.97</v>
      </c>
      <c r="X1232">
        <v>22</v>
      </c>
      <c r="Y1232">
        <v>0.23</v>
      </c>
      <c r="Z1232">
        <v>87</v>
      </c>
      <c r="AA1232">
        <f t="shared" si="38"/>
        <v>29</v>
      </c>
    </row>
    <row r="1233" spans="1:27" x14ac:dyDescent="0.25">
      <c r="A1233" t="s">
        <v>1450</v>
      </c>
      <c r="B1233">
        <v>1986</v>
      </c>
      <c r="C1233" t="str">
        <f t="shared" si="39"/>
        <v>Pre-Drug 1970-1991</v>
      </c>
      <c r="D1233" t="s">
        <v>18</v>
      </c>
      <c r="E1233">
        <v>129</v>
      </c>
      <c r="F1233">
        <v>16</v>
      </c>
      <c r="G1233">
        <v>4</v>
      </c>
      <c r="H1233">
        <v>12</v>
      </c>
      <c r="I1233">
        <v>19</v>
      </c>
      <c r="J1233">
        <v>2</v>
      </c>
      <c r="K1233">
        <v>4</v>
      </c>
      <c r="L1233">
        <v>1</v>
      </c>
      <c r="M1233">
        <v>2</v>
      </c>
      <c r="Q1233">
        <v>36</v>
      </c>
      <c r="R1233">
        <v>4.97</v>
      </c>
      <c r="X1233">
        <v>14</v>
      </c>
      <c r="Y1233">
        <v>0.31</v>
      </c>
      <c r="Z1233">
        <v>87</v>
      </c>
      <c r="AA1233">
        <f t="shared" si="38"/>
        <v>29</v>
      </c>
    </row>
    <row r="1234" spans="1:27" x14ac:dyDescent="0.25">
      <c r="A1234" t="s">
        <v>923</v>
      </c>
      <c r="B1234">
        <v>1992</v>
      </c>
      <c r="C1234" t="str">
        <f t="shared" si="39"/>
        <v>Pre-Drug 1970-1991</v>
      </c>
      <c r="D1234" t="s">
        <v>19</v>
      </c>
      <c r="E1234">
        <v>129</v>
      </c>
      <c r="F1234">
        <v>8</v>
      </c>
      <c r="G1234">
        <v>1</v>
      </c>
      <c r="H1234">
        <v>14</v>
      </c>
      <c r="I1234">
        <v>19</v>
      </c>
      <c r="J1234">
        <v>3</v>
      </c>
      <c r="K1234">
        <v>0</v>
      </c>
      <c r="L1234">
        <v>1</v>
      </c>
      <c r="M1234">
        <v>0</v>
      </c>
      <c r="Q1234">
        <v>31</v>
      </c>
      <c r="R1234">
        <v>2.4300000000000002</v>
      </c>
      <c r="X1234">
        <v>22</v>
      </c>
      <c r="Y1234">
        <v>0.27</v>
      </c>
      <c r="Z1234">
        <v>89</v>
      </c>
      <c r="AA1234">
        <f t="shared" si="38"/>
        <v>29.666666666666668</v>
      </c>
    </row>
    <row r="1235" spans="1:27" x14ac:dyDescent="0.25">
      <c r="A1235" t="s">
        <v>3024</v>
      </c>
      <c r="B1235">
        <v>1995</v>
      </c>
      <c r="C1235" t="str">
        <f t="shared" si="39"/>
        <v>Pre-Drug 1970-1991</v>
      </c>
      <c r="D1235" t="s">
        <v>19</v>
      </c>
      <c r="E1235">
        <v>129</v>
      </c>
      <c r="F1235">
        <v>11</v>
      </c>
      <c r="G1235">
        <v>3</v>
      </c>
      <c r="H1235">
        <v>12</v>
      </c>
      <c r="I1235">
        <v>16</v>
      </c>
      <c r="J1235">
        <v>2</v>
      </c>
      <c r="K1235">
        <v>1</v>
      </c>
      <c r="L1235">
        <v>1</v>
      </c>
      <c r="M1235">
        <v>0</v>
      </c>
      <c r="Q1235">
        <v>30</v>
      </c>
      <c r="R1235">
        <v>3.34</v>
      </c>
      <c r="X1235">
        <v>20</v>
      </c>
      <c r="Y1235">
        <v>0.25</v>
      </c>
      <c r="Z1235">
        <v>89</v>
      </c>
      <c r="AA1235">
        <f t="shared" si="38"/>
        <v>29.666666666666668</v>
      </c>
    </row>
    <row r="1236" spans="1:27" x14ac:dyDescent="0.25">
      <c r="A1236" t="s">
        <v>1057</v>
      </c>
      <c r="B1236">
        <v>1996</v>
      </c>
      <c r="C1236" t="str">
        <f t="shared" si="39"/>
        <v>Pre-Drug 1970-1991</v>
      </c>
      <c r="D1236" t="s">
        <v>19</v>
      </c>
      <c r="E1236">
        <v>129</v>
      </c>
      <c r="F1236">
        <v>15</v>
      </c>
      <c r="G1236">
        <v>2</v>
      </c>
      <c r="H1236">
        <v>10</v>
      </c>
      <c r="I1236">
        <v>22</v>
      </c>
      <c r="J1236">
        <v>0</v>
      </c>
      <c r="K1236">
        <v>1</v>
      </c>
      <c r="L1236">
        <v>0</v>
      </c>
      <c r="M1236">
        <v>0</v>
      </c>
      <c r="Q1236">
        <v>29</v>
      </c>
      <c r="R1236">
        <v>4.55</v>
      </c>
      <c r="X1236">
        <v>17</v>
      </c>
      <c r="Y1236">
        <v>0.22</v>
      </c>
      <c r="Z1236">
        <v>89</v>
      </c>
      <c r="AA1236">
        <f t="shared" si="38"/>
        <v>29.666666666666668</v>
      </c>
    </row>
    <row r="1237" spans="1:27" x14ac:dyDescent="0.25">
      <c r="A1237" t="s">
        <v>1215</v>
      </c>
      <c r="B1237">
        <v>2003</v>
      </c>
      <c r="C1237" t="str">
        <f t="shared" si="39"/>
        <v>Drug Era 1992-2006</v>
      </c>
      <c r="D1237" t="s">
        <v>18</v>
      </c>
      <c r="E1237">
        <v>129</v>
      </c>
      <c r="F1237">
        <v>18</v>
      </c>
      <c r="G1237">
        <v>4</v>
      </c>
      <c r="H1237">
        <v>14</v>
      </c>
      <c r="I1237">
        <v>12</v>
      </c>
      <c r="J1237">
        <v>2</v>
      </c>
      <c r="K1237">
        <v>1</v>
      </c>
      <c r="L1237">
        <v>1</v>
      </c>
      <c r="M1237">
        <v>0</v>
      </c>
      <c r="Q1237">
        <v>35</v>
      </c>
      <c r="R1237">
        <v>5.46</v>
      </c>
      <c r="X1237">
        <v>3</v>
      </c>
      <c r="Y1237">
        <v>0.31</v>
      </c>
      <c r="Z1237">
        <v>89</v>
      </c>
      <c r="AA1237">
        <f t="shared" si="38"/>
        <v>29.666666666666668</v>
      </c>
    </row>
    <row r="1238" spans="1:27" x14ac:dyDescent="0.25">
      <c r="A1238" t="s">
        <v>3044</v>
      </c>
      <c r="B1238">
        <v>2004</v>
      </c>
      <c r="C1238" t="str">
        <f t="shared" si="39"/>
        <v>Drug Era 1992-2006</v>
      </c>
      <c r="D1238" t="s">
        <v>19</v>
      </c>
      <c r="E1238">
        <v>129</v>
      </c>
      <c r="F1238">
        <v>14</v>
      </c>
      <c r="G1238">
        <v>4</v>
      </c>
      <c r="H1238">
        <v>10</v>
      </c>
      <c r="I1238">
        <v>26</v>
      </c>
      <c r="J1238">
        <v>0</v>
      </c>
      <c r="K1238">
        <v>0</v>
      </c>
      <c r="L1238">
        <v>2</v>
      </c>
      <c r="M1238">
        <v>0</v>
      </c>
      <c r="Q1238">
        <v>33</v>
      </c>
      <c r="R1238">
        <v>4.25</v>
      </c>
      <c r="X1238">
        <v>9</v>
      </c>
      <c r="Y1238">
        <v>0.28000000000000003</v>
      </c>
      <c r="Z1238">
        <v>89</v>
      </c>
      <c r="AA1238">
        <f t="shared" si="38"/>
        <v>29.666666666666668</v>
      </c>
    </row>
    <row r="1239" spans="1:27" x14ac:dyDescent="0.25">
      <c r="A1239" t="s">
        <v>1908</v>
      </c>
      <c r="B1239">
        <v>1973</v>
      </c>
      <c r="C1239" t="str">
        <f t="shared" si="39"/>
        <v>Pre-Drug 1970-1991</v>
      </c>
      <c r="D1239" t="s">
        <v>19</v>
      </c>
      <c r="E1239">
        <v>129</v>
      </c>
      <c r="F1239">
        <v>14</v>
      </c>
      <c r="G1239">
        <v>2</v>
      </c>
      <c r="H1239">
        <v>16</v>
      </c>
      <c r="I1239">
        <v>8</v>
      </c>
      <c r="J1239">
        <v>3</v>
      </c>
      <c r="K1239">
        <v>2</v>
      </c>
      <c r="L1239">
        <v>4</v>
      </c>
      <c r="M1239">
        <v>0</v>
      </c>
      <c r="Q1239">
        <v>23</v>
      </c>
      <c r="R1239">
        <v>4.2</v>
      </c>
      <c r="X1239">
        <v>20</v>
      </c>
      <c r="Y1239">
        <v>0.21</v>
      </c>
      <c r="Z1239">
        <v>90</v>
      </c>
      <c r="AA1239">
        <f t="shared" si="38"/>
        <v>30</v>
      </c>
    </row>
    <row r="1240" spans="1:27" x14ac:dyDescent="0.25">
      <c r="A1240" t="s">
        <v>2980</v>
      </c>
      <c r="B1240">
        <v>2010</v>
      </c>
      <c r="C1240" t="str">
        <f t="shared" si="39"/>
        <v>Post Drug Era 2007-2012</v>
      </c>
      <c r="D1240" t="s">
        <v>18</v>
      </c>
      <c r="E1240">
        <v>129</v>
      </c>
      <c r="F1240">
        <v>20</v>
      </c>
      <c r="G1240">
        <v>5</v>
      </c>
      <c r="H1240">
        <v>10</v>
      </c>
      <c r="I1240">
        <v>22</v>
      </c>
      <c r="J1240">
        <v>0</v>
      </c>
      <c r="K1240">
        <v>0</v>
      </c>
      <c r="L1240">
        <v>0</v>
      </c>
      <c r="M1240">
        <v>0</v>
      </c>
      <c r="Q1240">
        <v>32</v>
      </c>
      <c r="R1240">
        <v>6</v>
      </c>
      <c r="X1240">
        <v>15</v>
      </c>
      <c r="Z1240">
        <v>90</v>
      </c>
      <c r="AA1240">
        <f t="shared" si="38"/>
        <v>30</v>
      </c>
    </row>
    <row r="1241" spans="1:27" x14ac:dyDescent="0.25">
      <c r="A1241" t="s">
        <v>251</v>
      </c>
      <c r="B1241">
        <v>2009</v>
      </c>
      <c r="C1241" t="str">
        <f t="shared" si="39"/>
        <v>Post Drug Era 2007-2012</v>
      </c>
      <c r="D1241" t="s">
        <v>19</v>
      </c>
      <c r="E1241">
        <v>129</v>
      </c>
      <c r="F1241">
        <v>12</v>
      </c>
      <c r="G1241">
        <v>3</v>
      </c>
      <c r="H1241">
        <v>15</v>
      </c>
      <c r="I1241">
        <v>32</v>
      </c>
      <c r="J1241">
        <v>4</v>
      </c>
      <c r="K1241">
        <v>0</v>
      </c>
      <c r="L1241">
        <v>0</v>
      </c>
      <c r="M1241">
        <v>0</v>
      </c>
      <c r="Q1241">
        <v>25</v>
      </c>
      <c r="R1241">
        <v>3.52</v>
      </c>
      <c r="X1241">
        <v>12</v>
      </c>
      <c r="Z1241">
        <v>92</v>
      </c>
      <c r="AA1241">
        <f t="shared" si="38"/>
        <v>30.666666666666668</v>
      </c>
    </row>
    <row r="1242" spans="1:27" x14ac:dyDescent="0.25">
      <c r="A1242" t="s">
        <v>1049</v>
      </c>
      <c r="B1242">
        <v>1987</v>
      </c>
      <c r="C1242" t="str">
        <f t="shared" si="39"/>
        <v>Pre-Drug 1970-1991</v>
      </c>
      <c r="D1242" t="s">
        <v>18</v>
      </c>
      <c r="E1242">
        <v>129</v>
      </c>
      <c r="F1242">
        <v>5</v>
      </c>
      <c r="G1242">
        <v>0</v>
      </c>
      <c r="H1242">
        <v>8</v>
      </c>
      <c r="I1242">
        <v>27</v>
      </c>
      <c r="J1242">
        <v>2</v>
      </c>
      <c r="K1242">
        <v>2</v>
      </c>
      <c r="L1242">
        <v>0</v>
      </c>
      <c r="M1242">
        <v>0</v>
      </c>
      <c r="Q1242">
        <v>28</v>
      </c>
      <c r="R1242">
        <v>1.45</v>
      </c>
      <c r="X1242">
        <v>17</v>
      </c>
      <c r="Y1242">
        <v>0.23</v>
      </c>
      <c r="Z1242">
        <v>93</v>
      </c>
      <c r="AA1242">
        <f t="shared" si="38"/>
        <v>31</v>
      </c>
    </row>
    <row r="1243" spans="1:27" x14ac:dyDescent="0.25">
      <c r="A1243" t="s">
        <v>2591</v>
      </c>
      <c r="B1243">
        <v>1995</v>
      </c>
      <c r="C1243" t="str">
        <f t="shared" si="39"/>
        <v>Pre-Drug 1970-1991</v>
      </c>
      <c r="D1243" t="s">
        <v>18</v>
      </c>
      <c r="E1243">
        <v>129</v>
      </c>
      <c r="F1243">
        <v>11</v>
      </c>
      <c r="G1243">
        <v>4</v>
      </c>
      <c r="H1243">
        <v>20</v>
      </c>
      <c r="I1243">
        <v>30</v>
      </c>
      <c r="J1243">
        <v>4</v>
      </c>
      <c r="K1243">
        <v>3</v>
      </c>
      <c r="L1243">
        <v>2</v>
      </c>
      <c r="M1243">
        <v>0</v>
      </c>
      <c r="Q1243">
        <v>18</v>
      </c>
      <c r="R1243">
        <v>3.19</v>
      </c>
      <c r="X1243">
        <v>15</v>
      </c>
      <c r="Y1243">
        <v>0.16</v>
      </c>
      <c r="Z1243">
        <v>93</v>
      </c>
      <c r="AA1243">
        <f t="shared" si="38"/>
        <v>31</v>
      </c>
    </row>
    <row r="1244" spans="1:27" x14ac:dyDescent="0.25">
      <c r="A1244" t="s">
        <v>868</v>
      </c>
      <c r="B1244">
        <v>2011</v>
      </c>
      <c r="C1244" t="str">
        <f t="shared" si="39"/>
        <v>Post Drug Era 2007-2012</v>
      </c>
      <c r="D1244" t="s">
        <v>19</v>
      </c>
      <c r="E1244">
        <v>129</v>
      </c>
      <c r="F1244">
        <v>14</v>
      </c>
      <c r="G1244">
        <v>3</v>
      </c>
      <c r="H1244">
        <v>10</v>
      </c>
      <c r="I1244">
        <v>22</v>
      </c>
      <c r="J1244">
        <v>0</v>
      </c>
      <c r="K1244">
        <v>2</v>
      </c>
      <c r="L1244">
        <v>2</v>
      </c>
      <c r="M1244">
        <v>0</v>
      </c>
      <c r="Q1244">
        <v>25</v>
      </c>
      <c r="R1244">
        <v>3.94</v>
      </c>
      <c r="X1244">
        <v>26</v>
      </c>
      <c r="Z1244">
        <v>96</v>
      </c>
      <c r="AA1244">
        <f t="shared" si="38"/>
        <v>32</v>
      </c>
    </row>
    <row r="1245" spans="1:27" x14ac:dyDescent="0.25">
      <c r="A1245" t="s">
        <v>1811</v>
      </c>
      <c r="B1245">
        <v>1986</v>
      </c>
      <c r="C1245" t="str">
        <f t="shared" si="39"/>
        <v>Pre-Drug 1970-1991</v>
      </c>
      <c r="D1245" t="s">
        <v>19</v>
      </c>
      <c r="E1245">
        <v>129</v>
      </c>
      <c r="F1245">
        <v>9</v>
      </c>
      <c r="G1245">
        <v>2</v>
      </c>
      <c r="H1245">
        <v>17</v>
      </c>
      <c r="I1245">
        <v>18</v>
      </c>
      <c r="J1245">
        <v>2</v>
      </c>
      <c r="K1245">
        <v>0</v>
      </c>
      <c r="L1245">
        <v>0</v>
      </c>
      <c r="M1245">
        <v>0</v>
      </c>
      <c r="Q1245">
        <v>18</v>
      </c>
      <c r="R1245">
        <v>2.4500000000000002</v>
      </c>
      <c r="X1245">
        <v>15</v>
      </c>
      <c r="Y1245">
        <v>0.16</v>
      </c>
      <c r="Z1245">
        <v>99</v>
      </c>
      <c r="AA1245">
        <f t="shared" si="38"/>
        <v>33</v>
      </c>
    </row>
    <row r="1246" spans="1:27" x14ac:dyDescent="0.25">
      <c r="A1246" t="s">
        <v>2838</v>
      </c>
      <c r="B1246">
        <v>1989</v>
      </c>
      <c r="C1246" t="str">
        <f t="shared" si="39"/>
        <v>Pre-Drug 1970-1991</v>
      </c>
      <c r="D1246" t="s">
        <v>18</v>
      </c>
      <c r="E1246">
        <v>129</v>
      </c>
      <c r="F1246">
        <v>8</v>
      </c>
      <c r="G1246">
        <v>2</v>
      </c>
      <c r="H1246">
        <v>11</v>
      </c>
      <c r="I1246">
        <v>15</v>
      </c>
      <c r="J1246">
        <v>2</v>
      </c>
      <c r="K1246">
        <v>0</v>
      </c>
      <c r="L1246">
        <v>2</v>
      </c>
      <c r="M1246">
        <v>1</v>
      </c>
      <c r="Q1246">
        <v>27</v>
      </c>
      <c r="R1246">
        <v>2.1800000000000002</v>
      </c>
      <c r="X1246">
        <v>11</v>
      </c>
      <c r="Y1246">
        <v>0.24</v>
      </c>
      <c r="Z1246">
        <v>99</v>
      </c>
      <c r="AA1246">
        <f t="shared" si="38"/>
        <v>33</v>
      </c>
    </row>
    <row r="1247" spans="1:27" x14ac:dyDescent="0.25">
      <c r="A1247" t="s">
        <v>2086</v>
      </c>
      <c r="B1247">
        <v>2006</v>
      </c>
      <c r="C1247" t="str">
        <f t="shared" si="39"/>
        <v>Drug Era 1992-2006</v>
      </c>
      <c r="D1247" t="s">
        <v>19</v>
      </c>
      <c r="E1247">
        <v>130</v>
      </c>
      <c r="F1247">
        <v>20</v>
      </c>
      <c r="G1247">
        <v>6</v>
      </c>
      <c r="H1247">
        <v>20</v>
      </c>
      <c r="I1247">
        <v>17</v>
      </c>
      <c r="J1247">
        <v>0</v>
      </c>
      <c r="K1247">
        <v>1</v>
      </c>
      <c r="L1247">
        <v>3</v>
      </c>
      <c r="M1247">
        <v>0</v>
      </c>
      <c r="Q1247">
        <v>36</v>
      </c>
      <c r="R1247">
        <v>7.4</v>
      </c>
      <c r="X1247">
        <v>25</v>
      </c>
      <c r="Z1247">
        <v>73</v>
      </c>
      <c r="AA1247">
        <f t="shared" si="38"/>
        <v>24.333333333333332</v>
      </c>
    </row>
    <row r="1248" spans="1:27" x14ac:dyDescent="0.25">
      <c r="A1248" t="s">
        <v>2809</v>
      </c>
      <c r="B1248">
        <v>2009</v>
      </c>
      <c r="C1248" t="str">
        <f t="shared" si="39"/>
        <v>Post Drug Era 2007-2012</v>
      </c>
      <c r="D1248" t="s">
        <v>19</v>
      </c>
      <c r="E1248">
        <v>130</v>
      </c>
      <c r="F1248">
        <v>21</v>
      </c>
      <c r="G1248">
        <v>4</v>
      </c>
      <c r="H1248">
        <v>9</v>
      </c>
      <c r="I1248">
        <v>13</v>
      </c>
      <c r="J1248">
        <v>0</v>
      </c>
      <c r="K1248">
        <v>0</v>
      </c>
      <c r="L1248">
        <v>3</v>
      </c>
      <c r="M1248">
        <v>0</v>
      </c>
      <c r="Q1248">
        <v>43</v>
      </c>
      <c r="R1248">
        <v>7.46</v>
      </c>
      <c r="X1248">
        <v>25</v>
      </c>
      <c r="Z1248">
        <v>76</v>
      </c>
      <c r="AA1248">
        <f t="shared" si="38"/>
        <v>25.333333333333332</v>
      </c>
    </row>
    <row r="1249" spans="1:27" x14ac:dyDescent="0.25">
      <c r="A1249" t="s">
        <v>752</v>
      </c>
      <c r="B1249">
        <v>1979</v>
      </c>
      <c r="C1249" t="str">
        <f t="shared" si="39"/>
        <v>Pre-Drug 1970-1991</v>
      </c>
      <c r="D1249" t="s">
        <v>18</v>
      </c>
      <c r="E1249">
        <v>130</v>
      </c>
      <c r="F1249">
        <v>19</v>
      </c>
      <c r="G1249">
        <v>2</v>
      </c>
      <c r="H1249">
        <v>15</v>
      </c>
      <c r="I1249">
        <v>9</v>
      </c>
      <c r="J1249">
        <v>1</v>
      </c>
      <c r="K1249">
        <v>0</v>
      </c>
      <c r="L1249">
        <v>0</v>
      </c>
      <c r="M1249">
        <v>0</v>
      </c>
      <c r="Q1249">
        <v>39</v>
      </c>
      <c r="R1249">
        <v>6.66</v>
      </c>
      <c r="X1249">
        <v>27</v>
      </c>
      <c r="Y1249">
        <v>0.34</v>
      </c>
      <c r="Z1249">
        <v>77</v>
      </c>
      <c r="AA1249">
        <f t="shared" si="38"/>
        <v>25.666666666666668</v>
      </c>
    </row>
    <row r="1250" spans="1:27" x14ac:dyDescent="0.25">
      <c r="A1250" t="s">
        <v>316</v>
      </c>
      <c r="B1250">
        <v>1980</v>
      </c>
      <c r="C1250" t="str">
        <f t="shared" si="39"/>
        <v>Pre-Drug 1970-1991</v>
      </c>
      <c r="D1250" t="s">
        <v>19</v>
      </c>
      <c r="E1250">
        <v>130</v>
      </c>
      <c r="F1250">
        <v>17</v>
      </c>
      <c r="G1250">
        <v>1</v>
      </c>
      <c r="H1250">
        <v>13</v>
      </c>
      <c r="I1250">
        <v>12</v>
      </c>
      <c r="J1250">
        <v>0</v>
      </c>
      <c r="K1250">
        <v>2</v>
      </c>
      <c r="L1250">
        <v>0</v>
      </c>
      <c r="M1250">
        <v>0</v>
      </c>
      <c r="Q1250">
        <v>40</v>
      </c>
      <c r="R1250">
        <v>5.81</v>
      </c>
      <c r="X1250">
        <v>21</v>
      </c>
      <c r="Y1250">
        <v>0.34</v>
      </c>
      <c r="Z1250">
        <v>79</v>
      </c>
      <c r="AA1250">
        <f t="shared" si="38"/>
        <v>26.333333333333332</v>
      </c>
    </row>
    <row r="1251" spans="1:27" x14ac:dyDescent="0.25">
      <c r="A1251" t="s">
        <v>1488</v>
      </c>
      <c r="B1251">
        <v>1997</v>
      </c>
      <c r="C1251" t="str">
        <f t="shared" si="39"/>
        <v>Drug Era 1992-2006</v>
      </c>
      <c r="D1251" t="s">
        <v>19</v>
      </c>
      <c r="E1251">
        <v>130</v>
      </c>
      <c r="F1251">
        <v>17</v>
      </c>
      <c r="G1251">
        <v>6</v>
      </c>
      <c r="H1251">
        <v>13</v>
      </c>
      <c r="I1251">
        <v>17</v>
      </c>
      <c r="J1251">
        <v>1</v>
      </c>
      <c r="K1251">
        <v>3</v>
      </c>
      <c r="L1251">
        <v>1</v>
      </c>
      <c r="M1251">
        <v>1</v>
      </c>
      <c r="Q1251">
        <v>42</v>
      </c>
      <c r="R1251">
        <v>5.81</v>
      </c>
      <c r="X1251">
        <v>17</v>
      </c>
      <c r="Y1251">
        <v>0.36</v>
      </c>
      <c r="Z1251">
        <v>79</v>
      </c>
      <c r="AA1251">
        <f t="shared" si="38"/>
        <v>26.333333333333332</v>
      </c>
    </row>
    <row r="1252" spans="1:27" x14ac:dyDescent="0.25">
      <c r="A1252" t="s">
        <v>2378</v>
      </c>
      <c r="B1252">
        <v>1987</v>
      </c>
      <c r="C1252" t="str">
        <f t="shared" si="39"/>
        <v>Pre-Drug 1970-1991</v>
      </c>
      <c r="D1252" t="s">
        <v>19</v>
      </c>
      <c r="E1252">
        <v>130</v>
      </c>
      <c r="F1252">
        <v>18</v>
      </c>
      <c r="G1252">
        <v>5</v>
      </c>
      <c r="H1252">
        <v>16</v>
      </c>
      <c r="I1252">
        <v>11</v>
      </c>
      <c r="J1252">
        <v>1</v>
      </c>
      <c r="K1252">
        <v>1</v>
      </c>
      <c r="L1252">
        <v>0</v>
      </c>
      <c r="M1252">
        <v>0</v>
      </c>
      <c r="Q1252">
        <v>33</v>
      </c>
      <c r="R1252">
        <v>6.08</v>
      </c>
      <c r="X1252">
        <v>21</v>
      </c>
      <c r="Y1252">
        <v>0.3</v>
      </c>
      <c r="Z1252">
        <v>80</v>
      </c>
      <c r="AA1252">
        <f t="shared" si="38"/>
        <v>26.666666666666668</v>
      </c>
    </row>
    <row r="1253" spans="1:27" x14ac:dyDescent="0.25">
      <c r="A1253" t="s">
        <v>1810</v>
      </c>
      <c r="B1253">
        <v>1973</v>
      </c>
      <c r="C1253" t="str">
        <f t="shared" si="39"/>
        <v>Pre-Drug 1970-1991</v>
      </c>
      <c r="D1253" t="s">
        <v>18</v>
      </c>
      <c r="E1253">
        <v>130</v>
      </c>
      <c r="F1253">
        <v>17</v>
      </c>
      <c r="G1253">
        <v>2</v>
      </c>
      <c r="H1253">
        <v>17</v>
      </c>
      <c r="I1253">
        <v>13</v>
      </c>
      <c r="J1253">
        <v>0</v>
      </c>
      <c r="K1253">
        <v>2</v>
      </c>
      <c r="L1253">
        <v>1</v>
      </c>
      <c r="M1253">
        <v>1</v>
      </c>
      <c r="Q1253">
        <v>31</v>
      </c>
      <c r="R1253">
        <v>5.67</v>
      </c>
      <c r="X1253">
        <v>10</v>
      </c>
      <c r="Y1253">
        <v>0.28000000000000003</v>
      </c>
      <c r="Z1253">
        <v>81</v>
      </c>
      <c r="AA1253">
        <f t="shared" si="38"/>
        <v>27</v>
      </c>
    </row>
    <row r="1254" spans="1:27" x14ac:dyDescent="0.25">
      <c r="A1254" t="s">
        <v>2731</v>
      </c>
      <c r="B1254">
        <v>1987</v>
      </c>
      <c r="C1254" t="str">
        <f t="shared" si="39"/>
        <v>Pre-Drug 1970-1991</v>
      </c>
      <c r="D1254" t="s">
        <v>19</v>
      </c>
      <c r="E1254">
        <v>130</v>
      </c>
      <c r="F1254">
        <v>17</v>
      </c>
      <c r="G1254">
        <v>4</v>
      </c>
      <c r="H1254">
        <v>21</v>
      </c>
      <c r="I1254">
        <v>25</v>
      </c>
      <c r="J1254">
        <v>1</v>
      </c>
      <c r="K1254">
        <v>2</v>
      </c>
      <c r="L1254">
        <v>1</v>
      </c>
      <c r="M1254">
        <v>0</v>
      </c>
      <c r="Q1254">
        <v>25</v>
      </c>
      <c r="R1254">
        <v>5.67</v>
      </c>
      <c r="X1254">
        <v>18</v>
      </c>
      <c r="Y1254">
        <v>0.23</v>
      </c>
      <c r="Z1254">
        <v>81</v>
      </c>
      <c r="AA1254">
        <f t="shared" si="38"/>
        <v>27</v>
      </c>
    </row>
    <row r="1255" spans="1:27" x14ac:dyDescent="0.25">
      <c r="A1255" t="s">
        <v>1770</v>
      </c>
      <c r="B1255">
        <v>2006</v>
      </c>
      <c r="C1255" t="str">
        <f t="shared" si="39"/>
        <v>Drug Era 1992-2006</v>
      </c>
      <c r="D1255" t="s">
        <v>18</v>
      </c>
      <c r="E1255">
        <v>130</v>
      </c>
      <c r="F1255">
        <v>22</v>
      </c>
      <c r="G1255">
        <v>4</v>
      </c>
      <c r="H1255">
        <v>12</v>
      </c>
      <c r="I1255">
        <v>16</v>
      </c>
      <c r="J1255">
        <v>2</v>
      </c>
      <c r="K1255">
        <v>3</v>
      </c>
      <c r="L1255">
        <v>0</v>
      </c>
      <c r="M1255">
        <v>0</v>
      </c>
      <c r="Q1255">
        <v>40</v>
      </c>
      <c r="R1255">
        <v>7.33</v>
      </c>
      <c r="X1255">
        <v>10</v>
      </c>
      <c r="Z1255">
        <v>81</v>
      </c>
      <c r="AA1255">
        <f t="shared" si="38"/>
        <v>27</v>
      </c>
    </row>
    <row r="1256" spans="1:27" x14ac:dyDescent="0.25">
      <c r="A1256" t="s">
        <v>285</v>
      </c>
      <c r="B1256">
        <v>1977</v>
      </c>
      <c r="C1256" t="str">
        <f t="shared" si="39"/>
        <v>Pre-Drug 1970-1991</v>
      </c>
      <c r="D1256" t="s">
        <v>19</v>
      </c>
      <c r="E1256">
        <v>130</v>
      </c>
      <c r="F1256">
        <v>18</v>
      </c>
      <c r="G1256">
        <v>1</v>
      </c>
      <c r="H1256">
        <v>12</v>
      </c>
      <c r="I1256">
        <v>15</v>
      </c>
      <c r="J1256">
        <v>0</v>
      </c>
      <c r="K1256">
        <v>1</v>
      </c>
      <c r="L1256">
        <v>1</v>
      </c>
      <c r="M1256">
        <v>0</v>
      </c>
      <c r="Q1256">
        <v>40</v>
      </c>
      <c r="R1256">
        <v>5.93</v>
      </c>
      <c r="X1256">
        <v>15</v>
      </c>
      <c r="Y1256">
        <v>0.35</v>
      </c>
      <c r="Z1256">
        <v>82</v>
      </c>
      <c r="AA1256">
        <f t="shared" si="38"/>
        <v>27.333333333333332</v>
      </c>
    </row>
    <row r="1257" spans="1:27" x14ac:dyDescent="0.25">
      <c r="A1257" t="s">
        <v>231</v>
      </c>
      <c r="B1257">
        <v>1996</v>
      </c>
      <c r="C1257" t="str">
        <f t="shared" si="39"/>
        <v>Pre-Drug 1970-1991</v>
      </c>
      <c r="D1257" t="s">
        <v>19</v>
      </c>
      <c r="E1257">
        <v>130</v>
      </c>
      <c r="F1257">
        <v>24</v>
      </c>
      <c r="G1257">
        <v>7</v>
      </c>
      <c r="H1257">
        <v>16</v>
      </c>
      <c r="I1257">
        <v>13</v>
      </c>
      <c r="J1257">
        <v>1</v>
      </c>
      <c r="K1257">
        <v>1</v>
      </c>
      <c r="L1257">
        <v>2</v>
      </c>
      <c r="M1257">
        <v>0</v>
      </c>
      <c r="Q1257">
        <v>33</v>
      </c>
      <c r="R1257">
        <v>7.9</v>
      </c>
      <c r="X1257">
        <v>23</v>
      </c>
      <c r="Y1257">
        <v>0.25</v>
      </c>
      <c r="Z1257">
        <v>82</v>
      </c>
      <c r="AA1257">
        <f t="shared" si="38"/>
        <v>27.333333333333332</v>
      </c>
    </row>
    <row r="1258" spans="1:27" x14ac:dyDescent="0.25">
      <c r="A1258" t="s">
        <v>426</v>
      </c>
      <c r="B1258">
        <v>2002</v>
      </c>
      <c r="C1258" t="str">
        <f t="shared" si="39"/>
        <v>Drug Era 1992-2006</v>
      </c>
      <c r="D1258" t="s">
        <v>18</v>
      </c>
      <c r="E1258">
        <v>130</v>
      </c>
      <c r="F1258">
        <v>16</v>
      </c>
      <c r="G1258">
        <v>3</v>
      </c>
      <c r="H1258">
        <v>15</v>
      </c>
      <c r="I1258">
        <v>17</v>
      </c>
      <c r="J1258">
        <v>2</v>
      </c>
      <c r="K1258">
        <v>2</v>
      </c>
      <c r="L1258">
        <v>3</v>
      </c>
      <c r="M1258">
        <v>0</v>
      </c>
      <c r="Q1258">
        <v>33</v>
      </c>
      <c r="R1258">
        <v>5.27</v>
      </c>
      <c r="X1258">
        <v>23</v>
      </c>
      <c r="Z1258">
        <v>82</v>
      </c>
      <c r="AA1258">
        <f t="shared" si="38"/>
        <v>27.333333333333332</v>
      </c>
    </row>
    <row r="1259" spans="1:27" x14ac:dyDescent="0.25">
      <c r="A1259" t="s">
        <v>1129</v>
      </c>
      <c r="B1259">
        <v>1996</v>
      </c>
      <c r="C1259" t="str">
        <f t="shared" si="39"/>
        <v>Pre-Drug 1970-1991</v>
      </c>
      <c r="D1259" t="s">
        <v>19</v>
      </c>
      <c r="E1259">
        <v>130</v>
      </c>
      <c r="F1259">
        <v>23</v>
      </c>
      <c r="G1259">
        <v>2</v>
      </c>
      <c r="H1259">
        <v>17</v>
      </c>
      <c r="I1259">
        <v>19</v>
      </c>
      <c r="J1259">
        <v>1</v>
      </c>
      <c r="K1259">
        <v>2</v>
      </c>
      <c r="L1259">
        <v>2</v>
      </c>
      <c r="M1259">
        <v>0</v>
      </c>
      <c r="Q1259">
        <v>34</v>
      </c>
      <c r="R1259">
        <v>7.48</v>
      </c>
      <c r="X1259">
        <v>11</v>
      </c>
      <c r="Y1259">
        <v>0.26</v>
      </c>
      <c r="Z1259">
        <v>83</v>
      </c>
      <c r="AA1259">
        <f t="shared" si="38"/>
        <v>27.666666666666668</v>
      </c>
    </row>
    <row r="1260" spans="1:27" x14ac:dyDescent="0.25">
      <c r="A1260" t="s">
        <v>746</v>
      </c>
      <c r="B1260">
        <v>2004</v>
      </c>
      <c r="C1260" t="str">
        <f t="shared" si="39"/>
        <v>Drug Era 1992-2006</v>
      </c>
      <c r="D1260" t="s">
        <v>19</v>
      </c>
      <c r="E1260">
        <v>130</v>
      </c>
      <c r="F1260">
        <v>13</v>
      </c>
      <c r="G1260">
        <v>1</v>
      </c>
      <c r="H1260">
        <v>12</v>
      </c>
      <c r="I1260">
        <v>21</v>
      </c>
      <c r="J1260">
        <v>1</v>
      </c>
      <c r="K1260">
        <v>1</v>
      </c>
      <c r="L1260">
        <v>2</v>
      </c>
      <c r="M1260">
        <v>0</v>
      </c>
      <c r="Q1260">
        <v>34</v>
      </c>
      <c r="R1260">
        <v>4.2300000000000004</v>
      </c>
      <c r="X1260">
        <v>24</v>
      </c>
      <c r="Y1260">
        <v>0.28999999999999998</v>
      </c>
      <c r="Z1260">
        <v>83</v>
      </c>
      <c r="AA1260">
        <f t="shared" si="38"/>
        <v>27.666666666666668</v>
      </c>
    </row>
    <row r="1261" spans="1:27" x14ac:dyDescent="0.25">
      <c r="A1261" t="s">
        <v>2360</v>
      </c>
      <c r="B1261">
        <v>2005</v>
      </c>
      <c r="C1261" t="str">
        <f t="shared" si="39"/>
        <v>Drug Era 1992-2006</v>
      </c>
      <c r="D1261" t="s">
        <v>18</v>
      </c>
      <c r="E1261">
        <v>130</v>
      </c>
      <c r="F1261">
        <v>22</v>
      </c>
      <c r="G1261">
        <v>3</v>
      </c>
      <c r="H1261">
        <v>13</v>
      </c>
      <c r="I1261">
        <v>16</v>
      </c>
      <c r="J1261">
        <v>2</v>
      </c>
      <c r="K1261">
        <v>6</v>
      </c>
      <c r="L1261">
        <v>1</v>
      </c>
      <c r="M1261">
        <v>0</v>
      </c>
      <c r="Q1261">
        <v>34</v>
      </c>
      <c r="R1261">
        <v>7.16</v>
      </c>
      <c r="X1261">
        <v>22</v>
      </c>
      <c r="Z1261">
        <v>83</v>
      </c>
      <c r="AA1261">
        <f t="shared" si="38"/>
        <v>27.666666666666668</v>
      </c>
    </row>
    <row r="1262" spans="1:27" x14ac:dyDescent="0.25">
      <c r="A1262" t="s">
        <v>2615</v>
      </c>
      <c r="B1262">
        <v>1978</v>
      </c>
      <c r="C1262" t="str">
        <f t="shared" si="39"/>
        <v>Pre-Drug 1970-1991</v>
      </c>
      <c r="D1262" t="s">
        <v>18</v>
      </c>
      <c r="E1262">
        <v>130</v>
      </c>
      <c r="F1262">
        <v>16</v>
      </c>
      <c r="G1262">
        <v>2</v>
      </c>
      <c r="H1262">
        <v>21</v>
      </c>
      <c r="I1262">
        <v>12</v>
      </c>
      <c r="J1262">
        <v>5</v>
      </c>
      <c r="K1262">
        <v>2</v>
      </c>
      <c r="L1262">
        <v>1</v>
      </c>
      <c r="M1262">
        <v>1</v>
      </c>
      <c r="Q1262">
        <v>30</v>
      </c>
      <c r="R1262">
        <v>5.14</v>
      </c>
      <c r="X1262">
        <v>22</v>
      </c>
      <c r="Y1262">
        <v>0.28000000000000003</v>
      </c>
      <c r="Z1262">
        <v>84</v>
      </c>
      <c r="AA1262">
        <f t="shared" si="38"/>
        <v>28</v>
      </c>
    </row>
    <row r="1263" spans="1:27" x14ac:dyDescent="0.25">
      <c r="A1263" t="s">
        <v>248</v>
      </c>
      <c r="B1263">
        <v>1996</v>
      </c>
      <c r="C1263" t="str">
        <f t="shared" si="39"/>
        <v>Pre-Drug 1970-1991</v>
      </c>
      <c r="D1263" t="s">
        <v>19</v>
      </c>
      <c r="E1263">
        <v>130</v>
      </c>
      <c r="F1263">
        <v>16</v>
      </c>
      <c r="G1263">
        <v>5</v>
      </c>
      <c r="H1263">
        <v>20</v>
      </c>
      <c r="I1263">
        <v>19</v>
      </c>
      <c r="J1263">
        <v>3</v>
      </c>
      <c r="K1263">
        <v>4</v>
      </c>
      <c r="L1263">
        <v>0</v>
      </c>
      <c r="M1263">
        <v>0</v>
      </c>
      <c r="Q1263">
        <v>28</v>
      </c>
      <c r="R1263">
        <v>5.14</v>
      </c>
      <c r="X1263">
        <v>14</v>
      </c>
      <c r="Y1263">
        <v>0.21</v>
      </c>
      <c r="Z1263">
        <v>84</v>
      </c>
      <c r="AA1263">
        <f t="shared" si="38"/>
        <v>28</v>
      </c>
    </row>
    <row r="1264" spans="1:27" x14ac:dyDescent="0.25">
      <c r="A1264" t="s">
        <v>2863</v>
      </c>
      <c r="B1264">
        <v>2009</v>
      </c>
      <c r="C1264" t="str">
        <f t="shared" si="39"/>
        <v>Post Drug Era 2007-2012</v>
      </c>
      <c r="D1264" t="s">
        <v>19</v>
      </c>
      <c r="E1264">
        <v>130</v>
      </c>
      <c r="F1264">
        <v>19</v>
      </c>
      <c r="G1264">
        <v>5</v>
      </c>
      <c r="H1264">
        <v>17</v>
      </c>
      <c r="I1264">
        <v>22</v>
      </c>
      <c r="J1264">
        <v>2</v>
      </c>
      <c r="K1264">
        <v>0</v>
      </c>
      <c r="L1264">
        <v>2</v>
      </c>
      <c r="M1264">
        <v>0</v>
      </c>
      <c r="Q1264">
        <v>30</v>
      </c>
      <c r="R1264">
        <v>6.04</v>
      </c>
      <c r="X1264">
        <v>11</v>
      </c>
      <c r="Z1264">
        <v>85</v>
      </c>
      <c r="AA1264">
        <f t="shared" si="38"/>
        <v>28.333333333333332</v>
      </c>
    </row>
    <row r="1265" spans="1:27" x14ac:dyDescent="0.25">
      <c r="A1265" t="s">
        <v>2110</v>
      </c>
      <c r="B1265">
        <v>1988</v>
      </c>
      <c r="C1265" t="str">
        <f t="shared" si="39"/>
        <v>Pre-Drug 1970-1991</v>
      </c>
      <c r="D1265" t="s">
        <v>19</v>
      </c>
      <c r="E1265">
        <v>130</v>
      </c>
      <c r="F1265">
        <v>11</v>
      </c>
      <c r="G1265">
        <v>1</v>
      </c>
      <c r="H1265">
        <v>8</v>
      </c>
      <c r="I1265">
        <v>16</v>
      </c>
      <c r="J1265">
        <v>1</v>
      </c>
      <c r="K1265">
        <v>1</v>
      </c>
      <c r="L1265">
        <v>0</v>
      </c>
      <c r="M1265">
        <v>0</v>
      </c>
      <c r="Q1265">
        <v>39</v>
      </c>
      <c r="R1265">
        <v>3.45</v>
      </c>
      <c r="X1265">
        <v>18</v>
      </c>
      <c r="Y1265">
        <v>0.32</v>
      </c>
      <c r="Z1265">
        <v>86</v>
      </c>
      <c r="AA1265">
        <f t="shared" si="38"/>
        <v>28.666666666666668</v>
      </c>
    </row>
    <row r="1266" spans="1:27" x14ac:dyDescent="0.25">
      <c r="A1266" t="s">
        <v>2063</v>
      </c>
      <c r="B1266">
        <v>1997</v>
      </c>
      <c r="C1266" t="str">
        <f t="shared" si="39"/>
        <v>Drug Era 1992-2006</v>
      </c>
      <c r="D1266" t="s">
        <v>18</v>
      </c>
      <c r="E1266">
        <v>130</v>
      </c>
      <c r="F1266">
        <v>10</v>
      </c>
      <c r="G1266">
        <v>4</v>
      </c>
      <c r="H1266">
        <v>18</v>
      </c>
      <c r="I1266">
        <v>19</v>
      </c>
      <c r="J1266">
        <v>0</v>
      </c>
      <c r="K1266">
        <v>0</v>
      </c>
      <c r="L1266">
        <v>0</v>
      </c>
      <c r="M1266">
        <v>0</v>
      </c>
      <c r="Q1266">
        <v>28</v>
      </c>
      <c r="R1266">
        <v>3.14</v>
      </c>
      <c r="X1266">
        <v>22</v>
      </c>
      <c r="Y1266">
        <v>0.25</v>
      </c>
      <c r="Z1266">
        <v>86</v>
      </c>
      <c r="AA1266">
        <f t="shared" si="38"/>
        <v>28.666666666666668</v>
      </c>
    </row>
    <row r="1267" spans="1:27" x14ac:dyDescent="0.25">
      <c r="A1267" t="s">
        <v>2341</v>
      </c>
      <c r="B1267">
        <v>1998</v>
      </c>
      <c r="C1267" t="str">
        <f t="shared" si="39"/>
        <v>Drug Era 1992-2006</v>
      </c>
      <c r="D1267" t="s">
        <v>18</v>
      </c>
      <c r="E1267">
        <v>130</v>
      </c>
      <c r="F1267">
        <v>15</v>
      </c>
      <c r="G1267">
        <v>1</v>
      </c>
      <c r="H1267">
        <v>20</v>
      </c>
      <c r="I1267">
        <v>33</v>
      </c>
      <c r="J1267">
        <v>4</v>
      </c>
      <c r="K1267">
        <v>1</v>
      </c>
      <c r="L1267">
        <v>0</v>
      </c>
      <c r="M1267">
        <v>1</v>
      </c>
      <c r="Q1267">
        <v>27</v>
      </c>
      <c r="R1267">
        <v>4.71</v>
      </c>
      <c r="X1267">
        <v>23</v>
      </c>
      <c r="Z1267">
        <v>86</v>
      </c>
      <c r="AA1267">
        <f t="shared" si="38"/>
        <v>28.666666666666668</v>
      </c>
    </row>
    <row r="1268" spans="1:27" x14ac:dyDescent="0.25">
      <c r="A1268" t="s">
        <v>2943</v>
      </c>
      <c r="B1268">
        <v>2001</v>
      </c>
      <c r="C1268" t="str">
        <f t="shared" si="39"/>
        <v>Drug Era 1992-2006</v>
      </c>
      <c r="D1268" t="s">
        <v>18</v>
      </c>
      <c r="E1268">
        <v>130</v>
      </c>
      <c r="F1268">
        <v>18</v>
      </c>
      <c r="G1268">
        <v>5</v>
      </c>
      <c r="H1268">
        <v>14</v>
      </c>
      <c r="I1268">
        <v>17</v>
      </c>
      <c r="J1268">
        <v>0</v>
      </c>
      <c r="K1268">
        <v>2</v>
      </c>
      <c r="L1268">
        <v>2</v>
      </c>
      <c r="M1268">
        <v>0</v>
      </c>
      <c r="Q1268">
        <v>29</v>
      </c>
      <c r="R1268">
        <v>5.65</v>
      </c>
      <c r="X1268">
        <v>20</v>
      </c>
      <c r="Z1268">
        <v>86</v>
      </c>
      <c r="AA1268">
        <f t="shared" si="38"/>
        <v>28.666666666666668</v>
      </c>
    </row>
    <row r="1269" spans="1:27" x14ac:dyDescent="0.25">
      <c r="A1269" t="s">
        <v>2303</v>
      </c>
      <c r="B1269">
        <v>2002</v>
      </c>
      <c r="C1269" t="str">
        <f t="shared" si="39"/>
        <v>Drug Era 1992-2006</v>
      </c>
      <c r="D1269" t="s">
        <v>19</v>
      </c>
      <c r="E1269">
        <v>130</v>
      </c>
      <c r="F1269">
        <v>21</v>
      </c>
      <c r="G1269">
        <v>7</v>
      </c>
      <c r="H1269">
        <v>14</v>
      </c>
      <c r="I1269">
        <v>19</v>
      </c>
      <c r="J1269">
        <v>2</v>
      </c>
      <c r="K1269">
        <v>1</v>
      </c>
      <c r="L1269">
        <v>2</v>
      </c>
      <c r="M1269">
        <v>1</v>
      </c>
      <c r="Q1269">
        <v>28</v>
      </c>
      <c r="R1269">
        <v>6.59</v>
      </c>
      <c r="X1269">
        <v>16</v>
      </c>
      <c r="Z1269">
        <v>86</v>
      </c>
      <c r="AA1269">
        <f t="shared" si="38"/>
        <v>28.666666666666668</v>
      </c>
    </row>
    <row r="1270" spans="1:27" x14ac:dyDescent="0.25">
      <c r="A1270" t="s">
        <v>2785</v>
      </c>
      <c r="B1270">
        <v>2005</v>
      </c>
      <c r="C1270" t="str">
        <f t="shared" si="39"/>
        <v>Drug Era 1992-2006</v>
      </c>
      <c r="D1270" t="s">
        <v>19</v>
      </c>
      <c r="E1270">
        <v>130</v>
      </c>
      <c r="F1270">
        <v>19</v>
      </c>
      <c r="G1270">
        <v>9</v>
      </c>
      <c r="H1270">
        <v>16</v>
      </c>
      <c r="I1270">
        <v>32</v>
      </c>
      <c r="J1270">
        <v>1</v>
      </c>
      <c r="K1270">
        <v>1</v>
      </c>
      <c r="L1270">
        <v>0</v>
      </c>
      <c r="M1270">
        <v>0</v>
      </c>
      <c r="Q1270">
        <v>30</v>
      </c>
      <c r="R1270">
        <v>5.97</v>
      </c>
      <c r="X1270">
        <v>33</v>
      </c>
      <c r="Z1270">
        <v>86</v>
      </c>
      <c r="AA1270">
        <f t="shared" si="38"/>
        <v>28.666666666666668</v>
      </c>
    </row>
    <row r="1271" spans="1:27" x14ac:dyDescent="0.25">
      <c r="A1271" t="s">
        <v>548</v>
      </c>
      <c r="B1271">
        <v>1988</v>
      </c>
      <c r="C1271" t="str">
        <f t="shared" si="39"/>
        <v>Pre-Drug 1970-1991</v>
      </c>
      <c r="D1271" t="s">
        <v>19</v>
      </c>
      <c r="E1271">
        <v>130</v>
      </c>
      <c r="F1271">
        <v>9</v>
      </c>
      <c r="G1271">
        <v>4</v>
      </c>
      <c r="H1271">
        <v>21</v>
      </c>
      <c r="I1271">
        <v>26</v>
      </c>
      <c r="J1271">
        <v>0</v>
      </c>
      <c r="K1271">
        <v>1</v>
      </c>
      <c r="L1271">
        <v>0</v>
      </c>
      <c r="M1271">
        <v>4</v>
      </c>
      <c r="Q1271">
        <v>23</v>
      </c>
      <c r="R1271">
        <v>2.79</v>
      </c>
      <c r="X1271">
        <v>7</v>
      </c>
      <c r="Y1271">
        <v>0.21</v>
      </c>
      <c r="Z1271">
        <v>87</v>
      </c>
      <c r="AA1271">
        <f t="shared" si="38"/>
        <v>29</v>
      </c>
    </row>
    <row r="1272" spans="1:27" x14ac:dyDescent="0.25">
      <c r="A1272" t="s">
        <v>1010</v>
      </c>
      <c r="B1272">
        <v>1994</v>
      </c>
      <c r="C1272" t="str">
        <f t="shared" si="39"/>
        <v>Pre-Drug 1970-1991</v>
      </c>
      <c r="D1272" t="s">
        <v>19</v>
      </c>
      <c r="E1272">
        <v>130</v>
      </c>
      <c r="F1272">
        <v>16</v>
      </c>
      <c r="G1272">
        <v>5</v>
      </c>
      <c r="H1272">
        <v>17</v>
      </c>
      <c r="I1272">
        <v>21</v>
      </c>
      <c r="J1272">
        <v>3</v>
      </c>
      <c r="K1272">
        <v>1</v>
      </c>
      <c r="L1272">
        <v>1</v>
      </c>
      <c r="M1272">
        <v>1</v>
      </c>
      <c r="Q1272">
        <v>26</v>
      </c>
      <c r="R1272">
        <v>4.97</v>
      </c>
      <c r="X1272">
        <v>12</v>
      </c>
      <c r="Y1272">
        <v>0.23</v>
      </c>
      <c r="Z1272">
        <v>87</v>
      </c>
      <c r="AA1272">
        <f t="shared" si="38"/>
        <v>29</v>
      </c>
    </row>
    <row r="1273" spans="1:27" x14ac:dyDescent="0.25">
      <c r="A1273" t="s">
        <v>168</v>
      </c>
      <c r="B1273">
        <v>1995</v>
      </c>
      <c r="C1273" t="str">
        <f t="shared" si="39"/>
        <v>Pre-Drug 1970-1991</v>
      </c>
      <c r="D1273" t="s">
        <v>18</v>
      </c>
      <c r="E1273">
        <v>130</v>
      </c>
      <c r="F1273">
        <v>17</v>
      </c>
      <c r="G1273">
        <v>4</v>
      </c>
      <c r="H1273">
        <v>16</v>
      </c>
      <c r="I1273">
        <v>27</v>
      </c>
      <c r="J1273">
        <v>0</v>
      </c>
      <c r="K1273">
        <v>3</v>
      </c>
      <c r="L1273">
        <v>0</v>
      </c>
      <c r="M1273">
        <v>0</v>
      </c>
      <c r="Q1273">
        <v>31</v>
      </c>
      <c r="R1273">
        <v>5.22</v>
      </c>
      <c r="X1273">
        <v>23</v>
      </c>
      <c r="Y1273">
        <v>0.27</v>
      </c>
      <c r="Z1273">
        <v>88</v>
      </c>
      <c r="AA1273">
        <f t="shared" si="38"/>
        <v>29.333333333333332</v>
      </c>
    </row>
    <row r="1274" spans="1:27" x14ac:dyDescent="0.25">
      <c r="A1274" t="s">
        <v>1318</v>
      </c>
      <c r="B1274">
        <v>1996</v>
      </c>
      <c r="C1274" t="str">
        <f t="shared" si="39"/>
        <v>Pre-Drug 1970-1991</v>
      </c>
      <c r="D1274" t="s">
        <v>19</v>
      </c>
      <c r="E1274">
        <v>130</v>
      </c>
      <c r="F1274">
        <v>15</v>
      </c>
      <c r="G1274">
        <v>4</v>
      </c>
      <c r="H1274">
        <v>18</v>
      </c>
      <c r="I1274">
        <v>23</v>
      </c>
      <c r="J1274">
        <v>2</v>
      </c>
      <c r="K1274">
        <v>0</v>
      </c>
      <c r="L1274">
        <v>0</v>
      </c>
      <c r="M1274">
        <v>0</v>
      </c>
      <c r="Q1274">
        <v>25</v>
      </c>
      <c r="R1274">
        <v>4.5999999999999996</v>
      </c>
      <c r="X1274">
        <v>8</v>
      </c>
      <c r="Y1274">
        <v>0.19</v>
      </c>
      <c r="Z1274">
        <v>88</v>
      </c>
      <c r="AA1274">
        <f t="shared" si="38"/>
        <v>29.333333333333332</v>
      </c>
    </row>
    <row r="1275" spans="1:27" x14ac:dyDescent="0.25">
      <c r="A1275" t="s">
        <v>700</v>
      </c>
      <c r="B1275">
        <v>1997</v>
      </c>
      <c r="C1275" t="str">
        <f t="shared" si="39"/>
        <v>Drug Era 1992-2006</v>
      </c>
      <c r="D1275" t="s">
        <v>18</v>
      </c>
      <c r="E1275">
        <v>130</v>
      </c>
      <c r="F1275">
        <v>18</v>
      </c>
      <c r="G1275">
        <v>7</v>
      </c>
      <c r="H1275">
        <v>14</v>
      </c>
      <c r="I1275">
        <v>29</v>
      </c>
      <c r="J1275">
        <v>4</v>
      </c>
      <c r="K1275">
        <v>2</v>
      </c>
      <c r="L1275">
        <v>0</v>
      </c>
      <c r="M1275">
        <v>0</v>
      </c>
      <c r="Q1275">
        <v>33</v>
      </c>
      <c r="R1275">
        <v>5.52</v>
      </c>
      <c r="X1275">
        <v>21</v>
      </c>
      <c r="Y1275">
        <v>0.28999999999999998</v>
      </c>
      <c r="Z1275">
        <v>88</v>
      </c>
      <c r="AA1275">
        <f t="shared" si="38"/>
        <v>29.333333333333332</v>
      </c>
    </row>
    <row r="1276" spans="1:27" x14ac:dyDescent="0.25">
      <c r="A1276" t="s">
        <v>2087</v>
      </c>
      <c r="B1276">
        <v>1999</v>
      </c>
      <c r="C1276" t="str">
        <f t="shared" si="39"/>
        <v>Drug Era 1992-2006</v>
      </c>
      <c r="D1276" t="s">
        <v>18</v>
      </c>
      <c r="E1276">
        <v>130</v>
      </c>
      <c r="F1276">
        <v>18</v>
      </c>
      <c r="G1276">
        <v>4</v>
      </c>
      <c r="H1276">
        <v>10</v>
      </c>
      <c r="I1276">
        <v>21</v>
      </c>
      <c r="J1276">
        <v>0</v>
      </c>
      <c r="K1276">
        <v>1</v>
      </c>
      <c r="L1276">
        <v>2</v>
      </c>
      <c r="M1276">
        <v>0</v>
      </c>
      <c r="Q1276">
        <v>34</v>
      </c>
      <c r="R1276">
        <v>5.52</v>
      </c>
      <c r="X1276">
        <v>25</v>
      </c>
      <c r="Y1276">
        <v>0</v>
      </c>
      <c r="Z1276">
        <v>88</v>
      </c>
      <c r="AA1276">
        <f t="shared" si="38"/>
        <v>29.333333333333332</v>
      </c>
    </row>
    <row r="1277" spans="1:27" x14ac:dyDescent="0.25">
      <c r="A1277" t="s">
        <v>2835</v>
      </c>
      <c r="B1277">
        <v>1999</v>
      </c>
      <c r="C1277" t="str">
        <f t="shared" si="39"/>
        <v>Drug Era 1992-2006</v>
      </c>
      <c r="D1277" t="s">
        <v>18</v>
      </c>
      <c r="E1277">
        <v>130</v>
      </c>
      <c r="F1277">
        <v>9</v>
      </c>
      <c r="G1277">
        <v>1</v>
      </c>
      <c r="H1277">
        <v>17</v>
      </c>
      <c r="I1277">
        <v>22</v>
      </c>
      <c r="J1277">
        <v>1</v>
      </c>
      <c r="K1277">
        <v>1</v>
      </c>
      <c r="L1277">
        <v>2</v>
      </c>
      <c r="M1277">
        <v>0</v>
      </c>
      <c r="Q1277">
        <v>26</v>
      </c>
      <c r="R1277">
        <v>2.76</v>
      </c>
      <c r="X1277">
        <v>12</v>
      </c>
      <c r="Y1277">
        <v>0</v>
      </c>
      <c r="Z1277">
        <v>88</v>
      </c>
      <c r="AA1277">
        <f t="shared" si="38"/>
        <v>29.333333333333332</v>
      </c>
    </row>
    <row r="1278" spans="1:27" x14ac:dyDescent="0.25">
      <c r="A1278" t="s">
        <v>1386</v>
      </c>
      <c r="B1278">
        <v>2008</v>
      </c>
      <c r="C1278" t="str">
        <f t="shared" si="39"/>
        <v>Post Drug Era 2007-2012</v>
      </c>
      <c r="D1278" t="s">
        <v>18</v>
      </c>
      <c r="E1278">
        <v>130</v>
      </c>
      <c r="F1278">
        <v>17</v>
      </c>
      <c r="G1278">
        <v>5</v>
      </c>
      <c r="H1278">
        <v>12</v>
      </c>
      <c r="I1278">
        <v>20</v>
      </c>
      <c r="J1278">
        <v>3</v>
      </c>
      <c r="K1278">
        <v>3</v>
      </c>
      <c r="L1278">
        <v>2</v>
      </c>
      <c r="M1278">
        <v>0</v>
      </c>
      <c r="Q1278">
        <v>32</v>
      </c>
      <c r="R1278">
        <v>5.22</v>
      </c>
      <c r="X1278">
        <v>12</v>
      </c>
      <c r="Z1278">
        <v>88</v>
      </c>
      <c r="AA1278">
        <f t="shared" si="38"/>
        <v>29.333333333333332</v>
      </c>
    </row>
    <row r="1279" spans="1:27" x14ac:dyDescent="0.25">
      <c r="A1279" t="s">
        <v>1779</v>
      </c>
      <c r="B1279">
        <v>1997</v>
      </c>
      <c r="C1279" t="str">
        <f t="shared" si="39"/>
        <v>Drug Era 1992-2006</v>
      </c>
      <c r="D1279" t="s">
        <v>19</v>
      </c>
      <c r="E1279">
        <v>130</v>
      </c>
      <c r="F1279">
        <v>18</v>
      </c>
      <c r="G1279">
        <v>4</v>
      </c>
      <c r="H1279">
        <v>16</v>
      </c>
      <c r="I1279">
        <v>34</v>
      </c>
      <c r="J1279">
        <v>0</v>
      </c>
      <c r="K1279">
        <v>4</v>
      </c>
      <c r="L1279">
        <v>1</v>
      </c>
      <c r="M1279">
        <v>0</v>
      </c>
      <c r="Q1279">
        <v>26</v>
      </c>
      <c r="R1279">
        <v>5.46</v>
      </c>
      <c r="X1279">
        <v>17</v>
      </c>
      <c r="Y1279">
        <v>0.23</v>
      </c>
      <c r="Z1279">
        <v>89</v>
      </c>
      <c r="AA1279">
        <f t="shared" si="38"/>
        <v>29.666666666666668</v>
      </c>
    </row>
    <row r="1280" spans="1:27" x14ac:dyDescent="0.25">
      <c r="A1280" t="s">
        <v>1742</v>
      </c>
      <c r="B1280">
        <v>1980</v>
      </c>
      <c r="C1280" t="str">
        <f t="shared" si="39"/>
        <v>Pre-Drug 1970-1991</v>
      </c>
      <c r="D1280" t="s">
        <v>18</v>
      </c>
      <c r="E1280">
        <v>130</v>
      </c>
      <c r="F1280">
        <v>7</v>
      </c>
      <c r="G1280">
        <v>1</v>
      </c>
      <c r="H1280">
        <v>11</v>
      </c>
      <c r="I1280">
        <v>5</v>
      </c>
      <c r="J1280">
        <v>1</v>
      </c>
      <c r="K1280">
        <v>0</v>
      </c>
      <c r="L1280">
        <v>0</v>
      </c>
      <c r="M1280">
        <v>0</v>
      </c>
      <c r="Q1280">
        <v>28</v>
      </c>
      <c r="R1280">
        <v>2.08</v>
      </c>
      <c r="X1280">
        <v>11</v>
      </c>
      <c r="Y1280">
        <v>0.24</v>
      </c>
      <c r="Z1280">
        <v>91</v>
      </c>
      <c r="AA1280">
        <f t="shared" si="38"/>
        <v>30.333333333333332</v>
      </c>
    </row>
    <row r="1281" spans="1:27" x14ac:dyDescent="0.25">
      <c r="A1281" t="s">
        <v>2685</v>
      </c>
      <c r="B1281">
        <v>2006</v>
      </c>
      <c r="C1281" t="str">
        <f t="shared" si="39"/>
        <v>Drug Era 1992-2006</v>
      </c>
      <c r="D1281" t="s">
        <v>18</v>
      </c>
      <c r="E1281">
        <v>130</v>
      </c>
      <c r="F1281">
        <v>18</v>
      </c>
      <c r="G1281">
        <v>10</v>
      </c>
      <c r="H1281">
        <v>8</v>
      </c>
      <c r="I1281">
        <v>17</v>
      </c>
      <c r="J1281">
        <v>1</v>
      </c>
      <c r="K1281">
        <v>0</v>
      </c>
      <c r="L1281">
        <v>0</v>
      </c>
      <c r="M1281">
        <v>0</v>
      </c>
      <c r="Q1281">
        <v>33</v>
      </c>
      <c r="R1281">
        <v>5.28</v>
      </c>
      <c r="X1281">
        <v>23</v>
      </c>
      <c r="Z1281">
        <v>92</v>
      </c>
      <c r="AA1281">
        <f t="shared" si="38"/>
        <v>30.666666666666668</v>
      </c>
    </row>
    <row r="1282" spans="1:27" x14ac:dyDescent="0.25">
      <c r="A1282" t="s">
        <v>664</v>
      </c>
      <c r="B1282">
        <v>1999</v>
      </c>
      <c r="C1282" t="str">
        <f t="shared" si="39"/>
        <v>Drug Era 1992-2006</v>
      </c>
      <c r="D1282" t="s">
        <v>18</v>
      </c>
      <c r="E1282">
        <v>130</v>
      </c>
      <c r="F1282">
        <v>18</v>
      </c>
      <c r="G1282">
        <v>8</v>
      </c>
      <c r="H1282">
        <v>12</v>
      </c>
      <c r="I1282">
        <v>22</v>
      </c>
      <c r="J1282">
        <v>3</v>
      </c>
      <c r="K1282">
        <v>3</v>
      </c>
      <c r="L1282">
        <v>0</v>
      </c>
      <c r="M1282">
        <v>0</v>
      </c>
      <c r="Q1282">
        <v>34</v>
      </c>
      <c r="R1282">
        <v>5.23</v>
      </c>
      <c r="X1282">
        <v>14</v>
      </c>
      <c r="Y1282">
        <v>0</v>
      </c>
      <c r="Z1282">
        <v>93</v>
      </c>
      <c r="AA1282">
        <f t="shared" ref="AA1282:AA1345" si="40">Z1282/3</f>
        <v>31</v>
      </c>
    </row>
    <row r="1283" spans="1:27" x14ac:dyDescent="0.25">
      <c r="A1283" t="s">
        <v>1667</v>
      </c>
      <c r="B1283">
        <v>2012</v>
      </c>
      <c r="C1283" t="str">
        <f t="shared" ref="C1283:C1346" si="41">IF(B1283&lt;1997,"Pre-Drug 1970-1991",IF(B1283&lt;=2006,"Drug Era 1992-2006","Post Drug Era 2007-2012"))</f>
        <v>Post Drug Era 2007-2012</v>
      </c>
      <c r="D1283" t="s">
        <v>18</v>
      </c>
      <c r="E1283">
        <v>130</v>
      </c>
      <c r="F1283">
        <v>9</v>
      </c>
      <c r="G1283">
        <v>1</v>
      </c>
      <c r="H1283">
        <v>8</v>
      </c>
      <c r="I1283">
        <v>23</v>
      </c>
      <c r="J1283">
        <v>0</v>
      </c>
      <c r="K1283">
        <v>0</v>
      </c>
      <c r="L1283">
        <v>0</v>
      </c>
      <c r="M1283">
        <v>0</v>
      </c>
      <c r="Q1283">
        <v>28</v>
      </c>
      <c r="R1283">
        <v>2.61</v>
      </c>
      <c r="X1283">
        <v>10</v>
      </c>
      <c r="Z1283">
        <v>93</v>
      </c>
      <c r="AA1283">
        <f t="shared" si="40"/>
        <v>31</v>
      </c>
    </row>
    <row r="1284" spans="1:27" x14ac:dyDescent="0.25">
      <c r="A1284" t="s">
        <v>2642</v>
      </c>
      <c r="B1284">
        <v>1998</v>
      </c>
      <c r="C1284" t="str">
        <f t="shared" si="41"/>
        <v>Drug Era 1992-2006</v>
      </c>
      <c r="D1284" t="s">
        <v>18</v>
      </c>
      <c r="E1284">
        <v>130</v>
      </c>
      <c r="F1284">
        <v>13</v>
      </c>
      <c r="G1284">
        <v>5</v>
      </c>
      <c r="H1284">
        <v>8</v>
      </c>
      <c r="I1284">
        <v>14</v>
      </c>
      <c r="J1284">
        <v>1</v>
      </c>
      <c r="K1284">
        <v>0</v>
      </c>
      <c r="L1284">
        <v>1</v>
      </c>
      <c r="M1284">
        <v>0</v>
      </c>
      <c r="Q1284">
        <v>32</v>
      </c>
      <c r="R1284">
        <v>3.69</v>
      </c>
      <c r="X1284">
        <v>26</v>
      </c>
      <c r="Z1284">
        <v>95</v>
      </c>
      <c r="AA1284">
        <f t="shared" si="40"/>
        <v>31.666666666666668</v>
      </c>
    </row>
    <row r="1285" spans="1:27" x14ac:dyDescent="0.25">
      <c r="A1285" t="s">
        <v>2630</v>
      </c>
      <c r="B1285">
        <v>1997</v>
      </c>
      <c r="C1285" t="str">
        <f t="shared" si="41"/>
        <v>Drug Era 1992-2006</v>
      </c>
      <c r="D1285" t="s">
        <v>19</v>
      </c>
      <c r="E1285">
        <v>130</v>
      </c>
      <c r="F1285">
        <v>8</v>
      </c>
      <c r="G1285">
        <v>4</v>
      </c>
      <c r="H1285">
        <v>5</v>
      </c>
      <c r="I1285">
        <v>24</v>
      </c>
      <c r="J1285">
        <v>1</v>
      </c>
      <c r="K1285">
        <v>0</v>
      </c>
      <c r="L1285">
        <v>1</v>
      </c>
      <c r="M1285">
        <v>0</v>
      </c>
      <c r="Q1285">
        <v>36</v>
      </c>
      <c r="R1285">
        <v>2.25</v>
      </c>
      <c r="X1285">
        <v>14</v>
      </c>
      <c r="Y1285">
        <v>0.28999999999999998</v>
      </c>
      <c r="Z1285">
        <v>96</v>
      </c>
      <c r="AA1285">
        <f t="shared" si="40"/>
        <v>32</v>
      </c>
    </row>
    <row r="1286" spans="1:27" x14ac:dyDescent="0.25">
      <c r="A1286" t="s">
        <v>2304</v>
      </c>
      <c r="B1286">
        <v>1972</v>
      </c>
      <c r="C1286" t="str">
        <f t="shared" si="41"/>
        <v>Pre-Drug 1970-1991</v>
      </c>
      <c r="D1286" t="s">
        <v>18</v>
      </c>
      <c r="E1286">
        <v>130</v>
      </c>
      <c r="F1286">
        <v>8</v>
      </c>
      <c r="G1286">
        <v>1</v>
      </c>
      <c r="H1286">
        <v>11</v>
      </c>
      <c r="I1286">
        <v>19</v>
      </c>
      <c r="J1286">
        <v>2</v>
      </c>
      <c r="K1286">
        <v>0</v>
      </c>
      <c r="L1286">
        <v>1</v>
      </c>
      <c r="M1286">
        <v>0</v>
      </c>
      <c r="Q1286">
        <v>18</v>
      </c>
      <c r="R1286">
        <v>2.2000000000000002</v>
      </c>
      <c r="X1286">
        <v>9</v>
      </c>
      <c r="Y1286">
        <v>0.15</v>
      </c>
      <c r="Z1286">
        <v>98</v>
      </c>
      <c r="AA1286">
        <f t="shared" si="40"/>
        <v>32.666666666666664</v>
      </c>
    </row>
    <row r="1287" spans="1:27" x14ac:dyDescent="0.25">
      <c r="A1287" t="s">
        <v>724</v>
      </c>
      <c r="B1287">
        <v>2009</v>
      </c>
      <c r="C1287" t="str">
        <f t="shared" si="41"/>
        <v>Post Drug Era 2007-2012</v>
      </c>
      <c r="D1287" t="s">
        <v>18</v>
      </c>
      <c r="E1287">
        <v>130</v>
      </c>
      <c r="F1287">
        <v>12</v>
      </c>
      <c r="G1287">
        <v>5</v>
      </c>
      <c r="H1287">
        <v>10</v>
      </c>
      <c r="I1287">
        <v>14</v>
      </c>
      <c r="J1287">
        <v>1</v>
      </c>
      <c r="K1287">
        <v>1</v>
      </c>
      <c r="L1287">
        <v>2</v>
      </c>
      <c r="M1287">
        <v>0</v>
      </c>
      <c r="Q1287">
        <v>24</v>
      </c>
      <c r="R1287">
        <v>3.31</v>
      </c>
      <c r="X1287">
        <v>19</v>
      </c>
      <c r="Z1287">
        <v>98</v>
      </c>
      <c r="AA1287">
        <f t="shared" si="40"/>
        <v>32.666666666666664</v>
      </c>
    </row>
    <row r="1288" spans="1:27" x14ac:dyDescent="0.25">
      <c r="A1288" t="s">
        <v>1175</v>
      </c>
      <c r="B1288">
        <v>1981</v>
      </c>
      <c r="C1288" t="str">
        <f t="shared" si="41"/>
        <v>Pre-Drug 1970-1991</v>
      </c>
      <c r="D1288" t="s">
        <v>18</v>
      </c>
      <c r="E1288">
        <v>130</v>
      </c>
      <c r="F1288">
        <v>8</v>
      </c>
      <c r="G1288">
        <v>2</v>
      </c>
      <c r="H1288">
        <v>7</v>
      </c>
      <c r="I1288">
        <v>13</v>
      </c>
      <c r="J1288">
        <v>1</v>
      </c>
      <c r="K1288">
        <v>2</v>
      </c>
      <c r="L1288">
        <v>0</v>
      </c>
      <c r="M1288">
        <v>1</v>
      </c>
      <c r="Q1288">
        <v>28</v>
      </c>
      <c r="R1288">
        <v>2.1800000000000002</v>
      </c>
      <c r="X1288">
        <v>14</v>
      </c>
      <c r="Y1288">
        <v>0.23</v>
      </c>
      <c r="Z1288">
        <v>99</v>
      </c>
      <c r="AA1288">
        <f t="shared" si="40"/>
        <v>33</v>
      </c>
    </row>
    <row r="1289" spans="1:27" x14ac:dyDescent="0.25">
      <c r="A1289" t="s">
        <v>2502</v>
      </c>
      <c r="B1289">
        <v>2006</v>
      </c>
      <c r="C1289" t="str">
        <f t="shared" si="41"/>
        <v>Drug Era 1992-2006</v>
      </c>
      <c r="D1289" t="s">
        <v>18</v>
      </c>
      <c r="E1289">
        <v>130</v>
      </c>
      <c r="F1289">
        <v>8</v>
      </c>
      <c r="G1289">
        <v>3</v>
      </c>
      <c r="H1289">
        <v>5</v>
      </c>
      <c r="I1289">
        <v>15</v>
      </c>
      <c r="J1289">
        <v>1</v>
      </c>
      <c r="K1289">
        <v>0</v>
      </c>
      <c r="L1289">
        <v>1</v>
      </c>
      <c r="M1289">
        <v>0</v>
      </c>
      <c r="Q1289">
        <v>25</v>
      </c>
      <c r="R1289">
        <v>2.12</v>
      </c>
      <c r="X1289">
        <v>22</v>
      </c>
      <c r="Z1289">
        <v>102</v>
      </c>
      <c r="AA1289">
        <f t="shared" si="40"/>
        <v>34</v>
      </c>
    </row>
    <row r="1290" spans="1:27" x14ac:dyDescent="0.25">
      <c r="A1290" t="s">
        <v>2437</v>
      </c>
      <c r="B1290">
        <v>2008</v>
      </c>
      <c r="C1290" t="str">
        <f t="shared" si="41"/>
        <v>Post Drug Era 2007-2012</v>
      </c>
      <c r="D1290" t="s">
        <v>18</v>
      </c>
      <c r="E1290">
        <v>130</v>
      </c>
      <c r="F1290">
        <v>8</v>
      </c>
      <c r="G1290">
        <v>3</v>
      </c>
      <c r="H1290">
        <v>8</v>
      </c>
      <c r="I1290">
        <v>33</v>
      </c>
      <c r="J1290">
        <v>1</v>
      </c>
      <c r="K1290">
        <v>0</v>
      </c>
      <c r="L1290">
        <v>3</v>
      </c>
      <c r="M1290">
        <v>0</v>
      </c>
      <c r="Q1290">
        <v>16</v>
      </c>
      <c r="R1290">
        <v>2.12</v>
      </c>
      <c r="X1290">
        <v>20</v>
      </c>
      <c r="Z1290">
        <v>102</v>
      </c>
      <c r="AA1290">
        <f t="shared" si="40"/>
        <v>34</v>
      </c>
    </row>
    <row r="1291" spans="1:27" x14ac:dyDescent="0.25">
      <c r="A1291" t="s">
        <v>2889</v>
      </c>
      <c r="B1291">
        <v>2012</v>
      </c>
      <c r="C1291" t="str">
        <f t="shared" si="41"/>
        <v>Post Drug Era 2007-2012</v>
      </c>
      <c r="D1291" t="s">
        <v>19</v>
      </c>
      <c r="E1291">
        <v>130</v>
      </c>
      <c r="F1291">
        <v>7</v>
      </c>
      <c r="G1291">
        <v>4</v>
      </c>
      <c r="H1291">
        <v>3</v>
      </c>
      <c r="I1291">
        <v>43</v>
      </c>
      <c r="J1291">
        <v>0</v>
      </c>
      <c r="K1291">
        <v>1</v>
      </c>
      <c r="L1291">
        <v>0</v>
      </c>
      <c r="M1291">
        <v>0</v>
      </c>
      <c r="Q1291">
        <v>20</v>
      </c>
      <c r="R1291">
        <v>1.75</v>
      </c>
      <c r="X1291">
        <v>14</v>
      </c>
      <c r="Z1291">
        <v>108</v>
      </c>
      <c r="AA1291">
        <f t="shared" si="40"/>
        <v>36</v>
      </c>
    </row>
    <row r="1292" spans="1:27" x14ac:dyDescent="0.25">
      <c r="A1292" t="s">
        <v>701</v>
      </c>
      <c r="B1292">
        <v>2005</v>
      </c>
      <c r="C1292" t="str">
        <f t="shared" si="41"/>
        <v>Drug Era 1992-2006</v>
      </c>
      <c r="D1292" t="s">
        <v>18</v>
      </c>
      <c r="E1292">
        <v>131</v>
      </c>
      <c r="F1292">
        <v>18</v>
      </c>
      <c r="G1292">
        <v>3</v>
      </c>
      <c r="H1292">
        <v>18</v>
      </c>
      <c r="I1292">
        <v>17</v>
      </c>
      <c r="J1292">
        <v>2</v>
      </c>
      <c r="K1292">
        <v>2</v>
      </c>
      <c r="L1292">
        <v>1</v>
      </c>
      <c r="M1292">
        <v>0</v>
      </c>
      <c r="Q1292">
        <v>36</v>
      </c>
      <c r="R1292">
        <v>6.31</v>
      </c>
      <c r="X1292">
        <v>14</v>
      </c>
      <c r="Z1292">
        <v>77</v>
      </c>
      <c r="AA1292">
        <f t="shared" si="40"/>
        <v>25.666666666666668</v>
      </c>
    </row>
    <row r="1293" spans="1:27" x14ac:dyDescent="0.25">
      <c r="A1293" t="s">
        <v>905</v>
      </c>
      <c r="B1293">
        <v>2008</v>
      </c>
      <c r="C1293" t="str">
        <f t="shared" si="41"/>
        <v>Post Drug Era 2007-2012</v>
      </c>
      <c r="D1293" t="s">
        <v>18</v>
      </c>
      <c r="E1293">
        <v>131</v>
      </c>
      <c r="F1293">
        <v>15</v>
      </c>
      <c r="G1293">
        <v>2</v>
      </c>
      <c r="H1293">
        <v>20</v>
      </c>
      <c r="I1293">
        <v>17</v>
      </c>
      <c r="J1293">
        <v>3</v>
      </c>
      <c r="K1293">
        <v>1</v>
      </c>
      <c r="L1293">
        <v>1</v>
      </c>
      <c r="M1293">
        <v>0</v>
      </c>
      <c r="Q1293">
        <v>34</v>
      </c>
      <c r="R1293">
        <v>5.26</v>
      </c>
      <c r="X1293">
        <v>19</v>
      </c>
      <c r="Z1293">
        <v>77</v>
      </c>
      <c r="AA1293">
        <f t="shared" si="40"/>
        <v>25.666666666666668</v>
      </c>
    </row>
    <row r="1294" spans="1:27" x14ac:dyDescent="0.25">
      <c r="A1294" t="s">
        <v>2423</v>
      </c>
      <c r="B1294">
        <v>2012</v>
      </c>
      <c r="C1294" t="str">
        <f t="shared" si="41"/>
        <v>Post Drug Era 2007-2012</v>
      </c>
      <c r="D1294" t="s">
        <v>18</v>
      </c>
      <c r="E1294">
        <v>131</v>
      </c>
      <c r="F1294">
        <v>23</v>
      </c>
      <c r="G1294">
        <v>2</v>
      </c>
      <c r="H1294">
        <v>18</v>
      </c>
      <c r="I1294">
        <v>29</v>
      </c>
      <c r="J1294">
        <v>2</v>
      </c>
      <c r="K1294">
        <v>5</v>
      </c>
      <c r="L1294">
        <v>2</v>
      </c>
      <c r="M1294">
        <v>0</v>
      </c>
      <c r="Q1294">
        <v>36</v>
      </c>
      <c r="R1294">
        <v>8.06</v>
      </c>
      <c r="X1294">
        <v>33</v>
      </c>
      <c r="Z1294">
        <v>77</v>
      </c>
      <c r="AA1294">
        <f t="shared" si="40"/>
        <v>25.666666666666668</v>
      </c>
    </row>
    <row r="1295" spans="1:27" x14ac:dyDescent="0.25">
      <c r="A1295" t="s">
        <v>2546</v>
      </c>
      <c r="B1295">
        <v>1985</v>
      </c>
      <c r="C1295" t="str">
        <f t="shared" si="41"/>
        <v>Pre-Drug 1970-1991</v>
      </c>
      <c r="D1295" t="s">
        <v>18</v>
      </c>
      <c r="E1295">
        <v>131</v>
      </c>
      <c r="F1295">
        <v>26</v>
      </c>
      <c r="G1295">
        <v>4</v>
      </c>
      <c r="H1295">
        <v>11</v>
      </c>
      <c r="I1295">
        <v>21</v>
      </c>
      <c r="J1295">
        <v>0</v>
      </c>
      <c r="K1295">
        <v>2</v>
      </c>
      <c r="L1295">
        <v>3</v>
      </c>
      <c r="M1295">
        <v>1</v>
      </c>
      <c r="Q1295">
        <v>43</v>
      </c>
      <c r="R1295">
        <v>8.89</v>
      </c>
      <c r="X1295">
        <v>11</v>
      </c>
      <c r="Y1295">
        <v>0.36</v>
      </c>
      <c r="Z1295">
        <v>79</v>
      </c>
      <c r="AA1295">
        <f t="shared" si="40"/>
        <v>26.333333333333332</v>
      </c>
    </row>
    <row r="1296" spans="1:27" x14ac:dyDescent="0.25">
      <c r="A1296" t="s">
        <v>947</v>
      </c>
      <c r="B1296">
        <v>1978</v>
      </c>
      <c r="C1296" t="str">
        <f t="shared" si="41"/>
        <v>Pre-Drug 1970-1991</v>
      </c>
      <c r="D1296" t="s">
        <v>18</v>
      </c>
      <c r="E1296">
        <v>131</v>
      </c>
      <c r="F1296">
        <v>18</v>
      </c>
      <c r="G1296">
        <v>3</v>
      </c>
      <c r="H1296">
        <v>15</v>
      </c>
      <c r="I1296">
        <v>16</v>
      </c>
      <c r="J1296">
        <v>3</v>
      </c>
      <c r="K1296">
        <v>2</v>
      </c>
      <c r="L1296">
        <v>0</v>
      </c>
      <c r="M1296">
        <v>0</v>
      </c>
      <c r="Q1296">
        <v>41</v>
      </c>
      <c r="R1296">
        <v>6.08</v>
      </c>
      <c r="X1296">
        <v>23</v>
      </c>
      <c r="Y1296">
        <v>0.36</v>
      </c>
      <c r="Z1296">
        <v>80</v>
      </c>
      <c r="AA1296">
        <f t="shared" si="40"/>
        <v>26.666666666666668</v>
      </c>
    </row>
    <row r="1297" spans="1:27" x14ac:dyDescent="0.25">
      <c r="A1297" t="s">
        <v>427</v>
      </c>
      <c r="B1297">
        <v>2005</v>
      </c>
      <c r="C1297" t="str">
        <f t="shared" si="41"/>
        <v>Drug Era 1992-2006</v>
      </c>
      <c r="D1297" t="s">
        <v>19</v>
      </c>
      <c r="E1297">
        <v>131</v>
      </c>
      <c r="F1297">
        <v>12</v>
      </c>
      <c r="G1297">
        <v>1</v>
      </c>
      <c r="H1297">
        <v>21</v>
      </c>
      <c r="I1297">
        <v>31</v>
      </c>
      <c r="J1297">
        <v>1</v>
      </c>
      <c r="K1297">
        <v>5</v>
      </c>
      <c r="L1297">
        <v>1</v>
      </c>
      <c r="M1297">
        <v>0</v>
      </c>
      <c r="Q1297">
        <v>27</v>
      </c>
      <c r="R1297">
        <v>4.05</v>
      </c>
      <c r="X1297">
        <v>17</v>
      </c>
      <c r="Z1297">
        <v>80</v>
      </c>
      <c r="AA1297">
        <f t="shared" si="40"/>
        <v>26.666666666666668</v>
      </c>
    </row>
    <row r="1298" spans="1:27" x14ac:dyDescent="0.25">
      <c r="A1298" t="s">
        <v>1178</v>
      </c>
      <c r="B1298">
        <v>1995</v>
      </c>
      <c r="C1298" t="str">
        <f t="shared" si="41"/>
        <v>Pre-Drug 1970-1991</v>
      </c>
      <c r="D1298" t="s">
        <v>19</v>
      </c>
      <c r="E1298">
        <v>131</v>
      </c>
      <c r="F1298">
        <v>26</v>
      </c>
      <c r="G1298">
        <v>3</v>
      </c>
      <c r="H1298">
        <v>12</v>
      </c>
      <c r="I1298">
        <v>9</v>
      </c>
      <c r="J1298">
        <v>0</v>
      </c>
      <c r="K1298">
        <v>1</v>
      </c>
      <c r="L1298">
        <v>1</v>
      </c>
      <c r="M1298">
        <v>1</v>
      </c>
      <c r="Q1298">
        <v>39</v>
      </c>
      <c r="R1298">
        <v>8.67</v>
      </c>
      <c r="X1298">
        <v>17</v>
      </c>
      <c r="Y1298">
        <v>0.32</v>
      </c>
      <c r="Z1298">
        <v>81</v>
      </c>
      <c r="AA1298">
        <f t="shared" si="40"/>
        <v>27</v>
      </c>
    </row>
    <row r="1299" spans="1:27" x14ac:dyDescent="0.25">
      <c r="A1299" t="s">
        <v>3093</v>
      </c>
      <c r="B1299">
        <v>1998</v>
      </c>
      <c r="C1299" t="str">
        <f t="shared" si="41"/>
        <v>Drug Era 1992-2006</v>
      </c>
      <c r="D1299" t="s">
        <v>19</v>
      </c>
      <c r="E1299">
        <v>131</v>
      </c>
      <c r="F1299">
        <v>19</v>
      </c>
      <c r="G1299">
        <v>9</v>
      </c>
      <c r="H1299">
        <v>15</v>
      </c>
      <c r="I1299">
        <v>29</v>
      </c>
      <c r="J1299">
        <v>1</v>
      </c>
      <c r="K1299">
        <v>2</v>
      </c>
      <c r="L1299">
        <v>0</v>
      </c>
      <c r="M1299">
        <v>0</v>
      </c>
      <c r="Q1299">
        <v>36</v>
      </c>
      <c r="R1299">
        <v>6.33</v>
      </c>
      <c r="X1299">
        <v>17</v>
      </c>
      <c r="Z1299">
        <v>81</v>
      </c>
      <c r="AA1299">
        <f t="shared" si="40"/>
        <v>27</v>
      </c>
    </row>
    <row r="1300" spans="1:27" x14ac:dyDescent="0.25">
      <c r="A1300" t="s">
        <v>739</v>
      </c>
      <c r="B1300">
        <v>2012</v>
      </c>
      <c r="C1300" t="str">
        <f t="shared" si="41"/>
        <v>Post Drug Era 2007-2012</v>
      </c>
      <c r="D1300" t="s">
        <v>18</v>
      </c>
      <c r="E1300">
        <v>131</v>
      </c>
      <c r="F1300">
        <v>12</v>
      </c>
      <c r="G1300">
        <v>1</v>
      </c>
      <c r="H1300">
        <v>20</v>
      </c>
      <c r="I1300">
        <v>35</v>
      </c>
      <c r="J1300">
        <v>3</v>
      </c>
      <c r="K1300">
        <v>1</v>
      </c>
      <c r="L1300">
        <v>3</v>
      </c>
      <c r="M1300">
        <v>0</v>
      </c>
      <c r="Q1300">
        <v>25</v>
      </c>
      <c r="R1300">
        <v>3.95</v>
      </c>
      <c r="X1300">
        <v>5</v>
      </c>
      <c r="Z1300">
        <v>82</v>
      </c>
      <c r="AA1300">
        <f t="shared" si="40"/>
        <v>27.333333333333332</v>
      </c>
    </row>
    <row r="1301" spans="1:27" x14ac:dyDescent="0.25">
      <c r="A1301" t="s">
        <v>2948</v>
      </c>
      <c r="B1301">
        <v>2002</v>
      </c>
      <c r="C1301" t="str">
        <f t="shared" si="41"/>
        <v>Drug Era 1992-2006</v>
      </c>
      <c r="D1301" t="s">
        <v>19</v>
      </c>
      <c r="E1301">
        <v>131</v>
      </c>
      <c r="F1301">
        <v>20</v>
      </c>
      <c r="G1301">
        <v>5</v>
      </c>
      <c r="H1301">
        <v>18</v>
      </c>
      <c r="I1301">
        <v>26</v>
      </c>
      <c r="J1301">
        <v>1</v>
      </c>
      <c r="K1301">
        <v>1</v>
      </c>
      <c r="L1301">
        <v>2</v>
      </c>
      <c r="M1301">
        <v>0</v>
      </c>
      <c r="Q1301">
        <v>31</v>
      </c>
      <c r="R1301">
        <v>6.51</v>
      </c>
      <c r="X1301">
        <v>11</v>
      </c>
      <c r="Z1301">
        <v>83</v>
      </c>
      <c r="AA1301">
        <f t="shared" si="40"/>
        <v>27.666666666666668</v>
      </c>
    </row>
    <row r="1302" spans="1:27" x14ac:dyDescent="0.25">
      <c r="A1302" t="s">
        <v>1100</v>
      </c>
      <c r="B1302">
        <v>1993</v>
      </c>
      <c r="C1302" t="str">
        <f t="shared" si="41"/>
        <v>Pre-Drug 1970-1991</v>
      </c>
      <c r="D1302" t="s">
        <v>19</v>
      </c>
      <c r="E1302">
        <v>131</v>
      </c>
      <c r="F1302">
        <v>19</v>
      </c>
      <c r="G1302">
        <v>9</v>
      </c>
      <c r="H1302">
        <v>8</v>
      </c>
      <c r="I1302">
        <v>17</v>
      </c>
      <c r="J1302">
        <v>5</v>
      </c>
      <c r="K1302">
        <v>0</v>
      </c>
      <c r="L1302">
        <v>0</v>
      </c>
      <c r="M1302">
        <v>0</v>
      </c>
      <c r="Q1302">
        <v>45</v>
      </c>
      <c r="R1302">
        <v>6.11</v>
      </c>
      <c r="X1302">
        <v>15</v>
      </c>
      <c r="Y1302">
        <v>0.37</v>
      </c>
      <c r="Z1302">
        <v>84</v>
      </c>
      <c r="AA1302">
        <f t="shared" si="40"/>
        <v>28</v>
      </c>
    </row>
    <row r="1303" spans="1:27" x14ac:dyDescent="0.25">
      <c r="A1303" t="s">
        <v>2459</v>
      </c>
      <c r="B1303">
        <v>1988</v>
      </c>
      <c r="C1303" t="str">
        <f t="shared" si="41"/>
        <v>Pre-Drug 1970-1991</v>
      </c>
      <c r="D1303" t="s">
        <v>18</v>
      </c>
      <c r="E1303">
        <v>131</v>
      </c>
      <c r="F1303">
        <v>15</v>
      </c>
      <c r="G1303">
        <v>2</v>
      </c>
      <c r="H1303">
        <v>9</v>
      </c>
      <c r="I1303">
        <v>16</v>
      </c>
      <c r="J1303">
        <v>1</v>
      </c>
      <c r="K1303">
        <v>1</v>
      </c>
      <c r="L1303">
        <v>0</v>
      </c>
      <c r="M1303">
        <v>0</v>
      </c>
      <c r="Q1303">
        <v>39</v>
      </c>
      <c r="R1303">
        <v>4.76</v>
      </c>
      <c r="X1303">
        <v>21</v>
      </c>
      <c r="Y1303">
        <v>0.32</v>
      </c>
      <c r="Z1303">
        <v>85</v>
      </c>
      <c r="AA1303">
        <f t="shared" si="40"/>
        <v>28.333333333333332</v>
      </c>
    </row>
    <row r="1304" spans="1:27" x14ac:dyDescent="0.25">
      <c r="A1304" t="s">
        <v>324</v>
      </c>
      <c r="B1304">
        <v>2002</v>
      </c>
      <c r="C1304" t="str">
        <f t="shared" si="41"/>
        <v>Drug Era 1992-2006</v>
      </c>
      <c r="D1304" t="s">
        <v>18</v>
      </c>
      <c r="E1304">
        <v>131</v>
      </c>
      <c r="F1304">
        <v>25</v>
      </c>
      <c r="G1304">
        <v>6</v>
      </c>
      <c r="H1304">
        <v>15</v>
      </c>
      <c r="I1304">
        <v>18</v>
      </c>
      <c r="J1304">
        <v>1</v>
      </c>
      <c r="K1304">
        <v>3</v>
      </c>
      <c r="L1304">
        <v>0</v>
      </c>
      <c r="M1304">
        <v>0</v>
      </c>
      <c r="Q1304">
        <v>33</v>
      </c>
      <c r="R1304">
        <v>7.94</v>
      </c>
      <c r="X1304">
        <v>14</v>
      </c>
      <c r="Z1304">
        <v>85</v>
      </c>
      <c r="AA1304">
        <f t="shared" si="40"/>
        <v>28.333333333333332</v>
      </c>
    </row>
    <row r="1305" spans="1:27" x14ac:dyDescent="0.25">
      <c r="A1305" t="s">
        <v>2376</v>
      </c>
      <c r="B1305">
        <v>2003</v>
      </c>
      <c r="C1305" t="str">
        <f t="shared" si="41"/>
        <v>Drug Era 1992-2006</v>
      </c>
      <c r="D1305" t="s">
        <v>18</v>
      </c>
      <c r="E1305">
        <v>131</v>
      </c>
      <c r="F1305">
        <v>16</v>
      </c>
      <c r="G1305">
        <v>4</v>
      </c>
      <c r="H1305">
        <v>10</v>
      </c>
      <c r="I1305">
        <v>15</v>
      </c>
      <c r="J1305">
        <v>0</v>
      </c>
      <c r="K1305">
        <v>3</v>
      </c>
      <c r="L1305">
        <v>4</v>
      </c>
      <c r="M1305">
        <v>0</v>
      </c>
      <c r="Q1305">
        <v>36</v>
      </c>
      <c r="R1305">
        <v>5.08</v>
      </c>
      <c r="X1305">
        <v>15</v>
      </c>
      <c r="Y1305">
        <v>0.31</v>
      </c>
      <c r="Z1305">
        <v>85</v>
      </c>
      <c r="AA1305">
        <f t="shared" si="40"/>
        <v>28.333333333333332</v>
      </c>
    </row>
    <row r="1306" spans="1:27" x14ac:dyDescent="0.25">
      <c r="A1306" t="s">
        <v>1771</v>
      </c>
      <c r="B1306">
        <v>2011</v>
      </c>
      <c r="C1306" t="str">
        <f t="shared" si="41"/>
        <v>Post Drug Era 2007-2012</v>
      </c>
      <c r="D1306" t="s">
        <v>19</v>
      </c>
      <c r="E1306">
        <v>131</v>
      </c>
      <c r="F1306">
        <v>26</v>
      </c>
      <c r="G1306">
        <v>4</v>
      </c>
      <c r="H1306">
        <v>15</v>
      </c>
      <c r="I1306">
        <v>10</v>
      </c>
      <c r="J1306">
        <v>1</v>
      </c>
      <c r="K1306">
        <v>2</v>
      </c>
      <c r="L1306">
        <v>1</v>
      </c>
      <c r="M1306">
        <v>0</v>
      </c>
      <c r="Q1306">
        <v>39</v>
      </c>
      <c r="R1306">
        <v>8.26</v>
      </c>
      <c r="X1306">
        <v>7</v>
      </c>
      <c r="Z1306">
        <v>85</v>
      </c>
      <c r="AA1306">
        <f t="shared" si="40"/>
        <v>28.333333333333332</v>
      </c>
    </row>
    <row r="1307" spans="1:27" x14ac:dyDescent="0.25">
      <c r="A1307" t="s">
        <v>2960</v>
      </c>
      <c r="B1307">
        <v>1999</v>
      </c>
      <c r="C1307" t="str">
        <f t="shared" si="41"/>
        <v>Drug Era 1992-2006</v>
      </c>
      <c r="D1307" t="s">
        <v>18</v>
      </c>
      <c r="E1307">
        <v>131</v>
      </c>
      <c r="F1307">
        <v>22</v>
      </c>
      <c r="G1307">
        <v>6</v>
      </c>
      <c r="H1307">
        <v>16</v>
      </c>
      <c r="I1307">
        <v>18</v>
      </c>
      <c r="J1307">
        <v>0</v>
      </c>
      <c r="K1307">
        <v>1</v>
      </c>
      <c r="L1307">
        <v>0</v>
      </c>
      <c r="M1307">
        <v>0</v>
      </c>
      <c r="Q1307">
        <v>37</v>
      </c>
      <c r="R1307">
        <v>6.91</v>
      </c>
      <c r="X1307">
        <v>18</v>
      </c>
      <c r="Y1307">
        <v>0</v>
      </c>
      <c r="Z1307">
        <v>86</v>
      </c>
      <c r="AA1307">
        <f t="shared" si="40"/>
        <v>28.666666666666668</v>
      </c>
    </row>
    <row r="1308" spans="1:27" x14ac:dyDescent="0.25">
      <c r="A1308" t="s">
        <v>1532</v>
      </c>
      <c r="B1308">
        <v>1984</v>
      </c>
      <c r="C1308" t="str">
        <f t="shared" si="41"/>
        <v>Pre-Drug 1970-1991</v>
      </c>
      <c r="D1308" t="s">
        <v>19</v>
      </c>
      <c r="E1308">
        <v>131</v>
      </c>
      <c r="F1308">
        <v>23</v>
      </c>
      <c r="G1308">
        <v>9</v>
      </c>
      <c r="H1308">
        <v>13</v>
      </c>
      <c r="I1308">
        <v>13</v>
      </c>
      <c r="J1308">
        <v>4</v>
      </c>
      <c r="K1308">
        <v>2</v>
      </c>
      <c r="L1308">
        <v>0</v>
      </c>
      <c r="M1308">
        <v>0</v>
      </c>
      <c r="Q1308">
        <v>33</v>
      </c>
      <c r="R1308">
        <v>7.06</v>
      </c>
      <c r="X1308">
        <v>9</v>
      </c>
      <c r="Y1308">
        <v>0.28000000000000003</v>
      </c>
      <c r="Z1308">
        <v>88</v>
      </c>
      <c r="AA1308">
        <f t="shared" si="40"/>
        <v>29.333333333333332</v>
      </c>
    </row>
    <row r="1309" spans="1:27" x14ac:dyDescent="0.25">
      <c r="A1309" t="s">
        <v>2539</v>
      </c>
      <c r="B1309">
        <v>1986</v>
      </c>
      <c r="C1309" t="str">
        <f t="shared" si="41"/>
        <v>Pre-Drug 1970-1991</v>
      </c>
      <c r="D1309" t="s">
        <v>18</v>
      </c>
      <c r="E1309">
        <v>131</v>
      </c>
      <c r="F1309">
        <v>11</v>
      </c>
      <c r="G1309">
        <v>3</v>
      </c>
      <c r="H1309">
        <v>16</v>
      </c>
      <c r="I1309">
        <v>14</v>
      </c>
      <c r="J1309">
        <v>7</v>
      </c>
      <c r="K1309">
        <v>0</v>
      </c>
      <c r="L1309">
        <v>0</v>
      </c>
      <c r="M1309">
        <v>0</v>
      </c>
      <c r="Q1309">
        <v>28</v>
      </c>
      <c r="R1309">
        <v>3.38</v>
      </c>
      <c r="X1309">
        <v>12</v>
      </c>
      <c r="Y1309">
        <v>0.25</v>
      </c>
      <c r="Z1309">
        <v>88</v>
      </c>
      <c r="AA1309">
        <f t="shared" si="40"/>
        <v>29.333333333333332</v>
      </c>
    </row>
    <row r="1310" spans="1:27" x14ac:dyDescent="0.25">
      <c r="A1310" t="s">
        <v>2414</v>
      </c>
      <c r="B1310">
        <v>2012</v>
      </c>
      <c r="C1310" t="str">
        <f t="shared" si="41"/>
        <v>Post Drug Era 2007-2012</v>
      </c>
      <c r="D1310" t="s">
        <v>18</v>
      </c>
      <c r="E1310">
        <v>131</v>
      </c>
      <c r="F1310">
        <v>19</v>
      </c>
      <c r="G1310">
        <v>4</v>
      </c>
      <c r="H1310">
        <v>22</v>
      </c>
      <c r="I1310">
        <v>31</v>
      </c>
      <c r="J1310">
        <v>0</v>
      </c>
      <c r="K1310">
        <v>10</v>
      </c>
      <c r="L1310">
        <v>1</v>
      </c>
      <c r="M1310">
        <v>1</v>
      </c>
      <c r="Q1310">
        <v>19</v>
      </c>
      <c r="R1310">
        <v>5.83</v>
      </c>
      <c r="X1310">
        <v>20</v>
      </c>
      <c r="Z1310">
        <v>88</v>
      </c>
      <c r="AA1310">
        <f t="shared" si="40"/>
        <v>29.333333333333332</v>
      </c>
    </row>
    <row r="1311" spans="1:27" x14ac:dyDescent="0.25">
      <c r="A1311" t="s">
        <v>2338</v>
      </c>
      <c r="B1311">
        <v>1997</v>
      </c>
      <c r="C1311" t="str">
        <f t="shared" si="41"/>
        <v>Drug Era 1992-2006</v>
      </c>
      <c r="D1311" t="s">
        <v>19</v>
      </c>
      <c r="E1311">
        <v>131</v>
      </c>
      <c r="F1311">
        <v>18</v>
      </c>
      <c r="G1311">
        <v>4</v>
      </c>
      <c r="H1311">
        <v>9</v>
      </c>
      <c r="I1311">
        <v>28</v>
      </c>
      <c r="J1311">
        <v>0</v>
      </c>
      <c r="K1311">
        <v>1</v>
      </c>
      <c r="L1311">
        <v>3</v>
      </c>
      <c r="M1311">
        <v>0</v>
      </c>
      <c r="Q1311">
        <v>32</v>
      </c>
      <c r="R1311">
        <v>5.46</v>
      </c>
      <c r="X1311">
        <v>22</v>
      </c>
      <c r="Y1311">
        <v>0.27</v>
      </c>
      <c r="Z1311">
        <v>89</v>
      </c>
      <c r="AA1311">
        <f t="shared" si="40"/>
        <v>29.666666666666668</v>
      </c>
    </row>
    <row r="1312" spans="1:27" x14ac:dyDescent="0.25">
      <c r="A1312" t="s">
        <v>823</v>
      </c>
      <c r="B1312">
        <v>2001</v>
      </c>
      <c r="C1312" t="str">
        <f t="shared" si="41"/>
        <v>Drug Era 1992-2006</v>
      </c>
      <c r="D1312" t="s">
        <v>18</v>
      </c>
      <c r="E1312">
        <v>131</v>
      </c>
      <c r="F1312">
        <v>16</v>
      </c>
      <c r="G1312">
        <v>4</v>
      </c>
      <c r="H1312">
        <v>16</v>
      </c>
      <c r="I1312">
        <v>19</v>
      </c>
      <c r="J1312">
        <v>1</v>
      </c>
      <c r="K1312">
        <v>1</v>
      </c>
      <c r="L1312">
        <v>1</v>
      </c>
      <c r="M1312">
        <v>0</v>
      </c>
      <c r="Q1312">
        <v>29</v>
      </c>
      <c r="R1312">
        <v>4.8499999999999996</v>
      </c>
      <c r="X1312">
        <v>19</v>
      </c>
      <c r="Z1312">
        <v>89</v>
      </c>
      <c r="AA1312">
        <f t="shared" si="40"/>
        <v>29.666666666666668</v>
      </c>
    </row>
    <row r="1313" spans="1:27" x14ac:dyDescent="0.25">
      <c r="A1313" t="s">
        <v>2908</v>
      </c>
      <c r="B1313">
        <v>2004</v>
      </c>
      <c r="C1313" t="str">
        <f t="shared" si="41"/>
        <v>Drug Era 1992-2006</v>
      </c>
      <c r="D1313" t="s">
        <v>18</v>
      </c>
      <c r="E1313">
        <v>131</v>
      </c>
      <c r="F1313">
        <v>14</v>
      </c>
      <c r="G1313">
        <v>7</v>
      </c>
      <c r="H1313">
        <v>17</v>
      </c>
      <c r="I1313">
        <v>38</v>
      </c>
      <c r="J1313">
        <v>4</v>
      </c>
      <c r="K1313">
        <v>4</v>
      </c>
      <c r="L1313">
        <v>1</v>
      </c>
      <c r="M1313">
        <v>0</v>
      </c>
      <c r="Q1313">
        <v>23</v>
      </c>
      <c r="R1313">
        <v>4.25</v>
      </c>
      <c r="X1313">
        <v>22</v>
      </c>
      <c r="Y1313">
        <v>0.21</v>
      </c>
      <c r="Z1313">
        <v>89</v>
      </c>
      <c r="AA1313">
        <f t="shared" si="40"/>
        <v>29.666666666666668</v>
      </c>
    </row>
    <row r="1314" spans="1:27" x14ac:dyDescent="0.25">
      <c r="A1314" t="s">
        <v>1695</v>
      </c>
      <c r="B1314">
        <v>1971</v>
      </c>
      <c r="C1314" t="str">
        <f t="shared" si="41"/>
        <v>Pre-Drug 1970-1991</v>
      </c>
      <c r="D1314" t="s">
        <v>19</v>
      </c>
      <c r="E1314">
        <v>131</v>
      </c>
      <c r="F1314">
        <v>15</v>
      </c>
      <c r="G1314">
        <v>0</v>
      </c>
      <c r="H1314">
        <v>16</v>
      </c>
      <c r="I1314">
        <v>11</v>
      </c>
      <c r="J1314">
        <v>0</v>
      </c>
      <c r="K1314">
        <v>0</v>
      </c>
      <c r="L1314">
        <v>2</v>
      </c>
      <c r="M1314">
        <v>0</v>
      </c>
      <c r="Q1314">
        <v>30</v>
      </c>
      <c r="R1314">
        <v>4.5</v>
      </c>
      <c r="X1314">
        <v>18</v>
      </c>
      <c r="Y1314">
        <v>0.26</v>
      </c>
      <c r="Z1314">
        <v>90</v>
      </c>
      <c r="AA1314">
        <f t="shared" si="40"/>
        <v>30</v>
      </c>
    </row>
    <row r="1315" spans="1:27" x14ac:dyDescent="0.25">
      <c r="A1315" t="s">
        <v>1454</v>
      </c>
      <c r="B1315">
        <v>1981</v>
      </c>
      <c r="C1315" t="str">
        <f t="shared" si="41"/>
        <v>Pre-Drug 1970-1991</v>
      </c>
      <c r="D1315" t="s">
        <v>19</v>
      </c>
      <c r="E1315">
        <v>131</v>
      </c>
      <c r="F1315">
        <v>9</v>
      </c>
      <c r="G1315">
        <v>0</v>
      </c>
      <c r="H1315">
        <v>22</v>
      </c>
      <c r="I1315">
        <v>20</v>
      </c>
      <c r="J1315">
        <v>3</v>
      </c>
      <c r="K1315">
        <v>1</v>
      </c>
      <c r="L1315">
        <v>1</v>
      </c>
      <c r="M1315">
        <v>1</v>
      </c>
      <c r="Q1315">
        <v>21</v>
      </c>
      <c r="R1315">
        <v>2.7</v>
      </c>
      <c r="X1315">
        <v>21</v>
      </c>
      <c r="Y1315">
        <v>0.2</v>
      </c>
      <c r="Z1315">
        <v>90</v>
      </c>
      <c r="AA1315">
        <f t="shared" si="40"/>
        <v>30</v>
      </c>
    </row>
    <row r="1316" spans="1:27" x14ac:dyDescent="0.25">
      <c r="A1316" t="s">
        <v>2915</v>
      </c>
      <c r="B1316">
        <v>2002</v>
      </c>
      <c r="C1316" t="str">
        <f t="shared" si="41"/>
        <v>Drug Era 1992-2006</v>
      </c>
      <c r="D1316" t="s">
        <v>19</v>
      </c>
      <c r="E1316">
        <v>131</v>
      </c>
      <c r="F1316">
        <v>10</v>
      </c>
      <c r="G1316">
        <v>2</v>
      </c>
      <c r="H1316">
        <v>6</v>
      </c>
      <c r="I1316">
        <v>5</v>
      </c>
      <c r="J1316">
        <v>0</v>
      </c>
      <c r="K1316">
        <v>1</v>
      </c>
      <c r="L1316">
        <v>0</v>
      </c>
      <c r="M1316">
        <v>0</v>
      </c>
      <c r="Q1316">
        <v>38</v>
      </c>
      <c r="R1316">
        <v>3</v>
      </c>
      <c r="X1316">
        <v>20</v>
      </c>
      <c r="Z1316">
        <v>90</v>
      </c>
      <c r="AA1316">
        <f t="shared" si="40"/>
        <v>30</v>
      </c>
    </row>
    <row r="1317" spans="1:27" x14ac:dyDescent="0.25">
      <c r="A1317" t="s">
        <v>614</v>
      </c>
      <c r="B1317">
        <v>2003</v>
      </c>
      <c r="C1317" t="str">
        <f t="shared" si="41"/>
        <v>Drug Era 1992-2006</v>
      </c>
      <c r="D1317" t="s">
        <v>18</v>
      </c>
      <c r="E1317">
        <v>131</v>
      </c>
      <c r="F1317">
        <v>18</v>
      </c>
      <c r="G1317">
        <v>2</v>
      </c>
      <c r="H1317">
        <v>11</v>
      </c>
      <c r="I1317">
        <v>27</v>
      </c>
      <c r="J1317">
        <v>1</v>
      </c>
      <c r="K1317">
        <v>2</v>
      </c>
      <c r="L1317">
        <v>1</v>
      </c>
      <c r="M1317">
        <v>0</v>
      </c>
      <c r="Q1317">
        <v>29</v>
      </c>
      <c r="R1317">
        <v>5.34</v>
      </c>
      <c r="X1317">
        <v>25</v>
      </c>
      <c r="Y1317">
        <v>0.25</v>
      </c>
      <c r="Z1317">
        <v>91</v>
      </c>
      <c r="AA1317">
        <f t="shared" si="40"/>
        <v>30.333333333333332</v>
      </c>
    </row>
    <row r="1318" spans="1:27" x14ac:dyDescent="0.25">
      <c r="A1318" t="s">
        <v>2389</v>
      </c>
      <c r="B1318">
        <v>2008</v>
      </c>
      <c r="C1318" t="str">
        <f t="shared" si="41"/>
        <v>Post Drug Era 2007-2012</v>
      </c>
      <c r="D1318" t="s">
        <v>19</v>
      </c>
      <c r="E1318">
        <v>131</v>
      </c>
      <c r="F1318">
        <v>18</v>
      </c>
      <c r="G1318">
        <v>3</v>
      </c>
      <c r="H1318">
        <v>15</v>
      </c>
      <c r="I1318">
        <v>36</v>
      </c>
      <c r="J1318">
        <v>2</v>
      </c>
      <c r="K1318">
        <v>6</v>
      </c>
      <c r="L1318">
        <v>0</v>
      </c>
      <c r="M1318">
        <v>0</v>
      </c>
      <c r="Q1318">
        <v>29</v>
      </c>
      <c r="R1318">
        <v>5.34</v>
      </c>
      <c r="X1318">
        <v>14</v>
      </c>
      <c r="Z1318">
        <v>91</v>
      </c>
      <c r="AA1318">
        <f t="shared" si="40"/>
        <v>30.333333333333332</v>
      </c>
    </row>
    <row r="1319" spans="1:27" x14ac:dyDescent="0.25">
      <c r="A1319" t="s">
        <v>1101</v>
      </c>
      <c r="B1319">
        <v>1978</v>
      </c>
      <c r="C1319" t="str">
        <f t="shared" si="41"/>
        <v>Pre-Drug 1970-1991</v>
      </c>
      <c r="D1319" t="s">
        <v>19</v>
      </c>
      <c r="E1319">
        <v>131</v>
      </c>
      <c r="F1319">
        <v>21</v>
      </c>
      <c r="G1319">
        <v>6</v>
      </c>
      <c r="H1319">
        <v>8</v>
      </c>
      <c r="I1319">
        <v>32</v>
      </c>
      <c r="J1319">
        <v>0</v>
      </c>
      <c r="K1319">
        <v>1</v>
      </c>
      <c r="L1319">
        <v>0</v>
      </c>
      <c r="M1319">
        <v>1</v>
      </c>
      <c r="Q1319">
        <v>33</v>
      </c>
      <c r="R1319">
        <v>6.16</v>
      </c>
      <c r="X1319">
        <v>20</v>
      </c>
      <c r="Y1319">
        <v>0.27</v>
      </c>
      <c r="Z1319">
        <v>92</v>
      </c>
      <c r="AA1319">
        <f t="shared" si="40"/>
        <v>30.666666666666668</v>
      </c>
    </row>
    <row r="1320" spans="1:27" x14ac:dyDescent="0.25">
      <c r="A1320" t="s">
        <v>412</v>
      </c>
      <c r="B1320">
        <v>1993</v>
      </c>
      <c r="C1320" t="str">
        <f t="shared" si="41"/>
        <v>Pre-Drug 1970-1991</v>
      </c>
      <c r="D1320" t="s">
        <v>18</v>
      </c>
      <c r="E1320">
        <v>131</v>
      </c>
      <c r="F1320">
        <v>21</v>
      </c>
      <c r="G1320">
        <v>8</v>
      </c>
      <c r="H1320">
        <v>9</v>
      </c>
      <c r="I1320">
        <v>10</v>
      </c>
      <c r="J1320">
        <v>6</v>
      </c>
      <c r="K1320">
        <v>0</v>
      </c>
      <c r="L1320">
        <v>0</v>
      </c>
      <c r="M1320">
        <v>1</v>
      </c>
      <c r="Q1320">
        <v>32</v>
      </c>
      <c r="R1320">
        <v>6.16</v>
      </c>
      <c r="X1320">
        <v>26</v>
      </c>
      <c r="Y1320">
        <v>0.27</v>
      </c>
      <c r="Z1320">
        <v>92</v>
      </c>
      <c r="AA1320">
        <f t="shared" si="40"/>
        <v>30.666666666666668</v>
      </c>
    </row>
    <row r="1321" spans="1:27" x14ac:dyDescent="0.25">
      <c r="A1321" t="s">
        <v>2515</v>
      </c>
      <c r="B1321">
        <v>1998</v>
      </c>
      <c r="C1321" t="str">
        <f t="shared" si="41"/>
        <v>Drug Era 1992-2006</v>
      </c>
      <c r="D1321" t="s">
        <v>18</v>
      </c>
      <c r="E1321">
        <v>131</v>
      </c>
      <c r="F1321">
        <v>14</v>
      </c>
      <c r="G1321">
        <v>5</v>
      </c>
      <c r="H1321">
        <v>5</v>
      </c>
      <c r="I1321">
        <v>26</v>
      </c>
      <c r="J1321">
        <v>1</v>
      </c>
      <c r="K1321">
        <v>1</v>
      </c>
      <c r="L1321">
        <v>0</v>
      </c>
      <c r="M1321">
        <v>0</v>
      </c>
      <c r="Q1321">
        <v>33</v>
      </c>
      <c r="R1321">
        <v>4.1100000000000003</v>
      </c>
      <c r="X1321">
        <v>25</v>
      </c>
      <c r="Z1321">
        <v>92</v>
      </c>
      <c r="AA1321">
        <f t="shared" si="40"/>
        <v>30.666666666666668</v>
      </c>
    </row>
    <row r="1322" spans="1:27" x14ac:dyDescent="0.25">
      <c r="A1322" t="s">
        <v>116</v>
      </c>
      <c r="B1322">
        <v>2007</v>
      </c>
      <c r="C1322" t="str">
        <f t="shared" si="41"/>
        <v>Post Drug Era 2007-2012</v>
      </c>
      <c r="D1322" t="s">
        <v>18</v>
      </c>
      <c r="E1322">
        <v>131</v>
      </c>
      <c r="F1322">
        <v>14</v>
      </c>
      <c r="G1322">
        <v>5</v>
      </c>
      <c r="H1322">
        <v>10</v>
      </c>
      <c r="I1322">
        <v>25</v>
      </c>
      <c r="J1322">
        <v>0</v>
      </c>
      <c r="K1322">
        <v>2</v>
      </c>
      <c r="L1322">
        <v>1</v>
      </c>
      <c r="M1322">
        <v>0</v>
      </c>
      <c r="Q1322">
        <v>32</v>
      </c>
      <c r="R1322">
        <v>4.1100000000000003</v>
      </c>
      <c r="X1322">
        <v>8</v>
      </c>
      <c r="Z1322">
        <v>92</v>
      </c>
      <c r="AA1322">
        <f t="shared" si="40"/>
        <v>30.666666666666668</v>
      </c>
    </row>
    <row r="1323" spans="1:27" x14ac:dyDescent="0.25">
      <c r="A1323" t="s">
        <v>1194</v>
      </c>
      <c r="B1323">
        <v>2012</v>
      </c>
      <c r="C1323" t="str">
        <f t="shared" si="41"/>
        <v>Post Drug Era 2007-2012</v>
      </c>
      <c r="D1323" t="s">
        <v>18</v>
      </c>
      <c r="E1323">
        <v>131</v>
      </c>
      <c r="F1323">
        <v>12</v>
      </c>
      <c r="G1323">
        <v>1</v>
      </c>
      <c r="H1323">
        <v>13</v>
      </c>
      <c r="I1323">
        <v>45</v>
      </c>
      <c r="J1323">
        <v>0</v>
      </c>
      <c r="K1323">
        <v>1</v>
      </c>
      <c r="L1323">
        <v>1</v>
      </c>
      <c r="M1323">
        <v>0</v>
      </c>
      <c r="Q1323">
        <v>26</v>
      </c>
      <c r="R1323">
        <v>3.52</v>
      </c>
      <c r="X1323">
        <v>16</v>
      </c>
      <c r="Z1323">
        <v>92</v>
      </c>
      <c r="AA1323">
        <f t="shared" si="40"/>
        <v>30.666666666666668</v>
      </c>
    </row>
    <row r="1324" spans="1:27" x14ac:dyDescent="0.25">
      <c r="A1324" t="s">
        <v>1928</v>
      </c>
      <c r="B1324">
        <v>1981</v>
      </c>
      <c r="C1324" t="str">
        <f t="shared" si="41"/>
        <v>Pre-Drug 1970-1991</v>
      </c>
      <c r="D1324" t="s">
        <v>19</v>
      </c>
      <c r="E1324">
        <v>131</v>
      </c>
      <c r="F1324">
        <v>10</v>
      </c>
      <c r="G1324">
        <v>2</v>
      </c>
      <c r="H1324">
        <v>14</v>
      </c>
      <c r="I1324">
        <v>12</v>
      </c>
      <c r="J1324">
        <v>0</v>
      </c>
      <c r="K1324">
        <v>1</v>
      </c>
      <c r="L1324">
        <v>0</v>
      </c>
      <c r="M1324">
        <v>0</v>
      </c>
      <c r="Q1324">
        <v>27</v>
      </c>
      <c r="R1324">
        <v>2.87</v>
      </c>
      <c r="X1324">
        <v>14</v>
      </c>
      <c r="Y1324">
        <v>0.23</v>
      </c>
      <c r="Z1324">
        <v>94</v>
      </c>
      <c r="AA1324">
        <f t="shared" si="40"/>
        <v>31.333333333333332</v>
      </c>
    </row>
    <row r="1325" spans="1:27" x14ac:dyDescent="0.25">
      <c r="A1325" t="s">
        <v>1299</v>
      </c>
      <c r="B1325">
        <v>1987</v>
      </c>
      <c r="C1325" t="str">
        <f t="shared" si="41"/>
        <v>Pre-Drug 1970-1991</v>
      </c>
      <c r="D1325" t="s">
        <v>19</v>
      </c>
      <c r="E1325">
        <v>131</v>
      </c>
      <c r="F1325">
        <v>15</v>
      </c>
      <c r="G1325">
        <v>2</v>
      </c>
      <c r="H1325">
        <v>8</v>
      </c>
      <c r="I1325">
        <v>19</v>
      </c>
      <c r="J1325">
        <v>1</v>
      </c>
      <c r="K1325">
        <v>2</v>
      </c>
      <c r="L1325">
        <v>3</v>
      </c>
      <c r="M1325">
        <v>1</v>
      </c>
      <c r="Q1325">
        <v>33</v>
      </c>
      <c r="R1325">
        <v>4.3099999999999996</v>
      </c>
      <c r="X1325">
        <v>25</v>
      </c>
      <c r="Y1325">
        <v>0.28000000000000003</v>
      </c>
      <c r="Z1325">
        <v>94</v>
      </c>
      <c r="AA1325">
        <f t="shared" si="40"/>
        <v>31.333333333333332</v>
      </c>
    </row>
    <row r="1326" spans="1:27" x14ac:dyDescent="0.25">
      <c r="A1326" t="s">
        <v>1110</v>
      </c>
      <c r="B1326">
        <v>1994</v>
      </c>
      <c r="C1326" t="str">
        <f t="shared" si="41"/>
        <v>Pre-Drug 1970-1991</v>
      </c>
      <c r="D1326" t="s">
        <v>19</v>
      </c>
      <c r="E1326">
        <v>131</v>
      </c>
      <c r="F1326">
        <v>12</v>
      </c>
      <c r="G1326">
        <v>3</v>
      </c>
      <c r="H1326">
        <v>14</v>
      </c>
      <c r="I1326">
        <v>28</v>
      </c>
      <c r="J1326">
        <v>1</v>
      </c>
      <c r="K1326">
        <v>1</v>
      </c>
      <c r="L1326">
        <v>1</v>
      </c>
      <c r="M1326">
        <v>0</v>
      </c>
      <c r="Q1326">
        <v>26</v>
      </c>
      <c r="R1326">
        <v>3.41</v>
      </c>
      <c r="X1326">
        <v>19</v>
      </c>
      <c r="Y1326">
        <v>0.21</v>
      </c>
      <c r="Z1326">
        <v>95</v>
      </c>
      <c r="AA1326">
        <f t="shared" si="40"/>
        <v>31.666666666666668</v>
      </c>
    </row>
    <row r="1327" spans="1:27" x14ac:dyDescent="0.25">
      <c r="A1327" t="s">
        <v>2095</v>
      </c>
      <c r="B1327">
        <v>2007</v>
      </c>
      <c r="C1327" t="str">
        <f t="shared" si="41"/>
        <v>Post Drug Era 2007-2012</v>
      </c>
      <c r="D1327" t="s">
        <v>19</v>
      </c>
      <c r="E1327">
        <v>131</v>
      </c>
      <c r="F1327">
        <v>9</v>
      </c>
      <c r="G1327">
        <v>0</v>
      </c>
      <c r="H1327">
        <v>9</v>
      </c>
      <c r="I1327">
        <v>23</v>
      </c>
      <c r="J1327">
        <v>1</v>
      </c>
      <c r="K1327">
        <v>0</v>
      </c>
      <c r="L1327">
        <v>0</v>
      </c>
      <c r="M1327">
        <v>0</v>
      </c>
      <c r="Q1327">
        <v>26</v>
      </c>
      <c r="R1327">
        <v>2.5099999999999998</v>
      </c>
      <c r="X1327">
        <v>13</v>
      </c>
      <c r="Z1327">
        <v>97</v>
      </c>
      <c r="AA1327">
        <f t="shared" si="40"/>
        <v>32.333333333333336</v>
      </c>
    </row>
    <row r="1328" spans="1:27" x14ac:dyDescent="0.25">
      <c r="A1328" t="s">
        <v>1302</v>
      </c>
      <c r="B1328">
        <v>1981</v>
      </c>
      <c r="C1328" t="str">
        <f t="shared" si="41"/>
        <v>Pre-Drug 1970-1991</v>
      </c>
      <c r="D1328" t="s">
        <v>18</v>
      </c>
      <c r="E1328">
        <v>131</v>
      </c>
      <c r="F1328">
        <v>4</v>
      </c>
      <c r="G1328">
        <v>1</v>
      </c>
      <c r="H1328">
        <v>9</v>
      </c>
      <c r="I1328">
        <v>13</v>
      </c>
      <c r="J1328">
        <v>1</v>
      </c>
      <c r="K1328">
        <v>3</v>
      </c>
      <c r="L1328">
        <v>0</v>
      </c>
      <c r="M1328">
        <v>0</v>
      </c>
      <c r="Q1328">
        <v>24</v>
      </c>
      <c r="R1328">
        <v>1.07</v>
      </c>
      <c r="X1328">
        <v>18</v>
      </c>
      <c r="Y1328">
        <v>0.2</v>
      </c>
      <c r="Z1328">
        <v>101</v>
      </c>
      <c r="AA1328">
        <f t="shared" si="40"/>
        <v>33.666666666666664</v>
      </c>
    </row>
    <row r="1329" spans="1:27" x14ac:dyDescent="0.25">
      <c r="A1329" t="s">
        <v>2673</v>
      </c>
      <c r="B1329">
        <v>1996</v>
      </c>
      <c r="C1329" t="str">
        <f t="shared" si="41"/>
        <v>Pre-Drug 1970-1991</v>
      </c>
      <c r="D1329" t="s">
        <v>19</v>
      </c>
      <c r="E1329">
        <v>132</v>
      </c>
      <c r="F1329">
        <v>32</v>
      </c>
      <c r="G1329">
        <v>5</v>
      </c>
      <c r="H1329">
        <v>20</v>
      </c>
      <c r="I1329">
        <v>9</v>
      </c>
      <c r="J1329">
        <v>0</v>
      </c>
      <c r="K1329">
        <v>3</v>
      </c>
      <c r="L1329">
        <v>3</v>
      </c>
      <c r="M1329">
        <v>0</v>
      </c>
      <c r="Q1329">
        <v>40</v>
      </c>
      <c r="R1329">
        <v>11.84</v>
      </c>
      <c r="X1329">
        <v>18</v>
      </c>
      <c r="Y1329">
        <v>0.3</v>
      </c>
      <c r="Z1329">
        <v>73</v>
      </c>
      <c r="AA1329">
        <f t="shared" si="40"/>
        <v>24.333333333333332</v>
      </c>
    </row>
    <row r="1330" spans="1:27" x14ac:dyDescent="0.25">
      <c r="A1330" t="s">
        <v>3068</v>
      </c>
      <c r="B1330">
        <v>2010</v>
      </c>
      <c r="C1330" t="str">
        <f t="shared" si="41"/>
        <v>Post Drug Era 2007-2012</v>
      </c>
      <c r="D1330" t="s">
        <v>19</v>
      </c>
      <c r="E1330">
        <v>132</v>
      </c>
      <c r="F1330">
        <v>15</v>
      </c>
      <c r="G1330">
        <v>2</v>
      </c>
      <c r="H1330">
        <v>21</v>
      </c>
      <c r="I1330">
        <v>22</v>
      </c>
      <c r="J1330">
        <v>6</v>
      </c>
      <c r="K1330">
        <v>0</v>
      </c>
      <c r="L1330">
        <v>3</v>
      </c>
      <c r="M1330">
        <v>0</v>
      </c>
      <c r="Q1330">
        <v>37</v>
      </c>
      <c r="R1330">
        <v>5.4</v>
      </c>
      <c r="X1330">
        <v>23</v>
      </c>
      <c r="Z1330">
        <v>75</v>
      </c>
      <c r="AA1330">
        <f t="shared" si="40"/>
        <v>25</v>
      </c>
    </row>
    <row r="1331" spans="1:27" x14ac:dyDescent="0.25">
      <c r="A1331" t="s">
        <v>2082</v>
      </c>
      <c r="B1331">
        <v>2002</v>
      </c>
      <c r="C1331" t="str">
        <f t="shared" si="41"/>
        <v>Drug Era 1992-2006</v>
      </c>
      <c r="D1331" t="s">
        <v>18</v>
      </c>
      <c r="E1331">
        <v>132</v>
      </c>
      <c r="F1331">
        <v>29</v>
      </c>
      <c r="G1331">
        <v>6</v>
      </c>
      <c r="H1331">
        <v>15</v>
      </c>
      <c r="I1331">
        <v>18</v>
      </c>
      <c r="J1331">
        <v>0</v>
      </c>
      <c r="K1331">
        <v>1</v>
      </c>
      <c r="L1331">
        <v>2</v>
      </c>
      <c r="M1331">
        <v>1</v>
      </c>
      <c r="Q1331">
        <v>39</v>
      </c>
      <c r="R1331">
        <v>10.3</v>
      </c>
      <c r="X1331">
        <v>20</v>
      </c>
      <c r="Z1331">
        <v>76</v>
      </c>
      <c r="AA1331">
        <f t="shared" si="40"/>
        <v>25.333333333333332</v>
      </c>
    </row>
    <row r="1332" spans="1:27" x14ac:dyDescent="0.25">
      <c r="A1332" t="s">
        <v>2711</v>
      </c>
      <c r="B1332">
        <v>1970</v>
      </c>
      <c r="C1332" t="str">
        <f t="shared" si="41"/>
        <v>Pre-Drug 1970-1991</v>
      </c>
      <c r="D1332" t="s">
        <v>19</v>
      </c>
      <c r="E1332">
        <v>132</v>
      </c>
      <c r="F1332">
        <v>17</v>
      </c>
      <c r="G1332">
        <v>5</v>
      </c>
      <c r="H1332">
        <v>12</v>
      </c>
      <c r="I1332">
        <v>14</v>
      </c>
      <c r="J1332">
        <v>3</v>
      </c>
      <c r="K1332">
        <v>1</v>
      </c>
      <c r="L1332">
        <v>2</v>
      </c>
      <c r="M1332">
        <v>0</v>
      </c>
      <c r="Q1332">
        <v>34</v>
      </c>
      <c r="R1332">
        <v>5.6</v>
      </c>
      <c r="X1332">
        <v>13</v>
      </c>
      <c r="Y1332">
        <v>0.3</v>
      </c>
      <c r="Z1332">
        <v>82</v>
      </c>
      <c r="AA1332">
        <f t="shared" si="40"/>
        <v>27.333333333333332</v>
      </c>
    </row>
    <row r="1333" spans="1:27" x14ac:dyDescent="0.25">
      <c r="A1333" t="s">
        <v>414</v>
      </c>
      <c r="B1333">
        <v>1979</v>
      </c>
      <c r="C1333" t="str">
        <f t="shared" si="41"/>
        <v>Pre-Drug 1970-1991</v>
      </c>
      <c r="D1333" t="s">
        <v>19</v>
      </c>
      <c r="E1333">
        <v>132</v>
      </c>
      <c r="F1333">
        <v>19</v>
      </c>
      <c r="G1333">
        <v>5</v>
      </c>
      <c r="H1333">
        <v>10</v>
      </c>
      <c r="I1333">
        <v>19</v>
      </c>
      <c r="J1333">
        <v>1</v>
      </c>
      <c r="K1333">
        <v>1</v>
      </c>
      <c r="L1333">
        <v>0</v>
      </c>
      <c r="M1333">
        <v>0</v>
      </c>
      <c r="Q1333">
        <v>40</v>
      </c>
      <c r="R1333">
        <v>6.18</v>
      </c>
      <c r="X1333">
        <v>21</v>
      </c>
      <c r="Y1333">
        <v>0.34</v>
      </c>
      <c r="Z1333">
        <v>83</v>
      </c>
      <c r="AA1333">
        <f t="shared" si="40"/>
        <v>27.666666666666668</v>
      </c>
    </row>
    <row r="1334" spans="1:27" x14ac:dyDescent="0.25">
      <c r="A1334" t="s">
        <v>238</v>
      </c>
      <c r="B1334">
        <v>1980</v>
      </c>
      <c r="C1334" t="str">
        <f t="shared" si="41"/>
        <v>Pre-Drug 1970-1991</v>
      </c>
      <c r="D1334" t="s">
        <v>18</v>
      </c>
      <c r="E1334">
        <v>132</v>
      </c>
      <c r="F1334">
        <v>24</v>
      </c>
      <c r="G1334">
        <v>1</v>
      </c>
      <c r="H1334">
        <v>23</v>
      </c>
      <c r="I1334">
        <v>19</v>
      </c>
      <c r="J1334">
        <v>0</v>
      </c>
      <c r="K1334">
        <v>3</v>
      </c>
      <c r="L1334">
        <v>0</v>
      </c>
      <c r="M1334">
        <v>0</v>
      </c>
      <c r="Q1334">
        <v>34</v>
      </c>
      <c r="R1334">
        <v>7.81</v>
      </c>
      <c r="X1334">
        <v>35</v>
      </c>
      <c r="Y1334">
        <v>0.31</v>
      </c>
      <c r="Z1334">
        <v>83</v>
      </c>
      <c r="AA1334">
        <f t="shared" si="40"/>
        <v>27.666666666666668</v>
      </c>
    </row>
    <row r="1335" spans="1:27" x14ac:dyDescent="0.25">
      <c r="A1335" t="s">
        <v>1856</v>
      </c>
      <c r="B1335">
        <v>2008</v>
      </c>
      <c r="C1335" t="str">
        <f t="shared" si="41"/>
        <v>Post Drug Era 2007-2012</v>
      </c>
      <c r="D1335" t="s">
        <v>19</v>
      </c>
      <c r="E1335">
        <v>132</v>
      </c>
      <c r="F1335">
        <v>23</v>
      </c>
      <c r="G1335">
        <v>6</v>
      </c>
      <c r="H1335">
        <v>14</v>
      </c>
      <c r="I1335">
        <v>20</v>
      </c>
      <c r="J1335">
        <v>0</v>
      </c>
      <c r="K1335">
        <v>0</v>
      </c>
      <c r="L1335">
        <v>1</v>
      </c>
      <c r="M1335">
        <v>0</v>
      </c>
      <c r="Q1335">
        <v>35</v>
      </c>
      <c r="R1335">
        <v>7.48</v>
      </c>
      <c r="X1335">
        <v>17</v>
      </c>
      <c r="Z1335">
        <v>83</v>
      </c>
      <c r="AA1335">
        <f t="shared" si="40"/>
        <v>27.666666666666668</v>
      </c>
    </row>
    <row r="1336" spans="1:27" x14ac:dyDescent="0.25">
      <c r="A1336" t="s">
        <v>974</v>
      </c>
      <c r="B1336">
        <v>1974</v>
      </c>
      <c r="C1336" t="str">
        <f t="shared" si="41"/>
        <v>Pre-Drug 1970-1991</v>
      </c>
      <c r="D1336" t="s">
        <v>19</v>
      </c>
      <c r="E1336">
        <v>132</v>
      </c>
      <c r="F1336">
        <v>15</v>
      </c>
      <c r="G1336">
        <v>3</v>
      </c>
      <c r="H1336">
        <v>13</v>
      </c>
      <c r="I1336">
        <v>14</v>
      </c>
      <c r="J1336">
        <v>9</v>
      </c>
      <c r="K1336">
        <v>2</v>
      </c>
      <c r="L1336">
        <v>1</v>
      </c>
      <c r="M1336">
        <v>0</v>
      </c>
      <c r="Q1336">
        <v>35</v>
      </c>
      <c r="R1336">
        <v>4.82</v>
      </c>
      <c r="X1336">
        <v>13</v>
      </c>
      <c r="Y1336">
        <v>0.31</v>
      </c>
      <c r="Z1336">
        <v>84</v>
      </c>
      <c r="AA1336">
        <f t="shared" si="40"/>
        <v>28</v>
      </c>
    </row>
    <row r="1337" spans="1:27" x14ac:dyDescent="0.25">
      <c r="A1337" t="s">
        <v>1426</v>
      </c>
      <c r="B1337">
        <v>1998</v>
      </c>
      <c r="C1337" t="str">
        <f t="shared" si="41"/>
        <v>Drug Era 1992-2006</v>
      </c>
      <c r="D1337" t="s">
        <v>18</v>
      </c>
      <c r="E1337">
        <v>132</v>
      </c>
      <c r="F1337">
        <v>16</v>
      </c>
      <c r="G1337">
        <v>6</v>
      </c>
      <c r="H1337">
        <v>14</v>
      </c>
      <c r="I1337">
        <v>22</v>
      </c>
      <c r="J1337">
        <v>2</v>
      </c>
      <c r="K1337">
        <v>1</v>
      </c>
      <c r="L1337">
        <v>2</v>
      </c>
      <c r="M1337">
        <v>0</v>
      </c>
      <c r="Q1337">
        <v>30</v>
      </c>
      <c r="R1337">
        <v>5.14</v>
      </c>
      <c r="X1337">
        <v>12</v>
      </c>
      <c r="Z1337">
        <v>84</v>
      </c>
      <c r="AA1337">
        <f t="shared" si="40"/>
        <v>28</v>
      </c>
    </row>
    <row r="1338" spans="1:27" x14ac:dyDescent="0.25">
      <c r="A1338" t="s">
        <v>2126</v>
      </c>
      <c r="B1338">
        <v>2001</v>
      </c>
      <c r="C1338" t="str">
        <f t="shared" si="41"/>
        <v>Drug Era 1992-2006</v>
      </c>
      <c r="D1338" t="s">
        <v>19</v>
      </c>
      <c r="E1338">
        <v>132</v>
      </c>
      <c r="F1338">
        <v>25</v>
      </c>
      <c r="G1338">
        <v>7</v>
      </c>
      <c r="H1338">
        <v>10</v>
      </c>
      <c r="I1338">
        <v>15</v>
      </c>
      <c r="J1338">
        <v>1</v>
      </c>
      <c r="K1338">
        <v>0</v>
      </c>
      <c r="L1338">
        <v>2</v>
      </c>
      <c r="M1338">
        <v>0</v>
      </c>
      <c r="Q1338">
        <v>36</v>
      </c>
      <c r="R1338">
        <v>8.0399999999999991</v>
      </c>
      <c r="X1338">
        <v>20</v>
      </c>
      <c r="Z1338">
        <v>84</v>
      </c>
      <c r="AA1338">
        <f t="shared" si="40"/>
        <v>28</v>
      </c>
    </row>
    <row r="1339" spans="1:27" x14ac:dyDescent="0.25">
      <c r="A1339" t="s">
        <v>1448</v>
      </c>
      <c r="B1339">
        <v>2009</v>
      </c>
      <c r="C1339" t="str">
        <f t="shared" si="41"/>
        <v>Post Drug Era 2007-2012</v>
      </c>
      <c r="D1339" t="s">
        <v>18</v>
      </c>
      <c r="E1339">
        <v>132</v>
      </c>
      <c r="F1339">
        <v>27</v>
      </c>
      <c r="G1339">
        <v>7</v>
      </c>
      <c r="H1339">
        <v>12</v>
      </c>
      <c r="I1339">
        <v>12</v>
      </c>
      <c r="J1339">
        <v>1</v>
      </c>
      <c r="K1339">
        <v>2</v>
      </c>
      <c r="L1339">
        <v>0</v>
      </c>
      <c r="M1339">
        <v>0</v>
      </c>
      <c r="Q1339">
        <v>40</v>
      </c>
      <c r="R1339">
        <v>8.68</v>
      </c>
      <c r="X1339">
        <v>20</v>
      </c>
      <c r="Z1339">
        <v>84</v>
      </c>
      <c r="AA1339">
        <f t="shared" si="40"/>
        <v>28</v>
      </c>
    </row>
    <row r="1340" spans="1:27" x14ac:dyDescent="0.25">
      <c r="A1340" t="s">
        <v>1591</v>
      </c>
      <c r="B1340">
        <v>1970</v>
      </c>
      <c r="C1340" t="str">
        <f t="shared" si="41"/>
        <v>Pre-Drug 1970-1991</v>
      </c>
      <c r="D1340" t="s">
        <v>19</v>
      </c>
      <c r="E1340">
        <v>132</v>
      </c>
      <c r="F1340">
        <v>16</v>
      </c>
      <c r="G1340">
        <v>5</v>
      </c>
      <c r="H1340">
        <v>18</v>
      </c>
      <c r="I1340">
        <v>14</v>
      </c>
      <c r="J1340">
        <v>3</v>
      </c>
      <c r="K1340">
        <v>4</v>
      </c>
      <c r="L1340">
        <v>0</v>
      </c>
      <c r="M1340">
        <v>1</v>
      </c>
      <c r="Q1340">
        <v>32</v>
      </c>
      <c r="R1340">
        <v>5.08</v>
      </c>
      <c r="X1340">
        <v>24</v>
      </c>
      <c r="Y1340">
        <v>0.28999999999999998</v>
      </c>
      <c r="Z1340">
        <v>85</v>
      </c>
      <c r="AA1340">
        <f t="shared" si="40"/>
        <v>28.333333333333332</v>
      </c>
    </row>
    <row r="1341" spans="1:27" x14ac:dyDescent="0.25">
      <c r="A1341" t="s">
        <v>123</v>
      </c>
      <c r="B1341">
        <v>2003</v>
      </c>
      <c r="C1341" t="str">
        <f t="shared" si="41"/>
        <v>Drug Era 1992-2006</v>
      </c>
      <c r="D1341" t="s">
        <v>18</v>
      </c>
      <c r="E1341">
        <v>132</v>
      </c>
      <c r="F1341">
        <v>27</v>
      </c>
      <c r="G1341">
        <v>9</v>
      </c>
      <c r="H1341">
        <v>21</v>
      </c>
      <c r="I1341">
        <v>22</v>
      </c>
      <c r="J1341">
        <v>0</v>
      </c>
      <c r="K1341">
        <v>1</v>
      </c>
      <c r="L1341">
        <v>0</v>
      </c>
      <c r="M1341">
        <v>0</v>
      </c>
      <c r="Q1341">
        <v>28</v>
      </c>
      <c r="R1341">
        <v>8.58</v>
      </c>
      <c r="X1341">
        <v>27</v>
      </c>
      <c r="Y1341">
        <v>0.25</v>
      </c>
      <c r="Z1341">
        <v>85</v>
      </c>
      <c r="AA1341">
        <f t="shared" si="40"/>
        <v>28.333333333333332</v>
      </c>
    </row>
    <row r="1342" spans="1:27" x14ac:dyDescent="0.25">
      <c r="A1342" t="s">
        <v>1741</v>
      </c>
      <c r="B1342">
        <v>2004</v>
      </c>
      <c r="C1342" t="str">
        <f t="shared" si="41"/>
        <v>Drug Era 1992-2006</v>
      </c>
      <c r="D1342" t="s">
        <v>18</v>
      </c>
      <c r="E1342">
        <v>132</v>
      </c>
      <c r="F1342">
        <v>13</v>
      </c>
      <c r="G1342">
        <v>3</v>
      </c>
      <c r="H1342">
        <v>14</v>
      </c>
      <c r="I1342">
        <v>18</v>
      </c>
      <c r="J1342">
        <v>1</v>
      </c>
      <c r="K1342">
        <v>1</v>
      </c>
      <c r="L1342">
        <v>3</v>
      </c>
      <c r="M1342">
        <v>0</v>
      </c>
      <c r="Q1342">
        <v>32</v>
      </c>
      <c r="R1342">
        <v>4.13</v>
      </c>
      <c r="X1342">
        <v>30</v>
      </c>
      <c r="Y1342">
        <v>0.28999999999999998</v>
      </c>
      <c r="Z1342">
        <v>85</v>
      </c>
      <c r="AA1342">
        <f t="shared" si="40"/>
        <v>28.333333333333332</v>
      </c>
    </row>
    <row r="1343" spans="1:27" x14ac:dyDescent="0.25">
      <c r="A1343" t="s">
        <v>432</v>
      </c>
      <c r="B1343">
        <v>2008</v>
      </c>
      <c r="C1343" t="str">
        <f t="shared" si="41"/>
        <v>Post Drug Era 2007-2012</v>
      </c>
      <c r="D1343" t="s">
        <v>19</v>
      </c>
      <c r="E1343">
        <v>132</v>
      </c>
      <c r="F1343">
        <v>17</v>
      </c>
      <c r="G1343">
        <v>9</v>
      </c>
      <c r="H1343">
        <v>17</v>
      </c>
      <c r="I1343">
        <v>31</v>
      </c>
      <c r="J1343">
        <v>2</v>
      </c>
      <c r="K1343">
        <v>3</v>
      </c>
      <c r="L1343">
        <v>0</v>
      </c>
      <c r="M1343">
        <v>0</v>
      </c>
      <c r="Q1343">
        <v>32</v>
      </c>
      <c r="R1343">
        <v>5.4</v>
      </c>
      <c r="X1343">
        <v>20</v>
      </c>
      <c r="Z1343">
        <v>85</v>
      </c>
      <c r="AA1343">
        <f t="shared" si="40"/>
        <v>28.333333333333332</v>
      </c>
    </row>
    <row r="1344" spans="1:27" x14ac:dyDescent="0.25">
      <c r="A1344" t="s">
        <v>1753</v>
      </c>
      <c r="B1344">
        <v>1997</v>
      </c>
      <c r="C1344" t="str">
        <f t="shared" si="41"/>
        <v>Drug Era 1992-2006</v>
      </c>
      <c r="D1344" t="s">
        <v>19</v>
      </c>
      <c r="E1344">
        <v>132</v>
      </c>
      <c r="F1344">
        <v>14</v>
      </c>
      <c r="G1344">
        <v>5</v>
      </c>
      <c r="H1344">
        <v>12</v>
      </c>
      <c r="I1344">
        <v>24</v>
      </c>
      <c r="J1344">
        <v>1</v>
      </c>
      <c r="K1344">
        <v>0</v>
      </c>
      <c r="L1344">
        <v>1</v>
      </c>
      <c r="M1344">
        <v>0</v>
      </c>
      <c r="Q1344">
        <v>34</v>
      </c>
      <c r="R1344">
        <v>4.4000000000000004</v>
      </c>
      <c r="X1344">
        <v>11</v>
      </c>
      <c r="Y1344">
        <v>0.28999999999999998</v>
      </c>
      <c r="Z1344">
        <v>86</v>
      </c>
      <c r="AA1344">
        <f t="shared" si="40"/>
        <v>28.666666666666668</v>
      </c>
    </row>
    <row r="1345" spans="1:27" x14ac:dyDescent="0.25">
      <c r="A1345" t="s">
        <v>356</v>
      </c>
      <c r="B1345">
        <v>1984</v>
      </c>
      <c r="C1345" t="str">
        <f t="shared" si="41"/>
        <v>Pre-Drug 1970-1991</v>
      </c>
      <c r="D1345" t="s">
        <v>18</v>
      </c>
      <c r="E1345">
        <v>132</v>
      </c>
      <c r="F1345">
        <v>17</v>
      </c>
      <c r="G1345">
        <v>4</v>
      </c>
      <c r="H1345">
        <v>13</v>
      </c>
      <c r="I1345">
        <v>17</v>
      </c>
      <c r="J1345">
        <v>1</v>
      </c>
      <c r="K1345">
        <v>3</v>
      </c>
      <c r="L1345">
        <v>0</v>
      </c>
      <c r="M1345">
        <v>1</v>
      </c>
      <c r="Q1345">
        <v>33</v>
      </c>
      <c r="R1345">
        <v>5.28</v>
      </c>
      <c r="X1345">
        <v>19</v>
      </c>
      <c r="Y1345">
        <v>0.28000000000000003</v>
      </c>
      <c r="Z1345">
        <v>87</v>
      </c>
      <c r="AA1345">
        <f t="shared" si="40"/>
        <v>29</v>
      </c>
    </row>
    <row r="1346" spans="1:27" x14ac:dyDescent="0.25">
      <c r="A1346" t="s">
        <v>2566</v>
      </c>
      <c r="B1346">
        <v>1980</v>
      </c>
      <c r="C1346" t="str">
        <f t="shared" si="41"/>
        <v>Pre-Drug 1970-1991</v>
      </c>
      <c r="D1346" t="s">
        <v>18</v>
      </c>
      <c r="E1346">
        <v>132</v>
      </c>
      <c r="F1346">
        <v>14</v>
      </c>
      <c r="G1346">
        <v>1</v>
      </c>
      <c r="H1346">
        <v>8</v>
      </c>
      <c r="I1346">
        <v>13</v>
      </c>
      <c r="J1346">
        <v>1</v>
      </c>
      <c r="K1346">
        <v>1</v>
      </c>
      <c r="L1346">
        <v>0</v>
      </c>
      <c r="M1346">
        <v>0</v>
      </c>
      <c r="Q1346">
        <v>40</v>
      </c>
      <c r="R1346">
        <v>4.3</v>
      </c>
      <c r="X1346">
        <v>19</v>
      </c>
      <c r="Y1346">
        <v>0.33</v>
      </c>
      <c r="Z1346">
        <v>88</v>
      </c>
      <c r="AA1346">
        <f t="shared" ref="AA1346:AA1409" si="42">Z1346/3</f>
        <v>29.333333333333332</v>
      </c>
    </row>
    <row r="1347" spans="1:27" x14ac:dyDescent="0.25">
      <c r="A1347" t="s">
        <v>3018</v>
      </c>
      <c r="B1347">
        <v>1987</v>
      </c>
      <c r="C1347" t="str">
        <f t="shared" ref="C1347:C1410" si="43">IF(B1347&lt;1997,"Pre-Drug 1970-1991",IF(B1347&lt;=2006,"Drug Era 1992-2006","Post Drug Era 2007-2012"))</f>
        <v>Pre-Drug 1970-1991</v>
      </c>
      <c r="D1347" t="s">
        <v>19</v>
      </c>
      <c r="E1347">
        <v>132</v>
      </c>
      <c r="F1347">
        <v>13</v>
      </c>
      <c r="G1347">
        <v>0</v>
      </c>
      <c r="H1347">
        <v>12</v>
      </c>
      <c r="I1347">
        <v>32</v>
      </c>
      <c r="J1347">
        <v>0</v>
      </c>
      <c r="K1347">
        <v>4</v>
      </c>
      <c r="L1347">
        <v>0</v>
      </c>
      <c r="M1347">
        <v>0</v>
      </c>
      <c r="Q1347">
        <v>37</v>
      </c>
      <c r="R1347">
        <v>3.99</v>
      </c>
      <c r="X1347">
        <v>13</v>
      </c>
      <c r="Y1347">
        <v>0.31</v>
      </c>
      <c r="Z1347">
        <v>88</v>
      </c>
      <c r="AA1347">
        <f t="shared" si="42"/>
        <v>29.333333333333332</v>
      </c>
    </row>
    <row r="1348" spans="1:27" x14ac:dyDescent="0.25">
      <c r="A1348" t="s">
        <v>1107</v>
      </c>
      <c r="B1348">
        <v>2006</v>
      </c>
      <c r="C1348" t="str">
        <f t="shared" si="43"/>
        <v>Drug Era 1992-2006</v>
      </c>
      <c r="D1348" t="s">
        <v>19</v>
      </c>
      <c r="E1348">
        <v>132</v>
      </c>
      <c r="F1348">
        <v>20</v>
      </c>
      <c r="G1348">
        <v>6</v>
      </c>
      <c r="H1348">
        <v>13</v>
      </c>
      <c r="I1348">
        <v>12</v>
      </c>
      <c r="J1348">
        <v>2</v>
      </c>
      <c r="K1348">
        <v>0</v>
      </c>
      <c r="L1348">
        <v>0</v>
      </c>
      <c r="M1348">
        <v>0</v>
      </c>
      <c r="Q1348">
        <v>38</v>
      </c>
      <c r="R1348">
        <v>6.14</v>
      </c>
      <c r="X1348">
        <v>22</v>
      </c>
      <c r="Z1348">
        <v>88</v>
      </c>
      <c r="AA1348">
        <f t="shared" si="42"/>
        <v>29.333333333333332</v>
      </c>
    </row>
    <row r="1349" spans="1:27" x14ac:dyDescent="0.25">
      <c r="A1349" t="s">
        <v>3010</v>
      </c>
      <c r="B1349">
        <v>1990</v>
      </c>
      <c r="C1349" t="str">
        <f t="shared" si="43"/>
        <v>Pre-Drug 1970-1991</v>
      </c>
      <c r="D1349" t="s">
        <v>19</v>
      </c>
      <c r="E1349">
        <v>132</v>
      </c>
      <c r="F1349">
        <v>16</v>
      </c>
      <c r="G1349">
        <v>6</v>
      </c>
      <c r="H1349">
        <v>6</v>
      </c>
      <c r="I1349">
        <v>20</v>
      </c>
      <c r="J1349">
        <v>1</v>
      </c>
      <c r="K1349">
        <v>0</v>
      </c>
      <c r="L1349">
        <v>0</v>
      </c>
      <c r="M1349">
        <v>0</v>
      </c>
      <c r="Q1349">
        <v>37</v>
      </c>
      <c r="R1349">
        <v>4.8499999999999996</v>
      </c>
      <c r="X1349">
        <v>25</v>
      </c>
      <c r="Y1349">
        <v>0.28999999999999998</v>
      </c>
      <c r="Z1349">
        <v>89</v>
      </c>
      <c r="AA1349">
        <f t="shared" si="42"/>
        <v>29.666666666666668</v>
      </c>
    </row>
    <row r="1350" spans="1:27" x14ac:dyDescent="0.25">
      <c r="A1350" t="s">
        <v>1213</v>
      </c>
      <c r="B1350">
        <v>1992</v>
      </c>
      <c r="C1350" t="str">
        <f t="shared" si="43"/>
        <v>Pre-Drug 1970-1991</v>
      </c>
      <c r="D1350" t="s">
        <v>18</v>
      </c>
      <c r="E1350">
        <v>132</v>
      </c>
      <c r="F1350">
        <v>18</v>
      </c>
      <c r="G1350">
        <v>3</v>
      </c>
      <c r="H1350">
        <v>16</v>
      </c>
      <c r="I1350">
        <v>15</v>
      </c>
      <c r="J1350">
        <v>1</v>
      </c>
      <c r="K1350">
        <v>1</v>
      </c>
      <c r="L1350">
        <v>1</v>
      </c>
      <c r="M1350">
        <v>0</v>
      </c>
      <c r="Q1350">
        <v>32</v>
      </c>
      <c r="R1350">
        <v>5.4</v>
      </c>
      <c r="X1350">
        <v>11</v>
      </c>
      <c r="Y1350">
        <v>0.27</v>
      </c>
      <c r="Z1350">
        <v>90</v>
      </c>
      <c r="AA1350">
        <f t="shared" si="42"/>
        <v>30</v>
      </c>
    </row>
    <row r="1351" spans="1:27" x14ac:dyDescent="0.25">
      <c r="A1351" t="s">
        <v>922</v>
      </c>
      <c r="B1351">
        <v>1994</v>
      </c>
      <c r="C1351" t="str">
        <f t="shared" si="43"/>
        <v>Pre-Drug 1970-1991</v>
      </c>
      <c r="D1351" t="s">
        <v>18</v>
      </c>
      <c r="E1351">
        <v>132</v>
      </c>
      <c r="F1351">
        <v>14</v>
      </c>
      <c r="G1351">
        <v>2</v>
      </c>
      <c r="H1351">
        <v>14</v>
      </c>
      <c r="I1351">
        <v>29</v>
      </c>
      <c r="J1351">
        <v>0</v>
      </c>
      <c r="K1351">
        <v>4</v>
      </c>
      <c r="L1351">
        <v>3</v>
      </c>
      <c r="M1351">
        <v>2</v>
      </c>
      <c r="Q1351">
        <v>32</v>
      </c>
      <c r="R1351">
        <v>4.2</v>
      </c>
      <c r="X1351">
        <v>21</v>
      </c>
      <c r="Y1351">
        <v>0.26</v>
      </c>
      <c r="Z1351">
        <v>90</v>
      </c>
      <c r="AA1351">
        <f t="shared" si="42"/>
        <v>30</v>
      </c>
    </row>
    <row r="1352" spans="1:27" x14ac:dyDescent="0.25">
      <c r="A1352" t="s">
        <v>492</v>
      </c>
      <c r="B1352">
        <v>2008</v>
      </c>
      <c r="C1352" t="str">
        <f t="shared" si="43"/>
        <v>Post Drug Era 2007-2012</v>
      </c>
      <c r="D1352" t="s">
        <v>18</v>
      </c>
      <c r="E1352">
        <v>132</v>
      </c>
      <c r="F1352">
        <v>19</v>
      </c>
      <c r="G1352">
        <v>5</v>
      </c>
      <c r="H1352">
        <v>8</v>
      </c>
      <c r="I1352">
        <v>14</v>
      </c>
      <c r="J1352">
        <v>2</v>
      </c>
      <c r="K1352">
        <v>2</v>
      </c>
      <c r="L1352">
        <v>1</v>
      </c>
      <c r="M1352">
        <v>1</v>
      </c>
      <c r="Q1352">
        <v>38</v>
      </c>
      <c r="R1352">
        <v>5.64</v>
      </c>
      <c r="X1352">
        <v>11</v>
      </c>
      <c r="Z1352">
        <v>91</v>
      </c>
      <c r="AA1352">
        <f t="shared" si="42"/>
        <v>30.333333333333332</v>
      </c>
    </row>
    <row r="1353" spans="1:27" x14ac:dyDescent="0.25">
      <c r="A1353" t="s">
        <v>2921</v>
      </c>
      <c r="B1353">
        <v>2011</v>
      </c>
      <c r="C1353" t="str">
        <f t="shared" si="43"/>
        <v>Post Drug Era 2007-2012</v>
      </c>
      <c r="D1353" t="s">
        <v>18</v>
      </c>
      <c r="E1353">
        <v>132</v>
      </c>
      <c r="F1353">
        <v>14</v>
      </c>
      <c r="G1353">
        <v>2</v>
      </c>
      <c r="H1353">
        <v>13</v>
      </c>
      <c r="I1353">
        <v>20</v>
      </c>
      <c r="J1353">
        <v>2</v>
      </c>
      <c r="K1353">
        <v>0</v>
      </c>
      <c r="L1353">
        <v>4</v>
      </c>
      <c r="M1353">
        <v>0</v>
      </c>
      <c r="Q1353">
        <v>27</v>
      </c>
      <c r="R1353">
        <v>4.1500000000000004</v>
      </c>
      <c r="X1353">
        <v>9</v>
      </c>
      <c r="Z1353">
        <v>91</v>
      </c>
      <c r="AA1353">
        <f t="shared" si="42"/>
        <v>30.333333333333332</v>
      </c>
    </row>
    <row r="1354" spans="1:27" x14ac:dyDescent="0.25">
      <c r="A1354" t="s">
        <v>2627</v>
      </c>
      <c r="B1354">
        <v>1975</v>
      </c>
      <c r="C1354" t="str">
        <f t="shared" si="43"/>
        <v>Pre-Drug 1970-1991</v>
      </c>
      <c r="D1354" t="s">
        <v>18</v>
      </c>
      <c r="E1354">
        <v>132</v>
      </c>
      <c r="F1354">
        <v>11</v>
      </c>
      <c r="G1354">
        <v>1</v>
      </c>
      <c r="H1354">
        <v>11</v>
      </c>
      <c r="I1354">
        <v>19</v>
      </c>
      <c r="J1354">
        <v>0</v>
      </c>
      <c r="K1354">
        <v>1</v>
      </c>
      <c r="L1354">
        <v>1</v>
      </c>
      <c r="M1354">
        <v>0</v>
      </c>
      <c r="Q1354">
        <v>31</v>
      </c>
      <c r="R1354">
        <v>3.23</v>
      </c>
      <c r="X1354">
        <v>29</v>
      </c>
      <c r="Y1354">
        <v>0.26</v>
      </c>
      <c r="Z1354">
        <v>92</v>
      </c>
      <c r="AA1354">
        <f t="shared" si="42"/>
        <v>30.666666666666668</v>
      </c>
    </row>
    <row r="1355" spans="1:27" x14ac:dyDescent="0.25">
      <c r="A1355" t="s">
        <v>1978</v>
      </c>
      <c r="B1355">
        <v>2006</v>
      </c>
      <c r="C1355" t="str">
        <f t="shared" si="43"/>
        <v>Drug Era 1992-2006</v>
      </c>
      <c r="D1355" t="s">
        <v>19</v>
      </c>
      <c r="E1355">
        <v>132</v>
      </c>
      <c r="F1355">
        <v>11</v>
      </c>
      <c r="G1355">
        <v>3</v>
      </c>
      <c r="H1355">
        <v>10</v>
      </c>
      <c r="I1355">
        <v>22</v>
      </c>
      <c r="J1355">
        <v>1</v>
      </c>
      <c r="K1355">
        <v>1</v>
      </c>
      <c r="L1355">
        <v>3</v>
      </c>
      <c r="M1355">
        <v>0</v>
      </c>
      <c r="Q1355">
        <v>29</v>
      </c>
      <c r="R1355">
        <v>3.23</v>
      </c>
      <c r="X1355">
        <v>24</v>
      </c>
      <c r="Z1355">
        <v>92</v>
      </c>
      <c r="AA1355">
        <f t="shared" si="42"/>
        <v>30.666666666666668</v>
      </c>
    </row>
    <row r="1356" spans="1:27" x14ac:dyDescent="0.25">
      <c r="A1356" t="s">
        <v>2548</v>
      </c>
      <c r="B1356">
        <v>1981</v>
      </c>
      <c r="C1356" t="str">
        <f t="shared" si="43"/>
        <v>Pre-Drug 1970-1991</v>
      </c>
      <c r="D1356" t="s">
        <v>19</v>
      </c>
      <c r="E1356">
        <v>132</v>
      </c>
      <c r="F1356">
        <v>11</v>
      </c>
      <c r="G1356">
        <v>1</v>
      </c>
      <c r="H1356">
        <v>11</v>
      </c>
      <c r="I1356">
        <v>13</v>
      </c>
      <c r="J1356">
        <v>3</v>
      </c>
      <c r="K1356">
        <v>3</v>
      </c>
      <c r="L1356">
        <v>1</v>
      </c>
      <c r="M1356">
        <v>1</v>
      </c>
      <c r="Q1356">
        <v>31</v>
      </c>
      <c r="R1356">
        <v>3.13</v>
      </c>
      <c r="X1356">
        <v>7</v>
      </c>
      <c r="Y1356">
        <v>0.25</v>
      </c>
      <c r="Z1356">
        <v>95</v>
      </c>
      <c r="AA1356">
        <f t="shared" si="42"/>
        <v>31.666666666666668</v>
      </c>
    </row>
    <row r="1357" spans="1:27" x14ac:dyDescent="0.25">
      <c r="A1357" t="s">
        <v>2269</v>
      </c>
      <c r="B1357">
        <v>2005</v>
      </c>
      <c r="C1357" t="str">
        <f t="shared" si="43"/>
        <v>Drug Era 1992-2006</v>
      </c>
      <c r="D1357" t="s">
        <v>18</v>
      </c>
      <c r="E1357">
        <v>132</v>
      </c>
      <c r="F1357">
        <v>12</v>
      </c>
      <c r="G1357">
        <v>2</v>
      </c>
      <c r="H1357">
        <v>2</v>
      </c>
      <c r="I1357">
        <v>24</v>
      </c>
      <c r="J1357">
        <v>1</v>
      </c>
      <c r="K1357">
        <v>0</v>
      </c>
      <c r="L1357">
        <v>1</v>
      </c>
      <c r="M1357">
        <v>0</v>
      </c>
      <c r="Q1357">
        <v>37</v>
      </c>
      <c r="R1357">
        <v>3.41</v>
      </c>
      <c r="X1357">
        <v>14</v>
      </c>
      <c r="Z1357">
        <v>95</v>
      </c>
      <c r="AA1357">
        <f t="shared" si="42"/>
        <v>31.666666666666668</v>
      </c>
    </row>
    <row r="1358" spans="1:27" x14ac:dyDescent="0.25">
      <c r="A1358" t="s">
        <v>1280</v>
      </c>
      <c r="B1358">
        <v>1973</v>
      </c>
      <c r="C1358" t="str">
        <f t="shared" si="43"/>
        <v>Pre-Drug 1970-1991</v>
      </c>
      <c r="D1358" t="s">
        <v>19</v>
      </c>
      <c r="E1358">
        <v>132</v>
      </c>
      <c r="F1358">
        <v>14</v>
      </c>
      <c r="G1358">
        <v>1</v>
      </c>
      <c r="H1358">
        <v>6</v>
      </c>
      <c r="I1358">
        <v>18</v>
      </c>
      <c r="J1358">
        <v>0</v>
      </c>
      <c r="K1358">
        <v>1</v>
      </c>
      <c r="L1358">
        <v>1</v>
      </c>
      <c r="M1358">
        <v>0</v>
      </c>
      <c r="Q1358">
        <v>31</v>
      </c>
      <c r="R1358">
        <v>3.9</v>
      </c>
      <c r="X1358">
        <v>18</v>
      </c>
      <c r="Y1358">
        <v>0.25</v>
      </c>
      <c r="Z1358">
        <v>97</v>
      </c>
      <c r="AA1358">
        <f t="shared" si="42"/>
        <v>32.333333333333336</v>
      </c>
    </row>
    <row r="1359" spans="1:27" x14ac:dyDescent="0.25">
      <c r="A1359" t="s">
        <v>511</v>
      </c>
      <c r="B1359">
        <v>1986</v>
      </c>
      <c r="C1359" t="str">
        <f t="shared" si="43"/>
        <v>Pre-Drug 1970-1991</v>
      </c>
      <c r="D1359" t="s">
        <v>19</v>
      </c>
      <c r="E1359">
        <v>133</v>
      </c>
      <c r="F1359">
        <v>22</v>
      </c>
      <c r="G1359">
        <v>5</v>
      </c>
      <c r="H1359">
        <v>15</v>
      </c>
      <c r="I1359">
        <v>9</v>
      </c>
      <c r="J1359">
        <v>0</v>
      </c>
      <c r="K1359">
        <v>1</v>
      </c>
      <c r="L1359">
        <v>1</v>
      </c>
      <c r="M1359">
        <v>0</v>
      </c>
      <c r="Q1359">
        <v>39</v>
      </c>
      <c r="R1359">
        <v>7.24</v>
      </c>
      <c r="X1359">
        <v>27</v>
      </c>
      <c r="Y1359">
        <v>0.33</v>
      </c>
      <c r="Z1359">
        <v>82</v>
      </c>
      <c r="AA1359">
        <f t="shared" si="42"/>
        <v>27.333333333333332</v>
      </c>
    </row>
    <row r="1360" spans="1:27" x14ac:dyDescent="0.25">
      <c r="A1360" t="s">
        <v>1600</v>
      </c>
      <c r="B1360">
        <v>1997</v>
      </c>
      <c r="C1360" t="str">
        <f t="shared" si="43"/>
        <v>Drug Era 1992-2006</v>
      </c>
      <c r="D1360" t="s">
        <v>19</v>
      </c>
      <c r="E1360">
        <v>133</v>
      </c>
      <c r="F1360">
        <v>21</v>
      </c>
      <c r="G1360">
        <v>4</v>
      </c>
      <c r="H1360">
        <v>16</v>
      </c>
      <c r="I1360">
        <v>22</v>
      </c>
      <c r="J1360">
        <v>1</v>
      </c>
      <c r="K1360">
        <v>2</v>
      </c>
      <c r="L1360">
        <v>2</v>
      </c>
      <c r="M1360">
        <v>0</v>
      </c>
      <c r="Q1360">
        <v>35</v>
      </c>
      <c r="R1360">
        <v>6.91</v>
      </c>
      <c r="X1360">
        <v>22</v>
      </c>
      <c r="Y1360">
        <v>0.31</v>
      </c>
      <c r="Z1360">
        <v>82</v>
      </c>
      <c r="AA1360">
        <f t="shared" si="42"/>
        <v>27.333333333333332</v>
      </c>
    </row>
    <row r="1361" spans="1:27" x14ac:dyDescent="0.25">
      <c r="A1361" t="s">
        <v>918</v>
      </c>
      <c r="B1361">
        <v>1988</v>
      </c>
      <c r="C1361" t="str">
        <f t="shared" si="43"/>
        <v>Pre-Drug 1970-1991</v>
      </c>
      <c r="D1361" t="s">
        <v>18</v>
      </c>
      <c r="E1361">
        <v>133</v>
      </c>
      <c r="F1361">
        <v>20</v>
      </c>
      <c r="G1361">
        <v>2</v>
      </c>
      <c r="H1361">
        <v>6</v>
      </c>
      <c r="I1361">
        <v>14</v>
      </c>
      <c r="J1361">
        <v>1</v>
      </c>
      <c r="K1361">
        <v>1</v>
      </c>
      <c r="L1361">
        <v>2</v>
      </c>
      <c r="M1361">
        <v>0</v>
      </c>
      <c r="Q1361">
        <v>42</v>
      </c>
      <c r="R1361">
        <v>6.51</v>
      </c>
      <c r="X1361">
        <v>21</v>
      </c>
      <c r="Y1361">
        <v>0.35</v>
      </c>
      <c r="Z1361">
        <v>83</v>
      </c>
      <c r="AA1361">
        <f t="shared" si="42"/>
        <v>27.666666666666668</v>
      </c>
    </row>
    <row r="1362" spans="1:27" x14ac:dyDescent="0.25">
      <c r="A1362" t="s">
        <v>1941</v>
      </c>
      <c r="B1362">
        <v>2009</v>
      </c>
      <c r="C1362" t="str">
        <f t="shared" si="43"/>
        <v>Post Drug Era 2007-2012</v>
      </c>
      <c r="D1362" t="s">
        <v>19</v>
      </c>
      <c r="E1362">
        <v>133</v>
      </c>
      <c r="F1362">
        <v>24</v>
      </c>
      <c r="G1362">
        <v>5</v>
      </c>
      <c r="H1362">
        <v>12</v>
      </c>
      <c r="I1362">
        <v>11</v>
      </c>
      <c r="J1362">
        <v>0</v>
      </c>
      <c r="K1362">
        <v>1</v>
      </c>
      <c r="L1362">
        <v>2</v>
      </c>
      <c r="M1362">
        <v>0</v>
      </c>
      <c r="Q1362">
        <v>37</v>
      </c>
      <c r="R1362">
        <v>7.81</v>
      </c>
      <c r="X1362">
        <v>21</v>
      </c>
      <c r="Z1362">
        <v>83</v>
      </c>
      <c r="AA1362">
        <f t="shared" si="42"/>
        <v>27.666666666666668</v>
      </c>
    </row>
    <row r="1363" spans="1:27" x14ac:dyDescent="0.25">
      <c r="A1363" t="s">
        <v>937</v>
      </c>
      <c r="B1363">
        <v>2011</v>
      </c>
      <c r="C1363" t="str">
        <f t="shared" si="43"/>
        <v>Post Drug Era 2007-2012</v>
      </c>
      <c r="D1363" t="s">
        <v>18</v>
      </c>
      <c r="E1363">
        <v>133</v>
      </c>
      <c r="F1363">
        <v>26</v>
      </c>
      <c r="G1363">
        <v>9</v>
      </c>
      <c r="H1363">
        <v>7</v>
      </c>
      <c r="I1363">
        <v>17</v>
      </c>
      <c r="J1363">
        <v>2</v>
      </c>
      <c r="K1363">
        <v>1</v>
      </c>
      <c r="L1363">
        <v>1</v>
      </c>
      <c r="M1363">
        <v>0</v>
      </c>
      <c r="Q1363">
        <v>44</v>
      </c>
      <c r="R1363">
        <v>8.4600000000000009</v>
      </c>
      <c r="X1363">
        <v>19</v>
      </c>
      <c r="Z1363">
        <v>83</v>
      </c>
      <c r="AA1363">
        <f t="shared" si="42"/>
        <v>27.666666666666668</v>
      </c>
    </row>
    <row r="1364" spans="1:27" x14ac:dyDescent="0.25">
      <c r="A1364" t="s">
        <v>1869</v>
      </c>
      <c r="B1364">
        <v>1970</v>
      </c>
      <c r="C1364" t="str">
        <f t="shared" si="43"/>
        <v>Pre-Drug 1970-1991</v>
      </c>
      <c r="D1364" t="s">
        <v>19</v>
      </c>
      <c r="E1364">
        <v>133</v>
      </c>
      <c r="F1364">
        <v>13</v>
      </c>
      <c r="G1364">
        <v>1</v>
      </c>
      <c r="H1364">
        <v>15</v>
      </c>
      <c r="I1364">
        <v>15</v>
      </c>
      <c r="J1364">
        <v>2</v>
      </c>
      <c r="K1364">
        <v>0</v>
      </c>
      <c r="L1364">
        <v>0</v>
      </c>
      <c r="M1364">
        <v>0</v>
      </c>
      <c r="Q1364">
        <v>35</v>
      </c>
      <c r="R1364">
        <v>4.18</v>
      </c>
      <c r="X1364">
        <v>27</v>
      </c>
      <c r="Y1364">
        <v>0.31</v>
      </c>
      <c r="Z1364">
        <v>84</v>
      </c>
      <c r="AA1364">
        <f t="shared" si="42"/>
        <v>28</v>
      </c>
    </row>
    <row r="1365" spans="1:27" x14ac:dyDescent="0.25">
      <c r="A1365" t="s">
        <v>2054</v>
      </c>
      <c r="B1365">
        <v>1976</v>
      </c>
      <c r="C1365" t="str">
        <f t="shared" si="43"/>
        <v>Pre-Drug 1970-1991</v>
      </c>
      <c r="D1365" t="s">
        <v>19</v>
      </c>
      <c r="E1365">
        <v>133</v>
      </c>
      <c r="F1365">
        <v>18</v>
      </c>
      <c r="G1365">
        <v>2</v>
      </c>
      <c r="H1365">
        <v>20</v>
      </c>
      <c r="I1365">
        <v>18</v>
      </c>
      <c r="J1365">
        <v>0</v>
      </c>
      <c r="K1365">
        <v>1</v>
      </c>
      <c r="L1365">
        <v>1</v>
      </c>
      <c r="M1365">
        <v>0</v>
      </c>
      <c r="Q1365">
        <v>31</v>
      </c>
      <c r="R1365">
        <v>5.79</v>
      </c>
      <c r="X1365">
        <v>26</v>
      </c>
      <c r="Y1365">
        <v>0.28000000000000003</v>
      </c>
      <c r="Z1365">
        <v>84</v>
      </c>
      <c r="AA1365">
        <f t="shared" si="42"/>
        <v>28</v>
      </c>
    </row>
    <row r="1366" spans="1:27" x14ac:dyDescent="0.25">
      <c r="A1366" t="s">
        <v>848</v>
      </c>
      <c r="B1366">
        <v>2002</v>
      </c>
      <c r="C1366" t="str">
        <f t="shared" si="43"/>
        <v>Drug Era 1992-2006</v>
      </c>
      <c r="D1366" t="s">
        <v>18</v>
      </c>
      <c r="E1366">
        <v>133</v>
      </c>
      <c r="F1366">
        <v>24</v>
      </c>
      <c r="G1366">
        <v>1</v>
      </c>
      <c r="H1366">
        <v>17</v>
      </c>
      <c r="I1366">
        <v>17</v>
      </c>
      <c r="J1366">
        <v>0</v>
      </c>
      <c r="K1366">
        <v>1</v>
      </c>
      <c r="L1366">
        <v>4</v>
      </c>
      <c r="M1366">
        <v>0</v>
      </c>
      <c r="Q1366">
        <v>38</v>
      </c>
      <c r="R1366">
        <v>7.71</v>
      </c>
      <c r="X1366">
        <v>16</v>
      </c>
      <c r="Z1366">
        <v>84</v>
      </c>
      <c r="AA1366">
        <f t="shared" si="42"/>
        <v>28</v>
      </c>
    </row>
    <row r="1367" spans="1:27" x14ac:dyDescent="0.25">
      <c r="A1367" t="s">
        <v>1601</v>
      </c>
      <c r="B1367">
        <v>2003</v>
      </c>
      <c r="C1367" t="str">
        <f t="shared" si="43"/>
        <v>Drug Era 1992-2006</v>
      </c>
      <c r="D1367" t="s">
        <v>18</v>
      </c>
      <c r="E1367">
        <v>133</v>
      </c>
      <c r="F1367">
        <v>12</v>
      </c>
      <c r="G1367">
        <v>3</v>
      </c>
      <c r="H1367">
        <v>15</v>
      </c>
      <c r="I1367">
        <v>21</v>
      </c>
      <c r="J1367">
        <v>2</v>
      </c>
      <c r="K1367">
        <v>1</v>
      </c>
      <c r="L1367">
        <v>1</v>
      </c>
      <c r="M1367">
        <v>0</v>
      </c>
      <c r="Q1367">
        <v>38</v>
      </c>
      <c r="R1367">
        <v>3.86</v>
      </c>
      <c r="X1367">
        <v>24</v>
      </c>
      <c r="Y1367">
        <v>0.33</v>
      </c>
      <c r="Z1367">
        <v>84</v>
      </c>
      <c r="AA1367">
        <f t="shared" si="42"/>
        <v>28</v>
      </c>
    </row>
    <row r="1368" spans="1:27" x14ac:dyDescent="0.25">
      <c r="A1368" t="s">
        <v>2370</v>
      </c>
      <c r="B1368">
        <v>2008</v>
      </c>
      <c r="C1368" t="str">
        <f t="shared" si="43"/>
        <v>Post Drug Era 2007-2012</v>
      </c>
      <c r="D1368" t="s">
        <v>19</v>
      </c>
      <c r="E1368">
        <v>133</v>
      </c>
      <c r="F1368">
        <v>19</v>
      </c>
      <c r="G1368">
        <v>5</v>
      </c>
      <c r="H1368">
        <v>16</v>
      </c>
      <c r="I1368">
        <v>20</v>
      </c>
      <c r="J1368">
        <v>2</v>
      </c>
      <c r="K1368">
        <v>3</v>
      </c>
      <c r="L1368">
        <v>2</v>
      </c>
      <c r="M1368">
        <v>0</v>
      </c>
      <c r="Q1368">
        <v>33</v>
      </c>
      <c r="R1368">
        <v>6.11</v>
      </c>
      <c r="X1368">
        <v>11</v>
      </c>
      <c r="Z1368">
        <v>84</v>
      </c>
      <c r="AA1368">
        <f t="shared" si="42"/>
        <v>28</v>
      </c>
    </row>
    <row r="1369" spans="1:27" x14ac:dyDescent="0.25">
      <c r="A1369" t="s">
        <v>2167</v>
      </c>
      <c r="B1369">
        <v>2012</v>
      </c>
      <c r="C1369" t="str">
        <f t="shared" si="43"/>
        <v>Post Drug Era 2007-2012</v>
      </c>
      <c r="D1369" t="s">
        <v>18</v>
      </c>
      <c r="E1369">
        <v>133</v>
      </c>
      <c r="F1369">
        <v>19</v>
      </c>
      <c r="G1369">
        <v>4</v>
      </c>
      <c r="H1369">
        <v>9</v>
      </c>
      <c r="I1369">
        <v>10</v>
      </c>
      <c r="J1369">
        <v>2</v>
      </c>
      <c r="K1369">
        <v>2</v>
      </c>
      <c r="L1369">
        <v>1</v>
      </c>
      <c r="M1369">
        <v>0</v>
      </c>
      <c r="Q1369">
        <v>42</v>
      </c>
      <c r="R1369">
        <v>6.11</v>
      </c>
      <c r="X1369">
        <v>21</v>
      </c>
      <c r="Z1369">
        <v>84</v>
      </c>
      <c r="AA1369">
        <f t="shared" si="42"/>
        <v>28</v>
      </c>
    </row>
    <row r="1370" spans="1:27" x14ac:dyDescent="0.25">
      <c r="A1370" t="s">
        <v>1699</v>
      </c>
      <c r="B1370">
        <v>1991</v>
      </c>
      <c r="C1370" t="str">
        <f t="shared" si="43"/>
        <v>Pre-Drug 1970-1991</v>
      </c>
      <c r="D1370" t="s">
        <v>18</v>
      </c>
      <c r="E1370">
        <v>133</v>
      </c>
      <c r="F1370">
        <v>18</v>
      </c>
      <c r="G1370">
        <v>2</v>
      </c>
      <c r="H1370">
        <v>13</v>
      </c>
      <c r="I1370">
        <v>10</v>
      </c>
      <c r="J1370">
        <v>1</v>
      </c>
      <c r="K1370">
        <v>1</v>
      </c>
      <c r="L1370">
        <v>2</v>
      </c>
      <c r="M1370">
        <v>0</v>
      </c>
      <c r="Q1370">
        <v>33</v>
      </c>
      <c r="R1370">
        <v>5.65</v>
      </c>
      <c r="X1370">
        <v>17</v>
      </c>
      <c r="Y1370">
        <v>0.28000000000000003</v>
      </c>
      <c r="Z1370">
        <v>86</v>
      </c>
      <c r="AA1370">
        <f t="shared" si="42"/>
        <v>28.666666666666668</v>
      </c>
    </row>
    <row r="1371" spans="1:27" x14ac:dyDescent="0.25">
      <c r="A1371" t="s">
        <v>943</v>
      </c>
      <c r="B1371">
        <v>2004</v>
      </c>
      <c r="C1371" t="str">
        <f t="shared" si="43"/>
        <v>Drug Era 1992-2006</v>
      </c>
      <c r="D1371" t="s">
        <v>19</v>
      </c>
      <c r="E1371">
        <v>133</v>
      </c>
      <c r="F1371">
        <v>21</v>
      </c>
      <c r="G1371">
        <v>4</v>
      </c>
      <c r="H1371">
        <v>16</v>
      </c>
      <c r="I1371">
        <v>22</v>
      </c>
      <c r="J1371">
        <v>1</v>
      </c>
      <c r="K1371">
        <v>0</v>
      </c>
      <c r="L1371">
        <v>1</v>
      </c>
      <c r="M1371">
        <v>0</v>
      </c>
      <c r="Q1371">
        <v>32</v>
      </c>
      <c r="R1371">
        <v>6.59</v>
      </c>
      <c r="X1371">
        <v>23</v>
      </c>
      <c r="Y1371">
        <v>0.28000000000000003</v>
      </c>
      <c r="Z1371">
        <v>86</v>
      </c>
      <c r="AA1371">
        <f t="shared" si="42"/>
        <v>28.666666666666668</v>
      </c>
    </row>
    <row r="1372" spans="1:27" x14ac:dyDescent="0.25">
      <c r="A1372" t="s">
        <v>2798</v>
      </c>
      <c r="B1372">
        <v>1972</v>
      </c>
      <c r="C1372" t="str">
        <f t="shared" si="43"/>
        <v>Pre-Drug 1970-1991</v>
      </c>
      <c r="D1372" t="s">
        <v>19</v>
      </c>
      <c r="E1372">
        <v>133</v>
      </c>
      <c r="F1372">
        <v>10</v>
      </c>
      <c r="G1372">
        <v>3</v>
      </c>
      <c r="H1372">
        <v>15</v>
      </c>
      <c r="I1372">
        <v>15</v>
      </c>
      <c r="J1372">
        <v>3</v>
      </c>
      <c r="K1372">
        <v>2</v>
      </c>
      <c r="L1372">
        <v>2</v>
      </c>
      <c r="M1372">
        <v>0</v>
      </c>
      <c r="Q1372">
        <v>32</v>
      </c>
      <c r="R1372">
        <v>3.07</v>
      </c>
      <c r="X1372">
        <v>24</v>
      </c>
      <c r="Y1372">
        <v>0.28000000000000003</v>
      </c>
      <c r="Z1372">
        <v>88</v>
      </c>
      <c r="AA1372">
        <f t="shared" si="42"/>
        <v>29.333333333333332</v>
      </c>
    </row>
    <row r="1373" spans="1:27" x14ac:dyDescent="0.25">
      <c r="A1373" t="s">
        <v>2246</v>
      </c>
      <c r="B1373">
        <v>1985</v>
      </c>
      <c r="C1373" t="str">
        <f t="shared" si="43"/>
        <v>Pre-Drug 1970-1991</v>
      </c>
      <c r="D1373" t="s">
        <v>18</v>
      </c>
      <c r="E1373">
        <v>133</v>
      </c>
      <c r="F1373">
        <v>17</v>
      </c>
      <c r="G1373">
        <v>7</v>
      </c>
      <c r="H1373">
        <v>13</v>
      </c>
      <c r="I1373">
        <v>19</v>
      </c>
      <c r="J1373">
        <v>3</v>
      </c>
      <c r="K1373">
        <v>3</v>
      </c>
      <c r="L1373">
        <v>1</v>
      </c>
      <c r="M1373">
        <v>0</v>
      </c>
      <c r="Q1373">
        <v>30</v>
      </c>
      <c r="R1373">
        <v>5.22</v>
      </c>
      <c r="X1373">
        <v>17</v>
      </c>
      <c r="Y1373">
        <v>0.26</v>
      </c>
      <c r="Z1373">
        <v>88</v>
      </c>
      <c r="AA1373">
        <f t="shared" si="42"/>
        <v>29.333333333333332</v>
      </c>
    </row>
    <row r="1374" spans="1:27" x14ac:dyDescent="0.25">
      <c r="A1374" t="s">
        <v>1891</v>
      </c>
      <c r="B1374">
        <v>1987</v>
      </c>
      <c r="C1374" t="str">
        <f t="shared" si="43"/>
        <v>Pre-Drug 1970-1991</v>
      </c>
      <c r="D1374" t="s">
        <v>19</v>
      </c>
      <c r="E1374">
        <v>133</v>
      </c>
      <c r="F1374">
        <v>16</v>
      </c>
      <c r="G1374">
        <v>0</v>
      </c>
      <c r="H1374">
        <v>16</v>
      </c>
      <c r="I1374">
        <v>14</v>
      </c>
      <c r="J1374">
        <v>3</v>
      </c>
      <c r="K1374">
        <v>2</v>
      </c>
      <c r="L1374">
        <v>0</v>
      </c>
      <c r="M1374">
        <v>0</v>
      </c>
      <c r="Q1374">
        <v>30</v>
      </c>
      <c r="R1374">
        <v>4.91</v>
      </c>
      <c r="X1374">
        <v>18</v>
      </c>
      <c r="Y1374">
        <v>0.26</v>
      </c>
      <c r="Z1374">
        <v>88</v>
      </c>
      <c r="AA1374">
        <f t="shared" si="42"/>
        <v>29.333333333333332</v>
      </c>
    </row>
    <row r="1375" spans="1:27" x14ac:dyDescent="0.25">
      <c r="A1375" t="s">
        <v>1418</v>
      </c>
      <c r="B1375">
        <v>2003</v>
      </c>
      <c r="C1375" t="str">
        <f t="shared" si="43"/>
        <v>Drug Era 1992-2006</v>
      </c>
      <c r="D1375" t="s">
        <v>19</v>
      </c>
      <c r="E1375">
        <v>133</v>
      </c>
      <c r="F1375">
        <v>18</v>
      </c>
      <c r="G1375">
        <v>2</v>
      </c>
      <c r="H1375">
        <v>13</v>
      </c>
      <c r="I1375">
        <v>31</v>
      </c>
      <c r="J1375">
        <v>2</v>
      </c>
      <c r="K1375">
        <v>0</v>
      </c>
      <c r="L1375">
        <v>0</v>
      </c>
      <c r="M1375">
        <v>0</v>
      </c>
      <c r="Q1375">
        <v>32</v>
      </c>
      <c r="R1375">
        <v>5.52</v>
      </c>
      <c r="X1375">
        <v>26</v>
      </c>
      <c r="Y1375">
        <v>0.26</v>
      </c>
      <c r="Z1375">
        <v>88</v>
      </c>
      <c r="AA1375">
        <f t="shared" si="42"/>
        <v>29.333333333333332</v>
      </c>
    </row>
    <row r="1376" spans="1:27" x14ac:dyDescent="0.25">
      <c r="A1376" t="s">
        <v>3039</v>
      </c>
      <c r="B1376">
        <v>2007</v>
      </c>
      <c r="C1376" t="str">
        <f t="shared" si="43"/>
        <v>Post Drug Era 2007-2012</v>
      </c>
      <c r="D1376" t="s">
        <v>18</v>
      </c>
      <c r="E1376">
        <v>133</v>
      </c>
      <c r="F1376">
        <v>25</v>
      </c>
      <c r="G1376">
        <v>4</v>
      </c>
      <c r="H1376">
        <v>14</v>
      </c>
      <c r="I1376">
        <v>15</v>
      </c>
      <c r="J1376">
        <v>4</v>
      </c>
      <c r="K1376">
        <v>0</v>
      </c>
      <c r="L1376">
        <v>0</v>
      </c>
      <c r="M1376">
        <v>0</v>
      </c>
      <c r="Q1376">
        <v>36</v>
      </c>
      <c r="R1376">
        <v>7.67</v>
      </c>
      <c r="X1376">
        <v>20</v>
      </c>
      <c r="Z1376">
        <v>88</v>
      </c>
      <c r="AA1376">
        <f t="shared" si="42"/>
        <v>29.333333333333332</v>
      </c>
    </row>
    <row r="1377" spans="1:27" x14ac:dyDescent="0.25">
      <c r="A1377" t="s">
        <v>948</v>
      </c>
      <c r="B1377">
        <v>2009</v>
      </c>
      <c r="C1377" t="str">
        <f t="shared" si="43"/>
        <v>Post Drug Era 2007-2012</v>
      </c>
      <c r="D1377" t="s">
        <v>19</v>
      </c>
      <c r="E1377">
        <v>133</v>
      </c>
      <c r="F1377">
        <v>11</v>
      </c>
      <c r="G1377">
        <v>2</v>
      </c>
      <c r="H1377">
        <v>11</v>
      </c>
      <c r="I1377">
        <v>19</v>
      </c>
      <c r="J1377">
        <v>1</v>
      </c>
      <c r="K1377">
        <v>1</v>
      </c>
      <c r="L1377">
        <v>1</v>
      </c>
      <c r="M1377">
        <v>0</v>
      </c>
      <c r="Q1377">
        <v>33</v>
      </c>
      <c r="R1377">
        <v>3.38</v>
      </c>
      <c r="X1377">
        <v>17</v>
      </c>
      <c r="Z1377">
        <v>88</v>
      </c>
      <c r="AA1377">
        <f t="shared" si="42"/>
        <v>29.333333333333332</v>
      </c>
    </row>
    <row r="1378" spans="1:27" x14ac:dyDescent="0.25">
      <c r="A1378" t="s">
        <v>2634</v>
      </c>
      <c r="B1378">
        <v>2012</v>
      </c>
      <c r="C1378" t="str">
        <f t="shared" si="43"/>
        <v>Post Drug Era 2007-2012</v>
      </c>
      <c r="D1378" t="s">
        <v>18</v>
      </c>
      <c r="E1378">
        <v>133</v>
      </c>
      <c r="F1378">
        <v>19</v>
      </c>
      <c r="G1378">
        <v>6</v>
      </c>
      <c r="H1378">
        <v>13</v>
      </c>
      <c r="I1378">
        <v>21</v>
      </c>
      <c r="J1378">
        <v>0</v>
      </c>
      <c r="K1378">
        <v>1</v>
      </c>
      <c r="L1378">
        <v>2</v>
      </c>
      <c r="M1378">
        <v>0</v>
      </c>
      <c r="Q1378">
        <v>30</v>
      </c>
      <c r="R1378">
        <v>5.83</v>
      </c>
      <c r="X1378">
        <v>14</v>
      </c>
      <c r="Z1378">
        <v>88</v>
      </c>
      <c r="AA1378">
        <f t="shared" si="42"/>
        <v>29.333333333333332</v>
      </c>
    </row>
    <row r="1379" spans="1:27" x14ac:dyDescent="0.25">
      <c r="A1379" t="s">
        <v>1014</v>
      </c>
      <c r="B1379">
        <v>1971</v>
      </c>
      <c r="C1379" t="str">
        <f t="shared" si="43"/>
        <v>Pre-Drug 1970-1991</v>
      </c>
      <c r="D1379" t="s">
        <v>19</v>
      </c>
      <c r="E1379">
        <v>133</v>
      </c>
      <c r="F1379">
        <v>16</v>
      </c>
      <c r="G1379">
        <v>4</v>
      </c>
      <c r="H1379">
        <v>21</v>
      </c>
      <c r="I1379">
        <v>14</v>
      </c>
      <c r="J1379">
        <v>1</v>
      </c>
      <c r="K1379">
        <v>1</v>
      </c>
      <c r="L1379">
        <v>2</v>
      </c>
      <c r="M1379">
        <v>0</v>
      </c>
      <c r="Q1379">
        <v>28</v>
      </c>
      <c r="R1379">
        <v>4.8</v>
      </c>
      <c r="X1379">
        <v>13</v>
      </c>
      <c r="Y1379">
        <v>0.26</v>
      </c>
      <c r="Z1379">
        <v>90</v>
      </c>
      <c r="AA1379">
        <f t="shared" si="42"/>
        <v>30</v>
      </c>
    </row>
    <row r="1380" spans="1:27" x14ac:dyDescent="0.25">
      <c r="A1380" t="s">
        <v>2417</v>
      </c>
      <c r="B1380">
        <v>1993</v>
      </c>
      <c r="C1380" t="str">
        <f t="shared" si="43"/>
        <v>Pre-Drug 1970-1991</v>
      </c>
      <c r="D1380" t="s">
        <v>18</v>
      </c>
      <c r="E1380">
        <v>133</v>
      </c>
      <c r="F1380">
        <v>11</v>
      </c>
      <c r="G1380">
        <v>2</v>
      </c>
      <c r="H1380">
        <v>9</v>
      </c>
      <c r="I1380">
        <v>22</v>
      </c>
      <c r="J1380">
        <v>3</v>
      </c>
      <c r="K1380">
        <v>1</v>
      </c>
      <c r="L1380">
        <v>1</v>
      </c>
      <c r="M1380">
        <v>0</v>
      </c>
      <c r="Q1380">
        <v>34</v>
      </c>
      <c r="R1380">
        <v>3.3</v>
      </c>
      <c r="X1380">
        <v>23</v>
      </c>
      <c r="Y1380">
        <v>0.28000000000000003</v>
      </c>
      <c r="Z1380">
        <v>90</v>
      </c>
      <c r="AA1380">
        <f t="shared" si="42"/>
        <v>30</v>
      </c>
    </row>
    <row r="1381" spans="1:27" x14ac:dyDescent="0.25">
      <c r="A1381" t="s">
        <v>3025</v>
      </c>
      <c r="B1381">
        <v>1970</v>
      </c>
      <c r="C1381" t="str">
        <f t="shared" si="43"/>
        <v>Pre-Drug 1970-1991</v>
      </c>
      <c r="D1381" t="s">
        <v>18</v>
      </c>
      <c r="E1381">
        <v>133</v>
      </c>
      <c r="F1381">
        <v>15</v>
      </c>
      <c r="G1381">
        <v>2</v>
      </c>
      <c r="H1381">
        <v>13</v>
      </c>
      <c r="I1381">
        <v>24</v>
      </c>
      <c r="J1381">
        <v>0</v>
      </c>
      <c r="K1381">
        <v>2</v>
      </c>
      <c r="L1381">
        <v>1</v>
      </c>
      <c r="M1381">
        <v>0</v>
      </c>
      <c r="Q1381">
        <v>27</v>
      </c>
      <c r="R1381">
        <v>4.45</v>
      </c>
      <c r="X1381">
        <v>6</v>
      </c>
      <c r="Y1381">
        <v>0.23</v>
      </c>
      <c r="Z1381">
        <v>91</v>
      </c>
      <c r="AA1381">
        <f t="shared" si="42"/>
        <v>30.333333333333332</v>
      </c>
    </row>
    <row r="1382" spans="1:27" x14ac:dyDescent="0.25">
      <c r="A1382" t="s">
        <v>28</v>
      </c>
      <c r="B1382">
        <v>2007</v>
      </c>
      <c r="C1382" t="str">
        <f t="shared" si="43"/>
        <v>Post Drug Era 2007-2012</v>
      </c>
      <c r="D1382" t="s">
        <v>18</v>
      </c>
      <c r="E1382">
        <v>133</v>
      </c>
      <c r="F1382">
        <v>20</v>
      </c>
      <c r="G1382">
        <v>7</v>
      </c>
      <c r="H1382">
        <v>9</v>
      </c>
      <c r="I1382">
        <v>26</v>
      </c>
      <c r="J1382">
        <v>1</v>
      </c>
      <c r="K1382">
        <v>2</v>
      </c>
      <c r="L1382">
        <v>0</v>
      </c>
      <c r="M1382">
        <v>1</v>
      </c>
      <c r="Q1382">
        <v>37</v>
      </c>
      <c r="R1382">
        <v>5.93</v>
      </c>
      <c r="X1382">
        <v>14</v>
      </c>
      <c r="Z1382">
        <v>91</v>
      </c>
      <c r="AA1382">
        <f t="shared" si="42"/>
        <v>30.333333333333332</v>
      </c>
    </row>
    <row r="1383" spans="1:27" x14ac:dyDescent="0.25">
      <c r="A1383" t="s">
        <v>1869</v>
      </c>
      <c r="B1383">
        <v>1973</v>
      </c>
      <c r="C1383" t="str">
        <f t="shared" si="43"/>
        <v>Pre-Drug 1970-1991</v>
      </c>
      <c r="D1383" t="s">
        <v>18</v>
      </c>
      <c r="E1383">
        <v>133</v>
      </c>
      <c r="F1383">
        <v>14</v>
      </c>
      <c r="G1383">
        <v>4</v>
      </c>
      <c r="H1383">
        <v>12</v>
      </c>
      <c r="I1383">
        <v>15</v>
      </c>
      <c r="J1383">
        <v>1</v>
      </c>
      <c r="K1383">
        <v>0</v>
      </c>
      <c r="L1383">
        <v>0</v>
      </c>
      <c r="M1383">
        <v>0</v>
      </c>
      <c r="Q1383">
        <v>29</v>
      </c>
      <c r="R1383">
        <v>4.1100000000000003</v>
      </c>
      <c r="X1383">
        <v>35</v>
      </c>
      <c r="Y1383">
        <v>0.24</v>
      </c>
      <c r="Z1383">
        <v>92</v>
      </c>
      <c r="AA1383">
        <f t="shared" si="42"/>
        <v>30.666666666666668</v>
      </c>
    </row>
    <row r="1384" spans="1:27" x14ac:dyDescent="0.25">
      <c r="A1384" t="s">
        <v>116</v>
      </c>
      <c r="B1384">
        <v>2004</v>
      </c>
      <c r="C1384" t="str">
        <f t="shared" si="43"/>
        <v>Drug Era 1992-2006</v>
      </c>
      <c r="D1384" t="s">
        <v>19</v>
      </c>
      <c r="E1384">
        <v>133</v>
      </c>
      <c r="F1384">
        <v>12</v>
      </c>
      <c r="G1384">
        <v>4</v>
      </c>
      <c r="H1384">
        <v>14</v>
      </c>
      <c r="I1384">
        <v>36</v>
      </c>
      <c r="J1384">
        <v>2</v>
      </c>
      <c r="K1384">
        <v>2</v>
      </c>
      <c r="L1384">
        <v>0</v>
      </c>
      <c r="M1384">
        <v>0</v>
      </c>
      <c r="Q1384">
        <v>29</v>
      </c>
      <c r="R1384">
        <v>3.52</v>
      </c>
      <c r="X1384">
        <v>9</v>
      </c>
      <c r="Y1384">
        <v>0.25</v>
      </c>
      <c r="Z1384">
        <v>92</v>
      </c>
      <c r="AA1384">
        <f t="shared" si="42"/>
        <v>30.666666666666668</v>
      </c>
    </row>
    <row r="1385" spans="1:27" x14ac:dyDescent="0.25">
      <c r="A1385" t="s">
        <v>77</v>
      </c>
      <c r="B1385">
        <v>2005</v>
      </c>
      <c r="C1385" t="str">
        <f t="shared" si="43"/>
        <v>Drug Era 1992-2006</v>
      </c>
      <c r="D1385" t="s">
        <v>19</v>
      </c>
      <c r="E1385">
        <v>133</v>
      </c>
      <c r="F1385">
        <v>23</v>
      </c>
      <c r="G1385">
        <v>7</v>
      </c>
      <c r="H1385">
        <v>4</v>
      </c>
      <c r="I1385">
        <v>17</v>
      </c>
      <c r="J1385">
        <v>1</v>
      </c>
      <c r="K1385">
        <v>0</v>
      </c>
      <c r="L1385">
        <v>0</v>
      </c>
      <c r="M1385">
        <v>1</v>
      </c>
      <c r="Q1385">
        <v>39</v>
      </c>
      <c r="R1385">
        <v>6.75</v>
      </c>
      <c r="X1385">
        <v>11</v>
      </c>
      <c r="Z1385">
        <v>92</v>
      </c>
      <c r="AA1385">
        <f t="shared" si="42"/>
        <v>30.666666666666668</v>
      </c>
    </row>
    <row r="1386" spans="1:27" x14ac:dyDescent="0.25">
      <c r="A1386" t="s">
        <v>2493</v>
      </c>
      <c r="B1386">
        <v>2010</v>
      </c>
      <c r="C1386" t="str">
        <f t="shared" si="43"/>
        <v>Post Drug Era 2007-2012</v>
      </c>
      <c r="D1386" t="s">
        <v>18</v>
      </c>
      <c r="E1386">
        <v>133</v>
      </c>
      <c r="F1386">
        <v>12</v>
      </c>
      <c r="G1386">
        <v>4</v>
      </c>
      <c r="H1386">
        <v>15</v>
      </c>
      <c r="I1386">
        <v>29</v>
      </c>
      <c r="J1386">
        <v>2</v>
      </c>
      <c r="K1386">
        <v>2</v>
      </c>
      <c r="L1386">
        <v>0</v>
      </c>
      <c r="M1386">
        <v>0</v>
      </c>
      <c r="Q1386">
        <v>28</v>
      </c>
      <c r="R1386">
        <v>3.52</v>
      </c>
      <c r="X1386">
        <v>12</v>
      </c>
      <c r="Z1386">
        <v>92</v>
      </c>
      <c r="AA1386">
        <f t="shared" si="42"/>
        <v>30.666666666666668</v>
      </c>
    </row>
    <row r="1387" spans="1:27" x14ac:dyDescent="0.25">
      <c r="A1387" t="s">
        <v>930</v>
      </c>
      <c r="B1387">
        <v>2008</v>
      </c>
      <c r="C1387" t="str">
        <f t="shared" si="43"/>
        <v>Post Drug Era 2007-2012</v>
      </c>
      <c r="D1387" t="s">
        <v>19</v>
      </c>
      <c r="E1387">
        <v>133</v>
      </c>
      <c r="F1387">
        <v>14</v>
      </c>
      <c r="G1387">
        <v>7</v>
      </c>
      <c r="H1387">
        <v>13</v>
      </c>
      <c r="I1387">
        <v>23</v>
      </c>
      <c r="J1387">
        <v>2</v>
      </c>
      <c r="K1387">
        <v>1</v>
      </c>
      <c r="L1387">
        <v>1</v>
      </c>
      <c r="M1387">
        <v>0</v>
      </c>
      <c r="Q1387">
        <v>28</v>
      </c>
      <c r="R1387">
        <v>4.0599999999999996</v>
      </c>
      <c r="X1387">
        <v>27</v>
      </c>
      <c r="Z1387">
        <v>93</v>
      </c>
      <c r="AA1387">
        <f t="shared" si="42"/>
        <v>31</v>
      </c>
    </row>
    <row r="1388" spans="1:27" x14ac:dyDescent="0.25">
      <c r="A1388" t="s">
        <v>218</v>
      </c>
      <c r="B1388">
        <v>2009</v>
      </c>
      <c r="C1388" t="str">
        <f t="shared" si="43"/>
        <v>Post Drug Era 2007-2012</v>
      </c>
      <c r="D1388" t="s">
        <v>18</v>
      </c>
      <c r="E1388">
        <v>133</v>
      </c>
      <c r="F1388">
        <v>19</v>
      </c>
      <c r="G1388">
        <v>6</v>
      </c>
      <c r="H1388">
        <v>5</v>
      </c>
      <c r="I1388">
        <v>22</v>
      </c>
      <c r="J1388">
        <v>1</v>
      </c>
      <c r="K1388">
        <v>1</v>
      </c>
      <c r="L1388">
        <v>1</v>
      </c>
      <c r="M1388">
        <v>0</v>
      </c>
      <c r="Q1388">
        <v>35</v>
      </c>
      <c r="R1388">
        <v>5.52</v>
      </c>
      <c r="X1388">
        <v>19</v>
      </c>
      <c r="Z1388">
        <v>93</v>
      </c>
      <c r="AA1388">
        <f t="shared" si="42"/>
        <v>31</v>
      </c>
    </row>
    <row r="1389" spans="1:27" x14ac:dyDescent="0.25">
      <c r="A1389" t="s">
        <v>2752</v>
      </c>
      <c r="B1389">
        <v>1971</v>
      </c>
      <c r="C1389" t="str">
        <f t="shared" si="43"/>
        <v>Pre-Drug 1970-1991</v>
      </c>
      <c r="D1389" t="s">
        <v>19</v>
      </c>
      <c r="E1389">
        <v>133</v>
      </c>
      <c r="F1389">
        <v>5</v>
      </c>
      <c r="G1389">
        <v>2</v>
      </c>
      <c r="H1389">
        <v>18</v>
      </c>
      <c r="I1389">
        <v>21</v>
      </c>
      <c r="J1389">
        <v>2</v>
      </c>
      <c r="K1389">
        <v>3</v>
      </c>
      <c r="L1389">
        <v>2</v>
      </c>
      <c r="M1389">
        <v>0</v>
      </c>
      <c r="Q1389">
        <v>20</v>
      </c>
      <c r="R1389">
        <v>1.44</v>
      </c>
      <c r="X1389">
        <v>30</v>
      </c>
      <c r="Y1389">
        <v>0.18</v>
      </c>
      <c r="Z1389">
        <v>94</v>
      </c>
      <c r="AA1389">
        <f t="shared" si="42"/>
        <v>31.333333333333332</v>
      </c>
    </row>
    <row r="1390" spans="1:27" x14ac:dyDescent="0.25">
      <c r="A1390" t="s">
        <v>1409</v>
      </c>
      <c r="B1390">
        <v>1998</v>
      </c>
      <c r="C1390" t="str">
        <f t="shared" si="43"/>
        <v>Drug Era 1992-2006</v>
      </c>
      <c r="D1390" t="s">
        <v>19</v>
      </c>
      <c r="E1390">
        <v>133</v>
      </c>
      <c r="F1390">
        <v>12</v>
      </c>
      <c r="G1390">
        <v>2</v>
      </c>
      <c r="H1390">
        <v>6</v>
      </c>
      <c r="I1390">
        <v>28</v>
      </c>
      <c r="J1390">
        <v>3</v>
      </c>
      <c r="K1390">
        <v>0</v>
      </c>
      <c r="L1390">
        <v>0</v>
      </c>
      <c r="M1390">
        <v>1</v>
      </c>
      <c r="Q1390">
        <v>34</v>
      </c>
      <c r="R1390">
        <v>3.45</v>
      </c>
      <c r="X1390">
        <v>22</v>
      </c>
      <c r="Z1390">
        <v>94</v>
      </c>
      <c r="AA1390">
        <f t="shared" si="42"/>
        <v>31.333333333333332</v>
      </c>
    </row>
    <row r="1391" spans="1:27" x14ac:dyDescent="0.25">
      <c r="A1391" t="s">
        <v>1050</v>
      </c>
      <c r="B1391">
        <v>1989</v>
      </c>
      <c r="C1391" t="str">
        <f t="shared" si="43"/>
        <v>Pre-Drug 1970-1991</v>
      </c>
      <c r="D1391" t="s">
        <v>19</v>
      </c>
      <c r="E1391">
        <v>133</v>
      </c>
      <c r="F1391">
        <v>17</v>
      </c>
      <c r="G1391">
        <v>1</v>
      </c>
      <c r="H1391">
        <v>9</v>
      </c>
      <c r="I1391">
        <v>10</v>
      </c>
      <c r="J1391">
        <v>1</v>
      </c>
      <c r="K1391">
        <v>0</v>
      </c>
      <c r="L1391">
        <v>1</v>
      </c>
      <c r="M1391">
        <v>0</v>
      </c>
      <c r="Q1391">
        <v>35</v>
      </c>
      <c r="R1391">
        <v>4.83</v>
      </c>
      <c r="X1391">
        <v>10</v>
      </c>
      <c r="Y1391">
        <v>0.28000000000000003</v>
      </c>
      <c r="Z1391">
        <v>95</v>
      </c>
      <c r="AA1391">
        <f t="shared" si="42"/>
        <v>31.666666666666668</v>
      </c>
    </row>
    <row r="1392" spans="1:27" x14ac:dyDescent="0.25">
      <c r="A1392" t="s">
        <v>2307</v>
      </c>
      <c r="B1392">
        <v>2010</v>
      </c>
      <c r="C1392" t="str">
        <f t="shared" si="43"/>
        <v>Post Drug Era 2007-2012</v>
      </c>
      <c r="D1392" t="s">
        <v>19</v>
      </c>
      <c r="E1392">
        <v>133</v>
      </c>
      <c r="F1392">
        <v>12</v>
      </c>
      <c r="G1392">
        <v>4</v>
      </c>
      <c r="H1392">
        <v>16</v>
      </c>
      <c r="I1392">
        <v>16</v>
      </c>
      <c r="J1392">
        <v>1</v>
      </c>
      <c r="K1392">
        <v>1</v>
      </c>
      <c r="L1392">
        <v>0</v>
      </c>
      <c r="M1392">
        <v>0</v>
      </c>
      <c r="Q1392">
        <v>24</v>
      </c>
      <c r="R1392">
        <v>3.41</v>
      </c>
      <c r="X1392">
        <v>9</v>
      </c>
      <c r="Z1392">
        <v>95</v>
      </c>
      <c r="AA1392">
        <f t="shared" si="42"/>
        <v>31.666666666666668</v>
      </c>
    </row>
    <row r="1393" spans="1:27" x14ac:dyDescent="0.25">
      <c r="A1393" t="s">
        <v>2935</v>
      </c>
      <c r="B1393">
        <v>2002</v>
      </c>
      <c r="C1393" t="str">
        <f t="shared" si="43"/>
        <v>Drug Era 1992-2006</v>
      </c>
      <c r="D1393" t="s">
        <v>18</v>
      </c>
      <c r="E1393">
        <v>133</v>
      </c>
      <c r="F1393">
        <v>5</v>
      </c>
      <c r="G1393">
        <v>2</v>
      </c>
      <c r="H1393">
        <v>12</v>
      </c>
      <c r="I1393">
        <v>25</v>
      </c>
      <c r="J1393">
        <v>2</v>
      </c>
      <c r="K1393">
        <v>0</v>
      </c>
      <c r="L1393">
        <v>2</v>
      </c>
      <c r="M1393">
        <v>0</v>
      </c>
      <c r="Q1393">
        <v>29</v>
      </c>
      <c r="R1393">
        <v>1.41</v>
      </c>
      <c r="X1393">
        <v>9</v>
      </c>
      <c r="Z1393">
        <v>96</v>
      </c>
      <c r="AA1393">
        <f t="shared" si="42"/>
        <v>32</v>
      </c>
    </row>
    <row r="1394" spans="1:27" x14ac:dyDescent="0.25">
      <c r="A1394" t="s">
        <v>409</v>
      </c>
      <c r="B1394">
        <v>2009</v>
      </c>
      <c r="C1394" t="str">
        <f t="shared" si="43"/>
        <v>Post Drug Era 2007-2012</v>
      </c>
      <c r="D1394" t="s">
        <v>18</v>
      </c>
      <c r="E1394">
        <v>133</v>
      </c>
      <c r="F1394">
        <v>11</v>
      </c>
      <c r="G1394">
        <v>3</v>
      </c>
      <c r="H1394">
        <v>15</v>
      </c>
      <c r="I1394">
        <v>23</v>
      </c>
      <c r="J1394">
        <v>4</v>
      </c>
      <c r="K1394">
        <v>2</v>
      </c>
      <c r="L1394">
        <v>3</v>
      </c>
      <c r="M1394">
        <v>0</v>
      </c>
      <c r="Q1394">
        <v>22</v>
      </c>
      <c r="R1394">
        <v>3.06</v>
      </c>
      <c r="X1394">
        <v>14</v>
      </c>
      <c r="Z1394">
        <v>97</v>
      </c>
      <c r="AA1394">
        <f t="shared" si="42"/>
        <v>32.333333333333336</v>
      </c>
    </row>
    <row r="1395" spans="1:27" x14ac:dyDescent="0.25">
      <c r="A1395" t="s">
        <v>342</v>
      </c>
      <c r="B1395">
        <v>2004</v>
      </c>
      <c r="C1395" t="str">
        <f t="shared" si="43"/>
        <v>Drug Era 1992-2006</v>
      </c>
      <c r="D1395" t="s">
        <v>18</v>
      </c>
      <c r="E1395">
        <v>133</v>
      </c>
      <c r="F1395">
        <v>9</v>
      </c>
      <c r="G1395">
        <v>2</v>
      </c>
      <c r="H1395">
        <v>15</v>
      </c>
      <c r="I1395">
        <v>27</v>
      </c>
      <c r="J1395">
        <v>2</v>
      </c>
      <c r="K1395">
        <v>1</v>
      </c>
      <c r="L1395">
        <v>0</v>
      </c>
      <c r="M1395">
        <v>0</v>
      </c>
      <c r="Q1395">
        <v>25</v>
      </c>
      <c r="R1395">
        <v>2.48</v>
      </c>
      <c r="X1395">
        <v>21</v>
      </c>
      <c r="Y1395">
        <v>0.21</v>
      </c>
      <c r="Z1395">
        <v>98</v>
      </c>
      <c r="AA1395">
        <f t="shared" si="42"/>
        <v>32.666666666666664</v>
      </c>
    </row>
    <row r="1396" spans="1:27" x14ac:dyDescent="0.25">
      <c r="A1396" t="s">
        <v>825</v>
      </c>
      <c r="B1396">
        <v>2012</v>
      </c>
      <c r="C1396" t="str">
        <f t="shared" si="43"/>
        <v>Post Drug Era 2007-2012</v>
      </c>
      <c r="D1396" t="s">
        <v>18</v>
      </c>
      <c r="E1396">
        <v>133</v>
      </c>
      <c r="F1396">
        <v>8</v>
      </c>
      <c r="G1396">
        <v>3</v>
      </c>
      <c r="H1396">
        <v>13</v>
      </c>
      <c r="I1396">
        <v>29</v>
      </c>
      <c r="J1396">
        <v>1</v>
      </c>
      <c r="K1396">
        <v>3</v>
      </c>
      <c r="L1396">
        <v>1</v>
      </c>
      <c r="M1396">
        <v>0</v>
      </c>
      <c r="Q1396">
        <v>27</v>
      </c>
      <c r="R1396">
        <v>2.2000000000000002</v>
      </c>
      <c r="X1396">
        <v>7</v>
      </c>
      <c r="Z1396">
        <v>98</v>
      </c>
      <c r="AA1396">
        <f t="shared" si="42"/>
        <v>32.666666666666664</v>
      </c>
    </row>
    <row r="1397" spans="1:27" x14ac:dyDescent="0.25">
      <c r="A1397" t="s">
        <v>1032</v>
      </c>
      <c r="B1397">
        <v>1994</v>
      </c>
      <c r="C1397" t="str">
        <f t="shared" si="43"/>
        <v>Pre-Drug 1970-1991</v>
      </c>
      <c r="D1397" t="s">
        <v>18</v>
      </c>
      <c r="E1397">
        <v>133</v>
      </c>
      <c r="F1397">
        <v>14</v>
      </c>
      <c r="G1397">
        <v>2</v>
      </c>
      <c r="H1397">
        <v>20</v>
      </c>
      <c r="I1397">
        <v>14</v>
      </c>
      <c r="J1397">
        <v>1</v>
      </c>
      <c r="K1397">
        <v>5</v>
      </c>
      <c r="L1397">
        <v>0</v>
      </c>
      <c r="M1397">
        <v>0</v>
      </c>
      <c r="Q1397">
        <v>23</v>
      </c>
      <c r="R1397">
        <v>3.78</v>
      </c>
      <c r="X1397">
        <v>22</v>
      </c>
      <c r="Y1397">
        <v>0.18</v>
      </c>
      <c r="Z1397">
        <v>100</v>
      </c>
      <c r="AA1397">
        <f t="shared" si="42"/>
        <v>33.333333333333336</v>
      </c>
    </row>
    <row r="1398" spans="1:27" x14ac:dyDescent="0.25">
      <c r="A1398" t="s">
        <v>834</v>
      </c>
      <c r="B1398">
        <v>2002</v>
      </c>
      <c r="C1398" t="str">
        <f t="shared" si="43"/>
        <v>Drug Era 1992-2006</v>
      </c>
      <c r="D1398" t="s">
        <v>19</v>
      </c>
      <c r="E1398">
        <v>133</v>
      </c>
      <c r="F1398">
        <v>11</v>
      </c>
      <c r="G1398">
        <v>4</v>
      </c>
      <c r="H1398">
        <v>11</v>
      </c>
      <c r="I1398">
        <v>43</v>
      </c>
      <c r="J1398">
        <v>1</v>
      </c>
      <c r="K1398">
        <v>0</v>
      </c>
      <c r="L1398">
        <v>1</v>
      </c>
      <c r="M1398">
        <v>0</v>
      </c>
      <c r="Q1398">
        <v>24</v>
      </c>
      <c r="R1398">
        <v>2.97</v>
      </c>
      <c r="X1398">
        <v>17</v>
      </c>
      <c r="Z1398">
        <v>100</v>
      </c>
      <c r="AA1398">
        <f t="shared" si="42"/>
        <v>33.333333333333336</v>
      </c>
    </row>
    <row r="1399" spans="1:27" x14ac:dyDescent="0.25">
      <c r="A1399" t="s">
        <v>966</v>
      </c>
      <c r="B1399">
        <v>2007</v>
      </c>
      <c r="C1399" t="str">
        <f t="shared" si="43"/>
        <v>Post Drug Era 2007-2012</v>
      </c>
      <c r="D1399" t="s">
        <v>19</v>
      </c>
      <c r="E1399">
        <v>133</v>
      </c>
      <c r="F1399">
        <v>8</v>
      </c>
      <c r="G1399">
        <v>2</v>
      </c>
      <c r="H1399">
        <v>12</v>
      </c>
      <c r="I1399">
        <v>29</v>
      </c>
      <c r="J1399">
        <v>0</v>
      </c>
      <c r="K1399">
        <v>1</v>
      </c>
      <c r="L1399">
        <v>1</v>
      </c>
      <c r="M1399">
        <v>0</v>
      </c>
      <c r="Q1399">
        <v>23</v>
      </c>
      <c r="R1399">
        <v>2.16</v>
      </c>
      <c r="X1399">
        <v>18</v>
      </c>
      <c r="Z1399">
        <v>100</v>
      </c>
      <c r="AA1399">
        <f t="shared" si="42"/>
        <v>33.333333333333336</v>
      </c>
    </row>
    <row r="1400" spans="1:27" x14ac:dyDescent="0.25">
      <c r="A1400" t="s">
        <v>2175</v>
      </c>
      <c r="B1400">
        <v>2009</v>
      </c>
      <c r="C1400" t="str">
        <f t="shared" si="43"/>
        <v>Post Drug Era 2007-2012</v>
      </c>
      <c r="D1400" t="s">
        <v>19</v>
      </c>
      <c r="E1400">
        <v>133</v>
      </c>
      <c r="F1400">
        <v>16</v>
      </c>
      <c r="G1400">
        <v>5</v>
      </c>
      <c r="H1400">
        <v>12</v>
      </c>
      <c r="I1400">
        <v>38</v>
      </c>
      <c r="J1400">
        <v>0</v>
      </c>
      <c r="K1400">
        <v>4</v>
      </c>
      <c r="L1400">
        <v>3</v>
      </c>
      <c r="M1400">
        <v>0</v>
      </c>
      <c r="Q1400">
        <v>24</v>
      </c>
      <c r="R1400">
        <v>4.32</v>
      </c>
      <c r="X1400">
        <v>13</v>
      </c>
      <c r="Z1400">
        <v>100</v>
      </c>
      <c r="AA1400">
        <f t="shared" si="42"/>
        <v>33.333333333333336</v>
      </c>
    </row>
    <row r="1401" spans="1:27" x14ac:dyDescent="0.25">
      <c r="A1401" t="s">
        <v>2369</v>
      </c>
      <c r="B1401">
        <v>1981</v>
      </c>
      <c r="C1401" t="str">
        <f t="shared" si="43"/>
        <v>Pre-Drug 1970-1991</v>
      </c>
      <c r="D1401" t="s">
        <v>18</v>
      </c>
      <c r="E1401">
        <v>133</v>
      </c>
      <c r="F1401">
        <v>7</v>
      </c>
      <c r="G1401">
        <v>0</v>
      </c>
      <c r="H1401">
        <v>5</v>
      </c>
      <c r="I1401">
        <v>13</v>
      </c>
      <c r="J1401">
        <v>1</v>
      </c>
      <c r="K1401">
        <v>1</v>
      </c>
      <c r="L1401">
        <v>2</v>
      </c>
      <c r="M1401">
        <v>1</v>
      </c>
      <c r="Q1401">
        <v>27</v>
      </c>
      <c r="R1401">
        <v>1.77</v>
      </c>
      <c r="X1401">
        <v>18</v>
      </c>
      <c r="Y1401">
        <v>0.21</v>
      </c>
      <c r="Z1401">
        <v>107</v>
      </c>
      <c r="AA1401">
        <f t="shared" si="42"/>
        <v>35.666666666666664</v>
      </c>
    </row>
    <row r="1402" spans="1:27" x14ac:dyDescent="0.25">
      <c r="A1402" t="s">
        <v>2224</v>
      </c>
      <c r="B1402">
        <v>1978</v>
      </c>
      <c r="C1402" t="str">
        <f t="shared" si="43"/>
        <v>Pre-Drug 1970-1991</v>
      </c>
      <c r="D1402" t="s">
        <v>18</v>
      </c>
      <c r="E1402">
        <v>134</v>
      </c>
      <c r="F1402">
        <v>17</v>
      </c>
      <c r="G1402">
        <v>5</v>
      </c>
      <c r="H1402">
        <v>23</v>
      </c>
      <c r="I1402">
        <v>14</v>
      </c>
      <c r="J1402">
        <v>6</v>
      </c>
      <c r="K1402">
        <v>4</v>
      </c>
      <c r="L1402">
        <v>2</v>
      </c>
      <c r="M1402">
        <v>0</v>
      </c>
      <c r="Q1402">
        <v>33</v>
      </c>
      <c r="R1402">
        <v>5.96</v>
      </c>
      <c r="X1402">
        <v>19</v>
      </c>
      <c r="Y1402">
        <v>0.31</v>
      </c>
      <c r="Z1402">
        <v>77</v>
      </c>
      <c r="AA1402">
        <f t="shared" si="42"/>
        <v>25.666666666666668</v>
      </c>
    </row>
    <row r="1403" spans="1:27" x14ac:dyDescent="0.25">
      <c r="A1403" t="s">
        <v>267</v>
      </c>
      <c r="B1403">
        <v>2004</v>
      </c>
      <c r="C1403" t="str">
        <f t="shared" si="43"/>
        <v>Drug Era 1992-2006</v>
      </c>
      <c r="D1403" t="s">
        <v>19</v>
      </c>
      <c r="E1403">
        <v>134</v>
      </c>
      <c r="F1403">
        <v>29</v>
      </c>
      <c r="G1403">
        <v>9</v>
      </c>
      <c r="H1403">
        <v>22</v>
      </c>
      <c r="I1403">
        <v>16</v>
      </c>
      <c r="J1403">
        <v>0</v>
      </c>
      <c r="K1403">
        <v>3</v>
      </c>
      <c r="L1403">
        <v>1</v>
      </c>
      <c r="M1403">
        <v>1</v>
      </c>
      <c r="Q1403">
        <v>35</v>
      </c>
      <c r="R1403">
        <v>10.039999999999999</v>
      </c>
      <c r="X1403">
        <v>21</v>
      </c>
      <c r="Y1403">
        <v>0.32</v>
      </c>
      <c r="Z1403">
        <v>78</v>
      </c>
      <c r="AA1403">
        <f t="shared" si="42"/>
        <v>26</v>
      </c>
    </row>
    <row r="1404" spans="1:27" x14ac:dyDescent="0.25">
      <c r="A1404" t="s">
        <v>1390</v>
      </c>
      <c r="B1404">
        <v>1987</v>
      </c>
      <c r="C1404" t="str">
        <f t="shared" si="43"/>
        <v>Pre-Drug 1970-1991</v>
      </c>
      <c r="D1404" t="s">
        <v>19</v>
      </c>
      <c r="E1404">
        <v>134</v>
      </c>
      <c r="F1404">
        <v>28</v>
      </c>
      <c r="G1404">
        <v>1</v>
      </c>
      <c r="H1404">
        <v>18</v>
      </c>
      <c r="I1404">
        <v>18</v>
      </c>
      <c r="J1404">
        <v>1</v>
      </c>
      <c r="K1404">
        <v>1</v>
      </c>
      <c r="L1404">
        <v>0</v>
      </c>
      <c r="M1404">
        <v>0</v>
      </c>
      <c r="Q1404">
        <v>42</v>
      </c>
      <c r="R1404">
        <v>9.57</v>
      </c>
      <c r="X1404">
        <v>13</v>
      </c>
      <c r="Y1404">
        <v>0.36</v>
      </c>
      <c r="Z1404">
        <v>79</v>
      </c>
      <c r="AA1404">
        <f t="shared" si="42"/>
        <v>26.333333333333332</v>
      </c>
    </row>
    <row r="1405" spans="1:27" x14ac:dyDescent="0.25">
      <c r="A1405" t="s">
        <v>2148</v>
      </c>
      <c r="B1405">
        <v>2009</v>
      </c>
      <c r="C1405" t="str">
        <f t="shared" si="43"/>
        <v>Post Drug Era 2007-2012</v>
      </c>
      <c r="D1405" t="s">
        <v>18</v>
      </c>
      <c r="E1405">
        <v>134</v>
      </c>
      <c r="F1405">
        <v>21</v>
      </c>
      <c r="G1405">
        <v>4</v>
      </c>
      <c r="H1405">
        <v>19</v>
      </c>
      <c r="I1405">
        <v>23</v>
      </c>
      <c r="J1405">
        <v>2</v>
      </c>
      <c r="K1405">
        <v>3</v>
      </c>
      <c r="L1405">
        <v>0</v>
      </c>
      <c r="M1405">
        <v>0</v>
      </c>
      <c r="Q1405">
        <v>31</v>
      </c>
      <c r="R1405">
        <v>6.83</v>
      </c>
      <c r="X1405">
        <v>7</v>
      </c>
      <c r="Z1405">
        <v>83</v>
      </c>
      <c r="AA1405">
        <f t="shared" si="42"/>
        <v>27.666666666666668</v>
      </c>
    </row>
    <row r="1406" spans="1:27" x14ac:dyDescent="0.25">
      <c r="A1406" t="s">
        <v>700</v>
      </c>
      <c r="B1406">
        <v>1998</v>
      </c>
      <c r="C1406" t="str">
        <f t="shared" si="43"/>
        <v>Drug Era 1992-2006</v>
      </c>
      <c r="D1406" t="s">
        <v>18</v>
      </c>
      <c r="E1406">
        <v>134</v>
      </c>
      <c r="F1406">
        <v>15</v>
      </c>
      <c r="G1406">
        <v>3</v>
      </c>
      <c r="H1406">
        <v>13</v>
      </c>
      <c r="I1406">
        <v>14</v>
      </c>
      <c r="J1406">
        <v>1</v>
      </c>
      <c r="K1406">
        <v>1</v>
      </c>
      <c r="L1406">
        <v>0</v>
      </c>
      <c r="M1406">
        <v>1</v>
      </c>
      <c r="Q1406">
        <v>34</v>
      </c>
      <c r="R1406">
        <v>4.82</v>
      </c>
      <c r="X1406">
        <v>39</v>
      </c>
      <c r="Z1406">
        <v>84</v>
      </c>
      <c r="AA1406">
        <f t="shared" si="42"/>
        <v>28</v>
      </c>
    </row>
    <row r="1407" spans="1:27" x14ac:dyDescent="0.25">
      <c r="A1407" t="s">
        <v>798</v>
      </c>
      <c r="B1407">
        <v>1990</v>
      </c>
      <c r="C1407" t="str">
        <f t="shared" si="43"/>
        <v>Pre-Drug 1970-1991</v>
      </c>
      <c r="D1407" t="s">
        <v>18</v>
      </c>
      <c r="E1407">
        <v>134</v>
      </c>
      <c r="F1407">
        <v>18</v>
      </c>
      <c r="G1407">
        <v>4</v>
      </c>
      <c r="H1407">
        <v>17</v>
      </c>
      <c r="I1407">
        <v>15</v>
      </c>
      <c r="J1407">
        <v>0</v>
      </c>
      <c r="K1407">
        <v>4</v>
      </c>
      <c r="L1407">
        <v>0</v>
      </c>
      <c r="M1407">
        <v>1</v>
      </c>
      <c r="Q1407">
        <v>28</v>
      </c>
      <c r="R1407">
        <v>5.65</v>
      </c>
      <c r="X1407">
        <v>10</v>
      </c>
      <c r="Y1407">
        <v>0.24</v>
      </c>
      <c r="Z1407">
        <v>86</v>
      </c>
      <c r="AA1407">
        <f t="shared" si="42"/>
        <v>28.666666666666668</v>
      </c>
    </row>
    <row r="1408" spans="1:27" x14ac:dyDescent="0.25">
      <c r="A1408" t="s">
        <v>1694</v>
      </c>
      <c r="B1408">
        <v>2002</v>
      </c>
      <c r="C1408" t="str">
        <f t="shared" si="43"/>
        <v>Drug Era 1992-2006</v>
      </c>
      <c r="D1408" t="s">
        <v>19</v>
      </c>
      <c r="E1408">
        <v>134</v>
      </c>
      <c r="F1408">
        <v>19</v>
      </c>
      <c r="G1408">
        <v>2</v>
      </c>
      <c r="H1408">
        <v>11</v>
      </c>
      <c r="I1408">
        <v>11</v>
      </c>
      <c r="J1408">
        <v>1</v>
      </c>
      <c r="K1408">
        <v>2</v>
      </c>
      <c r="L1408">
        <v>1</v>
      </c>
      <c r="M1408">
        <v>1</v>
      </c>
      <c r="Q1408">
        <v>38</v>
      </c>
      <c r="R1408">
        <v>5.97</v>
      </c>
      <c r="X1408">
        <v>12</v>
      </c>
      <c r="Z1408">
        <v>86</v>
      </c>
      <c r="AA1408">
        <f t="shared" si="42"/>
        <v>28.666666666666668</v>
      </c>
    </row>
    <row r="1409" spans="1:27" x14ac:dyDescent="0.25">
      <c r="A1409" t="s">
        <v>1344</v>
      </c>
      <c r="B1409">
        <v>2005</v>
      </c>
      <c r="C1409" t="str">
        <f t="shared" si="43"/>
        <v>Drug Era 1992-2006</v>
      </c>
      <c r="D1409" t="s">
        <v>18</v>
      </c>
      <c r="E1409">
        <v>134</v>
      </c>
      <c r="F1409">
        <v>20</v>
      </c>
      <c r="G1409">
        <v>2</v>
      </c>
      <c r="H1409">
        <v>17</v>
      </c>
      <c r="I1409">
        <v>13</v>
      </c>
      <c r="J1409">
        <v>0</v>
      </c>
      <c r="K1409">
        <v>2</v>
      </c>
      <c r="L1409">
        <v>1</v>
      </c>
      <c r="M1409">
        <v>1</v>
      </c>
      <c r="Q1409">
        <v>31</v>
      </c>
      <c r="R1409">
        <v>6.28</v>
      </c>
      <c r="X1409">
        <v>8</v>
      </c>
      <c r="Z1409">
        <v>86</v>
      </c>
      <c r="AA1409">
        <f t="shared" si="42"/>
        <v>28.666666666666668</v>
      </c>
    </row>
    <row r="1410" spans="1:27" x14ac:dyDescent="0.25">
      <c r="A1410" t="s">
        <v>1036</v>
      </c>
      <c r="B1410">
        <v>1989</v>
      </c>
      <c r="C1410" t="str">
        <f t="shared" si="43"/>
        <v>Pre-Drug 1970-1991</v>
      </c>
      <c r="D1410" t="s">
        <v>19</v>
      </c>
      <c r="E1410">
        <v>134</v>
      </c>
      <c r="F1410">
        <v>15</v>
      </c>
      <c r="G1410">
        <v>2</v>
      </c>
      <c r="H1410">
        <v>11</v>
      </c>
      <c r="I1410">
        <v>25</v>
      </c>
      <c r="J1410">
        <v>1</v>
      </c>
      <c r="K1410">
        <v>2</v>
      </c>
      <c r="L1410">
        <v>4</v>
      </c>
      <c r="M1410">
        <v>3</v>
      </c>
      <c r="Q1410">
        <v>32</v>
      </c>
      <c r="R1410">
        <v>4.66</v>
      </c>
      <c r="X1410">
        <v>20</v>
      </c>
      <c r="Y1410">
        <v>0.27</v>
      </c>
      <c r="Z1410">
        <v>87</v>
      </c>
      <c r="AA1410">
        <f t="shared" ref="AA1410:AA1473" si="44">Z1410/3</f>
        <v>29</v>
      </c>
    </row>
    <row r="1411" spans="1:27" x14ac:dyDescent="0.25">
      <c r="A1411" t="s">
        <v>1148</v>
      </c>
      <c r="B1411">
        <v>1977</v>
      </c>
      <c r="C1411" t="str">
        <f t="shared" ref="C1411:C1474" si="45">IF(B1411&lt;1997,"Pre-Drug 1970-1991",IF(B1411&lt;=2006,"Drug Era 1992-2006","Post Drug Era 2007-2012"))</f>
        <v>Pre-Drug 1970-1991</v>
      </c>
      <c r="D1411" t="s">
        <v>19</v>
      </c>
      <c r="E1411">
        <v>134</v>
      </c>
      <c r="F1411">
        <v>17</v>
      </c>
      <c r="G1411">
        <v>2</v>
      </c>
      <c r="H1411">
        <v>14</v>
      </c>
      <c r="I1411">
        <v>11</v>
      </c>
      <c r="J1411">
        <v>2</v>
      </c>
      <c r="K1411">
        <v>2</v>
      </c>
      <c r="L1411">
        <v>0</v>
      </c>
      <c r="M1411">
        <v>0</v>
      </c>
      <c r="Q1411">
        <v>36</v>
      </c>
      <c r="R1411">
        <v>5.22</v>
      </c>
      <c r="X1411">
        <v>20</v>
      </c>
      <c r="Y1411">
        <v>0.3</v>
      </c>
      <c r="Z1411">
        <v>88</v>
      </c>
      <c r="AA1411">
        <f t="shared" si="44"/>
        <v>29.333333333333332</v>
      </c>
    </row>
    <row r="1412" spans="1:27" x14ac:dyDescent="0.25">
      <c r="A1412" t="s">
        <v>2367</v>
      </c>
      <c r="B1412">
        <v>1984</v>
      </c>
      <c r="C1412" t="str">
        <f t="shared" si="45"/>
        <v>Pre-Drug 1970-1991</v>
      </c>
      <c r="D1412" t="s">
        <v>18</v>
      </c>
      <c r="E1412">
        <v>134</v>
      </c>
      <c r="F1412">
        <v>13</v>
      </c>
      <c r="G1412">
        <v>1</v>
      </c>
      <c r="H1412">
        <v>7</v>
      </c>
      <c r="I1412">
        <v>12</v>
      </c>
      <c r="J1412">
        <v>0</v>
      </c>
      <c r="K1412">
        <v>1</v>
      </c>
      <c r="L1412">
        <v>2</v>
      </c>
      <c r="M1412">
        <v>0</v>
      </c>
      <c r="Q1412">
        <v>39</v>
      </c>
      <c r="R1412">
        <v>3.99</v>
      </c>
      <c r="X1412">
        <v>25</v>
      </c>
      <c r="Y1412">
        <v>0.31</v>
      </c>
      <c r="Z1412">
        <v>88</v>
      </c>
      <c r="AA1412">
        <f t="shared" si="44"/>
        <v>29.333333333333332</v>
      </c>
    </row>
    <row r="1413" spans="1:27" x14ac:dyDescent="0.25">
      <c r="A1413" t="s">
        <v>459</v>
      </c>
      <c r="B1413">
        <v>1988</v>
      </c>
      <c r="C1413" t="str">
        <f t="shared" si="45"/>
        <v>Pre-Drug 1970-1991</v>
      </c>
      <c r="D1413" t="s">
        <v>18</v>
      </c>
      <c r="E1413">
        <v>134</v>
      </c>
      <c r="F1413">
        <v>16</v>
      </c>
      <c r="G1413">
        <v>5</v>
      </c>
      <c r="H1413">
        <v>13</v>
      </c>
      <c r="I1413">
        <v>19</v>
      </c>
      <c r="J1413">
        <v>2</v>
      </c>
      <c r="K1413">
        <v>5</v>
      </c>
      <c r="L1413">
        <v>3</v>
      </c>
      <c r="M1413">
        <v>0</v>
      </c>
      <c r="Q1413">
        <v>34</v>
      </c>
      <c r="R1413">
        <v>4.91</v>
      </c>
      <c r="X1413">
        <v>12</v>
      </c>
      <c r="Y1413">
        <v>0.28999999999999998</v>
      </c>
      <c r="Z1413">
        <v>88</v>
      </c>
      <c r="AA1413">
        <f t="shared" si="44"/>
        <v>29.333333333333332</v>
      </c>
    </row>
    <row r="1414" spans="1:27" x14ac:dyDescent="0.25">
      <c r="A1414" t="s">
        <v>1540</v>
      </c>
      <c r="B1414">
        <v>1973</v>
      </c>
      <c r="C1414" t="str">
        <f t="shared" si="45"/>
        <v>Pre-Drug 1970-1991</v>
      </c>
      <c r="D1414" t="s">
        <v>18</v>
      </c>
      <c r="E1414">
        <v>134</v>
      </c>
      <c r="F1414">
        <v>20</v>
      </c>
      <c r="G1414">
        <v>3</v>
      </c>
      <c r="H1414">
        <v>10</v>
      </c>
      <c r="I1414">
        <v>11</v>
      </c>
      <c r="J1414">
        <v>3</v>
      </c>
      <c r="K1414">
        <v>1</v>
      </c>
      <c r="L1414">
        <v>0</v>
      </c>
      <c r="M1414">
        <v>0</v>
      </c>
      <c r="Q1414">
        <v>37</v>
      </c>
      <c r="R1414">
        <v>6.07</v>
      </c>
      <c r="X1414">
        <v>27</v>
      </c>
      <c r="Y1414">
        <v>0.3</v>
      </c>
      <c r="Z1414">
        <v>89</v>
      </c>
      <c r="AA1414">
        <f t="shared" si="44"/>
        <v>29.666666666666668</v>
      </c>
    </row>
    <row r="1415" spans="1:27" x14ac:dyDescent="0.25">
      <c r="A1415" t="s">
        <v>737</v>
      </c>
      <c r="B1415">
        <v>2005</v>
      </c>
      <c r="C1415" t="str">
        <f t="shared" si="45"/>
        <v>Drug Era 1992-2006</v>
      </c>
      <c r="D1415" t="s">
        <v>19</v>
      </c>
      <c r="E1415">
        <v>134</v>
      </c>
      <c r="F1415">
        <v>22</v>
      </c>
      <c r="G1415">
        <v>4</v>
      </c>
      <c r="H1415">
        <v>17</v>
      </c>
      <c r="I1415">
        <v>15</v>
      </c>
      <c r="J1415">
        <v>0</v>
      </c>
      <c r="K1415">
        <v>2</v>
      </c>
      <c r="L1415">
        <v>2</v>
      </c>
      <c r="M1415">
        <v>0</v>
      </c>
      <c r="Q1415">
        <v>29</v>
      </c>
      <c r="R1415">
        <v>6.67</v>
      </c>
      <c r="X1415">
        <v>16</v>
      </c>
      <c r="Z1415">
        <v>89</v>
      </c>
      <c r="AA1415">
        <f t="shared" si="44"/>
        <v>29.666666666666668</v>
      </c>
    </row>
    <row r="1416" spans="1:27" x14ac:dyDescent="0.25">
      <c r="A1416" t="s">
        <v>2962</v>
      </c>
      <c r="B1416">
        <v>1983</v>
      </c>
      <c r="C1416" t="str">
        <f t="shared" si="45"/>
        <v>Pre-Drug 1970-1991</v>
      </c>
      <c r="D1416" t="s">
        <v>19</v>
      </c>
      <c r="E1416">
        <v>134</v>
      </c>
      <c r="F1416">
        <v>17</v>
      </c>
      <c r="G1416">
        <v>1</v>
      </c>
      <c r="H1416">
        <v>11</v>
      </c>
      <c r="I1416">
        <v>20</v>
      </c>
      <c r="J1416">
        <v>1</v>
      </c>
      <c r="K1416">
        <v>2</v>
      </c>
      <c r="L1416">
        <v>0</v>
      </c>
      <c r="M1416">
        <v>0</v>
      </c>
      <c r="Q1416">
        <v>39</v>
      </c>
      <c r="R1416">
        <v>5.0999999999999996</v>
      </c>
      <c r="X1416">
        <v>20</v>
      </c>
      <c r="Y1416">
        <v>0.32</v>
      </c>
      <c r="Z1416">
        <v>90</v>
      </c>
      <c r="AA1416">
        <f t="shared" si="44"/>
        <v>30</v>
      </c>
    </row>
    <row r="1417" spans="1:27" x14ac:dyDescent="0.25">
      <c r="A1417" t="s">
        <v>811</v>
      </c>
      <c r="B1417">
        <v>1990</v>
      </c>
      <c r="C1417" t="str">
        <f t="shared" si="45"/>
        <v>Pre-Drug 1970-1991</v>
      </c>
      <c r="D1417" t="s">
        <v>19</v>
      </c>
      <c r="E1417">
        <v>134</v>
      </c>
      <c r="F1417">
        <v>14</v>
      </c>
      <c r="G1417">
        <v>5</v>
      </c>
      <c r="H1417">
        <v>20</v>
      </c>
      <c r="I1417">
        <v>16</v>
      </c>
      <c r="J1417">
        <v>1</v>
      </c>
      <c r="K1417">
        <v>0</v>
      </c>
      <c r="L1417">
        <v>2</v>
      </c>
      <c r="M1417">
        <v>0</v>
      </c>
      <c r="Q1417">
        <v>27</v>
      </c>
      <c r="R1417">
        <v>4.2</v>
      </c>
      <c r="X1417">
        <v>24</v>
      </c>
      <c r="Y1417">
        <v>0.24</v>
      </c>
      <c r="Z1417">
        <v>90</v>
      </c>
      <c r="AA1417">
        <f t="shared" si="44"/>
        <v>30</v>
      </c>
    </row>
    <row r="1418" spans="1:27" x14ac:dyDescent="0.25">
      <c r="A1418" t="s">
        <v>907</v>
      </c>
      <c r="B1418">
        <v>1999</v>
      </c>
      <c r="C1418" t="str">
        <f t="shared" si="45"/>
        <v>Drug Era 1992-2006</v>
      </c>
      <c r="D1418" t="s">
        <v>19</v>
      </c>
      <c r="E1418">
        <v>134</v>
      </c>
      <c r="F1418">
        <v>16</v>
      </c>
      <c r="G1418">
        <v>2</v>
      </c>
      <c r="H1418">
        <v>15</v>
      </c>
      <c r="I1418">
        <v>25</v>
      </c>
      <c r="J1418">
        <v>3</v>
      </c>
      <c r="K1418">
        <v>4</v>
      </c>
      <c r="L1418">
        <v>1</v>
      </c>
      <c r="M1418">
        <v>0</v>
      </c>
      <c r="Q1418">
        <v>33</v>
      </c>
      <c r="R1418">
        <v>4.8</v>
      </c>
      <c r="X1418">
        <v>15</v>
      </c>
      <c r="Y1418">
        <v>0</v>
      </c>
      <c r="Z1418">
        <v>90</v>
      </c>
      <c r="AA1418">
        <f t="shared" si="44"/>
        <v>30</v>
      </c>
    </row>
    <row r="1419" spans="1:27" x14ac:dyDescent="0.25">
      <c r="A1419" t="s">
        <v>1133</v>
      </c>
      <c r="B1419">
        <v>2002</v>
      </c>
      <c r="C1419" t="str">
        <f t="shared" si="45"/>
        <v>Drug Era 1992-2006</v>
      </c>
      <c r="D1419" t="s">
        <v>19</v>
      </c>
      <c r="E1419">
        <v>134</v>
      </c>
      <c r="F1419">
        <v>14</v>
      </c>
      <c r="G1419">
        <v>2</v>
      </c>
      <c r="H1419">
        <v>10</v>
      </c>
      <c r="I1419">
        <v>15</v>
      </c>
      <c r="J1419">
        <v>2</v>
      </c>
      <c r="K1419">
        <v>0</v>
      </c>
      <c r="L1419">
        <v>4</v>
      </c>
      <c r="M1419">
        <v>0</v>
      </c>
      <c r="Q1419">
        <v>32</v>
      </c>
      <c r="R1419">
        <v>4.2</v>
      </c>
      <c r="X1419">
        <v>14</v>
      </c>
      <c r="Z1419">
        <v>90</v>
      </c>
      <c r="AA1419">
        <f t="shared" si="44"/>
        <v>30</v>
      </c>
    </row>
    <row r="1420" spans="1:27" x14ac:dyDescent="0.25">
      <c r="A1420" t="s">
        <v>2733</v>
      </c>
      <c r="B1420">
        <v>2012</v>
      </c>
      <c r="C1420" t="str">
        <f t="shared" si="45"/>
        <v>Post Drug Era 2007-2012</v>
      </c>
      <c r="D1420" t="s">
        <v>19</v>
      </c>
      <c r="E1420">
        <v>134</v>
      </c>
      <c r="F1420">
        <v>20</v>
      </c>
      <c r="G1420">
        <v>10</v>
      </c>
      <c r="H1420">
        <v>4</v>
      </c>
      <c r="I1420">
        <v>16</v>
      </c>
      <c r="J1420">
        <v>0</v>
      </c>
      <c r="K1420">
        <v>0</v>
      </c>
      <c r="L1420">
        <v>0</v>
      </c>
      <c r="M1420">
        <v>1</v>
      </c>
      <c r="Q1420">
        <v>41</v>
      </c>
      <c r="R1420">
        <v>6</v>
      </c>
      <c r="X1420">
        <v>21</v>
      </c>
      <c r="Z1420">
        <v>90</v>
      </c>
      <c r="AA1420">
        <f t="shared" si="44"/>
        <v>30</v>
      </c>
    </row>
    <row r="1421" spans="1:27" x14ac:dyDescent="0.25">
      <c r="A1421" t="s">
        <v>2755</v>
      </c>
      <c r="B1421">
        <v>1972</v>
      </c>
      <c r="C1421" t="str">
        <f t="shared" si="45"/>
        <v>Pre-Drug 1970-1991</v>
      </c>
      <c r="D1421" t="s">
        <v>18</v>
      </c>
      <c r="E1421">
        <v>134</v>
      </c>
      <c r="F1421">
        <v>23</v>
      </c>
      <c r="G1421">
        <v>7</v>
      </c>
      <c r="H1421">
        <v>15</v>
      </c>
      <c r="I1421">
        <v>20</v>
      </c>
      <c r="J1421">
        <v>1</v>
      </c>
      <c r="K1421">
        <v>1</v>
      </c>
      <c r="L1421">
        <v>0</v>
      </c>
      <c r="M1421">
        <v>1</v>
      </c>
      <c r="Q1421">
        <v>34</v>
      </c>
      <c r="R1421">
        <v>6.82</v>
      </c>
      <c r="X1421">
        <v>29</v>
      </c>
      <c r="Y1421">
        <v>0.28999999999999998</v>
      </c>
      <c r="Z1421">
        <v>91</v>
      </c>
      <c r="AA1421">
        <f t="shared" si="44"/>
        <v>30.333333333333332</v>
      </c>
    </row>
    <row r="1422" spans="1:27" x14ac:dyDescent="0.25">
      <c r="A1422" t="s">
        <v>1114</v>
      </c>
      <c r="B1422">
        <v>1976</v>
      </c>
      <c r="C1422" t="str">
        <f t="shared" si="45"/>
        <v>Pre-Drug 1970-1991</v>
      </c>
      <c r="D1422" t="s">
        <v>19</v>
      </c>
      <c r="E1422">
        <v>134</v>
      </c>
      <c r="F1422">
        <v>15</v>
      </c>
      <c r="G1422">
        <v>4</v>
      </c>
      <c r="H1422">
        <v>18</v>
      </c>
      <c r="I1422">
        <v>25</v>
      </c>
      <c r="J1422">
        <v>1</v>
      </c>
      <c r="K1422">
        <v>1</v>
      </c>
      <c r="L1422">
        <v>0</v>
      </c>
      <c r="M1422">
        <v>0</v>
      </c>
      <c r="Q1422">
        <v>28</v>
      </c>
      <c r="R1422">
        <v>4.45</v>
      </c>
      <c r="X1422">
        <v>36</v>
      </c>
      <c r="Y1422">
        <v>0.24</v>
      </c>
      <c r="Z1422">
        <v>91</v>
      </c>
      <c r="AA1422">
        <f t="shared" si="44"/>
        <v>30.333333333333332</v>
      </c>
    </row>
    <row r="1423" spans="1:27" x14ac:dyDescent="0.25">
      <c r="A1423" t="s">
        <v>2573</v>
      </c>
      <c r="B1423">
        <v>1991</v>
      </c>
      <c r="C1423" t="str">
        <f t="shared" si="45"/>
        <v>Pre-Drug 1970-1991</v>
      </c>
      <c r="D1423" t="s">
        <v>18</v>
      </c>
      <c r="E1423">
        <v>134</v>
      </c>
      <c r="F1423">
        <v>14</v>
      </c>
      <c r="G1423">
        <v>2</v>
      </c>
      <c r="H1423">
        <v>14</v>
      </c>
      <c r="I1423">
        <v>21</v>
      </c>
      <c r="J1423">
        <v>1</v>
      </c>
      <c r="K1423">
        <v>1</v>
      </c>
      <c r="L1423">
        <v>0</v>
      </c>
      <c r="M1423">
        <v>1</v>
      </c>
      <c r="Q1423">
        <v>29</v>
      </c>
      <c r="R1423">
        <v>4.1500000000000004</v>
      </c>
      <c r="X1423">
        <v>26</v>
      </c>
      <c r="Y1423">
        <v>0.25</v>
      </c>
      <c r="Z1423">
        <v>91</v>
      </c>
      <c r="AA1423">
        <f t="shared" si="44"/>
        <v>30.333333333333332</v>
      </c>
    </row>
    <row r="1424" spans="1:27" x14ac:dyDescent="0.25">
      <c r="A1424" t="s">
        <v>1460</v>
      </c>
      <c r="B1424">
        <v>1995</v>
      </c>
      <c r="C1424" t="str">
        <f t="shared" si="45"/>
        <v>Pre-Drug 1970-1991</v>
      </c>
      <c r="D1424" t="s">
        <v>19</v>
      </c>
      <c r="E1424">
        <v>134</v>
      </c>
      <c r="F1424">
        <v>19</v>
      </c>
      <c r="G1424">
        <v>3</v>
      </c>
      <c r="H1424">
        <v>6</v>
      </c>
      <c r="I1424">
        <v>14</v>
      </c>
      <c r="J1424">
        <v>1</v>
      </c>
      <c r="K1424">
        <v>1</v>
      </c>
      <c r="L1424">
        <v>0</v>
      </c>
      <c r="M1424">
        <v>0</v>
      </c>
      <c r="Q1424">
        <v>40</v>
      </c>
      <c r="R1424">
        <v>5.64</v>
      </c>
      <c r="X1424">
        <v>19</v>
      </c>
      <c r="Y1424">
        <v>0.31</v>
      </c>
      <c r="Z1424">
        <v>91</v>
      </c>
      <c r="AA1424">
        <f t="shared" si="44"/>
        <v>30.333333333333332</v>
      </c>
    </row>
    <row r="1425" spans="1:27" x14ac:dyDescent="0.25">
      <c r="A1425" t="s">
        <v>876</v>
      </c>
      <c r="B1425">
        <v>2002</v>
      </c>
      <c r="C1425" t="str">
        <f t="shared" si="45"/>
        <v>Drug Era 1992-2006</v>
      </c>
      <c r="D1425" t="s">
        <v>18</v>
      </c>
      <c r="E1425">
        <v>134</v>
      </c>
      <c r="F1425">
        <v>11</v>
      </c>
      <c r="G1425">
        <v>3</v>
      </c>
      <c r="H1425">
        <v>18</v>
      </c>
      <c r="I1425">
        <v>29</v>
      </c>
      <c r="J1425">
        <v>1</v>
      </c>
      <c r="K1425">
        <v>2</v>
      </c>
      <c r="L1425">
        <v>1</v>
      </c>
      <c r="M1425">
        <v>0</v>
      </c>
      <c r="Q1425">
        <v>25</v>
      </c>
      <c r="R1425">
        <v>3.26</v>
      </c>
      <c r="X1425">
        <v>8</v>
      </c>
      <c r="Z1425">
        <v>91</v>
      </c>
      <c r="AA1425">
        <f t="shared" si="44"/>
        <v>30.333333333333332</v>
      </c>
    </row>
    <row r="1426" spans="1:27" x14ac:dyDescent="0.25">
      <c r="A1426" t="s">
        <v>745</v>
      </c>
      <c r="B1426">
        <v>1970</v>
      </c>
      <c r="C1426" t="str">
        <f t="shared" si="45"/>
        <v>Pre-Drug 1970-1991</v>
      </c>
      <c r="D1426" t="s">
        <v>18</v>
      </c>
      <c r="E1426">
        <v>134</v>
      </c>
      <c r="F1426">
        <v>18</v>
      </c>
      <c r="G1426">
        <v>4</v>
      </c>
      <c r="H1426">
        <v>18</v>
      </c>
      <c r="I1426">
        <v>17</v>
      </c>
      <c r="J1426">
        <v>4</v>
      </c>
      <c r="K1426">
        <v>3</v>
      </c>
      <c r="L1426">
        <v>1</v>
      </c>
      <c r="M1426">
        <v>0</v>
      </c>
      <c r="Q1426">
        <v>28</v>
      </c>
      <c r="R1426">
        <v>5.28</v>
      </c>
      <c r="X1426">
        <v>21</v>
      </c>
      <c r="Y1426">
        <v>0.25</v>
      </c>
      <c r="Z1426">
        <v>92</v>
      </c>
      <c r="AA1426">
        <f t="shared" si="44"/>
        <v>30.666666666666668</v>
      </c>
    </row>
    <row r="1427" spans="1:27" x14ac:dyDescent="0.25">
      <c r="A1427" t="s">
        <v>2079</v>
      </c>
      <c r="B1427">
        <v>1989</v>
      </c>
      <c r="C1427" t="str">
        <f t="shared" si="45"/>
        <v>Pre-Drug 1970-1991</v>
      </c>
      <c r="D1427" t="s">
        <v>18</v>
      </c>
      <c r="E1427">
        <v>134</v>
      </c>
      <c r="F1427">
        <v>13</v>
      </c>
      <c r="G1427">
        <v>2</v>
      </c>
      <c r="H1427">
        <v>15</v>
      </c>
      <c r="I1427">
        <v>12</v>
      </c>
      <c r="J1427">
        <v>1</v>
      </c>
      <c r="K1427">
        <v>2</v>
      </c>
      <c r="L1427">
        <v>0</v>
      </c>
      <c r="M1427">
        <v>0</v>
      </c>
      <c r="Q1427">
        <v>34</v>
      </c>
      <c r="R1427">
        <v>3.82</v>
      </c>
      <c r="X1427">
        <v>14</v>
      </c>
      <c r="Y1427">
        <v>0.28000000000000003</v>
      </c>
      <c r="Z1427">
        <v>92</v>
      </c>
      <c r="AA1427">
        <f t="shared" si="44"/>
        <v>30.666666666666668</v>
      </c>
    </row>
    <row r="1428" spans="1:27" x14ac:dyDescent="0.25">
      <c r="A1428" t="s">
        <v>1636</v>
      </c>
      <c r="B1428">
        <v>2008</v>
      </c>
      <c r="C1428" t="str">
        <f t="shared" si="45"/>
        <v>Post Drug Era 2007-2012</v>
      </c>
      <c r="D1428" t="s">
        <v>19</v>
      </c>
      <c r="E1428">
        <v>134</v>
      </c>
      <c r="F1428">
        <v>11</v>
      </c>
      <c r="G1428">
        <v>3</v>
      </c>
      <c r="H1428">
        <v>8</v>
      </c>
      <c r="I1428">
        <v>20</v>
      </c>
      <c r="J1428">
        <v>1</v>
      </c>
      <c r="K1428">
        <v>0</v>
      </c>
      <c r="L1428">
        <v>0</v>
      </c>
      <c r="M1428">
        <v>0</v>
      </c>
      <c r="Q1428">
        <v>36</v>
      </c>
      <c r="R1428">
        <v>3.23</v>
      </c>
      <c r="X1428">
        <v>23</v>
      </c>
      <c r="Z1428">
        <v>92</v>
      </c>
      <c r="AA1428">
        <f t="shared" si="44"/>
        <v>30.666666666666668</v>
      </c>
    </row>
    <row r="1429" spans="1:27" x14ac:dyDescent="0.25">
      <c r="A1429" t="s">
        <v>1977</v>
      </c>
      <c r="B1429">
        <v>2012</v>
      </c>
      <c r="C1429" t="str">
        <f t="shared" si="45"/>
        <v>Post Drug Era 2007-2012</v>
      </c>
      <c r="D1429" t="s">
        <v>18</v>
      </c>
      <c r="E1429">
        <v>134</v>
      </c>
      <c r="F1429">
        <v>12</v>
      </c>
      <c r="G1429">
        <v>4</v>
      </c>
      <c r="H1429">
        <v>6</v>
      </c>
      <c r="I1429">
        <v>20</v>
      </c>
      <c r="J1429">
        <v>1</v>
      </c>
      <c r="K1429">
        <v>1</v>
      </c>
      <c r="L1429">
        <v>2</v>
      </c>
      <c r="M1429">
        <v>0</v>
      </c>
      <c r="Q1429">
        <v>35</v>
      </c>
      <c r="R1429">
        <v>3.52</v>
      </c>
      <c r="X1429">
        <v>10</v>
      </c>
      <c r="Z1429">
        <v>92</v>
      </c>
      <c r="AA1429">
        <f t="shared" si="44"/>
        <v>30.666666666666668</v>
      </c>
    </row>
    <row r="1430" spans="1:27" x14ac:dyDescent="0.25">
      <c r="A1430" t="s">
        <v>1519</v>
      </c>
      <c r="B1430">
        <v>1976</v>
      </c>
      <c r="C1430" t="str">
        <f t="shared" si="45"/>
        <v>Pre-Drug 1970-1991</v>
      </c>
      <c r="D1430" t="s">
        <v>19</v>
      </c>
      <c r="E1430">
        <v>134</v>
      </c>
      <c r="F1430">
        <v>14</v>
      </c>
      <c r="G1430">
        <v>3</v>
      </c>
      <c r="H1430">
        <v>16</v>
      </c>
      <c r="I1430">
        <v>12</v>
      </c>
      <c r="J1430">
        <v>0</v>
      </c>
      <c r="K1430">
        <v>0</v>
      </c>
      <c r="L1430">
        <v>0</v>
      </c>
      <c r="M1430">
        <v>0</v>
      </c>
      <c r="Q1430">
        <v>31</v>
      </c>
      <c r="R1430">
        <v>4.0599999999999996</v>
      </c>
      <c r="X1430">
        <v>13</v>
      </c>
      <c r="Y1430">
        <v>0.27</v>
      </c>
      <c r="Z1430">
        <v>93</v>
      </c>
      <c r="AA1430">
        <f t="shared" si="44"/>
        <v>31</v>
      </c>
    </row>
    <row r="1431" spans="1:27" x14ac:dyDescent="0.25">
      <c r="A1431" t="s">
        <v>227</v>
      </c>
      <c r="B1431">
        <v>1999</v>
      </c>
      <c r="C1431" t="str">
        <f t="shared" si="45"/>
        <v>Drug Era 1992-2006</v>
      </c>
      <c r="D1431" t="s">
        <v>18</v>
      </c>
      <c r="E1431">
        <v>134</v>
      </c>
      <c r="F1431">
        <v>12</v>
      </c>
      <c r="G1431">
        <v>5</v>
      </c>
      <c r="H1431">
        <v>12</v>
      </c>
      <c r="I1431">
        <v>35</v>
      </c>
      <c r="J1431">
        <v>2</v>
      </c>
      <c r="K1431">
        <v>6</v>
      </c>
      <c r="L1431">
        <v>0</v>
      </c>
      <c r="M1431">
        <v>0</v>
      </c>
      <c r="Q1431">
        <v>30</v>
      </c>
      <c r="R1431">
        <v>3.48</v>
      </c>
      <c r="X1431">
        <v>23</v>
      </c>
      <c r="Y1431">
        <v>0</v>
      </c>
      <c r="Z1431">
        <v>93</v>
      </c>
      <c r="AA1431">
        <f t="shared" si="44"/>
        <v>31</v>
      </c>
    </row>
    <row r="1432" spans="1:27" x14ac:dyDescent="0.25">
      <c r="A1432" t="s">
        <v>2324</v>
      </c>
      <c r="B1432">
        <v>2001</v>
      </c>
      <c r="C1432" t="str">
        <f t="shared" si="45"/>
        <v>Drug Era 1992-2006</v>
      </c>
      <c r="D1432" t="s">
        <v>18</v>
      </c>
      <c r="E1432">
        <v>134</v>
      </c>
      <c r="F1432">
        <v>12</v>
      </c>
      <c r="G1432">
        <v>3</v>
      </c>
      <c r="H1432">
        <v>13</v>
      </c>
      <c r="I1432">
        <v>25</v>
      </c>
      <c r="J1432">
        <v>3</v>
      </c>
      <c r="K1432">
        <v>0</v>
      </c>
      <c r="L1432">
        <v>1</v>
      </c>
      <c r="M1432">
        <v>0</v>
      </c>
      <c r="Q1432">
        <v>30</v>
      </c>
      <c r="R1432">
        <v>3.48</v>
      </c>
      <c r="X1432">
        <v>10</v>
      </c>
      <c r="Z1432">
        <v>93</v>
      </c>
      <c r="AA1432">
        <f t="shared" si="44"/>
        <v>31</v>
      </c>
    </row>
    <row r="1433" spans="1:27" x14ac:dyDescent="0.25">
      <c r="A1433" t="s">
        <v>1137</v>
      </c>
      <c r="B1433">
        <v>2009</v>
      </c>
      <c r="C1433" t="str">
        <f t="shared" si="45"/>
        <v>Post Drug Era 2007-2012</v>
      </c>
      <c r="D1433" t="s">
        <v>18</v>
      </c>
      <c r="E1433">
        <v>134</v>
      </c>
      <c r="F1433">
        <v>6</v>
      </c>
      <c r="G1433">
        <v>0</v>
      </c>
      <c r="H1433">
        <v>20</v>
      </c>
      <c r="I1433">
        <v>37</v>
      </c>
      <c r="J1433">
        <v>1</v>
      </c>
      <c r="K1433">
        <v>5</v>
      </c>
      <c r="L1433">
        <v>1</v>
      </c>
      <c r="M1433">
        <v>0</v>
      </c>
      <c r="Q1433">
        <v>23</v>
      </c>
      <c r="R1433">
        <v>1.72</v>
      </c>
      <c r="X1433">
        <v>7</v>
      </c>
      <c r="Z1433">
        <v>94</v>
      </c>
      <c r="AA1433">
        <f t="shared" si="44"/>
        <v>31.333333333333332</v>
      </c>
    </row>
    <row r="1434" spans="1:27" x14ac:dyDescent="0.25">
      <c r="A1434" t="s">
        <v>23</v>
      </c>
      <c r="B1434">
        <v>1998</v>
      </c>
      <c r="C1434" t="str">
        <f t="shared" si="45"/>
        <v>Drug Era 1992-2006</v>
      </c>
      <c r="D1434" t="s">
        <v>19</v>
      </c>
      <c r="E1434">
        <v>134</v>
      </c>
      <c r="F1434">
        <v>16</v>
      </c>
      <c r="G1434">
        <v>2</v>
      </c>
      <c r="H1434">
        <v>12</v>
      </c>
      <c r="I1434">
        <v>14</v>
      </c>
      <c r="J1434">
        <v>0</v>
      </c>
      <c r="K1434">
        <v>0</v>
      </c>
      <c r="L1434">
        <v>1</v>
      </c>
      <c r="M1434">
        <v>0</v>
      </c>
      <c r="Q1434">
        <v>35</v>
      </c>
      <c r="R1434">
        <v>4.55</v>
      </c>
      <c r="X1434">
        <v>23</v>
      </c>
      <c r="Z1434">
        <v>95</v>
      </c>
      <c r="AA1434">
        <f t="shared" si="44"/>
        <v>31.666666666666668</v>
      </c>
    </row>
    <row r="1435" spans="1:27" x14ac:dyDescent="0.25">
      <c r="A1435" t="s">
        <v>1924</v>
      </c>
      <c r="B1435">
        <v>2011</v>
      </c>
      <c r="C1435" t="str">
        <f t="shared" si="45"/>
        <v>Post Drug Era 2007-2012</v>
      </c>
      <c r="D1435" t="s">
        <v>19</v>
      </c>
      <c r="E1435">
        <v>134</v>
      </c>
      <c r="F1435">
        <v>13</v>
      </c>
      <c r="G1435">
        <v>4</v>
      </c>
      <c r="H1435">
        <v>11</v>
      </c>
      <c r="I1435">
        <v>31</v>
      </c>
      <c r="J1435">
        <v>0</v>
      </c>
      <c r="K1435">
        <v>1</v>
      </c>
      <c r="L1435">
        <v>2</v>
      </c>
      <c r="M1435">
        <v>1</v>
      </c>
      <c r="Q1435">
        <v>30</v>
      </c>
      <c r="R1435">
        <v>3.62</v>
      </c>
      <c r="X1435">
        <v>22</v>
      </c>
      <c r="Z1435">
        <v>97</v>
      </c>
      <c r="AA1435">
        <f t="shared" si="44"/>
        <v>32.333333333333336</v>
      </c>
    </row>
    <row r="1436" spans="1:27" x14ac:dyDescent="0.25">
      <c r="A1436" t="s">
        <v>113</v>
      </c>
      <c r="B1436">
        <v>1994</v>
      </c>
      <c r="C1436" t="str">
        <f t="shared" si="45"/>
        <v>Pre-Drug 1970-1991</v>
      </c>
      <c r="D1436" t="s">
        <v>19</v>
      </c>
      <c r="E1436">
        <v>134</v>
      </c>
      <c r="F1436">
        <v>13</v>
      </c>
      <c r="G1436">
        <v>2</v>
      </c>
      <c r="H1436">
        <v>13</v>
      </c>
      <c r="I1436">
        <v>29</v>
      </c>
      <c r="J1436">
        <v>2</v>
      </c>
      <c r="K1436">
        <v>1</v>
      </c>
      <c r="L1436">
        <v>1</v>
      </c>
      <c r="M1436">
        <v>0</v>
      </c>
      <c r="Q1436">
        <v>26</v>
      </c>
      <c r="R1436">
        <v>3.55</v>
      </c>
      <c r="X1436">
        <v>17</v>
      </c>
      <c r="Y1436">
        <v>0.2</v>
      </c>
      <c r="Z1436">
        <v>99</v>
      </c>
      <c r="AA1436">
        <f t="shared" si="44"/>
        <v>33</v>
      </c>
    </row>
    <row r="1437" spans="1:27" x14ac:dyDescent="0.25">
      <c r="A1437" t="s">
        <v>1950</v>
      </c>
      <c r="B1437">
        <v>2004</v>
      </c>
      <c r="C1437" t="str">
        <f t="shared" si="45"/>
        <v>Drug Era 1992-2006</v>
      </c>
      <c r="D1437" t="s">
        <v>18</v>
      </c>
      <c r="E1437">
        <v>134</v>
      </c>
      <c r="F1437">
        <v>18</v>
      </c>
      <c r="G1437">
        <v>4</v>
      </c>
      <c r="H1437">
        <v>10</v>
      </c>
      <c r="I1437">
        <v>33</v>
      </c>
      <c r="J1437">
        <v>1</v>
      </c>
      <c r="K1437">
        <v>0</v>
      </c>
      <c r="L1437">
        <v>2</v>
      </c>
      <c r="M1437">
        <v>0</v>
      </c>
      <c r="Q1437">
        <v>24</v>
      </c>
      <c r="R1437">
        <v>4.8099999999999996</v>
      </c>
      <c r="X1437">
        <v>14</v>
      </c>
      <c r="Y1437">
        <v>0.2</v>
      </c>
      <c r="Z1437">
        <v>101</v>
      </c>
      <c r="AA1437">
        <f t="shared" si="44"/>
        <v>33.666666666666664</v>
      </c>
    </row>
    <row r="1438" spans="1:27" x14ac:dyDescent="0.25">
      <c r="A1438" t="s">
        <v>2299</v>
      </c>
      <c r="B1438">
        <v>1992</v>
      </c>
      <c r="C1438" t="str">
        <f t="shared" si="45"/>
        <v>Pre-Drug 1970-1991</v>
      </c>
      <c r="D1438" t="s">
        <v>19</v>
      </c>
      <c r="E1438">
        <v>134</v>
      </c>
      <c r="F1438">
        <v>6</v>
      </c>
      <c r="G1438">
        <v>0</v>
      </c>
      <c r="H1438">
        <v>6</v>
      </c>
      <c r="I1438">
        <v>12</v>
      </c>
      <c r="J1438">
        <v>0</v>
      </c>
      <c r="K1438">
        <v>3</v>
      </c>
      <c r="L1438">
        <v>0</v>
      </c>
      <c r="M1438">
        <v>0</v>
      </c>
      <c r="Q1438">
        <v>25</v>
      </c>
      <c r="R1438">
        <v>1.43</v>
      </c>
      <c r="X1438">
        <v>12</v>
      </c>
      <c r="Y1438">
        <v>0.19</v>
      </c>
      <c r="Z1438">
        <v>113</v>
      </c>
      <c r="AA1438">
        <f t="shared" si="44"/>
        <v>37.666666666666664</v>
      </c>
    </row>
    <row r="1439" spans="1:27" x14ac:dyDescent="0.25">
      <c r="A1439" t="s">
        <v>697</v>
      </c>
      <c r="B1439">
        <v>1975</v>
      </c>
      <c r="C1439" t="str">
        <f t="shared" si="45"/>
        <v>Pre-Drug 1970-1991</v>
      </c>
      <c r="D1439" t="s">
        <v>19</v>
      </c>
      <c r="E1439">
        <v>135</v>
      </c>
      <c r="F1439">
        <v>25</v>
      </c>
      <c r="G1439">
        <v>2</v>
      </c>
      <c r="H1439">
        <v>36</v>
      </c>
      <c r="I1439">
        <v>8</v>
      </c>
      <c r="J1439">
        <v>0</v>
      </c>
      <c r="K1439">
        <v>5</v>
      </c>
      <c r="L1439">
        <v>0</v>
      </c>
      <c r="M1439">
        <v>0</v>
      </c>
      <c r="Q1439">
        <v>25</v>
      </c>
      <c r="R1439">
        <v>8.5399999999999991</v>
      </c>
      <c r="X1439">
        <v>30</v>
      </c>
      <c r="Y1439">
        <v>0.26</v>
      </c>
      <c r="Z1439">
        <v>79</v>
      </c>
      <c r="AA1439">
        <f t="shared" si="44"/>
        <v>26.333333333333332</v>
      </c>
    </row>
    <row r="1440" spans="1:27" x14ac:dyDescent="0.25">
      <c r="A1440" t="s">
        <v>1850</v>
      </c>
      <c r="B1440">
        <v>1993</v>
      </c>
      <c r="C1440" t="str">
        <f t="shared" si="45"/>
        <v>Pre-Drug 1970-1991</v>
      </c>
      <c r="D1440" t="s">
        <v>19</v>
      </c>
      <c r="E1440">
        <v>135</v>
      </c>
      <c r="F1440">
        <v>29</v>
      </c>
      <c r="G1440">
        <v>3</v>
      </c>
      <c r="H1440">
        <v>23</v>
      </c>
      <c r="I1440">
        <v>14</v>
      </c>
      <c r="J1440">
        <v>2</v>
      </c>
      <c r="K1440">
        <v>1</v>
      </c>
      <c r="L1440">
        <v>3</v>
      </c>
      <c r="M1440">
        <v>0</v>
      </c>
      <c r="Q1440">
        <v>36</v>
      </c>
      <c r="R1440">
        <v>9.67</v>
      </c>
      <c r="X1440">
        <v>24</v>
      </c>
      <c r="Y1440">
        <v>0.34</v>
      </c>
      <c r="Z1440">
        <v>81</v>
      </c>
      <c r="AA1440">
        <f t="shared" si="44"/>
        <v>27</v>
      </c>
    </row>
    <row r="1441" spans="1:27" x14ac:dyDescent="0.25">
      <c r="A1441" t="s">
        <v>1370</v>
      </c>
      <c r="B1441">
        <v>2008</v>
      </c>
      <c r="C1441" t="str">
        <f t="shared" si="45"/>
        <v>Post Drug Era 2007-2012</v>
      </c>
      <c r="D1441" t="s">
        <v>19</v>
      </c>
      <c r="E1441">
        <v>135</v>
      </c>
      <c r="F1441">
        <v>26</v>
      </c>
      <c r="G1441">
        <v>8</v>
      </c>
      <c r="H1441">
        <v>18</v>
      </c>
      <c r="I1441">
        <v>12</v>
      </c>
      <c r="J1441">
        <v>2</v>
      </c>
      <c r="K1441">
        <v>1</v>
      </c>
      <c r="L1441">
        <v>1</v>
      </c>
      <c r="M1441">
        <v>0</v>
      </c>
      <c r="Q1441">
        <v>35</v>
      </c>
      <c r="R1441">
        <v>8.56</v>
      </c>
      <c r="X1441">
        <v>19</v>
      </c>
      <c r="Z1441">
        <v>82</v>
      </c>
      <c r="AA1441">
        <f t="shared" si="44"/>
        <v>27.333333333333332</v>
      </c>
    </row>
    <row r="1442" spans="1:27" x14ac:dyDescent="0.25">
      <c r="A1442" t="s">
        <v>1560</v>
      </c>
      <c r="B1442">
        <v>1971</v>
      </c>
      <c r="C1442" t="str">
        <f t="shared" si="45"/>
        <v>Pre-Drug 1970-1991</v>
      </c>
      <c r="D1442" t="s">
        <v>18</v>
      </c>
      <c r="E1442">
        <v>135</v>
      </c>
      <c r="F1442">
        <v>21</v>
      </c>
      <c r="G1442">
        <v>4</v>
      </c>
      <c r="H1442">
        <v>26</v>
      </c>
      <c r="I1442">
        <v>23</v>
      </c>
      <c r="J1442">
        <v>0</v>
      </c>
      <c r="K1442">
        <v>6</v>
      </c>
      <c r="L1442">
        <v>1</v>
      </c>
      <c r="M1442">
        <v>1</v>
      </c>
      <c r="Q1442">
        <v>32</v>
      </c>
      <c r="R1442">
        <v>6.83</v>
      </c>
      <c r="X1442">
        <v>19</v>
      </c>
      <c r="Y1442">
        <v>0.3</v>
      </c>
      <c r="Z1442">
        <v>83</v>
      </c>
      <c r="AA1442">
        <f t="shared" si="44"/>
        <v>27.666666666666668</v>
      </c>
    </row>
    <row r="1443" spans="1:27" x14ac:dyDescent="0.25">
      <c r="A1443" t="s">
        <v>2969</v>
      </c>
      <c r="B1443">
        <v>1996</v>
      </c>
      <c r="C1443" t="str">
        <f t="shared" si="45"/>
        <v>Pre-Drug 1970-1991</v>
      </c>
      <c r="D1443" t="s">
        <v>19</v>
      </c>
      <c r="E1443">
        <v>135</v>
      </c>
      <c r="F1443">
        <v>26</v>
      </c>
      <c r="G1443">
        <v>10</v>
      </c>
      <c r="H1443">
        <v>17</v>
      </c>
      <c r="I1443">
        <v>13</v>
      </c>
      <c r="J1443">
        <v>1</v>
      </c>
      <c r="K1443">
        <v>2</v>
      </c>
      <c r="L1443">
        <v>1</v>
      </c>
      <c r="M1443">
        <v>0</v>
      </c>
      <c r="Q1443">
        <v>40</v>
      </c>
      <c r="R1443">
        <v>8.4600000000000009</v>
      </c>
      <c r="X1443">
        <v>17</v>
      </c>
      <c r="Y1443">
        <v>0.28999999999999998</v>
      </c>
      <c r="Z1443">
        <v>83</v>
      </c>
      <c r="AA1443">
        <f t="shared" si="44"/>
        <v>27.666666666666668</v>
      </c>
    </row>
    <row r="1444" spans="1:27" x14ac:dyDescent="0.25">
      <c r="A1444" t="s">
        <v>722</v>
      </c>
      <c r="B1444">
        <v>2007</v>
      </c>
      <c r="C1444" t="str">
        <f t="shared" si="45"/>
        <v>Post Drug Era 2007-2012</v>
      </c>
      <c r="D1444" t="s">
        <v>19</v>
      </c>
      <c r="E1444">
        <v>135</v>
      </c>
      <c r="F1444">
        <v>19</v>
      </c>
      <c r="G1444">
        <v>2</v>
      </c>
      <c r="H1444">
        <v>18</v>
      </c>
      <c r="I1444">
        <v>10</v>
      </c>
      <c r="J1444">
        <v>0</v>
      </c>
      <c r="K1444">
        <v>2</v>
      </c>
      <c r="L1444">
        <v>3</v>
      </c>
      <c r="M1444">
        <v>0</v>
      </c>
      <c r="Q1444">
        <v>34</v>
      </c>
      <c r="R1444">
        <v>6.18</v>
      </c>
      <c r="X1444">
        <v>26</v>
      </c>
      <c r="Z1444">
        <v>83</v>
      </c>
      <c r="AA1444">
        <f t="shared" si="44"/>
        <v>27.666666666666668</v>
      </c>
    </row>
    <row r="1445" spans="1:27" x14ac:dyDescent="0.25">
      <c r="A1445" t="s">
        <v>558</v>
      </c>
      <c r="B1445">
        <v>1971</v>
      </c>
      <c r="C1445" t="str">
        <f t="shared" si="45"/>
        <v>Pre-Drug 1970-1991</v>
      </c>
      <c r="D1445" t="s">
        <v>19</v>
      </c>
      <c r="E1445">
        <v>135</v>
      </c>
      <c r="F1445">
        <v>16</v>
      </c>
      <c r="G1445">
        <v>4</v>
      </c>
      <c r="H1445">
        <v>13</v>
      </c>
      <c r="I1445">
        <v>22</v>
      </c>
      <c r="J1445">
        <v>7</v>
      </c>
      <c r="K1445">
        <v>2</v>
      </c>
      <c r="L1445">
        <v>2</v>
      </c>
      <c r="M1445">
        <v>0</v>
      </c>
      <c r="Q1445">
        <v>33</v>
      </c>
      <c r="R1445">
        <v>5.08</v>
      </c>
      <c r="X1445">
        <v>8</v>
      </c>
      <c r="Y1445">
        <v>0.28000000000000003</v>
      </c>
      <c r="Z1445">
        <v>85</v>
      </c>
      <c r="AA1445">
        <f t="shared" si="44"/>
        <v>28.333333333333332</v>
      </c>
    </row>
    <row r="1446" spans="1:27" x14ac:dyDescent="0.25">
      <c r="A1446" t="s">
        <v>2370</v>
      </c>
      <c r="B1446">
        <v>2002</v>
      </c>
      <c r="C1446" t="str">
        <f t="shared" si="45"/>
        <v>Drug Era 1992-2006</v>
      </c>
      <c r="D1446" t="s">
        <v>19</v>
      </c>
      <c r="E1446">
        <v>135</v>
      </c>
      <c r="F1446">
        <v>20</v>
      </c>
      <c r="G1446">
        <v>5</v>
      </c>
      <c r="H1446">
        <v>9</v>
      </c>
      <c r="I1446">
        <v>21</v>
      </c>
      <c r="J1446">
        <v>0</v>
      </c>
      <c r="K1446">
        <v>2</v>
      </c>
      <c r="L1446">
        <v>0</v>
      </c>
      <c r="M1446">
        <v>0</v>
      </c>
      <c r="Q1446">
        <v>44</v>
      </c>
      <c r="R1446">
        <v>6.28</v>
      </c>
      <c r="X1446">
        <v>18</v>
      </c>
      <c r="Z1446">
        <v>86</v>
      </c>
      <c r="AA1446">
        <f t="shared" si="44"/>
        <v>28.666666666666668</v>
      </c>
    </row>
    <row r="1447" spans="1:27" x14ac:dyDescent="0.25">
      <c r="A1447" t="s">
        <v>2909</v>
      </c>
      <c r="B1447">
        <v>2004</v>
      </c>
      <c r="C1447" t="str">
        <f t="shared" si="45"/>
        <v>Drug Era 1992-2006</v>
      </c>
      <c r="D1447" t="s">
        <v>18</v>
      </c>
      <c r="E1447">
        <v>135</v>
      </c>
      <c r="F1447">
        <v>22</v>
      </c>
      <c r="G1447">
        <v>3</v>
      </c>
      <c r="H1447">
        <v>19</v>
      </c>
      <c r="I1447">
        <v>18</v>
      </c>
      <c r="J1447">
        <v>0</v>
      </c>
      <c r="K1447">
        <v>1</v>
      </c>
      <c r="L1447">
        <v>2</v>
      </c>
      <c r="M1447">
        <v>0</v>
      </c>
      <c r="Q1447">
        <v>33</v>
      </c>
      <c r="R1447">
        <v>6.91</v>
      </c>
      <c r="X1447">
        <v>15</v>
      </c>
      <c r="Y1447">
        <v>0.3</v>
      </c>
      <c r="Z1447">
        <v>86</v>
      </c>
      <c r="AA1447">
        <f t="shared" si="44"/>
        <v>28.666666666666668</v>
      </c>
    </row>
    <row r="1448" spans="1:27" x14ac:dyDescent="0.25">
      <c r="A1448" t="s">
        <v>1013</v>
      </c>
      <c r="B1448">
        <v>1973</v>
      </c>
      <c r="C1448" t="str">
        <f t="shared" si="45"/>
        <v>Pre-Drug 1970-1991</v>
      </c>
      <c r="D1448" t="s">
        <v>18</v>
      </c>
      <c r="E1448">
        <v>135</v>
      </c>
      <c r="F1448">
        <v>16</v>
      </c>
      <c r="G1448">
        <v>1</v>
      </c>
      <c r="H1448">
        <v>19</v>
      </c>
      <c r="I1448">
        <v>17</v>
      </c>
      <c r="J1448">
        <v>1</v>
      </c>
      <c r="K1448">
        <v>3</v>
      </c>
      <c r="L1448">
        <v>0</v>
      </c>
      <c r="M1448">
        <v>1</v>
      </c>
      <c r="Q1448">
        <v>30</v>
      </c>
      <c r="R1448">
        <v>4.97</v>
      </c>
      <c r="X1448">
        <v>6</v>
      </c>
      <c r="Y1448">
        <v>0.27</v>
      </c>
      <c r="Z1448">
        <v>87</v>
      </c>
      <c r="AA1448">
        <f t="shared" si="44"/>
        <v>29</v>
      </c>
    </row>
    <row r="1449" spans="1:27" x14ac:dyDescent="0.25">
      <c r="A1449" t="s">
        <v>65</v>
      </c>
      <c r="B1449">
        <v>1985</v>
      </c>
      <c r="C1449" t="str">
        <f t="shared" si="45"/>
        <v>Pre-Drug 1970-1991</v>
      </c>
      <c r="D1449" t="s">
        <v>18</v>
      </c>
      <c r="E1449">
        <v>135</v>
      </c>
      <c r="F1449">
        <v>18</v>
      </c>
      <c r="G1449">
        <v>3</v>
      </c>
      <c r="H1449">
        <v>17</v>
      </c>
      <c r="I1449">
        <v>10</v>
      </c>
      <c r="J1449">
        <v>6</v>
      </c>
      <c r="K1449">
        <v>1</v>
      </c>
      <c r="L1449">
        <v>1</v>
      </c>
      <c r="M1449">
        <v>1</v>
      </c>
      <c r="Q1449">
        <v>32</v>
      </c>
      <c r="R1449">
        <v>5.59</v>
      </c>
      <c r="X1449">
        <v>10</v>
      </c>
      <c r="Y1449">
        <v>0.28000000000000003</v>
      </c>
      <c r="Z1449">
        <v>87</v>
      </c>
      <c r="AA1449">
        <f t="shared" si="44"/>
        <v>29</v>
      </c>
    </row>
    <row r="1450" spans="1:27" x14ac:dyDescent="0.25">
      <c r="A1450" t="s">
        <v>290</v>
      </c>
      <c r="B1450">
        <v>1992</v>
      </c>
      <c r="C1450" t="str">
        <f t="shared" si="45"/>
        <v>Pre-Drug 1970-1991</v>
      </c>
      <c r="D1450" t="s">
        <v>19</v>
      </c>
      <c r="E1450">
        <v>135</v>
      </c>
      <c r="F1450">
        <v>11</v>
      </c>
      <c r="G1450">
        <v>0</v>
      </c>
      <c r="H1450">
        <v>14</v>
      </c>
      <c r="I1450">
        <v>23</v>
      </c>
      <c r="J1450">
        <v>1</v>
      </c>
      <c r="K1450">
        <v>2</v>
      </c>
      <c r="L1450">
        <v>2</v>
      </c>
      <c r="M1450">
        <v>1</v>
      </c>
      <c r="Q1450">
        <v>34</v>
      </c>
      <c r="R1450">
        <v>3.41</v>
      </c>
      <c r="X1450">
        <v>24</v>
      </c>
      <c r="Y1450">
        <v>0.28000000000000003</v>
      </c>
      <c r="Z1450">
        <v>87</v>
      </c>
      <c r="AA1450">
        <f t="shared" si="44"/>
        <v>29</v>
      </c>
    </row>
    <row r="1451" spans="1:27" x14ac:dyDescent="0.25">
      <c r="A1451" t="s">
        <v>1957</v>
      </c>
      <c r="B1451">
        <v>2001</v>
      </c>
      <c r="C1451" t="str">
        <f t="shared" si="45"/>
        <v>Drug Era 1992-2006</v>
      </c>
      <c r="D1451" t="s">
        <v>18</v>
      </c>
      <c r="E1451">
        <v>135</v>
      </c>
      <c r="F1451">
        <v>19</v>
      </c>
      <c r="G1451">
        <v>7</v>
      </c>
      <c r="H1451">
        <v>7</v>
      </c>
      <c r="I1451">
        <v>25</v>
      </c>
      <c r="J1451">
        <v>0</v>
      </c>
      <c r="K1451">
        <v>0</v>
      </c>
      <c r="L1451">
        <v>1</v>
      </c>
      <c r="M1451">
        <v>0</v>
      </c>
      <c r="Q1451">
        <v>40</v>
      </c>
      <c r="R1451">
        <v>5.83</v>
      </c>
      <c r="X1451">
        <v>27</v>
      </c>
      <c r="Z1451">
        <v>88</v>
      </c>
      <c r="AA1451">
        <f t="shared" si="44"/>
        <v>29.333333333333332</v>
      </c>
    </row>
    <row r="1452" spans="1:27" x14ac:dyDescent="0.25">
      <c r="A1452" t="s">
        <v>788</v>
      </c>
      <c r="B1452">
        <v>2005</v>
      </c>
      <c r="C1452" t="str">
        <f t="shared" si="45"/>
        <v>Drug Era 1992-2006</v>
      </c>
      <c r="D1452" t="s">
        <v>19</v>
      </c>
      <c r="E1452">
        <v>135</v>
      </c>
      <c r="F1452">
        <v>18</v>
      </c>
      <c r="G1452">
        <v>4</v>
      </c>
      <c r="H1452">
        <v>19</v>
      </c>
      <c r="I1452">
        <v>17</v>
      </c>
      <c r="J1452">
        <v>0</v>
      </c>
      <c r="K1452">
        <v>1</v>
      </c>
      <c r="L1452">
        <v>1</v>
      </c>
      <c r="M1452">
        <v>0</v>
      </c>
      <c r="Q1452">
        <v>28</v>
      </c>
      <c r="R1452">
        <v>5.52</v>
      </c>
      <c r="X1452">
        <v>32</v>
      </c>
      <c r="Z1452">
        <v>88</v>
      </c>
      <c r="AA1452">
        <f t="shared" si="44"/>
        <v>29.333333333333332</v>
      </c>
    </row>
    <row r="1453" spans="1:27" x14ac:dyDescent="0.25">
      <c r="A1453" t="s">
        <v>1472</v>
      </c>
      <c r="B1453">
        <v>2005</v>
      </c>
      <c r="C1453" t="str">
        <f t="shared" si="45"/>
        <v>Drug Era 1992-2006</v>
      </c>
      <c r="D1453" t="s">
        <v>18</v>
      </c>
      <c r="E1453">
        <v>135</v>
      </c>
      <c r="F1453">
        <v>20</v>
      </c>
      <c r="G1453">
        <v>3</v>
      </c>
      <c r="H1453">
        <v>8</v>
      </c>
      <c r="I1453">
        <v>17</v>
      </c>
      <c r="J1453">
        <v>2</v>
      </c>
      <c r="K1453">
        <v>1</v>
      </c>
      <c r="L1453">
        <v>2</v>
      </c>
      <c r="M1453">
        <v>0</v>
      </c>
      <c r="Q1453">
        <v>41</v>
      </c>
      <c r="R1453">
        <v>6.14</v>
      </c>
      <c r="X1453">
        <v>12</v>
      </c>
      <c r="Z1453">
        <v>88</v>
      </c>
      <c r="AA1453">
        <f t="shared" si="44"/>
        <v>29.333333333333332</v>
      </c>
    </row>
    <row r="1454" spans="1:27" x14ac:dyDescent="0.25">
      <c r="A1454" t="s">
        <v>2267</v>
      </c>
      <c r="B1454">
        <v>2009</v>
      </c>
      <c r="C1454" t="str">
        <f t="shared" si="45"/>
        <v>Post Drug Era 2007-2012</v>
      </c>
      <c r="D1454" t="s">
        <v>18</v>
      </c>
      <c r="E1454">
        <v>135</v>
      </c>
      <c r="F1454">
        <v>17</v>
      </c>
      <c r="G1454">
        <v>1</v>
      </c>
      <c r="H1454">
        <v>19</v>
      </c>
      <c r="I1454">
        <v>19</v>
      </c>
      <c r="J1454">
        <v>4</v>
      </c>
      <c r="K1454">
        <v>1</v>
      </c>
      <c r="L1454">
        <v>0</v>
      </c>
      <c r="M1454">
        <v>0</v>
      </c>
      <c r="Q1454">
        <v>29</v>
      </c>
      <c r="R1454">
        <v>5.22</v>
      </c>
      <c r="X1454">
        <v>22</v>
      </c>
      <c r="Z1454">
        <v>88</v>
      </c>
      <c r="AA1454">
        <f t="shared" si="44"/>
        <v>29.333333333333332</v>
      </c>
    </row>
    <row r="1455" spans="1:27" x14ac:dyDescent="0.25">
      <c r="A1455" t="s">
        <v>3013</v>
      </c>
      <c r="B1455">
        <v>2010</v>
      </c>
      <c r="C1455" t="str">
        <f t="shared" si="45"/>
        <v>Post Drug Era 2007-2012</v>
      </c>
      <c r="D1455" t="s">
        <v>19</v>
      </c>
      <c r="E1455">
        <v>135</v>
      </c>
      <c r="F1455">
        <v>20</v>
      </c>
      <c r="G1455">
        <v>2</v>
      </c>
      <c r="H1455">
        <v>8</v>
      </c>
      <c r="I1455">
        <v>21</v>
      </c>
      <c r="J1455">
        <v>2</v>
      </c>
      <c r="K1455">
        <v>1</v>
      </c>
      <c r="L1455">
        <v>3</v>
      </c>
      <c r="M1455">
        <v>0</v>
      </c>
      <c r="Q1455">
        <v>40</v>
      </c>
      <c r="R1455">
        <v>6.14</v>
      </c>
      <c r="X1455">
        <v>20</v>
      </c>
      <c r="Z1455">
        <v>88</v>
      </c>
      <c r="AA1455">
        <f t="shared" si="44"/>
        <v>29.333333333333332</v>
      </c>
    </row>
    <row r="1456" spans="1:27" x14ac:dyDescent="0.25">
      <c r="A1456" t="s">
        <v>2846</v>
      </c>
      <c r="B1456">
        <v>1982</v>
      </c>
      <c r="C1456" t="str">
        <f t="shared" si="45"/>
        <v>Pre-Drug 1970-1991</v>
      </c>
      <c r="D1456" t="s">
        <v>19</v>
      </c>
      <c r="E1456">
        <v>135</v>
      </c>
      <c r="F1456">
        <v>19</v>
      </c>
      <c r="G1456">
        <v>3</v>
      </c>
      <c r="H1456">
        <v>8</v>
      </c>
      <c r="I1456">
        <v>30</v>
      </c>
      <c r="J1456">
        <v>0</v>
      </c>
      <c r="K1456">
        <v>0</v>
      </c>
      <c r="L1456">
        <v>0</v>
      </c>
      <c r="M1456">
        <v>0</v>
      </c>
      <c r="Q1456">
        <v>39</v>
      </c>
      <c r="R1456">
        <v>5.76</v>
      </c>
      <c r="X1456">
        <v>10</v>
      </c>
      <c r="Y1456">
        <v>0.31</v>
      </c>
      <c r="Z1456">
        <v>89</v>
      </c>
      <c r="AA1456">
        <f t="shared" si="44"/>
        <v>29.666666666666668</v>
      </c>
    </row>
    <row r="1457" spans="1:27" x14ac:dyDescent="0.25">
      <c r="A1457" t="s">
        <v>1020</v>
      </c>
      <c r="B1457">
        <v>1985</v>
      </c>
      <c r="C1457" t="str">
        <f t="shared" si="45"/>
        <v>Pre-Drug 1970-1991</v>
      </c>
      <c r="D1457" t="s">
        <v>19</v>
      </c>
      <c r="E1457">
        <v>135</v>
      </c>
      <c r="F1457">
        <v>19</v>
      </c>
      <c r="G1457">
        <v>3</v>
      </c>
      <c r="H1457">
        <v>13</v>
      </c>
      <c r="I1457">
        <v>22</v>
      </c>
      <c r="J1457">
        <v>3</v>
      </c>
      <c r="K1457">
        <v>3</v>
      </c>
      <c r="L1457">
        <v>0</v>
      </c>
      <c r="M1457">
        <v>0</v>
      </c>
      <c r="Q1457">
        <v>37</v>
      </c>
      <c r="R1457">
        <v>5.76</v>
      </c>
      <c r="X1457">
        <v>6</v>
      </c>
      <c r="Y1457">
        <v>0.31</v>
      </c>
      <c r="Z1457">
        <v>89</v>
      </c>
      <c r="AA1457">
        <f t="shared" si="44"/>
        <v>29.666666666666668</v>
      </c>
    </row>
    <row r="1458" spans="1:27" x14ac:dyDescent="0.25">
      <c r="A1458" t="s">
        <v>306</v>
      </c>
      <c r="B1458">
        <v>2001</v>
      </c>
      <c r="C1458" t="str">
        <f t="shared" si="45"/>
        <v>Drug Era 1992-2006</v>
      </c>
      <c r="D1458" t="s">
        <v>19</v>
      </c>
      <c r="E1458">
        <v>135</v>
      </c>
      <c r="F1458">
        <v>21</v>
      </c>
      <c r="G1458">
        <v>5</v>
      </c>
      <c r="H1458">
        <v>15</v>
      </c>
      <c r="I1458">
        <v>30</v>
      </c>
      <c r="J1458">
        <v>3</v>
      </c>
      <c r="K1458">
        <v>0</v>
      </c>
      <c r="L1458">
        <v>3</v>
      </c>
      <c r="M1458">
        <v>0</v>
      </c>
      <c r="Q1458">
        <v>30</v>
      </c>
      <c r="R1458">
        <v>6.37</v>
      </c>
      <c r="X1458">
        <v>7</v>
      </c>
      <c r="Z1458">
        <v>89</v>
      </c>
      <c r="AA1458">
        <f t="shared" si="44"/>
        <v>29.666666666666668</v>
      </c>
    </row>
    <row r="1459" spans="1:27" x14ac:dyDescent="0.25">
      <c r="A1459" t="s">
        <v>2223</v>
      </c>
      <c r="B1459">
        <v>2006</v>
      </c>
      <c r="C1459" t="str">
        <f t="shared" si="45"/>
        <v>Drug Era 1992-2006</v>
      </c>
      <c r="D1459" t="s">
        <v>18</v>
      </c>
      <c r="E1459">
        <v>135</v>
      </c>
      <c r="F1459">
        <v>10</v>
      </c>
      <c r="G1459">
        <v>3</v>
      </c>
      <c r="H1459">
        <v>27</v>
      </c>
      <c r="I1459">
        <v>36</v>
      </c>
      <c r="J1459">
        <v>0</v>
      </c>
      <c r="K1459">
        <v>4</v>
      </c>
      <c r="L1459">
        <v>1</v>
      </c>
      <c r="M1459">
        <v>0</v>
      </c>
      <c r="Q1459">
        <v>20</v>
      </c>
      <c r="R1459">
        <v>3.03</v>
      </c>
      <c r="X1459">
        <v>26</v>
      </c>
      <c r="Z1459">
        <v>89</v>
      </c>
      <c r="AA1459">
        <f t="shared" si="44"/>
        <v>29.666666666666668</v>
      </c>
    </row>
    <row r="1460" spans="1:27" x14ac:dyDescent="0.25">
      <c r="A1460" t="s">
        <v>727</v>
      </c>
      <c r="B1460">
        <v>2010</v>
      </c>
      <c r="C1460" t="str">
        <f t="shared" si="45"/>
        <v>Post Drug Era 2007-2012</v>
      </c>
      <c r="D1460" t="s">
        <v>18</v>
      </c>
      <c r="E1460">
        <v>135</v>
      </c>
      <c r="F1460">
        <v>14</v>
      </c>
      <c r="G1460">
        <v>5</v>
      </c>
      <c r="H1460">
        <v>14</v>
      </c>
      <c r="I1460">
        <v>17</v>
      </c>
      <c r="J1460">
        <v>1</v>
      </c>
      <c r="K1460">
        <v>1</v>
      </c>
      <c r="L1460">
        <v>1</v>
      </c>
      <c r="M1460">
        <v>0</v>
      </c>
      <c r="Q1460">
        <v>34</v>
      </c>
      <c r="R1460">
        <v>4.25</v>
      </c>
      <c r="X1460">
        <v>16</v>
      </c>
      <c r="Z1460">
        <v>89</v>
      </c>
      <c r="AA1460">
        <f t="shared" si="44"/>
        <v>29.666666666666668</v>
      </c>
    </row>
    <row r="1461" spans="1:27" x14ac:dyDescent="0.25">
      <c r="A1461" t="s">
        <v>2471</v>
      </c>
      <c r="B1461">
        <v>2012</v>
      </c>
      <c r="C1461" t="str">
        <f t="shared" si="45"/>
        <v>Post Drug Era 2007-2012</v>
      </c>
      <c r="D1461" t="s">
        <v>18</v>
      </c>
      <c r="E1461">
        <v>135</v>
      </c>
      <c r="F1461">
        <v>21</v>
      </c>
      <c r="G1461">
        <v>4</v>
      </c>
      <c r="H1461">
        <v>11</v>
      </c>
      <c r="I1461">
        <v>21</v>
      </c>
      <c r="J1461">
        <v>0</v>
      </c>
      <c r="K1461">
        <v>0</v>
      </c>
      <c r="L1461">
        <v>3</v>
      </c>
      <c r="M1461">
        <v>0</v>
      </c>
      <c r="Q1461">
        <v>38</v>
      </c>
      <c r="R1461">
        <v>6.37</v>
      </c>
      <c r="X1461">
        <v>18</v>
      </c>
      <c r="Z1461">
        <v>89</v>
      </c>
      <c r="AA1461">
        <f t="shared" si="44"/>
        <v>29.666666666666668</v>
      </c>
    </row>
    <row r="1462" spans="1:27" x14ac:dyDescent="0.25">
      <c r="A1462" t="s">
        <v>2269</v>
      </c>
      <c r="B1462">
        <v>1994</v>
      </c>
      <c r="C1462" t="str">
        <f t="shared" si="45"/>
        <v>Pre-Drug 1970-1991</v>
      </c>
      <c r="D1462" t="s">
        <v>18</v>
      </c>
      <c r="E1462">
        <v>135</v>
      </c>
      <c r="F1462">
        <v>20</v>
      </c>
      <c r="G1462">
        <v>3</v>
      </c>
      <c r="H1462">
        <v>10</v>
      </c>
      <c r="I1462">
        <v>13</v>
      </c>
      <c r="J1462">
        <v>3</v>
      </c>
      <c r="K1462">
        <v>0</v>
      </c>
      <c r="L1462">
        <v>3</v>
      </c>
      <c r="M1462">
        <v>2</v>
      </c>
      <c r="Q1462">
        <v>39</v>
      </c>
      <c r="R1462">
        <v>6</v>
      </c>
      <c r="X1462">
        <v>25</v>
      </c>
      <c r="Y1462">
        <v>0.3</v>
      </c>
      <c r="Z1462">
        <v>90</v>
      </c>
      <c r="AA1462">
        <f t="shared" si="44"/>
        <v>30</v>
      </c>
    </row>
    <row r="1463" spans="1:27" x14ac:dyDescent="0.25">
      <c r="A1463" t="s">
        <v>2062</v>
      </c>
      <c r="B1463">
        <v>2010</v>
      </c>
      <c r="C1463" t="str">
        <f t="shared" si="45"/>
        <v>Post Drug Era 2007-2012</v>
      </c>
      <c r="D1463" t="s">
        <v>19</v>
      </c>
      <c r="E1463">
        <v>135</v>
      </c>
      <c r="F1463">
        <v>11</v>
      </c>
      <c r="G1463">
        <v>3</v>
      </c>
      <c r="H1463">
        <v>18</v>
      </c>
      <c r="I1463">
        <v>29</v>
      </c>
      <c r="J1463">
        <v>4</v>
      </c>
      <c r="K1463">
        <v>2</v>
      </c>
      <c r="L1463">
        <v>1</v>
      </c>
      <c r="M1463">
        <v>0</v>
      </c>
      <c r="Q1463">
        <v>30</v>
      </c>
      <c r="R1463">
        <v>3.3</v>
      </c>
      <c r="X1463">
        <v>5</v>
      </c>
      <c r="Z1463">
        <v>90</v>
      </c>
      <c r="AA1463">
        <f t="shared" si="44"/>
        <v>30</v>
      </c>
    </row>
    <row r="1464" spans="1:27" x14ac:dyDescent="0.25">
      <c r="A1464" t="s">
        <v>2084</v>
      </c>
      <c r="B1464">
        <v>2010</v>
      </c>
      <c r="C1464" t="str">
        <f t="shared" si="45"/>
        <v>Post Drug Era 2007-2012</v>
      </c>
      <c r="D1464" t="s">
        <v>18</v>
      </c>
      <c r="E1464">
        <v>135</v>
      </c>
      <c r="F1464">
        <v>21</v>
      </c>
      <c r="G1464">
        <v>5</v>
      </c>
      <c r="H1464">
        <v>16</v>
      </c>
      <c r="I1464">
        <v>21</v>
      </c>
      <c r="J1464">
        <v>2</v>
      </c>
      <c r="K1464">
        <v>1</v>
      </c>
      <c r="L1464">
        <v>0</v>
      </c>
      <c r="M1464">
        <v>1</v>
      </c>
      <c r="Q1464">
        <v>33</v>
      </c>
      <c r="R1464">
        <v>6.3</v>
      </c>
      <c r="X1464">
        <v>19</v>
      </c>
      <c r="Z1464">
        <v>90</v>
      </c>
      <c r="AA1464">
        <f t="shared" si="44"/>
        <v>30</v>
      </c>
    </row>
    <row r="1465" spans="1:27" x14ac:dyDescent="0.25">
      <c r="A1465" t="s">
        <v>752</v>
      </c>
      <c r="B1465">
        <v>1977</v>
      </c>
      <c r="C1465" t="str">
        <f t="shared" si="45"/>
        <v>Pre-Drug 1970-1991</v>
      </c>
      <c r="D1465" t="s">
        <v>18</v>
      </c>
      <c r="E1465">
        <v>135</v>
      </c>
      <c r="F1465">
        <v>11</v>
      </c>
      <c r="G1465">
        <v>0</v>
      </c>
      <c r="H1465">
        <v>7</v>
      </c>
      <c r="I1465">
        <v>15</v>
      </c>
      <c r="J1465">
        <v>0</v>
      </c>
      <c r="K1465">
        <v>1</v>
      </c>
      <c r="L1465">
        <v>1</v>
      </c>
      <c r="M1465">
        <v>1</v>
      </c>
      <c r="Q1465">
        <v>40</v>
      </c>
      <c r="R1465">
        <v>3.26</v>
      </c>
      <c r="X1465">
        <v>18</v>
      </c>
      <c r="Y1465">
        <v>0.32</v>
      </c>
      <c r="Z1465">
        <v>91</v>
      </c>
      <c r="AA1465">
        <f t="shared" si="44"/>
        <v>30.333333333333332</v>
      </c>
    </row>
    <row r="1466" spans="1:27" x14ac:dyDescent="0.25">
      <c r="A1466" t="s">
        <v>821</v>
      </c>
      <c r="B1466">
        <v>1996</v>
      </c>
      <c r="C1466" t="str">
        <f t="shared" si="45"/>
        <v>Pre-Drug 1970-1991</v>
      </c>
      <c r="D1466" t="s">
        <v>19</v>
      </c>
      <c r="E1466">
        <v>135</v>
      </c>
      <c r="F1466">
        <v>17</v>
      </c>
      <c r="G1466">
        <v>3</v>
      </c>
      <c r="H1466">
        <v>11</v>
      </c>
      <c r="I1466">
        <v>24</v>
      </c>
      <c r="J1466">
        <v>3</v>
      </c>
      <c r="K1466">
        <v>0</v>
      </c>
      <c r="L1466">
        <v>2</v>
      </c>
      <c r="M1466">
        <v>1</v>
      </c>
      <c r="Q1466">
        <v>36</v>
      </c>
      <c r="R1466">
        <v>5.04</v>
      </c>
      <c r="X1466">
        <v>16</v>
      </c>
      <c r="Y1466">
        <v>0.26</v>
      </c>
      <c r="Z1466">
        <v>91</v>
      </c>
      <c r="AA1466">
        <f t="shared" si="44"/>
        <v>30.333333333333332</v>
      </c>
    </row>
    <row r="1467" spans="1:27" x14ac:dyDescent="0.25">
      <c r="A1467" t="s">
        <v>155</v>
      </c>
      <c r="B1467">
        <v>2009</v>
      </c>
      <c r="C1467" t="str">
        <f t="shared" si="45"/>
        <v>Post Drug Era 2007-2012</v>
      </c>
      <c r="D1467" t="s">
        <v>18</v>
      </c>
      <c r="E1467">
        <v>135</v>
      </c>
      <c r="F1467">
        <v>23</v>
      </c>
      <c r="G1467">
        <v>10</v>
      </c>
      <c r="H1467">
        <v>14</v>
      </c>
      <c r="I1467">
        <v>20</v>
      </c>
      <c r="J1467">
        <v>0</v>
      </c>
      <c r="K1467">
        <v>0</v>
      </c>
      <c r="L1467">
        <v>0</v>
      </c>
      <c r="M1467">
        <v>0</v>
      </c>
      <c r="Q1467">
        <v>34</v>
      </c>
      <c r="R1467">
        <v>6.82</v>
      </c>
      <c r="X1467">
        <v>19</v>
      </c>
      <c r="Z1467">
        <v>91</v>
      </c>
      <c r="AA1467">
        <f t="shared" si="44"/>
        <v>30.333333333333332</v>
      </c>
    </row>
    <row r="1468" spans="1:27" x14ac:dyDescent="0.25">
      <c r="A1468" t="s">
        <v>1332</v>
      </c>
      <c r="B1468">
        <v>2010</v>
      </c>
      <c r="C1468" t="str">
        <f t="shared" si="45"/>
        <v>Post Drug Era 2007-2012</v>
      </c>
      <c r="D1468" t="s">
        <v>18</v>
      </c>
      <c r="E1468">
        <v>135</v>
      </c>
      <c r="F1468">
        <v>24</v>
      </c>
      <c r="G1468">
        <v>4</v>
      </c>
      <c r="H1468">
        <v>18</v>
      </c>
      <c r="I1468">
        <v>25</v>
      </c>
      <c r="J1468">
        <v>1</v>
      </c>
      <c r="K1468">
        <v>3</v>
      </c>
      <c r="L1468">
        <v>0</v>
      </c>
      <c r="M1468">
        <v>0</v>
      </c>
      <c r="Q1468">
        <v>29</v>
      </c>
      <c r="R1468">
        <v>7.12</v>
      </c>
      <c r="X1468">
        <v>12</v>
      </c>
      <c r="Z1468">
        <v>91</v>
      </c>
      <c r="AA1468">
        <f t="shared" si="44"/>
        <v>30.333333333333332</v>
      </c>
    </row>
    <row r="1469" spans="1:27" x14ac:dyDescent="0.25">
      <c r="A1469" t="s">
        <v>1317</v>
      </c>
      <c r="B1469">
        <v>1983</v>
      </c>
      <c r="C1469" t="str">
        <f t="shared" si="45"/>
        <v>Pre-Drug 1970-1991</v>
      </c>
      <c r="D1469" t="s">
        <v>19</v>
      </c>
      <c r="E1469">
        <v>135</v>
      </c>
      <c r="F1469">
        <v>19</v>
      </c>
      <c r="G1469">
        <v>1</v>
      </c>
      <c r="H1469">
        <v>17</v>
      </c>
      <c r="I1469">
        <v>20</v>
      </c>
      <c r="J1469">
        <v>3</v>
      </c>
      <c r="K1469">
        <v>4</v>
      </c>
      <c r="L1469">
        <v>0</v>
      </c>
      <c r="M1469">
        <v>1</v>
      </c>
      <c r="Q1469">
        <v>29</v>
      </c>
      <c r="R1469">
        <v>5.58</v>
      </c>
      <c r="X1469">
        <v>18</v>
      </c>
      <c r="Y1469">
        <v>0.25</v>
      </c>
      <c r="Z1469">
        <v>92</v>
      </c>
      <c r="AA1469">
        <f t="shared" si="44"/>
        <v>30.666666666666668</v>
      </c>
    </row>
    <row r="1470" spans="1:27" x14ac:dyDescent="0.25">
      <c r="A1470" t="s">
        <v>2263</v>
      </c>
      <c r="B1470">
        <v>1986</v>
      </c>
      <c r="C1470" t="str">
        <f t="shared" si="45"/>
        <v>Pre-Drug 1970-1991</v>
      </c>
      <c r="D1470" t="s">
        <v>19</v>
      </c>
      <c r="E1470">
        <v>135</v>
      </c>
      <c r="F1470">
        <v>16</v>
      </c>
      <c r="G1470">
        <v>8</v>
      </c>
      <c r="H1470">
        <v>9</v>
      </c>
      <c r="I1470">
        <v>13</v>
      </c>
      <c r="J1470">
        <v>0</v>
      </c>
      <c r="K1470">
        <v>1</v>
      </c>
      <c r="L1470">
        <v>0</v>
      </c>
      <c r="M1470">
        <v>0</v>
      </c>
      <c r="Q1470">
        <v>38</v>
      </c>
      <c r="R1470">
        <v>4.7</v>
      </c>
      <c r="X1470">
        <v>14</v>
      </c>
      <c r="Y1470">
        <v>0.3</v>
      </c>
      <c r="Z1470">
        <v>92</v>
      </c>
      <c r="AA1470">
        <f t="shared" si="44"/>
        <v>30.666666666666668</v>
      </c>
    </row>
    <row r="1471" spans="1:27" x14ac:dyDescent="0.25">
      <c r="A1471" t="s">
        <v>2830</v>
      </c>
      <c r="B1471">
        <v>1996</v>
      </c>
      <c r="C1471" t="str">
        <f t="shared" si="45"/>
        <v>Pre-Drug 1970-1991</v>
      </c>
      <c r="D1471" t="s">
        <v>19</v>
      </c>
      <c r="E1471">
        <v>135</v>
      </c>
      <c r="F1471">
        <v>11</v>
      </c>
      <c r="G1471">
        <v>1</v>
      </c>
      <c r="H1471">
        <v>14</v>
      </c>
      <c r="I1471">
        <v>20</v>
      </c>
      <c r="J1471">
        <v>2</v>
      </c>
      <c r="K1471">
        <v>1</v>
      </c>
      <c r="L1471">
        <v>3</v>
      </c>
      <c r="M1471">
        <v>0</v>
      </c>
      <c r="Q1471">
        <v>32</v>
      </c>
      <c r="R1471">
        <v>3.23</v>
      </c>
      <c r="X1471">
        <v>19</v>
      </c>
      <c r="Y1471">
        <v>0.23</v>
      </c>
      <c r="Z1471">
        <v>92</v>
      </c>
      <c r="AA1471">
        <f t="shared" si="44"/>
        <v>30.666666666666668</v>
      </c>
    </row>
    <row r="1472" spans="1:27" x14ac:dyDescent="0.25">
      <c r="A1472" t="s">
        <v>2164</v>
      </c>
      <c r="B1472">
        <v>2006</v>
      </c>
      <c r="C1472" t="str">
        <f t="shared" si="45"/>
        <v>Drug Era 1992-2006</v>
      </c>
      <c r="D1472" t="s">
        <v>18</v>
      </c>
      <c r="E1472">
        <v>135</v>
      </c>
      <c r="F1472">
        <v>19</v>
      </c>
      <c r="G1472">
        <v>6</v>
      </c>
      <c r="H1472">
        <v>8</v>
      </c>
      <c r="I1472">
        <v>21</v>
      </c>
      <c r="J1472">
        <v>0</v>
      </c>
      <c r="K1472">
        <v>1</v>
      </c>
      <c r="L1472">
        <v>0</v>
      </c>
      <c r="M1472">
        <v>0</v>
      </c>
      <c r="Q1472">
        <v>36</v>
      </c>
      <c r="R1472">
        <v>5.58</v>
      </c>
      <c r="X1472">
        <v>13</v>
      </c>
      <c r="Z1472">
        <v>92</v>
      </c>
      <c r="AA1472">
        <f t="shared" si="44"/>
        <v>30.666666666666668</v>
      </c>
    </row>
    <row r="1473" spans="1:27" x14ac:dyDescent="0.25">
      <c r="A1473" t="s">
        <v>2107</v>
      </c>
      <c r="B1473">
        <v>1975</v>
      </c>
      <c r="C1473" t="str">
        <f t="shared" si="45"/>
        <v>Pre-Drug 1970-1991</v>
      </c>
      <c r="D1473" t="s">
        <v>19</v>
      </c>
      <c r="E1473">
        <v>135</v>
      </c>
      <c r="F1473">
        <v>14</v>
      </c>
      <c r="G1473">
        <v>2</v>
      </c>
      <c r="H1473">
        <v>13</v>
      </c>
      <c r="I1473">
        <v>18</v>
      </c>
      <c r="J1473">
        <v>5</v>
      </c>
      <c r="K1473">
        <v>1</v>
      </c>
      <c r="L1473">
        <v>2</v>
      </c>
      <c r="M1473">
        <v>0</v>
      </c>
      <c r="Q1473">
        <v>30</v>
      </c>
      <c r="R1473">
        <v>4.0599999999999996</v>
      </c>
      <c r="X1473">
        <v>31</v>
      </c>
      <c r="Y1473">
        <v>0.25</v>
      </c>
      <c r="Z1473">
        <v>93</v>
      </c>
      <c r="AA1473">
        <f t="shared" si="44"/>
        <v>31</v>
      </c>
    </row>
    <row r="1474" spans="1:27" x14ac:dyDescent="0.25">
      <c r="A1474" t="s">
        <v>1235</v>
      </c>
      <c r="B1474">
        <v>1990</v>
      </c>
      <c r="C1474" t="str">
        <f t="shared" si="45"/>
        <v>Pre-Drug 1970-1991</v>
      </c>
      <c r="D1474" t="s">
        <v>18</v>
      </c>
      <c r="E1474">
        <v>135</v>
      </c>
      <c r="F1474">
        <v>20</v>
      </c>
      <c r="G1474">
        <v>5</v>
      </c>
      <c r="H1474">
        <v>12</v>
      </c>
      <c r="I1474">
        <v>21</v>
      </c>
      <c r="J1474">
        <v>0</v>
      </c>
      <c r="K1474">
        <v>5</v>
      </c>
      <c r="L1474">
        <v>1</v>
      </c>
      <c r="M1474">
        <v>0</v>
      </c>
      <c r="Q1474">
        <v>30</v>
      </c>
      <c r="R1474">
        <v>5.81</v>
      </c>
      <c r="X1474">
        <v>19</v>
      </c>
      <c r="Y1474">
        <v>0.24</v>
      </c>
      <c r="Z1474">
        <v>93</v>
      </c>
      <c r="AA1474">
        <f t="shared" ref="AA1474:AA1537" si="46">Z1474/3</f>
        <v>31</v>
      </c>
    </row>
    <row r="1475" spans="1:27" x14ac:dyDescent="0.25">
      <c r="A1475" t="s">
        <v>821</v>
      </c>
      <c r="B1475">
        <v>1992</v>
      </c>
      <c r="C1475" t="str">
        <f t="shared" ref="C1475:C1538" si="47">IF(B1475&lt;1997,"Pre-Drug 1970-1991",IF(B1475&lt;=2006,"Drug Era 1992-2006","Post Drug Era 2007-2012"))</f>
        <v>Pre-Drug 1970-1991</v>
      </c>
      <c r="D1475" t="s">
        <v>19</v>
      </c>
      <c r="E1475">
        <v>135</v>
      </c>
      <c r="F1475">
        <v>15</v>
      </c>
      <c r="G1475">
        <v>1</v>
      </c>
      <c r="H1475">
        <v>7</v>
      </c>
      <c r="I1475">
        <v>19</v>
      </c>
      <c r="J1475">
        <v>0</v>
      </c>
      <c r="K1475">
        <v>6</v>
      </c>
      <c r="L1475">
        <v>2</v>
      </c>
      <c r="M1475">
        <v>0</v>
      </c>
      <c r="Q1475">
        <v>35</v>
      </c>
      <c r="R1475">
        <v>4.3499999999999996</v>
      </c>
      <c r="X1475">
        <v>17</v>
      </c>
      <c r="Y1475">
        <v>0.28000000000000003</v>
      </c>
      <c r="Z1475">
        <v>93</v>
      </c>
      <c r="AA1475">
        <f t="shared" si="46"/>
        <v>31</v>
      </c>
    </row>
    <row r="1476" spans="1:27" x14ac:dyDescent="0.25">
      <c r="A1476" t="s">
        <v>1256</v>
      </c>
      <c r="B1476">
        <v>1993</v>
      </c>
      <c r="C1476" t="str">
        <f t="shared" si="47"/>
        <v>Pre-Drug 1970-1991</v>
      </c>
      <c r="D1476" t="s">
        <v>19</v>
      </c>
      <c r="E1476">
        <v>135</v>
      </c>
      <c r="F1476">
        <v>16</v>
      </c>
      <c r="G1476">
        <v>4</v>
      </c>
      <c r="H1476">
        <v>14</v>
      </c>
      <c r="I1476">
        <v>26</v>
      </c>
      <c r="J1476">
        <v>1</v>
      </c>
      <c r="K1476">
        <v>3</v>
      </c>
      <c r="L1476">
        <v>1</v>
      </c>
      <c r="M1476">
        <v>2</v>
      </c>
      <c r="Q1476">
        <v>32</v>
      </c>
      <c r="R1476">
        <v>4.6500000000000004</v>
      </c>
      <c r="X1476">
        <v>12</v>
      </c>
      <c r="Y1476">
        <v>0.27</v>
      </c>
      <c r="Z1476">
        <v>93</v>
      </c>
      <c r="AA1476">
        <f t="shared" si="46"/>
        <v>31</v>
      </c>
    </row>
    <row r="1477" spans="1:27" x14ac:dyDescent="0.25">
      <c r="A1477" t="s">
        <v>3159</v>
      </c>
      <c r="B1477">
        <v>2010</v>
      </c>
      <c r="C1477" t="str">
        <f t="shared" si="47"/>
        <v>Post Drug Era 2007-2012</v>
      </c>
      <c r="D1477" t="s">
        <v>18</v>
      </c>
      <c r="E1477">
        <v>135</v>
      </c>
      <c r="F1477">
        <v>17</v>
      </c>
      <c r="G1477">
        <v>8</v>
      </c>
      <c r="H1477">
        <v>10</v>
      </c>
      <c r="I1477">
        <v>27</v>
      </c>
      <c r="J1477">
        <v>1</v>
      </c>
      <c r="K1477">
        <v>0</v>
      </c>
      <c r="L1477">
        <v>2</v>
      </c>
      <c r="M1477">
        <v>0</v>
      </c>
      <c r="Q1477">
        <v>31</v>
      </c>
      <c r="R1477">
        <v>4.9400000000000004</v>
      </c>
      <c r="X1477">
        <v>14</v>
      </c>
      <c r="Z1477">
        <v>93</v>
      </c>
      <c r="AA1477">
        <f t="shared" si="46"/>
        <v>31</v>
      </c>
    </row>
    <row r="1478" spans="1:27" x14ac:dyDescent="0.25">
      <c r="A1478" t="s">
        <v>57</v>
      </c>
      <c r="B1478">
        <v>1998</v>
      </c>
      <c r="C1478" t="str">
        <f t="shared" si="47"/>
        <v>Drug Era 1992-2006</v>
      </c>
      <c r="D1478" t="s">
        <v>19</v>
      </c>
      <c r="E1478">
        <v>135</v>
      </c>
      <c r="F1478">
        <v>13</v>
      </c>
      <c r="G1478">
        <v>1</v>
      </c>
      <c r="H1478">
        <v>12</v>
      </c>
      <c r="I1478">
        <v>21</v>
      </c>
      <c r="J1478">
        <v>3</v>
      </c>
      <c r="K1478">
        <v>2</v>
      </c>
      <c r="L1478">
        <v>2</v>
      </c>
      <c r="M1478">
        <v>0</v>
      </c>
      <c r="Q1478">
        <v>33</v>
      </c>
      <c r="R1478">
        <v>3.73</v>
      </c>
      <c r="X1478">
        <v>16</v>
      </c>
      <c r="Z1478">
        <v>94</v>
      </c>
      <c r="AA1478">
        <f t="shared" si="46"/>
        <v>31.333333333333332</v>
      </c>
    </row>
    <row r="1479" spans="1:27" x14ac:dyDescent="0.25">
      <c r="A1479" t="s">
        <v>376</v>
      </c>
      <c r="B1479">
        <v>2004</v>
      </c>
      <c r="C1479" t="str">
        <f t="shared" si="47"/>
        <v>Drug Era 1992-2006</v>
      </c>
      <c r="D1479" t="s">
        <v>18</v>
      </c>
      <c r="E1479">
        <v>135</v>
      </c>
      <c r="F1479">
        <v>15</v>
      </c>
      <c r="G1479">
        <v>2</v>
      </c>
      <c r="H1479">
        <v>27</v>
      </c>
      <c r="I1479">
        <v>34</v>
      </c>
      <c r="J1479">
        <v>5</v>
      </c>
      <c r="K1479">
        <v>2</v>
      </c>
      <c r="L1479">
        <v>1</v>
      </c>
      <c r="M1479">
        <v>0</v>
      </c>
      <c r="Q1479">
        <v>20</v>
      </c>
      <c r="R1479">
        <v>4.3099999999999996</v>
      </c>
      <c r="X1479">
        <v>9</v>
      </c>
      <c r="Y1479">
        <v>0.18</v>
      </c>
      <c r="Z1479">
        <v>94</v>
      </c>
      <c r="AA1479">
        <f t="shared" si="46"/>
        <v>31.333333333333332</v>
      </c>
    </row>
    <row r="1480" spans="1:27" x14ac:dyDescent="0.25">
      <c r="A1480" t="s">
        <v>2404</v>
      </c>
      <c r="B1480">
        <v>2001</v>
      </c>
      <c r="C1480" t="str">
        <f t="shared" si="47"/>
        <v>Drug Era 1992-2006</v>
      </c>
      <c r="D1480" t="s">
        <v>18</v>
      </c>
      <c r="E1480">
        <v>135</v>
      </c>
      <c r="F1480">
        <v>11</v>
      </c>
      <c r="G1480">
        <v>2</v>
      </c>
      <c r="H1480">
        <v>16</v>
      </c>
      <c r="I1480">
        <v>36</v>
      </c>
      <c r="J1480">
        <v>1</v>
      </c>
      <c r="K1480">
        <v>5</v>
      </c>
      <c r="L1480">
        <v>2</v>
      </c>
      <c r="M1480">
        <v>0</v>
      </c>
      <c r="Q1480">
        <v>25</v>
      </c>
      <c r="R1480">
        <v>3.09</v>
      </c>
      <c r="X1480">
        <v>12</v>
      </c>
      <c r="Z1480">
        <v>96</v>
      </c>
      <c r="AA1480">
        <f t="shared" si="46"/>
        <v>32</v>
      </c>
    </row>
    <row r="1481" spans="1:27" x14ac:dyDescent="0.25">
      <c r="A1481" t="s">
        <v>1345</v>
      </c>
      <c r="B1481">
        <v>1981</v>
      </c>
      <c r="C1481" t="str">
        <f t="shared" si="47"/>
        <v>Pre-Drug 1970-1991</v>
      </c>
      <c r="D1481" t="s">
        <v>18</v>
      </c>
      <c r="E1481">
        <v>135</v>
      </c>
      <c r="F1481">
        <v>9</v>
      </c>
      <c r="G1481">
        <v>1</v>
      </c>
      <c r="H1481">
        <v>10</v>
      </c>
      <c r="I1481">
        <v>17</v>
      </c>
      <c r="J1481">
        <v>3</v>
      </c>
      <c r="K1481">
        <v>3</v>
      </c>
      <c r="L1481">
        <v>0</v>
      </c>
      <c r="M1481">
        <v>1</v>
      </c>
      <c r="Q1481">
        <v>30</v>
      </c>
      <c r="R1481">
        <v>2.5099999999999998</v>
      </c>
      <c r="X1481">
        <v>20</v>
      </c>
      <c r="Y1481">
        <v>0.24</v>
      </c>
      <c r="Z1481">
        <v>97</v>
      </c>
      <c r="AA1481">
        <f t="shared" si="46"/>
        <v>32.333333333333336</v>
      </c>
    </row>
    <row r="1482" spans="1:27" x14ac:dyDescent="0.25">
      <c r="A1482" t="s">
        <v>315</v>
      </c>
      <c r="B1482">
        <v>1992</v>
      </c>
      <c r="C1482" t="str">
        <f t="shared" si="47"/>
        <v>Pre-Drug 1970-1991</v>
      </c>
      <c r="D1482" t="s">
        <v>18</v>
      </c>
      <c r="E1482">
        <v>135</v>
      </c>
      <c r="F1482">
        <v>8</v>
      </c>
      <c r="G1482">
        <v>1</v>
      </c>
      <c r="H1482">
        <v>11</v>
      </c>
      <c r="I1482">
        <v>14</v>
      </c>
      <c r="J1482">
        <v>1</v>
      </c>
      <c r="K1482">
        <v>0</v>
      </c>
      <c r="L1482">
        <v>1</v>
      </c>
      <c r="M1482">
        <v>0</v>
      </c>
      <c r="Q1482">
        <v>26</v>
      </c>
      <c r="R1482">
        <v>2.23</v>
      </c>
      <c r="X1482">
        <v>11</v>
      </c>
      <c r="Y1482">
        <v>0.21</v>
      </c>
      <c r="Z1482">
        <v>97</v>
      </c>
      <c r="AA1482">
        <f t="shared" si="46"/>
        <v>32.333333333333336</v>
      </c>
    </row>
    <row r="1483" spans="1:27" x14ac:dyDescent="0.25">
      <c r="A1483" t="s">
        <v>1411</v>
      </c>
      <c r="B1483">
        <v>1984</v>
      </c>
      <c r="C1483" t="str">
        <f t="shared" si="47"/>
        <v>Pre-Drug 1970-1991</v>
      </c>
      <c r="D1483" t="s">
        <v>19</v>
      </c>
      <c r="E1483">
        <v>135</v>
      </c>
      <c r="F1483">
        <v>13</v>
      </c>
      <c r="G1483">
        <v>4</v>
      </c>
      <c r="H1483">
        <v>12</v>
      </c>
      <c r="I1483">
        <v>19</v>
      </c>
      <c r="J1483">
        <v>1</v>
      </c>
      <c r="K1483">
        <v>2</v>
      </c>
      <c r="L1483">
        <v>0</v>
      </c>
      <c r="M1483">
        <v>0</v>
      </c>
      <c r="Q1483">
        <v>31</v>
      </c>
      <c r="R1483">
        <v>3.55</v>
      </c>
      <c r="X1483">
        <v>17</v>
      </c>
      <c r="Y1483">
        <v>0.25</v>
      </c>
      <c r="Z1483">
        <v>99</v>
      </c>
      <c r="AA1483">
        <f t="shared" si="46"/>
        <v>33</v>
      </c>
    </row>
    <row r="1484" spans="1:27" x14ac:dyDescent="0.25">
      <c r="A1484" t="s">
        <v>1119</v>
      </c>
      <c r="B1484">
        <v>2000</v>
      </c>
      <c r="C1484" t="str">
        <f t="shared" si="47"/>
        <v>Drug Era 1992-2006</v>
      </c>
      <c r="D1484" t="s">
        <v>19</v>
      </c>
      <c r="E1484">
        <v>135</v>
      </c>
      <c r="F1484">
        <v>13</v>
      </c>
      <c r="G1484">
        <v>3</v>
      </c>
      <c r="H1484">
        <v>12</v>
      </c>
      <c r="I1484">
        <v>15</v>
      </c>
      <c r="J1484">
        <v>0</v>
      </c>
      <c r="K1484">
        <v>0</v>
      </c>
      <c r="L1484">
        <v>2</v>
      </c>
      <c r="M1484">
        <v>0</v>
      </c>
      <c r="Q1484">
        <v>28</v>
      </c>
      <c r="R1484">
        <v>3.55</v>
      </c>
      <c r="X1484">
        <v>19</v>
      </c>
      <c r="Y1484">
        <v>0</v>
      </c>
      <c r="Z1484">
        <v>99</v>
      </c>
      <c r="AA1484">
        <f t="shared" si="46"/>
        <v>33</v>
      </c>
    </row>
    <row r="1485" spans="1:27" x14ac:dyDescent="0.25">
      <c r="A1485" t="s">
        <v>210</v>
      </c>
      <c r="B1485">
        <v>1989</v>
      </c>
      <c r="C1485" t="str">
        <f t="shared" si="47"/>
        <v>Pre-Drug 1970-1991</v>
      </c>
      <c r="D1485" t="s">
        <v>18</v>
      </c>
      <c r="E1485">
        <v>135</v>
      </c>
      <c r="F1485">
        <v>12</v>
      </c>
      <c r="G1485">
        <v>7</v>
      </c>
      <c r="H1485">
        <v>17</v>
      </c>
      <c r="I1485">
        <v>24</v>
      </c>
      <c r="J1485">
        <v>1</v>
      </c>
      <c r="K1485">
        <v>0</v>
      </c>
      <c r="L1485">
        <v>1</v>
      </c>
      <c r="M1485">
        <v>0</v>
      </c>
      <c r="Q1485">
        <v>21</v>
      </c>
      <c r="R1485">
        <v>3.21</v>
      </c>
      <c r="X1485">
        <v>29</v>
      </c>
      <c r="Y1485">
        <v>0.18</v>
      </c>
      <c r="Z1485">
        <v>101</v>
      </c>
      <c r="AA1485">
        <f t="shared" si="46"/>
        <v>33.666666666666664</v>
      </c>
    </row>
    <row r="1486" spans="1:27" x14ac:dyDescent="0.25">
      <c r="A1486" t="s">
        <v>216</v>
      </c>
      <c r="B1486">
        <v>1987</v>
      </c>
      <c r="C1486" t="str">
        <f t="shared" si="47"/>
        <v>Pre-Drug 1970-1991</v>
      </c>
      <c r="D1486" t="s">
        <v>18</v>
      </c>
      <c r="E1486">
        <v>135</v>
      </c>
      <c r="F1486">
        <v>9</v>
      </c>
      <c r="G1486">
        <v>2</v>
      </c>
      <c r="H1486">
        <v>7</v>
      </c>
      <c r="I1486">
        <v>23</v>
      </c>
      <c r="J1486">
        <v>0</v>
      </c>
      <c r="K1486">
        <v>0</v>
      </c>
      <c r="L1486">
        <v>0</v>
      </c>
      <c r="M1486">
        <v>1</v>
      </c>
      <c r="Q1486">
        <v>30</v>
      </c>
      <c r="R1486">
        <v>2.38</v>
      </c>
      <c r="X1486">
        <v>28</v>
      </c>
      <c r="Y1486">
        <v>0.24</v>
      </c>
      <c r="Z1486">
        <v>102</v>
      </c>
      <c r="AA1486">
        <f t="shared" si="46"/>
        <v>34</v>
      </c>
    </row>
    <row r="1487" spans="1:27" x14ac:dyDescent="0.25">
      <c r="A1487" t="s">
        <v>2238</v>
      </c>
      <c r="B1487">
        <v>1991</v>
      </c>
      <c r="C1487" t="str">
        <f t="shared" si="47"/>
        <v>Pre-Drug 1970-1991</v>
      </c>
      <c r="D1487" t="s">
        <v>19</v>
      </c>
      <c r="E1487">
        <v>135</v>
      </c>
      <c r="F1487">
        <v>8</v>
      </c>
      <c r="G1487">
        <v>3</v>
      </c>
      <c r="H1487">
        <v>9</v>
      </c>
      <c r="I1487">
        <v>34</v>
      </c>
      <c r="J1487">
        <v>2</v>
      </c>
      <c r="K1487">
        <v>2</v>
      </c>
      <c r="L1487">
        <v>0</v>
      </c>
      <c r="M1487">
        <v>0</v>
      </c>
      <c r="Q1487">
        <v>19</v>
      </c>
      <c r="R1487">
        <v>2</v>
      </c>
      <c r="X1487">
        <v>35</v>
      </c>
      <c r="Y1487">
        <v>0.15</v>
      </c>
      <c r="Z1487">
        <v>108</v>
      </c>
      <c r="AA1487">
        <f t="shared" si="46"/>
        <v>36</v>
      </c>
    </row>
    <row r="1488" spans="1:27" x14ac:dyDescent="0.25">
      <c r="A1488" t="s">
        <v>1234</v>
      </c>
      <c r="B1488">
        <v>2000</v>
      </c>
      <c r="C1488" t="str">
        <f t="shared" si="47"/>
        <v>Drug Era 1992-2006</v>
      </c>
      <c r="D1488" t="s">
        <v>18</v>
      </c>
      <c r="E1488">
        <v>136</v>
      </c>
      <c r="F1488">
        <v>36</v>
      </c>
      <c r="G1488">
        <v>5</v>
      </c>
      <c r="H1488">
        <v>14</v>
      </c>
      <c r="I1488">
        <v>13</v>
      </c>
      <c r="J1488">
        <v>1</v>
      </c>
      <c r="K1488">
        <v>2</v>
      </c>
      <c r="L1488">
        <v>11</v>
      </c>
      <c r="M1488">
        <v>0</v>
      </c>
      <c r="Q1488">
        <v>42</v>
      </c>
      <c r="R1488">
        <v>13.14</v>
      </c>
      <c r="X1488">
        <v>16</v>
      </c>
      <c r="Y1488">
        <v>0</v>
      </c>
      <c r="Z1488">
        <v>74</v>
      </c>
      <c r="AA1488">
        <f t="shared" si="46"/>
        <v>24.666666666666668</v>
      </c>
    </row>
    <row r="1489" spans="1:27" x14ac:dyDescent="0.25">
      <c r="A1489" t="s">
        <v>154</v>
      </c>
      <c r="B1489">
        <v>2009</v>
      </c>
      <c r="C1489" t="str">
        <f t="shared" si="47"/>
        <v>Post Drug Era 2007-2012</v>
      </c>
      <c r="D1489" t="s">
        <v>19</v>
      </c>
      <c r="E1489">
        <v>136</v>
      </c>
      <c r="F1489">
        <v>18</v>
      </c>
      <c r="G1489">
        <v>3</v>
      </c>
      <c r="H1489">
        <v>18</v>
      </c>
      <c r="I1489">
        <v>24</v>
      </c>
      <c r="J1489">
        <v>2</v>
      </c>
      <c r="K1489">
        <v>2</v>
      </c>
      <c r="L1489">
        <v>1</v>
      </c>
      <c r="M1489">
        <v>0</v>
      </c>
      <c r="Q1489">
        <v>34</v>
      </c>
      <c r="R1489">
        <v>5.72</v>
      </c>
      <c r="X1489">
        <v>14</v>
      </c>
      <c r="Z1489">
        <v>85</v>
      </c>
      <c r="AA1489">
        <f t="shared" si="46"/>
        <v>28.333333333333332</v>
      </c>
    </row>
    <row r="1490" spans="1:27" x14ac:dyDescent="0.25">
      <c r="A1490" t="s">
        <v>94</v>
      </c>
      <c r="B1490">
        <v>1988</v>
      </c>
      <c r="C1490" t="str">
        <f t="shared" si="47"/>
        <v>Pre-Drug 1970-1991</v>
      </c>
      <c r="D1490" t="s">
        <v>19</v>
      </c>
      <c r="E1490">
        <v>136</v>
      </c>
      <c r="F1490">
        <v>9</v>
      </c>
      <c r="G1490">
        <v>1</v>
      </c>
      <c r="H1490">
        <v>17</v>
      </c>
      <c r="I1490">
        <v>11</v>
      </c>
      <c r="J1490">
        <v>0</v>
      </c>
      <c r="K1490">
        <v>1</v>
      </c>
      <c r="L1490">
        <v>1</v>
      </c>
      <c r="M1490">
        <v>1</v>
      </c>
      <c r="Q1490">
        <v>33</v>
      </c>
      <c r="R1490">
        <v>2.79</v>
      </c>
      <c r="X1490">
        <v>23</v>
      </c>
      <c r="Y1490">
        <v>0.28000000000000003</v>
      </c>
      <c r="Z1490">
        <v>87</v>
      </c>
      <c r="AA1490">
        <f t="shared" si="46"/>
        <v>29</v>
      </c>
    </row>
    <row r="1491" spans="1:27" x14ac:dyDescent="0.25">
      <c r="A1491" t="s">
        <v>1443</v>
      </c>
      <c r="B1491">
        <v>2012</v>
      </c>
      <c r="C1491" t="str">
        <f t="shared" si="47"/>
        <v>Post Drug Era 2007-2012</v>
      </c>
      <c r="D1491" t="s">
        <v>18</v>
      </c>
      <c r="E1491">
        <v>136</v>
      </c>
      <c r="F1491">
        <v>20</v>
      </c>
      <c r="G1491">
        <v>5</v>
      </c>
      <c r="H1491">
        <v>10</v>
      </c>
      <c r="I1491">
        <v>26</v>
      </c>
      <c r="J1491">
        <v>1</v>
      </c>
      <c r="K1491">
        <v>0</v>
      </c>
      <c r="L1491">
        <v>2</v>
      </c>
      <c r="M1491">
        <v>0</v>
      </c>
      <c r="Q1491">
        <v>39</v>
      </c>
      <c r="R1491">
        <v>6.21</v>
      </c>
      <c r="X1491">
        <v>19</v>
      </c>
      <c r="Z1491">
        <v>87</v>
      </c>
      <c r="AA1491">
        <f t="shared" si="46"/>
        <v>29</v>
      </c>
    </row>
    <row r="1492" spans="1:27" x14ac:dyDescent="0.25">
      <c r="A1492" t="s">
        <v>1473</v>
      </c>
      <c r="B1492">
        <v>1997</v>
      </c>
      <c r="C1492" t="str">
        <f t="shared" si="47"/>
        <v>Drug Era 1992-2006</v>
      </c>
      <c r="D1492" t="s">
        <v>18</v>
      </c>
      <c r="E1492">
        <v>136</v>
      </c>
      <c r="F1492">
        <v>9</v>
      </c>
      <c r="G1492">
        <v>0</v>
      </c>
      <c r="H1492">
        <v>11</v>
      </c>
      <c r="I1492">
        <v>13</v>
      </c>
      <c r="J1492">
        <v>0</v>
      </c>
      <c r="K1492">
        <v>2</v>
      </c>
      <c r="L1492">
        <v>1</v>
      </c>
      <c r="M1492">
        <v>0</v>
      </c>
      <c r="Q1492">
        <v>38</v>
      </c>
      <c r="R1492">
        <v>2.76</v>
      </c>
      <c r="X1492">
        <v>13</v>
      </c>
      <c r="Y1492">
        <v>0.32</v>
      </c>
      <c r="Z1492">
        <v>88</v>
      </c>
      <c r="AA1492">
        <f t="shared" si="46"/>
        <v>29.333333333333332</v>
      </c>
    </row>
    <row r="1493" spans="1:27" x14ac:dyDescent="0.25">
      <c r="A1493" t="s">
        <v>2521</v>
      </c>
      <c r="B1493">
        <v>2001</v>
      </c>
      <c r="C1493" t="str">
        <f t="shared" si="47"/>
        <v>Drug Era 1992-2006</v>
      </c>
      <c r="D1493" t="s">
        <v>19</v>
      </c>
      <c r="E1493">
        <v>136</v>
      </c>
      <c r="F1493">
        <v>22</v>
      </c>
      <c r="G1493">
        <v>2</v>
      </c>
      <c r="H1493">
        <v>9</v>
      </c>
      <c r="I1493">
        <v>15</v>
      </c>
      <c r="J1493">
        <v>1</v>
      </c>
      <c r="K1493">
        <v>1</v>
      </c>
      <c r="L1493">
        <v>1</v>
      </c>
      <c r="M1493">
        <v>0</v>
      </c>
      <c r="Q1493">
        <v>40</v>
      </c>
      <c r="R1493">
        <v>6.75</v>
      </c>
      <c r="X1493">
        <v>19</v>
      </c>
      <c r="Z1493">
        <v>88</v>
      </c>
      <c r="AA1493">
        <f t="shared" si="46"/>
        <v>29.333333333333332</v>
      </c>
    </row>
    <row r="1494" spans="1:27" x14ac:dyDescent="0.25">
      <c r="A1494" t="s">
        <v>2906</v>
      </c>
      <c r="B1494">
        <v>2004</v>
      </c>
      <c r="C1494" t="str">
        <f t="shared" si="47"/>
        <v>Drug Era 1992-2006</v>
      </c>
      <c r="D1494" t="s">
        <v>18</v>
      </c>
      <c r="E1494">
        <v>136</v>
      </c>
      <c r="F1494">
        <v>17</v>
      </c>
      <c r="G1494">
        <v>4</v>
      </c>
      <c r="H1494">
        <v>25</v>
      </c>
      <c r="I1494">
        <v>29</v>
      </c>
      <c r="J1494">
        <v>1</v>
      </c>
      <c r="K1494">
        <v>2</v>
      </c>
      <c r="L1494">
        <v>2</v>
      </c>
      <c r="M1494">
        <v>0</v>
      </c>
      <c r="Q1494">
        <v>23</v>
      </c>
      <c r="R1494">
        <v>5.22</v>
      </c>
      <c r="X1494">
        <v>19</v>
      </c>
      <c r="Y1494">
        <v>0.21</v>
      </c>
      <c r="Z1494">
        <v>88</v>
      </c>
      <c r="AA1494">
        <f t="shared" si="46"/>
        <v>29.333333333333332</v>
      </c>
    </row>
    <row r="1495" spans="1:27" x14ac:dyDescent="0.25">
      <c r="A1495" t="s">
        <v>2445</v>
      </c>
      <c r="B1495">
        <v>2008</v>
      </c>
      <c r="C1495" t="str">
        <f t="shared" si="47"/>
        <v>Post Drug Era 2007-2012</v>
      </c>
      <c r="D1495" t="s">
        <v>18</v>
      </c>
      <c r="E1495">
        <v>136</v>
      </c>
      <c r="F1495">
        <v>14</v>
      </c>
      <c r="G1495">
        <v>2</v>
      </c>
      <c r="H1495">
        <v>15</v>
      </c>
      <c r="I1495">
        <v>18</v>
      </c>
      <c r="J1495">
        <v>3</v>
      </c>
      <c r="K1495">
        <v>2</v>
      </c>
      <c r="L1495">
        <v>1</v>
      </c>
      <c r="M1495">
        <v>0</v>
      </c>
      <c r="Q1495">
        <v>32</v>
      </c>
      <c r="R1495">
        <v>4.2</v>
      </c>
      <c r="X1495">
        <v>24</v>
      </c>
      <c r="Z1495">
        <v>90</v>
      </c>
      <c r="AA1495">
        <f t="shared" si="46"/>
        <v>30</v>
      </c>
    </row>
    <row r="1496" spans="1:27" x14ac:dyDescent="0.25">
      <c r="A1496" t="s">
        <v>287</v>
      </c>
      <c r="B1496">
        <v>1982</v>
      </c>
      <c r="C1496" t="str">
        <f t="shared" si="47"/>
        <v>Pre-Drug 1970-1991</v>
      </c>
      <c r="D1496" t="s">
        <v>19</v>
      </c>
      <c r="E1496">
        <v>136</v>
      </c>
      <c r="F1496">
        <v>18</v>
      </c>
      <c r="G1496">
        <v>5</v>
      </c>
      <c r="H1496">
        <v>13</v>
      </c>
      <c r="I1496">
        <v>28</v>
      </c>
      <c r="J1496">
        <v>2</v>
      </c>
      <c r="K1496">
        <v>4</v>
      </c>
      <c r="L1496">
        <v>2</v>
      </c>
      <c r="M1496">
        <v>0</v>
      </c>
      <c r="Q1496">
        <v>33</v>
      </c>
      <c r="R1496">
        <v>5.34</v>
      </c>
      <c r="X1496">
        <v>22</v>
      </c>
      <c r="Y1496">
        <v>0.28000000000000003</v>
      </c>
      <c r="Z1496">
        <v>91</v>
      </c>
      <c r="AA1496">
        <f t="shared" si="46"/>
        <v>30.333333333333332</v>
      </c>
    </row>
    <row r="1497" spans="1:27" x14ac:dyDescent="0.25">
      <c r="A1497" t="s">
        <v>1143</v>
      </c>
      <c r="B1497">
        <v>2003</v>
      </c>
      <c r="C1497" t="str">
        <f t="shared" si="47"/>
        <v>Drug Era 1992-2006</v>
      </c>
      <c r="D1497" t="s">
        <v>19</v>
      </c>
      <c r="E1497">
        <v>136</v>
      </c>
      <c r="F1497">
        <v>18</v>
      </c>
      <c r="G1497">
        <v>5</v>
      </c>
      <c r="H1497">
        <v>9</v>
      </c>
      <c r="I1497">
        <v>16</v>
      </c>
      <c r="J1497">
        <v>0</v>
      </c>
      <c r="K1497">
        <v>0</v>
      </c>
      <c r="L1497">
        <v>0</v>
      </c>
      <c r="M1497">
        <v>1</v>
      </c>
      <c r="Q1497">
        <v>41</v>
      </c>
      <c r="R1497">
        <v>5.34</v>
      </c>
      <c r="X1497">
        <v>6</v>
      </c>
      <c r="Y1497">
        <v>0.33</v>
      </c>
      <c r="Z1497">
        <v>91</v>
      </c>
      <c r="AA1497">
        <f t="shared" si="46"/>
        <v>30.333333333333332</v>
      </c>
    </row>
    <row r="1498" spans="1:27" x14ac:dyDescent="0.25">
      <c r="A1498" t="s">
        <v>3032</v>
      </c>
      <c r="B1498">
        <v>1999</v>
      </c>
      <c r="C1498" t="str">
        <f t="shared" si="47"/>
        <v>Drug Era 1992-2006</v>
      </c>
      <c r="D1498" t="s">
        <v>19</v>
      </c>
      <c r="E1498">
        <v>136</v>
      </c>
      <c r="F1498">
        <v>20</v>
      </c>
      <c r="G1498">
        <v>7</v>
      </c>
      <c r="H1498">
        <v>13</v>
      </c>
      <c r="I1498">
        <v>32</v>
      </c>
      <c r="J1498">
        <v>1</v>
      </c>
      <c r="K1498">
        <v>1</v>
      </c>
      <c r="L1498">
        <v>0</v>
      </c>
      <c r="M1498">
        <v>0</v>
      </c>
      <c r="Q1498">
        <v>35</v>
      </c>
      <c r="R1498">
        <v>5.87</v>
      </c>
      <c r="X1498">
        <v>30</v>
      </c>
      <c r="Y1498">
        <v>0</v>
      </c>
      <c r="Z1498">
        <v>92</v>
      </c>
      <c r="AA1498">
        <f t="shared" si="46"/>
        <v>30.666666666666668</v>
      </c>
    </row>
    <row r="1499" spans="1:27" x14ac:dyDescent="0.25">
      <c r="A1499" t="s">
        <v>3051</v>
      </c>
      <c r="B1499">
        <v>1988</v>
      </c>
      <c r="C1499" t="str">
        <f t="shared" si="47"/>
        <v>Pre-Drug 1970-1991</v>
      </c>
      <c r="D1499" t="s">
        <v>19</v>
      </c>
      <c r="E1499">
        <v>136</v>
      </c>
      <c r="F1499">
        <v>12</v>
      </c>
      <c r="G1499">
        <v>3</v>
      </c>
      <c r="H1499">
        <v>15</v>
      </c>
      <c r="I1499">
        <v>25</v>
      </c>
      <c r="J1499">
        <v>0</v>
      </c>
      <c r="K1499">
        <v>3</v>
      </c>
      <c r="L1499">
        <v>0</v>
      </c>
      <c r="M1499">
        <v>0</v>
      </c>
      <c r="Q1499">
        <v>28</v>
      </c>
      <c r="R1499">
        <v>3.48</v>
      </c>
      <c r="X1499">
        <v>21</v>
      </c>
      <c r="Y1499">
        <v>0.23</v>
      </c>
      <c r="Z1499">
        <v>93</v>
      </c>
      <c r="AA1499">
        <f t="shared" si="46"/>
        <v>31</v>
      </c>
    </row>
    <row r="1500" spans="1:27" x14ac:dyDescent="0.25">
      <c r="A1500" t="s">
        <v>2941</v>
      </c>
      <c r="B1500">
        <v>1994</v>
      </c>
      <c r="C1500" t="str">
        <f t="shared" si="47"/>
        <v>Pre-Drug 1970-1991</v>
      </c>
      <c r="D1500" t="s">
        <v>19</v>
      </c>
      <c r="E1500">
        <v>136</v>
      </c>
      <c r="F1500">
        <v>16</v>
      </c>
      <c r="G1500">
        <v>2</v>
      </c>
      <c r="H1500">
        <v>17</v>
      </c>
      <c r="I1500">
        <v>9</v>
      </c>
      <c r="J1500">
        <v>0</v>
      </c>
      <c r="K1500">
        <v>2</v>
      </c>
      <c r="L1500">
        <v>0</v>
      </c>
      <c r="M1500">
        <v>0</v>
      </c>
      <c r="Q1500">
        <v>34</v>
      </c>
      <c r="R1500">
        <v>4.6500000000000004</v>
      </c>
      <c r="X1500">
        <v>12</v>
      </c>
      <c r="Y1500">
        <v>0.26</v>
      </c>
      <c r="Z1500">
        <v>93</v>
      </c>
      <c r="AA1500">
        <f t="shared" si="46"/>
        <v>31</v>
      </c>
    </row>
    <row r="1501" spans="1:27" x14ac:dyDescent="0.25">
      <c r="A1501" t="s">
        <v>411</v>
      </c>
      <c r="B1501">
        <v>2005</v>
      </c>
      <c r="C1501" t="str">
        <f t="shared" si="47"/>
        <v>Drug Era 1992-2006</v>
      </c>
      <c r="D1501" t="s">
        <v>18</v>
      </c>
      <c r="E1501">
        <v>136</v>
      </c>
      <c r="F1501">
        <v>17</v>
      </c>
      <c r="G1501">
        <v>6</v>
      </c>
      <c r="H1501">
        <v>8</v>
      </c>
      <c r="I1501">
        <v>20</v>
      </c>
      <c r="J1501">
        <v>1</v>
      </c>
      <c r="K1501">
        <v>1</v>
      </c>
      <c r="L1501">
        <v>5</v>
      </c>
      <c r="M1501">
        <v>0</v>
      </c>
      <c r="Q1501">
        <v>29</v>
      </c>
      <c r="R1501">
        <v>4.9400000000000004</v>
      </c>
      <c r="X1501">
        <v>26</v>
      </c>
      <c r="Z1501">
        <v>93</v>
      </c>
      <c r="AA1501">
        <f t="shared" si="46"/>
        <v>31</v>
      </c>
    </row>
    <row r="1502" spans="1:27" x14ac:dyDescent="0.25">
      <c r="A1502" t="s">
        <v>262</v>
      </c>
      <c r="B1502">
        <v>2006</v>
      </c>
      <c r="C1502" t="str">
        <f t="shared" si="47"/>
        <v>Drug Era 1992-2006</v>
      </c>
      <c r="D1502" t="s">
        <v>19</v>
      </c>
      <c r="E1502">
        <v>136</v>
      </c>
      <c r="F1502">
        <v>17</v>
      </c>
      <c r="G1502">
        <v>4</v>
      </c>
      <c r="H1502">
        <v>16</v>
      </c>
      <c r="I1502">
        <v>27</v>
      </c>
      <c r="J1502">
        <v>0</v>
      </c>
      <c r="K1502">
        <v>3</v>
      </c>
      <c r="L1502">
        <v>3</v>
      </c>
      <c r="M1502">
        <v>0</v>
      </c>
      <c r="Q1502">
        <v>25</v>
      </c>
      <c r="R1502">
        <v>4.9400000000000004</v>
      </c>
      <c r="X1502">
        <v>14</v>
      </c>
      <c r="Z1502">
        <v>93</v>
      </c>
      <c r="AA1502">
        <f t="shared" si="46"/>
        <v>31</v>
      </c>
    </row>
    <row r="1503" spans="1:27" x14ac:dyDescent="0.25">
      <c r="A1503" t="s">
        <v>1221</v>
      </c>
      <c r="B1503">
        <v>2012</v>
      </c>
      <c r="C1503" t="str">
        <f t="shared" si="47"/>
        <v>Post Drug Era 2007-2012</v>
      </c>
      <c r="D1503" t="s">
        <v>18</v>
      </c>
      <c r="E1503">
        <v>136</v>
      </c>
      <c r="F1503">
        <v>17</v>
      </c>
      <c r="G1503">
        <v>5</v>
      </c>
      <c r="H1503">
        <v>8</v>
      </c>
      <c r="I1503">
        <v>19</v>
      </c>
      <c r="J1503">
        <v>4</v>
      </c>
      <c r="K1503">
        <v>0</v>
      </c>
      <c r="L1503">
        <v>0</v>
      </c>
      <c r="M1503">
        <v>0</v>
      </c>
      <c r="Q1503">
        <v>40</v>
      </c>
      <c r="R1503">
        <v>4.9400000000000004</v>
      </c>
      <c r="X1503">
        <v>21</v>
      </c>
      <c r="Z1503">
        <v>93</v>
      </c>
      <c r="AA1503">
        <f t="shared" si="46"/>
        <v>31</v>
      </c>
    </row>
    <row r="1504" spans="1:27" x14ac:dyDescent="0.25">
      <c r="A1504" t="s">
        <v>3037</v>
      </c>
      <c r="B1504">
        <v>1984</v>
      </c>
      <c r="C1504" t="str">
        <f t="shared" si="47"/>
        <v>Pre-Drug 1970-1991</v>
      </c>
      <c r="D1504" t="s">
        <v>19</v>
      </c>
      <c r="E1504">
        <v>136</v>
      </c>
      <c r="F1504">
        <v>11</v>
      </c>
      <c r="G1504">
        <v>3</v>
      </c>
      <c r="H1504">
        <v>17</v>
      </c>
      <c r="I1504">
        <v>18</v>
      </c>
      <c r="J1504">
        <v>3</v>
      </c>
      <c r="K1504">
        <v>2</v>
      </c>
      <c r="L1504">
        <v>2</v>
      </c>
      <c r="M1504">
        <v>0</v>
      </c>
      <c r="Q1504">
        <v>29</v>
      </c>
      <c r="R1504">
        <v>3.16</v>
      </c>
      <c r="X1504">
        <v>18</v>
      </c>
      <c r="Y1504">
        <v>0.25</v>
      </c>
      <c r="Z1504">
        <v>94</v>
      </c>
      <c r="AA1504">
        <f t="shared" si="46"/>
        <v>31.333333333333332</v>
      </c>
    </row>
    <row r="1505" spans="1:27" x14ac:dyDescent="0.25">
      <c r="A1505" t="s">
        <v>1684</v>
      </c>
      <c r="B1505">
        <v>2001</v>
      </c>
      <c r="C1505" t="str">
        <f t="shared" si="47"/>
        <v>Drug Era 1992-2006</v>
      </c>
      <c r="D1505" t="s">
        <v>18</v>
      </c>
      <c r="E1505">
        <v>136</v>
      </c>
      <c r="F1505">
        <v>14</v>
      </c>
      <c r="G1505">
        <v>0</v>
      </c>
      <c r="H1505">
        <v>8</v>
      </c>
      <c r="I1505">
        <v>18</v>
      </c>
      <c r="J1505">
        <v>0</v>
      </c>
      <c r="K1505">
        <v>1</v>
      </c>
      <c r="L1505">
        <v>2</v>
      </c>
      <c r="M1505">
        <v>0</v>
      </c>
      <c r="Q1505">
        <v>33</v>
      </c>
      <c r="R1505">
        <v>4.0199999999999996</v>
      </c>
      <c r="X1505">
        <v>24</v>
      </c>
      <c r="Z1505">
        <v>94</v>
      </c>
      <c r="AA1505">
        <f t="shared" si="46"/>
        <v>31.333333333333332</v>
      </c>
    </row>
    <row r="1506" spans="1:27" x14ac:dyDescent="0.25">
      <c r="A1506" t="s">
        <v>969</v>
      </c>
      <c r="B1506">
        <v>1981</v>
      </c>
      <c r="C1506" t="str">
        <f t="shared" si="47"/>
        <v>Pre-Drug 1970-1991</v>
      </c>
      <c r="D1506" t="s">
        <v>19</v>
      </c>
      <c r="E1506">
        <v>136</v>
      </c>
      <c r="F1506">
        <v>17</v>
      </c>
      <c r="G1506">
        <v>2</v>
      </c>
      <c r="H1506">
        <v>13</v>
      </c>
      <c r="I1506">
        <v>14</v>
      </c>
      <c r="J1506">
        <v>1</v>
      </c>
      <c r="K1506">
        <v>0</v>
      </c>
      <c r="L1506">
        <v>0</v>
      </c>
      <c r="M1506">
        <v>0</v>
      </c>
      <c r="Q1506">
        <v>32</v>
      </c>
      <c r="R1506">
        <v>4.83</v>
      </c>
      <c r="X1506">
        <v>29</v>
      </c>
      <c r="Y1506">
        <v>0.26</v>
      </c>
      <c r="Z1506">
        <v>95</v>
      </c>
      <c r="AA1506">
        <f t="shared" si="46"/>
        <v>31.666666666666668</v>
      </c>
    </row>
    <row r="1507" spans="1:27" x14ac:dyDescent="0.25">
      <c r="A1507" t="s">
        <v>1582</v>
      </c>
      <c r="B1507">
        <v>1986</v>
      </c>
      <c r="C1507" t="str">
        <f t="shared" si="47"/>
        <v>Pre-Drug 1970-1991</v>
      </c>
      <c r="D1507" t="s">
        <v>19</v>
      </c>
      <c r="E1507">
        <v>136</v>
      </c>
      <c r="F1507">
        <v>17</v>
      </c>
      <c r="G1507">
        <v>3</v>
      </c>
      <c r="H1507">
        <v>18</v>
      </c>
      <c r="I1507">
        <v>15</v>
      </c>
      <c r="J1507">
        <v>4</v>
      </c>
      <c r="K1507">
        <v>2</v>
      </c>
      <c r="L1507">
        <v>2</v>
      </c>
      <c r="M1507">
        <v>0</v>
      </c>
      <c r="Q1507">
        <v>28</v>
      </c>
      <c r="R1507">
        <v>4.83</v>
      </c>
      <c r="X1507">
        <v>6</v>
      </c>
      <c r="Y1507">
        <v>0.25</v>
      </c>
      <c r="Z1507">
        <v>95</v>
      </c>
      <c r="AA1507">
        <f t="shared" si="46"/>
        <v>31.666666666666668</v>
      </c>
    </row>
    <row r="1508" spans="1:27" x14ac:dyDescent="0.25">
      <c r="A1508" t="s">
        <v>1761</v>
      </c>
      <c r="B1508">
        <v>2011</v>
      </c>
      <c r="C1508" t="str">
        <f t="shared" si="47"/>
        <v>Post Drug Era 2007-2012</v>
      </c>
      <c r="D1508" t="s">
        <v>18</v>
      </c>
      <c r="E1508">
        <v>136</v>
      </c>
      <c r="F1508">
        <v>10</v>
      </c>
      <c r="G1508">
        <v>1</v>
      </c>
      <c r="H1508">
        <v>15</v>
      </c>
      <c r="I1508">
        <v>12</v>
      </c>
      <c r="J1508">
        <v>3</v>
      </c>
      <c r="K1508">
        <v>1</v>
      </c>
      <c r="L1508">
        <v>2</v>
      </c>
      <c r="M1508">
        <v>1</v>
      </c>
      <c r="Q1508">
        <v>26</v>
      </c>
      <c r="R1508">
        <v>2.81</v>
      </c>
      <c r="X1508">
        <v>24</v>
      </c>
      <c r="Z1508">
        <v>96</v>
      </c>
      <c r="AA1508">
        <f t="shared" si="46"/>
        <v>32</v>
      </c>
    </row>
    <row r="1509" spans="1:27" x14ac:dyDescent="0.25">
      <c r="A1509" t="s">
        <v>1367</v>
      </c>
      <c r="B1509">
        <v>2012</v>
      </c>
      <c r="C1509" t="str">
        <f t="shared" si="47"/>
        <v>Post Drug Era 2007-2012</v>
      </c>
      <c r="D1509" t="s">
        <v>19</v>
      </c>
      <c r="E1509">
        <v>136</v>
      </c>
      <c r="F1509">
        <v>16</v>
      </c>
      <c r="G1509">
        <v>5</v>
      </c>
      <c r="H1509">
        <v>11</v>
      </c>
      <c r="I1509">
        <v>16</v>
      </c>
      <c r="J1509">
        <v>1</v>
      </c>
      <c r="K1509">
        <v>0</v>
      </c>
      <c r="L1509">
        <v>1</v>
      </c>
      <c r="M1509">
        <v>0</v>
      </c>
      <c r="Q1509">
        <v>32</v>
      </c>
      <c r="R1509">
        <v>4.5</v>
      </c>
      <c r="X1509">
        <v>22</v>
      </c>
      <c r="Z1509">
        <v>96</v>
      </c>
      <c r="AA1509">
        <f t="shared" si="46"/>
        <v>32</v>
      </c>
    </row>
    <row r="1510" spans="1:27" x14ac:dyDescent="0.25">
      <c r="A1510" t="s">
        <v>1478</v>
      </c>
      <c r="B1510">
        <v>2012</v>
      </c>
      <c r="C1510" t="str">
        <f t="shared" si="47"/>
        <v>Post Drug Era 2007-2012</v>
      </c>
      <c r="D1510" t="s">
        <v>19</v>
      </c>
      <c r="E1510">
        <v>136</v>
      </c>
      <c r="F1510">
        <v>14</v>
      </c>
      <c r="G1510">
        <v>3</v>
      </c>
      <c r="H1510">
        <v>15</v>
      </c>
      <c r="I1510">
        <v>36</v>
      </c>
      <c r="J1510">
        <v>3</v>
      </c>
      <c r="K1510">
        <v>2</v>
      </c>
      <c r="L1510">
        <v>3</v>
      </c>
      <c r="M1510">
        <v>0</v>
      </c>
      <c r="Q1510">
        <v>24</v>
      </c>
      <c r="R1510">
        <v>3.94</v>
      </c>
      <c r="X1510">
        <v>11</v>
      </c>
      <c r="Z1510">
        <v>96</v>
      </c>
      <c r="AA1510">
        <f t="shared" si="46"/>
        <v>32</v>
      </c>
    </row>
    <row r="1511" spans="1:27" x14ac:dyDescent="0.25">
      <c r="A1511" t="s">
        <v>397</v>
      </c>
      <c r="B1511">
        <v>1971</v>
      </c>
      <c r="C1511" t="str">
        <f t="shared" si="47"/>
        <v>Pre-Drug 1970-1991</v>
      </c>
      <c r="D1511" t="s">
        <v>19</v>
      </c>
      <c r="E1511">
        <v>136</v>
      </c>
      <c r="F1511">
        <v>18</v>
      </c>
      <c r="G1511">
        <v>7</v>
      </c>
      <c r="H1511">
        <v>6</v>
      </c>
      <c r="I1511">
        <v>15</v>
      </c>
      <c r="J1511">
        <v>0</v>
      </c>
      <c r="K1511">
        <v>0</v>
      </c>
      <c r="L1511">
        <v>0</v>
      </c>
      <c r="M1511">
        <v>0</v>
      </c>
      <c r="Q1511">
        <v>35</v>
      </c>
      <c r="R1511">
        <v>5.01</v>
      </c>
      <c r="X1511">
        <v>16</v>
      </c>
      <c r="Y1511">
        <v>0.27</v>
      </c>
      <c r="Z1511">
        <v>97</v>
      </c>
      <c r="AA1511">
        <f t="shared" si="46"/>
        <v>32.333333333333336</v>
      </c>
    </row>
    <row r="1512" spans="1:27" x14ac:dyDescent="0.25">
      <c r="A1512" t="s">
        <v>2572</v>
      </c>
      <c r="B1512">
        <v>1990</v>
      </c>
      <c r="C1512" t="str">
        <f t="shared" si="47"/>
        <v>Pre-Drug 1970-1991</v>
      </c>
      <c r="D1512" t="s">
        <v>18</v>
      </c>
      <c r="E1512">
        <v>136</v>
      </c>
      <c r="F1512">
        <v>10</v>
      </c>
      <c r="G1512">
        <v>1</v>
      </c>
      <c r="H1512">
        <v>10</v>
      </c>
      <c r="I1512">
        <v>19</v>
      </c>
      <c r="J1512">
        <v>0</v>
      </c>
      <c r="K1512">
        <v>5</v>
      </c>
      <c r="L1512">
        <v>0</v>
      </c>
      <c r="M1512">
        <v>0</v>
      </c>
      <c r="Q1512">
        <v>30</v>
      </c>
      <c r="R1512">
        <v>2.78</v>
      </c>
      <c r="X1512">
        <v>8</v>
      </c>
      <c r="Y1512">
        <v>0.25</v>
      </c>
      <c r="Z1512">
        <v>97</v>
      </c>
      <c r="AA1512">
        <f t="shared" si="46"/>
        <v>32.333333333333336</v>
      </c>
    </row>
    <row r="1513" spans="1:27" x14ac:dyDescent="0.25">
      <c r="A1513" t="s">
        <v>624</v>
      </c>
      <c r="B1513">
        <v>2006</v>
      </c>
      <c r="C1513" t="str">
        <f t="shared" si="47"/>
        <v>Drug Era 1992-2006</v>
      </c>
      <c r="D1513" t="s">
        <v>18</v>
      </c>
      <c r="E1513">
        <v>136</v>
      </c>
      <c r="F1513">
        <v>13</v>
      </c>
      <c r="G1513">
        <v>3</v>
      </c>
      <c r="H1513">
        <v>8</v>
      </c>
      <c r="I1513">
        <v>27</v>
      </c>
      <c r="J1513">
        <v>1</v>
      </c>
      <c r="K1513">
        <v>2</v>
      </c>
      <c r="L1513">
        <v>2</v>
      </c>
      <c r="M1513">
        <v>0</v>
      </c>
      <c r="Q1513">
        <v>36</v>
      </c>
      <c r="R1513">
        <v>3.62</v>
      </c>
      <c r="X1513">
        <v>14</v>
      </c>
      <c r="Z1513">
        <v>97</v>
      </c>
      <c r="AA1513">
        <f t="shared" si="46"/>
        <v>32.333333333333336</v>
      </c>
    </row>
    <row r="1514" spans="1:27" x14ac:dyDescent="0.25">
      <c r="A1514" t="s">
        <v>1825</v>
      </c>
      <c r="B1514">
        <v>1989</v>
      </c>
      <c r="C1514" t="str">
        <f t="shared" si="47"/>
        <v>Pre-Drug 1970-1991</v>
      </c>
      <c r="D1514" t="s">
        <v>19</v>
      </c>
      <c r="E1514">
        <v>136</v>
      </c>
      <c r="F1514">
        <v>15</v>
      </c>
      <c r="G1514">
        <v>2</v>
      </c>
      <c r="H1514">
        <v>8</v>
      </c>
      <c r="I1514">
        <v>24</v>
      </c>
      <c r="J1514">
        <v>1</v>
      </c>
      <c r="K1514">
        <v>2</v>
      </c>
      <c r="L1514">
        <v>3</v>
      </c>
      <c r="M1514">
        <v>0</v>
      </c>
      <c r="Q1514">
        <v>31</v>
      </c>
      <c r="R1514">
        <v>4.13</v>
      </c>
      <c r="X1514">
        <v>18</v>
      </c>
      <c r="Y1514">
        <v>0.25</v>
      </c>
      <c r="Z1514">
        <v>98</v>
      </c>
      <c r="AA1514">
        <f t="shared" si="46"/>
        <v>32.666666666666664</v>
      </c>
    </row>
    <row r="1515" spans="1:27" x14ac:dyDescent="0.25">
      <c r="A1515" t="s">
        <v>2930</v>
      </c>
      <c r="B1515">
        <v>2003</v>
      </c>
      <c r="C1515" t="str">
        <f t="shared" si="47"/>
        <v>Drug Era 1992-2006</v>
      </c>
      <c r="D1515" t="s">
        <v>18</v>
      </c>
      <c r="E1515">
        <v>136</v>
      </c>
      <c r="F1515">
        <v>17</v>
      </c>
      <c r="G1515">
        <v>4</v>
      </c>
      <c r="H1515">
        <v>5</v>
      </c>
      <c r="I1515">
        <v>26</v>
      </c>
      <c r="J1515">
        <v>0</v>
      </c>
      <c r="K1515">
        <v>3</v>
      </c>
      <c r="L1515">
        <v>1</v>
      </c>
      <c r="M1515">
        <v>1</v>
      </c>
      <c r="Q1515">
        <v>36</v>
      </c>
      <c r="R1515">
        <v>4.68</v>
      </c>
      <c r="X1515">
        <v>18</v>
      </c>
      <c r="Y1515">
        <v>0.28999999999999998</v>
      </c>
      <c r="Z1515">
        <v>98</v>
      </c>
      <c r="AA1515">
        <f t="shared" si="46"/>
        <v>32.666666666666664</v>
      </c>
    </row>
    <row r="1516" spans="1:27" x14ac:dyDescent="0.25">
      <c r="A1516" t="s">
        <v>756</v>
      </c>
      <c r="B1516">
        <v>2007</v>
      </c>
      <c r="C1516" t="str">
        <f t="shared" si="47"/>
        <v>Post Drug Era 2007-2012</v>
      </c>
      <c r="D1516" t="s">
        <v>19</v>
      </c>
      <c r="E1516">
        <v>136</v>
      </c>
      <c r="F1516">
        <v>12</v>
      </c>
      <c r="G1516">
        <v>3</v>
      </c>
      <c r="H1516">
        <v>18</v>
      </c>
      <c r="I1516">
        <v>26</v>
      </c>
      <c r="J1516">
        <v>1</v>
      </c>
      <c r="K1516">
        <v>0</v>
      </c>
      <c r="L1516">
        <v>0</v>
      </c>
      <c r="M1516">
        <v>0</v>
      </c>
      <c r="Q1516">
        <v>29</v>
      </c>
      <c r="R1516">
        <v>3.31</v>
      </c>
      <c r="X1516">
        <v>22</v>
      </c>
      <c r="Z1516">
        <v>98</v>
      </c>
      <c r="AA1516">
        <f t="shared" si="46"/>
        <v>32.666666666666664</v>
      </c>
    </row>
    <row r="1517" spans="1:27" x14ac:dyDescent="0.25">
      <c r="A1517" t="s">
        <v>3050</v>
      </c>
      <c r="B1517">
        <v>2011</v>
      </c>
      <c r="C1517" t="str">
        <f t="shared" si="47"/>
        <v>Post Drug Era 2007-2012</v>
      </c>
      <c r="D1517" t="s">
        <v>19</v>
      </c>
      <c r="E1517">
        <v>136</v>
      </c>
      <c r="F1517">
        <v>12</v>
      </c>
      <c r="G1517">
        <v>2</v>
      </c>
      <c r="H1517">
        <v>13</v>
      </c>
      <c r="I1517">
        <v>30</v>
      </c>
      <c r="J1517">
        <v>0</v>
      </c>
      <c r="K1517">
        <v>6</v>
      </c>
      <c r="L1517">
        <v>2</v>
      </c>
      <c r="M1517">
        <v>1</v>
      </c>
      <c r="Q1517">
        <v>25</v>
      </c>
      <c r="R1517">
        <v>3.31</v>
      </c>
      <c r="X1517">
        <v>11</v>
      </c>
      <c r="Z1517">
        <v>98</v>
      </c>
      <c r="AA1517">
        <f t="shared" si="46"/>
        <v>32.666666666666664</v>
      </c>
    </row>
    <row r="1518" spans="1:27" x14ac:dyDescent="0.25">
      <c r="A1518" t="s">
        <v>1577</v>
      </c>
      <c r="B1518">
        <v>1992</v>
      </c>
      <c r="C1518" t="str">
        <f t="shared" si="47"/>
        <v>Pre-Drug 1970-1991</v>
      </c>
      <c r="D1518" t="s">
        <v>19</v>
      </c>
      <c r="E1518">
        <v>136</v>
      </c>
      <c r="F1518">
        <v>15</v>
      </c>
      <c r="G1518">
        <v>3</v>
      </c>
      <c r="H1518">
        <v>6</v>
      </c>
      <c r="I1518">
        <v>23</v>
      </c>
      <c r="J1518">
        <v>0</v>
      </c>
      <c r="K1518">
        <v>1</v>
      </c>
      <c r="L1518">
        <v>0</v>
      </c>
      <c r="M1518">
        <v>0</v>
      </c>
      <c r="Q1518">
        <v>34</v>
      </c>
      <c r="R1518">
        <v>4.09</v>
      </c>
      <c r="X1518">
        <v>10</v>
      </c>
      <c r="Y1518">
        <v>0.26</v>
      </c>
      <c r="Z1518">
        <v>99</v>
      </c>
      <c r="AA1518">
        <f t="shared" si="46"/>
        <v>33</v>
      </c>
    </row>
    <row r="1519" spans="1:27" x14ac:dyDescent="0.25">
      <c r="A1519" t="s">
        <v>939</v>
      </c>
      <c r="B1519">
        <v>1999</v>
      </c>
      <c r="C1519" t="str">
        <f t="shared" si="47"/>
        <v>Drug Era 1992-2006</v>
      </c>
      <c r="D1519" t="s">
        <v>18</v>
      </c>
      <c r="E1519">
        <v>136</v>
      </c>
      <c r="F1519">
        <v>15</v>
      </c>
      <c r="G1519">
        <v>6</v>
      </c>
      <c r="H1519">
        <v>12</v>
      </c>
      <c r="I1519">
        <v>15</v>
      </c>
      <c r="J1519">
        <v>4</v>
      </c>
      <c r="K1519">
        <v>0</v>
      </c>
      <c r="L1519">
        <v>1</v>
      </c>
      <c r="M1519">
        <v>0</v>
      </c>
      <c r="Q1519">
        <v>31</v>
      </c>
      <c r="R1519">
        <v>4.09</v>
      </c>
      <c r="X1519">
        <v>18</v>
      </c>
      <c r="Y1519">
        <v>0</v>
      </c>
      <c r="Z1519">
        <v>99</v>
      </c>
      <c r="AA1519">
        <f t="shared" si="46"/>
        <v>33</v>
      </c>
    </row>
    <row r="1520" spans="1:27" x14ac:dyDescent="0.25">
      <c r="A1520" t="s">
        <v>998</v>
      </c>
      <c r="B1520">
        <v>2010</v>
      </c>
      <c r="C1520" t="str">
        <f t="shared" si="47"/>
        <v>Post Drug Era 2007-2012</v>
      </c>
      <c r="D1520" t="s">
        <v>18</v>
      </c>
      <c r="E1520">
        <v>136</v>
      </c>
      <c r="F1520">
        <v>8</v>
      </c>
      <c r="G1520">
        <v>2</v>
      </c>
      <c r="H1520">
        <v>15</v>
      </c>
      <c r="I1520">
        <v>17</v>
      </c>
      <c r="J1520">
        <v>2</v>
      </c>
      <c r="K1520">
        <v>0</v>
      </c>
      <c r="L1520">
        <v>0</v>
      </c>
      <c r="M1520">
        <v>0</v>
      </c>
      <c r="Q1520">
        <v>25</v>
      </c>
      <c r="R1520">
        <v>2.1800000000000002</v>
      </c>
      <c r="X1520">
        <v>26</v>
      </c>
      <c r="Z1520">
        <v>99</v>
      </c>
      <c r="AA1520">
        <f t="shared" si="46"/>
        <v>33</v>
      </c>
    </row>
    <row r="1521" spans="1:27" x14ac:dyDescent="0.25">
      <c r="A1521" t="s">
        <v>2360</v>
      </c>
      <c r="B1521">
        <v>2001</v>
      </c>
      <c r="C1521" t="str">
        <f t="shared" si="47"/>
        <v>Drug Era 1992-2006</v>
      </c>
      <c r="D1521" t="s">
        <v>18</v>
      </c>
      <c r="E1521">
        <v>136</v>
      </c>
      <c r="F1521">
        <v>9</v>
      </c>
      <c r="G1521">
        <v>1</v>
      </c>
      <c r="H1521">
        <v>14</v>
      </c>
      <c r="I1521">
        <v>23</v>
      </c>
      <c r="J1521">
        <v>0</v>
      </c>
      <c r="K1521">
        <v>5</v>
      </c>
      <c r="L1521">
        <v>2</v>
      </c>
      <c r="M1521">
        <v>0</v>
      </c>
      <c r="Q1521">
        <v>22</v>
      </c>
      <c r="R1521">
        <v>2.41</v>
      </c>
      <c r="X1521">
        <v>11</v>
      </c>
      <c r="Z1521">
        <v>101</v>
      </c>
      <c r="AA1521">
        <f t="shared" si="46"/>
        <v>33.666666666666664</v>
      </c>
    </row>
    <row r="1522" spans="1:27" x14ac:dyDescent="0.25">
      <c r="A1522" t="s">
        <v>1677</v>
      </c>
      <c r="B1522">
        <v>2011</v>
      </c>
      <c r="C1522" t="str">
        <f t="shared" si="47"/>
        <v>Post Drug Era 2007-2012</v>
      </c>
      <c r="D1522" t="s">
        <v>18</v>
      </c>
      <c r="E1522">
        <v>136</v>
      </c>
      <c r="F1522">
        <v>12</v>
      </c>
      <c r="G1522">
        <v>3</v>
      </c>
      <c r="H1522">
        <v>11</v>
      </c>
      <c r="I1522">
        <v>40</v>
      </c>
      <c r="J1522">
        <v>1</v>
      </c>
      <c r="K1522">
        <v>1</v>
      </c>
      <c r="L1522">
        <v>1</v>
      </c>
      <c r="M1522">
        <v>0</v>
      </c>
      <c r="Q1522">
        <v>25</v>
      </c>
      <c r="R1522">
        <v>3.12</v>
      </c>
      <c r="X1522">
        <v>25</v>
      </c>
      <c r="Z1522">
        <v>104</v>
      </c>
      <c r="AA1522">
        <f t="shared" si="46"/>
        <v>34.666666666666664</v>
      </c>
    </row>
    <row r="1523" spans="1:27" x14ac:dyDescent="0.25">
      <c r="A1523" t="s">
        <v>39</v>
      </c>
      <c r="B1523">
        <v>2009</v>
      </c>
      <c r="C1523" t="str">
        <f t="shared" si="47"/>
        <v>Post Drug Era 2007-2012</v>
      </c>
      <c r="D1523" t="s">
        <v>18</v>
      </c>
      <c r="E1523">
        <v>136</v>
      </c>
      <c r="F1523">
        <v>3</v>
      </c>
      <c r="G1523">
        <v>1</v>
      </c>
      <c r="H1523">
        <v>8</v>
      </c>
      <c r="I1523">
        <v>45</v>
      </c>
      <c r="J1523">
        <v>1</v>
      </c>
      <c r="K1523">
        <v>1</v>
      </c>
      <c r="L1523">
        <v>0</v>
      </c>
      <c r="M1523">
        <v>0</v>
      </c>
      <c r="Q1523">
        <v>14</v>
      </c>
      <c r="R1523">
        <v>0.73</v>
      </c>
      <c r="X1523">
        <v>37</v>
      </c>
      <c r="Z1523">
        <v>111</v>
      </c>
      <c r="AA1523">
        <f t="shared" si="46"/>
        <v>37</v>
      </c>
    </row>
    <row r="1524" spans="1:27" x14ac:dyDescent="0.25">
      <c r="A1524" t="s">
        <v>25</v>
      </c>
      <c r="B1524">
        <v>2002</v>
      </c>
      <c r="C1524" t="str">
        <f t="shared" si="47"/>
        <v>Drug Era 1992-2006</v>
      </c>
      <c r="D1524" t="s">
        <v>19</v>
      </c>
      <c r="E1524">
        <v>137</v>
      </c>
      <c r="F1524">
        <v>35</v>
      </c>
      <c r="G1524">
        <v>5</v>
      </c>
      <c r="H1524">
        <v>20</v>
      </c>
      <c r="I1524">
        <v>22</v>
      </c>
      <c r="J1524">
        <v>0</v>
      </c>
      <c r="K1524">
        <v>2</v>
      </c>
      <c r="L1524">
        <v>1</v>
      </c>
      <c r="M1524">
        <v>0</v>
      </c>
      <c r="Q1524">
        <v>40</v>
      </c>
      <c r="R1524">
        <v>11.96</v>
      </c>
      <c r="X1524">
        <v>22</v>
      </c>
      <c r="Z1524">
        <v>79</v>
      </c>
      <c r="AA1524">
        <f t="shared" si="46"/>
        <v>26.333333333333332</v>
      </c>
    </row>
    <row r="1525" spans="1:27" x14ac:dyDescent="0.25">
      <c r="A1525" t="s">
        <v>860</v>
      </c>
      <c r="B1525">
        <v>1983</v>
      </c>
      <c r="C1525" t="str">
        <f t="shared" si="47"/>
        <v>Pre-Drug 1970-1991</v>
      </c>
      <c r="D1525" t="s">
        <v>18</v>
      </c>
      <c r="E1525">
        <v>137</v>
      </c>
      <c r="F1525">
        <v>18</v>
      </c>
      <c r="G1525">
        <v>2</v>
      </c>
      <c r="H1525">
        <v>20</v>
      </c>
      <c r="I1525">
        <v>16</v>
      </c>
      <c r="J1525">
        <v>8</v>
      </c>
      <c r="K1525">
        <v>3</v>
      </c>
      <c r="L1525">
        <v>1</v>
      </c>
      <c r="M1525">
        <v>0</v>
      </c>
      <c r="Q1525">
        <v>35</v>
      </c>
      <c r="R1525">
        <v>6.08</v>
      </c>
      <c r="X1525">
        <v>13</v>
      </c>
      <c r="Y1525">
        <v>0.3</v>
      </c>
      <c r="Z1525">
        <v>80</v>
      </c>
      <c r="AA1525">
        <f t="shared" si="46"/>
        <v>26.666666666666668</v>
      </c>
    </row>
    <row r="1526" spans="1:27" x14ac:dyDescent="0.25">
      <c r="A1526" t="s">
        <v>2642</v>
      </c>
      <c r="B1526">
        <v>2006</v>
      </c>
      <c r="C1526" t="str">
        <f t="shared" si="47"/>
        <v>Drug Era 1992-2006</v>
      </c>
      <c r="D1526" t="s">
        <v>19</v>
      </c>
      <c r="E1526">
        <v>137</v>
      </c>
      <c r="F1526">
        <v>26</v>
      </c>
      <c r="G1526">
        <v>9</v>
      </c>
      <c r="H1526">
        <v>12</v>
      </c>
      <c r="I1526">
        <v>12</v>
      </c>
      <c r="J1526">
        <v>1</v>
      </c>
      <c r="K1526">
        <v>0</v>
      </c>
      <c r="L1526">
        <v>1</v>
      </c>
      <c r="M1526">
        <v>0</v>
      </c>
      <c r="Q1526">
        <v>42</v>
      </c>
      <c r="R1526">
        <v>8.4600000000000009</v>
      </c>
      <c r="X1526">
        <v>19</v>
      </c>
      <c r="Z1526">
        <v>83</v>
      </c>
      <c r="AA1526">
        <f t="shared" si="46"/>
        <v>27.666666666666668</v>
      </c>
    </row>
    <row r="1527" spans="1:27" x14ac:dyDescent="0.25">
      <c r="A1527" t="s">
        <v>1726</v>
      </c>
      <c r="B1527">
        <v>2010</v>
      </c>
      <c r="C1527" t="str">
        <f t="shared" si="47"/>
        <v>Post Drug Era 2007-2012</v>
      </c>
      <c r="D1527" t="s">
        <v>19</v>
      </c>
      <c r="E1527">
        <v>137</v>
      </c>
      <c r="F1527">
        <v>30</v>
      </c>
      <c r="G1527">
        <v>8</v>
      </c>
      <c r="H1527">
        <v>15</v>
      </c>
      <c r="I1527">
        <v>19</v>
      </c>
      <c r="J1527">
        <v>1</v>
      </c>
      <c r="K1527">
        <v>1</v>
      </c>
      <c r="L1527">
        <v>2</v>
      </c>
      <c r="M1527">
        <v>0</v>
      </c>
      <c r="Q1527">
        <v>38</v>
      </c>
      <c r="R1527">
        <v>9.76</v>
      </c>
      <c r="X1527">
        <v>15</v>
      </c>
      <c r="Z1527">
        <v>83</v>
      </c>
      <c r="AA1527">
        <f t="shared" si="46"/>
        <v>27.666666666666668</v>
      </c>
    </row>
    <row r="1528" spans="1:27" x14ac:dyDescent="0.25">
      <c r="A1528" t="s">
        <v>875</v>
      </c>
      <c r="B1528">
        <v>1995</v>
      </c>
      <c r="C1528" t="str">
        <f t="shared" si="47"/>
        <v>Pre-Drug 1970-1991</v>
      </c>
      <c r="D1528" t="s">
        <v>19</v>
      </c>
      <c r="E1528">
        <v>137</v>
      </c>
      <c r="F1528">
        <v>23</v>
      </c>
      <c r="G1528">
        <v>9</v>
      </c>
      <c r="H1528">
        <v>17</v>
      </c>
      <c r="I1528">
        <v>31</v>
      </c>
      <c r="J1528">
        <v>2</v>
      </c>
      <c r="K1528">
        <v>0</v>
      </c>
      <c r="L1528">
        <v>0</v>
      </c>
      <c r="M1528">
        <v>0</v>
      </c>
      <c r="Q1528">
        <v>36</v>
      </c>
      <c r="R1528">
        <v>7.39</v>
      </c>
      <c r="X1528">
        <v>33</v>
      </c>
      <c r="Y1528">
        <v>0.3</v>
      </c>
      <c r="Z1528">
        <v>84</v>
      </c>
      <c r="AA1528">
        <f t="shared" si="46"/>
        <v>28</v>
      </c>
    </row>
    <row r="1529" spans="1:27" x14ac:dyDescent="0.25">
      <c r="A1529" t="s">
        <v>2960</v>
      </c>
      <c r="B1529">
        <v>1997</v>
      </c>
      <c r="C1529" t="str">
        <f t="shared" si="47"/>
        <v>Drug Era 1992-2006</v>
      </c>
      <c r="D1529" t="s">
        <v>18</v>
      </c>
      <c r="E1529">
        <v>137</v>
      </c>
      <c r="F1529">
        <v>25</v>
      </c>
      <c r="G1529">
        <v>2</v>
      </c>
      <c r="H1529">
        <v>17</v>
      </c>
      <c r="I1529">
        <v>21</v>
      </c>
      <c r="J1529">
        <v>0</v>
      </c>
      <c r="K1529">
        <v>1</v>
      </c>
      <c r="L1529">
        <v>3</v>
      </c>
      <c r="M1529">
        <v>1</v>
      </c>
      <c r="Q1529">
        <v>34</v>
      </c>
      <c r="R1529">
        <v>8.0399999999999991</v>
      </c>
      <c r="X1529">
        <v>14</v>
      </c>
      <c r="Y1529">
        <v>0.3</v>
      </c>
      <c r="Z1529">
        <v>84</v>
      </c>
      <c r="AA1529">
        <f t="shared" si="46"/>
        <v>28</v>
      </c>
    </row>
    <row r="1530" spans="1:27" x14ac:dyDescent="0.25">
      <c r="A1530" t="s">
        <v>1489</v>
      </c>
      <c r="B1530">
        <v>1996</v>
      </c>
      <c r="C1530" t="str">
        <f t="shared" si="47"/>
        <v>Pre-Drug 1970-1991</v>
      </c>
      <c r="D1530" t="s">
        <v>19</v>
      </c>
      <c r="E1530">
        <v>137</v>
      </c>
      <c r="F1530">
        <v>25</v>
      </c>
      <c r="G1530">
        <v>5</v>
      </c>
      <c r="H1530">
        <v>10</v>
      </c>
      <c r="I1530">
        <v>15</v>
      </c>
      <c r="J1530">
        <v>0</v>
      </c>
      <c r="K1530">
        <v>1</v>
      </c>
      <c r="L1530">
        <v>1</v>
      </c>
      <c r="M1530">
        <v>0</v>
      </c>
      <c r="Q1530">
        <v>42</v>
      </c>
      <c r="R1530">
        <v>7.85</v>
      </c>
      <c r="X1530">
        <v>19</v>
      </c>
      <c r="Y1530">
        <v>0.3</v>
      </c>
      <c r="Z1530">
        <v>86</v>
      </c>
      <c r="AA1530">
        <f t="shared" si="46"/>
        <v>28.666666666666668</v>
      </c>
    </row>
    <row r="1531" spans="1:27" x14ac:dyDescent="0.25">
      <c r="A1531" t="s">
        <v>944</v>
      </c>
      <c r="B1531">
        <v>1993</v>
      </c>
      <c r="C1531" t="str">
        <f t="shared" si="47"/>
        <v>Pre-Drug 1970-1991</v>
      </c>
      <c r="D1531" t="s">
        <v>18</v>
      </c>
      <c r="E1531">
        <v>137</v>
      </c>
      <c r="F1531">
        <v>20</v>
      </c>
      <c r="G1531">
        <v>3</v>
      </c>
      <c r="H1531">
        <v>17</v>
      </c>
      <c r="I1531">
        <v>20</v>
      </c>
      <c r="J1531">
        <v>2</v>
      </c>
      <c r="K1531">
        <v>4</v>
      </c>
      <c r="L1531">
        <v>1</v>
      </c>
      <c r="M1531">
        <v>1</v>
      </c>
      <c r="Q1531">
        <v>33</v>
      </c>
      <c r="R1531">
        <v>6.21</v>
      </c>
      <c r="X1531">
        <v>20</v>
      </c>
      <c r="Y1531">
        <v>0.28000000000000003</v>
      </c>
      <c r="Z1531">
        <v>87</v>
      </c>
      <c r="AA1531">
        <f t="shared" si="46"/>
        <v>29</v>
      </c>
    </row>
    <row r="1532" spans="1:27" x14ac:dyDescent="0.25">
      <c r="A1532" t="s">
        <v>68</v>
      </c>
      <c r="B1532">
        <v>2003</v>
      </c>
      <c r="C1532" t="str">
        <f t="shared" si="47"/>
        <v>Drug Era 1992-2006</v>
      </c>
      <c r="D1532" t="s">
        <v>18</v>
      </c>
      <c r="E1532">
        <v>137</v>
      </c>
      <c r="F1532">
        <v>22</v>
      </c>
      <c r="G1532">
        <v>4</v>
      </c>
      <c r="H1532">
        <v>17</v>
      </c>
      <c r="I1532">
        <v>26</v>
      </c>
      <c r="J1532">
        <v>2</v>
      </c>
      <c r="K1532">
        <v>5</v>
      </c>
      <c r="L1532">
        <v>2</v>
      </c>
      <c r="M1532">
        <v>0</v>
      </c>
      <c r="Q1532">
        <v>34</v>
      </c>
      <c r="R1532">
        <v>6.83</v>
      </c>
      <c r="X1532">
        <v>27</v>
      </c>
      <c r="Y1532">
        <v>0.28999999999999998</v>
      </c>
      <c r="Z1532">
        <v>87</v>
      </c>
      <c r="AA1532">
        <f t="shared" si="46"/>
        <v>29</v>
      </c>
    </row>
    <row r="1533" spans="1:27" x14ac:dyDescent="0.25">
      <c r="A1533" t="s">
        <v>479</v>
      </c>
      <c r="B1533">
        <v>2003</v>
      </c>
      <c r="C1533" t="str">
        <f t="shared" si="47"/>
        <v>Drug Era 1992-2006</v>
      </c>
      <c r="D1533" t="s">
        <v>19</v>
      </c>
      <c r="E1533">
        <v>137</v>
      </c>
      <c r="F1533">
        <v>22</v>
      </c>
      <c r="G1533">
        <v>6</v>
      </c>
      <c r="H1533">
        <v>14</v>
      </c>
      <c r="I1533">
        <v>13</v>
      </c>
      <c r="J1533">
        <v>0</v>
      </c>
      <c r="K1533">
        <v>0</v>
      </c>
      <c r="L1533">
        <v>2</v>
      </c>
      <c r="M1533">
        <v>0</v>
      </c>
      <c r="Q1533">
        <v>40</v>
      </c>
      <c r="R1533">
        <v>6.83</v>
      </c>
      <c r="X1533">
        <v>17</v>
      </c>
      <c r="Y1533">
        <v>0.33</v>
      </c>
      <c r="Z1533">
        <v>87</v>
      </c>
      <c r="AA1533">
        <f t="shared" si="46"/>
        <v>29</v>
      </c>
    </row>
    <row r="1534" spans="1:27" x14ac:dyDescent="0.25">
      <c r="A1534" t="s">
        <v>1970</v>
      </c>
      <c r="B1534">
        <v>1980</v>
      </c>
      <c r="C1534" t="str">
        <f t="shared" si="47"/>
        <v>Pre-Drug 1970-1991</v>
      </c>
      <c r="D1534" t="s">
        <v>18</v>
      </c>
      <c r="E1534">
        <v>137</v>
      </c>
      <c r="F1534">
        <v>20</v>
      </c>
      <c r="G1534">
        <v>3</v>
      </c>
      <c r="H1534">
        <v>12</v>
      </c>
      <c r="I1534">
        <v>16</v>
      </c>
      <c r="J1534">
        <v>2</v>
      </c>
      <c r="K1534">
        <v>1</v>
      </c>
      <c r="L1534">
        <v>0</v>
      </c>
      <c r="M1534">
        <v>1</v>
      </c>
      <c r="Q1534">
        <v>39</v>
      </c>
      <c r="R1534">
        <v>6.14</v>
      </c>
      <c r="X1534">
        <v>15</v>
      </c>
      <c r="Y1534">
        <v>0.31</v>
      </c>
      <c r="Z1534">
        <v>88</v>
      </c>
      <c r="AA1534">
        <f t="shared" si="46"/>
        <v>29.333333333333332</v>
      </c>
    </row>
    <row r="1535" spans="1:27" x14ac:dyDescent="0.25">
      <c r="A1535" t="s">
        <v>190</v>
      </c>
      <c r="B1535">
        <v>2011</v>
      </c>
      <c r="C1535" t="str">
        <f t="shared" si="47"/>
        <v>Post Drug Era 2007-2012</v>
      </c>
      <c r="D1535" t="s">
        <v>18</v>
      </c>
      <c r="E1535">
        <v>137</v>
      </c>
      <c r="F1535">
        <v>15</v>
      </c>
      <c r="G1535">
        <v>2</v>
      </c>
      <c r="H1535">
        <v>19</v>
      </c>
      <c r="I1535">
        <v>16</v>
      </c>
      <c r="J1535">
        <v>4</v>
      </c>
      <c r="K1535">
        <v>2</v>
      </c>
      <c r="L1535">
        <v>4</v>
      </c>
      <c r="M1535">
        <v>0</v>
      </c>
      <c r="Q1535">
        <v>27</v>
      </c>
      <c r="R1535">
        <v>4.5999999999999996</v>
      </c>
      <c r="X1535">
        <v>22</v>
      </c>
      <c r="Z1535">
        <v>88</v>
      </c>
      <c r="AA1535">
        <f t="shared" si="46"/>
        <v>29.333333333333332</v>
      </c>
    </row>
    <row r="1536" spans="1:27" x14ac:dyDescent="0.25">
      <c r="A1536" t="s">
        <v>1453</v>
      </c>
      <c r="B1536">
        <v>1987</v>
      </c>
      <c r="C1536" t="str">
        <f t="shared" si="47"/>
        <v>Pre-Drug 1970-1991</v>
      </c>
      <c r="D1536" t="s">
        <v>18</v>
      </c>
      <c r="E1536">
        <v>137</v>
      </c>
      <c r="F1536">
        <v>22</v>
      </c>
      <c r="G1536">
        <v>3</v>
      </c>
      <c r="H1536">
        <v>21</v>
      </c>
      <c r="I1536">
        <v>17</v>
      </c>
      <c r="J1536">
        <v>2</v>
      </c>
      <c r="K1536">
        <v>0</v>
      </c>
      <c r="L1536">
        <v>1</v>
      </c>
      <c r="M1536">
        <v>0</v>
      </c>
      <c r="Q1536">
        <v>34</v>
      </c>
      <c r="R1536">
        <v>6.67</v>
      </c>
      <c r="X1536">
        <v>14</v>
      </c>
      <c r="Y1536">
        <v>0.3</v>
      </c>
      <c r="Z1536">
        <v>89</v>
      </c>
      <c r="AA1536">
        <f t="shared" si="46"/>
        <v>29.666666666666668</v>
      </c>
    </row>
    <row r="1537" spans="1:27" x14ac:dyDescent="0.25">
      <c r="A1537" t="s">
        <v>753</v>
      </c>
      <c r="B1537">
        <v>1974</v>
      </c>
      <c r="C1537" t="str">
        <f t="shared" si="47"/>
        <v>Pre-Drug 1970-1991</v>
      </c>
      <c r="D1537" t="s">
        <v>19</v>
      </c>
      <c r="E1537">
        <v>137</v>
      </c>
      <c r="F1537">
        <v>19</v>
      </c>
      <c r="G1537">
        <v>3</v>
      </c>
      <c r="H1537">
        <v>13</v>
      </c>
      <c r="I1537">
        <v>16</v>
      </c>
      <c r="J1537">
        <v>1</v>
      </c>
      <c r="K1537">
        <v>3</v>
      </c>
      <c r="L1537">
        <v>0</v>
      </c>
      <c r="M1537">
        <v>0</v>
      </c>
      <c r="Q1537">
        <v>39</v>
      </c>
      <c r="R1537">
        <v>5.7</v>
      </c>
      <c r="X1537">
        <v>12</v>
      </c>
      <c r="Y1537">
        <v>0.31</v>
      </c>
      <c r="Z1537">
        <v>90</v>
      </c>
      <c r="AA1537">
        <f t="shared" si="46"/>
        <v>30</v>
      </c>
    </row>
    <row r="1538" spans="1:27" x14ac:dyDescent="0.25">
      <c r="A1538" t="s">
        <v>1542</v>
      </c>
      <c r="B1538">
        <v>1977</v>
      </c>
      <c r="C1538" t="str">
        <f t="shared" si="47"/>
        <v>Pre-Drug 1970-1991</v>
      </c>
      <c r="D1538" t="s">
        <v>18</v>
      </c>
      <c r="E1538">
        <v>137</v>
      </c>
      <c r="F1538">
        <v>21</v>
      </c>
      <c r="G1538">
        <v>3</v>
      </c>
      <c r="H1538">
        <v>8</v>
      </c>
      <c r="I1538">
        <v>12</v>
      </c>
      <c r="J1538">
        <v>4</v>
      </c>
      <c r="K1538">
        <v>0</v>
      </c>
      <c r="L1538">
        <v>2</v>
      </c>
      <c r="M1538">
        <v>1</v>
      </c>
      <c r="Q1538">
        <v>43</v>
      </c>
      <c r="R1538">
        <v>6.3</v>
      </c>
      <c r="X1538">
        <v>19</v>
      </c>
      <c r="Y1538">
        <v>0.34</v>
      </c>
      <c r="Z1538">
        <v>90</v>
      </c>
      <c r="AA1538">
        <f t="shared" ref="AA1538:AA1601" si="48">Z1538/3</f>
        <v>30</v>
      </c>
    </row>
    <row r="1539" spans="1:27" x14ac:dyDescent="0.25">
      <c r="A1539" t="s">
        <v>1760</v>
      </c>
      <c r="B1539">
        <v>2004</v>
      </c>
      <c r="C1539" t="str">
        <f t="shared" ref="C1539:C1602" si="49">IF(B1539&lt;1997,"Pre-Drug 1970-1991",IF(B1539&lt;=2006,"Drug Era 1992-2006","Post Drug Era 2007-2012"))</f>
        <v>Drug Era 1992-2006</v>
      </c>
      <c r="D1539" t="s">
        <v>18</v>
      </c>
      <c r="E1539">
        <v>137</v>
      </c>
      <c r="F1539">
        <v>21</v>
      </c>
      <c r="G1539">
        <v>7</v>
      </c>
      <c r="H1539">
        <v>16</v>
      </c>
      <c r="I1539">
        <v>15</v>
      </c>
      <c r="J1539">
        <v>1</v>
      </c>
      <c r="K1539">
        <v>4</v>
      </c>
      <c r="L1539">
        <v>2</v>
      </c>
      <c r="M1539">
        <v>1</v>
      </c>
      <c r="Q1539">
        <v>31</v>
      </c>
      <c r="R1539">
        <v>6.3</v>
      </c>
      <c r="X1539">
        <v>21</v>
      </c>
      <c r="Y1539">
        <v>0.26</v>
      </c>
      <c r="Z1539">
        <v>90</v>
      </c>
      <c r="AA1539">
        <f t="shared" si="48"/>
        <v>30</v>
      </c>
    </row>
    <row r="1540" spans="1:27" x14ac:dyDescent="0.25">
      <c r="A1540" t="s">
        <v>1653</v>
      </c>
      <c r="B1540">
        <v>2009</v>
      </c>
      <c r="C1540" t="str">
        <f t="shared" si="49"/>
        <v>Post Drug Era 2007-2012</v>
      </c>
      <c r="D1540" t="s">
        <v>18</v>
      </c>
      <c r="E1540">
        <v>137</v>
      </c>
      <c r="F1540">
        <v>19</v>
      </c>
      <c r="G1540">
        <v>3</v>
      </c>
      <c r="H1540">
        <v>11</v>
      </c>
      <c r="I1540">
        <v>19</v>
      </c>
      <c r="J1540">
        <v>1</v>
      </c>
      <c r="K1540">
        <v>0</v>
      </c>
      <c r="L1540">
        <v>0</v>
      </c>
      <c r="M1540">
        <v>0</v>
      </c>
      <c r="Q1540">
        <v>42</v>
      </c>
      <c r="R1540">
        <v>5.7</v>
      </c>
      <c r="X1540">
        <v>10</v>
      </c>
      <c r="Z1540">
        <v>90</v>
      </c>
      <c r="AA1540">
        <f t="shared" si="48"/>
        <v>30</v>
      </c>
    </row>
    <row r="1541" spans="1:27" x14ac:dyDescent="0.25">
      <c r="A1541" t="s">
        <v>1277</v>
      </c>
      <c r="B1541">
        <v>1998</v>
      </c>
      <c r="C1541" t="str">
        <f t="shared" si="49"/>
        <v>Drug Era 1992-2006</v>
      </c>
      <c r="D1541" t="s">
        <v>19</v>
      </c>
      <c r="E1541">
        <v>137</v>
      </c>
      <c r="F1541">
        <v>16</v>
      </c>
      <c r="G1541">
        <v>0</v>
      </c>
      <c r="H1541">
        <v>15</v>
      </c>
      <c r="I1541">
        <v>29</v>
      </c>
      <c r="J1541">
        <v>1</v>
      </c>
      <c r="K1541">
        <v>4</v>
      </c>
      <c r="L1541">
        <v>1</v>
      </c>
      <c r="M1541">
        <v>0</v>
      </c>
      <c r="Q1541">
        <v>38</v>
      </c>
      <c r="R1541">
        <v>4.75</v>
      </c>
      <c r="X1541">
        <v>11</v>
      </c>
      <c r="Z1541">
        <v>91</v>
      </c>
      <c r="AA1541">
        <f t="shared" si="48"/>
        <v>30.333333333333332</v>
      </c>
    </row>
    <row r="1542" spans="1:27" x14ac:dyDescent="0.25">
      <c r="A1542" t="s">
        <v>2554</v>
      </c>
      <c r="B1542">
        <v>2001</v>
      </c>
      <c r="C1542" t="str">
        <f t="shared" si="49"/>
        <v>Drug Era 1992-2006</v>
      </c>
      <c r="D1542" t="s">
        <v>19</v>
      </c>
      <c r="E1542">
        <v>137</v>
      </c>
      <c r="F1542">
        <v>15</v>
      </c>
      <c r="G1542">
        <v>4</v>
      </c>
      <c r="H1542">
        <v>15</v>
      </c>
      <c r="I1542">
        <v>20</v>
      </c>
      <c r="J1542">
        <v>3</v>
      </c>
      <c r="K1542">
        <v>0</v>
      </c>
      <c r="L1542">
        <v>1</v>
      </c>
      <c r="M1542">
        <v>0</v>
      </c>
      <c r="Q1542">
        <v>35</v>
      </c>
      <c r="R1542">
        <v>4.45</v>
      </c>
      <c r="X1542">
        <v>23</v>
      </c>
      <c r="Z1542">
        <v>91</v>
      </c>
      <c r="AA1542">
        <f t="shared" si="48"/>
        <v>30.333333333333332</v>
      </c>
    </row>
    <row r="1543" spans="1:27" x14ac:dyDescent="0.25">
      <c r="A1543" t="s">
        <v>921</v>
      </c>
      <c r="B1543">
        <v>1981</v>
      </c>
      <c r="C1543" t="str">
        <f t="shared" si="49"/>
        <v>Pre-Drug 1970-1991</v>
      </c>
      <c r="D1543" t="s">
        <v>18</v>
      </c>
      <c r="E1543">
        <v>137</v>
      </c>
      <c r="F1543">
        <v>14</v>
      </c>
      <c r="G1543">
        <v>1</v>
      </c>
      <c r="H1543">
        <v>15</v>
      </c>
      <c r="I1543">
        <v>17</v>
      </c>
      <c r="J1543">
        <v>3</v>
      </c>
      <c r="K1543">
        <v>3</v>
      </c>
      <c r="L1543">
        <v>0</v>
      </c>
      <c r="M1543">
        <v>0</v>
      </c>
      <c r="Q1543">
        <v>37</v>
      </c>
      <c r="R1543">
        <v>4.1100000000000003</v>
      </c>
      <c r="X1543">
        <v>20</v>
      </c>
      <c r="Y1543">
        <v>0.3</v>
      </c>
      <c r="Z1543">
        <v>92</v>
      </c>
      <c r="AA1543">
        <f t="shared" si="48"/>
        <v>30.666666666666668</v>
      </c>
    </row>
    <row r="1544" spans="1:27" x14ac:dyDescent="0.25">
      <c r="A1544" t="s">
        <v>3141</v>
      </c>
      <c r="B1544">
        <v>1990</v>
      </c>
      <c r="C1544" t="str">
        <f t="shared" si="49"/>
        <v>Pre-Drug 1970-1991</v>
      </c>
      <c r="D1544" t="s">
        <v>19</v>
      </c>
      <c r="E1544">
        <v>137</v>
      </c>
      <c r="F1544">
        <v>12</v>
      </c>
      <c r="G1544">
        <v>2</v>
      </c>
      <c r="H1544">
        <v>7</v>
      </c>
      <c r="I1544">
        <v>19</v>
      </c>
      <c r="J1544">
        <v>1</v>
      </c>
      <c r="K1544">
        <v>1</v>
      </c>
      <c r="L1544">
        <v>1</v>
      </c>
      <c r="M1544">
        <v>0</v>
      </c>
      <c r="Q1544">
        <v>40</v>
      </c>
      <c r="R1544">
        <v>3.52</v>
      </c>
      <c r="X1544">
        <v>20</v>
      </c>
      <c r="Y1544">
        <v>0.32</v>
      </c>
      <c r="Z1544">
        <v>92</v>
      </c>
      <c r="AA1544">
        <f t="shared" si="48"/>
        <v>30.666666666666668</v>
      </c>
    </row>
    <row r="1545" spans="1:27" x14ac:dyDescent="0.25">
      <c r="A1545" t="s">
        <v>2342</v>
      </c>
      <c r="B1545">
        <v>2011</v>
      </c>
      <c r="C1545" t="str">
        <f t="shared" si="49"/>
        <v>Post Drug Era 2007-2012</v>
      </c>
      <c r="D1545" t="s">
        <v>19</v>
      </c>
      <c r="E1545">
        <v>137</v>
      </c>
      <c r="F1545">
        <v>21</v>
      </c>
      <c r="G1545">
        <v>7</v>
      </c>
      <c r="H1545">
        <v>13</v>
      </c>
      <c r="I1545">
        <v>23</v>
      </c>
      <c r="J1545">
        <v>0</v>
      </c>
      <c r="K1545">
        <v>1</v>
      </c>
      <c r="L1545">
        <v>1</v>
      </c>
      <c r="M1545">
        <v>0</v>
      </c>
      <c r="Q1545">
        <v>36</v>
      </c>
      <c r="R1545">
        <v>6.16</v>
      </c>
      <c r="X1545">
        <v>16</v>
      </c>
      <c r="Z1545">
        <v>92</v>
      </c>
      <c r="AA1545">
        <f t="shared" si="48"/>
        <v>30.666666666666668</v>
      </c>
    </row>
    <row r="1546" spans="1:27" x14ac:dyDescent="0.25">
      <c r="A1546" t="s">
        <v>2764</v>
      </c>
      <c r="B1546">
        <v>2012</v>
      </c>
      <c r="C1546" t="str">
        <f t="shared" si="49"/>
        <v>Post Drug Era 2007-2012</v>
      </c>
      <c r="D1546" t="s">
        <v>18</v>
      </c>
      <c r="E1546">
        <v>137</v>
      </c>
      <c r="F1546">
        <v>18</v>
      </c>
      <c r="G1546">
        <v>4</v>
      </c>
      <c r="H1546">
        <v>13</v>
      </c>
      <c r="I1546">
        <v>7</v>
      </c>
      <c r="J1546">
        <v>3</v>
      </c>
      <c r="K1546">
        <v>0</v>
      </c>
      <c r="L1546">
        <v>0</v>
      </c>
      <c r="M1546">
        <v>0</v>
      </c>
      <c r="Q1546">
        <v>34</v>
      </c>
      <c r="R1546">
        <v>5.28</v>
      </c>
      <c r="X1546">
        <v>14</v>
      </c>
      <c r="Z1546">
        <v>92</v>
      </c>
      <c r="AA1546">
        <f t="shared" si="48"/>
        <v>30.666666666666668</v>
      </c>
    </row>
    <row r="1547" spans="1:27" x14ac:dyDescent="0.25">
      <c r="A1547" t="s">
        <v>949</v>
      </c>
      <c r="B1547">
        <v>1994</v>
      </c>
      <c r="C1547" t="str">
        <f t="shared" si="49"/>
        <v>Pre-Drug 1970-1991</v>
      </c>
      <c r="D1547" t="s">
        <v>18</v>
      </c>
      <c r="E1547">
        <v>137</v>
      </c>
      <c r="F1547">
        <v>17</v>
      </c>
      <c r="G1547">
        <v>6</v>
      </c>
      <c r="H1547">
        <v>15</v>
      </c>
      <c r="I1547">
        <v>20</v>
      </c>
      <c r="J1547">
        <v>3</v>
      </c>
      <c r="K1547">
        <v>1</v>
      </c>
      <c r="L1547">
        <v>2</v>
      </c>
      <c r="M1547">
        <v>0</v>
      </c>
      <c r="Q1547">
        <v>37</v>
      </c>
      <c r="R1547">
        <v>4.9400000000000004</v>
      </c>
      <c r="X1547">
        <v>20</v>
      </c>
      <c r="Y1547">
        <v>0.28000000000000003</v>
      </c>
      <c r="Z1547">
        <v>93</v>
      </c>
      <c r="AA1547">
        <f t="shared" si="48"/>
        <v>31</v>
      </c>
    </row>
    <row r="1548" spans="1:27" x14ac:dyDescent="0.25">
      <c r="A1548" t="s">
        <v>1486</v>
      </c>
      <c r="B1548">
        <v>1972</v>
      </c>
      <c r="C1548" t="str">
        <f t="shared" si="49"/>
        <v>Pre-Drug 1970-1991</v>
      </c>
      <c r="D1548" t="s">
        <v>19</v>
      </c>
      <c r="E1548">
        <v>137</v>
      </c>
      <c r="F1548">
        <v>14</v>
      </c>
      <c r="G1548">
        <v>3</v>
      </c>
      <c r="H1548">
        <v>15</v>
      </c>
      <c r="I1548">
        <v>11</v>
      </c>
      <c r="J1548">
        <v>7</v>
      </c>
      <c r="K1548">
        <v>1</v>
      </c>
      <c r="L1548">
        <v>1</v>
      </c>
      <c r="M1548">
        <v>0</v>
      </c>
      <c r="Q1548">
        <v>32</v>
      </c>
      <c r="R1548">
        <v>4.0199999999999996</v>
      </c>
      <c r="X1548">
        <v>16</v>
      </c>
      <c r="Y1548">
        <v>0.27</v>
      </c>
      <c r="Z1548">
        <v>94</v>
      </c>
      <c r="AA1548">
        <f t="shared" si="48"/>
        <v>31.333333333333332</v>
      </c>
    </row>
    <row r="1549" spans="1:27" x14ac:dyDescent="0.25">
      <c r="A1549" t="s">
        <v>2200</v>
      </c>
      <c r="B1549">
        <v>1989</v>
      </c>
      <c r="C1549" t="str">
        <f t="shared" si="49"/>
        <v>Pre-Drug 1970-1991</v>
      </c>
      <c r="D1549" t="s">
        <v>19</v>
      </c>
      <c r="E1549">
        <v>137</v>
      </c>
      <c r="F1549">
        <v>14</v>
      </c>
      <c r="G1549">
        <v>3</v>
      </c>
      <c r="H1549">
        <v>14</v>
      </c>
      <c r="I1549">
        <v>16</v>
      </c>
      <c r="J1549">
        <v>1</v>
      </c>
      <c r="K1549">
        <v>1</v>
      </c>
      <c r="L1549">
        <v>0</v>
      </c>
      <c r="M1549">
        <v>0</v>
      </c>
      <c r="Q1549">
        <v>31</v>
      </c>
      <c r="R1549">
        <v>4.0199999999999996</v>
      </c>
      <c r="X1549">
        <v>31</v>
      </c>
      <c r="Y1549">
        <v>0.25</v>
      </c>
      <c r="Z1549">
        <v>94</v>
      </c>
      <c r="AA1549">
        <f t="shared" si="48"/>
        <v>31.333333333333332</v>
      </c>
    </row>
    <row r="1550" spans="1:27" x14ac:dyDescent="0.25">
      <c r="A1550" t="s">
        <v>2403</v>
      </c>
      <c r="B1550">
        <v>1990</v>
      </c>
      <c r="C1550" t="str">
        <f t="shared" si="49"/>
        <v>Pre-Drug 1970-1991</v>
      </c>
      <c r="D1550" t="s">
        <v>18</v>
      </c>
      <c r="E1550">
        <v>137</v>
      </c>
      <c r="F1550">
        <v>17</v>
      </c>
      <c r="G1550">
        <v>2</v>
      </c>
      <c r="H1550">
        <v>14</v>
      </c>
      <c r="I1550">
        <v>14</v>
      </c>
      <c r="J1550">
        <v>0</v>
      </c>
      <c r="K1550">
        <v>1</v>
      </c>
      <c r="L1550">
        <v>0</v>
      </c>
      <c r="M1550">
        <v>0</v>
      </c>
      <c r="Q1550">
        <v>36</v>
      </c>
      <c r="R1550">
        <v>4.88</v>
      </c>
      <c r="X1550">
        <v>20</v>
      </c>
      <c r="Y1550">
        <v>0.28999999999999998</v>
      </c>
      <c r="Z1550">
        <v>94</v>
      </c>
      <c r="AA1550">
        <f t="shared" si="48"/>
        <v>31.333333333333332</v>
      </c>
    </row>
    <row r="1551" spans="1:27" x14ac:dyDescent="0.25">
      <c r="A1551" t="s">
        <v>1489</v>
      </c>
      <c r="B1551">
        <v>1995</v>
      </c>
      <c r="C1551" t="str">
        <f t="shared" si="49"/>
        <v>Pre-Drug 1970-1991</v>
      </c>
      <c r="D1551" t="s">
        <v>19</v>
      </c>
      <c r="E1551">
        <v>137</v>
      </c>
      <c r="F1551">
        <v>17</v>
      </c>
      <c r="G1551">
        <v>6</v>
      </c>
      <c r="H1551">
        <v>18</v>
      </c>
      <c r="I1551">
        <v>15</v>
      </c>
      <c r="J1551">
        <v>0</v>
      </c>
      <c r="K1551">
        <v>2</v>
      </c>
      <c r="L1551">
        <v>0</v>
      </c>
      <c r="M1551">
        <v>0</v>
      </c>
      <c r="Q1551">
        <v>32</v>
      </c>
      <c r="R1551">
        <v>4.88</v>
      </c>
      <c r="X1551">
        <v>15</v>
      </c>
      <c r="Y1551">
        <v>0.26</v>
      </c>
      <c r="Z1551">
        <v>94</v>
      </c>
      <c r="AA1551">
        <f t="shared" si="48"/>
        <v>31.333333333333332</v>
      </c>
    </row>
    <row r="1552" spans="1:27" x14ac:dyDescent="0.25">
      <c r="A1552" t="s">
        <v>808</v>
      </c>
      <c r="B1552">
        <v>1987</v>
      </c>
      <c r="C1552" t="str">
        <f t="shared" si="49"/>
        <v>Pre-Drug 1970-1991</v>
      </c>
      <c r="D1552" t="s">
        <v>19</v>
      </c>
      <c r="E1552">
        <v>137</v>
      </c>
      <c r="F1552">
        <v>16</v>
      </c>
      <c r="G1552">
        <v>4</v>
      </c>
      <c r="H1552">
        <v>13</v>
      </c>
      <c r="I1552">
        <v>22</v>
      </c>
      <c r="J1552">
        <v>1</v>
      </c>
      <c r="K1552">
        <v>5</v>
      </c>
      <c r="L1552">
        <v>1</v>
      </c>
      <c r="M1552">
        <v>0</v>
      </c>
      <c r="Q1552">
        <v>26</v>
      </c>
      <c r="R1552">
        <v>4.55</v>
      </c>
      <c r="X1552">
        <v>21</v>
      </c>
      <c r="Y1552">
        <v>0.21</v>
      </c>
      <c r="Z1552">
        <v>95</v>
      </c>
      <c r="AA1552">
        <f t="shared" si="48"/>
        <v>31.666666666666668</v>
      </c>
    </row>
    <row r="1553" spans="1:27" x14ac:dyDescent="0.25">
      <c r="A1553" t="s">
        <v>731</v>
      </c>
      <c r="B1553">
        <v>1995</v>
      </c>
      <c r="C1553" t="str">
        <f t="shared" si="49"/>
        <v>Pre-Drug 1970-1991</v>
      </c>
      <c r="D1553" t="s">
        <v>18</v>
      </c>
      <c r="E1553">
        <v>137</v>
      </c>
      <c r="F1553">
        <v>11</v>
      </c>
      <c r="G1553">
        <v>2</v>
      </c>
      <c r="H1553">
        <v>17</v>
      </c>
      <c r="I1553">
        <v>32</v>
      </c>
      <c r="J1553">
        <v>6</v>
      </c>
      <c r="K1553">
        <v>1</v>
      </c>
      <c r="L1553">
        <v>0</v>
      </c>
      <c r="M1553">
        <v>0</v>
      </c>
      <c r="Q1553">
        <v>30</v>
      </c>
      <c r="R1553">
        <v>3.13</v>
      </c>
      <c r="X1553">
        <v>11</v>
      </c>
      <c r="Y1553">
        <v>0.25</v>
      </c>
      <c r="Z1553">
        <v>95</v>
      </c>
      <c r="AA1553">
        <f t="shared" si="48"/>
        <v>31.666666666666668</v>
      </c>
    </row>
    <row r="1554" spans="1:27" x14ac:dyDescent="0.25">
      <c r="A1554" t="s">
        <v>3114</v>
      </c>
      <c r="B1554">
        <v>2005</v>
      </c>
      <c r="C1554" t="str">
        <f t="shared" si="49"/>
        <v>Drug Era 1992-2006</v>
      </c>
      <c r="D1554" t="s">
        <v>18</v>
      </c>
      <c r="E1554">
        <v>137</v>
      </c>
      <c r="F1554">
        <v>8</v>
      </c>
      <c r="G1554">
        <v>4</v>
      </c>
      <c r="H1554">
        <v>9</v>
      </c>
      <c r="I1554">
        <v>22</v>
      </c>
      <c r="J1554">
        <v>2</v>
      </c>
      <c r="K1554">
        <v>0</v>
      </c>
      <c r="L1554">
        <v>1</v>
      </c>
      <c r="M1554">
        <v>0</v>
      </c>
      <c r="Q1554">
        <v>30</v>
      </c>
      <c r="R1554">
        <v>2.27</v>
      </c>
      <c r="X1554">
        <v>18</v>
      </c>
      <c r="Z1554">
        <v>95</v>
      </c>
      <c r="AA1554">
        <f t="shared" si="48"/>
        <v>31.666666666666668</v>
      </c>
    </row>
    <row r="1555" spans="1:27" x14ac:dyDescent="0.25">
      <c r="A1555" t="s">
        <v>1426</v>
      </c>
      <c r="B1555">
        <v>1995</v>
      </c>
      <c r="C1555" t="str">
        <f t="shared" si="49"/>
        <v>Pre-Drug 1970-1991</v>
      </c>
      <c r="D1555" t="s">
        <v>19</v>
      </c>
      <c r="E1555">
        <v>137</v>
      </c>
      <c r="F1555">
        <v>6</v>
      </c>
      <c r="G1555">
        <v>2</v>
      </c>
      <c r="H1555">
        <v>12</v>
      </c>
      <c r="I1555">
        <v>24</v>
      </c>
      <c r="J1555">
        <v>2</v>
      </c>
      <c r="K1555">
        <v>1</v>
      </c>
      <c r="L1555">
        <v>1</v>
      </c>
      <c r="M1555">
        <v>0</v>
      </c>
      <c r="Q1555">
        <v>33</v>
      </c>
      <c r="R1555">
        <v>1.69</v>
      </c>
      <c r="X1555">
        <v>34</v>
      </c>
      <c r="Y1555">
        <v>0.26</v>
      </c>
      <c r="Z1555">
        <v>96</v>
      </c>
      <c r="AA1555">
        <f t="shared" si="48"/>
        <v>32</v>
      </c>
    </row>
    <row r="1556" spans="1:27" x14ac:dyDescent="0.25">
      <c r="A1556" t="s">
        <v>2184</v>
      </c>
      <c r="B1556">
        <v>1999</v>
      </c>
      <c r="C1556" t="str">
        <f t="shared" si="49"/>
        <v>Drug Era 1992-2006</v>
      </c>
      <c r="D1556" t="s">
        <v>18</v>
      </c>
      <c r="E1556">
        <v>137</v>
      </c>
      <c r="F1556">
        <v>14</v>
      </c>
      <c r="G1556">
        <v>4</v>
      </c>
      <c r="H1556">
        <v>15</v>
      </c>
      <c r="I1556">
        <v>26</v>
      </c>
      <c r="J1556">
        <v>1</v>
      </c>
      <c r="K1556">
        <v>5</v>
      </c>
      <c r="L1556">
        <v>0</v>
      </c>
      <c r="M1556">
        <v>0</v>
      </c>
      <c r="Q1556">
        <v>29</v>
      </c>
      <c r="R1556">
        <v>3.94</v>
      </c>
      <c r="X1556">
        <v>12</v>
      </c>
      <c r="Y1556">
        <v>0</v>
      </c>
      <c r="Z1556">
        <v>96</v>
      </c>
      <c r="AA1556">
        <f t="shared" si="48"/>
        <v>32</v>
      </c>
    </row>
    <row r="1557" spans="1:27" x14ac:dyDescent="0.25">
      <c r="A1557" t="s">
        <v>3000</v>
      </c>
      <c r="B1557">
        <v>2004</v>
      </c>
      <c r="C1557" t="str">
        <f t="shared" si="49"/>
        <v>Drug Era 1992-2006</v>
      </c>
      <c r="D1557" t="s">
        <v>18</v>
      </c>
      <c r="E1557">
        <v>137</v>
      </c>
      <c r="F1557">
        <v>17</v>
      </c>
      <c r="G1557">
        <v>5</v>
      </c>
      <c r="H1557">
        <v>13</v>
      </c>
      <c r="I1557">
        <v>26</v>
      </c>
      <c r="J1557">
        <v>1</v>
      </c>
      <c r="K1557">
        <v>0</v>
      </c>
      <c r="L1557">
        <v>3</v>
      </c>
      <c r="M1557">
        <v>0</v>
      </c>
      <c r="Q1557">
        <v>31</v>
      </c>
      <c r="R1557">
        <v>4.78</v>
      </c>
      <c r="X1557">
        <v>22</v>
      </c>
      <c r="Y1557">
        <v>0.26</v>
      </c>
      <c r="Z1557">
        <v>96</v>
      </c>
      <c r="AA1557">
        <f t="shared" si="48"/>
        <v>32</v>
      </c>
    </row>
    <row r="1558" spans="1:27" x14ac:dyDescent="0.25">
      <c r="A1558" t="s">
        <v>2256</v>
      </c>
      <c r="B1558">
        <v>2007</v>
      </c>
      <c r="C1558" t="str">
        <f t="shared" si="49"/>
        <v>Post Drug Era 2007-2012</v>
      </c>
      <c r="D1558" t="s">
        <v>18</v>
      </c>
      <c r="E1558">
        <v>137</v>
      </c>
      <c r="F1558">
        <v>12</v>
      </c>
      <c r="G1558">
        <v>4</v>
      </c>
      <c r="H1558">
        <v>15</v>
      </c>
      <c r="I1558">
        <v>27</v>
      </c>
      <c r="J1558">
        <v>1</v>
      </c>
      <c r="K1558">
        <v>2</v>
      </c>
      <c r="L1558">
        <v>3</v>
      </c>
      <c r="M1558">
        <v>1</v>
      </c>
      <c r="Q1558">
        <v>25</v>
      </c>
      <c r="R1558">
        <v>3.38</v>
      </c>
      <c r="X1558">
        <v>29</v>
      </c>
      <c r="Z1558">
        <v>96</v>
      </c>
      <c r="AA1558">
        <f t="shared" si="48"/>
        <v>32</v>
      </c>
    </row>
    <row r="1559" spans="1:27" x14ac:dyDescent="0.25">
      <c r="A1559" t="s">
        <v>1225</v>
      </c>
      <c r="B1559">
        <v>1997</v>
      </c>
      <c r="C1559" t="str">
        <f t="shared" si="49"/>
        <v>Drug Era 1992-2006</v>
      </c>
      <c r="D1559" t="s">
        <v>18</v>
      </c>
      <c r="E1559">
        <v>137</v>
      </c>
      <c r="F1559">
        <v>9</v>
      </c>
      <c r="G1559">
        <v>2</v>
      </c>
      <c r="H1559">
        <v>14</v>
      </c>
      <c r="I1559">
        <v>35</v>
      </c>
      <c r="J1559">
        <v>1</v>
      </c>
      <c r="K1559">
        <v>1</v>
      </c>
      <c r="L1559">
        <v>0</v>
      </c>
      <c r="M1559">
        <v>0</v>
      </c>
      <c r="Q1559">
        <v>29</v>
      </c>
      <c r="R1559">
        <v>2.48</v>
      </c>
      <c r="X1559">
        <v>12</v>
      </c>
      <c r="Y1559">
        <v>0.23</v>
      </c>
      <c r="Z1559">
        <v>98</v>
      </c>
      <c r="AA1559">
        <f t="shared" si="48"/>
        <v>32.666666666666664</v>
      </c>
    </row>
    <row r="1560" spans="1:27" x14ac:dyDescent="0.25">
      <c r="A1560" t="s">
        <v>2597</v>
      </c>
      <c r="B1560">
        <v>2007</v>
      </c>
      <c r="C1560" t="str">
        <f t="shared" si="49"/>
        <v>Post Drug Era 2007-2012</v>
      </c>
      <c r="D1560" t="s">
        <v>18</v>
      </c>
      <c r="E1560">
        <v>137</v>
      </c>
      <c r="F1560">
        <v>18</v>
      </c>
      <c r="G1560">
        <v>8</v>
      </c>
      <c r="H1560">
        <v>13</v>
      </c>
      <c r="I1560">
        <v>16</v>
      </c>
      <c r="J1560">
        <v>0</v>
      </c>
      <c r="K1560">
        <v>1</v>
      </c>
      <c r="L1560">
        <v>0</v>
      </c>
      <c r="M1560">
        <v>0</v>
      </c>
      <c r="Q1560">
        <v>32</v>
      </c>
      <c r="R1560">
        <v>4.96</v>
      </c>
      <c r="X1560">
        <v>24</v>
      </c>
      <c r="Z1560">
        <v>98</v>
      </c>
      <c r="AA1560">
        <f t="shared" si="48"/>
        <v>32.666666666666664</v>
      </c>
    </row>
    <row r="1561" spans="1:27" x14ac:dyDescent="0.25">
      <c r="A1561" t="s">
        <v>124</v>
      </c>
      <c r="B1561">
        <v>1993</v>
      </c>
      <c r="C1561" t="str">
        <f t="shared" si="49"/>
        <v>Pre-Drug 1970-1991</v>
      </c>
      <c r="D1561" t="s">
        <v>19</v>
      </c>
      <c r="E1561">
        <v>137</v>
      </c>
      <c r="F1561">
        <v>14</v>
      </c>
      <c r="G1561">
        <v>3</v>
      </c>
      <c r="H1561">
        <v>13</v>
      </c>
      <c r="I1561">
        <v>15</v>
      </c>
      <c r="J1561">
        <v>1</v>
      </c>
      <c r="K1561">
        <v>4</v>
      </c>
      <c r="L1561">
        <v>1</v>
      </c>
      <c r="M1561">
        <v>0</v>
      </c>
      <c r="Q1561">
        <v>28</v>
      </c>
      <c r="R1561">
        <v>3.82</v>
      </c>
      <c r="X1561">
        <v>7</v>
      </c>
      <c r="Y1561">
        <v>0.23</v>
      </c>
      <c r="Z1561">
        <v>99</v>
      </c>
      <c r="AA1561">
        <f t="shared" si="48"/>
        <v>33</v>
      </c>
    </row>
    <row r="1562" spans="1:27" x14ac:dyDescent="0.25">
      <c r="A1562" t="s">
        <v>89</v>
      </c>
      <c r="B1562">
        <v>1999</v>
      </c>
      <c r="C1562" t="str">
        <f t="shared" si="49"/>
        <v>Drug Era 1992-2006</v>
      </c>
      <c r="D1562" t="s">
        <v>18</v>
      </c>
      <c r="E1562">
        <v>137</v>
      </c>
      <c r="F1562">
        <v>12</v>
      </c>
      <c r="G1562">
        <v>2</v>
      </c>
      <c r="H1562">
        <v>14</v>
      </c>
      <c r="I1562">
        <v>39</v>
      </c>
      <c r="J1562">
        <v>0</v>
      </c>
      <c r="K1562">
        <v>2</v>
      </c>
      <c r="L1562">
        <v>1</v>
      </c>
      <c r="M1562">
        <v>0</v>
      </c>
      <c r="Q1562">
        <v>26</v>
      </c>
      <c r="R1562">
        <v>3.27</v>
      </c>
      <c r="X1562">
        <v>24</v>
      </c>
      <c r="Y1562">
        <v>0</v>
      </c>
      <c r="Z1562">
        <v>99</v>
      </c>
      <c r="AA1562">
        <f t="shared" si="48"/>
        <v>33</v>
      </c>
    </row>
    <row r="1563" spans="1:27" x14ac:dyDescent="0.25">
      <c r="A1563" t="s">
        <v>1248</v>
      </c>
      <c r="B1563">
        <v>1991</v>
      </c>
      <c r="C1563" t="str">
        <f t="shared" si="49"/>
        <v>Pre-Drug 1970-1991</v>
      </c>
      <c r="D1563" t="s">
        <v>18</v>
      </c>
      <c r="E1563">
        <v>137</v>
      </c>
      <c r="F1563">
        <v>14</v>
      </c>
      <c r="G1563">
        <v>1</v>
      </c>
      <c r="H1563">
        <v>8</v>
      </c>
      <c r="I1563">
        <v>20</v>
      </c>
      <c r="J1563">
        <v>2</v>
      </c>
      <c r="K1563">
        <v>1</v>
      </c>
      <c r="L1563">
        <v>0</v>
      </c>
      <c r="M1563">
        <v>0</v>
      </c>
      <c r="Q1563">
        <v>36</v>
      </c>
      <c r="R1563">
        <v>3.78</v>
      </c>
      <c r="X1563">
        <v>14</v>
      </c>
      <c r="Y1563">
        <v>0.28999999999999998</v>
      </c>
      <c r="Z1563">
        <v>100</v>
      </c>
      <c r="AA1563">
        <f t="shared" si="48"/>
        <v>33.333333333333336</v>
      </c>
    </row>
    <row r="1564" spans="1:27" x14ac:dyDescent="0.25">
      <c r="A1564" t="s">
        <v>2247</v>
      </c>
      <c r="B1564">
        <v>1998</v>
      </c>
      <c r="C1564" t="str">
        <f t="shared" si="49"/>
        <v>Drug Era 1992-2006</v>
      </c>
      <c r="D1564" t="s">
        <v>18</v>
      </c>
      <c r="E1564">
        <v>137</v>
      </c>
      <c r="F1564">
        <v>9</v>
      </c>
      <c r="G1564">
        <v>1</v>
      </c>
      <c r="H1564">
        <v>15</v>
      </c>
      <c r="I1564">
        <v>38</v>
      </c>
      <c r="J1564">
        <v>3</v>
      </c>
      <c r="K1564">
        <v>0</v>
      </c>
      <c r="L1564">
        <v>1</v>
      </c>
      <c r="M1564">
        <v>0</v>
      </c>
      <c r="Q1564">
        <v>22</v>
      </c>
      <c r="R1564">
        <v>2.38</v>
      </c>
      <c r="X1564">
        <v>21</v>
      </c>
      <c r="Z1564">
        <v>102</v>
      </c>
      <c r="AA1564">
        <f t="shared" si="48"/>
        <v>34</v>
      </c>
    </row>
    <row r="1565" spans="1:27" x14ac:dyDescent="0.25">
      <c r="A1565" t="s">
        <v>2995</v>
      </c>
      <c r="B1565">
        <v>1999</v>
      </c>
      <c r="C1565" t="str">
        <f t="shared" si="49"/>
        <v>Drug Era 1992-2006</v>
      </c>
      <c r="D1565" t="s">
        <v>19</v>
      </c>
      <c r="E1565">
        <v>137</v>
      </c>
      <c r="F1565">
        <v>8</v>
      </c>
      <c r="G1565">
        <v>3</v>
      </c>
      <c r="H1565">
        <v>10</v>
      </c>
      <c r="I1565">
        <v>30</v>
      </c>
      <c r="J1565">
        <v>0</v>
      </c>
      <c r="K1565">
        <v>1</v>
      </c>
      <c r="L1565">
        <v>0</v>
      </c>
      <c r="M1565">
        <v>0</v>
      </c>
      <c r="Q1565">
        <v>30</v>
      </c>
      <c r="R1565">
        <v>2.1</v>
      </c>
      <c r="X1565">
        <v>18</v>
      </c>
      <c r="Y1565">
        <v>0</v>
      </c>
      <c r="Z1565">
        <v>103</v>
      </c>
      <c r="AA1565">
        <f t="shared" si="48"/>
        <v>34.333333333333336</v>
      </c>
    </row>
    <row r="1566" spans="1:27" x14ac:dyDescent="0.25">
      <c r="A1566" t="s">
        <v>376</v>
      </c>
      <c r="B1566">
        <v>2008</v>
      </c>
      <c r="C1566" t="str">
        <f t="shared" si="49"/>
        <v>Post Drug Era 2007-2012</v>
      </c>
      <c r="D1566" t="s">
        <v>19</v>
      </c>
      <c r="E1566">
        <v>137</v>
      </c>
      <c r="F1566">
        <v>7</v>
      </c>
      <c r="G1566">
        <v>2</v>
      </c>
      <c r="H1566">
        <v>16</v>
      </c>
      <c r="I1566">
        <v>33</v>
      </c>
      <c r="J1566">
        <v>0</v>
      </c>
      <c r="K1566">
        <v>1</v>
      </c>
      <c r="L1566">
        <v>1</v>
      </c>
      <c r="M1566">
        <v>0</v>
      </c>
      <c r="Q1566">
        <v>18</v>
      </c>
      <c r="R1566">
        <v>1.83</v>
      </c>
      <c r="X1566">
        <v>21</v>
      </c>
      <c r="Z1566">
        <v>103</v>
      </c>
      <c r="AA1566">
        <f t="shared" si="48"/>
        <v>34.333333333333336</v>
      </c>
    </row>
    <row r="1567" spans="1:27" x14ac:dyDescent="0.25">
      <c r="A1567" t="s">
        <v>2251</v>
      </c>
      <c r="B1567">
        <v>1987</v>
      </c>
      <c r="C1567" t="str">
        <f t="shared" si="49"/>
        <v>Pre-Drug 1970-1991</v>
      </c>
      <c r="D1567" t="s">
        <v>18</v>
      </c>
      <c r="E1567">
        <v>137</v>
      </c>
      <c r="F1567">
        <v>10</v>
      </c>
      <c r="G1567">
        <v>5</v>
      </c>
      <c r="H1567">
        <v>13</v>
      </c>
      <c r="I1567">
        <v>42</v>
      </c>
      <c r="J1567">
        <v>2</v>
      </c>
      <c r="K1567">
        <v>1</v>
      </c>
      <c r="L1567">
        <v>1</v>
      </c>
      <c r="M1567">
        <v>0</v>
      </c>
      <c r="Q1567">
        <v>19</v>
      </c>
      <c r="R1567">
        <v>2.57</v>
      </c>
      <c r="X1567">
        <v>14</v>
      </c>
      <c r="Y1567">
        <v>0.15</v>
      </c>
      <c r="Z1567">
        <v>105</v>
      </c>
      <c r="AA1567">
        <f t="shared" si="48"/>
        <v>35</v>
      </c>
    </row>
    <row r="1568" spans="1:27" x14ac:dyDescent="0.25">
      <c r="A1568" t="s">
        <v>2824</v>
      </c>
      <c r="B1568">
        <v>2010</v>
      </c>
      <c r="C1568" t="str">
        <f t="shared" si="49"/>
        <v>Post Drug Era 2007-2012</v>
      </c>
      <c r="D1568" t="s">
        <v>18</v>
      </c>
      <c r="E1568">
        <v>137</v>
      </c>
      <c r="F1568">
        <v>5</v>
      </c>
      <c r="G1568">
        <v>1</v>
      </c>
      <c r="H1568">
        <v>7</v>
      </c>
      <c r="I1568">
        <v>45</v>
      </c>
      <c r="J1568">
        <v>2</v>
      </c>
      <c r="K1568">
        <v>0</v>
      </c>
      <c r="L1568">
        <v>1</v>
      </c>
      <c r="M1568">
        <v>0</v>
      </c>
      <c r="Q1568">
        <v>23</v>
      </c>
      <c r="R1568">
        <v>1.29</v>
      </c>
      <c r="X1568">
        <v>16</v>
      </c>
      <c r="Z1568">
        <v>105</v>
      </c>
      <c r="AA1568">
        <f t="shared" si="48"/>
        <v>35</v>
      </c>
    </row>
    <row r="1569" spans="1:27" x14ac:dyDescent="0.25">
      <c r="A1569" t="s">
        <v>78</v>
      </c>
      <c r="B1569">
        <v>2012</v>
      </c>
      <c r="C1569" t="str">
        <f t="shared" si="49"/>
        <v>Post Drug Era 2007-2012</v>
      </c>
      <c r="D1569" t="s">
        <v>19</v>
      </c>
      <c r="E1569">
        <v>137</v>
      </c>
      <c r="F1569">
        <v>10</v>
      </c>
      <c r="G1569">
        <v>1</v>
      </c>
      <c r="H1569">
        <v>7</v>
      </c>
      <c r="I1569">
        <v>25</v>
      </c>
      <c r="J1569">
        <v>1</v>
      </c>
      <c r="K1569">
        <v>1</v>
      </c>
      <c r="L1569">
        <v>1</v>
      </c>
      <c r="M1569">
        <v>0</v>
      </c>
      <c r="Q1569">
        <v>29</v>
      </c>
      <c r="R1569">
        <v>2.57</v>
      </c>
      <c r="X1569">
        <v>11</v>
      </c>
      <c r="Z1569">
        <v>105</v>
      </c>
      <c r="AA1569">
        <f t="shared" si="48"/>
        <v>35</v>
      </c>
    </row>
    <row r="1570" spans="1:27" x14ac:dyDescent="0.25">
      <c r="A1570" t="s">
        <v>308</v>
      </c>
      <c r="B1570">
        <v>2005</v>
      </c>
      <c r="C1570" t="str">
        <f t="shared" si="49"/>
        <v>Drug Era 1992-2006</v>
      </c>
      <c r="D1570" t="s">
        <v>19</v>
      </c>
      <c r="E1570">
        <v>137</v>
      </c>
      <c r="F1570">
        <v>15</v>
      </c>
      <c r="G1570">
        <v>3</v>
      </c>
      <c r="H1570">
        <v>11</v>
      </c>
      <c r="I1570">
        <v>16</v>
      </c>
      <c r="J1570">
        <v>1</v>
      </c>
      <c r="K1570">
        <v>1</v>
      </c>
      <c r="L1570">
        <v>0</v>
      </c>
      <c r="M1570">
        <v>0</v>
      </c>
      <c r="Q1570">
        <v>26</v>
      </c>
      <c r="R1570">
        <v>3.82</v>
      </c>
      <c r="X1570">
        <v>23</v>
      </c>
      <c r="Z1570">
        <v>106</v>
      </c>
      <c r="AA1570">
        <f t="shared" si="48"/>
        <v>35.333333333333336</v>
      </c>
    </row>
    <row r="1571" spans="1:27" x14ac:dyDescent="0.25">
      <c r="A1571" t="s">
        <v>1206</v>
      </c>
      <c r="B1571">
        <v>1991</v>
      </c>
      <c r="C1571" t="str">
        <f t="shared" si="49"/>
        <v>Pre-Drug 1970-1991</v>
      </c>
      <c r="D1571" t="s">
        <v>19</v>
      </c>
      <c r="E1571">
        <v>137</v>
      </c>
      <c r="F1571">
        <v>4</v>
      </c>
      <c r="G1571">
        <v>1</v>
      </c>
      <c r="H1571">
        <v>14</v>
      </c>
      <c r="I1571">
        <v>28</v>
      </c>
      <c r="J1571">
        <v>1</v>
      </c>
      <c r="K1571">
        <v>0</v>
      </c>
      <c r="L1571">
        <v>0</v>
      </c>
      <c r="M1571">
        <v>0</v>
      </c>
      <c r="Q1571">
        <v>16</v>
      </c>
      <c r="R1571">
        <v>1</v>
      </c>
      <c r="X1571">
        <v>18</v>
      </c>
      <c r="Y1571">
        <v>0.13</v>
      </c>
      <c r="Z1571">
        <v>108</v>
      </c>
      <c r="AA1571">
        <f t="shared" si="48"/>
        <v>36</v>
      </c>
    </row>
    <row r="1572" spans="1:27" x14ac:dyDescent="0.25">
      <c r="A1572" t="s">
        <v>1520</v>
      </c>
      <c r="B1572">
        <v>1998</v>
      </c>
      <c r="C1572" t="str">
        <f t="shared" si="49"/>
        <v>Drug Era 1992-2006</v>
      </c>
      <c r="D1572" t="s">
        <v>18</v>
      </c>
      <c r="E1572">
        <v>138</v>
      </c>
      <c r="F1572">
        <v>33</v>
      </c>
      <c r="G1572">
        <v>7</v>
      </c>
      <c r="H1572">
        <v>19</v>
      </c>
      <c r="I1572">
        <v>19</v>
      </c>
      <c r="J1572">
        <v>1</v>
      </c>
      <c r="K1572">
        <v>1</v>
      </c>
      <c r="L1572">
        <v>3</v>
      </c>
      <c r="M1572">
        <v>1</v>
      </c>
      <c r="Q1572">
        <v>41</v>
      </c>
      <c r="R1572">
        <v>11.28</v>
      </c>
      <c r="X1572">
        <v>15</v>
      </c>
      <c r="Z1572">
        <v>79</v>
      </c>
      <c r="AA1572">
        <f t="shared" si="48"/>
        <v>26.333333333333332</v>
      </c>
    </row>
    <row r="1573" spans="1:27" x14ac:dyDescent="0.25">
      <c r="A1573" t="s">
        <v>1558</v>
      </c>
      <c r="B1573">
        <v>1987</v>
      </c>
      <c r="C1573" t="str">
        <f t="shared" si="49"/>
        <v>Pre-Drug 1970-1991</v>
      </c>
      <c r="D1573" t="s">
        <v>19</v>
      </c>
      <c r="E1573">
        <v>138</v>
      </c>
      <c r="F1573">
        <v>17</v>
      </c>
      <c r="G1573">
        <v>2</v>
      </c>
      <c r="H1573">
        <v>19</v>
      </c>
      <c r="I1573">
        <v>17</v>
      </c>
      <c r="J1573">
        <v>4</v>
      </c>
      <c r="K1573">
        <v>1</v>
      </c>
      <c r="L1573">
        <v>0</v>
      </c>
      <c r="M1573">
        <v>1</v>
      </c>
      <c r="Q1573">
        <v>36</v>
      </c>
      <c r="R1573">
        <v>5.53</v>
      </c>
      <c r="X1573">
        <v>22</v>
      </c>
      <c r="Y1573">
        <v>0.31</v>
      </c>
      <c r="Z1573">
        <v>83</v>
      </c>
      <c r="AA1573">
        <f t="shared" si="48"/>
        <v>27.666666666666668</v>
      </c>
    </row>
    <row r="1574" spans="1:27" x14ac:dyDescent="0.25">
      <c r="A1574" t="s">
        <v>1296</v>
      </c>
      <c r="B1574">
        <v>1982</v>
      </c>
      <c r="C1574" t="str">
        <f t="shared" si="49"/>
        <v>Pre-Drug 1970-1991</v>
      </c>
      <c r="D1574" t="s">
        <v>19</v>
      </c>
      <c r="E1574">
        <v>138</v>
      </c>
      <c r="F1574">
        <v>24</v>
      </c>
      <c r="G1574">
        <v>1</v>
      </c>
      <c r="H1574">
        <v>13</v>
      </c>
      <c r="I1574">
        <v>21</v>
      </c>
      <c r="J1574">
        <v>0</v>
      </c>
      <c r="K1574">
        <v>1</v>
      </c>
      <c r="L1574">
        <v>0</v>
      </c>
      <c r="M1574">
        <v>0</v>
      </c>
      <c r="Q1574">
        <v>42</v>
      </c>
      <c r="R1574">
        <v>7.71</v>
      </c>
      <c r="X1574">
        <v>21</v>
      </c>
      <c r="Y1574">
        <v>0.34</v>
      </c>
      <c r="Z1574">
        <v>84</v>
      </c>
      <c r="AA1574">
        <f t="shared" si="48"/>
        <v>28</v>
      </c>
    </row>
    <row r="1575" spans="1:27" x14ac:dyDescent="0.25">
      <c r="A1575" t="s">
        <v>2698</v>
      </c>
      <c r="B1575">
        <v>1984</v>
      </c>
      <c r="C1575" t="str">
        <f t="shared" si="49"/>
        <v>Pre-Drug 1970-1991</v>
      </c>
      <c r="D1575" t="s">
        <v>19</v>
      </c>
      <c r="E1575">
        <v>138</v>
      </c>
      <c r="F1575">
        <v>24</v>
      </c>
      <c r="G1575">
        <v>3</v>
      </c>
      <c r="H1575">
        <v>10</v>
      </c>
      <c r="I1575">
        <v>4</v>
      </c>
      <c r="J1575">
        <v>0</v>
      </c>
      <c r="K1575">
        <v>0</v>
      </c>
      <c r="L1575">
        <v>0</v>
      </c>
      <c r="M1575">
        <v>0</v>
      </c>
      <c r="Q1575">
        <v>47</v>
      </c>
      <c r="R1575">
        <v>7.71</v>
      </c>
      <c r="X1575">
        <v>13</v>
      </c>
      <c r="Y1575">
        <v>0.37</v>
      </c>
      <c r="Z1575">
        <v>84</v>
      </c>
      <c r="AA1575">
        <f t="shared" si="48"/>
        <v>28</v>
      </c>
    </row>
    <row r="1576" spans="1:27" x14ac:dyDescent="0.25">
      <c r="A1576" t="s">
        <v>2705</v>
      </c>
      <c r="B1576">
        <v>1981</v>
      </c>
      <c r="C1576" t="str">
        <f t="shared" si="49"/>
        <v>Pre-Drug 1970-1991</v>
      </c>
      <c r="D1576" t="s">
        <v>18</v>
      </c>
      <c r="E1576">
        <v>138</v>
      </c>
      <c r="F1576">
        <v>19</v>
      </c>
      <c r="G1576">
        <v>1</v>
      </c>
      <c r="H1576">
        <v>14</v>
      </c>
      <c r="I1576">
        <v>18</v>
      </c>
      <c r="J1576">
        <v>1</v>
      </c>
      <c r="K1576">
        <v>3</v>
      </c>
      <c r="L1576">
        <v>0</v>
      </c>
      <c r="M1576">
        <v>0</v>
      </c>
      <c r="Q1576">
        <v>40</v>
      </c>
      <c r="R1576">
        <v>5.97</v>
      </c>
      <c r="X1576">
        <v>9</v>
      </c>
      <c r="Y1576">
        <v>0.33</v>
      </c>
      <c r="Z1576">
        <v>86</v>
      </c>
      <c r="AA1576">
        <f t="shared" si="48"/>
        <v>28.666666666666668</v>
      </c>
    </row>
    <row r="1577" spans="1:27" x14ac:dyDescent="0.25">
      <c r="A1577" t="s">
        <v>2299</v>
      </c>
      <c r="B1577">
        <v>1993</v>
      </c>
      <c r="C1577" t="str">
        <f t="shared" si="49"/>
        <v>Pre-Drug 1970-1991</v>
      </c>
      <c r="D1577" t="s">
        <v>19</v>
      </c>
      <c r="E1577">
        <v>138</v>
      </c>
      <c r="F1577">
        <v>24</v>
      </c>
      <c r="G1577">
        <v>4</v>
      </c>
      <c r="H1577">
        <v>14</v>
      </c>
      <c r="I1577">
        <v>12</v>
      </c>
      <c r="J1577">
        <v>1</v>
      </c>
      <c r="K1577">
        <v>2</v>
      </c>
      <c r="L1577">
        <v>1</v>
      </c>
      <c r="M1577">
        <v>0</v>
      </c>
      <c r="Q1577">
        <v>40</v>
      </c>
      <c r="R1577">
        <v>7.45</v>
      </c>
      <c r="X1577">
        <v>24</v>
      </c>
      <c r="Y1577">
        <v>0.32</v>
      </c>
      <c r="Z1577">
        <v>87</v>
      </c>
      <c r="AA1577">
        <f t="shared" si="48"/>
        <v>29</v>
      </c>
    </row>
    <row r="1578" spans="1:27" x14ac:dyDescent="0.25">
      <c r="A1578" t="s">
        <v>164</v>
      </c>
      <c r="B1578">
        <v>1995</v>
      </c>
      <c r="C1578" t="str">
        <f t="shared" si="49"/>
        <v>Pre-Drug 1970-1991</v>
      </c>
      <c r="D1578" t="s">
        <v>18</v>
      </c>
      <c r="E1578">
        <v>138</v>
      </c>
      <c r="F1578">
        <v>13</v>
      </c>
      <c r="G1578">
        <v>2</v>
      </c>
      <c r="H1578">
        <v>16</v>
      </c>
      <c r="I1578">
        <v>23</v>
      </c>
      <c r="J1578">
        <v>2</v>
      </c>
      <c r="K1578">
        <v>4</v>
      </c>
      <c r="L1578">
        <v>1</v>
      </c>
      <c r="M1578">
        <v>1</v>
      </c>
      <c r="Q1578">
        <v>36</v>
      </c>
      <c r="R1578">
        <v>4.03</v>
      </c>
      <c r="X1578">
        <v>21</v>
      </c>
      <c r="Y1578">
        <v>0.28999999999999998</v>
      </c>
      <c r="Z1578">
        <v>87</v>
      </c>
      <c r="AA1578">
        <f t="shared" si="48"/>
        <v>29</v>
      </c>
    </row>
    <row r="1579" spans="1:27" x14ac:dyDescent="0.25">
      <c r="A1579" t="s">
        <v>733</v>
      </c>
      <c r="B1579">
        <v>2010</v>
      </c>
      <c r="C1579" t="str">
        <f t="shared" si="49"/>
        <v>Post Drug Era 2007-2012</v>
      </c>
      <c r="D1579" t="s">
        <v>18</v>
      </c>
      <c r="E1579">
        <v>138</v>
      </c>
      <c r="F1579">
        <v>22</v>
      </c>
      <c r="G1579">
        <v>5</v>
      </c>
      <c r="H1579">
        <v>18</v>
      </c>
      <c r="I1579">
        <v>36</v>
      </c>
      <c r="J1579">
        <v>2</v>
      </c>
      <c r="K1579">
        <v>2</v>
      </c>
      <c r="L1579">
        <v>2</v>
      </c>
      <c r="M1579">
        <v>0</v>
      </c>
      <c r="Q1579">
        <v>33</v>
      </c>
      <c r="R1579">
        <v>6.83</v>
      </c>
      <c r="X1579">
        <v>16</v>
      </c>
      <c r="Z1579">
        <v>87</v>
      </c>
      <c r="AA1579">
        <f t="shared" si="48"/>
        <v>29</v>
      </c>
    </row>
    <row r="1580" spans="1:27" x14ac:dyDescent="0.25">
      <c r="A1580" t="s">
        <v>1411</v>
      </c>
      <c r="B1580">
        <v>1983</v>
      </c>
      <c r="C1580" t="str">
        <f t="shared" si="49"/>
        <v>Pre-Drug 1970-1991</v>
      </c>
      <c r="D1580" t="s">
        <v>19</v>
      </c>
      <c r="E1580">
        <v>138</v>
      </c>
      <c r="F1580">
        <v>19</v>
      </c>
      <c r="G1580">
        <v>7</v>
      </c>
      <c r="H1580">
        <v>8</v>
      </c>
      <c r="I1580">
        <v>14</v>
      </c>
      <c r="J1580">
        <v>1</v>
      </c>
      <c r="K1580">
        <v>0</v>
      </c>
      <c r="L1580">
        <v>2</v>
      </c>
      <c r="M1580">
        <v>0</v>
      </c>
      <c r="Q1580">
        <v>43</v>
      </c>
      <c r="R1580">
        <v>5.76</v>
      </c>
      <c r="X1580">
        <v>12</v>
      </c>
      <c r="Y1580">
        <v>0.33</v>
      </c>
      <c r="Z1580">
        <v>89</v>
      </c>
      <c r="AA1580">
        <f t="shared" si="48"/>
        <v>29.666666666666668</v>
      </c>
    </row>
    <row r="1581" spans="1:27" x14ac:dyDescent="0.25">
      <c r="A1581" t="s">
        <v>2850</v>
      </c>
      <c r="B1581">
        <v>2000</v>
      </c>
      <c r="C1581" t="str">
        <f t="shared" si="49"/>
        <v>Drug Era 1992-2006</v>
      </c>
      <c r="D1581" t="s">
        <v>18</v>
      </c>
      <c r="E1581">
        <v>138</v>
      </c>
      <c r="F1581">
        <v>11</v>
      </c>
      <c r="G1581">
        <v>2</v>
      </c>
      <c r="H1581">
        <v>20</v>
      </c>
      <c r="I1581">
        <v>26</v>
      </c>
      <c r="J1581">
        <v>3</v>
      </c>
      <c r="K1581">
        <v>0</v>
      </c>
      <c r="L1581">
        <v>2</v>
      </c>
      <c r="M1581">
        <v>0</v>
      </c>
      <c r="Q1581">
        <v>30</v>
      </c>
      <c r="R1581">
        <v>3.34</v>
      </c>
      <c r="X1581">
        <v>7</v>
      </c>
      <c r="Y1581">
        <v>0</v>
      </c>
      <c r="Z1581">
        <v>89</v>
      </c>
      <c r="AA1581">
        <f t="shared" si="48"/>
        <v>29.666666666666668</v>
      </c>
    </row>
    <row r="1582" spans="1:27" x14ac:dyDescent="0.25">
      <c r="A1582" t="s">
        <v>363</v>
      </c>
      <c r="B1582">
        <v>2005</v>
      </c>
      <c r="C1582" t="str">
        <f t="shared" si="49"/>
        <v>Drug Era 1992-2006</v>
      </c>
      <c r="D1582" t="s">
        <v>18</v>
      </c>
      <c r="E1582">
        <v>138</v>
      </c>
      <c r="F1582">
        <v>14</v>
      </c>
      <c r="G1582">
        <v>6</v>
      </c>
      <c r="H1582">
        <v>17</v>
      </c>
      <c r="I1582">
        <v>28</v>
      </c>
      <c r="J1582">
        <v>3</v>
      </c>
      <c r="K1582">
        <v>2</v>
      </c>
      <c r="L1582">
        <v>3</v>
      </c>
      <c r="M1582">
        <v>0</v>
      </c>
      <c r="Q1582">
        <v>33</v>
      </c>
      <c r="R1582">
        <v>4.2</v>
      </c>
      <c r="X1582">
        <v>10</v>
      </c>
      <c r="Z1582">
        <v>90</v>
      </c>
      <c r="AA1582">
        <f t="shared" si="48"/>
        <v>30</v>
      </c>
    </row>
    <row r="1583" spans="1:27" x14ac:dyDescent="0.25">
      <c r="A1583" t="s">
        <v>2970</v>
      </c>
      <c r="B1583">
        <v>2006</v>
      </c>
      <c r="C1583" t="str">
        <f t="shared" si="49"/>
        <v>Drug Era 1992-2006</v>
      </c>
      <c r="D1583" t="s">
        <v>19</v>
      </c>
      <c r="E1583">
        <v>138</v>
      </c>
      <c r="F1583">
        <v>18</v>
      </c>
      <c r="G1583">
        <v>5</v>
      </c>
      <c r="H1583">
        <v>13</v>
      </c>
      <c r="I1583">
        <v>27</v>
      </c>
      <c r="J1583">
        <v>2</v>
      </c>
      <c r="K1583">
        <v>0</v>
      </c>
      <c r="L1583">
        <v>0</v>
      </c>
      <c r="M1583">
        <v>1</v>
      </c>
      <c r="Q1583">
        <v>37</v>
      </c>
      <c r="R1583">
        <v>5.4</v>
      </c>
      <c r="X1583">
        <v>17</v>
      </c>
      <c r="Z1583">
        <v>90</v>
      </c>
      <c r="AA1583">
        <f t="shared" si="48"/>
        <v>30</v>
      </c>
    </row>
    <row r="1584" spans="1:27" x14ac:dyDescent="0.25">
      <c r="A1584" t="s">
        <v>2772</v>
      </c>
      <c r="B1584">
        <v>1974</v>
      </c>
      <c r="C1584" t="str">
        <f t="shared" si="49"/>
        <v>Pre-Drug 1970-1991</v>
      </c>
      <c r="D1584" t="s">
        <v>18</v>
      </c>
      <c r="E1584">
        <v>138</v>
      </c>
      <c r="F1584">
        <v>15</v>
      </c>
      <c r="G1584">
        <v>1</v>
      </c>
      <c r="H1584">
        <v>21</v>
      </c>
      <c r="I1584">
        <v>10</v>
      </c>
      <c r="J1584">
        <v>3</v>
      </c>
      <c r="K1584">
        <v>1</v>
      </c>
      <c r="L1584">
        <v>0</v>
      </c>
      <c r="M1584">
        <v>0</v>
      </c>
      <c r="Q1584">
        <v>28</v>
      </c>
      <c r="R1584">
        <v>4.45</v>
      </c>
      <c r="X1584">
        <v>19</v>
      </c>
      <c r="Y1584">
        <v>0.25</v>
      </c>
      <c r="Z1584">
        <v>91</v>
      </c>
      <c r="AA1584">
        <f t="shared" si="48"/>
        <v>30.333333333333332</v>
      </c>
    </row>
    <row r="1585" spans="1:27" x14ac:dyDescent="0.25">
      <c r="A1585" t="s">
        <v>1155</v>
      </c>
      <c r="B1585">
        <v>1971</v>
      </c>
      <c r="C1585" t="str">
        <f t="shared" si="49"/>
        <v>Pre-Drug 1970-1991</v>
      </c>
      <c r="D1585" t="s">
        <v>18</v>
      </c>
      <c r="E1585">
        <v>138</v>
      </c>
      <c r="F1585">
        <v>22</v>
      </c>
      <c r="G1585">
        <v>3</v>
      </c>
      <c r="H1585">
        <v>16</v>
      </c>
      <c r="I1585">
        <v>21</v>
      </c>
      <c r="J1585">
        <v>1</v>
      </c>
      <c r="K1585">
        <v>2</v>
      </c>
      <c r="L1585">
        <v>0</v>
      </c>
      <c r="M1585">
        <v>1</v>
      </c>
      <c r="Q1585">
        <v>33</v>
      </c>
      <c r="R1585">
        <v>6.46</v>
      </c>
      <c r="X1585">
        <v>25</v>
      </c>
      <c r="Y1585">
        <v>0.27</v>
      </c>
      <c r="Z1585">
        <v>92</v>
      </c>
      <c r="AA1585">
        <f t="shared" si="48"/>
        <v>30.666666666666668</v>
      </c>
    </row>
    <row r="1586" spans="1:27" x14ac:dyDescent="0.25">
      <c r="A1586" t="s">
        <v>543</v>
      </c>
      <c r="B1586">
        <v>1997</v>
      </c>
      <c r="C1586" t="str">
        <f t="shared" si="49"/>
        <v>Drug Era 1992-2006</v>
      </c>
      <c r="D1586" t="s">
        <v>19</v>
      </c>
      <c r="E1586">
        <v>138</v>
      </c>
      <c r="F1586">
        <v>20</v>
      </c>
      <c r="G1586">
        <v>3</v>
      </c>
      <c r="H1586">
        <v>10</v>
      </c>
      <c r="I1586">
        <v>11</v>
      </c>
      <c r="J1586">
        <v>0</v>
      </c>
      <c r="K1586">
        <v>1</v>
      </c>
      <c r="L1586">
        <v>2</v>
      </c>
      <c r="M1586">
        <v>0</v>
      </c>
      <c r="Q1586">
        <v>41</v>
      </c>
      <c r="R1586">
        <v>5.87</v>
      </c>
      <c r="X1586">
        <v>17</v>
      </c>
      <c r="Y1586">
        <v>0.32</v>
      </c>
      <c r="Z1586">
        <v>92</v>
      </c>
      <c r="AA1586">
        <f t="shared" si="48"/>
        <v>30.666666666666668</v>
      </c>
    </row>
    <row r="1587" spans="1:27" x14ac:dyDescent="0.25">
      <c r="A1587" t="s">
        <v>1631</v>
      </c>
      <c r="B1587">
        <v>2002</v>
      </c>
      <c r="C1587" t="str">
        <f t="shared" si="49"/>
        <v>Drug Era 1992-2006</v>
      </c>
      <c r="D1587" t="s">
        <v>18</v>
      </c>
      <c r="E1587">
        <v>138</v>
      </c>
      <c r="F1587">
        <v>20</v>
      </c>
      <c r="G1587">
        <v>5</v>
      </c>
      <c r="H1587">
        <v>8</v>
      </c>
      <c r="I1587">
        <v>17</v>
      </c>
      <c r="J1587">
        <v>3</v>
      </c>
      <c r="K1587">
        <v>1</v>
      </c>
      <c r="L1587">
        <v>1</v>
      </c>
      <c r="M1587">
        <v>0</v>
      </c>
      <c r="Q1587">
        <v>41</v>
      </c>
      <c r="R1587">
        <v>5.87</v>
      </c>
      <c r="X1587">
        <v>19</v>
      </c>
      <c r="Z1587">
        <v>92</v>
      </c>
      <c r="AA1587">
        <f t="shared" si="48"/>
        <v>30.666666666666668</v>
      </c>
    </row>
    <row r="1588" spans="1:27" x14ac:dyDescent="0.25">
      <c r="A1588" t="s">
        <v>2613</v>
      </c>
      <c r="B1588">
        <v>2002</v>
      </c>
      <c r="C1588" t="str">
        <f t="shared" si="49"/>
        <v>Drug Era 1992-2006</v>
      </c>
      <c r="D1588" t="s">
        <v>18</v>
      </c>
      <c r="E1588">
        <v>138</v>
      </c>
      <c r="F1588">
        <v>15</v>
      </c>
      <c r="G1588">
        <v>2</v>
      </c>
      <c r="H1588">
        <v>21</v>
      </c>
      <c r="I1588">
        <v>24</v>
      </c>
      <c r="J1588">
        <v>1</v>
      </c>
      <c r="K1588">
        <v>1</v>
      </c>
      <c r="L1588">
        <v>1</v>
      </c>
      <c r="M1588">
        <v>0</v>
      </c>
      <c r="Q1588">
        <v>25</v>
      </c>
      <c r="R1588">
        <v>4.4000000000000004</v>
      </c>
      <c r="X1588">
        <v>32</v>
      </c>
      <c r="Z1588">
        <v>92</v>
      </c>
      <c r="AA1588">
        <f t="shared" si="48"/>
        <v>30.666666666666668</v>
      </c>
    </row>
    <row r="1589" spans="1:27" x14ac:dyDescent="0.25">
      <c r="A1589" t="s">
        <v>1297</v>
      </c>
      <c r="B1589">
        <v>2011</v>
      </c>
      <c r="C1589" t="str">
        <f t="shared" si="49"/>
        <v>Post Drug Era 2007-2012</v>
      </c>
      <c r="D1589" t="s">
        <v>19</v>
      </c>
      <c r="E1589">
        <v>138</v>
      </c>
      <c r="F1589">
        <v>21</v>
      </c>
      <c r="G1589">
        <v>5</v>
      </c>
      <c r="H1589">
        <v>18</v>
      </c>
      <c r="I1589">
        <v>26</v>
      </c>
      <c r="J1589">
        <v>1</v>
      </c>
      <c r="K1589">
        <v>2</v>
      </c>
      <c r="L1589">
        <v>2</v>
      </c>
      <c r="M1589">
        <v>2</v>
      </c>
      <c r="Q1589">
        <v>30</v>
      </c>
      <c r="R1589">
        <v>6.16</v>
      </c>
      <c r="X1589">
        <v>21</v>
      </c>
      <c r="Z1589">
        <v>92</v>
      </c>
      <c r="AA1589">
        <f t="shared" si="48"/>
        <v>30.666666666666668</v>
      </c>
    </row>
    <row r="1590" spans="1:27" x14ac:dyDescent="0.25">
      <c r="A1590" t="s">
        <v>505</v>
      </c>
      <c r="B1590">
        <v>2012</v>
      </c>
      <c r="C1590" t="str">
        <f t="shared" si="49"/>
        <v>Post Drug Era 2007-2012</v>
      </c>
      <c r="D1590" t="s">
        <v>18</v>
      </c>
      <c r="E1590">
        <v>138</v>
      </c>
      <c r="F1590">
        <v>13</v>
      </c>
      <c r="G1590">
        <v>3</v>
      </c>
      <c r="H1590">
        <v>14</v>
      </c>
      <c r="I1590">
        <v>36</v>
      </c>
      <c r="J1590">
        <v>1</v>
      </c>
      <c r="K1590">
        <v>3</v>
      </c>
      <c r="L1590">
        <v>1</v>
      </c>
      <c r="M1590">
        <v>0</v>
      </c>
      <c r="Q1590">
        <v>30</v>
      </c>
      <c r="R1590">
        <v>3.77</v>
      </c>
      <c r="X1590">
        <v>16</v>
      </c>
      <c r="Z1590">
        <v>93</v>
      </c>
      <c r="AA1590">
        <f t="shared" si="48"/>
        <v>31</v>
      </c>
    </row>
    <row r="1591" spans="1:27" x14ac:dyDescent="0.25">
      <c r="A1591" t="s">
        <v>2745</v>
      </c>
      <c r="B1591">
        <v>1990</v>
      </c>
      <c r="C1591" t="str">
        <f t="shared" si="49"/>
        <v>Pre-Drug 1970-1991</v>
      </c>
      <c r="D1591" t="s">
        <v>19</v>
      </c>
      <c r="E1591">
        <v>138</v>
      </c>
      <c r="F1591">
        <v>17</v>
      </c>
      <c r="G1591">
        <v>3</v>
      </c>
      <c r="H1591">
        <v>12</v>
      </c>
      <c r="I1591">
        <v>14</v>
      </c>
      <c r="J1591">
        <v>1</v>
      </c>
      <c r="K1591">
        <v>0</v>
      </c>
      <c r="L1591">
        <v>0</v>
      </c>
      <c r="M1591">
        <v>0</v>
      </c>
      <c r="Q1591">
        <v>35</v>
      </c>
      <c r="R1591">
        <v>4.88</v>
      </c>
      <c r="X1591">
        <v>22</v>
      </c>
      <c r="Y1591">
        <v>0.28000000000000003</v>
      </c>
      <c r="Z1591">
        <v>94</v>
      </c>
      <c r="AA1591">
        <f t="shared" si="48"/>
        <v>31.333333333333332</v>
      </c>
    </row>
    <row r="1592" spans="1:27" x14ac:dyDescent="0.25">
      <c r="A1592" t="s">
        <v>1633</v>
      </c>
      <c r="B1592">
        <v>1970</v>
      </c>
      <c r="C1592" t="str">
        <f t="shared" si="49"/>
        <v>Pre-Drug 1970-1991</v>
      </c>
      <c r="D1592" t="s">
        <v>19</v>
      </c>
      <c r="E1592">
        <v>138</v>
      </c>
      <c r="F1592">
        <v>12</v>
      </c>
      <c r="G1592">
        <v>1</v>
      </c>
      <c r="H1592">
        <v>10</v>
      </c>
      <c r="I1592">
        <v>19</v>
      </c>
      <c r="J1592">
        <v>1</v>
      </c>
      <c r="K1592">
        <v>1</v>
      </c>
      <c r="L1592">
        <v>5</v>
      </c>
      <c r="M1592">
        <v>0</v>
      </c>
      <c r="Q1592">
        <v>37</v>
      </c>
      <c r="R1592">
        <v>3.41</v>
      </c>
      <c r="X1592">
        <v>14</v>
      </c>
      <c r="Y1592">
        <v>0.3</v>
      </c>
      <c r="Z1592">
        <v>95</v>
      </c>
      <c r="AA1592">
        <f t="shared" si="48"/>
        <v>31.666666666666668</v>
      </c>
    </row>
    <row r="1593" spans="1:27" x14ac:dyDescent="0.25">
      <c r="A1593" t="s">
        <v>2686</v>
      </c>
      <c r="B1593">
        <v>1987</v>
      </c>
      <c r="C1593" t="str">
        <f t="shared" si="49"/>
        <v>Pre-Drug 1970-1991</v>
      </c>
      <c r="D1593" t="s">
        <v>18</v>
      </c>
      <c r="E1593">
        <v>138</v>
      </c>
      <c r="F1593">
        <v>18</v>
      </c>
      <c r="G1593">
        <v>7</v>
      </c>
      <c r="H1593">
        <v>12</v>
      </c>
      <c r="I1593">
        <v>11</v>
      </c>
      <c r="J1593">
        <v>1</v>
      </c>
      <c r="K1593">
        <v>1</v>
      </c>
      <c r="L1593">
        <v>0</v>
      </c>
      <c r="M1593">
        <v>0</v>
      </c>
      <c r="Q1593">
        <v>34</v>
      </c>
      <c r="R1593">
        <v>5.12</v>
      </c>
      <c r="X1593">
        <v>9</v>
      </c>
      <c r="Y1593">
        <v>0.27</v>
      </c>
      <c r="Z1593">
        <v>95</v>
      </c>
      <c r="AA1593">
        <f t="shared" si="48"/>
        <v>31.666666666666668</v>
      </c>
    </row>
    <row r="1594" spans="1:27" x14ac:dyDescent="0.25">
      <c r="A1594" t="s">
        <v>3127</v>
      </c>
      <c r="B1594">
        <v>2002</v>
      </c>
      <c r="C1594" t="str">
        <f t="shared" si="49"/>
        <v>Drug Era 1992-2006</v>
      </c>
      <c r="D1594" t="s">
        <v>19</v>
      </c>
      <c r="E1594">
        <v>138</v>
      </c>
      <c r="F1594">
        <v>12</v>
      </c>
      <c r="G1594">
        <v>3</v>
      </c>
      <c r="H1594">
        <v>19</v>
      </c>
      <c r="I1594">
        <v>22</v>
      </c>
      <c r="J1594">
        <v>1</v>
      </c>
      <c r="K1594">
        <v>1</v>
      </c>
      <c r="L1594">
        <v>5</v>
      </c>
      <c r="M1594">
        <v>0</v>
      </c>
      <c r="Q1594">
        <v>26</v>
      </c>
      <c r="R1594">
        <v>3.41</v>
      </c>
      <c r="X1594">
        <v>18</v>
      </c>
      <c r="Z1594">
        <v>95</v>
      </c>
      <c r="AA1594">
        <f t="shared" si="48"/>
        <v>31.666666666666668</v>
      </c>
    </row>
    <row r="1595" spans="1:27" x14ac:dyDescent="0.25">
      <c r="A1595" t="s">
        <v>2521</v>
      </c>
      <c r="B1595">
        <v>2003</v>
      </c>
      <c r="C1595" t="str">
        <f t="shared" si="49"/>
        <v>Drug Era 1992-2006</v>
      </c>
      <c r="D1595" t="s">
        <v>19</v>
      </c>
      <c r="E1595">
        <v>138</v>
      </c>
      <c r="F1595">
        <v>10</v>
      </c>
      <c r="G1595">
        <v>2</v>
      </c>
      <c r="H1595">
        <v>14</v>
      </c>
      <c r="I1595">
        <v>15</v>
      </c>
      <c r="J1595">
        <v>3</v>
      </c>
      <c r="K1595">
        <v>0</v>
      </c>
      <c r="L1595">
        <v>0</v>
      </c>
      <c r="M1595">
        <v>0</v>
      </c>
      <c r="Q1595">
        <v>37</v>
      </c>
      <c r="R1595">
        <v>2.84</v>
      </c>
      <c r="X1595">
        <v>10</v>
      </c>
      <c r="Y1595">
        <v>0.28999999999999998</v>
      </c>
      <c r="Z1595">
        <v>95</v>
      </c>
      <c r="AA1595">
        <f t="shared" si="48"/>
        <v>31.666666666666668</v>
      </c>
    </row>
    <row r="1596" spans="1:27" x14ac:dyDescent="0.25">
      <c r="A1596" t="s">
        <v>1142</v>
      </c>
      <c r="B1596">
        <v>2008</v>
      </c>
      <c r="C1596" t="str">
        <f t="shared" si="49"/>
        <v>Post Drug Era 2007-2012</v>
      </c>
      <c r="D1596" t="s">
        <v>18</v>
      </c>
      <c r="E1596">
        <v>138</v>
      </c>
      <c r="F1596">
        <v>13</v>
      </c>
      <c r="G1596">
        <v>3</v>
      </c>
      <c r="H1596">
        <v>14</v>
      </c>
      <c r="I1596">
        <v>26</v>
      </c>
      <c r="J1596">
        <v>1</v>
      </c>
      <c r="K1596">
        <v>1</v>
      </c>
      <c r="L1596">
        <v>1</v>
      </c>
      <c r="M1596">
        <v>0</v>
      </c>
      <c r="Q1596">
        <v>28</v>
      </c>
      <c r="R1596">
        <v>3.69</v>
      </c>
      <c r="X1596">
        <v>21</v>
      </c>
      <c r="Z1596">
        <v>95</v>
      </c>
      <c r="AA1596">
        <f t="shared" si="48"/>
        <v>31.666666666666668</v>
      </c>
    </row>
    <row r="1597" spans="1:27" x14ac:dyDescent="0.25">
      <c r="A1597" t="s">
        <v>280</v>
      </c>
      <c r="B1597">
        <v>1988</v>
      </c>
      <c r="C1597" t="str">
        <f t="shared" si="49"/>
        <v>Pre-Drug 1970-1991</v>
      </c>
      <c r="D1597" t="s">
        <v>18</v>
      </c>
      <c r="E1597">
        <v>138</v>
      </c>
      <c r="F1597">
        <v>17</v>
      </c>
      <c r="G1597">
        <v>2</v>
      </c>
      <c r="H1597">
        <v>13</v>
      </c>
      <c r="I1597">
        <v>18</v>
      </c>
      <c r="J1597">
        <v>2</v>
      </c>
      <c r="K1597">
        <v>2</v>
      </c>
      <c r="L1597">
        <v>1</v>
      </c>
      <c r="M1597">
        <v>0</v>
      </c>
      <c r="Q1597">
        <v>35</v>
      </c>
      <c r="R1597">
        <v>4.78</v>
      </c>
      <c r="X1597">
        <v>20</v>
      </c>
      <c r="Y1597">
        <v>0.28999999999999998</v>
      </c>
      <c r="Z1597">
        <v>96</v>
      </c>
      <c r="AA1597">
        <f t="shared" si="48"/>
        <v>32</v>
      </c>
    </row>
    <row r="1598" spans="1:27" x14ac:dyDescent="0.25">
      <c r="A1598" t="s">
        <v>2720</v>
      </c>
      <c r="B1598">
        <v>2002</v>
      </c>
      <c r="C1598" t="str">
        <f t="shared" si="49"/>
        <v>Drug Era 1992-2006</v>
      </c>
      <c r="D1598" t="s">
        <v>18</v>
      </c>
      <c r="E1598">
        <v>138</v>
      </c>
      <c r="F1598">
        <v>17</v>
      </c>
      <c r="G1598">
        <v>4</v>
      </c>
      <c r="H1598">
        <v>17</v>
      </c>
      <c r="I1598">
        <v>21</v>
      </c>
      <c r="J1598">
        <v>1</v>
      </c>
      <c r="K1598">
        <v>3</v>
      </c>
      <c r="L1598">
        <v>1</v>
      </c>
      <c r="M1598">
        <v>0</v>
      </c>
      <c r="Q1598">
        <v>27</v>
      </c>
      <c r="R1598">
        <v>4.78</v>
      </c>
      <c r="X1598">
        <v>11</v>
      </c>
      <c r="Z1598">
        <v>96</v>
      </c>
      <c r="AA1598">
        <f t="shared" si="48"/>
        <v>32</v>
      </c>
    </row>
    <row r="1599" spans="1:27" x14ac:dyDescent="0.25">
      <c r="A1599" t="s">
        <v>131</v>
      </c>
      <c r="B1599">
        <v>2009</v>
      </c>
      <c r="C1599" t="str">
        <f t="shared" si="49"/>
        <v>Post Drug Era 2007-2012</v>
      </c>
      <c r="D1599" t="s">
        <v>19</v>
      </c>
      <c r="E1599">
        <v>138</v>
      </c>
      <c r="F1599">
        <v>15</v>
      </c>
      <c r="G1599">
        <v>4</v>
      </c>
      <c r="H1599">
        <v>8</v>
      </c>
      <c r="I1599">
        <v>21</v>
      </c>
      <c r="J1599">
        <v>0</v>
      </c>
      <c r="K1599">
        <v>0</v>
      </c>
      <c r="L1599">
        <v>3</v>
      </c>
      <c r="M1599">
        <v>0</v>
      </c>
      <c r="Q1599">
        <v>38</v>
      </c>
      <c r="R1599">
        <v>4.18</v>
      </c>
      <c r="X1599">
        <v>25</v>
      </c>
      <c r="Z1599">
        <v>97</v>
      </c>
      <c r="AA1599">
        <f t="shared" si="48"/>
        <v>32.333333333333336</v>
      </c>
    </row>
    <row r="1600" spans="1:27" x14ac:dyDescent="0.25">
      <c r="A1600" t="s">
        <v>2893</v>
      </c>
      <c r="B1600">
        <v>1981</v>
      </c>
      <c r="C1600" t="str">
        <f t="shared" si="49"/>
        <v>Pre-Drug 1970-1991</v>
      </c>
      <c r="D1600" t="s">
        <v>19</v>
      </c>
      <c r="E1600">
        <v>138</v>
      </c>
      <c r="F1600">
        <v>16</v>
      </c>
      <c r="G1600">
        <v>2</v>
      </c>
      <c r="H1600">
        <v>13</v>
      </c>
      <c r="I1600">
        <v>29</v>
      </c>
      <c r="J1600">
        <v>1</v>
      </c>
      <c r="K1600">
        <v>0</v>
      </c>
      <c r="L1600">
        <v>0</v>
      </c>
      <c r="M1600">
        <v>0</v>
      </c>
      <c r="Q1600">
        <v>32</v>
      </c>
      <c r="R1600">
        <v>4.41</v>
      </c>
      <c r="X1600">
        <v>14</v>
      </c>
      <c r="Y1600">
        <v>0.26</v>
      </c>
      <c r="Z1600">
        <v>98</v>
      </c>
      <c r="AA1600">
        <f t="shared" si="48"/>
        <v>32.666666666666664</v>
      </c>
    </row>
    <row r="1601" spans="1:27" x14ac:dyDescent="0.25">
      <c r="A1601" t="s">
        <v>974</v>
      </c>
      <c r="B1601">
        <v>1988</v>
      </c>
      <c r="C1601" t="str">
        <f t="shared" si="49"/>
        <v>Pre-Drug 1970-1991</v>
      </c>
      <c r="D1601" t="s">
        <v>19</v>
      </c>
      <c r="E1601">
        <v>138</v>
      </c>
      <c r="F1601">
        <v>13</v>
      </c>
      <c r="G1601">
        <v>4</v>
      </c>
      <c r="H1601">
        <v>13</v>
      </c>
      <c r="I1601">
        <v>20</v>
      </c>
      <c r="J1601">
        <v>2</v>
      </c>
      <c r="K1601">
        <v>0</v>
      </c>
      <c r="L1601">
        <v>2</v>
      </c>
      <c r="M1601">
        <v>2</v>
      </c>
      <c r="Q1601">
        <v>29</v>
      </c>
      <c r="R1601">
        <v>3.58</v>
      </c>
      <c r="X1601">
        <v>23</v>
      </c>
      <c r="Y1601">
        <v>0.23</v>
      </c>
      <c r="Z1601">
        <v>98</v>
      </c>
      <c r="AA1601">
        <f t="shared" si="48"/>
        <v>32.666666666666664</v>
      </c>
    </row>
    <row r="1602" spans="1:27" x14ac:dyDescent="0.25">
      <c r="A1602" t="s">
        <v>2793</v>
      </c>
      <c r="B1602">
        <v>1989</v>
      </c>
      <c r="C1602" t="str">
        <f t="shared" si="49"/>
        <v>Pre-Drug 1970-1991</v>
      </c>
      <c r="D1602" t="s">
        <v>19</v>
      </c>
      <c r="E1602">
        <v>138</v>
      </c>
      <c r="F1602">
        <v>14</v>
      </c>
      <c r="G1602">
        <v>2</v>
      </c>
      <c r="H1602">
        <v>8</v>
      </c>
      <c r="I1602">
        <v>21</v>
      </c>
      <c r="J1602">
        <v>1</v>
      </c>
      <c r="K1602">
        <v>0</v>
      </c>
      <c r="L1602">
        <v>0</v>
      </c>
      <c r="M1602">
        <v>0</v>
      </c>
      <c r="Q1602">
        <v>34</v>
      </c>
      <c r="R1602">
        <v>3.86</v>
      </c>
      <c r="X1602">
        <v>26</v>
      </c>
      <c r="Y1602">
        <v>0.26</v>
      </c>
      <c r="Z1602">
        <v>98</v>
      </c>
      <c r="AA1602">
        <f t="shared" ref="AA1602:AA1665" si="50">Z1602/3</f>
        <v>32.666666666666664</v>
      </c>
    </row>
    <row r="1603" spans="1:27" x14ac:dyDescent="0.25">
      <c r="A1603" t="s">
        <v>1421</v>
      </c>
      <c r="B1603">
        <v>1996</v>
      </c>
      <c r="C1603" t="str">
        <f t="shared" ref="C1603:C1666" si="51">IF(B1603&lt;1997,"Pre-Drug 1970-1991",IF(B1603&lt;=2006,"Drug Era 1992-2006","Post Drug Era 2007-2012"))</f>
        <v>Pre-Drug 1970-1991</v>
      </c>
      <c r="D1603" t="s">
        <v>18</v>
      </c>
      <c r="E1603">
        <v>138</v>
      </c>
      <c r="F1603">
        <v>8</v>
      </c>
      <c r="G1603">
        <v>1</v>
      </c>
      <c r="H1603">
        <v>14</v>
      </c>
      <c r="I1603">
        <v>26</v>
      </c>
      <c r="J1603">
        <v>0</v>
      </c>
      <c r="K1603">
        <v>2</v>
      </c>
      <c r="L1603">
        <v>4</v>
      </c>
      <c r="M1603">
        <v>0</v>
      </c>
      <c r="Q1603">
        <v>22</v>
      </c>
      <c r="R1603">
        <v>2.2000000000000002</v>
      </c>
      <c r="X1603">
        <v>15</v>
      </c>
      <c r="Y1603">
        <v>0.15</v>
      </c>
      <c r="Z1603">
        <v>98</v>
      </c>
      <c r="AA1603">
        <f t="shared" si="50"/>
        <v>32.666666666666664</v>
      </c>
    </row>
    <row r="1604" spans="1:27" x14ac:dyDescent="0.25">
      <c r="A1604" t="s">
        <v>2465</v>
      </c>
      <c r="B1604">
        <v>1974</v>
      </c>
      <c r="C1604" t="str">
        <f t="shared" si="51"/>
        <v>Pre-Drug 1970-1991</v>
      </c>
      <c r="D1604" t="s">
        <v>19</v>
      </c>
      <c r="E1604">
        <v>138</v>
      </c>
      <c r="F1604">
        <v>10</v>
      </c>
      <c r="G1604">
        <v>1</v>
      </c>
      <c r="H1604">
        <v>6</v>
      </c>
      <c r="I1604">
        <v>10</v>
      </c>
      <c r="J1604">
        <v>0</v>
      </c>
      <c r="K1604">
        <v>0</v>
      </c>
      <c r="L1604">
        <v>1</v>
      </c>
      <c r="M1604">
        <v>0</v>
      </c>
      <c r="Q1604">
        <v>35</v>
      </c>
      <c r="R1604">
        <v>2.73</v>
      </c>
      <c r="X1604">
        <v>18</v>
      </c>
      <c r="Y1604">
        <v>0.27</v>
      </c>
      <c r="Z1604">
        <v>99</v>
      </c>
      <c r="AA1604">
        <f t="shared" si="50"/>
        <v>33</v>
      </c>
    </row>
    <row r="1605" spans="1:27" x14ac:dyDescent="0.25">
      <c r="A1605" t="s">
        <v>1896</v>
      </c>
      <c r="B1605">
        <v>2011</v>
      </c>
      <c r="C1605" t="str">
        <f t="shared" si="51"/>
        <v>Post Drug Era 2007-2012</v>
      </c>
      <c r="D1605" t="s">
        <v>18</v>
      </c>
      <c r="E1605">
        <v>138</v>
      </c>
      <c r="F1605">
        <v>12</v>
      </c>
      <c r="G1605">
        <v>3</v>
      </c>
      <c r="H1605">
        <v>10</v>
      </c>
      <c r="I1605">
        <v>14</v>
      </c>
      <c r="J1605">
        <v>0</v>
      </c>
      <c r="K1605">
        <v>0</v>
      </c>
      <c r="L1605">
        <v>1</v>
      </c>
      <c r="M1605">
        <v>0</v>
      </c>
      <c r="Q1605">
        <v>30</v>
      </c>
      <c r="R1605">
        <v>3.27</v>
      </c>
      <c r="X1605">
        <v>25</v>
      </c>
      <c r="Z1605">
        <v>99</v>
      </c>
      <c r="AA1605">
        <f t="shared" si="50"/>
        <v>33</v>
      </c>
    </row>
    <row r="1606" spans="1:27" x14ac:dyDescent="0.25">
      <c r="A1606" t="s">
        <v>560</v>
      </c>
      <c r="B1606">
        <v>2012</v>
      </c>
      <c r="C1606" t="str">
        <f t="shared" si="51"/>
        <v>Post Drug Era 2007-2012</v>
      </c>
      <c r="D1606" t="s">
        <v>18</v>
      </c>
      <c r="E1606">
        <v>138</v>
      </c>
      <c r="F1606">
        <v>18</v>
      </c>
      <c r="G1606">
        <v>8</v>
      </c>
      <c r="H1606">
        <v>7</v>
      </c>
      <c r="I1606">
        <v>30</v>
      </c>
      <c r="J1606">
        <v>0</v>
      </c>
      <c r="K1606">
        <v>0</v>
      </c>
      <c r="L1606">
        <v>2</v>
      </c>
      <c r="M1606">
        <v>0</v>
      </c>
      <c r="Q1606">
        <v>33</v>
      </c>
      <c r="R1606">
        <v>4.91</v>
      </c>
      <c r="X1606">
        <v>17</v>
      </c>
      <c r="Z1606">
        <v>99</v>
      </c>
      <c r="AA1606">
        <f t="shared" si="50"/>
        <v>33</v>
      </c>
    </row>
    <row r="1607" spans="1:27" x14ac:dyDescent="0.25">
      <c r="A1607" t="s">
        <v>2338</v>
      </c>
      <c r="B1607">
        <v>1995</v>
      </c>
      <c r="C1607" t="str">
        <f t="shared" si="51"/>
        <v>Pre-Drug 1970-1991</v>
      </c>
      <c r="D1607" t="s">
        <v>19</v>
      </c>
      <c r="E1607">
        <v>138</v>
      </c>
      <c r="F1607">
        <v>9</v>
      </c>
      <c r="G1607">
        <v>3</v>
      </c>
      <c r="H1607">
        <v>18</v>
      </c>
      <c r="I1607">
        <v>29</v>
      </c>
      <c r="J1607">
        <v>2</v>
      </c>
      <c r="K1607">
        <v>0</v>
      </c>
      <c r="L1607">
        <v>3</v>
      </c>
      <c r="M1607">
        <v>0</v>
      </c>
      <c r="Q1607">
        <v>19</v>
      </c>
      <c r="R1607">
        <v>2.4300000000000002</v>
      </c>
      <c r="X1607">
        <v>23</v>
      </c>
      <c r="Y1607">
        <v>0.15</v>
      </c>
      <c r="Z1607">
        <v>100</v>
      </c>
      <c r="AA1607">
        <f t="shared" si="50"/>
        <v>33.333333333333336</v>
      </c>
    </row>
    <row r="1608" spans="1:27" x14ac:dyDescent="0.25">
      <c r="A1608" t="s">
        <v>2737</v>
      </c>
      <c r="B1608">
        <v>2008</v>
      </c>
      <c r="C1608" t="str">
        <f t="shared" si="51"/>
        <v>Post Drug Era 2007-2012</v>
      </c>
      <c r="D1608" t="s">
        <v>18</v>
      </c>
      <c r="E1608">
        <v>138</v>
      </c>
      <c r="F1608">
        <v>13</v>
      </c>
      <c r="G1608">
        <v>5</v>
      </c>
      <c r="H1608">
        <v>8</v>
      </c>
      <c r="I1608">
        <v>26</v>
      </c>
      <c r="J1608">
        <v>3</v>
      </c>
      <c r="K1608">
        <v>1</v>
      </c>
      <c r="L1608">
        <v>0</v>
      </c>
      <c r="M1608">
        <v>0</v>
      </c>
      <c r="Q1608">
        <v>35</v>
      </c>
      <c r="R1608">
        <v>3.51</v>
      </c>
      <c r="X1608">
        <v>9</v>
      </c>
      <c r="Z1608">
        <v>100</v>
      </c>
      <c r="AA1608">
        <f t="shared" si="50"/>
        <v>33.333333333333336</v>
      </c>
    </row>
    <row r="1609" spans="1:27" x14ac:dyDescent="0.25">
      <c r="A1609" t="s">
        <v>455</v>
      </c>
      <c r="B1609">
        <v>1991</v>
      </c>
      <c r="C1609" t="str">
        <f t="shared" si="51"/>
        <v>Pre-Drug 1970-1991</v>
      </c>
      <c r="D1609" t="s">
        <v>18</v>
      </c>
      <c r="E1609">
        <v>138</v>
      </c>
      <c r="F1609">
        <v>14</v>
      </c>
      <c r="G1609">
        <v>3</v>
      </c>
      <c r="H1609">
        <v>11</v>
      </c>
      <c r="I1609">
        <v>38</v>
      </c>
      <c r="J1609">
        <v>2</v>
      </c>
      <c r="K1609">
        <v>1</v>
      </c>
      <c r="L1609">
        <v>0</v>
      </c>
      <c r="M1609">
        <v>1</v>
      </c>
      <c r="Q1609">
        <v>31</v>
      </c>
      <c r="R1609">
        <v>3.74</v>
      </c>
      <c r="X1609">
        <v>32</v>
      </c>
      <c r="Y1609">
        <v>0.25</v>
      </c>
      <c r="Z1609">
        <v>101</v>
      </c>
      <c r="AA1609">
        <f t="shared" si="50"/>
        <v>33.666666666666664</v>
      </c>
    </row>
    <row r="1610" spans="1:27" x14ac:dyDescent="0.25">
      <c r="A1610" t="s">
        <v>1644</v>
      </c>
      <c r="B1610">
        <v>1970</v>
      </c>
      <c r="C1610" t="str">
        <f t="shared" si="51"/>
        <v>Pre-Drug 1970-1991</v>
      </c>
      <c r="D1610" t="s">
        <v>19</v>
      </c>
      <c r="E1610">
        <v>138</v>
      </c>
      <c r="F1610">
        <v>12</v>
      </c>
      <c r="G1610">
        <v>3</v>
      </c>
      <c r="H1610">
        <v>9</v>
      </c>
      <c r="I1610">
        <v>21</v>
      </c>
      <c r="J1610">
        <v>0</v>
      </c>
      <c r="K1610">
        <v>2</v>
      </c>
      <c r="L1610">
        <v>0</v>
      </c>
      <c r="M1610">
        <v>0</v>
      </c>
      <c r="Q1610">
        <v>33</v>
      </c>
      <c r="R1610">
        <v>3.18</v>
      </c>
      <c r="X1610">
        <v>17</v>
      </c>
      <c r="Y1610">
        <v>0.26</v>
      </c>
      <c r="Z1610">
        <v>102</v>
      </c>
      <c r="AA1610">
        <f t="shared" si="50"/>
        <v>34</v>
      </c>
    </row>
    <row r="1611" spans="1:27" x14ac:dyDescent="0.25">
      <c r="A1611" t="s">
        <v>2553</v>
      </c>
      <c r="B1611">
        <v>1991</v>
      </c>
      <c r="C1611" t="str">
        <f t="shared" si="51"/>
        <v>Pre-Drug 1970-1991</v>
      </c>
      <c r="D1611" t="s">
        <v>19</v>
      </c>
      <c r="E1611">
        <v>138</v>
      </c>
      <c r="F1611">
        <v>14</v>
      </c>
      <c r="G1611">
        <v>2</v>
      </c>
      <c r="H1611">
        <v>10</v>
      </c>
      <c r="I1611">
        <v>31</v>
      </c>
      <c r="J1611">
        <v>0</v>
      </c>
      <c r="K1611">
        <v>2</v>
      </c>
      <c r="L1611">
        <v>0</v>
      </c>
      <c r="M1611">
        <v>1</v>
      </c>
      <c r="Q1611">
        <v>25</v>
      </c>
      <c r="R1611">
        <v>3.67</v>
      </c>
      <c r="X1611">
        <v>11</v>
      </c>
      <c r="Y1611">
        <v>0.19</v>
      </c>
      <c r="Z1611">
        <v>103</v>
      </c>
      <c r="AA1611">
        <f t="shared" si="50"/>
        <v>34.333333333333336</v>
      </c>
    </row>
    <row r="1612" spans="1:27" x14ac:dyDescent="0.25">
      <c r="A1612" t="s">
        <v>34</v>
      </c>
      <c r="B1612">
        <v>1972</v>
      </c>
      <c r="C1612" t="str">
        <f t="shared" si="51"/>
        <v>Pre-Drug 1970-1991</v>
      </c>
      <c r="D1612" t="s">
        <v>19</v>
      </c>
      <c r="E1612">
        <v>138</v>
      </c>
      <c r="F1612">
        <v>6</v>
      </c>
      <c r="G1612">
        <v>2</v>
      </c>
      <c r="H1612">
        <v>17</v>
      </c>
      <c r="I1612">
        <v>28</v>
      </c>
      <c r="J1612">
        <v>3</v>
      </c>
      <c r="K1612">
        <v>1</v>
      </c>
      <c r="L1612">
        <v>0</v>
      </c>
      <c r="M1612">
        <v>0</v>
      </c>
      <c r="Q1612">
        <v>25</v>
      </c>
      <c r="R1612">
        <v>1.56</v>
      </c>
      <c r="X1612">
        <v>26</v>
      </c>
      <c r="Y1612">
        <v>0.21</v>
      </c>
      <c r="Z1612">
        <v>104</v>
      </c>
      <c r="AA1612">
        <f t="shared" si="50"/>
        <v>34.666666666666664</v>
      </c>
    </row>
    <row r="1613" spans="1:27" x14ac:dyDescent="0.25">
      <c r="A1613" t="s">
        <v>1977</v>
      </c>
      <c r="B1613">
        <v>2012</v>
      </c>
      <c r="C1613" t="str">
        <f t="shared" si="51"/>
        <v>Post Drug Era 2007-2012</v>
      </c>
      <c r="D1613" t="s">
        <v>19</v>
      </c>
      <c r="E1613">
        <v>138</v>
      </c>
      <c r="F1613">
        <v>12</v>
      </c>
      <c r="G1613">
        <v>4</v>
      </c>
      <c r="H1613">
        <v>9</v>
      </c>
      <c r="I1613">
        <v>21</v>
      </c>
      <c r="J1613">
        <v>1</v>
      </c>
      <c r="K1613">
        <v>1</v>
      </c>
      <c r="L1613">
        <v>1</v>
      </c>
      <c r="M1613">
        <v>0</v>
      </c>
      <c r="Q1613">
        <v>30</v>
      </c>
      <c r="R1613">
        <v>3.12</v>
      </c>
      <c r="X1613">
        <v>12</v>
      </c>
      <c r="Z1613">
        <v>104</v>
      </c>
      <c r="AA1613">
        <f t="shared" si="50"/>
        <v>34.666666666666664</v>
      </c>
    </row>
    <row r="1614" spans="1:27" x14ac:dyDescent="0.25">
      <c r="A1614" t="s">
        <v>1628</v>
      </c>
      <c r="B1614">
        <v>2006</v>
      </c>
      <c r="C1614" t="str">
        <f t="shared" si="51"/>
        <v>Drug Era 1992-2006</v>
      </c>
      <c r="D1614" t="s">
        <v>19</v>
      </c>
      <c r="E1614">
        <v>138</v>
      </c>
      <c r="F1614">
        <v>7</v>
      </c>
      <c r="G1614">
        <v>2</v>
      </c>
      <c r="H1614">
        <v>13</v>
      </c>
      <c r="I1614">
        <v>17</v>
      </c>
      <c r="J1614">
        <v>0</v>
      </c>
      <c r="K1614">
        <v>0</v>
      </c>
      <c r="L1614">
        <v>2</v>
      </c>
      <c r="M1614">
        <v>0</v>
      </c>
      <c r="Q1614">
        <v>23</v>
      </c>
      <c r="R1614">
        <v>1.73</v>
      </c>
      <c r="X1614">
        <v>19</v>
      </c>
      <c r="Z1614">
        <v>109</v>
      </c>
      <c r="AA1614">
        <f t="shared" si="50"/>
        <v>36.333333333333336</v>
      </c>
    </row>
    <row r="1615" spans="1:27" x14ac:dyDescent="0.25">
      <c r="A1615" t="s">
        <v>2006</v>
      </c>
      <c r="B1615">
        <v>2006</v>
      </c>
      <c r="C1615" t="str">
        <f t="shared" si="51"/>
        <v>Drug Era 1992-2006</v>
      </c>
      <c r="D1615" t="s">
        <v>19</v>
      </c>
      <c r="E1615">
        <v>138</v>
      </c>
      <c r="F1615">
        <v>9</v>
      </c>
      <c r="G1615">
        <v>6</v>
      </c>
      <c r="H1615">
        <v>6</v>
      </c>
      <c r="I1615">
        <v>53</v>
      </c>
      <c r="J1615">
        <v>0</v>
      </c>
      <c r="K1615">
        <v>0</v>
      </c>
      <c r="L1615">
        <v>0</v>
      </c>
      <c r="M1615">
        <v>0</v>
      </c>
      <c r="Q1615">
        <v>23</v>
      </c>
      <c r="R1615">
        <v>2.19</v>
      </c>
      <c r="X1615">
        <v>15</v>
      </c>
      <c r="Z1615">
        <v>111</v>
      </c>
      <c r="AA1615">
        <f t="shared" si="50"/>
        <v>37</v>
      </c>
    </row>
    <row r="1616" spans="1:27" x14ac:dyDescent="0.25">
      <c r="A1616" t="s">
        <v>524</v>
      </c>
      <c r="B1616">
        <v>1984</v>
      </c>
      <c r="C1616" t="str">
        <f t="shared" si="51"/>
        <v>Pre-Drug 1970-1991</v>
      </c>
      <c r="D1616" t="s">
        <v>18</v>
      </c>
      <c r="E1616">
        <v>139</v>
      </c>
      <c r="F1616">
        <v>24</v>
      </c>
      <c r="G1616">
        <v>1</v>
      </c>
      <c r="H1616">
        <v>16</v>
      </c>
      <c r="I1616">
        <v>20</v>
      </c>
      <c r="J1616">
        <v>2</v>
      </c>
      <c r="K1616">
        <v>4</v>
      </c>
      <c r="L1616">
        <v>0</v>
      </c>
      <c r="M1616">
        <v>0</v>
      </c>
      <c r="Q1616">
        <v>42</v>
      </c>
      <c r="R1616">
        <v>7.71</v>
      </c>
      <c r="X1616">
        <v>19</v>
      </c>
      <c r="Y1616">
        <v>0.34</v>
      </c>
      <c r="Z1616">
        <v>84</v>
      </c>
      <c r="AA1616">
        <f t="shared" si="50"/>
        <v>28</v>
      </c>
    </row>
    <row r="1617" spans="1:27" x14ac:dyDescent="0.25">
      <c r="A1617" t="s">
        <v>3029</v>
      </c>
      <c r="B1617">
        <v>1992</v>
      </c>
      <c r="C1617" t="str">
        <f t="shared" si="51"/>
        <v>Pre-Drug 1970-1991</v>
      </c>
      <c r="D1617" t="s">
        <v>19</v>
      </c>
      <c r="E1617">
        <v>139</v>
      </c>
      <c r="F1617">
        <v>22</v>
      </c>
      <c r="G1617">
        <v>3</v>
      </c>
      <c r="H1617">
        <v>20</v>
      </c>
      <c r="I1617">
        <v>19</v>
      </c>
      <c r="J1617">
        <v>0</v>
      </c>
      <c r="K1617">
        <v>2</v>
      </c>
      <c r="L1617">
        <v>1</v>
      </c>
      <c r="M1617">
        <v>0</v>
      </c>
      <c r="Q1617">
        <v>32</v>
      </c>
      <c r="R1617">
        <v>6.99</v>
      </c>
      <c r="X1617">
        <v>23</v>
      </c>
      <c r="Y1617">
        <v>0.27</v>
      </c>
      <c r="Z1617">
        <v>85</v>
      </c>
      <c r="AA1617">
        <f t="shared" si="50"/>
        <v>28.333333333333332</v>
      </c>
    </row>
    <row r="1618" spans="1:27" x14ac:dyDescent="0.25">
      <c r="A1618" t="s">
        <v>764</v>
      </c>
      <c r="B1618">
        <v>1990</v>
      </c>
      <c r="C1618" t="str">
        <f t="shared" si="51"/>
        <v>Pre-Drug 1970-1991</v>
      </c>
      <c r="D1618" t="s">
        <v>19</v>
      </c>
      <c r="E1618">
        <v>139</v>
      </c>
      <c r="F1618">
        <v>27</v>
      </c>
      <c r="G1618">
        <v>3</v>
      </c>
      <c r="H1618">
        <v>14</v>
      </c>
      <c r="I1618">
        <v>9</v>
      </c>
      <c r="J1618">
        <v>1</v>
      </c>
      <c r="K1618">
        <v>4</v>
      </c>
      <c r="L1618">
        <v>0</v>
      </c>
      <c r="M1618">
        <v>0</v>
      </c>
      <c r="Q1618">
        <v>43</v>
      </c>
      <c r="R1618">
        <v>8.48</v>
      </c>
      <c r="X1618">
        <v>18</v>
      </c>
      <c r="Y1618">
        <v>0.35</v>
      </c>
      <c r="Z1618">
        <v>86</v>
      </c>
      <c r="AA1618">
        <f t="shared" si="50"/>
        <v>28.666666666666668</v>
      </c>
    </row>
    <row r="1619" spans="1:27" x14ac:dyDescent="0.25">
      <c r="A1619" t="s">
        <v>217</v>
      </c>
      <c r="B1619">
        <v>1996</v>
      </c>
      <c r="C1619" t="str">
        <f t="shared" si="51"/>
        <v>Pre-Drug 1970-1991</v>
      </c>
      <c r="D1619" t="s">
        <v>19</v>
      </c>
      <c r="E1619">
        <v>139</v>
      </c>
      <c r="F1619">
        <v>21</v>
      </c>
      <c r="G1619">
        <v>3</v>
      </c>
      <c r="H1619">
        <v>20</v>
      </c>
      <c r="I1619">
        <v>18</v>
      </c>
      <c r="J1619">
        <v>1</v>
      </c>
      <c r="K1619">
        <v>2</v>
      </c>
      <c r="L1619">
        <v>4</v>
      </c>
      <c r="M1619">
        <v>0</v>
      </c>
      <c r="Q1619">
        <v>31</v>
      </c>
      <c r="R1619">
        <v>6.59</v>
      </c>
      <c r="X1619">
        <v>26</v>
      </c>
      <c r="Y1619">
        <v>0.22</v>
      </c>
      <c r="Z1619">
        <v>86</v>
      </c>
      <c r="AA1619">
        <f t="shared" si="50"/>
        <v>28.666666666666668</v>
      </c>
    </row>
    <row r="1620" spans="1:27" x14ac:dyDescent="0.25">
      <c r="A1620" t="s">
        <v>1559</v>
      </c>
      <c r="B1620">
        <v>2007</v>
      </c>
      <c r="C1620" t="str">
        <f t="shared" si="51"/>
        <v>Post Drug Era 2007-2012</v>
      </c>
      <c r="D1620" t="s">
        <v>18</v>
      </c>
      <c r="E1620">
        <v>139</v>
      </c>
      <c r="F1620">
        <v>22</v>
      </c>
      <c r="G1620">
        <v>4</v>
      </c>
      <c r="H1620">
        <v>13</v>
      </c>
      <c r="I1620">
        <v>18</v>
      </c>
      <c r="J1620">
        <v>1</v>
      </c>
      <c r="K1620">
        <v>1</v>
      </c>
      <c r="L1620">
        <v>1</v>
      </c>
      <c r="M1620">
        <v>0</v>
      </c>
      <c r="Q1620">
        <v>43</v>
      </c>
      <c r="R1620">
        <v>6.83</v>
      </c>
      <c r="X1620">
        <v>14</v>
      </c>
      <c r="Z1620">
        <v>87</v>
      </c>
      <c r="AA1620">
        <f t="shared" si="50"/>
        <v>29</v>
      </c>
    </row>
    <row r="1621" spans="1:27" x14ac:dyDescent="0.25">
      <c r="A1621" t="s">
        <v>158</v>
      </c>
      <c r="B1621">
        <v>1987</v>
      </c>
      <c r="C1621" t="str">
        <f t="shared" si="51"/>
        <v>Pre-Drug 1970-1991</v>
      </c>
      <c r="D1621" t="s">
        <v>18</v>
      </c>
      <c r="E1621">
        <v>139</v>
      </c>
      <c r="F1621">
        <v>22</v>
      </c>
      <c r="G1621">
        <v>4</v>
      </c>
      <c r="H1621">
        <v>20</v>
      </c>
      <c r="I1621">
        <v>27</v>
      </c>
      <c r="J1621">
        <v>2</v>
      </c>
      <c r="K1621">
        <v>5</v>
      </c>
      <c r="L1621">
        <v>0</v>
      </c>
      <c r="M1621">
        <v>2</v>
      </c>
      <c r="Q1621">
        <v>38</v>
      </c>
      <c r="R1621">
        <v>6.75</v>
      </c>
      <c r="X1621">
        <v>9</v>
      </c>
      <c r="Y1621">
        <v>0.32</v>
      </c>
      <c r="Z1621">
        <v>88</v>
      </c>
      <c r="AA1621">
        <f t="shared" si="50"/>
        <v>29.333333333333332</v>
      </c>
    </row>
    <row r="1622" spans="1:27" x14ac:dyDescent="0.25">
      <c r="A1622" t="s">
        <v>2409</v>
      </c>
      <c r="B1622">
        <v>2006</v>
      </c>
      <c r="C1622" t="str">
        <f t="shared" si="51"/>
        <v>Drug Era 1992-2006</v>
      </c>
      <c r="D1622" t="s">
        <v>18</v>
      </c>
      <c r="E1622">
        <v>139</v>
      </c>
      <c r="F1622">
        <v>25</v>
      </c>
      <c r="G1622">
        <v>5</v>
      </c>
      <c r="H1622">
        <v>16</v>
      </c>
      <c r="I1622">
        <v>15</v>
      </c>
      <c r="J1622">
        <v>3</v>
      </c>
      <c r="K1622">
        <v>1</v>
      </c>
      <c r="L1622">
        <v>4</v>
      </c>
      <c r="M1622">
        <v>2</v>
      </c>
      <c r="Q1622">
        <v>32</v>
      </c>
      <c r="R1622">
        <v>7.67</v>
      </c>
      <c r="X1622">
        <v>23</v>
      </c>
      <c r="Z1622">
        <v>88</v>
      </c>
      <c r="AA1622">
        <f t="shared" si="50"/>
        <v>29.333333333333332</v>
      </c>
    </row>
    <row r="1623" spans="1:27" x14ac:dyDescent="0.25">
      <c r="A1623" t="s">
        <v>2341</v>
      </c>
      <c r="B1623">
        <v>2007</v>
      </c>
      <c r="C1623" t="str">
        <f t="shared" si="51"/>
        <v>Post Drug Era 2007-2012</v>
      </c>
      <c r="D1623" t="s">
        <v>19</v>
      </c>
      <c r="E1623">
        <v>139</v>
      </c>
      <c r="F1623">
        <v>13</v>
      </c>
      <c r="G1623">
        <v>1</v>
      </c>
      <c r="H1623">
        <v>21</v>
      </c>
      <c r="I1623">
        <v>21</v>
      </c>
      <c r="J1623">
        <v>1</v>
      </c>
      <c r="K1623">
        <v>4</v>
      </c>
      <c r="L1623">
        <v>2</v>
      </c>
      <c r="M1623">
        <v>0</v>
      </c>
      <c r="Q1623">
        <v>34</v>
      </c>
      <c r="R1623">
        <v>3.99</v>
      </c>
      <c r="X1623">
        <v>18</v>
      </c>
      <c r="Z1623">
        <v>88</v>
      </c>
      <c r="AA1623">
        <f t="shared" si="50"/>
        <v>29.333333333333332</v>
      </c>
    </row>
    <row r="1624" spans="1:27" x14ac:dyDescent="0.25">
      <c r="A1624" t="s">
        <v>2256</v>
      </c>
      <c r="B1624">
        <v>2011</v>
      </c>
      <c r="C1624" t="str">
        <f t="shared" si="51"/>
        <v>Post Drug Era 2007-2012</v>
      </c>
      <c r="D1624" t="s">
        <v>18</v>
      </c>
      <c r="E1624">
        <v>139</v>
      </c>
      <c r="F1624">
        <v>21</v>
      </c>
      <c r="G1624">
        <v>5</v>
      </c>
      <c r="H1624">
        <v>19</v>
      </c>
      <c r="I1624">
        <v>18</v>
      </c>
      <c r="J1624">
        <v>4</v>
      </c>
      <c r="K1624">
        <v>2</v>
      </c>
      <c r="L1624">
        <v>1</v>
      </c>
      <c r="M1624">
        <v>0</v>
      </c>
      <c r="Q1624">
        <v>31</v>
      </c>
      <c r="R1624">
        <v>6.44</v>
      </c>
      <c r="X1624">
        <v>21</v>
      </c>
      <c r="Z1624">
        <v>88</v>
      </c>
      <c r="AA1624">
        <f t="shared" si="50"/>
        <v>29.333333333333332</v>
      </c>
    </row>
    <row r="1625" spans="1:27" x14ac:dyDescent="0.25">
      <c r="A1625" t="s">
        <v>368</v>
      </c>
      <c r="B1625">
        <v>1999</v>
      </c>
      <c r="C1625" t="str">
        <f t="shared" si="51"/>
        <v>Drug Era 1992-2006</v>
      </c>
      <c r="D1625" t="s">
        <v>18</v>
      </c>
      <c r="E1625">
        <v>139</v>
      </c>
      <c r="F1625">
        <v>26</v>
      </c>
      <c r="G1625">
        <v>8</v>
      </c>
      <c r="H1625">
        <v>8</v>
      </c>
      <c r="I1625">
        <v>21</v>
      </c>
      <c r="J1625">
        <v>0</v>
      </c>
      <c r="K1625">
        <v>2</v>
      </c>
      <c r="L1625">
        <v>1</v>
      </c>
      <c r="M1625">
        <v>0</v>
      </c>
      <c r="Q1625">
        <v>42</v>
      </c>
      <c r="R1625">
        <v>7.89</v>
      </c>
      <c r="X1625">
        <v>14</v>
      </c>
      <c r="Y1625">
        <v>0</v>
      </c>
      <c r="Z1625">
        <v>89</v>
      </c>
      <c r="AA1625">
        <f t="shared" si="50"/>
        <v>29.666666666666668</v>
      </c>
    </row>
    <row r="1626" spans="1:27" x14ac:dyDescent="0.25">
      <c r="A1626" t="s">
        <v>876</v>
      </c>
      <c r="B1626">
        <v>2001</v>
      </c>
      <c r="C1626" t="str">
        <f t="shared" si="51"/>
        <v>Drug Era 1992-2006</v>
      </c>
      <c r="D1626" t="s">
        <v>18</v>
      </c>
      <c r="E1626">
        <v>139</v>
      </c>
      <c r="F1626">
        <v>20</v>
      </c>
      <c r="G1626">
        <v>6</v>
      </c>
      <c r="H1626">
        <v>13</v>
      </c>
      <c r="I1626">
        <v>26</v>
      </c>
      <c r="J1626">
        <v>0</v>
      </c>
      <c r="K1626">
        <v>6</v>
      </c>
      <c r="L1626">
        <v>1</v>
      </c>
      <c r="M1626">
        <v>0</v>
      </c>
      <c r="Q1626">
        <v>33</v>
      </c>
      <c r="R1626">
        <v>6.07</v>
      </c>
      <c r="X1626">
        <v>19</v>
      </c>
      <c r="Z1626">
        <v>89</v>
      </c>
      <c r="AA1626">
        <f t="shared" si="50"/>
        <v>29.666666666666668</v>
      </c>
    </row>
    <row r="1627" spans="1:27" x14ac:dyDescent="0.25">
      <c r="A1627" t="s">
        <v>1044</v>
      </c>
      <c r="B1627">
        <v>2008</v>
      </c>
      <c r="C1627" t="str">
        <f t="shared" si="51"/>
        <v>Post Drug Era 2007-2012</v>
      </c>
      <c r="D1627" t="s">
        <v>18</v>
      </c>
      <c r="E1627">
        <v>139</v>
      </c>
      <c r="F1627">
        <v>17</v>
      </c>
      <c r="G1627">
        <v>3</v>
      </c>
      <c r="H1627">
        <v>17</v>
      </c>
      <c r="I1627">
        <v>26</v>
      </c>
      <c r="J1627">
        <v>1</v>
      </c>
      <c r="K1627">
        <v>4</v>
      </c>
      <c r="L1627">
        <v>0</v>
      </c>
      <c r="M1627">
        <v>0</v>
      </c>
      <c r="Q1627">
        <v>31</v>
      </c>
      <c r="R1627">
        <v>5.16</v>
      </c>
      <c r="X1627">
        <v>14</v>
      </c>
      <c r="Z1627">
        <v>89</v>
      </c>
      <c r="AA1627">
        <f t="shared" si="50"/>
        <v>29.666666666666668</v>
      </c>
    </row>
    <row r="1628" spans="1:27" x14ac:dyDescent="0.25">
      <c r="A1628" t="s">
        <v>1173</v>
      </c>
      <c r="B1628">
        <v>1978</v>
      </c>
      <c r="C1628" t="str">
        <f t="shared" si="51"/>
        <v>Pre-Drug 1970-1991</v>
      </c>
      <c r="D1628" t="s">
        <v>19</v>
      </c>
      <c r="E1628">
        <v>139</v>
      </c>
      <c r="F1628">
        <v>10</v>
      </c>
      <c r="G1628">
        <v>0</v>
      </c>
      <c r="H1628">
        <v>13</v>
      </c>
      <c r="I1628">
        <v>23</v>
      </c>
      <c r="J1628">
        <v>2</v>
      </c>
      <c r="K1628">
        <v>1</v>
      </c>
      <c r="L1628">
        <v>0</v>
      </c>
      <c r="M1628">
        <v>0</v>
      </c>
      <c r="Q1628">
        <v>38</v>
      </c>
      <c r="R1628">
        <v>3</v>
      </c>
      <c r="X1628">
        <v>21</v>
      </c>
      <c r="Y1628">
        <v>0.3</v>
      </c>
      <c r="Z1628">
        <v>90</v>
      </c>
      <c r="AA1628">
        <f t="shared" si="50"/>
        <v>30</v>
      </c>
    </row>
    <row r="1629" spans="1:27" x14ac:dyDescent="0.25">
      <c r="A1629" t="s">
        <v>2855</v>
      </c>
      <c r="B1629">
        <v>1987</v>
      </c>
      <c r="C1629" t="str">
        <f t="shared" si="51"/>
        <v>Pre-Drug 1970-1991</v>
      </c>
      <c r="D1629" t="s">
        <v>18</v>
      </c>
      <c r="E1629">
        <v>139</v>
      </c>
      <c r="F1629">
        <v>19</v>
      </c>
      <c r="G1629">
        <v>2</v>
      </c>
      <c r="H1629">
        <v>17</v>
      </c>
      <c r="I1629">
        <v>25</v>
      </c>
      <c r="J1629">
        <v>3</v>
      </c>
      <c r="K1629">
        <v>1</v>
      </c>
      <c r="L1629">
        <v>1</v>
      </c>
      <c r="M1629">
        <v>1</v>
      </c>
      <c r="Q1629">
        <v>34</v>
      </c>
      <c r="R1629">
        <v>5.64</v>
      </c>
      <c r="X1629">
        <v>6</v>
      </c>
      <c r="Y1629">
        <v>0.28999999999999998</v>
      </c>
      <c r="Z1629">
        <v>91</v>
      </c>
      <c r="AA1629">
        <f t="shared" si="50"/>
        <v>30.333333333333332</v>
      </c>
    </row>
    <row r="1630" spans="1:27" x14ac:dyDescent="0.25">
      <c r="A1630" t="s">
        <v>2001</v>
      </c>
      <c r="B1630">
        <v>1999</v>
      </c>
      <c r="C1630" t="str">
        <f t="shared" si="51"/>
        <v>Drug Era 1992-2006</v>
      </c>
      <c r="D1630" t="s">
        <v>19</v>
      </c>
      <c r="E1630">
        <v>139</v>
      </c>
      <c r="F1630">
        <v>14</v>
      </c>
      <c r="G1630">
        <v>2</v>
      </c>
      <c r="H1630">
        <v>22</v>
      </c>
      <c r="I1630">
        <v>35</v>
      </c>
      <c r="J1630">
        <v>2</v>
      </c>
      <c r="K1630">
        <v>2</v>
      </c>
      <c r="L1630">
        <v>3</v>
      </c>
      <c r="M1630">
        <v>1</v>
      </c>
      <c r="Q1630">
        <v>27</v>
      </c>
      <c r="R1630">
        <v>4.1500000000000004</v>
      </c>
      <c r="X1630">
        <v>9</v>
      </c>
      <c r="Y1630">
        <v>0</v>
      </c>
      <c r="Z1630">
        <v>91</v>
      </c>
      <c r="AA1630">
        <f t="shared" si="50"/>
        <v>30.333333333333332</v>
      </c>
    </row>
    <row r="1631" spans="1:27" x14ac:dyDescent="0.25">
      <c r="A1631" t="s">
        <v>2502</v>
      </c>
      <c r="B1631">
        <v>2010</v>
      </c>
      <c r="C1631" t="str">
        <f t="shared" si="51"/>
        <v>Post Drug Era 2007-2012</v>
      </c>
      <c r="D1631" t="s">
        <v>18</v>
      </c>
      <c r="E1631">
        <v>139</v>
      </c>
      <c r="F1631">
        <v>20</v>
      </c>
      <c r="G1631">
        <v>7</v>
      </c>
      <c r="H1631">
        <v>8</v>
      </c>
      <c r="I1631">
        <v>16</v>
      </c>
      <c r="J1631">
        <v>0</v>
      </c>
      <c r="K1631">
        <v>1</v>
      </c>
      <c r="L1631">
        <v>1</v>
      </c>
      <c r="M1631">
        <v>0</v>
      </c>
      <c r="Q1631">
        <v>43</v>
      </c>
      <c r="R1631">
        <v>5.93</v>
      </c>
      <c r="X1631">
        <v>18</v>
      </c>
      <c r="Z1631">
        <v>91</v>
      </c>
      <c r="AA1631">
        <f t="shared" si="50"/>
        <v>30.333333333333332</v>
      </c>
    </row>
    <row r="1632" spans="1:27" x14ac:dyDescent="0.25">
      <c r="A1632" t="s">
        <v>2116</v>
      </c>
      <c r="B1632">
        <v>1973</v>
      </c>
      <c r="C1632" t="str">
        <f t="shared" si="51"/>
        <v>Pre-Drug 1970-1991</v>
      </c>
      <c r="D1632" t="s">
        <v>18</v>
      </c>
      <c r="E1632">
        <v>139</v>
      </c>
      <c r="F1632">
        <v>26</v>
      </c>
      <c r="G1632">
        <v>3</v>
      </c>
      <c r="H1632">
        <v>9</v>
      </c>
      <c r="I1632">
        <v>8</v>
      </c>
      <c r="J1632">
        <v>1</v>
      </c>
      <c r="K1632">
        <v>1</v>
      </c>
      <c r="L1632">
        <v>0</v>
      </c>
      <c r="M1632">
        <v>0</v>
      </c>
      <c r="Q1632">
        <v>45</v>
      </c>
      <c r="R1632">
        <v>7.63</v>
      </c>
      <c r="X1632">
        <v>29</v>
      </c>
      <c r="Y1632">
        <v>0.36</v>
      </c>
      <c r="Z1632">
        <v>92</v>
      </c>
      <c r="AA1632">
        <f t="shared" si="50"/>
        <v>30.666666666666668</v>
      </c>
    </row>
    <row r="1633" spans="1:27" x14ac:dyDescent="0.25">
      <c r="A1633" t="s">
        <v>1852</v>
      </c>
      <c r="B1633">
        <v>1998</v>
      </c>
      <c r="C1633" t="str">
        <f t="shared" si="51"/>
        <v>Drug Era 1992-2006</v>
      </c>
      <c r="D1633" t="s">
        <v>18</v>
      </c>
      <c r="E1633">
        <v>139</v>
      </c>
      <c r="F1633">
        <v>12</v>
      </c>
      <c r="G1633">
        <v>1</v>
      </c>
      <c r="H1633">
        <v>18</v>
      </c>
      <c r="I1633">
        <v>28</v>
      </c>
      <c r="J1633">
        <v>2</v>
      </c>
      <c r="K1633">
        <v>8</v>
      </c>
      <c r="L1633">
        <v>0</v>
      </c>
      <c r="M1633">
        <v>0</v>
      </c>
      <c r="Q1633">
        <v>30</v>
      </c>
      <c r="R1633">
        <v>3.52</v>
      </c>
      <c r="X1633">
        <v>20</v>
      </c>
      <c r="Z1633">
        <v>92</v>
      </c>
      <c r="AA1633">
        <f t="shared" si="50"/>
        <v>30.666666666666668</v>
      </c>
    </row>
    <row r="1634" spans="1:27" x14ac:dyDescent="0.25">
      <c r="A1634" t="s">
        <v>845</v>
      </c>
      <c r="B1634">
        <v>1997</v>
      </c>
      <c r="C1634" t="str">
        <f t="shared" si="51"/>
        <v>Drug Era 1992-2006</v>
      </c>
      <c r="D1634" t="s">
        <v>19</v>
      </c>
      <c r="E1634">
        <v>139</v>
      </c>
      <c r="F1634">
        <v>10</v>
      </c>
      <c r="G1634">
        <v>1</v>
      </c>
      <c r="H1634">
        <v>19</v>
      </c>
      <c r="I1634">
        <v>36</v>
      </c>
      <c r="J1634">
        <v>2</v>
      </c>
      <c r="K1634">
        <v>0</v>
      </c>
      <c r="L1634">
        <v>0</v>
      </c>
      <c r="M1634">
        <v>0</v>
      </c>
      <c r="Q1634">
        <v>28</v>
      </c>
      <c r="R1634">
        <v>2.9</v>
      </c>
      <c r="X1634">
        <v>15</v>
      </c>
      <c r="Y1634">
        <v>0.23</v>
      </c>
      <c r="Z1634">
        <v>93</v>
      </c>
      <c r="AA1634">
        <f t="shared" si="50"/>
        <v>31</v>
      </c>
    </row>
    <row r="1635" spans="1:27" x14ac:dyDescent="0.25">
      <c r="A1635" t="s">
        <v>1503</v>
      </c>
      <c r="B1635">
        <v>1999</v>
      </c>
      <c r="C1635" t="str">
        <f t="shared" si="51"/>
        <v>Drug Era 1992-2006</v>
      </c>
      <c r="D1635" t="s">
        <v>19</v>
      </c>
      <c r="E1635">
        <v>139</v>
      </c>
      <c r="F1635">
        <v>16</v>
      </c>
      <c r="G1635">
        <v>2</v>
      </c>
      <c r="H1635">
        <v>15</v>
      </c>
      <c r="I1635">
        <v>15</v>
      </c>
      <c r="J1635">
        <v>0</v>
      </c>
      <c r="K1635">
        <v>2</v>
      </c>
      <c r="L1635">
        <v>1</v>
      </c>
      <c r="M1635">
        <v>0</v>
      </c>
      <c r="Q1635">
        <v>33</v>
      </c>
      <c r="R1635">
        <v>4.6500000000000004</v>
      </c>
      <c r="X1635">
        <v>17</v>
      </c>
      <c r="Y1635">
        <v>0</v>
      </c>
      <c r="Z1635">
        <v>93</v>
      </c>
      <c r="AA1635">
        <f t="shared" si="50"/>
        <v>31</v>
      </c>
    </row>
    <row r="1636" spans="1:27" x14ac:dyDescent="0.25">
      <c r="A1636" t="s">
        <v>139</v>
      </c>
      <c r="B1636">
        <v>2004</v>
      </c>
      <c r="C1636" t="str">
        <f t="shared" si="51"/>
        <v>Drug Era 1992-2006</v>
      </c>
      <c r="D1636" t="s">
        <v>19</v>
      </c>
      <c r="E1636">
        <v>139</v>
      </c>
      <c r="F1636">
        <v>19</v>
      </c>
      <c r="G1636">
        <v>5</v>
      </c>
      <c r="H1636">
        <v>11</v>
      </c>
      <c r="I1636">
        <v>20</v>
      </c>
      <c r="J1636">
        <v>1</v>
      </c>
      <c r="K1636">
        <v>2</v>
      </c>
      <c r="L1636">
        <v>2</v>
      </c>
      <c r="M1636">
        <v>0</v>
      </c>
      <c r="Q1636">
        <v>35</v>
      </c>
      <c r="R1636">
        <v>5.52</v>
      </c>
      <c r="X1636">
        <v>10</v>
      </c>
      <c r="Y1636">
        <v>0.27</v>
      </c>
      <c r="Z1636">
        <v>93</v>
      </c>
      <c r="AA1636">
        <f t="shared" si="50"/>
        <v>31</v>
      </c>
    </row>
    <row r="1637" spans="1:27" x14ac:dyDescent="0.25">
      <c r="A1637" t="s">
        <v>1409</v>
      </c>
      <c r="B1637">
        <v>1996</v>
      </c>
      <c r="C1637" t="str">
        <f t="shared" si="51"/>
        <v>Pre-Drug 1970-1991</v>
      </c>
      <c r="D1637" t="s">
        <v>19</v>
      </c>
      <c r="E1637">
        <v>139</v>
      </c>
      <c r="F1637">
        <v>12</v>
      </c>
      <c r="G1637">
        <v>3</v>
      </c>
      <c r="H1637">
        <v>13</v>
      </c>
      <c r="I1637">
        <v>34</v>
      </c>
      <c r="J1637">
        <v>2</v>
      </c>
      <c r="K1637">
        <v>1</v>
      </c>
      <c r="L1637">
        <v>2</v>
      </c>
      <c r="M1637">
        <v>0</v>
      </c>
      <c r="Q1637">
        <v>31</v>
      </c>
      <c r="R1637">
        <v>3.41</v>
      </c>
      <c r="X1637">
        <v>10</v>
      </c>
      <c r="Y1637">
        <v>0.22</v>
      </c>
      <c r="Z1637">
        <v>95</v>
      </c>
      <c r="AA1637">
        <f t="shared" si="50"/>
        <v>31.666666666666668</v>
      </c>
    </row>
    <row r="1638" spans="1:27" x14ac:dyDescent="0.25">
      <c r="A1638" t="s">
        <v>536</v>
      </c>
      <c r="B1638">
        <v>2008</v>
      </c>
      <c r="C1638" t="str">
        <f t="shared" si="51"/>
        <v>Post Drug Era 2007-2012</v>
      </c>
      <c r="D1638" t="s">
        <v>18</v>
      </c>
      <c r="E1638">
        <v>139</v>
      </c>
      <c r="F1638">
        <v>17</v>
      </c>
      <c r="G1638">
        <v>6</v>
      </c>
      <c r="H1638">
        <v>8</v>
      </c>
      <c r="I1638">
        <v>16</v>
      </c>
      <c r="J1638">
        <v>2</v>
      </c>
      <c r="K1638">
        <v>1</v>
      </c>
      <c r="L1638">
        <v>2</v>
      </c>
      <c r="M1638">
        <v>0</v>
      </c>
      <c r="Q1638">
        <v>33</v>
      </c>
      <c r="R1638">
        <v>4.83</v>
      </c>
      <c r="X1638">
        <v>16</v>
      </c>
      <c r="Z1638">
        <v>95</v>
      </c>
      <c r="AA1638">
        <f t="shared" si="50"/>
        <v>31.666666666666668</v>
      </c>
    </row>
    <row r="1639" spans="1:27" x14ac:dyDescent="0.25">
      <c r="A1639" t="s">
        <v>474</v>
      </c>
      <c r="B1639">
        <v>1993</v>
      </c>
      <c r="C1639" t="str">
        <f t="shared" si="51"/>
        <v>Pre-Drug 1970-1991</v>
      </c>
      <c r="D1639" t="s">
        <v>19</v>
      </c>
      <c r="E1639">
        <v>139</v>
      </c>
      <c r="F1639">
        <v>15</v>
      </c>
      <c r="G1639">
        <v>4</v>
      </c>
      <c r="H1639">
        <v>12</v>
      </c>
      <c r="I1639">
        <v>27</v>
      </c>
      <c r="J1639">
        <v>1</v>
      </c>
      <c r="K1639">
        <v>2</v>
      </c>
      <c r="L1639">
        <v>2</v>
      </c>
      <c r="M1639">
        <v>0</v>
      </c>
      <c r="Q1639">
        <v>35</v>
      </c>
      <c r="R1639">
        <v>4.22</v>
      </c>
      <c r="X1639">
        <v>13</v>
      </c>
      <c r="Y1639">
        <v>0.28000000000000003</v>
      </c>
      <c r="Z1639">
        <v>96</v>
      </c>
      <c r="AA1639">
        <f t="shared" si="50"/>
        <v>32</v>
      </c>
    </row>
    <row r="1640" spans="1:27" x14ac:dyDescent="0.25">
      <c r="A1640" t="s">
        <v>1076</v>
      </c>
      <c r="B1640">
        <v>1994</v>
      </c>
      <c r="C1640" t="str">
        <f t="shared" si="51"/>
        <v>Pre-Drug 1970-1991</v>
      </c>
      <c r="D1640" t="s">
        <v>19</v>
      </c>
      <c r="E1640">
        <v>139</v>
      </c>
      <c r="F1640">
        <v>14</v>
      </c>
      <c r="G1640">
        <v>4</v>
      </c>
      <c r="H1640">
        <v>13</v>
      </c>
      <c r="I1640">
        <v>27</v>
      </c>
      <c r="J1640">
        <v>2</v>
      </c>
      <c r="K1640">
        <v>0</v>
      </c>
      <c r="L1640">
        <v>2</v>
      </c>
      <c r="M1640">
        <v>0</v>
      </c>
      <c r="Q1640">
        <v>31</v>
      </c>
      <c r="R1640">
        <v>3.94</v>
      </c>
      <c r="X1640">
        <v>14</v>
      </c>
      <c r="Y1640">
        <v>0.24</v>
      </c>
      <c r="Z1640">
        <v>96</v>
      </c>
      <c r="AA1640">
        <f t="shared" si="50"/>
        <v>32</v>
      </c>
    </row>
    <row r="1641" spans="1:27" x14ac:dyDescent="0.25">
      <c r="A1641" t="s">
        <v>3096</v>
      </c>
      <c r="B1641">
        <v>2001</v>
      </c>
      <c r="C1641" t="str">
        <f t="shared" si="51"/>
        <v>Drug Era 1992-2006</v>
      </c>
      <c r="D1641" t="s">
        <v>18</v>
      </c>
      <c r="E1641">
        <v>139</v>
      </c>
      <c r="F1641">
        <v>14</v>
      </c>
      <c r="G1641">
        <v>5</v>
      </c>
      <c r="H1641">
        <v>7</v>
      </c>
      <c r="I1641">
        <v>21</v>
      </c>
      <c r="J1641">
        <v>2</v>
      </c>
      <c r="K1641">
        <v>4</v>
      </c>
      <c r="L1641">
        <v>1</v>
      </c>
      <c r="M1641">
        <v>0</v>
      </c>
      <c r="Q1641">
        <v>36</v>
      </c>
      <c r="R1641">
        <v>3.94</v>
      </c>
      <c r="X1641">
        <v>15</v>
      </c>
      <c r="Z1641">
        <v>96</v>
      </c>
      <c r="AA1641">
        <f t="shared" si="50"/>
        <v>32</v>
      </c>
    </row>
    <row r="1642" spans="1:27" x14ac:dyDescent="0.25">
      <c r="A1642" t="s">
        <v>1060</v>
      </c>
      <c r="B1642">
        <v>2006</v>
      </c>
      <c r="C1642" t="str">
        <f t="shared" si="51"/>
        <v>Drug Era 1992-2006</v>
      </c>
      <c r="D1642" t="s">
        <v>19</v>
      </c>
      <c r="E1642">
        <v>139</v>
      </c>
      <c r="F1642">
        <v>16</v>
      </c>
      <c r="G1642">
        <v>2</v>
      </c>
      <c r="H1642">
        <v>13</v>
      </c>
      <c r="I1642">
        <v>15</v>
      </c>
      <c r="J1642">
        <v>1</v>
      </c>
      <c r="K1642">
        <v>2</v>
      </c>
      <c r="L1642">
        <v>2</v>
      </c>
      <c r="M1642">
        <v>0</v>
      </c>
      <c r="Q1642">
        <v>34</v>
      </c>
      <c r="R1642">
        <v>4.5</v>
      </c>
      <c r="X1642">
        <v>20</v>
      </c>
      <c r="Z1642">
        <v>96</v>
      </c>
      <c r="AA1642">
        <f t="shared" si="50"/>
        <v>32</v>
      </c>
    </row>
    <row r="1643" spans="1:27" x14ac:dyDescent="0.25">
      <c r="A1643" t="s">
        <v>2039</v>
      </c>
      <c r="B1643">
        <v>1972</v>
      </c>
      <c r="C1643" t="str">
        <f t="shared" si="51"/>
        <v>Pre-Drug 1970-1991</v>
      </c>
      <c r="D1643" t="s">
        <v>19</v>
      </c>
      <c r="E1643">
        <v>139</v>
      </c>
      <c r="F1643">
        <v>10</v>
      </c>
      <c r="G1643">
        <v>1</v>
      </c>
      <c r="H1643">
        <v>14</v>
      </c>
      <c r="I1643">
        <v>22</v>
      </c>
      <c r="J1643">
        <v>0</v>
      </c>
      <c r="K1643">
        <v>1</v>
      </c>
      <c r="L1643">
        <v>1</v>
      </c>
      <c r="M1643">
        <v>0</v>
      </c>
      <c r="Q1643">
        <v>31</v>
      </c>
      <c r="R1643">
        <v>2.78</v>
      </c>
      <c r="X1643">
        <v>20</v>
      </c>
      <c r="Y1643">
        <v>0.25</v>
      </c>
      <c r="Z1643">
        <v>97</v>
      </c>
      <c r="AA1643">
        <f t="shared" si="50"/>
        <v>32.333333333333336</v>
      </c>
    </row>
    <row r="1644" spans="1:27" x14ac:dyDescent="0.25">
      <c r="A1644" t="s">
        <v>2949</v>
      </c>
      <c r="B1644">
        <v>1986</v>
      </c>
      <c r="C1644" t="str">
        <f t="shared" si="51"/>
        <v>Pre-Drug 1970-1991</v>
      </c>
      <c r="D1644" t="s">
        <v>19</v>
      </c>
      <c r="E1644">
        <v>139</v>
      </c>
      <c r="F1644">
        <v>11</v>
      </c>
      <c r="G1644">
        <v>3</v>
      </c>
      <c r="H1644">
        <v>11</v>
      </c>
      <c r="I1644">
        <v>12</v>
      </c>
      <c r="J1644">
        <v>0</v>
      </c>
      <c r="K1644">
        <v>2</v>
      </c>
      <c r="L1644">
        <v>2</v>
      </c>
      <c r="M1644">
        <v>2</v>
      </c>
      <c r="Q1644">
        <v>33</v>
      </c>
      <c r="R1644">
        <v>3.06</v>
      </c>
      <c r="X1644">
        <v>16</v>
      </c>
      <c r="Y1644">
        <v>0.27</v>
      </c>
      <c r="Z1644">
        <v>97</v>
      </c>
      <c r="AA1644">
        <f t="shared" si="50"/>
        <v>32.333333333333336</v>
      </c>
    </row>
    <row r="1645" spans="1:27" x14ac:dyDescent="0.25">
      <c r="A1645" t="s">
        <v>961</v>
      </c>
      <c r="B1645">
        <v>2011</v>
      </c>
      <c r="C1645" t="str">
        <f t="shared" si="51"/>
        <v>Post Drug Era 2007-2012</v>
      </c>
      <c r="D1645" t="s">
        <v>19</v>
      </c>
      <c r="E1645">
        <v>139</v>
      </c>
      <c r="F1645">
        <v>13</v>
      </c>
      <c r="G1645">
        <v>5</v>
      </c>
      <c r="H1645">
        <v>14</v>
      </c>
      <c r="I1645">
        <v>26</v>
      </c>
      <c r="J1645">
        <v>1</v>
      </c>
      <c r="K1645">
        <v>0</v>
      </c>
      <c r="L1645">
        <v>3</v>
      </c>
      <c r="M1645">
        <v>1</v>
      </c>
      <c r="Q1645">
        <v>36</v>
      </c>
      <c r="R1645">
        <v>3.62</v>
      </c>
      <c r="X1645">
        <v>23</v>
      </c>
      <c r="Z1645">
        <v>97</v>
      </c>
      <c r="AA1645">
        <f t="shared" si="50"/>
        <v>32.333333333333336</v>
      </c>
    </row>
    <row r="1646" spans="1:27" x14ac:dyDescent="0.25">
      <c r="A1646" t="s">
        <v>2475</v>
      </c>
      <c r="B1646">
        <v>1995</v>
      </c>
      <c r="C1646" t="str">
        <f t="shared" si="51"/>
        <v>Pre-Drug 1970-1991</v>
      </c>
      <c r="D1646" t="s">
        <v>19</v>
      </c>
      <c r="E1646">
        <v>139</v>
      </c>
      <c r="F1646">
        <v>11</v>
      </c>
      <c r="G1646">
        <v>3</v>
      </c>
      <c r="H1646">
        <v>9</v>
      </c>
      <c r="I1646">
        <v>21</v>
      </c>
      <c r="J1646">
        <v>1</v>
      </c>
      <c r="K1646">
        <v>1</v>
      </c>
      <c r="L1646">
        <v>0</v>
      </c>
      <c r="M1646">
        <v>0</v>
      </c>
      <c r="Q1646">
        <v>36</v>
      </c>
      <c r="R1646">
        <v>3.03</v>
      </c>
      <c r="X1646">
        <v>10</v>
      </c>
      <c r="Y1646">
        <v>0.27</v>
      </c>
      <c r="Z1646">
        <v>98</v>
      </c>
      <c r="AA1646">
        <f t="shared" si="50"/>
        <v>32.666666666666664</v>
      </c>
    </row>
    <row r="1647" spans="1:27" x14ac:dyDescent="0.25">
      <c r="A1647" t="s">
        <v>1861</v>
      </c>
      <c r="B1647">
        <v>2010</v>
      </c>
      <c r="C1647" t="str">
        <f t="shared" si="51"/>
        <v>Post Drug Era 2007-2012</v>
      </c>
      <c r="D1647" t="s">
        <v>19</v>
      </c>
      <c r="E1647">
        <v>139</v>
      </c>
      <c r="F1647">
        <v>12</v>
      </c>
      <c r="G1647">
        <v>4</v>
      </c>
      <c r="H1647">
        <v>9</v>
      </c>
      <c r="I1647">
        <v>28</v>
      </c>
      <c r="J1647">
        <v>1</v>
      </c>
      <c r="K1647">
        <v>1</v>
      </c>
      <c r="L1647">
        <v>1</v>
      </c>
      <c r="M1647">
        <v>0</v>
      </c>
      <c r="Q1647">
        <v>34</v>
      </c>
      <c r="R1647">
        <v>3.31</v>
      </c>
      <c r="X1647">
        <v>11</v>
      </c>
      <c r="Z1647">
        <v>98</v>
      </c>
      <c r="AA1647">
        <f t="shared" si="50"/>
        <v>32.666666666666664</v>
      </c>
    </row>
    <row r="1648" spans="1:27" x14ac:dyDescent="0.25">
      <c r="A1648" t="s">
        <v>2307</v>
      </c>
      <c r="B1648">
        <v>2011</v>
      </c>
      <c r="C1648" t="str">
        <f t="shared" si="51"/>
        <v>Post Drug Era 2007-2012</v>
      </c>
      <c r="D1648" t="s">
        <v>19</v>
      </c>
      <c r="E1648">
        <v>139</v>
      </c>
      <c r="F1648">
        <v>17</v>
      </c>
      <c r="G1648">
        <v>2</v>
      </c>
      <c r="H1648">
        <v>12</v>
      </c>
      <c r="I1648">
        <v>22</v>
      </c>
      <c r="J1648">
        <v>2</v>
      </c>
      <c r="K1648">
        <v>4</v>
      </c>
      <c r="L1648">
        <v>0</v>
      </c>
      <c r="M1648">
        <v>1</v>
      </c>
      <c r="Q1648">
        <v>33</v>
      </c>
      <c r="R1648">
        <v>4.68</v>
      </c>
      <c r="X1648">
        <v>15</v>
      </c>
      <c r="Z1648">
        <v>98</v>
      </c>
      <c r="AA1648">
        <f t="shared" si="50"/>
        <v>32.666666666666664</v>
      </c>
    </row>
    <row r="1649" spans="1:27" x14ac:dyDescent="0.25">
      <c r="A1649" t="s">
        <v>1121</v>
      </c>
      <c r="B1649">
        <v>1984</v>
      </c>
      <c r="C1649" t="str">
        <f t="shared" si="51"/>
        <v>Pre-Drug 1970-1991</v>
      </c>
      <c r="D1649" t="s">
        <v>18</v>
      </c>
      <c r="E1649">
        <v>139</v>
      </c>
      <c r="F1649">
        <v>8</v>
      </c>
      <c r="G1649">
        <v>2</v>
      </c>
      <c r="H1649">
        <v>9</v>
      </c>
      <c r="I1649">
        <v>24</v>
      </c>
      <c r="J1649">
        <v>1</v>
      </c>
      <c r="K1649">
        <v>0</v>
      </c>
      <c r="L1649">
        <v>0</v>
      </c>
      <c r="M1649">
        <v>2</v>
      </c>
      <c r="Q1649">
        <v>32</v>
      </c>
      <c r="R1649">
        <v>2.1800000000000002</v>
      </c>
      <c r="X1649">
        <v>23</v>
      </c>
      <c r="Y1649">
        <v>0.25</v>
      </c>
      <c r="Z1649">
        <v>99</v>
      </c>
      <c r="AA1649">
        <f t="shared" si="50"/>
        <v>33</v>
      </c>
    </row>
    <row r="1650" spans="1:27" x14ac:dyDescent="0.25">
      <c r="A1650" t="s">
        <v>3098</v>
      </c>
      <c r="B1650">
        <v>1989</v>
      </c>
      <c r="C1650" t="str">
        <f t="shared" si="51"/>
        <v>Pre-Drug 1970-1991</v>
      </c>
      <c r="D1650" t="s">
        <v>19</v>
      </c>
      <c r="E1650">
        <v>139</v>
      </c>
      <c r="F1650">
        <v>15</v>
      </c>
      <c r="G1650">
        <v>0</v>
      </c>
      <c r="H1650">
        <v>14</v>
      </c>
      <c r="I1650">
        <v>10</v>
      </c>
      <c r="J1650">
        <v>1</v>
      </c>
      <c r="K1650">
        <v>1</v>
      </c>
      <c r="L1650">
        <v>0</v>
      </c>
      <c r="M1650">
        <v>1</v>
      </c>
      <c r="Q1650">
        <v>31</v>
      </c>
      <c r="R1650">
        <v>4.09</v>
      </c>
      <c r="X1650">
        <v>16</v>
      </c>
      <c r="Y1650">
        <v>0.25</v>
      </c>
      <c r="Z1650">
        <v>99</v>
      </c>
      <c r="AA1650">
        <f t="shared" si="50"/>
        <v>33</v>
      </c>
    </row>
    <row r="1651" spans="1:27" x14ac:dyDescent="0.25">
      <c r="A1651" t="s">
        <v>465</v>
      </c>
      <c r="B1651">
        <v>2003</v>
      </c>
      <c r="C1651" t="str">
        <f t="shared" si="51"/>
        <v>Drug Era 1992-2006</v>
      </c>
      <c r="D1651" t="s">
        <v>18</v>
      </c>
      <c r="E1651">
        <v>139</v>
      </c>
      <c r="F1651">
        <v>17</v>
      </c>
      <c r="G1651">
        <v>3</v>
      </c>
      <c r="H1651">
        <v>11</v>
      </c>
      <c r="I1651">
        <v>23</v>
      </c>
      <c r="J1651">
        <v>1</v>
      </c>
      <c r="K1651">
        <v>3</v>
      </c>
      <c r="L1651">
        <v>6</v>
      </c>
      <c r="M1651">
        <v>0</v>
      </c>
      <c r="Q1651">
        <v>27</v>
      </c>
      <c r="R1651">
        <v>4.6399999999999997</v>
      </c>
      <c r="X1651">
        <v>21</v>
      </c>
      <c r="Y1651">
        <v>0.23</v>
      </c>
      <c r="Z1651">
        <v>99</v>
      </c>
      <c r="AA1651">
        <f t="shared" si="50"/>
        <v>33</v>
      </c>
    </row>
    <row r="1652" spans="1:27" x14ac:dyDescent="0.25">
      <c r="A1652" t="s">
        <v>825</v>
      </c>
      <c r="B1652">
        <v>2011</v>
      </c>
      <c r="C1652" t="str">
        <f t="shared" si="51"/>
        <v>Post Drug Era 2007-2012</v>
      </c>
      <c r="D1652" t="s">
        <v>18</v>
      </c>
      <c r="E1652">
        <v>139</v>
      </c>
      <c r="F1652">
        <v>9</v>
      </c>
      <c r="G1652">
        <v>1</v>
      </c>
      <c r="H1652">
        <v>14</v>
      </c>
      <c r="I1652">
        <v>34</v>
      </c>
      <c r="J1652">
        <v>4</v>
      </c>
      <c r="K1652">
        <v>2</v>
      </c>
      <c r="L1652">
        <v>1</v>
      </c>
      <c r="M1652">
        <v>0</v>
      </c>
      <c r="Q1652">
        <v>27</v>
      </c>
      <c r="R1652">
        <v>2.4300000000000002</v>
      </c>
      <c r="X1652">
        <v>14</v>
      </c>
      <c r="Z1652">
        <v>100</v>
      </c>
      <c r="AA1652">
        <f t="shared" si="50"/>
        <v>33.333333333333336</v>
      </c>
    </row>
    <row r="1653" spans="1:27" x14ac:dyDescent="0.25">
      <c r="A1653" t="s">
        <v>2004</v>
      </c>
      <c r="B1653">
        <v>1971</v>
      </c>
      <c r="C1653" t="str">
        <f t="shared" si="51"/>
        <v>Pre-Drug 1970-1991</v>
      </c>
      <c r="D1653" t="s">
        <v>19</v>
      </c>
      <c r="E1653">
        <v>139</v>
      </c>
      <c r="F1653">
        <v>20</v>
      </c>
      <c r="G1653">
        <v>1</v>
      </c>
      <c r="H1653">
        <v>5</v>
      </c>
      <c r="I1653">
        <v>29</v>
      </c>
      <c r="J1653">
        <v>0</v>
      </c>
      <c r="K1653">
        <v>0</v>
      </c>
      <c r="L1653">
        <v>0</v>
      </c>
      <c r="M1653">
        <v>0</v>
      </c>
      <c r="Q1653">
        <v>35</v>
      </c>
      <c r="R1653">
        <v>5.29</v>
      </c>
      <c r="X1653">
        <v>23</v>
      </c>
      <c r="Y1653">
        <v>0.26</v>
      </c>
      <c r="Z1653">
        <v>102</v>
      </c>
      <c r="AA1653">
        <f t="shared" si="50"/>
        <v>34</v>
      </c>
    </row>
    <row r="1654" spans="1:27" x14ac:dyDescent="0.25">
      <c r="A1654" t="s">
        <v>834</v>
      </c>
      <c r="B1654">
        <v>2001</v>
      </c>
      <c r="C1654" t="str">
        <f t="shared" si="51"/>
        <v>Drug Era 1992-2006</v>
      </c>
      <c r="D1654" t="s">
        <v>19</v>
      </c>
      <c r="E1654">
        <v>139</v>
      </c>
      <c r="F1654">
        <v>19</v>
      </c>
      <c r="G1654">
        <v>7</v>
      </c>
      <c r="H1654">
        <v>7</v>
      </c>
      <c r="I1654">
        <v>34</v>
      </c>
      <c r="J1654">
        <v>0</v>
      </c>
      <c r="K1654">
        <v>2</v>
      </c>
      <c r="L1654">
        <v>1</v>
      </c>
      <c r="M1654">
        <v>0</v>
      </c>
      <c r="Q1654">
        <v>31</v>
      </c>
      <c r="R1654">
        <v>5.03</v>
      </c>
      <c r="X1654">
        <v>18</v>
      </c>
      <c r="Z1654">
        <v>102</v>
      </c>
      <c r="AA1654">
        <f t="shared" si="50"/>
        <v>34</v>
      </c>
    </row>
    <row r="1655" spans="1:27" x14ac:dyDescent="0.25">
      <c r="A1655" t="s">
        <v>617</v>
      </c>
      <c r="B1655">
        <v>2006</v>
      </c>
      <c r="C1655" t="str">
        <f t="shared" si="51"/>
        <v>Drug Era 1992-2006</v>
      </c>
      <c r="D1655" t="s">
        <v>18</v>
      </c>
      <c r="E1655">
        <v>139</v>
      </c>
      <c r="F1655">
        <v>6</v>
      </c>
      <c r="G1655">
        <v>2</v>
      </c>
      <c r="H1655">
        <v>13</v>
      </c>
      <c r="I1655">
        <v>13</v>
      </c>
      <c r="J1655">
        <v>3</v>
      </c>
      <c r="K1655">
        <v>2</v>
      </c>
      <c r="L1655">
        <v>3</v>
      </c>
      <c r="M1655">
        <v>0</v>
      </c>
      <c r="Q1655">
        <v>27</v>
      </c>
      <c r="R1655">
        <v>1.59</v>
      </c>
      <c r="X1655">
        <v>18</v>
      </c>
      <c r="Z1655">
        <v>102</v>
      </c>
      <c r="AA1655">
        <f t="shared" si="50"/>
        <v>34</v>
      </c>
    </row>
    <row r="1656" spans="1:27" x14ac:dyDescent="0.25">
      <c r="A1656" t="s">
        <v>3028</v>
      </c>
      <c r="B1656">
        <v>2008</v>
      </c>
      <c r="C1656" t="str">
        <f t="shared" si="51"/>
        <v>Post Drug Era 2007-2012</v>
      </c>
      <c r="D1656" t="s">
        <v>19</v>
      </c>
      <c r="E1656">
        <v>139</v>
      </c>
      <c r="F1656">
        <v>12</v>
      </c>
      <c r="G1656">
        <v>5</v>
      </c>
      <c r="H1656">
        <v>7</v>
      </c>
      <c r="I1656">
        <v>19</v>
      </c>
      <c r="J1656">
        <v>0</v>
      </c>
      <c r="K1656">
        <v>1</v>
      </c>
      <c r="L1656">
        <v>1</v>
      </c>
      <c r="M1656">
        <v>0</v>
      </c>
      <c r="Q1656">
        <v>33</v>
      </c>
      <c r="R1656">
        <v>3.12</v>
      </c>
      <c r="X1656">
        <v>21</v>
      </c>
      <c r="Z1656">
        <v>104</v>
      </c>
      <c r="AA1656">
        <f t="shared" si="50"/>
        <v>34.666666666666664</v>
      </c>
    </row>
    <row r="1657" spans="1:27" x14ac:dyDescent="0.25">
      <c r="A1657" t="s">
        <v>1564</v>
      </c>
      <c r="B1657">
        <v>1981</v>
      </c>
      <c r="C1657" t="str">
        <f t="shared" si="51"/>
        <v>Pre-Drug 1970-1991</v>
      </c>
      <c r="D1657" t="s">
        <v>18</v>
      </c>
      <c r="E1657">
        <v>139</v>
      </c>
      <c r="F1657">
        <v>10</v>
      </c>
      <c r="G1657">
        <v>2</v>
      </c>
      <c r="H1657">
        <v>12</v>
      </c>
      <c r="I1657">
        <v>16</v>
      </c>
      <c r="J1657">
        <v>1</v>
      </c>
      <c r="K1657">
        <v>0</v>
      </c>
      <c r="L1657">
        <v>0</v>
      </c>
      <c r="M1657">
        <v>0</v>
      </c>
      <c r="Q1657">
        <v>26</v>
      </c>
      <c r="R1657">
        <v>2.5499999999999998</v>
      </c>
      <c r="X1657">
        <v>15</v>
      </c>
      <c r="Y1657">
        <v>0.2</v>
      </c>
      <c r="Z1657">
        <v>106</v>
      </c>
      <c r="AA1657">
        <f t="shared" si="50"/>
        <v>35.333333333333336</v>
      </c>
    </row>
    <row r="1658" spans="1:27" x14ac:dyDescent="0.25">
      <c r="A1658" t="s">
        <v>2524</v>
      </c>
      <c r="B1658">
        <v>2002</v>
      </c>
      <c r="C1658" t="str">
        <f t="shared" si="51"/>
        <v>Drug Era 1992-2006</v>
      </c>
      <c r="D1658" t="s">
        <v>18</v>
      </c>
      <c r="E1658">
        <v>140</v>
      </c>
      <c r="F1658">
        <v>30</v>
      </c>
      <c r="G1658">
        <v>3</v>
      </c>
      <c r="H1658">
        <v>22</v>
      </c>
      <c r="I1658">
        <v>25</v>
      </c>
      <c r="J1658">
        <v>3</v>
      </c>
      <c r="K1658">
        <v>2</v>
      </c>
      <c r="L1658">
        <v>0</v>
      </c>
      <c r="M1658">
        <v>0</v>
      </c>
      <c r="Q1658">
        <v>41</v>
      </c>
      <c r="R1658">
        <v>10.38</v>
      </c>
      <c r="X1658">
        <v>22</v>
      </c>
      <c r="Z1658">
        <v>78</v>
      </c>
      <c r="AA1658">
        <f t="shared" si="50"/>
        <v>26</v>
      </c>
    </row>
    <row r="1659" spans="1:27" x14ac:dyDescent="0.25">
      <c r="A1659" t="s">
        <v>1924</v>
      </c>
      <c r="B1659">
        <v>2010</v>
      </c>
      <c r="C1659" t="str">
        <f t="shared" si="51"/>
        <v>Post Drug Era 2007-2012</v>
      </c>
      <c r="D1659" t="s">
        <v>18</v>
      </c>
      <c r="E1659">
        <v>140</v>
      </c>
      <c r="F1659">
        <v>20</v>
      </c>
      <c r="G1659">
        <v>5</v>
      </c>
      <c r="H1659">
        <v>24</v>
      </c>
      <c r="I1659">
        <v>27</v>
      </c>
      <c r="J1659">
        <v>2</v>
      </c>
      <c r="K1659">
        <v>3</v>
      </c>
      <c r="L1659">
        <v>3</v>
      </c>
      <c r="M1659">
        <v>2</v>
      </c>
      <c r="Q1659">
        <v>28</v>
      </c>
      <c r="R1659">
        <v>6.28</v>
      </c>
      <c r="X1659">
        <v>17</v>
      </c>
      <c r="Z1659">
        <v>86</v>
      </c>
      <c r="AA1659">
        <f t="shared" si="50"/>
        <v>28.666666666666668</v>
      </c>
    </row>
    <row r="1660" spans="1:27" x14ac:dyDescent="0.25">
      <c r="A1660" t="s">
        <v>2715</v>
      </c>
      <c r="B1660">
        <v>1985</v>
      </c>
      <c r="C1660" t="str">
        <f t="shared" si="51"/>
        <v>Pre-Drug 1970-1991</v>
      </c>
      <c r="D1660" t="s">
        <v>19</v>
      </c>
      <c r="E1660">
        <v>140</v>
      </c>
      <c r="F1660">
        <v>17</v>
      </c>
      <c r="G1660">
        <v>4</v>
      </c>
      <c r="H1660">
        <v>21</v>
      </c>
      <c r="I1660">
        <v>17</v>
      </c>
      <c r="J1660">
        <v>3</v>
      </c>
      <c r="K1660">
        <v>2</v>
      </c>
      <c r="L1660">
        <v>3</v>
      </c>
      <c r="M1660">
        <v>0</v>
      </c>
      <c r="Q1660">
        <v>32</v>
      </c>
      <c r="R1660">
        <v>5.28</v>
      </c>
      <c r="X1660">
        <v>26</v>
      </c>
      <c r="Y1660">
        <v>0.27</v>
      </c>
      <c r="Z1660">
        <v>87</v>
      </c>
      <c r="AA1660">
        <f t="shared" si="50"/>
        <v>29</v>
      </c>
    </row>
    <row r="1661" spans="1:27" x14ac:dyDescent="0.25">
      <c r="A1661" t="s">
        <v>2855</v>
      </c>
      <c r="B1661">
        <v>1989</v>
      </c>
      <c r="C1661" t="str">
        <f t="shared" si="51"/>
        <v>Pre-Drug 1970-1991</v>
      </c>
      <c r="D1661" t="s">
        <v>19</v>
      </c>
      <c r="E1661">
        <v>140</v>
      </c>
      <c r="F1661">
        <v>25</v>
      </c>
      <c r="G1661">
        <v>2</v>
      </c>
      <c r="H1661">
        <v>15</v>
      </c>
      <c r="I1661">
        <v>11</v>
      </c>
      <c r="J1661">
        <v>0</v>
      </c>
      <c r="K1661">
        <v>0</v>
      </c>
      <c r="L1661">
        <v>1</v>
      </c>
      <c r="M1661">
        <v>0</v>
      </c>
      <c r="Q1661">
        <v>39</v>
      </c>
      <c r="R1661">
        <v>7.76</v>
      </c>
      <c r="X1661">
        <v>17</v>
      </c>
      <c r="Y1661">
        <v>0.31</v>
      </c>
      <c r="Z1661">
        <v>87</v>
      </c>
      <c r="AA1661">
        <f t="shared" si="50"/>
        <v>29</v>
      </c>
    </row>
    <row r="1662" spans="1:27" x14ac:dyDescent="0.25">
      <c r="A1662" t="s">
        <v>3120</v>
      </c>
      <c r="B1662">
        <v>2001</v>
      </c>
      <c r="C1662" t="str">
        <f t="shared" si="51"/>
        <v>Drug Era 1992-2006</v>
      </c>
      <c r="D1662" t="s">
        <v>19</v>
      </c>
      <c r="E1662">
        <v>140</v>
      </c>
      <c r="F1662">
        <v>21</v>
      </c>
      <c r="G1662">
        <v>2</v>
      </c>
      <c r="H1662">
        <v>22</v>
      </c>
      <c r="I1662">
        <v>18</v>
      </c>
      <c r="J1662">
        <v>0</v>
      </c>
      <c r="K1662">
        <v>1</v>
      </c>
      <c r="L1662">
        <v>0</v>
      </c>
      <c r="M1662">
        <v>1</v>
      </c>
      <c r="Q1662">
        <v>36</v>
      </c>
      <c r="R1662">
        <v>6.52</v>
      </c>
      <c r="X1662">
        <v>21</v>
      </c>
      <c r="Z1662">
        <v>87</v>
      </c>
      <c r="AA1662">
        <f t="shared" si="50"/>
        <v>29</v>
      </c>
    </row>
    <row r="1663" spans="1:27" x14ac:dyDescent="0.25">
      <c r="A1663" t="s">
        <v>424</v>
      </c>
      <c r="B1663">
        <v>1994</v>
      </c>
      <c r="C1663" t="str">
        <f t="shared" si="51"/>
        <v>Pre-Drug 1970-1991</v>
      </c>
      <c r="D1663" t="s">
        <v>19</v>
      </c>
      <c r="E1663">
        <v>140</v>
      </c>
      <c r="F1663">
        <v>22</v>
      </c>
      <c r="G1663">
        <v>2</v>
      </c>
      <c r="H1663">
        <v>23</v>
      </c>
      <c r="I1663">
        <v>19</v>
      </c>
      <c r="J1663">
        <v>5</v>
      </c>
      <c r="K1663">
        <v>2</v>
      </c>
      <c r="L1663">
        <v>2</v>
      </c>
      <c r="M1663">
        <v>0</v>
      </c>
      <c r="Q1663">
        <v>31</v>
      </c>
      <c r="R1663">
        <v>6.67</v>
      </c>
      <c r="X1663">
        <v>15</v>
      </c>
      <c r="Y1663">
        <v>0.25</v>
      </c>
      <c r="Z1663">
        <v>89</v>
      </c>
      <c r="AA1663">
        <f t="shared" si="50"/>
        <v>29.666666666666668</v>
      </c>
    </row>
    <row r="1664" spans="1:27" x14ac:dyDescent="0.25">
      <c r="A1664" t="s">
        <v>468</v>
      </c>
      <c r="B1664">
        <v>1986</v>
      </c>
      <c r="C1664" t="str">
        <f t="shared" si="51"/>
        <v>Pre-Drug 1970-1991</v>
      </c>
      <c r="D1664" t="s">
        <v>18</v>
      </c>
      <c r="E1664">
        <v>140</v>
      </c>
      <c r="F1664">
        <v>17</v>
      </c>
      <c r="G1664">
        <v>4</v>
      </c>
      <c r="H1664">
        <v>16</v>
      </c>
      <c r="I1664">
        <v>18</v>
      </c>
      <c r="J1664">
        <v>0</v>
      </c>
      <c r="K1664">
        <v>2</v>
      </c>
      <c r="L1664">
        <v>1</v>
      </c>
      <c r="M1664">
        <v>1</v>
      </c>
      <c r="Q1664">
        <v>36</v>
      </c>
      <c r="R1664">
        <v>5.0999999999999996</v>
      </c>
      <c r="X1664">
        <v>24</v>
      </c>
      <c r="Y1664">
        <v>0.3</v>
      </c>
      <c r="Z1664">
        <v>90</v>
      </c>
      <c r="AA1664">
        <f t="shared" si="50"/>
        <v>30</v>
      </c>
    </row>
    <row r="1665" spans="1:27" x14ac:dyDescent="0.25">
      <c r="A1665" t="s">
        <v>2452</v>
      </c>
      <c r="B1665">
        <v>1995</v>
      </c>
      <c r="C1665" t="str">
        <f t="shared" si="51"/>
        <v>Pre-Drug 1970-1991</v>
      </c>
      <c r="D1665" t="s">
        <v>18</v>
      </c>
      <c r="E1665">
        <v>140</v>
      </c>
      <c r="F1665">
        <v>29</v>
      </c>
      <c r="G1665">
        <v>5</v>
      </c>
      <c r="H1665">
        <v>20</v>
      </c>
      <c r="I1665">
        <v>7</v>
      </c>
      <c r="J1665">
        <v>2</v>
      </c>
      <c r="K1665">
        <v>0</v>
      </c>
      <c r="L1665">
        <v>0</v>
      </c>
      <c r="M1665">
        <v>1</v>
      </c>
      <c r="Q1665">
        <v>39</v>
      </c>
      <c r="R1665">
        <v>8.6999999999999993</v>
      </c>
      <c r="X1665">
        <v>13</v>
      </c>
      <c r="Y1665">
        <v>0.32</v>
      </c>
      <c r="Z1665">
        <v>90</v>
      </c>
      <c r="AA1665">
        <f t="shared" si="50"/>
        <v>30</v>
      </c>
    </row>
    <row r="1666" spans="1:27" x14ac:dyDescent="0.25">
      <c r="A1666" t="s">
        <v>3062</v>
      </c>
      <c r="B1666">
        <v>2007</v>
      </c>
      <c r="C1666" t="str">
        <f t="shared" si="51"/>
        <v>Post Drug Era 2007-2012</v>
      </c>
      <c r="D1666" t="s">
        <v>18</v>
      </c>
      <c r="E1666">
        <v>140</v>
      </c>
      <c r="F1666">
        <v>24</v>
      </c>
      <c r="G1666">
        <v>6</v>
      </c>
      <c r="H1666">
        <v>18</v>
      </c>
      <c r="I1666">
        <v>15</v>
      </c>
      <c r="J1666">
        <v>0</v>
      </c>
      <c r="K1666">
        <v>2</v>
      </c>
      <c r="L1666">
        <v>0</v>
      </c>
      <c r="M1666">
        <v>1</v>
      </c>
      <c r="Q1666">
        <v>34</v>
      </c>
      <c r="R1666">
        <v>7.2</v>
      </c>
      <c r="X1666">
        <v>12</v>
      </c>
      <c r="Z1666">
        <v>90</v>
      </c>
      <c r="AA1666">
        <f t="shared" ref="AA1666:AA1729" si="52">Z1666/3</f>
        <v>30</v>
      </c>
    </row>
    <row r="1667" spans="1:27" x14ac:dyDescent="0.25">
      <c r="A1667" t="s">
        <v>290</v>
      </c>
      <c r="B1667">
        <v>1988</v>
      </c>
      <c r="C1667" t="str">
        <f t="shared" ref="C1667:C1730" si="53">IF(B1667&lt;1997,"Pre-Drug 1970-1991",IF(B1667&lt;=2006,"Drug Era 1992-2006","Post Drug Era 2007-2012"))</f>
        <v>Pre-Drug 1970-1991</v>
      </c>
      <c r="D1667" t="s">
        <v>19</v>
      </c>
      <c r="E1667">
        <v>140</v>
      </c>
      <c r="F1667">
        <v>16</v>
      </c>
      <c r="G1667">
        <v>1</v>
      </c>
      <c r="H1667">
        <v>14</v>
      </c>
      <c r="I1667">
        <v>21</v>
      </c>
      <c r="J1667">
        <v>1</v>
      </c>
      <c r="K1667">
        <v>2</v>
      </c>
      <c r="L1667">
        <v>0</v>
      </c>
      <c r="M1667">
        <v>1</v>
      </c>
      <c r="Q1667">
        <v>35</v>
      </c>
      <c r="R1667">
        <v>4.75</v>
      </c>
      <c r="X1667">
        <v>21</v>
      </c>
      <c r="Y1667">
        <v>0.28000000000000003</v>
      </c>
      <c r="Z1667">
        <v>91</v>
      </c>
      <c r="AA1667">
        <f t="shared" si="52"/>
        <v>30.333333333333332</v>
      </c>
    </row>
    <row r="1668" spans="1:27" x14ac:dyDescent="0.25">
      <c r="A1668" t="s">
        <v>1331</v>
      </c>
      <c r="B1668">
        <v>1996</v>
      </c>
      <c r="C1668" t="str">
        <f t="shared" si="53"/>
        <v>Pre-Drug 1970-1991</v>
      </c>
      <c r="D1668" t="s">
        <v>19</v>
      </c>
      <c r="E1668">
        <v>140</v>
      </c>
      <c r="F1668">
        <v>17</v>
      </c>
      <c r="G1668">
        <v>3</v>
      </c>
      <c r="H1668">
        <v>18</v>
      </c>
      <c r="I1668">
        <v>25</v>
      </c>
      <c r="J1668">
        <v>1</v>
      </c>
      <c r="K1668">
        <v>0</v>
      </c>
      <c r="L1668">
        <v>1</v>
      </c>
      <c r="M1668">
        <v>0</v>
      </c>
      <c r="Q1668">
        <v>32</v>
      </c>
      <c r="R1668">
        <v>5.04</v>
      </c>
      <c r="X1668">
        <v>15</v>
      </c>
      <c r="Y1668">
        <v>0.22</v>
      </c>
      <c r="Z1668">
        <v>91</v>
      </c>
      <c r="AA1668">
        <f t="shared" si="52"/>
        <v>30.333333333333332</v>
      </c>
    </row>
    <row r="1669" spans="1:27" x14ac:dyDescent="0.25">
      <c r="A1669" t="s">
        <v>1657</v>
      </c>
      <c r="B1669">
        <v>2003</v>
      </c>
      <c r="C1669" t="str">
        <f t="shared" si="53"/>
        <v>Drug Era 1992-2006</v>
      </c>
      <c r="D1669" t="s">
        <v>19</v>
      </c>
      <c r="E1669">
        <v>140</v>
      </c>
      <c r="F1669">
        <v>24</v>
      </c>
      <c r="G1669">
        <v>4</v>
      </c>
      <c r="H1669">
        <v>12</v>
      </c>
      <c r="I1669">
        <v>8</v>
      </c>
      <c r="J1669">
        <v>1</v>
      </c>
      <c r="K1669">
        <v>1</v>
      </c>
      <c r="L1669">
        <v>4</v>
      </c>
      <c r="M1669">
        <v>0</v>
      </c>
      <c r="Q1669">
        <v>37</v>
      </c>
      <c r="R1669">
        <v>7.12</v>
      </c>
      <c r="X1669">
        <v>29</v>
      </c>
      <c r="Y1669">
        <v>0.3</v>
      </c>
      <c r="Z1669">
        <v>91</v>
      </c>
      <c r="AA1669">
        <f t="shared" si="52"/>
        <v>30.333333333333332</v>
      </c>
    </row>
    <row r="1670" spans="1:27" x14ac:dyDescent="0.25">
      <c r="A1670" t="s">
        <v>1525</v>
      </c>
      <c r="B1670">
        <v>2007</v>
      </c>
      <c r="C1670" t="str">
        <f t="shared" si="53"/>
        <v>Post Drug Era 2007-2012</v>
      </c>
      <c r="D1670" t="s">
        <v>18</v>
      </c>
      <c r="E1670">
        <v>140</v>
      </c>
      <c r="F1670">
        <v>25</v>
      </c>
      <c r="G1670">
        <v>3</v>
      </c>
      <c r="H1670">
        <v>14</v>
      </c>
      <c r="I1670">
        <v>27</v>
      </c>
      <c r="J1670">
        <v>0</v>
      </c>
      <c r="K1670">
        <v>1</v>
      </c>
      <c r="L1670">
        <v>1</v>
      </c>
      <c r="M1670">
        <v>0</v>
      </c>
      <c r="Q1670">
        <v>35</v>
      </c>
      <c r="R1670">
        <v>7.42</v>
      </c>
      <c r="X1670">
        <v>16</v>
      </c>
      <c r="Z1670">
        <v>91</v>
      </c>
      <c r="AA1670">
        <f t="shared" si="52"/>
        <v>30.333333333333332</v>
      </c>
    </row>
    <row r="1671" spans="1:27" x14ac:dyDescent="0.25">
      <c r="A1671" t="s">
        <v>1244</v>
      </c>
      <c r="B1671">
        <v>1980</v>
      </c>
      <c r="C1671" t="str">
        <f t="shared" si="53"/>
        <v>Pre-Drug 1970-1991</v>
      </c>
      <c r="D1671" t="s">
        <v>19</v>
      </c>
      <c r="E1671">
        <v>140</v>
      </c>
      <c r="F1671">
        <v>15</v>
      </c>
      <c r="G1671">
        <v>3</v>
      </c>
      <c r="H1671">
        <v>14</v>
      </c>
      <c r="I1671">
        <v>18</v>
      </c>
      <c r="J1671">
        <v>1</v>
      </c>
      <c r="K1671">
        <v>1</v>
      </c>
      <c r="L1671">
        <v>0</v>
      </c>
      <c r="M1671">
        <v>1</v>
      </c>
      <c r="Q1671">
        <v>38</v>
      </c>
      <c r="R1671">
        <v>4.4000000000000004</v>
      </c>
      <c r="X1671">
        <v>10</v>
      </c>
      <c r="Y1671">
        <v>0.3</v>
      </c>
      <c r="Z1671">
        <v>92</v>
      </c>
      <c r="AA1671">
        <f t="shared" si="52"/>
        <v>30.666666666666668</v>
      </c>
    </row>
    <row r="1672" spans="1:27" x14ac:dyDescent="0.25">
      <c r="A1672" t="s">
        <v>393</v>
      </c>
      <c r="B1672">
        <v>2004</v>
      </c>
      <c r="C1672" t="str">
        <f t="shared" si="53"/>
        <v>Drug Era 1992-2006</v>
      </c>
      <c r="D1672" t="s">
        <v>18</v>
      </c>
      <c r="E1672">
        <v>140</v>
      </c>
      <c r="F1672">
        <v>21</v>
      </c>
      <c r="G1672">
        <v>5</v>
      </c>
      <c r="H1672">
        <v>10</v>
      </c>
      <c r="I1672">
        <v>11</v>
      </c>
      <c r="J1672">
        <v>2</v>
      </c>
      <c r="K1672">
        <v>0</v>
      </c>
      <c r="L1672">
        <v>1</v>
      </c>
      <c r="M1672">
        <v>0</v>
      </c>
      <c r="Q1672">
        <v>36</v>
      </c>
      <c r="R1672">
        <v>6.16</v>
      </c>
      <c r="X1672">
        <v>29</v>
      </c>
      <c r="Y1672">
        <v>0.28000000000000003</v>
      </c>
      <c r="Z1672">
        <v>92</v>
      </c>
      <c r="AA1672">
        <f t="shared" si="52"/>
        <v>30.666666666666668</v>
      </c>
    </row>
    <row r="1673" spans="1:27" x14ac:dyDescent="0.25">
      <c r="A1673" t="s">
        <v>2557</v>
      </c>
      <c r="B1673">
        <v>1980</v>
      </c>
      <c r="C1673" t="str">
        <f t="shared" si="53"/>
        <v>Pre-Drug 1970-1991</v>
      </c>
      <c r="D1673" t="s">
        <v>19</v>
      </c>
      <c r="E1673">
        <v>140</v>
      </c>
      <c r="F1673">
        <v>18</v>
      </c>
      <c r="G1673">
        <v>2</v>
      </c>
      <c r="H1673">
        <v>19</v>
      </c>
      <c r="I1673">
        <v>13</v>
      </c>
      <c r="J1673">
        <v>3</v>
      </c>
      <c r="K1673">
        <v>0</v>
      </c>
      <c r="L1673">
        <v>0</v>
      </c>
      <c r="M1673">
        <v>0</v>
      </c>
      <c r="Q1673">
        <v>32</v>
      </c>
      <c r="R1673">
        <v>5.23</v>
      </c>
      <c r="X1673">
        <v>21</v>
      </c>
      <c r="Y1673">
        <v>0.27</v>
      </c>
      <c r="Z1673">
        <v>93</v>
      </c>
      <c r="AA1673">
        <f t="shared" si="52"/>
        <v>31</v>
      </c>
    </row>
    <row r="1674" spans="1:27" x14ac:dyDescent="0.25">
      <c r="A1674" t="s">
        <v>2709</v>
      </c>
      <c r="B1674">
        <v>2005</v>
      </c>
      <c r="C1674" t="str">
        <f t="shared" si="53"/>
        <v>Drug Era 1992-2006</v>
      </c>
      <c r="D1674" t="s">
        <v>18</v>
      </c>
      <c r="E1674">
        <v>140</v>
      </c>
      <c r="F1674">
        <v>14</v>
      </c>
      <c r="G1674">
        <v>3</v>
      </c>
      <c r="H1674">
        <v>16</v>
      </c>
      <c r="I1674">
        <v>17</v>
      </c>
      <c r="J1674">
        <v>7</v>
      </c>
      <c r="K1674">
        <v>1</v>
      </c>
      <c r="L1674">
        <v>1</v>
      </c>
      <c r="M1674">
        <v>0</v>
      </c>
      <c r="Q1674">
        <v>38</v>
      </c>
      <c r="R1674">
        <v>4.0599999999999996</v>
      </c>
      <c r="X1674">
        <v>26</v>
      </c>
      <c r="Z1674">
        <v>93</v>
      </c>
      <c r="AA1674">
        <f t="shared" si="52"/>
        <v>31</v>
      </c>
    </row>
    <row r="1675" spans="1:27" x14ac:dyDescent="0.25">
      <c r="A1675" t="s">
        <v>2245</v>
      </c>
      <c r="B1675">
        <v>2000</v>
      </c>
      <c r="C1675" t="str">
        <f t="shared" si="53"/>
        <v>Drug Era 1992-2006</v>
      </c>
      <c r="D1675" t="s">
        <v>18</v>
      </c>
      <c r="E1675">
        <v>140</v>
      </c>
      <c r="F1675">
        <v>20</v>
      </c>
      <c r="G1675">
        <v>8</v>
      </c>
      <c r="H1675">
        <v>13</v>
      </c>
      <c r="I1675">
        <v>14</v>
      </c>
      <c r="J1675">
        <v>0</v>
      </c>
      <c r="K1675">
        <v>0</v>
      </c>
      <c r="L1675">
        <v>1</v>
      </c>
      <c r="M1675">
        <v>0</v>
      </c>
      <c r="Q1675">
        <v>34</v>
      </c>
      <c r="R1675">
        <v>5.74</v>
      </c>
      <c r="X1675">
        <v>12</v>
      </c>
      <c r="Y1675">
        <v>0</v>
      </c>
      <c r="Z1675">
        <v>94</v>
      </c>
      <c r="AA1675">
        <f t="shared" si="52"/>
        <v>31.333333333333332</v>
      </c>
    </row>
    <row r="1676" spans="1:27" x14ac:dyDescent="0.25">
      <c r="A1676" t="s">
        <v>2268</v>
      </c>
      <c r="B1676">
        <v>2012</v>
      </c>
      <c r="C1676" t="str">
        <f t="shared" si="53"/>
        <v>Post Drug Era 2007-2012</v>
      </c>
      <c r="D1676" t="s">
        <v>18</v>
      </c>
      <c r="E1676">
        <v>140</v>
      </c>
      <c r="F1676">
        <v>16</v>
      </c>
      <c r="G1676">
        <v>7</v>
      </c>
      <c r="H1676">
        <v>9</v>
      </c>
      <c r="I1676">
        <v>19</v>
      </c>
      <c r="J1676">
        <v>3</v>
      </c>
      <c r="K1676">
        <v>2</v>
      </c>
      <c r="L1676">
        <v>0</v>
      </c>
      <c r="M1676">
        <v>0</v>
      </c>
      <c r="Q1676">
        <v>39</v>
      </c>
      <c r="R1676">
        <v>4.5999999999999996</v>
      </c>
      <c r="X1676">
        <v>8</v>
      </c>
      <c r="Z1676">
        <v>94</v>
      </c>
      <c r="AA1676">
        <f t="shared" si="52"/>
        <v>31.333333333333332</v>
      </c>
    </row>
    <row r="1677" spans="1:27" x14ac:dyDescent="0.25">
      <c r="A1677" t="s">
        <v>488</v>
      </c>
      <c r="B1677">
        <v>1986</v>
      </c>
      <c r="C1677" t="str">
        <f t="shared" si="53"/>
        <v>Pre-Drug 1970-1991</v>
      </c>
      <c r="D1677" t="s">
        <v>19</v>
      </c>
      <c r="E1677">
        <v>140</v>
      </c>
      <c r="F1677">
        <v>12</v>
      </c>
      <c r="G1677">
        <v>3</v>
      </c>
      <c r="H1677">
        <v>15</v>
      </c>
      <c r="I1677">
        <v>21</v>
      </c>
      <c r="J1677">
        <v>4</v>
      </c>
      <c r="K1677">
        <v>1</v>
      </c>
      <c r="L1677">
        <v>0</v>
      </c>
      <c r="M1677">
        <v>1</v>
      </c>
      <c r="Q1677">
        <v>33</v>
      </c>
      <c r="R1677">
        <v>3.41</v>
      </c>
      <c r="X1677">
        <v>18</v>
      </c>
      <c r="Y1677">
        <v>0.27</v>
      </c>
      <c r="Z1677">
        <v>95</v>
      </c>
      <c r="AA1677">
        <f t="shared" si="52"/>
        <v>31.666666666666668</v>
      </c>
    </row>
    <row r="1678" spans="1:27" x14ac:dyDescent="0.25">
      <c r="A1678" t="s">
        <v>337</v>
      </c>
      <c r="B1678">
        <v>1991</v>
      </c>
      <c r="C1678" t="str">
        <f t="shared" si="53"/>
        <v>Pre-Drug 1970-1991</v>
      </c>
      <c r="D1678" t="s">
        <v>18</v>
      </c>
      <c r="E1678">
        <v>140</v>
      </c>
      <c r="F1678">
        <v>12</v>
      </c>
      <c r="G1678">
        <v>0</v>
      </c>
      <c r="H1678">
        <v>19</v>
      </c>
      <c r="I1678">
        <v>25</v>
      </c>
      <c r="J1678">
        <v>0</v>
      </c>
      <c r="K1678">
        <v>2</v>
      </c>
      <c r="L1678">
        <v>2</v>
      </c>
      <c r="M1678">
        <v>0</v>
      </c>
      <c r="Q1678">
        <v>26</v>
      </c>
      <c r="R1678">
        <v>3.41</v>
      </c>
      <c r="X1678">
        <v>18</v>
      </c>
      <c r="Y1678">
        <v>0.22</v>
      </c>
      <c r="Z1678">
        <v>95</v>
      </c>
      <c r="AA1678">
        <f t="shared" si="52"/>
        <v>31.666666666666668</v>
      </c>
    </row>
    <row r="1679" spans="1:27" x14ac:dyDescent="0.25">
      <c r="A1679" t="s">
        <v>3094</v>
      </c>
      <c r="B1679">
        <v>1992</v>
      </c>
      <c r="C1679" t="str">
        <f t="shared" si="53"/>
        <v>Pre-Drug 1970-1991</v>
      </c>
      <c r="D1679" t="s">
        <v>19</v>
      </c>
      <c r="E1679">
        <v>140</v>
      </c>
      <c r="F1679">
        <v>12</v>
      </c>
      <c r="G1679">
        <v>2</v>
      </c>
      <c r="H1679">
        <v>19</v>
      </c>
      <c r="I1679">
        <v>25</v>
      </c>
      <c r="J1679">
        <v>1</v>
      </c>
      <c r="K1679">
        <v>3</v>
      </c>
      <c r="L1679">
        <v>0</v>
      </c>
      <c r="M1679">
        <v>0</v>
      </c>
      <c r="Q1679">
        <v>31</v>
      </c>
      <c r="R1679">
        <v>3.41</v>
      </c>
      <c r="X1679">
        <v>20</v>
      </c>
      <c r="Y1679">
        <v>0.26</v>
      </c>
      <c r="Z1679">
        <v>95</v>
      </c>
      <c r="AA1679">
        <f t="shared" si="52"/>
        <v>31.666666666666668</v>
      </c>
    </row>
    <row r="1680" spans="1:27" x14ac:dyDescent="0.25">
      <c r="A1680" t="s">
        <v>1619</v>
      </c>
      <c r="B1680">
        <v>2003</v>
      </c>
      <c r="C1680" t="str">
        <f t="shared" si="53"/>
        <v>Drug Era 1992-2006</v>
      </c>
      <c r="D1680" t="s">
        <v>18</v>
      </c>
      <c r="E1680">
        <v>140</v>
      </c>
      <c r="F1680">
        <v>15</v>
      </c>
      <c r="G1680">
        <v>4</v>
      </c>
      <c r="H1680">
        <v>14</v>
      </c>
      <c r="I1680">
        <v>17</v>
      </c>
      <c r="J1680">
        <v>1</v>
      </c>
      <c r="K1680">
        <v>5</v>
      </c>
      <c r="L1680">
        <v>3</v>
      </c>
      <c r="M1680">
        <v>0</v>
      </c>
      <c r="Q1680">
        <v>38</v>
      </c>
      <c r="R1680">
        <v>4.26</v>
      </c>
      <c r="X1680">
        <v>23</v>
      </c>
      <c r="Y1680">
        <v>0.31</v>
      </c>
      <c r="Z1680">
        <v>95</v>
      </c>
      <c r="AA1680">
        <f t="shared" si="52"/>
        <v>31.666666666666668</v>
      </c>
    </row>
    <row r="1681" spans="1:27" x14ac:dyDescent="0.25">
      <c r="A1681" t="s">
        <v>2620</v>
      </c>
      <c r="B1681">
        <v>2001</v>
      </c>
      <c r="C1681" t="str">
        <f t="shared" si="53"/>
        <v>Drug Era 1992-2006</v>
      </c>
      <c r="D1681" t="s">
        <v>18</v>
      </c>
      <c r="E1681">
        <v>140</v>
      </c>
      <c r="F1681">
        <v>24</v>
      </c>
      <c r="G1681">
        <v>6</v>
      </c>
      <c r="H1681">
        <v>9</v>
      </c>
      <c r="I1681">
        <v>23</v>
      </c>
      <c r="J1681">
        <v>1</v>
      </c>
      <c r="K1681">
        <v>0</v>
      </c>
      <c r="L1681">
        <v>0</v>
      </c>
      <c r="M1681">
        <v>0</v>
      </c>
      <c r="Q1681">
        <v>35</v>
      </c>
      <c r="R1681">
        <v>6.75</v>
      </c>
      <c r="X1681">
        <v>9</v>
      </c>
      <c r="Z1681">
        <v>96</v>
      </c>
      <c r="AA1681">
        <f t="shared" si="52"/>
        <v>32</v>
      </c>
    </row>
    <row r="1682" spans="1:27" x14ac:dyDescent="0.25">
      <c r="A1682" t="s">
        <v>2238</v>
      </c>
      <c r="B1682">
        <v>1998</v>
      </c>
      <c r="C1682" t="str">
        <f t="shared" si="53"/>
        <v>Drug Era 1992-2006</v>
      </c>
      <c r="D1682" t="s">
        <v>18</v>
      </c>
      <c r="E1682">
        <v>140</v>
      </c>
      <c r="F1682">
        <v>19</v>
      </c>
      <c r="G1682">
        <v>5</v>
      </c>
      <c r="H1682">
        <v>9</v>
      </c>
      <c r="I1682">
        <v>16</v>
      </c>
      <c r="J1682">
        <v>5</v>
      </c>
      <c r="K1682">
        <v>2</v>
      </c>
      <c r="L1682">
        <v>0</v>
      </c>
      <c r="M1682">
        <v>0</v>
      </c>
      <c r="Q1682">
        <v>38</v>
      </c>
      <c r="R1682">
        <v>5.29</v>
      </c>
      <c r="X1682">
        <v>19</v>
      </c>
      <c r="Z1682">
        <v>97</v>
      </c>
      <c r="AA1682">
        <f t="shared" si="52"/>
        <v>32.333333333333336</v>
      </c>
    </row>
    <row r="1683" spans="1:27" x14ac:dyDescent="0.25">
      <c r="A1683" t="s">
        <v>57</v>
      </c>
      <c r="B1683">
        <v>1999</v>
      </c>
      <c r="C1683" t="str">
        <f t="shared" si="53"/>
        <v>Drug Era 1992-2006</v>
      </c>
      <c r="D1683" t="s">
        <v>18</v>
      </c>
      <c r="E1683">
        <v>140</v>
      </c>
      <c r="F1683">
        <v>14</v>
      </c>
      <c r="G1683">
        <v>1</v>
      </c>
      <c r="H1683">
        <v>15</v>
      </c>
      <c r="I1683">
        <v>19</v>
      </c>
      <c r="J1683">
        <v>3</v>
      </c>
      <c r="K1683">
        <v>3</v>
      </c>
      <c r="L1683">
        <v>0</v>
      </c>
      <c r="M1683">
        <v>0</v>
      </c>
      <c r="Q1683">
        <v>33</v>
      </c>
      <c r="R1683">
        <v>3.9</v>
      </c>
      <c r="X1683">
        <v>11</v>
      </c>
      <c r="Y1683">
        <v>0</v>
      </c>
      <c r="Z1683">
        <v>97</v>
      </c>
      <c r="AA1683">
        <f t="shared" si="52"/>
        <v>32.333333333333336</v>
      </c>
    </row>
    <row r="1684" spans="1:27" x14ac:dyDescent="0.25">
      <c r="A1684" t="s">
        <v>1365</v>
      </c>
      <c r="B1684">
        <v>1983</v>
      </c>
      <c r="C1684" t="str">
        <f t="shared" si="53"/>
        <v>Pre-Drug 1970-1991</v>
      </c>
      <c r="D1684" t="s">
        <v>19</v>
      </c>
      <c r="E1684">
        <v>140</v>
      </c>
      <c r="F1684">
        <v>12</v>
      </c>
      <c r="G1684">
        <v>1</v>
      </c>
      <c r="H1684">
        <v>13</v>
      </c>
      <c r="I1684">
        <v>9</v>
      </c>
      <c r="J1684">
        <v>1</v>
      </c>
      <c r="K1684">
        <v>1</v>
      </c>
      <c r="L1684">
        <v>1</v>
      </c>
      <c r="M1684">
        <v>1</v>
      </c>
      <c r="Q1684">
        <v>32</v>
      </c>
      <c r="R1684">
        <v>3.31</v>
      </c>
      <c r="X1684">
        <v>22</v>
      </c>
      <c r="Y1684">
        <v>0.25</v>
      </c>
      <c r="Z1684">
        <v>98</v>
      </c>
      <c r="AA1684">
        <f t="shared" si="52"/>
        <v>32.666666666666664</v>
      </c>
    </row>
    <row r="1685" spans="1:27" x14ac:dyDescent="0.25">
      <c r="A1685" t="s">
        <v>1098</v>
      </c>
      <c r="B1685">
        <v>1985</v>
      </c>
      <c r="C1685" t="str">
        <f t="shared" si="53"/>
        <v>Pre-Drug 1970-1991</v>
      </c>
      <c r="D1685" t="s">
        <v>19</v>
      </c>
      <c r="E1685">
        <v>140</v>
      </c>
      <c r="F1685">
        <v>10</v>
      </c>
      <c r="G1685">
        <v>3</v>
      </c>
      <c r="H1685">
        <v>14</v>
      </c>
      <c r="I1685">
        <v>24</v>
      </c>
      <c r="J1685">
        <v>1</v>
      </c>
      <c r="K1685">
        <v>1</v>
      </c>
      <c r="L1685">
        <v>0</v>
      </c>
      <c r="M1685">
        <v>0</v>
      </c>
      <c r="Q1685">
        <v>27</v>
      </c>
      <c r="R1685">
        <v>2.76</v>
      </c>
      <c r="X1685">
        <v>15</v>
      </c>
      <c r="Y1685">
        <v>0.21</v>
      </c>
      <c r="Z1685">
        <v>98</v>
      </c>
      <c r="AA1685">
        <f t="shared" si="52"/>
        <v>32.666666666666664</v>
      </c>
    </row>
    <row r="1686" spans="1:27" x14ac:dyDescent="0.25">
      <c r="A1686" t="s">
        <v>2704</v>
      </c>
      <c r="B1686">
        <v>1998</v>
      </c>
      <c r="C1686" t="str">
        <f t="shared" si="53"/>
        <v>Drug Era 1992-2006</v>
      </c>
      <c r="D1686" t="s">
        <v>18</v>
      </c>
      <c r="E1686">
        <v>140</v>
      </c>
      <c r="F1686">
        <v>15</v>
      </c>
      <c r="G1686">
        <v>4</v>
      </c>
      <c r="H1686">
        <v>14</v>
      </c>
      <c r="I1686">
        <v>37</v>
      </c>
      <c r="J1686">
        <v>1</v>
      </c>
      <c r="K1686">
        <v>3</v>
      </c>
      <c r="L1686">
        <v>1</v>
      </c>
      <c r="M1686">
        <v>0</v>
      </c>
      <c r="Q1686">
        <v>29</v>
      </c>
      <c r="R1686">
        <v>4.13</v>
      </c>
      <c r="X1686">
        <v>26</v>
      </c>
      <c r="Z1686">
        <v>98</v>
      </c>
      <c r="AA1686">
        <f t="shared" si="52"/>
        <v>32.666666666666664</v>
      </c>
    </row>
    <row r="1687" spans="1:27" x14ac:dyDescent="0.25">
      <c r="A1687" t="s">
        <v>529</v>
      </c>
      <c r="B1687">
        <v>2000</v>
      </c>
      <c r="C1687" t="str">
        <f t="shared" si="53"/>
        <v>Drug Era 1992-2006</v>
      </c>
      <c r="D1687" t="s">
        <v>18</v>
      </c>
      <c r="E1687">
        <v>140</v>
      </c>
      <c r="F1687">
        <v>14</v>
      </c>
      <c r="G1687">
        <v>4</v>
      </c>
      <c r="H1687">
        <v>9</v>
      </c>
      <c r="I1687">
        <v>23</v>
      </c>
      <c r="J1687">
        <v>2</v>
      </c>
      <c r="K1687">
        <v>0</v>
      </c>
      <c r="L1687">
        <v>1</v>
      </c>
      <c r="M1687">
        <v>0</v>
      </c>
      <c r="Q1687">
        <v>35</v>
      </c>
      <c r="R1687">
        <v>3.86</v>
      </c>
      <c r="X1687">
        <v>13</v>
      </c>
      <c r="Y1687">
        <v>0</v>
      </c>
      <c r="Z1687">
        <v>98</v>
      </c>
      <c r="AA1687">
        <f t="shared" si="52"/>
        <v>32.666666666666664</v>
      </c>
    </row>
    <row r="1688" spans="1:27" x14ac:dyDescent="0.25">
      <c r="A1688" t="s">
        <v>1072</v>
      </c>
      <c r="B1688">
        <v>2011</v>
      </c>
      <c r="C1688" t="str">
        <f t="shared" si="53"/>
        <v>Post Drug Era 2007-2012</v>
      </c>
      <c r="D1688" t="s">
        <v>18</v>
      </c>
      <c r="E1688">
        <v>140</v>
      </c>
      <c r="F1688">
        <v>9</v>
      </c>
      <c r="G1688">
        <v>2</v>
      </c>
      <c r="H1688">
        <v>15</v>
      </c>
      <c r="I1688">
        <v>37</v>
      </c>
      <c r="J1688">
        <v>5</v>
      </c>
      <c r="K1688">
        <v>3</v>
      </c>
      <c r="L1688">
        <v>4</v>
      </c>
      <c r="M1688">
        <v>0</v>
      </c>
      <c r="Q1688">
        <v>24</v>
      </c>
      <c r="R1688">
        <v>2.48</v>
      </c>
      <c r="X1688">
        <v>18</v>
      </c>
      <c r="Z1688">
        <v>98</v>
      </c>
      <c r="AA1688">
        <f t="shared" si="52"/>
        <v>32.666666666666664</v>
      </c>
    </row>
    <row r="1689" spans="1:27" x14ac:dyDescent="0.25">
      <c r="A1689" t="s">
        <v>2463</v>
      </c>
      <c r="B1689">
        <v>1995</v>
      </c>
      <c r="C1689" t="str">
        <f t="shared" si="53"/>
        <v>Pre-Drug 1970-1991</v>
      </c>
      <c r="D1689" t="s">
        <v>18</v>
      </c>
      <c r="E1689">
        <v>140</v>
      </c>
      <c r="F1689">
        <v>8</v>
      </c>
      <c r="G1689">
        <v>1</v>
      </c>
      <c r="H1689">
        <v>19</v>
      </c>
      <c r="I1689">
        <v>23</v>
      </c>
      <c r="J1689">
        <v>1</v>
      </c>
      <c r="K1689">
        <v>1</v>
      </c>
      <c r="L1689">
        <v>0</v>
      </c>
      <c r="M1689">
        <v>0</v>
      </c>
      <c r="Q1689">
        <v>26</v>
      </c>
      <c r="R1689">
        <v>2.12</v>
      </c>
      <c r="X1689">
        <v>17</v>
      </c>
      <c r="Y1689">
        <v>0.21</v>
      </c>
      <c r="Z1689">
        <v>102</v>
      </c>
      <c r="AA1689">
        <f t="shared" si="52"/>
        <v>34</v>
      </c>
    </row>
    <row r="1690" spans="1:27" x14ac:dyDescent="0.25">
      <c r="A1690" t="s">
        <v>139</v>
      </c>
      <c r="B1690">
        <v>2006</v>
      </c>
      <c r="C1690" t="str">
        <f t="shared" si="53"/>
        <v>Drug Era 1992-2006</v>
      </c>
      <c r="D1690" t="s">
        <v>19</v>
      </c>
      <c r="E1690">
        <v>140</v>
      </c>
      <c r="F1690">
        <v>14</v>
      </c>
      <c r="G1690">
        <v>6</v>
      </c>
      <c r="H1690">
        <v>13</v>
      </c>
      <c r="I1690">
        <v>23</v>
      </c>
      <c r="J1690">
        <v>0</v>
      </c>
      <c r="K1690">
        <v>1</v>
      </c>
      <c r="L1690">
        <v>2</v>
      </c>
      <c r="M1690">
        <v>0</v>
      </c>
      <c r="Q1690">
        <v>26</v>
      </c>
      <c r="R1690">
        <v>3.67</v>
      </c>
      <c r="X1690">
        <v>17</v>
      </c>
      <c r="Z1690">
        <v>103</v>
      </c>
      <c r="AA1690">
        <f t="shared" si="52"/>
        <v>34.333333333333336</v>
      </c>
    </row>
    <row r="1691" spans="1:27" x14ac:dyDescent="0.25">
      <c r="A1691" t="s">
        <v>1642</v>
      </c>
      <c r="B1691">
        <v>1978</v>
      </c>
      <c r="C1691" t="str">
        <f t="shared" si="53"/>
        <v>Pre-Drug 1970-1991</v>
      </c>
      <c r="D1691" t="s">
        <v>18</v>
      </c>
      <c r="E1691">
        <v>140</v>
      </c>
      <c r="F1691">
        <v>6</v>
      </c>
      <c r="G1691">
        <v>0</v>
      </c>
      <c r="H1691">
        <v>11</v>
      </c>
      <c r="I1691">
        <v>13</v>
      </c>
      <c r="J1691">
        <v>3</v>
      </c>
      <c r="K1691">
        <v>2</v>
      </c>
      <c r="L1691">
        <v>1</v>
      </c>
      <c r="M1691">
        <v>1</v>
      </c>
      <c r="Q1691">
        <v>30</v>
      </c>
      <c r="R1691">
        <v>1.56</v>
      </c>
      <c r="X1691">
        <v>21</v>
      </c>
      <c r="Y1691">
        <v>0.24</v>
      </c>
      <c r="Z1691">
        <v>104</v>
      </c>
      <c r="AA1691">
        <f t="shared" si="52"/>
        <v>34.666666666666664</v>
      </c>
    </row>
    <row r="1692" spans="1:27" x14ac:dyDescent="0.25">
      <c r="A1692" t="s">
        <v>82</v>
      </c>
      <c r="B1692">
        <v>1992</v>
      </c>
      <c r="C1692" t="str">
        <f t="shared" si="53"/>
        <v>Pre-Drug 1970-1991</v>
      </c>
      <c r="D1692" t="s">
        <v>18</v>
      </c>
      <c r="E1692">
        <v>140</v>
      </c>
      <c r="F1692">
        <v>13</v>
      </c>
      <c r="G1692">
        <v>2</v>
      </c>
      <c r="H1692">
        <v>8</v>
      </c>
      <c r="I1692">
        <v>35</v>
      </c>
      <c r="J1692">
        <v>2</v>
      </c>
      <c r="K1692">
        <v>0</v>
      </c>
      <c r="L1692">
        <v>1</v>
      </c>
      <c r="M1692">
        <v>0</v>
      </c>
      <c r="Q1692">
        <v>26</v>
      </c>
      <c r="R1692">
        <v>3.34</v>
      </c>
      <c r="X1692">
        <v>18</v>
      </c>
      <c r="Y1692">
        <v>0.2</v>
      </c>
      <c r="Z1692">
        <v>105</v>
      </c>
      <c r="AA1692">
        <f t="shared" si="52"/>
        <v>35</v>
      </c>
    </row>
    <row r="1693" spans="1:27" x14ac:dyDescent="0.25">
      <c r="A1693" t="s">
        <v>1214</v>
      </c>
      <c r="B1693">
        <v>2003</v>
      </c>
      <c r="C1693" t="str">
        <f t="shared" si="53"/>
        <v>Drug Era 1992-2006</v>
      </c>
      <c r="D1693" t="s">
        <v>18</v>
      </c>
      <c r="E1693">
        <v>140</v>
      </c>
      <c r="F1693">
        <v>9</v>
      </c>
      <c r="G1693">
        <v>1</v>
      </c>
      <c r="H1693">
        <v>9</v>
      </c>
      <c r="I1693">
        <v>28</v>
      </c>
      <c r="J1693">
        <v>0</v>
      </c>
      <c r="K1693">
        <v>0</v>
      </c>
      <c r="L1693">
        <v>1</v>
      </c>
      <c r="M1693">
        <v>1</v>
      </c>
      <c r="Q1693">
        <v>28</v>
      </c>
      <c r="R1693">
        <v>2.31</v>
      </c>
      <c r="X1693">
        <v>19</v>
      </c>
      <c r="Y1693">
        <v>0.21</v>
      </c>
      <c r="Z1693">
        <v>105</v>
      </c>
      <c r="AA1693">
        <f t="shared" si="52"/>
        <v>35</v>
      </c>
    </row>
    <row r="1694" spans="1:27" x14ac:dyDescent="0.25">
      <c r="A1694" t="s">
        <v>3096</v>
      </c>
      <c r="B1694">
        <v>1992</v>
      </c>
      <c r="C1694" t="str">
        <f t="shared" si="53"/>
        <v>Pre-Drug 1970-1991</v>
      </c>
      <c r="D1694" t="s">
        <v>18</v>
      </c>
      <c r="E1694">
        <v>140</v>
      </c>
      <c r="F1694">
        <v>10</v>
      </c>
      <c r="G1694">
        <v>0</v>
      </c>
      <c r="H1694">
        <v>14</v>
      </c>
      <c r="I1694">
        <v>17</v>
      </c>
      <c r="J1694">
        <v>4</v>
      </c>
      <c r="K1694">
        <v>1</v>
      </c>
      <c r="L1694">
        <v>1</v>
      </c>
      <c r="M1694">
        <v>0</v>
      </c>
      <c r="Q1694">
        <v>28</v>
      </c>
      <c r="R1694">
        <v>2.5499999999999998</v>
      </c>
      <c r="X1694">
        <v>18</v>
      </c>
      <c r="Y1694">
        <v>0.23</v>
      </c>
      <c r="Z1694">
        <v>106</v>
      </c>
      <c r="AA1694">
        <f t="shared" si="52"/>
        <v>35.333333333333336</v>
      </c>
    </row>
    <row r="1695" spans="1:27" x14ac:dyDescent="0.25">
      <c r="A1695" t="s">
        <v>207</v>
      </c>
      <c r="B1695">
        <v>2003</v>
      </c>
      <c r="C1695" t="str">
        <f t="shared" si="53"/>
        <v>Drug Era 1992-2006</v>
      </c>
      <c r="D1695" t="s">
        <v>18</v>
      </c>
      <c r="E1695">
        <v>140</v>
      </c>
      <c r="F1695">
        <v>7</v>
      </c>
      <c r="G1695">
        <v>4</v>
      </c>
      <c r="H1695">
        <v>11</v>
      </c>
      <c r="I1695">
        <v>32</v>
      </c>
      <c r="J1695">
        <v>2</v>
      </c>
      <c r="K1695">
        <v>0</v>
      </c>
      <c r="L1695">
        <v>1</v>
      </c>
      <c r="M1695">
        <v>0</v>
      </c>
      <c r="Q1695">
        <v>25</v>
      </c>
      <c r="R1695">
        <v>1.78</v>
      </c>
      <c r="X1695">
        <v>12</v>
      </c>
      <c r="Y1695">
        <v>0.19</v>
      </c>
      <c r="Z1695">
        <v>106</v>
      </c>
      <c r="AA1695">
        <f t="shared" si="52"/>
        <v>35.333333333333336</v>
      </c>
    </row>
    <row r="1696" spans="1:27" x14ac:dyDescent="0.25">
      <c r="A1696" t="s">
        <v>2850</v>
      </c>
      <c r="B1696">
        <v>2002</v>
      </c>
      <c r="C1696" t="str">
        <f t="shared" si="53"/>
        <v>Drug Era 1992-2006</v>
      </c>
      <c r="D1696" t="s">
        <v>18</v>
      </c>
      <c r="E1696">
        <v>140</v>
      </c>
      <c r="F1696">
        <v>15</v>
      </c>
      <c r="G1696">
        <v>6</v>
      </c>
      <c r="H1696">
        <v>7</v>
      </c>
      <c r="I1696">
        <v>15</v>
      </c>
      <c r="J1696">
        <v>0</v>
      </c>
      <c r="K1696">
        <v>2</v>
      </c>
      <c r="L1696">
        <v>1</v>
      </c>
      <c r="M1696">
        <v>0</v>
      </c>
      <c r="Q1696">
        <v>27</v>
      </c>
      <c r="R1696">
        <v>3.79</v>
      </c>
      <c r="X1696">
        <v>24</v>
      </c>
      <c r="Z1696">
        <v>107</v>
      </c>
      <c r="AA1696">
        <f t="shared" si="52"/>
        <v>35.666666666666664</v>
      </c>
    </row>
    <row r="1697" spans="1:27" x14ac:dyDescent="0.25">
      <c r="A1697" t="s">
        <v>302</v>
      </c>
      <c r="B1697">
        <v>1996</v>
      </c>
      <c r="C1697" t="str">
        <f t="shared" si="53"/>
        <v>Pre-Drug 1970-1991</v>
      </c>
      <c r="D1697" t="s">
        <v>18</v>
      </c>
      <c r="E1697">
        <v>140</v>
      </c>
      <c r="F1697">
        <v>11</v>
      </c>
      <c r="G1697">
        <v>1</v>
      </c>
      <c r="H1697">
        <v>7</v>
      </c>
      <c r="I1697">
        <v>31</v>
      </c>
      <c r="J1697">
        <v>0</v>
      </c>
      <c r="K1697">
        <v>0</v>
      </c>
      <c r="L1697">
        <v>1</v>
      </c>
      <c r="M1697">
        <v>0</v>
      </c>
      <c r="Q1697">
        <v>26</v>
      </c>
      <c r="R1697">
        <v>2.75</v>
      </c>
      <c r="X1697">
        <v>16</v>
      </c>
      <c r="Y1697">
        <v>0.18</v>
      </c>
      <c r="Z1697">
        <v>108</v>
      </c>
      <c r="AA1697">
        <f t="shared" si="52"/>
        <v>36</v>
      </c>
    </row>
    <row r="1698" spans="1:27" x14ac:dyDescent="0.25">
      <c r="A1698" t="s">
        <v>953</v>
      </c>
      <c r="B1698">
        <v>1994</v>
      </c>
      <c r="C1698" t="str">
        <f t="shared" si="53"/>
        <v>Pre-Drug 1970-1991</v>
      </c>
      <c r="D1698" t="s">
        <v>19</v>
      </c>
      <c r="E1698">
        <v>141</v>
      </c>
      <c r="F1698">
        <v>32</v>
      </c>
      <c r="G1698">
        <v>3</v>
      </c>
      <c r="H1698">
        <v>17</v>
      </c>
      <c r="I1698">
        <v>13</v>
      </c>
      <c r="J1698">
        <v>2</v>
      </c>
      <c r="K1698">
        <v>1</v>
      </c>
      <c r="L1698">
        <v>2</v>
      </c>
      <c r="M1698">
        <v>0</v>
      </c>
      <c r="Q1698">
        <v>40</v>
      </c>
      <c r="R1698">
        <v>10.8</v>
      </c>
      <c r="X1698">
        <v>12</v>
      </c>
      <c r="Y1698">
        <v>0.33</v>
      </c>
      <c r="Z1698">
        <v>80</v>
      </c>
      <c r="AA1698">
        <f t="shared" si="52"/>
        <v>26.666666666666668</v>
      </c>
    </row>
    <row r="1699" spans="1:27" x14ac:dyDescent="0.25">
      <c r="A1699" t="s">
        <v>854</v>
      </c>
      <c r="B1699">
        <v>2006</v>
      </c>
      <c r="C1699" t="str">
        <f t="shared" si="53"/>
        <v>Drug Era 1992-2006</v>
      </c>
      <c r="D1699" t="s">
        <v>18</v>
      </c>
      <c r="E1699">
        <v>141</v>
      </c>
      <c r="F1699">
        <v>25</v>
      </c>
      <c r="G1699">
        <v>4</v>
      </c>
      <c r="H1699">
        <v>16</v>
      </c>
      <c r="I1699">
        <v>32</v>
      </c>
      <c r="J1699">
        <v>2</v>
      </c>
      <c r="K1699">
        <v>2</v>
      </c>
      <c r="L1699">
        <v>5</v>
      </c>
      <c r="M1699">
        <v>0</v>
      </c>
      <c r="Q1699">
        <v>39</v>
      </c>
      <c r="R1699">
        <v>8.1300000000000008</v>
      </c>
      <c r="X1699">
        <v>19</v>
      </c>
      <c r="Z1699">
        <v>83</v>
      </c>
      <c r="AA1699">
        <f t="shared" si="52"/>
        <v>27.666666666666668</v>
      </c>
    </row>
    <row r="1700" spans="1:27" x14ac:dyDescent="0.25">
      <c r="A1700" t="s">
        <v>1198</v>
      </c>
      <c r="B1700">
        <v>1984</v>
      </c>
      <c r="C1700" t="str">
        <f t="shared" si="53"/>
        <v>Pre-Drug 1970-1991</v>
      </c>
      <c r="D1700" t="s">
        <v>19</v>
      </c>
      <c r="E1700">
        <v>141</v>
      </c>
      <c r="F1700">
        <v>20</v>
      </c>
      <c r="G1700">
        <v>0</v>
      </c>
      <c r="H1700">
        <v>20</v>
      </c>
      <c r="I1700">
        <v>25</v>
      </c>
      <c r="J1700">
        <v>2</v>
      </c>
      <c r="K1700">
        <v>2</v>
      </c>
      <c r="L1700">
        <v>1</v>
      </c>
      <c r="M1700">
        <v>2</v>
      </c>
      <c r="Q1700">
        <v>36</v>
      </c>
      <c r="R1700">
        <v>6.35</v>
      </c>
      <c r="X1700">
        <v>12</v>
      </c>
      <c r="Y1700">
        <v>0.31</v>
      </c>
      <c r="Z1700">
        <v>85</v>
      </c>
      <c r="AA1700">
        <f t="shared" si="52"/>
        <v>28.333333333333332</v>
      </c>
    </row>
    <row r="1701" spans="1:27" x14ac:dyDescent="0.25">
      <c r="A1701" t="s">
        <v>372</v>
      </c>
      <c r="B1701">
        <v>1994</v>
      </c>
      <c r="C1701" t="str">
        <f t="shared" si="53"/>
        <v>Pre-Drug 1970-1991</v>
      </c>
      <c r="D1701" t="s">
        <v>19</v>
      </c>
      <c r="E1701">
        <v>141</v>
      </c>
      <c r="F1701">
        <v>19</v>
      </c>
      <c r="G1701">
        <v>4</v>
      </c>
      <c r="H1701">
        <v>19</v>
      </c>
      <c r="I1701">
        <v>15</v>
      </c>
      <c r="J1701">
        <v>2</v>
      </c>
      <c r="K1701">
        <v>6</v>
      </c>
      <c r="L1701">
        <v>1</v>
      </c>
      <c r="M1701">
        <v>0</v>
      </c>
      <c r="Q1701">
        <v>34</v>
      </c>
      <c r="R1701">
        <v>5.9</v>
      </c>
      <c r="X1701">
        <v>12</v>
      </c>
      <c r="Y1701">
        <v>0.28000000000000003</v>
      </c>
      <c r="Z1701">
        <v>87</v>
      </c>
      <c r="AA1701">
        <f t="shared" si="52"/>
        <v>29</v>
      </c>
    </row>
    <row r="1702" spans="1:27" x14ac:dyDescent="0.25">
      <c r="A1702" t="s">
        <v>747</v>
      </c>
      <c r="B1702">
        <v>2004</v>
      </c>
      <c r="C1702" t="str">
        <f t="shared" si="53"/>
        <v>Drug Era 1992-2006</v>
      </c>
      <c r="D1702" t="s">
        <v>19</v>
      </c>
      <c r="E1702">
        <v>141</v>
      </c>
      <c r="F1702">
        <v>22</v>
      </c>
      <c r="G1702">
        <v>3</v>
      </c>
      <c r="H1702">
        <v>22</v>
      </c>
      <c r="I1702">
        <v>16</v>
      </c>
      <c r="J1702">
        <v>3</v>
      </c>
      <c r="K1702">
        <v>1</v>
      </c>
      <c r="L1702">
        <v>4</v>
      </c>
      <c r="M1702">
        <v>0</v>
      </c>
      <c r="Q1702">
        <v>33</v>
      </c>
      <c r="R1702">
        <v>6.75</v>
      </c>
      <c r="X1702">
        <v>26</v>
      </c>
      <c r="Y1702">
        <v>0.28999999999999998</v>
      </c>
      <c r="Z1702">
        <v>88</v>
      </c>
      <c r="AA1702">
        <f t="shared" si="52"/>
        <v>29.333333333333332</v>
      </c>
    </row>
    <row r="1703" spans="1:27" x14ac:dyDescent="0.25">
      <c r="A1703" t="s">
        <v>1386</v>
      </c>
      <c r="B1703">
        <v>2006</v>
      </c>
      <c r="C1703" t="str">
        <f t="shared" si="53"/>
        <v>Drug Era 1992-2006</v>
      </c>
      <c r="D1703" t="s">
        <v>19</v>
      </c>
      <c r="E1703">
        <v>141</v>
      </c>
      <c r="F1703">
        <v>24</v>
      </c>
      <c r="G1703">
        <v>3</v>
      </c>
      <c r="H1703">
        <v>13</v>
      </c>
      <c r="I1703">
        <v>18</v>
      </c>
      <c r="J1703">
        <v>0</v>
      </c>
      <c r="K1703">
        <v>2</v>
      </c>
      <c r="L1703">
        <v>2</v>
      </c>
      <c r="M1703">
        <v>0</v>
      </c>
      <c r="Q1703">
        <v>41</v>
      </c>
      <c r="R1703">
        <v>7.36</v>
      </c>
      <c r="X1703">
        <v>28</v>
      </c>
      <c r="Z1703">
        <v>88</v>
      </c>
      <c r="AA1703">
        <f t="shared" si="52"/>
        <v>29.333333333333332</v>
      </c>
    </row>
    <row r="1704" spans="1:27" x14ac:dyDescent="0.25">
      <c r="A1704" t="s">
        <v>207</v>
      </c>
      <c r="B1704">
        <v>1999</v>
      </c>
      <c r="C1704" t="str">
        <f t="shared" si="53"/>
        <v>Drug Era 1992-2006</v>
      </c>
      <c r="D1704" t="s">
        <v>18</v>
      </c>
      <c r="E1704">
        <v>141</v>
      </c>
      <c r="F1704">
        <v>26</v>
      </c>
      <c r="G1704">
        <v>5</v>
      </c>
      <c r="H1704">
        <v>13</v>
      </c>
      <c r="I1704">
        <v>13</v>
      </c>
      <c r="J1704">
        <v>3</v>
      </c>
      <c r="K1704">
        <v>1</v>
      </c>
      <c r="L1704">
        <v>0</v>
      </c>
      <c r="M1704">
        <v>0</v>
      </c>
      <c r="Q1704">
        <v>41</v>
      </c>
      <c r="R1704">
        <v>7.8</v>
      </c>
      <c r="X1704">
        <v>28</v>
      </c>
      <c r="Y1704">
        <v>0</v>
      </c>
      <c r="Z1704">
        <v>90</v>
      </c>
      <c r="AA1704">
        <f t="shared" si="52"/>
        <v>30</v>
      </c>
    </row>
    <row r="1705" spans="1:27" x14ac:dyDescent="0.25">
      <c r="A1705" t="s">
        <v>2587</v>
      </c>
      <c r="B1705">
        <v>2003</v>
      </c>
      <c r="C1705" t="str">
        <f t="shared" si="53"/>
        <v>Drug Era 1992-2006</v>
      </c>
      <c r="D1705" t="s">
        <v>18</v>
      </c>
      <c r="E1705">
        <v>141</v>
      </c>
      <c r="F1705">
        <v>18</v>
      </c>
      <c r="G1705">
        <v>5</v>
      </c>
      <c r="H1705">
        <v>14</v>
      </c>
      <c r="I1705">
        <v>13</v>
      </c>
      <c r="J1705">
        <v>1</v>
      </c>
      <c r="K1705">
        <v>1</v>
      </c>
      <c r="L1705">
        <v>0</v>
      </c>
      <c r="M1705">
        <v>0</v>
      </c>
      <c r="Q1705">
        <v>41</v>
      </c>
      <c r="R1705">
        <v>5.4</v>
      </c>
      <c r="X1705">
        <v>20</v>
      </c>
      <c r="Y1705">
        <v>0.33</v>
      </c>
      <c r="Z1705">
        <v>90</v>
      </c>
      <c r="AA1705">
        <f t="shared" si="52"/>
        <v>30</v>
      </c>
    </row>
    <row r="1706" spans="1:27" x14ac:dyDescent="0.25">
      <c r="A1706" t="s">
        <v>2989</v>
      </c>
      <c r="B1706">
        <v>2006</v>
      </c>
      <c r="C1706" t="str">
        <f t="shared" si="53"/>
        <v>Drug Era 1992-2006</v>
      </c>
      <c r="D1706" t="s">
        <v>19</v>
      </c>
      <c r="E1706">
        <v>141</v>
      </c>
      <c r="F1706">
        <v>17</v>
      </c>
      <c r="G1706">
        <v>6</v>
      </c>
      <c r="H1706">
        <v>13</v>
      </c>
      <c r="I1706">
        <v>16</v>
      </c>
      <c r="J1706">
        <v>0</v>
      </c>
      <c r="K1706">
        <v>0</v>
      </c>
      <c r="L1706">
        <v>4</v>
      </c>
      <c r="M1706">
        <v>0</v>
      </c>
      <c r="Q1706">
        <v>33</v>
      </c>
      <c r="R1706">
        <v>5.0999999999999996</v>
      </c>
      <c r="X1706">
        <v>13</v>
      </c>
      <c r="Z1706">
        <v>90</v>
      </c>
      <c r="AA1706">
        <f t="shared" si="52"/>
        <v>30</v>
      </c>
    </row>
    <row r="1707" spans="1:27" x14ac:dyDescent="0.25">
      <c r="A1707" t="s">
        <v>3079</v>
      </c>
      <c r="B1707">
        <v>2006</v>
      </c>
      <c r="C1707" t="str">
        <f t="shared" si="53"/>
        <v>Drug Era 1992-2006</v>
      </c>
      <c r="D1707" t="s">
        <v>18</v>
      </c>
      <c r="E1707">
        <v>141</v>
      </c>
      <c r="F1707">
        <v>18</v>
      </c>
      <c r="G1707">
        <v>1</v>
      </c>
      <c r="H1707">
        <v>21</v>
      </c>
      <c r="I1707">
        <v>23</v>
      </c>
      <c r="J1707">
        <v>2</v>
      </c>
      <c r="K1707">
        <v>0</v>
      </c>
      <c r="L1707">
        <v>1</v>
      </c>
      <c r="M1707">
        <v>0</v>
      </c>
      <c r="Q1707">
        <v>32</v>
      </c>
      <c r="R1707">
        <v>5.4</v>
      </c>
      <c r="X1707">
        <v>16</v>
      </c>
      <c r="Z1707">
        <v>90</v>
      </c>
      <c r="AA1707">
        <f t="shared" si="52"/>
        <v>30</v>
      </c>
    </row>
    <row r="1708" spans="1:27" x14ac:dyDescent="0.25">
      <c r="A1708" t="s">
        <v>2818</v>
      </c>
      <c r="B1708">
        <v>1975</v>
      </c>
      <c r="C1708" t="str">
        <f t="shared" si="53"/>
        <v>Pre-Drug 1970-1991</v>
      </c>
      <c r="D1708" t="s">
        <v>18</v>
      </c>
      <c r="E1708">
        <v>141</v>
      </c>
      <c r="F1708">
        <v>15</v>
      </c>
      <c r="G1708">
        <v>4</v>
      </c>
      <c r="H1708">
        <v>12</v>
      </c>
      <c r="I1708">
        <v>13</v>
      </c>
      <c r="J1708">
        <v>5</v>
      </c>
      <c r="K1708">
        <v>0</v>
      </c>
      <c r="L1708">
        <v>0</v>
      </c>
      <c r="M1708">
        <v>0</v>
      </c>
      <c r="Q1708">
        <v>38</v>
      </c>
      <c r="R1708">
        <v>4.45</v>
      </c>
      <c r="X1708">
        <v>14</v>
      </c>
      <c r="Y1708">
        <v>0.3</v>
      </c>
      <c r="Z1708">
        <v>91</v>
      </c>
      <c r="AA1708">
        <f t="shared" si="52"/>
        <v>30.333333333333332</v>
      </c>
    </row>
    <row r="1709" spans="1:27" x14ac:dyDescent="0.25">
      <c r="A1709" t="s">
        <v>3107</v>
      </c>
      <c r="B1709">
        <v>1970</v>
      </c>
      <c r="C1709" t="str">
        <f t="shared" si="53"/>
        <v>Pre-Drug 1970-1991</v>
      </c>
      <c r="D1709" t="s">
        <v>19</v>
      </c>
      <c r="E1709">
        <v>141</v>
      </c>
      <c r="F1709">
        <v>13</v>
      </c>
      <c r="G1709">
        <v>2</v>
      </c>
      <c r="H1709">
        <v>19</v>
      </c>
      <c r="I1709">
        <v>22</v>
      </c>
      <c r="J1709">
        <v>0</v>
      </c>
      <c r="K1709">
        <v>1</v>
      </c>
      <c r="L1709">
        <v>0</v>
      </c>
      <c r="M1709">
        <v>0</v>
      </c>
      <c r="Q1709">
        <v>29</v>
      </c>
      <c r="R1709">
        <v>3.82</v>
      </c>
      <c r="X1709">
        <v>14</v>
      </c>
      <c r="Y1709">
        <v>0.24</v>
      </c>
      <c r="Z1709">
        <v>92</v>
      </c>
      <c r="AA1709">
        <f t="shared" si="52"/>
        <v>30.666666666666668</v>
      </c>
    </row>
    <row r="1710" spans="1:27" x14ac:dyDescent="0.25">
      <c r="A1710" t="s">
        <v>304</v>
      </c>
      <c r="B1710">
        <v>1980</v>
      </c>
      <c r="C1710" t="str">
        <f t="shared" si="53"/>
        <v>Pre-Drug 1970-1991</v>
      </c>
      <c r="D1710" t="s">
        <v>18</v>
      </c>
      <c r="E1710">
        <v>141</v>
      </c>
      <c r="F1710">
        <v>16</v>
      </c>
      <c r="G1710">
        <v>3</v>
      </c>
      <c r="H1710">
        <v>21</v>
      </c>
      <c r="I1710">
        <v>11</v>
      </c>
      <c r="J1710">
        <v>1</v>
      </c>
      <c r="K1710">
        <v>1</v>
      </c>
      <c r="L1710">
        <v>0</v>
      </c>
      <c r="M1710">
        <v>0</v>
      </c>
      <c r="Q1710">
        <v>34</v>
      </c>
      <c r="R1710">
        <v>4.7</v>
      </c>
      <c r="X1710">
        <v>21</v>
      </c>
      <c r="Y1710">
        <v>0.28000000000000003</v>
      </c>
      <c r="Z1710">
        <v>92</v>
      </c>
      <c r="AA1710">
        <f t="shared" si="52"/>
        <v>30.666666666666668</v>
      </c>
    </row>
    <row r="1711" spans="1:27" x14ac:dyDescent="0.25">
      <c r="A1711" t="s">
        <v>2959</v>
      </c>
      <c r="B1711">
        <v>2006</v>
      </c>
      <c r="C1711" t="str">
        <f t="shared" si="53"/>
        <v>Drug Era 1992-2006</v>
      </c>
      <c r="D1711" t="s">
        <v>18</v>
      </c>
      <c r="E1711">
        <v>141</v>
      </c>
      <c r="F1711">
        <v>16</v>
      </c>
      <c r="G1711">
        <v>3</v>
      </c>
      <c r="H1711">
        <v>15</v>
      </c>
      <c r="I1711">
        <v>20</v>
      </c>
      <c r="J1711">
        <v>3</v>
      </c>
      <c r="K1711">
        <v>3</v>
      </c>
      <c r="L1711">
        <v>2</v>
      </c>
      <c r="M1711">
        <v>1</v>
      </c>
      <c r="Q1711">
        <v>36</v>
      </c>
      <c r="R1711">
        <v>4.7</v>
      </c>
      <c r="X1711">
        <v>12</v>
      </c>
      <c r="Z1711">
        <v>92</v>
      </c>
      <c r="AA1711">
        <f t="shared" si="52"/>
        <v>30.666666666666668</v>
      </c>
    </row>
    <row r="1712" spans="1:27" x14ac:dyDescent="0.25">
      <c r="A1712" t="s">
        <v>618</v>
      </c>
      <c r="B1712">
        <v>1994</v>
      </c>
      <c r="C1712" t="str">
        <f t="shared" si="53"/>
        <v>Pre-Drug 1970-1991</v>
      </c>
      <c r="D1712" t="s">
        <v>19</v>
      </c>
      <c r="E1712">
        <v>141</v>
      </c>
      <c r="F1712">
        <v>23</v>
      </c>
      <c r="G1712">
        <v>1</v>
      </c>
      <c r="H1712">
        <v>11</v>
      </c>
      <c r="I1712">
        <v>22</v>
      </c>
      <c r="J1712">
        <v>2</v>
      </c>
      <c r="K1712">
        <v>2</v>
      </c>
      <c r="L1712">
        <v>3</v>
      </c>
      <c r="M1712">
        <v>0</v>
      </c>
      <c r="Q1712">
        <v>40</v>
      </c>
      <c r="R1712">
        <v>6.68</v>
      </c>
      <c r="X1712">
        <v>15</v>
      </c>
      <c r="Y1712">
        <v>0.3</v>
      </c>
      <c r="Z1712">
        <v>93</v>
      </c>
      <c r="AA1712">
        <f t="shared" si="52"/>
        <v>31</v>
      </c>
    </row>
    <row r="1713" spans="1:27" x14ac:dyDescent="0.25">
      <c r="A1713" t="s">
        <v>834</v>
      </c>
      <c r="B1713">
        <v>1996</v>
      </c>
      <c r="C1713" t="str">
        <f t="shared" si="53"/>
        <v>Pre-Drug 1970-1991</v>
      </c>
      <c r="D1713" t="s">
        <v>19</v>
      </c>
      <c r="E1713">
        <v>141</v>
      </c>
      <c r="F1713">
        <v>22</v>
      </c>
      <c r="G1713">
        <v>10</v>
      </c>
      <c r="H1713">
        <v>21</v>
      </c>
      <c r="I1713">
        <v>33</v>
      </c>
      <c r="J1713">
        <v>3</v>
      </c>
      <c r="K1713">
        <v>3</v>
      </c>
      <c r="L1713">
        <v>0</v>
      </c>
      <c r="M1713">
        <v>0</v>
      </c>
      <c r="Q1713">
        <v>30</v>
      </c>
      <c r="R1713">
        <v>6.39</v>
      </c>
      <c r="X1713">
        <v>11</v>
      </c>
      <c r="Y1713">
        <v>0.21</v>
      </c>
      <c r="Z1713">
        <v>93</v>
      </c>
      <c r="AA1713">
        <f t="shared" si="52"/>
        <v>31</v>
      </c>
    </row>
    <row r="1714" spans="1:27" x14ac:dyDescent="0.25">
      <c r="A1714" t="s">
        <v>1227</v>
      </c>
      <c r="B1714">
        <v>1989</v>
      </c>
      <c r="C1714" t="str">
        <f t="shared" si="53"/>
        <v>Pre-Drug 1970-1991</v>
      </c>
      <c r="D1714" t="s">
        <v>19</v>
      </c>
      <c r="E1714">
        <v>141</v>
      </c>
      <c r="F1714">
        <v>20</v>
      </c>
      <c r="G1714">
        <v>4</v>
      </c>
      <c r="H1714">
        <v>16</v>
      </c>
      <c r="I1714">
        <v>30</v>
      </c>
      <c r="J1714">
        <v>2</v>
      </c>
      <c r="K1714">
        <v>0</v>
      </c>
      <c r="L1714">
        <v>1</v>
      </c>
      <c r="M1714">
        <v>1</v>
      </c>
      <c r="Q1714">
        <v>36</v>
      </c>
      <c r="R1714">
        <v>5.74</v>
      </c>
      <c r="X1714">
        <v>21</v>
      </c>
      <c r="Y1714">
        <v>0.28999999999999998</v>
      </c>
      <c r="Z1714">
        <v>94</v>
      </c>
      <c r="AA1714">
        <f t="shared" si="52"/>
        <v>31.333333333333332</v>
      </c>
    </row>
    <row r="1715" spans="1:27" x14ac:dyDescent="0.25">
      <c r="A1715" t="s">
        <v>1527</v>
      </c>
      <c r="B1715">
        <v>1990</v>
      </c>
      <c r="C1715" t="str">
        <f t="shared" si="53"/>
        <v>Pre-Drug 1970-1991</v>
      </c>
      <c r="D1715" t="s">
        <v>19</v>
      </c>
      <c r="E1715">
        <v>141</v>
      </c>
      <c r="F1715">
        <v>21</v>
      </c>
      <c r="G1715">
        <v>2</v>
      </c>
      <c r="H1715">
        <v>14</v>
      </c>
      <c r="I1715">
        <v>21</v>
      </c>
      <c r="J1715">
        <v>1</v>
      </c>
      <c r="K1715">
        <v>1</v>
      </c>
      <c r="L1715">
        <v>0</v>
      </c>
      <c r="M1715">
        <v>0</v>
      </c>
      <c r="Q1715">
        <v>38</v>
      </c>
      <c r="R1715">
        <v>6.03</v>
      </c>
      <c r="X1715">
        <v>13</v>
      </c>
      <c r="Y1715">
        <v>0.3</v>
      </c>
      <c r="Z1715">
        <v>94</v>
      </c>
      <c r="AA1715">
        <f t="shared" si="52"/>
        <v>31.333333333333332</v>
      </c>
    </row>
    <row r="1716" spans="1:27" x14ac:dyDescent="0.25">
      <c r="A1716" t="s">
        <v>1421</v>
      </c>
      <c r="B1716">
        <v>1997</v>
      </c>
      <c r="C1716" t="str">
        <f t="shared" si="53"/>
        <v>Drug Era 1992-2006</v>
      </c>
      <c r="D1716" t="s">
        <v>19</v>
      </c>
      <c r="E1716">
        <v>141</v>
      </c>
      <c r="F1716">
        <v>19</v>
      </c>
      <c r="G1716">
        <v>6</v>
      </c>
      <c r="H1716">
        <v>15</v>
      </c>
      <c r="I1716">
        <v>29</v>
      </c>
      <c r="J1716">
        <v>0</v>
      </c>
      <c r="K1716">
        <v>1</v>
      </c>
      <c r="L1716">
        <v>1</v>
      </c>
      <c r="M1716">
        <v>0</v>
      </c>
      <c r="Q1716">
        <v>32</v>
      </c>
      <c r="R1716">
        <v>5.46</v>
      </c>
      <c r="X1716">
        <v>13</v>
      </c>
      <c r="Y1716">
        <v>0.26</v>
      </c>
      <c r="Z1716">
        <v>94</v>
      </c>
      <c r="AA1716">
        <f t="shared" si="52"/>
        <v>31.333333333333332</v>
      </c>
    </row>
    <row r="1717" spans="1:27" x14ac:dyDescent="0.25">
      <c r="A1717" t="s">
        <v>2824</v>
      </c>
      <c r="B1717">
        <v>2012</v>
      </c>
      <c r="C1717" t="str">
        <f t="shared" si="53"/>
        <v>Post Drug Era 2007-2012</v>
      </c>
      <c r="D1717" t="s">
        <v>18</v>
      </c>
      <c r="E1717">
        <v>141</v>
      </c>
      <c r="F1717">
        <v>12</v>
      </c>
      <c r="G1717">
        <v>2</v>
      </c>
      <c r="H1717">
        <v>14</v>
      </c>
      <c r="I1717">
        <v>39</v>
      </c>
      <c r="J1717">
        <v>3</v>
      </c>
      <c r="K1717">
        <v>0</v>
      </c>
      <c r="L1717">
        <v>3</v>
      </c>
      <c r="M1717">
        <v>1</v>
      </c>
      <c r="Q1717">
        <v>30</v>
      </c>
      <c r="R1717">
        <v>3.41</v>
      </c>
      <c r="X1717">
        <v>18</v>
      </c>
      <c r="Z1717">
        <v>95</v>
      </c>
      <c r="AA1717">
        <f t="shared" si="52"/>
        <v>31.666666666666668</v>
      </c>
    </row>
    <row r="1718" spans="1:27" x14ac:dyDescent="0.25">
      <c r="A1718" t="s">
        <v>2921</v>
      </c>
      <c r="B1718">
        <v>2012</v>
      </c>
      <c r="C1718" t="str">
        <f t="shared" si="53"/>
        <v>Post Drug Era 2007-2012</v>
      </c>
      <c r="D1718" t="s">
        <v>19</v>
      </c>
      <c r="E1718">
        <v>141</v>
      </c>
      <c r="F1718">
        <v>20</v>
      </c>
      <c r="G1718">
        <v>2</v>
      </c>
      <c r="H1718">
        <v>19</v>
      </c>
      <c r="I1718">
        <v>14</v>
      </c>
      <c r="J1718">
        <v>0</v>
      </c>
      <c r="K1718">
        <v>1</v>
      </c>
      <c r="L1718">
        <v>1</v>
      </c>
      <c r="M1718">
        <v>0</v>
      </c>
      <c r="Q1718">
        <v>32</v>
      </c>
      <c r="R1718">
        <v>5.68</v>
      </c>
      <c r="X1718">
        <v>31</v>
      </c>
      <c r="Z1718">
        <v>95</v>
      </c>
      <c r="AA1718">
        <f t="shared" si="52"/>
        <v>31.666666666666668</v>
      </c>
    </row>
    <row r="1719" spans="1:27" x14ac:dyDescent="0.25">
      <c r="A1719" t="s">
        <v>637</v>
      </c>
      <c r="B1719">
        <v>1995</v>
      </c>
      <c r="C1719" t="str">
        <f t="shared" si="53"/>
        <v>Pre-Drug 1970-1991</v>
      </c>
      <c r="D1719" t="s">
        <v>19</v>
      </c>
      <c r="E1719">
        <v>141</v>
      </c>
      <c r="F1719">
        <v>11</v>
      </c>
      <c r="G1719">
        <v>1</v>
      </c>
      <c r="H1719">
        <v>13</v>
      </c>
      <c r="I1719">
        <v>21</v>
      </c>
      <c r="J1719">
        <v>0</v>
      </c>
      <c r="K1719">
        <v>2</v>
      </c>
      <c r="L1719">
        <v>2</v>
      </c>
      <c r="M1719">
        <v>0</v>
      </c>
      <c r="Q1719">
        <v>30</v>
      </c>
      <c r="R1719">
        <v>3.09</v>
      </c>
      <c r="X1719">
        <v>13</v>
      </c>
      <c r="Y1719">
        <v>0.23</v>
      </c>
      <c r="Z1719">
        <v>96</v>
      </c>
      <c r="AA1719">
        <f t="shared" si="52"/>
        <v>32</v>
      </c>
    </row>
    <row r="1720" spans="1:27" x14ac:dyDescent="0.25">
      <c r="A1720" t="s">
        <v>902</v>
      </c>
      <c r="B1720">
        <v>1995</v>
      </c>
      <c r="C1720" t="str">
        <f t="shared" si="53"/>
        <v>Pre-Drug 1970-1991</v>
      </c>
      <c r="D1720" t="s">
        <v>19</v>
      </c>
      <c r="E1720">
        <v>141</v>
      </c>
      <c r="F1720">
        <v>13</v>
      </c>
      <c r="G1720">
        <v>4</v>
      </c>
      <c r="H1720">
        <v>19</v>
      </c>
      <c r="I1720">
        <v>14</v>
      </c>
      <c r="J1720">
        <v>1</v>
      </c>
      <c r="K1720">
        <v>1</v>
      </c>
      <c r="L1720">
        <v>2</v>
      </c>
      <c r="M1720">
        <v>0</v>
      </c>
      <c r="Q1720">
        <v>27</v>
      </c>
      <c r="R1720">
        <v>3.66</v>
      </c>
      <c r="X1720">
        <v>21</v>
      </c>
      <c r="Y1720">
        <v>0.22</v>
      </c>
      <c r="Z1720">
        <v>96</v>
      </c>
      <c r="AA1720">
        <f t="shared" si="52"/>
        <v>32</v>
      </c>
    </row>
    <row r="1721" spans="1:27" x14ac:dyDescent="0.25">
      <c r="A1721" t="s">
        <v>1153</v>
      </c>
      <c r="B1721">
        <v>2000</v>
      </c>
      <c r="C1721" t="str">
        <f t="shared" si="53"/>
        <v>Drug Era 1992-2006</v>
      </c>
      <c r="D1721" t="s">
        <v>19</v>
      </c>
      <c r="E1721">
        <v>141</v>
      </c>
      <c r="F1721">
        <v>17</v>
      </c>
      <c r="G1721">
        <v>5</v>
      </c>
      <c r="H1721">
        <v>15</v>
      </c>
      <c r="I1721">
        <v>14</v>
      </c>
      <c r="J1721">
        <v>0</v>
      </c>
      <c r="K1721">
        <v>1</v>
      </c>
      <c r="L1721">
        <v>1</v>
      </c>
      <c r="M1721">
        <v>0</v>
      </c>
      <c r="Q1721">
        <v>30</v>
      </c>
      <c r="R1721">
        <v>4.78</v>
      </c>
      <c r="X1721">
        <v>7</v>
      </c>
      <c r="Y1721">
        <v>0</v>
      </c>
      <c r="Z1721">
        <v>96</v>
      </c>
      <c r="AA1721">
        <f t="shared" si="52"/>
        <v>32</v>
      </c>
    </row>
    <row r="1722" spans="1:27" x14ac:dyDescent="0.25">
      <c r="A1722" t="s">
        <v>2588</v>
      </c>
      <c r="B1722">
        <v>2004</v>
      </c>
      <c r="C1722" t="str">
        <f t="shared" si="53"/>
        <v>Drug Era 1992-2006</v>
      </c>
      <c r="D1722" t="s">
        <v>19</v>
      </c>
      <c r="E1722">
        <v>141</v>
      </c>
      <c r="F1722">
        <v>17</v>
      </c>
      <c r="G1722">
        <v>5</v>
      </c>
      <c r="H1722">
        <v>12</v>
      </c>
      <c r="I1722">
        <v>25</v>
      </c>
      <c r="J1722">
        <v>0</v>
      </c>
      <c r="K1722">
        <v>2</v>
      </c>
      <c r="L1722">
        <v>1</v>
      </c>
      <c r="M1722">
        <v>0</v>
      </c>
      <c r="Q1722">
        <v>35</v>
      </c>
      <c r="R1722">
        <v>4.68</v>
      </c>
      <c r="X1722">
        <v>12</v>
      </c>
      <c r="Y1722">
        <v>0.28000000000000003</v>
      </c>
      <c r="Z1722">
        <v>98</v>
      </c>
      <c r="AA1722">
        <f t="shared" si="52"/>
        <v>32.666666666666664</v>
      </c>
    </row>
    <row r="1723" spans="1:27" x14ac:dyDescent="0.25">
      <c r="A1723" t="s">
        <v>1883</v>
      </c>
      <c r="B1723">
        <v>1993</v>
      </c>
      <c r="C1723" t="str">
        <f t="shared" si="53"/>
        <v>Pre-Drug 1970-1991</v>
      </c>
      <c r="D1723" t="s">
        <v>19</v>
      </c>
      <c r="E1723">
        <v>141</v>
      </c>
      <c r="F1723">
        <v>13</v>
      </c>
      <c r="G1723">
        <v>5</v>
      </c>
      <c r="H1723">
        <v>8</v>
      </c>
      <c r="I1723">
        <v>18</v>
      </c>
      <c r="J1723">
        <v>2</v>
      </c>
      <c r="K1723">
        <v>2</v>
      </c>
      <c r="L1723">
        <v>0</v>
      </c>
      <c r="M1723">
        <v>0</v>
      </c>
      <c r="Q1723">
        <v>35</v>
      </c>
      <c r="R1723">
        <v>3.55</v>
      </c>
      <c r="X1723">
        <v>13</v>
      </c>
      <c r="Y1723">
        <v>0.26</v>
      </c>
      <c r="Z1723">
        <v>99</v>
      </c>
      <c r="AA1723">
        <f t="shared" si="52"/>
        <v>33</v>
      </c>
    </row>
    <row r="1724" spans="1:27" x14ac:dyDescent="0.25">
      <c r="A1724" t="s">
        <v>3099</v>
      </c>
      <c r="B1724">
        <v>1998</v>
      </c>
      <c r="C1724" t="str">
        <f t="shared" si="53"/>
        <v>Drug Era 1992-2006</v>
      </c>
      <c r="D1724" t="s">
        <v>18</v>
      </c>
      <c r="E1724">
        <v>141</v>
      </c>
      <c r="F1724">
        <v>26</v>
      </c>
      <c r="G1724">
        <v>7</v>
      </c>
      <c r="H1724">
        <v>13</v>
      </c>
      <c r="I1724">
        <v>21</v>
      </c>
      <c r="J1724">
        <v>1</v>
      </c>
      <c r="K1724">
        <v>1</v>
      </c>
      <c r="L1724">
        <v>0</v>
      </c>
      <c r="M1724">
        <v>0</v>
      </c>
      <c r="Q1724">
        <v>32</v>
      </c>
      <c r="R1724">
        <v>7.09</v>
      </c>
      <c r="X1724">
        <v>20</v>
      </c>
      <c r="Z1724">
        <v>99</v>
      </c>
      <c r="AA1724">
        <f t="shared" si="52"/>
        <v>33</v>
      </c>
    </row>
    <row r="1725" spans="1:27" x14ac:dyDescent="0.25">
      <c r="A1725" t="s">
        <v>2268</v>
      </c>
      <c r="B1725">
        <v>2004</v>
      </c>
      <c r="C1725" t="str">
        <f t="shared" si="53"/>
        <v>Drug Era 1992-2006</v>
      </c>
      <c r="D1725" t="s">
        <v>18</v>
      </c>
      <c r="E1725">
        <v>141</v>
      </c>
      <c r="F1725">
        <v>13</v>
      </c>
      <c r="G1725">
        <v>3</v>
      </c>
      <c r="H1725">
        <v>8</v>
      </c>
      <c r="I1725">
        <v>24</v>
      </c>
      <c r="J1725">
        <v>1</v>
      </c>
      <c r="K1725">
        <v>0</v>
      </c>
      <c r="L1725">
        <v>4</v>
      </c>
      <c r="M1725">
        <v>0</v>
      </c>
      <c r="Q1725">
        <v>34</v>
      </c>
      <c r="R1725">
        <v>3.55</v>
      </c>
      <c r="X1725">
        <v>15</v>
      </c>
      <c r="Y1725">
        <v>0.26</v>
      </c>
      <c r="Z1725">
        <v>99</v>
      </c>
      <c r="AA1725">
        <f t="shared" si="52"/>
        <v>33</v>
      </c>
    </row>
    <row r="1726" spans="1:27" x14ac:dyDescent="0.25">
      <c r="A1726" t="s">
        <v>2330</v>
      </c>
      <c r="B1726">
        <v>2005</v>
      </c>
      <c r="C1726" t="str">
        <f t="shared" si="53"/>
        <v>Drug Era 1992-2006</v>
      </c>
      <c r="D1726" t="s">
        <v>18</v>
      </c>
      <c r="E1726">
        <v>141</v>
      </c>
      <c r="F1726">
        <v>18</v>
      </c>
      <c r="G1726">
        <v>5</v>
      </c>
      <c r="H1726">
        <v>12</v>
      </c>
      <c r="I1726">
        <v>30</v>
      </c>
      <c r="J1726">
        <v>2</v>
      </c>
      <c r="K1726">
        <v>0</v>
      </c>
      <c r="L1726">
        <v>2</v>
      </c>
      <c r="M1726">
        <v>0</v>
      </c>
      <c r="Q1726">
        <v>31</v>
      </c>
      <c r="R1726">
        <v>4.91</v>
      </c>
      <c r="X1726">
        <v>20</v>
      </c>
      <c r="Z1726">
        <v>99</v>
      </c>
      <c r="AA1726">
        <f t="shared" si="52"/>
        <v>33</v>
      </c>
    </row>
    <row r="1727" spans="1:27" x14ac:dyDescent="0.25">
      <c r="A1727" t="s">
        <v>1565</v>
      </c>
      <c r="B1727">
        <v>2008</v>
      </c>
      <c r="C1727" t="str">
        <f t="shared" si="53"/>
        <v>Post Drug Era 2007-2012</v>
      </c>
      <c r="D1727" t="s">
        <v>19</v>
      </c>
      <c r="E1727">
        <v>141</v>
      </c>
      <c r="F1727">
        <v>8</v>
      </c>
      <c r="G1727">
        <v>2</v>
      </c>
      <c r="H1727">
        <v>15</v>
      </c>
      <c r="I1727">
        <v>23</v>
      </c>
      <c r="J1727">
        <v>2</v>
      </c>
      <c r="K1727">
        <v>2</v>
      </c>
      <c r="L1727">
        <v>3</v>
      </c>
      <c r="M1727">
        <v>0</v>
      </c>
      <c r="Q1727">
        <v>28</v>
      </c>
      <c r="R1727">
        <v>2.1800000000000002</v>
      </c>
      <c r="X1727">
        <v>19</v>
      </c>
      <c r="Z1727">
        <v>99</v>
      </c>
      <c r="AA1727">
        <f t="shared" si="52"/>
        <v>33</v>
      </c>
    </row>
    <row r="1728" spans="1:27" x14ac:dyDescent="0.25">
      <c r="A1728" t="s">
        <v>62</v>
      </c>
      <c r="B1728">
        <v>1979</v>
      </c>
      <c r="C1728" t="str">
        <f t="shared" si="53"/>
        <v>Pre-Drug 1970-1991</v>
      </c>
      <c r="D1728" t="s">
        <v>19</v>
      </c>
      <c r="E1728">
        <v>141</v>
      </c>
      <c r="F1728">
        <v>16</v>
      </c>
      <c r="G1728">
        <v>4</v>
      </c>
      <c r="H1728">
        <v>13</v>
      </c>
      <c r="I1728">
        <v>14</v>
      </c>
      <c r="J1728">
        <v>2</v>
      </c>
      <c r="K1728">
        <v>0</v>
      </c>
      <c r="L1728">
        <v>0</v>
      </c>
      <c r="M1728">
        <v>0</v>
      </c>
      <c r="Q1728">
        <v>36</v>
      </c>
      <c r="R1728">
        <v>4.32</v>
      </c>
      <c r="X1728">
        <v>6</v>
      </c>
      <c r="Y1728">
        <v>0.28000000000000003</v>
      </c>
      <c r="Z1728">
        <v>100</v>
      </c>
      <c r="AA1728">
        <f t="shared" si="52"/>
        <v>33.333333333333336</v>
      </c>
    </row>
    <row r="1729" spans="1:27" x14ac:dyDescent="0.25">
      <c r="A1729" t="s">
        <v>2110</v>
      </c>
      <c r="B1729">
        <v>1998</v>
      </c>
      <c r="C1729" t="str">
        <f t="shared" si="53"/>
        <v>Drug Era 1992-2006</v>
      </c>
      <c r="D1729" t="s">
        <v>18</v>
      </c>
      <c r="E1729">
        <v>141</v>
      </c>
      <c r="F1729">
        <v>19</v>
      </c>
      <c r="G1729">
        <v>5</v>
      </c>
      <c r="H1729">
        <v>7</v>
      </c>
      <c r="I1729">
        <v>26</v>
      </c>
      <c r="J1729">
        <v>2</v>
      </c>
      <c r="K1729">
        <v>2</v>
      </c>
      <c r="L1729">
        <v>1</v>
      </c>
      <c r="M1729">
        <v>0</v>
      </c>
      <c r="Q1729">
        <v>42</v>
      </c>
      <c r="R1729">
        <v>5.13</v>
      </c>
      <c r="X1729">
        <v>25</v>
      </c>
      <c r="Z1729">
        <v>100</v>
      </c>
      <c r="AA1729">
        <f t="shared" si="52"/>
        <v>33.333333333333336</v>
      </c>
    </row>
    <row r="1730" spans="1:27" x14ac:dyDescent="0.25">
      <c r="A1730" t="s">
        <v>2231</v>
      </c>
      <c r="B1730">
        <v>2003</v>
      </c>
      <c r="C1730" t="str">
        <f t="shared" si="53"/>
        <v>Drug Era 1992-2006</v>
      </c>
      <c r="D1730" t="s">
        <v>18</v>
      </c>
      <c r="E1730">
        <v>141</v>
      </c>
      <c r="F1730">
        <v>10</v>
      </c>
      <c r="G1730">
        <v>3</v>
      </c>
      <c r="H1730">
        <v>11</v>
      </c>
      <c r="I1730">
        <v>37</v>
      </c>
      <c r="J1730">
        <v>1</v>
      </c>
      <c r="K1730">
        <v>1</v>
      </c>
      <c r="L1730">
        <v>1</v>
      </c>
      <c r="M1730">
        <v>0</v>
      </c>
      <c r="Q1730">
        <v>29</v>
      </c>
      <c r="R1730">
        <v>2.7</v>
      </c>
      <c r="X1730">
        <v>29</v>
      </c>
      <c r="Y1730">
        <v>0.22</v>
      </c>
      <c r="Z1730">
        <v>100</v>
      </c>
      <c r="AA1730">
        <f t="shared" ref="AA1730:AA1793" si="54">Z1730/3</f>
        <v>33.333333333333336</v>
      </c>
    </row>
    <row r="1731" spans="1:27" x14ac:dyDescent="0.25">
      <c r="A1731" t="s">
        <v>2084</v>
      </c>
      <c r="B1731">
        <v>2011</v>
      </c>
      <c r="C1731" t="str">
        <f t="shared" ref="C1731:C1794" si="55">IF(B1731&lt;1997,"Pre-Drug 1970-1991",IF(B1731&lt;=2006,"Drug Era 1992-2006","Post Drug Era 2007-2012"))</f>
        <v>Post Drug Era 2007-2012</v>
      </c>
      <c r="D1731" t="s">
        <v>18</v>
      </c>
      <c r="E1731">
        <v>141</v>
      </c>
      <c r="F1731">
        <v>18</v>
      </c>
      <c r="G1731">
        <v>6</v>
      </c>
      <c r="H1731">
        <v>11</v>
      </c>
      <c r="I1731">
        <v>25</v>
      </c>
      <c r="J1731">
        <v>2</v>
      </c>
      <c r="K1731">
        <v>1</v>
      </c>
      <c r="L1731">
        <v>0</v>
      </c>
      <c r="M1731">
        <v>0</v>
      </c>
      <c r="Q1731">
        <v>31</v>
      </c>
      <c r="R1731">
        <v>4.8600000000000003</v>
      </c>
      <c r="X1731">
        <v>21</v>
      </c>
      <c r="Z1731">
        <v>100</v>
      </c>
      <c r="AA1731">
        <f t="shared" si="54"/>
        <v>33.333333333333336</v>
      </c>
    </row>
    <row r="1732" spans="1:27" x14ac:dyDescent="0.25">
      <c r="A1732" t="s">
        <v>2682</v>
      </c>
      <c r="B1732">
        <v>1976</v>
      </c>
      <c r="C1732" t="str">
        <f t="shared" si="55"/>
        <v>Pre-Drug 1970-1991</v>
      </c>
      <c r="D1732" t="s">
        <v>18</v>
      </c>
      <c r="E1732">
        <v>141</v>
      </c>
      <c r="F1732">
        <v>13</v>
      </c>
      <c r="G1732">
        <v>0</v>
      </c>
      <c r="H1732">
        <v>12</v>
      </c>
      <c r="I1732">
        <v>20</v>
      </c>
      <c r="J1732">
        <v>4</v>
      </c>
      <c r="K1732">
        <v>1</v>
      </c>
      <c r="L1732">
        <v>0</v>
      </c>
      <c r="M1732">
        <v>0</v>
      </c>
      <c r="Q1732">
        <v>30</v>
      </c>
      <c r="R1732">
        <v>3.48</v>
      </c>
      <c r="X1732">
        <v>28</v>
      </c>
      <c r="Y1732">
        <v>0.24</v>
      </c>
      <c r="Z1732">
        <v>101</v>
      </c>
      <c r="AA1732">
        <f t="shared" si="54"/>
        <v>33.666666666666664</v>
      </c>
    </row>
    <row r="1733" spans="1:27" x14ac:dyDescent="0.25">
      <c r="A1733" t="s">
        <v>1697</v>
      </c>
      <c r="B1733">
        <v>2010</v>
      </c>
      <c r="C1733" t="str">
        <f t="shared" si="55"/>
        <v>Post Drug Era 2007-2012</v>
      </c>
      <c r="D1733" t="s">
        <v>19</v>
      </c>
      <c r="E1733">
        <v>141</v>
      </c>
      <c r="F1733">
        <v>13</v>
      </c>
      <c r="G1733">
        <v>5</v>
      </c>
      <c r="H1733">
        <v>8</v>
      </c>
      <c r="I1733">
        <v>25</v>
      </c>
      <c r="J1733">
        <v>0</v>
      </c>
      <c r="K1733">
        <v>1</v>
      </c>
      <c r="L1733">
        <v>0</v>
      </c>
      <c r="M1733">
        <v>0</v>
      </c>
      <c r="Q1733">
        <v>33</v>
      </c>
      <c r="R1733">
        <v>3.44</v>
      </c>
      <c r="X1733">
        <v>19</v>
      </c>
      <c r="Z1733">
        <v>102</v>
      </c>
      <c r="AA1733">
        <f t="shared" si="54"/>
        <v>34</v>
      </c>
    </row>
    <row r="1734" spans="1:27" x14ac:dyDescent="0.25">
      <c r="A1734" t="s">
        <v>246</v>
      </c>
      <c r="B1734">
        <v>2000</v>
      </c>
      <c r="C1734" t="str">
        <f t="shared" si="55"/>
        <v>Drug Era 1992-2006</v>
      </c>
      <c r="D1734" t="s">
        <v>19</v>
      </c>
      <c r="E1734">
        <v>141</v>
      </c>
      <c r="F1734">
        <v>16</v>
      </c>
      <c r="G1734">
        <v>3</v>
      </c>
      <c r="H1734">
        <v>13</v>
      </c>
      <c r="I1734">
        <v>20</v>
      </c>
      <c r="J1734">
        <v>1</v>
      </c>
      <c r="K1734">
        <v>1</v>
      </c>
      <c r="L1734">
        <v>1</v>
      </c>
      <c r="M1734">
        <v>0</v>
      </c>
      <c r="Q1734">
        <v>33</v>
      </c>
      <c r="R1734">
        <v>4.1900000000000004</v>
      </c>
      <c r="X1734">
        <v>22</v>
      </c>
      <c r="Y1734">
        <v>0</v>
      </c>
      <c r="Z1734">
        <v>103</v>
      </c>
      <c r="AA1734">
        <f t="shared" si="54"/>
        <v>34.333333333333336</v>
      </c>
    </row>
    <row r="1735" spans="1:27" x14ac:dyDescent="0.25">
      <c r="A1735" t="s">
        <v>3036</v>
      </c>
      <c r="B1735">
        <v>2003</v>
      </c>
      <c r="C1735" t="str">
        <f t="shared" si="55"/>
        <v>Drug Era 1992-2006</v>
      </c>
      <c r="D1735" t="s">
        <v>18</v>
      </c>
      <c r="E1735">
        <v>141</v>
      </c>
      <c r="F1735">
        <v>15</v>
      </c>
      <c r="G1735">
        <v>5</v>
      </c>
      <c r="H1735">
        <v>6</v>
      </c>
      <c r="I1735">
        <v>23</v>
      </c>
      <c r="J1735">
        <v>3</v>
      </c>
      <c r="K1735">
        <v>0</v>
      </c>
      <c r="L1735">
        <v>1</v>
      </c>
      <c r="M1735">
        <v>0</v>
      </c>
      <c r="Q1735">
        <v>36</v>
      </c>
      <c r="R1735">
        <v>3.93</v>
      </c>
      <c r="X1735">
        <v>15</v>
      </c>
      <c r="Y1735">
        <v>0.27</v>
      </c>
      <c r="Z1735">
        <v>103</v>
      </c>
      <c r="AA1735">
        <f t="shared" si="54"/>
        <v>34.333333333333336</v>
      </c>
    </row>
    <row r="1736" spans="1:27" x14ac:dyDescent="0.25">
      <c r="A1736" t="s">
        <v>1373</v>
      </c>
      <c r="B1736">
        <v>2008</v>
      </c>
      <c r="C1736" t="str">
        <f t="shared" si="55"/>
        <v>Post Drug Era 2007-2012</v>
      </c>
      <c r="D1736" t="s">
        <v>19</v>
      </c>
      <c r="E1736">
        <v>141</v>
      </c>
      <c r="F1736">
        <v>13</v>
      </c>
      <c r="G1736">
        <v>2</v>
      </c>
      <c r="H1736">
        <v>13</v>
      </c>
      <c r="I1736">
        <v>26</v>
      </c>
      <c r="J1736">
        <v>0</v>
      </c>
      <c r="K1736">
        <v>2</v>
      </c>
      <c r="L1736">
        <v>1</v>
      </c>
      <c r="M1736">
        <v>0</v>
      </c>
      <c r="Q1736">
        <v>32</v>
      </c>
      <c r="R1736">
        <v>3.41</v>
      </c>
      <c r="X1736">
        <v>16</v>
      </c>
      <c r="Z1736">
        <v>103</v>
      </c>
      <c r="AA1736">
        <f t="shared" si="54"/>
        <v>34.333333333333336</v>
      </c>
    </row>
    <row r="1737" spans="1:27" x14ac:dyDescent="0.25">
      <c r="A1737" t="s">
        <v>2735</v>
      </c>
      <c r="B1737">
        <v>1981</v>
      </c>
      <c r="C1737" t="str">
        <f t="shared" si="55"/>
        <v>Pre-Drug 1970-1991</v>
      </c>
      <c r="D1737" t="s">
        <v>19</v>
      </c>
      <c r="E1737">
        <v>141</v>
      </c>
      <c r="F1737">
        <v>10</v>
      </c>
      <c r="G1737">
        <v>3</v>
      </c>
      <c r="H1737">
        <v>9</v>
      </c>
      <c r="I1737">
        <v>22</v>
      </c>
      <c r="J1737">
        <v>0</v>
      </c>
      <c r="K1737">
        <v>2</v>
      </c>
      <c r="L1737">
        <v>1</v>
      </c>
      <c r="M1737">
        <v>0</v>
      </c>
      <c r="Q1737">
        <v>35</v>
      </c>
      <c r="R1737">
        <v>2.6</v>
      </c>
      <c r="X1737">
        <v>14</v>
      </c>
      <c r="Y1737">
        <v>0.26</v>
      </c>
      <c r="Z1737">
        <v>104</v>
      </c>
      <c r="AA1737">
        <f t="shared" si="54"/>
        <v>34.666666666666664</v>
      </c>
    </row>
    <row r="1738" spans="1:27" x14ac:dyDescent="0.25">
      <c r="A1738" t="s">
        <v>2946</v>
      </c>
      <c r="B1738">
        <v>1984</v>
      </c>
      <c r="C1738" t="str">
        <f t="shared" si="55"/>
        <v>Pre-Drug 1970-1991</v>
      </c>
      <c r="D1738" t="s">
        <v>18</v>
      </c>
      <c r="E1738">
        <v>141</v>
      </c>
      <c r="F1738">
        <v>12</v>
      </c>
      <c r="G1738">
        <v>0</v>
      </c>
      <c r="H1738">
        <v>8</v>
      </c>
      <c r="I1738">
        <v>19</v>
      </c>
      <c r="J1738">
        <v>3</v>
      </c>
      <c r="K1738">
        <v>1</v>
      </c>
      <c r="L1738">
        <v>0</v>
      </c>
      <c r="M1738">
        <v>1</v>
      </c>
      <c r="Q1738">
        <v>39</v>
      </c>
      <c r="R1738">
        <v>3.12</v>
      </c>
      <c r="X1738">
        <v>12</v>
      </c>
      <c r="Y1738">
        <v>0.3</v>
      </c>
      <c r="Z1738">
        <v>104</v>
      </c>
      <c r="AA1738">
        <f t="shared" si="54"/>
        <v>34.666666666666664</v>
      </c>
    </row>
    <row r="1739" spans="1:27" x14ac:dyDescent="0.25">
      <c r="A1739" t="s">
        <v>517</v>
      </c>
      <c r="B1739">
        <v>1993</v>
      </c>
      <c r="C1739" t="str">
        <f t="shared" si="55"/>
        <v>Pre-Drug 1970-1991</v>
      </c>
      <c r="D1739" t="s">
        <v>19</v>
      </c>
      <c r="E1739">
        <v>141</v>
      </c>
      <c r="F1739">
        <v>9</v>
      </c>
      <c r="G1739">
        <v>4</v>
      </c>
      <c r="H1739">
        <v>17</v>
      </c>
      <c r="I1739">
        <v>48</v>
      </c>
      <c r="J1739">
        <v>0</v>
      </c>
      <c r="K1739">
        <v>6</v>
      </c>
      <c r="L1739">
        <v>0</v>
      </c>
      <c r="M1739">
        <v>0</v>
      </c>
      <c r="Q1739">
        <v>22</v>
      </c>
      <c r="R1739">
        <v>2.34</v>
      </c>
      <c r="X1739">
        <v>16</v>
      </c>
      <c r="Y1739">
        <v>0.17</v>
      </c>
      <c r="Z1739">
        <v>104</v>
      </c>
      <c r="AA1739">
        <f t="shared" si="54"/>
        <v>34.666666666666664</v>
      </c>
    </row>
    <row r="1740" spans="1:27" x14ac:dyDescent="0.25">
      <c r="A1740" t="s">
        <v>2398</v>
      </c>
      <c r="B1740">
        <v>1980</v>
      </c>
      <c r="C1740" t="str">
        <f t="shared" si="55"/>
        <v>Pre-Drug 1970-1991</v>
      </c>
      <c r="D1740" t="s">
        <v>19</v>
      </c>
      <c r="E1740">
        <v>141</v>
      </c>
      <c r="F1740">
        <v>12</v>
      </c>
      <c r="G1740">
        <v>2</v>
      </c>
      <c r="H1740">
        <v>16</v>
      </c>
      <c r="I1740">
        <v>28</v>
      </c>
      <c r="J1740">
        <v>0</v>
      </c>
      <c r="K1740">
        <v>0</v>
      </c>
      <c r="L1740">
        <v>0</v>
      </c>
      <c r="M1740">
        <v>0</v>
      </c>
      <c r="Q1740">
        <v>26</v>
      </c>
      <c r="R1740">
        <v>3.09</v>
      </c>
      <c r="X1740">
        <v>17</v>
      </c>
      <c r="Y1740">
        <v>0.21</v>
      </c>
      <c r="Z1740">
        <v>105</v>
      </c>
      <c r="AA1740">
        <f t="shared" si="54"/>
        <v>35</v>
      </c>
    </row>
    <row r="1741" spans="1:27" x14ac:dyDescent="0.25">
      <c r="A1741" t="s">
        <v>880</v>
      </c>
      <c r="B1741">
        <v>2012</v>
      </c>
      <c r="C1741" t="str">
        <f t="shared" si="55"/>
        <v>Post Drug Era 2007-2012</v>
      </c>
      <c r="D1741" t="s">
        <v>19</v>
      </c>
      <c r="E1741">
        <v>141</v>
      </c>
      <c r="F1741">
        <v>8</v>
      </c>
      <c r="G1741">
        <v>3</v>
      </c>
      <c r="H1741">
        <v>9</v>
      </c>
      <c r="I1741">
        <v>32</v>
      </c>
      <c r="J1741">
        <v>4</v>
      </c>
      <c r="K1741">
        <v>0</v>
      </c>
      <c r="L1741">
        <v>1</v>
      </c>
      <c r="M1741">
        <v>0</v>
      </c>
      <c r="Q1741">
        <v>25</v>
      </c>
      <c r="R1741">
        <v>2.06</v>
      </c>
      <c r="X1741">
        <v>8</v>
      </c>
      <c r="Z1741">
        <v>105</v>
      </c>
      <c r="AA1741">
        <f t="shared" si="54"/>
        <v>35</v>
      </c>
    </row>
    <row r="1742" spans="1:27" x14ac:dyDescent="0.25">
      <c r="A1742" t="s">
        <v>2191</v>
      </c>
      <c r="B1742">
        <v>1989</v>
      </c>
      <c r="C1742" t="str">
        <f t="shared" si="55"/>
        <v>Pre-Drug 1970-1991</v>
      </c>
      <c r="D1742" t="s">
        <v>18</v>
      </c>
      <c r="E1742">
        <v>141</v>
      </c>
      <c r="F1742">
        <v>7</v>
      </c>
      <c r="G1742">
        <v>2</v>
      </c>
      <c r="H1742">
        <v>16</v>
      </c>
      <c r="I1742">
        <v>20</v>
      </c>
      <c r="J1742">
        <v>3</v>
      </c>
      <c r="K1742">
        <v>1</v>
      </c>
      <c r="L1742">
        <v>0</v>
      </c>
      <c r="M1742">
        <v>0</v>
      </c>
      <c r="Q1742">
        <v>23</v>
      </c>
      <c r="R1742">
        <v>1.77</v>
      </c>
      <c r="X1742">
        <v>16</v>
      </c>
      <c r="Y1742">
        <v>0.18</v>
      </c>
      <c r="Z1742">
        <v>107</v>
      </c>
      <c r="AA1742">
        <f t="shared" si="54"/>
        <v>35.666666666666664</v>
      </c>
    </row>
    <row r="1743" spans="1:27" x14ac:dyDescent="0.25">
      <c r="A1743" t="s">
        <v>1454</v>
      </c>
      <c r="B1743">
        <v>1986</v>
      </c>
      <c r="C1743" t="str">
        <f t="shared" si="55"/>
        <v>Pre-Drug 1970-1991</v>
      </c>
      <c r="D1743" t="s">
        <v>19</v>
      </c>
      <c r="E1743">
        <v>142</v>
      </c>
      <c r="F1743">
        <v>24</v>
      </c>
      <c r="G1743">
        <v>1</v>
      </c>
      <c r="H1743">
        <v>23</v>
      </c>
      <c r="I1743">
        <v>11</v>
      </c>
      <c r="J1743">
        <v>0</v>
      </c>
      <c r="K1743">
        <v>3</v>
      </c>
      <c r="L1743">
        <v>3</v>
      </c>
      <c r="M1743">
        <v>0</v>
      </c>
      <c r="Q1743">
        <v>34</v>
      </c>
      <c r="R1743">
        <v>7.9</v>
      </c>
      <c r="X1743">
        <v>9</v>
      </c>
      <c r="Y1743">
        <v>0.28999999999999998</v>
      </c>
      <c r="Z1743">
        <v>82</v>
      </c>
      <c r="AA1743">
        <f t="shared" si="54"/>
        <v>27.333333333333332</v>
      </c>
    </row>
    <row r="1744" spans="1:27" x14ac:dyDescent="0.25">
      <c r="A1744" t="s">
        <v>1166</v>
      </c>
      <c r="B1744">
        <v>2008</v>
      </c>
      <c r="C1744" t="str">
        <f t="shared" si="55"/>
        <v>Post Drug Era 2007-2012</v>
      </c>
      <c r="D1744" t="s">
        <v>18</v>
      </c>
      <c r="E1744">
        <v>142</v>
      </c>
      <c r="F1744">
        <v>20</v>
      </c>
      <c r="G1744">
        <v>2</v>
      </c>
      <c r="H1744">
        <v>18</v>
      </c>
      <c r="I1744">
        <v>23</v>
      </c>
      <c r="J1744">
        <v>3</v>
      </c>
      <c r="K1744">
        <v>1</v>
      </c>
      <c r="L1744">
        <v>3</v>
      </c>
      <c r="M1744">
        <v>0</v>
      </c>
      <c r="Q1744">
        <v>39</v>
      </c>
      <c r="R1744">
        <v>6.51</v>
      </c>
      <c r="X1744">
        <v>25</v>
      </c>
      <c r="Z1744">
        <v>83</v>
      </c>
      <c r="AA1744">
        <f t="shared" si="54"/>
        <v>27.666666666666668</v>
      </c>
    </row>
    <row r="1745" spans="1:27" x14ac:dyDescent="0.25">
      <c r="A1745" t="s">
        <v>728</v>
      </c>
      <c r="B1745">
        <v>1980</v>
      </c>
      <c r="C1745" t="str">
        <f t="shared" si="55"/>
        <v>Pre-Drug 1970-1991</v>
      </c>
      <c r="D1745" t="s">
        <v>19</v>
      </c>
      <c r="E1745">
        <v>142</v>
      </c>
      <c r="F1745">
        <v>15</v>
      </c>
      <c r="G1745">
        <v>4</v>
      </c>
      <c r="H1745">
        <v>9</v>
      </c>
      <c r="I1745">
        <v>8</v>
      </c>
      <c r="J1745">
        <v>1</v>
      </c>
      <c r="K1745">
        <v>0</v>
      </c>
      <c r="L1745">
        <v>1</v>
      </c>
      <c r="M1745">
        <v>0</v>
      </c>
      <c r="Q1745">
        <v>49</v>
      </c>
      <c r="R1745">
        <v>4.82</v>
      </c>
      <c r="X1745">
        <v>21</v>
      </c>
      <c r="Y1745">
        <v>0.37</v>
      </c>
      <c r="Z1745">
        <v>84</v>
      </c>
      <c r="AA1745">
        <f t="shared" si="54"/>
        <v>28</v>
      </c>
    </row>
    <row r="1746" spans="1:27" x14ac:dyDescent="0.25">
      <c r="A1746" t="s">
        <v>2328</v>
      </c>
      <c r="B1746">
        <v>2006</v>
      </c>
      <c r="C1746" t="str">
        <f t="shared" si="55"/>
        <v>Drug Era 1992-2006</v>
      </c>
      <c r="D1746" t="s">
        <v>18</v>
      </c>
      <c r="E1746">
        <v>142</v>
      </c>
      <c r="F1746">
        <v>27</v>
      </c>
      <c r="G1746">
        <v>7</v>
      </c>
      <c r="H1746">
        <v>8</v>
      </c>
      <c r="I1746">
        <v>13</v>
      </c>
      <c r="J1746">
        <v>3</v>
      </c>
      <c r="K1746">
        <v>0</v>
      </c>
      <c r="L1746">
        <v>3</v>
      </c>
      <c r="M1746">
        <v>0</v>
      </c>
      <c r="Q1746">
        <v>46</v>
      </c>
      <c r="R1746">
        <v>8.68</v>
      </c>
      <c r="X1746">
        <v>15</v>
      </c>
      <c r="Z1746">
        <v>84</v>
      </c>
      <c r="AA1746">
        <f t="shared" si="54"/>
        <v>28</v>
      </c>
    </row>
    <row r="1747" spans="1:27" x14ac:dyDescent="0.25">
      <c r="A1747" t="s">
        <v>1273</v>
      </c>
      <c r="B1747">
        <v>1994</v>
      </c>
      <c r="C1747" t="str">
        <f t="shared" si="55"/>
        <v>Pre-Drug 1970-1991</v>
      </c>
      <c r="D1747" t="s">
        <v>18</v>
      </c>
      <c r="E1747">
        <v>142</v>
      </c>
      <c r="F1747">
        <v>20</v>
      </c>
      <c r="G1747">
        <v>5</v>
      </c>
      <c r="H1747">
        <v>24</v>
      </c>
      <c r="I1747">
        <v>33</v>
      </c>
      <c r="J1747">
        <v>4</v>
      </c>
      <c r="K1747">
        <v>2</v>
      </c>
      <c r="L1747">
        <v>1</v>
      </c>
      <c r="M1747">
        <v>0</v>
      </c>
      <c r="Q1747">
        <v>35</v>
      </c>
      <c r="R1747">
        <v>6.35</v>
      </c>
      <c r="X1747">
        <v>31</v>
      </c>
      <c r="Y1747">
        <v>0.28999999999999998</v>
      </c>
      <c r="Z1747">
        <v>85</v>
      </c>
      <c r="AA1747">
        <f t="shared" si="54"/>
        <v>28.333333333333332</v>
      </c>
    </row>
    <row r="1748" spans="1:27" x14ac:dyDescent="0.25">
      <c r="A1748" t="s">
        <v>1744</v>
      </c>
      <c r="B1748">
        <v>1987</v>
      </c>
      <c r="C1748" t="str">
        <f t="shared" si="55"/>
        <v>Pre-Drug 1970-1991</v>
      </c>
      <c r="D1748" t="s">
        <v>19</v>
      </c>
      <c r="E1748">
        <v>142</v>
      </c>
      <c r="F1748">
        <v>18</v>
      </c>
      <c r="G1748">
        <v>6</v>
      </c>
      <c r="H1748">
        <v>22</v>
      </c>
      <c r="I1748">
        <v>21</v>
      </c>
      <c r="J1748">
        <v>2</v>
      </c>
      <c r="K1748">
        <v>1</v>
      </c>
      <c r="L1748">
        <v>4</v>
      </c>
      <c r="M1748">
        <v>0</v>
      </c>
      <c r="Q1748">
        <v>37</v>
      </c>
      <c r="R1748">
        <v>5.59</v>
      </c>
      <c r="X1748">
        <v>18</v>
      </c>
      <c r="Y1748">
        <v>0.32</v>
      </c>
      <c r="Z1748">
        <v>87</v>
      </c>
      <c r="AA1748">
        <f t="shared" si="54"/>
        <v>29</v>
      </c>
    </row>
    <row r="1749" spans="1:27" x14ac:dyDescent="0.25">
      <c r="A1749" t="s">
        <v>218</v>
      </c>
      <c r="B1749">
        <v>2008</v>
      </c>
      <c r="C1749" t="str">
        <f t="shared" si="55"/>
        <v>Post Drug Era 2007-2012</v>
      </c>
      <c r="D1749" t="s">
        <v>18</v>
      </c>
      <c r="E1749">
        <v>142</v>
      </c>
      <c r="F1749">
        <v>24</v>
      </c>
      <c r="G1749">
        <v>4</v>
      </c>
      <c r="H1749">
        <v>6</v>
      </c>
      <c r="I1749">
        <v>14</v>
      </c>
      <c r="J1749">
        <v>0</v>
      </c>
      <c r="K1749">
        <v>2</v>
      </c>
      <c r="L1749">
        <v>0</v>
      </c>
      <c r="M1749">
        <v>0</v>
      </c>
      <c r="Q1749">
        <v>47</v>
      </c>
      <c r="R1749">
        <v>7.28</v>
      </c>
      <c r="X1749">
        <v>17</v>
      </c>
      <c r="Z1749">
        <v>89</v>
      </c>
      <c r="AA1749">
        <f t="shared" si="54"/>
        <v>29.666666666666668</v>
      </c>
    </row>
    <row r="1750" spans="1:27" x14ac:dyDescent="0.25">
      <c r="A1750" t="s">
        <v>1263</v>
      </c>
      <c r="B1750">
        <v>1979</v>
      </c>
      <c r="C1750" t="str">
        <f t="shared" si="55"/>
        <v>Pre-Drug 1970-1991</v>
      </c>
      <c r="D1750" t="s">
        <v>19</v>
      </c>
      <c r="E1750">
        <v>142</v>
      </c>
      <c r="F1750">
        <v>18</v>
      </c>
      <c r="G1750">
        <v>0</v>
      </c>
      <c r="H1750">
        <v>23</v>
      </c>
      <c r="I1750">
        <v>18</v>
      </c>
      <c r="J1750">
        <v>5</v>
      </c>
      <c r="K1750">
        <v>3</v>
      </c>
      <c r="L1750">
        <v>1</v>
      </c>
      <c r="M1750">
        <v>1</v>
      </c>
      <c r="Q1750">
        <v>30</v>
      </c>
      <c r="R1750">
        <v>5.34</v>
      </c>
      <c r="X1750">
        <v>25</v>
      </c>
      <c r="Y1750">
        <v>0.26</v>
      </c>
      <c r="Z1750">
        <v>91</v>
      </c>
      <c r="AA1750">
        <f t="shared" si="54"/>
        <v>30.333333333333332</v>
      </c>
    </row>
    <row r="1751" spans="1:27" x14ac:dyDescent="0.25">
      <c r="A1751" t="s">
        <v>2619</v>
      </c>
      <c r="B1751">
        <v>2009</v>
      </c>
      <c r="C1751" t="str">
        <f t="shared" si="55"/>
        <v>Post Drug Era 2007-2012</v>
      </c>
      <c r="D1751" t="s">
        <v>19</v>
      </c>
      <c r="E1751">
        <v>142</v>
      </c>
      <c r="F1751">
        <v>29</v>
      </c>
      <c r="G1751">
        <v>5</v>
      </c>
      <c r="H1751">
        <v>11</v>
      </c>
      <c r="I1751">
        <v>10</v>
      </c>
      <c r="J1751">
        <v>0</v>
      </c>
      <c r="K1751">
        <v>2</v>
      </c>
      <c r="L1751">
        <v>3</v>
      </c>
      <c r="M1751">
        <v>1</v>
      </c>
      <c r="Q1751">
        <v>41</v>
      </c>
      <c r="R1751">
        <v>8.6</v>
      </c>
      <c r="X1751">
        <v>24</v>
      </c>
      <c r="Z1751">
        <v>91</v>
      </c>
      <c r="AA1751">
        <f t="shared" si="54"/>
        <v>30.333333333333332</v>
      </c>
    </row>
    <row r="1752" spans="1:27" x14ac:dyDescent="0.25">
      <c r="A1752" t="s">
        <v>808</v>
      </c>
      <c r="B1752">
        <v>1982</v>
      </c>
      <c r="C1752" t="str">
        <f t="shared" si="55"/>
        <v>Pre-Drug 1970-1991</v>
      </c>
      <c r="D1752" t="s">
        <v>19</v>
      </c>
      <c r="E1752">
        <v>142</v>
      </c>
      <c r="F1752">
        <v>16</v>
      </c>
      <c r="G1752">
        <v>6</v>
      </c>
      <c r="H1752">
        <v>15</v>
      </c>
      <c r="I1752">
        <v>16</v>
      </c>
      <c r="J1752">
        <v>0</v>
      </c>
      <c r="K1752">
        <v>1</v>
      </c>
      <c r="L1752">
        <v>0</v>
      </c>
      <c r="M1752">
        <v>0</v>
      </c>
      <c r="Q1752">
        <v>39</v>
      </c>
      <c r="R1752">
        <v>4.7</v>
      </c>
      <c r="X1752">
        <v>13</v>
      </c>
      <c r="Y1752">
        <v>0.31</v>
      </c>
      <c r="Z1752">
        <v>92</v>
      </c>
      <c r="AA1752">
        <f t="shared" si="54"/>
        <v>30.666666666666668</v>
      </c>
    </row>
    <row r="1753" spans="1:27" x14ac:dyDescent="0.25">
      <c r="A1753" t="s">
        <v>760</v>
      </c>
      <c r="B1753">
        <v>2010</v>
      </c>
      <c r="C1753" t="str">
        <f t="shared" si="55"/>
        <v>Post Drug Era 2007-2012</v>
      </c>
      <c r="D1753" t="s">
        <v>18</v>
      </c>
      <c r="E1753">
        <v>142</v>
      </c>
      <c r="F1753">
        <v>19</v>
      </c>
      <c r="G1753">
        <v>6</v>
      </c>
      <c r="H1753">
        <v>25</v>
      </c>
      <c r="I1753">
        <v>26</v>
      </c>
      <c r="J1753">
        <v>1</v>
      </c>
      <c r="K1753">
        <v>1</v>
      </c>
      <c r="L1753">
        <v>1</v>
      </c>
      <c r="M1753">
        <v>1</v>
      </c>
      <c r="Q1753">
        <v>26</v>
      </c>
      <c r="R1753">
        <v>5.58</v>
      </c>
      <c r="X1753">
        <v>24</v>
      </c>
      <c r="Z1753">
        <v>92</v>
      </c>
      <c r="AA1753">
        <f t="shared" si="54"/>
        <v>30.666666666666668</v>
      </c>
    </row>
    <row r="1754" spans="1:27" x14ac:dyDescent="0.25">
      <c r="A1754" t="s">
        <v>571</v>
      </c>
      <c r="B1754">
        <v>1970</v>
      </c>
      <c r="C1754" t="str">
        <f t="shared" si="55"/>
        <v>Pre-Drug 1970-1991</v>
      </c>
      <c r="D1754" t="s">
        <v>19</v>
      </c>
      <c r="E1754">
        <v>142</v>
      </c>
      <c r="F1754">
        <v>25</v>
      </c>
      <c r="G1754">
        <v>4</v>
      </c>
      <c r="H1754">
        <v>16</v>
      </c>
      <c r="I1754">
        <v>17</v>
      </c>
      <c r="J1754">
        <v>2</v>
      </c>
      <c r="K1754">
        <v>4</v>
      </c>
      <c r="L1754">
        <v>1</v>
      </c>
      <c r="M1754">
        <v>1</v>
      </c>
      <c r="Q1754">
        <v>37</v>
      </c>
      <c r="R1754">
        <v>7.26</v>
      </c>
      <c r="X1754">
        <v>20</v>
      </c>
      <c r="Y1754">
        <v>0.28999999999999998</v>
      </c>
      <c r="Z1754">
        <v>93</v>
      </c>
      <c r="AA1754">
        <f t="shared" si="54"/>
        <v>31</v>
      </c>
    </row>
    <row r="1755" spans="1:27" x14ac:dyDescent="0.25">
      <c r="A1755" t="s">
        <v>2772</v>
      </c>
      <c r="B1755">
        <v>1975</v>
      </c>
      <c r="C1755" t="str">
        <f t="shared" si="55"/>
        <v>Pre-Drug 1970-1991</v>
      </c>
      <c r="D1755" t="s">
        <v>18</v>
      </c>
      <c r="E1755">
        <v>142</v>
      </c>
      <c r="F1755">
        <v>22</v>
      </c>
      <c r="G1755">
        <v>4</v>
      </c>
      <c r="H1755">
        <v>13</v>
      </c>
      <c r="I1755">
        <v>19</v>
      </c>
      <c r="J1755">
        <v>2</v>
      </c>
      <c r="K1755">
        <v>0</v>
      </c>
      <c r="L1755">
        <v>1</v>
      </c>
      <c r="M1755">
        <v>2</v>
      </c>
      <c r="Q1755">
        <v>38</v>
      </c>
      <c r="R1755">
        <v>6.39</v>
      </c>
      <c r="X1755">
        <v>25</v>
      </c>
      <c r="Y1755">
        <v>0.3</v>
      </c>
      <c r="Z1755">
        <v>93</v>
      </c>
      <c r="AA1755">
        <f t="shared" si="54"/>
        <v>31</v>
      </c>
    </row>
    <row r="1756" spans="1:27" x14ac:dyDescent="0.25">
      <c r="A1756" t="s">
        <v>1185</v>
      </c>
      <c r="B1756">
        <v>1982</v>
      </c>
      <c r="C1756" t="str">
        <f t="shared" si="55"/>
        <v>Pre-Drug 1970-1991</v>
      </c>
      <c r="D1756" t="s">
        <v>19</v>
      </c>
      <c r="E1756">
        <v>142</v>
      </c>
      <c r="F1756">
        <v>18</v>
      </c>
      <c r="G1756">
        <v>1</v>
      </c>
      <c r="H1756">
        <v>16</v>
      </c>
      <c r="I1756">
        <v>14</v>
      </c>
      <c r="J1756">
        <v>0</v>
      </c>
      <c r="K1756">
        <v>4</v>
      </c>
      <c r="L1756">
        <v>0</v>
      </c>
      <c r="M1756">
        <v>0</v>
      </c>
      <c r="Q1756">
        <v>32</v>
      </c>
      <c r="R1756">
        <v>5.23</v>
      </c>
      <c r="X1756">
        <v>17</v>
      </c>
      <c r="Y1756">
        <v>0.26</v>
      </c>
      <c r="Z1756">
        <v>93</v>
      </c>
      <c r="AA1756">
        <f t="shared" si="54"/>
        <v>31</v>
      </c>
    </row>
    <row r="1757" spans="1:27" x14ac:dyDescent="0.25">
      <c r="A1757" t="s">
        <v>247</v>
      </c>
      <c r="B1757">
        <v>1970</v>
      </c>
      <c r="C1757" t="str">
        <f t="shared" si="55"/>
        <v>Pre-Drug 1970-1991</v>
      </c>
      <c r="D1757" t="s">
        <v>18</v>
      </c>
      <c r="E1757">
        <v>142</v>
      </c>
      <c r="F1757">
        <v>11</v>
      </c>
      <c r="G1757">
        <v>1</v>
      </c>
      <c r="H1757">
        <v>15</v>
      </c>
      <c r="I1757">
        <v>14</v>
      </c>
      <c r="J1757">
        <v>3</v>
      </c>
      <c r="K1757">
        <v>3</v>
      </c>
      <c r="L1757">
        <v>0</v>
      </c>
      <c r="M1757">
        <v>0</v>
      </c>
      <c r="Q1757">
        <v>36</v>
      </c>
      <c r="R1757">
        <v>3.16</v>
      </c>
      <c r="X1757">
        <v>29</v>
      </c>
      <c r="Y1757">
        <v>0.28999999999999998</v>
      </c>
      <c r="Z1757">
        <v>94</v>
      </c>
      <c r="AA1757">
        <f t="shared" si="54"/>
        <v>31.333333333333332</v>
      </c>
    </row>
    <row r="1758" spans="1:27" x14ac:dyDescent="0.25">
      <c r="A1758" t="s">
        <v>1439</v>
      </c>
      <c r="B1758">
        <v>1975</v>
      </c>
      <c r="C1758" t="str">
        <f t="shared" si="55"/>
        <v>Pre-Drug 1970-1991</v>
      </c>
      <c r="D1758" t="s">
        <v>19</v>
      </c>
      <c r="E1758">
        <v>142</v>
      </c>
      <c r="F1758">
        <v>13</v>
      </c>
      <c r="G1758">
        <v>2</v>
      </c>
      <c r="H1758">
        <v>21</v>
      </c>
      <c r="I1758">
        <v>19</v>
      </c>
      <c r="J1758">
        <v>2</v>
      </c>
      <c r="K1758">
        <v>2</v>
      </c>
      <c r="L1758">
        <v>0</v>
      </c>
      <c r="M1758">
        <v>0</v>
      </c>
      <c r="Q1758">
        <v>33</v>
      </c>
      <c r="R1758">
        <v>3.73</v>
      </c>
      <c r="X1758">
        <v>19</v>
      </c>
      <c r="Y1758">
        <v>0.28000000000000003</v>
      </c>
      <c r="Z1758">
        <v>94</v>
      </c>
      <c r="AA1758">
        <f t="shared" si="54"/>
        <v>31.333333333333332</v>
      </c>
    </row>
    <row r="1759" spans="1:27" x14ac:dyDescent="0.25">
      <c r="A1759" t="s">
        <v>1953</v>
      </c>
      <c r="B1759">
        <v>1991</v>
      </c>
      <c r="C1759" t="str">
        <f t="shared" si="55"/>
        <v>Pre-Drug 1970-1991</v>
      </c>
      <c r="D1759" t="s">
        <v>18</v>
      </c>
      <c r="E1759">
        <v>142</v>
      </c>
      <c r="F1759">
        <v>20</v>
      </c>
      <c r="G1759">
        <v>5</v>
      </c>
      <c r="H1759">
        <v>16</v>
      </c>
      <c r="I1759">
        <v>20</v>
      </c>
      <c r="J1759">
        <v>0</v>
      </c>
      <c r="K1759">
        <v>2</v>
      </c>
      <c r="L1759">
        <v>1</v>
      </c>
      <c r="M1759">
        <v>1</v>
      </c>
      <c r="Q1759">
        <v>38</v>
      </c>
      <c r="R1759">
        <v>5.74</v>
      </c>
      <c r="X1759">
        <v>5</v>
      </c>
      <c r="Y1759">
        <v>0.31</v>
      </c>
      <c r="Z1759">
        <v>94</v>
      </c>
      <c r="AA1759">
        <f t="shared" si="54"/>
        <v>31.333333333333332</v>
      </c>
    </row>
    <row r="1760" spans="1:27" x14ac:dyDescent="0.25">
      <c r="A1760" t="s">
        <v>965</v>
      </c>
      <c r="B1760">
        <v>1982</v>
      </c>
      <c r="C1760" t="str">
        <f t="shared" si="55"/>
        <v>Pre-Drug 1970-1991</v>
      </c>
      <c r="D1760" t="s">
        <v>18</v>
      </c>
      <c r="E1760">
        <v>142</v>
      </c>
      <c r="F1760">
        <v>16</v>
      </c>
      <c r="G1760">
        <v>3</v>
      </c>
      <c r="H1760">
        <v>10</v>
      </c>
      <c r="I1760">
        <v>14</v>
      </c>
      <c r="J1760">
        <v>0</v>
      </c>
      <c r="K1760">
        <v>2</v>
      </c>
      <c r="L1760">
        <v>1</v>
      </c>
      <c r="M1760">
        <v>0</v>
      </c>
      <c r="Q1760">
        <v>41</v>
      </c>
      <c r="R1760">
        <v>4.55</v>
      </c>
      <c r="X1760">
        <v>24</v>
      </c>
      <c r="Y1760">
        <v>0.32</v>
      </c>
      <c r="Z1760">
        <v>95</v>
      </c>
      <c r="AA1760">
        <f t="shared" si="54"/>
        <v>31.666666666666668</v>
      </c>
    </row>
    <row r="1761" spans="1:27" x14ac:dyDescent="0.25">
      <c r="A1761" t="s">
        <v>1000</v>
      </c>
      <c r="B1761">
        <v>1982</v>
      </c>
      <c r="C1761" t="str">
        <f t="shared" si="55"/>
        <v>Pre-Drug 1970-1991</v>
      </c>
      <c r="D1761" t="s">
        <v>19</v>
      </c>
      <c r="E1761">
        <v>142</v>
      </c>
      <c r="F1761">
        <v>14</v>
      </c>
      <c r="G1761">
        <v>6</v>
      </c>
      <c r="H1761">
        <v>17</v>
      </c>
      <c r="I1761">
        <v>22</v>
      </c>
      <c r="J1761">
        <v>2</v>
      </c>
      <c r="K1761">
        <v>0</v>
      </c>
      <c r="L1761">
        <v>2</v>
      </c>
      <c r="M1761">
        <v>1</v>
      </c>
      <c r="Q1761">
        <v>32</v>
      </c>
      <c r="R1761">
        <v>3.98</v>
      </c>
      <c r="X1761">
        <v>26</v>
      </c>
      <c r="Y1761">
        <v>0.26</v>
      </c>
      <c r="Z1761">
        <v>95</v>
      </c>
      <c r="AA1761">
        <f t="shared" si="54"/>
        <v>31.666666666666668</v>
      </c>
    </row>
    <row r="1762" spans="1:27" x14ac:dyDescent="0.25">
      <c r="A1762" t="s">
        <v>1020</v>
      </c>
      <c r="B1762">
        <v>1992</v>
      </c>
      <c r="C1762" t="str">
        <f t="shared" si="55"/>
        <v>Pre-Drug 1970-1991</v>
      </c>
      <c r="D1762" t="s">
        <v>18</v>
      </c>
      <c r="E1762">
        <v>142</v>
      </c>
      <c r="F1762">
        <v>15</v>
      </c>
      <c r="G1762">
        <v>4</v>
      </c>
      <c r="H1762">
        <v>19</v>
      </c>
      <c r="I1762">
        <v>18</v>
      </c>
      <c r="J1762">
        <v>3</v>
      </c>
      <c r="K1762">
        <v>1</v>
      </c>
      <c r="L1762">
        <v>0</v>
      </c>
      <c r="M1762">
        <v>0</v>
      </c>
      <c r="Q1762">
        <v>34</v>
      </c>
      <c r="R1762">
        <v>4.26</v>
      </c>
      <c r="X1762">
        <v>20</v>
      </c>
      <c r="Y1762">
        <v>0.28000000000000003</v>
      </c>
      <c r="Z1762">
        <v>95</v>
      </c>
      <c r="AA1762">
        <f t="shared" si="54"/>
        <v>31.666666666666668</v>
      </c>
    </row>
    <row r="1763" spans="1:27" x14ac:dyDescent="0.25">
      <c r="A1763" t="s">
        <v>1605</v>
      </c>
      <c r="B1763">
        <v>1993</v>
      </c>
      <c r="C1763" t="str">
        <f t="shared" si="55"/>
        <v>Pre-Drug 1970-1991</v>
      </c>
      <c r="D1763" t="s">
        <v>19</v>
      </c>
      <c r="E1763">
        <v>142</v>
      </c>
      <c r="F1763">
        <v>15</v>
      </c>
      <c r="G1763">
        <v>3</v>
      </c>
      <c r="H1763">
        <v>12</v>
      </c>
      <c r="I1763">
        <v>10</v>
      </c>
      <c r="J1763">
        <v>1</v>
      </c>
      <c r="K1763">
        <v>1</v>
      </c>
      <c r="L1763">
        <v>2</v>
      </c>
      <c r="M1763">
        <v>0</v>
      </c>
      <c r="Q1763">
        <v>37</v>
      </c>
      <c r="R1763">
        <v>4.22</v>
      </c>
      <c r="X1763">
        <v>14</v>
      </c>
      <c r="Y1763">
        <v>0.31</v>
      </c>
      <c r="Z1763">
        <v>96</v>
      </c>
      <c r="AA1763">
        <f t="shared" si="54"/>
        <v>32</v>
      </c>
    </row>
    <row r="1764" spans="1:27" x14ac:dyDescent="0.25">
      <c r="A1764" t="s">
        <v>1857</v>
      </c>
      <c r="B1764">
        <v>2006</v>
      </c>
      <c r="C1764" t="str">
        <f t="shared" si="55"/>
        <v>Drug Era 1992-2006</v>
      </c>
      <c r="D1764" t="s">
        <v>19</v>
      </c>
      <c r="E1764">
        <v>142</v>
      </c>
      <c r="F1764">
        <v>14</v>
      </c>
      <c r="G1764">
        <v>4</v>
      </c>
      <c r="H1764">
        <v>20</v>
      </c>
      <c r="I1764">
        <v>18</v>
      </c>
      <c r="J1764">
        <v>3</v>
      </c>
      <c r="K1764">
        <v>3</v>
      </c>
      <c r="L1764">
        <v>1</v>
      </c>
      <c r="M1764">
        <v>0</v>
      </c>
      <c r="Q1764">
        <v>25</v>
      </c>
      <c r="R1764">
        <v>3.94</v>
      </c>
      <c r="X1764">
        <v>24</v>
      </c>
      <c r="Z1764">
        <v>96</v>
      </c>
      <c r="AA1764">
        <f t="shared" si="54"/>
        <v>32</v>
      </c>
    </row>
    <row r="1765" spans="1:27" x14ac:dyDescent="0.25">
      <c r="A1765" t="s">
        <v>642</v>
      </c>
      <c r="B1765">
        <v>1980</v>
      </c>
      <c r="C1765" t="str">
        <f t="shared" si="55"/>
        <v>Pre-Drug 1970-1991</v>
      </c>
      <c r="D1765" t="s">
        <v>19</v>
      </c>
      <c r="E1765">
        <v>142</v>
      </c>
      <c r="F1765">
        <v>13</v>
      </c>
      <c r="G1765">
        <v>3</v>
      </c>
      <c r="H1765">
        <v>8</v>
      </c>
      <c r="I1765">
        <v>10</v>
      </c>
      <c r="J1765">
        <v>2</v>
      </c>
      <c r="K1765">
        <v>0</v>
      </c>
      <c r="L1765">
        <v>0</v>
      </c>
      <c r="M1765">
        <v>0</v>
      </c>
      <c r="Q1765">
        <v>41</v>
      </c>
      <c r="R1765">
        <v>3.62</v>
      </c>
      <c r="X1765">
        <v>16</v>
      </c>
      <c r="Y1765">
        <v>0.3</v>
      </c>
      <c r="Z1765">
        <v>97</v>
      </c>
      <c r="AA1765">
        <f t="shared" si="54"/>
        <v>32.333333333333336</v>
      </c>
    </row>
    <row r="1766" spans="1:27" x14ac:dyDescent="0.25">
      <c r="A1766" t="s">
        <v>2540</v>
      </c>
      <c r="B1766">
        <v>1994</v>
      </c>
      <c r="C1766" t="str">
        <f t="shared" si="55"/>
        <v>Pre-Drug 1970-1991</v>
      </c>
      <c r="D1766" t="s">
        <v>18</v>
      </c>
      <c r="E1766">
        <v>142</v>
      </c>
      <c r="F1766">
        <v>12</v>
      </c>
      <c r="G1766">
        <v>6</v>
      </c>
      <c r="H1766">
        <v>8</v>
      </c>
      <c r="I1766">
        <v>17</v>
      </c>
      <c r="J1766">
        <v>0</v>
      </c>
      <c r="K1766">
        <v>2</v>
      </c>
      <c r="L1766">
        <v>2</v>
      </c>
      <c r="M1766">
        <v>1</v>
      </c>
      <c r="Q1766">
        <v>35</v>
      </c>
      <c r="R1766">
        <v>3.34</v>
      </c>
      <c r="X1766">
        <v>17</v>
      </c>
      <c r="Y1766">
        <v>0.26</v>
      </c>
      <c r="Z1766">
        <v>97</v>
      </c>
      <c r="AA1766">
        <f t="shared" si="54"/>
        <v>32.333333333333336</v>
      </c>
    </row>
    <row r="1767" spans="1:27" x14ac:dyDescent="0.25">
      <c r="A1767" t="s">
        <v>1816</v>
      </c>
      <c r="B1767">
        <v>1984</v>
      </c>
      <c r="C1767" t="str">
        <f t="shared" si="55"/>
        <v>Pre-Drug 1970-1991</v>
      </c>
      <c r="D1767" t="s">
        <v>19</v>
      </c>
      <c r="E1767">
        <v>142</v>
      </c>
      <c r="F1767">
        <v>16</v>
      </c>
      <c r="G1767">
        <v>4</v>
      </c>
      <c r="H1767">
        <v>13</v>
      </c>
      <c r="I1767">
        <v>21</v>
      </c>
      <c r="J1767">
        <v>1</v>
      </c>
      <c r="K1767">
        <v>0</v>
      </c>
      <c r="L1767">
        <v>0</v>
      </c>
      <c r="M1767">
        <v>0</v>
      </c>
      <c r="Q1767">
        <v>33</v>
      </c>
      <c r="R1767">
        <v>4.41</v>
      </c>
      <c r="X1767">
        <v>27</v>
      </c>
      <c r="Y1767">
        <v>0.26</v>
      </c>
      <c r="Z1767">
        <v>98</v>
      </c>
      <c r="AA1767">
        <f t="shared" si="54"/>
        <v>32.666666666666664</v>
      </c>
    </row>
    <row r="1768" spans="1:27" x14ac:dyDescent="0.25">
      <c r="A1768" t="s">
        <v>246</v>
      </c>
      <c r="B1768">
        <v>2003</v>
      </c>
      <c r="C1768" t="str">
        <f t="shared" si="55"/>
        <v>Drug Era 1992-2006</v>
      </c>
      <c r="D1768" t="s">
        <v>18</v>
      </c>
      <c r="E1768">
        <v>142</v>
      </c>
      <c r="F1768">
        <v>19</v>
      </c>
      <c r="G1768">
        <v>5</v>
      </c>
      <c r="H1768">
        <v>13</v>
      </c>
      <c r="I1768">
        <v>26</v>
      </c>
      <c r="J1768">
        <v>1</v>
      </c>
      <c r="K1768">
        <v>2</v>
      </c>
      <c r="L1768">
        <v>1</v>
      </c>
      <c r="M1768">
        <v>0</v>
      </c>
      <c r="Q1768">
        <v>33</v>
      </c>
      <c r="R1768">
        <v>5.23</v>
      </c>
      <c r="X1768">
        <v>14</v>
      </c>
      <c r="Y1768">
        <v>0.26</v>
      </c>
      <c r="Z1768">
        <v>98</v>
      </c>
      <c r="AA1768">
        <f t="shared" si="54"/>
        <v>32.666666666666664</v>
      </c>
    </row>
    <row r="1769" spans="1:27" x14ac:dyDescent="0.25">
      <c r="A1769" t="s">
        <v>1669</v>
      </c>
      <c r="B1769">
        <v>2011</v>
      </c>
      <c r="C1769" t="str">
        <f t="shared" si="55"/>
        <v>Post Drug Era 2007-2012</v>
      </c>
      <c r="D1769" t="s">
        <v>19</v>
      </c>
      <c r="E1769">
        <v>142</v>
      </c>
      <c r="F1769">
        <v>22</v>
      </c>
      <c r="G1769">
        <v>2</v>
      </c>
      <c r="H1769">
        <v>13</v>
      </c>
      <c r="I1769">
        <v>29</v>
      </c>
      <c r="J1769">
        <v>1</v>
      </c>
      <c r="K1769">
        <v>5</v>
      </c>
      <c r="L1769">
        <v>0</v>
      </c>
      <c r="M1769">
        <v>0</v>
      </c>
      <c r="Q1769">
        <v>34</v>
      </c>
      <c r="R1769">
        <v>6.06</v>
      </c>
      <c r="X1769">
        <v>31</v>
      </c>
      <c r="Z1769">
        <v>98</v>
      </c>
      <c r="AA1769">
        <f t="shared" si="54"/>
        <v>32.666666666666664</v>
      </c>
    </row>
    <row r="1770" spans="1:27" x14ac:dyDescent="0.25">
      <c r="A1770" t="s">
        <v>1766</v>
      </c>
      <c r="B1770">
        <v>2011</v>
      </c>
      <c r="C1770" t="str">
        <f t="shared" si="55"/>
        <v>Post Drug Era 2007-2012</v>
      </c>
      <c r="D1770" t="s">
        <v>18</v>
      </c>
      <c r="E1770">
        <v>142</v>
      </c>
      <c r="F1770">
        <v>19</v>
      </c>
      <c r="G1770">
        <v>3</v>
      </c>
      <c r="H1770">
        <v>10</v>
      </c>
      <c r="I1770">
        <v>15</v>
      </c>
      <c r="J1770">
        <v>2</v>
      </c>
      <c r="K1770">
        <v>1</v>
      </c>
      <c r="L1770">
        <v>2</v>
      </c>
      <c r="M1770">
        <v>0</v>
      </c>
      <c r="Q1770">
        <v>40</v>
      </c>
      <c r="R1770">
        <v>5.23</v>
      </c>
      <c r="X1770">
        <v>14</v>
      </c>
      <c r="Z1770">
        <v>98</v>
      </c>
      <c r="AA1770">
        <f t="shared" si="54"/>
        <v>32.666666666666664</v>
      </c>
    </row>
    <row r="1771" spans="1:27" x14ac:dyDescent="0.25">
      <c r="A1771" t="s">
        <v>810</v>
      </c>
      <c r="B1771">
        <v>2002</v>
      </c>
      <c r="C1771" t="str">
        <f t="shared" si="55"/>
        <v>Drug Era 1992-2006</v>
      </c>
      <c r="D1771" t="s">
        <v>18</v>
      </c>
      <c r="E1771">
        <v>142</v>
      </c>
      <c r="F1771">
        <v>20</v>
      </c>
      <c r="G1771">
        <v>5</v>
      </c>
      <c r="H1771">
        <v>17</v>
      </c>
      <c r="I1771">
        <v>25</v>
      </c>
      <c r="J1771">
        <v>0</v>
      </c>
      <c r="K1771">
        <v>2</v>
      </c>
      <c r="L1771">
        <v>2</v>
      </c>
      <c r="M1771">
        <v>0</v>
      </c>
      <c r="Q1771">
        <v>28</v>
      </c>
      <c r="R1771">
        <v>5.4</v>
      </c>
      <c r="X1771">
        <v>11</v>
      </c>
      <c r="Z1771">
        <v>100</v>
      </c>
      <c r="AA1771">
        <f t="shared" si="54"/>
        <v>33.333333333333336</v>
      </c>
    </row>
    <row r="1772" spans="1:27" x14ac:dyDescent="0.25">
      <c r="A1772" t="s">
        <v>1831</v>
      </c>
      <c r="B1772">
        <v>1997</v>
      </c>
      <c r="C1772" t="str">
        <f t="shared" si="55"/>
        <v>Drug Era 1992-2006</v>
      </c>
      <c r="D1772" t="s">
        <v>19</v>
      </c>
      <c r="E1772">
        <v>142</v>
      </c>
      <c r="F1772">
        <v>22</v>
      </c>
      <c r="G1772">
        <v>5</v>
      </c>
      <c r="H1772">
        <v>10</v>
      </c>
      <c r="I1772">
        <v>25</v>
      </c>
      <c r="J1772">
        <v>1</v>
      </c>
      <c r="K1772">
        <v>1</v>
      </c>
      <c r="L1772">
        <v>2</v>
      </c>
      <c r="M1772">
        <v>0</v>
      </c>
      <c r="Q1772">
        <v>36</v>
      </c>
      <c r="R1772">
        <v>5.88</v>
      </c>
      <c r="X1772">
        <v>22</v>
      </c>
      <c r="Y1772">
        <v>0.27</v>
      </c>
      <c r="Z1772">
        <v>101</v>
      </c>
      <c r="AA1772">
        <f t="shared" si="54"/>
        <v>33.666666666666664</v>
      </c>
    </row>
    <row r="1773" spans="1:27" x14ac:dyDescent="0.25">
      <c r="A1773" t="s">
        <v>3161</v>
      </c>
      <c r="B1773">
        <v>2007</v>
      </c>
      <c r="C1773" t="str">
        <f t="shared" si="55"/>
        <v>Post Drug Era 2007-2012</v>
      </c>
      <c r="D1773" t="s">
        <v>19</v>
      </c>
      <c r="E1773">
        <v>142</v>
      </c>
      <c r="F1773">
        <v>16</v>
      </c>
      <c r="G1773">
        <v>3</v>
      </c>
      <c r="H1773">
        <v>17</v>
      </c>
      <c r="I1773">
        <v>27</v>
      </c>
      <c r="J1773">
        <v>2</v>
      </c>
      <c r="K1773">
        <v>3</v>
      </c>
      <c r="L1773">
        <v>1</v>
      </c>
      <c r="M1773">
        <v>0</v>
      </c>
      <c r="Q1773">
        <v>23</v>
      </c>
      <c r="R1773">
        <v>4.28</v>
      </c>
      <c r="X1773">
        <v>18</v>
      </c>
      <c r="Z1773">
        <v>101</v>
      </c>
      <c r="AA1773">
        <f t="shared" si="54"/>
        <v>33.666666666666664</v>
      </c>
    </row>
    <row r="1774" spans="1:27" x14ac:dyDescent="0.25">
      <c r="A1774" t="s">
        <v>1039</v>
      </c>
      <c r="B1774">
        <v>2008</v>
      </c>
      <c r="C1774" t="str">
        <f t="shared" si="55"/>
        <v>Post Drug Era 2007-2012</v>
      </c>
      <c r="D1774" t="s">
        <v>18</v>
      </c>
      <c r="E1774">
        <v>142</v>
      </c>
      <c r="F1774">
        <v>16</v>
      </c>
      <c r="G1774">
        <v>6</v>
      </c>
      <c r="H1774">
        <v>14</v>
      </c>
      <c r="I1774">
        <v>44</v>
      </c>
      <c r="J1774">
        <v>3</v>
      </c>
      <c r="K1774">
        <v>0</v>
      </c>
      <c r="L1774">
        <v>1</v>
      </c>
      <c r="M1774">
        <v>0</v>
      </c>
      <c r="Q1774">
        <v>26</v>
      </c>
      <c r="R1774">
        <v>4.28</v>
      </c>
      <c r="X1774">
        <v>16</v>
      </c>
      <c r="Z1774">
        <v>101</v>
      </c>
      <c r="AA1774">
        <f t="shared" si="54"/>
        <v>33.666666666666664</v>
      </c>
    </row>
    <row r="1775" spans="1:27" x14ac:dyDescent="0.25">
      <c r="A1775" t="s">
        <v>2653</v>
      </c>
      <c r="B1775">
        <v>2009</v>
      </c>
      <c r="C1775" t="str">
        <f t="shared" si="55"/>
        <v>Post Drug Era 2007-2012</v>
      </c>
      <c r="D1775" t="s">
        <v>19</v>
      </c>
      <c r="E1775">
        <v>142</v>
      </c>
      <c r="F1775">
        <v>13</v>
      </c>
      <c r="G1775">
        <v>4</v>
      </c>
      <c r="H1775">
        <v>13</v>
      </c>
      <c r="I1775">
        <v>30</v>
      </c>
      <c r="J1775">
        <v>0</v>
      </c>
      <c r="K1775">
        <v>2</v>
      </c>
      <c r="L1775">
        <v>0</v>
      </c>
      <c r="M1775">
        <v>0</v>
      </c>
      <c r="Q1775">
        <v>30</v>
      </c>
      <c r="R1775">
        <v>3.44</v>
      </c>
      <c r="X1775">
        <v>14</v>
      </c>
      <c r="Z1775">
        <v>102</v>
      </c>
      <c r="AA1775">
        <f t="shared" si="54"/>
        <v>34</v>
      </c>
    </row>
    <row r="1776" spans="1:27" x14ac:dyDescent="0.25">
      <c r="A1776" t="s">
        <v>2339</v>
      </c>
      <c r="B1776">
        <v>2008</v>
      </c>
      <c r="C1776" t="str">
        <f t="shared" si="55"/>
        <v>Post Drug Era 2007-2012</v>
      </c>
      <c r="D1776" t="s">
        <v>19</v>
      </c>
      <c r="E1776">
        <v>142</v>
      </c>
      <c r="F1776">
        <v>7</v>
      </c>
      <c r="G1776">
        <v>2</v>
      </c>
      <c r="H1776">
        <v>12</v>
      </c>
      <c r="I1776">
        <v>15</v>
      </c>
      <c r="J1776">
        <v>0</v>
      </c>
      <c r="K1776">
        <v>0</v>
      </c>
      <c r="L1776">
        <v>1</v>
      </c>
      <c r="M1776">
        <v>0</v>
      </c>
      <c r="Q1776">
        <v>31</v>
      </c>
      <c r="R1776">
        <v>1.83</v>
      </c>
      <c r="X1776">
        <v>24</v>
      </c>
      <c r="Z1776">
        <v>103</v>
      </c>
      <c r="AA1776">
        <f t="shared" si="54"/>
        <v>34.333333333333336</v>
      </c>
    </row>
    <row r="1777" spans="1:27" x14ac:dyDescent="0.25">
      <c r="A1777" t="s">
        <v>1788</v>
      </c>
      <c r="B1777">
        <v>1985</v>
      </c>
      <c r="C1777" t="str">
        <f t="shared" si="55"/>
        <v>Pre-Drug 1970-1991</v>
      </c>
      <c r="D1777" t="s">
        <v>18</v>
      </c>
      <c r="E1777">
        <v>142</v>
      </c>
      <c r="F1777">
        <v>9</v>
      </c>
      <c r="G1777">
        <v>3</v>
      </c>
      <c r="H1777">
        <v>16</v>
      </c>
      <c r="I1777">
        <v>27</v>
      </c>
      <c r="J1777">
        <v>3</v>
      </c>
      <c r="K1777">
        <v>0</v>
      </c>
      <c r="L1777">
        <v>1</v>
      </c>
      <c r="M1777">
        <v>1</v>
      </c>
      <c r="Q1777">
        <v>23</v>
      </c>
      <c r="R1777">
        <v>2.31</v>
      </c>
      <c r="X1777">
        <v>10</v>
      </c>
      <c r="Y1777">
        <v>0.19</v>
      </c>
      <c r="Z1777">
        <v>105</v>
      </c>
      <c r="AA1777">
        <f t="shared" si="54"/>
        <v>35</v>
      </c>
    </row>
    <row r="1778" spans="1:27" x14ac:dyDescent="0.25">
      <c r="A1778" t="s">
        <v>1193</v>
      </c>
      <c r="B1778">
        <v>2006</v>
      </c>
      <c r="C1778" t="str">
        <f t="shared" si="55"/>
        <v>Drug Era 1992-2006</v>
      </c>
      <c r="D1778" t="s">
        <v>18</v>
      </c>
      <c r="E1778">
        <v>142</v>
      </c>
      <c r="F1778">
        <v>16</v>
      </c>
      <c r="G1778">
        <v>6</v>
      </c>
      <c r="H1778">
        <v>15</v>
      </c>
      <c r="I1778">
        <v>32</v>
      </c>
      <c r="J1778">
        <v>0</v>
      </c>
      <c r="K1778">
        <v>1</v>
      </c>
      <c r="L1778">
        <v>0</v>
      </c>
      <c r="M1778">
        <v>0</v>
      </c>
      <c r="Q1778">
        <v>25</v>
      </c>
      <c r="R1778">
        <v>4.1100000000000003</v>
      </c>
      <c r="X1778">
        <v>19</v>
      </c>
      <c r="Z1778">
        <v>105</v>
      </c>
      <c r="AA1778">
        <f t="shared" si="54"/>
        <v>35</v>
      </c>
    </row>
    <row r="1779" spans="1:27" x14ac:dyDescent="0.25">
      <c r="A1779" t="s">
        <v>183</v>
      </c>
      <c r="B1779">
        <v>1971</v>
      </c>
      <c r="C1779" t="str">
        <f t="shared" si="55"/>
        <v>Pre-Drug 1970-1991</v>
      </c>
      <c r="D1779" t="s">
        <v>18</v>
      </c>
      <c r="E1779">
        <v>142</v>
      </c>
      <c r="F1779">
        <v>14</v>
      </c>
      <c r="G1779">
        <v>3</v>
      </c>
      <c r="H1779">
        <v>5</v>
      </c>
      <c r="I1779">
        <v>16</v>
      </c>
      <c r="J1779">
        <v>1</v>
      </c>
      <c r="K1779">
        <v>1</v>
      </c>
      <c r="L1779">
        <v>1</v>
      </c>
      <c r="M1779">
        <v>0</v>
      </c>
      <c r="Q1779">
        <v>33</v>
      </c>
      <c r="R1779">
        <v>3.57</v>
      </c>
      <c r="X1779">
        <v>23</v>
      </c>
      <c r="Y1779">
        <v>0.25</v>
      </c>
      <c r="Z1779">
        <v>106</v>
      </c>
      <c r="AA1779">
        <f t="shared" si="54"/>
        <v>35.333333333333336</v>
      </c>
    </row>
    <row r="1780" spans="1:27" x14ac:dyDescent="0.25">
      <c r="A1780" t="s">
        <v>1010</v>
      </c>
      <c r="B1780">
        <v>1993</v>
      </c>
      <c r="C1780" t="str">
        <f t="shared" si="55"/>
        <v>Pre-Drug 1970-1991</v>
      </c>
      <c r="D1780" t="s">
        <v>19</v>
      </c>
      <c r="E1780">
        <v>142</v>
      </c>
      <c r="F1780">
        <v>12</v>
      </c>
      <c r="G1780">
        <v>4</v>
      </c>
      <c r="H1780">
        <v>9</v>
      </c>
      <c r="I1780">
        <v>25</v>
      </c>
      <c r="J1780">
        <v>0</v>
      </c>
      <c r="K1780">
        <v>0</v>
      </c>
      <c r="L1780">
        <v>0</v>
      </c>
      <c r="M1780">
        <v>0</v>
      </c>
      <c r="Q1780">
        <v>31</v>
      </c>
      <c r="R1780">
        <v>3.06</v>
      </c>
      <c r="X1780">
        <v>14</v>
      </c>
      <c r="Y1780">
        <v>0.23</v>
      </c>
      <c r="Z1780">
        <v>106</v>
      </c>
      <c r="AA1780">
        <f t="shared" si="54"/>
        <v>35.333333333333336</v>
      </c>
    </row>
    <row r="1781" spans="1:27" x14ac:dyDescent="0.25">
      <c r="A1781" t="s">
        <v>2828</v>
      </c>
      <c r="B1781">
        <v>1986</v>
      </c>
      <c r="C1781" t="str">
        <f t="shared" si="55"/>
        <v>Pre-Drug 1970-1991</v>
      </c>
      <c r="D1781" t="s">
        <v>19</v>
      </c>
      <c r="E1781">
        <v>142</v>
      </c>
      <c r="F1781">
        <v>7</v>
      </c>
      <c r="G1781">
        <v>1</v>
      </c>
      <c r="H1781">
        <v>12</v>
      </c>
      <c r="I1781">
        <v>20</v>
      </c>
      <c r="J1781">
        <v>0</v>
      </c>
      <c r="K1781">
        <v>0</v>
      </c>
      <c r="L1781">
        <v>1</v>
      </c>
      <c r="M1781">
        <v>0</v>
      </c>
      <c r="Q1781">
        <v>26</v>
      </c>
      <c r="R1781">
        <v>1.77</v>
      </c>
      <c r="X1781">
        <v>24</v>
      </c>
      <c r="Y1781">
        <v>0.2</v>
      </c>
      <c r="Z1781">
        <v>107</v>
      </c>
      <c r="AA1781">
        <f t="shared" si="54"/>
        <v>35.666666666666664</v>
      </c>
    </row>
    <row r="1782" spans="1:27" x14ac:dyDescent="0.25">
      <c r="A1782" t="s">
        <v>430</v>
      </c>
      <c r="B1782">
        <v>1980</v>
      </c>
      <c r="C1782" t="str">
        <f t="shared" si="55"/>
        <v>Pre-Drug 1970-1991</v>
      </c>
      <c r="D1782" t="s">
        <v>18</v>
      </c>
      <c r="E1782">
        <v>142</v>
      </c>
      <c r="F1782">
        <v>6</v>
      </c>
      <c r="G1782">
        <v>1</v>
      </c>
      <c r="H1782">
        <v>9</v>
      </c>
      <c r="I1782">
        <v>21</v>
      </c>
      <c r="J1782">
        <v>0</v>
      </c>
      <c r="K1782">
        <v>1</v>
      </c>
      <c r="L1782">
        <v>0</v>
      </c>
      <c r="M1782">
        <v>0</v>
      </c>
      <c r="Q1782">
        <v>26</v>
      </c>
      <c r="R1782">
        <v>1.5</v>
      </c>
      <c r="X1782">
        <v>17</v>
      </c>
      <c r="Y1782">
        <v>0.19</v>
      </c>
      <c r="Z1782">
        <v>108</v>
      </c>
      <c r="AA1782">
        <f t="shared" si="54"/>
        <v>36</v>
      </c>
    </row>
    <row r="1783" spans="1:27" x14ac:dyDescent="0.25">
      <c r="A1783" t="s">
        <v>127</v>
      </c>
      <c r="B1783">
        <v>2012</v>
      </c>
      <c r="C1783" t="str">
        <f t="shared" si="55"/>
        <v>Post Drug Era 2007-2012</v>
      </c>
      <c r="D1783" t="s">
        <v>18</v>
      </c>
      <c r="E1783">
        <v>142</v>
      </c>
      <c r="F1783">
        <v>8</v>
      </c>
      <c r="G1783">
        <v>1</v>
      </c>
      <c r="H1783">
        <v>10</v>
      </c>
      <c r="I1783">
        <v>33</v>
      </c>
      <c r="J1783">
        <v>1</v>
      </c>
      <c r="K1783">
        <v>3</v>
      </c>
      <c r="L1783">
        <v>1</v>
      </c>
      <c r="M1783">
        <v>1</v>
      </c>
      <c r="Q1783">
        <v>27</v>
      </c>
      <c r="R1783">
        <v>2</v>
      </c>
      <c r="X1783">
        <v>27</v>
      </c>
      <c r="Z1783">
        <v>108</v>
      </c>
      <c r="AA1783">
        <f t="shared" si="54"/>
        <v>36</v>
      </c>
    </row>
    <row r="1784" spans="1:27" x14ac:dyDescent="0.25">
      <c r="A1784" t="s">
        <v>527</v>
      </c>
      <c r="B1784">
        <v>2009</v>
      </c>
      <c r="C1784" t="str">
        <f t="shared" si="55"/>
        <v>Post Drug Era 2007-2012</v>
      </c>
      <c r="D1784" t="s">
        <v>19</v>
      </c>
      <c r="E1784">
        <v>142</v>
      </c>
      <c r="F1784">
        <v>14</v>
      </c>
      <c r="G1784">
        <v>4</v>
      </c>
      <c r="H1784">
        <v>11</v>
      </c>
      <c r="I1784">
        <v>28</v>
      </c>
      <c r="J1784">
        <v>3</v>
      </c>
      <c r="K1784">
        <v>0</v>
      </c>
      <c r="L1784">
        <v>0</v>
      </c>
      <c r="M1784">
        <v>0</v>
      </c>
      <c r="Q1784">
        <v>28</v>
      </c>
      <c r="R1784">
        <v>3.47</v>
      </c>
      <c r="X1784">
        <v>19</v>
      </c>
      <c r="Z1784">
        <v>109</v>
      </c>
      <c r="AA1784">
        <f t="shared" si="54"/>
        <v>36.333333333333336</v>
      </c>
    </row>
    <row r="1785" spans="1:27" x14ac:dyDescent="0.25">
      <c r="A1785" t="s">
        <v>1197</v>
      </c>
      <c r="B1785">
        <v>2002</v>
      </c>
      <c r="C1785" t="str">
        <f t="shared" si="55"/>
        <v>Drug Era 1992-2006</v>
      </c>
      <c r="D1785" t="s">
        <v>19</v>
      </c>
      <c r="E1785">
        <v>142</v>
      </c>
      <c r="F1785">
        <v>10</v>
      </c>
      <c r="G1785">
        <v>1</v>
      </c>
      <c r="H1785">
        <v>12</v>
      </c>
      <c r="I1785">
        <v>21</v>
      </c>
      <c r="J1785">
        <v>3</v>
      </c>
      <c r="K1785">
        <v>0</v>
      </c>
      <c r="L1785">
        <v>2</v>
      </c>
      <c r="M1785">
        <v>0</v>
      </c>
      <c r="Q1785">
        <v>25</v>
      </c>
      <c r="R1785">
        <v>2.4500000000000002</v>
      </c>
      <c r="X1785">
        <v>19</v>
      </c>
      <c r="Z1785">
        <v>110</v>
      </c>
      <c r="AA1785">
        <f t="shared" si="54"/>
        <v>36.666666666666664</v>
      </c>
    </row>
    <row r="1786" spans="1:27" x14ac:dyDescent="0.25">
      <c r="A1786" t="s">
        <v>2858</v>
      </c>
      <c r="B1786">
        <v>2009</v>
      </c>
      <c r="C1786" t="str">
        <f t="shared" si="55"/>
        <v>Post Drug Era 2007-2012</v>
      </c>
      <c r="D1786" t="s">
        <v>19</v>
      </c>
      <c r="E1786">
        <v>142</v>
      </c>
      <c r="F1786">
        <v>12</v>
      </c>
      <c r="G1786">
        <v>7</v>
      </c>
      <c r="H1786">
        <v>6</v>
      </c>
      <c r="I1786">
        <v>22</v>
      </c>
      <c r="J1786">
        <v>0</v>
      </c>
      <c r="K1786">
        <v>1</v>
      </c>
      <c r="L1786">
        <v>1</v>
      </c>
      <c r="M1786">
        <v>0</v>
      </c>
      <c r="Q1786">
        <v>31</v>
      </c>
      <c r="R1786">
        <v>2.95</v>
      </c>
      <c r="X1786">
        <v>26</v>
      </c>
      <c r="Z1786">
        <v>110</v>
      </c>
      <c r="AA1786">
        <f t="shared" si="54"/>
        <v>36.666666666666664</v>
      </c>
    </row>
    <row r="1787" spans="1:27" x14ac:dyDescent="0.25">
      <c r="A1787" t="s">
        <v>1806</v>
      </c>
      <c r="B1787">
        <v>2006</v>
      </c>
      <c r="C1787" t="str">
        <f t="shared" si="55"/>
        <v>Drug Era 1992-2006</v>
      </c>
      <c r="D1787" t="s">
        <v>19</v>
      </c>
      <c r="E1787">
        <v>143</v>
      </c>
      <c r="F1787">
        <v>22</v>
      </c>
      <c r="G1787">
        <v>2</v>
      </c>
      <c r="H1787">
        <v>25</v>
      </c>
      <c r="I1787">
        <v>22</v>
      </c>
      <c r="J1787">
        <v>2</v>
      </c>
      <c r="K1787">
        <v>3</v>
      </c>
      <c r="L1787">
        <v>2</v>
      </c>
      <c r="M1787">
        <v>1</v>
      </c>
      <c r="Q1787">
        <v>35</v>
      </c>
      <c r="R1787">
        <v>7.24</v>
      </c>
      <c r="X1787">
        <v>14</v>
      </c>
      <c r="Z1787">
        <v>82</v>
      </c>
      <c r="AA1787">
        <f t="shared" si="54"/>
        <v>27.333333333333332</v>
      </c>
    </row>
    <row r="1788" spans="1:27" x14ac:dyDescent="0.25">
      <c r="A1788" t="s">
        <v>1672</v>
      </c>
      <c r="B1788">
        <v>1987</v>
      </c>
      <c r="C1788" t="str">
        <f t="shared" si="55"/>
        <v>Pre-Drug 1970-1991</v>
      </c>
      <c r="D1788" t="s">
        <v>19</v>
      </c>
      <c r="E1788">
        <v>143</v>
      </c>
      <c r="F1788">
        <v>29</v>
      </c>
      <c r="G1788">
        <v>8</v>
      </c>
      <c r="H1788">
        <v>18</v>
      </c>
      <c r="I1788">
        <v>24</v>
      </c>
      <c r="J1788">
        <v>0</v>
      </c>
      <c r="K1788">
        <v>3</v>
      </c>
      <c r="L1788">
        <v>0</v>
      </c>
      <c r="M1788">
        <v>0</v>
      </c>
      <c r="Q1788">
        <v>42</v>
      </c>
      <c r="R1788">
        <v>9.32</v>
      </c>
      <c r="X1788">
        <v>21</v>
      </c>
      <c r="Y1788">
        <v>0.33</v>
      </c>
      <c r="Z1788">
        <v>84</v>
      </c>
      <c r="AA1788">
        <f t="shared" si="54"/>
        <v>28</v>
      </c>
    </row>
    <row r="1789" spans="1:27" x14ac:dyDescent="0.25">
      <c r="A1789" t="s">
        <v>52</v>
      </c>
      <c r="B1789">
        <v>1997</v>
      </c>
      <c r="C1789" t="str">
        <f t="shared" si="55"/>
        <v>Drug Era 1992-2006</v>
      </c>
      <c r="D1789" t="s">
        <v>19</v>
      </c>
      <c r="E1789">
        <v>143</v>
      </c>
      <c r="F1789">
        <v>25</v>
      </c>
      <c r="G1789">
        <v>4</v>
      </c>
      <c r="H1789">
        <v>17</v>
      </c>
      <c r="I1789">
        <v>11</v>
      </c>
      <c r="J1789">
        <v>1</v>
      </c>
      <c r="K1789">
        <v>3</v>
      </c>
      <c r="L1789">
        <v>1</v>
      </c>
      <c r="M1789">
        <v>0</v>
      </c>
      <c r="Q1789">
        <v>37</v>
      </c>
      <c r="R1789">
        <v>7.94</v>
      </c>
      <c r="X1789">
        <v>14</v>
      </c>
      <c r="Y1789">
        <v>0.3</v>
      </c>
      <c r="Z1789">
        <v>85</v>
      </c>
      <c r="AA1789">
        <f t="shared" si="54"/>
        <v>28.333333333333332</v>
      </c>
    </row>
    <row r="1790" spans="1:27" x14ac:dyDescent="0.25">
      <c r="A1790" t="s">
        <v>1582</v>
      </c>
      <c r="B1790">
        <v>1989</v>
      </c>
      <c r="C1790" t="str">
        <f t="shared" si="55"/>
        <v>Pre-Drug 1970-1991</v>
      </c>
      <c r="D1790" t="s">
        <v>18</v>
      </c>
      <c r="E1790">
        <v>143</v>
      </c>
      <c r="F1790">
        <v>16</v>
      </c>
      <c r="G1790">
        <v>2</v>
      </c>
      <c r="H1790">
        <v>20</v>
      </c>
      <c r="I1790">
        <v>7</v>
      </c>
      <c r="J1790">
        <v>4</v>
      </c>
      <c r="K1790">
        <v>2</v>
      </c>
      <c r="L1790">
        <v>2</v>
      </c>
      <c r="M1790">
        <v>1</v>
      </c>
      <c r="Q1790">
        <v>40</v>
      </c>
      <c r="R1790">
        <v>5.0199999999999996</v>
      </c>
      <c r="X1790">
        <v>23</v>
      </c>
      <c r="Y1790">
        <v>0.33</v>
      </c>
      <c r="Z1790">
        <v>86</v>
      </c>
      <c r="AA1790">
        <f t="shared" si="54"/>
        <v>28.666666666666668</v>
      </c>
    </row>
    <row r="1791" spans="1:27" x14ac:dyDescent="0.25">
      <c r="A1791" t="s">
        <v>3020</v>
      </c>
      <c r="B1791">
        <v>2012</v>
      </c>
      <c r="C1791" t="str">
        <f t="shared" si="55"/>
        <v>Post Drug Era 2007-2012</v>
      </c>
      <c r="D1791" t="s">
        <v>18</v>
      </c>
      <c r="E1791">
        <v>143</v>
      </c>
      <c r="F1791">
        <v>17</v>
      </c>
      <c r="G1791">
        <v>1</v>
      </c>
      <c r="H1791">
        <v>24</v>
      </c>
      <c r="I1791">
        <v>14</v>
      </c>
      <c r="J1791">
        <v>1</v>
      </c>
      <c r="K1791">
        <v>1</v>
      </c>
      <c r="L1791">
        <v>2</v>
      </c>
      <c r="M1791">
        <v>0</v>
      </c>
      <c r="Q1791">
        <v>35</v>
      </c>
      <c r="R1791">
        <v>5.34</v>
      </c>
      <c r="X1791">
        <v>16</v>
      </c>
      <c r="Z1791">
        <v>86</v>
      </c>
      <c r="AA1791">
        <f t="shared" si="54"/>
        <v>28.666666666666668</v>
      </c>
    </row>
    <row r="1792" spans="1:27" x14ac:dyDescent="0.25">
      <c r="A1792" t="s">
        <v>2794</v>
      </c>
      <c r="B1792">
        <v>2009</v>
      </c>
      <c r="C1792" t="str">
        <f t="shared" si="55"/>
        <v>Post Drug Era 2007-2012</v>
      </c>
      <c r="D1792" t="s">
        <v>18</v>
      </c>
      <c r="E1792">
        <v>143</v>
      </c>
      <c r="F1792">
        <v>16</v>
      </c>
      <c r="G1792">
        <v>3</v>
      </c>
      <c r="H1792">
        <v>20</v>
      </c>
      <c r="I1792">
        <v>19</v>
      </c>
      <c r="J1792">
        <v>2</v>
      </c>
      <c r="K1792">
        <v>1</v>
      </c>
      <c r="L1792">
        <v>2</v>
      </c>
      <c r="M1792">
        <v>0</v>
      </c>
      <c r="Q1792">
        <v>38</v>
      </c>
      <c r="R1792">
        <v>4.91</v>
      </c>
      <c r="X1792">
        <v>10</v>
      </c>
      <c r="Z1792">
        <v>88</v>
      </c>
      <c r="AA1792">
        <f t="shared" si="54"/>
        <v>29.333333333333332</v>
      </c>
    </row>
    <row r="1793" spans="1:27" x14ac:dyDescent="0.25">
      <c r="A1793" t="s">
        <v>1400</v>
      </c>
      <c r="B1793">
        <v>1989</v>
      </c>
      <c r="C1793" t="str">
        <f t="shared" si="55"/>
        <v>Pre-Drug 1970-1991</v>
      </c>
      <c r="D1793" t="s">
        <v>18</v>
      </c>
      <c r="E1793">
        <v>143</v>
      </c>
      <c r="F1793">
        <v>22</v>
      </c>
      <c r="G1793">
        <v>2</v>
      </c>
      <c r="H1793">
        <v>26</v>
      </c>
      <c r="I1793">
        <v>26</v>
      </c>
      <c r="J1793">
        <v>1</v>
      </c>
      <c r="K1793">
        <v>2</v>
      </c>
      <c r="L1793">
        <v>0</v>
      </c>
      <c r="M1793">
        <v>2</v>
      </c>
      <c r="Q1793">
        <v>29</v>
      </c>
      <c r="R1793">
        <v>6.67</v>
      </c>
      <c r="X1793">
        <v>21</v>
      </c>
      <c r="Y1793">
        <v>0.26</v>
      </c>
      <c r="Z1793">
        <v>89</v>
      </c>
      <c r="AA1793">
        <f t="shared" si="54"/>
        <v>29.666666666666668</v>
      </c>
    </row>
    <row r="1794" spans="1:27" x14ac:dyDescent="0.25">
      <c r="A1794" t="s">
        <v>2405</v>
      </c>
      <c r="B1794">
        <v>2003</v>
      </c>
      <c r="C1794" t="str">
        <f t="shared" si="55"/>
        <v>Drug Era 1992-2006</v>
      </c>
      <c r="D1794" t="s">
        <v>19</v>
      </c>
      <c r="E1794">
        <v>143</v>
      </c>
      <c r="F1794">
        <v>20</v>
      </c>
      <c r="G1794">
        <v>2</v>
      </c>
      <c r="H1794">
        <v>17</v>
      </c>
      <c r="I1794">
        <v>33</v>
      </c>
      <c r="J1794">
        <v>1</v>
      </c>
      <c r="K1794">
        <v>0</v>
      </c>
      <c r="L1794">
        <v>1</v>
      </c>
      <c r="M1794">
        <v>0</v>
      </c>
      <c r="Q1794">
        <v>35</v>
      </c>
      <c r="R1794">
        <v>6.07</v>
      </c>
      <c r="X1794">
        <v>9</v>
      </c>
      <c r="Y1794">
        <v>0.28999999999999998</v>
      </c>
      <c r="Z1794">
        <v>89</v>
      </c>
      <c r="AA1794">
        <f t="shared" ref="AA1794:AA1857" si="56">Z1794/3</f>
        <v>29.666666666666668</v>
      </c>
    </row>
    <row r="1795" spans="1:27" x14ac:dyDescent="0.25">
      <c r="A1795" t="s">
        <v>2315</v>
      </c>
      <c r="B1795">
        <v>2005</v>
      </c>
      <c r="C1795" t="str">
        <f t="shared" ref="C1795:C1858" si="57">IF(B1795&lt;1997,"Pre-Drug 1970-1991",IF(B1795&lt;=2006,"Drug Era 1992-2006","Post Drug Era 2007-2012"))</f>
        <v>Drug Era 1992-2006</v>
      </c>
      <c r="D1795" t="s">
        <v>18</v>
      </c>
      <c r="E1795">
        <v>143</v>
      </c>
      <c r="F1795">
        <v>30</v>
      </c>
      <c r="G1795">
        <v>7</v>
      </c>
      <c r="H1795">
        <v>13</v>
      </c>
      <c r="I1795">
        <v>17</v>
      </c>
      <c r="J1795">
        <v>1</v>
      </c>
      <c r="K1795">
        <v>1</v>
      </c>
      <c r="L1795">
        <v>2</v>
      </c>
      <c r="M1795">
        <v>0</v>
      </c>
      <c r="Q1795">
        <v>40</v>
      </c>
      <c r="R1795">
        <v>9.1</v>
      </c>
      <c r="X1795">
        <v>18</v>
      </c>
      <c r="Z1795">
        <v>89</v>
      </c>
      <c r="AA1795">
        <f t="shared" si="56"/>
        <v>29.666666666666668</v>
      </c>
    </row>
    <row r="1796" spans="1:27" x14ac:dyDescent="0.25">
      <c r="A1796" t="s">
        <v>475</v>
      </c>
      <c r="B1796">
        <v>2012</v>
      </c>
      <c r="C1796" t="str">
        <f t="shared" si="57"/>
        <v>Post Drug Era 2007-2012</v>
      </c>
      <c r="D1796" t="s">
        <v>18</v>
      </c>
      <c r="E1796">
        <v>143</v>
      </c>
      <c r="F1796">
        <v>20</v>
      </c>
      <c r="G1796">
        <v>4</v>
      </c>
      <c r="H1796">
        <v>14</v>
      </c>
      <c r="I1796">
        <v>27</v>
      </c>
      <c r="J1796">
        <v>3</v>
      </c>
      <c r="K1796">
        <v>2</v>
      </c>
      <c r="L1796">
        <v>1</v>
      </c>
      <c r="M1796">
        <v>0</v>
      </c>
      <c r="Q1796">
        <v>43</v>
      </c>
      <c r="R1796">
        <v>6.07</v>
      </c>
      <c r="X1796">
        <v>23</v>
      </c>
      <c r="Z1796">
        <v>89</v>
      </c>
      <c r="AA1796">
        <f t="shared" si="56"/>
        <v>29.666666666666668</v>
      </c>
    </row>
    <row r="1797" spans="1:27" x14ac:dyDescent="0.25">
      <c r="A1797" t="s">
        <v>1637</v>
      </c>
      <c r="B1797">
        <v>2007</v>
      </c>
      <c r="C1797" t="str">
        <f t="shared" si="57"/>
        <v>Post Drug Era 2007-2012</v>
      </c>
      <c r="D1797" t="s">
        <v>19</v>
      </c>
      <c r="E1797">
        <v>143</v>
      </c>
      <c r="F1797">
        <v>12</v>
      </c>
      <c r="G1797">
        <v>1</v>
      </c>
      <c r="H1797">
        <v>26</v>
      </c>
      <c r="I1797">
        <v>22</v>
      </c>
      <c r="J1797">
        <v>0</v>
      </c>
      <c r="K1797">
        <v>1</v>
      </c>
      <c r="L1797">
        <v>3</v>
      </c>
      <c r="M1797">
        <v>1</v>
      </c>
      <c r="Q1797">
        <v>27</v>
      </c>
      <c r="R1797">
        <v>3.56</v>
      </c>
      <c r="X1797">
        <v>21</v>
      </c>
      <c r="Z1797">
        <v>91</v>
      </c>
      <c r="AA1797">
        <f t="shared" si="56"/>
        <v>30.333333333333332</v>
      </c>
    </row>
    <row r="1798" spans="1:27" x14ac:dyDescent="0.25">
      <c r="A1798" t="s">
        <v>1968</v>
      </c>
      <c r="B1798">
        <v>1977</v>
      </c>
      <c r="C1798" t="str">
        <f t="shared" si="57"/>
        <v>Pre-Drug 1970-1991</v>
      </c>
      <c r="D1798" t="s">
        <v>19</v>
      </c>
      <c r="E1798">
        <v>143</v>
      </c>
      <c r="F1798">
        <v>23</v>
      </c>
      <c r="G1798">
        <v>6</v>
      </c>
      <c r="H1798">
        <v>12</v>
      </c>
      <c r="I1798">
        <v>13</v>
      </c>
      <c r="J1798">
        <v>0</v>
      </c>
      <c r="K1798">
        <v>1</v>
      </c>
      <c r="L1798">
        <v>0</v>
      </c>
      <c r="M1798">
        <v>0</v>
      </c>
      <c r="Q1798">
        <v>44</v>
      </c>
      <c r="R1798">
        <v>6.75</v>
      </c>
      <c r="X1798">
        <v>11</v>
      </c>
      <c r="Y1798">
        <v>0.33</v>
      </c>
      <c r="Z1798">
        <v>92</v>
      </c>
      <c r="AA1798">
        <f t="shared" si="56"/>
        <v>30.666666666666668</v>
      </c>
    </row>
    <row r="1799" spans="1:27" x14ac:dyDescent="0.25">
      <c r="A1799" t="s">
        <v>1453</v>
      </c>
      <c r="B1799">
        <v>1990</v>
      </c>
      <c r="C1799" t="str">
        <f t="shared" si="57"/>
        <v>Pre-Drug 1970-1991</v>
      </c>
      <c r="D1799" t="s">
        <v>18</v>
      </c>
      <c r="E1799">
        <v>143</v>
      </c>
      <c r="F1799">
        <v>19</v>
      </c>
      <c r="G1799">
        <v>2</v>
      </c>
      <c r="H1799">
        <v>23</v>
      </c>
      <c r="I1799">
        <v>27</v>
      </c>
      <c r="J1799">
        <v>3</v>
      </c>
      <c r="K1799">
        <v>0</v>
      </c>
      <c r="L1799">
        <v>0</v>
      </c>
      <c r="M1799">
        <v>0</v>
      </c>
      <c r="Q1799">
        <v>31</v>
      </c>
      <c r="R1799">
        <v>5.58</v>
      </c>
      <c r="X1799">
        <v>9</v>
      </c>
      <c r="Y1799">
        <v>0.27</v>
      </c>
      <c r="Z1799">
        <v>92</v>
      </c>
      <c r="AA1799">
        <f t="shared" si="56"/>
        <v>30.666666666666668</v>
      </c>
    </row>
    <row r="1800" spans="1:27" x14ac:dyDescent="0.25">
      <c r="A1800" t="s">
        <v>2740</v>
      </c>
      <c r="B1800">
        <v>2005</v>
      </c>
      <c r="C1800" t="str">
        <f t="shared" si="57"/>
        <v>Drug Era 1992-2006</v>
      </c>
      <c r="D1800" t="s">
        <v>18</v>
      </c>
      <c r="E1800">
        <v>143</v>
      </c>
      <c r="F1800">
        <v>23</v>
      </c>
      <c r="G1800">
        <v>8</v>
      </c>
      <c r="H1800">
        <v>7</v>
      </c>
      <c r="I1800">
        <v>15</v>
      </c>
      <c r="J1800">
        <v>2</v>
      </c>
      <c r="K1800">
        <v>2</v>
      </c>
      <c r="L1800">
        <v>2</v>
      </c>
      <c r="M1800">
        <v>0</v>
      </c>
      <c r="Q1800">
        <v>48</v>
      </c>
      <c r="R1800">
        <v>6.75</v>
      </c>
      <c r="X1800">
        <v>25</v>
      </c>
      <c r="Z1800">
        <v>92</v>
      </c>
      <c r="AA1800">
        <f t="shared" si="56"/>
        <v>30.666666666666668</v>
      </c>
    </row>
    <row r="1801" spans="1:27" x14ac:dyDescent="0.25">
      <c r="A1801" t="s">
        <v>2270</v>
      </c>
      <c r="B1801">
        <v>1972</v>
      </c>
      <c r="C1801" t="str">
        <f t="shared" si="57"/>
        <v>Pre-Drug 1970-1991</v>
      </c>
      <c r="D1801" t="s">
        <v>19</v>
      </c>
      <c r="E1801">
        <v>143</v>
      </c>
      <c r="F1801">
        <v>15</v>
      </c>
      <c r="G1801">
        <v>2</v>
      </c>
      <c r="H1801">
        <v>19</v>
      </c>
      <c r="I1801">
        <v>19</v>
      </c>
      <c r="J1801">
        <v>1</v>
      </c>
      <c r="K1801">
        <v>1</v>
      </c>
      <c r="L1801">
        <v>3</v>
      </c>
      <c r="M1801">
        <v>0</v>
      </c>
      <c r="Q1801">
        <v>31</v>
      </c>
      <c r="R1801">
        <v>4.3499999999999996</v>
      </c>
      <c r="X1801">
        <v>18</v>
      </c>
      <c r="Y1801">
        <v>0.26</v>
      </c>
      <c r="Z1801">
        <v>93</v>
      </c>
      <c r="AA1801">
        <f t="shared" si="56"/>
        <v>31</v>
      </c>
    </row>
    <row r="1802" spans="1:27" x14ac:dyDescent="0.25">
      <c r="A1802" t="s">
        <v>2803</v>
      </c>
      <c r="B1802">
        <v>1972</v>
      </c>
      <c r="C1802" t="str">
        <f t="shared" si="57"/>
        <v>Pre-Drug 1970-1991</v>
      </c>
      <c r="D1802" t="s">
        <v>18</v>
      </c>
      <c r="E1802">
        <v>143</v>
      </c>
      <c r="F1802">
        <v>19</v>
      </c>
      <c r="G1802">
        <v>2</v>
      </c>
      <c r="H1802">
        <v>9</v>
      </c>
      <c r="I1802">
        <v>9</v>
      </c>
      <c r="J1802">
        <v>3</v>
      </c>
      <c r="K1802">
        <v>0</v>
      </c>
      <c r="L1802">
        <v>1</v>
      </c>
      <c r="M1802">
        <v>0</v>
      </c>
      <c r="Q1802">
        <v>44</v>
      </c>
      <c r="R1802">
        <v>5.52</v>
      </c>
      <c r="X1802">
        <v>25</v>
      </c>
      <c r="Y1802">
        <v>0.34</v>
      </c>
      <c r="Z1802">
        <v>93</v>
      </c>
      <c r="AA1802">
        <f t="shared" si="56"/>
        <v>31</v>
      </c>
    </row>
    <row r="1803" spans="1:27" x14ac:dyDescent="0.25">
      <c r="A1803" t="s">
        <v>1184</v>
      </c>
      <c r="B1803">
        <v>1988</v>
      </c>
      <c r="C1803" t="str">
        <f t="shared" si="57"/>
        <v>Pre-Drug 1970-1991</v>
      </c>
      <c r="D1803" t="s">
        <v>18</v>
      </c>
      <c r="E1803">
        <v>143</v>
      </c>
      <c r="F1803">
        <v>20</v>
      </c>
      <c r="G1803">
        <v>2</v>
      </c>
      <c r="H1803">
        <v>16</v>
      </c>
      <c r="I1803">
        <v>12</v>
      </c>
      <c r="J1803">
        <v>6</v>
      </c>
      <c r="K1803">
        <v>1</v>
      </c>
      <c r="L1803">
        <v>1</v>
      </c>
      <c r="M1803">
        <v>0</v>
      </c>
      <c r="Q1803">
        <v>33</v>
      </c>
      <c r="R1803">
        <v>5.81</v>
      </c>
      <c r="X1803">
        <v>14</v>
      </c>
      <c r="Y1803">
        <v>0.27</v>
      </c>
      <c r="Z1803">
        <v>93</v>
      </c>
      <c r="AA1803">
        <f t="shared" si="56"/>
        <v>31</v>
      </c>
    </row>
    <row r="1804" spans="1:27" x14ac:dyDescent="0.25">
      <c r="A1804" t="s">
        <v>1605</v>
      </c>
      <c r="B1804">
        <v>1994</v>
      </c>
      <c r="C1804" t="str">
        <f t="shared" si="57"/>
        <v>Pre-Drug 1970-1991</v>
      </c>
      <c r="D1804" t="s">
        <v>19</v>
      </c>
      <c r="E1804">
        <v>143</v>
      </c>
      <c r="F1804">
        <v>21</v>
      </c>
      <c r="G1804">
        <v>5</v>
      </c>
      <c r="H1804">
        <v>10</v>
      </c>
      <c r="I1804">
        <v>10</v>
      </c>
      <c r="J1804">
        <v>2</v>
      </c>
      <c r="K1804">
        <v>0</v>
      </c>
      <c r="L1804">
        <v>2</v>
      </c>
      <c r="M1804">
        <v>0</v>
      </c>
      <c r="Q1804">
        <v>46</v>
      </c>
      <c r="R1804">
        <v>6.1</v>
      </c>
      <c r="X1804">
        <v>29</v>
      </c>
      <c r="Y1804">
        <v>0.33</v>
      </c>
      <c r="Z1804">
        <v>93</v>
      </c>
      <c r="AA1804">
        <f t="shared" si="56"/>
        <v>31</v>
      </c>
    </row>
    <row r="1805" spans="1:27" x14ac:dyDescent="0.25">
      <c r="A1805" t="s">
        <v>756</v>
      </c>
      <c r="B1805">
        <v>2005</v>
      </c>
      <c r="C1805" t="str">
        <f t="shared" si="57"/>
        <v>Drug Era 1992-2006</v>
      </c>
      <c r="D1805" t="s">
        <v>18</v>
      </c>
      <c r="E1805">
        <v>143</v>
      </c>
      <c r="F1805">
        <v>21</v>
      </c>
      <c r="G1805">
        <v>6</v>
      </c>
      <c r="H1805">
        <v>19</v>
      </c>
      <c r="I1805">
        <v>35</v>
      </c>
      <c r="J1805">
        <v>1</v>
      </c>
      <c r="K1805">
        <v>0</v>
      </c>
      <c r="L1805">
        <v>0</v>
      </c>
      <c r="M1805">
        <v>0</v>
      </c>
      <c r="Q1805">
        <v>33</v>
      </c>
      <c r="R1805">
        <v>6.1</v>
      </c>
      <c r="X1805">
        <v>16</v>
      </c>
      <c r="Z1805">
        <v>93</v>
      </c>
      <c r="AA1805">
        <f t="shared" si="56"/>
        <v>31</v>
      </c>
    </row>
    <row r="1806" spans="1:27" x14ac:dyDescent="0.25">
      <c r="A1806" t="s">
        <v>1824</v>
      </c>
      <c r="B1806">
        <v>1970</v>
      </c>
      <c r="C1806" t="str">
        <f t="shared" si="57"/>
        <v>Pre-Drug 1970-1991</v>
      </c>
      <c r="D1806" t="s">
        <v>19</v>
      </c>
      <c r="E1806">
        <v>143</v>
      </c>
      <c r="F1806">
        <v>10</v>
      </c>
      <c r="G1806">
        <v>1</v>
      </c>
      <c r="H1806">
        <v>25</v>
      </c>
      <c r="I1806">
        <v>16</v>
      </c>
      <c r="J1806">
        <v>0</v>
      </c>
      <c r="K1806">
        <v>6</v>
      </c>
      <c r="L1806">
        <v>1</v>
      </c>
      <c r="M1806">
        <v>0</v>
      </c>
      <c r="Q1806">
        <v>26</v>
      </c>
      <c r="R1806">
        <v>2.87</v>
      </c>
      <c r="X1806">
        <v>20</v>
      </c>
      <c r="Y1806">
        <v>0.22</v>
      </c>
      <c r="Z1806">
        <v>94</v>
      </c>
      <c r="AA1806">
        <f t="shared" si="56"/>
        <v>31.333333333333332</v>
      </c>
    </row>
    <row r="1807" spans="1:27" x14ac:dyDescent="0.25">
      <c r="A1807" t="s">
        <v>1990</v>
      </c>
      <c r="B1807">
        <v>1972</v>
      </c>
      <c r="C1807" t="str">
        <f t="shared" si="57"/>
        <v>Pre-Drug 1970-1991</v>
      </c>
      <c r="D1807" t="s">
        <v>18</v>
      </c>
      <c r="E1807">
        <v>143</v>
      </c>
      <c r="F1807">
        <v>19</v>
      </c>
      <c r="G1807">
        <v>2</v>
      </c>
      <c r="H1807">
        <v>25</v>
      </c>
      <c r="I1807">
        <v>10</v>
      </c>
      <c r="J1807">
        <v>1</v>
      </c>
      <c r="K1807">
        <v>6</v>
      </c>
      <c r="L1807">
        <v>0</v>
      </c>
      <c r="M1807">
        <v>0</v>
      </c>
      <c r="Q1807">
        <v>35</v>
      </c>
      <c r="R1807">
        <v>5.46</v>
      </c>
      <c r="X1807">
        <v>24</v>
      </c>
      <c r="Y1807">
        <v>0.3</v>
      </c>
      <c r="Z1807">
        <v>94</v>
      </c>
      <c r="AA1807">
        <f t="shared" si="56"/>
        <v>31.333333333333332</v>
      </c>
    </row>
    <row r="1808" spans="1:27" x14ac:dyDescent="0.25">
      <c r="A1808" t="s">
        <v>1852</v>
      </c>
      <c r="B1808">
        <v>1987</v>
      </c>
      <c r="C1808" t="str">
        <f t="shared" si="57"/>
        <v>Pre-Drug 1970-1991</v>
      </c>
      <c r="D1808" t="s">
        <v>19</v>
      </c>
      <c r="E1808">
        <v>143</v>
      </c>
      <c r="F1808">
        <v>21</v>
      </c>
      <c r="G1808">
        <v>7</v>
      </c>
      <c r="H1808">
        <v>15</v>
      </c>
      <c r="I1808">
        <v>17</v>
      </c>
      <c r="J1808">
        <v>0</v>
      </c>
      <c r="K1808">
        <v>4</v>
      </c>
      <c r="L1808">
        <v>0</v>
      </c>
      <c r="M1808">
        <v>0</v>
      </c>
      <c r="Q1808">
        <v>38</v>
      </c>
      <c r="R1808">
        <v>6.03</v>
      </c>
      <c r="X1808">
        <v>21</v>
      </c>
      <c r="Y1808">
        <v>0.28999999999999998</v>
      </c>
      <c r="Z1808">
        <v>94</v>
      </c>
      <c r="AA1808">
        <f t="shared" si="56"/>
        <v>31.333333333333332</v>
      </c>
    </row>
    <row r="1809" spans="1:27" x14ac:dyDescent="0.25">
      <c r="A1809" t="s">
        <v>1696</v>
      </c>
      <c r="B1809">
        <v>1992</v>
      </c>
      <c r="C1809" t="str">
        <f t="shared" si="57"/>
        <v>Pre-Drug 1970-1991</v>
      </c>
      <c r="D1809" t="s">
        <v>18</v>
      </c>
      <c r="E1809">
        <v>143</v>
      </c>
      <c r="F1809">
        <v>14</v>
      </c>
      <c r="G1809">
        <v>2</v>
      </c>
      <c r="H1809">
        <v>15</v>
      </c>
      <c r="I1809">
        <v>20</v>
      </c>
      <c r="J1809">
        <v>0</v>
      </c>
      <c r="K1809">
        <v>4</v>
      </c>
      <c r="L1809">
        <v>2</v>
      </c>
      <c r="M1809">
        <v>0</v>
      </c>
      <c r="Q1809">
        <v>34</v>
      </c>
      <c r="R1809">
        <v>4.0199999999999996</v>
      </c>
      <c r="X1809">
        <v>20</v>
      </c>
      <c r="Y1809">
        <v>0.27</v>
      </c>
      <c r="Z1809">
        <v>94</v>
      </c>
      <c r="AA1809">
        <f t="shared" si="56"/>
        <v>31.333333333333332</v>
      </c>
    </row>
    <row r="1810" spans="1:27" x14ac:dyDescent="0.25">
      <c r="A1810" t="s">
        <v>1206</v>
      </c>
      <c r="B1810">
        <v>1994</v>
      </c>
      <c r="C1810" t="str">
        <f t="shared" si="57"/>
        <v>Pre-Drug 1970-1991</v>
      </c>
      <c r="D1810" t="s">
        <v>19</v>
      </c>
      <c r="E1810">
        <v>143</v>
      </c>
      <c r="F1810">
        <v>16</v>
      </c>
      <c r="G1810">
        <v>7</v>
      </c>
      <c r="H1810">
        <v>23</v>
      </c>
      <c r="I1810">
        <v>20</v>
      </c>
      <c r="J1810">
        <v>1</v>
      </c>
      <c r="K1810">
        <v>3</v>
      </c>
      <c r="L1810">
        <v>1</v>
      </c>
      <c r="M1810">
        <v>0</v>
      </c>
      <c r="Q1810">
        <v>32</v>
      </c>
      <c r="R1810">
        <v>4.5999999999999996</v>
      </c>
      <c r="X1810">
        <v>15</v>
      </c>
      <c r="Y1810">
        <v>0.25</v>
      </c>
      <c r="Z1810">
        <v>94</v>
      </c>
      <c r="AA1810">
        <f t="shared" si="56"/>
        <v>31.333333333333332</v>
      </c>
    </row>
    <row r="1811" spans="1:27" x14ac:dyDescent="0.25">
      <c r="A1811" t="s">
        <v>1881</v>
      </c>
      <c r="B1811">
        <v>2007</v>
      </c>
      <c r="C1811" t="str">
        <f t="shared" si="57"/>
        <v>Post Drug Era 2007-2012</v>
      </c>
      <c r="D1811" t="s">
        <v>18</v>
      </c>
      <c r="E1811">
        <v>143</v>
      </c>
      <c r="F1811">
        <v>18</v>
      </c>
      <c r="G1811">
        <v>4</v>
      </c>
      <c r="H1811">
        <v>9</v>
      </c>
      <c r="I1811">
        <v>18</v>
      </c>
      <c r="J1811">
        <v>0</v>
      </c>
      <c r="K1811">
        <v>2</v>
      </c>
      <c r="L1811">
        <v>0</v>
      </c>
      <c r="M1811">
        <v>0</v>
      </c>
      <c r="Q1811">
        <v>39</v>
      </c>
      <c r="R1811">
        <v>5.17</v>
      </c>
      <c r="X1811">
        <v>16</v>
      </c>
      <c r="Z1811">
        <v>94</v>
      </c>
      <c r="AA1811">
        <f t="shared" si="56"/>
        <v>31.333333333333332</v>
      </c>
    </row>
    <row r="1812" spans="1:27" x14ac:dyDescent="0.25">
      <c r="A1812" t="s">
        <v>2659</v>
      </c>
      <c r="B1812">
        <v>1987</v>
      </c>
      <c r="C1812" t="str">
        <f t="shared" si="57"/>
        <v>Pre-Drug 1970-1991</v>
      </c>
      <c r="D1812" t="s">
        <v>18</v>
      </c>
      <c r="E1812">
        <v>143</v>
      </c>
      <c r="F1812">
        <v>17</v>
      </c>
      <c r="G1812">
        <v>3</v>
      </c>
      <c r="H1812">
        <v>14</v>
      </c>
      <c r="I1812">
        <v>11</v>
      </c>
      <c r="J1812">
        <v>0</v>
      </c>
      <c r="K1812">
        <v>3</v>
      </c>
      <c r="L1812">
        <v>0</v>
      </c>
      <c r="M1812">
        <v>1</v>
      </c>
      <c r="Q1812">
        <v>39</v>
      </c>
      <c r="R1812">
        <v>4.83</v>
      </c>
      <c r="X1812">
        <v>21</v>
      </c>
      <c r="Y1812">
        <v>0.3</v>
      </c>
      <c r="Z1812">
        <v>95</v>
      </c>
      <c r="AA1812">
        <f t="shared" si="56"/>
        <v>31.666666666666668</v>
      </c>
    </row>
    <row r="1813" spans="1:27" x14ac:dyDescent="0.25">
      <c r="A1813" t="s">
        <v>46</v>
      </c>
      <c r="B1813">
        <v>1992</v>
      </c>
      <c r="C1813" t="str">
        <f t="shared" si="57"/>
        <v>Pre-Drug 1970-1991</v>
      </c>
      <c r="D1813" t="s">
        <v>18</v>
      </c>
      <c r="E1813">
        <v>143</v>
      </c>
      <c r="F1813">
        <v>22</v>
      </c>
      <c r="G1813">
        <v>2</v>
      </c>
      <c r="H1813">
        <v>9</v>
      </c>
      <c r="I1813">
        <v>13</v>
      </c>
      <c r="J1813">
        <v>2</v>
      </c>
      <c r="K1813">
        <v>2</v>
      </c>
      <c r="L1813">
        <v>3</v>
      </c>
      <c r="M1813">
        <v>0</v>
      </c>
      <c r="Q1813">
        <v>39</v>
      </c>
      <c r="R1813">
        <v>6.25</v>
      </c>
      <c r="X1813">
        <v>20</v>
      </c>
      <c r="Y1813">
        <v>0.31</v>
      </c>
      <c r="Z1813">
        <v>95</v>
      </c>
      <c r="AA1813">
        <f t="shared" si="56"/>
        <v>31.666666666666668</v>
      </c>
    </row>
    <row r="1814" spans="1:27" x14ac:dyDescent="0.25">
      <c r="A1814" t="s">
        <v>2232</v>
      </c>
      <c r="B1814">
        <v>1998</v>
      </c>
      <c r="C1814" t="str">
        <f t="shared" si="57"/>
        <v>Drug Era 1992-2006</v>
      </c>
      <c r="D1814" t="s">
        <v>18</v>
      </c>
      <c r="E1814">
        <v>143</v>
      </c>
      <c r="F1814">
        <v>13</v>
      </c>
      <c r="G1814">
        <v>3</v>
      </c>
      <c r="H1814">
        <v>15</v>
      </c>
      <c r="I1814">
        <v>36</v>
      </c>
      <c r="J1814">
        <v>1</v>
      </c>
      <c r="K1814">
        <v>1</v>
      </c>
      <c r="L1814">
        <v>3</v>
      </c>
      <c r="M1814">
        <v>0</v>
      </c>
      <c r="Q1814">
        <v>33</v>
      </c>
      <c r="R1814">
        <v>3.69</v>
      </c>
      <c r="X1814">
        <v>24</v>
      </c>
      <c r="Z1814">
        <v>95</v>
      </c>
      <c r="AA1814">
        <f t="shared" si="56"/>
        <v>31.666666666666668</v>
      </c>
    </row>
    <row r="1815" spans="1:27" x14ac:dyDescent="0.25">
      <c r="A1815" t="s">
        <v>1054</v>
      </c>
      <c r="B1815">
        <v>1976</v>
      </c>
      <c r="C1815" t="str">
        <f t="shared" si="57"/>
        <v>Pre-Drug 1970-1991</v>
      </c>
      <c r="D1815" t="s">
        <v>18</v>
      </c>
      <c r="E1815">
        <v>143</v>
      </c>
      <c r="F1815">
        <v>13</v>
      </c>
      <c r="G1815">
        <v>3</v>
      </c>
      <c r="H1815">
        <v>16</v>
      </c>
      <c r="I1815">
        <v>16</v>
      </c>
      <c r="J1815">
        <v>4</v>
      </c>
      <c r="K1815">
        <v>1</v>
      </c>
      <c r="L1815">
        <v>2</v>
      </c>
      <c r="M1815">
        <v>0</v>
      </c>
      <c r="Q1815">
        <v>32</v>
      </c>
      <c r="R1815">
        <v>3.66</v>
      </c>
      <c r="X1815">
        <v>20</v>
      </c>
      <c r="Y1815">
        <v>0.26</v>
      </c>
      <c r="Z1815">
        <v>96</v>
      </c>
      <c r="AA1815">
        <f t="shared" si="56"/>
        <v>32</v>
      </c>
    </row>
    <row r="1816" spans="1:27" x14ac:dyDescent="0.25">
      <c r="A1816" t="s">
        <v>2537</v>
      </c>
      <c r="B1816">
        <v>1978</v>
      </c>
      <c r="C1816" t="str">
        <f t="shared" si="57"/>
        <v>Pre-Drug 1970-1991</v>
      </c>
      <c r="D1816" t="s">
        <v>19</v>
      </c>
      <c r="E1816">
        <v>143</v>
      </c>
      <c r="F1816">
        <v>14</v>
      </c>
      <c r="G1816">
        <v>5</v>
      </c>
      <c r="H1816">
        <v>15</v>
      </c>
      <c r="I1816">
        <v>17</v>
      </c>
      <c r="J1816">
        <v>0</v>
      </c>
      <c r="K1816">
        <v>2</v>
      </c>
      <c r="L1816">
        <v>3</v>
      </c>
      <c r="M1816">
        <v>0</v>
      </c>
      <c r="Q1816">
        <v>35</v>
      </c>
      <c r="R1816">
        <v>3.94</v>
      </c>
      <c r="X1816">
        <v>18</v>
      </c>
      <c r="Y1816">
        <v>0.28999999999999998</v>
      </c>
      <c r="Z1816">
        <v>96</v>
      </c>
      <c r="AA1816">
        <f t="shared" si="56"/>
        <v>32</v>
      </c>
    </row>
    <row r="1817" spans="1:27" x14ac:dyDescent="0.25">
      <c r="A1817" t="s">
        <v>302</v>
      </c>
      <c r="B1817">
        <v>1995</v>
      </c>
      <c r="C1817" t="str">
        <f t="shared" si="57"/>
        <v>Pre-Drug 1970-1991</v>
      </c>
      <c r="D1817" t="s">
        <v>18</v>
      </c>
      <c r="E1817">
        <v>143</v>
      </c>
      <c r="F1817">
        <v>11</v>
      </c>
      <c r="G1817">
        <v>2</v>
      </c>
      <c r="H1817">
        <v>17</v>
      </c>
      <c r="I1817">
        <v>33</v>
      </c>
      <c r="J1817">
        <v>4</v>
      </c>
      <c r="K1817">
        <v>0</v>
      </c>
      <c r="L1817">
        <v>1</v>
      </c>
      <c r="M1817">
        <v>1</v>
      </c>
      <c r="Q1817">
        <v>29</v>
      </c>
      <c r="R1817">
        <v>3.09</v>
      </c>
      <c r="X1817">
        <v>23</v>
      </c>
      <c r="Y1817">
        <v>0.23</v>
      </c>
      <c r="Z1817">
        <v>96</v>
      </c>
      <c r="AA1817">
        <f t="shared" si="56"/>
        <v>32</v>
      </c>
    </row>
    <row r="1818" spans="1:27" x14ac:dyDescent="0.25">
      <c r="A1818" t="s">
        <v>942</v>
      </c>
      <c r="B1818">
        <v>1979</v>
      </c>
      <c r="C1818" t="str">
        <f t="shared" si="57"/>
        <v>Pre-Drug 1970-1991</v>
      </c>
      <c r="D1818" t="s">
        <v>18</v>
      </c>
      <c r="E1818">
        <v>143</v>
      </c>
      <c r="F1818">
        <v>16</v>
      </c>
      <c r="G1818">
        <v>3</v>
      </c>
      <c r="H1818">
        <v>12</v>
      </c>
      <c r="I1818">
        <v>14</v>
      </c>
      <c r="J1818">
        <v>2</v>
      </c>
      <c r="K1818">
        <v>0</v>
      </c>
      <c r="L1818">
        <v>1</v>
      </c>
      <c r="M1818">
        <v>0</v>
      </c>
      <c r="Q1818">
        <v>35</v>
      </c>
      <c r="R1818">
        <v>4.45</v>
      </c>
      <c r="X1818">
        <v>13</v>
      </c>
      <c r="Y1818">
        <v>0.27</v>
      </c>
      <c r="Z1818">
        <v>97</v>
      </c>
      <c r="AA1818">
        <f t="shared" si="56"/>
        <v>32.333333333333336</v>
      </c>
    </row>
    <row r="1819" spans="1:27" x14ac:dyDescent="0.25">
      <c r="A1819" t="s">
        <v>1409</v>
      </c>
      <c r="B1819">
        <v>1996</v>
      </c>
      <c r="C1819" t="str">
        <f t="shared" si="57"/>
        <v>Pre-Drug 1970-1991</v>
      </c>
      <c r="D1819" t="s">
        <v>18</v>
      </c>
      <c r="E1819">
        <v>143</v>
      </c>
      <c r="F1819">
        <v>18</v>
      </c>
      <c r="G1819">
        <v>4</v>
      </c>
      <c r="H1819">
        <v>7</v>
      </c>
      <c r="I1819">
        <v>26</v>
      </c>
      <c r="J1819">
        <v>4</v>
      </c>
      <c r="K1819">
        <v>0</v>
      </c>
      <c r="L1819">
        <v>1</v>
      </c>
      <c r="M1819">
        <v>0</v>
      </c>
      <c r="Q1819">
        <v>41</v>
      </c>
      <c r="R1819">
        <v>5.01</v>
      </c>
      <c r="X1819">
        <v>24</v>
      </c>
      <c r="Y1819">
        <v>0.28000000000000003</v>
      </c>
      <c r="Z1819">
        <v>97</v>
      </c>
      <c r="AA1819">
        <f t="shared" si="56"/>
        <v>32.333333333333336</v>
      </c>
    </row>
    <row r="1820" spans="1:27" x14ac:dyDescent="0.25">
      <c r="A1820" t="s">
        <v>459</v>
      </c>
      <c r="B1820">
        <v>1991</v>
      </c>
      <c r="C1820" t="str">
        <f t="shared" si="57"/>
        <v>Pre-Drug 1970-1991</v>
      </c>
      <c r="D1820" t="s">
        <v>18</v>
      </c>
      <c r="E1820">
        <v>143</v>
      </c>
      <c r="F1820">
        <v>11</v>
      </c>
      <c r="G1820">
        <v>3</v>
      </c>
      <c r="H1820">
        <v>15</v>
      </c>
      <c r="I1820">
        <v>23</v>
      </c>
      <c r="J1820">
        <v>1</v>
      </c>
      <c r="K1820">
        <v>0</v>
      </c>
      <c r="L1820">
        <v>0</v>
      </c>
      <c r="M1820">
        <v>0</v>
      </c>
      <c r="Q1820">
        <v>33</v>
      </c>
      <c r="R1820">
        <v>3.03</v>
      </c>
      <c r="X1820">
        <v>28</v>
      </c>
      <c r="Y1820">
        <v>0.26</v>
      </c>
      <c r="Z1820">
        <v>98</v>
      </c>
      <c r="AA1820">
        <f t="shared" si="56"/>
        <v>32.666666666666664</v>
      </c>
    </row>
    <row r="1821" spans="1:27" x14ac:dyDescent="0.25">
      <c r="A1821" t="s">
        <v>176</v>
      </c>
      <c r="B1821">
        <v>1983</v>
      </c>
      <c r="C1821" t="str">
        <f t="shared" si="57"/>
        <v>Pre-Drug 1970-1991</v>
      </c>
      <c r="D1821" t="s">
        <v>18</v>
      </c>
      <c r="E1821">
        <v>143</v>
      </c>
      <c r="F1821">
        <v>14</v>
      </c>
      <c r="G1821">
        <v>0</v>
      </c>
      <c r="H1821">
        <v>14</v>
      </c>
      <c r="I1821">
        <v>21</v>
      </c>
      <c r="J1821">
        <v>2</v>
      </c>
      <c r="K1821">
        <v>2</v>
      </c>
      <c r="L1821">
        <v>0</v>
      </c>
      <c r="M1821">
        <v>0</v>
      </c>
      <c r="Q1821">
        <v>31</v>
      </c>
      <c r="R1821">
        <v>3.82</v>
      </c>
      <c r="X1821">
        <v>10</v>
      </c>
      <c r="Y1821">
        <v>0.24</v>
      </c>
      <c r="Z1821">
        <v>99</v>
      </c>
      <c r="AA1821">
        <f t="shared" si="56"/>
        <v>33</v>
      </c>
    </row>
    <row r="1822" spans="1:27" x14ac:dyDescent="0.25">
      <c r="A1822" t="s">
        <v>815</v>
      </c>
      <c r="B1822">
        <v>1991</v>
      </c>
      <c r="C1822" t="str">
        <f t="shared" si="57"/>
        <v>Pre-Drug 1970-1991</v>
      </c>
      <c r="D1822" t="s">
        <v>19</v>
      </c>
      <c r="E1822">
        <v>143</v>
      </c>
      <c r="F1822">
        <v>15</v>
      </c>
      <c r="G1822">
        <v>2</v>
      </c>
      <c r="H1822">
        <v>10</v>
      </c>
      <c r="I1822">
        <v>19</v>
      </c>
      <c r="J1822">
        <v>1</v>
      </c>
      <c r="K1822">
        <v>1</v>
      </c>
      <c r="L1822">
        <v>0</v>
      </c>
      <c r="M1822">
        <v>0</v>
      </c>
      <c r="Q1822">
        <v>34</v>
      </c>
      <c r="R1822">
        <v>4.09</v>
      </c>
      <c r="X1822">
        <v>20</v>
      </c>
      <c r="Y1822">
        <v>0.25</v>
      </c>
      <c r="Z1822">
        <v>99</v>
      </c>
      <c r="AA1822">
        <f t="shared" si="56"/>
        <v>33</v>
      </c>
    </row>
    <row r="1823" spans="1:27" x14ac:dyDescent="0.25">
      <c r="A1823" t="s">
        <v>593</v>
      </c>
      <c r="B1823">
        <v>1994</v>
      </c>
      <c r="C1823" t="str">
        <f t="shared" si="57"/>
        <v>Pre-Drug 1970-1991</v>
      </c>
      <c r="D1823" t="s">
        <v>19</v>
      </c>
      <c r="E1823">
        <v>143</v>
      </c>
      <c r="F1823">
        <v>13</v>
      </c>
      <c r="G1823">
        <v>4</v>
      </c>
      <c r="H1823">
        <v>14</v>
      </c>
      <c r="I1823">
        <v>26</v>
      </c>
      <c r="J1823">
        <v>3</v>
      </c>
      <c r="K1823">
        <v>0</v>
      </c>
      <c r="L1823">
        <v>0</v>
      </c>
      <c r="M1823">
        <v>1</v>
      </c>
      <c r="Q1823">
        <v>29</v>
      </c>
      <c r="R1823">
        <v>3.55</v>
      </c>
      <c r="X1823">
        <v>18</v>
      </c>
      <c r="Y1823">
        <v>0.22</v>
      </c>
      <c r="Z1823">
        <v>99</v>
      </c>
      <c r="AA1823">
        <f t="shared" si="56"/>
        <v>33</v>
      </c>
    </row>
    <row r="1824" spans="1:27" x14ac:dyDescent="0.25">
      <c r="A1824" t="s">
        <v>191</v>
      </c>
      <c r="B1824">
        <v>2001</v>
      </c>
      <c r="C1824" t="str">
        <f t="shared" si="57"/>
        <v>Drug Era 1992-2006</v>
      </c>
      <c r="D1824" t="s">
        <v>19</v>
      </c>
      <c r="E1824">
        <v>143</v>
      </c>
      <c r="F1824">
        <v>17</v>
      </c>
      <c r="G1824">
        <v>7</v>
      </c>
      <c r="H1824">
        <v>9</v>
      </c>
      <c r="I1824">
        <v>16</v>
      </c>
      <c r="J1824">
        <v>0</v>
      </c>
      <c r="K1824">
        <v>0</v>
      </c>
      <c r="L1824">
        <v>1</v>
      </c>
      <c r="M1824">
        <v>0</v>
      </c>
      <c r="Q1824">
        <v>35</v>
      </c>
      <c r="R1824">
        <v>4.6399999999999997</v>
      </c>
      <c r="X1824">
        <v>12</v>
      </c>
      <c r="Z1824">
        <v>99</v>
      </c>
      <c r="AA1824">
        <f t="shared" si="56"/>
        <v>33</v>
      </c>
    </row>
    <row r="1825" spans="1:27" x14ac:dyDescent="0.25">
      <c r="A1825" t="s">
        <v>2778</v>
      </c>
      <c r="B1825">
        <v>2002</v>
      </c>
      <c r="C1825" t="str">
        <f t="shared" si="57"/>
        <v>Drug Era 1992-2006</v>
      </c>
      <c r="D1825" t="s">
        <v>18</v>
      </c>
      <c r="E1825">
        <v>143</v>
      </c>
      <c r="F1825">
        <v>23</v>
      </c>
      <c r="G1825">
        <v>9</v>
      </c>
      <c r="H1825">
        <v>5</v>
      </c>
      <c r="I1825">
        <v>23</v>
      </c>
      <c r="J1825">
        <v>1</v>
      </c>
      <c r="K1825">
        <v>0</v>
      </c>
      <c r="L1825">
        <v>0</v>
      </c>
      <c r="M1825">
        <v>0</v>
      </c>
      <c r="Q1825">
        <v>38</v>
      </c>
      <c r="R1825">
        <v>6.27</v>
      </c>
      <c r="X1825">
        <v>18</v>
      </c>
      <c r="Z1825">
        <v>99</v>
      </c>
      <c r="AA1825">
        <f t="shared" si="56"/>
        <v>33</v>
      </c>
    </row>
    <row r="1826" spans="1:27" x14ac:dyDescent="0.25">
      <c r="A1826" t="s">
        <v>731</v>
      </c>
      <c r="B1826">
        <v>1992</v>
      </c>
      <c r="C1826" t="str">
        <f t="shared" si="57"/>
        <v>Pre-Drug 1970-1991</v>
      </c>
      <c r="D1826" t="s">
        <v>18</v>
      </c>
      <c r="E1826">
        <v>143</v>
      </c>
      <c r="F1826">
        <v>16</v>
      </c>
      <c r="G1826">
        <v>2</v>
      </c>
      <c r="H1826">
        <v>10</v>
      </c>
      <c r="I1826">
        <v>24</v>
      </c>
      <c r="J1826">
        <v>2</v>
      </c>
      <c r="K1826">
        <v>0</v>
      </c>
      <c r="L1826">
        <v>0</v>
      </c>
      <c r="M1826">
        <v>1</v>
      </c>
      <c r="Q1826">
        <v>37</v>
      </c>
      <c r="R1826">
        <v>4.32</v>
      </c>
      <c r="X1826">
        <v>15</v>
      </c>
      <c r="Y1826">
        <v>0.28000000000000003</v>
      </c>
      <c r="Z1826">
        <v>100</v>
      </c>
      <c r="AA1826">
        <f t="shared" si="56"/>
        <v>33.333333333333336</v>
      </c>
    </row>
    <row r="1827" spans="1:27" x14ac:dyDescent="0.25">
      <c r="A1827" t="s">
        <v>1741</v>
      </c>
      <c r="B1827">
        <v>2000</v>
      </c>
      <c r="C1827" t="str">
        <f t="shared" si="57"/>
        <v>Drug Era 1992-2006</v>
      </c>
      <c r="D1827" t="s">
        <v>19</v>
      </c>
      <c r="E1827">
        <v>143</v>
      </c>
      <c r="F1827">
        <v>15</v>
      </c>
      <c r="G1827">
        <v>3</v>
      </c>
      <c r="H1827">
        <v>15</v>
      </c>
      <c r="I1827">
        <v>21</v>
      </c>
      <c r="J1827">
        <v>2</v>
      </c>
      <c r="K1827">
        <v>1</v>
      </c>
      <c r="L1827">
        <v>1</v>
      </c>
      <c r="M1827">
        <v>0</v>
      </c>
      <c r="Q1827">
        <v>32</v>
      </c>
      <c r="R1827">
        <v>4.05</v>
      </c>
      <c r="X1827">
        <v>18</v>
      </c>
      <c r="Y1827">
        <v>0</v>
      </c>
      <c r="Z1827">
        <v>100</v>
      </c>
      <c r="AA1827">
        <f t="shared" si="56"/>
        <v>33.333333333333336</v>
      </c>
    </row>
    <row r="1828" spans="1:27" x14ac:dyDescent="0.25">
      <c r="A1828" t="s">
        <v>710</v>
      </c>
      <c r="B1828">
        <v>2011</v>
      </c>
      <c r="C1828" t="str">
        <f t="shared" si="57"/>
        <v>Post Drug Era 2007-2012</v>
      </c>
      <c r="D1828" t="s">
        <v>19</v>
      </c>
      <c r="E1828">
        <v>143</v>
      </c>
      <c r="F1828">
        <v>16</v>
      </c>
      <c r="G1828">
        <v>4</v>
      </c>
      <c r="H1828">
        <v>17</v>
      </c>
      <c r="I1828">
        <v>43</v>
      </c>
      <c r="J1828">
        <v>1</v>
      </c>
      <c r="K1828">
        <v>9</v>
      </c>
      <c r="L1828">
        <v>0</v>
      </c>
      <c r="M1828">
        <v>0</v>
      </c>
      <c r="Q1828">
        <v>27</v>
      </c>
      <c r="R1828">
        <v>4.32</v>
      </c>
      <c r="X1828">
        <v>15</v>
      </c>
      <c r="Z1828">
        <v>100</v>
      </c>
      <c r="AA1828">
        <f t="shared" si="56"/>
        <v>33.333333333333336</v>
      </c>
    </row>
    <row r="1829" spans="1:27" x14ac:dyDescent="0.25">
      <c r="A1829" t="s">
        <v>385</v>
      </c>
      <c r="B1829">
        <v>2007</v>
      </c>
      <c r="C1829" t="str">
        <f t="shared" si="57"/>
        <v>Post Drug Era 2007-2012</v>
      </c>
      <c r="D1829" t="s">
        <v>19</v>
      </c>
      <c r="E1829">
        <v>143</v>
      </c>
      <c r="F1829">
        <v>20</v>
      </c>
      <c r="G1829">
        <v>5</v>
      </c>
      <c r="H1829">
        <v>16</v>
      </c>
      <c r="I1829">
        <v>17</v>
      </c>
      <c r="J1829">
        <v>0</v>
      </c>
      <c r="K1829">
        <v>0</v>
      </c>
      <c r="L1829">
        <v>0</v>
      </c>
      <c r="M1829">
        <v>0</v>
      </c>
      <c r="Q1829">
        <v>37</v>
      </c>
      <c r="R1829">
        <v>5.29</v>
      </c>
      <c r="X1829">
        <v>18</v>
      </c>
      <c r="Z1829">
        <v>102</v>
      </c>
      <c r="AA1829">
        <f t="shared" si="56"/>
        <v>34</v>
      </c>
    </row>
    <row r="1830" spans="1:27" x14ac:dyDescent="0.25">
      <c r="A1830" t="s">
        <v>2437</v>
      </c>
      <c r="B1830">
        <v>2009</v>
      </c>
      <c r="C1830" t="str">
        <f t="shared" si="57"/>
        <v>Post Drug Era 2007-2012</v>
      </c>
      <c r="D1830" t="s">
        <v>18</v>
      </c>
      <c r="E1830">
        <v>143</v>
      </c>
      <c r="F1830">
        <v>15</v>
      </c>
      <c r="G1830">
        <v>1</v>
      </c>
      <c r="H1830">
        <v>11</v>
      </c>
      <c r="I1830">
        <v>41</v>
      </c>
      <c r="J1830">
        <v>0</v>
      </c>
      <c r="K1830">
        <v>2</v>
      </c>
      <c r="L1830">
        <v>1</v>
      </c>
      <c r="M1830">
        <v>0</v>
      </c>
      <c r="Q1830">
        <v>30</v>
      </c>
      <c r="R1830">
        <v>3.97</v>
      </c>
      <c r="X1830">
        <v>24</v>
      </c>
      <c r="Z1830">
        <v>102</v>
      </c>
      <c r="AA1830">
        <f t="shared" si="56"/>
        <v>34</v>
      </c>
    </row>
    <row r="1831" spans="1:27" x14ac:dyDescent="0.25">
      <c r="A1831" t="s">
        <v>2266</v>
      </c>
      <c r="B1831">
        <v>2010</v>
      </c>
      <c r="C1831" t="str">
        <f t="shared" si="57"/>
        <v>Post Drug Era 2007-2012</v>
      </c>
      <c r="D1831" t="s">
        <v>19</v>
      </c>
      <c r="E1831">
        <v>143</v>
      </c>
      <c r="F1831">
        <v>14</v>
      </c>
      <c r="G1831">
        <v>3</v>
      </c>
      <c r="H1831">
        <v>15</v>
      </c>
      <c r="I1831">
        <v>32</v>
      </c>
      <c r="J1831">
        <v>1</v>
      </c>
      <c r="K1831">
        <v>3</v>
      </c>
      <c r="L1831">
        <v>0</v>
      </c>
      <c r="M1831">
        <v>0</v>
      </c>
      <c r="Q1831">
        <v>26</v>
      </c>
      <c r="R1831">
        <v>3.71</v>
      </c>
      <c r="X1831">
        <v>11</v>
      </c>
      <c r="Z1831">
        <v>102</v>
      </c>
      <c r="AA1831">
        <f t="shared" si="56"/>
        <v>34</v>
      </c>
    </row>
    <row r="1832" spans="1:27" x14ac:dyDescent="0.25">
      <c r="A1832" t="s">
        <v>1450</v>
      </c>
      <c r="B1832">
        <v>1986</v>
      </c>
      <c r="C1832" t="str">
        <f t="shared" si="57"/>
        <v>Pre-Drug 1970-1991</v>
      </c>
      <c r="D1832" t="s">
        <v>18</v>
      </c>
      <c r="E1832">
        <v>143</v>
      </c>
      <c r="F1832">
        <v>12</v>
      </c>
      <c r="G1832">
        <v>5</v>
      </c>
      <c r="H1832">
        <v>18</v>
      </c>
      <c r="I1832">
        <v>25</v>
      </c>
      <c r="J1832">
        <v>2</v>
      </c>
      <c r="K1832">
        <v>2</v>
      </c>
      <c r="L1832">
        <v>1</v>
      </c>
      <c r="M1832">
        <v>0</v>
      </c>
      <c r="Q1832">
        <v>22</v>
      </c>
      <c r="R1832">
        <v>3.09</v>
      </c>
      <c r="X1832">
        <v>17</v>
      </c>
      <c r="Y1832">
        <v>0.18</v>
      </c>
      <c r="Z1832">
        <v>105</v>
      </c>
      <c r="AA1832">
        <f t="shared" si="56"/>
        <v>35</v>
      </c>
    </row>
    <row r="1833" spans="1:27" x14ac:dyDescent="0.25">
      <c r="A1833" t="s">
        <v>2106</v>
      </c>
      <c r="B1833">
        <v>2000</v>
      </c>
      <c r="C1833" t="str">
        <f t="shared" si="57"/>
        <v>Drug Era 1992-2006</v>
      </c>
      <c r="D1833" t="s">
        <v>18</v>
      </c>
      <c r="E1833">
        <v>143</v>
      </c>
      <c r="F1833">
        <v>9</v>
      </c>
      <c r="G1833">
        <v>0</v>
      </c>
      <c r="H1833">
        <v>10</v>
      </c>
      <c r="I1833">
        <v>30</v>
      </c>
      <c r="J1833">
        <v>2</v>
      </c>
      <c r="K1833">
        <v>0</v>
      </c>
      <c r="L1833">
        <v>0</v>
      </c>
      <c r="M1833">
        <v>0</v>
      </c>
      <c r="Q1833">
        <v>32</v>
      </c>
      <c r="R1833">
        <v>2.31</v>
      </c>
      <c r="X1833">
        <v>21</v>
      </c>
      <c r="Y1833">
        <v>0</v>
      </c>
      <c r="Z1833">
        <v>105</v>
      </c>
      <c r="AA1833">
        <f t="shared" si="56"/>
        <v>35</v>
      </c>
    </row>
    <row r="1834" spans="1:27" x14ac:dyDescent="0.25">
      <c r="A1834" t="s">
        <v>2433</v>
      </c>
      <c r="B1834">
        <v>2007</v>
      </c>
      <c r="C1834" t="str">
        <f t="shared" si="57"/>
        <v>Post Drug Era 2007-2012</v>
      </c>
      <c r="D1834" t="s">
        <v>18</v>
      </c>
      <c r="E1834">
        <v>143</v>
      </c>
      <c r="F1834">
        <v>5</v>
      </c>
      <c r="G1834">
        <v>1</v>
      </c>
      <c r="H1834">
        <v>25</v>
      </c>
      <c r="I1834">
        <v>31</v>
      </c>
      <c r="J1834">
        <v>2</v>
      </c>
      <c r="K1834">
        <v>4</v>
      </c>
      <c r="L1834">
        <v>2</v>
      </c>
      <c r="M1834">
        <v>0</v>
      </c>
      <c r="Q1834">
        <v>15</v>
      </c>
      <c r="R1834">
        <v>1.24</v>
      </c>
      <c r="X1834">
        <v>24</v>
      </c>
      <c r="Z1834">
        <v>109</v>
      </c>
      <c r="AA1834">
        <f t="shared" si="56"/>
        <v>36.333333333333336</v>
      </c>
    </row>
    <row r="1835" spans="1:27" x14ac:dyDescent="0.25">
      <c r="A1835" t="s">
        <v>1433</v>
      </c>
      <c r="B1835">
        <v>2009</v>
      </c>
      <c r="C1835" t="str">
        <f t="shared" si="57"/>
        <v>Post Drug Era 2007-2012</v>
      </c>
      <c r="D1835" t="s">
        <v>19</v>
      </c>
      <c r="E1835">
        <v>143</v>
      </c>
      <c r="F1835">
        <v>7</v>
      </c>
      <c r="G1835">
        <v>1</v>
      </c>
      <c r="H1835">
        <v>10</v>
      </c>
      <c r="I1835">
        <v>26</v>
      </c>
      <c r="J1835">
        <v>0</v>
      </c>
      <c r="K1835">
        <v>3</v>
      </c>
      <c r="L1835">
        <v>1</v>
      </c>
      <c r="M1835">
        <v>0</v>
      </c>
      <c r="Q1835">
        <v>28</v>
      </c>
      <c r="R1835">
        <v>1.73</v>
      </c>
      <c r="X1835">
        <v>22</v>
      </c>
      <c r="Z1835">
        <v>109</v>
      </c>
      <c r="AA1835">
        <f t="shared" si="56"/>
        <v>36.333333333333336</v>
      </c>
    </row>
    <row r="1836" spans="1:27" x14ac:dyDescent="0.25">
      <c r="A1836" t="s">
        <v>2642</v>
      </c>
      <c r="B1836">
        <v>1996</v>
      </c>
      <c r="C1836" t="str">
        <f t="shared" si="57"/>
        <v>Pre-Drug 1970-1991</v>
      </c>
      <c r="D1836" t="s">
        <v>19</v>
      </c>
      <c r="E1836">
        <v>144</v>
      </c>
      <c r="F1836">
        <v>26</v>
      </c>
      <c r="G1836">
        <v>3</v>
      </c>
      <c r="H1836">
        <v>22</v>
      </c>
      <c r="I1836">
        <v>17</v>
      </c>
      <c r="J1836">
        <v>1</v>
      </c>
      <c r="K1836">
        <v>2</v>
      </c>
      <c r="L1836">
        <v>1</v>
      </c>
      <c r="M1836">
        <v>0</v>
      </c>
      <c r="Q1836">
        <v>37</v>
      </c>
      <c r="R1836">
        <v>8.16</v>
      </c>
      <c r="X1836">
        <v>20</v>
      </c>
      <c r="Y1836">
        <v>0.25</v>
      </c>
      <c r="Z1836">
        <v>86</v>
      </c>
      <c r="AA1836">
        <f t="shared" si="56"/>
        <v>28.666666666666668</v>
      </c>
    </row>
    <row r="1837" spans="1:27" x14ac:dyDescent="0.25">
      <c r="A1837" t="s">
        <v>1394</v>
      </c>
      <c r="B1837">
        <v>2000</v>
      </c>
      <c r="C1837" t="str">
        <f t="shared" si="57"/>
        <v>Drug Era 1992-2006</v>
      </c>
      <c r="D1837" t="s">
        <v>19</v>
      </c>
      <c r="E1837">
        <v>144</v>
      </c>
      <c r="F1837">
        <v>20</v>
      </c>
      <c r="G1837">
        <v>3</v>
      </c>
      <c r="H1837">
        <v>19</v>
      </c>
      <c r="I1837">
        <v>23</v>
      </c>
      <c r="J1837">
        <v>2</v>
      </c>
      <c r="K1837">
        <v>2</v>
      </c>
      <c r="L1837">
        <v>6</v>
      </c>
      <c r="M1837">
        <v>0</v>
      </c>
      <c r="Q1837">
        <v>34</v>
      </c>
      <c r="R1837">
        <v>6.21</v>
      </c>
      <c r="X1837">
        <v>16</v>
      </c>
      <c r="Y1837">
        <v>0</v>
      </c>
      <c r="Z1837">
        <v>87</v>
      </c>
      <c r="AA1837">
        <f t="shared" si="56"/>
        <v>29</v>
      </c>
    </row>
    <row r="1838" spans="1:27" x14ac:dyDescent="0.25">
      <c r="A1838" t="s">
        <v>1678</v>
      </c>
      <c r="B1838">
        <v>2005</v>
      </c>
      <c r="C1838" t="str">
        <f t="shared" si="57"/>
        <v>Drug Era 1992-2006</v>
      </c>
      <c r="D1838" t="s">
        <v>18</v>
      </c>
      <c r="E1838">
        <v>144</v>
      </c>
      <c r="F1838">
        <v>21</v>
      </c>
      <c r="G1838">
        <v>6</v>
      </c>
      <c r="H1838">
        <v>10</v>
      </c>
      <c r="I1838">
        <v>17</v>
      </c>
      <c r="J1838">
        <v>2</v>
      </c>
      <c r="K1838">
        <v>1</v>
      </c>
      <c r="L1838">
        <v>2</v>
      </c>
      <c r="M1838">
        <v>1</v>
      </c>
      <c r="Q1838">
        <v>44</v>
      </c>
      <c r="R1838">
        <v>6.44</v>
      </c>
      <c r="X1838">
        <v>17</v>
      </c>
      <c r="Z1838">
        <v>88</v>
      </c>
      <c r="AA1838">
        <f t="shared" si="56"/>
        <v>29.333333333333332</v>
      </c>
    </row>
    <row r="1839" spans="1:27" x14ac:dyDescent="0.25">
      <c r="A1839" t="s">
        <v>989</v>
      </c>
      <c r="B1839">
        <v>1978</v>
      </c>
      <c r="C1839" t="str">
        <f t="shared" si="57"/>
        <v>Pre-Drug 1970-1991</v>
      </c>
      <c r="D1839" t="s">
        <v>19</v>
      </c>
      <c r="E1839">
        <v>144</v>
      </c>
      <c r="F1839">
        <v>26</v>
      </c>
      <c r="G1839">
        <v>6</v>
      </c>
      <c r="H1839">
        <v>16</v>
      </c>
      <c r="I1839">
        <v>13</v>
      </c>
      <c r="J1839">
        <v>1</v>
      </c>
      <c r="K1839">
        <v>1</v>
      </c>
      <c r="L1839">
        <v>1</v>
      </c>
      <c r="M1839">
        <v>0</v>
      </c>
      <c r="Q1839">
        <v>43</v>
      </c>
      <c r="R1839">
        <v>7.89</v>
      </c>
      <c r="X1839">
        <v>12</v>
      </c>
      <c r="Y1839">
        <v>0.34</v>
      </c>
      <c r="Z1839">
        <v>89</v>
      </c>
      <c r="AA1839">
        <f t="shared" si="56"/>
        <v>29.666666666666668</v>
      </c>
    </row>
    <row r="1840" spans="1:27" x14ac:dyDescent="0.25">
      <c r="A1840" t="s">
        <v>1797</v>
      </c>
      <c r="B1840">
        <v>2001</v>
      </c>
      <c r="C1840" t="str">
        <f t="shared" si="57"/>
        <v>Drug Era 1992-2006</v>
      </c>
      <c r="D1840" t="s">
        <v>18</v>
      </c>
      <c r="E1840">
        <v>144</v>
      </c>
      <c r="F1840">
        <v>17</v>
      </c>
      <c r="G1840">
        <v>6</v>
      </c>
      <c r="H1840">
        <v>18</v>
      </c>
      <c r="I1840">
        <v>25</v>
      </c>
      <c r="J1840">
        <v>4</v>
      </c>
      <c r="K1840">
        <v>3</v>
      </c>
      <c r="L1840">
        <v>0</v>
      </c>
      <c r="M1840">
        <v>0</v>
      </c>
      <c r="Q1840">
        <v>38</v>
      </c>
      <c r="R1840">
        <v>5.16</v>
      </c>
      <c r="X1840">
        <v>13</v>
      </c>
      <c r="Z1840">
        <v>89</v>
      </c>
      <c r="AA1840">
        <f t="shared" si="56"/>
        <v>29.666666666666668</v>
      </c>
    </row>
    <row r="1841" spans="1:27" x14ac:dyDescent="0.25">
      <c r="A1841" t="s">
        <v>1341</v>
      </c>
      <c r="B1841">
        <v>2002</v>
      </c>
      <c r="C1841" t="str">
        <f t="shared" si="57"/>
        <v>Drug Era 1992-2006</v>
      </c>
      <c r="D1841" t="s">
        <v>18</v>
      </c>
      <c r="E1841">
        <v>144</v>
      </c>
      <c r="F1841">
        <v>15</v>
      </c>
      <c r="G1841">
        <v>2</v>
      </c>
      <c r="H1841">
        <v>21</v>
      </c>
      <c r="I1841">
        <v>20</v>
      </c>
      <c r="J1841">
        <v>3</v>
      </c>
      <c r="K1841">
        <v>0</v>
      </c>
      <c r="L1841">
        <v>5</v>
      </c>
      <c r="M1841">
        <v>0</v>
      </c>
      <c r="Q1841">
        <v>33</v>
      </c>
      <c r="R1841">
        <v>4.55</v>
      </c>
      <c r="X1841">
        <v>17</v>
      </c>
      <c r="Z1841">
        <v>89</v>
      </c>
      <c r="AA1841">
        <f t="shared" si="56"/>
        <v>29.666666666666668</v>
      </c>
    </row>
    <row r="1842" spans="1:27" x14ac:dyDescent="0.25">
      <c r="A1842" t="s">
        <v>2606</v>
      </c>
      <c r="B1842">
        <v>1987</v>
      </c>
      <c r="C1842" t="str">
        <f t="shared" si="57"/>
        <v>Pre-Drug 1970-1991</v>
      </c>
      <c r="D1842" t="s">
        <v>19</v>
      </c>
      <c r="E1842">
        <v>144</v>
      </c>
      <c r="F1842">
        <v>22</v>
      </c>
      <c r="G1842">
        <v>7</v>
      </c>
      <c r="H1842">
        <v>12</v>
      </c>
      <c r="I1842">
        <v>22</v>
      </c>
      <c r="J1842">
        <v>1</v>
      </c>
      <c r="K1842">
        <v>3</v>
      </c>
      <c r="L1842">
        <v>0</v>
      </c>
      <c r="M1842">
        <v>0</v>
      </c>
      <c r="Q1842">
        <v>43</v>
      </c>
      <c r="R1842">
        <v>6.6</v>
      </c>
      <c r="X1842">
        <v>13</v>
      </c>
      <c r="Y1842">
        <v>0.33</v>
      </c>
      <c r="Z1842">
        <v>90</v>
      </c>
      <c r="AA1842">
        <f t="shared" si="56"/>
        <v>30</v>
      </c>
    </row>
    <row r="1843" spans="1:27" x14ac:dyDescent="0.25">
      <c r="A1843" t="s">
        <v>2217</v>
      </c>
      <c r="B1843">
        <v>2002</v>
      </c>
      <c r="C1843" t="str">
        <f t="shared" si="57"/>
        <v>Drug Era 1992-2006</v>
      </c>
      <c r="D1843" t="s">
        <v>18</v>
      </c>
      <c r="E1843">
        <v>144</v>
      </c>
      <c r="F1843">
        <v>20</v>
      </c>
      <c r="G1843">
        <v>3</v>
      </c>
      <c r="H1843">
        <v>20</v>
      </c>
      <c r="I1843">
        <v>18</v>
      </c>
      <c r="J1843">
        <v>1</v>
      </c>
      <c r="K1843">
        <v>1</v>
      </c>
      <c r="L1843">
        <v>3</v>
      </c>
      <c r="M1843">
        <v>0</v>
      </c>
      <c r="Q1843">
        <v>37</v>
      </c>
      <c r="R1843">
        <v>6</v>
      </c>
      <c r="X1843">
        <v>31</v>
      </c>
      <c r="Z1843">
        <v>90</v>
      </c>
      <c r="AA1843">
        <f t="shared" si="56"/>
        <v>30</v>
      </c>
    </row>
    <row r="1844" spans="1:27" x14ac:dyDescent="0.25">
      <c r="A1844" t="s">
        <v>363</v>
      </c>
      <c r="B1844">
        <v>2005</v>
      </c>
      <c r="C1844" t="str">
        <f t="shared" si="57"/>
        <v>Drug Era 1992-2006</v>
      </c>
      <c r="D1844" t="s">
        <v>18</v>
      </c>
      <c r="E1844">
        <v>144</v>
      </c>
      <c r="F1844">
        <v>22</v>
      </c>
      <c r="G1844">
        <v>5</v>
      </c>
      <c r="H1844">
        <v>15</v>
      </c>
      <c r="I1844">
        <v>25</v>
      </c>
      <c r="J1844">
        <v>0</v>
      </c>
      <c r="K1844">
        <v>2</v>
      </c>
      <c r="L1844">
        <v>2</v>
      </c>
      <c r="M1844">
        <v>0</v>
      </c>
      <c r="Q1844">
        <v>40</v>
      </c>
      <c r="R1844">
        <v>6.53</v>
      </c>
      <c r="X1844">
        <v>15</v>
      </c>
      <c r="Z1844">
        <v>91</v>
      </c>
      <c r="AA1844">
        <f t="shared" si="56"/>
        <v>30.333333333333332</v>
      </c>
    </row>
    <row r="1845" spans="1:27" x14ac:dyDescent="0.25">
      <c r="A1845" t="s">
        <v>359</v>
      </c>
      <c r="B1845">
        <v>1997</v>
      </c>
      <c r="C1845" t="str">
        <f t="shared" si="57"/>
        <v>Drug Era 1992-2006</v>
      </c>
      <c r="D1845" t="s">
        <v>18</v>
      </c>
      <c r="E1845">
        <v>144</v>
      </c>
      <c r="F1845">
        <v>19</v>
      </c>
      <c r="G1845">
        <v>2</v>
      </c>
      <c r="H1845">
        <v>19</v>
      </c>
      <c r="I1845">
        <v>16</v>
      </c>
      <c r="J1845">
        <v>2</v>
      </c>
      <c r="K1845">
        <v>2</v>
      </c>
      <c r="L1845">
        <v>0</v>
      </c>
      <c r="M1845">
        <v>1</v>
      </c>
      <c r="Q1845">
        <v>34</v>
      </c>
      <c r="R1845">
        <v>5.58</v>
      </c>
      <c r="X1845">
        <v>15</v>
      </c>
      <c r="Y1845">
        <v>0.28000000000000003</v>
      </c>
      <c r="Z1845">
        <v>92</v>
      </c>
      <c r="AA1845">
        <f t="shared" si="56"/>
        <v>30.666666666666668</v>
      </c>
    </row>
    <row r="1846" spans="1:27" x14ac:dyDescent="0.25">
      <c r="A1846" t="s">
        <v>671</v>
      </c>
      <c r="B1846">
        <v>2004</v>
      </c>
      <c r="C1846" t="str">
        <f t="shared" si="57"/>
        <v>Drug Era 1992-2006</v>
      </c>
      <c r="D1846" t="s">
        <v>19</v>
      </c>
      <c r="E1846">
        <v>144</v>
      </c>
      <c r="F1846">
        <v>26</v>
      </c>
      <c r="G1846">
        <v>6</v>
      </c>
      <c r="H1846">
        <v>6</v>
      </c>
      <c r="I1846">
        <v>16</v>
      </c>
      <c r="J1846">
        <v>0</v>
      </c>
      <c r="K1846">
        <v>0</v>
      </c>
      <c r="L1846">
        <v>1</v>
      </c>
      <c r="M1846">
        <v>0</v>
      </c>
      <c r="Q1846">
        <v>45</v>
      </c>
      <c r="R1846">
        <v>7.63</v>
      </c>
      <c r="X1846">
        <v>15</v>
      </c>
      <c r="Y1846">
        <v>0.33</v>
      </c>
      <c r="Z1846">
        <v>92</v>
      </c>
      <c r="AA1846">
        <f t="shared" si="56"/>
        <v>30.666666666666668</v>
      </c>
    </row>
    <row r="1847" spans="1:27" x14ac:dyDescent="0.25">
      <c r="A1847" t="s">
        <v>1687</v>
      </c>
      <c r="B1847">
        <v>1986</v>
      </c>
      <c r="C1847" t="str">
        <f t="shared" si="57"/>
        <v>Pre-Drug 1970-1991</v>
      </c>
      <c r="D1847" t="s">
        <v>18</v>
      </c>
      <c r="E1847">
        <v>144</v>
      </c>
      <c r="F1847">
        <v>19</v>
      </c>
      <c r="G1847">
        <v>3</v>
      </c>
      <c r="H1847">
        <v>11</v>
      </c>
      <c r="I1847">
        <v>20</v>
      </c>
      <c r="J1847">
        <v>2</v>
      </c>
      <c r="K1847">
        <v>2</v>
      </c>
      <c r="L1847">
        <v>1</v>
      </c>
      <c r="M1847">
        <v>0</v>
      </c>
      <c r="Q1847">
        <v>44</v>
      </c>
      <c r="R1847">
        <v>5.52</v>
      </c>
      <c r="X1847">
        <v>24</v>
      </c>
      <c r="Y1847">
        <v>0.33</v>
      </c>
      <c r="Z1847">
        <v>93</v>
      </c>
      <c r="AA1847">
        <f t="shared" si="56"/>
        <v>31</v>
      </c>
    </row>
    <row r="1848" spans="1:27" x14ac:dyDescent="0.25">
      <c r="A1848" t="s">
        <v>344</v>
      </c>
      <c r="B1848">
        <v>1985</v>
      </c>
      <c r="C1848" t="str">
        <f t="shared" si="57"/>
        <v>Pre-Drug 1970-1991</v>
      </c>
      <c r="D1848" t="s">
        <v>18</v>
      </c>
      <c r="E1848">
        <v>144</v>
      </c>
      <c r="F1848">
        <v>26</v>
      </c>
      <c r="G1848">
        <v>2</v>
      </c>
      <c r="H1848">
        <v>11</v>
      </c>
      <c r="I1848">
        <v>17</v>
      </c>
      <c r="J1848">
        <v>4</v>
      </c>
      <c r="K1848">
        <v>0</v>
      </c>
      <c r="L1848">
        <v>0</v>
      </c>
      <c r="M1848">
        <v>3</v>
      </c>
      <c r="Q1848">
        <v>41</v>
      </c>
      <c r="R1848">
        <v>7.39</v>
      </c>
      <c r="X1848">
        <v>14</v>
      </c>
      <c r="Y1848">
        <v>0.33</v>
      </c>
      <c r="Z1848">
        <v>95</v>
      </c>
      <c r="AA1848">
        <f t="shared" si="56"/>
        <v>31.666666666666668</v>
      </c>
    </row>
    <row r="1849" spans="1:27" x14ac:dyDescent="0.25">
      <c r="A1849" t="s">
        <v>1032</v>
      </c>
      <c r="B1849">
        <v>1993</v>
      </c>
      <c r="C1849" t="str">
        <f t="shared" si="57"/>
        <v>Pre-Drug 1970-1991</v>
      </c>
      <c r="D1849" t="s">
        <v>18</v>
      </c>
      <c r="E1849">
        <v>144</v>
      </c>
      <c r="F1849">
        <v>18</v>
      </c>
      <c r="G1849">
        <v>2</v>
      </c>
      <c r="H1849">
        <v>19</v>
      </c>
      <c r="I1849">
        <v>26</v>
      </c>
      <c r="J1849">
        <v>4</v>
      </c>
      <c r="K1849">
        <v>2</v>
      </c>
      <c r="L1849">
        <v>0</v>
      </c>
      <c r="M1849">
        <v>0</v>
      </c>
      <c r="Q1849">
        <v>35</v>
      </c>
      <c r="R1849">
        <v>5.12</v>
      </c>
      <c r="X1849">
        <v>19</v>
      </c>
      <c r="Y1849">
        <v>0.28999999999999998</v>
      </c>
      <c r="Z1849">
        <v>95</v>
      </c>
      <c r="AA1849">
        <f t="shared" si="56"/>
        <v>31.666666666666668</v>
      </c>
    </row>
    <row r="1850" spans="1:27" x14ac:dyDescent="0.25">
      <c r="A1850" t="s">
        <v>1238</v>
      </c>
      <c r="B1850">
        <v>1995</v>
      </c>
      <c r="C1850" t="str">
        <f t="shared" si="57"/>
        <v>Pre-Drug 1970-1991</v>
      </c>
      <c r="D1850" t="s">
        <v>18</v>
      </c>
      <c r="E1850">
        <v>144</v>
      </c>
      <c r="F1850">
        <v>24</v>
      </c>
      <c r="G1850">
        <v>3</v>
      </c>
      <c r="H1850">
        <v>15</v>
      </c>
      <c r="I1850">
        <v>28</v>
      </c>
      <c r="J1850">
        <v>4</v>
      </c>
      <c r="K1850">
        <v>3</v>
      </c>
      <c r="L1850">
        <v>0</v>
      </c>
      <c r="M1850">
        <v>0</v>
      </c>
      <c r="Q1850">
        <v>36</v>
      </c>
      <c r="R1850">
        <v>6.82</v>
      </c>
      <c r="X1850">
        <v>20</v>
      </c>
      <c r="Y1850">
        <v>0.27</v>
      </c>
      <c r="Z1850">
        <v>95</v>
      </c>
      <c r="AA1850">
        <f t="shared" si="56"/>
        <v>31.666666666666668</v>
      </c>
    </row>
    <row r="1851" spans="1:27" x14ac:dyDescent="0.25">
      <c r="A1851" t="s">
        <v>1972</v>
      </c>
      <c r="B1851">
        <v>1990</v>
      </c>
      <c r="C1851" t="str">
        <f t="shared" si="57"/>
        <v>Pre-Drug 1970-1991</v>
      </c>
      <c r="D1851" t="s">
        <v>18</v>
      </c>
      <c r="E1851">
        <v>144</v>
      </c>
      <c r="F1851">
        <v>20</v>
      </c>
      <c r="G1851">
        <v>3</v>
      </c>
      <c r="H1851">
        <v>11</v>
      </c>
      <c r="I1851">
        <v>14</v>
      </c>
      <c r="J1851">
        <v>1</v>
      </c>
      <c r="K1851">
        <v>3</v>
      </c>
      <c r="L1851">
        <v>1</v>
      </c>
      <c r="M1851">
        <v>0</v>
      </c>
      <c r="Q1851">
        <v>40</v>
      </c>
      <c r="R1851">
        <v>5.63</v>
      </c>
      <c r="X1851">
        <v>19</v>
      </c>
      <c r="Y1851">
        <v>0.31</v>
      </c>
      <c r="Z1851">
        <v>96</v>
      </c>
      <c r="AA1851">
        <f t="shared" si="56"/>
        <v>32</v>
      </c>
    </row>
    <row r="1852" spans="1:27" x14ac:dyDescent="0.25">
      <c r="A1852" t="s">
        <v>2083</v>
      </c>
      <c r="B1852">
        <v>1999</v>
      </c>
      <c r="C1852" t="str">
        <f t="shared" si="57"/>
        <v>Drug Era 1992-2006</v>
      </c>
      <c r="D1852" t="s">
        <v>19</v>
      </c>
      <c r="E1852">
        <v>144</v>
      </c>
      <c r="F1852">
        <v>19</v>
      </c>
      <c r="G1852">
        <v>5</v>
      </c>
      <c r="H1852">
        <v>20</v>
      </c>
      <c r="I1852">
        <v>35</v>
      </c>
      <c r="J1852">
        <v>3</v>
      </c>
      <c r="K1852">
        <v>2</v>
      </c>
      <c r="L1852">
        <v>2</v>
      </c>
      <c r="M1852">
        <v>0</v>
      </c>
      <c r="Q1852">
        <v>28</v>
      </c>
      <c r="R1852">
        <v>5.34</v>
      </c>
      <c r="X1852">
        <v>16</v>
      </c>
      <c r="Y1852">
        <v>0</v>
      </c>
      <c r="Z1852">
        <v>96</v>
      </c>
      <c r="AA1852">
        <f t="shared" si="56"/>
        <v>32</v>
      </c>
    </row>
    <row r="1853" spans="1:27" x14ac:dyDescent="0.25">
      <c r="A1853" t="s">
        <v>2346</v>
      </c>
      <c r="B1853">
        <v>2011</v>
      </c>
      <c r="C1853" t="str">
        <f t="shared" si="57"/>
        <v>Post Drug Era 2007-2012</v>
      </c>
      <c r="D1853" t="s">
        <v>18</v>
      </c>
      <c r="E1853">
        <v>144</v>
      </c>
      <c r="F1853">
        <v>22</v>
      </c>
      <c r="G1853">
        <v>6</v>
      </c>
      <c r="H1853">
        <v>10</v>
      </c>
      <c r="I1853">
        <v>18</v>
      </c>
      <c r="J1853">
        <v>2</v>
      </c>
      <c r="K1853">
        <v>1</v>
      </c>
      <c r="L1853">
        <v>1</v>
      </c>
      <c r="M1853">
        <v>0</v>
      </c>
      <c r="Q1853">
        <v>40</v>
      </c>
      <c r="R1853">
        <v>6.19</v>
      </c>
      <c r="X1853">
        <v>35</v>
      </c>
      <c r="Z1853">
        <v>96</v>
      </c>
      <c r="AA1853">
        <f t="shared" si="56"/>
        <v>32</v>
      </c>
    </row>
    <row r="1854" spans="1:27" x14ac:dyDescent="0.25">
      <c r="A1854" t="s">
        <v>2853</v>
      </c>
      <c r="B1854">
        <v>1979</v>
      </c>
      <c r="C1854" t="str">
        <f t="shared" si="57"/>
        <v>Pre-Drug 1970-1991</v>
      </c>
      <c r="D1854" t="s">
        <v>19</v>
      </c>
      <c r="E1854">
        <v>144</v>
      </c>
      <c r="F1854">
        <v>21</v>
      </c>
      <c r="G1854">
        <v>7</v>
      </c>
      <c r="H1854">
        <v>7</v>
      </c>
      <c r="I1854">
        <v>14</v>
      </c>
      <c r="J1854">
        <v>0</v>
      </c>
      <c r="K1854">
        <v>2</v>
      </c>
      <c r="L1854">
        <v>1</v>
      </c>
      <c r="M1854">
        <v>0</v>
      </c>
      <c r="Q1854">
        <v>40</v>
      </c>
      <c r="R1854">
        <v>5.85</v>
      </c>
      <c r="X1854">
        <v>12</v>
      </c>
      <c r="Y1854">
        <v>0.28999999999999998</v>
      </c>
      <c r="Z1854">
        <v>97</v>
      </c>
      <c r="AA1854">
        <f t="shared" si="56"/>
        <v>32.333333333333336</v>
      </c>
    </row>
    <row r="1855" spans="1:27" x14ac:dyDescent="0.25">
      <c r="A1855" t="s">
        <v>1643</v>
      </c>
      <c r="B1855">
        <v>1980</v>
      </c>
      <c r="C1855" t="str">
        <f t="shared" si="57"/>
        <v>Pre-Drug 1970-1991</v>
      </c>
      <c r="D1855" t="s">
        <v>19</v>
      </c>
      <c r="E1855">
        <v>144</v>
      </c>
      <c r="F1855">
        <v>12</v>
      </c>
      <c r="G1855">
        <v>3</v>
      </c>
      <c r="H1855">
        <v>20</v>
      </c>
      <c r="I1855">
        <v>13</v>
      </c>
      <c r="J1855">
        <v>2</v>
      </c>
      <c r="K1855">
        <v>2</v>
      </c>
      <c r="L1855">
        <v>0</v>
      </c>
      <c r="M1855">
        <v>1</v>
      </c>
      <c r="Q1855">
        <v>33</v>
      </c>
      <c r="R1855">
        <v>3.34</v>
      </c>
      <c r="X1855">
        <v>20</v>
      </c>
      <c r="Y1855">
        <v>0.28000000000000003</v>
      </c>
      <c r="Z1855">
        <v>97</v>
      </c>
      <c r="AA1855">
        <f t="shared" si="56"/>
        <v>32.333333333333336</v>
      </c>
    </row>
    <row r="1856" spans="1:27" x14ac:dyDescent="0.25">
      <c r="A1856" t="s">
        <v>346</v>
      </c>
      <c r="B1856">
        <v>1981</v>
      </c>
      <c r="C1856" t="str">
        <f t="shared" si="57"/>
        <v>Pre-Drug 1970-1991</v>
      </c>
      <c r="D1856" t="s">
        <v>19</v>
      </c>
      <c r="E1856">
        <v>144</v>
      </c>
      <c r="F1856">
        <v>15</v>
      </c>
      <c r="G1856">
        <v>2</v>
      </c>
      <c r="H1856">
        <v>14</v>
      </c>
      <c r="I1856">
        <v>7</v>
      </c>
      <c r="J1856">
        <v>4</v>
      </c>
      <c r="K1856">
        <v>0</v>
      </c>
      <c r="L1856">
        <v>1</v>
      </c>
      <c r="M1856">
        <v>0</v>
      </c>
      <c r="Q1856">
        <v>35</v>
      </c>
      <c r="R1856">
        <v>4.18</v>
      </c>
      <c r="X1856">
        <v>12</v>
      </c>
      <c r="Y1856">
        <v>0.28000000000000003</v>
      </c>
      <c r="Z1856">
        <v>97</v>
      </c>
      <c r="AA1856">
        <f t="shared" si="56"/>
        <v>32.333333333333336</v>
      </c>
    </row>
    <row r="1857" spans="1:27" x14ac:dyDescent="0.25">
      <c r="A1857" t="s">
        <v>689</v>
      </c>
      <c r="B1857">
        <v>1987</v>
      </c>
      <c r="C1857" t="str">
        <f t="shared" si="57"/>
        <v>Pre-Drug 1970-1991</v>
      </c>
      <c r="D1857" t="s">
        <v>18</v>
      </c>
      <c r="E1857">
        <v>144</v>
      </c>
      <c r="F1857">
        <v>21</v>
      </c>
      <c r="G1857">
        <v>8</v>
      </c>
      <c r="H1857">
        <v>12</v>
      </c>
      <c r="I1857">
        <v>31</v>
      </c>
      <c r="J1857">
        <v>1</v>
      </c>
      <c r="K1857">
        <v>1</v>
      </c>
      <c r="L1857">
        <v>0</v>
      </c>
      <c r="M1857">
        <v>2</v>
      </c>
      <c r="Q1857">
        <v>43</v>
      </c>
      <c r="R1857">
        <v>5.85</v>
      </c>
      <c r="X1857">
        <v>34</v>
      </c>
      <c r="Y1857">
        <v>0.32</v>
      </c>
      <c r="Z1857">
        <v>97</v>
      </c>
      <c r="AA1857">
        <f t="shared" si="56"/>
        <v>32.333333333333336</v>
      </c>
    </row>
    <row r="1858" spans="1:27" x14ac:dyDescent="0.25">
      <c r="A1858" t="s">
        <v>2220</v>
      </c>
      <c r="B1858">
        <v>2002</v>
      </c>
      <c r="C1858" t="str">
        <f t="shared" si="57"/>
        <v>Drug Era 1992-2006</v>
      </c>
      <c r="D1858" t="s">
        <v>18</v>
      </c>
      <c r="E1858">
        <v>144</v>
      </c>
      <c r="F1858">
        <v>15</v>
      </c>
      <c r="G1858">
        <v>4</v>
      </c>
      <c r="H1858">
        <v>24</v>
      </c>
      <c r="I1858">
        <v>31</v>
      </c>
      <c r="J1858">
        <v>1</v>
      </c>
      <c r="K1858">
        <v>4</v>
      </c>
      <c r="L1858">
        <v>2</v>
      </c>
      <c r="M1858">
        <v>0</v>
      </c>
      <c r="Q1858">
        <v>25</v>
      </c>
      <c r="R1858">
        <v>4.18</v>
      </c>
      <c r="X1858">
        <v>9</v>
      </c>
      <c r="Z1858">
        <v>97</v>
      </c>
      <c r="AA1858">
        <f t="shared" ref="AA1858:AA1921" si="58">Z1858/3</f>
        <v>32.333333333333336</v>
      </c>
    </row>
    <row r="1859" spans="1:27" x14ac:dyDescent="0.25">
      <c r="A1859" t="s">
        <v>506</v>
      </c>
      <c r="B1859">
        <v>2003</v>
      </c>
      <c r="C1859" t="str">
        <f t="shared" ref="C1859:C1922" si="59">IF(B1859&lt;1997,"Pre-Drug 1970-1991",IF(B1859&lt;=2006,"Drug Era 1992-2006","Post Drug Era 2007-2012"))</f>
        <v>Drug Era 1992-2006</v>
      </c>
      <c r="D1859" t="s">
        <v>18</v>
      </c>
      <c r="E1859">
        <v>144</v>
      </c>
      <c r="F1859">
        <v>21</v>
      </c>
      <c r="G1859">
        <v>4</v>
      </c>
      <c r="H1859">
        <v>20</v>
      </c>
      <c r="I1859">
        <v>19</v>
      </c>
      <c r="J1859">
        <v>1</v>
      </c>
      <c r="K1859">
        <v>3</v>
      </c>
      <c r="L1859">
        <v>0</v>
      </c>
      <c r="M1859">
        <v>1</v>
      </c>
      <c r="Q1859">
        <v>32</v>
      </c>
      <c r="R1859">
        <v>5.85</v>
      </c>
      <c r="X1859">
        <v>30</v>
      </c>
      <c r="Y1859">
        <v>0.26</v>
      </c>
      <c r="Z1859">
        <v>97</v>
      </c>
      <c r="AA1859">
        <f t="shared" si="58"/>
        <v>32.333333333333336</v>
      </c>
    </row>
    <row r="1860" spans="1:27" x14ac:dyDescent="0.25">
      <c r="A1860" t="s">
        <v>1863</v>
      </c>
      <c r="B1860">
        <v>2012</v>
      </c>
      <c r="C1860" t="str">
        <f t="shared" si="59"/>
        <v>Post Drug Era 2007-2012</v>
      </c>
      <c r="D1860" t="s">
        <v>18</v>
      </c>
      <c r="E1860">
        <v>144</v>
      </c>
      <c r="F1860">
        <v>13</v>
      </c>
      <c r="G1860">
        <v>4</v>
      </c>
      <c r="H1860">
        <v>15</v>
      </c>
      <c r="I1860">
        <v>23</v>
      </c>
      <c r="J1860">
        <v>0</v>
      </c>
      <c r="K1860">
        <v>2</v>
      </c>
      <c r="L1860">
        <v>2</v>
      </c>
      <c r="M1860">
        <v>0</v>
      </c>
      <c r="Q1860">
        <v>32</v>
      </c>
      <c r="R1860">
        <v>3.62</v>
      </c>
      <c r="X1860">
        <v>31</v>
      </c>
      <c r="Z1860">
        <v>97</v>
      </c>
      <c r="AA1860">
        <f t="shared" si="58"/>
        <v>32.333333333333336</v>
      </c>
    </row>
    <row r="1861" spans="1:27" x14ac:dyDescent="0.25">
      <c r="A1861" t="s">
        <v>1579</v>
      </c>
      <c r="B1861">
        <v>2004</v>
      </c>
      <c r="C1861" t="str">
        <f t="shared" si="59"/>
        <v>Drug Era 1992-2006</v>
      </c>
      <c r="D1861" t="s">
        <v>19</v>
      </c>
      <c r="E1861">
        <v>144</v>
      </c>
      <c r="F1861">
        <v>19</v>
      </c>
      <c r="G1861">
        <v>3</v>
      </c>
      <c r="H1861">
        <v>14</v>
      </c>
      <c r="I1861">
        <v>16</v>
      </c>
      <c r="J1861">
        <v>2</v>
      </c>
      <c r="K1861">
        <v>2</v>
      </c>
      <c r="L1861">
        <v>2</v>
      </c>
      <c r="M1861">
        <v>0</v>
      </c>
      <c r="Q1861">
        <v>35</v>
      </c>
      <c r="R1861">
        <v>5.23</v>
      </c>
      <c r="X1861">
        <v>16</v>
      </c>
      <c r="Y1861">
        <v>0.28000000000000003</v>
      </c>
      <c r="Z1861">
        <v>98</v>
      </c>
      <c r="AA1861">
        <f t="shared" si="58"/>
        <v>32.666666666666664</v>
      </c>
    </row>
    <row r="1862" spans="1:27" x14ac:dyDescent="0.25">
      <c r="A1862" t="s">
        <v>2467</v>
      </c>
      <c r="B1862">
        <v>2010</v>
      </c>
      <c r="C1862" t="str">
        <f t="shared" si="59"/>
        <v>Post Drug Era 2007-2012</v>
      </c>
      <c r="D1862" t="s">
        <v>18</v>
      </c>
      <c r="E1862">
        <v>144</v>
      </c>
      <c r="F1862">
        <v>11</v>
      </c>
      <c r="G1862">
        <v>1</v>
      </c>
      <c r="H1862">
        <v>20</v>
      </c>
      <c r="I1862">
        <v>37</v>
      </c>
      <c r="J1862">
        <v>3</v>
      </c>
      <c r="K1862">
        <v>2</v>
      </c>
      <c r="L1862">
        <v>1</v>
      </c>
      <c r="M1862">
        <v>0</v>
      </c>
      <c r="Q1862">
        <v>29</v>
      </c>
      <c r="R1862">
        <v>3.03</v>
      </c>
      <c r="X1862">
        <v>16</v>
      </c>
      <c r="Z1862">
        <v>98</v>
      </c>
      <c r="AA1862">
        <f t="shared" si="58"/>
        <v>32.666666666666664</v>
      </c>
    </row>
    <row r="1863" spans="1:27" x14ac:dyDescent="0.25">
      <c r="A1863" t="s">
        <v>1549</v>
      </c>
      <c r="B1863">
        <v>2012</v>
      </c>
      <c r="C1863" t="str">
        <f t="shared" si="59"/>
        <v>Post Drug Era 2007-2012</v>
      </c>
      <c r="D1863" t="s">
        <v>18</v>
      </c>
      <c r="E1863">
        <v>144</v>
      </c>
      <c r="F1863">
        <v>15</v>
      </c>
      <c r="G1863">
        <v>0</v>
      </c>
      <c r="H1863">
        <v>14</v>
      </c>
      <c r="I1863">
        <v>17</v>
      </c>
      <c r="J1863">
        <v>1</v>
      </c>
      <c r="K1863">
        <v>1</v>
      </c>
      <c r="L1863">
        <v>4</v>
      </c>
      <c r="M1863">
        <v>0</v>
      </c>
      <c r="Q1863">
        <v>33</v>
      </c>
      <c r="R1863">
        <v>4.13</v>
      </c>
      <c r="X1863">
        <v>28</v>
      </c>
      <c r="Z1863">
        <v>98</v>
      </c>
      <c r="AA1863">
        <f t="shared" si="58"/>
        <v>32.666666666666664</v>
      </c>
    </row>
    <row r="1864" spans="1:27" x14ac:dyDescent="0.25">
      <c r="A1864" t="s">
        <v>860</v>
      </c>
      <c r="B1864">
        <v>1979</v>
      </c>
      <c r="C1864" t="str">
        <f t="shared" si="59"/>
        <v>Pre-Drug 1970-1991</v>
      </c>
      <c r="D1864" t="s">
        <v>19</v>
      </c>
      <c r="E1864">
        <v>144</v>
      </c>
      <c r="F1864">
        <v>16</v>
      </c>
      <c r="G1864">
        <v>2</v>
      </c>
      <c r="H1864">
        <v>19</v>
      </c>
      <c r="I1864">
        <v>25</v>
      </c>
      <c r="J1864">
        <v>2</v>
      </c>
      <c r="K1864">
        <v>3</v>
      </c>
      <c r="L1864">
        <v>2</v>
      </c>
      <c r="M1864">
        <v>0</v>
      </c>
      <c r="Q1864">
        <v>30</v>
      </c>
      <c r="R1864">
        <v>4.3600000000000003</v>
      </c>
      <c r="X1864">
        <v>17</v>
      </c>
      <c r="Y1864">
        <v>0.25</v>
      </c>
      <c r="Z1864">
        <v>99</v>
      </c>
      <c r="AA1864">
        <f t="shared" si="58"/>
        <v>33</v>
      </c>
    </row>
    <row r="1865" spans="1:27" x14ac:dyDescent="0.25">
      <c r="A1865" t="s">
        <v>1997</v>
      </c>
      <c r="B1865">
        <v>2002</v>
      </c>
      <c r="C1865" t="str">
        <f t="shared" si="59"/>
        <v>Drug Era 1992-2006</v>
      </c>
      <c r="D1865" t="s">
        <v>18</v>
      </c>
      <c r="E1865">
        <v>144</v>
      </c>
      <c r="F1865">
        <v>10</v>
      </c>
      <c r="G1865">
        <v>1</v>
      </c>
      <c r="H1865">
        <v>14</v>
      </c>
      <c r="I1865">
        <v>33</v>
      </c>
      <c r="J1865">
        <v>2</v>
      </c>
      <c r="K1865">
        <v>4</v>
      </c>
      <c r="L1865">
        <v>0</v>
      </c>
      <c r="M1865">
        <v>0</v>
      </c>
      <c r="Q1865">
        <v>32</v>
      </c>
      <c r="R1865">
        <v>2.73</v>
      </c>
      <c r="X1865">
        <v>16</v>
      </c>
      <c r="Z1865">
        <v>99</v>
      </c>
      <c r="AA1865">
        <f t="shared" si="58"/>
        <v>33</v>
      </c>
    </row>
    <row r="1866" spans="1:27" x14ac:dyDescent="0.25">
      <c r="A1866" t="s">
        <v>2675</v>
      </c>
      <c r="B1866">
        <v>1985</v>
      </c>
      <c r="C1866" t="str">
        <f t="shared" si="59"/>
        <v>Pre-Drug 1970-1991</v>
      </c>
      <c r="D1866" t="s">
        <v>18</v>
      </c>
      <c r="E1866">
        <v>144</v>
      </c>
      <c r="F1866">
        <v>13</v>
      </c>
      <c r="G1866">
        <v>5</v>
      </c>
      <c r="H1866">
        <v>13</v>
      </c>
      <c r="I1866">
        <v>17</v>
      </c>
      <c r="J1866">
        <v>2</v>
      </c>
      <c r="K1866">
        <v>2</v>
      </c>
      <c r="L1866">
        <v>0</v>
      </c>
      <c r="M1866">
        <v>0</v>
      </c>
      <c r="Q1866">
        <v>34</v>
      </c>
      <c r="R1866">
        <v>3.48</v>
      </c>
      <c r="X1866">
        <v>15</v>
      </c>
      <c r="Y1866">
        <v>0.26</v>
      </c>
      <c r="Z1866">
        <v>101</v>
      </c>
      <c r="AA1866">
        <f t="shared" si="58"/>
        <v>33.666666666666664</v>
      </c>
    </row>
    <row r="1867" spans="1:27" x14ac:dyDescent="0.25">
      <c r="A1867" t="s">
        <v>656</v>
      </c>
      <c r="B1867">
        <v>1981</v>
      </c>
      <c r="C1867" t="str">
        <f t="shared" si="59"/>
        <v>Pre-Drug 1970-1991</v>
      </c>
      <c r="D1867" t="s">
        <v>18</v>
      </c>
      <c r="E1867">
        <v>144</v>
      </c>
      <c r="F1867">
        <v>10</v>
      </c>
      <c r="G1867">
        <v>6</v>
      </c>
      <c r="H1867">
        <v>15</v>
      </c>
      <c r="I1867">
        <v>28</v>
      </c>
      <c r="J1867">
        <v>4</v>
      </c>
      <c r="K1867">
        <v>1</v>
      </c>
      <c r="L1867">
        <v>1</v>
      </c>
      <c r="M1867">
        <v>0</v>
      </c>
      <c r="Q1867">
        <v>33</v>
      </c>
      <c r="R1867">
        <v>2.65</v>
      </c>
      <c r="X1867">
        <v>22</v>
      </c>
      <c r="Y1867">
        <v>0.26</v>
      </c>
      <c r="Z1867">
        <v>102</v>
      </c>
      <c r="AA1867">
        <f t="shared" si="58"/>
        <v>34</v>
      </c>
    </row>
    <row r="1868" spans="1:27" x14ac:dyDescent="0.25">
      <c r="A1868" t="s">
        <v>2106</v>
      </c>
      <c r="B1868">
        <v>2001</v>
      </c>
      <c r="C1868" t="str">
        <f t="shared" si="59"/>
        <v>Drug Era 1992-2006</v>
      </c>
      <c r="D1868" t="s">
        <v>18</v>
      </c>
      <c r="E1868">
        <v>144</v>
      </c>
      <c r="F1868">
        <v>16</v>
      </c>
      <c r="G1868">
        <v>1</v>
      </c>
      <c r="H1868">
        <v>12</v>
      </c>
      <c r="I1868">
        <v>29</v>
      </c>
      <c r="J1868">
        <v>0</v>
      </c>
      <c r="K1868">
        <v>1</v>
      </c>
      <c r="L1868">
        <v>0</v>
      </c>
      <c r="M1868">
        <v>0</v>
      </c>
      <c r="Q1868">
        <v>36</v>
      </c>
      <c r="R1868">
        <v>4.24</v>
      </c>
      <c r="X1868">
        <v>17</v>
      </c>
      <c r="Z1868">
        <v>102</v>
      </c>
      <c r="AA1868">
        <f t="shared" si="58"/>
        <v>34</v>
      </c>
    </row>
    <row r="1869" spans="1:27" x14ac:dyDescent="0.25">
      <c r="A1869" t="s">
        <v>2210</v>
      </c>
      <c r="B1869">
        <v>2004</v>
      </c>
      <c r="C1869" t="str">
        <f t="shared" si="59"/>
        <v>Drug Era 1992-2006</v>
      </c>
      <c r="D1869" t="s">
        <v>18</v>
      </c>
      <c r="E1869">
        <v>144</v>
      </c>
      <c r="F1869">
        <v>18</v>
      </c>
      <c r="G1869">
        <v>6</v>
      </c>
      <c r="H1869">
        <v>12</v>
      </c>
      <c r="I1869">
        <v>28</v>
      </c>
      <c r="J1869">
        <v>0</v>
      </c>
      <c r="K1869">
        <v>0</v>
      </c>
      <c r="L1869">
        <v>0</v>
      </c>
      <c r="M1869">
        <v>0</v>
      </c>
      <c r="Q1869">
        <v>34</v>
      </c>
      <c r="R1869">
        <v>4.76</v>
      </c>
      <c r="X1869">
        <v>9</v>
      </c>
      <c r="Y1869">
        <v>0.26</v>
      </c>
      <c r="Z1869">
        <v>102</v>
      </c>
      <c r="AA1869">
        <f t="shared" si="58"/>
        <v>34</v>
      </c>
    </row>
    <row r="1870" spans="1:27" x14ac:dyDescent="0.25">
      <c r="A1870" t="s">
        <v>307</v>
      </c>
      <c r="B1870">
        <v>1994</v>
      </c>
      <c r="C1870" t="str">
        <f t="shared" si="59"/>
        <v>Pre-Drug 1970-1991</v>
      </c>
      <c r="D1870" t="s">
        <v>18</v>
      </c>
      <c r="E1870">
        <v>144</v>
      </c>
      <c r="F1870">
        <v>9</v>
      </c>
      <c r="G1870">
        <v>1</v>
      </c>
      <c r="H1870">
        <v>14</v>
      </c>
      <c r="I1870">
        <v>26</v>
      </c>
      <c r="J1870">
        <v>3</v>
      </c>
      <c r="K1870">
        <v>4</v>
      </c>
      <c r="L1870">
        <v>4</v>
      </c>
      <c r="M1870">
        <v>0</v>
      </c>
      <c r="Q1870">
        <v>31</v>
      </c>
      <c r="R1870">
        <v>2.36</v>
      </c>
      <c r="X1870">
        <v>19</v>
      </c>
      <c r="Y1870">
        <v>0.23</v>
      </c>
      <c r="Z1870">
        <v>103</v>
      </c>
      <c r="AA1870">
        <f t="shared" si="58"/>
        <v>34.333333333333336</v>
      </c>
    </row>
    <row r="1871" spans="1:27" x14ac:dyDescent="0.25">
      <c r="A1871" t="s">
        <v>151</v>
      </c>
      <c r="B1871">
        <v>1970</v>
      </c>
      <c r="C1871" t="str">
        <f t="shared" si="59"/>
        <v>Pre-Drug 1970-1991</v>
      </c>
      <c r="D1871" t="s">
        <v>19</v>
      </c>
      <c r="E1871">
        <v>144</v>
      </c>
      <c r="F1871">
        <v>10</v>
      </c>
      <c r="G1871">
        <v>4</v>
      </c>
      <c r="H1871">
        <v>18</v>
      </c>
      <c r="I1871">
        <v>26</v>
      </c>
      <c r="J1871">
        <v>6</v>
      </c>
      <c r="K1871">
        <v>0</v>
      </c>
      <c r="L1871">
        <v>0</v>
      </c>
      <c r="M1871">
        <v>0</v>
      </c>
      <c r="Q1871">
        <v>25</v>
      </c>
      <c r="R1871">
        <v>2.5499999999999998</v>
      </c>
      <c r="X1871">
        <v>17</v>
      </c>
      <c r="Y1871">
        <v>0.2</v>
      </c>
      <c r="Z1871">
        <v>106</v>
      </c>
      <c r="AA1871">
        <f t="shared" si="58"/>
        <v>35.333333333333336</v>
      </c>
    </row>
    <row r="1872" spans="1:27" x14ac:dyDescent="0.25">
      <c r="A1872" t="s">
        <v>2331</v>
      </c>
      <c r="B1872">
        <v>1980</v>
      </c>
      <c r="C1872" t="str">
        <f t="shared" si="59"/>
        <v>Pre-Drug 1970-1991</v>
      </c>
      <c r="D1872" t="s">
        <v>19</v>
      </c>
      <c r="E1872">
        <v>144</v>
      </c>
      <c r="F1872">
        <v>18</v>
      </c>
      <c r="G1872">
        <v>4</v>
      </c>
      <c r="H1872">
        <v>9</v>
      </c>
      <c r="I1872">
        <v>20</v>
      </c>
      <c r="J1872">
        <v>1</v>
      </c>
      <c r="K1872">
        <v>0</v>
      </c>
      <c r="L1872">
        <v>0</v>
      </c>
      <c r="M1872">
        <v>0</v>
      </c>
      <c r="Q1872">
        <v>39</v>
      </c>
      <c r="R1872">
        <v>4.58</v>
      </c>
      <c r="X1872">
        <v>27</v>
      </c>
      <c r="Y1872">
        <v>0.28999999999999998</v>
      </c>
      <c r="Z1872">
        <v>106</v>
      </c>
      <c r="AA1872">
        <f t="shared" si="58"/>
        <v>35.333333333333336</v>
      </c>
    </row>
    <row r="1873" spans="1:27" x14ac:dyDescent="0.25">
      <c r="A1873" t="s">
        <v>690</v>
      </c>
      <c r="B1873">
        <v>1993</v>
      </c>
      <c r="C1873" t="str">
        <f t="shared" si="59"/>
        <v>Pre-Drug 1970-1991</v>
      </c>
      <c r="D1873" t="s">
        <v>19</v>
      </c>
      <c r="E1873">
        <v>144</v>
      </c>
      <c r="F1873">
        <v>12</v>
      </c>
      <c r="G1873">
        <v>4</v>
      </c>
      <c r="H1873">
        <v>15</v>
      </c>
      <c r="I1873">
        <v>36</v>
      </c>
      <c r="J1873">
        <v>4</v>
      </c>
      <c r="K1873">
        <v>1</v>
      </c>
      <c r="L1873">
        <v>1</v>
      </c>
      <c r="M1873">
        <v>0</v>
      </c>
      <c r="Q1873">
        <v>25</v>
      </c>
      <c r="R1873">
        <v>3.06</v>
      </c>
      <c r="X1873">
        <v>15</v>
      </c>
      <c r="Y1873">
        <v>0.19</v>
      </c>
      <c r="Z1873">
        <v>106</v>
      </c>
      <c r="AA1873">
        <f t="shared" si="58"/>
        <v>35.333333333333336</v>
      </c>
    </row>
    <row r="1874" spans="1:27" x14ac:dyDescent="0.25">
      <c r="A1874" t="s">
        <v>2917</v>
      </c>
      <c r="B1874">
        <v>2003</v>
      </c>
      <c r="C1874" t="str">
        <f t="shared" si="59"/>
        <v>Drug Era 1992-2006</v>
      </c>
      <c r="D1874" t="s">
        <v>18</v>
      </c>
      <c r="E1874">
        <v>144</v>
      </c>
      <c r="F1874">
        <v>18</v>
      </c>
      <c r="G1874">
        <v>7</v>
      </c>
      <c r="H1874">
        <v>6</v>
      </c>
      <c r="I1874">
        <v>25</v>
      </c>
      <c r="J1874">
        <v>0</v>
      </c>
      <c r="K1874">
        <v>0</v>
      </c>
      <c r="L1874">
        <v>1</v>
      </c>
      <c r="M1874">
        <v>1</v>
      </c>
      <c r="Q1874">
        <v>31</v>
      </c>
      <c r="R1874">
        <v>4.54</v>
      </c>
      <c r="X1874">
        <v>24</v>
      </c>
      <c r="Y1874">
        <v>0.22</v>
      </c>
      <c r="Z1874">
        <v>107</v>
      </c>
      <c r="AA1874">
        <f t="shared" si="58"/>
        <v>35.666666666666664</v>
      </c>
    </row>
    <row r="1875" spans="1:27" x14ac:dyDescent="0.25">
      <c r="A1875" t="s">
        <v>714</v>
      </c>
      <c r="B1875">
        <v>1990</v>
      </c>
      <c r="C1875" t="str">
        <f t="shared" si="59"/>
        <v>Pre-Drug 1970-1991</v>
      </c>
      <c r="D1875" t="s">
        <v>19</v>
      </c>
      <c r="E1875">
        <v>144</v>
      </c>
      <c r="F1875">
        <v>8</v>
      </c>
      <c r="G1875">
        <v>2</v>
      </c>
      <c r="H1875">
        <v>9</v>
      </c>
      <c r="I1875">
        <v>20</v>
      </c>
      <c r="J1875">
        <v>0</v>
      </c>
      <c r="K1875">
        <v>0</v>
      </c>
      <c r="L1875">
        <v>0</v>
      </c>
      <c r="M1875">
        <v>0</v>
      </c>
      <c r="Q1875">
        <v>30</v>
      </c>
      <c r="R1875">
        <v>2</v>
      </c>
      <c r="X1875">
        <v>33</v>
      </c>
      <c r="Y1875">
        <v>0.22</v>
      </c>
      <c r="Z1875">
        <v>108</v>
      </c>
      <c r="AA1875">
        <f t="shared" si="58"/>
        <v>36</v>
      </c>
    </row>
    <row r="1876" spans="1:27" x14ac:dyDescent="0.25">
      <c r="A1876" t="s">
        <v>2751</v>
      </c>
      <c r="B1876">
        <v>2012</v>
      </c>
      <c r="C1876" t="str">
        <f t="shared" si="59"/>
        <v>Post Drug Era 2007-2012</v>
      </c>
      <c r="D1876" t="s">
        <v>18</v>
      </c>
      <c r="E1876">
        <v>144</v>
      </c>
      <c r="F1876">
        <v>8</v>
      </c>
      <c r="G1876">
        <v>2</v>
      </c>
      <c r="H1876">
        <v>11</v>
      </c>
      <c r="I1876">
        <v>47</v>
      </c>
      <c r="J1876">
        <v>1</v>
      </c>
      <c r="K1876">
        <v>1</v>
      </c>
      <c r="L1876">
        <v>0</v>
      </c>
      <c r="M1876">
        <v>0</v>
      </c>
      <c r="Q1876">
        <v>17</v>
      </c>
      <c r="R1876">
        <v>1.85</v>
      </c>
      <c r="X1876">
        <v>24</v>
      </c>
      <c r="Z1876">
        <v>117</v>
      </c>
      <c r="AA1876">
        <f t="shared" si="58"/>
        <v>39</v>
      </c>
    </row>
    <row r="1877" spans="1:27" x14ac:dyDescent="0.25">
      <c r="A1877" t="s">
        <v>910</v>
      </c>
      <c r="B1877">
        <v>1970</v>
      </c>
      <c r="C1877" t="str">
        <f t="shared" si="59"/>
        <v>Pre-Drug 1970-1991</v>
      </c>
      <c r="D1877" t="s">
        <v>18</v>
      </c>
      <c r="E1877">
        <v>145</v>
      </c>
      <c r="F1877">
        <v>21</v>
      </c>
      <c r="G1877">
        <v>6</v>
      </c>
      <c r="H1877">
        <v>25</v>
      </c>
      <c r="I1877">
        <v>15</v>
      </c>
      <c r="J1877">
        <v>4</v>
      </c>
      <c r="K1877">
        <v>2</v>
      </c>
      <c r="L1877">
        <v>0</v>
      </c>
      <c r="M1877">
        <v>1</v>
      </c>
      <c r="Q1877">
        <v>36</v>
      </c>
      <c r="R1877">
        <v>6.44</v>
      </c>
      <c r="X1877">
        <v>13</v>
      </c>
      <c r="Y1877">
        <v>0.31</v>
      </c>
      <c r="Z1877">
        <v>88</v>
      </c>
      <c r="AA1877">
        <f t="shared" si="58"/>
        <v>29.333333333333332</v>
      </c>
    </row>
    <row r="1878" spans="1:27" x14ac:dyDescent="0.25">
      <c r="A1878" t="s">
        <v>2043</v>
      </c>
      <c r="B1878">
        <v>1988</v>
      </c>
      <c r="C1878" t="str">
        <f t="shared" si="59"/>
        <v>Pre-Drug 1970-1991</v>
      </c>
      <c r="D1878" t="s">
        <v>19</v>
      </c>
      <c r="E1878">
        <v>145</v>
      </c>
      <c r="F1878">
        <v>26</v>
      </c>
      <c r="G1878">
        <v>4</v>
      </c>
      <c r="H1878">
        <v>14</v>
      </c>
      <c r="I1878">
        <v>19</v>
      </c>
      <c r="J1878">
        <v>3</v>
      </c>
      <c r="K1878">
        <v>0</v>
      </c>
      <c r="L1878">
        <v>2</v>
      </c>
      <c r="M1878">
        <v>1</v>
      </c>
      <c r="Q1878">
        <v>45</v>
      </c>
      <c r="R1878">
        <v>7.98</v>
      </c>
      <c r="X1878">
        <v>18</v>
      </c>
      <c r="Y1878">
        <v>0.36</v>
      </c>
      <c r="Z1878">
        <v>88</v>
      </c>
      <c r="AA1878">
        <f t="shared" si="58"/>
        <v>29.333333333333332</v>
      </c>
    </row>
    <row r="1879" spans="1:27" x14ac:dyDescent="0.25">
      <c r="A1879" t="s">
        <v>1339</v>
      </c>
      <c r="B1879">
        <v>1997</v>
      </c>
      <c r="C1879" t="str">
        <f t="shared" si="59"/>
        <v>Drug Era 1992-2006</v>
      </c>
      <c r="D1879" t="s">
        <v>18</v>
      </c>
      <c r="E1879">
        <v>145</v>
      </c>
      <c r="F1879">
        <v>25</v>
      </c>
      <c r="G1879">
        <v>3</v>
      </c>
      <c r="H1879">
        <v>22</v>
      </c>
      <c r="I1879">
        <v>25</v>
      </c>
      <c r="J1879">
        <v>0</v>
      </c>
      <c r="K1879">
        <v>3</v>
      </c>
      <c r="L1879">
        <v>1</v>
      </c>
      <c r="M1879">
        <v>0</v>
      </c>
      <c r="Q1879">
        <v>40</v>
      </c>
      <c r="R1879">
        <v>7.58</v>
      </c>
      <c r="X1879">
        <v>14</v>
      </c>
      <c r="Y1879">
        <v>0.33</v>
      </c>
      <c r="Z1879">
        <v>89</v>
      </c>
      <c r="AA1879">
        <f t="shared" si="58"/>
        <v>29.666666666666668</v>
      </c>
    </row>
    <row r="1880" spans="1:27" x14ac:dyDescent="0.25">
      <c r="A1880" t="s">
        <v>852</v>
      </c>
      <c r="B1880">
        <v>2003</v>
      </c>
      <c r="C1880" t="str">
        <f t="shared" si="59"/>
        <v>Drug Era 1992-2006</v>
      </c>
      <c r="D1880" t="s">
        <v>18</v>
      </c>
      <c r="E1880">
        <v>145</v>
      </c>
      <c r="F1880">
        <v>23</v>
      </c>
      <c r="G1880">
        <v>4</v>
      </c>
      <c r="H1880">
        <v>15</v>
      </c>
      <c r="I1880">
        <v>17</v>
      </c>
      <c r="J1880">
        <v>1</v>
      </c>
      <c r="K1880">
        <v>0</v>
      </c>
      <c r="L1880">
        <v>3</v>
      </c>
      <c r="M1880">
        <v>0</v>
      </c>
      <c r="Q1880">
        <v>39</v>
      </c>
      <c r="R1880">
        <v>6.9</v>
      </c>
      <c r="X1880">
        <v>12</v>
      </c>
      <c r="Y1880">
        <v>0.32</v>
      </c>
      <c r="Z1880">
        <v>90</v>
      </c>
      <c r="AA1880">
        <f t="shared" si="58"/>
        <v>30</v>
      </c>
    </row>
    <row r="1881" spans="1:27" x14ac:dyDescent="0.25">
      <c r="A1881" t="s">
        <v>2415</v>
      </c>
      <c r="B1881">
        <v>2009</v>
      </c>
      <c r="C1881" t="str">
        <f t="shared" si="59"/>
        <v>Post Drug Era 2007-2012</v>
      </c>
      <c r="D1881" t="s">
        <v>19</v>
      </c>
      <c r="E1881">
        <v>145</v>
      </c>
      <c r="F1881">
        <v>19</v>
      </c>
      <c r="G1881">
        <v>4</v>
      </c>
      <c r="H1881">
        <v>9</v>
      </c>
      <c r="I1881">
        <v>10</v>
      </c>
      <c r="J1881">
        <v>1</v>
      </c>
      <c r="K1881">
        <v>1</v>
      </c>
      <c r="L1881">
        <v>1</v>
      </c>
      <c r="M1881">
        <v>0</v>
      </c>
      <c r="Q1881">
        <v>47</v>
      </c>
      <c r="R1881">
        <v>5.58</v>
      </c>
      <c r="X1881">
        <v>28</v>
      </c>
      <c r="Z1881">
        <v>92</v>
      </c>
      <c r="AA1881">
        <f t="shared" si="58"/>
        <v>30.666666666666668</v>
      </c>
    </row>
    <row r="1882" spans="1:27" x14ac:dyDescent="0.25">
      <c r="A1882" t="s">
        <v>1430</v>
      </c>
      <c r="B1882">
        <v>1997</v>
      </c>
      <c r="C1882" t="str">
        <f t="shared" si="59"/>
        <v>Drug Era 1992-2006</v>
      </c>
      <c r="D1882" t="s">
        <v>18</v>
      </c>
      <c r="E1882">
        <v>145</v>
      </c>
      <c r="F1882">
        <v>15</v>
      </c>
      <c r="G1882">
        <v>4</v>
      </c>
      <c r="H1882">
        <v>18</v>
      </c>
      <c r="I1882">
        <v>19</v>
      </c>
      <c r="J1882">
        <v>0</v>
      </c>
      <c r="K1882">
        <v>4</v>
      </c>
      <c r="L1882">
        <v>3</v>
      </c>
      <c r="M1882">
        <v>0</v>
      </c>
      <c r="Q1882">
        <v>35</v>
      </c>
      <c r="R1882">
        <v>4.3099999999999996</v>
      </c>
      <c r="X1882">
        <v>14</v>
      </c>
      <c r="Y1882">
        <v>0.28000000000000003</v>
      </c>
      <c r="Z1882">
        <v>94</v>
      </c>
      <c r="AA1882">
        <f t="shared" si="58"/>
        <v>31.333333333333332</v>
      </c>
    </row>
    <row r="1883" spans="1:27" x14ac:dyDescent="0.25">
      <c r="A1883" t="s">
        <v>1270</v>
      </c>
      <c r="B1883">
        <v>1989</v>
      </c>
      <c r="C1883" t="str">
        <f t="shared" si="59"/>
        <v>Pre-Drug 1970-1991</v>
      </c>
      <c r="D1883" t="s">
        <v>18</v>
      </c>
      <c r="E1883">
        <v>145</v>
      </c>
      <c r="F1883">
        <v>17</v>
      </c>
      <c r="G1883">
        <v>2</v>
      </c>
      <c r="H1883">
        <v>15</v>
      </c>
      <c r="I1883">
        <v>23</v>
      </c>
      <c r="J1883">
        <v>0</v>
      </c>
      <c r="K1883">
        <v>3</v>
      </c>
      <c r="L1883">
        <v>1</v>
      </c>
      <c r="M1883">
        <v>1</v>
      </c>
      <c r="Q1883">
        <v>34</v>
      </c>
      <c r="R1883">
        <v>4.83</v>
      </c>
      <c r="X1883">
        <v>34</v>
      </c>
      <c r="Y1883">
        <v>0.27</v>
      </c>
      <c r="Z1883">
        <v>95</v>
      </c>
      <c r="AA1883">
        <f t="shared" si="58"/>
        <v>31.666666666666668</v>
      </c>
    </row>
    <row r="1884" spans="1:27" x14ac:dyDescent="0.25">
      <c r="A1884" t="s">
        <v>2977</v>
      </c>
      <c r="B1884">
        <v>1977</v>
      </c>
      <c r="C1884" t="str">
        <f t="shared" si="59"/>
        <v>Pre-Drug 1970-1991</v>
      </c>
      <c r="D1884" t="s">
        <v>18</v>
      </c>
      <c r="E1884">
        <v>145</v>
      </c>
      <c r="F1884">
        <v>19</v>
      </c>
      <c r="G1884">
        <v>3</v>
      </c>
      <c r="H1884">
        <v>13</v>
      </c>
      <c r="I1884">
        <v>22</v>
      </c>
      <c r="J1884">
        <v>2</v>
      </c>
      <c r="K1884">
        <v>0</v>
      </c>
      <c r="L1884">
        <v>1</v>
      </c>
      <c r="M1884">
        <v>0</v>
      </c>
      <c r="Q1884">
        <v>36</v>
      </c>
      <c r="R1884">
        <v>5.34</v>
      </c>
      <c r="X1884">
        <v>12</v>
      </c>
      <c r="Y1884">
        <v>0.27</v>
      </c>
      <c r="Z1884">
        <v>96</v>
      </c>
      <c r="AA1884">
        <f t="shared" si="58"/>
        <v>32</v>
      </c>
    </row>
    <row r="1885" spans="1:27" x14ac:dyDescent="0.25">
      <c r="A1885" t="s">
        <v>1094</v>
      </c>
      <c r="B1885">
        <v>2000</v>
      </c>
      <c r="C1885" t="str">
        <f t="shared" si="59"/>
        <v>Drug Era 1992-2006</v>
      </c>
      <c r="D1885" t="s">
        <v>19</v>
      </c>
      <c r="E1885">
        <v>145</v>
      </c>
      <c r="F1885">
        <v>16</v>
      </c>
      <c r="G1885">
        <v>4</v>
      </c>
      <c r="H1885">
        <v>18</v>
      </c>
      <c r="I1885">
        <v>26</v>
      </c>
      <c r="J1885">
        <v>5</v>
      </c>
      <c r="K1885">
        <v>7</v>
      </c>
      <c r="L1885">
        <v>0</v>
      </c>
      <c r="M1885">
        <v>0</v>
      </c>
      <c r="Q1885">
        <v>33</v>
      </c>
      <c r="R1885">
        <v>4.5</v>
      </c>
      <c r="X1885">
        <v>10</v>
      </c>
      <c r="Y1885">
        <v>0</v>
      </c>
      <c r="Z1885">
        <v>96</v>
      </c>
      <c r="AA1885">
        <f t="shared" si="58"/>
        <v>32</v>
      </c>
    </row>
    <row r="1886" spans="1:27" x14ac:dyDescent="0.25">
      <c r="A1886" t="s">
        <v>1503</v>
      </c>
      <c r="B1886">
        <v>2002</v>
      </c>
      <c r="C1886" t="str">
        <f t="shared" si="59"/>
        <v>Drug Era 1992-2006</v>
      </c>
      <c r="D1886" t="s">
        <v>19</v>
      </c>
      <c r="E1886">
        <v>145</v>
      </c>
      <c r="F1886">
        <v>15</v>
      </c>
      <c r="G1886">
        <v>1</v>
      </c>
      <c r="H1886">
        <v>22</v>
      </c>
      <c r="I1886">
        <v>20</v>
      </c>
      <c r="J1886">
        <v>2</v>
      </c>
      <c r="K1886">
        <v>6</v>
      </c>
      <c r="L1886">
        <v>1</v>
      </c>
      <c r="M1886">
        <v>0</v>
      </c>
      <c r="Q1886">
        <v>27</v>
      </c>
      <c r="R1886">
        <v>4.22</v>
      </c>
      <c r="X1886">
        <v>22</v>
      </c>
      <c r="Z1886">
        <v>96</v>
      </c>
      <c r="AA1886">
        <f t="shared" si="58"/>
        <v>32</v>
      </c>
    </row>
    <row r="1887" spans="1:27" x14ac:dyDescent="0.25">
      <c r="A1887" t="s">
        <v>1581</v>
      </c>
      <c r="B1887">
        <v>2007</v>
      </c>
      <c r="C1887" t="str">
        <f t="shared" si="59"/>
        <v>Post Drug Era 2007-2012</v>
      </c>
      <c r="D1887" t="s">
        <v>19</v>
      </c>
      <c r="E1887">
        <v>145</v>
      </c>
      <c r="F1887">
        <v>27</v>
      </c>
      <c r="G1887">
        <v>3</v>
      </c>
      <c r="H1887">
        <v>13</v>
      </c>
      <c r="I1887">
        <v>16</v>
      </c>
      <c r="J1887">
        <v>0</v>
      </c>
      <c r="K1887">
        <v>1</v>
      </c>
      <c r="L1887">
        <v>3</v>
      </c>
      <c r="M1887">
        <v>0</v>
      </c>
      <c r="Q1887">
        <v>36</v>
      </c>
      <c r="R1887">
        <v>7.59</v>
      </c>
      <c r="X1887">
        <v>19</v>
      </c>
      <c r="Z1887">
        <v>96</v>
      </c>
      <c r="AA1887">
        <f t="shared" si="58"/>
        <v>32</v>
      </c>
    </row>
    <row r="1888" spans="1:27" x14ac:dyDescent="0.25">
      <c r="A1888" t="s">
        <v>2204</v>
      </c>
      <c r="B1888">
        <v>1993</v>
      </c>
      <c r="C1888" t="str">
        <f t="shared" si="59"/>
        <v>Pre-Drug 1970-1991</v>
      </c>
      <c r="D1888" t="s">
        <v>18</v>
      </c>
      <c r="E1888">
        <v>145</v>
      </c>
      <c r="F1888">
        <v>25</v>
      </c>
      <c r="G1888">
        <v>7</v>
      </c>
      <c r="H1888">
        <v>9</v>
      </c>
      <c r="I1888">
        <v>14</v>
      </c>
      <c r="J1888">
        <v>2</v>
      </c>
      <c r="K1888">
        <v>4</v>
      </c>
      <c r="L1888">
        <v>0</v>
      </c>
      <c r="M1888">
        <v>0</v>
      </c>
      <c r="Q1888">
        <v>43</v>
      </c>
      <c r="R1888">
        <v>6.96</v>
      </c>
      <c r="X1888">
        <v>18</v>
      </c>
      <c r="Y1888">
        <v>0.32</v>
      </c>
      <c r="Z1888">
        <v>97</v>
      </c>
      <c r="AA1888">
        <f t="shared" si="58"/>
        <v>32.333333333333336</v>
      </c>
    </row>
    <row r="1889" spans="1:27" x14ac:dyDescent="0.25">
      <c r="A1889" t="s">
        <v>854</v>
      </c>
      <c r="B1889">
        <v>2012</v>
      </c>
      <c r="C1889" t="str">
        <f t="shared" si="59"/>
        <v>Post Drug Era 2007-2012</v>
      </c>
      <c r="D1889" t="s">
        <v>19</v>
      </c>
      <c r="E1889">
        <v>145</v>
      </c>
      <c r="F1889">
        <v>17</v>
      </c>
      <c r="G1889">
        <v>3</v>
      </c>
      <c r="H1889">
        <v>13</v>
      </c>
      <c r="I1889">
        <v>18</v>
      </c>
      <c r="J1889">
        <v>3</v>
      </c>
      <c r="K1889">
        <v>0</v>
      </c>
      <c r="L1889">
        <v>5</v>
      </c>
      <c r="M1889">
        <v>0</v>
      </c>
      <c r="Q1889">
        <v>32</v>
      </c>
      <c r="R1889">
        <v>4.7300000000000004</v>
      </c>
      <c r="X1889">
        <v>13</v>
      </c>
      <c r="Z1889">
        <v>97</v>
      </c>
      <c r="AA1889">
        <f t="shared" si="58"/>
        <v>32.333333333333336</v>
      </c>
    </row>
    <row r="1890" spans="1:27" x14ac:dyDescent="0.25">
      <c r="A1890" t="s">
        <v>1342</v>
      </c>
      <c r="B1890">
        <v>1981</v>
      </c>
      <c r="C1890" t="str">
        <f t="shared" si="59"/>
        <v>Pre-Drug 1970-1991</v>
      </c>
      <c r="D1890" t="s">
        <v>19</v>
      </c>
      <c r="E1890">
        <v>145</v>
      </c>
      <c r="F1890">
        <v>16</v>
      </c>
      <c r="G1890">
        <v>1</v>
      </c>
      <c r="H1890">
        <v>19</v>
      </c>
      <c r="I1890">
        <v>26</v>
      </c>
      <c r="J1890">
        <v>2</v>
      </c>
      <c r="K1890">
        <v>1</v>
      </c>
      <c r="L1890">
        <v>1</v>
      </c>
      <c r="M1890">
        <v>0</v>
      </c>
      <c r="Q1890">
        <v>35</v>
      </c>
      <c r="R1890">
        <v>4.41</v>
      </c>
      <c r="X1890">
        <v>13</v>
      </c>
      <c r="Y1890">
        <v>0.28000000000000003</v>
      </c>
      <c r="Z1890">
        <v>98</v>
      </c>
      <c r="AA1890">
        <f t="shared" si="58"/>
        <v>32.666666666666664</v>
      </c>
    </row>
    <row r="1891" spans="1:27" x14ac:dyDescent="0.25">
      <c r="A1891" t="s">
        <v>3124</v>
      </c>
      <c r="B1891">
        <v>1982</v>
      </c>
      <c r="C1891" t="str">
        <f t="shared" si="59"/>
        <v>Pre-Drug 1970-1991</v>
      </c>
      <c r="D1891" t="s">
        <v>18</v>
      </c>
      <c r="E1891">
        <v>145</v>
      </c>
      <c r="F1891">
        <v>11</v>
      </c>
      <c r="G1891">
        <v>1</v>
      </c>
      <c r="H1891">
        <v>20</v>
      </c>
      <c r="I1891">
        <v>24</v>
      </c>
      <c r="J1891">
        <v>6</v>
      </c>
      <c r="K1891">
        <v>1</v>
      </c>
      <c r="L1891">
        <v>0</v>
      </c>
      <c r="M1891">
        <v>0</v>
      </c>
      <c r="Q1891">
        <v>28</v>
      </c>
      <c r="R1891">
        <v>3.03</v>
      </c>
      <c r="X1891">
        <v>8</v>
      </c>
      <c r="Y1891">
        <v>0.23</v>
      </c>
      <c r="Z1891">
        <v>98</v>
      </c>
      <c r="AA1891">
        <f t="shared" si="58"/>
        <v>32.666666666666664</v>
      </c>
    </row>
    <row r="1892" spans="1:27" x14ac:dyDescent="0.25">
      <c r="A1892" t="s">
        <v>2904</v>
      </c>
      <c r="B1892">
        <v>1989</v>
      </c>
      <c r="C1892" t="str">
        <f t="shared" si="59"/>
        <v>Pre-Drug 1970-1991</v>
      </c>
      <c r="D1892" t="s">
        <v>18</v>
      </c>
      <c r="E1892">
        <v>145</v>
      </c>
      <c r="F1892">
        <v>22</v>
      </c>
      <c r="G1892">
        <v>5</v>
      </c>
      <c r="H1892">
        <v>17</v>
      </c>
      <c r="I1892">
        <v>26</v>
      </c>
      <c r="J1892">
        <v>3</v>
      </c>
      <c r="K1892">
        <v>2</v>
      </c>
      <c r="L1892">
        <v>0</v>
      </c>
      <c r="M1892">
        <v>0</v>
      </c>
      <c r="Q1892">
        <v>31</v>
      </c>
      <c r="R1892">
        <v>6.06</v>
      </c>
      <c r="X1892">
        <v>15</v>
      </c>
      <c r="Y1892">
        <v>0.24</v>
      </c>
      <c r="Z1892">
        <v>98</v>
      </c>
      <c r="AA1892">
        <f t="shared" si="58"/>
        <v>32.666666666666664</v>
      </c>
    </row>
    <row r="1893" spans="1:27" x14ac:dyDescent="0.25">
      <c r="A1893" t="s">
        <v>677</v>
      </c>
      <c r="B1893">
        <v>1995</v>
      </c>
      <c r="C1893" t="str">
        <f t="shared" si="59"/>
        <v>Pre-Drug 1970-1991</v>
      </c>
      <c r="D1893" t="s">
        <v>19</v>
      </c>
      <c r="E1893">
        <v>145</v>
      </c>
      <c r="F1893">
        <v>27</v>
      </c>
      <c r="G1893">
        <v>12</v>
      </c>
      <c r="H1893">
        <v>7</v>
      </c>
      <c r="I1893">
        <v>22</v>
      </c>
      <c r="J1893">
        <v>1</v>
      </c>
      <c r="K1893">
        <v>1</v>
      </c>
      <c r="L1893">
        <v>1</v>
      </c>
      <c r="M1893">
        <v>0</v>
      </c>
      <c r="Q1893">
        <v>40</v>
      </c>
      <c r="R1893">
        <v>7.15</v>
      </c>
      <c r="X1893">
        <v>31</v>
      </c>
      <c r="Y1893">
        <v>0.28999999999999998</v>
      </c>
      <c r="Z1893">
        <v>102</v>
      </c>
      <c r="AA1893">
        <f t="shared" si="58"/>
        <v>34</v>
      </c>
    </row>
    <row r="1894" spans="1:27" x14ac:dyDescent="0.25">
      <c r="A1894" t="s">
        <v>3083</v>
      </c>
      <c r="B1894">
        <v>2000</v>
      </c>
      <c r="C1894" t="str">
        <f t="shared" si="59"/>
        <v>Drug Era 1992-2006</v>
      </c>
      <c r="D1894" t="s">
        <v>19</v>
      </c>
      <c r="E1894">
        <v>145</v>
      </c>
      <c r="F1894">
        <v>16</v>
      </c>
      <c r="G1894">
        <v>3</v>
      </c>
      <c r="H1894">
        <v>11</v>
      </c>
      <c r="I1894">
        <v>17</v>
      </c>
      <c r="J1894">
        <v>3</v>
      </c>
      <c r="K1894">
        <v>0</v>
      </c>
      <c r="L1894">
        <v>0</v>
      </c>
      <c r="M1894">
        <v>0</v>
      </c>
      <c r="Q1894">
        <v>38</v>
      </c>
      <c r="R1894">
        <v>4.1900000000000004</v>
      </c>
      <c r="X1894">
        <v>13</v>
      </c>
      <c r="Y1894">
        <v>0</v>
      </c>
      <c r="Z1894">
        <v>103</v>
      </c>
      <c r="AA1894">
        <f t="shared" si="58"/>
        <v>34.333333333333336</v>
      </c>
    </row>
    <row r="1895" spans="1:27" x14ac:dyDescent="0.25">
      <c r="A1895" t="s">
        <v>296</v>
      </c>
      <c r="B1895">
        <v>2009</v>
      </c>
      <c r="C1895" t="str">
        <f t="shared" si="59"/>
        <v>Post Drug Era 2007-2012</v>
      </c>
      <c r="D1895" t="s">
        <v>19</v>
      </c>
      <c r="E1895">
        <v>145</v>
      </c>
      <c r="F1895">
        <v>17</v>
      </c>
      <c r="G1895">
        <v>7</v>
      </c>
      <c r="H1895">
        <v>12</v>
      </c>
      <c r="I1895">
        <v>19</v>
      </c>
      <c r="J1895">
        <v>1</v>
      </c>
      <c r="K1895">
        <v>0</v>
      </c>
      <c r="L1895">
        <v>1</v>
      </c>
      <c r="M1895">
        <v>0</v>
      </c>
      <c r="Q1895">
        <v>40</v>
      </c>
      <c r="R1895">
        <v>4.46</v>
      </c>
      <c r="X1895">
        <v>20</v>
      </c>
      <c r="Z1895">
        <v>103</v>
      </c>
      <c r="AA1895">
        <f t="shared" si="58"/>
        <v>34.333333333333336</v>
      </c>
    </row>
    <row r="1896" spans="1:27" x14ac:dyDescent="0.25">
      <c r="A1896" t="s">
        <v>2215</v>
      </c>
      <c r="B1896">
        <v>1991</v>
      </c>
      <c r="C1896" t="str">
        <f t="shared" si="59"/>
        <v>Pre-Drug 1970-1991</v>
      </c>
      <c r="D1896" t="s">
        <v>18</v>
      </c>
      <c r="E1896">
        <v>145</v>
      </c>
      <c r="F1896">
        <v>10</v>
      </c>
      <c r="G1896">
        <v>3</v>
      </c>
      <c r="H1896">
        <v>17</v>
      </c>
      <c r="I1896">
        <v>29</v>
      </c>
      <c r="J1896">
        <v>0</v>
      </c>
      <c r="K1896">
        <v>1</v>
      </c>
      <c r="L1896">
        <v>0</v>
      </c>
      <c r="M1896">
        <v>0</v>
      </c>
      <c r="Q1896">
        <v>29</v>
      </c>
      <c r="R1896">
        <v>2.6</v>
      </c>
      <c r="X1896">
        <v>22</v>
      </c>
      <c r="Y1896">
        <v>0.23</v>
      </c>
      <c r="Z1896">
        <v>104</v>
      </c>
      <c r="AA1896">
        <f t="shared" si="58"/>
        <v>34.666666666666664</v>
      </c>
    </row>
    <row r="1897" spans="1:27" x14ac:dyDescent="0.25">
      <c r="A1897" t="s">
        <v>2169</v>
      </c>
      <c r="B1897">
        <v>2005</v>
      </c>
      <c r="C1897" t="str">
        <f t="shared" si="59"/>
        <v>Drug Era 1992-2006</v>
      </c>
      <c r="D1897" t="s">
        <v>19</v>
      </c>
      <c r="E1897">
        <v>145</v>
      </c>
      <c r="F1897">
        <v>15</v>
      </c>
      <c r="G1897">
        <v>6</v>
      </c>
      <c r="H1897">
        <v>14</v>
      </c>
      <c r="I1897">
        <v>30</v>
      </c>
      <c r="J1897">
        <v>2</v>
      </c>
      <c r="K1897">
        <v>2</v>
      </c>
      <c r="L1897">
        <v>0</v>
      </c>
      <c r="M1897">
        <v>0</v>
      </c>
      <c r="Q1897">
        <v>28</v>
      </c>
      <c r="R1897">
        <v>3.89</v>
      </c>
      <c r="X1897">
        <v>21</v>
      </c>
      <c r="Z1897">
        <v>104</v>
      </c>
      <c r="AA1897">
        <f t="shared" si="58"/>
        <v>34.666666666666664</v>
      </c>
    </row>
    <row r="1898" spans="1:27" x14ac:dyDescent="0.25">
      <c r="A1898" t="s">
        <v>1694</v>
      </c>
      <c r="B1898">
        <v>1993</v>
      </c>
      <c r="C1898" t="str">
        <f t="shared" si="59"/>
        <v>Pre-Drug 1970-1991</v>
      </c>
      <c r="D1898" t="s">
        <v>19</v>
      </c>
      <c r="E1898">
        <v>145</v>
      </c>
      <c r="F1898">
        <v>16</v>
      </c>
      <c r="G1898">
        <v>3</v>
      </c>
      <c r="H1898">
        <v>11</v>
      </c>
      <c r="I1898">
        <v>16</v>
      </c>
      <c r="J1898">
        <v>1</v>
      </c>
      <c r="K1898">
        <v>1</v>
      </c>
      <c r="L1898">
        <v>1</v>
      </c>
      <c r="M1898">
        <v>0</v>
      </c>
      <c r="Q1898">
        <v>37</v>
      </c>
      <c r="R1898">
        <v>4.08</v>
      </c>
      <c r="X1898">
        <v>21</v>
      </c>
      <c r="Y1898">
        <v>0.28000000000000003</v>
      </c>
      <c r="Z1898">
        <v>106</v>
      </c>
      <c r="AA1898">
        <f t="shared" si="58"/>
        <v>35.333333333333336</v>
      </c>
    </row>
    <row r="1899" spans="1:27" x14ac:dyDescent="0.25">
      <c r="A1899" t="s">
        <v>2953</v>
      </c>
      <c r="B1899">
        <v>2003</v>
      </c>
      <c r="C1899" t="str">
        <f t="shared" si="59"/>
        <v>Drug Era 1992-2006</v>
      </c>
      <c r="D1899" t="s">
        <v>19</v>
      </c>
      <c r="E1899">
        <v>145</v>
      </c>
      <c r="F1899">
        <v>13</v>
      </c>
      <c r="G1899">
        <v>4</v>
      </c>
      <c r="H1899">
        <v>15</v>
      </c>
      <c r="I1899">
        <v>29</v>
      </c>
      <c r="J1899">
        <v>0</v>
      </c>
      <c r="K1899">
        <v>0</v>
      </c>
      <c r="L1899">
        <v>1</v>
      </c>
      <c r="M1899">
        <v>0</v>
      </c>
      <c r="Q1899">
        <v>29</v>
      </c>
      <c r="R1899">
        <v>3.31</v>
      </c>
      <c r="X1899">
        <v>8</v>
      </c>
      <c r="Y1899">
        <v>0.22</v>
      </c>
      <c r="Z1899">
        <v>106</v>
      </c>
      <c r="AA1899">
        <f t="shared" si="58"/>
        <v>35.333333333333336</v>
      </c>
    </row>
    <row r="1900" spans="1:27" x14ac:dyDescent="0.25">
      <c r="A1900" t="s">
        <v>2972</v>
      </c>
      <c r="B1900">
        <v>2010</v>
      </c>
      <c r="C1900" t="str">
        <f t="shared" si="59"/>
        <v>Post Drug Era 2007-2012</v>
      </c>
      <c r="D1900" t="s">
        <v>18</v>
      </c>
      <c r="E1900">
        <v>145</v>
      </c>
      <c r="F1900">
        <v>14</v>
      </c>
      <c r="G1900">
        <v>5</v>
      </c>
      <c r="H1900">
        <v>8</v>
      </c>
      <c r="I1900">
        <v>30</v>
      </c>
      <c r="J1900">
        <v>2</v>
      </c>
      <c r="K1900">
        <v>1</v>
      </c>
      <c r="L1900">
        <v>0</v>
      </c>
      <c r="M1900">
        <v>0</v>
      </c>
      <c r="Q1900">
        <v>35</v>
      </c>
      <c r="R1900">
        <v>3.57</v>
      </c>
      <c r="X1900">
        <v>17</v>
      </c>
      <c r="Z1900">
        <v>106</v>
      </c>
      <c r="AA1900">
        <f t="shared" si="58"/>
        <v>35.333333333333336</v>
      </c>
    </row>
    <row r="1901" spans="1:27" x14ac:dyDescent="0.25">
      <c r="A1901" t="s">
        <v>2455</v>
      </c>
      <c r="B1901">
        <v>2011</v>
      </c>
      <c r="C1901" t="str">
        <f t="shared" si="59"/>
        <v>Post Drug Era 2007-2012</v>
      </c>
      <c r="D1901" t="s">
        <v>19</v>
      </c>
      <c r="E1901">
        <v>145</v>
      </c>
      <c r="F1901">
        <v>11</v>
      </c>
      <c r="G1901">
        <v>1</v>
      </c>
      <c r="H1901">
        <v>13</v>
      </c>
      <c r="I1901">
        <v>24</v>
      </c>
      <c r="J1901">
        <v>1</v>
      </c>
      <c r="K1901">
        <v>2</v>
      </c>
      <c r="L1901">
        <v>0</v>
      </c>
      <c r="M1901">
        <v>0</v>
      </c>
      <c r="Q1901">
        <v>33</v>
      </c>
      <c r="R1901">
        <v>2.75</v>
      </c>
      <c r="X1901">
        <v>10</v>
      </c>
      <c r="Z1901">
        <v>108</v>
      </c>
      <c r="AA1901">
        <f t="shared" si="58"/>
        <v>36</v>
      </c>
    </row>
    <row r="1902" spans="1:27" x14ac:dyDescent="0.25">
      <c r="A1902" t="s">
        <v>923</v>
      </c>
      <c r="B1902">
        <v>1995</v>
      </c>
      <c r="C1902" t="str">
        <f t="shared" si="59"/>
        <v>Pre-Drug 1970-1991</v>
      </c>
      <c r="D1902" t="s">
        <v>18</v>
      </c>
      <c r="E1902">
        <v>145</v>
      </c>
      <c r="F1902">
        <v>6</v>
      </c>
      <c r="G1902">
        <v>1</v>
      </c>
      <c r="H1902">
        <v>10</v>
      </c>
      <c r="I1902">
        <v>40</v>
      </c>
      <c r="J1902">
        <v>3</v>
      </c>
      <c r="K1902">
        <v>1</v>
      </c>
      <c r="L1902">
        <v>1</v>
      </c>
      <c r="M1902">
        <v>0</v>
      </c>
      <c r="Q1902">
        <v>28</v>
      </c>
      <c r="R1902">
        <v>1.47</v>
      </c>
      <c r="X1902">
        <v>14</v>
      </c>
      <c r="Y1902">
        <v>0.2</v>
      </c>
      <c r="Z1902">
        <v>110</v>
      </c>
      <c r="AA1902">
        <f t="shared" si="58"/>
        <v>36.666666666666664</v>
      </c>
    </row>
    <row r="1903" spans="1:27" x14ac:dyDescent="0.25">
      <c r="A1903" t="s">
        <v>1631</v>
      </c>
      <c r="B1903">
        <v>1998</v>
      </c>
      <c r="C1903" t="str">
        <f t="shared" si="59"/>
        <v>Drug Era 1992-2006</v>
      </c>
      <c r="D1903" t="s">
        <v>19</v>
      </c>
      <c r="E1903">
        <v>145</v>
      </c>
      <c r="F1903">
        <v>7</v>
      </c>
      <c r="G1903">
        <v>3</v>
      </c>
      <c r="H1903">
        <v>6</v>
      </c>
      <c r="I1903">
        <v>20</v>
      </c>
      <c r="J1903">
        <v>2</v>
      </c>
      <c r="K1903">
        <v>2</v>
      </c>
      <c r="L1903">
        <v>2</v>
      </c>
      <c r="M1903">
        <v>0</v>
      </c>
      <c r="Q1903">
        <v>26</v>
      </c>
      <c r="R1903">
        <v>1.67</v>
      </c>
      <c r="X1903">
        <v>10</v>
      </c>
      <c r="Z1903">
        <v>113</v>
      </c>
      <c r="AA1903">
        <f t="shared" si="58"/>
        <v>37.666666666666664</v>
      </c>
    </row>
    <row r="1904" spans="1:27" x14ac:dyDescent="0.25">
      <c r="A1904" t="s">
        <v>1882</v>
      </c>
      <c r="B1904">
        <v>1997</v>
      </c>
      <c r="C1904" t="str">
        <f t="shared" si="59"/>
        <v>Drug Era 1992-2006</v>
      </c>
      <c r="D1904" t="s">
        <v>18</v>
      </c>
      <c r="E1904">
        <v>146</v>
      </c>
      <c r="F1904">
        <v>24</v>
      </c>
      <c r="G1904">
        <v>6</v>
      </c>
      <c r="H1904">
        <v>27</v>
      </c>
      <c r="I1904">
        <v>29</v>
      </c>
      <c r="J1904">
        <v>1</v>
      </c>
      <c r="K1904">
        <v>4</v>
      </c>
      <c r="L1904">
        <v>3</v>
      </c>
      <c r="M1904">
        <v>0</v>
      </c>
      <c r="Q1904">
        <v>31</v>
      </c>
      <c r="R1904">
        <v>7.53</v>
      </c>
      <c r="X1904">
        <v>28</v>
      </c>
      <c r="Y1904">
        <v>0.27</v>
      </c>
      <c r="Z1904">
        <v>86</v>
      </c>
      <c r="AA1904">
        <f t="shared" si="58"/>
        <v>28.666666666666668</v>
      </c>
    </row>
    <row r="1905" spans="1:27" x14ac:dyDescent="0.25">
      <c r="A1905" t="s">
        <v>885</v>
      </c>
      <c r="B1905">
        <v>2011</v>
      </c>
      <c r="C1905" t="str">
        <f t="shared" si="59"/>
        <v>Post Drug Era 2007-2012</v>
      </c>
      <c r="D1905" t="s">
        <v>18</v>
      </c>
      <c r="E1905">
        <v>146</v>
      </c>
      <c r="F1905">
        <v>28</v>
      </c>
      <c r="G1905">
        <v>3</v>
      </c>
      <c r="H1905">
        <v>16</v>
      </c>
      <c r="I1905">
        <v>17</v>
      </c>
      <c r="J1905">
        <v>0</v>
      </c>
      <c r="K1905">
        <v>1</v>
      </c>
      <c r="L1905">
        <v>0</v>
      </c>
      <c r="M1905">
        <v>0</v>
      </c>
      <c r="Q1905">
        <v>45</v>
      </c>
      <c r="R1905">
        <v>8.69</v>
      </c>
      <c r="X1905">
        <v>17</v>
      </c>
      <c r="Z1905">
        <v>87</v>
      </c>
      <c r="AA1905">
        <f t="shared" si="58"/>
        <v>29</v>
      </c>
    </row>
    <row r="1906" spans="1:27" x14ac:dyDescent="0.25">
      <c r="A1906" t="s">
        <v>2689</v>
      </c>
      <c r="B1906">
        <v>1970</v>
      </c>
      <c r="C1906" t="str">
        <f t="shared" si="59"/>
        <v>Pre-Drug 1970-1991</v>
      </c>
      <c r="D1906" t="s">
        <v>18</v>
      </c>
      <c r="E1906">
        <v>146</v>
      </c>
      <c r="F1906">
        <v>23</v>
      </c>
      <c r="G1906">
        <v>7</v>
      </c>
      <c r="H1906">
        <v>25</v>
      </c>
      <c r="I1906">
        <v>23</v>
      </c>
      <c r="J1906">
        <v>3</v>
      </c>
      <c r="K1906">
        <v>4</v>
      </c>
      <c r="L1906">
        <v>2</v>
      </c>
      <c r="M1906">
        <v>0</v>
      </c>
      <c r="Q1906">
        <v>34</v>
      </c>
      <c r="R1906">
        <v>7.06</v>
      </c>
      <c r="X1906">
        <v>20</v>
      </c>
      <c r="Y1906">
        <v>0.28999999999999998</v>
      </c>
      <c r="Z1906">
        <v>88</v>
      </c>
      <c r="AA1906">
        <f t="shared" si="58"/>
        <v>29.333333333333332</v>
      </c>
    </row>
    <row r="1907" spans="1:27" x14ac:dyDescent="0.25">
      <c r="A1907" t="s">
        <v>923</v>
      </c>
      <c r="B1907">
        <v>1990</v>
      </c>
      <c r="C1907" t="str">
        <f t="shared" si="59"/>
        <v>Pre-Drug 1970-1991</v>
      </c>
      <c r="D1907" t="s">
        <v>19</v>
      </c>
      <c r="E1907">
        <v>146</v>
      </c>
      <c r="F1907">
        <v>21</v>
      </c>
      <c r="G1907">
        <v>5</v>
      </c>
      <c r="H1907">
        <v>10</v>
      </c>
      <c r="I1907">
        <v>24</v>
      </c>
      <c r="J1907">
        <v>2</v>
      </c>
      <c r="K1907">
        <v>0</v>
      </c>
      <c r="L1907">
        <v>0</v>
      </c>
      <c r="M1907">
        <v>0</v>
      </c>
      <c r="Q1907">
        <v>44</v>
      </c>
      <c r="R1907">
        <v>6.44</v>
      </c>
      <c r="X1907">
        <v>28</v>
      </c>
      <c r="Y1907">
        <v>0.33</v>
      </c>
      <c r="Z1907">
        <v>88</v>
      </c>
      <c r="AA1907">
        <f t="shared" si="58"/>
        <v>29.333333333333332</v>
      </c>
    </row>
    <row r="1908" spans="1:27" x14ac:dyDescent="0.25">
      <c r="A1908" t="s">
        <v>2920</v>
      </c>
      <c r="B1908">
        <v>2011</v>
      </c>
      <c r="C1908" t="str">
        <f t="shared" si="59"/>
        <v>Post Drug Era 2007-2012</v>
      </c>
      <c r="D1908" t="s">
        <v>19</v>
      </c>
      <c r="E1908">
        <v>146</v>
      </c>
      <c r="F1908">
        <v>29</v>
      </c>
      <c r="G1908">
        <v>13</v>
      </c>
      <c r="H1908">
        <v>10</v>
      </c>
      <c r="I1908">
        <v>13</v>
      </c>
      <c r="J1908">
        <v>0</v>
      </c>
      <c r="K1908">
        <v>0</v>
      </c>
      <c r="L1908">
        <v>3</v>
      </c>
      <c r="M1908">
        <v>0</v>
      </c>
      <c r="Q1908">
        <v>46</v>
      </c>
      <c r="R1908">
        <v>8.9</v>
      </c>
      <c r="X1908">
        <v>11</v>
      </c>
      <c r="Z1908">
        <v>88</v>
      </c>
      <c r="AA1908">
        <f t="shared" si="58"/>
        <v>29.333333333333332</v>
      </c>
    </row>
    <row r="1909" spans="1:27" x14ac:dyDescent="0.25">
      <c r="A1909" t="s">
        <v>316</v>
      </c>
      <c r="B1909">
        <v>1979</v>
      </c>
      <c r="C1909" t="str">
        <f t="shared" si="59"/>
        <v>Pre-Drug 1970-1991</v>
      </c>
      <c r="D1909" t="s">
        <v>19</v>
      </c>
      <c r="E1909">
        <v>146</v>
      </c>
      <c r="F1909">
        <v>29</v>
      </c>
      <c r="G1909">
        <v>6</v>
      </c>
      <c r="H1909">
        <v>15</v>
      </c>
      <c r="I1909">
        <v>22</v>
      </c>
      <c r="J1909">
        <v>1</v>
      </c>
      <c r="K1909">
        <v>4</v>
      </c>
      <c r="L1909">
        <v>1</v>
      </c>
      <c r="M1909">
        <v>1</v>
      </c>
      <c r="Q1909">
        <v>46</v>
      </c>
      <c r="R1909">
        <v>8.8000000000000007</v>
      </c>
      <c r="X1909">
        <v>17</v>
      </c>
      <c r="Y1909">
        <v>0.36</v>
      </c>
      <c r="Z1909">
        <v>89</v>
      </c>
      <c r="AA1909">
        <f t="shared" si="58"/>
        <v>29.666666666666668</v>
      </c>
    </row>
    <row r="1910" spans="1:27" x14ac:dyDescent="0.25">
      <c r="A1910" t="s">
        <v>1655</v>
      </c>
      <c r="B1910">
        <v>1997</v>
      </c>
      <c r="C1910" t="str">
        <f t="shared" si="59"/>
        <v>Drug Era 1992-2006</v>
      </c>
      <c r="D1910" t="s">
        <v>19</v>
      </c>
      <c r="E1910">
        <v>146</v>
      </c>
      <c r="F1910">
        <v>21</v>
      </c>
      <c r="G1910">
        <v>2</v>
      </c>
      <c r="H1910">
        <v>15</v>
      </c>
      <c r="I1910">
        <v>18</v>
      </c>
      <c r="J1910">
        <v>0</v>
      </c>
      <c r="K1910">
        <v>0</v>
      </c>
      <c r="L1910">
        <v>1</v>
      </c>
      <c r="M1910">
        <v>0</v>
      </c>
      <c r="Q1910">
        <v>45</v>
      </c>
      <c r="R1910">
        <v>6.37</v>
      </c>
      <c r="X1910">
        <v>15</v>
      </c>
      <c r="Y1910">
        <v>0.35</v>
      </c>
      <c r="Z1910">
        <v>89</v>
      </c>
      <c r="AA1910">
        <f t="shared" si="58"/>
        <v>29.666666666666668</v>
      </c>
    </row>
    <row r="1911" spans="1:27" x14ac:dyDescent="0.25">
      <c r="A1911" t="s">
        <v>2835</v>
      </c>
      <c r="B1911">
        <v>1997</v>
      </c>
      <c r="C1911" t="str">
        <f t="shared" si="59"/>
        <v>Drug Era 1992-2006</v>
      </c>
      <c r="D1911" t="s">
        <v>18</v>
      </c>
      <c r="E1911">
        <v>146</v>
      </c>
      <c r="F1911">
        <v>26</v>
      </c>
      <c r="G1911">
        <v>8</v>
      </c>
      <c r="H1911">
        <v>13</v>
      </c>
      <c r="I1911">
        <v>9</v>
      </c>
      <c r="J1911">
        <v>0</v>
      </c>
      <c r="K1911">
        <v>0</v>
      </c>
      <c r="L1911">
        <v>4</v>
      </c>
      <c r="M1911">
        <v>1</v>
      </c>
      <c r="Q1911">
        <v>40</v>
      </c>
      <c r="R1911">
        <v>7.89</v>
      </c>
      <c r="X1911">
        <v>14</v>
      </c>
      <c r="Y1911">
        <v>0.32</v>
      </c>
      <c r="Z1911">
        <v>89</v>
      </c>
      <c r="AA1911">
        <f t="shared" si="58"/>
        <v>29.666666666666668</v>
      </c>
    </row>
    <row r="1912" spans="1:27" x14ac:dyDescent="0.25">
      <c r="A1912" t="s">
        <v>839</v>
      </c>
      <c r="B1912">
        <v>2000</v>
      </c>
      <c r="C1912" t="str">
        <f t="shared" si="59"/>
        <v>Drug Era 1992-2006</v>
      </c>
      <c r="D1912" t="s">
        <v>18</v>
      </c>
      <c r="E1912">
        <v>146</v>
      </c>
      <c r="F1912">
        <v>22</v>
      </c>
      <c r="G1912">
        <v>5</v>
      </c>
      <c r="H1912">
        <v>17</v>
      </c>
      <c r="I1912">
        <v>16</v>
      </c>
      <c r="J1912">
        <v>1</v>
      </c>
      <c r="K1912">
        <v>1</v>
      </c>
      <c r="L1912">
        <v>6</v>
      </c>
      <c r="M1912">
        <v>0</v>
      </c>
      <c r="Q1912">
        <v>32</v>
      </c>
      <c r="R1912">
        <v>6.67</v>
      </c>
      <c r="X1912">
        <v>22</v>
      </c>
      <c r="Y1912">
        <v>0</v>
      </c>
      <c r="Z1912">
        <v>89</v>
      </c>
      <c r="AA1912">
        <f t="shared" si="58"/>
        <v>29.666666666666668</v>
      </c>
    </row>
    <row r="1913" spans="1:27" x14ac:dyDescent="0.25">
      <c r="A1913" t="s">
        <v>2120</v>
      </c>
      <c r="B1913">
        <v>2003</v>
      </c>
      <c r="C1913" t="str">
        <f t="shared" si="59"/>
        <v>Drug Era 1992-2006</v>
      </c>
      <c r="D1913" t="s">
        <v>19</v>
      </c>
      <c r="E1913">
        <v>146</v>
      </c>
      <c r="F1913">
        <v>25</v>
      </c>
      <c r="G1913">
        <v>5</v>
      </c>
      <c r="H1913">
        <v>25</v>
      </c>
      <c r="I1913">
        <v>16</v>
      </c>
      <c r="J1913">
        <v>0</v>
      </c>
      <c r="K1913">
        <v>1</v>
      </c>
      <c r="L1913">
        <v>6</v>
      </c>
      <c r="M1913">
        <v>1</v>
      </c>
      <c r="Q1913">
        <v>34</v>
      </c>
      <c r="R1913">
        <v>7.58</v>
      </c>
      <c r="X1913">
        <v>17</v>
      </c>
      <c r="Y1913">
        <v>0.3</v>
      </c>
      <c r="Z1913">
        <v>89</v>
      </c>
      <c r="AA1913">
        <f t="shared" si="58"/>
        <v>29.666666666666668</v>
      </c>
    </row>
    <row r="1914" spans="1:27" x14ac:dyDescent="0.25">
      <c r="A1914" t="s">
        <v>1354</v>
      </c>
      <c r="B1914">
        <v>2008</v>
      </c>
      <c r="C1914" t="str">
        <f t="shared" si="59"/>
        <v>Post Drug Era 2007-2012</v>
      </c>
      <c r="D1914" t="s">
        <v>18</v>
      </c>
      <c r="E1914">
        <v>146</v>
      </c>
      <c r="F1914">
        <v>30</v>
      </c>
      <c r="G1914">
        <v>10</v>
      </c>
      <c r="H1914">
        <v>20</v>
      </c>
      <c r="I1914">
        <v>22</v>
      </c>
      <c r="J1914">
        <v>2</v>
      </c>
      <c r="K1914">
        <v>1</v>
      </c>
      <c r="L1914">
        <v>3</v>
      </c>
      <c r="M1914">
        <v>1</v>
      </c>
      <c r="Q1914">
        <v>36</v>
      </c>
      <c r="R1914">
        <v>9.1</v>
      </c>
      <c r="X1914">
        <v>6</v>
      </c>
      <c r="Z1914">
        <v>89</v>
      </c>
      <c r="AA1914">
        <f t="shared" si="58"/>
        <v>29.666666666666668</v>
      </c>
    </row>
    <row r="1915" spans="1:27" x14ac:dyDescent="0.25">
      <c r="A1915" t="s">
        <v>1583</v>
      </c>
      <c r="B1915">
        <v>1987</v>
      </c>
      <c r="C1915" t="str">
        <f t="shared" si="59"/>
        <v>Pre-Drug 1970-1991</v>
      </c>
      <c r="D1915" t="s">
        <v>19</v>
      </c>
      <c r="E1915">
        <v>146</v>
      </c>
      <c r="F1915">
        <v>31</v>
      </c>
      <c r="G1915">
        <v>9</v>
      </c>
      <c r="H1915">
        <v>12</v>
      </c>
      <c r="I1915">
        <v>16</v>
      </c>
      <c r="J1915">
        <v>1</v>
      </c>
      <c r="K1915">
        <v>1</v>
      </c>
      <c r="L1915">
        <v>0</v>
      </c>
      <c r="M1915">
        <v>0</v>
      </c>
      <c r="Q1915">
        <v>49</v>
      </c>
      <c r="R1915">
        <v>9.1999999999999993</v>
      </c>
      <c r="X1915">
        <v>19</v>
      </c>
      <c r="Y1915">
        <v>0.36</v>
      </c>
      <c r="Z1915">
        <v>91</v>
      </c>
      <c r="AA1915">
        <f t="shared" si="58"/>
        <v>30.333333333333332</v>
      </c>
    </row>
    <row r="1916" spans="1:27" x14ac:dyDescent="0.25">
      <c r="A1916" t="s">
        <v>704</v>
      </c>
      <c r="B1916">
        <v>2006</v>
      </c>
      <c r="C1916" t="str">
        <f t="shared" si="59"/>
        <v>Drug Era 1992-2006</v>
      </c>
      <c r="D1916" t="s">
        <v>18</v>
      </c>
      <c r="E1916">
        <v>146</v>
      </c>
      <c r="F1916">
        <v>29</v>
      </c>
      <c r="G1916">
        <v>4</v>
      </c>
      <c r="H1916">
        <v>22</v>
      </c>
      <c r="I1916">
        <v>31</v>
      </c>
      <c r="J1916">
        <v>1</v>
      </c>
      <c r="K1916">
        <v>4</v>
      </c>
      <c r="L1916">
        <v>1</v>
      </c>
      <c r="M1916">
        <v>0</v>
      </c>
      <c r="Q1916">
        <v>32</v>
      </c>
      <c r="R1916">
        <v>8.6</v>
      </c>
      <c r="X1916">
        <v>15</v>
      </c>
      <c r="Z1916">
        <v>91</v>
      </c>
      <c r="AA1916">
        <f t="shared" si="58"/>
        <v>30.333333333333332</v>
      </c>
    </row>
    <row r="1917" spans="1:27" x14ac:dyDescent="0.25">
      <c r="A1917" t="s">
        <v>1138</v>
      </c>
      <c r="B1917">
        <v>2008</v>
      </c>
      <c r="C1917" t="str">
        <f t="shared" si="59"/>
        <v>Post Drug Era 2007-2012</v>
      </c>
      <c r="D1917" t="s">
        <v>19</v>
      </c>
      <c r="E1917">
        <v>146</v>
      </c>
      <c r="F1917">
        <v>19</v>
      </c>
      <c r="G1917">
        <v>2</v>
      </c>
      <c r="H1917">
        <v>23</v>
      </c>
      <c r="I1917">
        <v>25</v>
      </c>
      <c r="J1917">
        <v>1</v>
      </c>
      <c r="K1917">
        <v>3</v>
      </c>
      <c r="L1917">
        <v>1</v>
      </c>
      <c r="M1917">
        <v>0</v>
      </c>
      <c r="Q1917">
        <v>29</v>
      </c>
      <c r="R1917">
        <v>5.58</v>
      </c>
      <c r="X1917">
        <v>16</v>
      </c>
      <c r="Z1917">
        <v>92</v>
      </c>
      <c r="AA1917">
        <f t="shared" si="58"/>
        <v>30.666666666666668</v>
      </c>
    </row>
    <row r="1918" spans="1:27" x14ac:dyDescent="0.25">
      <c r="A1918" t="s">
        <v>854</v>
      </c>
      <c r="B1918">
        <v>2005</v>
      </c>
      <c r="C1918" t="str">
        <f t="shared" si="59"/>
        <v>Drug Era 1992-2006</v>
      </c>
      <c r="D1918" t="s">
        <v>18</v>
      </c>
      <c r="E1918">
        <v>146</v>
      </c>
      <c r="F1918">
        <v>21</v>
      </c>
      <c r="G1918">
        <v>2</v>
      </c>
      <c r="H1918">
        <v>18</v>
      </c>
      <c r="I1918">
        <v>23</v>
      </c>
      <c r="J1918">
        <v>3</v>
      </c>
      <c r="K1918">
        <v>1</v>
      </c>
      <c r="L1918">
        <v>1</v>
      </c>
      <c r="M1918">
        <v>0</v>
      </c>
      <c r="Q1918">
        <v>40</v>
      </c>
      <c r="R1918">
        <v>5.97</v>
      </c>
      <c r="X1918">
        <v>25</v>
      </c>
      <c r="Z1918">
        <v>95</v>
      </c>
      <c r="AA1918">
        <f t="shared" si="58"/>
        <v>31.666666666666668</v>
      </c>
    </row>
    <row r="1919" spans="1:27" x14ac:dyDescent="0.25">
      <c r="A1919" t="s">
        <v>1711</v>
      </c>
      <c r="B1919">
        <v>2009</v>
      </c>
      <c r="C1919" t="str">
        <f t="shared" si="59"/>
        <v>Post Drug Era 2007-2012</v>
      </c>
      <c r="D1919" t="s">
        <v>19</v>
      </c>
      <c r="E1919">
        <v>146</v>
      </c>
      <c r="F1919">
        <v>20</v>
      </c>
      <c r="G1919">
        <v>4</v>
      </c>
      <c r="H1919">
        <v>15</v>
      </c>
      <c r="I1919">
        <v>21</v>
      </c>
      <c r="J1919">
        <v>0</v>
      </c>
      <c r="K1919">
        <v>2</v>
      </c>
      <c r="L1919">
        <v>1</v>
      </c>
      <c r="M1919">
        <v>0</v>
      </c>
      <c r="Q1919">
        <v>39</v>
      </c>
      <c r="R1919">
        <v>5.68</v>
      </c>
      <c r="X1919">
        <v>13</v>
      </c>
      <c r="Z1919">
        <v>95</v>
      </c>
      <c r="AA1919">
        <f t="shared" si="58"/>
        <v>31.666666666666668</v>
      </c>
    </row>
    <row r="1920" spans="1:27" x14ac:dyDescent="0.25">
      <c r="A1920" t="s">
        <v>443</v>
      </c>
      <c r="B1920">
        <v>1984</v>
      </c>
      <c r="C1920" t="str">
        <f t="shared" si="59"/>
        <v>Pre-Drug 1970-1991</v>
      </c>
      <c r="D1920" t="s">
        <v>18</v>
      </c>
      <c r="E1920">
        <v>146</v>
      </c>
      <c r="F1920">
        <v>18</v>
      </c>
      <c r="G1920">
        <v>4</v>
      </c>
      <c r="H1920">
        <v>9</v>
      </c>
      <c r="I1920">
        <v>5</v>
      </c>
      <c r="J1920">
        <v>1</v>
      </c>
      <c r="K1920">
        <v>0</v>
      </c>
      <c r="L1920">
        <v>1</v>
      </c>
      <c r="M1920">
        <v>0</v>
      </c>
      <c r="Q1920">
        <v>40</v>
      </c>
      <c r="R1920">
        <v>5.0599999999999996</v>
      </c>
      <c r="X1920">
        <v>17</v>
      </c>
      <c r="Y1920">
        <v>0.3</v>
      </c>
      <c r="Z1920">
        <v>96</v>
      </c>
      <c r="AA1920">
        <f t="shared" si="58"/>
        <v>32</v>
      </c>
    </row>
    <row r="1921" spans="1:27" x14ac:dyDescent="0.25">
      <c r="A1921" t="s">
        <v>1846</v>
      </c>
      <c r="B1921">
        <v>1998</v>
      </c>
      <c r="C1921" t="str">
        <f t="shared" si="59"/>
        <v>Drug Era 1992-2006</v>
      </c>
      <c r="D1921" t="s">
        <v>18</v>
      </c>
      <c r="E1921">
        <v>146</v>
      </c>
      <c r="F1921">
        <v>24</v>
      </c>
      <c r="G1921">
        <v>5</v>
      </c>
      <c r="H1921">
        <v>9</v>
      </c>
      <c r="I1921">
        <v>11</v>
      </c>
      <c r="J1921">
        <v>1</v>
      </c>
      <c r="K1921">
        <v>0</v>
      </c>
      <c r="L1921">
        <v>1</v>
      </c>
      <c r="M1921">
        <v>0</v>
      </c>
      <c r="Q1921">
        <v>42</v>
      </c>
      <c r="R1921">
        <v>6.75</v>
      </c>
      <c r="X1921">
        <v>12</v>
      </c>
      <c r="Z1921">
        <v>96</v>
      </c>
      <c r="AA1921">
        <f t="shared" si="58"/>
        <v>32</v>
      </c>
    </row>
    <row r="1922" spans="1:27" x14ac:dyDescent="0.25">
      <c r="A1922" t="s">
        <v>2581</v>
      </c>
      <c r="B1922">
        <v>1995</v>
      </c>
      <c r="C1922" t="str">
        <f t="shared" si="59"/>
        <v>Pre-Drug 1970-1991</v>
      </c>
      <c r="D1922" t="s">
        <v>19</v>
      </c>
      <c r="E1922">
        <v>146</v>
      </c>
      <c r="F1922">
        <v>11</v>
      </c>
      <c r="G1922">
        <v>3</v>
      </c>
      <c r="H1922">
        <v>14</v>
      </c>
      <c r="I1922">
        <v>21</v>
      </c>
      <c r="J1922">
        <v>0</v>
      </c>
      <c r="K1922">
        <v>3</v>
      </c>
      <c r="L1922">
        <v>3</v>
      </c>
      <c r="M1922">
        <v>0</v>
      </c>
      <c r="Q1922">
        <v>32</v>
      </c>
      <c r="R1922">
        <v>3.06</v>
      </c>
      <c r="X1922">
        <v>24</v>
      </c>
      <c r="Y1922">
        <v>0.24</v>
      </c>
      <c r="Z1922">
        <v>97</v>
      </c>
      <c r="AA1922">
        <f t="shared" ref="AA1922:AA1985" si="60">Z1922/3</f>
        <v>32.333333333333336</v>
      </c>
    </row>
    <row r="1923" spans="1:27" x14ac:dyDescent="0.25">
      <c r="A1923" t="s">
        <v>1161</v>
      </c>
      <c r="B1923">
        <v>1996</v>
      </c>
      <c r="C1923" t="str">
        <f t="shared" ref="C1923:C1986" si="61">IF(B1923&lt;1997,"Pre-Drug 1970-1991",IF(B1923&lt;=2006,"Drug Era 1992-2006","Post Drug Era 2007-2012"))</f>
        <v>Pre-Drug 1970-1991</v>
      </c>
      <c r="D1923" t="s">
        <v>19</v>
      </c>
      <c r="E1923">
        <v>146</v>
      </c>
      <c r="F1923">
        <v>14</v>
      </c>
      <c r="G1923">
        <v>4</v>
      </c>
      <c r="H1923">
        <v>17</v>
      </c>
      <c r="I1923">
        <v>20</v>
      </c>
      <c r="J1923">
        <v>2</v>
      </c>
      <c r="K1923">
        <v>4</v>
      </c>
      <c r="L1923">
        <v>3</v>
      </c>
      <c r="M1923">
        <v>0</v>
      </c>
      <c r="Q1923">
        <v>31</v>
      </c>
      <c r="R1923">
        <v>3.9</v>
      </c>
      <c r="X1923">
        <v>27</v>
      </c>
      <c r="Y1923">
        <v>0.21</v>
      </c>
      <c r="Z1923">
        <v>97</v>
      </c>
      <c r="AA1923">
        <f t="shared" si="60"/>
        <v>32.333333333333336</v>
      </c>
    </row>
    <row r="1924" spans="1:27" x14ac:dyDescent="0.25">
      <c r="A1924" t="s">
        <v>3016</v>
      </c>
      <c r="B1924">
        <v>2005</v>
      </c>
      <c r="C1924" t="str">
        <f t="shared" si="61"/>
        <v>Drug Era 1992-2006</v>
      </c>
      <c r="D1924" t="s">
        <v>18</v>
      </c>
      <c r="E1924">
        <v>146</v>
      </c>
      <c r="F1924">
        <v>22</v>
      </c>
      <c r="G1924">
        <v>7</v>
      </c>
      <c r="H1924">
        <v>22</v>
      </c>
      <c r="I1924">
        <v>32</v>
      </c>
      <c r="J1924">
        <v>1</v>
      </c>
      <c r="K1924">
        <v>3</v>
      </c>
      <c r="L1924">
        <v>0</v>
      </c>
      <c r="M1924">
        <v>0</v>
      </c>
      <c r="Q1924">
        <v>32</v>
      </c>
      <c r="R1924">
        <v>6.12</v>
      </c>
      <c r="X1924">
        <v>12</v>
      </c>
      <c r="Z1924">
        <v>97</v>
      </c>
      <c r="AA1924">
        <f t="shared" si="60"/>
        <v>32.333333333333336</v>
      </c>
    </row>
    <row r="1925" spans="1:27" x14ac:dyDescent="0.25">
      <c r="A1925" t="s">
        <v>1102</v>
      </c>
      <c r="B1925">
        <v>1995</v>
      </c>
      <c r="C1925" t="str">
        <f t="shared" si="61"/>
        <v>Pre-Drug 1970-1991</v>
      </c>
      <c r="D1925" t="s">
        <v>19</v>
      </c>
      <c r="E1925">
        <v>146</v>
      </c>
      <c r="F1925">
        <v>15</v>
      </c>
      <c r="G1925">
        <v>2</v>
      </c>
      <c r="H1925">
        <v>12</v>
      </c>
      <c r="I1925">
        <v>25</v>
      </c>
      <c r="J1925">
        <v>0</v>
      </c>
      <c r="K1925">
        <v>2</v>
      </c>
      <c r="L1925">
        <v>1</v>
      </c>
      <c r="M1925">
        <v>0</v>
      </c>
      <c r="Q1925">
        <v>36</v>
      </c>
      <c r="R1925">
        <v>4.13</v>
      </c>
      <c r="X1925">
        <v>32</v>
      </c>
      <c r="Y1925">
        <v>0.26</v>
      </c>
      <c r="Z1925">
        <v>98</v>
      </c>
      <c r="AA1925">
        <f t="shared" si="60"/>
        <v>32.666666666666664</v>
      </c>
    </row>
    <row r="1926" spans="1:27" x14ac:dyDescent="0.25">
      <c r="A1926" t="s">
        <v>2740</v>
      </c>
      <c r="B1926">
        <v>2004</v>
      </c>
      <c r="C1926" t="str">
        <f t="shared" si="61"/>
        <v>Drug Era 1992-2006</v>
      </c>
      <c r="D1926" t="s">
        <v>18</v>
      </c>
      <c r="E1926">
        <v>146</v>
      </c>
      <c r="F1926">
        <v>25</v>
      </c>
      <c r="G1926">
        <v>6</v>
      </c>
      <c r="H1926">
        <v>9</v>
      </c>
      <c r="I1926">
        <v>22</v>
      </c>
      <c r="J1926">
        <v>0</v>
      </c>
      <c r="K1926">
        <v>1</v>
      </c>
      <c r="L1926">
        <v>3</v>
      </c>
      <c r="M1926">
        <v>0</v>
      </c>
      <c r="Q1926">
        <v>40</v>
      </c>
      <c r="R1926">
        <v>6.89</v>
      </c>
      <c r="X1926">
        <v>16</v>
      </c>
      <c r="Y1926">
        <v>0.3</v>
      </c>
      <c r="Z1926">
        <v>98</v>
      </c>
      <c r="AA1926">
        <f t="shared" si="60"/>
        <v>32.666666666666664</v>
      </c>
    </row>
    <row r="1927" spans="1:27" x14ac:dyDescent="0.25">
      <c r="A1927" t="s">
        <v>2047</v>
      </c>
      <c r="B1927">
        <v>2008</v>
      </c>
      <c r="C1927" t="str">
        <f t="shared" si="61"/>
        <v>Post Drug Era 2007-2012</v>
      </c>
      <c r="D1927" t="s">
        <v>18</v>
      </c>
      <c r="E1927">
        <v>146</v>
      </c>
      <c r="F1927">
        <v>14</v>
      </c>
      <c r="G1927">
        <v>0</v>
      </c>
      <c r="H1927">
        <v>19</v>
      </c>
      <c r="I1927">
        <v>24</v>
      </c>
      <c r="J1927">
        <v>5</v>
      </c>
      <c r="K1927">
        <v>2</v>
      </c>
      <c r="L1927">
        <v>1</v>
      </c>
      <c r="M1927">
        <v>0</v>
      </c>
      <c r="Q1927">
        <v>32</v>
      </c>
      <c r="R1927">
        <v>3.86</v>
      </c>
      <c r="X1927">
        <v>13</v>
      </c>
      <c r="Z1927">
        <v>98</v>
      </c>
      <c r="AA1927">
        <f t="shared" si="60"/>
        <v>32.666666666666664</v>
      </c>
    </row>
    <row r="1928" spans="1:27" x14ac:dyDescent="0.25">
      <c r="A1928" t="s">
        <v>774</v>
      </c>
      <c r="B1928">
        <v>1970</v>
      </c>
      <c r="C1928" t="str">
        <f t="shared" si="61"/>
        <v>Pre-Drug 1970-1991</v>
      </c>
      <c r="D1928" t="s">
        <v>19</v>
      </c>
      <c r="E1928">
        <v>146</v>
      </c>
      <c r="F1928">
        <v>14</v>
      </c>
      <c r="G1928">
        <v>7</v>
      </c>
      <c r="H1928">
        <v>15</v>
      </c>
      <c r="I1928">
        <v>21</v>
      </c>
      <c r="J1928">
        <v>3</v>
      </c>
      <c r="K1928">
        <v>0</v>
      </c>
      <c r="L1928">
        <v>1</v>
      </c>
      <c r="M1928">
        <v>0</v>
      </c>
      <c r="Q1928">
        <v>30</v>
      </c>
      <c r="R1928">
        <v>3.78</v>
      </c>
      <c r="X1928">
        <v>22</v>
      </c>
      <c r="Y1928">
        <v>0.23</v>
      </c>
      <c r="Z1928">
        <v>100</v>
      </c>
      <c r="AA1928">
        <f t="shared" si="60"/>
        <v>33.333333333333336</v>
      </c>
    </row>
    <row r="1929" spans="1:27" x14ac:dyDescent="0.25">
      <c r="A1929" t="s">
        <v>2975</v>
      </c>
      <c r="B1929">
        <v>1973</v>
      </c>
      <c r="C1929" t="str">
        <f t="shared" si="61"/>
        <v>Pre-Drug 1970-1991</v>
      </c>
      <c r="D1929" t="s">
        <v>18</v>
      </c>
      <c r="E1929">
        <v>146</v>
      </c>
      <c r="F1929">
        <v>14</v>
      </c>
      <c r="G1929">
        <v>1</v>
      </c>
      <c r="H1929">
        <v>15</v>
      </c>
      <c r="I1929">
        <v>20</v>
      </c>
      <c r="J1929">
        <v>4</v>
      </c>
      <c r="K1929">
        <v>1</v>
      </c>
      <c r="L1929">
        <v>0</v>
      </c>
      <c r="M1929">
        <v>0</v>
      </c>
      <c r="Q1929">
        <v>38</v>
      </c>
      <c r="R1929">
        <v>3.78</v>
      </c>
      <c r="X1929">
        <v>12</v>
      </c>
      <c r="Y1929">
        <v>0.3</v>
      </c>
      <c r="Z1929">
        <v>100</v>
      </c>
      <c r="AA1929">
        <f t="shared" si="60"/>
        <v>33.333333333333336</v>
      </c>
    </row>
    <row r="1930" spans="1:27" x14ac:dyDescent="0.25">
      <c r="A1930" t="s">
        <v>1568</v>
      </c>
      <c r="B1930">
        <v>1985</v>
      </c>
      <c r="C1930" t="str">
        <f t="shared" si="61"/>
        <v>Pre-Drug 1970-1991</v>
      </c>
      <c r="D1930" t="s">
        <v>19</v>
      </c>
      <c r="E1930">
        <v>146</v>
      </c>
      <c r="F1930">
        <v>15</v>
      </c>
      <c r="G1930">
        <v>5</v>
      </c>
      <c r="H1930">
        <v>8</v>
      </c>
      <c r="I1930">
        <v>29</v>
      </c>
      <c r="J1930">
        <v>0</v>
      </c>
      <c r="K1930">
        <v>1</v>
      </c>
      <c r="L1930">
        <v>1</v>
      </c>
      <c r="M1930">
        <v>0</v>
      </c>
      <c r="Q1930">
        <v>40</v>
      </c>
      <c r="R1930">
        <v>4.05</v>
      </c>
      <c r="X1930">
        <v>28</v>
      </c>
      <c r="Y1930">
        <v>0.28999999999999998</v>
      </c>
      <c r="Z1930">
        <v>100</v>
      </c>
      <c r="AA1930">
        <f t="shared" si="60"/>
        <v>33.333333333333336</v>
      </c>
    </row>
    <row r="1931" spans="1:27" x14ac:dyDescent="0.25">
      <c r="A1931" t="s">
        <v>463</v>
      </c>
      <c r="B1931">
        <v>1981</v>
      </c>
      <c r="C1931" t="str">
        <f t="shared" si="61"/>
        <v>Pre-Drug 1970-1991</v>
      </c>
      <c r="D1931" t="s">
        <v>19</v>
      </c>
      <c r="E1931">
        <v>146</v>
      </c>
      <c r="F1931">
        <v>13</v>
      </c>
      <c r="G1931">
        <v>2</v>
      </c>
      <c r="H1931">
        <v>18</v>
      </c>
      <c r="I1931">
        <v>19</v>
      </c>
      <c r="J1931">
        <v>2</v>
      </c>
      <c r="K1931">
        <v>4</v>
      </c>
      <c r="L1931">
        <v>2</v>
      </c>
      <c r="M1931">
        <v>0</v>
      </c>
      <c r="Q1931">
        <v>28</v>
      </c>
      <c r="R1931">
        <v>3.48</v>
      </c>
      <c r="X1931">
        <v>25</v>
      </c>
      <c r="Y1931">
        <v>0.22</v>
      </c>
      <c r="Z1931">
        <v>101</v>
      </c>
      <c r="AA1931">
        <f t="shared" si="60"/>
        <v>33.666666666666664</v>
      </c>
    </row>
    <row r="1932" spans="1:27" x14ac:dyDescent="0.25">
      <c r="A1932" t="s">
        <v>624</v>
      </c>
      <c r="B1932">
        <v>2009</v>
      </c>
      <c r="C1932" t="str">
        <f t="shared" si="61"/>
        <v>Post Drug Era 2007-2012</v>
      </c>
      <c r="D1932" t="s">
        <v>18</v>
      </c>
      <c r="E1932">
        <v>146</v>
      </c>
      <c r="F1932">
        <v>22</v>
      </c>
      <c r="G1932">
        <v>3</v>
      </c>
      <c r="H1932">
        <v>7</v>
      </c>
      <c r="I1932">
        <v>24</v>
      </c>
      <c r="J1932">
        <v>0</v>
      </c>
      <c r="K1932">
        <v>0</v>
      </c>
      <c r="L1932">
        <v>1</v>
      </c>
      <c r="M1932">
        <v>0</v>
      </c>
      <c r="Q1932">
        <v>44</v>
      </c>
      <c r="R1932">
        <v>5.88</v>
      </c>
      <c r="X1932">
        <v>23</v>
      </c>
      <c r="Z1932">
        <v>101</v>
      </c>
      <c r="AA1932">
        <f t="shared" si="60"/>
        <v>33.666666666666664</v>
      </c>
    </row>
    <row r="1933" spans="1:27" x14ac:dyDescent="0.25">
      <c r="A1933" t="s">
        <v>2047</v>
      </c>
      <c r="B1933">
        <v>1999</v>
      </c>
      <c r="C1933" t="str">
        <f t="shared" si="61"/>
        <v>Drug Era 1992-2006</v>
      </c>
      <c r="D1933" t="s">
        <v>18</v>
      </c>
      <c r="E1933">
        <v>146</v>
      </c>
      <c r="F1933">
        <v>11</v>
      </c>
      <c r="G1933">
        <v>2</v>
      </c>
      <c r="H1933">
        <v>20</v>
      </c>
      <c r="I1933">
        <v>28</v>
      </c>
      <c r="J1933">
        <v>5</v>
      </c>
      <c r="K1933">
        <v>3</v>
      </c>
      <c r="L1933">
        <v>1</v>
      </c>
      <c r="M1933">
        <v>0</v>
      </c>
      <c r="Q1933">
        <v>29</v>
      </c>
      <c r="R1933">
        <v>2.91</v>
      </c>
      <c r="X1933">
        <v>21</v>
      </c>
      <c r="Y1933">
        <v>0</v>
      </c>
      <c r="Z1933">
        <v>102</v>
      </c>
      <c r="AA1933">
        <f t="shared" si="60"/>
        <v>34</v>
      </c>
    </row>
    <row r="1934" spans="1:27" x14ac:dyDescent="0.25">
      <c r="A1934" t="s">
        <v>1220</v>
      </c>
      <c r="B1934">
        <v>1993</v>
      </c>
      <c r="C1934" t="str">
        <f t="shared" si="61"/>
        <v>Pre-Drug 1970-1991</v>
      </c>
      <c r="D1934" t="s">
        <v>18</v>
      </c>
      <c r="E1934">
        <v>146</v>
      </c>
      <c r="F1934">
        <v>18</v>
      </c>
      <c r="G1934">
        <v>2</v>
      </c>
      <c r="H1934">
        <v>7</v>
      </c>
      <c r="I1934">
        <v>26</v>
      </c>
      <c r="J1934">
        <v>1</v>
      </c>
      <c r="K1934">
        <v>0</v>
      </c>
      <c r="L1934">
        <v>0</v>
      </c>
      <c r="M1934">
        <v>2</v>
      </c>
      <c r="Q1934">
        <v>41</v>
      </c>
      <c r="R1934">
        <v>4.72</v>
      </c>
      <c r="X1934">
        <v>19</v>
      </c>
      <c r="Y1934">
        <v>0.3</v>
      </c>
      <c r="Z1934">
        <v>103</v>
      </c>
      <c r="AA1934">
        <f t="shared" si="60"/>
        <v>34.333333333333336</v>
      </c>
    </row>
    <row r="1935" spans="1:27" x14ac:dyDescent="0.25">
      <c r="A1935" t="s">
        <v>224</v>
      </c>
      <c r="B1935">
        <v>2011</v>
      </c>
      <c r="C1935" t="str">
        <f t="shared" si="61"/>
        <v>Post Drug Era 2007-2012</v>
      </c>
      <c r="D1935" t="s">
        <v>19</v>
      </c>
      <c r="E1935">
        <v>146</v>
      </c>
      <c r="F1935">
        <v>13</v>
      </c>
      <c r="G1935">
        <v>2</v>
      </c>
      <c r="H1935">
        <v>10</v>
      </c>
      <c r="I1935">
        <v>17</v>
      </c>
      <c r="J1935">
        <v>1</v>
      </c>
      <c r="K1935">
        <v>2</v>
      </c>
      <c r="L1935">
        <v>1</v>
      </c>
      <c r="M1935">
        <v>0</v>
      </c>
      <c r="Q1935">
        <v>39</v>
      </c>
      <c r="R1935">
        <v>3.41</v>
      </c>
      <c r="X1935">
        <v>13</v>
      </c>
      <c r="Z1935">
        <v>103</v>
      </c>
      <c r="AA1935">
        <f t="shared" si="60"/>
        <v>34.333333333333336</v>
      </c>
    </row>
    <row r="1936" spans="1:27" x14ac:dyDescent="0.25">
      <c r="A1936" t="s">
        <v>763</v>
      </c>
      <c r="B1936">
        <v>2004</v>
      </c>
      <c r="C1936" t="str">
        <f t="shared" si="61"/>
        <v>Drug Era 1992-2006</v>
      </c>
      <c r="D1936" t="s">
        <v>18</v>
      </c>
      <c r="E1936">
        <v>146</v>
      </c>
      <c r="F1936">
        <v>12</v>
      </c>
      <c r="G1936">
        <v>4</v>
      </c>
      <c r="H1936">
        <v>15</v>
      </c>
      <c r="I1936">
        <v>50</v>
      </c>
      <c r="J1936">
        <v>4</v>
      </c>
      <c r="K1936">
        <v>3</v>
      </c>
      <c r="L1936">
        <v>1</v>
      </c>
      <c r="M1936">
        <v>1</v>
      </c>
      <c r="Q1936">
        <v>27</v>
      </c>
      <c r="R1936">
        <v>3.12</v>
      </c>
      <c r="X1936">
        <v>19</v>
      </c>
      <c r="Y1936">
        <v>0.21</v>
      </c>
      <c r="Z1936">
        <v>104</v>
      </c>
      <c r="AA1936">
        <f t="shared" si="60"/>
        <v>34.666666666666664</v>
      </c>
    </row>
    <row r="1937" spans="1:27" x14ac:dyDescent="0.25">
      <c r="A1937" t="s">
        <v>1931</v>
      </c>
      <c r="B1937">
        <v>2004</v>
      </c>
      <c r="C1937" t="str">
        <f t="shared" si="61"/>
        <v>Drug Era 1992-2006</v>
      </c>
      <c r="D1937" t="s">
        <v>18</v>
      </c>
      <c r="E1937">
        <v>146</v>
      </c>
      <c r="F1937">
        <v>13</v>
      </c>
      <c r="G1937">
        <v>0</v>
      </c>
      <c r="H1937">
        <v>11</v>
      </c>
      <c r="I1937">
        <v>29</v>
      </c>
      <c r="J1937">
        <v>0</v>
      </c>
      <c r="K1937">
        <v>2</v>
      </c>
      <c r="L1937">
        <v>3</v>
      </c>
      <c r="M1937">
        <v>1</v>
      </c>
      <c r="Q1937">
        <v>29</v>
      </c>
      <c r="R1937">
        <v>3.38</v>
      </c>
      <c r="X1937">
        <v>28</v>
      </c>
      <c r="Y1937">
        <v>0.22</v>
      </c>
      <c r="Z1937">
        <v>104</v>
      </c>
      <c r="AA1937">
        <f t="shared" si="60"/>
        <v>34.666666666666664</v>
      </c>
    </row>
    <row r="1938" spans="1:27" x14ac:dyDescent="0.25">
      <c r="A1938" t="s">
        <v>837</v>
      </c>
      <c r="B1938">
        <v>2011</v>
      </c>
      <c r="C1938" t="str">
        <f t="shared" si="61"/>
        <v>Post Drug Era 2007-2012</v>
      </c>
      <c r="D1938" t="s">
        <v>18</v>
      </c>
      <c r="E1938">
        <v>146</v>
      </c>
      <c r="F1938">
        <v>14</v>
      </c>
      <c r="G1938">
        <v>2</v>
      </c>
      <c r="H1938">
        <v>20</v>
      </c>
      <c r="I1938">
        <v>23</v>
      </c>
      <c r="J1938">
        <v>0</v>
      </c>
      <c r="K1938">
        <v>0</v>
      </c>
      <c r="L1938">
        <v>2</v>
      </c>
      <c r="M1938">
        <v>0</v>
      </c>
      <c r="Q1938">
        <v>28</v>
      </c>
      <c r="R1938">
        <v>3.63</v>
      </c>
      <c r="X1938">
        <v>22</v>
      </c>
      <c r="Z1938">
        <v>104</v>
      </c>
      <c r="AA1938">
        <f t="shared" si="60"/>
        <v>34.666666666666664</v>
      </c>
    </row>
    <row r="1939" spans="1:27" x14ac:dyDescent="0.25">
      <c r="A1939" t="s">
        <v>1361</v>
      </c>
      <c r="B1939">
        <v>2002</v>
      </c>
      <c r="C1939" t="str">
        <f t="shared" si="61"/>
        <v>Drug Era 1992-2006</v>
      </c>
      <c r="D1939" t="s">
        <v>18</v>
      </c>
      <c r="E1939">
        <v>146</v>
      </c>
      <c r="F1939">
        <v>17</v>
      </c>
      <c r="G1939">
        <v>5</v>
      </c>
      <c r="H1939">
        <v>10</v>
      </c>
      <c r="I1939">
        <v>24</v>
      </c>
      <c r="J1939">
        <v>1</v>
      </c>
      <c r="K1939">
        <v>2</v>
      </c>
      <c r="L1939">
        <v>1</v>
      </c>
      <c r="M1939">
        <v>0</v>
      </c>
      <c r="Q1939">
        <v>36</v>
      </c>
      <c r="R1939">
        <v>4.37</v>
      </c>
      <c r="X1939">
        <v>9</v>
      </c>
      <c r="Z1939">
        <v>105</v>
      </c>
      <c r="AA1939">
        <f t="shared" si="60"/>
        <v>35</v>
      </c>
    </row>
    <row r="1940" spans="1:27" x14ac:dyDescent="0.25">
      <c r="A1940" t="s">
        <v>885</v>
      </c>
      <c r="B1940">
        <v>2003</v>
      </c>
      <c r="C1940" t="str">
        <f t="shared" si="61"/>
        <v>Drug Era 1992-2006</v>
      </c>
      <c r="D1940" t="s">
        <v>18</v>
      </c>
      <c r="E1940">
        <v>146</v>
      </c>
      <c r="F1940">
        <v>13</v>
      </c>
      <c r="G1940">
        <v>8</v>
      </c>
      <c r="H1940">
        <v>13</v>
      </c>
      <c r="I1940">
        <v>23</v>
      </c>
      <c r="J1940">
        <v>2</v>
      </c>
      <c r="K1940">
        <v>2</v>
      </c>
      <c r="L1940">
        <v>2</v>
      </c>
      <c r="M1940">
        <v>0</v>
      </c>
      <c r="Q1940">
        <v>28</v>
      </c>
      <c r="R1940">
        <v>3.31</v>
      </c>
      <c r="X1940">
        <v>10</v>
      </c>
      <c r="Y1940">
        <v>0.22</v>
      </c>
      <c r="Z1940">
        <v>106</v>
      </c>
      <c r="AA1940">
        <f t="shared" si="60"/>
        <v>35.333333333333336</v>
      </c>
    </row>
    <row r="1941" spans="1:27" x14ac:dyDescent="0.25">
      <c r="A1941" t="s">
        <v>1006</v>
      </c>
      <c r="B1941">
        <v>2010</v>
      </c>
      <c r="C1941" t="str">
        <f t="shared" si="61"/>
        <v>Post Drug Era 2007-2012</v>
      </c>
      <c r="D1941" t="s">
        <v>19</v>
      </c>
      <c r="E1941">
        <v>146</v>
      </c>
      <c r="F1941">
        <v>13</v>
      </c>
      <c r="G1941">
        <v>6</v>
      </c>
      <c r="H1941">
        <v>8</v>
      </c>
      <c r="I1941">
        <v>29</v>
      </c>
      <c r="J1941">
        <v>1</v>
      </c>
      <c r="K1941">
        <v>0</v>
      </c>
      <c r="L1941">
        <v>6</v>
      </c>
      <c r="M1941">
        <v>0</v>
      </c>
      <c r="Q1941">
        <v>27</v>
      </c>
      <c r="R1941">
        <v>3.31</v>
      </c>
      <c r="X1941">
        <v>27</v>
      </c>
      <c r="Z1941">
        <v>106</v>
      </c>
      <c r="AA1941">
        <f t="shared" si="60"/>
        <v>35.333333333333336</v>
      </c>
    </row>
    <row r="1942" spans="1:27" x14ac:dyDescent="0.25">
      <c r="A1942" t="s">
        <v>1707</v>
      </c>
      <c r="B1942">
        <v>1971</v>
      </c>
      <c r="C1942" t="str">
        <f t="shared" si="61"/>
        <v>Pre-Drug 1970-1991</v>
      </c>
      <c r="D1942" t="s">
        <v>19</v>
      </c>
      <c r="E1942">
        <v>147</v>
      </c>
      <c r="F1942">
        <v>17</v>
      </c>
      <c r="G1942">
        <v>3</v>
      </c>
      <c r="H1942">
        <v>24</v>
      </c>
      <c r="I1942">
        <v>13</v>
      </c>
      <c r="J1942">
        <v>2</v>
      </c>
      <c r="K1942">
        <v>3</v>
      </c>
      <c r="L1942">
        <v>1</v>
      </c>
      <c r="M1942">
        <v>0</v>
      </c>
      <c r="Q1942">
        <v>35</v>
      </c>
      <c r="R1942">
        <v>5.04</v>
      </c>
      <c r="X1942">
        <v>19</v>
      </c>
      <c r="Y1942">
        <v>0.28999999999999998</v>
      </c>
      <c r="Z1942">
        <v>91</v>
      </c>
      <c r="AA1942">
        <f t="shared" si="60"/>
        <v>30.333333333333332</v>
      </c>
    </row>
    <row r="1943" spans="1:27" x14ac:dyDescent="0.25">
      <c r="A1943" t="s">
        <v>1327</v>
      </c>
      <c r="B1943">
        <v>1980</v>
      </c>
      <c r="C1943" t="str">
        <f t="shared" si="61"/>
        <v>Pre-Drug 1970-1991</v>
      </c>
      <c r="D1943" t="s">
        <v>19</v>
      </c>
      <c r="E1943">
        <v>147</v>
      </c>
      <c r="F1943">
        <v>31</v>
      </c>
      <c r="G1943">
        <v>4</v>
      </c>
      <c r="H1943">
        <v>16</v>
      </c>
      <c r="I1943">
        <v>16</v>
      </c>
      <c r="J1943">
        <v>0</v>
      </c>
      <c r="K1943">
        <v>4</v>
      </c>
      <c r="L1943">
        <v>2</v>
      </c>
      <c r="M1943">
        <v>2</v>
      </c>
      <c r="Q1943">
        <v>39</v>
      </c>
      <c r="R1943">
        <v>9.1</v>
      </c>
      <c r="X1943">
        <v>14</v>
      </c>
      <c r="Y1943">
        <v>0.3</v>
      </c>
      <c r="Z1943">
        <v>92</v>
      </c>
      <c r="AA1943">
        <f t="shared" si="60"/>
        <v>30.666666666666668</v>
      </c>
    </row>
    <row r="1944" spans="1:27" x14ac:dyDescent="0.25">
      <c r="A1944" t="s">
        <v>1518</v>
      </c>
      <c r="B1944">
        <v>1974</v>
      </c>
      <c r="C1944" t="str">
        <f t="shared" si="61"/>
        <v>Pre-Drug 1970-1991</v>
      </c>
      <c r="D1944" t="s">
        <v>18</v>
      </c>
      <c r="E1944">
        <v>147</v>
      </c>
      <c r="F1944">
        <v>18</v>
      </c>
      <c r="G1944">
        <v>3</v>
      </c>
      <c r="H1944">
        <v>18</v>
      </c>
      <c r="I1944">
        <v>22</v>
      </c>
      <c r="J1944">
        <v>0</v>
      </c>
      <c r="K1944">
        <v>4</v>
      </c>
      <c r="L1944">
        <v>1</v>
      </c>
      <c r="M1944">
        <v>2</v>
      </c>
      <c r="Q1944">
        <v>37</v>
      </c>
      <c r="R1944">
        <v>5.23</v>
      </c>
      <c r="X1944">
        <v>18</v>
      </c>
      <c r="Y1944">
        <v>0.3</v>
      </c>
      <c r="Z1944">
        <v>93</v>
      </c>
      <c r="AA1944">
        <f t="shared" si="60"/>
        <v>31</v>
      </c>
    </row>
    <row r="1945" spans="1:27" x14ac:dyDescent="0.25">
      <c r="A1945" t="s">
        <v>1049</v>
      </c>
      <c r="B1945">
        <v>1995</v>
      </c>
      <c r="C1945" t="str">
        <f t="shared" si="61"/>
        <v>Pre-Drug 1970-1991</v>
      </c>
      <c r="D1945" t="s">
        <v>18</v>
      </c>
      <c r="E1945">
        <v>147</v>
      </c>
      <c r="F1945">
        <v>21</v>
      </c>
      <c r="G1945">
        <v>2</v>
      </c>
      <c r="H1945">
        <v>12</v>
      </c>
      <c r="I1945">
        <v>19</v>
      </c>
      <c r="J1945">
        <v>2</v>
      </c>
      <c r="K1945">
        <v>3</v>
      </c>
      <c r="L1945">
        <v>1</v>
      </c>
      <c r="M1945">
        <v>0</v>
      </c>
      <c r="Q1945">
        <v>38</v>
      </c>
      <c r="R1945">
        <v>6.03</v>
      </c>
      <c r="X1945">
        <v>15</v>
      </c>
      <c r="Y1945">
        <v>0.28000000000000003</v>
      </c>
      <c r="Z1945">
        <v>94</v>
      </c>
      <c r="AA1945">
        <f t="shared" si="60"/>
        <v>31.333333333333332</v>
      </c>
    </row>
    <row r="1946" spans="1:27" x14ac:dyDescent="0.25">
      <c r="A1946" t="s">
        <v>1957</v>
      </c>
      <c r="B1946">
        <v>2002</v>
      </c>
      <c r="C1946" t="str">
        <f t="shared" si="61"/>
        <v>Drug Era 1992-2006</v>
      </c>
      <c r="D1946" t="s">
        <v>18</v>
      </c>
      <c r="E1946">
        <v>147</v>
      </c>
      <c r="F1946">
        <v>26</v>
      </c>
      <c r="G1946">
        <v>10</v>
      </c>
      <c r="H1946">
        <v>7</v>
      </c>
      <c r="I1946">
        <v>17</v>
      </c>
      <c r="J1946">
        <v>0</v>
      </c>
      <c r="K1946">
        <v>1</v>
      </c>
      <c r="L1946">
        <v>2</v>
      </c>
      <c r="M1946">
        <v>0</v>
      </c>
      <c r="Q1946">
        <v>45</v>
      </c>
      <c r="R1946">
        <v>7.31</v>
      </c>
      <c r="X1946">
        <v>17</v>
      </c>
      <c r="Z1946">
        <v>96</v>
      </c>
      <c r="AA1946">
        <f t="shared" si="60"/>
        <v>32</v>
      </c>
    </row>
    <row r="1947" spans="1:27" x14ac:dyDescent="0.25">
      <c r="A1947" t="s">
        <v>583</v>
      </c>
      <c r="B1947">
        <v>2004</v>
      </c>
      <c r="C1947" t="str">
        <f t="shared" si="61"/>
        <v>Drug Era 1992-2006</v>
      </c>
      <c r="D1947" t="s">
        <v>19</v>
      </c>
      <c r="E1947">
        <v>147</v>
      </c>
      <c r="F1947">
        <v>23</v>
      </c>
      <c r="G1947">
        <v>8</v>
      </c>
      <c r="H1947">
        <v>24</v>
      </c>
      <c r="I1947">
        <v>31</v>
      </c>
      <c r="J1947">
        <v>1</v>
      </c>
      <c r="K1947">
        <v>3</v>
      </c>
      <c r="L1947">
        <v>1</v>
      </c>
      <c r="M1947">
        <v>0</v>
      </c>
      <c r="Q1947">
        <v>33</v>
      </c>
      <c r="R1947">
        <v>6.47</v>
      </c>
      <c r="X1947">
        <v>28</v>
      </c>
      <c r="Y1947">
        <v>0.27</v>
      </c>
      <c r="Z1947">
        <v>96</v>
      </c>
      <c r="AA1947">
        <f t="shared" si="60"/>
        <v>32</v>
      </c>
    </row>
    <row r="1948" spans="1:27" x14ac:dyDescent="0.25">
      <c r="A1948" t="s">
        <v>456</v>
      </c>
      <c r="B1948">
        <v>1984</v>
      </c>
      <c r="C1948" t="str">
        <f t="shared" si="61"/>
        <v>Pre-Drug 1970-1991</v>
      </c>
      <c r="D1948" t="s">
        <v>19</v>
      </c>
      <c r="E1948">
        <v>147</v>
      </c>
      <c r="F1948">
        <v>19</v>
      </c>
      <c r="G1948">
        <v>5</v>
      </c>
      <c r="H1948">
        <v>10</v>
      </c>
      <c r="I1948">
        <v>23</v>
      </c>
      <c r="J1948">
        <v>0</v>
      </c>
      <c r="K1948">
        <v>1</v>
      </c>
      <c r="L1948">
        <v>0</v>
      </c>
      <c r="M1948">
        <v>0</v>
      </c>
      <c r="Q1948">
        <v>38</v>
      </c>
      <c r="R1948">
        <v>5.29</v>
      </c>
      <c r="X1948">
        <v>16</v>
      </c>
      <c r="Y1948">
        <v>0.27</v>
      </c>
      <c r="Z1948">
        <v>97</v>
      </c>
      <c r="AA1948">
        <f t="shared" si="60"/>
        <v>32.333333333333336</v>
      </c>
    </row>
    <row r="1949" spans="1:27" x14ac:dyDescent="0.25">
      <c r="A1949" t="s">
        <v>946</v>
      </c>
      <c r="B1949">
        <v>1990</v>
      </c>
      <c r="C1949" t="str">
        <f t="shared" si="61"/>
        <v>Pre-Drug 1970-1991</v>
      </c>
      <c r="D1949" t="s">
        <v>18</v>
      </c>
      <c r="E1949">
        <v>147</v>
      </c>
      <c r="F1949">
        <v>20</v>
      </c>
      <c r="G1949">
        <v>5</v>
      </c>
      <c r="H1949">
        <v>14</v>
      </c>
      <c r="I1949">
        <v>26</v>
      </c>
      <c r="J1949">
        <v>2</v>
      </c>
      <c r="K1949">
        <v>4</v>
      </c>
      <c r="L1949">
        <v>3</v>
      </c>
      <c r="M1949">
        <v>0</v>
      </c>
      <c r="Q1949">
        <v>34</v>
      </c>
      <c r="R1949">
        <v>5.57</v>
      </c>
      <c r="X1949">
        <v>20</v>
      </c>
      <c r="Y1949">
        <v>0.26</v>
      </c>
      <c r="Z1949">
        <v>97</v>
      </c>
      <c r="AA1949">
        <f t="shared" si="60"/>
        <v>32.333333333333336</v>
      </c>
    </row>
    <row r="1950" spans="1:27" x14ac:dyDescent="0.25">
      <c r="A1950" t="s">
        <v>1107</v>
      </c>
      <c r="B1950">
        <v>1998</v>
      </c>
      <c r="C1950" t="str">
        <f t="shared" si="61"/>
        <v>Drug Era 1992-2006</v>
      </c>
      <c r="D1950" t="s">
        <v>18</v>
      </c>
      <c r="E1950">
        <v>147</v>
      </c>
      <c r="F1950">
        <v>21</v>
      </c>
      <c r="G1950">
        <v>0</v>
      </c>
      <c r="H1950">
        <v>13</v>
      </c>
      <c r="I1950">
        <v>21</v>
      </c>
      <c r="J1950">
        <v>0</v>
      </c>
      <c r="K1950">
        <v>2</v>
      </c>
      <c r="L1950">
        <v>2</v>
      </c>
      <c r="M1950">
        <v>1</v>
      </c>
      <c r="Q1950">
        <v>37</v>
      </c>
      <c r="R1950">
        <v>5.85</v>
      </c>
      <c r="X1950">
        <v>21</v>
      </c>
      <c r="Z1950">
        <v>97</v>
      </c>
      <c r="AA1950">
        <f t="shared" si="60"/>
        <v>32.333333333333336</v>
      </c>
    </row>
    <row r="1951" spans="1:27" x14ac:dyDescent="0.25">
      <c r="A1951" t="s">
        <v>246</v>
      </c>
      <c r="B1951">
        <v>2004</v>
      </c>
      <c r="C1951" t="str">
        <f t="shared" si="61"/>
        <v>Drug Era 1992-2006</v>
      </c>
      <c r="D1951" t="s">
        <v>18</v>
      </c>
      <c r="E1951">
        <v>147</v>
      </c>
      <c r="F1951">
        <v>20</v>
      </c>
      <c r="G1951">
        <v>7</v>
      </c>
      <c r="H1951">
        <v>17</v>
      </c>
      <c r="I1951">
        <v>21</v>
      </c>
      <c r="J1951">
        <v>2</v>
      </c>
      <c r="K1951">
        <v>0</v>
      </c>
      <c r="L1951">
        <v>0</v>
      </c>
      <c r="M1951">
        <v>0</v>
      </c>
      <c r="Q1951">
        <v>36</v>
      </c>
      <c r="R1951">
        <v>5.57</v>
      </c>
      <c r="X1951">
        <v>17</v>
      </c>
      <c r="Y1951">
        <v>0.28000000000000003</v>
      </c>
      <c r="Z1951">
        <v>97</v>
      </c>
      <c r="AA1951">
        <f t="shared" si="60"/>
        <v>32.333333333333336</v>
      </c>
    </row>
    <row r="1952" spans="1:27" x14ac:dyDescent="0.25">
      <c r="A1952" t="s">
        <v>2409</v>
      </c>
      <c r="B1952">
        <v>2005</v>
      </c>
      <c r="C1952" t="str">
        <f t="shared" si="61"/>
        <v>Drug Era 1992-2006</v>
      </c>
      <c r="D1952" t="s">
        <v>19</v>
      </c>
      <c r="E1952">
        <v>147</v>
      </c>
      <c r="F1952">
        <v>18</v>
      </c>
      <c r="G1952">
        <v>2</v>
      </c>
      <c r="H1952">
        <v>20</v>
      </c>
      <c r="I1952">
        <v>18</v>
      </c>
      <c r="J1952">
        <v>0</v>
      </c>
      <c r="K1952">
        <v>3</v>
      </c>
      <c r="L1952">
        <v>2</v>
      </c>
      <c r="M1952">
        <v>0</v>
      </c>
      <c r="Q1952">
        <v>33</v>
      </c>
      <c r="R1952">
        <v>5.01</v>
      </c>
      <c r="X1952">
        <v>30</v>
      </c>
      <c r="Z1952">
        <v>97</v>
      </c>
      <c r="AA1952">
        <f t="shared" si="60"/>
        <v>32.333333333333336</v>
      </c>
    </row>
    <row r="1953" spans="1:27" x14ac:dyDescent="0.25">
      <c r="A1953" t="s">
        <v>2636</v>
      </c>
      <c r="B1953">
        <v>2008</v>
      </c>
      <c r="C1953" t="str">
        <f t="shared" si="61"/>
        <v>Post Drug Era 2007-2012</v>
      </c>
      <c r="D1953" t="s">
        <v>18</v>
      </c>
      <c r="E1953">
        <v>147</v>
      </c>
      <c r="F1953">
        <v>17</v>
      </c>
      <c r="G1953">
        <v>4</v>
      </c>
      <c r="H1953">
        <v>14</v>
      </c>
      <c r="I1953">
        <v>20</v>
      </c>
      <c r="J1953">
        <v>1</v>
      </c>
      <c r="K1953">
        <v>0</v>
      </c>
      <c r="L1953">
        <v>4</v>
      </c>
      <c r="M1953">
        <v>0</v>
      </c>
      <c r="Q1953">
        <v>33</v>
      </c>
      <c r="R1953">
        <v>4.7300000000000004</v>
      </c>
      <c r="X1953">
        <v>23</v>
      </c>
      <c r="Z1953">
        <v>97</v>
      </c>
      <c r="AA1953">
        <f t="shared" si="60"/>
        <v>32.333333333333336</v>
      </c>
    </row>
    <row r="1954" spans="1:27" x14ac:dyDescent="0.25">
      <c r="A1954" t="s">
        <v>1970</v>
      </c>
      <c r="B1954">
        <v>1978</v>
      </c>
      <c r="C1954" t="str">
        <f t="shared" si="61"/>
        <v>Pre-Drug 1970-1991</v>
      </c>
      <c r="D1954" t="s">
        <v>18</v>
      </c>
      <c r="E1954">
        <v>147</v>
      </c>
      <c r="F1954">
        <v>15</v>
      </c>
      <c r="G1954">
        <v>1</v>
      </c>
      <c r="H1954">
        <v>17</v>
      </c>
      <c r="I1954">
        <v>25</v>
      </c>
      <c r="J1954">
        <v>4</v>
      </c>
      <c r="K1954">
        <v>3</v>
      </c>
      <c r="L1954">
        <v>1</v>
      </c>
      <c r="M1954">
        <v>0</v>
      </c>
      <c r="Q1954">
        <v>34</v>
      </c>
      <c r="R1954">
        <v>4.13</v>
      </c>
      <c r="X1954">
        <v>18</v>
      </c>
      <c r="Y1954">
        <v>0.27</v>
      </c>
      <c r="Z1954">
        <v>98</v>
      </c>
      <c r="AA1954">
        <f t="shared" si="60"/>
        <v>32.666666666666664</v>
      </c>
    </row>
    <row r="1955" spans="1:27" x14ac:dyDescent="0.25">
      <c r="A1955" t="s">
        <v>1112</v>
      </c>
      <c r="B1955">
        <v>1987</v>
      </c>
      <c r="C1955" t="str">
        <f t="shared" si="61"/>
        <v>Pre-Drug 1970-1991</v>
      </c>
      <c r="D1955" t="s">
        <v>18</v>
      </c>
      <c r="E1955">
        <v>147</v>
      </c>
      <c r="F1955">
        <v>25</v>
      </c>
      <c r="G1955">
        <v>4</v>
      </c>
      <c r="H1955">
        <v>14</v>
      </c>
      <c r="I1955">
        <v>20</v>
      </c>
      <c r="J1955">
        <v>0</v>
      </c>
      <c r="K1955">
        <v>1</v>
      </c>
      <c r="L1955">
        <v>0</v>
      </c>
      <c r="M1955">
        <v>0</v>
      </c>
      <c r="Q1955">
        <v>40</v>
      </c>
      <c r="R1955">
        <v>6.89</v>
      </c>
      <c r="X1955">
        <v>26</v>
      </c>
      <c r="Y1955">
        <v>0.3</v>
      </c>
      <c r="Z1955">
        <v>98</v>
      </c>
      <c r="AA1955">
        <f t="shared" si="60"/>
        <v>32.666666666666664</v>
      </c>
    </row>
    <row r="1956" spans="1:27" x14ac:dyDescent="0.25">
      <c r="A1956" t="s">
        <v>82</v>
      </c>
      <c r="B1956">
        <v>1994</v>
      </c>
      <c r="C1956" t="str">
        <f t="shared" si="61"/>
        <v>Pre-Drug 1970-1991</v>
      </c>
      <c r="D1956" t="s">
        <v>18</v>
      </c>
      <c r="E1956">
        <v>147</v>
      </c>
      <c r="F1956">
        <v>16</v>
      </c>
      <c r="G1956">
        <v>2</v>
      </c>
      <c r="H1956">
        <v>15</v>
      </c>
      <c r="I1956">
        <v>27</v>
      </c>
      <c r="J1956">
        <v>3</v>
      </c>
      <c r="K1956">
        <v>0</v>
      </c>
      <c r="L1956">
        <v>0</v>
      </c>
      <c r="M1956">
        <v>0</v>
      </c>
      <c r="Q1956">
        <v>33</v>
      </c>
      <c r="R1956">
        <v>4.41</v>
      </c>
      <c r="X1956">
        <v>27</v>
      </c>
      <c r="Y1956">
        <v>0.25</v>
      </c>
      <c r="Z1956">
        <v>98</v>
      </c>
      <c r="AA1956">
        <f t="shared" si="60"/>
        <v>32.666666666666664</v>
      </c>
    </row>
    <row r="1957" spans="1:27" x14ac:dyDescent="0.25">
      <c r="A1957" t="s">
        <v>359</v>
      </c>
      <c r="B1957">
        <v>2001</v>
      </c>
      <c r="C1957" t="str">
        <f t="shared" si="61"/>
        <v>Drug Era 1992-2006</v>
      </c>
      <c r="D1957" t="s">
        <v>18</v>
      </c>
      <c r="E1957">
        <v>147</v>
      </c>
      <c r="F1957">
        <v>15</v>
      </c>
      <c r="G1957">
        <v>6</v>
      </c>
      <c r="H1957">
        <v>15</v>
      </c>
      <c r="I1957">
        <v>26</v>
      </c>
      <c r="J1957">
        <v>2</v>
      </c>
      <c r="K1957">
        <v>2</v>
      </c>
      <c r="L1957">
        <v>2</v>
      </c>
      <c r="M1957">
        <v>0</v>
      </c>
      <c r="Q1957">
        <v>35</v>
      </c>
      <c r="R1957">
        <v>4.13</v>
      </c>
      <c r="X1957">
        <v>14</v>
      </c>
      <c r="Z1957">
        <v>98</v>
      </c>
      <c r="AA1957">
        <f t="shared" si="60"/>
        <v>32.666666666666664</v>
      </c>
    </row>
    <row r="1958" spans="1:27" x14ac:dyDescent="0.25">
      <c r="A1958" t="s">
        <v>1701</v>
      </c>
      <c r="B1958">
        <v>2002</v>
      </c>
      <c r="C1958" t="str">
        <f t="shared" si="61"/>
        <v>Drug Era 1992-2006</v>
      </c>
      <c r="D1958" t="s">
        <v>18</v>
      </c>
      <c r="E1958">
        <v>147</v>
      </c>
      <c r="F1958">
        <v>14</v>
      </c>
      <c r="G1958">
        <v>3</v>
      </c>
      <c r="H1958">
        <v>17</v>
      </c>
      <c r="I1958">
        <v>23</v>
      </c>
      <c r="J1958">
        <v>3</v>
      </c>
      <c r="K1958">
        <v>1</v>
      </c>
      <c r="L1958">
        <v>1</v>
      </c>
      <c r="M1958">
        <v>0</v>
      </c>
      <c r="Q1958">
        <v>36</v>
      </c>
      <c r="R1958">
        <v>3.86</v>
      </c>
      <c r="X1958">
        <v>22</v>
      </c>
      <c r="Z1958">
        <v>98</v>
      </c>
      <c r="AA1958">
        <f t="shared" si="60"/>
        <v>32.666666666666664</v>
      </c>
    </row>
    <row r="1959" spans="1:27" x14ac:dyDescent="0.25">
      <c r="A1959" t="s">
        <v>2473</v>
      </c>
      <c r="B1959">
        <v>2011</v>
      </c>
      <c r="C1959" t="str">
        <f t="shared" si="61"/>
        <v>Post Drug Era 2007-2012</v>
      </c>
      <c r="D1959" t="s">
        <v>19</v>
      </c>
      <c r="E1959">
        <v>147</v>
      </c>
      <c r="F1959">
        <v>11</v>
      </c>
      <c r="G1959">
        <v>2</v>
      </c>
      <c r="H1959">
        <v>20</v>
      </c>
      <c r="I1959">
        <v>13</v>
      </c>
      <c r="J1959">
        <v>1</v>
      </c>
      <c r="K1959">
        <v>1</v>
      </c>
      <c r="L1959">
        <v>3</v>
      </c>
      <c r="M1959">
        <v>0</v>
      </c>
      <c r="Q1959">
        <v>31</v>
      </c>
      <c r="R1959">
        <v>3.03</v>
      </c>
      <c r="X1959">
        <v>16</v>
      </c>
      <c r="Z1959">
        <v>98</v>
      </c>
      <c r="AA1959">
        <f t="shared" si="60"/>
        <v>32.666666666666664</v>
      </c>
    </row>
    <row r="1960" spans="1:27" x14ac:dyDescent="0.25">
      <c r="A1960" t="s">
        <v>2020</v>
      </c>
      <c r="B1960">
        <v>1980</v>
      </c>
      <c r="C1960" t="str">
        <f t="shared" si="61"/>
        <v>Pre-Drug 1970-1991</v>
      </c>
      <c r="D1960" t="s">
        <v>18</v>
      </c>
      <c r="E1960">
        <v>147</v>
      </c>
      <c r="F1960">
        <v>20</v>
      </c>
      <c r="G1960">
        <v>2</v>
      </c>
      <c r="H1960">
        <v>12</v>
      </c>
      <c r="I1960">
        <v>18</v>
      </c>
      <c r="J1960">
        <v>1</v>
      </c>
      <c r="K1960">
        <v>0</v>
      </c>
      <c r="L1960">
        <v>0</v>
      </c>
      <c r="M1960">
        <v>1</v>
      </c>
      <c r="Q1960">
        <v>40</v>
      </c>
      <c r="R1960">
        <v>5.45</v>
      </c>
      <c r="X1960">
        <v>28</v>
      </c>
      <c r="Y1960">
        <v>0.28999999999999998</v>
      </c>
      <c r="Z1960">
        <v>99</v>
      </c>
      <c r="AA1960">
        <f t="shared" si="60"/>
        <v>33</v>
      </c>
    </row>
    <row r="1961" spans="1:27" x14ac:dyDescent="0.25">
      <c r="A1961" t="s">
        <v>485</v>
      </c>
      <c r="B1961">
        <v>1992</v>
      </c>
      <c r="C1961" t="str">
        <f t="shared" si="61"/>
        <v>Pre-Drug 1970-1991</v>
      </c>
      <c r="D1961" t="s">
        <v>18</v>
      </c>
      <c r="E1961">
        <v>147</v>
      </c>
      <c r="F1961">
        <v>17</v>
      </c>
      <c r="G1961">
        <v>6</v>
      </c>
      <c r="H1961">
        <v>18</v>
      </c>
      <c r="I1961">
        <v>21</v>
      </c>
      <c r="J1961">
        <v>0</v>
      </c>
      <c r="K1961">
        <v>2</v>
      </c>
      <c r="L1961">
        <v>0</v>
      </c>
      <c r="M1961">
        <v>0</v>
      </c>
      <c r="Q1961">
        <v>34</v>
      </c>
      <c r="R1961">
        <v>4.6399999999999997</v>
      </c>
      <c r="X1961">
        <v>28</v>
      </c>
      <c r="Y1961">
        <v>0.27</v>
      </c>
      <c r="Z1961">
        <v>99</v>
      </c>
      <c r="AA1961">
        <f t="shared" si="60"/>
        <v>33</v>
      </c>
    </row>
    <row r="1962" spans="1:27" x14ac:dyDescent="0.25">
      <c r="A1962" t="s">
        <v>2337</v>
      </c>
      <c r="B1962">
        <v>1989</v>
      </c>
      <c r="C1962" t="str">
        <f t="shared" si="61"/>
        <v>Pre-Drug 1970-1991</v>
      </c>
      <c r="D1962" t="s">
        <v>19</v>
      </c>
      <c r="E1962">
        <v>147</v>
      </c>
      <c r="F1962">
        <v>20</v>
      </c>
      <c r="G1962">
        <v>7</v>
      </c>
      <c r="H1962">
        <v>13</v>
      </c>
      <c r="I1962">
        <v>13</v>
      </c>
      <c r="J1962">
        <v>1</v>
      </c>
      <c r="K1962">
        <v>0</v>
      </c>
      <c r="L1962">
        <v>1</v>
      </c>
      <c r="M1962">
        <v>0</v>
      </c>
      <c r="Q1962">
        <v>36</v>
      </c>
      <c r="R1962">
        <v>5.35</v>
      </c>
      <c r="X1962">
        <v>14</v>
      </c>
      <c r="Y1962">
        <v>0.27</v>
      </c>
      <c r="Z1962">
        <v>101</v>
      </c>
      <c r="AA1962">
        <f t="shared" si="60"/>
        <v>33.666666666666664</v>
      </c>
    </row>
    <row r="1963" spans="1:27" x14ac:dyDescent="0.25">
      <c r="A1963" t="s">
        <v>84</v>
      </c>
      <c r="B1963">
        <v>1988</v>
      </c>
      <c r="C1963" t="str">
        <f t="shared" si="61"/>
        <v>Pre-Drug 1970-1991</v>
      </c>
      <c r="D1963" t="s">
        <v>19</v>
      </c>
      <c r="E1963">
        <v>147</v>
      </c>
      <c r="F1963">
        <v>16</v>
      </c>
      <c r="G1963">
        <v>3</v>
      </c>
      <c r="H1963">
        <v>9</v>
      </c>
      <c r="I1963">
        <v>9</v>
      </c>
      <c r="J1963">
        <v>2</v>
      </c>
      <c r="K1963">
        <v>1</v>
      </c>
      <c r="L1963">
        <v>1</v>
      </c>
      <c r="M1963">
        <v>0</v>
      </c>
      <c r="Q1963">
        <v>41</v>
      </c>
      <c r="R1963">
        <v>4.24</v>
      </c>
      <c r="X1963">
        <v>18</v>
      </c>
      <c r="Y1963">
        <v>0.3</v>
      </c>
      <c r="Z1963">
        <v>102</v>
      </c>
      <c r="AA1963">
        <f t="shared" si="60"/>
        <v>34</v>
      </c>
    </row>
    <row r="1964" spans="1:27" x14ac:dyDescent="0.25">
      <c r="A1964" t="s">
        <v>399</v>
      </c>
      <c r="B1964">
        <v>2002</v>
      </c>
      <c r="C1964" t="str">
        <f t="shared" si="61"/>
        <v>Drug Era 1992-2006</v>
      </c>
      <c r="D1964" t="s">
        <v>19</v>
      </c>
      <c r="E1964">
        <v>147</v>
      </c>
      <c r="F1964">
        <v>17</v>
      </c>
      <c r="G1964">
        <v>3</v>
      </c>
      <c r="H1964">
        <v>17</v>
      </c>
      <c r="I1964">
        <v>25</v>
      </c>
      <c r="J1964">
        <v>0</v>
      </c>
      <c r="K1964">
        <v>0</v>
      </c>
      <c r="L1964">
        <v>2</v>
      </c>
      <c r="M1964">
        <v>0</v>
      </c>
      <c r="Q1964">
        <v>30</v>
      </c>
      <c r="R1964">
        <v>4.5</v>
      </c>
      <c r="X1964">
        <v>9</v>
      </c>
      <c r="Z1964">
        <v>102</v>
      </c>
      <c r="AA1964">
        <f t="shared" si="60"/>
        <v>34</v>
      </c>
    </row>
    <row r="1965" spans="1:27" x14ac:dyDescent="0.25">
      <c r="A1965" t="s">
        <v>2246</v>
      </c>
      <c r="B1965">
        <v>1987</v>
      </c>
      <c r="C1965" t="str">
        <f t="shared" si="61"/>
        <v>Pre-Drug 1970-1991</v>
      </c>
      <c r="D1965" t="s">
        <v>19</v>
      </c>
      <c r="E1965">
        <v>147</v>
      </c>
      <c r="F1965">
        <v>12</v>
      </c>
      <c r="G1965">
        <v>3</v>
      </c>
      <c r="H1965">
        <v>15</v>
      </c>
      <c r="I1965">
        <v>17</v>
      </c>
      <c r="J1965">
        <v>0</v>
      </c>
      <c r="K1965">
        <v>0</v>
      </c>
      <c r="L1965">
        <v>0</v>
      </c>
      <c r="M1965">
        <v>0</v>
      </c>
      <c r="Q1965">
        <v>32</v>
      </c>
      <c r="R1965">
        <v>3.15</v>
      </c>
      <c r="X1965">
        <v>18</v>
      </c>
      <c r="Y1965">
        <v>0.25</v>
      </c>
      <c r="Z1965">
        <v>103</v>
      </c>
      <c r="AA1965">
        <f t="shared" si="60"/>
        <v>34.333333333333336</v>
      </c>
    </row>
    <row r="1966" spans="1:27" x14ac:dyDescent="0.25">
      <c r="A1966" t="s">
        <v>37</v>
      </c>
      <c r="B1966">
        <v>1994</v>
      </c>
      <c r="C1966" t="str">
        <f t="shared" si="61"/>
        <v>Pre-Drug 1970-1991</v>
      </c>
      <c r="D1966" t="s">
        <v>19</v>
      </c>
      <c r="E1966">
        <v>147</v>
      </c>
      <c r="F1966">
        <v>13</v>
      </c>
      <c r="G1966">
        <v>4</v>
      </c>
      <c r="H1966">
        <v>23</v>
      </c>
      <c r="I1966">
        <v>21</v>
      </c>
      <c r="J1966">
        <v>3</v>
      </c>
      <c r="K1966">
        <v>1</v>
      </c>
      <c r="L1966">
        <v>1</v>
      </c>
      <c r="M1966">
        <v>0</v>
      </c>
      <c r="Q1966">
        <v>24</v>
      </c>
      <c r="R1966">
        <v>3.41</v>
      </c>
      <c r="X1966">
        <v>35</v>
      </c>
      <c r="Y1966">
        <v>0.18</v>
      </c>
      <c r="Z1966">
        <v>103</v>
      </c>
      <c r="AA1966">
        <f t="shared" si="60"/>
        <v>34.333333333333336</v>
      </c>
    </row>
    <row r="1967" spans="1:27" x14ac:dyDescent="0.25">
      <c r="A1967" t="s">
        <v>442</v>
      </c>
      <c r="B1967">
        <v>2002</v>
      </c>
      <c r="C1967" t="str">
        <f t="shared" si="61"/>
        <v>Drug Era 1992-2006</v>
      </c>
      <c r="D1967" t="s">
        <v>19</v>
      </c>
      <c r="E1967">
        <v>147</v>
      </c>
      <c r="F1967">
        <v>16</v>
      </c>
      <c r="G1967">
        <v>4</v>
      </c>
      <c r="H1967">
        <v>11</v>
      </c>
      <c r="I1967">
        <v>23</v>
      </c>
      <c r="J1967">
        <v>0</v>
      </c>
      <c r="K1967">
        <v>2</v>
      </c>
      <c r="L1967">
        <v>3</v>
      </c>
      <c r="M1967">
        <v>0</v>
      </c>
      <c r="Q1967">
        <v>31</v>
      </c>
      <c r="R1967">
        <v>4.1900000000000004</v>
      </c>
      <c r="X1967">
        <v>25</v>
      </c>
      <c r="Z1967">
        <v>103</v>
      </c>
      <c r="AA1967">
        <f t="shared" si="60"/>
        <v>34.333333333333336</v>
      </c>
    </row>
    <row r="1968" spans="1:27" x14ac:dyDescent="0.25">
      <c r="A1968" t="s">
        <v>2374</v>
      </c>
      <c r="B1968">
        <v>2006</v>
      </c>
      <c r="C1968" t="str">
        <f t="shared" si="61"/>
        <v>Drug Era 1992-2006</v>
      </c>
      <c r="D1968" t="s">
        <v>19</v>
      </c>
      <c r="E1968">
        <v>147</v>
      </c>
      <c r="F1968">
        <v>15</v>
      </c>
      <c r="G1968">
        <v>4</v>
      </c>
      <c r="H1968">
        <v>14</v>
      </c>
      <c r="I1968">
        <v>23</v>
      </c>
      <c r="J1968">
        <v>1</v>
      </c>
      <c r="K1968">
        <v>0</v>
      </c>
      <c r="L1968">
        <v>1</v>
      </c>
      <c r="M1968">
        <v>0</v>
      </c>
      <c r="Q1968">
        <v>32</v>
      </c>
      <c r="R1968">
        <v>3.93</v>
      </c>
      <c r="X1968">
        <v>19</v>
      </c>
      <c r="Z1968">
        <v>103</v>
      </c>
      <c r="AA1968">
        <f t="shared" si="60"/>
        <v>34.333333333333336</v>
      </c>
    </row>
    <row r="1969" spans="1:27" x14ac:dyDescent="0.25">
      <c r="A1969" t="s">
        <v>2564</v>
      </c>
      <c r="B1969">
        <v>2012</v>
      </c>
      <c r="C1969" t="str">
        <f t="shared" si="61"/>
        <v>Post Drug Era 2007-2012</v>
      </c>
      <c r="D1969" t="s">
        <v>18</v>
      </c>
      <c r="E1969">
        <v>147</v>
      </c>
      <c r="F1969">
        <v>17</v>
      </c>
      <c r="G1969">
        <v>3</v>
      </c>
      <c r="H1969">
        <v>16</v>
      </c>
      <c r="I1969">
        <v>36</v>
      </c>
      <c r="J1969">
        <v>2</v>
      </c>
      <c r="K1969">
        <v>1</v>
      </c>
      <c r="L1969">
        <v>2</v>
      </c>
      <c r="M1969">
        <v>0</v>
      </c>
      <c r="Q1969">
        <v>30</v>
      </c>
      <c r="R1969">
        <v>4.46</v>
      </c>
      <c r="X1969">
        <v>22</v>
      </c>
      <c r="Z1969">
        <v>103</v>
      </c>
      <c r="AA1969">
        <f t="shared" si="60"/>
        <v>34.333333333333336</v>
      </c>
    </row>
    <row r="1970" spans="1:27" x14ac:dyDescent="0.25">
      <c r="A1970" t="s">
        <v>2577</v>
      </c>
      <c r="B1970">
        <v>2012</v>
      </c>
      <c r="C1970" t="str">
        <f t="shared" si="61"/>
        <v>Post Drug Era 2007-2012</v>
      </c>
      <c r="D1970" t="s">
        <v>19</v>
      </c>
      <c r="E1970">
        <v>147</v>
      </c>
      <c r="F1970">
        <v>14</v>
      </c>
      <c r="G1970">
        <v>2</v>
      </c>
      <c r="H1970">
        <v>13</v>
      </c>
      <c r="I1970">
        <v>18</v>
      </c>
      <c r="J1970">
        <v>1</v>
      </c>
      <c r="K1970">
        <v>1</v>
      </c>
      <c r="L1970">
        <v>0</v>
      </c>
      <c r="M1970">
        <v>0</v>
      </c>
      <c r="Q1970">
        <v>35</v>
      </c>
      <c r="R1970">
        <v>3.67</v>
      </c>
      <c r="X1970">
        <v>16</v>
      </c>
      <c r="Z1970">
        <v>103</v>
      </c>
      <c r="AA1970">
        <f t="shared" si="60"/>
        <v>34.333333333333336</v>
      </c>
    </row>
    <row r="1971" spans="1:27" x14ac:dyDescent="0.25">
      <c r="A1971" t="s">
        <v>2071</v>
      </c>
      <c r="B1971">
        <v>1980</v>
      </c>
      <c r="C1971" t="str">
        <f t="shared" si="61"/>
        <v>Pre-Drug 1970-1991</v>
      </c>
      <c r="D1971" t="s">
        <v>18</v>
      </c>
      <c r="E1971">
        <v>147</v>
      </c>
      <c r="F1971">
        <v>11</v>
      </c>
      <c r="G1971">
        <v>2</v>
      </c>
      <c r="H1971">
        <v>14</v>
      </c>
      <c r="I1971">
        <v>14</v>
      </c>
      <c r="J1971">
        <v>1</v>
      </c>
      <c r="K1971">
        <v>1</v>
      </c>
      <c r="L1971">
        <v>1</v>
      </c>
      <c r="M1971">
        <v>0</v>
      </c>
      <c r="Q1971">
        <v>32</v>
      </c>
      <c r="R1971">
        <v>2.86</v>
      </c>
      <c r="X1971">
        <v>20</v>
      </c>
      <c r="Y1971">
        <v>0.24</v>
      </c>
      <c r="Z1971">
        <v>104</v>
      </c>
      <c r="AA1971">
        <f t="shared" si="60"/>
        <v>34.666666666666664</v>
      </c>
    </row>
    <row r="1972" spans="1:27" x14ac:dyDescent="0.25">
      <c r="A1972" t="s">
        <v>364</v>
      </c>
      <c r="B1972">
        <v>2008</v>
      </c>
      <c r="C1972" t="str">
        <f t="shared" si="61"/>
        <v>Post Drug Era 2007-2012</v>
      </c>
      <c r="D1972" t="s">
        <v>19</v>
      </c>
      <c r="E1972">
        <v>147</v>
      </c>
      <c r="F1972">
        <v>12</v>
      </c>
      <c r="G1972">
        <v>3</v>
      </c>
      <c r="H1972">
        <v>21</v>
      </c>
      <c r="I1972">
        <v>28</v>
      </c>
      <c r="J1972">
        <v>1</v>
      </c>
      <c r="K1972">
        <v>0</v>
      </c>
      <c r="L1972">
        <v>1</v>
      </c>
      <c r="M1972">
        <v>0</v>
      </c>
      <c r="Q1972">
        <v>23</v>
      </c>
      <c r="R1972">
        <v>3.09</v>
      </c>
      <c r="X1972">
        <v>12</v>
      </c>
      <c r="Z1972">
        <v>105</v>
      </c>
      <c r="AA1972">
        <f t="shared" si="60"/>
        <v>35</v>
      </c>
    </row>
    <row r="1973" spans="1:27" x14ac:dyDescent="0.25">
      <c r="A1973" t="s">
        <v>709</v>
      </c>
      <c r="B1973">
        <v>2011</v>
      </c>
      <c r="C1973" t="str">
        <f t="shared" si="61"/>
        <v>Post Drug Era 2007-2012</v>
      </c>
      <c r="D1973" t="s">
        <v>18</v>
      </c>
      <c r="E1973">
        <v>147</v>
      </c>
      <c r="F1973">
        <v>11</v>
      </c>
      <c r="G1973">
        <v>5</v>
      </c>
      <c r="H1973">
        <v>14</v>
      </c>
      <c r="I1973">
        <v>18</v>
      </c>
      <c r="J1973">
        <v>1</v>
      </c>
      <c r="K1973">
        <v>2</v>
      </c>
      <c r="L1973">
        <v>1</v>
      </c>
      <c r="M1973">
        <v>0</v>
      </c>
      <c r="Q1973">
        <v>29</v>
      </c>
      <c r="R1973">
        <v>2.83</v>
      </c>
      <c r="X1973">
        <v>12</v>
      </c>
      <c r="Z1973">
        <v>105</v>
      </c>
      <c r="AA1973">
        <f t="shared" si="60"/>
        <v>35</v>
      </c>
    </row>
    <row r="1974" spans="1:27" x14ac:dyDescent="0.25">
      <c r="A1974" t="s">
        <v>2596</v>
      </c>
      <c r="B1974">
        <v>1998</v>
      </c>
      <c r="C1974" t="str">
        <f t="shared" si="61"/>
        <v>Drug Era 1992-2006</v>
      </c>
      <c r="D1974" t="s">
        <v>18</v>
      </c>
      <c r="E1974">
        <v>147</v>
      </c>
      <c r="F1974">
        <v>10</v>
      </c>
      <c r="G1974">
        <v>6</v>
      </c>
      <c r="H1974">
        <v>7</v>
      </c>
      <c r="I1974">
        <v>26</v>
      </c>
      <c r="J1974">
        <v>1</v>
      </c>
      <c r="K1974">
        <v>0</v>
      </c>
      <c r="L1974">
        <v>0</v>
      </c>
      <c r="M1974">
        <v>0</v>
      </c>
      <c r="Q1974">
        <v>35</v>
      </c>
      <c r="R1974">
        <v>2.5499999999999998</v>
      </c>
      <c r="X1974">
        <v>17</v>
      </c>
      <c r="Z1974">
        <v>106</v>
      </c>
      <c r="AA1974">
        <f t="shared" si="60"/>
        <v>35.333333333333336</v>
      </c>
    </row>
    <row r="1975" spans="1:27" x14ac:dyDescent="0.25">
      <c r="A1975" t="s">
        <v>93</v>
      </c>
      <c r="B1975">
        <v>2004</v>
      </c>
      <c r="C1975" t="str">
        <f t="shared" si="61"/>
        <v>Drug Era 1992-2006</v>
      </c>
      <c r="D1975" t="s">
        <v>18</v>
      </c>
      <c r="E1975">
        <v>147</v>
      </c>
      <c r="F1975">
        <v>12</v>
      </c>
      <c r="G1975">
        <v>4</v>
      </c>
      <c r="H1975">
        <v>17</v>
      </c>
      <c r="I1975">
        <v>26</v>
      </c>
      <c r="J1975">
        <v>2</v>
      </c>
      <c r="K1975">
        <v>4</v>
      </c>
      <c r="L1975">
        <v>2</v>
      </c>
      <c r="M1975">
        <v>0</v>
      </c>
      <c r="Q1975">
        <v>24</v>
      </c>
      <c r="R1975">
        <v>3.06</v>
      </c>
      <c r="X1975">
        <v>22</v>
      </c>
      <c r="Y1975">
        <v>0.19</v>
      </c>
      <c r="Z1975">
        <v>106</v>
      </c>
      <c r="AA1975">
        <f t="shared" si="60"/>
        <v>35.333333333333336</v>
      </c>
    </row>
    <row r="1976" spans="1:27" x14ac:dyDescent="0.25">
      <c r="A1976" t="s">
        <v>2438</v>
      </c>
      <c r="B1976">
        <v>1982</v>
      </c>
      <c r="C1976" t="str">
        <f t="shared" si="61"/>
        <v>Pre-Drug 1970-1991</v>
      </c>
      <c r="D1976" t="s">
        <v>18</v>
      </c>
      <c r="E1976">
        <v>147</v>
      </c>
      <c r="F1976">
        <v>12</v>
      </c>
      <c r="G1976">
        <v>1</v>
      </c>
      <c r="H1976">
        <v>14</v>
      </c>
      <c r="I1976">
        <v>24</v>
      </c>
      <c r="J1976">
        <v>0</v>
      </c>
      <c r="K1976">
        <v>1</v>
      </c>
      <c r="L1976">
        <v>2</v>
      </c>
      <c r="M1976">
        <v>1</v>
      </c>
      <c r="Q1976">
        <v>25</v>
      </c>
      <c r="R1976">
        <v>3.03</v>
      </c>
      <c r="X1976">
        <v>28</v>
      </c>
      <c r="Y1976">
        <v>0.19</v>
      </c>
      <c r="Z1976">
        <v>107</v>
      </c>
      <c r="AA1976">
        <f t="shared" si="60"/>
        <v>35.666666666666664</v>
      </c>
    </row>
    <row r="1977" spans="1:27" x14ac:dyDescent="0.25">
      <c r="A1977" t="s">
        <v>450</v>
      </c>
      <c r="B1977">
        <v>1996</v>
      </c>
      <c r="C1977" t="str">
        <f t="shared" si="61"/>
        <v>Pre-Drug 1970-1991</v>
      </c>
      <c r="D1977" t="s">
        <v>18</v>
      </c>
      <c r="E1977">
        <v>147</v>
      </c>
      <c r="F1977">
        <v>18</v>
      </c>
      <c r="G1977">
        <v>7</v>
      </c>
      <c r="H1977">
        <v>10</v>
      </c>
      <c r="I1977">
        <v>19</v>
      </c>
      <c r="J1977">
        <v>0</v>
      </c>
      <c r="K1977">
        <v>0</v>
      </c>
      <c r="L1977">
        <v>0</v>
      </c>
      <c r="M1977">
        <v>0</v>
      </c>
      <c r="Q1977">
        <v>29</v>
      </c>
      <c r="R1977">
        <v>4.46</v>
      </c>
      <c r="X1977">
        <v>8</v>
      </c>
      <c r="Y1977">
        <v>0.19</v>
      </c>
      <c r="Z1977">
        <v>109</v>
      </c>
      <c r="AA1977">
        <f t="shared" si="60"/>
        <v>36.333333333333336</v>
      </c>
    </row>
    <row r="1978" spans="1:27" x14ac:dyDescent="0.25">
      <c r="A1978" t="s">
        <v>1825</v>
      </c>
      <c r="B1978">
        <v>1981</v>
      </c>
      <c r="C1978" t="str">
        <f t="shared" si="61"/>
        <v>Pre-Drug 1970-1991</v>
      </c>
      <c r="D1978" t="s">
        <v>18</v>
      </c>
      <c r="E1978">
        <v>147</v>
      </c>
      <c r="F1978">
        <v>13</v>
      </c>
      <c r="G1978">
        <v>2</v>
      </c>
      <c r="H1978">
        <v>8</v>
      </c>
      <c r="I1978">
        <v>23</v>
      </c>
      <c r="J1978">
        <v>0</v>
      </c>
      <c r="K1978">
        <v>0</v>
      </c>
      <c r="L1978">
        <v>0</v>
      </c>
      <c r="M1978">
        <v>0</v>
      </c>
      <c r="Q1978">
        <v>31</v>
      </c>
      <c r="R1978">
        <v>3.11</v>
      </c>
      <c r="X1978">
        <v>13</v>
      </c>
      <c r="Y1978">
        <v>0.23</v>
      </c>
      <c r="Z1978">
        <v>113</v>
      </c>
      <c r="AA1978">
        <f t="shared" si="60"/>
        <v>37.666666666666664</v>
      </c>
    </row>
    <row r="1979" spans="1:27" x14ac:dyDescent="0.25">
      <c r="A1979" t="s">
        <v>277</v>
      </c>
      <c r="B1979">
        <v>1970</v>
      </c>
      <c r="C1979" t="str">
        <f t="shared" si="61"/>
        <v>Pre-Drug 1970-1991</v>
      </c>
      <c r="D1979" t="s">
        <v>19</v>
      </c>
      <c r="E1979">
        <v>147</v>
      </c>
      <c r="F1979">
        <v>9</v>
      </c>
      <c r="G1979">
        <v>0</v>
      </c>
      <c r="H1979">
        <v>12</v>
      </c>
      <c r="I1979">
        <v>35</v>
      </c>
      <c r="J1979">
        <v>0</v>
      </c>
      <c r="K1979">
        <v>0</v>
      </c>
      <c r="L1979">
        <v>1</v>
      </c>
      <c r="M1979">
        <v>0</v>
      </c>
      <c r="Q1979">
        <v>20</v>
      </c>
      <c r="R1979">
        <v>2.09</v>
      </c>
      <c r="X1979">
        <v>16</v>
      </c>
      <c r="Y1979">
        <v>0.15</v>
      </c>
      <c r="Z1979">
        <v>116</v>
      </c>
      <c r="AA1979">
        <f t="shared" si="60"/>
        <v>38.666666666666664</v>
      </c>
    </row>
    <row r="1980" spans="1:27" x14ac:dyDescent="0.25">
      <c r="A1980" t="s">
        <v>667</v>
      </c>
      <c r="B1980">
        <v>1975</v>
      </c>
      <c r="C1980" t="str">
        <f t="shared" si="61"/>
        <v>Pre-Drug 1970-1991</v>
      </c>
      <c r="D1980" t="s">
        <v>18</v>
      </c>
      <c r="E1980">
        <v>148</v>
      </c>
      <c r="F1980">
        <v>32</v>
      </c>
      <c r="G1980">
        <v>5</v>
      </c>
      <c r="H1980">
        <v>34</v>
      </c>
      <c r="I1980">
        <v>22</v>
      </c>
      <c r="J1980">
        <v>0</v>
      </c>
      <c r="K1980">
        <v>5</v>
      </c>
      <c r="L1980">
        <v>2</v>
      </c>
      <c r="M1980">
        <v>0</v>
      </c>
      <c r="Q1980">
        <v>29</v>
      </c>
      <c r="R1980">
        <v>10.29</v>
      </c>
      <c r="X1980">
        <v>20</v>
      </c>
      <c r="Y1980">
        <v>0.26</v>
      </c>
      <c r="Z1980">
        <v>84</v>
      </c>
      <c r="AA1980">
        <f t="shared" si="60"/>
        <v>28</v>
      </c>
    </row>
    <row r="1981" spans="1:27" x14ac:dyDescent="0.25">
      <c r="A1981" t="s">
        <v>779</v>
      </c>
      <c r="B1981">
        <v>1994</v>
      </c>
      <c r="C1981" t="str">
        <f t="shared" si="61"/>
        <v>Pre-Drug 1970-1991</v>
      </c>
      <c r="D1981" t="s">
        <v>18</v>
      </c>
      <c r="E1981">
        <v>148</v>
      </c>
      <c r="F1981">
        <v>20</v>
      </c>
      <c r="G1981">
        <v>0</v>
      </c>
      <c r="H1981">
        <v>15</v>
      </c>
      <c r="I1981">
        <v>22</v>
      </c>
      <c r="J1981">
        <v>3</v>
      </c>
      <c r="K1981">
        <v>1</v>
      </c>
      <c r="L1981">
        <v>4</v>
      </c>
      <c r="M1981">
        <v>0</v>
      </c>
      <c r="Q1981">
        <v>45</v>
      </c>
      <c r="R1981">
        <v>6.21</v>
      </c>
      <c r="X1981">
        <v>19</v>
      </c>
      <c r="Y1981">
        <v>0.34</v>
      </c>
      <c r="Z1981">
        <v>87</v>
      </c>
      <c r="AA1981">
        <f t="shared" si="60"/>
        <v>29</v>
      </c>
    </row>
    <row r="1982" spans="1:27" x14ac:dyDescent="0.25">
      <c r="A1982" t="s">
        <v>2876</v>
      </c>
      <c r="B1982">
        <v>1989</v>
      </c>
      <c r="C1982" t="str">
        <f t="shared" si="61"/>
        <v>Pre-Drug 1970-1991</v>
      </c>
      <c r="D1982" t="s">
        <v>19</v>
      </c>
      <c r="E1982">
        <v>148</v>
      </c>
      <c r="F1982">
        <v>22</v>
      </c>
      <c r="G1982">
        <v>3</v>
      </c>
      <c r="H1982">
        <v>17</v>
      </c>
      <c r="I1982">
        <v>17</v>
      </c>
      <c r="J1982">
        <v>2</v>
      </c>
      <c r="K1982">
        <v>0</v>
      </c>
      <c r="L1982">
        <v>0</v>
      </c>
      <c r="M1982">
        <v>0</v>
      </c>
      <c r="Q1982">
        <v>43</v>
      </c>
      <c r="R1982">
        <v>6.6</v>
      </c>
      <c r="X1982">
        <v>9</v>
      </c>
      <c r="Y1982">
        <v>0.33</v>
      </c>
      <c r="Z1982">
        <v>90</v>
      </c>
      <c r="AA1982">
        <f t="shared" si="60"/>
        <v>30</v>
      </c>
    </row>
    <row r="1983" spans="1:27" x14ac:dyDescent="0.25">
      <c r="A1983" t="s">
        <v>1241</v>
      </c>
      <c r="B1983">
        <v>1993</v>
      </c>
      <c r="C1983" t="str">
        <f t="shared" si="61"/>
        <v>Pre-Drug 1970-1991</v>
      </c>
      <c r="D1983" t="s">
        <v>19</v>
      </c>
      <c r="E1983">
        <v>148</v>
      </c>
      <c r="F1983">
        <v>24</v>
      </c>
      <c r="G1983">
        <v>4</v>
      </c>
      <c r="H1983">
        <v>16</v>
      </c>
      <c r="I1983">
        <v>27</v>
      </c>
      <c r="J1983">
        <v>2</v>
      </c>
      <c r="K1983">
        <v>0</v>
      </c>
      <c r="L1983">
        <v>1</v>
      </c>
      <c r="M1983">
        <v>3</v>
      </c>
      <c r="Q1983">
        <v>43</v>
      </c>
      <c r="R1983">
        <v>7.2</v>
      </c>
      <c r="X1983">
        <v>20</v>
      </c>
      <c r="Y1983">
        <v>0.33</v>
      </c>
      <c r="Z1983">
        <v>90</v>
      </c>
      <c r="AA1983">
        <f t="shared" si="60"/>
        <v>30</v>
      </c>
    </row>
    <row r="1984" spans="1:27" x14ac:dyDescent="0.25">
      <c r="A1984" t="s">
        <v>1733</v>
      </c>
      <c r="B1984">
        <v>2009</v>
      </c>
      <c r="C1984" t="str">
        <f t="shared" si="61"/>
        <v>Post Drug Era 2007-2012</v>
      </c>
      <c r="D1984" t="s">
        <v>18</v>
      </c>
      <c r="E1984">
        <v>148</v>
      </c>
      <c r="F1984">
        <v>25</v>
      </c>
      <c r="G1984">
        <v>4</v>
      </c>
      <c r="H1984">
        <v>12</v>
      </c>
      <c r="I1984">
        <v>19</v>
      </c>
      <c r="J1984">
        <v>2</v>
      </c>
      <c r="K1984">
        <v>0</v>
      </c>
      <c r="L1984">
        <v>1</v>
      </c>
      <c r="M1984">
        <v>0</v>
      </c>
      <c r="Q1984">
        <v>46</v>
      </c>
      <c r="R1984">
        <v>7.5</v>
      </c>
      <c r="X1984">
        <v>23</v>
      </c>
      <c r="Z1984">
        <v>90</v>
      </c>
      <c r="AA1984">
        <f t="shared" si="60"/>
        <v>30</v>
      </c>
    </row>
    <row r="1985" spans="1:27" x14ac:dyDescent="0.25">
      <c r="A1985" t="s">
        <v>2106</v>
      </c>
      <c r="B1985">
        <v>2000</v>
      </c>
      <c r="C1985" t="str">
        <f t="shared" si="61"/>
        <v>Drug Era 1992-2006</v>
      </c>
      <c r="D1985" t="s">
        <v>18</v>
      </c>
      <c r="E1985">
        <v>148</v>
      </c>
      <c r="F1985">
        <v>18</v>
      </c>
      <c r="G1985">
        <v>3</v>
      </c>
      <c r="H1985">
        <v>18</v>
      </c>
      <c r="I1985">
        <v>21</v>
      </c>
      <c r="J1985">
        <v>5</v>
      </c>
      <c r="K1985">
        <v>1</v>
      </c>
      <c r="L1985">
        <v>1</v>
      </c>
      <c r="M1985">
        <v>0</v>
      </c>
      <c r="Q1985">
        <v>40</v>
      </c>
      <c r="R1985">
        <v>5.34</v>
      </c>
      <c r="X1985">
        <v>18</v>
      </c>
      <c r="Y1985">
        <v>0</v>
      </c>
      <c r="Z1985">
        <v>91</v>
      </c>
      <c r="AA1985">
        <f t="shared" si="60"/>
        <v>30.333333333333332</v>
      </c>
    </row>
    <row r="1986" spans="1:27" x14ac:dyDescent="0.25">
      <c r="A1986" t="s">
        <v>33</v>
      </c>
      <c r="B1986">
        <v>1992</v>
      </c>
      <c r="C1986" t="str">
        <f t="shared" si="61"/>
        <v>Pre-Drug 1970-1991</v>
      </c>
      <c r="D1986" t="s">
        <v>19</v>
      </c>
      <c r="E1986">
        <v>148</v>
      </c>
      <c r="F1986">
        <v>18</v>
      </c>
      <c r="G1986">
        <v>4</v>
      </c>
      <c r="H1986">
        <v>12</v>
      </c>
      <c r="I1986">
        <v>11</v>
      </c>
      <c r="J1986">
        <v>1</v>
      </c>
      <c r="K1986">
        <v>1</v>
      </c>
      <c r="L1986">
        <v>0</v>
      </c>
      <c r="M1986">
        <v>0</v>
      </c>
      <c r="Q1986">
        <v>45</v>
      </c>
      <c r="R1986">
        <v>5.28</v>
      </c>
      <c r="X1986">
        <v>18</v>
      </c>
      <c r="Y1986">
        <v>0.33</v>
      </c>
      <c r="Z1986">
        <v>92</v>
      </c>
      <c r="AA1986">
        <f t="shared" ref="AA1986:AA2049" si="62">Z1986/3</f>
        <v>30.666666666666668</v>
      </c>
    </row>
    <row r="1987" spans="1:27" x14ac:dyDescent="0.25">
      <c r="A1987" t="s">
        <v>2764</v>
      </c>
      <c r="B1987">
        <v>2010</v>
      </c>
      <c r="C1987" t="str">
        <f t="shared" ref="C1987:C2050" si="63">IF(B1987&lt;1997,"Pre-Drug 1970-1991",IF(B1987&lt;=2006,"Drug Era 1992-2006","Post Drug Era 2007-2012"))</f>
        <v>Post Drug Era 2007-2012</v>
      </c>
      <c r="D1987" t="s">
        <v>18</v>
      </c>
      <c r="E1987">
        <v>148</v>
      </c>
      <c r="F1987">
        <v>27</v>
      </c>
      <c r="G1987">
        <v>4</v>
      </c>
      <c r="H1987">
        <v>12</v>
      </c>
      <c r="I1987">
        <v>18</v>
      </c>
      <c r="J1987">
        <v>1</v>
      </c>
      <c r="K1987">
        <v>1</v>
      </c>
      <c r="L1987">
        <v>1</v>
      </c>
      <c r="M1987">
        <v>0</v>
      </c>
      <c r="Q1987">
        <v>50</v>
      </c>
      <c r="R1987">
        <v>7.84</v>
      </c>
      <c r="X1987">
        <v>16</v>
      </c>
      <c r="Z1987">
        <v>93</v>
      </c>
      <c r="AA1987">
        <f t="shared" si="62"/>
        <v>31</v>
      </c>
    </row>
    <row r="1988" spans="1:27" x14ac:dyDescent="0.25">
      <c r="A1988" t="s">
        <v>2712</v>
      </c>
      <c r="B1988">
        <v>1974</v>
      </c>
      <c r="C1988" t="str">
        <f t="shared" si="63"/>
        <v>Pre-Drug 1970-1991</v>
      </c>
      <c r="D1988" t="s">
        <v>19</v>
      </c>
      <c r="E1988">
        <v>148</v>
      </c>
      <c r="F1988">
        <v>17</v>
      </c>
      <c r="G1988">
        <v>4</v>
      </c>
      <c r="H1988">
        <v>17</v>
      </c>
      <c r="I1988">
        <v>26</v>
      </c>
      <c r="J1988">
        <v>0</v>
      </c>
      <c r="K1988">
        <v>5</v>
      </c>
      <c r="L1988">
        <v>2</v>
      </c>
      <c r="M1988">
        <v>0</v>
      </c>
      <c r="Q1988">
        <v>38</v>
      </c>
      <c r="R1988">
        <v>4.88</v>
      </c>
      <c r="X1988">
        <v>14</v>
      </c>
      <c r="Y1988">
        <v>0.3</v>
      </c>
      <c r="Z1988">
        <v>94</v>
      </c>
      <c r="AA1988">
        <f t="shared" si="62"/>
        <v>31.333333333333332</v>
      </c>
    </row>
    <row r="1989" spans="1:27" x14ac:dyDescent="0.25">
      <c r="A1989" t="s">
        <v>531</v>
      </c>
      <c r="B1989">
        <v>1980</v>
      </c>
      <c r="C1989" t="str">
        <f t="shared" si="63"/>
        <v>Pre-Drug 1970-1991</v>
      </c>
      <c r="D1989" t="s">
        <v>19</v>
      </c>
      <c r="E1989">
        <v>148</v>
      </c>
      <c r="F1989">
        <v>18</v>
      </c>
      <c r="G1989">
        <v>4</v>
      </c>
      <c r="H1989">
        <v>18</v>
      </c>
      <c r="I1989">
        <v>16</v>
      </c>
      <c r="J1989">
        <v>1</v>
      </c>
      <c r="K1989">
        <v>1</v>
      </c>
      <c r="L1989">
        <v>2</v>
      </c>
      <c r="M1989">
        <v>0</v>
      </c>
      <c r="Q1989">
        <v>35</v>
      </c>
      <c r="R1989">
        <v>5.17</v>
      </c>
      <c r="X1989">
        <v>5</v>
      </c>
      <c r="Y1989">
        <v>0.27</v>
      </c>
      <c r="Z1989">
        <v>94</v>
      </c>
      <c r="AA1989">
        <f t="shared" si="62"/>
        <v>31.333333333333332</v>
      </c>
    </row>
    <row r="1990" spans="1:27" x14ac:dyDescent="0.25">
      <c r="A1990" t="s">
        <v>2253</v>
      </c>
      <c r="B1990">
        <v>2000</v>
      </c>
      <c r="C1990" t="str">
        <f t="shared" si="63"/>
        <v>Drug Era 1992-2006</v>
      </c>
      <c r="D1990" t="s">
        <v>19</v>
      </c>
      <c r="E1990">
        <v>148</v>
      </c>
      <c r="F1990">
        <v>18</v>
      </c>
      <c r="G1990">
        <v>3</v>
      </c>
      <c r="H1990">
        <v>13</v>
      </c>
      <c r="I1990">
        <v>19</v>
      </c>
      <c r="J1990">
        <v>0</v>
      </c>
      <c r="K1990">
        <v>0</v>
      </c>
      <c r="L1990">
        <v>1</v>
      </c>
      <c r="M1990">
        <v>0</v>
      </c>
      <c r="Q1990">
        <v>42</v>
      </c>
      <c r="R1990">
        <v>5.12</v>
      </c>
      <c r="X1990">
        <v>16</v>
      </c>
      <c r="Y1990">
        <v>0</v>
      </c>
      <c r="Z1990">
        <v>95</v>
      </c>
      <c r="AA1990">
        <f t="shared" si="62"/>
        <v>31.666666666666668</v>
      </c>
    </row>
    <row r="1991" spans="1:27" x14ac:dyDescent="0.25">
      <c r="A1991" t="s">
        <v>1655</v>
      </c>
      <c r="B1991">
        <v>2000</v>
      </c>
      <c r="C1991" t="str">
        <f t="shared" si="63"/>
        <v>Drug Era 1992-2006</v>
      </c>
      <c r="D1991" t="s">
        <v>18</v>
      </c>
      <c r="E1991">
        <v>148</v>
      </c>
      <c r="F1991">
        <v>23</v>
      </c>
      <c r="G1991">
        <v>5</v>
      </c>
      <c r="H1991">
        <v>18</v>
      </c>
      <c r="I1991">
        <v>25</v>
      </c>
      <c r="J1991">
        <v>1</v>
      </c>
      <c r="K1991">
        <v>0</v>
      </c>
      <c r="L1991">
        <v>0</v>
      </c>
      <c r="M1991">
        <v>1</v>
      </c>
      <c r="Q1991">
        <v>36</v>
      </c>
      <c r="R1991">
        <v>6.47</v>
      </c>
      <c r="X1991">
        <v>27</v>
      </c>
      <c r="Y1991">
        <v>0</v>
      </c>
      <c r="Z1991">
        <v>96</v>
      </c>
      <c r="AA1991">
        <f t="shared" si="62"/>
        <v>32</v>
      </c>
    </row>
    <row r="1992" spans="1:27" x14ac:dyDescent="0.25">
      <c r="A1992" t="s">
        <v>3038</v>
      </c>
      <c r="B1992">
        <v>1996</v>
      </c>
      <c r="C1992" t="str">
        <f t="shared" si="63"/>
        <v>Pre-Drug 1970-1991</v>
      </c>
      <c r="D1992" t="s">
        <v>19</v>
      </c>
      <c r="E1992">
        <v>148</v>
      </c>
      <c r="F1992">
        <v>24</v>
      </c>
      <c r="G1992">
        <v>8</v>
      </c>
      <c r="H1992">
        <v>11</v>
      </c>
      <c r="I1992">
        <v>15</v>
      </c>
      <c r="J1992">
        <v>1</v>
      </c>
      <c r="K1992">
        <v>1</v>
      </c>
      <c r="L1992">
        <v>0</v>
      </c>
      <c r="M1992">
        <v>0</v>
      </c>
      <c r="Q1992">
        <v>43</v>
      </c>
      <c r="R1992">
        <v>6.68</v>
      </c>
      <c r="X1992">
        <v>23</v>
      </c>
      <c r="Y1992">
        <v>0.28999999999999998</v>
      </c>
      <c r="Z1992">
        <v>97</v>
      </c>
      <c r="AA1992">
        <f t="shared" si="62"/>
        <v>32.333333333333336</v>
      </c>
    </row>
    <row r="1993" spans="1:27" x14ac:dyDescent="0.25">
      <c r="A1993" t="s">
        <v>1633</v>
      </c>
      <c r="B1993">
        <v>1975</v>
      </c>
      <c r="C1993" t="str">
        <f t="shared" si="63"/>
        <v>Pre-Drug 1970-1991</v>
      </c>
      <c r="D1993" t="s">
        <v>18</v>
      </c>
      <c r="E1993">
        <v>148</v>
      </c>
      <c r="F1993">
        <v>18</v>
      </c>
      <c r="G1993">
        <v>3</v>
      </c>
      <c r="H1993">
        <v>16</v>
      </c>
      <c r="I1993">
        <v>14</v>
      </c>
      <c r="J1993">
        <v>2</v>
      </c>
      <c r="K1993">
        <v>1</v>
      </c>
      <c r="L1993">
        <v>2</v>
      </c>
      <c r="M1993">
        <v>1</v>
      </c>
      <c r="Q1993">
        <v>38</v>
      </c>
      <c r="R1993">
        <v>4.96</v>
      </c>
      <c r="X1993">
        <v>13</v>
      </c>
      <c r="Y1993">
        <v>0.3</v>
      </c>
      <c r="Z1993">
        <v>98</v>
      </c>
      <c r="AA1993">
        <f t="shared" si="62"/>
        <v>32.666666666666664</v>
      </c>
    </row>
    <row r="1994" spans="1:27" x14ac:dyDescent="0.25">
      <c r="A1994" t="s">
        <v>2842</v>
      </c>
      <c r="B1994">
        <v>2004</v>
      </c>
      <c r="C1994" t="str">
        <f t="shared" si="63"/>
        <v>Drug Era 1992-2006</v>
      </c>
      <c r="D1994" t="s">
        <v>19</v>
      </c>
      <c r="E1994">
        <v>148</v>
      </c>
      <c r="F1994">
        <v>15</v>
      </c>
      <c r="G1994">
        <v>2</v>
      </c>
      <c r="H1994">
        <v>25</v>
      </c>
      <c r="I1994">
        <v>30</v>
      </c>
      <c r="J1994">
        <v>1</v>
      </c>
      <c r="K1994">
        <v>2</v>
      </c>
      <c r="L1994">
        <v>0</v>
      </c>
      <c r="M1994">
        <v>0</v>
      </c>
      <c r="Q1994">
        <v>30</v>
      </c>
      <c r="R1994">
        <v>4.13</v>
      </c>
      <c r="X1994">
        <v>20</v>
      </c>
      <c r="Y1994">
        <v>0.25</v>
      </c>
      <c r="Z1994">
        <v>98</v>
      </c>
      <c r="AA1994">
        <f t="shared" si="62"/>
        <v>32.666666666666664</v>
      </c>
    </row>
    <row r="1995" spans="1:27" x14ac:dyDescent="0.25">
      <c r="A1995" t="s">
        <v>2999</v>
      </c>
      <c r="B1995">
        <v>2004</v>
      </c>
      <c r="C1995" t="str">
        <f t="shared" si="63"/>
        <v>Drug Era 1992-2006</v>
      </c>
      <c r="D1995" t="s">
        <v>18</v>
      </c>
      <c r="E1995">
        <v>148</v>
      </c>
      <c r="F1995">
        <v>21</v>
      </c>
      <c r="G1995">
        <v>6</v>
      </c>
      <c r="H1995">
        <v>18</v>
      </c>
      <c r="I1995">
        <v>20</v>
      </c>
      <c r="J1995">
        <v>1</v>
      </c>
      <c r="K1995">
        <v>1</v>
      </c>
      <c r="L1995">
        <v>2</v>
      </c>
      <c r="M1995">
        <v>0</v>
      </c>
      <c r="Q1995">
        <v>35</v>
      </c>
      <c r="R1995">
        <v>5.79</v>
      </c>
      <c r="X1995">
        <v>13</v>
      </c>
      <c r="Y1995">
        <v>0.28000000000000003</v>
      </c>
      <c r="Z1995">
        <v>98</v>
      </c>
      <c r="AA1995">
        <f t="shared" si="62"/>
        <v>32.666666666666664</v>
      </c>
    </row>
    <row r="1996" spans="1:27" x14ac:dyDescent="0.25">
      <c r="A1996" t="s">
        <v>828</v>
      </c>
      <c r="B1996">
        <v>1994</v>
      </c>
      <c r="C1996" t="str">
        <f t="shared" si="63"/>
        <v>Pre-Drug 1970-1991</v>
      </c>
      <c r="D1996" t="s">
        <v>18</v>
      </c>
      <c r="E1996">
        <v>148</v>
      </c>
      <c r="F1996">
        <v>12</v>
      </c>
      <c r="G1996">
        <v>3</v>
      </c>
      <c r="H1996">
        <v>21</v>
      </c>
      <c r="I1996">
        <v>24</v>
      </c>
      <c r="J1996">
        <v>2</v>
      </c>
      <c r="K1996">
        <v>2</v>
      </c>
      <c r="L1996">
        <v>1</v>
      </c>
      <c r="M1996">
        <v>0</v>
      </c>
      <c r="Q1996">
        <v>31</v>
      </c>
      <c r="R1996">
        <v>3.27</v>
      </c>
      <c r="X1996">
        <v>23</v>
      </c>
      <c r="Y1996">
        <v>0.23</v>
      </c>
      <c r="Z1996">
        <v>99</v>
      </c>
      <c r="AA1996">
        <f t="shared" si="62"/>
        <v>33</v>
      </c>
    </row>
    <row r="1997" spans="1:27" x14ac:dyDescent="0.25">
      <c r="A1997" t="s">
        <v>3125</v>
      </c>
      <c r="B1997">
        <v>2010</v>
      </c>
      <c r="C1997" t="str">
        <f t="shared" si="63"/>
        <v>Post Drug Era 2007-2012</v>
      </c>
      <c r="D1997" t="s">
        <v>18</v>
      </c>
      <c r="E1997">
        <v>148</v>
      </c>
      <c r="F1997">
        <v>21</v>
      </c>
      <c r="G1997">
        <v>6</v>
      </c>
      <c r="H1997">
        <v>13</v>
      </c>
      <c r="I1997">
        <v>29</v>
      </c>
      <c r="J1997">
        <v>0</v>
      </c>
      <c r="K1997">
        <v>0</v>
      </c>
      <c r="L1997">
        <v>3</v>
      </c>
      <c r="M1997">
        <v>0</v>
      </c>
      <c r="Q1997">
        <v>37</v>
      </c>
      <c r="R1997">
        <v>5.73</v>
      </c>
      <c r="X1997">
        <v>16</v>
      </c>
      <c r="Z1997">
        <v>99</v>
      </c>
      <c r="AA1997">
        <f t="shared" si="62"/>
        <v>33</v>
      </c>
    </row>
    <row r="1998" spans="1:27" x14ac:dyDescent="0.25">
      <c r="A1998" t="s">
        <v>239</v>
      </c>
      <c r="B1998">
        <v>1992</v>
      </c>
      <c r="C1998" t="str">
        <f t="shared" si="63"/>
        <v>Pre-Drug 1970-1991</v>
      </c>
      <c r="D1998" t="s">
        <v>18</v>
      </c>
      <c r="E1998">
        <v>148</v>
      </c>
      <c r="F1998">
        <v>19</v>
      </c>
      <c r="G1998">
        <v>7</v>
      </c>
      <c r="H1998">
        <v>16</v>
      </c>
      <c r="I1998">
        <v>19</v>
      </c>
      <c r="J1998">
        <v>4</v>
      </c>
      <c r="K1998">
        <v>2</v>
      </c>
      <c r="L1998">
        <v>1</v>
      </c>
      <c r="M1998">
        <v>2</v>
      </c>
      <c r="Q1998">
        <v>35</v>
      </c>
      <c r="R1998">
        <v>5.13</v>
      </c>
      <c r="X1998">
        <v>43</v>
      </c>
      <c r="Y1998">
        <v>0.26</v>
      </c>
      <c r="Z1998">
        <v>100</v>
      </c>
      <c r="AA1998">
        <f t="shared" si="62"/>
        <v>33.333333333333336</v>
      </c>
    </row>
    <row r="1999" spans="1:27" x14ac:dyDescent="0.25">
      <c r="A1999" t="s">
        <v>1576</v>
      </c>
      <c r="B1999">
        <v>1995</v>
      </c>
      <c r="C1999" t="str">
        <f t="shared" si="63"/>
        <v>Pre-Drug 1970-1991</v>
      </c>
      <c r="D1999" t="s">
        <v>19</v>
      </c>
      <c r="E1999">
        <v>148</v>
      </c>
      <c r="F1999">
        <v>18</v>
      </c>
      <c r="G1999">
        <v>5</v>
      </c>
      <c r="H1999">
        <v>18</v>
      </c>
      <c r="I1999">
        <v>27</v>
      </c>
      <c r="J1999">
        <v>3</v>
      </c>
      <c r="K1999">
        <v>0</v>
      </c>
      <c r="L1999">
        <v>1</v>
      </c>
      <c r="M1999">
        <v>0</v>
      </c>
      <c r="Q1999">
        <v>31</v>
      </c>
      <c r="R1999">
        <v>4.8600000000000003</v>
      </c>
      <c r="X1999">
        <v>26</v>
      </c>
      <c r="Y1999">
        <v>0.23</v>
      </c>
      <c r="Z1999">
        <v>100</v>
      </c>
      <c r="AA1999">
        <f t="shared" si="62"/>
        <v>33.333333333333336</v>
      </c>
    </row>
    <row r="2000" spans="1:27" x14ac:dyDescent="0.25">
      <c r="A2000" t="s">
        <v>1703</v>
      </c>
      <c r="B2000">
        <v>2002</v>
      </c>
      <c r="C2000" t="str">
        <f t="shared" si="63"/>
        <v>Drug Era 1992-2006</v>
      </c>
      <c r="D2000" t="s">
        <v>18</v>
      </c>
      <c r="E2000">
        <v>148</v>
      </c>
      <c r="F2000">
        <v>20</v>
      </c>
      <c r="G2000">
        <v>7</v>
      </c>
      <c r="H2000">
        <v>12</v>
      </c>
      <c r="I2000">
        <v>21</v>
      </c>
      <c r="J2000">
        <v>0</v>
      </c>
      <c r="K2000">
        <v>3</v>
      </c>
      <c r="L2000">
        <v>0</v>
      </c>
      <c r="M2000">
        <v>1</v>
      </c>
      <c r="Q2000">
        <v>38</v>
      </c>
      <c r="R2000">
        <v>5.35</v>
      </c>
      <c r="X2000">
        <v>32</v>
      </c>
      <c r="Z2000">
        <v>101</v>
      </c>
      <c r="AA2000">
        <f t="shared" si="62"/>
        <v>33.666666666666664</v>
      </c>
    </row>
    <row r="2001" spans="1:27" x14ac:dyDescent="0.25">
      <c r="A2001" t="s">
        <v>2426</v>
      </c>
      <c r="B2001">
        <v>1992</v>
      </c>
      <c r="C2001" t="str">
        <f t="shared" si="63"/>
        <v>Pre-Drug 1970-1991</v>
      </c>
      <c r="D2001" t="s">
        <v>18</v>
      </c>
      <c r="E2001">
        <v>148</v>
      </c>
      <c r="F2001">
        <v>16</v>
      </c>
      <c r="G2001">
        <v>4</v>
      </c>
      <c r="H2001">
        <v>13</v>
      </c>
      <c r="I2001">
        <v>26</v>
      </c>
      <c r="J2001">
        <v>1</v>
      </c>
      <c r="K2001">
        <v>2</v>
      </c>
      <c r="L2001">
        <v>1</v>
      </c>
      <c r="M2001">
        <v>0</v>
      </c>
      <c r="Q2001">
        <v>37</v>
      </c>
      <c r="R2001">
        <v>4.24</v>
      </c>
      <c r="X2001">
        <v>11</v>
      </c>
      <c r="Y2001">
        <v>0.28000000000000003</v>
      </c>
      <c r="Z2001">
        <v>102</v>
      </c>
      <c r="AA2001">
        <f t="shared" si="62"/>
        <v>34</v>
      </c>
    </row>
    <row r="2002" spans="1:27" x14ac:dyDescent="0.25">
      <c r="A2002" t="s">
        <v>2567</v>
      </c>
      <c r="B2002">
        <v>1993</v>
      </c>
      <c r="C2002" t="str">
        <f t="shared" si="63"/>
        <v>Pre-Drug 1970-1991</v>
      </c>
      <c r="D2002" t="s">
        <v>18</v>
      </c>
      <c r="E2002">
        <v>148</v>
      </c>
      <c r="F2002">
        <v>14</v>
      </c>
      <c r="G2002">
        <v>3</v>
      </c>
      <c r="H2002">
        <v>19</v>
      </c>
      <c r="I2002">
        <v>35</v>
      </c>
      <c r="J2002">
        <v>2</v>
      </c>
      <c r="K2002">
        <v>1</v>
      </c>
      <c r="L2002">
        <v>0</v>
      </c>
      <c r="M2002">
        <v>0</v>
      </c>
      <c r="Q2002">
        <v>31</v>
      </c>
      <c r="R2002">
        <v>3.71</v>
      </c>
      <c r="X2002">
        <v>23</v>
      </c>
      <c r="Y2002">
        <v>0.24</v>
      </c>
      <c r="Z2002">
        <v>102</v>
      </c>
      <c r="AA2002">
        <f t="shared" si="62"/>
        <v>34</v>
      </c>
    </row>
    <row r="2003" spans="1:27" x14ac:dyDescent="0.25">
      <c r="A2003" t="s">
        <v>2117</v>
      </c>
      <c r="B2003">
        <v>2005</v>
      </c>
      <c r="C2003" t="str">
        <f t="shared" si="63"/>
        <v>Drug Era 1992-2006</v>
      </c>
      <c r="D2003" t="s">
        <v>19</v>
      </c>
      <c r="E2003">
        <v>148</v>
      </c>
      <c r="F2003">
        <v>10</v>
      </c>
      <c r="G2003">
        <v>4</v>
      </c>
      <c r="H2003">
        <v>17</v>
      </c>
      <c r="I2003">
        <v>34</v>
      </c>
      <c r="J2003">
        <v>2</v>
      </c>
      <c r="K2003">
        <v>1</v>
      </c>
      <c r="L2003">
        <v>3</v>
      </c>
      <c r="M2003">
        <v>0</v>
      </c>
      <c r="Q2003">
        <v>33</v>
      </c>
      <c r="R2003">
        <v>2.65</v>
      </c>
      <c r="X2003">
        <v>9</v>
      </c>
      <c r="Z2003">
        <v>102</v>
      </c>
      <c r="AA2003">
        <f t="shared" si="62"/>
        <v>34</v>
      </c>
    </row>
    <row r="2004" spans="1:27" x14ac:dyDescent="0.25">
      <c r="A2004" t="s">
        <v>596</v>
      </c>
      <c r="B2004">
        <v>1987</v>
      </c>
      <c r="C2004" t="str">
        <f t="shared" si="63"/>
        <v>Pre-Drug 1970-1991</v>
      </c>
      <c r="D2004" t="s">
        <v>19</v>
      </c>
      <c r="E2004">
        <v>148</v>
      </c>
      <c r="F2004">
        <v>21</v>
      </c>
      <c r="G2004">
        <v>7</v>
      </c>
      <c r="H2004">
        <v>18</v>
      </c>
      <c r="I2004">
        <v>27</v>
      </c>
      <c r="J2004">
        <v>0</v>
      </c>
      <c r="K2004">
        <v>3</v>
      </c>
      <c r="L2004">
        <v>0</v>
      </c>
      <c r="M2004">
        <v>1</v>
      </c>
      <c r="Q2004">
        <v>34</v>
      </c>
      <c r="R2004">
        <v>5.5</v>
      </c>
      <c r="X2004">
        <v>21</v>
      </c>
      <c r="Y2004">
        <v>0.26</v>
      </c>
      <c r="Z2004">
        <v>103</v>
      </c>
      <c r="AA2004">
        <f t="shared" si="62"/>
        <v>34.333333333333336</v>
      </c>
    </row>
    <row r="2005" spans="1:27" x14ac:dyDescent="0.25">
      <c r="A2005" t="s">
        <v>936</v>
      </c>
      <c r="B2005">
        <v>2003</v>
      </c>
      <c r="C2005" t="str">
        <f t="shared" si="63"/>
        <v>Drug Era 1992-2006</v>
      </c>
      <c r="D2005" t="s">
        <v>18</v>
      </c>
      <c r="E2005">
        <v>148</v>
      </c>
      <c r="F2005">
        <v>10</v>
      </c>
      <c r="G2005">
        <v>5</v>
      </c>
      <c r="H2005">
        <v>13</v>
      </c>
      <c r="I2005">
        <v>16</v>
      </c>
      <c r="J2005">
        <v>2</v>
      </c>
      <c r="K2005">
        <v>2</v>
      </c>
      <c r="L2005">
        <v>1</v>
      </c>
      <c r="M2005">
        <v>0</v>
      </c>
      <c r="Q2005">
        <v>35</v>
      </c>
      <c r="R2005">
        <v>2.62</v>
      </c>
      <c r="X2005">
        <v>19</v>
      </c>
      <c r="Y2005">
        <v>0.26</v>
      </c>
      <c r="Z2005">
        <v>103</v>
      </c>
      <c r="AA2005">
        <f t="shared" si="62"/>
        <v>34.333333333333336</v>
      </c>
    </row>
    <row r="2006" spans="1:27" x14ac:dyDescent="0.25">
      <c r="A2006" t="s">
        <v>1634</v>
      </c>
      <c r="B2006">
        <v>2012</v>
      </c>
      <c r="C2006" t="str">
        <f t="shared" si="63"/>
        <v>Post Drug Era 2007-2012</v>
      </c>
      <c r="D2006" t="s">
        <v>18</v>
      </c>
      <c r="E2006">
        <v>148</v>
      </c>
      <c r="F2006">
        <v>21</v>
      </c>
      <c r="G2006">
        <v>6</v>
      </c>
      <c r="H2006">
        <v>11</v>
      </c>
      <c r="I2006">
        <v>34</v>
      </c>
      <c r="J2006">
        <v>0</v>
      </c>
      <c r="K2006">
        <v>0</v>
      </c>
      <c r="L2006">
        <v>1</v>
      </c>
      <c r="M2006">
        <v>0</v>
      </c>
      <c r="Q2006">
        <v>36</v>
      </c>
      <c r="R2006">
        <v>5.5</v>
      </c>
      <c r="X2006">
        <v>18</v>
      </c>
      <c r="Z2006">
        <v>103</v>
      </c>
      <c r="AA2006">
        <f t="shared" si="62"/>
        <v>34.333333333333336</v>
      </c>
    </row>
    <row r="2007" spans="1:27" x14ac:dyDescent="0.25">
      <c r="A2007" t="s">
        <v>1523</v>
      </c>
      <c r="B2007">
        <v>1977</v>
      </c>
      <c r="C2007" t="str">
        <f t="shared" si="63"/>
        <v>Pre-Drug 1970-1991</v>
      </c>
      <c r="D2007" t="s">
        <v>19</v>
      </c>
      <c r="E2007">
        <v>148</v>
      </c>
      <c r="F2007">
        <v>14</v>
      </c>
      <c r="G2007">
        <v>4</v>
      </c>
      <c r="H2007">
        <v>10</v>
      </c>
      <c r="I2007">
        <v>25</v>
      </c>
      <c r="J2007">
        <v>0</v>
      </c>
      <c r="K2007">
        <v>1</v>
      </c>
      <c r="L2007">
        <v>2</v>
      </c>
      <c r="M2007">
        <v>0</v>
      </c>
      <c r="Q2007">
        <v>35</v>
      </c>
      <c r="R2007">
        <v>3.63</v>
      </c>
      <c r="X2007">
        <v>19</v>
      </c>
      <c r="Y2007">
        <v>0.26</v>
      </c>
      <c r="Z2007">
        <v>104</v>
      </c>
      <c r="AA2007">
        <f t="shared" si="62"/>
        <v>34.666666666666664</v>
      </c>
    </row>
    <row r="2008" spans="1:27" x14ac:dyDescent="0.25">
      <c r="A2008" t="s">
        <v>1293</v>
      </c>
      <c r="B2008">
        <v>2003</v>
      </c>
      <c r="C2008" t="str">
        <f t="shared" si="63"/>
        <v>Drug Era 1992-2006</v>
      </c>
      <c r="D2008" t="s">
        <v>18</v>
      </c>
      <c r="E2008">
        <v>148</v>
      </c>
      <c r="F2008">
        <v>14</v>
      </c>
      <c r="G2008">
        <v>10</v>
      </c>
      <c r="H2008">
        <v>15</v>
      </c>
      <c r="I2008">
        <v>24</v>
      </c>
      <c r="J2008">
        <v>1</v>
      </c>
      <c r="K2008">
        <v>1</v>
      </c>
      <c r="L2008">
        <v>0</v>
      </c>
      <c r="M2008">
        <v>0</v>
      </c>
      <c r="Q2008">
        <v>31</v>
      </c>
      <c r="R2008">
        <v>3.63</v>
      </c>
      <c r="X2008">
        <v>19</v>
      </c>
      <c r="Y2008">
        <v>0.23</v>
      </c>
      <c r="Z2008">
        <v>104</v>
      </c>
      <c r="AA2008">
        <f t="shared" si="62"/>
        <v>34.666666666666664</v>
      </c>
    </row>
    <row r="2009" spans="1:27" x14ac:dyDescent="0.25">
      <c r="A2009" t="s">
        <v>42</v>
      </c>
      <c r="B2009">
        <v>2012</v>
      </c>
      <c r="C2009" t="str">
        <f t="shared" si="63"/>
        <v>Post Drug Era 2007-2012</v>
      </c>
      <c r="D2009" t="s">
        <v>19</v>
      </c>
      <c r="E2009">
        <v>148</v>
      </c>
      <c r="F2009">
        <v>9</v>
      </c>
      <c r="G2009">
        <v>4</v>
      </c>
      <c r="H2009">
        <v>13</v>
      </c>
      <c r="I2009">
        <v>22</v>
      </c>
      <c r="J2009">
        <v>2</v>
      </c>
      <c r="K2009">
        <v>0</v>
      </c>
      <c r="L2009">
        <v>1</v>
      </c>
      <c r="M2009">
        <v>0</v>
      </c>
      <c r="Q2009">
        <v>37</v>
      </c>
      <c r="R2009">
        <v>2.34</v>
      </c>
      <c r="X2009">
        <v>22</v>
      </c>
      <c r="Z2009">
        <v>104</v>
      </c>
      <c r="AA2009">
        <f t="shared" si="62"/>
        <v>34.666666666666664</v>
      </c>
    </row>
    <row r="2010" spans="1:27" x14ac:dyDescent="0.25">
      <c r="A2010" t="s">
        <v>1447</v>
      </c>
      <c r="B2010">
        <v>2006</v>
      </c>
      <c r="C2010" t="str">
        <f t="shared" si="63"/>
        <v>Drug Era 1992-2006</v>
      </c>
      <c r="D2010" t="s">
        <v>19</v>
      </c>
      <c r="E2010">
        <v>148</v>
      </c>
      <c r="F2010">
        <v>9</v>
      </c>
      <c r="G2010">
        <v>1</v>
      </c>
      <c r="H2010">
        <v>13</v>
      </c>
      <c r="I2010">
        <v>29</v>
      </c>
      <c r="J2010">
        <v>3</v>
      </c>
      <c r="K2010">
        <v>2</v>
      </c>
      <c r="L2010">
        <v>1</v>
      </c>
      <c r="M2010">
        <v>0</v>
      </c>
      <c r="Q2010">
        <v>34</v>
      </c>
      <c r="R2010">
        <v>2.31</v>
      </c>
      <c r="X2010">
        <v>17</v>
      </c>
      <c r="Z2010">
        <v>105</v>
      </c>
      <c r="AA2010">
        <f t="shared" si="62"/>
        <v>35</v>
      </c>
    </row>
    <row r="2011" spans="1:27" x14ac:dyDescent="0.25">
      <c r="A2011" t="s">
        <v>675</v>
      </c>
      <c r="B2011">
        <v>1983</v>
      </c>
      <c r="C2011" t="str">
        <f t="shared" si="63"/>
        <v>Pre-Drug 1970-1991</v>
      </c>
      <c r="D2011" t="s">
        <v>18</v>
      </c>
      <c r="E2011">
        <v>148</v>
      </c>
      <c r="F2011">
        <v>11</v>
      </c>
      <c r="G2011">
        <v>0</v>
      </c>
      <c r="H2011">
        <v>17</v>
      </c>
      <c r="I2011">
        <v>23</v>
      </c>
      <c r="J2011">
        <v>1</v>
      </c>
      <c r="K2011">
        <v>3</v>
      </c>
      <c r="L2011">
        <v>3</v>
      </c>
      <c r="M2011">
        <v>2</v>
      </c>
      <c r="Q2011">
        <v>31</v>
      </c>
      <c r="R2011">
        <v>2.8</v>
      </c>
      <c r="X2011">
        <v>16</v>
      </c>
      <c r="Y2011">
        <v>0.24</v>
      </c>
      <c r="Z2011">
        <v>106</v>
      </c>
      <c r="AA2011">
        <f t="shared" si="62"/>
        <v>35.333333333333336</v>
      </c>
    </row>
    <row r="2012" spans="1:27" x14ac:dyDescent="0.25">
      <c r="A2012" t="s">
        <v>2568</v>
      </c>
      <c r="B2012">
        <v>2012</v>
      </c>
      <c r="C2012" t="str">
        <f t="shared" si="63"/>
        <v>Post Drug Era 2007-2012</v>
      </c>
      <c r="D2012" t="s">
        <v>19</v>
      </c>
      <c r="E2012">
        <v>148</v>
      </c>
      <c r="F2012">
        <v>10</v>
      </c>
      <c r="G2012">
        <v>2</v>
      </c>
      <c r="H2012">
        <v>12</v>
      </c>
      <c r="I2012">
        <v>30</v>
      </c>
      <c r="J2012">
        <v>0</v>
      </c>
      <c r="K2012">
        <v>1</v>
      </c>
      <c r="L2012">
        <v>0</v>
      </c>
      <c r="M2012">
        <v>0</v>
      </c>
      <c r="Q2012">
        <v>30</v>
      </c>
      <c r="R2012">
        <v>2.5499999999999998</v>
      </c>
      <c r="X2012">
        <v>21</v>
      </c>
      <c r="Z2012">
        <v>106</v>
      </c>
      <c r="AA2012">
        <f t="shared" si="62"/>
        <v>35.333333333333336</v>
      </c>
    </row>
    <row r="2013" spans="1:27" x14ac:dyDescent="0.25">
      <c r="A2013" t="s">
        <v>2287</v>
      </c>
      <c r="B2013">
        <v>2004</v>
      </c>
      <c r="C2013" t="str">
        <f t="shared" si="63"/>
        <v>Drug Era 1992-2006</v>
      </c>
      <c r="D2013" t="s">
        <v>19</v>
      </c>
      <c r="E2013">
        <v>148</v>
      </c>
      <c r="F2013">
        <v>17</v>
      </c>
      <c r="G2013">
        <v>5</v>
      </c>
      <c r="H2013">
        <v>7</v>
      </c>
      <c r="I2013">
        <v>21</v>
      </c>
      <c r="J2013">
        <v>1</v>
      </c>
      <c r="K2013">
        <v>1</v>
      </c>
      <c r="L2013">
        <v>3</v>
      </c>
      <c r="M2013">
        <v>0</v>
      </c>
      <c r="Q2013">
        <v>34</v>
      </c>
      <c r="R2013">
        <v>4.29</v>
      </c>
      <c r="X2013">
        <v>22</v>
      </c>
      <c r="Y2013">
        <v>0.25</v>
      </c>
      <c r="Z2013">
        <v>107</v>
      </c>
      <c r="AA2013">
        <f t="shared" si="62"/>
        <v>35.666666666666664</v>
      </c>
    </row>
    <row r="2014" spans="1:27" x14ac:dyDescent="0.25">
      <c r="A2014" t="s">
        <v>3093</v>
      </c>
      <c r="B2014">
        <v>2005</v>
      </c>
      <c r="C2014" t="str">
        <f t="shared" si="63"/>
        <v>Drug Era 1992-2006</v>
      </c>
      <c r="D2014" t="s">
        <v>18</v>
      </c>
      <c r="E2014">
        <v>148</v>
      </c>
      <c r="F2014">
        <v>10</v>
      </c>
      <c r="G2014">
        <v>2</v>
      </c>
      <c r="H2014">
        <v>12</v>
      </c>
      <c r="I2014">
        <v>40</v>
      </c>
      <c r="J2014">
        <v>3</v>
      </c>
      <c r="K2014">
        <v>2</v>
      </c>
      <c r="L2014">
        <v>3</v>
      </c>
      <c r="M2014">
        <v>0</v>
      </c>
      <c r="Q2014">
        <v>27</v>
      </c>
      <c r="R2014">
        <v>2.52</v>
      </c>
      <c r="X2014">
        <v>28</v>
      </c>
      <c r="Z2014">
        <v>107</v>
      </c>
      <c r="AA2014">
        <f t="shared" si="62"/>
        <v>35.666666666666664</v>
      </c>
    </row>
    <row r="2015" spans="1:27" x14ac:dyDescent="0.25">
      <c r="A2015" t="s">
        <v>2571</v>
      </c>
      <c r="B2015">
        <v>1998</v>
      </c>
      <c r="C2015" t="str">
        <f t="shared" si="63"/>
        <v>Drug Era 1992-2006</v>
      </c>
      <c r="D2015" t="s">
        <v>18</v>
      </c>
      <c r="E2015">
        <v>148</v>
      </c>
      <c r="F2015">
        <v>11</v>
      </c>
      <c r="G2015">
        <v>2</v>
      </c>
      <c r="H2015">
        <v>16</v>
      </c>
      <c r="I2015">
        <v>50</v>
      </c>
      <c r="J2015">
        <v>0</v>
      </c>
      <c r="K2015">
        <v>2</v>
      </c>
      <c r="L2015">
        <v>1</v>
      </c>
      <c r="M2015">
        <v>0</v>
      </c>
      <c r="Q2015">
        <v>25</v>
      </c>
      <c r="R2015">
        <v>2.75</v>
      </c>
      <c r="X2015">
        <v>14</v>
      </c>
      <c r="Z2015">
        <v>108</v>
      </c>
      <c r="AA2015">
        <f t="shared" si="62"/>
        <v>36</v>
      </c>
    </row>
    <row r="2016" spans="1:27" x14ac:dyDescent="0.25">
      <c r="A2016" t="s">
        <v>593</v>
      </c>
      <c r="B2016">
        <v>2001</v>
      </c>
      <c r="C2016" t="str">
        <f t="shared" si="63"/>
        <v>Drug Era 1992-2006</v>
      </c>
      <c r="D2016" t="s">
        <v>18</v>
      </c>
      <c r="E2016">
        <v>148</v>
      </c>
      <c r="F2016">
        <v>17</v>
      </c>
      <c r="G2016">
        <v>6</v>
      </c>
      <c r="H2016">
        <v>10</v>
      </c>
      <c r="I2016">
        <v>34</v>
      </c>
      <c r="J2016">
        <v>1</v>
      </c>
      <c r="K2016">
        <v>3</v>
      </c>
      <c r="L2016">
        <v>1</v>
      </c>
      <c r="M2016">
        <v>1</v>
      </c>
      <c r="Q2016">
        <v>28</v>
      </c>
      <c r="R2016">
        <v>4.25</v>
      </c>
      <c r="X2016">
        <v>11</v>
      </c>
      <c r="Z2016">
        <v>108</v>
      </c>
      <c r="AA2016">
        <f t="shared" si="62"/>
        <v>36</v>
      </c>
    </row>
    <row r="2017" spans="1:27" x14ac:dyDescent="0.25">
      <c r="A2017" t="s">
        <v>703</v>
      </c>
      <c r="B2017">
        <v>2012</v>
      </c>
      <c r="C2017" t="str">
        <f t="shared" si="63"/>
        <v>Post Drug Era 2007-2012</v>
      </c>
      <c r="D2017" t="s">
        <v>19</v>
      </c>
      <c r="E2017">
        <v>148</v>
      </c>
      <c r="F2017">
        <v>17</v>
      </c>
      <c r="G2017">
        <v>9</v>
      </c>
      <c r="H2017">
        <v>11</v>
      </c>
      <c r="I2017">
        <v>46</v>
      </c>
      <c r="J2017">
        <v>1</v>
      </c>
      <c r="K2017">
        <v>3</v>
      </c>
      <c r="L2017">
        <v>5</v>
      </c>
      <c r="M2017">
        <v>0</v>
      </c>
      <c r="Q2017">
        <v>23</v>
      </c>
      <c r="R2017">
        <v>4.17</v>
      </c>
      <c r="X2017">
        <v>20</v>
      </c>
      <c r="Z2017">
        <v>110</v>
      </c>
      <c r="AA2017">
        <f t="shared" si="62"/>
        <v>36.666666666666664</v>
      </c>
    </row>
    <row r="2018" spans="1:27" x14ac:dyDescent="0.25">
      <c r="A2018" t="s">
        <v>1735</v>
      </c>
      <c r="B2018">
        <v>1993</v>
      </c>
      <c r="C2018" t="str">
        <f t="shared" si="63"/>
        <v>Pre-Drug 1970-1991</v>
      </c>
      <c r="D2018" t="s">
        <v>18</v>
      </c>
      <c r="E2018">
        <v>148</v>
      </c>
      <c r="F2018">
        <v>10</v>
      </c>
      <c r="G2018">
        <v>4</v>
      </c>
      <c r="H2018">
        <v>13</v>
      </c>
      <c r="I2018">
        <v>32</v>
      </c>
      <c r="J2018">
        <v>1</v>
      </c>
      <c r="K2018">
        <v>0</v>
      </c>
      <c r="L2018">
        <v>1</v>
      </c>
      <c r="M2018">
        <v>0</v>
      </c>
      <c r="Q2018">
        <v>23</v>
      </c>
      <c r="R2018">
        <v>2.4300000000000002</v>
      </c>
      <c r="X2018">
        <v>25</v>
      </c>
      <c r="Y2018">
        <v>0.17</v>
      </c>
      <c r="Z2018">
        <v>111</v>
      </c>
      <c r="AA2018">
        <f t="shared" si="62"/>
        <v>37</v>
      </c>
    </row>
    <row r="2019" spans="1:27" x14ac:dyDescent="0.25">
      <c r="A2019" t="s">
        <v>2776</v>
      </c>
      <c r="B2019">
        <v>2010</v>
      </c>
      <c r="C2019" t="str">
        <f t="shared" si="63"/>
        <v>Post Drug Era 2007-2012</v>
      </c>
      <c r="D2019" t="s">
        <v>19</v>
      </c>
      <c r="E2019">
        <v>148</v>
      </c>
      <c r="F2019">
        <v>13</v>
      </c>
      <c r="G2019">
        <v>5</v>
      </c>
      <c r="H2019">
        <v>6</v>
      </c>
      <c r="I2019">
        <v>14</v>
      </c>
      <c r="J2019">
        <v>1</v>
      </c>
      <c r="K2019">
        <v>2</v>
      </c>
      <c r="L2019">
        <v>0</v>
      </c>
      <c r="M2019">
        <v>0</v>
      </c>
      <c r="Q2019">
        <v>33</v>
      </c>
      <c r="R2019">
        <v>3.16</v>
      </c>
      <c r="X2019">
        <v>12</v>
      </c>
      <c r="Z2019">
        <v>111</v>
      </c>
      <c r="AA2019">
        <f t="shared" si="62"/>
        <v>37</v>
      </c>
    </row>
    <row r="2020" spans="1:27" x14ac:dyDescent="0.25">
      <c r="A2020" t="s">
        <v>2904</v>
      </c>
      <c r="B2020">
        <v>1992</v>
      </c>
      <c r="C2020" t="str">
        <f t="shared" si="63"/>
        <v>Pre-Drug 1970-1991</v>
      </c>
      <c r="D2020" t="s">
        <v>18</v>
      </c>
      <c r="E2020">
        <v>148</v>
      </c>
      <c r="F2020">
        <v>10</v>
      </c>
      <c r="G2020">
        <v>2</v>
      </c>
      <c r="H2020">
        <v>12</v>
      </c>
      <c r="I2020">
        <v>32</v>
      </c>
      <c r="J2020">
        <v>1</v>
      </c>
      <c r="K2020">
        <v>4</v>
      </c>
      <c r="L2020">
        <v>0</v>
      </c>
      <c r="M2020">
        <v>0</v>
      </c>
      <c r="Q2020">
        <v>25</v>
      </c>
      <c r="R2020">
        <v>2.41</v>
      </c>
      <c r="X2020">
        <v>20</v>
      </c>
      <c r="Y2020">
        <v>0.18</v>
      </c>
      <c r="Z2020">
        <v>112</v>
      </c>
      <c r="AA2020">
        <f t="shared" si="62"/>
        <v>37.333333333333336</v>
      </c>
    </row>
    <row r="2021" spans="1:27" x14ac:dyDescent="0.25">
      <c r="A2021" t="s">
        <v>535</v>
      </c>
      <c r="B2021">
        <v>1996</v>
      </c>
      <c r="C2021" t="str">
        <f t="shared" si="63"/>
        <v>Pre-Drug 1970-1991</v>
      </c>
      <c r="D2021" t="s">
        <v>19</v>
      </c>
      <c r="E2021">
        <v>149</v>
      </c>
      <c r="F2021">
        <v>31</v>
      </c>
      <c r="G2021">
        <v>12</v>
      </c>
      <c r="H2021">
        <v>11</v>
      </c>
      <c r="I2021">
        <v>19</v>
      </c>
      <c r="J2021">
        <v>2</v>
      </c>
      <c r="K2021">
        <v>1</v>
      </c>
      <c r="L2021">
        <v>0</v>
      </c>
      <c r="M2021">
        <v>0</v>
      </c>
      <c r="Q2021">
        <v>47</v>
      </c>
      <c r="R2021">
        <v>9.3000000000000007</v>
      </c>
      <c r="X2021">
        <v>24</v>
      </c>
      <c r="Y2021">
        <v>0.31</v>
      </c>
      <c r="Z2021">
        <v>90</v>
      </c>
      <c r="AA2021">
        <f t="shared" si="62"/>
        <v>30</v>
      </c>
    </row>
    <row r="2022" spans="1:27" x14ac:dyDescent="0.25">
      <c r="A2022" t="s">
        <v>2278</v>
      </c>
      <c r="B2022">
        <v>1984</v>
      </c>
      <c r="C2022" t="str">
        <f t="shared" si="63"/>
        <v>Pre-Drug 1970-1991</v>
      </c>
      <c r="D2022" t="s">
        <v>19</v>
      </c>
      <c r="E2022">
        <v>149</v>
      </c>
      <c r="F2022">
        <v>23</v>
      </c>
      <c r="G2022">
        <v>2</v>
      </c>
      <c r="H2022">
        <v>17</v>
      </c>
      <c r="I2022">
        <v>10</v>
      </c>
      <c r="J2022">
        <v>4</v>
      </c>
      <c r="K2022">
        <v>2</v>
      </c>
      <c r="L2022">
        <v>0</v>
      </c>
      <c r="M2022">
        <v>0</v>
      </c>
      <c r="Q2022">
        <v>43</v>
      </c>
      <c r="R2022">
        <v>6.75</v>
      </c>
      <c r="X2022">
        <v>19</v>
      </c>
      <c r="Y2022">
        <v>0.33</v>
      </c>
      <c r="Z2022">
        <v>92</v>
      </c>
      <c r="AA2022">
        <f t="shared" si="62"/>
        <v>30.666666666666668</v>
      </c>
    </row>
    <row r="2023" spans="1:27" x14ac:dyDescent="0.25">
      <c r="A2023" t="s">
        <v>1819</v>
      </c>
      <c r="B2023">
        <v>1998</v>
      </c>
      <c r="C2023" t="str">
        <f t="shared" si="63"/>
        <v>Drug Era 1992-2006</v>
      </c>
      <c r="D2023" t="s">
        <v>18</v>
      </c>
      <c r="E2023">
        <v>149</v>
      </c>
      <c r="F2023">
        <v>14</v>
      </c>
      <c r="G2023">
        <v>7</v>
      </c>
      <c r="H2023">
        <v>15</v>
      </c>
      <c r="I2023">
        <v>22</v>
      </c>
      <c r="J2023">
        <v>5</v>
      </c>
      <c r="K2023">
        <v>3</v>
      </c>
      <c r="L2023">
        <v>2</v>
      </c>
      <c r="M2023">
        <v>1</v>
      </c>
      <c r="Q2023">
        <v>41</v>
      </c>
      <c r="R2023">
        <v>4.0599999999999996</v>
      </c>
      <c r="X2023">
        <v>10</v>
      </c>
      <c r="Z2023">
        <v>93</v>
      </c>
      <c r="AA2023">
        <f t="shared" si="62"/>
        <v>31</v>
      </c>
    </row>
    <row r="2024" spans="1:27" x14ac:dyDescent="0.25">
      <c r="A2024" t="s">
        <v>2197</v>
      </c>
      <c r="B2024">
        <v>2001</v>
      </c>
      <c r="C2024" t="str">
        <f t="shared" si="63"/>
        <v>Drug Era 1992-2006</v>
      </c>
      <c r="D2024" t="s">
        <v>18</v>
      </c>
      <c r="E2024">
        <v>149</v>
      </c>
      <c r="F2024">
        <v>26</v>
      </c>
      <c r="G2024">
        <v>7</v>
      </c>
      <c r="H2024">
        <v>15</v>
      </c>
      <c r="I2024">
        <v>14</v>
      </c>
      <c r="J2024">
        <v>1</v>
      </c>
      <c r="K2024">
        <v>4</v>
      </c>
      <c r="L2024">
        <v>2</v>
      </c>
      <c r="M2024">
        <v>0</v>
      </c>
      <c r="Q2024">
        <v>47</v>
      </c>
      <c r="R2024">
        <v>7.55</v>
      </c>
      <c r="X2024">
        <v>33</v>
      </c>
      <c r="Z2024">
        <v>93</v>
      </c>
      <c r="AA2024">
        <f t="shared" si="62"/>
        <v>31</v>
      </c>
    </row>
    <row r="2025" spans="1:27" x14ac:dyDescent="0.25">
      <c r="A2025" t="s">
        <v>3161</v>
      </c>
      <c r="B2025">
        <v>2009</v>
      </c>
      <c r="C2025" t="str">
        <f t="shared" si="63"/>
        <v>Post Drug Era 2007-2012</v>
      </c>
      <c r="D2025" t="s">
        <v>19</v>
      </c>
      <c r="E2025">
        <v>149</v>
      </c>
      <c r="F2025">
        <v>17</v>
      </c>
      <c r="G2025">
        <v>5</v>
      </c>
      <c r="H2025">
        <v>22</v>
      </c>
      <c r="I2025">
        <v>30</v>
      </c>
      <c r="J2025">
        <v>3</v>
      </c>
      <c r="K2025">
        <v>1</v>
      </c>
      <c r="L2025">
        <v>1</v>
      </c>
      <c r="M2025">
        <v>0</v>
      </c>
      <c r="Q2025">
        <v>34</v>
      </c>
      <c r="R2025">
        <v>4.9400000000000004</v>
      </c>
      <c r="X2025">
        <v>11</v>
      </c>
      <c r="Z2025">
        <v>93</v>
      </c>
      <c r="AA2025">
        <f t="shared" si="62"/>
        <v>31</v>
      </c>
    </row>
    <row r="2026" spans="1:27" x14ac:dyDescent="0.25">
      <c r="A2026" t="s">
        <v>1947</v>
      </c>
      <c r="B2026">
        <v>1983</v>
      </c>
      <c r="C2026" t="str">
        <f t="shared" si="63"/>
        <v>Pre-Drug 1970-1991</v>
      </c>
      <c r="D2026" t="s">
        <v>18</v>
      </c>
      <c r="E2026">
        <v>149</v>
      </c>
      <c r="F2026">
        <v>24</v>
      </c>
      <c r="G2026">
        <v>7</v>
      </c>
      <c r="H2026">
        <v>14</v>
      </c>
      <c r="I2026">
        <v>16</v>
      </c>
      <c r="J2026">
        <v>1</v>
      </c>
      <c r="K2026">
        <v>2</v>
      </c>
      <c r="L2026">
        <v>0</v>
      </c>
      <c r="M2026">
        <v>0</v>
      </c>
      <c r="Q2026">
        <v>44</v>
      </c>
      <c r="R2026">
        <v>6.75</v>
      </c>
      <c r="X2026">
        <v>20</v>
      </c>
      <c r="Y2026">
        <v>0.33</v>
      </c>
      <c r="Z2026">
        <v>96</v>
      </c>
      <c r="AA2026">
        <f t="shared" si="62"/>
        <v>32</v>
      </c>
    </row>
    <row r="2027" spans="1:27" x14ac:dyDescent="0.25">
      <c r="A2027" t="s">
        <v>2269</v>
      </c>
      <c r="B2027">
        <v>2005</v>
      </c>
      <c r="C2027" t="str">
        <f t="shared" si="63"/>
        <v>Drug Era 1992-2006</v>
      </c>
      <c r="D2027" t="s">
        <v>19</v>
      </c>
      <c r="E2027">
        <v>149</v>
      </c>
      <c r="F2027">
        <v>24</v>
      </c>
      <c r="G2027">
        <v>5</v>
      </c>
      <c r="H2027">
        <v>7</v>
      </c>
      <c r="I2027">
        <v>11</v>
      </c>
      <c r="J2027">
        <v>2</v>
      </c>
      <c r="K2027">
        <v>0</v>
      </c>
      <c r="L2027">
        <v>2</v>
      </c>
      <c r="M2027">
        <v>1</v>
      </c>
      <c r="Q2027">
        <v>48</v>
      </c>
      <c r="R2027">
        <v>6.75</v>
      </c>
      <c r="X2027">
        <v>17</v>
      </c>
      <c r="Z2027">
        <v>96</v>
      </c>
      <c r="AA2027">
        <f t="shared" si="62"/>
        <v>32</v>
      </c>
    </row>
    <row r="2028" spans="1:27" x14ac:dyDescent="0.25">
      <c r="A2028" t="s">
        <v>1458</v>
      </c>
      <c r="B2028">
        <v>1970</v>
      </c>
      <c r="C2028" t="str">
        <f t="shared" si="63"/>
        <v>Pre-Drug 1970-1991</v>
      </c>
      <c r="D2028" t="s">
        <v>18</v>
      </c>
      <c r="E2028">
        <v>149</v>
      </c>
      <c r="F2028">
        <v>20</v>
      </c>
      <c r="G2028">
        <v>3</v>
      </c>
      <c r="H2028">
        <v>19</v>
      </c>
      <c r="I2028">
        <v>20</v>
      </c>
      <c r="J2028">
        <v>0</v>
      </c>
      <c r="K2028">
        <v>1</v>
      </c>
      <c r="L2028">
        <v>0</v>
      </c>
      <c r="M2028">
        <v>0</v>
      </c>
      <c r="Q2028">
        <v>36</v>
      </c>
      <c r="R2028">
        <v>5.57</v>
      </c>
      <c r="X2028">
        <v>30</v>
      </c>
      <c r="Y2028">
        <v>0.28000000000000003</v>
      </c>
      <c r="Z2028">
        <v>97</v>
      </c>
      <c r="AA2028">
        <f t="shared" si="62"/>
        <v>32.333333333333336</v>
      </c>
    </row>
    <row r="2029" spans="1:27" x14ac:dyDescent="0.25">
      <c r="A2029" t="s">
        <v>1851</v>
      </c>
      <c r="B2029">
        <v>1974</v>
      </c>
      <c r="C2029" t="str">
        <f t="shared" si="63"/>
        <v>Pre-Drug 1970-1991</v>
      </c>
      <c r="D2029" t="s">
        <v>19</v>
      </c>
      <c r="E2029">
        <v>149</v>
      </c>
      <c r="F2029">
        <v>15</v>
      </c>
      <c r="G2029">
        <v>3</v>
      </c>
      <c r="H2029">
        <v>6</v>
      </c>
      <c r="I2029">
        <v>18</v>
      </c>
      <c r="J2029">
        <v>2</v>
      </c>
      <c r="K2029">
        <v>1</v>
      </c>
      <c r="L2029">
        <v>0</v>
      </c>
      <c r="M2029">
        <v>0</v>
      </c>
      <c r="Q2029">
        <v>46</v>
      </c>
      <c r="R2029">
        <v>4.13</v>
      </c>
      <c r="X2029">
        <v>17</v>
      </c>
      <c r="Y2029">
        <v>0.32</v>
      </c>
      <c r="Z2029">
        <v>98</v>
      </c>
      <c r="AA2029">
        <f t="shared" si="62"/>
        <v>32.666666666666664</v>
      </c>
    </row>
    <row r="2030" spans="1:27" x14ac:dyDescent="0.25">
      <c r="A2030" t="s">
        <v>2324</v>
      </c>
      <c r="B2030">
        <v>2005</v>
      </c>
      <c r="C2030" t="str">
        <f t="shared" si="63"/>
        <v>Drug Era 1992-2006</v>
      </c>
      <c r="D2030" t="s">
        <v>19</v>
      </c>
      <c r="E2030">
        <v>149</v>
      </c>
      <c r="F2030">
        <v>24</v>
      </c>
      <c r="G2030">
        <v>5</v>
      </c>
      <c r="H2030">
        <v>11</v>
      </c>
      <c r="I2030">
        <v>15</v>
      </c>
      <c r="J2030">
        <v>2</v>
      </c>
      <c r="K2030">
        <v>0</v>
      </c>
      <c r="L2030">
        <v>4</v>
      </c>
      <c r="M2030">
        <v>0</v>
      </c>
      <c r="Q2030">
        <v>41</v>
      </c>
      <c r="R2030">
        <v>6.61</v>
      </c>
      <c r="X2030">
        <v>15</v>
      </c>
      <c r="Z2030">
        <v>98</v>
      </c>
      <c r="AA2030">
        <f t="shared" si="62"/>
        <v>32.666666666666664</v>
      </c>
    </row>
    <row r="2031" spans="1:27" x14ac:dyDescent="0.25">
      <c r="A2031" t="s">
        <v>303</v>
      </c>
      <c r="B2031">
        <v>1987</v>
      </c>
      <c r="C2031" t="str">
        <f t="shared" si="63"/>
        <v>Pre-Drug 1970-1991</v>
      </c>
      <c r="D2031" t="s">
        <v>19</v>
      </c>
      <c r="E2031">
        <v>149</v>
      </c>
      <c r="F2031">
        <v>28</v>
      </c>
      <c r="G2031">
        <v>7</v>
      </c>
      <c r="H2031">
        <v>12</v>
      </c>
      <c r="I2031">
        <v>23</v>
      </c>
      <c r="J2031">
        <v>0</v>
      </c>
      <c r="K2031">
        <v>0</v>
      </c>
      <c r="L2031">
        <v>0</v>
      </c>
      <c r="M2031">
        <v>1</v>
      </c>
      <c r="Q2031">
        <v>42</v>
      </c>
      <c r="R2031">
        <v>7.64</v>
      </c>
      <c r="X2031">
        <v>18</v>
      </c>
      <c r="Y2031">
        <v>0.3</v>
      </c>
      <c r="Z2031">
        <v>99</v>
      </c>
      <c r="AA2031">
        <f t="shared" si="62"/>
        <v>33</v>
      </c>
    </row>
    <row r="2032" spans="1:27" x14ac:dyDescent="0.25">
      <c r="A2032" t="s">
        <v>2822</v>
      </c>
      <c r="B2032">
        <v>1987</v>
      </c>
      <c r="C2032" t="str">
        <f t="shared" si="63"/>
        <v>Pre-Drug 1970-1991</v>
      </c>
      <c r="D2032" t="s">
        <v>19</v>
      </c>
      <c r="E2032">
        <v>149</v>
      </c>
      <c r="F2032">
        <v>25</v>
      </c>
      <c r="G2032">
        <v>5</v>
      </c>
      <c r="H2032">
        <v>7</v>
      </c>
      <c r="I2032">
        <v>12</v>
      </c>
      <c r="J2032">
        <v>0</v>
      </c>
      <c r="K2032">
        <v>0</v>
      </c>
      <c r="L2032">
        <v>1</v>
      </c>
      <c r="M2032">
        <v>0</v>
      </c>
      <c r="Q2032">
        <v>47</v>
      </c>
      <c r="R2032">
        <v>6.75</v>
      </c>
      <c r="X2032">
        <v>19</v>
      </c>
      <c r="Y2032">
        <v>0.33</v>
      </c>
      <c r="Z2032">
        <v>100</v>
      </c>
      <c r="AA2032">
        <f t="shared" si="62"/>
        <v>33.333333333333336</v>
      </c>
    </row>
    <row r="2033" spans="1:27" x14ac:dyDescent="0.25">
      <c r="A2033" t="s">
        <v>1476</v>
      </c>
      <c r="B2033">
        <v>2007</v>
      </c>
      <c r="C2033" t="str">
        <f t="shared" si="63"/>
        <v>Post Drug Era 2007-2012</v>
      </c>
      <c r="D2033" t="s">
        <v>18</v>
      </c>
      <c r="E2033">
        <v>149</v>
      </c>
      <c r="F2033">
        <v>17</v>
      </c>
      <c r="G2033">
        <v>5</v>
      </c>
      <c r="H2033">
        <v>18</v>
      </c>
      <c r="I2033">
        <v>18</v>
      </c>
      <c r="J2033">
        <v>1</v>
      </c>
      <c r="K2033">
        <v>2</v>
      </c>
      <c r="L2033">
        <v>2</v>
      </c>
      <c r="M2033">
        <v>0</v>
      </c>
      <c r="Q2033">
        <v>31</v>
      </c>
      <c r="R2033">
        <v>4.54</v>
      </c>
      <c r="X2033">
        <v>33</v>
      </c>
      <c r="Z2033">
        <v>101</v>
      </c>
      <c r="AA2033">
        <f t="shared" si="62"/>
        <v>33.666666666666664</v>
      </c>
    </row>
    <row r="2034" spans="1:27" x14ac:dyDescent="0.25">
      <c r="A2034" t="s">
        <v>2944</v>
      </c>
      <c r="B2034">
        <v>2007</v>
      </c>
      <c r="C2034" t="str">
        <f t="shared" si="63"/>
        <v>Post Drug Era 2007-2012</v>
      </c>
      <c r="D2034" t="s">
        <v>19</v>
      </c>
      <c r="E2034">
        <v>149</v>
      </c>
      <c r="F2034">
        <v>17</v>
      </c>
      <c r="G2034">
        <v>4</v>
      </c>
      <c r="H2034">
        <v>15</v>
      </c>
      <c r="I2034">
        <v>29</v>
      </c>
      <c r="J2034">
        <v>0</v>
      </c>
      <c r="K2034">
        <v>0</v>
      </c>
      <c r="L2034">
        <v>2</v>
      </c>
      <c r="M2034">
        <v>0</v>
      </c>
      <c r="Q2034">
        <v>34</v>
      </c>
      <c r="R2034">
        <v>4.5</v>
      </c>
      <c r="X2034">
        <v>27</v>
      </c>
      <c r="Z2034">
        <v>102</v>
      </c>
      <c r="AA2034">
        <f t="shared" si="62"/>
        <v>34</v>
      </c>
    </row>
    <row r="2035" spans="1:27" x14ac:dyDescent="0.25">
      <c r="A2035" t="s">
        <v>1521</v>
      </c>
      <c r="B2035">
        <v>1986</v>
      </c>
      <c r="C2035" t="str">
        <f t="shared" si="63"/>
        <v>Pre-Drug 1970-1991</v>
      </c>
      <c r="D2035" t="s">
        <v>19</v>
      </c>
      <c r="E2035">
        <v>149</v>
      </c>
      <c r="F2035">
        <v>23</v>
      </c>
      <c r="G2035">
        <v>4</v>
      </c>
      <c r="H2035">
        <v>13</v>
      </c>
      <c r="I2035">
        <v>10</v>
      </c>
      <c r="J2035">
        <v>0</v>
      </c>
      <c r="K2035">
        <v>3</v>
      </c>
      <c r="L2035">
        <v>0</v>
      </c>
      <c r="M2035">
        <v>1</v>
      </c>
      <c r="Q2035">
        <v>40</v>
      </c>
      <c r="R2035">
        <v>6.03</v>
      </c>
      <c r="X2035">
        <v>24</v>
      </c>
      <c r="Y2035">
        <v>0.3</v>
      </c>
      <c r="Z2035">
        <v>103</v>
      </c>
      <c r="AA2035">
        <f t="shared" si="62"/>
        <v>34.333333333333336</v>
      </c>
    </row>
    <row r="2036" spans="1:27" x14ac:dyDescent="0.25">
      <c r="A2036" t="s">
        <v>484</v>
      </c>
      <c r="B2036">
        <v>1994</v>
      </c>
      <c r="C2036" t="str">
        <f t="shared" si="63"/>
        <v>Pre-Drug 1970-1991</v>
      </c>
      <c r="D2036" t="s">
        <v>18</v>
      </c>
      <c r="E2036">
        <v>149</v>
      </c>
      <c r="F2036">
        <v>17</v>
      </c>
      <c r="G2036">
        <v>5</v>
      </c>
      <c r="H2036">
        <v>12</v>
      </c>
      <c r="I2036">
        <v>18</v>
      </c>
      <c r="J2036">
        <v>2</v>
      </c>
      <c r="K2036">
        <v>0</v>
      </c>
      <c r="L2036">
        <v>6</v>
      </c>
      <c r="M2036">
        <v>0</v>
      </c>
      <c r="Q2036">
        <v>34</v>
      </c>
      <c r="R2036">
        <v>4.46</v>
      </c>
      <c r="X2036">
        <v>8</v>
      </c>
      <c r="Y2036">
        <v>0.24</v>
      </c>
      <c r="Z2036">
        <v>103</v>
      </c>
      <c r="AA2036">
        <f t="shared" si="62"/>
        <v>34.333333333333336</v>
      </c>
    </row>
    <row r="2037" spans="1:27" x14ac:dyDescent="0.25">
      <c r="A2037" t="s">
        <v>159</v>
      </c>
      <c r="B2037">
        <v>1971</v>
      </c>
      <c r="C2037" t="str">
        <f t="shared" si="63"/>
        <v>Pre-Drug 1970-1991</v>
      </c>
      <c r="D2037" t="s">
        <v>19</v>
      </c>
      <c r="E2037">
        <v>149</v>
      </c>
      <c r="F2037">
        <v>18</v>
      </c>
      <c r="G2037">
        <v>3</v>
      </c>
      <c r="H2037">
        <v>13</v>
      </c>
      <c r="I2037">
        <v>25</v>
      </c>
      <c r="J2037">
        <v>1</v>
      </c>
      <c r="K2037">
        <v>7</v>
      </c>
      <c r="L2037">
        <v>1</v>
      </c>
      <c r="M2037">
        <v>0</v>
      </c>
      <c r="Q2037">
        <v>30</v>
      </c>
      <c r="R2037">
        <v>4.67</v>
      </c>
      <c r="X2037">
        <v>9</v>
      </c>
      <c r="Y2037">
        <v>0.23</v>
      </c>
      <c r="Z2037">
        <v>104</v>
      </c>
      <c r="AA2037">
        <f t="shared" si="62"/>
        <v>34.666666666666664</v>
      </c>
    </row>
    <row r="2038" spans="1:27" x14ac:dyDescent="0.25">
      <c r="A2038" t="s">
        <v>1796</v>
      </c>
      <c r="B2038">
        <v>1975</v>
      </c>
      <c r="C2038" t="str">
        <f t="shared" si="63"/>
        <v>Pre-Drug 1970-1991</v>
      </c>
      <c r="D2038" t="s">
        <v>18</v>
      </c>
      <c r="E2038">
        <v>149</v>
      </c>
      <c r="F2038">
        <v>11</v>
      </c>
      <c r="G2038">
        <v>0</v>
      </c>
      <c r="H2038">
        <v>20</v>
      </c>
      <c r="I2038">
        <v>29</v>
      </c>
      <c r="J2038">
        <v>3</v>
      </c>
      <c r="K2038">
        <v>1</v>
      </c>
      <c r="L2038">
        <v>0</v>
      </c>
      <c r="M2038">
        <v>2</v>
      </c>
      <c r="Q2038">
        <v>30</v>
      </c>
      <c r="R2038">
        <v>2.86</v>
      </c>
      <c r="X2038">
        <v>15</v>
      </c>
      <c r="Y2038">
        <v>0.24</v>
      </c>
      <c r="Z2038">
        <v>104</v>
      </c>
      <c r="AA2038">
        <f t="shared" si="62"/>
        <v>34.666666666666664</v>
      </c>
    </row>
    <row r="2039" spans="1:27" x14ac:dyDescent="0.25">
      <c r="A2039" t="s">
        <v>1737</v>
      </c>
      <c r="B2039">
        <v>1979</v>
      </c>
      <c r="C2039" t="str">
        <f t="shared" si="63"/>
        <v>Pre-Drug 1970-1991</v>
      </c>
      <c r="D2039" t="s">
        <v>19</v>
      </c>
      <c r="E2039">
        <v>149</v>
      </c>
      <c r="F2039">
        <v>20</v>
      </c>
      <c r="G2039">
        <v>1</v>
      </c>
      <c r="H2039">
        <v>14</v>
      </c>
      <c r="I2039">
        <v>25</v>
      </c>
      <c r="J2039">
        <v>3</v>
      </c>
      <c r="K2039">
        <v>2</v>
      </c>
      <c r="L2039">
        <v>1</v>
      </c>
      <c r="M2039">
        <v>0</v>
      </c>
      <c r="Q2039">
        <v>32</v>
      </c>
      <c r="R2039">
        <v>5.19</v>
      </c>
      <c r="X2039">
        <v>21</v>
      </c>
      <c r="Y2039">
        <v>0.24</v>
      </c>
      <c r="Z2039">
        <v>104</v>
      </c>
      <c r="AA2039">
        <f t="shared" si="62"/>
        <v>34.666666666666664</v>
      </c>
    </row>
    <row r="2040" spans="1:27" x14ac:dyDescent="0.25">
      <c r="A2040" t="s">
        <v>2124</v>
      </c>
      <c r="B2040">
        <v>2010</v>
      </c>
      <c r="C2040" t="str">
        <f t="shared" si="63"/>
        <v>Post Drug Era 2007-2012</v>
      </c>
      <c r="D2040" t="s">
        <v>18</v>
      </c>
      <c r="E2040">
        <v>149</v>
      </c>
      <c r="F2040">
        <v>11</v>
      </c>
      <c r="G2040">
        <v>1</v>
      </c>
      <c r="H2040">
        <v>8</v>
      </c>
      <c r="I2040">
        <v>33</v>
      </c>
      <c r="J2040">
        <v>2</v>
      </c>
      <c r="K2040">
        <v>0</v>
      </c>
      <c r="L2040">
        <v>0</v>
      </c>
      <c r="M2040">
        <v>0</v>
      </c>
      <c r="Q2040">
        <v>41</v>
      </c>
      <c r="R2040">
        <v>2.83</v>
      </c>
      <c r="X2040">
        <v>18</v>
      </c>
      <c r="Z2040">
        <v>105</v>
      </c>
      <c r="AA2040">
        <f t="shared" si="62"/>
        <v>35</v>
      </c>
    </row>
    <row r="2041" spans="1:27" x14ac:dyDescent="0.25">
      <c r="A2041" t="s">
        <v>1859</v>
      </c>
      <c r="B2041">
        <v>2002</v>
      </c>
      <c r="C2041" t="str">
        <f t="shared" si="63"/>
        <v>Drug Era 1992-2006</v>
      </c>
      <c r="D2041" t="s">
        <v>18</v>
      </c>
      <c r="E2041">
        <v>149</v>
      </c>
      <c r="F2041">
        <v>20</v>
      </c>
      <c r="G2041">
        <v>1</v>
      </c>
      <c r="H2041">
        <v>15</v>
      </c>
      <c r="I2041">
        <v>28</v>
      </c>
      <c r="J2041">
        <v>2</v>
      </c>
      <c r="K2041">
        <v>2</v>
      </c>
      <c r="L2041">
        <v>1</v>
      </c>
      <c r="M2041">
        <v>0</v>
      </c>
      <c r="Q2041">
        <v>31</v>
      </c>
      <c r="R2041">
        <v>5.09</v>
      </c>
      <c r="X2041">
        <v>20</v>
      </c>
      <c r="Z2041">
        <v>106</v>
      </c>
      <c r="AA2041">
        <f t="shared" si="62"/>
        <v>35.333333333333336</v>
      </c>
    </row>
    <row r="2042" spans="1:27" x14ac:dyDescent="0.25">
      <c r="A2042" t="s">
        <v>1631</v>
      </c>
      <c r="B2042">
        <v>2003</v>
      </c>
      <c r="C2042" t="str">
        <f t="shared" si="63"/>
        <v>Drug Era 1992-2006</v>
      </c>
      <c r="D2042" t="s">
        <v>18</v>
      </c>
      <c r="E2042">
        <v>149</v>
      </c>
      <c r="F2042">
        <v>13</v>
      </c>
      <c r="G2042">
        <v>2</v>
      </c>
      <c r="H2042">
        <v>7</v>
      </c>
      <c r="I2042">
        <v>17</v>
      </c>
      <c r="J2042">
        <v>2</v>
      </c>
      <c r="K2042">
        <v>1</v>
      </c>
      <c r="L2042">
        <v>0</v>
      </c>
      <c r="M2042">
        <v>0</v>
      </c>
      <c r="Q2042">
        <v>39</v>
      </c>
      <c r="R2042">
        <v>3.31</v>
      </c>
      <c r="X2042">
        <v>22</v>
      </c>
      <c r="Y2042">
        <v>0.28000000000000003</v>
      </c>
      <c r="Z2042">
        <v>106</v>
      </c>
      <c r="AA2042">
        <f t="shared" si="62"/>
        <v>35.333333333333336</v>
      </c>
    </row>
    <row r="2043" spans="1:27" x14ac:dyDescent="0.25">
      <c r="A2043" t="s">
        <v>774</v>
      </c>
      <c r="B2043">
        <v>1970</v>
      </c>
      <c r="C2043" t="str">
        <f t="shared" si="63"/>
        <v>Pre-Drug 1970-1991</v>
      </c>
      <c r="D2043" t="s">
        <v>19</v>
      </c>
      <c r="E2043">
        <v>149</v>
      </c>
      <c r="F2043">
        <v>13</v>
      </c>
      <c r="G2043">
        <v>3</v>
      </c>
      <c r="H2043">
        <v>12</v>
      </c>
      <c r="I2043">
        <v>38</v>
      </c>
      <c r="J2043">
        <v>3</v>
      </c>
      <c r="K2043">
        <v>1</v>
      </c>
      <c r="L2043">
        <v>2</v>
      </c>
      <c r="M2043">
        <v>0</v>
      </c>
      <c r="Q2043">
        <v>28</v>
      </c>
      <c r="R2043">
        <v>3.28</v>
      </c>
      <c r="X2043">
        <v>32</v>
      </c>
      <c r="Y2043">
        <v>0.21</v>
      </c>
      <c r="Z2043">
        <v>107</v>
      </c>
      <c r="AA2043">
        <f t="shared" si="62"/>
        <v>35.666666666666664</v>
      </c>
    </row>
    <row r="2044" spans="1:27" x14ac:dyDescent="0.25">
      <c r="A2044" t="s">
        <v>1103</v>
      </c>
      <c r="B2044">
        <v>2001</v>
      </c>
      <c r="C2044" t="str">
        <f t="shared" si="63"/>
        <v>Drug Era 1992-2006</v>
      </c>
      <c r="D2044" t="s">
        <v>18</v>
      </c>
      <c r="E2044">
        <v>149</v>
      </c>
      <c r="F2044">
        <v>17</v>
      </c>
      <c r="G2044">
        <v>7</v>
      </c>
      <c r="H2044">
        <v>14</v>
      </c>
      <c r="I2044">
        <v>24</v>
      </c>
      <c r="J2044">
        <v>0</v>
      </c>
      <c r="K2044">
        <v>1</v>
      </c>
      <c r="L2044">
        <v>2</v>
      </c>
      <c r="M2044">
        <v>1</v>
      </c>
      <c r="Q2044">
        <v>28</v>
      </c>
      <c r="R2044">
        <v>4.29</v>
      </c>
      <c r="X2044">
        <v>20</v>
      </c>
      <c r="Z2044">
        <v>107</v>
      </c>
      <c r="AA2044">
        <f t="shared" si="62"/>
        <v>35.666666666666664</v>
      </c>
    </row>
    <row r="2045" spans="1:27" x14ac:dyDescent="0.25">
      <c r="A2045" t="s">
        <v>1585</v>
      </c>
      <c r="B2045">
        <v>2001</v>
      </c>
      <c r="C2045" t="str">
        <f t="shared" si="63"/>
        <v>Drug Era 1992-2006</v>
      </c>
      <c r="D2045" t="s">
        <v>18</v>
      </c>
      <c r="E2045">
        <v>149</v>
      </c>
      <c r="F2045">
        <v>15</v>
      </c>
      <c r="G2045">
        <v>6</v>
      </c>
      <c r="H2045">
        <v>8</v>
      </c>
      <c r="I2045">
        <v>26</v>
      </c>
      <c r="J2045">
        <v>2</v>
      </c>
      <c r="K2045">
        <v>3</v>
      </c>
      <c r="L2045">
        <v>2</v>
      </c>
      <c r="M2045">
        <v>0</v>
      </c>
      <c r="Q2045">
        <v>32</v>
      </c>
      <c r="R2045">
        <v>3.75</v>
      </c>
      <c r="X2045">
        <v>11</v>
      </c>
      <c r="Z2045">
        <v>108</v>
      </c>
      <c r="AA2045">
        <f t="shared" si="62"/>
        <v>36</v>
      </c>
    </row>
    <row r="2046" spans="1:27" x14ac:dyDescent="0.25">
      <c r="A2046" t="s">
        <v>2602</v>
      </c>
      <c r="B2046">
        <v>2011</v>
      </c>
      <c r="C2046" t="str">
        <f t="shared" si="63"/>
        <v>Post Drug Era 2007-2012</v>
      </c>
      <c r="D2046" t="s">
        <v>18</v>
      </c>
      <c r="E2046">
        <v>149</v>
      </c>
      <c r="F2046">
        <v>12</v>
      </c>
      <c r="G2046">
        <v>3</v>
      </c>
      <c r="H2046">
        <v>12</v>
      </c>
      <c r="I2046">
        <v>38</v>
      </c>
      <c r="J2046">
        <v>1</v>
      </c>
      <c r="K2046">
        <v>1</v>
      </c>
      <c r="L2046">
        <v>1</v>
      </c>
      <c r="M2046">
        <v>0</v>
      </c>
      <c r="Q2046">
        <v>33</v>
      </c>
      <c r="R2046">
        <v>3</v>
      </c>
      <c r="X2046">
        <v>6</v>
      </c>
      <c r="Z2046">
        <v>108</v>
      </c>
      <c r="AA2046">
        <f t="shared" si="62"/>
        <v>36</v>
      </c>
    </row>
    <row r="2047" spans="1:27" x14ac:dyDescent="0.25">
      <c r="A2047" t="s">
        <v>2105</v>
      </c>
      <c r="B2047">
        <v>2005</v>
      </c>
      <c r="C2047" t="str">
        <f t="shared" si="63"/>
        <v>Drug Era 1992-2006</v>
      </c>
      <c r="D2047" t="s">
        <v>18</v>
      </c>
      <c r="E2047">
        <v>149</v>
      </c>
      <c r="F2047">
        <v>6</v>
      </c>
      <c r="G2047">
        <v>0</v>
      </c>
      <c r="H2047">
        <v>13</v>
      </c>
      <c r="I2047">
        <v>17</v>
      </c>
      <c r="J2047">
        <v>2</v>
      </c>
      <c r="K2047">
        <v>0</v>
      </c>
      <c r="L2047">
        <v>2</v>
      </c>
      <c r="M2047">
        <v>0</v>
      </c>
      <c r="Q2047">
        <v>24</v>
      </c>
      <c r="R2047">
        <v>1.49</v>
      </c>
      <c r="X2047">
        <v>28</v>
      </c>
      <c r="Z2047">
        <v>109</v>
      </c>
      <c r="AA2047">
        <f t="shared" si="62"/>
        <v>36.333333333333336</v>
      </c>
    </row>
    <row r="2048" spans="1:27" x14ac:dyDescent="0.25">
      <c r="A2048" t="s">
        <v>1192</v>
      </c>
      <c r="B2048">
        <v>2010</v>
      </c>
      <c r="C2048" t="str">
        <f t="shared" si="63"/>
        <v>Post Drug Era 2007-2012</v>
      </c>
      <c r="D2048" t="s">
        <v>19</v>
      </c>
      <c r="E2048">
        <v>149</v>
      </c>
      <c r="F2048">
        <v>14</v>
      </c>
      <c r="G2048">
        <v>5</v>
      </c>
      <c r="H2048">
        <v>8</v>
      </c>
      <c r="I2048">
        <v>33</v>
      </c>
      <c r="J2048">
        <v>2</v>
      </c>
      <c r="K2048">
        <v>2</v>
      </c>
      <c r="L2048">
        <v>2</v>
      </c>
      <c r="M2048">
        <v>0</v>
      </c>
      <c r="Q2048">
        <v>32</v>
      </c>
      <c r="R2048">
        <v>3.47</v>
      </c>
      <c r="X2048">
        <v>10</v>
      </c>
      <c r="Z2048">
        <v>109</v>
      </c>
      <c r="AA2048">
        <f t="shared" si="62"/>
        <v>36.333333333333336</v>
      </c>
    </row>
    <row r="2049" spans="1:27" x14ac:dyDescent="0.25">
      <c r="A2049" t="s">
        <v>780</v>
      </c>
      <c r="B2049">
        <v>2001</v>
      </c>
      <c r="C2049" t="str">
        <f t="shared" si="63"/>
        <v>Drug Era 1992-2006</v>
      </c>
      <c r="D2049" t="s">
        <v>19</v>
      </c>
      <c r="E2049">
        <v>149</v>
      </c>
      <c r="F2049">
        <v>14</v>
      </c>
      <c r="G2049">
        <v>2</v>
      </c>
      <c r="H2049">
        <v>15</v>
      </c>
      <c r="I2049">
        <v>24</v>
      </c>
      <c r="J2049">
        <v>2</v>
      </c>
      <c r="K2049">
        <v>0</v>
      </c>
      <c r="L2049">
        <v>1</v>
      </c>
      <c r="M2049">
        <v>0</v>
      </c>
      <c r="Q2049">
        <v>32</v>
      </c>
      <c r="R2049">
        <v>3.44</v>
      </c>
      <c r="X2049">
        <v>16</v>
      </c>
      <c r="Z2049">
        <v>110</v>
      </c>
      <c r="AA2049">
        <f t="shared" si="62"/>
        <v>36.666666666666664</v>
      </c>
    </row>
    <row r="2050" spans="1:27" x14ac:dyDescent="0.25">
      <c r="A2050" t="s">
        <v>2572</v>
      </c>
      <c r="B2050">
        <v>1984</v>
      </c>
      <c r="C2050" t="str">
        <f t="shared" si="63"/>
        <v>Pre-Drug 1970-1991</v>
      </c>
      <c r="D2050" t="s">
        <v>19</v>
      </c>
      <c r="E2050">
        <v>149</v>
      </c>
      <c r="F2050">
        <v>3</v>
      </c>
      <c r="G2050">
        <v>0</v>
      </c>
      <c r="H2050">
        <v>16</v>
      </c>
      <c r="I2050">
        <v>29</v>
      </c>
      <c r="J2050">
        <v>3</v>
      </c>
      <c r="K2050">
        <v>1</v>
      </c>
      <c r="L2050">
        <v>1</v>
      </c>
      <c r="M2050">
        <v>0</v>
      </c>
      <c r="Q2050">
        <v>20</v>
      </c>
      <c r="R2050">
        <v>0.7</v>
      </c>
      <c r="X2050">
        <v>20</v>
      </c>
      <c r="Y2050">
        <v>0.15</v>
      </c>
      <c r="Z2050">
        <v>115</v>
      </c>
      <c r="AA2050">
        <f t="shared" ref="AA2050:AA2113" si="64">Z2050/3</f>
        <v>38.333333333333336</v>
      </c>
    </row>
    <row r="2051" spans="1:27" x14ac:dyDescent="0.25">
      <c r="A2051" t="s">
        <v>627</v>
      </c>
      <c r="B2051">
        <v>1989</v>
      </c>
      <c r="C2051" t="str">
        <f t="shared" ref="C2051:C2114" si="65">IF(B2051&lt;1997,"Pre-Drug 1970-1991",IF(B2051&lt;=2006,"Drug Era 1992-2006","Post Drug Era 2007-2012"))</f>
        <v>Pre-Drug 1970-1991</v>
      </c>
      <c r="D2051" t="s">
        <v>19</v>
      </c>
      <c r="E2051">
        <v>149</v>
      </c>
      <c r="F2051">
        <v>8</v>
      </c>
      <c r="G2051">
        <v>2</v>
      </c>
      <c r="H2051">
        <v>10</v>
      </c>
      <c r="I2051">
        <v>21</v>
      </c>
      <c r="J2051">
        <v>0</v>
      </c>
      <c r="K2051">
        <v>0</v>
      </c>
      <c r="L2051">
        <v>1</v>
      </c>
      <c r="M2051">
        <v>0</v>
      </c>
      <c r="Q2051">
        <v>26</v>
      </c>
      <c r="R2051">
        <v>1.88</v>
      </c>
      <c r="X2051">
        <v>33</v>
      </c>
      <c r="Y2051">
        <v>0.19</v>
      </c>
      <c r="Z2051">
        <v>115</v>
      </c>
      <c r="AA2051">
        <f t="shared" si="64"/>
        <v>38.333333333333336</v>
      </c>
    </row>
    <row r="2052" spans="1:27" x14ac:dyDescent="0.25">
      <c r="A2052" t="s">
        <v>2896</v>
      </c>
      <c r="B2052">
        <v>2003</v>
      </c>
      <c r="C2052" t="str">
        <f t="shared" si="65"/>
        <v>Drug Era 1992-2006</v>
      </c>
      <c r="D2052" t="s">
        <v>18</v>
      </c>
      <c r="E2052">
        <v>149</v>
      </c>
      <c r="F2052">
        <v>6</v>
      </c>
      <c r="G2052">
        <v>2</v>
      </c>
      <c r="H2052">
        <v>13</v>
      </c>
      <c r="I2052">
        <v>37</v>
      </c>
      <c r="J2052">
        <v>0</v>
      </c>
      <c r="K2052">
        <v>2</v>
      </c>
      <c r="L2052">
        <v>0</v>
      </c>
      <c r="M2052">
        <v>0</v>
      </c>
      <c r="Q2052">
        <v>23</v>
      </c>
      <c r="R2052">
        <v>1.41</v>
      </c>
      <c r="X2052">
        <v>20</v>
      </c>
      <c r="Y2052">
        <v>0.17</v>
      </c>
      <c r="Z2052">
        <v>115</v>
      </c>
      <c r="AA2052">
        <f t="shared" si="64"/>
        <v>38.333333333333336</v>
      </c>
    </row>
    <row r="2053" spans="1:27" x14ac:dyDescent="0.25">
      <c r="A2053" t="s">
        <v>345</v>
      </c>
      <c r="B2053">
        <v>2008</v>
      </c>
      <c r="C2053" t="str">
        <f t="shared" si="65"/>
        <v>Post Drug Era 2007-2012</v>
      </c>
      <c r="D2053" t="s">
        <v>19</v>
      </c>
      <c r="E2053">
        <v>149</v>
      </c>
      <c r="F2053">
        <v>7</v>
      </c>
      <c r="G2053">
        <v>0</v>
      </c>
      <c r="H2053">
        <v>14</v>
      </c>
      <c r="I2053">
        <v>32</v>
      </c>
      <c r="J2053">
        <v>2</v>
      </c>
      <c r="K2053">
        <v>4</v>
      </c>
      <c r="L2053">
        <v>0</v>
      </c>
      <c r="M2053">
        <v>1</v>
      </c>
      <c r="Q2053">
        <v>24</v>
      </c>
      <c r="R2053">
        <v>1.63</v>
      </c>
      <c r="X2053">
        <v>18</v>
      </c>
      <c r="Z2053">
        <v>116</v>
      </c>
      <c r="AA2053">
        <f t="shared" si="64"/>
        <v>38.666666666666664</v>
      </c>
    </row>
    <row r="2054" spans="1:27" x14ac:dyDescent="0.25">
      <c r="A2054" t="s">
        <v>1265</v>
      </c>
      <c r="B2054">
        <v>1976</v>
      </c>
      <c r="C2054" t="str">
        <f t="shared" si="65"/>
        <v>Pre-Drug 1970-1991</v>
      </c>
      <c r="D2054" t="s">
        <v>19</v>
      </c>
      <c r="E2054">
        <v>149</v>
      </c>
      <c r="F2054">
        <v>9</v>
      </c>
      <c r="G2054">
        <v>0</v>
      </c>
      <c r="H2054">
        <v>13</v>
      </c>
      <c r="I2054">
        <v>24</v>
      </c>
      <c r="J2054">
        <v>1</v>
      </c>
      <c r="K2054">
        <v>2</v>
      </c>
      <c r="L2054">
        <v>0</v>
      </c>
      <c r="M2054">
        <v>0</v>
      </c>
      <c r="Q2054">
        <v>24</v>
      </c>
      <c r="R2054">
        <v>2.04</v>
      </c>
      <c r="X2054">
        <v>29</v>
      </c>
      <c r="Y2054">
        <v>0.17</v>
      </c>
      <c r="Z2054">
        <v>119</v>
      </c>
      <c r="AA2054">
        <f t="shared" si="64"/>
        <v>39.666666666666664</v>
      </c>
    </row>
    <row r="2055" spans="1:27" x14ac:dyDescent="0.25">
      <c r="A2055" t="s">
        <v>2717</v>
      </c>
      <c r="B2055">
        <v>2004</v>
      </c>
      <c r="C2055" t="str">
        <f t="shared" si="65"/>
        <v>Drug Era 1992-2006</v>
      </c>
      <c r="D2055" t="s">
        <v>18</v>
      </c>
      <c r="E2055">
        <v>150</v>
      </c>
      <c r="F2055">
        <v>33</v>
      </c>
      <c r="G2055">
        <v>9</v>
      </c>
      <c r="H2055">
        <v>18</v>
      </c>
      <c r="I2055">
        <v>10</v>
      </c>
      <c r="J2055">
        <v>3</v>
      </c>
      <c r="K2055">
        <v>1</v>
      </c>
      <c r="L2055">
        <v>0</v>
      </c>
      <c r="M2055">
        <v>0</v>
      </c>
      <c r="Q2055">
        <v>53</v>
      </c>
      <c r="R2055">
        <v>11.42</v>
      </c>
      <c r="X2055">
        <v>24</v>
      </c>
      <c r="Y2055">
        <v>0.42</v>
      </c>
      <c r="Z2055">
        <v>78</v>
      </c>
      <c r="AA2055">
        <f t="shared" si="64"/>
        <v>26</v>
      </c>
    </row>
    <row r="2056" spans="1:27" x14ac:dyDescent="0.25">
      <c r="A2056" t="s">
        <v>3072</v>
      </c>
      <c r="B2056">
        <v>1996</v>
      </c>
      <c r="C2056" t="str">
        <f t="shared" si="65"/>
        <v>Pre-Drug 1970-1991</v>
      </c>
      <c r="D2056" t="s">
        <v>19</v>
      </c>
      <c r="E2056">
        <v>150</v>
      </c>
      <c r="F2056">
        <v>28</v>
      </c>
      <c r="G2056">
        <v>7</v>
      </c>
      <c r="H2056">
        <v>21</v>
      </c>
      <c r="I2056">
        <v>26</v>
      </c>
      <c r="J2056">
        <v>4</v>
      </c>
      <c r="K2056">
        <v>2</v>
      </c>
      <c r="L2056">
        <v>2</v>
      </c>
      <c r="M2056">
        <v>0</v>
      </c>
      <c r="Q2056">
        <v>42</v>
      </c>
      <c r="R2056">
        <v>8.89</v>
      </c>
      <c r="X2056">
        <v>22</v>
      </c>
      <c r="Y2056">
        <v>0.28000000000000003</v>
      </c>
      <c r="Z2056">
        <v>85</v>
      </c>
      <c r="AA2056">
        <f t="shared" si="64"/>
        <v>28.333333333333332</v>
      </c>
    </row>
    <row r="2057" spans="1:27" x14ac:dyDescent="0.25">
      <c r="A2057" t="s">
        <v>2646</v>
      </c>
      <c r="B2057">
        <v>1993</v>
      </c>
      <c r="C2057" t="str">
        <f t="shared" si="65"/>
        <v>Pre-Drug 1970-1991</v>
      </c>
      <c r="D2057" t="s">
        <v>18</v>
      </c>
      <c r="E2057">
        <v>150</v>
      </c>
      <c r="F2057">
        <v>28</v>
      </c>
      <c r="G2057">
        <v>2</v>
      </c>
      <c r="H2057">
        <v>11</v>
      </c>
      <c r="I2057">
        <v>9</v>
      </c>
      <c r="J2057">
        <v>1</v>
      </c>
      <c r="K2057">
        <v>1</v>
      </c>
      <c r="L2057">
        <v>3</v>
      </c>
      <c r="M2057">
        <v>0</v>
      </c>
      <c r="Q2057">
        <v>47</v>
      </c>
      <c r="R2057">
        <v>8.49</v>
      </c>
      <c r="X2057">
        <v>34</v>
      </c>
      <c r="Y2057">
        <v>0.36</v>
      </c>
      <c r="Z2057">
        <v>89</v>
      </c>
      <c r="AA2057">
        <f t="shared" si="64"/>
        <v>29.666666666666668</v>
      </c>
    </row>
    <row r="2058" spans="1:27" x14ac:dyDescent="0.25">
      <c r="A2058" t="s">
        <v>2941</v>
      </c>
      <c r="B2058">
        <v>1996</v>
      </c>
      <c r="C2058" t="str">
        <f t="shared" si="65"/>
        <v>Pre-Drug 1970-1991</v>
      </c>
      <c r="D2058" t="s">
        <v>19</v>
      </c>
      <c r="E2058">
        <v>150</v>
      </c>
      <c r="F2058">
        <v>26</v>
      </c>
      <c r="G2058">
        <v>6</v>
      </c>
      <c r="H2058">
        <v>21</v>
      </c>
      <c r="I2058">
        <v>18</v>
      </c>
      <c r="J2058">
        <v>3</v>
      </c>
      <c r="K2058">
        <v>1</v>
      </c>
      <c r="L2058">
        <v>2</v>
      </c>
      <c r="M2058">
        <v>0</v>
      </c>
      <c r="Q2058">
        <v>43</v>
      </c>
      <c r="R2058">
        <v>7.71</v>
      </c>
      <c r="X2058">
        <v>26</v>
      </c>
      <c r="Y2058">
        <v>0.28000000000000003</v>
      </c>
      <c r="Z2058">
        <v>91</v>
      </c>
      <c r="AA2058">
        <f t="shared" si="64"/>
        <v>30.333333333333332</v>
      </c>
    </row>
    <row r="2059" spans="1:27" x14ac:dyDescent="0.25">
      <c r="A2059" t="s">
        <v>666</v>
      </c>
      <c r="B2059">
        <v>1997</v>
      </c>
      <c r="C2059" t="str">
        <f t="shared" si="65"/>
        <v>Drug Era 1992-2006</v>
      </c>
      <c r="D2059" t="s">
        <v>18</v>
      </c>
      <c r="E2059">
        <v>150</v>
      </c>
      <c r="F2059">
        <v>33</v>
      </c>
      <c r="G2059">
        <v>4</v>
      </c>
      <c r="H2059">
        <v>15</v>
      </c>
      <c r="I2059">
        <v>16</v>
      </c>
      <c r="J2059">
        <v>3</v>
      </c>
      <c r="K2059">
        <v>1</v>
      </c>
      <c r="L2059">
        <v>2</v>
      </c>
      <c r="M2059">
        <v>0</v>
      </c>
      <c r="Q2059">
        <v>48</v>
      </c>
      <c r="R2059">
        <v>9.7899999999999991</v>
      </c>
      <c r="X2059">
        <v>13</v>
      </c>
      <c r="Y2059">
        <v>0.37</v>
      </c>
      <c r="Z2059">
        <v>91</v>
      </c>
      <c r="AA2059">
        <f t="shared" si="64"/>
        <v>30.333333333333332</v>
      </c>
    </row>
    <row r="2060" spans="1:27" x14ac:dyDescent="0.25">
      <c r="A2060" t="s">
        <v>2570</v>
      </c>
      <c r="B2060">
        <v>1988</v>
      </c>
      <c r="C2060" t="str">
        <f t="shared" si="65"/>
        <v>Pre-Drug 1970-1991</v>
      </c>
      <c r="D2060" t="s">
        <v>19</v>
      </c>
      <c r="E2060">
        <v>150</v>
      </c>
      <c r="F2060">
        <v>14</v>
      </c>
      <c r="G2060">
        <v>6</v>
      </c>
      <c r="H2060">
        <v>18</v>
      </c>
      <c r="I2060">
        <v>33</v>
      </c>
      <c r="J2060">
        <v>4</v>
      </c>
      <c r="K2060">
        <v>2</v>
      </c>
      <c r="L2060">
        <v>4</v>
      </c>
      <c r="M2060">
        <v>11</v>
      </c>
      <c r="Q2060">
        <v>32</v>
      </c>
      <c r="R2060">
        <v>4.0199999999999996</v>
      </c>
      <c r="X2060">
        <v>13</v>
      </c>
      <c r="Y2060">
        <v>0.25</v>
      </c>
      <c r="Z2060">
        <v>94</v>
      </c>
      <c r="AA2060">
        <f t="shared" si="64"/>
        <v>31.333333333333332</v>
      </c>
    </row>
    <row r="2061" spans="1:27" x14ac:dyDescent="0.25">
      <c r="A2061" t="s">
        <v>3155</v>
      </c>
      <c r="B2061">
        <v>1971</v>
      </c>
      <c r="C2061" t="str">
        <f t="shared" si="65"/>
        <v>Pre-Drug 1970-1991</v>
      </c>
      <c r="D2061" t="s">
        <v>19</v>
      </c>
      <c r="E2061">
        <v>150</v>
      </c>
      <c r="F2061">
        <v>18</v>
      </c>
      <c r="G2061">
        <v>2</v>
      </c>
      <c r="H2061">
        <v>17</v>
      </c>
      <c r="I2061">
        <v>15</v>
      </c>
      <c r="J2061">
        <v>3</v>
      </c>
      <c r="K2061">
        <v>1</v>
      </c>
      <c r="L2061">
        <v>3</v>
      </c>
      <c r="M2061">
        <v>0</v>
      </c>
      <c r="Q2061">
        <v>41</v>
      </c>
      <c r="R2061">
        <v>5.12</v>
      </c>
      <c r="X2061">
        <v>22</v>
      </c>
      <c r="Y2061">
        <v>0.32</v>
      </c>
      <c r="Z2061">
        <v>95</v>
      </c>
      <c r="AA2061">
        <f t="shared" si="64"/>
        <v>31.666666666666668</v>
      </c>
    </row>
    <row r="2062" spans="1:27" x14ac:dyDescent="0.25">
      <c r="A2062" t="s">
        <v>1173</v>
      </c>
      <c r="B2062">
        <v>1973</v>
      </c>
      <c r="C2062" t="str">
        <f t="shared" si="65"/>
        <v>Pre-Drug 1970-1991</v>
      </c>
      <c r="D2062" t="s">
        <v>19</v>
      </c>
      <c r="E2062">
        <v>150</v>
      </c>
      <c r="F2062">
        <v>13</v>
      </c>
      <c r="G2062">
        <v>0</v>
      </c>
      <c r="H2062">
        <v>19</v>
      </c>
      <c r="I2062">
        <v>19</v>
      </c>
      <c r="J2062">
        <v>0</v>
      </c>
      <c r="K2062">
        <v>2</v>
      </c>
      <c r="L2062">
        <v>3</v>
      </c>
      <c r="M2062">
        <v>1</v>
      </c>
      <c r="Q2062">
        <v>33</v>
      </c>
      <c r="R2062">
        <v>3.69</v>
      </c>
      <c r="X2062">
        <v>20</v>
      </c>
      <c r="Y2062">
        <v>0.26</v>
      </c>
      <c r="Z2062">
        <v>95</v>
      </c>
      <c r="AA2062">
        <f t="shared" si="64"/>
        <v>31.666666666666668</v>
      </c>
    </row>
    <row r="2063" spans="1:27" x14ac:dyDescent="0.25">
      <c r="A2063" t="s">
        <v>2405</v>
      </c>
      <c r="B2063">
        <v>2011</v>
      </c>
      <c r="C2063" t="str">
        <f t="shared" si="65"/>
        <v>Post Drug Era 2007-2012</v>
      </c>
      <c r="D2063" t="s">
        <v>19</v>
      </c>
      <c r="E2063">
        <v>150</v>
      </c>
      <c r="F2063">
        <v>16</v>
      </c>
      <c r="G2063">
        <v>1</v>
      </c>
      <c r="H2063">
        <v>28</v>
      </c>
      <c r="I2063">
        <v>26</v>
      </c>
      <c r="J2063">
        <v>0</v>
      </c>
      <c r="K2063">
        <v>2</v>
      </c>
      <c r="L2063">
        <v>3</v>
      </c>
      <c r="M2063">
        <v>0</v>
      </c>
      <c r="Q2063">
        <v>26</v>
      </c>
      <c r="R2063">
        <v>4.5</v>
      </c>
      <c r="X2063">
        <v>15</v>
      </c>
      <c r="Z2063">
        <v>96</v>
      </c>
      <c r="AA2063">
        <f t="shared" si="64"/>
        <v>32</v>
      </c>
    </row>
    <row r="2064" spans="1:27" x14ac:dyDescent="0.25">
      <c r="A2064" t="s">
        <v>1723</v>
      </c>
      <c r="B2064">
        <v>1980</v>
      </c>
      <c r="C2064" t="str">
        <f t="shared" si="65"/>
        <v>Pre-Drug 1970-1991</v>
      </c>
      <c r="D2064" t="s">
        <v>19</v>
      </c>
      <c r="E2064">
        <v>150</v>
      </c>
      <c r="F2064">
        <v>22</v>
      </c>
      <c r="G2064">
        <v>2</v>
      </c>
      <c r="H2064">
        <v>12</v>
      </c>
      <c r="I2064">
        <v>13</v>
      </c>
      <c r="J2064">
        <v>1</v>
      </c>
      <c r="K2064">
        <v>4</v>
      </c>
      <c r="L2064">
        <v>2</v>
      </c>
      <c r="M2064">
        <v>0</v>
      </c>
      <c r="Q2064">
        <v>42</v>
      </c>
      <c r="R2064">
        <v>6.12</v>
      </c>
      <c r="X2064">
        <v>16</v>
      </c>
      <c r="Y2064">
        <v>0.32</v>
      </c>
      <c r="Z2064">
        <v>97</v>
      </c>
      <c r="AA2064">
        <f t="shared" si="64"/>
        <v>32.333333333333336</v>
      </c>
    </row>
    <row r="2065" spans="1:27" x14ac:dyDescent="0.25">
      <c r="A2065" t="s">
        <v>1917</v>
      </c>
      <c r="B2065">
        <v>1988</v>
      </c>
      <c r="C2065" t="str">
        <f t="shared" si="65"/>
        <v>Pre-Drug 1970-1991</v>
      </c>
      <c r="D2065" t="s">
        <v>19</v>
      </c>
      <c r="E2065">
        <v>150</v>
      </c>
      <c r="F2065">
        <v>18</v>
      </c>
      <c r="G2065">
        <v>4</v>
      </c>
      <c r="H2065">
        <v>8</v>
      </c>
      <c r="I2065">
        <v>22</v>
      </c>
      <c r="J2065">
        <v>2</v>
      </c>
      <c r="K2065">
        <v>2</v>
      </c>
      <c r="L2065">
        <v>0</v>
      </c>
      <c r="M2065">
        <v>4</v>
      </c>
      <c r="Q2065">
        <v>48</v>
      </c>
      <c r="R2065">
        <v>4.91</v>
      </c>
      <c r="X2065">
        <v>15</v>
      </c>
      <c r="Y2065">
        <v>0.34</v>
      </c>
      <c r="Z2065">
        <v>99</v>
      </c>
      <c r="AA2065">
        <f t="shared" si="64"/>
        <v>33</v>
      </c>
    </row>
    <row r="2066" spans="1:27" x14ac:dyDescent="0.25">
      <c r="A2066" t="s">
        <v>2571</v>
      </c>
      <c r="B2066">
        <v>2002</v>
      </c>
      <c r="C2066" t="str">
        <f t="shared" si="65"/>
        <v>Drug Era 1992-2006</v>
      </c>
      <c r="D2066" t="s">
        <v>19</v>
      </c>
      <c r="E2066">
        <v>150</v>
      </c>
      <c r="F2066">
        <v>21</v>
      </c>
      <c r="G2066">
        <v>5</v>
      </c>
      <c r="H2066">
        <v>24</v>
      </c>
      <c r="I2066">
        <v>40</v>
      </c>
      <c r="J2066">
        <v>1</v>
      </c>
      <c r="K2066">
        <v>6</v>
      </c>
      <c r="L2066">
        <v>0</v>
      </c>
      <c r="M2066">
        <v>0</v>
      </c>
      <c r="Q2066">
        <v>28</v>
      </c>
      <c r="R2066">
        <v>5.73</v>
      </c>
      <c r="X2066">
        <v>16</v>
      </c>
      <c r="Z2066">
        <v>99</v>
      </c>
      <c r="AA2066">
        <f t="shared" si="64"/>
        <v>33</v>
      </c>
    </row>
    <row r="2067" spans="1:27" x14ac:dyDescent="0.25">
      <c r="A2067" t="s">
        <v>230</v>
      </c>
      <c r="B2067">
        <v>2007</v>
      </c>
      <c r="C2067" t="str">
        <f t="shared" si="65"/>
        <v>Post Drug Era 2007-2012</v>
      </c>
      <c r="D2067" t="s">
        <v>18</v>
      </c>
      <c r="E2067">
        <v>150</v>
      </c>
      <c r="F2067">
        <v>21</v>
      </c>
      <c r="G2067">
        <v>5</v>
      </c>
      <c r="H2067">
        <v>20</v>
      </c>
      <c r="I2067">
        <v>39</v>
      </c>
      <c r="J2067">
        <v>1</v>
      </c>
      <c r="K2067">
        <v>1</v>
      </c>
      <c r="L2067">
        <v>1</v>
      </c>
      <c r="M2067">
        <v>1</v>
      </c>
      <c r="Q2067">
        <v>32</v>
      </c>
      <c r="R2067">
        <v>5.73</v>
      </c>
      <c r="X2067">
        <v>11</v>
      </c>
      <c r="Z2067">
        <v>99</v>
      </c>
      <c r="AA2067">
        <f t="shared" si="64"/>
        <v>33</v>
      </c>
    </row>
    <row r="2068" spans="1:27" x14ac:dyDescent="0.25">
      <c r="A2068" t="s">
        <v>958</v>
      </c>
      <c r="B2068">
        <v>2011</v>
      </c>
      <c r="C2068" t="str">
        <f t="shared" si="65"/>
        <v>Post Drug Era 2007-2012</v>
      </c>
      <c r="D2068" t="s">
        <v>18</v>
      </c>
      <c r="E2068">
        <v>150</v>
      </c>
      <c r="F2068">
        <v>19</v>
      </c>
      <c r="G2068">
        <v>5</v>
      </c>
      <c r="H2068">
        <v>18</v>
      </c>
      <c r="I2068">
        <v>31</v>
      </c>
      <c r="J2068">
        <v>3</v>
      </c>
      <c r="K2068">
        <v>0</v>
      </c>
      <c r="L2068">
        <v>0</v>
      </c>
      <c r="M2068">
        <v>0</v>
      </c>
      <c r="Q2068">
        <v>34</v>
      </c>
      <c r="R2068">
        <v>5.18</v>
      </c>
      <c r="X2068">
        <v>33</v>
      </c>
      <c r="Z2068">
        <v>99</v>
      </c>
      <c r="AA2068">
        <f t="shared" si="64"/>
        <v>33</v>
      </c>
    </row>
    <row r="2069" spans="1:27" x14ac:dyDescent="0.25">
      <c r="A2069" t="s">
        <v>445</v>
      </c>
      <c r="B2069">
        <v>1970</v>
      </c>
      <c r="C2069" t="str">
        <f t="shared" si="65"/>
        <v>Pre-Drug 1970-1991</v>
      </c>
      <c r="D2069" t="s">
        <v>18</v>
      </c>
      <c r="E2069">
        <v>150</v>
      </c>
      <c r="F2069">
        <v>13</v>
      </c>
      <c r="G2069">
        <v>2</v>
      </c>
      <c r="H2069">
        <v>12</v>
      </c>
      <c r="I2069">
        <v>14</v>
      </c>
      <c r="J2069">
        <v>0</v>
      </c>
      <c r="K2069">
        <v>0</v>
      </c>
      <c r="L2069">
        <v>1</v>
      </c>
      <c r="M2069">
        <v>0</v>
      </c>
      <c r="Q2069">
        <v>37</v>
      </c>
      <c r="R2069">
        <v>3.51</v>
      </c>
      <c r="X2069">
        <v>25</v>
      </c>
      <c r="Y2069">
        <v>0.27</v>
      </c>
      <c r="Z2069">
        <v>100</v>
      </c>
      <c r="AA2069">
        <f t="shared" si="64"/>
        <v>33.333333333333336</v>
      </c>
    </row>
    <row r="2070" spans="1:27" x14ac:dyDescent="0.25">
      <c r="A2070" t="s">
        <v>2633</v>
      </c>
      <c r="B2070">
        <v>1970</v>
      </c>
      <c r="C2070" t="str">
        <f t="shared" si="65"/>
        <v>Pre-Drug 1970-1991</v>
      </c>
      <c r="D2070" t="s">
        <v>19</v>
      </c>
      <c r="E2070">
        <v>150</v>
      </c>
      <c r="F2070">
        <v>20</v>
      </c>
      <c r="G2070">
        <v>6</v>
      </c>
      <c r="H2070">
        <v>13</v>
      </c>
      <c r="I2070">
        <v>16</v>
      </c>
      <c r="J2070">
        <v>5</v>
      </c>
      <c r="K2070">
        <v>1</v>
      </c>
      <c r="L2070">
        <v>0</v>
      </c>
      <c r="M2070">
        <v>0</v>
      </c>
      <c r="Q2070">
        <v>37</v>
      </c>
      <c r="R2070">
        <v>5.4</v>
      </c>
      <c r="X2070">
        <v>34</v>
      </c>
      <c r="Y2070">
        <v>0.27</v>
      </c>
      <c r="Z2070">
        <v>100</v>
      </c>
      <c r="AA2070">
        <f t="shared" si="64"/>
        <v>33.333333333333336</v>
      </c>
    </row>
    <row r="2071" spans="1:27" x14ac:dyDescent="0.25">
      <c r="A2071" t="s">
        <v>2527</v>
      </c>
      <c r="B2071">
        <v>2003</v>
      </c>
      <c r="C2071" t="str">
        <f t="shared" si="65"/>
        <v>Drug Era 1992-2006</v>
      </c>
      <c r="D2071" t="s">
        <v>19</v>
      </c>
      <c r="E2071">
        <v>150</v>
      </c>
      <c r="F2071">
        <v>15</v>
      </c>
      <c r="G2071">
        <v>2</v>
      </c>
      <c r="H2071">
        <v>15</v>
      </c>
      <c r="I2071">
        <v>29</v>
      </c>
      <c r="J2071">
        <v>2</v>
      </c>
      <c r="K2071">
        <v>4</v>
      </c>
      <c r="L2071">
        <v>1</v>
      </c>
      <c r="M2071">
        <v>0</v>
      </c>
      <c r="Q2071">
        <v>31</v>
      </c>
      <c r="R2071">
        <v>4.05</v>
      </c>
      <c r="X2071">
        <v>14</v>
      </c>
      <c r="Y2071">
        <v>0.23</v>
      </c>
      <c r="Z2071">
        <v>100</v>
      </c>
      <c r="AA2071">
        <f t="shared" si="64"/>
        <v>33.333333333333336</v>
      </c>
    </row>
    <row r="2072" spans="1:27" x14ac:dyDescent="0.25">
      <c r="A2072" t="s">
        <v>200</v>
      </c>
      <c r="B2072">
        <v>1976</v>
      </c>
      <c r="C2072" t="str">
        <f t="shared" si="65"/>
        <v>Pre-Drug 1970-1991</v>
      </c>
      <c r="D2072" t="s">
        <v>18</v>
      </c>
      <c r="E2072">
        <v>150</v>
      </c>
      <c r="F2072">
        <v>16</v>
      </c>
      <c r="G2072">
        <v>1</v>
      </c>
      <c r="H2072">
        <v>14</v>
      </c>
      <c r="I2072">
        <v>8</v>
      </c>
      <c r="J2072">
        <v>3</v>
      </c>
      <c r="K2072">
        <v>2</v>
      </c>
      <c r="L2072">
        <v>0</v>
      </c>
      <c r="M2072">
        <v>2</v>
      </c>
      <c r="Q2072">
        <v>38</v>
      </c>
      <c r="R2072">
        <v>4.28</v>
      </c>
      <c r="X2072">
        <v>36</v>
      </c>
      <c r="Y2072">
        <v>0.28999999999999998</v>
      </c>
      <c r="Z2072">
        <v>101</v>
      </c>
      <c r="AA2072">
        <f t="shared" si="64"/>
        <v>33.666666666666664</v>
      </c>
    </row>
    <row r="2073" spans="1:27" x14ac:dyDescent="0.25">
      <c r="A2073" t="s">
        <v>2511</v>
      </c>
      <c r="B2073">
        <v>1981</v>
      </c>
      <c r="C2073" t="str">
        <f t="shared" si="65"/>
        <v>Pre-Drug 1970-1991</v>
      </c>
      <c r="D2073" t="s">
        <v>19</v>
      </c>
      <c r="E2073">
        <v>150</v>
      </c>
      <c r="F2073">
        <v>11</v>
      </c>
      <c r="G2073">
        <v>4</v>
      </c>
      <c r="H2073">
        <v>11</v>
      </c>
      <c r="I2073">
        <v>13</v>
      </c>
      <c r="J2073">
        <v>0</v>
      </c>
      <c r="K2073">
        <v>1</v>
      </c>
      <c r="L2073">
        <v>1</v>
      </c>
      <c r="M2073">
        <v>0</v>
      </c>
      <c r="Q2073">
        <v>39</v>
      </c>
      <c r="R2073">
        <v>2.94</v>
      </c>
      <c r="X2073">
        <v>25</v>
      </c>
      <c r="Y2073">
        <v>0.28000000000000003</v>
      </c>
      <c r="Z2073">
        <v>101</v>
      </c>
      <c r="AA2073">
        <f t="shared" si="64"/>
        <v>33.666666666666664</v>
      </c>
    </row>
    <row r="2074" spans="1:27" x14ac:dyDescent="0.25">
      <c r="A2074" t="s">
        <v>2137</v>
      </c>
      <c r="B2074">
        <v>2011</v>
      </c>
      <c r="C2074" t="str">
        <f t="shared" si="65"/>
        <v>Post Drug Era 2007-2012</v>
      </c>
      <c r="D2074" t="s">
        <v>18</v>
      </c>
      <c r="E2074">
        <v>150</v>
      </c>
      <c r="F2074">
        <v>11</v>
      </c>
      <c r="G2074">
        <v>1</v>
      </c>
      <c r="H2074">
        <v>15</v>
      </c>
      <c r="I2074">
        <v>28</v>
      </c>
      <c r="J2074">
        <v>0</v>
      </c>
      <c r="K2074">
        <v>1</v>
      </c>
      <c r="L2074">
        <v>4</v>
      </c>
      <c r="M2074">
        <v>0</v>
      </c>
      <c r="Q2074">
        <v>28</v>
      </c>
      <c r="R2074">
        <v>2.91</v>
      </c>
      <c r="X2074">
        <v>25</v>
      </c>
      <c r="Z2074">
        <v>102</v>
      </c>
      <c r="AA2074">
        <f t="shared" si="64"/>
        <v>34</v>
      </c>
    </row>
    <row r="2075" spans="1:27" x14ac:dyDescent="0.25">
      <c r="A2075" t="s">
        <v>1355</v>
      </c>
      <c r="B2075">
        <v>2002</v>
      </c>
      <c r="C2075" t="str">
        <f t="shared" si="65"/>
        <v>Drug Era 1992-2006</v>
      </c>
      <c r="D2075" t="s">
        <v>19</v>
      </c>
      <c r="E2075">
        <v>150</v>
      </c>
      <c r="F2075">
        <v>25</v>
      </c>
      <c r="G2075">
        <v>5</v>
      </c>
      <c r="H2075">
        <v>15</v>
      </c>
      <c r="I2075">
        <v>17</v>
      </c>
      <c r="J2075">
        <v>1</v>
      </c>
      <c r="K2075">
        <v>2</v>
      </c>
      <c r="L2075">
        <v>1</v>
      </c>
      <c r="M2075">
        <v>1</v>
      </c>
      <c r="Q2075">
        <v>40</v>
      </c>
      <c r="R2075">
        <v>6.55</v>
      </c>
      <c r="X2075">
        <v>21</v>
      </c>
      <c r="Z2075">
        <v>103</v>
      </c>
      <c r="AA2075">
        <f t="shared" si="64"/>
        <v>34.333333333333336</v>
      </c>
    </row>
    <row r="2076" spans="1:27" x14ac:dyDescent="0.25">
      <c r="A2076" t="s">
        <v>3040</v>
      </c>
      <c r="B2076">
        <v>2010</v>
      </c>
      <c r="C2076" t="str">
        <f t="shared" si="65"/>
        <v>Post Drug Era 2007-2012</v>
      </c>
      <c r="D2076" t="s">
        <v>19</v>
      </c>
      <c r="E2076">
        <v>150</v>
      </c>
      <c r="F2076">
        <v>20</v>
      </c>
      <c r="G2076">
        <v>4</v>
      </c>
      <c r="H2076">
        <v>11</v>
      </c>
      <c r="I2076">
        <v>15</v>
      </c>
      <c r="J2076">
        <v>4</v>
      </c>
      <c r="K2076">
        <v>0</v>
      </c>
      <c r="L2076">
        <v>0</v>
      </c>
      <c r="M2076">
        <v>1</v>
      </c>
      <c r="Q2076">
        <v>45</v>
      </c>
      <c r="R2076">
        <v>5.24</v>
      </c>
      <c r="X2076">
        <v>13</v>
      </c>
      <c r="Z2076">
        <v>103</v>
      </c>
      <c r="AA2076">
        <f t="shared" si="64"/>
        <v>34.333333333333336</v>
      </c>
    </row>
    <row r="2077" spans="1:27" x14ac:dyDescent="0.25">
      <c r="A2077" t="s">
        <v>348</v>
      </c>
      <c r="B2077">
        <v>1975</v>
      </c>
      <c r="C2077" t="str">
        <f t="shared" si="65"/>
        <v>Pre-Drug 1970-1991</v>
      </c>
      <c r="D2077" t="s">
        <v>19</v>
      </c>
      <c r="E2077">
        <v>150</v>
      </c>
      <c r="F2077">
        <v>7</v>
      </c>
      <c r="G2077">
        <v>2</v>
      </c>
      <c r="H2077">
        <v>11</v>
      </c>
      <c r="I2077">
        <v>22</v>
      </c>
      <c r="J2077">
        <v>1</v>
      </c>
      <c r="K2077">
        <v>2</v>
      </c>
      <c r="L2077">
        <v>0</v>
      </c>
      <c r="M2077">
        <v>0</v>
      </c>
      <c r="Q2077">
        <v>38</v>
      </c>
      <c r="R2077">
        <v>1.82</v>
      </c>
      <c r="X2077">
        <v>25</v>
      </c>
      <c r="Y2077">
        <v>0.27</v>
      </c>
      <c r="Z2077">
        <v>104</v>
      </c>
      <c r="AA2077">
        <f t="shared" si="64"/>
        <v>34.666666666666664</v>
      </c>
    </row>
    <row r="2078" spans="1:27" x14ac:dyDescent="0.25">
      <c r="A2078" t="s">
        <v>926</v>
      </c>
      <c r="B2078">
        <v>2005</v>
      </c>
      <c r="C2078" t="str">
        <f t="shared" si="65"/>
        <v>Drug Era 1992-2006</v>
      </c>
      <c r="D2078" t="s">
        <v>18</v>
      </c>
      <c r="E2078">
        <v>150</v>
      </c>
      <c r="F2078">
        <v>16</v>
      </c>
      <c r="G2078">
        <v>3</v>
      </c>
      <c r="H2078">
        <v>19</v>
      </c>
      <c r="I2078">
        <v>32</v>
      </c>
      <c r="J2078">
        <v>0</v>
      </c>
      <c r="K2078">
        <v>1</v>
      </c>
      <c r="L2078">
        <v>2</v>
      </c>
      <c r="M2078">
        <v>0</v>
      </c>
      <c r="Q2078">
        <v>27</v>
      </c>
      <c r="R2078">
        <v>4.1500000000000004</v>
      </c>
      <c r="X2078">
        <v>20</v>
      </c>
      <c r="Z2078">
        <v>104</v>
      </c>
      <c r="AA2078">
        <f t="shared" si="64"/>
        <v>34.666666666666664</v>
      </c>
    </row>
    <row r="2079" spans="1:27" x14ac:dyDescent="0.25">
      <c r="A2079" t="s">
        <v>834</v>
      </c>
      <c r="B2079">
        <v>1998</v>
      </c>
      <c r="C2079" t="str">
        <f t="shared" si="65"/>
        <v>Drug Era 1992-2006</v>
      </c>
      <c r="D2079" t="s">
        <v>18</v>
      </c>
      <c r="E2079">
        <v>150</v>
      </c>
      <c r="F2079">
        <v>16</v>
      </c>
      <c r="G2079">
        <v>5</v>
      </c>
      <c r="H2079">
        <v>13</v>
      </c>
      <c r="I2079">
        <v>24</v>
      </c>
      <c r="J2079">
        <v>0</v>
      </c>
      <c r="K2079">
        <v>3</v>
      </c>
      <c r="L2079">
        <v>1</v>
      </c>
      <c r="M2079">
        <v>0</v>
      </c>
      <c r="Q2079">
        <v>33</v>
      </c>
      <c r="R2079">
        <v>4.1100000000000003</v>
      </c>
      <c r="X2079">
        <v>13</v>
      </c>
      <c r="Z2079">
        <v>105</v>
      </c>
      <c r="AA2079">
        <f t="shared" si="64"/>
        <v>35</v>
      </c>
    </row>
    <row r="2080" spans="1:27" x14ac:dyDescent="0.25">
      <c r="A2080" t="s">
        <v>1269</v>
      </c>
      <c r="B2080">
        <v>1978</v>
      </c>
      <c r="C2080" t="str">
        <f t="shared" si="65"/>
        <v>Pre-Drug 1970-1991</v>
      </c>
      <c r="D2080" t="s">
        <v>19</v>
      </c>
      <c r="E2080">
        <v>150</v>
      </c>
      <c r="F2080">
        <v>14</v>
      </c>
      <c r="G2080">
        <v>1</v>
      </c>
      <c r="H2080">
        <v>18</v>
      </c>
      <c r="I2080">
        <v>12</v>
      </c>
      <c r="J2080">
        <v>3</v>
      </c>
      <c r="K2080">
        <v>3</v>
      </c>
      <c r="L2080">
        <v>0</v>
      </c>
      <c r="M2080">
        <v>1</v>
      </c>
      <c r="Q2080">
        <v>28</v>
      </c>
      <c r="R2080">
        <v>3.57</v>
      </c>
      <c r="X2080">
        <v>14</v>
      </c>
      <c r="Y2080">
        <v>0.22</v>
      </c>
      <c r="Z2080">
        <v>106</v>
      </c>
      <c r="AA2080">
        <f t="shared" si="64"/>
        <v>35.333333333333336</v>
      </c>
    </row>
    <row r="2081" spans="1:27" x14ac:dyDescent="0.25">
      <c r="A2081" t="s">
        <v>2972</v>
      </c>
      <c r="B2081">
        <v>2009</v>
      </c>
      <c r="C2081" t="str">
        <f t="shared" si="65"/>
        <v>Post Drug Era 2007-2012</v>
      </c>
      <c r="D2081" t="s">
        <v>18</v>
      </c>
      <c r="E2081">
        <v>150</v>
      </c>
      <c r="F2081">
        <v>12</v>
      </c>
      <c r="G2081">
        <v>4</v>
      </c>
      <c r="H2081">
        <v>9</v>
      </c>
      <c r="I2081">
        <v>27</v>
      </c>
      <c r="J2081">
        <v>1</v>
      </c>
      <c r="K2081">
        <v>2</v>
      </c>
      <c r="L2081">
        <v>3</v>
      </c>
      <c r="M2081">
        <v>0</v>
      </c>
      <c r="Q2081">
        <v>31</v>
      </c>
      <c r="R2081">
        <v>3.06</v>
      </c>
      <c r="X2081">
        <v>19</v>
      </c>
      <c r="Z2081">
        <v>106</v>
      </c>
      <c r="AA2081">
        <f t="shared" si="64"/>
        <v>35.333333333333336</v>
      </c>
    </row>
    <row r="2082" spans="1:27" x14ac:dyDescent="0.25">
      <c r="A2082" t="s">
        <v>2371</v>
      </c>
      <c r="B2082">
        <v>2002</v>
      </c>
      <c r="C2082" t="str">
        <f t="shared" si="65"/>
        <v>Drug Era 1992-2006</v>
      </c>
      <c r="D2082" t="s">
        <v>19</v>
      </c>
      <c r="E2082">
        <v>150</v>
      </c>
      <c r="F2082">
        <v>19</v>
      </c>
      <c r="G2082">
        <v>3</v>
      </c>
      <c r="H2082">
        <v>8</v>
      </c>
      <c r="I2082">
        <v>30</v>
      </c>
      <c r="J2082">
        <v>1</v>
      </c>
      <c r="K2082">
        <v>0</v>
      </c>
      <c r="L2082">
        <v>1</v>
      </c>
      <c r="M2082">
        <v>0</v>
      </c>
      <c r="Q2082">
        <v>36</v>
      </c>
      <c r="R2082">
        <v>4.79</v>
      </c>
      <c r="X2082">
        <v>13</v>
      </c>
      <c r="Z2082">
        <v>107</v>
      </c>
      <c r="AA2082">
        <f t="shared" si="64"/>
        <v>35.666666666666664</v>
      </c>
    </row>
    <row r="2083" spans="1:27" x14ac:dyDescent="0.25">
      <c r="A2083" t="s">
        <v>1165</v>
      </c>
      <c r="B2083">
        <v>1995</v>
      </c>
      <c r="C2083" t="str">
        <f t="shared" si="65"/>
        <v>Pre-Drug 1970-1991</v>
      </c>
      <c r="D2083" t="s">
        <v>18</v>
      </c>
      <c r="E2083">
        <v>150</v>
      </c>
      <c r="F2083">
        <v>13</v>
      </c>
      <c r="G2083">
        <v>2</v>
      </c>
      <c r="H2083">
        <v>16</v>
      </c>
      <c r="I2083">
        <v>24</v>
      </c>
      <c r="J2083">
        <v>2</v>
      </c>
      <c r="K2083">
        <v>1</v>
      </c>
      <c r="L2083">
        <v>0</v>
      </c>
      <c r="M2083">
        <v>0</v>
      </c>
      <c r="Q2083">
        <v>30</v>
      </c>
      <c r="R2083">
        <v>3.22</v>
      </c>
      <c r="X2083">
        <v>10</v>
      </c>
      <c r="Y2083">
        <v>0.22</v>
      </c>
      <c r="Z2083">
        <v>109</v>
      </c>
      <c r="AA2083">
        <f t="shared" si="64"/>
        <v>36.333333333333336</v>
      </c>
    </row>
    <row r="2084" spans="1:27" x14ac:dyDescent="0.25">
      <c r="A2084" t="s">
        <v>1957</v>
      </c>
      <c r="B2084">
        <v>2001</v>
      </c>
      <c r="C2084" t="str">
        <f t="shared" si="65"/>
        <v>Drug Era 1992-2006</v>
      </c>
      <c r="D2084" t="s">
        <v>18</v>
      </c>
      <c r="E2084">
        <v>150</v>
      </c>
      <c r="F2084">
        <v>15</v>
      </c>
      <c r="G2084">
        <v>5</v>
      </c>
      <c r="H2084">
        <v>10</v>
      </c>
      <c r="I2084">
        <v>17</v>
      </c>
      <c r="J2084">
        <v>1</v>
      </c>
      <c r="K2084">
        <v>1</v>
      </c>
      <c r="L2084">
        <v>1</v>
      </c>
      <c r="M2084">
        <v>0</v>
      </c>
      <c r="Q2084">
        <v>38</v>
      </c>
      <c r="R2084">
        <v>3.72</v>
      </c>
      <c r="X2084">
        <v>18</v>
      </c>
      <c r="Z2084">
        <v>109</v>
      </c>
      <c r="AA2084">
        <f t="shared" si="64"/>
        <v>36.333333333333336</v>
      </c>
    </row>
    <row r="2085" spans="1:27" x14ac:dyDescent="0.25">
      <c r="A2085" t="s">
        <v>693</v>
      </c>
      <c r="B2085">
        <v>2009</v>
      </c>
      <c r="C2085" t="str">
        <f t="shared" si="65"/>
        <v>Post Drug Era 2007-2012</v>
      </c>
      <c r="D2085" t="s">
        <v>19</v>
      </c>
      <c r="E2085">
        <v>150</v>
      </c>
      <c r="F2085">
        <v>15</v>
      </c>
      <c r="G2085">
        <v>2</v>
      </c>
      <c r="H2085">
        <v>13</v>
      </c>
      <c r="I2085">
        <v>36</v>
      </c>
      <c r="J2085">
        <v>1</v>
      </c>
      <c r="K2085">
        <v>1</v>
      </c>
      <c r="L2085">
        <v>0</v>
      </c>
      <c r="M2085">
        <v>0</v>
      </c>
      <c r="Q2085">
        <v>33</v>
      </c>
      <c r="R2085">
        <v>3.72</v>
      </c>
      <c r="X2085">
        <v>16</v>
      </c>
      <c r="Z2085">
        <v>109</v>
      </c>
      <c r="AA2085">
        <f t="shared" si="64"/>
        <v>36.333333333333336</v>
      </c>
    </row>
    <row r="2086" spans="1:27" x14ac:dyDescent="0.25">
      <c r="A2086" t="s">
        <v>2918</v>
      </c>
      <c r="B2086">
        <v>2008</v>
      </c>
      <c r="C2086" t="str">
        <f t="shared" si="65"/>
        <v>Post Drug Era 2007-2012</v>
      </c>
      <c r="D2086" t="s">
        <v>18</v>
      </c>
      <c r="E2086">
        <v>150</v>
      </c>
      <c r="F2086">
        <v>19</v>
      </c>
      <c r="G2086">
        <v>4</v>
      </c>
      <c r="H2086">
        <v>11</v>
      </c>
      <c r="I2086">
        <v>20</v>
      </c>
      <c r="J2086">
        <v>0</v>
      </c>
      <c r="K2086">
        <v>1</v>
      </c>
      <c r="L2086">
        <v>2</v>
      </c>
      <c r="M2086">
        <v>0</v>
      </c>
      <c r="Q2086">
        <v>33</v>
      </c>
      <c r="R2086">
        <v>4.62</v>
      </c>
      <c r="X2086">
        <v>19</v>
      </c>
      <c r="Z2086">
        <v>111</v>
      </c>
      <c r="AA2086">
        <f t="shared" si="64"/>
        <v>37</v>
      </c>
    </row>
    <row r="2087" spans="1:27" x14ac:dyDescent="0.25">
      <c r="A2087" t="s">
        <v>1418</v>
      </c>
      <c r="B2087">
        <v>1993</v>
      </c>
      <c r="C2087" t="str">
        <f t="shared" si="65"/>
        <v>Pre-Drug 1970-1991</v>
      </c>
      <c r="D2087" t="s">
        <v>18</v>
      </c>
      <c r="E2087">
        <v>150</v>
      </c>
      <c r="F2087">
        <v>13</v>
      </c>
      <c r="G2087">
        <v>4</v>
      </c>
      <c r="H2087">
        <v>15</v>
      </c>
      <c r="I2087">
        <v>25</v>
      </c>
      <c r="J2087">
        <v>2</v>
      </c>
      <c r="K2087">
        <v>1</v>
      </c>
      <c r="L2087">
        <v>1</v>
      </c>
      <c r="M2087">
        <v>1</v>
      </c>
      <c r="Q2087">
        <v>28</v>
      </c>
      <c r="R2087">
        <v>3.13</v>
      </c>
      <c r="X2087">
        <v>8</v>
      </c>
      <c r="Y2087">
        <v>0.21</v>
      </c>
      <c r="Z2087">
        <v>112</v>
      </c>
      <c r="AA2087">
        <f t="shared" si="64"/>
        <v>37.333333333333336</v>
      </c>
    </row>
    <row r="2088" spans="1:27" x14ac:dyDescent="0.25">
      <c r="A2088" t="s">
        <v>2613</v>
      </c>
      <c r="B2088">
        <v>2002</v>
      </c>
      <c r="C2088" t="str">
        <f t="shared" si="65"/>
        <v>Drug Era 1992-2006</v>
      </c>
      <c r="D2088" t="s">
        <v>19</v>
      </c>
      <c r="E2088">
        <v>150</v>
      </c>
      <c r="F2088">
        <v>10</v>
      </c>
      <c r="G2088">
        <v>1</v>
      </c>
      <c r="H2088">
        <v>10</v>
      </c>
      <c r="I2088">
        <v>39</v>
      </c>
      <c r="J2088">
        <v>1</v>
      </c>
      <c r="K2088">
        <v>2</v>
      </c>
      <c r="L2088">
        <v>0</v>
      </c>
      <c r="M2088">
        <v>0</v>
      </c>
      <c r="Q2088">
        <v>31</v>
      </c>
      <c r="R2088">
        <v>2.41</v>
      </c>
      <c r="X2088">
        <v>18</v>
      </c>
      <c r="Z2088">
        <v>112</v>
      </c>
      <c r="AA2088">
        <f t="shared" si="64"/>
        <v>37.333333333333336</v>
      </c>
    </row>
    <row r="2089" spans="1:27" x14ac:dyDescent="0.25">
      <c r="A2089" t="s">
        <v>2172</v>
      </c>
      <c r="B2089">
        <v>2007</v>
      </c>
      <c r="C2089" t="str">
        <f t="shared" si="65"/>
        <v>Post Drug Era 2007-2012</v>
      </c>
      <c r="D2089" t="s">
        <v>18</v>
      </c>
      <c r="E2089">
        <v>150</v>
      </c>
      <c r="F2089">
        <v>8</v>
      </c>
      <c r="G2089">
        <v>3</v>
      </c>
      <c r="H2089">
        <v>10</v>
      </c>
      <c r="I2089">
        <v>36</v>
      </c>
      <c r="J2089">
        <v>0</v>
      </c>
      <c r="K2089">
        <v>2</v>
      </c>
      <c r="L2089">
        <v>0</v>
      </c>
      <c r="M2089">
        <v>0</v>
      </c>
      <c r="Q2089">
        <v>24</v>
      </c>
      <c r="R2089">
        <v>1.8</v>
      </c>
      <c r="X2089">
        <v>28</v>
      </c>
      <c r="Z2089">
        <v>120</v>
      </c>
      <c r="AA2089">
        <f t="shared" si="64"/>
        <v>40</v>
      </c>
    </row>
    <row r="2090" spans="1:27" x14ac:dyDescent="0.25">
      <c r="A2090" t="s">
        <v>2234</v>
      </c>
      <c r="B2090">
        <v>2006</v>
      </c>
      <c r="C2090" t="str">
        <f t="shared" si="65"/>
        <v>Drug Era 1992-2006</v>
      </c>
      <c r="D2090" t="s">
        <v>19</v>
      </c>
      <c r="E2090">
        <v>151</v>
      </c>
      <c r="F2090">
        <v>29</v>
      </c>
      <c r="G2090">
        <v>9</v>
      </c>
      <c r="H2090">
        <v>15</v>
      </c>
      <c r="I2090">
        <v>15</v>
      </c>
      <c r="J2090">
        <v>7</v>
      </c>
      <c r="K2090">
        <v>0</v>
      </c>
      <c r="L2090">
        <v>1</v>
      </c>
      <c r="M2090">
        <v>0</v>
      </c>
      <c r="Q2090">
        <v>47</v>
      </c>
      <c r="R2090">
        <v>8.6999999999999993</v>
      </c>
      <c r="X2090">
        <v>16</v>
      </c>
      <c r="Z2090">
        <v>90</v>
      </c>
      <c r="AA2090">
        <f t="shared" si="64"/>
        <v>30</v>
      </c>
    </row>
    <row r="2091" spans="1:27" x14ac:dyDescent="0.25">
      <c r="A2091" t="s">
        <v>2504</v>
      </c>
      <c r="B2091">
        <v>2007</v>
      </c>
      <c r="C2091" t="str">
        <f t="shared" si="65"/>
        <v>Post Drug Era 2007-2012</v>
      </c>
      <c r="D2091" t="s">
        <v>18</v>
      </c>
      <c r="E2091">
        <v>151</v>
      </c>
      <c r="F2091">
        <v>16</v>
      </c>
      <c r="G2091">
        <v>3</v>
      </c>
      <c r="H2091">
        <v>19</v>
      </c>
      <c r="I2091">
        <v>14</v>
      </c>
      <c r="J2091">
        <v>1</v>
      </c>
      <c r="K2091">
        <v>3</v>
      </c>
      <c r="L2091">
        <v>2</v>
      </c>
      <c r="M2091">
        <v>0</v>
      </c>
      <c r="Q2091">
        <v>43</v>
      </c>
      <c r="R2091">
        <v>4.8</v>
      </c>
      <c r="X2091">
        <v>20</v>
      </c>
      <c r="Z2091">
        <v>90</v>
      </c>
      <c r="AA2091">
        <f t="shared" si="64"/>
        <v>30</v>
      </c>
    </row>
    <row r="2092" spans="1:27" x14ac:dyDescent="0.25">
      <c r="A2092" t="s">
        <v>1104</v>
      </c>
      <c r="B2092">
        <v>2010</v>
      </c>
      <c r="C2092" t="str">
        <f t="shared" si="65"/>
        <v>Post Drug Era 2007-2012</v>
      </c>
      <c r="D2092" t="s">
        <v>18</v>
      </c>
      <c r="E2092">
        <v>151</v>
      </c>
      <c r="F2092">
        <v>28</v>
      </c>
      <c r="G2092">
        <v>4</v>
      </c>
      <c r="H2092">
        <v>26</v>
      </c>
      <c r="I2092">
        <v>30</v>
      </c>
      <c r="J2092">
        <v>0</v>
      </c>
      <c r="K2092">
        <v>4</v>
      </c>
      <c r="L2092">
        <v>1</v>
      </c>
      <c r="M2092">
        <v>0</v>
      </c>
      <c r="Q2092">
        <v>36</v>
      </c>
      <c r="R2092">
        <v>8.4</v>
      </c>
      <c r="X2092">
        <v>20</v>
      </c>
      <c r="Z2092">
        <v>90</v>
      </c>
      <c r="AA2092">
        <f t="shared" si="64"/>
        <v>30</v>
      </c>
    </row>
    <row r="2093" spans="1:27" x14ac:dyDescent="0.25">
      <c r="A2093" t="s">
        <v>48</v>
      </c>
      <c r="B2093">
        <v>2004</v>
      </c>
      <c r="C2093" t="str">
        <f t="shared" si="65"/>
        <v>Drug Era 1992-2006</v>
      </c>
      <c r="D2093" t="s">
        <v>19</v>
      </c>
      <c r="E2093">
        <v>151</v>
      </c>
      <c r="F2093">
        <v>33</v>
      </c>
      <c r="G2093">
        <v>6</v>
      </c>
      <c r="H2093">
        <v>20</v>
      </c>
      <c r="I2093">
        <v>20</v>
      </c>
      <c r="J2093">
        <v>0</v>
      </c>
      <c r="K2093">
        <v>4</v>
      </c>
      <c r="L2093">
        <v>5</v>
      </c>
      <c r="M2093">
        <v>0</v>
      </c>
      <c r="Q2093">
        <v>39</v>
      </c>
      <c r="R2093">
        <v>9.68</v>
      </c>
      <c r="X2093">
        <v>25</v>
      </c>
      <c r="Y2093">
        <v>0.32</v>
      </c>
      <c r="Z2093">
        <v>92</v>
      </c>
      <c r="AA2093">
        <f t="shared" si="64"/>
        <v>30.666666666666668</v>
      </c>
    </row>
    <row r="2094" spans="1:27" x14ac:dyDescent="0.25">
      <c r="A2094" t="s">
        <v>876</v>
      </c>
      <c r="B2094">
        <v>1999</v>
      </c>
      <c r="C2094" t="str">
        <f t="shared" si="65"/>
        <v>Drug Era 1992-2006</v>
      </c>
      <c r="D2094" t="s">
        <v>19</v>
      </c>
      <c r="E2094">
        <v>151</v>
      </c>
      <c r="F2094">
        <v>20</v>
      </c>
      <c r="G2094">
        <v>5</v>
      </c>
      <c r="H2094">
        <v>22</v>
      </c>
      <c r="I2094">
        <v>22</v>
      </c>
      <c r="J2094">
        <v>2</v>
      </c>
      <c r="K2094">
        <v>1</v>
      </c>
      <c r="L2094">
        <v>2</v>
      </c>
      <c r="M2094">
        <v>1</v>
      </c>
      <c r="Q2094">
        <v>35</v>
      </c>
      <c r="R2094">
        <v>5.81</v>
      </c>
      <c r="X2094">
        <v>26</v>
      </c>
      <c r="Y2094">
        <v>0</v>
      </c>
      <c r="Z2094">
        <v>93</v>
      </c>
      <c r="AA2094">
        <f t="shared" si="64"/>
        <v>31</v>
      </c>
    </row>
    <row r="2095" spans="1:27" x14ac:dyDescent="0.25">
      <c r="A2095" t="s">
        <v>2276</v>
      </c>
      <c r="B2095">
        <v>1997</v>
      </c>
      <c r="C2095" t="str">
        <f t="shared" si="65"/>
        <v>Drug Era 1992-2006</v>
      </c>
      <c r="D2095" t="s">
        <v>18</v>
      </c>
      <c r="E2095">
        <v>151</v>
      </c>
      <c r="F2095">
        <v>24</v>
      </c>
      <c r="G2095">
        <v>1</v>
      </c>
      <c r="H2095">
        <v>16</v>
      </c>
      <c r="I2095">
        <v>21</v>
      </c>
      <c r="J2095">
        <v>0</v>
      </c>
      <c r="K2095">
        <v>3</v>
      </c>
      <c r="L2095">
        <v>1</v>
      </c>
      <c r="M2095">
        <v>0</v>
      </c>
      <c r="Q2095">
        <v>44</v>
      </c>
      <c r="R2095">
        <v>6.89</v>
      </c>
      <c r="X2095">
        <v>22</v>
      </c>
      <c r="Y2095">
        <v>0.33</v>
      </c>
      <c r="Z2095">
        <v>94</v>
      </c>
      <c r="AA2095">
        <f t="shared" si="64"/>
        <v>31.333333333333332</v>
      </c>
    </row>
    <row r="2096" spans="1:27" x14ac:dyDescent="0.25">
      <c r="A2096" t="s">
        <v>1215</v>
      </c>
      <c r="B2096">
        <v>1995</v>
      </c>
      <c r="C2096" t="str">
        <f t="shared" si="65"/>
        <v>Pre-Drug 1970-1991</v>
      </c>
      <c r="D2096" t="s">
        <v>18</v>
      </c>
      <c r="E2096">
        <v>151</v>
      </c>
      <c r="F2096">
        <v>24</v>
      </c>
      <c r="G2096">
        <v>8</v>
      </c>
      <c r="H2096">
        <v>22</v>
      </c>
      <c r="I2096">
        <v>19</v>
      </c>
      <c r="J2096">
        <v>1</v>
      </c>
      <c r="K2096">
        <v>3</v>
      </c>
      <c r="L2096">
        <v>1</v>
      </c>
      <c r="M2096">
        <v>0</v>
      </c>
      <c r="Q2096">
        <v>35</v>
      </c>
      <c r="R2096">
        <v>6.82</v>
      </c>
      <c r="X2096">
        <v>11</v>
      </c>
      <c r="Y2096">
        <v>0.27</v>
      </c>
      <c r="Z2096">
        <v>95</v>
      </c>
      <c r="AA2096">
        <f t="shared" si="64"/>
        <v>31.666666666666668</v>
      </c>
    </row>
    <row r="2097" spans="1:27" x14ac:dyDescent="0.25">
      <c r="A2097" t="s">
        <v>2067</v>
      </c>
      <c r="B2097">
        <v>1995</v>
      </c>
      <c r="C2097" t="str">
        <f t="shared" si="65"/>
        <v>Pre-Drug 1970-1991</v>
      </c>
      <c r="D2097" t="s">
        <v>18</v>
      </c>
      <c r="E2097">
        <v>151</v>
      </c>
      <c r="F2097">
        <v>26</v>
      </c>
      <c r="G2097">
        <v>4</v>
      </c>
      <c r="H2097">
        <v>21</v>
      </c>
      <c r="I2097">
        <v>15</v>
      </c>
      <c r="J2097">
        <v>0</v>
      </c>
      <c r="K2097">
        <v>4</v>
      </c>
      <c r="L2097">
        <v>2</v>
      </c>
      <c r="M2097">
        <v>0</v>
      </c>
      <c r="Q2097">
        <v>44</v>
      </c>
      <c r="R2097">
        <v>7.39</v>
      </c>
      <c r="X2097">
        <v>15</v>
      </c>
      <c r="Y2097">
        <v>0.33</v>
      </c>
      <c r="Z2097">
        <v>95</v>
      </c>
      <c r="AA2097">
        <f t="shared" si="64"/>
        <v>31.666666666666668</v>
      </c>
    </row>
    <row r="2098" spans="1:27" x14ac:dyDescent="0.25">
      <c r="A2098" t="s">
        <v>1714</v>
      </c>
      <c r="B2098">
        <v>2004</v>
      </c>
      <c r="C2098" t="str">
        <f t="shared" si="65"/>
        <v>Drug Era 1992-2006</v>
      </c>
      <c r="D2098" t="s">
        <v>18</v>
      </c>
      <c r="E2098">
        <v>151</v>
      </c>
      <c r="F2098">
        <v>22</v>
      </c>
      <c r="G2098">
        <v>6</v>
      </c>
      <c r="H2098">
        <v>15</v>
      </c>
      <c r="I2098">
        <v>27</v>
      </c>
      <c r="J2098">
        <v>2</v>
      </c>
      <c r="K2098">
        <v>0</v>
      </c>
      <c r="L2098">
        <v>3</v>
      </c>
      <c r="M2098">
        <v>0</v>
      </c>
      <c r="Q2098">
        <v>38</v>
      </c>
      <c r="R2098">
        <v>6.12</v>
      </c>
      <c r="X2098">
        <v>24</v>
      </c>
      <c r="Y2098">
        <v>0.28999999999999998</v>
      </c>
      <c r="Z2098">
        <v>97</v>
      </c>
      <c r="AA2098">
        <f t="shared" si="64"/>
        <v>32.333333333333336</v>
      </c>
    </row>
    <row r="2099" spans="1:27" x14ac:dyDescent="0.25">
      <c r="A2099" t="s">
        <v>17</v>
      </c>
      <c r="B2099">
        <v>2007</v>
      </c>
      <c r="C2099" t="str">
        <f t="shared" si="65"/>
        <v>Post Drug Era 2007-2012</v>
      </c>
      <c r="D2099" t="s">
        <v>19</v>
      </c>
      <c r="E2099">
        <v>151</v>
      </c>
      <c r="F2099">
        <v>23</v>
      </c>
      <c r="G2099">
        <v>4</v>
      </c>
      <c r="H2099">
        <v>17</v>
      </c>
      <c r="I2099">
        <v>36</v>
      </c>
      <c r="J2099">
        <v>3</v>
      </c>
      <c r="K2099">
        <v>2</v>
      </c>
      <c r="L2099">
        <v>1</v>
      </c>
      <c r="M2099">
        <v>0</v>
      </c>
      <c r="Q2099">
        <v>39</v>
      </c>
      <c r="R2099">
        <v>6.4</v>
      </c>
      <c r="X2099">
        <v>15</v>
      </c>
      <c r="Z2099">
        <v>97</v>
      </c>
      <c r="AA2099">
        <f t="shared" si="64"/>
        <v>32.333333333333336</v>
      </c>
    </row>
    <row r="2100" spans="1:27" x14ac:dyDescent="0.25">
      <c r="A2100" t="s">
        <v>939</v>
      </c>
      <c r="B2100">
        <v>1995</v>
      </c>
      <c r="C2100" t="str">
        <f t="shared" si="65"/>
        <v>Pre-Drug 1970-1991</v>
      </c>
      <c r="D2100" t="s">
        <v>18</v>
      </c>
      <c r="E2100">
        <v>151</v>
      </c>
      <c r="F2100">
        <v>16</v>
      </c>
      <c r="G2100">
        <v>3</v>
      </c>
      <c r="H2100">
        <v>16</v>
      </c>
      <c r="I2100">
        <v>21</v>
      </c>
      <c r="J2100">
        <v>1</v>
      </c>
      <c r="K2100">
        <v>0</v>
      </c>
      <c r="L2100">
        <v>2</v>
      </c>
      <c r="M2100">
        <v>0</v>
      </c>
      <c r="Q2100">
        <v>39</v>
      </c>
      <c r="R2100">
        <v>4.41</v>
      </c>
      <c r="X2100">
        <v>21</v>
      </c>
      <c r="Y2100">
        <v>0.28000000000000003</v>
      </c>
      <c r="Z2100">
        <v>98</v>
      </c>
      <c r="AA2100">
        <f t="shared" si="64"/>
        <v>32.666666666666664</v>
      </c>
    </row>
    <row r="2101" spans="1:27" x14ac:dyDescent="0.25">
      <c r="A2101" t="s">
        <v>101</v>
      </c>
      <c r="B2101">
        <v>2000</v>
      </c>
      <c r="C2101" t="str">
        <f t="shared" si="65"/>
        <v>Drug Era 1992-2006</v>
      </c>
      <c r="D2101" t="s">
        <v>18</v>
      </c>
      <c r="E2101">
        <v>151</v>
      </c>
      <c r="F2101">
        <v>24</v>
      </c>
      <c r="G2101">
        <v>1</v>
      </c>
      <c r="H2101">
        <v>19</v>
      </c>
      <c r="I2101">
        <v>13</v>
      </c>
      <c r="J2101">
        <v>0</v>
      </c>
      <c r="K2101">
        <v>1</v>
      </c>
      <c r="L2101">
        <v>3</v>
      </c>
      <c r="M2101">
        <v>0</v>
      </c>
      <c r="Q2101">
        <v>34</v>
      </c>
      <c r="R2101">
        <v>6.61</v>
      </c>
      <c r="X2101">
        <v>16</v>
      </c>
      <c r="Y2101">
        <v>0</v>
      </c>
      <c r="Z2101">
        <v>98</v>
      </c>
      <c r="AA2101">
        <f t="shared" si="64"/>
        <v>32.666666666666664</v>
      </c>
    </row>
    <row r="2102" spans="1:27" x14ac:dyDescent="0.25">
      <c r="A2102" t="s">
        <v>2542</v>
      </c>
      <c r="B2102">
        <v>1987</v>
      </c>
      <c r="C2102" t="str">
        <f t="shared" si="65"/>
        <v>Pre-Drug 1970-1991</v>
      </c>
      <c r="D2102" t="s">
        <v>18</v>
      </c>
      <c r="E2102">
        <v>151</v>
      </c>
      <c r="F2102">
        <v>16</v>
      </c>
      <c r="G2102">
        <v>3</v>
      </c>
      <c r="H2102">
        <v>16</v>
      </c>
      <c r="I2102">
        <v>24</v>
      </c>
      <c r="J2102">
        <v>4</v>
      </c>
      <c r="K2102">
        <v>2</v>
      </c>
      <c r="L2102">
        <v>0</v>
      </c>
      <c r="M2102">
        <v>0</v>
      </c>
      <c r="Q2102">
        <v>43</v>
      </c>
      <c r="R2102">
        <v>4.3600000000000003</v>
      </c>
      <c r="X2102">
        <v>31</v>
      </c>
      <c r="Y2102">
        <v>0.32</v>
      </c>
      <c r="Z2102">
        <v>99</v>
      </c>
      <c r="AA2102">
        <f t="shared" si="64"/>
        <v>33</v>
      </c>
    </row>
    <row r="2103" spans="1:27" x14ac:dyDescent="0.25">
      <c r="A2103" t="s">
        <v>2650</v>
      </c>
      <c r="B2103">
        <v>1991</v>
      </c>
      <c r="C2103" t="str">
        <f t="shared" si="65"/>
        <v>Pre-Drug 1970-1991</v>
      </c>
      <c r="D2103" t="s">
        <v>18</v>
      </c>
      <c r="E2103">
        <v>151</v>
      </c>
      <c r="F2103">
        <v>22</v>
      </c>
      <c r="G2103">
        <v>6</v>
      </c>
      <c r="H2103">
        <v>19</v>
      </c>
      <c r="I2103">
        <v>16</v>
      </c>
      <c r="J2103">
        <v>5</v>
      </c>
      <c r="K2103">
        <v>1</v>
      </c>
      <c r="L2103">
        <v>1</v>
      </c>
      <c r="M2103">
        <v>1</v>
      </c>
      <c r="Q2103">
        <v>39</v>
      </c>
      <c r="R2103">
        <v>6</v>
      </c>
      <c r="X2103">
        <v>7</v>
      </c>
      <c r="Y2103">
        <v>0.3</v>
      </c>
      <c r="Z2103">
        <v>99</v>
      </c>
      <c r="AA2103">
        <f t="shared" si="64"/>
        <v>33</v>
      </c>
    </row>
    <row r="2104" spans="1:27" x14ac:dyDescent="0.25">
      <c r="A2104" t="s">
        <v>525</v>
      </c>
      <c r="B2104">
        <v>1985</v>
      </c>
      <c r="C2104" t="str">
        <f t="shared" si="65"/>
        <v>Pre-Drug 1970-1991</v>
      </c>
      <c r="D2104" t="s">
        <v>18</v>
      </c>
      <c r="E2104">
        <v>151</v>
      </c>
      <c r="F2104">
        <v>23</v>
      </c>
      <c r="G2104">
        <v>3</v>
      </c>
      <c r="H2104">
        <v>9</v>
      </c>
      <c r="I2104">
        <v>14</v>
      </c>
      <c r="J2104">
        <v>3</v>
      </c>
      <c r="K2104">
        <v>1</v>
      </c>
      <c r="L2104">
        <v>0</v>
      </c>
      <c r="M2104">
        <v>0</v>
      </c>
      <c r="Q2104">
        <v>45</v>
      </c>
      <c r="R2104">
        <v>6.21</v>
      </c>
      <c r="X2104">
        <v>13</v>
      </c>
      <c r="Y2104">
        <v>0.32</v>
      </c>
      <c r="Z2104">
        <v>100</v>
      </c>
      <c r="AA2104">
        <f t="shared" si="64"/>
        <v>33.333333333333336</v>
      </c>
    </row>
    <row r="2105" spans="1:27" x14ac:dyDescent="0.25">
      <c r="A2105" t="s">
        <v>330</v>
      </c>
      <c r="B2105">
        <v>2010</v>
      </c>
      <c r="C2105" t="str">
        <f t="shared" si="65"/>
        <v>Post Drug Era 2007-2012</v>
      </c>
      <c r="D2105" t="s">
        <v>18</v>
      </c>
      <c r="E2105">
        <v>151</v>
      </c>
      <c r="F2105">
        <v>11</v>
      </c>
      <c r="G2105">
        <v>1</v>
      </c>
      <c r="H2105">
        <v>19</v>
      </c>
      <c r="I2105">
        <v>41</v>
      </c>
      <c r="J2105">
        <v>0</v>
      </c>
      <c r="K2105">
        <v>2</v>
      </c>
      <c r="L2105">
        <v>2</v>
      </c>
      <c r="M2105">
        <v>0</v>
      </c>
      <c r="Q2105">
        <v>29</v>
      </c>
      <c r="R2105">
        <v>2.94</v>
      </c>
      <c r="X2105">
        <v>23</v>
      </c>
      <c r="Z2105">
        <v>101</v>
      </c>
      <c r="AA2105">
        <f t="shared" si="64"/>
        <v>33.666666666666664</v>
      </c>
    </row>
    <row r="2106" spans="1:27" x14ac:dyDescent="0.25">
      <c r="A2106" t="s">
        <v>923</v>
      </c>
      <c r="B2106">
        <v>1994</v>
      </c>
      <c r="C2106" t="str">
        <f t="shared" si="65"/>
        <v>Pre-Drug 1970-1991</v>
      </c>
      <c r="D2106" t="s">
        <v>19</v>
      </c>
      <c r="E2106">
        <v>151</v>
      </c>
      <c r="F2106">
        <v>18</v>
      </c>
      <c r="G2106">
        <v>6</v>
      </c>
      <c r="H2106">
        <v>15</v>
      </c>
      <c r="I2106">
        <v>31</v>
      </c>
      <c r="J2106">
        <v>1</v>
      </c>
      <c r="K2106">
        <v>1</v>
      </c>
      <c r="L2106">
        <v>1</v>
      </c>
      <c r="M2106">
        <v>0</v>
      </c>
      <c r="Q2106">
        <v>35</v>
      </c>
      <c r="R2106">
        <v>4.76</v>
      </c>
      <c r="X2106">
        <v>7</v>
      </c>
      <c r="Y2106">
        <v>0.25</v>
      </c>
      <c r="Z2106">
        <v>102</v>
      </c>
      <c r="AA2106">
        <f t="shared" si="64"/>
        <v>34</v>
      </c>
    </row>
    <row r="2107" spans="1:27" x14ac:dyDescent="0.25">
      <c r="A2107" t="s">
        <v>1683</v>
      </c>
      <c r="B2107">
        <v>1990</v>
      </c>
      <c r="C2107" t="str">
        <f t="shared" si="65"/>
        <v>Pre-Drug 1970-1991</v>
      </c>
      <c r="D2107" t="s">
        <v>18</v>
      </c>
      <c r="E2107">
        <v>151</v>
      </c>
      <c r="F2107">
        <v>12</v>
      </c>
      <c r="G2107">
        <v>4</v>
      </c>
      <c r="H2107">
        <v>17</v>
      </c>
      <c r="I2107">
        <v>27</v>
      </c>
      <c r="J2107">
        <v>4</v>
      </c>
      <c r="K2107">
        <v>3</v>
      </c>
      <c r="L2107">
        <v>2</v>
      </c>
      <c r="M2107">
        <v>0</v>
      </c>
      <c r="Q2107">
        <v>32</v>
      </c>
      <c r="R2107">
        <v>3.15</v>
      </c>
      <c r="X2107">
        <v>23</v>
      </c>
      <c r="Y2107">
        <v>0.24</v>
      </c>
      <c r="Z2107">
        <v>103</v>
      </c>
      <c r="AA2107">
        <f t="shared" si="64"/>
        <v>34.333333333333336</v>
      </c>
    </row>
    <row r="2108" spans="1:27" x14ac:dyDescent="0.25">
      <c r="A2108" t="s">
        <v>949</v>
      </c>
      <c r="B2108">
        <v>1996</v>
      </c>
      <c r="C2108" t="str">
        <f t="shared" si="65"/>
        <v>Pre-Drug 1970-1991</v>
      </c>
      <c r="D2108" t="s">
        <v>18</v>
      </c>
      <c r="E2108">
        <v>151</v>
      </c>
      <c r="F2108">
        <v>18</v>
      </c>
      <c r="G2108">
        <v>4</v>
      </c>
      <c r="H2108">
        <v>18</v>
      </c>
      <c r="I2108">
        <v>12</v>
      </c>
      <c r="J2108">
        <v>3</v>
      </c>
      <c r="K2108">
        <v>0</v>
      </c>
      <c r="L2108">
        <v>0</v>
      </c>
      <c r="M2108">
        <v>0</v>
      </c>
      <c r="Q2108">
        <v>38</v>
      </c>
      <c r="R2108">
        <v>4.72</v>
      </c>
      <c r="X2108">
        <v>19</v>
      </c>
      <c r="Y2108">
        <v>0.25</v>
      </c>
      <c r="Z2108">
        <v>103</v>
      </c>
      <c r="AA2108">
        <f t="shared" si="64"/>
        <v>34.333333333333336</v>
      </c>
    </row>
    <row r="2109" spans="1:27" x14ac:dyDescent="0.25">
      <c r="A2109" t="s">
        <v>480</v>
      </c>
      <c r="B2109">
        <v>1997</v>
      </c>
      <c r="C2109" t="str">
        <f t="shared" si="65"/>
        <v>Drug Era 1992-2006</v>
      </c>
      <c r="D2109" t="s">
        <v>19</v>
      </c>
      <c r="E2109">
        <v>151</v>
      </c>
      <c r="F2109">
        <v>21</v>
      </c>
      <c r="G2109">
        <v>4</v>
      </c>
      <c r="H2109">
        <v>16</v>
      </c>
      <c r="I2109">
        <v>30</v>
      </c>
      <c r="J2109">
        <v>3</v>
      </c>
      <c r="K2109">
        <v>8</v>
      </c>
      <c r="L2109">
        <v>4</v>
      </c>
      <c r="M2109">
        <v>0</v>
      </c>
      <c r="Q2109">
        <v>29</v>
      </c>
      <c r="R2109">
        <v>5.45</v>
      </c>
      <c r="X2109">
        <v>26</v>
      </c>
      <c r="Y2109">
        <v>0.22</v>
      </c>
      <c r="Z2109">
        <v>104</v>
      </c>
      <c r="AA2109">
        <f t="shared" si="64"/>
        <v>34.666666666666664</v>
      </c>
    </row>
    <row r="2110" spans="1:27" x14ac:dyDescent="0.25">
      <c r="A2110" t="s">
        <v>1317</v>
      </c>
      <c r="B2110">
        <v>1987</v>
      </c>
      <c r="C2110" t="str">
        <f t="shared" si="65"/>
        <v>Pre-Drug 1970-1991</v>
      </c>
      <c r="D2110" t="s">
        <v>19</v>
      </c>
      <c r="E2110">
        <v>151</v>
      </c>
      <c r="F2110">
        <v>20</v>
      </c>
      <c r="G2110">
        <v>6</v>
      </c>
      <c r="H2110">
        <v>8</v>
      </c>
      <c r="I2110">
        <v>23</v>
      </c>
      <c r="J2110">
        <v>0</v>
      </c>
      <c r="K2110">
        <v>3</v>
      </c>
      <c r="L2110">
        <v>0</v>
      </c>
      <c r="M2110">
        <v>0</v>
      </c>
      <c r="Q2110">
        <v>38</v>
      </c>
      <c r="R2110">
        <v>5.09</v>
      </c>
      <c r="X2110">
        <v>20</v>
      </c>
      <c r="Y2110">
        <v>0.27</v>
      </c>
      <c r="Z2110">
        <v>106</v>
      </c>
      <c r="AA2110">
        <f t="shared" si="64"/>
        <v>35.333333333333336</v>
      </c>
    </row>
    <row r="2111" spans="1:27" x14ac:dyDescent="0.25">
      <c r="A2111" t="s">
        <v>1483</v>
      </c>
      <c r="B2111">
        <v>2012</v>
      </c>
      <c r="C2111" t="str">
        <f t="shared" si="65"/>
        <v>Post Drug Era 2007-2012</v>
      </c>
      <c r="D2111" t="s">
        <v>19</v>
      </c>
      <c r="E2111">
        <v>151</v>
      </c>
      <c r="F2111">
        <v>15</v>
      </c>
      <c r="G2111">
        <v>5</v>
      </c>
      <c r="H2111">
        <v>17</v>
      </c>
      <c r="I2111">
        <v>38</v>
      </c>
      <c r="J2111">
        <v>1</v>
      </c>
      <c r="K2111">
        <v>2</v>
      </c>
      <c r="L2111">
        <v>1</v>
      </c>
      <c r="M2111">
        <v>0</v>
      </c>
      <c r="Q2111">
        <v>24</v>
      </c>
      <c r="R2111">
        <v>3.82</v>
      </c>
      <c r="X2111">
        <v>14</v>
      </c>
      <c r="Z2111">
        <v>106</v>
      </c>
      <c r="AA2111">
        <f t="shared" si="64"/>
        <v>35.333333333333336</v>
      </c>
    </row>
    <row r="2112" spans="1:27" x14ac:dyDescent="0.25">
      <c r="A2112" t="s">
        <v>2992</v>
      </c>
      <c r="B2112">
        <v>1971</v>
      </c>
      <c r="C2112" t="str">
        <f t="shared" si="65"/>
        <v>Pre-Drug 1970-1991</v>
      </c>
      <c r="D2112" t="s">
        <v>19</v>
      </c>
      <c r="E2112">
        <v>151</v>
      </c>
      <c r="F2112">
        <v>13</v>
      </c>
      <c r="G2112">
        <v>2</v>
      </c>
      <c r="H2112">
        <v>16</v>
      </c>
      <c r="I2112">
        <v>17</v>
      </c>
      <c r="J2112">
        <v>2</v>
      </c>
      <c r="K2112">
        <v>1</v>
      </c>
      <c r="L2112">
        <v>1</v>
      </c>
      <c r="M2112">
        <v>0</v>
      </c>
      <c r="Q2112">
        <v>28</v>
      </c>
      <c r="R2112">
        <v>3.28</v>
      </c>
      <c r="X2112">
        <v>24</v>
      </c>
      <c r="Y2112">
        <v>0.21</v>
      </c>
      <c r="Z2112">
        <v>107</v>
      </c>
      <c r="AA2112">
        <f t="shared" si="64"/>
        <v>35.666666666666664</v>
      </c>
    </row>
    <row r="2113" spans="1:27" x14ac:dyDescent="0.25">
      <c r="A2113" t="s">
        <v>1736</v>
      </c>
      <c r="B2113">
        <v>1988</v>
      </c>
      <c r="C2113" t="str">
        <f t="shared" si="65"/>
        <v>Pre-Drug 1970-1991</v>
      </c>
      <c r="D2113" t="s">
        <v>18</v>
      </c>
      <c r="E2113">
        <v>151</v>
      </c>
      <c r="F2113">
        <v>15</v>
      </c>
      <c r="G2113">
        <v>0</v>
      </c>
      <c r="H2113">
        <v>22</v>
      </c>
      <c r="I2113">
        <v>23</v>
      </c>
      <c r="J2113">
        <v>1</v>
      </c>
      <c r="K2113">
        <v>1</v>
      </c>
      <c r="L2113">
        <v>0</v>
      </c>
      <c r="M2113">
        <v>0</v>
      </c>
      <c r="Q2113">
        <v>27</v>
      </c>
      <c r="R2113">
        <v>3.79</v>
      </c>
      <c r="X2113">
        <v>21</v>
      </c>
      <c r="Y2113">
        <v>0.21</v>
      </c>
      <c r="Z2113">
        <v>107</v>
      </c>
      <c r="AA2113">
        <f t="shared" si="64"/>
        <v>35.666666666666664</v>
      </c>
    </row>
    <row r="2114" spans="1:27" x14ac:dyDescent="0.25">
      <c r="A2114" t="s">
        <v>373</v>
      </c>
      <c r="B2114">
        <v>2012</v>
      </c>
      <c r="C2114" t="str">
        <f t="shared" si="65"/>
        <v>Post Drug Era 2007-2012</v>
      </c>
      <c r="D2114" t="s">
        <v>19</v>
      </c>
      <c r="E2114">
        <v>151</v>
      </c>
      <c r="F2114">
        <v>9</v>
      </c>
      <c r="G2114">
        <v>1</v>
      </c>
      <c r="H2114">
        <v>14</v>
      </c>
      <c r="I2114">
        <v>25</v>
      </c>
      <c r="J2114">
        <v>0</v>
      </c>
      <c r="K2114">
        <v>0</v>
      </c>
      <c r="L2114">
        <v>2</v>
      </c>
      <c r="M2114">
        <v>0</v>
      </c>
      <c r="Q2114">
        <v>36</v>
      </c>
      <c r="R2114">
        <v>2.27</v>
      </c>
      <c r="X2114">
        <v>18</v>
      </c>
      <c r="Z2114">
        <v>107</v>
      </c>
      <c r="AA2114">
        <f t="shared" ref="AA2114:AA2177" si="66">Z2114/3</f>
        <v>35.666666666666664</v>
      </c>
    </row>
    <row r="2115" spans="1:27" x14ac:dyDescent="0.25">
      <c r="A2115" t="s">
        <v>1039</v>
      </c>
      <c r="B2115">
        <v>2012</v>
      </c>
      <c r="C2115" t="str">
        <f t="shared" ref="C2115:C2178" si="67">IF(B2115&lt;1997,"Pre-Drug 1970-1991",IF(B2115&lt;=2006,"Drug Era 1992-2006","Post Drug Era 2007-2012"))</f>
        <v>Post Drug Era 2007-2012</v>
      </c>
      <c r="D2115" t="s">
        <v>18</v>
      </c>
      <c r="E2115">
        <v>151</v>
      </c>
      <c r="F2115">
        <v>12</v>
      </c>
      <c r="G2115">
        <v>2</v>
      </c>
      <c r="H2115">
        <v>16</v>
      </c>
      <c r="I2115">
        <v>39</v>
      </c>
      <c r="J2115">
        <v>0</v>
      </c>
      <c r="K2115">
        <v>2</v>
      </c>
      <c r="L2115">
        <v>0</v>
      </c>
      <c r="M2115">
        <v>1</v>
      </c>
      <c r="Q2115">
        <v>31</v>
      </c>
      <c r="R2115">
        <v>3.03</v>
      </c>
      <c r="X2115">
        <v>15</v>
      </c>
      <c r="Z2115">
        <v>107</v>
      </c>
      <c r="AA2115">
        <f t="shared" si="66"/>
        <v>35.666666666666664</v>
      </c>
    </row>
    <row r="2116" spans="1:27" x14ac:dyDescent="0.25">
      <c r="A2116" t="s">
        <v>3114</v>
      </c>
      <c r="B2116">
        <v>1998</v>
      </c>
      <c r="C2116" t="str">
        <f t="shared" si="67"/>
        <v>Drug Era 1992-2006</v>
      </c>
      <c r="D2116" t="s">
        <v>19</v>
      </c>
      <c r="E2116">
        <v>151</v>
      </c>
      <c r="F2116">
        <v>16</v>
      </c>
      <c r="G2116">
        <v>5</v>
      </c>
      <c r="H2116">
        <v>8</v>
      </c>
      <c r="I2116">
        <v>33</v>
      </c>
      <c r="J2116">
        <v>1</v>
      </c>
      <c r="K2116">
        <v>2</v>
      </c>
      <c r="L2116">
        <v>0</v>
      </c>
      <c r="M2116">
        <v>0</v>
      </c>
      <c r="Q2116">
        <v>34</v>
      </c>
      <c r="R2116">
        <v>4</v>
      </c>
      <c r="X2116">
        <v>21</v>
      </c>
      <c r="Z2116">
        <v>108</v>
      </c>
      <c r="AA2116">
        <f t="shared" si="66"/>
        <v>36</v>
      </c>
    </row>
    <row r="2117" spans="1:27" x14ac:dyDescent="0.25">
      <c r="A2117" t="s">
        <v>1876</v>
      </c>
      <c r="B2117">
        <v>2010</v>
      </c>
      <c r="C2117" t="str">
        <f t="shared" si="67"/>
        <v>Post Drug Era 2007-2012</v>
      </c>
      <c r="D2117" t="s">
        <v>18</v>
      </c>
      <c r="E2117">
        <v>151</v>
      </c>
      <c r="F2117">
        <v>16</v>
      </c>
      <c r="G2117">
        <v>2</v>
      </c>
      <c r="H2117">
        <v>16</v>
      </c>
      <c r="I2117">
        <v>22</v>
      </c>
      <c r="J2117">
        <v>0</v>
      </c>
      <c r="K2117">
        <v>4</v>
      </c>
      <c r="L2117">
        <v>2</v>
      </c>
      <c r="M2117">
        <v>0</v>
      </c>
      <c r="Q2117">
        <v>30</v>
      </c>
      <c r="R2117">
        <v>4</v>
      </c>
      <c r="X2117">
        <v>9</v>
      </c>
      <c r="Z2117">
        <v>108</v>
      </c>
      <c r="AA2117">
        <f t="shared" si="66"/>
        <v>36</v>
      </c>
    </row>
    <row r="2118" spans="1:27" x14ac:dyDescent="0.25">
      <c r="A2118" t="s">
        <v>1191</v>
      </c>
      <c r="B2118">
        <v>1988</v>
      </c>
      <c r="C2118" t="str">
        <f t="shared" si="67"/>
        <v>Pre-Drug 1970-1991</v>
      </c>
      <c r="D2118" t="s">
        <v>19</v>
      </c>
      <c r="E2118">
        <v>151</v>
      </c>
      <c r="F2118">
        <v>16</v>
      </c>
      <c r="G2118">
        <v>4</v>
      </c>
      <c r="H2118">
        <v>12</v>
      </c>
      <c r="I2118">
        <v>30</v>
      </c>
      <c r="J2118">
        <v>1</v>
      </c>
      <c r="K2118">
        <v>3</v>
      </c>
      <c r="L2118">
        <v>1</v>
      </c>
      <c r="M2118">
        <v>5</v>
      </c>
      <c r="Q2118">
        <v>30</v>
      </c>
      <c r="R2118">
        <v>3.96</v>
      </c>
      <c r="X2118">
        <v>6</v>
      </c>
      <c r="Y2118">
        <v>0.21</v>
      </c>
      <c r="Z2118">
        <v>109</v>
      </c>
      <c r="AA2118">
        <f t="shared" si="66"/>
        <v>36.333333333333336</v>
      </c>
    </row>
    <row r="2119" spans="1:27" x14ac:dyDescent="0.25">
      <c r="A2119" t="s">
        <v>2013</v>
      </c>
      <c r="B2119">
        <v>2002</v>
      </c>
      <c r="C2119" t="str">
        <f t="shared" si="67"/>
        <v>Drug Era 1992-2006</v>
      </c>
      <c r="D2119" t="s">
        <v>18</v>
      </c>
      <c r="E2119">
        <v>151</v>
      </c>
      <c r="F2119">
        <v>18</v>
      </c>
      <c r="G2119">
        <v>7</v>
      </c>
      <c r="H2119">
        <v>5</v>
      </c>
      <c r="I2119">
        <v>25</v>
      </c>
      <c r="J2119">
        <v>0</v>
      </c>
      <c r="K2119">
        <v>1</v>
      </c>
      <c r="L2119">
        <v>1</v>
      </c>
      <c r="M2119">
        <v>0</v>
      </c>
      <c r="Q2119">
        <v>40</v>
      </c>
      <c r="R2119">
        <v>4.46</v>
      </c>
      <c r="X2119">
        <v>16</v>
      </c>
      <c r="Z2119">
        <v>109</v>
      </c>
      <c r="AA2119">
        <f t="shared" si="66"/>
        <v>36.333333333333336</v>
      </c>
    </row>
    <row r="2120" spans="1:27" x14ac:dyDescent="0.25">
      <c r="A2120" t="s">
        <v>1797</v>
      </c>
      <c r="B2120">
        <v>1996</v>
      </c>
      <c r="C2120" t="str">
        <f t="shared" si="67"/>
        <v>Pre-Drug 1970-1991</v>
      </c>
      <c r="D2120" t="s">
        <v>19</v>
      </c>
      <c r="E2120">
        <v>151</v>
      </c>
      <c r="F2120">
        <v>12</v>
      </c>
      <c r="G2120">
        <v>2</v>
      </c>
      <c r="H2120">
        <v>13</v>
      </c>
      <c r="I2120">
        <v>32</v>
      </c>
      <c r="J2120">
        <v>2</v>
      </c>
      <c r="K2120">
        <v>1</v>
      </c>
      <c r="L2120">
        <v>2</v>
      </c>
      <c r="M2120">
        <v>0</v>
      </c>
      <c r="Q2120">
        <v>32</v>
      </c>
      <c r="R2120">
        <v>2.95</v>
      </c>
      <c r="X2120">
        <v>20</v>
      </c>
      <c r="Y2120">
        <v>0.21</v>
      </c>
      <c r="Z2120">
        <v>110</v>
      </c>
      <c r="AA2120">
        <f t="shared" si="66"/>
        <v>36.666666666666664</v>
      </c>
    </row>
    <row r="2121" spans="1:27" x14ac:dyDescent="0.25">
      <c r="A2121" t="s">
        <v>2093</v>
      </c>
      <c r="B2121">
        <v>2004</v>
      </c>
      <c r="C2121" t="str">
        <f t="shared" si="67"/>
        <v>Drug Era 1992-2006</v>
      </c>
      <c r="D2121" t="s">
        <v>18</v>
      </c>
      <c r="E2121">
        <v>151</v>
      </c>
      <c r="F2121">
        <v>10</v>
      </c>
      <c r="G2121">
        <v>3</v>
      </c>
      <c r="H2121">
        <v>11</v>
      </c>
      <c r="I2121">
        <v>36</v>
      </c>
      <c r="J2121">
        <v>0</v>
      </c>
      <c r="K2121">
        <v>0</v>
      </c>
      <c r="L2121">
        <v>1</v>
      </c>
      <c r="M2121">
        <v>0</v>
      </c>
      <c r="Q2121">
        <v>32</v>
      </c>
      <c r="R2121">
        <v>2.4500000000000002</v>
      </c>
      <c r="X2121">
        <v>9</v>
      </c>
      <c r="Y2121">
        <v>0.23</v>
      </c>
      <c r="Z2121">
        <v>110</v>
      </c>
      <c r="AA2121">
        <f t="shared" si="66"/>
        <v>36.666666666666664</v>
      </c>
    </row>
    <row r="2122" spans="1:27" x14ac:dyDescent="0.25">
      <c r="A2122" t="s">
        <v>701</v>
      </c>
      <c r="B2122">
        <v>2005</v>
      </c>
      <c r="C2122" t="str">
        <f t="shared" si="67"/>
        <v>Drug Era 1992-2006</v>
      </c>
      <c r="D2122" t="s">
        <v>18</v>
      </c>
      <c r="E2122">
        <v>151</v>
      </c>
      <c r="F2122">
        <v>13</v>
      </c>
      <c r="G2122">
        <v>0</v>
      </c>
      <c r="H2122">
        <v>12</v>
      </c>
      <c r="I2122">
        <v>35</v>
      </c>
      <c r="J2122">
        <v>1</v>
      </c>
      <c r="K2122">
        <v>3</v>
      </c>
      <c r="L2122">
        <v>2</v>
      </c>
      <c r="M2122">
        <v>0</v>
      </c>
      <c r="Q2122">
        <v>26</v>
      </c>
      <c r="R2122">
        <v>3.19</v>
      </c>
      <c r="X2122">
        <v>11</v>
      </c>
      <c r="Z2122">
        <v>110</v>
      </c>
      <c r="AA2122">
        <f t="shared" si="66"/>
        <v>36.666666666666664</v>
      </c>
    </row>
    <row r="2123" spans="1:27" x14ac:dyDescent="0.25">
      <c r="A2123" t="s">
        <v>778</v>
      </c>
      <c r="B2123">
        <v>1988</v>
      </c>
      <c r="C2123" t="str">
        <f t="shared" si="67"/>
        <v>Pre-Drug 1970-1991</v>
      </c>
      <c r="D2123" t="s">
        <v>18</v>
      </c>
      <c r="E2123">
        <v>151</v>
      </c>
      <c r="F2123">
        <v>13</v>
      </c>
      <c r="G2123">
        <v>4</v>
      </c>
      <c r="H2123">
        <v>8</v>
      </c>
      <c r="I2123">
        <v>19</v>
      </c>
      <c r="J2123">
        <v>0</v>
      </c>
      <c r="K2123">
        <v>0</v>
      </c>
      <c r="L2123">
        <v>0</v>
      </c>
      <c r="M2123">
        <v>2</v>
      </c>
      <c r="Q2123">
        <v>33</v>
      </c>
      <c r="R2123">
        <v>3.16</v>
      </c>
      <c r="X2123">
        <v>17</v>
      </c>
      <c r="Y2123">
        <v>0.24</v>
      </c>
      <c r="Z2123">
        <v>111</v>
      </c>
      <c r="AA2123">
        <f t="shared" si="66"/>
        <v>37</v>
      </c>
    </row>
    <row r="2124" spans="1:27" x14ac:dyDescent="0.25">
      <c r="A2124" t="s">
        <v>3119</v>
      </c>
      <c r="B2124">
        <v>2010</v>
      </c>
      <c r="C2124" t="str">
        <f t="shared" si="67"/>
        <v>Post Drug Era 2007-2012</v>
      </c>
      <c r="D2124" t="s">
        <v>19</v>
      </c>
      <c r="E2124">
        <v>151</v>
      </c>
      <c r="F2124">
        <v>14</v>
      </c>
      <c r="G2124">
        <v>2</v>
      </c>
      <c r="H2124">
        <v>16</v>
      </c>
      <c r="I2124">
        <v>19</v>
      </c>
      <c r="J2124">
        <v>1</v>
      </c>
      <c r="K2124">
        <v>3</v>
      </c>
      <c r="L2124">
        <v>1</v>
      </c>
      <c r="M2124">
        <v>1</v>
      </c>
      <c r="Q2124">
        <v>30</v>
      </c>
      <c r="R2124">
        <v>3.41</v>
      </c>
      <c r="X2124">
        <v>20</v>
      </c>
      <c r="Z2124">
        <v>111</v>
      </c>
      <c r="AA2124">
        <f t="shared" si="66"/>
        <v>37</v>
      </c>
    </row>
    <row r="2125" spans="1:27" x14ac:dyDescent="0.25">
      <c r="A2125" t="s">
        <v>1978</v>
      </c>
      <c r="B2125">
        <v>2005</v>
      </c>
      <c r="C2125" t="str">
        <f t="shared" si="67"/>
        <v>Drug Era 1992-2006</v>
      </c>
      <c r="D2125" t="s">
        <v>19</v>
      </c>
      <c r="E2125">
        <v>151</v>
      </c>
      <c r="F2125">
        <v>13</v>
      </c>
      <c r="G2125">
        <v>3</v>
      </c>
      <c r="H2125">
        <v>13</v>
      </c>
      <c r="I2125">
        <v>21</v>
      </c>
      <c r="J2125">
        <v>2</v>
      </c>
      <c r="K2125">
        <v>0</v>
      </c>
      <c r="L2125">
        <v>2</v>
      </c>
      <c r="M2125">
        <v>0</v>
      </c>
      <c r="Q2125">
        <v>30</v>
      </c>
      <c r="R2125">
        <v>3.13</v>
      </c>
      <c r="X2125">
        <v>20</v>
      </c>
      <c r="Z2125">
        <v>112</v>
      </c>
      <c r="AA2125">
        <f t="shared" si="66"/>
        <v>37.333333333333336</v>
      </c>
    </row>
    <row r="2126" spans="1:27" x14ac:dyDescent="0.25">
      <c r="A2126" t="s">
        <v>1598</v>
      </c>
      <c r="B2126">
        <v>1982</v>
      </c>
      <c r="C2126" t="str">
        <f t="shared" si="67"/>
        <v>Pre-Drug 1970-1991</v>
      </c>
      <c r="D2126" t="s">
        <v>18</v>
      </c>
      <c r="E2126">
        <v>151</v>
      </c>
      <c r="F2126">
        <v>11</v>
      </c>
      <c r="G2126">
        <v>1</v>
      </c>
      <c r="H2126">
        <v>13</v>
      </c>
      <c r="I2126">
        <v>29</v>
      </c>
      <c r="J2126">
        <v>4</v>
      </c>
      <c r="K2126">
        <v>1</v>
      </c>
      <c r="L2126">
        <v>0</v>
      </c>
      <c r="M2126">
        <v>1</v>
      </c>
      <c r="Q2126">
        <v>27</v>
      </c>
      <c r="R2126">
        <v>2.58</v>
      </c>
      <c r="X2126">
        <v>6</v>
      </c>
      <c r="Y2126">
        <v>0.19</v>
      </c>
      <c r="Z2126">
        <v>115</v>
      </c>
      <c r="AA2126">
        <f t="shared" si="66"/>
        <v>38.333333333333336</v>
      </c>
    </row>
    <row r="2127" spans="1:27" x14ac:dyDescent="0.25">
      <c r="A2127" t="s">
        <v>1401</v>
      </c>
      <c r="B2127">
        <v>2012</v>
      </c>
      <c r="C2127" t="str">
        <f t="shared" si="67"/>
        <v>Post Drug Era 2007-2012</v>
      </c>
      <c r="D2127" t="s">
        <v>19</v>
      </c>
      <c r="E2127">
        <v>151</v>
      </c>
      <c r="F2127">
        <v>9</v>
      </c>
      <c r="G2127">
        <v>4</v>
      </c>
      <c r="H2127">
        <v>18</v>
      </c>
      <c r="I2127">
        <v>46</v>
      </c>
      <c r="J2127">
        <v>1</v>
      </c>
      <c r="K2127">
        <v>1</v>
      </c>
      <c r="L2127">
        <v>0</v>
      </c>
      <c r="M2127">
        <v>0</v>
      </c>
      <c r="Q2127">
        <v>23</v>
      </c>
      <c r="R2127">
        <v>2.11</v>
      </c>
      <c r="X2127">
        <v>19</v>
      </c>
      <c r="Z2127">
        <v>115</v>
      </c>
      <c r="AA2127">
        <f t="shared" si="66"/>
        <v>38.333333333333336</v>
      </c>
    </row>
    <row r="2128" spans="1:27" x14ac:dyDescent="0.25">
      <c r="A2128" t="s">
        <v>1052</v>
      </c>
      <c r="B2128">
        <v>1997</v>
      </c>
      <c r="C2128" t="str">
        <f t="shared" si="67"/>
        <v>Drug Era 1992-2006</v>
      </c>
      <c r="D2128" t="s">
        <v>18</v>
      </c>
      <c r="E2128">
        <v>151</v>
      </c>
      <c r="F2128">
        <v>15</v>
      </c>
      <c r="G2128">
        <v>3</v>
      </c>
      <c r="H2128">
        <v>10</v>
      </c>
      <c r="I2128">
        <v>26</v>
      </c>
      <c r="J2128">
        <v>1</v>
      </c>
      <c r="K2128">
        <v>2</v>
      </c>
      <c r="L2128">
        <v>1</v>
      </c>
      <c r="M2128">
        <v>0</v>
      </c>
      <c r="Q2128">
        <v>32</v>
      </c>
      <c r="R2128">
        <v>3.46</v>
      </c>
      <c r="X2128">
        <v>20</v>
      </c>
      <c r="Y2128">
        <v>0.23</v>
      </c>
      <c r="Z2128">
        <v>117</v>
      </c>
      <c r="AA2128">
        <f t="shared" si="66"/>
        <v>39</v>
      </c>
    </row>
    <row r="2129" spans="1:27" x14ac:dyDescent="0.25">
      <c r="A2129" t="s">
        <v>1323</v>
      </c>
      <c r="B2129">
        <v>1991</v>
      </c>
      <c r="C2129" t="str">
        <f t="shared" si="67"/>
        <v>Pre-Drug 1970-1991</v>
      </c>
      <c r="D2129" t="s">
        <v>19</v>
      </c>
      <c r="E2129">
        <v>152</v>
      </c>
      <c r="F2129">
        <v>25</v>
      </c>
      <c r="G2129">
        <v>3</v>
      </c>
      <c r="H2129">
        <v>17</v>
      </c>
      <c r="I2129">
        <v>14</v>
      </c>
      <c r="J2129">
        <v>0</v>
      </c>
      <c r="K2129">
        <v>3</v>
      </c>
      <c r="L2129">
        <v>4</v>
      </c>
      <c r="M2129">
        <v>0</v>
      </c>
      <c r="Q2129">
        <v>45</v>
      </c>
      <c r="R2129">
        <v>7.26</v>
      </c>
      <c r="X2129">
        <v>13</v>
      </c>
      <c r="Y2129">
        <v>0.34</v>
      </c>
      <c r="Z2129">
        <v>93</v>
      </c>
      <c r="AA2129">
        <f t="shared" si="66"/>
        <v>31</v>
      </c>
    </row>
    <row r="2130" spans="1:27" x14ac:dyDescent="0.25">
      <c r="A2130" t="s">
        <v>2144</v>
      </c>
      <c r="B2130">
        <v>2007</v>
      </c>
      <c r="C2130" t="str">
        <f t="shared" si="67"/>
        <v>Post Drug Era 2007-2012</v>
      </c>
      <c r="D2130" t="s">
        <v>18</v>
      </c>
      <c r="E2130">
        <v>152</v>
      </c>
      <c r="F2130">
        <v>26</v>
      </c>
      <c r="G2130">
        <v>5</v>
      </c>
      <c r="H2130">
        <v>22</v>
      </c>
      <c r="I2130">
        <v>15</v>
      </c>
      <c r="J2130">
        <v>1</v>
      </c>
      <c r="K2130">
        <v>4</v>
      </c>
      <c r="L2130">
        <v>0</v>
      </c>
      <c r="M2130">
        <v>0</v>
      </c>
      <c r="Q2130">
        <v>39</v>
      </c>
      <c r="R2130">
        <v>7.47</v>
      </c>
      <c r="X2130">
        <v>10</v>
      </c>
      <c r="Z2130">
        <v>94</v>
      </c>
      <c r="AA2130">
        <f t="shared" si="66"/>
        <v>31.333333333333332</v>
      </c>
    </row>
    <row r="2131" spans="1:27" x14ac:dyDescent="0.25">
      <c r="A2131" t="s">
        <v>663</v>
      </c>
      <c r="B2131">
        <v>1996</v>
      </c>
      <c r="C2131" t="str">
        <f t="shared" si="67"/>
        <v>Pre-Drug 1970-1991</v>
      </c>
      <c r="D2131" t="s">
        <v>19</v>
      </c>
      <c r="E2131">
        <v>152</v>
      </c>
      <c r="F2131">
        <v>18</v>
      </c>
      <c r="G2131">
        <v>3</v>
      </c>
      <c r="H2131">
        <v>20</v>
      </c>
      <c r="I2131">
        <v>24</v>
      </c>
      <c r="J2131">
        <v>3</v>
      </c>
      <c r="K2131">
        <v>1</v>
      </c>
      <c r="L2131">
        <v>2</v>
      </c>
      <c r="M2131">
        <v>0</v>
      </c>
      <c r="Q2131">
        <v>36</v>
      </c>
      <c r="R2131">
        <v>5.12</v>
      </c>
      <c r="X2131">
        <v>19</v>
      </c>
      <c r="Y2131">
        <v>0.23</v>
      </c>
      <c r="Z2131">
        <v>95</v>
      </c>
      <c r="AA2131">
        <f t="shared" si="66"/>
        <v>31.666666666666668</v>
      </c>
    </row>
    <row r="2132" spans="1:27" x14ac:dyDescent="0.25">
      <c r="A2132" t="s">
        <v>728</v>
      </c>
      <c r="B2132">
        <v>1973</v>
      </c>
      <c r="C2132" t="str">
        <f t="shared" si="67"/>
        <v>Pre-Drug 1970-1991</v>
      </c>
      <c r="D2132" t="s">
        <v>18</v>
      </c>
      <c r="E2132">
        <v>152</v>
      </c>
      <c r="F2132">
        <v>23</v>
      </c>
      <c r="G2132">
        <v>6</v>
      </c>
      <c r="H2132">
        <v>12</v>
      </c>
      <c r="I2132">
        <v>15</v>
      </c>
      <c r="J2132">
        <v>3</v>
      </c>
      <c r="K2132">
        <v>0</v>
      </c>
      <c r="L2132">
        <v>2</v>
      </c>
      <c r="M2132">
        <v>0</v>
      </c>
      <c r="Q2132">
        <v>45</v>
      </c>
      <c r="R2132">
        <v>6.4</v>
      </c>
      <c r="X2132">
        <v>19</v>
      </c>
      <c r="Y2132">
        <v>0.33</v>
      </c>
      <c r="Z2132">
        <v>97</v>
      </c>
      <c r="AA2132">
        <f t="shared" si="66"/>
        <v>32.333333333333336</v>
      </c>
    </row>
    <row r="2133" spans="1:27" x14ac:dyDescent="0.25">
      <c r="A2133" t="s">
        <v>814</v>
      </c>
      <c r="B2133">
        <v>1979</v>
      </c>
      <c r="C2133" t="str">
        <f t="shared" si="67"/>
        <v>Pre-Drug 1970-1991</v>
      </c>
      <c r="D2133" t="s">
        <v>19</v>
      </c>
      <c r="E2133">
        <v>152</v>
      </c>
      <c r="F2133">
        <v>17</v>
      </c>
      <c r="G2133">
        <v>1</v>
      </c>
      <c r="H2133">
        <v>20</v>
      </c>
      <c r="I2133">
        <v>7</v>
      </c>
      <c r="J2133">
        <v>0</v>
      </c>
      <c r="K2133">
        <v>0</v>
      </c>
      <c r="L2133">
        <v>2</v>
      </c>
      <c r="M2133">
        <v>0</v>
      </c>
      <c r="Q2133">
        <v>36</v>
      </c>
      <c r="R2133">
        <v>4.7300000000000004</v>
      </c>
      <c r="X2133">
        <v>17</v>
      </c>
      <c r="Y2133">
        <v>0.28999999999999998</v>
      </c>
      <c r="Z2133">
        <v>97</v>
      </c>
      <c r="AA2133">
        <f t="shared" si="66"/>
        <v>32.333333333333336</v>
      </c>
    </row>
    <row r="2134" spans="1:27" x14ac:dyDescent="0.25">
      <c r="A2134" t="s">
        <v>2541</v>
      </c>
      <c r="B2134">
        <v>2012</v>
      </c>
      <c r="C2134" t="str">
        <f t="shared" si="67"/>
        <v>Post Drug Era 2007-2012</v>
      </c>
      <c r="D2134" t="s">
        <v>19</v>
      </c>
      <c r="E2134">
        <v>152</v>
      </c>
      <c r="F2134">
        <v>16</v>
      </c>
      <c r="G2134">
        <v>6</v>
      </c>
      <c r="H2134">
        <v>9</v>
      </c>
      <c r="I2134">
        <v>30</v>
      </c>
      <c r="J2134">
        <v>3</v>
      </c>
      <c r="K2134">
        <v>4</v>
      </c>
      <c r="L2134">
        <v>2</v>
      </c>
      <c r="M2134">
        <v>0</v>
      </c>
      <c r="Q2134">
        <v>47</v>
      </c>
      <c r="R2134">
        <v>4.45</v>
      </c>
      <c r="X2134">
        <v>13</v>
      </c>
      <c r="Z2134">
        <v>97</v>
      </c>
      <c r="AA2134">
        <f t="shared" si="66"/>
        <v>32.333333333333336</v>
      </c>
    </row>
    <row r="2135" spans="1:27" x14ac:dyDescent="0.25">
      <c r="A2135" t="s">
        <v>348</v>
      </c>
      <c r="B2135">
        <v>1975</v>
      </c>
      <c r="C2135" t="str">
        <f t="shared" si="67"/>
        <v>Pre-Drug 1970-1991</v>
      </c>
      <c r="D2135" t="s">
        <v>18</v>
      </c>
      <c r="E2135">
        <v>152</v>
      </c>
      <c r="F2135">
        <v>19</v>
      </c>
      <c r="G2135">
        <v>2</v>
      </c>
      <c r="H2135">
        <v>12</v>
      </c>
      <c r="I2135">
        <v>21</v>
      </c>
      <c r="J2135">
        <v>2</v>
      </c>
      <c r="K2135">
        <v>1</v>
      </c>
      <c r="L2135">
        <v>1</v>
      </c>
      <c r="M2135">
        <v>0</v>
      </c>
      <c r="Q2135">
        <v>44</v>
      </c>
      <c r="R2135">
        <v>5.18</v>
      </c>
      <c r="X2135">
        <v>27</v>
      </c>
      <c r="Y2135">
        <v>0.33</v>
      </c>
      <c r="Z2135">
        <v>99</v>
      </c>
      <c r="AA2135">
        <f t="shared" si="66"/>
        <v>33</v>
      </c>
    </row>
    <row r="2136" spans="1:27" x14ac:dyDescent="0.25">
      <c r="A2136" t="s">
        <v>2845</v>
      </c>
      <c r="B2136">
        <v>2002</v>
      </c>
      <c r="C2136" t="str">
        <f t="shared" si="67"/>
        <v>Drug Era 1992-2006</v>
      </c>
      <c r="D2136" t="s">
        <v>19</v>
      </c>
      <c r="E2136">
        <v>152</v>
      </c>
      <c r="F2136">
        <v>19</v>
      </c>
      <c r="G2136">
        <v>2</v>
      </c>
      <c r="H2136">
        <v>12</v>
      </c>
      <c r="I2136">
        <v>23</v>
      </c>
      <c r="J2136">
        <v>1</v>
      </c>
      <c r="K2136">
        <v>0</v>
      </c>
      <c r="L2136">
        <v>1</v>
      </c>
      <c r="M2136">
        <v>0</v>
      </c>
      <c r="Q2136">
        <v>45</v>
      </c>
      <c r="R2136">
        <v>5.18</v>
      </c>
      <c r="X2136">
        <v>13</v>
      </c>
      <c r="Z2136">
        <v>99</v>
      </c>
      <c r="AA2136">
        <f t="shared" si="66"/>
        <v>33</v>
      </c>
    </row>
    <row r="2137" spans="1:27" x14ac:dyDescent="0.25">
      <c r="A2137" t="s">
        <v>1156</v>
      </c>
      <c r="B2137">
        <v>1989</v>
      </c>
      <c r="C2137" t="str">
        <f t="shared" si="67"/>
        <v>Pre-Drug 1970-1991</v>
      </c>
      <c r="D2137" t="s">
        <v>19</v>
      </c>
      <c r="E2137">
        <v>152</v>
      </c>
      <c r="F2137">
        <v>24</v>
      </c>
      <c r="G2137">
        <v>3</v>
      </c>
      <c r="H2137">
        <v>15</v>
      </c>
      <c r="I2137">
        <v>14</v>
      </c>
      <c r="J2137">
        <v>1</v>
      </c>
      <c r="K2137">
        <v>0</v>
      </c>
      <c r="L2137">
        <v>1</v>
      </c>
      <c r="M2137">
        <v>0</v>
      </c>
      <c r="Q2137">
        <v>47</v>
      </c>
      <c r="R2137">
        <v>6.48</v>
      </c>
      <c r="X2137">
        <v>31</v>
      </c>
      <c r="Y2137">
        <v>0.35</v>
      </c>
      <c r="Z2137">
        <v>100</v>
      </c>
      <c r="AA2137">
        <f t="shared" si="66"/>
        <v>33.333333333333336</v>
      </c>
    </row>
    <row r="2138" spans="1:27" x14ac:dyDescent="0.25">
      <c r="A2138" t="s">
        <v>1433</v>
      </c>
      <c r="B2138">
        <v>2004</v>
      </c>
      <c r="C2138" t="str">
        <f t="shared" si="67"/>
        <v>Drug Era 1992-2006</v>
      </c>
      <c r="D2138" t="s">
        <v>19</v>
      </c>
      <c r="E2138">
        <v>152</v>
      </c>
      <c r="F2138">
        <v>21</v>
      </c>
      <c r="G2138">
        <v>4</v>
      </c>
      <c r="H2138">
        <v>21</v>
      </c>
      <c r="I2138">
        <v>41</v>
      </c>
      <c r="J2138">
        <v>0</v>
      </c>
      <c r="K2138">
        <v>3</v>
      </c>
      <c r="L2138">
        <v>2</v>
      </c>
      <c r="M2138">
        <v>0</v>
      </c>
      <c r="Q2138">
        <v>33</v>
      </c>
      <c r="R2138">
        <v>5.67</v>
      </c>
      <c r="X2138">
        <v>14</v>
      </c>
      <c r="Y2138">
        <v>0.25</v>
      </c>
      <c r="Z2138">
        <v>100</v>
      </c>
      <c r="AA2138">
        <f t="shared" si="66"/>
        <v>33.333333333333336</v>
      </c>
    </row>
    <row r="2139" spans="1:27" x14ac:dyDescent="0.25">
      <c r="A2139" t="s">
        <v>743</v>
      </c>
      <c r="B2139">
        <v>1970</v>
      </c>
      <c r="C2139" t="str">
        <f t="shared" si="67"/>
        <v>Pre-Drug 1970-1991</v>
      </c>
      <c r="D2139" t="s">
        <v>18</v>
      </c>
      <c r="E2139">
        <v>152</v>
      </c>
      <c r="F2139">
        <v>16</v>
      </c>
      <c r="G2139">
        <v>4</v>
      </c>
      <c r="H2139">
        <v>17</v>
      </c>
      <c r="I2139">
        <v>23</v>
      </c>
      <c r="J2139">
        <v>2</v>
      </c>
      <c r="K2139">
        <v>1</v>
      </c>
      <c r="L2139">
        <v>0</v>
      </c>
      <c r="M2139">
        <v>1</v>
      </c>
      <c r="Q2139">
        <v>34</v>
      </c>
      <c r="R2139">
        <v>4.28</v>
      </c>
      <c r="X2139">
        <v>24</v>
      </c>
      <c r="Y2139">
        <v>0.26</v>
      </c>
      <c r="Z2139">
        <v>101</v>
      </c>
      <c r="AA2139">
        <f t="shared" si="66"/>
        <v>33.666666666666664</v>
      </c>
    </row>
    <row r="2140" spans="1:27" x14ac:dyDescent="0.25">
      <c r="A2140" t="s">
        <v>2476</v>
      </c>
      <c r="B2140">
        <v>1983</v>
      </c>
      <c r="C2140" t="str">
        <f t="shared" si="67"/>
        <v>Pre-Drug 1970-1991</v>
      </c>
      <c r="D2140" t="s">
        <v>18</v>
      </c>
      <c r="E2140">
        <v>152</v>
      </c>
      <c r="F2140">
        <v>21</v>
      </c>
      <c r="G2140">
        <v>5</v>
      </c>
      <c r="H2140">
        <v>10</v>
      </c>
      <c r="I2140">
        <v>26</v>
      </c>
      <c r="J2140">
        <v>0</v>
      </c>
      <c r="K2140">
        <v>0</v>
      </c>
      <c r="L2140">
        <v>0</v>
      </c>
      <c r="M2140">
        <v>0</v>
      </c>
      <c r="Q2140">
        <v>46</v>
      </c>
      <c r="R2140">
        <v>5.61</v>
      </c>
      <c r="X2140">
        <v>23</v>
      </c>
      <c r="Y2140">
        <v>0.33</v>
      </c>
      <c r="Z2140">
        <v>101</v>
      </c>
      <c r="AA2140">
        <f t="shared" si="66"/>
        <v>33.666666666666664</v>
      </c>
    </row>
    <row r="2141" spans="1:27" x14ac:dyDescent="0.25">
      <c r="A2141" t="s">
        <v>2609</v>
      </c>
      <c r="B2141">
        <v>1987</v>
      </c>
      <c r="C2141" t="str">
        <f t="shared" si="67"/>
        <v>Pre-Drug 1970-1991</v>
      </c>
      <c r="D2141" t="s">
        <v>19</v>
      </c>
      <c r="E2141">
        <v>152</v>
      </c>
      <c r="F2141">
        <v>17</v>
      </c>
      <c r="G2141">
        <v>4</v>
      </c>
      <c r="H2141">
        <v>16</v>
      </c>
      <c r="I2141">
        <v>12</v>
      </c>
      <c r="J2141">
        <v>0</v>
      </c>
      <c r="K2141">
        <v>0</v>
      </c>
      <c r="L2141">
        <v>0</v>
      </c>
      <c r="M2141">
        <v>0</v>
      </c>
      <c r="Q2141">
        <v>36</v>
      </c>
      <c r="R2141">
        <v>4.5</v>
      </c>
      <c r="X2141">
        <v>28</v>
      </c>
      <c r="Y2141">
        <v>0.27</v>
      </c>
      <c r="Z2141">
        <v>102</v>
      </c>
      <c r="AA2141">
        <f t="shared" si="66"/>
        <v>34</v>
      </c>
    </row>
    <row r="2142" spans="1:27" x14ac:dyDescent="0.25">
      <c r="A2142" t="s">
        <v>822</v>
      </c>
      <c r="B2142">
        <v>1989</v>
      </c>
      <c r="C2142" t="str">
        <f t="shared" si="67"/>
        <v>Pre-Drug 1970-1991</v>
      </c>
      <c r="D2142" t="s">
        <v>19</v>
      </c>
      <c r="E2142">
        <v>152</v>
      </c>
      <c r="F2142">
        <v>22</v>
      </c>
      <c r="G2142">
        <v>5</v>
      </c>
      <c r="H2142">
        <v>13</v>
      </c>
      <c r="I2142">
        <v>11</v>
      </c>
      <c r="J2142">
        <v>3</v>
      </c>
      <c r="K2142">
        <v>0</v>
      </c>
      <c r="L2142">
        <v>2</v>
      </c>
      <c r="M2142">
        <v>0</v>
      </c>
      <c r="Q2142">
        <v>44</v>
      </c>
      <c r="R2142">
        <v>5.77</v>
      </c>
      <c r="X2142">
        <v>11</v>
      </c>
      <c r="Y2142">
        <v>0.32</v>
      </c>
      <c r="Z2142">
        <v>103</v>
      </c>
      <c r="AA2142">
        <f t="shared" si="66"/>
        <v>34.333333333333336</v>
      </c>
    </row>
    <row r="2143" spans="1:27" x14ac:dyDescent="0.25">
      <c r="A2143" t="s">
        <v>2630</v>
      </c>
      <c r="B2143">
        <v>1995</v>
      </c>
      <c r="C2143" t="str">
        <f t="shared" si="67"/>
        <v>Pre-Drug 1970-1991</v>
      </c>
      <c r="D2143" t="s">
        <v>19</v>
      </c>
      <c r="E2143">
        <v>152</v>
      </c>
      <c r="F2143">
        <v>16</v>
      </c>
      <c r="G2143">
        <v>2</v>
      </c>
      <c r="H2143">
        <v>17</v>
      </c>
      <c r="I2143">
        <v>19</v>
      </c>
      <c r="J2143">
        <v>0</v>
      </c>
      <c r="K2143">
        <v>2</v>
      </c>
      <c r="L2143">
        <v>0</v>
      </c>
      <c r="M2143">
        <v>0</v>
      </c>
      <c r="Q2143">
        <v>39</v>
      </c>
      <c r="R2143">
        <v>4.1900000000000004</v>
      </c>
      <c r="X2143">
        <v>29</v>
      </c>
      <c r="Y2143">
        <v>0.28000000000000003</v>
      </c>
      <c r="Z2143">
        <v>103</v>
      </c>
      <c r="AA2143">
        <f t="shared" si="66"/>
        <v>34.333333333333336</v>
      </c>
    </row>
    <row r="2144" spans="1:27" x14ac:dyDescent="0.25">
      <c r="A2144" t="s">
        <v>2102</v>
      </c>
      <c r="B2144">
        <v>1983</v>
      </c>
      <c r="C2144" t="str">
        <f t="shared" si="67"/>
        <v>Pre-Drug 1970-1991</v>
      </c>
      <c r="D2144" t="s">
        <v>18</v>
      </c>
      <c r="E2144">
        <v>152</v>
      </c>
      <c r="F2144">
        <v>18</v>
      </c>
      <c r="G2144">
        <v>4</v>
      </c>
      <c r="H2144">
        <v>21</v>
      </c>
      <c r="I2144">
        <v>19</v>
      </c>
      <c r="J2144">
        <v>0</v>
      </c>
      <c r="K2144">
        <v>1</v>
      </c>
      <c r="L2144">
        <v>1</v>
      </c>
      <c r="M2144">
        <v>2</v>
      </c>
      <c r="Q2144">
        <v>31</v>
      </c>
      <c r="R2144">
        <v>4.67</v>
      </c>
      <c r="X2144">
        <v>34</v>
      </c>
      <c r="Y2144">
        <v>0.24</v>
      </c>
      <c r="Z2144">
        <v>104</v>
      </c>
      <c r="AA2144">
        <f t="shared" si="66"/>
        <v>34.666666666666664</v>
      </c>
    </row>
    <row r="2145" spans="1:27" x14ac:dyDescent="0.25">
      <c r="A2145" t="s">
        <v>3077</v>
      </c>
      <c r="B2145">
        <v>1983</v>
      </c>
      <c r="C2145" t="str">
        <f t="shared" si="67"/>
        <v>Pre-Drug 1970-1991</v>
      </c>
      <c r="D2145" t="s">
        <v>19</v>
      </c>
      <c r="E2145">
        <v>152</v>
      </c>
      <c r="F2145">
        <v>16</v>
      </c>
      <c r="G2145">
        <v>2</v>
      </c>
      <c r="H2145">
        <v>15</v>
      </c>
      <c r="I2145">
        <v>23</v>
      </c>
      <c r="J2145">
        <v>0</v>
      </c>
      <c r="K2145">
        <v>3</v>
      </c>
      <c r="L2145">
        <v>0</v>
      </c>
      <c r="M2145">
        <v>0</v>
      </c>
      <c r="Q2145">
        <v>35</v>
      </c>
      <c r="R2145">
        <v>4.1500000000000004</v>
      </c>
      <c r="X2145">
        <v>12</v>
      </c>
      <c r="Y2145">
        <v>0.25</v>
      </c>
      <c r="Z2145">
        <v>104</v>
      </c>
      <c r="AA2145">
        <f t="shared" si="66"/>
        <v>34.666666666666664</v>
      </c>
    </row>
    <row r="2146" spans="1:27" x14ac:dyDescent="0.25">
      <c r="A2146" t="s">
        <v>2321</v>
      </c>
      <c r="B2146">
        <v>1986</v>
      </c>
      <c r="C2146" t="str">
        <f t="shared" si="67"/>
        <v>Pre-Drug 1970-1991</v>
      </c>
      <c r="D2146" t="s">
        <v>19</v>
      </c>
      <c r="E2146">
        <v>152</v>
      </c>
      <c r="F2146">
        <v>12</v>
      </c>
      <c r="G2146">
        <v>3</v>
      </c>
      <c r="H2146">
        <v>13</v>
      </c>
      <c r="I2146">
        <v>16</v>
      </c>
      <c r="J2146">
        <v>0</v>
      </c>
      <c r="K2146">
        <v>1</v>
      </c>
      <c r="L2146">
        <v>0</v>
      </c>
      <c r="M2146">
        <v>0</v>
      </c>
      <c r="Q2146">
        <v>38</v>
      </c>
      <c r="R2146">
        <v>3.12</v>
      </c>
      <c r="X2146">
        <v>25</v>
      </c>
      <c r="Y2146">
        <v>0.27</v>
      </c>
      <c r="Z2146">
        <v>104</v>
      </c>
      <c r="AA2146">
        <f t="shared" si="66"/>
        <v>34.666666666666664</v>
      </c>
    </row>
    <row r="2147" spans="1:27" x14ac:dyDescent="0.25">
      <c r="A2147" t="s">
        <v>1404</v>
      </c>
      <c r="B2147">
        <v>1982</v>
      </c>
      <c r="C2147" t="str">
        <f t="shared" si="67"/>
        <v>Pre-Drug 1970-1991</v>
      </c>
      <c r="D2147" t="s">
        <v>19</v>
      </c>
      <c r="E2147">
        <v>152</v>
      </c>
      <c r="F2147">
        <v>15</v>
      </c>
      <c r="G2147">
        <v>4</v>
      </c>
      <c r="H2147">
        <v>5</v>
      </c>
      <c r="I2147">
        <v>14</v>
      </c>
      <c r="J2147">
        <v>0</v>
      </c>
      <c r="K2147">
        <v>2</v>
      </c>
      <c r="L2147">
        <v>0</v>
      </c>
      <c r="M2147">
        <v>0</v>
      </c>
      <c r="Q2147">
        <v>49</v>
      </c>
      <c r="R2147">
        <v>3.86</v>
      </c>
      <c r="X2147">
        <v>27</v>
      </c>
      <c r="Y2147">
        <v>0.33</v>
      </c>
      <c r="Z2147">
        <v>105</v>
      </c>
      <c r="AA2147">
        <f t="shared" si="66"/>
        <v>35</v>
      </c>
    </row>
    <row r="2148" spans="1:27" x14ac:dyDescent="0.25">
      <c r="A2148" t="s">
        <v>1947</v>
      </c>
      <c r="B2148">
        <v>1982</v>
      </c>
      <c r="C2148" t="str">
        <f t="shared" si="67"/>
        <v>Pre-Drug 1970-1991</v>
      </c>
      <c r="D2148" t="s">
        <v>18</v>
      </c>
      <c r="E2148">
        <v>152</v>
      </c>
      <c r="F2148">
        <v>17</v>
      </c>
      <c r="G2148">
        <v>7</v>
      </c>
      <c r="H2148">
        <v>8</v>
      </c>
      <c r="I2148">
        <v>15</v>
      </c>
      <c r="J2148">
        <v>0</v>
      </c>
      <c r="K2148">
        <v>2</v>
      </c>
      <c r="L2148">
        <v>0</v>
      </c>
      <c r="M2148">
        <v>1</v>
      </c>
      <c r="Q2148">
        <v>43</v>
      </c>
      <c r="R2148">
        <v>4.37</v>
      </c>
      <c r="X2148">
        <v>30</v>
      </c>
      <c r="Y2148">
        <v>0.3</v>
      </c>
      <c r="Z2148">
        <v>105</v>
      </c>
      <c r="AA2148">
        <f t="shared" si="66"/>
        <v>35</v>
      </c>
    </row>
    <row r="2149" spans="1:27" x14ac:dyDescent="0.25">
      <c r="A2149" t="s">
        <v>226</v>
      </c>
      <c r="B2149">
        <v>2004</v>
      </c>
      <c r="C2149" t="str">
        <f t="shared" si="67"/>
        <v>Drug Era 1992-2006</v>
      </c>
      <c r="D2149" t="s">
        <v>18</v>
      </c>
      <c r="E2149">
        <v>152</v>
      </c>
      <c r="F2149">
        <v>18</v>
      </c>
      <c r="G2149">
        <v>8</v>
      </c>
      <c r="H2149">
        <v>22</v>
      </c>
      <c r="I2149">
        <v>40</v>
      </c>
      <c r="J2149">
        <v>0</v>
      </c>
      <c r="K2149">
        <v>1</v>
      </c>
      <c r="L2149">
        <v>0</v>
      </c>
      <c r="M2149">
        <v>0</v>
      </c>
      <c r="Q2149">
        <v>27</v>
      </c>
      <c r="R2149">
        <v>4.63</v>
      </c>
      <c r="X2149">
        <v>20</v>
      </c>
      <c r="Y2149">
        <v>0.21</v>
      </c>
      <c r="Z2149">
        <v>105</v>
      </c>
      <c r="AA2149">
        <f t="shared" si="66"/>
        <v>35</v>
      </c>
    </row>
    <row r="2150" spans="1:27" x14ac:dyDescent="0.25">
      <c r="A2150" t="s">
        <v>423</v>
      </c>
      <c r="B2150">
        <v>1980</v>
      </c>
      <c r="C2150" t="str">
        <f t="shared" si="67"/>
        <v>Pre-Drug 1970-1991</v>
      </c>
      <c r="D2150" t="s">
        <v>19</v>
      </c>
      <c r="E2150">
        <v>152</v>
      </c>
      <c r="F2150">
        <v>16</v>
      </c>
      <c r="G2150">
        <v>2</v>
      </c>
      <c r="H2150">
        <v>13</v>
      </c>
      <c r="I2150">
        <v>27</v>
      </c>
      <c r="J2150">
        <v>0</v>
      </c>
      <c r="K2150">
        <v>1</v>
      </c>
      <c r="L2150">
        <v>0</v>
      </c>
      <c r="M2150">
        <v>0</v>
      </c>
      <c r="Q2150">
        <v>34</v>
      </c>
      <c r="R2150">
        <v>4.08</v>
      </c>
      <c r="X2150">
        <v>16</v>
      </c>
      <c r="Y2150">
        <v>0.24</v>
      </c>
      <c r="Z2150">
        <v>106</v>
      </c>
      <c r="AA2150">
        <f t="shared" si="66"/>
        <v>35.333333333333336</v>
      </c>
    </row>
    <row r="2151" spans="1:27" x14ac:dyDescent="0.25">
      <c r="A2151" t="s">
        <v>2931</v>
      </c>
      <c r="B2151">
        <v>1997</v>
      </c>
      <c r="C2151" t="str">
        <f t="shared" si="67"/>
        <v>Drug Era 1992-2006</v>
      </c>
      <c r="D2151" t="s">
        <v>19</v>
      </c>
      <c r="E2151">
        <v>152</v>
      </c>
      <c r="F2151">
        <v>13</v>
      </c>
      <c r="G2151">
        <v>4</v>
      </c>
      <c r="H2151">
        <v>7</v>
      </c>
      <c r="I2151">
        <v>28</v>
      </c>
      <c r="J2151">
        <v>1</v>
      </c>
      <c r="K2151">
        <v>4</v>
      </c>
      <c r="L2151">
        <v>3</v>
      </c>
      <c r="M2151">
        <v>0</v>
      </c>
      <c r="Q2151">
        <v>36</v>
      </c>
      <c r="R2151">
        <v>3.31</v>
      </c>
      <c r="X2151">
        <v>27</v>
      </c>
      <c r="Y2151">
        <v>0.27</v>
      </c>
      <c r="Z2151">
        <v>106</v>
      </c>
      <c r="AA2151">
        <f t="shared" si="66"/>
        <v>35.333333333333336</v>
      </c>
    </row>
    <row r="2152" spans="1:27" x14ac:dyDescent="0.25">
      <c r="A2152" t="s">
        <v>29</v>
      </c>
      <c r="B2152">
        <v>2012</v>
      </c>
      <c r="C2152" t="str">
        <f t="shared" si="67"/>
        <v>Post Drug Era 2007-2012</v>
      </c>
      <c r="D2152" t="s">
        <v>19</v>
      </c>
      <c r="E2152">
        <v>152</v>
      </c>
      <c r="F2152">
        <v>18</v>
      </c>
      <c r="G2152">
        <v>3</v>
      </c>
      <c r="H2152">
        <v>16</v>
      </c>
      <c r="I2152">
        <v>28</v>
      </c>
      <c r="J2152">
        <v>1</v>
      </c>
      <c r="K2152">
        <v>2</v>
      </c>
      <c r="L2152">
        <v>0</v>
      </c>
      <c r="M2152">
        <v>0</v>
      </c>
      <c r="Q2152">
        <v>38</v>
      </c>
      <c r="R2152">
        <v>4.58</v>
      </c>
      <c r="X2152">
        <v>21</v>
      </c>
      <c r="Z2152">
        <v>106</v>
      </c>
      <c r="AA2152">
        <f t="shared" si="66"/>
        <v>35.333333333333336</v>
      </c>
    </row>
    <row r="2153" spans="1:27" x14ac:dyDescent="0.25">
      <c r="A2153" t="s">
        <v>2572</v>
      </c>
      <c r="B2153">
        <v>1989</v>
      </c>
      <c r="C2153" t="str">
        <f t="shared" si="67"/>
        <v>Pre-Drug 1970-1991</v>
      </c>
      <c r="D2153" t="s">
        <v>18</v>
      </c>
      <c r="E2153">
        <v>152</v>
      </c>
      <c r="F2153">
        <v>14</v>
      </c>
      <c r="G2153">
        <v>1</v>
      </c>
      <c r="H2153">
        <v>18</v>
      </c>
      <c r="I2153">
        <v>24</v>
      </c>
      <c r="J2153">
        <v>6</v>
      </c>
      <c r="K2153">
        <v>2</v>
      </c>
      <c r="L2153">
        <v>0</v>
      </c>
      <c r="M2153">
        <v>1</v>
      </c>
      <c r="Q2153">
        <v>29</v>
      </c>
      <c r="R2153">
        <v>3.53</v>
      </c>
      <c r="X2153">
        <v>36</v>
      </c>
      <c r="Y2153">
        <v>0.22</v>
      </c>
      <c r="Z2153">
        <v>107</v>
      </c>
      <c r="AA2153">
        <f t="shared" si="66"/>
        <v>35.666666666666664</v>
      </c>
    </row>
    <row r="2154" spans="1:27" x14ac:dyDescent="0.25">
      <c r="A2154" t="s">
        <v>1264</v>
      </c>
      <c r="B2154">
        <v>1993</v>
      </c>
      <c r="C2154" t="str">
        <f t="shared" si="67"/>
        <v>Pre-Drug 1970-1991</v>
      </c>
      <c r="D2154" t="s">
        <v>18</v>
      </c>
      <c r="E2154">
        <v>152</v>
      </c>
      <c r="F2154">
        <v>13</v>
      </c>
      <c r="G2154">
        <v>5</v>
      </c>
      <c r="H2154">
        <v>19</v>
      </c>
      <c r="I2154">
        <v>26</v>
      </c>
      <c r="J2154">
        <v>7</v>
      </c>
      <c r="K2154">
        <v>3</v>
      </c>
      <c r="L2154">
        <v>0</v>
      </c>
      <c r="M2154">
        <v>0</v>
      </c>
      <c r="Q2154">
        <v>24</v>
      </c>
      <c r="R2154">
        <v>3.28</v>
      </c>
      <c r="X2154">
        <v>15</v>
      </c>
      <c r="Y2154">
        <v>0.18</v>
      </c>
      <c r="Z2154">
        <v>107</v>
      </c>
      <c r="AA2154">
        <f t="shared" si="66"/>
        <v>35.666666666666664</v>
      </c>
    </row>
    <row r="2155" spans="1:27" x14ac:dyDescent="0.25">
      <c r="A2155" t="s">
        <v>2678</v>
      </c>
      <c r="B2155">
        <v>2011</v>
      </c>
      <c r="C2155" t="str">
        <f t="shared" si="67"/>
        <v>Post Drug Era 2007-2012</v>
      </c>
      <c r="D2155" t="s">
        <v>19</v>
      </c>
      <c r="E2155">
        <v>152</v>
      </c>
      <c r="F2155">
        <v>22</v>
      </c>
      <c r="G2155">
        <v>10</v>
      </c>
      <c r="H2155">
        <v>12</v>
      </c>
      <c r="I2155">
        <v>12</v>
      </c>
      <c r="J2155">
        <v>1</v>
      </c>
      <c r="K2155">
        <v>0</v>
      </c>
      <c r="L2155">
        <v>1</v>
      </c>
      <c r="M2155">
        <v>0</v>
      </c>
      <c r="Q2155">
        <v>40</v>
      </c>
      <c r="R2155">
        <v>5.55</v>
      </c>
      <c r="X2155">
        <v>23</v>
      </c>
      <c r="Z2155">
        <v>107</v>
      </c>
      <c r="AA2155">
        <f t="shared" si="66"/>
        <v>35.666666666666664</v>
      </c>
    </row>
    <row r="2156" spans="1:27" x14ac:dyDescent="0.25">
      <c r="A2156" t="s">
        <v>2752</v>
      </c>
      <c r="B2156">
        <v>1972</v>
      </c>
      <c r="C2156" t="str">
        <f t="shared" si="67"/>
        <v>Pre-Drug 1970-1991</v>
      </c>
      <c r="D2156" t="s">
        <v>19</v>
      </c>
      <c r="E2156">
        <v>152</v>
      </c>
      <c r="F2156">
        <v>10</v>
      </c>
      <c r="G2156">
        <v>7</v>
      </c>
      <c r="H2156">
        <v>19</v>
      </c>
      <c r="I2156">
        <v>30</v>
      </c>
      <c r="J2156">
        <v>2</v>
      </c>
      <c r="K2156">
        <v>2</v>
      </c>
      <c r="L2156">
        <v>0</v>
      </c>
      <c r="M2156">
        <v>1</v>
      </c>
      <c r="Q2156">
        <v>28</v>
      </c>
      <c r="R2156">
        <v>2.5</v>
      </c>
      <c r="X2156">
        <v>23</v>
      </c>
      <c r="Y2156">
        <v>0.21</v>
      </c>
      <c r="Z2156">
        <v>108</v>
      </c>
      <c r="AA2156">
        <f t="shared" si="66"/>
        <v>36</v>
      </c>
    </row>
    <row r="2157" spans="1:27" x14ac:dyDescent="0.25">
      <c r="A2157" t="s">
        <v>2539</v>
      </c>
      <c r="B2157">
        <v>1982</v>
      </c>
      <c r="C2157" t="str">
        <f t="shared" si="67"/>
        <v>Pre-Drug 1970-1991</v>
      </c>
      <c r="D2157" t="s">
        <v>18</v>
      </c>
      <c r="E2157">
        <v>152</v>
      </c>
      <c r="F2157">
        <v>14</v>
      </c>
      <c r="G2157">
        <v>1</v>
      </c>
      <c r="H2157">
        <v>12</v>
      </c>
      <c r="I2157">
        <v>15</v>
      </c>
      <c r="J2157">
        <v>5</v>
      </c>
      <c r="K2157">
        <v>2</v>
      </c>
      <c r="L2157">
        <v>2</v>
      </c>
      <c r="M2157">
        <v>0</v>
      </c>
      <c r="Q2157">
        <v>37</v>
      </c>
      <c r="R2157">
        <v>3.5</v>
      </c>
      <c r="X2157">
        <v>24</v>
      </c>
      <c r="Y2157">
        <v>0.27</v>
      </c>
      <c r="Z2157">
        <v>108</v>
      </c>
      <c r="AA2157">
        <f t="shared" si="66"/>
        <v>36</v>
      </c>
    </row>
    <row r="2158" spans="1:27" x14ac:dyDescent="0.25">
      <c r="A2158" t="s">
        <v>2066</v>
      </c>
      <c r="B2158">
        <v>1989</v>
      </c>
      <c r="C2158" t="str">
        <f t="shared" si="67"/>
        <v>Pre-Drug 1970-1991</v>
      </c>
      <c r="D2158" t="s">
        <v>19</v>
      </c>
      <c r="E2158">
        <v>152</v>
      </c>
      <c r="F2158">
        <v>15</v>
      </c>
      <c r="G2158">
        <v>1</v>
      </c>
      <c r="H2158">
        <v>14</v>
      </c>
      <c r="I2158">
        <v>24</v>
      </c>
      <c r="J2158">
        <v>2</v>
      </c>
      <c r="K2158">
        <v>2</v>
      </c>
      <c r="L2158">
        <v>0</v>
      </c>
      <c r="M2158">
        <v>0</v>
      </c>
      <c r="Q2158">
        <v>35</v>
      </c>
      <c r="R2158">
        <v>3.75</v>
      </c>
      <c r="X2158">
        <v>17</v>
      </c>
      <c r="Y2158">
        <v>0.25</v>
      </c>
      <c r="Z2158">
        <v>108</v>
      </c>
      <c r="AA2158">
        <f t="shared" si="66"/>
        <v>36</v>
      </c>
    </row>
    <row r="2159" spans="1:27" x14ac:dyDescent="0.25">
      <c r="A2159" t="s">
        <v>361</v>
      </c>
      <c r="B2159">
        <v>1993</v>
      </c>
      <c r="C2159" t="str">
        <f t="shared" si="67"/>
        <v>Pre-Drug 1970-1991</v>
      </c>
      <c r="D2159" t="s">
        <v>19</v>
      </c>
      <c r="E2159">
        <v>152</v>
      </c>
      <c r="F2159">
        <v>16</v>
      </c>
      <c r="G2159">
        <v>4</v>
      </c>
      <c r="H2159">
        <v>11</v>
      </c>
      <c r="I2159">
        <v>18</v>
      </c>
      <c r="J2159">
        <v>4</v>
      </c>
      <c r="K2159">
        <v>2</v>
      </c>
      <c r="L2159">
        <v>1</v>
      </c>
      <c r="M2159">
        <v>0</v>
      </c>
      <c r="Q2159">
        <v>39</v>
      </c>
      <c r="R2159">
        <v>4</v>
      </c>
      <c r="X2159">
        <v>15</v>
      </c>
      <c r="Y2159">
        <v>0.28000000000000003</v>
      </c>
      <c r="Z2159">
        <v>108</v>
      </c>
      <c r="AA2159">
        <f t="shared" si="66"/>
        <v>36</v>
      </c>
    </row>
    <row r="2160" spans="1:27" x14ac:dyDescent="0.25">
      <c r="A2160" t="s">
        <v>1604</v>
      </c>
      <c r="B2160">
        <v>1995</v>
      </c>
      <c r="C2160" t="str">
        <f t="shared" si="67"/>
        <v>Pre-Drug 1970-1991</v>
      </c>
      <c r="D2160" t="s">
        <v>18</v>
      </c>
      <c r="E2160">
        <v>152</v>
      </c>
      <c r="F2160">
        <v>15</v>
      </c>
      <c r="G2160">
        <v>9</v>
      </c>
      <c r="H2160">
        <v>15</v>
      </c>
      <c r="I2160">
        <v>32</v>
      </c>
      <c r="J2160">
        <v>5</v>
      </c>
      <c r="K2160">
        <v>1</v>
      </c>
      <c r="L2160">
        <v>1</v>
      </c>
      <c r="M2160">
        <v>2</v>
      </c>
      <c r="Q2160">
        <v>30</v>
      </c>
      <c r="R2160">
        <v>3.75</v>
      </c>
      <c r="X2160">
        <v>17</v>
      </c>
      <c r="Y2160">
        <v>0.21</v>
      </c>
      <c r="Z2160">
        <v>108</v>
      </c>
      <c r="AA2160">
        <f t="shared" si="66"/>
        <v>36</v>
      </c>
    </row>
    <row r="2161" spans="1:27" x14ac:dyDescent="0.25">
      <c r="A2161" t="s">
        <v>2401</v>
      </c>
      <c r="B2161">
        <v>1992</v>
      </c>
      <c r="C2161" t="str">
        <f t="shared" si="67"/>
        <v>Pre-Drug 1970-1991</v>
      </c>
      <c r="D2161" t="s">
        <v>18</v>
      </c>
      <c r="E2161">
        <v>152</v>
      </c>
      <c r="F2161">
        <v>18</v>
      </c>
      <c r="G2161">
        <v>2</v>
      </c>
      <c r="H2161">
        <v>15</v>
      </c>
      <c r="I2161">
        <v>14</v>
      </c>
      <c r="J2161">
        <v>0</v>
      </c>
      <c r="K2161">
        <v>0</v>
      </c>
      <c r="L2161">
        <v>1</v>
      </c>
      <c r="M2161">
        <v>0</v>
      </c>
      <c r="Q2161">
        <v>33</v>
      </c>
      <c r="R2161">
        <v>4.46</v>
      </c>
      <c r="X2161">
        <v>17</v>
      </c>
      <c r="Y2161">
        <v>0.24</v>
      </c>
      <c r="Z2161">
        <v>109</v>
      </c>
      <c r="AA2161">
        <f t="shared" si="66"/>
        <v>36.333333333333336</v>
      </c>
    </row>
    <row r="2162" spans="1:27" x14ac:dyDescent="0.25">
      <c r="A2162" t="s">
        <v>1271</v>
      </c>
      <c r="B2162">
        <v>1993</v>
      </c>
      <c r="C2162" t="str">
        <f t="shared" si="67"/>
        <v>Pre-Drug 1970-1991</v>
      </c>
      <c r="D2162" t="s">
        <v>19</v>
      </c>
      <c r="E2162">
        <v>152</v>
      </c>
      <c r="F2162">
        <v>15</v>
      </c>
      <c r="G2162">
        <v>1</v>
      </c>
      <c r="H2162">
        <v>16</v>
      </c>
      <c r="I2162">
        <v>17</v>
      </c>
      <c r="J2162">
        <v>2</v>
      </c>
      <c r="K2162">
        <v>2</v>
      </c>
      <c r="L2162">
        <v>5</v>
      </c>
      <c r="M2162">
        <v>0</v>
      </c>
      <c r="Q2162">
        <v>27</v>
      </c>
      <c r="R2162">
        <v>3.72</v>
      </c>
      <c r="X2162">
        <v>19</v>
      </c>
      <c r="Y2162">
        <v>0.2</v>
      </c>
      <c r="Z2162">
        <v>109</v>
      </c>
      <c r="AA2162">
        <f t="shared" si="66"/>
        <v>36.333333333333336</v>
      </c>
    </row>
    <row r="2163" spans="1:27" x14ac:dyDescent="0.25">
      <c r="A2163" t="s">
        <v>2660</v>
      </c>
      <c r="B2163">
        <v>1988</v>
      </c>
      <c r="C2163" t="str">
        <f t="shared" si="67"/>
        <v>Pre-Drug 1970-1991</v>
      </c>
      <c r="D2163" t="s">
        <v>19</v>
      </c>
      <c r="E2163">
        <v>152</v>
      </c>
      <c r="F2163">
        <v>11</v>
      </c>
      <c r="G2163">
        <v>3</v>
      </c>
      <c r="H2163">
        <v>12</v>
      </c>
      <c r="I2163">
        <v>17</v>
      </c>
      <c r="J2163">
        <v>1</v>
      </c>
      <c r="K2163">
        <v>1</v>
      </c>
      <c r="L2163">
        <v>1</v>
      </c>
      <c r="M2163">
        <v>4</v>
      </c>
      <c r="Q2163">
        <v>29</v>
      </c>
      <c r="R2163">
        <v>2.68</v>
      </c>
      <c r="X2163">
        <v>15</v>
      </c>
      <c r="Y2163">
        <v>0.21</v>
      </c>
      <c r="Z2163">
        <v>111</v>
      </c>
      <c r="AA2163">
        <f t="shared" si="66"/>
        <v>37</v>
      </c>
    </row>
    <row r="2164" spans="1:27" x14ac:dyDescent="0.25">
      <c r="A2164" t="s">
        <v>2163</v>
      </c>
      <c r="B2164">
        <v>1970</v>
      </c>
      <c r="C2164" t="str">
        <f t="shared" si="67"/>
        <v>Pre-Drug 1970-1991</v>
      </c>
      <c r="D2164" t="s">
        <v>18</v>
      </c>
      <c r="E2164">
        <v>152</v>
      </c>
      <c r="F2164">
        <v>20</v>
      </c>
      <c r="G2164">
        <v>6</v>
      </c>
      <c r="H2164">
        <v>7</v>
      </c>
      <c r="I2164">
        <v>25</v>
      </c>
      <c r="J2164">
        <v>2</v>
      </c>
      <c r="K2164">
        <v>0</v>
      </c>
      <c r="L2164">
        <v>1</v>
      </c>
      <c r="M2164">
        <v>0</v>
      </c>
      <c r="Q2164">
        <v>38</v>
      </c>
      <c r="R2164">
        <v>4.78</v>
      </c>
      <c r="X2164">
        <v>17</v>
      </c>
      <c r="Y2164">
        <v>0.26</v>
      </c>
      <c r="Z2164">
        <v>113</v>
      </c>
      <c r="AA2164">
        <f t="shared" si="66"/>
        <v>37.666666666666664</v>
      </c>
    </row>
    <row r="2165" spans="1:27" x14ac:dyDescent="0.25">
      <c r="A2165" t="s">
        <v>974</v>
      </c>
      <c r="B2165">
        <v>1978</v>
      </c>
      <c r="C2165" t="str">
        <f t="shared" si="67"/>
        <v>Pre-Drug 1970-1991</v>
      </c>
      <c r="D2165" t="s">
        <v>18</v>
      </c>
      <c r="E2165">
        <v>152</v>
      </c>
      <c r="F2165">
        <v>6</v>
      </c>
      <c r="G2165">
        <v>1</v>
      </c>
      <c r="H2165">
        <v>11</v>
      </c>
      <c r="I2165">
        <v>24</v>
      </c>
      <c r="J2165">
        <v>3</v>
      </c>
      <c r="K2165">
        <v>0</v>
      </c>
      <c r="L2165">
        <v>3</v>
      </c>
      <c r="M2165">
        <v>2</v>
      </c>
      <c r="Q2165">
        <v>26</v>
      </c>
      <c r="R2165">
        <v>1.4</v>
      </c>
      <c r="X2165">
        <v>20</v>
      </c>
      <c r="Y2165">
        <v>0.19</v>
      </c>
      <c r="Z2165">
        <v>116</v>
      </c>
      <c r="AA2165">
        <f t="shared" si="66"/>
        <v>38.666666666666664</v>
      </c>
    </row>
    <row r="2166" spans="1:27" x14ac:dyDescent="0.25">
      <c r="A2166" t="s">
        <v>1299</v>
      </c>
      <c r="B2166">
        <v>1994</v>
      </c>
      <c r="C2166" t="str">
        <f t="shared" si="67"/>
        <v>Pre-Drug 1970-1991</v>
      </c>
      <c r="D2166" t="s">
        <v>19</v>
      </c>
      <c r="E2166">
        <v>152</v>
      </c>
      <c r="F2166">
        <v>8</v>
      </c>
      <c r="G2166">
        <v>2</v>
      </c>
      <c r="H2166">
        <v>7</v>
      </c>
      <c r="I2166">
        <v>18</v>
      </c>
      <c r="J2166">
        <v>1</v>
      </c>
      <c r="K2166">
        <v>1</v>
      </c>
      <c r="L2166">
        <v>0</v>
      </c>
      <c r="M2166">
        <v>0</v>
      </c>
      <c r="Q2166">
        <v>28</v>
      </c>
      <c r="R2166">
        <v>1.8</v>
      </c>
      <c r="X2166">
        <v>13</v>
      </c>
      <c r="Y2166">
        <v>0.18</v>
      </c>
      <c r="Z2166">
        <v>120</v>
      </c>
      <c r="AA2166">
        <f t="shared" si="66"/>
        <v>40</v>
      </c>
    </row>
    <row r="2167" spans="1:27" x14ac:dyDescent="0.25">
      <c r="A2167" t="s">
        <v>2931</v>
      </c>
      <c r="B2167">
        <v>1996</v>
      </c>
      <c r="C2167" t="str">
        <f t="shared" si="67"/>
        <v>Pre-Drug 1970-1991</v>
      </c>
      <c r="D2167" t="s">
        <v>19</v>
      </c>
      <c r="E2167">
        <v>153</v>
      </c>
      <c r="F2167">
        <v>28</v>
      </c>
      <c r="G2167">
        <v>6</v>
      </c>
      <c r="H2167">
        <v>23</v>
      </c>
      <c r="I2167">
        <v>28</v>
      </c>
      <c r="J2167">
        <v>4</v>
      </c>
      <c r="K2167">
        <v>2</v>
      </c>
      <c r="L2167">
        <v>2</v>
      </c>
      <c r="M2167">
        <v>0</v>
      </c>
      <c r="Q2167">
        <v>38</v>
      </c>
      <c r="R2167">
        <v>8.31</v>
      </c>
      <c r="X2167">
        <v>29</v>
      </c>
      <c r="Y2167">
        <v>0.24</v>
      </c>
      <c r="Z2167">
        <v>91</v>
      </c>
      <c r="AA2167">
        <f t="shared" si="66"/>
        <v>30.333333333333332</v>
      </c>
    </row>
    <row r="2168" spans="1:27" x14ac:dyDescent="0.25">
      <c r="A2168" t="s">
        <v>1251</v>
      </c>
      <c r="B2168">
        <v>1999</v>
      </c>
      <c r="C2168" t="str">
        <f t="shared" si="67"/>
        <v>Drug Era 1992-2006</v>
      </c>
      <c r="D2168" t="s">
        <v>19</v>
      </c>
      <c r="E2168">
        <v>153</v>
      </c>
      <c r="F2168">
        <v>30</v>
      </c>
      <c r="G2168">
        <v>10</v>
      </c>
      <c r="H2168">
        <v>21</v>
      </c>
      <c r="I2168">
        <v>14</v>
      </c>
      <c r="J2168">
        <v>0</v>
      </c>
      <c r="K2168">
        <v>2</v>
      </c>
      <c r="L2168">
        <v>4</v>
      </c>
      <c r="M2168">
        <v>0</v>
      </c>
      <c r="Q2168">
        <v>41</v>
      </c>
      <c r="R2168">
        <v>8.8000000000000007</v>
      </c>
      <c r="X2168">
        <v>14</v>
      </c>
      <c r="Y2168">
        <v>0</v>
      </c>
      <c r="Z2168">
        <v>92</v>
      </c>
      <c r="AA2168">
        <f t="shared" si="66"/>
        <v>30.666666666666668</v>
      </c>
    </row>
    <row r="2169" spans="1:27" x14ac:dyDescent="0.25">
      <c r="A2169" t="s">
        <v>2000</v>
      </c>
      <c r="B2169">
        <v>1983</v>
      </c>
      <c r="C2169" t="str">
        <f t="shared" si="67"/>
        <v>Pre-Drug 1970-1991</v>
      </c>
      <c r="D2169" t="s">
        <v>19</v>
      </c>
      <c r="E2169">
        <v>153</v>
      </c>
      <c r="F2169">
        <v>28</v>
      </c>
      <c r="G2169">
        <v>6</v>
      </c>
      <c r="H2169">
        <v>21</v>
      </c>
      <c r="I2169">
        <v>11</v>
      </c>
      <c r="J2169">
        <v>2</v>
      </c>
      <c r="K2169">
        <v>1</v>
      </c>
      <c r="L2169">
        <v>1</v>
      </c>
      <c r="M2169">
        <v>0</v>
      </c>
      <c r="Q2169">
        <v>38</v>
      </c>
      <c r="R2169">
        <v>7.88</v>
      </c>
      <c r="X2169">
        <v>12</v>
      </c>
      <c r="Y2169">
        <v>0.28999999999999998</v>
      </c>
      <c r="Z2169">
        <v>96</v>
      </c>
      <c r="AA2169">
        <f t="shared" si="66"/>
        <v>32</v>
      </c>
    </row>
    <row r="2170" spans="1:27" x14ac:dyDescent="0.25">
      <c r="A2170" t="s">
        <v>32</v>
      </c>
      <c r="B2170">
        <v>2001</v>
      </c>
      <c r="C2170" t="str">
        <f t="shared" si="67"/>
        <v>Drug Era 1992-2006</v>
      </c>
      <c r="D2170" t="s">
        <v>18</v>
      </c>
      <c r="E2170">
        <v>153</v>
      </c>
      <c r="F2170">
        <v>20</v>
      </c>
      <c r="G2170">
        <v>4</v>
      </c>
      <c r="H2170">
        <v>19</v>
      </c>
      <c r="I2170">
        <v>26</v>
      </c>
      <c r="J2170">
        <v>6</v>
      </c>
      <c r="K2170">
        <v>0</v>
      </c>
      <c r="L2170">
        <v>1</v>
      </c>
      <c r="M2170">
        <v>0</v>
      </c>
      <c r="Q2170">
        <v>37</v>
      </c>
      <c r="R2170">
        <v>5.63</v>
      </c>
      <c r="X2170">
        <v>13</v>
      </c>
      <c r="Z2170">
        <v>96</v>
      </c>
      <c r="AA2170">
        <f t="shared" si="66"/>
        <v>32</v>
      </c>
    </row>
    <row r="2171" spans="1:27" x14ac:dyDescent="0.25">
      <c r="A2171" t="s">
        <v>1115</v>
      </c>
      <c r="B2171">
        <v>2004</v>
      </c>
      <c r="C2171" t="str">
        <f t="shared" si="67"/>
        <v>Drug Era 1992-2006</v>
      </c>
      <c r="D2171" t="s">
        <v>19</v>
      </c>
      <c r="E2171">
        <v>153</v>
      </c>
      <c r="F2171">
        <v>23</v>
      </c>
      <c r="G2171">
        <v>4</v>
      </c>
      <c r="H2171">
        <v>14</v>
      </c>
      <c r="I2171">
        <v>25</v>
      </c>
      <c r="J2171">
        <v>0</v>
      </c>
      <c r="K2171">
        <v>0</v>
      </c>
      <c r="L2171">
        <v>2</v>
      </c>
      <c r="M2171">
        <v>0</v>
      </c>
      <c r="Q2171">
        <v>41</v>
      </c>
      <c r="R2171">
        <v>6.47</v>
      </c>
      <c r="X2171">
        <v>13</v>
      </c>
      <c r="Y2171">
        <v>0.3</v>
      </c>
      <c r="Z2171">
        <v>96</v>
      </c>
      <c r="AA2171">
        <f t="shared" si="66"/>
        <v>32</v>
      </c>
    </row>
    <row r="2172" spans="1:27" x14ac:dyDescent="0.25">
      <c r="A2172" t="s">
        <v>2479</v>
      </c>
      <c r="B2172">
        <v>1995</v>
      </c>
      <c r="C2172" t="str">
        <f t="shared" si="67"/>
        <v>Pre-Drug 1970-1991</v>
      </c>
      <c r="D2172" t="s">
        <v>19</v>
      </c>
      <c r="E2172">
        <v>153</v>
      </c>
      <c r="F2172">
        <v>18</v>
      </c>
      <c r="G2172">
        <v>4</v>
      </c>
      <c r="H2172">
        <v>24</v>
      </c>
      <c r="I2172">
        <v>34</v>
      </c>
      <c r="J2172">
        <v>6</v>
      </c>
      <c r="K2172">
        <v>1</v>
      </c>
      <c r="L2172">
        <v>1</v>
      </c>
      <c r="M2172">
        <v>0</v>
      </c>
      <c r="Q2172">
        <v>34</v>
      </c>
      <c r="R2172">
        <v>4.96</v>
      </c>
      <c r="X2172">
        <v>27</v>
      </c>
      <c r="Y2172">
        <v>0.26</v>
      </c>
      <c r="Z2172">
        <v>98</v>
      </c>
      <c r="AA2172">
        <f t="shared" si="66"/>
        <v>32.666666666666664</v>
      </c>
    </row>
    <row r="2173" spans="1:27" x14ac:dyDescent="0.25">
      <c r="A2173" t="s">
        <v>1053</v>
      </c>
      <c r="B2173">
        <v>1999</v>
      </c>
      <c r="C2173" t="str">
        <f t="shared" si="67"/>
        <v>Drug Era 1992-2006</v>
      </c>
      <c r="D2173" t="s">
        <v>18</v>
      </c>
      <c r="E2173">
        <v>153</v>
      </c>
      <c r="F2173">
        <v>14</v>
      </c>
      <c r="G2173">
        <v>1</v>
      </c>
      <c r="H2173">
        <v>17</v>
      </c>
      <c r="I2173">
        <v>16</v>
      </c>
      <c r="J2173">
        <v>0</v>
      </c>
      <c r="K2173">
        <v>2</v>
      </c>
      <c r="L2173">
        <v>3</v>
      </c>
      <c r="M2173">
        <v>1</v>
      </c>
      <c r="Q2173">
        <v>40</v>
      </c>
      <c r="R2173">
        <v>3.86</v>
      </c>
      <c r="X2173">
        <v>24</v>
      </c>
      <c r="Y2173">
        <v>0</v>
      </c>
      <c r="Z2173">
        <v>98</v>
      </c>
      <c r="AA2173">
        <f t="shared" si="66"/>
        <v>32.666666666666664</v>
      </c>
    </row>
    <row r="2174" spans="1:27" x14ac:dyDescent="0.25">
      <c r="A2174" t="s">
        <v>2101</v>
      </c>
      <c r="B2174">
        <v>2010</v>
      </c>
      <c r="C2174" t="str">
        <f t="shared" si="67"/>
        <v>Post Drug Era 2007-2012</v>
      </c>
      <c r="D2174" t="s">
        <v>18</v>
      </c>
      <c r="E2174">
        <v>153</v>
      </c>
      <c r="F2174">
        <v>20</v>
      </c>
      <c r="G2174">
        <v>3</v>
      </c>
      <c r="H2174">
        <v>25</v>
      </c>
      <c r="I2174">
        <v>35</v>
      </c>
      <c r="J2174">
        <v>0</v>
      </c>
      <c r="K2174">
        <v>1</v>
      </c>
      <c r="L2174">
        <v>3</v>
      </c>
      <c r="M2174">
        <v>1</v>
      </c>
      <c r="Q2174">
        <v>28</v>
      </c>
      <c r="R2174">
        <v>5.4</v>
      </c>
      <c r="X2174">
        <v>22</v>
      </c>
      <c r="Z2174">
        <v>100</v>
      </c>
      <c r="AA2174">
        <f t="shared" si="66"/>
        <v>33.333333333333336</v>
      </c>
    </row>
    <row r="2175" spans="1:27" x14ac:dyDescent="0.25">
      <c r="A2175" t="s">
        <v>682</v>
      </c>
      <c r="B2175">
        <v>2008</v>
      </c>
      <c r="C2175" t="str">
        <f t="shared" si="67"/>
        <v>Post Drug Era 2007-2012</v>
      </c>
      <c r="D2175" t="s">
        <v>18</v>
      </c>
      <c r="E2175">
        <v>153</v>
      </c>
      <c r="F2175">
        <v>20</v>
      </c>
      <c r="G2175">
        <v>2</v>
      </c>
      <c r="H2175">
        <v>17</v>
      </c>
      <c r="I2175">
        <v>13</v>
      </c>
      <c r="J2175">
        <v>0</v>
      </c>
      <c r="K2175">
        <v>5</v>
      </c>
      <c r="L2175">
        <v>3</v>
      </c>
      <c r="M2175">
        <v>0</v>
      </c>
      <c r="Q2175">
        <v>38</v>
      </c>
      <c r="R2175">
        <v>5.29</v>
      </c>
      <c r="X2175">
        <v>36</v>
      </c>
      <c r="Z2175">
        <v>102</v>
      </c>
      <c r="AA2175">
        <f t="shared" si="66"/>
        <v>34</v>
      </c>
    </row>
    <row r="2176" spans="1:27" x14ac:dyDescent="0.25">
      <c r="A2176" t="s">
        <v>2164</v>
      </c>
      <c r="B2176">
        <v>2009</v>
      </c>
      <c r="C2176" t="str">
        <f t="shared" si="67"/>
        <v>Post Drug Era 2007-2012</v>
      </c>
      <c r="D2176" t="s">
        <v>18</v>
      </c>
      <c r="E2176">
        <v>153</v>
      </c>
      <c r="F2176">
        <v>16</v>
      </c>
      <c r="G2176">
        <v>3</v>
      </c>
      <c r="H2176">
        <v>11</v>
      </c>
      <c r="I2176">
        <v>26</v>
      </c>
      <c r="J2176">
        <v>0</v>
      </c>
      <c r="K2176">
        <v>2</v>
      </c>
      <c r="L2176">
        <v>1</v>
      </c>
      <c r="M2176">
        <v>0</v>
      </c>
      <c r="Q2176">
        <v>41</v>
      </c>
      <c r="R2176">
        <v>4.24</v>
      </c>
      <c r="X2176">
        <v>34</v>
      </c>
      <c r="Z2176">
        <v>102</v>
      </c>
      <c r="AA2176">
        <f t="shared" si="66"/>
        <v>34</v>
      </c>
    </row>
    <row r="2177" spans="1:27" x14ac:dyDescent="0.25">
      <c r="A2177" t="s">
        <v>550</v>
      </c>
      <c r="B2177">
        <v>1985</v>
      </c>
      <c r="C2177" t="str">
        <f t="shared" si="67"/>
        <v>Pre-Drug 1970-1991</v>
      </c>
      <c r="D2177" t="s">
        <v>18</v>
      </c>
      <c r="E2177">
        <v>153</v>
      </c>
      <c r="F2177">
        <v>14</v>
      </c>
      <c r="G2177">
        <v>2</v>
      </c>
      <c r="H2177">
        <v>15</v>
      </c>
      <c r="I2177">
        <v>17</v>
      </c>
      <c r="J2177">
        <v>3</v>
      </c>
      <c r="K2177">
        <v>2</v>
      </c>
      <c r="L2177">
        <v>0</v>
      </c>
      <c r="M2177">
        <v>0</v>
      </c>
      <c r="Q2177">
        <v>39</v>
      </c>
      <c r="R2177">
        <v>3.67</v>
      </c>
      <c r="X2177">
        <v>33</v>
      </c>
      <c r="Y2177">
        <v>0.28000000000000003</v>
      </c>
      <c r="Z2177">
        <v>103</v>
      </c>
      <c r="AA2177">
        <f t="shared" si="66"/>
        <v>34.333333333333336</v>
      </c>
    </row>
    <row r="2178" spans="1:27" x14ac:dyDescent="0.25">
      <c r="A2178" t="s">
        <v>2002</v>
      </c>
      <c r="B2178">
        <v>1971</v>
      </c>
      <c r="C2178" t="str">
        <f t="shared" si="67"/>
        <v>Pre-Drug 1970-1991</v>
      </c>
      <c r="D2178" t="s">
        <v>18</v>
      </c>
      <c r="E2178">
        <v>153</v>
      </c>
      <c r="F2178">
        <v>9</v>
      </c>
      <c r="G2178">
        <v>0</v>
      </c>
      <c r="H2178">
        <v>26</v>
      </c>
      <c r="I2178">
        <v>11</v>
      </c>
      <c r="J2178">
        <v>4</v>
      </c>
      <c r="K2178">
        <v>3</v>
      </c>
      <c r="L2178">
        <v>5</v>
      </c>
      <c r="M2178">
        <v>0</v>
      </c>
      <c r="Q2178">
        <v>27</v>
      </c>
      <c r="R2178">
        <v>2.34</v>
      </c>
      <c r="X2178">
        <v>20</v>
      </c>
      <c r="Y2178">
        <v>0.22</v>
      </c>
      <c r="Z2178">
        <v>104</v>
      </c>
      <c r="AA2178">
        <f t="shared" ref="AA2178:AA2241" si="68">Z2178/3</f>
        <v>34.666666666666664</v>
      </c>
    </row>
    <row r="2179" spans="1:27" x14ac:dyDescent="0.25">
      <c r="A2179" t="s">
        <v>538</v>
      </c>
      <c r="B2179">
        <v>1991</v>
      </c>
      <c r="C2179" t="str">
        <f t="shared" ref="C2179:C2242" si="69">IF(B2179&lt;1997,"Pre-Drug 1970-1991",IF(B2179&lt;=2006,"Drug Era 1992-2006","Post Drug Era 2007-2012"))</f>
        <v>Pre-Drug 1970-1991</v>
      </c>
      <c r="D2179" t="s">
        <v>18</v>
      </c>
      <c r="E2179">
        <v>153</v>
      </c>
      <c r="F2179">
        <v>22</v>
      </c>
      <c r="G2179">
        <v>3</v>
      </c>
      <c r="H2179">
        <v>14</v>
      </c>
      <c r="I2179">
        <v>17</v>
      </c>
      <c r="J2179">
        <v>1</v>
      </c>
      <c r="K2179">
        <v>5</v>
      </c>
      <c r="L2179">
        <v>1</v>
      </c>
      <c r="M2179">
        <v>0</v>
      </c>
      <c r="Q2179">
        <v>36</v>
      </c>
      <c r="R2179">
        <v>5.71</v>
      </c>
      <c r="X2179">
        <v>13</v>
      </c>
      <c r="Y2179">
        <v>0.26</v>
      </c>
      <c r="Z2179">
        <v>104</v>
      </c>
      <c r="AA2179">
        <f t="shared" si="68"/>
        <v>34.666666666666664</v>
      </c>
    </row>
    <row r="2180" spans="1:27" x14ac:dyDescent="0.25">
      <c r="A2180" t="s">
        <v>1549</v>
      </c>
      <c r="B2180">
        <v>2007</v>
      </c>
      <c r="C2180" t="str">
        <f t="shared" si="69"/>
        <v>Post Drug Era 2007-2012</v>
      </c>
      <c r="D2180" t="s">
        <v>18</v>
      </c>
      <c r="E2180">
        <v>153</v>
      </c>
      <c r="F2180">
        <v>16</v>
      </c>
      <c r="G2180">
        <v>3</v>
      </c>
      <c r="H2180">
        <v>17</v>
      </c>
      <c r="I2180">
        <v>10</v>
      </c>
      <c r="J2180">
        <v>1</v>
      </c>
      <c r="K2180">
        <v>1</v>
      </c>
      <c r="L2180">
        <v>2</v>
      </c>
      <c r="M2180">
        <v>0</v>
      </c>
      <c r="Q2180">
        <v>36</v>
      </c>
      <c r="R2180">
        <v>4.1500000000000004</v>
      </c>
      <c r="X2180">
        <v>25</v>
      </c>
      <c r="Z2180">
        <v>104</v>
      </c>
      <c r="AA2180">
        <f t="shared" si="68"/>
        <v>34.666666666666664</v>
      </c>
    </row>
    <row r="2181" spans="1:27" x14ac:dyDescent="0.25">
      <c r="A2181" t="s">
        <v>1261</v>
      </c>
      <c r="B2181">
        <v>1974</v>
      </c>
      <c r="C2181" t="str">
        <f t="shared" si="69"/>
        <v>Pre-Drug 1970-1991</v>
      </c>
      <c r="D2181" t="s">
        <v>19</v>
      </c>
      <c r="E2181">
        <v>153</v>
      </c>
      <c r="F2181">
        <v>15</v>
      </c>
      <c r="G2181">
        <v>3</v>
      </c>
      <c r="H2181">
        <v>12</v>
      </c>
      <c r="I2181">
        <v>24</v>
      </c>
      <c r="J2181">
        <v>5</v>
      </c>
      <c r="K2181">
        <v>1</v>
      </c>
      <c r="L2181">
        <v>4</v>
      </c>
      <c r="M2181">
        <v>1</v>
      </c>
      <c r="Q2181">
        <v>32</v>
      </c>
      <c r="R2181">
        <v>3.82</v>
      </c>
      <c r="X2181">
        <v>18</v>
      </c>
      <c r="Y2181">
        <v>0.24</v>
      </c>
      <c r="Z2181">
        <v>106</v>
      </c>
      <c r="AA2181">
        <f t="shared" si="68"/>
        <v>35.333333333333336</v>
      </c>
    </row>
    <row r="2182" spans="1:27" x14ac:dyDescent="0.25">
      <c r="A2182" t="s">
        <v>1108</v>
      </c>
      <c r="B2182">
        <v>1980</v>
      </c>
      <c r="C2182" t="str">
        <f t="shared" si="69"/>
        <v>Pre-Drug 1970-1991</v>
      </c>
      <c r="D2182" t="s">
        <v>19</v>
      </c>
      <c r="E2182">
        <v>153</v>
      </c>
      <c r="F2182">
        <v>19</v>
      </c>
      <c r="G2182">
        <v>5</v>
      </c>
      <c r="H2182">
        <v>11</v>
      </c>
      <c r="I2182">
        <v>16</v>
      </c>
      <c r="J2182">
        <v>0</v>
      </c>
      <c r="K2182">
        <v>1</v>
      </c>
      <c r="L2182">
        <v>0</v>
      </c>
      <c r="M2182">
        <v>0</v>
      </c>
      <c r="Q2182">
        <v>39</v>
      </c>
      <c r="R2182">
        <v>4.84</v>
      </c>
      <c r="X2182">
        <v>21</v>
      </c>
      <c r="Y2182">
        <v>0.27</v>
      </c>
      <c r="Z2182">
        <v>106</v>
      </c>
      <c r="AA2182">
        <f t="shared" si="68"/>
        <v>35.333333333333336</v>
      </c>
    </row>
    <row r="2183" spans="1:27" x14ac:dyDescent="0.25">
      <c r="A2183" t="s">
        <v>2043</v>
      </c>
      <c r="B2183">
        <v>1982</v>
      </c>
      <c r="C2183" t="str">
        <f t="shared" si="69"/>
        <v>Pre-Drug 1970-1991</v>
      </c>
      <c r="D2183" t="s">
        <v>19</v>
      </c>
      <c r="E2183">
        <v>153</v>
      </c>
      <c r="F2183">
        <v>18</v>
      </c>
      <c r="G2183">
        <v>7</v>
      </c>
      <c r="H2183">
        <v>16</v>
      </c>
      <c r="I2183">
        <v>27</v>
      </c>
      <c r="J2183">
        <v>0</v>
      </c>
      <c r="K2183">
        <v>0</v>
      </c>
      <c r="L2183">
        <v>0</v>
      </c>
      <c r="M2183">
        <v>2</v>
      </c>
      <c r="Q2183">
        <v>36</v>
      </c>
      <c r="R2183">
        <v>4.58</v>
      </c>
      <c r="X2183">
        <v>15</v>
      </c>
      <c r="Y2183">
        <v>0.26</v>
      </c>
      <c r="Z2183">
        <v>106</v>
      </c>
      <c r="AA2183">
        <f t="shared" si="68"/>
        <v>35.333333333333336</v>
      </c>
    </row>
    <row r="2184" spans="1:27" x14ac:dyDescent="0.25">
      <c r="A2184" t="s">
        <v>1831</v>
      </c>
      <c r="B2184">
        <v>2000</v>
      </c>
      <c r="C2184" t="str">
        <f t="shared" si="69"/>
        <v>Drug Era 1992-2006</v>
      </c>
      <c r="D2184" t="s">
        <v>19</v>
      </c>
      <c r="E2184">
        <v>153</v>
      </c>
      <c r="F2184">
        <v>11</v>
      </c>
      <c r="G2184">
        <v>2</v>
      </c>
      <c r="H2184">
        <v>14</v>
      </c>
      <c r="I2184">
        <v>37</v>
      </c>
      <c r="J2184">
        <v>2</v>
      </c>
      <c r="K2184">
        <v>2</v>
      </c>
      <c r="L2184">
        <v>1</v>
      </c>
      <c r="M2184">
        <v>0</v>
      </c>
      <c r="Q2184">
        <v>35</v>
      </c>
      <c r="R2184">
        <v>2.8</v>
      </c>
      <c r="X2184">
        <v>14</v>
      </c>
      <c r="Y2184">
        <v>0</v>
      </c>
      <c r="Z2184">
        <v>106</v>
      </c>
      <c r="AA2184">
        <f t="shared" si="68"/>
        <v>35.333333333333336</v>
      </c>
    </row>
    <row r="2185" spans="1:27" x14ac:dyDescent="0.25">
      <c r="A2185" t="s">
        <v>3019</v>
      </c>
      <c r="B2185">
        <v>1999</v>
      </c>
      <c r="C2185" t="str">
        <f t="shared" si="69"/>
        <v>Drug Era 1992-2006</v>
      </c>
      <c r="D2185" t="s">
        <v>19</v>
      </c>
      <c r="E2185">
        <v>153</v>
      </c>
      <c r="F2185">
        <v>16</v>
      </c>
      <c r="G2185">
        <v>2</v>
      </c>
      <c r="H2185">
        <v>15</v>
      </c>
      <c r="I2185">
        <v>29</v>
      </c>
      <c r="J2185">
        <v>0</v>
      </c>
      <c r="K2185">
        <v>1</v>
      </c>
      <c r="L2185">
        <v>3</v>
      </c>
      <c r="M2185">
        <v>2</v>
      </c>
      <c r="Q2185">
        <v>33</v>
      </c>
      <c r="R2185">
        <v>4.04</v>
      </c>
      <c r="X2185">
        <v>10</v>
      </c>
      <c r="Y2185">
        <v>0</v>
      </c>
      <c r="Z2185">
        <v>107</v>
      </c>
      <c r="AA2185">
        <f t="shared" si="68"/>
        <v>35.666666666666664</v>
      </c>
    </row>
    <row r="2186" spans="1:27" x14ac:dyDescent="0.25">
      <c r="A2186" t="s">
        <v>787</v>
      </c>
      <c r="B2186">
        <v>1989</v>
      </c>
      <c r="C2186" t="str">
        <f t="shared" si="69"/>
        <v>Pre-Drug 1970-1991</v>
      </c>
      <c r="D2186" t="s">
        <v>19</v>
      </c>
      <c r="E2186">
        <v>153</v>
      </c>
      <c r="F2186">
        <v>7</v>
      </c>
      <c r="G2186">
        <v>2</v>
      </c>
      <c r="H2186">
        <v>17</v>
      </c>
      <c r="I2186">
        <v>13</v>
      </c>
      <c r="J2186">
        <v>3</v>
      </c>
      <c r="K2186">
        <v>0</v>
      </c>
      <c r="L2186">
        <v>2</v>
      </c>
      <c r="M2186">
        <v>1</v>
      </c>
      <c r="Q2186">
        <v>29</v>
      </c>
      <c r="R2186">
        <v>1.75</v>
      </c>
      <c r="X2186">
        <v>31</v>
      </c>
      <c r="Y2186">
        <v>0.21</v>
      </c>
      <c r="Z2186">
        <v>108</v>
      </c>
      <c r="AA2186">
        <f t="shared" si="68"/>
        <v>36</v>
      </c>
    </row>
    <row r="2187" spans="1:27" x14ac:dyDescent="0.25">
      <c r="A2187" t="s">
        <v>1651</v>
      </c>
      <c r="B2187">
        <v>2012</v>
      </c>
      <c r="C2187" t="str">
        <f t="shared" si="69"/>
        <v>Post Drug Era 2007-2012</v>
      </c>
      <c r="D2187" t="s">
        <v>18</v>
      </c>
      <c r="E2187">
        <v>153</v>
      </c>
      <c r="F2187">
        <v>10</v>
      </c>
      <c r="G2187">
        <v>1</v>
      </c>
      <c r="H2187">
        <v>14</v>
      </c>
      <c r="I2187">
        <v>28</v>
      </c>
      <c r="J2187">
        <v>3</v>
      </c>
      <c r="K2187">
        <v>2</v>
      </c>
      <c r="L2187">
        <v>0</v>
      </c>
      <c r="M2187">
        <v>0</v>
      </c>
      <c r="Q2187">
        <v>37</v>
      </c>
      <c r="R2187">
        <v>2.5</v>
      </c>
      <c r="X2187">
        <v>28</v>
      </c>
      <c r="Z2187">
        <v>108</v>
      </c>
      <c r="AA2187">
        <f t="shared" si="68"/>
        <v>36</v>
      </c>
    </row>
    <row r="2188" spans="1:27" x14ac:dyDescent="0.25">
      <c r="A2188" t="s">
        <v>1241</v>
      </c>
      <c r="B2188">
        <v>1991</v>
      </c>
      <c r="C2188" t="str">
        <f t="shared" si="69"/>
        <v>Pre-Drug 1970-1991</v>
      </c>
      <c r="D2188" t="s">
        <v>19</v>
      </c>
      <c r="E2188">
        <v>153</v>
      </c>
      <c r="F2188">
        <v>18</v>
      </c>
      <c r="G2188">
        <v>2</v>
      </c>
      <c r="H2188">
        <v>10</v>
      </c>
      <c r="I2188">
        <v>33</v>
      </c>
      <c r="J2188">
        <v>0</v>
      </c>
      <c r="K2188">
        <v>0</v>
      </c>
      <c r="L2188">
        <v>1</v>
      </c>
      <c r="M2188">
        <v>0</v>
      </c>
      <c r="Q2188">
        <v>37</v>
      </c>
      <c r="R2188">
        <v>4.46</v>
      </c>
      <c r="X2188">
        <v>15</v>
      </c>
      <c r="Y2188">
        <v>0.26</v>
      </c>
      <c r="Z2188">
        <v>109</v>
      </c>
      <c r="AA2188">
        <f t="shared" si="68"/>
        <v>36.333333333333336</v>
      </c>
    </row>
    <row r="2189" spans="1:27" x14ac:dyDescent="0.25">
      <c r="A2189" t="s">
        <v>1774</v>
      </c>
      <c r="B2189">
        <v>1995</v>
      </c>
      <c r="C2189" t="str">
        <f t="shared" si="69"/>
        <v>Pre-Drug 1970-1991</v>
      </c>
      <c r="D2189" t="s">
        <v>19</v>
      </c>
      <c r="E2189">
        <v>153</v>
      </c>
      <c r="F2189">
        <v>19</v>
      </c>
      <c r="G2189">
        <v>2</v>
      </c>
      <c r="H2189">
        <v>12</v>
      </c>
      <c r="I2189">
        <v>19</v>
      </c>
      <c r="J2189">
        <v>2</v>
      </c>
      <c r="K2189">
        <v>0</v>
      </c>
      <c r="L2189">
        <v>1</v>
      </c>
      <c r="M2189">
        <v>0</v>
      </c>
      <c r="Q2189">
        <v>37</v>
      </c>
      <c r="R2189">
        <v>4.71</v>
      </c>
      <c r="X2189">
        <v>33</v>
      </c>
      <c r="Y2189">
        <v>0.26</v>
      </c>
      <c r="Z2189">
        <v>109</v>
      </c>
      <c r="AA2189">
        <f t="shared" si="68"/>
        <v>36.333333333333336</v>
      </c>
    </row>
    <row r="2190" spans="1:27" x14ac:dyDescent="0.25">
      <c r="A2190" t="s">
        <v>1615</v>
      </c>
      <c r="B2190">
        <v>2003</v>
      </c>
      <c r="C2190" t="str">
        <f t="shared" si="69"/>
        <v>Drug Era 1992-2006</v>
      </c>
      <c r="D2190" t="s">
        <v>18</v>
      </c>
      <c r="E2190">
        <v>153</v>
      </c>
      <c r="F2190">
        <v>21</v>
      </c>
      <c r="G2190">
        <v>5</v>
      </c>
      <c r="H2190">
        <v>13</v>
      </c>
      <c r="I2190">
        <v>28</v>
      </c>
      <c r="J2190">
        <v>0</v>
      </c>
      <c r="K2190">
        <v>1</v>
      </c>
      <c r="L2190">
        <v>1</v>
      </c>
      <c r="M2190">
        <v>0</v>
      </c>
      <c r="Q2190">
        <v>38</v>
      </c>
      <c r="R2190">
        <v>5.2</v>
      </c>
      <c r="X2190">
        <v>17</v>
      </c>
      <c r="Y2190">
        <v>0.27</v>
      </c>
      <c r="Z2190">
        <v>109</v>
      </c>
      <c r="AA2190">
        <f t="shared" si="68"/>
        <v>36.333333333333336</v>
      </c>
    </row>
    <row r="2191" spans="1:27" x14ac:dyDescent="0.25">
      <c r="A2191" t="s">
        <v>1603</v>
      </c>
      <c r="B2191">
        <v>2010</v>
      </c>
      <c r="C2191" t="str">
        <f t="shared" si="69"/>
        <v>Post Drug Era 2007-2012</v>
      </c>
      <c r="D2191" t="s">
        <v>19</v>
      </c>
      <c r="E2191">
        <v>153</v>
      </c>
      <c r="F2191">
        <v>12</v>
      </c>
      <c r="G2191">
        <v>1</v>
      </c>
      <c r="H2191">
        <v>19</v>
      </c>
      <c r="I2191">
        <v>29</v>
      </c>
      <c r="J2191">
        <v>1</v>
      </c>
      <c r="K2191">
        <v>0</v>
      </c>
      <c r="L2191">
        <v>0</v>
      </c>
      <c r="M2191">
        <v>0</v>
      </c>
      <c r="Q2191">
        <v>28</v>
      </c>
      <c r="R2191">
        <v>2.97</v>
      </c>
      <c r="X2191">
        <v>14</v>
      </c>
      <c r="Z2191">
        <v>109</v>
      </c>
      <c r="AA2191">
        <f t="shared" si="68"/>
        <v>36.333333333333336</v>
      </c>
    </row>
    <row r="2192" spans="1:27" x14ac:dyDescent="0.25">
      <c r="A2192" t="s">
        <v>1011</v>
      </c>
      <c r="B2192">
        <v>1987</v>
      </c>
      <c r="C2192" t="str">
        <f t="shared" si="69"/>
        <v>Pre-Drug 1970-1991</v>
      </c>
      <c r="D2192" t="s">
        <v>18</v>
      </c>
      <c r="E2192">
        <v>153</v>
      </c>
      <c r="F2192">
        <v>19</v>
      </c>
      <c r="G2192">
        <v>6</v>
      </c>
      <c r="H2192">
        <v>10</v>
      </c>
      <c r="I2192">
        <v>31</v>
      </c>
      <c r="J2192">
        <v>3</v>
      </c>
      <c r="K2192">
        <v>2</v>
      </c>
      <c r="L2192">
        <v>1</v>
      </c>
      <c r="M2192">
        <v>0</v>
      </c>
      <c r="Q2192">
        <v>34</v>
      </c>
      <c r="R2192">
        <v>4.66</v>
      </c>
      <c r="X2192">
        <v>18</v>
      </c>
      <c r="Y2192">
        <v>0.24</v>
      </c>
      <c r="Z2192">
        <v>110</v>
      </c>
      <c r="AA2192">
        <f t="shared" si="68"/>
        <v>36.666666666666664</v>
      </c>
    </row>
    <row r="2193" spans="1:27" x14ac:dyDescent="0.25">
      <c r="A2193" t="s">
        <v>399</v>
      </c>
      <c r="B2193">
        <v>1991</v>
      </c>
      <c r="C2193" t="str">
        <f t="shared" si="69"/>
        <v>Pre-Drug 1970-1991</v>
      </c>
      <c r="D2193" t="s">
        <v>19</v>
      </c>
      <c r="E2193">
        <v>153</v>
      </c>
      <c r="F2193">
        <v>15</v>
      </c>
      <c r="G2193">
        <v>6</v>
      </c>
      <c r="H2193">
        <v>14</v>
      </c>
      <c r="I2193">
        <v>16</v>
      </c>
      <c r="J2193">
        <v>3</v>
      </c>
      <c r="K2193">
        <v>1</v>
      </c>
      <c r="L2193">
        <v>0</v>
      </c>
      <c r="M2193">
        <v>0</v>
      </c>
      <c r="Q2193">
        <v>34</v>
      </c>
      <c r="R2193">
        <v>3.68</v>
      </c>
      <c r="X2193">
        <v>27</v>
      </c>
      <c r="Y2193">
        <v>0.24</v>
      </c>
      <c r="Z2193">
        <v>110</v>
      </c>
      <c r="AA2193">
        <f t="shared" si="68"/>
        <v>36.666666666666664</v>
      </c>
    </row>
    <row r="2194" spans="1:27" x14ac:dyDescent="0.25">
      <c r="A2194" t="s">
        <v>3103</v>
      </c>
      <c r="B2194">
        <v>1997</v>
      </c>
      <c r="C2194" t="str">
        <f t="shared" si="69"/>
        <v>Drug Era 1992-2006</v>
      </c>
      <c r="D2194" t="s">
        <v>19</v>
      </c>
      <c r="E2194">
        <v>153</v>
      </c>
      <c r="F2194">
        <v>21</v>
      </c>
      <c r="G2194">
        <v>5</v>
      </c>
      <c r="H2194">
        <v>6</v>
      </c>
      <c r="I2194">
        <v>32</v>
      </c>
      <c r="J2194">
        <v>0</v>
      </c>
      <c r="K2194">
        <v>0</v>
      </c>
      <c r="L2194">
        <v>2</v>
      </c>
      <c r="M2194">
        <v>0</v>
      </c>
      <c r="Q2194">
        <v>39</v>
      </c>
      <c r="R2194">
        <v>5.15</v>
      </c>
      <c r="X2194">
        <v>18</v>
      </c>
      <c r="Y2194">
        <v>0.26</v>
      </c>
      <c r="Z2194">
        <v>110</v>
      </c>
      <c r="AA2194">
        <f t="shared" si="68"/>
        <v>36.666666666666664</v>
      </c>
    </row>
    <row r="2195" spans="1:27" x14ac:dyDescent="0.25">
      <c r="A2195" t="s">
        <v>1757</v>
      </c>
      <c r="B2195">
        <v>1971</v>
      </c>
      <c r="C2195" t="str">
        <f t="shared" si="69"/>
        <v>Pre-Drug 1970-1991</v>
      </c>
      <c r="D2195" t="s">
        <v>18</v>
      </c>
      <c r="E2195">
        <v>153</v>
      </c>
      <c r="F2195">
        <v>17</v>
      </c>
      <c r="G2195">
        <v>2</v>
      </c>
      <c r="H2195">
        <v>15</v>
      </c>
      <c r="I2195">
        <v>24</v>
      </c>
      <c r="J2195">
        <v>0</v>
      </c>
      <c r="K2195">
        <v>3</v>
      </c>
      <c r="L2195">
        <v>0</v>
      </c>
      <c r="M2195">
        <v>0</v>
      </c>
      <c r="Q2195">
        <v>31</v>
      </c>
      <c r="R2195">
        <v>4.1399999999999997</v>
      </c>
      <c r="X2195">
        <v>19</v>
      </c>
      <c r="Y2195">
        <v>0.22</v>
      </c>
      <c r="Z2195">
        <v>111</v>
      </c>
      <c r="AA2195">
        <f t="shared" si="68"/>
        <v>37</v>
      </c>
    </row>
    <row r="2196" spans="1:27" x14ac:dyDescent="0.25">
      <c r="A2196" t="s">
        <v>696</v>
      </c>
      <c r="B2196">
        <v>2002</v>
      </c>
      <c r="C2196" t="str">
        <f t="shared" si="69"/>
        <v>Drug Era 1992-2006</v>
      </c>
      <c r="D2196" t="s">
        <v>18</v>
      </c>
      <c r="E2196">
        <v>153</v>
      </c>
      <c r="F2196">
        <v>15</v>
      </c>
      <c r="G2196">
        <v>3</v>
      </c>
      <c r="H2196">
        <v>15</v>
      </c>
      <c r="I2196">
        <v>25</v>
      </c>
      <c r="J2196">
        <v>2</v>
      </c>
      <c r="K2196">
        <v>1</v>
      </c>
      <c r="L2196">
        <v>1</v>
      </c>
      <c r="M2196">
        <v>0</v>
      </c>
      <c r="Q2196">
        <v>28</v>
      </c>
      <c r="R2196">
        <v>3.62</v>
      </c>
      <c r="X2196">
        <v>10</v>
      </c>
      <c r="Z2196">
        <v>112</v>
      </c>
      <c r="AA2196">
        <f t="shared" si="68"/>
        <v>37.333333333333336</v>
      </c>
    </row>
    <row r="2197" spans="1:27" x14ac:dyDescent="0.25">
      <c r="A2197" t="s">
        <v>2570</v>
      </c>
      <c r="B2197">
        <v>1980</v>
      </c>
      <c r="C2197" t="str">
        <f t="shared" si="69"/>
        <v>Pre-Drug 1970-1991</v>
      </c>
      <c r="D2197" t="s">
        <v>18</v>
      </c>
      <c r="E2197">
        <v>153</v>
      </c>
      <c r="F2197">
        <v>9</v>
      </c>
      <c r="G2197">
        <v>2</v>
      </c>
      <c r="H2197">
        <v>17</v>
      </c>
      <c r="I2197">
        <v>28</v>
      </c>
      <c r="J2197">
        <v>3</v>
      </c>
      <c r="K2197">
        <v>2</v>
      </c>
      <c r="L2197">
        <v>2</v>
      </c>
      <c r="M2197">
        <v>1</v>
      </c>
      <c r="Q2197">
        <v>23</v>
      </c>
      <c r="R2197">
        <v>2.15</v>
      </c>
      <c r="X2197">
        <v>22</v>
      </c>
      <c r="Y2197">
        <v>0.17</v>
      </c>
      <c r="Z2197">
        <v>113</v>
      </c>
      <c r="AA2197">
        <f t="shared" si="68"/>
        <v>37.666666666666664</v>
      </c>
    </row>
    <row r="2198" spans="1:27" x14ac:dyDescent="0.25">
      <c r="A2198" t="s">
        <v>584</v>
      </c>
      <c r="B2198">
        <v>1989</v>
      </c>
      <c r="C2198" t="str">
        <f t="shared" si="69"/>
        <v>Pre-Drug 1970-1991</v>
      </c>
      <c r="D2198" t="s">
        <v>18</v>
      </c>
      <c r="E2198">
        <v>153</v>
      </c>
      <c r="F2198">
        <v>9</v>
      </c>
      <c r="G2198">
        <v>2</v>
      </c>
      <c r="H2198">
        <v>6</v>
      </c>
      <c r="I2198">
        <v>30</v>
      </c>
      <c r="J2198">
        <v>1</v>
      </c>
      <c r="K2198">
        <v>5</v>
      </c>
      <c r="L2198">
        <v>0</v>
      </c>
      <c r="M2198">
        <v>0</v>
      </c>
      <c r="Q2198">
        <v>36</v>
      </c>
      <c r="R2198">
        <v>2.09</v>
      </c>
      <c r="X2198">
        <v>39</v>
      </c>
      <c r="Y2198">
        <v>0.24</v>
      </c>
      <c r="Z2198">
        <v>116</v>
      </c>
      <c r="AA2198">
        <f t="shared" si="68"/>
        <v>38.666666666666664</v>
      </c>
    </row>
    <row r="2199" spans="1:27" x14ac:dyDescent="0.25">
      <c r="A2199" t="s">
        <v>420</v>
      </c>
      <c r="B2199">
        <v>1972</v>
      </c>
      <c r="C2199" t="str">
        <f t="shared" si="69"/>
        <v>Pre-Drug 1970-1991</v>
      </c>
      <c r="D2199" t="s">
        <v>19</v>
      </c>
      <c r="E2199">
        <v>153</v>
      </c>
      <c r="F2199">
        <v>7</v>
      </c>
      <c r="G2199">
        <v>1</v>
      </c>
      <c r="H2199">
        <v>8</v>
      </c>
      <c r="I2199">
        <v>31</v>
      </c>
      <c r="J2199">
        <v>0</v>
      </c>
      <c r="K2199">
        <v>0</v>
      </c>
      <c r="L2199">
        <v>0</v>
      </c>
      <c r="M2199">
        <v>0</v>
      </c>
      <c r="Q2199">
        <v>28</v>
      </c>
      <c r="R2199">
        <v>1.58</v>
      </c>
      <c r="X2199">
        <v>27</v>
      </c>
      <c r="Y2199">
        <v>0.2</v>
      </c>
      <c r="Z2199">
        <v>120</v>
      </c>
      <c r="AA2199">
        <f t="shared" si="68"/>
        <v>40</v>
      </c>
    </row>
    <row r="2200" spans="1:27" x14ac:dyDescent="0.25">
      <c r="A2200" t="s">
        <v>1198</v>
      </c>
      <c r="B2200">
        <v>1985</v>
      </c>
      <c r="C2200" t="str">
        <f t="shared" si="69"/>
        <v>Pre-Drug 1970-1991</v>
      </c>
      <c r="D2200" t="s">
        <v>19</v>
      </c>
      <c r="E2200">
        <v>153</v>
      </c>
      <c r="F2200">
        <v>9</v>
      </c>
      <c r="G2200">
        <v>4</v>
      </c>
      <c r="H2200">
        <v>8</v>
      </c>
      <c r="I2200">
        <v>42</v>
      </c>
      <c r="J2200">
        <v>2</v>
      </c>
      <c r="K2200">
        <v>0</v>
      </c>
      <c r="L2200">
        <v>0</v>
      </c>
      <c r="M2200">
        <v>0</v>
      </c>
      <c r="Q2200">
        <v>29</v>
      </c>
      <c r="R2200">
        <v>2.0299999999999998</v>
      </c>
      <c r="X2200">
        <v>19</v>
      </c>
      <c r="Y2200">
        <v>0.2</v>
      </c>
      <c r="Z2200">
        <v>120</v>
      </c>
      <c r="AA2200">
        <f t="shared" si="68"/>
        <v>40</v>
      </c>
    </row>
    <row r="2201" spans="1:27" x14ac:dyDescent="0.25">
      <c r="A2201" t="s">
        <v>687</v>
      </c>
      <c r="B2201">
        <v>1993</v>
      </c>
      <c r="C2201" t="str">
        <f t="shared" si="69"/>
        <v>Pre-Drug 1970-1991</v>
      </c>
      <c r="D2201" t="s">
        <v>18</v>
      </c>
      <c r="E2201">
        <v>154</v>
      </c>
      <c r="F2201">
        <v>18</v>
      </c>
      <c r="G2201">
        <v>4</v>
      </c>
      <c r="H2201">
        <v>24</v>
      </c>
      <c r="I2201">
        <v>28</v>
      </c>
      <c r="J2201">
        <v>1</v>
      </c>
      <c r="K2201">
        <v>1</v>
      </c>
      <c r="L2201">
        <v>1</v>
      </c>
      <c r="M2201">
        <v>0</v>
      </c>
      <c r="Q2201">
        <v>35</v>
      </c>
      <c r="R2201">
        <v>5.17</v>
      </c>
      <c r="X2201">
        <v>11</v>
      </c>
      <c r="Y2201">
        <v>0.27</v>
      </c>
      <c r="Z2201">
        <v>94</v>
      </c>
      <c r="AA2201">
        <f t="shared" si="68"/>
        <v>31.333333333333332</v>
      </c>
    </row>
    <row r="2202" spans="1:27" x14ac:dyDescent="0.25">
      <c r="A2202" t="s">
        <v>920</v>
      </c>
      <c r="B2202">
        <v>2000</v>
      </c>
      <c r="C2202" t="str">
        <f t="shared" si="69"/>
        <v>Drug Era 1992-2006</v>
      </c>
      <c r="D2202" t="s">
        <v>18</v>
      </c>
      <c r="E2202">
        <v>154</v>
      </c>
      <c r="F2202">
        <v>28</v>
      </c>
      <c r="G2202">
        <v>5</v>
      </c>
      <c r="H2202">
        <v>25</v>
      </c>
      <c r="I2202">
        <v>23</v>
      </c>
      <c r="J2202">
        <v>1</v>
      </c>
      <c r="K2202">
        <v>2</v>
      </c>
      <c r="L2202">
        <v>2</v>
      </c>
      <c r="M2202">
        <v>0</v>
      </c>
      <c r="Q2202">
        <v>28</v>
      </c>
      <c r="R2202">
        <v>7.88</v>
      </c>
      <c r="X2202">
        <v>19</v>
      </c>
      <c r="Y2202">
        <v>0</v>
      </c>
      <c r="Z2202">
        <v>96</v>
      </c>
      <c r="AA2202">
        <f t="shared" si="68"/>
        <v>32</v>
      </c>
    </row>
    <row r="2203" spans="1:27" x14ac:dyDescent="0.25">
      <c r="A2203" t="s">
        <v>645</v>
      </c>
      <c r="B2203">
        <v>2002</v>
      </c>
      <c r="C2203" t="str">
        <f t="shared" si="69"/>
        <v>Drug Era 1992-2006</v>
      </c>
      <c r="D2203" t="s">
        <v>19</v>
      </c>
      <c r="E2203">
        <v>154</v>
      </c>
      <c r="F2203">
        <v>21</v>
      </c>
      <c r="G2203">
        <v>6</v>
      </c>
      <c r="H2203">
        <v>19</v>
      </c>
      <c r="I2203">
        <v>22</v>
      </c>
      <c r="J2203">
        <v>4</v>
      </c>
      <c r="K2203">
        <v>1</v>
      </c>
      <c r="L2203">
        <v>1</v>
      </c>
      <c r="M2203">
        <v>0</v>
      </c>
      <c r="Q2203">
        <v>40</v>
      </c>
      <c r="R2203">
        <v>5.91</v>
      </c>
      <c r="X2203">
        <v>25</v>
      </c>
      <c r="Z2203">
        <v>96</v>
      </c>
      <c r="AA2203">
        <f t="shared" si="68"/>
        <v>32</v>
      </c>
    </row>
    <row r="2204" spans="1:27" x14ac:dyDescent="0.25">
      <c r="A2204" t="s">
        <v>196</v>
      </c>
      <c r="B2204">
        <v>2009</v>
      </c>
      <c r="C2204" t="str">
        <f t="shared" si="69"/>
        <v>Post Drug Era 2007-2012</v>
      </c>
      <c r="D2204" t="s">
        <v>18</v>
      </c>
      <c r="E2204">
        <v>154</v>
      </c>
      <c r="F2204">
        <v>28</v>
      </c>
      <c r="G2204">
        <v>2</v>
      </c>
      <c r="H2204">
        <v>22</v>
      </c>
      <c r="I2204">
        <v>17</v>
      </c>
      <c r="J2204">
        <v>0</v>
      </c>
      <c r="K2204">
        <v>0</v>
      </c>
      <c r="L2204">
        <v>1</v>
      </c>
      <c r="M2204">
        <v>1</v>
      </c>
      <c r="Q2204">
        <v>37</v>
      </c>
      <c r="R2204">
        <v>7.88</v>
      </c>
      <c r="X2204">
        <v>25</v>
      </c>
      <c r="Z2204">
        <v>96</v>
      </c>
      <c r="AA2204">
        <f t="shared" si="68"/>
        <v>32</v>
      </c>
    </row>
    <row r="2205" spans="1:27" x14ac:dyDescent="0.25">
      <c r="A2205" t="s">
        <v>1135</v>
      </c>
      <c r="B2205">
        <v>1971</v>
      </c>
      <c r="C2205" t="str">
        <f t="shared" si="69"/>
        <v>Pre-Drug 1970-1991</v>
      </c>
      <c r="D2205" t="s">
        <v>19</v>
      </c>
      <c r="E2205">
        <v>154</v>
      </c>
      <c r="F2205">
        <v>18</v>
      </c>
      <c r="G2205">
        <v>7</v>
      </c>
      <c r="H2205">
        <v>21</v>
      </c>
      <c r="I2205">
        <v>17</v>
      </c>
      <c r="J2205">
        <v>4</v>
      </c>
      <c r="K2205">
        <v>3</v>
      </c>
      <c r="L2205">
        <v>1</v>
      </c>
      <c r="M2205">
        <v>0</v>
      </c>
      <c r="Q2205">
        <v>38</v>
      </c>
      <c r="R2205">
        <v>5.01</v>
      </c>
      <c r="X2205">
        <v>24</v>
      </c>
      <c r="Y2205">
        <v>0.28999999999999998</v>
      </c>
      <c r="Z2205">
        <v>97</v>
      </c>
      <c r="AA2205">
        <f t="shared" si="68"/>
        <v>32.333333333333336</v>
      </c>
    </row>
    <row r="2206" spans="1:27" x14ac:dyDescent="0.25">
      <c r="A2206" t="s">
        <v>2027</v>
      </c>
      <c r="B2206">
        <v>1995</v>
      </c>
      <c r="C2206" t="str">
        <f t="shared" si="69"/>
        <v>Pre-Drug 1970-1991</v>
      </c>
      <c r="D2206" t="s">
        <v>18</v>
      </c>
      <c r="E2206">
        <v>154</v>
      </c>
      <c r="F2206">
        <v>22</v>
      </c>
      <c r="G2206">
        <v>4</v>
      </c>
      <c r="H2206">
        <v>15</v>
      </c>
      <c r="I2206">
        <v>18</v>
      </c>
      <c r="J2206">
        <v>1</v>
      </c>
      <c r="K2206">
        <v>1</v>
      </c>
      <c r="L2206">
        <v>2</v>
      </c>
      <c r="M2206">
        <v>2</v>
      </c>
      <c r="Q2206">
        <v>41</v>
      </c>
      <c r="R2206">
        <v>6.12</v>
      </c>
      <c r="X2206">
        <v>17</v>
      </c>
      <c r="Y2206">
        <v>0.28999999999999998</v>
      </c>
      <c r="Z2206">
        <v>97</v>
      </c>
      <c r="AA2206">
        <f t="shared" si="68"/>
        <v>32.333333333333336</v>
      </c>
    </row>
    <row r="2207" spans="1:27" x14ac:dyDescent="0.25">
      <c r="A2207" t="s">
        <v>1047</v>
      </c>
      <c r="B2207">
        <v>2005</v>
      </c>
      <c r="C2207" t="str">
        <f t="shared" si="69"/>
        <v>Drug Era 1992-2006</v>
      </c>
      <c r="D2207" t="s">
        <v>18</v>
      </c>
      <c r="E2207">
        <v>154</v>
      </c>
      <c r="F2207">
        <v>16</v>
      </c>
      <c r="G2207">
        <v>2</v>
      </c>
      <c r="H2207">
        <v>19</v>
      </c>
      <c r="I2207">
        <v>14</v>
      </c>
      <c r="J2207">
        <v>2</v>
      </c>
      <c r="K2207">
        <v>0</v>
      </c>
      <c r="L2207">
        <v>0</v>
      </c>
      <c r="M2207">
        <v>0</v>
      </c>
      <c r="Q2207">
        <v>40</v>
      </c>
      <c r="R2207">
        <v>4.45</v>
      </c>
      <c r="X2207">
        <v>10</v>
      </c>
      <c r="Z2207">
        <v>97</v>
      </c>
      <c r="AA2207">
        <f t="shared" si="68"/>
        <v>32.333333333333336</v>
      </c>
    </row>
    <row r="2208" spans="1:27" x14ac:dyDescent="0.25">
      <c r="A2208" t="s">
        <v>1013</v>
      </c>
      <c r="B2208">
        <v>1972</v>
      </c>
      <c r="C2208" t="str">
        <f t="shared" si="69"/>
        <v>Pre-Drug 1970-1991</v>
      </c>
      <c r="D2208" t="s">
        <v>18</v>
      </c>
      <c r="E2208">
        <v>154</v>
      </c>
      <c r="F2208">
        <v>31</v>
      </c>
      <c r="G2208">
        <v>3</v>
      </c>
      <c r="H2208">
        <v>18</v>
      </c>
      <c r="I2208">
        <v>25</v>
      </c>
      <c r="J2208">
        <v>3</v>
      </c>
      <c r="K2208">
        <v>4</v>
      </c>
      <c r="L2208">
        <v>0</v>
      </c>
      <c r="M2208">
        <v>0</v>
      </c>
      <c r="Q2208">
        <v>41</v>
      </c>
      <c r="R2208">
        <v>8.4499999999999993</v>
      </c>
      <c r="X2208">
        <v>21</v>
      </c>
      <c r="Y2208">
        <v>0.3</v>
      </c>
      <c r="Z2208">
        <v>99</v>
      </c>
      <c r="AA2208">
        <f t="shared" si="68"/>
        <v>33</v>
      </c>
    </row>
    <row r="2209" spans="1:27" x14ac:dyDescent="0.25">
      <c r="A2209" t="s">
        <v>2298</v>
      </c>
      <c r="B2209">
        <v>1997</v>
      </c>
      <c r="C2209" t="str">
        <f t="shared" si="69"/>
        <v>Drug Era 1992-2006</v>
      </c>
      <c r="D2209" t="s">
        <v>18</v>
      </c>
      <c r="E2209">
        <v>154</v>
      </c>
      <c r="F2209">
        <v>22</v>
      </c>
      <c r="G2209">
        <v>5</v>
      </c>
      <c r="H2209">
        <v>21</v>
      </c>
      <c r="I2209">
        <v>28</v>
      </c>
      <c r="J2209">
        <v>1</v>
      </c>
      <c r="K2209">
        <v>3</v>
      </c>
      <c r="L2209">
        <v>2</v>
      </c>
      <c r="M2209">
        <v>0</v>
      </c>
      <c r="Q2209">
        <v>37</v>
      </c>
      <c r="R2209">
        <v>6</v>
      </c>
      <c r="X2209">
        <v>22</v>
      </c>
      <c r="Y2209">
        <v>0.28999999999999998</v>
      </c>
      <c r="Z2209">
        <v>99</v>
      </c>
      <c r="AA2209">
        <f t="shared" si="68"/>
        <v>33</v>
      </c>
    </row>
    <row r="2210" spans="1:27" x14ac:dyDescent="0.25">
      <c r="A2210" t="s">
        <v>2121</v>
      </c>
      <c r="B2210">
        <v>1992</v>
      </c>
      <c r="C2210" t="str">
        <f t="shared" si="69"/>
        <v>Pre-Drug 1970-1991</v>
      </c>
      <c r="D2210" t="s">
        <v>19</v>
      </c>
      <c r="E2210">
        <v>154</v>
      </c>
      <c r="F2210">
        <v>28</v>
      </c>
      <c r="G2210">
        <v>6</v>
      </c>
      <c r="H2210">
        <v>11</v>
      </c>
      <c r="I2210">
        <v>20</v>
      </c>
      <c r="J2210">
        <v>0</v>
      </c>
      <c r="K2210">
        <v>1</v>
      </c>
      <c r="L2210">
        <v>2</v>
      </c>
      <c r="M2210">
        <v>0</v>
      </c>
      <c r="Q2210">
        <v>47</v>
      </c>
      <c r="R2210">
        <v>7.56</v>
      </c>
      <c r="X2210">
        <v>17</v>
      </c>
      <c r="Y2210">
        <v>0.33</v>
      </c>
      <c r="Z2210">
        <v>100</v>
      </c>
      <c r="AA2210">
        <f t="shared" si="68"/>
        <v>33.333333333333336</v>
      </c>
    </row>
    <row r="2211" spans="1:27" x14ac:dyDescent="0.25">
      <c r="A2211" t="s">
        <v>532</v>
      </c>
      <c r="B2211">
        <v>1997</v>
      </c>
      <c r="C2211" t="str">
        <f t="shared" si="69"/>
        <v>Drug Era 1992-2006</v>
      </c>
      <c r="D2211" t="s">
        <v>18</v>
      </c>
      <c r="E2211">
        <v>154</v>
      </c>
      <c r="F2211">
        <v>11</v>
      </c>
      <c r="G2211">
        <v>2</v>
      </c>
      <c r="H2211">
        <v>17</v>
      </c>
      <c r="I2211">
        <v>37</v>
      </c>
      <c r="J2211">
        <v>3</v>
      </c>
      <c r="K2211">
        <v>4</v>
      </c>
      <c r="L2211">
        <v>2</v>
      </c>
      <c r="M2211">
        <v>0</v>
      </c>
      <c r="Q2211">
        <v>37</v>
      </c>
      <c r="R2211">
        <v>2.94</v>
      </c>
      <c r="X2211">
        <v>13</v>
      </c>
      <c r="Y2211">
        <v>0.27</v>
      </c>
      <c r="Z2211">
        <v>101</v>
      </c>
      <c r="AA2211">
        <f t="shared" si="68"/>
        <v>33.666666666666664</v>
      </c>
    </row>
    <row r="2212" spans="1:27" x14ac:dyDescent="0.25">
      <c r="A2212" t="s">
        <v>887</v>
      </c>
      <c r="B2212">
        <v>2004</v>
      </c>
      <c r="C2212" t="str">
        <f t="shared" si="69"/>
        <v>Drug Era 1992-2006</v>
      </c>
      <c r="D2212" t="s">
        <v>19</v>
      </c>
      <c r="E2212">
        <v>154</v>
      </c>
      <c r="F2212">
        <v>18</v>
      </c>
      <c r="G2212">
        <v>4</v>
      </c>
      <c r="H2212">
        <v>12</v>
      </c>
      <c r="I2212">
        <v>15</v>
      </c>
      <c r="J2212">
        <v>2</v>
      </c>
      <c r="K2212">
        <v>1</v>
      </c>
      <c r="L2212">
        <v>2</v>
      </c>
      <c r="M2212">
        <v>0</v>
      </c>
      <c r="Q2212">
        <v>45</v>
      </c>
      <c r="R2212">
        <v>4.8099999999999996</v>
      </c>
      <c r="X2212">
        <v>27</v>
      </c>
      <c r="Y2212">
        <v>0.33</v>
      </c>
      <c r="Z2212">
        <v>101</v>
      </c>
      <c r="AA2212">
        <f t="shared" si="68"/>
        <v>33.666666666666664</v>
      </c>
    </row>
    <row r="2213" spans="1:27" x14ac:dyDescent="0.25">
      <c r="A2213" t="s">
        <v>2611</v>
      </c>
      <c r="B2213">
        <v>2006</v>
      </c>
      <c r="C2213" t="str">
        <f t="shared" si="69"/>
        <v>Drug Era 1992-2006</v>
      </c>
      <c r="D2213" t="s">
        <v>18</v>
      </c>
      <c r="E2213">
        <v>154</v>
      </c>
      <c r="F2213">
        <v>15</v>
      </c>
      <c r="G2213">
        <v>3</v>
      </c>
      <c r="H2213">
        <v>17</v>
      </c>
      <c r="I2213">
        <v>20</v>
      </c>
      <c r="J2213">
        <v>4</v>
      </c>
      <c r="K2213">
        <v>0</v>
      </c>
      <c r="L2213">
        <v>6</v>
      </c>
      <c r="M2213">
        <v>0</v>
      </c>
      <c r="Q2213">
        <v>34</v>
      </c>
      <c r="R2213">
        <v>3.97</v>
      </c>
      <c r="X2213">
        <v>13</v>
      </c>
      <c r="Z2213">
        <v>102</v>
      </c>
      <c r="AA2213">
        <f t="shared" si="68"/>
        <v>34</v>
      </c>
    </row>
    <row r="2214" spans="1:27" x14ac:dyDescent="0.25">
      <c r="A2214" t="s">
        <v>2153</v>
      </c>
      <c r="B2214">
        <v>2008</v>
      </c>
      <c r="C2214" t="str">
        <f t="shared" si="69"/>
        <v>Post Drug Era 2007-2012</v>
      </c>
      <c r="D2214" t="s">
        <v>19</v>
      </c>
      <c r="E2214">
        <v>154</v>
      </c>
      <c r="F2214">
        <v>22</v>
      </c>
      <c r="G2214">
        <v>5</v>
      </c>
      <c r="H2214">
        <v>10</v>
      </c>
      <c r="I2214">
        <v>15</v>
      </c>
      <c r="J2214">
        <v>0</v>
      </c>
      <c r="K2214">
        <v>0</v>
      </c>
      <c r="L2214">
        <v>4</v>
      </c>
      <c r="M2214">
        <v>1</v>
      </c>
      <c r="Q2214">
        <v>41</v>
      </c>
      <c r="R2214">
        <v>5.77</v>
      </c>
      <c r="X2214">
        <v>5</v>
      </c>
      <c r="Z2214">
        <v>103</v>
      </c>
      <c r="AA2214">
        <f t="shared" si="68"/>
        <v>34.333333333333336</v>
      </c>
    </row>
    <row r="2215" spans="1:27" x14ac:dyDescent="0.25">
      <c r="A2215" t="s">
        <v>309</v>
      </c>
      <c r="B2215">
        <v>1986</v>
      </c>
      <c r="C2215" t="str">
        <f t="shared" si="69"/>
        <v>Pre-Drug 1970-1991</v>
      </c>
      <c r="D2215" t="s">
        <v>19</v>
      </c>
      <c r="E2215">
        <v>154</v>
      </c>
      <c r="F2215">
        <v>27</v>
      </c>
      <c r="G2215">
        <v>9</v>
      </c>
      <c r="H2215">
        <v>13</v>
      </c>
      <c r="I2215">
        <v>29</v>
      </c>
      <c r="J2215">
        <v>0</v>
      </c>
      <c r="K2215">
        <v>2</v>
      </c>
      <c r="L2215">
        <v>0</v>
      </c>
      <c r="M2215">
        <v>1</v>
      </c>
      <c r="Q2215">
        <v>41</v>
      </c>
      <c r="R2215">
        <v>7.01</v>
      </c>
      <c r="X2215">
        <v>12</v>
      </c>
      <c r="Y2215">
        <v>0.28999999999999998</v>
      </c>
      <c r="Z2215">
        <v>104</v>
      </c>
      <c r="AA2215">
        <f t="shared" si="68"/>
        <v>34.666666666666664</v>
      </c>
    </row>
    <row r="2216" spans="1:27" x14ac:dyDescent="0.25">
      <c r="A2216" t="s">
        <v>1579</v>
      </c>
      <c r="B2216">
        <v>2005</v>
      </c>
      <c r="C2216" t="str">
        <f t="shared" si="69"/>
        <v>Drug Era 1992-2006</v>
      </c>
      <c r="D2216" t="s">
        <v>18</v>
      </c>
      <c r="E2216">
        <v>154</v>
      </c>
      <c r="F2216">
        <v>15</v>
      </c>
      <c r="G2216">
        <v>4</v>
      </c>
      <c r="H2216">
        <v>18</v>
      </c>
      <c r="I2216">
        <v>23</v>
      </c>
      <c r="J2216">
        <v>2</v>
      </c>
      <c r="K2216">
        <v>1</v>
      </c>
      <c r="L2216">
        <v>1</v>
      </c>
      <c r="M2216">
        <v>1</v>
      </c>
      <c r="Q2216">
        <v>32</v>
      </c>
      <c r="R2216">
        <v>3.89</v>
      </c>
      <c r="X2216">
        <v>19</v>
      </c>
      <c r="Z2216">
        <v>104</v>
      </c>
      <c r="AA2216">
        <f t="shared" si="68"/>
        <v>34.666666666666664</v>
      </c>
    </row>
    <row r="2217" spans="1:27" x14ac:dyDescent="0.25">
      <c r="A2217" t="s">
        <v>2083</v>
      </c>
      <c r="B2217">
        <v>1979</v>
      </c>
      <c r="C2217" t="str">
        <f t="shared" si="69"/>
        <v>Pre-Drug 1970-1991</v>
      </c>
      <c r="D2217" t="s">
        <v>18</v>
      </c>
      <c r="E2217">
        <v>154</v>
      </c>
      <c r="F2217">
        <v>19</v>
      </c>
      <c r="G2217">
        <v>4</v>
      </c>
      <c r="H2217">
        <v>22</v>
      </c>
      <c r="I2217">
        <v>22</v>
      </c>
      <c r="J2217">
        <v>0</v>
      </c>
      <c r="K2217">
        <v>0</v>
      </c>
      <c r="L2217">
        <v>2</v>
      </c>
      <c r="M2217">
        <v>0</v>
      </c>
      <c r="Q2217">
        <v>33</v>
      </c>
      <c r="R2217">
        <v>4.8899999999999997</v>
      </c>
      <c r="X2217">
        <v>11</v>
      </c>
      <c r="Y2217">
        <v>0.26</v>
      </c>
      <c r="Z2217">
        <v>105</v>
      </c>
      <c r="AA2217">
        <f t="shared" si="68"/>
        <v>35</v>
      </c>
    </row>
    <row r="2218" spans="1:27" x14ac:dyDescent="0.25">
      <c r="A2218" t="s">
        <v>992</v>
      </c>
      <c r="B2218">
        <v>1983</v>
      </c>
      <c r="C2218" t="str">
        <f t="shared" si="69"/>
        <v>Pre-Drug 1970-1991</v>
      </c>
      <c r="D2218" t="s">
        <v>18</v>
      </c>
      <c r="E2218">
        <v>154</v>
      </c>
      <c r="F2218">
        <v>10</v>
      </c>
      <c r="G2218">
        <v>4</v>
      </c>
      <c r="H2218">
        <v>19</v>
      </c>
      <c r="I2218">
        <v>16</v>
      </c>
      <c r="J2218">
        <v>4</v>
      </c>
      <c r="K2218">
        <v>4</v>
      </c>
      <c r="L2218">
        <v>2</v>
      </c>
      <c r="M2218">
        <v>1</v>
      </c>
      <c r="Q2218">
        <v>33</v>
      </c>
      <c r="R2218">
        <v>2.52</v>
      </c>
      <c r="X2218">
        <v>9</v>
      </c>
      <c r="Y2218">
        <v>0.25</v>
      </c>
      <c r="Z2218">
        <v>107</v>
      </c>
      <c r="AA2218">
        <f t="shared" si="68"/>
        <v>35.666666666666664</v>
      </c>
    </row>
    <row r="2219" spans="1:27" x14ac:dyDescent="0.25">
      <c r="A2219" t="s">
        <v>1307</v>
      </c>
      <c r="B2219">
        <v>1997</v>
      </c>
      <c r="C2219" t="str">
        <f t="shared" si="69"/>
        <v>Drug Era 1992-2006</v>
      </c>
      <c r="D2219" t="s">
        <v>19</v>
      </c>
      <c r="E2219">
        <v>154</v>
      </c>
      <c r="F2219">
        <v>14</v>
      </c>
      <c r="G2219">
        <v>1</v>
      </c>
      <c r="H2219">
        <v>14</v>
      </c>
      <c r="I2219">
        <v>14</v>
      </c>
      <c r="J2219">
        <v>2</v>
      </c>
      <c r="K2219">
        <v>1</v>
      </c>
      <c r="L2219">
        <v>4</v>
      </c>
      <c r="M2219">
        <v>0</v>
      </c>
      <c r="Q2219">
        <v>39</v>
      </c>
      <c r="R2219">
        <v>3.53</v>
      </c>
      <c r="X2219">
        <v>11</v>
      </c>
      <c r="Y2219">
        <v>0.28000000000000003</v>
      </c>
      <c r="Z2219">
        <v>107</v>
      </c>
      <c r="AA2219">
        <f t="shared" si="68"/>
        <v>35.666666666666664</v>
      </c>
    </row>
    <row r="2220" spans="1:27" x14ac:dyDescent="0.25">
      <c r="A2220" t="s">
        <v>2989</v>
      </c>
      <c r="B2220">
        <v>2000</v>
      </c>
      <c r="C2220" t="str">
        <f t="shared" si="69"/>
        <v>Drug Era 1992-2006</v>
      </c>
      <c r="D2220" t="s">
        <v>18</v>
      </c>
      <c r="E2220">
        <v>154</v>
      </c>
      <c r="F2220">
        <v>23</v>
      </c>
      <c r="G2220">
        <v>6</v>
      </c>
      <c r="H2220">
        <v>9</v>
      </c>
      <c r="I2220">
        <v>35</v>
      </c>
      <c r="J2220">
        <v>2</v>
      </c>
      <c r="K2220">
        <v>2</v>
      </c>
      <c r="L2220">
        <v>3</v>
      </c>
      <c r="M2220">
        <v>0</v>
      </c>
      <c r="Q2220">
        <v>42</v>
      </c>
      <c r="R2220">
        <v>5.8</v>
      </c>
      <c r="X2220">
        <v>15</v>
      </c>
      <c r="Y2220">
        <v>0</v>
      </c>
      <c r="Z2220">
        <v>107</v>
      </c>
      <c r="AA2220">
        <f t="shared" si="68"/>
        <v>35.666666666666664</v>
      </c>
    </row>
    <row r="2221" spans="1:27" x14ac:dyDescent="0.25">
      <c r="A2221" t="s">
        <v>592</v>
      </c>
      <c r="B2221">
        <v>2002</v>
      </c>
      <c r="C2221" t="str">
        <f t="shared" si="69"/>
        <v>Drug Era 1992-2006</v>
      </c>
      <c r="D2221" t="s">
        <v>18</v>
      </c>
      <c r="E2221">
        <v>154</v>
      </c>
      <c r="F2221">
        <v>18</v>
      </c>
      <c r="G2221">
        <v>4</v>
      </c>
      <c r="H2221">
        <v>13</v>
      </c>
      <c r="I2221">
        <v>14</v>
      </c>
      <c r="J2221">
        <v>0</v>
      </c>
      <c r="K2221">
        <v>0</v>
      </c>
      <c r="L2221">
        <v>2</v>
      </c>
      <c r="M2221">
        <v>0</v>
      </c>
      <c r="Q2221">
        <v>41</v>
      </c>
      <c r="R2221">
        <v>4.54</v>
      </c>
      <c r="X2221">
        <v>15</v>
      </c>
      <c r="Z2221">
        <v>107</v>
      </c>
      <c r="AA2221">
        <f t="shared" si="68"/>
        <v>35.666666666666664</v>
      </c>
    </row>
    <row r="2222" spans="1:27" x14ac:dyDescent="0.25">
      <c r="A2222" t="s">
        <v>2125</v>
      </c>
      <c r="B2222">
        <v>2002</v>
      </c>
      <c r="C2222" t="str">
        <f t="shared" si="69"/>
        <v>Drug Era 1992-2006</v>
      </c>
      <c r="D2222" t="s">
        <v>19</v>
      </c>
      <c r="E2222">
        <v>154</v>
      </c>
      <c r="F2222">
        <v>16</v>
      </c>
      <c r="G2222">
        <v>3</v>
      </c>
      <c r="H2222">
        <v>11</v>
      </c>
      <c r="I2222">
        <v>23</v>
      </c>
      <c r="J2222">
        <v>1</v>
      </c>
      <c r="K2222">
        <v>2</v>
      </c>
      <c r="L2222">
        <v>2</v>
      </c>
      <c r="M2222">
        <v>0</v>
      </c>
      <c r="Q2222">
        <v>34</v>
      </c>
      <c r="R2222">
        <v>4.04</v>
      </c>
      <c r="X2222">
        <v>26</v>
      </c>
      <c r="Z2222">
        <v>107</v>
      </c>
      <c r="AA2222">
        <f t="shared" si="68"/>
        <v>35.666666666666664</v>
      </c>
    </row>
    <row r="2223" spans="1:27" x14ac:dyDescent="0.25">
      <c r="A2223" t="s">
        <v>2947</v>
      </c>
      <c r="B2223">
        <v>1995</v>
      </c>
      <c r="C2223" t="str">
        <f t="shared" si="69"/>
        <v>Pre-Drug 1970-1991</v>
      </c>
      <c r="D2223" t="s">
        <v>19</v>
      </c>
      <c r="E2223">
        <v>154</v>
      </c>
      <c r="F2223">
        <v>12</v>
      </c>
      <c r="G2223">
        <v>3</v>
      </c>
      <c r="H2223">
        <v>16</v>
      </c>
      <c r="I2223">
        <v>36</v>
      </c>
      <c r="J2223">
        <v>1</v>
      </c>
      <c r="K2223">
        <v>3</v>
      </c>
      <c r="L2223">
        <v>0</v>
      </c>
      <c r="M2223">
        <v>2</v>
      </c>
      <c r="Q2223">
        <v>32</v>
      </c>
      <c r="R2223">
        <v>3</v>
      </c>
      <c r="X2223">
        <v>15</v>
      </c>
      <c r="Y2223">
        <v>0.23</v>
      </c>
      <c r="Z2223">
        <v>108</v>
      </c>
      <c r="AA2223">
        <f t="shared" si="68"/>
        <v>36</v>
      </c>
    </row>
    <row r="2224" spans="1:27" x14ac:dyDescent="0.25">
      <c r="A2224" t="s">
        <v>1691</v>
      </c>
      <c r="B2224">
        <v>2008</v>
      </c>
      <c r="C2224" t="str">
        <f t="shared" si="69"/>
        <v>Post Drug Era 2007-2012</v>
      </c>
      <c r="D2224" t="s">
        <v>19</v>
      </c>
      <c r="E2224">
        <v>154</v>
      </c>
      <c r="F2224">
        <v>19</v>
      </c>
      <c r="G2224">
        <v>4</v>
      </c>
      <c r="H2224">
        <v>14</v>
      </c>
      <c r="I2224">
        <v>22</v>
      </c>
      <c r="J2224">
        <v>0</v>
      </c>
      <c r="K2224">
        <v>2</v>
      </c>
      <c r="L2224">
        <v>0</v>
      </c>
      <c r="M2224">
        <v>0</v>
      </c>
      <c r="Q2224">
        <v>36</v>
      </c>
      <c r="R2224">
        <v>4.75</v>
      </c>
      <c r="X2224">
        <v>14</v>
      </c>
      <c r="Z2224">
        <v>108</v>
      </c>
      <c r="AA2224">
        <f t="shared" si="68"/>
        <v>36</v>
      </c>
    </row>
    <row r="2225" spans="1:27" x14ac:dyDescent="0.25">
      <c r="A2225" t="s">
        <v>1678</v>
      </c>
      <c r="B2225">
        <v>2012</v>
      </c>
      <c r="C2225" t="str">
        <f t="shared" si="69"/>
        <v>Post Drug Era 2007-2012</v>
      </c>
      <c r="D2225" t="s">
        <v>18</v>
      </c>
      <c r="E2225">
        <v>154</v>
      </c>
      <c r="F2225">
        <v>13</v>
      </c>
      <c r="G2225">
        <v>3</v>
      </c>
      <c r="H2225">
        <v>11</v>
      </c>
      <c r="I2225">
        <v>35</v>
      </c>
      <c r="J2225">
        <v>2</v>
      </c>
      <c r="K2225">
        <v>5</v>
      </c>
      <c r="L2225">
        <v>2</v>
      </c>
      <c r="M2225">
        <v>0</v>
      </c>
      <c r="Q2225">
        <v>37</v>
      </c>
      <c r="R2225">
        <v>3.25</v>
      </c>
      <c r="X2225">
        <v>19</v>
      </c>
      <c r="Z2225">
        <v>108</v>
      </c>
      <c r="AA2225">
        <f t="shared" si="68"/>
        <v>36</v>
      </c>
    </row>
    <row r="2226" spans="1:27" x14ac:dyDescent="0.25">
      <c r="A2226" t="s">
        <v>2357</v>
      </c>
      <c r="B2226">
        <v>1971</v>
      </c>
      <c r="C2226" t="str">
        <f t="shared" si="69"/>
        <v>Pre-Drug 1970-1991</v>
      </c>
      <c r="D2226" t="s">
        <v>19</v>
      </c>
      <c r="E2226">
        <v>154</v>
      </c>
      <c r="F2226">
        <v>14</v>
      </c>
      <c r="G2226">
        <v>3</v>
      </c>
      <c r="H2226">
        <v>22</v>
      </c>
      <c r="I2226">
        <v>35</v>
      </c>
      <c r="J2226">
        <v>6</v>
      </c>
      <c r="K2226">
        <v>2</v>
      </c>
      <c r="L2226">
        <v>1</v>
      </c>
      <c r="M2226">
        <v>0</v>
      </c>
      <c r="Q2226">
        <v>26</v>
      </c>
      <c r="R2226">
        <v>3.47</v>
      </c>
      <c r="X2226">
        <v>22</v>
      </c>
      <c r="Y2226">
        <v>0.2</v>
      </c>
      <c r="Z2226">
        <v>109</v>
      </c>
      <c r="AA2226">
        <f t="shared" si="68"/>
        <v>36.333333333333336</v>
      </c>
    </row>
    <row r="2227" spans="1:27" x14ac:dyDescent="0.25">
      <c r="A2227" t="s">
        <v>2924</v>
      </c>
      <c r="B2227">
        <v>1973</v>
      </c>
      <c r="C2227" t="str">
        <f t="shared" si="69"/>
        <v>Pre-Drug 1970-1991</v>
      </c>
      <c r="D2227" t="s">
        <v>19</v>
      </c>
      <c r="E2227">
        <v>154</v>
      </c>
      <c r="F2227">
        <v>14</v>
      </c>
      <c r="G2227">
        <v>2</v>
      </c>
      <c r="H2227">
        <v>12</v>
      </c>
      <c r="I2227">
        <v>25</v>
      </c>
      <c r="J2227">
        <v>2</v>
      </c>
      <c r="K2227">
        <v>1</v>
      </c>
      <c r="L2227">
        <v>0</v>
      </c>
      <c r="M2227">
        <v>0</v>
      </c>
      <c r="Q2227">
        <v>37</v>
      </c>
      <c r="R2227">
        <v>3.47</v>
      </c>
      <c r="X2227">
        <v>18</v>
      </c>
      <c r="Y2227">
        <v>0.26</v>
      </c>
      <c r="Z2227">
        <v>109</v>
      </c>
      <c r="AA2227">
        <f t="shared" si="68"/>
        <v>36.333333333333336</v>
      </c>
    </row>
    <row r="2228" spans="1:27" x14ac:dyDescent="0.25">
      <c r="A2228" t="s">
        <v>1343</v>
      </c>
      <c r="B2228">
        <v>1996</v>
      </c>
      <c r="C2228" t="str">
        <f t="shared" si="69"/>
        <v>Pre-Drug 1970-1991</v>
      </c>
      <c r="D2228" t="s">
        <v>18</v>
      </c>
      <c r="E2228">
        <v>154</v>
      </c>
      <c r="F2228">
        <v>18</v>
      </c>
      <c r="G2228">
        <v>3</v>
      </c>
      <c r="H2228">
        <v>16</v>
      </c>
      <c r="I2228">
        <v>27</v>
      </c>
      <c r="J2228">
        <v>1</v>
      </c>
      <c r="K2228">
        <v>0</v>
      </c>
      <c r="L2228">
        <v>1</v>
      </c>
      <c r="M2228">
        <v>0</v>
      </c>
      <c r="Q2228">
        <v>33</v>
      </c>
      <c r="R2228">
        <v>4.46</v>
      </c>
      <c r="X2228">
        <v>18</v>
      </c>
      <c r="Y2228">
        <v>0.21</v>
      </c>
      <c r="Z2228">
        <v>109</v>
      </c>
      <c r="AA2228">
        <f t="shared" si="68"/>
        <v>36.333333333333336</v>
      </c>
    </row>
    <row r="2229" spans="1:27" x14ac:dyDescent="0.25">
      <c r="A2229" t="s">
        <v>1725</v>
      </c>
      <c r="B2229">
        <v>2001</v>
      </c>
      <c r="C2229" t="str">
        <f t="shared" si="69"/>
        <v>Drug Era 1992-2006</v>
      </c>
      <c r="D2229" t="s">
        <v>18</v>
      </c>
      <c r="E2229">
        <v>154</v>
      </c>
      <c r="F2229">
        <v>19</v>
      </c>
      <c r="G2229">
        <v>5</v>
      </c>
      <c r="H2229">
        <v>12</v>
      </c>
      <c r="I2229">
        <v>39</v>
      </c>
      <c r="J2229">
        <v>3</v>
      </c>
      <c r="K2229">
        <v>1</v>
      </c>
      <c r="L2229">
        <v>3</v>
      </c>
      <c r="M2229">
        <v>0</v>
      </c>
      <c r="Q2229">
        <v>34</v>
      </c>
      <c r="R2229">
        <v>4.71</v>
      </c>
      <c r="X2229">
        <v>27</v>
      </c>
      <c r="Z2229">
        <v>109</v>
      </c>
      <c r="AA2229">
        <f t="shared" si="68"/>
        <v>36.333333333333336</v>
      </c>
    </row>
    <row r="2230" spans="1:27" x14ac:dyDescent="0.25">
      <c r="A2230" t="s">
        <v>988</v>
      </c>
      <c r="B2230">
        <v>2009</v>
      </c>
      <c r="C2230" t="str">
        <f t="shared" si="69"/>
        <v>Post Drug Era 2007-2012</v>
      </c>
      <c r="D2230" t="s">
        <v>18</v>
      </c>
      <c r="E2230">
        <v>154</v>
      </c>
      <c r="F2230">
        <v>11</v>
      </c>
      <c r="G2230">
        <v>4</v>
      </c>
      <c r="H2230">
        <v>9</v>
      </c>
      <c r="I2230">
        <v>26</v>
      </c>
      <c r="J2230">
        <v>2</v>
      </c>
      <c r="K2230">
        <v>1</v>
      </c>
      <c r="L2230">
        <v>0</v>
      </c>
      <c r="M2230">
        <v>0</v>
      </c>
      <c r="Q2230">
        <v>37</v>
      </c>
      <c r="R2230">
        <v>2.72</v>
      </c>
      <c r="X2230">
        <v>21</v>
      </c>
      <c r="Z2230">
        <v>109</v>
      </c>
      <c r="AA2230">
        <f t="shared" si="68"/>
        <v>36.333333333333336</v>
      </c>
    </row>
    <row r="2231" spans="1:27" x14ac:dyDescent="0.25">
      <c r="A2231" t="s">
        <v>332</v>
      </c>
      <c r="B2231">
        <v>2001</v>
      </c>
      <c r="C2231" t="str">
        <f t="shared" si="69"/>
        <v>Drug Era 1992-2006</v>
      </c>
      <c r="D2231" t="s">
        <v>19</v>
      </c>
      <c r="E2231">
        <v>154</v>
      </c>
      <c r="F2231">
        <v>11</v>
      </c>
      <c r="G2231">
        <v>6</v>
      </c>
      <c r="H2231">
        <v>6</v>
      </c>
      <c r="I2231">
        <v>34</v>
      </c>
      <c r="J2231">
        <v>0</v>
      </c>
      <c r="K2231">
        <v>0</v>
      </c>
      <c r="L2231">
        <v>1</v>
      </c>
      <c r="M2231">
        <v>0</v>
      </c>
      <c r="Q2231">
        <v>41</v>
      </c>
      <c r="R2231">
        <v>2.7</v>
      </c>
      <c r="X2231">
        <v>11</v>
      </c>
      <c r="Z2231">
        <v>110</v>
      </c>
      <c r="AA2231">
        <f t="shared" si="68"/>
        <v>36.666666666666664</v>
      </c>
    </row>
    <row r="2232" spans="1:27" x14ac:dyDescent="0.25">
      <c r="A2232" t="s">
        <v>320</v>
      </c>
      <c r="B2232">
        <v>2012</v>
      </c>
      <c r="C2232" t="str">
        <f t="shared" si="69"/>
        <v>Post Drug Era 2007-2012</v>
      </c>
      <c r="D2232" t="s">
        <v>18</v>
      </c>
      <c r="E2232">
        <v>154</v>
      </c>
      <c r="F2232">
        <v>12</v>
      </c>
      <c r="G2232">
        <v>4</v>
      </c>
      <c r="H2232">
        <v>16</v>
      </c>
      <c r="I2232">
        <v>29</v>
      </c>
      <c r="J2232">
        <v>1</v>
      </c>
      <c r="K2232">
        <v>1</v>
      </c>
      <c r="L2232">
        <v>1</v>
      </c>
      <c r="M2232">
        <v>0</v>
      </c>
      <c r="Q2232">
        <v>30</v>
      </c>
      <c r="R2232">
        <v>2.95</v>
      </c>
      <c r="X2232">
        <v>27</v>
      </c>
      <c r="Z2232">
        <v>110</v>
      </c>
      <c r="AA2232">
        <f t="shared" si="68"/>
        <v>36.666666666666664</v>
      </c>
    </row>
    <row r="2233" spans="1:27" x14ac:dyDescent="0.25">
      <c r="A2233" t="s">
        <v>474</v>
      </c>
      <c r="B2233">
        <v>1993</v>
      </c>
      <c r="C2233" t="str">
        <f t="shared" si="69"/>
        <v>Pre-Drug 1970-1991</v>
      </c>
      <c r="D2233" t="s">
        <v>18</v>
      </c>
      <c r="E2233">
        <v>154</v>
      </c>
      <c r="F2233">
        <v>12</v>
      </c>
      <c r="G2233">
        <v>1</v>
      </c>
      <c r="H2233">
        <v>13</v>
      </c>
      <c r="I2233">
        <v>26</v>
      </c>
      <c r="J2233">
        <v>2</v>
      </c>
      <c r="K2233">
        <v>5</v>
      </c>
      <c r="L2233">
        <v>2</v>
      </c>
      <c r="M2233">
        <v>0</v>
      </c>
      <c r="Q2233">
        <v>29</v>
      </c>
      <c r="R2233">
        <v>2.89</v>
      </c>
      <c r="X2233">
        <v>22</v>
      </c>
      <c r="Y2233">
        <v>0.21</v>
      </c>
      <c r="Z2233">
        <v>112</v>
      </c>
      <c r="AA2233">
        <f t="shared" si="68"/>
        <v>37.333333333333336</v>
      </c>
    </row>
    <row r="2234" spans="1:27" x14ac:dyDescent="0.25">
      <c r="A2234" t="s">
        <v>251</v>
      </c>
      <c r="B2234">
        <v>2003</v>
      </c>
      <c r="C2234" t="str">
        <f t="shared" si="69"/>
        <v>Drug Era 1992-2006</v>
      </c>
      <c r="D2234" t="s">
        <v>19</v>
      </c>
      <c r="E2234">
        <v>154</v>
      </c>
      <c r="F2234">
        <v>9</v>
      </c>
      <c r="G2234">
        <v>5</v>
      </c>
      <c r="H2234">
        <v>13</v>
      </c>
      <c r="I2234">
        <v>36</v>
      </c>
      <c r="J2234">
        <v>2</v>
      </c>
      <c r="K2234">
        <v>1</v>
      </c>
      <c r="L2234">
        <v>1</v>
      </c>
      <c r="M2234">
        <v>0</v>
      </c>
      <c r="Q2234">
        <v>27</v>
      </c>
      <c r="R2234">
        <v>2.13</v>
      </c>
      <c r="X2234">
        <v>18</v>
      </c>
      <c r="Y2234">
        <v>0.19</v>
      </c>
      <c r="Z2234">
        <v>114</v>
      </c>
      <c r="AA2234">
        <f t="shared" si="68"/>
        <v>38</v>
      </c>
    </row>
    <row r="2235" spans="1:27" x14ac:dyDescent="0.25">
      <c r="A2235" t="s">
        <v>3146</v>
      </c>
      <c r="B2235">
        <v>1972</v>
      </c>
      <c r="C2235" t="str">
        <f t="shared" si="69"/>
        <v>Pre-Drug 1970-1991</v>
      </c>
      <c r="D2235" t="s">
        <v>19</v>
      </c>
      <c r="E2235">
        <v>154</v>
      </c>
      <c r="F2235">
        <v>6</v>
      </c>
      <c r="G2235">
        <v>2</v>
      </c>
      <c r="H2235">
        <v>15</v>
      </c>
      <c r="I2235">
        <v>21</v>
      </c>
      <c r="J2235">
        <v>2</v>
      </c>
      <c r="K2235">
        <v>1</v>
      </c>
      <c r="L2235">
        <v>1</v>
      </c>
      <c r="M2235">
        <v>0</v>
      </c>
      <c r="Q2235">
        <v>27</v>
      </c>
      <c r="R2235">
        <v>1.41</v>
      </c>
      <c r="X2235">
        <v>11</v>
      </c>
      <c r="Y2235">
        <v>0.2</v>
      </c>
      <c r="Z2235">
        <v>115</v>
      </c>
      <c r="AA2235">
        <f t="shared" si="68"/>
        <v>38.333333333333336</v>
      </c>
    </row>
    <row r="2236" spans="1:27" x14ac:dyDescent="0.25">
      <c r="A2236" t="s">
        <v>1390</v>
      </c>
      <c r="B2236">
        <v>1980</v>
      </c>
      <c r="C2236" t="str">
        <f t="shared" si="69"/>
        <v>Pre-Drug 1970-1991</v>
      </c>
      <c r="D2236" t="s">
        <v>19</v>
      </c>
      <c r="E2236">
        <v>154</v>
      </c>
      <c r="F2236">
        <v>10</v>
      </c>
      <c r="G2236">
        <v>2</v>
      </c>
      <c r="H2236">
        <v>15</v>
      </c>
      <c r="I2236">
        <v>44</v>
      </c>
      <c r="J2236">
        <v>4</v>
      </c>
      <c r="K2236">
        <v>2</v>
      </c>
      <c r="L2236">
        <v>1</v>
      </c>
      <c r="M2236">
        <v>0</v>
      </c>
      <c r="Q2236">
        <v>27</v>
      </c>
      <c r="R2236">
        <v>2.33</v>
      </c>
      <c r="X2236">
        <v>28</v>
      </c>
      <c r="Y2236">
        <v>0.19</v>
      </c>
      <c r="Z2236">
        <v>116</v>
      </c>
      <c r="AA2236">
        <f t="shared" si="68"/>
        <v>38.666666666666664</v>
      </c>
    </row>
    <row r="2237" spans="1:27" x14ac:dyDescent="0.25">
      <c r="A2237" t="s">
        <v>2179</v>
      </c>
      <c r="B2237">
        <v>1994</v>
      </c>
      <c r="C2237" t="str">
        <f t="shared" si="69"/>
        <v>Pre-Drug 1970-1991</v>
      </c>
      <c r="D2237" t="s">
        <v>18</v>
      </c>
      <c r="E2237">
        <v>155</v>
      </c>
      <c r="F2237">
        <v>30</v>
      </c>
      <c r="G2237">
        <v>5</v>
      </c>
      <c r="H2237">
        <v>10</v>
      </c>
      <c r="I2237">
        <v>20</v>
      </c>
      <c r="J2237">
        <v>1</v>
      </c>
      <c r="K2237">
        <v>0</v>
      </c>
      <c r="L2237">
        <v>3</v>
      </c>
      <c r="M2237">
        <v>0</v>
      </c>
      <c r="Q2237">
        <v>52</v>
      </c>
      <c r="R2237">
        <v>8.7100000000000009</v>
      </c>
      <c r="X2237">
        <v>18</v>
      </c>
      <c r="Y2237">
        <v>0.35</v>
      </c>
      <c r="Z2237">
        <v>93</v>
      </c>
      <c r="AA2237">
        <f t="shared" si="68"/>
        <v>31</v>
      </c>
    </row>
    <row r="2238" spans="1:27" x14ac:dyDescent="0.25">
      <c r="A2238" t="s">
        <v>93</v>
      </c>
      <c r="B2238">
        <v>2005</v>
      </c>
      <c r="C2238" t="str">
        <f t="shared" si="69"/>
        <v>Drug Era 1992-2006</v>
      </c>
      <c r="D2238" t="s">
        <v>18</v>
      </c>
      <c r="E2238">
        <v>155</v>
      </c>
      <c r="F2238">
        <v>27</v>
      </c>
      <c r="G2238">
        <v>7</v>
      </c>
      <c r="H2238">
        <v>17</v>
      </c>
      <c r="I2238">
        <v>34</v>
      </c>
      <c r="J2238">
        <v>1</v>
      </c>
      <c r="K2238">
        <v>2</v>
      </c>
      <c r="L2238">
        <v>4</v>
      </c>
      <c r="M2238">
        <v>1</v>
      </c>
      <c r="Q2238">
        <v>42</v>
      </c>
      <c r="R2238">
        <v>7.76</v>
      </c>
      <c r="X2238">
        <v>22</v>
      </c>
      <c r="Z2238">
        <v>94</v>
      </c>
      <c r="AA2238">
        <f t="shared" si="68"/>
        <v>31.333333333333332</v>
      </c>
    </row>
    <row r="2239" spans="1:27" x14ac:dyDescent="0.25">
      <c r="A2239" t="s">
        <v>2675</v>
      </c>
      <c r="B2239">
        <v>1986</v>
      </c>
      <c r="C2239" t="str">
        <f t="shared" si="69"/>
        <v>Pre-Drug 1970-1991</v>
      </c>
      <c r="D2239" t="s">
        <v>18</v>
      </c>
      <c r="E2239">
        <v>155</v>
      </c>
      <c r="F2239">
        <v>27</v>
      </c>
      <c r="G2239">
        <v>5</v>
      </c>
      <c r="H2239">
        <v>22</v>
      </c>
      <c r="I2239">
        <v>21</v>
      </c>
      <c r="J2239">
        <v>2</v>
      </c>
      <c r="K2239">
        <v>3</v>
      </c>
      <c r="L2239">
        <v>3</v>
      </c>
      <c r="M2239">
        <v>1</v>
      </c>
      <c r="Q2239">
        <v>39</v>
      </c>
      <c r="R2239">
        <v>7.59</v>
      </c>
      <c r="X2239">
        <v>21</v>
      </c>
      <c r="Y2239">
        <v>0.31</v>
      </c>
      <c r="Z2239">
        <v>96</v>
      </c>
      <c r="AA2239">
        <f t="shared" si="68"/>
        <v>32</v>
      </c>
    </row>
    <row r="2240" spans="1:27" x14ac:dyDescent="0.25">
      <c r="A2240" t="s">
        <v>2347</v>
      </c>
      <c r="B2240">
        <v>1976</v>
      </c>
      <c r="C2240" t="str">
        <f t="shared" si="69"/>
        <v>Pre-Drug 1970-1991</v>
      </c>
      <c r="D2240" t="s">
        <v>18</v>
      </c>
      <c r="E2240">
        <v>155</v>
      </c>
      <c r="F2240">
        <v>23</v>
      </c>
      <c r="G2240">
        <v>0</v>
      </c>
      <c r="H2240">
        <v>29</v>
      </c>
      <c r="I2240">
        <v>18</v>
      </c>
      <c r="J2240">
        <v>4</v>
      </c>
      <c r="K2240">
        <v>1</v>
      </c>
      <c r="L2240">
        <v>0</v>
      </c>
      <c r="M2240">
        <v>0</v>
      </c>
      <c r="Q2240">
        <v>38</v>
      </c>
      <c r="R2240">
        <v>6.4</v>
      </c>
      <c r="X2240">
        <v>30</v>
      </c>
      <c r="Y2240">
        <v>0.3</v>
      </c>
      <c r="Z2240">
        <v>97</v>
      </c>
      <c r="AA2240">
        <f t="shared" si="68"/>
        <v>32.333333333333336</v>
      </c>
    </row>
    <row r="2241" spans="1:27" x14ac:dyDescent="0.25">
      <c r="A2241" t="s">
        <v>1402</v>
      </c>
      <c r="B2241">
        <v>1978</v>
      </c>
      <c r="C2241" t="str">
        <f t="shared" si="69"/>
        <v>Pre-Drug 1970-1991</v>
      </c>
      <c r="D2241" t="s">
        <v>19</v>
      </c>
      <c r="E2241">
        <v>155</v>
      </c>
      <c r="F2241">
        <v>20</v>
      </c>
      <c r="G2241">
        <v>2</v>
      </c>
      <c r="H2241">
        <v>17</v>
      </c>
      <c r="I2241">
        <v>21</v>
      </c>
      <c r="J2241">
        <v>4</v>
      </c>
      <c r="K2241">
        <v>2</v>
      </c>
      <c r="L2241">
        <v>2</v>
      </c>
      <c r="M2241">
        <v>1</v>
      </c>
      <c r="Q2241">
        <v>42</v>
      </c>
      <c r="R2241">
        <v>5.51</v>
      </c>
      <c r="X2241">
        <v>20</v>
      </c>
      <c r="Y2241">
        <v>0.31</v>
      </c>
      <c r="Z2241">
        <v>98</v>
      </c>
      <c r="AA2241">
        <f t="shared" si="68"/>
        <v>32.666666666666664</v>
      </c>
    </row>
    <row r="2242" spans="1:27" x14ac:dyDescent="0.25">
      <c r="A2242" t="s">
        <v>2760</v>
      </c>
      <c r="B2242">
        <v>1997</v>
      </c>
      <c r="C2242" t="str">
        <f t="shared" si="69"/>
        <v>Drug Era 1992-2006</v>
      </c>
      <c r="D2242" t="s">
        <v>19</v>
      </c>
      <c r="E2242">
        <v>155</v>
      </c>
      <c r="F2242">
        <v>30</v>
      </c>
      <c r="G2242">
        <v>6</v>
      </c>
      <c r="H2242">
        <v>18</v>
      </c>
      <c r="I2242">
        <v>18</v>
      </c>
      <c r="J2242">
        <v>0</v>
      </c>
      <c r="K2242">
        <v>1</v>
      </c>
      <c r="L2242">
        <v>0</v>
      </c>
      <c r="M2242">
        <v>1</v>
      </c>
      <c r="Q2242">
        <v>45</v>
      </c>
      <c r="R2242">
        <v>8.27</v>
      </c>
      <c r="X2242">
        <v>26</v>
      </c>
      <c r="Y2242">
        <v>0.33</v>
      </c>
      <c r="Z2242">
        <v>98</v>
      </c>
      <c r="AA2242">
        <f t="shared" ref="AA2242:AA2305" si="70">Z2242/3</f>
        <v>32.666666666666664</v>
      </c>
    </row>
    <row r="2243" spans="1:27" x14ac:dyDescent="0.25">
      <c r="A2243" t="s">
        <v>1921</v>
      </c>
      <c r="B2243">
        <v>1977</v>
      </c>
      <c r="C2243" t="str">
        <f t="shared" ref="C2243:C2306" si="71">IF(B2243&lt;1997,"Pre-Drug 1970-1991",IF(B2243&lt;=2006,"Drug Era 1992-2006","Post Drug Era 2007-2012"))</f>
        <v>Pre-Drug 1970-1991</v>
      </c>
      <c r="D2243" t="s">
        <v>19</v>
      </c>
      <c r="E2243">
        <v>155</v>
      </c>
      <c r="F2243">
        <v>18</v>
      </c>
      <c r="G2243">
        <v>1</v>
      </c>
      <c r="H2243">
        <v>21</v>
      </c>
      <c r="I2243">
        <v>13</v>
      </c>
      <c r="J2243">
        <v>2</v>
      </c>
      <c r="K2243">
        <v>3</v>
      </c>
      <c r="L2243">
        <v>3</v>
      </c>
      <c r="M2243">
        <v>0</v>
      </c>
      <c r="Q2243">
        <v>36</v>
      </c>
      <c r="R2243">
        <v>4.91</v>
      </c>
      <c r="X2243">
        <v>11</v>
      </c>
      <c r="Y2243">
        <v>0.28000000000000003</v>
      </c>
      <c r="Z2243">
        <v>99</v>
      </c>
      <c r="AA2243">
        <f t="shared" si="70"/>
        <v>33</v>
      </c>
    </row>
    <row r="2244" spans="1:27" x14ac:dyDescent="0.25">
      <c r="A2244" t="s">
        <v>2539</v>
      </c>
      <c r="B2244">
        <v>1982</v>
      </c>
      <c r="C2244" t="str">
        <f t="shared" si="71"/>
        <v>Pre-Drug 1970-1991</v>
      </c>
      <c r="D2244" t="s">
        <v>18</v>
      </c>
      <c r="E2244">
        <v>155</v>
      </c>
      <c r="F2244">
        <v>27</v>
      </c>
      <c r="G2244">
        <v>3</v>
      </c>
      <c r="H2244">
        <v>12</v>
      </c>
      <c r="I2244">
        <v>18</v>
      </c>
      <c r="J2244">
        <v>4</v>
      </c>
      <c r="K2244">
        <v>2</v>
      </c>
      <c r="L2244">
        <v>0</v>
      </c>
      <c r="M2244">
        <v>0</v>
      </c>
      <c r="Q2244">
        <v>47</v>
      </c>
      <c r="R2244">
        <v>7.29</v>
      </c>
      <c r="X2244">
        <v>20</v>
      </c>
      <c r="Y2244">
        <v>0.33</v>
      </c>
      <c r="Z2244">
        <v>100</v>
      </c>
      <c r="AA2244">
        <f t="shared" si="70"/>
        <v>33.333333333333336</v>
      </c>
    </row>
    <row r="2245" spans="1:27" x14ac:dyDescent="0.25">
      <c r="A2245" t="s">
        <v>1026</v>
      </c>
      <c r="B2245">
        <v>1970</v>
      </c>
      <c r="C2245" t="str">
        <f t="shared" si="71"/>
        <v>Pre-Drug 1970-1991</v>
      </c>
      <c r="D2245" t="s">
        <v>19</v>
      </c>
      <c r="E2245">
        <v>155</v>
      </c>
      <c r="F2245">
        <v>18</v>
      </c>
      <c r="G2245">
        <v>2</v>
      </c>
      <c r="H2245">
        <v>25</v>
      </c>
      <c r="I2245">
        <v>19</v>
      </c>
      <c r="J2245">
        <v>1</v>
      </c>
      <c r="K2245">
        <v>3</v>
      </c>
      <c r="L2245">
        <v>1</v>
      </c>
      <c r="M2245">
        <v>0</v>
      </c>
      <c r="Q2245">
        <v>33</v>
      </c>
      <c r="R2245">
        <v>4.8099999999999996</v>
      </c>
      <c r="X2245">
        <v>12</v>
      </c>
      <c r="Y2245">
        <v>0.26</v>
      </c>
      <c r="Z2245">
        <v>101</v>
      </c>
      <c r="AA2245">
        <f t="shared" si="70"/>
        <v>33.666666666666664</v>
      </c>
    </row>
    <row r="2246" spans="1:27" x14ac:dyDescent="0.25">
      <c r="A2246" t="s">
        <v>429</v>
      </c>
      <c r="B2246">
        <v>2009</v>
      </c>
      <c r="C2246" t="str">
        <f t="shared" si="71"/>
        <v>Post Drug Era 2007-2012</v>
      </c>
      <c r="D2246" t="s">
        <v>19</v>
      </c>
      <c r="E2246">
        <v>155</v>
      </c>
      <c r="F2246">
        <v>22</v>
      </c>
      <c r="G2246">
        <v>4</v>
      </c>
      <c r="H2246">
        <v>11</v>
      </c>
      <c r="I2246">
        <v>11</v>
      </c>
      <c r="J2246">
        <v>0</v>
      </c>
      <c r="K2246">
        <v>0</v>
      </c>
      <c r="L2246">
        <v>0</v>
      </c>
      <c r="M2246">
        <v>0</v>
      </c>
      <c r="Q2246">
        <v>47</v>
      </c>
      <c r="R2246">
        <v>5.82</v>
      </c>
      <c r="X2246">
        <v>15</v>
      </c>
      <c r="Z2246">
        <v>102</v>
      </c>
      <c r="AA2246">
        <f t="shared" si="70"/>
        <v>34</v>
      </c>
    </row>
    <row r="2247" spans="1:27" x14ac:dyDescent="0.25">
      <c r="A2247" t="s">
        <v>2113</v>
      </c>
      <c r="B2247">
        <v>1972</v>
      </c>
      <c r="C2247" t="str">
        <f t="shared" si="71"/>
        <v>Pre-Drug 1970-1991</v>
      </c>
      <c r="D2247" t="s">
        <v>18</v>
      </c>
      <c r="E2247">
        <v>155</v>
      </c>
      <c r="F2247">
        <v>15</v>
      </c>
      <c r="G2247">
        <v>2</v>
      </c>
      <c r="H2247">
        <v>26</v>
      </c>
      <c r="I2247">
        <v>25</v>
      </c>
      <c r="J2247">
        <v>1</v>
      </c>
      <c r="K2247">
        <v>3</v>
      </c>
      <c r="L2247">
        <v>1</v>
      </c>
      <c r="M2247">
        <v>0</v>
      </c>
      <c r="Q2247">
        <v>30</v>
      </c>
      <c r="R2247">
        <v>3.89</v>
      </c>
      <c r="X2247">
        <v>16</v>
      </c>
      <c r="Y2247">
        <v>0.24</v>
      </c>
      <c r="Z2247">
        <v>104</v>
      </c>
      <c r="AA2247">
        <f t="shared" si="70"/>
        <v>34.666666666666664</v>
      </c>
    </row>
    <row r="2248" spans="1:27" x14ac:dyDescent="0.25">
      <c r="A2248" t="s">
        <v>1151</v>
      </c>
      <c r="B2248">
        <v>1988</v>
      </c>
      <c r="C2248" t="str">
        <f t="shared" si="71"/>
        <v>Pre-Drug 1970-1991</v>
      </c>
      <c r="D2248" t="s">
        <v>18</v>
      </c>
      <c r="E2248">
        <v>155</v>
      </c>
      <c r="F2248">
        <v>10</v>
      </c>
      <c r="G2248">
        <v>0</v>
      </c>
      <c r="H2248">
        <v>15</v>
      </c>
      <c r="I2248">
        <v>18</v>
      </c>
      <c r="J2248">
        <v>3</v>
      </c>
      <c r="K2248">
        <v>2</v>
      </c>
      <c r="L2248">
        <v>2</v>
      </c>
      <c r="M2248">
        <v>1</v>
      </c>
      <c r="Q2248">
        <v>33</v>
      </c>
      <c r="R2248">
        <v>2.6</v>
      </c>
      <c r="X2248">
        <v>28</v>
      </c>
      <c r="Y2248">
        <v>0.24</v>
      </c>
      <c r="Z2248">
        <v>104</v>
      </c>
      <c r="AA2248">
        <f t="shared" si="70"/>
        <v>34.666666666666664</v>
      </c>
    </row>
    <row r="2249" spans="1:27" x14ac:dyDescent="0.25">
      <c r="A2249" t="s">
        <v>282</v>
      </c>
      <c r="B2249">
        <v>2001</v>
      </c>
      <c r="C2249" t="str">
        <f t="shared" si="71"/>
        <v>Drug Era 1992-2006</v>
      </c>
      <c r="D2249" t="s">
        <v>19</v>
      </c>
      <c r="E2249">
        <v>155</v>
      </c>
      <c r="F2249">
        <v>12</v>
      </c>
      <c r="G2249">
        <v>3</v>
      </c>
      <c r="H2249">
        <v>12</v>
      </c>
      <c r="I2249">
        <v>33</v>
      </c>
      <c r="J2249">
        <v>0</v>
      </c>
      <c r="K2249">
        <v>0</v>
      </c>
      <c r="L2249">
        <v>3</v>
      </c>
      <c r="M2249">
        <v>0</v>
      </c>
      <c r="Q2249">
        <v>35</v>
      </c>
      <c r="R2249">
        <v>3.12</v>
      </c>
      <c r="X2249">
        <v>17</v>
      </c>
      <c r="Z2249">
        <v>104</v>
      </c>
      <c r="AA2249">
        <f t="shared" si="70"/>
        <v>34.666666666666664</v>
      </c>
    </row>
    <row r="2250" spans="1:27" x14ac:dyDescent="0.25">
      <c r="A2250" t="s">
        <v>2330</v>
      </c>
      <c r="B2250">
        <v>1991</v>
      </c>
      <c r="C2250" t="str">
        <f t="shared" si="71"/>
        <v>Pre-Drug 1970-1991</v>
      </c>
      <c r="D2250" t="s">
        <v>18</v>
      </c>
      <c r="E2250">
        <v>155</v>
      </c>
      <c r="F2250">
        <v>17</v>
      </c>
      <c r="G2250">
        <v>5</v>
      </c>
      <c r="H2250">
        <v>20</v>
      </c>
      <c r="I2250">
        <v>19</v>
      </c>
      <c r="J2250">
        <v>1</v>
      </c>
      <c r="K2250">
        <v>2</v>
      </c>
      <c r="L2250">
        <v>0</v>
      </c>
      <c r="M2250">
        <v>1</v>
      </c>
      <c r="Q2250">
        <v>36</v>
      </c>
      <c r="R2250">
        <v>4.37</v>
      </c>
      <c r="X2250">
        <v>11</v>
      </c>
      <c r="Y2250">
        <v>0.27</v>
      </c>
      <c r="Z2250">
        <v>105</v>
      </c>
      <c r="AA2250">
        <f t="shared" si="70"/>
        <v>35</v>
      </c>
    </row>
    <row r="2251" spans="1:27" x14ac:dyDescent="0.25">
      <c r="A2251" t="s">
        <v>666</v>
      </c>
      <c r="B2251">
        <v>1993</v>
      </c>
      <c r="C2251" t="str">
        <f t="shared" si="71"/>
        <v>Pre-Drug 1970-1991</v>
      </c>
      <c r="D2251" t="s">
        <v>18</v>
      </c>
      <c r="E2251">
        <v>155</v>
      </c>
      <c r="F2251">
        <v>20</v>
      </c>
      <c r="G2251">
        <v>5</v>
      </c>
      <c r="H2251">
        <v>21</v>
      </c>
      <c r="I2251">
        <v>19</v>
      </c>
      <c r="J2251">
        <v>3</v>
      </c>
      <c r="K2251">
        <v>1</v>
      </c>
      <c r="L2251">
        <v>0</v>
      </c>
      <c r="M2251">
        <v>2</v>
      </c>
      <c r="Q2251">
        <v>36</v>
      </c>
      <c r="R2251">
        <v>5.09</v>
      </c>
      <c r="X2251">
        <v>20</v>
      </c>
      <c r="Y2251">
        <v>0.27</v>
      </c>
      <c r="Z2251">
        <v>106</v>
      </c>
      <c r="AA2251">
        <f t="shared" si="70"/>
        <v>35.333333333333336</v>
      </c>
    </row>
    <row r="2252" spans="1:27" x14ac:dyDescent="0.25">
      <c r="A2252" t="s">
        <v>1790</v>
      </c>
      <c r="B2252">
        <v>2009</v>
      </c>
      <c r="C2252" t="str">
        <f t="shared" si="71"/>
        <v>Post Drug Era 2007-2012</v>
      </c>
      <c r="D2252" t="s">
        <v>18</v>
      </c>
      <c r="E2252">
        <v>155</v>
      </c>
      <c r="F2252">
        <v>17</v>
      </c>
      <c r="G2252">
        <v>6</v>
      </c>
      <c r="H2252">
        <v>11</v>
      </c>
      <c r="I2252">
        <v>19</v>
      </c>
      <c r="J2252">
        <v>2</v>
      </c>
      <c r="K2252">
        <v>0</v>
      </c>
      <c r="L2252">
        <v>1</v>
      </c>
      <c r="M2252">
        <v>0</v>
      </c>
      <c r="Q2252">
        <v>38</v>
      </c>
      <c r="R2252">
        <v>4.21</v>
      </c>
      <c r="X2252">
        <v>14</v>
      </c>
      <c r="Z2252">
        <v>109</v>
      </c>
      <c r="AA2252">
        <f t="shared" si="70"/>
        <v>36.333333333333336</v>
      </c>
    </row>
    <row r="2253" spans="1:27" x14ac:dyDescent="0.25">
      <c r="A2253" t="s">
        <v>1618</v>
      </c>
      <c r="B2253">
        <v>2012</v>
      </c>
      <c r="C2253" t="str">
        <f t="shared" si="71"/>
        <v>Post Drug Era 2007-2012</v>
      </c>
      <c r="D2253" t="s">
        <v>19</v>
      </c>
      <c r="E2253">
        <v>155</v>
      </c>
      <c r="F2253">
        <v>11</v>
      </c>
      <c r="G2253">
        <v>2</v>
      </c>
      <c r="H2253">
        <v>12</v>
      </c>
      <c r="I2253">
        <v>30</v>
      </c>
      <c r="J2253">
        <v>2</v>
      </c>
      <c r="K2253">
        <v>1</v>
      </c>
      <c r="L2253">
        <v>4</v>
      </c>
      <c r="M2253">
        <v>1</v>
      </c>
      <c r="Q2253">
        <v>35</v>
      </c>
      <c r="R2253">
        <v>2.72</v>
      </c>
      <c r="X2253">
        <v>31</v>
      </c>
      <c r="Z2253">
        <v>109</v>
      </c>
      <c r="AA2253">
        <f t="shared" si="70"/>
        <v>36.333333333333336</v>
      </c>
    </row>
    <row r="2254" spans="1:27" x14ac:dyDescent="0.25">
      <c r="A2254" t="s">
        <v>620</v>
      </c>
      <c r="B2254">
        <v>1978</v>
      </c>
      <c r="C2254" t="str">
        <f t="shared" si="71"/>
        <v>Pre-Drug 1970-1991</v>
      </c>
      <c r="D2254" t="s">
        <v>18</v>
      </c>
      <c r="E2254">
        <v>155</v>
      </c>
      <c r="F2254">
        <v>10</v>
      </c>
      <c r="G2254">
        <v>1</v>
      </c>
      <c r="H2254">
        <v>14</v>
      </c>
      <c r="I2254">
        <v>17</v>
      </c>
      <c r="J2254">
        <v>5</v>
      </c>
      <c r="K2254">
        <v>1</v>
      </c>
      <c r="L2254">
        <v>3</v>
      </c>
      <c r="M2254">
        <v>1</v>
      </c>
      <c r="Q2254">
        <v>37</v>
      </c>
      <c r="R2254">
        <v>2.4500000000000002</v>
      </c>
      <c r="X2254">
        <v>29</v>
      </c>
      <c r="Y2254">
        <v>0.28000000000000003</v>
      </c>
      <c r="Z2254">
        <v>110</v>
      </c>
      <c r="AA2254">
        <f t="shared" si="70"/>
        <v>36.666666666666664</v>
      </c>
    </row>
    <row r="2255" spans="1:27" x14ac:dyDescent="0.25">
      <c r="A2255" t="s">
        <v>921</v>
      </c>
      <c r="B2255">
        <v>1975</v>
      </c>
      <c r="C2255" t="str">
        <f t="shared" si="71"/>
        <v>Pre-Drug 1970-1991</v>
      </c>
      <c r="D2255" t="s">
        <v>19</v>
      </c>
      <c r="E2255">
        <v>155</v>
      </c>
      <c r="F2255">
        <v>9</v>
      </c>
      <c r="G2255">
        <v>0</v>
      </c>
      <c r="H2255">
        <v>24</v>
      </c>
      <c r="I2255">
        <v>32</v>
      </c>
      <c r="J2255">
        <v>4</v>
      </c>
      <c r="K2255">
        <v>2</v>
      </c>
      <c r="L2255">
        <v>0</v>
      </c>
      <c r="M2255">
        <v>0</v>
      </c>
      <c r="Q2255">
        <v>30</v>
      </c>
      <c r="R2255">
        <v>2.19</v>
      </c>
      <c r="X2255">
        <v>24</v>
      </c>
      <c r="Y2255">
        <v>0.23</v>
      </c>
      <c r="Z2255">
        <v>111</v>
      </c>
      <c r="AA2255">
        <f t="shared" si="70"/>
        <v>37</v>
      </c>
    </row>
    <row r="2256" spans="1:27" x14ac:dyDescent="0.25">
      <c r="A2256" t="s">
        <v>500</v>
      </c>
      <c r="B2256">
        <v>1997</v>
      </c>
      <c r="C2256" t="str">
        <f t="shared" si="71"/>
        <v>Drug Era 1992-2006</v>
      </c>
      <c r="D2256" t="s">
        <v>18</v>
      </c>
      <c r="E2256">
        <v>155</v>
      </c>
      <c r="F2256">
        <v>10</v>
      </c>
      <c r="G2256">
        <v>1</v>
      </c>
      <c r="H2256">
        <v>19</v>
      </c>
      <c r="I2256">
        <v>29</v>
      </c>
      <c r="J2256">
        <v>4</v>
      </c>
      <c r="K2256">
        <v>0</v>
      </c>
      <c r="L2256">
        <v>2</v>
      </c>
      <c r="M2256">
        <v>0</v>
      </c>
      <c r="Q2256">
        <v>23</v>
      </c>
      <c r="R2256">
        <v>2.39</v>
      </c>
      <c r="X2256">
        <v>20</v>
      </c>
      <c r="Y2256">
        <v>0.17</v>
      </c>
      <c r="Z2256">
        <v>113</v>
      </c>
      <c r="AA2256">
        <f t="shared" si="70"/>
        <v>37.666666666666664</v>
      </c>
    </row>
    <row r="2257" spans="1:27" x14ac:dyDescent="0.25">
      <c r="A2257" t="s">
        <v>2297</v>
      </c>
      <c r="B2257">
        <v>2012</v>
      </c>
      <c r="C2257" t="str">
        <f t="shared" si="71"/>
        <v>Post Drug Era 2007-2012</v>
      </c>
      <c r="D2257" t="s">
        <v>19</v>
      </c>
      <c r="E2257">
        <v>155</v>
      </c>
      <c r="F2257">
        <v>12</v>
      </c>
      <c r="G2257">
        <v>2</v>
      </c>
      <c r="H2257">
        <v>17</v>
      </c>
      <c r="I2257">
        <v>38</v>
      </c>
      <c r="J2257">
        <v>1</v>
      </c>
      <c r="K2257">
        <v>1</v>
      </c>
      <c r="L2257">
        <v>1</v>
      </c>
      <c r="M2257">
        <v>2</v>
      </c>
      <c r="Q2257">
        <v>29</v>
      </c>
      <c r="R2257">
        <v>2.82</v>
      </c>
      <c r="X2257">
        <v>28</v>
      </c>
      <c r="Z2257">
        <v>115</v>
      </c>
      <c r="AA2257">
        <f t="shared" si="70"/>
        <v>38.333333333333336</v>
      </c>
    </row>
    <row r="2258" spans="1:27" x14ac:dyDescent="0.25">
      <c r="A2258" t="s">
        <v>2313</v>
      </c>
      <c r="B2258">
        <v>1981</v>
      </c>
      <c r="C2258" t="str">
        <f t="shared" si="71"/>
        <v>Pre-Drug 1970-1991</v>
      </c>
      <c r="D2258" t="s">
        <v>18</v>
      </c>
      <c r="E2258">
        <v>155</v>
      </c>
      <c r="F2258">
        <v>6</v>
      </c>
      <c r="G2258">
        <v>3</v>
      </c>
      <c r="H2258">
        <v>9</v>
      </c>
      <c r="I2258">
        <v>21</v>
      </c>
      <c r="J2258">
        <v>0</v>
      </c>
      <c r="K2258">
        <v>1</v>
      </c>
      <c r="L2258">
        <v>1</v>
      </c>
      <c r="M2258">
        <v>0</v>
      </c>
      <c r="Q2258">
        <v>21</v>
      </c>
      <c r="R2258">
        <v>1.3</v>
      </c>
      <c r="X2258">
        <v>7</v>
      </c>
      <c r="Y2258">
        <v>0.14000000000000001</v>
      </c>
      <c r="Z2258">
        <v>125</v>
      </c>
      <c r="AA2258">
        <f t="shared" si="70"/>
        <v>41.666666666666664</v>
      </c>
    </row>
    <row r="2259" spans="1:27" x14ac:dyDescent="0.25">
      <c r="A2259" t="s">
        <v>1290</v>
      </c>
      <c r="B2259">
        <v>1980</v>
      </c>
      <c r="C2259" t="str">
        <f t="shared" si="71"/>
        <v>Pre-Drug 1970-1991</v>
      </c>
      <c r="D2259" t="s">
        <v>18</v>
      </c>
      <c r="E2259">
        <v>156</v>
      </c>
      <c r="F2259">
        <v>20</v>
      </c>
      <c r="G2259">
        <v>4</v>
      </c>
      <c r="H2259">
        <v>21</v>
      </c>
      <c r="I2259">
        <v>25</v>
      </c>
      <c r="J2259">
        <v>0</v>
      </c>
      <c r="K2259">
        <v>3</v>
      </c>
      <c r="L2259">
        <v>2</v>
      </c>
      <c r="M2259">
        <v>0</v>
      </c>
      <c r="Q2259">
        <v>37</v>
      </c>
      <c r="R2259">
        <v>5.57</v>
      </c>
      <c r="X2259">
        <v>41</v>
      </c>
      <c r="Y2259">
        <v>0.28999999999999998</v>
      </c>
      <c r="Z2259">
        <v>97</v>
      </c>
      <c r="AA2259">
        <f t="shared" si="70"/>
        <v>32.333333333333336</v>
      </c>
    </row>
    <row r="2260" spans="1:27" x14ac:dyDescent="0.25">
      <c r="A2260" t="s">
        <v>1680</v>
      </c>
      <c r="B2260">
        <v>1976</v>
      </c>
      <c r="C2260" t="str">
        <f t="shared" si="71"/>
        <v>Pre-Drug 1970-1991</v>
      </c>
      <c r="D2260" t="s">
        <v>19</v>
      </c>
      <c r="E2260">
        <v>156</v>
      </c>
      <c r="F2260">
        <v>21</v>
      </c>
      <c r="G2260">
        <v>1</v>
      </c>
      <c r="H2260">
        <v>34</v>
      </c>
      <c r="I2260">
        <v>14</v>
      </c>
      <c r="J2260">
        <v>0</v>
      </c>
      <c r="K2260">
        <v>4</v>
      </c>
      <c r="L2260">
        <v>1</v>
      </c>
      <c r="M2260">
        <v>0</v>
      </c>
      <c r="Q2260">
        <v>35</v>
      </c>
      <c r="R2260">
        <v>5.79</v>
      </c>
      <c r="X2260">
        <v>13</v>
      </c>
      <c r="Y2260">
        <v>0.28999999999999998</v>
      </c>
      <c r="Z2260">
        <v>98</v>
      </c>
      <c r="AA2260">
        <f t="shared" si="70"/>
        <v>32.666666666666664</v>
      </c>
    </row>
    <row r="2261" spans="1:27" x14ac:dyDescent="0.25">
      <c r="A2261" t="s">
        <v>2416</v>
      </c>
      <c r="B2261">
        <v>1988</v>
      </c>
      <c r="C2261" t="str">
        <f t="shared" si="71"/>
        <v>Pre-Drug 1970-1991</v>
      </c>
      <c r="D2261" t="s">
        <v>19</v>
      </c>
      <c r="E2261">
        <v>156</v>
      </c>
      <c r="F2261">
        <v>26</v>
      </c>
      <c r="G2261">
        <v>4</v>
      </c>
      <c r="H2261">
        <v>17</v>
      </c>
      <c r="I2261">
        <v>9</v>
      </c>
      <c r="J2261">
        <v>1</v>
      </c>
      <c r="K2261">
        <v>2</v>
      </c>
      <c r="L2261">
        <v>1</v>
      </c>
      <c r="M2261">
        <v>0</v>
      </c>
      <c r="Q2261">
        <v>43</v>
      </c>
      <c r="R2261">
        <v>7.09</v>
      </c>
      <c r="X2261">
        <v>16</v>
      </c>
      <c r="Y2261">
        <v>0.32</v>
      </c>
      <c r="Z2261">
        <v>99</v>
      </c>
      <c r="AA2261">
        <f t="shared" si="70"/>
        <v>33</v>
      </c>
    </row>
    <row r="2262" spans="1:27" x14ac:dyDescent="0.25">
      <c r="A2262" t="s">
        <v>2143</v>
      </c>
      <c r="B2262">
        <v>1977</v>
      </c>
      <c r="C2262" t="str">
        <f t="shared" si="71"/>
        <v>Pre-Drug 1970-1991</v>
      </c>
      <c r="D2262" t="s">
        <v>19</v>
      </c>
      <c r="E2262">
        <v>156</v>
      </c>
      <c r="F2262">
        <v>20</v>
      </c>
      <c r="G2262">
        <v>3</v>
      </c>
      <c r="H2262">
        <v>20</v>
      </c>
      <c r="I2262">
        <v>29</v>
      </c>
      <c r="J2262">
        <v>1</v>
      </c>
      <c r="K2262">
        <v>3</v>
      </c>
      <c r="L2262">
        <v>3</v>
      </c>
      <c r="M2262">
        <v>0</v>
      </c>
      <c r="Q2262">
        <v>38</v>
      </c>
      <c r="R2262">
        <v>5.4</v>
      </c>
      <c r="X2262">
        <v>31</v>
      </c>
      <c r="Y2262">
        <v>0.28999999999999998</v>
      </c>
      <c r="Z2262">
        <v>100</v>
      </c>
      <c r="AA2262">
        <f t="shared" si="70"/>
        <v>33.333333333333336</v>
      </c>
    </row>
    <row r="2263" spans="1:27" x14ac:dyDescent="0.25">
      <c r="A2263" t="s">
        <v>3000</v>
      </c>
      <c r="B2263">
        <v>2004</v>
      </c>
      <c r="C2263" t="str">
        <f t="shared" si="71"/>
        <v>Drug Era 1992-2006</v>
      </c>
      <c r="D2263" t="s">
        <v>18</v>
      </c>
      <c r="E2263">
        <v>156</v>
      </c>
      <c r="F2263">
        <v>16</v>
      </c>
      <c r="G2263">
        <v>5</v>
      </c>
      <c r="H2263">
        <v>15</v>
      </c>
      <c r="I2263">
        <v>25</v>
      </c>
      <c r="J2263">
        <v>0</v>
      </c>
      <c r="K2263">
        <v>1</v>
      </c>
      <c r="L2263">
        <v>2</v>
      </c>
      <c r="M2263">
        <v>1</v>
      </c>
      <c r="Q2263">
        <v>41</v>
      </c>
      <c r="R2263">
        <v>4.28</v>
      </c>
      <c r="X2263">
        <v>25</v>
      </c>
      <c r="Y2263">
        <v>0.3</v>
      </c>
      <c r="Z2263">
        <v>101</v>
      </c>
      <c r="AA2263">
        <f t="shared" si="70"/>
        <v>33.666666666666664</v>
      </c>
    </row>
    <row r="2264" spans="1:27" x14ac:dyDescent="0.25">
      <c r="A2264" t="s">
        <v>1933</v>
      </c>
      <c r="B2264">
        <v>2002</v>
      </c>
      <c r="C2264" t="str">
        <f t="shared" si="71"/>
        <v>Drug Era 1992-2006</v>
      </c>
      <c r="D2264" t="s">
        <v>18</v>
      </c>
      <c r="E2264">
        <v>156</v>
      </c>
      <c r="F2264">
        <v>20</v>
      </c>
      <c r="G2264">
        <v>7</v>
      </c>
      <c r="H2264">
        <v>9</v>
      </c>
      <c r="I2264">
        <v>13</v>
      </c>
      <c r="J2264">
        <v>1</v>
      </c>
      <c r="K2264">
        <v>3</v>
      </c>
      <c r="L2264">
        <v>3</v>
      </c>
      <c r="M2264">
        <v>0</v>
      </c>
      <c r="Q2264">
        <v>41</v>
      </c>
      <c r="R2264">
        <v>5.29</v>
      </c>
      <c r="X2264">
        <v>13</v>
      </c>
      <c r="Z2264">
        <v>102</v>
      </c>
      <c r="AA2264">
        <f t="shared" si="70"/>
        <v>34</v>
      </c>
    </row>
    <row r="2265" spans="1:27" x14ac:dyDescent="0.25">
      <c r="A2265" t="s">
        <v>282</v>
      </c>
      <c r="B2265">
        <v>2001</v>
      </c>
      <c r="C2265" t="str">
        <f t="shared" si="71"/>
        <v>Drug Era 1992-2006</v>
      </c>
      <c r="D2265" t="s">
        <v>18</v>
      </c>
      <c r="E2265">
        <v>156</v>
      </c>
      <c r="F2265">
        <v>16</v>
      </c>
      <c r="G2265">
        <v>4</v>
      </c>
      <c r="H2265">
        <v>17</v>
      </c>
      <c r="I2265">
        <v>27</v>
      </c>
      <c r="J2265">
        <v>5</v>
      </c>
      <c r="K2265">
        <v>0</v>
      </c>
      <c r="L2265">
        <v>2</v>
      </c>
      <c r="M2265">
        <v>0</v>
      </c>
      <c r="Q2265">
        <v>32</v>
      </c>
      <c r="R2265">
        <v>4.1900000000000004</v>
      </c>
      <c r="X2265">
        <v>15</v>
      </c>
      <c r="Z2265">
        <v>103</v>
      </c>
      <c r="AA2265">
        <f t="shared" si="70"/>
        <v>34.333333333333336</v>
      </c>
    </row>
    <row r="2266" spans="1:27" x14ac:dyDescent="0.25">
      <c r="A2266" t="s">
        <v>2754</v>
      </c>
      <c r="B2266">
        <v>1973</v>
      </c>
      <c r="C2266" t="str">
        <f t="shared" si="71"/>
        <v>Pre-Drug 1970-1991</v>
      </c>
      <c r="D2266" t="s">
        <v>18</v>
      </c>
      <c r="E2266">
        <v>156</v>
      </c>
      <c r="F2266">
        <v>20</v>
      </c>
      <c r="G2266">
        <v>4</v>
      </c>
      <c r="H2266">
        <v>22</v>
      </c>
      <c r="I2266">
        <v>15</v>
      </c>
      <c r="J2266">
        <v>2</v>
      </c>
      <c r="K2266">
        <v>0</v>
      </c>
      <c r="L2266">
        <v>1</v>
      </c>
      <c r="M2266">
        <v>0</v>
      </c>
      <c r="Q2266">
        <v>34</v>
      </c>
      <c r="R2266">
        <v>5.19</v>
      </c>
      <c r="X2266">
        <v>22</v>
      </c>
      <c r="Y2266">
        <v>0.26</v>
      </c>
      <c r="Z2266">
        <v>104</v>
      </c>
      <c r="AA2266">
        <f t="shared" si="70"/>
        <v>34.666666666666664</v>
      </c>
    </row>
    <row r="2267" spans="1:27" x14ac:dyDescent="0.25">
      <c r="A2267" t="s">
        <v>1247</v>
      </c>
      <c r="B2267">
        <v>1994</v>
      </c>
      <c r="C2267" t="str">
        <f t="shared" si="71"/>
        <v>Pre-Drug 1970-1991</v>
      </c>
      <c r="D2267" t="s">
        <v>18</v>
      </c>
      <c r="E2267">
        <v>156</v>
      </c>
      <c r="F2267">
        <v>30</v>
      </c>
      <c r="G2267">
        <v>9</v>
      </c>
      <c r="H2267">
        <v>11</v>
      </c>
      <c r="I2267">
        <v>20</v>
      </c>
      <c r="J2267">
        <v>3</v>
      </c>
      <c r="K2267">
        <v>1</v>
      </c>
      <c r="L2267">
        <v>2</v>
      </c>
      <c r="M2267">
        <v>1</v>
      </c>
      <c r="Q2267">
        <v>45</v>
      </c>
      <c r="R2267">
        <v>7.79</v>
      </c>
      <c r="X2267">
        <v>15</v>
      </c>
      <c r="Y2267">
        <v>0.3</v>
      </c>
      <c r="Z2267">
        <v>104</v>
      </c>
      <c r="AA2267">
        <f t="shared" si="70"/>
        <v>34.666666666666664</v>
      </c>
    </row>
    <row r="2268" spans="1:27" x14ac:dyDescent="0.25">
      <c r="A2268" t="s">
        <v>1812</v>
      </c>
      <c r="B2268">
        <v>2000</v>
      </c>
      <c r="C2268" t="str">
        <f t="shared" si="71"/>
        <v>Drug Era 1992-2006</v>
      </c>
      <c r="D2268" t="s">
        <v>18</v>
      </c>
      <c r="E2268">
        <v>156</v>
      </c>
      <c r="F2268">
        <v>15</v>
      </c>
      <c r="G2268">
        <v>4</v>
      </c>
      <c r="H2268">
        <v>9</v>
      </c>
      <c r="I2268">
        <v>23</v>
      </c>
      <c r="J2268">
        <v>0</v>
      </c>
      <c r="K2268">
        <v>2</v>
      </c>
      <c r="L2268">
        <v>2</v>
      </c>
      <c r="M2268">
        <v>0</v>
      </c>
      <c r="Q2268">
        <v>35</v>
      </c>
      <c r="R2268">
        <v>3.86</v>
      </c>
      <c r="X2268">
        <v>24</v>
      </c>
      <c r="Y2268">
        <v>0</v>
      </c>
      <c r="Z2268">
        <v>105</v>
      </c>
      <c r="AA2268">
        <f t="shared" si="70"/>
        <v>35</v>
      </c>
    </row>
    <row r="2269" spans="1:27" x14ac:dyDescent="0.25">
      <c r="A2269" t="s">
        <v>3046</v>
      </c>
      <c r="B2269">
        <v>1980</v>
      </c>
      <c r="C2269" t="str">
        <f t="shared" si="71"/>
        <v>Pre-Drug 1970-1991</v>
      </c>
      <c r="D2269" t="s">
        <v>19</v>
      </c>
      <c r="E2269">
        <v>156</v>
      </c>
      <c r="F2269">
        <v>14</v>
      </c>
      <c r="G2269">
        <v>2</v>
      </c>
      <c r="H2269">
        <v>14</v>
      </c>
      <c r="I2269">
        <v>20</v>
      </c>
      <c r="J2269">
        <v>2</v>
      </c>
      <c r="K2269">
        <v>2</v>
      </c>
      <c r="L2269">
        <v>2</v>
      </c>
      <c r="M2269">
        <v>1</v>
      </c>
      <c r="Q2269">
        <v>35</v>
      </c>
      <c r="R2269">
        <v>3.57</v>
      </c>
      <c r="X2269">
        <v>12</v>
      </c>
      <c r="Y2269">
        <v>0.25</v>
      </c>
      <c r="Z2269">
        <v>106</v>
      </c>
      <c r="AA2269">
        <f t="shared" si="70"/>
        <v>35.333333333333336</v>
      </c>
    </row>
    <row r="2270" spans="1:27" x14ac:dyDescent="0.25">
      <c r="A2270" t="s">
        <v>1795</v>
      </c>
      <c r="B2270">
        <v>1989</v>
      </c>
      <c r="C2270" t="str">
        <f t="shared" si="71"/>
        <v>Pre-Drug 1970-1991</v>
      </c>
      <c r="D2270" t="s">
        <v>18</v>
      </c>
      <c r="E2270">
        <v>156</v>
      </c>
      <c r="F2270">
        <v>13</v>
      </c>
      <c r="G2270">
        <v>1</v>
      </c>
      <c r="H2270">
        <v>16</v>
      </c>
      <c r="I2270">
        <v>15</v>
      </c>
      <c r="J2270">
        <v>3</v>
      </c>
      <c r="K2270">
        <v>3</v>
      </c>
      <c r="L2270">
        <v>2</v>
      </c>
      <c r="M2270">
        <v>1</v>
      </c>
      <c r="Q2270">
        <v>34</v>
      </c>
      <c r="R2270">
        <v>3.31</v>
      </c>
      <c r="X2270">
        <v>15</v>
      </c>
      <c r="Y2270">
        <v>0.25</v>
      </c>
      <c r="Z2270">
        <v>106</v>
      </c>
      <c r="AA2270">
        <f t="shared" si="70"/>
        <v>35.333333333333336</v>
      </c>
    </row>
    <row r="2271" spans="1:27" x14ac:dyDescent="0.25">
      <c r="A2271" t="s">
        <v>1592</v>
      </c>
      <c r="B2271">
        <v>1976</v>
      </c>
      <c r="C2271" t="str">
        <f t="shared" si="71"/>
        <v>Pre-Drug 1970-1991</v>
      </c>
      <c r="D2271" t="s">
        <v>18</v>
      </c>
      <c r="E2271">
        <v>156</v>
      </c>
      <c r="F2271">
        <v>11</v>
      </c>
      <c r="G2271">
        <v>2</v>
      </c>
      <c r="H2271">
        <v>15</v>
      </c>
      <c r="I2271">
        <v>16</v>
      </c>
      <c r="J2271">
        <v>3</v>
      </c>
      <c r="K2271">
        <v>0</v>
      </c>
      <c r="L2271">
        <v>2</v>
      </c>
      <c r="M2271">
        <v>0</v>
      </c>
      <c r="Q2271">
        <v>32</v>
      </c>
      <c r="R2271">
        <v>2.75</v>
      </c>
      <c r="X2271">
        <v>25</v>
      </c>
      <c r="Y2271">
        <v>0.23</v>
      </c>
      <c r="Z2271">
        <v>108</v>
      </c>
      <c r="AA2271">
        <f t="shared" si="70"/>
        <v>36</v>
      </c>
    </row>
    <row r="2272" spans="1:27" x14ac:dyDescent="0.25">
      <c r="A2272" t="s">
        <v>1221</v>
      </c>
      <c r="B2272">
        <v>2012</v>
      </c>
      <c r="C2272" t="str">
        <f t="shared" si="71"/>
        <v>Post Drug Era 2007-2012</v>
      </c>
      <c r="D2272" t="s">
        <v>18</v>
      </c>
      <c r="E2272">
        <v>156</v>
      </c>
      <c r="F2272">
        <v>31</v>
      </c>
      <c r="G2272">
        <v>10</v>
      </c>
      <c r="H2272">
        <v>8</v>
      </c>
      <c r="I2272">
        <v>29</v>
      </c>
      <c r="J2272">
        <v>0</v>
      </c>
      <c r="K2272">
        <v>2</v>
      </c>
      <c r="L2272">
        <v>1</v>
      </c>
      <c r="M2272">
        <v>0</v>
      </c>
      <c r="Q2272">
        <v>44</v>
      </c>
      <c r="R2272">
        <v>7.68</v>
      </c>
      <c r="X2272">
        <v>16</v>
      </c>
      <c r="Z2272">
        <v>109</v>
      </c>
      <c r="AA2272">
        <f t="shared" si="70"/>
        <v>36.333333333333336</v>
      </c>
    </row>
    <row r="2273" spans="1:27" x14ac:dyDescent="0.25">
      <c r="A2273" t="s">
        <v>2572</v>
      </c>
      <c r="B2273">
        <v>1981</v>
      </c>
      <c r="C2273" t="str">
        <f t="shared" si="71"/>
        <v>Pre-Drug 1970-1991</v>
      </c>
      <c r="D2273" t="s">
        <v>18</v>
      </c>
      <c r="E2273">
        <v>156</v>
      </c>
      <c r="F2273">
        <v>15</v>
      </c>
      <c r="G2273">
        <v>2</v>
      </c>
      <c r="H2273">
        <v>17</v>
      </c>
      <c r="I2273">
        <v>16</v>
      </c>
      <c r="J2273">
        <v>3</v>
      </c>
      <c r="K2273">
        <v>3</v>
      </c>
      <c r="L2273">
        <v>0</v>
      </c>
      <c r="M2273">
        <v>0</v>
      </c>
      <c r="Q2273">
        <v>34</v>
      </c>
      <c r="R2273">
        <v>3.68</v>
      </c>
      <c r="X2273">
        <v>28</v>
      </c>
      <c r="Y2273">
        <v>0.25</v>
      </c>
      <c r="Z2273">
        <v>110</v>
      </c>
      <c r="AA2273">
        <f t="shared" si="70"/>
        <v>36.666666666666664</v>
      </c>
    </row>
    <row r="2274" spans="1:27" x14ac:dyDescent="0.25">
      <c r="A2274" t="s">
        <v>2942</v>
      </c>
      <c r="B2274">
        <v>2001</v>
      </c>
      <c r="C2274" t="str">
        <f t="shared" si="71"/>
        <v>Drug Era 1992-2006</v>
      </c>
      <c r="D2274" t="s">
        <v>19</v>
      </c>
      <c r="E2274">
        <v>156</v>
      </c>
      <c r="F2274">
        <v>19</v>
      </c>
      <c r="G2274">
        <v>8</v>
      </c>
      <c r="H2274">
        <v>12</v>
      </c>
      <c r="I2274">
        <v>31</v>
      </c>
      <c r="J2274">
        <v>1</v>
      </c>
      <c r="K2274">
        <v>3</v>
      </c>
      <c r="L2274">
        <v>0</v>
      </c>
      <c r="M2274">
        <v>0</v>
      </c>
      <c r="Q2274">
        <v>38</v>
      </c>
      <c r="R2274">
        <v>4.66</v>
      </c>
      <c r="X2274">
        <v>19</v>
      </c>
      <c r="Z2274">
        <v>110</v>
      </c>
      <c r="AA2274">
        <f t="shared" si="70"/>
        <v>36.666666666666664</v>
      </c>
    </row>
    <row r="2275" spans="1:27" x14ac:dyDescent="0.25">
      <c r="A2275" t="s">
        <v>2330</v>
      </c>
      <c r="B2275">
        <v>2004</v>
      </c>
      <c r="C2275" t="str">
        <f t="shared" si="71"/>
        <v>Drug Era 1992-2006</v>
      </c>
      <c r="D2275" t="s">
        <v>18</v>
      </c>
      <c r="E2275">
        <v>156</v>
      </c>
      <c r="F2275">
        <v>14</v>
      </c>
      <c r="G2275">
        <v>3</v>
      </c>
      <c r="H2275">
        <v>16</v>
      </c>
      <c r="I2275">
        <v>35</v>
      </c>
      <c r="J2275">
        <v>3</v>
      </c>
      <c r="K2275">
        <v>1</v>
      </c>
      <c r="L2275">
        <v>1</v>
      </c>
      <c r="M2275">
        <v>0</v>
      </c>
      <c r="Q2275">
        <v>33</v>
      </c>
      <c r="R2275">
        <v>3.44</v>
      </c>
      <c r="X2275">
        <v>16</v>
      </c>
      <c r="Y2275">
        <v>0.24</v>
      </c>
      <c r="Z2275">
        <v>110</v>
      </c>
      <c r="AA2275">
        <f t="shared" si="70"/>
        <v>36.666666666666664</v>
      </c>
    </row>
    <row r="2276" spans="1:27" x14ac:dyDescent="0.25">
      <c r="A2276" t="s">
        <v>2932</v>
      </c>
      <c r="B2276">
        <v>1976</v>
      </c>
      <c r="C2276" t="str">
        <f t="shared" si="71"/>
        <v>Pre-Drug 1970-1991</v>
      </c>
      <c r="D2276" t="s">
        <v>19</v>
      </c>
      <c r="E2276">
        <v>156</v>
      </c>
      <c r="F2276">
        <v>14</v>
      </c>
      <c r="G2276">
        <v>2</v>
      </c>
      <c r="H2276">
        <v>14</v>
      </c>
      <c r="I2276">
        <v>23</v>
      </c>
      <c r="J2276">
        <v>8</v>
      </c>
      <c r="K2276">
        <v>1</v>
      </c>
      <c r="L2276">
        <v>0</v>
      </c>
      <c r="M2276">
        <v>0</v>
      </c>
      <c r="Q2276">
        <v>35</v>
      </c>
      <c r="R2276">
        <v>3.38</v>
      </c>
      <c r="X2276">
        <v>11</v>
      </c>
      <c r="Y2276">
        <v>0.25</v>
      </c>
      <c r="Z2276">
        <v>112</v>
      </c>
      <c r="AA2276">
        <f t="shared" si="70"/>
        <v>37.333333333333336</v>
      </c>
    </row>
    <row r="2277" spans="1:27" x14ac:dyDescent="0.25">
      <c r="A2277" t="s">
        <v>162</v>
      </c>
      <c r="B2277">
        <v>1994</v>
      </c>
      <c r="C2277" t="str">
        <f t="shared" si="71"/>
        <v>Pre-Drug 1970-1991</v>
      </c>
      <c r="D2277" t="s">
        <v>19</v>
      </c>
      <c r="E2277">
        <v>156</v>
      </c>
      <c r="F2277">
        <v>19</v>
      </c>
      <c r="G2277">
        <v>5</v>
      </c>
      <c r="H2277">
        <v>12</v>
      </c>
      <c r="I2277">
        <v>25</v>
      </c>
      <c r="J2277">
        <v>3</v>
      </c>
      <c r="K2277">
        <v>7</v>
      </c>
      <c r="L2277">
        <v>0</v>
      </c>
      <c r="M2277">
        <v>0</v>
      </c>
      <c r="Q2277">
        <v>34</v>
      </c>
      <c r="R2277">
        <v>4.54</v>
      </c>
      <c r="X2277">
        <v>13</v>
      </c>
      <c r="Y2277">
        <v>0.23</v>
      </c>
      <c r="Z2277">
        <v>113</v>
      </c>
      <c r="AA2277">
        <f t="shared" si="70"/>
        <v>37.666666666666664</v>
      </c>
    </row>
    <row r="2278" spans="1:27" x14ac:dyDescent="0.25">
      <c r="A2278" t="s">
        <v>275</v>
      </c>
      <c r="B2278">
        <v>2008</v>
      </c>
      <c r="C2278" t="str">
        <f t="shared" si="71"/>
        <v>Post Drug Era 2007-2012</v>
      </c>
      <c r="D2278" t="s">
        <v>19</v>
      </c>
      <c r="E2278">
        <v>156</v>
      </c>
      <c r="F2278">
        <v>13</v>
      </c>
      <c r="G2278">
        <v>2</v>
      </c>
      <c r="H2278">
        <v>13</v>
      </c>
      <c r="I2278">
        <v>35</v>
      </c>
      <c r="J2278">
        <v>2</v>
      </c>
      <c r="K2278">
        <v>0</v>
      </c>
      <c r="L2278">
        <v>3</v>
      </c>
      <c r="M2278">
        <v>0</v>
      </c>
      <c r="Q2278">
        <v>32</v>
      </c>
      <c r="R2278">
        <v>3.11</v>
      </c>
      <c r="X2278">
        <v>25</v>
      </c>
      <c r="Z2278">
        <v>113</v>
      </c>
      <c r="AA2278">
        <f t="shared" si="70"/>
        <v>37.666666666666664</v>
      </c>
    </row>
    <row r="2279" spans="1:27" x14ac:dyDescent="0.25">
      <c r="A2279" t="s">
        <v>2151</v>
      </c>
      <c r="B2279">
        <v>2012</v>
      </c>
      <c r="C2279" t="str">
        <f t="shared" si="71"/>
        <v>Post Drug Era 2007-2012</v>
      </c>
      <c r="D2279" t="s">
        <v>19</v>
      </c>
      <c r="E2279">
        <v>156</v>
      </c>
      <c r="F2279">
        <v>7</v>
      </c>
      <c r="G2279">
        <v>3</v>
      </c>
      <c r="H2279">
        <v>15</v>
      </c>
      <c r="I2279">
        <v>39</v>
      </c>
      <c r="J2279">
        <v>0</v>
      </c>
      <c r="K2279">
        <v>1</v>
      </c>
      <c r="L2279">
        <v>0</v>
      </c>
      <c r="M2279">
        <v>0</v>
      </c>
      <c r="Q2279">
        <v>31</v>
      </c>
      <c r="R2279">
        <v>1.67</v>
      </c>
      <c r="X2279">
        <v>15</v>
      </c>
      <c r="Z2279">
        <v>113</v>
      </c>
      <c r="AA2279">
        <f t="shared" si="70"/>
        <v>37.666666666666664</v>
      </c>
    </row>
    <row r="2280" spans="1:27" x14ac:dyDescent="0.25">
      <c r="A2280" t="s">
        <v>1198</v>
      </c>
      <c r="B2280">
        <v>1994</v>
      </c>
      <c r="C2280" t="str">
        <f t="shared" si="71"/>
        <v>Pre-Drug 1970-1991</v>
      </c>
      <c r="D2280" t="s">
        <v>19</v>
      </c>
      <c r="E2280">
        <v>156</v>
      </c>
      <c r="F2280">
        <v>16</v>
      </c>
      <c r="G2280">
        <v>6</v>
      </c>
      <c r="H2280">
        <v>12</v>
      </c>
      <c r="I2280">
        <v>39</v>
      </c>
      <c r="J2280">
        <v>0</v>
      </c>
      <c r="K2280">
        <v>3</v>
      </c>
      <c r="L2280">
        <v>0</v>
      </c>
      <c r="M2280">
        <v>0</v>
      </c>
      <c r="Q2280">
        <v>33</v>
      </c>
      <c r="R2280">
        <v>3.79</v>
      </c>
      <c r="X2280">
        <v>28</v>
      </c>
      <c r="Y2280">
        <v>0.22</v>
      </c>
      <c r="Z2280">
        <v>114</v>
      </c>
      <c r="AA2280">
        <f t="shared" si="70"/>
        <v>38</v>
      </c>
    </row>
    <row r="2281" spans="1:27" x14ac:dyDescent="0.25">
      <c r="A2281" t="s">
        <v>2404</v>
      </c>
      <c r="B2281">
        <v>1998</v>
      </c>
      <c r="C2281" t="str">
        <f t="shared" si="71"/>
        <v>Drug Era 1992-2006</v>
      </c>
      <c r="D2281" t="s">
        <v>18</v>
      </c>
      <c r="E2281">
        <v>156</v>
      </c>
      <c r="F2281">
        <v>9</v>
      </c>
      <c r="G2281">
        <v>4</v>
      </c>
      <c r="H2281">
        <v>22</v>
      </c>
      <c r="I2281">
        <v>42</v>
      </c>
      <c r="J2281">
        <v>4</v>
      </c>
      <c r="K2281">
        <v>6</v>
      </c>
      <c r="L2281">
        <v>3</v>
      </c>
      <c r="M2281">
        <v>0</v>
      </c>
      <c r="Q2281">
        <v>22</v>
      </c>
      <c r="R2281">
        <v>2.13</v>
      </c>
      <c r="X2281">
        <v>20</v>
      </c>
      <c r="Z2281">
        <v>114</v>
      </c>
      <c r="AA2281">
        <f t="shared" si="70"/>
        <v>38</v>
      </c>
    </row>
    <row r="2282" spans="1:27" x14ac:dyDescent="0.25">
      <c r="A2282" t="s">
        <v>2019</v>
      </c>
      <c r="B2282">
        <v>2012</v>
      </c>
      <c r="C2282" t="str">
        <f t="shared" si="71"/>
        <v>Post Drug Era 2007-2012</v>
      </c>
      <c r="D2282" t="s">
        <v>19</v>
      </c>
      <c r="E2282">
        <v>156</v>
      </c>
      <c r="F2282">
        <v>13</v>
      </c>
      <c r="G2282">
        <v>2</v>
      </c>
      <c r="H2282">
        <v>12</v>
      </c>
      <c r="I2282">
        <v>34</v>
      </c>
      <c r="J2282">
        <v>0</v>
      </c>
      <c r="K2282">
        <v>2</v>
      </c>
      <c r="L2282">
        <v>2</v>
      </c>
      <c r="M2282">
        <v>0</v>
      </c>
      <c r="Q2282">
        <v>30</v>
      </c>
      <c r="R2282">
        <v>3.08</v>
      </c>
      <c r="X2282">
        <v>30</v>
      </c>
      <c r="Z2282">
        <v>114</v>
      </c>
      <c r="AA2282">
        <f t="shared" si="70"/>
        <v>38</v>
      </c>
    </row>
    <row r="2283" spans="1:27" x14ac:dyDescent="0.25">
      <c r="A2283" t="s">
        <v>2010</v>
      </c>
      <c r="B2283">
        <v>1971</v>
      </c>
      <c r="C2283" t="str">
        <f t="shared" si="71"/>
        <v>Pre-Drug 1970-1991</v>
      </c>
      <c r="D2283" t="s">
        <v>18</v>
      </c>
      <c r="E2283">
        <v>156</v>
      </c>
      <c r="F2283">
        <v>15</v>
      </c>
      <c r="G2283">
        <v>4</v>
      </c>
      <c r="H2283">
        <v>17</v>
      </c>
      <c r="I2283">
        <v>35</v>
      </c>
      <c r="J2283">
        <v>0</v>
      </c>
      <c r="K2283">
        <v>2</v>
      </c>
      <c r="L2283">
        <v>0</v>
      </c>
      <c r="M2283">
        <v>0</v>
      </c>
      <c r="Q2283">
        <v>30</v>
      </c>
      <c r="R2283">
        <v>3.52</v>
      </c>
      <c r="X2283">
        <v>19</v>
      </c>
      <c r="Y2283">
        <v>0.21</v>
      </c>
      <c r="Z2283">
        <v>115</v>
      </c>
      <c r="AA2283">
        <f t="shared" si="70"/>
        <v>38.333333333333336</v>
      </c>
    </row>
    <row r="2284" spans="1:27" x14ac:dyDescent="0.25">
      <c r="A2284" t="s">
        <v>3161</v>
      </c>
      <c r="B2284">
        <v>2010</v>
      </c>
      <c r="C2284" t="str">
        <f t="shared" si="71"/>
        <v>Post Drug Era 2007-2012</v>
      </c>
      <c r="D2284" t="s">
        <v>19</v>
      </c>
      <c r="E2284">
        <v>156</v>
      </c>
      <c r="F2284">
        <v>11</v>
      </c>
      <c r="G2284">
        <v>1</v>
      </c>
      <c r="H2284">
        <v>11</v>
      </c>
      <c r="I2284">
        <v>34</v>
      </c>
      <c r="J2284">
        <v>0</v>
      </c>
      <c r="K2284">
        <v>2</v>
      </c>
      <c r="L2284">
        <v>0</v>
      </c>
      <c r="M2284">
        <v>0</v>
      </c>
      <c r="Q2284">
        <v>32</v>
      </c>
      <c r="R2284">
        <v>2.58</v>
      </c>
      <c r="X2284">
        <v>19</v>
      </c>
      <c r="Z2284">
        <v>115</v>
      </c>
      <c r="AA2284">
        <f t="shared" si="70"/>
        <v>38.333333333333336</v>
      </c>
    </row>
    <row r="2285" spans="1:27" x14ac:dyDescent="0.25">
      <c r="A2285" t="s">
        <v>348</v>
      </c>
      <c r="B2285">
        <v>1974</v>
      </c>
      <c r="C2285" t="str">
        <f t="shared" si="71"/>
        <v>Pre-Drug 1970-1991</v>
      </c>
      <c r="D2285" t="s">
        <v>18</v>
      </c>
      <c r="E2285">
        <v>156</v>
      </c>
      <c r="F2285">
        <v>11</v>
      </c>
      <c r="G2285">
        <v>5</v>
      </c>
      <c r="H2285">
        <v>10</v>
      </c>
      <c r="I2285">
        <v>26</v>
      </c>
      <c r="J2285">
        <v>1</v>
      </c>
      <c r="K2285">
        <v>2</v>
      </c>
      <c r="L2285">
        <v>0</v>
      </c>
      <c r="M2285">
        <v>0</v>
      </c>
      <c r="Q2285">
        <v>29</v>
      </c>
      <c r="R2285">
        <v>2.52</v>
      </c>
      <c r="X2285">
        <v>23</v>
      </c>
      <c r="Y2285">
        <v>0.2</v>
      </c>
      <c r="Z2285">
        <v>118</v>
      </c>
      <c r="AA2285">
        <f t="shared" si="70"/>
        <v>39.333333333333336</v>
      </c>
    </row>
    <row r="2286" spans="1:27" x14ac:dyDescent="0.25">
      <c r="A2286" t="s">
        <v>1425</v>
      </c>
      <c r="B2286">
        <v>2000</v>
      </c>
      <c r="C2286" t="str">
        <f t="shared" si="71"/>
        <v>Drug Era 1992-2006</v>
      </c>
      <c r="D2286" t="s">
        <v>19</v>
      </c>
      <c r="E2286">
        <v>157</v>
      </c>
      <c r="F2286">
        <v>21</v>
      </c>
      <c r="G2286">
        <v>6</v>
      </c>
      <c r="H2286">
        <v>20</v>
      </c>
      <c r="I2286">
        <v>29</v>
      </c>
      <c r="J2286">
        <v>5</v>
      </c>
      <c r="K2286">
        <v>3</v>
      </c>
      <c r="L2286">
        <v>1</v>
      </c>
      <c r="M2286">
        <v>0</v>
      </c>
      <c r="Q2286">
        <v>42</v>
      </c>
      <c r="R2286">
        <v>5.67</v>
      </c>
      <c r="X2286">
        <v>8</v>
      </c>
      <c r="Y2286">
        <v>0</v>
      </c>
      <c r="Z2286">
        <v>100</v>
      </c>
      <c r="AA2286">
        <f t="shared" si="70"/>
        <v>33.333333333333336</v>
      </c>
    </row>
    <row r="2287" spans="1:27" x14ac:dyDescent="0.25">
      <c r="A2287" t="s">
        <v>698</v>
      </c>
      <c r="B2287">
        <v>1988</v>
      </c>
      <c r="C2287" t="str">
        <f t="shared" si="71"/>
        <v>Pre-Drug 1970-1991</v>
      </c>
      <c r="D2287" t="s">
        <v>19</v>
      </c>
      <c r="E2287">
        <v>157</v>
      </c>
      <c r="F2287">
        <v>17</v>
      </c>
      <c r="G2287">
        <v>3</v>
      </c>
      <c r="H2287">
        <v>21</v>
      </c>
      <c r="I2287">
        <v>17</v>
      </c>
      <c r="J2287">
        <v>1</v>
      </c>
      <c r="K2287">
        <v>2</v>
      </c>
      <c r="L2287">
        <v>3</v>
      </c>
      <c r="M2287">
        <v>1</v>
      </c>
      <c r="Q2287">
        <v>35</v>
      </c>
      <c r="R2287">
        <v>4.54</v>
      </c>
      <c r="X2287">
        <v>24</v>
      </c>
      <c r="Y2287">
        <v>0.27</v>
      </c>
      <c r="Z2287">
        <v>101</v>
      </c>
      <c r="AA2287">
        <f t="shared" si="70"/>
        <v>33.666666666666664</v>
      </c>
    </row>
    <row r="2288" spans="1:27" x14ac:dyDescent="0.25">
      <c r="A2288" t="s">
        <v>2779</v>
      </c>
      <c r="B2288">
        <v>2006</v>
      </c>
      <c r="C2288" t="str">
        <f t="shared" si="71"/>
        <v>Drug Era 1992-2006</v>
      </c>
      <c r="D2288" t="s">
        <v>19</v>
      </c>
      <c r="E2288">
        <v>157</v>
      </c>
      <c r="F2288">
        <v>17</v>
      </c>
      <c r="G2288">
        <v>5</v>
      </c>
      <c r="H2288">
        <v>19</v>
      </c>
      <c r="I2288">
        <v>18</v>
      </c>
      <c r="J2288">
        <v>3</v>
      </c>
      <c r="K2288">
        <v>3</v>
      </c>
      <c r="L2288">
        <v>1</v>
      </c>
      <c r="M2288">
        <v>0</v>
      </c>
      <c r="Q2288">
        <v>38</v>
      </c>
      <c r="R2288">
        <v>4.54</v>
      </c>
      <c r="X2288">
        <v>12</v>
      </c>
      <c r="Z2288">
        <v>101</v>
      </c>
      <c r="AA2288">
        <f t="shared" si="70"/>
        <v>33.666666666666664</v>
      </c>
    </row>
    <row r="2289" spans="1:27" x14ac:dyDescent="0.25">
      <c r="A2289" t="s">
        <v>432</v>
      </c>
      <c r="B2289">
        <v>2007</v>
      </c>
      <c r="C2289" t="str">
        <f t="shared" si="71"/>
        <v>Post Drug Era 2007-2012</v>
      </c>
      <c r="D2289" t="s">
        <v>19</v>
      </c>
      <c r="E2289">
        <v>157</v>
      </c>
      <c r="F2289">
        <v>21</v>
      </c>
      <c r="G2289">
        <v>7</v>
      </c>
      <c r="H2289">
        <v>22</v>
      </c>
      <c r="I2289">
        <v>39</v>
      </c>
      <c r="J2289">
        <v>3</v>
      </c>
      <c r="K2289">
        <v>1</v>
      </c>
      <c r="L2289">
        <v>0</v>
      </c>
      <c r="M2289">
        <v>0</v>
      </c>
      <c r="Q2289">
        <v>38</v>
      </c>
      <c r="R2289">
        <v>5.61</v>
      </c>
      <c r="X2289">
        <v>11</v>
      </c>
      <c r="Z2289">
        <v>101</v>
      </c>
      <c r="AA2289">
        <f t="shared" si="70"/>
        <v>33.666666666666664</v>
      </c>
    </row>
    <row r="2290" spans="1:27" x14ac:dyDescent="0.25">
      <c r="A2290" t="s">
        <v>193</v>
      </c>
      <c r="B2290">
        <v>2010</v>
      </c>
      <c r="C2290" t="str">
        <f t="shared" si="71"/>
        <v>Post Drug Era 2007-2012</v>
      </c>
      <c r="D2290" t="s">
        <v>18</v>
      </c>
      <c r="E2290">
        <v>157</v>
      </c>
      <c r="F2290">
        <v>14</v>
      </c>
      <c r="G2290">
        <v>4</v>
      </c>
      <c r="H2290">
        <v>27</v>
      </c>
      <c r="I2290">
        <v>44</v>
      </c>
      <c r="J2290">
        <v>4</v>
      </c>
      <c r="K2290">
        <v>7</v>
      </c>
      <c r="L2290">
        <v>3</v>
      </c>
      <c r="M2290">
        <v>0</v>
      </c>
      <c r="Q2290">
        <v>25</v>
      </c>
      <c r="R2290">
        <v>3.74</v>
      </c>
      <c r="X2290">
        <v>19</v>
      </c>
      <c r="Z2290">
        <v>101</v>
      </c>
      <c r="AA2290">
        <f t="shared" si="70"/>
        <v>33.666666666666664</v>
      </c>
    </row>
    <row r="2291" spans="1:27" x14ac:dyDescent="0.25">
      <c r="A2291" t="s">
        <v>2114</v>
      </c>
      <c r="B2291">
        <v>2010</v>
      </c>
      <c r="C2291" t="str">
        <f t="shared" si="71"/>
        <v>Post Drug Era 2007-2012</v>
      </c>
      <c r="D2291" t="s">
        <v>19</v>
      </c>
      <c r="E2291">
        <v>157</v>
      </c>
      <c r="F2291">
        <v>17</v>
      </c>
      <c r="G2291">
        <v>1</v>
      </c>
      <c r="H2291">
        <v>20</v>
      </c>
      <c r="I2291">
        <v>17</v>
      </c>
      <c r="J2291">
        <v>1</v>
      </c>
      <c r="K2291">
        <v>2</v>
      </c>
      <c r="L2291">
        <v>1</v>
      </c>
      <c r="M2291">
        <v>0</v>
      </c>
      <c r="Q2291">
        <v>38</v>
      </c>
      <c r="R2291">
        <v>4.54</v>
      </c>
      <c r="X2291">
        <v>17</v>
      </c>
      <c r="Z2291">
        <v>101</v>
      </c>
      <c r="AA2291">
        <f t="shared" si="70"/>
        <v>33.666666666666664</v>
      </c>
    </row>
    <row r="2292" spans="1:27" x14ac:dyDescent="0.25">
      <c r="A2292" t="s">
        <v>422</v>
      </c>
      <c r="B2292">
        <v>1977</v>
      </c>
      <c r="C2292" t="str">
        <f t="shared" si="71"/>
        <v>Pre-Drug 1970-1991</v>
      </c>
      <c r="D2292" t="s">
        <v>19</v>
      </c>
      <c r="E2292">
        <v>157</v>
      </c>
      <c r="F2292">
        <v>20</v>
      </c>
      <c r="G2292">
        <v>6</v>
      </c>
      <c r="H2292">
        <v>8</v>
      </c>
      <c r="I2292">
        <v>15</v>
      </c>
      <c r="J2292">
        <v>1</v>
      </c>
      <c r="K2292">
        <v>1</v>
      </c>
      <c r="L2292">
        <v>1</v>
      </c>
      <c r="M2292">
        <v>0</v>
      </c>
      <c r="Q2292">
        <v>45</v>
      </c>
      <c r="R2292">
        <v>5.29</v>
      </c>
      <c r="X2292">
        <v>7</v>
      </c>
      <c r="Y2292">
        <v>0.31</v>
      </c>
      <c r="Z2292">
        <v>102</v>
      </c>
      <c r="AA2292">
        <f t="shared" si="70"/>
        <v>34</v>
      </c>
    </row>
    <row r="2293" spans="1:27" x14ac:dyDescent="0.25">
      <c r="A2293" t="s">
        <v>2222</v>
      </c>
      <c r="B2293">
        <v>2007</v>
      </c>
      <c r="C2293" t="str">
        <f t="shared" si="71"/>
        <v>Post Drug Era 2007-2012</v>
      </c>
      <c r="D2293" t="s">
        <v>19</v>
      </c>
      <c r="E2293">
        <v>157</v>
      </c>
      <c r="F2293">
        <v>19</v>
      </c>
      <c r="G2293">
        <v>3</v>
      </c>
      <c r="H2293">
        <v>14</v>
      </c>
      <c r="I2293">
        <v>20</v>
      </c>
      <c r="J2293">
        <v>0</v>
      </c>
      <c r="K2293">
        <v>3</v>
      </c>
      <c r="L2293">
        <v>1</v>
      </c>
      <c r="M2293">
        <v>0</v>
      </c>
      <c r="Q2293">
        <v>41</v>
      </c>
      <c r="R2293">
        <v>5.03</v>
      </c>
      <c r="X2293">
        <v>26</v>
      </c>
      <c r="Z2293">
        <v>102</v>
      </c>
      <c r="AA2293">
        <f t="shared" si="70"/>
        <v>34</v>
      </c>
    </row>
    <row r="2294" spans="1:27" x14ac:dyDescent="0.25">
      <c r="A2294" t="s">
        <v>1315</v>
      </c>
      <c r="B2294">
        <v>2008</v>
      </c>
      <c r="C2294" t="str">
        <f t="shared" si="71"/>
        <v>Post Drug Era 2007-2012</v>
      </c>
      <c r="D2294" t="s">
        <v>19</v>
      </c>
      <c r="E2294">
        <v>157</v>
      </c>
      <c r="F2294">
        <v>25</v>
      </c>
      <c r="G2294">
        <v>3</v>
      </c>
      <c r="H2294">
        <v>15</v>
      </c>
      <c r="I2294">
        <v>23</v>
      </c>
      <c r="J2294">
        <v>0</v>
      </c>
      <c r="K2294">
        <v>2</v>
      </c>
      <c r="L2294">
        <v>1</v>
      </c>
      <c r="M2294">
        <v>0</v>
      </c>
      <c r="Q2294">
        <v>43</v>
      </c>
      <c r="R2294">
        <v>6.62</v>
      </c>
      <c r="X2294">
        <v>17</v>
      </c>
      <c r="Z2294">
        <v>102</v>
      </c>
      <c r="AA2294">
        <f t="shared" si="70"/>
        <v>34</v>
      </c>
    </row>
    <row r="2295" spans="1:27" x14ac:dyDescent="0.25">
      <c r="A2295" t="s">
        <v>2576</v>
      </c>
      <c r="B2295">
        <v>1989</v>
      </c>
      <c r="C2295" t="str">
        <f t="shared" si="71"/>
        <v>Pre-Drug 1970-1991</v>
      </c>
      <c r="D2295" t="s">
        <v>18</v>
      </c>
      <c r="E2295">
        <v>157</v>
      </c>
      <c r="F2295">
        <v>17</v>
      </c>
      <c r="G2295">
        <v>6</v>
      </c>
      <c r="H2295">
        <v>10</v>
      </c>
      <c r="I2295">
        <v>21</v>
      </c>
      <c r="J2295">
        <v>2</v>
      </c>
      <c r="K2295">
        <v>1</v>
      </c>
      <c r="L2295">
        <v>4</v>
      </c>
      <c r="M2295">
        <v>0</v>
      </c>
      <c r="Q2295">
        <v>41</v>
      </c>
      <c r="R2295">
        <v>4.46</v>
      </c>
      <c r="X2295">
        <v>20</v>
      </c>
      <c r="Y2295">
        <v>0.28999999999999998</v>
      </c>
      <c r="Z2295">
        <v>103</v>
      </c>
      <c r="AA2295">
        <f t="shared" si="70"/>
        <v>34.333333333333336</v>
      </c>
    </row>
    <row r="2296" spans="1:27" x14ac:dyDescent="0.25">
      <c r="A2296" t="s">
        <v>1451</v>
      </c>
      <c r="B2296">
        <v>2006</v>
      </c>
      <c r="C2296" t="str">
        <f t="shared" si="71"/>
        <v>Drug Era 1992-2006</v>
      </c>
      <c r="D2296" t="s">
        <v>19</v>
      </c>
      <c r="E2296">
        <v>157</v>
      </c>
      <c r="F2296">
        <v>21</v>
      </c>
      <c r="G2296">
        <v>6</v>
      </c>
      <c r="H2296">
        <v>15</v>
      </c>
      <c r="I2296">
        <v>20</v>
      </c>
      <c r="J2296">
        <v>2</v>
      </c>
      <c r="K2296">
        <v>0</v>
      </c>
      <c r="L2296">
        <v>1</v>
      </c>
      <c r="M2296">
        <v>0</v>
      </c>
      <c r="Q2296">
        <v>45</v>
      </c>
      <c r="R2296">
        <v>5.5</v>
      </c>
      <c r="X2296">
        <v>8</v>
      </c>
      <c r="Z2296">
        <v>103</v>
      </c>
      <c r="AA2296">
        <f t="shared" si="70"/>
        <v>34.333333333333336</v>
      </c>
    </row>
    <row r="2297" spans="1:27" x14ac:dyDescent="0.25">
      <c r="A2297" t="s">
        <v>2345</v>
      </c>
      <c r="B2297">
        <v>1975</v>
      </c>
      <c r="C2297" t="str">
        <f t="shared" si="71"/>
        <v>Pre-Drug 1970-1991</v>
      </c>
      <c r="D2297" t="s">
        <v>19</v>
      </c>
      <c r="E2297">
        <v>157</v>
      </c>
      <c r="F2297">
        <v>18</v>
      </c>
      <c r="G2297">
        <v>8</v>
      </c>
      <c r="H2297">
        <v>14</v>
      </c>
      <c r="I2297">
        <v>26</v>
      </c>
      <c r="J2297">
        <v>1</v>
      </c>
      <c r="K2297">
        <v>1</v>
      </c>
      <c r="L2297">
        <v>1</v>
      </c>
      <c r="M2297">
        <v>0</v>
      </c>
      <c r="Q2297">
        <v>40</v>
      </c>
      <c r="R2297">
        <v>4.67</v>
      </c>
      <c r="X2297">
        <v>15</v>
      </c>
      <c r="Y2297">
        <v>0.28000000000000003</v>
      </c>
      <c r="Z2297">
        <v>104</v>
      </c>
      <c r="AA2297">
        <f t="shared" si="70"/>
        <v>34.666666666666664</v>
      </c>
    </row>
    <row r="2298" spans="1:27" x14ac:dyDescent="0.25">
      <c r="A2298" t="s">
        <v>631</v>
      </c>
      <c r="B2298">
        <v>1991</v>
      </c>
      <c r="C2298" t="str">
        <f t="shared" si="71"/>
        <v>Pre-Drug 1970-1991</v>
      </c>
      <c r="D2298" t="s">
        <v>18</v>
      </c>
      <c r="E2298">
        <v>157</v>
      </c>
      <c r="F2298">
        <v>12</v>
      </c>
      <c r="G2298">
        <v>2</v>
      </c>
      <c r="H2298">
        <v>17</v>
      </c>
      <c r="I2298">
        <v>24</v>
      </c>
      <c r="J2298">
        <v>3</v>
      </c>
      <c r="K2298">
        <v>2</v>
      </c>
      <c r="L2298">
        <v>0</v>
      </c>
      <c r="M2298">
        <v>0</v>
      </c>
      <c r="Q2298">
        <v>37</v>
      </c>
      <c r="R2298">
        <v>3.09</v>
      </c>
      <c r="X2298">
        <v>13</v>
      </c>
      <c r="Y2298">
        <v>0.27</v>
      </c>
      <c r="Z2298">
        <v>105</v>
      </c>
      <c r="AA2298">
        <f t="shared" si="70"/>
        <v>35</v>
      </c>
    </row>
    <row r="2299" spans="1:27" x14ac:dyDescent="0.25">
      <c r="A2299" t="s">
        <v>2110</v>
      </c>
      <c r="B2299">
        <v>1994</v>
      </c>
      <c r="C2299" t="str">
        <f t="shared" si="71"/>
        <v>Pre-Drug 1970-1991</v>
      </c>
      <c r="D2299" t="s">
        <v>19</v>
      </c>
      <c r="E2299">
        <v>157</v>
      </c>
      <c r="F2299">
        <v>14</v>
      </c>
      <c r="G2299">
        <v>3</v>
      </c>
      <c r="H2299">
        <v>9</v>
      </c>
      <c r="I2299">
        <v>21</v>
      </c>
      <c r="J2299">
        <v>0</v>
      </c>
      <c r="K2299">
        <v>2</v>
      </c>
      <c r="L2299">
        <v>1</v>
      </c>
      <c r="M2299">
        <v>0</v>
      </c>
      <c r="Q2299">
        <v>43</v>
      </c>
      <c r="R2299">
        <v>3.6</v>
      </c>
      <c r="X2299">
        <v>25</v>
      </c>
      <c r="Y2299">
        <v>0.28999999999999998</v>
      </c>
      <c r="Z2299">
        <v>105</v>
      </c>
      <c r="AA2299">
        <f t="shared" si="70"/>
        <v>35</v>
      </c>
    </row>
    <row r="2300" spans="1:27" x14ac:dyDescent="0.25">
      <c r="A2300" t="s">
        <v>2850</v>
      </c>
      <c r="B2300">
        <v>2000</v>
      </c>
      <c r="C2300" t="str">
        <f t="shared" si="71"/>
        <v>Drug Era 1992-2006</v>
      </c>
      <c r="D2300" t="s">
        <v>19</v>
      </c>
      <c r="E2300">
        <v>157</v>
      </c>
      <c r="F2300">
        <v>19</v>
      </c>
      <c r="G2300">
        <v>6</v>
      </c>
      <c r="H2300">
        <v>15</v>
      </c>
      <c r="I2300">
        <v>26</v>
      </c>
      <c r="J2300">
        <v>3</v>
      </c>
      <c r="K2300">
        <v>0</v>
      </c>
      <c r="L2300">
        <v>2</v>
      </c>
      <c r="M2300">
        <v>0</v>
      </c>
      <c r="Q2300">
        <v>37</v>
      </c>
      <c r="R2300">
        <v>4.8899999999999997</v>
      </c>
      <c r="X2300">
        <v>20</v>
      </c>
      <c r="Y2300">
        <v>0</v>
      </c>
      <c r="Z2300">
        <v>105</v>
      </c>
      <c r="AA2300">
        <f t="shared" si="70"/>
        <v>35</v>
      </c>
    </row>
    <row r="2301" spans="1:27" x14ac:dyDescent="0.25">
      <c r="A2301" t="s">
        <v>2790</v>
      </c>
      <c r="B2301">
        <v>2004</v>
      </c>
      <c r="C2301" t="str">
        <f t="shared" si="71"/>
        <v>Drug Era 1992-2006</v>
      </c>
      <c r="D2301" t="s">
        <v>18</v>
      </c>
      <c r="E2301">
        <v>157</v>
      </c>
      <c r="F2301">
        <v>20</v>
      </c>
      <c r="G2301">
        <v>3</v>
      </c>
      <c r="H2301">
        <v>17</v>
      </c>
      <c r="I2301">
        <v>29</v>
      </c>
      <c r="J2301">
        <v>3</v>
      </c>
      <c r="K2301">
        <v>2</v>
      </c>
      <c r="L2301">
        <v>1</v>
      </c>
      <c r="M2301">
        <v>0</v>
      </c>
      <c r="Q2301">
        <v>35</v>
      </c>
      <c r="R2301">
        <v>5.14</v>
      </c>
      <c r="X2301">
        <v>16</v>
      </c>
      <c r="Y2301">
        <v>0.25</v>
      </c>
      <c r="Z2301">
        <v>105</v>
      </c>
      <c r="AA2301">
        <f t="shared" si="70"/>
        <v>35</v>
      </c>
    </row>
    <row r="2302" spans="1:27" x14ac:dyDescent="0.25">
      <c r="A2302" t="s">
        <v>1015</v>
      </c>
      <c r="B2302">
        <v>2005</v>
      </c>
      <c r="C2302" t="str">
        <f t="shared" si="71"/>
        <v>Drug Era 1992-2006</v>
      </c>
      <c r="D2302" t="s">
        <v>19</v>
      </c>
      <c r="E2302">
        <v>157</v>
      </c>
      <c r="F2302">
        <v>24</v>
      </c>
      <c r="G2302">
        <v>6</v>
      </c>
      <c r="H2302">
        <v>9</v>
      </c>
      <c r="I2302">
        <v>15</v>
      </c>
      <c r="J2302">
        <v>1</v>
      </c>
      <c r="K2302">
        <v>0</v>
      </c>
      <c r="L2302">
        <v>2</v>
      </c>
      <c r="M2302">
        <v>0</v>
      </c>
      <c r="Q2302">
        <v>49</v>
      </c>
      <c r="R2302">
        <v>6.17</v>
      </c>
      <c r="X2302">
        <v>17</v>
      </c>
      <c r="Z2302">
        <v>105</v>
      </c>
      <c r="AA2302">
        <f t="shared" si="70"/>
        <v>35</v>
      </c>
    </row>
    <row r="2303" spans="1:27" x14ac:dyDescent="0.25">
      <c r="A2303" t="s">
        <v>1870</v>
      </c>
      <c r="B2303">
        <v>1979</v>
      </c>
      <c r="C2303" t="str">
        <f t="shared" si="71"/>
        <v>Pre-Drug 1970-1991</v>
      </c>
      <c r="D2303" t="s">
        <v>19</v>
      </c>
      <c r="E2303">
        <v>157</v>
      </c>
      <c r="F2303">
        <v>13</v>
      </c>
      <c r="G2303">
        <v>2</v>
      </c>
      <c r="H2303">
        <v>13</v>
      </c>
      <c r="I2303">
        <v>16</v>
      </c>
      <c r="J2303">
        <v>0</v>
      </c>
      <c r="K2303">
        <v>1</v>
      </c>
      <c r="L2303">
        <v>2</v>
      </c>
      <c r="M2303">
        <v>0</v>
      </c>
      <c r="Q2303">
        <v>44</v>
      </c>
      <c r="R2303">
        <v>3.31</v>
      </c>
      <c r="X2303">
        <v>32</v>
      </c>
      <c r="Y2303">
        <v>0.31</v>
      </c>
      <c r="Z2303">
        <v>106</v>
      </c>
      <c r="AA2303">
        <f t="shared" si="70"/>
        <v>35.333333333333336</v>
      </c>
    </row>
    <row r="2304" spans="1:27" x14ac:dyDescent="0.25">
      <c r="A2304" t="s">
        <v>2020</v>
      </c>
      <c r="B2304">
        <v>1982</v>
      </c>
      <c r="C2304" t="str">
        <f t="shared" si="71"/>
        <v>Pre-Drug 1970-1991</v>
      </c>
      <c r="D2304" t="s">
        <v>18</v>
      </c>
      <c r="E2304">
        <v>157</v>
      </c>
      <c r="F2304">
        <v>20</v>
      </c>
      <c r="G2304">
        <v>1</v>
      </c>
      <c r="H2304">
        <v>17</v>
      </c>
      <c r="I2304">
        <v>26</v>
      </c>
      <c r="J2304">
        <v>4</v>
      </c>
      <c r="K2304">
        <v>4</v>
      </c>
      <c r="L2304">
        <v>2</v>
      </c>
      <c r="M2304">
        <v>1</v>
      </c>
      <c r="Q2304">
        <v>34</v>
      </c>
      <c r="R2304">
        <v>5.09</v>
      </c>
      <c r="X2304">
        <v>32</v>
      </c>
      <c r="Y2304">
        <v>0.25</v>
      </c>
      <c r="Z2304">
        <v>106</v>
      </c>
      <c r="AA2304">
        <f t="shared" si="70"/>
        <v>35.333333333333336</v>
      </c>
    </row>
    <row r="2305" spans="1:27" x14ac:dyDescent="0.25">
      <c r="A2305" t="s">
        <v>1176</v>
      </c>
      <c r="B2305">
        <v>1987</v>
      </c>
      <c r="C2305" t="str">
        <f t="shared" si="71"/>
        <v>Pre-Drug 1970-1991</v>
      </c>
      <c r="D2305" t="s">
        <v>18</v>
      </c>
      <c r="E2305">
        <v>157</v>
      </c>
      <c r="F2305">
        <v>17</v>
      </c>
      <c r="G2305">
        <v>2</v>
      </c>
      <c r="H2305">
        <v>23</v>
      </c>
      <c r="I2305">
        <v>23</v>
      </c>
      <c r="J2305">
        <v>11</v>
      </c>
      <c r="K2305">
        <v>3</v>
      </c>
      <c r="L2305">
        <v>1</v>
      </c>
      <c r="M2305">
        <v>3</v>
      </c>
      <c r="Q2305">
        <v>30</v>
      </c>
      <c r="R2305">
        <v>4.33</v>
      </c>
      <c r="X2305">
        <v>23</v>
      </c>
      <c r="Y2305">
        <v>0.22</v>
      </c>
      <c r="Z2305">
        <v>106</v>
      </c>
      <c r="AA2305">
        <f t="shared" si="70"/>
        <v>35.333333333333336</v>
      </c>
    </row>
    <row r="2306" spans="1:27" x14ac:dyDescent="0.25">
      <c r="A2306" t="s">
        <v>2709</v>
      </c>
      <c r="B2306">
        <v>2003</v>
      </c>
      <c r="C2306" t="str">
        <f t="shared" si="71"/>
        <v>Drug Era 1992-2006</v>
      </c>
      <c r="D2306" t="s">
        <v>19</v>
      </c>
      <c r="E2306">
        <v>157</v>
      </c>
      <c r="F2306">
        <v>25</v>
      </c>
      <c r="G2306">
        <v>7</v>
      </c>
      <c r="H2306">
        <v>16</v>
      </c>
      <c r="I2306">
        <v>20</v>
      </c>
      <c r="J2306">
        <v>0</v>
      </c>
      <c r="K2306">
        <v>4</v>
      </c>
      <c r="L2306">
        <v>1</v>
      </c>
      <c r="M2306">
        <v>0</v>
      </c>
      <c r="Q2306">
        <v>38</v>
      </c>
      <c r="R2306">
        <v>6.37</v>
      </c>
      <c r="X2306">
        <v>18</v>
      </c>
      <c r="Y2306">
        <v>0.27</v>
      </c>
      <c r="Z2306">
        <v>106</v>
      </c>
      <c r="AA2306">
        <f t="shared" ref="AA2306:AA2369" si="72">Z2306/3</f>
        <v>35.333333333333336</v>
      </c>
    </row>
    <row r="2307" spans="1:27" x14ac:dyDescent="0.25">
      <c r="A2307" t="s">
        <v>2120</v>
      </c>
      <c r="B2307">
        <v>2010</v>
      </c>
      <c r="C2307" t="str">
        <f t="shared" ref="C2307:C2370" si="73">IF(B2307&lt;1997,"Pre-Drug 1970-1991",IF(B2307&lt;=2006,"Drug Era 1992-2006","Post Drug Era 2007-2012"))</f>
        <v>Post Drug Era 2007-2012</v>
      </c>
      <c r="D2307" t="s">
        <v>19</v>
      </c>
      <c r="E2307">
        <v>157</v>
      </c>
      <c r="F2307">
        <v>22</v>
      </c>
      <c r="G2307">
        <v>7</v>
      </c>
      <c r="H2307">
        <v>12</v>
      </c>
      <c r="I2307">
        <v>29</v>
      </c>
      <c r="J2307">
        <v>0</v>
      </c>
      <c r="K2307">
        <v>2</v>
      </c>
      <c r="L2307">
        <v>1</v>
      </c>
      <c r="M2307">
        <v>0</v>
      </c>
      <c r="Q2307">
        <v>40</v>
      </c>
      <c r="R2307">
        <v>5.6</v>
      </c>
      <c r="X2307">
        <v>20</v>
      </c>
      <c r="Z2307">
        <v>106</v>
      </c>
      <c r="AA2307">
        <f t="shared" si="72"/>
        <v>35.333333333333336</v>
      </c>
    </row>
    <row r="2308" spans="1:27" x14ac:dyDescent="0.25">
      <c r="A2308" t="s">
        <v>1723</v>
      </c>
      <c r="B2308">
        <v>1977</v>
      </c>
      <c r="C2308" t="str">
        <f t="shared" si="73"/>
        <v>Pre-Drug 1970-1991</v>
      </c>
      <c r="D2308" t="s">
        <v>19</v>
      </c>
      <c r="E2308">
        <v>157</v>
      </c>
      <c r="F2308">
        <v>16</v>
      </c>
      <c r="G2308">
        <v>0</v>
      </c>
      <c r="H2308">
        <v>13</v>
      </c>
      <c r="I2308">
        <v>18</v>
      </c>
      <c r="J2308">
        <v>1</v>
      </c>
      <c r="K2308">
        <v>4</v>
      </c>
      <c r="L2308">
        <v>2</v>
      </c>
      <c r="M2308">
        <v>0</v>
      </c>
      <c r="Q2308">
        <v>42</v>
      </c>
      <c r="R2308">
        <v>4.04</v>
      </c>
      <c r="X2308">
        <v>18</v>
      </c>
      <c r="Y2308">
        <v>0.3</v>
      </c>
      <c r="Z2308">
        <v>107</v>
      </c>
      <c r="AA2308">
        <f t="shared" si="72"/>
        <v>35.666666666666664</v>
      </c>
    </row>
    <row r="2309" spans="1:27" x14ac:dyDescent="0.25">
      <c r="A2309" t="s">
        <v>2508</v>
      </c>
      <c r="B2309">
        <v>1988</v>
      </c>
      <c r="C2309" t="str">
        <f t="shared" si="73"/>
        <v>Pre-Drug 1970-1991</v>
      </c>
      <c r="D2309" t="s">
        <v>19</v>
      </c>
      <c r="E2309">
        <v>157</v>
      </c>
      <c r="F2309">
        <v>18</v>
      </c>
      <c r="G2309">
        <v>0</v>
      </c>
      <c r="H2309">
        <v>18</v>
      </c>
      <c r="I2309">
        <v>14</v>
      </c>
      <c r="J2309">
        <v>2</v>
      </c>
      <c r="K2309">
        <v>3</v>
      </c>
      <c r="L2309">
        <v>0</v>
      </c>
      <c r="M2309">
        <v>1</v>
      </c>
      <c r="Q2309">
        <v>36</v>
      </c>
      <c r="R2309">
        <v>4.54</v>
      </c>
      <c r="X2309">
        <v>19</v>
      </c>
      <c r="Y2309">
        <v>0.26</v>
      </c>
      <c r="Z2309">
        <v>107</v>
      </c>
      <c r="AA2309">
        <f t="shared" si="72"/>
        <v>35.666666666666664</v>
      </c>
    </row>
    <row r="2310" spans="1:27" x14ac:dyDescent="0.25">
      <c r="A2310" t="s">
        <v>2529</v>
      </c>
      <c r="B2310">
        <v>2005</v>
      </c>
      <c r="C2310" t="str">
        <f t="shared" si="73"/>
        <v>Drug Era 1992-2006</v>
      </c>
      <c r="D2310" t="s">
        <v>19</v>
      </c>
      <c r="E2310">
        <v>157</v>
      </c>
      <c r="F2310">
        <v>16</v>
      </c>
      <c r="G2310">
        <v>4</v>
      </c>
      <c r="H2310">
        <v>16</v>
      </c>
      <c r="I2310">
        <v>35</v>
      </c>
      <c r="J2310">
        <v>2</v>
      </c>
      <c r="K2310">
        <v>2</v>
      </c>
      <c r="L2310">
        <v>4</v>
      </c>
      <c r="M2310">
        <v>0</v>
      </c>
      <c r="Q2310">
        <v>35</v>
      </c>
      <c r="R2310">
        <v>4.04</v>
      </c>
      <c r="X2310">
        <v>21</v>
      </c>
      <c r="Z2310">
        <v>107</v>
      </c>
      <c r="AA2310">
        <f t="shared" si="72"/>
        <v>35.666666666666664</v>
      </c>
    </row>
    <row r="2311" spans="1:27" x14ac:dyDescent="0.25">
      <c r="A2311" t="s">
        <v>586</v>
      </c>
      <c r="B2311">
        <v>1987</v>
      </c>
      <c r="C2311" t="str">
        <f t="shared" si="73"/>
        <v>Pre-Drug 1970-1991</v>
      </c>
      <c r="D2311" t="s">
        <v>18</v>
      </c>
      <c r="E2311">
        <v>157</v>
      </c>
      <c r="F2311">
        <v>22</v>
      </c>
      <c r="G2311">
        <v>4</v>
      </c>
      <c r="H2311">
        <v>21</v>
      </c>
      <c r="I2311">
        <v>38</v>
      </c>
      <c r="J2311">
        <v>3</v>
      </c>
      <c r="K2311">
        <v>3</v>
      </c>
      <c r="L2311">
        <v>0</v>
      </c>
      <c r="M2311">
        <v>0</v>
      </c>
      <c r="Q2311">
        <v>33</v>
      </c>
      <c r="R2311">
        <v>5.5</v>
      </c>
      <c r="X2311">
        <v>16</v>
      </c>
      <c r="Y2311">
        <v>0.25</v>
      </c>
      <c r="Z2311">
        <v>108</v>
      </c>
      <c r="AA2311">
        <f t="shared" si="72"/>
        <v>36</v>
      </c>
    </row>
    <row r="2312" spans="1:27" x14ac:dyDescent="0.25">
      <c r="A2312" t="s">
        <v>1712</v>
      </c>
      <c r="B2312">
        <v>1999</v>
      </c>
      <c r="C2312" t="str">
        <f t="shared" si="73"/>
        <v>Drug Era 1992-2006</v>
      </c>
      <c r="D2312" t="s">
        <v>18</v>
      </c>
      <c r="E2312">
        <v>157</v>
      </c>
      <c r="F2312">
        <v>11</v>
      </c>
      <c r="G2312">
        <v>4</v>
      </c>
      <c r="H2312">
        <v>25</v>
      </c>
      <c r="I2312">
        <v>50</v>
      </c>
      <c r="J2312">
        <v>1</v>
      </c>
      <c r="K2312">
        <v>0</v>
      </c>
      <c r="L2312">
        <v>2</v>
      </c>
      <c r="M2312">
        <v>0</v>
      </c>
      <c r="Q2312">
        <v>24</v>
      </c>
      <c r="R2312">
        <v>2.72</v>
      </c>
      <c r="X2312">
        <v>18</v>
      </c>
      <c r="Y2312">
        <v>0</v>
      </c>
      <c r="Z2312">
        <v>109</v>
      </c>
      <c r="AA2312">
        <f t="shared" si="72"/>
        <v>36.333333333333336</v>
      </c>
    </row>
    <row r="2313" spans="1:27" x14ac:dyDescent="0.25">
      <c r="A2313" t="s">
        <v>1723</v>
      </c>
      <c r="B2313">
        <v>1976</v>
      </c>
      <c r="C2313" t="str">
        <f t="shared" si="73"/>
        <v>Pre-Drug 1970-1991</v>
      </c>
      <c r="D2313" t="s">
        <v>18</v>
      </c>
      <c r="E2313">
        <v>157</v>
      </c>
      <c r="F2313">
        <v>13</v>
      </c>
      <c r="G2313">
        <v>4</v>
      </c>
      <c r="H2313">
        <v>14</v>
      </c>
      <c r="I2313">
        <v>17</v>
      </c>
      <c r="J2313">
        <v>0</v>
      </c>
      <c r="K2313">
        <v>3</v>
      </c>
      <c r="L2313">
        <v>1</v>
      </c>
      <c r="M2313">
        <v>0</v>
      </c>
      <c r="Q2313">
        <v>35</v>
      </c>
      <c r="R2313">
        <v>3.19</v>
      </c>
      <c r="X2313">
        <v>18</v>
      </c>
      <c r="Y2313">
        <v>0.25</v>
      </c>
      <c r="Z2313">
        <v>110</v>
      </c>
      <c r="AA2313">
        <f t="shared" si="72"/>
        <v>36.666666666666664</v>
      </c>
    </row>
    <row r="2314" spans="1:27" x14ac:dyDescent="0.25">
      <c r="A2314" t="s">
        <v>1220</v>
      </c>
      <c r="B2314">
        <v>1992</v>
      </c>
      <c r="C2314" t="str">
        <f t="shared" si="73"/>
        <v>Pre-Drug 1970-1991</v>
      </c>
      <c r="D2314" t="s">
        <v>18</v>
      </c>
      <c r="E2314">
        <v>157</v>
      </c>
      <c r="F2314">
        <v>17</v>
      </c>
      <c r="G2314">
        <v>4</v>
      </c>
      <c r="H2314">
        <v>11</v>
      </c>
      <c r="I2314">
        <v>25</v>
      </c>
      <c r="J2314">
        <v>5</v>
      </c>
      <c r="K2314">
        <v>0</v>
      </c>
      <c r="L2314">
        <v>1</v>
      </c>
      <c r="M2314">
        <v>0</v>
      </c>
      <c r="Q2314">
        <v>39</v>
      </c>
      <c r="R2314">
        <v>4.17</v>
      </c>
      <c r="X2314">
        <v>20</v>
      </c>
      <c r="Y2314">
        <v>0.28999999999999998</v>
      </c>
      <c r="Z2314">
        <v>110</v>
      </c>
      <c r="AA2314">
        <f t="shared" si="72"/>
        <v>36.666666666666664</v>
      </c>
    </row>
    <row r="2315" spans="1:27" x14ac:dyDescent="0.25">
      <c r="A2315" t="s">
        <v>2781</v>
      </c>
      <c r="B2315">
        <v>1994</v>
      </c>
      <c r="C2315" t="str">
        <f t="shared" si="73"/>
        <v>Pre-Drug 1970-1991</v>
      </c>
      <c r="D2315" t="s">
        <v>18</v>
      </c>
      <c r="E2315">
        <v>157</v>
      </c>
      <c r="F2315">
        <v>16</v>
      </c>
      <c r="G2315">
        <v>0</v>
      </c>
      <c r="H2315">
        <v>19</v>
      </c>
      <c r="I2315">
        <v>30</v>
      </c>
      <c r="J2315">
        <v>3</v>
      </c>
      <c r="K2315">
        <v>1</v>
      </c>
      <c r="L2315">
        <v>0</v>
      </c>
      <c r="M2315">
        <v>0</v>
      </c>
      <c r="Q2315">
        <v>28</v>
      </c>
      <c r="R2315">
        <v>3.89</v>
      </c>
      <c r="X2315">
        <v>19</v>
      </c>
      <c r="Y2315">
        <v>0.2</v>
      </c>
      <c r="Z2315">
        <v>111</v>
      </c>
      <c r="AA2315">
        <f t="shared" si="72"/>
        <v>37</v>
      </c>
    </row>
    <row r="2316" spans="1:27" x14ac:dyDescent="0.25">
      <c r="A2316" t="s">
        <v>2870</v>
      </c>
      <c r="B2316">
        <v>2005</v>
      </c>
      <c r="C2316" t="str">
        <f t="shared" si="73"/>
        <v>Drug Era 1992-2006</v>
      </c>
      <c r="D2316" t="s">
        <v>18</v>
      </c>
      <c r="E2316">
        <v>157</v>
      </c>
      <c r="F2316">
        <v>17</v>
      </c>
      <c r="G2316">
        <v>6</v>
      </c>
      <c r="H2316">
        <v>12</v>
      </c>
      <c r="I2316">
        <v>24</v>
      </c>
      <c r="J2316">
        <v>0</v>
      </c>
      <c r="K2316">
        <v>1</v>
      </c>
      <c r="L2316">
        <v>1</v>
      </c>
      <c r="M2316">
        <v>0</v>
      </c>
      <c r="Q2316">
        <v>37</v>
      </c>
      <c r="R2316">
        <v>4.1399999999999997</v>
      </c>
      <c r="X2316">
        <v>23</v>
      </c>
      <c r="Z2316">
        <v>111</v>
      </c>
      <c r="AA2316">
        <f t="shared" si="72"/>
        <v>37</v>
      </c>
    </row>
    <row r="2317" spans="1:27" x14ac:dyDescent="0.25">
      <c r="A2317" t="s">
        <v>1510</v>
      </c>
      <c r="B2317">
        <v>2003</v>
      </c>
      <c r="C2317" t="str">
        <f t="shared" si="73"/>
        <v>Drug Era 1992-2006</v>
      </c>
      <c r="D2317" t="s">
        <v>18</v>
      </c>
      <c r="E2317">
        <v>157</v>
      </c>
      <c r="F2317">
        <v>9</v>
      </c>
      <c r="G2317">
        <v>3</v>
      </c>
      <c r="H2317">
        <v>10</v>
      </c>
      <c r="I2317">
        <v>27</v>
      </c>
      <c r="J2317">
        <v>1</v>
      </c>
      <c r="K2317">
        <v>1</v>
      </c>
      <c r="L2317">
        <v>5</v>
      </c>
      <c r="M2317">
        <v>0</v>
      </c>
      <c r="Q2317">
        <v>31</v>
      </c>
      <c r="R2317">
        <v>2.15</v>
      </c>
      <c r="X2317">
        <v>27</v>
      </c>
      <c r="Y2317">
        <v>0.22</v>
      </c>
      <c r="Z2317">
        <v>113</v>
      </c>
      <c r="AA2317">
        <f t="shared" si="72"/>
        <v>37.666666666666664</v>
      </c>
    </row>
    <row r="2318" spans="1:27" x14ac:dyDescent="0.25">
      <c r="A2318" t="s">
        <v>1909</v>
      </c>
      <c r="B2318">
        <v>1983</v>
      </c>
      <c r="C2318" t="str">
        <f t="shared" si="73"/>
        <v>Pre-Drug 1970-1991</v>
      </c>
      <c r="D2318" t="s">
        <v>19</v>
      </c>
      <c r="E2318">
        <v>157</v>
      </c>
      <c r="F2318">
        <v>14</v>
      </c>
      <c r="G2318">
        <v>3</v>
      </c>
      <c r="H2318">
        <v>10</v>
      </c>
      <c r="I2318">
        <v>15</v>
      </c>
      <c r="J2318">
        <v>0</v>
      </c>
      <c r="K2318">
        <v>0</v>
      </c>
      <c r="L2318">
        <v>1</v>
      </c>
      <c r="M2318">
        <v>0</v>
      </c>
      <c r="Q2318">
        <v>39</v>
      </c>
      <c r="R2318">
        <v>3.32</v>
      </c>
      <c r="X2318">
        <v>28</v>
      </c>
      <c r="Y2318">
        <v>0.27</v>
      </c>
      <c r="Z2318">
        <v>114</v>
      </c>
      <c r="AA2318">
        <f t="shared" si="72"/>
        <v>38</v>
      </c>
    </row>
    <row r="2319" spans="1:27" x14ac:dyDescent="0.25">
      <c r="A2319" t="s">
        <v>347</v>
      </c>
      <c r="B2319">
        <v>1994</v>
      </c>
      <c r="C2319" t="str">
        <f t="shared" si="73"/>
        <v>Pre-Drug 1970-1991</v>
      </c>
      <c r="D2319" t="s">
        <v>19</v>
      </c>
      <c r="E2319">
        <v>157</v>
      </c>
      <c r="F2319">
        <v>11</v>
      </c>
      <c r="G2319">
        <v>4</v>
      </c>
      <c r="H2319">
        <v>16</v>
      </c>
      <c r="I2319">
        <v>25</v>
      </c>
      <c r="J2319">
        <v>1</v>
      </c>
      <c r="K2319">
        <v>3</v>
      </c>
      <c r="L2319">
        <v>2</v>
      </c>
      <c r="M2319">
        <v>0</v>
      </c>
      <c r="Q2319">
        <v>28</v>
      </c>
      <c r="R2319">
        <v>2.56</v>
      </c>
      <c r="X2319">
        <v>18</v>
      </c>
      <c r="Y2319">
        <v>0.19</v>
      </c>
      <c r="Z2319">
        <v>116</v>
      </c>
      <c r="AA2319">
        <f t="shared" si="72"/>
        <v>38.666666666666664</v>
      </c>
    </row>
    <row r="2320" spans="1:27" x14ac:dyDescent="0.25">
      <c r="A2320" t="s">
        <v>2247</v>
      </c>
      <c r="B2320">
        <v>2001</v>
      </c>
      <c r="C2320" t="str">
        <f t="shared" si="73"/>
        <v>Drug Era 1992-2006</v>
      </c>
      <c r="D2320" t="s">
        <v>18</v>
      </c>
      <c r="E2320">
        <v>157</v>
      </c>
      <c r="F2320">
        <v>12</v>
      </c>
      <c r="G2320">
        <v>5</v>
      </c>
      <c r="H2320">
        <v>12</v>
      </c>
      <c r="I2320">
        <v>26</v>
      </c>
      <c r="J2320">
        <v>3</v>
      </c>
      <c r="K2320">
        <v>0</v>
      </c>
      <c r="L2320">
        <v>2</v>
      </c>
      <c r="M2320">
        <v>0</v>
      </c>
      <c r="Q2320">
        <v>34</v>
      </c>
      <c r="R2320">
        <v>2.79</v>
      </c>
      <c r="X2320">
        <v>11</v>
      </c>
      <c r="Z2320">
        <v>116</v>
      </c>
      <c r="AA2320">
        <f t="shared" si="72"/>
        <v>38.666666666666664</v>
      </c>
    </row>
    <row r="2321" spans="1:27" x14ac:dyDescent="0.25">
      <c r="A2321" t="s">
        <v>2146</v>
      </c>
      <c r="B2321">
        <v>1985</v>
      </c>
      <c r="C2321" t="str">
        <f t="shared" si="73"/>
        <v>Pre-Drug 1970-1991</v>
      </c>
      <c r="D2321" t="s">
        <v>18</v>
      </c>
      <c r="E2321">
        <v>157</v>
      </c>
      <c r="F2321">
        <v>13</v>
      </c>
      <c r="G2321">
        <v>2</v>
      </c>
      <c r="H2321">
        <v>10</v>
      </c>
      <c r="I2321">
        <v>17</v>
      </c>
      <c r="J2321">
        <v>1</v>
      </c>
      <c r="K2321">
        <v>1</v>
      </c>
      <c r="L2321">
        <v>0</v>
      </c>
      <c r="M2321">
        <v>0</v>
      </c>
      <c r="Q2321">
        <v>36</v>
      </c>
      <c r="R2321">
        <v>3</v>
      </c>
      <c r="X2321">
        <v>23</v>
      </c>
      <c r="Y2321">
        <v>0.25</v>
      </c>
      <c r="Z2321">
        <v>117</v>
      </c>
      <c r="AA2321">
        <f t="shared" si="72"/>
        <v>39</v>
      </c>
    </row>
    <row r="2322" spans="1:27" x14ac:dyDescent="0.25">
      <c r="A2322" t="s">
        <v>347</v>
      </c>
      <c r="B2322">
        <v>1993</v>
      </c>
      <c r="C2322" t="str">
        <f t="shared" si="73"/>
        <v>Pre-Drug 1970-1991</v>
      </c>
      <c r="D2322" t="s">
        <v>19</v>
      </c>
      <c r="E2322">
        <v>157</v>
      </c>
      <c r="F2322">
        <v>15</v>
      </c>
      <c r="G2322">
        <v>6</v>
      </c>
      <c r="H2322">
        <v>20</v>
      </c>
      <c r="I2322">
        <v>28</v>
      </c>
      <c r="J2322">
        <v>4</v>
      </c>
      <c r="K2322">
        <v>2</v>
      </c>
      <c r="L2322">
        <v>0</v>
      </c>
      <c r="M2322">
        <v>1</v>
      </c>
      <c r="Q2322">
        <v>31</v>
      </c>
      <c r="R2322">
        <v>3.46</v>
      </c>
      <c r="X2322">
        <v>21</v>
      </c>
      <c r="Y2322">
        <v>0.23</v>
      </c>
      <c r="Z2322">
        <v>117</v>
      </c>
      <c r="AA2322">
        <f t="shared" si="72"/>
        <v>39</v>
      </c>
    </row>
    <row r="2323" spans="1:27" x14ac:dyDescent="0.25">
      <c r="A2323" t="s">
        <v>171</v>
      </c>
      <c r="B2323">
        <v>2000</v>
      </c>
      <c r="C2323" t="str">
        <f t="shared" si="73"/>
        <v>Drug Era 1992-2006</v>
      </c>
      <c r="D2323" t="s">
        <v>19</v>
      </c>
      <c r="E2323">
        <v>157</v>
      </c>
      <c r="F2323">
        <v>16</v>
      </c>
      <c r="G2323">
        <v>5</v>
      </c>
      <c r="H2323">
        <v>9</v>
      </c>
      <c r="I2323">
        <v>26</v>
      </c>
      <c r="J2323">
        <v>1</v>
      </c>
      <c r="K2323">
        <v>1</v>
      </c>
      <c r="L2323">
        <v>0</v>
      </c>
      <c r="M2323">
        <v>0</v>
      </c>
      <c r="Q2323">
        <v>34</v>
      </c>
      <c r="R2323">
        <v>3.69</v>
      </c>
      <c r="X2323">
        <v>18</v>
      </c>
      <c r="Y2323">
        <v>0</v>
      </c>
      <c r="Z2323">
        <v>117</v>
      </c>
      <c r="AA2323">
        <f t="shared" si="72"/>
        <v>39</v>
      </c>
    </row>
    <row r="2324" spans="1:27" x14ac:dyDescent="0.25">
      <c r="A2324" t="s">
        <v>2811</v>
      </c>
      <c r="B2324">
        <v>2008</v>
      </c>
      <c r="C2324" t="str">
        <f t="shared" si="73"/>
        <v>Post Drug Era 2007-2012</v>
      </c>
      <c r="D2324" t="s">
        <v>19</v>
      </c>
      <c r="E2324">
        <v>157</v>
      </c>
      <c r="F2324">
        <v>14</v>
      </c>
      <c r="G2324">
        <v>3</v>
      </c>
      <c r="H2324">
        <v>19</v>
      </c>
      <c r="I2324">
        <v>41</v>
      </c>
      <c r="J2324">
        <v>0</v>
      </c>
      <c r="K2324">
        <v>5</v>
      </c>
      <c r="L2324">
        <v>1</v>
      </c>
      <c r="M2324">
        <v>0</v>
      </c>
      <c r="Q2324">
        <v>22</v>
      </c>
      <c r="R2324">
        <v>3.2</v>
      </c>
      <c r="X2324">
        <v>21</v>
      </c>
      <c r="Z2324">
        <v>118</v>
      </c>
      <c r="AA2324">
        <f t="shared" si="72"/>
        <v>39.333333333333336</v>
      </c>
    </row>
    <row r="2325" spans="1:27" x14ac:dyDescent="0.25">
      <c r="A2325" t="s">
        <v>53</v>
      </c>
      <c r="B2325">
        <v>2012</v>
      </c>
      <c r="C2325" t="str">
        <f t="shared" si="73"/>
        <v>Post Drug Era 2007-2012</v>
      </c>
      <c r="D2325" t="s">
        <v>19</v>
      </c>
      <c r="E2325">
        <v>157</v>
      </c>
      <c r="F2325">
        <v>10</v>
      </c>
      <c r="G2325">
        <v>6</v>
      </c>
      <c r="H2325">
        <v>15</v>
      </c>
      <c r="I2325">
        <v>25</v>
      </c>
      <c r="J2325">
        <v>3</v>
      </c>
      <c r="K2325">
        <v>0</v>
      </c>
      <c r="L2325">
        <v>1</v>
      </c>
      <c r="M2325">
        <v>0</v>
      </c>
      <c r="Q2325">
        <v>30</v>
      </c>
      <c r="R2325">
        <v>2.29</v>
      </c>
      <c r="X2325">
        <v>22</v>
      </c>
      <c r="Z2325">
        <v>118</v>
      </c>
      <c r="AA2325">
        <f t="shared" si="72"/>
        <v>39.333333333333336</v>
      </c>
    </row>
    <row r="2326" spans="1:27" x14ac:dyDescent="0.25">
      <c r="A2326" t="s">
        <v>36</v>
      </c>
      <c r="B2326">
        <v>2010</v>
      </c>
      <c r="C2326" t="str">
        <f t="shared" si="73"/>
        <v>Post Drug Era 2007-2012</v>
      </c>
      <c r="D2326" t="s">
        <v>18</v>
      </c>
      <c r="E2326">
        <v>157</v>
      </c>
      <c r="F2326">
        <v>13</v>
      </c>
      <c r="G2326">
        <v>4</v>
      </c>
      <c r="H2326">
        <v>18</v>
      </c>
      <c r="I2326">
        <v>42</v>
      </c>
      <c r="J2326">
        <v>1</v>
      </c>
      <c r="K2326">
        <v>3</v>
      </c>
      <c r="L2326">
        <v>0</v>
      </c>
      <c r="M2326">
        <v>0</v>
      </c>
      <c r="Q2326">
        <v>30</v>
      </c>
      <c r="R2326">
        <v>2.95</v>
      </c>
      <c r="X2326">
        <v>11</v>
      </c>
      <c r="Z2326">
        <v>119</v>
      </c>
      <c r="AA2326">
        <f t="shared" si="72"/>
        <v>39.666666666666664</v>
      </c>
    </row>
    <row r="2327" spans="1:27" x14ac:dyDescent="0.25">
      <c r="A2327" t="s">
        <v>491</v>
      </c>
      <c r="B2327">
        <v>2011</v>
      </c>
      <c r="C2327" t="str">
        <f t="shared" si="73"/>
        <v>Post Drug Era 2007-2012</v>
      </c>
      <c r="D2327" t="s">
        <v>19</v>
      </c>
      <c r="E2327">
        <v>157</v>
      </c>
      <c r="F2327">
        <v>12</v>
      </c>
      <c r="G2327">
        <v>1</v>
      </c>
      <c r="H2327">
        <v>19</v>
      </c>
      <c r="I2327">
        <v>24</v>
      </c>
      <c r="J2327">
        <v>2</v>
      </c>
      <c r="K2327">
        <v>3</v>
      </c>
      <c r="L2327">
        <v>1</v>
      </c>
      <c r="M2327">
        <v>0</v>
      </c>
      <c r="Q2327">
        <v>28</v>
      </c>
      <c r="R2327">
        <v>2.72</v>
      </c>
      <c r="X2327">
        <v>12</v>
      </c>
      <c r="Z2327">
        <v>119</v>
      </c>
      <c r="AA2327">
        <f t="shared" si="72"/>
        <v>39.666666666666664</v>
      </c>
    </row>
    <row r="2328" spans="1:27" x14ac:dyDescent="0.25">
      <c r="A2328" t="s">
        <v>2951</v>
      </c>
      <c r="B2328">
        <v>2011</v>
      </c>
      <c r="C2328" t="str">
        <f t="shared" si="73"/>
        <v>Post Drug Era 2007-2012</v>
      </c>
      <c r="D2328" t="s">
        <v>19</v>
      </c>
      <c r="E2328">
        <v>157</v>
      </c>
      <c r="F2328">
        <v>9</v>
      </c>
      <c r="G2328">
        <v>5</v>
      </c>
      <c r="H2328">
        <v>8</v>
      </c>
      <c r="I2328">
        <v>30</v>
      </c>
      <c r="J2328">
        <v>0</v>
      </c>
      <c r="K2328">
        <v>1</v>
      </c>
      <c r="L2328">
        <v>0</v>
      </c>
      <c r="M2328">
        <v>0</v>
      </c>
      <c r="Q2328">
        <v>33</v>
      </c>
      <c r="R2328">
        <v>2.04</v>
      </c>
      <c r="X2328">
        <v>14</v>
      </c>
      <c r="Z2328">
        <v>119</v>
      </c>
      <c r="AA2328">
        <f t="shared" si="72"/>
        <v>39.666666666666664</v>
      </c>
    </row>
    <row r="2329" spans="1:27" x14ac:dyDescent="0.25">
      <c r="A2329" t="s">
        <v>2948</v>
      </c>
      <c r="B2329">
        <v>2003</v>
      </c>
      <c r="C2329" t="str">
        <f t="shared" si="73"/>
        <v>Drug Era 1992-2006</v>
      </c>
      <c r="D2329" t="s">
        <v>19</v>
      </c>
      <c r="E2329">
        <v>158</v>
      </c>
      <c r="F2329">
        <v>26</v>
      </c>
      <c r="G2329">
        <v>6</v>
      </c>
      <c r="H2329">
        <v>18</v>
      </c>
      <c r="I2329">
        <v>24</v>
      </c>
      <c r="J2329">
        <v>1</v>
      </c>
      <c r="K2329">
        <v>3</v>
      </c>
      <c r="L2329">
        <v>1</v>
      </c>
      <c r="M2329">
        <v>0</v>
      </c>
      <c r="Q2329">
        <v>47</v>
      </c>
      <c r="R2329">
        <v>7.47</v>
      </c>
      <c r="X2329">
        <v>29</v>
      </c>
      <c r="Y2329">
        <v>0.34</v>
      </c>
      <c r="Z2329">
        <v>94</v>
      </c>
      <c r="AA2329">
        <f t="shared" si="72"/>
        <v>31.333333333333332</v>
      </c>
    </row>
    <row r="2330" spans="1:27" x14ac:dyDescent="0.25">
      <c r="A2330" t="s">
        <v>2981</v>
      </c>
      <c r="B2330">
        <v>2012</v>
      </c>
      <c r="C2330" t="str">
        <f t="shared" si="73"/>
        <v>Post Drug Era 2007-2012</v>
      </c>
      <c r="D2330" t="s">
        <v>18</v>
      </c>
      <c r="E2330">
        <v>158</v>
      </c>
      <c r="F2330">
        <v>24</v>
      </c>
      <c r="G2330">
        <v>5</v>
      </c>
      <c r="H2330">
        <v>15</v>
      </c>
      <c r="I2330">
        <v>15</v>
      </c>
      <c r="J2330">
        <v>0</v>
      </c>
      <c r="K2330">
        <v>5</v>
      </c>
      <c r="L2330">
        <v>3</v>
      </c>
      <c r="M2330">
        <v>0</v>
      </c>
      <c r="Q2330">
        <v>50</v>
      </c>
      <c r="R2330">
        <v>6.68</v>
      </c>
      <c r="X2330">
        <v>27</v>
      </c>
      <c r="Z2330">
        <v>97</v>
      </c>
      <c r="AA2330">
        <f t="shared" si="72"/>
        <v>32.333333333333336</v>
      </c>
    </row>
    <row r="2331" spans="1:27" x14ac:dyDescent="0.25">
      <c r="A2331" t="s">
        <v>434</v>
      </c>
      <c r="B2331">
        <v>1993</v>
      </c>
      <c r="C2331" t="str">
        <f t="shared" si="73"/>
        <v>Pre-Drug 1970-1991</v>
      </c>
      <c r="D2331" t="s">
        <v>18</v>
      </c>
      <c r="E2331">
        <v>158</v>
      </c>
      <c r="F2331">
        <v>18</v>
      </c>
      <c r="G2331">
        <v>3</v>
      </c>
      <c r="H2331">
        <v>23</v>
      </c>
      <c r="I2331">
        <v>23</v>
      </c>
      <c r="J2331">
        <v>5</v>
      </c>
      <c r="K2331">
        <v>2</v>
      </c>
      <c r="L2331">
        <v>1</v>
      </c>
      <c r="M2331">
        <v>0</v>
      </c>
      <c r="Q2331">
        <v>40</v>
      </c>
      <c r="R2331">
        <v>4.96</v>
      </c>
      <c r="X2331">
        <v>26</v>
      </c>
      <c r="Y2331">
        <v>0.3</v>
      </c>
      <c r="Z2331">
        <v>98</v>
      </c>
      <c r="AA2331">
        <f t="shared" si="72"/>
        <v>32.666666666666664</v>
      </c>
    </row>
    <row r="2332" spans="1:27" x14ac:dyDescent="0.25">
      <c r="A2332" t="s">
        <v>2166</v>
      </c>
      <c r="B2332">
        <v>1993</v>
      </c>
      <c r="C2332" t="str">
        <f t="shared" si="73"/>
        <v>Pre-Drug 1970-1991</v>
      </c>
      <c r="D2332" t="s">
        <v>19</v>
      </c>
      <c r="E2332">
        <v>158</v>
      </c>
      <c r="F2332">
        <v>24</v>
      </c>
      <c r="G2332">
        <v>7</v>
      </c>
      <c r="H2332">
        <v>25</v>
      </c>
      <c r="I2332">
        <v>39</v>
      </c>
      <c r="J2332">
        <v>0</v>
      </c>
      <c r="K2332">
        <v>3</v>
      </c>
      <c r="L2332">
        <v>2</v>
      </c>
      <c r="M2332">
        <v>0</v>
      </c>
      <c r="Q2332">
        <v>34</v>
      </c>
      <c r="R2332">
        <v>6.55</v>
      </c>
      <c r="X2332">
        <v>16</v>
      </c>
      <c r="Y2332">
        <v>0.26</v>
      </c>
      <c r="Z2332">
        <v>99</v>
      </c>
      <c r="AA2332">
        <f t="shared" si="72"/>
        <v>33</v>
      </c>
    </row>
    <row r="2333" spans="1:27" x14ac:dyDescent="0.25">
      <c r="A2333" t="s">
        <v>2893</v>
      </c>
      <c r="B2333">
        <v>1977</v>
      </c>
      <c r="C2333" t="str">
        <f t="shared" si="73"/>
        <v>Pre-Drug 1970-1991</v>
      </c>
      <c r="D2333" t="s">
        <v>18</v>
      </c>
      <c r="E2333">
        <v>158</v>
      </c>
      <c r="F2333">
        <v>19</v>
      </c>
      <c r="G2333">
        <v>2</v>
      </c>
      <c r="H2333">
        <v>18</v>
      </c>
      <c r="I2333">
        <v>20</v>
      </c>
      <c r="J2333">
        <v>2</v>
      </c>
      <c r="K2333">
        <v>4</v>
      </c>
      <c r="L2333">
        <v>0</v>
      </c>
      <c r="M2333">
        <v>0</v>
      </c>
      <c r="Q2333">
        <v>44</v>
      </c>
      <c r="R2333">
        <v>5.13</v>
      </c>
      <c r="X2333">
        <v>21</v>
      </c>
      <c r="Y2333">
        <v>0.32</v>
      </c>
      <c r="Z2333">
        <v>100</v>
      </c>
      <c r="AA2333">
        <f t="shared" si="72"/>
        <v>33.333333333333336</v>
      </c>
    </row>
    <row r="2334" spans="1:27" x14ac:dyDescent="0.25">
      <c r="A2334" t="s">
        <v>3139</v>
      </c>
      <c r="B2334">
        <v>1996</v>
      </c>
      <c r="C2334" t="str">
        <f t="shared" si="73"/>
        <v>Pre-Drug 1970-1991</v>
      </c>
      <c r="D2334" t="s">
        <v>18</v>
      </c>
      <c r="E2334">
        <v>158</v>
      </c>
      <c r="F2334">
        <v>17</v>
      </c>
      <c r="G2334">
        <v>4</v>
      </c>
      <c r="H2334">
        <v>22</v>
      </c>
      <c r="I2334">
        <v>19</v>
      </c>
      <c r="J2334">
        <v>4</v>
      </c>
      <c r="K2334">
        <v>2</v>
      </c>
      <c r="L2334">
        <v>4</v>
      </c>
      <c r="M2334">
        <v>1</v>
      </c>
      <c r="Q2334">
        <v>36</v>
      </c>
      <c r="R2334">
        <v>4.59</v>
      </c>
      <c r="X2334">
        <v>15</v>
      </c>
      <c r="Y2334">
        <v>0.22</v>
      </c>
      <c r="Z2334">
        <v>100</v>
      </c>
      <c r="AA2334">
        <f t="shared" si="72"/>
        <v>33.333333333333336</v>
      </c>
    </row>
    <row r="2335" spans="1:27" x14ac:dyDescent="0.25">
      <c r="A2335" t="s">
        <v>1918</v>
      </c>
      <c r="B2335">
        <v>1994</v>
      </c>
      <c r="C2335" t="str">
        <f t="shared" si="73"/>
        <v>Pre-Drug 1970-1991</v>
      </c>
      <c r="D2335" t="s">
        <v>18</v>
      </c>
      <c r="E2335">
        <v>158</v>
      </c>
      <c r="F2335">
        <v>23</v>
      </c>
      <c r="G2335">
        <v>4</v>
      </c>
      <c r="H2335">
        <v>21</v>
      </c>
      <c r="I2335">
        <v>33</v>
      </c>
      <c r="J2335">
        <v>2</v>
      </c>
      <c r="K2335">
        <v>4</v>
      </c>
      <c r="L2335">
        <v>5</v>
      </c>
      <c r="M2335">
        <v>1</v>
      </c>
      <c r="Q2335">
        <v>33</v>
      </c>
      <c r="R2335">
        <v>6.15</v>
      </c>
      <c r="X2335">
        <v>15</v>
      </c>
      <c r="Y2335">
        <v>0.24</v>
      </c>
      <c r="Z2335">
        <v>101</v>
      </c>
      <c r="AA2335">
        <f t="shared" si="72"/>
        <v>33.666666666666664</v>
      </c>
    </row>
    <row r="2336" spans="1:27" x14ac:dyDescent="0.25">
      <c r="A2336" t="s">
        <v>286</v>
      </c>
      <c r="B2336">
        <v>1990</v>
      </c>
      <c r="C2336" t="str">
        <f t="shared" si="73"/>
        <v>Pre-Drug 1970-1991</v>
      </c>
      <c r="D2336" t="s">
        <v>19</v>
      </c>
      <c r="E2336">
        <v>158</v>
      </c>
      <c r="F2336">
        <v>25</v>
      </c>
      <c r="G2336">
        <v>6</v>
      </c>
      <c r="H2336">
        <v>18</v>
      </c>
      <c r="I2336">
        <v>15</v>
      </c>
      <c r="J2336">
        <v>0</v>
      </c>
      <c r="K2336">
        <v>1</v>
      </c>
      <c r="L2336">
        <v>2</v>
      </c>
      <c r="M2336">
        <v>0</v>
      </c>
      <c r="Q2336">
        <v>40</v>
      </c>
      <c r="R2336">
        <v>6.62</v>
      </c>
      <c r="X2336">
        <v>22</v>
      </c>
      <c r="Y2336">
        <v>0.28999999999999998</v>
      </c>
      <c r="Z2336">
        <v>102</v>
      </c>
      <c r="AA2336">
        <f t="shared" si="72"/>
        <v>34</v>
      </c>
    </row>
    <row r="2337" spans="1:27" x14ac:dyDescent="0.25">
      <c r="A2337" t="s">
        <v>51</v>
      </c>
      <c r="B2337">
        <v>2009</v>
      </c>
      <c r="C2337" t="str">
        <f t="shared" si="73"/>
        <v>Post Drug Era 2007-2012</v>
      </c>
      <c r="D2337" t="s">
        <v>19</v>
      </c>
      <c r="E2337">
        <v>158</v>
      </c>
      <c r="F2337">
        <v>20</v>
      </c>
      <c r="G2337">
        <v>6</v>
      </c>
      <c r="H2337">
        <v>16</v>
      </c>
      <c r="I2337">
        <v>21</v>
      </c>
      <c r="J2337">
        <v>2</v>
      </c>
      <c r="K2337">
        <v>0</v>
      </c>
      <c r="L2337">
        <v>3</v>
      </c>
      <c r="M2337">
        <v>0</v>
      </c>
      <c r="Q2337">
        <v>41</v>
      </c>
      <c r="R2337">
        <v>5.24</v>
      </c>
      <c r="X2337">
        <v>6</v>
      </c>
      <c r="Z2337">
        <v>103</v>
      </c>
      <c r="AA2337">
        <f t="shared" si="72"/>
        <v>34.333333333333336</v>
      </c>
    </row>
    <row r="2338" spans="1:27" x14ac:dyDescent="0.25">
      <c r="A2338" t="s">
        <v>1577</v>
      </c>
      <c r="B2338">
        <v>1994</v>
      </c>
      <c r="C2338" t="str">
        <f t="shared" si="73"/>
        <v>Pre-Drug 1970-1991</v>
      </c>
      <c r="D2338" t="s">
        <v>19</v>
      </c>
      <c r="E2338">
        <v>158</v>
      </c>
      <c r="F2338">
        <v>18</v>
      </c>
      <c r="G2338">
        <v>7</v>
      </c>
      <c r="H2338">
        <v>12</v>
      </c>
      <c r="I2338">
        <v>27</v>
      </c>
      <c r="J2338">
        <v>3</v>
      </c>
      <c r="K2338">
        <v>1</v>
      </c>
      <c r="L2338">
        <v>0</v>
      </c>
      <c r="M2338">
        <v>0</v>
      </c>
      <c r="Q2338">
        <v>50</v>
      </c>
      <c r="R2338">
        <v>4.67</v>
      </c>
      <c r="X2338">
        <v>29</v>
      </c>
      <c r="Y2338">
        <v>0.32</v>
      </c>
      <c r="Z2338">
        <v>104</v>
      </c>
      <c r="AA2338">
        <f t="shared" si="72"/>
        <v>34.666666666666664</v>
      </c>
    </row>
    <row r="2339" spans="1:27" x14ac:dyDescent="0.25">
      <c r="A2339" t="s">
        <v>1557</v>
      </c>
      <c r="B2339">
        <v>1970</v>
      </c>
      <c r="C2339" t="str">
        <f t="shared" si="73"/>
        <v>Pre-Drug 1970-1991</v>
      </c>
      <c r="D2339" t="s">
        <v>19</v>
      </c>
      <c r="E2339">
        <v>158</v>
      </c>
      <c r="F2339">
        <v>27</v>
      </c>
      <c r="G2339">
        <v>7</v>
      </c>
      <c r="H2339">
        <v>14</v>
      </c>
      <c r="I2339">
        <v>24</v>
      </c>
      <c r="J2339">
        <v>1</v>
      </c>
      <c r="K2339">
        <v>1</v>
      </c>
      <c r="L2339">
        <v>1</v>
      </c>
      <c r="M2339">
        <v>0</v>
      </c>
      <c r="Q2339">
        <v>41</v>
      </c>
      <c r="R2339">
        <v>6.94</v>
      </c>
      <c r="X2339">
        <v>15</v>
      </c>
      <c r="Y2339">
        <v>0.28999999999999998</v>
      </c>
      <c r="Z2339">
        <v>105</v>
      </c>
      <c r="AA2339">
        <f t="shared" si="72"/>
        <v>35</v>
      </c>
    </row>
    <row r="2340" spans="1:27" x14ac:dyDescent="0.25">
      <c r="A2340" t="s">
        <v>1059</v>
      </c>
      <c r="B2340">
        <v>2011</v>
      </c>
      <c r="C2340" t="str">
        <f t="shared" si="73"/>
        <v>Post Drug Era 2007-2012</v>
      </c>
      <c r="D2340" t="s">
        <v>19</v>
      </c>
      <c r="E2340">
        <v>158</v>
      </c>
      <c r="F2340">
        <v>19</v>
      </c>
      <c r="G2340">
        <v>3</v>
      </c>
      <c r="H2340">
        <v>17</v>
      </c>
      <c r="I2340">
        <v>16</v>
      </c>
      <c r="J2340">
        <v>2</v>
      </c>
      <c r="K2340">
        <v>1</v>
      </c>
      <c r="L2340">
        <v>0</v>
      </c>
      <c r="M2340">
        <v>0</v>
      </c>
      <c r="Q2340">
        <v>39</v>
      </c>
      <c r="R2340">
        <v>4.8899999999999997</v>
      </c>
      <c r="X2340">
        <v>16</v>
      </c>
      <c r="Z2340">
        <v>105</v>
      </c>
      <c r="AA2340">
        <f t="shared" si="72"/>
        <v>35</v>
      </c>
    </row>
    <row r="2341" spans="1:27" x14ac:dyDescent="0.25">
      <c r="A2341" t="s">
        <v>1437</v>
      </c>
      <c r="B2341">
        <v>1981</v>
      </c>
      <c r="C2341" t="str">
        <f t="shared" si="73"/>
        <v>Pre-Drug 1970-1991</v>
      </c>
      <c r="D2341" t="s">
        <v>19</v>
      </c>
      <c r="E2341">
        <v>158</v>
      </c>
      <c r="F2341">
        <v>20</v>
      </c>
      <c r="G2341">
        <v>4</v>
      </c>
      <c r="H2341">
        <v>11</v>
      </c>
      <c r="I2341">
        <v>9</v>
      </c>
      <c r="J2341">
        <v>4</v>
      </c>
      <c r="K2341">
        <v>1</v>
      </c>
      <c r="L2341">
        <v>0</v>
      </c>
      <c r="M2341">
        <v>0</v>
      </c>
      <c r="Q2341">
        <v>47</v>
      </c>
      <c r="R2341">
        <v>5.09</v>
      </c>
      <c r="X2341">
        <v>21</v>
      </c>
      <c r="Y2341">
        <v>0.32</v>
      </c>
      <c r="Z2341">
        <v>106</v>
      </c>
      <c r="AA2341">
        <f t="shared" si="72"/>
        <v>35.333333333333336</v>
      </c>
    </row>
    <row r="2342" spans="1:27" x14ac:dyDescent="0.25">
      <c r="A2342" t="s">
        <v>1826</v>
      </c>
      <c r="B2342">
        <v>2001</v>
      </c>
      <c r="C2342" t="str">
        <f t="shared" si="73"/>
        <v>Drug Era 1992-2006</v>
      </c>
      <c r="D2342" t="s">
        <v>19</v>
      </c>
      <c r="E2342">
        <v>158</v>
      </c>
      <c r="F2342">
        <v>22</v>
      </c>
      <c r="G2342">
        <v>3</v>
      </c>
      <c r="H2342">
        <v>10</v>
      </c>
      <c r="I2342">
        <v>13</v>
      </c>
      <c r="J2342">
        <v>0</v>
      </c>
      <c r="K2342">
        <v>2</v>
      </c>
      <c r="L2342">
        <v>2</v>
      </c>
      <c r="M2342">
        <v>0</v>
      </c>
      <c r="Q2342">
        <v>39</v>
      </c>
      <c r="R2342">
        <v>5.6</v>
      </c>
      <c r="X2342">
        <v>22</v>
      </c>
      <c r="Z2342">
        <v>106</v>
      </c>
      <c r="AA2342">
        <f t="shared" si="72"/>
        <v>35.333333333333336</v>
      </c>
    </row>
    <row r="2343" spans="1:27" x14ac:dyDescent="0.25">
      <c r="A2343" t="s">
        <v>1265</v>
      </c>
      <c r="B2343">
        <v>1974</v>
      </c>
      <c r="C2343" t="str">
        <f t="shared" si="73"/>
        <v>Pre-Drug 1970-1991</v>
      </c>
      <c r="D2343" t="s">
        <v>19</v>
      </c>
      <c r="E2343">
        <v>158</v>
      </c>
      <c r="F2343">
        <v>17</v>
      </c>
      <c r="G2343">
        <v>4</v>
      </c>
      <c r="H2343">
        <v>14</v>
      </c>
      <c r="I2343">
        <v>16</v>
      </c>
      <c r="J2343">
        <v>3</v>
      </c>
      <c r="K2343">
        <v>1</v>
      </c>
      <c r="L2343">
        <v>1</v>
      </c>
      <c r="M2343">
        <v>0</v>
      </c>
      <c r="Q2343">
        <v>40</v>
      </c>
      <c r="R2343">
        <v>4.29</v>
      </c>
      <c r="X2343">
        <v>29</v>
      </c>
      <c r="Y2343">
        <v>0.28000000000000003</v>
      </c>
      <c r="Z2343">
        <v>107</v>
      </c>
      <c r="AA2343">
        <f t="shared" si="72"/>
        <v>35.666666666666664</v>
      </c>
    </row>
    <row r="2344" spans="1:27" x14ac:dyDescent="0.25">
      <c r="A2344" t="s">
        <v>2020</v>
      </c>
      <c r="B2344">
        <v>1986</v>
      </c>
      <c r="C2344" t="str">
        <f t="shared" si="73"/>
        <v>Pre-Drug 1970-1991</v>
      </c>
      <c r="D2344" t="s">
        <v>18</v>
      </c>
      <c r="E2344">
        <v>158</v>
      </c>
      <c r="F2344">
        <v>15</v>
      </c>
      <c r="G2344">
        <v>2</v>
      </c>
      <c r="H2344">
        <v>12</v>
      </c>
      <c r="I2344">
        <v>18</v>
      </c>
      <c r="J2344">
        <v>2</v>
      </c>
      <c r="K2344">
        <v>2</v>
      </c>
      <c r="L2344">
        <v>0</v>
      </c>
      <c r="M2344">
        <v>0</v>
      </c>
      <c r="Q2344">
        <v>44</v>
      </c>
      <c r="R2344">
        <v>3.79</v>
      </c>
      <c r="X2344">
        <v>14</v>
      </c>
      <c r="Y2344">
        <v>0.3</v>
      </c>
      <c r="Z2344">
        <v>107</v>
      </c>
      <c r="AA2344">
        <f t="shared" si="72"/>
        <v>35.666666666666664</v>
      </c>
    </row>
    <row r="2345" spans="1:27" x14ac:dyDescent="0.25">
      <c r="A2345" t="s">
        <v>357</v>
      </c>
      <c r="B2345">
        <v>1977</v>
      </c>
      <c r="C2345" t="str">
        <f t="shared" si="73"/>
        <v>Pre-Drug 1970-1991</v>
      </c>
      <c r="D2345" t="s">
        <v>18</v>
      </c>
      <c r="E2345">
        <v>158</v>
      </c>
      <c r="F2345">
        <v>19</v>
      </c>
      <c r="G2345">
        <v>8</v>
      </c>
      <c r="H2345">
        <v>18</v>
      </c>
      <c r="I2345">
        <v>20</v>
      </c>
      <c r="J2345">
        <v>4</v>
      </c>
      <c r="K2345">
        <v>0</v>
      </c>
      <c r="L2345">
        <v>0</v>
      </c>
      <c r="M2345">
        <v>0</v>
      </c>
      <c r="Q2345">
        <v>34</v>
      </c>
      <c r="R2345">
        <v>4.75</v>
      </c>
      <c r="X2345">
        <v>16</v>
      </c>
      <c r="Y2345">
        <v>0.25</v>
      </c>
      <c r="Z2345">
        <v>108</v>
      </c>
      <c r="AA2345">
        <f t="shared" si="72"/>
        <v>36</v>
      </c>
    </row>
    <row r="2346" spans="1:27" x14ac:dyDescent="0.25">
      <c r="A2346" t="s">
        <v>1136</v>
      </c>
      <c r="B2346">
        <v>1982</v>
      </c>
      <c r="C2346" t="str">
        <f t="shared" si="73"/>
        <v>Pre-Drug 1970-1991</v>
      </c>
      <c r="D2346" t="s">
        <v>18</v>
      </c>
      <c r="E2346">
        <v>158</v>
      </c>
      <c r="F2346">
        <v>15</v>
      </c>
      <c r="G2346">
        <v>3</v>
      </c>
      <c r="H2346">
        <v>28</v>
      </c>
      <c r="I2346">
        <v>17</v>
      </c>
      <c r="J2346">
        <v>2</v>
      </c>
      <c r="K2346">
        <v>2</v>
      </c>
      <c r="L2346">
        <v>0</v>
      </c>
      <c r="M2346">
        <v>0</v>
      </c>
      <c r="Q2346">
        <v>36</v>
      </c>
      <c r="R2346">
        <v>3.75</v>
      </c>
      <c r="X2346">
        <v>9</v>
      </c>
      <c r="Y2346">
        <v>0.27</v>
      </c>
      <c r="Z2346">
        <v>108</v>
      </c>
      <c r="AA2346">
        <f t="shared" si="72"/>
        <v>36</v>
      </c>
    </row>
    <row r="2347" spans="1:27" x14ac:dyDescent="0.25">
      <c r="A2347" t="s">
        <v>2983</v>
      </c>
      <c r="B2347">
        <v>1990</v>
      </c>
      <c r="C2347" t="str">
        <f t="shared" si="73"/>
        <v>Pre-Drug 1970-1991</v>
      </c>
      <c r="D2347" t="s">
        <v>19</v>
      </c>
      <c r="E2347">
        <v>158</v>
      </c>
      <c r="F2347">
        <v>17</v>
      </c>
      <c r="G2347">
        <v>3</v>
      </c>
      <c r="H2347">
        <v>21</v>
      </c>
      <c r="I2347">
        <v>23</v>
      </c>
      <c r="J2347">
        <v>4</v>
      </c>
      <c r="K2347">
        <v>6</v>
      </c>
      <c r="L2347">
        <v>1</v>
      </c>
      <c r="M2347">
        <v>0</v>
      </c>
      <c r="Q2347">
        <v>31</v>
      </c>
      <c r="R2347">
        <v>4.25</v>
      </c>
      <c r="X2347">
        <v>17</v>
      </c>
      <c r="Y2347">
        <v>0.23</v>
      </c>
      <c r="Z2347">
        <v>108</v>
      </c>
      <c r="AA2347">
        <f t="shared" si="72"/>
        <v>36</v>
      </c>
    </row>
    <row r="2348" spans="1:27" x14ac:dyDescent="0.25">
      <c r="A2348" t="s">
        <v>3140</v>
      </c>
      <c r="B2348">
        <v>2004</v>
      </c>
      <c r="C2348" t="str">
        <f t="shared" si="73"/>
        <v>Drug Era 1992-2006</v>
      </c>
      <c r="D2348" t="s">
        <v>19</v>
      </c>
      <c r="E2348">
        <v>158</v>
      </c>
      <c r="F2348">
        <v>19</v>
      </c>
      <c r="G2348">
        <v>7</v>
      </c>
      <c r="H2348">
        <v>10</v>
      </c>
      <c r="I2348">
        <v>27</v>
      </c>
      <c r="J2348">
        <v>0</v>
      </c>
      <c r="K2348">
        <v>1</v>
      </c>
      <c r="L2348">
        <v>2</v>
      </c>
      <c r="M2348">
        <v>0</v>
      </c>
      <c r="Q2348">
        <v>36</v>
      </c>
      <c r="R2348">
        <v>4.71</v>
      </c>
      <c r="X2348">
        <v>27</v>
      </c>
      <c r="Y2348">
        <v>0.25</v>
      </c>
      <c r="Z2348">
        <v>109</v>
      </c>
      <c r="AA2348">
        <f t="shared" si="72"/>
        <v>36.333333333333336</v>
      </c>
    </row>
    <row r="2349" spans="1:27" x14ac:dyDescent="0.25">
      <c r="A2349" t="s">
        <v>1157</v>
      </c>
      <c r="B2349">
        <v>1984</v>
      </c>
      <c r="C2349" t="str">
        <f t="shared" si="73"/>
        <v>Pre-Drug 1970-1991</v>
      </c>
      <c r="D2349" t="s">
        <v>18</v>
      </c>
      <c r="E2349">
        <v>158</v>
      </c>
      <c r="F2349">
        <v>11</v>
      </c>
      <c r="G2349">
        <v>3</v>
      </c>
      <c r="H2349">
        <v>18</v>
      </c>
      <c r="I2349">
        <v>30</v>
      </c>
      <c r="J2349">
        <v>0</v>
      </c>
      <c r="K2349">
        <v>3</v>
      </c>
      <c r="L2349">
        <v>2</v>
      </c>
      <c r="M2349">
        <v>0</v>
      </c>
      <c r="Q2349">
        <v>28</v>
      </c>
      <c r="R2349">
        <v>2.7</v>
      </c>
      <c r="X2349">
        <v>23</v>
      </c>
      <c r="Y2349">
        <v>0.2</v>
      </c>
      <c r="Z2349">
        <v>110</v>
      </c>
      <c r="AA2349">
        <f t="shared" si="72"/>
        <v>36.666666666666664</v>
      </c>
    </row>
    <row r="2350" spans="1:27" x14ac:dyDescent="0.25">
      <c r="A2350" t="s">
        <v>2459</v>
      </c>
      <c r="B2350">
        <v>1983</v>
      </c>
      <c r="C2350" t="str">
        <f t="shared" si="73"/>
        <v>Pre-Drug 1970-1991</v>
      </c>
      <c r="D2350" t="s">
        <v>18</v>
      </c>
      <c r="E2350">
        <v>158</v>
      </c>
      <c r="F2350">
        <v>11</v>
      </c>
      <c r="G2350">
        <v>1</v>
      </c>
      <c r="H2350">
        <v>18</v>
      </c>
      <c r="I2350">
        <v>22</v>
      </c>
      <c r="J2350">
        <v>0</v>
      </c>
      <c r="K2350">
        <v>1</v>
      </c>
      <c r="L2350">
        <v>1</v>
      </c>
      <c r="M2350">
        <v>0</v>
      </c>
      <c r="Q2350">
        <v>36</v>
      </c>
      <c r="R2350">
        <v>2.68</v>
      </c>
      <c r="X2350">
        <v>4</v>
      </c>
      <c r="Y2350">
        <v>0.26</v>
      </c>
      <c r="Z2350">
        <v>111</v>
      </c>
      <c r="AA2350">
        <f t="shared" si="72"/>
        <v>37</v>
      </c>
    </row>
    <row r="2351" spans="1:27" x14ac:dyDescent="0.25">
      <c r="A2351" t="s">
        <v>1334</v>
      </c>
      <c r="B2351">
        <v>1993</v>
      </c>
      <c r="C2351" t="str">
        <f t="shared" si="73"/>
        <v>Pre-Drug 1970-1991</v>
      </c>
      <c r="D2351" t="s">
        <v>19</v>
      </c>
      <c r="E2351">
        <v>158</v>
      </c>
      <c r="F2351">
        <v>15</v>
      </c>
      <c r="G2351">
        <v>2</v>
      </c>
      <c r="H2351">
        <v>21</v>
      </c>
      <c r="I2351">
        <v>28</v>
      </c>
      <c r="J2351">
        <v>4</v>
      </c>
      <c r="K2351">
        <v>0</v>
      </c>
      <c r="L2351">
        <v>2</v>
      </c>
      <c r="M2351">
        <v>0</v>
      </c>
      <c r="Q2351">
        <v>32</v>
      </c>
      <c r="R2351">
        <v>3.65</v>
      </c>
      <c r="X2351">
        <v>10</v>
      </c>
      <c r="Y2351">
        <v>0.24</v>
      </c>
      <c r="Z2351">
        <v>111</v>
      </c>
      <c r="AA2351">
        <f t="shared" si="72"/>
        <v>37</v>
      </c>
    </row>
    <row r="2352" spans="1:27" x14ac:dyDescent="0.25">
      <c r="A2352" t="s">
        <v>960</v>
      </c>
      <c r="B2352">
        <v>2007</v>
      </c>
      <c r="C2352" t="str">
        <f t="shared" si="73"/>
        <v>Post Drug Era 2007-2012</v>
      </c>
      <c r="D2352" t="s">
        <v>19</v>
      </c>
      <c r="E2352">
        <v>158</v>
      </c>
      <c r="F2352">
        <v>12</v>
      </c>
      <c r="G2352">
        <v>2</v>
      </c>
      <c r="H2352">
        <v>18</v>
      </c>
      <c r="I2352">
        <v>28</v>
      </c>
      <c r="J2352">
        <v>2</v>
      </c>
      <c r="K2352">
        <v>1</v>
      </c>
      <c r="L2352">
        <v>1</v>
      </c>
      <c r="M2352">
        <v>0</v>
      </c>
      <c r="Q2352">
        <v>31</v>
      </c>
      <c r="R2352">
        <v>2.92</v>
      </c>
      <c r="X2352">
        <v>35</v>
      </c>
      <c r="Z2352">
        <v>111</v>
      </c>
      <c r="AA2352">
        <f t="shared" si="72"/>
        <v>37</v>
      </c>
    </row>
    <row r="2353" spans="1:27" x14ac:dyDescent="0.25">
      <c r="A2353" t="s">
        <v>1699</v>
      </c>
      <c r="B2353">
        <v>1991</v>
      </c>
      <c r="C2353" t="str">
        <f t="shared" si="73"/>
        <v>Pre-Drug 1970-1991</v>
      </c>
      <c r="D2353" t="s">
        <v>18</v>
      </c>
      <c r="E2353">
        <v>158</v>
      </c>
      <c r="F2353">
        <v>15</v>
      </c>
      <c r="G2353">
        <v>2</v>
      </c>
      <c r="H2353">
        <v>15</v>
      </c>
      <c r="I2353">
        <v>17</v>
      </c>
      <c r="J2353">
        <v>0</v>
      </c>
      <c r="K2353">
        <v>0</v>
      </c>
      <c r="L2353">
        <v>0</v>
      </c>
      <c r="M2353">
        <v>0</v>
      </c>
      <c r="Q2353">
        <v>37</v>
      </c>
      <c r="R2353">
        <v>3.62</v>
      </c>
      <c r="X2353">
        <v>27</v>
      </c>
      <c r="Y2353">
        <v>0.26</v>
      </c>
      <c r="Z2353">
        <v>112</v>
      </c>
      <c r="AA2353">
        <f t="shared" si="72"/>
        <v>37.333333333333336</v>
      </c>
    </row>
    <row r="2354" spans="1:27" x14ac:dyDescent="0.25">
      <c r="A2354" t="s">
        <v>3039</v>
      </c>
      <c r="B2354">
        <v>2006</v>
      </c>
      <c r="C2354" t="str">
        <f t="shared" si="73"/>
        <v>Drug Era 1992-2006</v>
      </c>
      <c r="D2354" t="s">
        <v>18</v>
      </c>
      <c r="E2354">
        <v>158</v>
      </c>
      <c r="F2354">
        <v>18</v>
      </c>
      <c r="G2354">
        <v>3</v>
      </c>
      <c r="H2354">
        <v>15</v>
      </c>
      <c r="I2354">
        <v>23</v>
      </c>
      <c r="J2354">
        <v>0</v>
      </c>
      <c r="K2354">
        <v>2</v>
      </c>
      <c r="L2354">
        <v>2</v>
      </c>
      <c r="M2354">
        <v>0</v>
      </c>
      <c r="Q2354">
        <v>38</v>
      </c>
      <c r="R2354">
        <v>4.34</v>
      </c>
      <c r="X2354">
        <v>20</v>
      </c>
      <c r="Z2354">
        <v>112</v>
      </c>
      <c r="AA2354">
        <f t="shared" si="72"/>
        <v>37.333333333333336</v>
      </c>
    </row>
    <row r="2355" spans="1:27" x14ac:dyDescent="0.25">
      <c r="A2355" t="s">
        <v>532</v>
      </c>
      <c r="B2355">
        <v>1999</v>
      </c>
      <c r="C2355" t="str">
        <f t="shared" si="73"/>
        <v>Drug Era 1992-2006</v>
      </c>
      <c r="D2355" t="s">
        <v>18</v>
      </c>
      <c r="E2355">
        <v>158</v>
      </c>
      <c r="F2355">
        <v>17</v>
      </c>
      <c r="G2355">
        <v>2</v>
      </c>
      <c r="H2355">
        <v>22</v>
      </c>
      <c r="I2355">
        <v>35</v>
      </c>
      <c r="J2355">
        <v>4</v>
      </c>
      <c r="K2355">
        <v>0</v>
      </c>
      <c r="L2355">
        <v>2</v>
      </c>
      <c r="M2355">
        <v>0</v>
      </c>
      <c r="Q2355">
        <v>26</v>
      </c>
      <c r="R2355">
        <v>4.0599999999999996</v>
      </c>
      <c r="X2355">
        <v>15</v>
      </c>
      <c r="Y2355">
        <v>0</v>
      </c>
      <c r="Z2355">
        <v>113</v>
      </c>
      <c r="AA2355">
        <f t="shared" si="72"/>
        <v>37.666666666666664</v>
      </c>
    </row>
    <row r="2356" spans="1:27" x14ac:dyDescent="0.25">
      <c r="A2356" t="s">
        <v>326</v>
      </c>
      <c r="B2356">
        <v>2005</v>
      </c>
      <c r="C2356" t="str">
        <f t="shared" si="73"/>
        <v>Drug Era 1992-2006</v>
      </c>
      <c r="D2356" t="s">
        <v>18</v>
      </c>
      <c r="E2356">
        <v>158</v>
      </c>
      <c r="F2356">
        <v>13</v>
      </c>
      <c r="G2356">
        <v>1</v>
      </c>
      <c r="H2356">
        <v>17</v>
      </c>
      <c r="I2356">
        <v>33</v>
      </c>
      <c r="J2356">
        <v>0</v>
      </c>
      <c r="K2356">
        <v>2</v>
      </c>
      <c r="L2356">
        <v>2</v>
      </c>
      <c r="M2356">
        <v>0</v>
      </c>
      <c r="Q2356">
        <v>32</v>
      </c>
      <c r="R2356">
        <v>3.11</v>
      </c>
      <c r="X2356">
        <v>15</v>
      </c>
      <c r="Z2356">
        <v>113</v>
      </c>
      <c r="AA2356">
        <f t="shared" si="72"/>
        <v>37.666666666666664</v>
      </c>
    </row>
    <row r="2357" spans="1:27" x14ac:dyDescent="0.25">
      <c r="A2357" t="s">
        <v>2191</v>
      </c>
      <c r="B2357">
        <v>1988</v>
      </c>
      <c r="C2357" t="str">
        <f t="shared" si="73"/>
        <v>Pre-Drug 1970-1991</v>
      </c>
      <c r="D2357" t="s">
        <v>18</v>
      </c>
      <c r="E2357">
        <v>158</v>
      </c>
      <c r="F2357">
        <v>14</v>
      </c>
      <c r="G2357">
        <v>5</v>
      </c>
      <c r="H2357">
        <v>7</v>
      </c>
      <c r="I2357">
        <v>24</v>
      </c>
      <c r="J2357">
        <v>0</v>
      </c>
      <c r="K2357">
        <v>2</v>
      </c>
      <c r="L2357">
        <v>1</v>
      </c>
      <c r="M2357">
        <v>0</v>
      </c>
      <c r="Q2357">
        <v>40</v>
      </c>
      <c r="R2357">
        <v>3.32</v>
      </c>
      <c r="X2357">
        <v>12</v>
      </c>
      <c r="Y2357">
        <v>0.27</v>
      </c>
      <c r="Z2357">
        <v>114</v>
      </c>
      <c r="AA2357">
        <f t="shared" si="72"/>
        <v>38</v>
      </c>
    </row>
    <row r="2358" spans="1:27" x14ac:dyDescent="0.25">
      <c r="A2358" t="s">
        <v>2664</v>
      </c>
      <c r="B2358">
        <v>2009</v>
      </c>
      <c r="C2358" t="str">
        <f t="shared" si="73"/>
        <v>Post Drug Era 2007-2012</v>
      </c>
      <c r="D2358" t="s">
        <v>18</v>
      </c>
      <c r="E2358">
        <v>158</v>
      </c>
      <c r="F2358">
        <v>18</v>
      </c>
      <c r="G2358">
        <v>3</v>
      </c>
      <c r="H2358">
        <v>9</v>
      </c>
      <c r="I2358">
        <v>40</v>
      </c>
      <c r="J2358">
        <v>1</v>
      </c>
      <c r="K2358">
        <v>0</v>
      </c>
      <c r="L2358">
        <v>0</v>
      </c>
      <c r="M2358">
        <v>0</v>
      </c>
      <c r="Q2358">
        <v>36</v>
      </c>
      <c r="R2358">
        <v>4.26</v>
      </c>
      <c r="X2358">
        <v>13</v>
      </c>
      <c r="Z2358">
        <v>114</v>
      </c>
      <c r="AA2358">
        <f t="shared" si="72"/>
        <v>38</v>
      </c>
    </row>
    <row r="2359" spans="1:27" x14ac:dyDescent="0.25">
      <c r="A2359" t="s">
        <v>2340</v>
      </c>
      <c r="B2359">
        <v>1998</v>
      </c>
      <c r="C2359" t="str">
        <f t="shared" si="73"/>
        <v>Drug Era 1992-2006</v>
      </c>
      <c r="D2359" t="s">
        <v>19</v>
      </c>
      <c r="E2359">
        <v>158</v>
      </c>
      <c r="F2359">
        <v>15</v>
      </c>
      <c r="G2359">
        <v>2</v>
      </c>
      <c r="H2359">
        <v>14</v>
      </c>
      <c r="I2359">
        <v>23</v>
      </c>
      <c r="J2359">
        <v>2</v>
      </c>
      <c r="K2359">
        <v>3</v>
      </c>
      <c r="L2359">
        <v>1</v>
      </c>
      <c r="M2359">
        <v>0</v>
      </c>
      <c r="Q2359">
        <v>35</v>
      </c>
      <c r="R2359">
        <v>3.52</v>
      </c>
      <c r="X2359">
        <v>34</v>
      </c>
      <c r="Z2359">
        <v>115</v>
      </c>
      <c r="AA2359">
        <f t="shared" si="72"/>
        <v>38.333333333333336</v>
      </c>
    </row>
    <row r="2360" spans="1:27" x14ac:dyDescent="0.25">
      <c r="A2360" t="s">
        <v>478</v>
      </c>
      <c r="B2360">
        <v>2008</v>
      </c>
      <c r="C2360" t="str">
        <f t="shared" si="73"/>
        <v>Post Drug Era 2007-2012</v>
      </c>
      <c r="D2360" t="s">
        <v>19</v>
      </c>
      <c r="E2360">
        <v>158</v>
      </c>
      <c r="F2360">
        <v>17</v>
      </c>
      <c r="G2360">
        <v>2</v>
      </c>
      <c r="H2360">
        <v>14</v>
      </c>
      <c r="I2360">
        <v>30</v>
      </c>
      <c r="J2360">
        <v>1</v>
      </c>
      <c r="K2360">
        <v>0</v>
      </c>
      <c r="L2360">
        <v>5</v>
      </c>
      <c r="M2360">
        <v>0</v>
      </c>
      <c r="Q2360">
        <v>30</v>
      </c>
      <c r="R2360">
        <v>3.96</v>
      </c>
      <c r="X2360">
        <v>17</v>
      </c>
      <c r="Z2360">
        <v>116</v>
      </c>
      <c r="AA2360">
        <f t="shared" si="72"/>
        <v>38.666666666666664</v>
      </c>
    </row>
    <row r="2361" spans="1:27" x14ac:dyDescent="0.25">
      <c r="A2361" t="s">
        <v>2083</v>
      </c>
      <c r="B2361">
        <v>1992</v>
      </c>
      <c r="C2361" t="str">
        <f t="shared" si="73"/>
        <v>Pre-Drug 1970-1991</v>
      </c>
      <c r="D2361" t="s">
        <v>19</v>
      </c>
      <c r="E2361">
        <v>158</v>
      </c>
      <c r="F2361">
        <v>14</v>
      </c>
      <c r="G2361">
        <v>5</v>
      </c>
      <c r="H2361">
        <v>13</v>
      </c>
      <c r="I2361">
        <v>40</v>
      </c>
      <c r="J2361">
        <v>1</v>
      </c>
      <c r="K2361">
        <v>2</v>
      </c>
      <c r="L2361">
        <v>1</v>
      </c>
      <c r="M2361">
        <v>0</v>
      </c>
      <c r="Q2361">
        <v>33</v>
      </c>
      <c r="R2361">
        <v>3.23</v>
      </c>
      <c r="X2361">
        <v>17</v>
      </c>
      <c r="Y2361">
        <v>0.23</v>
      </c>
      <c r="Z2361">
        <v>117</v>
      </c>
      <c r="AA2361">
        <f t="shared" si="72"/>
        <v>39</v>
      </c>
    </row>
    <row r="2362" spans="1:27" x14ac:dyDescent="0.25">
      <c r="A2362" t="s">
        <v>363</v>
      </c>
      <c r="B2362">
        <v>2002</v>
      </c>
      <c r="C2362" t="str">
        <f t="shared" si="73"/>
        <v>Drug Era 1992-2006</v>
      </c>
      <c r="D2362" t="s">
        <v>18</v>
      </c>
      <c r="E2362">
        <v>158</v>
      </c>
      <c r="F2362">
        <v>17</v>
      </c>
      <c r="G2362">
        <v>2</v>
      </c>
      <c r="H2362">
        <v>10</v>
      </c>
      <c r="I2362">
        <v>24</v>
      </c>
      <c r="J2362">
        <v>1</v>
      </c>
      <c r="K2362">
        <v>0</v>
      </c>
      <c r="L2362">
        <v>0</v>
      </c>
      <c r="M2362">
        <v>0</v>
      </c>
      <c r="Q2362">
        <v>38</v>
      </c>
      <c r="R2362">
        <v>3.89</v>
      </c>
      <c r="X2362">
        <v>18</v>
      </c>
      <c r="Z2362">
        <v>118</v>
      </c>
      <c r="AA2362">
        <f t="shared" si="72"/>
        <v>39.333333333333336</v>
      </c>
    </row>
    <row r="2363" spans="1:27" x14ac:dyDescent="0.25">
      <c r="A2363" t="s">
        <v>2483</v>
      </c>
      <c r="B2363">
        <v>2011</v>
      </c>
      <c r="C2363" t="str">
        <f t="shared" si="73"/>
        <v>Post Drug Era 2007-2012</v>
      </c>
      <c r="D2363" t="s">
        <v>19</v>
      </c>
      <c r="E2363">
        <v>158</v>
      </c>
      <c r="F2363">
        <v>13</v>
      </c>
      <c r="G2363">
        <v>2</v>
      </c>
      <c r="H2363">
        <v>15</v>
      </c>
      <c r="I2363">
        <v>33</v>
      </c>
      <c r="J2363">
        <v>0</v>
      </c>
      <c r="K2363">
        <v>5</v>
      </c>
      <c r="L2363">
        <v>3</v>
      </c>
      <c r="M2363">
        <v>0</v>
      </c>
      <c r="Q2363">
        <v>28</v>
      </c>
      <c r="R2363">
        <v>2.97</v>
      </c>
      <c r="X2363">
        <v>19</v>
      </c>
      <c r="Z2363">
        <v>118</v>
      </c>
      <c r="AA2363">
        <f t="shared" si="72"/>
        <v>39.333333333333336</v>
      </c>
    </row>
    <row r="2364" spans="1:27" x14ac:dyDescent="0.25">
      <c r="A2364" t="s">
        <v>2803</v>
      </c>
      <c r="B2364">
        <v>1976</v>
      </c>
      <c r="C2364" t="str">
        <f t="shared" si="73"/>
        <v>Pre-Drug 1970-1991</v>
      </c>
      <c r="D2364" t="s">
        <v>18</v>
      </c>
      <c r="E2364">
        <v>158</v>
      </c>
      <c r="F2364">
        <v>20</v>
      </c>
      <c r="G2364">
        <v>4</v>
      </c>
      <c r="H2364">
        <v>13</v>
      </c>
      <c r="I2364">
        <v>14</v>
      </c>
      <c r="J2364">
        <v>4</v>
      </c>
      <c r="K2364">
        <v>2</v>
      </c>
      <c r="L2364">
        <v>0</v>
      </c>
      <c r="M2364">
        <v>0</v>
      </c>
      <c r="Q2364">
        <v>38</v>
      </c>
      <c r="R2364">
        <v>4.5</v>
      </c>
      <c r="X2364">
        <v>16</v>
      </c>
      <c r="Y2364">
        <v>0.27</v>
      </c>
      <c r="Z2364">
        <v>120</v>
      </c>
      <c r="AA2364">
        <f t="shared" si="72"/>
        <v>40</v>
      </c>
    </row>
    <row r="2365" spans="1:27" x14ac:dyDescent="0.25">
      <c r="A2365" t="s">
        <v>2526</v>
      </c>
      <c r="B2365">
        <v>1977</v>
      </c>
      <c r="C2365" t="str">
        <f t="shared" si="73"/>
        <v>Pre-Drug 1970-1991</v>
      </c>
      <c r="D2365" t="s">
        <v>18</v>
      </c>
      <c r="E2365">
        <v>158</v>
      </c>
      <c r="F2365">
        <v>11</v>
      </c>
      <c r="G2365">
        <v>6</v>
      </c>
      <c r="H2365">
        <v>11</v>
      </c>
      <c r="I2365">
        <v>23</v>
      </c>
      <c r="J2365">
        <v>2</v>
      </c>
      <c r="K2365">
        <v>0</v>
      </c>
      <c r="L2365">
        <v>0</v>
      </c>
      <c r="M2365">
        <v>1</v>
      </c>
      <c r="Q2365">
        <v>28</v>
      </c>
      <c r="R2365">
        <v>2.4500000000000002</v>
      </c>
      <c r="X2365">
        <v>35</v>
      </c>
      <c r="Y2365">
        <v>0.19</v>
      </c>
      <c r="Z2365">
        <v>121</v>
      </c>
      <c r="AA2365">
        <f t="shared" si="72"/>
        <v>40.333333333333336</v>
      </c>
    </row>
    <row r="2366" spans="1:27" x14ac:dyDescent="0.25">
      <c r="A2366" t="s">
        <v>1347</v>
      </c>
      <c r="B2366">
        <v>1994</v>
      </c>
      <c r="C2366" t="str">
        <f t="shared" si="73"/>
        <v>Pre-Drug 1970-1991</v>
      </c>
      <c r="D2366" t="s">
        <v>18</v>
      </c>
      <c r="E2366">
        <v>158</v>
      </c>
      <c r="F2366">
        <v>7</v>
      </c>
      <c r="G2366">
        <v>4</v>
      </c>
      <c r="H2366">
        <v>11</v>
      </c>
      <c r="I2366">
        <v>51</v>
      </c>
      <c r="J2366">
        <v>0</v>
      </c>
      <c r="K2366">
        <v>0</v>
      </c>
      <c r="L2366">
        <v>2</v>
      </c>
      <c r="M2366">
        <v>0</v>
      </c>
      <c r="Q2366">
        <v>23</v>
      </c>
      <c r="R2366">
        <v>1.49</v>
      </c>
      <c r="X2366">
        <v>25</v>
      </c>
      <c r="Y2366">
        <v>0.15</v>
      </c>
      <c r="Z2366">
        <v>127</v>
      </c>
      <c r="AA2366">
        <f t="shared" si="72"/>
        <v>42.333333333333336</v>
      </c>
    </row>
    <row r="2367" spans="1:27" x14ac:dyDescent="0.25">
      <c r="A2367" t="s">
        <v>860</v>
      </c>
      <c r="B2367">
        <v>1974</v>
      </c>
      <c r="C2367" t="str">
        <f t="shared" si="73"/>
        <v>Pre-Drug 1970-1991</v>
      </c>
      <c r="D2367" t="s">
        <v>18</v>
      </c>
      <c r="E2367">
        <v>159</v>
      </c>
      <c r="F2367">
        <v>29</v>
      </c>
      <c r="G2367">
        <v>5</v>
      </c>
      <c r="H2367">
        <v>27</v>
      </c>
      <c r="I2367">
        <v>20</v>
      </c>
      <c r="J2367">
        <v>0</v>
      </c>
      <c r="K2367">
        <v>5</v>
      </c>
      <c r="L2367">
        <v>0</v>
      </c>
      <c r="M2367">
        <v>0</v>
      </c>
      <c r="Q2367">
        <v>41</v>
      </c>
      <c r="R2367">
        <v>8.42</v>
      </c>
      <c r="X2367">
        <v>13</v>
      </c>
      <c r="Y2367">
        <v>0.32</v>
      </c>
      <c r="Z2367">
        <v>93</v>
      </c>
      <c r="AA2367">
        <f t="shared" si="72"/>
        <v>31</v>
      </c>
    </row>
    <row r="2368" spans="1:27" x14ac:dyDescent="0.25">
      <c r="A2368" t="s">
        <v>1024</v>
      </c>
      <c r="B2368">
        <v>2008</v>
      </c>
      <c r="C2368" t="str">
        <f t="shared" si="73"/>
        <v>Post Drug Era 2007-2012</v>
      </c>
      <c r="D2368" t="s">
        <v>19</v>
      </c>
      <c r="E2368">
        <v>159</v>
      </c>
      <c r="F2368">
        <v>31</v>
      </c>
      <c r="G2368">
        <v>5</v>
      </c>
      <c r="H2368">
        <v>23</v>
      </c>
      <c r="I2368">
        <v>27</v>
      </c>
      <c r="J2368">
        <v>1</v>
      </c>
      <c r="K2368">
        <v>6</v>
      </c>
      <c r="L2368">
        <v>2</v>
      </c>
      <c r="M2368">
        <v>0</v>
      </c>
      <c r="Q2368">
        <v>39</v>
      </c>
      <c r="R2368">
        <v>8.81</v>
      </c>
      <c r="X2368">
        <v>20</v>
      </c>
      <c r="Z2368">
        <v>95</v>
      </c>
      <c r="AA2368">
        <f t="shared" si="72"/>
        <v>31.666666666666668</v>
      </c>
    </row>
    <row r="2369" spans="1:27" x14ac:dyDescent="0.25">
      <c r="A2369" t="s">
        <v>1664</v>
      </c>
      <c r="B2369">
        <v>1998</v>
      </c>
      <c r="C2369" t="str">
        <f t="shared" si="73"/>
        <v>Drug Era 1992-2006</v>
      </c>
      <c r="D2369" t="s">
        <v>18</v>
      </c>
      <c r="E2369">
        <v>159</v>
      </c>
      <c r="F2369">
        <v>27</v>
      </c>
      <c r="G2369">
        <v>7</v>
      </c>
      <c r="H2369">
        <v>17</v>
      </c>
      <c r="I2369">
        <v>27</v>
      </c>
      <c r="J2369">
        <v>1</v>
      </c>
      <c r="K2369">
        <v>2</v>
      </c>
      <c r="L2369">
        <v>0</v>
      </c>
      <c r="M2369">
        <v>0</v>
      </c>
      <c r="Q2369">
        <v>46</v>
      </c>
      <c r="R2369">
        <v>7.44</v>
      </c>
      <c r="X2369">
        <v>29</v>
      </c>
      <c r="Z2369">
        <v>98</v>
      </c>
      <c r="AA2369">
        <f t="shared" si="72"/>
        <v>32.666666666666664</v>
      </c>
    </row>
    <row r="2370" spans="1:27" x14ac:dyDescent="0.25">
      <c r="A2370" t="s">
        <v>653</v>
      </c>
      <c r="B2370">
        <v>2005</v>
      </c>
      <c r="C2370" t="str">
        <f t="shared" si="73"/>
        <v>Drug Era 1992-2006</v>
      </c>
      <c r="D2370" t="s">
        <v>19</v>
      </c>
      <c r="E2370">
        <v>159</v>
      </c>
      <c r="F2370">
        <v>27</v>
      </c>
      <c r="G2370">
        <v>5</v>
      </c>
      <c r="H2370">
        <v>22</v>
      </c>
      <c r="I2370">
        <v>34</v>
      </c>
      <c r="J2370">
        <v>4</v>
      </c>
      <c r="K2370">
        <v>3</v>
      </c>
      <c r="L2370">
        <v>4</v>
      </c>
      <c r="M2370">
        <v>0</v>
      </c>
      <c r="Q2370">
        <v>38</v>
      </c>
      <c r="R2370">
        <v>7.44</v>
      </c>
      <c r="X2370">
        <v>29</v>
      </c>
      <c r="Z2370">
        <v>98</v>
      </c>
      <c r="AA2370">
        <f t="shared" ref="AA2370:AA2433" si="74">Z2370/3</f>
        <v>32.666666666666664</v>
      </c>
    </row>
    <row r="2371" spans="1:27" x14ac:dyDescent="0.25">
      <c r="A2371" t="s">
        <v>2005</v>
      </c>
      <c r="B2371">
        <v>1993</v>
      </c>
      <c r="C2371" t="str">
        <f t="shared" ref="C2371:C2434" si="75">IF(B2371&lt;1997,"Pre-Drug 1970-1991",IF(B2371&lt;=2006,"Drug Era 1992-2006","Post Drug Era 2007-2012"))</f>
        <v>Pre-Drug 1970-1991</v>
      </c>
      <c r="D2371" t="s">
        <v>18</v>
      </c>
      <c r="E2371">
        <v>159</v>
      </c>
      <c r="F2371">
        <v>26</v>
      </c>
      <c r="G2371">
        <v>5</v>
      </c>
      <c r="H2371">
        <v>20</v>
      </c>
      <c r="I2371">
        <v>27</v>
      </c>
      <c r="J2371">
        <v>0</v>
      </c>
      <c r="K2371">
        <v>4</v>
      </c>
      <c r="L2371">
        <v>0</v>
      </c>
      <c r="M2371">
        <v>0</v>
      </c>
      <c r="Q2371">
        <v>35</v>
      </c>
      <c r="R2371">
        <v>7.02</v>
      </c>
      <c r="X2371">
        <v>24</v>
      </c>
      <c r="Y2371">
        <v>0.25</v>
      </c>
      <c r="Z2371">
        <v>100</v>
      </c>
      <c r="AA2371">
        <f t="shared" si="74"/>
        <v>33.333333333333336</v>
      </c>
    </row>
    <row r="2372" spans="1:27" x14ac:dyDescent="0.25">
      <c r="A2372" t="s">
        <v>1027</v>
      </c>
      <c r="B2372">
        <v>1994</v>
      </c>
      <c r="C2372" t="str">
        <f t="shared" si="75"/>
        <v>Pre-Drug 1970-1991</v>
      </c>
      <c r="D2372" t="s">
        <v>19</v>
      </c>
      <c r="E2372">
        <v>159</v>
      </c>
      <c r="F2372">
        <v>17</v>
      </c>
      <c r="G2372">
        <v>3</v>
      </c>
      <c r="H2372">
        <v>21</v>
      </c>
      <c r="I2372">
        <v>21</v>
      </c>
      <c r="J2372">
        <v>1</v>
      </c>
      <c r="K2372">
        <v>2</v>
      </c>
      <c r="L2372">
        <v>0</v>
      </c>
      <c r="M2372">
        <v>1</v>
      </c>
      <c r="Q2372">
        <v>36</v>
      </c>
      <c r="R2372">
        <v>4.5</v>
      </c>
      <c r="X2372">
        <v>30</v>
      </c>
      <c r="Y2372">
        <v>0.26</v>
      </c>
      <c r="Z2372">
        <v>102</v>
      </c>
      <c r="AA2372">
        <f t="shared" si="74"/>
        <v>34</v>
      </c>
    </row>
    <row r="2373" spans="1:27" x14ac:dyDescent="0.25">
      <c r="A2373" t="s">
        <v>382</v>
      </c>
      <c r="B2373">
        <v>1986</v>
      </c>
      <c r="C2373" t="str">
        <f t="shared" si="75"/>
        <v>Pre-Drug 1970-1991</v>
      </c>
      <c r="D2373" t="s">
        <v>19</v>
      </c>
      <c r="E2373">
        <v>159</v>
      </c>
      <c r="F2373">
        <v>25</v>
      </c>
      <c r="G2373">
        <v>4</v>
      </c>
      <c r="H2373">
        <v>21</v>
      </c>
      <c r="I2373">
        <v>25</v>
      </c>
      <c r="J2373">
        <v>0</v>
      </c>
      <c r="K2373">
        <v>2</v>
      </c>
      <c r="L2373">
        <v>2</v>
      </c>
      <c r="M2373">
        <v>0</v>
      </c>
      <c r="Q2373">
        <v>38</v>
      </c>
      <c r="R2373">
        <v>6.55</v>
      </c>
      <c r="X2373">
        <v>22</v>
      </c>
      <c r="Y2373">
        <v>0.28999999999999998</v>
      </c>
      <c r="Z2373">
        <v>103</v>
      </c>
      <c r="AA2373">
        <f t="shared" si="74"/>
        <v>34.333333333333336</v>
      </c>
    </row>
    <row r="2374" spans="1:27" x14ac:dyDescent="0.25">
      <c r="A2374" t="s">
        <v>3044</v>
      </c>
      <c r="B2374">
        <v>2002</v>
      </c>
      <c r="C2374" t="str">
        <f t="shared" si="75"/>
        <v>Drug Era 1992-2006</v>
      </c>
      <c r="D2374" t="s">
        <v>19</v>
      </c>
      <c r="E2374">
        <v>159</v>
      </c>
      <c r="F2374">
        <v>17</v>
      </c>
      <c r="G2374">
        <v>3</v>
      </c>
      <c r="H2374">
        <v>10</v>
      </c>
      <c r="I2374">
        <v>36</v>
      </c>
      <c r="J2374">
        <v>0</v>
      </c>
      <c r="K2374">
        <v>0</v>
      </c>
      <c r="L2374">
        <v>1</v>
      </c>
      <c r="M2374">
        <v>0</v>
      </c>
      <c r="Q2374">
        <v>42</v>
      </c>
      <c r="R2374">
        <v>4.46</v>
      </c>
      <c r="X2374">
        <v>17</v>
      </c>
      <c r="Z2374">
        <v>103</v>
      </c>
      <c r="AA2374">
        <f t="shared" si="74"/>
        <v>34.333333333333336</v>
      </c>
    </row>
    <row r="2375" spans="1:27" x14ac:dyDescent="0.25">
      <c r="A2375" t="s">
        <v>2122</v>
      </c>
      <c r="B2375">
        <v>1975</v>
      </c>
      <c r="C2375" t="str">
        <f t="shared" si="75"/>
        <v>Pre-Drug 1970-1991</v>
      </c>
      <c r="D2375" t="s">
        <v>18</v>
      </c>
      <c r="E2375">
        <v>159</v>
      </c>
      <c r="F2375">
        <v>17</v>
      </c>
      <c r="G2375">
        <v>2</v>
      </c>
      <c r="H2375">
        <v>19</v>
      </c>
      <c r="I2375">
        <v>22</v>
      </c>
      <c r="J2375">
        <v>5</v>
      </c>
      <c r="K2375">
        <v>4</v>
      </c>
      <c r="L2375">
        <v>0</v>
      </c>
      <c r="M2375">
        <v>0</v>
      </c>
      <c r="Q2375">
        <v>37</v>
      </c>
      <c r="R2375">
        <v>4.41</v>
      </c>
      <c r="X2375">
        <v>17</v>
      </c>
      <c r="Y2375">
        <v>0.27</v>
      </c>
      <c r="Z2375">
        <v>104</v>
      </c>
      <c r="AA2375">
        <f t="shared" si="74"/>
        <v>34.666666666666664</v>
      </c>
    </row>
    <row r="2376" spans="1:27" x14ac:dyDescent="0.25">
      <c r="A2376" t="s">
        <v>3069</v>
      </c>
      <c r="B2376">
        <v>1978</v>
      </c>
      <c r="C2376" t="str">
        <f t="shared" si="75"/>
        <v>Pre-Drug 1970-1991</v>
      </c>
      <c r="D2376" t="s">
        <v>18</v>
      </c>
      <c r="E2376">
        <v>159</v>
      </c>
      <c r="F2376">
        <v>18</v>
      </c>
      <c r="G2376">
        <v>2</v>
      </c>
      <c r="H2376">
        <v>10</v>
      </c>
      <c r="I2376">
        <v>17</v>
      </c>
      <c r="J2376">
        <v>2</v>
      </c>
      <c r="K2376">
        <v>0</v>
      </c>
      <c r="L2376">
        <v>0</v>
      </c>
      <c r="M2376">
        <v>1</v>
      </c>
      <c r="Q2376">
        <v>43</v>
      </c>
      <c r="R2376">
        <v>4.67</v>
      </c>
      <c r="X2376">
        <v>28</v>
      </c>
      <c r="Y2376">
        <v>0.3</v>
      </c>
      <c r="Z2376">
        <v>104</v>
      </c>
      <c r="AA2376">
        <f t="shared" si="74"/>
        <v>34.666666666666664</v>
      </c>
    </row>
    <row r="2377" spans="1:27" x14ac:dyDescent="0.25">
      <c r="A2377" t="s">
        <v>781</v>
      </c>
      <c r="B2377">
        <v>1991</v>
      </c>
      <c r="C2377" t="str">
        <f t="shared" si="75"/>
        <v>Pre-Drug 1970-1991</v>
      </c>
      <c r="D2377" t="s">
        <v>19</v>
      </c>
      <c r="E2377">
        <v>159</v>
      </c>
      <c r="F2377">
        <v>21</v>
      </c>
      <c r="G2377">
        <v>5</v>
      </c>
      <c r="H2377">
        <v>21</v>
      </c>
      <c r="I2377">
        <v>17</v>
      </c>
      <c r="J2377">
        <v>0</v>
      </c>
      <c r="K2377">
        <v>3</v>
      </c>
      <c r="L2377">
        <v>0</v>
      </c>
      <c r="M2377">
        <v>0</v>
      </c>
      <c r="Q2377">
        <v>33</v>
      </c>
      <c r="R2377">
        <v>5.45</v>
      </c>
      <c r="X2377">
        <v>12</v>
      </c>
      <c r="Y2377">
        <v>0.24</v>
      </c>
      <c r="Z2377">
        <v>104</v>
      </c>
      <c r="AA2377">
        <f t="shared" si="74"/>
        <v>34.666666666666664</v>
      </c>
    </row>
    <row r="2378" spans="1:27" x14ac:dyDescent="0.25">
      <c r="A2378" t="s">
        <v>2571</v>
      </c>
      <c r="B2378">
        <v>1995</v>
      </c>
      <c r="C2378" t="str">
        <f t="shared" si="75"/>
        <v>Pre-Drug 1970-1991</v>
      </c>
      <c r="D2378" t="s">
        <v>18</v>
      </c>
      <c r="E2378">
        <v>159</v>
      </c>
      <c r="F2378">
        <v>26</v>
      </c>
      <c r="G2378">
        <v>5</v>
      </c>
      <c r="H2378">
        <v>18</v>
      </c>
      <c r="I2378">
        <v>29</v>
      </c>
      <c r="J2378">
        <v>3</v>
      </c>
      <c r="K2378">
        <v>0</v>
      </c>
      <c r="L2378">
        <v>1</v>
      </c>
      <c r="M2378">
        <v>0</v>
      </c>
      <c r="Q2378">
        <v>39</v>
      </c>
      <c r="R2378">
        <v>6.75</v>
      </c>
      <c r="X2378">
        <v>12</v>
      </c>
      <c r="Y2378">
        <v>0.27</v>
      </c>
      <c r="Z2378">
        <v>104</v>
      </c>
      <c r="AA2378">
        <f t="shared" si="74"/>
        <v>34.666666666666664</v>
      </c>
    </row>
    <row r="2379" spans="1:27" x14ac:dyDescent="0.25">
      <c r="A2379" t="s">
        <v>2216</v>
      </c>
      <c r="B2379">
        <v>2001</v>
      </c>
      <c r="C2379" t="str">
        <f t="shared" si="75"/>
        <v>Drug Era 1992-2006</v>
      </c>
      <c r="D2379" t="s">
        <v>19</v>
      </c>
      <c r="E2379">
        <v>159</v>
      </c>
      <c r="F2379">
        <v>19</v>
      </c>
      <c r="G2379">
        <v>3</v>
      </c>
      <c r="H2379">
        <v>10</v>
      </c>
      <c r="I2379">
        <v>17</v>
      </c>
      <c r="J2379">
        <v>3</v>
      </c>
      <c r="K2379">
        <v>3</v>
      </c>
      <c r="L2379">
        <v>5</v>
      </c>
      <c r="M2379">
        <v>0</v>
      </c>
      <c r="Q2379">
        <v>42</v>
      </c>
      <c r="R2379">
        <v>4.93</v>
      </c>
      <c r="X2379">
        <v>9</v>
      </c>
      <c r="Z2379">
        <v>104</v>
      </c>
      <c r="AA2379">
        <f t="shared" si="74"/>
        <v>34.666666666666664</v>
      </c>
    </row>
    <row r="2380" spans="1:27" x14ac:dyDescent="0.25">
      <c r="A2380" t="s">
        <v>3096</v>
      </c>
      <c r="B2380">
        <v>2001</v>
      </c>
      <c r="C2380" t="str">
        <f t="shared" si="75"/>
        <v>Drug Era 1992-2006</v>
      </c>
      <c r="D2380" t="s">
        <v>19</v>
      </c>
      <c r="E2380">
        <v>159</v>
      </c>
      <c r="F2380">
        <v>18</v>
      </c>
      <c r="G2380">
        <v>3</v>
      </c>
      <c r="H2380">
        <v>18</v>
      </c>
      <c r="I2380">
        <v>33</v>
      </c>
      <c r="J2380">
        <v>0</v>
      </c>
      <c r="K2380">
        <v>7</v>
      </c>
      <c r="L2380">
        <v>1</v>
      </c>
      <c r="M2380">
        <v>0</v>
      </c>
      <c r="Q2380">
        <v>33</v>
      </c>
      <c r="R2380">
        <v>4.54</v>
      </c>
      <c r="X2380">
        <v>13</v>
      </c>
      <c r="Z2380">
        <v>107</v>
      </c>
      <c r="AA2380">
        <f t="shared" si="74"/>
        <v>35.666666666666664</v>
      </c>
    </row>
    <row r="2381" spans="1:27" x14ac:dyDescent="0.25">
      <c r="A2381" t="s">
        <v>155</v>
      </c>
      <c r="B2381">
        <v>2011</v>
      </c>
      <c r="C2381" t="str">
        <f t="shared" si="75"/>
        <v>Post Drug Era 2007-2012</v>
      </c>
      <c r="D2381" t="s">
        <v>18</v>
      </c>
      <c r="E2381">
        <v>159</v>
      </c>
      <c r="F2381">
        <v>18</v>
      </c>
      <c r="G2381">
        <v>7</v>
      </c>
      <c r="H2381">
        <v>14</v>
      </c>
      <c r="I2381">
        <v>34</v>
      </c>
      <c r="J2381">
        <v>0</v>
      </c>
      <c r="K2381">
        <v>2</v>
      </c>
      <c r="L2381">
        <v>1</v>
      </c>
      <c r="M2381">
        <v>1</v>
      </c>
      <c r="Q2381">
        <v>38</v>
      </c>
      <c r="R2381">
        <v>4.54</v>
      </c>
      <c r="X2381">
        <v>13</v>
      </c>
      <c r="Z2381">
        <v>107</v>
      </c>
      <c r="AA2381">
        <f t="shared" si="74"/>
        <v>35.666666666666664</v>
      </c>
    </row>
    <row r="2382" spans="1:27" x14ac:dyDescent="0.25">
      <c r="A2382" t="s">
        <v>1906</v>
      </c>
      <c r="B2382">
        <v>1984</v>
      </c>
      <c r="C2382" t="str">
        <f t="shared" si="75"/>
        <v>Pre-Drug 1970-1991</v>
      </c>
      <c r="D2382" t="s">
        <v>19</v>
      </c>
      <c r="E2382">
        <v>159</v>
      </c>
      <c r="F2382">
        <v>17</v>
      </c>
      <c r="G2382">
        <v>5</v>
      </c>
      <c r="H2382">
        <v>12</v>
      </c>
      <c r="I2382">
        <v>19</v>
      </c>
      <c r="J2382">
        <v>0</v>
      </c>
      <c r="K2382">
        <v>1</v>
      </c>
      <c r="L2382">
        <v>2</v>
      </c>
      <c r="M2382">
        <v>0</v>
      </c>
      <c r="Q2382">
        <v>40</v>
      </c>
      <c r="R2382">
        <v>4.25</v>
      </c>
      <c r="X2382">
        <v>7</v>
      </c>
      <c r="Y2382">
        <v>0.28000000000000003</v>
      </c>
      <c r="Z2382">
        <v>108</v>
      </c>
      <c r="AA2382">
        <f t="shared" si="74"/>
        <v>36</v>
      </c>
    </row>
    <row r="2383" spans="1:27" x14ac:dyDescent="0.25">
      <c r="A2383" t="s">
        <v>2164</v>
      </c>
      <c r="B2383">
        <v>2009</v>
      </c>
      <c r="C2383" t="str">
        <f t="shared" si="75"/>
        <v>Post Drug Era 2007-2012</v>
      </c>
      <c r="D2383" t="s">
        <v>19</v>
      </c>
      <c r="E2383">
        <v>159</v>
      </c>
      <c r="F2383">
        <v>15</v>
      </c>
      <c r="G2383">
        <v>4</v>
      </c>
      <c r="H2383">
        <v>9</v>
      </c>
      <c r="I2383">
        <v>29</v>
      </c>
      <c r="J2383">
        <v>3</v>
      </c>
      <c r="K2383">
        <v>1</v>
      </c>
      <c r="L2383">
        <v>1</v>
      </c>
      <c r="M2383">
        <v>0</v>
      </c>
      <c r="Q2383">
        <v>40</v>
      </c>
      <c r="R2383">
        <v>3.75</v>
      </c>
      <c r="X2383">
        <v>15</v>
      </c>
      <c r="Z2383">
        <v>108</v>
      </c>
      <c r="AA2383">
        <f t="shared" si="74"/>
        <v>36</v>
      </c>
    </row>
    <row r="2384" spans="1:27" x14ac:dyDescent="0.25">
      <c r="A2384" t="s">
        <v>2139</v>
      </c>
      <c r="B2384">
        <v>1986</v>
      </c>
      <c r="C2384" t="str">
        <f t="shared" si="75"/>
        <v>Pre-Drug 1970-1991</v>
      </c>
      <c r="D2384" t="s">
        <v>18</v>
      </c>
      <c r="E2384">
        <v>159</v>
      </c>
      <c r="F2384">
        <v>20</v>
      </c>
      <c r="G2384">
        <v>0</v>
      </c>
      <c r="H2384">
        <v>5</v>
      </c>
      <c r="I2384">
        <v>20</v>
      </c>
      <c r="J2384">
        <v>2</v>
      </c>
      <c r="K2384">
        <v>0</v>
      </c>
      <c r="L2384">
        <v>0</v>
      </c>
      <c r="M2384">
        <v>1</v>
      </c>
      <c r="Q2384">
        <v>49</v>
      </c>
      <c r="R2384">
        <v>4.95</v>
      </c>
      <c r="X2384">
        <v>16</v>
      </c>
      <c r="Y2384">
        <v>0.32</v>
      </c>
      <c r="Z2384">
        <v>109</v>
      </c>
      <c r="AA2384">
        <f t="shared" si="74"/>
        <v>36.333333333333336</v>
      </c>
    </row>
    <row r="2385" spans="1:27" x14ac:dyDescent="0.25">
      <c r="A2385" t="s">
        <v>1777</v>
      </c>
      <c r="B2385">
        <v>1989</v>
      </c>
      <c r="C2385" t="str">
        <f t="shared" si="75"/>
        <v>Pre-Drug 1970-1991</v>
      </c>
      <c r="D2385" t="s">
        <v>18</v>
      </c>
      <c r="E2385">
        <v>159</v>
      </c>
      <c r="F2385">
        <v>16</v>
      </c>
      <c r="G2385">
        <v>4</v>
      </c>
      <c r="H2385">
        <v>23</v>
      </c>
      <c r="I2385">
        <v>12</v>
      </c>
      <c r="J2385">
        <v>2</v>
      </c>
      <c r="K2385">
        <v>1</v>
      </c>
      <c r="L2385">
        <v>1</v>
      </c>
      <c r="M2385">
        <v>1</v>
      </c>
      <c r="Q2385">
        <v>32</v>
      </c>
      <c r="R2385">
        <v>3.93</v>
      </c>
      <c r="X2385">
        <v>23</v>
      </c>
      <c r="Y2385">
        <v>0.24</v>
      </c>
      <c r="Z2385">
        <v>110</v>
      </c>
      <c r="AA2385">
        <f t="shared" si="74"/>
        <v>36.666666666666664</v>
      </c>
    </row>
    <row r="2386" spans="1:27" x14ac:dyDescent="0.25">
      <c r="A2386" t="s">
        <v>2912</v>
      </c>
      <c r="B2386">
        <v>1988</v>
      </c>
      <c r="C2386" t="str">
        <f t="shared" si="75"/>
        <v>Pre-Drug 1970-1991</v>
      </c>
      <c r="D2386" t="s">
        <v>19</v>
      </c>
      <c r="E2386">
        <v>159</v>
      </c>
      <c r="F2386">
        <v>17</v>
      </c>
      <c r="G2386">
        <v>2</v>
      </c>
      <c r="H2386">
        <v>11</v>
      </c>
      <c r="I2386">
        <v>18</v>
      </c>
      <c r="J2386">
        <v>4</v>
      </c>
      <c r="K2386">
        <v>0</v>
      </c>
      <c r="L2386">
        <v>0</v>
      </c>
      <c r="M2386">
        <v>1</v>
      </c>
      <c r="Q2386">
        <v>44</v>
      </c>
      <c r="R2386">
        <v>4.1399999999999997</v>
      </c>
      <c r="X2386">
        <v>20</v>
      </c>
      <c r="Y2386">
        <v>0.3</v>
      </c>
      <c r="Z2386">
        <v>111</v>
      </c>
      <c r="AA2386">
        <f t="shared" si="74"/>
        <v>37</v>
      </c>
    </row>
    <row r="2387" spans="1:27" x14ac:dyDescent="0.25">
      <c r="A2387" t="s">
        <v>3038</v>
      </c>
      <c r="B2387">
        <v>2000</v>
      </c>
      <c r="C2387" t="str">
        <f t="shared" si="75"/>
        <v>Drug Era 1992-2006</v>
      </c>
      <c r="D2387" t="s">
        <v>18</v>
      </c>
      <c r="E2387">
        <v>159</v>
      </c>
      <c r="F2387">
        <v>17</v>
      </c>
      <c r="G2387">
        <v>6</v>
      </c>
      <c r="H2387">
        <v>17</v>
      </c>
      <c r="I2387">
        <v>27</v>
      </c>
      <c r="J2387">
        <v>3</v>
      </c>
      <c r="K2387">
        <v>2</v>
      </c>
      <c r="L2387">
        <v>1</v>
      </c>
      <c r="M2387">
        <v>1</v>
      </c>
      <c r="Q2387">
        <v>32</v>
      </c>
      <c r="R2387">
        <v>4.1399999999999997</v>
      </c>
      <c r="X2387">
        <v>22</v>
      </c>
      <c r="Y2387">
        <v>0</v>
      </c>
      <c r="Z2387">
        <v>111</v>
      </c>
      <c r="AA2387">
        <f t="shared" si="74"/>
        <v>37</v>
      </c>
    </row>
    <row r="2388" spans="1:27" x14ac:dyDescent="0.25">
      <c r="A2388" t="s">
        <v>1405</v>
      </c>
      <c r="B2388">
        <v>1986</v>
      </c>
      <c r="C2388" t="str">
        <f t="shared" si="75"/>
        <v>Pre-Drug 1970-1991</v>
      </c>
      <c r="D2388" t="s">
        <v>18</v>
      </c>
      <c r="E2388">
        <v>159</v>
      </c>
      <c r="F2388">
        <v>12</v>
      </c>
      <c r="G2388">
        <v>3</v>
      </c>
      <c r="H2388">
        <v>21</v>
      </c>
      <c r="I2388">
        <v>29</v>
      </c>
      <c r="J2388">
        <v>2</v>
      </c>
      <c r="K2388">
        <v>2</v>
      </c>
      <c r="L2388">
        <v>0</v>
      </c>
      <c r="M2388">
        <v>0</v>
      </c>
      <c r="Q2388">
        <v>29</v>
      </c>
      <c r="R2388">
        <v>2.89</v>
      </c>
      <c r="X2388">
        <v>21</v>
      </c>
      <c r="Y2388">
        <v>0.21</v>
      </c>
      <c r="Z2388">
        <v>112</v>
      </c>
      <c r="AA2388">
        <f t="shared" si="74"/>
        <v>37.333333333333336</v>
      </c>
    </row>
    <row r="2389" spans="1:27" x14ac:dyDescent="0.25">
      <c r="A2389" t="s">
        <v>2464</v>
      </c>
      <c r="B2389">
        <v>1993</v>
      </c>
      <c r="C2389" t="str">
        <f t="shared" si="75"/>
        <v>Pre-Drug 1970-1991</v>
      </c>
      <c r="D2389" t="s">
        <v>18</v>
      </c>
      <c r="E2389">
        <v>159</v>
      </c>
      <c r="F2389">
        <v>15</v>
      </c>
      <c r="G2389">
        <v>4</v>
      </c>
      <c r="H2389">
        <v>11</v>
      </c>
      <c r="I2389">
        <v>30</v>
      </c>
      <c r="J2389">
        <v>1</v>
      </c>
      <c r="K2389">
        <v>2</v>
      </c>
      <c r="L2389">
        <v>1</v>
      </c>
      <c r="M2389">
        <v>0</v>
      </c>
      <c r="Q2389">
        <v>36</v>
      </c>
      <c r="R2389">
        <v>3.58</v>
      </c>
      <c r="X2389">
        <v>15</v>
      </c>
      <c r="Y2389">
        <v>0.24</v>
      </c>
      <c r="Z2389">
        <v>113</v>
      </c>
      <c r="AA2389">
        <f t="shared" si="74"/>
        <v>37.666666666666664</v>
      </c>
    </row>
    <row r="2390" spans="1:27" x14ac:dyDescent="0.25">
      <c r="A2390" t="s">
        <v>2001</v>
      </c>
      <c r="B2390">
        <v>2003</v>
      </c>
      <c r="C2390" t="str">
        <f t="shared" si="75"/>
        <v>Drug Era 1992-2006</v>
      </c>
      <c r="D2390" t="s">
        <v>19</v>
      </c>
      <c r="E2390">
        <v>159</v>
      </c>
      <c r="F2390">
        <v>14</v>
      </c>
      <c r="G2390">
        <v>3</v>
      </c>
      <c r="H2390">
        <v>14</v>
      </c>
      <c r="I2390">
        <v>47</v>
      </c>
      <c r="J2390">
        <v>1</v>
      </c>
      <c r="K2390">
        <v>2</v>
      </c>
      <c r="L2390">
        <v>2</v>
      </c>
      <c r="M2390">
        <v>1</v>
      </c>
      <c r="Q2390">
        <v>34</v>
      </c>
      <c r="R2390">
        <v>3.35</v>
      </c>
      <c r="X2390">
        <v>25</v>
      </c>
      <c r="Y2390">
        <v>0.24</v>
      </c>
      <c r="Z2390">
        <v>113</v>
      </c>
      <c r="AA2390">
        <f t="shared" si="74"/>
        <v>37.666666666666664</v>
      </c>
    </row>
    <row r="2391" spans="1:27" x14ac:dyDescent="0.25">
      <c r="A2391" t="s">
        <v>1893</v>
      </c>
      <c r="B2391">
        <v>2010</v>
      </c>
      <c r="C2391" t="str">
        <f t="shared" si="75"/>
        <v>Post Drug Era 2007-2012</v>
      </c>
      <c r="D2391" t="s">
        <v>18</v>
      </c>
      <c r="E2391">
        <v>159</v>
      </c>
      <c r="F2391">
        <v>16</v>
      </c>
      <c r="G2391">
        <v>4</v>
      </c>
      <c r="H2391">
        <v>4</v>
      </c>
      <c r="I2391">
        <v>23</v>
      </c>
      <c r="J2391">
        <v>1</v>
      </c>
      <c r="K2391">
        <v>0</v>
      </c>
      <c r="L2391">
        <v>1</v>
      </c>
      <c r="M2391">
        <v>0</v>
      </c>
      <c r="Q2391">
        <v>43</v>
      </c>
      <c r="R2391">
        <v>3.82</v>
      </c>
      <c r="X2391">
        <v>20</v>
      </c>
      <c r="Z2391">
        <v>113</v>
      </c>
      <c r="AA2391">
        <f t="shared" si="74"/>
        <v>37.666666666666664</v>
      </c>
    </row>
    <row r="2392" spans="1:27" x14ac:dyDescent="0.25">
      <c r="A2392" t="s">
        <v>1151</v>
      </c>
      <c r="B2392">
        <v>1992</v>
      </c>
      <c r="C2392" t="str">
        <f t="shared" si="75"/>
        <v>Pre-Drug 1970-1991</v>
      </c>
      <c r="D2392" t="s">
        <v>18</v>
      </c>
      <c r="E2392">
        <v>159</v>
      </c>
      <c r="F2392">
        <v>8</v>
      </c>
      <c r="G2392">
        <v>4</v>
      </c>
      <c r="H2392">
        <v>15</v>
      </c>
      <c r="I2392">
        <v>21</v>
      </c>
      <c r="J2392">
        <v>0</v>
      </c>
      <c r="K2392">
        <v>3</v>
      </c>
      <c r="L2392">
        <v>1</v>
      </c>
      <c r="M2392">
        <v>1</v>
      </c>
      <c r="Q2392">
        <v>34</v>
      </c>
      <c r="R2392">
        <v>1.89</v>
      </c>
      <c r="X2392">
        <v>17</v>
      </c>
      <c r="Y2392">
        <v>0.24</v>
      </c>
      <c r="Z2392">
        <v>114</v>
      </c>
      <c r="AA2392">
        <f t="shared" si="74"/>
        <v>38</v>
      </c>
    </row>
    <row r="2393" spans="1:27" x14ac:dyDescent="0.25">
      <c r="A2393" t="s">
        <v>1964</v>
      </c>
      <c r="B2393">
        <v>2005</v>
      </c>
      <c r="C2393" t="str">
        <f t="shared" si="75"/>
        <v>Drug Era 1992-2006</v>
      </c>
      <c r="D2393" t="s">
        <v>18</v>
      </c>
      <c r="E2393">
        <v>159</v>
      </c>
      <c r="F2393">
        <v>11</v>
      </c>
      <c r="G2393">
        <v>1</v>
      </c>
      <c r="H2393">
        <v>12</v>
      </c>
      <c r="I2393">
        <v>11</v>
      </c>
      <c r="J2393">
        <v>1</v>
      </c>
      <c r="K2393">
        <v>1</v>
      </c>
      <c r="L2393">
        <v>1</v>
      </c>
      <c r="M2393">
        <v>0</v>
      </c>
      <c r="Q2393">
        <v>40</v>
      </c>
      <c r="R2393">
        <v>2.56</v>
      </c>
      <c r="X2393">
        <v>29</v>
      </c>
      <c r="Z2393">
        <v>116</v>
      </c>
      <c r="AA2393">
        <f t="shared" si="74"/>
        <v>38.666666666666664</v>
      </c>
    </row>
    <row r="2394" spans="1:27" x14ac:dyDescent="0.25">
      <c r="A2394" t="s">
        <v>3011</v>
      </c>
      <c r="B2394">
        <v>1985</v>
      </c>
      <c r="C2394" t="str">
        <f t="shared" si="75"/>
        <v>Pre-Drug 1970-1991</v>
      </c>
      <c r="D2394" t="s">
        <v>19</v>
      </c>
      <c r="E2394">
        <v>159</v>
      </c>
      <c r="F2394">
        <v>15</v>
      </c>
      <c r="G2394">
        <v>4</v>
      </c>
      <c r="H2394">
        <v>10</v>
      </c>
      <c r="I2394">
        <v>32</v>
      </c>
      <c r="J2394">
        <v>0</v>
      </c>
      <c r="K2394">
        <v>0</v>
      </c>
      <c r="L2394">
        <v>3</v>
      </c>
      <c r="M2394">
        <v>0</v>
      </c>
      <c r="Q2394">
        <v>35</v>
      </c>
      <c r="R2394">
        <v>3.43</v>
      </c>
      <c r="X2394">
        <v>22</v>
      </c>
      <c r="Y2394">
        <v>0.24</v>
      </c>
      <c r="Z2394">
        <v>118</v>
      </c>
      <c r="AA2394">
        <f t="shared" si="74"/>
        <v>39.333333333333336</v>
      </c>
    </row>
    <row r="2395" spans="1:27" x14ac:dyDescent="0.25">
      <c r="A2395" t="s">
        <v>1303</v>
      </c>
      <c r="B2395">
        <v>1994</v>
      </c>
      <c r="C2395" t="str">
        <f t="shared" si="75"/>
        <v>Pre-Drug 1970-1991</v>
      </c>
      <c r="D2395" t="s">
        <v>18</v>
      </c>
      <c r="E2395">
        <v>159</v>
      </c>
      <c r="F2395">
        <v>13</v>
      </c>
      <c r="G2395">
        <v>5</v>
      </c>
      <c r="H2395">
        <v>18</v>
      </c>
      <c r="I2395">
        <v>39</v>
      </c>
      <c r="J2395">
        <v>2</v>
      </c>
      <c r="K2395">
        <v>0</v>
      </c>
      <c r="L2395">
        <v>1</v>
      </c>
      <c r="M2395">
        <v>0</v>
      </c>
      <c r="Q2395">
        <v>24</v>
      </c>
      <c r="R2395">
        <v>2.97</v>
      </c>
      <c r="X2395">
        <v>18</v>
      </c>
      <c r="Y2395">
        <v>0.16</v>
      </c>
      <c r="Z2395">
        <v>118</v>
      </c>
      <c r="AA2395">
        <f t="shared" si="74"/>
        <v>39.333333333333336</v>
      </c>
    </row>
    <row r="2396" spans="1:27" x14ac:dyDescent="0.25">
      <c r="A2396" t="s">
        <v>2106</v>
      </c>
      <c r="B2396">
        <v>2009</v>
      </c>
      <c r="C2396" t="str">
        <f t="shared" si="75"/>
        <v>Post Drug Era 2007-2012</v>
      </c>
      <c r="D2396" t="s">
        <v>18</v>
      </c>
      <c r="E2396">
        <v>159</v>
      </c>
      <c r="F2396">
        <v>14</v>
      </c>
      <c r="G2396">
        <v>4</v>
      </c>
      <c r="H2396">
        <v>12</v>
      </c>
      <c r="I2396">
        <v>38</v>
      </c>
      <c r="J2396">
        <v>0</v>
      </c>
      <c r="K2396">
        <v>1</v>
      </c>
      <c r="L2396">
        <v>0</v>
      </c>
      <c r="M2396">
        <v>0</v>
      </c>
      <c r="Q2396">
        <v>36</v>
      </c>
      <c r="R2396">
        <v>3.2</v>
      </c>
      <c r="X2396">
        <v>31</v>
      </c>
      <c r="Z2396">
        <v>118</v>
      </c>
      <c r="AA2396">
        <f t="shared" si="74"/>
        <v>39.333333333333336</v>
      </c>
    </row>
    <row r="2397" spans="1:27" x14ac:dyDescent="0.25">
      <c r="A2397" t="s">
        <v>2700</v>
      </c>
      <c r="B2397">
        <v>2003</v>
      </c>
      <c r="C2397" t="str">
        <f t="shared" si="75"/>
        <v>Drug Era 1992-2006</v>
      </c>
      <c r="D2397" t="s">
        <v>18</v>
      </c>
      <c r="E2397">
        <v>159</v>
      </c>
      <c r="F2397">
        <v>19</v>
      </c>
      <c r="G2397">
        <v>1</v>
      </c>
      <c r="H2397">
        <v>11</v>
      </c>
      <c r="I2397">
        <v>32</v>
      </c>
      <c r="J2397">
        <v>0</v>
      </c>
      <c r="K2397">
        <v>5</v>
      </c>
      <c r="L2397">
        <v>1</v>
      </c>
      <c r="M2397">
        <v>0</v>
      </c>
      <c r="Q2397">
        <v>27</v>
      </c>
      <c r="R2397">
        <v>4.07</v>
      </c>
      <c r="X2397">
        <v>18</v>
      </c>
      <c r="Y2397">
        <v>0.19</v>
      </c>
      <c r="Z2397">
        <v>126</v>
      </c>
      <c r="AA2397">
        <f t="shared" si="74"/>
        <v>42</v>
      </c>
    </row>
    <row r="2398" spans="1:27" x14ac:dyDescent="0.25">
      <c r="A2398" t="s">
        <v>1158</v>
      </c>
      <c r="B2398">
        <v>1995</v>
      </c>
      <c r="C2398" t="str">
        <f t="shared" si="75"/>
        <v>Pre-Drug 1970-1991</v>
      </c>
      <c r="D2398" t="s">
        <v>19</v>
      </c>
      <c r="E2398">
        <v>160</v>
      </c>
      <c r="F2398">
        <v>32</v>
      </c>
      <c r="G2398">
        <v>5</v>
      </c>
      <c r="H2398">
        <v>16</v>
      </c>
      <c r="I2398">
        <v>21</v>
      </c>
      <c r="J2398">
        <v>0</v>
      </c>
      <c r="K2398">
        <v>3</v>
      </c>
      <c r="L2398">
        <v>0</v>
      </c>
      <c r="M2398">
        <v>0</v>
      </c>
      <c r="Q2398">
        <v>50</v>
      </c>
      <c r="R2398">
        <v>8.82</v>
      </c>
      <c r="X2398">
        <v>24</v>
      </c>
      <c r="Y2398">
        <v>0.34</v>
      </c>
      <c r="Z2398">
        <v>98</v>
      </c>
      <c r="AA2398">
        <f t="shared" si="74"/>
        <v>32.666666666666664</v>
      </c>
    </row>
    <row r="2399" spans="1:27" x14ac:dyDescent="0.25">
      <c r="A2399" t="s">
        <v>2249</v>
      </c>
      <c r="B2399">
        <v>1982</v>
      </c>
      <c r="C2399" t="str">
        <f t="shared" si="75"/>
        <v>Pre-Drug 1970-1991</v>
      </c>
      <c r="D2399" t="s">
        <v>18</v>
      </c>
      <c r="E2399">
        <v>160</v>
      </c>
      <c r="F2399">
        <v>25</v>
      </c>
      <c r="G2399">
        <v>4</v>
      </c>
      <c r="H2399">
        <v>23</v>
      </c>
      <c r="I2399">
        <v>15</v>
      </c>
      <c r="J2399">
        <v>1</v>
      </c>
      <c r="K2399">
        <v>3</v>
      </c>
      <c r="L2399">
        <v>0</v>
      </c>
      <c r="M2399">
        <v>3</v>
      </c>
      <c r="Q2399">
        <v>38</v>
      </c>
      <c r="R2399">
        <v>6.68</v>
      </c>
      <c r="X2399">
        <v>17</v>
      </c>
      <c r="Y2399">
        <v>0.28000000000000003</v>
      </c>
      <c r="Z2399">
        <v>101</v>
      </c>
      <c r="AA2399">
        <f t="shared" si="74"/>
        <v>33.666666666666664</v>
      </c>
    </row>
    <row r="2400" spans="1:27" x14ac:dyDescent="0.25">
      <c r="A2400" t="s">
        <v>3059</v>
      </c>
      <c r="B2400">
        <v>2009</v>
      </c>
      <c r="C2400" t="str">
        <f t="shared" si="75"/>
        <v>Post Drug Era 2007-2012</v>
      </c>
      <c r="D2400" t="s">
        <v>19</v>
      </c>
      <c r="E2400">
        <v>160</v>
      </c>
      <c r="F2400">
        <v>28</v>
      </c>
      <c r="G2400">
        <v>4</v>
      </c>
      <c r="H2400">
        <v>28</v>
      </c>
      <c r="I2400">
        <v>17</v>
      </c>
      <c r="J2400">
        <v>0</v>
      </c>
      <c r="K2400">
        <v>1</v>
      </c>
      <c r="L2400">
        <v>1</v>
      </c>
      <c r="M2400">
        <v>0</v>
      </c>
      <c r="Q2400">
        <v>37</v>
      </c>
      <c r="R2400">
        <v>7.49</v>
      </c>
      <c r="X2400">
        <v>27</v>
      </c>
      <c r="Z2400">
        <v>101</v>
      </c>
      <c r="AA2400">
        <f t="shared" si="74"/>
        <v>33.666666666666664</v>
      </c>
    </row>
    <row r="2401" spans="1:27" x14ac:dyDescent="0.25">
      <c r="A2401" t="s">
        <v>495</v>
      </c>
      <c r="B2401">
        <v>1978</v>
      </c>
      <c r="C2401" t="str">
        <f t="shared" si="75"/>
        <v>Pre-Drug 1970-1991</v>
      </c>
      <c r="D2401" t="s">
        <v>18</v>
      </c>
      <c r="E2401">
        <v>160</v>
      </c>
      <c r="F2401">
        <v>15</v>
      </c>
      <c r="G2401">
        <v>2</v>
      </c>
      <c r="H2401">
        <v>33</v>
      </c>
      <c r="I2401">
        <v>30</v>
      </c>
      <c r="J2401">
        <v>7</v>
      </c>
      <c r="K2401">
        <v>0</v>
      </c>
      <c r="L2401">
        <v>0</v>
      </c>
      <c r="M2401">
        <v>1</v>
      </c>
      <c r="Q2401">
        <v>28</v>
      </c>
      <c r="R2401">
        <v>3.97</v>
      </c>
      <c r="X2401">
        <v>24</v>
      </c>
      <c r="Y2401">
        <v>0.23</v>
      </c>
      <c r="Z2401">
        <v>102</v>
      </c>
      <c r="AA2401">
        <f t="shared" si="74"/>
        <v>34</v>
      </c>
    </row>
    <row r="2402" spans="1:27" x14ac:dyDescent="0.25">
      <c r="A2402" t="s">
        <v>1021</v>
      </c>
      <c r="B2402">
        <v>2008</v>
      </c>
      <c r="C2402" t="str">
        <f t="shared" si="75"/>
        <v>Post Drug Era 2007-2012</v>
      </c>
      <c r="D2402" t="s">
        <v>19</v>
      </c>
      <c r="E2402">
        <v>160</v>
      </c>
      <c r="F2402">
        <v>22</v>
      </c>
      <c r="G2402">
        <v>3</v>
      </c>
      <c r="H2402">
        <v>18</v>
      </c>
      <c r="I2402">
        <v>22</v>
      </c>
      <c r="J2402">
        <v>5</v>
      </c>
      <c r="K2402">
        <v>4</v>
      </c>
      <c r="L2402">
        <v>1</v>
      </c>
      <c r="M2402">
        <v>0</v>
      </c>
      <c r="Q2402">
        <v>42</v>
      </c>
      <c r="R2402">
        <v>5.82</v>
      </c>
      <c r="X2402">
        <v>14</v>
      </c>
      <c r="Z2402">
        <v>102</v>
      </c>
      <c r="AA2402">
        <f t="shared" si="74"/>
        <v>34</v>
      </c>
    </row>
    <row r="2403" spans="1:27" x14ac:dyDescent="0.25">
      <c r="A2403" t="s">
        <v>1721</v>
      </c>
      <c r="B2403">
        <v>2012</v>
      </c>
      <c r="C2403" t="str">
        <f t="shared" si="75"/>
        <v>Post Drug Era 2007-2012</v>
      </c>
      <c r="D2403" t="s">
        <v>19</v>
      </c>
      <c r="E2403">
        <v>160</v>
      </c>
      <c r="F2403">
        <v>32</v>
      </c>
      <c r="G2403">
        <v>9</v>
      </c>
      <c r="H2403">
        <v>14</v>
      </c>
      <c r="I2403">
        <v>12</v>
      </c>
      <c r="J2403">
        <v>0</v>
      </c>
      <c r="K2403">
        <v>1</v>
      </c>
      <c r="L2403">
        <v>3</v>
      </c>
      <c r="M2403">
        <v>0</v>
      </c>
      <c r="Q2403">
        <v>52</v>
      </c>
      <c r="R2403">
        <v>8.4700000000000006</v>
      </c>
      <c r="X2403">
        <v>21</v>
      </c>
      <c r="Z2403">
        <v>102</v>
      </c>
      <c r="AA2403">
        <f t="shared" si="74"/>
        <v>34</v>
      </c>
    </row>
    <row r="2404" spans="1:27" x14ac:dyDescent="0.25">
      <c r="A2404" t="s">
        <v>611</v>
      </c>
      <c r="B2404">
        <v>2012</v>
      </c>
      <c r="C2404" t="str">
        <f t="shared" si="75"/>
        <v>Post Drug Era 2007-2012</v>
      </c>
      <c r="D2404" t="s">
        <v>19</v>
      </c>
      <c r="E2404">
        <v>160</v>
      </c>
      <c r="F2404">
        <v>22</v>
      </c>
      <c r="G2404">
        <v>7</v>
      </c>
      <c r="H2404">
        <v>14</v>
      </c>
      <c r="I2404">
        <v>26</v>
      </c>
      <c r="J2404">
        <v>3</v>
      </c>
      <c r="K2404">
        <v>4</v>
      </c>
      <c r="L2404">
        <v>1</v>
      </c>
      <c r="M2404">
        <v>0</v>
      </c>
      <c r="Q2404">
        <v>48</v>
      </c>
      <c r="R2404">
        <v>5.77</v>
      </c>
      <c r="X2404">
        <v>19</v>
      </c>
      <c r="Z2404">
        <v>103</v>
      </c>
      <c r="AA2404">
        <f t="shared" si="74"/>
        <v>34.333333333333336</v>
      </c>
    </row>
    <row r="2405" spans="1:27" x14ac:dyDescent="0.25">
      <c r="A2405" t="s">
        <v>2118</v>
      </c>
      <c r="B2405">
        <v>1970</v>
      </c>
      <c r="C2405" t="str">
        <f t="shared" si="75"/>
        <v>Pre-Drug 1970-1991</v>
      </c>
      <c r="D2405" t="s">
        <v>18</v>
      </c>
      <c r="E2405">
        <v>160</v>
      </c>
      <c r="F2405">
        <v>24</v>
      </c>
      <c r="G2405">
        <v>6</v>
      </c>
      <c r="H2405">
        <v>7</v>
      </c>
      <c r="I2405">
        <v>25</v>
      </c>
      <c r="J2405">
        <v>1</v>
      </c>
      <c r="K2405">
        <v>4</v>
      </c>
      <c r="L2405">
        <v>2</v>
      </c>
      <c r="M2405">
        <v>0</v>
      </c>
      <c r="Q2405">
        <v>44</v>
      </c>
      <c r="R2405">
        <v>6.06</v>
      </c>
      <c r="X2405">
        <v>18</v>
      </c>
      <c r="Y2405">
        <v>0.28999999999999998</v>
      </c>
      <c r="Z2405">
        <v>107</v>
      </c>
      <c r="AA2405">
        <f t="shared" si="74"/>
        <v>35.666666666666664</v>
      </c>
    </row>
    <row r="2406" spans="1:27" x14ac:dyDescent="0.25">
      <c r="A2406" t="s">
        <v>2097</v>
      </c>
      <c r="B2406">
        <v>1981</v>
      </c>
      <c r="C2406" t="str">
        <f t="shared" si="75"/>
        <v>Pre-Drug 1970-1991</v>
      </c>
      <c r="D2406" t="s">
        <v>18</v>
      </c>
      <c r="E2406">
        <v>160</v>
      </c>
      <c r="F2406">
        <v>21</v>
      </c>
      <c r="G2406">
        <v>3</v>
      </c>
      <c r="H2406">
        <v>20</v>
      </c>
      <c r="I2406">
        <v>20</v>
      </c>
      <c r="J2406">
        <v>5</v>
      </c>
      <c r="K2406">
        <v>4</v>
      </c>
      <c r="L2406">
        <v>0</v>
      </c>
      <c r="M2406">
        <v>0</v>
      </c>
      <c r="Q2406">
        <v>44</v>
      </c>
      <c r="R2406">
        <v>5.3</v>
      </c>
      <c r="X2406">
        <v>24</v>
      </c>
      <c r="Y2406">
        <v>0.32</v>
      </c>
      <c r="Z2406">
        <v>107</v>
      </c>
      <c r="AA2406">
        <f t="shared" si="74"/>
        <v>35.666666666666664</v>
      </c>
    </row>
    <row r="2407" spans="1:27" x14ac:dyDescent="0.25">
      <c r="A2407" t="s">
        <v>2158</v>
      </c>
      <c r="B2407">
        <v>1982</v>
      </c>
      <c r="C2407" t="str">
        <f t="shared" si="75"/>
        <v>Pre-Drug 1970-1991</v>
      </c>
      <c r="D2407" t="s">
        <v>18</v>
      </c>
      <c r="E2407">
        <v>160</v>
      </c>
      <c r="F2407">
        <v>19</v>
      </c>
      <c r="G2407">
        <v>2</v>
      </c>
      <c r="H2407">
        <v>21</v>
      </c>
      <c r="I2407">
        <v>20</v>
      </c>
      <c r="J2407">
        <v>7</v>
      </c>
      <c r="K2407">
        <v>1</v>
      </c>
      <c r="L2407">
        <v>1</v>
      </c>
      <c r="M2407">
        <v>1</v>
      </c>
      <c r="Q2407">
        <v>37</v>
      </c>
      <c r="R2407">
        <v>4.79</v>
      </c>
      <c r="X2407">
        <v>51</v>
      </c>
      <c r="Y2407">
        <v>0.27</v>
      </c>
      <c r="Z2407">
        <v>107</v>
      </c>
      <c r="AA2407">
        <f t="shared" si="74"/>
        <v>35.666666666666664</v>
      </c>
    </row>
    <row r="2408" spans="1:27" x14ac:dyDescent="0.25">
      <c r="A2408" t="s">
        <v>1021</v>
      </c>
      <c r="B2408">
        <v>2003</v>
      </c>
      <c r="C2408" t="str">
        <f t="shared" si="75"/>
        <v>Drug Era 1992-2006</v>
      </c>
      <c r="D2408" t="s">
        <v>19</v>
      </c>
      <c r="E2408">
        <v>160</v>
      </c>
      <c r="F2408">
        <v>18</v>
      </c>
      <c r="G2408">
        <v>3</v>
      </c>
      <c r="H2408">
        <v>14</v>
      </c>
      <c r="I2408">
        <v>23</v>
      </c>
      <c r="J2408">
        <v>2</v>
      </c>
      <c r="K2408">
        <v>1</v>
      </c>
      <c r="L2408">
        <v>2</v>
      </c>
      <c r="M2408">
        <v>0</v>
      </c>
      <c r="Q2408">
        <v>43</v>
      </c>
      <c r="R2408">
        <v>4.54</v>
      </c>
      <c r="X2408">
        <v>24</v>
      </c>
      <c r="Y2408">
        <v>0.3</v>
      </c>
      <c r="Z2408">
        <v>107</v>
      </c>
      <c r="AA2408">
        <f t="shared" si="74"/>
        <v>35.666666666666664</v>
      </c>
    </row>
    <row r="2409" spans="1:27" x14ac:dyDescent="0.25">
      <c r="A2409" t="s">
        <v>193</v>
      </c>
      <c r="B2409">
        <v>2005</v>
      </c>
      <c r="C2409" t="str">
        <f t="shared" si="75"/>
        <v>Drug Era 1992-2006</v>
      </c>
      <c r="D2409" t="s">
        <v>19</v>
      </c>
      <c r="E2409">
        <v>160</v>
      </c>
      <c r="F2409">
        <v>23</v>
      </c>
      <c r="G2409">
        <v>2</v>
      </c>
      <c r="H2409">
        <v>17</v>
      </c>
      <c r="I2409">
        <v>23</v>
      </c>
      <c r="J2409">
        <v>0</v>
      </c>
      <c r="K2409">
        <v>3</v>
      </c>
      <c r="L2409">
        <v>2</v>
      </c>
      <c r="M2409">
        <v>0</v>
      </c>
      <c r="Q2409">
        <v>36</v>
      </c>
      <c r="R2409">
        <v>5.8</v>
      </c>
      <c r="X2409">
        <v>26</v>
      </c>
      <c r="Z2409">
        <v>107</v>
      </c>
      <c r="AA2409">
        <f t="shared" si="74"/>
        <v>35.666666666666664</v>
      </c>
    </row>
    <row r="2410" spans="1:27" x14ac:dyDescent="0.25">
      <c r="A2410" t="s">
        <v>632</v>
      </c>
      <c r="B2410">
        <v>2008</v>
      </c>
      <c r="C2410" t="str">
        <f t="shared" si="75"/>
        <v>Post Drug Era 2007-2012</v>
      </c>
      <c r="D2410" t="s">
        <v>18</v>
      </c>
      <c r="E2410">
        <v>160</v>
      </c>
      <c r="F2410">
        <v>17</v>
      </c>
      <c r="G2410">
        <v>7</v>
      </c>
      <c r="H2410">
        <v>13</v>
      </c>
      <c r="I2410">
        <v>43</v>
      </c>
      <c r="J2410">
        <v>2</v>
      </c>
      <c r="K2410">
        <v>3</v>
      </c>
      <c r="L2410">
        <v>1</v>
      </c>
      <c r="M2410">
        <v>0</v>
      </c>
      <c r="Q2410">
        <v>38</v>
      </c>
      <c r="R2410">
        <v>4.29</v>
      </c>
      <c r="X2410">
        <v>19</v>
      </c>
      <c r="Z2410">
        <v>107</v>
      </c>
      <c r="AA2410">
        <f t="shared" si="74"/>
        <v>35.666666666666664</v>
      </c>
    </row>
    <row r="2411" spans="1:27" x14ac:dyDescent="0.25">
      <c r="A2411" t="s">
        <v>2335</v>
      </c>
      <c r="B2411">
        <v>1975</v>
      </c>
      <c r="C2411" t="str">
        <f t="shared" si="75"/>
        <v>Pre-Drug 1970-1991</v>
      </c>
      <c r="D2411" t="s">
        <v>18</v>
      </c>
      <c r="E2411">
        <v>160</v>
      </c>
      <c r="F2411">
        <v>14</v>
      </c>
      <c r="G2411">
        <v>1</v>
      </c>
      <c r="H2411">
        <v>13</v>
      </c>
      <c r="I2411">
        <v>12</v>
      </c>
      <c r="J2411">
        <v>2</v>
      </c>
      <c r="K2411">
        <v>1</v>
      </c>
      <c r="L2411">
        <v>1</v>
      </c>
      <c r="M2411">
        <v>0</v>
      </c>
      <c r="Q2411">
        <v>44</v>
      </c>
      <c r="R2411">
        <v>3.5</v>
      </c>
      <c r="X2411">
        <v>34</v>
      </c>
      <c r="Y2411">
        <v>0.31</v>
      </c>
      <c r="Z2411">
        <v>108</v>
      </c>
      <c r="AA2411">
        <f t="shared" si="74"/>
        <v>36</v>
      </c>
    </row>
    <row r="2412" spans="1:27" x14ac:dyDescent="0.25">
      <c r="A2412" t="s">
        <v>3127</v>
      </c>
      <c r="B2412">
        <v>2003</v>
      </c>
      <c r="C2412" t="str">
        <f t="shared" si="75"/>
        <v>Drug Era 1992-2006</v>
      </c>
      <c r="D2412" t="s">
        <v>19</v>
      </c>
      <c r="E2412">
        <v>160</v>
      </c>
      <c r="F2412">
        <v>11</v>
      </c>
      <c r="G2412">
        <v>1</v>
      </c>
      <c r="H2412">
        <v>25</v>
      </c>
      <c r="I2412">
        <v>33</v>
      </c>
      <c r="J2412">
        <v>4</v>
      </c>
      <c r="K2412">
        <v>1</v>
      </c>
      <c r="L2412">
        <v>7</v>
      </c>
      <c r="M2412">
        <v>0</v>
      </c>
      <c r="Q2412">
        <v>17</v>
      </c>
      <c r="R2412">
        <v>2.75</v>
      </c>
      <c r="X2412">
        <v>11</v>
      </c>
      <c r="Y2412">
        <v>0.13</v>
      </c>
      <c r="Z2412">
        <v>108</v>
      </c>
      <c r="AA2412">
        <f t="shared" si="74"/>
        <v>36</v>
      </c>
    </row>
    <row r="2413" spans="1:27" x14ac:dyDescent="0.25">
      <c r="A2413" t="s">
        <v>1173</v>
      </c>
      <c r="B2413">
        <v>1983</v>
      </c>
      <c r="C2413" t="str">
        <f t="shared" si="75"/>
        <v>Pre-Drug 1970-1991</v>
      </c>
      <c r="D2413" t="s">
        <v>19</v>
      </c>
      <c r="E2413">
        <v>160</v>
      </c>
      <c r="F2413">
        <v>22</v>
      </c>
      <c r="G2413">
        <v>2</v>
      </c>
      <c r="H2413">
        <v>17</v>
      </c>
      <c r="I2413">
        <v>20</v>
      </c>
      <c r="J2413">
        <v>8</v>
      </c>
      <c r="K2413">
        <v>5</v>
      </c>
      <c r="L2413">
        <v>0</v>
      </c>
      <c r="M2413">
        <v>0</v>
      </c>
      <c r="Q2413">
        <v>42</v>
      </c>
      <c r="R2413">
        <v>5.45</v>
      </c>
      <c r="X2413">
        <v>32</v>
      </c>
      <c r="Y2413">
        <v>0.3</v>
      </c>
      <c r="Z2413">
        <v>109</v>
      </c>
      <c r="AA2413">
        <f t="shared" si="74"/>
        <v>36.333333333333336</v>
      </c>
    </row>
    <row r="2414" spans="1:27" x14ac:dyDescent="0.25">
      <c r="A2414" t="s">
        <v>2537</v>
      </c>
      <c r="B2414">
        <v>1972</v>
      </c>
      <c r="C2414" t="str">
        <f t="shared" si="75"/>
        <v>Pre-Drug 1970-1991</v>
      </c>
      <c r="D2414" t="s">
        <v>18</v>
      </c>
      <c r="E2414">
        <v>160</v>
      </c>
      <c r="F2414">
        <v>14</v>
      </c>
      <c r="G2414">
        <v>6</v>
      </c>
      <c r="H2414">
        <v>20</v>
      </c>
      <c r="I2414">
        <v>40</v>
      </c>
      <c r="J2414">
        <v>2</v>
      </c>
      <c r="K2414">
        <v>7</v>
      </c>
      <c r="L2414">
        <v>2</v>
      </c>
      <c r="M2414">
        <v>0</v>
      </c>
      <c r="Q2414">
        <v>30</v>
      </c>
      <c r="R2414">
        <v>3.44</v>
      </c>
      <c r="X2414">
        <v>21</v>
      </c>
      <c r="Y2414">
        <v>0.22</v>
      </c>
      <c r="Z2414">
        <v>110</v>
      </c>
      <c r="AA2414">
        <f t="shared" si="74"/>
        <v>36.666666666666664</v>
      </c>
    </row>
    <row r="2415" spans="1:27" x14ac:dyDescent="0.25">
      <c r="A2415" t="s">
        <v>2365</v>
      </c>
      <c r="B2415">
        <v>1995</v>
      </c>
      <c r="C2415" t="str">
        <f t="shared" si="75"/>
        <v>Pre-Drug 1970-1991</v>
      </c>
      <c r="D2415" t="s">
        <v>19</v>
      </c>
      <c r="E2415">
        <v>160</v>
      </c>
      <c r="F2415">
        <v>22</v>
      </c>
      <c r="G2415">
        <v>3</v>
      </c>
      <c r="H2415">
        <v>18</v>
      </c>
      <c r="I2415">
        <v>22</v>
      </c>
      <c r="J2415">
        <v>3</v>
      </c>
      <c r="K2415">
        <v>1</v>
      </c>
      <c r="L2415">
        <v>5</v>
      </c>
      <c r="M2415">
        <v>0</v>
      </c>
      <c r="Q2415">
        <v>35</v>
      </c>
      <c r="R2415">
        <v>5.4</v>
      </c>
      <c r="X2415">
        <v>15</v>
      </c>
      <c r="Y2415">
        <v>0.24</v>
      </c>
      <c r="Z2415">
        <v>110</v>
      </c>
      <c r="AA2415">
        <f t="shared" si="74"/>
        <v>36.666666666666664</v>
      </c>
    </row>
    <row r="2416" spans="1:27" x14ac:dyDescent="0.25">
      <c r="A2416" t="s">
        <v>826</v>
      </c>
      <c r="B2416">
        <v>2005</v>
      </c>
      <c r="C2416" t="str">
        <f t="shared" si="75"/>
        <v>Drug Era 1992-2006</v>
      </c>
      <c r="D2416" t="s">
        <v>18</v>
      </c>
      <c r="E2416">
        <v>160</v>
      </c>
      <c r="F2416">
        <v>9</v>
      </c>
      <c r="G2416">
        <v>3</v>
      </c>
      <c r="H2416">
        <v>18</v>
      </c>
      <c r="I2416">
        <v>29</v>
      </c>
      <c r="J2416">
        <v>3</v>
      </c>
      <c r="K2416">
        <v>0</v>
      </c>
      <c r="L2416">
        <v>2</v>
      </c>
      <c r="M2416">
        <v>0</v>
      </c>
      <c r="Q2416">
        <v>35</v>
      </c>
      <c r="R2416">
        <v>2.19</v>
      </c>
      <c r="X2416">
        <v>24</v>
      </c>
      <c r="Z2416">
        <v>111</v>
      </c>
      <c r="AA2416">
        <f t="shared" si="74"/>
        <v>37</v>
      </c>
    </row>
    <row r="2417" spans="1:27" x14ac:dyDescent="0.25">
      <c r="A2417" t="s">
        <v>326</v>
      </c>
      <c r="B2417">
        <v>2009</v>
      </c>
      <c r="C2417" t="str">
        <f t="shared" si="75"/>
        <v>Post Drug Era 2007-2012</v>
      </c>
      <c r="D2417" t="s">
        <v>18</v>
      </c>
      <c r="E2417">
        <v>160</v>
      </c>
      <c r="F2417">
        <v>11</v>
      </c>
      <c r="G2417">
        <v>0</v>
      </c>
      <c r="H2417">
        <v>12</v>
      </c>
      <c r="I2417">
        <v>18</v>
      </c>
      <c r="J2417">
        <v>0</v>
      </c>
      <c r="K2417">
        <v>2</v>
      </c>
      <c r="L2417">
        <v>3</v>
      </c>
      <c r="M2417">
        <v>0</v>
      </c>
      <c r="Q2417">
        <v>39</v>
      </c>
      <c r="R2417">
        <v>2.68</v>
      </c>
      <c r="X2417">
        <v>18</v>
      </c>
      <c r="Z2417">
        <v>111</v>
      </c>
      <c r="AA2417">
        <f t="shared" si="74"/>
        <v>37</v>
      </c>
    </row>
    <row r="2418" spans="1:27" x14ac:dyDescent="0.25">
      <c r="A2418" t="s">
        <v>1029</v>
      </c>
      <c r="B2418">
        <v>2011</v>
      </c>
      <c r="C2418" t="str">
        <f t="shared" si="75"/>
        <v>Post Drug Era 2007-2012</v>
      </c>
      <c r="D2418" t="s">
        <v>19</v>
      </c>
      <c r="E2418">
        <v>160</v>
      </c>
      <c r="F2418">
        <v>12</v>
      </c>
      <c r="G2418">
        <v>3</v>
      </c>
      <c r="H2418">
        <v>16</v>
      </c>
      <c r="I2418">
        <v>32</v>
      </c>
      <c r="J2418">
        <v>0</v>
      </c>
      <c r="K2418">
        <v>1</v>
      </c>
      <c r="L2418">
        <v>1</v>
      </c>
      <c r="M2418">
        <v>0</v>
      </c>
      <c r="Q2418">
        <v>34</v>
      </c>
      <c r="R2418">
        <v>2.92</v>
      </c>
      <c r="X2418">
        <v>18</v>
      </c>
      <c r="Z2418">
        <v>111</v>
      </c>
      <c r="AA2418">
        <f t="shared" si="74"/>
        <v>37</v>
      </c>
    </row>
    <row r="2419" spans="1:27" x14ac:dyDescent="0.25">
      <c r="A2419" t="s">
        <v>2780</v>
      </c>
      <c r="B2419">
        <v>1981</v>
      </c>
      <c r="C2419" t="str">
        <f t="shared" si="75"/>
        <v>Pre-Drug 1970-1991</v>
      </c>
      <c r="D2419" t="s">
        <v>18</v>
      </c>
      <c r="E2419">
        <v>160</v>
      </c>
      <c r="F2419">
        <v>19</v>
      </c>
      <c r="G2419">
        <v>2</v>
      </c>
      <c r="H2419">
        <v>18</v>
      </c>
      <c r="I2419">
        <v>14</v>
      </c>
      <c r="J2419">
        <v>1</v>
      </c>
      <c r="K2419">
        <v>3</v>
      </c>
      <c r="L2419">
        <v>1</v>
      </c>
      <c r="M2419">
        <v>0</v>
      </c>
      <c r="Q2419">
        <v>37</v>
      </c>
      <c r="R2419">
        <v>4.58</v>
      </c>
      <c r="X2419">
        <v>21</v>
      </c>
      <c r="Y2419">
        <v>0.26</v>
      </c>
      <c r="Z2419">
        <v>112</v>
      </c>
      <c r="AA2419">
        <f t="shared" si="74"/>
        <v>37.333333333333336</v>
      </c>
    </row>
    <row r="2420" spans="1:27" x14ac:dyDescent="0.25">
      <c r="A2420" t="s">
        <v>213</v>
      </c>
      <c r="B2420">
        <v>1983</v>
      </c>
      <c r="C2420" t="str">
        <f t="shared" si="75"/>
        <v>Pre-Drug 1970-1991</v>
      </c>
      <c r="D2420" t="s">
        <v>18</v>
      </c>
      <c r="E2420">
        <v>160</v>
      </c>
      <c r="F2420">
        <v>19</v>
      </c>
      <c r="G2420">
        <v>7</v>
      </c>
      <c r="H2420">
        <v>12</v>
      </c>
      <c r="I2420">
        <v>17</v>
      </c>
      <c r="J2420">
        <v>2</v>
      </c>
      <c r="K2420">
        <v>0</v>
      </c>
      <c r="L2420">
        <v>1</v>
      </c>
      <c r="M2420">
        <v>3</v>
      </c>
      <c r="Q2420">
        <v>37</v>
      </c>
      <c r="R2420">
        <v>4.58</v>
      </c>
      <c r="X2420">
        <v>22</v>
      </c>
      <c r="Y2420">
        <v>0.25</v>
      </c>
      <c r="Z2420">
        <v>112</v>
      </c>
      <c r="AA2420">
        <f t="shared" si="74"/>
        <v>37.333333333333336</v>
      </c>
    </row>
    <row r="2421" spans="1:27" x14ac:dyDescent="0.25">
      <c r="A2421" t="s">
        <v>2645</v>
      </c>
      <c r="B2421">
        <v>1997</v>
      </c>
      <c r="C2421" t="str">
        <f t="shared" si="75"/>
        <v>Drug Era 1992-2006</v>
      </c>
      <c r="D2421" t="s">
        <v>19</v>
      </c>
      <c r="E2421">
        <v>160</v>
      </c>
      <c r="F2421">
        <v>23</v>
      </c>
      <c r="G2421">
        <v>9</v>
      </c>
      <c r="H2421">
        <v>10</v>
      </c>
      <c r="I2421">
        <v>26</v>
      </c>
      <c r="J2421">
        <v>0</v>
      </c>
      <c r="K2421">
        <v>3</v>
      </c>
      <c r="L2421">
        <v>1</v>
      </c>
      <c r="M2421">
        <v>0</v>
      </c>
      <c r="Q2421">
        <v>45</v>
      </c>
      <c r="R2421">
        <v>5.54</v>
      </c>
      <c r="X2421">
        <v>23</v>
      </c>
      <c r="Y2421">
        <v>0.3</v>
      </c>
      <c r="Z2421">
        <v>112</v>
      </c>
      <c r="AA2421">
        <f t="shared" si="74"/>
        <v>37.333333333333336</v>
      </c>
    </row>
    <row r="2422" spans="1:27" x14ac:dyDescent="0.25">
      <c r="A2422" t="s">
        <v>1936</v>
      </c>
      <c r="B2422">
        <v>1983</v>
      </c>
      <c r="C2422" t="str">
        <f t="shared" si="75"/>
        <v>Pre-Drug 1970-1991</v>
      </c>
      <c r="D2422" t="s">
        <v>19</v>
      </c>
      <c r="E2422">
        <v>160</v>
      </c>
      <c r="F2422">
        <v>10</v>
      </c>
      <c r="G2422">
        <v>1</v>
      </c>
      <c r="H2422">
        <v>10</v>
      </c>
      <c r="I2422">
        <v>15</v>
      </c>
      <c r="J2422">
        <v>3</v>
      </c>
      <c r="K2422">
        <v>1</v>
      </c>
      <c r="L2422">
        <v>1</v>
      </c>
      <c r="M2422">
        <v>0</v>
      </c>
      <c r="Q2422">
        <v>39</v>
      </c>
      <c r="R2422">
        <v>2.39</v>
      </c>
      <c r="X2422">
        <v>25</v>
      </c>
      <c r="Y2422">
        <v>0.26</v>
      </c>
      <c r="Z2422">
        <v>113</v>
      </c>
      <c r="AA2422">
        <f t="shared" si="74"/>
        <v>37.666666666666664</v>
      </c>
    </row>
    <row r="2423" spans="1:27" x14ac:dyDescent="0.25">
      <c r="A2423" t="s">
        <v>522</v>
      </c>
      <c r="B2423">
        <v>1990</v>
      </c>
      <c r="C2423" t="str">
        <f t="shared" si="75"/>
        <v>Pre-Drug 1970-1991</v>
      </c>
      <c r="D2423" t="s">
        <v>19</v>
      </c>
      <c r="E2423">
        <v>160</v>
      </c>
      <c r="F2423">
        <v>11</v>
      </c>
      <c r="G2423">
        <v>1</v>
      </c>
      <c r="H2423">
        <v>12</v>
      </c>
      <c r="I2423">
        <v>19</v>
      </c>
      <c r="J2423">
        <v>0</v>
      </c>
      <c r="K2423">
        <v>5</v>
      </c>
      <c r="L2423">
        <v>2</v>
      </c>
      <c r="M2423">
        <v>0</v>
      </c>
      <c r="Q2423">
        <v>36</v>
      </c>
      <c r="R2423">
        <v>2.63</v>
      </c>
      <c r="X2423">
        <v>37</v>
      </c>
      <c r="Y2423">
        <v>0.25</v>
      </c>
      <c r="Z2423">
        <v>113</v>
      </c>
      <c r="AA2423">
        <f t="shared" si="74"/>
        <v>37.666666666666664</v>
      </c>
    </row>
    <row r="2424" spans="1:27" x14ac:dyDescent="0.25">
      <c r="A2424" t="s">
        <v>3157</v>
      </c>
      <c r="B2424">
        <v>2011</v>
      </c>
      <c r="C2424" t="str">
        <f t="shared" si="75"/>
        <v>Post Drug Era 2007-2012</v>
      </c>
      <c r="D2424" t="s">
        <v>19</v>
      </c>
      <c r="E2424">
        <v>160</v>
      </c>
      <c r="F2424">
        <v>10</v>
      </c>
      <c r="G2424">
        <v>0</v>
      </c>
      <c r="H2424">
        <v>13</v>
      </c>
      <c r="I2424">
        <v>29</v>
      </c>
      <c r="J2424">
        <v>3</v>
      </c>
      <c r="K2424">
        <v>1</v>
      </c>
      <c r="L2424">
        <v>1</v>
      </c>
      <c r="M2424">
        <v>0</v>
      </c>
      <c r="Q2424">
        <v>38</v>
      </c>
      <c r="R2424">
        <v>2.39</v>
      </c>
      <c r="X2424">
        <v>21</v>
      </c>
      <c r="Z2424">
        <v>113</v>
      </c>
      <c r="AA2424">
        <f t="shared" si="74"/>
        <v>37.666666666666664</v>
      </c>
    </row>
    <row r="2425" spans="1:27" x14ac:dyDescent="0.25">
      <c r="A2425" t="s">
        <v>2857</v>
      </c>
      <c r="B2425">
        <v>2012</v>
      </c>
      <c r="C2425" t="str">
        <f t="shared" si="75"/>
        <v>Post Drug Era 2007-2012</v>
      </c>
      <c r="D2425" t="s">
        <v>18</v>
      </c>
      <c r="E2425">
        <v>160</v>
      </c>
      <c r="F2425">
        <v>18</v>
      </c>
      <c r="G2425">
        <v>4</v>
      </c>
      <c r="H2425">
        <v>20</v>
      </c>
      <c r="I2425">
        <v>39</v>
      </c>
      <c r="J2425">
        <v>1</v>
      </c>
      <c r="K2425">
        <v>0</v>
      </c>
      <c r="L2425">
        <v>1</v>
      </c>
      <c r="M2425">
        <v>0</v>
      </c>
      <c r="Q2425">
        <v>30</v>
      </c>
      <c r="R2425">
        <v>4.3</v>
      </c>
      <c r="X2425">
        <v>14</v>
      </c>
      <c r="Z2425">
        <v>113</v>
      </c>
      <c r="AA2425">
        <f t="shared" si="74"/>
        <v>37.666666666666664</v>
      </c>
    </row>
    <row r="2426" spans="1:27" x14ac:dyDescent="0.25">
      <c r="A2426" t="s">
        <v>1807</v>
      </c>
      <c r="B2426">
        <v>1984</v>
      </c>
      <c r="C2426" t="str">
        <f t="shared" si="75"/>
        <v>Pre-Drug 1970-1991</v>
      </c>
      <c r="D2426" t="s">
        <v>18</v>
      </c>
      <c r="E2426">
        <v>160</v>
      </c>
      <c r="F2426">
        <v>16</v>
      </c>
      <c r="G2426">
        <v>1</v>
      </c>
      <c r="H2426">
        <v>10</v>
      </c>
      <c r="I2426">
        <v>26</v>
      </c>
      <c r="J2426">
        <v>4</v>
      </c>
      <c r="K2426">
        <v>1</v>
      </c>
      <c r="L2426">
        <v>0</v>
      </c>
      <c r="M2426">
        <v>1</v>
      </c>
      <c r="Q2426">
        <v>36</v>
      </c>
      <c r="R2426">
        <v>3.79</v>
      </c>
      <c r="X2426">
        <v>7</v>
      </c>
      <c r="Y2426">
        <v>0.24</v>
      </c>
      <c r="Z2426">
        <v>114</v>
      </c>
      <c r="AA2426">
        <f t="shared" si="74"/>
        <v>38</v>
      </c>
    </row>
    <row r="2427" spans="1:27" x14ac:dyDescent="0.25">
      <c r="A2427" t="s">
        <v>2875</v>
      </c>
      <c r="B2427">
        <v>2008</v>
      </c>
      <c r="C2427" t="str">
        <f t="shared" si="75"/>
        <v>Post Drug Era 2007-2012</v>
      </c>
      <c r="D2427" t="s">
        <v>18</v>
      </c>
      <c r="E2427">
        <v>160</v>
      </c>
      <c r="F2427">
        <v>18</v>
      </c>
      <c r="G2427">
        <v>2</v>
      </c>
      <c r="H2427">
        <v>12</v>
      </c>
      <c r="I2427">
        <v>38</v>
      </c>
      <c r="J2427">
        <v>1</v>
      </c>
      <c r="K2427">
        <v>2</v>
      </c>
      <c r="L2427">
        <v>3</v>
      </c>
      <c r="M2427">
        <v>0</v>
      </c>
      <c r="Q2427">
        <v>37</v>
      </c>
      <c r="R2427">
        <v>4.26</v>
      </c>
      <c r="X2427">
        <v>27</v>
      </c>
      <c r="Z2427">
        <v>114</v>
      </c>
      <c r="AA2427">
        <f t="shared" si="74"/>
        <v>38</v>
      </c>
    </row>
    <row r="2428" spans="1:27" x14ac:dyDescent="0.25">
      <c r="A2428" t="s">
        <v>3000</v>
      </c>
      <c r="B2428">
        <v>2009</v>
      </c>
      <c r="C2428" t="str">
        <f t="shared" si="75"/>
        <v>Post Drug Era 2007-2012</v>
      </c>
      <c r="D2428" t="s">
        <v>18</v>
      </c>
      <c r="E2428">
        <v>160</v>
      </c>
      <c r="F2428">
        <v>14</v>
      </c>
      <c r="G2428">
        <v>7</v>
      </c>
      <c r="H2428">
        <v>17</v>
      </c>
      <c r="I2428">
        <v>27</v>
      </c>
      <c r="J2428">
        <v>1</v>
      </c>
      <c r="K2428">
        <v>1</v>
      </c>
      <c r="L2428">
        <v>0</v>
      </c>
      <c r="M2428">
        <v>0</v>
      </c>
      <c r="Q2428">
        <v>27</v>
      </c>
      <c r="R2428">
        <v>3.32</v>
      </c>
      <c r="X2428">
        <v>21</v>
      </c>
      <c r="Z2428">
        <v>114</v>
      </c>
      <c r="AA2428">
        <f t="shared" si="74"/>
        <v>38</v>
      </c>
    </row>
    <row r="2429" spans="1:27" x14ac:dyDescent="0.25">
      <c r="A2429" t="s">
        <v>2135</v>
      </c>
      <c r="B2429">
        <v>1984</v>
      </c>
      <c r="C2429" t="str">
        <f t="shared" si="75"/>
        <v>Pre-Drug 1970-1991</v>
      </c>
      <c r="D2429" t="s">
        <v>19</v>
      </c>
      <c r="E2429">
        <v>160</v>
      </c>
      <c r="F2429">
        <v>15</v>
      </c>
      <c r="G2429">
        <v>3</v>
      </c>
      <c r="H2429">
        <v>11</v>
      </c>
      <c r="I2429">
        <v>10</v>
      </c>
      <c r="J2429">
        <v>1</v>
      </c>
      <c r="K2429">
        <v>0</v>
      </c>
      <c r="L2429">
        <v>2</v>
      </c>
      <c r="M2429">
        <v>1</v>
      </c>
      <c r="Q2429">
        <v>38</v>
      </c>
      <c r="R2429">
        <v>3.52</v>
      </c>
      <c r="X2429">
        <v>7</v>
      </c>
      <c r="Y2429">
        <v>0.26</v>
      </c>
      <c r="Z2429">
        <v>115</v>
      </c>
      <c r="AA2429">
        <f t="shared" si="74"/>
        <v>38.333333333333336</v>
      </c>
    </row>
    <row r="2430" spans="1:27" x14ac:dyDescent="0.25">
      <c r="A2430" t="s">
        <v>1605</v>
      </c>
      <c r="B2430">
        <v>1992</v>
      </c>
      <c r="C2430" t="str">
        <f t="shared" si="75"/>
        <v>Pre-Drug 1970-1991</v>
      </c>
      <c r="D2430" t="s">
        <v>19</v>
      </c>
      <c r="E2430">
        <v>160</v>
      </c>
      <c r="F2430">
        <v>17</v>
      </c>
      <c r="G2430">
        <v>3</v>
      </c>
      <c r="H2430">
        <v>14</v>
      </c>
      <c r="I2430">
        <v>18</v>
      </c>
      <c r="J2430">
        <v>1</v>
      </c>
      <c r="K2430">
        <v>1</v>
      </c>
      <c r="L2430">
        <v>2</v>
      </c>
      <c r="M2430">
        <v>1</v>
      </c>
      <c r="Q2430">
        <v>36</v>
      </c>
      <c r="R2430">
        <v>3.99</v>
      </c>
      <c r="X2430">
        <v>27</v>
      </c>
      <c r="Y2430">
        <v>0.25</v>
      </c>
      <c r="Z2430">
        <v>115</v>
      </c>
      <c r="AA2430">
        <f t="shared" si="74"/>
        <v>38.333333333333336</v>
      </c>
    </row>
    <row r="2431" spans="1:27" x14ac:dyDescent="0.25">
      <c r="A2431" t="s">
        <v>2655</v>
      </c>
      <c r="B2431">
        <v>1994</v>
      </c>
      <c r="C2431" t="str">
        <f t="shared" si="75"/>
        <v>Pre-Drug 1970-1991</v>
      </c>
      <c r="D2431" t="s">
        <v>19</v>
      </c>
      <c r="E2431">
        <v>160</v>
      </c>
      <c r="F2431">
        <v>14</v>
      </c>
      <c r="G2431">
        <v>6</v>
      </c>
      <c r="H2431">
        <v>11</v>
      </c>
      <c r="I2431">
        <v>42</v>
      </c>
      <c r="J2431">
        <v>1</v>
      </c>
      <c r="K2431">
        <v>0</v>
      </c>
      <c r="L2431">
        <v>0</v>
      </c>
      <c r="M2431">
        <v>0</v>
      </c>
      <c r="Q2431">
        <v>34</v>
      </c>
      <c r="R2431">
        <v>3.29</v>
      </c>
      <c r="X2431">
        <v>20</v>
      </c>
      <c r="Y2431">
        <v>0.22</v>
      </c>
      <c r="Z2431">
        <v>115</v>
      </c>
      <c r="AA2431">
        <f t="shared" si="74"/>
        <v>38.333333333333336</v>
      </c>
    </row>
    <row r="2432" spans="1:27" x14ac:dyDescent="0.25">
      <c r="A2432" t="s">
        <v>113</v>
      </c>
      <c r="B2432">
        <v>1995</v>
      </c>
      <c r="C2432" t="str">
        <f t="shared" si="75"/>
        <v>Pre-Drug 1970-1991</v>
      </c>
      <c r="D2432" t="s">
        <v>19</v>
      </c>
      <c r="E2432">
        <v>160</v>
      </c>
      <c r="F2432">
        <v>12</v>
      </c>
      <c r="G2432">
        <v>3</v>
      </c>
      <c r="H2432">
        <v>12</v>
      </c>
      <c r="I2432">
        <v>40</v>
      </c>
      <c r="J2432">
        <v>3</v>
      </c>
      <c r="K2432">
        <v>1</v>
      </c>
      <c r="L2432">
        <v>3</v>
      </c>
      <c r="M2432">
        <v>0</v>
      </c>
      <c r="Q2432">
        <v>32</v>
      </c>
      <c r="R2432">
        <v>2.82</v>
      </c>
      <c r="X2432">
        <v>5</v>
      </c>
      <c r="Y2432">
        <v>0.21</v>
      </c>
      <c r="Z2432">
        <v>115</v>
      </c>
      <c r="AA2432">
        <f t="shared" si="74"/>
        <v>38.333333333333336</v>
      </c>
    </row>
    <row r="2433" spans="1:27" x14ac:dyDescent="0.25">
      <c r="A2433" t="s">
        <v>20</v>
      </c>
      <c r="B2433">
        <v>1984</v>
      </c>
      <c r="C2433" t="str">
        <f t="shared" si="75"/>
        <v>Pre-Drug 1970-1991</v>
      </c>
      <c r="D2433" t="s">
        <v>19</v>
      </c>
      <c r="E2433">
        <v>160</v>
      </c>
      <c r="F2433">
        <v>7</v>
      </c>
      <c r="G2433">
        <v>1</v>
      </c>
      <c r="H2433">
        <v>19</v>
      </c>
      <c r="I2433">
        <v>28</v>
      </c>
      <c r="J2433">
        <v>5</v>
      </c>
      <c r="K2433">
        <v>0</v>
      </c>
      <c r="L2433">
        <v>0</v>
      </c>
      <c r="M2433">
        <v>0</v>
      </c>
      <c r="Q2433">
        <v>30</v>
      </c>
      <c r="R2433">
        <v>1.62</v>
      </c>
      <c r="X2433">
        <v>19</v>
      </c>
      <c r="Y2433">
        <v>0.22</v>
      </c>
      <c r="Z2433">
        <v>117</v>
      </c>
      <c r="AA2433">
        <f t="shared" si="74"/>
        <v>39</v>
      </c>
    </row>
    <row r="2434" spans="1:27" x14ac:dyDescent="0.25">
      <c r="A2434" t="s">
        <v>1335</v>
      </c>
      <c r="B2434">
        <v>1989</v>
      </c>
      <c r="C2434" t="str">
        <f t="shared" si="75"/>
        <v>Pre-Drug 1970-1991</v>
      </c>
      <c r="D2434" t="s">
        <v>18</v>
      </c>
      <c r="E2434">
        <v>160</v>
      </c>
      <c r="F2434">
        <v>14</v>
      </c>
      <c r="G2434">
        <v>2</v>
      </c>
      <c r="H2434">
        <v>8</v>
      </c>
      <c r="I2434">
        <v>16</v>
      </c>
      <c r="J2434">
        <v>0</v>
      </c>
      <c r="K2434">
        <v>0</v>
      </c>
      <c r="L2434">
        <v>1</v>
      </c>
      <c r="M2434">
        <v>0</v>
      </c>
      <c r="Q2434">
        <v>38</v>
      </c>
      <c r="R2434">
        <v>3.18</v>
      </c>
      <c r="X2434">
        <v>15</v>
      </c>
      <c r="Y2434">
        <v>0.25</v>
      </c>
      <c r="Z2434">
        <v>119</v>
      </c>
      <c r="AA2434">
        <f t="shared" ref="AA2434:AA2497" si="76">Z2434/3</f>
        <v>39.666666666666664</v>
      </c>
    </row>
    <row r="2435" spans="1:27" x14ac:dyDescent="0.25">
      <c r="A2435" t="s">
        <v>1179</v>
      </c>
      <c r="B2435">
        <v>2009</v>
      </c>
      <c r="C2435" t="str">
        <f t="shared" ref="C2435:C2498" si="77">IF(B2435&lt;1997,"Pre-Drug 1970-1991",IF(B2435&lt;=2006,"Drug Era 1992-2006","Post Drug Era 2007-2012"))</f>
        <v>Post Drug Era 2007-2012</v>
      </c>
      <c r="D2435" t="s">
        <v>18</v>
      </c>
      <c r="E2435">
        <v>160</v>
      </c>
      <c r="F2435">
        <v>9</v>
      </c>
      <c r="G2435">
        <v>2</v>
      </c>
      <c r="H2435">
        <v>15</v>
      </c>
      <c r="I2435">
        <v>20</v>
      </c>
      <c r="J2435">
        <v>3</v>
      </c>
      <c r="K2435">
        <v>0</v>
      </c>
      <c r="L2435">
        <v>1</v>
      </c>
      <c r="M2435">
        <v>0</v>
      </c>
      <c r="Q2435">
        <v>29</v>
      </c>
      <c r="R2435">
        <v>2.0299999999999998</v>
      </c>
      <c r="X2435">
        <v>36</v>
      </c>
      <c r="Z2435">
        <v>120</v>
      </c>
      <c r="AA2435">
        <f t="shared" si="76"/>
        <v>40</v>
      </c>
    </row>
    <row r="2436" spans="1:27" x14ac:dyDescent="0.25">
      <c r="A2436" t="s">
        <v>332</v>
      </c>
      <c r="B2436">
        <v>2008</v>
      </c>
      <c r="C2436" t="str">
        <f t="shared" si="77"/>
        <v>Post Drug Era 2007-2012</v>
      </c>
      <c r="D2436" t="s">
        <v>19</v>
      </c>
      <c r="E2436">
        <v>160</v>
      </c>
      <c r="F2436">
        <v>11</v>
      </c>
      <c r="G2436">
        <v>2</v>
      </c>
      <c r="H2436">
        <v>7</v>
      </c>
      <c r="I2436">
        <v>13</v>
      </c>
      <c r="J2436">
        <v>3</v>
      </c>
      <c r="K2436">
        <v>0</v>
      </c>
      <c r="L2436">
        <v>1</v>
      </c>
      <c r="M2436">
        <v>0</v>
      </c>
      <c r="Q2436">
        <v>41</v>
      </c>
      <c r="R2436">
        <v>2.4500000000000002</v>
      </c>
      <c r="X2436">
        <v>15</v>
      </c>
      <c r="Z2436">
        <v>121</v>
      </c>
      <c r="AA2436">
        <f t="shared" si="76"/>
        <v>40.333333333333336</v>
      </c>
    </row>
    <row r="2437" spans="1:27" x14ac:dyDescent="0.25">
      <c r="A2437" t="s">
        <v>2854</v>
      </c>
      <c r="B2437">
        <v>1977</v>
      </c>
      <c r="C2437" t="str">
        <f t="shared" si="77"/>
        <v>Pre-Drug 1970-1991</v>
      </c>
      <c r="D2437" t="s">
        <v>18</v>
      </c>
      <c r="E2437">
        <v>161</v>
      </c>
      <c r="F2437">
        <v>31</v>
      </c>
      <c r="G2437">
        <v>1</v>
      </c>
      <c r="H2437">
        <v>19</v>
      </c>
      <c r="I2437">
        <v>17</v>
      </c>
      <c r="J2437">
        <v>2</v>
      </c>
      <c r="K2437">
        <v>2</v>
      </c>
      <c r="L2437">
        <v>2</v>
      </c>
      <c r="M2437">
        <v>0</v>
      </c>
      <c r="Q2437">
        <v>47</v>
      </c>
      <c r="R2437">
        <v>9.1</v>
      </c>
      <c r="X2437">
        <v>19</v>
      </c>
      <c r="Y2437">
        <v>0.33</v>
      </c>
      <c r="Z2437">
        <v>92</v>
      </c>
      <c r="AA2437">
        <f t="shared" si="76"/>
        <v>30.666666666666668</v>
      </c>
    </row>
    <row r="2438" spans="1:27" x14ac:dyDescent="0.25">
      <c r="A2438" t="s">
        <v>1960</v>
      </c>
      <c r="B2438">
        <v>1997</v>
      </c>
      <c r="C2438" t="str">
        <f t="shared" si="77"/>
        <v>Drug Era 1992-2006</v>
      </c>
      <c r="D2438" t="s">
        <v>18</v>
      </c>
      <c r="E2438">
        <v>161</v>
      </c>
      <c r="F2438">
        <v>33</v>
      </c>
      <c r="G2438">
        <v>4</v>
      </c>
      <c r="H2438">
        <v>15</v>
      </c>
      <c r="I2438">
        <v>20</v>
      </c>
      <c r="J2438">
        <v>1</v>
      </c>
      <c r="K2438">
        <v>3</v>
      </c>
      <c r="L2438">
        <v>2</v>
      </c>
      <c r="M2438">
        <v>1</v>
      </c>
      <c r="Q2438">
        <v>47</v>
      </c>
      <c r="R2438">
        <v>8.91</v>
      </c>
      <c r="X2438">
        <v>16</v>
      </c>
      <c r="Y2438">
        <v>0.33</v>
      </c>
      <c r="Z2438">
        <v>100</v>
      </c>
      <c r="AA2438">
        <f t="shared" si="76"/>
        <v>33.333333333333336</v>
      </c>
    </row>
    <row r="2439" spans="1:27" x14ac:dyDescent="0.25">
      <c r="A2439" t="s">
        <v>2890</v>
      </c>
      <c r="B2439">
        <v>1983</v>
      </c>
      <c r="C2439" t="str">
        <f t="shared" si="77"/>
        <v>Pre-Drug 1970-1991</v>
      </c>
      <c r="D2439" t="s">
        <v>19</v>
      </c>
      <c r="E2439">
        <v>161</v>
      </c>
      <c r="F2439">
        <v>27</v>
      </c>
      <c r="G2439">
        <v>6</v>
      </c>
      <c r="H2439">
        <v>20</v>
      </c>
      <c r="I2439">
        <v>13</v>
      </c>
      <c r="J2439">
        <v>1</v>
      </c>
      <c r="K2439">
        <v>2</v>
      </c>
      <c r="L2439">
        <v>1</v>
      </c>
      <c r="M2439">
        <v>0</v>
      </c>
      <c r="Q2439">
        <v>41</v>
      </c>
      <c r="R2439">
        <v>7.15</v>
      </c>
      <c r="X2439">
        <v>8</v>
      </c>
      <c r="Y2439">
        <v>0.28999999999999998</v>
      </c>
      <c r="Z2439">
        <v>102</v>
      </c>
      <c r="AA2439">
        <f t="shared" si="76"/>
        <v>34</v>
      </c>
    </row>
    <row r="2440" spans="1:27" x14ac:dyDescent="0.25">
      <c r="A2440" t="s">
        <v>1127</v>
      </c>
      <c r="B2440">
        <v>2006</v>
      </c>
      <c r="C2440" t="str">
        <f t="shared" si="77"/>
        <v>Drug Era 1992-2006</v>
      </c>
      <c r="D2440" t="s">
        <v>18</v>
      </c>
      <c r="E2440">
        <v>161</v>
      </c>
      <c r="F2440">
        <v>24</v>
      </c>
      <c r="G2440">
        <v>7</v>
      </c>
      <c r="H2440">
        <v>22</v>
      </c>
      <c r="I2440">
        <v>34</v>
      </c>
      <c r="J2440">
        <v>1</v>
      </c>
      <c r="K2440">
        <v>2</v>
      </c>
      <c r="L2440">
        <v>2</v>
      </c>
      <c r="M2440">
        <v>1</v>
      </c>
      <c r="Q2440">
        <v>36</v>
      </c>
      <c r="R2440">
        <v>6.35</v>
      </c>
      <c r="X2440">
        <v>17</v>
      </c>
      <c r="Z2440">
        <v>102</v>
      </c>
      <c r="AA2440">
        <f t="shared" si="76"/>
        <v>34</v>
      </c>
    </row>
    <row r="2441" spans="1:27" x14ac:dyDescent="0.25">
      <c r="A2441" t="s">
        <v>324</v>
      </c>
      <c r="B2441">
        <v>2000</v>
      </c>
      <c r="C2441" t="str">
        <f t="shared" si="77"/>
        <v>Drug Era 1992-2006</v>
      </c>
      <c r="D2441" t="s">
        <v>18</v>
      </c>
      <c r="E2441">
        <v>161</v>
      </c>
      <c r="F2441">
        <v>25</v>
      </c>
      <c r="G2441">
        <v>2</v>
      </c>
      <c r="H2441">
        <v>24</v>
      </c>
      <c r="I2441">
        <v>32</v>
      </c>
      <c r="J2441">
        <v>4</v>
      </c>
      <c r="K2441">
        <v>1</v>
      </c>
      <c r="L2441">
        <v>1</v>
      </c>
      <c r="M2441">
        <v>0</v>
      </c>
      <c r="Q2441">
        <v>39</v>
      </c>
      <c r="R2441">
        <v>6.55</v>
      </c>
      <c r="X2441">
        <v>14</v>
      </c>
      <c r="Y2441">
        <v>0</v>
      </c>
      <c r="Z2441">
        <v>103</v>
      </c>
      <c r="AA2441">
        <f t="shared" si="76"/>
        <v>34.333333333333336</v>
      </c>
    </row>
    <row r="2442" spans="1:27" x14ac:dyDescent="0.25">
      <c r="A2442" t="s">
        <v>2498</v>
      </c>
      <c r="B2442">
        <v>2009</v>
      </c>
      <c r="C2442" t="str">
        <f t="shared" si="77"/>
        <v>Post Drug Era 2007-2012</v>
      </c>
      <c r="D2442" t="s">
        <v>18</v>
      </c>
      <c r="E2442">
        <v>161</v>
      </c>
      <c r="F2442">
        <v>29</v>
      </c>
      <c r="G2442">
        <v>7</v>
      </c>
      <c r="H2442">
        <v>15</v>
      </c>
      <c r="I2442">
        <v>21</v>
      </c>
      <c r="J2442">
        <v>1</v>
      </c>
      <c r="K2442">
        <v>2</v>
      </c>
      <c r="L2442">
        <v>1</v>
      </c>
      <c r="M2442">
        <v>0</v>
      </c>
      <c r="Q2442">
        <v>46</v>
      </c>
      <c r="R2442">
        <v>7.53</v>
      </c>
      <c r="X2442">
        <v>12</v>
      </c>
      <c r="Z2442">
        <v>104</v>
      </c>
      <c r="AA2442">
        <f t="shared" si="76"/>
        <v>34.666666666666664</v>
      </c>
    </row>
    <row r="2443" spans="1:27" x14ac:dyDescent="0.25">
      <c r="A2443" t="s">
        <v>1261</v>
      </c>
      <c r="B2443">
        <v>1976</v>
      </c>
      <c r="C2443" t="str">
        <f t="shared" si="77"/>
        <v>Pre-Drug 1970-1991</v>
      </c>
      <c r="D2443" t="s">
        <v>19</v>
      </c>
      <c r="E2443">
        <v>161</v>
      </c>
      <c r="F2443">
        <v>20</v>
      </c>
      <c r="G2443">
        <v>3</v>
      </c>
      <c r="H2443">
        <v>19</v>
      </c>
      <c r="I2443">
        <v>15</v>
      </c>
      <c r="J2443">
        <v>6</v>
      </c>
      <c r="K2443">
        <v>2</v>
      </c>
      <c r="L2443">
        <v>0</v>
      </c>
      <c r="M2443">
        <v>1</v>
      </c>
      <c r="Q2443">
        <v>41</v>
      </c>
      <c r="R2443">
        <v>5.14</v>
      </c>
      <c r="X2443">
        <v>28</v>
      </c>
      <c r="Y2443">
        <v>0.31</v>
      </c>
      <c r="Z2443">
        <v>105</v>
      </c>
      <c r="AA2443">
        <f t="shared" si="76"/>
        <v>35</v>
      </c>
    </row>
    <row r="2444" spans="1:27" x14ac:dyDescent="0.25">
      <c r="A2444" t="s">
        <v>193</v>
      </c>
      <c r="B2444">
        <v>2006</v>
      </c>
      <c r="C2444" t="str">
        <f t="shared" si="77"/>
        <v>Drug Era 1992-2006</v>
      </c>
      <c r="D2444" t="s">
        <v>19</v>
      </c>
      <c r="E2444">
        <v>161</v>
      </c>
      <c r="F2444">
        <v>22</v>
      </c>
      <c r="G2444">
        <v>5</v>
      </c>
      <c r="H2444">
        <v>17</v>
      </c>
      <c r="I2444">
        <v>22</v>
      </c>
      <c r="J2444">
        <v>0</v>
      </c>
      <c r="K2444">
        <v>5</v>
      </c>
      <c r="L2444">
        <v>4</v>
      </c>
      <c r="M2444">
        <v>0</v>
      </c>
      <c r="Q2444">
        <v>38</v>
      </c>
      <c r="R2444">
        <v>5.66</v>
      </c>
      <c r="X2444">
        <v>35</v>
      </c>
      <c r="Z2444">
        <v>105</v>
      </c>
      <c r="AA2444">
        <f t="shared" si="76"/>
        <v>35</v>
      </c>
    </row>
    <row r="2445" spans="1:27" x14ac:dyDescent="0.25">
      <c r="A2445" t="s">
        <v>1817</v>
      </c>
      <c r="B2445">
        <v>2007</v>
      </c>
      <c r="C2445" t="str">
        <f t="shared" si="77"/>
        <v>Post Drug Era 2007-2012</v>
      </c>
      <c r="D2445" t="s">
        <v>18</v>
      </c>
      <c r="E2445">
        <v>161</v>
      </c>
      <c r="F2445">
        <v>15</v>
      </c>
      <c r="G2445">
        <v>5</v>
      </c>
      <c r="H2445">
        <v>18</v>
      </c>
      <c r="I2445">
        <v>35</v>
      </c>
      <c r="J2445">
        <v>2</v>
      </c>
      <c r="K2445">
        <v>2</v>
      </c>
      <c r="L2445">
        <v>1</v>
      </c>
      <c r="M2445">
        <v>0</v>
      </c>
      <c r="Q2445">
        <v>38</v>
      </c>
      <c r="R2445">
        <v>3.86</v>
      </c>
      <c r="X2445">
        <v>31</v>
      </c>
      <c r="Z2445">
        <v>105</v>
      </c>
      <c r="AA2445">
        <f t="shared" si="76"/>
        <v>35</v>
      </c>
    </row>
    <row r="2446" spans="1:27" x14ac:dyDescent="0.25">
      <c r="A2446" t="s">
        <v>2682</v>
      </c>
      <c r="B2446">
        <v>1976</v>
      </c>
      <c r="C2446" t="str">
        <f t="shared" si="77"/>
        <v>Pre-Drug 1970-1991</v>
      </c>
      <c r="D2446" t="s">
        <v>18</v>
      </c>
      <c r="E2446">
        <v>161</v>
      </c>
      <c r="F2446">
        <v>21</v>
      </c>
      <c r="G2446">
        <v>3</v>
      </c>
      <c r="H2446">
        <v>13</v>
      </c>
      <c r="I2446">
        <v>32</v>
      </c>
      <c r="J2446">
        <v>2</v>
      </c>
      <c r="K2446">
        <v>1</v>
      </c>
      <c r="L2446">
        <v>1</v>
      </c>
      <c r="M2446">
        <v>0</v>
      </c>
      <c r="Q2446">
        <v>41</v>
      </c>
      <c r="R2446">
        <v>5.35</v>
      </c>
      <c r="X2446">
        <v>14</v>
      </c>
      <c r="Y2446">
        <v>0.28000000000000003</v>
      </c>
      <c r="Z2446">
        <v>106</v>
      </c>
      <c r="AA2446">
        <f t="shared" si="76"/>
        <v>35.333333333333336</v>
      </c>
    </row>
    <row r="2447" spans="1:27" x14ac:dyDescent="0.25">
      <c r="A2447" t="s">
        <v>1996</v>
      </c>
      <c r="B2447">
        <v>2003</v>
      </c>
      <c r="C2447" t="str">
        <f t="shared" si="77"/>
        <v>Drug Era 1992-2006</v>
      </c>
      <c r="D2447" t="s">
        <v>18</v>
      </c>
      <c r="E2447">
        <v>161</v>
      </c>
      <c r="F2447">
        <v>31</v>
      </c>
      <c r="G2447">
        <v>12</v>
      </c>
      <c r="H2447">
        <v>12</v>
      </c>
      <c r="I2447">
        <v>21</v>
      </c>
      <c r="J2447">
        <v>0</v>
      </c>
      <c r="K2447">
        <v>1</v>
      </c>
      <c r="L2447">
        <v>1</v>
      </c>
      <c r="M2447">
        <v>0</v>
      </c>
      <c r="Q2447">
        <v>47</v>
      </c>
      <c r="R2447">
        <v>7.9</v>
      </c>
      <c r="X2447">
        <v>14</v>
      </c>
      <c r="Y2447">
        <v>0.32</v>
      </c>
      <c r="Z2447">
        <v>106</v>
      </c>
      <c r="AA2447">
        <f t="shared" si="76"/>
        <v>35.333333333333336</v>
      </c>
    </row>
    <row r="2448" spans="1:27" x14ac:dyDescent="0.25">
      <c r="A2448" t="s">
        <v>3112</v>
      </c>
      <c r="B2448">
        <v>1986</v>
      </c>
      <c r="C2448" t="str">
        <f t="shared" si="77"/>
        <v>Pre-Drug 1970-1991</v>
      </c>
      <c r="D2448" t="s">
        <v>19</v>
      </c>
      <c r="E2448">
        <v>161</v>
      </c>
      <c r="F2448">
        <v>21</v>
      </c>
      <c r="G2448">
        <v>4</v>
      </c>
      <c r="H2448">
        <v>11</v>
      </c>
      <c r="I2448">
        <v>14</v>
      </c>
      <c r="J2448">
        <v>0</v>
      </c>
      <c r="K2448">
        <v>5</v>
      </c>
      <c r="L2448">
        <v>1</v>
      </c>
      <c r="M2448">
        <v>1</v>
      </c>
      <c r="Q2448">
        <v>46</v>
      </c>
      <c r="R2448">
        <v>5.3</v>
      </c>
      <c r="X2448">
        <v>15</v>
      </c>
      <c r="Y2448">
        <v>0.31</v>
      </c>
      <c r="Z2448">
        <v>107</v>
      </c>
      <c r="AA2448">
        <f t="shared" si="76"/>
        <v>35.666666666666664</v>
      </c>
    </row>
    <row r="2449" spans="1:27" x14ac:dyDescent="0.25">
      <c r="A2449" t="s">
        <v>2338</v>
      </c>
      <c r="B2449">
        <v>1999</v>
      </c>
      <c r="C2449" t="str">
        <f t="shared" si="77"/>
        <v>Drug Era 1992-2006</v>
      </c>
      <c r="D2449" t="s">
        <v>18</v>
      </c>
      <c r="E2449">
        <v>161</v>
      </c>
      <c r="F2449">
        <v>17</v>
      </c>
      <c r="G2449">
        <v>5</v>
      </c>
      <c r="H2449">
        <v>25</v>
      </c>
      <c r="I2449">
        <v>39</v>
      </c>
      <c r="J2449">
        <v>1</v>
      </c>
      <c r="K2449">
        <v>2</v>
      </c>
      <c r="L2449">
        <v>3</v>
      </c>
      <c r="M2449">
        <v>0</v>
      </c>
      <c r="Q2449">
        <v>27</v>
      </c>
      <c r="R2449">
        <v>4.25</v>
      </c>
      <c r="X2449">
        <v>31</v>
      </c>
      <c r="Y2449">
        <v>0</v>
      </c>
      <c r="Z2449">
        <v>108</v>
      </c>
      <c r="AA2449">
        <f t="shared" si="76"/>
        <v>36</v>
      </c>
    </row>
    <row r="2450" spans="1:27" x14ac:dyDescent="0.25">
      <c r="A2450" t="s">
        <v>641</v>
      </c>
      <c r="B2450">
        <v>2001</v>
      </c>
      <c r="C2450" t="str">
        <f t="shared" si="77"/>
        <v>Drug Era 1992-2006</v>
      </c>
      <c r="D2450" t="s">
        <v>19</v>
      </c>
      <c r="E2450">
        <v>161</v>
      </c>
      <c r="F2450">
        <v>19</v>
      </c>
      <c r="G2450">
        <v>3</v>
      </c>
      <c r="H2450">
        <v>13</v>
      </c>
      <c r="I2450">
        <v>25</v>
      </c>
      <c r="J2450">
        <v>0</v>
      </c>
      <c r="K2450">
        <v>2</v>
      </c>
      <c r="L2450">
        <v>2</v>
      </c>
      <c r="M2450">
        <v>0</v>
      </c>
      <c r="Q2450">
        <v>40</v>
      </c>
      <c r="R2450">
        <v>4.75</v>
      </c>
      <c r="X2450">
        <v>12</v>
      </c>
      <c r="Z2450">
        <v>108</v>
      </c>
      <c r="AA2450">
        <f t="shared" si="76"/>
        <v>36</v>
      </c>
    </row>
    <row r="2451" spans="1:27" x14ac:dyDescent="0.25">
      <c r="A2451" t="s">
        <v>894</v>
      </c>
      <c r="B2451">
        <v>2003</v>
      </c>
      <c r="C2451" t="str">
        <f t="shared" si="77"/>
        <v>Drug Era 1992-2006</v>
      </c>
      <c r="D2451" t="s">
        <v>19</v>
      </c>
      <c r="E2451">
        <v>161</v>
      </c>
      <c r="F2451">
        <v>22</v>
      </c>
      <c r="G2451">
        <v>5</v>
      </c>
      <c r="H2451">
        <v>21</v>
      </c>
      <c r="I2451">
        <v>23</v>
      </c>
      <c r="J2451">
        <v>1</v>
      </c>
      <c r="K2451">
        <v>3</v>
      </c>
      <c r="L2451">
        <v>3</v>
      </c>
      <c r="M2451">
        <v>0</v>
      </c>
      <c r="Q2451">
        <v>32</v>
      </c>
      <c r="R2451">
        <v>5.5</v>
      </c>
      <c r="X2451">
        <v>26</v>
      </c>
      <c r="Y2451">
        <v>0.24</v>
      </c>
      <c r="Z2451">
        <v>108</v>
      </c>
      <c r="AA2451">
        <f t="shared" si="76"/>
        <v>36</v>
      </c>
    </row>
    <row r="2452" spans="1:27" x14ac:dyDescent="0.25">
      <c r="A2452" t="s">
        <v>2022</v>
      </c>
      <c r="B2452">
        <v>2009</v>
      </c>
      <c r="C2452" t="str">
        <f t="shared" si="77"/>
        <v>Post Drug Era 2007-2012</v>
      </c>
      <c r="D2452" t="s">
        <v>18</v>
      </c>
      <c r="E2452">
        <v>161</v>
      </c>
      <c r="F2452">
        <v>12</v>
      </c>
      <c r="G2452">
        <v>4</v>
      </c>
      <c r="H2452">
        <v>19</v>
      </c>
      <c r="I2452">
        <v>23</v>
      </c>
      <c r="J2452">
        <v>1</v>
      </c>
      <c r="K2452">
        <v>2</v>
      </c>
      <c r="L2452">
        <v>1</v>
      </c>
      <c r="M2452">
        <v>0</v>
      </c>
      <c r="Q2452">
        <v>36</v>
      </c>
      <c r="R2452">
        <v>2.95</v>
      </c>
      <c r="X2452">
        <v>31</v>
      </c>
      <c r="Z2452">
        <v>110</v>
      </c>
      <c r="AA2452">
        <f t="shared" si="76"/>
        <v>36.666666666666664</v>
      </c>
    </row>
    <row r="2453" spans="1:27" x14ac:dyDescent="0.25">
      <c r="A2453" t="s">
        <v>1537</v>
      </c>
      <c r="B2453">
        <v>1979</v>
      </c>
      <c r="C2453" t="str">
        <f t="shared" si="77"/>
        <v>Pre-Drug 1970-1991</v>
      </c>
      <c r="D2453" t="s">
        <v>18</v>
      </c>
      <c r="E2453">
        <v>161</v>
      </c>
      <c r="F2453">
        <v>14</v>
      </c>
      <c r="G2453">
        <v>2</v>
      </c>
      <c r="H2453">
        <v>18</v>
      </c>
      <c r="I2453">
        <v>22</v>
      </c>
      <c r="J2453">
        <v>2</v>
      </c>
      <c r="K2453">
        <v>2</v>
      </c>
      <c r="L2453">
        <v>0</v>
      </c>
      <c r="M2453">
        <v>1</v>
      </c>
      <c r="Q2453">
        <v>38</v>
      </c>
      <c r="R2453">
        <v>3.41</v>
      </c>
      <c r="X2453">
        <v>16</v>
      </c>
      <c r="Y2453">
        <v>0.27</v>
      </c>
      <c r="Z2453">
        <v>111</v>
      </c>
      <c r="AA2453">
        <f t="shared" si="76"/>
        <v>37</v>
      </c>
    </row>
    <row r="2454" spans="1:27" x14ac:dyDescent="0.25">
      <c r="A2454" t="s">
        <v>3077</v>
      </c>
      <c r="B2454">
        <v>1984</v>
      </c>
      <c r="C2454" t="str">
        <f t="shared" si="77"/>
        <v>Pre-Drug 1970-1991</v>
      </c>
      <c r="D2454" t="s">
        <v>19</v>
      </c>
      <c r="E2454">
        <v>161</v>
      </c>
      <c r="F2454">
        <v>21</v>
      </c>
      <c r="G2454">
        <v>3</v>
      </c>
      <c r="H2454">
        <v>13</v>
      </c>
      <c r="I2454">
        <v>21</v>
      </c>
      <c r="J2454">
        <v>0</v>
      </c>
      <c r="K2454">
        <v>2</v>
      </c>
      <c r="L2454">
        <v>0</v>
      </c>
      <c r="M2454">
        <v>0</v>
      </c>
      <c r="Q2454">
        <v>39</v>
      </c>
      <c r="R2454">
        <v>5.1100000000000003</v>
      </c>
      <c r="X2454">
        <v>26</v>
      </c>
      <c r="Y2454">
        <v>0.27</v>
      </c>
      <c r="Z2454">
        <v>111</v>
      </c>
      <c r="AA2454">
        <f t="shared" si="76"/>
        <v>37</v>
      </c>
    </row>
    <row r="2455" spans="1:27" x14ac:dyDescent="0.25">
      <c r="A2455" t="s">
        <v>939</v>
      </c>
      <c r="B2455">
        <v>1999</v>
      </c>
      <c r="C2455" t="str">
        <f t="shared" si="77"/>
        <v>Drug Era 1992-2006</v>
      </c>
      <c r="D2455" t="s">
        <v>19</v>
      </c>
      <c r="E2455">
        <v>161</v>
      </c>
      <c r="F2455">
        <v>14</v>
      </c>
      <c r="G2455">
        <v>5</v>
      </c>
      <c r="H2455">
        <v>9</v>
      </c>
      <c r="I2455">
        <v>22</v>
      </c>
      <c r="J2455">
        <v>4</v>
      </c>
      <c r="K2455">
        <v>5</v>
      </c>
      <c r="L2455">
        <v>1</v>
      </c>
      <c r="M2455">
        <v>0</v>
      </c>
      <c r="Q2455">
        <v>42</v>
      </c>
      <c r="R2455">
        <v>3.41</v>
      </c>
      <c r="X2455">
        <v>23</v>
      </c>
      <c r="Y2455">
        <v>0</v>
      </c>
      <c r="Z2455">
        <v>111</v>
      </c>
      <c r="AA2455">
        <f t="shared" si="76"/>
        <v>37</v>
      </c>
    </row>
    <row r="2456" spans="1:27" x14ac:dyDescent="0.25">
      <c r="A2456" t="s">
        <v>2552</v>
      </c>
      <c r="B2456">
        <v>2006</v>
      </c>
      <c r="C2456" t="str">
        <f t="shared" si="77"/>
        <v>Drug Era 1992-2006</v>
      </c>
      <c r="D2456" t="s">
        <v>19</v>
      </c>
      <c r="E2456">
        <v>161</v>
      </c>
      <c r="F2456">
        <v>27</v>
      </c>
      <c r="G2456">
        <v>3</v>
      </c>
      <c r="H2456">
        <v>16</v>
      </c>
      <c r="I2456">
        <v>18</v>
      </c>
      <c r="J2456">
        <v>5</v>
      </c>
      <c r="K2456">
        <v>2</v>
      </c>
      <c r="L2456">
        <v>1</v>
      </c>
      <c r="M2456">
        <v>0</v>
      </c>
      <c r="Q2456">
        <v>39</v>
      </c>
      <c r="R2456">
        <v>6.51</v>
      </c>
      <c r="X2456">
        <v>14</v>
      </c>
      <c r="Z2456">
        <v>112</v>
      </c>
      <c r="AA2456">
        <f t="shared" si="76"/>
        <v>37.333333333333336</v>
      </c>
    </row>
    <row r="2457" spans="1:27" x14ac:dyDescent="0.25">
      <c r="A2457" t="s">
        <v>1263</v>
      </c>
      <c r="B2457">
        <v>1980</v>
      </c>
      <c r="C2457" t="str">
        <f t="shared" si="77"/>
        <v>Pre-Drug 1970-1991</v>
      </c>
      <c r="D2457" t="s">
        <v>19</v>
      </c>
      <c r="E2457">
        <v>161</v>
      </c>
      <c r="F2457">
        <v>11</v>
      </c>
      <c r="G2457">
        <v>1</v>
      </c>
      <c r="H2457">
        <v>17</v>
      </c>
      <c r="I2457">
        <v>24</v>
      </c>
      <c r="J2457">
        <v>2</v>
      </c>
      <c r="K2457">
        <v>1</v>
      </c>
      <c r="L2457">
        <v>0</v>
      </c>
      <c r="M2457">
        <v>0</v>
      </c>
      <c r="Q2457">
        <v>38</v>
      </c>
      <c r="R2457">
        <v>2.63</v>
      </c>
      <c r="X2457">
        <v>31</v>
      </c>
      <c r="Y2457">
        <v>0.26</v>
      </c>
      <c r="Z2457">
        <v>113</v>
      </c>
      <c r="AA2457">
        <f t="shared" si="76"/>
        <v>37.666666666666664</v>
      </c>
    </row>
    <row r="2458" spans="1:27" x14ac:dyDescent="0.25">
      <c r="A2458" t="s">
        <v>1448</v>
      </c>
      <c r="B2458">
        <v>2006</v>
      </c>
      <c r="C2458" t="str">
        <f t="shared" si="77"/>
        <v>Drug Era 1992-2006</v>
      </c>
      <c r="D2458" t="s">
        <v>18</v>
      </c>
      <c r="E2458">
        <v>161</v>
      </c>
      <c r="F2458">
        <v>19</v>
      </c>
      <c r="G2458">
        <v>6</v>
      </c>
      <c r="H2458">
        <v>19</v>
      </c>
      <c r="I2458">
        <v>45</v>
      </c>
      <c r="J2458">
        <v>2</v>
      </c>
      <c r="K2458">
        <v>0</v>
      </c>
      <c r="L2458">
        <v>3</v>
      </c>
      <c r="M2458">
        <v>0</v>
      </c>
      <c r="Q2458">
        <v>30</v>
      </c>
      <c r="R2458">
        <v>4.54</v>
      </c>
      <c r="X2458">
        <v>22</v>
      </c>
      <c r="Z2458">
        <v>113</v>
      </c>
      <c r="AA2458">
        <f t="shared" si="76"/>
        <v>37.666666666666664</v>
      </c>
    </row>
    <row r="2459" spans="1:27" x14ac:dyDescent="0.25">
      <c r="A2459" t="s">
        <v>873</v>
      </c>
      <c r="B2459">
        <v>2003</v>
      </c>
      <c r="C2459" t="str">
        <f t="shared" si="77"/>
        <v>Drug Era 1992-2006</v>
      </c>
      <c r="D2459" t="s">
        <v>18</v>
      </c>
      <c r="E2459">
        <v>161</v>
      </c>
      <c r="F2459">
        <v>17</v>
      </c>
      <c r="G2459">
        <v>2</v>
      </c>
      <c r="H2459">
        <v>12</v>
      </c>
      <c r="I2459">
        <v>19</v>
      </c>
      <c r="J2459">
        <v>2</v>
      </c>
      <c r="K2459">
        <v>3</v>
      </c>
      <c r="L2459">
        <v>2</v>
      </c>
      <c r="M2459">
        <v>0</v>
      </c>
      <c r="Q2459">
        <v>37</v>
      </c>
      <c r="R2459">
        <v>3.99</v>
      </c>
      <c r="X2459">
        <v>22</v>
      </c>
      <c r="Y2459">
        <v>0.25</v>
      </c>
      <c r="Z2459">
        <v>115</v>
      </c>
      <c r="AA2459">
        <f t="shared" si="76"/>
        <v>38.333333333333336</v>
      </c>
    </row>
    <row r="2460" spans="1:27" x14ac:dyDescent="0.25">
      <c r="A2460" t="s">
        <v>957</v>
      </c>
      <c r="B2460">
        <v>2010</v>
      </c>
      <c r="C2460" t="str">
        <f t="shared" si="77"/>
        <v>Post Drug Era 2007-2012</v>
      </c>
      <c r="D2460" t="s">
        <v>19</v>
      </c>
      <c r="E2460">
        <v>161</v>
      </c>
      <c r="F2460">
        <v>15</v>
      </c>
      <c r="G2460">
        <v>5</v>
      </c>
      <c r="H2460">
        <v>18</v>
      </c>
      <c r="I2460">
        <v>39</v>
      </c>
      <c r="J2460">
        <v>1</v>
      </c>
      <c r="K2460">
        <v>2</v>
      </c>
      <c r="L2460">
        <v>1</v>
      </c>
      <c r="M2460">
        <v>1</v>
      </c>
      <c r="Q2460">
        <v>28</v>
      </c>
      <c r="R2460">
        <v>3.52</v>
      </c>
      <c r="X2460">
        <v>16</v>
      </c>
      <c r="Z2460">
        <v>115</v>
      </c>
      <c r="AA2460">
        <f t="shared" si="76"/>
        <v>38.333333333333336</v>
      </c>
    </row>
    <row r="2461" spans="1:27" x14ac:dyDescent="0.25">
      <c r="A2461" t="s">
        <v>3036</v>
      </c>
      <c r="B2461">
        <v>2004</v>
      </c>
      <c r="C2461" t="str">
        <f t="shared" si="77"/>
        <v>Drug Era 1992-2006</v>
      </c>
      <c r="D2461" t="s">
        <v>18</v>
      </c>
      <c r="E2461">
        <v>161</v>
      </c>
      <c r="F2461">
        <v>27</v>
      </c>
      <c r="G2461">
        <v>12</v>
      </c>
      <c r="H2461">
        <v>5</v>
      </c>
      <c r="I2461">
        <v>33</v>
      </c>
      <c r="J2461">
        <v>0</v>
      </c>
      <c r="K2461">
        <v>1</v>
      </c>
      <c r="L2461">
        <v>0</v>
      </c>
      <c r="M2461">
        <v>0</v>
      </c>
      <c r="Q2461">
        <v>39</v>
      </c>
      <c r="R2461">
        <v>6.23</v>
      </c>
      <c r="X2461">
        <v>17</v>
      </c>
      <c r="Y2461">
        <v>0.25</v>
      </c>
      <c r="Z2461">
        <v>117</v>
      </c>
      <c r="AA2461">
        <f t="shared" si="76"/>
        <v>39</v>
      </c>
    </row>
    <row r="2462" spans="1:27" x14ac:dyDescent="0.25">
      <c r="A2462" t="s">
        <v>1955</v>
      </c>
      <c r="B2462">
        <v>2012</v>
      </c>
      <c r="C2462" t="str">
        <f t="shared" si="77"/>
        <v>Post Drug Era 2007-2012</v>
      </c>
      <c r="D2462" t="s">
        <v>18</v>
      </c>
      <c r="E2462">
        <v>161</v>
      </c>
      <c r="F2462">
        <v>19</v>
      </c>
      <c r="G2462">
        <v>6</v>
      </c>
      <c r="H2462">
        <v>9</v>
      </c>
      <c r="I2462">
        <v>26</v>
      </c>
      <c r="J2462">
        <v>2</v>
      </c>
      <c r="K2462">
        <v>0</v>
      </c>
      <c r="L2462">
        <v>1</v>
      </c>
      <c r="M2462">
        <v>0</v>
      </c>
      <c r="Q2462">
        <v>36</v>
      </c>
      <c r="R2462">
        <v>4.38</v>
      </c>
      <c r="X2462">
        <v>25</v>
      </c>
      <c r="Z2462">
        <v>117</v>
      </c>
      <c r="AA2462">
        <f t="shared" si="76"/>
        <v>39</v>
      </c>
    </row>
    <row r="2463" spans="1:27" x14ac:dyDescent="0.25">
      <c r="A2463" t="s">
        <v>2340</v>
      </c>
      <c r="B2463">
        <v>2003</v>
      </c>
      <c r="C2463" t="str">
        <f t="shared" si="77"/>
        <v>Drug Era 1992-2006</v>
      </c>
      <c r="D2463" t="s">
        <v>19</v>
      </c>
      <c r="E2463">
        <v>161</v>
      </c>
      <c r="F2463">
        <v>23</v>
      </c>
      <c r="G2463">
        <v>10</v>
      </c>
      <c r="H2463">
        <v>5</v>
      </c>
      <c r="I2463">
        <v>13</v>
      </c>
      <c r="J2463">
        <v>0</v>
      </c>
      <c r="K2463">
        <v>1</v>
      </c>
      <c r="L2463">
        <v>2</v>
      </c>
      <c r="M2463">
        <v>1</v>
      </c>
      <c r="Q2463">
        <v>40</v>
      </c>
      <c r="R2463">
        <v>5.22</v>
      </c>
      <c r="X2463">
        <v>6</v>
      </c>
      <c r="Y2463">
        <v>0.26</v>
      </c>
      <c r="Z2463">
        <v>119</v>
      </c>
      <c r="AA2463">
        <f t="shared" si="76"/>
        <v>39.666666666666664</v>
      </c>
    </row>
    <row r="2464" spans="1:27" x14ac:dyDescent="0.25">
      <c r="A2464" t="s">
        <v>529</v>
      </c>
      <c r="B2464">
        <v>1999</v>
      </c>
      <c r="C2464" t="str">
        <f t="shared" si="77"/>
        <v>Drug Era 1992-2006</v>
      </c>
      <c r="D2464" t="s">
        <v>18</v>
      </c>
      <c r="E2464">
        <v>161</v>
      </c>
      <c r="F2464">
        <v>12</v>
      </c>
      <c r="G2464">
        <v>3</v>
      </c>
      <c r="H2464">
        <v>12</v>
      </c>
      <c r="I2464">
        <v>23</v>
      </c>
      <c r="J2464">
        <v>2</v>
      </c>
      <c r="K2464">
        <v>1</v>
      </c>
      <c r="L2464">
        <v>0</v>
      </c>
      <c r="M2464">
        <v>0</v>
      </c>
      <c r="Q2464">
        <v>31</v>
      </c>
      <c r="R2464">
        <v>2.68</v>
      </c>
      <c r="X2464">
        <v>23</v>
      </c>
      <c r="Y2464">
        <v>0</v>
      </c>
      <c r="Z2464">
        <v>121</v>
      </c>
      <c r="AA2464">
        <f t="shared" si="76"/>
        <v>40.333333333333336</v>
      </c>
    </row>
    <row r="2465" spans="1:27" x14ac:dyDescent="0.25">
      <c r="A2465" t="s">
        <v>1345</v>
      </c>
      <c r="B2465">
        <v>1972</v>
      </c>
      <c r="C2465" t="str">
        <f t="shared" si="77"/>
        <v>Pre-Drug 1970-1991</v>
      </c>
      <c r="D2465" t="s">
        <v>19</v>
      </c>
      <c r="E2465">
        <v>161</v>
      </c>
      <c r="F2465">
        <v>12</v>
      </c>
      <c r="G2465">
        <v>1</v>
      </c>
      <c r="H2465">
        <v>9</v>
      </c>
      <c r="I2465">
        <v>34</v>
      </c>
      <c r="J2465">
        <v>0</v>
      </c>
      <c r="K2465">
        <v>0</v>
      </c>
      <c r="L2465">
        <v>0</v>
      </c>
      <c r="M2465">
        <v>0</v>
      </c>
      <c r="Q2465">
        <v>33</v>
      </c>
      <c r="R2465">
        <v>2.63</v>
      </c>
      <c r="X2465">
        <v>18</v>
      </c>
      <c r="Y2465">
        <v>0.21</v>
      </c>
      <c r="Z2465">
        <v>123</v>
      </c>
      <c r="AA2465">
        <f t="shared" si="76"/>
        <v>41</v>
      </c>
    </row>
    <row r="2466" spans="1:27" x14ac:dyDescent="0.25">
      <c r="A2466" t="s">
        <v>2167</v>
      </c>
      <c r="B2466">
        <v>2009</v>
      </c>
      <c r="C2466" t="str">
        <f t="shared" si="77"/>
        <v>Post Drug Era 2007-2012</v>
      </c>
      <c r="D2466" t="s">
        <v>18</v>
      </c>
      <c r="E2466">
        <v>161</v>
      </c>
      <c r="F2466">
        <v>12</v>
      </c>
      <c r="G2466">
        <v>5</v>
      </c>
      <c r="H2466">
        <v>9</v>
      </c>
      <c r="I2466">
        <v>20</v>
      </c>
      <c r="J2466">
        <v>0</v>
      </c>
      <c r="K2466">
        <v>2</v>
      </c>
      <c r="L2466">
        <v>0</v>
      </c>
      <c r="M2466">
        <v>0</v>
      </c>
      <c r="Q2466">
        <v>31</v>
      </c>
      <c r="R2466">
        <v>2.59</v>
      </c>
      <c r="X2466">
        <v>12</v>
      </c>
      <c r="Z2466">
        <v>125</v>
      </c>
      <c r="AA2466">
        <f t="shared" si="76"/>
        <v>41.666666666666664</v>
      </c>
    </row>
    <row r="2467" spans="1:27" x14ac:dyDescent="0.25">
      <c r="A2467" t="s">
        <v>2074</v>
      </c>
      <c r="B2467">
        <v>2007</v>
      </c>
      <c r="C2467" t="str">
        <f t="shared" si="77"/>
        <v>Post Drug Era 2007-2012</v>
      </c>
      <c r="D2467" t="s">
        <v>19</v>
      </c>
      <c r="E2467">
        <v>162</v>
      </c>
      <c r="F2467">
        <v>28</v>
      </c>
      <c r="G2467">
        <v>4</v>
      </c>
      <c r="H2467">
        <v>28</v>
      </c>
      <c r="I2467">
        <v>28</v>
      </c>
      <c r="J2467">
        <v>1</v>
      </c>
      <c r="K2467">
        <v>1</v>
      </c>
      <c r="L2467">
        <v>2</v>
      </c>
      <c r="M2467">
        <v>1</v>
      </c>
      <c r="Q2467">
        <v>42</v>
      </c>
      <c r="R2467">
        <v>7.79</v>
      </c>
      <c r="X2467">
        <v>25</v>
      </c>
      <c r="Z2467">
        <v>97</v>
      </c>
      <c r="AA2467">
        <f t="shared" si="76"/>
        <v>32.333333333333336</v>
      </c>
    </row>
    <row r="2468" spans="1:27" x14ac:dyDescent="0.25">
      <c r="A2468" t="s">
        <v>1971</v>
      </c>
      <c r="B2468">
        <v>1997</v>
      </c>
      <c r="C2468" t="str">
        <f t="shared" si="77"/>
        <v>Drug Era 1992-2006</v>
      </c>
      <c r="D2468" t="s">
        <v>18</v>
      </c>
      <c r="E2468">
        <v>162</v>
      </c>
      <c r="F2468">
        <v>25</v>
      </c>
      <c r="G2468">
        <v>3</v>
      </c>
      <c r="H2468">
        <v>21</v>
      </c>
      <c r="I2468">
        <v>16</v>
      </c>
      <c r="J2468">
        <v>3</v>
      </c>
      <c r="K2468">
        <v>1</v>
      </c>
      <c r="L2468">
        <v>4</v>
      </c>
      <c r="M2468">
        <v>1</v>
      </c>
      <c r="Q2468">
        <v>50</v>
      </c>
      <c r="R2468">
        <v>6.75</v>
      </c>
      <c r="X2468">
        <v>21</v>
      </c>
      <c r="Y2468">
        <v>0.37</v>
      </c>
      <c r="Z2468">
        <v>100</v>
      </c>
      <c r="AA2468">
        <f t="shared" si="76"/>
        <v>33.333333333333336</v>
      </c>
    </row>
    <row r="2469" spans="1:27" x14ac:dyDescent="0.25">
      <c r="A2469" t="s">
        <v>3126</v>
      </c>
      <c r="B2469">
        <v>2011</v>
      </c>
      <c r="C2469" t="str">
        <f t="shared" si="77"/>
        <v>Post Drug Era 2007-2012</v>
      </c>
      <c r="D2469" t="s">
        <v>19</v>
      </c>
      <c r="E2469">
        <v>162</v>
      </c>
      <c r="F2469">
        <v>25</v>
      </c>
      <c r="G2469">
        <v>5</v>
      </c>
      <c r="H2469">
        <v>26</v>
      </c>
      <c r="I2469">
        <v>32</v>
      </c>
      <c r="J2469">
        <v>4</v>
      </c>
      <c r="K2469">
        <v>0</v>
      </c>
      <c r="L2469">
        <v>1</v>
      </c>
      <c r="M2469">
        <v>0</v>
      </c>
      <c r="Q2469">
        <v>37</v>
      </c>
      <c r="R2469">
        <v>6.68</v>
      </c>
      <c r="X2469">
        <v>16</v>
      </c>
      <c r="Z2469">
        <v>101</v>
      </c>
      <c r="AA2469">
        <f t="shared" si="76"/>
        <v>33.666666666666664</v>
      </c>
    </row>
    <row r="2470" spans="1:27" x14ac:dyDescent="0.25">
      <c r="A2470" t="s">
        <v>1471</v>
      </c>
      <c r="B2470">
        <v>2007</v>
      </c>
      <c r="C2470" t="str">
        <f t="shared" si="77"/>
        <v>Post Drug Era 2007-2012</v>
      </c>
      <c r="D2470" t="s">
        <v>18</v>
      </c>
      <c r="E2470">
        <v>162</v>
      </c>
      <c r="F2470">
        <v>31</v>
      </c>
      <c r="G2470">
        <v>8</v>
      </c>
      <c r="H2470">
        <v>9</v>
      </c>
      <c r="I2470">
        <v>34</v>
      </c>
      <c r="J2470">
        <v>0</v>
      </c>
      <c r="K2470">
        <v>3</v>
      </c>
      <c r="L2470">
        <v>6</v>
      </c>
      <c r="M2470">
        <v>0</v>
      </c>
      <c r="Q2470">
        <v>49</v>
      </c>
      <c r="R2470">
        <v>8.2100000000000009</v>
      </c>
      <c r="X2470">
        <v>38</v>
      </c>
      <c r="Z2470">
        <v>102</v>
      </c>
      <c r="AA2470">
        <f t="shared" si="76"/>
        <v>34</v>
      </c>
    </row>
    <row r="2471" spans="1:27" x14ac:dyDescent="0.25">
      <c r="A2471" t="s">
        <v>1424</v>
      </c>
      <c r="B2471">
        <v>1983</v>
      </c>
      <c r="C2471" t="str">
        <f t="shared" si="77"/>
        <v>Pre-Drug 1970-1991</v>
      </c>
      <c r="D2471" t="s">
        <v>18</v>
      </c>
      <c r="E2471">
        <v>162</v>
      </c>
      <c r="F2471">
        <v>15</v>
      </c>
      <c r="G2471">
        <v>5</v>
      </c>
      <c r="H2471">
        <v>10</v>
      </c>
      <c r="I2471">
        <v>19</v>
      </c>
      <c r="J2471">
        <v>3</v>
      </c>
      <c r="K2471">
        <v>0</v>
      </c>
      <c r="L2471">
        <v>0</v>
      </c>
      <c r="M2471">
        <v>0</v>
      </c>
      <c r="Q2471">
        <v>48</v>
      </c>
      <c r="R2471">
        <v>3.89</v>
      </c>
      <c r="X2471">
        <v>32</v>
      </c>
      <c r="Y2471">
        <v>0.32</v>
      </c>
      <c r="Z2471">
        <v>104</v>
      </c>
      <c r="AA2471">
        <f t="shared" si="76"/>
        <v>34.666666666666664</v>
      </c>
    </row>
    <row r="2472" spans="1:27" x14ac:dyDescent="0.25">
      <c r="A2472" t="s">
        <v>25</v>
      </c>
      <c r="B2472">
        <v>1990</v>
      </c>
      <c r="C2472" t="str">
        <f t="shared" si="77"/>
        <v>Pre-Drug 1970-1991</v>
      </c>
      <c r="D2472" t="s">
        <v>19</v>
      </c>
      <c r="E2472">
        <v>162</v>
      </c>
      <c r="F2472">
        <v>23</v>
      </c>
      <c r="G2472">
        <v>0</v>
      </c>
      <c r="H2472">
        <v>28</v>
      </c>
      <c r="I2472">
        <v>25</v>
      </c>
      <c r="J2472">
        <v>0</v>
      </c>
      <c r="K2472">
        <v>1</v>
      </c>
      <c r="L2472">
        <v>1</v>
      </c>
      <c r="M2472">
        <v>0</v>
      </c>
      <c r="Q2472">
        <v>37</v>
      </c>
      <c r="R2472">
        <v>5.97</v>
      </c>
      <c r="X2472">
        <v>31</v>
      </c>
      <c r="Y2472">
        <v>0.28000000000000003</v>
      </c>
      <c r="Z2472">
        <v>104</v>
      </c>
      <c r="AA2472">
        <f t="shared" si="76"/>
        <v>34.666666666666664</v>
      </c>
    </row>
    <row r="2473" spans="1:27" x14ac:dyDescent="0.25">
      <c r="A2473" t="s">
        <v>2800</v>
      </c>
      <c r="B2473">
        <v>2008</v>
      </c>
      <c r="C2473" t="str">
        <f t="shared" si="77"/>
        <v>Post Drug Era 2007-2012</v>
      </c>
      <c r="D2473" t="s">
        <v>18</v>
      </c>
      <c r="E2473">
        <v>162</v>
      </c>
      <c r="F2473">
        <v>15</v>
      </c>
      <c r="G2473">
        <v>5</v>
      </c>
      <c r="H2473">
        <v>14</v>
      </c>
      <c r="I2473">
        <v>35</v>
      </c>
      <c r="J2473">
        <v>4</v>
      </c>
      <c r="K2473">
        <v>1</v>
      </c>
      <c r="L2473">
        <v>2</v>
      </c>
      <c r="M2473">
        <v>1</v>
      </c>
      <c r="Q2473">
        <v>42</v>
      </c>
      <c r="R2473">
        <v>3.89</v>
      </c>
      <c r="X2473">
        <v>12</v>
      </c>
      <c r="Z2473">
        <v>104</v>
      </c>
      <c r="AA2473">
        <f t="shared" si="76"/>
        <v>34.666666666666664</v>
      </c>
    </row>
    <row r="2474" spans="1:27" x14ac:dyDescent="0.25">
      <c r="A2474" t="s">
        <v>1858</v>
      </c>
      <c r="B2474">
        <v>2006</v>
      </c>
      <c r="C2474" t="str">
        <f t="shared" si="77"/>
        <v>Drug Era 1992-2006</v>
      </c>
      <c r="D2474" t="s">
        <v>18</v>
      </c>
      <c r="E2474">
        <v>162</v>
      </c>
      <c r="F2474">
        <v>19</v>
      </c>
      <c r="G2474">
        <v>6</v>
      </c>
      <c r="H2474">
        <v>16</v>
      </c>
      <c r="I2474">
        <v>10</v>
      </c>
      <c r="J2474">
        <v>2</v>
      </c>
      <c r="K2474">
        <v>1</v>
      </c>
      <c r="L2474">
        <v>3</v>
      </c>
      <c r="M2474">
        <v>1</v>
      </c>
      <c r="Q2474">
        <v>42</v>
      </c>
      <c r="R2474">
        <v>4.8899999999999997</v>
      </c>
      <c r="X2474">
        <v>15</v>
      </c>
      <c r="Z2474">
        <v>105</v>
      </c>
      <c r="AA2474">
        <f t="shared" si="76"/>
        <v>35</v>
      </c>
    </row>
    <row r="2475" spans="1:27" x14ac:dyDescent="0.25">
      <c r="A2475" t="s">
        <v>317</v>
      </c>
      <c r="B2475">
        <v>1991</v>
      </c>
      <c r="C2475" t="str">
        <f t="shared" si="77"/>
        <v>Pre-Drug 1970-1991</v>
      </c>
      <c r="D2475" t="s">
        <v>19</v>
      </c>
      <c r="E2475">
        <v>162</v>
      </c>
      <c r="F2475">
        <v>18</v>
      </c>
      <c r="G2475">
        <v>6</v>
      </c>
      <c r="H2475">
        <v>16</v>
      </c>
      <c r="I2475">
        <v>16</v>
      </c>
      <c r="J2475">
        <v>1</v>
      </c>
      <c r="K2475">
        <v>0</v>
      </c>
      <c r="L2475">
        <v>2</v>
      </c>
      <c r="M2475">
        <v>4</v>
      </c>
      <c r="Q2475">
        <v>39</v>
      </c>
      <c r="R2475">
        <v>4.58</v>
      </c>
      <c r="X2475">
        <v>19</v>
      </c>
      <c r="Y2475">
        <v>0.27</v>
      </c>
      <c r="Z2475">
        <v>106</v>
      </c>
      <c r="AA2475">
        <f t="shared" si="76"/>
        <v>35.333333333333336</v>
      </c>
    </row>
    <row r="2476" spans="1:27" x14ac:dyDescent="0.25">
      <c r="A2476" t="s">
        <v>1565</v>
      </c>
      <c r="B2476">
        <v>2005</v>
      </c>
      <c r="C2476" t="str">
        <f t="shared" si="77"/>
        <v>Drug Era 1992-2006</v>
      </c>
      <c r="D2476" t="s">
        <v>19</v>
      </c>
      <c r="E2476">
        <v>162</v>
      </c>
      <c r="F2476">
        <v>26</v>
      </c>
      <c r="G2476">
        <v>8</v>
      </c>
      <c r="H2476">
        <v>20</v>
      </c>
      <c r="I2476">
        <v>17</v>
      </c>
      <c r="J2476">
        <v>1</v>
      </c>
      <c r="K2476">
        <v>5</v>
      </c>
      <c r="L2476">
        <v>2</v>
      </c>
      <c r="M2476">
        <v>0</v>
      </c>
      <c r="Q2476">
        <v>42</v>
      </c>
      <c r="R2476">
        <v>6.56</v>
      </c>
      <c r="X2476">
        <v>11</v>
      </c>
      <c r="Z2476">
        <v>107</v>
      </c>
      <c r="AA2476">
        <f t="shared" si="76"/>
        <v>35.666666666666664</v>
      </c>
    </row>
    <row r="2477" spans="1:27" x14ac:dyDescent="0.25">
      <c r="A2477" t="s">
        <v>653</v>
      </c>
      <c r="B2477">
        <v>2012</v>
      </c>
      <c r="C2477" t="str">
        <f t="shared" si="77"/>
        <v>Post Drug Era 2007-2012</v>
      </c>
      <c r="D2477" t="s">
        <v>18</v>
      </c>
      <c r="E2477">
        <v>162</v>
      </c>
      <c r="F2477">
        <v>11</v>
      </c>
      <c r="G2477">
        <v>3</v>
      </c>
      <c r="H2477">
        <v>19</v>
      </c>
      <c r="I2477">
        <v>33</v>
      </c>
      <c r="J2477">
        <v>0</v>
      </c>
      <c r="K2477">
        <v>1</v>
      </c>
      <c r="L2477">
        <v>3</v>
      </c>
      <c r="M2477">
        <v>0</v>
      </c>
      <c r="Q2477">
        <v>39</v>
      </c>
      <c r="R2477">
        <v>2.78</v>
      </c>
      <c r="X2477">
        <v>30</v>
      </c>
      <c r="Z2477">
        <v>107</v>
      </c>
      <c r="AA2477">
        <f t="shared" si="76"/>
        <v>35.666666666666664</v>
      </c>
    </row>
    <row r="2478" spans="1:27" x14ac:dyDescent="0.25">
      <c r="A2478" t="s">
        <v>2608</v>
      </c>
      <c r="B2478">
        <v>1985</v>
      </c>
      <c r="C2478" t="str">
        <f t="shared" si="77"/>
        <v>Pre-Drug 1970-1991</v>
      </c>
      <c r="D2478" t="s">
        <v>18</v>
      </c>
      <c r="E2478">
        <v>162</v>
      </c>
      <c r="F2478">
        <v>13</v>
      </c>
      <c r="G2478">
        <v>3</v>
      </c>
      <c r="H2478">
        <v>16</v>
      </c>
      <c r="I2478">
        <v>26</v>
      </c>
      <c r="J2478">
        <v>3</v>
      </c>
      <c r="K2478">
        <v>0</v>
      </c>
      <c r="L2478">
        <v>1</v>
      </c>
      <c r="M2478">
        <v>1</v>
      </c>
      <c r="Q2478">
        <v>33</v>
      </c>
      <c r="R2478">
        <v>3.22</v>
      </c>
      <c r="X2478">
        <v>22</v>
      </c>
      <c r="Y2478">
        <v>0.23</v>
      </c>
      <c r="Z2478">
        <v>109</v>
      </c>
      <c r="AA2478">
        <f t="shared" si="76"/>
        <v>36.333333333333336</v>
      </c>
    </row>
    <row r="2479" spans="1:27" x14ac:dyDescent="0.25">
      <c r="A2479" t="s">
        <v>2013</v>
      </c>
      <c r="B2479">
        <v>2001</v>
      </c>
      <c r="C2479" t="str">
        <f t="shared" si="77"/>
        <v>Drug Era 1992-2006</v>
      </c>
      <c r="D2479" t="s">
        <v>18</v>
      </c>
      <c r="E2479">
        <v>162</v>
      </c>
      <c r="F2479">
        <v>18</v>
      </c>
      <c r="G2479">
        <v>6</v>
      </c>
      <c r="H2479">
        <v>8</v>
      </c>
      <c r="I2479">
        <v>33</v>
      </c>
      <c r="J2479">
        <v>1</v>
      </c>
      <c r="K2479">
        <v>2</v>
      </c>
      <c r="L2479">
        <v>0</v>
      </c>
      <c r="M2479">
        <v>0</v>
      </c>
      <c r="Q2479">
        <v>46</v>
      </c>
      <c r="R2479">
        <v>4.46</v>
      </c>
      <c r="X2479">
        <v>31</v>
      </c>
      <c r="Z2479">
        <v>109</v>
      </c>
      <c r="AA2479">
        <f t="shared" si="76"/>
        <v>36.333333333333336</v>
      </c>
    </row>
    <row r="2480" spans="1:27" x14ac:dyDescent="0.25">
      <c r="A2480" t="s">
        <v>1175</v>
      </c>
      <c r="B2480">
        <v>1982</v>
      </c>
      <c r="C2480" t="str">
        <f t="shared" si="77"/>
        <v>Pre-Drug 1970-1991</v>
      </c>
      <c r="D2480" t="s">
        <v>18</v>
      </c>
      <c r="E2480">
        <v>162</v>
      </c>
      <c r="F2480">
        <v>18</v>
      </c>
      <c r="G2480">
        <v>4</v>
      </c>
      <c r="H2480">
        <v>6</v>
      </c>
      <c r="I2480">
        <v>16</v>
      </c>
      <c r="J2480">
        <v>1</v>
      </c>
      <c r="K2480">
        <v>1</v>
      </c>
      <c r="L2480">
        <v>2</v>
      </c>
      <c r="M2480">
        <v>0</v>
      </c>
      <c r="Q2480">
        <v>44</v>
      </c>
      <c r="R2480">
        <v>4.42</v>
      </c>
      <c r="X2480">
        <v>11</v>
      </c>
      <c r="Y2480">
        <v>0.28999999999999998</v>
      </c>
      <c r="Z2480">
        <v>110</v>
      </c>
      <c r="AA2480">
        <f t="shared" si="76"/>
        <v>36.666666666666664</v>
      </c>
    </row>
    <row r="2481" spans="1:27" x14ac:dyDescent="0.25">
      <c r="A2481" t="s">
        <v>519</v>
      </c>
      <c r="B2481">
        <v>2010</v>
      </c>
      <c r="C2481" t="str">
        <f t="shared" si="77"/>
        <v>Post Drug Era 2007-2012</v>
      </c>
      <c r="D2481" t="s">
        <v>18</v>
      </c>
      <c r="E2481">
        <v>162</v>
      </c>
      <c r="F2481">
        <v>24</v>
      </c>
      <c r="G2481">
        <v>6</v>
      </c>
      <c r="H2481">
        <v>12</v>
      </c>
      <c r="I2481">
        <v>29</v>
      </c>
      <c r="J2481">
        <v>3</v>
      </c>
      <c r="K2481">
        <v>0</v>
      </c>
      <c r="L2481">
        <v>1</v>
      </c>
      <c r="M2481">
        <v>0</v>
      </c>
      <c r="Q2481">
        <v>40</v>
      </c>
      <c r="R2481">
        <v>5.89</v>
      </c>
      <c r="X2481">
        <v>16</v>
      </c>
      <c r="Z2481">
        <v>110</v>
      </c>
      <c r="AA2481">
        <f t="shared" si="76"/>
        <v>36.666666666666664</v>
      </c>
    </row>
    <row r="2482" spans="1:27" x14ac:dyDescent="0.25">
      <c r="A2482" t="s">
        <v>2736</v>
      </c>
      <c r="B2482">
        <v>1981</v>
      </c>
      <c r="C2482" t="str">
        <f t="shared" si="77"/>
        <v>Pre-Drug 1970-1991</v>
      </c>
      <c r="D2482" t="s">
        <v>19</v>
      </c>
      <c r="E2482">
        <v>162</v>
      </c>
      <c r="F2482">
        <v>16</v>
      </c>
      <c r="G2482">
        <v>6</v>
      </c>
      <c r="H2482">
        <v>18</v>
      </c>
      <c r="I2482">
        <v>32</v>
      </c>
      <c r="J2482">
        <v>0</v>
      </c>
      <c r="K2482">
        <v>2</v>
      </c>
      <c r="L2482">
        <v>2</v>
      </c>
      <c r="M2482">
        <v>0</v>
      </c>
      <c r="Q2482">
        <v>38</v>
      </c>
      <c r="R2482">
        <v>3.86</v>
      </c>
      <c r="X2482">
        <v>14</v>
      </c>
      <c r="Y2482">
        <v>0.26</v>
      </c>
      <c r="Z2482">
        <v>112</v>
      </c>
      <c r="AA2482">
        <f t="shared" si="76"/>
        <v>37.333333333333336</v>
      </c>
    </row>
    <row r="2483" spans="1:27" x14ac:dyDescent="0.25">
      <c r="A2483" t="s">
        <v>2371</v>
      </c>
      <c r="B2483">
        <v>2005</v>
      </c>
      <c r="C2483" t="str">
        <f t="shared" si="77"/>
        <v>Drug Era 1992-2006</v>
      </c>
      <c r="D2483" t="s">
        <v>19</v>
      </c>
      <c r="E2483">
        <v>162</v>
      </c>
      <c r="F2483">
        <v>18</v>
      </c>
      <c r="G2483">
        <v>7</v>
      </c>
      <c r="H2483">
        <v>20</v>
      </c>
      <c r="I2483">
        <v>27</v>
      </c>
      <c r="J2483">
        <v>4</v>
      </c>
      <c r="K2483">
        <v>1</v>
      </c>
      <c r="L2483">
        <v>1</v>
      </c>
      <c r="M2483">
        <v>0</v>
      </c>
      <c r="Q2483">
        <v>34</v>
      </c>
      <c r="R2483">
        <v>4.34</v>
      </c>
      <c r="X2483">
        <v>17</v>
      </c>
      <c r="Z2483">
        <v>112</v>
      </c>
      <c r="AA2483">
        <f t="shared" si="76"/>
        <v>37.333333333333336</v>
      </c>
    </row>
    <row r="2484" spans="1:27" x14ac:dyDescent="0.25">
      <c r="A2484" t="s">
        <v>469</v>
      </c>
      <c r="B2484">
        <v>1999</v>
      </c>
      <c r="C2484" t="str">
        <f t="shared" si="77"/>
        <v>Drug Era 1992-2006</v>
      </c>
      <c r="D2484" t="s">
        <v>18</v>
      </c>
      <c r="E2484">
        <v>162</v>
      </c>
      <c r="F2484">
        <v>25</v>
      </c>
      <c r="G2484">
        <v>7</v>
      </c>
      <c r="H2484">
        <v>17</v>
      </c>
      <c r="I2484">
        <v>29</v>
      </c>
      <c r="J2484">
        <v>0</v>
      </c>
      <c r="K2484">
        <v>1</v>
      </c>
      <c r="L2484">
        <v>2</v>
      </c>
      <c r="M2484">
        <v>0</v>
      </c>
      <c r="Q2484">
        <v>36</v>
      </c>
      <c r="R2484">
        <v>5.97</v>
      </c>
      <c r="X2484">
        <v>20</v>
      </c>
      <c r="Y2484">
        <v>0</v>
      </c>
      <c r="Z2484">
        <v>113</v>
      </c>
      <c r="AA2484">
        <f t="shared" si="76"/>
        <v>37.666666666666664</v>
      </c>
    </row>
    <row r="2485" spans="1:27" x14ac:dyDescent="0.25">
      <c r="A2485" t="s">
        <v>1256</v>
      </c>
      <c r="B2485">
        <v>2003</v>
      </c>
      <c r="C2485" t="str">
        <f t="shared" si="77"/>
        <v>Drug Era 1992-2006</v>
      </c>
      <c r="D2485" t="s">
        <v>18</v>
      </c>
      <c r="E2485">
        <v>162</v>
      </c>
      <c r="F2485">
        <v>16</v>
      </c>
      <c r="G2485">
        <v>8</v>
      </c>
      <c r="H2485">
        <v>14</v>
      </c>
      <c r="I2485">
        <v>32</v>
      </c>
      <c r="J2485">
        <v>1</v>
      </c>
      <c r="K2485">
        <v>2</v>
      </c>
      <c r="L2485">
        <v>1</v>
      </c>
      <c r="M2485">
        <v>0</v>
      </c>
      <c r="Q2485">
        <v>34</v>
      </c>
      <c r="R2485">
        <v>3.79</v>
      </c>
      <c r="X2485">
        <v>26</v>
      </c>
      <c r="Y2485">
        <v>0.23</v>
      </c>
      <c r="Z2485">
        <v>114</v>
      </c>
      <c r="AA2485">
        <f t="shared" si="76"/>
        <v>38</v>
      </c>
    </row>
    <row r="2486" spans="1:27" x14ac:dyDescent="0.25">
      <c r="A2486" t="s">
        <v>1646</v>
      </c>
      <c r="B2486">
        <v>1985</v>
      </c>
      <c r="C2486" t="str">
        <f t="shared" si="77"/>
        <v>Pre-Drug 1970-1991</v>
      </c>
      <c r="D2486" t="s">
        <v>19</v>
      </c>
      <c r="E2486">
        <v>162</v>
      </c>
      <c r="F2486">
        <v>16</v>
      </c>
      <c r="G2486">
        <v>7</v>
      </c>
      <c r="H2486">
        <v>17</v>
      </c>
      <c r="I2486">
        <v>29</v>
      </c>
      <c r="J2486">
        <v>1</v>
      </c>
      <c r="K2486">
        <v>2</v>
      </c>
      <c r="L2486">
        <v>2</v>
      </c>
      <c r="M2486">
        <v>0</v>
      </c>
      <c r="Q2486">
        <v>30</v>
      </c>
      <c r="R2486">
        <v>3.76</v>
      </c>
      <c r="X2486">
        <v>32</v>
      </c>
      <c r="Y2486">
        <v>0.21</v>
      </c>
      <c r="Z2486">
        <v>115</v>
      </c>
      <c r="AA2486">
        <f t="shared" si="76"/>
        <v>38.333333333333336</v>
      </c>
    </row>
    <row r="2487" spans="1:27" x14ac:dyDescent="0.25">
      <c r="A2487" t="s">
        <v>2674</v>
      </c>
      <c r="B2487">
        <v>1986</v>
      </c>
      <c r="C2487" t="str">
        <f t="shared" si="77"/>
        <v>Pre-Drug 1970-1991</v>
      </c>
      <c r="D2487" t="s">
        <v>18</v>
      </c>
      <c r="E2487">
        <v>162</v>
      </c>
      <c r="F2487">
        <v>14</v>
      </c>
      <c r="G2487">
        <v>4</v>
      </c>
      <c r="H2487">
        <v>13</v>
      </c>
      <c r="I2487">
        <v>22</v>
      </c>
      <c r="J2487">
        <v>1</v>
      </c>
      <c r="K2487">
        <v>2</v>
      </c>
      <c r="L2487">
        <v>0</v>
      </c>
      <c r="M2487">
        <v>1</v>
      </c>
      <c r="Q2487">
        <v>37</v>
      </c>
      <c r="R2487">
        <v>3.29</v>
      </c>
      <c r="X2487">
        <v>21</v>
      </c>
      <c r="Y2487">
        <v>0.25</v>
      </c>
      <c r="Z2487">
        <v>115</v>
      </c>
      <c r="AA2487">
        <f t="shared" si="76"/>
        <v>38.333333333333336</v>
      </c>
    </row>
    <row r="2488" spans="1:27" x14ac:dyDescent="0.25">
      <c r="A2488" t="s">
        <v>439</v>
      </c>
      <c r="B2488">
        <v>2003</v>
      </c>
      <c r="C2488" t="str">
        <f t="shared" si="77"/>
        <v>Drug Era 1992-2006</v>
      </c>
      <c r="D2488" t="s">
        <v>18</v>
      </c>
      <c r="E2488">
        <v>162</v>
      </c>
      <c r="F2488">
        <v>12</v>
      </c>
      <c r="G2488">
        <v>5</v>
      </c>
      <c r="H2488">
        <v>20</v>
      </c>
      <c r="I2488">
        <v>51</v>
      </c>
      <c r="J2488">
        <v>2</v>
      </c>
      <c r="K2488">
        <v>3</v>
      </c>
      <c r="L2488">
        <v>1</v>
      </c>
      <c r="M2488">
        <v>1</v>
      </c>
      <c r="Q2488">
        <v>29</v>
      </c>
      <c r="R2488">
        <v>2.82</v>
      </c>
      <c r="X2488">
        <v>19</v>
      </c>
      <c r="Y2488">
        <v>0.21</v>
      </c>
      <c r="Z2488">
        <v>115</v>
      </c>
      <c r="AA2488">
        <f t="shared" si="76"/>
        <v>38.333333333333336</v>
      </c>
    </row>
    <row r="2489" spans="1:27" x14ac:dyDescent="0.25">
      <c r="A2489" t="s">
        <v>3058</v>
      </c>
      <c r="B2489">
        <v>2004</v>
      </c>
      <c r="C2489" t="str">
        <f t="shared" si="77"/>
        <v>Drug Era 1992-2006</v>
      </c>
      <c r="D2489" t="s">
        <v>18</v>
      </c>
      <c r="E2489">
        <v>162</v>
      </c>
      <c r="F2489">
        <v>19</v>
      </c>
      <c r="G2489">
        <v>4</v>
      </c>
      <c r="H2489">
        <v>13</v>
      </c>
      <c r="I2489">
        <v>33</v>
      </c>
      <c r="J2489">
        <v>2</v>
      </c>
      <c r="K2489">
        <v>0</v>
      </c>
      <c r="L2489">
        <v>3</v>
      </c>
      <c r="M2489">
        <v>0</v>
      </c>
      <c r="Q2489">
        <v>31</v>
      </c>
      <c r="R2489">
        <v>4.42</v>
      </c>
      <c r="X2489">
        <v>13</v>
      </c>
      <c r="Y2489">
        <v>0.21</v>
      </c>
      <c r="Z2489">
        <v>116</v>
      </c>
      <c r="AA2489">
        <f t="shared" si="76"/>
        <v>38.666666666666664</v>
      </c>
    </row>
    <row r="2490" spans="1:27" x14ac:dyDescent="0.25">
      <c r="A2490" t="s">
        <v>3018</v>
      </c>
      <c r="B2490">
        <v>2007</v>
      </c>
      <c r="C2490" t="str">
        <f t="shared" si="77"/>
        <v>Post Drug Era 2007-2012</v>
      </c>
      <c r="D2490" t="s">
        <v>18</v>
      </c>
      <c r="E2490">
        <v>162</v>
      </c>
      <c r="F2490">
        <v>22</v>
      </c>
      <c r="G2490">
        <v>5</v>
      </c>
      <c r="H2490">
        <v>9</v>
      </c>
      <c r="I2490">
        <v>19</v>
      </c>
      <c r="J2490">
        <v>1</v>
      </c>
      <c r="K2490">
        <v>0</v>
      </c>
      <c r="L2490">
        <v>0</v>
      </c>
      <c r="M2490">
        <v>0</v>
      </c>
      <c r="Q2490">
        <v>45</v>
      </c>
      <c r="R2490">
        <v>5.12</v>
      </c>
      <c r="X2490">
        <v>12</v>
      </c>
      <c r="Z2490">
        <v>116</v>
      </c>
      <c r="AA2490">
        <f t="shared" si="76"/>
        <v>38.666666666666664</v>
      </c>
    </row>
    <row r="2491" spans="1:27" x14ac:dyDescent="0.25">
      <c r="A2491" t="s">
        <v>3156</v>
      </c>
      <c r="B2491">
        <v>2001</v>
      </c>
      <c r="C2491" t="str">
        <f t="shared" si="77"/>
        <v>Drug Era 1992-2006</v>
      </c>
      <c r="D2491" t="s">
        <v>18</v>
      </c>
      <c r="E2491">
        <v>162</v>
      </c>
      <c r="F2491">
        <v>17</v>
      </c>
      <c r="G2491">
        <v>3</v>
      </c>
      <c r="H2491">
        <v>10</v>
      </c>
      <c r="I2491">
        <v>22</v>
      </c>
      <c r="J2491">
        <v>0</v>
      </c>
      <c r="K2491">
        <v>2</v>
      </c>
      <c r="L2491">
        <v>1</v>
      </c>
      <c r="M2491">
        <v>0</v>
      </c>
      <c r="Q2491">
        <v>41</v>
      </c>
      <c r="R2491">
        <v>3.92</v>
      </c>
      <c r="X2491">
        <v>24</v>
      </c>
      <c r="Z2491">
        <v>117</v>
      </c>
      <c r="AA2491">
        <f t="shared" si="76"/>
        <v>39</v>
      </c>
    </row>
    <row r="2492" spans="1:27" x14ac:dyDescent="0.25">
      <c r="A2492" t="s">
        <v>164</v>
      </c>
      <c r="B2492">
        <v>2002</v>
      </c>
      <c r="C2492" t="str">
        <f t="shared" si="77"/>
        <v>Drug Era 1992-2006</v>
      </c>
      <c r="D2492" t="s">
        <v>19</v>
      </c>
      <c r="E2492">
        <v>162</v>
      </c>
      <c r="F2492">
        <v>14</v>
      </c>
      <c r="G2492">
        <v>5</v>
      </c>
      <c r="H2492">
        <v>14</v>
      </c>
      <c r="I2492">
        <v>26</v>
      </c>
      <c r="J2492">
        <v>0</v>
      </c>
      <c r="K2492">
        <v>1</v>
      </c>
      <c r="L2492">
        <v>3</v>
      </c>
      <c r="M2492">
        <v>0</v>
      </c>
      <c r="Q2492">
        <v>32</v>
      </c>
      <c r="R2492">
        <v>3.23</v>
      </c>
      <c r="X2492">
        <v>17</v>
      </c>
      <c r="Z2492">
        <v>117</v>
      </c>
      <c r="AA2492">
        <f t="shared" si="76"/>
        <v>39</v>
      </c>
    </row>
    <row r="2493" spans="1:27" x14ac:dyDescent="0.25">
      <c r="A2493" t="s">
        <v>1215</v>
      </c>
      <c r="B2493">
        <v>2003</v>
      </c>
      <c r="C2493" t="str">
        <f t="shared" si="77"/>
        <v>Drug Era 1992-2006</v>
      </c>
      <c r="D2493" t="s">
        <v>18</v>
      </c>
      <c r="E2493">
        <v>162</v>
      </c>
      <c r="F2493">
        <v>13</v>
      </c>
      <c r="G2493">
        <v>5</v>
      </c>
      <c r="H2493">
        <v>10</v>
      </c>
      <c r="I2493">
        <v>27</v>
      </c>
      <c r="J2493">
        <v>2</v>
      </c>
      <c r="K2493">
        <v>2</v>
      </c>
      <c r="L2493">
        <v>2</v>
      </c>
      <c r="M2493">
        <v>0</v>
      </c>
      <c r="Q2493">
        <v>35</v>
      </c>
      <c r="R2493">
        <v>3</v>
      </c>
      <c r="X2493">
        <v>22</v>
      </c>
      <c r="Y2493">
        <v>0.23</v>
      </c>
      <c r="Z2493">
        <v>117</v>
      </c>
      <c r="AA2493">
        <f t="shared" si="76"/>
        <v>39</v>
      </c>
    </row>
    <row r="2494" spans="1:27" x14ac:dyDescent="0.25">
      <c r="A2494" t="s">
        <v>1659</v>
      </c>
      <c r="B2494">
        <v>2012</v>
      </c>
      <c r="C2494" t="str">
        <f t="shared" si="77"/>
        <v>Post Drug Era 2007-2012</v>
      </c>
      <c r="D2494" t="s">
        <v>19</v>
      </c>
      <c r="E2494">
        <v>162</v>
      </c>
      <c r="F2494">
        <v>15</v>
      </c>
      <c r="G2494">
        <v>5</v>
      </c>
      <c r="H2494">
        <v>13</v>
      </c>
      <c r="I2494">
        <v>28</v>
      </c>
      <c r="J2494">
        <v>0</v>
      </c>
      <c r="K2494">
        <v>4</v>
      </c>
      <c r="L2494">
        <v>0</v>
      </c>
      <c r="M2494">
        <v>2</v>
      </c>
      <c r="Q2494">
        <v>35</v>
      </c>
      <c r="R2494">
        <v>3.43</v>
      </c>
      <c r="X2494">
        <v>12</v>
      </c>
      <c r="Z2494">
        <v>118</v>
      </c>
      <c r="AA2494">
        <f t="shared" si="76"/>
        <v>39.333333333333336</v>
      </c>
    </row>
    <row r="2495" spans="1:27" x14ac:dyDescent="0.25">
      <c r="A2495" t="s">
        <v>2997</v>
      </c>
      <c r="B2495">
        <v>1971</v>
      </c>
      <c r="C2495" t="str">
        <f t="shared" si="77"/>
        <v>Pre-Drug 1970-1991</v>
      </c>
      <c r="D2495" t="s">
        <v>19</v>
      </c>
      <c r="E2495">
        <v>162</v>
      </c>
      <c r="F2495">
        <v>8</v>
      </c>
      <c r="G2495">
        <v>1</v>
      </c>
      <c r="H2495">
        <v>8</v>
      </c>
      <c r="I2495">
        <v>26</v>
      </c>
      <c r="J2495">
        <v>1</v>
      </c>
      <c r="K2495">
        <v>5</v>
      </c>
      <c r="L2495">
        <v>0</v>
      </c>
      <c r="M2495">
        <v>0</v>
      </c>
      <c r="Q2495">
        <v>39</v>
      </c>
      <c r="R2495">
        <v>1.82</v>
      </c>
      <c r="X2495">
        <v>17</v>
      </c>
      <c r="Y2495">
        <v>0.26</v>
      </c>
      <c r="Z2495">
        <v>119</v>
      </c>
      <c r="AA2495">
        <f t="shared" si="76"/>
        <v>39.666666666666664</v>
      </c>
    </row>
    <row r="2496" spans="1:27" x14ac:dyDescent="0.25">
      <c r="A2496" t="s">
        <v>2986</v>
      </c>
      <c r="B2496">
        <v>1996</v>
      </c>
      <c r="C2496" t="str">
        <f t="shared" si="77"/>
        <v>Pre-Drug 1970-1991</v>
      </c>
      <c r="D2496" t="s">
        <v>19</v>
      </c>
      <c r="E2496">
        <v>163</v>
      </c>
      <c r="F2496">
        <v>33</v>
      </c>
      <c r="G2496">
        <v>6</v>
      </c>
      <c r="H2496">
        <v>31</v>
      </c>
      <c r="I2496">
        <v>11</v>
      </c>
      <c r="J2496">
        <v>1</v>
      </c>
      <c r="K2496">
        <v>6</v>
      </c>
      <c r="L2496">
        <v>2</v>
      </c>
      <c r="M2496">
        <v>1</v>
      </c>
      <c r="Q2496">
        <v>35</v>
      </c>
      <c r="R2496">
        <v>9.09</v>
      </c>
      <c r="X2496">
        <v>20</v>
      </c>
      <c r="Y2496">
        <v>0.21</v>
      </c>
      <c r="Z2496">
        <v>98</v>
      </c>
      <c r="AA2496">
        <f t="shared" si="76"/>
        <v>32.666666666666664</v>
      </c>
    </row>
    <row r="2497" spans="1:27" x14ac:dyDescent="0.25">
      <c r="A2497" t="s">
        <v>1137</v>
      </c>
      <c r="B2497">
        <v>2009</v>
      </c>
      <c r="C2497" t="str">
        <f t="shared" si="77"/>
        <v>Post Drug Era 2007-2012</v>
      </c>
      <c r="D2497" t="s">
        <v>18</v>
      </c>
      <c r="E2497">
        <v>163</v>
      </c>
      <c r="F2497">
        <v>28</v>
      </c>
      <c r="G2497">
        <v>3</v>
      </c>
      <c r="H2497">
        <v>14</v>
      </c>
      <c r="I2497">
        <v>35</v>
      </c>
      <c r="J2497">
        <v>0</v>
      </c>
      <c r="K2497">
        <v>6</v>
      </c>
      <c r="L2497">
        <v>2</v>
      </c>
      <c r="M2497">
        <v>1</v>
      </c>
      <c r="Q2497">
        <v>50</v>
      </c>
      <c r="R2497">
        <v>7.71</v>
      </c>
      <c r="X2497">
        <v>18</v>
      </c>
      <c r="Z2497">
        <v>98</v>
      </c>
      <c r="AA2497">
        <f t="shared" si="76"/>
        <v>32.666666666666664</v>
      </c>
    </row>
    <row r="2498" spans="1:27" x14ac:dyDescent="0.25">
      <c r="A2498" t="s">
        <v>1037</v>
      </c>
      <c r="B2498">
        <v>2008</v>
      </c>
      <c r="C2498" t="str">
        <f t="shared" si="77"/>
        <v>Post Drug Era 2007-2012</v>
      </c>
      <c r="D2498" t="s">
        <v>19</v>
      </c>
      <c r="E2498">
        <v>163</v>
      </c>
      <c r="F2498">
        <v>29</v>
      </c>
      <c r="G2498">
        <v>9</v>
      </c>
      <c r="H2498">
        <v>25</v>
      </c>
      <c r="I2498">
        <v>34</v>
      </c>
      <c r="J2498">
        <v>1</v>
      </c>
      <c r="K2498">
        <v>1</v>
      </c>
      <c r="L2498">
        <v>3</v>
      </c>
      <c r="M2498">
        <v>0</v>
      </c>
      <c r="Q2498">
        <v>32</v>
      </c>
      <c r="R2498">
        <v>7.68</v>
      </c>
      <c r="X2498">
        <v>11</v>
      </c>
      <c r="Z2498">
        <v>102</v>
      </c>
      <c r="AA2498">
        <f t="shared" ref="AA2498:AA2561" si="78">Z2498/3</f>
        <v>34</v>
      </c>
    </row>
    <row r="2499" spans="1:27" x14ac:dyDescent="0.25">
      <c r="A2499" t="s">
        <v>232</v>
      </c>
      <c r="B2499">
        <v>2009</v>
      </c>
      <c r="C2499" t="str">
        <f t="shared" ref="C2499:C2562" si="79">IF(B2499&lt;1997,"Pre-Drug 1970-1991",IF(B2499&lt;=2006,"Drug Era 1992-2006","Post Drug Era 2007-2012"))</f>
        <v>Post Drug Era 2007-2012</v>
      </c>
      <c r="D2499" t="s">
        <v>18</v>
      </c>
      <c r="E2499">
        <v>163</v>
      </c>
      <c r="F2499">
        <v>12</v>
      </c>
      <c r="G2499">
        <v>2</v>
      </c>
      <c r="H2499">
        <v>21</v>
      </c>
      <c r="I2499">
        <v>23</v>
      </c>
      <c r="J2499">
        <v>4</v>
      </c>
      <c r="K2499">
        <v>1</v>
      </c>
      <c r="L2499">
        <v>3</v>
      </c>
      <c r="M2499">
        <v>0</v>
      </c>
      <c r="Q2499">
        <v>42</v>
      </c>
      <c r="R2499">
        <v>3.18</v>
      </c>
      <c r="X2499">
        <v>12</v>
      </c>
      <c r="Z2499">
        <v>102</v>
      </c>
      <c r="AA2499">
        <f t="shared" si="78"/>
        <v>34</v>
      </c>
    </row>
    <row r="2500" spans="1:27" x14ac:dyDescent="0.25">
      <c r="A2500" t="s">
        <v>1199</v>
      </c>
      <c r="B2500">
        <v>2004</v>
      </c>
      <c r="C2500" t="str">
        <f t="shared" si="79"/>
        <v>Drug Era 1992-2006</v>
      </c>
      <c r="D2500" t="s">
        <v>18</v>
      </c>
      <c r="E2500">
        <v>163</v>
      </c>
      <c r="F2500">
        <v>19</v>
      </c>
      <c r="G2500">
        <v>2</v>
      </c>
      <c r="H2500">
        <v>15</v>
      </c>
      <c r="I2500">
        <v>25</v>
      </c>
      <c r="J2500">
        <v>1</v>
      </c>
      <c r="K2500">
        <v>1</v>
      </c>
      <c r="L2500">
        <v>0</v>
      </c>
      <c r="M2500">
        <v>0</v>
      </c>
      <c r="Q2500">
        <v>42</v>
      </c>
      <c r="R2500">
        <v>4.9800000000000004</v>
      </c>
      <c r="X2500">
        <v>15</v>
      </c>
      <c r="Y2500">
        <v>0.28999999999999998</v>
      </c>
      <c r="Z2500">
        <v>103</v>
      </c>
      <c r="AA2500">
        <f t="shared" si="78"/>
        <v>34.333333333333336</v>
      </c>
    </row>
    <row r="2501" spans="1:27" x14ac:dyDescent="0.25">
      <c r="A2501" t="s">
        <v>971</v>
      </c>
      <c r="B2501">
        <v>2010</v>
      </c>
      <c r="C2501" t="str">
        <f t="shared" si="79"/>
        <v>Post Drug Era 2007-2012</v>
      </c>
      <c r="D2501" t="s">
        <v>18</v>
      </c>
      <c r="E2501">
        <v>163</v>
      </c>
      <c r="F2501">
        <v>23</v>
      </c>
      <c r="G2501">
        <v>2</v>
      </c>
      <c r="H2501">
        <v>22</v>
      </c>
      <c r="I2501">
        <v>22</v>
      </c>
      <c r="J2501">
        <v>2</v>
      </c>
      <c r="K2501">
        <v>0</v>
      </c>
      <c r="L2501">
        <v>1</v>
      </c>
      <c r="M2501">
        <v>2</v>
      </c>
      <c r="Q2501">
        <v>38</v>
      </c>
      <c r="R2501">
        <v>6.03</v>
      </c>
      <c r="X2501">
        <v>24</v>
      </c>
      <c r="Z2501">
        <v>103</v>
      </c>
      <c r="AA2501">
        <f t="shared" si="78"/>
        <v>34.333333333333336</v>
      </c>
    </row>
    <row r="2502" spans="1:27" x14ac:dyDescent="0.25">
      <c r="A2502" t="s">
        <v>2337</v>
      </c>
      <c r="B2502">
        <v>1987</v>
      </c>
      <c r="C2502" t="str">
        <f t="shared" si="79"/>
        <v>Pre-Drug 1970-1991</v>
      </c>
      <c r="D2502" t="s">
        <v>18</v>
      </c>
      <c r="E2502">
        <v>163</v>
      </c>
      <c r="F2502">
        <v>30</v>
      </c>
      <c r="G2502">
        <v>2</v>
      </c>
      <c r="H2502">
        <v>12</v>
      </c>
      <c r="I2502">
        <v>10</v>
      </c>
      <c r="J2502">
        <v>2</v>
      </c>
      <c r="K2502">
        <v>1</v>
      </c>
      <c r="L2502">
        <v>1</v>
      </c>
      <c r="M2502">
        <v>1</v>
      </c>
      <c r="Q2502">
        <v>52</v>
      </c>
      <c r="R2502">
        <v>7.79</v>
      </c>
      <c r="X2502">
        <v>27</v>
      </c>
      <c r="Y2502">
        <v>0.35</v>
      </c>
      <c r="Z2502">
        <v>104</v>
      </c>
      <c r="AA2502">
        <f t="shared" si="78"/>
        <v>34.666666666666664</v>
      </c>
    </row>
    <row r="2503" spans="1:27" x14ac:dyDescent="0.25">
      <c r="A2503" t="s">
        <v>3135</v>
      </c>
      <c r="B2503">
        <v>1991</v>
      </c>
      <c r="C2503" t="str">
        <f t="shared" si="79"/>
        <v>Pre-Drug 1970-1991</v>
      </c>
      <c r="D2503" t="s">
        <v>19</v>
      </c>
      <c r="E2503">
        <v>163</v>
      </c>
      <c r="F2503">
        <v>26</v>
      </c>
      <c r="G2503">
        <v>2</v>
      </c>
      <c r="H2503">
        <v>19</v>
      </c>
      <c r="I2503">
        <v>19</v>
      </c>
      <c r="J2503">
        <v>3</v>
      </c>
      <c r="K2503">
        <v>2</v>
      </c>
      <c r="L2503">
        <v>2</v>
      </c>
      <c r="M2503">
        <v>0</v>
      </c>
      <c r="Q2503">
        <v>45</v>
      </c>
      <c r="R2503">
        <v>6.75</v>
      </c>
      <c r="X2503">
        <v>51</v>
      </c>
      <c r="Y2503">
        <v>0.33</v>
      </c>
      <c r="Z2503">
        <v>104</v>
      </c>
      <c r="AA2503">
        <f t="shared" si="78"/>
        <v>34.666666666666664</v>
      </c>
    </row>
    <row r="2504" spans="1:27" x14ac:dyDescent="0.25">
      <c r="A2504" t="s">
        <v>876</v>
      </c>
      <c r="B2504">
        <v>1995</v>
      </c>
      <c r="C2504" t="str">
        <f t="shared" si="79"/>
        <v>Pre-Drug 1970-1991</v>
      </c>
      <c r="D2504" t="s">
        <v>19</v>
      </c>
      <c r="E2504">
        <v>163</v>
      </c>
      <c r="F2504">
        <v>13</v>
      </c>
      <c r="G2504">
        <v>3</v>
      </c>
      <c r="H2504">
        <v>20</v>
      </c>
      <c r="I2504">
        <v>33</v>
      </c>
      <c r="J2504">
        <v>4</v>
      </c>
      <c r="K2504">
        <v>5</v>
      </c>
      <c r="L2504">
        <v>0</v>
      </c>
      <c r="M2504">
        <v>0</v>
      </c>
      <c r="Q2504">
        <v>40</v>
      </c>
      <c r="R2504">
        <v>3.38</v>
      </c>
      <c r="X2504">
        <v>16</v>
      </c>
      <c r="Y2504">
        <v>0.28000000000000003</v>
      </c>
      <c r="Z2504">
        <v>104</v>
      </c>
      <c r="AA2504">
        <f t="shared" si="78"/>
        <v>34.666666666666664</v>
      </c>
    </row>
    <row r="2505" spans="1:27" x14ac:dyDescent="0.25">
      <c r="A2505" t="s">
        <v>1236</v>
      </c>
      <c r="B2505">
        <v>1990</v>
      </c>
      <c r="C2505" t="str">
        <f t="shared" si="79"/>
        <v>Pre-Drug 1970-1991</v>
      </c>
      <c r="D2505" t="s">
        <v>19</v>
      </c>
      <c r="E2505">
        <v>163</v>
      </c>
      <c r="F2505">
        <v>23</v>
      </c>
      <c r="G2505">
        <v>3</v>
      </c>
      <c r="H2505">
        <v>21</v>
      </c>
      <c r="I2505">
        <v>20</v>
      </c>
      <c r="J2505">
        <v>0</v>
      </c>
      <c r="K2505">
        <v>2</v>
      </c>
      <c r="L2505">
        <v>1</v>
      </c>
      <c r="M2505">
        <v>0</v>
      </c>
      <c r="Q2505">
        <v>39</v>
      </c>
      <c r="R2505">
        <v>5.91</v>
      </c>
      <c r="X2505">
        <v>20</v>
      </c>
      <c r="Y2505">
        <v>0.28000000000000003</v>
      </c>
      <c r="Z2505">
        <v>105</v>
      </c>
      <c r="AA2505">
        <f t="shared" si="78"/>
        <v>35</v>
      </c>
    </row>
    <row r="2506" spans="1:27" x14ac:dyDescent="0.25">
      <c r="A2506" t="s">
        <v>478</v>
      </c>
      <c r="B2506">
        <v>2004</v>
      </c>
      <c r="C2506" t="str">
        <f t="shared" si="79"/>
        <v>Drug Era 1992-2006</v>
      </c>
      <c r="D2506" t="s">
        <v>19</v>
      </c>
      <c r="E2506">
        <v>163</v>
      </c>
      <c r="F2506">
        <v>19</v>
      </c>
      <c r="G2506">
        <v>5</v>
      </c>
      <c r="H2506">
        <v>15</v>
      </c>
      <c r="I2506">
        <v>22</v>
      </c>
      <c r="J2506">
        <v>3</v>
      </c>
      <c r="K2506">
        <v>2</v>
      </c>
      <c r="L2506">
        <v>3</v>
      </c>
      <c r="M2506">
        <v>0</v>
      </c>
      <c r="Q2506">
        <v>41</v>
      </c>
      <c r="R2506">
        <v>4.84</v>
      </c>
      <c r="X2506">
        <v>29</v>
      </c>
      <c r="Y2506">
        <v>0.28000000000000003</v>
      </c>
      <c r="Z2506">
        <v>106</v>
      </c>
      <c r="AA2506">
        <f t="shared" si="78"/>
        <v>35.333333333333336</v>
      </c>
    </row>
    <row r="2507" spans="1:27" x14ac:dyDescent="0.25">
      <c r="A2507" t="s">
        <v>250</v>
      </c>
      <c r="B2507">
        <v>1986</v>
      </c>
      <c r="C2507" t="str">
        <f t="shared" si="79"/>
        <v>Pre-Drug 1970-1991</v>
      </c>
      <c r="D2507" t="s">
        <v>19</v>
      </c>
      <c r="E2507">
        <v>163</v>
      </c>
      <c r="F2507">
        <v>16</v>
      </c>
      <c r="G2507">
        <v>3</v>
      </c>
      <c r="H2507">
        <v>21</v>
      </c>
      <c r="I2507">
        <v>23</v>
      </c>
      <c r="J2507">
        <v>2</v>
      </c>
      <c r="K2507">
        <v>2</v>
      </c>
      <c r="L2507">
        <v>1</v>
      </c>
      <c r="M2507">
        <v>1</v>
      </c>
      <c r="Q2507">
        <v>35</v>
      </c>
      <c r="R2507">
        <v>4.04</v>
      </c>
      <c r="X2507">
        <v>21</v>
      </c>
      <c r="Y2507">
        <v>0.25</v>
      </c>
      <c r="Z2507">
        <v>107</v>
      </c>
      <c r="AA2507">
        <f t="shared" si="78"/>
        <v>35.666666666666664</v>
      </c>
    </row>
    <row r="2508" spans="1:27" x14ac:dyDescent="0.25">
      <c r="A2508" t="s">
        <v>140</v>
      </c>
      <c r="B2508">
        <v>2011</v>
      </c>
      <c r="C2508" t="str">
        <f t="shared" si="79"/>
        <v>Post Drug Era 2007-2012</v>
      </c>
      <c r="D2508" t="s">
        <v>18</v>
      </c>
      <c r="E2508">
        <v>163</v>
      </c>
      <c r="F2508">
        <v>25</v>
      </c>
      <c r="G2508">
        <v>5</v>
      </c>
      <c r="H2508">
        <v>13</v>
      </c>
      <c r="I2508">
        <v>18</v>
      </c>
      <c r="J2508">
        <v>2</v>
      </c>
      <c r="K2508">
        <v>1</v>
      </c>
      <c r="L2508">
        <v>3</v>
      </c>
      <c r="M2508">
        <v>0</v>
      </c>
      <c r="Q2508">
        <v>43</v>
      </c>
      <c r="R2508">
        <v>6.25</v>
      </c>
      <c r="X2508">
        <v>14</v>
      </c>
      <c r="Z2508">
        <v>108</v>
      </c>
      <c r="AA2508">
        <f t="shared" si="78"/>
        <v>36</v>
      </c>
    </row>
    <row r="2509" spans="1:27" x14ac:dyDescent="0.25">
      <c r="A2509" t="s">
        <v>501</v>
      </c>
      <c r="B2509">
        <v>1986</v>
      </c>
      <c r="C2509" t="str">
        <f t="shared" si="79"/>
        <v>Pre-Drug 1970-1991</v>
      </c>
      <c r="D2509" t="s">
        <v>19</v>
      </c>
      <c r="E2509">
        <v>163</v>
      </c>
      <c r="F2509">
        <v>25</v>
      </c>
      <c r="G2509">
        <v>6</v>
      </c>
      <c r="H2509">
        <v>17</v>
      </c>
      <c r="I2509">
        <v>32</v>
      </c>
      <c r="J2509">
        <v>1</v>
      </c>
      <c r="K2509">
        <v>0</v>
      </c>
      <c r="L2509">
        <v>2</v>
      </c>
      <c r="M2509">
        <v>1</v>
      </c>
      <c r="Q2509">
        <v>36</v>
      </c>
      <c r="R2509">
        <v>6.19</v>
      </c>
      <c r="X2509">
        <v>21</v>
      </c>
      <c r="Y2509">
        <v>0.25</v>
      </c>
      <c r="Z2509">
        <v>109</v>
      </c>
      <c r="AA2509">
        <f t="shared" si="78"/>
        <v>36.333333333333336</v>
      </c>
    </row>
    <row r="2510" spans="1:27" x14ac:dyDescent="0.25">
      <c r="A2510" t="s">
        <v>2636</v>
      </c>
      <c r="B2510">
        <v>2007</v>
      </c>
      <c r="C2510" t="str">
        <f t="shared" si="79"/>
        <v>Post Drug Era 2007-2012</v>
      </c>
      <c r="D2510" t="s">
        <v>18</v>
      </c>
      <c r="E2510">
        <v>163</v>
      </c>
      <c r="F2510">
        <v>11</v>
      </c>
      <c r="G2510">
        <v>4</v>
      </c>
      <c r="H2510">
        <v>14</v>
      </c>
      <c r="I2510">
        <v>28</v>
      </c>
      <c r="J2510">
        <v>0</v>
      </c>
      <c r="K2510">
        <v>3</v>
      </c>
      <c r="L2510">
        <v>0</v>
      </c>
      <c r="M2510">
        <v>0</v>
      </c>
      <c r="Q2510">
        <v>41</v>
      </c>
      <c r="R2510">
        <v>2.72</v>
      </c>
      <c r="X2510">
        <v>19</v>
      </c>
      <c r="Z2510">
        <v>109</v>
      </c>
      <c r="AA2510">
        <f t="shared" si="78"/>
        <v>36.333333333333336</v>
      </c>
    </row>
    <row r="2511" spans="1:27" x14ac:dyDescent="0.25">
      <c r="A2511" t="s">
        <v>1250</v>
      </c>
      <c r="B2511">
        <v>2006</v>
      </c>
      <c r="C2511" t="str">
        <f t="shared" si="79"/>
        <v>Drug Era 1992-2006</v>
      </c>
      <c r="D2511" t="s">
        <v>18</v>
      </c>
      <c r="E2511">
        <v>163</v>
      </c>
      <c r="F2511">
        <v>19</v>
      </c>
      <c r="G2511">
        <v>2</v>
      </c>
      <c r="H2511">
        <v>12</v>
      </c>
      <c r="I2511">
        <v>16</v>
      </c>
      <c r="J2511">
        <v>2</v>
      </c>
      <c r="K2511">
        <v>1</v>
      </c>
      <c r="L2511">
        <v>3</v>
      </c>
      <c r="M2511">
        <v>0</v>
      </c>
      <c r="Q2511">
        <v>43</v>
      </c>
      <c r="R2511">
        <v>4.66</v>
      </c>
      <c r="X2511">
        <v>37</v>
      </c>
      <c r="Z2511">
        <v>110</v>
      </c>
      <c r="AA2511">
        <f t="shared" si="78"/>
        <v>36.666666666666664</v>
      </c>
    </row>
    <row r="2512" spans="1:27" x14ac:dyDescent="0.25">
      <c r="A2512" t="s">
        <v>3091</v>
      </c>
      <c r="B2512">
        <v>2000</v>
      </c>
      <c r="C2512" t="str">
        <f t="shared" si="79"/>
        <v>Drug Era 1992-2006</v>
      </c>
      <c r="D2512" t="s">
        <v>19</v>
      </c>
      <c r="E2512">
        <v>163</v>
      </c>
      <c r="F2512">
        <v>23</v>
      </c>
      <c r="G2512">
        <v>7</v>
      </c>
      <c r="H2512">
        <v>13</v>
      </c>
      <c r="I2512">
        <v>20</v>
      </c>
      <c r="J2512">
        <v>1</v>
      </c>
      <c r="K2512">
        <v>1</v>
      </c>
      <c r="L2512">
        <v>1</v>
      </c>
      <c r="M2512">
        <v>0</v>
      </c>
      <c r="Q2512">
        <v>40</v>
      </c>
      <c r="R2512">
        <v>5.54</v>
      </c>
      <c r="X2512">
        <v>33</v>
      </c>
      <c r="Y2512">
        <v>0</v>
      </c>
      <c r="Z2512">
        <v>112</v>
      </c>
      <c r="AA2512">
        <f t="shared" si="78"/>
        <v>37.333333333333336</v>
      </c>
    </row>
    <row r="2513" spans="1:27" x14ac:dyDescent="0.25">
      <c r="A2513" t="s">
        <v>3148</v>
      </c>
      <c r="B2513">
        <v>2012</v>
      </c>
      <c r="C2513" t="str">
        <f t="shared" si="79"/>
        <v>Post Drug Era 2007-2012</v>
      </c>
      <c r="D2513" t="s">
        <v>18</v>
      </c>
      <c r="E2513">
        <v>163</v>
      </c>
      <c r="F2513">
        <v>23</v>
      </c>
      <c r="G2513">
        <v>5</v>
      </c>
      <c r="H2513">
        <v>19</v>
      </c>
      <c r="I2513">
        <v>34</v>
      </c>
      <c r="J2513">
        <v>0</v>
      </c>
      <c r="K2513">
        <v>5</v>
      </c>
      <c r="L2513">
        <v>1</v>
      </c>
      <c r="M2513">
        <v>0</v>
      </c>
      <c r="Q2513">
        <v>37</v>
      </c>
      <c r="R2513">
        <v>5.54</v>
      </c>
      <c r="X2513">
        <v>19</v>
      </c>
      <c r="Z2513">
        <v>112</v>
      </c>
      <c r="AA2513">
        <f t="shared" si="78"/>
        <v>37.333333333333336</v>
      </c>
    </row>
    <row r="2514" spans="1:27" x14ac:dyDescent="0.25">
      <c r="A2514" t="s">
        <v>834</v>
      </c>
      <c r="B2514">
        <v>2005</v>
      </c>
      <c r="C2514" t="str">
        <f t="shared" si="79"/>
        <v>Drug Era 1992-2006</v>
      </c>
      <c r="D2514" t="s">
        <v>19</v>
      </c>
      <c r="E2514">
        <v>163</v>
      </c>
      <c r="F2514">
        <v>32</v>
      </c>
      <c r="G2514">
        <v>8</v>
      </c>
      <c r="H2514">
        <v>11</v>
      </c>
      <c r="I2514">
        <v>30</v>
      </c>
      <c r="J2514">
        <v>2</v>
      </c>
      <c r="K2514">
        <v>1</v>
      </c>
      <c r="L2514">
        <v>1</v>
      </c>
      <c r="M2514">
        <v>1</v>
      </c>
      <c r="Q2514">
        <v>42</v>
      </c>
      <c r="R2514">
        <v>7.65</v>
      </c>
      <c r="X2514">
        <v>12</v>
      </c>
      <c r="Z2514">
        <v>113</v>
      </c>
      <c r="AA2514">
        <f t="shared" si="78"/>
        <v>37.666666666666664</v>
      </c>
    </row>
    <row r="2515" spans="1:27" x14ac:dyDescent="0.25">
      <c r="A2515" t="s">
        <v>20</v>
      </c>
      <c r="B2515">
        <v>1990</v>
      </c>
      <c r="C2515" t="str">
        <f t="shared" si="79"/>
        <v>Pre-Drug 1970-1991</v>
      </c>
      <c r="D2515" t="s">
        <v>18</v>
      </c>
      <c r="E2515">
        <v>163</v>
      </c>
      <c r="F2515">
        <v>21</v>
      </c>
      <c r="G2515">
        <v>5</v>
      </c>
      <c r="H2515">
        <v>19</v>
      </c>
      <c r="I2515">
        <v>24</v>
      </c>
      <c r="J2515">
        <v>4</v>
      </c>
      <c r="K2515">
        <v>3</v>
      </c>
      <c r="L2515">
        <v>0</v>
      </c>
      <c r="M2515">
        <v>0</v>
      </c>
      <c r="Q2515">
        <v>33</v>
      </c>
      <c r="R2515">
        <v>4.97</v>
      </c>
      <c r="X2515">
        <v>19</v>
      </c>
      <c r="Y2515">
        <v>0.23</v>
      </c>
      <c r="Z2515">
        <v>114</v>
      </c>
      <c r="AA2515">
        <f t="shared" si="78"/>
        <v>38</v>
      </c>
    </row>
    <row r="2516" spans="1:27" x14ac:dyDescent="0.25">
      <c r="A2516" t="s">
        <v>1048</v>
      </c>
      <c r="B2516">
        <v>1992</v>
      </c>
      <c r="C2516" t="str">
        <f t="shared" si="79"/>
        <v>Pre-Drug 1970-1991</v>
      </c>
      <c r="D2516" t="s">
        <v>19</v>
      </c>
      <c r="E2516">
        <v>163</v>
      </c>
      <c r="F2516">
        <v>12</v>
      </c>
      <c r="G2516">
        <v>5</v>
      </c>
      <c r="H2516">
        <v>19</v>
      </c>
      <c r="I2516">
        <v>26</v>
      </c>
      <c r="J2516">
        <v>4</v>
      </c>
      <c r="K2516">
        <v>0</v>
      </c>
      <c r="L2516">
        <v>2</v>
      </c>
      <c r="M2516">
        <v>0</v>
      </c>
      <c r="Q2516">
        <v>32</v>
      </c>
      <c r="R2516">
        <v>2.84</v>
      </c>
      <c r="X2516">
        <v>31</v>
      </c>
      <c r="Y2516">
        <v>0.23</v>
      </c>
      <c r="Z2516">
        <v>114</v>
      </c>
      <c r="AA2516">
        <f t="shared" si="78"/>
        <v>38</v>
      </c>
    </row>
    <row r="2517" spans="1:27" x14ac:dyDescent="0.25">
      <c r="A2517" t="s">
        <v>3029</v>
      </c>
      <c r="B2517">
        <v>1995</v>
      </c>
      <c r="C2517" t="str">
        <f t="shared" si="79"/>
        <v>Pre-Drug 1970-1991</v>
      </c>
      <c r="D2517" t="s">
        <v>18</v>
      </c>
      <c r="E2517">
        <v>163</v>
      </c>
      <c r="F2517">
        <v>16</v>
      </c>
      <c r="G2517">
        <v>5</v>
      </c>
      <c r="H2517">
        <v>19</v>
      </c>
      <c r="I2517">
        <v>25</v>
      </c>
      <c r="J2517">
        <v>0</v>
      </c>
      <c r="K2517">
        <v>1</v>
      </c>
      <c r="L2517">
        <v>1</v>
      </c>
      <c r="M2517">
        <v>0</v>
      </c>
      <c r="Q2517">
        <v>34</v>
      </c>
      <c r="R2517">
        <v>3.79</v>
      </c>
      <c r="X2517">
        <v>27</v>
      </c>
      <c r="Y2517">
        <v>0.23</v>
      </c>
      <c r="Z2517">
        <v>114</v>
      </c>
      <c r="AA2517">
        <f t="shared" si="78"/>
        <v>38</v>
      </c>
    </row>
    <row r="2518" spans="1:27" x14ac:dyDescent="0.25">
      <c r="A2518" t="s">
        <v>2699</v>
      </c>
      <c r="B2518">
        <v>1996</v>
      </c>
      <c r="C2518" t="str">
        <f t="shared" si="79"/>
        <v>Pre-Drug 1970-1991</v>
      </c>
      <c r="D2518" t="s">
        <v>19</v>
      </c>
      <c r="E2518">
        <v>163</v>
      </c>
      <c r="F2518">
        <v>13</v>
      </c>
      <c r="G2518">
        <v>6</v>
      </c>
      <c r="H2518">
        <v>19</v>
      </c>
      <c r="I2518">
        <v>38</v>
      </c>
      <c r="J2518">
        <v>1</v>
      </c>
      <c r="K2518">
        <v>0</v>
      </c>
      <c r="L2518">
        <v>2</v>
      </c>
      <c r="M2518">
        <v>0</v>
      </c>
      <c r="Q2518">
        <v>30</v>
      </c>
      <c r="R2518">
        <v>3.08</v>
      </c>
      <c r="X2518">
        <v>17</v>
      </c>
      <c r="Y2518">
        <v>0.18</v>
      </c>
      <c r="Z2518">
        <v>114</v>
      </c>
      <c r="AA2518">
        <f t="shared" si="78"/>
        <v>38</v>
      </c>
    </row>
    <row r="2519" spans="1:27" x14ac:dyDescent="0.25">
      <c r="A2519" t="s">
        <v>2341</v>
      </c>
      <c r="B2519">
        <v>2010</v>
      </c>
      <c r="C2519" t="str">
        <f t="shared" si="79"/>
        <v>Post Drug Era 2007-2012</v>
      </c>
      <c r="D2519" t="s">
        <v>18</v>
      </c>
      <c r="E2519">
        <v>163</v>
      </c>
      <c r="F2519">
        <v>15</v>
      </c>
      <c r="G2519">
        <v>2</v>
      </c>
      <c r="H2519">
        <v>21</v>
      </c>
      <c r="I2519">
        <v>25</v>
      </c>
      <c r="J2519">
        <v>3</v>
      </c>
      <c r="K2519">
        <v>4</v>
      </c>
      <c r="L2519">
        <v>2</v>
      </c>
      <c r="M2519">
        <v>0</v>
      </c>
      <c r="Q2519">
        <v>34</v>
      </c>
      <c r="R2519">
        <v>3.55</v>
      </c>
      <c r="X2519">
        <v>11</v>
      </c>
      <c r="Z2519">
        <v>114</v>
      </c>
      <c r="AA2519">
        <f t="shared" si="78"/>
        <v>38</v>
      </c>
    </row>
    <row r="2520" spans="1:27" x14ac:dyDescent="0.25">
      <c r="A2520" t="s">
        <v>708</v>
      </c>
      <c r="B2520">
        <v>1985</v>
      </c>
      <c r="C2520" t="str">
        <f t="shared" si="79"/>
        <v>Pre-Drug 1970-1991</v>
      </c>
      <c r="D2520" t="s">
        <v>18</v>
      </c>
      <c r="E2520">
        <v>163</v>
      </c>
      <c r="F2520">
        <v>18</v>
      </c>
      <c r="G2520">
        <v>6</v>
      </c>
      <c r="H2520">
        <v>10</v>
      </c>
      <c r="I2520">
        <v>31</v>
      </c>
      <c r="J2520">
        <v>4</v>
      </c>
      <c r="K2520">
        <v>1</v>
      </c>
      <c r="L2520">
        <v>3</v>
      </c>
      <c r="M2520">
        <v>0</v>
      </c>
      <c r="Q2520">
        <v>39</v>
      </c>
      <c r="R2520">
        <v>4.1900000000000004</v>
      </c>
      <c r="X2520">
        <v>29</v>
      </c>
      <c r="Y2520">
        <v>0.26</v>
      </c>
      <c r="Z2520">
        <v>116</v>
      </c>
      <c r="AA2520">
        <f t="shared" si="78"/>
        <v>38.666666666666664</v>
      </c>
    </row>
    <row r="2521" spans="1:27" x14ac:dyDescent="0.25">
      <c r="A2521" t="s">
        <v>922</v>
      </c>
      <c r="B2521">
        <v>1995</v>
      </c>
      <c r="C2521" t="str">
        <f t="shared" si="79"/>
        <v>Pre-Drug 1970-1991</v>
      </c>
      <c r="D2521" t="s">
        <v>19</v>
      </c>
      <c r="E2521">
        <v>163</v>
      </c>
      <c r="F2521">
        <v>24</v>
      </c>
      <c r="G2521">
        <v>7</v>
      </c>
      <c r="H2521">
        <v>19</v>
      </c>
      <c r="I2521">
        <v>24</v>
      </c>
      <c r="J2521">
        <v>2</v>
      </c>
      <c r="K2521">
        <v>5</v>
      </c>
      <c r="L2521">
        <v>0</v>
      </c>
      <c r="M2521">
        <v>3</v>
      </c>
      <c r="Q2521">
        <v>30</v>
      </c>
      <c r="R2521">
        <v>5.59</v>
      </c>
      <c r="X2521">
        <v>18</v>
      </c>
      <c r="Y2521">
        <v>0.2</v>
      </c>
      <c r="Z2521">
        <v>116</v>
      </c>
      <c r="AA2521">
        <f t="shared" si="78"/>
        <v>38.666666666666664</v>
      </c>
    </row>
    <row r="2522" spans="1:27" x14ac:dyDescent="0.25">
      <c r="A2522" t="s">
        <v>2552</v>
      </c>
      <c r="B2522">
        <v>2003</v>
      </c>
      <c r="C2522" t="str">
        <f t="shared" si="79"/>
        <v>Drug Era 1992-2006</v>
      </c>
      <c r="D2522" t="s">
        <v>19</v>
      </c>
      <c r="E2522">
        <v>163</v>
      </c>
      <c r="F2522">
        <v>17</v>
      </c>
      <c r="G2522">
        <v>2</v>
      </c>
      <c r="H2522">
        <v>10</v>
      </c>
      <c r="I2522">
        <v>29</v>
      </c>
      <c r="J2522">
        <v>3</v>
      </c>
      <c r="K2522">
        <v>1</v>
      </c>
      <c r="L2522">
        <v>3</v>
      </c>
      <c r="M2522">
        <v>0</v>
      </c>
      <c r="Q2522">
        <v>37</v>
      </c>
      <c r="R2522">
        <v>3.96</v>
      </c>
      <c r="X2522">
        <v>21</v>
      </c>
      <c r="Y2522">
        <v>0.25</v>
      </c>
      <c r="Z2522">
        <v>116</v>
      </c>
      <c r="AA2522">
        <f t="shared" si="78"/>
        <v>38.666666666666664</v>
      </c>
    </row>
    <row r="2523" spans="1:27" x14ac:dyDescent="0.25">
      <c r="A2523" t="s">
        <v>2851</v>
      </c>
      <c r="B2523">
        <v>1973</v>
      </c>
      <c r="C2523" t="str">
        <f t="shared" si="79"/>
        <v>Pre-Drug 1970-1991</v>
      </c>
      <c r="D2523" t="s">
        <v>19</v>
      </c>
      <c r="E2523">
        <v>163</v>
      </c>
      <c r="F2523">
        <v>16</v>
      </c>
      <c r="G2523">
        <v>4</v>
      </c>
      <c r="H2523">
        <v>11</v>
      </c>
      <c r="I2523">
        <v>21</v>
      </c>
      <c r="J2523">
        <v>1</v>
      </c>
      <c r="K2523">
        <v>2</v>
      </c>
      <c r="L2523">
        <v>0</v>
      </c>
      <c r="M2523">
        <v>0</v>
      </c>
      <c r="Q2523">
        <v>39</v>
      </c>
      <c r="R2523">
        <v>3.69</v>
      </c>
      <c r="X2523">
        <v>17</v>
      </c>
      <c r="Y2523">
        <v>0.25</v>
      </c>
      <c r="Z2523">
        <v>117</v>
      </c>
      <c r="AA2523">
        <f t="shared" si="78"/>
        <v>39</v>
      </c>
    </row>
    <row r="2524" spans="1:27" x14ac:dyDescent="0.25">
      <c r="A2524" t="s">
        <v>1924</v>
      </c>
      <c r="B2524">
        <v>2007</v>
      </c>
      <c r="C2524" t="str">
        <f t="shared" si="79"/>
        <v>Post Drug Era 2007-2012</v>
      </c>
      <c r="D2524" t="s">
        <v>18</v>
      </c>
      <c r="E2524">
        <v>163</v>
      </c>
      <c r="F2524">
        <v>15</v>
      </c>
      <c r="G2524">
        <v>2</v>
      </c>
      <c r="H2524">
        <v>14</v>
      </c>
      <c r="I2524">
        <v>26</v>
      </c>
      <c r="J2524">
        <v>1</v>
      </c>
      <c r="K2524">
        <v>0</v>
      </c>
      <c r="L2524">
        <v>2</v>
      </c>
      <c r="M2524">
        <v>0</v>
      </c>
      <c r="Q2524">
        <v>34</v>
      </c>
      <c r="R2524">
        <v>3.43</v>
      </c>
      <c r="X2524">
        <v>14</v>
      </c>
      <c r="Z2524">
        <v>118</v>
      </c>
      <c r="AA2524">
        <f t="shared" si="78"/>
        <v>39.333333333333336</v>
      </c>
    </row>
    <row r="2525" spans="1:27" x14ac:dyDescent="0.25">
      <c r="A2525" t="s">
        <v>2273</v>
      </c>
      <c r="B2525">
        <v>1979</v>
      </c>
      <c r="C2525" t="str">
        <f t="shared" si="79"/>
        <v>Pre-Drug 1970-1991</v>
      </c>
      <c r="D2525" t="s">
        <v>19</v>
      </c>
      <c r="E2525">
        <v>163</v>
      </c>
      <c r="F2525">
        <v>14</v>
      </c>
      <c r="G2525">
        <v>5</v>
      </c>
      <c r="H2525">
        <v>7</v>
      </c>
      <c r="I2525">
        <v>13</v>
      </c>
      <c r="J2525">
        <v>5</v>
      </c>
      <c r="K2525">
        <v>1</v>
      </c>
      <c r="L2525">
        <v>0</v>
      </c>
      <c r="M2525">
        <v>0</v>
      </c>
      <c r="Q2525">
        <v>42</v>
      </c>
      <c r="R2525">
        <v>3.15</v>
      </c>
      <c r="X2525">
        <v>32</v>
      </c>
      <c r="Y2525">
        <v>0.27</v>
      </c>
      <c r="Z2525">
        <v>120</v>
      </c>
      <c r="AA2525">
        <f t="shared" si="78"/>
        <v>40</v>
      </c>
    </row>
    <row r="2526" spans="1:27" x14ac:dyDescent="0.25">
      <c r="A2526" t="s">
        <v>1348</v>
      </c>
      <c r="B2526">
        <v>1985</v>
      </c>
      <c r="C2526" t="str">
        <f t="shared" si="79"/>
        <v>Pre-Drug 1970-1991</v>
      </c>
      <c r="D2526" t="s">
        <v>18</v>
      </c>
      <c r="E2526">
        <v>163</v>
      </c>
      <c r="F2526">
        <v>12</v>
      </c>
      <c r="G2526">
        <v>4</v>
      </c>
      <c r="H2526">
        <v>13</v>
      </c>
      <c r="I2526">
        <v>28</v>
      </c>
      <c r="J2526">
        <v>1</v>
      </c>
      <c r="K2526">
        <v>0</v>
      </c>
      <c r="L2526">
        <v>1</v>
      </c>
      <c r="M2526">
        <v>1</v>
      </c>
      <c r="Q2526">
        <v>32</v>
      </c>
      <c r="R2526">
        <v>2.7</v>
      </c>
      <c r="X2526">
        <v>16</v>
      </c>
      <c r="Y2526">
        <v>0.22</v>
      </c>
      <c r="Z2526">
        <v>120</v>
      </c>
      <c r="AA2526">
        <f t="shared" si="78"/>
        <v>40</v>
      </c>
    </row>
    <row r="2527" spans="1:27" x14ac:dyDescent="0.25">
      <c r="A2527" t="s">
        <v>1118</v>
      </c>
      <c r="B2527">
        <v>1980</v>
      </c>
      <c r="C2527" t="str">
        <f t="shared" si="79"/>
        <v>Pre-Drug 1970-1991</v>
      </c>
      <c r="D2527" t="s">
        <v>19</v>
      </c>
      <c r="E2527">
        <v>164</v>
      </c>
      <c r="F2527">
        <v>38</v>
      </c>
      <c r="G2527">
        <v>6</v>
      </c>
      <c r="H2527">
        <v>28</v>
      </c>
      <c r="I2527">
        <v>23</v>
      </c>
      <c r="J2527">
        <v>2</v>
      </c>
      <c r="K2527">
        <v>0</v>
      </c>
      <c r="L2527">
        <v>3</v>
      </c>
      <c r="M2527">
        <v>1</v>
      </c>
      <c r="Q2527">
        <v>44</v>
      </c>
      <c r="R2527">
        <v>11.4</v>
      </c>
      <c r="X2527">
        <v>40</v>
      </c>
      <c r="Y2527">
        <v>0.34</v>
      </c>
      <c r="Z2527">
        <v>90</v>
      </c>
      <c r="AA2527">
        <f t="shared" si="78"/>
        <v>30</v>
      </c>
    </row>
    <row r="2528" spans="1:27" x14ac:dyDescent="0.25">
      <c r="A2528" t="s">
        <v>1047</v>
      </c>
      <c r="B2528">
        <v>2007</v>
      </c>
      <c r="C2528" t="str">
        <f t="shared" si="79"/>
        <v>Post Drug Era 2007-2012</v>
      </c>
      <c r="D2528" t="s">
        <v>18</v>
      </c>
      <c r="E2528">
        <v>164</v>
      </c>
      <c r="F2528">
        <v>18</v>
      </c>
      <c r="G2528">
        <v>5</v>
      </c>
      <c r="H2528">
        <v>28</v>
      </c>
      <c r="I2528">
        <v>32</v>
      </c>
      <c r="J2528">
        <v>8</v>
      </c>
      <c r="K2528">
        <v>1</v>
      </c>
      <c r="L2528">
        <v>1</v>
      </c>
      <c r="M2528">
        <v>0</v>
      </c>
      <c r="Q2528">
        <v>42</v>
      </c>
      <c r="R2528">
        <v>4.91</v>
      </c>
      <c r="X2528">
        <v>21</v>
      </c>
      <c r="Z2528">
        <v>99</v>
      </c>
      <c r="AA2528">
        <f t="shared" si="78"/>
        <v>33</v>
      </c>
    </row>
    <row r="2529" spans="1:27" x14ac:dyDescent="0.25">
      <c r="A2529" t="s">
        <v>2944</v>
      </c>
      <c r="B2529">
        <v>2006</v>
      </c>
      <c r="C2529" t="str">
        <f t="shared" si="79"/>
        <v>Drug Era 1992-2006</v>
      </c>
      <c r="D2529" t="s">
        <v>19</v>
      </c>
      <c r="E2529">
        <v>164</v>
      </c>
      <c r="F2529">
        <v>27</v>
      </c>
      <c r="G2529">
        <v>7</v>
      </c>
      <c r="H2529">
        <v>17</v>
      </c>
      <c r="I2529">
        <v>15</v>
      </c>
      <c r="J2529">
        <v>0</v>
      </c>
      <c r="K2529">
        <v>0</v>
      </c>
      <c r="L2529">
        <v>1</v>
      </c>
      <c r="M2529">
        <v>0</v>
      </c>
      <c r="Q2529">
        <v>52</v>
      </c>
      <c r="R2529">
        <v>7.29</v>
      </c>
      <c r="X2529">
        <v>24</v>
      </c>
      <c r="Z2529">
        <v>100</v>
      </c>
      <c r="AA2529">
        <f t="shared" si="78"/>
        <v>33.333333333333336</v>
      </c>
    </row>
    <row r="2530" spans="1:27" x14ac:dyDescent="0.25">
      <c r="A2530" t="s">
        <v>284</v>
      </c>
      <c r="B2530">
        <v>2008</v>
      </c>
      <c r="C2530" t="str">
        <f t="shared" si="79"/>
        <v>Post Drug Era 2007-2012</v>
      </c>
      <c r="D2530" t="s">
        <v>18</v>
      </c>
      <c r="E2530">
        <v>164</v>
      </c>
      <c r="F2530">
        <v>28</v>
      </c>
      <c r="G2530">
        <v>5</v>
      </c>
      <c r="H2530">
        <v>22</v>
      </c>
      <c r="I2530">
        <v>13</v>
      </c>
      <c r="J2530">
        <v>0</v>
      </c>
      <c r="K2530">
        <v>2</v>
      </c>
      <c r="L2530">
        <v>2</v>
      </c>
      <c r="M2530">
        <v>0</v>
      </c>
      <c r="Q2530">
        <v>42</v>
      </c>
      <c r="R2530">
        <v>7.41</v>
      </c>
      <c r="X2530">
        <v>18</v>
      </c>
      <c r="Z2530">
        <v>102</v>
      </c>
      <c r="AA2530">
        <f t="shared" si="78"/>
        <v>34</v>
      </c>
    </row>
    <row r="2531" spans="1:27" x14ac:dyDescent="0.25">
      <c r="A2531" t="s">
        <v>2858</v>
      </c>
      <c r="B2531">
        <v>2001</v>
      </c>
      <c r="C2531" t="str">
        <f t="shared" si="79"/>
        <v>Drug Era 1992-2006</v>
      </c>
      <c r="D2531" t="s">
        <v>19</v>
      </c>
      <c r="E2531">
        <v>164</v>
      </c>
      <c r="F2531">
        <v>20</v>
      </c>
      <c r="G2531">
        <v>9</v>
      </c>
      <c r="H2531">
        <v>15</v>
      </c>
      <c r="I2531">
        <v>22</v>
      </c>
      <c r="J2531">
        <v>2</v>
      </c>
      <c r="K2531">
        <v>1</v>
      </c>
      <c r="L2531">
        <v>0</v>
      </c>
      <c r="M2531">
        <v>0</v>
      </c>
      <c r="Q2531">
        <v>42</v>
      </c>
      <c r="R2531">
        <v>5.19</v>
      </c>
      <c r="X2531">
        <v>22</v>
      </c>
      <c r="Z2531">
        <v>104</v>
      </c>
      <c r="AA2531">
        <f t="shared" si="78"/>
        <v>34.666666666666664</v>
      </c>
    </row>
    <row r="2532" spans="1:27" x14ac:dyDescent="0.25">
      <c r="A2532" t="s">
        <v>1136</v>
      </c>
      <c r="B2532">
        <v>1981</v>
      </c>
      <c r="C2532" t="str">
        <f t="shared" si="79"/>
        <v>Pre-Drug 1970-1991</v>
      </c>
      <c r="D2532" t="s">
        <v>18</v>
      </c>
      <c r="E2532">
        <v>164</v>
      </c>
      <c r="F2532">
        <v>25</v>
      </c>
      <c r="G2532">
        <v>2</v>
      </c>
      <c r="H2532">
        <v>23</v>
      </c>
      <c r="I2532">
        <v>22</v>
      </c>
      <c r="J2532">
        <v>2</v>
      </c>
      <c r="K2532">
        <v>6</v>
      </c>
      <c r="L2532">
        <v>0</v>
      </c>
      <c r="M2532">
        <v>0</v>
      </c>
      <c r="Q2532">
        <v>45</v>
      </c>
      <c r="R2532">
        <v>6.37</v>
      </c>
      <c r="X2532">
        <v>25</v>
      </c>
      <c r="Y2532">
        <v>0.34</v>
      </c>
      <c r="Z2532">
        <v>106</v>
      </c>
      <c r="AA2532">
        <f t="shared" si="78"/>
        <v>35.333333333333336</v>
      </c>
    </row>
    <row r="2533" spans="1:27" x14ac:dyDescent="0.25">
      <c r="A2533" t="s">
        <v>1962</v>
      </c>
      <c r="B2533">
        <v>1995</v>
      </c>
      <c r="C2533" t="str">
        <f t="shared" si="79"/>
        <v>Pre-Drug 1970-1991</v>
      </c>
      <c r="D2533" t="s">
        <v>19</v>
      </c>
      <c r="E2533">
        <v>164</v>
      </c>
      <c r="F2533">
        <v>22</v>
      </c>
      <c r="G2533">
        <v>6</v>
      </c>
      <c r="H2533">
        <v>17</v>
      </c>
      <c r="I2533">
        <v>25</v>
      </c>
      <c r="J2533">
        <v>0</v>
      </c>
      <c r="K2533">
        <v>0</v>
      </c>
      <c r="L2533">
        <v>1</v>
      </c>
      <c r="M2533">
        <v>0</v>
      </c>
      <c r="Q2533">
        <v>40</v>
      </c>
      <c r="R2533">
        <v>5.6</v>
      </c>
      <c r="X2533">
        <v>9</v>
      </c>
      <c r="Y2533">
        <v>0.27</v>
      </c>
      <c r="Z2533">
        <v>106</v>
      </c>
      <c r="AA2533">
        <f t="shared" si="78"/>
        <v>35.333333333333336</v>
      </c>
    </row>
    <row r="2534" spans="1:27" x14ac:dyDescent="0.25">
      <c r="A2534" t="s">
        <v>1189</v>
      </c>
      <c r="B2534">
        <v>2011</v>
      </c>
      <c r="C2534" t="str">
        <f t="shared" si="79"/>
        <v>Post Drug Era 2007-2012</v>
      </c>
      <c r="D2534" t="s">
        <v>18</v>
      </c>
      <c r="E2534">
        <v>164</v>
      </c>
      <c r="F2534">
        <v>27</v>
      </c>
      <c r="G2534">
        <v>8</v>
      </c>
      <c r="H2534">
        <v>11</v>
      </c>
      <c r="I2534">
        <v>33</v>
      </c>
      <c r="J2534">
        <v>0</v>
      </c>
      <c r="K2534">
        <v>0</v>
      </c>
      <c r="L2534">
        <v>1</v>
      </c>
      <c r="M2534">
        <v>0</v>
      </c>
      <c r="Q2534">
        <v>48</v>
      </c>
      <c r="R2534">
        <v>6.88</v>
      </c>
      <c r="X2534">
        <v>22</v>
      </c>
      <c r="Z2534">
        <v>106</v>
      </c>
      <c r="AA2534">
        <f t="shared" si="78"/>
        <v>35.333333333333336</v>
      </c>
    </row>
    <row r="2535" spans="1:27" x14ac:dyDescent="0.25">
      <c r="A2535" t="s">
        <v>1061</v>
      </c>
      <c r="B2535">
        <v>1994</v>
      </c>
      <c r="C2535" t="str">
        <f t="shared" si="79"/>
        <v>Pre-Drug 1970-1991</v>
      </c>
      <c r="D2535" t="s">
        <v>18</v>
      </c>
      <c r="E2535">
        <v>164</v>
      </c>
      <c r="F2535">
        <v>18</v>
      </c>
      <c r="G2535">
        <v>5</v>
      </c>
      <c r="H2535">
        <v>22</v>
      </c>
      <c r="I2535">
        <v>28</v>
      </c>
      <c r="J2535">
        <v>0</v>
      </c>
      <c r="K2535">
        <v>2</v>
      </c>
      <c r="L2535">
        <v>0</v>
      </c>
      <c r="M2535">
        <v>0</v>
      </c>
      <c r="Q2535">
        <v>37</v>
      </c>
      <c r="R2535">
        <v>4.54</v>
      </c>
      <c r="X2535">
        <v>20</v>
      </c>
      <c r="Y2535">
        <v>0.25</v>
      </c>
      <c r="Z2535">
        <v>107</v>
      </c>
      <c r="AA2535">
        <f t="shared" si="78"/>
        <v>35.666666666666664</v>
      </c>
    </row>
    <row r="2536" spans="1:27" x14ac:dyDescent="0.25">
      <c r="A2536" t="s">
        <v>614</v>
      </c>
      <c r="B2536">
        <v>2004</v>
      </c>
      <c r="C2536" t="str">
        <f t="shared" si="79"/>
        <v>Drug Era 1992-2006</v>
      </c>
      <c r="D2536" t="s">
        <v>18</v>
      </c>
      <c r="E2536">
        <v>164</v>
      </c>
      <c r="F2536">
        <v>18</v>
      </c>
      <c r="G2536">
        <v>3</v>
      </c>
      <c r="H2536">
        <v>19</v>
      </c>
      <c r="I2536">
        <v>28</v>
      </c>
      <c r="J2536">
        <v>3</v>
      </c>
      <c r="K2536">
        <v>4</v>
      </c>
      <c r="L2536">
        <v>2</v>
      </c>
      <c r="M2536">
        <v>0</v>
      </c>
      <c r="Q2536">
        <v>39</v>
      </c>
      <c r="R2536">
        <v>4.54</v>
      </c>
      <c r="X2536">
        <v>25</v>
      </c>
      <c r="Y2536">
        <v>0.27</v>
      </c>
      <c r="Z2536">
        <v>107</v>
      </c>
      <c r="AA2536">
        <f t="shared" si="78"/>
        <v>35.666666666666664</v>
      </c>
    </row>
    <row r="2537" spans="1:27" x14ac:dyDescent="0.25">
      <c r="A2537" t="s">
        <v>3134</v>
      </c>
      <c r="B2537">
        <v>1972</v>
      </c>
      <c r="C2537" t="str">
        <f t="shared" si="79"/>
        <v>Pre-Drug 1970-1991</v>
      </c>
      <c r="D2537" t="s">
        <v>18</v>
      </c>
      <c r="E2537">
        <v>164</v>
      </c>
      <c r="F2537">
        <v>21</v>
      </c>
      <c r="G2537">
        <v>3</v>
      </c>
      <c r="H2537">
        <v>18</v>
      </c>
      <c r="I2537">
        <v>25</v>
      </c>
      <c r="J2537">
        <v>3</v>
      </c>
      <c r="K2537">
        <v>3</v>
      </c>
      <c r="L2537">
        <v>1</v>
      </c>
      <c r="M2537">
        <v>0</v>
      </c>
      <c r="Q2537">
        <v>45</v>
      </c>
      <c r="R2537">
        <v>5.25</v>
      </c>
      <c r="X2537">
        <v>9</v>
      </c>
      <c r="Y2537">
        <v>0.32</v>
      </c>
      <c r="Z2537">
        <v>108</v>
      </c>
      <c r="AA2537">
        <f t="shared" si="78"/>
        <v>36</v>
      </c>
    </row>
    <row r="2538" spans="1:27" x14ac:dyDescent="0.25">
      <c r="A2538" t="s">
        <v>470</v>
      </c>
      <c r="B2538">
        <v>1991</v>
      </c>
      <c r="C2538" t="str">
        <f t="shared" si="79"/>
        <v>Pre-Drug 1970-1991</v>
      </c>
      <c r="D2538" t="s">
        <v>18</v>
      </c>
      <c r="E2538">
        <v>164</v>
      </c>
      <c r="F2538">
        <v>21</v>
      </c>
      <c r="G2538">
        <v>8</v>
      </c>
      <c r="H2538">
        <v>19</v>
      </c>
      <c r="I2538">
        <v>15</v>
      </c>
      <c r="J2538">
        <v>1</v>
      </c>
      <c r="K2538">
        <v>2</v>
      </c>
      <c r="L2538">
        <v>1</v>
      </c>
      <c r="M2538">
        <v>0</v>
      </c>
      <c r="Q2538">
        <v>40</v>
      </c>
      <c r="R2538">
        <v>5.25</v>
      </c>
      <c r="X2538">
        <v>44</v>
      </c>
      <c r="Y2538">
        <v>0.28000000000000003</v>
      </c>
      <c r="Z2538">
        <v>108</v>
      </c>
      <c r="AA2538">
        <f t="shared" si="78"/>
        <v>36</v>
      </c>
    </row>
    <row r="2539" spans="1:27" x14ac:dyDescent="0.25">
      <c r="A2539" t="s">
        <v>2261</v>
      </c>
      <c r="B2539">
        <v>1996</v>
      </c>
      <c r="C2539" t="str">
        <f t="shared" si="79"/>
        <v>Pre-Drug 1970-1991</v>
      </c>
      <c r="D2539" t="s">
        <v>19</v>
      </c>
      <c r="E2539">
        <v>164</v>
      </c>
      <c r="F2539">
        <v>22</v>
      </c>
      <c r="G2539">
        <v>9</v>
      </c>
      <c r="H2539">
        <v>12</v>
      </c>
      <c r="I2539">
        <v>27</v>
      </c>
      <c r="J2539">
        <v>1</v>
      </c>
      <c r="K2539">
        <v>2</v>
      </c>
      <c r="L2539">
        <v>2</v>
      </c>
      <c r="M2539">
        <v>0</v>
      </c>
      <c r="Q2539">
        <v>42</v>
      </c>
      <c r="R2539">
        <v>5.45</v>
      </c>
      <c r="X2539">
        <v>12</v>
      </c>
      <c r="Y2539">
        <v>0.25</v>
      </c>
      <c r="Z2539">
        <v>109</v>
      </c>
      <c r="AA2539">
        <f t="shared" si="78"/>
        <v>36.333333333333336</v>
      </c>
    </row>
    <row r="2540" spans="1:27" x14ac:dyDescent="0.25">
      <c r="A2540" t="s">
        <v>1403</v>
      </c>
      <c r="B2540">
        <v>2006</v>
      </c>
      <c r="C2540" t="str">
        <f t="shared" si="79"/>
        <v>Drug Era 1992-2006</v>
      </c>
      <c r="D2540" t="s">
        <v>18</v>
      </c>
      <c r="E2540">
        <v>164</v>
      </c>
      <c r="F2540">
        <v>20</v>
      </c>
      <c r="G2540">
        <v>5</v>
      </c>
      <c r="H2540">
        <v>23</v>
      </c>
      <c r="I2540">
        <v>37</v>
      </c>
      <c r="J2540">
        <v>2</v>
      </c>
      <c r="K2540">
        <v>2</v>
      </c>
      <c r="L2540">
        <v>4</v>
      </c>
      <c r="M2540">
        <v>0</v>
      </c>
      <c r="Q2540">
        <v>33</v>
      </c>
      <c r="R2540">
        <v>4.95</v>
      </c>
      <c r="X2540">
        <v>34</v>
      </c>
      <c r="Z2540">
        <v>109</v>
      </c>
      <c r="AA2540">
        <f t="shared" si="78"/>
        <v>36.333333333333336</v>
      </c>
    </row>
    <row r="2541" spans="1:27" x14ac:dyDescent="0.25">
      <c r="A2541" t="s">
        <v>3099</v>
      </c>
      <c r="B2541">
        <v>1995</v>
      </c>
      <c r="C2541" t="str">
        <f t="shared" si="79"/>
        <v>Pre-Drug 1970-1991</v>
      </c>
      <c r="D2541" t="s">
        <v>19</v>
      </c>
      <c r="E2541">
        <v>164</v>
      </c>
      <c r="F2541">
        <v>18</v>
      </c>
      <c r="G2541">
        <v>6</v>
      </c>
      <c r="H2541">
        <v>14</v>
      </c>
      <c r="I2541">
        <v>19</v>
      </c>
      <c r="J2541">
        <v>0</v>
      </c>
      <c r="K2541">
        <v>0</v>
      </c>
      <c r="L2541">
        <v>2</v>
      </c>
      <c r="M2541">
        <v>0</v>
      </c>
      <c r="Q2541">
        <v>43</v>
      </c>
      <c r="R2541">
        <v>4.42</v>
      </c>
      <c r="X2541">
        <v>20</v>
      </c>
      <c r="Y2541">
        <v>0.28000000000000003</v>
      </c>
      <c r="Z2541">
        <v>110</v>
      </c>
      <c r="AA2541">
        <f t="shared" si="78"/>
        <v>36.666666666666664</v>
      </c>
    </row>
    <row r="2542" spans="1:27" x14ac:dyDescent="0.25">
      <c r="A2542" t="s">
        <v>602</v>
      </c>
      <c r="B2542">
        <v>1999</v>
      </c>
      <c r="C2542" t="str">
        <f t="shared" si="79"/>
        <v>Drug Era 1992-2006</v>
      </c>
      <c r="D2542" t="s">
        <v>18</v>
      </c>
      <c r="E2542">
        <v>164</v>
      </c>
      <c r="F2542">
        <v>15</v>
      </c>
      <c r="G2542">
        <v>5</v>
      </c>
      <c r="H2542">
        <v>23</v>
      </c>
      <c r="I2542">
        <v>39</v>
      </c>
      <c r="J2542">
        <v>3</v>
      </c>
      <c r="K2542">
        <v>2</v>
      </c>
      <c r="L2542">
        <v>0</v>
      </c>
      <c r="M2542">
        <v>0</v>
      </c>
      <c r="Q2542">
        <v>35</v>
      </c>
      <c r="R2542">
        <v>3.68</v>
      </c>
      <c r="X2542">
        <v>9</v>
      </c>
      <c r="Y2542">
        <v>0</v>
      </c>
      <c r="Z2542">
        <v>110</v>
      </c>
      <c r="AA2542">
        <f t="shared" si="78"/>
        <v>36.666666666666664</v>
      </c>
    </row>
    <row r="2543" spans="1:27" x14ac:dyDescent="0.25">
      <c r="A2543" t="s">
        <v>935</v>
      </c>
      <c r="B2543">
        <v>2004</v>
      </c>
      <c r="C2543" t="str">
        <f t="shared" si="79"/>
        <v>Drug Era 1992-2006</v>
      </c>
      <c r="D2543" t="s">
        <v>18</v>
      </c>
      <c r="E2543">
        <v>164</v>
      </c>
      <c r="F2543">
        <v>21</v>
      </c>
      <c r="G2543">
        <v>8</v>
      </c>
      <c r="H2543">
        <v>13</v>
      </c>
      <c r="I2543">
        <v>32</v>
      </c>
      <c r="J2543">
        <v>1</v>
      </c>
      <c r="K2543">
        <v>2</v>
      </c>
      <c r="L2543">
        <v>1</v>
      </c>
      <c r="M2543">
        <v>0</v>
      </c>
      <c r="Q2543">
        <v>42</v>
      </c>
      <c r="R2543">
        <v>5.15</v>
      </c>
      <c r="X2543">
        <v>20</v>
      </c>
      <c r="Y2543">
        <v>0.28000000000000003</v>
      </c>
      <c r="Z2543">
        <v>110</v>
      </c>
      <c r="AA2543">
        <f t="shared" si="78"/>
        <v>36.666666666666664</v>
      </c>
    </row>
    <row r="2544" spans="1:27" x14ac:dyDescent="0.25">
      <c r="A2544" t="s">
        <v>2009</v>
      </c>
      <c r="B2544">
        <v>1972</v>
      </c>
      <c r="C2544" t="str">
        <f t="shared" si="79"/>
        <v>Pre-Drug 1970-1991</v>
      </c>
      <c r="D2544" t="s">
        <v>19</v>
      </c>
      <c r="E2544">
        <v>164</v>
      </c>
      <c r="F2544">
        <v>10</v>
      </c>
      <c r="G2544">
        <v>2</v>
      </c>
      <c r="H2544">
        <v>25</v>
      </c>
      <c r="I2544">
        <v>27</v>
      </c>
      <c r="J2544">
        <v>5</v>
      </c>
      <c r="K2544">
        <v>1</v>
      </c>
      <c r="L2544">
        <v>2</v>
      </c>
      <c r="M2544">
        <v>0</v>
      </c>
      <c r="Q2544">
        <v>30</v>
      </c>
      <c r="R2544">
        <v>2.4300000000000002</v>
      </c>
      <c r="X2544">
        <v>27</v>
      </c>
      <c r="Y2544">
        <v>0.22</v>
      </c>
      <c r="Z2544">
        <v>111</v>
      </c>
      <c r="AA2544">
        <f t="shared" si="78"/>
        <v>37</v>
      </c>
    </row>
    <row r="2545" spans="1:27" x14ac:dyDescent="0.25">
      <c r="A2545" t="s">
        <v>904</v>
      </c>
      <c r="B2545">
        <v>1980</v>
      </c>
      <c r="C2545" t="str">
        <f t="shared" si="79"/>
        <v>Pre-Drug 1970-1991</v>
      </c>
      <c r="D2545" t="s">
        <v>19</v>
      </c>
      <c r="E2545">
        <v>164</v>
      </c>
      <c r="F2545">
        <v>16</v>
      </c>
      <c r="G2545">
        <v>3</v>
      </c>
      <c r="H2545">
        <v>20</v>
      </c>
      <c r="I2545">
        <v>15</v>
      </c>
      <c r="J2545">
        <v>2</v>
      </c>
      <c r="K2545">
        <v>2</v>
      </c>
      <c r="L2545">
        <v>0</v>
      </c>
      <c r="M2545">
        <v>0</v>
      </c>
      <c r="Q2545">
        <v>31</v>
      </c>
      <c r="R2545">
        <v>3.89</v>
      </c>
      <c r="X2545">
        <v>16</v>
      </c>
      <c r="Y2545">
        <v>0.22</v>
      </c>
      <c r="Z2545">
        <v>111</v>
      </c>
      <c r="AA2545">
        <f t="shared" si="78"/>
        <v>37</v>
      </c>
    </row>
    <row r="2546" spans="1:27" x14ac:dyDescent="0.25">
      <c r="A2546" t="s">
        <v>3149</v>
      </c>
      <c r="B2546">
        <v>1985</v>
      </c>
      <c r="C2546" t="str">
        <f t="shared" si="79"/>
        <v>Pre-Drug 1970-1991</v>
      </c>
      <c r="D2546" t="s">
        <v>19</v>
      </c>
      <c r="E2546">
        <v>164</v>
      </c>
      <c r="F2546">
        <v>18</v>
      </c>
      <c r="G2546">
        <v>5</v>
      </c>
      <c r="H2546">
        <v>14</v>
      </c>
      <c r="I2546">
        <v>14</v>
      </c>
      <c r="J2546">
        <v>0</v>
      </c>
      <c r="K2546">
        <v>1</v>
      </c>
      <c r="L2546">
        <v>0</v>
      </c>
      <c r="M2546">
        <v>0</v>
      </c>
      <c r="Q2546">
        <v>44</v>
      </c>
      <c r="R2546">
        <v>4.38</v>
      </c>
      <c r="X2546">
        <v>15</v>
      </c>
      <c r="Y2546">
        <v>0.28999999999999998</v>
      </c>
      <c r="Z2546">
        <v>111</v>
      </c>
      <c r="AA2546">
        <f t="shared" si="78"/>
        <v>37</v>
      </c>
    </row>
    <row r="2547" spans="1:27" x14ac:dyDescent="0.25">
      <c r="A2547" t="s">
        <v>1809</v>
      </c>
      <c r="B2547">
        <v>1974</v>
      </c>
      <c r="C2547" t="str">
        <f t="shared" si="79"/>
        <v>Pre-Drug 1970-1991</v>
      </c>
      <c r="D2547" t="s">
        <v>18</v>
      </c>
      <c r="E2547">
        <v>164</v>
      </c>
      <c r="F2547">
        <v>15</v>
      </c>
      <c r="G2547">
        <v>3</v>
      </c>
      <c r="H2547">
        <v>17</v>
      </c>
      <c r="I2547">
        <v>22</v>
      </c>
      <c r="J2547">
        <v>2</v>
      </c>
      <c r="K2547">
        <v>1</v>
      </c>
      <c r="L2547">
        <v>1</v>
      </c>
      <c r="M2547">
        <v>0</v>
      </c>
      <c r="Q2547">
        <v>36</v>
      </c>
      <c r="R2547">
        <v>3.62</v>
      </c>
      <c r="X2547">
        <v>15</v>
      </c>
      <c r="Y2547">
        <v>0.25</v>
      </c>
      <c r="Z2547">
        <v>112</v>
      </c>
      <c r="AA2547">
        <f t="shared" si="78"/>
        <v>37.333333333333336</v>
      </c>
    </row>
    <row r="2548" spans="1:27" x14ac:dyDescent="0.25">
      <c r="A2548" t="s">
        <v>865</v>
      </c>
      <c r="B2548">
        <v>1985</v>
      </c>
      <c r="C2548" t="str">
        <f t="shared" si="79"/>
        <v>Pre-Drug 1970-1991</v>
      </c>
      <c r="D2548" t="s">
        <v>19</v>
      </c>
      <c r="E2548">
        <v>164</v>
      </c>
      <c r="F2548">
        <v>13</v>
      </c>
      <c r="G2548">
        <v>2</v>
      </c>
      <c r="H2548">
        <v>20</v>
      </c>
      <c r="I2548">
        <v>36</v>
      </c>
      <c r="J2548">
        <v>4</v>
      </c>
      <c r="K2548">
        <v>3</v>
      </c>
      <c r="L2548">
        <v>2</v>
      </c>
      <c r="M2548">
        <v>0</v>
      </c>
      <c r="Q2548">
        <v>34</v>
      </c>
      <c r="R2548">
        <v>3.11</v>
      </c>
      <c r="X2548">
        <v>25</v>
      </c>
      <c r="Y2548">
        <v>0.24</v>
      </c>
      <c r="Z2548">
        <v>113</v>
      </c>
      <c r="AA2548">
        <f t="shared" si="78"/>
        <v>37.666666666666664</v>
      </c>
    </row>
    <row r="2549" spans="1:27" x14ac:dyDescent="0.25">
      <c r="A2549" t="s">
        <v>2539</v>
      </c>
      <c r="B2549">
        <v>1987</v>
      </c>
      <c r="C2549" t="str">
        <f t="shared" si="79"/>
        <v>Pre-Drug 1970-1991</v>
      </c>
      <c r="D2549" t="s">
        <v>18</v>
      </c>
      <c r="E2549">
        <v>164</v>
      </c>
      <c r="F2549">
        <v>17</v>
      </c>
      <c r="G2549">
        <v>4</v>
      </c>
      <c r="H2549">
        <v>14</v>
      </c>
      <c r="I2549">
        <v>28</v>
      </c>
      <c r="J2549">
        <v>7</v>
      </c>
      <c r="K2549">
        <v>0</v>
      </c>
      <c r="L2549">
        <v>0</v>
      </c>
      <c r="M2549">
        <v>0</v>
      </c>
      <c r="Q2549">
        <v>40</v>
      </c>
      <c r="R2549">
        <v>4.0599999999999996</v>
      </c>
      <c r="X2549">
        <v>21</v>
      </c>
      <c r="Y2549">
        <v>0.27</v>
      </c>
      <c r="Z2549">
        <v>113</v>
      </c>
      <c r="AA2549">
        <f t="shared" si="78"/>
        <v>37.666666666666664</v>
      </c>
    </row>
    <row r="2550" spans="1:27" x14ac:dyDescent="0.25">
      <c r="A2550" t="s">
        <v>1764</v>
      </c>
      <c r="B2550">
        <v>1993</v>
      </c>
      <c r="C2550" t="str">
        <f t="shared" si="79"/>
        <v>Pre-Drug 1970-1991</v>
      </c>
      <c r="D2550" t="s">
        <v>18</v>
      </c>
      <c r="E2550">
        <v>164</v>
      </c>
      <c r="F2550">
        <v>15</v>
      </c>
      <c r="G2550">
        <v>5</v>
      </c>
      <c r="H2550">
        <v>17</v>
      </c>
      <c r="I2550">
        <v>32</v>
      </c>
      <c r="J2550">
        <v>5</v>
      </c>
      <c r="K2550">
        <v>1</v>
      </c>
      <c r="L2550">
        <v>0</v>
      </c>
      <c r="M2550">
        <v>0</v>
      </c>
      <c r="Q2550">
        <v>36</v>
      </c>
      <c r="R2550">
        <v>3.58</v>
      </c>
      <c r="X2550">
        <v>33</v>
      </c>
      <c r="Y2550">
        <v>0.24</v>
      </c>
      <c r="Z2550">
        <v>113</v>
      </c>
      <c r="AA2550">
        <f t="shared" si="78"/>
        <v>37.666666666666664</v>
      </c>
    </row>
    <row r="2551" spans="1:27" x14ac:dyDescent="0.25">
      <c r="A2551" t="s">
        <v>1650</v>
      </c>
      <c r="B2551">
        <v>1987</v>
      </c>
      <c r="C2551" t="str">
        <f t="shared" si="79"/>
        <v>Pre-Drug 1970-1991</v>
      </c>
      <c r="D2551" t="s">
        <v>18</v>
      </c>
      <c r="E2551">
        <v>164</v>
      </c>
      <c r="F2551">
        <v>19</v>
      </c>
      <c r="G2551">
        <v>6</v>
      </c>
      <c r="H2551">
        <v>12</v>
      </c>
      <c r="I2551">
        <v>21</v>
      </c>
      <c r="J2551">
        <v>0</v>
      </c>
      <c r="K2551">
        <v>1</v>
      </c>
      <c r="L2551">
        <v>2</v>
      </c>
      <c r="M2551">
        <v>0</v>
      </c>
      <c r="Q2551">
        <v>39</v>
      </c>
      <c r="R2551">
        <v>4.5</v>
      </c>
      <c r="X2551">
        <v>33</v>
      </c>
      <c r="Y2551">
        <v>0.27</v>
      </c>
      <c r="Z2551">
        <v>114</v>
      </c>
      <c r="AA2551">
        <f t="shared" si="78"/>
        <v>38</v>
      </c>
    </row>
    <row r="2552" spans="1:27" x14ac:dyDescent="0.25">
      <c r="A2552" t="s">
        <v>1020</v>
      </c>
      <c r="B2552">
        <v>1988</v>
      </c>
      <c r="C2552" t="str">
        <f t="shared" si="79"/>
        <v>Pre-Drug 1970-1991</v>
      </c>
      <c r="D2552" t="s">
        <v>19</v>
      </c>
      <c r="E2552">
        <v>164</v>
      </c>
      <c r="F2552">
        <v>15</v>
      </c>
      <c r="G2552">
        <v>2</v>
      </c>
      <c r="H2552">
        <v>17</v>
      </c>
      <c r="I2552">
        <v>29</v>
      </c>
      <c r="J2552">
        <v>1</v>
      </c>
      <c r="K2552">
        <v>2</v>
      </c>
      <c r="L2552">
        <v>3</v>
      </c>
      <c r="M2552">
        <v>0</v>
      </c>
      <c r="Q2552">
        <v>33</v>
      </c>
      <c r="R2552">
        <v>3.55</v>
      </c>
      <c r="X2552">
        <v>19</v>
      </c>
      <c r="Y2552">
        <v>0.23</v>
      </c>
      <c r="Z2552">
        <v>114</v>
      </c>
      <c r="AA2552">
        <f t="shared" si="78"/>
        <v>38</v>
      </c>
    </row>
    <row r="2553" spans="1:27" x14ac:dyDescent="0.25">
      <c r="A2553" t="s">
        <v>532</v>
      </c>
      <c r="B2553">
        <v>2000</v>
      </c>
      <c r="C2553" t="str">
        <f t="shared" si="79"/>
        <v>Drug Era 1992-2006</v>
      </c>
      <c r="D2553" t="s">
        <v>18</v>
      </c>
      <c r="E2553">
        <v>164</v>
      </c>
      <c r="F2553">
        <v>21</v>
      </c>
      <c r="G2553">
        <v>2</v>
      </c>
      <c r="H2553">
        <v>25</v>
      </c>
      <c r="I2553">
        <v>41</v>
      </c>
      <c r="J2553">
        <v>4</v>
      </c>
      <c r="K2553">
        <v>3</v>
      </c>
      <c r="L2553">
        <v>0</v>
      </c>
      <c r="M2553">
        <v>0</v>
      </c>
      <c r="Q2553">
        <v>28</v>
      </c>
      <c r="R2553">
        <v>4.97</v>
      </c>
      <c r="X2553">
        <v>22</v>
      </c>
      <c r="Y2553">
        <v>0</v>
      </c>
      <c r="Z2553">
        <v>114</v>
      </c>
      <c r="AA2553">
        <f t="shared" si="78"/>
        <v>38</v>
      </c>
    </row>
    <row r="2554" spans="1:27" x14ac:dyDescent="0.25">
      <c r="A2554" t="s">
        <v>1403</v>
      </c>
      <c r="B2554">
        <v>2007</v>
      </c>
      <c r="C2554" t="str">
        <f t="shared" si="79"/>
        <v>Post Drug Era 2007-2012</v>
      </c>
      <c r="D2554" t="s">
        <v>18</v>
      </c>
      <c r="E2554">
        <v>164</v>
      </c>
      <c r="F2554">
        <v>17</v>
      </c>
      <c r="G2554">
        <v>4</v>
      </c>
      <c r="H2554">
        <v>16</v>
      </c>
      <c r="I2554">
        <v>24</v>
      </c>
      <c r="J2554">
        <v>2</v>
      </c>
      <c r="K2554">
        <v>2</v>
      </c>
      <c r="L2554">
        <v>3</v>
      </c>
      <c r="M2554">
        <v>0</v>
      </c>
      <c r="Q2554">
        <v>31</v>
      </c>
      <c r="R2554">
        <v>4.03</v>
      </c>
      <c r="X2554">
        <v>20</v>
      </c>
      <c r="Z2554">
        <v>114</v>
      </c>
      <c r="AA2554">
        <f t="shared" si="78"/>
        <v>38</v>
      </c>
    </row>
    <row r="2555" spans="1:27" x14ac:dyDescent="0.25">
      <c r="A2555" t="s">
        <v>1477</v>
      </c>
      <c r="B2555">
        <v>1978</v>
      </c>
      <c r="C2555" t="str">
        <f t="shared" si="79"/>
        <v>Pre-Drug 1970-1991</v>
      </c>
      <c r="D2555" t="s">
        <v>19</v>
      </c>
      <c r="E2555">
        <v>164</v>
      </c>
      <c r="F2555">
        <v>19</v>
      </c>
      <c r="G2555">
        <v>3</v>
      </c>
      <c r="H2555">
        <v>14</v>
      </c>
      <c r="I2555">
        <v>19</v>
      </c>
      <c r="J2555">
        <v>1</v>
      </c>
      <c r="K2555">
        <v>1</v>
      </c>
      <c r="L2555">
        <v>1</v>
      </c>
      <c r="M2555">
        <v>0</v>
      </c>
      <c r="Q2555">
        <v>37</v>
      </c>
      <c r="R2555">
        <v>4.42</v>
      </c>
      <c r="X2555">
        <v>15</v>
      </c>
      <c r="Y2555">
        <v>0.25</v>
      </c>
      <c r="Z2555">
        <v>116</v>
      </c>
      <c r="AA2555">
        <f t="shared" si="78"/>
        <v>38.666666666666664</v>
      </c>
    </row>
    <row r="2556" spans="1:27" x14ac:dyDescent="0.25">
      <c r="A2556" t="s">
        <v>2526</v>
      </c>
      <c r="B2556">
        <v>1979</v>
      </c>
      <c r="C2556" t="str">
        <f t="shared" si="79"/>
        <v>Pre-Drug 1970-1991</v>
      </c>
      <c r="D2556" t="s">
        <v>18</v>
      </c>
      <c r="E2556">
        <v>164</v>
      </c>
      <c r="F2556">
        <v>20</v>
      </c>
      <c r="G2556">
        <v>2</v>
      </c>
      <c r="H2556">
        <v>7</v>
      </c>
      <c r="I2556">
        <v>23</v>
      </c>
      <c r="J2556">
        <v>2</v>
      </c>
      <c r="K2556">
        <v>0</v>
      </c>
      <c r="L2556">
        <v>1</v>
      </c>
      <c r="M2556">
        <v>0</v>
      </c>
      <c r="Q2556">
        <v>47</v>
      </c>
      <c r="R2556">
        <v>4.66</v>
      </c>
      <c r="X2556">
        <v>18</v>
      </c>
      <c r="Y2556">
        <v>0.31</v>
      </c>
      <c r="Z2556">
        <v>116</v>
      </c>
      <c r="AA2556">
        <f t="shared" si="78"/>
        <v>38.666666666666664</v>
      </c>
    </row>
    <row r="2557" spans="1:27" x14ac:dyDescent="0.25">
      <c r="A2557" t="s">
        <v>3093</v>
      </c>
      <c r="B2557">
        <v>2001</v>
      </c>
      <c r="C2557" t="str">
        <f t="shared" si="79"/>
        <v>Drug Era 1992-2006</v>
      </c>
      <c r="D2557" t="s">
        <v>18</v>
      </c>
      <c r="E2557">
        <v>164</v>
      </c>
      <c r="F2557">
        <v>8</v>
      </c>
      <c r="G2557">
        <v>3</v>
      </c>
      <c r="H2557">
        <v>15</v>
      </c>
      <c r="I2557">
        <v>53</v>
      </c>
      <c r="J2557">
        <v>3</v>
      </c>
      <c r="K2557">
        <v>3</v>
      </c>
      <c r="L2557">
        <v>4</v>
      </c>
      <c r="M2557">
        <v>0</v>
      </c>
      <c r="Q2557">
        <v>31</v>
      </c>
      <c r="R2557">
        <v>1.86</v>
      </c>
      <c r="X2557">
        <v>28</v>
      </c>
      <c r="Z2557">
        <v>116</v>
      </c>
      <c r="AA2557">
        <f t="shared" si="78"/>
        <v>38.666666666666664</v>
      </c>
    </row>
    <row r="2558" spans="1:27" x14ac:dyDescent="0.25">
      <c r="A2558" t="s">
        <v>1697</v>
      </c>
      <c r="B2558">
        <v>2007</v>
      </c>
      <c r="C2558" t="str">
        <f t="shared" si="79"/>
        <v>Post Drug Era 2007-2012</v>
      </c>
      <c r="D2558" t="s">
        <v>19</v>
      </c>
      <c r="E2558">
        <v>164</v>
      </c>
      <c r="F2558">
        <v>12</v>
      </c>
      <c r="G2558">
        <v>3</v>
      </c>
      <c r="H2558">
        <v>21</v>
      </c>
      <c r="I2558">
        <v>32</v>
      </c>
      <c r="J2558">
        <v>0</v>
      </c>
      <c r="K2558">
        <v>0</v>
      </c>
      <c r="L2558">
        <v>1</v>
      </c>
      <c r="M2558">
        <v>1</v>
      </c>
      <c r="Q2558">
        <v>33</v>
      </c>
      <c r="R2558">
        <v>2.77</v>
      </c>
      <c r="X2558">
        <v>18</v>
      </c>
      <c r="Z2558">
        <v>117</v>
      </c>
      <c r="AA2558">
        <f t="shared" si="78"/>
        <v>39</v>
      </c>
    </row>
    <row r="2559" spans="1:27" x14ac:dyDescent="0.25">
      <c r="A2559" t="s">
        <v>2100</v>
      </c>
      <c r="B2559">
        <v>1981</v>
      </c>
      <c r="C2559" t="str">
        <f t="shared" si="79"/>
        <v>Pre-Drug 1970-1991</v>
      </c>
      <c r="D2559" t="s">
        <v>19</v>
      </c>
      <c r="E2559">
        <v>164</v>
      </c>
      <c r="F2559">
        <v>14</v>
      </c>
      <c r="G2559">
        <v>2</v>
      </c>
      <c r="H2559">
        <v>19</v>
      </c>
      <c r="I2559">
        <v>26</v>
      </c>
      <c r="J2559">
        <v>2</v>
      </c>
      <c r="K2559">
        <v>0</v>
      </c>
      <c r="L2559">
        <v>1</v>
      </c>
      <c r="M2559">
        <v>0</v>
      </c>
      <c r="Q2559">
        <v>34</v>
      </c>
      <c r="R2559">
        <v>3.2</v>
      </c>
      <c r="X2559">
        <v>25</v>
      </c>
      <c r="Y2559">
        <v>0.24</v>
      </c>
      <c r="Z2559">
        <v>118</v>
      </c>
      <c r="AA2559">
        <f t="shared" si="78"/>
        <v>39.333333333333336</v>
      </c>
    </row>
    <row r="2560" spans="1:27" x14ac:dyDescent="0.25">
      <c r="A2560" t="s">
        <v>2681</v>
      </c>
      <c r="B2560">
        <v>2011</v>
      </c>
      <c r="C2560" t="str">
        <f t="shared" si="79"/>
        <v>Post Drug Era 2007-2012</v>
      </c>
      <c r="D2560" t="s">
        <v>19</v>
      </c>
      <c r="E2560">
        <v>164</v>
      </c>
      <c r="F2560">
        <v>18</v>
      </c>
      <c r="G2560">
        <v>4</v>
      </c>
      <c r="H2560">
        <v>18</v>
      </c>
      <c r="I2560">
        <v>36</v>
      </c>
      <c r="J2560">
        <v>2</v>
      </c>
      <c r="K2560">
        <v>0</v>
      </c>
      <c r="L2560">
        <v>1</v>
      </c>
      <c r="M2560">
        <v>0</v>
      </c>
      <c r="Q2560">
        <v>33</v>
      </c>
      <c r="R2560">
        <v>4.12</v>
      </c>
      <c r="X2560">
        <v>16</v>
      </c>
      <c r="Z2560">
        <v>118</v>
      </c>
      <c r="AA2560">
        <f t="shared" si="78"/>
        <v>39.333333333333336</v>
      </c>
    </row>
    <row r="2561" spans="1:27" x14ac:dyDescent="0.25">
      <c r="A2561" t="s">
        <v>975</v>
      </c>
      <c r="B2561">
        <v>1999</v>
      </c>
      <c r="C2561" t="str">
        <f t="shared" si="79"/>
        <v>Drug Era 1992-2006</v>
      </c>
      <c r="D2561" t="s">
        <v>19</v>
      </c>
      <c r="E2561">
        <v>164</v>
      </c>
      <c r="F2561">
        <v>7</v>
      </c>
      <c r="G2561">
        <v>1</v>
      </c>
      <c r="H2561">
        <v>18</v>
      </c>
      <c r="I2561">
        <v>33</v>
      </c>
      <c r="J2561">
        <v>1</v>
      </c>
      <c r="K2561">
        <v>0</v>
      </c>
      <c r="L2561">
        <v>0</v>
      </c>
      <c r="M2561">
        <v>0</v>
      </c>
      <c r="Q2561">
        <v>25</v>
      </c>
      <c r="R2561">
        <v>1.55</v>
      </c>
      <c r="X2561">
        <v>20</v>
      </c>
      <c r="Y2561">
        <v>0</v>
      </c>
      <c r="Z2561">
        <v>122</v>
      </c>
      <c r="AA2561">
        <f t="shared" si="78"/>
        <v>40.666666666666664</v>
      </c>
    </row>
    <row r="2562" spans="1:27" x14ac:dyDescent="0.25">
      <c r="A2562" t="s">
        <v>1635</v>
      </c>
      <c r="B2562">
        <v>1979</v>
      </c>
      <c r="C2562" t="str">
        <f t="shared" si="79"/>
        <v>Pre-Drug 1970-1991</v>
      </c>
      <c r="D2562" t="s">
        <v>18</v>
      </c>
      <c r="E2562">
        <v>164</v>
      </c>
      <c r="F2562">
        <v>7</v>
      </c>
      <c r="G2562">
        <v>3</v>
      </c>
      <c r="H2562">
        <v>14</v>
      </c>
      <c r="I2562">
        <v>42</v>
      </c>
      <c r="J2562">
        <v>5</v>
      </c>
      <c r="K2562">
        <v>2</v>
      </c>
      <c r="L2562">
        <v>0</v>
      </c>
      <c r="M2562">
        <v>0</v>
      </c>
      <c r="Q2562">
        <v>33</v>
      </c>
      <c r="R2562">
        <v>1.49</v>
      </c>
      <c r="X2562">
        <v>25</v>
      </c>
      <c r="Y2562">
        <v>0.22</v>
      </c>
      <c r="Z2562">
        <v>127</v>
      </c>
      <c r="AA2562">
        <f t="shared" ref="AA2562:AA2625" si="80">Z2562/3</f>
        <v>42.333333333333336</v>
      </c>
    </row>
    <row r="2563" spans="1:27" x14ac:dyDescent="0.25">
      <c r="A2563" t="s">
        <v>327</v>
      </c>
      <c r="B2563">
        <v>1996</v>
      </c>
      <c r="C2563" t="str">
        <f t="shared" ref="C2563:C2626" si="81">IF(B2563&lt;1997,"Pre-Drug 1970-1991",IF(B2563&lt;=2006,"Drug Era 1992-2006","Post Drug Era 2007-2012"))</f>
        <v>Pre-Drug 1970-1991</v>
      </c>
      <c r="D2563" t="s">
        <v>19</v>
      </c>
      <c r="E2563">
        <v>165</v>
      </c>
      <c r="F2563">
        <v>28</v>
      </c>
      <c r="G2563">
        <v>5</v>
      </c>
      <c r="H2563">
        <v>25</v>
      </c>
      <c r="I2563">
        <v>19</v>
      </c>
      <c r="J2563">
        <v>4</v>
      </c>
      <c r="K2563">
        <v>3</v>
      </c>
      <c r="L2563">
        <v>6</v>
      </c>
      <c r="M2563">
        <v>0</v>
      </c>
      <c r="Q2563">
        <v>47</v>
      </c>
      <c r="R2563">
        <v>7.79</v>
      </c>
      <c r="X2563">
        <v>20</v>
      </c>
      <c r="Y2563">
        <v>0.28000000000000003</v>
      </c>
      <c r="Z2563">
        <v>97</v>
      </c>
      <c r="AA2563">
        <f t="shared" si="80"/>
        <v>32.333333333333336</v>
      </c>
    </row>
    <row r="2564" spans="1:27" x14ac:dyDescent="0.25">
      <c r="A2564" t="s">
        <v>113</v>
      </c>
      <c r="B2564">
        <v>1999</v>
      </c>
      <c r="C2564" t="str">
        <f t="shared" si="81"/>
        <v>Drug Era 1992-2006</v>
      </c>
      <c r="D2564" t="s">
        <v>19</v>
      </c>
      <c r="E2564">
        <v>165</v>
      </c>
      <c r="F2564">
        <v>30</v>
      </c>
      <c r="G2564">
        <v>6</v>
      </c>
      <c r="H2564">
        <v>17</v>
      </c>
      <c r="I2564">
        <v>29</v>
      </c>
      <c r="J2564">
        <v>5</v>
      </c>
      <c r="K2564">
        <v>1</v>
      </c>
      <c r="L2564">
        <v>1</v>
      </c>
      <c r="M2564">
        <v>1</v>
      </c>
      <c r="Q2564">
        <v>50</v>
      </c>
      <c r="R2564">
        <v>8.18</v>
      </c>
      <c r="X2564">
        <v>33</v>
      </c>
      <c r="Y2564">
        <v>0</v>
      </c>
      <c r="Z2564">
        <v>99</v>
      </c>
      <c r="AA2564">
        <f t="shared" si="80"/>
        <v>33</v>
      </c>
    </row>
    <row r="2565" spans="1:27" x14ac:dyDescent="0.25">
      <c r="A2565" t="s">
        <v>2363</v>
      </c>
      <c r="B2565">
        <v>2002</v>
      </c>
      <c r="C2565" t="str">
        <f t="shared" si="81"/>
        <v>Drug Era 1992-2006</v>
      </c>
      <c r="D2565" t="s">
        <v>19</v>
      </c>
      <c r="E2565">
        <v>165</v>
      </c>
      <c r="F2565">
        <v>28</v>
      </c>
      <c r="G2565">
        <v>3</v>
      </c>
      <c r="H2565">
        <v>18</v>
      </c>
      <c r="I2565">
        <v>22</v>
      </c>
      <c r="J2565">
        <v>4</v>
      </c>
      <c r="K2565">
        <v>4</v>
      </c>
      <c r="L2565">
        <v>0</v>
      </c>
      <c r="M2565">
        <v>1</v>
      </c>
      <c r="Q2565">
        <v>53</v>
      </c>
      <c r="R2565">
        <v>7.64</v>
      </c>
      <c r="X2565">
        <v>16</v>
      </c>
      <c r="Z2565">
        <v>99</v>
      </c>
      <c r="AA2565">
        <f t="shared" si="80"/>
        <v>33</v>
      </c>
    </row>
    <row r="2566" spans="1:27" x14ac:dyDescent="0.25">
      <c r="A2566" t="s">
        <v>1074</v>
      </c>
      <c r="B2566">
        <v>1995</v>
      </c>
      <c r="C2566" t="str">
        <f t="shared" si="81"/>
        <v>Pre-Drug 1970-1991</v>
      </c>
      <c r="D2566" t="s">
        <v>19</v>
      </c>
      <c r="E2566">
        <v>165</v>
      </c>
      <c r="F2566">
        <v>23</v>
      </c>
      <c r="G2566">
        <v>4</v>
      </c>
      <c r="H2566">
        <v>32</v>
      </c>
      <c r="I2566">
        <v>25</v>
      </c>
      <c r="J2566">
        <v>1</v>
      </c>
      <c r="K2566">
        <v>7</v>
      </c>
      <c r="L2566">
        <v>2</v>
      </c>
      <c r="M2566">
        <v>0</v>
      </c>
      <c r="Q2566">
        <v>37</v>
      </c>
      <c r="R2566">
        <v>6.09</v>
      </c>
      <c r="X2566">
        <v>19</v>
      </c>
      <c r="Y2566">
        <v>0.27</v>
      </c>
      <c r="Z2566">
        <v>102</v>
      </c>
      <c r="AA2566">
        <f t="shared" si="80"/>
        <v>34</v>
      </c>
    </row>
    <row r="2567" spans="1:27" x14ac:dyDescent="0.25">
      <c r="A2567" t="s">
        <v>2404</v>
      </c>
      <c r="B2567">
        <v>2001</v>
      </c>
      <c r="C2567" t="str">
        <f t="shared" si="81"/>
        <v>Drug Era 1992-2006</v>
      </c>
      <c r="D2567" t="s">
        <v>19</v>
      </c>
      <c r="E2567">
        <v>165</v>
      </c>
      <c r="F2567">
        <v>21</v>
      </c>
      <c r="G2567">
        <v>2</v>
      </c>
      <c r="H2567">
        <v>25</v>
      </c>
      <c r="I2567">
        <v>43</v>
      </c>
      <c r="J2567">
        <v>3</v>
      </c>
      <c r="K2567">
        <v>6</v>
      </c>
      <c r="L2567">
        <v>3</v>
      </c>
      <c r="M2567">
        <v>2</v>
      </c>
      <c r="Q2567">
        <v>33</v>
      </c>
      <c r="R2567">
        <v>5.45</v>
      </c>
      <c r="X2567">
        <v>31</v>
      </c>
      <c r="Z2567">
        <v>104</v>
      </c>
      <c r="AA2567">
        <f t="shared" si="80"/>
        <v>34.666666666666664</v>
      </c>
    </row>
    <row r="2568" spans="1:27" x14ac:dyDescent="0.25">
      <c r="A2568" t="s">
        <v>1080</v>
      </c>
      <c r="B2568">
        <v>1972</v>
      </c>
      <c r="C2568" t="str">
        <f t="shared" si="81"/>
        <v>Pre-Drug 1970-1991</v>
      </c>
      <c r="D2568" t="s">
        <v>18</v>
      </c>
      <c r="E2568">
        <v>165</v>
      </c>
      <c r="F2568">
        <v>22</v>
      </c>
      <c r="G2568">
        <v>1</v>
      </c>
      <c r="H2568">
        <v>17</v>
      </c>
      <c r="I2568">
        <v>15</v>
      </c>
      <c r="J2568">
        <v>8</v>
      </c>
      <c r="K2568">
        <v>3</v>
      </c>
      <c r="L2568">
        <v>3</v>
      </c>
      <c r="M2568">
        <v>0</v>
      </c>
      <c r="Q2568">
        <v>46</v>
      </c>
      <c r="R2568">
        <v>5.66</v>
      </c>
      <c r="X2568">
        <v>28</v>
      </c>
      <c r="Y2568">
        <v>0.32</v>
      </c>
      <c r="Z2568">
        <v>105</v>
      </c>
      <c r="AA2568">
        <f t="shared" si="80"/>
        <v>35</v>
      </c>
    </row>
    <row r="2569" spans="1:27" x14ac:dyDescent="0.25">
      <c r="A2569" t="s">
        <v>889</v>
      </c>
      <c r="B2569">
        <v>1990</v>
      </c>
      <c r="C2569" t="str">
        <f t="shared" si="81"/>
        <v>Pre-Drug 1970-1991</v>
      </c>
      <c r="D2569" t="s">
        <v>19</v>
      </c>
      <c r="E2569">
        <v>165</v>
      </c>
      <c r="F2569">
        <v>23</v>
      </c>
      <c r="G2569">
        <v>6</v>
      </c>
      <c r="H2569">
        <v>13</v>
      </c>
      <c r="I2569">
        <v>9</v>
      </c>
      <c r="J2569">
        <v>0</v>
      </c>
      <c r="K2569">
        <v>0</v>
      </c>
      <c r="L2569">
        <v>2</v>
      </c>
      <c r="M2569">
        <v>1</v>
      </c>
      <c r="Q2569">
        <v>42</v>
      </c>
      <c r="R2569">
        <v>5.91</v>
      </c>
      <c r="X2569">
        <v>17</v>
      </c>
      <c r="Y2569">
        <v>0.28000000000000003</v>
      </c>
      <c r="Z2569">
        <v>105</v>
      </c>
      <c r="AA2569">
        <f t="shared" si="80"/>
        <v>35</v>
      </c>
    </row>
    <row r="2570" spans="1:27" x14ac:dyDescent="0.25">
      <c r="A2570" t="s">
        <v>1212</v>
      </c>
      <c r="B2570">
        <v>2001</v>
      </c>
      <c r="C2570" t="str">
        <f t="shared" si="81"/>
        <v>Drug Era 1992-2006</v>
      </c>
      <c r="D2570" t="s">
        <v>18</v>
      </c>
      <c r="E2570">
        <v>165</v>
      </c>
      <c r="F2570">
        <v>24</v>
      </c>
      <c r="G2570">
        <v>6</v>
      </c>
      <c r="H2570">
        <v>16</v>
      </c>
      <c r="I2570">
        <v>28</v>
      </c>
      <c r="J2570">
        <v>1</v>
      </c>
      <c r="K2570">
        <v>3</v>
      </c>
      <c r="L2570">
        <v>2</v>
      </c>
      <c r="M2570">
        <v>0</v>
      </c>
      <c r="Q2570">
        <v>45</v>
      </c>
      <c r="R2570">
        <v>6.17</v>
      </c>
      <c r="X2570">
        <v>12</v>
      </c>
      <c r="Z2570">
        <v>105</v>
      </c>
      <c r="AA2570">
        <f t="shared" si="80"/>
        <v>35</v>
      </c>
    </row>
    <row r="2571" spans="1:27" x14ac:dyDescent="0.25">
      <c r="A2571" t="s">
        <v>3040</v>
      </c>
      <c r="B2571">
        <v>2007</v>
      </c>
      <c r="C2571" t="str">
        <f t="shared" si="81"/>
        <v>Post Drug Era 2007-2012</v>
      </c>
      <c r="D2571" t="s">
        <v>19</v>
      </c>
      <c r="E2571">
        <v>165</v>
      </c>
      <c r="F2571">
        <v>22</v>
      </c>
      <c r="G2571">
        <v>2</v>
      </c>
      <c r="H2571">
        <v>20</v>
      </c>
      <c r="I2571">
        <v>16</v>
      </c>
      <c r="J2571">
        <v>0</v>
      </c>
      <c r="K2571">
        <v>5</v>
      </c>
      <c r="L2571">
        <v>8</v>
      </c>
      <c r="M2571">
        <v>1</v>
      </c>
      <c r="Q2571">
        <v>35</v>
      </c>
      <c r="R2571">
        <v>5.6</v>
      </c>
      <c r="X2571">
        <v>15</v>
      </c>
      <c r="Z2571">
        <v>106</v>
      </c>
      <c r="AA2571">
        <f t="shared" si="80"/>
        <v>35.333333333333336</v>
      </c>
    </row>
    <row r="2572" spans="1:27" x14ac:dyDescent="0.25">
      <c r="A2572" t="s">
        <v>1004</v>
      </c>
      <c r="B2572">
        <v>1974</v>
      </c>
      <c r="C2572" t="str">
        <f t="shared" si="81"/>
        <v>Pre-Drug 1970-1991</v>
      </c>
      <c r="D2572" t="s">
        <v>18</v>
      </c>
      <c r="E2572">
        <v>165</v>
      </c>
      <c r="F2572">
        <v>28</v>
      </c>
      <c r="G2572">
        <v>1</v>
      </c>
      <c r="H2572">
        <v>17</v>
      </c>
      <c r="I2572">
        <v>22</v>
      </c>
      <c r="J2572">
        <v>5</v>
      </c>
      <c r="K2572">
        <v>2</v>
      </c>
      <c r="L2572">
        <v>2</v>
      </c>
      <c r="M2572">
        <v>1</v>
      </c>
      <c r="Q2572">
        <v>44</v>
      </c>
      <c r="R2572">
        <v>7.07</v>
      </c>
      <c r="X2572">
        <v>14</v>
      </c>
      <c r="Y2572">
        <v>0.3</v>
      </c>
      <c r="Z2572">
        <v>107</v>
      </c>
      <c r="AA2572">
        <f t="shared" si="80"/>
        <v>35.666666666666664</v>
      </c>
    </row>
    <row r="2573" spans="1:27" x14ac:dyDescent="0.25">
      <c r="A2573" t="s">
        <v>426</v>
      </c>
      <c r="B2573">
        <v>2003</v>
      </c>
      <c r="C2573" t="str">
        <f t="shared" si="81"/>
        <v>Drug Era 1992-2006</v>
      </c>
      <c r="D2573" t="s">
        <v>18</v>
      </c>
      <c r="E2573">
        <v>165</v>
      </c>
      <c r="F2573">
        <v>35</v>
      </c>
      <c r="G2573">
        <v>14</v>
      </c>
      <c r="H2573">
        <v>15</v>
      </c>
      <c r="I2573">
        <v>35</v>
      </c>
      <c r="J2573">
        <v>0</v>
      </c>
      <c r="K2573">
        <v>0</v>
      </c>
      <c r="L2573">
        <v>1</v>
      </c>
      <c r="M2573">
        <v>0</v>
      </c>
      <c r="Q2573">
        <v>44</v>
      </c>
      <c r="R2573">
        <v>8.75</v>
      </c>
      <c r="X2573">
        <v>34</v>
      </c>
      <c r="Y2573">
        <v>0.28999999999999998</v>
      </c>
      <c r="Z2573">
        <v>108</v>
      </c>
      <c r="AA2573">
        <f t="shared" si="80"/>
        <v>36</v>
      </c>
    </row>
    <row r="2574" spans="1:27" x14ac:dyDescent="0.25">
      <c r="A2574" t="s">
        <v>955</v>
      </c>
      <c r="B2574">
        <v>2006</v>
      </c>
      <c r="C2574" t="str">
        <f t="shared" si="81"/>
        <v>Drug Era 1992-2006</v>
      </c>
      <c r="D2574" t="s">
        <v>19</v>
      </c>
      <c r="E2574">
        <v>165</v>
      </c>
      <c r="F2574">
        <v>22</v>
      </c>
      <c r="G2574">
        <v>4</v>
      </c>
      <c r="H2574">
        <v>24</v>
      </c>
      <c r="I2574">
        <v>34</v>
      </c>
      <c r="J2574">
        <v>1</v>
      </c>
      <c r="K2574">
        <v>4</v>
      </c>
      <c r="L2574">
        <v>2</v>
      </c>
      <c r="M2574">
        <v>0</v>
      </c>
      <c r="Q2574">
        <v>34</v>
      </c>
      <c r="R2574">
        <v>5.5</v>
      </c>
      <c r="X2574">
        <v>20</v>
      </c>
      <c r="Z2574">
        <v>108</v>
      </c>
      <c r="AA2574">
        <f t="shared" si="80"/>
        <v>36</v>
      </c>
    </row>
    <row r="2575" spans="1:27" x14ac:dyDescent="0.25">
      <c r="A2575" t="s">
        <v>1626</v>
      </c>
      <c r="B2575">
        <v>1982</v>
      </c>
      <c r="C2575" t="str">
        <f t="shared" si="81"/>
        <v>Pre-Drug 1970-1991</v>
      </c>
      <c r="D2575" t="s">
        <v>19</v>
      </c>
      <c r="E2575">
        <v>165</v>
      </c>
      <c r="F2575">
        <v>17</v>
      </c>
      <c r="G2575">
        <v>6</v>
      </c>
      <c r="H2575">
        <v>27</v>
      </c>
      <c r="I2575">
        <v>26</v>
      </c>
      <c r="J2575">
        <v>3</v>
      </c>
      <c r="K2575">
        <v>6</v>
      </c>
      <c r="L2575">
        <v>0</v>
      </c>
      <c r="M2575">
        <v>0</v>
      </c>
      <c r="Q2575">
        <v>33</v>
      </c>
      <c r="R2575">
        <v>4.21</v>
      </c>
      <c r="X2575">
        <v>31</v>
      </c>
      <c r="Y2575">
        <v>0.24</v>
      </c>
      <c r="Z2575">
        <v>109</v>
      </c>
      <c r="AA2575">
        <f t="shared" si="80"/>
        <v>36.333333333333336</v>
      </c>
    </row>
    <row r="2576" spans="1:27" x14ac:dyDescent="0.25">
      <c r="A2576" t="s">
        <v>2247</v>
      </c>
      <c r="B2576">
        <v>1998</v>
      </c>
      <c r="C2576" t="str">
        <f t="shared" si="81"/>
        <v>Drug Era 1992-2006</v>
      </c>
      <c r="D2576" t="s">
        <v>18</v>
      </c>
      <c r="E2576">
        <v>165</v>
      </c>
      <c r="F2576">
        <v>17</v>
      </c>
      <c r="G2576">
        <v>5</v>
      </c>
      <c r="H2576">
        <v>22</v>
      </c>
      <c r="I2576">
        <v>24</v>
      </c>
      <c r="J2576">
        <v>6</v>
      </c>
      <c r="K2576">
        <v>1</v>
      </c>
      <c r="L2576">
        <v>2</v>
      </c>
      <c r="M2576">
        <v>0</v>
      </c>
      <c r="Q2576">
        <v>36</v>
      </c>
      <c r="R2576">
        <v>4.21</v>
      </c>
      <c r="X2576">
        <v>30</v>
      </c>
      <c r="Z2576">
        <v>109</v>
      </c>
      <c r="AA2576">
        <f t="shared" si="80"/>
        <v>36.333333333333336</v>
      </c>
    </row>
    <row r="2577" spans="1:27" x14ac:dyDescent="0.25">
      <c r="A2577" t="s">
        <v>144</v>
      </c>
      <c r="B2577">
        <v>1981</v>
      </c>
      <c r="C2577" t="str">
        <f t="shared" si="81"/>
        <v>Pre-Drug 1970-1991</v>
      </c>
      <c r="D2577" t="s">
        <v>19</v>
      </c>
      <c r="E2577">
        <v>165</v>
      </c>
      <c r="F2577">
        <v>30</v>
      </c>
      <c r="G2577">
        <v>4</v>
      </c>
      <c r="H2577">
        <v>13</v>
      </c>
      <c r="I2577">
        <v>17</v>
      </c>
      <c r="J2577">
        <v>2</v>
      </c>
      <c r="K2577">
        <v>3</v>
      </c>
      <c r="L2577">
        <v>3</v>
      </c>
      <c r="M2577">
        <v>0</v>
      </c>
      <c r="Q2577">
        <v>45</v>
      </c>
      <c r="R2577">
        <v>7.36</v>
      </c>
      <c r="X2577">
        <v>24</v>
      </c>
      <c r="Y2577">
        <v>0.3</v>
      </c>
      <c r="Z2577">
        <v>110</v>
      </c>
      <c r="AA2577">
        <f t="shared" si="80"/>
        <v>36.666666666666664</v>
      </c>
    </row>
    <row r="2578" spans="1:27" x14ac:dyDescent="0.25">
      <c r="A2578" t="s">
        <v>2181</v>
      </c>
      <c r="B2578">
        <v>2006</v>
      </c>
      <c r="C2578" t="str">
        <f t="shared" si="81"/>
        <v>Drug Era 1992-2006</v>
      </c>
      <c r="D2578" t="s">
        <v>18</v>
      </c>
      <c r="E2578">
        <v>165</v>
      </c>
      <c r="F2578">
        <v>26</v>
      </c>
      <c r="G2578">
        <v>7</v>
      </c>
      <c r="H2578">
        <v>17</v>
      </c>
      <c r="I2578">
        <v>41</v>
      </c>
      <c r="J2578">
        <v>0</v>
      </c>
      <c r="K2578">
        <v>1</v>
      </c>
      <c r="L2578">
        <v>3</v>
      </c>
      <c r="M2578">
        <v>0</v>
      </c>
      <c r="Q2578">
        <v>41</v>
      </c>
      <c r="R2578">
        <v>6.38</v>
      </c>
      <c r="X2578">
        <v>23</v>
      </c>
      <c r="Z2578">
        <v>110</v>
      </c>
      <c r="AA2578">
        <f t="shared" si="80"/>
        <v>36.666666666666664</v>
      </c>
    </row>
    <row r="2579" spans="1:27" x14ac:dyDescent="0.25">
      <c r="A2579" t="s">
        <v>1848</v>
      </c>
      <c r="B2579">
        <v>2009</v>
      </c>
      <c r="C2579" t="str">
        <f t="shared" si="81"/>
        <v>Post Drug Era 2007-2012</v>
      </c>
      <c r="D2579" t="s">
        <v>18</v>
      </c>
      <c r="E2579">
        <v>165</v>
      </c>
      <c r="F2579">
        <v>17</v>
      </c>
      <c r="G2579">
        <v>1</v>
      </c>
      <c r="H2579">
        <v>13</v>
      </c>
      <c r="I2579">
        <v>20</v>
      </c>
      <c r="J2579">
        <v>4</v>
      </c>
      <c r="K2579">
        <v>3</v>
      </c>
      <c r="L2579">
        <v>2</v>
      </c>
      <c r="M2579">
        <v>0</v>
      </c>
      <c r="Q2579">
        <v>47</v>
      </c>
      <c r="R2579">
        <v>4.17</v>
      </c>
      <c r="X2579">
        <v>23</v>
      </c>
      <c r="Z2579">
        <v>110</v>
      </c>
      <c r="AA2579">
        <f t="shared" si="80"/>
        <v>36.666666666666664</v>
      </c>
    </row>
    <row r="2580" spans="1:27" x14ac:dyDescent="0.25">
      <c r="A2580" t="s">
        <v>2685</v>
      </c>
      <c r="B2580">
        <v>2010</v>
      </c>
      <c r="C2580" t="str">
        <f t="shared" si="81"/>
        <v>Post Drug Era 2007-2012</v>
      </c>
      <c r="D2580" t="s">
        <v>18</v>
      </c>
      <c r="E2580">
        <v>165</v>
      </c>
      <c r="F2580">
        <v>19</v>
      </c>
      <c r="G2580">
        <v>4</v>
      </c>
      <c r="H2580">
        <v>18</v>
      </c>
      <c r="I2580">
        <v>19</v>
      </c>
      <c r="J2580">
        <v>4</v>
      </c>
      <c r="K2580">
        <v>2</v>
      </c>
      <c r="L2580">
        <v>0</v>
      </c>
      <c r="M2580">
        <v>0</v>
      </c>
      <c r="Q2580">
        <v>39</v>
      </c>
      <c r="R2580">
        <v>4.66</v>
      </c>
      <c r="X2580">
        <v>32</v>
      </c>
      <c r="Z2580">
        <v>110</v>
      </c>
      <c r="AA2580">
        <f t="shared" si="80"/>
        <v>36.666666666666664</v>
      </c>
    </row>
    <row r="2581" spans="1:27" x14ac:dyDescent="0.25">
      <c r="A2581" t="s">
        <v>1831</v>
      </c>
      <c r="B2581">
        <v>2003</v>
      </c>
      <c r="C2581" t="str">
        <f t="shared" si="81"/>
        <v>Drug Era 1992-2006</v>
      </c>
      <c r="D2581" t="s">
        <v>19</v>
      </c>
      <c r="E2581">
        <v>165</v>
      </c>
      <c r="F2581">
        <v>23</v>
      </c>
      <c r="G2581">
        <v>4</v>
      </c>
      <c r="H2581">
        <v>16</v>
      </c>
      <c r="I2581">
        <v>25</v>
      </c>
      <c r="J2581">
        <v>1</v>
      </c>
      <c r="K2581">
        <v>1</v>
      </c>
      <c r="L2581">
        <v>1</v>
      </c>
      <c r="M2581">
        <v>0</v>
      </c>
      <c r="Q2581">
        <v>40</v>
      </c>
      <c r="R2581">
        <v>5.59</v>
      </c>
      <c r="X2581">
        <v>23</v>
      </c>
      <c r="Y2581">
        <v>0.28000000000000003</v>
      </c>
      <c r="Z2581">
        <v>111</v>
      </c>
      <c r="AA2581">
        <f t="shared" si="80"/>
        <v>37</v>
      </c>
    </row>
    <row r="2582" spans="1:27" x14ac:dyDescent="0.25">
      <c r="A2582" t="s">
        <v>715</v>
      </c>
      <c r="B2582">
        <v>2010</v>
      </c>
      <c r="C2582" t="str">
        <f t="shared" si="81"/>
        <v>Post Drug Era 2007-2012</v>
      </c>
      <c r="D2582" t="s">
        <v>18</v>
      </c>
      <c r="E2582">
        <v>165</v>
      </c>
      <c r="F2582">
        <v>22</v>
      </c>
      <c r="G2582">
        <v>5</v>
      </c>
      <c r="H2582">
        <v>12</v>
      </c>
      <c r="I2582">
        <v>33</v>
      </c>
      <c r="J2582">
        <v>2</v>
      </c>
      <c r="K2582">
        <v>5</v>
      </c>
      <c r="L2582">
        <v>1</v>
      </c>
      <c r="M2582">
        <v>0</v>
      </c>
      <c r="Q2582">
        <v>42</v>
      </c>
      <c r="R2582">
        <v>5.35</v>
      </c>
      <c r="X2582">
        <v>29</v>
      </c>
      <c r="Z2582">
        <v>111</v>
      </c>
      <c r="AA2582">
        <f t="shared" si="80"/>
        <v>37</v>
      </c>
    </row>
    <row r="2583" spans="1:27" x14ac:dyDescent="0.25">
      <c r="A2583" t="s">
        <v>820</v>
      </c>
      <c r="B2583">
        <v>1988</v>
      </c>
      <c r="C2583" t="str">
        <f t="shared" si="81"/>
        <v>Pre-Drug 1970-1991</v>
      </c>
      <c r="D2583" t="s">
        <v>18</v>
      </c>
      <c r="E2583">
        <v>165</v>
      </c>
      <c r="F2583">
        <v>16</v>
      </c>
      <c r="G2583">
        <v>3</v>
      </c>
      <c r="H2583">
        <v>10</v>
      </c>
      <c r="I2583">
        <v>13</v>
      </c>
      <c r="J2583">
        <v>2</v>
      </c>
      <c r="K2583">
        <v>0</v>
      </c>
      <c r="L2583">
        <v>0</v>
      </c>
      <c r="M2583">
        <v>0</v>
      </c>
      <c r="Q2583">
        <v>44</v>
      </c>
      <c r="R2583">
        <v>3.86</v>
      </c>
      <c r="X2583">
        <v>27</v>
      </c>
      <c r="Y2583">
        <v>0.28999999999999998</v>
      </c>
      <c r="Z2583">
        <v>112</v>
      </c>
      <c r="AA2583">
        <f t="shared" si="80"/>
        <v>37.333333333333336</v>
      </c>
    </row>
    <row r="2584" spans="1:27" x14ac:dyDescent="0.25">
      <c r="A2584" t="s">
        <v>1562</v>
      </c>
      <c r="B2584">
        <v>1988</v>
      </c>
      <c r="C2584" t="str">
        <f t="shared" si="81"/>
        <v>Pre-Drug 1970-1991</v>
      </c>
      <c r="D2584" t="s">
        <v>19</v>
      </c>
      <c r="E2584">
        <v>165</v>
      </c>
      <c r="F2584">
        <v>14</v>
      </c>
      <c r="G2584">
        <v>5</v>
      </c>
      <c r="H2584">
        <v>16</v>
      </c>
      <c r="I2584">
        <v>19</v>
      </c>
      <c r="J2584">
        <v>0</v>
      </c>
      <c r="K2584">
        <v>0</v>
      </c>
      <c r="L2584">
        <v>1</v>
      </c>
      <c r="M2584">
        <v>1</v>
      </c>
      <c r="Q2584">
        <v>37</v>
      </c>
      <c r="R2584">
        <v>3.35</v>
      </c>
      <c r="X2584">
        <v>18</v>
      </c>
      <c r="Y2584">
        <v>0.25</v>
      </c>
      <c r="Z2584">
        <v>113</v>
      </c>
      <c r="AA2584">
        <f t="shared" si="80"/>
        <v>37.666666666666664</v>
      </c>
    </row>
    <row r="2585" spans="1:27" x14ac:dyDescent="0.25">
      <c r="A2585" t="s">
        <v>1133</v>
      </c>
      <c r="B2585">
        <v>1992</v>
      </c>
      <c r="C2585" t="str">
        <f t="shared" si="81"/>
        <v>Pre-Drug 1970-1991</v>
      </c>
      <c r="D2585" t="s">
        <v>18</v>
      </c>
      <c r="E2585">
        <v>165</v>
      </c>
      <c r="F2585">
        <v>23</v>
      </c>
      <c r="G2585">
        <v>6</v>
      </c>
      <c r="H2585">
        <v>10</v>
      </c>
      <c r="I2585">
        <v>27</v>
      </c>
      <c r="J2585">
        <v>0</v>
      </c>
      <c r="K2585">
        <v>5</v>
      </c>
      <c r="L2585">
        <v>4</v>
      </c>
      <c r="M2585">
        <v>1</v>
      </c>
      <c r="Q2585">
        <v>40</v>
      </c>
      <c r="R2585">
        <v>5.45</v>
      </c>
      <c r="X2585">
        <v>11</v>
      </c>
      <c r="Y2585">
        <v>0.27</v>
      </c>
      <c r="Z2585">
        <v>114</v>
      </c>
      <c r="AA2585">
        <f t="shared" si="80"/>
        <v>38</v>
      </c>
    </row>
    <row r="2586" spans="1:27" x14ac:dyDescent="0.25">
      <c r="A2586" t="s">
        <v>395</v>
      </c>
      <c r="B2586">
        <v>2005</v>
      </c>
      <c r="C2586" t="str">
        <f t="shared" si="81"/>
        <v>Drug Era 1992-2006</v>
      </c>
      <c r="D2586" t="s">
        <v>18</v>
      </c>
      <c r="E2586">
        <v>165</v>
      </c>
      <c r="F2586">
        <v>17</v>
      </c>
      <c r="G2586">
        <v>5</v>
      </c>
      <c r="H2586">
        <v>12</v>
      </c>
      <c r="I2586">
        <v>18</v>
      </c>
      <c r="J2586">
        <v>1</v>
      </c>
      <c r="K2586">
        <v>0</v>
      </c>
      <c r="L2586">
        <v>2</v>
      </c>
      <c r="M2586">
        <v>0</v>
      </c>
      <c r="Q2586">
        <v>43</v>
      </c>
      <c r="R2586">
        <v>4.03</v>
      </c>
      <c r="X2586">
        <v>26</v>
      </c>
      <c r="Z2586">
        <v>114</v>
      </c>
      <c r="AA2586">
        <f t="shared" si="80"/>
        <v>38</v>
      </c>
    </row>
    <row r="2587" spans="1:27" x14ac:dyDescent="0.25">
      <c r="A2587" t="s">
        <v>794</v>
      </c>
      <c r="B2587">
        <v>1971</v>
      </c>
      <c r="C2587" t="str">
        <f t="shared" si="81"/>
        <v>Pre-Drug 1970-1991</v>
      </c>
      <c r="D2587" t="s">
        <v>19</v>
      </c>
      <c r="E2587">
        <v>165</v>
      </c>
      <c r="F2587">
        <v>15</v>
      </c>
      <c r="G2587">
        <v>4</v>
      </c>
      <c r="H2587">
        <v>8</v>
      </c>
      <c r="I2587">
        <v>30</v>
      </c>
      <c r="J2587">
        <v>2</v>
      </c>
      <c r="K2587">
        <v>1</v>
      </c>
      <c r="L2587">
        <v>1</v>
      </c>
      <c r="M2587">
        <v>0</v>
      </c>
      <c r="Q2587">
        <v>40</v>
      </c>
      <c r="R2587">
        <v>3.52</v>
      </c>
      <c r="X2587">
        <v>18</v>
      </c>
      <c r="Y2587">
        <v>0.26</v>
      </c>
      <c r="Z2587">
        <v>115</v>
      </c>
      <c r="AA2587">
        <f t="shared" si="80"/>
        <v>38.333333333333336</v>
      </c>
    </row>
    <row r="2588" spans="1:27" x14ac:dyDescent="0.25">
      <c r="A2588" t="s">
        <v>2522</v>
      </c>
      <c r="B2588">
        <v>1971</v>
      </c>
      <c r="C2588" t="str">
        <f t="shared" si="81"/>
        <v>Pre-Drug 1970-1991</v>
      </c>
      <c r="D2588" t="s">
        <v>18</v>
      </c>
      <c r="E2588">
        <v>165</v>
      </c>
      <c r="F2588">
        <v>16</v>
      </c>
      <c r="G2588">
        <v>4</v>
      </c>
      <c r="H2588">
        <v>11</v>
      </c>
      <c r="I2588">
        <v>21</v>
      </c>
      <c r="J2588">
        <v>1</v>
      </c>
      <c r="K2588">
        <v>2</v>
      </c>
      <c r="L2588">
        <v>0</v>
      </c>
      <c r="M2588">
        <v>1</v>
      </c>
      <c r="Q2588">
        <v>43</v>
      </c>
      <c r="R2588">
        <v>3.76</v>
      </c>
      <c r="X2588">
        <v>14</v>
      </c>
      <c r="Y2588">
        <v>0.28000000000000003</v>
      </c>
      <c r="Z2588">
        <v>115</v>
      </c>
      <c r="AA2588">
        <f t="shared" si="80"/>
        <v>38.333333333333336</v>
      </c>
    </row>
    <row r="2589" spans="1:27" x14ac:dyDescent="0.25">
      <c r="A2589" t="s">
        <v>380</v>
      </c>
      <c r="B2589">
        <v>1980</v>
      </c>
      <c r="C2589" t="str">
        <f t="shared" si="81"/>
        <v>Pre-Drug 1970-1991</v>
      </c>
      <c r="D2589" t="s">
        <v>18</v>
      </c>
      <c r="E2589">
        <v>165</v>
      </c>
      <c r="F2589">
        <v>16</v>
      </c>
      <c r="G2589">
        <v>3</v>
      </c>
      <c r="H2589">
        <v>13</v>
      </c>
      <c r="I2589">
        <v>21</v>
      </c>
      <c r="J2589">
        <v>2</v>
      </c>
      <c r="K2589">
        <v>0</v>
      </c>
      <c r="L2589">
        <v>0</v>
      </c>
      <c r="M2589">
        <v>0</v>
      </c>
      <c r="Q2589">
        <v>42</v>
      </c>
      <c r="R2589">
        <v>3.72</v>
      </c>
      <c r="X2589">
        <v>19</v>
      </c>
      <c r="Y2589">
        <v>0.28000000000000003</v>
      </c>
      <c r="Z2589">
        <v>116</v>
      </c>
      <c r="AA2589">
        <f t="shared" si="80"/>
        <v>38.666666666666664</v>
      </c>
    </row>
    <row r="2590" spans="1:27" x14ac:dyDescent="0.25">
      <c r="A2590" t="s">
        <v>1996</v>
      </c>
      <c r="B2590">
        <v>1996</v>
      </c>
      <c r="C2590" t="str">
        <f t="shared" si="81"/>
        <v>Pre-Drug 1970-1991</v>
      </c>
      <c r="D2590" t="s">
        <v>18</v>
      </c>
      <c r="E2590">
        <v>165</v>
      </c>
      <c r="F2590">
        <v>24</v>
      </c>
      <c r="G2590">
        <v>5</v>
      </c>
      <c r="H2590">
        <v>14</v>
      </c>
      <c r="I2590">
        <v>18</v>
      </c>
      <c r="J2590">
        <v>0</v>
      </c>
      <c r="K2590">
        <v>1</v>
      </c>
      <c r="L2590">
        <v>0</v>
      </c>
      <c r="M2590">
        <v>0</v>
      </c>
      <c r="Q2590">
        <v>40</v>
      </c>
      <c r="R2590">
        <v>5.59</v>
      </c>
      <c r="X2590">
        <v>36</v>
      </c>
      <c r="Y2590">
        <v>0.24</v>
      </c>
      <c r="Z2590">
        <v>116</v>
      </c>
      <c r="AA2590">
        <f t="shared" si="80"/>
        <v>38.666666666666664</v>
      </c>
    </row>
    <row r="2591" spans="1:27" x14ac:dyDescent="0.25">
      <c r="A2591" t="s">
        <v>663</v>
      </c>
      <c r="B2591">
        <v>1995</v>
      </c>
      <c r="C2591" t="str">
        <f t="shared" si="81"/>
        <v>Pre-Drug 1970-1991</v>
      </c>
      <c r="D2591" t="s">
        <v>18</v>
      </c>
      <c r="E2591">
        <v>165</v>
      </c>
      <c r="F2591">
        <v>13</v>
      </c>
      <c r="G2591">
        <v>3</v>
      </c>
      <c r="H2591">
        <v>10</v>
      </c>
      <c r="I2591">
        <v>21</v>
      </c>
      <c r="J2591">
        <v>4</v>
      </c>
      <c r="K2591">
        <v>1</v>
      </c>
      <c r="L2591">
        <v>0</v>
      </c>
      <c r="M2591">
        <v>0</v>
      </c>
      <c r="Q2591">
        <v>38</v>
      </c>
      <c r="R2591">
        <v>3</v>
      </c>
      <c r="X2591">
        <v>27</v>
      </c>
      <c r="Y2591">
        <v>0.24</v>
      </c>
      <c r="Z2591">
        <v>117</v>
      </c>
      <c r="AA2591">
        <f t="shared" si="80"/>
        <v>39</v>
      </c>
    </row>
    <row r="2592" spans="1:27" x14ac:dyDescent="0.25">
      <c r="A2592" t="s">
        <v>2427</v>
      </c>
      <c r="B2592">
        <v>2012</v>
      </c>
      <c r="C2592" t="str">
        <f t="shared" si="81"/>
        <v>Post Drug Era 2007-2012</v>
      </c>
      <c r="D2592" t="s">
        <v>18</v>
      </c>
      <c r="E2592">
        <v>165</v>
      </c>
      <c r="F2592">
        <v>17</v>
      </c>
      <c r="G2592">
        <v>5</v>
      </c>
      <c r="H2592">
        <v>14</v>
      </c>
      <c r="I2592">
        <v>41</v>
      </c>
      <c r="J2592">
        <v>0</v>
      </c>
      <c r="K2592">
        <v>1</v>
      </c>
      <c r="L2592">
        <v>1</v>
      </c>
      <c r="M2592">
        <v>0</v>
      </c>
      <c r="Q2592">
        <v>36</v>
      </c>
      <c r="R2592">
        <v>3.92</v>
      </c>
      <c r="X2592">
        <v>21</v>
      </c>
      <c r="Z2592">
        <v>117</v>
      </c>
      <c r="AA2592">
        <f t="shared" si="80"/>
        <v>39</v>
      </c>
    </row>
    <row r="2593" spans="1:27" x14ac:dyDescent="0.25">
      <c r="A2593" t="s">
        <v>430</v>
      </c>
      <c r="B2593">
        <v>1984</v>
      </c>
      <c r="C2593" t="str">
        <f t="shared" si="81"/>
        <v>Pre-Drug 1970-1991</v>
      </c>
      <c r="D2593" t="s">
        <v>19</v>
      </c>
      <c r="E2593">
        <v>165</v>
      </c>
      <c r="F2593">
        <v>13</v>
      </c>
      <c r="G2593">
        <v>3</v>
      </c>
      <c r="H2593">
        <v>13</v>
      </c>
      <c r="I2593">
        <v>24</v>
      </c>
      <c r="J2593">
        <v>1</v>
      </c>
      <c r="K2593">
        <v>1</v>
      </c>
      <c r="L2593">
        <v>1</v>
      </c>
      <c r="M2593">
        <v>0</v>
      </c>
      <c r="Q2593">
        <v>34</v>
      </c>
      <c r="R2593">
        <v>2.97</v>
      </c>
      <c r="X2593">
        <v>19</v>
      </c>
      <c r="Y2593">
        <v>0.23</v>
      </c>
      <c r="Z2593">
        <v>118</v>
      </c>
      <c r="AA2593">
        <f t="shared" si="80"/>
        <v>39.333333333333336</v>
      </c>
    </row>
    <row r="2594" spans="1:27" x14ac:dyDescent="0.25">
      <c r="A2594" t="s">
        <v>1490</v>
      </c>
      <c r="B2594">
        <v>1990</v>
      </c>
      <c r="C2594" t="str">
        <f t="shared" si="81"/>
        <v>Pre-Drug 1970-1991</v>
      </c>
      <c r="D2594" t="s">
        <v>19</v>
      </c>
      <c r="E2594">
        <v>165</v>
      </c>
      <c r="F2594">
        <v>9</v>
      </c>
      <c r="G2594">
        <v>1</v>
      </c>
      <c r="H2594">
        <v>18</v>
      </c>
      <c r="I2594">
        <v>19</v>
      </c>
      <c r="J2594">
        <v>0</v>
      </c>
      <c r="K2594">
        <v>3</v>
      </c>
      <c r="L2594">
        <v>0</v>
      </c>
      <c r="M2594">
        <v>1</v>
      </c>
      <c r="Q2594">
        <v>34</v>
      </c>
      <c r="R2594">
        <v>2.04</v>
      </c>
      <c r="X2594">
        <v>22</v>
      </c>
      <c r="Y2594">
        <v>0.23</v>
      </c>
      <c r="Z2594">
        <v>119</v>
      </c>
      <c r="AA2594">
        <f t="shared" si="80"/>
        <v>39.666666666666664</v>
      </c>
    </row>
    <row r="2595" spans="1:27" x14ac:dyDescent="0.25">
      <c r="A2595" t="s">
        <v>1180</v>
      </c>
      <c r="B2595">
        <v>1971</v>
      </c>
      <c r="C2595" t="str">
        <f t="shared" si="81"/>
        <v>Pre-Drug 1970-1991</v>
      </c>
      <c r="D2595" t="s">
        <v>19</v>
      </c>
      <c r="E2595">
        <v>165</v>
      </c>
      <c r="F2595">
        <v>19</v>
      </c>
      <c r="G2595">
        <v>3</v>
      </c>
      <c r="H2595">
        <v>20</v>
      </c>
      <c r="I2595">
        <v>29</v>
      </c>
      <c r="J2595">
        <v>1</v>
      </c>
      <c r="K2595">
        <v>1</v>
      </c>
      <c r="L2595">
        <v>2</v>
      </c>
      <c r="M2595">
        <v>0</v>
      </c>
      <c r="Q2595">
        <v>33</v>
      </c>
      <c r="R2595">
        <v>4.28</v>
      </c>
      <c r="X2595">
        <v>27</v>
      </c>
      <c r="Y2595">
        <v>0.24</v>
      </c>
      <c r="Z2595">
        <v>120</v>
      </c>
      <c r="AA2595">
        <f t="shared" si="80"/>
        <v>40</v>
      </c>
    </row>
    <row r="2596" spans="1:27" x14ac:dyDescent="0.25">
      <c r="A2596" t="s">
        <v>1102</v>
      </c>
      <c r="B2596">
        <v>1995</v>
      </c>
      <c r="C2596" t="str">
        <f t="shared" si="81"/>
        <v>Pre-Drug 1970-1991</v>
      </c>
      <c r="D2596" t="s">
        <v>18</v>
      </c>
      <c r="E2596">
        <v>165</v>
      </c>
      <c r="F2596">
        <v>13</v>
      </c>
      <c r="G2596">
        <v>0</v>
      </c>
      <c r="H2596">
        <v>15</v>
      </c>
      <c r="I2596">
        <v>35</v>
      </c>
      <c r="J2596">
        <v>4</v>
      </c>
      <c r="K2596">
        <v>2</v>
      </c>
      <c r="L2596">
        <v>1</v>
      </c>
      <c r="M2596">
        <v>3</v>
      </c>
      <c r="Q2596">
        <v>32</v>
      </c>
      <c r="R2596">
        <v>2.88</v>
      </c>
      <c r="X2596">
        <v>24</v>
      </c>
      <c r="Y2596">
        <v>0.21</v>
      </c>
      <c r="Z2596">
        <v>122</v>
      </c>
      <c r="AA2596">
        <f t="shared" si="80"/>
        <v>40.666666666666664</v>
      </c>
    </row>
    <row r="2597" spans="1:27" x14ac:dyDescent="0.25">
      <c r="A2597" t="s">
        <v>964</v>
      </c>
      <c r="B2597">
        <v>2007</v>
      </c>
      <c r="C2597" t="str">
        <f t="shared" si="81"/>
        <v>Post Drug Era 2007-2012</v>
      </c>
      <c r="D2597" t="s">
        <v>19</v>
      </c>
      <c r="E2597">
        <v>165</v>
      </c>
      <c r="F2597">
        <v>17</v>
      </c>
      <c r="G2597">
        <v>3</v>
      </c>
      <c r="H2597">
        <v>18</v>
      </c>
      <c r="I2597">
        <v>29</v>
      </c>
      <c r="J2597">
        <v>0</v>
      </c>
      <c r="K2597">
        <v>0</v>
      </c>
      <c r="L2597">
        <v>4</v>
      </c>
      <c r="M2597">
        <v>0</v>
      </c>
      <c r="Q2597">
        <v>28</v>
      </c>
      <c r="R2597">
        <v>3.73</v>
      </c>
      <c r="X2597">
        <v>23</v>
      </c>
      <c r="Z2597">
        <v>123</v>
      </c>
      <c r="AA2597">
        <f t="shared" si="80"/>
        <v>41</v>
      </c>
    </row>
    <row r="2598" spans="1:27" x14ac:dyDescent="0.25">
      <c r="A2598" t="s">
        <v>2828</v>
      </c>
      <c r="B2598">
        <v>1993</v>
      </c>
      <c r="C2598" t="str">
        <f t="shared" si="81"/>
        <v>Pre-Drug 1970-1991</v>
      </c>
      <c r="D2598" t="s">
        <v>19</v>
      </c>
      <c r="E2598">
        <v>166</v>
      </c>
      <c r="F2598">
        <v>22</v>
      </c>
      <c r="G2598">
        <v>5</v>
      </c>
      <c r="H2598">
        <v>12</v>
      </c>
      <c r="I2598">
        <v>19</v>
      </c>
      <c r="J2598">
        <v>0</v>
      </c>
      <c r="K2598">
        <v>0</v>
      </c>
      <c r="L2598">
        <v>5</v>
      </c>
      <c r="M2598">
        <v>0</v>
      </c>
      <c r="Q2598">
        <v>51</v>
      </c>
      <c r="R2598">
        <v>5.71</v>
      </c>
      <c r="X2598">
        <v>24</v>
      </c>
      <c r="Y2598">
        <v>0.34</v>
      </c>
      <c r="Z2598">
        <v>104</v>
      </c>
      <c r="AA2598">
        <f t="shared" si="80"/>
        <v>34.666666666666664</v>
      </c>
    </row>
    <row r="2599" spans="1:27" x14ac:dyDescent="0.25">
      <c r="A2599" t="s">
        <v>2670</v>
      </c>
      <c r="B2599">
        <v>1985</v>
      </c>
      <c r="C2599" t="str">
        <f t="shared" si="81"/>
        <v>Pre-Drug 1970-1991</v>
      </c>
      <c r="D2599" t="s">
        <v>19</v>
      </c>
      <c r="E2599">
        <v>166</v>
      </c>
      <c r="F2599">
        <v>25</v>
      </c>
      <c r="G2599">
        <v>2</v>
      </c>
      <c r="H2599">
        <v>19</v>
      </c>
      <c r="I2599">
        <v>23</v>
      </c>
      <c r="J2599">
        <v>2</v>
      </c>
      <c r="K2599">
        <v>4</v>
      </c>
      <c r="L2599">
        <v>1</v>
      </c>
      <c r="M2599">
        <v>2</v>
      </c>
      <c r="Q2599">
        <v>44</v>
      </c>
      <c r="R2599">
        <v>6.37</v>
      </c>
      <c r="X2599">
        <v>21</v>
      </c>
      <c r="Y2599">
        <v>0.3</v>
      </c>
      <c r="Z2599">
        <v>106</v>
      </c>
      <c r="AA2599">
        <f t="shared" si="80"/>
        <v>35.333333333333336</v>
      </c>
    </row>
    <row r="2600" spans="1:27" x14ac:dyDescent="0.25">
      <c r="A2600" t="s">
        <v>2238</v>
      </c>
      <c r="B2600">
        <v>1999</v>
      </c>
      <c r="C2600" t="str">
        <f t="shared" si="81"/>
        <v>Drug Era 1992-2006</v>
      </c>
      <c r="D2600" t="s">
        <v>18</v>
      </c>
      <c r="E2600">
        <v>166</v>
      </c>
      <c r="F2600">
        <v>17</v>
      </c>
      <c r="G2600">
        <v>3</v>
      </c>
      <c r="H2600">
        <v>15</v>
      </c>
      <c r="I2600">
        <v>22</v>
      </c>
      <c r="J2600">
        <v>1</v>
      </c>
      <c r="K2600">
        <v>4</v>
      </c>
      <c r="L2600">
        <v>3</v>
      </c>
      <c r="M2600">
        <v>1</v>
      </c>
      <c r="Q2600">
        <v>48</v>
      </c>
      <c r="R2600">
        <v>4.33</v>
      </c>
      <c r="X2600">
        <v>22</v>
      </c>
      <c r="Y2600">
        <v>0</v>
      </c>
      <c r="Z2600">
        <v>106</v>
      </c>
      <c r="AA2600">
        <f t="shared" si="80"/>
        <v>35.333333333333336</v>
      </c>
    </row>
    <row r="2601" spans="1:27" x14ac:dyDescent="0.25">
      <c r="A2601" t="s">
        <v>1118</v>
      </c>
      <c r="B2601">
        <v>1975</v>
      </c>
      <c r="C2601" t="str">
        <f t="shared" si="81"/>
        <v>Pre-Drug 1970-1991</v>
      </c>
      <c r="D2601" t="s">
        <v>19</v>
      </c>
      <c r="E2601">
        <v>166</v>
      </c>
      <c r="F2601">
        <v>16</v>
      </c>
      <c r="G2601">
        <v>4</v>
      </c>
      <c r="H2601">
        <v>18</v>
      </c>
      <c r="I2601">
        <v>20</v>
      </c>
      <c r="J2601">
        <v>1</v>
      </c>
      <c r="K2601">
        <v>0</v>
      </c>
      <c r="L2601">
        <v>0</v>
      </c>
      <c r="M2601">
        <v>0</v>
      </c>
      <c r="Q2601">
        <v>42</v>
      </c>
      <c r="R2601">
        <v>4.04</v>
      </c>
      <c r="X2601">
        <v>25</v>
      </c>
      <c r="Y2601">
        <v>0.28999999999999998</v>
      </c>
      <c r="Z2601">
        <v>107</v>
      </c>
      <c r="AA2601">
        <f t="shared" si="80"/>
        <v>35.666666666666664</v>
      </c>
    </row>
    <row r="2602" spans="1:27" x14ac:dyDescent="0.25">
      <c r="A2602" t="s">
        <v>2516</v>
      </c>
      <c r="B2602">
        <v>1993</v>
      </c>
      <c r="C2602" t="str">
        <f t="shared" si="81"/>
        <v>Pre-Drug 1970-1991</v>
      </c>
      <c r="D2602" t="s">
        <v>18</v>
      </c>
      <c r="E2602">
        <v>166</v>
      </c>
      <c r="F2602">
        <v>21</v>
      </c>
      <c r="G2602">
        <v>4</v>
      </c>
      <c r="H2602">
        <v>27</v>
      </c>
      <c r="I2602">
        <v>36</v>
      </c>
      <c r="J2602">
        <v>0</v>
      </c>
      <c r="K2602">
        <v>2</v>
      </c>
      <c r="L2602">
        <v>0</v>
      </c>
      <c r="M2602">
        <v>1</v>
      </c>
      <c r="Q2602">
        <v>37</v>
      </c>
      <c r="R2602">
        <v>5.3</v>
      </c>
      <c r="X2602">
        <v>34</v>
      </c>
      <c r="Y2602">
        <v>0.27</v>
      </c>
      <c r="Z2602">
        <v>107</v>
      </c>
      <c r="AA2602">
        <f t="shared" si="80"/>
        <v>35.666666666666664</v>
      </c>
    </row>
    <row r="2603" spans="1:27" x14ac:dyDescent="0.25">
      <c r="A2603" t="s">
        <v>217</v>
      </c>
      <c r="B2603">
        <v>2000</v>
      </c>
      <c r="C2603" t="str">
        <f t="shared" si="81"/>
        <v>Drug Era 1992-2006</v>
      </c>
      <c r="D2603" t="s">
        <v>18</v>
      </c>
      <c r="E2603">
        <v>166</v>
      </c>
      <c r="F2603">
        <v>28</v>
      </c>
      <c r="G2603">
        <v>10</v>
      </c>
      <c r="H2603">
        <v>17</v>
      </c>
      <c r="I2603">
        <v>40</v>
      </c>
      <c r="J2603">
        <v>4</v>
      </c>
      <c r="K2603">
        <v>2</v>
      </c>
      <c r="L2603">
        <v>2</v>
      </c>
      <c r="M2603">
        <v>0</v>
      </c>
      <c r="Q2603">
        <v>39</v>
      </c>
      <c r="R2603">
        <v>7.07</v>
      </c>
      <c r="X2603">
        <v>12</v>
      </c>
      <c r="Y2603">
        <v>0</v>
      </c>
      <c r="Z2603">
        <v>107</v>
      </c>
      <c r="AA2603">
        <f t="shared" si="80"/>
        <v>35.666666666666664</v>
      </c>
    </row>
    <row r="2604" spans="1:27" x14ac:dyDescent="0.25">
      <c r="A2604" t="s">
        <v>1571</v>
      </c>
      <c r="B2604">
        <v>2007</v>
      </c>
      <c r="C2604" t="str">
        <f t="shared" si="81"/>
        <v>Post Drug Era 2007-2012</v>
      </c>
      <c r="D2604" t="s">
        <v>19</v>
      </c>
      <c r="E2604">
        <v>166</v>
      </c>
      <c r="F2604">
        <v>19</v>
      </c>
      <c r="G2604">
        <v>4</v>
      </c>
      <c r="H2604">
        <v>26</v>
      </c>
      <c r="I2604">
        <v>24</v>
      </c>
      <c r="J2604">
        <v>2</v>
      </c>
      <c r="K2604">
        <v>3</v>
      </c>
      <c r="L2604">
        <v>0</v>
      </c>
      <c r="M2604">
        <v>2</v>
      </c>
      <c r="Q2604">
        <v>38</v>
      </c>
      <c r="R2604">
        <v>4.79</v>
      </c>
      <c r="X2604">
        <v>12</v>
      </c>
      <c r="Z2604">
        <v>107</v>
      </c>
      <c r="AA2604">
        <f t="shared" si="80"/>
        <v>35.666666666666664</v>
      </c>
    </row>
    <row r="2605" spans="1:27" x14ac:dyDescent="0.25">
      <c r="A2605" t="s">
        <v>2367</v>
      </c>
      <c r="B2605">
        <v>1980</v>
      </c>
      <c r="C2605" t="str">
        <f t="shared" si="81"/>
        <v>Pre-Drug 1970-1991</v>
      </c>
      <c r="D2605" t="s">
        <v>18</v>
      </c>
      <c r="E2605">
        <v>166</v>
      </c>
      <c r="F2605">
        <v>23</v>
      </c>
      <c r="G2605">
        <v>2</v>
      </c>
      <c r="H2605">
        <v>20</v>
      </c>
      <c r="I2605">
        <v>18</v>
      </c>
      <c r="J2605">
        <v>5</v>
      </c>
      <c r="K2605">
        <v>0</v>
      </c>
      <c r="L2605">
        <v>2</v>
      </c>
      <c r="M2605">
        <v>1</v>
      </c>
      <c r="Q2605">
        <v>41</v>
      </c>
      <c r="R2605">
        <v>5.75</v>
      </c>
      <c r="X2605">
        <v>13</v>
      </c>
      <c r="Y2605">
        <v>0.28999999999999998</v>
      </c>
      <c r="Z2605">
        <v>108</v>
      </c>
      <c r="AA2605">
        <f t="shared" si="80"/>
        <v>36</v>
      </c>
    </row>
    <row r="2606" spans="1:27" x14ac:dyDescent="0.25">
      <c r="A2606" t="s">
        <v>1895</v>
      </c>
      <c r="B2606">
        <v>1979</v>
      </c>
      <c r="C2606" t="str">
        <f t="shared" si="81"/>
        <v>Pre-Drug 1970-1991</v>
      </c>
      <c r="D2606" t="s">
        <v>19</v>
      </c>
      <c r="E2606">
        <v>166</v>
      </c>
      <c r="F2606">
        <v>18</v>
      </c>
      <c r="G2606">
        <v>4</v>
      </c>
      <c r="H2606">
        <v>15</v>
      </c>
      <c r="I2606">
        <v>18</v>
      </c>
      <c r="J2606">
        <v>0</v>
      </c>
      <c r="K2606">
        <v>1</v>
      </c>
      <c r="L2606">
        <v>0</v>
      </c>
      <c r="M2606">
        <v>0</v>
      </c>
      <c r="Q2606">
        <v>46</v>
      </c>
      <c r="R2606">
        <v>4.42</v>
      </c>
      <c r="X2606">
        <v>30</v>
      </c>
      <c r="Y2606">
        <v>0.3</v>
      </c>
      <c r="Z2606">
        <v>110</v>
      </c>
      <c r="AA2606">
        <f t="shared" si="80"/>
        <v>36.666666666666664</v>
      </c>
    </row>
    <row r="2607" spans="1:27" x14ac:dyDescent="0.25">
      <c r="A2607" t="s">
        <v>2001</v>
      </c>
      <c r="B2607">
        <v>2005</v>
      </c>
      <c r="C2607" t="str">
        <f t="shared" si="81"/>
        <v>Drug Era 1992-2006</v>
      </c>
      <c r="D2607" t="s">
        <v>19</v>
      </c>
      <c r="E2607">
        <v>166</v>
      </c>
      <c r="F2607">
        <v>16</v>
      </c>
      <c r="G2607">
        <v>3</v>
      </c>
      <c r="H2607">
        <v>22</v>
      </c>
      <c r="I2607">
        <v>34</v>
      </c>
      <c r="J2607">
        <v>0</v>
      </c>
      <c r="K2607">
        <v>1</v>
      </c>
      <c r="L2607">
        <v>4</v>
      </c>
      <c r="M2607">
        <v>1</v>
      </c>
      <c r="Q2607">
        <v>32</v>
      </c>
      <c r="R2607">
        <v>3.93</v>
      </c>
      <c r="X2607">
        <v>10</v>
      </c>
      <c r="Z2607">
        <v>110</v>
      </c>
      <c r="AA2607">
        <f t="shared" si="80"/>
        <v>36.666666666666664</v>
      </c>
    </row>
    <row r="2608" spans="1:27" x14ac:dyDescent="0.25">
      <c r="A2608" t="s">
        <v>1303</v>
      </c>
      <c r="B2608">
        <v>1998</v>
      </c>
      <c r="C2608" t="str">
        <f t="shared" si="81"/>
        <v>Drug Era 1992-2006</v>
      </c>
      <c r="D2608" t="s">
        <v>18</v>
      </c>
      <c r="E2608">
        <v>166</v>
      </c>
      <c r="F2608">
        <v>10</v>
      </c>
      <c r="G2608">
        <v>6</v>
      </c>
      <c r="H2608">
        <v>28</v>
      </c>
      <c r="I2608">
        <v>40</v>
      </c>
      <c r="J2608">
        <v>1</v>
      </c>
      <c r="K2608">
        <v>1</v>
      </c>
      <c r="L2608">
        <v>2</v>
      </c>
      <c r="M2608">
        <v>0</v>
      </c>
      <c r="Q2608">
        <v>27</v>
      </c>
      <c r="R2608">
        <v>2.4300000000000002</v>
      </c>
      <c r="X2608">
        <v>27</v>
      </c>
      <c r="Z2608">
        <v>111</v>
      </c>
      <c r="AA2608">
        <f t="shared" si="80"/>
        <v>37</v>
      </c>
    </row>
    <row r="2609" spans="1:27" x14ac:dyDescent="0.25">
      <c r="A2609" t="s">
        <v>221</v>
      </c>
      <c r="B2609">
        <v>2006</v>
      </c>
      <c r="C2609" t="str">
        <f t="shared" si="81"/>
        <v>Drug Era 1992-2006</v>
      </c>
      <c r="D2609" t="s">
        <v>18</v>
      </c>
      <c r="E2609">
        <v>166</v>
      </c>
      <c r="F2609">
        <v>21</v>
      </c>
      <c r="G2609">
        <v>6</v>
      </c>
      <c r="H2609">
        <v>11</v>
      </c>
      <c r="I2609">
        <v>35</v>
      </c>
      <c r="J2609">
        <v>2</v>
      </c>
      <c r="K2609">
        <v>1</v>
      </c>
      <c r="L2609">
        <v>0</v>
      </c>
      <c r="M2609">
        <v>0</v>
      </c>
      <c r="Q2609">
        <v>51</v>
      </c>
      <c r="R2609">
        <v>5.1100000000000003</v>
      </c>
      <c r="X2609">
        <v>25</v>
      </c>
      <c r="Z2609">
        <v>111</v>
      </c>
      <c r="AA2609">
        <f t="shared" si="80"/>
        <v>37</v>
      </c>
    </row>
    <row r="2610" spans="1:27" x14ac:dyDescent="0.25">
      <c r="A2610" t="s">
        <v>744</v>
      </c>
      <c r="B2610">
        <v>2012</v>
      </c>
      <c r="C2610" t="str">
        <f t="shared" si="81"/>
        <v>Post Drug Era 2007-2012</v>
      </c>
      <c r="D2610" t="s">
        <v>18</v>
      </c>
      <c r="E2610">
        <v>166</v>
      </c>
      <c r="F2610">
        <v>18</v>
      </c>
      <c r="G2610">
        <v>3</v>
      </c>
      <c r="H2610">
        <v>14</v>
      </c>
      <c r="I2610">
        <v>29</v>
      </c>
      <c r="J2610">
        <v>2</v>
      </c>
      <c r="K2610">
        <v>0</v>
      </c>
      <c r="L2610">
        <v>1</v>
      </c>
      <c r="M2610">
        <v>0</v>
      </c>
      <c r="Q2610">
        <v>45</v>
      </c>
      <c r="R2610">
        <v>4.38</v>
      </c>
      <c r="X2610">
        <v>15</v>
      </c>
      <c r="Z2610">
        <v>111</v>
      </c>
      <c r="AA2610">
        <f t="shared" si="80"/>
        <v>37</v>
      </c>
    </row>
    <row r="2611" spans="1:27" x14ac:dyDescent="0.25">
      <c r="A2611" t="s">
        <v>1302</v>
      </c>
      <c r="B2611">
        <v>1982</v>
      </c>
      <c r="C2611" t="str">
        <f t="shared" si="81"/>
        <v>Pre-Drug 1970-1991</v>
      </c>
      <c r="D2611" t="s">
        <v>18</v>
      </c>
      <c r="E2611">
        <v>166</v>
      </c>
      <c r="F2611">
        <v>23</v>
      </c>
      <c r="G2611">
        <v>5</v>
      </c>
      <c r="H2611">
        <v>17</v>
      </c>
      <c r="I2611">
        <v>20</v>
      </c>
      <c r="J2611">
        <v>2</v>
      </c>
      <c r="K2611">
        <v>0</v>
      </c>
      <c r="L2611">
        <v>0</v>
      </c>
      <c r="M2611">
        <v>0</v>
      </c>
      <c r="Q2611">
        <v>41</v>
      </c>
      <c r="R2611">
        <v>5.54</v>
      </c>
      <c r="X2611">
        <v>29</v>
      </c>
      <c r="Y2611">
        <v>0.28000000000000003</v>
      </c>
      <c r="Z2611">
        <v>112</v>
      </c>
      <c r="AA2611">
        <f t="shared" si="80"/>
        <v>37.333333333333336</v>
      </c>
    </row>
    <row r="2612" spans="1:27" x14ac:dyDescent="0.25">
      <c r="A2612" t="s">
        <v>421</v>
      </c>
      <c r="B2612">
        <v>2011</v>
      </c>
      <c r="C2612" t="str">
        <f t="shared" si="81"/>
        <v>Post Drug Era 2007-2012</v>
      </c>
      <c r="D2612" t="s">
        <v>19</v>
      </c>
      <c r="E2612">
        <v>166</v>
      </c>
      <c r="F2612">
        <v>24</v>
      </c>
      <c r="G2612">
        <v>6</v>
      </c>
      <c r="H2612">
        <v>9</v>
      </c>
      <c r="I2612">
        <v>23</v>
      </c>
      <c r="J2612">
        <v>2</v>
      </c>
      <c r="K2612">
        <v>2</v>
      </c>
      <c r="L2612">
        <v>3</v>
      </c>
      <c r="M2612">
        <v>0</v>
      </c>
      <c r="Q2612">
        <v>47</v>
      </c>
      <c r="R2612">
        <v>5.79</v>
      </c>
      <c r="X2612">
        <v>21</v>
      </c>
      <c r="Z2612">
        <v>112</v>
      </c>
      <c r="AA2612">
        <f t="shared" si="80"/>
        <v>37.333333333333336</v>
      </c>
    </row>
    <row r="2613" spans="1:27" x14ac:dyDescent="0.25">
      <c r="A2613" t="s">
        <v>1284</v>
      </c>
      <c r="B2613">
        <v>1993</v>
      </c>
      <c r="C2613" t="str">
        <f t="shared" si="81"/>
        <v>Pre-Drug 1970-1991</v>
      </c>
      <c r="D2613" t="s">
        <v>18</v>
      </c>
      <c r="E2613">
        <v>166</v>
      </c>
      <c r="F2613">
        <v>17</v>
      </c>
      <c r="G2613">
        <v>2</v>
      </c>
      <c r="H2613">
        <v>8</v>
      </c>
      <c r="I2613">
        <v>8</v>
      </c>
      <c r="J2613">
        <v>3</v>
      </c>
      <c r="K2613">
        <v>1</v>
      </c>
      <c r="L2613">
        <v>2</v>
      </c>
      <c r="M2613">
        <v>0</v>
      </c>
      <c r="Q2613">
        <v>47</v>
      </c>
      <c r="R2613">
        <v>4.03</v>
      </c>
      <c r="X2613">
        <v>15</v>
      </c>
      <c r="Y2613">
        <v>0.31</v>
      </c>
      <c r="Z2613">
        <v>114</v>
      </c>
      <c r="AA2613">
        <f t="shared" si="80"/>
        <v>38</v>
      </c>
    </row>
    <row r="2614" spans="1:27" x14ac:dyDescent="0.25">
      <c r="A2614" t="s">
        <v>2894</v>
      </c>
      <c r="B2614">
        <v>1973</v>
      </c>
      <c r="C2614" t="str">
        <f t="shared" si="81"/>
        <v>Pre-Drug 1970-1991</v>
      </c>
      <c r="D2614" t="s">
        <v>18</v>
      </c>
      <c r="E2614">
        <v>166</v>
      </c>
      <c r="F2614">
        <v>19</v>
      </c>
      <c r="G2614">
        <v>3</v>
      </c>
      <c r="H2614">
        <v>15</v>
      </c>
      <c r="I2614">
        <v>21</v>
      </c>
      <c r="J2614">
        <v>4</v>
      </c>
      <c r="K2614">
        <v>3</v>
      </c>
      <c r="L2614">
        <v>1</v>
      </c>
      <c r="M2614">
        <v>0</v>
      </c>
      <c r="Q2614">
        <v>38</v>
      </c>
      <c r="R2614">
        <v>4.46</v>
      </c>
      <c r="X2614">
        <v>14</v>
      </c>
      <c r="Y2614">
        <v>0.25</v>
      </c>
      <c r="Z2614">
        <v>115</v>
      </c>
      <c r="AA2614">
        <f t="shared" si="80"/>
        <v>38.333333333333336</v>
      </c>
    </row>
    <row r="2615" spans="1:27" x14ac:dyDescent="0.25">
      <c r="A2615" t="s">
        <v>1082</v>
      </c>
      <c r="B2615">
        <v>2009</v>
      </c>
      <c r="C2615" t="str">
        <f t="shared" si="81"/>
        <v>Post Drug Era 2007-2012</v>
      </c>
      <c r="D2615" t="s">
        <v>19</v>
      </c>
      <c r="E2615">
        <v>166</v>
      </c>
      <c r="F2615">
        <v>19</v>
      </c>
      <c r="G2615">
        <v>8</v>
      </c>
      <c r="H2615">
        <v>15</v>
      </c>
      <c r="I2615">
        <v>20</v>
      </c>
      <c r="J2615">
        <v>1</v>
      </c>
      <c r="K2615">
        <v>1</v>
      </c>
      <c r="L2615">
        <v>2</v>
      </c>
      <c r="M2615">
        <v>0</v>
      </c>
      <c r="Q2615">
        <v>39</v>
      </c>
      <c r="R2615">
        <v>4.46</v>
      </c>
      <c r="X2615">
        <v>16</v>
      </c>
      <c r="Z2615">
        <v>115</v>
      </c>
      <c r="AA2615">
        <f t="shared" si="80"/>
        <v>38.333333333333336</v>
      </c>
    </row>
    <row r="2616" spans="1:27" x14ac:dyDescent="0.25">
      <c r="A2616" t="s">
        <v>2998</v>
      </c>
      <c r="B2616">
        <v>1990</v>
      </c>
      <c r="C2616" t="str">
        <f t="shared" si="81"/>
        <v>Pre-Drug 1970-1991</v>
      </c>
      <c r="D2616" t="s">
        <v>19</v>
      </c>
      <c r="E2616">
        <v>166</v>
      </c>
      <c r="F2616">
        <v>18</v>
      </c>
      <c r="G2616">
        <v>5</v>
      </c>
      <c r="H2616">
        <v>13</v>
      </c>
      <c r="I2616">
        <v>28</v>
      </c>
      <c r="J2616">
        <v>0</v>
      </c>
      <c r="K2616">
        <v>4</v>
      </c>
      <c r="L2616">
        <v>1</v>
      </c>
      <c r="M2616">
        <v>0</v>
      </c>
      <c r="Q2616">
        <v>38</v>
      </c>
      <c r="R2616">
        <v>4.1900000000000004</v>
      </c>
      <c r="X2616">
        <v>7</v>
      </c>
      <c r="Y2616">
        <v>0.25</v>
      </c>
      <c r="Z2616">
        <v>116</v>
      </c>
      <c r="AA2616">
        <f t="shared" si="80"/>
        <v>38.666666666666664</v>
      </c>
    </row>
    <row r="2617" spans="1:27" x14ac:dyDescent="0.25">
      <c r="A2617" t="s">
        <v>113</v>
      </c>
      <c r="B2617">
        <v>1993</v>
      </c>
      <c r="C2617" t="str">
        <f t="shared" si="81"/>
        <v>Pre-Drug 1970-1991</v>
      </c>
      <c r="D2617" t="s">
        <v>18</v>
      </c>
      <c r="E2617">
        <v>166</v>
      </c>
      <c r="F2617">
        <v>15</v>
      </c>
      <c r="G2617">
        <v>5</v>
      </c>
      <c r="H2617">
        <v>13</v>
      </c>
      <c r="I2617">
        <v>34</v>
      </c>
      <c r="J2617">
        <v>3</v>
      </c>
      <c r="K2617">
        <v>0</v>
      </c>
      <c r="L2617">
        <v>0</v>
      </c>
      <c r="M2617">
        <v>0</v>
      </c>
      <c r="Q2617">
        <v>44</v>
      </c>
      <c r="R2617">
        <v>3.49</v>
      </c>
      <c r="X2617">
        <v>24</v>
      </c>
      <c r="Y2617">
        <v>0.28000000000000003</v>
      </c>
      <c r="Z2617">
        <v>116</v>
      </c>
      <c r="AA2617">
        <f t="shared" si="80"/>
        <v>38.666666666666664</v>
      </c>
    </row>
    <row r="2618" spans="1:27" x14ac:dyDescent="0.25">
      <c r="A2618" t="s">
        <v>1651</v>
      </c>
      <c r="B2618">
        <v>2010</v>
      </c>
      <c r="C2618" t="str">
        <f t="shared" si="81"/>
        <v>Post Drug Era 2007-2012</v>
      </c>
      <c r="D2618" t="s">
        <v>18</v>
      </c>
      <c r="E2618">
        <v>166</v>
      </c>
      <c r="F2618">
        <v>12</v>
      </c>
      <c r="G2618">
        <v>2</v>
      </c>
      <c r="H2618">
        <v>18</v>
      </c>
      <c r="I2618">
        <v>22</v>
      </c>
      <c r="J2618">
        <v>3</v>
      </c>
      <c r="K2618">
        <v>3</v>
      </c>
      <c r="L2618">
        <v>2</v>
      </c>
      <c r="M2618">
        <v>0</v>
      </c>
      <c r="Q2618">
        <v>39</v>
      </c>
      <c r="R2618">
        <v>2.79</v>
      </c>
      <c r="X2618">
        <v>22</v>
      </c>
      <c r="Z2618">
        <v>116</v>
      </c>
      <c r="AA2618">
        <f t="shared" si="80"/>
        <v>38.666666666666664</v>
      </c>
    </row>
    <row r="2619" spans="1:27" x14ac:dyDescent="0.25">
      <c r="A2619" t="s">
        <v>1061</v>
      </c>
      <c r="B2619">
        <v>1990</v>
      </c>
      <c r="C2619" t="str">
        <f t="shared" si="81"/>
        <v>Pre-Drug 1970-1991</v>
      </c>
      <c r="D2619" t="s">
        <v>18</v>
      </c>
      <c r="E2619">
        <v>166</v>
      </c>
      <c r="F2619">
        <v>18</v>
      </c>
      <c r="G2619">
        <v>5</v>
      </c>
      <c r="H2619">
        <v>17</v>
      </c>
      <c r="I2619">
        <v>17</v>
      </c>
      <c r="J2619">
        <v>1</v>
      </c>
      <c r="K2619">
        <v>1</v>
      </c>
      <c r="L2619">
        <v>0</v>
      </c>
      <c r="M2619">
        <v>0</v>
      </c>
      <c r="Q2619">
        <v>36</v>
      </c>
      <c r="R2619">
        <v>4.1500000000000004</v>
      </c>
      <c r="X2619">
        <v>22</v>
      </c>
      <c r="Y2619">
        <v>0.24</v>
      </c>
      <c r="Z2619">
        <v>117</v>
      </c>
      <c r="AA2619">
        <f t="shared" si="80"/>
        <v>39</v>
      </c>
    </row>
    <row r="2620" spans="1:27" x14ac:dyDescent="0.25">
      <c r="A2620" t="s">
        <v>2108</v>
      </c>
      <c r="B2620">
        <v>1993</v>
      </c>
      <c r="C2620" t="str">
        <f t="shared" si="81"/>
        <v>Pre-Drug 1970-1991</v>
      </c>
      <c r="D2620" t="s">
        <v>18</v>
      </c>
      <c r="E2620">
        <v>166</v>
      </c>
      <c r="F2620">
        <v>26</v>
      </c>
      <c r="G2620">
        <v>5</v>
      </c>
      <c r="H2620">
        <v>9</v>
      </c>
      <c r="I2620">
        <v>16</v>
      </c>
      <c r="J2620">
        <v>0</v>
      </c>
      <c r="K2620">
        <v>2</v>
      </c>
      <c r="L2620">
        <v>0</v>
      </c>
      <c r="M2620">
        <v>0</v>
      </c>
      <c r="Q2620">
        <v>52</v>
      </c>
      <c r="R2620">
        <v>6</v>
      </c>
      <c r="X2620">
        <v>19</v>
      </c>
      <c r="Y2620">
        <v>0.33</v>
      </c>
      <c r="Z2620">
        <v>117</v>
      </c>
      <c r="AA2620">
        <f t="shared" si="80"/>
        <v>39</v>
      </c>
    </row>
    <row r="2621" spans="1:27" x14ac:dyDescent="0.25">
      <c r="A2621" t="s">
        <v>543</v>
      </c>
      <c r="B2621">
        <v>1995</v>
      </c>
      <c r="C2621" t="str">
        <f t="shared" si="81"/>
        <v>Pre-Drug 1970-1991</v>
      </c>
      <c r="D2621" t="s">
        <v>19</v>
      </c>
      <c r="E2621">
        <v>166</v>
      </c>
      <c r="F2621">
        <v>15</v>
      </c>
      <c r="G2621">
        <v>3</v>
      </c>
      <c r="H2621">
        <v>15</v>
      </c>
      <c r="I2621">
        <v>18</v>
      </c>
      <c r="J2621">
        <v>5</v>
      </c>
      <c r="K2621">
        <v>1</v>
      </c>
      <c r="L2621">
        <v>1</v>
      </c>
      <c r="M2621">
        <v>0</v>
      </c>
      <c r="Q2621">
        <v>40</v>
      </c>
      <c r="R2621">
        <v>3.46</v>
      </c>
      <c r="X2621">
        <v>16</v>
      </c>
      <c r="Y2621">
        <v>0.26</v>
      </c>
      <c r="Z2621">
        <v>117</v>
      </c>
      <c r="AA2621">
        <f t="shared" si="80"/>
        <v>39</v>
      </c>
    </row>
    <row r="2622" spans="1:27" x14ac:dyDescent="0.25">
      <c r="A2622" t="s">
        <v>2245</v>
      </c>
      <c r="B2622">
        <v>2004</v>
      </c>
      <c r="C2622" t="str">
        <f t="shared" si="81"/>
        <v>Drug Era 1992-2006</v>
      </c>
      <c r="D2622" t="s">
        <v>18</v>
      </c>
      <c r="E2622">
        <v>166</v>
      </c>
      <c r="F2622">
        <v>22</v>
      </c>
      <c r="G2622">
        <v>5</v>
      </c>
      <c r="H2622">
        <v>16</v>
      </c>
      <c r="I2622">
        <v>24</v>
      </c>
      <c r="J2622">
        <v>4</v>
      </c>
      <c r="K2622">
        <v>3</v>
      </c>
      <c r="L2622">
        <v>1</v>
      </c>
      <c r="M2622">
        <v>0</v>
      </c>
      <c r="Q2622">
        <v>39</v>
      </c>
      <c r="R2622">
        <v>5.03</v>
      </c>
      <c r="X2622">
        <v>13</v>
      </c>
      <c r="Y2622">
        <v>0.27</v>
      </c>
      <c r="Z2622">
        <v>118</v>
      </c>
      <c r="AA2622">
        <f t="shared" si="80"/>
        <v>39.333333333333336</v>
      </c>
    </row>
    <row r="2623" spans="1:27" x14ac:dyDescent="0.25">
      <c r="A2623" t="s">
        <v>454</v>
      </c>
      <c r="B2623">
        <v>2008</v>
      </c>
      <c r="C2623" t="str">
        <f t="shared" si="81"/>
        <v>Post Drug Era 2007-2012</v>
      </c>
      <c r="D2623" t="s">
        <v>19</v>
      </c>
      <c r="E2623">
        <v>166</v>
      </c>
      <c r="F2623">
        <v>18</v>
      </c>
      <c r="G2623">
        <v>2</v>
      </c>
      <c r="H2623">
        <v>11</v>
      </c>
      <c r="I2623">
        <v>31</v>
      </c>
      <c r="J2623">
        <v>3</v>
      </c>
      <c r="K2623">
        <v>0</v>
      </c>
      <c r="L2623">
        <v>2</v>
      </c>
      <c r="M2623">
        <v>0</v>
      </c>
      <c r="Q2623">
        <v>40</v>
      </c>
      <c r="R2623">
        <v>4.12</v>
      </c>
      <c r="X2623">
        <v>21</v>
      </c>
      <c r="Z2623">
        <v>118</v>
      </c>
      <c r="AA2623">
        <f t="shared" si="80"/>
        <v>39.333333333333336</v>
      </c>
    </row>
    <row r="2624" spans="1:27" x14ac:dyDescent="0.25">
      <c r="A2624" t="s">
        <v>2403</v>
      </c>
      <c r="B2624">
        <v>1984</v>
      </c>
      <c r="C2624" t="str">
        <f t="shared" si="81"/>
        <v>Pre-Drug 1970-1991</v>
      </c>
      <c r="D2624" t="s">
        <v>18</v>
      </c>
      <c r="E2624">
        <v>166</v>
      </c>
      <c r="F2624">
        <v>12</v>
      </c>
      <c r="G2624">
        <v>3</v>
      </c>
      <c r="H2624">
        <v>13</v>
      </c>
      <c r="I2624">
        <v>24</v>
      </c>
      <c r="J2624">
        <v>3</v>
      </c>
      <c r="K2624">
        <v>0</v>
      </c>
      <c r="L2624">
        <v>0</v>
      </c>
      <c r="M2624">
        <v>2</v>
      </c>
      <c r="Q2624">
        <v>35</v>
      </c>
      <c r="R2624">
        <v>2.72</v>
      </c>
      <c r="X2624">
        <v>24</v>
      </c>
      <c r="Y2624">
        <v>0.23</v>
      </c>
      <c r="Z2624">
        <v>119</v>
      </c>
      <c r="AA2624">
        <f t="shared" si="80"/>
        <v>39.666666666666664</v>
      </c>
    </row>
    <row r="2625" spans="1:27" x14ac:dyDescent="0.25">
      <c r="A2625" t="s">
        <v>1294</v>
      </c>
      <c r="B2625">
        <v>1994</v>
      </c>
      <c r="C2625" t="str">
        <f t="shared" si="81"/>
        <v>Pre-Drug 1970-1991</v>
      </c>
      <c r="D2625" t="s">
        <v>19</v>
      </c>
      <c r="E2625">
        <v>166</v>
      </c>
      <c r="F2625">
        <v>16</v>
      </c>
      <c r="G2625">
        <v>5</v>
      </c>
      <c r="H2625">
        <v>12</v>
      </c>
      <c r="I2625">
        <v>22</v>
      </c>
      <c r="J2625">
        <v>4</v>
      </c>
      <c r="K2625">
        <v>1</v>
      </c>
      <c r="L2625">
        <v>0</v>
      </c>
      <c r="M2625">
        <v>0</v>
      </c>
      <c r="Q2625">
        <v>35</v>
      </c>
      <c r="R2625">
        <v>3.63</v>
      </c>
      <c r="X2625">
        <v>19</v>
      </c>
      <c r="Y2625">
        <v>0.22</v>
      </c>
      <c r="Z2625">
        <v>119</v>
      </c>
      <c r="AA2625">
        <f t="shared" si="80"/>
        <v>39.666666666666664</v>
      </c>
    </row>
    <row r="2626" spans="1:27" x14ac:dyDescent="0.25">
      <c r="A2626" t="s">
        <v>1245</v>
      </c>
      <c r="B2626">
        <v>1988</v>
      </c>
      <c r="C2626" t="str">
        <f t="shared" si="81"/>
        <v>Pre-Drug 1970-1991</v>
      </c>
      <c r="D2626" t="s">
        <v>19</v>
      </c>
      <c r="E2626">
        <v>166</v>
      </c>
      <c r="F2626">
        <v>14</v>
      </c>
      <c r="G2626">
        <v>4</v>
      </c>
      <c r="H2626">
        <v>18</v>
      </c>
      <c r="I2626">
        <v>26</v>
      </c>
      <c r="J2626">
        <v>0</v>
      </c>
      <c r="K2626">
        <v>0</v>
      </c>
      <c r="L2626">
        <v>1</v>
      </c>
      <c r="M2626">
        <v>0</v>
      </c>
      <c r="Q2626">
        <v>30</v>
      </c>
      <c r="R2626">
        <v>3.15</v>
      </c>
      <c r="X2626">
        <v>12</v>
      </c>
      <c r="Y2626">
        <v>0.2</v>
      </c>
      <c r="Z2626">
        <v>120</v>
      </c>
      <c r="AA2626">
        <f t="shared" ref="AA2626:AA2689" si="82">Z2626/3</f>
        <v>40</v>
      </c>
    </row>
    <row r="2627" spans="1:27" x14ac:dyDescent="0.25">
      <c r="A2627" t="s">
        <v>253</v>
      </c>
      <c r="B2627">
        <v>1972</v>
      </c>
      <c r="C2627" t="str">
        <f t="shared" ref="C2627:C2690" si="83">IF(B2627&lt;1997,"Pre-Drug 1970-1991",IF(B2627&lt;=2006,"Drug Era 1992-2006","Post Drug Era 2007-2012"))</f>
        <v>Pre-Drug 1970-1991</v>
      </c>
      <c r="D2627" t="s">
        <v>18</v>
      </c>
      <c r="E2627">
        <v>166</v>
      </c>
      <c r="F2627">
        <v>15</v>
      </c>
      <c r="G2627">
        <v>4</v>
      </c>
      <c r="H2627">
        <v>19</v>
      </c>
      <c r="I2627">
        <v>28</v>
      </c>
      <c r="J2627">
        <v>4</v>
      </c>
      <c r="K2627">
        <v>2</v>
      </c>
      <c r="L2627">
        <v>1</v>
      </c>
      <c r="M2627">
        <v>0</v>
      </c>
      <c r="Q2627">
        <v>29</v>
      </c>
      <c r="R2627">
        <v>3.35</v>
      </c>
      <c r="X2627">
        <v>10</v>
      </c>
      <c r="Y2627">
        <v>0.2</v>
      </c>
      <c r="Z2627">
        <v>121</v>
      </c>
      <c r="AA2627">
        <f t="shared" si="82"/>
        <v>40.333333333333336</v>
      </c>
    </row>
    <row r="2628" spans="1:27" x14ac:dyDescent="0.25">
      <c r="A2628" t="s">
        <v>1967</v>
      </c>
      <c r="B2628">
        <v>1994</v>
      </c>
      <c r="C2628" t="str">
        <f t="shared" si="83"/>
        <v>Pre-Drug 1970-1991</v>
      </c>
      <c r="D2628" t="s">
        <v>18</v>
      </c>
      <c r="E2628">
        <v>166</v>
      </c>
      <c r="F2628">
        <v>17</v>
      </c>
      <c r="G2628">
        <v>7</v>
      </c>
      <c r="H2628">
        <v>13</v>
      </c>
      <c r="I2628">
        <v>25</v>
      </c>
      <c r="J2628">
        <v>2</v>
      </c>
      <c r="K2628">
        <v>2</v>
      </c>
      <c r="L2628">
        <v>0</v>
      </c>
      <c r="M2628">
        <v>0</v>
      </c>
      <c r="Q2628">
        <v>35</v>
      </c>
      <c r="R2628">
        <v>3.79</v>
      </c>
      <c r="X2628">
        <v>32</v>
      </c>
      <c r="Y2628">
        <v>0.22</v>
      </c>
      <c r="Z2628">
        <v>121</v>
      </c>
      <c r="AA2628">
        <f t="shared" si="82"/>
        <v>40.333333333333336</v>
      </c>
    </row>
    <row r="2629" spans="1:27" x14ac:dyDescent="0.25">
      <c r="A2629" t="s">
        <v>1687</v>
      </c>
      <c r="B2629">
        <v>2008</v>
      </c>
      <c r="C2629" t="str">
        <f t="shared" si="83"/>
        <v>Post Drug Era 2007-2012</v>
      </c>
      <c r="D2629" t="s">
        <v>18</v>
      </c>
      <c r="E2629">
        <v>166</v>
      </c>
      <c r="F2629">
        <v>23</v>
      </c>
      <c r="G2629">
        <v>5</v>
      </c>
      <c r="H2629">
        <v>4</v>
      </c>
      <c r="I2629">
        <v>18</v>
      </c>
      <c r="J2629">
        <v>1</v>
      </c>
      <c r="K2629">
        <v>0</v>
      </c>
      <c r="L2629">
        <v>1</v>
      </c>
      <c r="M2629">
        <v>0</v>
      </c>
      <c r="Q2629">
        <v>43</v>
      </c>
      <c r="R2629">
        <v>5.09</v>
      </c>
      <c r="X2629">
        <v>28</v>
      </c>
      <c r="Z2629">
        <v>122</v>
      </c>
      <c r="AA2629">
        <f t="shared" si="82"/>
        <v>40.666666666666664</v>
      </c>
    </row>
    <row r="2630" spans="1:27" x14ac:dyDescent="0.25">
      <c r="A2630" t="s">
        <v>2324</v>
      </c>
      <c r="B2630">
        <v>2002</v>
      </c>
      <c r="C2630" t="str">
        <f t="shared" si="83"/>
        <v>Drug Era 1992-2006</v>
      </c>
      <c r="D2630" t="s">
        <v>18</v>
      </c>
      <c r="E2630">
        <v>166</v>
      </c>
      <c r="F2630">
        <v>9</v>
      </c>
      <c r="G2630">
        <v>2</v>
      </c>
      <c r="H2630">
        <v>10</v>
      </c>
      <c r="I2630">
        <v>36</v>
      </c>
      <c r="J2630">
        <v>2</v>
      </c>
      <c r="K2630">
        <v>1</v>
      </c>
      <c r="L2630">
        <v>6</v>
      </c>
      <c r="M2630">
        <v>0</v>
      </c>
      <c r="Q2630">
        <v>33</v>
      </c>
      <c r="R2630">
        <v>1.98</v>
      </c>
      <c r="X2630">
        <v>17</v>
      </c>
      <c r="Z2630">
        <v>123</v>
      </c>
      <c r="AA2630">
        <f t="shared" si="82"/>
        <v>41</v>
      </c>
    </row>
    <row r="2631" spans="1:27" x14ac:dyDescent="0.25">
      <c r="A2631" t="s">
        <v>1081</v>
      </c>
      <c r="B2631">
        <v>1984</v>
      </c>
      <c r="C2631" t="str">
        <f t="shared" si="83"/>
        <v>Pre-Drug 1970-1991</v>
      </c>
      <c r="D2631" t="s">
        <v>18</v>
      </c>
      <c r="E2631">
        <v>166</v>
      </c>
      <c r="F2631">
        <v>12</v>
      </c>
      <c r="G2631">
        <v>3</v>
      </c>
      <c r="H2631">
        <v>16</v>
      </c>
      <c r="I2631">
        <v>30</v>
      </c>
      <c r="J2631">
        <v>2</v>
      </c>
      <c r="K2631">
        <v>0</v>
      </c>
      <c r="L2631">
        <v>2</v>
      </c>
      <c r="M2631">
        <v>1</v>
      </c>
      <c r="Q2631">
        <v>32</v>
      </c>
      <c r="R2631">
        <v>2.61</v>
      </c>
      <c r="X2631">
        <v>31</v>
      </c>
      <c r="Y2631">
        <v>0.22</v>
      </c>
      <c r="Z2631">
        <v>124</v>
      </c>
      <c r="AA2631">
        <f t="shared" si="82"/>
        <v>41.333333333333336</v>
      </c>
    </row>
    <row r="2632" spans="1:27" x14ac:dyDescent="0.25">
      <c r="A2632" t="s">
        <v>46</v>
      </c>
      <c r="B2632">
        <v>1983</v>
      </c>
      <c r="C2632" t="str">
        <f t="shared" si="83"/>
        <v>Pre-Drug 1970-1991</v>
      </c>
      <c r="D2632" t="s">
        <v>19</v>
      </c>
      <c r="E2632">
        <v>166</v>
      </c>
      <c r="F2632">
        <v>19</v>
      </c>
      <c r="G2632">
        <v>2</v>
      </c>
      <c r="H2632">
        <v>11</v>
      </c>
      <c r="I2632">
        <v>29</v>
      </c>
      <c r="J2632">
        <v>1</v>
      </c>
      <c r="K2632">
        <v>2</v>
      </c>
      <c r="L2632">
        <v>1</v>
      </c>
      <c r="M2632">
        <v>0</v>
      </c>
      <c r="Q2632">
        <v>41</v>
      </c>
      <c r="R2632">
        <v>4.0999999999999996</v>
      </c>
      <c r="X2632">
        <v>24</v>
      </c>
      <c r="Y2632">
        <v>0.28000000000000003</v>
      </c>
      <c r="Z2632">
        <v>125</v>
      </c>
      <c r="AA2632">
        <f t="shared" si="82"/>
        <v>41.666666666666664</v>
      </c>
    </row>
    <row r="2633" spans="1:27" x14ac:dyDescent="0.25">
      <c r="A2633" t="s">
        <v>1428</v>
      </c>
      <c r="B2633">
        <v>2001</v>
      </c>
      <c r="C2633" t="str">
        <f t="shared" si="83"/>
        <v>Drug Era 1992-2006</v>
      </c>
      <c r="D2633" t="s">
        <v>19</v>
      </c>
      <c r="E2633">
        <v>166</v>
      </c>
      <c r="F2633">
        <v>6</v>
      </c>
      <c r="G2633">
        <v>1</v>
      </c>
      <c r="H2633">
        <v>8</v>
      </c>
      <c r="I2633">
        <v>44</v>
      </c>
      <c r="J2633">
        <v>2</v>
      </c>
      <c r="K2633">
        <v>2</v>
      </c>
      <c r="L2633">
        <v>0</v>
      </c>
      <c r="M2633">
        <v>0</v>
      </c>
      <c r="Q2633">
        <v>29</v>
      </c>
      <c r="R2633">
        <v>1.25</v>
      </c>
      <c r="X2633">
        <v>26</v>
      </c>
      <c r="Z2633">
        <v>130</v>
      </c>
      <c r="AA2633">
        <f t="shared" si="82"/>
        <v>43.333333333333336</v>
      </c>
    </row>
    <row r="2634" spans="1:27" x14ac:dyDescent="0.25">
      <c r="A2634" t="s">
        <v>1061</v>
      </c>
      <c r="B2634">
        <v>1995</v>
      </c>
      <c r="C2634" t="str">
        <f t="shared" si="83"/>
        <v>Pre-Drug 1970-1991</v>
      </c>
      <c r="D2634" t="s">
        <v>18</v>
      </c>
      <c r="E2634">
        <v>167</v>
      </c>
      <c r="F2634">
        <v>31</v>
      </c>
      <c r="G2634">
        <v>6</v>
      </c>
      <c r="H2634">
        <v>20</v>
      </c>
      <c r="I2634">
        <v>24</v>
      </c>
      <c r="J2634">
        <v>0</v>
      </c>
      <c r="K2634">
        <v>3</v>
      </c>
      <c r="L2634">
        <v>3</v>
      </c>
      <c r="M2634">
        <v>1</v>
      </c>
      <c r="Q2634">
        <v>45</v>
      </c>
      <c r="R2634">
        <v>8.2899999999999991</v>
      </c>
      <c r="X2634">
        <v>20</v>
      </c>
      <c r="Y2634">
        <v>0.3</v>
      </c>
      <c r="Z2634">
        <v>101</v>
      </c>
      <c r="AA2634">
        <f t="shared" si="82"/>
        <v>33.666666666666664</v>
      </c>
    </row>
    <row r="2635" spans="1:27" x14ac:dyDescent="0.25">
      <c r="A2635" t="s">
        <v>533</v>
      </c>
      <c r="B2635">
        <v>1973</v>
      </c>
      <c r="C2635" t="str">
        <f t="shared" si="83"/>
        <v>Pre-Drug 1970-1991</v>
      </c>
      <c r="D2635" t="s">
        <v>18</v>
      </c>
      <c r="E2635">
        <v>167</v>
      </c>
      <c r="F2635">
        <v>25</v>
      </c>
      <c r="G2635">
        <v>3</v>
      </c>
      <c r="H2635">
        <v>20</v>
      </c>
      <c r="I2635">
        <v>11</v>
      </c>
      <c r="J2635">
        <v>1</v>
      </c>
      <c r="K2635">
        <v>1</v>
      </c>
      <c r="L2635">
        <v>1</v>
      </c>
      <c r="M2635">
        <v>0</v>
      </c>
      <c r="Q2635">
        <v>53</v>
      </c>
      <c r="R2635">
        <v>6.55</v>
      </c>
      <c r="X2635">
        <v>11</v>
      </c>
      <c r="Y2635">
        <v>0.36</v>
      </c>
      <c r="Z2635">
        <v>103</v>
      </c>
      <c r="AA2635">
        <f t="shared" si="82"/>
        <v>34.333333333333336</v>
      </c>
    </row>
    <row r="2636" spans="1:27" x14ac:dyDescent="0.25">
      <c r="A2636" t="s">
        <v>2056</v>
      </c>
      <c r="B2636">
        <v>1983</v>
      </c>
      <c r="C2636" t="str">
        <f t="shared" si="83"/>
        <v>Pre-Drug 1970-1991</v>
      </c>
      <c r="D2636" t="s">
        <v>19</v>
      </c>
      <c r="E2636">
        <v>167</v>
      </c>
      <c r="F2636">
        <v>33</v>
      </c>
      <c r="G2636">
        <v>7</v>
      </c>
      <c r="H2636">
        <v>17</v>
      </c>
      <c r="I2636">
        <v>13</v>
      </c>
      <c r="J2636">
        <v>0</v>
      </c>
      <c r="K2636">
        <v>0</v>
      </c>
      <c r="L2636">
        <v>0</v>
      </c>
      <c r="M2636">
        <v>0</v>
      </c>
      <c r="Q2636">
        <v>56</v>
      </c>
      <c r="R2636">
        <v>8.65</v>
      </c>
      <c r="X2636">
        <v>16</v>
      </c>
      <c r="Y2636">
        <v>0.37</v>
      </c>
      <c r="Z2636">
        <v>103</v>
      </c>
      <c r="AA2636">
        <f t="shared" si="82"/>
        <v>34.333333333333336</v>
      </c>
    </row>
    <row r="2637" spans="1:27" x14ac:dyDescent="0.25">
      <c r="A2637" t="s">
        <v>1200</v>
      </c>
      <c r="B2637">
        <v>1994</v>
      </c>
      <c r="C2637" t="str">
        <f t="shared" si="83"/>
        <v>Pre-Drug 1970-1991</v>
      </c>
      <c r="D2637" t="s">
        <v>19</v>
      </c>
      <c r="E2637">
        <v>167</v>
      </c>
      <c r="F2637">
        <v>20</v>
      </c>
      <c r="G2637">
        <v>5</v>
      </c>
      <c r="H2637">
        <v>17</v>
      </c>
      <c r="I2637">
        <v>27</v>
      </c>
      <c r="J2637">
        <v>7</v>
      </c>
      <c r="K2637">
        <v>5</v>
      </c>
      <c r="L2637">
        <v>2</v>
      </c>
      <c r="M2637">
        <v>0</v>
      </c>
      <c r="Q2637">
        <v>43</v>
      </c>
      <c r="R2637">
        <v>5.19</v>
      </c>
      <c r="X2637">
        <v>23</v>
      </c>
      <c r="Y2637">
        <v>0.28999999999999998</v>
      </c>
      <c r="Z2637">
        <v>104</v>
      </c>
      <c r="AA2637">
        <f t="shared" si="82"/>
        <v>34.666666666666664</v>
      </c>
    </row>
    <row r="2638" spans="1:27" x14ac:dyDescent="0.25">
      <c r="A2638" t="s">
        <v>2799</v>
      </c>
      <c r="B2638">
        <v>2006</v>
      </c>
      <c r="C2638" t="str">
        <f t="shared" si="83"/>
        <v>Drug Era 1992-2006</v>
      </c>
      <c r="D2638" t="s">
        <v>19</v>
      </c>
      <c r="E2638">
        <v>167</v>
      </c>
      <c r="F2638">
        <v>19</v>
      </c>
      <c r="G2638">
        <v>5</v>
      </c>
      <c r="H2638">
        <v>18</v>
      </c>
      <c r="I2638">
        <v>26</v>
      </c>
      <c r="J2638">
        <v>0</v>
      </c>
      <c r="K2638">
        <v>1</v>
      </c>
      <c r="L2638">
        <v>4</v>
      </c>
      <c r="M2638">
        <v>0</v>
      </c>
      <c r="Q2638">
        <v>40</v>
      </c>
      <c r="R2638">
        <v>4.8899999999999997</v>
      </c>
      <c r="X2638">
        <v>23</v>
      </c>
      <c r="Z2638">
        <v>105</v>
      </c>
      <c r="AA2638">
        <f t="shared" si="82"/>
        <v>35</v>
      </c>
    </row>
    <row r="2639" spans="1:27" x14ac:dyDescent="0.25">
      <c r="A2639" t="s">
        <v>1697</v>
      </c>
      <c r="B2639">
        <v>2005</v>
      </c>
      <c r="C2639" t="str">
        <f t="shared" si="83"/>
        <v>Drug Era 1992-2006</v>
      </c>
      <c r="D2639" t="s">
        <v>19</v>
      </c>
      <c r="E2639">
        <v>167</v>
      </c>
      <c r="F2639">
        <v>27</v>
      </c>
      <c r="G2639">
        <v>8</v>
      </c>
      <c r="H2639">
        <v>16</v>
      </c>
      <c r="I2639">
        <v>30</v>
      </c>
      <c r="J2639">
        <v>1</v>
      </c>
      <c r="K2639">
        <v>2</v>
      </c>
      <c r="L2639">
        <v>0</v>
      </c>
      <c r="M2639">
        <v>0</v>
      </c>
      <c r="Q2639">
        <v>47</v>
      </c>
      <c r="R2639">
        <v>6.81</v>
      </c>
      <c r="X2639">
        <v>13</v>
      </c>
      <c r="Z2639">
        <v>107</v>
      </c>
      <c r="AA2639">
        <f t="shared" si="82"/>
        <v>35.666666666666664</v>
      </c>
    </row>
    <row r="2640" spans="1:27" x14ac:dyDescent="0.25">
      <c r="A2640" t="s">
        <v>945</v>
      </c>
      <c r="B2640">
        <v>1972</v>
      </c>
      <c r="C2640" t="str">
        <f t="shared" si="83"/>
        <v>Pre-Drug 1970-1991</v>
      </c>
      <c r="D2640" t="s">
        <v>18</v>
      </c>
      <c r="E2640">
        <v>167</v>
      </c>
      <c r="F2640">
        <v>24</v>
      </c>
      <c r="G2640">
        <v>5</v>
      </c>
      <c r="H2640">
        <v>22</v>
      </c>
      <c r="I2640">
        <v>18</v>
      </c>
      <c r="J2640">
        <v>1</v>
      </c>
      <c r="K2640">
        <v>4</v>
      </c>
      <c r="L2640">
        <v>0</v>
      </c>
      <c r="M2640">
        <v>0</v>
      </c>
      <c r="Q2640">
        <v>40</v>
      </c>
      <c r="R2640">
        <v>6</v>
      </c>
      <c r="X2640">
        <v>33</v>
      </c>
      <c r="Y2640">
        <v>0.27</v>
      </c>
      <c r="Z2640">
        <v>108</v>
      </c>
      <c r="AA2640">
        <f t="shared" si="82"/>
        <v>36</v>
      </c>
    </row>
    <row r="2641" spans="1:27" x14ac:dyDescent="0.25">
      <c r="A2641" t="s">
        <v>532</v>
      </c>
      <c r="B2641">
        <v>2004</v>
      </c>
      <c r="C2641" t="str">
        <f t="shared" si="83"/>
        <v>Drug Era 1992-2006</v>
      </c>
      <c r="D2641" t="s">
        <v>18</v>
      </c>
      <c r="E2641">
        <v>167</v>
      </c>
      <c r="F2641">
        <v>18</v>
      </c>
      <c r="G2641">
        <v>3</v>
      </c>
      <c r="H2641">
        <v>26</v>
      </c>
      <c r="I2641">
        <v>22</v>
      </c>
      <c r="J2641">
        <v>1</v>
      </c>
      <c r="K2641">
        <v>3</v>
      </c>
      <c r="L2641">
        <v>3</v>
      </c>
      <c r="M2641">
        <v>0</v>
      </c>
      <c r="Q2641">
        <v>34</v>
      </c>
      <c r="R2641">
        <v>4.5</v>
      </c>
      <c r="X2641">
        <v>19</v>
      </c>
      <c r="Y2641">
        <v>0.25</v>
      </c>
      <c r="Z2641">
        <v>108</v>
      </c>
      <c r="AA2641">
        <f t="shared" si="82"/>
        <v>36</v>
      </c>
    </row>
    <row r="2642" spans="1:27" x14ac:dyDescent="0.25">
      <c r="A2642" t="s">
        <v>893</v>
      </c>
      <c r="B2642">
        <v>1994</v>
      </c>
      <c r="C2642" t="str">
        <f t="shared" si="83"/>
        <v>Pre-Drug 1970-1991</v>
      </c>
      <c r="D2642" t="s">
        <v>19</v>
      </c>
      <c r="E2642">
        <v>167</v>
      </c>
      <c r="F2642">
        <v>24</v>
      </c>
      <c r="G2642">
        <v>4</v>
      </c>
      <c r="H2642">
        <v>15</v>
      </c>
      <c r="I2642">
        <v>17</v>
      </c>
      <c r="J2642">
        <v>0</v>
      </c>
      <c r="K2642">
        <v>0</v>
      </c>
      <c r="L2642">
        <v>3</v>
      </c>
      <c r="M2642">
        <v>0</v>
      </c>
      <c r="Q2642">
        <v>45</v>
      </c>
      <c r="R2642">
        <v>5.94</v>
      </c>
      <c r="X2642">
        <v>27</v>
      </c>
      <c r="Y2642">
        <v>0.28999999999999998</v>
      </c>
      <c r="Z2642">
        <v>109</v>
      </c>
      <c r="AA2642">
        <f t="shared" si="82"/>
        <v>36.333333333333336</v>
      </c>
    </row>
    <row r="2643" spans="1:27" x14ac:dyDescent="0.25">
      <c r="A2643" t="s">
        <v>395</v>
      </c>
      <c r="B2643">
        <v>2003</v>
      </c>
      <c r="C2643" t="str">
        <f t="shared" si="83"/>
        <v>Drug Era 1992-2006</v>
      </c>
      <c r="D2643" t="s">
        <v>18</v>
      </c>
      <c r="E2643">
        <v>167</v>
      </c>
      <c r="F2643">
        <v>19</v>
      </c>
      <c r="G2643">
        <v>3</v>
      </c>
      <c r="H2643">
        <v>20</v>
      </c>
      <c r="I2643">
        <v>17</v>
      </c>
      <c r="J2643">
        <v>0</v>
      </c>
      <c r="K2643">
        <v>0</v>
      </c>
      <c r="L2643">
        <v>7</v>
      </c>
      <c r="M2643">
        <v>0</v>
      </c>
      <c r="Q2643">
        <v>34</v>
      </c>
      <c r="R2643">
        <v>4.71</v>
      </c>
      <c r="X2643">
        <v>36</v>
      </c>
      <c r="Y2643">
        <v>0.24</v>
      </c>
      <c r="Z2643">
        <v>109</v>
      </c>
      <c r="AA2643">
        <f t="shared" si="82"/>
        <v>36.333333333333336</v>
      </c>
    </row>
    <row r="2644" spans="1:27" x14ac:dyDescent="0.25">
      <c r="A2644" t="s">
        <v>1074</v>
      </c>
      <c r="B2644">
        <v>2004</v>
      </c>
      <c r="C2644" t="str">
        <f t="shared" si="83"/>
        <v>Drug Era 1992-2006</v>
      </c>
      <c r="D2644" t="s">
        <v>19</v>
      </c>
      <c r="E2644">
        <v>167</v>
      </c>
      <c r="F2644">
        <v>17</v>
      </c>
      <c r="G2644">
        <v>3</v>
      </c>
      <c r="H2644">
        <v>20</v>
      </c>
      <c r="I2644">
        <v>21</v>
      </c>
      <c r="J2644">
        <v>3</v>
      </c>
      <c r="K2644">
        <v>2</v>
      </c>
      <c r="L2644">
        <v>2</v>
      </c>
      <c r="M2644">
        <v>0</v>
      </c>
      <c r="Q2644">
        <v>37</v>
      </c>
      <c r="R2644">
        <v>4.21</v>
      </c>
      <c r="X2644">
        <v>28</v>
      </c>
      <c r="Y2644">
        <v>0.26</v>
      </c>
      <c r="Z2644">
        <v>109</v>
      </c>
      <c r="AA2644">
        <f t="shared" si="82"/>
        <v>36.333333333333336</v>
      </c>
    </row>
    <row r="2645" spans="1:27" x14ac:dyDescent="0.25">
      <c r="A2645" t="s">
        <v>1675</v>
      </c>
      <c r="B2645">
        <v>1982</v>
      </c>
      <c r="C2645" t="str">
        <f t="shared" si="83"/>
        <v>Pre-Drug 1970-1991</v>
      </c>
      <c r="D2645" t="s">
        <v>18</v>
      </c>
      <c r="E2645">
        <v>167</v>
      </c>
      <c r="F2645">
        <v>21</v>
      </c>
      <c r="G2645">
        <v>3</v>
      </c>
      <c r="H2645">
        <v>12</v>
      </c>
      <c r="I2645">
        <v>12</v>
      </c>
      <c r="J2645">
        <v>3</v>
      </c>
      <c r="K2645">
        <v>1</v>
      </c>
      <c r="L2645">
        <v>0</v>
      </c>
      <c r="M2645">
        <v>0</v>
      </c>
      <c r="Q2645">
        <v>50</v>
      </c>
      <c r="R2645">
        <v>5.15</v>
      </c>
      <c r="X2645">
        <v>18</v>
      </c>
      <c r="Y2645">
        <v>0.32</v>
      </c>
      <c r="Z2645">
        <v>110</v>
      </c>
      <c r="AA2645">
        <f t="shared" si="82"/>
        <v>36.666666666666664</v>
      </c>
    </row>
    <row r="2646" spans="1:27" x14ac:dyDescent="0.25">
      <c r="A2646" t="s">
        <v>325</v>
      </c>
      <c r="B2646">
        <v>1987</v>
      </c>
      <c r="C2646" t="str">
        <f t="shared" si="83"/>
        <v>Pre-Drug 1970-1991</v>
      </c>
      <c r="D2646" t="s">
        <v>19</v>
      </c>
      <c r="E2646">
        <v>167</v>
      </c>
      <c r="F2646">
        <v>24</v>
      </c>
      <c r="G2646">
        <v>6</v>
      </c>
      <c r="H2646">
        <v>9</v>
      </c>
      <c r="I2646">
        <v>12</v>
      </c>
      <c r="J2646">
        <v>1</v>
      </c>
      <c r="K2646">
        <v>0</v>
      </c>
      <c r="L2646">
        <v>2</v>
      </c>
      <c r="M2646">
        <v>2</v>
      </c>
      <c r="Q2646">
        <v>47</v>
      </c>
      <c r="R2646">
        <v>5.89</v>
      </c>
      <c r="X2646">
        <v>31</v>
      </c>
      <c r="Y2646">
        <v>0.31</v>
      </c>
      <c r="Z2646">
        <v>110</v>
      </c>
      <c r="AA2646">
        <f t="shared" si="82"/>
        <v>36.666666666666664</v>
      </c>
    </row>
    <row r="2647" spans="1:27" x14ac:dyDescent="0.25">
      <c r="A2647" t="s">
        <v>1426</v>
      </c>
      <c r="B2647">
        <v>1998</v>
      </c>
      <c r="C2647" t="str">
        <f t="shared" si="83"/>
        <v>Drug Era 1992-2006</v>
      </c>
      <c r="D2647" t="s">
        <v>19</v>
      </c>
      <c r="E2647">
        <v>167</v>
      </c>
      <c r="F2647">
        <v>21</v>
      </c>
      <c r="G2647">
        <v>2</v>
      </c>
      <c r="H2647">
        <v>19</v>
      </c>
      <c r="I2647">
        <v>30</v>
      </c>
      <c r="J2647">
        <v>6</v>
      </c>
      <c r="K2647">
        <v>0</v>
      </c>
      <c r="L2647">
        <v>5</v>
      </c>
      <c r="M2647">
        <v>0</v>
      </c>
      <c r="Q2647">
        <v>33</v>
      </c>
      <c r="R2647">
        <v>5.15</v>
      </c>
      <c r="X2647">
        <v>14</v>
      </c>
      <c r="Z2647">
        <v>110</v>
      </c>
      <c r="AA2647">
        <f t="shared" si="82"/>
        <v>36.666666666666664</v>
      </c>
    </row>
    <row r="2648" spans="1:27" x14ac:dyDescent="0.25">
      <c r="A2648" t="s">
        <v>1572</v>
      </c>
      <c r="B2648">
        <v>1970</v>
      </c>
      <c r="C2648" t="str">
        <f t="shared" si="83"/>
        <v>Pre-Drug 1970-1991</v>
      </c>
      <c r="D2648" t="s">
        <v>19</v>
      </c>
      <c r="E2648">
        <v>167</v>
      </c>
      <c r="F2648">
        <v>19</v>
      </c>
      <c r="G2648">
        <v>3</v>
      </c>
      <c r="H2648">
        <v>14</v>
      </c>
      <c r="I2648">
        <v>19</v>
      </c>
      <c r="J2648">
        <v>1</v>
      </c>
      <c r="K2648">
        <v>2</v>
      </c>
      <c r="L2648">
        <v>0</v>
      </c>
      <c r="M2648">
        <v>0</v>
      </c>
      <c r="Q2648">
        <v>48</v>
      </c>
      <c r="R2648">
        <v>4.62</v>
      </c>
      <c r="X2648">
        <v>25</v>
      </c>
      <c r="Y2648">
        <v>0.32</v>
      </c>
      <c r="Z2648">
        <v>111</v>
      </c>
      <c r="AA2648">
        <f t="shared" si="82"/>
        <v>37</v>
      </c>
    </row>
    <row r="2649" spans="1:27" x14ac:dyDescent="0.25">
      <c r="A2649" t="s">
        <v>1740</v>
      </c>
      <c r="B2649">
        <v>1975</v>
      </c>
      <c r="C2649" t="str">
        <f t="shared" si="83"/>
        <v>Pre-Drug 1970-1991</v>
      </c>
      <c r="D2649" t="s">
        <v>19</v>
      </c>
      <c r="E2649">
        <v>167</v>
      </c>
      <c r="F2649">
        <v>11</v>
      </c>
      <c r="G2649">
        <v>2</v>
      </c>
      <c r="H2649">
        <v>32</v>
      </c>
      <c r="I2649">
        <v>20</v>
      </c>
      <c r="J2649">
        <v>3</v>
      </c>
      <c r="K2649">
        <v>5</v>
      </c>
      <c r="L2649">
        <v>1</v>
      </c>
      <c r="M2649">
        <v>1</v>
      </c>
      <c r="Q2649">
        <v>27</v>
      </c>
      <c r="R2649">
        <v>2.68</v>
      </c>
      <c r="X2649">
        <v>21</v>
      </c>
      <c r="Y2649">
        <v>0.2</v>
      </c>
      <c r="Z2649">
        <v>111</v>
      </c>
      <c r="AA2649">
        <f t="shared" si="82"/>
        <v>37</v>
      </c>
    </row>
    <row r="2650" spans="1:27" x14ac:dyDescent="0.25">
      <c r="A2650" t="s">
        <v>434</v>
      </c>
      <c r="B2650">
        <v>1998</v>
      </c>
      <c r="C2650" t="str">
        <f t="shared" si="83"/>
        <v>Drug Era 1992-2006</v>
      </c>
      <c r="D2650" t="s">
        <v>19</v>
      </c>
      <c r="E2650">
        <v>167</v>
      </c>
      <c r="F2650">
        <v>17</v>
      </c>
      <c r="G2650">
        <v>6</v>
      </c>
      <c r="H2650">
        <v>15</v>
      </c>
      <c r="I2650">
        <v>37</v>
      </c>
      <c r="J2650">
        <v>0</v>
      </c>
      <c r="K2650">
        <v>5</v>
      </c>
      <c r="L2650">
        <v>3</v>
      </c>
      <c r="M2650">
        <v>0</v>
      </c>
      <c r="Q2650">
        <v>38</v>
      </c>
      <c r="R2650">
        <v>4.1399999999999997</v>
      </c>
      <c r="X2650">
        <v>20</v>
      </c>
      <c r="Z2650">
        <v>111</v>
      </c>
      <c r="AA2650">
        <f t="shared" si="82"/>
        <v>37</v>
      </c>
    </row>
    <row r="2651" spans="1:27" x14ac:dyDescent="0.25">
      <c r="A2651" t="s">
        <v>1277</v>
      </c>
      <c r="B2651">
        <v>2001</v>
      </c>
      <c r="C2651" t="str">
        <f t="shared" si="83"/>
        <v>Drug Era 1992-2006</v>
      </c>
      <c r="D2651" t="s">
        <v>19</v>
      </c>
      <c r="E2651">
        <v>167</v>
      </c>
      <c r="F2651">
        <v>20</v>
      </c>
      <c r="G2651">
        <v>5</v>
      </c>
      <c r="H2651">
        <v>15</v>
      </c>
      <c r="I2651">
        <v>38</v>
      </c>
      <c r="J2651">
        <v>4</v>
      </c>
      <c r="K2651">
        <v>5</v>
      </c>
      <c r="L2651">
        <v>2</v>
      </c>
      <c r="M2651">
        <v>0</v>
      </c>
      <c r="Q2651">
        <v>40</v>
      </c>
      <c r="R2651">
        <v>4.8600000000000003</v>
      </c>
      <c r="X2651">
        <v>20</v>
      </c>
      <c r="Z2651">
        <v>111</v>
      </c>
      <c r="AA2651">
        <f t="shared" si="82"/>
        <v>37</v>
      </c>
    </row>
    <row r="2652" spans="1:27" x14ac:dyDescent="0.25">
      <c r="A2652" t="s">
        <v>1705</v>
      </c>
      <c r="B2652">
        <v>1993</v>
      </c>
      <c r="C2652" t="str">
        <f t="shared" si="83"/>
        <v>Pre-Drug 1970-1991</v>
      </c>
      <c r="D2652" t="s">
        <v>19</v>
      </c>
      <c r="E2652">
        <v>167</v>
      </c>
      <c r="F2652">
        <v>19</v>
      </c>
      <c r="G2652">
        <v>2</v>
      </c>
      <c r="H2652">
        <v>17</v>
      </c>
      <c r="I2652">
        <v>18</v>
      </c>
      <c r="J2652">
        <v>5</v>
      </c>
      <c r="K2652">
        <v>1</v>
      </c>
      <c r="L2652">
        <v>0</v>
      </c>
      <c r="M2652">
        <v>0</v>
      </c>
      <c r="Q2652">
        <v>40</v>
      </c>
      <c r="R2652">
        <v>4.58</v>
      </c>
      <c r="X2652">
        <v>24</v>
      </c>
      <c r="Y2652">
        <v>0.28000000000000003</v>
      </c>
      <c r="Z2652">
        <v>112</v>
      </c>
      <c r="AA2652">
        <f t="shared" si="82"/>
        <v>37.333333333333336</v>
      </c>
    </row>
    <row r="2653" spans="1:27" x14ac:dyDescent="0.25">
      <c r="A2653" t="s">
        <v>2197</v>
      </c>
      <c r="B2653">
        <v>1997</v>
      </c>
      <c r="C2653" t="str">
        <f t="shared" si="83"/>
        <v>Drug Era 1992-2006</v>
      </c>
      <c r="D2653" t="s">
        <v>18</v>
      </c>
      <c r="E2653">
        <v>167</v>
      </c>
      <c r="F2653">
        <v>19</v>
      </c>
      <c r="G2653">
        <v>6</v>
      </c>
      <c r="H2653">
        <v>21</v>
      </c>
      <c r="I2653">
        <v>17</v>
      </c>
      <c r="J2653">
        <v>4</v>
      </c>
      <c r="K2653">
        <v>4</v>
      </c>
      <c r="L2653">
        <v>3</v>
      </c>
      <c r="M2653">
        <v>0</v>
      </c>
      <c r="Q2653">
        <v>38</v>
      </c>
      <c r="R2653">
        <v>4.58</v>
      </c>
      <c r="X2653">
        <v>20</v>
      </c>
      <c r="Y2653">
        <v>0.27</v>
      </c>
      <c r="Z2653">
        <v>112</v>
      </c>
      <c r="AA2653">
        <f t="shared" si="82"/>
        <v>37.333333333333336</v>
      </c>
    </row>
    <row r="2654" spans="1:27" x14ac:dyDescent="0.25">
      <c r="A2654" t="s">
        <v>1178</v>
      </c>
      <c r="B2654">
        <v>2005</v>
      </c>
      <c r="C2654" t="str">
        <f t="shared" si="83"/>
        <v>Drug Era 1992-2006</v>
      </c>
      <c r="D2654" t="s">
        <v>18</v>
      </c>
      <c r="E2654">
        <v>167</v>
      </c>
      <c r="F2654">
        <v>17</v>
      </c>
      <c r="G2654">
        <v>3</v>
      </c>
      <c r="H2654">
        <v>17</v>
      </c>
      <c r="I2654">
        <v>30</v>
      </c>
      <c r="J2654">
        <v>3</v>
      </c>
      <c r="K2654">
        <v>1</v>
      </c>
      <c r="L2654">
        <v>0</v>
      </c>
      <c r="M2654">
        <v>0</v>
      </c>
      <c r="Q2654">
        <v>40</v>
      </c>
      <c r="R2654">
        <v>4.0999999999999996</v>
      </c>
      <c r="X2654">
        <v>31</v>
      </c>
      <c r="Z2654">
        <v>112</v>
      </c>
      <c r="AA2654">
        <f t="shared" si="82"/>
        <v>37.333333333333336</v>
      </c>
    </row>
    <row r="2655" spans="1:27" x14ac:dyDescent="0.25">
      <c r="A2655" t="s">
        <v>1758</v>
      </c>
      <c r="B2655">
        <v>2011</v>
      </c>
      <c r="C2655" t="str">
        <f t="shared" si="83"/>
        <v>Post Drug Era 2007-2012</v>
      </c>
      <c r="D2655" t="s">
        <v>19</v>
      </c>
      <c r="E2655">
        <v>167</v>
      </c>
      <c r="F2655">
        <v>22</v>
      </c>
      <c r="G2655">
        <v>4</v>
      </c>
      <c r="H2655">
        <v>23</v>
      </c>
      <c r="I2655">
        <v>26</v>
      </c>
      <c r="J2655">
        <v>0</v>
      </c>
      <c r="K2655">
        <v>0</v>
      </c>
      <c r="L2655">
        <v>1</v>
      </c>
      <c r="M2655">
        <v>0</v>
      </c>
      <c r="Q2655">
        <v>32</v>
      </c>
      <c r="R2655">
        <v>5.3</v>
      </c>
      <c r="X2655">
        <v>14</v>
      </c>
      <c r="Z2655">
        <v>112</v>
      </c>
      <c r="AA2655">
        <f t="shared" si="82"/>
        <v>37.333333333333336</v>
      </c>
    </row>
    <row r="2656" spans="1:27" x14ac:dyDescent="0.25">
      <c r="A2656" t="s">
        <v>1279</v>
      </c>
      <c r="B2656">
        <v>1991</v>
      </c>
      <c r="C2656" t="str">
        <f t="shared" si="83"/>
        <v>Pre-Drug 1970-1991</v>
      </c>
      <c r="D2656" t="s">
        <v>19</v>
      </c>
      <c r="E2656">
        <v>167</v>
      </c>
      <c r="F2656">
        <v>15</v>
      </c>
      <c r="G2656">
        <v>3</v>
      </c>
      <c r="H2656">
        <v>20</v>
      </c>
      <c r="I2656">
        <v>26</v>
      </c>
      <c r="J2656">
        <v>3</v>
      </c>
      <c r="K2656">
        <v>0</v>
      </c>
      <c r="L2656">
        <v>2</v>
      </c>
      <c r="M2656">
        <v>0</v>
      </c>
      <c r="Q2656">
        <v>37</v>
      </c>
      <c r="R2656">
        <v>3.58</v>
      </c>
      <c r="X2656">
        <v>8</v>
      </c>
      <c r="Y2656">
        <v>0.26</v>
      </c>
      <c r="Z2656">
        <v>113</v>
      </c>
      <c r="AA2656">
        <f t="shared" si="82"/>
        <v>37.666666666666664</v>
      </c>
    </row>
    <row r="2657" spans="1:27" x14ac:dyDescent="0.25">
      <c r="A2657" t="s">
        <v>1293</v>
      </c>
      <c r="B2657">
        <v>2004</v>
      </c>
      <c r="C2657" t="str">
        <f t="shared" si="83"/>
        <v>Drug Era 1992-2006</v>
      </c>
      <c r="D2657" t="s">
        <v>18</v>
      </c>
      <c r="E2657">
        <v>167</v>
      </c>
      <c r="F2657">
        <v>23</v>
      </c>
      <c r="G2657">
        <v>6</v>
      </c>
      <c r="H2657">
        <v>21</v>
      </c>
      <c r="I2657">
        <v>33</v>
      </c>
      <c r="J2657">
        <v>3</v>
      </c>
      <c r="K2657">
        <v>3</v>
      </c>
      <c r="L2657">
        <v>1</v>
      </c>
      <c r="M2657">
        <v>0</v>
      </c>
      <c r="Q2657">
        <v>37</v>
      </c>
      <c r="R2657">
        <v>5.5</v>
      </c>
      <c r="X2657">
        <v>19</v>
      </c>
      <c r="Y2657">
        <v>0.26</v>
      </c>
      <c r="Z2657">
        <v>113</v>
      </c>
      <c r="AA2657">
        <f t="shared" si="82"/>
        <v>37.666666666666664</v>
      </c>
    </row>
    <row r="2658" spans="1:27" x14ac:dyDescent="0.25">
      <c r="A2658" t="s">
        <v>1671</v>
      </c>
      <c r="B2658">
        <v>2007</v>
      </c>
      <c r="C2658" t="str">
        <f t="shared" si="83"/>
        <v>Post Drug Era 2007-2012</v>
      </c>
      <c r="D2658" t="s">
        <v>19</v>
      </c>
      <c r="E2658">
        <v>167</v>
      </c>
      <c r="F2658">
        <v>18</v>
      </c>
      <c r="G2658">
        <v>1</v>
      </c>
      <c r="H2658">
        <v>24</v>
      </c>
      <c r="I2658">
        <v>26</v>
      </c>
      <c r="J2658">
        <v>4</v>
      </c>
      <c r="K2658">
        <v>1</v>
      </c>
      <c r="L2658">
        <v>2</v>
      </c>
      <c r="M2658">
        <v>0</v>
      </c>
      <c r="Q2658">
        <v>31</v>
      </c>
      <c r="R2658">
        <v>4.3</v>
      </c>
      <c r="X2658">
        <v>18</v>
      </c>
      <c r="Z2658">
        <v>113</v>
      </c>
      <c r="AA2658">
        <f t="shared" si="82"/>
        <v>37.666666666666664</v>
      </c>
    </row>
    <row r="2659" spans="1:27" x14ac:dyDescent="0.25">
      <c r="A2659" t="s">
        <v>29</v>
      </c>
      <c r="B2659">
        <v>2011</v>
      </c>
      <c r="C2659" t="str">
        <f t="shared" si="83"/>
        <v>Post Drug Era 2007-2012</v>
      </c>
      <c r="D2659" t="s">
        <v>19</v>
      </c>
      <c r="E2659">
        <v>167</v>
      </c>
      <c r="F2659">
        <v>24</v>
      </c>
      <c r="G2659">
        <v>5</v>
      </c>
      <c r="H2659">
        <v>18</v>
      </c>
      <c r="I2659">
        <v>23</v>
      </c>
      <c r="J2659">
        <v>4</v>
      </c>
      <c r="K2659">
        <v>0</v>
      </c>
      <c r="L2659">
        <v>1</v>
      </c>
      <c r="M2659">
        <v>0</v>
      </c>
      <c r="Q2659">
        <v>43</v>
      </c>
      <c r="R2659">
        <v>5.73</v>
      </c>
      <c r="X2659">
        <v>29</v>
      </c>
      <c r="Z2659">
        <v>113</v>
      </c>
      <c r="AA2659">
        <f t="shared" si="82"/>
        <v>37.666666666666664</v>
      </c>
    </row>
    <row r="2660" spans="1:27" x14ac:dyDescent="0.25">
      <c r="A2660" t="s">
        <v>1092</v>
      </c>
      <c r="B2660">
        <v>1970</v>
      </c>
      <c r="C2660" t="str">
        <f t="shared" si="83"/>
        <v>Pre-Drug 1970-1991</v>
      </c>
      <c r="D2660" t="s">
        <v>18</v>
      </c>
      <c r="E2660">
        <v>167</v>
      </c>
      <c r="F2660">
        <v>16</v>
      </c>
      <c r="G2660">
        <v>6</v>
      </c>
      <c r="H2660">
        <v>23</v>
      </c>
      <c r="I2660">
        <v>21</v>
      </c>
      <c r="J2660">
        <v>3</v>
      </c>
      <c r="K2660">
        <v>0</v>
      </c>
      <c r="L2660">
        <v>1</v>
      </c>
      <c r="M2660">
        <v>0</v>
      </c>
      <c r="Q2660">
        <v>35</v>
      </c>
      <c r="R2660">
        <v>3.79</v>
      </c>
      <c r="X2660">
        <v>25</v>
      </c>
      <c r="Y2660">
        <v>0.25</v>
      </c>
      <c r="Z2660">
        <v>114</v>
      </c>
      <c r="AA2660">
        <f t="shared" si="82"/>
        <v>38</v>
      </c>
    </row>
    <row r="2661" spans="1:27" x14ac:dyDescent="0.25">
      <c r="A2661" t="s">
        <v>790</v>
      </c>
      <c r="B2661">
        <v>2008</v>
      </c>
      <c r="C2661" t="str">
        <f t="shared" si="83"/>
        <v>Post Drug Era 2007-2012</v>
      </c>
      <c r="D2661" t="s">
        <v>19</v>
      </c>
      <c r="E2661">
        <v>167</v>
      </c>
      <c r="F2661">
        <v>19</v>
      </c>
      <c r="G2661">
        <v>2</v>
      </c>
      <c r="H2661">
        <v>19</v>
      </c>
      <c r="I2661">
        <v>20</v>
      </c>
      <c r="J2661">
        <v>0</v>
      </c>
      <c r="K2661">
        <v>0</v>
      </c>
      <c r="L2661">
        <v>3</v>
      </c>
      <c r="M2661">
        <v>0</v>
      </c>
      <c r="Q2661">
        <v>38</v>
      </c>
      <c r="R2661">
        <v>4.5</v>
      </c>
      <c r="X2661">
        <v>28</v>
      </c>
      <c r="Z2661">
        <v>114</v>
      </c>
      <c r="AA2661">
        <f t="shared" si="82"/>
        <v>38</v>
      </c>
    </row>
    <row r="2662" spans="1:27" x14ac:dyDescent="0.25">
      <c r="A2662" t="s">
        <v>3115</v>
      </c>
      <c r="B2662">
        <v>1993</v>
      </c>
      <c r="C2662" t="str">
        <f t="shared" si="83"/>
        <v>Pre-Drug 1970-1991</v>
      </c>
      <c r="D2662" t="s">
        <v>18</v>
      </c>
      <c r="E2662">
        <v>167</v>
      </c>
      <c r="F2662">
        <v>26</v>
      </c>
      <c r="G2662">
        <v>6</v>
      </c>
      <c r="H2662">
        <v>11</v>
      </c>
      <c r="I2662">
        <v>31</v>
      </c>
      <c r="J2662">
        <v>1</v>
      </c>
      <c r="K2662">
        <v>1</v>
      </c>
      <c r="L2662">
        <v>0</v>
      </c>
      <c r="M2662">
        <v>0</v>
      </c>
      <c r="Q2662">
        <v>46</v>
      </c>
      <c r="R2662">
        <v>6.05</v>
      </c>
      <c r="X2662">
        <v>14</v>
      </c>
      <c r="Y2662">
        <v>0.31</v>
      </c>
      <c r="Z2662">
        <v>116</v>
      </c>
      <c r="AA2662">
        <f t="shared" si="82"/>
        <v>38.666666666666664</v>
      </c>
    </row>
    <row r="2663" spans="1:27" x14ac:dyDescent="0.25">
      <c r="A2663" t="s">
        <v>1786</v>
      </c>
      <c r="B2663">
        <v>2003</v>
      </c>
      <c r="C2663" t="str">
        <f t="shared" si="83"/>
        <v>Drug Era 1992-2006</v>
      </c>
      <c r="D2663" t="s">
        <v>19</v>
      </c>
      <c r="E2663">
        <v>167</v>
      </c>
      <c r="F2663">
        <v>23</v>
      </c>
      <c r="G2663">
        <v>6</v>
      </c>
      <c r="H2663">
        <v>25</v>
      </c>
      <c r="I2663">
        <v>25</v>
      </c>
      <c r="J2663">
        <v>1</v>
      </c>
      <c r="K2663">
        <v>2</v>
      </c>
      <c r="L2663">
        <v>3</v>
      </c>
      <c r="M2663">
        <v>0</v>
      </c>
      <c r="Q2663">
        <v>33</v>
      </c>
      <c r="R2663">
        <v>5.35</v>
      </c>
      <c r="X2663">
        <v>17</v>
      </c>
      <c r="Y2663">
        <v>0.24</v>
      </c>
      <c r="Z2663">
        <v>116</v>
      </c>
      <c r="AA2663">
        <f t="shared" si="82"/>
        <v>38.666666666666664</v>
      </c>
    </row>
    <row r="2664" spans="1:27" x14ac:dyDescent="0.25">
      <c r="A2664" t="s">
        <v>2896</v>
      </c>
      <c r="B2664">
        <v>2003</v>
      </c>
      <c r="C2664" t="str">
        <f t="shared" si="83"/>
        <v>Drug Era 1992-2006</v>
      </c>
      <c r="D2664" t="s">
        <v>19</v>
      </c>
      <c r="E2664">
        <v>167</v>
      </c>
      <c r="F2664">
        <v>18</v>
      </c>
      <c r="G2664">
        <v>6</v>
      </c>
      <c r="H2664">
        <v>18</v>
      </c>
      <c r="I2664">
        <v>41</v>
      </c>
      <c r="J2664">
        <v>2</v>
      </c>
      <c r="K2664">
        <v>2</v>
      </c>
      <c r="L2664">
        <v>0</v>
      </c>
      <c r="M2664">
        <v>1</v>
      </c>
      <c r="Q2664">
        <v>33</v>
      </c>
      <c r="R2664">
        <v>4.1900000000000004</v>
      </c>
      <c r="X2664">
        <v>25</v>
      </c>
      <c r="Y2664">
        <v>0.23</v>
      </c>
      <c r="Z2664">
        <v>116</v>
      </c>
      <c r="AA2664">
        <f t="shared" si="82"/>
        <v>38.666666666666664</v>
      </c>
    </row>
    <row r="2665" spans="1:27" x14ac:dyDescent="0.25">
      <c r="A2665" t="s">
        <v>2758</v>
      </c>
      <c r="B2665">
        <v>2008</v>
      </c>
      <c r="C2665" t="str">
        <f t="shared" si="83"/>
        <v>Post Drug Era 2007-2012</v>
      </c>
      <c r="D2665" t="s">
        <v>18</v>
      </c>
      <c r="E2665">
        <v>167</v>
      </c>
      <c r="F2665">
        <v>15</v>
      </c>
      <c r="G2665">
        <v>6</v>
      </c>
      <c r="H2665">
        <v>13</v>
      </c>
      <c r="I2665">
        <v>30</v>
      </c>
      <c r="J2665">
        <v>2</v>
      </c>
      <c r="K2665">
        <v>0</v>
      </c>
      <c r="L2665">
        <v>1</v>
      </c>
      <c r="M2665">
        <v>0</v>
      </c>
      <c r="Q2665">
        <v>38</v>
      </c>
      <c r="R2665">
        <v>3.49</v>
      </c>
      <c r="X2665">
        <v>27</v>
      </c>
      <c r="Z2665">
        <v>116</v>
      </c>
      <c r="AA2665">
        <f t="shared" si="82"/>
        <v>38.666666666666664</v>
      </c>
    </row>
    <row r="2666" spans="1:27" x14ac:dyDescent="0.25">
      <c r="A2666" t="s">
        <v>550</v>
      </c>
      <c r="B2666">
        <v>1989</v>
      </c>
      <c r="C2666" t="str">
        <f t="shared" si="83"/>
        <v>Pre-Drug 1970-1991</v>
      </c>
      <c r="D2666" t="s">
        <v>18</v>
      </c>
      <c r="E2666">
        <v>167</v>
      </c>
      <c r="F2666">
        <v>17</v>
      </c>
      <c r="G2666">
        <v>4</v>
      </c>
      <c r="H2666">
        <v>15</v>
      </c>
      <c r="I2666">
        <v>18</v>
      </c>
      <c r="J2666">
        <v>5</v>
      </c>
      <c r="K2666">
        <v>1</v>
      </c>
      <c r="L2666">
        <v>0</v>
      </c>
      <c r="M2666">
        <v>0</v>
      </c>
      <c r="Q2666">
        <v>39</v>
      </c>
      <c r="R2666">
        <v>3.92</v>
      </c>
      <c r="X2666">
        <v>22</v>
      </c>
      <c r="Y2666">
        <v>0.26</v>
      </c>
      <c r="Z2666">
        <v>117</v>
      </c>
      <c r="AA2666">
        <f t="shared" si="82"/>
        <v>39</v>
      </c>
    </row>
    <row r="2667" spans="1:27" x14ac:dyDescent="0.25">
      <c r="A2667" t="s">
        <v>2078</v>
      </c>
      <c r="B2667">
        <v>1989</v>
      </c>
      <c r="C2667" t="str">
        <f t="shared" si="83"/>
        <v>Pre-Drug 1970-1991</v>
      </c>
      <c r="D2667" t="s">
        <v>18</v>
      </c>
      <c r="E2667">
        <v>167</v>
      </c>
      <c r="F2667">
        <v>27</v>
      </c>
      <c r="G2667">
        <v>5</v>
      </c>
      <c r="H2667">
        <v>9</v>
      </c>
      <c r="I2667">
        <v>29</v>
      </c>
      <c r="J2667">
        <v>2</v>
      </c>
      <c r="K2667">
        <v>5</v>
      </c>
      <c r="L2667">
        <v>0</v>
      </c>
      <c r="M2667">
        <v>1</v>
      </c>
      <c r="Q2667">
        <v>46</v>
      </c>
      <c r="R2667">
        <v>6.23</v>
      </c>
      <c r="X2667">
        <v>25</v>
      </c>
      <c r="Y2667">
        <v>0.3</v>
      </c>
      <c r="Z2667">
        <v>117</v>
      </c>
      <c r="AA2667">
        <f t="shared" si="82"/>
        <v>39</v>
      </c>
    </row>
    <row r="2668" spans="1:27" x14ac:dyDescent="0.25">
      <c r="A2668" t="s">
        <v>2402</v>
      </c>
      <c r="B2668">
        <v>1995</v>
      </c>
      <c r="C2668" t="str">
        <f t="shared" si="83"/>
        <v>Pre-Drug 1970-1991</v>
      </c>
      <c r="D2668" t="s">
        <v>19</v>
      </c>
      <c r="E2668">
        <v>167</v>
      </c>
      <c r="F2668">
        <v>16</v>
      </c>
      <c r="G2668">
        <v>7</v>
      </c>
      <c r="H2668">
        <v>22</v>
      </c>
      <c r="I2668">
        <v>31</v>
      </c>
      <c r="J2668">
        <v>1</v>
      </c>
      <c r="K2668">
        <v>1</v>
      </c>
      <c r="L2668">
        <v>2</v>
      </c>
      <c r="M2668">
        <v>0</v>
      </c>
      <c r="Q2668">
        <v>25</v>
      </c>
      <c r="R2668">
        <v>3.69</v>
      </c>
      <c r="X2668">
        <v>17</v>
      </c>
      <c r="Y2668">
        <v>0.17</v>
      </c>
      <c r="Z2668">
        <v>117</v>
      </c>
      <c r="AA2668">
        <f t="shared" si="82"/>
        <v>39</v>
      </c>
    </row>
    <row r="2669" spans="1:27" x14ac:dyDescent="0.25">
      <c r="A2669" t="s">
        <v>613</v>
      </c>
      <c r="B2669">
        <v>2008</v>
      </c>
      <c r="C2669" t="str">
        <f t="shared" si="83"/>
        <v>Post Drug Era 2007-2012</v>
      </c>
      <c r="D2669" t="s">
        <v>18</v>
      </c>
      <c r="E2669">
        <v>167</v>
      </c>
      <c r="F2669">
        <v>27</v>
      </c>
      <c r="G2669">
        <v>7</v>
      </c>
      <c r="H2669">
        <v>9</v>
      </c>
      <c r="I2669">
        <v>18</v>
      </c>
      <c r="J2669">
        <v>3</v>
      </c>
      <c r="K2669">
        <v>2</v>
      </c>
      <c r="L2669">
        <v>0</v>
      </c>
      <c r="M2669">
        <v>1</v>
      </c>
      <c r="Q2669">
        <v>42</v>
      </c>
      <c r="R2669">
        <v>6.23</v>
      </c>
      <c r="X2669">
        <v>15</v>
      </c>
      <c r="Z2669">
        <v>117</v>
      </c>
      <c r="AA2669">
        <f t="shared" si="82"/>
        <v>39</v>
      </c>
    </row>
    <row r="2670" spans="1:27" x14ac:dyDescent="0.25">
      <c r="A2670" t="s">
        <v>3086</v>
      </c>
      <c r="B2670">
        <v>1989</v>
      </c>
      <c r="C2670" t="str">
        <f t="shared" si="83"/>
        <v>Pre-Drug 1970-1991</v>
      </c>
      <c r="D2670" t="s">
        <v>18</v>
      </c>
      <c r="E2670">
        <v>167</v>
      </c>
      <c r="F2670">
        <v>19</v>
      </c>
      <c r="G2670">
        <v>2</v>
      </c>
      <c r="H2670">
        <v>24</v>
      </c>
      <c r="I2670">
        <v>22</v>
      </c>
      <c r="J2670">
        <v>0</v>
      </c>
      <c r="K2670">
        <v>0</v>
      </c>
      <c r="L2670">
        <v>4</v>
      </c>
      <c r="M2670">
        <v>1</v>
      </c>
      <c r="Q2670">
        <v>28</v>
      </c>
      <c r="R2670">
        <v>4.3499999999999996</v>
      </c>
      <c r="X2670">
        <v>26</v>
      </c>
      <c r="Y2670">
        <v>0.2</v>
      </c>
      <c r="Z2670">
        <v>118</v>
      </c>
      <c r="AA2670">
        <f t="shared" si="82"/>
        <v>39.333333333333336</v>
      </c>
    </row>
    <row r="2671" spans="1:27" x14ac:dyDescent="0.25">
      <c r="A2671" t="s">
        <v>228</v>
      </c>
      <c r="B2671">
        <v>2002</v>
      </c>
      <c r="C2671" t="str">
        <f t="shared" si="83"/>
        <v>Drug Era 1992-2006</v>
      </c>
      <c r="D2671" t="s">
        <v>18</v>
      </c>
      <c r="E2671">
        <v>167</v>
      </c>
      <c r="F2671">
        <v>19</v>
      </c>
      <c r="G2671">
        <v>3</v>
      </c>
      <c r="H2671">
        <v>12</v>
      </c>
      <c r="I2671">
        <v>32</v>
      </c>
      <c r="J2671">
        <v>1</v>
      </c>
      <c r="K2671">
        <v>2</v>
      </c>
      <c r="L2671">
        <v>0</v>
      </c>
      <c r="M2671">
        <v>0</v>
      </c>
      <c r="Q2671">
        <v>42</v>
      </c>
      <c r="R2671">
        <v>4.3499999999999996</v>
      </c>
      <c r="X2671">
        <v>24</v>
      </c>
      <c r="Z2671">
        <v>118</v>
      </c>
      <c r="AA2671">
        <f t="shared" si="82"/>
        <v>39.333333333333336</v>
      </c>
    </row>
    <row r="2672" spans="1:27" x14ac:dyDescent="0.25">
      <c r="A2672" t="s">
        <v>344</v>
      </c>
      <c r="B2672">
        <v>1983</v>
      </c>
      <c r="C2672" t="str">
        <f t="shared" si="83"/>
        <v>Pre-Drug 1970-1991</v>
      </c>
      <c r="D2672" t="s">
        <v>19</v>
      </c>
      <c r="E2672">
        <v>167</v>
      </c>
      <c r="F2672">
        <v>17</v>
      </c>
      <c r="G2672">
        <v>3</v>
      </c>
      <c r="H2672">
        <v>8</v>
      </c>
      <c r="I2672">
        <v>21</v>
      </c>
      <c r="J2672">
        <v>1</v>
      </c>
      <c r="K2672">
        <v>0</v>
      </c>
      <c r="L2672">
        <v>1</v>
      </c>
      <c r="M2672">
        <v>0</v>
      </c>
      <c r="Q2672">
        <v>45</v>
      </c>
      <c r="R2672">
        <v>3.86</v>
      </c>
      <c r="X2672">
        <v>25</v>
      </c>
      <c r="Y2672">
        <v>0.28000000000000003</v>
      </c>
      <c r="Z2672">
        <v>119</v>
      </c>
      <c r="AA2672">
        <f t="shared" si="82"/>
        <v>39.666666666666664</v>
      </c>
    </row>
    <row r="2673" spans="1:27" x14ac:dyDescent="0.25">
      <c r="A2673" t="s">
        <v>1015</v>
      </c>
      <c r="B2673">
        <v>2001</v>
      </c>
      <c r="C2673" t="str">
        <f t="shared" si="83"/>
        <v>Drug Era 1992-2006</v>
      </c>
      <c r="D2673" t="s">
        <v>19</v>
      </c>
      <c r="E2673">
        <v>167</v>
      </c>
      <c r="F2673">
        <v>23</v>
      </c>
      <c r="G2673">
        <v>2</v>
      </c>
      <c r="H2673">
        <v>14</v>
      </c>
      <c r="I2673">
        <v>24</v>
      </c>
      <c r="J2673">
        <v>2</v>
      </c>
      <c r="K2673">
        <v>2</v>
      </c>
      <c r="L2673">
        <v>7</v>
      </c>
      <c r="M2673">
        <v>0</v>
      </c>
      <c r="Q2673">
        <v>34</v>
      </c>
      <c r="R2673">
        <v>5.22</v>
      </c>
      <c r="X2673">
        <v>13</v>
      </c>
      <c r="Z2673">
        <v>119</v>
      </c>
      <c r="AA2673">
        <f t="shared" si="82"/>
        <v>39.666666666666664</v>
      </c>
    </row>
    <row r="2674" spans="1:27" x14ac:dyDescent="0.25">
      <c r="A2674" t="s">
        <v>748</v>
      </c>
      <c r="B2674">
        <v>1986</v>
      </c>
      <c r="C2674" t="str">
        <f t="shared" si="83"/>
        <v>Pre-Drug 1970-1991</v>
      </c>
      <c r="D2674" t="s">
        <v>18</v>
      </c>
      <c r="E2674">
        <v>167</v>
      </c>
      <c r="F2674">
        <v>16</v>
      </c>
      <c r="G2674">
        <v>5</v>
      </c>
      <c r="H2674">
        <v>16</v>
      </c>
      <c r="I2674">
        <v>27</v>
      </c>
      <c r="J2674">
        <v>1</v>
      </c>
      <c r="K2674">
        <v>0</v>
      </c>
      <c r="L2674">
        <v>2</v>
      </c>
      <c r="M2674">
        <v>0</v>
      </c>
      <c r="Q2674">
        <v>27</v>
      </c>
      <c r="R2674">
        <v>3.57</v>
      </c>
      <c r="X2674">
        <v>25</v>
      </c>
      <c r="Y2674">
        <v>0.18</v>
      </c>
      <c r="Z2674">
        <v>121</v>
      </c>
      <c r="AA2674">
        <f t="shared" si="82"/>
        <v>40.333333333333336</v>
      </c>
    </row>
    <row r="2675" spans="1:27" x14ac:dyDescent="0.25">
      <c r="A2675" t="s">
        <v>1048</v>
      </c>
      <c r="B2675">
        <v>1991</v>
      </c>
      <c r="C2675" t="str">
        <f t="shared" si="83"/>
        <v>Pre-Drug 1970-1991</v>
      </c>
      <c r="D2675" t="s">
        <v>19</v>
      </c>
      <c r="E2675">
        <v>167</v>
      </c>
      <c r="F2675">
        <v>16</v>
      </c>
      <c r="G2675">
        <v>4</v>
      </c>
      <c r="H2675">
        <v>16</v>
      </c>
      <c r="I2675">
        <v>28</v>
      </c>
      <c r="J2675">
        <v>1</v>
      </c>
      <c r="K2675">
        <v>3</v>
      </c>
      <c r="L2675">
        <v>3</v>
      </c>
      <c r="M2675">
        <v>0</v>
      </c>
      <c r="Q2675">
        <v>33</v>
      </c>
      <c r="R2675">
        <v>3.57</v>
      </c>
      <c r="X2675">
        <v>13</v>
      </c>
      <c r="Y2675">
        <v>0.22</v>
      </c>
      <c r="Z2675">
        <v>121</v>
      </c>
      <c r="AA2675">
        <f t="shared" si="82"/>
        <v>40.333333333333336</v>
      </c>
    </row>
    <row r="2676" spans="1:27" x14ac:dyDescent="0.25">
      <c r="A2676" t="s">
        <v>2184</v>
      </c>
      <c r="B2676">
        <v>1994</v>
      </c>
      <c r="C2676" t="str">
        <f t="shared" si="83"/>
        <v>Pre-Drug 1970-1991</v>
      </c>
      <c r="D2676" t="s">
        <v>18</v>
      </c>
      <c r="E2676">
        <v>167</v>
      </c>
      <c r="F2676">
        <v>16</v>
      </c>
      <c r="G2676">
        <v>4</v>
      </c>
      <c r="H2676">
        <v>14</v>
      </c>
      <c r="I2676">
        <v>41</v>
      </c>
      <c r="J2676">
        <v>3</v>
      </c>
      <c r="K2676">
        <v>4</v>
      </c>
      <c r="L2676">
        <v>1</v>
      </c>
      <c r="M2676">
        <v>1</v>
      </c>
      <c r="Q2676">
        <v>33</v>
      </c>
      <c r="R2676">
        <v>3.54</v>
      </c>
      <c r="X2676">
        <v>28</v>
      </c>
      <c r="Y2676">
        <v>0.21</v>
      </c>
      <c r="Z2676">
        <v>122</v>
      </c>
      <c r="AA2676">
        <f t="shared" si="82"/>
        <v>40.666666666666664</v>
      </c>
    </row>
    <row r="2677" spans="1:27" x14ac:dyDescent="0.25">
      <c r="A2677" t="s">
        <v>2877</v>
      </c>
      <c r="B2677">
        <v>1986</v>
      </c>
      <c r="C2677" t="str">
        <f t="shared" si="83"/>
        <v>Pre-Drug 1970-1991</v>
      </c>
      <c r="D2677" t="s">
        <v>19</v>
      </c>
      <c r="E2677">
        <v>167</v>
      </c>
      <c r="F2677">
        <v>11</v>
      </c>
      <c r="G2677">
        <v>5</v>
      </c>
      <c r="H2677">
        <v>15</v>
      </c>
      <c r="I2677">
        <v>19</v>
      </c>
      <c r="J2677">
        <v>1</v>
      </c>
      <c r="K2677">
        <v>0</v>
      </c>
      <c r="L2677">
        <v>0</v>
      </c>
      <c r="M2677">
        <v>0</v>
      </c>
      <c r="Q2677">
        <v>32</v>
      </c>
      <c r="R2677">
        <v>2.4</v>
      </c>
      <c r="X2677">
        <v>19</v>
      </c>
      <c r="Y2677">
        <v>0.21</v>
      </c>
      <c r="Z2677">
        <v>124</v>
      </c>
      <c r="AA2677">
        <f t="shared" si="82"/>
        <v>41.333333333333336</v>
      </c>
    </row>
    <row r="2678" spans="1:27" x14ac:dyDescent="0.25">
      <c r="A2678" t="s">
        <v>587</v>
      </c>
      <c r="B2678">
        <v>2003</v>
      </c>
      <c r="C2678" t="str">
        <f t="shared" si="83"/>
        <v>Drug Era 1992-2006</v>
      </c>
      <c r="D2678" t="s">
        <v>18</v>
      </c>
      <c r="E2678">
        <v>168</v>
      </c>
      <c r="F2678">
        <v>32</v>
      </c>
      <c r="G2678">
        <v>7</v>
      </c>
      <c r="H2678">
        <v>21</v>
      </c>
      <c r="I2678">
        <v>25</v>
      </c>
      <c r="J2678">
        <v>4</v>
      </c>
      <c r="K2678">
        <v>0</v>
      </c>
      <c r="L2678">
        <v>3</v>
      </c>
      <c r="M2678">
        <v>0</v>
      </c>
      <c r="Q2678">
        <v>43</v>
      </c>
      <c r="R2678">
        <v>8.4700000000000006</v>
      </c>
      <c r="X2678">
        <v>16</v>
      </c>
      <c r="Y2678">
        <v>0.3</v>
      </c>
      <c r="Z2678">
        <v>102</v>
      </c>
      <c r="AA2678">
        <f t="shared" si="82"/>
        <v>34</v>
      </c>
    </row>
    <row r="2679" spans="1:27" x14ac:dyDescent="0.25">
      <c r="A2679" t="s">
        <v>1602</v>
      </c>
      <c r="B2679">
        <v>2002</v>
      </c>
      <c r="C2679" t="str">
        <f t="shared" si="83"/>
        <v>Drug Era 1992-2006</v>
      </c>
      <c r="D2679" t="s">
        <v>19</v>
      </c>
      <c r="E2679">
        <v>168</v>
      </c>
      <c r="F2679">
        <v>24</v>
      </c>
      <c r="G2679">
        <v>4</v>
      </c>
      <c r="H2679">
        <v>26</v>
      </c>
      <c r="I2679">
        <v>28</v>
      </c>
      <c r="J2679">
        <v>2</v>
      </c>
      <c r="K2679">
        <v>3</v>
      </c>
      <c r="L2679">
        <v>2</v>
      </c>
      <c r="M2679">
        <v>1</v>
      </c>
      <c r="Q2679">
        <v>42</v>
      </c>
      <c r="R2679">
        <v>6.29</v>
      </c>
      <c r="X2679">
        <v>30</v>
      </c>
      <c r="Z2679">
        <v>103</v>
      </c>
      <c r="AA2679">
        <f t="shared" si="82"/>
        <v>34.333333333333336</v>
      </c>
    </row>
    <row r="2680" spans="1:27" x14ac:dyDescent="0.25">
      <c r="A2680" t="s">
        <v>3065</v>
      </c>
      <c r="B2680">
        <v>1981</v>
      </c>
      <c r="C2680" t="str">
        <f t="shared" si="83"/>
        <v>Pre-Drug 1970-1991</v>
      </c>
      <c r="D2680" t="s">
        <v>19</v>
      </c>
      <c r="E2680">
        <v>168</v>
      </c>
      <c r="F2680">
        <v>23</v>
      </c>
      <c r="G2680">
        <v>6</v>
      </c>
      <c r="H2680">
        <v>20</v>
      </c>
      <c r="I2680">
        <v>16</v>
      </c>
      <c r="J2680">
        <v>1</v>
      </c>
      <c r="K2680">
        <v>0</v>
      </c>
      <c r="L2680">
        <v>1</v>
      </c>
      <c r="M2680">
        <v>0</v>
      </c>
      <c r="Q2680">
        <v>43</v>
      </c>
      <c r="R2680">
        <v>5.91</v>
      </c>
      <c r="X2680">
        <v>29</v>
      </c>
      <c r="Y2680">
        <v>0.3</v>
      </c>
      <c r="Z2680">
        <v>105</v>
      </c>
      <c r="AA2680">
        <f t="shared" si="82"/>
        <v>35</v>
      </c>
    </row>
    <row r="2681" spans="1:27" x14ac:dyDescent="0.25">
      <c r="A2681" t="s">
        <v>832</v>
      </c>
      <c r="B2681">
        <v>1988</v>
      </c>
      <c r="C2681" t="str">
        <f t="shared" si="83"/>
        <v>Pre-Drug 1970-1991</v>
      </c>
      <c r="D2681" t="s">
        <v>19</v>
      </c>
      <c r="E2681">
        <v>168</v>
      </c>
      <c r="F2681">
        <v>27</v>
      </c>
      <c r="G2681">
        <v>7</v>
      </c>
      <c r="H2681">
        <v>16</v>
      </c>
      <c r="I2681">
        <v>16</v>
      </c>
      <c r="J2681">
        <v>1</v>
      </c>
      <c r="K2681">
        <v>1</v>
      </c>
      <c r="L2681">
        <v>1</v>
      </c>
      <c r="M2681">
        <v>0</v>
      </c>
      <c r="Q2681">
        <v>47</v>
      </c>
      <c r="R2681">
        <v>6.75</v>
      </c>
      <c r="X2681">
        <v>23</v>
      </c>
      <c r="Y2681">
        <v>0.31</v>
      </c>
      <c r="Z2681">
        <v>108</v>
      </c>
      <c r="AA2681">
        <f t="shared" si="82"/>
        <v>36</v>
      </c>
    </row>
    <row r="2682" spans="1:27" x14ac:dyDescent="0.25">
      <c r="A2682" t="s">
        <v>269</v>
      </c>
      <c r="B2682">
        <v>1991</v>
      </c>
      <c r="C2682" t="str">
        <f t="shared" si="83"/>
        <v>Pre-Drug 1970-1991</v>
      </c>
      <c r="D2682" t="s">
        <v>19</v>
      </c>
      <c r="E2682">
        <v>168</v>
      </c>
      <c r="F2682">
        <v>27</v>
      </c>
      <c r="G2682">
        <v>7</v>
      </c>
      <c r="H2682">
        <v>10</v>
      </c>
      <c r="I2682">
        <v>13</v>
      </c>
      <c r="J2682">
        <v>0</v>
      </c>
      <c r="K2682">
        <v>1</v>
      </c>
      <c r="L2682">
        <v>1</v>
      </c>
      <c r="M2682">
        <v>0</v>
      </c>
      <c r="Q2682">
        <v>58</v>
      </c>
      <c r="R2682">
        <v>6.75</v>
      </c>
      <c r="X2682">
        <v>17</v>
      </c>
      <c r="Y2682">
        <v>0.37</v>
      </c>
      <c r="Z2682">
        <v>108</v>
      </c>
      <c r="AA2682">
        <f t="shared" si="82"/>
        <v>36</v>
      </c>
    </row>
    <row r="2683" spans="1:27" x14ac:dyDescent="0.25">
      <c r="A2683" t="s">
        <v>2399</v>
      </c>
      <c r="B2683">
        <v>1983</v>
      </c>
      <c r="C2683" t="str">
        <f t="shared" si="83"/>
        <v>Pre-Drug 1970-1991</v>
      </c>
      <c r="D2683" t="s">
        <v>18</v>
      </c>
      <c r="E2683">
        <v>168</v>
      </c>
      <c r="F2683">
        <v>18</v>
      </c>
      <c r="G2683">
        <v>5</v>
      </c>
      <c r="H2683">
        <v>21</v>
      </c>
      <c r="I2683">
        <v>28</v>
      </c>
      <c r="J2683">
        <v>3</v>
      </c>
      <c r="K2683">
        <v>2</v>
      </c>
      <c r="L2683">
        <v>0</v>
      </c>
      <c r="M2683">
        <v>0</v>
      </c>
      <c r="Q2683">
        <v>43</v>
      </c>
      <c r="R2683">
        <v>4.46</v>
      </c>
      <c r="X2683">
        <v>17</v>
      </c>
      <c r="Y2683">
        <v>0.28999999999999998</v>
      </c>
      <c r="Z2683">
        <v>109</v>
      </c>
      <c r="AA2683">
        <f t="shared" si="82"/>
        <v>36.333333333333336</v>
      </c>
    </row>
    <row r="2684" spans="1:27" x14ac:dyDescent="0.25">
      <c r="A2684" t="s">
        <v>2815</v>
      </c>
      <c r="B2684">
        <v>1990</v>
      </c>
      <c r="C2684" t="str">
        <f t="shared" si="83"/>
        <v>Pre-Drug 1970-1991</v>
      </c>
      <c r="D2684" t="s">
        <v>19</v>
      </c>
      <c r="E2684">
        <v>168</v>
      </c>
      <c r="F2684">
        <v>20</v>
      </c>
      <c r="G2684">
        <v>4</v>
      </c>
      <c r="H2684">
        <v>19</v>
      </c>
      <c r="I2684">
        <v>20</v>
      </c>
      <c r="J2684">
        <v>0</v>
      </c>
      <c r="K2684">
        <v>1</v>
      </c>
      <c r="L2684">
        <v>1</v>
      </c>
      <c r="M2684">
        <v>0</v>
      </c>
      <c r="Q2684">
        <v>43</v>
      </c>
      <c r="R2684">
        <v>4.95</v>
      </c>
      <c r="X2684">
        <v>26</v>
      </c>
      <c r="Y2684">
        <v>0.28999999999999998</v>
      </c>
      <c r="Z2684">
        <v>109</v>
      </c>
      <c r="AA2684">
        <f t="shared" si="82"/>
        <v>36.333333333333336</v>
      </c>
    </row>
    <row r="2685" spans="1:27" x14ac:dyDescent="0.25">
      <c r="A2685" t="s">
        <v>190</v>
      </c>
      <c r="B2685">
        <v>1997</v>
      </c>
      <c r="C2685" t="str">
        <f t="shared" si="83"/>
        <v>Drug Era 1992-2006</v>
      </c>
      <c r="D2685" t="s">
        <v>18</v>
      </c>
      <c r="E2685">
        <v>168</v>
      </c>
      <c r="F2685">
        <v>23</v>
      </c>
      <c r="G2685">
        <v>4</v>
      </c>
      <c r="H2685">
        <v>24</v>
      </c>
      <c r="I2685">
        <v>27</v>
      </c>
      <c r="J2685">
        <v>2</v>
      </c>
      <c r="K2685">
        <v>2</v>
      </c>
      <c r="L2685">
        <v>1</v>
      </c>
      <c r="M2685">
        <v>0</v>
      </c>
      <c r="Q2685">
        <v>36</v>
      </c>
      <c r="R2685">
        <v>5.7</v>
      </c>
      <c r="X2685">
        <v>10</v>
      </c>
      <c r="Y2685">
        <v>0.26</v>
      </c>
      <c r="Z2685">
        <v>109</v>
      </c>
      <c r="AA2685">
        <f t="shared" si="82"/>
        <v>36.333333333333336</v>
      </c>
    </row>
    <row r="2686" spans="1:27" x14ac:dyDescent="0.25">
      <c r="A2686" t="s">
        <v>823</v>
      </c>
      <c r="B2686">
        <v>2005</v>
      </c>
      <c r="C2686" t="str">
        <f t="shared" si="83"/>
        <v>Drug Era 1992-2006</v>
      </c>
      <c r="D2686" t="s">
        <v>18</v>
      </c>
      <c r="E2686">
        <v>168</v>
      </c>
      <c r="F2686">
        <v>13</v>
      </c>
      <c r="G2686">
        <v>1</v>
      </c>
      <c r="H2686">
        <v>19</v>
      </c>
      <c r="I2686">
        <v>30</v>
      </c>
      <c r="J2686">
        <v>7</v>
      </c>
      <c r="K2686">
        <v>5</v>
      </c>
      <c r="L2686">
        <v>6</v>
      </c>
      <c r="M2686">
        <v>1</v>
      </c>
      <c r="Q2686">
        <v>34</v>
      </c>
      <c r="R2686">
        <v>3.22</v>
      </c>
      <c r="X2686">
        <v>20</v>
      </c>
      <c r="Z2686">
        <v>109</v>
      </c>
      <c r="AA2686">
        <f t="shared" si="82"/>
        <v>36.333333333333336</v>
      </c>
    </row>
    <row r="2687" spans="1:27" x14ac:dyDescent="0.25">
      <c r="A2687" t="s">
        <v>3019</v>
      </c>
      <c r="B2687">
        <v>2006</v>
      </c>
      <c r="C2687" t="str">
        <f t="shared" si="83"/>
        <v>Drug Era 1992-2006</v>
      </c>
      <c r="D2687" t="s">
        <v>18</v>
      </c>
      <c r="E2687">
        <v>168</v>
      </c>
      <c r="F2687">
        <v>27</v>
      </c>
      <c r="G2687">
        <v>3</v>
      </c>
      <c r="H2687">
        <v>18</v>
      </c>
      <c r="I2687">
        <v>16</v>
      </c>
      <c r="J2687">
        <v>1</v>
      </c>
      <c r="K2687">
        <v>5</v>
      </c>
      <c r="L2687">
        <v>4</v>
      </c>
      <c r="M2687">
        <v>0</v>
      </c>
      <c r="Q2687">
        <v>46</v>
      </c>
      <c r="R2687">
        <v>6.69</v>
      </c>
      <c r="X2687">
        <v>27</v>
      </c>
      <c r="Z2687">
        <v>109</v>
      </c>
      <c r="AA2687">
        <f t="shared" si="82"/>
        <v>36.333333333333336</v>
      </c>
    </row>
    <row r="2688" spans="1:27" x14ac:dyDescent="0.25">
      <c r="A2688" t="s">
        <v>2062</v>
      </c>
      <c r="B2688">
        <v>2007</v>
      </c>
      <c r="C2688" t="str">
        <f t="shared" si="83"/>
        <v>Post Drug Era 2007-2012</v>
      </c>
      <c r="D2688" t="s">
        <v>18</v>
      </c>
      <c r="E2688">
        <v>168</v>
      </c>
      <c r="F2688">
        <v>20</v>
      </c>
      <c r="G2688">
        <v>3</v>
      </c>
      <c r="H2688">
        <v>16</v>
      </c>
      <c r="I2688">
        <v>33</v>
      </c>
      <c r="J2688">
        <v>4</v>
      </c>
      <c r="K2688">
        <v>2</v>
      </c>
      <c r="L2688">
        <v>1</v>
      </c>
      <c r="M2688">
        <v>0</v>
      </c>
      <c r="Q2688">
        <v>42</v>
      </c>
      <c r="R2688">
        <v>4.95</v>
      </c>
      <c r="X2688">
        <v>22</v>
      </c>
      <c r="Z2688">
        <v>109</v>
      </c>
      <c r="AA2688">
        <f t="shared" si="82"/>
        <v>36.333333333333336</v>
      </c>
    </row>
    <row r="2689" spans="1:27" x14ac:dyDescent="0.25">
      <c r="A2689" t="s">
        <v>2494</v>
      </c>
      <c r="B2689">
        <v>2007</v>
      </c>
      <c r="C2689" t="str">
        <f t="shared" si="83"/>
        <v>Post Drug Era 2007-2012</v>
      </c>
      <c r="D2689" t="s">
        <v>19</v>
      </c>
      <c r="E2689">
        <v>168</v>
      </c>
      <c r="F2689">
        <v>15</v>
      </c>
      <c r="G2689">
        <v>7</v>
      </c>
      <c r="H2689">
        <v>17</v>
      </c>
      <c r="I2689">
        <v>26</v>
      </c>
      <c r="J2689">
        <v>0</v>
      </c>
      <c r="K2689">
        <v>3</v>
      </c>
      <c r="L2689">
        <v>5</v>
      </c>
      <c r="M2689">
        <v>0</v>
      </c>
      <c r="Q2689">
        <v>36</v>
      </c>
      <c r="R2689">
        <v>3.72</v>
      </c>
      <c r="X2689">
        <v>21</v>
      </c>
      <c r="Z2689">
        <v>109</v>
      </c>
      <c r="AA2689">
        <f t="shared" si="82"/>
        <v>36.333333333333336</v>
      </c>
    </row>
    <row r="2690" spans="1:27" x14ac:dyDescent="0.25">
      <c r="A2690" t="s">
        <v>2926</v>
      </c>
      <c r="B2690">
        <v>2002</v>
      </c>
      <c r="C2690" t="str">
        <f t="shared" si="83"/>
        <v>Drug Era 1992-2006</v>
      </c>
      <c r="D2690" t="s">
        <v>19</v>
      </c>
      <c r="E2690">
        <v>168</v>
      </c>
      <c r="F2690">
        <v>19</v>
      </c>
      <c r="G2690">
        <v>5</v>
      </c>
      <c r="H2690">
        <v>14</v>
      </c>
      <c r="I2690">
        <v>16</v>
      </c>
      <c r="J2690">
        <v>2</v>
      </c>
      <c r="K2690">
        <v>1</v>
      </c>
      <c r="L2690">
        <v>2</v>
      </c>
      <c r="M2690">
        <v>0</v>
      </c>
      <c r="Q2690">
        <v>45</v>
      </c>
      <c r="R2690">
        <v>4.62</v>
      </c>
      <c r="X2690">
        <v>22</v>
      </c>
      <c r="Z2690">
        <v>111</v>
      </c>
      <c r="AA2690">
        <f t="shared" ref="AA2690:AA2753" si="84">Z2690/3</f>
        <v>37</v>
      </c>
    </row>
    <row r="2691" spans="1:27" x14ac:dyDescent="0.25">
      <c r="A2691" t="s">
        <v>2192</v>
      </c>
      <c r="B2691">
        <v>2011</v>
      </c>
      <c r="C2691" t="str">
        <f t="shared" ref="C2691:C2754" si="85">IF(B2691&lt;1997,"Pre-Drug 1970-1991",IF(B2691&lt;=2006,"Drug Era 1992-2006","Post Drug Era 2007-2012"))</f>
        <v>Post Drug Era 2007-2012</v>
      </c>
      <c r="D2691" t="s">
        <v>19</v>
      </c>
      <c r="E2691">
        <v>168</v>
      </c>
      <c r="F2691">
        <v>22</v>
      </c>
      <c r="G2691">
        <v>1</v>
      </c>
      <c r="H2691">
        <v>21</v>
      </c>
      <c r="I2691">
        <v>24</v>
      </c>
      <c r="J2691">
        <v>3</v>
      </c>
      <c r="K2691">
        <v>3</v>
      </c>
      <c r="L2691">
        <v>2</v>
      </c>
      <c r="M2691">
        <v>1</v>
      </c>
      <c r="Q2691">
        <v>39</v>
      </c>
      <c r="R2691">
        <v>5.35</v>
      </c>
      <c r="X2691">
        <v>24</v>
      </c>
      <c r="Z2691">
        <v>111</v>
      </c>
      <c r="AA2691">
        <f t="shared" si="84"/>
        <v>37</v>
      </c>
    </row>
    <row r="2692" spans="1:27" x14ac:dyDescent="0.25">
      <c r="A2692" t="s">
        <v>2488</v>
      </c>
      <c r="B2692">
        <v>1976</v>
      </c>
      <c r="C2692" t="str">
        <f t="shared" si="85"/>
        <v>Pre-Drug 1970-1991</v>
      </c>
      <c r="D2692" t="s">
        <v>19</v>
      </c>
      <c r="E2692">
        <v>168</v>
      </c>
      <c r="F2692">
        <v>18</v>
      </c>
      <c r="G2692">
        <v>2</v>
      </c>
      <c r="H2692">
        <v>20</v>
      </c>
      <c r="I2692">
        <v>27</v>
      </c>
      <c r="J2692">
        <v>2</v>
      </c>
      <c r="K2692">
        <v>0</v>
      </c>
      <c r="L2692">
        <v>3</v>
      </c>
      <c r="M2692">
        <v>0</v>
      </c>
      <c r="Q2692">
        <v>38</v>
      </c>
      <c r="R2692">
        <v>4.34</v>
      </c>
      <c r="X2692">
        <v>20</v>
      </c>
      <c r="Y2692">
        <v>0.26</v>
      </c>
      <c r="Z2692">
        <v>112</v>
      </c>
      <c r="AA2692">
        <f t="shared" si="84"/>
        <v>37.333333333333336</v>
      </c>
    </row>
    <row r="2693" spans="1:27" x14ac:dyDescent="0.25">
      <c r="A2693" t="s">
        <v>208</v>
      </c>
      <c r="B2693">
        <v>1979</v>
      </c>
      <c r="C2693" t="str">
        <f t="shared" si="85"/>
        <v>Pre-Drug 1970-1991</v>
      </c>
      <c r="D2693" t="s">
        <v>18</v>
      </c>
      <c r="E2693">
        <v>168</v>
      </c>
      <c r="F2693">
        <v>18</v>
      </c>
      <c r="G2693">
        <v>4</v>
      </c>
      <c r="H2693">
        <v>15</v>
      </c>
      <c r="I2693">
        <v>28</v>
      </c>
      <c r="J2693">
        <v>1</v>
      </c>
      <c r="K2693">
        <v>0</v>
      </c>
      <c r="L2693">
        <v>0</v>
      </c>
      <c r="M2693">
        <v>1</v>
      </c>
      <c r="Q2693">
        <v>42</v>
      </c>
      <c r="R2693">
        <v>4.34</v>
      </c>
      <c r="X2693">
        <v>11</v>
      </c>
      <c r="Y2693">
        <v>0.28000000000000003</v>
      </c>
      <c r="Z2693">
        <v>112</v>
      </c>
      <c r="AA2693">
        <f t="shared" si="84"/>
        <v>37.333333333333336</v>
      </c>
    </row>
    <row r="2694" spans="1:27" x14ac:dyDescent="0.25">
      <c r="A2694" t="s">
        <v>863</v>
      </c>
      <c r="B2694">
        <v>2009</v>
      </c>
      <c r="C2694" t="str">
        <f t="shared" si="85"/>
        <v>Post Drug Era 2007-2012</v>
      </c>
      <c r="D2694" t="s">
        <v>19</v>
      </c>
      <c r="E2694">
        <v>168</v>
      </c>
      <c r="F2694">
        <v>19</v>
      </c>
      <c r="G2694">
        <v>3</v>
      </c>
      <c r="H2694">
        <v>14</v>
      </c>
      <c r="I2694">
        <v>42</v>
      </c>
      <c r="J2694">
        <v>2</v>
      </c>
      <c r="K2694">
        <v>2</v>
      </c>
      <c r="L2694">
        <v>1</v>
      </c>
      <c r="M2694">
        <v>1</v>
      </c>
      <c r="Q2694">
        <v>43</v>
      </c>
      <c r="R2694">
        <v>4.58</v>
      </c>
      <c r="X2694">
        <v>17</v>
      </c>
      <c r="Z2694">
        <v>112</v>
      </c>
      <c r="AA2694">
        <f t="shared" si="84"/>
        <v>37.333333333333336</v>
      </c>
    </row>
    <row r="2695" spans="1:27" x14ac:dyDescent="0.25">
      <c r="A2695" t="s">
        <v>1490</v>
      </c>
      <c r="B2695">
        <v>1993</v>
      </c>
      <c r="C2695" t="str">
        <f t="shared" si="85"/>
        <v>Pre-Drug 1970-1991</v>
      </c>
      <c r="D2695" t="s">
        <v>18</v>
      </c>
      <c r="E2695">
        <v>168</v>
      </c>
      <c r="F2695">
        <v>21</v>
      </c>
      <c r="G2695">
        <v>0</v>
      </c>
      <c r="H2695">
        <v>24</v>
      </c>
      <c r="I2695">
        <v>22</v>
      </c>
      <c r="J2695">
        <v>4</v>
      </c>
      <c r="K2695">
        <v>1</v>
      </c>
      <c r="L2695">
        <v>0</v>
      </c>
      <c r="M2695">
        <v>2</v>
      </c>
      <c r="Q2695">
        <v>37</v>
      </c>
      <c r="R2695">
        <v>5.0199999999999996</v>
      </c>
      <c r="X2695">
        <v>18</v>
      </c>
      <c r="Y2695">
        <v>0.26</v>
      </c>
      <c r="Z2695">
        <v>113</v>
      </c>
      <c r="AA2695">
        <f t="shared" si="84"/>
        <v>37.666666666666664</v>
      </c>
    </row>
    <row r="2696" spans="1:27" x14ac:dyDescent="0.25">
      <c r="A2696" t="s">
        <v>2447</v>
      </c>
      <c r="B2696">
        <v>1998</v>
      </c>
      <c r="C2696" t="str">
        <f t="shared" si="85"/>
        <v>Drug Era 1992-2006</v>
      </c>
      <c r="D2696" t="s">
        <v>19</v>
      </c>
      <c r="E2696">
        <v>168</v>
      </c>
      <c r="F2696">
        <v>29</v>
      </c>
      <c r="G2696">
        <v>9</v>
      </c>
      <c r="H2696">
        <v>14</v>
      </c>
      <c r="I2696">
        <v>18</v>
      </c>
      <c r="J2696">
        <v>0</v>
      </c>
      <c r="K2696">
        <v>0</v>
      </c>
      <c r="L2696">
        <v>2</v>
      </c>
      <c r="M2696">
        <v>0</v>
      </c>
      <c r="Q2696">
        <v>43</v>
      </c>
      <c r="R2696">
        <v>6.93</v>
      </c>
      <c r="X2696">
        <v>18</v>
      </c>
      <c r="Z2696">
        <v>113</v>
      </c>
      <c r="AA2696">
        <f t="shared" si="84"/>
        <v>37.666666666666664</v>
      </c>
    </row>
    <row r="2697" spans="1:27" x14ac:dyDescent="0.25">
      <c r="A2697" t="s">
        <v>1067</v>
      </c>
      <c r="B2697">
        <v>2002</v>
      </c>
      <c r="C2697" t="str">
        <f t="shared" si="85"/>
        <v>Drug Era 1992-2006</v>
      </c>
      <c r="D2697" t="s">
        <v>19</v>
      </c>
      <c r="E2697">
        <v>168</v>
      </c>
      <c r="F2697">
        <v>26</v>
      </c>
      <c r="G2697">
        <v>4</v>
      </c>
      <c r="H2697">
        <v>13</v>
      </c>
      <c r="I2697">
        <v>14</v>
      </c>
      <c r="J2697">
        <v>2</v>
      </c>
      <c r="K2697">
        <v>0</v>
      </c>
      <c r="L2697">
        <v>1</v>
      </c>
      <c r="M2697">
        <v>0</v>
      </c>
      <c r="Q2697">
        <v>46</v>
      </c>
      <c r="R2697">
        <v>6.21</v>
      </c>
      <c r="X2697">
        <v>32</v>
      </c>
      <c r="Z2697">
        <v>113</v>
      </c>
      <c r="AA2697">
        <f t="shared" si="84"/>
        <v>37.666666666666664</v>
      </c>
    </row>
    <row r="2698" spans="1:27" x14ac:dyDescent="0.25">
      <c r="A2698" t="s">
        <v>2938</v>
      </c>
      <c r="B2698">
        <v>2008</v>
      </c>
      <c r="C2698" t="str">
        <f t="shared" si="85"/>
        <v>Post Drug Era 2007-2012</v>
      </c>
      <c r="D2698" t="s">
        <v>18</v>
      </c>
      <c r="E2698">
        <v>168</v>
      </c>
      <c r="F2698">
        <v>21</v>
      </c>
      <c r="G2698">
        <v>12</v>
      </c>
      <c r="H2698">
        <v>17</v>
      </c>
      <c r="I2698">
        <v>21</v>
      </c>
      <c r="J2698">
        <v>0</v>
      </c>
      <c r="K2698">
        <v>2</v>
      </c>
      <c r="L2698">
        <v>2</v>
      </c>
      <c r="M2698">
        <v>0</v>
      </c>
      <c r="Q2698">
        <v>42</v>
      </c>
      <c r="R2698">
        <v>5.0199999999999996</v>
      </c>
      <c r="X2698">
        <v>27</v>
      </c>
      <c r="Z2698">
        <v>113</v>
      </c>
      <c r="AA2698">
        <f t="shared" si="84"/>
        <v>37.666666666666664</v>
      </c>
    </row>
    <row r="2699" spans="1:27" x14ac:dyDescent="0.25">
      <c r="A2699" t="s">
        <v>3130</v>
      </c>
      <c r="B2699">
        <v>2008</v>
      </c>
      <c r="C2699" t="str">
        <f t="shared" si="85"/>
        <v>Post Drug Era 2007-2012</v>
      </c>
      <c r="D2699" t="s">
        <v>19</v>
      </c>
      <c r="E2699">
        <v>168</v>
      </c>
      <c r="F2699">
        <v>20</v>
      </c>
      <c r="G2699">
        <v>6</v>
      </c>
      <c r="H2699">
        <v>17</v>
      </c>
      <c r="I2699">
        <v>25</v>
      </c>
      <c r="J2699">
        <v>0</v>
      </c>
      <c r="K2699">
        <v>1</v>
      </c>
      <c r="L2699">
        <v>0</v>
      </c>
      <c r="M2699">
        <v>0</v>
      </c>
      <c r="Q2699">
        <v>41</v>
      </c>
      <c r="R2699">
        <v>4.78</v>
      </c>
      <c r="X2699">
        <v>18</v>
      </c>
      <c r="Z2699">
        <v>113</v>
      </c>
      <c r="AA2699">
        <f t="shared" si="84"/>
        <v>37.666666666666664</v>
      </c>
    </row>
    <row r="2700" spans="1:27" x14ac:dyDescent="0.25">
      <c r="A2700" t="s">
        <v>427</v>
      </c>
      <c r="B2700">
        <v>2011</v>
      </c>
      <c r="C2700" t="str">
        <f t="shared" si="85"/>
        <v>Post Drug Era 2007-2012</v>
      </c>
      <c r="D2700" t="s">
        <v>18</v>
      </c>
      <c r="E2700">
        <v>168</v>
      </c>
      <c r="F2700">
        <v>16</v>
      </c>
      <c r="G2700">
        <v>3</v>
      </c>
      <c r="H2700">
        <v>19</v>
      </c>
      <c r="I2700">
        <v>47</v>
      </c>
      <c r="J2700">
        <v>4</v>
      </c>
      <c r="K2700">
        <v>1</v>
      </c>
      <c r="L2700">
        <v>1</v>
      </c>
      <c r="M2700">
        <v>0</v>
      </c>
      <c r="Q2700">
        <v>34</v>
      </c>
      <c r="R2700">
        <v>3.82</v>
      </c>
      <c r="X2700">
        <v>56</v>
      </c>
      <c r="Z2700">
        <v>113</v>
      </c>
      <c r="AA2700">
        <f t="shared" si="84"/>
        <v>37.666666666666664</v>
      </c>
    </row>
    <row r="2701" spans="1:27" x14ac:dyDescent="0.25">
      <c r="A2701" t="s">
        <v>2273</v>
      </c>
      <c r="B2701">
        <v>1988</v>
      </c>
      <c r="C2701" t="str">
        <f t="shared" si="85"/>
        <v>Pre-Drug 1970-1991</v>
      </c>
      <c r="D2701" t="s">
        <v>18</v>
      </c>
      <c r="E2701">
        <v>168</v>
      </c>
      <c r="F2701">
        <v>26</v>
      </c>
      <c r="G2701">
        <v>4</v>
      </c>
      <c r="H2701">
        <v>6</v>
      </c>
      <c r="I2701">
        <v>19</v>
      </c>
      <c r="J2701">
        <v>1</v>
      </c>
      <c r="K2701">
        <v>0</v>
      </c>
      <c r="L2701">
        <v>0</v>
      </c>
      <c r="M2701">
        <v>2</v>
      </c>
      <c r="Q2701">
        <v>54</v>
      </c>
      <c r="R2701">
        <v>6.16</v>
      </c>
      <c r="X2701">
        <v>20</v>
      </c>
      <c r="Y2701">
        <v>0.34</v>
      </c>
      <c r="Z2701">
        <v>114</v>
      </c>
      <c r="AA2701">
        <f t="shared" si="84"/>
        <v>38</v>
      </c>
    </row>
    <row r="2702" spans="1:27" x14ac:dyDescent="0.25">
      <c r="A2702" t="s">
        <v>1933</v>
      </c>
      <c r="B2702">
        <v>2001</v>
      </c>
      <c r="C2702" t="str">
        <f t="shared" si="85"/>
        <v>Drug Era 1992-2006</v>
      </c>
      <c r="D2702" t="s">
        <v>18</v>
      </c>
      <c r="E2702">
        <v>168</v>
      </c>
      <c r="F2702">
        <v>18</v>
      </c>
      <c r="G2702">
        <v>2</v>
      </c>
      <c r="H2702">
        <v>17</v>
      </c>
      <c r="I2702">
        <v>24</v>
      </c>
      <c r="J2702">
        <v>4</v>
      </c>
      <c r="K2702">
        <v>2</v>
      </c>
      <c r="L2702">
        <v>0</v>
      </c>
      <c r="M2702">
        <v>0</v>
      </c>
      <c r="Q2702">
        <v>45</v>
      </c>
      <c r="R2702">
        <v>4.26</v>
      </c>
      <c r="X2702">
        <v>19</v>
      </c>
      <c r="Z2702">
        <v>114</v>
      </c>
      <c r="AA2702">
        <f t="shared" si="84"/>
        <v>38</v>
      </c>
    </row>
    <row r="2703" spans="1:27" x14ac:dyDescent="0.25">
      <c r="A2703" t="s">
        <v>209</v>
      </c>
      <c r="B2703">
        <v>2011</v>
      </c>
      <c r="C2703" t="str">
        <f t="shared" si="85"/>
        <v>Post Drug Era 2007-2012</v>
      </c>
      <c r="D2703" t="s">
        <v>19</v>
      </c>
      <c r="E2703">
        <v>168</v>
      </c>
      <c r="F2703">
        <v>17</v>
      </c>
      <c r="G2703">
        <v>3</v>
      </c>
      <c r="H2703">
        <v>18</v>
      </c>
      <c r="I2703">
        <v>38</v>
      </c>
      <c r="J2703">
        <v>0</v>
      </c>
      <c r="K2703">
        <v>0</v>
      </c>
      <c r="L2703">
        <v>0</v>
      </c>
      <c r="M2703">
        <v>0</v>
      </c>
      <c r="Q2703">
        <v>41</v>
      </c>
      <c r="R2703">
        <v>4.03</v>
      </c>
      <c r="X2703">
        <v>31</v>
      </c>
      <c r="Z2703">
        <v>114</v>
      </c>
      <c r="AA2703">
        <f t="shared" si="84"/>
        <v>38</v>
      </c>
    </row>
    <row r="2704" spans="1:27" x14ac:dyDescent="0.25">
      <c r="A2704" t="s">
        <v>2925</v>
      </c>
      <c r="B2704">
        <v>1973</v>
      </c>
      <c r="C2704" t="str">
        <f t="shared" si="85"/>
        <v>Pre-Drug 1970-1991</v>
      </c>
      <c r="D2704" t="s">
        <v>19</v>
      </c>
      <c r="E2704">
        <v>168</v>
      </c>
      <c r="F2704">
        <v>11</v>
      </c>
      <c r="G2704">
        <v>5</v>
      </c>
      <c r="H2704">
        <v>10</v>
      </c>
      <c r="I2704">
        <v>12</v>
      </c>
      <c r="J2704">
        <v>1</v>
      </c>
      <c r="K2704">
        <v>0</v>
      </c>
      <c r="L2704">
        <v>0</v>
      </c>
      <c r="M2704">
        <v>0</v>
      </c>
      <c r="Q2704">
        <v>46</v>
      </c>
      <c r="R2704">
        <v>2.58</v>
      </c>
      <c r="X2704">
        <v>32</v>
      </c>
      <c r="Y2704">
        <v>0.28999999999999998</v>
      </c>
      <c r="Z2704">
        <v>115</v>
      </c>
      <c r="AA2704">
        <f t="shared" si="84"/>
        <v>38.333333333333336</v>
      </c>
    </row>
    <row r="2705" spans="1:27" x14ac:dyDescent="0.25">
      <c r="A2705" t="s">
        <v>1046</v>
      </c>
      <c r="B2705">
        <v>2009</v>
      </c>
      <c r="C2705" t="str">
        <f t="shared" si="85"/>
        <v>Post Drug Era 2007-2012</v>
      </c>
      <c r="D2705" t="s">
        <v>18</v>
      </c>
      <c r="E2705">
        <v>168</v>
      </c>
      <c r="F2705">
        <v>24</v>
      </c>
      <c r="G2705">
        <v>6</v>
      </c>
      <c r="H2705">
        <v>13</v>
      </c>
      <c r="I2705">
        <v>40</v>
      </c>
      <c r="J2705">
        <v>0</v>
      </c>
      <c r="K2705">
        <v>1</v>
      </c>
      <c r="L2705">
        <v>1</v>
      </c>
      <c r="M2705">
        <v>0</v>
      </c>
      <c r="Q2705">
        <v>39</v>
      </c>
      <c r="R2705">
        <v>5.63</v>
      </c>
      <c r="X2705">
        <v>18</v>
      </c>
      <c r="Z2705">
        <v>115</v>
      </c>
      <c r="AA2705">
        <f t="shared" si="84"/>
        <v>38.333333333333336</v>
      </c>
    </row>
    <row r="2706" spans="1:27" x14ac:dyDescent="0.25">
      <c r="A2706" t="s">
        <v>2668</v>
      </c>
      <c r="B2706">
        <v>1987</v>
      </c>
      <c r="C2706" t="str">
        <f t="shared" si="85"/>
        <v>Pre-Drug 1970-1991</v>
      </c>
      <c r="D2706" t="s">
        <v>19</v>
      </c>
      <c r="E2706">
        <v>168</v>
      </c>
      <c r="F2706">
        <v>17</v>
      </c>
      <c r="G2706">
        <v>5</v>
      </c>
      <c r="H2706">
        <v>19</v>
      </c>
      <c r="I2706">
        <v>19</v>
      </c>
      <c r="J2706">
        <v>3</v>
      </c>
      <c r="K2706">
        <v>4</v>
      </c>
      <c r="L2706">
        <v>0</v>
      </c>
      <c r="M2706">
        <v>0</v>
      </c>
      <c r="Q2706">
        <v>39</v>
      </c>
      <c r="R2706">
        <v>3.96</v>
      </c>
      <c r="X2706">
        <v>14</v>
      </c>
      <c r="Y2706">
        <v>0.26</v>
      </c>
      <c r="Z2706">
        <v>116</v>
      </c>
      <c r="AA2706">
        <f t="shared" si="84"/>
        <v>38.666666666666664</v>
      </c>
    </row>
    <row r="2707" spans="1:27" x14ac:dyDescent="0.25">
      <c r="A2707" t="s">
        <v>1481</v>
      </c>
      <c r="B2707">
        <v>1992</v>
      </c>
      <c r="C2707" t="str">
        <f t="shared" si="85"/>
        <v>Pre-Drug 1970-1991</v>
      </c>
      <c r="D2707" t="s">
        <v>19</v>
      </c>
      <c r="E2707">
        <v>168</v>
      </c>
      <c r="F2707">
        <v>19</v>
      </c>
      <c r="G2707">
        <v>8</v>
      </c>
      <c r="H2707">
        <v>14</v>
      </c>
      <c r="I2707">
        <v>22</v>
      </c>
      <c r="J2707">
        <v>3</v>
      </c>
      <c r="K2707">
        <v>1</v>
      </c>
      <c r="L2707">
        <v>3</v>
      </c>
      <c r="M2707">
        <v>0</v>
      </c>
      <c r="Q2707">
        <v>40</v>
      </c>
      <c r="R2707">
        <v>4.42</v>
      </c>
      <c r="X2707">
        <v>41</v>
      </c>
      <c r="Y2707">
        <v>0.26</v>
      </c>
      <c r="Z2707">
        <v>116</v>
      </c>
      <c r="AA2707">
        <f t="shared" si="84"/>
        <v>38.666666666666664</v>
      </c>
    </row>
    <row r="2708" spans="1:27" x14ac:dyDescent="0.25">
      <c r="A2708" t="s">
        <v>2457</v>
      </c>
      <c r="B2708">
        <v>2007</v>
      </c>
      <c r="C2708" t="str">
        <f t="shared" si="85"/>
        <v>Post Drug Era 2007-2012</v>
      </c>
      <c r="D2708" t="s">
        <v>19</v>
      </c>
      <c r="E2708">
        <v>168</v>
      </c>
      <c r="F2708">
        <v>17</v>
      </c>
      <c r="G2708">
        <v>4</v>
      </c>
      <c r="H2708">
        <v>15</v>
      </c>
      <c r="I2708">
        <v>42</v>
      </c>
      <c r="J2708">
        <v>1</v>
      </c>
      <c r="K2708">
        <v>0</v>
      </c>
      <c r="L2708">
        <v>2</v>
      </c>
      <c r="M2708">
        <v>0</v>
      </c>
      <c r="Q2708">
        <v>39</v>
      </c>
      <c r="R2708">
        <v>3.96</v>
      </c>
      <c r="X2708">
        <v>15</v>
      </c>
      <c r="Z2708">
        <v>116</v>
      </c>
      <c r="AA2708">
        <f t="shared" si="84"/>
        <v>38.666666666666664</v>
      </c>
    </row>
    <row r="2709" spans="1:27" x14ac:dyDescent="0.25">
      <c r="A2709" t="s">
        <v>1955</v>
      </c>
      <c r="B2709">
        <v>2008</v>
      </c>
      <c r="C2709" t="str">
        <f t="shared" si="85"/>
        <v>Post Drug Era 2007-2012</v>
      </c>
      <c r="D2709" t="s">
        <v>19</v>
      </c>
      <c r="E2709">
        <v>168</v>
      </c>
      <c r="F2709">
        <v>29</v>
      </c>
      <c r="G2709">
        <v>5</v>
      </c>
      <c r="H2709">
        <v>10</v>
      </c>
      <c r="I2709">
        <v>27</v>
      </c>
      <c r="J2709">
        <v>3</v>
      </c>
      <c r="K2709">
        <v>1</v>
      </c>
      <c r="L2709">
        <v>1</v>
      </c>
      <c r="M2709">
        <v>0</v>
      </c>
      <c r="Q2709">
        <v>46</v>
      </c>
      <c r="R2709">
        <v>6.75</v>
      </c>
      <c r="X2709">
        <v>22</v>
      </c>
      <c r="Z2709">
        <v>116</v>
      </c>
      <c r="AA2709">
        <f t="shared" si="84"/>
        <v>38.666666666666664</v>
      </c>
    </row>
    <row r="2710" spans="1:27" x14ac:dyDescent="0.25">
      <c r="A2710" t="s">
        <v>1861</v>
      </c>
      <c r="B2710">
        <v>2012</v>
      </c>
      <c r="C2710" t="str">
        <f t="shared" si="85"/>
        <v>Post Drug Era 2007-2012</v>
      </c>
      <c r="D2710" t="s">
        <v>19</v>
      </c>
      <c r="E2710">
        <v>168</v>
      </c>
      <c r="F2710">
        <v>11</v>
      </c>
      <c r="G2710">
        <v>3</v>
      </c>
      <c r="H2710">
        <v>13</v>
      </c>
      <c r="I2710">
        <v>37</v>
      </c>
      <c r="J2710">
        <v>1</v>
      </c>
      <c r="K2710">
        <v>1</v>
      </c>
      <c r="L2710">
        <v>4</v>
      </c>
      <c r="M2710">
        <v>0</v>
      </c>
      <c r="Q2710">
        <v>36</v>
      </c>
      <c r="R2710">
        <v>2.56</v>
      </c>
      <c r="X2710">
        <v>29</v>
      </c>
      <c r="Z2710">
        <v>116</v>
      </c>
      <c r="AA2710">
        <f t="shared" si="84"/>
        <v>38.666666666666664</v>
      </c>
    </row>
    <row r="2711" spans="1:27" x14ac:dyDescent="0.25">
      <c r="A2711" t="s">
        <v>1362</v>
      </c>
      <c r="B2711">
        <v>1973</v>
      </c>
      <c r="C2711" t="str">
        <f t="shared" si="85"/>
        <v>Pre-Drug 1970-1991</v>
      </c>
      <c r="D2711" t="s">
        <v>18</v>
      </c>
      <c r="E2711">
        <v>168</v>
      </c>
      <c r="F2711">
        <v>14</v>
      </c>
      <c r="G2711">
        <v>6</v>
      </c>
      <c r="H2711">
        <v>16</v>
      </c>
      <c r="I2711">
        <v>19</v>
      </c>
      <c r="J2711">
        <v>4</v>
      </c>
      <c r="K2711">
        <v>1</v>
      </c>
      <c r="L2711">
        <v>1</v>
      </c>
      <c r="M2711">
        <v>0</v>
      </c>
      <c r="Q2711">
        <v>37</v>
      </c>
      <c r="R2711">
        <v>3.2</v>
      </c>
      <c r="X2711">
        <v>17</v>
      </c>
      <c r="Y2711">
        <v>0.25</v>
      </c>
      <c r="Z2711">
        <v>118</v>
      </c>
      <c r="AA2711">
        <f t="shared" si="84"/>
        <v>39.333333333333336</v>
      </c>
    </row>
    <row r="2712" spans="1:27" x14ac:dyDescent="0.25">
      <c r="A2712" t="s">
        <v>1139</v>
      </c>
      <c r="B2712">
        <v>1999</v>
      </c>
      <c r="C2712" t="str">
        <f t="shared" si="85"/>
        <v>Drug Era 1992-2006</v>
      </c>
      <c r="D2712" t="s">
        <v>18</v>
      </c>
      <c r="E2712">
        <v>168</v>
      </c>
      <c r="F2712">
        <v>17</v>
      </c>
      <c r="G2712">
        <v>5</v>
      </c>
      <c r="H2712">
        <v>11</v>
      </c>
      <c r="I2712">
        <v>34</v>
      </c>
      <c r="J2712">
        <v>3</v>
      </c>
      <c r="K2712">
        <v>2</v>
      </c>
      <c r="L2712">
        <v>3</v>
      </c>
      <c r="M2712">
        <v>0</v>
      </c>
      <c r="Q2712">
        <v>42</v>
      </c>
      <c r="R2712">
        <v>3.89</v>
      </c>
      <c r="X2712">
        <v>26</v>
      </c>
      <c r="Y2712">
        <v>0</v>
      </c>
      <c r="Z2712">
        <v>118</v>
      </c>
      <c r="AA2712">
        <f t="shared" si="84"/>
        <v>39.333333333333336</v>
      </c>
    </row>
    <row r="2713" spans="1:27" x14ac:dyDescent="0.25">
      <c r="A2713" t="s">
        <v>1369</v>
      </c>
      <c r="B2713">
        <v>2005</v>
      </c>
      <c r="C2713" t="str">
        <f t="shared" si="85"/>
        <v>Drug Era 1992-2006</v>
      </c>
      <c r="D2713" t="s">
        <v>19</v>
      </c>
      <c r="E2713">
        <v>168</v>
      </c>
      <c r="F2713">
        <v>12</v>
      </c>
      <c r="G2713">
        <v>3</v>
      </c>
      <c r="H2713">
        <v>15</v>
      </c>
      <c r="I2713">
        <v>50</v>
      </c>
      <c r="J2713">
        <v>3</v>
      </c>
      <c r="K2713">
        <v>4</v>
      </c>
      <c r="L2713">
        <v>1</v>
      </c>
      <c r="M2713">
        <v>0</v>
      </c>
      <c r="Q2713">
        <v>34</v>
      </c>
      <c r="R2713">
        <v>2.75</v>
      </c>
      <c r="X2713">
        <v>15</v>
      </c>
      <c r="Z2713">
        <v>118</v>
      </c>
      <c r="AA2713">
        <f t="shared" si="84"/>
        <v>39.333333333333336</v>
      </c>
    </row>
    <row r="2714" spans="1:27" x14ac:dyDescent="0.25">
      <c r="A2714" t="s">
        <v>2629</v>
      </c>
      <c r="B2714">
        <v>2009</v>
      </c>
      <c r="C2714" t="str">
        <f t="shared" si="85"/>
        <v>Post Drug Era 2007-2012</v>
      </c>
      <c r="D2714" t="s">
        <v>19</v>
      </c>
      <c r="E2714">
        <v>168</v>
      </c>
      <c r="F2714">
        <v>13</v>
      </c>
      <c r="G2714">
        <v>5</v>
      </c>
      <c r="H2714">
        <v>25</v>
      </c>
      <c r="I2714">
        <v>48</v>
      </c>
      <c r="J2714">
        <v>2</v>
      </c>
      <c r="K2714">
        <v>3</v>
      </c>
      <c r="L2714">
        <v>0</v>
      </c>
      <c r="M2714">
        <v>0</v>
      </c>
      <c r="Q2714">
        <v>27</v>
      </c>
      <c r="R2714">
        <v>2.93</v>
      </c>
      <c r="X2714">
        <v>15</v>
      </c>
      <c r="Z2714">
        <v>120</v>
      </c>
      <c r="AA2714">
        <f t="shared" si="84"/>
        <v>40</v>
      </c>
    </row>
    <row r="2715" spans="1:27" x14ac:dyDescent="0.25">
      <c r="A2715" t="s">
        <v>1615</v>
      </c>
      <c r="B2715">
        <v>2001</v>
      </c>
      <c r="C2715" t="str">
        <f t="shared" si="85"/>
        <v>Drug Era 1992-2006</v>
      </c>
      <c r="D2715" t="s">
        <v>18</v>
      </c>
      <c r="E2715">
        <v>168</v>
      </c>
      <c r="F2715">
        <v>12</v>
      </c>
      <c r="G2715">
        <v>3</v>
      </c>
      <c r="H2715">
        <v>11</v>
      </c>
      <c r="I2715">
        <v>24</v>
      </c>
      <c r="J2715">
        <v>0</v>
      </c>
      <c r="K2715">
        <v>2</v>
      </c>
      <c r="L2715">
        <v>4</v>
      </c>
      <c r="M2715">
        <v>0</v>
      </c>
      <c r="Q2715">
        <v>34</v>
      </c>
      <c r="R2715">
        <v>2.68</v>
      </c>
      <c r="X2715">
        <v>19</v>
      </c>
      <c r="Z2715">
        <v>121</v>
      </c>
      <c r="AA2715">
        <f t="shared" si="84"/>
        <v>40.333333333333336</v>
      </c>
    </row>
    <row r="2716" spans="1:27" x14ac:dyDescent="0.25">
      <c r="A2716" t="s">
        <v>455</v>
      </c>
      <c r="B2716">
        <v>1981</v>
      </c>
      <c r="C2716" t="str">
        <f t="shared" si="85"/>
        <v>Pre-Drug 1970-1991</v>
      </c>
      <c r="D2716" t="s">
        <v>18</v>
      </c>
      <c r="E2716">
        <v>168</v>
      </c>
      <c r="F2716">
        <v>16</v>
      </c>
      <c r="G2716">
        <v>3</v>
      </c>
      <c r="H2716">
        <v>11</v>
      </c>
      <c r="I2716">
        <v>14</v>
      </c>
      <c r="J2716">
        <v>1</v>
      </c>
      <c r="K2716">
        <v>0</v>
      </c>
      <c r="L2716">
        <v>0</v>
      </c>
      <c r="M2716">
        <v>0</v>
      </c>
      <c r="Q2716">
        <v>42</v>
      </c>
      <c r="R2716">
        <v>3.54</v>
      </c>
      <c r="X2716">
        <v>6</v>
      </c>
      <c r="Y2716">
        <v>0.27</v>
      </c>
      <c r="Z2716">
        <v>122</v>
      </c>
      <c r="AA2716">
        <f t="shared" si="84"/>
        <v>40.666666666666664</v>
      </c>
    </row>
    <row r="2717" spans="1:27" x14ac:dyDescent="0.25">
      <c r="A2717" t="s">
        <v>2930</v>
      </c>
      <c r="B2717">
        <v>1994</v>
      </c>
      <c r="C2717" t="str">
        <f t="shared" si="85"/>
        <v>Pre-Drug 1970-1991</v>
      </c>
      <c r="D2717" t="s">
        <v>18</v>
      </c>
      <c r="E2717">
        <v>168</v>
      </c>
      <c r="F2717">
        <v>11</v>
      </c>
      <c r="G2717">
        <v>4</v>
      </c>
      <c r="H2717">
        <v>7</v>
      </c>
      <c r="I2717">
        <v>28</v>
      </c>
      <c r="J2717">
        <v>3</v>
      </c>
      <c r="K2717">
        <v>2</v>
      </c>
      <c r="L2717">
        <v>1</v>
      </c>
      <c r="M2717">
        <v>0</v>
      </c>
      <c r="Q2717">
        <v>39</v>
      </c>
      <c r="R2717">
        <v>2.41</v>
      </c>
      <c r="X2717">
        <v>21</v>
      </c>
      <c r="Y2717">
        <v>0.24</v>
      </c>
      <c r="Z2717">
        <v>123</v>
      </c>
      <c r="AA2717">
        <f t="shared" si="84"/>
        <v>41</v>
      </c>
    </row>
    <row r="2718" spans="1:27" x14ac:dyDescent="0.25">
      <c r="A2718" t="s">
        <v>3036</v>
      </c>
      <c r="B2718">
        <v>1997</v>
      </c>
      <c r="C2718" t="str">
        <f t="shared" si="85"/>
        <v>Drug Era 1992-2006</v>
      </c>
      <c r="D2718" t="s">
        <v>18</v>
      </c>
      <c r="E2718">
        <v>168</v>
      </c>
      <c r="F2718">
        <v>20</v>
      </c>
      <c r="G2718">
        <v>6</v>
      </c>
      <c r="H2718">
        <v>8</v>
      </c>
      <c r="I2718">
        <v>25</v>
      </c>
      <c r="J2718">
        <v>1</v>
      </c>
      <c r="K2718">
        <v>0</v>
      </c>
      <c r="L2718">
        <v>1</v>
      </c>
      <c r="M2718">
        <v>0</v>
      </c>
      <c r="Q2718">
        <v>39</v>
      </c>
      <c r="R2718">
        <v>4.3899999999999997</v>
      </c>
      <c r="X2718">
        <v>15</v>
      </c>
      <c r="Y2718">
        <v>0.25</v>
      </c>
      <c r="Z2718">
        <v>123</v>
      </c>
      <c r="AA2718">
        <f t="shared" si="84"/>
        <v>41</v>
      </c>
    </row>
    <row r="2719" spans="1:27" x14ac:dyDescent="0.25">
      <c r="A2719" t="s">
        <v>1162</v>
      </c>
      <c r="B2719">
        <v>1990</v>
      </c>
      <c r="C2719" t="str">
        <f t="shared" si="85"/>
        <v>Pre-Drug 1970-1991</v>
      </c>
      <c r="D2719" t="s">
        <v>19</v>
      </c>
      <c r="E2719">
        <v>168</v>
      </c>
      <c r="F2719">
        <v>16</v>
      </c>
      <c r="G2719">
        <v>5</v>
      </c>
      <c r="H2719">
        <v>21</v>
      </c>
      <c r="I2719">
        <v>31</v>
      </c>
      <c r="J2719">
        <v>1</v>
      </c>
      <c r="K2719">
        <v>2</v>
      </c>
      <c r="L2719">
        <v>2</v>
      </c>
      <c r="M2719">
        <v>0</v>
      </c>
      <c r="Q2719">
        <v>25</v>
      </c>
      <c r="R2719">
        <v>3.48</v>
      </c>
      <c r="X2719">
        <v>24</v>
      </c>
      <c r="Y2719">
        <v>0.17</v>
      </c>
      <c r="Z2719">
        <v>124</v>
      </c>
      <c r="AA2719">
        <f t="shared" si="84"/>
        <v>41.333333333333336</v>
      </c>
    </row>
    <row r="2720" spans="1:27" x14ac:dyDescent="0.25">
      <c r="A2720" t="s">
        <v>1700</v>
      </c>
      <c r="B2720">
        <v>2005</v>
      </c>
      <c r="C2720" t="str">
        <f t="shared" si="85"/>
        <v>Drug Era 1992-2006</v>
      </c>
      <c r="D2720" t="s">
        <v>18</v>
      </c>
      <c r="E2720">
        <v>168</v>
      </c>
      <c r="F2720">
        <v>10</v>
      </c>
      <c r="G2720">
        <v>2</v>
      </c>
      <c r="H2720">
        <v>17</v>
      </c>
      <c r="I2720">
        <v>26</v>
      </c>
      <c r="J2720">
        <v>0</v>
      </c>
      <c r="K2720">
        <v>0</v>
      </c>
      <c r="L2720">
        <v>3</v>
      </c>
      <c r="M2720">
        <v>0</v>
      </c>
      <c r="Q2720">
        <v>31</v>
      </c>
      <c r="R2720">
        <v>2.1800000000000002</v>
      </c>
      <c r="X2720">
        <v>20</v>
      </c>
      <c r="Z2720">
        <v>124</v>
      </c>
      <c r="AA2720">
        <f t="shared" si="84"/>
        <v>41.333333333333336</v>
      </c>
    </row>
    <row r="2721" spans="1:27" x14ac:dyDescent="0.25">
      <c r="A2721" t="s">
        <v>1140</v>
      </c>
      <c r="B2721">
        <v>1988</v>
      </c>
      <c r="C2721" t="str">
        <f t="shared" si="85"/>
        <v>Pre-Drug 1970-1991</v>
      </c>
      <c r="D2721" t="s">
        <v>19</v>
      </c>
      <c r="E2721">
        <v>168</v>
      </c>
      <c r="F2721">
        <v>15</v>
      </c>
      <c r="G2721">
        <v>4</v>
      </c>
      <c r="H2721">
        <v>12</v>
      </c>
      <c r="I2721">
        <v>36</v>
      </c>
      <c r="J2721">
        <v>1</v>
      </c>
      <c r="K2721">
        <v>2</v>
      </c>
      <c r="L2721">
        <v>1</v>
      </c>
      <c r="M2721">
        <v>2</v>
      </c>
      <c r="Q2721">
        <v>35</v>
      </c>
      <c r="R2721">
        <v>3.24</v>
      </c>
      <c r="X2721">
        <v>20</v>
      </c>
      <c r="Y2721">
        <v>0.23</v>
      </c>
      <c r="Z2721">
        <v>125</v>
      </c>
      <c r="AA2721">
        <f t="shared" si="84"/>
        <v>41.666666666666664</v>
      </c>
    </row>
    <row r="2722" spans="1:27" x14ac:dyDescent="0.25">
      <c r="A2722" t="s">
        <v>439</v>
      </c>
      <c r="B2722">
        <v>2004</v>
      </c>
      <c r="C2722" t="str">
        <f t="shared" si="85"/>
        <v>Drug Era 1992-2006</v>
      </c>
      <c r="D2722" t="s">
        <v>18</v>
      </c>
      <c r="E2722">
        <v>168</v>
      </c>
      <c r="F2722">
        <v>14</v>
      </c>
      <c r="G2722">
        <v>5</v>
      </c>
      <c r="H2722">
        <v>10</v>
      </c>
      <c r="I2722">
        <v>47</v>
      </c>
      <c r="J2722">
        <v>1</v>
      </c>
      <c r="K2722">
        <v>1</v>
      </c>
      <c r="L2722">
        <v>1</v>
      </c>
      <c r="M2722">
        <v>0</v>
      </c>
      <c r="Q2722">
        <v>27</v>
      </c>
      <c r="R2722">
        <v>2.78</v>
      </c>
      <c r="X2722">
        <v>27</v>
      </c>
      <c r="Y2722">
        <v>0.17</v>
      </c>
      <c r="Z2722">
        <v>136</v>
      </c>
      <c r="AA2722">
        <f t="shared" si="84"/>
        <v>45.333333333333336</v>
      </c>
    </row>
    <row r="2723" spans="1:27" x14ac:dyDescent="0.25">
      <c r="A2723" t="s">
        <v>2800</v>
      </c>
      <c r="B2723">
        <v>2009</v>
      </c>
      <c r="C2723" t="str">
        <f t="shared" si="85"/>
        <v>Post Drug Era 2007-2012</v>
      </c>
      <c r="D2723" t="s">
        <v>18</v>
      </c>
      <c r="E2723">
        <v>169</v>
      </c>
      <c r="F2723">
        <v>19</v>
      </c>
      <c r="G2723">
        <v>1</v>
      </c>
      <c r="H2723">
        <v>27</v>
      </c>
      <c r="I2723">
        <v>32</v>
      </c>
      <c r="J2723">
        <v>2</v>
      </c>
      <c r="K2723">
        <v>2</v>
      </c>
      <c r="L2723">
        <v>2</v>
      </c>
      <c r="M2723">
        <v>0</v>
      </c>
      <c r="Q2723">
        <v>34</v>
      </c>
      <c r="R2723">
        <v>4.8899999999999997</v>
      </c>
      <c r="X2723">
        <v>18</v>
      </c>
      <c r="Z2723">
        <v>105</v>
      </c>
      <c r="AA2723">
        <f t="shared" si="84"/>
        <v>35</v>
      </c>
    </row>
    <row r="2724" spans="1:27" x14ac:dyDescent="0.25">
      <c r="A2724" t="s">
        <v>1923</v>
      </c>
      <c r="B2724">
        <v>1974</v>
      </c>
      <c r="C2724" t="str">
        <f t="shared" si="85"/>
        <v>Pre-Drug 1970-1991</v>
      </c>
      <c r="D2724" t="s">
        <v>18</v>
      </c>
      <c r="E2724">
        <v>169</v>
      </c>
      <c r="F2724">
        <v>30</v>
      </c>
      <c r="G2724">
        <v>4</v>
      </c>
      <c r="H2724">
        <v>7</v>
      </c>
      <c r="I2724">
        <v>15</v>
      </c>
      <c r="J2724">
        <v>3</v>
      </c>
      <c r="K2724">
        <v>0</v>
      </c>
      <c r="L2724">
        <v>2</v>
      </c>
      <c r="M2724">
        <v>0</v>
      </c>
      <c r="Q2724">
        <v>59</v>
      </c>
      <c r="R2724">
        <v>7.57</v>
      </c>
      <c r="X2724">
        <v>20</v>
      </c>
      <c r="Y2724">
        <v>0.38</v>
      </c>
      <c r="Z2724">
        <v>107</v>
      </c>
      <c r="AA2724">
        <f t="shared" si="84"/>
        <v>35.666666666666664</v>
      </c>
    </row>
    <row r="2725" spans="1:27" x14ac:dyDescent="0.25">
      <c r="A2725" t="s">
        <v>2672</v>
      </c>
      <c r="B2725">
        <v>2005</v>
      </c>
      <c r="C2725" t="str">
        <f t="shared" si="85"/>
        <v>Drug Era 1992-2006</v>
      </c>
      <c r="D2725" t="s">
        <v>19</v>
      </c>
      <c r="E2725">
        <v>169</v>
      </c>
      <c r="F2725">
        <v>27</v>
      </c>
      <c r="G2725">
        <v>3</v>
      </c>
      <c r="H2725">
        <v>10</v>
      </c>
      <c r="I2725">
        <v>19</v>
      </c>
      <c r="J2725">
        <v>1</v>
      </c>
      <c r="K2725">
        <v>1</v>
      </c>
      <c r="L2725">
        <v>1</v>
      </c>
      <c r="M2725">
        <v>0</v>
      </c>
      <c r="Q2725">
        <v>55</v>
      </c>
      <c r="R2725">
        <v>6.75</v>
      </c>
      <c r="X2725">
        <v>27</v>
      </c>
      <c r="Z2725">
        <v>108</v>
      </c>
      <c r="AA2725">
        <f t="shared" si="84"/>
        <v>36</v>
      </c>
    </row>
    <row r="2726" spans="1:27" x14ac:dyDescent="0.25">
      <c r="A2726" t="s">
        <v>2901</v>
      </c>
      <c r="B2726">
        <v>1998</v>
      </c>
      <c r="C2726" t="str">
        <f t="shared" si="85"/>
        <v>Drug Era 1992-2006</v>
      </c>
      <c r="D2726" t="s">
        <v>18</v>
      </c>
      <c r="E2726">
        <v>169</v>
      </c>
      <c r="F2726">
        <v>30</v>
      </c>
      <c r="G2726">
        <v>6</v>
      </c>
      <c r="H2726">
        <v>21</v>
      </c>
      <c r="I2726">
        <v>28</v>
      </c>
      <c r="J2726">
        <v>2</v>
      </c>
      <c r="K2726">
        <v>4</v>
      </c>
      <c r="L2726">
        <v>1</v>
      </c>
      <c r="M2726">
        <v>0</v>
      </c>
      <c r="Q2726">
        <v>41</v>
      </c>
      <c r="R2726">
        <v>7.43</v>
      </c>
      <c r="X2726">
        <v>27</v>
      </c>
      <c r="Z2726">
        <v>109</v>
      </c>
      <c r="AA2726">
        <f t="shared" si="84"/>
        <v>36.333333333333336</v>
      </c>
    </row>
    <row r="2727" spans="1:27" x14ac:dyDescent="0.25">
      <c r="A2727" t="s">
        <v>2686</v>
      </c>
      <c r="B2727">
        <v>1979</v>
      </c>
      <c r="C2727" t="str">
        <f t="shared" si="85"/>
        <v>Pre-Drug 1970-1991</v>
      </c>
      <c r="D2727" t="s">
        <v>18</v>
      </c>
      <c r="E2727">
        <v>169</v>
      </c>
      <c r="F2727">
        <v>22</v>
      </c>
      <c r="G2727">
        <v>2</v>
      </c>
      <c r="H2727">
        <v>30</v>
      </c>
      <c r="I2727">
        <v>32</v>
      </c>
      <c r="J2727">
        <v>2</v>
      </c>
      <c r="K2727">
        <v>0</v>
      </c>
      <c r="L2727">
        <v>1</v>
      </c>
      <c r="M2727">
        <v>0</v>
      </c>
      <c r="Q2727">
        <v>33</v>
      </c>
      <c r="R2727">
        <v>5.3</v>
      </c>
      <c r="X2727">
        <v>13</v>
      </c>
      <c r="Y2727">
        <v>0.24</v>
      </c>
      <c r="Z2727">
        <v>112</v>
      </c>
      <c r="AA2727">
        <f t="shared" si="84"/>
        <v>37.333333333333336</v>
      </c>
    </row>
    <row r="2728" spans="1:27" x14ac:dyDescent="0.25">
      <c r="A2728" t="s">
        <v>286</v>
      </c>
      <c r="B2728">
        <v>1994</v>
      </c>
      <c r="C2728" t="str">
        <f t="shared" si="85"/>
        <v>Pre-Drug 1970-1991</v>
      </c>
      <c r="D2728" t="s">
        <v>19</v>
      </c>
      <c r="E2728">
        <v>169</v>
      </c>
      <c r="F2728">
        <v>30</v>
      </c>
      <c r="G2728">
        <v>7</v>
      </c>
      <c r="H2728">
        <v>8</v>
      </c>
      <c r="I2728">
        <v>26</v>
      </c>
      <c r="J2728">
        <v>1</v>
      </c>
      <c r="K2728">
        <v>5</v>
      </c>
      <c r="L2728">
        <v>1</v>
      </c>
      <c r="M2728">
        <v>0</v>
      </c>
      <c r="Q2728">
        <v>51</v>
      </c>
      <c r="R2728">
        <v>7.23</v>
      </c>
      <c r="X2728">
        <v>30</v>
      </c>
      <c r="Y2728">
        <v>0.31</v>
      </c>
      <c r="Z2728">
        <v>112</v>
      </c>
      <c r="AA2728">
        <f t="shared" si="84"/>
        <v>37.333333333333336</v>
      </c>
    </row>
    <row r="2729" spans="1:27" x14ac:dyDescent="0.25">
      <c r="A2729" t="s">
        <v>3019</v>
      </c>
      <c r="B2729">
        <v>2012</v>
      </c>
      <c r="C2729" t="str">
        <f t="shared" si="85"/>
        <v>Post Drug Era 2007-2012</v>
      </c>
      <c r="D2729" t="s">
        <v>18</v>
      </c>
      <c r="E2729">
        <v>169</v>
      </c>
      <c r="F2729">
        <v>19</v>
      </c>
      <c r="G2729">
        <v>6</v>
      </c>
      <c r="H2729">
        <v>20</v>
      </c>
      <c r="I2729">
        <v>19</v>
      </c>
      <c r="J2729">
        <v>1</v>
      </c>
      <c r="K2729">
        <v>4</v>
      </c>
      <c r="L2729">
        <v>1</v>
      </c>
      <c r="M2729">
        <v>0</v>
      </c>
      <c r="Q2729">
        <v>41</v>
      </c>
      <c r="R2729">
        <v>4.58</v>
      </c>
      <c r="X2729">
        <v>19</v>
      </c>
      <c r="Z2729">
        <v>112</v>
      </c>
      <c r="AA2729">
        <f t="shared" si="84"/>
        <v>37.333333333333336</v>
      </c>
    </row>
    <row r="2730" spans="1:27" x14ac:dyDescent="0.25">
      <c r="A2730" t="s">
        <v>2567</v>
      </c>
      <c r="B2730">
        <v>1993</v>
      </c>
      <c r="C2730" t="str">
        <f t="shared" si="85"/>
        <v>Pre-Drug 1970-1991</v>
      </c>
      <c r="D2730" t="s">
        <v>18</v>
      </c>
      <c r="E2730">
        <v>169</v>
      </c>
      <c r="F2730">
        <v>10</v>
      </c>
      <c r="G2730">
        <v>1</v>
      </c>
      <c r="H2730">
        <v>15</v>
      </c>
      <c r="I2730">
        <v>30</v>
      </c>
      <c r="J2730">
        <v>0</v>
      </c>
      <c r="K2730">
        <v>1</v>
      </c>
      <c r="L2730">
        <v>4</v>
      </c>
      <c r="M2730">
        <v>1</v>
      </c>
      <c r="Q2730">
        <v>38</v>
      </c>
      <c r="R2730">
        <v>2.39</v>
      </c>
      <c r="X2730">
        <v>3</v>
      </c>
      <c r="Y2730">
        <v>0.26</v>
      </c>
      <c r="Z2730">
        <v>113</v>
      </c>
      <c r="AA2730">
        <f t="shared" si="84"/>
        <v>37.666666666666664</v>
      </c>
    </row>
    <row r="2731" spans="1:27" x14ac:dyDescent="0.25">
      <c r="A2731" t="s">
        <v>2211</v>
      </c>
      <c r="B2731">
        <v>2002</v>
      </c>
      <c r="C2731" t="str">
        <f t="shared" si="85"/>
        <v>Drug Era 1992-2006</v>
      </c>
      <c r="D2731" t="s">
        <v>19</v>
      </c>
      <c r="E2731">
        <v>169</v>
      </c>
      <c r="F2731">
        <v>20</v>
      </c>
      <c r="G2731">
        <v>7</v>
      </c>
      <c r="H2731">
        <v>27</v>
      </c>
      <c r="I2731">
        <v>36</v>
      </c>
      <c r="J2731">
        <v>0</v>
      </c>
      <c r="K2731">
        <v>6</v>
      </c>
      <c r="L2731">
        <v>5</v>
      </c>
      <c r="M2731">
        <v>2</v>
      </c>
      <c r="Q2731">
        <v>30</v>
      </c>
      <c r="R2731">
        <v>4.78</v>
      </c>
      <c r="X2731">
        <v>22</v>
      </c>
      <c r="Z2731">
        <v>113</v>
      </c>
      <c r="AA2731">
        <f t="shared" si="84"/>
        <v>37.666666666666664</v>
      </c>
    </row>
    <row r="2732" spans="1:27" x14ac:dyDescent="0.25">
      <c r="A2732" t="s">
        <v>2814</v>
      </c>
      <c r="B2732">
        <v>1997</v>
      </c>
      <c r="C2732" t="str">
        <f t="shared" si="85"/>
        <v>Drug Era 1992-2006</v>
      </c>
      <c r="D2732" t="s">
        <v>18</v>
      </c>
      <c r="E2732">
        <v>169</v>
      </c>
      <c r="F2732">
        <v>26</v>
      </c>
      <c r="G2732">
        <v>4</v>
      </c>
      <c r="H2732">
        <v>11</v>
      </c>
      <c r="I2732">
        <v>29</v>
      </c>
      <c r="J2732">
        <v>0</v>
      </c>
      <c r="K2732">
        <v>1</v>
      </c>
      <c r="L2732">
        <v>0</v>
      </c>
      <c r="M2732">
        <v>0</v>
      </c>
      <c r="Q2732">
        <v>47</v>
      </c>
      <c r="R2732">
        <v>6.16</v>
      </c>
      <c r="X2732">
        <v>17</v>
      </c>
      <c r="Y2732">
        <v>0.3</v>
      </c>
      <c r="Z2732">
        <v>114</v>
      </c>
      <c r="AA2732">
        <f t="shared" si="84"/>
        <v>38</v>
      </c>
    </row>
    <row r="2733" spans="1:27" x14ac:dyDescent="0.25">
      <c r="A2733" t="s">
        <v>2728</v>
      </c>
      <c r="B2733">
        <v>1998</v>
      </c>
      <c r="C2733" t="str">
        <f t="shared" si="85"/>
        <v>Drug Era 1992-2006</v>
      </c>
      <c r="D2733" t="s">
        <v>18</v>
      </c>
      <c r="E2733">
        <v>169</v>
      </c>
      <c r="F2733">
        <v>20</v>
      </c>
      <c r="G2733">
        <v>6</v>
      </c>
      <c r="H2733">
        <v>17</v>
      </c>
      <c r="I2733">
        <v>31</v>
      </c>
      <c r="J2733">
        <v>5</v>
      </c>
      <c r="K2733">
        <v>1</v>
      </c>
      <c r="L2733">
        <v>1</v>
      </c>
      <c r="M2733">
        <v>1</v>
      </c>
      <c r="Q2733">
        <v>42</v>
      </c>
      <c r="R2733">
        <v>4.74</v>
      </c>
      <c r="X2733">
        <v>17</v>
      </c>
      <c r="Z2733">
        <v>114</v>
      </c>
      <c r="AA2733">
        <f t="shared" si="84"/>
        <v>38</v>
      </c>
    </row>
    <row r="2734" spans="1:27" x14ac:dyDescent="0.25">
      <c r="A2734" t="s">
        <v>679</v>
      </c>
      <c r="B2734">
        <v>2001</v>
      </c>
      <c r="C2734" t="str">
        <f t="shared" si="85"/>
        <v>Drug Era 1992-2006</v>
      </c>
      <c r="D2734" t="s">
        <v>18</v>
      </c>
      <c r="E2734">
        <v>169</v>
      </c>
      <c r="F2734">
        <v>19</v>
      </c>
      <c r="G2734">
        <v>3</v>
      </c>
      <c r="H2734">
        <v>17</v>
      </c>
      <c r="I2734">
        <v>37</v>
      </c>
      <c r="J2734">
        <v>3</v>
      </c>
      <c r="K2734">
        <v>3</v>
      </c>
      <c r="L2734">
        <v>1</v>
      </c>
      <c r="M2734">
        <v>1</v>
      </c>
      <c r="Q2734">
        <v>41</v>
      </c>
      <c r="R2734">
        <v>4.5</v>
      </c>
      <c r="X2734">
        <v>8</v>
      </c>
      <c r="Z2734">
        <v>114</v>
      </c>
      <c r="AA2734">
        <f t="shared" si="84"/>
        <v>38</v>
      </c>
    </row>
    <row r="2735" spans="1:27" x14ac:dyDescent="0.25">
      <c r="A2735" t="s">
        <v>529</v>
      </c>
      <c r="B2735">
        <v>1998</v>
      </c>
      <c r="C2735" t="str">
        <f t="shared" si="85"/>
        <v>Drug Era 1992-2006</v>
      </c>
      <c r="D2735" t="s">
        <v>18</v>
      </c>
      <c r="E2735">
        <v>169</v>
      </c>
      <c r="F2735">
        <v>18</v>
      </c>
      <c r="G2735">
        <v>5</v>
      </c>
      <c r="H2735">
        <v>11</v>
      </c>
      <c r="I2735">
        <v>26</v>
      </c>
      <c r="J2735">
        <v>2</v>
      </c>
      <c r="K2735">
        <v>5</v>
      </c>
      <c r="L2735">
        <v>0</v>
      </c>
      <c r="M2735">
        <v>0</v>
      </c>
      <c r="Q2735">
        <v>41</v>
      </c>
      <c r="R2735">
        <v>4.2300000000000004</v>
      </c>
      <c r="X2735">
        <v>26</v>
      </c>
      <c r="Z2735">
        <v>115</v>
      </c>
      <c r="AA2735">
        <f t="shared" si="84"/>
        <v>38.333333333333336</v>
      </c>
    </row>
    <row r="2736" spans="1:27" x14ac:dyDescent="0.25">
      <c r="A2736" t="s">
        <v>664</v>
      </c>
      <c r="B2736">
        <v>2000</v>
      </c>
      <c r="C2736" t="str">
        <f t="shared" si="85"/>
        <v>Drug Era 1992-2006</v>
      </c>
      <c r="D2736" t="s">
        <v>18</v>
      </c>
      <c r="E2736">
        <v>169</v>
      </c>
      <c r="F2736">
        <v>18</v>
      </c>
      <c r="G2736">
        <v>2</v>
      </c>
      <c r="H2736">
        <v>21</v>
      </c>
      <c r="I2736">
        <v>34</v>
      </c>
      <c r="J2736">
        <v>0</v>
      </c>
      <c r="K2736">
        <v>1</v>
      </c>
      <c r="L2736">
        <v>1</v>
      </c>
      <c r="M2736">
        <v>0</v>
      </c>
      <c r="Q2736">
        <v>35</v>
      </c>
      <c r="R2736">
        <v>4.2300000000000004</v>
      </c>
      <c r="X2736">
        <v>28</v>
      </c>
      <c r="Y2736">
        <v>0</v>
      </c>
      <c r="Z2736">
        <v>115</v>
      </c>
      <c r="AA2736">
        <f t="shared" si="84"/>
        <v>38.333333333333336</v>
      </c>
    </row>
    <row r="2737" spans="1:27" x14ac:dyDescent="0.25">
      <c r="A2737" t="s">
        <v>1847</v>
      </c>
      <c r="B2737">
        <v>2003</v>
      </c>
      <c r="C2737" t="str">
        <f t="shared" si="85"/>
        <v>Drug Era 1992-2006</v>
      </c>
      <c r="D2737" t="s">
        <v>18</v>
      </c>
      <c r="E2737">
        <v>169</v>
      </c>
      <c r="F2737">
        <v>10</v>
      </c>
      <c r="G2737">
        <v>5</v>
      </c>
      <c r="H2737">
        <v>25</v>
      </c>
      <c r="I2737">
        <v>41</v>
      </c>
      <c r="J2737">
        <v>2</v>
      </c>
      <c r="K2737">
        <v>2</v>
      </c>
      <c r="L2737">
        <v>0</v>
      </c>
      <c r="M2737">
        <v>1</v>
      </c>
      <c r="Q2737">
        <v>31</v>
      </c>
      <c r="R2737">
        <v>2.35</v>
      </c>
      <c r="X2737">
        <v>18</v>
      </c>
      <c r="Y2737">
        <v>0.22</v>
      </c>
      <c r="Z2737">
        <v>115</v>
      </c>
      <c r="AA2737">
        <f t="shared" si="84"/>
        <v>38.333333333333336</v>
      </c>
    </row>
    <row r="2738" spans="1:27" x14ac:dyDescent="0.25">
      <c r="A2738" t="s">
        <v>1121</v>
      </c>
      <c r="B2738">
        <v>1981</v>
      </c>
      <c r="C2738" t="str">
        <f t="shared" si="85"/>
        <v>Pre-Drug 1970-1991</v>
      </c>
      <c r="D2738" t="s">
        <v>19</v>
      </c>
      <c r="E2738">
        <v>169</v>
      </c>
      <c r="F2738">
        <v>24</v>
      </c>
      <c r="G2738">
        <v>2</v>
      </c>
      <c r="H2738">
        <v>12</v>
      </c>
      <c r="I2738">
        <v>11</v>
      </c>
      <c r="J2738">
        <v>1</v>
      </c>
      <c r="K2738">
        <v>0</v>
      </c>
      <c r="L2738">
        <v>0</v>
      </c>
      <c r="M2738">
        <v>1</v>
      </c>
      <c r="Q2738">
        <v>44</v>
      </c>
      <c r="R2738">
        <v>5.54</v>
      </c>
      <c r="X2738">
        <v>15</v>
      </c>
      <c r="Y2738">
        <v>0.28000000000000003</v>
      </c>
      <c r="Z2738">
        <v>117</v>
      </c>
      <c r="AA2738">
        <f t="shared" si="84"/>
        <v>39</v>
      </c>
    </row>
    <row r="2739" spans="1:27" x14ac:dyDescent="0.25">
      <c r="A2739" t="s">
        <v>69</v>
      </c>
      <c r="B2739">
        <v>1982</v>
      </c>
      <c r="C2739" t="str">
        <f t="shared" si="85"/>
        <v>Pre-Drug 1970-1991</v>
      </c>
      <c r="D2739" t="s">
        <v>18</v>
      </c>
      <c r="E2739">
        <v>169</v>
      </c>
      <c r="F2739">
        <v>18</v>
      </c>
      <c r="G2739">
        <v>2</v>
      </c>
      <c r="H2739">
        <v>14</v>
      </c>
      <c r="I2739">
        <v>26</v>
      </c>
      <c r="J2739">
        <v>3</v>
      </c>
      <c r="K2739">
        <v>1</v>
      </c>
      <c r="L2739">
        <v>1</v>
      </c>
      <c r="M2739">
        <v>0</v>
      </c>
      <c r="Q2739">
        <v>41</v>
      </c>
      <c r="R2739">
        <v>4.1500000000000004</v>
      </c>
      <c r="X2739">
        <v>25</v>
      </c>
      <c r="Y2739">
        <v>0.28000000000000003</v>
      </c>
      <c r="Z2739">
        <v>117</v>
      </c>
      <c r="AA2739">
        <f t="shared" si="84"/>
        <v>39</v>
      </c>
    </row>
    <row r="2740" spans="1:27" x14ac:dyDescent="0.25">
      <c r="A2740" t="s">
        <v>1279</v>
      </c>
      <c r="B2740">
        <v>1992</v>
      </c>
      <c r="C2740" t="str">
        <f t="shared" si="85"/>
        <v>Pre-Drug 1970-1991</v>
      </c>
      <c r="D2740" t="s">
        <v>19</v>
      </c>
      <c r="E2740">
        <v>169</v>
      </c>
      <c r="F2740">
        <v>16</v>
      </c>
      <c r="G2740">
        <v>2</v>
      </c>
      <c r="H2740">
        <v>10</v>
      </c>
      <c r="I2740">
        <v>32</v>
      </c>
      <c r="J2740">
        <v>3</v>
      </c>
      <c r="K2740">
        <v>2</v>
      </c>
      <c r="L2740">
        <v>3</v>
      </c>
      <c r="M2740">
        <v>0</v>
      </c>
      <c r="Q2740">
        <v>41</v>
      </c>
      <c r="R2740">
        <v>3.69</v>
      </c>
      <c r="X2740">
        <v>16</v>
      </c>
      <c r="Y2740">
        <v>0.27</v>
      </c>
      <c r="Z2740">
        <v>117</v>
      </c>
      <c r="AA2740">
        <f t="shared" si="84"/>
        <v>39</v>
      </c>
    </row>
    <row r="2741" spans="1:27" x14ac:dyDescent="0.25">
      <c r="A2741" t="s">
        <v>740</v>
      </c>
      <c r="B2741">
        <v>1977</v>
      </c>
      <c r="C2741" t="str">
        <f t="shared" si="85"/>
        <v>Pre-Drug 1970-1991</v>
      </c>
      <c r="D2741" t="s">
        <v>18</v>
      </c>
      <c r="E2741">
        <v>169</v>
      </c>
      <c r="F2741">
        <v>20</v>
      </c>
      <c r="G2741">
        <v>7</v>
      </c>
      <c r="H2741">
        <v>16</v>
      </c>
      <c r="I2741">
        <v>6</v>
      </c>
      <c r="J2741">
        <v>0</v>
      </c>
      <c r="K2741">
        <v>2</v>
      </c>
      <c r="L2741">
        <v>2</v>
      </c>
      <c r="M2741">
        <v>1</v>
      </c>
      <c r="Q2741">
        <v>40</v>
      </c>
      <c r="R2741">
        <v>4.58</v>
      </c>
      <c r="X2741">
        <v>27</v>
      </c>
      <c r="Y2741">
        <v>0.26</v>
      </c>
      <c r="Z2741">
        <v>118</v>
      </c>
      <c r="AA2741">
        <f t="shared" si="84"/>
        <v>39.333333333333336</v>
      </c>
    </row>
    <row r="2742" spans="1:27" x14ac:dyDescent="0.25">
      <c r="A2742" t="s">
        <v>2455</v>
      </c>
      <c r="B2742">
        <v>2010</v>
      </c>
      <c r="C2742" t="str">
        <f t="shared" si="85"/>
        <v>Post Drug Era 2007-2012</v>
      </c>
      <c r="D2742" t="s">
        <v>19</v>
      </c>
      <c r="E2742">
        <v>169</v>
      </c>
      <c r="F2742">
        <v>24</v>
      </c>
      <c r="G2742">
        <v>4</v>
      </c>
      <c r="H2742">
        <v>20</v>
      </c>
      <c r="I2742">
        <v>32</v>
      </c>
      <c r="J2742">
        <v>0</v>
      </c>
      <c r="K2742">
        <v>5</v>
      </c>
      <c r="L2742">
        <v>0</v>
      </c>
      <c r="M2742">
        <v>0</v>
      </c>
      <c r="Q2742">
        <v>39</v>
      </c>
      <c r="R2742">
        <v>5.49</v>
      </c>
      <c r="X2742">
        <v>13</v>
      </c>
      <c r="Z2742">
        <v>118</v>
      </c>
      <c r="AA2742">
        <f t="shared" si="84"/>
        <v>39.333333333333336</v>
      </c>
    </row>
    <row r="2743" spans="1:27" x14ac:dyDescent="0.25">
      <c r="A2743" t="s">
        <v>617</v>
      </c>
      <c r="B2743">
        <v>1994</v>
      </c>
      <c r="C2743" t="str">
        <f t="shared" si="85"/>
        <v>Pre-Drug 1970-1991</v>
      </c>
      <c r="D2743" t="s">
        <v>18</v>
      </c>
      <c r="E2743">
        <v>169</v>
      </c>
      <c r="F2743">
        <v>24</v>
      </c>
      <c r="G2743">
        <v>6</v>
      </c>
      <c r="H2743">
        <v>7</v>
      </c>
      <c r="I2743">
        <v>26</v>
      </c>
      <c r="J2743">
        <v>0</v>
      </c>
      <c r="K2743">
        <v>2</v>
      </c>
      <c r="L2743">
        <v>3</v>
      </c>
      <c r="M2743">
        <v>0</v>
      </c>
      <c r="Q2743">
        <v>40</v>
      </c>
      <c r="R2743">
        <v>5.45</v>
      </c>
      <c r="X2743">
        <v>30</v>
      </c>
      <c r="Y2743">
        <v>0.25</v>
      </c>
      <c r="Z2743">
        <v>119</v>
      </c>
      <c r="AA2743">
        <f t="shared" si="84"/>
        <v>39.666666666666664</v>
      </c>
    </row>
    <row r="2744" spans="1:27" x14ac:dyDescent="0.25">
      <c r="A2744" t="s">
        <v>1978</v>
      </c>
      <c r="B2744">
        <v>2001</v>
      </c>
      <c r="C2744" t="str">
        <f t="shared" si="85"/>
        <v>Drug Era 1992-2006</v>
      </c>
      <c r="D2744" t="s">
        <v>18</v>
      </c>
      <c r="E2744">
        <v>169</v>
      </c>
      <c r="F2744">
        <v>16</v>
      </c>
      <c r="G2744">
        <v>2</v>
      </c>
      <c r="H2744">
        <v>24</v>
      </c>
      <c r="I2744">
        <v>36</v>
      </c>
      <c r="J2744">
        <v>7</v>
      </c>
      <c r="K2744">
        <v>0</v>
      </c>
      <c r="L2744">
        <v>1</v>
      </c>
      <c r="M2744">
        <v>0</v>
      </c>
      <c r="Q2744">
        <v>32</v>
      </c>
      <c r="R2744">
        <v>3.6</v>
      </c>
      <c r="X2744">
        <v>23</v>
      </c>
      <c r="Z2744">
        <v>120</v>
      </c>
      <c r="AA2744">
        <f t="shared" si="84"/>
        <v>40</v>
      </c>
    </row>
    <row r="2745" spans="1:27" x14ac:dyDescent="0.25">
      <c r="A2745" t="s">
        <v>1639</v>
      </c>
      <c r="B2745">
        <v>2010</v>
      </c>
      <c r="C2745" t="str">
        <f t="shared" si="85"/>
        <v>Post Drug Era 2007-2012</v>
      </c>
      <c r="D2745" t="s">
        <v>19</v>
      </c>
      <c r="E2745">
        <v>169</v>
      </c>
      <c r="F2745">
        <v>13</v>
      </c>
      <c r="G2745">
        <v>3</v>
      </c>
      <c r="H2745">
        <v>20</v>
      </c>
      <c r="I2745">
        <v>38</v>
      </c>
      <c r="J2745">
        <v>3</v>
      </c>
      <c r="K2745">
        <v>1</v>
      </c>
      <c r="L2745">
        <v>1</v>
      </c>
      <c r="M2745">
        <v>0</v>
      </c>
      <c r="Q2745">
        <v>34</v>
      </c>
      <c r="R2745">
        <v>2.93</v>
      </c>
      <c r="X2745">
        <v>31</v>
      </c>
      <c r="Z2745">
        <v>120</v>
      </c>
      <c r="AA2745">
        <f t="shared" si="84"/>
        <v>40</v>
      </c>
    </row>
    <row r="2746" spans="1:27" x14ac:dyDescent="0.25">
      <c r="A2746" t="s">
        <v>1868</v>
      </c>
      <c r="B2746">
        <v>2012</v>
      </c>
      <c r="C2746" t="str">
        <f t="shared" si="85"/>
        <v>Post Drug Era 2007-2012</v>
      </c>
      <c r="D2746" t="s">
        <v>19</v>
      </c>
      <c r="E2746">
        <v>169</v>
      </c>
      <c r="F2746">
        <v>15</v>
      </c>
      <c r="G2746">
        <v>3</v>
      </c>
      <c r="H2746">
        <v>20</v>
      </c>
      <c r="I2746">
        <v>51</v>
      </c>
      <c r="J2746">
        <v>1</v>
      </c>
      <c r="K2746">
        <v>1</v>
      </c>
      <c r="L2746">
        <v>2</v>
      </c>
      <c r="M2746">
        <v>0</v>
      </c>
      <c r="Q2746">
        <v>28</v>
      </c>
      <c r="R2746">
        <v>3.35</v>
      </c>
      <c r="X2746">
        <v>15</v>
      </c>
      <c r="Z2746">
        <v>121</v>
      </c>
      <c r="AA2746">
        <f t="shared" si="84"/>
        <v>40.333333333333336</v>
      </c>
    </row>
    <row r="2747" spans="1:27" x14ac:dyDescent="0.25">
      <c r="A2747" t="s">
        <v>371</v>
      </c>
      <c r="B2747">
        <v>1994</v>
      </c>
      <c r="C2747" t="str">
        <f t="shared" si="85"/>
        <v>Pre-Drug 1970-1991</v>
      </c>
      <c r="D2747" t="s">
        <v>18</v>
      </c>
      <c r="E2747">
        <v>169</v>
      </c>
      <c r="F2747">
        <v>19</v>
      </c>
      <c r="G2747">
        <v>8</v>
      </c>
      <c r="H2747">
        <v>13</v>
      </c>
      <c r="I2747">
        <v>22</v>
      </c>
      <c r="J2747">
        <v>1</v>
      </c>
      <c r="K2747">
        <v>1</v>
      </c>
      <c r="L2747">
        <v>1</v>
      </c>
      <c r="M2747">
        <v>0</v>
      </c>
      <c r="Q2747">
        <v>34</v>
      </c>
      <c r="R2747">
        <v>4.2</v>
      </c>
      <c r="X2747">
        <v>44</v>
      </c>
      <c r="Y2747">
        <v>0.21</v>
      </c>
      <c r="Z2747">
        <v>122</v>
      </c>
      <c r="AA2747">
        <f t="shared" si="84"/>
        <v>40.666666666666664</v>
      </c>
    </row>
    <row r="2748" spans="1:27" x14ac:dyDescent="0.25">
      <c r="A2748" t="s">
        <v>207</v>
      </c>
      <c r="B2748">
        <v>2000</v>
      </c>
      <c r="C2748" t="str">
        <f t="shared" si="85"/>
        <v>Drug Era 1992-2006</v>
      </c>
      <c r="D2748" t="s">
        <v>19</v>
      </c>
      <c r="E2748">
        <v>169</v>
      </c>
      <c r="F2748">
        <v>14</v>
      </c>
      <c r="G2748">
        <v>2</v>
      </c>
      <c r="H2748">
        <v>12</v>
      </c>
      <c r="I2748">
        <v>35</v>
      </c>
      <c r="J2748">
        <v>1</v>
      </c>
      <c r="K2748">
        <v>1</v>
      </c>
      <c r="L2748">
        <v>2</v>
      </c>
      <c r="M2748">
        <v>0</v>
      </c>
      <c r="Q2748">
        <v>34</v>
      </c>
      <c r="R2748">
        <v>3.1</v>
      </c>
      <c r="X2748">
        <v>21</v>
      </c>
      <c r="Y2748">
        <v>0</v>
      </c>
      <c r="Z2748">
        <v>122</v>
      </c>
      <c r="AA2748">
        <f t="shared" si="84"/>
        <v>40.666666666666664</v>
      </c>
    </row>
    <row r="2749" spans="1:27" x14ac:dyDescent="0.25">
      <c r="A2749" t="s">
        <v>580</v>
      </c>
      <c r="B2749">
        <v>2004</v>
      </c>
      <c r="C2749" t="str">
        <f t="shared" si="85"/>
        <v>Drug Era 1992-2006</v>
      </c>
      <c r="D2749" t="s">
        <v>19</v>
      </c>
      <c r="E2749">
        <v>169</v>
      </c>
      <c r="F2749">
        <v>15</v>
      </c>
      <c r="G2749">
        <v>4</v>
      </c>
      <c r="H2749">
        <v>18</v>
      </c>
      <c r="I2749">
        <v>40</v>
      </c>
      <c r="J2749">
        <v>1</v>
      </c>
      <c r="K2749">
        <v>1</v>
      </c>
      <c r="L2749">
        <v>1</v>
      </c>
      <c r="M2749">
        <v>1</v>
      </c>
      <c r="Q2749">
        <v>28</v>
      </c>
      <c r="R2749">
        <v>3.27</v>
      </c>
      <c r="X2749">
        <v>12</v>
      </c>
      <c r="Y2749">
        <v>0.19</v>
      </c>
      <c r="Z2749">
        <v>124</v>
      </c>
      <c r="AA2749">
        <f t="shared" si="84"/>
        <v>41.333333333333336</v>
      </c>
    </row>
    <row r="2750" spans="1:27" x14ac:dyDescent="0.25">
      <c r="A2750" t="s">
        <v>1732</v>
      </c>
      <c r="B2750">
        <v>1980</v>
      </c>
      <c r="C2750" t="str">
        <f t="shared" si="85"/>
        <v>Pre-Drug 1970-1991</v>
      </c>
      <c r="D2750" t="s">
        <v>18</v>
      </c>
      <c r="E2750">
        <v>169</v>
      </c>
      <c r="F2750">
        <v>20</v>
      </c>
      <c r="G2750">
        <v>1</v>
      </c>
      <c r="H2750">
        <v>9</v>
      </c>
      <c r="I2750">
        <v>23</v>
      </c>
      <c r="J2750">
        <v>1</v>
      </c>
      <c r="K2750">
        <v>1</v>
      </c>
      <c r="L2750">
        <v>0</v>
      </c>
      <c r="M2750">
        <v>0</v>
      </c>
      <c r="Q2750">
        <v>39</v>
      </c>
      <c r="R2750">
        <v>4.29</v>
      </c>
      <c r="X2750">
        <v>32</v>
      </c>
      <c r="Y2750">
        <v>0.24</v>
      </c>
      <c r="Z2750">
        <v>126</v>
      </c>
      <c r="AA2750">
        <f t="shared" si="84"/>
        <v>42</v>
      </c>
    </row>
    <row r="2751" spans="1:27" x14ac:dyDescent="0.25">
      <c r="A2751" t="s">
        <v>1039</v>
      </c>
      <c r="B2751">
        <v>2004</v>
      </c>
      <c r="C2751" t="str">
        <f t="shared" si="85"/>
        <v>Drug Era 1992-2006</v>
      </c>
      <c r="D2751" t="s">
        <v>18</v>
      </c>
      <c r="E2751">
        <v>169</v>
      </c>
      <c r="F2751">
        <v>6</v>
      </c>
      <c r="G2751">
        <v>2</v>
      </c>
      <c r="H2751">
        <v>6</v>
      </c>
      <c r="I2751">
        <v>55</v>
      </c>
      <c r="J2751">
        <v>0</v>
      </c>
      <c r="K2751">
        <v>4</v>
      </c>
      <c r="L2751">
        <v>1</v>
      </c>
      <c r="M2751">
        <v>0</v>
      </c>
      <c r="Q2751">
        <v>32</v>
      </c>
      <c r="R2751">
        <v>1.25</v>
      </c>
      <c r="X2751">
        <v>22</v>
      </c>
      <c r="Y2751">
        <v>0.2</v>
      </c>
      <c r="Z2751">
        <v>130</v>
      </c>
      <c r="AA2751">
        <f t="shared" si="84"/>
        <v>43.333333333333336</v>
      </c>
    </row>
    <row r="2752" spans="1:27" x14ac:dyDescent="0.25">
      <c r="A2752" t="s">
        <v>262</v>
      </c>
      <c r="B2752">
        <v>2007</v>
      </c>
      <c r="C2752" t="str">
        <f t="shared" si="85"/>
        <v>Post Drug Era 2007-2012</v>
      </c>
      <c r="D2752" t="s">
        <v>19</v>
      </c>
      <c r="E2752">
        <v>170</v>
      </c>
      <c r="F2752">
        <v>31</v>
      </c>
      <c r="G2752">
        <v>3</v>
      </c>
      <c r="H2752">
        <v>14</v>
      </c>
      <c r="I2752">
        <v>30</v>
      </c>
      <c r="J2752">
        <v>0</v>
      </c>
      <c r="K2752">
        <v>1</v>
      </c>
      <c r="L2752">
        <v>3</v>
      </c>
      <c r="M2752">
        <v>0</v>
      </c>
      <c r="Q2752">
        <v>52</v>
      </c>
      <c r="R2752">
        <v>8.1300000000000008</v>
      </c>
      <c r="X2752">
        <v>17</v>
      </c>
      <c r="Z2752">
        <v>103</v>
      </c>
      <c r="AA2752">
        <f t="shared" si="84"/>
        <v>34.333333333333336</v>
      </c>
    </row>
    <row r="2753" spans="1:27" x14ac:dyDescent="0.25">
      <c r="A2753" t="s">
        <v>969</v>
      </c>
      <c r="B2753">
        <v>1977</v>
      </c>
      <c r="C2753" t="str">
        <f t="shared" si="85"/>
        <v>Pre-Drug 1970-1991</v>
      </c>
      <c r="D2753" t="s">
        <v>19</v>
      </c>
      <c r="E2753">
        <v>170</v>
      </c>
      <c r="F2753">
        <v>35</v>
      </c>
      <c r="G2753">
        <v>8</v>
      </c>
      <c r="H2753">
        <v>8</v>
      </c>
      <c r="I2753">
        <v>21</v>
      </c>
      <c r="J2753">
        <v>0</v>
      </c>
      <c r="K2753">
        <v>3</v>
      </c>
      <c r="L2753">
        <v>3</v>
      </c>
      <c r="M2753">
        <v>0</v>
      </c>
      <c r="Q2753">
        <v>57</v>
      </c>
      <c r="R2753">
        <v>9</v>
      </c>
      <c r="X2753">
        <v>13</v>
      </c>
      <c r="Y2753">
        <v>0.36</v>
      </c>
      <c r="Z2753">
        <v>105</v>
      </c>
      <c r="AA2753">
        <f t="shared" si="84"/>
        <v>35</v>
      </c>
    </row>
    <row r="2754" spans="1:27" x14ac:dyDescent="0.25">
      <c r="A2754" t="s">
        <v>1901</v>
      </c>
      <c r="B2754">
        <v>1979</v>
      </c>
      <c r="C2754" t="str">
        <f t="shared" si="85"/>
        <v>Pre-Drug 1970-1991</v>
      </c>
      <c r="D2754" t="s">
        <v>18</v>
      </c>
      <c r="E2754">
        <v>170</v>
      </c>
      <c r="F2754">
        <v>30</v>
      </c>
      <c r="G2754">
        <v>5</v>
      </c>
      <c r="H2754">
        <v>14</v>
      </c>
      <c r="I2754">
        <v>16</v>
      </c>
      <c r="J2754">
        <v>6</v>
      </c>
      <c r="K2754">
        <v>1</v>
      </c>
      <c r="L2754">
        <v>2</v>
      </c>
      <c r="M2754">
        <v>0</v>
      </c>
      <c r="Q2754">
        <v>53</v>
      </c>
      <c r="R2754">
        <v>7.71</v>
      </c>
      <c r="X2754">
        <v>6</v>
      </c>
      <c r="Y2754">
        <v>0.35</v>
      </c>
      <c r="Z2754">
        <v>105</v>
      </c>
      <c r="AA2754">
        <f t="shared" ref="AA2754:AA2817" si="86">Z2754/3</f>
        <v>35</v>
      </c>
    </row>
    <row r="2755" spans="1:27" x14ac:dyDescent="0.25">
      <c r="A2755" t="s">
        <v>389</v>
      </c>
      <c r="B2755">
        <v>2007</v>
      </c>
      <c r="C2755" t="str">
        <f t="shared" ref="C2755:C2818" si="87">IF(B2755&lt;1997,"Pre-Drug 1970-1991",IF(B2755&lt;=2006,"Drug Era 1992-2006","Post Drug Era 2007-2012"))</f>
        <v>Post Drug Era 2007-2012</v>
      </c>
      <c r="D2755" t="s">
        <v>19</v>
      </c>
      <c r="E2755">
        <v>170</v>
      </c>
      <c r="F2755">
        <v>20</v>
      </c>
      <c r="G2755">
        <v>5</v>
      </c>
      <c r="H2755">
        <v>24</v>
      </c>
      <c r="I2755">
        <v>18</v>
      </c>
      <c r="J2755">
        <v>1</v>
      </c>
      <c r="K2755">
        <v>3</v>
      </c>
      <c r="L2755">
        <v>3</v>
      </c>
      <c r="M2755">
        <v>0</v>
      </c>
      <c r="Q2755">
        <v>36</v>
      </c>
      <c r="R2755">
        <v>5.05</v>
      </c>
      <c r="X2755">
        <v>21</v>
      </c>
      <c r="Z2755">
        <v>107</v>
      </c>
      <c r="AA2755">
        <f t="shared" si="86"/>
        <v>35.666666666666664</v>
      </c>
    </row>
    <row r="2756" spans="1:27" x14ac:dyDescent="0.25">
      <c r="A2756" t="s">
        <v>696</v>
      </c>
      <c r="B2756">
        <v>2005</v>
      </c>
      <c r="C2756" t="str">
        <f t="shared" si="87"/>
        <v>Drug Era 1992-2006</v>
      </c>
      <c r="D2756" t="s">
        <v>18</v>
      </c>
      <c r="E2756">
        <v>170</v>
      </c>
      <c r="F2756">
        <v>27</v>
      </c>
      <c r="G2756">
        <v>4</v>
      </c>
      <c r="H2756">
        <v>25</v>
      </c>
      <c r="I2756">
        <v>16</v>
      </c>
      <c r="J2756">
        <v>3</v>
      </c>
      <c r="K2756">
        <v>1</v>
      </c>
      <c r="L2756">
        <v>1</v>
      </c>
      <c r="M2756">
        <v>0</v>
      </c>
      <c r="Q2756">
        <v>41</v>
      </c>
      <c r="R2756">
        <v>6.75</v>
      </c>
      <c r="X2756">
        <v>30</v>
      </c>
      <c r="Z2756">
        <v>108</v>
      </c>
      <c r="AA2756">
        <f t="shared" si="86"/>
        <v>36</v>
      </c>
    </row>
    <row r="2757" spans="1:27" x14ac:dyDescent="0.25">
      <c r="A2757" t="s">
        <v>182</v>
      </c>
      <c r="B2757">
        <v>1981</v>
      </c>
      <c r="C2757" t="str">
        <f t="shared" si="87"/>
        <v>Pre-Drug 1970-1991</v>
      </c>
      <c r="D2757" t="s">
        <v>19</v>
      </c>
      <c r="E2757">
        <v>170</v>
      </c>
      <c r="F2757">
        <v>16</v>
      </c>
      <c r="G2757">
        <v>3</v>
      </c>
      <c r="H2757">
        <v>14</v>
      </c>
      <c r="I2757">
        <v>12</v>
      </c>
      <c r="J2757">
        <v>1</v>
      </c>
      <c r="K2757">
        <v>1</v>
      </c>
      <c r="L2757">
        <v>1</v>
      </c>
      <c r="M2757">
        <v>0</v>
      </c>
      <c r="Q2757">
        <v>45</v>
      </c>
      <c r="R2757">
        <v>3.96</v>
      </c>
      <c r="X2757">
        <v>15</v>
      </c>
      <c r="Y2757">
        <v>0.28999999999999998</v>
      </c>
      <c r="Z2757">
        <v>109</v>
      </c>
      <c r="AA2757">
        <f t="shared" si="86"/>
        <v>36.333333333333336</v>
      </c>
    </row>
    <row r="2758" spans="1:27" x14ac:dyDescent="0.25">
      <c r="A2758" t="s">
        <v>2247</v>
      </c>
      <c r="B2758">
        <v>2001</v>
      </c>
      <c r="C2758" t="str">
        <f t="shared" si="87"/>
        <v>Drug Era 1992-2006</v>
      </c>
      <c r="D2758" t="s">
        <v>18</v>
      </c>
      <c r="E2758">
        <v>170</v>
      </c>
      <c r="F2758">
        <v>15</v>
      </c>
      <c r="G2758">
        <v>4</v>
      </c>
      <c r="H2758">
        <v>19</v>
      </c>
      <c r="I2758">
        <v>28</v>
      </c>
      <c r="J2758">
        <v>0</v>
      </c>
      <c r="K2758">
        <v>0</v>
      </c>
      <c r="L2758">
        <v>0</v>
      </c>
      <c r="M2758">
        <v>1</v>
      </c>
      <c r="Q2758">
        <v>41</v>
      </c>
      <c r="R2758">
        <v>3.72</v>
      </c>
      <c r="X2758">
        <v>26</v>
      </c>
      <c r="Z2758">
        <v>109</v>
      </c>
      <c r="AA2758">
        <f t="shared" si="86"/>
        <v>36.333333333333336</v>
      </c>
    </row>
    <row r="2759" spans="1:27" x14ac:dyDescent="0.25">
      <c r="A2759" t="s">
        <v>1375</v>
      </c>
      <c r="B2759">
        <v>2004</v>
      </c>
      <c r="C2759" t="str">
        <f t="shared" si="87"/>
        <v>Drug Era 1992-2006</v>
      </c>
      <c r="D2759" t="s">
        <v>19</v>
      </c>
      <c r="E2759">
        <v>170</v>
      </c>
      <c r="F2759">
        <v>34</v>
      </c>
      <c r="G2759">
        <v>6</v>
      </c>
      <c r="H2759">
        <v>14</v>
      </c>
      <c r="I2759">
        <v>21</v>
      </c>
      <c r="J2759">
        <v>2</v>
      </c>
      <c r="K2759">
        <v>0</v>
      </c>
      <c r="L2759">
        <v>4</v>
      </c>
      <c r="M2759">
        <v>0</v>
      </c>
      <c r="Q2759">
        <v>45</v>
      </c>
      <c r="R2759">
        <v>8.42</v>
      </c>
      <c r="X2759">
        <v>34</v>
      </c>
      <c r="Y2759">
        <v>0.28999999999999998</v>
      </c>
      <c r="Z2759">
        <v>109</v>
      </c>
      <c r="AA2759">
        <f t="shared" si="86"/>
        <v>36.333333333333336</v>
      </c>
    </row>
    <row r="2760" spans="1:27" x14ac:dyDescent="0.25">
      <c r="A2760" t="s">
        <v>1076</v>
      </c>
      <c r="B2760">
        <v>1993</v>
      </c>
      <c r="C2760" t="str">
        <f t="shared" si="87"/>
        <v>Pre-Drug 1970-1991</v>
      </c>
      <c r="D2760" t="s">
        <v>19</v>
      </c>
      <c r="E2760">
        <v>170</v>
      </c>
      <c r="F2760">
        <v>25</v>
      </c>
      <c r="G2760">
        <v>4</v>
      </c>
      <c r="H2760">
        <v>13</v>
      </c>
      <c r="I2760">
        <v>15</v>
      </c>
      <c r="J2760">
        <v>5</v>
      </c>
      <c r="K2760">
        <v>2</v>
      </c>
      <c r="L2760">
        <v>2</v>
      </c>
      <c r="M2760">
        <v>1</v>
      </c>
      <c r="Q2760">
        <v>48</v>
      </c>
      <c r="R2760">
        <v>6.14</v>
      </c>
      <c r="X2760">
        <v>25</v>
      </c>
      <c r="Y2760">
        <v>0.32</v>
      </c>
      <c r="Z2760">
        <v>110</v>
      </c>
      <c r="AA2760">
        <f t="shared" si="86"/>
        <v>36.666666666666664</v>
      </c>
    </row>
    <row r="2761" spans="1:27" x14ac:dyDescent="0.25">
      <c r="A2761" t="s">
        <v>2677</v>
      </c>
      <c r="B2761">
        <v>1976</v>
      </c>
      <c r="C2761" t="str">
        <f t="shared" si="87"/>
        <v>Pre-Drug 1970-1991</v>
      </c>
      <c r="D2761" t="s">
        <v>18</v>
      </c>
      <c r="E2761">
        <v>170</v>
      </c>
      <c r="F2761">
        <v>20</v>
      </c>
      <c r="G2761">
        <v>2</v>
      </c>
      <c r="H2761">
        <v>16</v>
      </c>
      <c r="I2761">
        <v>19</v>
      </c>
      <c r="J2761">
        <v>1</v>
      </c>
      <c r="K2761">
        <v>1</v>
      </c>
      <c r="L2761">
        <v>1</v>
      </c>
      <c r="M2761">
        <v>2</v>
      </c>
      <c r="Q2761">
        <v>45</v>
      </c>
      <c r="R2761">
        <v>4.8600000000000003</v>
      </c>
      <c r="X2761">
        <v>21</v>
      </c>
      <c r="Y2761">
        <v>0.3</v>
      </c>
      <c r="Z2761">
        <v>111</v>
      </c>
      <c r="AA2761">
        <f t="shared" si="86"/>
        <v>37</v>
      </c>
    </row>
    <row r="2762" spans="1:27" x14ac:dyDescent="0.25">
      <c r="A2762" t="s">
        <v>1134</v>
      </c>
      <c r="B2762">
        <v>1977</v>
      </c>
      <c r="C2762" t="str">
        <f t="shared" si="87"/>
        <v>Pre-Drug 1970-1991</v>
      </c>
      <c r="D2762" t="s">
        <v>18</v>
      </c>
      <c r="E2762">
        <v>170</v>
      </c>
      <c r="F2762">
        <v>20</v>
      </c>
      <c r="G2762">
        <v>7</v>
      </c>
      <c r="H2762">
        <v>17</v>
      </c>
      <c r="I2762">
        <v>21</v>
      </c>
      <c r="J2762">
        <v>0</v>
      </c>
      <c r="K2762">
        <v>3</v>
      </c>
      <c r="L2762">
        <v>0</v>
      </c>
      <c r="M2762">
        <v>0</v>
      </c>
      <c r="Q2762">
        <v>43</v>
      </c>
      <c r="R2762">
        <v>4.8600000000000003</v>
      </c>
      <c r="X2762">
        <v>30</v>
      </c>
      <c r="Y2762">
        <v>0.28999999999999998</v>
      </c>
      <c r="Z2762">
        <v>111</v>
      </c>
      <c r="AA2762">
        <f t="shared" si="86"/>
        <v>37</v>
      </c>
    </row>
    <row r="2763" spans="1:27" x14ac:dyDescent="0.25">
      <c r="A2763" t="s">
        <v>2043</v>
      </c>
      <c r="B2763">
        <v>1983</v>
      </c>
      <c r="C2763" t="str">
        <f t="shared" si="87"/>
        <v>Pre-Drug 1970-1991</v>
      </c>
      <c r="D2763" t="s">
        <v>19</v>
      </c>
      <c r="E2763">
        <v>170</v>
      </c>
      <c r="F2763">
        <v>18</v>
      </c>
      <c r="G2763">
        <v>3</v>
      </c>
      <c r="H2763">
        <v>22</v>
      </c>
      <c r="I2763">
        <v>35</v>
      </c>
      <c r="J2763">
        <v>1</v>
      </c>
      <c r="K2763">
        <v>0</v>
      </c>
      <c r="L2763">
        <v>3</v>
      </c>
      <c r="M2763">
        <v>2</v>
      </c>
      <c r="Q2763">
        <v>40</v>
      </c>
      <c r="R2763">
        <v>4.38</v>
      </c>
      <c r="X2763">
        <v>28</v>
      </c>
      <c r="Y2763">
        <v>0.27</v>
      </c>
      <c r="Z2763">
        <v>111</v>
      </c>
      <c r="AA2763">
        <f t="shared" si="86"/>
        <v>37</v>
      </c>
    </row>
    <row r="2764" spans="1:27" x14ac:dyDescent="0.25">
      <c r="A2764" t="s">
        <v>1254</v>
      </c>
      <c r="B2764">
        <v>1975</v>
      </c>
      <c r="C2764" t="str">
        <f t="shared" si="87"/>
        <v>Pre-Drug 1970-1991</v>
      </c>
      <c r="D2764" t="s">
        <v>19</v>
      </c>
      <c r="E2764">
        <v>170</v>
      </c>
      <c r="F2764">
        <v>20</v>
      </c>
      <c r="G2764">
        <v>3</v>
      </c>
      <c r="H2764">
        <v>15</v>
      </c>
      <c r="I2764">
        <v>30</v>
      </c>
      <c r="J2764">
        <v>1</v>
      </c>
      <c r="K2764">
        <v>0</v>
      </c>
      <c r="L2764">
        <v>0</v>
      </c>
      <c r="M2764">
        <v>0</v>
      </c>
      <c r="Q2764">
        <v>41</v>
      </c>
      <c r="R2764">
        <v>4.82</v>
      </c>
      <c r="X2764">
        <v>22</v>
      </c>
      <c r="Y2764">
        <v>0.27</v>
      </c>
      <c r="Z2764">
        <v>112</v>
      </c>
      <c r="AA2764">
        <f t="shared" si="86"/>
        <v>37.333333333333336</v>
      </c>
    </row>
    <row r="2765" spans="1:27" x14ac:dyDescent="0.25">
      <c r="A2765" t="s">
        <v>2190</v>
      </c>
      <c r="B2765">
        <v>1975</v>
      </c>
      <c r="C2765" t="str">
        <f t="shared" si="87"/>
        <v>Pre-Drug 1970-1991</v>
      </c>
      <c r="D2765" t="s">
        <v>19</v>
      </c>
      <c r="E2765">
        <v>170</v>
      </c>
      <c r="F2765">
        <v>28</v>
      </c>
      <c r="G2765">
        <v>8</v>
      </c>
      <c r="H2765">
        <v>18</v>
      </c>
      <c r="I2765">
        <v>11</v>
      </c>
      <c r="J2765">
        <v>5</v>
      </c>
      <c r="K2765">
        <v>0</v>
      </c>
      <c r="L2765">
        <v>0</v>
      </c>
      <c r="M2765">
        <v>0</v>
      </c>
      <c r="Q2765">
        <v>46</v>
      </c>
      <c r="R2765">
        <v>6.69</v>
      </c>
      <c r="X2765">
        <v>36</v>
      </c>
      <c r="Y2765">
        <v>0.3</v>
      </c>
      <c r="Z2765">
        <v>113</v>
      </c>
      <c r="AA2765">
        <f t="shared" si="86"/>
        <v>37.666666666666664</v>
      </c>
    </row>
    <row r="2766" spans="1:27" x14ac:dyDescent="0.25">
      <c r="A2766" t="s">
        <v>2651</v>
      </c>
      <c r="B2766">
        <v>2003</v>
      </c>
      <c r="C2766" t="str">
        <f t="shared" si="87"/>
        <v>Drug Era 1992-2006</v>
      </c>
      <c r="D2766" t="s">
        <v>18</v>
      </c>
      <c r="E2766">
        <v>170</v>
      </c>
      <c r="F2766">
        <v>22</v>
      </c>
      <c r="G2766">
        <v>11</v>
      </c>
      <c r="H2766">
        <v>18</v>
      </c>
      <c r="I2766">
        <v>35</v>
      </c>
      <c r="J2766">
        <v>2</v>
      </c>
      <c r="K2766">
        <v>5</v>
      </c>
      <c r="L2766">
        <v>2</v>
      </c>
      <c r="M2766">
        <v>0</v>
      </c>
      <c r="Q2766">
        <v>42</v>
      </c>
      <c r="R2766">
        <v>5.26</v>
      </c>
      <c r="X2766">
        <v>17</v>
      </c>
      <c r="Y2766">
        <v>0.28000000000000003</v>
      </c>
      <c r="Z2766">
        <v>113</v>
      </c>
      <c r="AA2766">
        <f t="shared" si="86"/>
        <v>37.666666666666664</v>
      </c>
    </row>
    <row r="2767" spans="1:27" x14ac:dyDescent="0.25">
      <c r="A2767" t="s">
        <v>1602</v>
      </c>
      <c r="B2767">
        <v>2007</v>
      </c>
      <c r="C2767" t="str">
        <f t="shared" si="87"/>
        <v>Post Drug Era 2007-2012</v>
      </c>
      <c r="D2767" t="s">
        <v>19</v>
      </c>
      <c r="E2767">
        <v>170</v>
      </c>
      <c r="F2767">
        <v>27</v>
      </c>
      <c r="G2767">
        <v>7</v>
      </c>
      <c r="H2767">
        <v>14</v>
      </c>
      <c r="I2767">
        <v>23</v>
      </c>
      <c r="J2767">
        <v>3</v>
      </c>
      <c r="K2767">
        <v>1</v>
      </c>
      <c r="L2767">
        <v>3</v>
      </c>
      <c r="M2767">
        <v>1</v>
      </c>
      <c r="Q2767">
        <v>44</v>
      </c>
      <c r="R2767">
        <v>6.45</v>
      </c>
      <c r="X2767">
        <v>13</v>
      </c>
      <c r="Z2767">
        <v>113</v>
      </c>
      <c r="AA2767">
        <f t="shared" si="86"/>
        <v>37.666666666666664</v>
      </c>
    </row>
    <row r="2768" spans="1:27" x14ac:dyDescent="0.25">
      <c r="A2768" t="s">
        <v>1986</v>
      </c>
      <c r="B2768">
        <v>1971</v>
      </c>
      <c r="C2768" t="str">
        <f t="shared" si="87"/>
        <v>Pre-Drug 1970-1991</v>
      </c>
      <c r="D2768" t="s">
        <v>19</v>
      </c>
      <c r="E2768">
        <v>170</v>
      </c>
      <c r="F2768">
        <v>28</v>
      </c>
      <c r="G2768">
        <v>4</v>
      </c>
      <c r="H2768">
        <v>20</v>
      </c>
      <c r="I2768">
        <v>9</v>
      </c>
      <c r="J2768">
        <v>1</v>
      </c>
      <c r="K2768">
        <v>1</v>
      </c>
      <c r="L2768">
        <v>0</v>
      </c>
      <c r="M2768">
        <v>0</v>
      </c>
      <c r="Q2768">
        <v>46</v>
      </c>
      <c r="R2768">
        <v>6.63</v>
      </c>
      <c r="X2768">
        <v>9</v>
      </c>
      <c r="Y2768">
        <v>0.31</v>
      </c>
      <c r="Z2768">
        <v>114</v>
      </c>
      <c r="AA2768">
        <f t="shared" si="86"/>
        <v>38</v>
      </c>
    </row>
    <row r="2769" spans="1:27" x14ac:dyDescent="0.25">
      <c r="A2769" t="s">
        <v>2388</v>
      </c>
      <c r="B2769">
        <v>1979</v>
      </c>
      <c r="C2769" t="str">
        <f t="shared" si="87"/>
        <v>Pre-Drug 1970-1991</v>
      </c>
      <c r="D2769" t="s">
        <v>18</v>
      </c>
      <c r="E2769">
        <v>170</v>
      </c>
      <c r="F2769">
        <v>14</v>
      </c>
      <c r="G2769">
        <v>1</v>
      </c>
      <c r="H2769">
        <v>12</v>
      </c>
      <c r="I2769">
        <v>15</v>
      </c>
      <c r="J2769">
        <v>4</v>
      </c>
      <c r="K2769">
        <v>0</v>
      </c>
      <c r="L2769">
        <v>1</v>
      </c>
      <c r="M2769">
        <v>0</v>
      </c>
      <c r="Q2769">
        <v>47</v>
      </c>
      <c r="R2769">
        <v>3.26</v>
      </c>
      <c r="X2769">
        <v>14</v>
      </c>
      <c r="Y2769">
        <v>0.31</v>
      </c>
      <c r="Z2769">
        <v>116</v>
      </c>
      <c r="AA2769">
        <f t="shared" si="86"/>
        <v>38.666666666666664</v>
      </c>
    </row>
    <row r="2770" spans="1:27" x14ac:dyDescent="0.25">
      <c r="A2770" t="s">
        <v>695</v>
      </c>
      <c r="B2770">
        <v>1986</v>
      </c>
      <c r="C2770" t="str">
        <f t="shared" si="87"/>
        <v>Pre-Drug 1970-1991</v>
      </c>
      <c r="D2770" t="s">
        <v>18</v>
      </c>
      <c r="E2770">
        <v>170</v>
      </c>
      <c r="F2770">
        <v>14</v>
      </c>
      <c r="G2770">
        <v>1</v>
      </c>
      <c r="H2770">
        <v>11</v>
      </c>
      <c r="I2770">
        <v>33</v>
      </c>
      <c r="J2770">
        <v>3</v>
      </c>
      <c r="K2770">
        <v>0</v>
      </c>
      <c r="L2770">
        <v>1</v>
      </c>
      <c r="M2770">
        <v>0</v>
      </c>
      <c r="Q2770">
        <v>42</v>
      </c>
      <c r="R2770">
        <v>3.26</v>
      </c>
      <c r="X2770">
        <v>12</v>
      </c>
      <c r="Y2770">
        <v>0.27</v>
      </c>
      <c r="Z2770">
        <v>116</v>
      </c>
      <c r="AA2770">
        <f t="shared" si="86"/>
        <v>38.666666666666664</v>
      </c>
    </row>
    <row r="2771" spans="1:27" x14ac:dyDescent="0.25">
      <c r="A2771" t="s">
        <v>2341</v>
      </c>
      <c r="B2771">
        <v>1998</v>
      </c>
      <c r="C2771" t="str">
        <f t="shared" si="87"/>
        <v>Drug Era 1992-2006</v>
      </c>
      <c r="D2771" t="s">
        <v>18</v>
      </c>
      <c r="E2771">
        <v>170</v>
      </c>
      <c r="F2771">
        <v>19</v>
      </c>
      <c r="G2771">
        <v>2</v>
      </c>
      <c r="H2771">
        <v>27</v>
      </c>
      <c r="I2771">
        <v>44</v>
      </c>
      <c r="J2771">
        <v>1</v>
      </c>
      <c r="K2771">
        <v>5</v>
      </c>
      <c r="L2771">
        <v>1</v>
      </c>
      <c r="M2771">
        <v>0</v>
      </c>
      <c r="Q2771">
        <v>35</v>
      </c>
      <c r="R2771">
        <v>4.42</v>
      </c>
      <c r="X2771">
        <v>25</v>
      </c>
      <c r="Z2771">
        <v>116</v>
      </c>
      <c r="AA2771">
        <f t="shared" si="86"/>
        <v>38.666666666666664</v>
      </c>
    </row>
    <row r="2772" spans="1:27" x14ac:dyDescent="0.25">
      <c r="A2772" t="s">
        <v>582</v>
      </c>
      <c r="B2772">
        <v>2006</v>
      </c>
      <c r="C2772" t="str">
        <f t="shared" si="87"/>
        <v>Drug Era 1992-2006</v>
      </c>
      <c r="D2772" t="s">
        <v>19</v>
      </c>
      <c r="E2772">
        <v>170</v>
      </c>
      <c r="F2772">
        <v>21</v>
      </c>
      <c r="G2772">
        <v>6</v>
      </c>
      <c r="H2772">
        <v>14</v>
      </c>
      <c r="I2772">
        <v>25</v>
      </c>
      <c r="J2772">
        <v>2</v>
      </c>
      <c r="K2772">
        <v>6</v>
      </c>
      <c r="L2772">
        <v>1</v>
      </c>
      <c r="M2772">
        <v>0</v>
      </c>
      <c r="Q2772">
        <v>46</v>
      </c>
      <c r="R2772">
        <v>4.8899999999999997</v>
      </c>
      <c r="X2772">
        <v>22</v>
      </c>
      <c r="Z2772">
        <v>116</v>
      </c>
      <c r="AA2772">
        <f t="shared" si="86"/>
        <v>38.666666666666664</v>
      </c>
    </row>
    <row r="2773" spans="1:27" x14ac:dyDescent="0.25">
      <c r="A2773" t="s">
        <v>427</v>
      </c>
      <c r="B2773">
        <v>2010</v>
      </c>
      <c r="C2773" t="str">
        <f t="shared" si="87"/>
        <v>Post Drug Era 2007-2012</v>
      </c>
      <c r="D2773" t="s">
        <v>18</v>
      </c>
      <c r="E2773">
        <v>170</v>
      </c>
      <c r="F2773">
        <v>15</v>
      </c>
      <c r="G2773">
        <v>4</v>
      </c>
      <c r="H2773">
        <v>20</v>
      </c>
      <c r="I2773">
        <v>29</v>
      </c>
      <c r="J2773">
        <v>0</v>
      </c>
      <c r="K2773">
        <v>2</v>
      </c>
      <c r="L2773">
        <v>0</v>
      </c>
      <c r="M2773">
        <v>0</v>
      </c>
      <c r="Q2773">
        <v>40</v>
      </c>
      <c r="R2773">
        <v>3.49</v>
      </c>
      <c r="X2773">
        <v>23</v>
      </c>
      <c r="Z2773">
        <v>116</v>
      </c>
      <c r="AA2773">
        <f t="shared" si="86"/>
        <v>38.666666666666664</v>
      </c>
    </row>
    <row r="2774" spans="1:27" x14ac:dyDescent="0.25">
      <c r="A2774" t="s">
        <v>1852</v>
      </c>
      <c r="B2774">
        <v>2007</v>
      </c>
      <c r="C2774" t="str">
        <f t="shared" si="87"/>
        <v>Post Drug Era 2007-2012</v>
      </c>
      <c r="D2774" t="s">
        <v>18</v>
      </c>
      <c r="E2774">
        <v>170</v>
      </c>
      <c r="F2774">
        <v>24</v>
      </c>
      <c r="G2774">
        <v>6</v>
      </c>
      <c r="H2774">
        <v>19</v>
      </c>
      <c r="I2774">
        <v>20</v>
      </c>
      <c r="J2774">
        <v>2</v>
      </c>
      <c r="K2774">
        <v>3</v>
      </c>
      <c r="L2774">
        <v>2</v>
      </c>
      <c r="M2774">
        <v>0</v>
      </c>
      <c r="Q2774">
        <v>34</v>
      </c>
      <c r="R2774">
        <v>5.54</v>
      </c>
      <c r="X2774">
        <v>30</v>
      </c>
      <c r="Z2774">
        <v>117</v>
      </c>
      <c r="AA2774">
        <f t="shared" si="86"/>
        <v>39</v>
      </c>
    </row>
    <row r="2775" spans="1:27" x14ac:dyDescent="0.25">
      <c r="A2775" t="s">
        <v>2682</v>
      </c>
      <c r="B2775">
        <v>1981</v>
      </c>
      <c r="C2775" t="str">
        <f t="shared" si="87"/>
        <v>Pre-Drug 1970-1991</v>
      </c>
      <c r="D2775" t="s">
        <v>18</v>
      </c>
      <c r="E2775">
        <v>170</v>
      </c>
      <c r="F2775">
        <v>16</v>
      </c>
      <c r="G2775">
        <v>3</v>
      </c>
      <c r="H2775">
        <v>8</v>
      </c>
      <c r="I2775">
        <v>18</v>
      </c>
      <c r="J2775">
        <v>0</v>
      </c>
      <c r="K2775">
        <v>1</v>
      </c>
      <c r="L2775">
        <v>1</v>
      </c>
      <c r="M2775">
        <v>0</v>
      </c>
      <c r="Q2775">
        <v>46</v>
      </c>
      <c r="R2775">
        <v>3.66</v>
      </c>
      <c r="X2775">
        <v>6</v>
      </c>
      <c r="Y2775">
        <v>0.28999999999999998</v>
      </c>
      <c r="Z2775">
        <v>118</v>
      </c>
      <c r="AA2775">
        <f t="shared" si="86"/>
        <v>39.333333333333336</v>
      </c>
    </row>
    <row r="2776" spans="1:27" x14ac:dyDescent="0.25">
      <c r="A2776" t="s">
        <v>2514</v>
      </c>
      <c r="B2776">
        <v>1995</v>
      </c>
      <c r="C2776" t="str">
        <f t="shared" si="87"/>
        <v>Pre-Drug 1970-1991</v>
      </c>
      <c r="D2776" t="s">
        <v>19</v>
      </c>
      <c r="E2776">
        <v>170</v>
      </c>
      <c r="F2776">
        <v>18</v>
      </c>
      <c r="G2776">
        <v>6</v>
      </c>
      <c r="H2776">
        <v>4</v>
      </c>
      <c r="I2776">
        <v>23</v>
      </c>
      <c r="J2776">
        <v>1</v>
      </c>
      <c r="K2776">
        <v>0</v>
      </c>
      <c r="L2776">
        <v>2</v>
      </c>
      <c r="M2776">
        <v>1</v>
      </c>
      <c r="Q2776">
        <v>48</v>
      </c>
      <c r="R2776">
        <v>4.12</v>
      </c>
      <c r="X2776">
        <v>21</v>
      </c>
      <c r="Y2776">
        <v>0.28000000000000003</v>
      </c>
      <c r="Z2776">
        <v>118</v>
      </c>
      <c r="AA2776">
        <f t="shared" si="86"/>
        <v>39.333333333333336</v>
      </c>
    </row>
    <row r="2777" spans="1:27" x14ac:dyDescent="0.25">
      <c r="A2777" t="s">
        <v>1617</v>
      </c>
      <c r="B2777">
        <v>1978</v>
      </c>
      <c r="C2777" t="str">
        <f t="shared" si="87"/>
        <v>Pre-Drug 1970-1991</v>
      </c>
      <c r="D2777" t="s">
        <v>19</v>
      </c>
      <c r="E2777">
        <v>170</v>
      </c>
      <c r="F2777">
        <v>16</v>
      </c>
      <c r="G2777">
        <v>2</v>
      </c>
      <c r="H2777">
        <v>15</v>
      </c>
      <c r="I2777">
        <v>25</v>
      </c>
      <c r="J2777">
        <v>7</v>
      </c>
      <c r="K2777">
        <v>2</v>
      </c>
      <c r="L2777">
        <v>2</v>
      </c>
      <c r="M2777">
        <v>0</v>
      </c>
      <c r="Q2777">
        <v>41</v>
      </c>
      <c r="R2777">
        <v>3.63</v>
      </c>
      <c r="X2777">
        <v>18</v>
      </c>
      <c r="Y2777">
        <v>0.27</v>
      </c>
      <c r="Z2777">
        <v>119</v>
      </c>
      <c r="AA2777">
        <f t="shared" si="86"/>
        <v>39.666666666666664</v>
      </c>
    </row>
    <row r="2778" spans="1:27" x14ac:dyDescent="0.25">
      <c r="A2778" t="s">
        <v>1910</v>
      </c>
      <c r="B2778">
        <v>1989</v>
      </c>
      <c r="C2778" t="str">
        <f t="shared" si="87"/>
        <v>Pre-Drug 1970-1991</v>
      </c>
      <c r="D2778" t="s">
        <v>19</v>
      </c>
      <c r="E2778">
        <v>170</v>
      </c>
      <c r="F2778">
        <v>14</v>
      </c>
      <c r="G2778">
        <v>3</v>
      </c>
      <c r="H2778">
        <v>13</v>
      </c>
      <c r="I2778">
        <v>27</v>
      </c>
      <c r="J2778">
        <v>1</v>
      </c>
      <c r="K2778">
        <v>2</v>
      </c>
      <c r="L2778">
        <v>1</v>
      </c>
      <c r="M2778">
        <v>0</v>
      </c>
      <c r="Q2778">
        <v>39</v>
      </c>
      <c r="R2778">
        <v>3.18</v>
      </c>
      <c r="X2778">
        <v>21</v>
      </c>
      <c r="Y2778">
        <v>0.25</v>
      </c>
      <c r="Z2778">
        <v>119</v>
      </c>
      <c r="AA2778">
        <f t="shared" si="86"/>
        <v>39.666666666666664</v>
      </c>
    </row>
    <row r="2779" spans="1:27" x14ac:dyDescent="0.25">
      <c r="A2779" t="s">
        <v>208</v>
      </c>
      <c r="B2779">
        <v>1982</v>
      </c>
      <c r="C2779" t="str">
        <f t="shared" si="87"/>
        <v>Pre-Drug 1970-1991</v>
      </c>
      <c r="D2779" t="s">
        <v>18</v>
      </c>
      <c r="E2779">
        <v>170</v>
      </c>
      <c r="F2779">
        <v>12</v>
      </c>
      <c r="G2779">
        <v>2</v>
      </c>
      <c r="H2779">
        <v>14</v>
      </c>
      <c r="I2779">
        <v>33</v>
      </c>
      <c r="J2779">
        <v>5</v>
      </c>
      <c r="K2779">
        <v>0</v>
      </c>
      <c r="L2779">
        <v>0</v>
      </c>
      <c r="M2779">
        <v>0</v>
      </c>
      <c r="Q2779">
        <v>38</v>
      </c>
      <c r="R2779">
        <v>2.7</v>
      </c>
      <c r="X2779">
        <v>16</v>
      </c>
      <c r="Y2779">
        <v>0.25</v>
      </c>
      <c r="Z2779">
        <v>120</v>
      </c>
      <c r="AA2779">
        <f t="shared" si="86"/>
        <v>40</v>
      </c>
    </row>
    <row r="2780" spans="1:27" x14ac:dyDescent="0.25">
      <c r="A2780" t="s">
        <v>1044</v>
      </c>
      <c r="B2780">
        <v>2007</v>
      </c>
      <c r="C2780" t="str">
        <f t="shared" si="87"/>
        <v>Post Drug Era 2007-2012</v>
      </c>
      <c r="D2780" t="s">
        <v>18</v>
      </c>
      <c r="E2780">
        <v>170</v>
      </c>
      <c r="F2780">
        <v>21</v>
      </c>
      <c r="G2780">
        <v>7</v>
      </c>
      <c r="H2780">
        <v>13</v>
      </c>
      <c r="I2780">
        <v>32</v>
      </c>
      <c r="J2780">
        <v>0</v>
      </c>
      <c r="K2780">
        <v>1</v>
      </c>
      <c r="L2780">
        <v>2</v>
      </c>
      <c r="M2780">
        <v>0</v>
      </c>
      <c r="Q2780">
        <v>40</v>
      </c>
      <c r="R2780">
        <v>4.7300000000000004</v>
      </c>
      <c r="X2780">
        <v>12</v>
      </c>
      <c r="Z2780">
        <v>120</v>
      </c>
      <c r="AA2780">
        <f t="shared" si="86"/>
        <v>40</v>
      </c>
    </row>
    <row r="2781" spans="1:27" x14ac:dyDescent="0.25">
      <c r="A2781" t="s">
        <v>2653</v>
      </c>
      <c r="B2781">
        <v>2010</v>
      </c>
      <c r="C2781" t="str">
        <f t="shared" si="87"/>
        <v>Post Drug Era 2007-2012</v>
      </c>
      <c r="D2781" t="s">
        <v>19</v>
      </c>
      <c r="E2781">
        <v>170</v>
      </c>
      <c r="F2781">
        <v>17</v>
      </c>
      <c r="G2781">
        <v>4</v>
      </c>
      <c r="H2781">
        <v>24</v>
      </c>
      <c r="I2781">
        <v>32</v>
      </c>
      <c r="J2781">
        <v>2</v>
      </c>
      <c r="K2781">
        <v>0</v>
      </c>
      <c r="L2781">
        <v>1</v>
      </c>
      <c r="M2781">
        <v>1</v>
      </c>
      <c r="Q2781">
        <v>30</v>
      </c>
      <c r="R2781">
        <v>3.83</v>
      </c>
      <c r="X2781">
        <v>29</v>
      </c>
      <c r="Z2781">
        <v>120</v>
      </c>
      <c r="AA2781">
        <f t="shared" si="86"/>
        <v>40</v>
      </c>
    </row>
    <row r="2782" spans="1:27" x14ac:dyDescent="0.25">
      <c r="A2782" t="s">
        <v>809</v>
      </c>
      <c r="B2782">
        <v>1978</v>
      </c>
      <c r="C2782" t="str">
        <f t="shared" si="87"/>
        <v>Pre-Drug 1970-1991</v>
      </c>
      <c r="D2782" t="s">
        <v>18</v>
      </c>
      <c r="E2782">
        <v>170</v>
      </c>
      <c r="F2782">
        <v>18</v>
      </c>
      <c r="G2782">
        <v>5</v>
      </c>
      <c r="H2782">
        <v>18</v>
      </c>
      <c r="I2782">
        <v>14</v>
      </c>
      <c r="J2782">
        <v>2</v>
      </c>
      <c r="K2782">
        <v>0</v>
      </c>
      <c r="L2782">
        <v>0</v>
      </c>
      <c r="M2782">
        <v>0</v>
      </c>
      <c r="Q2782">
        <v>31</v>
      </c>
      <c r="R2782">
        <v>4.0199999999999996</v>
      </c>
      <c r="X2782">
        <v>28</v>
      </c>
      <c r="Y2782">
        <v>0.2</v>
      </c>
      <c r="Z2782">
        <v>121</v>
      </c>
      <c r="AA2782">
        <f t="shared" si="86"/>
        <v>40.333333333333336</v>
      </c>
    </row>
    <row r="2783" spans="1:27" x14ac:dyDescent="0.25">
      <c r="A2783" t="s">
        <v>29</v>
      </c>
      <c r="B2783">
        <v>2006</v>
      </c>
      <c r="C2783" t="str">
        <f t="shared" si="87"/>
        <v>Drug Era 1992-2006</v>
      </c>
      <c r="D2783" t="s">
        <v>18</v>
      </c>
      <c r="E2783">
        <v>170</v>
      </c>
      <c r="F2783">
        <v>22</v>
      </c>
      <c r="G2783">
        <v>2</v>
      </c>
      <c r="H2783">
        <v>11</v>
      </c>
      <c r="I2783">
        <v>40</v>
      </c>
      <c r="J2783">
        <v>3</v>
      </c>
      <c r="K2783">
        <v>2</v>
      </c>
      <c r="L2783">
        <v>1</v>
      </c>
      <c r="M2783">
        <v>0</v>
      </c>
      <c r="Q2783">
        <v>38</v>
      </c>
      <c r="R2783">
        <v>4.91</v>
      </c>
      <c r="X2783">
        <v>18</v>
      </c>
      <c r="Z2783">
        <v>121</v>
      </c>
      <c r="AA2783">
        <f t="shared" si="86"/>
        <v>40.333333333333336</v>
      </c>
    </row>
    <row r="2784" spans="1:27" x14ac:dyDescent="0.25">
      <c r="A2784" t="s">
        <v>1142</v>
      </c>
      <c r="B2784">
        <v>2012</v>
      </c>
      <c r="C2784" t="str">
        <f t="shared" si="87"/>
        <v>Post Drug Era 2007-2012</v>
      </c>
      <c r="D2784" t="s">
        <v>19</v>
      </c>
      <c r="E2784">
        <v>170</v>
      </c>
      <c r="F2784">
        <v>21</v>
      </c>
      <c r="G2784">
        <v>2</v>
      </c>
      <c r="H2784">
        <v>17</v>
      </c>
      <c r="I2784">
        <v>46</v>
      </c>
      <c r="J2784">
        <v>1</v>
      </c>
      <c r="K2784">
        <v>2</v>
      </c>
      <c r="L2784">
        <v>1</v>
      </c>
      <c r="M2784">
        <v>0</v>
      </c>
      <c r="Q2784">
        <v>35</v>
      </c>
      <c r="R2784">
        <v>4.6900000000000004</v>
      </c>
      <c r="X2784">
        <v>42</v>
      </c>
      <c r="Z2784">
        <v>121</v>
      </c>
      <c r="AA2784">
        <f t="shared" si="86"/>
        <v>40.333333333333336</v>
      </c>
    </row>
    <row r="2785" spans="1:27" x14ac:dyDescent="0.25">
      <c r="A2785" t="s">
        <v>2312</v>
      </c>
      <c r="B2785">
        <v>2000</v>
      </c>
      <c r="C2785" t="str">
        <f t="shared" si="87"/>
        <v>Drug Era 1992-2006</v>
      </c>
      <c r="D2785" t="s">
        <v>18</v>
      </c>
      <c r="E2785">
        <v>170</v>
      </c>
      <c r="F2785">
        <v>13</v>
      </c>
      <c r="G2785">
        <v>4</v>
      </c>
      <c r="H2785">
        <v>23</v>
      </c>
      <c r="I2785">
        <v>31</v>
      </c>
      <c r="J2785">
        <v>1</v>
      </c>
      <c r="K2785">
        <v>2</v>
      </c>
      <c r="L2785">
        <v>1</v>
      </c>
      <c r="M2785">
        <v>1</v>
      </c>
      <c r="Q2785">
        <v>30</v>
      </c>
      <c r="R2785">
        <v>2.88</v>
      </c>
      <c r="X2785">
        <v>19</v>
      </c>
      <c r="Y2785">
        <v>0</v>
      </c>
      <c r="Z2785">
        <v>122</v>
      </c>
      <c r="AA2785">
        <f t="shared" si="86"/>
        <v>40.666666666666664</v>
      </c>
    </row>
    <row r="2786" spans="1:27" x14ac:dyDescent="0.25">
      <c r="A2786" t="s">
        <v>2144</v>
      </c>
      <c r="B2786">
        <v>2006</v>
      </c>
      <c r="C2786" t="str">
        <f t="shared" si="87"/>
        <v>Drug Era 1992-2006</v>
      </c>
      <c r="D2786" t="s">
        <v>18</v>
      </c>
      <c r="E2786">
        <v>170</v>
      </c>
      <c r="F2786">
        <v>20</v>
      </c>
      <c r="G2786">
        <v>4</v>
      </c>
      <c r="H2786">
        <v>9</v>
      </c>
      <c r="I2786">
        <v>42</v>
      </c>
      <c r="J2786">
        <v>1</v>
      </c>
      <c r="K2786">
        <v>0</v>
      </c>
      <c r="L2786">
        <v>3</v>
      </c>
      <c r="M2786">
        <v>0</v>
      </c>
      <c r="Q2786">
        <v>36</v>
      </c>
      <c r="R2786">
        <v>4.43</v>
      </c>
      <c r="X2786">
        <v>20</v>
      </c>
      <c r="Z2786">
        <v>122</v>
      </c>
      <c r="AA2786">
        <f t="shared" si="86"/>
        <v>40.666666666666664</v>
      </c>
    </row>
    <row r="2787" spans="1:27" x14ac:dyDescent="0.25">
      <c r="A2787" t="s">
        <v>1708</v>
      </c>
      <c r="B2787">
        <v>2009</v>
      </c>
      <c r="C2787" t="str">
        <f t="shared" si="87"/>
        <v>Post Drug Era 2007-2012</v>
      </c>
      <c r="D2787" t="s">
        <v>18</v>
      </c>
      <c r="E2787">
        <v>170</v>
      </c>
      <c r="F2787">
        <v>22</v>
      </c>
      <c r="G2787">
        <v>9</v>
      </c>
      <c r="H2787">
        <v>8</v>
      </c>
      <c r="I2787">
        <v>28</v>
      </c>
      <c r="J2787">
        <v>1</v>
      </c>
      <c r="K2787">
        <v>0</v>
      </c>
      <c r="L2787">
        <v>3</v>
      </c>
      <c r="M2787">
        <v>0</v>
      </c>
      <c r="Q2787">
        <v>43</v>
      </c>
      <c r="R2787">
        <v>4.87</v>
      </c>
      <c r="X2787">
        <v>10</v>
      </c>
      <c r="Z2787">
        <v>122</v>
      </c>
      <c r="AA2787">
        <f t="shared" si="86"/>
        <v>40.666666666666664</v>
      </c>
    </row>
    <row r="2788" spans="1:27" x14ac:dyDescent="0.25">
      <c r="A2788" t="s">
        <v>142</v>
      </c>
      <c r="B2788">
        <v>2011</v>
      </c>
      <c r="C2788" t="str">
        <f t="shared" si="87"/>
        <v>Post Drug Era 2007-2012</v>
      </c>
      <c r="D2788" t="s">
        <v>19</v>
      </c>
      <c r="E2788">
        <v>170</v>
      </c>
      <c r="F2788">
        <v>15</v>
      </c>
      <c r="G2788">
        <v>3</v>
      </c>
      <c r="H2788">
        <v>12</v>
      </c>
      <c r="I2788">
        <v>41</v>
      </c>
      <c r="J2788">
        <v>2</v>
      </c>
      <c r="K2788">
        <v>0</v>
      </c>
      <c r="L2788">
        <v>0</v>
      </c>
      <c r="M2788">
        <v>0</v>
      </c>
      <c r="Q2788">
        <v>34</v>
      </c>
      <c r="R2788">
        <v>3.24</v>
      </c>
      <c r="X2788">
        <v>19</v>
      </c>
      <c r="Z2788">
        <v>125</v>
      </c>
      <c r="AA2788">
        <f t="shared" si="86"/>
        <v>41.666666666666664</v>
      </c>
    </row>
    <row r="2789" spans="1:27" x14ac:dyDescent="0.25">
      <c r="A2789" t="s">
        <v>1870</v>
      </c>
      <c r="B2789">
        <v>1980</v>
      </c>
      <c r="C2789" t="str">
        <f t="shared" si="87"/>
        <v>Pre-Drug 1970-1991</v>
      </c>
      <c r="D2789" t="s">
        <v>18</v>
      </c>
      <c r="E2789">
        <v>170</v>
      </c>
      <c r="F2789">
        <v>9</v>
      </c>
      <c r="G2789">
        <v>1</v>
      </c>
      <c r="H2789">
        <v>11</v>
      </c>
      <c r="I2789">
        <v>28</v>
      </c>
      <c r="J2789">
        <v>3</v>
      </c>
      <c r="K2789">
        <v>0</v>
      </c>
      <c r="L2789">
        <v>0</v>
      </c>
      <c r="M2789">
        <v>1</v>
      </c>
      <c r="Q2789">
        <v>37</v>
      </c>
      <c r="R2789">
        <v>1.93</v>
      </c>
      <c r="X2789">
        <v>34</v>
      </c>
      <c r="Y2789">
        <v>0.24</v>
      </c>
      <c r="Z2789">
        <v>126</v>
      </c>
      <c r="AA2789">
        <f t="shared" si="86"/>
        <v>42</v>
      </c>
    </row>
    <row r="2790" spans="1:27" x14ac:dyDescent="0.25">
      <c r="A2790" t="s">
        <v>2139</v>
      </c>
      <c r="B2790">
        <v>1994</v>
      </c>
      <c r="C2790" t="str">
        <f t="shared" si="87"/>
        <v>Pre-Drug 1970-1991</v>
      </c>
      <c r="D2790" t="s">
        <v>19</v>
      </c>
      <c r="E2790">
        <v>170</v>
      </c>
      <c r="F2790">
        <v>19</v>
      </c>
      <c r="G2790">
        <v>6</v>
      </c>
      <c r="H2790">
        <v>15</v>
      </c>
      <c r="I2790">
        <v>30</v>
      </c>
      <c r="J2790">
        <v>2</v>
      </c>
      <c r="K2790">
        <v>1</v>
      </c>
      <c r="L2790">
        <v>2</v>
      </c>
      <c r="M2790">
        <v>0</v>
      </c>
      <c r="Q2790">
        <v>35</v>
      </c>
      <c r="R2790">
        <v>4.07</v>
      </c>
      <c r="X2790">
        <v>28</v>
      </c>
      <c r="Y2790">
        <v>0.21</v>
      </c>
      <c r="Z2790">
        <v>126</v>
      </c>
      <c r="AA2790">
        <f t="shared" si="86"/>
        <v>42</v>
      </c>
    </row>
    <row r="2791" spans="1:27" x14ac:dyDescent="0.25">
      <c r="A2791" t="s">
        <v>2885</v>
      </c>
      <c r="B2791">
        <v>2012</v>
      </c>
      <c r="C2791" t="str">
        <f t="shared" si="87"/>
        <v>Post Drug Era 2007-2012</v>
      </c>
      <c r="D2791" t="s">
        <v>18</v>
      </c>
      <c r="E2791">
        <v>170</v>
      </c>
      <c r="F2791">
        <v>16</v>
      </c>
      <c r="G2791">
        <v>5</v>
      </c>
      <c r="H2791">
        <v>9</v>
      </c>
      <c r="I2791">
        <v>29</v>
      </c>
      <c r="J2791">
        <v>2</v>
      </c>
      <c r="K2791">
        <v>4</v>
      </c>
      <c r="L2791">
        <v>0</v>
      </c>
      <c r="M2791">
        <v>0</v>
      </c>
      <c r="Q2791">
        <v>33</v>
      </c>
      <c r="R2791">
        <v>3.38</v>
      </c>
      <c r="X2791">
        <v>23</v>
      </c>
      <c r="Z2791">
        <v>128</v>
      </c>
      <c r="AA2791">
        <f t="shared" si="86"/>
        <v>42.666666666666664</v>
      </c>
    </row>
    <row r="2792" spans="1:27" x14ac:dyDescent="0.25">
      <c r="A2792" t="s">
        <v>729</v>
      </c>
      <c r="B2792">
        <v>2008</v>
      </c>
      <c r="C2792" t="str">
        <f t="shared" si="87"/>
        <v>Post Drug Era 2007-2012</v>
      </c>
      <c r="D2792" t="s">
        <v>19</v>
      </c>
      <c r="E2792">
        <v>170</v>
      </c>
      <c r="F2792">
        <v>3</v>
      </c>
      <c r="G2792">
        <v>0</v>
      </c>
      <c r="H2792">
        <v>15</v>
      </c>
      <c r="I2792">
        <v>49</v>
      </c>
      <c r="J2792">
        <v>2</v>
      </c>
      <c r="K2792">
        <v>0</v>
      </c>
      <c r="L2792">
        <v>0</v>
      </c>
      <c r="M2792">
        <v>0</v>
      </c>
      <c r="Q2792">
        <v>23</v>
      </c>
      <c r="R2792">
        <v>0.59</v>
      </c>
      <c r="X2792">
        <v>15</v>
      </c>
      <c r="Z2792">
        <v>137</v>
      </c>
      <c r="AA2792">
        <f t="shared" si="86"/>
        <v>45.666666666666664</v>
      </c>
    </row>
    <row r="2793" spans="1:27" x14ac:dyDescent="0.25">
      <c r="A2793" t="s">
        <v>1868</v>
      </c>
      <c r="B2793">
        <v>2010</v>
      </c>
      <c r="C2793" t="str">
        <f t="shared" si="87"/>
        <v>Post Drug Era 2007-2012</v>
      </c>
      <c r="D2793" t="s">
        <v>18</v>
      </c>
      <c r="E2793">
        <v>171</v>
      </c>
      <c r="F2793">
        <v>31</v>
      </c>
      <c r="G2793">
        <v>6</v>
      </c>
      <c r="H2793">
        <v>26</v>
      </c>
      <c r="I2793">
        <v>28</v>
      </c>
      <c r="J2793">
        <v>2</v>
      </c>
      <c r="K2793">
        <v>5</v>
      </c>
      <c r="L2793">
        <v>1</v>
      </c>
      <c r="M2793">
        <v>0</v>
      </c>
      <c r="Q2793">
        <v>51</v>
      </c>
      <c r="R2793">
        <v>8.5399999999999991</v>
      </c>
      <c r="X2793">
        <v>28</v>
      </c>
      <c r="Z2793">
        <v>98</v>
      </c>
      <c r="AA2793">
        <f t="shared" si="86"/>
        <v>32.666666666666664</v>
      </c>
    </row>
    <row r="2794" spans="1:27" x14ac:dyDescent="0.25">
      <c r="A2794" t="s">
        <v>1555</v>
      </c>
      <c r="B2794">
        <v>1985</v>
      </c>
      <c r="C2794" t="str">
        <f t="shared" si="87"/>
        <v>Pre-Drug 1970-1991</v>
      </c>
      <c r="D2794" t="s">
        <v>18</v>
      </c>
      <c r="E2794">
        <v>171</v>
      </c>
      <c r="F2794">
        <v>36</v>
      </c>
      <c r="G2794">
        <v>9</v>
      </c>
      <c r="H2794">
        <v>14</v>
      </c>
      <c r="I2794">
        <v>18</v>
      </c>
      <c r="J2794">
        <v>1</v>
      </c>
      <c r="K2794">
        <v>1</v>
      </c>
      <c r="L2794">
        <v>2</v>
      </c>
      <c r="M2794">
        <v>0</v>
      </c>
      <c r="Q2794">
        <v>55</v>
      </c>
      <c r="R2794">
        <v>9.44</v>
      </c>
      <c r="X2794">
        <v>11</v>
      </c>
      <c r="Y2794">
        <v>0.36</v>
      </c>
      <c r="Z2794">
        <v>103</v>
      </c>
      <c r="AA2794">
        <f t="shared" si="86"/>
        <v>34.333333333333336</v>
      </c>
    </row>
    <row r="2795" spans="1:27" x14ac:dyDescent="0.25">
      <c r="A2795" t="s">
        <v>2403</v>
      </c>
      <c r="B2795">
        <v>1992</v>
      </c>
      <c r="C2795" t="str">
        <f t="shared" si="87"/>
        <v>Pre-Drug 1970-1991</v>
      </c>
      <c r="D2795" t="s">
        <v>19</v>
      </c>
      <c r="E2795">
        <v>171</v>
      </c>
      <c r="F2795">
        <v>23</v>
      </c>
      <c r="G2795">
        <v>3</v>
      </c>
      <c r="H2795">
        <v>14</v>
      </c>
      <c r="I2795">
        <v>12</v>
      </c>
      <c r="J2795">
        <v>0</v>
      </c>
      <c r="K2795">
        <v>0</v>
      </c>
      <c r="L2795">
        <v>2</v>
      </c>
      <c r="M2795">
        <v>0</v>
      </c>
      <c r="Q2795">
        <v>51</v>
      </c>
      <c r="R2795">
        <v>5.86</v>
      </c>
      <c r="X2795">
        <v>24</v>
      </c>
      <c r="Y2795">
        <v>0.33</v>
      </c>
      <c r="Z2795">
        <v>106</v>
      </c>
      <c r="AA2795">
        <f t="shared" si="86"/>
        <v>35.333333333333336</v>
      </c>
    </row>
    <row r="2796" spans="1:27" x14ac:dyDescent="0.25">
      <c r="A2796" t="s">
        <v>688</v>
      </c>
      <c r="B2796">
        <v>1970</v>
      </c>
      <c r="C2796" t="str">
        <f t="shared" si="87"/>
        <v>Pre-Drug 1970-1991</v>
      </c>
      <c r="D2796" t="s">
        <v>18</v>
      </c>
      <c r="E2796">
        <v>171</v>
      </c>
      <c r="F2796">
        <v>26</v>
      </c>
      <c r="G2796">
        <v>4</v>
      </c>
      <c r="H2796">
        <v>22</v>
      </c>
      <c r="I2796">
        <v>21</v>
      </c>
      <c r="J2796">
        <v>4</v>
      </c>
      <c r="K2796">
        <v>1</v>
      </c>
      <c r="L2796">
        <v>0</v>
      </c>
      <c r="M2796">
        <v>0</v>
      </c>
      <c r="Q2796">
        <v>46</v>
      </c>
      <c r="R2796">
        <v>6.5</v>
      </c>
      <c r="X2796">
        <v>25</v>
      </c>
      <c r="Y2796">
        <v>0.32</v>
      </c>
      <c r="Z2796">
        <v>108</v>
      </c>
      <c r="AA2796">
        <f t="shared" si="86"/>
        <v>36</v>
      </c>
    </row>
    <row r="2797" spans="1:27" x14ac:dyDescent="0.25">
      <c r="A2797" t="s">
        <v>2015</v>
      </c>
      <c r="B2797">
        <v>1989</v>
      </c>
      <c r="C2797" t="str">
        <f t="shared" si="87"/>
        <v>Pre-Drug 1970-1991</v>
      </c>
      <c r="D2797" t="s">
        <v>19</v>
      </c>
      <c r="E2797">
        <v>171</v>
      </c>
      <c r="F2797">
        <v>27</v>
      </c>
      <c r="G2797">
        <v>7</v>
      </c>
      <c r="H2797">
        <v>15</v>
      </c>
      <c r="I2797">
        <v>15</v>
      </c>
      <c r="J2797">
        <v>5</v>
      </c>
      <c r="K2797">
        <v>3</v>
      </c>
      <c r="L2797">
        <v>1</v>
      </c>
      <c r="M2797">
        <v>0</v>
      </c>
      <c r="Q2797">
        <v>46</v>
      </c>
      <c r="R2797">
        <v>6.69</v>
      </c>
      <c r="X2797">
        <v>26</v>
      </c>
      <c r="Y2797">
        <v>0.3</v>
      </c>
      <c r="Z2797">
        <v>109</v>
      </c>
      <c r="AA2797">
        <f t="shared" si="86"/>
        <v>36.333333333333336</v>
      </c>
    </row>
    <row r="2798" spans="1:27" x14ac:dyDescent="0.25">
      <c r="A2798" t="s">
        <v>3035</v>
      </c>
      <c r="B2798">
        <v>2011</v>
      </c>
      <c r="C2798" t="str">
        <f t="shared" si="87"/>
        <v>Post Drug Era 2007-2012</v>
      </c>
      <c r="D2798" t="s">
        <v>18</v>
      </c>
      <c r="E2798">
        <v>171</v>
      </c>
      <c r="F2798">
        <v>34</v>
      </c>
      <c r="G2798">
        <v>12</v>
      </c>
      <c r="H2798">
        <v>16</v>
      </c>
      <c r="I2798">
        <v>24</v>
      </c>
      <c r="J2798">
        <v>1</v>
      </c>
      <c r="K2798">
        <v>5</v>
      </c>
      <c r="L2798">
        <v>4</v>
      </c>
      <c r="M2798">
        <v>0</v>
      </c>
      <c r="Q2798">
        <v>48</v>
      </c>
      <c r="R2798">
        <v>8.42</v>
      </c>
      <c r="X2798">
        <v>23</v>
      </c>
      <c r="Z2798">
        <v>109</v>
      </c>
      <c r="AA2798">
        <f t="shared" si="86"/>
        <v>36.333333333333336</v>
      </c>
    </row>
    <row r="2799" spans="1:27" x14ac:dyDescent="0.25">
      <c r="A2799" t="s">
        <v>2433</v>
      </c>
      <c r="B2799">
        <v>2010</v>
      </c>
      <c r="C2799" t="str">
        <f t="shared" si="87"/>
        <v>Post Drug Era 2007-2012</v>
      </c>
      <c r="D2799" t="s">
        <v>18</v>
      </c>
      <c r="E2799">
        <v>171</v>
      </c>
      <c r="F2799">
        <v>15</v>
      </c>
      <c r="G2799">
        <v>3</v>
      </c>
      <c r="H2799">
        <v>29</v>
      </c>
      <c r="I2799">
        <v>28</v>
      </c>
      <c r="J2799">
        <v>7</v>
      </c>
      <c r="K2799">
        <v>0</v>
      </c>
      <c r="L2799">
        <v>5</v>
      </c>
      <c r="M2799">
        <v>1</v>
      </c>
      <c r="Q2799">
        <v>30</v>
      </c>
      <c r="R2799">
        <v>3.68</v>
      </c>
      <c r="X2799">
        <v>26</v>
      </c>
      <c r="Z2799">
        <v>110</v>
      </c>
      <c r="AA2799">
        <f t="shared" si="86"/>
        <v>36.666666666666664</v>
      </c>
    </row>
    <row r="2800" spans="1:27" x14ac:dyDescent="0.25">
      <c r="A2800" t="s">
        <v>112</v>
      </c>
      <c r="B2800">
        <v>1992</v>
      </c>
      <c r="C2800" t="str">
        <f t="shared" si="87"/>
        <v>Pre-Drug 1970-1991</v>
      </c>
      <c r="D2800" t="s">
        <v>18</v>
      </c>
      <c r="E2800">
        <v>171</v>
      </c>
      <c r="F2800">
        <v>31</v>
      </c>
      <c r="G2800">
        <v>6</v>
      </c>
      <c r="H2800">
        <v>21</v>
      </c>
      <c r="I2800">
        <v>24</v>
      </c>
      <c r="J2800">
        <v>0</v>
      </c>
      <c r="K2800">
        <v>2</v>
      </c>
      <c r="L2800">
        <v>1</v>
      </c>
      <c r="M2800">
        <v>0</v>
      </c>
      <c r="Q2800">
        <v>42</v>
      </c>
      <c r="R2800">
        <v>7.54</v>
      </c>
      <c r="X2800">
        <v>19</v>
      </c>
      <c r="Y2800">
        <v>0.28999999999999998</v>
      </c>
      <c r="Z2800">
        <v>111</v>
      </c>
      <c r="AA2800">
        <f t="shared" si="86"/>
        <v>37</v>
      </c>
    </row>
    <row r="2801" spans="1:27" x14ac:dyDescent="0.25">
      <c r="A2801" t="s">
        <v>1978</v>
      </c>
      <c r="B2801">
        <v>2002</v>
      </c>
      <c r="C2801" t="str">
        <f t="shared" si="87"/>
        <v>Drug Era 1992-2006</v>
      </c>
      <c r="D2801" t="s">
        <v>18</v>
      </c>
      <c r="E2801">
        <v>171</v>
      </c>
      <c r="F2801">
        <v>18</v>
      </c>
      <c r="G2801">
        <v>2</v>
      </c>
      <c r="H2801">
        <v>17</v>
      </c>
      <c r="I2801">
        <v>31</v>
      </c>
      <c r="J2801">
        <v>0</v>
      </c>
      <c r="K2801">
        <v>0</v>
      </c>
      <c r="L2801">
        <v>8</v>
      </c>
      <c r="M2801">
        <v>0</v>
      </c>
      <c r="Q2801">
        <v>39</v>
      </c>
      <c r="R2801">
        <v>4.38</v>
      </c>
      <c r="X2801">
        <v>18</v>
      </c>
      <c r="Z2801">
        <v>111</v>
      </c>
      <c r="AA2801">
        <f t="shared" si="86"/>
        <v>37</v>
      </c>
    </row>
    <row r="2802" spans="1:27" x14ac:dyDescent="0.25">
      <c r="A2802" t="s">
        <v>94</v>
      </c>
      <c r="B2802">
        <v>1995</v>
      </c>
      <c r="C2802" t="str">
        <f t="shared" si="87"/>
        <v>Pre-Drug 1970-1991</v>
      </c>
      <c r="D2802" t="s">
        <v>18</v>
      </c>
      <c r="E2802">
        <v>171</v>
      </c>
      <c r="F2802">
        <v>16</v>
      </c>
      <c r="G2802">
        <v>4</v>
      </c>
      <c r="H2802">
        <v>11</v>
      </c>
      <c r="I2802">
        <v>22</v>
      </c>
      <c r="J2802">
        <v>1</v>
      </c>
      <c r="K2802">
        <v>3</v>
      </c>
      <c r="L2802">
        <v>3</v>
      </c>
      <c r="M2802">
        <v>0</v>
      </c>
      <c r="Q2802">
        <v>47</v>
      </c>
      <c r="R2802">
        <v>3.86</v>
      </c>
      <c r="X2802">
        <v>14</v>
      </c>
      <c r="Y2802">
        <v>0.28999999999999998</v>
      </c>
      <c r="Z2802">
        <v>112</v>
      </c>
      <c r="AA2802">
        <f t="shared" si="86"/>
        <v>37.333333333333336</v>
      </c>
    </row>
    <row r="2803" spans="1:27" x14ac:dyDescent="0.25">
      <c r="A2803" t="s">
        <v>2499</v>
      </c>
      <c r="B2803">
        <v>1987</v>
      </c>
      <c r="C2803" t="str">
        <f t="shared" si="87"/>
        <v>Pre-Drug 1970-1991</v>
      </c>
      <c r="D2803" t="s">
        <v>19</v>
      </c>
      <c r="E2803">
        <v>171</v>
      </c>
      <c r="F2803">
        <v>29</v>
      </c>
      <c r="G2803">
        <v>8</v>
      </c>
      <c r="H2803">
        <v>16</v>
      </c>
      <c r="I2803">
        <v>35</v>
      </c>
      <c r="J2803">
        <v>3</v>
      </c>
      <c r="K2803">
        <v>3</v>
      </c>
      <c r="L2803">
        <v>0</v>
      </c>
      <c r="M2803">
        <v>0</v>
      </c>
      <c r="Q2803">
        <v>46</v>
      </c>
      <c r="R2803">
        <v>6.93</v>
      </c>
      <c r="X2803">
        <v>39</v>
      </c>
      <c r="Y2803">
        <v>0.3</v>
      </c>
      <c r="Z2803">
        <v>113</v>
      </c>
      <c r="AA2803">
        <f t="shared" si="86"/>
        <v>37.666666666666664</v>
      </c>
    </row>
    <row r="2804" spans="1:27" x14ac:dyDescent="0.25">
      <c r="A2804" t="s">
        <v>1497</v>
      </c>
      <c r="B2804">
        <v>1993</v>
      </c>
      <c r="C2804" t="str">
        <f t="shared" si="87"/>
        <v>Pre-Drug 1970-1991</v>
      </c>
      <c r="D2804" t="s">
        <v>19</v>
      </c>
      <c r="E2804">
        <v>171</v>
      </c>
      <c r="F2804">
        <v>20</v>
      </c>
      <c r="G2804">
        <v>9</v>
      </c>
      <c r="H2804">
        <v>16</v>
      </c>
      <c r="I2804">
        <v>29</v>
      </c>
      <c r="J2804">
        <v>2</v>
      </c>
      <c r="K2804">
        <v>2</v>
      </c>
      <c r="L2804">
        <v>4</v>
      </c>
      <c r="M2804">
        <v>0</v>
      </c>
      <c r="Q2804">
        <v>41</v>
      </c>
      <c r="R2804">
        <v>4.78</v>
      </c>
      <c r="X2804">
        <v>23</v>
      </c>
      <c r="Y2804">
        <v>0.28000000000000003</v>
      </c>
      <c r="Z2804">
        <v>113</v>
      </c>
      <c r="AA2804">
        <f t="shared" si="86"/>
        <v>37.666666666666664</v>
      </c>
    </row>
    <row r="2805" spans="1:27" x14ac:dyDescent="0.25">
      <c r="A2805" t="s">
        <v>2549</v>
      </c>
      <c r="B2805">
        <v>1996</v>
      </c>
      <c r="C2805" t="str">
        <f t="shared" si="87"/>
        <v>Pre-Drug 1970-1991</v>
      </c>
      <c r="D2805" t="s">
        <v>18</v>
      </c>
      <c r="E2805">
        <v>171</v>
      </c>
      <c r="F2805">
        <v>17</v>
      </c>
      <c r="G2805">
        <v>2</v>
      </c>
      <c r="H2805">
        <v>21</v>
      </c>
      <c r="I2805">
        <v>26</v>
      </c>
      <c r="J2805">
        <v>0</v>
      </c>
      <c r="K2805">
        <v>3</v>
      </c>
      <c r="L2805">
        <v>2</v>
      </c>
      <c r="M2805">
        <v>0</v>
      </c>
      <c r="Q2805">
        <v>39</v>
      </c>
      <c r="R2805">
        <v>4.0599999999999996</v>
      </c>
      <c r="X2805">
        <v>27</v>
      </c>
      <c r="Y2805">
        <v>0.22</v>
      </c>
      <c r="Z2805">
        <v>113</v>
      </c>
      <c r="AA2805">
        <f t="shared" si="86"/>
        <v>37.666666666666664</v>
      </c>
    </row>
    <row r="2806" spans="1:27" x14ac:dyDescent="0.25">
      <c r="A2806" t="s">
        <v>821</v>
      </c>
      <c r="B2806">
        <v>1982</v>
      </c>
      <c r="C2806" t="str">
        <f t="shared" si="87"/>
        <v>Pre-Drug 1970-1991</v>
      </c>
      <c r="D2806" t="s">
        <v>19</v>
      </c>
      <c r="E2806">
        <v>171</v>
      </c>
      <c r="F2806">
        <v>23</v>
      </c>
      <c r="G2806">
        <v>4</v>
      </c>
      <c r="H2806">
        <v>14</v>
      </c>
      <c r="I2806">
        <v>16</v>
      </c>
      <c r="J2806">
        <v>1</v>
      </c>
      <c r="K2806">
        <v>3</v>
      </c>
      <c r="L2806">
        <v>0</v>
      </c>
      <c r="M2806">
        <v>0</v>
      </c>
      <c r="Q2806">
        <v>40</v>
      </c>
      <c r="R2806">
        <v>5.45</v>
      </c>
      <c r="X2806">
        <v>19</v>
      </c>
      <c r="Y2806">
        <v>0.26</v>
      </c>
      <c r="Z2806">
        <v>114</v>
      </c>
      <c r="AA2806">
        <f t="shared" si="86"/>
        <v>38</v>
      </c>
    </row>
    <row r="2807" spans="1:27" x14ac:dyDescent="0.25">
      <c r="A2807" t="s">
        <v>2274</v>
      </c>
      <c r="B2807">
        <v>1995</v>
      </c>
      <c r="C2807" t="str">
        <f t="shared" si="87"/>
        <v>Pre-Drug 1970-1991</v>
      </c>
      <c r="D2807" t="s">
        <v>19</v>
      </c>
      <c r="E2807">
        <v>171</v>
      </c>
      <c r="F2807">
        <v>23</v>
      </c>
      <c r="G2807">
        <v>7</v>
      </c>
      <c r="H2807">
        <v>17</v>
      </c>
      <c r="I2807">
        <v>14</v>
      </c>
      <c r="J2807">
        <v>4</v>
      </c>
      <c r="K2807">
        <v>0</v>
      </c>
      <c r="L2807">
        <v>0</v>
      </c>
      <c r="M2807">
        <v>0</v>
      </c>
      <c r="Q2807">
        <v>46</v>
      </c>
      <c r="R2807">
        <v>5.45</v>
      </c>
      <c r="X2807">
        <v>19</v>
      </c>
      <c r="Y2807">
        <v>0.28999999999999998</v>
      </c>
      <c r="Z2807">
        <v>114</v>
      </c>
      <c r="AA2807">
        <f t="shared" si="86"/>
        <v>38</v>
      </c>
    </row>
    <row r="2808" spans="1:27" x14ac:dyDescent="0.25">
      <c r="A2808" t="s">
        <v>165</v>
      </c>
      <c r="B2808">
        <v>2006</v>
      </c>
      <c r="C2808" t="str">
        <f t="shared" si="87"/>
        <v>Drug Era 1992-2006</v>
      </c>
      <c r="D2808" t="s">
        <v>18</v>
      </c>
      <c r="E2808">
        <v>171</v>
      </c>
      <c r="F2808">
        <v>18</v>
      </c>
      <c r="G2808">
        <v>4</v>
      </c>
      <c r="H2808">
        <v>22</v>
      </c>
      <c r="I2808">
        <v>19</v>
      </c>
      <c r="J2808">
        <v>2</v>
      </c>
      <c r="K2808">
        <v>2</v>
      </c>
      <c r="L2808">
        <v>2</v>
      </c>
      <c r="M2808">
        <v>0</v>
      </c>
      <c r="Q2808">
        <v>34</v>
      </c>
      <c r="R2808">
        <v>4.26</v>
      </c>
      <c r="X2808">
        <v>27</v>
      </c>
      <c r="Z2808">
        <v>114</v>
      </c>
      <c r="AA2808">
        <f t="shared" si="86"/>
        <v>38</v>
      </c>
    </row>
    <row r="2809" spans="1:27" x14ac:dyDescent="0.25">
      <c r="A2809" t="s">
        <v>230</v>
      </c>
      <c r="B2809">
        <v>2006</v>
      </c>
      <c r="C2809" t="str">
        <f t="shared" si="87"/>
        <v>Drug Era 1992-2006</v>
      </c>
      <c r="D2809" t="s">
        <v>18</v>
      </c>
      <c r="E2809">
        <v>171</v>
      </c>
      <c r="F2809">
        <v>15</v>
      </c>
      <c r="G2809">
        <v>6</v>
      </c>
      <c r="H2809">
        <v>21</v>
      </c>
      <c r="I2809">
        <v>31</v>
      </c>
      <c r="J2809">
        <v>2</v>
      </c>
      <c r="K2809">
        <v>1</v>
      </c>
      <c r="L2809">
        <v>0</v>
      </c>
      <c r="M2809">
        <v>0</v>
      </c>
      <c r="Q2809">
        <v>39</v>
      </c>
      <c r="R2809">
        <v>3.52</v>
      </c>
      <c r="X2809">
        <v>28</v>
      </c>
      <c r="Z2809">
        <v>115</v>
      </c>
      <c r="AA2809">
        <f t="shared" si="86"/>
        <v>38.333333333333336</v>
      </c>
    </row>
    <row r="2810" spans="1:27" x14ac:dyDescent="0.25">
      <c r="A2810" t="s">
        <v>2951</v>
      </c>
      <c r="B2810">
        <v>2012</v>
      </c>
      <c r="C2810" t="str">
        <f t="shared" si="87"/>
        <v>Post Drug Era 2007-2012</v>
      </c>
      <c r="D2810" t="s">
        <v>19</v>
      </c>
      <c r="E2810">
        <v>171</v>
      </c>
      <c r="F2810">
        <v>28</v>
      </c>
      <c r="G2810">
        <v>8</v>
      </c>
      <c r="H2810">
        <v>8</v>
      </c>
      <c r="I2810">
        <v>38</v>
      </c>
      <c r="J2810">
        <v>1</v>
      </c>
      <c r="K2810">
        <v>0</v>
      </c>
      <c r="L2810">
        <v>1</v>
      </c>
      <c r="M2810">
        <v>0</v>
      </c>
      <c r="Q2810">
        <v>46</v>
      </c>
      <c r="R2810">
        <v>6.46</v>
      </c>
      <c r="X2810">
        <v>23</v>
      </c>
      <c r="Z2810">
        <v>117</v>
      </c>
      <c r="AA2810">
        <f t="shared" si="86"/>
        <v>39</v>
      </c>
    </row>
    <row r="2811" spans="1:27" x14ac:dyDescent="0.25">
      <c r="A2811" t="s">
        <v>528</v>
      </c>
      <c r="B2811">
        <v>1999</v>
      </c>
      <c r="C2811" t="str">
        <f t="shared" si="87"/>
        <v>Drug Era 1992-2006</v>
      </c>
      <c r="D2811" t="s">
        <v>19</v>
      </c>
      <c r="E2811">
        <v>171</v>
      </c>
      <c r="F2811">
        <v>25</v>
      </c>
      <c r="G2811">
        <v>7</v>
      </c>
      <c r="H2811">
        <v>8</v>
      </c>
      <c r="I2811">
        <v>16</v>
      </c>
      <c r="J2811">
        <v>0</v>
      </c>
      <c r="K2811">
        <v>0</v>
      </c>
      <c r="L2811">
        <v>2</v>
      </c>
      <c r="M2811">
        <v>0</v>
      </c>
      <c r="Q2811">
        <v>45</v>
      </c>
      <c r="R2811">
        <v>5.72</v>
      </c>
      <c r="X2811">
        <v>21</v>
      </c>
      <c r="Y2811">
        <v>0</v>
      </c>
      <c r="Z2811">
        <v>118</v>
      </c>
      <c r="AA2811">
        <f t="shared" si="86"/>
        <v>39.333333333333336</v>
      </c>
    </row>
    <row r="2812" spans="1:27" x14ac:dyDescent="0.25">
      <c r="A2812" t="s">
        <v>2862</v>
      </c>
      <c r="B2812">
        <v>1971</v>
      </c>
      <c r="C2812" t="str">
        <f t="shared" si="87"/>
        <v>Pre-Drug 1970-1991</v>
      </c>
      <c r="D2812" t="s">
        <v>18</v>
      </c>
      <c r="E2812">
        <v>171</v>
      </c>
      <c r="F2812">
        <v>18</v>
      </c>
      <c r="G2812">
        <v>3</v>
      </c>
      <c r="H2812">
        <v>21</v>
      </c>
      <c r="I2812">
        <v>20</v>
      </c>
      <c r="J2812">
        <v>3</v>
      </c>
      <c r="K2812">
        <v>0</v>
      </c>
      <c r="L2812">
        <v>3</v>
      </c>
      <c r="M2812">
        <v>1</v>
      </c>
      <c r="Q2812">
        <v>31</v>
      </c>
      <c r="R2812">
        <v>4.08</v>
      </c>
      <c r="X2812">
        <v>15</v>
      </c>
      <c r="Y2812">
        <v>0.21</v>
      </c>
      <c r="Z2812">
        <v>119</v>
      </c>
      <c r="AA2812">
        <f t="shared" si="86"/>
        <v>39.666666666666664</v>
      </c>
    </row>
    <row r="2813" spans="1:27" x14ac:dyDescent="0.25">
      <c r="A2813" t="s">
        <v>1828</v>
      </c>
      <c r="B2813">
        <v>1988</v>
      </c>
      <c r="C2813" t="str">
        <f t="shared" si="87"/>
        <v>Pre-Drug 1970-1991</v>
      </c>
      <c r="D2813" t="s">
        <v>18</v>
      </c>
      <c r="E2813">
        <v>171</v>
      </c>
      <c r="F2813">
        <v>14</v>
      </c>
      <c r="G2813">
        <v>4</v>
      </c>
      <c r="H2813">
        <v>14</v>
      </c>
      <c r="I2813">
        <v>27</v>
      </c>
      <c r="J2813">
        <v>0</v>
      </c>
      <c r="K2813">
        <v>1</v>
      </c>
      <c r="L2813">
        <v>0</v>
      </c>
      <c r="M2813">
        <v>0</v>
      </c>
      <c r="Q2813">
        <v>37</v>
      </c>
      <c r="R2813">
        <v>3.18</v>
      </c>
      <c r="X2813">
        <v>21</v>
      </c>
      <c r="Y2813">
        <v>0.24</v>
      </c>
      <c r="Z2813">
        <v>119</v>
      </c>
      <c r="AA2813">
        <f t="shared" si="86"/>
        <v>39.666666666666664</v>
      </c>
    </row>
    <row r="2814" spans="1:27" x14ac:dyDescent="0.25">
      <c r="A2814" t="s">
        <v>812</v>
      </c>
      <c r="B2814">
        <v>1998</v>
      </c>
      <c r="C2814" t="str">
        <f t="shared" si="87"/>
        <v>Drug Era 1992-2006</v>
      </c>
      <c r="D2814" t="s">
        <v>19</v>
      </c>
      <c r="E2814">
        <v>171</v>
      </c>
      <c r="F2814">
        <v>21</v>
      </c>
      <c r="G2814">
        <v>6</v>
      </c>
      <c r="H2814">
        <v>8</v>
      </c>
      <c r="I2814">
        <v>22</v>
      </c>
      <c r="J2814">
        <v>3</v>
      </c>
      <c r="K2814">
        <v>0</v>
      </c>
      <c r="L2814">
        <v>2</v>
      </c>
      <c r="M2814">
        <v>0</v>
      </c>
      <c r="Q2814">
        <v>46</v>
      </c>
      <c r="R2814">
        <v>4.76</v>
      </c>
      <c r="X2814">
        <v>19</v>
      </c>
      <c r="Z2814">
        <v>119</v>
      </c>
      <c r="AA2814">
        <f t="shared" si="86"/>
        <v>39.666666666666664</v>
      </c>
    </row>
    <row r="2815" spans="1:27" x14ac:dyDescent="0.25">
      <c r="A2815" t="s">
        <v>3126</v>
      </c>
      <c r="B2815">
        <v>2010</v>
      </c>
      <c r="C2815" t="str">
        <f t="shared" si="87"/>
        <v>Post Drug Era 2007-2012</v>
      </c>
      <c r="D2815" t="s">
        <v>19</v>
      </c>
      <c r="E2815">
        <v>171</v>
      </c>
      <c r="F2815">
        <v>19</v>
      </c>
      <c r="G2815">
        <v>6</v>
      </c>
      <c r="H2815">
        <v>21</v>
      </c>
      <c r="I2815">
        <v>40</v>
      </c>
      <c r="J2815">
        <v>5</v>
      </c>
      <c r="K2815">
        <v>6</v>
      </c>
      <c r="L2815">
        <v>0</v>
      </c>
      <c r="M2815">
        <v>0</v>
      </c>
      <c r="Q2815">
        <v>35</v>
      </c>
      <c r="R2815">
        <v>4.3099999999999996</v>
      </c>
      <c r="X2815">
        <v>26</v>
      </c>
      <c r="Z2815">
        <v>119</v>
      </c>
      <c r="AA2815">
        <f t="shared" si="86"/>
        <v>39.666666666666664</v>
      </c>
    </row>
    <row r="2816" spans="1:27" x14ac:dyDescent="0.25">
      <c r="A2816" t="s">
        <v>2278</v>
      </c>
      <c r="B2816">
        <v>1981</v>
      </c>
      <c r="C2816" t="str">
        <f t="shared" si="87"/>
        <v>Pre-Drug 1970-1991</v>
      </c>
      <c r="D2816" t="s">
        <v>19</v>
      </c>
      <c r="E2816">
        <v>171</v>
      </c>
      <c r="F2816">
        <v>12</v>
      </c>
      <c r="G2816">
        <v>2</v>
      </c>
      <c r="H2816">
        <v>13</v>
      </c>
      <c r="I2816">
        <v>20</v>
      </c>
      <c r="J2816">
        <v>1</v>
      </c>
      <c r="K2816">
        <v>1</v>
      </c>
      <c r="L2816">
        <v>0</v>
      </c>
      <c r="M2816">
        <v>0</v>
      </c>
      <c r="Q2816">
        <v>39</v>
      </c>
      <c r="R2816">
        <v>2.7</v>
      </c>
      <c r="X2816">
        <v>23</v>
      </c>
      <c r="Y2816">
        <v>0.25</v>
      </c>
      <c r="Z2816">
        <v>120</v>
      </c>
      <c r="AA2816">
        <f t="shared" si="86"/>
        <v>40</v>
      </c>
    </row>
    <row r="2817" spans="1:27" x14ac:dyDescent="0.25">
      <c r="A2817" t="s">
        <v>1958</v>
      </c>
      <c r="B2817">
        <v>2002</v>
      </c>
      <c r="C2817" t="str">
        <f t="shared" si="87"/>
        <v>Drug Era 1992-2006</v>
      </c>
      <c r="D2817" t="s">
        <v>19</v>
      </c>
      <c r="E2817">
        <v>171</v>
      </c>
      <c r="F2817">
        <v>14</v>
      </c>
      <c r="G2817">
        <v>5</v>
      </c>
      <c r="H2817">
        <v>13</v>
      </c>
      <c r="I2817">
        <v>21</v>
      </c>
      <c r="J2817">
        <v>2</v>
      </c>
      <c r="K2817">
        <v>1</v>
      </c>
      <c r="L2817">
        <v>2</v>
      </c>
      <c r="M2817">
        <v>0</v>
      </c>
      <c r="Q2817">
        <v>40</v>
      </c>
      <c r="R2817">
        <v>3.15</v>
      </c>
      <c r="X2817">
        <v>9</v>
      </c>
      <c r="Z2817">
        <v>120</v>
      </c>
      <c r="AA2817">
        <f t="shared" si="86"/>
        <v>40</v>
      </c>
    </row>
    <row r="2818" spans="1:27" x14ac:dyDescent="0.25">
      <c r="A2818" t="s">
        <v>2602</v>
      </c>
      <c r="B2818">
        <v>2009</v>
      </c>
      <c r="C2818" t="str">
        <f t="shared" si="87"/>
        <v>Post Drug Era 2007-2012</v>
      </c>
      <c r="D2818" t="s">
        <v>19</v>
      </c>
      <c r="E2818">
        <v>171</v>
      </c>
      <c r="F2818">
        <v>11</v>
      </c>
      <c r="G2818">
        <v>3</v>
      </c>
      <c r="H2818">
        <v>13</v>
      </c>
      <c r="I2818">
        <v>39</v>
      </c>
      <c r="J2818">
        <v>2</v>
      </c>
      <c r="K2818">
        <v>0</v>
      </c>
      <c r="L2818">
        <v>2</v>
      </c>
      <c r="M2818">
        <v>0</v>
      </c>
      <c r="Q2818">
        <v>34</v>
      </c>
      <c r="R2818">
        <v>2.4</v>
      </c>
      <c r="X2818">
        <v>17</v>
      </c>
      <c r="Z2818">
        <v>124</v>
      </c>
      <c r="AA2818">
        <f t="shared" ref="AA2818:AA2881" si="88">Z2818/3</f>
        <v>41.333333333333336</v>
      </c>
    </row>
    <row r="2819" spans="1:27" x14ac:dyDescent="0.25">
      <c r="A2819" t="s">
        <v>2075</v>
      </c>
      <c r="B2819">
        <v>1997</v>
      </c>
      <c r="C2819" t="str">
        <f t="shared" ref="C2819:C2882" si="89">IF(B2819&lt;1997,"Pre-Drug 1970-1991",IF(B2819&lt;=2006,"Drug Era 1992-2006","Post Drug Era 2007-2012"))</f>
        <v>Drug Era 1992-2006</v>
      </c>
      <c r="D2819" t="s">
        <v>19</v>
      </c>
      <c r="E2819">
        <v>171</v>
      </c>
      <c r="F2819">
        <v>14</v>
      </c>
      <c r="G2819">
        <v>3</v>
      </c>
      <c r="H2819">
        <v>17</v>
      </c>
      <c r="I2819">
        <v>28</v>
      </c>
      <c r="J2819">
        <v>3</v>
      </c>
      <c r="K2819">
        <v>1</v>
      </c>
      <c r="L2819">
        <v>1</v>
      </c>
      <c r="M2819">
        <v>0</v>
      </c>
      <c r="Q2819">
        <v>39</v>
      </c>
      <c r="R2819">
        <v>3.02</v>
      </c>
      <c r="X2819">
        <v>29</v>
      </c>
      <c r="Y2819">
        <v>0.26</v>
      </c>
      <c r="Z2819">
        <v>125</v>
      </c>
      <c r="AA2819">
        <f t="shared" si="88"/>
        <v>41.666666666666664</v>
      </c>
    </row>
    <row r="2820" spans="1:27" x14ac:dyDescent="0.25">
      <c r="A2820" t="s">
        <v>2058</v>
      </c>
      <c r="B2820">
        <v>2010</v>
      </c>
      <c r="C2820" t="str">
        <f t="shared" si="89"/>
        <v>Post Drug Era 2007-2012</v>
      </c>
      <c r="D2820" t="s">
        <v>19</v>
      </c>
      <c r="E2820">
        <v>171</v>
      </c>
      <c r="F2820">
        <v>6</v>
      </c>
      <c r="G2820">
        <v>2</v>
      </c>
      <c r="H2820">
        <v>16</v>
      </c>
      <c r="I2820">
        <v>39</v>
      </c>
      <c r="J2820">
        <v>2</v>
      </c>
      <c r="K2820">
        <v>3</v>
      </c>
      <c r="L2820">
        <v>1</v>
      </c>
      <c r="M2820">
        <v>0</v>
      </c>
      <c r="Q2820">
        <v>31</v>
      </c>
      <c r="R2820">
        <v>1.3</v>
      </c>
      <c r="X2820">
        <v>30</v>
      </c>
      <c r="Z2820">
        <v>125</v>
      </c>
      <c r="AA2820">
        <f t="shared" si="88"/>
        <v>41.666666666666664</v>
      </c>
    </row>
    <row r="2821" spans="1:27" x14ac:dyDescent="0.25">
      <c r="A2821" t="s">
        <v>217</v>
      </c>
      <c r="B2821">
        <v>1993</v>
      </c>
      <c r="C2821" t="str">
        <f t="shared" si="89"/>
        <v>Pre-Drug 1970-1991</v>
      </c>
      <c r="D2821" t="s">
        <v>18</v>
      </c>
      <c r="E2821">
        <v>171</v>
      </c>
      <c r="F2821">
        <v>17</v>
      </c>
      <c r="G2821">
        <v>4</v>
      </c>
      <c r="H2821">
        <v>11</v>
      </c>
      <c r="I2821">
        <v>30</v>
      </c>
      <c r="J2821">
        <v>4</v>
      </c>
      <c r="K2821">
        <v>0</v>
      </c>
      <c r="L2821">
        <v>1</v>
      </c>
      <c r="M2821">
        <v>0</v>
      </c>
      <c r="Q2821">
        <v>35</v>
      </c>
      <c r="R2821">
        <v>3.61</v>
      </c>
      <c r="X2821">
        <v>18</v>
      </c>
      <c r="Y2821">
        <v>0.22</v>
      </c>
      <c r="Z2821">
        <v>127</v>
      </c>
      <c r="AA2821">
        <f t="shared" si="88"/>
        <v>42.333333333333336</v>
      </c>
    </row>
    <row r="2822" spans="1:27" x14ac:dyDescent="0.25">
      <c r="A2822" t="s">
        <v>2988</v>
      </c>
      <c r="B2822">
        <v>1977</v>
      </c>
      <c r="C2822" t="str">
        <f t="shared" si="89"/>
        <v>Pre-Drug 1970-1991</v>
      </c>
      <c r="D2822" t="s">
        <v>18</v>
      </c>
      <c r="E2822">
        <v>172</v>
      </c>
      <c r="F2822">
        <v>31</v>
      </c>
      <c r="G2822">
        <v>7</v>
      </c>
      <c r="H2822">
        <v>38</v>
      </c>
      <c r="I2822">
        <v>26</v>
      </c>
      <c r="J2822">
        <v>1</v>
      </c>
      <c r="K2822">
        <v>2</v>
      </c>
      <c r="L2822">
        <v>0</v>
      </c>
      <c r="M2822">
        <v>1</v>
      </c>
      <c r="Q2822">
        <v>33</v>
      </c>
      <c r="R2822">
        <v>7.97</v>
      </c>
      <c r="X2822">
        <v>15</v>
      </c>
      <c r="Y2822">
        <v>0.26</v>
      </c>
      <c r="Z2822">
        <v>105</v>
      </c>
      <c r="AA2822">
        <f t="shared" si="88"/>
        <v>35</v>
      </c>
    </row>
    <row r="2823" spans="1:27" x14ac:dyDescent="0.25">
      <c r="A2823" t="s">
        <v>1152</v>
      </c>
      <c r="B2823">
        <v>2001</v>
      </c>
      <c r="C2823" t="str">
        <f t="shared" si="89"/>
        <v>Drug Era 1992-2006</v>
      </c>
      <c r="D2823" t="s">
        <v>18</v>
      </c>
      <c r="E2823">
        <v>172</v>
      </c>
      <c r="F2823">
        <v>25</v>
      </c>
      <c r="G2823">
        <v>9</v>
      </c>
      <c r="H2823">
        <v>17</v>
      </c>
      <c r="I2823">
        <v>17</v>
      </c>
      <c r="J2823">
        <v>0</v>
      </c>
      <c r="K2823">
        <v>2</v>
      </c>
      <c r="L2823">
        <v>1</v>
      </c>
      <c r="M2823">
        <v>0</v>
      </c>
      <c r="Q2823">
        <v>48</v>
      </c>
      <c r="R2823">
        <v>6.37</v>
      </c>
      <c r="X2823">
        <v>14</v>
      </c>
      <c r="Z2823">
        <v>106</v>
      </c>
      <c r="AA2823">
        <f t="shared" si="88"/>
        <v>35.333333333333336</v>
      </c>
    </row>
    <row r="2824" spans="1:27" x14ac:dyDescent="0.25">
      <c r="A2824" t="s">
        <v>2865</v>
      </c>
      <c r="B2824">
        <v>1971</v>
      </c>
      <c r="C2824" t="str">
        <f t="shared" si="89"/>
        <v>Pre-Drug 1970-1991</v>
      </c>
      <c r="D2824" t="s">
        <v>18</v>
      </c>
      <c r="E2824">
        <v>172</v>
      </c>
      <c r="F2824">
        <v>24</v>
      </c>
      <c r="G2824">
        <v>2</v>
      </c>
      <c r="H2824">
        <v>30</v>
      </c>
      <c r="I2824">
        <v>8</v>
      </c>
      <c r="J2824">
        <v>3</v>
      </c>
      <c r="K2824">
        <v>2</v>
      </c>
      <c r="L2824">
        <v>1</v>
      </c>
      <c r="M2824">
        <v>0</v>
      </c>
      <c r="Q2824">
        <v>41</v>
      </c>
      <c r="R2824">
        <v>6</v>
      </c>
      <c r="X2824">
        <v>20</v>
      </c>
      <c r="Y2824">
        <v>0.3</v>
      </c>
      <c r="Z2824">
        <v>108</v>
      </c>
      <c r="AA2824">
        <f t="shared" si="88"/>
        <v>36</v>
      </c>
    </row>
    <row r="2825" spans="1:27" x14ac:dyDescent="0.25">
      <c r="A2825" t="s">
        <v>936</v>
      </c>
      <c r="B2825">
        <v>1993</v>
      </c>
      <c r="C2825" t="str">
        <f t="shared" si="89"/>
        <v>Pre-Drug 1970-1991</v>
      </c>
      <c r="D2825" t="s">
        <v>18</v>
      </c>
      <c r="E2825">
        <v>172</v>
      </c>
      <c r="F2825">
        <v>21</v>
      </c>
      <c r="G2825">
        <v>6</v>
      </c>
      <c r="H2825">
        <v>19</v>
      </c>
      <c r="I2825">
        <v>29</v>
      </c>
      <c r="J2825">
        <v>3</v>
      </c>
      <c r="K2825">
        <v>5</v>
      </c>
      <c r="L2825">
        <v>1</v>
      </c>
      <c r="M2825">
        <v>0</v>
      </c>
      <c r="Q2825">
        <v>46</v>
      </c>
      <c r="R2825">
        <v>5.2</v>
      </c>
      <c r="X2825">
        <v>38</v>
      </c>
      <c r="Y2825">
        <v>0.31</v>
      </c>
      <c r="Z2825">
        <v>109</v>
      </c>
      <c r="AA2825">
        <f t="shared" si="88"/>
        <v>36.333333333333336</v>
      </c>
    </row>
    <row r="2826" spans="1:27" x14ac:dyDescent="0.25">
      <c r="A2826" t="s">
        <v>1049</v>
      </c>
      <c r="B2826">
        <v>1994</v>
      </c>
      <c r="C2826" t="str">
        <f t="shared" si="89"/>
        <v>Pre-Drug 1970-1991</v>
      </c>
      <c r="D2826" t="s">
        <v>18</v>
      </c>
      <c r="E2826">
        <v>172</v>
      </c>
      <c r="F2826">
        <v>24</v>
      </c>
      <c r="G2826">
        <v>3</v>
      </c>
      <c r="H2826">
        <v>20</v>
      </c>
      <c r="I2826">
        <v>29</v>
      </c>
      <c r="J2826">
        <v>4</v>
      </c>
      <c r="K2826">
        <v>4</v>
      </c>
      <c r="L2826">
        <v>3</v>
      </c>
      <c r="M2826">
        <v>0</v>
      </c>
      <c r="Q2826">
        <v>46</v>
      </c>
      <c r="R2826">
        <v>5.94</v>
      </c>
      <c r="X2826">
        <v>13</v>
      </c>
      <c r="Y2826">
        <v>0.28999999999999998</v>
      </c>
      <c r="Z2826">
        <v>109</v>
      </c>
      <c r="AA2826">
        <f t="shared" si="88"/>
        <v>36.333333333333336</v>
      </c>
    </row>
    <row r="2827" spans="1:27" x14ac:dyDescent="0.25">
      <c r="A2827" t="s">
        <v>1978</v>
      </c>
      <c r="B2827">
        <v>2003</v>
      </c>
      <c r="C2827" t="str">
        <f t="shared" si="89"/>
        <v>Drug Era 1992-2006</v>
      </c>
      <c r="D2827" t="s">
        <v>18</v>
      </c>
      <c r="E2827">
        <v>172</v>
      </c>
      <c r="F2827">
        <v>23</v>
      </c>
      <c r="G2827">
        <v>4</v>
      </c>
      <c r="H2827">
        <v>21</v>
      </c>
      <c r="I2827">
        <v>21</v>
      </c>
      <c r="J2827">
        <v>1</v>
      </c>
      <c r="K2827">
        <v>1</v>
      </c>
      <c r="L2827">
        <v>5</v>
      </c>
      <c r="M2827">
        <v>0</v>
      </c>
      <c r="Q2827">
        <v>38</v>
      </c>
      <c r="R2827">
        <v>5.7</v>
      </c>
      <c r="X2827">
        <v>17</v>
      </c>
      <c r="Y2827">
        <v>0.26</v>
      </c>
      <c r="Z2827">
        <v>109</v>
      </c>
      <c r="AA2827">
        <f t="shared" si="88"/>
        <v>36.333333333333336</v>
      </c>
    </row>
    <row r="2828" spans="1:27" x14ac:dyDescent="0.25">
      <c r="A2828" t="s">
        <v>1148</v>
      </c>
      <c r="B2828">
        <v>1977</v>
      </c>
      <c r="C2828" t="str">
        <f t="shared" si="89"/>
        <v>Pre-Drug 1970-1991</v>
      </c>
      <c r="D2828" t="s">
        <v>18</v>
      </c>
      <c r="E2828">
        <v>172</v>
      </c>
      <c r="F2828">
        <v>28</v>
      </c>
      <c r="G2828">
        <v>3</v>
      </c>
      <c r="H2828">
        <v>16</v>
      </c>
      <c r="I2828">
        <v>18</v>
      </c>
      <c r="J2828">
        <v>1</v>
      </c>
      <c r="K2828">
        <v>6</v>
      </c>
      <c r="L2828">
        <v>0</v>
      </c>
      <c r="M2828">
        <v>1</v>
      </c>
      <c r="Q2828">
        <v>49</v>
      </c>
      <c r="R2828">
        <v>6.87</v>
      </c>
      <c r="X2828">
        <v>19</v>
      </c>
      <c r="Y2828">
        <v>0.32</v>
      </c>
      <c r="Z2828">
        <v>110</v>
      </c>
      <c r="AA2828">
        <f t="shared" si="88"/>
        <v>36.666666666666664</v>
      </c>
    </row>
    <row r="2829" spans="1:27" x14ac:dyDescent="0.25">
      <c r="A2829" t="s">
        <v>2591</v>
      </c>
      <c r="B2829">
        <v>2000</v>
      </c>
      <c r="C2829" t="str">
        <f t="shared" si="89"/>
        <v>Drug Era 1992-2006</v>
      </c>
      <c r="D2829" t="s">
        <v>19</v>
      </c>
      <c r="E2829">
        <v>172</v>
      </c>
      <c r="F2829">
        <v>26</v>
      </c>
      <c r="G2829">
        <v>5</v>
      </c>
      <c r="H2829">
        <v>19</v>
      </c>
      <c r="I2829">
        <v>35</v>
      </c>
      <c r="J2829">
        <v>1</v>
      </c>
      <c r="K2829">
        <v>0</v>
      </c>
      <c r="L2829">
        <v>1</v>
      </c>
      <c r="M2829">
        <v>0</v>
      </c>
      <c r="Q2829">
        <v>45</v>
      </c>
      <c r="R2829">
        <v>6.38</v>
      </c>
      <c r="X2829">
        <v>27</v>
      </c>
      <c r="Y2829">
        <v>0</v>
      </c>
      <c r="Z2829">
        <v>110</v>
      </c>
      <c r="AA2829">
        <f t="shared" si="88"/>
        <v>36.666666666666664</v>
      </c>
    </row>
    <row r="2830" spans="1:27" x14ac:dyDescent="0.25">
      <c r="A2830" t="s">
        <v>2800</v>
      </c>
      <c r="B2830">
        <v>1993</v>
      </c>
      <c r="C2830" t="str">
        <f t="shared" si="89"/>
        <v>Pre-Drug 1970-1991</v>
      </c>
      <c r="D2830" t="s">
        <v>19</v>
      </c>
      <c r="E2830">
        <v>172</v>
      </c>
      <c r="F2830">
        <v>27</v>
      </c>
      <c r="G2830">
        <v>7</v>
      </c>
      <c r="H2830">
        <v>13</v>
      </c>
      <c r="I2830">
        <v>19</v>
      </c>
      <c r="J2830">
        <v>2</v>
      </c>
      <c r="K2830">
        <v>3</v>
      </c>
      <c r="L2830">
        <v>2</v>
      </c>
      <c r="M2830">
        <v>1</v>
      </c>
      <c r="Q2830">
        <v>53</v>
      </c>
      <c r="R2830">
        <v>6.57</v>
      </c>
      <c r="X2830">
        <v>27</v>
      </c>
      <c r="Y2830">
        <v>0.34</v>
      </c>
      <c r="Z2830">
        <v>111</v>
      </c>
      <c r="AA2830">
        <f t="shared" si="88"/>
        <v>37</v>
      </c>
    </row>
    <row r="2831" spans="1:27" x14ac:dyDescent="0.25">
      <c r="A2831" t="s">
        <v>3075</v>
      </c>
      <c r="B2831">
        <v>1993</v>
      </c>
      <c r="C2831" t="str">
        <f t="shared" si="89"/>
        <v>Pre-Drug 1970-1991</v>
      </c>
      <c r="D2831" t="s">
        <v>19</v>
      </c>
      <c r="E2831">
        <v>172</v>
      </c>
      <c r="F2831">
        <v>18</v>
      </c>
      <c r="G2831">
        <v>2</v>
      </c>
      <c r="H2831">
        <v>22</v>
      </c>
      <c r="I2831">
        <v>24</v>
      </c>
      <c r="J2831">
        <v>3</v>
      </c>
      <c r="K2831">
        <v>2</v>
      </c>
      <c r="L2831">
        <v>1</v>
      </c>
      <c r="M2831">
        <v>1</v>
      </c>
      <c r="Q2831">
        <v>40</v>
      </c>
      <c r="R2831">
        <v>4.38</v>
      </c>
      <c r="X2831">
        <v>17</v>
      </c>
      <c r="Y2831">
        <v>0.27</v>
      </c>
      <c r="Z2831">
        <v>111</v>
      </c>
      <c r="AA2831">
        <f t="shared" si="88"/>
        <v>37</v>
      </c>
    </row>
    <row r="2832" spans="1:27" x14ac:dyDescent="0.25">
      <c r="A2832" t="s">
        <v>2234</v>
      </c>
      <c r="B2832">
        <v>1998</v>
      </c>
      <c r="C2832" t="str">
        <f t="shared" si="89"/>
        <v>Drug Era 1992-2006</v>
      </c>
      <c r="D2832" t="s">
        <v>18</v>
      </c>
      <c r="E2832">
        <v>172</v>
      </c>
      <c r="F2832">
        <v>26</v>
      </c>
      <c r="G2832">
        <v>6</v>
      </c>
      <c r="H2832">
        <v>18</v>
      </c>
      <c r="I2832">
        <v>22</v>
      </c>
      <c r="J2832">
        <v>0</v>
      </c>
      <c r="K2832">
        <v>2</v>
      </c>
      <c r="L2832">
        <v>1</v>
      </c>
      <c r="M2832">
        <v>1</v>
      </c>
      <c r="Q2832">
        <v>45</v>
      </c>
      <c r="R2832">
        <v>6.32</v>
      </c>
      <c r="X2832">
        <v>31</v>
      </c>
      <c r="Z2832">
        <v>111</v>
      </c>
      <c r="AA2832">
        <f t="shared" si="88"/>
        <v>37</v>
      </c>
    </row>
    <row r="2833" spans="1:27" x14ac:dyDescent="0.25">
      <c r="A2833" t="s">
        <v>643</v>
      </c>
      <c r="B2833">
        <v>2002</v>
      </c>
      <c r="C2833" t="str">
        <f t="shared" si="89"/>
        <v>Drug Era 1992-2006</v>
      </c>
      <c r="D2833" t="s">
        <v>19</v>
      </c>
      <c r="E2833">
        <v>172</v>
      </c>
      <c r="F2833">
        <v>26</v>
      </c>
      <c r="G2833">
        <v>8</v>
      </c>
      <c r="H2833">
        <v>21</v>
      </c>
      <c r="I2833">
        <v>37</v>
      </c>
      <c r="J2833">
        <v>1</v>
      </c>
      <c r="K2833">
        <v>2</v>
      </c>
      <c r="L2833">
        <v>3</v>
      </c>
      <c r="M2833">
        <v>0</v>
      </c>
      <c r="Q2833">
        <v>39</v>
      </c>
      <c r="R2833">
        <v>6.27</v>
      </c>
      <c r="X2833">
        <v>30</v>
      </c>
      <c r="Z2833">
        <v>112</v>
      </c>
      <c r="AA2833">
        <f t="shared" si="88"/>
        <v>37.333333333333336</v>
      </c>
    </row>
    <row r="2834" spans="1:27" x14ac:dyDescent="0.25">
      <c r="A2834" t="s">
        <v>302</v>
      </c>
      <c r="B2834">
        <v>2002</v>
      </c>
      <c r="C2834" t="str">
        <f t="shared" si="89"/>
        <v>Drug Era 1992-2006</v>
      </c>
      <c r="D2834" t="s">
        <v>18</v>
      </c>
      <c r="E2834">
        <v>172</v>
      </c>
      <c r="F2834">
        <v>23</v>
      </c>
      <c r="G2834">
        <v>7</v>
      </c>
      <c r="H2834">
        <v>19</v>
      </c>
      <c r="I2834">
        <v>39</v>
      </c>
      <c r="J2834">
        <v>5</v>
      </c>
      <c r="K2834">
        <v>0</v>
      </c>
      <c r="L2834">
        <v>2</v>
      </c>
      <c r="M2834">
        <v>0</v>
      </c>
      <c r="Q2834">
        <v>41</v>
      </c>
      <c r="R2834">
        <v>5.5</v>
      </c>
      <c r="X2834">
        <v>22</v>
      </c>
      <c r="Z2834">
        <v>113</v>
      </c>
      <c r="AA2834">
        <f t="shared" si="88"/>
        <v>37.666666666666664</v>
      </c>
    </row>
    <row r="2835" spans="1:27" x14ac:dyDescent="0.25">
      <c r="A2835" t="s">
        <v>2074</v>
      </c>
      <c r="B2835">
        <v>2010</v>
      </c>
      <c r="C2835" t="str">
        <f t="shared" si="89"/>
        <v>Post Drug Era 2007-2012</v>
      </c>
      <c r="D2835" t="s">
        <v>19</v>
      </c>
      <c r="E2835">
        <v>172</v>
      </c>
      <c r="F2835">
        <v>19</v>
      </c>
      <c r="G2835">
        <v>6</v>
      </c>
      <c r="H2835">
        <v>15</v>
      </c>
      <c r="I2835">
        <v>31</v>
      </c>
      <c r="J2835">
        <v>1</v>
      </c>
      <c r="K2835">
        <v>4</v>
      </c>
      <c r="L2835">
        <v>0</v>
      </c>
      <c r="M2835">
        <v>0</v>
      </c>
      <c r="Q2835">
        <v>42</v>
      </c>
      <c r="R2835">
        <v>4.54</v>
      </c>
      <c r="X2835">
        <v>28</v>
      </c>
      <c r="Z2835">
        <v>113</v>
      </c>
      <c r="AA2835">
        <f t="shared" si="88"/>
        <v>37.666666666666664</v>
      </c>
    </row>
    <row r="2836" spans="1:27" x14ac:dyDescent="0.25">
      <c r="A2836" t="s">
        <v>2702</v>
      </c>
      <c r="B2836">
        <v>1973</v>
      </c>
      <c r="C2836" t="str">
        <f t="shared" si="89"/>
        <v>Pre-Drug 1970-1991</v>
      </c>
      <c r="D2836" t="s">
        <v>18</v>
      </c>
      <c r="E2836">
        <v>172</v>
      </c>
      <c r="F2836">
        <v>22</v>
      </c>
      <c r="G2836">
        <v>3</v>
      </c>
      <c r="H2836">
        <v>22</v>
      </c>
      <c r="I2836">
        <v>19</v>
      </c>
      <c r="J2836">
        <v>7</v>
      </c>
      <c r="K2836">
        <v>3</v>
      </c>
      <c r="L2836">
        <v>2</v>
      </c>
      <c r="M2836">
        <v>1</v>
      </c>
      <c r="Q2836">
        <v>35</v>
      </c>
      <c r="R2836">
        <v>5.12</v>
      </c>
      <c r="X2836">
        <v>24</v>
      </c>
      <c r="Y2836">
        <v>0.24</v>
      </c>
      <c r="Z2836">
        <v>116</v>
      </c>
      <c r="AA2836">
        <f t="shared" si="88"/>
        <v>38.666666666666664</v>
      </c>
    </row>
    <row r="2837" spans="1:27" x14ac:dyDescent="0.25">
      <c r="A2837" t="s">
        <v>3048</v>
      </c>
      <c r="B2837">
        <v>1975</v>
      </c>
      <c r="C2837" t="str">
        <f t="shared" si="89"/>
        <v>Pre-Drug 1970-1991</v>
      </c>
      <c r="D2837" t="s">
        <v>19</v>
      </c>
      <c r="E2837">
        <v>172</v>
      </c>
      <c r="F2837">
        <v>26</v>
      </c>
      <c r="G2837">
        <v>4</v>
      </c>
      <c r="H2837">
        <v>13</v>
      </c>
      <c r="I2837">
        <v>15</v>
      </c>
      <c r="J2837">
        <v>1</v>
      </c>
      <c r="K2837">
        <v>0</v>
      </c>
      <c r="L2837">
        <v>1</v>
      </c>
      <c r="M2837">
        <v>0</v>
      </c>
      <c r="Q2837">
        <v>50</v>
      </c>
      <c r="R2837">
        <v>6.05</v>
      </c>
      <c r="X2837">
        <v>19</v>
      </c>
      <c r="Y2837">
        <v>0.32</v>
      </c>
      <c r="Z2837">
        <v>116</v>
      </c>
      <c r="AA2837">
        <f t="shared" si="88"/>
        <v>38.666666666666664</v>
      </c>
    </row>
    <row r="2838" spans="1:27" x14ac:dyDescent="0.25">
      <c r="A2838" t="s">
        <v>2565</v>
      </c>
      <c r="B2838">
        <v>1976</v>
      </c>
      <c r="C2838" t="str">
        <f t="shared" si="89"/>
        <v>Pre-Drug 1970-1991</v>
      </c>
      <c r="D2838" t="s">
        <v>19</v>
      </c>
      <c r="E2838">
        <v>172</v>
      </c>
      <c r="F2838">
        <v>14</v>
      </c>
      <c r="G2838">
        <v>3</v>
      </c>
      <c r="H2838">
        <v>12</v>
      </c>
      <c r="I2838">
        <v>10</v>
      </c>
      <c r="J2838">
        <v>4</v>
      </c>
      <c r="K2838">
        <v>1</v>
      </c>
      <c r="L2838">
        <v>0</v>
      </c>
      <c r="M2838">
        <v>0</v>
      </c>
      <c r="Q2838">
        <v>47</v>
      </c>
      <c r="R2838">
        <v>3.23</v>
      </c>
      <c r="X2838">
        <v>26</v>
      </c>
      <c r="Y2838">
        <v>0.3</v>
      </c>
      <c r="Z2838">
        <v>117</v>
      </c>
      <c r="AA2838">
        <f t="shared" si="88"/>
        <v>39</v>
      </c>
    </row>
    <row r="2839" spans="1:27" x14ac:dyDescent="0.25">
      <c r="A2839" t="s">
        <v>1279</v>
      </c>
      <c r="B2839">
        <v>1983</v>
      </c>
      <c r="C2839" t="str">
        <f t="shared" si="89"/>
        <v>Pre-Drug 1970-1991</v>
      </c>
      <c r="D2839" t="s">
        <v>18</v>
      </c>
      <c r="E2839">
        <v>172</v>
      </c>
      <c r="F2839">
        <v>25</v>
      </c>
      <c r="G2839">
        <v>6</v>
      </c>
      <c r="H2839">
        <v>13</v>
      </c>
      <c r="I2839">
        <v>18</v>
      </c>
      <c r="J2839">
        <v>4</v>
      </c>
      <c r="K2839">
        <v>0</v>
      </c>
      <c r="L2839">
        <v>2</v>
      </c>
      <c r="M2839">
        <v>1</v>
      </c>
      <c r="Q2839">
        <v>46</v>
      </c>
      <c r="R2839">
        <v>5.77</v>
      </c>
      <c r="X2839">
        <v>7</v>
      </c>
      <c r="Y2839">
        <v>0.28999999999999998</v>
      </c>
      <c r="Z2839">
        <v>117</v>
      </c>
      <c r="AA2839">
        <f t="shared" si="88"/>
        <v>39</v>
      </c>
    </row>
    <row r="2840" spans="1:27" x14ac:dyDescent="0.25">
      <c r="A2840" t="s">
        <v>1716</v>
      </c>
      <c r="B2840">
        <v>1990</v>
      </c>
      <c r="C2840" t="str">
        <f t="shared" si="89"/>
        <v>Pre-Drug 1970-1991</v>
      </c>
      <c r="D2840" t="s">
        <v>18</v>
      </c>
      <c r="E2840">
        <v>172</v>
      </c>
      <c r="F2840">
        <v>16</v>
      </c>
      <c r="G2840">
        <v>2</v>
      </c>
      <c r="H2840">
        <v>19</v>
      </c>
      <c r="I2840">
        <v>15</v>
      </c>
      <c r="J2840">
        <v>3</v>
      </c>
      <c r="K2840">
        <v>2</v>
      </c>
      <c r="L2840">
        <v>3</v>
      </c>
      <c r="M2840">
        <v>0</v>
      </c>
      <c r="Q2840">
        <v>39</v>
      </c>
      <c r="R2840">
        <v>3.69</v>
      </c>
      <c r="X2840">
        <v>13</v>
      </c>
      <c r="Y2840">
        <v>0.26</v>
      </c>
      <c r="Z2840">
        <v>117</v>
      </c>
      <c r="AA2840">
        <f t="shared" si="88"/>
        <v>39</v>
      </c>
    </row>
    <row r="2841" spans="1:27" x14ac:dyDescent="0.25">
      <c r="A2841" t="s">
        <v>2964</v>
      </c>
      <c r="B2841">
        <v>2012</v>
      </c>
      <c r="C2841" t="str">
        <f t="shared" si="89"/>
        <v>Post Drug Era 2007-2012</v>
      </c>
      <c r="D2841" t="s">
        <v>19</v>
      </c>
      <c r="E2841">
        <v>172</v>
      </c>
      <c r="F2841">
        <v>15</v>
      </c>
      <c r="G2841">
        <v>3</v>
      </c>
      <c r="H2841">
        <v>18</v>
      </c>
      <c r="I2841">
        <v>48</v>
      </c>
      <c r="J2841">
        <v>1</v>
      </c>
      <c r="K2841">
        <v>7</v>
      </c>
      <c r="L2841">
        <v>0</v>
      </c>
      <c r="M2841">
        <v>0</v>
      </c>
      <c r="Q2841">
        <v>35</v>
      </c>
      <c r="R2841">
        <v>3.46</v>
      </c>
      <c r="X2841">
        <v>24</v>
      </c>
      <c r="Z2841">
        <v>117</v>
      </c>
      <c r="AA2841">
        <f t="shared" si="88"/>
        <v>39</v>
      </c>
    </row>
    <row r="2842" spans="1:27" x14ac:dyDescent="0.25">
      <c r="A2842" t="s">
        <v>156</v>
      </c>
      <c r="B2842">
        <v>2004</v>
      </c>
      <c r="C2842" t="str">
        <f t="shared" si="89"/>
        <v>Drug Era 1992-2006</v>
      </c>
      <c r="D2842" t="s">
        <v>19</v>
      </c>
      <c r="E2842">
        <v>172</v>
      </c>
      <c r="F2842">
        <v>19</v>
      </c>
      <c r="G2842">
        <v>4</v>
      </c>
      <c r="H2842">
        <v>21</v>
      </c>
      <c r="I2842">
        <v>42</v>
      </c>
      <c r="J2842">
        <v>1</v>
      </c>
      <c r="K2842">
        <v>3</v>
      </c>
      <c r="L2842">
        <v>2</v>
      </c>
      <c r="M2842">
        <v>0</v>
      </c>
      <c r="Q2842">
        <v>35</v>
      </c>
      <c r="R2842">
        <v>4.3499999999999996</v>
      </c>
      <c r="X2842">
        <v>19</v>
      </c>
      <c r="Y2842">
        <v>0.23</v>
      </c>
      <c r="Z2842">
        <v>118</v>
      </c>
      <c r="AA2842">
        <f t="shared" si="88"/>
        <v>39.333333333333336</v>
      </c>
    </row>
    <row r="2843" spans="1:27" x14ac:dyDescent="0.25">
      <c r="A2843" t="s">
        <v>2748</v>
      </c>
      <c r="B2843">
        <v>2012</v>
      </c>
      <c r="C2843" t="str">
        <f t="shared" si="89"/>
        <v>Post Drug Era 2007-2012</v>
      </c>
      <c r="D2843" t="s">
        <v>19</v>
      </c>
      <c r="E2843">
        <v>172</v>
      </c>
      <c r="F2843">
        <v>17</v>
      </c>
      <c r="G2843">
        <v>11</v>
      </c>
      <c r="H2843">
        <v>16</v>
      </c>
      <c r="I2843">
        <v>32</v>
      </c>
      <c r="J2843">
        <v>1</v>
      </c>
      <c r="K2843">
        <v>0</v>
      </c>
      <c r="L2843">
        <v>2</v>
      </c>
      <c r="M2843">
        <v>0</v>
      </c>
      <c r="Q2843">
        <v>36</v>
      </c>
      <c r="R2843">
        <v>3.89</v>
      </c>
      <c r="X2843">
        <v>22</v>
      </c>
      <c r="Z2843">
        <v>118</v>
      </c>
      <c r="AA2843">
        <f t="shared" si="88"/>
        <v>39.333333333333336</v>
      </c>
    </row>
    <row r="2844" spans="1:27" x14ac:dyDescent="0.25">
      <c r="A2844" t="s">
        <v>214</v>
      </c>
      <c r="B2844">
        <v>2009</v>
      </c>
      <c r="C2844" t="str">
        <f t="shared" si="89"/>
        <v>Post Drug Era 2007-2012</v>
      </c>
      <c r="D2844" t="s">
        <v>18</v>
      </c>
      <c r="E2844">
        <v>172</v>
      </c>
      <c r="F2844">
        <v>15</v>
      </c>
      <c r="G2844">
        <v>3</v>
      </c>
      <c r="H2844">
        <v>15</v>
      </c>
      <c r="I2844">
        <v>24</v>
      </c>
      <c r="J2844">
        <v>4</v>
      </c>
      <c r="K2844">
        <v>2</v>
      </c>
      <c r="L2844">
        <v>1</v>
      </c>
      <c r="M2844">
        <v>1</v>
      </c>
      <c r="Q2844">
        <v>38</v>
      </c>
      <c r="R2844">
        <v>3.4</v>
      </c>
      <c r="X2844">
        <v>17</v>
      </c>
      <c r="Z2844">
        <v>119</v>
      </c>
      <c r="AA2844">
        <f t="shared" si="88"/>
        <v>39.666666666666664</v>
      </c>
    </row>
    <row r="2845" spans="1:27" x14ac:dyDescent="0.25">
      <c r="A2845" t="s">
        <v>476</v>
      </c>
      <c r="B2845">
        <v>2012</v>
      </c>
      <c r="C2845" t="str">
        <f t="shared" si="89"/>
        <v>Post Drug Era 2007-2012</v>
      </c>
      <c r="D2845" t="s">
        <v>19</v>
      </c>
      <c r="E2845">
        <v>172</v>
      </c>
      <c r="F2845">
        <v>21</v>
      </c>
      <c r="G2845">
        <v>6</v>
      </c>
      <c r="H2845">
        <v>17</v>
      </c>
      <c r="I2845">
        <v>28</v>
      </c>
      <c r="J2845">
        <v>0</v>
      </c>
      <c r="K2845">
        <v>2</v>
      </c>
      <c r="L2845">
        <v>0</v>
      </c>
      <c r="M2845">
        <v>0</v>
      </c>
      <c r="Q2845">
        <v>42</v>
      </c>
      <c r="R2845">
        <v>4.76</v>
      </c>
      <c r="X2845">
        <v>28</v>
      </c>
      <c r="Z2845">
        <v>119</v>
      </c>
      <c r="AA2845">
        <f t="shared" si="88"/>
        <v>39.666666666666664</v>
      </c>
    </row>
    <row r="2846" spans="1:27" x14ac:dyDescent="0.25">
      <c r="A2846" t="s">
        <v>2369</v>
      </c>
      <c r="B2846">
        <v>1982</v>
      </c>
      <c r="C2846" t="str">
        <f t="shared" si="89"/>
        <v>Pre-Drug 1970-1991</v>
      </c>
      <c r="D2846" t="s">
        <v>18</v>
      </c>
      <c r="E2846">
        <v>172</v>
      </c>
      <c r="F2846">
        <v>21</v>
      </c>
      <c r="G2846">
        <v>1</v>
      </c>
      <c r="H2846">
        <v>25</v>
      </c>
      <c r="I2846">
        <v>11</v>
      </c>
      <c r="J2846">
        <v>0</v>
      </c>
      <c r="K2846">
        <v>2</v>
      </c>
      <c r="L2846">
        <v>0</v>
      </c>
      <c r="M2846">
        <v>2</v>
      </c>
      <c r="Q2846">
        <v>35</v>
      </c>
      <c r="R2846">
        <v>4.7300000000000004</v>
      </c>
      <c r="X2846">
        <v>23</v>
      </c>
      <c r="Y2846">
        <v>0.24</v>
      </c>
      <c r="Z2846">
        <v>120</v>
      </c>
      <c r="AA2846">
        <f t="shared" si="88"/>
        <v>40</v>
      </c>
    </row>
    <row r="2847" spans="1:27" x14ac:dyDescent="0.25">
      <c r="A2847" t="s">
        <v>1421</v>
      </c>
      <c r="B2847">
        <v>1998</v>
      </c>
      <c r="C2847" t="str">
        <f t="shared" si="89"/>
        <v>Drug Era 1992-2006</v>
      </c>
      <c r="D2847" t="s">
        <v>19</v>
      </c>
      <c r="E2847">
        <v>172</v>
      </c>
      <c r="F2847">
        <v>30</v>
      </c>
      <c r="G2847">
        <v>7</v>
      </c>
      <c r="H2847">
        <v>18</v>
      </c>
      <c r="I2847">
        <v>39</v>
      </c>
      <c r="J2847">
        <v>0</v>
      </c>
      <c r="K2847">
        <v>4</v>
      </c>
      <c r="L2847">
        <v>2</v>
      </c>
      <c r="M2847">
        <v>0</v>
      </c>
      <c r="Q2847">
        <v>33</v>
      </c>
      <c r="R2847">
        <v>6.75</v>
      </c>
      <c r="X2847">
        <v>20</v>
      </c>
      <c r="Z2847">
        <v>120</v>
      </c>
      <c r="AA2847">
        <f t="shared" si="88"/>
        <v>40</v>
      </c>
    </row>
    <row r="2848" spans="1:27" x14ac:dyDescent="0.25">
      <c r="A2848" t="s">
        <v>2387</v>
      </c>
      <c r="B2848">
        <v>1984</v>
      </c>
      <c r="C2848" t="str">
        <f t="shared" si="89"/>
        <v>Pre-Drug 1970-1991</v>
      </c>
      <c r="D2848" t="s">
        <v>19</v>
      </c>
      <c r="E2848">
        <v>172</v>
      </c>
      <c r="F2848">
        <v>17</v>
      </c>
      <c r="G2848">
        <v>2</v>
      </c>
      <c r="H2848">
        <v>15</v>
      </c>
      <c r="I2848">
        <v>25</v>
      </c>
      <c r="J2848">
        <v>1</v>
      </c>
      <c r="K2848">
        <v>2</v>
      </c>
      <c r="L2848">
        <v>3</v>
      </c>
      <c r="M2848">
        <v>0</v>
      </c>
      <c r="Q2848">
        <v>36</v>
      </c>
      <c r="R2848">
        <v>3.76</v>
      </c>
      <c r="X2848">
        <v>16</v>
      </c>
      <c r="Y2848">
        <v>0.24</v>
      </c>
      <c r="Z2848">
        <v>122</v>
      </c>
      <c r="AA2848">
        <f t="shared" si="88"/>
        <v>40.666666666666664</v>
      </c>
    </row>
    <row r="2849" spans="1:27" x14ac:dyDescent="0.25">
      <c r="A2849" t="s">
        <v>362</v>
      </c>
      <c r="B2849">
        <v>2011</v>
      </c>
      <c r="C2849" t="str">
        <f t="shared" si="89"/>
        <v>Post Drug Era 2007-2012</v>
      </c>
      <c r="D2849" t="s">
        <v>18</v>
      </c>
      <c r="E2849">
        <v>172</v>
      </c>
      <c r="F2849">
        <v>13</v>
      </c>
      <c r="G2849">
        <v>4</v>
      </c>
      <c r="H2849">
        <v>20</v>
      </c>
      <c r="I2849">
        <v>59</v>
      </c>
      <c r="J2849">
        <v>2</v>
      </c>
      <c r="K2849">
        <v>2</v>
      </c>
      <c r="L2849">
        <v>0</v>
      </c>
      <c r="M2849">
        <v>0</v>
      </c>
      <c r="Q2849">
        <v>33</v>
      </c>
      <c r="R2849">
        <v>2.88</v>
      </c>
      <c r="X2849">
        <v>19</v>
      </c>
      <c r="Z2849">
        <v>122</v>
      </c>
      <c r="AA2849">
        <f t="shared" si="88"/>
        <v>40.666666666666664</v>
      </c>
    </row>
    <row r="2850" spans="1:27" x14ac:dyDescent="0.25">
      <c r="A2850" t="s">
        <v>1521</v>
      </c>
      <c r="B2850">
        <v>1994</v>
      </c>
      <c r="C2850" t="str">
        <f t="shared" si="89"/>
        <v>Pre-Drug 1970-1991</v>
      </c>
      <c r="D2850" t="s">
        <v>18</v>
      </c>
      <c r="E2850">
        <v>172</v>
      </c>
      <c r="F2850">
        <v>22</v>
      </c>
      <c r="G2850">
        <v>5</v>
      </c>
      <c r="H2850">
        <v>7</v>
      </c>
      <c r="I2850">
        <v>30</v>
      </c>
      <c r="J2850">
        <v>1</v>
      </c>
      <c r="K2850">
        <v>2</v>
      </c>
      <c r="L2850">
        <v>1</v>
      </c>
      <c r="M2850">
        <v>1</v>
      </c>
      <c r="Q2850">
        <v>42</v>
      </c>
      <c r="R2850">
        <v>4.83</v>
      </c>
      <c r="X2850">
        <v>15</v>
      </c>
      <c r="Y2850">
        <v>0.25</v>
      </c>
      <c r="Z2850">
        <v>123</v>
      </c>
      <c r="AA2850">
        <f t="shared" si="88"/>
        <v>41</v>
      </c>
    </row>
    <row r="2851" spans="1:27" x14ac:dyDescent="0.25">
      <c r="A2851" t="s">
        <v>654</v>
      </c>
      <c r="B2851">
        <v>2000</v>
      </c>
      <c r="C2851" t="str">
        <f t="shared" si="89"/>
        <v>Drug Era 1992-2006</v>
      </c>
      <c r="D2851" t="s">
        <v>19</v>
      </c>
      <c r="E2851">
        <v>172</v>
      </c>
      <c r="F2851">
        <v>14</v>
      </c>
      <c r="G2851">
        <v>4</v>
      </c>
      <c r="H2851">
        <v>13</v>
      </c>
      <c r="I2851">
        <v>34</v>
      </c>
      <c r="J2851">
        <v>3</v>
      </c>
      <c r="K2851">
        <v>2</v>
      </c>
      <c r="L2851">
        <v>3</v>
      </c>
      <c r="M2851">
        <v>0</v>
      </c>
      <c r="Q2851">
        <v>39</v>
      </c>
      <c r="R2851">
        <v>3.07</v>
      </c>
      <c r="X2851">
        <v>17</v>
      </c>
      <c r="Y2851">
        <v>0</v>
      </c>
      <c r="Z2851">
        <v>123</v>
      </c>
      <c r="AA2851">
        <f t="shared" si="88"/>
        <v>41</v>
      </c>
    </row>
    <row r="2852" spans="1:27" x14ac:dyDescent="0.25">
      <c r="A2852" t="s">
        <v>760</v>
      </c>
      <c r="B2852">
        <v>2004</v>
      </c>
      <c r="C2852" t="str">
        <f t="shared" si="89"/>
        <v>Drug Era 1992-2006</v>
      </c>
      <c r="D2852" t="s">
        <v>19</v>
      </c>
      <c r="E2852">
        <v>172</v>
      </c>
      <c r="F2852">
        <v>14</v>
      </c>
      <c r="G2852">
        <v>5</v>
      </c>
      <c r="H2852">
        <v>15</v>
      </c>
      <c r="I2852">
        <v>56</v>
      </c>
      <c r="J2852">
        <v>0</v>
      </c>
      <c r="K2852">
        <v>0</v>
      </c>
      <c r="L2852">
        <v>1</v>
      </c>
      <c r="M2852">
        <v>0</v>
      </c>
      <c r="Q2852">
        <v>34</v>
      </c>
      <c r="R2852">
        <v>3</v>
      </c>
      <c r="X2852">
        <v>16</v>
      </c>
      <c r="Y2852">
        <v>0.22</v>
      </c>
      <c r="Z2852">
        <v>126</v>
      </c>
      <c r="AA2852">
        <f t="shared" si="88"/>
        <v>42</v>
      </c>
    </row>
    <row r="2853" spans="1:27" x14ac:dyDescent="0.25">
      <c r="A2853" t="s">
        <v>1754</v>
      </c>
      <c r="B2853">
        <v>2009</v>
      </c>
      <c r="C2853" t="str">
        <f t="shared" si="89"/>
        <v>Post Drug Era 2007-2012</v>
      </c>
      <c r="D2853" t="s">
        <v>19</v>
      </c>
      <c r="E2853">
        <v>172</v>
      </c>
      <c r="F2853">
        <v>15</v>
      </c>
      <c r="G2853">
        <v>4</v>
      </c>
      <c r="H2853">
        <v>10</v>
      </c>
      <c r="I2853">
        <v>25</v>
      </c>
      <c r="J2853">
        <v>0</v>
      </c>
      <c r="K2853">
        <v>0</v>
      </c>
      <c r="L2853">
        <v>2</v>
      </c>
      <c r="M2853">
        <v>0</v>
      </c>
      <c r="Q2853">
        <v>39</v>
      </c>
      <c r="R2853">
        <v>3.16</v>
      </c>
      <c r="X2853">
        <v>26</v>
      </c>
      <c r="Z2853">
        <v>128</v>
      </c>
      <c r="AA2853">
        <f t="shared" si="88"/>
        <v>42.666666666666664</v>
      </c>
    </row>
    <row r="2854" spans="1:27" x14ac:dyDescent="0.25">
      <c r="A2854" t="s">
        <v>2513</v>
      </c>
      <c r="B2854">
        <v>1975</v>
      </c>
      <c r="C2854" t="str">
        <f t="shared" si="89"/>
        <v>Pre-Drug 1970-1991</v>
      </c>
      <c r="D2854" t="s">
        <v>18</v>
      </c>
      <c r="E2854">
        <v>172</v>
      </c>
      <c r="F2854">
        <v>11</v>
      </c>
      <c r="G2854">
        <v>2</v>
      </c>
      <c r="H2854">
        <v>14</v>
      </c>
      <c r="I2854">
        <v>8</v>
      </c>
      <c r="J2854">
        <v>7</v>
      </c>
      <c r="K2854">
        <v>0</v>
      </c>
      <c r="L2854">
        <v>0</v>
      </c>
      <c r="M2854">
        <v>0</v>
      </c>
      <c r="Q2854">
        <v>31</v>
      </c>
      <c r="R2854">
        <v>2.2999999999999998</v>
      </c>
      <c r="X2854">
        <v>26</v>
      </c>
      <c r="Y2854">
        <v>0.2</v>
      </c>
      <c r="Z2854">
        <v>129</v>
      </c>
      <c r="AA2854">
        <f t="shared" si="88"/>
        <v>43</v>
      </c>
    </row>
    <row r="2855" spans="1:27" x14ac:dyDescent="0.25">
      <c r="A2855" t="s">
        <v>956</v>
      </c>
      <c r="B2855">
        <v>1981</v>
      </c>
      <c r="C2855" t="str">
        <f t="shared" si="89"/>
        <v>Pre-Drug 1970-1991</v>
      </c>
      <c r="D2855" t="s">
        <v>18</v>
      </c>
      <c r="E2855">
        <v>172</v>
      </c>
      <c r="F2855">
        <v>9</v>
      </c>
      <c r="G2855">
        <v>1</v>
      </c>
      <c r="H2855">
        <v>14</v>
      </c>
      <c r="I2855">
        <v>25</v>
      </c>
      <c r="J2855">
        <v>1</v>
      </c>
      <c r="K2855">
        <v>0</v>
      </c>
      <c r="L2855">
        <v>1</v>
      </c>
      <c r="M2855">
        <v>0</v>
      </c>
      <c r="Q2855">
        <v>38</v>
      </c>
      <c r="R2855">
        <v>1.88</v>
      </c>
      <c r="X2855">
        <v>26</v>
      </c>
      <c r="Y2855">
        <v>0.24</v>
      </c>
      <c r="Z2855">
        <v>129</v>
      </c>
      <c r="AA2855">
        <f t="shared" si="88"/>
        <v>43</v>
      </c>
    </row>
    <row r="2856" spans="1:27" x14ac:dyDescent="0.25">
      <c r="A2856" t="s">
        <v>809</v>
      </c>
      <c r="B2856">
        <v>1977</v>
      </c>
      <c r="C2856" t="str">
        <f t="shared" si="89"/>
        <v>Pre-Drug 1970-1991</v>
      </c>
      <c r="D2856" t="s">
        <v>18</v>
      </c>
      <c r="E2856">
        <v>172</v>
      </c>
      <c r="F2856">
        <v>14</v>
      </c>
      <c r="G2856">
        <v>3</v>
      </c>
      <c r="H2856">
        <v>8</v>
      </c>
      <c r="I2856">
        <v>17</v>
      </c>
      <c r="J2856">
        <v>1</v>
      </c>
      <c r="K2856">
        <v>0</v>
      </c>
      <c r="L2856">
        <v>0</v>
      </c>
      <c r="M2856">
        <v>0</v>
      </c>
      <c r="Q2856">
        <v>40</v>
      </c>
      <c r="R2856">
        <v>2.91</v>
      </c>
      <c r="X2856">
        <v>15</v>
      </c>
      <c r="Y2856">
        <v>0.24</v>
      </c>
      <c r="Z2856">
        <v>130</v>
      </c>
      <c r="AA2856">
        <f t="shared" si="88"/>
        <v>43.333333333333336</v>
      </c>
    </row>
    <row r="2857" spans="1:27" x14ac:dyDescent="0.25">
      <c r="A2857" t="s">
        <v>2809</v>
      </c>
      <c r="B2857">
        <v>2012</v>
      </c>
      <c r="C2857" t="str">
        <f t="shared" si="89"/>
        <v>Post Drug Era 2007-2012</v>
      </c>
      <c r="D2857" t="s">
        <v>19</v>
      </c>
      <c r="E2857">
        <v>172</v>
      </c>
      <c r="F2857">
        <v>7</v>
      </c>
      <c r="G2857">
        <v>1</v>
      </c>
      <c r="H2857">
        <v>5</v>
      </c>
      <c r="I2857">
        <v>45</v>
      </c>
      <c r="J2857">
        <v>0</v>
      </c>
      <c r="K2857">
        <v>0</v>
      </c>
      <c r="L2857">
        <v>2</v>
      </c>
      <c r="M2857">
        <v>0</v>
      </c>
      <c r="Q2857">
        <v>37</v>
      </c>
      <c r="R2857">
        <v>1.43</v>
      </c>
      <c r="X2857">
        <v>16</v>
      </c>
      <c r="Z2857">
        <v>132</v>
      </c>
      <c r="AA2857">
        <f t="shared" si="88"/>
        <v>44</v>
      </c>
    </row>
    <row r="2858" spans="1:27" x14ac:dyDescent="0.25">
      <c r="A2858" t="s">
        <v>1377</v>
      </c>
      <c r="B2858">
        <v>1994</v>
      </c>
      <c r="C2858" t="str">
        <f t="shared" si="89"/>
        <v>Pre-Drug 1970-1991</v>
      </c>
      <c r="D2858" t="s">
        <v>19</v>
      </c>
      <c r="E2858">
        <v>173</v>
      </c>
      <c r="F2858">
        <v>28</v>
      </c>
      <c r="G2858">
        <v>9</v>
      </c>
      <c r="H2858">
        <v>32</v>
      </c>
      <c r="I2858">
        <v>22</v>
      </c>
      <c r="J2858">
        <v>2</v>
      </c>
      <c r="K2858">
        <v>3</v>
      </c>
      <c r="L2858">
        <v>1</v>
      </c>
      <c r="M2858">
        <v>3</v>
      </c>
      <c r="Q2858">
        <v>38</v>
      </c>
      <c r="R2858">
        <v>7.41</v>
      </c>
      <c r="X2858">
        <v>21</v>
      </c>
      <c r="Y2858">
        <v>0.27</v>
      </c>
      <c r="Z2858">
        <v>102</v>
      </c>
      <c r="AA2858">
        <f t="shared" si="88"/>
        <v>34</v>
      </c>
    </row>
    <row r="2859" spans="1:27" x14ac:dyDescent="0.25">
      <c r="A2859" t="s">
        <v>783</v>
      </c>
      <c r="B2859">
        <v>2001</v>
      </c>
      <c r="C2859" t="str">
        <f t="shared" si="89"/>
        <v>Drug Era 1992-2006</v>
      </c>
      <c r="D2859" t="s">
        <v>19</v>
      </c>
      <c r="E2859">
        <v>173</v>
      </c>
      <c r="F2859">
        <v>31</v>
      </c>
      <c r="G2859">
        <v>9</v>
      </c>
      <c r="H2859">
        <v>16</v>
      </c>
      <c r="I2859">
        <v>15</v>
      </c>
      <c r="J2859">
        <v>0</v>
      </c>
      <c r="K2859">
        <v>5</v>
      </c>
      <c r="L2859">
        <v>4</v>
      </c>
      <c r="M2859">
        <v>0</v>
      </c>
      <c r="Q2859">
        <v>51</v>
      </c>
      <c r="R2859">
        <v>7.97</v>
      </c>
      <c r="X2859">
        <v>16</v>
      </c>
      <c r="Z2859">
        <v>105</v>
      </c>
      <c r="AA2859">
        <f t="shared" si="88"/>
        <v>35</v>
      </c>
    </row>
    <row r="2860" spans="1:27" x14ac:dyDescent="0.25">
      <c r="A2860" t="s">
        <v>2051</v>
      </c>
      <c r="B2860">
        <v>1981</v>
      </c>
      <c r="C2860" t="str">
        <f t="shared" si="89"/>
        <v>Pre-Drug 1970-1991</v>
      </c>
      <c r="D2860" t="s">
        <v>19</v>
      </c>
      <c r="E2860">
        <v>173</v>
      </c>
      <c r="F2860">
        <v>23</v>
      </c>
      <c r="G2860">
        <v>3</v>
      </c>
      <c r="H2860">
        <v>30</v>
      </c>
      <c r="I2860">
        <v>16</v>
      </c>
      <c r="J2860">
        <v>6</v>
      </c>
      <c r="K2860">
        <v>0</v>
      </c>
      <c r="L2860">
        <v>2</v>
      </c>
      <c r="M2860">
        <v>0</v>
      </c>
      <c r="Q2860">
        <v>46</v>
      </c>
      <c r="R2860">
        <v>5.86</v>
      </c>
      <c r="X2860">
        <v>21</v>
      </c>
      <c r="Y2860">
        <v>0.33</v>
      </c>
      <c r="Z2860">
        <v>106</v>
      </c>
      <c r="AA2860">
        <f t="shared" si="88"/>
        <v>35.333333333333336</v>
      </c>
    </row>
    <row r="2861" spans="1:27" x14ac:dyDescent="0.25">
      <c r="A2861" t="s">
        <v>147</v>
      </c>
      <c r="B2861">
        <v>1990</v>
      </c>
      <c r="C2861" t="str">
        <f t="shared" si="89"/>
        <v>Pre-Drug 1970-1991</v>
      </c>
      <c r="D2861" t="s">
        <v>19</v>
      </c>
      <c r="E2861">
        <v>173</v>
      </c>
      <c r="F2861">
        <v>25</v>
      </c>
      <c r="G2861">
        <v>8</v>
      </c>
      <c r="H2861">
        <v>20</v>
      </c>
      <c r="I2861">
        <v>16</v>
      </c>
      <c r="J2861">
        <v>0</v>
      </c>
      <c r="K2861">
        <v>0</v>
      </c>
      <c r="L2861">
        <v>1</v>
      </c>
      <c r="M2861">
        <v>0</v>
      </c>
      <c r="Q2861">
        <v>46</v>
      </c>
      <c r="R2861">
        <v>6.37</v>
      </c>
      <c r="X2861">
        <v>17</v>
      </c>
      <c r="Y2861">
        <v>0.31</v>
      </c>
      <c r="Z2861">
        <v>106</v>
      </c>
      <c r="AA2861">
        <f t="shared" si="88"/>
        <v>35.333333333333336</v>
      </c>
    </row>
    <row r="2862" spans="1:27" x14ac:dyDescent="0.25">
      <c r="A2862" t="s">
        <v>306</v>
      </c>
      <c r="B2862">
        <v>2008</v>
      </c>
      <c r="C2862" t="str">
        <f t="shared" si="89"/>
        <v>Post Drug Era 2007-2012</v>
      </c>
      <c r="D2862" t="s">
        <v>18</v>
      </c>
      <c r="E2862">
        <v>173</v>
      </c>
      <c r="F2862">
        <v>30</v>
      </c>
      <c r="G2862">
        <v>9</v>
      </c>
      <c r="H2862">
        <v>14</v>
      </c>
      <c r="I2862">
        <v>24</v>
      </c>
      <c r="J2862">
        <v>5</v>
      </c>
      <c r="K2862">
        <v>0</v>
      </c>
      <c r="L2862">
        <v>1</v>
      </c>
      <c r="M2862">
        <v>0</v>
      </c>
      <c r="Q2862">
        <v>54</v>
      </c>
      <c r="R2862">
        <v>7.5</v>
      </c>
      <c r="X2862">
        <v>17</v>
      </c>
      <c r="Z2862">
        <v>108</v>
      </c>
      <c r="AA2862">
        <f t="shared" si="88"/>
        <v>36</v>
      </c>
    </row>
    <row r="2863" spans="1:27" x14ac:dyDescent="0.25">
      <c r="A2863" t="s">
        <v>1042</v>
      </c>
      <c r="B2863">
        <v>2000</v>
      </c>
      <c r="C2863" t="str">
        <f t="shared" si="89"/>
        <v>Drug Era 1992-2006</v>
      </c>
      <c r="D2863" t="s">
        <v>19</v>
      </c>
      <c r="E2863">
        <v>173</v>
      </c>
      <c r="F2863">
        <v>27</v>
      </c>
      <c r="G2863">
        <v>14</v>
      </c>
      <c r="H2863">
        <v>20</v>
      </c>
      <c r="I2863">
        <v>23</v>
      </c>
      <c r="J2863">
        <v>0</v>
      </c>
      <c r="K2863">
        <v>2</v>
      </c>
      <c r="L2863">
        <v>3</v>
      </c>
      <c r="M2863">
        <v>0</v>
      </c>
      <c r="Q2863">
        <v>47</v>
      </c>
      <c r="R2863">
        <v>6.63</v>
      </c>
      <c r="X2863">
        <v>24</v>
      </c>
      <c r="Y2863">
        <v>0</v>
      </c>
      <c r="Z2863">
        <v>110</v>
      </c>
      <c r="AA2863">
        <f t="shared" si="88"/>
        <v>36.666666666666664</v>
      </c>
    </row>
    <row r="2864" spans="1:27" x14ac:dyDescent="0.25">
      <c r="A2864" t="s">
        <v>166</v>
      </c>
      <c r="B2864">
        <v>1992</v>
      </c>
      <c r="C2864" t="str">
        <f t="shared" si="89"/>
        <v>Pre-Drug 1970-1991</v>
      </c>
      <c r="D2864" t="s">
        <v>19</v>
      </c>
      <c r="E2864">
        <v>173</v>
      </c>
      <c r="F2864">
        <v>26</v>
      </c>
      <c r="G2864">
        <v>3</v>
      </c>
      <c r="H2864">
        <v>21</v>
      </c>
      <c r="I2864">
        <v>30</v>
      </c>
      <c r="J2864">
        <v>6</v>
      </c>
      <c r="K2864">
        <v>3</v>
      </c>
      <c r="L2864">
        <v>3</v>
      </c>
      <c r="M2864">
        <v>0</v>
      </c>
      <c r="Q2864">
        <v>39</v>
      </c>
      <c r="R2864">
        <v>6.32</v>
      </c>
      <c r="X2864">
        <v>21</v>
      </c>
      <c r="Y2864">
        <v>0.28000000000000003</v>
      </c>
      <c r="Z2864">
        <v>111</v>
      </c>
      <c r="AA2864">
        <f t="shared" si="88"/>
        <v>37</v>
      </c>
    </row>
    <row r="2865" spans="1:27" x14ac:dyDescent="0.25">
      <c r="A2865" t="s">
        <v>1701</v>
      </c>
      <c r="B2865">
        <v>1993</v>
      </c>
      <c r="C2865" t="str">
        <f t="shared" si="89"/>
        <v>Pre-Drug 1970-1991</v>
      </c>
      <c r="D2865" t="s">
        <v>19</v>
      </c>
      <c r="E2865">
        <v>173</v>
      </c>
      <c r="F2865">
        <v>32</v>
      </c>
      <c r="G2865">
        <v>8</v>
      </c>
      <c r="H2865">
        <v>16</v>
      </c>
      <c r="I2865">
        <v>23</v>
      </c>
      <c r="J2865">
        <v>0</v>
      </c>
      <c r="K2865">
        <v>3</v>
      </c>
      <c r="L2865">
        <v>1</v>
      </c>
      <c r="M2865">
        <v>0</v>
      </c>
      <c r="Q2865">
        <v>47</v>
      </c>
      <c r="R2865">
        <v>7.71</v>
      </c>
      <c r="X2865">
        <v>15</v>
      </c>
      <c r="Y2865">
        <v>0.3</v>
      </c>
      <c r="Z2865">
        <v>112</v>
      </c>
      <c r="AA2865">
        <f t="shared" si="88"/>
        <v>37.333333333333336</v>
      </c>
    </row>
    <row r="2866" spans="1:27" x14ac:dyDescent="0.25">
      <c r="A2866" t="s">
        <v>73</v>
      </c>
      <c r="B2866">
        <v>1995</v>
      </c>
      <c r="C2866" t="str">
        <f t="shared" si="89"/>
        <v>Pre-Drug 1970-1991</v>
      </c>
      <c r="D2866" t="s">
        <v>18</v>
      </c>
      <c r="E2866">
        <v>173</v>
      </c>
      <c r="F2866">
        <v>28</v>
      </c>
      <c r="G2866">
        <v>2</v>
      </c>
      <c r="H2866">
        <v>14</v>
      </c>
      <c r="I2866">
        <v>17</v>
      </c>
      <c r="J2866">
        <v>0</v>
      </c>
      <c r="K2866">
        <v>1</v>
      </c>
      <c r="L2866">
        <v>3</v>
      </c>
      <c r="M2866">
        <v>0</v>
      </c>
      <c r="Q2866">
        <v>46</v>
      </c>
      <c r="R2866">
        <v>6.75</v>
      </c>
      <c r="X2866">
        <v>21</v>
      </c>
      <c r="Y2866">
        <v>0.28000000000000003</v>
      </c>
      <c r="Z2866">
        <v>112</v>
      </c>
      <c r="AA2866">
        <f t="shared" si="88"/>
        <v>37.333333333333336</v>
      </c>
    </row>
    <row r="2867" spans="1:27" x14ac:dyDescent="0.25">
      <c r="A2867" t="s">
        <v>67</v>
      </c>
      <c r="B2867">
        <v>1999</v>
      </c>
      <c r="C2867" t="str">
        <f t="shared" si="89"/>
        <v>Drug Era 1992-2006</v>
      </c>
      <c r="D2867" t="s">
        <v>18</v>
      </c>
      <c r="E2867">
        <v>173</v>
      </c>
      <c r="F2867">
        <v>31</v>
      </c>
      <c r="G2867">
        <v>6</v>
      </c>
      <c r="H2867">
        <v>15</v>
      </c>
      <c r="I2867">
        <v>30</v>
      </c>
      <c r="J2867">
        <v>2</v>
      </c>
      <c r="K2867">
        <v>2</v>
      </c>
      <c r="L2867">
        <v>3</v>
      </c>
      <c r="M2867">
        <v>0</v>
      </c>
      <c r="Q2867">
        <v>48</v>
      </c>
      <c r="R2867">
        <v>7.47</v>
      </c>
      <c r="X2867">
        <v>14</v>
      </c>
      <c r="Y2867">
        <v>0</v>
      </c>
      <c r="Z2867">
        <v>112</v>
      </c>
      <c r="AA2867">
        <f t="shared" si="88"/>
        <v>37.333333333333336</v>
      </c>
    </row>
    <row r="2868" spans="1:27" x14ac:dyDescent="0.25">
      <c r="A2868" t="s">
        <v>2567</v>
      </c>
      <c r="B2868">
        <v>1992</v>
      </c>
      <c r="C2868" t="str">
        <f t="shared" si="89"/>
        <v>Pre-Drug 1970-1991</v>
      </c>
      <c r="D2868" t="s">
        <v>18</v>
      </c>
      <c r="E2868">
        <v>173</v>
      </c>
      <c r="F2868">
        <v>22</v>
      </c>
      <c r="G2868">
        <v>4</v>
      </c>
      <c r="H2868">
        <v>21</v>
      </c>
      <c r="I2868">
        <v>30</v>
      </c>
      <c r="J2868">
        <v>6</v>
      </c>
      <c r="K2868">
        <v>0</v>
      </c>
      <c r="L2868">
        <v>1</v>
      </c>
      <c r="M2868">
        <v>1</v>
      </c>
      <c r="Q2868">
        <v>39</v>
      </c>
      <c r="R2868">
        <v>5.26</v>
      </c>
      <c r="X2868">
        <v>26</v>
      </c>
      <c r="Y2868">
        <v>0.26</v>
      </c>
      <c r="Z2868">
        <v>113</v>
      </c>
      <c r="AA2868">
        <f t="shared" si="88"/>
        <v>37.666666666666664</v>
      </c>
    </row>
    <row r="2869" spans="1:27" x14ac:dyDescent="0.25">
      <c r="A2869" t="s">
        <v>122</v>
      </c>
      <c r="B2869">
        <v>1995</v>
      </c>
      <c r="C2869" t="str">
        <f t="shared" si="89"/>
        <v>Pre-Drug 1970-1991</v>
      </c>
      <c r="D2869" t="s">
        <v>19</v>
      </c>
      <c r="E2869">
        <v>173</v>
      </c>
      <c r="F2869">
        <v>24</v>
      </c>
      <c r="G2869">
        <v>9</v>
      </c>
      <c r="H2869">
        <v>23</v>
      </c>
      <c r="I2869">
        <v>36</v>
      </c>
      <c r="J2869">
        <v>0</v>
      </c>
      <c r="K2869">
        <v>3</v>
      </c>
      <c r="L2869">
        <v>0</v>
      </c>
      <c r="M2869">
        <v>0</v>
      </c>
      <c r="Q2869">
        <v>42</v>
      </c>
      <c r="R2869">
        <v>5.73</v>
      </c>
      <c r="X2869">
        <v>27</v>
      </c>
      <c r="Y2869">
        <v>0.28000000000000003</v>
      </c>
      <c r="Z2869">
        <v>113</v>
      </c>
      <c r="AA2869">
        <f t="shared" si="88"/>
        <v>37.666666666666664</v>
      </c>
    </row>
    <row r="2870" spans="1:27" x14ac:dyDescent="0.25">
      <c r="A2870" t="s">
        <v>1950</v>
      </c>
      <c r="B2870">
        <v>2006</v>
      </c>
      <c r="C2870" t="str">
        <f t="shared" si="89"/>
        <v>Drug Era 1992-2006</v>
      </c>
      <c r="D2870" t="s">
        <v>19</v>
      </c>
      <c r="E2870">
        <v>173</v>
      </c>
      <c r="F2870">
        <v>26</v>
      </c>
      <c r="G2870">
        <v>9</v>
      </c>
      <c r="H2870">
        <v>19</v>
      </c>
      <c r="I2870">
        <v>27</v>
      </c>
      <c r="J2870">
        <v>3</v>
      </c>
      <c r="K2870">
        <v>2</v>
      </c>
      <c r="L2870">
        <v>0</v>
      </c>
      <c r="M2870">
        <v>0</v>
      </c>
      <c r="Q2870">
        <v>45</v>
      </c>
      <c r="R2870">
        <v>6.21</v>
      </c>
      <c r="X2870">
        <v>35</v>
      </c>
      <c r="Z2870">
        <v>113</v>
      </c>
      <c r="AA2870">
        <f t="shared" si="88"/>
        <v>37.666666666666664</v>
      </c>
    </row>
    <row r="2871" spans="1:27" x14ac:dyDescent="0.25">
      <c r="A2871" t="s">
        <v>1744</v>
      </c>
      <c r="B2871">
        <v>1987</v>
      </c>
      <c r="C2871" t="str">
        <f t="shared" si="89"/>
        <v>Pre-Drug 1970-1991</v>
      </c>
      <c r="D2871" t="s">
        <v>18</v>
      </c>
      <c r="E2871">
        <v>173</v>
      </c>
      <c r="F2871">
        <v>24</v>
      </c>
      <c r="G2871">
        <v>4</v>
      </c>
      <c r="H2871">
        <v>23</v>
      </c>
      <c r="I2871">
        <v>28</v>
      </c>
      <c r="J2871">
        <v>0</v>
      </c>
      <c r="K2871">
        <v>1</v>
      </c>
      <c r="L2871">
        <v>1</v>
      </c>
      <c r="M2871">
        <v>0</v>
      </c>
      <c r="Q2871">
        <v>43</v>
      </c>
      <c r="R2871">
        <v>5.68</v>
      </c>
      <c r="X2871">
        <v>26</v>
      </c>
      <c r="Y2871">
        <v>0.3</v>
      </c>
      <c r="Z2871">
        <v>114</v>
      </c>
      <c r="AA2871">
        <f t="shared" si="88"/>
        <v>38</v>
      </c>
    </row>
    <row r="2872" spans="1:27" x14ac:dyDescent="0.25">
      <c r="A2872" t="s">
        <v>981</v>
      </c>
      <c r="B2872">
        <v>1993</v>
      </c>
      <c r="C2872" t="str">
        <f t="shared" si="89"/>
        <v>Pre-Drug 1970-1991</v>
      </c>
      <c r="D2872" t="s">
        <v>18</v>
      </c>
      <c r="E2872">
        <v>173</v>
      </c>
      <c r="F2872">
        <v>22</v>
      </c>
      <c r="G2872">
        <v>3</v>
      </c>
      <c r="H2872">
        <v>19</v>
      </c>
      <c r="I2872">
        <v>21</v>
      </c>
      <c r="J2872">
        <v>2</v>
      </c>
      <c r="K2872">
        <v>0</v>
      </c>
      <c r="L2872">
        <v>1</v>
      </c>
      <c r="M2872">
        <v>0</v>
      </c>
      <c r="Q2872">
        <v>40</v>
      </c>
      <c r="R2872">
        <v>5.21</v>
      </c>
      <c r="X2872">
        <v>12</v>
      </c>
      <c r="Y2872">
        <v>0.26</v>
      </c>
      <c r="Z2872">
        <v>114</v>
      </c>
      <c r="AA2872">
        <f t="shared" si="88"/>
        <v>38</v>
      </c>
    </row>
    <row r="2873" spans="1:27" x14ac:dyDescent="0.25">
      <c r="A2873" t="s">
        <v>1356</v>
      </c>
      <c r="B2873">
        <v>2001</v>
      </c>
      <c r="C2873" t="str">
        <f t="shared" si="89"/>
        <v>Drug Era 1992-2006</v>
      </c>
      <c r="D2873" t="s">
        <v>18</v>
      </c>
      <c r="E2873">
        <v>173</v>
      </c>
      <c r="F2873">
        <v>22</v>
      </c>
      <c r="G2873">
        <v>5</v>
      </c>
      <c r="H2873">
        <v>17</v>
      </c>
      <c r="I2873">
        <v>26</v>
      </c>
      <c r="J2873">
        <v>2</v>
      </c>
      <c r="K2873">
        <v>3</v>
      </c>
      <c r="L2873">
        <v>5</v>
      </c>
      <c r="M2873">
        <v>0</v>
      </c>
      <c r="Q2873">
        <v>43</v>
      </c>
      <c r="R2873">
        <v>5.21</v>
      </c>
      <c r="X2873">
        <v>32</v>
      </c>
      <c r="Z2873">
        <v>114</v>
      </c>
      <c r="AA2873">
        <f t="shared" si="88"/>
        <v>38</v>
      </c>
    </row>
    <row r="2874" spans="1:27" x14ac:dyDescent="0.25">
      <c r="A2874" t="s">
        <v>757</v>
      </c>
      <c r="B2874">
        <v>2012</v>
      </c>
      <c r="C2874" t="str">
        <f t="shared" si="89"/>
        <v>Post Drug Era 2007-2012</v>
      </c>
      <c r="D2874" t="s">
        <v>18</v>
      </c>
      <c r="E2874">
        <v>173</v>
      </c>
      <c r="F2874">
        <v>27</v>
      </c>
      <c r="G2874">
        <v>5</v>
      </c>
      <c r="H2874">
        <v>23</v>
      </c>
      <c r="I2874">
        <v>24</v>
      </c>
      <c r="J2874">
        <v>1</v>
      </c>
      <c r="K2874">
        <v>1</v>
      </c>
      <c r="L2874">
        <v>3</v>
      </c>
      <c r="M2874">
        <v>0</v>
      </c>
      <c r="Q2874">
        <v>40</v>
      </c>
      <c r="R2874">
        <v>6.39</v>
      </c>
      <c r="X2874">
        <v>45</v>
      </c>
      <c r="Z2874">
        <v>114</v>
      </c>
      <c r="AA2874">
        <f t="shared" si="88"/>
        <v>38</v>
      </c>
    </row>
    <row r="2875" spans="1:27" x14ac:dyDescent="0.25">
      <c r="A2875" t="s">
        <v>687</v>
      </c>
      <c r="B2875">
        <v>1993</v>
      </c>
      <c r="C2875" t="str">
        <f t="shared" si="89"/>
        <v>Pre-Drug 1970-1991</v>
      </c>
      <c r="D2875" t="s">
        <v>18</v>
      </c>
      <c r="E2875">
        <v>173</v>
      </c>
      <c r="F2875">
        <v>15</v>
      </c>
      <c r="G2875">
        <v>6</v>
      </c>
      <c r="H2875">
        <v>20</v>
      </c>
      <c r="I2875">
        <v>42</v>
      </c>
      <c r="J2875">
        <v>6</v>
      </c>
      <c r="K2875">
        <v>1</v>
      </c>
      <c r="L2875">
        <v>0</v>
      </c>
      <c r="M2875">
        <v>1</v>
      </c>
      <c r="Q2875">
        <v>44</v>
      </c>
      <c r="R2875">
        <v>3.52</v>
      </c>
      <c r="X2875">
        <v>23</v>
      </c>
      <c r="Y2875">
        <v>0.28999999999999998</v>
      </c>
      <c r="Z2875">
        <v>115</v>
      </c>
      <c r="AA2875">
        <f t="shared" si="88"/>
        <v>38.333333333333336</v>
      </c>
    </row>
    <row r="2876" spans="1:27" x14ac:dyDescent="0.25">
      <c r="A2876" t="s">
        <v>2914</v>
      </c>
      <c r="B2876">
        <v>1994</v>
      </c>
      <c r="C2876" t="str">
        <f t="shared" si="89"/>
        <v>Pre-Drug 1970-1991</v>
      </c>
      <c r="D2876" t="s">
        <v>19</v>
      </c>
      <c r="E2876">
        <v>173</v>
      </c>
      <c r="F2876">
        <v>27</v>
      </c>
      <c r="G2876">
        <v>7</v>
      </c>
      <c r="H2876">
        <v>21</v>
      </c>
      <c r="I2876">
        <v>22</v>
      </c>
      <c r="J2876">
        <v>3</v>
      </c>
      <c r="K2876">
        <v>1</v>
      </c>
      <c r="L2876">
        <v>0</v>
      </c>
      <c r="M2876">
        <v>0</v>
      </c>
      <c r="Q2876">
        <v>38</v>
      </c>
      <c r="R2876">
        <v>6.34</v>
      </c>
      <c r="X2876">
        <v>27</v>
      </c>
      <c r="Y2876">
        <v>0.24</v>
      </c>
      <c r="Z2876">
        <v>115</v>
      </c>
      <c r="AA2876">
        <f t="shared" si="88"/>
        <v>38.333333333333336</v>
      </c>
    </row>
    <row r="2877" spans="1:27" x14ac:dyDescent="0.25">
      <c r="A2877" t="s">
        <v>274</v>
      </c>
      <c r="B2877">
        <v>1996</v>
      </c>
      <c r="C2877" t="str">
        <f t="shared" si="89"/>
        <v>Pre-Drug 1970-1991</v>
      </c>
      <c r="D2877" t="s">
        <v>18</v>
      </c>
      <c r="E2877">
        <v>173</v>
      </c>
      <c r="F2877">
        <v>25</v>
      </c>
      <c r="G2877">
        <v>6</v>
      </c>
      <c r="H2877">
        <v>10</v>
      </c>
      <c r="I2877">
        <v>25</v>
      </c>
      <c r="J2877">
        <v>3</v>
      </c>
      <c r="K2877">
        <v>3</v>
      </c>
      <c r="L2877">
        <v>0</v>
      </c>
      <c r="M2877">
        <v>0</v>
      </c>
      <c r="Q2877">
        <v>49</v>
      </c>
      <c r="R2877">
        <v>5.87</v>
      </c>
      <c r="X2877">
        <v>27</v>
      </c>
      <c r="Y2877">
        <v>0.28000000000000003</v>
      </c>
      <c r="Z2877">
        <v>115</v>
      </c>
      <c r="AA2877">
        <f t="shared" si="88"/>
        <v>38.333333333333336</v>
      </c>
    </row>
    <row r="2878" spans="1:27" x14ac:dyDescent="0.25">
      <c r="A2878" t="s">
        <v>1171</v>
      </c>
      <c r="B2878">
        <v>2005</v>
      </c>
      <c r="C2878" t="str">
        <f t="shared" si="89"/>
        <v>Drug Era 1992-2006</v>
      </c>
      <c r="D2878" t="s">
        <v>18</v>
      </c>
      <c r="E2878">
        <v>173</v>
      </c>
      <c r="F2878">
        <v>19</v>
      </c>
      <c r="G2878">
        <v>7</v>
      </c>
      <c r="H2878">
        <v>24</v>
      </c>
      <c r="I2878">
        <v>33</v>
      </c>
      <c r="J2878">
        <v>1</v>
      </c>
      <c r="K2878">
        <v>4</v>
      </c>
      <c r="L2878">
        <v>4</v>
      </c>
      <c r="M2878">
        <v>0</v>
      </c>
      <c r="Q2878">
        <v>36</v>
      </c>
      <c r="R2878">
        <v>4.46</v>
      </c>
      <c r="X2878">
        <v>17</v>
      </c>
      <c r="Z2878">
        <v>115</v>
      </c>
      <c r="AA2878">
        <f t="shared" si="88"/>
        <v>38.333333333333336</v>
      </c>
    </row>
    <row r="2879" spans="1:27" x14ac:dyDescent="0.25">
      <c r="A2879" t="s">
        <v>673</v>
      </c>
      <c r="B2879">
        <v>1976</v>
      </c>
      <c r="C2879" t="str">
        <f t="shared" si="89"/>
        <v>Pre-Drug 1970-1991</v>
      </c>
      <c r="D2879" t="s">
        <v>18</v>
      </c>
      <c r="E2879">
        <v>173</v>
      </c>
      <c r="F2879">
        <v>27</v>
      </c>
      <c r="G2879">
        <v>2</v>
      </c>
      <c r="H2879">
        <v>22</v>
      </c>
      <c r="I2879">
        <v>15</v>
      </c>
      <c r="J2879">
        <v>2</v>
      </c>
      <c r="K2879">
        <v>3</v>
      </c>
      <c r="L2879">
        <v>0</v>
      </c>
      <c r="M2879">
        <v>0</v>
      </c>
      <c r="Q2879">
        <v>41</v>
      </c>
      <c r="R2879">
        <v>6.23</v>
      </c>
      <c r="X2879">
        <v>21</v>
      </c>
      <c r="Y2879">
        <v>0.27</v>
      </c>
      <c r="Z2879">
        <v>117</v>
      </c>
      <c r="AA2879">
        <f t="shared" si="88"/>
        <v>39</v>
      </c>
    </row>
    <row r="2880" spans="1:27" x14ac:dyDescent="0.25">
      <c r="A2880" t="s">
        <v>1537</v>
      </c>
      <c r="B2880">
        <v>1980</v>
      </c>
      <c r="C2880" t="str">
        <f t="shared" si="89"/>
        <v>Pre-Drug 1970-1991</v>
      </c>
      <c r="D2880" t="s">
        <v>18</v>
      </c>
      <c r="E2880">
        <v>173</v>
      </c>
      <c r="F2880">
        <v>18</v>
      </c>
      <c r="G2880">
        <v>5</v>
      </c>
      <c r="H2880">
        <v>17</v>
      </c>
      <c r="I2880">
        <v>21</v>
      </c>
      <c r="J2880">
        <v>2</v>
      </c>
      <c r="K2880">
        <v>3</v>
      </c>
      <c r="L2880">
        <v>0</v>
      </c>
      <c r="M2880">
        <v>2</v>
      </c>
      <c r="Q2880">
        <v>42</v>
      </c>
      <c r="R2880">
        <v>4.1500000000000004</v>
      </c>
      <c r="X2880">
        <v>28</v>
      </c>
      <c r="Y2880">
        <v>0.27</v>
      </c>
      <c r="Z2880">
        <v>117</v>
      </c>
      <c r="AA2880">
        <f t="shared" si="88"/>
        <v>39</v>
      </c>
    </row>
    <row r="2881" spans="1:27" x14ac:dyDescent="0.25">
      <c r="A2881" t="s">
        <v>1845</v>
      </c>
      <c r="B2881">
        <v>2002</v>
      </c>
      <c r="C2881" t="str">
        <f t="shared" si="89"/>
        <v>Drug Era 1992-2006</v>
      </c>
      <c r="D2881" t="s">
        <v>18</v>
      </c>
      <c r="E2881">
        <v>173</v>
      </c>
      <c r="F2881">
        <v>20</v>
      </c>
      <c r="G2881">
        <v>2</v>
      </c>
      <c r="H2881">
        <v>25</v>
      </c>
      <c r="I2881">
        <v>40</v>
      </c>
      <c r="J2881">
        <v>2</v>
      </c>
      <c r="K2881">
        <v>3</v>
      </c>
      <c r="L2881">
        <v>3</v>
      </c>
      <c r="M2881">
        <v>1</v>
      </c>
      <c r="Q2881">
        <v>32</v>
      </c>
      <c r="R2881">
        <v>4.62</v>
      </c>
      <c r="X2881">
        <v>25</v>
      </c>
      <c r="Z2881">
        <v>117</v>
      </c>
      <c r="AA2881">
        <f t="shared" si="88"/>
        <v>39</v>
      </c>
    </row>
    <row r="2882" spans="1:27" x14ac:dyDescent="0.25">
      <c r="A2882" t="s">
        <v>581</v>
      </c>
      <c r="B2882">
        <v>2008</v>
      </c>
      <c r="C2882" t="str">
        <f t="shared" si="89"/>
        <v>Post Drug Era 2007-2012</v>
      </c>
      <c r="D2882" t="s">
        <v>19</v>
      </c>
      <c r="E2882">
        <v>173</v>
      </c>
      <c r="F2882">
        <v>17</v>
      </c>
      <c r="G2882">
        <v>5</v>
      </c>
      <c r="H2882">
        <v>10</v>
      </c>
      <c r="I2882">
        <v>27</v>
      </c>
      <c r="J2882">
        <v>0</v>
      </c>
      <c r="K2882">
        <v>0</v>
      </c>
      <c r="L2882">
        <v>2</v>
      </c>
      <c r="M2882">
        <v>0</v>
      </c>
      <c r="Q2882">
        <v>44</v>
      </c>
      <c r="R2882">
        <v>3.92</v>
      </c>
      <c r="X2882">
        <v>21</v>
      </c>
      <c r="Z2882">
        <v>117</v>
      </c>
      <c r="AA2882">
        <f t="shared" ref="AA2882:AA2945" si="90">Z2882/3</f>
        <v>39</v>
      </c>
    </row>
    <row r="2883" spans="1:27" x14ac:dyDescent="0.25">
      <c r="A2883" t="s">
        <v>1208</v>
      </c>
      <c r="B2883">
        <v>2008</v>
      </c>
      <c r="C2883" t="str">
        <f t="shared" ref="C2883:C2946" si="91">IF(B2883&lt;1997,"Pre-Drug 1970-1991",IF(B2883&lt;=2006,"Drug Era 1992-2006","Post Drug Era 2007-2012"))</f>
        <v>Post Drug Era 2007-2012</v>
      </c>
      <c r="D2883" t="s">
        <v>18</v>
      </c>
      <c r="E2883">
        <v>173</v>
      </c>
      <c r="F2883">
        <v>23</v>
      </c>
      <c r="G2883">
        <v>2</v>
      </c>
      <c r="H2883">
        <v>25</v>
      </c>
      <c r="I2883">
        <v>26</v>
      </c>
      <c r="J2883">
        <v>3</v>
      </c>
      <c r="K2883">
        <v>1</v>
      </c>
      <c r="L2883">
        <v>1</v>
      </c>
      <c r="M2883">
        <v>0</v>
      </c>
      <c r="Q2883">
        <v>36</v>
      </c>
      <c r="R2883">
        <v>5.31</v>
      </c>
      <c r="X2883">
        <v>17</v>
      </c>
      <c r="Z2883">
        <v>117</v>
      </c>
      <c r="AA2883">
        <f t="shared" si="90"/>
        <v>39</v>
      </c>
    </row>
    <row r="2884" spans="1:27" x14ac:dyDescent="0.25">
      <c r="A2884" t="s">
        <v>626</v>
      </c>
      <c r="B2884">
        <v>2003</v>
      </c>
      <c r="C2884" t="str">
        <f t="shared" si="91"/>
        <v>Drug Era 1992-2006</v>
      </c>
      <c r="D2884" t="s">
        <v>18</v>
      </c>
      <c r="E2884">
        <v>173</v>
      </c>
      <c r="F2884">
        <v>16</v>
      </c>
      <c r="G2884">
        <v>6</v>
      </c>
      <c r="H2884">
        <v>18</v>
      </c>
      <c r="I2884">
        <v>28</v>
      </c>
      <c r="J2884">
        <v>1</v>
      </c>
      <c r="K2884">
        <v>2</v>
      </c>
      <c r="L2884">
        <v>4</v>
      </c>
      <c r="M2884">
        <v>0</v>
      </c>
      <c r="Q2884">
        <v>41</v>
      </c>
      <c r="R2884">
        <v>3.66</v>
      </c>
      <c r="X2884">
        <v>8</v>
      </c>
      <c r="Y2884">
        <v>0.27</v>
      </c>
      <c r="Z2884">
        <v>118</v>
      </c>
      <c r="AA2884">
        <f t="shared" si="90"/>
        <v>39.333333333333336</v>
      </c>
    </row>
    <row r="2885" spans="1:27" x14ac:dyDescent="0.25">
      <c r="A2885" t="s">
        <v>2995</v>
      </c>
      <c r="B2885">
        <v>1999</v>
      </c>
      <c r="C2885" t="str">
        <f t="shared" si="91"/>
        <v>Drug Era 1992-2006</v>
      </c>
      <c r="D2885" t="s">
        <v>18</v>
      </c>
      <c r="E2885">
        <v>173</v>
      </c>
      <c r="F2885">
        <v>18</v>
      </c>
      <c r="G2885">
        <v>5</v>
      </c>
      <c r="H2885">
        <v>22</v>
      </c>
      <c r="I2885">
        <v>32</v>
      </c>
      <c r="J2885">
        <v>3</v>
      </c>
      <c r="K2885">
        <v>2</v>
      </c>
      <c r="L2885">
        <v>1</v>
      </c>
      <c r="M2885">
        <v>0</v>
      </c>
      <c r="Q2885">
        <v>36</v>
      </c>
      <c r="R2885">
        <v>4.08</v>
      </c>
      <c r="X2885">
        <v>29</v>
      </c>
      <c r="Y2885">
        <v>0</v>
      </c>
      <c r="Z2885">
        <v>119</v>
      </c>
      <c r="AA2885">
        <f t="shared" si="90"/>
        <v>39.666666666666664</v>
      </c>
    </row>
    <row r="2886" spans="1:27" x14ac:dyDescent="0.25">
      <c r="A2886" t="s">
        <v>72</v>
      </c>
      <c r="B2886">
        <v>2002</v>
      </c>
      <c r="C2886" t="str">
        <f t="shared" si="91"/>
        <v>Drug Era 1992-2006</v>
      </c>
      <c r="D2886" t="s">
        <v>19</v>
      </c>
      <c r="E2886">
        <v>173</v>
      </c>
      <c r="F2886">
        <v>21</v>
      </c>
      <c r="G2886">
        <v>7</v>
      </c>
      <c r="H2886">
        <v>21</v>
      </c>
      <c r="I2886">
        <v>30</v>
      </c>
      <c r="J2886">
        <v>0</v>
      </c>
      <c r="K2886">
        <v>0</v>
      </c>
      <c r="L2886">
        <v>3</v>
      </c>
      <c r="M2886">
        <v>1</v>
      </c>
      <c r="Q2886">
        <v>35</v>
      </c>
      <c r="R2886">
        <v>4.76</v>
      </c>
      <c r="X2886">
        <v>15</v>
      </c>
      <c r="Z2886">
        <v>119</v>
      </c>
      <c r="AA2886">
        <f t="shared" si="90"/>
        <v>39.666666666666664</v>
      </c>
    </row>
    <row r="2887" spans="1:27" x14ac:dyDescent="0.25">
      <c r="A2887" t="s">
        <v>2429</v>
      </c>
      <c r="B2887">
        <v>1990</v>
      </c>
      <c r="C2887" t="str">
        <f t="shared" si="91"/>
        <v>Pre-Drug 1970-1991</v>
      </c>
      <c r="D2887" t="s">
        <v>18</v>
      </c>
      <c r="E2887">
        <v>173</v>
      </c>
      <c r="F2887">
        <v>16</v>
      </c>
      <c r="G2887">
        <v>5</v>
      </c>
      <c r="H2887">
        <v>24</v>
      </c>
      <c r="I2887">
        <v>26</v>
      </c>
      <c r="J2887">
        <v>4</v>
      </c>
      <c r="K2887">
        <v>2</v>
      </c>
      <c r="L2887">
        <v>2</v>
      </c>
      <c r="M2887">
        <v>0</v>
      </c>
      <c r="Q2887">
        <v>34</v>
      </c>
      <c r="R2887">
        <v>3.6</v>
      </c>
      <c r="X2887">
        <v>21</v>
      </c>
      <c r="Y2887">
        <v>0.23</v>
      </c>
      <c r="Z2887">
        <v>120</v>
      </c>
      <c r="AA2887">
        <f t="shared" si="90"/>
        <v>40</v>
      </c>
    </row>
    <row r="2888" spans="1:27" x14ac:dyDescent="0.25">
      <c r="A2888" t="s">
        <v>995</v>
      </c>
      <c r="B2888">
        <v>2003</v>
      </c>
      <c r="C2888" t="str">
        <f t="shared" si="91"/>
        <v>Drug Era 1992-2006</v>
      </c>
      <c r="D2888" t="s">
        <v>19</v>
      </c>
      <c r="E2888">
        <v>173</v>
      </c>
      <c r="F2888">
        <v>16</v>
      </c>
      <c r="G2888">
        <v>4</v>
      </c>
      <c r="H2888">
        <v>16</v>
      </c>
      <c r="I2888">
        <v>23</v>
      </c>
      <c r="J2888">
        <v>0</v>
      </c>
      <c r="K2888">
        <v>1</v>
      </c>
      <c r="L2888">
        <v>1</v>
      </c>
      <c r="M2888">
        <v>0</v>
      </c>
      <c r="Q2888">
        <v>37</v>
      </c>
      <c r="R2888">
        <v>3.6</v>
      </c>
      <c r="X2888">
        <v>14</v>
      </c>
      <c r="Y2888">
        <v>0.24</v>
      </c>
      <c r="Z2888">
        <v>120</v>
      </c>
      <c r="AA2888">
        <f t="shared" si="90"/>
        <v>40</v>
      </c>
    </row>
    <row r="2889" spans="1:27" x14ac:dyDescent="0.25">
      <c r="A2889" t="s">
        <v>2529</v>
      </c>
      <c r="B2889">
        <v>2003</v>
      </c>
      <c r="C2889" t="str">
        <f t="shared" si="91"/>
        <v>Drug Era 1992-2006</v>
      </c>
      <c r="D2889" t="s">
        <v>18</v>
      </c>
      <c r="E2889">
        <v>173</v>
      </c>
      <c r="F2889">
        <v>18</v>
      </c>
      <c r="G2889">
        <v>5</v>
      </c>
      <c r="H2889">
        <v>25</v>
      </c>
      <c r="I2889">
        <v>32</v>
      </c>
      <c r="J2889">
        <v>2</v>
      </c>
      <c r="K2889">
        <v>0</v>
      </c>
      <c r="L2889">
        <v>1</v>
      </c>
      <c r="M2889">
        <v>0</v>
      </c>
      <c r="Q2889">
        <v>30</v>
      </c>
      <c r="R2889">
        <v>4.05</v>
      </c>
      <c r="X2889">
        <v>22</v>
      </c>
      <c r="Y2889">
        <v>0.2</v>
      </c>
      <c r="Z2889">
        <v>120</v>
      </c>
      <c r="AA2889">
        <f t="shared" si="90"/>
        <v>40</v>
      </c>
    </row>
    <row r="2890" spans="1:27" x14ac:dyDescent="0.25">
      <c r="A2890" t="s">
        <v>763</v>
      </c>
      <c r="B2890">
        <v>2010</v>
      </c>
      <c r="C2890" t="str">
        <f t="shared" si="91"/>
        <v>Post Drug Era 2007-2012</v>
      </c>
      <c r="D2890" t="s">
        <v>18</v>
      </c>
      <c r="E2890">
        <v>173</v>
      </c>
      <c r="F2890">
        <v>19</v>
      </c>
      <c r="G2890">
        <v>5</v>
      </c>
      <c r="H2890">
        <v>17</v>
      </c>
      <c r="I2890">
        <v>48</v>
      </c>
      <c r="J2890">
        <v>2</v>
      </c>
      <c r="K2890">
        <v>2</v>
      </c>
      <c r="L2890">
        <v>3</v>
      </c>
      <c r="M2890">
        <v>0</v>
      </c>
      <c r="Q2890">
        <v>35</v>
      </c>
      <c r="R2890">
        <v>4.28</v>
      </c>
      <c r="X2890">
        <v>21</v>
      </c>
      <c r="Z2890">
        <v>120</v>
      </c>
      <c r="AA2890">
        <f t="shared" si="90"/>
        <v>40</v>
      </c>
    </row>
    <row r="2891" spans="1:27" x14ac:dyDescent="0.25">
      <c r="A2891" t="s">
        <v>2528</v>
      </c>
      <c r="B2891">
        <v>1982</v>
      </c>
      <c r="C2891" t="str">
        <f t="shared" si="91"/>
        <v>Pre-Drug 1970-1991</v>
      </c>
      <c r="D2891" t="s">
        <v>19</v>
      </c>
      <c r="E2891">
        <v>173</v>
      </c>
      <c r="F2891">
        <v>14</v>
      </c>
      <c r="G2891">
        <v>0</v>
      </c>
      <c r="H2891">
        <v>29</v>
      </c>
      <c r="I2891">
        <v>23</v>
      </c>
      <c r="J2891">
        <v>4</v>
      </c>
      <c r="K2891">
        <v>3</v>
      </c>
      <c r="L2891">
        <v>2</v>
      </c>
      <c r="M2891">
        <v>0</v>
      </c>
      <c r="Q2891">
        <v>35</v>
      </c>
      <c r="R2891">
        <v>3.12</v>
      </c>
      <c r="X2891">
        <v>22</v>
      </c>
      <c r="Y2891">
        <v>0.25</v>
      </c>
      <c r="Z2891">
        <v>121</v>
      </c>
      <c r="AA2891">
        <f t="shared" si="90"/>
        <v>40.333333333333336</v>
      </c>
    </row>
    <row r="2892" spans="1:27" x14ac:dyDescent="0.25">
      <c r="A2892" t="s">
        <v>201</v>
      </c>
      <c r="B2892">
        <v>1976</v>
      </c>
      <c r="C2892" t="str">
        <f t="shared" si="91"/>
        <v>Pre-Drug 1970-1991</v>
      </c>
      <c r="D2892" t="s">
        <v>19</v>
      </c>
      <c r="E2892">
        <v>173</v>
      </c>
      <c r="F2892">
        <v>15</v>
      </c>
      <c r="G2892">
        <v>4</v>
      </c>
      <c r="H2892">
        <v>15</v>
      </c>
      <c r="I2892">
        <v>32</v>
      </c>
      <c r="J2892">
        <v>0</v>
      </c>
      <c r="K2892">
        <v>1</v>
      </c>
      <c r="L2892">
        <v>0</v>
      </c>
      <c r="M2892">
        <v>0</v>
      </c>
      <c r="Q2892">
        <v>43</v>
      </c>
      <c r="R2892">
        <v>3.29</v>
      </c>
      <c r="X2892">
        <v>24</v>
      </c>
      <c r="Y2892">
        <v>0.27</v>
      </c>
      <c r="Z2892">
        <v>123</v>
      </c>
      <c r="AA2892">
        <f t="shared" si="90"/>
        <v>41</v>
      </c>
    </row>
    <row r="2893" spans="1:27" x14ac:dyDescent="0.25">
      <c r="A2893" t="s">
        <v>1178</v>
      </c>
      <c r="B2893">
        <v>2008</v>
      </c>
      <c r="C2893" t="str">
        <f t="shared" si="91"/>
        <v>Post Drug Era 2007-2012</v>
      </c>
      <c r="D2893" t="s">
        <v>19</v>
      </c>
      <c r="E2893">
        <v>173</v>
      </c>
      <c r="F2893">
        <v>26</v>
      </c>
      <c r="G2893">
        <v>3</v>
      </c>
      <c r="H2893">
        <v>17</v>
      </c>
      <c r="I2893">
        <v>23</v>
      </c>
      <c r="J2893">
        <v>3</v>
      </c>
      <c r="K2893">
        <v>2</v>
      </c>
      <c r="L2893">
        <v>0</v>
      </c>
      <c r="M2893">
        <v>0</v>
      </c>
      <c r="Q2893">
        <v>42</v>
      </c>
      <c r="R2893">
        <v>5.71</v>
      </c>
      <c r="X2893">
        <v>24</v>
      </c>
      <c r="Z2893">
        <v>123</v>
      </c>
      <c r="AA2893">
        <f t="shared" si="90"/>
        <v>41</v>
      </c>
    </row>
    <row r="2894" spans="1:27" x14ac:dyDescent="0.25">
      <c r="A2894" t="s">
        <v>50</v>
      </c>
      <c r="B2894">
        <v>1974</v>
      </c>
      <c r="C2894" t="str">
        <f t="shared" si="91"/>
        <v>Pre-Drug 1970-1991</v>
      </c>
      <c r="D2894" t="s">
        <v>18</v>
      </c>
      <c r="E2894">
        <v>173</v>
      </c>
      <c r="F2894">
        <v>16</v>
      </c>
      <c r="G2894">
        <v>4</v>
      </c>
      <c r="H2894">
        <v>14</v>
      </c>
      <c r="I2894">
        <v>18</v>
      </c>
      <c r="J2894">
        <v>1</v>
      </c>
      <c r="K2894">
        <v>1</v>
      </c>
      <c r="L2894">
        <v>2</v>
      </c>
      <c r="M2894">
        <v>0</v>
      </c>
      <c r="Q2894">
        <v>33</v>
      </c>
      <c r="R2894">
        <v>3.48</v>
      </c>
      <c r="X2894">
        <v>15</v>
      </c>
      <c r="Y2894">
        <v>0.21</v>
      </c>
      <c r="Z2894">
        <v>124</v>
      </c>
      <c r="AA2894">
        <f t="shared" si="90"/>
        <v>41.333333333333336</v>
      </c>
    </row>
    <row r="2895" spans="1:27" x14ac:dyDescent="0.25">
      <c r="A2895" t="s">
        <v>69</v>
      </c>
      <c r="B2895">
        <v>1983</v>
      </c>
      <c r="C2895" t="str">
        <f t="shared" si="91"/>
        <v>Pre-Drug 1970-1991</v>
      </c>
      <c r="D2895" t="s">
        <v>18</v>
      </c>
      <c r="E2895">
        <v>173</v>
      </c>
      <c r="F2895">
        <v>17</v>
      </c>
      <c r="G2895">
        <v>9</v>
      </c>
      <c r="H2895">
        <v>15</v>
      </c>
      <c r="I2895">
        <v>24</v>
      </c>
      <c r="J2895">
        <v>3</v>
      </c>
      <c r="K2895">
        <v>2</v>
      </c>
      <c r="L2895">
        <v>2</v>
      </c>
      <c r="M2895">
        <v>1</v>
      </c>
      <c r="Q2895">
        <v>38</v>
      </c>
      <c r="R2895">
        <v>3.7</v>
      </c>
      <c r="X2895">
        <v>16</v>
      </c>
      <c r="Y2895">
        <v>0.25</v>
      </c>
      <c r="Z2895">
        <v>124</v>
      </c>
      <c r="AA2895">
        <f t="shared" si="90"/>
        <v>41.333333333333336</v>
      </c>
    </row>
    <row r="2896" spans="1:27" x14ac:dyDescent="0.25">
      <c r="A2896" t="s">
        <v>2591</v>
      </c>
      <c r="B2896">
        <v>1993</v>
      </c>
      <c r="C2896" t="str">
        <f t="shared" si="91"/>
        <v>Pre-Drug 1970-1991</v>
      </c>
      <c r="D2896" t="s">
        <v>18</v>
      </c>
      <c r="E2896">
        <v>173</v>
      </c>
      <c r="F2896">
        <v>17</v>
      </c>
      <c r="G2896">
        <v>5</v>
      </c>
      <c r="H2896">
        <v>15</v>
      </c>
      <c r="I2896">
        <v>40</v>
      </c>
      <c r="J2896">
        <v>4</v>
      </c>
      <c r="K2896">
        <v>0</v>
      </c>
      <c r="L2896">
        <v>1</v>
      </c>
      <c r="M2896">
        <v>0</v>
      </c>
      <c r="Q2896">
        <v>36</v>
      </c>
      <c r="R2896">
        <v>3.7</v>
      </c>
      <c r="X2896">
        <v>24</v>
      </c>
      <c r="Y2896">
        <v>0.23</v>
      </c>
      <c r="Z2896">
        <v>124</v>
      </c>
      <c r="AA2896">
        <f t="shared" si="90"/>
        <v>41.333333333333336</v>
      </c>
    </row>
    <row r="2897" spans="1:27" x14ac:dyDescent="0.25">
      <c r="A2897" t="s">
        <v>500</v>
      </c>
      <c r="B2897">
        <v>1998</v>
      </c>
      <c r="C2897" t="str">
        <f t="shared" si="91"/>
        <v>Drug Era 1992-2006</v>
      </c>
      <c r="D2897" t="s">
        <v>18</v>
      </c>
      <c r="E2897">
        <v>173</v>
      </c>
      <c r="F2897">
        <v>18</v>
      </c>
      <c r="G2897">
        <v>7</v>
      </c>
      <c r="H2897">
        <v>12</v>
      </c>
      <c r="I2897">
        <v>33</v>
      </c>
      <c r="J2897">
        <v>1</v>
      </c>
      <c r="K2897">
        <v>0</v>
      </c>
      <c r="L2897">
        <v>2</v>
      </c>
      <c r="M2897">
        <v>0</v>
      </c>
      <c r="Q2897">
        <v>39</v>
      </c>
      <c r="R2897">
        <v>3.92</v>
      </c>
      <c r="X2897">
        <v>16</v>
      </c>
      <c r="Z2897">
        <v>124</v>
      </c>
      <c r="AA2897">
        <f t="shared" si="90"/>
        <v>41.333333333333336</v>
      </c>
    </row>
    <row r="2898" spans="1:27" x14ac:dyDescent="0.25">
      <c r="A2898" t="s">
        <v>1930</v>
      </c>
      <c r="B2898">
        <v>2001</v>
      </c>
      <c r="C2898" t="str">
        <f t="shared" si="91"/>
        <v>Drug Era 1992-2006</v>
      </c>
      <c r="D2898" t="s">
        <v>19</v>
      </c>
      <c r="E2898">
        <v>173</v>
      </c>
      <c r="F2898">
        <v>18</v>
      </c>
      <c r="G2898">
        <v>6</v>
      </c>
      <c r="H2898">
        <v>28</v>
      </c>
      <c r="I2898">
        <v>36</v>
      </c>
      <c r="J2898">
        <v>2</v>
      </c>
      <c r="K2898">
        <v>5</v>
      </c>
      <c r="L2898">
        <v>0</v>
      </c>
      <c r="M2898">
        <v>3</v>
      </c>
      <c r="Q2898">
        <v>22</v>
      </c>
      <c r="R2898">
        <v>3.92</v>
      </c>
      <c r="X2898">
        <v>15</v>
      </c>
      <c r="Z2898">
        <v>124</v>
      </c>
      <c r="AA2898">
        <f t="shared" si="90"/>
        <v>41.333333333333336</v>
      </c>
    </row>
    <row r="2899" spans="1:27" x14ac:dyDescent="0.25">
      <c r="A2899" t="s">
        <v>2158</v>
      </c>
      <c r="B2899">
        <v>1992</v>
      </c>
      <c r="C2899" t="str">
        <f t="shared" si="91"/>
        <v>Pre-Drug 1970-1991</v>
      </c>
      <c r="D2899" t="s">
        <v>18</v>
      </c>
      <c r="E2899">
        <v>173</v>
      </c>
      <c r="F2899">
        <v>19</v>
      </c>
      <c r="G2899">
        <v>7</v>
      </c>
      <c r="H2899">
        <v>13</v>
      </c>
      <c r="I2899">
        <v>34</v>
      </c>
      <c r="J2899">
        <v>5</v>
      </c>
      <c r="K2899">
        <v>0</v>
      </c>
      <c r="L2899">
        <v>0</v>
      </c>
      <c r="M2899">
        <v>0</v>
      </c>
      <c r="Q2899">
        <v>40</v>
      </c>
      <c r="R2899">
        <v>4.07</v>
      </c>
      <c r="X2899">
        <v>18</v>
      </c>
      <c r="Y2899">
        <v>0.25</v>
      </c>
      <c r="Z2899">
        <v>126</v>
      </c>
      <c r="AA2899">
        <f t="shared" si="90"/>
        <v>42</v>
      </c>
    </row>
    <row r="2900" spans="1:27" x14ac:dyDescent="0.25">
      <c r="A2900" t="s">
        <v>3115</v>
      </c>
      <c r="B2900">
        <v>1994</v>
      </c>
      <c r="C2900" t="str">
        <f t="shared" si="91"/>
        <v>Pre-Drug 1970-1991</v>
      </c>
      <c r="D2900" t="s">
        <v>18</v>
      </c>
      <c r="E2900">
        <v>173</v>
      </c>
      <c r="F2900">
        <v>20</v>
      </c>
      <c r="G2900">
        <v>4</v>
      </c>
      <c r="H2900">
        <v>12</v>
      </c>
      <c r="I2900">
        <v>44</v>
      </c>
      <c r="J2900">
        <v>1</v>
      </c>
      <c r="K2900">
        <v>1</v>
      </c>
      <c r="L2900">
        <v>1</v>
      </c>
      <c r="M2900">
        <v>0</v>
      </c>
      <c r="Q2900">
        <v>37</v>
      </c>
      <c r="R2900">
        <v>4.29</v>
      </c>
      <c r="X2900">
        <v>22</v>
      </c>
      <c r="Y2900">
        <v>0.22</v>
      </c>
      <c r="Z2900">
        <v>126</v>
      </c>
      <c r="AA2900">
        <f t="shared" si="90"/>
        <v>42</v>
      </c>
    </row>
    <row r="2901" spans="1:27" x14ac:dyDescent="0.25">
      <c r="A2901" t="s">
        <v>1941</v>
      </c>
      <c r="B2901">
        <v>2012</v>
      </c>
      <c r="C2901" t="str">
        <f t="shared" si="91"/>
        <v>Post Drug Era 2007-2012</v>
      </c>
      <c r="D2901" t="s">
        <v>19</v>
      </c>
      <c r="E2901">
        <v>173</v>
      </c>
      <c r="F2901">
        <v>15</v>
      </c>
      <c r="G2901">
        <v>7</v>
      </c>
      <c r="H2901">
        <v>19</v>
      </c>
      <c r="I2901">
        <v>41</v>
      </c>
      <c r="J2901">
        <v>2</v>
      </c>
      <c r="K2901">
        <v>3</v>
      </c>
      <c r="L2901">
        <v>1</v>
      </c>
      <c r="M2901">
        <v>0</v>
      </c>
      <c r="Q2901">
        <v>32</v>
      </c>
      <c r="R2901">
        <v>3.21</v>
      </c>
      <c r="X2901">
        <v>29</v>
      </c>
      <c r="Z2901">
        <v>126</v>
      </c>
      <c r="AA2901">
        <f t="shared" si="90"/>
        <v>42</v>
      </c>
    </row>
    <row r="2902" spans="1:27" x14ac:dyDescent="0.25">
      <c r="A2902" t="s">
        <v>2783</v>
      </c>
      <c r="B2902">
        <v>2012</v>
      </c>
      <c r="C2902" t="str">
        <f t="shared" si="91"/>
        <v>Post Drug Era 2007-2012</v>
      </c>
      <c r="D2902" t="s">
        <v>19</v>
      </c>
      <c r="E2902">
        <v>173</v>
      </c>
      <c r="F2902">
        <v>23</v>
      </c>
      <c r="G2902">
        <v>6</v>
      </c>
      <c r="H2902">
        <v>10</v>
      </c>
      <c r="I2902">
        <v>41</v>
      </c>
      <c r="J2902">
        <v>1</v>
      </c>
      <c r="K2902">
        <v>0</v>
      </c>
      <c r="L2902">
        <v>0</v>
      </c>
      <c r="M2902">
        <v>0</v>
      </c>
      <c r="Q2902">
        <v>39</v>
      </c>
      <c r="R2902">
        <v>4.93</v>
      </c>
      <c r="X2902">
        <v>20</v>
      </c>
      <c r="Z2902">
        <v>126</v>
      </c>
      <c r="AA2902">
        <f t="shared" si="90"/>
        <v>42</v>
      </c>
    </row>
    <row r="2903" spans="1:27" x14ac:dyDescent="0.25">
      <c r="A2903" t="s">
        <v>1265</v>
      </c>
      <c r="B2903">
        <v>1977</v>
      </c>
      <c r="C2903" t="str">
        <f t="shared" si="91"/>
        <v>Pre-Drug 1970-1991</v>
      </c>
      <c r="D2903" t="s">
        <v>18</v>
      </c>
      <c r="E2903">
        <v>173</v>
      </c>
      <c r="F2903">
        <v>15</v>
      </c>
      <c r="G2903">
        <v>6</v>
      </c>
      <c r="H2903">
        <v>18</v>
      </c>
      <c r="I2903">
        <v>21</v>
      </c>
      <c r="J2903">
        <v>0</v>
      </c>
      <c r="K2903">
        <v>1</v>
      </c>
      <c r="L2903">
        <v>0</v>
      </c>
      <c r="M2903">
        <v>1</v>
      </c>
      <c r="Q2903">
        <v>35</v>
      </c>
      <c r="R2903">
        <v>3.19</v>
      </c>
      <c r="X2903">
        <v>37</v>
      </c>
      <c r="Y2903">
        <v>0.23</v>
      </c>
      <c r="Z2903">
        <v>127</v>
      </c>
      <c r="AA2903">
        <f t="shared" si="90"/>
        <v>42.333333333333336</v>
      </c>
    </row>
    <row r="2904" spans="1:27" x14ac:dyDescent="0.25">
      <c r="A2904" t="s">
        <v>1273</v>
      </c>
      <c r="B2904">
        <v>1992</v>
      </c>
      <c r="C2904" t="str">
        <f t="shared" si="91"/>
        <v>Pre-Drug 1970-1991</v>
      </c>
      <c r="D2904" t="s">
        <v>19</v>
      </c>
      <c r="E2904">
        <v>173</v>
      </c>
      <c r="F2904">
        <v>12</v>
      </c>
      <c r="G2904">
        <v>1</v>
      </c>
      <c r="H2904">
        <v>11</v>
      </c>
      <c r="I2904">
        <v>31</v>
      </c>
      <c r="J2904">
        <v>4</v>
      </c>
      <c r="K2904">
        <v>0</v>
      </c>
      <c r="L2904">
        <v>2</v>
      </c>
      <c r="M2904">
        <v>0</v>
      </c>
      <c r="Q2904">
        <v>35</v>
      </c>
      <c r="R2904">
        <v>2.5499999999999998</v>
      </c>
      <c r="X2904">
        <v>14</v>
      </c>
      <c r="Y2904">
        <v>0.22</v>
      </c>
      <c r="Z2904">
        <v>127</v>
      </c>
      <c r="AA2904">
        <f t="shared" si="90"/>
        <v>42.333333333333336</v>
      </c>
    </row>
    <row r="2905" spans="1:27" x14ac:dyDescent="0.25">
      <c r="A2905" t="s">
        <v>1424</v>
      </c>
      <c r="B2905">
        <v>1973</v>
      </c>
      <c r="C2905" t="str">
        <f t="shared" si="91"/>
        <v>Pre-Drug 1970-1991</v>
      </c>
      <c r="D2905" t="s">
        <v>19</v>
      </c>
      <c r="E2905">
        <v>173</v>
      </c>
      <c r="F2905">
        <v>20</v>
      </c>
      <c r="G2905">
        <v>4</v>
      </c>
      <c r="H2905">
        <v>4</v>
      </c>
      <c r="I2905">
        <v>16</v>
      </c>
      <c r="J2905">
        <v>0</v>
      </c>
      <c r="K2905">
        <v>0</v>
      </c>
      <c r="L2905">
        <v>0</v>
      </c>
      <c r="M2905">
        <v>0</v>
      </c>
      <c r="Q2905">
        <v>44</v>
      </c>
      <c r="R2905">
        <v>4.22</v>
      </c>
      <c r="X2905">
        <v>32</v>
      </c>
      <c r="Y2905">
        <v>0.26</v>
      </c>
      <c r="Z2905">
        <v>128</v>
      </c>
      <c r="AA2905">
        <f t="shared" si="90"/>
        <v>42.666666666666664</v>
      </c>
    </row>
    <row r="2906" spans="1:27" x14ac:dyDescent="0.25">
      <c r="A2906" t="s">
        <v>1565</v>
      </c>
      <c r="B2906">
        <v>2006</v>
      </c>
      <c r="C2906" t="str">
        <f t="shared" si="91"/>
        <v>Drug Era 1992-2006</v>
      </c>
      <c r="D2906" t="s">
        <v>19</v>
      </c>
      <c r="E2906">
        <v>173</v>
      </c>
      <c r="F2906">
        <v>12</v>
      </c>
      <c r="G2906">
        <v>3</v>
      </c>
      <c r="H2906">
        <v>9</v>
      </c>
      <c r="I2906">
        <v>29</v>
      </c>
      <c r="J2906">
        <v>2</v>
      </c>
      <c r="K2906">
        <v>0</v>
      </c>
      <c r="L2906">
        <v>3</v>
      </c>
      <c r="M2906">
        <v>0</v>
      </c>
      <c r="Q2906">
        <v>34</v>
      </c>
      <c r="R2906">
        <v>2.5299999999999998</v>
      </c>
      <c r="X2906">
        <v>23</v>
      </c>
      <c r="Z2906">
        <v>128</v>
      </c>
      <c r="AA2906">
        <f t="shared" si="90"/>
        <v>42.666666666666664</v>
      </c>
    </row>
    <row r="2907" spans="1:27" x14ac:dyDescent="0.25">
      <c r="A2907" t="s">
        <v>1876</v>
      </c>
      <c r="B2907">
        <v>2009</v>
      </c>
      <c r="C2907" t="str">
        <f t="shared" si="91"/>
        <v>Post Drug Era 2007-2012</v>
      </c>
      <c r="D2907" t="s">
        <v>18</v>
      </c>
      <c r="E2907">
        <v>173</v>
      </c>
      <c r="F2907">
        <v>10</v>
      </c>
      <c r="G2907">
        <v>5</v>
      </c>
      <c r="H2907">
        <v>11</v>
      </c>
      <c r="I2907">
        <v>46</v>
      </c>
      <c r="J2907">
        <v>1</v>
      </c>
      <c r="K2907">
        <v>1</v>
      </c>
      <c r="L2907">
        <v>2</v>
      </c>
      <c r="M2907">
        <v>0</v>
      </c>
      <c r="Q2907">
        <v>31</v>
      </c>
      <c r="R2907">
        <v>2.06</v>
      </c>
      <c r="X2907">
        <v>26</v>
      </c>
      <c r="Z2907">
        <v>131</v>
      </c>
      <c r="AA2907">
        <f t="shared" si="90"/>
        <v>43.666666666666664</v>
      </c>
    </row>
    <row r="2908" spans="1:27" x14ac:dyDescent="0.25">
      <c r="A2908" t="s">
        <v>1120</v>
      </c>
      <c r="B2908">
        <v>1971</v>
      </c>
      <c r="C2908" t="str">
        <f t="shared" si="91"/>
        <v>Pre-Drug 1970-1991</v>
      </c>
      <c r="D2908" t="s">
        <v>18</v>
      </c>
      <c r="E2908">
        <v>173</v>
      </c>
      <c r="F2908">
        <v>15</v>
      </c>
      <c r="G2908">
        <v>4</v>
      </c>
      <c r="H2908">
        <v>11</v>
      </c>
      <c r="I2908">
        <v>38</v>
      </c>
      <c r="J2908">
        <v>6</v>
      </c>
      <c r="K2908">
        <v>1</v>
      </c>
      <c r="L2908">
        <v>1</v>
      </c>
      <c r="M2908">
        <v>0</v>
      </c>
      <c r="Q2908">
        <v>29</v>
      </c>
      <c r="R2908">
        <v>3.02</v>
      </c>
      <c r="X2908">
        <v>20</v>
      </c>
      <c r="Y2908">
        <v>0.18</v>
      </c>
      <c r="Z2908">
        <v>134</v>
      </c>
      <c r="AA2908">
        <f t="shared" si="90"/>
        <v>44.666666666666664</v>
      </c>
    </row>
    <row r="2909" spans="1:27" x14ac:dyDescent="0.25">
      <c r="A2909" t="s">
        <v>1048</v>
      </c>
      <c r="B2909">
        <v>1981</v>
      </c>
      <c r="C2909" t="str">
        <f t="shared" si="91"/>
        <v>Pre-Drug 1970-1991</v>
      </c>
      <c r="D2909" t="s">
        <v>19</v>
      </c>
      <c r="E2909">
        <v>173</v>
      </c>
      <c r="F2909">
        <v>4</v>
      </c>
      <c r="G2909">
        <v>2</v>
      </c>
      <c r="H2909">
        <v>14</v>
      </c>
      <c r="I2909">
        <v>48</v>
      </c>
      <c r="J2909">
        <v>1</v>
      </c>
      <c r="K2909">
        <v>1</v>
      </c>
      <c r="L2909">
        <v>1</v>
      </c>
      <c r="M2909">
        <v>0</v>
      </c>
      <c r="Q2909">
        <v>22</v>
      </c>
      <c r="R2909">
        <v>0.77</v>
      </c>
      <c r="X2909">
        <v>29</v>
      </c>
      <c r="Y2909">
        <v>0.14000000000000001</v>
      </c>
      <c r="Z2909">
        <v>140</v>
      </c>
      <c r="AA2909">
        <f t="shared" si="90"/>
        <v>46.666666666666664</v>
      </c>
    </row>
    <row r="2910" spans="1:27" x14ac:dyDescent="0.25">
      <c r="A2910" t="s">
        <v>1498</v>
      </c>
      <c r="B2910">
        <v>1991</v>
      </c>
      <c r="C2910" t="str">
        <f t="shared" si="91"/>
        <v>Pre-Drug 1970-1991</v>
      </c>
      <c r="D2910" t="s">
        <v>19</v>
      </c>
      <c r="E2910">
        <v>174</v>
      </c>
      <c r="F2910">
        <v>31</v>
      </c>
      <c r="G2910">
        <v>8</v>
      </c>
      <c r="H2910">
        <v>15</v>
      </c>
      <c r="I2910">
        <v>23</v>
      </c>
      <c r="J2910">
        <v>0</v>
      </c>
      <c r="K2910">
        <v>1</v>
      </c>
      <c r="L2910">
        <v>1</v>
      </c>
      <c r="M2910">
        <v>0</v>
      </c>
      <c r="Q2910">
        <v>54</v>
      </c>
      <c r="R2910">
        <v>7.97</v>
      </c>
      <c r="X2910">
        <v>27</v>
      </c>
      <c r="Y2910">
        <v>0.35</v>
      </c>
      <c r="Z2910">
        <v>105</v>
      </c>
      <c r="AA2910">
        <f t="shared" si="90"/>
        <v>35</v>
      </c>
    </row>
    <row r="2911" spans="1:27" x14ac:dyDescent="0.25">
      <c r="A2911" t="s">
        <v>2658</v>
      </c>
      <c r="B2911">
        <v>2002</v>
      </c>
      <c r="C2911" t="str">
        <f t="shared" si="91"/>
        <v>Drug Era 1992-2006</v>
      </c>
      <c r="D2911" t="s">
        <v>19</v>
      </c>
      <c r="E2911">
        <v>174</v>
      </c>
      <c r="F2911">
        <v>26</v>
      </c>
      <c r="G2911">
        <v>3</v>
      </c>
      <c r="H2911">
        <v>20</v>
      </c>
      <c r="I2911">
        <v>16</v>
      </c>
      <c r="J2911">
        <v>0</v>
      </c>
      <c r="K2911">
        <v>2</v>
      </c>
      <c r="L2911">
        <v>7</v>
      </c>
      <c r="M2911">
        <v>0</v>
      </c>
      <c r="Q2911">
        <v>43</v>
      </c>
      <c r="R2911">
        <v>6.62</v>
      </c>
      <c r="X2911">
        <v>36</v>
      </c>
      <c r="Z2911">
        <v>106</v>
      </c>
      <c r="AA2911">
        <f t="shared" si="90"/>
        <v>35.333333333333336</v>
      </c>
    </row>
    <row r="2912" spans="1:27" x14ac:dyDescent="0.25">
      <c r="A2912" t="s">
        <v>2351</v>
      </c>
      <c r="B2912">
        <v>1991</v>
      </c>
      <c r="C2912" t="str">
        <f t="shared" si="91"/>
        <v>Pre-Drug 1970-1991</v>
      </c>
      <c r="D2912" t="s">
        <v>19</v>
      </c>
      <c r="E2912">
        <v>174</v>
      </c>
      <c r="F2912">
        <v>32</v>
      </c>
      <c r="G2912">
        <v>4</v>
      </c>
      <c r="H2912">
        <v>23</v>
      </c>
      <c r="I2912">
        <v>23</v>
      </c>
      <c r="J2912">
        <v>0</v>
      </c>
      <c r="K2912">
        <v>2</v>
      </c>
      <c r="L2912">
        <v>0</v>
      </c>
      <c r="M2912">
        <v>0</v>
      </c>
      <c r="Q2912">
        <v>47</v>
      </c>
      <c r="R2912">
        <v>8</v>
      </c>
      <c r="X2912">
        <v>21</v>
      </c>
      <c r="Y2912">
        <v>0.32</v>
      </c>
      <c r="Z2912">
        <v>108</v>
      </c>
      <c r="AA2912">
        <f t="shared" si="90"/>
        <v>36</v>
      </c>
    </row>
    <row r="2913" spans="1:27" x14ac:dyDescent="0.25">
      <c r="A2913" t="s">
        <v>2639</v>
      </c>
      <c r="B2913">
        <v>1992</v>
      </c>
      <c r="C2913" t="str">
        <f t="shared" si="91"/>
        <v>Pre-Drug 1970-1991</v>
      </c>
      <c r="D2913" t="s">
        <v>18</v>
      </c>
      <c r="E2913">
        <v>174</v>
      </c>
      <c r="F2913">
        <v>26</v>
      </c>
      <c r="G2913">
        <v>3</v>
      </c>
      <c r="H2913">
        <v>21</v>
      </c>
      <c r="I2913">
        <v>27</v>
      </c>
      <c r="J2913">
        <v>3</v>
      </c>
      <c r="K2913">
        <v>1</v>
      </c>
      <c r="L2913">
        <v>1</v>
      </c>
      <c r="M2913">
        <v>0</v>
      </c>
      <c r="Q2913">
        <v>52</v>
      </c>
      <c r="R2913">
        <v>6.5</v>
      </c>
      <c r="X2913">
        <v>29</v>
      </c>
      <c r="Y2913">
        <v>0.35</v>
      </c>
      <c r="Z2913">
        <v>108</v>
      </c>
      <c r="AA2913">
        <f t="shared" si="90"/>
        <v>36</v>
      </c>
    </row>
    <row r="2914" spans="1:27" x14ac:dyDescent="0.25">
      <c r="A2914" t="s">
        <v>2642</v>
      </c>
      <c r="B2914">
        <v>1998</v>
      </c>
      <c r="C2914" t="str">
        <f t="shared" si="91"/>
        <v>Drug Era 1992-2006</v>
      </c>
      <c r="D2914" t="s">
        <v>19</v>
      </c>
      <c r="E2914">
        <v>174</v>
      </c>
      <c r="F2914">
        <v>29</v>
      </c>
      <c r="G2914">
        <v>3</v>
      </c>
      <c r="H2914">
        <v>14</v>
      </c>
      <c r="I2914">
        <v>19</v>
      </c>
      <c r="J2914">
        <v>3</v>
      </c>
      <c r="K2914">
        <v>4</v>
      </c>
      <c r="L2914">
        <v>3</v>
      </c>
      <c r="M2914">
        <v>0</v>
      </c>
      <c r="Q2914">
        <v>51</v>
      </c>
      <c r="R2914">
        <v>7.25</v>
      </c>
      <c r="X2914">
        <v>22</v>
      </c>
      <c r="Z2914">
        <v>108</v>
      </c>
      <c r="AA2914">
        <f t="shared" si="90"/>
        <v>36</v>
      </c>
    </row>
    <row r="2915" spans="1:27" x14ac:dyDescent="0.25">
      <c r="A2915" t="s">
        <v>2620</v>
      </c>
      <c r="B2915">
        <v>1997</v>
      </c>
      <c r="C2915" t="str">
        <f t="shared" si="91"/>
        <v>Drug Era 1992-2006</v>
      </c>
      <c r="D2915" t="s">
        <v>18</v>
      </c>
      <c r="E2915">
        <v>174</v>
      </c>
      <c r="F2915">
        <v>24</v>
      </c>
      <c r="G2915">
        <v>4</v>
      </c>
      <c r="H2915">
        <v>16</v>
      </c>
      <c r="I2915">
        <v>30</v>
      </c>
      <c r="J2915">
        <v>3</v>
      </c>
      <c r="K2915">
        <v>0</v>
      </c>
      <c r="L2915">
        <v>1</v>
      </c>
      <c r="M2915">
        <v>1</v>
      </c>
      <c r="Q2915">
        <v>52</v>
      </c>
      <c r="R2915">
        <v>5.94</v>
      </c>
      <c r="X2915">
        <v>18</v>
      </c>
      <c r="Y2915">
        <v>0.34</v>
      </c>
      <c r="Z2915">
        <v>109</v>
      </c>
      <c r="AA2915">
        <f t="shared" si="90"/>
        <v>36.333333333333336</v>
      </c>
    </row>
    <row r="2916" spans="1:27" x14ac:dyDescent="0.25">
      <c r="A2916" t="s">
        <v>1344</v>
      </c>
      <c r="B2916">
        <v>2006</v>
      </c>
      <c r="C2916" t="str">
        <f t="shared" si="91"/>
        <v>Drug Era 1992-2006</v>
      </c>
      <c r="D2916" t="s">
        <v>19</v>
      </c>
      <c r="E2916">
        <v>174</v>
      </c>
      <c r="F2916">
        <v>22</v>
      </c>
      <c r="G2916">
        <v>2</v>
      </c>
      <c r="H2916">
        <v>25</v>
      </c>
      <c r="I2916">
        <v>27</v>
      </c>
      <c r="J2916">
        <v>0</v>
      </c>
      <c r="K2916">
        <v>3</v>
      </c>
      <c r="L2916">
        <v>1</v>
      </c>
      <c r="M2916">
        <v>1</v>
      </c>
      <c r="Q2916">
        <v>42</v>
      </c>
      <c r="R2916">
        <v>5.45</v>
      </c>
      <c r="X2916">
        <v>29</v>
      </c>
      <c r="Z2916">
        <v>109</v>
      </c>
      <c r="AA2916">
        <f t="shared" si="90"/>
        <v>36.333333333333336</v>
      </c>
    </row>
    <row r="2917" spans="1:27" x14ac:dyDescent="0.25">
      <c r="A2917" t="s">
        <v>115</v>
      </c>
      <c r="B2917">
        <v>2003</v>
      </c>
      <c r="C2917" t="str">
        <f t="shared" si="91"/>
        <v>Drug Era 1992-2006</v>
      </c>
      <c r="D2917" t="s">
        <v>18</v>
      </c>
      <c r="E2917">
        <v>174</v>
      </c>
      <c r="F2917">
        <v>30</v>
      </c>
      <c r="G2917">
        <v>8</v>
      </c>
      <c r="H2917">
        <v>18</v>
      </c>
      <c r="I2917">
        <v>20</v>
      </c>
      <c r="J2917">
        <v>1</v>
      </c>
      <c r="K2917">
        <v>4</v>
      </c>
      <c r="L2917">
        <v>3</v>
      </c>
      <c r="M2917">
        <v>0</v>
      </c>
      <c r="Q2917">
        <v>47</v>
      </c>
      <c r="R2917">
        <v>7.36</v>
      </c>
      <c r="X2917">
        <v>16</v>
      </c>
      <c r="Y2917">
        <v>0.31</v>
      </c>
      <c r="Z2917">
        <v>110</v>
      </c>
      <c r="AA2917">
        <f t="shared" si="90"/>
        <v>36.666666666666664</v>
      </c>
    </row>
    <row r="2918" spans="1:27" x14ac:dyDescent="0.25">
      <c r="A2918" t="s">
        <v>36</v>
      </c>
      <c r="B2918">
        <v>2009</v>
      </c>
      <c r="C2918" t="str">
        <f t="shared" si="91"/>
        <v>Post Drug Era 2007-2012</v>
      </c>
      <c r="D2918" t="s">
        <v>18</v>
      </c>
      <c r="E2918">
        <v>174</v>
      </c>
      <c r="F2918">
        <v>18</v>
      </c>
      <c r="G2918">
        <v>4</v>
      </c>
      <c r="H2918">
        <v>19</v>
      </c>
      <c r="I2918">
        <v>32</v>
      </c>
      <c r="J2918">
        <v>2</v>
      </c>
      <c r="K2918">
        <v>3</v>
      </c>
      <c r="L2918">
        <v>2</v>
      </c>
      <c r="M2918">
        <v>0</v>
      </c>
      <c r="Q2918">
        <v>45</v>
      </c>
      <c r="R2918">
        <v>4.34</v>
      </c>
      <c r="X2918">
        <v>39</v>
      </c>
      <c r="Z2918">
        <v>112</v>
      </c>
      <c r="AA2918">
        <f t="shared" si="90"/>
        <v>37.333333333333336</v>
      </c>
    </row>
    <row r="2919" spans="1:27" x14ac:dyDescent="0.25">
      <c r="A2919" t="s">
        <v>2836</v>
      </c>
      <c r="B2919">
        <v>1974</v>
      </c>
      <c r="C2919" t="str">
        <f t="shared" si="91"/>
        <v>Pre-Drug 1970-1991</v>
      </c>
      <c r="D2919" t="s">
        <v>18</v>
      </c>
      <c r="E2919">
        <v>174</v>
      </c>
      <c r="F2919">
        <v>24</v>
      </c>
      <c r="G2919">
        <v>1</v>
      </c>
      <c r="H2919">
        <v>35</v>
      </c>
      <c r="I2919">
        <v>25</v>
      </c>
      <c r="J2919">
        <v>4</v>
      </c>
      <c r="K2919">
        <v>4</v>
      </c>
      <c r="L2919">
        <v>2</v>
      </c>
      <c r="M2919">
        <v>1</v>
      </c>
      <c r="Q2919">
        <v>37</v>
      </c>
      <c r="R2919">
        <v>5.63</v>
      </c>
      <c r="X2919">
        <v>26</v>
      </c>
      <c r="Y2919">
        <v>0.27</v>
      </c>
      <c r="Z2919">
        <v>115</v>
      </c>
      <c r="AA2919">
        <f t="shared" si="90"/>
        <v>38.333333333333336</v>
      </c>
    </row>
    <row r="2920" spans="1:27" x14ac:dyDescent="0.25">
      <c r="A2920" t="s">
        <v>378</v>
      </c>
      <c r="B2920">
        <v>1979</v>
      </c>
      <c r="C2920" t="str">
        <f t="shared" si="91"/>
        <v>Pre-Drug 1970-1991</v>
      </c>
      <c r="D2920" t="s">
        <v>18</v>
      </c>
      <c r="E2920">
        <v>174</v>
      </c>
      <c r="F2920">
        <v>18</v>
      </c>
      <c r="G2920">
        <v>1</v>
      </c>
      <c r="H2920">
        <v>22</v>
      </c>
      <c r="I2920">
        <v>27</v>
      </c>
      <c r="J2920">
        <v>5</v>
      </c>
      <c r="K2920">
        <v>2</v>
      </c>
      <c r="L2920">
        <v>2</v>
      </c>
      <c r="M2920">
        <v>0</v>
      </c>
      <c r="Q2920">
        <v>37</v>
      </c>
      <c r="R2920">
        <v>4.2300000000000004</v>
      </c>
      <c r="X2920">
        <v>19</v>
      </c>
      <c r="Y2920">
        <v>0.25</v>
      </c>
      <c r="Z2920">
        <v>115</v>
      </c>
      <c r="AA2920">
        <f t="shared" si="90"/>
        <v>38.333333333333336</v>
      </c>
    </row>
    <row r="2921" spans="1:27" x14ac:dyDescent="0.25">
      <c r="A2921" t="s">
        <v>1870</v>
      </c>
      <c r="B2921">
        <v>1981</v>
      </c>
      <c r="C2921" t="str">
        <f t="shared" si="91"/>
        <v>Pre-Drug 1970-1991</v>
      </c>
      <c r="D2921" t="s">
        <v>18</v>
      </c>
      <c r="E2921">
        <v>174</v>
      </c>
      <c r="F2921">
        <v>14</v>
      </c>
      <c r="G2921">
        <v>2</v>
      </c>
      <c r="H2921">
        <v>15</v>
      </c>
      <c r="I2921">
        <v>22</v>
      </c>
      <c r="J2921">
        <v>2</v>
      </c>
      <c r="K2921">
        <v>2</v>
      </c>
      <c r="L2921">
        <v>1</v>
      </c>
      <c r="M2921">
        <v>1</v>
      </c>
      <c r="Q2921">
        <v>49</v>
      </c>
      <c r="R2921">
        <v>3.29</v>
      </c>
      <c r="X2921">
        <v>30</v>
      </c>
      <c r="Y2921">
        <v>0.32</v>
      </c>
      <c r="Z2921">
        <v>115</v>
      </c>
      <c r="AA2921">
        <f t="shared" si="90"/>
        <v>38.333333333333336</v>
      </c>
    </row>
    <row r="2922" spans="1:27" x14ac:dyDescent="0.25">
      <c r="A2922" t="s">
        <v>480</v>
      </c>
      <c r="B2922">
        <v>2003</v>
      </c>
      <c r="C2922" t="str">
        <f t="shared" si="91"/>
        <v>Drug Era 1992-2006</v>
      </c>
      <c r="D2922" t="s">
        <v>19</v>
      </c>
      <c r="E2922">
        <v>174</v>
      </c>
      <c r="F2922">
        <v>21</v>
      </c>
      <c r="G2922">
        <v>5</v>
      </c>
      <c r="H2922">
        <v>20</v>
      </c>
      <c r="I2922">
        <v>27</v>
      </c>
      <c r="J2922">
        <v>3</v>
      </c>
      <c r="K2922">
        <v>0</v>
      </c>
      <c r="L2922">
        <v>2</v>
      </c>
      <c r="M2922">
        <v>0</v>
      </c>
      <c r="Q2922">
        <v>40</v>
      </c>
      <c r="R2922">
        <v>4.93</v>
      </c>
      <c r="X2922">
        <v>23</v>
      </c>
      <c r="Y2922">
        <v>0.27</v>
      </c>
      <c r="Z2922">
        <v>115</v>
      </c>
      <c r="AA2922">
        <f t="shared" si="90"/>
        <v>38.333333333333336</v>
      </c>
    </row>
    <row r="2923" spans="1:27" x14ac:dyDescent="0.25">
      <c r="A2923" t="s">
        <v>2697</v>
      </c>
      <c r="B2923">
        <v>1973</v>
      </c>
      <c r="C2923" t="str">
        <f t="shared" si="91"/>
        <v>Pre-Drug 1970-1991</v>
      </c>
      <c r="D2923" t="s">
        <v>18</v>
      </c>
      <c r="E2923">
        <v>174</v>
      </c>
      <c r="F2923">
        <v>21</v>
      </c>
      <c r="G2923">
        <v>4</v>
      </c>
      <c r="H2923">
        <v>25</v>
      </c>
      <c r="I2923">
        <v>25</v>
      </c>
      <c r="J2923">
        <v>2</v>
      </c>
      <c r="K2923">
        <v>0</v>
      </c>
      <c r="L2923">
        <v>0</v>
      </c>
      <c r="M2923">
        <v>0</v>
      </c>
      <c r="Q2923">
        <v>39</v>
      </c>
      <c r="R2923">
        <v>4.8899999999999997</v>
      </c>
      <c r="X2923">
        <v>15</v>
      </c>
      <c r="Y2923">
        <v>0.26</v>
      </c>
      <c r="Z2923">
        <v>116</v>
      </c>
      <c r="AA2923">
        <f t="shared" si="90"/>
        <v>38.666666666666664</v>
      </c>
    </row>
    <row r="2924" spans="1:27" x14ac:dyDescent="0.25">
      <c r="A2924" t="s">
        <v>148</v>
      </c>
      <c r="B2924">
        <v>1981</v>
      </c>
      <c r="C2924" t="str">
        <f t="shared" si="91"/>
        <v>Pre-Drug 1970-1991</v>
      </c>
      <c r="D2924" t="s">
        <v>18</v>
      </c>
      <c r="E2924">
        <v>174</v>
      </c>
      <c r="F2924">
        <v>25</v>
      </c>
      <c r="G2924">
        <v>5</v>
      </c>
      <c r="H2924">
        <v>17</v>
      </c>
      <c r="I2924">
        <v>16</v>
      </c>
      <c r="J2924">
        <v>4</v>
      </c>
      <c r="K2924">
        <v>3</v>
      </c>
      <c r="L2924">
        <v>0</v>
      </c>
      <c r="M2924">
        <v>0</v>
      </c>
      <c r="Q2924">
        <v>42</v>
      </c>
      <c r="R2924">
        <v>5.77</v>
      </c>
      <c r="X2924">
        <v>32</v>
      </c>
      <c r="Y2924">
        <v>0.27</v>
      </c>
      <c r="Z2924">
        <v>117</v>
      </c>
      <c r="AA2924">
        <f t="shared" si="90"/>
        <v>39</v>
      </c>
    </row>
    <row r="2925" spans="1:27" x14ac:dyDescent="0.25">
      <c r="A2925" t="s">
        <v>2377</v>
      </c>
      <c r="B2925">
        <v>1992</v>
      </c>
      <c r="C2925" t="str">
        <f t="shared" si="91"/>
        <v>Pre-Drug 1970-1991</v>
      </c>
      <c r="D2925" t="s">
        <v>18</v>
      </c>
      <c r="E2925">
        <v>174</v>
      </c>
      <c r="F2925">
        <v>13</v>
      </c>
      <c r="G2925">
        <v>3</v>
      </c>
      <c r="H2925">
        <v>17</v>
      </c>
      <c r="I2925">
        <v>19</v>
      </c>
      <c r="J2925">
        <v>3</v>
      </c>
      <c r="K2925">
        <v>0</v>
      </c>
      <c r="L2925">
        <v>0</v>
      </c>
      <c r="M2925">
        <v>0</v>
      </c>
      <c r="Q2925">
        <v>44</v>
      </c>
      <c r="R2925">
        <v>3</v>
      </c>
      <c r="X2925">
        <v>33</v>
      </c>
      <c r="Y2925">
        <v>0.28000000000000003</v>
      </c>
      <c r="Z2925">
        <v>117</v>
      </c>
      <c r="AA2925">
        <f t="shared" si="90"/>
        <v>39</v>
      </c>
    </row>
    <row r="2926" spans="1:27" x14ac:dyDescent="0.25">
      <c r="A2926" t="s">
        <v>2083</v>
      </c>
      <c r="B2926">
        <v>1994</v>
      </c>
      <c r="C2926" t="str">
        <f t="shared" si="91"/>
        <v>Pre-Drug 1970-1991</v>
      </c>
      <c r="D2926" t="s">
        <v>19</v>
      </c>
      <c r="E2926">
        <v>174</v>
      </c>
      <c r="F2926">
        <v>22</v>
      </c>
      <c r="G2926">
        <v>4</v>
      </c>
      <c r="H2926">
        <v>26</v>
      </c>
      <c r="I2926">
        <v>36</v>
      </c>
      <c r="J2926">
        <v>2</v>
      </c>
      <c r="K2926">
        <v>0</v>
      </c>
      <c r="L2926">
        <v>2</v>
      </c>
      <c r="M2926">
        <v>0</v>
      </c>
      <c r="Q2926">
        <v>32</v>
      </c>
      <c r="R2926">
        <v>5.08</v>
      </c>
      <c r="X2926">
        <v>15</v>
      </c>
      <c r="Y2926">
        <v>0.21</v>
      </c>
      <c r="Z2926">
        <v>117</v>
      </c>
      <c r="AA2926">
        <f t="shared" si="90"/>
        <v>39</v>
      </c>
    </row>
    <row r="2927" spans="1:27" x14ac:dyDescent="0.25">
      <c r="A2927" t="s">
        <v>2417</v>
      </c>
      <c r="B2927">
        <v>2001</v>
      </c>
      <c r="C2927" t="str">
        <f t="shared" si="91"/>
        <v>Drug Era 1992-2006</v>
      </c>
      <c r="D2927" t="s">
        <v>19</v>
      </c>
      <c r="E2927">
        <v>174</v>
      </c>
      <c r="F2927">
        <v>18</v>
      </c>
      <c r="G2927">
        <v>2</v>
      </c>
      <c r="H2927">
        <v>17</v>
      </c>
      <c r="I2927">
        <v>31</v>
      </c>
      <c r="J2927">
        <v>3</v>
      </c>
      <c r="K2927">
        <v>1</v>
      </c>
      <c r="L2927">
        <v>2</v>
      </c>
      <c r="M2927">
        <v>1</v>
      </c>
      <c r="Q2927">
        <v>41</v>
      </c>
      <c r="R2927">
        <v>4.1500000000000004</v>
      </c>
      <c r="X2927">
        <v>18</v>
      </c>
      <c r="Z2927">
        <v>117</v>
      </c>
      <c r="AA2927">
        <f t="shared" si="90"/>
        <v>39</v>
      </c>
    </row>
    <row r="2928" spans="1:27" x14ac:dyDescent="0.25">
      <c r="A2928" t="s">
        <v>1370</v>
      </c>
      <c r="B2928">
        <v>2001</v>
      </c>
      <c r="C2928" t="str">
        <f t="shared" si="91"/>
        <v>Drug Era 1992-2006</v>
      </c>
      <c r="D2928" t="s">
        <v>18</v>
      </c>
      <c r="E2928">
        <v>174</v>
      </c>
      <c r="F2928">
        <v>20</v>
      </c>
      <c r="G2928">
        <v>2</v>
      </c>
      <c r="H2928">
        <v>19</v>
      </c>
      <c r="I2928">
        <v>26</v>
      </c>
      <c r="J2928">
        <v>0</v>
      </c>
      <c r="K2928">
        <v>1</v>
      </c>
      <c r="L2928">
        <v>1</v>
      </c>
      <c r="M2928">
        <v>0</v>
      </c>
      <c r="Q2928">
        <v>42</v>
      </c>
      <c r="R2928">
        <v>4.58</v>
      </c>
      <c r="X2928">
        <v>17</v>
      </c>
      <c r="Z2928">
        <v>118</v>
      </c>
      <c r="AA2928">
        <f t="shared" si="90"/>
        <v>39.333333333333336</v>
      </c>
    </row>
    <row r="2929" spans="1:27" x14ac:dyDescent="0.25">
      <c r="A2929" t="s">
        <v>2397</v>
      </c>
      <c r="B2929">
        <v>2003</v>
      </c>
      <c r="C2929" t="str">
        <f t="shared" si="91"/>
        <v>Drug Era 1992-2006</v>
      </c>
      <c r="D2929" t="s">
        <v>19</v>
      </c>
      <c r="E2929">
        <v>174</v>
      </c>
      <c r="F2929">
        <v>25</v>
      </c>
      <c r="G2929">
        <v>7</v>
      </c>
      <c r="H2929">
        <v>16</v>
      </c>
      <c r="I2929">
        <v>26</v>
      </c>
      <c r="J2929">
        <v>2</v>
      </c>
      <c r="K2929">
        <v>2</v>
      </c>
      <c r="L2929">
        <v>7</v>
      </c>
      <c r="M2929">
        <v>0</v>
      </c>
      <c r="Q2929">
        <v>41</v>
      </c>
      <c r="R2929">
        <v>5.72</v>
      </c>
      <c r="X2929">
        <v>15</v>
      </c>
      <c r="Y2929">
        <v>0.27</v>
      </c>
      <c r="Z2929">
        <v>118</v>
      </c>
      <c r="AA2929">
        <f t="shared" si="90"/>
        <v>39.333333333333336</v>
      </c>
    </row>
    <row r="2930" spans="1:27" x14ac:dyDescent="0.25">
      <c r="A2930" t="s">
        <v>2637</v>
      </c>
      <c r="B2930">
        <v>1986</v>
      </c>
      <c r="C2930" t="str">
        <f t="shared" si="91"/>
        <v>Pre-Drug 1970-1991</v>
      </c>
      <c r="D2930" t="s">
        <v>19</v>
      </c>
      <c r="E2930">
        <v>174</v>
      </c>
      <c r="F2930">
        <v>18</v>
      </c>
      <c r="G2930">
        <v>5</v>
      </c>
      <c r="H2930">
        <v>11</v>
      </c>
      <c r="I2930">
        <v>12</v>
      </c>
      <c r="J2930">
        <v>3</v>
      </c>
      <c r="K2930">
        <v>1</v>
      </c>
      <c r="L2930">
        <v>1</v>
      </c>
      <c r="M2930">
        <v>0</v>
      </c>
      <c r="Q2930">
        <v>46</v>
      </c>
      <c r="R2930">
        <v>4.05</v>
      </c>
      <c r="X2930">
        <v>24</v>
      </c>
      <c r="Y2930">
        <v>0.28000000000000003</v>
      </c>
      <c r="Z2930">
        <v>120</v>
      </c>
      <c r="AA2930">
        <f t="shared" si="90"/>
        <v>40</v>
      </c>
    </row>
    <row r="2931" spans="1:27" x14ac:dyDescent="0.25">
      <c r="A2931" t="s">
        <v>2602</v>
      </c>
      <c r="B2931">
        <v>2006</v>
      </c>
      <c r="C2931" t="str">
        <f t="shared" si="91"/>
        <v>Drug Era 1992-2006</v>
      </c>
      <c r="D2931" t="s">
        <v>19</v>
      </c>
      <c r="E2931">
        <v>174</v>
      </c>
      <c r="F2931">
        <v>19</v>
      </c>
      <c r="G2931">
        <v>0</v>
      </c>
      <c r="H2931">
        <v>27</v>
      </c>
      <c r="I2931">
        <v>42</v>
      </c>
      <c r="J2931">
        <v>4</v>
      </c>
      <c r="K2931">
        <v>0</v>
      </c>
      <c r="L2931">
        <v>0</v>
      </c>
      <c r="M2931">
        <v>0</v>
      </c>
      <c r="Q2931">
        <v>30</v>
      </c>
      <c r="R2931">
        <v>4.28</v>
      </c>
      <c r="X2931">
        <v>16</v>
      </c>
      <c r="Z2931">
        <v>120</v>
      </c>
      <c r="AA2931">
        <f t="shared" si="90"/>
        <v>40</v>
      </c>
    </row>
    <row r="2932" spans="1:27" x14ac:dyDescent="0.25">
      <c r="A2932" t="s">
        <v>1979</v>
      </c>
      <c r="B2932">
        <v>1994</v>
      </c>
      <c r="C2932" t="str">
        <f t="shared" si="91"/>
        <v>Pre-Drug 1970-1991</v>
      </c>
      <c r="D2932" t="s">
        <v>18</v>
      </c>
      <c r="E2932">
        <v>174</v>
      </c>
      <c r="F2932">
        <v>17</v>
      </c>
      <c r="G2932">
        <v>3</v>
      </c>
      <c r="H2932">
        <v>16</v>
      </c>
      <c r="I2932">
        <v>32</v>
      </c>
      <c r="J2932">
        <v>1</v>
      </c>
      <c r="K2932">
        <v>2</v>
      </c>
      <c r="L2932">
        <v>0</v>
      </c>
      <c r="M2932">
        <v>0</v>
      </c>
      <c r="Q2932">
        <v>40</v>
      </c>
      <c r="R2932">
        <v>3.79</v>
      </c>
      <c r="X2932">
        <v>18</v>
      </c>
      <c r="Y2932">
        <v>0.24</v>
      </c>
      <c r="Z2932">
        <v>121</v>
      </c>
      <c r="AA2932">
        <f t="shared" si="90"/>
        <v>40.333333333333336</v>
      </c>
    </row>
    <row r="2933" spans="1:27" x14ac:dyDescent="0.25">
      <c r="A2933" t="s">
        <v>2307</v>
      </c>
      <c r="B2933">
        <v>2005</v>
      </c>
      <c r="C2933" t="str">
        <f t="shared" si="91"/>
        <v>Drug Era 1992-2006</v>
      </c>
      <c r="D2933" t="s">
        <v>19</v>
      </c>
      <c r="E2933">
        <v>174</v>
      </c>
      <c r="F2933">
        <v>12</v>
      </c>
      <c r="G2933">
        <v>5</v>
      </c>
      <c r="H2933">
        <v>18</v>
      </c>
      <c r="I2933">
        <v>43</v>
      </c>
      <c r="J2933">
        <v>3</v>
      </c>
      <c r="K2933">
        <v>0</v>
      </c>
      <c r="L2933">
        <v>1</v>
      </c>
      <c r="M2933">
        <v>1</v>
      </c>
      <c r="Q2933">
        <v>34</v>
      </c>
      <c r="R2933">
        <v>2.66</v>
      </c>
      <c r="X2933">
        <v>14</v>
      </c>
      <c r="Z2933">
        <v>122</v>
      </c>
      <c r="AA2933">
        <f t="shared" si="90"/>
        <v>40.666666666666664</v>
      </c>
    </row>
    <row r="2934" spans="1:27" x14ac:dyDescent="0.25">
      <c r="A2934" t="s">
        <v>1651</v>
      </c>
      <c r="B2934">
        <v>2007</v>
      </c>
      <c r="C2934" t="str">
        <f t="shared" si="91"/>
        <v>Post Drug Era 2007-2012</v>
      </c>
      <c r="D2934" t="s">
        <v>19</v>
      </c>
      <c r="E2934">
        <v>174</v>
      </c>
      <c r="F2934">
        <v>14</v>
      </c>
      <c r="G2934">
        <v>2</v>
      </c>
      <c r="H2934">
        <v>18</v>
      </c>
      <c r="I2934">
        <v>26</v>
      </c>
      <c r="J2934">
        <v>2</v>
      </c>
      <c r="K2934">
        <v>1</v>
      </c>
      <c r="L2934">
        <v>4</v>
      </c>
      <c r="M2934">
        <v>0</v>
      </c>
      <c r="Q2934">
        <v>36</v>
      </c>
      <c r="R2934">
        <v>3.1</v>
      </c>
      <c r="X2934">
        <v>15</v>
      </c>
      <c r="Z2934">
        <v>122</v>
      </c>
      <c r="AA2934">
        <f t="shared" si="90"/>
        <v>40.666666666666664</v>
      </c>
    </row>
    <row r="2935" spans="1:27" x14ac:dyDescent="0.25">
      <c r="A2935" t="s">
        <v>2636</v>
      </c>
      <c r="B2935">
        <v>2010</v>
      </c>
      <c r="C2935" t="str">
        <f t="shared" si="91"/>
        <v>Post Drug Era 2007-2012</v>
      </c>
      <c r="D2935" t="s">
        <v>18</v>
      </c>
      <c r="E2935">
        <v>174</v>
      </c>
      <c r="F2935">
        <v>14</v>
      </c>
      <c r="G2935">
        <v>2</v>
      </c>
      <c r="H2935">
        <v>19</v>
      </c>
      <c r="I2935">
        <v>36</v>
      </c>
      <c r="J2935">
        <v>2</v>
      </c>
      <c r="K2935">
        <v>2</v>
      </c>
      <c r="L2935">
        <v>4</v>
      </c>
      <c r="M2935">
        <v>0</v>
      </c>
      <c r="Q2935">
        <v>34</v>
      </c>
      <c r="R2935">
        <v>3.1</v>
      </c>
      <c r="X2935">
        <v>19</v>
      </c>
      <c r="Z2935">
        <v>122</v>
      </c>
      <c r="AA2935">
        <f t="shared" si="90"/>
        <v>40.666666666666664</v>
      </c>
    </row>
    <row r="2936" spans="1:27" x14ac:dyDescent="0.25">
      <c r="A2936" t="s">
        <v>177</v>
      </c>
      <c r="B2936">
        <v>1985</v>
      </c>
      <c r="C2936" t="str">
        <f t="shared" si="91"/>
        <v>Pre-Drug 1970-1991</v>
      </c>
      <c r="D2936" t="s">
        <v>19</v>
      </c>
      <c r="E2936">
        <v>174</v>
      </c>
      <c r="F2936">
        <v>24</v>
      </c>
      <c r="G2936">
        <v>5</v>
      </c>
      <c r="H2936">
        <v>15</v>
      </c>
      <c r="I2936">
        <v>30</v>
      </c>
      <c r="J2936">
        <v>3</v>
      </c>
      <c r="K2936">
        <v>2</v>
      </c>
      <c r="L2936">
        <v>0</v>
      </c>
      <c r="M2936">
        <v>1</v>
      </c>
      <c r="Q2936">
        <v>37</v>
      </c>
      <c r="R2936">
        <v>5.27</v>
      </c>
      <c r="X2936">
        <v>18</v>
      </c>
      <c r="Y2936">
        <v>0.24</v>
      </c>
      <c r="Z2936">
        <v>123</v>
      </c>
      <c r="AA2936">
        <f t="shared" si="90"/>
        <v>41</v>
      </c>
    </row>
    <row r="2937" spans="1:27" x14ac:dyDescent="0.25">
      <c r="A2937" t="s">
        <v>1860</v>
      </c>
      <c r="B2937">
        <v>1990</v>
      </c>
      <c r="C2937" t="str">
        <f t="shared" si="91"/>
        <v>Pre-Drug 1970-1991</v>
      </c>
      <c r="D2937" t="s">
        <v>19</v>
      </c>
      <c r="E2937">
        <v>174</v>
      </c>
      <c r="F2937">
        <v>17</v>
      </c>
      <c r="G2937">
        <v>4</v>
      </c>
      <c r="H2937">
        <v>15</v>
      </c>
      <c r="I2937">
        <v>13</v>
      </c>
      <c r="J2937">
        <v>5</v>
      </c>
      <c r="K2937">
        <v>1</v>
      </c>
      <c r="L2937">
        <v>2</v>
      </c>
      <c r="M2937">
        <v>0</v>
      </c>
      <c r="Q2937">
        <v>42</v>
      </c>
      <c r="R2937">
        <v>3.73</v>
      </c>
      <c r="X2937">
        <v>12</v>
      </c>
      <c r="Y2937">
        <v>0.27</v>
      </c>
      <c r="Z2937">
        <v>123</v>
      </c>
      <c r="AA2937">
        <f t="shared" si="90"/>
        <v>41</v>
      </c>
    </row>
    <row r="2938" spans="1:27" x14ac:dyDescent="0.25">
      <c r="A2938" t="s">
        <v>2254</v>
      </c>
      <c r="B2938">
        <v>2001</v>
      </c>
      <c r="C2938" t="str">
        <f t="shared" si="91"/>
        <v>Drug Era 1992-2006</v>
      </c>
      <c r="D2938" t="s">
        <v>18</v>
      </c>
      <c r="E2938">
        <v>174</v>
      </c>
      <c r="F2938">
        <v>12</v>
      </c>
      <c r="G2938">
        <v>4</v>
      </c>
      <c r="H2938">
        <v>19</v>
      </c>
      <c r="I2938">
        <v>27</v>
      </c>
      <c r="J2938">
        <v>1</v>
      </c>
      <c r="K2938">
        <v>1</v>
      </c>
      <c r="L2938">
        <v>1</v>
      </c>
      <c r="M2938">
        <v>1</v>
      </c>
      <c r="Q2938">
        <v>33</v>
      </c>
      <c r="R2938">
        <v>2.63</v>
      </c>
      <c r="X2938">
        <v>9</v>
      </c>
      <c r="Z2938">
        <v>123</v>
      </c>
      <c r="AA2938">
        <f t="shared" si="90"/>
        <v>41</v>
      </c>
    </row>
    <row r="2939" spans="1:27" x14ac:dyDescent="0.25">
      <c r="A2939" t="s">
        <v>2996</v>
      </c>
      <c r="B2939">
        <v>2011</v>
      </c>
      <c r="C2939" t="str">
        <f t="shared" si="91"/>
        <v>Post Drug Era 2007-2012</v>
      </c>
      <c r="D2939" t="s">
        <v>18</v>
      </c>
      <c r="E2939">
        <v>174</v>
      </c>
      <c r="F2939">
        <v>18</v>
      </c>
      <c r="G2939">
        <v>6</v>
      </c>
      <c r="H2939">
        <v>20</v>
      </c>
      <c r="I2939">
        <v>37</v>
      </c>
      <c r="J2939">
        <v>4</v>
      </c>
      <c r="K2939">
        <v>0</v>
      </c>
      <c r="L2939">
        <v>1</v>
      </c>
      <c r="M2939">
        <v>0</v>
      </c>
      <c r="Q2939">
        <v>34</v>
      </c>
      <c r="R2939">
        <v>3.95</v>
      </c>
      <c r="X2939">
        <v>19</v>
      </c>
      <c r="Z2939">
        <v>123</v>
      </c>
      <c r="AA2939">
        <f t="shared" si="90"/>
        <v>41</v>
      </c>
    </row>
    <row r="2940" spans="1:27" x14ac:dyDescent="0.25">
      <c r="A2940" t="s">
        <v>1279</v>
      </c>
      <c r="B2940">
        <v>1993</v>
      </c>
      <c r="C2940" t="str">
        <f t="shared" si="91"/>
        <v>Pre-Drug 1970-1991</v>
      </c>
      <c r="D2940" t="s">
        <v>19</v>
      </c>
      <c r="E2940">
        <v>174</v>
      </c>
      <c r="F2940">
        <v>13</v>
      </c>
      <c r="G2940">
        <v>2</v>
      </c>
      <c r="H2940">
        <v>20</v>
      </c>
      <c r="I2940">
        <v>21</v>
      </c>
      <c r="J2940">
        <v>6</v>
      </c>
      <c r="K2940">
        <v>0</v>
      </c>
      <c r="L2940">
        <v>1</v>
      </c>
      <c r="M2940">
        <v>0</v>
      </c>
      <c r="Q2940">
        <v>30</v>
      </c>
      <c r="R2940">
        <v>2.81</v>
      </c>
      <c r="X2940">
        <v>26</v>
      </c>
      <c r="Y2940">
        <v>0.21</v>
      </c>
      <c r="Z2940">
        <v>125</v>
      </c>
      <c r="AA2940">
        <f t="shared" si="90"/>
        <v>41.666666666666664</v>
      </c>
    </row>
    <row r="2941" spans="1:27" x14ac:dyDescent="0.25">
      <c r="A2941" t="s">
        <v>386</v>
      </c>
      <c r="B2941">
        <v>2001</v>
      </c>
      <c r="C2941" t="str">
        <f t="shared" si="91"/>
        <v>Drug Era 1992-2006</v>
      </c>
      <c r="D2941" t="s">
        <v>18</v>
      </c>
      <c r="E2941">
        <v>174</v>
      </c>
      <c r="F2941">
        <v>18</v>
      </c>
      <c r="G2941">
        <v>2</v>
      </c>
      <c r="H2941">
        <v>17</v>
      </c>
      <c r="I2941">
        <v>22</v>
      </c>
      <c r="J2941">
        <v>2</v>
      </c>
      <c r="K2941">
        <v>3</v>
      </c>
      <c r="L2941">
        <v>4</v>
      </c>
      <c r="M2941">
        <v>0</v>
      </c>
      <c r="Q2941">
        <v>34</v>
      </c>
      <c r="R2941">
        <v>3.89</v>
      </c>
      <c r="X2941">
        <v>16</v>
      </c>
      <c r="Z2941">
        <v>125</v>
      </c>
      <c r="AA2941">
        <f t="shared" si="90"/>
        <v>41.666666666666664</v>
      </c>
    </row>
    <row r="2942" spans="1:27" x14ac:dyDescent="0.25">
      <c r="A2942" t="s">
        <v>905</v>
      </c>
      <c r="B2942">
        <v>2005</v>
      </c>
      <c r="C2942" t="str">
        <f t="shared" si="91"/>
        <v>Drug Era 1992-2006</v>
      </c>
      <c r="D2942" t="s">
        <v>18</v>
      </c>
      <c r="E2942">
        <v>174</v>
      </c>
      <c r="F2942">
        <v>16</v>
      </c>
      <c r="G2942">
        <v>5</v>
      </c>
      <c r="H2942">
        <v>13</v>
      </c>
      <c r="I2942">
        <v>43</v>
      </c>
      <c r="J2942">
        <v>0</v>
      </c>
      <c r="K2942">
        <v>2</v>
      </c>
      <c r="L2942">
        <v>3</v>
      </c>
      <c r="M2942">
        <v>0</v>
      </c>
      <c r="Q2942">
        <v>37</v>
      </c>
      <c r="R2942">
        <v>3.46</v>
      </c>
      <c r="X2942">
        <v>29</v>
      </c>
      <c r="Z2942">
        <v>125</v>
      </c>
      <c r="AA2942">
        <f t="shared" si="90"/>
        <v>41.666666666666664</v>
      </c>
    </row>
    <row r="2943" spans="1:27" x14ac:dyDescent="0.25">
      <c r="A2943" t="s">
        <v>1869</v>
      </c>
      <c r="B2943">
        <v>1973</v>
      </c>
      <c r="C2943" t="str">
        <f t="shared" si="91"/>
        <v>Pre-Drug 1970-1991</v>
      </c>
      <c r="D2943" t="s">
        <v>19</v>
      </c>
      <c r="E2943">
        <v>174</v>
      </c>
      <c r="F2943">
        <v>16</v>
      </c>
      <c r="G2943">
        <v>3</v>
      </c>
      <c r="H2943">
        <v>22</v>
      </c>
      <c r="I2943">
        <v>23</v>
      </c>
      <c r="J2943">
        <v>2</v>
      </c>
      <c r="K2943">
        <v>1</v>
      </c>
      <c r="L2943">
        <v>0</v>
      </c>
      <c r="M2943">
        <v>0</v>
      </c>
      <c r="Q2943">
        <v>34</v>
      </c>
      <c r="R2943">
        <v>3.43</v>
      </c>
      <c r="X2943">
        <v>30</v>
      </c>
      <c r="Y2943">
        <v>0.23</v>
      </c>
      <c r="Z2943">
        <v>126</v>
      </c>
      <c r="AA2943">
        <f t="shared" si="90"/>
        <v>42</v>
      </c>
    </row>
    <row r="2944" spans="1:27" x14ac:dyDescent="0.25">
      <c r="A2944" t="s">
        <v>1133</v>
      </c>
      <c r="B2944">
        <v>1992</v>
      </c>
      <c r="C2944" t="str">
        <f t="shared" si="91"/>
        <v>Pre-Drug 1970-1991</v>
      </c>
      <c r="D2944" t="s">
        <v>19</v>
      </c>
      <c r="E2944">
        <v>174</v>
      </c>
      <c r="F2944">
        <v>18</v>
      </c>
      <c r="G2944">
        <v>5</v>
      </c>
      <c r="H2944">
        <v>16</v>
      </c>
      <c r="I2944">
        <v>27</v>
      </c>
      <c r="J2944">
        <v>2</v>
      </c>
      <c r="K2944">
        <v>0</v>
      </c>
      <c r="L2944">
        <v>0</v>
      </c>
      <c r="M2944">
        <v>0</v>
      </c>
      <c r="Q2944">
        <v>35</v>
      </c>
      <c r="R2944">
        <v>3.86</v>
      </c>
      <c r="X2944">
        <v>19</v>
      </c>
      <c r="Y2944">
        <v>0.22</v>
      </c>
      <c r="Z2944">
        <v>126</v>
      </c>
      <c r="AA2944">
        <f t="shared" si="90"/>
        <v>42</v>
      </c>
    </row>
    <row r="2945" spans="1:27" x14ac:dyDescent="0.25">
      <c r="A2945" t="s">
        <v>1339</v>
      </c>
      <c r="B2945">
        <v>2003</v>
      </c>
      <c r="C2945" t="str">
        <f t="shared" si="91"/>
        <v>Drug Era 1992-2006</v>
      </c>
      <c r="D2945" t="s">
        <v>18</v>
      </c>
      <c r="E2945">
        <v>174</v>
      </c>
      <c r="F2945">
        <v>11</v>
      </c>
      <c r="G2945">
        <v>2</v>
      </c>
      <c r="H2945">
        <v>18</v>
      </c>
      <c r="I2945">
        <v>41</v>
      </c>
      <c r="J2945">
        <v>1</v>
      </c>
      <c r="K2945">
        <v>6</v>
      </c>
      <c r="L2945">
        <v>0</v>
      </c>
      <c r="M2945">
        <v>0</v>
      </c>
      <c r="Q2945">
        <v>31</v>
      </c>
      <c r="R2945">
        <v>2.36</v>
      </c>
      <c r="X2945">
        <v>22</v>
      </c>
      <c r="Y2945">
        <v>0.2</v>
      </c>
      <c r="Z2945">
        <v>126</v>
      </c>
      <c r="AA2945">
        <f t="shared" si="90"/>
        <v>42</v>
      </c>
    </row>
    <row r="2946" spans="1:27" x14ac:dyDescent="0.25">
      <c r="A2946" t="s">
        <v>587</v>
      </c>
      <c r="B2946">
        <v>2009</v>
      </c>
      <c r="C2946" t="str">
        <f t="shared" si="91"/>
        <v>Post Drug Era 2007-2012</v>
      </c>
      <c r="D2946" t="s">
        <v>18</v>
      </c>
      <c r="E2946">
        <v>174</v>
      </c>
      <c r="F2946">
        <v>14</v>
      </c>
      <c r="G2946">
        <v>4</v>
      </c>
      <c r="H2946">
        <v>14</v>
      </c>
      <c r="I2946">
        <v>25</v>
      </c>
      <c r="J2946">
        <v>3</v>
      </c>
      <c r="K2946">
        <v>0</v>
      </c>
      <c r="L2946">
        <v>1</v>
      </c>
      <c r="M2946">
        <v>0</v>
      </c>
      <c r="Q2946">
        <v>37</v>
      </c>
      <c r="R2946">
        <v>3</v>
      </c>
      <c r="X2946">
        <v>19</v>
      </c>
      <c r="Z2946">
        <v>126</v>
      </c>
      <c r="AA2946">
        <f t="shared" ref="AA2946:AA3009" si="92">Z2946/3</f>
        <v>42</v>
      </c>
    </row>
    <row r="2947" spans="1:27" x14ac:dyDescent="0.25">
      <c r="A2947" t="s">
        <v>1795</v>
      </c>
      <c r="B2947">
        <v>1991</v>
      </c>
      <c r="C2947" t="str">
        <f t="shared" ref="C2947:C3010" si="93">IF(B2947&lt;1997,"Pre-Drug 1970-1991",IF(B2947&lt;=2006,"Drug Era 1992-2006","Post Drug Era 2007-2012"))</f>
        <v>Pre-Drug 1970-1991</v>
      </c>
      <c r="D2947" t="s">
        <v>18</v>
      </c>
      <c r="E2947">
        <v>174</v>
      </c>
      <c r="F2947">
        <v>12</v>
      </c>
      <c r="G2947">
        <v>3</v>
      </c>
      <c r="H2947">
        <v>16</v>
      </c>
      <c r="I2947">
        <v>22</v>
      </c>
      <c r="J2947">
        <v>8</v>
      </c>
      <c r="K2947">
        <v>1</v>
      </c>
      <c r="L2947">
        <v>0</v>
      </c>
      <c r="M2947">
        <v>0</v>
      </c>
      <c r="Q2947">
        <v>39</v>
      </c>
      <c r="R2947">
        <v>2.5499999999999998</v>
      </c>
      <c r="X2947">
        <v>18</v>
      </c>
      <c r="Y2947">
        <v>0.25</v>
      </c>
      <c r="Z2947">
        <v>127</v>
      </c>
      <c r="AA2947">
        <f t="shared" si="92"/>
        <v>42.333333333333336</v>
      </c>
    </row>
    <row r="2948" spans="1:27" x14ac:dyDescent="0.25">
      <c r="A2948" t="s">
        <v>714</v>
      </c>
      <c r="B2948">
        <v>1997</v>
      </c>
      <c r="C2948" t="str">
        <f t="shared" si="93"/>
        <v>Drug Era 1992-2006</v>
      </c>
      <c r="D2948" t="s">
        <v>19</v>
      </c>
      <c r="E2948">
        <v>174</v>
      </c>
      <c r="F2948">
        <v>17</v>
      </c>
      <c r="G2948">
        <v>5</v>
      </c>
      <c r="H2948">
        <v>27</v>
      </c>
      <c r="I2948">
        <v>42</v>
      </c>
      <c r="J2948">
        <v>2</v>
      </c>
      <c r="K2948">
        <v>1</v>
      </c>
      <c r="L2948">
        <v>1</v>
      </c>
      <c r="M2948">
        <v>0</v>
      </c>
      <c r="Q2948">
        <v>29</v>
      </c>
      <c r="R2948">
        <v>3.61</v>
      </c>
      <c r="X2948">
        <v>30</v>
      </c>
      <c r="Y2948">
        <v>0.2</v>
      </c>
      <c r="Z2948">
        <v>127</v>
      </c>
      <c r="AA2948">
        <f t="shared" si="92"/>
        <v>42.333333333333336</v>
      </c>
    </row>
    <row r="2949" spans="1:27" x14ac:dyDescent="0.25">
      <c r="A2949" t="s">
        <v>1184</v>
      </c>
      <c r="B2949">
        <v>1987</v>
      </c>
      <c r="C2949" t="str">
        <f t="shared" si="93"/>
        <v>Pre-Drug 1970-1991</v>
      </c>
      <c r="D2949" t="s">
        <v>18</v>
      </c>
      <c r="E2949">
        <v>174</v>
      </c>
      <c r="F2949">
        <v>15</v>
      </c>
      <c r="G2949">
        <v>4</v>
      </c>
      <c r="H2949">
        <v>9</v>
      </c>
      <c r="I2949">
        <v>15</v>
      </c>
      <c r="J2949">
        <v>1</v>
      </c>
      <c r="K2949">
        <v>1</v>
      </c>
      <c r="L2949">
        <v>1</v>
      </c>
      <c r="M2949">
        <v>1</v>
      </c>
      <c r="Q2949">
        <v>44</v>
      </c>
      <c r="R2949">
        <v>3.16</v>
      </c>
      <c r="X2949">
        <v>20</v>
      </c>
      <c r="Y2949">
        <v>0.27</v>
      </c>
      <c r="Z2949">
        <v>128</v>
      </c>
      <c r="AA2949">
        <f t="shared" si="92"/>
        <v>42.666666666666664</v>
      </c>
    </row>
    <row r="2950" spans="1:27" x14ac:dyDescent="0.25">
      <c r="A2950" t="s">
        <v>863</v>
      </c>
      <c r="B2950">
        <v>2005</v>
      </c>
      <c r="C2950" t="str">
        <f t="shared" si="93"/>
        <v>Drug Era 1992-2006</v>
      </c>
      <c r="D2950" t="s">
        <v>19</v>
      </c>
      <c r="E2950">
        <v>174</v>
      </c>
      <c r="F2950">
        <v>11</v>
      </c>
      <c r="G2950">
        <v>1</v>
      </c>
      <c r="H2950">
        <v>20</v>
      </c>
      <c r="I2950">
        <v>55</v>
      </c>
      <c r="J2950">
        <v>0</v>
      </c>
      <c r="K2950">
        <v>2</v>
      </c>
      <c r="L2950">
        <v>1</v>
      </c>
      <c r="M2950">
        <v>0</v>
      </c>
      <c r="Q2950">
        <v>29</v>
      </c>
      <c r="R2950">
        <v>2.3199999999999998</v>
      </c>
      <c r="X2950">
        <v>22</v>
      </c>
      <c r="Z2950">
        <v>128</v>
      </c>
      <c r="AA2950">
        <f t="shared" si="92"/>
        <v>42.666666666666664</v>
      </c>
    </row>
    <row r="2951" spans="1:27" x14ac:dyDescent="0.25">
      <c r="A2951" t="s">
        <v>645</v>
      </c>
      <c r="B2951">
        <v>2003</v>
      </c>
      <c r="C2951" t="str">
        <f t="shared" si="93"/>
        <v>Drug Era 1992-2006</v>
      </c>
      <c r="D2951" t="s">
        <v>19</v>
      </c>
      <c r="E2951">
        <v>174</v>
      </c>
      <c r="F2951">
        <v>12</v>
      </c>
      <c r="G2951">
        <v>1</v>
      </c>
      <c r="H2951">
        <v>9</v>
      </c>
      <c r="I2951">
        <v>28</v>
      </c>
      <c r="J2951">
        <v>1</v>
      </c>
      <c r="K2951">
        <v>1</v>
      </c>
      <c r="L2951">
        <v>2</v>
      </c>
      <c r="M2951">
        <v>0</v>
      </c>
      <c r="Q2951">
        <v>40</v>
      </c>
      <c r="R2951">
        <v>2.5099999999999998</v>
      </c>
      <c r="X2951">
        <v>31</v>
      </c>
      <c r="Y2951">
        <v>0.25</v>
      </c>
      <c r="Z2951">
        <v>129</v>
      </c>
      <c r="AA2951">
        <f t="shared" si="92"/>
        <v>43</v>
      </c>
    </row>
    <row r="2952" spans="1:27" x14ac:dyDescent="0.25">
      <c r="A2952" t="s">
        <v>2889</v>
      </c>
      <c r="B2952">
        <v>2010</v>
      </c>
      <c r="C2952" t="str">
        <f t="shared" si="93"/>
        <v>Post Drug Era 2007-2012</v>
      </c>
      <c r="D2952" t="s">
        <v>19</v>
      </c>
      <c r="E2952">
        <v>174</v>
      </c>
      <c r="F2952">
        <v>14</v>
      </c>
      <c r="G2952">
        <v>5</v>
      </c>
      <c r="H2952">
        <v>5</v>
      </c>
      <c r="I2952">
        <v>55</v>
      </c>
      <c r="J2952">
        <v>0</v>
      </c>
      <c r="K2952">
        <v>1</v>
      </c>
      <c r="L2952">
        <v>0</v>
      </c>
      <c r="M2952">
        <v>0</v>
      </c>
      <c r="Q2952">
        <v>37</v>
      </c>
      <c r="R2952">
        <v>2.86</v>
      </c>
      <c r="X2952">
        <v>30</v>
      </c>
      <c r="Z2952">
        <v>132</v>
      </c>
      <c r="AA2952">
        <f t="shared" si="92"/>
        <v>44</v>
      </c>
    </row>
    <row r="2953" spans="1:27" x14ac:dyDescent="0.25">
      <c r="A2953" t="s">
        <v>1279</v>
      </c>
      <c r="B2953">
        <v>1995</v>
      </c>
      <c r="C2953" t="str">
        <f t="shared" si="93"/>
        <v>Pre-Drug 1970-1991</v>
      </c>
      <c r="D2953" t="s">
        <v>19</v>
      </c>
      <c r="E2953">
        <v>174</v>
      </c>
      <c r="F2953">
        <v>12</v>
      </c>
      <c r="G2953">
        <v>5</v>
      </c>
      <c r="H2953">
        <v>9</v>
      </c>
      <c r="I2953">
        <v>21</v>
      </c>
      <c r="J2953">
        <v>0</v>
      </c>
      <c r="K2953">
        <v>0</v>
      </c>
      <c r="L2953">
        <v>1</v>
      </c>
      <c r="M2953">
        <v>0</v>
      </c>
      <c r="Q2953">
        <v>37</v>
      </c>
      <c r="R2953">
        <v>2.42</v>
      </c>
      <c r="X2953">
        <v>20</v>
      </c>
      <c r="Y2953">
        <v>0.22</v>
      </c>
      <c r="Z2953">
        <v>134</v>
      </c>
      <c r="AA2953">
        <f t="shared" si="92"/>
        <v>44.666666666666664</v>
      </c>
    </row>
    <row r="2954" spans="1:27" x14ac:dyDescent="0.25">
      <c r="A2954" t="s">
        <v>3100</v>
      </c>
      <c r="B2954">
        <v>2007</v>
      </c>
      <c r="C2954" t="str">
        <f t="shared" si="93"/>
        <v>Post Drug Era 2007-2012</v>
      </c>
      <c r="D2954" t="s">
        <v>19</v>
      </c>
      <c r="E2954">
        <v>174</v>
      </c>
      <c r="F2954">
        <v>15</v>
      </c>
      <c r="G2954">
        <v>5</v>
      </c>
      <c r="H2954">
        <v>9</v>
      </c>
      <c r="I2954">
        <v>22</v>
      </c>
      <c r="J2954">
        <v>2</v>
      </c>
      <c r="K2954">
        <v>0</v>
      </c>
      <c r="L2954">
        <v>2</v>
      </c>
      <c r="M2954">
        <v>0</v>
      </c>
      <c r="Q2954">
        <v>36</v>
      </c>
      <c r="R2954">
        <v>2.98</v>
      </c>
      <c r="X2954">
        <v>16</v>
      </c>
      <c r="Z2954">
        <v>136</v>
      </c>
      <c r="AA2954">
        <f t="shared" si="92"/>
        <v>45.333333333333336</v>
      </c>
    </row>
    <row r="2955" spans="1:27" x14ac:dyDescent="0.25">
      <c r="A2955" t="s">
        <v>2889</v>
      </c>
      <c r="B2955">
        <v>2011</v>
      </c>
      <c r="C2955" t="str">
        <f t="shared" si="93"/>
        <v>Post Drug Era 2007-2012</v>
      </c>
      <c r="D2955" t="s">
        <v>19</v>
      </c>
      <c r="E2955">
        <v>174</v>
      </c>
      <c r="F2955">
        <v>9</v>
      </c>
      <c r="G2955">
        <v>6</v>
      </c>
      <c r="H2955">
        <v>8</v>
      </c>
      <c r="I2955">
        <v>62</v>
      </c>
      <c r="J2955">
        <v>1</v>
      </c>
      <c r="K2955">
        <v>0</v>
      </c>
      <c r="L2955">
        <v>0</v>
      </c>
      <c r="M2955">
        <v>0</v>
      </c>
      <c r="Q2955">
        <v>25</v>
      </c>
      <c r="R2955">
        <v>1.72</v>
      </c>
      <c r="X2955">
        <v>15</v>
      </c>
      <c r="Z2955">
        <v>141</v>
      </c>
      <c r="AA2955">
        <f t="shared" si="92"/>
        <v>47</v>
      </c>
    </row>
    <row r="2956" spans="1:27" x14ac:dyDescent="0.25">
      <c r="A2956" t="s">
        <v>3067</v>
      </c>
      <c r="B2956">
        <v>2003</v>
      </c>
      <c r="C2956" t="str">
        <f t="shared" si="93"/>
        <v>Drug Era 1992-2006</v>
      </c>
      <c r="D2956" t="s">
        <v>18</v>
      </c>
      <c r="E2956">
        <v>175</v>
      </c>
      <c r="F2956">
        <v>26</v>
      </c>
      <c r="G2956">
        <v>5</v>
      </c>
      <c r="H2956">
        <v>22</v>
      </c>
      <c r="I2956">
        <v>20</v>
      </c>
      <c r="J2956">
        <v>1</v>
      </c>
      <c r="K2956">
        <v>1</v>
      </c>
      <c r="L2956">
        <v>1</v>
      </c>
      <c r="M2956">
        <v>0</v>
      </c>
      <c r="Q2956">
        <v>42</v>
      </c>
      <c r="R2956">
        <v>6.27</v>
      </c>
      <c r="X2956">
        <v>9</v>
      </c>
      <c r="Y2956">
        <v>0.28000000000000003</v>
      </c>
      <c r="Z2956">
        <v>112</v>
      </c>
      <c r="AA2956">
        <f t="shared" si="92"/>
        <v>37.333333333333336</v>
      </c>
    </row>
    <row r="2957" spans="1:27" x14ac:dyDescent="0.25">
      <c r="A2957" t="s">
        <v>1523</v>
      </c>
      <c r="B2957">
        <v>1974</v>
      </c>
      <c r="C2957" t="str">
        <f t="shared" si="93"/>
        <v>Pre-Drug 1970-1991</v>
      </c>
      <c r="D2957" t="s">
        <v>19</v>
      </c>
      <c r="E2957">
        <v>175</v>
      </c>
      <c r="F2957">
        <v>22</v>
      </c>
      <c r="G2957">
        <v>3</v>
      </c>
      <c r="H2957">
        <v>21</v>
      </c>
      <c r="I2957">
        <v>25</v>
      </c>
      <c r="J2957">
        <v>0</v>
      </c>
      <c r="K2957">
        <v>0</v>
      </c>
      <c r="L2957">
        <v>1</v>
      </c>
      <c r="M2957">
        <v>0</v>
      </c>
      <c r="Q2957">
        <v>48</v>
      </c>
      <c r="R2957">
        <v>5.26</v>
      </c>
      <c r="X2957">
        <v>31</v>
      </c>
      <c r="Y2957">
        <v>0.32</v>
      </c>
      <c r="Z2957">
        <v>113</v>
      </c>
      <c r="AA2957">
        <f t="shared" si="92"/>
        <v>37.666666666666664</v>
      </c>
    </row>
    <row r="2958" spans="1:27" x14ac:dyDescent="0.25">
      <c r="A2958" t="s">
        <v>2865</v>
      </c>
      <c r="B2958">
        <v>1984</v>
      </c>
      <c r="C2958" t="str">
        <f t="shared" si="93"/>
        <v>Pre-Drug 1970-1991</v>
      </c>
      <c r="D2958" t="s">
        <v>18</v>
      </c>
      <c r="E2958">
        <v>175</v>
      </c>
      <c r="F2958">
        <v>21</v>
      </c>
      <c r="G2958">
        <v>3</v>
      </c>
      <c r="H2958">
        <v>18</v>
      </c>
      <c r="I2958">
        <v>16</v>
      </c>
      <c r="J2958">
        <v>0</v>
      </c>
      <c r="K2958">
        <v>2</v>
      </c>
      <c r="L2958">
        <v>2</v>
      </c>
      <c r="M2958">
        <v>0</v>
      </c>
      <c r="Q2958">
        <v>55</v>
      </c>
      <c r="R2958">
        <v>5.0199999999999996</v>
      </c>
      <c r="X2958">
        <v>29</v>
      </c>
      <c r="Y2958">
        <v>0.36</v>
      </c>
      <c r="Z2958">
        <v>113</v>
      </c>
      <c r="AA2958">
        <f t="shared" si="92"/>
        <v>37.666666666666664</v>
      </c>
    </row>
    <row r="2959" spans="1:27" x14ac:dyDescent="0.25">
      <c r="A2959" t="s">
        <v>836</v>
      </c>
      <c r="B2959">
        <v>2011</v>
      </c>
      <c r="C2959" t="str">
        <f t="shared" si="93"/>
        <v>Post Drug Era 2007-2012</v>
      </c>
      <c r="D2959" t="s">
        <v>18</v>
      </c>
      <c r="E2959">
        <v>175</v>
      </c>
      <c r="F2959">
        <v>31</v>
      </c>
      <c r="G2959">
        <v>11</v>
      </c>
      <c r="H2959">
        <v>15</v>
      </c>
      <c r="I2959">
        <v>21</v>
      </c>
      <c r="J2959">
        <v>1</v>
      </c>
      <c r="K2959">
        <v>2</v>
      </c>
      <c r="L2959">
        <v>1</v>
      </c>
      <c r="M2959">
        <v>0</v>
      </c>
      <c r="Q2959">
        <v>50</v>
      </c>
      <c r="R2959">
        <v>7.41</v>
      </c>
      <c r="X2959">
        <v>34</v>
      </c>
      <c r="Z2959">
        <v>113</v>
      </c>
      <c r="AA2959">
        <f t="shared" si="92"/>
        <v>37.666666666666664</v>
      </c>
    </row>
    <row r="2960" spans="1:27" x14ac:dyDescent="0.25">
      <c r="A2960" t="s">
        <v>162</v>
      </c>
      <c r="B2960">
        <v>1995</v>
      </c>
      <c r="C2960" t="str">
        <f t="shared" si="93"/>
        <v>Pre-Drug 1970-1991</v>
      </c>
      <c r="D2960" t="s">
        <v>19</v>
      </c>
      <c r="E2960">
        <v>175</v>
      </c>
      <c r="F2960">
        <v>26</v>
      </c>
      <c r="G2960">
        <v>9</v>
      </c>
      <c r="H2960">
        <v>16</v>
      </c>
      <c r="I2960">
        <v>20</v>
      </c>
      <c r="J2960">
        <v>0</v>
      </c>
      <c r="K2960">
        <v>1</v>
      </c>
      <c r="L2960">
        <v>0</v>
      </c>
      <c r="M2960">
        <v>0</v>
      </c>
      <c r="Q2960">
        <v>44</v>
      </c>
      <c r="R2960">
        <v>6</v>
      </c>
      <c r="X2960">
        <v>24</v>
      </c>
      <c r="Y2960">
        <v>0.27</v>
      </c>
      <c r="Z2960">
        <v>117</v>
      </c>
      <c r="AA2960">
        <f t="shared" si="92"/>
        <v>39</v>
      </c>
    </row>
    <row r="2961" spans="1:27" x14ac:dyDescent="0.25">
      <c r="A2961" t="s">
        <v>1752</v>
      </c>
      <c r="B2961">
        <v>1999</v>
      </c>
      <c r="C2961" t="str">
        <f t="shared" si="93"/>
        <v>Drug Era 1992-2006</v>
      </c>
      <c r="D2961" t="s">
        <v>19</v>
      </c>
      <c r="E2961">
        <v>175</v>
      </c>
      <c r="F2961">
        <v>19</v>
      </c>
      <c r="G2961">
        <v>4</v>
      </c>
      <c r="H2961">
        <v>17</v>
      </c>
      <c r="I2961">
        <v>19</v>
      </c>
      <c r="J2961">
        <v>1</v>
      </c>
      <c r="K2961">
        <v>0</v>
      </c>
      <c r="L2961">
        <v>2</v>
      </c>
      <c r="M2961">
        <v>0</v>
      </c>
      <c r="Q2961">
        <v>44</v>
      </c>
      <c r="R2961">
        <v>4.38</v>
      </c>
      <c r="X2961">
        <v>17</v>
      </c>
      <c r="Y2961">
        <v>0</v>
      </c>
      <c r="Z2961">
        <v>117</v>
      </c>
      <c r="AA2961">
        <f t="shared" si="92"/>
        <v>39</v>
      </c>
    </row>
    <row r="2962" spans="1:27" x14ac:dyDescent="0.25">
      <c r="A2962" t="s">
        <v>376</v>
      </c>
      <c r="B2962">
        <v>2009</v>
      </c>
      <c r="C2962" t="str">
        <f t="shared" si="93"/>
        <v>Post Drug Era 2007-2012</v>
      </c>
      <c r="D2962" t="s">
        <v>19</v>
      </c>
      <c r="E2962">
        <v>175</v>
      </c>
      <c r="F2962">
        <v>17</v>
      </c>
      <c r="G2962">
        <v>6</v>
      </c>
      <c r="H2962">
        <v>23</v>
      </c>
      <c r="I2962">
        <v>36</v>
      </c>
      <c r="J2962">
        <v>3</v>
      </c>
      <c r="K2962">
        <v>2</v>
      </c>
      <c r="L2962">
        <v>1</v>
      </c>
      <c r="M2962">
        <v>0</v>
      </c>
      <c r="Q2962">
        <v>36</v>
      </c>
      <c r="R2962">
        <v>3.92</v>
      </c>
      <c r="X2962">
        <v>27</v>
      </c>
      <c r="Z2962">
        <v>117</v>
      </c>
      <c r="AA2962">
        <f t="shared" si="92"/>
        <v>39</v>
      </c>
    </row>
    <row r="2963" spans="1:27" x14ac:dyDescent="0.25">
      <c r="A2963" t="s">
        <v>2552</v>
      </c>
      <c r="B2963">
        <v>1999</v>
      </c>
      <c r="C2963" t="str">
        <f t="shared" si="93"/>
        <v>Drug Era 1992-2006</v>
      </c>
      <c r="D2963" t="s">
        <v>19</v>
      </c>
      <c r="E2963">
        <v>175</v>
      </c>
      <c r="F2963">
        <v>24</v>
      </c>
      <c r="G2963">
        <v>4</v>
      </c>
      <c r="H2963">
        <v>14</v>
      </c>
      <c r="I2963">
        <v>22</v>
      </c>
      <c r="J2963">
        <v>1</v>
      </c>
      <c r="K2963">
        <v>1</v>
      </c>
      <c r="L2963">
        <v>0</v>
      </c>
      <c r="M2963">
        <v>0</v>
      </c>
      <c r="Q2963">
        <v>47</v>
      </c>
      <c r="R2963">
        <v>5.49</v>
      </c>
      <c r="X2963">
        <v>36</v>
      </c>
      <c r="Y2963">
        <v>0</v>
      </c>
      <c r="Z2963">
        <v>118</v>
      </c>
      <c r="AA2963">
        <f t="shared" si="92"/>
        <v>39.333333333333336</v>
      </c>
    </row>
    <row r="2964" spans="1:27" x14ac:dyDescent="0.25">
      <c r="A2964" t="s">
        <v>1562</v>
      </c>
      <c r="B2964">
        <v>1984</v>
      </c>
      <c r="C2964" t="str">
        <f t="shared" si="93"/>
        <v>Pre-Drug 1970-1991</v>
      </c>
      <c r="D2964" t="s">
        <v>19</v>
      </c>
      <c r="E2964">
        <v>175</v>
      </c>
      <c r="F2964">
        <v>19</v>
      </c>
      <c r="G2964">
        <v>7</v>
      </c>
      <c r="H2964">
        <v>22</v>
      </c>
      <c r="I2964">
        <v>24</v>
      </c>
      <c r="J2964">
        <v>2</v>
      </c>
      <c r="K2964">
        <v>0</v>
      </c>
      <c r="L2964">
        <v>1</v>
      </c>
      <c r="M2964">
        <v>0</v>
      </c>
      <c r="Q2964">
        <v>37</v>
      </c>
      <c r="R2964">
        <v>4.3099999999999996</v>
      </c>
      <c r="X2964">
        <v>40</v>
      </c>
      <c r="Y2964">
        <v>0.24</v>
      </c>
      <c r="Z2964">
        <v>119</v>
      </c>
      <c r="AA2964">
        <f t="shared" si="92"/>
        <v>39.666666666666664</v>
      </c>
    </row>
    <row r="2965" spans="1:27" x14ac:dyDescent="0.25">
      <c r="A2965" t="s">
        <v>1412</v>
      </c>
      <c r="B2965">
        <v>1993</v>
      </c>
      <c r="C2965" t="str">
        <f t="shared" si="93"/>
        <v>Pre-Drug 1970-1991</v>
      </c>
      <c r="D2965" t="s">
        <v>18</v>
      </c>
      <c r="E2965">
        <v>175</v>
      </c>
      <c r="F2965">
        <v>28</v>
      </c>
      <c r="G2965">
        <v>6</v>
      </c>
      <c r="H2965">
        <v>9</v>
      </c>
      <c r="I2965">
        <v>21</v>
      </c>
      <c r="J2965">
        <v>0</v>
      </c>
      <c r="K2965">
        <v>1</v>
      </c>
      <c r="L2965">
        <v>0</v>
      </c>
      <c r="M2965">
        <v>1</v>
      </c>
      <c r="Q2965">
        <v>47</v>
      </c>
      <c r="R2965">
        <v>6.35</v>
      </c>
      <c r="X2965">
        <v>21</v>
      </c>
      <c r="Y2965">
        <v>0.28000000000000003</v>
      </c>
      <c r="Z2965">
        <v>119</v>
      </c>
      <c r="AA2965">
        <f t="shared" si="92"/>
        <v>39.666666666666664</v>
      </c>
    </row>
    <row r="2966" spans="1:27" x14ac:dyDescent="0.25">
      <c r="A2966" t="s">
        <v>1484</v>
      </c>
      <c r="B2966">
        <v>1977</v>
      </c>
      <c r="C2966" t="str">
        <f t="shared" si="93"/>
        <v>Pre-Drug 1970-1991</v>
      </c>
      <c r="D2966" t="s">
        <v>19</v>
      </c>
      <c r="E2966">
        <v>175</v>
      </c>
      <c r="F2966">
        <v>23</v>
      </c>
      <c r="G2966">
        <v>3</v>
      </c>
      <c r="H2966">
        <v>10</v>
      </c>
      <c r="I2966">
        <v>24</v>
      </c>
      <c r="J2966">
        <v>2</v>
      </c>
      <c r="K2966">
        <v>5</v>
      </c>
      <c r="L2966">
        <v>1</v>
      </c>
      <c r="M2966">
        <v>0</v>
      </c>
      <c r="Q2966">
        <v>49</v>
      </c>
      <c r="R2966">
        <v>5.18</v>
      </c>
      <c r="X2966">
        <v>18</v>
      </c>
      <c r="Y2966">
        <v>0.31</v>
      </c>
      <c r="Z2966">
        <v>120</v>
      </c>
      <c r="AA2966">
        <f t="shared" si="92"/>
        <v>40</v>
      </c>
    </row>
    <row r="2967" spans="1:27" x14ac:dyDescent="0.25">
      <c r="A2967" t="s">
        <v>923</v>
      </c>
      <c r="B2967">
        <v>1993</v>
      </c>
      <c r="C2967" t="str">
        <f t="shared" si="93"/>
        <v>Pre-Drug 1970-1991</v>
      </c>
      <c r="D2967" t="s">
        <v>19</v>
      </c>
      <c r="E2967">
        <v>175</v>
      </c>
      <c r="F2967">
        <v>23</v>
      </c>
      <c r="G2967">
        <v>4</v>
      </c>
      <c r="H2967">
        <v>15</v>
      </c>
      <c r="I2967">
        <v>39</v>
      </c>
      <c r="J2967">
        <v>4</v>
      </c>
      <c r="K2967">
        <v>1</v>
      </c>
      <c r="L2967">
        <v>2</v>
      </c>
      <c r="M2967">
        <v>1</v>
      </c>
      <c r="Q2967">
        <v>38</v>
      </c>
      <c r="R2967">
        <v>5.18</v>
      </c>
      <c r="X2967">
        <v>28</v>
      </c>
      <c r="Y2967">
        <v>0.24</v>
      </c>
      <c r="Z2967">
        <v>120</v>
      </c>
      <c r="AA2967">
        <f t="shared" si="92"/>
        <v>40</v>
      </c>
    </row>
    <row r="2968" spans="1:27" x14ac:dyDescent="0.25">
      <c r="A2968" t="s">
        <v>396</v>
      </c>
      <c r="B2968">
        <v>1995</v>
      </c>
      <c r="C2968" t="str">
        <f t="shared" si="93"/>
        <v>Pre-Drug 1970-1991</v>
      </c>
      <c r="D2968" t="s">
        <v>19</v>
      </c>
      <c r="E2968">
        <v>175</v>
      </c>
      <c r="F2968">
        <v>25</v>
      </c>
      <c r="G2968">
        <v>11</v>
      </c>
      <c r="H2968">
        <v>14</v>
      </c>
      <c r="I2968">
        <v>19</v>
      </c>
      <c r="J2968">
        <v>1</v>
      </c>
      <c r="K2968">
        <v>6</v>
      </c>
      <c r="L2968">
        <v>0</v>
      </c>
      <c r="M2968">
        <v>0</v>
      </c>
      <c r="Q2968">
        <v>42</v>
      </c>
      <c r="R2968">
        <v>5.63</v>
      </c>
      <c r="X2968">
        <v>15</v>
      </c>
      <c r="Y2968">
        <v>0.26</v>
      </c>
      <c r="Z2968">
        <v>120</v>
      </c>
      <c r="AA2968">
        <f t="shared" si="92"/>
        <v>40</v>
      </c>
    </row>
    <row r="2969" spans="1:27" x14ac:dyDescent="0.25">
      <c r="A2969" t="s">
        <v>3126</v>
      </c>
      <c r="B2969">
        <v>2006</v>
      </c>
      <c r="C2969" t="str">
        <f t="shared" si="93"/>
        <v>Drug Era 1992-2006</v>
      </c>
      <c r="D2969" t="s">
        <v>18</v>
      </c>
      <c r="E2969">
        <v>175</v>
      </c>
      <c r="F2969">
        <v>12</v>
      </c>
      <c r="G2969">
        <v>5</v>
      </c>
      <c r="H2969">
        <v>16</v>
      </c>
      <c r="I2969">
        <v>42</v>
      </c>
      <c r="J2969">
        <v>2</v>
      </c>
      <c r="K2969">
        <v>1</v>
      </c>
      <c r="L2969">
        <v>1</v>
      </c>
      <c r="M2969">
        <v>0</v>
      </c>
      <c r="Q2969">
        <v>35</v>
      </c>
      <c r="R2969">
        <v>2.66</v>
      </c>
      <c r="X2969">
        <v>22</v>
      </c>
      <c r="Z2969">
        <v>122</v>
      </c>
      <c r="AA2969">
        <f t="shared" si="92"/>
        <v>40.666666666666664</v>
      </c>
    </row>
    <row r="2970" spans="1:27" x14ac:dyDescent="0.25">
      <c r="A2970" t="s">
        <v>1978</v>
      </c>
      <c r="B2970">
        <v>2007</v>
      </c>
      <c r="C2970" t="str">
        <f t="shared" si="93"/>
        <v>Post Drug Era 2007-2012</v>
      </c>
      <c r="D2970" t="s">
        <v>19</v>
      </c>
      <c r="E2970">
        <v>175</v>
      </c>
      <c r="F2970">
        <v>12</v>
      </c>
      <c r="G2970">
        <v>3</v>
      </c>
      <c r="H2970">
        <v>16</v>
      </c>
      <c r="I2970">
        <v>21</v>
      </c>
      <c r="J2970">
        <v>0</v>
      </c>
      <c r="K2970">
        <v>0</v>
      </c>
      <c r="L2970">
        <v>2</v>
      </c>
      <c r="M2970">
        <v>1</v>
      </c>
      <c r="Q2970">
        <v>38</v>
      </c>
      <c r="R2970">
        <v>2.66</v>
      </c>
      <c r="X2970">
        <v>23</v>
      </c>
      <c r="Z2970">
        <v>122</v>
      </c>
      <c r="AA2970">
        <f t="shared" si="92"/>
        <v>40.666666666666664</v>
      </c>
    </row>
    <row r="2971" spans="1:27" x14ac:dyDescent="0.25">
      <c r="A2971" t="s">
        <v>2229</v>
      </c>
      <c r="B2971">
        <v>1980</v>
      </c>
      <c r="C2971" t="str">
        <f t="shared" si="93"/>
        <v>Pre-Drug 1970-1991</v>
      </c>
      <c r="D2971" t="s">
        <v>18</v>
      </c>
      <c r="E2971">
        <v>175</v>
      </c>
      <c r="F2971">
        <v>20</v>
      </c>
      <c r="G2971">
        <v>3</v>
      </c>
      <c r="H2971">
        <v>16</v>
      </c>
      <c r="I2971">
        <v>13</v>
      </c>
      <c r="J2971">
        <v>0</v>
      </c>
      <c r="K2971">
        <v>0</v>
      </c>
      <c r="L2971">
        <v>0</v>
      </c>
      <c r="M2971">
        <v>0</v>
      </c>
      <c r="Q2971">
        <v>38</v>
      </c>
      <c r="R2971">
        <v>4.3499999999999996</v>
      </c>
      <c r="X2971">
        <v>22</v>
      </c>
      <c r="Y2971">
        <v>0.24</v>
      </c>
      <c r="Z2971">
        <v>124</v>
      </c>
      <c r="AA2971">
        <f t="shared" si="92"/>
        <v>41.333333333333336</v>
      </c>
    </row>
    <row r="2972" spans="1:27" x14ac:dyDescent="0.25">
      <c r="A2972" t="s">
        <v>1503</v>
      </c>
      <c r="B2972">
        <v>2003</v>
      </c>
      <c r="C2972" t="str">
        <f t="shared" si="93"/>
        <v>Drug Era 1992-2006</v>
      </c>
      <c r="D2972" t="s">
        <v>18</v>
      </c>
      <c r="E2972">
        <v>175</v>
      </c>
      <c r="F2972">
        <v>9</v>
      </c>
      <c r="G2972">
        <v>2</v>
      </c>
      <c r="H2972">
        <v>19</v>
      </c>
      <c r="I2972">
        <v>39</v>
      </c>
      <c r="J2972">
        <v>3</v>
      </c>
      <c r="K2972">
        <v>1</v>
      </c>
      <c r="L2972">
        <v>1</v>
      </c>
      <c r="M2972">
        <v>0</v>
      </c>
      <c r="Q2972">
        <v>34</v>
      </c>
      <c r="R2972">
        <v>1.96</v>
      </c>
      <c r="X2972">
        <v>23</v>
      </c>
      <c r="Y2972">
        <v>0.22</v>
      </c>
      <c r="Z2972">
        <v>124</v>
      </c>
      <c r="AA2972">
        <f t="shared" si="92"/>
        <v>41.333333333333336</v>
      </c>
    </row>
    <row r="2973" spans="1:27" x14ac:dyDescent="0.25">
      <c r="A2973" t="s">
        <v>868</v>
      </c>
      <c r="B2973">
        <v>2006</v>
      </c>
      <c r="C2973" t="str">
        <f t="shared" si="93"/>
        <v>Drug Era 1992-2006</v>
      </c>
      <c r="D2973" t="s">
        <v>19</v>
      </c>
      <c r="E2973">
        <v>175</v>
      </c>
      <c r="F2973">
        <v>18</v>
      </c>
      <c r="G2973">
        <v>4</v>
      </c>
      <c r="H2973">
        <v>10</v>
      </c>
      <c r="I2973">
        <v>30</v>
      </c>
      <c r="J2973">
        <v>0</v>
      </c>
      <c r="K2973">
        <v>0</v>
      </c>
      <c r="L2973">
        <v>4</v>
      </c>
      <c r="M2973">
        <v>0</v>
      </c>
      <c r="Q2973">
        <v>42</v>
      </c>
      <c r="R2973">
        <v>3.92</v>
      </c>
      <c r="X2973">
        <v>24</v>
      </c>
      <c r="Z2973">
        <v>124</v>
      </c>
      <c r="AA2973">
        <f t="shared" si="92"/>
        <v>41.333333333333336</v>
      </c>
    </row>
    <row r="2974" spans="1:27" x14ac:dyDescent="0.25">
      <c r="A2974" t="s">
        <v>847</v>
      </c>
      <c r="B2974">
        <v>1976</v>
      </c>
      <c r="C2974" t="str">
        <f t="shared" si="93"/>
        <v>Pre-Drug 1970-1991</v>
      </c>
      <c r="D2974" t="s">
        <v>18</v>
      </c>
      <c r="E2974">
        <v>175</v>
      </c>
      <c r="F2974">
        <v>17</v>
      </c>
      <c r="G2974">
        <v>3</v>
      </c>
      <c r="H2974">
        <v>13</v>
      </c>
      <c r="I2974">
        <v>30</v>
      </c>
      <c r="J2974">
        <v>3</v>
      </c>
      <c r="K2974">
        <v>1</v>
      </c>
      <c r="L2974">
        <v>0</v>
      </c>
      <c r="M2974">
        <v>0</v>
      </c>
      <c r="Q2974">
        <v>41</v>
      </c>
      <c r="R2974">
        <v>3.67</v>
      </c>
      <c r="X2974">
        <v>23</v>
      </c>
      <c r="Y2974">
        <v>0.26</v>
      </c>
      <c r="Z2974">
        <v>125</v>
      </c>
      <c r="AA2974">
        <f t="shared" si="92"/>
        <v>41.666666666666664</v>
      </c>
    </row>
    <row r="2975" spans="1:27" x14ac:dyDescent="0.25">
      <c r="A2975" t="s">
        <v>2931</v>
      </c>
      <c r="B2975">
        <v>1990</v>
      </c>
      <c r="C2975" t="str">
        <f t="shared" si="93"/>
        <v>Pre-Drug 1970-1991</v>
      </c>
      <c r="D2975" t="s">
        <v>19</v>
      </c>
      <c r="E2975">
        <v>175</v>
      </c>
      <c r="F2975">
        <v>17</v>
      </c>
      <c r="G2975">
        <v>5</v>
      </c>
      <c r="H2975">
        <v>16</v>
      </c>
      <c r="I2975">
        <v>16</v>
      </c>
      <c r="J2975">
        <v>3</v>
      </c>
      <c r="K2975">
        <v>3</v>
      </c>
      <c r="L2975">
        <v>1</v>
      </c>
      <c r="M2975">
        <v>0</v>
      </c>
      <c r="Q2975">
        <v>38</v>
      </c>
      <c r="R2975">
        <v>3.67</v>
      </c>
      <c r="X2975">
        <v>29</v>
      </c>
      <c r="Y2975">
        <v>0.24</v>
      </c>
      <c r="Z2975">
        <v>125</v>
      </c>
      <c r="AA2975">
        <f t="shared" si="92"/>
        <v>41.666666666666664</v>
      </c>
    </row>
    <row r="2976" spans="1:27" x14ac:dyDescent="0.25">
      <c r="A2976" t="s">
        <v>1581</v>
      </c>
      <c r="B2976">
        <v>2004</v>
      </c>
      <c r="C2976" t="str">
        <f t="shared" si="93"/>
        <v>Drug Era 1992-2006</v>
      </c>
      <c r="D2976" t="s">
        <v>18</v>
      </c>
      <c r="E2976">
        <v>175</v>
      </c>
      <c r="F2976">
        <v>18</v>
      </c>
      <c r="G2976">
        <v>7</v>
      </c>
      <c r="H2976">
        <v>15</v>
      </c>
      <c r="I2976">
        <v>35</v>
      </c>
      <c r="J2976">
        <v>0</v>
      </c>
      <c r="K2976">
        <v>0</v>
      </c>
      <c r="L2976">
        <v>0</v>
      </c>
      <c r="M2976">
        <v>0</v>
      </c>
      <c r="Q2976">
        <v>40</v>
      </c>
      <c r="R2976">
        <v>3.89</v>
      </c>
      <c r="X2976">
        <v>22</v>
      </c>
      <c r="Y2976">
        <v>0.25</v>
      </c>
      <c r="Z2976">
        <v>125</v>
      </c>
      <c r="AA2976">
        <f t="shared" si="92"/>
        <v>41.666666666666664</v>
      </c>
    </row>
    <row r="2977" spans="1:27" x14ac:dyDescent="0.25">
      <c r="A2977" t="s">
        <v>2176</v>
      </c>
      <c r="B2977">
        <v>2012</v>
      </c>
      <c r="C2977" t="str">
        <f t="shared" si="93"/>
        <v>Post Drug Era 2007-2012</v>
      </c>
      <c r="D2977" t="s">
        <v>19</v>
      </c>
      <c r="E2977">
        <v>175</v>
      </c>
      <c r="F2977">
        <v>16</v>
      </c>
      <c r="G2977">
        <v>3</v>
      </c>
      <c r="H2977">
        <v>16</v>
      </c>
      <c r="I2977">
        <v>39</v>
      </c>
      <c r="J2977">
        <v>0</v>
      </c>
      <c r="K2977">
        <v>0</v>
      </c>
      <c r="L2977">
        <v>3</v>
      </c>
      <c r="M2977">
        <v>0</v>
      </c>
      <c r="Q2977">
        <v>38</v>
      </c>
      <c r="R2977">
        <v>3.43</v>
      </c>
      <c r="X2977">
        <v>34</v>
      </c>
      <c r="Z2977">
        <v>126</v>
      </c>
      <c r="AA2977">
        <f t="shared" si="92"/>
        <v>42</v>
      </c>
    </row>
    <row r="2978" spans="1:27" x14ac:dyDescent="0.25">
      <c r="A2978" t="s">
        <v>1213</v>
      </c>
      <c r="B2978">
        <v>1998</v>
      </c>
      <c r="C2978" t="str">
        <f t="shared" si="93"/>
        <v>Drug Era 1992-2006</v>
      </c>
      <c r="D2978" t="s">
        <v>19</v>
      </c>
      <c r="E2978">
        <v>175</v>
      </c>
      <c r="F2978">
        <v>13</v>
      </c>
      <c r="G2978">
        <v>4</v>
      </c>
      <c r="H2978">
        <v>3</v>
      </c>
      <c r="I2978">
        <v>27</v>
      </c>
      <c r="J2978">
        <v>0</v>
      </c>
      <c r="K2978">
        <v>0</v>
      </c>
      <c r="L2978">
        <v>3</v>
      </c>
      <c r="M2978">
        <v>0</v>
      </c>
      <c r="Q2978">
        <v>43</v>
      </c>
      <c r="R2978">
        <v>2.74</v>
      </c>
      <c r="X2978">
        <v>16</v>
      </c>
      <c r="Z2978">
        <v>128</v>
      </c>
      <c r="AA2978">
        <f t="shared" si="92"/>
        <v>42.666666666666664</v>
      </c>
    </row>
    <row r="2979" spans="1:27" x14ac:dyDescent="0.25">
      <c r="A2979" t="s">
        <v>870</v>
      </c>
      <c r="B2979">
        <v>2012</v>
      </c>
      <c r="C2979" t="str">
        <f t="shared" si="93"/>
        <v>Post Drug Era 2007-2012</v>
      </c>
      <c r="D2979" t="s">
        <v>19</v>
      </c>
      <c r="E2979">
        <v>175</v>
      </c>
      <c r="F2979">
        <v>15</v>
      </c>
      <c r="G2979">
        <v>5</v>
      </c>
      <c r="H2979">
        <v>23</v>
      </c>
      <c r="I2979">
        <v>37</v>
      </c>
      <c r="J2979">
        <v>0</v>
      </c>
      <c r="K2979">
        <v>0</v>
      </c>
      <c r="L2979">
        <v>2</v>
      </c>
      <c r="M2979">
        <v>0</v>
      </c>
      <c r="Q2979">
        <v>28</v>
      </c>
      <c r="R2979">
        <v>3.16</v>
      </c>
      <c r="X2979">
        <v>37</v>
      </c>
      <c r="Z2979">
        <v>128</v>
      </c>
      <c r="AA2979">
        <f t="shared" si="92"/>
        <v>42.666666666666664</v>
      </c>
    </row>
    <row r="2980" spans="1:27" x14ac:dyDescent="0.25">
      <c r="A2980" t="s">
        <v>2351</v>
      </c>
      <c r="B2980">
        <v>2005</v>
      </c>
      <c r="C2980" t="str">
        <f t="shared" si="93"/>
        <v>Drug Era 1992-2006</v>
      </c>
      <c r="D2980" t="s">
        <v>19</v>
      </c>
      <c r="E2980">
        <v>175</v>
      </c>
      <c r="F2980">
        <v>10</v>
      </c>
      <c r="G2980">
        <v>2</v>
      </c>
      <c r="H2980">
        <v>12</v>
      </c>
      <c r="I2980">
        <v>43</v>
      </c>
      <c r="J2980">
        <v>2</v>
      </c>
      <c r="K2980">
        <v>0</v>
      </c>
      <c r="L2980">
        <v>1</v>
      </c>
      <c r="M2980">
        <v>0</v>
      </c>
      <c r="Q2980">
        <v>33</v>
      </c>
      <c r="R2980">
        <v>2.08</v>
      </c>
      <c r="X2980">
        <v>41</v>
      </c>
      <c r="Z2980">
        <v>130</v>
      </c>
      <c r="AA2980">
        <f t="shared" si="92"/>
        <v>43.333333333333336</v>
      </c>
    </row>
    <row r="2981" spans="1:27" x14ac:dyDescent="0.25">
      <c r="A2981" t="s">
        <v>2966</v>
      </c>
      <c r="B2981">
        <v>2002</v>
      </c>
      <c r="C2981" t="str">
        <f t="shared" si="93"/>
        <v>Drug Era 1992-2006</v>
      </c>
      <c r="D2981" t="s">
        <v>19</v>
      </c>
      <c r="E2981">
        <v>175</v>
      </c>
      <c r="F2981">
        <v>18</v>
      </c>
      <c r="G2981">
        <v>9</v>
      </c>
      <c r="H2981">
        <v>9</v>
      </c>
      <c r="I2981">
        <v>40</v>
      </c>
      <c r="J2981">
        <v>1</v>
      </c>
      <c r="K2981">
        <v>1</v>
      </c>
      <c r="L2981">
        <v>4</v>
      </c>
      <c r="M2981">
        <v>1</v>
      </c>
      <c r="Q2981">
        <v>32</v>
      </c>
      <c r="R2981">
        <v>3.71</v>
      </c>
      <c r="X2981">
        <v>17</v>
      </c>
      <c r="Z2981">
        <v>131</v>
      </c>
      <c r="AA2981">
        <f t="shared" si="92"/>
        <v>43.666666666666664</v>
      </c>
    </row>
    <row r="2982" spans="1:27" x14ac:dyDescent="0.25">
      <c r="A2982" t="s">
        <v>2810</v>
      </c>
      <c r="B2982">
        <v>2011</v>
      </c>
      <c r="C2982" t="str">
        <f t="shared" si="93"/>
        <v>Post Drug Era 2007-2012</v>
      </c>
      <c r="D2982" t="s">
        <v>19</v>
      </c>
      <c r="E2982">
        <v>175</v>
      </c>
      <c r="F2982">
        <v>16</v>
      </c>
      <c r="G2982">
        <v>8</v>
      </c>
      <c r="H2982">
        <v>14</v>
      </c>
      <c r="I2982">
        <v>28</v>
      </c>
      <c r="J2982">
        <v>0</v>
      </c>
      <c r="K2982">
        <v>2</v>
      </c>
      <c r="L2982">
        <v>1</v>
      </c>
      <c r="M2982">
        <v>0</v>
      </c>
      <c r="Q2982">
        <v>36</v>
      </c>
      <c r="R2982">
        <v>3.27</v>
      </c>
      <c r="X2982">
        <v>13</v>
      </c>
      <c r="Z2982">
        <v>132</v>
      </c>
      <c r="AA2982">
        <f t="shared" si="92"/>
        <v>44</v>
      </c>
    </row>
    <row r="2983" spans="1:27" x14ac:dyDescent="0.25">
      <c r="A2983" t="s">
        <v>2437</v>
      </c>
      <c r="B2983">
        <v>2011</v>
      </c>
      <c r="C2983" t="str">
        <f t="shared" si="93"/>
        <v>Post Drug Era 2007-2012</v>
      </c>
      <c r="D2983" t="s">
        <v>18</v>
      </c>
      <c r="E2983">
        <v>175</v>
      </c>
      <c r="F2983">
        <v>8</v>
      </c>
      <c r="G2983">
        <v>2</v>
      </c>
      <c r="H2983">
        <v>5</v>
      </c>
      <c r="I2983">
        <v>70</v>
      </c>
      <c r="J2983">
        <v>1</v>
      </c>
      <c r="K2983">
        <v>0</v>
      </c>
      <c r="L2983">
        <v>0</v>
      </c>
      <c r="M2983">
        <v>0</v>
      </c>
      <c r="Q2983">
        <v>29</v>
      </c>
      <c r="R2983">
        <v>1.5</v>
      </c>
      <c r="X2983">
        <v>29</v>
      </c>
      <c r="Z2983">
        <v>144</v>
      </c>
      <c r="AA2983">
        <f t="shared" si="92"/>
        <v>48</v>
      </c>
    </row>
    <row r="2984" spans="1:27" x14ac:dyDescent="0.25">
      <c r="A2984" t="s">
        <v>687</v>
      </c>
      <c r="B2984">
        <v>1992</v>
      </c>
      <c r="C2984" t="str">
        <f t="shared" si="93"/>
        <v>Pre-Drug 1970-1991</v>
      </c>
      <c r="D2984" t="s">
        <v>19</v>
      </c>
      <c r="E2984">
        <v>176</v>
      </c>
      <c r="F2984">
        <v>29</v>
      </c>
      <c r="G2984">
        <v>6</v>
      </c>
      <c r="H2984">
        <v>28</v>
      </c>
      <c r="I2984">
        <v>19</v>
      </c>
      <c r="J2984">
        <v>0</v>
      </c>
      <c r="K2984">
        <v>1</v>
      </c>
      <c r="L2984">
        <v>0</v>
      </c>
      <c r="M2984">
        <v>0</v>
      </c>
      <c r="Q2984">
        <v>42</v>
      </c>
      <c r="R2984">
        <v>7.18</v>
      </c>
      <c r="X2984">
        <v>21</v>
      </c>
      <c r="Y2984">
        <v>0.28999999999999998</v>
      </c>
      <c r="Z2984">
        <v>109</v>
      </c>
      <c r="AA2984">
        <f t="shared" si="92"/>
        <v>36.333333333333336</v>
      </c>
    </row>
    <row r="2985" spans="1:27" x14ac:dyDescent="0.25">
      <c r="A2985" t="s">
        <v>1156</v>
      </c>
      <c r="B2985">
        <v>1990</v>
      </c>
      <c r="C2985" t="str">
        <f t="shared" si="93"/>
        <v>Pre-Drug 1970-1991</v>
      </c>
      <c r="D2985" t="s">
        <v>19</v>
      </c>
      <c r="E2985">
        <v>176</v>
      </c>
      <c r="F2985">
        <v>20</v>
      </c>
      <c r="G2985">
        <v>5</v>
      </c>
      <c r="H2985">
        <v>30</v>
      </c>
      <c r="I2985">
        <v>43</v>
      </c>
      <c r="J2985">
        <v>5</v>
      </c>
      <c r="K2985">
        <v>2</v>
      </c>
      <c r="L2985">
        <v>1</v>
      </c>
      <c r="M2985">
        <v>0</v>
      </c>
      <c r="Q2985">
        <v>31</v>
      </c>
      <c r="R2985">
        <v>4.74</v>
      </c>
      <c r="X2985">
        <v>12</v>
      </c>
      <c r="Y2985">
        <v>0.21</v>
      </c>
      <c r="Z2985">
        <v>114</v>
      </c>
      <c r="AA2985">
        <f t="shared" si="92"/>
        <v>38</v>
      </c>
    </row>
    <row r="2986" spans="1:27" x14ac:dyDescent="0.25">
      <c r="A2986" t="s">
        <v>1327</v>
      </c>
      <c r="B2986">
        <v>1994</v>
      </c>
      <c r="C2986" t="str">
        <f t="shared" si="93"/>
        <v>Pre-Drug 1970-1991</v>
      </c>
      <c r="D2986" t="s">
        <v>19</v>
      </c>
      <c r="E2986">
        <v>176</v>
      </c>
      <c r="F2986">
        <v>30</v>
      </c>
      <c r="G2986">
        <v>8</v>
      </c>
      <c r="H2986">
        <v>16</v>
      </c>
      <c r="I2986">
        <v>24</v>
      </c>
      <c r="J2986">
        <v>0</v>
      </c>
      <c r="K2986">
        <v>1</v>
      </c>
      <c r="L2986">
        <v>0</v>
      </c>
      <c r="M2986">
        <v>0</v>
      </c>
      <c r="Q2986">
        <v>53</v>
      </c>
      <c r="R2986">
        <v>7.11</v>
      </c>
      <c r="X2986">
        <v>10</v>
      </c>
      <c r="Y2986">
        <v>0.31</v>
      </c>
      <c r="Z2986">
        <v>114</v>
      </c>
      <c r="AA2986">
        <f t="shared" si="92"/>
        <v>38</v>
      </c>
    </row>
    <row r="2987" spans="1:27" x14ac:dyDescent="0.25">
      <c r="A2987" t="s">
        <v>2381</v>
      </c>
      <c r="B2987">
        <v>1994</v>
      </c>
      <c r="C2987" t="str">
        <f t="shared" si="93"/>
        <v>Pre-Drug 1970-1991</v>
      </c>
      <c r="D2987" t="s">
        <v>18</v>
      </c>
      <c r="E2987">
        <v>176</v>
      </c>
      <c r="F2987">
        <v>29</v>
      </c>
      <c r="G2987">
        <v>7</v>
      </c>
      <c r="H2987">
        <v>22</v>
      </c>
      <c r="I2987">
        <v>19</v>
      </c>
      <c r="J2987">
        <v>0</v>
      </c>
      <c r="K2987">
        <v>3</v>
      </c>
      <c r="L2987">
        <v>1</v>
      </c>
      <c r="M2987">
        <v>0</v>
      </c>
      <c r="Q2987">
        <v>40</v>
      </c>
      <c r="R2987">
        <v>6.87</v>
      </c>
      <c r="X2987">
        <v>21</v>
      </c>
      <c r="Y2987">
        <v>0.26</v>
      </c>
      <c r="Z2987">
        <v>114</v>
      </c>
      <c r="AA2987">
        <f t="shared" si="92"/>
        <v>38</v>
      </c>
    </row>
    <row r="2988" spans="1:27" x14ac:dyDescent="0.25">
      <c r="A2988" t="s">
        <v>1138</v>
      </c>
      <c r="B2988">
        <v>2006</v>
      </c>
      <c r="C2988" t="str">
        <f t="shared" si="93"/>
        <v>Drug Era 1992-2006</v>
      </c>
      <c r="D2988" t="s">
        <v>19</v>
      </c>
      <c r="E2988">
        <v>176</v>
      </c>
      <c r="F2988">
        <v>28</v>
      </c>
      <c r="G2988">
        <v>5</v>
      </c>
      <c r="H2988">
        <v>15</v>
      </c>
      <c r="I2988">
        <v>30</v>
      </c>
      <c r="J2988">
        <v>0</v>
      </c>
      <c r="K2988">
        <v>1</v>
      </c>
      <c r="L2988">
        <v>4</v>
      </c>
      <c r="M2988">
        <v>0</v>
      </c>
      <c r="Q2988">
        <v>46</v>
      </c>
      <c r="R2988">
        <v>6.63</v>
      </c>
      <c r="X2988">
        <v>19</v>
      </c>
      <c r="Z2988">
        <v>114</v>
      </c>
      <c r="AA2988">
        <f t="shared" si="92"/>
        <v>38</v>
      </c>
    </row>
    <row r="2989" spans="1:27" x14ac:dyDescent="0.25">
      <c r="A2989" t="s">
        <v>1404</v>
      </c>
      <c r="B2989">
        <v>1985</v>
      </c>
      <c r="C2989" t="str">
        <f t="shared" si="93"/>
        <v>Pre-Drug 1970-1991</v>
      </c>
      <c r="D2989" t="s">
        <v>19</v>
      </c>
      <c r="E2989">
        <v>176</v>
      </c>
      <c r="F2989">
        <v>20</v>
      </c>
      <c r="G2989">
        <v>3</v>
      </c>
      <c r="H2989">
        <v>15</v>
      </c>
      <c r="I2989">
        <v>17</v>
      </c>
      <c r="J2989">
        <v>1</v>
      </c>
      <c r="K2989">
        <v>5</v>
      </c>
      <c r="L2989">
        <v>1</v>
      </c>
      <c r="M2989">
        <v>0</v>
      </c>
      <c r="Q2989">
        <v>51</v>
      </c>
      <c r="R2989">
        <v>4.7</v>
      </c>
      <c r="X2989">
        <v>9</v>
      </c>
      <c r="Y2989">
        <v>0.32</v>
      </c>
      <c r="Z2989">
        <v>115</v>
      </c>
      <c r="AA2989">
        <f t="shared" si="92"/>
        <v>38.333333333333336</v>
      </c>
    </row>
    <row r="2990" spans="1:27" x14ac:dyDescent="0.25">
      <c r="A2990" t="s">
        <v>1207</v>
      </c>
      <c r="B2990">
        <v>1990</v>
      </c>
      <c r="C2990" t="str">
        <f t="shared" si="93"/>
        <v>Pre-Drug 1970-1991</v>
      </c>
      <c r="D2990" t="s">
        <v>18</v>
      </c>
      <c r="E2990">
        <v>176</v>
      </c>
      <c r="F2990">
        <v>24</v>
      </c>
      <c r="G2990">
        <v>3</v>
      </c>
      <c r="H2990">
        <v>25</v>
      </c>
      <c r="I2990">
        <v>34</v>
      </c>
      <c r="J2990">
        <v>0</v>
      </c>
      <c r="K2990">
        <v>2</v>
      </c>
      <c r="L2990">
        <v>0</v>
      </c>
      <c r="M2990">
        <v>1</v>
      </c>
      <c r="Q2990">
        <v>41</v>
      </c>
      <c r="R2990">
        <v>5.63</v>
      </c>
      <c r="X2990">
        <v>23</v>
      </c>
      <c r="Y2990">
        <v>0.27</v>
      </c>
      <c r="Z2990">
        <v>115</v>
      </c>
      <c r="AA2990">
        <f t="shared" si="92"/>
        <v>38.333333333333336</v>
      </c>
    </row>
    <row r="2991" spans="1:27" x14ac:dyDescent="0.25">
      <c r="A2991" t="s">
        <v>2339</v>
      </c>
      <c r="B2991">
        <v>2009</v>
      </c>
      <c r="C2991" t="str">
        <f t="shared" si="93"/>
        <v>Post Drug Era 2007-2012</v>
      </c>
      <c r="D2991" t="s">
        <v>19</v>
      </c>
      <c r="E2991">
        <v>176</v>
      </c>
      <c r="F2991">
        <v>28</v>
      </c>
      <c r="G2991">
        <v>5</v>
      </c>
      <c r="H2991">
        <v>23</v>
      </c>
      <c r="I2991">
        <v>22</v>
      </c>
      <c r="J2991">
        <v>0</v>
      </c>
      <c r="K2991">
        <v>2</v>
      </c>
      <c r="L2991">
        <v>2</v>
      </c>
      <c r="M2991">
        <v>0</v>
      </c>
      <c r="Q2991">
        <v>40</v>
      </c>
      <c r="R2991">
        <v>6.57</v>
      </c>
      <c r="X2991">
        <v>19</v>
      </c>
      <c r="Z2991">
        <v>115</v>
      </c>
      <c r="AA2991">
        <f t="shared" si="92"/>
        <v>38.333333333333336</v>
      </c>
    </row>
    <row r="2992" spans="1:27" x14ac:dyDescent="0.25">
      <c r="A2992" t="s">
        <v>2383</v>
      </c>
      <c r="B2992">
        <v>2009</v>
      </c>
      <c r="C2992" t="str">
        <f t="shared" si="93"/>
        <v>Post Drug Era 2007-2012</v>
      </c>
      <c r="D2992" t="s">
        <v>18</v>
      </c>
      <c r="E2992">
        <v>176</v>
      </c>
      <c r="F2992">
        <v>26</v>
      </c>
      <c r="G2992">
        <v>7</v>
      </c>
      <c r="H2992">
        <v>14</v>
      </c>
      <c r="I2992">
        <v>21</v>
      </c>
      <c r="J2992">
        <v>4</v>
      </c>
      <c r="K2992">
        <v>1</v>
      </c>
      <c r="L2992">
        <v>3</v>
      </c>
      <c r="M2992">
        <v>0</v>
      </c>
      <c r="Q2992">
        <v>48</v>
      </c>
      <c r="R2992">
        <v>6.1</v>
      </c>
      <c r="X2992">
        <v>25</v>
      </c>
      <c r="Z2992">
        <v>115</v>
      </c>
      <c r="AA2992">
        <f t="shared" si="92"/>
        <v>38.333333333333336</v>
      </c>
    </row>
    <row r="2993" spans="1:27" x14ac:dyDescent="0.25">
      <c r="A2993" t="s">
        <v>1593</v>
      </c>
      <c r="B2993">
        <v>1983</v>
      </c>
      <c r="C2993" t="str">
        <f t="shared" si="93"/>
        <v>Pre-Drug 1970-1991</v>
      </c>
      <c r="D2993" t="s">
        <v>18</v>
      </c>
      <c r="E2993">
        <v>176</v>
      </c>
      <c r="F2993">
        <v>29</v>
      </c>
      <c r="G2993">
        <v>6</v>
      </c>
      <c r="H2993">
        <v>18</v>
      </c>
      <c r="I2993">
        <v>24</v>
      </c>
      <c r="J2993">
        <v>2</v>
      </c>
      <c r="K2993">
        <v>1</v>
      </c>
      <c r="L2993">
        <v>1</v>
      </c>
      <c r="M2993">
        <v>0</v>
      </c>
      <c r="Q2993">
        <v>45</v>
      </c>
      <c r="R2993">
        <v>6.75</v>
      </c>
      <c r="X2993">
        <v>20</v>
      </c>
      <c r="Y2993">
        <v>0.28999999999999998</v>
      </c>
      <c r="Z2993">
        <v>116</v>
      </c>
      <c r="AA2993">
        <f t="shared" si="92"/>
        <v>38.666666666666664</v>
      </c>
    </row>
    <row r="2994" spans="1:27" x14ac:dyDescent="0.25">
      <c r="A2994" t="s">
        <v>3098</v>
      </c>
      <c r="B2994">
        <v>1986</v>
      </c>
      <c r="C2994" t="str">
        <f t="shared" si="93"/>
        <v>Pre-Drug 1970-1991</v>
      </c>
      <c r="D2994" t="s">
        <v>18</v>
      </c>
      <c r="E2994">
        <v>176</v>
      </c>
      <c r="F2994">
        <v>14</v>
      </c>
      <c r="G2994">
        <v>2</v>
      </c>
      <c r="H2994">
        <v>16</v>
      </c>
      <c r="I2994">
        <v>19</v>
      </c>
      <c r="J2994">
        <v>3</v>
      </c>
      <c r="K2994">
        <v>0</v>
      </c>
      <c r="L2994">
        <v>1</v>
      </c>
      <c r="M2994">
        <v>0</v>
      </c>
      <c r="Q2994">
        <v>42</v>
      </c>
      <c r="R2994">
        <v>3.23</v>
      </c>
      <c r="X2994">
        <v>27</v>
      </c>
      <c r="Y2994">
        <v>0.26</v>
      </c>
      <c r="Z2994">
        <v>117</v>
      </c>
      <c r="AA2994">
        <f t="shared" si="92"/>
        <v>39</v>
      </c>
    </row>
    <row r="2995" spans="1:27" x14ac:dyDescent="0.25">
      <c r="A2995" t="s">
        <v>2974</v>
      </c>
      <c r="B2995">
        <v>1999</v>
      </c>
      <c r="C2995" t="str">
        <f t="shared" si="93"/>
        <v>Drug Era 1992-2006</v>
      </c>
      <c r="D2995" t="s">
        <v>18</v>
      </c>
      <c r="E2995">
        <v>176</v>
      </c>
      <c r="F2995">
        <v>16</v>
      </c>
      <c r="G2995">
        <v>2</v>
      </c>
      <c r="H2995">
        <v>38</v>
      </c>
      <c r="I2995">
        <v>41</v>
      </c>
      <c r="J2995">
        <v>1</v>
      </c>
      <c r="K2995">
        <v>5</v>
      </c>
      <c r="L2995">
        <v>0</v>
      </c>
      <c r="M2995">
        <v>0</v>
      </c>
      <c r="Q2995">
        <v>26</v>
      </c>
      <c r="R2995">
        <v>3.69</v>
      </c>
      <c r="X2995">
        <v>16</v>
      </c>
      <c r="Y2995">
        <v>0</v>
      </c>
      <c r="Z2995">
        <v>117</v>
      </c>
      <c r="AA2995">
        <f t="shared" si="92"/>
        <v>39</v>
      </c>
    </row>
    <row r="2996" spans="1:27" x14ac:dyDescent="0.25">
      <c r="A2996" t="s">
        <v>434</v>
      </c>
      <c r="B2996">
        <v>1987</v>
      </c>
      <c r="C2996" t="str">
        <f t="shared" si="93"/>
        <v>Pre-Drug 1970-1991</v>
      </c>
      <c r="D2996" t="s">
        <v>19</v>
      </c>
      <c r="E2996">
        <v>176</v>
      </c>
      <c r="F2996">
        <v>20</v>
      </c>
      <c r="G2996">
        <v>6</v>
      </c>
      <c r="H2996">
        <v>24</v>
      </c>
      <c r="I2996">
        <v>30</v>
      </c>
      <c r="J2996">
        <v>1</v>
      </c>
      <c r="K2996">
        <v>1</v>
      </c>
      <c r="L2996">
        <v>1</v>
      </c>
      <c r="M2996">
        <v>0</v>
      </c>
      <c r="Q2996">
        <v>37</v>
      </c>
      <c r="R2996">
        <v>4.54</v>
      </c>
      <c r="X2996">
        <v>33</v>
      </c>
      <c r="Y2996">
        <v>0.25</v>
      </c>
      <c r="Z2996">
        <v>119</v>
      </c>
      <c r="AA2996">
        <f t="shared" si="92"/>
        <v>39.666666666666664</v>
      </c>
    </row>
    <row r="2997" spans="1:27" x14ac:dyDescent="0.25">
      <c r="A2997" t="s">
        <v>2104</v>
      </c>
      <c r="B2997">
        <v>1987</v>
      </c>
      <c r="C2997" t="str">
        <f t="shared" si="93"/>
        <v>Pre-Drug 1970-1991</v>
      </c>
      <c r="D2997" t="s">
        <v>18</v>
      </c>
      <c r="E2997">
        <v>176</v>
      </c>
      <c r="F2997">
        <v>27</v>
      </c>
      <c r="G2997">
        <v>7</v>
      </c>
      <c r="H2997">
        <v>19</v>
      </c>
      <c r="I2997">
        <v>23</v>
      </c>
      <c r="J2997">
        <v>0</v>
      </c>
      <c r="K2997">
        <v>3</v>
      </c>
      <c r="L2997">
        <v>1</v>
      </c>
      <c r="M2997">
        <v>0</v>
      </c>
      <c r="Q2997">
        <v>41</v>
      </c>
      <c r="R2997">
        <v>6.13</v>
      </c>
      <c r="X2997">
        <v>21</v>
      </c>
      <c r="Y2997">
        <v>0.27</v>
      </c>
      <c r="Z2997">
        <v>119</v>
      </c>
      <c r="AA2997">
        <f t="shared" si="92"/>
        <v>39.666666666666664</v>
      </c>
    </row>
    <row r="2998" spans="1:27" x14ac:dyDescent="0.25">
      <c r="A2998" t="s">
        <v>520</v>
      </c>
      <c r="B2998">
        <v>2000</v>
      </c>
      <c r="C2998" t="str">
        <f t="shared" si="93"/>
        <v>Drug Era 1992-2006</v>
      </c>
      <c r="D2998" t="s">
        <v>18</v>
      </c>
      <c r="E2998">
        <v>176</v>
      </c>
      <c r="F2998">
        <v>11</v>
      </c>
      <c r="G2998">
        <v>4</v>
      </c>
      <c r="H2998">
        <v>19</v>
      </c>
      <c r="I2998">
        <v>32</v>
      </c>
      <c r="J2998">
        <v>2</v>
      </c>
      <c r="K2998">
        <v>0</v>
      </c>
      <c r="L2998">
        <v>1</v>
      </c>
      <c r="M2998">
        <v>1</v>
      </c>
      <c r="Q2998">
        <v>35</v>
      </c>
      <c r="R2998">
        <v>2.5</v>
      </c>
      <c r="X2998">
        <v>14</v>
      </c>
      <c r="Y2998">
        <v>0</v>
      </c>
      <c r="Z2998">
        <v>119</v>
      </c>
      <c r="AA2998">
        <f t="shared" si="92"/>
        <v>39.666666666666664</v>
      </c>
    </row>
    <row r="2999" spans="1:27" x14ac:dyDescent="0.25">
      <c r="A2999" t="s">
        <v>311</v>
      </c>
      <c r="B2999">
        <v>1973</v>
      </c>
      <c r="C2999" t="str">
        <f t="shared" si="93"/>
        <v>Pre-Drug 1970-1991</v>
      </c>
      <c r="D2999" t="s">
        <v>19</v>
      </c>
      <c r="E2999">
        <v>176</v>
      </c>
      <c r="F2999">
        <v>19</v>
      </c>
      <c r="G2999">
        <v>6</v>
      </c>
      <c r="H2999">
        <v>17</v>
      </c>
      <c r="I2999">
        <v>14</v>
      </c>
      <c r="J2999">
        <v>1</v>
      </c>
      <c r="K2999">
        <v>2</v>
      </c>
      <c r="L2999">
        <v>1</v>
      </c>
      <c r="M2999">
        <v>0</v>
      </c>
      <c r="Q2999">
        <v>42</v>
      </c>
      <c r="R2999">
        <v>4.24</v>
      </c>
      <c r="X2999">
        <v>22</v>
      </c>
      <c r="Y2999">
        <v>0.26</v>
      </c>
      <c r="Z2999">
        <v>121</v>
      </c>
      <c r="AA2999">
        <f t="shared" si="92"/>
        <v>40.333333333333336</v>
      </c>
    </row>
    <row r="3000" spans="1:27" x14ac:dyDescent="0.25">
      <c r="A3000" t="s">
        <v>1364</v>
      </c>
      <c r="B3000">
        <v>1993</v>
      </c>
      <c r="C3000" t="str">
        <f t="shared" si="93"/>
        <v>Pre-Drug 1970-1991</v>
      </c>
      <c r="D3000" t="s">
        <v>19</v>
      </c>
      <c r="E3000">
        <v>176</v>
      </c>
      <c r="F3000">
        <v>20</v>
      </c>
      <c r="G3000">
        <v>7</v>
      </c>
      <c r="H3000">
        <v>19</v>
      </c>
      <c r="I3000">
        <v>20</v>
      </c>
      <c r="J3000">
        <v>1</v>
      </c>
      <c r="K3000">
        <v>1</v>
      </c>
      <c r="L3000">
        <v>0</v>
      </c>
      <c r="M3000">
        <v>0</v>
      </c>
      <c r="Q3000">
        <v>37</v>
      </c>
      <c r="R3000">
        <v>4.46</v>
      </c>
      <c r="X3000">
        <v>42</v>
      </c>
      <c r="Y3000">
        <v>0.23</v>
      </c>
      <c r="Z3000">
        <v>121</v>
      </c>
      <c r="AA3000">
        <f t="shared" si="92"/>
        <v>40.333333333333336</v>
      </c>
    </row>
    <row r="3001" spans="1:27" x14ac:dyDescent="0.25">
      <c r="A3001" t="s">
        <v>1893</v>
      </c>
      <c r="B3001">
        <v>2007</v>
      </c>
      <c r="C3001" t="str">
        <f t="shared" si="93"/>
        <v>Post Drug Era 2007-2012</v>
      </c>
      <c r="D3001" t="s">
        <v>18</v>
      </c>
      <c r="E3001">
        <v>176</v>
      </c>
      <c r="F3001">
        <v>19</v>
      </c>
      <c r="G3001">
        <v>3</v>
      </c>
      <c r="H3001">
        <v>12</v>
      </c>
      <c r="I3001">
        <v>26</v>
      </c>
      <c r="J3001">
        <v>2</v>
      </c>
      <c r="K3001">
        <v>0</v>
      </c>
      <c r="L3001">
        <v>2</v>
      </c>
      <c r="M3001">
        <v>0</v>
      </c>
      <c r="Q3001">
        <v>47</v>
      </c>
      <c r="R3001">
        <v>4.24</v>
      </c>
      <c r="X3001">
        <v>12</v>
      </c>
      <c r="Z3001">
        <v>121</v>
      </c>
      <c r="AA3001">
        <f t="shared" si="92"/>
        <v>40.333333333333336</v>
      </c>
    </row>
    <row r="3002" spans="1:27" x14ac:dyDescent="0.25">
      <c r="A3002" t="s">
        <v>1986</v>
      </c>
      <c r="B3002">
        <v>1973</v>
      </c>
      <c r="C3002" t="str">
        <f t="shared" si="93"/>
        <v>Pre-Drug 1970-1991</v>
      </c>
      <c r="D3002" t="s">
        <v>18</v>
      </c>
      <c r="E3002">
        <v>176</v>
      </c>
      <c r="F3002">
        <v>19</v>
      </c>
      <c r="G3002">
        <v>4</v>
      </c>
      <c r="H3002">
        <v>15</v>
      </c>
      <c r="I3002">
        <v>14</v>
      </c>
      <c r="J3002">
        <v>2</v>
      </c>
      <c r="K3002">
        <v>0</v>
      </c>
      <c r="L3002">
        <v>1</v>
      </c>
      <c r="M3002">
        <v>0</v>
      </c>
      <c r="Q3002">
        <v>44</v>
      </c>
      <c r="R3002">
        <v>4.2</v>
      </c>
      <c r="X3002">
        <v>13</v>
      </c>
      <c r="Y3002">
        <v>0.28000000000000003</v>
      </c>
      <c r="Z3002">
        <v>122</v>
      </c>
      <c r="AA3002">
        <f t="shared" si="92"/>
        <v>40.666666666666664</v>
      </c>
    </row>
    <row r="3003" spans="1:27" x14ac:dyDescent="0.25">
      <c r="A3003" t="s">
        <v>1650</v>
      </c>
      <c r="B3003">
        <v>1982</v>
      </c>
      <c r="C3003" t="str">
        <f t="shared" si="93"/>
        <v>Pre-Drug 1970-1991</v>
      </c>
      <c r="D3003" t="s">
        <v>19</v>
      </c>
      <c r="E3003">
        <v>176</v>
      </c>
      <c r="F3003">
        <v>24</v>
      </c>
      <c r="G3003">
        <v>8</v>
      </c>
      <c r="H3003">
        <v>19</v>
      </c>
      <c r="I3003">
        <v>26</v>
      </c>
      <c r="J3003">
        <v>4</v>
      </c>
      <c r="K3003">
        <v>4</v>
      </c>
      <c r="L3003">
        <v>0</v>
      </c>
      <c r="M3003">
        <v>0</v>
      </c>
      <c r="Q3003">
        <v>41</v>
      </c>
      <c r="R3003">
        <v>5.27</v>
      </c>
      <c r="X3003">
        <v>27</v>
      </c>
      <c r="Y3003">
        <v>0.26</v>
      </c>
      <c r="Z3003">
        <v>123</v>
      </c>
      <c r="AA3003">
        <f t="shared" si="92"/>
        <v>41</v>
      </c>
    </row>
    <row r="3004" spans="1:27" x14ac:dyDescent="0.25">
      <c r="A3004" t="s">
        <v>1277</v>
      </c>
      <c r="B3004">
        <v>2000</v>
      </c>
      <c r="C3004" t="str">
        <f t="shared" si="93"/>
        <v>Drug Era 1992-2006</v>
      </c>
      <c r="D3004" t="s">
        <v>19</v>
      </c>
      <c r="E3004">
        <v>176</v>
      </c>
      <c r="F3004">
        <v>23</v>
      </c>
      <c r="G3004">
        <v>4</v>
      </c>
      <c r="H3004">
        <v>18</v>
      </c>
      <c r="I3004">
        <v>40</v>
      </c>
      <c r="J3004">
        <v>2</v>
      </c>
      <c r="K3004">
        <v>1</v>
      </c>
      <c r="L3004">
        <v>2</v>
      </c>
      <c r="M3004">
        <v>0</v>
      </c>
      <c r="Q3004">
        <v>37</v>
      </c>
      <c r="R3004">
        <v>5.05</v>
      </c>
      <c r="X3004">
        <v>18</v>
      </c>
      <c r="Y3004">
        <v>0</v>
      </c>
      <c r="Z3004">
        <v>123</v>
      </c>
      <c r="AA3004">
        <f t="shared" si="92"/>
        <v>41</v>
      </c>
    </row>
    <row r="3005" spans="1:27" x14ac:dyDescent="0.25">
      <c r="A3005" t="s">
        <v>2939</v>
      </c>
      <c r="B3005">
        <v>2007</v>
      </c>
      <c r="C3005" t="str">
        <f t="shared" si="93"/>
        <v>Post Drug Era 2007-2012</v>
      </c>
      <c r="D3005" t="s">
        <v>19</v>
      </c>
      <c r="E3005">
        <v>176</v>
      </c>
      <c r="F3005">
        <v>20</v>
      </c>
      <c r="G3005">
        <v>5</v>
      </c>
      <c r="H3005">
        <v>18</v>
      </c>
      <c r="I3005">
        <v>25</v>
      </c>
      <c r="J3005">
        <v>3</v>
      </c>
      <c r="K3005">
        <v>4</v>
      </c>
      <c r="L3005">
        <v>3</v>
      </c>
      <c r="M3005">
        <v>0</v>
      </c>
      <c r="Q3005">
        <v>36</v>
      </c>
      <c r="R3005">
        <v>4.25</v>
      </c>
      <c r="X3005">
        <v>26</v>
      </c>
      <c r="Z3005">
        <v>127</v>
      </c>
      <c r="AA3005">
        <f t="shared" si="92"/>
        <v>42.333333333333336</v>
      </c>
    </row>
    <row r="3006" spans="1:27" x14ac:dyDescent="0.25">
      <c r="A3006" t="s">
        <v>2162</v>
      </c>
      <c r="B3006">
        <v>1971</v>
      </c>
      <c r="C3006" t="str">
        <f t="shared" si="93"/>
        <v>Pre-Drug 1970-1991</v>
      </c>
      <c r="D3006" t="s">
        <v>18</v>
      </c>
      <c r="E3006">
        <v>176</v>
      </c>
      <c r="F3006">
        <v>17</v>
      </c>
      <c r="G3006">
        <v>7</v>
      </c>
      <c r="H3006">
        <v>18</v>
      </c>
      <c r="I3006">
        <v>44</v>
      </c>
      <c r="J3006">
        <v>1</v>
      </c>
      <c r="K3006">
        <v>1</v>
      </c>
      <c r="L3006">
        <v>1</v>
      </c>
      <c r="M3006">
        <v>0</v>
      </c>
      <c r="Q3006">
        <v>32</v>
      </c>
      <c r="R3006">
        <v>3.56</v>
      </c>
      <c r="X3006">
        <v>16</v>
      </c>
      <c r="Y3006">
        <v>0.21</v>
      </c>
      <c r="Z3006">
        <v>129</v>
      </c>
      <c r="AA3006">
        <f t="shared" si="92"/>
        <v>43</v>
      </c>
    </row>
    <row r="3007" spans="1:27" x14ac:dyDescent="0.25">
      <c r="A3007" t="s">
        <v>416</v>
      </c>
      <c r="B3007">
        <v>2007</v>
      </c>
      <c r="C3007" t="str">
        <f t="shared" si="93"/>
        <v>Post Drug Era 2007-2012</v>
      </c>
      <c r="D3007" t="s">
        <v>18</v>
      </c>
      <c r="E3007">
        <v>176</v>
      </c>
      <c r="F3007">
        <v>12</v>
      </c>
      <c r="G3007">
        <v>2</v>
      </c>
      <c r="H3007">
        <v>22</v>
      </c>
      <c r="I3007">
        <v>36</v>
      </c>
      <c r="J3007">
        <v>4</v>
      </c>
      <c r="K3007">
        <v>3</v>
      </c>
      <c r="L3007">
        <v>2</v>
      </c>
      <c r="M3007">
        <v>1</v>
      </c>
      <c r="Q3007">
        <v>28</v>
      </c>
      <c r="R3007">
        <v>2.5099999999999998</v>
      </c>
      <c r="X3007">
        <v>17</v>
      </c>
      <c r="Z3007">
        <v>129</v>
      </c>
      <c r="AA3007">
        <f t="shared" si="92"/>
        <v>43</v>
      </c>
    </row>
    <row r="3008" spans="1:27" x14ac:dyDescent="0.25">
      <c r="A3008" t="s">
        <v>2852</v>
      </c>
      <c r="B3008">
        <v>1983</v>
      </c>
      <c r="C3008" t="str">
        <f t="shared" si="93"/>
        <v>Pre-Drug 1970-1991</v>
      </c>
      <c r="D3008" t="s">
        <v>19</v>
      </c>
      <c r="E3008">
        <v>176</v>
      </c>
      <c r="F3008">
        <v>18</v>
      </c>
      <c r="G3008">
        <v>2</v>
      </c>
      <c r="H3008">
        <v>13</v>
      </c>
      <c r="I3008">
        <v>30</v>
      </c>
      <c r="J3008">
        <v>3</v>
      </c>
      <c r="K3008">
        <v>0</v>
      </c>
      <c r="L3008">
        <v>0</v>
      </c>
      <c r="M3008">
        <v>0</v>
      </c>
      <c r="Q3008">
        <v>36</v>
      </c>
      <c r="R3008">
        <v>3.68</v>
      </c>
      <c r="X3008">
        <v>28</v>
      </c>
      <c r="Y3008">
        <v>0.22</v>
      </c>
      <c r="Z3008">
        <v>132</v>
      </c>
      <c r="AA3008">
        <f t="shared" si="92"/>
        <v>44</v>
      </c>
    </row>
    <row r="3009" spans="1:27" x14ac:dyDescent="0.25">
      <c r="A3009" t="s">
        <v>706</v>
      </c>
      <c r="B3009">
        <v>2007</v>
      </c>
      <c r="C3009" t="str">
        <f t="shared" si="93"/>
        <v>Post Drug Era 2007-2012</v>
      </c>
      <c r="D3009" t="s">
        <v>19</v>
      </c>
      <c r="E3009">
        <v>176</v>
      </c>
      <c r="F3009">
        <v>10</v>
      </c>
      <c r="G3009">
        <v>4</v>
      </c>
      <c r="H3009">
        <v>17</v>
      </c>
      <c r="I3009">
        <v>41</v>
      </c>
      <c r="J3009">
        <v>1</v>
      </c>
      <c r="K3009">
        <v>0</v>
      </c>
      <c r="L3009">
        <v>2</v>
      </c>
      <c r="M3009">
        <v>0</v>
      </c>
      <c r="Q3009">
        <v>28</v>
      </c>
      <c r="R3009">
        <v>2.0499999999999998</v>
      </c>
      <c r="X3009">
        <v>27</v>
      </c>
      <c r="Z3009">
        <v>132</v>
      </c>
      <c r="AA3009">
        <f t="shared" si="92"/>
        <v>44</v>
      </c>
    </row>
    <row r="3010" spans="1:27" x14ac:dyDescent="0.25">
      <c r="A3010" t="s">
        <v>1082</v>
      </c>
      <c r="B3010">
        <v>2004</v>
      </c>
      <c r="C3010" t="str">
        <f t="shared" si="93"/>
        <v>Drug Era 1992-2006</v>
      </c>
      <c r="D3010" t="s">
        <v>19</v>
      </c>
      <c r="E3010">
        <v>176</v>
      </c>
      <c r="F3010">
        <v>14</v>
      </c>
      <c r="G3010">
        <v>8</v>
      </c>
      <c r="H3010">
        <v>14</v>
      </c>
      <c r="I3010">
        <v>45</v>
      </c>
      <c r="J3010">
        <v>0</v>
      </c>
      <c r="K3010">
        <v>0</v>
      </c>
      <c r="L3010">
        <v>1</v>
      </c>
      <c r="M3010">
        <v>0</v>
      </c>
      <c r="Q3010">
        <v>31</v>
      </c>
      <c r="R3010">
        <v>2.78</v>
      </c>
      <c r="X3010">
        <v>8</v>
      </c>
      <c r="Y3010">
        <v>0.19</v>
      </c>
      <c r="Z3010">
        <v>136</v>
      </c>
      <c r="AA3010">
        <f t="shared" ref="AA3010:AA3073" si="94">Z3010/3</f>
        <v>45.333333333333336</v>
      </c>
    </row>
    <row r="3011" spans="1:27" x14ac:dyDescent="0.25">
      <c r="A3011" t="s">
        <v>1411</v>
      </c>
      <c r="B3011">
        <v>1982</v>
      </c>
      <c r="C3011" t="str">
        <f t="shared" ref="C3011:C3074" si="95">IF(B3011&lt;1997,"Pre-Drug 1970-1991",IF(B3011&lt;=2006,"Drug Era 1992-2006","Post Drug Era 2007-2012"))</f>
        <v>Pre-Drug 1970-1991</v>
      </c>
      <c r="D3011" t="s">
        <v>19</v>
      </c>
      <c r="E3011">
        <v>177</v>
      </c>
      <c r="F3011">
        <v>21</v>
      </c>
      <c r="G3011">
        <v>6</v>
      </c>
      <c r="H3011">
        <v>26</v>
      </c>
      <c r="I3011">
        <v>18</v>
      </c>
      <c r="J3011">
        <v>1</v>
      </c>
      <c r="K3011">
        <v>3</v>
      </c>
      <c r="L3011">
        <v>1</v>
      </c>
      <c r="M3011">
        <v>0</v>
      </c>
      <c r="Q3011">
        <v>44</v>
      </c>
      <c r="R3011">
        <v>5.1100000000000003</v>
      </c>
      <c r="X3011">
        <v>25</v>
      </c>
      <c r="Y3011">
        <v>0.3</v>
      </c>
      <c r="Z3011">
        <v>111</v>
      </c>
      <c r="AA3011">
        <f t="shared" si="94"/>
        <v>37</v>
      </c>
    </row>
    <row r="3012" spans="1:27" x14ac:dyDescent="0.25">
      <c r="A3012" t="s">
        <v>3112</v>
      </c>
      <c r="B3012">
        <v>1987</v>
      </c>
      <c r="C3012" t="str">
        <f t="shared" si="95"/>
        <v>Pre-Drug 1970-1991</v>
      </c>
      <c r="D3012" t="s">
        <v>19</v>
      </c>
      <c r="E3012">
        <v>177</v>
      </c>
      <c r="F3012">
        <v>29</v>
      </c>
      <c r="G3012">
        <v>6</v>
      </c>
      <c r="H3012">
        <v>15</v>
      </c>
      <c r="I3012">
        <v>15</v>
      </c>
      <c r="J3012">
        <v>0</v>
      </c>
      <c r="K3012">
        <v>2</v>
      </c>
      <c r="L3012">
        <v>1</v>
      </c>
      <c r="M3012">
        <v>1</v>
      </c>
      <c r="Q3012">
        <v>53</v>
      </c>
      <c r="R3012">
        <v>7.05</v>
      </c>
      <c r="X3012">
        <v>25</v>
      </c>
      <c r="Y3012">
        <v>0.33</v>
      </c>
      <c r="Z3012">
        <v>111</v>
      </c>
      <c r="AA3012">
        <f t="shared" si="94"/>
        <v>37</v>
      </c>
    </row>
    <row r="3013" spans="1:27" x14ac:dyDescent="0.25">
      <c r="A3013" t="s">
        <v>929</v>
      </c>
      <c r="B3013">
        <v>1978</v>
      </c>
      <c r="C3013" t="str">
        <f t="shared" si="95"/>
        <v>Pre-Drug 1970-1991</v>
      </c>
      <c r="D3013" t="s">
        <v>19</v>
      </c>
      <c r="E3013">
        <v>177</v>
      </c>
      <c r="F3013">
        <v>13</v>
      </c>
      <c r="G3013">
        <v>1</v>
      </c>
      <c r="H3013">
        <v>21</v>
      </c>
      <c r="I3013">
        <v>18</v>
      </c>
      <c r="J3013">
        <v>4</v>
      </c>
      <c r="K3013">
        <v>1</v>
      </c>
      <c r="L3013">
        <v>1</v>
      </c>
      <c r="M3013">
        <v>1</v>
      </c>
      <c r="Q3013">
        <v>48</v>
      </c>
      <c r="R3013">
        <v>3.13</v>
      </c>
      <c r="X3013">
        <v>35</v>
      </c>
      <c r="Y3013">
        <v>0.32</v>
      </c>
      <c r="Z3013">
        <v>112</v>
      </c>
      <c r="AA3013">
        <f t="shared" si="94"/>
        <v>37.333333333333336</v>
      </c>
    </row>
    <row r="3014" spans="1:27" x14ac:dyDescent="0.25">
      <c r="A3014" t="s">
        <v>1756</v>
      </c>
      <c r="B3014">
        <v>2006</v>
      </c>
      <c r="C3014" t="str">
        <f t="shared" si="95"/>
        <v>Drug Era 1992-2006</v>
      </c>
      <c r="D3014" t="s">
        <v>18</v>
      </c>
      <c r="E3014">
        <v>177</v>
      </c>
      <c r="F3014">
        <v>31</v>
      </c>
      <c r="G3014">
        <v>8</v>
      </c>
      <c r="H3014">
        <v>16</v>
      </c>
      <c r="I3014">
        <v>28</v>
      </c>
      <c r="J3014">
        <v>1</v>
      </c>
      <c r="K3014">
        <v>2</v>
      </c>
      <c r="L3014">
        <v>1</v>
      </c>
      <c r="M3014">
        <v>1</v>
      </c>
      <c r="Q3014">
        <v>48</v>
      </c>
      <c r="R3014">
        <v>7.47</v>
      </c>
      <c r="X3014">
        <v>29</v>
      </c>
      <c r="Z3014">
        <v>112</v>
      </c>
      <c r="AA3014">
        <f t="shared" si="94"/>
        <v>37.333333333333336</v>
      </c>
    </row>
    <row r="3015" spans="1:27" x14ac:dyDescent="0.25">
      <c r="A3015" t="s">
        <v>1071</v>
      </c>
      <c r="B3015">
        <v>1971</v>
      </c>
      <c r="C3015" t="str">
        <f t="shared" si="95"/>
        <v>Pre-Drug 1970-1991</v>
      </c>
      <c r="D3015" t="s">
        <v>18</v>
      </c>
      <c r="E3015">
        <v>177</v>
      </c>
      <c r="F3015">
        <v>20</v>
      </c>
      <c r="G3015">
        <v>4</v>
      </c>
      <c r="H3015">
        <v>20</v>
      </c>
      <c r="I3015">
        <v>29</v>
      </c>
      <c r="J3015">
        <v>1</v>
      </c>
      <c r="K3015">
        <v>4</v>
      </c>
      <c r="L3015">
        <v>2</v>
      </c>
      <c r="M3015">
        <v>0</v>
      </c>
      <c r="Q3015">
        <v>44</v>
      </c>
      <c r="R3015">
        <v>4.78</v>
      </c>
      <c r="X3015">
        <v>32</v>
      </c>
      <c r="Y3015">
        <v>0.28000000000000003</v>
      </c>
      <c r="Z3015">
        <v>113</v>
      </c>
      <c r="AA3015">
        <f t="shared" si="94"/>
        <v>37.666666666666664</v>
      </c>
    </row>
    <row r="3016" spans="1:27" x14ac:dyDescent="0.25">
      <c r="A3016" t="s">
        <v>2177</v>
      </c>
      <c r="B3016">
        <v>2012</v>
      </c>
      <c r="C3016" t="str">
        <f t="shared" si="95"/>
        <v>Post Drug Era 2007-2012</v>
      </c>
      <c r="D3016" t="s">
        <v>19</v>
      </c>
      <c r="E3016">
        <v>177</v>
      </c>
      <c r="F3016">
        <v>23</v>
      </c>
      <c r="G3016">
        <v>3</v>
      </c>
      <c r="H3016">
        <v>15</v>
      </c>
      <c r="I3016">
        <v>25</v>
      </c>
      <c r="J3016">
        <v>1</v>
      </c>
      <c r="K3016">
        <v>5</v>
      </c>
      <c r="L3016">
        <v>2</v>
      </c>
      <c r="M3016">
        <v>2</v>
      </c>
      <c r="Q3016">
        <v>47</v>
      </c>
      <c r="R3016">
        <v>5.45</v>
      </c>
      <c r="X3016">
        <v>21</v>
      </c>
      <c r="Z3016">
        <v>114</v>
      </c>
      <c r="AA3016">
        <f t="shared" si="94"/>
        <v>38</v>
      </c>
    </row>
    <row r="3017" spans="1:27" x14ac:dyDescent="0.25">
      <c r="A3017" t="s">
        <v>2997</v>
      </c>
      <c r="B3017">
        <v>1974</v>
      </c>
      <c r="C3017" t="str">
        <f t="shared" si="95"/>
        <v>Pre-Drug 1970-1991</v>
      </c>
      <c r="D3017" t="s">
        <v>18</v>
      </c>
      <c r="E3017">
        <v>177</v>
      </c>
      <c r="F3017">
        <v>17</v>
      </c>
      <c r="G3017">
        <v>3</v>
      </c>
      <c r="H3017">
        <v>26</v>
      </c>
      <c r="I3017">
        <v>23</v>
      </c>
      <c r="J3017">
        <v>8</v>
      </c>
      <c r="K3017">
        <v>3</v>
      </c>
      <c r="L3017">
        <v>2</v>
      </c>
      <c r="M3017">
        <v>0</v>
      </c>
      <c r="Q3017">
        <v>39</v>
      </c>
      <c r="R3017">
        <v>3.99</v>
      </c>
      <c r="X3017">
        <v>21</v>
      </c>
      <c r="Y3017">
        <v>0.27</v>
      </c>
      <c r="Z3017">
        <v>115</v>
      </c>
      <c r="AA3017">
        <f t="shared" si="94"/>
        <v>38.333333333333336</v>
      </c>
    </row>
    <row r="3018" spans="1:27" x14ac:dyDescent="0.25">
      <c r="A3018" t="s">
        <v>1976</v>
      </c>
      <c r="B3018">
        <v>1994</v>
      </c>
      <c r="C3018" t="str">
        <f t="shared" si="95"/>
        <v>Pre-Drug 1970-1991</v>
      </c>
      <c r="D3018" t="s">
        <v>18</v>
      </c>
      <c r="E3018">
        <v>177</v>
      </c>
      <c r="F3018">
        <v>23</v>
      </c>
      <c r="G3018">
        <v>6</v>
      </c>
      <c r="H3018">
        <v>15</v>
      </c>
      <c r="I3018">
        <v>30</v>
      </c>
      <c r="J3018">
        <v>3</v>
      </c>
      <c r="K3018">
        <v>0</v>
      </c>
      <c r="L3018">
        <v>1</v>
      </c>
      <c r="M3018">
        <v>1</v>
      </c>
      <c r="Q3018">
        <v>51</v>
      </c>
      <c r="R3018">
        <v>5.4</v>
      </c>
      <c r="X3018">
        <v>29</v>
      </c>
      <c r="Y3018">
        <v>0.3</v>
      </c>
      <c r="Z3018">
        <v>115</v>
      </c>
      <c r="AA3018">
        <f t="shared" si="94"/>
        <v>38.333333333333336</v>
      </c>
    </row>
    <row r="3019" spans="1:27" x14ac:dyDescent="0.25">
      <c r="A3019" t="s">
        <v>1076</v>
      </c>
      <c r="B3019">
        <v>1992</v>
      </c>
      <c r="C3019" t="str">
        <f t="shared" si="95"/>
        <v>Pre-Drug 1970-1991</v>
      </c>
      <c r="D3019" t="s">
        <v>19</v>
      </c>
      <c r="E3019">
        <v>177</v>
      </c>
      <c r="F3019">
        <v>25</v>
      </c>
      <c r="G3019">
        <v>4</v>
      </c>
      <c r="H3019">
        <v>22</v>
      </c>
      <c r="I3019">
        <v>15</v>
      </c>
      <c r="J3019">
        <v>4</v>
      </c>
      <c r="K3019">
        <v>0</v>
      </c>
      <c r="L3019">
        <v>0</v>
      </c>
      <c r="M3019">
        <v>1</v>
      </c>
      <c r="Q3019">
        <v>48</v>
      </c>
      <c r="R3019">
        <v>5.82</v>
      </c>
      <c r="X3019">
        <v>17</v>
      </c>
      <c r="Y3019">
        <v>0.32</v>
      </c>
      <c r="Z3019">
        <v>116</v>
      </c>
      <c r="AA3019">
        <f t="shared" si="94"/>
        <v>38.666666666666664</v>
      </c>
    </row>
    <row r="3020" spans="1:27" x14ac:dyDescent="0.25">
      <c r="A3020" t="s">
        <v>3047</v>
      </c>
      <c r="B3020">
        <v>1985</v>
      </c>
      <c r="C3020" t="str">
        <f t="shared" si="95"/>
        <v>Pre-Drug 1970-1991</v>
      </c>
      <c r="D3020" t="s">
        <v>19</v>
      </c>
      <c r="E3020">
        <v>177</v>
      </c>
      <c r="F3020">
        <v>21</v>
      </c>
      <c r="G3020">
        <v>6</v>
      </c>
      <c r="H3020">
        <v>14</v>
      </c>
      <c r="I3020">
        <v>20</v>
      </c>
      <c r="J3020">
        <v>2</v>
      </c>
      <c r="K3020">
        <v>2</v>
      </c>
      <c r="L3020">
        <v>0</v>
      </c>
      <c r="M3020">
        <v>0</v>
      </c>
      <c r="Q3020">
        <v>51</v>
      </c>
      <c r="R3020">
        <v>4.8499999999999996</v>
      </c>
      <c r="X3020">
        <v>16</v>
      </c>
      <c r="Y3020">
        <v>0.31</v>
      </c>
      <c r="Z3020">
        <v>117</v>
      </c>
      <c r="AA3020">
        <f t="shared" si="94"/>
        <v>39</v>
      </c>
    </row>
    <row r="3021" spans="1:27" x14ac:dyDescent="0.25">
      <c r="A3021" t="s">
        <v>180</v>
      </c>
      <c r="B3021">
        <v>1984</v>
      </c>
      <c r="C3021" t="str">
        <f t="shared" si="95"/>
        <v>Pre-Drug 1970-1991</v>
      </c>
      <c r="D3021" t="s">
        <v>19</v>
      </c>
      <c r="E3021">
        <v>177</v>
      </c>
      <c r="F3021">
        <v>20</v>
      </c>
      <c r="G3021">
        <v>3</v>
      </c>
      <c r="H3021">
        <v>19</v>
      </c>
      <c r="I3021">
        <v>18</v>
      </c>
      <c r="J3021">
        <v>1</v>
      </c>
      <c r="K3021">
        <v>0</v>
      </c>
      <c r="L3021">
        <v>0</v>
      </c>
      <c r="M3021">
        <v>0</v>
      </c>
      <c r="Q3021">
        <v>48</v>
      </c>
      <c r="R3021">
        <v>4.58</v>
      </c>
      <c r="X3021">
        <v>18</v>
      </c>
      <c r="Y3021">
        <v>0.31</v>
      </c>
      <c r="Z3021">
        <v>118</v>
      </c>
      <c r="AA3021">
        <f t="shared" si="94"/>
        <v>39.333333333333336</v>
      </c>
    </row>
    <row r="3022" spans="1:27" x14ac:dyDescent="0.25">
      <c r="A3022" t="s">
        <v>2570</v>
      </c>
      <c r="B3022">
        <v>1986</v>
      </c>
      <c r="C3022" t="str">
        <f t="shared" si="95"/>
        <v>Pre-Drug 1970-1991</v>
      </c>
      <c r="D3022" t="s">
        <v>19</v>
      </c>
      <c r="E3022">
        <v>177</v>
      </c>
      <c r="F3022">
        <v>16</v>
      </c>
      <c r="G3022">
        <v>1</v>
      </c>
      <c r="H3022">
        <v>22</v>
      </c>
      <c r="I3022">
        <v>36</v>
      </c>
      <c r="J3022">
        <v>1</v>
      </c>
      <c r="K3022">
        <v>5</v>
      </c>
      <c r="L3022">
        <v>2</v>
      </c>
      <c r="M3022">
        <v>0</v>
      </c>
      <c r="Q3022">
        <v>38</v>
      </c>
      <c r="R3022">
        <v>3.66</v>
      </c>
      <c r="X3022">
        <v>20</v>
      </c>
      <c r="Y3022">
        <v>0.25</v>
      </c>
      <c r="Z3022">
        <v>118</v>
      </c>
      <c r="AA3022">
        <f t="shared" si="94"/>
        <v>39.333333333333336</v>
      </c>
    </row>
    <row r="3023" spans="1:27" x14ac:dyDescent="0.25">
      <c r="A3023" t="s">
        <v>3124</v>
      </c>
      <c r="B3023">
        <v>1986</v>
      </c>
      <c r="C3023" t="str">
        <f t="shared" si="95"/>
        <v>Pre-Drug 1970-1991</v>
      </c>
      <c r="D3023" t="s">
        <v>19</v>
      </c>
      <c r="E3023">
        <v>177</v>
      </c>
      <c r="F3023">
        <v>22</v>
      </c>
      <c r="G3023">
        <v>1</v>
      </c>
      <c r="H3023">
        <v>21</v>
      </c>
      <c r="I3023">
        <v>23</v>
      </c>
      <c r="J3023">
        <v>0</v>
      </c>
      <c r="K3023">
        <v>2</v>
      </c>
      <c r="L3023">
        <v>0</v>
      </c>
      <c r="M3023">
        <v>0</v>
      </c>
      <c r="Q3023">
        <v>44</v>
      </c>
      <c r="R3023">
        <v>5.03</v>
      </c>
      <c r="X3023">
        <v>18</v>
      </c>
      <c r="Y3023">
        <v>0.28000000000000003</v>
      </c>
      <c r="Z3023">
        <v>118</v>
      </c>
      <c r="AA3023">
        <f t="shared" si="94"/>
        <v>39.333333333333336</v>
      </c>
    </row>
    <row r="3024" spans="1:27" x14ac:dyDescent="0.25">
      <c r="A3024" t="s">
        <v>1476</v>
      </c>
      <c r="B3024">
        <v>2005</v>
      </c>
      <c r="C3024" t="str">
        <f t="shared" si="95"/>
        <v>Drug Era 1992-2006</v>
      </c>
      <c r="D3024" t="s">
        <v>18</v>
      </c>
      <c r="E3024">
        <v>177</v>
      </c>
      <c r="F3024">
        <v>15</v>
      </c>
      <c r="G3024">
        <v>4</v>
      </c>
      <c r="H3024">
        <v>16</v>
      </c>
      <c r="I3024">
        <v>23</v>
      </c>
      <c r="J3024">
        <v>0</v>
      </c>
      <c r="K3024">
        <v>1</v>
      </c>
      <c r="L3024">
        <v>3</v>
      </c>
      <c r="M3024">
        <v>0</v>
      </c>
      <c r="Q3024">
        <v>46</v>
      </c>
      <c r="R3024">
        <v>3.38</v>
      </c>
      <c r="X3024">
        <v>17</v>
      </c>
      <c r="Z3024">
        <v>120</v>
      </c>
      <c r="AA3024">
        <f t="shared" si="94"/>
        <v>40</v>
      </c>
    </row>
    <row r="3025" spans="1:27" x14ac:dyDescent="0.25">
      <c r="A3025" t="s">
        <v>3026</v>
      </c>
      <c r="B3025">
        <v>2012</v>
      </c>
      <c r="C3025" t="str">
        <f t="shared" si="95"/>
        <v>Post Drug Era 2007-2012</v>
      </c>
      <c r="D3025" t="s">
        <v>18</v>
      </c>
      <c r="E3025">
        <v>177</v>
      </c>
      <c r="F3025">
        <v>25</v>
      </c>
      <c r="G3025">
        <v>5</v>
      </c>
      <c r="H3025">
        <v>14</v>
      </c>
      <c r="I3025">
        <v>35</v>
      </c>
      <c r="J3025">
        <v>1</v>
      </c>
      <c r="K3025">
        <v>1</v>
      </c>
      <c r="L3025">
        <v>1</v>
      </c>
      <c r="M3025">
        <v>1</v>
      </c>
      <c r="Q3025">
        <v>45</v>
      </c>
      <c r="R3025">
        <v>5.58</v>
      </c>
      <c r="X3025">
        <v>30</v>
      </c>
      <c r="Z3025">
        <v>121</v>
      </c>
      <c r="AA3025">
        <f t="shared" si="94"/>
        <v>40.333333333333336</v>
      </c>
    </row>
    <row r="3026" spans="1:27" x14ac:dyDescent="0.25">
      <c r="A3026" t="s">
        <v>2476</v>
      </c>
      <c r="B3026">
        <v>1975</v>
      </c>
      <c r="C3026" t="str">
        <f t="shared" si="95"/>
        <v>Pre-Drug 1970-1991</v>
      </c>
      <c r="D3026" t="s">
        <v>18</v>
      </c>
      <c r="E3026">
        <v>177</v>
      </c>
      <c r="F3026">
        <v>19</v>
      </c>
      <c r="G3026">
        <v>2</v>
      </c>
      <c r="H3026">
        <v>22</v>
      </c>
      <c r="I3026">
        <v>26</v>
      </c>
      <c r="J3026">
        <v>0</v>
      </c>
      <c r="K3026">
        <v>1</v>
      </c>
      <c r="L3026">
        <v>1</v>
      </c>
      <c r="M3026">
        <v>0</v>
      </c>
      <c r="Q3026">
        <v>37</v>
      </c>
      <c r="R3026">
        <v>4.2</v>
      </c>
      <c r="X3026">
        <v>18</v>
      </c>
      <c r="Y3026">
        <v>0.24</v>
      </c>
      <c r="Z3026">
        <v>122</v>
      </c>
      <c r="AA3026">
        <f t="shared" si="94"/>
        <v>40.666666666666664</v>
      </c>
    </row>
    <row r="3027" spans="1:27" x14ac:dyDescent="0.25">
      <c r="A3027" t="s">
        <v>1266</v>
      </c>
      <c r="B3027">
        <v>1986</v>
      </c>
      <c r="C3027" t="str">
        <f t="shared" si="95"/>
        <v>Pre-Drug 1970-1991</v>
      </c>
      <c r="D3027" t="s">
        <v>19</v>
      </c>
      <c r="E3027">
        <v>177</v>
      </c>
      <c r="F3027">
        <v>23</v>
      </c>
      <c r="G3027">
        <v>5</v>
      </c>
      <c r="H3027">
        <v>9</v>
      </c>
      <c r="I3027">
        <v>37</v>
      </c>
      <c r="J3027">
        <v>2</v>
      </c>
      <c r="K3027">
        <v>0</v>
      </c>
      <c r="L3027">
        <v>0</v>
      </c>
      <c r="M3027">
        <v>0</v>
      </c>
      <c r="Q3027">
        <v>44</v>
      </c>
      <c r="R3027">
        <v>5.09</v>
      </c>
      <c r="X3027">
        <v>26</v>
      </c>
      <c r="Y3027">
        <v>0.26</v>
      </c>
      <c r="Z3027">
        <v>122</v>
      </c>
      <c r="AA3027">
        <f t="shared" si="94"/>
        <v>40.666666666666664</v>
      </c>
    </row>
    <row r="3028" spans="1:27" x14ac:dyDescent="0.25">
      <c r="A3028" t="s">
        <v>1086</v>
      </c>
      <c r="B3028">
        <v>1988</v>
      </c>
      <c r="C3028" t="str">
        <f t="shared" si="95"/>
        <v>Pre-Drug 1970-1991</v>
      </c>
      <c r="D3028" t="s">
        <v>19</v>
      </c>
      <c r="E3028">
        <v>177</v>
      </c>
      <c r="F3028">
        <v>21</v>
      </c>
      <c r="G3028">
        <v>2</v>
      </c>
      <c r="H3028">
        <v>14</v>
      </c>
      <c r="I3028">
        <v>15</v>
      </c>
      <c r="J3028">
        <v>0</v>
      </c>
      <c r="K3028">
        <v>2</v>
      </c>
      <c r="L3028">
        <v>1</v>
      </c>
      <c r="M3028">
        <v>0</v>
      </c>
      <c r="Q3028">
        <v>49</v>
      </c>
      <c r="R3028">
        <v>4.6500000000000004</v>
      </c>
      <c r="X3028">
        <v>19</v>
      </c>
      <c r="Y3028">
        <v>0.3</v>
      </c>
      <c r="Z3028">
        <v>122</v>
      </c>
      <c r="AA3028">
        <f t="shared" si="94"/>
        <v>40.666666666666664</v>
      </c>
    </row>
    <row r="3029" spans="1:27" x14ac:dyDescent="0.25">
      <c r="A3029" t="s">
        <v>1041</v>
      </c>
      <c r="B3029">
        <v>2004</v>
      </c>
      <c r="C3029" t="str">
        <f t="shared" si="95"/>
        <v>Drug Era 1992-2006</v>
      </c>
      <c r="D3029" t="s">
        <v>18</v>
      </c>
      <c r="E3029">
        <v>177</v>
      </c>
      <c r="F3029">
        <v>24</v>
      </c>
      <c r="G3029">
        <v>8</v>
      </c>
      <c r="H3029">
        <v>13</v>
      </c>
      <c r="I3029">
        <v>26</v>
      </c>
      <c r="J3029">
        <v>0</v>
      </c>
      <c r="K3029">
        <v>2</v>
      </c>
      <c r="L3029">
        <v>3</v>
      </c>
      <c r="M3029">
        <v>0</v>
      </c>
      <c r="Q3029">
        <v>43</v>
      </c>
      <c r="R3029">
        <v>5.31</v>
      </c>
      <c r="X3029">
        <v>34</v>
      </c>
      <c r="Y3029">
        <v>0.27</v>
      </c>
      <c r="Z3029">
        <v>122</v>
      </c>
      <c r="AA3029">
        <f t="shared" si="94"/>
        <v>40.666666666666664</v>
      </c>
    </row>
    <row r="3030" spans="1:27" x14ac:dyDescent="0.25">
      <c r="A3030" t="s">
        <v>922</v>
      </c>
      <c r="B3030">
        <v>1992</v>
      </c>
      <c r="C3030" t="str">
        <f t="shared" si="95"/>
        <v>Pre-Drug 1970-1991</v>
      </c>
      <c r="D3030" t="s">
        <v>19</v>
      </c>
      <c r="E3030">
        <v>177</v>
      </c>
      <c r="F3030">
        <v>24</v>
      </c>
      <c r="G3030">
        <v>5</v>
      </c>
      <c r="H3030">
        <v>19</v>
      </c>
      <c r="I3030">
        <v>31</v>
      </c>
      <c r="J3030">
        <v>0</v>
      </c>
      <c r="K3030">
        <v>2</v>
      </c>
      <c r="L3030">
        <v>0</v>
      </c>
      <c r="M3030">
        <v>1</v>
      </c>
      <c r="Q3030">
        <v>37</v>
      </c>
      <c r="R3030">
        <v>5.18</v>
      </c>
      <c r="X3030">
        <v>18</v>
      </c>
      <c r="Y3030">
        <v>0.23</v>
      </c>
      <c r="Z3030">
        <v>125</v>
      </c>
      <c r="AA3030">
        <f t="shared" si="94"/>
        <v>41.666666666666664</v>
      </c>
    </row>
    <row r="3031" spans="1:27" x14ac:dyDescent="0.25">
      <c r="A3031" t="s">
        <v>2375</v>
      </c>
      <c r="B3031">
        <v>1996</v>
      </c>
      <c r="C3031" t="str">
        <f t="shared" si="95"/>
        <v>Pre-Drug 1970-1991</v>
      </c>
      <c r="D3031" t="s">
        <v>19</v>
      </c>
      <c r="E3031">
        <v>177</v>
      </c>
      <c r="F3031">
        <v>18</v>
      </c>
      <c r="G3031">
        <v>7</v>
      </c>
      <c r="H3031">
        <v>25</v>
      </c>
      <c r="I3031">
        <v>29</v>
      </c>
      <c r="J3031">
        <v>0</v>
      </c>
      <c r="K3031">
        <v>1</v>
      </c>
      <c r="L3031">
        <v>0</v>
      </c>
      <c r="M3031">
        <v>0</v>
      </c>
      <c r="Q3031">
        <v>33</v>
      </c>
      <c r="R3031">
        <v>3.89</v>
      </c>
      <c r="X3031">
        <v>33</v>
      </c>
      <c r="Y3031">
        <v>0.18</v>
      </c>
      <c r="Z3031">
        <v>125</v>
      </c>
      <c r="AA3031">
        <f t="shared" si="94"/>
        <v>41.666666666666664</v>
      </c>
    </row>
    <row r="3032" spans="1:27" x14ac:dyDescent="0.25">
      <c r="A3032" t="s">
        <v>2175</v>
      </c>
      <c r="B3032">
        <v>2008</v>
      </c>
      <c r="C3032" t="str">
        <f t="shared" si="95"/>
        <v>Post Drug Era 2007-2012</v>
      </c>
      <c r="D3032" t="s">
        <v>18</v>
      </c>
      <c r="E3032">
        <v>177</v>
      </c>
      <c r="F3032">
        <v>16</v>
      </c>
      <c r="G3032">
        <v>5</v>
      </c>
      <c r="H3032">
        <v>22</v>
      </c>
      <c r="I3032">
        <v>42</v>
      </c>
      <c r="J3032">
        <v>0</v>
      </c>
      <c r="K3032">
        <v>2</v>
      </c>
      <c r="L3032">
        <v>1</v>
      </c>
      <c r="M3032">
        <v>0</v>
      </c>
      <c r="Q3032">
        <v>34</v>
      </c>
      <c r="R3032">
        <v>3.46</v>
      </c>
      <c r="X3032">
        <v>21</v>
      </c>
      <c r="Z3032">
        <v>125</v>
      </c>
      <c r="AA3032">
        <f t="shared" si="94"/>
        <v>41.666666666666664</v>
      </c>
    </row>
    <row r="3033" spans="1:27" x14ac:dyDescent="0.25">
      <c r="A3033" t="s">
        <v>2050</v>
      </c>
      <c r="B3033">
        <v>1971</v>
      </c>
      <c r="C3033" t="str">
        <f t="shared" si="95"/>
        <v>Pre-Drug 1970-1991</v>
      </c>
      <c r="D3033" t="s">
        <v>18</v>
      </c>
      <c r="E3033">
        <v>177</v>
      </c>
      <c r="F3033">
        <v>14</v>
      </c>
      <c r="G3033">
        <v>4</v>
      </c>
      <c r="H3033">
        <v>13</v>
      </c>
      <c r="I3033">
        <v>15</v>
      </c>
      <c r="J3033">
        <v>1</v>
      </c>
      <c r="K3033">
        <v>5</v>
      </c>
      <c r="L3033">
        <v>1</v>
      </c>
      <c r="M3033">
        <v>2</v>
      </c>
      <c r="Q3033">
        <v>42</v>
      </c>
      <c r="R3033">
        <v>3</v>
      </c>
      <c r="X3033">
        <v>8</v>
      </c>
      <c r="Y3033">
        <v>0.26</v>
      </c>
      <c r="Z3033">
        <v>126</v>
      </c>
      <c r="AA3033">
        <f t="shared" si="94"/>
        <v>42</v>
      </c>
    </row>
    <row r="3034" spans="1:27" x14ac:dyDescent="0.25">
      <c r="A3034" t="s">
        <v>2519</v>
      </c>
      <c r="B3034">
        <v>2005</v>
      </c>
      <c r="C3034" t="str">
        <f t="shared" si="95"/>
        <v>Drug Era 1992-2006</v>
      </c>
      <c r="D3034" t="s">
        <v>18</v>
      </c>
      <c r="E3034">
        <v>177</v>
      </c>
      <c r="F3034">
        <v>21</v>
      </c>
      <c r="G3034">
        <v>6</v>
      </c>
      <c r="H3034">
        <v>19</v>
      </c>
      <c r="I3034">
        <v>49</v>
      </c>
      <c r="J3034">
        <v>4</v>
      </c>
      <c r="K3034">
        <v>5</v>
      </c>
      <c r="L3034">
        <v>0</v>
      </c>
      <c r="M3034">
        <v>0</v>
      </c>
      <c r="Q3034">
        <v>34</v>
      </c>
      <c r="R3034">
        <v>4.5</v>
      </c>
      <c r="X3034">
        <v>39</v>
      </c>
      <c r="Z3034">
        <v>126</v>
      </c>
      <c r="AA3034">
        <f t="shared" si="94"/>
        <v>42</v>
      </c>
    </row>
    <row r="3035" spans="1:27" x14ac:dyDescent="0.25">
      <c r="A3035" t="s">
        <v>1522</v>
      </c>
      <c r="B3035">
        <v>1989</v>
      </c>
      <c r="C3035" t="str">
        <f t="shared" si="95"/>
        <v>Pre-Drug 1970-1991</v>
      </c>
      <c r="D3035" t="s">
        <v>18</v>
      </c>
      <c r="E3035">
        <v>177</v>
      </c>
      <c r="F3035">
        <v>19</v>
      </c>
      <c r="G3035">
        <v>5</v>
      </c>
      <c r="H3035">
        <v>18</v>
      </c>
      <c r="I3035">
        <v>18</v>
      </c>
      <c r="J3035">
        <v>3</v>
      </c>
      <c r="K3035">
        <v>0</v>
      </c>
      <c r="L3035">
        <v>1</v>
      </c>
      <c r="M3035">
        <v>2</v>
      </c>
      <c r="Q3035">
        <v>37</v>
      </c>
      <c r="R3035">
        <v>3.98</v>
      </c>
      <c r="X3035">
        <v>31</v>
      </c>
      <c r="Y3035">
        <v>0.23</v>
      </c>
      <c r="Z3035">
        <v>129</v>
      </c>
      <c r="AA3035">
        <f t="shared" si="94"/>
        <v>43</v>
      </c>
    </row>
    <row r="3036" spans="1:27" x14ac:dyDescent="0.25">
      <c r="A3036" t="s">
        <v>2526</v>
      </c>
      <c r="B3036">
        <v>1976</v>
      </c>
      <c r="C3036" t="str">
        <f t="shared" si="95"/>
        <v>Pre-Drug 1970-1991</v>
      </c>
      <c r="D3036" t="s">
        <v>18</v>
      </c>
      <c r="E3036">
        <v>177</v>
      </c>
      <c r="F3036">
        <v>10</v>
      </c>
      <c r="G3036">
        <v>1</v>
      </c>
      <c r="H3036">
        <v>12</v>
      </c>
      <c r="I3036">
        <v>20</v>
      </c>
      <c r="J3036">
        <v>3</v>
      </c>
      <c r="K3036">
        <v>1</v>
      </c>
      <c r="L3036">
        <v>1</v>
      </c>
      <c r="M3036">
        <v>0</v>
      </c>
      <c r="Q3036">
        <v>36</v>
      </c>
      <c r="R3036">
        <v>2.06</v>
      </c>
      <c r="X3036">
        <v>31</v>
      </c>
      <c r="Y3036">
        <v>0.22</v>
      </c>
      <c r="Z3036">
        <v>131</v>
      </c>
      <c r="AA3036">
        <f t="shared" si="94"/>
        <v>43.666666666666664</v>
      </c>
    </row>
    <row r="3037" spans="1:27" x14ac:dyDescent="0.25">
      <c r="A3037" t="s">
        <v>1506</v>
      </c>
      <c r="B3037">
        <v>2012</v>
      </c>
      <c r="C3037" t="str">
        <f t="shared" si="95"/>
        <v>Post Drug Era 2007-2012</v>
      </c>
      <c r="D3037" t="s">
        <v>18</v>
      </c>
      <c r="E3037">
        <v>177</v>
      </c>
      <c r="F3037">
        <v>12</v>
      </c>
      <c r="G3037">
        <v>3</v>
      </c>
      <c r="H3037">
        <v>12</v>
      </c>
      <c r="I3037">
        <v>44</v>
      </c>
      <c r="J3037">
        <v>0</v>
      </c>
      <c r="K3037">
        <v>1</v>
      </c>
      <c r="L3037">
        <v>0</v>
      </c>
      <c r="M3037">
        <v>0</v>
      </c>
      <c r="Q3037">
        <v>34</v>
      </c>
      <c r="R3037">
        <v>2.4700000000000002</v>
      </c>
      <c r="X3037">
        <v>39</v>
      </c>
      <c r="Z3037">
        <v>131</v>
      </c>
      <c r="AA3037">
        <f t="shared" si="94"/>
        <v>43.666666666666664</v>
      </c>
    </row>
    <row r="3038" spans="1:27" x14ac:dyDescent="0.25">
      <c r="A3038" t="s">
        <v>875</v>
      </c>
      <c r="B3038">
        <v>1991</v>
      </c>
      <c r="C3038" t="str">
        <f t="shared" si="95"/>
        <v>Pre-Drug 1970-1991</v>
      </c>
      <c r="D3038" t="s">
        <v>18</v>
      </c>
      <c r="E3038">
        <v>177</v>
      </c>
      <c r="F3038">
        <v>14</v>
      </c>
      <c r="G3038">
        <v>4</v>
      </c>
      <c r="H3038">
        <v>9</v>
      </c>
      <c r="I3038">
        <v>31</v>
      </c>
      <c r="J3038">
        <v>0</v>
      </c>
      <c r="K3038">
        <v>0</v>
      </c>
      <c r="L3038">
        <v>0</v>
      </c>
      <c r="M3038">
        <v>0</v>
      </c>
      <c r="Q3038">
        <v>36</v>
      </c>
      <c r="R3038">
        <v>2.86</v>
      </c>
      <c r="X3038">
        <v>10</v>
      </c>
      <c r="Y3038">
        <v>0.22</v>
      </c>
      <c r="Z3038">
        <v>132</v>
      </c>
      <c r="AA3038">
        <f t="shared" si="94"/>
        <v>44</v>
      </c>
    </row>
    <row r="3039" spans="1:27" x14ac:dyDescent="0.25">
      <c r="A3039" t="s">
        <v>2163</v>
      </c>
      <c r="B3039">
        <v>1973</v>
      </c>
      <c r="C3039" t="str">
        <f t="shared" si="95"/>
        <v>Pre-Drug 1970-1991</v>
      </c>
      <c r="D3039" t="s">
        <v>19</v>
      </c>
      <c r="E3039">
        <v>177</v>
      </c>
      <c r="F3039">
        <v>20</v>
      </c>
      <c r="G3039">
        <v>10</v>
      </c>
      <c r="H3039">
        <v>8</v>
      </c>
      <c r="I3039">
        <v>23</v>
      </c>
      <c r="J3039">
        <v>1</v>
      </c>
      <c r="K3039">
        <v>0</v>
      </c>
      <c r="L3039">
        <v>2</v>
      </c>
      <c r="M3039">
        <v>0</v>
      </c>
      <c r="Q3039">
        <v>36</v>
      </c>
      <c r="R3039">
        <v>4.03</v>
      </c>
      <c r="X3039">
        <v>29</v>
      </c>
      <c r="Y3039">
        <v>0.21</v>
      </c>
      <c r="Z3039">
        <v>134</v>
      </c>
      <c r="AA3039">
        <f t="shared" si="94"/>
        <v>44.666666666666664</v>
      </c>
    </row>
    <row r="3040" spans="1:27" x14ac:dyDescent="0.25">
      <c r="A3040" t="s">
        <v>1978</v>
      </c>
      <c r="B3040">
        <v>2000</v>
      </c>
      <c r="C3040" t="str">
        <f t="shared" si="95"/>
        <v>Drug Era 1992-2006</v>
      </c>
      <c r="D3040" t="s">
        <v>18</v>
      </c>
      <c r="E3040">
        <v>177</v>
      </c>
      <c r="F3040">
        <v>10</v>
      </c>
      <c r="G3040">
        <v>2</v>
      </c>
      <c r="H3040">
        <v>24</v>
      </c>
      <c r="I3040">
        <v>41</v>
      </c>
      <c r="J3040">
        <v>3</v>
      </c>
      <c r="K3040">
        <v>1</v>
      </c>
      <c r="L3040">
        <v>2</v>
      </c>
      <c r="M3040">
        <v>0</v>
      </c>
      <c r="Q3040">
        <v>24</v>
      </c>
      <c r="R3040">
        <v>1.99</v>
      </c>
      <c r="X3040">
        <v>22</v>
      </c>
      <c r="Y3040">
        <v>0</v>
      </c>
      <c r="Z3040">
        <v>136</v>
      </c>
      <c r="AA3040">
        <f t="shared" si="94"/>
        <v>45.333333333333336</v>
      </c>
    </row>
    <row r="3041" spans="1:27" x14ac:dyDescent="0.25">
      <c r="A3041" t="s">
        <v>611</v>
      </c>
      <c r="B3041">
        <v>2002</v>
      </c>
      <c r="C3041" t="str">
        <f t="shared" si="95"/>
        <v>Drug Era 1992-2006</v>
      </c>
      <c r="D3041" t="s">
        <v>19</v>
      </c>
      <c r="E3041">
        <v>177</v>
      </c>
      <c r="F3041">
        <v>9</v>
      </c>
      <c r="G3041">
        <v>2</v>
      </c>
      <c r="H3041">
        <v>13</v>
      </c>
      <c r="I3041">
        <v>41</v>
      </c>
      <c r="J3041">
        <v>1</v>
      </c>
      <c r="K3041">
        <v>1</v>
      </c>
      <c r="L3041">
        <v>2</v>
      </c>
      <c r="M3041">
        <v>0</v>
      </c>
      <c r="Q3041">
        <v>33</v>
      </c>
      <c r="R3041">
        <v>1.79</v>
      </c>
      <c r="X3041">
        <v>16</v>
      </c>
      <c r="Z3041">
        <v>136</v>
      </c>
      <c r="AA3041">
        <f t="shared" si="94"/>
        <v>45.333333333333336</v>
      </c>
    </row>
    <row r="3042" spans="1:27" x14ac:dyDescent="0.25">
      <c r="A3042" t="s">
        <v>517</v>
      </c>
      <c r="B3042">
        <v>1998</v>
      </c>
      <c r="C3042" t="str">
        <f t="shared" si="95"/>
        <v>Drug Era 1992-2006</v>
      </c>
      <c r="D3042" t="s">
        <v>19</v>
      </c>
      <c r="E3042">
        <v>178</v>
      </c>
      <c r="F3042">
        <v>27</v>
      </c>
      <c r="G3042">
        <v>5</v>
      </c>
      <c r="H3042">
        <v>25</v>
      </c>
      <c r="I3042">
        <v>41</v>
      </c>
      <c r="J3042">
        <v>0</v>
      </c>
      <c r="K3042">
        <v>5</v>
      </c>
      <c r="L3042">
        <v>0</v>
      </c>
      <c r="M3042">
        <v>0</v>
      </c>
      <c r="Q3042">
        <v>46</v>
      </c>
      <c r="R3042">
        <v>6.94</v>
      </c>
      <c r="X3042">
        <v>37</v>
      </c>
      <c r="Z3042">
        <v>105</v>
      </c>
      <c r="AA3042">
        <f t="shared" si="94"/>
        <v>35</v>
      </c>
    </row>
    <row r="3043" spans="1:27" x14ac:dyDescent="0.25">
      <c r="A3043" t="s">
        <v>1922</v>
      </c>
      <c r="B3043">
        <v>2000</v>
      </c>
      <c r="C3043" t="str">
        <f t="shared" si="95"/>
        <v>Drug Era 1992-2006</v>
      </c>
      <c r="D3043" t="s">
        <v>18</v>
      </c>
      <c r="E3043">
        <v>178</v>
      </c>
      <c r="F3043">
        <v>26</v>
      </c>
      <c r="G3043">
        <v>7</v>
      </c>
      <c r="H3043">
        <v>21</v>
      </c>
      <c r="I3043">
        <v>24</v>
      </c>
      <c r="J3043">
        <v>1</v>
      </c>
      <c r="K3043">
        <v>1</v>
      </c>
      <c r="L3043">
        <v>4</v>
      </c>
      <c r="M3043">
        <v>1</v>
      </c>
      <c r="Q3043">
        <v>55</v>
      </c>
      <c r="R3043">
        <v>6.62</v>
      </c>
      <c r="X3043">
        <v>23</v>
      </c>
      <c r="Y3043">
        <v>0</v>
      </c>
      <c r="Z3043">
        <v>106</v>
      </c>
      <c r="AA3043">
        <f t="shared" si="94"/>
        <v>35.333333333333336</v>
      </c>
    </row>
    <row r="3044" spans="1:27" x14ac:dyDescent="0.25">
      <c r="A3044" t="s">
        <v>257</v>
      </c>
      <c r="B3044">
        <v>2008</v>
      </c>
      <c r="C3044" t="str">
        <f t="shared" si="95"/>
        <v>Post Drug Era 2007-2012</v>
      </c>
      <c r="D3044" t="s">
        <v>19</v>
      </c>
      <c r="E3044">
        <v>178</v>
      </c>
      <c r="F3044">
        <v>20</v>
      </c>
      <c r="G3044">
        <v>3</v>
      </c>
      <c r="H3044">
        <v>19</v>
      </c>
      <c r="I3044">
        <v>25</v>
      </c>
      <c r="J3044">
        <v>2</v>
      </c>
      <c r="K3044">
        <v>4</v>
      </c>
      <c r="L3044">
        <v>3</v>
      </c>
      <c r="M3044">
        <v>0</v>
      </c>
      <c r="Q3044">
        <v>48</v>
      </c>
      <c r="R3044">
        <v>4.91</v>
      </c>
      <c r="X3044">
        <v>27</v>
      </c>
      <c r="Z3044">
        <v>110</v>
      </c>
      <c r="AA3044">
        <f t="shared" si="94"/>
        <v>36.666666666666664</v>
      </c>
    </row>
    <row r="3045" spans="1:27" x14ac:dyDescent="0.25">
      <c r="A3045" t="s">
        <v>1854</v>
      </c>
      <c r="B3045">
        <v>2005</v>
      </c>
      <c r="C3045" t="str">
        <f t="shared" si="95"/>
        <v>Drug Era 1992-2006</v>
      </c>
      <c r="D3045" t="s">
        <v>18</v>
      </c>
      <c r="E3045">
        <v>178</v>
      </c>
      <c r="F3045">
        <v>22</v>
      </c>
      <c r="G3045">
        <v>5</v>
      </c>
      <c r="H3045">
        <v>30</v>
      </c>
      <c r="I3045">
        <v>29</v>
      </c>
      <c r="J3045">
        <v>7</v>
      </c>
      <c r="K3045">
        <v>1</v>
      </c>
      <c r="L3045">
        <v>0</v>
      </c>
      <c r="M3045">
        <v>0</v>
      </c>
      <c r="Q3045">
        <v>39</v>
      </c>
      <c r="R3045">
        <v>5.35</v>
      </c>
      <c r="X3045">
        <v>21</v>
      </c>
      <c r="Z3045">
        <v>111</v>
      </c>
      <c r="AA3045">
        <f t="shared" si="94"/>
        <v>37</v>
      </c>
    </row>
    <row r="3046" spans="1:27" x14ac:dyDescent="0.25">
      <c r="A3046" t="s">
        <v>2880</v>
      </c>
      <c r="B3046">
        <v>2008</v>
      </c>
      <c r="C3046" t="str">
        <f t="shared" si="95"/>
        <v>Post Drug Era 2007-2012</v>
      </c>
      <c r="D3046" t="s">
        <v>18</v>
      </c>
      <c r="E3046">
        <v>178</v>
      </c>
      <c r="F3046">
        <v>34</v>
      </c>
      <c r="G3046">
        <v>8</v>
      </c>
      <c r="H3046">
        <v>23</v>
      </c>
      <c r="I3046">
        <v>28</v>
      </c>
      <c r="J3046">
        <v>1</v>
      </c>
      <c r="K3046">
        <v>1</v>
      </c>
      <c r="L3046">
        <v>2</v>
      </c>
      <c r="M3046">
        <v>0</v>
      </c>
      <c r="Q3046">
        <v>46</v>
      </c>
      <c r="R3046">
        <v>8.27</v>
      </c>
      <c r="X3046">
        <v>13</v>
      </c>
      <c r="Z3046">
        <v>111</v>
      </c>
      <c r="AA3046">
        <f t="shared" si="94"/>
        <v>37</v>
      </c>
    </row>
    <row r="3047" spans="1:27" x14ac:dyDescent="0.25">
      <c r="A3047" t="s">
        <v>1990</v>
      </c>
      <c r="B3047">
        <v>1972</v>
      </c>
      <c r="C3047" t="str">
        <f t="shared" si="95"/>
        <v>Pre-Drug 1970-1991</v>
      </c>
      <c r="D3047" t="s">
        <v>18</v>
      </c>
      <c r="E3047">
        <v>178</v>
      </c>
      <c r="F3047">
        <v>26</v>
      </c>
      <c r="G3047">
        <v>5</v>
      </c>
      <c r="H3047">
        <v>17</v>
      </c>
      <c r="I3047">
        <v>15</v>
      </c>
      <c r="J3047">
        <v>2</v>
      </c>
      <c r="K3047">
        <v>3</v>
      </c>
      <c r="L3047">
        <v>3</v>
      </c>
      <c r="M3047">
        <v>0</v>
      </c>
      <c r="Q3047">
        <v>46</v>
      </c>
      <c r="R3047">
        <v>6.27</v>
      </c>
      <c r="X3047">
        <v>18</v>
      </c>
      <c r="Y3047">
        <v>0.31</v>
      </c>
      <c r="Z3047">
        <v>112</v>
      </c>
      <c r="AA3047">
        <f t="shared" si="94"/>
        <v>37.333333333333336</v>
      </c>
    </row>
    <row r="3048" spans="1:27" x14ac:dyDescent="0.25">
      <c r="A3048" t="s">
        <v>2943</v>
      </c>
      <c r="B3048">
        <v>2006</v>
      </c>
      <c r="C3048" t="str">
        <f t="shared" si="95"/>
        <v>Drug Era 1992-2006</v>
      </c>
      <c r="D3048" t="s">
        <v>18</v>
      </c>
      <c r="E3048">
        <v>178</v>
      </c>
      <c r="F3048">
        <v>27</v>
      </c>
      <c r="G3048">
        <v>2</v>
      </c>
      <c r="H3048">
        <v>16</v>
      </c>
      <c r="I3048">
        <v>27</v>
      </c>
      <c r="J3048">
        <v>2</v>
      </c>
      <c r="K3048">
        <v>4</v>
      </c>
      <c r="L3048">
        <v>7</v>
      </c>
      <c r="M3048">
        <v>1</v>
      </c>
      <c r="Q3048">
        <v>44</v>
      </c>
      <c r="R3048">
        <v>6.39</v>
      </c>
      <c r="X3048">
        <v>20</v>
      </c>
      <c r="Z3048">
        <v>114</v>
      </c>
      <c r="AA3048">
        <f t="shared" si="94"/>
        <v>38</v>
      </c>
    </row>
    <row r="3049" spans="1:27" x14ac:dyDescent="0.25">
      <c r="A3049" t="s">
        <v>2966</v>
      </c>
      <c r="B3049">
        <v>2008</v>
      </c>
      <c r="C3049" t="str">
        <f t="shared" si="95"/>
        <v>Post Drug Era 2007-2012</v>
      </c>
      <c r="D3049" t="s">
        <v>19</v>
      </c>
      <c r="E3049">
        <v>178</v>
      </c>
      <c r="F3049">
        <v>29</v>
      </c>
      <c r="G3049">
        <v>12</v>
      </c>
      <c r="H3049">
        <v>11</v>
      </c>
      <c r="I3049">
        <v>24</v>
      </c>
      <c r="J3049">
        <v>3</v>
      </c>
      <c r="K3049">
        <v>2</v>
      </c>
      <c r="L3049">
        <v>1</v>
      </c>
      <c r="M3049">
        <v>0</v>
      </c>
      <c r="Q3049">
        <v>53</v>
      </c>
      <c r="R3049">
        <v>6.87</v>
      </c>
      <c r="X3049">
        <v>21</v>
      </c>
      <c r="Z3049">
        <v>114</v>
      </c>
      <c r="AA3049">
        <f t="shared" si="94"/>
        <v>38</v>
      </c>
    </row>
    <row r="3050" spans="1:27" x14ac:dyDescent="0.25">
      <c r="A3050" t="s">
        <v>3047</v>
      </c>
      <c r="B3050">
        <v>1975</v>
      </c>
      <c r="C3050" t="str">
        <f t="shared" si="95"/>
        <v>Pre-Drug 1970-1991</v>
      </c>
      <c r="D3050" t="s">
        <v>18</v>
      </c>
      <c r="E3050">
        <v>178</v>
      </c>
      <c r="F3050">
        <v>24</v>
      </c>
      <c r="G3050">
        <v>4</v>
      </c>
      <c r="H3050">
        <v>17</v>
      </c>
      <c r="I3050">
        <v>21</v>
      </c>
      <c r="J3050">
        <v>2</v>
      </c>
      <c r="K3050">
        <v>1</v>
      </c>
      <c r="L3050">
        <v>1</v>
      </c>
      <c r="M3050">
        <v>0</v>
      </c>
      <c r="Q3050">
        <v>50</v>
      </c>
      <c r="R3050">
        <v>5.63</v>
      </c>
      <c r="X3050">
        <v>18</v>
      </c>
      <c r="Y3050">
        <v>0.32</v>
      </c>
      <c r="Z3050">
        <v>115</v>
      </c>
      <c r="AA3050">
        <f t="shared" si="94"/>
        <v>38.333333333333336</v>
      </c>
    </row>
    <row r="3051" spans="1:27" x14ac:dyDescent="0.25">
      <c r="A3051" t="s">
        <v>636</v>
      </c>
      <c r="B3051">
        <v>1992</v>
      </c>
      <c r="C3051" t="str">
        <f t="shared" si="95"/>
        <v>Pre-Drug 1970-1991</v>
      </c>
      <c r="D3051" t="s">
        <v>18</v>
      </c>
      <c r="E3051">
        <v>178</v>
      </c>
      <c r="F3051">
        <v>23</v>
      </c>
      <c r="G3051">
        <v>3</v>
      </c>
      <c r="H3051">
        <v>19</v>
      </c>
      <c r="I3051">
        <v>30</v>
      </c>
      <c r="J3051">
        <v>1</v>
      </c>
      <c r="K3051">
        <v>0</v>
      </c>
      <c r="L3051">
        <v>0</v>
      </c>
      <c r="M3051">
        <v>0</v>
      </c>
      <c r="Q3051">
        <v>46</v>
      </c>
      <c r="R3051">
        <v>5.4</v>
      </c>
      <c r="X3051">
        <v>24</v>
      </c>
      <c r="Y3051">
        <v>0.28999999999999998</v>
      </c>
      <c r="Z3051">
        <v>115</v>
      </c>
      <c r="AA3051">
        <f t="shared" si="94"/>
        <v>38.333333333333336</v>
      </c>
    </row>
    <row r="3052" spans="1:27" x14ac:dyDescent="0.25">
      <c r="A3052" t="s">
        <v>2165</v>
      </c>
      <c r="B3052">
        <v>2005</v>
      </c>
      <c r="C3052" t="str">
        <f t="shared" si="95"/>
        <v>Drug Era 1992-2006</v>
      </c>
      <c r="D3052" t="s">
        <v>19</v>
      </c>
      <c r="E3052">
        <v>178</v>
      </c>
      <c r="F3052">
        <v>27</v>
      </c>
      <c r="G3052">
        <v>6</v>
      </c>
      <c r="H3052">
        <v>21</v>
      </c>
      <c r="I3052">
        <v>18</v>
      </c>
      <c r="J3052">
        <v>3</v>
      </c>
      <c r="K3052">
        <v>3</v>
      </c>
      <c r="L3052">
        <v>0</v>
      </c>
      <c r="M3052">
        <v>1</v>
      </c>
      <c r="Q3052">
        <v>46</v>
      </c>
      <c r="R3052">
        <v>6.34</v>
      </c>
      <c r="X3052">
        <v>35</v>
      </c>
      <c r="Z3052">
        <v>115</v>
      </c>
      <c r="AA3052">
        <f t="shared" si="94"/>
        <v>38.333333333333336</v>
      </c>
    </row>
    <row r="3053" spans="1:27" x14ac:dyDescent="0.25">
      <c r="A3053" t="s">
        <v>1350</v>
      </c>
      <c r="B3053">
        <v>2006</v>
      </c>
      <c r="C3053" t="str">
        <f t="shared" si="95"/>
        <v>Drug Era 1992-2006</v>
      </c>
      <c r="D3053" t="s">
        <v>18</v>
      </c>
      <c r="E3053">
        <v>178</v>
      </c>
      <c r="F3053">
        <v>23</v>
      </c>
      <c r="G3053">
        <v>6</v>
      </c>
      <c r="H3053">
        <v>14</v>
      </c>
      <c r="I3053">
        <v>22</v>
      </c>
      <c r="J3053">
        <v>0</v>
      </c>
      <c r="K3053">
        <v>1</v>
      </c>
      <c r="L3053">
        <v>4</v>
      </c>
      <c r="M3053">
        <v>0</v>
      </c>
      <c r="Q3053">
        <v>48</v>
      </c>
      <c r="R3053">
        <v>5.4</v>
      </c>
      <c r="X3053">
        <v>13</v>
      </c>
      <c r="Z3053">
        <v>115</v>
      </c>
      <c r="AA3053">
        <f t="shared" si="94"/>
        <v>38.333333333333336</v>
      </c>
    </row>
    <row r="3054" spans="1:27" x14ac:dyDescent="0.25">
      <c r="A3054" t="s">
        <v>530</v>
      </c>
      <c r="B3054">
        <v>1984</v>
      </c>
      <c r="C3054" t="str">
        <f t="shared" si="95"/>
        <v>Pre-Drug 1970-1991</v>
      </c>
      <c r="D3054" t="s">
        <v>19</v>
      </c>
      <c r="E3054">
        <v>178</v>
      </c>
      <c r="F3054">
        <v>26</v>
      </c>
      <c r="G3054">
        <v>4</v>
      </c>
      <c r="H3054">
        <v>12</v>
      </c>
      <c r="I3054">
        <v>27</v>
      </c>
      <c r="J3054">
        <v>0</v>
      </c>
      <c r="K3054">
        <v>2</v>
      </c>
      <c r="L3054">
        <v>1</v>
      </c>
      <c r="M3054">
        <v>0</v>
      </c>
      <c r="Q3054">
        <v>50</v>
      </c>
      <c r="R3054">
        <v>6.05</v>
      </c>
      <c r="X3054">
        <v>21</v>
      </c>
      <c r="Y3054">
        <v>0.3</v>
      </c>
      <c r="Z3054">
        <v>116</v>
      </c>
      <c r="AA3054">
        <f t="shared" si="94"/>
        <v>38.666666666666664</v>
      </c>
    </row>
    <row r="3055" spans="1:27" x14ac:dyDescent="0.25">
      <c r="A3055" t="s">
        <v>117</v>
      </c>
      <c r="B3055">
        <v>1989</v>
      </c>
      <c r="C3055" t="str">
        <f t="shared" si="95"/>
        <v>Pre-Drug 1970-1991</v>
      </c>
      <c r="D3055" t="s">
        <v>19</v>
      </c>
      <c r="E3055">
        <v>178</v>
      </c>
      <c r="F3055">
        <v>18</v>
      </c>
      <c r="G3055">
        <v>7</v>
      </c>
      <c r="H3055">
        <v>13</v>
      </c>
      <c r="I3055">
        <v>13</v>
      </c>
      <c r="J3055">
        <v>4</v>
      </c>
      <c r="K3055">
        <v>0</v>
      </c>
      <c r="L3055">
        <v>0</v>
      </c>
      <c r="M3055">
        <v>0</v>
      </c>
      <c r="Q3055">
        <v>48</v>
      </c>
      <c r="R3055">
        <v>4.1500000000000004</v>
      </c>
      <c r="X3055">
        <v>15</v>
      </c>
      <c r="Y3055">
        <v>0.28999999999999998</v>
      </c>
      <c r="Z3055">
        <v>117</v>
      </c>
      <c r="AA3055">
        <f t="shared" si="94"/>
        <v>39</v>
      </c>
    </row>
    <row r="3056" spans="1:27" x14ac:dyDescent="0.25">
      <c r="A3056" t="s">
        <v>520</v>
      </c>
      <c r="B3056">
        <v>2002</v>
      </c>
      <c r="C3056" t="str">
        <f t="shared" si="95"/>
        <v>Drug Era 1992-2006</v>
      </c>
      <c r="D3056" t="s">
        <v>18</v>
      </c>
      <c r="E3056">
        <v>178</v>
      </c>
      <c r="F3056">
        <v>19</v>
      </c>
      <c r="G3056">
        <v>7</v>
      </c>
      <c r="H3056">
        <v>20</v>
      </c>
      <c r="I3056">
        <v>37</v>
      </c>
      <c r="J3056">
        <v>2</v>
      </c>
      <c r="K3056">
        <v>1</v>
      </c>
      <c r="L3056">
        <v>1</v>
      </c>
      <c r="M3056">
        <v>0</v>
      </c>
      <c r="Q3056">
        <v>37</v>
      </c>
      <c r="R3056">
        <v>4.3099999999999996</v>
      </c>
      <c r="X3056">
        <v>28</v>
      </c>
      <c r="Z3056">
        <v>119</v>
      </c>
      <c r="AA3056">
        <f t="shared" si="94"/>
        <v>39.666666666666664</v>
      </c>
    </row>
    <row r="3057" spans="1:27" x14ac:dyDescent="0.25">
      <c r="A3057" t="s">
        <v>748</v>
      </c>
      <c r="B3057">
        <v>1986</v>
      </c>
      <c r="C3057" t="str">
        <f t="shared" si="95"/>
        <v>Pre-Drug 1970-1991</v>
      </c>
      <c r="D3057" t="s">
        <v>18</v>
      </c>
      <c r="E3057">
        <v>178</v>
      </c>
      <c r="F3057">
        <v>23</v>
      </c>
      <c r="G3057">
        <v>6</v>
      </c>
      <c r="H3057">
        <v>14</v>
      </c>
      <c r="I3057">
        <v>43</v>
      </c>
      <c r="J3057">
        <v>5</v>
      </c>
      <c r="K3057">
        <v>3</v>
      </c>
      <c r="L3057">
        <v>0</v>
      </c>
      <c r="M3057">
        <v>0</v>
      </c>
      <c r="Q3057">
        <v>47</v>
      </c>
      <c r="R3057">
        <v>5.18</v>
      </c>
      <c r="X3057">
        <v>18</v>
      </c>
      <c r="Y3057">
        <v>0.28999999999999998</v>
      </c>
      <c r="Z3057">
        <v>120</v>
      </c>
      <c r="AA3057">
        <f t="shared" si="94"/>
        <v>40</v>
      </c>
    </row>
    <row r="3058" spans="1:27" x14ac:dyDescent="0.25">
      <c r="A3058" t="s">
        <v>2899</v>
      </c>
      <c r="B3058">
        <v>2000</v>
      </c>
      <c r="C3058" t="str">
        <f t="shared" si="95"/>
        <v>Drug Era 1992-2006</v>
      </c>
      <c r="D3058" t="s">
        <v>18</v>
      </c>
      <c r="E3058">
        <v>178</v>
      </c>
      <c r="F3058">
        <v>27</v>
      </c>
      <c r="G3058">
        <v>5</v>
      </c>
      <c r="H3058">
        <v>13</v>
      </c>
      <c r="I3058">
        <v>29</v>
      </c>
      <c r="J3058">
        <v>0</v>
      </c>
      <c r="K3058">
        <v>0</v>
      </c>
      <c r="L3058">
        <v>1</v>
      </c>
      <c r="M3058">
        <v>0</v>
      </c>
      <c r="Q3058">
        <v>53</v>
      </c>
      <c r="R3058">
        <v>6.08</v>
      </c>
      <c r="X3058">
        <v>23</v>
      </c>
      <c r="Y3058">
        <v>0</v>
      </c>
      <c r="Z3058">
        <v>120</v>
      </c>
      <c r="AA3058">
        <f t="shared" si="94"/>
        <v>40</v>
      </c>
    </row>
    <row r="3059" spans="1:27" x14ac:dyDescent="0.25">
      <c r="A3059" t="s">
        <v>1285</v>
      </c>
      <c r="B3059">
        <v>2004</v>
      </c>
      <c r="C3059" t="str">
        <f t="shared" si="95"/>
        <v>Drug Era 1992-2006</v>
      </c>
      <c r="D3059" t="s">
        <v>18</v>
      </c>
      <c r="E3059">
        <v>178</v>
      </c>
      <c r="F3059">
        <v>14</v>
      </c>
      <c r="G3059">
        <v>5</v>
      </c>
      <c r="H3059">
        <v>22</v>
      </c>
      <c r="I3059">
        <v>30</v>
      </c>
      <c r="J3059">
        <v>3</v>
      </c>
      <c r="K3059">
        <v>0</v>
      </c>
      <c r="L3059">
        <v>3</v>
      </c>
      <c r="M3059">
        <v>0</v>
      </c>
      <c r="Q3059">
        <v>35</v>
      </c>
      <c r="R3059">
        <v>3.15</v>
      </c>
      <c r="X3059">
        <v>16</v>
      </c>
      <c r="Y3059">
        <v>0.23</v>
      </c>
      <c r="Z3059">
        <v>120</v>
      </c>
      <c r="AA3059">
        <f t="shared" si="94"/>
        <v>40</v>
      </c>
    </row>
    <row r="3060" spans="1:27" x14ac:dyDescent="0.25">
      <c r="A3060" t="s">
        <v>1797</v>
      </c>
      <c r="B3060">
        <v>1995</v>
      </c>
      <c r="C3060" t="str">
        <f t="shared" si="95"/>
        <v>Pre-Drug 1970-1991</v>
      </c>
      <c r="D3060" t="s">
        <v>18</v>
      </c>
      <c r="E3060">
        <v>178</v>
      </c>
      <c r="F3060">
        <v>27</v>
      </c>
      <c r="G3060">
        <v>5</v>
      </c>
      <c r="H3060">
        <v>15</v>
      </c>
      <c r="I3060">
        <v>27</v>
      </c>
      <c r="J3060">
        <v>3</v>
      </c>
      <c r="K3060">
        <v>1</v>
      </c>
      <c r="L3060">
        <v>1</v>
      </c>
      <c r="M3060">
        <v>0</v>
      </c>
      <c r="Q3060">
        <v>46</v>
      </c>
      <c r="R3060">
        <v>6.02</v>
      </c>
      <c r="X3060">
        <v>34</v>
      </c>
      <c r="Y3060">
        <v>0.28000000000000003</v>
      </c>
      <c r="Z3060">
        <v>121</v>
      </c>
      <c r="AA3060">
        <f t="shared" si="94"/>
        <v>40.333333333333336</v>
      </c>
    </row>
    <row r="3061" spans="1:27" x14ac:dyDescent="0.25">
      <c r="A3061" t="s">
        <v>1133</v>
      </c>
      <c r="B3061">
        <v>1999</v>
      </c>
      <c r="C3061" t="str">
        <f t="shared" si="95"/>
        <v>Drug Era 1992-2006</v>
      </c>
      <c r="D3061" t="s">
        <v>19</v>
      </c>
      <c r="E3061">
        <v>178</v>
      </c>
      <c r="F3061">
        <v>21</v>
      </c>
      <c r="G3061">
        <v>3</v>
      </c>
      <c r="H3061">
        <v>16</v>
      </c>
      <c r="I3061">
        <v>22</v>
      </c>
      <c r="J3061">
        <v>0</v>
      </c>
      <c r="K3061">
        <v>0</v>
      </c>
      <c r="L3061">
        <v>3</v>
      </c>
      <c r="M3061">
        <v>0</v>
      </c>
      <c r="Q3061">
        <v>43</v>
      </c>
      <c r="R3061">
        <v>4.6900000000000004</v>
      </c>
      <c r="X3061">
        <v>20</v>
      </c>
      <c r="Y3061">
        <v>0</v>
      </c>
      <c r="Z3061">
        <v>121</v>
      </c>
      <c r="AA3061">
        <f t="shared" si="94"/>
        <v>40.333333333333336</v>
      </c>
    </row>
    <row r="3062" spans="1:27" x14ac:dyDescent="0.25">
      <c r="A3062" t="s">
        <v>2939</v>
      </c>
      <c r="B3062">
        <v>2005</v>
      </c>
      <c r="C3062" t="str">
        <f t="shared" si="95"/>
        <v>Drug Era 1992-2006</v>
      </c>
      <c r="D3062" t="s">
        <v>19</v>
      </c>
      <c r="E3062">
        <v>178</v>
      </c>
      <c r="F3062">
        <v>11</v>
      </c>
      <c r="G3062">
        <v>2</v>
      </c>
      <c r="H3062">
        <v>23</v>
      </c>
      <c r="I3062">
        <v>41</v>
      </c>
      <c r="J3062">
        <v>1</v>
      </c>
      <c r="K3062">
        <v>2</v>
      </c>
      <c r="L3062">
        <v>5</v>
      </c>
      <c r="M3062">
        <v>1</v>
      </c>
      <c r="Q3062">
        <v>33</v>
      </c>
      <c r="R3062">
        <v>2.4500000000000002</v>
      </c>
      <c r="X3062">
        <v>18</v>
      </c>
      <c r="Z3062">
        <v>121</v>
      </c>
      <c r="AA3062">
        <f t="shared" si="94"/>
        <v>40.333333333333336</v>
      </c>
    </row>
    <row r="3063" spans="1:27" x14ac:dyDescent="0.25">
      <c r="A3063" t="s">
        <v>1670</v>
      </c>
      <c r="B3063">
        <v>2012</v>
      </c>
      <c r="C3063" t="str">
        <f t="shared" si="95"/>
        <v>Post Drug Era 2007-2012</v>
      </c>
      <c r="D3063" t="s">
        <v>19</v>
      </c>
      <c r="E3063">
        <v>178</v>
      </c>
      <c r="F3063">
        <v>18</v>
      </c>
      <c r="G3063">
        <v>3</v>
      </c>
      <c r="H3063">
        <v>24</v>
      </c>
      <c r="I3063">
        <v>38</v>
      </c>
      <c r="J3063">
        <v>6</v>
      </c>
      <c r="K3063">
        <v>5</v>
      </c>
      <c r="L3063">
        <v>1</v>
      </c>
      <c r="M3063">
        <v>0</v>
      </c>
      <c r="Q3063">
        <v>37</v>
      </c>
      <c r="R3063">
        <v>3.98</v>
      </c>
      <c r="X3063">
        <v>18</v>
      </c>
      <c r="Z3063">
        <v>122</v>
      </c>
      <c r="AA3063">
        <f t="shared" si="94"/>
        <v>40.666666666666664</v>
      </c>
    </row>
    <row r="3064" spans="1:27" x14ac:dyDescent="0.25">
      <c r="A3064" t="s">
        <v>2232</v>
      </c>
      <c r="B3064">
        <v>1998</v>
      </c>
      <c r="C3064" t="str">
        <f t="shared" si="95"/>
        <v>Drug Era 1992-2006</v>
      </c>
      <c r="D3064" t="s">
        <v>19</v>
      </c>
      <c r="E3064">
        <v>178</v>
      </c>
      <c r="F3064">
        <v>22</v>
      </c>
      <c r="G3064">
        <v>6</v>
      </c>
      <c r="H3064">
        <v>15</v>
      </c>
      <c r="I3064">
        <v>38</v>
      </c>
      <c r="J3064">
        <v>1</v>
      </c>
      <c r="K3064">
        <v>0</v>
      </c>
      <c r="L3064">
        <v>2</v>
      </c>
      <c r="M3064">
        <v>0</v>
      </c>
      <c r="Q3064">
        <v>44</v>
      </c>
      <c r="R3064">
        <v>4.83</v>
      </c>
      <c r="X3064">
        <v>29</v>
      </c>
      <c r="Z3064">
        <v>123</v>
      </c>
      <c r="AA3064">
        <f t="shared" si="94"/>
        <v>41</v>
      </c>
    </row>
    <row r="3065" spans="1:27" x14ac:dyDescent="0.25">
      <c r="A3065" t="s">
        <v>496</v>
      </c>
      <c r="B3065">
        <v>1999</v>
      </c>
      <c r="C3065" t="str">
        <f t="shared" si="95"/>
        <v>Drug Era 1992-2006</v>
      </c>
      <c r="D3065" t="s">
        <v>19</v>
      </c>
      <c r="E3065">
        <v>178</v>
      </c>
      <c r="F3065">
        <v>26</v>
      </c>
      <c r="G3065">
        <v>10</v>
      </c>
      <c r="H3065">
        <v>14</v>
      </c>
      <c r="I3065">
        <v>23</v>
      </c>
      <c r="J3065">
        <v>1</v>
      </c>
      <c r="K3065">
        <v>0</v>
      </c>
      <c r="L3065">
        <v>0</v>
      </c>
      <c r="M3065">
        <v>2</v>
      </c>
      <c r="Q3065">
        <v>45</v>
      </c>
      <c r="R3065">
        <v>5.71</v>
      </c>
      <c r="X3065">
        <v>29</v>
      </c>
      <c r="Y3065">
        <v>0</v>
      </c>
      <c r="Z3065">
        <v>123</v>
      </c>
      <c r="AA3065">
        <f t="shared" si="94"/>
        <v>41</v>
      </c>
    </row>
    <row r="3066" spans="1:27" x14ac:dyDescent="0.25">
      <c r="A3066" t="s">
        <v>66</v>
      </c>
      <c r="B3066">
        <v>2001</v>
      </c>
      <c r="C3066" t="str">
        <f t="shared" si="95"/>
        <v>Drug Era 1992-2006</v>
      </c>
      <c r="D3066" t="s">
        <v>18</v>
      </c>
      <c r="E3066">
        <v>178</v>
      </c>
      <c r="F3066">
        <v>22</v>
      </c>
      <c r="G3066">
        <v>8</v>
      </c>
      <c r="H3066">
        <v>26</v>
      </c>
      <c r="I3066">
        <v>45</v>
      </c>
      <c r="J3066">
        <v>1</v>
      </c>
      <c r="K3066">
        <v>2</v>
      </c>
      <c r="L3066">
        <v>0</v>
      </c>
      <c r="M3066">
        <v>0</v>
      </c>
      <c r="Q3066">
        <v>34</v>
      </c>
      <c r="R3066">
        <v>4.83</v>
      </c>
      <c r="X3066">
        <v>24</v>
      </c>
      <c r="Z3066">
        <v>123</v>
      </c>
      <c r="AA3066">
        <f t="shared" si="94"/>
        <v>41</v>
      </c>
    </row>
    <row r="3067" spans="1:27" x14ac:dyDescent="0.25">
      <c r="A3067" t="s">
        <v>2791</v>
      </c>
      <c r="B3067">
        <v>2006</v>
      </c>
      <c r="C3067" t="str">
        <f t="shared" si="95"/>
        <v>Drug Era 1992-2006</v>
      </c>
      <c r="D3067" t="s">
        <v>18</v>
      </c>
      <c r="E3067">
        <v>178</v>
      </c>
      <c r="F3067">
        <v>13</v>
      </c>
      <c r="G3067">
        <v>4</v>
      </c>
      <c r="H3067">
        <v>26</v>
      </c>
      <c r="I3067">
        <v>46</v>
      </c>
      <c r="J3067">
        <v>5</v>
      </c>
      <c r="K3067">
        <v>3</v>
      </c>
      <c r="L3067">
        <v>1</v>
      </c>
      <c r="M3067">
        <v>0</v>
      </c>
      <c r="Q3067">
        <v>33</v>
      </c>
      <c r="R3067">
        <v>2.85</v>
      </c>
      <c r="X3067">
        <v>32</v>
      </c>
      <c r="Z3067">
        <v>123</v>
      </c>
      <c r="AA3067">
        <f t="shared" si="94"/>
        <v>41</v>
      </c>
    </row>
    <row r="3068" spans="1:27" x14ac:dyDescent="0.25">
      <c r="A3068" t="s">
        <v>1829</v>
      </c>
      <c r="B3068">
        <v>2003</v>
      </c>
      <c r="C3068" t="str">
        <f t="shared" si="95"/>
        <v>Drug Era 1992-2006</v>
      </c>
      <c r="D3068" t="s">
        <v>19</v>
      </c>
      <c r="E3068">
        <v>178</v>
      </c>
      <c r="F3068">
        <v>25</v>
      </c>
      <c r="G3068">
        <v>5</v>
      </c>
      <c r="H3068">
        <v>11</v>
      </c>
      <c r="I3068">
        <v>21</v>
      </c>
      <c r="J3068">
        <v>0</v>
      </c>
      <c r="K3068">
        <v>2</v>
      </c>
      <c r="L3068">
        <v>3</v>
      </c>
      <c r="M3068">
        <v>0</v>
      </c>
      <c r="Q3068">
        <v>50</v>
      </c>
      <c r="R3068">
        <v>5.44</v>
      </c>
      <c r="X3068">
        <v>33</v>
      </c>
      <c r="Y3068">
        <v>0.3</v>
      </c>
      <c r="Z3068">
        <v>124</v>
      </c>
      <c r="AA3068">
        <f t="shared" si="94"/>
        <v>41.333333333333336</v>
      </c>
    </row>
    <row r="3069" spans="1:27" x14ac:dyDescent="0.25">
      <c r="A3069" t="s">
        <v>364</v>
      </c>
      <c r="B3069">
        <v>2007</v>
      </c>
      <c r="C3069" t="str">
        <f t="shared" si="95"/>
        <v>Post Drug Era 2007-2012</v>
      </c>
      <c r="D3069" t="s">
        <v>19</v>
      </c>
      <c r="E3069">
        <v>178</v>
      </c>
      <c r="F3069">
        <v>21</v>
      </c>
      <c r="G3069">
        <v>1</v>
      </c>
      <c r="H3069">
        <v>17</v>
      </c>
      <c r="I3069">
        <v>43</v>
      </c>
      <c r="J3069">
        <v>3</v>
      </c>
      <c r="K3069">
        <v>6</v>
      </c>
      <c r="L3069">
        <v>3</v>
      </c>
      <c r="M3069">
        <v>0</v>
      </c>
      <c r="Q3069">
        <v>38</v>
      </c>
      <c r="R3069">
        <v>4.54</v>
      </c>
      <c r="X3069">
        <v>18</v>
      </c>
      <c r="Z3069">
        <v>125</v>
      </c>
      <c r="AA3069">
        <f t="shared" si="94"/>
        <v>41.666666666666664</v>
      </c>
    </row>
    <row r="3070" spans="1:27" x14ac:dyDescent="0.25">
      <c r="A3070" t="s">
        <v>1178</v>
      </c>
      <c r="B3070">
        <v>2012</v>
      </c>
      <c r="C3070" t="str">
        <f t="shared" si="95"/>
        <v>Post Drug Era 2007-2012</v>
      </c>
      <c r="D3070" t="s">
        <v>19</v>
      </c>
      <c r="E3070">
        <v>178</v>
      </c>
      <c r="F3070">
        <v>17</v>
      </c>
      <c r="G3070">
        <v>5</v>
      </c>
      <c r="H3070">
        <v>13</v>
      </c>
      <c r="I3070">
        <v>23</v>
      </c>
      <c r="J3070">
        <v>1</v>
      </c>
      <c r="K3070">
        <v>0</v>
      </c>
      <c r="L3070">
        <v>0</v>
      </c>
      <c r="M3070">
        <v>0</v>
      </c>
      <c r="Q3070">
        <v>45</v>
      </c>
      <c r="R3070">
        <v>3.64</v>
      </c>
      <c r="X3070">
        <v>16</v>
      </c>
      <c r="Z3070">
        <v>126</v>
      </c>
      <c r="AA3070">
        <f t="shared" si="94"/>
        <v>42</v>
      </c>
    </row>
    <row r="3071" spans="1:27" x14ac:dyDescent="0.25">
      <c r="A3071" t="s">
        <v>2559</v>
      </c>
      <c r="B3071">
        <v>1979</v>
      </c>
      <c r="C3071" t="str">
        <f t="shared" si="95"/>
        <v>Pre-Drug 1970-1991</v>
      </c>
      <c r="D3071" t="s">
        <v>18</v>
      </c>
      <c r="E3071">
        <v>178</v>
      </c>
      <c r="F3071">
        <v>21</v>
      </c>
      <c r="G3071">
        <v>7</v>
      </c>
      <c r="H3071">
        <v>14</v>
      </c>
      <c r="I3071">
        <v>38</v>
      </c>
      <c r="J3071">
        <v>5</v>
      </c>
      <c r="K3071">
        <v>2</v>
      </c>
      <c r="L3071">
        <v>0</v>
      </c>
      <c r="M3071">
        <v>0</v>
      </c>
      <c r="Q3071">
        <v>40</v>
      </c>
      <c r="R3071">
        <v>4.46</v>
      </c>
      <c r="X3071">
        <v>22</v>
      </c>
      <c r="Y3071">
        <v>0.25</v>
      </c>
      <c r="Z3071">
        <v>127</v>
      </c>
      <c r="AA3071">
        <f t="shared" si="94"/>
        <v>42.333333333333336</v>
      </c>
    </row>
    <row r="3072" spans="1:27" x14ac:dyDescent="0.25">
      <c r="A3072" t="s">
        <v>2290</v>
      </c>
      <c r="B3072">
        <v>2010</v>
      </c>
      <c r="C3072" t="str">
        <f t="shared" si="95"/>
        <v>Post Drug Era 2007-2012</v>
      </c>
      <c r="D3072" t="s">
        <v>19</v>
      </c>
      <c r="E3072">
        <v>178</v>
      </c>
      <c r="F3072">
        <v>21</v>
      </c>
      <c r="G3072">
        <v>6</v>
      </c>
      <c r="H3072">
        <v>16</v>
      </c>
      <c r="I3072">
        <v>31</v>
      </c>
      <c r="J3072">
        <v>2</v>
      </c>
      <c r="K3072">
        <v>4</v>
      </c>
      <c r="L3072">
        <v>0</v>
      </c>
      <c r="M3072">
        <v>1</v>
      </c>
      <c r="Q3072">
        <v>39</v>
      </c>
      <c r="R3072">
        <v>4.46</v>
      </c>
      <c r="X3072">
        <v>42</v>
      </c>
      <c r="Z3072">
        <v>127</v>
      </c>
      <c r="AA3072">
        <f t="shared" si="94"/>
        <v>42.333333333333336</v>
      </c>
    </row>
    <row r="3073" spans="1:27" x14ac:dyDescent="0.25">
      <c r="A3073" t="s">
        <v>941</v>
      </c>
      <c r="B3073">
        <v>2011</v>
      </c>
      <c r="C3073" t="str">
        <f t="shared" si="95"/>
        <v>Post Drug Era 2007-2012</v>
      </c>
      <c r="D3073" t="s">
        <v>19</v>
      </c>
      <c r="E3073">
        <v>178</v>
      </c>
      <c r="F3073">
        <v>14</v>
      </c>
      <c r="G3073">
        <v>4</v>
      </c>
      <c r="H3073">
        <v>15</v>
      </c>
      <c r="I3073">
        <v>37</v>
      </c>
      <c r="J3073">
        <v>1</v>
      </c>
      <c r="K3073">
        <v>2</v>
      </c>
      <c r="L3073">
        <v>2</v>
      </c>
      <c r="M3073">
        <v>0</v>
      </c>
      <c r="Q3073">
        <v>38</v>
      </c>
      <c r="R3073">
        <v>2.98</v>
      </c>
      <c r="X3073">
        <v>16</v>
      </c>
      <c r="Z3073">
        <v>127</v>
      </c>
      <c r="AA3073">
        <f t="shared" si="94"/>
        <v>42.333333333333336</v>
      </c>
    </row>
    <row r="3074" spans="1:27" x14ac:dyDescent="0.25">
      <c r="A3074" t="s">
        <v>1300</v>
      </c>
      <c r="B3074">
        <v>2004</v>
      </c>
      <c r="C3074" t="str">
        <f t="shared" si="95"/>
        <v>Drug Era 1992-2006</v>
      </c>
      <c r="D3074" t="s">
        <v>19</v>
      </c>
      <c r="E3074">
        <v>178</v>
      </c>
      <c r="F3074">
        <v>13</v>
      </c>
      <c r="G3074">
        <v>5</v>
      </c>
      <c r="H3074">
        <v>12</v>
      </c>
      <c r="I3074">
        <v>39</v>
      </c>
      <c r="J3074">
        <v>0</v>
      </c>
      <c r="K3074">
        <v>0</v>
      </c>
      <c r="L3074">
        <v>2</v>
      </c>
      <c r="M3074">
        <v>0</v>
      </c>
      <c r="Q3074">
        <v>37</v>
      </c>
      <c r="R3074">
        <v>2.74</v>
      </c>
      <c r="X3074">
        <v>37</v>
      </c>
      <c r="Y3074">
        <v>0.22</v>
      </c>
      <c r="Z3074">
        <v>128</v>
      </c>
      <c r="AA3074">
        <f t="shared" ref="AA3074:AA3137" si="96">Z3074/3</f>
        <v>42.666666666666664</v>
      </c>
    </row>
    <row r="3075" spans="1:27" x14ac:dyDescent="0.25">
      <c r="A3075" t="s">
        <v>2016</v>
      </c>
      <c r="B3075">
        <v>1974</v>
      </c>
      <c r="C3075" t="str">
        <f t="shared" ref="C3075:C3138" si="97">IF(B3075&lt;1997,"Pre-Drug 1970-1991",IF(B3075&lt;=2006,"Drug Era 1992-2006","Post Drug Era 2007-2012"))</f>
        <v>Pre-Drug 1970-1991</v>
      </c>
      <c r="D3075" t="s">
        <v>18</v>
      </c>
      <c r="E3075">
        <v>178</v>
      </c>
      <c r="F3075">
        <v>17</v>
      </c>
      <c r="G3075">
        <v>5</v>
      </c>
      <c r="H3075">
        <v>18</v>
      </c>
      <c r="I3075">
        <v>31</v>
      </c>
      <c r="J3075">
        <v>2</v>
      </c>
      <c r="K3075">
        <v>3</v>
      </c>
      <c r="L3075">
        <v>2</v>
      </c>
      <c r="M3075">
        <v>0</v>
      </c>
      <c r="Q3075">
        <v>36</v>
      </c>
      <c r="R3075">
        <v>3.56</v>
      </c>
      <c r="X3075">
        <v>27</v>
      </c>
      <c r="Y3075">
        <v>0.23</v>
      </c>
      <c r="Z3075">
        <v>129</v>
      </c>
      <c r="AA3075">
        <f t="shared" si="96"/>
        <v>43</v>
      </c>
    </row>
    <row r="3076" spans="1:27" x14ac:dyDescent="0.25">
      <c r="A3076" t="s">
        <v>133</v>
      </c>
      <c r="B3076">
        <v>1992</v>
      </c>
      <c r="C3076" t="str">
        <f t="shared" si="97"/>
        <v>Pre-Drug 1970-1991</v>
      </c>
      <c r="D3076" t="s">
        <v>18</v>
      </c>
      <c r="E3076">
        <v>178</v>
      </c>
      <c r="F3076">
        <v>15</v>
      </c>
      <c r="G3076">
        <v>0</v>
      </c>
      <c r="H3076">
        <v>17</v>
      </c>
      <c r="I3076">
        <v>27</v>
      </c>
      <c r="J3076">
        <v>1</v>
      </c>
      <c r="K3076">
        <v>0</v>
      </c>
      <c r="L3076">
        <v>1</v>
      </c>
      <c r="M3076">
        <v>0</v>
      </c>
      <c r="Q3076">
        <v>32</v>
      </c>
      <c r="R3076">
        <v>3.12</v>
      </c>
      <c r="X3076">
        <v>19</v>
      </c>
      <c r="Y3076">
        <v>0.2</v>
      </c>
      <c r="Z3076">
        <v>130</v>
      </c>
      <c r="AA3076">
        <f t="shared" si="96"/>
        <v>43.333333333333336</v>
      </c>
    </row>
    <row r="3077" spans="1:27" x14ac:dyDescent="0.25">
      <c r="A3077" t="s">
        <v>1807</v>
      </c>
      <c r="B3077">
        <v>1981</v>
      </c>
      <c r="C3077" t="str">
        <f t="shared" si="97"/>
        <v>Pre-Drug 1970-1991</v>
      </c>
      <c r="D3077" t="s">
        <v>18</v>
      </c>
      <c r="E3077">
        <v>178</v>
      </c>
      <c r="F3077">
        <v>13</v>
      </c>
      <c r="G3077">
        <v>2</v>
      </c>
      <c r="H3077">
        <v>14</v>
      </c>
      <c r="I3077">
        <v>26</v>
      </c>
      <c r="J3077">
        <v>3</v>
      </c>
      <c r="K3077">
        <v>2</v>
      </c>
      <c r="L3077">
        <v>0</v>
      </c>
      <c r="M3077">
        <v>0</v>
      </c>
      <c r="Q3077">
        <v>35</v>
      </c>
      <c r="R3077">
        <v>2.66</v>
      </c>
      <c r="X3077">
        <v>26</v>
      </c>
      <c r="Y3077">
        <v>0.21</v>
      </c>
      <c r="Z3077">
        <v>132</v>
      </c>
      <c r="AA3077">
        <f t="shared" si="96"/>
        <v>44</v>
      </c>
    </row>
    <row r="3078" spans="1:27" x14ac:dyDescent="0.25">
      <c r="A3078" t="s">
        <v>174</v>
      </c>
      <c r="B3078">
        <v>1990</v>
      </c>
      <c r="C3078" t="str">
        <f t="shared" si="97"/>
        <v>Pre-Drug 1970-1991</v>
      </c>
      <c r="D3078" t="s">
        <v>19</v>
      </c>
      <c r="E3078">
        <v>178</v>
      </c>
      <c r="F3078">
        <v>23</v>
      </c>
      <c r="G3078">
        <v>2</v>
      </c>
      <c r="H3078">
        <v>13</v>
      </c>
      <c r="I3078">
        <v>17</v>
      </c>
      <c r="J3078">
        <v>3</v>
      </c>
      <c r="K3078">
        <v>1</v>
      </c>
      <c r="L3078">
        <v>1</v>
      </c>
      <c r="M3078">
        <v>1</v>
      </c>
      <c r="Q3078">
        <v>42</v>
      </c>
      <c r="R3078">
        <v>4.67</v>
      </c>
      <c r="X3078">
        <v>22</v>
      </c>
      <c r="Y3078">
        <v>0.26</v>
      </c>
      <c r="Z3078">
        <v>133</v>
      </c>
      <c r="AA3078">
        <f t="shared" si="96"/>
        <v>44.333333333333336</v>
      </c>
    </row>
    <row r="3079" spans="1:27" x14ac:dyDescent="0.25">
      <c r="A3079" t="s">
        <v>1372</v>
      </c>
      <c r="B3079">
        <v>2012</v>
      </c>
      <c r="C3079" t="str">
        <f t="shared" si="97"/>
        <v>Post Drug Era 2007-2012</v>
      </c>
      <c r="D3079" t="s">
        <v>19</v>
      </c>
      <c r="E3079">
        <v>178</v>
      </c>
      <c r="F3079">
        <v>15</v>
      </c>
      <c r="G3079">
        <v>3</v>
      </c>
      <c r="H3079">
        <v>12</v>
      </c>
      <c r="I3079">
        <v>38</v>
      </c>
      <c r="J3079">
        <v>1</v>
      </c>
      <c r="K3079">
        <v>1</v>
      </c>
      <c r="L3079">
        <v>2</v>
      </c>
      <c r="M3079">
        <v>0</v>
      </c>
      <c r="Q3079">
        <v>39</v>
      </c>
      <c r="R3079">
        <v>3.02</v>
      </c>
      <c r="X3079">
        <v>14</v>
      </c>
      <c r="Z3079">
        <v>134</v>
      </c>
      <c r="AA3079">
        <f t="shared" si="96"/>
        <v>44.666666666666664</v>
      </c>
    </row>
    <row r="3080" spans="1:27" x14ac:dyDescent="0.25">
      <c r="A3080" t="s">
        <v>321</v>
      </c>
      <c r="B3080">
        <v>1992</v>
      </c>
      <c r="C3080" t="str">
        <f t="shared" si="97"/>
        <v>Pre-Drug 1970-1991</v>
      </c>
      <c r="D3080" t="s">
        <v>18</v>
      </c>
      <c r="E3080">
        <v>179</v>
      </c>
      <c r="F3080">
        <v>41</v>
      </c>
      <c r="G3080">
        <v>8</v>
      </c>
      <c r="H3080">
        <v>30</v>
      </c>
      <c r="I3080">
        <v>22</v>
      </c>
      <c r="J3080">
        <v>3</v>
      </c>
      <c r="K3080">
        <v>5</v>
      </c>
      <c r="L3080">
        <v>2</v>
      </c>
      <c r="M3080">
        <v>0</v>
      </c>
      <c r="Q3080">
        <v>48</v>
      </c>
      <c r="R3080">
        <v>10.96</v>
      </c>
      <c r="X3080">
        <v>23</v>
      </c>
      <c r="Y3080">
        <v>0.33</v>
      </c>
      <c r="Z3080">
        <v>101</v>
      </c>
      <c r="AA3080">
        <f t="shared" si="96"/>
        <v>33.666666666666664</v>
      </c>
    </row>
    <row r="3081" spans="1:27" x14ac:dyDescent="0.25">
      <c r="A3081" t="s">
        <v>520</v>
      </c>
      <c r="B3081">
        <v>2002</v>
      </c>
      <c r="C3081" t="str">
        <f t="shared" si="97"/>
        <v>Drug Era 1992-2006</v>
      </c>
      <c r="D3081" t="s">
        <v>18</v>
      </c>
      <c r="E3081">
        <v>179</v>
      </c>
      <c r="F3081">
        <v>29</v>
      </c>
      <c r="G3081">
        <v>9</v>
      </c>
      <c r="H3081">
        <v>23</v>
      </c>
      <c r="I3081">
        <v>43</v>
      </c>
      <c r="J3081">
        <v>3</v>
      </c>
      <c r="K3081">
        <v>3</v>
      </c>
      <c r="L3081">
        <v>1</v>
      </c>
      <c r="M3081">
        <v>0</v>
      </c>
      <c r="Q3081">
        <v>47</v>
      </c>
      <c r="R3081">
        <v>6.99</v>
      </c>
      <c r="X3081">
        <v>39</v>
      </c>
      <c r="Z3081">
        <v>112</v>
      </c>
      <c r="AA3081">
        <f t="shared" si="96"/>
        <v>37.333333333333336</v>
      </c>
    </row>
    <row r="3082" spans="1:27" x14ac:dyDescent="0.25">
      <c r="A3082" t="s">
        <v>195</v>
      </c>
      <c r="B3082">
        <v>2007</v>
      </c>
      <c r="C3082" t="str">
        <f t="shared" si="97"/>
        <v>Post Drug Era 2007-2012</v>
      </c>
      <c r="D3082" t="s">
        <v>18</v>
      </c>
      <c r="E3082">
        <v>179</v>
      </c>
      <c r="F3082">
        <v>35</v>
      </c>
      <c r="G3082">
        <v>8</v>
      </c>
      <c r="H3082">
        <v>18</v>
      </c>
      <c r="I3082">
        <v>29</v>
      </c>
      <c r="J3082">
        <v>2</v>
      </c>
      <c r="K3082">
        <v>1</v>
      </c>
      <c r="L3082">
        <v>2</v>
      </c>
      <c r="M3082">
        <v>0</v>
      </c>
      <c r="Q3082">
        <v>51</v>
      </c>
      <c r="R3082">
        <v>8.36</v>
      </c>
      <c r="X3082">
        <v>25</v>
      </c>
      <c r="Z3082">
        <v>113</v>
      </c>
      <c r="AA3082">
        <f t="shared" si="96"/>
        <v>37.666666666666664</v>
      </c>
    </row>
    <row r="3083" spans="1:27" x14ac:dyDescent="0.25">
      <c r="A3083" t="s">
        <v>1625</v>
      </c>
      <c r="B3083">
        <v>1973</v>
      </c>
      <c r="C3083" t="str">
        <f t="shared" si="97"/>
        <v>Pre-Drug 1970-1991</v>
      </c>
      <c r="D3083" t="s">
        <v>19</v>
      </c>
      <c r="E3083">
        <v>179</v>
      </c>
      <c r="F3083">
        <v>24</v>
      </c>
      <c r="G3083">
        <v>5</v>
      </c>
      <c r="H3083">
        <v>23</v>
      </c>
      <c r="I3083">
        <v>16</v>
      </c>
      <c r="J3083">
        <v>1</v>
      </c>
      <c r="K3083">
        <v>0</v>
      </c>
      <c r="L3083">
        <v>0</v>
      </c>
      <c r="M3083">
        <v>0</v>
      </c>
      <c r="Q3083">
        <v>44</v>
      </c>
      <c r="R3083">
        <v>5.68</v>
      </c>
      <c r="X3083">
        <v>21</v>
      </c>
      <c r="Y3083">
        <v>0.28000000000000003</v>
      </c>
      <c r="Z3083">
        <v>114</v>
      </c>
      <c r="AA3083">
        <f t="shared" si="96"/>
        <v>38</v>
      </c>
    </row>
    <row r="3084" spans="1:27" x14ac:dyDescent="0.25">
      <c r="A3084" t="s">
        <v>2428</v>
      </c>
      <c r="B3084">
        <v>1985</v>
      </c>
      <c r="C3084" t="str">
        <f t="shared" si="97"/>
        <v>Pre-Drug 1970-1991</v>
      </c>
      <c r="D3084" t="s">
        <v>18</v>
      </c>
      <c r="E3084">
        <v>179</v>
      </c>
      <c r="F3084">
        <v>24</v>
      </c>
      <c r="G3084">
        <v>1</v>
      </c>
      <c r="H3084">
        <v>20</v>
      </c>
      <c r="I3084">
        <v>18</v>
      </c>
      <c r="J3084">
        <v>1</v>
      </c>
      <c r="K3084">
        <v>0</v>
      </c>
      <c r="L3084">
        <v>0</v>
      </c>
      <c r="M3084">
        <v>1</v>
      </c>
      <c r="Q3084">
        <v>51</v>
      </c>
      <c r="R3084">
        <v>5.68</v>
      </c>
      <c r="X3084">
        <v>20</v>
      </c>
      <c r="Y3084">
        <v>0.32</v>
      </c>
      <c r="Z3084">
        <v>114</v>
      </c>
      <c r="AA3084">
        <f t="shared" si="96"/>
        <v>38</v>
      </c>
    </row>
    <row r="3085" spans="1:27" x14ac:dyDescent="0.25">
      <c r="A3085" t="s">
        <v>948</v>
      </c>
      <c r="B3085">
        <v>2009</v>
      </c>
      <c r="C3085" t="str">
        <f t="shared" si="97"/>
        <v>Post Drug Era 2007-2012</v>
      </c>
      <c r="D3085" t="s">
        <v>19</v>
      </c>
      <c r="E3085">
        <v>179</v>
      </c>
      <c r="F3085">
        <v>28</v>
      </c>
      <c r="G3085">
        <v>9</v>
      </c>
      <c r="H3085">
        <v>17</v>
      </c>
      <c r="I3085">
        <v>23</v>
      </c>
      <c r="J3085">
        <v>0</v>
      </c>
      <c r="K3085">
        <v>2</v>
      </c>
      <c r="L3085">
        <v>1</v>
      </c>
      <c r="M3085">
        <v>0</v>
      </c>
      <c r="Q3085">
        <v>54</v>
      </c>
      <c r="R3085">
        <v>6.63</v>
      </c>
      <c r="X3085">
        <v>17</v>
      </c>
      <c r="Z3085">
        <v>114</v>
      </c>
      <c r="AA3085">
        <f t="shared" si="96"/>
        <v>38</v>
      </c>
    </row>
    <row r="3086" spans="1:27" x14ac:dyDescent="0.25">
      <c r="A3086" t="s">
        <v>1402</v>
      </c>
      <c r="B3086">
        <v>1975</v>
      </c>
      <c r="C3086" t="str">
        <f t="shared" si="97"/>
        <v>Pre-Drug 1970-1991</v>
      </c>
      <c r="D3086" t="s">
        <v>19</v>
      </c>
      <c r="E3086">
        <v>179</v>
      </c>
      <c r="F3086">
        <v>18</v>
      </c>
      <c r="G3086">
        <v>4</v>
      </c>
      <c r="H3086">
        <v>21</v>
      </c>
      <c r="I3086">
        <v>17</v>
      </c>
      <c r="J3086">
        <v>4</v>
      </c>
      <c r="K3086">
        <v>1</v>
      </c>
      <c r="L3086">
        <v>2</v>
      </c>
      <c r="M3086">
        <v>0</v>
      </c>
      <c r="Q3086">
        <v>40</v>
      </c>
      <c r="R3086">
        <v>4.1900000000000004</v>
      </c>
      <c r="X3086">
        <v>35</v>
      </c>
      <c r="Y3086">
        <v>0.26</v>
      </c>
      <c r="Z3086">
        <v>116</v>
      </c>
      <c r="AA3086">
        <f t="shared" si="96"/>
        <v>38.666666666666664</v>
      </c>
    </row>
    <row r="3087" spans="1:27" x14ac:dyDescent="0.25">
      <c r="A3087" t="s">
        <v>767</v>
      </c>
      <c r="B3087">
        <v>2004</v>
      </c>
      <c r="C3087" t="str">
        <f t="shared" si="97"/>
        <v>Drug Era 1992-2006</v>
      </c>
      <c r="D3087" t="s">
        <v>19</v>
      </c>
      <c r="E3087">
        <v>179</v>
      </c>
      <c r="F3087">
        <v>27</v>
      </c>
      <c r="G3087">
        <v>6</v>
      </c>
      <c r="H3087">
        <v>28</v>
      </c>
      <c r="I3087">
        <v>36</v>
      </c>
      <c r="J3087">
        <v>4</v>
      </c>
      <c r="K3087">
        <v>2</v>
      </c>
      <c r="L3087">
        <v>2</v>
      </c>
      <c r="M3087">
        <v>0</v>
      </c>
      <c r="Q3087">
        <v>37</v>
      </c>
      <c r="R3087">
        <v>6.28</v>
      </c>
      <c r="X3087">
        <v>36</v>
      </c>
      <c r="Y3087">
        <v>0.25</v>
      </c>
      <c r="Z3087">
        <v>116</v>
      </c>
      <c r="AA3087">
        <f t="shared" si="96"/>
        <v>38.666666666666664</v>
      </c>
    </row>
    <row r="3088" spans="1:27" x14ac:dyDescent="0.25">
      <c r="A3088" t="s">
        <v>2758</v>
      </c>
      <c r="B3088">
        <v>2007</v>
      </c>
      <c r="C3088" t="str">
        <f t="shared" si="97"/>
        <v>Post Drug Era 2007-2012</v>
      </c>
      <c r="D3088" t="s">
        <v>18</v>
      </c>
      <c r="E3088">
        <v>179</v>
      </c>
      <c r="F3088">
        <v>25</v>
      </c>
      <c r="G3088">
        <v>5</v>
      </c>
      <c r="H3088">
        <v>17</v>
      </c>
      <c r="I3088">
        <v>30</v>
      </c>
      <c r="J3088">
        <v>2</v>
      </c>
      <c r="K3088">
        <v>2</v>
      </c>
      <c r="L3088">
        <v>1</v>
      </c>
      <c r="M3088">
        <v>0</v>
      </c>
      <c r="Q3088">
        <v>50</v>
      </c>
      <c r="R3088">
        <v>5.82</v>
      </c>
      <c r="X3088">
        <v>22</v>
      </c>
      <c r="Z3088">
        <v>116</v>
      </c>
      <c r="AA3088">
        <f t="shared" si="96"/>
        <v>38.666666666666664</v>
      </c>
    </row>
    <row r="3089" spans="1:27" x14ac:dyDescent="0.25">
      <c r="A3089" t="s">
        <v>2583</v>
      </c>
      <c r="B3089">
        <v>1974</v>
      </c>
      <c r="C3089" t="str">
        <f t="shared" si="97"/>
        <v>Pre-Drug 1970-1991</v>
      </c>
      <c r="D3089" t="s">
        <v>19</v>
      </c>
      <c r="E3089">
        <v>179</v>
      </c>
      <c r="F3089">
        <v>16</v>
      </c>
      <c r="G3089">
        <v>3</v>
      </c>
      <c r="H3089">
        <v>16</v>
      </c>
      <c r="I3089">
        <v>14</v>
      </c>
      <c r="J3089">
        <v>0</v>
      </c>
      <c r="K3089">
        <v>3</v>
      </c>
      <c r="L3089">
        <v>3</v>
      </c>
      <c r="M3089">
        <v>0</v>
      </c>
      <c r="Q3089">
        <v>48</v>
      </c>
      <c r="R3089">
        <v>3.69</v>
      </c>
      <c r="X3089">
        <v>22</v>
      </c>
      <c r="Y3089">
        <v>0.31</v>
      </c>
      <c r="Z3089">
        <v>117</v>
      </c>
      <c r="AA3089">
        <f t="shared" si="96"/>
        <v>39</v>
      </c>
    </row>
    <row r="3090" spans="1:27" x14ac:dyDescent="0.25">
      <c r="A3090" t="s">
        <v>1387</v>
      </c>
      <c r="B3090">
        <v>1976</v>
      </c>
      <c r="C3090" t="str">
        <f t="shared" si="97"/>
        <v>Pre-Drug 1970-1991</v>
      </c>
      <c r="D3090" t="s">
        <v>18</v>
      </c>
      <c r="E3090">
        <v>179</v>
      </c>
      <c r="F3090">
        <v>23</v>
      </c>
      <c r="G3090">
        <v>0</v>
      </c>
      <c r="H3090">
        <v>26</v>
      </c>
      <c r="I3090">
        <v>27</v>
      </c>
      <c r="J3090">
        <v>6</v>
      </c>
      <c r="K3090">
        <v>4</v>
      </c>
      <c r="L3090">
        <v>0</v>
      </c>
      <c r="M3090">
        <v>3</v>
      </c>
      <c r="Q3090">
        <v>39</v>
      </c>
      <c r="R3090">
        <v>5.31</v>
      </c>
      <c r="X3090">
        <v>21</v>
      </c>
      <c r="Y3090">
        <v>0.26</v>
      </c>
      <c r="Z3090">
        <v>117</v>
      </c>
      <c r="AA3090">
        <f t="shared" si="96"/>
        <v>39</v>
      </c>
    </row>
    <row r="3091" spans="1:27" x14ac:dyDescent="0.25">
      <c r="A3091" t="s">
        <v>534</v>
      </c>
      <c r="B3091">
        <v>1979</v>
      </c>
      <c r="C3091" t="str">
        <f t="shared" si="97"/>
        <v>Pre-Drug 1970-1991</v>
      </c>
      <c r="D3091" t="s">
        <v>19</v>
      </c>
      <c r="E3091">
        <v>179</v>
      </c>
      <c r="F3091">
        <v>30</v>
      </c>
      <c r="G3091">
        <v>3</v>
      </c>
      <c r="H3091">
        <v>21</v>
      </c>
      <c r="I3091">
        <v>31</v>
      </c>
      <c r="J3091">
        <v>0</v>
      </c>
      <c r="K3091">
        <v>2</v>
      </c>
      <c r="L3091">
        <v>0</v>
      </c>
      <c r="M3091">
        <v>0</v>
      </c>
      <c r="Q3091">
        <v>46</v>
      </c>
      <c r="R3091">
        <v>6.92</v>
      </c>
      <c r="X3091">
        <v>22</v>
      </c>
      <c r="Y3091">
        <v>0.28999999999999998</v>
      </c>
      <c r="Z3091">
        <v>117</v>
      </c>
      <c r="AA3091">
        <f t="shared" si="96"/>
        <v>39</v>
      </c>
    </row>
    <row r="3092" spans="1:27" x14ac:dyDescent="0.25">
      <c r="A3092" t="s">
        <v>1909</v>
      </c>
      <c r="B3092">
        <v>1974</v>
      </c>
      <c r="C3092" t="str">
        <f t="shared" si="97"/>
        <v>Pre-Drug 1970-1991</v>
      </c>
      <c r="D3092" t="s">
        <v>18</v>
      </c>
      <c r="E3092">
        <v>179</v>
      </c>
      <c r="F3092">
        <v>21</v>
      </c>
      <c r="G3092">
        <v>3</v>
      </c>
      <c r="H3092">
        <v>19</v>
      </c>
      <c r="I3092">
        <v>34</v>
      </c>
      <c r="J3092">
        <v>0</v>
      </c>
      <c r="K3092">
        <v>0</v>
      </c>
      <c r="L3092">
        <v>0</v>
      </c>
      <c r="M3092">
        <v>0</v>
      </c>
      <c r="Q3092">
        <v>41</v>
      </c>
      <c r="R3092">
        <v>4.8099999999999996</v>
      </c>
      <c r="X3092">
        <v>15</v>
      </c>
      <c r="Y3092">
        <v>0.25</v>
      </c>
      <c r="Z3092">
        <v>118</v>
      </c>
      <c r="AA3092">
        <f t="shared" si="96"/>
        <v>39.333333333333336</v>
      </c>
    </row>
    <row r="3093" spans="1:27" x14ac:dyDescent="0.25">
      <c r="A3093" t="s">
        <v>2029</v>
      </c>
      <c r="B3093">
        <v>1977</v>
      </c>
      <c r="C3093" t="str">
        <f t="shared" si="97"/>
        <v>Pre-Drug 1970-1991</v>
      </c>
      <c r="D3093" t="s">
        <v>18</v>
      </c>
      <c r="E3093">
        <v>179</v>
      </c>
      <c r="F3093">
        <v>21</v>
      </c>
      <c r="G3093">
        <v>5</v>
      </c>
      <c r="H3093">
        <v>12</v>
      </c>
      <c r="I3093">
        <v>28</v>
      </c>
      <c r="J3093">
        <v>1</v>
      </c>
      <c r="K3093">
        <v>0</v>
      </c>
      <c r="L3093">
        <v>0</v>
      </c>
      <c r="M3093">
        <v>1</v>
      </c>
      <c r="Q3093">
        <v>53</v>
      </c>
      <c r="R3093">
        <v>4.8099999999999996</v>
      </c>
      <c r="X3093">
        <v>26</v>
      </c>
      <c r="Y3093">
        <v>0.32</v>
      </c>
      <c r="Z3093">
        <v>118</v>
      </c>
      <c r="AA3093">
        <f t="shared" si="96"/>
        <v>39.333333333333336</v>
      </c>
    </row>
    <row r="3094" spans="1:27" x14ac:dyDescent="0.25">
      <c r="A3094" t="s">
        <v>2000</v>
      </c>
      <c r="B3094">
        <v>1981</v>
      </c>
      <c r="C3094" t="str">
        <f t="shared" si="97"/>
        <v>Pre-Drug 1970-1991</v>
      </c>
      <c r="D3094" t="s">
        <v>19</v>
      </c>
      <c r="E3094">
        <v>179</v>
      </c>
      <c r="F3094">
        <v>21</v>
      </c>
      <c r="G3094">
        <v>5</v>
      </c>
      <c r="H3094">
        <v>23</v>
      </c>
      <c r="I3094">
        <v>16</v>
      </c>
      <c r="J3094">
        <v>1</v>
      </c>
      <c r="K3094">
        <v>2</v>
      </c>
      <c r="L3094">
        <v>1</v>
      </c>
      <c r="M3094">
        <v>0</v>
      </c>
      <c r="Q3094">
        <v>40</v>
      </c>
      <c r="R3094">
        <v>4.8099999999999996</v>
      </c>
      <c r="X3094">
        <v>21</v>
      </c>
      <c r="Y3094">
        <v>0.26</v>
      </c>
      <c r="Z3094">
        <v>118</v>
      </c>
      <c r="AA3094">
        <f t="shared" si="96"/>
        <v>39.333333333333336</v>
      </c>
    </row>
    <row r="3095" spans="1:27" x14ac:dyDescent="0.25">
      <c r="A3095" t="s">
        <v>1339</v>
      </c>
      <c r="B3095">
        <v>1999</v>
      </c>
      <c r="C3095" t="str">
        <f t="shared" si="97"/>
        <v>Drug Era 1992-2006</v>
      </c>
      <c r="D3095" t="s">
        <v>18</v>
      </c>
      <c r="E3095">
        <v>179</v>
      </c>
      <c r="F3095">
        <v>28</v>
      </c>
      <c r="G3095">
        <v>7</v>
      </c>
      <c r="H3095">
        <v>22</v>
      </c>
      <c r="I3095">
        <v>31</v>
      </c>
      <c r="J3095">
        <v>2</v>
      </c>
      <c r="K3095">
        <v>2</v>
      </c>
      <c r="L3095">
        <v>2</v>
      </c>
      <c r="M3095">
        <v>0</v>
      </c>
      <c r="Q3095">
        <v>43</v>
      </c>
      <c r="R3095">
        <v>6.41</v>
      </c>
      <c r="X3095">
        <v>27</v>
      </c>
      <c r="Z3095">
        <v>118</v>
      </c>
      <c r="AA3095">
        <f t="shared" si="96"/>
        <v>39.333333333333336</v>
      </c>
    </row>
    <row r="3096" spans="1:27" x14ac:dyDescent="0.25">
      <c r="A3096" t="s">
        <v>1253</v>
      </c>
      <c r="B3096">
        <v>2008</v>
      </c>
      <c r="C3096" t="str">
        <f t="shared" si="97"/>
        <v>Post Drug Era 2007-2012</v>
      </c>
      <c r="D3096" t="s">
        <v>18</v>
      </c>
      <c r="E3096">
        <v>179</v>
      </c>
      <c r="F3096">
        <v>15</v>
      </c>
      <c r="G3096">
        <v>5</v>
      </c>
      <c r="H3096">
        <v>29</v>
      </c>
      <c r="I3096">
        <v>47</v>
      </c>
      <c r="J3096">
        <v>4</v>
      </c>
      <c r="K3096">
        <v>5</v>
      </c>
      <c r="L3096">
        <v>3</v>
      </c>
      <c r="M3096">
        <v>0</v>
      </c>
      <c r="Q3096">
        <v>31</v>
      </c>
      <c r="R3096">
        <v>3.4</v>
      </c>
      <c r="X3096">
        <v>22</v>
      </c>
      <c r="Z3096">
        <v>119</v>
      </c>
      <c r="AA3096">
        <f t="shared" si="96"/>
        <v>39.666666666666664</v>
      </c>
    </row>
    <row r="3097" spans="1:27" x14ac:dyDescent="0.25">
      <c r="A3097" t="s">
        <v>125</v>
      </c>
      <c r="B3097">
        <v>1975</v>
      </c>
      <c r="C3097" t="str">
        <f t="shared" si="97"/>
        <v>Pre-Drug 1970-1991</v>
      </c>
      <c r="D3097" t="s">
        <v>19</v>
      </c>
      <c r="E3097">
        <v>179</v>
      </c>
      <c r="F3097">
        <v>18</v>
      </c>
      <c r="G3097">
        <v>3</v>
      </c>
      <c r="H3097">
        <v>32</v>
      </c>
      <c r="I3097">
        <v>30</v>
      </c>
      <c r="J3097">
        <v>5</v>
      </c>
      <c r="K3097">
        <v>4</v>
      </c>
      <c r="L3097">
        <v>1</v>
      </c>
      <c r="M3097">
        <v>0</v>
      </c>
      <c r="Q3097">
        <v>32</v>
      </c>
      <c r="R3097">
        <v>4.05</v>
      </c>
      <c r="X3097">
        <v>17</v>
      </c>
      <c r="Y3097">
        <v>0.22</v>
      </c>
      <c r="Z3097">
        <v>120</v>
      </c>
      <c r="AA3097">
        <f t="shared" si="96"/>
        <v>40</v>
      </c>
    </row>
    <row r="3098" spans="1:27" x14ac:dyDescent="0.25">
      <c r="A3098" t="s">
        <v>2850</v>
      </c>
      <c r="B3098">
        <v>1994</v>
      </c>
      <c r="C3098" t="str">
        <f t="shared" si="97"/>
        <v>Pre-Drug 1970-1991</v>
      </c>
      <c r="D3098" t="s">
        <v>19</v>
      </c>
      <c r="E3098">
        <v>179</v>
      </c>
      <c r="F3098">
        <v>23</v>
      </c>
      <c r="G3098">
        <v>5</v>
      </c>
      <c r="H3098">
        <v>20</v>
      </c>
      <c r="I3098">
        <v>38</v>
      </c>
      <c r="J3098">
        <v>0</v>
      </c>
      <c r="K3098">
        <v>3</v>
      </c>
      <c r="L3098">
        <v>2</v>
      </c>
      <c r="M3098">
        <v>0</v>
      </c>
      <c r="Q3098">
        <v>41</v>
      </c>
      <c r="R3098">
        <v>5.18</v>
      </c>
      <c r="X3098">
        <v>29</v>
      </c>
      <c r="Y3098">
        <v>0.25</v>
      </c>
      <c r="Z3098">
        <v>120</v>
      </c>
      <c r="AA3098">
        <f t="shared" si="96"/>
        <v>40</v>
      </c>
    </row>
    <row r="3099" spans="1:27" x14ac:dyDescent="0.25">
      <c r="A3099" t="s">
        <v>154</v>
      </c>
      <c r="B3099">
        <v>2007</v>
      </c>
      <c r="C3099" t="str">
        <f t="shared" si="97"/>
        <v>Post Drug Era 2007-2012</v>
      </c>
      <c r="D3099" t="s">
        <v>19</v>
      </c>
      <c r="E3099">
        <v>179</v>
      </c>
      <c r="F3099">
        <v>18</v>
      </c>
      <c r="G3099">
        <v>1</v>
      </c>
      <c r="H3099">
        <v>17</v>
      </c>
      <c r="I3099">
        <v>42</v>
      </c>
      <c r="J3099">
        <v>2</v>
      </c>
      <c r="K3099">
        <v>2</v>
      </c>
      <c r="L3099">
        <v>1</v>
      </c>
      <c r="M3099">
        <v>0</v>
      </c>
      <c r="Q3099">
        <v>45</v>
      </c>
      <c r="R3099">
        <v>4.05</v>
      </c>
      <c r="X3099">
        <v>25</v>
      </c>
      <c r="Z3099">
        <v>120</v>
      </c>
      <c r="AA3099">
        <f t="shared" si="96"/>
        <v>40</v>
      </c>
    </row>
    <row r="3100" spans="1:27" x14ac:dyDescent="0.25">
      <c r="A3100" t="s">
        <v>1924</v>
      </c>
      <c r="B3100">
        <v>2009</v>
      </c>
      <c r="C3100" t="str">
        <f t="shared" si="97"/>
        <v>Post Drug Era 2007-2012</v>
      </c>
      <c r="D3100" t="s">
        <v>18</v>
      </c>
      <c r="E3100">
        <v>179</v>
      </c>
      <c r="F3100">
        <v>20</v>
      </c>
      <c r="G3100">
        <v>4</v>
      </c>
      <c r="H3100">
        <v>23</v>
      </c>
      <c r="I3100">
        <v>41</v>
      </c>
      <c r="J3100">
        <v>4</v>
      </c>
      <c r="K3100">
        <v>2</v>
      </c>
      <c r="L3100">
        <v>1</v>
      </c>
      <c r="M3100">
        <v>0</v>
      </c>
      <c r="Q3100">
        <v>38</v>
      </c>
      <c r="R3100">
        <v>4.5</v>
      </c>
      <c r="X3100">
        <v>34</v>
      </c>
      <c r="Z3100">
        <v>120</v>
      </c>
      <c r="AA3100">
        <f t="shared" si="96"/>
        <v>40</v>
      </c>
    </row>
    <row r="3101" spans="1:27" x14ac:dyDescent="0.25">
      <c r="A3101" t="s">
        <v>964</v>
      </c>
      <c r="B3101">
        <v>2007</v>
      </c>
      <c r="C3101" t="str">
        <f t="shared" si="97"/>
        <v>Post Drug Era 2007-2012</v>
      </c>
      <c r="D3101" t="s">
        <v>19</v>
      </c>
      <c r="E3101">
        <v>179</v>
      </c>
      <c r="F3101">
        <v>25</v>
      </c>
      <c r="G3101">
        <v>5</v>
      </c>
      <c r="H3101">
        <v>23</v>
      </c>
      <c r="I3101">
        <v>26</v>
      </c>
      <c r="J3101">
        <v>1</v>
      </c>
      <c r="K3101">
        <v>5</v>
      </c>
      <c r="L3101">
        <v>3</v>
      </c>
      <c r="M3101">
        <v>0</v>
      </c>
      <c r="Q3101">
        <v>40</v>
      </c>
      <c r="R3101">
        <v>5.58</v>
      </c>
      <c r="X3101">
        <v>27</v>
      </c>
      <c r="Z3101">
        <v>121</v>
      </c>
      <c r="AA3101">
        <f t="shared" si="96"/>
        <v>40.333333333333336</v>
      </c>
    </row>
    <row r="3102" spans="1:27" x14ac:dyDescent="0.25">
      <c r="A3102" t="s">
        <v>1789</v>
      </c>
      <c r="B3102">
        <v>1997</v>
      </c>
      <c r="C3102" t="str">
        <f t="shared" si="97"/>
        <v>Drug Era 1992-2006</v>
      </c>
      <c r="D3102" t="s">
        <v>18</v>
      </c>
      <c r="E3102">
        <v>179</v>
      </c>
      <c r="F3102">
        <v>20</v>
      </c>
      <c r="G3102">
        <v>7</v>
      </c>
      <c r="H3102">
        <v>20</v>
      </c>
      <c r="I3102">
        <v>19</v>
      </c>
      <c r="J3102">
        <v>0</v>
      </c>
      <c r="K3102">
        <v>2</v>
      </c>
      <c r="L3102">
        <v>0</v>
      </c>
      <c r="M3102">
        <v>0</v>
      </c>
      <c r="Q3102">
        <v>43</v>
      </c>
      <c r="R3102">
        <v>4.43</v>
      </c>
      <c r="X3102">
        <v>18</v>
      </c>
      <c r="Y3102">
        <v>0.27</v>
      </c>
      <c r="Z3102">
        <v>122</v>
      </c>
      <c r="AA3102">
        <f t="shared" si="96"/>
        <v>40.666666666666664</v>
      </c>
    </row>
    <row r="3103" spans="1:27" x14ac:dyDescent="0.25">
      <c r="A3103" t="s">
        <v>1978</v>
      </c>
      <c r="B3103">
        <v>1999</v>
      </c>
      <c r="C3103" t="str">
        <f t="shared" si="97"/>
        <v>Drug Era 1992-2006</v>
      </c>
      <c r="D3103" t="s">
        <v>18</v>
      </c>
      <c r="E3103">
        <v>179</v>
      </c>
      <c r="F3103">
        <v>24</v>
      </c>
      <c r="G3103">
        <v>7</v>
      </c>
      <c r="H3103">
        <v>13</v>
      </c>
      <c r="I3103">
        <v>35</v>
      </c>
      <c r="J3103">
        <v>1</v>
      </c>
      <c r="K3103">
        <v>1</v>
      </c>
      <c r="L3103">
        <v>3</v>
      </c>
      <c r="M3103">
        <v>0</v>
      </c>
      <c r="Q3103">
        <v>46</v>
      </c>
      <c r="R3103">
        <v>5.23</v>
      </c>
      <c r="X3103">
        <v>25</v>
      </c>
      <c r="Y3103">
        <v>0</v>
      </c>
      <c r="Z3103">
        <v>124</v>
      </c>
      <c r="AA3103">
        <f t="shared" si="96"/>
        <v>41.333333333333336</v>
      </c>
    </row>
    <row r="3104" spans="1:27" x14ac:dyDescent="0.25">
      <c r="A3104" t="s">
        <v>924</v>
      </c>
      <c r="B3104">
        <v>2008</v>
      </c>
      <c r="C3104" t="str">
        <f t="shared" si="97"/>
        <v>Post Drug Era 2007-2012</v>
      </c>
      <c r="D3104" t="s">
        <v>19</v>
      </c>
      <c r="E3104">
        <v>179</v>
      </c>
      <c r="F3104">
        <v>26</v>
      </c>
      <c r="G3104">
        <v>4</v>
      </c>
      <c r="H3104">
        <v>18</v>
      </c>
      <c r="I3104">
        <v>28</v>
      </c>
      <c r="J3104">
        <v>1</v>
      </c>
      <c r="K3104">
        <v>1</v>
      </c>
      <c r="L3104">
        <v>3</v>
      </c>
      <c r="M3104">
        <v>0</v>
      </c>
      <c r="Q3104">
        <v>44</v>
      </c>
      <c r="R3104">
        <v>5.66</v>
      </c>
      <c r="X3104">
        <v>29</v>
      </c>
      <c r="Z3104">
        <v>124</v>
      </c>
      <c r="AA3104">
        <f t="shared" si="96"/>
        <v>41.333333333333336</v>
      </c>
    </row>
    <row r="3105" spans="1:27" x14ac:dyDescent="0.25">
      <c r="A3105" t="s">
        <v>1740</v>
      </c>
      <c r="B3105">
        <v>1976</v>
      </c>
      <c r="C3105" t="str">
        <f t="shared" si="97"/>
        <v>Pre-Drug 1970-1991</v>
      </c>
      <c r="D3105" t="s">
        <v>19</v>
      </c>
      <c r="E3105">
        <v>179</v>
      </c>
      <c r="F3105">
        <v>12</v>
      </c>
      <c r="G3105">
        <v>0</v>
      </c>
      <c r="H3105">
        <v>28</v>
      </c>
      <c r="I3105">
        <v>31</v>
      </c>
      <c r="J3105">
        <v>3</v>
      </c>
      <c r="K3105">
        <v>2</v>
      </c>
      <c r="L3105">
        <v>1</v>
      </c>
      <c r="M3105">
        <v>0</v>
      </c>
      <c r="Q3105">
        <v>32</v>
      </c>
      <c r="R3105">
        <v>2.59</v>
      </c>
      <c r="X3105">
        <v>26</v>
      </c>
      <c r="Y3105">
        <v>0.22</v>
      </c>
      <c r="Z3105">
        <v>125</v>
      </c>
      <c r="AA3105">
        <f t="shared" si="96"/>
        <v>41.666666666666664</v>
      </c>
    </row>
    <row r="3106" spans="1:27" x14ac:dyDescent="0.25">
      <c r="A3106" t="s">
        <v>1901</v>
      </c>
      <c r="B3106">
        <v>1982</v>
      </c>
      <c r="C3106" t="str">
        <f t="shared" si="97"/>
        <v>Pre-Drug 1970-1991</v>
      </c>
      <c r="D3106" t="s">
        <v>18</v>
      </c>
      <c r="E3106">
        <v>179</v>
      </c>
      <c r="F3106">
        <v>14</v>
      </c>
      <c r="G3106">
        <v>3</v>
      </c>
      <c r="H3106">
        <v>13</v>
      </c>
      <c r="I3106">
        <v>20</v>
      </c>
      <c r="J3106">
        <v>3</v>
      </c>
      <c r="K3106">
        <v>0</v>
      </c>
      <c r="L3106">
        <v>5</v>
      </c>
      <c r="M3106">
        <v>0</v>
      </c>
      <c r="Q3106">
        <v>36</v>
      </c>
      <c r="R3106">
        <v>3.02</v>
      </c>
      <c r="X3106">
        <v>29</v>
      </c>
      <c r="Y3106">
        <v>0.22</v>
      </c>
      <c r="Z3106">
        <v>125</v>
      </c>
      <c r="AA3106">
        <f t="shared" si="96"/>
        <v>41.666666666666664</v>
      </c>
    </row>
    <row r="3107" spans="1:27" x14ac:dyDescent="0.25">
      <c r="A3107" t="s">
        <v>2142</v>
      </c>
      <c r="B3107">
        <v>2004</v>
      </c>
      <c r="C3107" t="str">
        <f t="shared" si="97"/>
        <v>Drug Era 1992-2006</v>
      </c>
      <c r="D3107" t="s">
        <v>19</v>
      </c>
      <c r="E3107">
        <v>179</v>
      </c>
      <c r="F3107">
        <v>22</v>
      </c>
      <c r="G3107">
        <v>7</v>
      </c>
      <c r="H3107">
        <v>16</v>
      </c>
      <c r="I3107">
        <v>24</v>
      </c>
      <c r="J3107">
        <v>2</v>
      </c>
      <c r="K3107">
        <v>3</v>
      </c>
      <c r="L3107">
        <v>5</v>
      </c>
      <c r="M3107">
        <v>0</v>
      </c>
      <c r="Q3107">
        <v>44</v>
      </c>
      <c r="R3107">
        <v>4.75</v>
      </c>
      <c r="X3107">
        <v>21</v>
      </c>
      <c r="Y3107">
        <v>0.28000000000000003</v>
      </c>
      <c r="Z3107">
        <v>125</v>
      </c>
      <c r="AA3107">
        <f t="shared" si="96"/>
        <v>41.666666666666664</v>
      </c>
    </row>
    <row r="3108" spans="1:27" x14ac:dyDescent="0.25">
      <c r="A3108" t="s">
        <v>2850</v>
      </c>
      <c r="B3108">
        <v>1995</v>
      </c>
      <c r="C3108" t="str">
        <f t="shared" si="97"/>
        <v>Pre-Drug 1970-1991</v>
      </c>
      <c r="D3108" t="s">
        <v>19</v>
      </c>
      <c r="E3108">
        <v>179</v>
      </c>
      <c r="F3108">
        <v>10</v>
      </c>
      <c r="G3108">
        <v>1</v>
      </c>
      <c r="H3108">
        <v>17</v>
      </c>
      <c r="I3108">
        <v>36</v>
      </c>
      <c r="J3108">
        <v>5</v>
      </c>
      <c r="K3108">
        <v>3</v>
      </c>
      <c r="L3108">
        <v>2</v>
      </c>
      <c r="M3108">
        <v>1</v>
      </c>
      <c r="Q3108">
        <v>38</v>
      </c>
      <c r="R3108">
        <v>2.14</v>
      </c>
      <c r="X3108">
        <v>40</v>
      </c>
      <c r="Y3108">
        <v>0.23</v>
      </c>
      <c r="Z3108">
        <v>126</v>
      </c>
      <c r="AA3108">
        <f t="shared" si="96"/>
        <v>42</v>
      </c>
    </row>
    <row r="3109" spans="1:27" x14ac:dyDescent="0.25">
      <c r="A3109" t="s">
        <v>2654</v>
      </c>
      <c r="B3109">
        <v>2010</v>
      </c>
      <c r="C3109" t="str">
        <f t="shared" si="97"/>
        <v>Post Drug Era 2007-2012</v>
      </c>
      <c r="D3109" t="s">
        <v>18</v>
      </c>
      <c r="E3109">
        <v>179</v>
      </c>
      <c r="F3109">
        <v>18</v>
      </c>
      <c r="G3109">
        <v>7</v>
      </c>
      <c r="H3109">
        <v>11</v>
      </c>
      <c r="I3109">
        <v>26</v>
      </c>
      <c r="J3109">
        <v>1</v>
      </c>
      <c r="K3109">
        <v>1</v>
      </c>
      <c r="L3109">
        <v>2</v>
      </c>
      <c r="M3109">
        <v>0</v>
      </c>
      <c r="Q3109">
        <v>45</v>
      </c>
      <c r="R3109">
        <v>3.86</v>
      </c>
      <c r="X3109">
        <v>20</v>
      </c>
      <c r="Z3109">
        <v>126</v>
      </c>
      <c r="AA3109">
        <f t="shared" si="96"/>
        <v>42</v>
      </c>
    </row>
    <row r="3110" spans="1:27" x14ac:dyDescent="0.25">
      <c r="A3110" t="s">
        <v>2130</v>
      </c>
      <c r="B3110">
        <v>2008</v>
      </c>
      <c r="C3110" t="str">
        <f t="shared" si="97"/>
        <v>Post Drug Era 2007-2012</v>
      </c>
      <c r="D3110" t="s">
        <v>19</v>
      </c>
      <c r="E3110">
        <v>179</v>
      </c>
      <c r="F3110">
        <v>19</v>
      </c>
      <c r="G3110">
        <v>5</v>
      </c>
      <c r="H3110">
        <v>15</v>
      </c>
      <c r="I3110">
        <v>21</v>
      </c>
      <c r="J3110">
        <v>0</v>
      </c>
      <c r="K3110">
        <v>4</v>
      </c>
      <c r="L3110">
        <v>0</v>
      </c>
      <c r="M3110">
        <v>0</v>
      </c>
      <c r="Q3110">
        <v>47</v>
      </c>
      <c r="R3110">
        <v>4.04</v>
      </c>
      <c r="X3110">
        <v>34</v>
      </c>
      <c r="Z3110">
        <v>127</v>
      </c>
      <c r="AA3110">
        <f t="shared" si="96"/>
        <v>42.333333333333336</v>
      </c>
    </row>
    <row r="3111" spans="1:27" x14ac:dyDescent="0.25">
      <c r="A3111" t="s">
        <v>1429</v>
      </c>
      <c r="B3111">
        <v>2006</v>
      </c>
      <c r="C3111" t="str">
        <f t="shared" si="97"/>
        <v>Drug Era 1992-2006</v>
      </c>
      <c r="D3111" t="s">
        <v>19</v>
      </c>
      <c r="E3111">
        <v>179</v>
      </c>
      <c r="F3111">
        <v>18</v>
      </c>
      <c r="G3111">
        <v>6</v>
      </c>
      <c r="H3111">
        <v>11</v>
      </c>
      <c r="I3111">
        <v>16</v>
      </c>
      <c r="J3111">
        <v>2</v>
      </c>
      <c r="K3111">
        <v>3</v>
      </c>
      <c r="L3111">
        <v>1</v>
      </c>
      <c r="M3111">
        <v>1</v>
      </c>
      <c r="Q3111">
        <v>40</v>
      </c>
      <c r="R3111">
        <v>3.8</v>
      </c>
      <c r="X3111">
        <v>18</v>
      </c>
      <c r="Z3111">
        <v>128</v>
      </c>
      <c r="AA3111">
        <f t="shared" si="96"/>
        <v>42.666666666666664</v>
      </c>
    </row>
    <row r="3112" spans="1:27" x14ac:dyDescent="0.25">
      <c r="A3112" t="s">
        <v>2307</v>
      </c>
      <c r="B3112">
        <v>2007</v>
      </c>
      <c r="C3112" t="str">
        <f t="shared" si="97"/>
        <v>Post Drug Era 2007-2012</v>
      </c>
      <c r="D3112" t="s">
        <v>19</v>
      </c>
      <c r="E3112">
        <v>179</v>
      </c>
      <c r="F3112">
        <v>21</v>
      </c>
      <c r="G3112">
        <v>5</v>
      </c>
      <c r="H3112">
        <v>18</v>
      </c>
      <c r="I3112">
        <v>44</v>
      </c>
      <c r="J3112">
        <v>2</v>
      </c>
      <c r="K3112">
        <v>1</v>
      </c>
      <c r="L3112">
        <v>2</v>
      </c>
      <c r="M3112">
        <v>0</v>
      </c>
      <c r="Q3112">
        <v>35</v>
      </c>
      <c r="R3112">
        <v>4.43</v>
      </c>
      <c r="X3112">
        <v>35</v>
      </c>
      <c r="Z3112">
        <v>128</v>
      </c>
      <c r="AA3112">
        <f t="shared" si="96"/>
        <v>42.666666666666664</v>
      </c>
    </row>
    <row r="3113" spans="1:27" x14ac:dyDescent="0.25">
      <c r="A3113" t="s">
        <v>1752</v>
      </c>
      <c r="B3113">
        <v>1994</v>
      </c>
      <c r="C3113" t="str">
        <f t="shared" si="97"/>
        <v>Pre-Drug 1970-1991</v>
      </c>
      <c r="D3113" t="s">
        <v>18</v>
      </c>
      <c r="E3113">
        <v>179</v>
      </c>
      <c r="F3113">
        <v>16</v>
      </c>
      <c r="G3113">
        <v>4</v>
      </c>
      <c r="H3113">
        <v>9</v>
      </c>
      <c r="I3113">
        <v>21</v>
      </c>
      <c r="J3113">
        <v>1</v>
      </c>
      <c r="K3113">
        <v>1</v>
      </c>
      <c r="L3113">
        <v>1</v>
      </c>
      <c r="M3113">
        <v>0</v>
      </c>
      <c r="Q3113">
        <v>45</v>
      </c>
      <c r="R3113">
        <v>3.35</v>
      </c>
      <c r="X3113">
        <v>18</v>
      </c>
      <c r="Y3113">
        <v>0.25</v>
      </c>
      <c r="Z3113">
        <v>129</v>
      </c>
      <c r="AA3113">
        <f t="shared" si="96"/>
        <v>43</v>
      </c>
    </row>
    <row r="3114" spans="1:27" x14ac:dyDescent="0.25">
      <c r="A3114" t="s">
        <v>1090</v>
      </c>
      <c r="B3114">
        <v>1983</v>
      </c>
      <c r="C3114" t="str">
        <f t="shared" si="97"/>
        <v>Pre-Drug 1970-1991</v>
      </c>
      <c r="D3114" t="s">
        <v>19</v>
      </c>
      <c r="E3114">
        <v>179</v>
      </c>
      <c r="F3114">
        <v>13</v>
      </c>
      <c r="G3114">
        <v>1</v>
      </c>
      <c r="H3114">
        <v>7</v>
      </c>
      <c r="I3114">
        <v>14</v>
      </c>
      <c r="J3114">
        <v>3</v>
      </c>
      <c r="K3114">
        <v>2</v>
      </c>
      <c r="L3114">
        <v>0</v>
      </c>
      <c r="M3114">
        <v>0</v>
      </c>
      <c r="Q3114">
        <v>43</v>
      </c>
      <c r="R3114">
        <v>2.64</v>
      </c>
      <c r="X3114">
        <v>32</v>
      </c>
      <c r="Y3114">
        <v>0.25</v>
      </c>
      <c r="Z3114">
        <v>133</v>
      </c>
      <c r="AA3114">
        <f t="shared" si="96"/>
        <v>44.333333333333336</v>
      </c>
    </row>
    <row r="3115" spans="1:27" x14ac:dyDescent="0.25">
      <c r="A3115" t="s">
        <v>2070</v>
      </c>
      <c r="B3115">
        <v>1992</v>
      </c>
      <c r="C3115" t="str">
        <f t="shared" si="97"/>
        <v>Pre-Drug 1970-1991</v>
      </c>
      <c r="D3115" t="s">
        <v>18</v>
      </c>
      <c r="E3115">
        <v>179</v>
      </c>
      <c r="F3115">
        <v>18</v>
      </c>
      <c r="G3115">
        <v>11</v>
      </c>
      <c r="H3115">
        <v>10</v>
      </c>
      <c r="I3115">
        <v>17</v>
      </c>
      <c r="J3115">
        <v>2</v>
      </c>
      <c r="K3115">
        <v>0</v>
      </c>
      <c r="L3115">
        <v>1</v>
      </c>
      <c r="M3115">
        <v>0</v>
      </c>
      <c r="Q3115">
        <v>41</v>
      </c>
      <c r="R3115">
        <v>3.63</v>
      </c>
      <c r="X3115">
        <v>27</v>
      </c>
      <c r="Y3115">
        <v>0.25</v>
      </c>
      <c r="Z3115">
        <v>134</v>
      </c>
      <c r="AA3115">
        <f t="shared" si="96"/>
        <v>44.666666666666664</v>
      </c>
    </row>
    <row r="3116" spans="1:27" x14ac:dyDescent="0.25">
      <c r="A3116" t="s">
        <v>39</v>
      </c>
      <c r="B3116">
        <v>2011</v>
      </c>
      <c r="C3116" t="str">
        <f t="shared" si="97"/>
        <v>Post Drug Era 2007-2012</v>
      </c>
      <c r="D3116" t="s">
        <v>18</v>
      </c>
      <c r="E3116">
        <v>179</v>
      </c>
      <c r="F3116">
        <v>6</v>
      </c>
      <c r="G3116">
        <v>2</v>
      </c>
      <c r="H3116">
        <v>9</v>
      </c>
      <c r="I3116">
        <v>49</v>
      </c>
      <c r="J3116">
        <v>1</v>
      </c>
      <c r="K3116">
        <v>0</v>
      </c>
      <c r="L3116">
        <v>0</v>
      </c>
      <c r="M3116">
        <v>0</v>
      </c>
      <c r="Q3116">
        <v>26</v>
      </c>
      <c r="R3116">
        <v>1.1299999999999999</v>
      </c>
      <c r="X3116">
        <v>22</v>
      </c>
      <c r="Z3116">
        <v>144</v>
      </c>
      <c r="AA3116">
        <f t="shared" si="96"/>
        <v>48</v>
      </c>
    </row>
    <row r="3117" spans="1:27" x14ac:dyDescent="0.25">
      <c r="A3117" t="s">
        <v>901</v>
      </c>
      <c r="B3117">
        <v>1992</v>
      </c>
      <c r="C3117" t="str">
        <f t="shared" si="97"/>
        <v>Pre-Drug 1970-1991</v>
      </c>
      <c r="D3117" t="s">
        <v>19</v>
      </c>
      <c r="E3117">
        <v>180</v>
      </c>
      <c r="F3117">
        <v>31</v>
      </c>
      <c r="G3117">
        <v>3</v>
      </c>
      <c r="H3117">
        <v>23</v>
      </c>
      <c r="I3117">
        <v>17</v>
      </c>
      <c r="J3117">
        <v>1</v>
      </c>
      <c r="K3117">
        <v>4</v>
      </c>
      <c r="L3117">
        <v>5</v>
      </c>
      <c r="M3117">
        <v>0</v>
      </c>
      <c r="Q3117">
        <v>50</v>
      </c>
      <c r="R3117">
        <v>8.0500000000000007</v>
      </c>
      <c r="X3117">
        <v>25</v>
      </c>
      <c r="Y3117">
        <v>0.33</v>
      </c>
      <c r="Z3117">
        <v>104</v>
      </c>
      <c r="AA3117">
        <f t="shared" si="96"/>
        <v>34.666666666666664</v>
      </c>
    </row>
    <row r="3118" spans="1:27" x14ac:dyDescent="0.25">
      <c r="A3118" t="s">
        <v>674</v>
      </c>
      <c r="B3118">
        <v>1999</v>
      </c>
      <c r="C3118" t="str">
        <f t="shared" si="97"/>
        <v>Drug Era 1992-2006</v>
      </c>
      <c r="D3118" t="s">
        <v>18</v>
      </c>
      <c r="E3118">
        <v>180</v>
      </c>
      <c r="F3118">
        <v>34</v>
      </c>
      <c r="G3118">
        <v>3</v>
      </c>
      <c r="H3118">
        <v>21</v>
      </c>
      <c r="I3118">
        <v>16</v>
      </c>
      <c r="J3118">
        <v>1</v>
      </c>
      <c r="K3118">
        <v>1</v>
      </c>
      <c r="L3118">
        <v>5</v>
      </c>
      <c r="M3118">
        <v>3</v>
      </c>
      <c r="Q3118">
        <v>50</v>
      </c>
      <c r="R3118">
        <v>8.83</v>
      </c>
      <c r="X3118">
        <v>14</v>
      </c>
      <c r="Y3118">
        <v>0</v>
      </c>
      <c r="Z3118">
        <v>104</v>
      </c>
      <c r="AA3118">
        <f t="shared" si="96"/>
        <v>34.666666666666664</v>
      </c>
    </row>
    <row r="3119" spans="1:27" x14ac:dyDescent="0.25">
      <c r="A3119" t="s">
        <v>2130</v>
      </c>
      <c r="B3119">
        <v>2000</v>
      </c>
      <c r="C3119" t="str">
        <f t="shared" si="97"/>
        <v>Drug Era 1992-2006</v>
      </c>
      <c r="D3119" t="s">
        <v>19</v>
      </c>
      <c r="E3119">
        <v>180</v>
      </c>
      <c r="F3119">
        <v>29</v>
      </c>
      <c r="G3119">
        <v>6</v>
      </c>
      <c r="H3119">
        <v>35</v>
      </c>
      <c r="I3119">
        <v>28</v>
      </c>
      <c r="J3119">
        <v>0</v>
      </c>
      <c r="K3119">
        <v>1</v>
      </c>
      <c r="L3119">
        <v>1</v>
      </c>
      <c r="M3119">
        <v>0</v>
      </c>
      <c r="Q3119">
        <v>40</v>
      </c>
      <c r="R3119">
        <v>7.18</v>
      </c>
      <c r="X3119">
        <v>9</v>
      </c>
      <c r="Y3119">
        <v>0</v>
      </c>
      <c r="Z3119">
        <v>109</v>
      </c>
      <c r="AA3119">
        <f t="shared" si="96"/>
        <v>36.333333333333336</v>
      </c>
    </row>
    <row r="3120" spans="1:27" x14ac:dyDescent="0.25">
      <c r="A3120" t="s">
        <v>145</v>
      </c>
      <c r="B3120">
        <v>2008</v>
      </c>
      <c r="C3120" t="str">
        <f t="shared" si="97"/>
        <v>Post Drug Era 2007-2012</v>
      </c>
      <c r="D3120" t="s">
        <v>18</v>
      </c>
      <c r="E3120">
        <v>180</v>
      </c>
      <c r="F3120">
        <v>32</v>
      </c>
      <c r="G3120">
        <v>8</v>
      </c>
      <c r="H3120">
        <v>17</v>
      </c>
      <c r="I3120">
        <v>18</v>
      </c>
      <c r="J3120">
        <v>1</v>
      </c>
      <c r="K3120">
        <v>4</v>
      </c>
      <c r="L3120">
        <v>0</v>
      </c>
      <c r="M3120">
        <v>1</v>
      </c>
      <c r="Q3120">
        <v>59</v>
      </c>
      <c r="R3120">
        <v>7.93</v>
      </c>
      <c r="X3120">
        <v>24</v>
      </c>
      <c r="Z3120">
        <v>109</v>
      </c>
      <c r="AA3120">
        <f t="shared" si="96"/>
        <v>36.333333333333336</v>
      </c>
    </row>
    <row r="3121" spans="1:27" x14ac:dyDescent="0.25">
      <c r="A3121" t="s">
        <v>2602</v>
      </c>
      <c r="B3121">
        <v>2010</v>
      </c>
      <c r="C3121" t="str">
        <f t="shared" si="97"/>
        <v>Post Drug Era 2007-2012</v>
      </c>
      <c r="D3121" t="s">
        <v>18</v>
      </c>
      <c r="E3121">
        <v>180</v>
      </c>
      <c r="F3121">
        <v>27</v>
      </c>
      <c r="G3121">
        <v>4</v>
      </c>
      <c r="H3121">
        <v>24</v>
      </c>
      <c r="I3121">
        <v>25</v>
      </c>
      <c r="J3121">
        <v>4</v>
      </c>
      <c r="K3121">
        <v>1</v>
      </c>
      <c r="L3121">
        <v>1</v>
      </c>
      <c r="M3121">
        <v>0</v>
      </c>
      <c r="Q3121">
        <v>46</v>
      </c>
      <c r="R3121">
        <v>6.69</v>
      </c>
      <c r="X3121">
        <v>29</v>
      </c>
      <c r="Z3121">
        <v>109</v>
      </c>
      <c r="AA3121">
        <f t="shared" si="96"/>
        <v>36.333333333333336</v>
      </c>
    </row>
    <row r="3122" spans="1:27" x14ac:dyDescent="0.25">
      <c r="A3122" t="s">
        <v>1855</v>
      </c>
      <c r="B3122">
        <v>1978</v>
      </c>
      <c r="C3122" t="str">
        <f t="shared" si="97"/>
        <v>Pre-Drug 1970-1991</v>
      </c>
      <c r="D3122" t="s">
        <v>18</v>
      </c>
      <c r="E3122">
        <v>180</v>
      </c>
      <c r="F3122">
        <v>27</v>
      </c>
      <c r="G3122">
        <v>4</v>
      </c>
      <c r="H3122">
        <v>22</v>
      </c>
      <c r="I3122">
        <v>21</v>
      </c>
      <c r="J3122">
        <v>7</v>
      </c>
      <c r="K3122">
        <v>0</v>
      </c>
      <c r="L3122">
        <v>1</v>
      </c>
      <c r="M3122">
        <v>1</v>
      </c>
      <c r="Q3122">
        <v>48</v>
      </c>
      <c r="R3122">
        <v>6.51</v>
      </c>
      <c r="X3122">
        <v>23</v>
      </c>
      <c r="Y3122">
        <v>0.32</v>
      </c>
      <c r="Z3122">
        <v>112</v>
      </c>
      <c r="AA3122">
        <f t="shared" si="96"/>
        <v>37.333333333333336</v>
      </c>
    </row>
    <row r="3123" spans="1:27" x14ac:dyDescent="0.25">
      <c r="A3123" t="s">
        <v>83</v>
      </c>
      <c r="B3123">
        <v>1999</v>
      </c>
      <c r="C3123" t="str">
        <f t="shared" si="97"/>
        <v>Drug Era 1992-2006</v>
      </c>
      <c r="D3123" t="s">
        <v>19</v>
      </c>
      <c r="E3123">
        <v>180</v>
      </c>
      <c r="F3123">
        <v>24</v>
      </c>
      <c r="G3123">
        <v>8</v>
      </c>
      <c r="H3123">
        <v>35</v>
      </c>
      <c r="I3123">
        <v>32</v>
      </c>
      <c r="J3123">
        <v>1</v>
      </c>
      <c r="K3123">
        <v>3</v>
      </c>
      <c r="L3123">
        <v>1</v>
      </c>
      <c r="M3123">
        <v>0</v>
      </c>
      <c r="Q3123">
        <v>33</v>
      </c>
      <c r="R3123">
        <v>5.68</v>
      </c>
      <c r="X3123">
        <v>15</v>
      </c>
      <c r="Y3123">
        <v>0</v>
      </c>
      <c r="Z3123">
        <v>114</v>
      </c>
      <c r="AA3123">
        <f t="shared" si="96"/>
        <v>38</v>
      </c>
    </row>
    <row r="3124" spans="1:27" x14ac:dyDescent="0.25">
      <c r="A3124" t="s">
        <v>1345</v>
      </c>
      <c r="B3124">
        <v>1982</v>
      </c>
      <c r="C3124" t="str">
        <f t="shared" si="97"/>
        <v>Pre-Drug 1970-1991</v>
      </c>
      <c r="D3124" t="s">
        <v>19</v>
      </c>
      <c r="E3124">
        <v>180</v>
      </c>
      <c r="F3124">
        <v>22</v>
      </c>
      <c r="G3124">
        <v>7</v>
      </c>
      <c r="H3124">
        <v>21</v>
      </c>
      <c r="I3124">
        <v>15</v>
      </c>
      <c r="J3124">
        <v>4</v>
      </c>
      <c r="K3124">
        <v>2</v>
      </c>
      <c r="L3124">
        <v>2</v>
      </c>
      <c r="M3124">
        <v>1</v>
      </c>
      <c r="Q3124">
        <v>42</v>
      </c>
      <c r="R3124">
        <v>5.17</v>
      </c>
      <c r="X3124">
        <v>31</v>
      </c>
      <c r="Y3124">
        <v>0.27</v>
      </c>
      <c r="Z3124">
        <v>115</v>
      </c>
      <c r="AA3124">
        <f t="shared" si="96"/>
        <v>38.333333333333336</v>
      </c>
    </row>
    <row r="3125" spans="1:27" x14ac:dyDescent="0.25">
      <c r="A3125" t="s">
        <v>372</v>
      </c>
      <c r="B3125">
        <v>1996</v>
      </c>
      <c r="C3125" t="str">
        <f t="shared" si="97"/>
        <v>Pre-Drug 1970-1991</v>
      </c>
      <c r="D3125" t="s">
        <v>19</v>
      </c>
      <c r="E3125">
        <v>180</v>
      </c>
      <c r="F3125">
        <v>24</v>
      </c>
      <c r="G3125">
        <v>5</v>
      </c>
      <c r="H3125">
        <v>25</v>
      </c>
      <c r="I3125">
        <v>23</v>
      </c>
      <c r="J3125">
        <v>1</v>
      </c>
      <c r="K3125">
        <v>2</v>
      </c>
      <c r="L3125">
        <v>0</v>
      </c>
      <c r="M3125">
        <v>1</v>
      </c>
      <c r="Q3125">
        <v>45</v>
      </c>
      <c r="R3125">
        <v>5.59</v>
      </c>
      <c r="X3125">
        <v>17</v>
      </c>
      <c r="Y3125">
        <v>0.25</v>
      </c>
      <c r="Z3125">
        <v>116</v>
      </c>
      <c r="AA3125">
        <f t="shared" si="96"/>
        <v>38.666666666666664</v>
      </c>
    </row>
    <row r="3126" spans="1:27" x14ac:dyDescent="0.25">
      <c r="A3126" t="s">
        <v>1434</v>
      </c>
      <c r="B3126">
        <v>1998</v>
      </c>
      <c r="C3126" t="str">
        <f t="shared" si="97"/>
        <v>Drug Era 1992-2006</v>
      </c>
      <c r="D3126" t="s">
        <v>19</v>
      </c>
      <c r="E3126">
        <v>180</v>
      </c>
      <c r="F3126">
        <v>24</v>
      </c>
      <c r="G3126">
        <v>5</v>
      </c>
      <c r="H3126">
        <v>20</v>
      </c>
      <c r="I3126">
        <v>25</v>
      </c>
      <c r="J3126">
        <v>0</v>
      </c>
      <c r="K3126">
        <v>2</v>
      </c>
      <c r="L3126">
        <v>4</v>
      </c>
      <c r="M3126">
        <v>0</v>
      </c>
      <c r="Q3126">
        <v>46</v>
      </c>
      <c r="R3126">
        <v>5.59</v>
      </c>
      <c r="X3126">
        <v>33</v>
      </c>
      <c r="Z3126">
        <v>116</v>
      </c>
      <c r="AA3126">
        <f t="shared" si="96"/>
        <v>38.666666666666664</v>
      </c>
    </row>
    <row r="3127" spans="1:27" x14ac:dyDescent="0.25">
      <c r="A3127" t="s">
        <v>2082</v>
      </c>
      <c r="B3127">
        <v>2003</v>
      </c>
      <c r="C3127" t="str">
        <f t="shared" si="97"/>
        <v>Drug Era 1992-2006</v>
      </c>
      <c r="D3127" t="s">
        <v>18</v>
      </c>
      <c r="E3127">
        <v>180</v>
      </c>
      <c r="F3127">
        <v>25</v>
      </c>
      <c r="G3127">
        <v>3</v>
      </c>
      <c r="H3127">
        <v>27</v>
      </c>
      <c r="I3127">
        <v>39</v>
      </c>
      <c r="J3127">
        <v>2</v>
      </c>
      <c r="K3127">
        <v>3</v>
      </c>
      <c r="L3127">
        <v>2</v>
      </c>
      <c r="M3127">
        <v>1</v>
      </c>
      <c r="Q3127">
        <v>38</v>
      </c>
      <c r="R3127">
        <v>5.82</v>
      </c>
      <c r="X3127">
        <v>30</v>
      </c>
      <c r="Y3127">
        <v>0.25</v>
      </c>
      <c r="Z3127">
        <v>116</v>
      </c>
      <c r="AA3127">
        <f t="shared" si="96"/>
        <v>38.666666666666664</v>
      </c>
    </row>
    <row r="3128" spans="1:27" x14ac:dyDescent="0.25">
      <c r="A3128" t="s">
        <v>1055</v>
      </c>
      <c r="B3128">
        <v>1990</v>
      </c>
      <c r="C3128" t="str">
        <f t="shared" si="97"/>
        <v>Pre-Drug 1970-1991</v>
      </c>
      <c r="D3128" t="s">
        <v>18</v>
      </c>
      <c r="E3128">
        <v>180</v>
      </c>
      <c r="F3128">
        <v>21</v>
      </c>
      <c r="G3128">
        <v>5</v>
      </c>
      <c r="H3128">
        <v>19</v>
      </c>
      <c r="I3128">
        <v>29</v>
      </c>
      <c r="J3128">
        <v>8</v>
      </c>
      <c r="K3128">
        <v>1</v>
      </c>
      <c r="L3128">
        <v>0</v>
      </c>
      <c r="M3128">
        <v>1</v>
      </c>
      <c r="Q3128">
        <v>47</v>
      </c>
      <c r="R3128">
        <v>4.8499999999999996</v>
      </c>
      <c r="X3128">
        <v>27</v>
      </c>
      <c r="Y3128">
        <v>0.3</v>
      </c>
      <c r="Z3128">
        <v>117</v>
      </c>
      <c r="AA3128">
        <f t="shared" si="96"/>
        <v>39</v>
      </c>
    </row>
    <row r="3129" spans="1:27" x14ac:dyDescent="0.25">
      <c r="A3129" t="s">
        <v>639</v>
      </c>
      <c r="B3129">
        <v>1978</v>
      </c>
      <c r="C3129" t="str">
        <f t="shared" si="97"/>
        <v>Pre-Drug 1970-1991</v>
      </c>
      <c r="D3129" t="s">
        <v>19</v>
      </c>
      <c r="E3129">
        <v>180</v>
      </c>
      <c r="F3129">
        <v>19</v>
      </c>
      <c r="G3129">
        <v>3</v>
      </c>
      <c r="H3129">
        <v>19</v>
      </c>
      <c r="I3129">
        <v>24</v>
      </c>
      <c r="J3129">
        <v>3</v>
      </c>
      <c r="K3129">
        <v>7</v>
      </c>
      <c r="L3129">
        <v>2</v>
      </c>
      <c r="M3129">
        <v>0</v>
      </c>
      <c r="Q3129">
        <v>45</v>
      </c>
      <c r="R3129">
        <v>4.3499999999999996</v>
      </c>
      <c r="X3129">
        <v>20</v>
      </c>
      <c r="Y3129">
        <v>0.28999999999999998</v>
      </c>
      <c r="Z3129">
        <v>118</v>
      </c>
      <c r="AA3129">
        <f t="shared" si="96"/>
        <v>39.333333333333336</v>
      </c>
    </row>
    <row r="3130" spans="1:27" x14ac:dyDescent="0.25">
      <c r="A3130" t="s">
        <v>790</v>
      </c>
      <c r="B3130">
        <v>2004</v>
      </c>
      <c r="C3130" t="str">
        <f t="shared" si="97"/>
        <v>Drug Era 1992-2006</v>
      </c>
      <c r="D3130" t="s">
        <v>18</v>
      </c>
      <c r="E3130">
        <v>180</v>
      </c>
      <c r="F3130">
        <v>30</v>
      </c>
      <c r="G3130">
        <v>11</v>
      </c>
      <c r="H3130">
        <v>13</v>
      </c>
      <c r="I3130">
        <v>23</v>
      </c>
      <c r="J3130">
        <v>3</v>
      </c>
      <c r="K3130">
        <v>3</v>
      </c>
      <c r="L3130">
        <v>0</v>
      </c>
      <c r="M3130">
        <v>0</v>
      </c>
      <c r="Q3130">
        <v>55</v>
      </c>
      <c r="R3130">
        <v>6.86</v>
      </c>
      <c r="X3130">
        <v>25</v>
      </c>
      <c r="Y3130">
        <v>0.33</v>
      </c>
      <c r="Z3130">
        <v>118</v>
      </c>
      <c r="AA3130">
        <f t="shared" si="96"/>
        <v>39.333333333333336</v>
      </c>
    </row>
    <row r="3131" spans="1:27" x14ac:dyDescent="0.25">
      <c r="A3131" t="s">
        <v>218</v>
      </c>
      <c r="B3131">
        <v>2006</v>
      </c>
      <c r="C3131" t="str">
        <f t="shared" si="97"/>
        <v>Drug Era 1992-2006</v>
      </c>
      <c r="D3131" t="s">
        <v>18</v>
      </c>
      <c r="E3131">
        <v>180</v>
      </c>
      <c r="F3131">
        <v>16</v>
      </c>
      <c r="G3131">
        <v>5</v>
      </c>
      <c r="H3131">
        <v>19</v>
      </c>
      <c r="I3131">
        <v>26</v>
      </c>
      <c r="J3131">
        <v>1</v>
      </c>
      <c r="K3131">
        <v>3</v>
      </c>
      <c r="L3131">
        <v>3</v>
      </c>
      <c r="M3131">
        <v>0</v>
      </c>
      <c r="Q3131">
        <v>43</v>
      </c>
      <c r="R3131">
        <v>3.6</v>
      </c>
      <c r="X3131">
        <v>34</v>
      </c>
      <c r="Z3131">
        <v>120</v>
      </c>
      <c r="AA3131">
        <f t="shared" si="96"/>
        <v>40</v>
      </c>
    </row>
    <row r="3132" spans="1:27" x14ac:dyDescent="0.25">
      <c r="A3132" t="s">
        <v>1866</v>
      </c>
      <c r="B3132">
        <v>2011</v>
      </c>
      <c r="C3132" t="str">
        <f t="shared" si="97"/>
        <v>Post Drug Era 2007-2012</v>
      </c>
      <c r="D3132" t="s">
        <v>18</v>
      </c>
      <c r="E3132">
        <v>180</v>
      </c>
      <c r="F3132">
        <v>20</v>
      </c>
      <c r="G3132">
        <v>6</v>
      </c>
      <c r="H3132">
        <v>18</v>
      </c>
      <c r="I3132">
        <v>25</v>
      </c>
      <c r="J3132">
        <v>0</v>
      </c>
      <c r="K3132">
        <v>1</v>
      </c>
      <c r="L3132">
        <v>0</v>
      </c>
      <c r="M3132">
        <v>0</v>
      </c>
      <c r="Q3132">
        <v>48</v>
      </c>
      <c r="R3132">
        <v>4.5</v>
      </c>
      <c r="X3132">
        <v>28</v>
      </c>
      <c r="Z3132">
        <v>120</v>
      </c>
      <c r="AA3132">
        <f t="shared" si="96"/>
        <v>40</v>
      </c>
    </row>
    <row r="3133" spans="1:27" x14ac:dyDescent="0.25">
      <c r="A3133" t="s">
        <v>2955</v>
      </c>
      <c r="B3133">
        <v>1970</v>
      </c>
      <c r="C3133" t="str">
        <f t="shared" si="97"/>
        <v>Pre-Drug 1970-1991</v>
      </c>
      <c r="D3133" t="s">
        <v>19</v>
      </c>
      <c r="E3133">
        <v>180</v>
      </c>
      <c r="F3133">
        <v>15</v>
      </c>
      <c r="G3133">
        <v>3</v>
      </c>
      <c r="H3133">
        <v>19</v>
      </c>
      <c r="I3133">
        <v>20</v>
      </c>
      <c r="J3133">
        <v>1</v>
      </c>
      <c r="K3133">
        <v>1</v>
      </c>
      <c r="L3133">
        <v>2</v>
      </c>
      <c r="M3133">
        <v>1</v>
      </c>
      <c r="Q3133">
        <v>36</v>
      </c>
      <c r="R3133">
        <v>3.35</v>
      </c>
      <c r="X3133">
        <v>15</v>
      </c>
      <c r="Y3133">
        <v>0.23</v>
      </c>
      <c r="Z3133">
        <v>121</v>
      </c>
      <c r="AA3133">
        <f t="shared" si="96"/>
        <v>40.333333333333336</v>
      </c>
    </row>
    <row r="3134" spans="1:27" x14ac:dyDescent="0.25">
      <c r="A3134" t="s">
        <v>2125</v>
      </c>
      <c r="B3134">
        <v>2007</v>
      </c>
      <c r="C3134" t="str">
        <f t="shared" si="97"/>
        <v>Post Drug Era 2007-2012</v>
      </c>
      <c r="D3134" t="s">
        <v>18</v>
      </c>
      <c r="E3134">
        <v>180</v>
      </c>
      <c r="F3134">
        <v>16</v>
      </c>
      <c r="G3134">
        <v>1</v>
      </c>
      <c r="H3134">
        <v>19</v>
      </c>
      <c r="I3134">
        <v>14</v>
      </c>
      <c r="J3134">
        <v>5</v>
      </c>
      <c r="K3134">
        <v>2</v>
      </c>
      <c r="L3134">
        <v>3</v>
      </c>
      <c r="M3134">
        <v>0</v>
      </c>
      <c r="Q3134">
        <v>47</v>
      </c>
      <c r="R3134">
        <v>3.57</v>
      </c>
      <c r="X3134">
        <v>21</v>
      </c>
      <c r="Z3134">
        <v>121</v>
      </c>
      <c r="AA3134">
        <f t="shared" si="96"/>
        <v>40.333333333333336</v>
      </c>
    </row>
    <row r="3135" spans="1:27" x14ac:dyDescent="0.25">
      <c r="A3135" t="s">
        <v>2661</v>
      </c>
      <c r="B3135">
        <v>2004</v>
      </c>
      <c r="C3135" t="str">
        <f t="shared" si="97"/>
        <v>Drug Era 1992-2006</v>
      </c>
      <c r="D3135" t="s">
        <v>18</v>
      </c>
      <c r="E3135">
        <v>180</v>
      </c>
      <c r="F3135">
        <v>28</v>
      </c>
      <c r="G3135">
        <v>12</v>
      </c>
      <c r="H3135">
        <v>12</v>
      </c>
      <c r="I3135">
        <v>26</v>
      </c>
      <c r="J3135">
        <v>2</v>
      </c>
      <c r="K3135">
        <v>1</v>
      </c>
      <c r="L3135">
        <v>1</v>
      </c>
      <c r="M3135">
        <v>0</v>
      </c>
      <c r="Q3135">
        <v>48</v>
      </c>
      <c r="R3135">
        <v>6.2</v>
      </c>
      <c r="X3135">
        <v>14</v>
      </c>
      <c r="Y3135">
        <v>0.28999999999999998</v>
      </c>
      <c r="Z3135">
        <v>122</v>
      </c>
      <c r="AA3135">
        <f t="shared" si="96"/>
        <v>40.666666666666664</v>
      </c>
    </row>
    <row r="3136" spans="1:27" x14ac:dyDescent="0.25">
      <c r="A3136" t="s">
        <v>768</v>
      </c>
      <c r="B3136">
        <v>1970</v>
      </c>
      <c r="C3136" t="str">
        <f t="shared" si="97"/>
        <v>Pre-Drug 1970-1991</v>
      </c>
      <c r="D3136" t="s">
        <v>19</v>
      </c>
      <c r="E3136">
        <v>180</v>
      </c>
      <c r="F3136">
        <v>18</v>
      </c>
      <c r="G3136">
        <v>5</v>
      </c>
      <c r="H3136">
        <v>22</v>
      </c>
      <c r="I3136">
        <v>26</v>
      </c>
      <c r="J3136">
        <v>0</v>
      </c>
      <c r="K3136">
        <v>0</v>
      </c>
      <c r="L3136">
        <v>1</v>
      </c>
      <c r="M3136">
        <v>0</v>
      </c>
      <c r="Q3136">
        <v>39</v>
      </c>
      <c r="R3136">
        <v>3.95</v>
      </c>
      <c r="X3136">
        <v>26</v>
      </c>
      <c r="Y3136">
        <v>0.25</v>
      </c>
      <c r="Z3136">
        <v>123</v>
      </c>
      <c r="AA3136">
        <f t="shared" si="96"/>
        <v>41</v>
      </c>
    </row>
    <row r="3137" spans="1:27" x14ac:dyDescent="0.25">
      <c r="A3137" t="s">
        <v>430</v>
      </c>
      <c r="B3137">
        <v>1985</v>
      </c>
      <c r="C3137" t="str">
        <f t="shared" si="97"/>
        <v>Pre-Drug 1970-1991</v>
      </c>
      <c r="D3137" t="s">
        <v>19</v>
      </c>
      <c r="E3137">
        <v>180</v>
      </c>
      <c r="F3137">
        <v>26</v>
      </c>
      <c r="G3137">
        <v>8</v>
      </c>
      <c r="H3137">
        <v>19</v>
      </c>
      <c r="I3137">
        <v>16</v>
      </c>
      <c r="J3137">
        <v>0</v>
      </c>
      <c r="K3137">
        <v>0</v>
      </c>
      <c r="L3137">
        <v>1</v>
      </c>
      <c r="M3137">
        <v>0</v>
      </c>
      <c r="Q3137">
        <v>44</v>
      </c>
      <c r="R3137">
        <v>5.71</v>
      </c>
      <c r="X3137">
        <v>16</v>
      </c>
      <c r="Y3137">
        <v>0.28000000000000003</v>
      </c>
      <c r="Z3137">
        <v>123</v>
      </c>
      <c r="AA3137">
        <f t="shared" si="96"/>
        <v>41</v>
      </c>
    </row>
    <row r="3138" spans="1:27" x14ac:dyDescent="0.25">
      <c r="A3138" t="s">
        <v>2947</v>
      </c>
      <c r="B3138">
        <v>1997</v>
      </c>
      <c r="C3138" t="str">
        <f t="shared" si="97"/>
        <v>Drug Era 1992-2006</v>
      </c>
      <c r="D3138" t="s">
        <v>19</v>
      </c>
      <c r="E3138">
        <v>180</v>
      </c>
      <c r="F3138">
        <v>21</v>
      </c>
      <c r="G3138">
        <v>3</v>
      </c>
      <c r="H3138">
        <v>15</v>
      </c>
      <c r="I3138">
        <v>29</v>
      </c>
      <c r="J3138">
        <v>6</v>
      </c>
      <c r="K3138">
        <v>1</v>
      </c>
      <c r="L3138">
        <v>2</v>
      </c>
      <c r="M3138">
        <v>0</v>
      </c>
      <c r="Q3138">
        <v>44</v>
      </c>
      <c r="R3138">
        <v>4.6100000000000003</v>
      </c>
      <c r="X3138">
        <v>23</v>
      </c>
      <c r="Y3138">
        <v>0.27</v>
      </c>
      <c r="Z3138">
        <v>123</v>
      </c>
      <c r="AA3138">
        <f t="shared" ref="AA3138:AA3201" si="98">Z3138/3</f>
        <v>41</v>
      </c>
    </row>
    <row r="3139" spans="1:27" x14ac:dyDescent="0.25">
      <c r="A3139" t="s">
        <v>1898</v>
      </c>
      <c r="B3139">
        <v>2008</v>
      </c>
      <c r="C3139" t="str">
        <f t="shared" ref="C3139:C3202" si="99">IF(B3139&lt;1997,"Pre-Drug 1970-1991",IF(B3139&lt;=2006,"Drug Era 1992-2006","Post Drug Era 2007-2012"))</f>
        <v>Post Drug Era 2007-2012</v>
      </c>
      <c r="D3139" t="s">
        <v>18</v>
      </c>
      <c r="E3139">
        <v>180</v>
      </c>
      <c r="F3139">
        <v>19</v>
      </c>
      <c r="G3139">
        <v>4</v>
      </c>
      <c r="H3139">
        <v>23</v>
      </c>
      <c r="I3139">
        <v>46</v>
      </c>
      <c r="J3139">
        <v>3</v>
      </c>
      <c r="K3139">
        <v>3</v>
      </c>
      <c r="L3139">
        <v>0</v>
      </c>
      <c r="M3139">
        <v>1</v>
      </c>
      <c r="Q3139">
        <v>37</v>
      </c>
      <c r="R3139">
        <v>4.17</v>
      </c>
      <c r="X3139">
        <v>14</v>
      </c>
      <c r="Z3139">
        <v>123</v>
      </c>
      <c r="AA3139">
        <f t="shared" si="98"/>
        <v>41</v>
      </c>
    </row>
    <row r="3140" spans="1:27" x14ac:dyDescent="0.25">
      <c r="A3140" t="s">
        <v>2341</v>
      </c>
      <c r="B3140">
        <v>2009</v>
      </c>
      <c r="C3140" t="str">
        <f t="shared" si="99"/>
        <v>Post Drug Era 2007-2012</v>
      </c>
      <c r="D3140" t="s">
        <v>18</v>
      </c>
      <c r="E3140">
        <v>180</v>
      </c>
      <c r="F3140">
        <v>15</v>
      </c>
      <c r="G3140">
        <v>2</v>
      </c>
      <c r="H3140">
        <v>21</v>
      </c>
      <c r="I3140">
        <v>33</v>
      </c>
      <c r="J3140">
        <v>1</v>
      </c>
      <c r="K3140">
        <v>5</v>
      </c>
      <c r="L3140">
        <v>3</v>
      </c>
      <c r="M3140">
        <v>1</v>
      </c>
      <c r="Q3140">
        <v>35</v>
      </c>
      <c r="R3140">
        <v>3.29</v>
      </c>
      <c r="X3140">
        <v>25</v>
      </c>
      <c r="Z3140">
        <v>123</v>
      </c>
      <c r="AA3140">
        <f t="shared" si="98"/>
        <v>41</v>
      </c>
    </row>
    <row r="3141" spans="1:27" x14ac:dyDescent="0.25">
      <c r="A3141" t="s">
        <v>447</v>
      </c>
      <c r="B3141">
        <v>1980</v>
      </c>
      <c r="C3141" t="str">
        <f t="shared" si="99"/>
        <v>Pre-Drug 1970-1991</v>
      </c>
      <c r="D3141" t="s">
        <v>19</v>
      </c>
      <c r="E3141">
        <v>180</v>
      </c>
      <c r="F3141">
        <v>22</v>
      </c>
      <c r="G3141">
        <v>1</v>
      </c>
      <c r="H3141">
        <v>22</v>
      </c>
      <c r="I3141">
        <v>17</v>
      </c>
      <c r="J3141">
        <v>0</v>
      </c>
      <c r="K3141">
        <v>3</v>
      </c>
      <c r="L3141">
        <v>0</v>
      </c>
      <c r="M3141">
        <v>0</v>
      </c>
      <c r="Q3141">
        <v>44</v>
      </c>
      <c r="R3141">
        <v>4.79</v>
      </c>
      <c r="X3141">
        <v>22</v>
      </c>
      <c r="Y3141">
        <v>0.28000000000000003</v>
      </c>
      <c r="Z3141">
        <v>124</v>
      </c>
      <c r="AA3141">
        <f t="shared" si="98"/>
        <v>41.333333333333336</v>
      </c>
    </row>
    <row r="3142" spans="1:27" x14ac:dyDescent="0.25">
      <c r="A3142" t="s">
        <v>271</v>
      </c>
      <c r="B3142">
        <v>2011</v>
      </c>
      <c r="C3142" t="str">
        <f t="shared" si="99"/>
        <v>Post Drug Era 2007-2012</v>
      </c>
      <c r="D3142" t="s">
        <v>18</v>
      </c>
      <c r="E3142">
        <v>180</v>
      </c>
      <c r="F3142">
        <v>23</v>
      </c>
      <c r="G3142">
        <v>5</v>
      </c>
      <c r="H3142">
        <v>9</v>
      </c>
      <c r="I3142">
        <v>35</v>
      </c>
      <c r="J3142">
        <v>0</v>
      </c>
      <c r="K3142">
        <v>0</v>
      </c>
      <c r="L3142">
        <v>1</v>
      </c>
      <c r="M3142">
        <v>0</v>
      </c>
      <c r="Q3142">
        <v>52</v>
      </c>
      <c r="R3142">
        <v>5.01</v>
      </c>
      <c r="X3142">
        <v>28</v>
      </c>
      <c r="Z3142">
        <v>124</v>
      </c>
      <c r="AA3142">
        <f t="shared" si="98"/>
        <v>41.333333333333336</v>
      </c>
    </row>
    <row r="3143" spans="1:27" x14ac:dyDescent="0.25">
      <c r="A3143" t="s">
        <v>1421</v>
      </c>
      <c r="B3143">
        <v>1996</v>
      </c>
      <c r="C3143" t="str">
        <f t="shared" si="99"/>
        <v>Pre-Drug 1970-1991</v>
      </c>
      <c r="D3143" t="s">
        <v>18</v>
      </c>
      <c r="E3143">
        <v>180</v>
      </c>
      <c r="F3143">
        <v>19</v>
      </c>
      <c r="G3143">
        <v>7</v>
      </c>
      <c r="H3143">
        <v>20</v>
      </c>
      <c r="I3143">
        <v>35</v>
      </c>
      <c r="J3143">
        <v>2</v>
      </c>
      <c r="K3143">
        <v>3</v>
      </c>
      <c r="L3143">
        <v>1</v>
      </c>
      <c r="M3143">
        <v>0</v>
      </c>
      <c r="Q3143">
        <v>39</v>
      </c>
      <c r="R3143">
        <v>4.0999999999999996</v>
      </c>
      <c r="X3143">
        <v>18</v>
      </c>
      <c r="Y3143">
        <v>0.21</v>
      </c>
      <c r="Z3143">
        <v>125</v>
      </c>
      <c r="AA3143">
        <f t="shared" si="98"/>
        <v>41.666666666666664</v>
      </c>
    </row>
    <row r="3144" spans="1:27" x14ac:dyDescent="0.25">
      <c r="A3144" t="s">
        <v>386</v>
      </c>
      <c r="B3144">
        <v>1998</v>
      </c>
      <c r="C3144" t="str">
        <f t="shared" si="99"/>
        <v>Drug Era 1992-2006</v>
      </c>
      <c r="D3144" t="s">
        <v>19</v>
      </c>
      <c r="E3144">
        <v>180</v>
      </c>
      <c r="F3144">
        <v>26</v>
      </c>
      <c r="G3144">
        <v>5</v>
      </c>
      <c r="H3144">
        <v>13</v>
      </c>
      <c r="I3144">
        <v>20</v>
      </c>
      <c r="J3144">
        <v>1</v>
      </c>
      <c r="K3144">
        <v>2</v>
      </c>
      <c r="L3144">
        <v>3</v>
      </c>
      <c r="M3144">
        <v>1</v>
      </c>
      <c r="Q3144">
        <v>46</v>
      </c>
      <c r="R3144">
        <v>5.62</v>
      </c>
      <c r="X3144">
        <v>14</v>
      </c>
      <c r="Z3144">
        <v>125</v>
      </c>
      <c r="AA3144">
        <f t="shared" si="98"/>
        <v>41.666666666666664</v>
      </c>
    </row>
    <row r="3145" spans="1:27" x14ac:dyDescent="0.25">
      <c r="A3145" t="s">
        <v>168</v>
      </c>
      <c r="B3145">
        <v>1998</v>
      </c>
      <c r="C3145" t="str">
        <f t="shared" si="99"/>
        <v>Drug Era 1992-2006</v>
      </c>
      <c r="D3145" t="s">
        <v>19</v>
      </c>
      <c r="E3145">
        <v>180</v>
      </c>
      <c r="F3145">
        <v>28</v>
      </c>
      <c r="G3145">
        <v>5</v>
      </c>
      <c r="H3145">
        <v>13</v>
      </c>
      <c r="I3145">
        <v>24</v>
      </c>
      <c r="J3145">
        <v>1</v>
      </c>
      <c r="K3145">
        <v>4</v>
      </c>
      <c r="L3145">
        <v>1</v>
      </c>
      <c r="M3145">
        <v>0</v>
      </c>
      <c r="Q3145">
        <v>45</v>
      </c>
      <c r="R3145">
        <v>6</v>
      </c>
      <c r="X3145">
        <v>20</v>
      </c>
      <c r="Z3145">
        <v>126</v>
      </c>
      <c r="AA3145">
        <f t="shared" si="98"/>
        <v>42</v>
      </c>
    </row>
    <row r="3146" spans="1:27" x14ac:dyDescent="0.25">
      <c r="A3146" t="s">
        <v>1273</v>
      </c>
      <c r="B3146">
        <v>2003</v>
      </c>
      <c r="C3146" t="str">
        <f t="shared" si="99"/>
        <v>Drug Era 1992-2006</v>
      </c>
      <c r="D3146" t="s">
        <v>18</v>
      </c>
      <c r="E3146">
        <v>180</v>
      </c>
      <c r="F3146">
        <v>20</v>
      </c>
      <c r="G3146">
        <v>5</v>
      </c>
      <c r="H3146">
        <v>11</v>
      </c>
      <c r="I3146">
        <v>46</v>
      </c>
      <c r="J3146">
        <v>0</v>
      </c>
      <c r="K3146">
        <v>1</v>
      </c>
      <c r="L3146">
        <v>0</v>
      </c>
      <c r="M3146">
        <v>0</v>
      </c>
      <c r="Q3146">
        <v>47</v>
      </c>
      <c r="R3146">
        <v>4.29</v>
      </c>
      <c r="X3146">
        <v>37</v>
      </c>
      <c r="Y3146">
        <v>0.28000000000000003</v>
      </c>
      <c r="Z3146">
        <v>126</v>
      </c>
      <c r="AA3146">
        <f t="shared" si="98"/>
        <v>42</v>
      </c>
    </row>
    <row r="3147" spans="1:27" x14ac:dyDescent="0.25">
      <c r="A3147" t="s">
        <v>1309</v>
      </c>
      <c r="B3147">
        <v>2009</v>
      </c>
      <c r="C3147" t="str">
        <f t="shared" si="99"/>
        <v>Post Drug Era 2007-2012</v>
      </c>
      <c r="D3147" t="s">
        <v>18</v>
      </c>
      <c r="E3147">
        <v>180</v>
      </c>
      <c r="F3147">
        <v>17</v>
      </c>
      <c r="G3147">
        <v>4</v>
      </c>
      <c r="H3147">
        <v>13</v>
      </c>
      <c r="I3147">
        <v>30</v>
      </c>
      <c r="J3147">
        <v>0</v>
      </c>
      <c r="K3147">
        <v>0</v>
      </c>
      <c r="L3147">
        <v>0</v>
      </c>
      <c r="M3147">
        <v>0</v>
      </c>
      <c r="Q3147">
        <v>49</v>
      </c>
      <c r="R3147">
        <v>3.61</v>
      </c>
      <c r="X3147">
        <v>19</v>
      </c>
      <c r="Z3147">
        <v>127</v>
      </c>
      <c r="AA3147">
        <f t="shared" si="98"/>
        <v>42.333333333333336</v>
      </c>
    </row>
    <row r="3148" spans="1:27" x14ac:dyDescent="0.25">
      <c r="A3148" t="s">
        <v>1287</v>
      </c>
      <c r="B3148">
        <v>1992</v>
      </c>
      <c r="C3148" t="str">
        <f t="shared" si="99"/>
        <v>Pre-Drug 1970-1991</v>
      </c>
      <c r="D3148" t="s">
        <v>19</v>
      </c>
      <c r="E3148">
        <v>180</v>
      </c>
      <c r="F3148">
        <v>12</v>
      </c>
      <c r="G3148">
        <v>3</v>
      </c>
      <c r="H3148">
        <v>21</v>
      </c>
      <c r="I3148">
        <v>18</v>
      </c>
      <c r="J3148">
        <v>4</v>
      </c>
      <c r="K3148">
        <v>1</v>
      </c>
      <c r="L3148">
        <v>0</v>
      </c>
      <c r="M3148">
        <v>0</v>
      </c>
      <c r="Q3148">
        <v>39</v>
      </c>
      <c r="R3148">
        <v>2.4900000000000002</v>
      </c>
      <c r="X3148">
        <v>25</v>
      </c>
      <c r="Y3148">
        <v>0.25</v>
      </c>
      <c r="Z3148">
        <v>130</v>
      </c>
      <c r="AA3148">
        <f t="shared" si="98"/>
        <v>43.333333333333336</v>
      </c>
    </row>
    <row r="3149" spans="1:27" x14ac:dyDescent="0.25">
      <c r="A3149" t="s">
        <v>345</v>
      </c>
      <c r="B3149">
        <v>2012</v>
      </c>
      <c r="C3149" t="str">
        <f t="shared" si="99"/>
        <v>Post Drug Era 2007-2012</v>
      </c>
      <c r="D3149" t="s">
        <v>18</v>
      </c>
      <c r="E3149">
        <v>180</v>
      </c>
      <c r="F3149">
        <v>13</v>
      </c>
      <c r="G3149">
        <v>5</v>
      </c>
      <c r="H3149">
        <v>13</v>
      </c>
      <c r="I3149">
        <v>42</v>
      </c>
      <c r="J3149">
        <v>0</v>
      </c>
      <c r="K3149">
        <v>1</v>
      </c>
      <c r="L3149">
        <v>1</v>
      </c>
      <c r="M3149">
        <v>0</v>
      </c>
      <c r="Q3149">
        <v>38</v>
      </c>
      <c r="R3149">
        <v>2.7</v>
      </c>
      <c r="X3149">
        <v>14</v>
      </c>
      <c r="Z3149">
        <v>130</v>
      </c>
      <c r="AA3149">
        <f t="shared" si="98"/>
        <v>43.333333333333336</v>
      </c>
    </row>
    <row r="3150" spans="1:27" x14ac:dyDescent="0.25">
      <c r="A3150" t="s">
        <v>1485</v>
      </c>
      <c r="B3150">
        <v>1981</v>
      </c>
      <c r="C3150" t="str">
        <f t="shared" si="99"/>
        <v>Pre-Drug 1970-1991</v>
      </c>
      <c r="D3150" t="s">
        <v>19</v>
      </c>
      <c r="E3150">
        <v>180</v>
      </c>
      <c r="F3150">
        <v>17</v>
      </c>
      <c r="G3150">
        <v>8</v>
      </c>
      <c r="H3150">
        <v>14</v>
      </c>
      <c r="I3150">
        <v>19</v>
      </c>
      <c r="J3150">
        <v>1</v>
      </c>
      <c r="K3150">
        <v>1</v>
      </c>
      <c r="L3150">
        <v>0</v>
      </c>
      <c r="M3150">
        <v>0</v>
      </c>
      <c r="Q3150">
        <v>40</v>
      </c>
      <c r="R3150">
        <v>3.48</v>
      </c>
      <c r="X3150">
        <v>21</v>
      </c>
      <c r="Y3150">
        <v>0.24</v>
      </c>
      <c r="Z3150">
        <v>132</v>
      </c>
      <c r="AA3150">
        <f t="shared" si="98"/>
        <v>44</v>
      </c>
    </row>
    <row r="3151" spans="1:27" x14ac:dyDescent="0.25">
      <c r="A3151" t="s">
        <v>1844</v>
      </c>
      <c r="B3151">
        <v>1997</v>
      </c>
      <c r="C3151" t="str">
        <f t="shared" si="99"/>
        <v>Drug Era 1992-2006</v>
      </c>
      <c r="D3151" t="s">
        <v>18</v>
      </c>
      <c r="E3151">
        <v>180</v>
      </c>
      <c r="F3151">
        <v>23</v>
      </c>
      <c r="G3151">
        <v>6</v>
      </c>
      <c r="H3151">
        <v>13</v>
      </c>
      <c r="I3151">
        <v>22</v>
      </c>
      <c r="J3151">
        <v>0</v>
      </c>
      <c r="K3151">
        <v>4</v>
      </c>
      <c r="L3151">
        <v>0</v>
      </c>
      <c r="M3151">
        <v>0</v>
      </c>
      <c r="Q3151">
        <v>42</v>
      </c>
      <c r="R3151">
        <v>4.7</v>
      </c>
      <c r="X3151">
        <v>59</v>
      </c>
      <c r="Y3151">
        <v>0.25</v>
      </c>
      <c r="Z3151">
        <v>132</v>
      </c>
      <c r="AA3151">
        <f t="shared" si="98"/>
        <v>44</v>
      </c>
    </row>
    <row r="3152" spans="1:27" x14ac:dyDescent="0.25">
      <c r="A3152" t="s">
        <v>1264</v>
      </c>
      <c r="B3152">
        <v>2008</v>
      </c>
      <c r="C3152" t="str">
        <f t="shared" si="99"/>
        <v>Post Drug Era 2007-2012</v>
      </c>
      <c r="D3152" t="s">
        <v>18</v>
      </c>
      <c r="E3152">
        <v>180</v>
      </c>
      <c r="F3152">
        <v>19</v>
      </c>
      <c r="G3152">
        <v>8</v>
      </c>
      <c r="H3152">
        <v>9</v>
      </c>
      <c r="I3152">
        <v>46</v>
      </c>
      <c r="J3152">
        <v>2</v>
      </c>
      <c r="K3152">
        <v>0</v>
      </c>
      <c r="L3152">
        <v>0</v>
      </c>
      <c r="M3152">
        <v>0</v>
      </c>
      <c r="Q3152">
        <v>38</v>
      </c>
      <c r="R3152">
        <v>3.77</v>
      </c>
      <c r="X3152">
        <v>18</v>
      </c>
      <c r="Z3152">
        <v>136</v>
      </c>
      <c r="AA3152">
        <f t="shared" si="98"/>
        <v>45.333333333333336</v>
      </c>
    </row>
    <row r="3153" spans="1:27" x14ac:dyDescent="0.25">
      <c r="A3153" t="s">
        <v>1203</v>
      </c>
      <c r="B3153">
        <v>2007</v>
      </c>
      <c r="C3153" t="str">
        <f t="shared" si="99"/>
        <v>Post Drug Era 2007-2012</v>
      </c>
      <c r="D3153" t="s">
        <v>19</v>
      </c>
      <c r="E3153">
        <v>181</v>
      </c>
      <c r="F3153">
        <v>29</v>
      </c>
      <c r="G3153">
        <v>6</v>
      </c>
      <c r="H3153">
        <v>27</v>
      </c>
      <c r="I3153">
        <v>28</v>
      </c>
      <c r="J3153">
        <v>1</v>
      </c>
      <c r="K3153">
        <v>1</v>
      </c>
      <c r="L3153">
        <v>3</v>
      </c>
      <c r="M3153">
        <v>0</v>
      </c>
      <c r="Q3153">
        <v>44</v>
      </c>
      <c r="R3153">
        <v>7.12</v>
      </c>
      <c r="X3153">
        <v>27</v>
      </c>
      <c r="Z3153">
        <v>110</v>
      </c>
      <c r="AA3153">
        <f t="shared" si="98"/>
        <v>36.666666666666664</v>
      </c>
    </row>
    <row r="3154" spans="1:27" x14ac:dyDescent="0.25">
      <c r="A3154" t="s">
        <v>2135</v>
      </c>
      <c r="B3154">
        <v>1983</v>
      </c>
      <c r="C3154" t="str">
        <f t="shared" si="99"/>
        <v>Pre-Drug 1970-1991</v>
      </c>
      <c r="D3154" t="s">
        <v>19</v>
      </c>
      <c r="E3154">
        <v>181</v>
      </c>
      <c r="F3154">
        <v>22</v>
      </c>
      <c r="G3154">
        <v>5</v>
      </c>
      <c r="H3154">
        <v>18</v>
      </c>
      <c r="I3154">
        <v>17</v>
      </c>
      <c r="J3154">
        <v>1</v>
      </c>
      <c r="K3154">
        <v>0</v>
      </c>
      <c r="L3154">
        <v>3</v>
      </c>
      <c r="M3154">
        <v>0</v>
      </c>
      <c r="Q3154">
        <v>48</v>
      </c>
      <c r="R3154">
        <v>5.26</v>
      </c>
      <c r="X3154">
        <v>27</v>
      </c>
      <c r="Y3154">
        <v>0.3</v>
      </c>
      <c r="Z3154">
        <v>113</v>
      </c>
      <c r="AA3154">
        <f t="shared" si="98"/>
        <v>37.666666666666664</v>
      </c>
    </row>
    <row r="3155" spans="1:27" x14ac:dyDescent="0.25">
      <c r="A3155" t="s">
        <v>2237</v>
      </c>
      <c r="B3155">
        <v>2007</v>
      </c>
      <c r="C3155" t="str">
        <f t="shared" si="99"/>
        <v>Post Drug Era 2007-2012</v>
      </c>
      <c r="D3155" t="s">
        <v>19</v>
      </c>
      <c r="E3155">
        <v>181</v>
      </c>
      <c r="F3155">
        <v>29</v>
      </c>
      <c r="G3155">
        <v>7</v>
      </c>
      <c r="H3155">
        <v>17</v>
      </c>
      <c r="I3155">
        <v>23</v>
      </c>
      <c r="J3155">
        <v>1</v>
      </c>
      <c r="K3155">
        <v>0</v>
      </c>
      <c r="L3155">
        <v>3</v>
      </c>
      <c r="M3155">
        <v>0</v>
      </c>
      <c r="Q3155">
        <v>54</v>
      </c>
      <c r="R3155">
        <v>6.93</v>
      </c>
      <c r="X3155">
        <v>16</v>
      </c>
      <c r="Z3155">
        <v>113</v>
      </c>
      <c r="AA3155">
        <f t="shared" si="98"/>
        <v>37.666666666666664</v>
      </c>
    </row>
    <row r="3156" spans="1:27" x14ac:dyDescent="0.25">
      <c r="A3156" t="s">
        <v>2884</v>
      </c>
      <c r="B3156">
        <v>2000</v>
      </c>
      <c r="C3156" t="str">
        <f t="shared" si="99"/>
        <v>Drug Era 1992-2006</v>
      </c>
      <c r="D3156" t="s">
        <v>19</v>
      </c>
      <c r="E3156">
        <v>181</v>
      </c>
      <c r="F3156">
        <v>20</v>
      </c>
      <c r="G3156">
        <v>7</v>
      </c>
      <c r="H3156">
        <v>36</v>
      </c>
      <c r="I3156">
        <v>25</v>
      </c>
      <c r="J3156">
        <v>0</v>
      </c>
      <c r="K3156">
        <v>3</v>
      </c>
      <c r="L3156">
        <v>2</v>
      </c>
      <c r="M3156">
        <v>1</v>
      </c>
      <c r="Q3156">
        <v>36</v>
      </c>
      <c r="R3156">
        <v>4.74</v>
      </c>
      <c r="X3156">
        <v>21</v>
      </c>
      <c r="Y3156">
        <v>0</v>
      </c>
      <c r="Z3156">
        <v>114</v>
      </c>
      <c r="AA3156">
        <f t="shared" si="98"/>
        <v>38</v>
      </c>
    </row>
    <row r="3157" spans="1:27" x14ac:dyDescent="0.25">
      <c r="A3157" t="s">
        <v>619</v>
      </c>
      <c r="B3157">
        <v>1984</v>
      </c>
      <c r="C3157" t="str">
        <f t="shared" si="99"/>
        <v>Pre-Drug 1970-1991</v>
      </c>
      <c r="D3157" t="s">
        <v>18</v>
      </c>
      <c r="E3157">
        <v>181</v>
      </c>
      <c r="F3157">
        <v>26</v>
      </c>
      <c r="G3157">
        <v>4</v>
      </c>
      <c r="H3157">
        <v>22</v>
      </c>
      <c r="I3157">
        <v>19</v>
      </c>
      <c r="J3157">
        <v>6</v>
      </c>
      <c r="K3157">
        <v>3</v>
      </c>
      <c r="L3157">
        <v>1</v>
      </c>
      <c r="M3157">
        <v>1</v>
      </c>
      <c r="Q3157">
        <v>51</v>
      </c>
      <c r="R3157">
        <v>6.1</v>
      </c>
      <c r="X3157">
        <v>27</v>
      </c>
      <c r="Y3157">
        <v>0.34</v>
      </c>
      <c r="Z3157">
        <v>115</v>
      </c>
      <c r="AA3157">
        <f t="shared" si="98"/>
        <v>38.333333333333336</v>
      </c>
    </row>
    <row r="3158" spans="1:27" x14ac:dyDescent="0.25">
      <c r="A3158" t="s">
        <v>732</v>
      </c>
      <c r="B3158">
        <v>2011</v>
      </c>
      <c r="C3158" t="str">
        <f t="shared" si="99"/>
        <v>Post Drug Era 2007-2012</v>
      </c>
      <c r="D3158" t="s">
        <v>19</v>
      </c>
      <c r="E3158">
        <v>181</v>
      </c>
      <c r="F3158">
        <v>22</v>
      </c>
      <c r="G3158">
        <v>3</v>
      </c>
      <c r="H3158">
        <v>17</v>
      </c>
      <c r="I3158">
        <v>19</v>
      </c>
      <c r="J3158">
        <v>3</v>
      </c>
      <c r="K3158">
        <v>3</v>
      </c>
      <c r="L3158">
        <v>0</v>
      </c>
      <c r="M3158">
        <v>0</v>
      </c>
      <c r="Q3158">
        <v>51</v>
      </c>
      <c r="R3158">
        <v>5.08</v>
      </c>
      <c r="X3158">
        <v>26</v>
      </c>
      <c r="Z3158">
        <v>117</v>
      </c>
      <c r="AA3158">
        <f t="shared" si="98"/>
        <v>39</v>
      </c>
    </row>
    <row r="3159" spans="1:27" x14ac:dyDescent="0.25">
      <c r="A3159" t="s">
        <v>1807</v>
      </c>
      <c r="B3159">
        <v>1982</v>
      </c>
      <c r="C3159" t="str">
        <f t="shared" si="99"/>
        <v>Pre-Drug 1970-1991</v>
      </c>
      <c r="D3159" t="s">
        <v>18</v>
      </c>
      <c r="E3159">
        <v>181</v>
      </c>
      <c r="F3159">
        <v>19</v>
      </c>
      <c r="G3159">
        <v>3</v>
      </c>
      <c r="H3159">
        <v>12</v>
      </c>
      <c r="I3159">
        <v>25</v>
      </c>
      <c r="J3159">
        <v>6</v>
      </c>
      <c r="K3159">
        <v>2</v>
      </c>
      <c r="L3159">
        <v>1</v>
      </c>
      <c r="M3159">
        <v>0</v>
      </c>
      <c r="Q3159">
        <v>50</v>
      </c>
      <c r="R3159">
        <v>4.3099999999999996</v>
      </c>
      <c r="X3159">
        <v>26</v>
      </c>
      <c r="Y3159">
        <v>0.3</v>
      </c>
      <c r="Z3159">
        <v>119</v>
      </c>
      <c r="AA3159">
        <f t="shared" si="98"/>
        <v>39.666666666666664</v>
      </c>
    </row>
    <row r="3160" spans="1:27" x14ac:dyDescent="0.25">
      <c r="A3160" t="s">
        <v>2543</v>
      </c>
      <c r="B3160">
        <v>1976</v>
      </c>
      <c r="C3160" t="str">
        <f t="shared" si="99"/>
        <v>Pre-Drug 1970-1991</v>
      </c>
      <c r="D3160" t="s">
        <v>18</v>
      </c>
      <c r="E3160">
        <v>181</v>
      </c>
      <c r="F3160">
        <v>22</v>
      </c>
      <c r="G3160">
        <v>5</v>
      </c>
      <c r="H3160">
        <v>14</v>
      </c>
      <c r="I3160">
        <v>18</v>
      </c>
      <c r="J3160">
        <v>3</v>
      </c>
      <c r="K3160">
        <v>2</v>
      </c>
      <c r="L3160">
        <v>3</v>
      </c>
      <c r="M3160">
        <v>1</v>
      </c>
      <c r="Q3160">
        <v>42</v>
      </c>
      <c r="R3160">
        <v>4.95</v>
      </c>
      <c r="X3160">
        <v>29</v>
      </c>
      <c r="Y3160">
        <v>0.26</v>
      </c>
      <c r="Z3160">
        <v>120</v>
      </c>
      <c r="AA3160">
        <f t="shared" si="98"/>
        <v>40</v>
      </c>
    </row>
    <row r="3161" spans="1:27" x14ac:dyDescent="0.25">
      <c r="A3161" t="s">
        <v>3076</v>
      </c>
      <c r="B3161">
        <v>1974</v>
      </c>
      <c r="C3161" t="str">
        <f t="shared" si="99"/>
        <v>Pre-Drug 1970-1991</v>
      </c>
      <c r="D3161" t="s">
        <v>18</v>
      </c>
      <c r="E3161">
        <v>181</v>
      </c>
      <c r="F3161">
        <v>21</v>
      </c>
      <c r="G3161">
        <v>7</v>
      </c>
      <c r="H3161">
        <v>9</v>
      </c>
      <c r="I3161">
        <v>12</v>
      </c>
      <c r="J3161">
        <v>1</v>
      </c>
      <c r="K3161">
        <v>0</v>
      </c>
      <c r="L3161">
        <v>0</v>
      </c>
      <c r="M3161">
        <v>0</v>
      </c>
      <c r="Q3161">
        <v>51</v>
      </c>
      <c r="R3161">
        <v>4.6500000000000004</v>
      </c>
      <c r="X3161">
        <v>18</v>
      </c>
      <c r="Y3161">
        <v>0.3</v>
      </c>
      <c r="Z3161">
        <v>122</v>
      </c>
      <c r="AA3161">
        <f t="shared" si="98"/>
        <v>40.666666666666664</v>
      </c>
    </row>
    <row r="3162" spans="1:27" x14ac:dyDescent="0.25">
      <c r="A3162" t="s">
        <v>1101</v>
      </c>
      <c r="B3162">
        <v>1987</v>
      </c>
      <c r="C3162" t="str">
        <f t="shared" si="99"/>
        <v>Pre-Drug 1970-1991</v>
      </c>
      <c r="D3162" t="s">
        <v>19</v>
      </c>
      <c r="E3162">
        <v>181</v>
      </c>
      <c r="F3162">
        <v>26</v>
      </c>
      <c r="G3162">
        <v>7</v>
      </c>
      <c r="H3162">
        <v>9</v>
      </c>
      <c r="I3162">
        <v>13</v>
      </c>
      <c r="J3162">
        <v>0</v>
      </c>
      <c r="K3162">
        <v>0</v>
      </c>
      <c r="L3162">
        <v>0</v>
      </c>
      <c r="M3162">
        <v>1</v>
      </c>
      <c r="Q3162">
        <v>57</v>
      </c>
      <c r="R3162">
        <v>5.75</v>
      </c>
      <c r="X3162">
        <v>17</v>
      </c>
      <c r="Y3162">
        <v>0.33</v>
      </c>
      <c r="Z3162">
        <v>122</v>
      </c>
      <c r="AA3162">
        <f t="shared" si="98"/>
        <v>40.666666666666664</v>
      </c>
    </row>
    <row r="3163" spans="1:27" x14ac:dyDescent="0.25">
      <c r="A3163" t="s">
        <v>1794</v>
      </c>
      <c r="B3163">
        <v>1997</v>
      </c>
      <c r="C3163" t="str">
        <f t="shared" si="99"/>
        <v>Drug Era 1992-2006</v>
      </c>
      <c r="D3163" t="s">
        <v>19</v>
      </c>
      <c r="E3163">
        <v>181</v>
      </c>
      <c r="F3163">
        <v>23</v>
      </c>
      <c r="G3163">
        <v>6</v>
      </c>
      <c r="H3163">
        <v>18</v>
      </c>
      <c r="I3163">
        <v>38</v>
      </c>
      <c r="J3163">
        <v>1</v>
      </c>
      <c r="K3163">
        <v>1</v>
      </c>
      <c r="L3163">
        <v>1</v>
      </c>
      <c r="M3163">
        <v>0</v>
      </c>
      <c r="Q3163">
        <v>44</v>
      </c>
      <c r="R3163">
        <v>5.09</v>
      </c>
      <c r="X3163">
        <v>29</v>
      </c>
      <c r="Y3163">
        <v>0.28000000000000003</v>
      </c>
      <c r="Z3163">
        <v>122</v>
      </c>
      <c r="AA3163">
        <f t="shared" si="98"/>
        <v>40.666666666666664</v>
      </c>
    </row>
    <row r="3164" spans="1:27" x14ac:dyDescent="0.25">
      <c r="A3164" t="s">
        <v>1934</v>
      </c>
      <c r="B3164">
        <v>1973</v>
      </c>
      <c r="C3164" t="str">
        <f t="shared" si="99"/>
        <v>Pre-Drug 1970-1991</v>
      </c>
      <c r="D3164" t="s">
        <v>18</v>
      </c>
      <c r="E3164">
        <v>181</v>
      </c>
      <c r="F3164">
        <v>18</v>
      </c>
      <c r="G3164">
        <v>4</v>
      </c>
      <c r="H3164">
        <v>23</v>
      </c>
      <c r="I3164">
        <v>23</v>
      </c>
      <c r="J3164">
        <v>3</v>
      </c>
      <c r="K3164">
        <v>3</v>
      </c>
      <c r="L3164">
        <v>0</v>
      </c>
      <c r="M3164">
        <v>0</v>
      </c>
      <c r="Q3164">
        <v>42</v>
      </c>
      <c r="R3164">
        <v>3.95</v>
      </c>
      <c r="X3164">
        <v>21</v>
      </c>
      <c r="Y3164">
        <v>0.27</v>
      </c>
      <c r="Z3164">
        <v>123</v>
      </c>
      <c r="AA3164">
        <f t="shared" si="98"/>
        <v>41</v>
      </c>
    </row>
    <row r="3165" spans="1:27" x14ac:dyDescent="0.25">
      <c r="A3165" t="s">
        <v>1126</v>
      </c>
      <c r="B3165">
        <v>1994</v>
      </c>
      <c r="C3165" t="str">
        <f t="shared" si="99"/>
        <v>Pre-Drug 1970-1991</v>
      </c>
      <c r="D3165" t="s">
        <v>18</v>
      </c>
      <c r="E3165">
        <v>181</v>
      </c>
      <c r="F3165">
        <v>17</v>
      </c>
      <c r="G3165">
        <v>4</v>
      </c>
      <c r="H3165">
        <v>16</v>
      </c>
      <c r="I3165">
        <v>24</v>
      </c>
      <c r="J3165">
        <v>1</v>
      </c>
      <c r="K3165">
        <v>5</v>
      </c>
      <c r="L3165">
        <v>2</v>
      </c>
      <c r="M3165">
        <v>1</v>
      </c>
      <c r="Q3165">
        <v>46</v>
      </c>
      <c r="R3165">
        <v>3.7</v>
      </c>
      <c r="X3165">
        <v>14</v>
      </c>
      <c r="Y3165">
        <v>0.27</v>
      </c>
      <c r="Z3165">
        <v>124</v>
      </c>
      <c r="AA3165">
        <f t="shared" si="98"/>
        <v>41.333333333333336</v>
      </c>
    </row>
    <row r="3166" spans="1:27" x14ac:dyDescent="0.25">
      <c r="A3166" t="s">
        <v>3139</v>
      </c>
      <c r="B3166">
        <v>1995</v>
      </c>
      <c r="C3166" t="str">
        <f t="shared" si="99"/>
        <v>Pre-Drug 1970-1991</v>
      </c>
      <c r="D3166" t="s">
        <v>18</v>
      </c>
      <c r="E3166">
        <v>181</v>
      </c>
      <c r="F3166">
        <v>17</v>
      </c>
      <c r="G3166">
        <v>5</v>
      </c>
      <c r="H3166">
        <v>14</v>
      </c>
      <c r="I3166">
        <v>15</v>
      </c>
      <c r="J3166">
        <v>2</v>
      </c>
      <c r="K3166">
        <v>6</v>
      </c>
      <c r="L3166">
        <v>3</v>
      </c>
      <c r="M3166">
        <v>0</v>
      </c>
      <c r="Q3166">
        <v>47</v>
      </c>
      <c r="R3166">
        <v>3.7</v>
      </c>
      <c r="X3166">
        <v>26</v>
      </c>
      <c r="Y3166">
        <v>0.28000000000000003</v>
      </c>
      <c r="Z3166">
        <v>124</v>
      </c>
      <c r="AA3166">
        <f t="shared" si="98"/>
        <v>41.333333333333336</v>
      </c>
    </row>
    <row r="3167" spans="1:27" x14ac:dyDescent="0.25">
      <c r="A3167" t="s">
        <v>1102</v>
      </c>
      <c r="B3167">
        <v>1993</v>
      </c>
      <c r="C3167" t="str">
        <f t="shared" si="99"/>
        <v>Pre-Drug 1970-1991</v>
      </c>
      <c r="D3167" t="s">
        <v>19</v>
      </c>
      <c r="E3167">
        <v>181</v>
      </c>
      <c r="F3167">
        <v>19</v>
      </c>
      <c r="G3167">
        <v>5</v>
      </c>
      <c r="H3167">
        <v>16</v>
      </c>
      <c r="I3167">
        <v>29</v>
      </c>
      <c r="J3167">
        <v>2</v>
      </c>
      <c r="K3167">
        <v>0</v>
      </c>
      <c r="L3167">
        <v>0</v>
      </c>
      <c r="M3167">
        <v>2</v>
      </c>
      <c r="Q3167">
        <v>45</v>
      </c>
      <c r="R3167">
        <v>4.04</v>
      </c>
      <c r="X3167">
        <v>26</v>
      </c>
      <c r="Y3167">
        <v>0.27</v>
      </c>
      <c r="Z3167">
        <v>127</v>
      </c>
      <c r="AA3167">
        <f t="shared" si="98"/>
        <v>42.333333333333336</v>
      </c>
    </row>
    <row r="3168" spans="1:27" x14ac:dyDescent="0.25">
      <c r="A3168" t="s">
        <v>1094</v>
      </c>
      <c r="B3168">
        <v>1995</v>
      </c>
      <c r="C3168" t="str">
        <f t="shared" si="99"/>
        <v>Pre-Drug 1970-1991</v>
      </c>
      <c r="D3168" t="s">
        <v>19</v>
      </c>
      <c r="E3168">
        <v>181</v>
      </c>
      <c r="F3168">
        <v>21</v>
      </c>
      <c r="G3168">
        <v>5</v>
      </c>
      <c r="H3168">
        <v>16</v>
      </c>
      <c r="I3168">
        <v>48</v>
      </c>
      <c r="J3168">
        <v>3</v>
      </c>
      <c r="K3168">
        <v>3</v>
      </c>
      <c r="L3168">
        <v>1</v>
      </c>
      <c r="M3168">
        <v>1</v>
      </c>
      <c r="Q3168">
        <v>47</v>
      </c>
      <c r="R3168">
        <v>4.46</v>
      </c>
      <c r="X3168">
        <v>24</v>
      </c>
      <c r="Y3168">
        <v>0.28000000000000003</v>
      </c>
      <c r="Z3168">
        <v>127</v>
      </c>
      <c r="AA3168">
        <f t="shared" si="98"/>
        <v>42.333333333333336</v>
      </c>
    </row>
    <row r="3169" spans="1:27" x14ac:dyDescent="0.25">
      <c r="A3169" t="s">
        <v>131</v>
      </c>
      <c r="B3169">
        <v>2007</v>
      </c>
      <c r="C3169" t="str">
        <f t="shared" si="99"/>
        <v>Post Drug Era 2007-2012</v>
      </c>
      <c r="D3169" t="s">
        <v>18</v>
      </c>
      <c r="E3169">
        <v>181</v>
      </c>
      <c r="F3169">
        <v>15</v>
      </c>
      <c r="G3169">
        <v>5</v>
      </c>
      <c r="H3169">
        <v>12</v>
      </c>
      <c r="I3169">
        <v>28</v>
      </c>
      <c r="J3169">
        <v>0</v>
      </c>
      <c r="K3169">
        <v>1</v>
      </c>
      <c r="L3169">
        <v>1</v>
      </c>
      <c r="M3169">
        <v>0</v>
      </c>
      <c r="Q3169">
        <v>43</v>
      </c>
      <c r="R3169">
        <v>3.19</v>
      </c>
      <c r="X3169">
        <v>13</v>
      </c>
      <c r="Z3169">
        <v>127</v>
      </c>
      <c r="AA3169">
        <f t="shared" si="98"/>
        <v>42.333333333333336</v>
      </c>
    </row>
    <row r="3170" spans="1:27" x14ac:dyDescent="0.25">
      <c r="A3170" t="s">
        <v>1471</v>
      </c>
      <c r="B3170">
        <v>2003</v>
      </c>
      <c r="C3170" t="str">
        <f t="shared" si="99"/>
        <v>Drug Era 1992-2006</v>
      </c>
      <c r="D3170" t="s">
        <v>18</v>
      </c>
      <c r="E3170">
        <v>181</v>
      </c>
      <c r="F3170">
        <v>17</v>
      </c>
      <c r="G3170">
        <v>6</v>
      </c>
      <c r="H3170">
        <v>15</v>
      </c>
      <c r="I3170">
        <v>33</v>
      </c>
      <c r="J3170">
        <v>0</v>
      </c>
      <c r="K3170">
        <v>0</v>
      </c>
      <c r="L3170">
        <v>4</v>
      </c>
      <c r="M3170">
        <v>0</v>
      </c>
      <c r="Q3170">
        <v>34</v>
      </c>
      <c r="R3170">
        <v>3.56</v>
      </c>
      <c r="X3170">
        <v>25</v>
      </c>
      <c r="Y3170">
        <v>0.21</v>
      </c>
      <c r="Z3170">
        <v>129</v>
      </c>
      <c r="AA3170">
        <f t="shared" si="98"/>
        <v>43</v>
      </c>
    </row>
    <row r="3171" spans="1:27" x14ac:dyDescent="0.25">
      <c r="A3171" t="s">
        <v>2430</v>
      </c>
      <c r="B3171">
        <v>1970</v>
      </c>
      <c r="C3171" t="str">
        <f t="shared" si="99"/>
        <v>Pre-Drug 1970-1991</v>
      </c>
      <c r="D3171" t="s">
        <v>19</v>
      </c>
      <c r="E3171">
        <v>181</v>
      </c>
      <c r="F3171">
        <v>13</v>
      </c>
      <c r="G3171">
        <v>2</v>
      </c>
      <c r="H3171">
        <v>23</v>
      </c>
      <c r="I3171">
        <v>26</v>
      </c>
      <c r="J3171">
        <v>1</v>
      </c>
      <c r="K3171">
        <v>4</v>
      </c>
      <c r="L3171">
        <v>0</v>
      </c>
      <c r="M3171">
        <v>0</v>
      </c>
      <c r="Q3171">
        <v>28</v>
      </c>
      <c r="R3171">
        <v>2.7</v>
      </c>
      <c r="X3171">
        <v>23</v>
      </c>
      <c r="Y3171">
        <v>0.18</v>
      </c>
      <c r="Z3171">
        <v>130</v>
      </c>
      <c r="AA3171">
        <f t="shared" si="98"/>
        <v>43.333333333333336</v>
      </c>
    </row>
    <row r="3172" spans="1:27" x14ac:dyDescent="0.25">
      <c r="A3172" t="s">
        <v>1485</v>
      </c>
      <c r="B3172">
        <v>1973</v>
      </c>
      <c r="C3172" t="str">
        <f t="shared" si="99"/>
        <v>Pre-Drug 1970-1991</v>
      </c>
      <c r="D3172" t="s">
        <v>18</v>
      </c>
      <c r="E3172">
        <v>181</v>
      </c>
      <c r="F3172">
        <v>15</v>
      </c>
      <c r="G3172">
        <v>4</v>
      </c>
      <c r="H3172">
        <v>24</v>
      </c>
      <c r="I3172">
        <v>26</v>
      </c>
      <c r="J3172">
        <v>3</v>
      </c>
      <c r="K3172">
        <v>1</v>
      </c>
      <c r="L3172">
        <v>1</v>
      </c>
      <c r="M3172">
        <v>0</v>
      </c>
      <c r="Q3172">
        <v>36</v>
      </c>
      <c r="R3172">
        <v>3.09</v>
      </c>
      <c r="X3172">
        <v>20</v>
      </c>
      <c r="Y3172">
        <v>0.23</v>
      </c>
      <c r="Z3172">
        <v>131</v>
      </c>
      <c r="AA3172">
        <f t="shared" si="98"/>
        <v>43.666666666666664</v>
      </c>
    </row>
    <row r="3173" spans="1:27" x14ac:dyDescent="0.25">
      <c r="A3173" t="s">
        <v>684</v>
      </c>
      <c r="B3173">
        <v>1987</v>
      </c>
      <c r="C3173" t="str">
        <f t="shared" si="99"/>
        <v>Pre-Drug 1970-1991</v>
      </c>
      <c r="D3173" t="s">
        <v>19</v>
      </c>
      <c r="E3173">
        <v>181</v>
      </c>
      <c r="F3173">
        <v>11</v>
      </c>
      <c r="G3173">
        <v>0</v>
      </c>
      <c r="H3173">
        <v>26</v>
      </c>
      <c r="I3173">
        <v>24</v>
      </c>
      <c r="J3173">
        <v>4</v>
      </c>
      <c r="K3173">
        <v>2</v>
      </c>
      <c r="L3173">
        <v>2</v>
      </c>
      <c r="M3173">
        <v>0</v>
      </c>
      <c r="Q3173">
        <v>29</v>
      </c>
      <c r="R3173">
        <v>2.27</v>
      </c>
      <c r="X3173">
        <v>25</v>
      </c>
      <c r="Y3173">
        <v>0.19</v>
      </c>
      <c r="Z3173">
        <v>131</v>
      </c>
      <c r="AA3173">
        <f t="shared" si="98"/>
        <v>43.666666666666664</v>
      </c>
    </row>
    <row r="3174" spans="1:27" x14ac:dyDescent="0.25">
      <c r="A3174" t="s">
        <v>2057</v>
      </c>
      <c r="B3174">
        <v>2010</v>
      </c>
      <c r="C3174" t="str">
        <f t="shared" si="99"/>
        <v>Post Drug Era 2007-2012</v>
      </c>
      <c r="D3174" t="s">
        <v>18</v>
      </c>
      <c r="E3174">
        <v>181</v>
      </c>
      <c r="F3174">
        <v>12</v>
      </c>
      <c r="G3174">
        <v>2</v>
      </c>
      <c r="H3174">
        <v>18</v>
      </c>
      <c r="I3174">
        <v>36</v>
      </c>
      <c r="J3174">
        <v>2</v>
      </c>
      <c r="K3174">
        <v>3</v>
      </c>
      <c r="L3174">
        <v>1</v>
      </c>
      <c r="M3174">
        <v>0</v>
      </c>
      <c r="Q3174">
        <v>37</v>
      </c>
      <c r="R3174">
        <v>2.4500000000000002</v>
      </c>
      <c r="X3174">
        <v>32</v>
      </c>
      <c r="Z3174">
        <v>132</v>
      </c>
      <c r="AA3174">
        <f t="shared" si="98"/>
        <v>44</v>
      </c>
    </row>
    <row r="3175" spans="1:27" x14ac:dyDescent="0.25">
      <c r="A3175" t="s">
        <v>2796</v>
      </c>
      <c r="B3175">
        <v>2011</v>
      </c>
      <c r="C3175" t="str">
        <f t="shared" si="99"/>
        <v>Post Drug Era 2007-2012</v>
      </c>
      <c r="D3175" t="s">
        <v>19</v>
      </c>
      <c r="E3175">
        <v>181</v>
      </c>
      <c r="F3175">
        <v>22</v>
      </c>
      <c r="G3175">
        <v>8</v>
      </c>
      <c r="H3175">
        <v>11</v>
      </c>
      <c r="I3175">
        <v>43</v>
      </c>
      <c r="J3175">
        <v>4</v>
      </c>
      <c r="K3175">
        <v>1</v>
      </c>
      <c r="L3175">
        <v>2</v>
      </c>
      <c r="M3175">
        <v>0</v>
      </c>
      <c r="Q3175">
        <v>37</v>
      </c>
      <c r="R3175">
        <v>4.5</v>
      </c>
      <c r="X3175">
        <v>23</v>
      </c>
      <c r="Z3175">
        <v>132</v>
      </c>
      <c r="AA3175">
        <f t="shared" si="98"/>
        <v>44</v>
      </c>
    </row>
    <row r="3176" spans="1:27" x14ac:dyDescent="0.25">
      <c r="A3176" t="s">
        <v>499</v>
      </c>
      <c r="B3176">
        <v>1979</v>
      </c>
      <c r="C3176" t="str">
        <f t="shared" si="99"/>
        <v>Pre-Drug 1970-1991</v>
      </c>
      <c r="D3176" t="s">
        <v>19</v>
      </c>
      <c r="E3176">
        <v>181</v>
      </c>
      <c r="F3176">
        <v>10</v>
      </c>
      <c r="G3176">
        <v>2</v>
      </c>
      <c r="H3176">
        <v>13</v>
      </c>
      <c r="I3176">
        <v>10</v>
      </c>
      <c r="J3176">
        <v>5</v>
      </c>
      <c r="K3176">
        <v>2</v>
      </c>
      <c r="L3176">
        <v>0</v>
      </c>
      <c r="M3176">
        <v>0</v>
      </c>
      <c r="Q3176">
        <v>40</v>
      </c>
      <c r="R3176">
        <v>2.0299999999999998</v>
      </c>
      <c r="X3176">
        <v>26</v>
      </c>
      <c r="Y3176">
        <v>0.24</v>
      </c>
      <c r="Z3176">
        <v>133</v>
      </c>
      <c r="AA3176">
        <f t="shared" si="98"/>
        <v>44.333333333333336</v>
      </c>
    </row>
    <row r="3177" spans="1:27" x14ac:dyDescent="0.25">
      <c r="A3177" t="s">
        <v>186</v>
      </c>
      <c r="B3177">
        <v>1995</v>
      </c>
      <c r="C3177" t="str">
        <f t="shared" si="99"/>
        <v>Pre-Drug 1970-1991</v>
      </c>
      <c r="D3177" t="s">
        <v>18</v>
      </c>
      <c r="E3177">
        <v>181</v>
      </c>
      <c r="F3177">
        <v>21</v>
      </c>
      <c r="G3177">
        <v>3</v>
      </c>
      <c r="H3177">
        <v>19</v>
      </c>
      <c r="I3177">
        <v>22</v>
      </c>
      <c r="J3177">
        <v>1</v>
      </c>
      <c r="K3177">
        <v>0</v>
      </c>
      <c r="L3177">
        <v>2</v>
      </c>
      <c r="M3177">
        <v>1</v>
      </c>
      <c r="Q3177">
        <v>37</v>
      </c>
      <c r="R3177">
        <v>4.26</v>
      </c>
      <c r="X3177">
        <v>14</v>
      </c>
      <c r="Y3177">
        <v>0.22</v>
      </c>
      <c r="Z3177">
        <v>133</v>
      </c>
      <c r="AA3177">
        <f t="shared" si="98"/>
        <v>44.333333333333336</v>
      </c>
    </row>
    <row r="3178" spans="1:27" x14ac:dyDescent="0.25">
      <c r="A3178" t="s">
        <v>279</v>
      </c>
      <c r="B3178">
        <v>1995</v>
      </c>
      <c r="C3178" t="str">
        <f t="shared" si="99"/>
        <v>Pre-Drug 1970-1991</v>
      </c>
      <c r="D3178" t="s">
        <v>18</v>
      </c>
      <c r="E3178">
        <v>181</v>
      </c>
      <c r="F3178">
        <v>18</v>
      </c>
      <c r="G3178">
        <v>5</v>
      </c>
      <c r="H3178">
        <v>19</v>
      </c>
      <c r="I3178">
        <v>45</v>
      </c>
      <c r="J3178">
        <v>0</v>
      </c>
      <c r="K3178">
        <v>1</v>
      </c>
      <c r="L3178">
        <v>0</v>
      </c>
      <c r="M3178">
        <v>0</v>
      </c>
      <c r="Q3178">
        <v>38</v>
      </c>
      <c r="R3178">
        <v>3.57</v>
      </c>
      <c r="X3178">
        <v>26</v>
      </c>
      <c r="Y3178">
        <v>0.23</v>
      </c>
      <c r="Z3178">
        <v>136</v>
      </c>
      <c r="AA3178">
        <f t="shared" si="98"/>
        <v>45.333333333333336</v>
      </c>
    </row>
    <row r="3179" spans="1:27" x14ac:dyDescent="0.25">
      <c r="A3179" t="s">
        <v>437</v>
      </c>
      <c r="B3179">
        <v>2005</v>
      </c>
      <c r="C3179" t="str">
        <f t="shared" si="99"/>
        <v>Drug Era 1992-2006</v>
      </c>
      <c r="D3179" t="s">
        <v>18</v>
      </c>
      <c r="E3179">
        <v>181</v>
      </c>
      <c r="F3179">
        <v>12</v>
      </c>
      <c r="G3179">
        <v>4</v>
      </c>
      <c r="H3179">
        <v>19</v>
      </c>
      <c r="I3179">
        <v>30</v>
      </c>
      <c r="J3179">
        <v>1</v>
      </c>
      <c r="K3179">
        <v>1</v>
      </c>
      <c r="L3179">
        <v>0</v>
      </c>
      <c r="M3179">
        <v>0</v>
      </c>
      <c r="Q3179">
        <v>24</v>
      </c>
      <c r="R3179">
        <v>2.33</v>
      </c>
      <c r="X3179">
        <v>24</v>
      </c>
      <c r="Z3179">
        <v>139</v>
      </c>
      <c r="AA3179">
        <f t="shared" si="98"/>
        <v>46.333333333333336</v>
      </c>
    </row>
    <row r="3180" spans="1:27" x14ac:dyDescent="0.25">
      <c r="A3180" t="s">
        <v>945</v>
      </c>
      <c r="B3180">
        <v>1973</v>
      </c>
      <c r="C3180" t="str">
        <f t="shared" si="99"/>
        <v>Pre-Drug 1970-1991</v>
      </c>
      <c r="D3180" t="s">
        <v>18</v>
      </c>
      <c r="E3180">
        <v>182</v>
      </c>
      <c r="F3180">
        <v>32</v>
      </c>
      <c r="G3180">
        <v>7</v>
      </c>
      <c r="H3180">
        <v>25</v>
      </c>
      <c r="I3180">
        <v>20</v>
      </c>
      <c r="J3180">
        <v>1</v>
      </c>
      <c r="K3180">
        <v>2</v>
      </c>
      <c r="L3180">
        <v>0</v>
      </c>
      <c r="M3180">
        <v>0</v>
      </c>
      <c r="Q3180">
        <v>50</v>
      </c>
      <c r="R3180">
        <v>7.71</v>
      </c>
      <c r="X3180">
        <v>13</v>
      </c>
      <c r="Y3180">
        <v>0.32</v>
      </c>
      <c r="Z3180">
        <v>112</v>
      </c>
      <c r="AA3180">
        <f t="shared" si="98"/>
        <v>37.333333333333336</v>
      </c>
    </row>
    <row r="3181" spans="1:27" x14ac:dyDescent="0.25">
      <c r="A3181" t="s">
        <v>2399</v>
      </c>
      <c r="B3181">
        <v>1981</v>
      </c>
      <c r="C3181" t="str">
        <f t="shared" si="99"/>
        <v>Pre-Drug 1970-1991</v>
      </c>
      <c r="D3181" t="s">
        <v>18</v>
      </c>
      <c r="E3181">
        <v>182</v>
      </c>
      <c r="F3181">
        <v>25</v>
      </c>
      <c r="G3181">
        <v>4</v>
      </c>
      <c r="H3181">
        <v>23</v>
      </c>
      <c r="I3181">
        <v>17</v>
      </c>
      <c r="J3181">
        <v>4</v>
      </c>
      <c r="K3181">
        <v>3</v>
      </c>
      <c r="L3181">
        <v>0</v>
      </c>
      <c r="M3181">
        <v>0</v>
      </c>
      <c r="Q3181">
        <v>47</v>
      </c>
      <c r="R3181">
        <v>5.87</v>
      </c>
      <c r="X3181">
        <v>22</v>
      </c>
      <c r="Y3181">
        <v>0.31</v>
      </c>
      <c r="Z3181">
        <v>115</v>
      </c>
      <c r="AA3181">
        <f t="shared" si="98"/>
        <v>38.333333333333336</v>
      </c>
    </row>
    <row r="3182" spans="1:27" x14ac:dyDescent="0.25">
      <c r="A3182" t="s">
        <v>1212</v>
      </c>
      <c r="B3182">
        <v>2004</v>
      </c>
      <c r="C3182" t="str">
        <f t="shared" si="99"/>
        <v>Drug Era 1992-2006</v>
      </c>
      <c r="D3182" t="s">
        <v>19</v>
      </c>
      <c r="E3182">
        <v>182</v>
      </c>
      <c r="F3182">
        <v>27</v>
      </c>
      <c r="G3182">
        <v>5</v>
      </c>
      <c r="H3182">
        <v>20</v>
      </c>
      <c r="I3182">
        <v>25</v>
      </c>
      <c r="J3182">
        <v>0</v>
      </c>
      <c r="K3182">
        <v>1</v>
      </c>
      <c r="L3182">
        <v>2</v>
      </c>
      <c r="M3182">
        <v>0</v>
      </c>
      <c r="Q3182">
        <v>44</v>
      </c>
      <c r="R3182">
        <v>6.28</v>
      </c>
      <c r="X3182">
        <v>9</v>
      </c>
      <c r="Y3182">
        <v>0.27</v>
      </c>
      <c r="Z3182">
        <v>116</v>
      </c>
      <c r="AA3182">
        <f t="shared" si="98"/>
        <v>38.666666666666664</v>
      </c>
    </row>
    <row r="3183" spans="1:27" x14ac:dyDescent="0.25">
      <c r="A3183" t="s">
        <v>2351</v>
      </c>
      <c r="B3183">
        <v>2004</v>
      </c>
      <c r="C3183" t="str">
        <f t="shared" si="99"/>
        <v>Drug Era 1992-2006</v>
      </c>
      <c r="D3183" t="s">
        <v>19</v>
      </c>
      <c r="E3183">
        <v>182</v>
      </c>
      <c r="F3183">
        <v>22</v>
      </c>
      <c r="G3183">
        <v>9</v>
      </c>
      <c r="H3183">
        <v>21</v>
      </c>
      <c r="I3183">
        <v>34</v>
      </c>
      <c r="J3183">
        <v>4</v>
      </c>
      <c r="K3183">
        <v>2</v>
      </c>
      <c r="L3183">
        <v>0</v>
      </c>
      <c r="M3183">
        <v>0</v>
      </c>
      <c r="Q3183">
        <v>46</v>
      </c>
      <c r="R3183">
        <v>5.12</v>
      </c>
      <c r="X3183">
        <v>34</v>
      </c>
      <c r="Y3183">
        <v>0.28999999999999998</v>
      </c>
      <c r="Z3183">
        <v>116</v>
      </c>
      <c r="AA3183">
        <f t="shared" si="98"/>
        <v>38.666666666666664</v>
      </c>
    </row>
    <row r="3184" spans="1:27" x14ac:dyDescent="0.25">
      <c r="A3184" t="s">
        <v>2652</v>
      </c>
      <c r="B3184">
        <v>2010</v>
      </c>
      <c r="C3184" t="str">
        <f t="shared" si="99"/>
        <v>Post Drug Era 2007-2012</v>
      </c>
      <c r="D3184" t="s">
        <v>18</v>
      </c>
      <c r="E3184">
        <v>182</v>
      </c>
      <c r="F3184">
        <v>27</v>
      </c>
      <c r="G3184">
        <v>8</v>
      </c>
      <c r="H3184">
        <v>24</v>
      </c>
      <c r="I3184">
        <v>31</v>
      </c>
      <c r="J3184">
        <v>2</v>
      </c>
      <c r="K3184">
        <v>1</v>
      </c>
      <c r="L3184">
        <v>1</v>
      </c>
      <c r="M3184">
        <v>0</v>
      </c>
      <c r="Q3184">
        <v>49</v>
      </c>
      <c r="R3184">
        <v>6.23</v>
      </c>
      <c r="X3184">
        <v>27</v>
      </c>
      <c r="Z3184">
        <v>117</v>
      </c>
      <c r="AA3184">
        <f t="shared" si="98"/>
        <v>39</v>
      </c>
    </row>
    <row r="3185" spans="1:27" x14ac:dyDescent="0.25">
      <c r="A3185" t="s">
        <v>3029</v>
      </c>
      <c r="B3185">
        <v>1989</v>
      </c>
      <c r="C3185" t="str">
        <f t="shared" si="99"/>
        <v>Pre-Drug 1970-1991</v>
      </c>
      <c r="D3185" t="s">
        <v>19</v>
      </c>
      <c r="E3185">
        <v>182</v>
      </c>
      <c r="F3185">
        <v>28</v>
      </c>
      <c r="G3185">
        <v>5</v>
      </c>
      <c r="H3185">
        <v>19</v>
      </c>
      <c r="I3185">
        <v>31</v>
      </c>
      <c r="J3185">
        <v>1</v>
      </c>
      <c r="K3185">
        <v>1</v>
      </c>
      <c r="L3185">
        <v>2</v>
      </c>
      <c r="M3185">
        <v>0</v>
      </c>
      <c r="Q3185">
        <v>48</v>
      </c>
      <c r="R3185">
        <v>6.41</v>
      </c>
      <c r="X3185">
        <v>28</v>
      </c>
      <c r="Y3185">
        <v>0.3</v>
      </c>
      <c r="Z3185">
        <v>118</v>
      </c>
      <c r="AA3185">
        <f t="shared" si="98"/>
        <v>39.333333333333336</v>
      </c>
    </row>
    <row r="3186" spans="1:27" x14ac:dyDescent="0.25">
      <c r="A3186" t="s">
        <v>775</v>
      </c>
      <c r="B3186">
        <v>1977</v>
      </c>
      <c r="C3186" t="str">
        <f t="shared" si="99"/>
        <v>Pre-Drug 1970-1991</v>
      </c>
      <c r="D3186" t="s">
        <v>19</v>
      </c>
      <c r="E3186">
        <v>182</v>
      </c>
      <c r="F3186">
        <v>16</v>
      </c>
      <c r="G3186">
        <v>2</v>
      </c>
      <c r="H3186">
        <v>15</v>
      </c>
      <c r="I3186">
        <v>20</v>
      </c>
      <c r="J3186">
        <v>4</v>
      </c>
      <c r="K3186">
        <v>0</v>
      </c>
      <c r="L3186">
        <v>1</v>
      </c>
      <c r="M3186">
        <v>0</v>
      </c>
      <c r="Q3186">
        <v>49</v>
      </c>
      <c r="R3186">
        <v>3.63</v>
      </c>
      <c r="X3186">
        <v>14</v>
      </c>
      <c r="Y3186">
        <v>0.3</v>
      </c>
      <c r="Z3186">
        <v>119</v>
      </c>
      <c r="AA3186">
        <f t="shared" si="98"/>
        <v>39.666666666666664</v>
      </c>
    </row>
    <row r="3187" spans="1:27" x14ac:dyDescent="0.25">
      <c r="A3187" t="s">
        <v>949</v>
      </c>
      <c r="B3187">
        <v>1991</v>
      </c>
      <c r="C3187" t="str">
        <f t="shared" si="99"/>
        <v>Pre-Drug 1970-1991</v>
      </c>
      <c r="D3187" t="s">
        <v>18</v>
      </c>
      <c r="E3187">
        <v>182</v>
      </c>
      <c r="F3187">
        <v>22</v>
      </c>
      <c r="G3187">
        <v>3</v>
      </c>
      <c r="H3187">
        <v>23</v>
      </c>
      <c r="I3187">
        <v>21</v>
      </c>
      <c r="J3187">
        <v>4</v>
      </c>
      <c r="K3187">
        <v>3</v>
      </c>
      <c r="L3187">
        <v>1</v>
      </c>
      <c r="M3187">
        <v>1</v>
      </c>
      <c r="Q3187">
        <v>43</v>
      </c>
      <c r="R3187">
        <v>4.99</v>
      </c>
      <c r="X3187">
        <v>29</v>
      </c>
      <c r="Y3187">
        <v>0.28000000000000003</v>
      </c>
      <c r="Z3187">
        <v>119</v>
      </c>
      <c r="AA3187">
        <f t="shared" si="98"/>
        <v>39.666666666666664</v>
      </c>
    </row>
    <row r="3188" spans="1:27" x14ac:dyDescent="0.25">
      <c r="A3188" t="s">
        <v>2869</v>
      </c>
      <c r="B3188">
        <v>2007</v>
      </c>
      <c r="C3188" t="str">
        <f t="shared" si="99"/>
        <v>Post Drug Era 2007-2012</v>
      </c>
      <c r="D3188" t="s">
        <v>18</v>
      </c>
      <c r="E3188">
        <v>182</v>
      </c>
      <c r="F3188">
        <v>21</v>
      </c>
      <c r="G3188">
        <v>4</v>
      </c>
      <c r="H3188">
        <v>13</v>
      </c>
      <c r="I3188">
        <v>27</v>
      </c>
      <c r="J3188">
        <v>3</v>
      </c>
      <c r="K3188">
        <v>0</v>
      </c>
      <c r="L3188">
        <v>2</v>
      </c>
      <c r="M3188">
        <v>0</v>
      </c>
      <c r="Q3188">
        <v>50</v>
      </c>
      <c r="R3188">
        <v>4.76</v>
      </c>
      <c r="X3188">
        <v>22</v>
      </c>
      <c r="Z3188">
        <v>119</v>
      </c>
      <c r="AA3188">
        <f t="shared" si="98"/>
        <v>39.666666666666664</v>
      </c>
    </row>
    <row r="3189" spans="1:27" x14ac:dyDescent="0.25">
      <c r="A3189" t="s">
        <v>2231</v>
      </c>
      <c r="B3189">
        <v>2000</v>
      </c>
      <c r="C3189" t="str">
        <f t="shared" si="99"/>
        <v>Drug Era 1992-2006</v>
      </c>
      <c r="D3189" t="s">
        <v>18</v>
      </c>
      <c r="E3189">
        <v>182</v>
      </c>
      <c r="F3189">
        <v>14</v>
      </c>
      <c r="G3189">
        <v>4</v>
      </c>
      <c r="H3189">
        <v>26</v>
      </c>
      <c r="I3189">
        <v>45</v>
      </c>
      <c r="J3189">
        <v>2</v>
      </c>
      <c r="K3189">
        <v>3</v>
      </c>
      <c r="L3189">
        <v>0</v>
      </c>
      <c r="M3189">
        <v>0</v>
      </c>
      <c r="Q3189">
        <v>34</v>
      </c>
      <c r="R3189">
        <v>3.15</v>
      </c>
      <c r="X3189">
        <v>17</v>
      </c>
      <c r="Y3189">
        <v>0</v>
      </c>
      <c r="Z3189">
        <v>120</v>
      </c>
      <c r="AA3189">
        <f t="shared" si="98"/>
        <v>40</v>
      </c>
    </row>
    <row r="3190" spans="1:27" x14ac:dyDescent="0.25">
      <c r="A3190" t="s">
        <v>2691</v>
      </c>
      <c r="B3190">
        <v>2009</v>
      </c>
      <c r="C3190" t="str">
        <f t="shared" si="99"/>
        <v>Post Drug Era 2007-2012</v>
      </c>
      <c r="D3190" t="s">
        <v>19</v>
      </c>
      <c r="E3190">
        <v>182</v>
      </c>
      <c r="F3190">
        <v>23</v>
      </c>
      <c r="G3190">
        <v>7</v>
      </c>
      <c r="H3190">
        <v>15</v>
      </c>
      <c r="I3190">
        <v>39</v>
      </c>
      <c r="J3190">
        <v>2</v>
      </c>
      <c r="K3190">
        <v>2</v>
      </c>
      <c r="L3190">
        <v>4</v>
      </c>
      <c r="M3190">
        <v>0</v>
      </c>
      <c r="Q3190">
        <v>44</v>
      </c>
      <c r="R3190">
        <v>5.18</v>
      </c>
      <c r="X3190">
        <v>26</v>
      </c>
      <c r="Z3190">
        <v>120</v>
      </c>
      <c r="AA3190">
        <f t="shared" si="98"/>
        <v>40</v>
      </c>
    </row>
    <row r="3191" spans="1:27" x14ac:dyDescent="0.25">
      <c r="A3191" t="s">
        <v>3077</v>
      </c>
      <c r="B3191">
        <v>1986</v>
      </c>
      <c r="C3191" t="str">
        <f t="shared" si="99"/>
        <v>Pre-Drug 1970-1991</v>
      </c>
      <c r="D3191" t="s">
        <v>19</v>
      </c>
      <c r="E3191">
        <v>182</v>
      </c>
      <c r="F3191">
        <v>22</v>
      </c>
      <c r="G3191">
        <v>6</v>
      </c>
      <c r="H3191">
        <v>16</v>
      </c>
      <c r="I3191">
        <v>32</v>
      </c>
      <c r="J3191">
        <v>4</v>
      </c>
      <c r="K3191">
        <v>2</v>
      </c>
      <c r="L3191">
        <v>0</v>
      </c>
      <c r="M3191">
        <v>0</v>
      </c>
      <c r="Q3191">
        <v>43</v>
      </c>
      <c r="R3191">
        <v>4.91</v>
      </c>
      <c r="X3191">
        <v>20</v>
      </c>
      <c r="Y3191">
        <v>0.27</v>
      </c>
      <c r="Z3191">
        <v>121</v>
      </c>
      <c r="AA3191">
        <f t="shared" si="98"/>
        <v>40.333333333333336</v>
      </c>
    </row>
    <row r="3192" spans="1:27" x14ac:dyDescent="0.25">
      <c r="A3192" t="s">
        <v>2341</v>
      </c>
      <c r="B3192">
        <v>2002</v>
      </c>
      <c r="C3192" t="str">
        <f t="shared" si="99"/>
        <v>Drug Era 1992-2006</v>
      </c>
      <c r="D3192" t="s">
        <v>18</v>
      </c>
      <c r="E3192">
        <v>182</v>
      </c>
      <c r="F3192">
        <v>19</v>
      </c>
      <c r="G3192">
        <v>1</v>
      </c>
      <c r="H3192">
        <v>24</v>
      </c>
      <c r="I3192">
        <v>30</v>
      </c>
      <c r="J3192">
        <v>3</v>
      </c>
      <c r="K3192">
        <v>4</v>
      </c>
      <c r="L3192">
        <v>0</v>
      </c>
      <c r="M3192">
        <v>0</v>
      </c>
      <c r="Q3192">
        <v>43</v>
      </c>
      <c r="R3192">
        <v>4.24</v>
      </c>
      <c r="X3192">
        <v>39</v>
      </c>
      <c r="Z3192">
        <v>121</v>
      </c>
      <c r="AA3192">
        <f t="shared" si="98"/>
        <v>40.333333333333336</v>
      </c>
    </row>
    <row r="3193" spans="1:27" x14ac:dyDescent="0.25">
      <c r="A3193" t="s">
        <v>682</v>
      </c>
      <c r="B3193">
        <v>2005</v>
      </c>
      <c r="C3193" t="str">
        <f t="shared" si="99"/>
        <v>Drug Era 1992-2006</v>
      </c>
      <c r="D3193" t="s">
        <v>19</v>
      </c>
      <c r="E3193">
        <v>182</v>
      </c>
      <c r="F3193">
        <v>21</v>
      </c>
      <c r="G3193">
        <v>4</v>
      </c>
      <c r="H3193">
        <v>20</v>
      </c>
      <c r="I3193">
        <v>32</v>
      </c>
      <c r="J3193">
        <v>0</v>
      </c>
      <c r="K3193">
        <v>2</v>
      </c>
      <c r="L3193">
        <v>3</v>
      </c>
      <c r="M3193">
        <v>0</v>
      </c>
      <c r="Q3193">
        <v>44</v>
      </c>
      <c r="R3193">
        <v>4.6900000000000004</v>
      </c>
      <c r="X3193">
        <v>17</v>
      </c>
      <c r="Z3193">
        <v>121</v>
      </c>
      <c r="AA3193">
        <f t="shared" si="98"/>
        <v>40.333333333333336</v>
      </c>
    </row>
    <row r="3194" spans="1:27" x14ac:dyDescent="0.25">
      <c r="A3194" t="s">
        <v>2003</v>
      </c>
      <c r="B3194">
        <v>2009</v>
      </c>
      <c r="C3194" t="str">
        <f t="shared" si="99"/>
        <v>Post Drug Era 2007-2012</v>
      </c>
      <c r="D3194" t="s">
        <v>19</v>
      </c>
      <c r="E3194">
        <v>182</v>
      </c>
      <c r="F3194">
        <v>18</v>
      </c>
      <c r="G3194">
        <v>7</v>
      </c>
      <c r="H3194">
        <v>27</v>
      </c>
      <c r="I3194">
        <v>36</v>
      </c>
      <c r="J3194">
        <v>1</v>
      </c>
      <c r="K3194">
        <v>3</v>
      </c>
      <c r="L3194">
        <v>1</v>
      </c>
      <c r="M3194">
        <v>1</v>
      </c>
      <c r="Q3194">
        <v>32</v>
      </c>
      <c r="R3194">
        <v>4.0199999999999996</v>
      </c>
      <c r="X3194">
        <v>18</v>
      </c>
      <c r="Z3194">
        <v>121</v>
      </c>
      <c r="AA3194">
        <f t="shared" si="98"/>
        <v>40.333333333333336</v>
      </c>
    </row>
    <row r="3195" spans="1:27" x14ac:dyDescent="0.25">
      <c r="A3195" t="s">
        <v>936</v>
      </c>
      <c r="B3195">
        <v>1999</v>
      </c>
      <c r="C3195" t="str">
        <f t="shared" si="99"/>
        <v>Drug Era 1992-2006</v>
      </c>
      <c r="D3195" t="s">
        <v>18</v>
      </c>
      <c r="E3195">
        <v>182</v>
      </c>
      <c r="F3195">
        <v>13</v>
      </c>
      <c r="G3195">
        <v>1</v>
      </c>
      <c r="H3195">
        <v>19</v>
      </c>
      <c r="I3195">
        <v>41</v>
      </c>
      <c r="J3195">
        <v>1</v>
      </c>
      <c r="K3195">
        <v>0</v>
      </c>
      <c r="L3195">
        <v>2</v>
      </c>
      <c r="M3195">
        <v>0</v>
      </c>
      <c r="Q3195">
        <v>40</v>
      </c>
      <c r="R3195">
        <v>2.88</v>
      </c>
      <c r="X3195">
        <v>18</v>
      </c>
      <c r="Y3195">
        <v>0</v>
      </c>
      <c r="Z3195">
        <v>122</v>
      </c>
      <c r="AA3195">
        <f t="shared" si="98"/>
        <v>40.666666666666664</v>
      </c>
    </row>
    <row r="3196" spans="1:27" x14ac:dyDescent="0.25">
      <c r="A3196" t="s">
        <v>2478</v>
      </c>
      <c r="B3196">
        <v>1999</v>
      </c>
      <c r="C3196" t="str">
        <f t="shared" si="99"/>
        <v>Drug Era 1992-2006</v>
      </c>
      <c r="D3196" t="s">
        <v>19</v>
      </c>
      <c r="E3196">
        <v>182</v>
      </c>
      <c r="F3196">
        <v>22</v>
      </c>
      <c r="G3196">
        <v>9</v>
      </c>
      <c r="H3196">
        <v>17</v>
      </c>
      <c r="I3196">
        <v>15</v>
      </c>
      <c r="J3196">
        <v>0</v>
      </c>
      <c r="K3196">
        <v>0</v>
      </c>
      <c r="L3196">
        <v>3</v>
      </c>
      <c r="M3196">
        <v>0</v>
      </c>
      <c r="Q3196">
        <v>46</v>
      </c>
      <c r="R3196">
        <v>4.87</v>
      </c>
      <c r="X3196">
        <v>31</v>
      </c>
      <c r="Y3196">
        <v>0</v>
      </c>
      <c r="Z3196">
        <v>122</v>
      </c>
      <c r="AA3196">
        <f t="shared" si="98"/>
        <v>40.666666666666664</v>
      </c>
    </row>
    <row r="3197" spans="1:27" x14ac:dyDescent="0.25">
      <c r="A3197" t="s">
        <v>3039</v>
      </c>
      <c r="B3197">
        <v>2002</v>
      </c>
      <c r="C3197" t="str">
        <f t="shared" si="99"/>
        <v>Drug Era 1992-2006</v>
      </c>
      <c r="D3197" t="s">
        <v>18</v>
      </c>
      <c r="E3197">
        <v>182</v>
      </c>
      <c r="F3197">
        <v>28</v>
      </c>
      <c r="G3197">
        <v>4</v>
      </c>
      <c r="H3197">
        <v>18</v>
      </c>
      <c r="I3197">
        <v>27</v>
      </c>
      <c r="J3197">
        <v>4</v>
      </c>
      <c r="K3197">
        <v>3</v>
      </c>
      <c r="L3197">
        <v>1</v>
      </c>
      <c r="M3197">
        <v>0</v>
      </c>
      <c r="Q3197">
        <v>49</v>
      </c>
      <c r="R3197">
        <v>6.2</v>
      </c>
      <c r="X3197">
        <v>29</v>
      </c>
      <c r="Z3197">
        <v>122</v>
      </c>
      <c r="AA3197">
        <f t="shared" si="98"/>
        <v>40.666666666666664</v>
      </c>
    </row>
    <row r="3198" spans="1:27" x14ac:dyDescent="0.25">
      <c r="A3198" t="s">
        <v>1721</v>
      </c>
      <c r="B3198">
        <v>2003</v>
      </c>
      <c r="C3198" t="str">
        <f t="shared" si="99"/>
        <v>Drug Era 1992-2006</v>
      </c>
      <c r="D3198" t="s">
        <v>18</v>
      </c>
      <c r="E3198">
        <v>182</v>
      </c>
      <c r="F3198">
        <v>25</v>
      </c>
      <c r="G3198">
        <v>3</v>
      </c>
      <c r="H3198">
        <v>18</v>
      </c>
      <c r="I3198">
        <v>19</v>
      </c>
      <c r="J3198">
        <v>2</v>
      </c>
      <c r="K3198">
        <v>2</v>
      </c>
      <c r="L3198">
        <v>2</v>
      </c>
      <c r="M3198">
        <v>0</v>
      </c>
      <c r="Q3198">
        <v>43</v>
      </c>
      <c r="R3198">
        <v>5.53</v>
      </c>
      <c r="X3198">
        <v>26</v>
      </c>
      <c r="Y3198">
        <v>0.27</v>
      </c>
      <c r="Z3198">
        <v>122</v>
      </c>
      <c r="AA3198">
        <f t="shared" si="98"/>
        <v>40.666666666666664</v>
      </c>
    </row>
    <row r="3199" spans="1:27" x14ac:dyDescent="0.25">
      <c r="A3199" t="s">
        <v>921</v>
      </c>
      <c r="B3199">
        <v>1986</v>
      </c>
      <c r="C3199" t="str">
        <f t="shared" si="99"/>
        <v>Pre-Drug 1970-1991</v>
      </c>
      <c r="D3199" t="s">
        <v>19</v>
      </c>
      <c r="E3199">
        <v>182</v>
      </c>
      <c r="F3199">
        <v>16</v>
      </c>
      <c r="G3199">
        <v>2</v>
      </c>
      <c r="H3199">
        <v>17</v>
      </c>
      <c r="I3199">
        <v>28</v>
      </c>
      <c r="J3199">
        <v>1</v>
      </c>
      <c r="K3199">
        <v>0</v>
      </c>
      <c r="L3199">
        <v>3</v>
      </c>
      <c r="M3199">
        <v>0</v>
      </c>
      <c r="Q3199">
        <v>47</v>
      </c>
      <c r="R3199">
        <v>3.51</v>
      </c>
      <c r="X3199">
        <v>31</v>
      </c>
      <c r="Y3199">
        <v>0.28999999999999998</v>
      </c>
      <c r="Z3199">
        <v>123</v>
      </c>
      <c r="AA3199">
        <f t="shared" si="98"/>
        <v>41</v>
      </c>
    </row>
    <row r="3200" spans="1:27" x14ac:dyDescent="0.25">
      <c r="A3200" t="s">
        <v>1042</v>
      </c>
      <c r="B3200">
        <v>1994</v>
      </c>
      <c r="C3200" t="str">
        <f t="shared" si="99"/>
        <v>Pre-Drug 1970-1991</v>
      </c>
      <c r="D3200" t="s">
        <v>18</v>
      </c>
      <c r="E3200">
        <v>182</v>
      </c>
      <c r="F3200">
        <v>29</v>
      </c>
      <c r="G3200">
        <v>9</v>
      </c>
      <c r="H3200">
        <v>15</v>
      </c>
      <c r="I3200">
        <v>40</v>
      </c>
      <c r="J3200">
        <v>1</v>
      </c>
      <c r="K3200">
        <v>2</v>
      </c>
      <c r="L3200">
        <v>1</v>
      </c>
      <c r="M3200">
        <v>0</v>
      </c>
      <c r="Q3200">
        <v>46</v>
      </c>
      <c r="R3200">
        <v>6.31</v>
      </c>
      <c r="X3200">
        <v>23</v>
      </c>
      <c r="Y3200">
        <v>0.27</v>
      </c>
      <c r="Z3200">
        <v>124</v>
      </c>
      <c r="AA3200">
        <f t="shared" si="98"/>
        <v>41.333333333333336</v>
      </c>
    </row>
    <row r="3201" spans="1:27" x14ac:dyDescent="0.25">
      <c r="A3201" t="s">
        <v>211</v>
      </c>
      <c r="B3201">
        <v>1996</v>
      </c>
      <c r="C3201" t="str">
        <f t="shared" si="99"/>
        <v>Pre-Drug 1970-1991</v>
      </c>
      <c r="D3201" t="s">
        <v>18</v>
      </c>
      <c r="E3201">
        <v>182</v>
      </c>
      <c r="F3201">
        <v>32</v>
      </c>
      <c r="G3201">
        <v>8</v>
      </c>
      <c r="H3201">
        <v>11</v>
      </c>
      <c r="I3201">
        <v>33</v>
      </c>
      <c r="J3201">
        <v>0</v>
      </c>
      <c r="K3201">
        <v>0</v>
      </c>
      <c r="L3201">
        <v>3</v>
      </c>
      <c r="M3201">
        <v>0</v>
      </c>
      <c r="Q3201">
        <v>49</v>
      </c>
      <c r="R3201">
        <v>6.97</v>
      </c>
      <c r="X3201">
        <v>18</v>
      </c>
      <c r="Y3201">
        <v>0.26</v>
      </c>
      <c r="Z3201">
        <v>124</v>
      </c>
      <c r="AA3201">
        <f t="shared" si="98"/>
        <v>41.333333333333336</v>
      </c>
    </row>
    <row r="3202" spans="1:27" x14ac:dyDescent="0.25">
      <c r="A3202" t="s">
        <v>407</v>
      </c>
      <c r="B3202">
        <v>1999</v>
      </c>
      <c r="C3202" t="str">
        <f t="shared" si="99"/>
        <v>Drug Era 1992-2006</v>
      </c>
      <c r="D3202" t="s">
        <v>18</v>
      </c>
      <c r="E3202">
        <v>182</v>
      </c>
      <c r="F3202">
        <v>16</v>
      </c>
      <c r="G3202">
        <v>3</v>
      </c>
      <c r="H3202">
        <v>25</v>
      </c>
      <c r="I3202">
        <v>33</v>
      </c>
      <c r="J3202">
        <v>2</v>
      </c>
      <c r="K3202">
        <v>0</v>
      </c>
      <c r="L3202">
        <v>0</v>
      </c>
      <c r="M3202">
        <v>0</v>
      </c>
      <c r="Q3202">
        <v>37</v>
      </c>
      <c r="R3202">
        <v>3.48</v>
      </c>
      <c r="X3202">
        <v>12</v>
      </c>
      <c r="Y3202">
        <v>0</v>
      </c>
      <c r="Z3202">
        <v>124</v>
      </c>
      <c r="AA3202">
        <f t="shared" ref="AA3202:AA3265" si="100">Z3202/3</f>
        <v>41.333333333333336</v>
      </c>
    </row>
    <row r="3203" spans="1:27" x14ac:dyDescent="0.25">
      <c r="A3203" t="s">
        <v>2388</v>
      </c>
      <c r="B3203">
        <v>1979</v>
      </c>
      <c r="C3203" t="str">
        <f t="shared" ref="C3203:C3266" si="101">IF(B3203&lt;1997,"Pre-Drug 1970-1991",IF(B3203&lt;=2006,"Drug Era 1992-2006","Post Drug Era 2007-2012"))</f>
        <v>Pre-Drug 1970-1991</v>
      </c>
      <c r="D3203" t="s">
        <v>18</v>
      </c>
      <c r="E3203">
        <v>182</v>
      </c>
      <c r="F3203">
        <v>12</v>
      </c>
      <c r="G3203">
        <v>3</v>
      </c>
      <c r="H3203">
        <v>18</v>
      </c>
      <c r="I3203">
        <v>23</v>
      </c>
      <c r="J3203">
        <v>3</v>
      </c>
      <c r="K3203">
        <v>2</v>
      </c>
      <c r="L3203">
        <v>1</v>
      </c>
      <c r="M3203">
        <v>0</v>
      </c>
      <c r="Q3203">
        <v>42</v>
      </c>
      <c r="R3203">
        <v>2.57</v>
      </c>
      <c r="X3203">
        <v>11</v>
      </c>
      <c r="Y3203">
        <v>0.26</v>
      </c>
      <c r="Z3203">
        <v>126</v>
      </c>
      <c r="AA3203">
        <f t="shared" si="100"/>
        <v>42</v>
      </c>
    </row>
    <row r="3204" spans="1:27" x14ac:dyDescent="0.25">
      <c r="A3204" t="s">
        <v>1200</v>
      </c>
      <c r="B3204">
        <v>1996</v>
      </c>
      <c r="C3204" t="str">
        <f t="shared" si="101"/>
        <v>Pre-Drug 1970-1991</v>
      </c>
      <c r="D3204" t="s">
        <v>19</v>
      </c>
      <c r="E3204">
        <v>182</v>
      </c>
      <c r="F3204">
        <v>27</v>
      </c>
      <c r="G3204">
        <v>6</v>
      </c>
      <c r="H3204">
        <v>17</v>
      </c>
      <c r="I3204">
        <v>34</v>
      </c>
      <c r="J3204">
        <v>5</v>
      </c>
      <c r="K3204">
        <v>4</v>
      </c>
      <c r="L3204">
        <v>0</v>
      </c>
      <c r="M3204">
        <v>0</v>
      </c>
      <c r="Q3204">
        <v>41</v>
      </c>
      <c r="R3204">
        <v>5.79</v>
      </c>
      <c r="X3204">
        <v>29</v>
      </c>
      <c r="Y3204">
        <v>0.22</v>
      </c>
      <c r="Z3204">
        <v>126</v>
      </c>
      <c r="AA3204">
        <f t="shared" si="100"/>
        <v>42</v>
      </c>
    </row>
    <row r="3205" spans="1:27" x14ac:dyDescent="0.25">
      <c r="A3205" t="s">
        <v>493</v>
      </c>
      <c r="B3205">
        <v>2006</v>
      </c>
      <c r="C3205" t="str">
        <f t="shared" si="101"/>
        <v>Drug Era 1992-2006</v>
      </c>
      <c r="D3205" t="s">
        <v>18</v>
      </c>
      <c r="E3205">
        <v>182</v>
      </c>
      <c r="F3205">
        <v>12</v>
      </c>
      <c r="G3205">
        <v>8</v>
      </c>
      <c r="H3205">
        <v>19</v>
      </c>
      <c r="I3205">
        <v>49</v>
      </c>
      <c r="J3205">
        <v>2</v>
      </c>
      <c r="K3205">
        <v>0</v>
      </c>
      <c r="L3205">
        <v>1</v>
      </c>
      <c r="M3205">
        <v>0</v>
      </c>
      <c r="Q3205">
        <v>39</v>
      </c>
      <c r="R3205">
        <v>2.5299999999999998</v>
      </c>
      <c r="X3205">
        <v>16</v>
      </c>
      <c r="Z3205">
        <v>128</v>
      </c>
      <c r="AA3205">
        <f t="shared" si="100"/>
        <v>42.666666666666664</v>
      </c>
    </row>
    <row r="3206" spans="1:27" x14ac:dyDescent="0.25">
      <c r="A3206" t="s">
        <v>1034</v>
      </c>
      <c r="B3206">
        <v>2006</v>
      </c>
      <c r="C3206" t="str">
        <f t="shared" si="101"/>
        <v>Drug Era 1992-2006</v>
      </c>
      <c r="D3206" t="s">
        <v>18</v>
      </c>
      <c r="E3206">
        <v>182</v>
      </c>
      <c r="F3206">
        <v>20</v>
      </c>
      <c r="G3206">
        <v>7</v>
      </c>
      <c r="H3206">
        <v>9</v>
      </c>
      <c r="I3206">
        <v>28</v>
      </c>
      <c r="J3206">
        <v>0</v>
      </c>
      <c r="K3206">
        <v>2</v>
      </c>
      <c r="L3206">
        <v>3</v>
      </c>
      <c r="M3206">
        <v>0</v>
      </c>
      <c r="Q3206">
        <v>45</v>
      </c>
      <c r="R3206">
        <v>4.22</v>
      </c>
      <c r="X3206">
        <v>27</v>
      </c>
      <c r="Z3206">
        <v>128</v>
      </c>
      <c r="AA3206">
        <f t="shared" si="100"/>
        <v>42.666666666666664</v>
      </c>
    </row>
    <row r="3207" spans="1:27" x14ac:dyDescent="0.25">
      <c r="A3207" t="s">
        <v>54</v>
      </c>
      <c r="B3207">
        <v>2011</v>
      </c>
      <c r="C3207" t="str">
        <f t="shared" si="101"/>
        <v>Post Drug Era 2007-2012</v>
      </c>
      <c r="D3207" t="s">
        <v>19</v>
      </c>
      <c r="E3207">
        <v>182</v>
      </c>
      <c r="F3207">
        <v>9</v>
      </c>
      <c r="G3207">
        <v>0</v>
      </c>
      <c r="H3207">
        <v>29</v>
      </c>
      <c r="I3207">
        <v>67</v>
      </c>
      <c r="J3207">
        <v>4</v>
      </c>
      <c r="K3207">
        <v>4</v>
      </c>
      <c r="L3207">
        <v>2</v>
      </c>
      <c r="M3207">
        <v>0</v>
      </c>
      <c r="Q3207">
        <v>21</v>
      </c>
      <c r="R3207">
        <v>1.87</v>
      </c>
      <c r="X3207">
        <v>19</v>
      </c>
      <c r="Z3207">
        <v>130</v>
      </c>
      <c r="AA3207">
        <f t="shared" si="100"/>
        <v>43.333333333333336</v>
      </c>
    </row>
    <row r="3208" spans="1:27" x14ac:dyDescent="0.25">
      <c r="A3208" t="s">
        <v>1048</v>
      </c>
      <c r="B3208">
        <v>1989</v>
      </c>
      <c r="C3208" t="str">
        <f t="shared" si="101"/>
        <v>Pre-Drug 1970-1991</v>
      </c>
      <c r="D3208" t="s">
        <v>18</v>
      </c>
      <c r="E3208">
        <v>182</v>
      </c>
      <c r="F3208">
        <v>13</v>
      </c>
      <c r="G3208">
        <v>2</v>
      </c>
      <c r="H3208">
        <v>27</v>
      </c>
      <c r="I3208">
        <v>24</v>
      </c>
      <c r="J3208">
        <v>3</v>
      </c>
      <c r="K3208">
        <v>2</v>
      </c>
      <c r="L3208">
        <v>0</v>
      </c>
      <c r="M3208">
        <v>0</v>
      </c>
      <c r="Q3208">
        <v>32</v>
      </c>
      <c r="R3208">
        <v>2.68</v>
      </c>
      <c r="X3208">
        <v>32</v>
      </c>
      <c r="Y3208">
        <v>0.21</v>
      </c>
      <c r="Z3208">
        <v>131</v>
      </c>
      <c r="AA3208">
        <f t="shared" si="100"/>
        <v>43.666666666666664</v>
      </c>
    </row>
    <row r="3209" spans="1:27" x14ac:dyDescent="0.25">
      <c r="A3209" t="s">
        <v>2046</v>
      </c>
      <c r="B3209">
        <v>2007</v>
      </c>
      <c r="C3209" t="str">
        <f t="shared" si="101"/>
        <v>Post Drug Era 2007-2012</v>
      </c>
      <c r="D3209" t="s">
        <v>19</v>
      </c>
      <c r="E3209">
        <v>182</v>
      </c>
      <c r="F3209">
        <v>19</v>
      </c>
      <c r="G3209">
        <v>8</v>
      </c>
      <c r="H3209">
        <v>10</v>
      </c>
      <c r="I3209">
        <v>37</v>
      </c>
      <c r="J3209">
        <v>0</v>
      </c>
      <c r="K3209">
        <v>1</v>
      </c>
      <c r="L3209">
        <v>0</v>
      </c>
      <c r="M3209">
        <v>0</v>
      </c>
      <c r="Q3209">
        <v>44</v>
      </c>
      <c r="R3209">
        <v>3.92</v>
      </c>
      <c r="X3209">
        <v>19</v>
      </c>
      <c r="Z3209">
        <v>131</v>
      </c>
      <c r="AA3209">
        <f t="shared" si="100"/>
        <v>43.666666666666664</v>
      </c>
    </row>
    <row r="3210" spans="1:27" x14ac:dyDescent="0.25">
      <c r="A3210" t="s">
        <v>1235</v>
      </c>
      <c r="B3210">
        <v>1984</v>
      </c>
      <c r="C3210" t="str">
        <f t="shared" si="101"/>
        <v>Pre-Drug 1970-1991</v>
      </c>
      <c r="D3210" t="s">
        <v>18</v>
      </c>
      <c r="E3210">
        <v>182</v>
      </c>
      <c r="F3210">
        <v>9</v>
      </c>
      <c r="G3210">
        <v>2</v>
      </c>
      <c r="H3210">
        <v>15</v>
      </c>
      <c r="I3210">
        <v>32</v>
      </c>
      <c r="J3210">
        <v>3</v>
      </c>
      <c r="K3210">
        <v>1</v>
      </c>
      <c r="L3210">
        <v>0</v>
      </c>
      <c r="M3210">
        <v>3</v>
      </c>
      <c r="Q3210">
        <v>38</v>
      </c>
      <c r="R3210">
        <v>1.8</v>
      </c>
      <c r="X3210">
        <v>25</v>
      </c>
      <c r="Y3210">
        <v>0.23</v>
      </c>
      <c r="Z3210">
        <v>135</v>
      </c>
      <c r="AA3210">
        <f t="shared" si="100"/>
        <v>45</v>
      </c>
    </row>
    <row r="3211" spans="1:27" x14ac:dyDescent="0.25">
      <c r="A3211" t="s">
        <v>2905</v>
      </c>
      <c r="B3211">
        <v>1994</v>
      </c>
      <c r="C3211" t="str">
        <f t="shared" si="101"/>
        <v>Pre-Drug 1970-1991</v>
      </c>
      <c r="D3211" t="s">
        <v>18</v>
      </c>
      <c r="E3211">
        <v>182</v>
      </c>
      <c r="F3211">
        <v>15</v>
      </c>
      <c r="G3211">
        <v>8</v>
      </c>
      <c r="H3211">
        <v>7</v>
      </c>
      <c r="I3211">
        <v>19</v>
      </c>
      <c r="J3211">
        <v>1</v>
      </c>
      <c r="K3211">
        <v>1</v>
      </c>
      <c r="L3211">
        <v>0</v>
      </c>
      <c r="M3211">
        <v>0</v>
      </c>
      <c r="Q3211">
        <v>42</v>
      </c>
      <c r="R3211">
        <v>3</v>
      </c>
      <c r="X3211">
        <v>20</v>
      </c>
      <c r="Y3211">
        <v>0.23</v>
      </c>
      <c r="Z3211">
        <v>135</v>
      </c>
      <c r="AA3211">
        <f t="shared" si="100"/>
        <v>45</v>
      </c>
    </row>
    <row r="3212" spans="1:27" x14ac:dyDescent="0.25">
      <c r="A3212" t="s">
        <v>1725</v>
      </c>
      <c r="B3212">
        <v>2007</v>
      </c>
      <c r="C3212" t="str">
        <f t="shared" si="101"/>
        <v>Post Drug Era 2007-2012</v>
      </c>
      <c r="D3212" t="s">
        <v>18</v>
      </c>
      <c r="E3212">
        <v>182</v>
      </c>
      <c r="F3212">
        <v>12</v>
      </c>
      <c r="G3212">
        <v>2</v>
      </c>
      <c r="H3212">
        <v>18</v>
      </c>
      <c r="I3212">
        <v>51</v>
      </c>
      <c r="J3212">
        <v>1</v>
      </c>
      <c r="K3212">
        <v>0</v>
      </c>
      <c r="L3212">
        <v>2</v>
      </c>
      <c r="M3212">
        <v>1</v>
      </c>
      <c r="Q3212">
        <v>32</v>
      </c>
      <c r="R3212">
        <v>2.38</v>
      </c>
      <c r="X3212">
        <v>32</v>
      </c>
      <c r="Z3212">
        <v>136</v>
      </c>
      <c r="AA3212">
        <f t="shared" si="100"/>
        <v>45.333333333333336</v>
      </c>
    </row>
    <row r="3213" spans="1:27" x14ac:dyDescent="0.25">
      <c r="A3213" t="s">
        <v>2602</v>
      </c>
      <c r="B3213">
        <v>2007</v>
      </c>
      <c r="C3213" t="str">
        <f t="shared" si="101"/>
        <v>Post Drug Era 2007-2012</v>
      </c>
      <c r="D3213" t="s">
        <v>19</v>
      </c>
      <c r="E3213">
        <v>182</v>
      </c>
      <c r="F3213">
        <v>12</v>
      </c>
      <c r="G3213">
        <v>4</v>
      </c>
      <c r="H3213">
        <v>17</v>
      </c>
      <c r="I3213">
        <v>56</v>
      </c>
      <c r="J3213">
        <v>1</v>
      </c>
      <c r="K3213">
        <v>1</v>
      </c>
      <c r="L3213">
        <v>1</v>
      </c>
      <c r="M3213">
        <v>1</v>
      </c>
      <c r="Q3213">
        <v>28</v>
      </c>
      <c r="R3213">
        <v>2.36</v>
      </c>
      <c r="X3213">
        <v>23</v>
      </c>
      <c r="Z3213">
        <v>137</v>
      </c>
      <c r="AA3213">
        <f t="shared" si="100"/>
        <v>45.666666666666664</v>
      </c>
    </row>
    <row r="3214" spans="1:27" x14ac:dyDescent="0.25">
      <c r="A3214" t="s">
        <v>640</v>
      </c>
      <c r="B3214">
        <v>1997</v>
      </c>
      <c r="C3214" t="str">
        <f t="shared" si="101"/>
        <v>Drug Era 1992-2006</v>
      </c>
      <c r="D3214" t="s">
        <v>18</v>
      </c>
      <c r="E3214">
        <v>182</v>
      </c>
      <c r="F3214">
        <v>17</v>
      </c>
      <c r="G3214">
        <v>7</v>
      </c>
      <c r="H3214">
        <v>13</v>
      </c>
      <c r="I3214">
        <v>25</v>
      </c>
      <c r="J3214">
        <v>1</v>
      </c>
      <c r="K3214">
        <v>0</v>
      </c>
      <c r="L3214">
        <v>0</v>
      </c>
      <c r="M3214">
        <v>1</v>
      </c>
      <c r="Q3214">
        <v>36</v>
      </c>
      <c r="R3214">
        <v>3.3</v>
      </c>
      <c r="X3214">
        <v>21</v>
      </c>
      <c r="Y3214">
        <v>0.21</v>
      </c>
      <c r="Z3214">
        <v>139</v>
      </c>
      <c r="AA3214">
        <f t="shared" si="100"/>
        <v>46.333333333333336</v>
      </c>
    </row>
    <row r="3215" spans="1:27" x14ac:dyDescent="0.25">
      <c r="A3215" t="s">
        <v>961</v>
      </c>
      <c r="B3215">
        <v>2012</v>
      </c>
      <c r="C3215" t="str">
        <f t="shared" si="101"/>
        <v>Post Drug Era 2007-2012</v>
      </c>
      <c r="D3215" t="s">
        <v>19</v>
      </c>
      <c r="E3215">
        <v>182</v>
      </c>
      <c r="F3215">
        <v>14</v>
      </c>
      <c r="G3215">
        <v>3</v>
      </c>
      <c r="H3215">
        <v>16</v>
      </c>
      <c r="I3215">
        <v>53</v>
      </c>
      <c r="J3215">
        <v>4</v>
      </c>
      <c r="K3215">
        <v>5</v>
      </c>
      <c r="L3215">
        <v>2</v>
      </c>
      <c r="M3215">
        <v>0</v>
      </c>
      <c r="Q3215">
        <v>28</v>
      </c>
      <c r="R3215">
        <v>2.72</v>
      </c>
      <c r="X3215">
        <v>32</v>
      </c>
      <c r="Z3215">
        <v>139</v>
      </c>
      <c r="AA3215">
        <f t="shared" si="100"/>
        <v>46.333333333333336</v>
      </c>
    </row>
    <row r="3216" spans="1:27" x14ac:dyDescent="0.25">
      <c r="A3216" t="s">
        <v>517</v>
      </c>
      <c r="B3216">
        <v>1995</v>
      </c>
      <c r="C3216" t="str">
        <f t="shared" si="101"/>
        <v>Pre-Drug 1970-1991</v>
      </c>
      <c r="D3216" t="s">
        <v>19</v>
      </c>
      <c r="E3216">
        <v>182</v>
      </c>
      <c r="F3216">
        <v>8</v>
      </c>
      <c r="G3216">
        <v>2</v>
      </c>
      <c r="H3216">
        <v>16</v>
      </c>
      <c r="I3216">
        <v>58</v>
      </c>
      <c r="J3216">
        <v>0</v>
      </c>
      <c r="K3216">
        <v>5</v>
      </c>
      <c r="L3216">
        <v>1</v>
      </c>
      <c r="M3216">
        <v>1</v>
      </c>
      <c r="Q3216">
        <v>23</v>
      </c>
      <c r="R3216">
        <v>1.51</v>
      </c>
      <c r="X3216">
        <v>23</v>
      </c>
      <c r="Y3216">
        <v>0.13</v>
      </c>
      <c r="Z3216">
        <v>143</v>
      </c>
      <c r="AA3216">
        <f t="shared" si="100"/>
        <v>47.666666666666664</v>
      </c>
    </row>
    <row r="3217" spans="1:27" x14ac:dyDescent="0.25">
      <c r="A3217" t="s">
        <v>2954</v>
      </c>
      <c r="B3217">
        <v>2004</v>
      </c>
      <c r="C3217" t="str">
        <f t="shared" si="101"/>
        <v>Drug Era 1992-2006</v>
      </c>
      <c r="D3217" t="s">
        <v>18</v>
      </c>
      <c r="E3217">
        <v>182</v>
      </c>
      <c r="F3217">
        <v>13</v>
      </c>
      <c r="G3217">
        <v>5</v>
      </c>
      <c r="H3217">
        <v>6</v>
      </c>
      <c r="I3217">
        <v>59</v>
      </c>
      <c r="J3217">
        <v>1</v>
      </c>
      <c r="K3217">
        <v>1</v>
      </c>
      <c r="L3217">
        <v>2</v>
      </c>
      <c r="M3217">
        <v>0</v>
      </c>
      <c r="Q3217">
        <v>31</v>
      </c>
      <c r="R3217">
        <v>2.42</v>
      </c>
      <c r="X3217">
        <v>24</v>
      </c>
      <c r="Y3217">
        <v>0.18</v>
      </c>
      <c r="Z3217">
        <v>145</v>
      </c>
      <c r="AA3217">
        <f t="shared" si="100"/>
        <v>48.333333333333336</v>
      </c>
    </row>
    <row r="3218" spans="1:27" x14ac:dyDescent="0.25">
      <c r="A3218" t="s">
        <v>2326</v>
      </c>
      <c r="B3218">
        <v>1999</v>
      </c>
      <c r="C3218" t="str">
        <f t="shared" si="101"/>
        <v>Drug Era 1992-2006</v>
      </c>
      <c r="D3218" t="s">
        <v>19</v>
      </c>
      <c r="E3218">
        <v>183</v>
      </c>
      <c r="F3218">
        <v>37</v>
      </c>
      <c r="G3218">
        <v>2</v>
      </c>
      <c r="H3218">
        <v>32</v>
      </c>
      <c r="I3218">
        <v>20</v>
      </c>
      <c r="J3218">
        <v>1</v>
      </c>
      <c r="K3218">
        <v>1</v>
      </c>
      <c r="L3218">
        <v>2</v>
      </c>
      <c r="M3218">
        <v>0</v>
      </c>
      <c r="Q3218">
        <v>48</v>
      </c>
      <c r="R3218">
        <v>9.08</v>
      </c>
      <c r="X3218">
        <v>21</v>
      </c>
      <c r="Y3218">
        <v>0</v>
      </c>
      <c r="Z3218">
        <v>110</v>
      </c>
      <c r="AA3218">
        <f t="shared" si="100"/>
        <v>36.666666666666664</v>
      </c>
    </row>
    <row r="3219" spans="1:27" x14ac:dyDescent="0.25">
      <c r="A3219" t="s">
        <v>3145</v>
      </c>
      <c r="B3219">
        <v>1989</v>
      </c>
      <c r="C3219" t="str">
        <f t="shared" si="101"/>
        <v>Pre-Drug 1970-1991</v>
      </c>
      <c r="D3219" t="s">
        <v>19</v>
      </c>
      <c r="E3219">
        <v>183</v>
      </c>
      <c r="F3219">
        <v>28</v>
      </c>
      <c r="G3219">
        <v>2</v>
      </c>
      <c r="H3219">
        <v>31</v>
      </c>
      <c r="I3219">
        <v>27</v>
      </c>
      <c r="J3219">
        <v>2</v>
      </c>
      <c r="K3219">
        <v>5</v>
      </c>
      <c r="L3219">
        <v>0</v>
      </c>
      <c r="M3219">
        <v>0</v>
      </c>
      <c r="Q3219">
        <v>42</v>
      </c>
      <c r="R3219">
        <v>6.75</v>
      </c>
      <c r="X3219">
        <v>41</v>
      </c>
      <c r="Y3219">
        <v>0.28000000000000003</v>
      </c>
      <c r="Z3219">
        <v>112</v>
      </c>
      <c r="AA3219">
        <f t="shared" si="100"/>
        <v>37.333333333333336</v>
      </c>
    </row>
    <row r="3220" spans="1:27" x14ac:dyDescent="0.25">
      <c r="A3220" t="s">
        <v>3134</v>
      </c>
      <c r="B3220">
        <v>1974</v>
      </c>
      <c r="C3220" t="str">
        <f t="shared" si="101"/>
        <v>Pre-Drug 1970-1991</v>
      </c>
      <c r="D3220" t="s">
        <v>18</v>
      </c>
      <c r="E3220">
        <v>183</v>
      </c>
      <c r="F3220">
        <v>14</v>
      </c>
      <c r="G3220">
        <v>1</v>
      </c>
      <c r="H3220">
        <v>19</v>
      </c>
      <c r="I3220">
        <v>15</v>
      </c>
      <c r="J3220">
        <v>6</v>
      </c>
      <c r="K3220">
        <v>1</v>
      </c>
      <c r="L3220">
        <v>1</v>
      </c>
      <c r="M3220">
        <v>1</v>
      </c>
      <c r="Q3220">
        <v>48</v>
      </c>
      <c r="R3220">
        <v>3.29</v>
      </c>
      <c r="X3220">
        <v>22</v>
      </c>
      <c r="Y3220">
        <v>0.28999999999999998</v>
      </c>
      <c r="Z3220">
        <v>115</v>
      </c>
      <c r="AA3220">
        <f t="shared" si="100"/>
        <v>38.333333333333336</v>
      </c>
    </row>
    <row r="3221" spans="1:27" x14ac:dyDescent="0.25">
      <c r="A3221" t="s">
        <v>2695</v>
      </c>
      <c r="B3221">
        <v>1999</v>
      </c>
      <c r="C3221" t="str">
        <f t="shared" si="101"/>
        <v>Drug Era 1992-2006</v>
      </c>
      <c r="D3221" t="s">
        <v>18</v>
      </c>
      <c r="E3221">
        <v>183</v>
      </c>
      <c r="F3221">
        <v>39</v>
      </c>
      <c r="G3221">
        <v>11</v>
      </c>
      <c r="H3221">
        <v>11</v>
      </c>
      <c r="I3221">
        <v>36</v>
      </c>
      <c r="J3221">
        <v>1</v>
      </c>
      <c r="K3221">
        <v>1</v>
      </c>
      <c r="L3221">
        <v>1</v>
      </c>
      <c r="M3221">
        <v>1</v>
      </c>
      <c r="Q3221">
        <v>56</v>
      </c>
      <c r="R3221">
        <v>9.16</v>
      </c>
      <c r="X3221">
        <v>27</v>
      </c>
      <c r="Y3221">
        <v>0</v>
      </c>
      <c r="Z3221">
        <v>115</v>
      </c>
      <c r="AA3221">
        <f t="shared" si="100"/>
        <v>38.333333333333336</v>
      </c>
    </row>
    <row r="3222" spans="1:27" x14ac:dyDescent="0.25">
      <c r="A3222" t="s">
        <v>2626</v>
      </c>
      <c r="B3222">
        <v>2004</v>
      </c>
      <c r="C3222" t="str">
        <f t="shared" si="101"/>
        <v>Drug Era 1992-2006</v>
      </c>
      <c r="D3222" t="s">
        <v>18</v>
      </c>
      <c r="E3222">
        <v>183</v>
      </c>
      <c r="F3222">
        <v>22</v>
      </c>
      <c r="G3222">
        <v>4</v>
      </c>
      <c r="H3222">
        <v>20</v>
      </c>
      <c r="I3222">
        <v>46</v>
      </c>
      <c r="J3222">
        <v>0</v>
      </c>
      <c r="K3222">
        <v>3</v>
      </c>
      <c r="L3222">
        <v>4</v>
      </c>
      <c r="M3222">
        <v>0</v>
      </c>
      <c r="Q3222">
        <v>44</v>
      </c>
      <c r="R3222">
        <v>5.08</v>
      </c>
      <c r="X3222">
        <v>10</v>
      </c>
      <c r="Y3222">
        <v>0.28000000000000003</v>
      </c>
      <c r="Z3222">
        <v>117</v>
      </c>
      <c r="AA3222">
        <f t="shared" si="100"/>
        <v>39</v>
      </c>
    </row>
    <row r="3223" spans="1:27" x14ac:dyDescent="0.25">
      <c r="A3223" t="s">
        <v>1838</v>
      </c>
      <c r="B3223">
        <v>2010</v>
      </c>
      <c r="C3223" t="str">
        <f t="shared" si="101"/>
        <v>Post Drug Era 2007-2012</v>
      </c>
      <c r="D3223" t="s">
        <v>18</v>
      </c>
      <c r="E3223">
        <v>183</v>
      </c>
      <c r="F3223">
        <v>20</v>
      </c>
      <c r="G3223">
        <v>3</v>
      </c>
      <c r="H3223">
        <v>20</v>
      </c>
      <c r="I3223">
        <v>22</v>
      </c>
      <c r="J3223">
        <v>2</v>
      </c>
      <c r="K3223">
        <v>7</v>
      </c>
      <c r="L3223">
        <v>3</v>
      </c>
      <c r="M3223">
        <v>0</v>
      </c>
      <c r="Q3223">
        <v>46</v>
      </c>
      <c r="R3223">
        <v>4.62</v>
      </c>
      <c r="X3223">
        <v>28</v>
      </c>
      <c r="Z3223">
        <v>117</v>
      </c>
      <c r="AA3223">
        <f t="shared" si="100"/>
        <v>39</v>
      </c>
    </row>
    <row r="3224" spans="1:27" x14ac:dyDescent="0.25">
      <c r="A3224" t="s">
        <v>2982</v>
      </c>
      <c r="B3224">
        <v>1999</v>
      </c>
      <c r="C3224" t="str">
        <f t="shared" si="101"/>
        <v>Drug Era 1992-2006</v>
      </c>
      <c r="D3224" t="s">
        <v>19</v>
      </c>
      <c r="E3224">
        <v>183</v>
      </c>
      <c r="F3224">
        <v>33</v>
      </c>
      <c r="G3224">
        <v>10</v>
      </c>
      <c r="H3224">
        <v>11</v>
      </c>
      <c r="I3224">
        <v>35</v>
      </c>
      <c r="J3224">
        <v>1</v>
      </c>
      <c r="K3224">
        <v>2</v>
      </c>
      <c r="L3224">
        <v>0</v>
      </c>
      <c r="M3224">
        <v>0</v>
      </c>
      <c r="Q3224">
        <v>63</v>
      </c>
      <c r="R3224">
        <v>7.55</v>
      </c>
      <c r="X3224">
        <v>16</v>
      </c>
      <c r="Y3224">
        <v>0</v>
      </c>
      <c r="Z3224">
        <v>118</v>
      </c>
      <c r="AA3224">
        <f t="shared" si="100"/>
        <v>39.333333333333336</v>
      </c>
    </row>
    <row r="3225" spans="1:27" x14ac:dyDescent="0.25">
      <c r="A3225" t="s">
        <v>339</v>
      </c>
      <c r="B3225">
        <v>2007</v>
      </c>
      <c r="C3225" t="str">
        <f t="shared" si="101"/>
        <v>Post Drug Era 2007-2012</v>
      </c>
      <c r="D3225" t="s">
        <v>19</v>
      </c>
      <c r="E3225">
        <v>183</v>
      </c>
      <c r="F3225">
        <v>29</v>
      </c>
      <c r="G3225">
        <v>4</v>
      </c>
      <c r="H3225">
        <v>22</v>
      </c>
      <c r="I3225">
        <v>24</v>
      </c>
      <c r="J3225">
        <v>1</v>
      </c>
      <c r="K3225">
        <v>3</v>
      </c>
      <c r="L3225">
        <v>0</v>
      </c>
      <c r="M3225">
        <v>0</v>
      </c>
      <c r="Q3225">
        <v>46</v>
      </c>
      <c r="R3225">
        <v>6.64</v>
      </c>
      <c r="X3225">
        <v>45</v>
      </c>
      <c r="Z3225">
        <v>118</v>
      </c>
      <c r="AA3225">
        <f t="shared" si="100"/>
        <v>39.333333333333336</v>
      </c>
    </row>
    <row r="3226" spans="1:27" x14ac:dyDescent="0.25">
      <c r="A3226" t="s">
        <v>1895</v>
      </c>
      <c r="B3226">
        <v>1977</v>
      </c>
      <c r="C3226" t="str">
        <f t="shared" si="101"/>
        <v>Pre-Drug 1970-1991</v>
      </c>
      <c r="D3226" t="s">
        <v>19</v>
      </c>
      <c r="E3226">
        <v>183</v>
      </c>
      <c r="F3226">
        <v>22</v>
      </c>
      <c r="G3226">
        <v>7</v>
      </c>
      <c r="H3226">
        <v>16</v>
      </c>
      <c r="I3226">
        <v>20</v>
      </c>
      <c r="J3226">
        <v>1</v>
      </c>
      <c r="K3226">
        <v>2</v>
      </c>
      <c r="L3226">
        <v>1</v>
      </c>
      <c r="M3226">
        <v>0</v>
      </c>
      <c r="Q3226">
        <v>50</v>
      </c>
      <c r="R3226">
        <v>4.99</v>
      </c>
      <c r="X3226">
        <v>10</v>
      </c>
      <c r="Y3226">
        <v>0.31</v>
      </c>
      <c r="Z3226">
        <v>119</v>
      </c>
      <c r="AA3226">
        <f t="shared" si="100"/>
        <v>39.666666666666664</v>
      </c>
    </row>
    <row r="3227" spans="1:27" x14ac:dyDescent="0.25">
      <c r="A3227" t="s">
        <v>1553</v>
      </c>
      <c r="B3227">
        <v>1982</v>
      </c>
      <c r="C3227" t="str">
        <f t="shared" si="101"/>
        <v>Pre-Drug 1970-1991</v>
      </c>
      <c r="D3227" t="s">
        <v>18</v>
      </c>
      <c r="E3227">
        <v>183</v>
      </c>
      <c r="F3227">
        <v>25</v>
      </c>
      <c r="G3227">
        <v>4</v>
      </c>
      <c r="H3227">
        <v>18</v>
      </c>
      <c r="I3227">
        <v>22</v>
      </c>
      <c r="J3227">
        <v>0</v>
      </c>
      <c r="K3227">
        <v>1</v>
      </c>
      <c r="L3227">
        <v>2</v>
      </c>
      <c r="M3227">
        <v>0</v>
      </c>
      <c r="Q3227">
        <v>51</v>
      </c>
      <c r="R3227">
        <v>5.67</v>
      </c>
      <c r="X3227">
        <v>19</v>
      </c>
      <c r="Y3227">
        <v>0.32</v>
      </c>
      <c r="Z3227">
        <v>119</v>
      </c>
      <c r="AA3227">
        <f t="shared" si="100"/>
        <v>39.666666666666664</v>
      </c>
    </row>
    <row r="3228" spans="1:27" x14ac:dyDescent="0.25">
      <c r="A3228" t="s">
        <v>1398</v>
      </c>
      <c r="B3228">
        <v>1997</v>
      </c>
      <c r="C3228" t="str">
        <f t="shared" si="101"/>
        <v>Drug Era 1992-2006</v>
      </c>
      <c r="D3228" t="s">
        <v>19</v>
      </c>
      <c r="E3228">
        <v>183</v>
      </c>
      <c r="F3228">
        <v>35</v>
      </c>
      <c r="G3228">
        <v>12</v>
      </c>
      <c r="H3228">
        <v>16</v>
      </c>
      <c r="I3228">
        <v>29</v>
      </c>
      <c r="J3228">
        <v>2</v>
      </c>
      <c r="K3228">
        <v>1</v>
      </c>
      <c r="L3228">
        <v>1</v>
      </c>
      <c r="M3228">
        <v>0</v>
      </c>
      <c r="Q3228">
        <v>52</v>
      </c>
      <c r="R3228">
        <v>7.94</v>
      </c>
      <c r="X3228">
        <v>28</v>
      </c>
      <c r="Y3228">
        <v>0.31</v>
      </c>
      <c r="Z3228">
        <v>119</v>
      </c>
      <c r="AA3228">
        <f t="shared" si="100"/>
        <v>39.666666666666664</v>
      </c>
    </row>
    <row r="3229" spans="1:27" x14ac:dyDescent="0.25">
      <c r="A3229" t="s">
        <v>867</v>
      </c>
      <c r="B3229">
        <v>2008</v>
      </c>
      <c r="C3229" t="str">
        <f t="shared" si="101"/>
        <v>Post Drug Era 2007-2012</v>
      </c>
      <c r="D3229" t="s">
        <v>19</v>
      </c>
      <c r="E3229">
        <v>183</v>
      </c>
      <c r="F3229">
        <v>34</v>
      </c>
      <c r="G3229">
        <v>7</v>
      </c>
      <c r="H3229">
        <v>14</v>
      </c>
      <c r="I3229">
        <v>26</v>
      </c>
      <c r="J3229">
        <v>0</v>
      </c>
      <c r="K3229">
        <v>1</v>
      </c>
      <c r="L3229">
        <v>1</v>
      </c>
      <c r="M3229">
        <v>0</v>
      </c>
      <c r="Q3229">
        <v>59</v>
      </c>
      <c r="R3229">
        <v>7.71</v>
      </c>
      <c r="X3229">
        <v>26</v>
      </c>
      <c r="Z3229">
        <v>119</v>
      </c>
      <c r="AA3229">
        <f t="shared" si="100"/>
        <v>39.666666666666664</v>
      </c>
    </row>
    <row r="3230" spans="1:27" x14ac:dyDescent="0.25">
      <c r="A3230" t="s">
        <v>3095</v>
      </c>
      <c r="B3230">
        <v>1993</v>
      </c>
      <c r="C3230" t="str">
        <f t="shared" si="101"/>
        <v>Pre-Drug 1970-1991</v>
      </c>
      <c r="D3230" t="s">
        <v>19</v>
      </c>
      <c r="E3230">
        <v>183</v>
      </c>
      <c r="F3230">
        <v>24</v>
      </c>
      <c r="G3230">
        <v>7</v>
      </c>
      <c r="H3230">
        <v>22</v>
      </c>
      <c r="I3230">
        <v>30</v>
      </c>
      <c r="J3230">
        <v>0</v>
      </c>
      <c r="K3230">
        <v>1</v>
      </c>
      <c r="L3230">
        <v>3</v>
      </c>
      <c r="M3230">
        <v>0</v>
      </c>
      <c r="Q3230">
        <v>39</v>
      </c>
      <c r="R3230">
        <v>5.27</v>
      </c>
      <c r="X3230">
        <v>26</v>
      </c>
      <c r="Y3230">
        <v>0.24</v>
      </c>
      <c r="Z3230">
        <v>123</v>
      </c>
      <c r="AA3230">
        <f t="shared" si="100"/>
        <v>41</v>
      </c>
    </row>
    <row r="3231" spans="1:27" x14ac:dyDescent="0.25">
      <c r="A3231" t="s">
        <v>181</v>
      </c>
      <c r="B3231">
        <v>2007</v>
      </c>
      <c r="C3231" t="str">
        <f t="shared" si="101"/>
        <v>Post Drug Era 2007-2012</v>
      </c>
      <c r="D3231" t="s">
        <v>18</v>
      </c>
      <c r="E3231">
        <v>183</v>
      </c>
      <c r="F3231">
        <v>26</v>
      </c>
      <c r="G3231">
        <v>11</v>
      </c>
      <c r="H3231">
        <v>19</v>
      </c>
      <c r="I3231">
        <v>18</v>
      </c>
      <c r="J3231">
        <v>2</v>
      </c>
      <c r="K3231">
        <v>1</v>
      </c>
      <c r="L3231">
        <v>1</v>
      </c>
      <c r="M3231">
        <v>0</v>
      </c>
      <c r="Q3231">
        <v>50</v>
      </c>
      <c r="R3231">
        <v>5.71</v>
      </c>
      <c r="X3231">
        <v>11</v>
      </c>
      <c r="Z3231">
        <v>123</v>
      </c>
      <c r="AA3231">
        <f t="shared" si="100"/>
        <v>41</v>
      </c>
    </row>
    <row r="3232" spans="1:27" x14ac:dyDescent="0.25">
      <c r="A3232" t="s">
        <v>388</v>
      </c>
      <c r="B3232">
        <v>1988</v>
      </c>
      <c r="C3232" t="str">
        <f t="shared" si="101"/>
        <v>Pre-Drug 1970-1991</v>
      </c>
      <c r="D3232" t="s">
        <v>19</v>
      </c>
      <c r="E3232">
        <v>183</v>
      </c>
      <c r="F3232">
        <v>27</v>
      </c>
      <c r="G3232">
        <v>5</v>
      </c>
      <c r="H3232">
        <v>19</v>
      </c>
      <c r="I3232">
        <v>38</v>
      </c>
      <c r="J3232">
        <v>3</v>
      </c>
      <c r="K3232">
        <v>3</v>
      </c>
      <c r="L3232">
        <v>0</v>
      </c>
      <c r="M3232">
        <v>2</v>
      </c>
      <c r="Q3232">
        <v>45</v>
      </c>
      <c r="R3232">
        <v>5.88</v>
      </c>
      <c r="X3232">
        <v>23</v>
      </c>
      <c r="Y3232">
        <v>0.28000000000000003</v>
      </c>
      <c r="Z3232">
        <v>124</v>
      </c>
      <c r="AA3232">
        <f t="shared" si="100"/>
        <v>41.333333333333336</v>
      </c>
    </row>
    <row r="3233" spans="1:27" x14ac:dyDescent="0.25">
      <c r="A3233" t="s">
        <v>2418</v>
      </c>
      <c r="B3233">
        <v>2002</v>
      </c>
      <c r="C3233" t="str">
        <f t="shared" si="101"/>
        <v>Drug Era 1992-2006</v>
      </c>
      <c r="D3233" t="s">
        <v>19</v>
      </c>
      <c r="E3233">
        <v>183</v>
      </c>
      <c r="F3233">
        <v>26</v>
      </c>
      <c r="G3233">
        <v>5</v>
      </c>
      <c r="H3233">
        <v>18</v>
      </c>
      <c r="I3233">
        <v>24</v>
      </c>
      <c r="J3233">
        <v>3</v>
      </c>
      <c r="K3233">
        <v>1</v>
      </c>
      <c r="L3233">
        <v>8</v>
      </c>
      <c r="M3233">
        <v>0</v>
      </c>
      <c r="Q3233">
        <v>40</v>
      </c>
      <c r="R3233">
        <v>5.66</v>
      </c>
      <c r="X3233">
        <v>22</v>
      </c>
      <c r="Z3233">
        <v>124</v>
      </c>
      <c r="AA3233">
        <f t="shared" si="100"/>
        <v>41.333333333333336</v>
      </c>
    </row>
    <row r="3234" spans="1:27" x14ac:dyDescent="0.25">
      <c r="A3234" t="s">
        <v>3067</v>
      </c>
      <c r="B3234">
        <v>2001</v>
      </c>
      <c r="C3234" t="str">
        <f t="shared" si="101"/>
        <v>Drug Era 1992-2006</v>
      </c>
      <c r="D3234" t="s">
        <v>18</v>
      </c>
      <c r="E3234">
        <v>183</v>
      </c>
      <c r="F3234">
        <v>17</v>
      </c>
      <c r="G3234">
        <v>6</v>
      </c>
      <c r="H3234">
        <v>21</v>
      </c>
      <c r="I3234">
        <v>43</v>
      </c>
      <c r="J3234">
        <v>2</v>
      </c>
      <c r="K3234">
        <v>1</v>
      </c>
      <c r="L3234">
        <v>0</v>
      </c>
      <c r="M3234">
        <v>0</v>
      </c>
      <c r="Q3234">
        <v>39</v>
      </c>
      <c r="R3234">
        <v>3.67</v>
      </c>
      <c r="X3234">
        <v>29</v>
      </c>
      <c r="Z3234">
        <v>125</v>
      </c>
      <c r="AA3234">
        <f t="shared" si="100"/>
        <v>41.666666666666664</v>
      </c>
    </row>
    <row r="3235" spans="1:27" x14ac:dyDescent="0.25">
      <c r="A3235" t="s">
        <v>1997</v>
      </c>
      <c r="B3235">
        <v>2004</v>
      </c>
      <c r="C3235" t="str">
        <f t="shared" si="101"/>
        <v>Drug Era 1992-2006</v>
      </c>
      <c r="D3235" t="s">
        <v>18</v>
      </c>
      <c r="E3235">
        <v>183</v>
      </c>
      <c r="F3235">
        <v>19</v>
      </c>
      <c r="G3235">
        <v>6</v>
      </c>
      <c r="H3235">
        <v>11</v>
      </c>
      <c r="I3235">
        <v>36</v>
      </c>
      <c r="J3235">
        <v>3</v>
      </c>
      <c r="K3235">
        <v>0</v>
      </c>
      <c r="L3235">
        <v>2</v>
      </c>
      <c r="M3235">
        <v>0</v>
      </c>
      <c r="Q3235">
        <v>49</v>
      </c>
      <c r="R3235">
        <v>4.07</v>
      </c>
      <c r="X3235">
        <v>26</v>
      </c>
      <c r="Y3235">
        <v>0.28999999999999998</v>
      </c>
      <c r="Z3235">
        <v>126</v>
      </c>
      <c r="AA3235">
        <f t="shared" si="100"/>
        <v>42</v>
      </c>
    </row>
    <row r="3236" spans="1:27" x14ac:dyDescent="0.25">
      <c r="A3236" t="s">
        <v>2313</v>
      </c>
      <c r="B3236">
        <v>1992</v>
      </c>
      <c r="C3236" t="str">
        <f t="shared" si="101"/>
        <v>Pre-Drug 1970-1991</v>
      </c>
      <c r="D3236" t="s">
        <v>19</v>
      </c>
      <c r="E3236">
        <v>183</v>
      </c>
      <c r="F3236">
        <v>20</v>
      </c>
      <c r="G3236">
        <v>6</v>
      </c>
      <c r="H3236">
        <v>7</v>
      </c>
      <c r="I3236">
        <v>32</v>
      </c>
      <c r="J3236">
        <v>0</v>
      </c>
      <c r="K3236">
        <v>0</v>
      </c>
      <c r="L3236">
        <v>1</v>
      </c>
      <c r="M3236">
        <v>0</v>
      </c>
      <c r="Q3236">
        <v>53</v>
      </c>
      <c r="R3236">
        <v>4.25</v>
      </c>
      <c r="X3236">
        <v>30</v>
      </c>
      <c r="Y3236">
        <v>0.3</v>
      </c>
      <c r="Z3236">
        <v>127</v>
      </c>
      <c r="AA3236">
        <f t="shared" si="100"/>
        <v>42.333333333333336</v>
      </c>
    </row>
    <row r="3237" spans="1:27" x14ac:dyDescent="0.25">
      <c r="A3237" t="s">
        <v>1450</v>
      </c>
      <c r="B3237">
        <v>1977</v>
      </c>
      <c r="C3237" t="str">
        <f t="shared" si="101"/>
        <v>Pre-Drug 1970-1991</v>
      </c>
      <c r="D3237" t="s">
        <v>19</v>
      </c>
      <c r="E3237">
        <v>183</v>
      </c>
      <c r="F3237">
        <v>23</v>
      </c>
      <c r="G3237">
        <v>4</v>
      </c>
      <c r="H3237">
        <v>22</v>
      </c>
      <c r="I3237">
        <v>23</v>
      </c>
      <c r="J3237">
        <v>0</v>
      </c>
      <c r="K3237">
        <v>0</v>
      </c>
      <c r="L3237">
        <v>1</v>
      </c>
      <c r="M3237">
        <v>0</v>
      </c>
      <c r="Q3237">
        <v>39</v>
      </c>
      <c r="R3237">
        <v>4.8499999999999996</v>
      </c>
      <c r="X3237">
        <v>21</v>
      </c>
      <c r="Y3237">
        <v>0.24</v>
      </c>
      <c r="Z3237">
        <v>128</v>
      </c>
      <c r="AA3237">
        <f t="shared" si="100"/>
        <v>42.666666666666664</v>
      </c>
    </row>
    <row r="3238" spans="1:27" x14ac:dyDescent="0.25">
      <c r="A3238" t="s">
        <v>440</v>
      </c>
      <c r="B3238">
        <v>1987</v>
      </c>
      <c r="C3238" t="str">
        <f t="shared" si="101"/>
        <v>Pre-Drug 1970-1991</v>
      </c>
      <c r="D3238" t="s">
        <v>18</v>
      </c>
      <c r="E3238">
        <v>183</v>
      </c>
      <c r="F3238">
        <v>7</v>
      </c>
      <c r="G3238">
        <v>1</v>
      </c>
      <c r="H3238">
        <v>26</v>
      </c>
      <c r="I3238">
        <v>31</v>
      </c>
      <c r="J3238">
        <v>8</v>
      </c>
      <c r="K3238">
        <v>2</v>
      </c>
      <c r="L3238">
        <v>1</v>
      </c>
      <c r="M3238">
        <v>0</v>
      </c>
      <c r="Q3238">
        <v>25</v>
      </c>
      <c r="R3238">
        <v>1.48</v>
      </c>
      <c r="X3238">
        <v>29</v>
      </c>
      <c r="Y3238">
        <v>0.16</v>
      </c>
      <c r="Z3238">
        <v>128</v>
      </c>
      <c r="AA3238">
        <f t="shared" si="100"/>
        <v>42.666666666666664</v>
      </c>
    </row>
    <row r="3239" spans="1:27" x14ac:dyDescent="0.25">
      <c r="A3239" t="s">
        <v>1351</v>
      </c>
      <c r="B3239">
        <v>1997</v>
      </c>
      <c r="C3239" t="str">
        <f t="shared" si="101"/>
        <v>Drug Era 1992-2006</v>
      </c>
      <c r="D3239" t="s">
        <v>19</v>
      </c>
      <c r="E3239">
        <v>183</v>
      </c>
      <c r="F3239">
        <v>25</v>
      </c>
      <c r="G3239">
        <v>8</v>
      </c>
      <c r="H3239">
        <v>15</v>
      </c>
      <c r="I3239">
        <v>24</v>
      </c>
      <c r="J3239">
        <v>4</v>
      </c>
      <c r="K3239">
        <v>2</v>
      </c>
      <c r="L3239">
        <v>0</v>
      </c>
      <c r="M3239">
        <v>0</v>
      </c>
      <c r="Q3239">
        <v>45</v>
      </c>
      <c r="R3239">
        <v>5.27</v>
      </c>
      <c r="X3239">
        <v>13</v>
      </c>
      <c r="Y3239">
        <v>0.26</v>
      </c>
      <c r="Z3239">
        <v>128</v>
      </c>
      <c r="AA3239">
        <f t="shared" si="100"/>
        <v>42.666666666666664</v>
      </c>
    </row>
    <row r="3240" spans="1:27" x14ac:dyDescent="0.25">
      <c r="A3240" t="s">
        <v>1466</v>
      </c>
      <c r="B3240">
        <v>2004</v>
      </c>
      <c r="C3240" t="str">
        <f t="shared" si="101"/>
        <v>Drug Era 1992-2006</v>
      </c>
      <c r="D3240" t="s">
        <v>18</v>
      </c>
      <c r="E3240">
        <v>183</v>
      </c>
      <c r="F3240">
        <v>18</v>
      </c>
      <c r="G3240">
        <v>6</v>
      </c>
      <c r="H3240">
        <v>13</v>
      </c>
      <c r="I3240">
        <v>28</v>
      </c>
      <c r="J3240">
        <v>3</v>
      </c>
      <c r="K3240">
        <v>1</v>
      </c>
      <c r="L3240">
        <v>0</v>
      </c>
      <c r="M3240">
        <v>0</v>
      </c>
      <c r="Q3240">
        <v>44</v>
      </c>
      <c r="R3240">
        <v>3.77</v>
      </c>
      <c r="X3240">
        <v>30</v>
      </c>
      <c r="Y3240">
        <v>0.26</v>
      </c>
      <c r="Z3240">
        <v>129</v>
      </c>
      <c r="AA3240">
        <f t="shared" si="100"/>
        <v>43</v>
      </c>
    </row>
    <row r="3241" spans="1:27" x14ac:dyDescent="0.25">
      <c r="A3241" t="s">
        <v>206</v>
      </c>
      <c r="B3241">
        <v>2012</v>
      </c>
      <c r="C3241" t="str">
        <f t="shared" si="101"/>
        <v>Post Drug Era 2007-2012</v>
      </c>
      <c r="D3241" t="s">
        <v>18</v>
      </c>
      <c r="E3241">
        <v>183</v>
      </c>
      <c r="F3241">
        <v>14</v>
      </c>
      <c r="G3241">
        <v>5</v>
      </c>
      <c r="H3241">
        <v>14</v>
      </c>
      <c r="I3241">
        <v>38</v>
      </c>
      <c r="J3241">
        <v>4</v>
      </c>
      <c r="K3241">
        <v>1</v>
      </c>
      <c r="L3241">
        <v>0</v>
      </c>
      <c r="M3241">
        <v>0</v>
      </c>
      <c r="Q3241">
        <v>43</v>
      </c>
      <c r="R3241">
        <v>2.93</v>
      </c>
      <c r="X3241">
        <v>41</v>
      </c>
      <c r="Z3241">
        <v>129</v>
      </c>
      <c r="AA3241">
        <f t="shared" si="100"/>
        <v>43</v>
      </c>
    </row>
    <row r="3242" spans="1:27" x14ac:dyDescent="0.25">
      <c r="A3242" t="s">
        <v>809</v>
      </c>
      <c r="B3242">
        <v>1981</v>
      </c>
      <c r="C3242" t="str">
        <f t="shared" si="101"/>
        <v>Pre-Drug 1970-1991</v>
      </c>
      <c r="D3242" t="s">
        <v>18</v>
      </c>
      <c r="E3242">
        <v>183</v>
      </c>
      <c r="F3242">
        <v>11</v>
      </c>
      <c r="G3242">
        <v>2</v>
      </c>
      <c r="H3242">
        <v>15</v>
      </c>
      <c r="I3242">
        <v>24</v>
      </c>
      <c r="J3242">
        <v>3</v>
      </c>
      <c r="K3242">
        <v>1</v>
      </c>
      <c r="L3242">
        <v>0</v>
      </c>
      <c r="M3242">
        <v>1</v>
      </c>
      <c r="Q3242">
        <v>43</v>
      </c>
      <c r="R3242">
        <v>2.2799999999999998</v>
      </c>
      <c r="X3242">
        <v>6</v>
      </c>
      <c r="Y3242">
        <v>0.26</v>
      </c>
      <c r="Z3242">
        <v>130</v>
      </c>
      <c r="AA3242">
        <f t="shared" si="100"/>
        <v>43.333333333333336</v>
      </c>
    </row>
    <row r="3243" spans="1:27" x14ac:dyDescent="0.25">
      <c r="A3243" t="s">
        <v>2399</v>
      </c>
      <c r="B3243">
        <v>1992</v>
      </c>
      <c r="C3243" t="str">
        <f t="shared" si="101"/>
        <v>Pre-Drug 1970-1991</v>
      </c>
      <c r="D3243" t="s">
        <v>18</v>
      </c>
      <c r="E3243">
        <v>183</v>
      </c>
      <c r="F3243">
        <v>30</v>
      </c>
      <c r="G3243">
        <v>6</v>
      </c>
      <c r="H3243">
        <v>4</v>
      </c>
      <c r="I3243">
        <v>17</v>
      </c>
      <c r="J3243">
        <v>0</v>
      </c>
      <c r="K3243">
        <v>0</v>
      </c>
      <c r="L3243">
        <v>1</v>
      </c>
      <c r="M3243">
        <v>0</v>
      </c>
      <c r="Q3243">
        <v>49</v>
      </c>
      <c r="R3243">
        <v>6.18</v>
      </c>
      <c r="X3243">
        <v>27</v>
      </c>
      <c r="Y3243">
        <v>0.28999999999999998</v>
      </c>
      <c r="Z3243">
        <v>131</v>
      </c>
      <c r="AA3243">
        <f t="shared" si="100"/>
        <v>43.666666666666664</v>
      </c>
    </row>
    <row r="3244" spans="1:27" x14ac:dyDescent="0.25">
      <c r="A3244" t="s">
        <v>2554</v>
      </c>
      <c r="B3244">
        <v>1998</v>
      </c>
      <c r="C3244" t="str">
        <f t="shared" si="101"/>
        <v>Drug Era 1992-2006</v>
      </c>
      <c r="D3244" t="s">
        <v>19</v>
      </c>
      <c r="E3244">
        <v>183</v>
      </c>
      <c r="F3244">
        <v>21</v>
      </c>
      <c r="G3244">
        <v>7</v>
      </c>
      <c r="H3244">
        <v>14</v>
      </c>
      <c r="I3244">
        <v>36</v>
      </c>
      <c r="J3244">
        <v>1</v>
      </c>
      <c r="K3244">
        <v>2</v>
      </c>
      <c r="L3244">
        <v>1</v>
      </c>
      <c r="M3244">
        <v>0</v>
      </c>
      <c r="Q3244">
        <v>45</v>
      </c>
      <c r="R3244">
        <v>4.3</v>
      </c>
      <c r="X3244">
        <v>28</v>
      </c>
      <c r="Z3244">
        <v>132</v>
      </c>
      <c r="AA3244">
        <f t="shared" si="100"/>
        <v>44</v>
      </c>
    </row>
    <row r="3245" spans="1:27" x14ac:dyDescent="0.25">
      <c r="A3245" t="s">
        <v>2193</v>
      </c>
      <c r="B3245">
        <v>1998</v>
      </c>
      <c r="C3245" t="str">
        <f t="shared" si="101"/>
        <v>Drug Era 1992-2006</v>
      </c>
      <c r="D3245" t="s">
        <v>19</v>
      </c>
      <c r="E3245">
        <v>184</v>
      </c>
      <c r="F3245">
        <v>30</v>
      </c>
      <c r="G3245">
        <v>9</v>
      </c>
      <c r="H3245">
        <v>22</v>
      </c>
      <c r="I3245">
        <v>31</v>
      </c>
      <c r="J3245">
        <v>1</v>
      </c>
      <c r="K3245">
        <v>0</v>
      </c>
      <c r="L3245">
        <v>2</v>
      </c>
      <c r="M3245">
        <v>0</v>
      </c>
      <c r="Q3245">
        <v>45</v>
      </c>
      <c r="R3245">
        <v>7.04</v>
      </c>
      <c r="X3245">
        <v>15</v>
      </c>
      <c r="Z3245">
        <v>115</v>
      </c>
      <c r="AA3245">
        <f t="shared" si="100"/>
        <v>38.333333333333336</v>
      </c>
    </row>
    <row r="3246" spans="1:27" x14ac:dyDescent="0.25">
      <c r="A3246" t="s">
        <v>442</v>
      </c>
      <c r="B3246">
        <v>2003</v>
      </c>
      <c r="C3246" t="str">
        <f t="shared" si="101"/>
        <v>Drug Era 1992-2006</v>
      </c>
      <c r="D3246" t="s">
        <v>19</v>
      </c>
      <c r="E3246">
        <v>184</v>
      </c>
      <c r="F3246">
        <v>29</v>
      </c>
      <c r="G3246">
        <v>7</v>
      </c>
      <c r="H3246">
        <v>16</v>
      </c>
      <c r="I3246">
        <v>22</v>
      </c>
      <c r="J3246">
        <v>1</v>
      </c>
      <c r="K3246">
        <v>0</v>
      </c>
      <c r="L3246">
        <v>1</v>
      </c>
      <c r="M3246">
        <v>0</v>
      </c>
      <c r="Q3246">
        <v>57</v>
      </c>
      <c r="R3246">
        <v>6.81</v>
      </c>
      <c r="X3246">
        <v>20</v>
      </c>
      <c r="Y3246">
        <v>0.34</v>
      </c>
      <c r="Z3246">
        <v>115</v>
      </c>
      <c r="AA3246">
        <f t="shared" si="100"/>
        <v>38.333333333333336</v>
      </c>
    </row>
    <row r="3247" spans="1:27" x14ac:dyDescent="0.25">
      <c r="A3247" t="s">
        <v>80</v>
      </c>
      <c r="B3247">
        <v>2003</v>
      </c>
      <c r="C3247" t="str">
        <f t="shared" si="101"/>
        <v>Drug Era 1992-2006</v>
      </c>
      <c r="D3247" t="s">
        <v>18</v>
      </c>
      <c r="E3247">
        <v>184</v>
      </c>
      <c r="F3247">
        <v>38</v>
      </c>
      <c r="G3247">
        <v>8</v>
      </c>
      <c r="H3247">
        <v>14</v>
      </c>
      <c r="I3247">
        <v>13</v>
      </c>
      <c r="J3247">
        <v>1</v>
      </c>
      <c r="K3247">
        <v>0</v>
      </c>
      <c r="L3247">
        <v>0</v>
      </c>
      <c r="M3247">
        <v>0</v>
      </c>
      <c r="Q3247">
        <v>60</v>
      </c>
      <c r="R3247">
        <v>8.84</v>
      </c>
      <c r="X3247">
        <v>30</v>
      </c>
      <c r="Y3247">
        <v>0.35</v>
      </c>
      <c r="Z3247">
        <v>116</v>
      </c>
      <c r="AA3247">
        <f t="shared" si="100"/>
        <v>38.666666666666664</v>
      </c>
    </row>
    <row r="3248" spans="1:27" x14ac:dyDescent="0.25">
      <c r="A3248" t="s">
        <v>2256</v>
      </c>
      <c r="B3248">
        <v>2008</v>
      </c>
      <c r="C3248" t="str">
        <f t="shared" si="101"/>
        <v>Post Drug Era 2007-2012</v>
      </c>
      <c r="D3248" t="s">
        <v>18</v>
      </c>
      <c r="E3248">
        <v>184</v>
      </c>
      <c r="F3248">
        <v>26</v>
      </c>
      <c r="G3248">
        <v>7</v>
      </c>
      <c r="H3248">
        <v>24</v>
      </c>
      <c r="I3248">
        <v>46</v>
      </c>
      <c r="J3248">
        <v>1</v>
      </c>
      <c r="K3248">
        <v>6</v>
      </c>
      <c r="L3248">
        <v>0</v>
      </c>
      <c r="M3248">
        <v>0</v>
      </c>
      <c r="Q3248">
        <v>41</v>
      </c>
      <c r="R3248">
        <v>6.05</v>
      </c>
      <c r="X3248">
        <v>17</v>
      </c>
      <c r="Z3248">
        <v>116</v>
      </c>
      <c r="AA3248">
        <f t="shared" si="100"/>
        <v>38.666666666666664</v>
      </c>
    </row>
    <row r="3249" spans="1:27" x14ac:dyDescent="0.25">
      <c r="A3249" t="s">
        <v>2027</v>
      </c>
      <c r="B3249">
        <v>1995</v>
      </c>
      <c r="C3249" t="str">
        <f t="shared" si="101"/>
        <v>Pre-Drug 1970-1991</v>
      </c>
      <c r="D3249" t="s">
        <v>19</v>
      </c>
      <c r="E3249">
        <v>184</v>
      </c>
      <c r="F3249">
        <v>31</v>
      </c>
      <c r="G3249">
        <v>7</v>
      </c>
      <c r="H3249">
        <v>20</v>
      </c>
      <c r="I3249">
        <v>13</v>
      </c>
      <c r="J3249">
        <v>2</v>
      </c>
      <c r="K3249">
        <v>1</v>
      </c>
      <c r="L3249">
        <v>3</v>
      </c>
      <c r="M3249">
        <v>0</v>
      </c>
      <c r="Q3249">
        <v>53</v>
      </c>
      <c r="R3249">
        <v>7.09</v>
      </c>
      <c r="X3249">
        <v>25</v>
      </c>
      <c r="Y3249">
        <v>0.32</v>
      </c>
      <c r="Z3249">
        <v>118</v>
      </c>
      <c r="AA3249">
        <f t="shared" si="100"/>
        <v>39.333333333333336</v>
      </c>
    </row>
    <row r="3250" spans="1:27" x14ac:dyDescent="0.25">
      <c r="A3250" t="s">
        <v>238</v>
      </c>
      <c r="B3250">
        <v>1986</v>
      </c>
      <c r="C3250" t="str">
        <f t="shared" si="101"/>
        <v>Pre-Drug 1970-1991</v>
      </c>
      <c r="D3250" t="s">
        <v>18</v>
      </c>
      <c r="E3250">
        <v>184</v>
      </c>
      <c r="F3250">
        <v>28</v>
      </c>
      <c r="G3250">
        <v>5</v>
      </c>
      <c r="H3250">
        <v>22</v>
      </c>
      <c r="I3250">
        <v>30</v>
      </c>
      <c r="J3250">
        <v>0</v>
      </c>
      <c r="K3250">
        <v>4</v>
      </c>
      <c r="L3250">
        <v>1</v>
      </c>
      <c r="M3250">
        <v>0</v>
      </c>
      <c r="Q3250">
        <v>47</v>
      </c>
      <c r="R3250">
        <v>6.35</v>
      </c>
      <c r="X3250">
        <v>21</v>
      </c>
      <c r="Y3250">
        <v>0.28999999999999998</v>
      </c>
      <c r="Z3250">
        <v>119</v>
      </c>
      <c r="AA3250">
        <f t="shared" si="100"/>
        <v>39.666666666666664</v>
      </c>
    </row>
    <row r="3251" spans="1:27" x14ac:dyDescent="0.25">
      <c r="A3251" t="s">
        <v>3034</v>
      </c>
      <c r="B3251">
        <v>1999</v>
      </c>
      <c r="C3251" t="str">
        <f t="shared" si="101"/>
        <v>Drug Era 1992-2006</v>
      </c>
      <c r="D3251" t="s">
        <v>19</v>
      </c>
      <c r="E3251">
        <v>184</v>
      </c>
      <c r="F3251">
        <v>28</v>
      </c>
      <c r="G3251">
        <v>4</v>
      </c>
      <c r="H3251">
        <v>26</v>
      </c>
      <c r="I3251">
        <v>27</v>
      </c>
      <c r="J3251">
        <v>1</v>
      </c>
      <c r="K3251">
        <v>1</v>
      </c>
      <c r="L3251">
        <v>7</v>
      </c>
      <c r="M3251">
        <v>0</v>
      </c>
      <c r="Q3251">
        <v>40</v>
      </c>
      <c r="R3251">
        <v>6.35</v>
      </c>
      <c r="X3251">
        <v>17</v>
      </c>
      <c r="Y3251">
        <v>0</v>
      </c>
      <c r="Z3251">
        <v>119</v>
      </c>
      <c r="AA3251">
        <f t="shared" si="100"/>
        <v>39.666666666666664</v>
      </c>
    </row>
    <row r="3252" spans="1:27" x14ac:dyDescent="0.25">
      <c r="A3252" t="s">
        <v>1702</v>
      </c>
      <c r="B3252">
        <v>2005</v>
      </c>
      <c r="C3252" t="str">
        <f t="shared" si="101"/>
        <v>Drug Era 1992-2006</v>
      </c>
      <c r="D3252" t="s">
        <v>19</v>
      </c>
      <c r="E3252">
        <v>184</v>
      </c>
      <c r="F3252">
        <v>28</v>
      </c>
      <c r="G3252">
        <v>8</v>
      </c>
      <c r="H3252">
        <v>24</v>
      </c>
      <c r="I3252">
        <v>24</v>
      </c>
      <c r="J3252">
        <v>0</v>
      </c>
      <c r="K3252">
        <v>0</v>
      </c>
      <c r="L3252">
        <v>1</v>
      </c>
      <c r="M3252">
        <v>1</v>
      </c>
      <c r="Q3252">
        <v>39</v>
      </c>
      <c r="R3252">
        <v>6.3</v>
      </c>
      <c r="X3252">
        <v>24</v>
      </c>
      <c r="Z3252">
        <v>120</v>
      </c>
      <c r="AA3252">
        <f t="shared" si="100"/>
        <v>40</v>
      </c>
    </row>
    <row r="3253" spans="1:27" x14ac:dyDescent="0.25">
      <c r="A3253" t="s">
        <v>2109</v>
      </c>
      <c r="B3253">
        <v>1995</v>
      </c>
      <c r="C3253" t="str">
        <f t="shared" si="101"/>
        <v>Pre-Drug 1970-1991</v>
      </c>
      <c r="D3253" t="s">
        <v>18</v>
      </c>
      <c r="E3253">
        <v>184</v>
      </c>
      <c r="F3253">
        <v>26</v>
      </c>
      <c r="G3253">
        <v>7</v>
      </c>
      <c r="H3253">
        <v>19</v>
      </c>
      <c r="I3253">
        <v>34</v>
      </c>
      <c r="J3253">
        <v>1</v>
      </c>
      <c r="K3253">
        <v>1</v>
      </c>
      <c r="L3253">
        <v>2</v>
      </c>
      <c r="M3253">
        <v>0</v>
      </c>
      <c r="Q3253">
        <v>48</v>
      </c>
      <c r="R3253">
        <v>5.8</v>
      </c>
      <c r="X3253">
        <v>25</v>
      </c>
      <c r="Y3253">
        <v>0.28999999999999998</v>
      </c>
      <c r="Z3253">
        <v>121</v>
      </c>
      <c r="AA3253">
        <f t="shared" si="100"/>
        <v>40.333333333333336</v>
      </c>
    </row>
    <row r="3254" spans="1:27" x14ac:dyDescent="0.25">
      <c r="A3254" t="s">
        <v>1221</v>
      </c>
      <c r="B3254">
        <v>2008</v>
      </c>
      <c r="C3254" t="str">
        <f t="shared" si="101"/>
        <v>Post Drug Era 2007-2012</v>
      </c>
      <c r="D3254" t="s">
        <v>18</v>
      </c>
      <c r="E3254">
        <v>184</v>
      </c>
      <c r="F3254">
        <v>36</v>
      </c>
      <c r="G3254">
        <v>7</v>
      </c>
      <c r="H3254">
        <v>14</v>
      </c>
      <c r="I3254">
        <v>13</v>
      </c>
      <c r="J3254">
        <v>1</v>
      </c>
      <c r="K3254">
        <v>1</v>
      </c>
      <c r="L3254">
        <v>1</v>
      </c>
      <c r="M3254">
        <v>0</v>
      </c>
      <c r="Q3254">
        <v>58</v>
      </c>
      <c r="R3254">
        <v>8.0299999999999994</v>
      </c>
      <c r="X3254">
        <v>33</v>
      </c>
      <c r="Z3254">
        <v>121</v>
      </c>
      <c r="AA3254">
        <f t="shared" si="100"/>
        <v>40.333333333333336</v>
      </c>
    </row>
    <row r="3255" spans="1:27" x14ac:dyDescent="0.25">
      <c r="A3255" t="s">
        <v>317</v>
      </c>
      <c r="B3255">
        <v>1992</v>
      </c>
      <c r="C3255" t="str">
        <f t="shared" si="101"/>
        <v>Pre-Drug 1970-1991</v>
      </c>
      <c r="D3255" t="s">
        <v>19</v>
      </c>
      <c r="E3255">
        <v>184</v>
      </c>
      <c r="F3255">
        <v>29</v>
      </c>
      <c r="G3255">
        <v>9</v>
      </c>
      <c r="H3255">
        <v>20</v>
      </c>
      <c r="I3255">
        <v>17</v>
      </c>
      <c r="J3255">
        <v>0</v>
      </c>
      <c r="K3255">
        <v>1</v>
      </c>
      <c r="L3255">
        <v>1</v>
      </c>
      <c r="M3255">
        <v>0</v>
      </c>
      <c r="Q3255">
        <v>48</v>
      </c>
      <c r="R3255">
        <v>6.37</v>
      </c>
      <c r="X3255">
        <v>18</v>
      </c>
      <c r="Y3255">
        <v>0.3</v>
      </c>
      <c r="Z3255">
        <v>123</v>
      </c>
      <c r="AA3255">
        <f t="shared" si="100"/>
        <v>41</v>
      </c>
    </row>
    <row r="3256" spans="1:27" x14ac:dyDescent="0.25">
      <c r="A3256" t="s">
        <v>1171</v>
      </c>
      <c r="B3256">
        <v>2006</v>
      </c>
      <c r="C3256" t="str">
        <f t="shared" si="101"/>
        <v>Drug Era 1992-2006</v>
      </c>
      <c r="D3256" t="s">
        <v>19</v>
      </c>
      <c r="E3256">
        <v>184</v>
      </c>
      <c r="F3256">
        <v>27</v>
      </c>
      <c r="G3256">
        <v>5</v>
      </c>
      <c r="H3256">
        <v>22</v>
      </c>
      <c r="I3256">
        <v>30</v>
      </c>
      <c r="J3256">
        <v>2</v>
      </c>
      <c r="K3256">
        <v>4</v>
      </c>
      <c r="L3256">
        <v>0</v>
      </c>
      <c r="M3256">
        <v>2</v>
      </c>
      <c r="Q3256">
        <v>44</v>
      </c>
      <c r="R3256">
        <v>5.93</v>
      </c>
      <c r="X3256">
        <v>23</v>
      </c>
      <c r="Z3256">
        <v>123</v>
      </c>
      <c r="AA3256">
        <f t="shared" si="100"/>
        <v>41</v>
      </c>
    </row>
    <row r="3257" spans="1:27" x14ac:dyDescent="0.25">
      <c r="A3257" t="s">
        <v>1760</v>
      </c>
      <c r="B3257">
        <v>2002</v>
      </c>
      <c r="C3257" t="str">
        <f t="shared" si="101"/>
        <v>Drug Era 1992-2006</v>
      </c>
      <c r="D3257" t="s">
        <v>18</v>
      </c>
      <c r="E3257">
        <v>184</v>
      </c>
      <c r="F3257">
        <v>18</v>
      </c>
      <c r="G3257">
        <v>5</v>
      </c>
      <c r="H3257">
        <v>22</v>
      </c>
      <c r="I3257">
        <v>32</v>
      </c>
      <c r="J3257">
        <v>2</v>
      </c>
      <c r="K3257">
        <v>5</v>
      </c>
      <c r="L3257">
        <v>2</v>
      </c>
      <c r="M3257">
        <v>0</v>
      </c>
      <c r="Q3257">
        <v>40</v>
      </c>
      <c r="R3257">
        <v>3.89</v>
      </c>
      <c r="X3257">
        <v>20</v>
      </c>
      <c r="Z3257">
        <v>125</v>
      </c>
      <c r="AA3257">
        <f t="shared" si="100"/>
        <v>41.666666666666664</v>
      </c>
    </row>
    <row r="3258" spans="1:27" x14ac:dyDescent="0.25">
      <c r="A3258" t="s">
        <v>771</v>
      </c>
      <c r="B3258">
        <v>1970</v>
      </c>
      <c r="C3258" t="str">
        <f t="shared" si="101"/>
        <v>Pre-Drug 1970-1991</v>
      </c>
      <c r="D3258" t="s">
        <v>19</v>
      </c>
      <c r="E3258">
        <v>184</v>
      </c>
      <c r="F3258">
        <v>24</v>
      </c>
      <c r="G3258">
        <v>7</v>
      </c>
      <c r="H3258">
        <v>21</v>
      </c>
      <c r="I3258">
        <v>34</v>
      </c>
      <c r="J3258">
        <v>3</v>
      </c>
      <c r="K3258">
        <v>2</v>
      </c>
      <c r="L3258">
        <v>1</v>
      </c>
      <c r="M3258">
        <v>2</v>
      </c>
      <c r="Q3258">
        <v>43</v>
      </c>
      <c r="R3258">
        <v>5.14</v>
      </c>
      <c r="X3258">
        <v>28</v>
      </c>
      <c r="Y3258">
        <v>0.26</v>
      </c>
      <c r="Z3258">
        <v>126</v>
      </c>
      <c r="AA3258">
        <f t="shared" si="100"/>
        <v>42</v>
      </c>
    </row>
    <row r="3259" spans="1:27" x14ac:dyDescent="0.25">
      <c r="A3259" t="s">
        <v>1532</v>
      </c>
      <c r="B3259">
        <v>1981</v>
      </c>
      <c r="C3259" t="str">
        <f t="shared" si="101"/>
        <v>Pre-Drug 1970-1991</v>
      </c>
      <c r="D3259" t="s">
        <v>18</v>
      </c>
      <c r="E3259">
        <v>184</v>
      </c>
      <c r="F3259">
        <v>17</v>
      </c>
      <c r="G3259">
        <v>1</v>
      </c>
      <c r="H3259">
        <v>21</v>
      </c>
      <c r="I3259">
        <v>40</v>
      </c>
      <c r="J3259">
        <v>3</v>
      </c>
      <c r="K3259">
        <v>6</v>
      </c>
      <c r="L3259">
        <v>0</v>
      </c>
      <c r="M3259">
        <v>0</v>
      </c>
      <c r="Q3259">
        <v>41</v>
      </c>
      <c r="R3259">
        <v>3.64</v>
      </c>
      <c r="X3259">
        <v>18</v>
      </c>
      <c r="Y3259">
        <v>0.25</v>
      </c>
      <c r="Z3259">
        <v>126</v>
      </c>
      <c r="AA3259">
        <f t="shared" si="100"/>
        <v>42</v>
      </c>
    </row>
    <row r="3260" spans="1:27" x14ac:dyDescent="0.25">
      <c r="A3260" t="s">
        <v>33</v>
      </c>
      <c r="B3260">
        <v>1988</v>
      </c>
      <c r="C3260" t="str">
        <f t="shared" si="101"/>
        <v>Pre-Drug 1970-1991</v>
      </c>
      <c r="D3260" t="s">
        <v>18</v>
      </c>
      <c r="E3260">
        <v>184</v>
      </c>
      <c r="F3260">
        <v>22</v>
      </c>
      <c r="G3260">
        <v>6</v>
      </c>
      <c r="H3260">
        <v>14</v>
      </c>
      <c r="I3260">
        <v>25</v>
      </c>
      <c r="J3260">
        <v>3</v>
      </c>
      <c r="K3260">
        <v>2</v>
      </c>
      <c r="L3260">
        <v>1</v>
      </c>
      <c r="M3260">
        <v>0</v>
      </c>
      <c r="Q3260">
        <v>45</v>
      </c>
      <c r="R3260">
        <v>4.71</v>
      </c>
      <c r="X3260">
        <v>31</v>
      </c>
      <c r="Y3260">
        <v>0.28000000000000003</v>
      </c>
      <c r="Z3260">
        <v>126</v>
      </c>
      <c r="AA3260">
        <f t="shared" si="100"/>
        <v>42</v>
      </c>
    </row>
    <row r="3261" spans="1:27" x14ac:dyDescent="0.25">
      <c r="A3261" t="s">
        <v>777</v>
      </c>
      <c r="B3261">
        <v>1993</v>
      </c>
      <c r="C3261" t="str">
        <f t="shared" si="101"/>
        <v>Pre-Drug 1970-1991</v>
      </c>
      <c r="D3261" t="s">
        <v>18</v>
      </c>
      <c r="E3261">
        <v>184</v>
      </c>
      <c r="F3261">
        <v>20</v>
      </c>
      <c r="G3261">
        <v>2</v>
      </c>
      <c r="H3261">
        <v>14</v>
      </c>
      <c r="I3261">
        <v>16</v>
      </c>
      <c r="J3261">
        <v>3</v>
      </c>
      <c r="K3261">
        <v>0</v>
      </c>
      <c r="L3261">
        <v>0</v>
      </c>
      <c r="M3261">
        <v>1</v>
      </c>
      <c r="Q3261">
        <v>53</v>
      </c>
      <c r="R3261">
        <v>4.25</v>
      </c>
      <c r="X3261">
        <v>29</v>
      </c>
      <c r="Y3261">
        <v>0.32</v>
      </c>
      <c r="Z3261">
        <v>127</v>
      </c>
      <c r="AA3261">
        <f t="shared" si="100"/>
        <v>42.333333333333336</v>
      </c>
    </row>
    <row r="3262" spans="1:27" x14ac:dyDescent="0.25">
      <c r="A3262" t="s">
        <v>677</v>
      </c>
      <c r="B3262">
        <v>1996</v>
      </c>
      <c r="C3262" t="str">
        <f t="shared" si="101"/>
        <v>Pre-Drug 1970-1991</v>
      </c>
      <c r="D3262" t="s">
        <v>18</v>
      </c>
      <c r="E3262">
        <v>184</v>
      </c>
      <c r="F3262">
        <v>28</v>
      </c>
      <c r="G3262">
        <v>7</v>
      </c>
      <c r="H3262">
        <v>11</v>
      </c>
      <c r="I3262">
        <v>27</v>
      </c>
      <c r="J3262">
        <v>3</v>
      </c>
      <c r="K3262">
        <v>0</v>
      </c>
      <c r="L3262">
        <v>6</v>
      </c>
      <c r="M3262">
        <v>0</v>
      </c>
      <c r="Q3262">
        <v>43</v>
      </c>
      <c r="R3262">
        <v>5.95</v>
      </c>
      <c r="X3262">
        <v>37</v>
      </c>
      <c r="Y3262">
        <v>0.23</v>
      </c>
      <c r="Z3262">
        <v>127</v>
      </c>
      <c r="AA3262">
        <f t="shared" si="100"/>
        <v>42.333333333333336</v>
      </c>
    </row>
    <row r="3263" spans="1:27" x14ac:dyDescent="0.25">
      <c r="A3263" t="s">
        <v>2399</v>
      </c>
      <c r="B3263">
        <v>1987</v>
      </c>
      <c r="C3263" t="str">
        <f t="shared" si="101"/>
        <v>Pre-Drug 1970-1991</v>
      </c>
      <c r="D3263" t="s">
        <v>18</v>
      </c>
      <c r="E3263">
        <v>184</v>
      </c>
      <c r="F3263">
        <v>13</v>
      </c>
      <c r="G3263">
        <v>1</v>
      </c>
      <c r="H3263">
        <v>18</v>
      </c>
      <c r="I3263">
        <v>26</v>
      </c>
      <c r="J3263">
        <v>3</v>
      </c>
      <c r="K3263">
        <v>1</v>
      </c>
      <c r="L3263">
        <v>0</v>
      </c>
      <c r="M3263">
        <v>0</v>
      </c>
      <c r="Q3263">
        <v>39</v>
      </c>
      <c r="R3263">
        <v>2.74</v>
      </c>
      <c r="X3263">
        <v>20</v>
      </c>
      <c r="Y3263">
        <v>0.23</v>
      </c>
      <c r="Z3263">
        <v>128</v>
      </c>
      <c r="AA3263">
        <f t="shared" si="100"/>
        <v>42.666666666666664</v>
      </c>
    </row>
    <row r="3264" spans="1:27" x14ac:dyDescent="0.25">
      <c r="A3264" t="s">
        <v>1224</v>
      </c>
      <c r="B3264">
        <v>1976</v>
      </c>
      <c r="C3264" t="str">
        <f t="shared" si="101"/>
        <v>Pre-Drug 1970-1991</v>
      </c>
      <c r="D3264" t="s">
        <v>18</v>
      </c>
      <c r="E3264">
        <v>184</v>
      </c>
      <c r="F3264">
        <v>17</v>
      </c>
      <c r="G3264">
        <v>3</v>
      </c>
      <c r="H3264">
        <v>16</v>
      </c>
      <c r="I3264">
        <v>17</v>
      </c>
      <c r="J3264">
        <v>5</v>
      </c>
      <c r="K3264">
        <v>2</v>
      </c>
      <c r="L3264">
        <v>1</v>
      </c>
      <c r="M3264">
        <v>1</v>
      </c>
      <c r="Q3264">
        <v>42</v>
      </c>
      <c r="R3264">
        <v>3.56</v>
      </c>
      <c r="X3264">
        <v>27</v>
      </c>
      <c r="Y3264">
        <v>0.26</v>
      </c>
      <c r="Z3264">
        <v>129</v>
      </c>
      <c r="AA3264">
        <f t="shared" si="100"/>
        <v>43</v>
      </c>
    </row>
    <row r="3265" spans="1:27" x14ac:dyDescent="0.25">
      <c r="A3265" t="s">
        <v>2729</v>
      </c>
      <c r="B3265">
        <v>1981</v>
      </c>
      <c r="C3265" t="str">
        <f t="shared" si="101"/>
        <v>Pre-Drug 1970-1991</v>
      </c>
      <c r="D3265" t="s">
        <v>18</v>
      </c>
      <c r="E3265">
        <v>184</v>
      </c>
      <c r="F3265">
        <v>12</v>
      </c>
      <c r="G3265">
        <v>3</v>
      </c>
      <c r="H3265">
        <v>14</v>
      </c>
      <c r="I3265">
        <v>29</v>
      </c>
      <c r="J3265">
        <v>5</v>
      </c>
      <c r="K3265">
        <v>4</v>
      </c>
      <c r="L3265">
        <v>0</v>
      </c>
      <c r="M3265">
        <v>0</v>
      </c>
      <c r="Q3265">
        <v>40</v>
      </c>
      <c r="R3265">
        <v>2.4900000000000002</v>
      </c>
      <c r="X3265">
        <v>18</v>
      </c>
      <c r="Y3265">
        <v>0.25</v>
      </c>
      <c r="Z3265">
        <v>130</v>
      </c>
      <c r="AA3265">
        <f t="shared" si="100"/>
        <v>43.333333333333336</v>
      </c>
    </row>
    <row r="3266" spans="1:27" x14ac:dyDescent="0.25">
      <c r="A3266" t="s">
        <v>1831</v>
      </c>
      <c r="B3266">
        <v>2005</v>
      </c>
      <c r="C3266" t="str">
        <f t="shared" si="101"/>
        <v>Drug Era 1992-2006</v>
      </c>
      <c r="D3266" t="s">
        <v>18</v>
      </c>
      <c r="E3266">
        <v>184</v>
      </c>
      <c r="F3266">
        <v>15</v>
      </c>
      <c r="G3266">
        <v>2</v>
      </c>
      <c r="H3266">
        <v>17</v>
      </c>
      <c r="I3266">
        <v>34</v>
      </c>
      <c r="J3266">
        <v>2</v>
      </c>
      <c r="K3266">
        <v>0</v>
      </c>
      <c r="L3266">
        <v>5</v>
      </c>
      <c r="M3266">
        <v>0</v>
      </c>
      <c r="Q3266">
        <v>39</v>
      </c>
      <c r="R3266">
        <v>3.12</v>
      </c>
      <c r="X3266">
        <v>21</v>
      </c>
      <c r="Z3266">
        <v>130</v>
      </c>
      <c r="AA3266">
        <f t="shared" ref="AA3266:AA3329" si="102">Z3266/3</f>
        <v>43.333333333333336</v>
      </c>
    </row>
    <row r="3267" spans="1:27" x14ac:dyDescent="0.25">
      <c r="A3267" t="s">
        <v>237</v>
      </c>
      <c r="B3267">
        <v>1998</v>
      </c>
      <c r="C3267" t="str">
        <f t="shared" ref="C3267:C3330" si="103">IF(B3267&lt;1997,"Pre-Drug 1970-1991",IF(B3267&lt;=2006,"Drug Era 1992-2006","Post Drug Era 2007-2012"))</f>
        <v>Drug Era 1992-2006</v>
      </c>
      <c r="D3267" t="s">
        <v>18</v>
      </c>
      <c r="E3267">
        <v>184</v>
      </c>
      <c r="F3267">
        <v>20</v>
      </c>
      <c r="G3267">
        <v>3</v>
      </c>
      <c r="H3267">
        <v>20</v>
      </c>
      <c r="I3267">
        <v>31</v>
      </c>
      <c r="J3267">
        <v>0</v>
      </c>
      <c r="K3267">
        <v>1</v>
      </c>
      <c r="L3267">
        <v>1</v>
      </c>
      <c r="M3267">
        <v>0</v>
      </c>
      <c r="Q3267">
        <v>39</v>
      </c>
      <c r="R3267">
        <v>4.12</v>
      </c>
      <c r="X3267">
        <v>30</v>
      </c>
      <c r="Z3267">
        <v>131</v>
      </c>
      <c r="AA3267">
        <f t="shared" si="102"/>
        <v>43.666666666666664</v>
      </c>
    </row>
    <row r="3268" spans="1:27" x14ac:dyDescent="0.25">
      <c r="A3268" t="s">
        <v>1390</v>
      </c>
      <c r="B3268">
        <v>1986</v>
      </c>
      <c r="C3268" t="str">
        <f t="shared" si="103"/>
        <v>Pre-Drug 1970-1991</v>
      </c>
      <c r="D3268" t="s">
        <v>19</v>
      </c>
      <c r="E3268">
        <v>184</v>
      </c>
      <c r="F3268">
        <v>13</v>
      </c>
      <c r="G3268">
        <v>2</v>
      </c>
      <c r="H3268">
        <v>10</v>
      </c>
      <c r="I3268">
        <v>42</v>
      </c>
      <c r="J3268">
        <v>1</v>
      </c>
      <c r="K3268">
        <v>5</v>
      </c>
      <c r="L3268">
        <v>0</v>
      </c>
      <c r="M3268">
        <v>0</v>
      </c>
      <c r="Q3268">
        <v>43</v>
      </c>
      <c r="R3268">
        <v>2.66</v>
      </c>
      <c r="X3268">
        <v>24</v>
      </c>
      <c r="Y3268">
        <v>0.25</v>
      </c>
      <c r="Z3268">
        <v>132</v>
      </c>
      <c r="AA3268">
        <f t="shared" si="102"/>
        <v>44</v>
      </c>
    </row>
    <row r="3269" spans="1:27" x14ac:dyDescent="0.25">
      <c r="A3269" t="s">
        <v>3062</v>
      </c>
      <c r="B3269">
        <v>2011</v>
      </c>
      <c r="C3269" t="str">
        <f t="shared" si="103"/>
        <v>Post Drug Era 2007-2012</v>
      </c>
      <c r="D3269" t="s">
        <v>19</v>
      </c>
      <c r="E3269">
        <v>184</v>
      </c>
      <c r="F3269">
        <v>18</v>
      </c>
      <c r="G3269">
        <v>6</v>
      </c>
      <c r="H3269">
        <v>15</v>
      </c>
      <c r="I3269">
        <v>28</v>
      </c>
      <c r="J3269">
        <v>0</v>
      </c>
      <c r="K3269">
        <v>0</v>
      </c>
      <c r="L3269">
        <v>1</v>
      </c>
      <c r="M3269">
        <v>0</v>
      </c>
      <c r="Q3269">
        <v>45</v>
      </c>
      <c r="R3269">
        <v>3.68</v>
      </c>
      <c r="X3269">
        <v>30</v>
      </c>
      <c r="Z3269">
        <v>132</v>
      </c>
      <c r="AA3269">
        <f t="shared" si="102"/>
        <v>44</v>
      </c>
    </row>
    <row r="3270" spans="1:27" x14ac:dyDescent="0.25">
      <c r="A3270" t="s">
        <v>2611</v>
      </c>
      <c r="B3270">
        <v>2004</v>
      </c>
      <c r="C3270" t="str">
        <f t="shared" si="103"/>
        <v>Drug Era 1992-2006</v>
      </c>
      <c r="D3270" t="s">
        <v>19</v>
      </c>
      <c r="E3270">
        <v>184</v>
      </c>
      <c r="F3270">
        <v>11</v>
      </c>
      <c r="G3270">
        <v>3</v>
      </c>
      <c r="H3270">
        <v>18</v>
      </c>
      <c r="I3270">
        <v>34</v>
      </c>
      <c r="J3270">
        <v>3</v>
      </c>
      <c r="K3270">
        <v>0</v>
      </c>
      <c r="L3270">
        <v>1</v>
      </c>
      <c r="M3270">
        <v>0</v>
      </c>
      <c r="Q3270">
        <v>36</v>
      </c>
      <c r="R3270">
        <v>2.23</v>
      </c>
      <c r="X3270">
        <v>20</v>
      </c>
      <c r="Y3270">
        <v>0.22</v>
      </c>
      <c r="Z3270">
        <v>133</v>
      </c>
      <c r="AA3270">
        <f t="shared" si="102"/>
        <v>44.333333333333336</v>
      </c>
    </row>
    <row r="3271" spans="1:27" x14ac:dyDescent="0.25">
      <c r="A3271" t="s">
        <v>2530</v>
      </c>
      <c r="B3271">
        <v>2012</v>
      </c>
      <c r="C3271" t="str">
        <f t="shared" si="103"/>
        <v>Post Drug Era 2007-2012</v>
      </c>
      <c r="D3271" t="s">
        <v>19</v>
      </c>
      <c r="E3271">
        <v>184</v>
      </c>
      <c r="F3271">
        <v>18</v>
      </c>
      <c r="G3271">
        <v>4</v>
      </c>
      <c r="H3271">
        <v>8</v>
      </c>
      <c r="I3271">
        <v>23</v>
      </c>
      <c r="J3271">
        <v>1</v>
      </c>
      <c r="K3271">
        <v>1</v>
      </c>
      <c r="L3271">
        <v>0</v>
      </c>
      <c r="M3271">
        <v>0</v>
      </c>
      <c r="Q3271">
        <v>49</v>
      </c>
      <c r="R3271">
        <v>3.63</v>
      </c>
      <c r="X3271">
        <v>24</v>
      </c>
      <c r="Z3271">
        <v>134</v>
      </c>
      <c r="AA3271">
        <f t="shared" si="102"/>
        <v>44.666666666666664</v>
      </c>
    </row>
    <row r="3272" spans="1:27" x14ac:dyDescent="0.25">
      <c r="A3272" t="s">
        <v>35</v>
      </c>
      <c r="B3272">
        <v>1971</v>
      </c>
      <c r="C3272" t="str">
        <f t="shared" si="103"/>
        <v>Pre-Drug 1970-1991</v>
      </c>
      <c r="D3272" t="s">
        <v>18</v>
      </c>
      <c r="E3272">
        <v>184</v>
      </c>
      <c r="F3272">
        <v>14</v>
      </c>
      <c r="G3272">
        <v>4</v>
      </c>
      <c r="H3272">
        <v>7</v>
      </c>
      <c r="I3272">
        <v>16</v>
      </c>
      <c r="J3272">
        <v>1</v>
      </c>
      <c r="K3272">
        <v>1</v>
      </c>
      <c r="L3272">
        <v>0</v>
      </c>
      <c r="M3272">
        <v>1</v>
      </c>
      <c r="Q3272">
        <v>43</v>
      </c>
      <c r="R3272">
        <v>2.74</v>
      </c>
      <c r="X3272">
        <v>24</v>
      </c>
      <c r="Y3272">
        <v>0.24</v>
      </c>
      <c r="Z3272">
        <v>138</v>
      </c>
      <c r="AA3272">
        <f t="shared" si="102"/>
        <v>46</v>
      </c>
    </row>
    <row r="3273" spans="1:27" x14ac:dyDescent="0.25">
      <c r="A3273" t="s">
        <v>1799</v>
      </c>
      <c r="B3273">
        <v>1984</v>
      </c>
      <c r="C3273" t="str">
        <f t="shared" si="103"/>
        <v>Pre-Drug 1970-1991</v>
      </c>
      <c r="D3273" t="s">
        <v>18</v>
      </c>
      <c r="E3273">
        <v>184</v>
      </c>
      <c r="F3273">
        <v>13</v>
      </c>
      <c r="G3273">
        <v>2</v>
      </c>
      <c r="H3273">
        <v>15</v>
      </c>
      <c r="I3273">
        <v>39</v>
      </c>
      <c r="J3273">
        <v>2</v>
      </c>
      <c r="K3273">
        <v>1</v>
      </c>
      <c r="L3273">
        <v>0</v>
      </c>
      <c r="M3273">
        <v>2</v>
      </c>
      <c r="Q3273">
        <v>37</v>
      </c>
      <c r="R3273">
        <v>2.54</v>
      </c>
      <c r="X3273">
        <v>22</v>
      </c>
      <c r="Y3273">
        <v>0.22</v>
      </c>
      <c r="Z3273">
        <v>138</v>
      </c>
      <c r="AA3273">
        <f t="shared" si="102"/>
        <v>46</v>
      </c>
    </row>
    <row r="3274" spans="1:27" x14ac:dyDescent="0.25">
      <c r="A3274" t="s">
        <v>1870</v>
      </c>
      <c r="B3274">
        <v>1975</v>
      </c>
      <c r="C3274" t="str">
        <f t="shared" si="103"/>
        <v>Pre-Drug 1970-1991</v>
      </c>
      <c r="D3274" t="s">
        <v>19</v>
      </c>
      <c r="E3274">
        <v>184</v>
      </c>
      <c r="F3274">
        <v>14</v>
      </c>
      <c r="G3274">
        <v>3</v>
      </c>
      <c r="H3274">
        <v>16</v>
      </c>
      <c r="I3274">
        <v>33</v>
      </c>
      <c r="J3274">
        <v>4</v>
      </c>
      <c r="K3274">
        <v>0</v>
      </c>
      <c r="L3274">
        <v>0</v>
      </c>
      <c r="M3274">
        <v>0</v>
      </c>
      <c r="Q3274">
        <v>32</v>
      </c>
      <c r="R3274">
        <v>2.72</v>
      </c>
      <c r="X3274">
        <v>29</v>
      </c>
      <c r="Y3274">
        <v>0.19</v>
      </c>
      <c r="Z3274">
        <v>139</v>
      </c>
      <c r="AA3274">
        <f t="shared" si="102"/>
        <v>46.333333333333336</v>
      </c>
    </row>
    <row r="3275" spans="1:27" x14ac:dyDescent="0.25">
      <c r="A3275" t="s">
        <v>2954</v>
      </c>
      <c r="B3275">
        <v>2008</v>
      </c>
      <c r="C3275" t="str">
        <f t="shared" si="103"/>
        <v>Post Drug Era 2007-2012</v>
      </c>
      <c r="D3275" t="s">
        <v>18</v>
      </c>
      <c r="E3275">
        <v>184</v>
      </c>
      <c r="F3275">
        <v>12</v>
      </c>
      <c r="G3275">
        <v>4</v>
      </c>
      <c r="H3275">
        <v>10</v>
      </c>
      <c r="I3275">
        <v>52</v>
      </c>
      <c r="J3275">
        <v>0</v>
      </c>
      <c r="K3275">
        <v>2</v>
      </c>
      <c r="L3275">
        <v>0</v>
      </c>
      <c r="M3275">
        <v>0</v>
      </c>
      <c r="Q3275">
        <v>32</v>
      </c>
      <c r="R3275">
        <v>2.2999999999999998</v>
      </c>
      <c r="X3275">
        <v>21</v>
      </c>
      <c r="Z3275">
        <v>141</v>
      </c>
      <c r="AA3275">
        <f t="shared" si="102"/>
        <v>47</v>
      </c>
    </row>
    <row r="3276" spans="1:27" x14ac:dyDescent="0.25">
      <c r="A3276" t="s">
        <v>2461</v>
      </c>
      <c r="B3276">
        <v>1995</v>
      </c>
      <c r="C3276" t="str">
        <f t="shared" si="103"/>
        <v>Pre-Drug 1970-1991</v>
      </c>
      <c r="D3276" t="s">
        <v>18</v>
      </c>
      <c r="E3276">
        <v>184</v>
      </c>
      <c r="F3276">
        <v>17</v>
      </c>
      <c r="G3276">
        <v>3</v>
      </c>
      <c r="H3276">
        <v>9</v>
      </c>
      <c r="I3276">
        <v>28</v>
      </c>
      <c r="J3276">
        <v>0</v>
      </c>
      <c r="K3276">
        <v>0</v>
      </c>
      <c r="L3276">
        <v>1</v>
      </c>
      <c r="M3276">
        <v>0</v>
      </c>
      <c r="Q3276">
        <v>38</v>
      </c>
      <c r="R3276">
        <v>3.23</v>
      </c>
      <c r="X3276">
        <v>26</v>
      </c>
      <c r="Y3276">
        <v>0.21</v>
      </c>
      <c r="Z3276">
        <v>142</v>
      </c>
      <c r="AA3276">
        <f t="shared" si="102"/>
        <v>47.333333333333336</v>
      </c>
    </row>
    <row r="3277" spans="1:27" x14ac:dyDescent="0.25">
      <c r="A3277" t="s">
        <v>2974</v>
      </c>
      <c r="B3277">
        <v>2000</v>
      </c>
      <c r="C3277" t="str">
        <f t="shared" si="103"/>
        <v>Drug Era 1992-2006</v>
      </c>
      <c r="D3277" t="s">
        <v>18</v>
      </c>
      <c r="E3277">
        <v>185</v>
      </c>
      <c r="F3277">
        <v>28</v>
      </c>
      <c r="G3277">
        <v>5</v>
      </c>
      <c r="H3277">
        <v>34</v>
      </c>
      <c r="I3277">
        <v>27</v>
      </c>
      <c r="J3277">
        <v>1</v>
      </c>
      <c r="K3277">
        <v>5</v>
      </c>
      <c r="L3277">
        <v>4</v>
      </c>
      <c r="M3277">
        <v>0</v>
      </c>
      <c r="Q3277">
        <v>42</v>
      </c>
      <c r="R3277">
        <v>7.07</v>
      </c>
      <c r="X3277">
        <v>30</v>
      </c>
      <c r="Y3277">
        <v>0</v>
      </c>
      <c r="Z3277">
        <v>107</v>
      </c>
      <c r="AA3277">
        <f t="shared" si="102"/>
        <v>35.666666666666664</v>
      </c>
    </row>
    <row r="3278" spans="1:27" x14ac:dyDescent="0.25">
      <c r="A3278" t="s">
        <v>1984</v>
      </c>
      <c r="B3278">
        <v>2004</v>
      </c>
      <c r="C3278" t="str">
        <f t="shared" si="103"/>
        <v>Drug Era 1992-2006</v>
      </c>
      <c r="D3278" t="s">
        <v>19</v>
      </c>
      <c r="E3278">
        <v>185</v>
      </c>
      <c r="F3278">
        <v>30</v>
      </c>
      <c r="G3278">
        <v>3</v>
      </c>
      <c r="H3278">
        <v>27</v>
      </c>
      <c r="I3278">
        <v>24</v>
      </c>
      <c r="J3278">
        <v>1</v>
      </c>
      <c r="K3278">
        <v>3</v>
      </c>
      <c r="L3278">
        <v>4</v>
      </c>
      <c r="M3278">
        <v>0</v>
      </c>
      <c r="Q3278">
        <v>48</v>
      </c>
      <c r="R3278">
        <v>7.36</v>
      </c>
      <c r="X3278">
        <v>18</v>
      </c>
      <c r="Y3278">
        <v>0.32</v>
      </c>
      <c r="Z3278">
        <v>110</v>
      </c>
      <c r="AA3278">
        <f t="shared" si="102"/>
        <v>36.666666666666664</v>
      </c>
    </row>
    <row r="3279" spans="1:27" x14ac:dyDescent="0.25">
      <c r="A3279" t="s">
        <v>2417</v>
      </c>
      <c r="B3279">
        <v>2000</v>
      </c>
      <c r="C3279" t="str">
        <f t="shared" si="103"/>
        <v>Drug Era 1992-2006</v>
      </c>
      <c r="D3279" t="s">
        <v>18</v>
      </c>
      <c r="E3279">
        <v>185</v>
      </c>
      <c r="F3279">
        <v>32</v>
      </c>
      <c r="G3279">
        <v>7</v>
      </c>
      <c r="H3279">
        <v>15</v>
      </c>
      <c r="I3279">
        <v>18</v>
      </c>
      <c r="J3279">
        <v>0</v>
      </c>
      <c r="K3279">
        <v>2</v>
      </c>
      <c r="L3279">
        <v>3</v>
      </c>
      <c r="M3279">
        <v>1</v>
      </c>
      <c r="Q3279">
        <v>59</v>
      </c>
      <c r="R3279">
        <v>7.78</v>
      </c>
      <c r="X3279">
        <v>13</v>
      </c>
      <c r="Y3279">
        <v>0</v>
      </c>
      <c r="Z3279">
        <v>111</v>
      </c>
      <c r="AA3279">
        <f t="shared" si="102"/>
        <v>37</v>
      </c>
    </row>
    <row r="3280" spans="1:27" x14ac:dyDescent="0.25">
      <c r="A3280" t="s">
        <v>824</v>
      </c>
      <c r="B3280">
        <v>2007</v>
      </c>
      <c r="C3280" t="str">
        <f t="shared" si="103"/>
        <v>Post Drug Era 2007-2012</v>
      </c>
      <c r="D3280" t="s">
        <v>19</v>
      </c>
      <c r="E3280">
        <v>185</v>
      </c>
      <c r="F3280">
        <v>43</v>
      </c>
      <c r="G3280">
        <v>12</v>
      </c>
      <c r="H3280">
        <v>21</v>
      </c>
      <c r="I3280">
        <v>13</v>
      </c>
      <c r="J3280">
        <v>0</v>
      </c>
      <c r="K3280">
        <v>2</v>
      </c>
      <c r="L3280">
        <v>3</v>
      </c>
      <c r="M3280">
        <v>0</v>
      </c>
      <c r="Q3280">
        <v>53</v>
      </c>
      <c r="R3280">
        <v>10.46</v>
      </c>
      <c r="X3280">
        <v>20</v>
      </c>
      <c r="Z3280">
        <v>111</v>
      </c>
      <c r="AA3280">
        <f t="shared" si="102"/>
        <v>37</v>
      </c>
    </row>
    <row r="3281" spans="1:27" x14ac:dyDescent="0.25">
      <c r="A3281" t="s">
        <v>1825</v>
      </c>
      <c r="B3281">
        <v>1982</v>
      </c>
      <c r="C3281" t="str">
        <f t="shared" si="103"/>
        <v>Pre-Drug 1970-1991</v>
      </c>
      <c r="D3281" t="s">
        <v>18</v>
      </c>
      <c r="E3281">
        <v>185</v>
      </c>
      <c r="F3281">
        <v>26</v>
      </c>
      <c r="G3281">
        <v>3</v>
      </c>
      <c r="H3281">
        <v>20</v>
      </c>
      <c r="I3281">
        <v>24</v>
      </c>
      <c r="J3281">
        <v>5</v>
      </c>
      <c r="K3281">
        <v>1</v>
      </c>
      <c r="L3281">
        <v>2</v>
      </c>
      <c r="M3281">
        <v>1</v>
      </c>
      <c r="Q3281">
        <v>52</v>
      </c>
      <c r="R3281">
        <v>6.21</v>
      </c>
      <c r="X3281">
        <v>6</v>
      </c>
      <c r="Y3281">
        <v>0.32</v>
      </c>
      <c r="Z3281">
        <v>113</v>
      </c>
      <c r="AA3281">
        <f t="shared" si="102"/>
        <v>37.666666666666664</v>
      </c>
    </row>
    <row r="3282" spans="1:27" x14ac:dyDescent="0.25">
      <c r="A3282" t="s">
        <v>1686</v>
      </c>
      <c r="B3282">
        <v>1986</v>
      </c>
      <c r="C3282" t="str">
        <f t="shared" si="103"/>
        <v>Pre-Drug 1970-1991</v>
      </c>
      <c r="D3282" t="s">
        <v>18</v>
      </c>
      <c r="E3282">
        <v>185</v>
      </c>
      <c r="F3282">
        <v>18</v>
      </c>
      <c r="G3282">
        <v>3</v>
      </c>
      <c r="H3282">
        <v>22</v>
      </c>
      <c r="I3282">
        <v>30</v>
      </c>
      <c r="J3282">
        <v>3</v>
      </c>
      <c r="K3282">
        <v>5</v>
      </c>
      <c r="L3282">
        <v>0</v>
      </c>
      <c r="M3282">
        <v>0</v>
      </c>
      <c r="Q3282">
        <v>47</v>
      </c>
      <c r="R3282">
        <v>4.08</v>
      </c>
      <c r="X3282">
        <v>18</v>
      </c>
      <c r="Y3282">
        <v>0.28999999999999998</v>
      </c>
      <c r="Z3282">
        <v>119</v>
      </c>
      <c r="AA3282">
        <f t="shared" si="102"/>
        <v>39.666666666666664</v>
      </c>
    </row>
    <row r="3283" spans="1:27" x14ac:dyDescent="0.25">
      <c r="A3283" t="s">
        <v>1043</v>
      </c>
      <c r="B3283">
        <v>1987</v>
      </c>
      <c r="C3283" t="str">
        <f t="shared" si="103"/>
        <v>Pre-Drug 1970-1991</v>
      </c>
      <c r="D3283" t="s">
        <v>19</v>
      </c>
      <c r="E3283">
        <v>185</v>
      </c>
      <c r="F3283">
        <v>18</v>
      </c>
      <c r="G3283">
        <v>3</v>
      </c>
      <c r="H3283">
        <v>12</v>
      </c>
      <c r="I3283">
        <v>20</v>
      </c>
      <c r="J3283">
        <v>3</v>
      </c>
      <c r="K3283">
        <v>0</v>
      </c>
      <c r="L3283">
        <v>4</v>
      </c>
      <c r="M3283">
        <v>0</v>
      </c>
      <c r="Q3283">
        <v>49</v>
      </c>
      <c r="R3283">
        <v>4.08</v>
      </c>
      <c r="X3283">
        <v>20</v>
      </c>
      <c r="Y3283">
        <v>0.28999999999999998</v>
      </c>
      <c r="Z3283">
        <v>119</v>
      </c>
      <c r="AA3283">
        <f t="shared" si="102"/>
        <v>39.666666666666664</v>
      </c>
    </row>
    <row r="3284" spans="1:27" x14ac:dyDescent="0.25">
      <c r="A3284" t="s">
        <v>386</v>
      </c>
      <c r="B3284">
        <v>2002</v>
      </c>
      <c r="C3284" t="str">
        <f t="shared" si="103"/>
        <v>Drug Era 1992-2006</v>
      </c>
      <c r="D3284" t="s">
        <v>18</v>
      </c>
      <c r="E3284">
        <v>185</v>
      </c>
      <c r="F3284">
        <v>20</v>
      </c>
      <c r="G3284">
        <v>5</v>
      </c>
      <c r="H3284">
        <v>21</v>
      </c>
      <c r="I3284">
        <v>28</v>
      </c>
      <c r="J3284">
        <v>7</v>
      </c>
      <c r="K3284">
        <v>3</v>
      </c>
      <c r="L3284">
        <v>1</v>
      </c>
      <c r="M3284">
        <v>0</v>
      </c>
      <c r="Q3284">
        <v>46</v>
      </c>
      <c r="R3284">
        <v>4.54</v>
      </c>
      <c r="X3284">
        <v>25</v>
      </c>
      <c r="Z3284">
        <v>119</v>
      </c>
      <c r="AA3284">
        <f t="shared" si="102"/>
        <v>39.666666666666664</v>
      </c>
    </row>
    <row r="3285" spans="1:27" x14ac:dyDescent="0.25">
      <c r="A3285" t="s">
        <v>915</v>
      </c>
      <c r="B3285">
        <v>1981</v>
      </c>
      <c r="C3285" t="str">
        <f t="shared" si="103"/>
        <v>Pre-Drug 1970-1991</v>
      </c>
      <c r="D3285" t="s">
        <v>19</v>
      </c>
      <c r="E3285">
        <v>185</v>
      </c>
      <c r="F3285">
        <v>29</v>
      </c>
      <c r="G3285">
        <v>2</v>
      </c>
      <c r="H3285">
        <v>10</v>
      </c>
      <c r="I3285">
        <v>12</v>
      </c>
      <c r="J3285">
        <v>2</v>
      </c>
      <c r="K3285">
        <v>2</v>
      </c>
      <c r="L3285">
        <v>0</v>
      </c>
      <c r="M3285">
        <v>0</v>
      </c>
      <c r="Q3285">
        <v>61</v>
      </c>
      <c r="R3285">
        <v>6.53</v>
      </c>
      <c r="X3285">
        <v>18</v>
      </c>
      <c r="Y3285">
        <v>0.35</v>
      </c>
      <c r="Z3285">
        <v>120</v>
      </c>
      <c r="AA3285">
        <f t="shared" si="102"/>
        <v>40</v>
      </c>
    </row>
    <row r="3286" spans="1:27" x14ac:dyDescent="0.25">
      <c r="A3286" t="s">
        <v>2510</v>
      </c>
      <c r="B3286">
        <v>2006</v>
      </c>
      <c r="C3286" t="str">
        <f t="shared" si="103"/>
        <v>Drug Era 1992-2006</v>
      </c>
      <c r="D3286" t="s">
        <v>18</v>
      </c>
      <c r="E3286">
        <v>185</v>
      </c>
      <c r="F3286">
        <v>22</v>
      </c>
      <c r="G3286">
        <v>2</v>
      </c>
      <c r="H3286">
        <v>23</v>
      </c>
      <c r="I3286">
        <v>33</v>
      </c>
      <c r="J3286">
        <v>0</v>
      </c>
      <c r="K3286">
        <v>2</v>
      </c>
      <c r="L3286">
        <v>4</v>
      </c>
      <c r="M3286">
        <v>0</v>
      </c>
      <c r="Q3286">
        <v>39</v>
      </c>
      <c r="R3286">
        <v>4.95</v>
      </c>
      <c r="X3286">
        <v>18</v>
      </c>
      <c r="Z3286">
        <v>120</v>
      </c>
      <c r="AA3286">
        <f t="shared" si="102"/>
        <v>40</v>
      </c>
    </row>
    <row r="3287" spans="1:27" x14ac:dyDescent="0.25">
      <c r="A3287" t="s">
        <v>1831</v>
      </c>
      <c r="B3287">
        <v>1996</v>
      </c>
      <c r="C3287" t="str">
        <f t="shared" si="103"/>
        <v>Pre-Drug 1970-1991</v>
      </c>
      <c r="D3287" t="s">
        <v>19</v>
      </c>
      <c r="E3287">
        <v>185</v>
      </c>
      <c r="F3287">
        <v>23</v>
      </c>
      <c r="G3287">
        <v>6</v>
      </c>
      <c r="H3287">
        <v>23</v>
      </c>
      <c r="I3287">
        <v>38</v>
      </c>
      <c r="J3287">
        <v>4</v>
      </c>
      <c r="K3287">
        <v>6</v>
      </c>
      <c r="L3287">
        <v>0</v>
      </c>
      <c r="M3287">
        <v>0</v>
      </c>
      <c r="Q3287">
        <v>42</v>
      </c>
      <c r="R3287">
        <v>5.13</v>
      </c>
      <c r="X3287">
        <v>15</v>
      </c>
      <c r="Y3287">
        <v>0.22</v>
      </c>
      <c r="Z3287">
        <v>121</v>
      </c>
      <c r="AA3287">
        <f t="shared" si="102"/>
        <v>40.333333333333336</v>
      </c>
    </row>
    <row r="3288" spans="1:27" x14ac:dyDescent="0.25">
      <c r="A3288" t="s">
        <v>194</v>
      </c>
      <c r="B3288">
        <v>1997</v>
      </c>
      <c r="C3288" t="str">
        <f t="shared" si="103"/>
        <v>Drug Era 1992-2006</v>
      </c>
      <c r="D3288" t="s">
        <v>19</v>
      </c>
      <c r="E3288">
        <v>185</v>
      </c>
      <c r="F3288">
        <v>30</v>
      </c>
      <c r="G3288">
        <v>6</v>
      </c>
      <c r="H3288">
        <v>12</v>
      </c>
      <c r="I3288">
        <v>19</v>
      </c>
      <c r="J3288">
        <v>3</v>
      </c>
      <c r="K3288">
        <v>1</v>
      </c>
      <c r="L3288">
        <v>2</v>
      </c>
      <c r="M3288">
        <v>1</v>
      </c>
      <c r="Q3288">
        <v>55</v>
      </c>
      <c r="R3288">
        <v>6.69</v>
      </c>
      <c r="X3288">
        <v>16</v>
      </c>
      <c r="Y3288">
        <v>0.32</v>
      </c>
      <c r="Z3288">
        <v>121</v>
      </c>
      <c r="AA3288">
        <f t="shared" si="102"/>
        <v>40.333333333333336</v>
      </c>
    </row>
    <row r="3289" spans="1:27" x14ac:dyDescent="0.25">
      <c r="A3289" t="s">
        <v>1726</v>
      </c>
      <c r="B3289">
        <v>2012</v>
      </c>
      <c r="C3289" t="str">
        <f t="shared" si="103"/>
        <v>Post Drug Era 2007-2012</v>
      </c>
      <c r="D3289" t="s">
        <v>18</v>
      </c>
      <c r="E3289">
        <v>185</v>
      </c>
      <c r="F3289">
        <v>22</v>
      </c>
      <c r="G3289">
        <v>6</v>
      </c>
      <c r="H3289">
        <v>14</v>
      </c>
      <c r="I3289">
        <v>36</v>
      </c>
      <c r="J3289">
        <v>2</v>
      </c>
      <c r="K3289">
        <v>1</v>
      </c>
      <c r="L3289">
        <v>2</v>
      </c>
      <c r="M3289">
        <v>0</v>
      </c>
      <c r="Q3289">
        <v>51</v>
      </c>
      <c r="R3289">
        <v>4.91</v>
      </c>
      <c r="X3289">
        <v>21</v>
      </c>
      <c r="Z3289">
        <v>121</v>
      </c>
      <c r="AA3289">
        <f t="shared" si="102"/>
        <v>40.333333333333336</v>
      </c>
    </row>
    <row r="3290" spans="1:27" x14ac:dyDescent="0.25">
      <c r="A3290" t="s">
        <v>439</v>
      </c>
      <c r="B3290">
        <v>2007</v>
      </c>
      <c r="C3290" t="str">
        <f t="shared" si="103"/>
        <v>Post Drug Era 2007-2012</v>
      </c>
      <c r="D3290" t="s">
        <v>19</v>
      </c>
      <c r="E3290">
        <v>185</v>
      </c>
      <c r="F3290">
        <v>26</v>
      </c>
      <c r="G3290">
        <v>3</v>
      </c>
      <c r="H3290">
        <v>21</v>
      </c>
      <c r="I3290">
        <v>31</v>
      </c>
      <c r="J3290">
        <v>2</v>
      </c>
      <c r="K3290">
        <v>1</v>
      </c>
      <c r="L3290">
        <v>2</v>
      </c>
      <c r="M3290">
        <v>0</v>
      </c>
      <c r="Q3290">
        <v>46</v>
      </c>
      <c r="R3290">
        <v>5.75</v>
      </c>
      <c r="X3290">
        <v>33</v>
      </c>
      <c r="Z3290">
        <v>122</v>
      </c>
      <c r="AA3290">
        <f t="shared" si="102"/>
        <v>40.666666666666664</v>
      </c>
    </row>
    <row r="3291" spans="1:27" x14ac:dyDescent="0.25">
      <c r="A3291" t="s">
        <v>1888</v>
      </c>
      <c r="B3291">
        <v>2010</v>
      </c>
      <c r="C3291" t="str">
        <f t="shared" si="103"/>
        <v>Post Drug Era 2007-2012</v>
      </c>
      <c r="D3291" t="s">
        <v>18</v>
      </c>
      <c r="E3291">
        <v>185</v>
      </c>
      <c r="F3291">
        <v>27</v>
      </c>
      <c r="G3291">
        <v>6</v>
      </c>
      <c r="H3291">
        <v>11</v>
      </c>
      <c r="I3291">
        <v>43</v>
      </c>
      <c r="J3291">
        <v>0</v>
      </c>
      <c r="K3291">
        <v>0</v>
      </c>
      <c r="L3291">
        <v>1</v>
      </c>
      <c r="M3291">
        <v>0</v>
      </c>
      <c r="Q3291">
        <v>53</v>
      </c>
      <c r="R3291">
        <v>5.98</v>
      </c>
      <c r="X3291">
        <v>15</v>
      </c>
      <c r="Z3291">
        <v>122</v>
      </c>
      <c r="AA3291">
        <f t="shared" si="102"/>
        <v>40.666666666666664</v>
      </c>
    </row>
    <row r="3292" spans="1:27" x14ac:dyDescent="0.25">
      <c r="A3292" t="s">
        <v>2099</v>
      </c>
      <c r="B3292">
        <v>2012</v>
      </c>
      <c r="C3292" t="str">
        <f t="shared" si="103"/>
        <v>Post Drug Era 2007-2012</v>
      </c>
      <c r="D3292" t="s">
        <v>18</v>
      </c>
      <c r="E3292">
        <v>185</v>
      </c>
      <c r="F3292">
        <v>37</v>
      </c>
      <c r="G3292">
        <v>7</v>
      </c>
      <c r="H3292">
        <v>20</v>
      </c>
      <c r="I3292">
        <v>40</v>
      </c>
      <c r="J3292">
        <v>0</v>
      </c>
      <c r="K3292">
        <v>5</v>
      </c>
      <c r="L3292">
        <v>0</v>
      </c>
      <c r="M3292">
        <v>0</v>
      </c>
      <c r="Q3292">
        <v>47</v>
      </c>
      <c r="R3292">
        <v>8.19</v>
      </c>
      <c r="X3292">
        <v>20</v>
      </c>
      <c r="Z3292">
        <v>122</v>
      </c>
      <c r="AA3292">
        <f t="shared" si="102"/>
        <v>40.666666666666664</v>
      </c>
    </row>
    <row r="3293" spans="1:27" x14ac:dyDescent="0.25">
      <c r="A3293" t="s">
        <v>1258</v>
      </c>
      <c r="B3293">
        <v>1975</v>
      </c>
      <c r="C3293" t="str">
        <f t="shared" si="103"/>
        <v>Pre-Drug 1970-1991</v>
      </c>
      <c r="D3293" t="s">
        <v>19</v>
      </c>
      <c r="E3293">
        <v>185</v>
      </c>
      <c r="F3293">
        <v>24</v>
      </c>
      <c r="G3293">
        <v>3</v>
      </c>
      <c r="H3293">
        <v>19</v>
      </c>
      <c r="I3293">
        <v>15</v>
      </c>
      <c r="J3293">
        <v>2</v>
      </c>
      <c r="K3293">
        <v>3</v>
      </c>
      <c r="L3293">
        <v>3</v>
      </c>
      <c r="M3293">
        <v>0</v>
      </c>
      <c r="Q3293">
        <v>48</v>
      </c>
      <c r="R3293">
        <v>5.27</v>
      </c>
      <c r="X3293">
        <v>9</v>
      </c>
      <c r="Y3293">
        <v>0.28999999999999998</v>
      </c>
      <c r="Z3293">
        <v>123</v>
      </c>
      <c r="AA3293">
        <f t="shared" si="102"/>
        <v>41</v>
      </c>
    </row>
    <row r="3294" spans="1:27" x14ac:dyDescent="0.25">
      <c r="A3294" t="s">
        <v>1185</v>
      </c>
      <c r="B3294">
        <v>1992</v>
      </c>
      <c r="C3294" t="str">
        <f t="shared" si="103"/>
        <v>Pre-Drug 1970-1991</v>
      </c>
      <c r="D3294" t="s">
        <v>19</v>
      </c>
      <c r="E3294">
        <v>185</v>
      </c>
      <c r="F3294">
        <v>19</v>
      </c>
      <c r="G3294">
        <v>5</v>
      </c>
      <c r="H3294">
        <v>22</v>
      </c>
      <c r="I3294">
        <v>29</v>
      </c>
      <c r="J3294">
        <v>2</v>
      </c>
      <c r="K3294">
        <v>3</v>
      </c>
      <c r="L3294">
        <v>1</v>
      </c>
      <c r="M3294">
        <v>1</v>
      </c>
      <c r="Q3294">
        <v>43</v>
      </c>
      <c r="R3294">
        <v>4.17</v>
      </c>
      <c r="X3294">
        <v>18</v>
      </c>
      <c r="Y3294">
        <v>0.27</v>
      </c>
      <c r="Z3294">
        <v>123</v>
      </c>
      <c r="AA3294">
        <f t="shared" si="102"/>
        <v>41</v>
      </c>
    </row>
    <row r="3295" spans="1:27" x14ac:dyDescent="0.25">
      <c r="A3295" t="s">
        <v>960</v>
      </c>
      <c r="B3295">
        <v>2002</v>
      </c>
      <c r="C3295" t="str">
        <f t="shared" si="103"/>
        <v>Drug Era 1992-2006</v>
      </c>
      <c r="D3295" t="s">
        <v>18</v>
      </c>
      <c r="E3295">
        <v>185</v>
      </c>
      <c r="F3295">
        <v>22</v>
      </c>
      <c r="G3295">
        <v>4</v>
      </c>
      <c r="H3295">
        <v>19</v>
      </c>
      <c r="I3295">
        <v>31</v>
      </c>
      <c r="J3295">
        <v>3</v>
      </c>
      <c r="K3295">
        <v>1</v>
      </c>
      <c r="L3295">
        <v>3</v>
      </c>
      <c r="M3295">
        <v>0</v>
      </c>
      <c r="Q3295">
        <v>47</v>
      </c>
      <c r="R3295">
        <v>4.79</v>
      </c>
      <c r="X3295">
        <v>33</v>
      </c>
      <c r="Z3295">
        <v>124</v>
      </c>
      <c r="AA3295">
        <f t="shared" si="102"/>
        <v>41.333333333333336</v>
      </c>
    </row>
    <row r="3296" spans="1:27" x14ac:dyDescent="0.25">
      <c r="A3296" t="s">
        <v>2213</v>
      </c>
      <c r="B3296">
        <v>2002</v>
      </c>
      <c r="C3296" t="str">
        <f t="shared" si="103"/>
        <v>Drug Era 1992-2006</v>
      </c>
      <c r="D3296" t="s">
        <v>19</v>
      </c>
      <c r="E3296">
        <v>185</v>
      </c>
      <c r="F3296">
        <v>23</v>
      </c>
      <c r="G3296">
        <v>7</v>
      </c>
      <c r="H3296">
        <v>20</v>
      </c>
      <c r="I3296">
        <v>23</v>
      </c>
      <c r="J3296">
        <v>0</v>
      </c>
      <c r="K3296">
        <v>0</v>
      </c>
      <c r="L3296">
        <v>4</v>
      </c>
      <c r="M3296">
        <v>1</v>
      </c>
      <c r="Q3296">
        <v>41</v>
      </c>
      <c r="R3296">
        <v>4.97</v>
      </c>
      <c r="X3296">
        <v>35</v>
      </c>
      <c r="Z3296">
        <v>125</v>
      </c>
      <c r="AA3296">
        <f t="shared" si="102"/>
        <v>41.666666666666664</v>
      </c>
    </row>
    <row r="3297" spans="1:27" x14ac:dyDescent="0.25">
      <c r="A3297" t="s">
        <v>3028</v>
      </c>
      <c r="B3297">
        <v>2002</v>
      </c>
      <c r="C3297" t="str">
        <f t="shared" si="103"/>
        <v>Drug Era 1992-2006</v>
      </c>
      <c r="D3297" t="s">
        <v>19</v>
      </c>
      <c r="E3297">
        <v>185</v>
      </c>
      <c r="F3297">
        <v>27</v>
      </c>
      <c r="G3297">
        <v>6</v>
      </c>
      <c r="H3297">
        <v>12</v>
      </c>
      <c r="I3297">
        <v>20</v>
      </c>
      <c r="J3297">
        <v>1</v>
      </c>
      <c r="K3297">
        <v>1</v>
      </c>
      <c r="L3297">
        <v>1</v>
      </c>
      <c r="M3297">
        <v>0</v>
      </c>
      <c r="Q3297">
        <v>50</v>
      </c>
      <c r="R3297">
        <v>5.83</v>
      </c>
      <c r="X3297">
        <v>30</v>
      </c>
      <c r="Z3297">
        <v>125</v>
      </c>
      <c r="AA3297">
        <f t="shared" si="102"/>
        <v>41.666666666666664</v>
      </c>
    </row>
    <row r="3298" spans="1:27" x14ac:dyDescent="0.25">
      <c r="A3298" t="s">
        <v>1639</v>
      </c>
      <c r="B3298">
        <v>2011</v>
      </c>
      <c r="C3298" t="str">
        <f t="shared" si="103"/>
        <v>Post Drug Era 2007-2012</v>
      </c>
      <c r="D3298" t="s">
        <v>19</v>
      </c>
      <c r="E3298">
        <v>185</v>
      </c>
      <c r="F3298">
        <v>16</v>
      </c>
      <c r="G3298">
        <v>4</v>
      </c>
      <c r="H3298">
        <v>13</v>
      </c>
      <c r="I3298">
        <v>46</v>
      </c>
      <c r="J3298">
        <v>3</v>
      </c>
      <c r="K3298">
        <v>1</v>
      </c>
      <c r="L3298">
        <v>4</v>
      </c>
      <c r="M3298">
        <v>0</v>
      </c>
      <c r="Q3298">
        <v>43</v>
      </c>
      <c r="R3298">
        <v>3.46</v>
      </c>
      <c r="X3298">
        <v>26</v>
      </c>
      <c r="Z3298">
        <v>125</v>
      </c>
      <c r="AA3298">
        <f t="shared" si="102"/>
        <v>41.666666666666664</v>
      </c>
    </row>
    <row r="3299" spans="1:27" x14ac:dyDescent="0.25">
      <c r="A3299" t="s">
        <v>661</v>
      </c>
      <c r="B3299">
        <v>1973</v>
      </c>
      <c r="C3299" t="str">
        <f t="shared" si="103"/>
        <v>Pre-Drug 1970-1991</v>
      </c>
      <c r="D3299" t="s">
        <v>18</v>
      </c>
      <c r="E3299">
        <v>185</v>
      </c>
      <c r="F3299">
        <v>14</v>
      </c>
      <c r="G3299">
        <v>4</v>
      </c>
      <c r="H3299">
        <v>21</v>
      </c>
      <c r="I3299">
        <v>23</v>
      </c>
      <c r="J3299">
        <v>6</v>
      </c>
      <c r="K3299">
        <v>2</v>
      </c>
      <c r="L3299">
        <v>1</v>
      </c>
      <c r="M3299">
        <v>0</v>
      </c>
      <c r="Q3299">
        <v>45</v>
      </c>
      <c r="R3299">
        <v>3</v>
      </c>
      <c r="X3299">
        <v>25</v>
      </c>
      <c r="Y3299">
        <v>0.28999999999999998</v>
      </c>
      <c r="Z3299">
        <v>126</v>
      </c>
      <c r="AA3299">
        <f t="shared" si="102"/>
        <v>42</v>
      </c>
    </row>
    <row r="3300" spans="1:27" x14ac:dyDescent="0.25">
      <c r="A3300" t="s">
        <v>827</v>
      </c>
      <c r="B3300">
        <v>1974</v>
      </c>
      <c r="C3300" t="str">
        <f t="shared" si="103"/>
        <v>Pre-Drug 1970-1991</v>
      </c>
      <c r="D3300" t="s">
        <v>19</v>
      </c>
      <c r="E3300">
        <v>185</v>
      </c>
      <c r="F3300">
        <v>15</v>
      </c>
      <c r="G3300">
        <v>5</v>
      </c>
      <c r="H3300">
        <v>17</v>
      </c>
      <c r="I3300">
        <v>16</v>
      </c>
      <c r="J3300">
        <v>4</v>
      </c>
      <c r="K3300">
        <v>1</v>
      </c>
      <c r="L3300">
        <v>0</v>
      </c>
      <c r="M3300">
        <v>0</v>
      </c>
      <c r="Q3300">
        <v>45</v>
      </c>
      <c r="R3300">
        <v>3.21</v>
      </c>
      <c r="X3300">
        <v>28</v>
      </c>
      <c r="Y3300">
        <v>0.27</v>
      </c>
      <c r="Z3300">
        <v>126</v>
      </c>
      <c r="AA3300">
        <f t="shared" si="102"/>
        <v>42</v>
      </c>
    </row>
    <row r="3301" spans="1:27" x14ac:dyDescent="0.25">
      <c r="A3301" t="s">
        <v>2022</v>
      </c>
      <c r="B3301">
        <v>2010</v>
      </c>
      <c r="C3301" t="str">
        <f t="shared" si="103"/>
        <v>Post Drug Era 2007-2012</v>
      </c>
      <c r="D3301" t="s">
        <v>18</v>
      </c>
      <c r="E3301">
        <v>185</v>
      </c>
      <c r="F3301">
        <v>28</v>
      </c>
      <c r="G3301">
        <v>10</v>
      </c>
      <c r="H3301">
        <v>22</v>
      </c>
      <c r="I3301">
        <v>38</v>
      </c>
      <c r="J3301">
        <v>2</v>
      </c>
      <c r="K3301">
        <v>2</v>
      </c>
      <c r="L3301">
        <v>2</v>
      </c>
      <c r="M3301">
        <v>0</v>
      </c>
      <c r="Q3301">
        <v>37</v>
      </c>
      <c r="R3301">
        <v>6</v>
      </c>
      <c r="X3301">
        <v>18</v>
      </c>
      <c r="Z3301">
        <v>126</v>
      </c>
      <c r="AA3301">
        <f t="shared" si="102"/>
        <v>42</v>
      </c>
    </row>
    <row r="3302" spans="1:27" x14ac:dyDescent="0.25">
      <c r="A3302" t="s">
        <v>2040</v>
      </c>
      <c r="B3302">
        <v>2010</v>
      </c>
      <c r="C3302" t="str">
        <f t="shared" si="103"/>
        <v>Post Drug Era 2007-2012</v>
      </c>
      <c r="D3302" t="s">
        <v>19</v>
      </c>
      <c r="E3302">
        <v>185</v>
      </c>
      <c r="F3302">
        <v>21</v>
      </c>
      <c r="G3302">
        <v>4</v>
      </c>
      <c r="H3302">
        <v>17</v>
      </c>
      <c r="I3302">
        <v>26</v>
      </c>
      <c r="J3302">
        <v>2</v>
      </c>
      <c r="K3302">
        <v>2</v>
      </c>
      <c r="L3302">
        <v>1</v>
      </c>
      <c r="M3302">
        <v>0</v>
      </c>
      <c r="Q3302">
        <v>44</v>
      </c>
      <c r="R3302">
        <v>4.5</v>
      </c>
      <c r="X3302">
        <v>19</v>
      </c>
      <c r="Z3302">
        <v>126</v>
      </c>
      <c r="AA3302">
        <f t="shared" si="102"/>
        <v>42</v>
      </c>
    </row>
    <row r="3303" spans="1:27" x14ac:dyDescent="0.25">
      <c r="A3303" t="s">
        <v>2001</v>
      </c>
      <c r="B3303">
        <v>1994</v>
      </c>
      <c r="C3303" t="str">
        <f t="shared" si="103"/>
        <v>Pre-Drug 1970-1991</v>
      </c>
      <c r="D3303" t="s">
        <v>19</v>
      </c>
      <c r="E3303">
        <v>185</v>
      </c>
      <c r="F3303">
        <v>13</v>
      </c>
      <c r="G3303">
        <v>3</v>
      </c>
      <c r="H3303">
        <v>20</v>
      </c>
      <c r="I3303">
        <v>44</v>
      </c>
      <c r="J3303">
        <v>4</v>
      </c>
      <c r="K3303">
        <v>2</v>
      </c>
      <c r="L3303">
        <v>8</v>
      </c>
      <c r="M3303">
        <v>0</v>
      </c>
      <c r="Q3303">
        <v>35</v>
      </c>
      <c r="R3303">
        <v>2.76</v>
      </c>
      <c r="X3303">
        <v>32</v>
      </c>
      <c r="Y3303">
        <v>0.21</v>
      </c>
      <c r="Z3303">
        <v>127</v>
      </c>
      <c r="AA3303">
        <f t="shared" si="102"/>
        <v>42.333333333333336</v>
      </c>
    </row>
    <row r="3304" spans="1:27" x14ac:dyDescent="0.25">
      <c r="A3304" t="s">
        <v>2102</v>
      </c>
      <c r="B3304">
        <v>1986</v>
      </c>
      <c r="C3304" t="str">
        <f t="shared" si="103"/>
        <v>Pre-Drug 1970-1991</v>
      </c>
      <c r="D3304" t="s">
        <v>18</v>
      </c>
      <c r="E3304">
        <v>185</v>
      </c>
      <c r="F3304">
        <v>18</v>
      </c>
      <c r="G3304">
        <v>4</v>
      </c>
      <c r="H3304">
        <v>19</v>
      </c>
      <c r="I3304">
        <v>25</v>
      </c>
      <c r="J3304">
        <v>0</v>
      </c>
      <c r="K3304">
        <v>2</v>
      </c>
      <c r="L3304">
        <v>2</v>
      </c>
      <c r="M3304">
        <v>0</v>
      </c>
      <c r="Q3304">
        <v>47</v>
      </c>
      <c r="R3304">
        <v>3.8</v>
      </c>
      <c r="X3304">
        <v>21</v>
      </c>
      <c r="Y3304">
        <v>0.28999999999999998</v>
      </c>
      <c r="Z3304">
        <v>128</v>
      </c>
      <c r="AA3304">
        <f t="shared" si="102"/>
        <v>42.666666666666664</v>
      </c>
    </row>
    <row r="3305" spans="1:27" x14ac:dyDescent="0.25">
      <c r="A3305" t="s">
        <v>217</v>
      </c>
      <c r="B3305">
        <v>1999</v>
      </c>
      <c r="C3305" t="str">
        <f t="shared" si="103"/>
        <v>Drug Era 1992-2006</v>
      </c>
      <c r="D3305" t="s">
        <v>18</v>
      </c>
      <c r="E3305">
        <v>185</v>
      </c>
      <c r="F3305">
        <v>25</v>
      </c>
      <c r="G3305">
        <v>11</v>
      </c>
      <c r="H3305">
        <v>18</v>
      </c>
      <c r="I3305">
        <v>40</v>
      </c>
      <c r="J3305">
        <v>3</v>
      </c>
      <c r="K3305">
        <v>3</v>
      </c>
      <c r="L3305">
        <v>1</v>
      </c>
      <c r="M3305">
        <v>0</v>
      </c>
      <c r="Q3305">
        <v>42</v>
      </c>
      <c r="R3305">
        <v>5.27</v>
      </c>
      <c r="X3305">
        <v>21</v>
      </c>
      <c r="Y3305">
        <v>0</v>
      </c>
      <c r="Z3305">
        <v>128</v>
      </c>
      <c r="AA3305">
        <f t="shared" si="102"/>
        <v>42.666666666666664</v>
      </c>
    </row>
    <row r="3306" spans="1:27" x14ac:dyDescent="0.25">
      <c r="A3306" t="s">
        <v>2715</v>
      </c>
      <c r="B3306">
        <v>1981</v>
      </c>
      <c r="C3306" t="str">
        <f t="shared" si="103"/>
        <v>Pre-Drug 1970-1991</v>
      </c>
      <c r="D3306" t="s">
        <v>19</v>
      </c>
      <c r="E3306">
        <v>185</v>
      </c>
      <c r="F3306">
        <v>21</v>
      </c>
      <c r="G3306">
        <v>4</v>
      </c>
      <c r="H3306">
        <v>18</v>
      </c>
      <c r="I3306">
        <v>34</v>
      </c>
      <c r="J3306">
        <v>4</v>
      </c>
      <c r="K3306">
        <v>1</v>
      </c>
      <c r="L3306">
        <v>0</v>
      </c>
      <c r="M3306">
        <v>0</v>
      </c>
      <c r="Q3306">
        <v>43</v>
      </c>
      <c r="R3306">
        <v>4.3600000000000003</v>
      </c>
      <c r="X3306">
        <v>13</v>
      </c>
      <c r="Y3306">
        <v>0.26</v>
      </c>
      <c r="Z3306">
        <v>130</v>
      </c>
      <c r="AA3306">
        <f t="shared" si="102"/>
        <v>43.333333333333336</v>
      </c>
    </row>
    <row r="3307" spans="1:27" x14ac:dyDescent="0.25">
      <c r="A3307" t="s">
        <v>1000</v>
      </c>
      <c r="B3307">
        <v>1984</v>
      </c>
      <c r="C3307" t="str">
        <f t="shared" si="103"/>
        <v>Pre-Drug 1970-1991</v>
      </c>
      <c r="D3307" t="s">
        <v>19</v>
      </c>
      <c r="E3307">
        <v>185</v>
      </c>
      <c r="F3307">
        <v>20</v>
      </c>
      <c r="G3307">
        <v>2</v>
      </c>
      <c r="H3307">
        <v>9</v>
      </c>
      <c r="I3307">
        <v>28</v>
      </c>
      <c r="J3307">
        <v>3</v>
      </c>
      <c r="K3307">
        <v>0</v>
      </c>
      <c r="L3307">
        <v>2</v>
      </c>
      <c r="M3307">
        <v>0</v>
      </c>
      <c r="Q3307">
        <v>47</v>
      </c>
      <c r="R3307">
        <v>4.1500000000000004</v>
      </c>
      <c r="X3307">
        <v>28</v>
      </c>
      <c r="Y3307">
        <v>0.27</v>
      </c>
      <c r="Z3307">
        <v>130</v>
      </c>
      <c r="AA3307">
        <f t="shared" si="102"/>
        <v>43.333333333333336</v>
      </c>
    </row>
    <row r="3308" spans="1:27" x14ac:dyDescent="0.25">
      <c r="A3308" t="s">
        <v>831</v>
      </c>
      <c r="B3308">
        <v>1970</v>
      </c>
      <c r="C3308" t="str">
        <f t="shared" si="103"/>
        <v>Pre-Drug 1970-1991</v>
      </c>
      <c r="D3308" t="s">
        <v>19</v>
      </c>
      <c r="E3308">
        <v>185</v>
      </c>
      <c r="F3308">
        <v>22</v>
      </c>
      <c r="G3308">
        <v>4</v>
      </c>
      <c r="H3308">
        <v>14</v>
      </c>
      <c r="I3308">
        <v>13</v>
      </c>
      <c r="J3308">
        <v>2</v>
      </c>
      <c r="K3308">
        <v>1</v>
      </c>
      <c r="L3308">
        <v>1</v>
      </c>
      <c r="M3308">
        <v>0</v>
      </c>
      <c r="Q3308">
        <v>49</v>
      </c>
      <c r="R3308">
        <v>4.53</v>
      </c>
      <c r="X3308">
        <v>36</v>
      </c>
      <c r="Y3308">
        <v>0.28999999999999998</v>
      </c>
      <c r="Z3308">
        <v>131</v>
      </c>
      <c r="AA3308">
        <f t="shared" si="102"/>
        <v>43.666666666666664</v>
      </c>
    </row>
    <row r="3309" spans="1:27" x14ac:dyDescent="0.25">
      <c r="A3309" t="s">
        <v>627</v>
      </c>
      <c r="B3309">
        <v>1992</v>
      </c>
      <c r="C3309" t="str">
        <f t="shared" si="103"/>
        <v>Pre-Drug 1970-1991</v>
      </c>
      <c r="D3309" t="s">
        <v>19</v>
      </c>
      <c r="E3309">
        <v>185</v>
      </c>
      <c r="F3309">
        <v>7</v>
      </c>
      <c r="G3309">
        <v>2</v>
      </c>
      <c r="H3309">
        <v>18</v>
      </c>
      <c r="I3309">
        <v>19</v>
      </c>
      <c r="J3309">
        <v>2</v>
      </c>
      <c r="K3309">
        <v>0</v>
      </c>
      <c r="L3309">
        <v>0</v>
      </c>
      <c r="M3309">
        <v>0</v>
      </c>
      <c r="Q3309">
        <v>44</v>
      </c>
      <c r="R3309">
        <v>1.43</v>
      </c>
      <c r="X3309">
        <v>27</v>
      </c>
      <c r="Y3309">
        <v>0.27</v>
      </c>
      <c r="Z3309">
        <v>132</v>
      </c>
      <c r="AA3309">
        <f t="shared" si="102"/>
        <v>44</v>
      </c>
    </row>
    <row r="3310" spans="1:27" x14ac:dyDescent="0.25">
      <c r="A3310" t="s">
        <v>2405</v>
      </c>
      <c r="B3310">
        <v>2005</v>
      </c>
      <c r="C3310" t="str">
        <f t="shared" si="103"/>
        <v>Drug Era 1992-2006</v>
      </c>
      <c r="D3310" t="s">
        <v>19</v>
      </c>
      <c r="E3310">
        <v>185</v>
      </c>
      <c r="F3310">
        <v>14</v>
      </c>
      <c r="G3310">
        <v>5</v>
      </c>
      <c r="H3310">
        <v>17</v>
      </c>
      <c r="I3310">
        <v>42</v>
      </c>
      <c r="J3310">
        <v>3</v>
      </c>
      <c r="K3310">
        <v>2</v>
      </c>
      <c r="L3310">
        <v>2</v>
      </c>
      <c r="M3310">
        <v>0</v>
      </c>
      <c r="Q3310">
        <v>39</v>
      </c>
      <c r="R3310">
        <v>2.86</v>
      </c>
      <c r="X3310">
        <v>24</v>
      </c>
      <c r="Z3310">
        <v>132</v>
      </c>
      <c r="AA3310">
        <f t="shared" si="102"/>
        <v>44</v>
      </c>
    </row>
    <row r="3311" spans="1:27" x14ac:dyDescent="0.25">
      <c r="A3311" t="s">
        <v>863</v>
      </c>
      <c r="B3311">
        <v>2008</v>
      </c>
      <c r="C3311" t="str">
        <f t="shared" si="103"/>
        <v>Post Drug Era 2007-2012</v>
      </c>
      <c r="D3311" t="s">
        <v>19</v>
      </c>
      <c r="E3311">
        <v>185</v>
      </c>
      <c r="F3311">
        <v>18</v>
      </c>
      <c r="G3311">
        <v>11</v>
      </c>
      <c r="H3311">
        <v>17</v>
      </c>
      <c r="I3311">
        <v>43</v>
      </c>
      <c r="J3311">
        <v>3</v>
      </c>
      <c r="K3311">
        <v>1</v>
      </c>
      <c r="L3311">
        <v>1</v>
      </c>
      <c r="M3311">
        <v>1</v>
      </c>
      <c r="Q3311">
        <v>43</v>
      </c>
      <c r="R3311">
        <v>3.65</v>
      </c>
      <c r="X3311">
        <v>31</v>
      </c>
      <c r="Z3311">
        <v>133</v>
      </c>
      <c r="AA3311">
        <f t="shared" si="102"/>
        <v>44.333333333333336</v>
      </c>
    </row>
    <row r="3312" spans="1:27" x14ac:dyDescent="0.25">
      <c r="A3312" t="s">
        <v>653</v>
      </c>
      <c r="B3312">
        <v>2001</v>
      </c>
      <c r="C3312" t="str">
        <f t="shared" si="103"/>
        <v>Drug Era 1992-2006</v>
      </c>
      <c r="D3312" t="s">
        <v>18</v>
      </c>
      <c r="E3312">
        <v>185</v>
      </c>
      <c r="F3312">
        <v>16</v>
      </c>
      <c r="G3312">
        <v>4</v>
      </c>
      <c r="H3312">
        <v>17</v>
      </c>
      <c r="I3312">
        <v>39</v>
      </c>
      <c r="J3312">
        <v>1</v>
      </c>
      <c r="K3312">
        <v>0</v>
      </c>
      <c r="L3312">
        <v>2</v>
      </c>
      <c r="M3312">
        <v>0</v>
      </c>
      <c r="Q3312">
        <v>40</v>
      </c>
      <c r="R3312">
        <v>3.22</v>
      </c>
      <c r="X3312">
        <v>28</v>
      </c>
      <c r="Z3312">
        <v>134</v>
      </c>
      <c r="AA3312">
        <f t="shared" si="102"/>
        <v>44.666666666666664</v>
      </c>
    </row>
    <row r="3313" spans="1:27" x14ac:dyDescent="0.25">
      <c r="A3313" t="s">
        <v>863</v>
      </c>
      <c r="B3313">
        <v>2010</v>
      </c>
      <c r="C3313" t="str">
        <f t="shared" si="103"/>
        <v>Post Drug Era 2007-2012</v>
      </c>
      <c r="D3313" t="s">
        <v>19</v>
      </c>
      <c r="E3313">
        <v>185</v>
      </c>
      <c r="F3313">
        <v>12</v>
      </c>
      <c r="G3313">
        <v>2</v>
      </c>
      <c r="H3313">
        <v>12</v>
      </c>
      <c r="I3313">
        <v>36</v>
      </c>
      <c r="J3313">
        <v>0</v>
      </c>
      <c r="K3313">
        <v>2</v>
      </c>
      <c r="L3313">
        <v>4</v>
      </c>
      <c r="M3313">
        <v>0</v>
      </c>
      <c r="Q3313">
        <v>40</v>
      </c>
      <c r="R3313">
        <v>2.42</v>
      </c>
      <c r="X3313">
        <v>39</v>
      </c>
      <c r="Z3313">
        <v>134</v>
      </c>
      <c r="AA3313">
        <f t="shared" si="102"/>
        <v>44.666666666666664</v>
      </c>
    </row>
    <row r="3314" spans="1:27" x14ac:dyDescent="0.25">
      <c r="A3314" t="s">
        <v>1663</v>
      </c>
      <c r="B3314">
        <v>1986</v>
      </c>
      <c r="C3314" t="str">
        <f t="shared" si="103"/>
        <v>Pre-Drug 1970-1991</v>
      </c>
      <c r="D3314" t="s">
        <v>19</v>
      </c>
      <c r="E3314">
        <v>185</v>
      </c>
      <c r="F3314">
        <v>16</v>
      </c>
      <c r="G3314">
        <v>1</v>
      </c>
      <c r="H3314">
        <v>6</v>
      </c>
      <c r="I3314">
        <v>31</v>
      </c>
      <c r="J3314">
        <v>0</v>
      </c>
      <c r="K3314">
        <v>5</v>
      </c>
      <c r="L3314">
        <v>0</v>
      </c>
      <c r="M3314">
        <v>0</v>
      </c>
      <c r="Q3314">
        <v>45</v>
      </c>
      <c r="R3314">
        <v>3.15</v>
      </c>
      <c r="X3314">
        <v>47</v>
      </c>
      <c r="Y3314">
        <v>0.25</v>
      </c>
      <c r="Z3314">
        <v>137</v>
      </c>
      <c r="AA3314">
        <f t="shared" si="102"/>
        <v>45.666666666666664</v>
      </c>
    </row>
    <row r="3315" spans="1:27" x14ac:dyDescent="0.25">
      <c r="A3315" t="s">
        <v>1848</v>
      </c>
      <c r="B3315">
        <v>2006</v>
      </c>
      <c r="C3315" t="str">
        <f t="shared" si="103"/>
        <v>Drug Era 1992-2006</v>
      </c>
      <c r="D3315" t="s">
        <v>18</v>
      </c>
      <c r="E3315">
        <v>185</v>
      </c>
      <c r="F3315">
        <v>6</v>
      </c>
      <c r="G3315">
        <v>3</v>
      </c>
      <c r="H3315">
        <v>6</v>
      </c>
      <c r="I3315">
        <v>37</v>
      </c>
      <c r="J3315">
        <v>3</v>
      </c>
      <c r="K3315">
        <v>0</v>
      </c>
      <c r="L3315">
        <v>2</v>
      </c>
      <c r="M3315">
        <v>2</v>
      </c>
      <c r="Q3315">
        <v>30</v>
      </c>
      <c r="R3315">
        <v>1.07</v>
      </c>
      <c r="X3315">
        <v>25</v>
      </c>
      <c r="Z3315">
        <v>152</v>
      </c>
      <c r="AA3315">
        <f t="shared" si="102"/>
        <v>50.666666666666664</v>
      </c>
    </row>
    <row r="3316" spans="1:27" x14ac:dyDescent="0.25">
      <c r="A3316" t="s">
        <v>1492</v>
      </c>
      <c r="B3316">
        <v>1990</v>
      </c>
      <c r="C3316" t="str">
        <f t="shared" si="103"/>
        <v>Pre-Drug 1970-1991</v>
      </c>
      <c r="D3316" t="s">
        <v>19</v>
      </c>
      <c r="E3316">
        <v>186</v>
      </c>
      <c r="F3316">
        <v>27</v>
      </c>
      <c r="G3316">
        <v>5</v>
      </c>
      <c r="H3316">
        <v>21</v>
      </c>
      <c r="I3316">
        <v>28</v>
      </c>
      <c r="J3316">
        <v>2</v>
      </c>
      <c r="K3316">
        <v>3</v>
      </c>
      <c r="L3316">
        <v>2</v>
      </c>
      <c r="M3316">
        <v>0</v>
      </c>
      <c r="Q3316">
        <v>50</v>
      </c>
      <c r="R3316">
        <v>6.51</v>
      </c>
      <c r="X3316">
        <v>22</v>
      </c>
      <c r="Y3316">
        <v>0.31</v>
      </c>
      <c r="Z3316">
        <v>112</v>
      </c>
      <c r="AA3316">
        <f t="shared" si="102"/>
        <v>37.333333333333336</v>
      </c>
    </row>
    <row r="3317" spans="1:27" x14ac:dyDescent="0.25">
      <c r="A3317" t="s">
        <v>508</v>
      </c>
      <c r="B3317">
        <v>2010</v>
      </c>
      <c r="C3317" t="str">
        <f t="shared" si="103"/>
        <v>Post Drug Era 2007-2012</v>
      </c>
      <c r="D3317" t="s">
        <v>18</v>
      </c>
      <c r="E3317">
        <v>186</v>
      </c>
      <c r="F3317">
        <v>20</v>
      </c>
      <c r="G3317">
        <v>3</v>
      </c>
      <c r="H3317">
        <v>20</v>
      </c>
      <c r="I3317">
        <v>31</v>
      </c>
      <c r="J3317">
        <v>3</v>
      </c>
      <c r="K3317">
        <v>2</v>
      </c>
      <c r="L3317">
        <v>0</v>
      </c>
      <c r="M3317">
        <v>0</v>
      </c>
      <c r="Q3317">
        <v>51</v>
      </c>
      <c r="R3317">
        <v>4.7</v>
      </c>
      <c r="X3317">
        <v>14</v>
      </c>
      <c r="Z3317">
        <v>115</v>
      </c>
      <c r="AA3317">
        <f t="shared" si="102"/>
        <v>38.333333333333336</v>
      </c>
    </row>
    <row r="3318" spans="1:27" x14ac:dyDescent="0.25">
      <c r="A3318" t="s">
        <v>1906</v>
      </c>
      <c r="B3318">
        <v>1977</v>
      </c>
      <c r="C3318" t="str">
        <f t="shared" si="103"/>
        <v>Pre-Drug 1970-1991</v>
      </c>
      <c r="D3318" t="s">
        <v>19</v>
      </c>
      <c r="E3318">
        <v>186</v>
      </c>
      <c r="F3318">
        <v>27</v>
      </c>
      <c r="G3318">
        <v>6</v>
      </c>
      <c r="H3318">
        <v>27</v>
      </c>
      <c r="I3318">
        <v>25</v>
      </c>
      <c r="J3318">
        <v>4</v>
      </c>
      <c r="K3318">
        <v>2</v>
      </c>
      <c r="L3318">
        <v>0</v>
      </c>
      <c r="M3318">
        <v>0</v>
      </c>
      <c r="Q3318">
        <v>47</v>
      </c>
      <c r="R3318">
        <v>6.23</v>
      </c>
      <c r="X3318">
        <v>18</v>
      </c>
      <c r="Y3318">
        <v>0.3</v>
      </c>
      <c r="Z3318">
        <v>117</v>
      </c>
      <c r="AA3318">
        <f t="shared" si="102"/>
        <v>39</v>
      </c>
    </row>
    <row r="3319" spans="1:27" x14ac:dyDescent="0.25">
      <c r="A3319" t="s">
        <v>2185</v>
      </c>
      <c r="B3319">
        <v>2001</v>
      </c>
      <c r="C3319" t="str">
        <f t="shared" si="103"/>
        <v>Drug Era 1992-2006</v>
      </c>
      <c r="D3319" t="s">
        <v>19</v>
      </c>
      <c r="E3319">
        <v>186</v>
      </c>
      <c r="F3319">
        <v>25</v>
      </c>
      <c r="G3319">
        <v>5</v>
      </c>
      <c r="H3319">
        <v>14</v>
      </c>
      <c r="I3319">
        <v>19</v>
      </c>
      <c r="J3319">
        <v>1</v>
      </c>
      <c r="K3319">
        <v>0</v>
      </c>
      <c r="L3319">
        <v>4</v>
      </c>
      <c r="M3319">
        <v>0</v>
      </c>
      <c r="Q3319">
        <v>54</v>
      </c>
      <c r="R3319">
        <v>5.72</v>
      </c>
      <c r="X3319">
        <v>21</v>
      </c>
      <c r="Z3319">
        <v>118</v>
      </c>
      <c r="AA3319">
        <f t="shared" si="102"/>
        <v>39.333333333333336</v>
      </c>
    </row>
    <row r="3320" spans="1:27" x14ac:dyDescent="0.25">
      <c r="A3320" t="s">
        <v>884</v>
      </c>
      <c r="B3320">
        <v>1980</v>
      </c>
      <c r="C3320" t="str">
        <f t="shared" si="103"/>
        <v>Pre-Drug 1970-1991</v>
      </c>
      <c r="D3320" t="s">
        <v>19</v>
      </c>
      <c r="E3320">
        <v>186</v>
      </c>
      <c r="F3320">
        <v>26</v>
      </c>
      <c r="G3320">
        <v>9</v>
      </c>
      <c r="H3320">
        <v>12</v>
      </c>
      <c r="I3320">
        <v>9</v>
      </c>
      <c r="J3320">
        <v>0</v>
      </c>
      <c r="K3320">
        <v>3</v>
      </c>
      <c r="L3320">
        <v>0</v>
      </c>
      <c r="M3320">
        <v>1</v>
      </c>
      <c r="Q3320">
        <v>62</v>
      </c>
      <c r="R3320">
        <v>5.9</v>
      </c>
      <c r="X3320">
        <v>14</v>
      </c>
      <c r="Y3320">
        <v>0.36</v>
      </c>
      <c r="Z3320">
        <v>119</v>
      </c>
      <c r="AA3320">
        <f t="shared" si="102"/>
        <v>39.666666666666664</v>
      </c>
    </row>
    <row r="3321" spans="1:27" x14ac:dyDescent="0.25">
      <c r="A3321" t="s">
        <v>1334</v>
      </c>
      <c r="B3321">
        <v>1995</v>
      </c>
      <c r="C3321" t="str">
        <f t="shared" si="103"/>
        <v>Pre-Drug 1970-1991</v>
      </c>
      <c r="D3321" t="s">
        <v>19</v>
      </c>
      <c r="E3321">
        <v>186</v>
      </c>
      <c r="F3321">
        <v>26</v>
      </c>
      <c r="G3321">
        <v>5</v>
      </c>
      <c r="H3321">
        <v>23</v>
      </c>
      <c r="I3321">
        <v>26</v>
      </c>
      <c r="J3321">
        <v>3</v>
      </c>
      <c r="K3321">
        <v>1</v>
      </c>
      <c r="L3321">
        <v>2</v>
      </c>
      <c r="M3321">
        <v>0</v>
      </c>
      <c r="Q3321">
        <v>51</v>
      </c>
      <c r="R3321">
        <v>5.9</v>
      </c>
      <c r="X3321">
        <v>31</v>
      </c>
      <c r="Y3321">
        <v>0.31</v>
      </c>
      <c r="Z3321">
        <v>119</v>
      </c>
      <c r="AA3321">
        <f t="shared" si="102"/>
        <v>39.666666666666664</v>
      </c>
    </row>
    <row r="3322" spans="1:27" x14ac:dyDescent="0.25">
      <c r="A3322" t="s">
        <v>2664</v>
      </c>
      <c r="B3322">
        <v>2009</v>
      </c>
      <c r="C3322" t="str">
        <f t="shared" si="103"/>
        <v>Post Drug Era 2007-2012</v>
      </c>
      <c r="D3322" t="s">
        <v>19</v>
      </c>
      <c r="E3322">
        <v>186</v>
      </c>
      <c r="F3322">
        <v>37</v>
      </c>
      <c r="G3322">
        <v>8</v>
      </c>
      <c r="H3322">
        <v>9</v>
      </c>
      <c r="I3322">
        <v>33</v>
      </c>
      <c r="J3322">
        <v>1</v>
      </c>
      <c r="K3322">
        <v>0</v>
      </c>
      <c r="L3322">
        <v>3</v>
      </c>
      <c r="M3322">
        <v>0</v>
      </c>
      <c r="Q3322">
        <v>59</v>
      </c>
      <c r="R3322">
        <v>8.33</v>
      </c>
      <c r="X3322">
        <v>19</v>
      </c>
      <c r="Z3322">
        <v>120</v>
      </c>
      <c r="AA3322">
        <f t="shared" si="102"/>
        <v>40</v>
      </c>
    </row>
    <row r="3323" spans="1:27" x14ac:dyDescent="0.25">
      <c r="A3323" t="s">
        <v>216</v>
      </c>
      <c r="B3323">
        <v>2000</v>
      </c>
      <c r="C3323" t="str">
        <f t="shared" si="103"/>
        <v>Drug Era 1992-2006</v>
      </c>
      <c r="D3323" t="s">
        <v>19</v>
      </c>
      <c r="E3323">
        <v>186</v>
      </c>
      <c r="F3323">
        <v>31</v>
      </c>
      <c r="G3323">
        <v>8</v>
      </c>
      <c r="H3323">
        <v>22</v>
      </c>
      <c r="I3323">
        <v>22</v>
      </c>
      <c r="J3323">
        <v>1</v>
      </c>
      <c r="K3323">
        <v>1</v>
      </c>
      <c r="L3323">
        <v>2</v>
      </c>
      <c r="M3323">
        <v>1</v>
      </c>
      <c r="Q3323">
        <v>45</v>
      </c>
      <c r="R3323">
        <v>6.86</v>
      </c>
      <c r="X3323">
        <v>27</v>
      </c>
      <c r="Y3323">
        <v>0</v>
      </c>
      <c r="Z3323">
        <v>122</v>
      </c>
      <c r="AA3323">
        <f t="shared" si="102"/>
        <v>40.666666666666664</v>
      </c>
    </row>
    <row r="3324" spans="1:27" x14ac:dyDescent="0.25">
      <c r="A3324" t="s">
        <v>1625</v>
      </c>
      <c r="B3324">
        <v>1981</v>
      </c>
      <c r="C3324" t="str">
        <f t="shared" si="103"/>
        <v>Pre-Drug 1970-1991</v>
      </c>
      <c r="D3324" t="s">
        <v>18</v>
      </c>
      <c r="E3324">
        <v>186</v>
      </c>
      <c r="F3324">
        <v>20</v>
      </c>
      <c r="G3324">
        <v>2</v>
      </c>
      <c r="H3324">
        <v>31</v>
      </c>
      <c r="I3324">
        <v>22</v>
      </c>
      <c r="J3324">
        <v>7</v>
      </c>
      <c r="K3324">
        <v>2</v>
      </c>
      <c r="L3324">
        <v>0</v>
      </c>
      <c r="M3324">
        <v>0</v>
      </c>
      <c r="Q3324">
        <v>36</v>
      </c>
      <c r="R3324">
        <v>4.3899999999999997</v>
      </c>
      <c r="X3324">
        <v>21</v>
      </c>
      <c r="Y3324">
        <v>0.23</v>
      </c>
      <c r="Z3324">
        <v>123</v>
      </c>
      <c r="AA3324">
        <f t="shared" si="102"/>
        <v>41</v>
      </c>
    </row>
    <row r="3325" spans="1:27" x14ac:dyDescent="0.25">
      <c r="A3325" t="s">
        <v>784</v>
      </c>
      <c r="B3325">
        <v>1993</v>
      </c>
      <c r="C3325" t="str">
        <f t="shared" si="103"/>
        <v>Pre-Drug 1970-1991</v>
      </c>
      <c r="D3325" t="s">
        <v>19</v>
      </c>
      <c r="E3325">
        <v>186</v>
      </c>
      <c r="F3325">
        <v>26</v>
      </c>
      <c r="G3325">
        <v>7</v>
      </c>
      <c r="H3325">
        <v>20</v>
      </c>
      <c r="I3325">
        <v>23</v>
      </c>
      <c r="J3325">
        <v>1</v>
      </c>
      <c r="K3325">
        <v>0</v>
      </c>
      <c r="L3325">
        <v>1</v>
      </c>
      <c r="M3325">
        <v>0</v>
      </c>
      <c r="Q3325">
        <v>48</v>
      </c>
      <c r="R3325">
        <v>5.71</v>
      </c>
      <c r="X3325">
        <v>25</v>
      </c>
      <c r="Y3325">
        <v>0.28999999999999998</v>
      </c>
      <c r="Z3325">
        <v>123</v>
      </c>
      <c r="AA3325">
        <f t="shared" si="102"/>
        <v>41</v>
      </c>
    </row>
    <row r="3326" spans="1:27" x14ac:dyDescent="0.25">
      <c r="A3326" t="s">
        <v>336</v>
      </c>
      <c r="B3326">
        <v>1997</v>
      </c>
      <c r="C3326" t="str">
        <f t="shared" si="103"/>
        <v>Drug Era 1992-2006</v>
      </c>
      <c r="D3326" t="s">
        <v>19</v>
      </c>
      <c r="E3326">
        <v>186</v>
      </c>
      <c r="F3326">
        <v>25</v>
      </c>
      <c r="G3326">
        <v>3</v>
      </c>
      <c r="H3326">
        <v>16</v>
      </c>
      <c r="I3326">
        <v>34</v>
      </c>
      <c r="J3326">
        <v>3</v>
      </c>
      <c r="K3326">
        <v>0</v>
      </c>
      <c r="L3326">
        <v>2</v>
      </c>
      <c r="M3326">
        <v>0</v>
      </c>
      <c r="Q3326">
        <v>49</v>
      </c>
      <c r="R3326">
        <v>5.49</v>
      </c>
      <c r="X3326">
        <v>31</v>
      </c>
      <c r="Y3326">
        <v>0.28999999999999998</v>
      </c>
      <c r="Z3326">
        <v>123</v>
      </c>
      <c r="AA3326">
        <f t="shared" si="102"/>
        <v>41</v>
      </c>
    </row>
    <row r="3327" spans="1:27" x14ac:dyDescent="0.25">
      <c r="A3327" t="s">
        <v>363</v>
      </c>
      <c r="B3327">
        <v>2002</v>
      </c>
      <c r="C3327" t="str">
        <f t="shared" si="103"/>
        <v>Drug Era 1992-2006</v>
      </c>
      <c r="D3327" t="s">
        <v>18</v>
      </c>
      <c r="E3327">
        <v>186</v>
      </c>
      <c r="F3327">
        <v>22</v>
      </c>
      <c r="G3327">
        <v>5</v>
      </c>
      <c r="H3327">
        <v>22</v>
      </c>
      <c r="I3327">
        <v>33</v>
      </c>
      <c r="J3327">
        <v>1</v>
      </c>
      <c r="K3327">
        <v>1</v>
      </c>
      <c r="L3327">
        <v>4</v>
      </c>
      <c r="M3327">
        <v>0</v>
      </c>
      <c r="Q3327">
        <v>39</v>
      </c>
      <c r="R3327">
        <v>4.83</v>
      </c>
      <c r="X3327">
        <v>27</v>
      </c>
      <c r="Z3327">
        <v>123</v>
      </c>
      <c r="AA3327">
        <f t="shared" si="102"/>
        <v>41</v>
      </c>
    </row>
    <row r="3328" spans="1:27" x14ac:dyDescent="0.25">
      <c r="A3328" t="s">
        <v>2436</v>
      </c>
      <c r="B3328">
        <v>1981</v>
      </c>
      <c r="C3328" t="str">
        <f t="shared" si="103"/>
        <v>Pre-Drug 1970-1991</v>
      </c>
      <c r="D3328" t="s">
        <v>18</v>
      </c>
      <c r="E3328">
        <v>186</v>
      </c>
      <c r="F3328">
        <v>21</v>
      </c>
      <c r="G3328">
        <v>5</v>
      </c>
      <c r="H3328">
        <v>18</v>
      </c>
      <c r="I3328">
        <v>23</v>
      </c>
      <c r="J3328">
        <v>7</v>
      </c>
      <c r="K3328">
        <v>1</v>
      </c>
      <c r="L3328">
        <v>0</v>
      </c>
      <c r="M3328">
        <v>0</v>
      </c>
      <c r="Q3328">
        <v>47</v>
      </c>
      <c r="R3328">
        <v>4.54</v>
      </c>
      <c r="X3328">
        <v>36</v>
      </c>
      <c r="Y3328">
        <v>0.28000000000000003</v>
      </c>
      <c r="Z3328">
        <v>125</v>
      </c>
      <c r="AA3328">
        <f t="shared" si="102"/>
        <v>41.666666666666664</v>
      </c>
    </row>
    <row r="3329" spans="1:27" x14ac:dyDescent="0.25">
      <c r="A3329" t="s">
        <v>2976</v>
      </c>
      <c r="B3329">
        <v>1997</v>
      </c>
      <c r="C3329" t="str">
        <f t="shared" si="103"/>
        <v>Drug Era 1992-2006</v>
      </c>
      <c r="D3329" t="s">
        <v>18</v>
      </c>
      <c r="E3329">
        <v>186</v>
      </c>
      <c r="F3329">
        <v>29</v>
      </c>
      <c r="G3329">
        <v>8</v>
      </c>
      <c r="H3329">
        <v>16</v>
      </c>
      <c r="I3329">
        <v>25</v>
      </c>
      <c r="J3329">
        <v>0</v>
      </c>
      <c r="K3329">
        <v>2</v>
      </c>
      <c r="L3329">
        <v>2</v>
      </c>
      <c r="M3329">
        <v>1</v>
      </c>
      <c r="Q3329">
        <v>53</v>
      </c>
      <c r="R3329">
        <v>6.26</v>
      </c>
      <c r="X3329">
        <v>33</v>
      </c>
      <c r="Y3329">
        <v>0.31</v>
      </c>
      <c r="Z3329">
        <v>125</v>
      </c>
      <c r="AA3329">
        <f t="shared" si="102"/>
        <v>41.666666666666664</v>
      </c>
    </row>
    <row r="3330" spans="1:27" x14ac:dyDescent="0.25">
      <c r="A3330" t="s">
        <v>112</v>
      </c>
      <c r="B3330">
        <v>1991</v>
      </c>
      <c r="C3330" t="str">
        <f t="shared" si="103"/>
        <v>Pre-Drug 1970-1991</v>
      </c>
      <c r="D3330" t="s">
        <v>18</v>
      </c>
      <c r="E3330">
        <v>186</v>
      </c>
      <c r="F3330">
        <v>28</v>
      </c>
      <c r="G3330">
        <v>5</v>
      </c>
      <c r="H3330">
        <v>19</v>
      </c>
      <c r="I3330">
        <v>26</v>
      </c>
      <c r="J3330">
        <v>0</v>
      </c>
      <c r="K3330">
        <v>6</v>
      </c>
      <c r="L3330">
        <v>3</v>
      </c>
      <c r="M3330">
        <v>0</v>
      </c>
      <c r="Q3330">
        <v>41</v>
      </c>
      <c r="R3330">
        <v>6</v>
      </c>
      <c r="X3330">
        <v>25</v>
      </c>
      <c r="Y3330">
        <v>0.25</v>
      </c>
      <c r="Z3330">
        <v>126</v>
      </c>
      <c r="AA3330">
        <f t="shared" ref="AA3330:AA3393" si="104">Z3330/3</f>
        <v>42</v>
      </c>
    </row>
    <row r="3331" spans="1:27" x14ac:dyDescent="0.25">
      <c r="A3331" t="s">
        <v>2852</v>
      </c>
      <c r="B3331">
        <v>1984</v>
      </c>
      <c r="C3331" t="str">
        <f t="shared" ref="C3331:C3394" si="105">IF(B3331&lt;1997,"Pre-Drug 1970-1991",IF(B3331&lt;=2006,"Drug Era 1992-2006","Post Drug Era 2007-2012"))</f>
        <v>Pre-Drug 1970-1991</v>
      </c>
      <c r="D3331" t="s">
        <v>19</v>
      </c>
      <c r="E3331">
        <v>186</v>
      </c>
      <c r="F3331">
        <v>17</v>
      </c>
      <c r="G3331">
        <v>5</v>
      </c>
      <c r="H3331">
        <v>17</v>
      </c>
      <c r="I3331">
        <v>30</v>
      </c>
      <c r="J3331">
        <v>6</v>
      </c>
      <c r="K3331">
        <v>5</v>
      </c>
      <c r="L3331">
        <v>1</v>
      </c>
      <c r="M3331">
        <v>0</v>
      </c>
      <c r="Q3331">
        <v>44</v>
      </c>
      <c r="R3331">
        <v>3.61</v>
      </c>
      <c r="X3331">
        <v>17</v>
      </c>
      <c r="Y3331">
        <v>0.26</v>
      </c>
      <c r="Z3331">
        <v>127</v>
      </c>
      <c r="AA3331">
        <f t="shared" si="104"/>
        <v>42.333333333333336</v>
      </c>
    </row>
    <row r="3332" spans="1:27" x14ac:dyDescent="0.25">
      <c r="A3332" t="s">
        <v>2129</v>
      </c>
      <c r="B3332">
        <v>1996</v>
      </c>
      <c r="C3332" t="str">
        <f t="shared" si="105"/>
        <v>Pre-Drug 1970-1991</v>
      </c>
      <c r="D3332" t="s">
        <v>18</v>
      </c>
      <c r="E3332">
        <v>186</v>
      </c>
      <c r="F3332">
        <v>20</v>
      </c>
      <c r="G3332">
        <v>2</v>
      </c>
      <c r="H3332">
        <v>20</v>
      </c>
      <c r="I3332">
        <v>42</v>
      </c>
      <c r="J3332">
        <v>2</v>
      </c>
      <c r="K3332">
        <v>7</v>
      </c>
      <c r="L3332">
        <v>1</v>
      </c>
      <c r="M3332">
        <v>0</v>
      </c>
      <c r="Q3332">
        <v>40</v>
      </c>
      <c r="R3332">
        <v>4.25</v>
      </c>
      <c r="X3332">
        <v>16</v>
      </c>
      <c r="Y3332">
        <v>0.21</v>
      </c>
      <c r="Z3332">
        <v>127</v>
      </c>
      <c r="AA3332">
        <f t="shared" si="104"/>
        <v>42.333333333333336</v>
      </c>
    </row>
    <row r="3333" spans="1:27" x14ac:dyDescent="0.25">
      <c r="A3333" t="s">
        <v>1479</v>
      </c>
      <c r="B3333">
        <v>2000</v>
      </c>
      <c r="C3333" t="str">
        <f t="shared" si="105"/>
        <v>Drug Era 1992-2006</v>
      </c>
      <c r="D3333" t="s">
        <v>19</v>
      </c>
      <c r="E3333">
        <v>186</v>
      </c>
      <c r="F3333">
        <v>24</v>
      </c>
      <c r="G3333">
        <v>7</v>
      </c>
      <c r="H3333">
        <v>25</v>
      </c>
      <c r="I3333">
        <v>24</v>
      </c>
      <c r="J3333">
        <v>1</v>
      </c>
      <c r="K3333">
        <v>4</v>
      </c>
      <c r="L3333">
        <v>0</v>
      </c>
      <c r="M3333">
        <v>0</v>
      </c>
      <c r="Q3333">
        <v>41</v>
      </c>
      <c r="R3333">
        <v>5.0999999999999996</v>
      </c>
      <c r="X3333">
        <v>46</v>
      </c>
      <c r="Y3333">
        <v>0</v>
      </c>
      <c r="Z3333">
        <v>127</v>
      </c>
      <c r="AA3333">
        <f t="shared" si="104"/>
        <v>42.333333333333336</v>
      </c>
    </row>
    <row r="3334" spans="1:27" x14ac:dyDescent="0.25">
      <c r="A3334" t="s">
        <v>2732</v>
      </c>
      <c r="B3334">
        <v>2003</v>
      </c>
      <c r="C3334" t="str">
        <f t="shared" si="105"/>
        <v>Drug Era 1992-2006</v>
      </c>
      <c r="D3334" t="s">
        <v>18</v>
      </c>
      <c r="E3334">
        <v>186</v>
      </c>
      <c r="F3334">
        <v>19</v>
      </c>
      <c r="G3334">
        <v>5</v>
      </c>
      <c r="H3334">
        <v>13</v>
      </c>
      <c r="I3334">
        <v>29</v>
      </c>
      <c r="J3334">
        <v>4</v>
      </c>
      <c r="K3334">
        <v>1</v>
      </c>
      <c r="L3334">
        <v>1</v>
      </c>
      <c r="M3334">
        <v>1</v>
      </c>
      <c r="Q3334">
        <v>52</v>
      </c>
      <c r="R3334">
        <v>3.98</v>
      </c>
      <c r="X3334">
        <v>28</v>
      </c>
      <c r="Y3334">
        <v>0.3</v>
      </c>
      <c r="Z3334">
        <v>129</v>
      </c>
      <c r="AA3334">
        <f t="shared" si="104"/>
        <v>43</v>
      </c>
    </row>
    <row r="3335" spans="1:27" x14ac:dyDescent="0.25">
      <c r="A3335" t="s">
        <v>1349</v>
      </c>
      <c r="B3335">
        <v>2009</v>
      </c>
      <c r="C3335" t="str">
        <f t="shared" si="105"/>
        <v>Post Drug Era 2007-2012</v>
      </c>
      <c r="D3335" t="s">
        <v>18</v>
      </c>
      <c r="E3335">
        <v>186</v>
      </c>
      <c r="F3335">
        <v>15</v>
      </c>
      <c r="G3335">
        <v>2</v>
      </c>
      <c r="H3335">
        <v>22</v>
      </c>
      <c r="I3335">
        <v>21</v>
      </c>
      <c r="J3335">
        <v>3</v>
      </c>
      <c r="K3335">
        <v>3</v>
      </c>
      <c r="L3335">
        <v>0</v>
      </c>
      <c r="M3335">
        <v>0</v>
      </c>
      <c r="Q3335">
        <v>38</v>
      </c>
      <c r="R3335">
        <v>3.14</v>
      </c>
      <c r="X3335">
        <v>22</v>
      </c>
      <c r="Z3335">
        <v>129</v>
      </c>
      <c r="AA3335">
        <f t="shared" si="104"/>
        <v>43</v>
      </c>
    </row>
    <row r="3336" spans="1:27" x14ac:dyDescent="0.25">
      <c r="A3336" t="s">
        <v>1012</v>
      </c>
      <c r="B3336">
        <v>2008</v>
      </c>
      <c r="C3336" t="str">
        <f t="shared" si="105"/>
        <v>Post Drug Era 2007-2012</v>
      </c>
      <c r="D3336" t="s">
        <v>19</v>
      </c>
      <c r="E3336">
        <v>186</v>
      </c>
      <c r="F3336">
        <v>17</v>
      </c>
      <c r="G3336">
        <v>3</v>
      </c>
      <c r="H3336">
        <v>14</v>
      </c>
      <c r="I3336">
        <v>29</v>
      </c>
      <c r="J3336">
        <v>1</v>
      </c>
      <c r="K3336">
        <v>1</v>
      </c>
      <c r="L3336">
        <v>1</v>
      </c>
      <c r="M3336">
        <v>0</v>
      </c>
      <c r="Q3336">
        <v>39</v>
      </c>
      <c r="R3336">
        <v>3.53</v>
      </c>
      <c r="X3336">
        <v>18</v>
      </c>
      <c r="Z3336">
        <v>130</v>
      </c>
      <c r="AA3336">
        <f t="shared" si="104"/>
        <v>43.333333333333336</v>
      </c>
    </row>
    <row r="3337" spans="1:27" x14ac:dyDescent="0.25">
      <c r="A3337" t="s">
        <v>2314</v>
      </c>
      <c r="B3337">
        <v>1971</v>
      </c>
      <c r="C3337" t="str">
        <f t="shared" si="105"/>
        <v>Pre-Drug 1970-1991</v>
      </c>
      <c r="D3337" t="s">
        <v>18</v>
      </c>
      <c r="E3337">
        <v>186</v>
      </c>
      <c r="F3337">
        <v>19</v>
      </c>
      <c r="G3337">
        <v>5</v>
      </c>
      <c r="H3337">
        <v>19</v>
      </c>
      <c r="I3337">
        <v>21</v>
      </c>
      <c r="J3337">
        <v>0</v>
      </c>
      <c r="K3337">
        <v>0</v>
      </c>
      <c r="L3337">
        <v>2</v>
      </c>
      <c r="M3337">
        <v>0</v>
      </c>
      <c r="Q3337">
        <v>37</v>
      </c>
      <c r="R3337">
        <v>3.92</v>
      </c>
      <c r="X3337">
        <v>20</v>
      </c>
      <c r="Y3337">
        <v>0.22</v>
      </c>
      <c r="Z3337">
        <v>131</v>
      </c>
      <c r="AA3337">
        <f t="shared" si="104"/>
        <v>43.666666666666664</v>
      </c>
    </row>
    <row r="3338" spans="1:27" x14ac:dyDescent="0.25">
      <c r="A3338" t="s">
        <v>1292</v>
      </c>
      <c r="B3338">
        <v>1976</v>
      </c>
      <c r="C3338" t="str">
        <f t="shared" si="105"/>
        <v>Pre-Drug 1970-1991</v>
      </c>
      <c r="D3338" t="s">
        <v>19</v>
      </c>
      <c r="E3338">
        <v>186</v>
      </c>
      <c r="F3338">
        <v>21</v>
      </c>
      <c r="G3338">
        <v>4</v>
      </c>
      <c r="H3338">
        <v>19</v>
      </c>
      <c r="I3338">
        <v>27</v>
      </c>
      <c r="J3338">
        <v>4</v>
      </c>
      <c r="K3338">
        <v>5</v>
      </c>
      <c r="L3338">
        <v>2</v>
      </c>
      <c r="M3338">
        <v>0</v>
      </c>
      <c r="Q3338">
        <v>39</v>
      </c>
      <c r="R3338">
        <v>4.33</v>
      </c>
      <c r="X3338">
        <v>15</v>
      </c>
      <c r="Y3338">
        <v>0.24</v>
      </c>
      <c r="Z3338">
        <v>131</v>
      </c>
      <c r="AA3338">
        <f t="shared" si="104"/>
        <v>43.666666666666664</v>
      </c>
    </row>
    <row r="3339" spans="1:27" x14ac:dyDescent="0.25">
      <c r="A3339" t="s">
        <v>1688</v>
      </c>
      <c r="B3339">
        <v>1994</v>
      </c>
      <c r="C3339" t="str">
        <f t="shared" si="105"/>
        <v>Pre-Drug 1970-1991</v>
      </c>
      <c r="D3339" t="s">
        <v>18</v>
      </c>
      <c r="E3339">
        <v>186</v>
      </c>
      <c r="F3339">
        <v>25</v>
      </c>
      <c r="G3339">
        <v>7</v>
      </c>
      <c r="H3339">
        <v>13</v>
      </c>
      <c r="I3339">
        <v>32</v>
      </c>
      <c r="J3339">
        <v>4</v>
      </c>
      <c r="K3339">
        <v>2</v>
      </c>
      <c r="L3339">
        <v>0</v>
      </c>
      <c r="M3339">
        <v>0</v>
      </c>
      <c r="Q3339">
        <v>45</v>
      </c>
      <c r="R3339">
        <v>5.1100000000000003</v>
      </c>
      <c r="X3339">
        <v>16</v>
      </c>
      <c r="Y3339">
        <v>0.25</v>
      </c>
      <c r="Z3339">
        <v>132</v>
      </c>
      <c r="AA3339">
        <f t="shared" si="104"/>
        <v>44</v>
      </c>
    </row>
    <row r="3340" spans="1:27" x14ac:dyDescent="0.25">
      <c r="A3340" t="s">
        <v>1244</v>
      </c>
      <c r="B3340">
        <v>1972</v>
      </c>
      <c r="C3340" t="str">
        <f t="shared" si="105"/>
        <v>Pre-Drug 1970-1991</v>
      </c>
      <c r="D3340" t="s">
        <v>19</v>
      </c>
      <c r="E3340">
        <v>186</v>
      </c>
      <c r="F3340">
        <v>10</v>
      </c>
      <c r="G3340">
        <v>4</v>
      </c>
      <c r="H3340">
        <v>13</v>
      </c>
      <c r="I3340">
        <v>26</v>
      </c>
      <c r="J3340">
        <v>2</v>
      </c>
      <c r="K3340">
        <v>2</v>
      </c>
      <c r="L3340">
        <v>3</v>
      </c>
      <c r="M3340">
        <v>0</v>
      </c>
      <c r="Q3340">
        <v>39</v>
      </c>
      <c r="R3340">
        <v>2.0299999999999998</v>
      </c>
      <c r="X3340">
        <v>24</v>
      </c>
      <c r="Y3340">
        <v>0.23</v>
      </c>
      <c r="Z3340">
        <v>133</v>
      </c>
      <c r="AA3340">
        <f t="shared" si="104"/>
        <v>44.333333333333336</v>
      </c>
    </row>
    <row r="3341" spans="1:27" x14ac:dyDescent="0.25">
      <c r="A3341" t="s">
        <v>2093</v>
      </c>
      <c r="B3341">
        <v>1995</v>
      </c>
      <c r="C3341" t="str">
        <f t="shared" si="105"/>
        <v>Pre-Drug 1970-1991</v>
      </c>
      <c r="D3341" t="s">
        <v>18</v>
      </c>
      <c r="E3341">
        <v>186</v>
      </c>
      <c r="F3341">
        <v>22</v>
      </c>
      <c r="G3341">
        <v>5</v>
      </c>
      <c r="H3341">
        <v>20</v>
      </c>
      <c r="I3341">
        <v>46</v>
      </c>
      <c r="J3341">
        <v>2</v>
      </c>
      <c r="K3341">
        <v>1</v>
      </c>
      <c r="L3341">
        <v>1</v>
      </c>
      <c r="M3341">
        <v>0</v>
      </c>
      <c r="Q3341">
        <v>39</v>
      </c>
      <c r="R3341">
        <v>4.43</v>
      </c>
      <c r="X3341">
        <v>17</v>
      </c>
      <c r="Y3341">
        <v>0.23</v>
      </c>
      <c r="Z3341">
        <v>134</v>
      </c>
      <c r="AA3341">
        <f t="shared" si="104"/>
        <v>44.666666666666664</v>
      </c>
    </row>
    <row r="3342" spans="1:27" x14ac:dyDescent="0.25">
      <c r="A3342" t="s">
        <v>1619</v>
      </c>
      <c r="B3342">
        <v>2007</v>
      </c>
      <c r="C3342" t="str">
        <f t="shared" si="105"/>
        <v>Post Drug Era 2007-2012</v>
      </c>
      <c r="D3342" t="s">
        <v>18</v>
      </c>
      <c r="E3342">
        <v>186</v>
      </c>
      <c r="F3342">
        <v>19</v>
      </c>
      <c r="G3342">
        <v>9</v>
      </c>
      <c r="H3342">
        <v>14</v>
      </c>
      <c r="I3342">
        <v>25</v>
      </c>
      <c r="J3342">
        <v>1</v>
      </c>
      <c r="K3342">
        <v>4</v>
      </c>
      <c r="L3342">
        <v>1</v>
      </c>
      <c r="M3342">
        <v>0</v>
      </c>
      <c r="Q3342">
        <v>41</v>
      </c>
      <c r="R3342">
        <v>3.8</v>
      </c>
      <c r="X3342">
        <v>25</v>
      </c>
      <c r="Z3342">
        <v>135</v>
      </c>
      <c r="AA3342">
        <f t="shared" si="104"/>
        <v>45</v>
      </c>
    </row>
    <row r="3343" spans="1:27" x14ac:dyDescent="0.25">
      <c r="A3343" t="s">
        <v>1120</v>
      </c>
      <c r="B3343">
        <v>1970</v>
      </c>
      <c r="C3343" t="str">
        <f t="shared" si="105"/>
        <v>Pre-Drug 1970-1991</v>
      </c>
      <c r="D3343" t="s">
        <v>19</v>
      </c>
      <c r="E3343">
        <v>186</v>
      </c>
      <c r="F3343">
        <v>14</v>
      </c>
      <c r="G3343">
        <v>3</v>
      </c>
      <c r="H3343">
        <v>16</v>
      </c>
      <c r="I3343">
        <v>33</v>
      </c>
      <c r="J3343">
        <v>5</v>
      </c>
      <c r="K3343">
        <v>2</v>
      </c>
      <c r="L3343">
        <v>1</v>
      </c>
      <c r="M3343">
        <v>0</v>
      </c>
      <c r="Q3343">
        <v>36</v>
      </c>
      <c r="R3343">
        <v>2.78</v>
      </c>
      <c r="X3343">
        <v>7</v>
      </c>
      <c r="Y3343">
        <v>0.22</v>
      </c>
      <c r="Z3343">
        <v>136</v>
      </c>
      <c r="AA3343">
        <f t="shared" si="104"/>
        <v>45.333333333333336</v>
      </c>
    </row>
    <row r="3344" spans="1:27" x14ac:dyDescent="0.25">
      <c r="A3344" t="s">
        <v>2445</v>
      </c>
      <c r="B3344">
        <v>2009</v>
      </c>
      <c r="C3344" t="str">
        <f t="shared" si="105"/>
        <v>Post Drug Era 2007-2012</v>
      </c>
      <c r="D3344" t="s">
        <v>18</v>
      </c>
      <c r="E3344">
        <v>186</v>
      </c>
      <c r="F3344">
        <v>24</v>
      </c>
      <c r="G3344">
        <v>5</v>
      </c>
      <c r="H3344">
        <v>12</v>
      </c>
      <c r="I3344">
        <v>31</v>
      </c>
      <c r="J3344">
        <v>2</v>
      </c>
      <c r="K3344">
        <v>3</v>
      </c>
      <c r="L3344">
        <v>0</v>
      </c>
      <c r="M3344">
        <v>0</v>
      </c>
      <c r="Q3344">
        <v>40</v>
      </c>
      <c r="R3344">
        <v>4.76</v>
      </c>
      <c r="X3344">
        <v>21</v>
      </c>
      <c r="Z3344">
        <v>136</v>
      </c>
      <c r="AA3344">
        <f t="shared" si="104"/>
        <v>45.333333333333336</v>
      </c>
    </row>
    <row r="3345" spans="1:27" x14ac:dyDescent="0.25">
      <c r="A3345" t="s">
        <v>2570</v>
      </c>
      <c r="B3345">
        <v>1984</v>
      </c>
      <c r="C3345" t="str">
        <f t="shared" si="105"/>
        <v>Pre-Drug 1970-1991</v>
      </c>
      <c r="D3345" t="s">
        <v>18</v>
      </c>
      <c r="E3345">
        <v>186</v>
      </c>
      <c r="F3345">
        <v>13</v>
      </c>
      <c r="G3345">
        <v>1</v>
      </c>
      <c r="H3345">
        <v>22</v>
      </c>
      <c r="I3345">
        <v>48</v>
      </c>
      <c r="J3345">
        <v>3</v>
      </c>
      <c r="K3345">
        <v>7</v>
      </c>
      <c r="L3345">
        <v>0</v>
      </c>
      <c r="M3345">
        <v>0</v>
      </c>
      <c r="Q3345">
        <v>28</v>
      </c>
      <c r="R3345">
        <v>2.5299999999999998</v>
      </c>
      <c r="X3345">
        <v>30</v>
      </c>
      <c r="Y3345">
        <v>0.17</v>
      </c>
      <c r="Z3345">
        <v>139</v>
      </c>
      <c r="AA3345">
        <f t="shared" si="104"/>
        <v>46.333333333333336</v>
      </c>
    </row>
    <row r="3346" spans="1:27" x14ac:dyDescent="0.25">
      <c r="A3346" t="s">
        <v>1619</v>
      </c>
      <c r="B3346">
        <v>2008</v>
      </c>
      <c r="C3346" t="str">
        <f t="shared" si="105"/>
        <v>Post Drug Era 2007-2012</v>
      </c>
      <c r="D3346" t="s">
        <v>19</v>
      </c>
      <c r="E3346">
        <v>186</v>
      </c>
      <c r="F3346">
        <v>19</v>
      </c>
      <c r="G3346">
        <v>8</v>
      </c>
      <c r="H3346">
        <v>9</v>
      </c>
      <c r="I3346">
        <v>40</v>
      </c>
      <c r="J3346">
        <v>1</v>
      </c>
      <c r="K3346">
        <v>3</v>
      </c>
      <c r="L3346">
        <v>0</v>
      </c>
      <c r="M3346">
        <v>0</v>
      </c>
      <c r="Q3346">
        <v>41</v>
      </c>
      <c r="R3346">
        <v>3.69</v>
      </c>
      <c r="X3346">
        <v>27</v>
      </c>
      <c r="Z3346">
        <v>139</v>
      </c>
      <c r="AA3346">
        <f t="shared" si="104"/>
        <v>46.333333333333336</v>
      </c>
    </row>
    <row r="3347" spans="1:27" x14ac:dyDescent="0.25">
      <c r="A3347" t="s">
        <v>22</v>
      </c>
      <c r="B3347">
        <v>1983</v>
      </c>
      <c r="C3347" t="str">
        <f t="shared" si="105"/>
        <v>Pre-Drug 1970-1991</v>
      </c>
      <c r="D3347" t="s">
        <v>19</v>
      </c>
      <c r="E3347">
        <v>186</v>
      </c>
      <c r="F3347">
        <v>10</v>
      </c>
      <c r="G3347">
        <v>5</v>
      </c>
      <c r="H3347">
        <v>7</v>
      </c>
      <c r="I3347">
        <v>11</v>
      </c>
      <c r="J3347">
        <v>1</v>
      </c>
      <c r="K3347">
        <v>2</v>
      </c>
      <c r="L3347">
        <v>0</v>
      </c>
      <c r="M3347">
        <v>0</v>
      </c>
      <c r="Q3347">
        <v>43</v>
      </c>
      <c r="R3347">
        <v>1.93</v>
      </c>
      <c r="X3347">
        <v>20</v>
      </c>
      <c r="Y3347">
        <v>0.24</v>
      </c>
      <c r="Z3347">
        <v>140</v>
      </c>
      <c r="AA3347">
        <f t="shared" si="104"/>
        <v>46.666666666666664</v>
      </c>
    </row>
    <row r="3348" spans="1:27" x14ac:dyDescent="0.25">
      <c r="A3348" t="s">
        <v>1714</v>
      </c>
      <c r="B3348">
        <v>1994</v>
      </c>
      <c r="C3348" t="str">
        <f t="shared" si="105"/>
        <v>Pre-Drug 1970-1991</v>
      </c>
      <c r="D3348" t="s">
        <v>18</v>
      </c>
      <c r="E3348">
        <v>186</v>
      </c>
      <c r="F3348">
        <v>14</v>
      </c>
      <c r="G3348">
        <v>4</v>
      </c>
      <c r="H3348">
        <v>13</v>
      </c>
      <c r="I3348">
        <v>48</v>
      </c>
      <c r="J3348">
        <v>2</v>
      </c>
      <c r="K3348">
        <v>2</v>
      </c>
      <c r="L3348">
        <v>3</v>
      </c>
      <c r="M3348">
        <v>0</v>
      </c>
      <c r="Q3348">
        <v>34</v>
      </c>
      <c r="R3348">
        <v>2.66</v>
      </c>
      <c r="X3348">
        <v>23</v>
      </c>
      <c r="Y3348">
        <v>0.19</v>
      </c>
      <c r="Z3348">
        <v>142</v>
      </c>
      <c r="AA3348">
        <f t="shared" si="104"/>
        <v>47.333333333333336</v>
      </c>
    </row>
    <row r="3349" spans="1:27" x14ac:dyDescent="0.25">
      <c r="A3349" t="s">
        <v>2618</v>
      </c>
      <c r="B3349">
        <v>2000</v>
      </c>
      <c r="C3349" t="str">
        <f t="shared" si="105"/>
        <v>Drug Era 1992-2006</v>
      </c>
      <c r="D3349" t="s">
        <v>19</v>
      </c>
      <c r="E3349">
        <v>187</v>
      </c>
      <c r="F3349">
        <v>24</v>
      </c>
      <c r="G3349">
        <v>9</v>
      </c>
      <c r="H3349">
        <v>25</v>
      </c>
      <c r="I3349">
        <v>32</v>
      </c>
      <c r="J3349">
        <v>1</v>
      </c>
      <c r="K3349">
        <v>1</v>
      </c>
      <c r="L3349">
        <v>1</v>
      </c>
      <c r="M3349">
        <v>0</v>
      </c>
      <c r="Q3349">
        <v>46</v>
      </c>
      <c r="R3349">
        <v>5.73</v>
      </c>
      <c r="X3349">
        <v>12</v>
      </c>
      <c r="Y3349">
        <v>0</v>
      </c>
      <c r="Z3349">
        <v>113</v>
      </c>
      <c r="AA3349">
        <f t="shared" si="104"/>
        <v>37.666666666666664</v>
      </c>
    </row>
    <row r="3350" spans="1:27" x14ac:dyDescent="0.25">
      <c r="A3350" t="s">
        <v>480</v>
      </c>
      <c r="B3350">
        <v>2007</v>
      </c>
      <c r="C3350" t="str">
        <f t="shared" si="105"/>
        <v>Post Drug Era 2007-2012</v>
      </c>
      <c r="D3350" t="s">
        <v>19</v>
      </c>
      <c r="E3350">
        <v>187</v>
      </c>
      <c r="F3350">
        <v>28</v>
      </c>
      <c r="G3350">
        <v>8</v>
      </c>
      <c r="H3350">
        <v>23</v>
      </c>
      <c r="I3350">
        <v>33</v>
      </c>
      <c r="J3350">
        <v>1</v>
      </c>
      <c r="K3350">
        <v>3</v>
      </c>
      <c r="L3350">
        <v>1</v>
      </c>
      <c r="M3350">
        <v>0</v>
      </c>
      <c r="Q3350">
        <v>44</v>
      </c>
      <c r="R3350">
        <v>6.57</v>
      </c>
      <c r="X3350">
        <v>12</v>
      </c>
      <c r="Z3350">
        <v>115</v>
      </c>
      <c r="AA3350">
        <f t="shared" si="104"/>
        <v>38.333333333333336</v>
      </c>
    </row>
    <row r="3351" spans="1:27" x14ac:dyDescent="0.25">
      <c r="A3351" t="s">
        <v>595</v>
      </c>
      <c r="B3351">
        <v>1985</v>
      </c>
      <c r="C3351" t="str">
        <f t="shared" si="105"/>
        <v>Pre-Drug 1970-1991</v>
      </c>
      <c r="D3351" t="s">
        <v>19</v>
      </c>
      <c r="E3351">
        <v>187</v>
      </c>
      <c r="F3351">
        <v>42</v>
      </c>
      <c r="G3351">
        <v>12</v>
      </c>
      <c r="H3351">
        <v>18</v>
      </c>
      <c r="I3351">
        <v>19</v>
      </c>
      <c r="J3351">
        <v>1</v>
      </c>
      <c r="K3351">
        <v>1</v>
      </c>
      <c r="L3351">
        <v>3</v>
      </c>
      <c r="M3351">
        <v>0</v>
      </c>
      <c r="Q3351">
        <v>53</v>
      </c>
      <c r="R3351">
        <v>9.4499999999999993</v>
      </c>
      <c r="X3351">
        <v>29</v>
      </c>
      <c r="Y3351">
        <v>0.32</v>
      </c>
      <c r="Z3351">
        <v>120</v>
      </c>
      <c r="AA3351">
        <f t="shared" si="104"/>
        <v>40</v>
      </c>
    </row>
    <row r="3352" spans="1:27" x14ac:dyDescent="0.25">
      <c r="A3352" t="s">
        <v>1228</v>
      </c>
      <c r="B3352">
        <v>1994</v>
      </c>
      <c r="C3352" t="str">
        <f t="shared" si="105"/>
        <v>Pre-Drug 1970-1991</v>
      </c>
      <c r="D3352" t="s">
        <v>19</v>
      </c>
      <c r="E3352">
        <v>187</v>
      </c>
      <c r="F3352">
        <v>26</v>
      </c>
      <c r="G3352">
        <v>7</v>
      </c>
      <c r="H3352">
        <v>21</v>
      </c>
      <c r="I3352">
        <v>37</v>
      </c>
      <c r="J3352">
        <v>3</v>
      </c>
      <c r="K3352">
        <v>3</v>
      </c>
      <c r="L3352">
        <v>2</v>
      </c>
      <c r="M3352">
        <v>0</v>
      </c>
      <c r="Q3352">
        <v>48</v>
      </c>
      <c r="R3352">
        <v>5.85</v>
      </c>
      <c r="X3352">
        <v>20</v>
      </c>
      <c r="Y3352">
        <v>0.28000000000000003</v>
      </c>
      <c r="Z3352">
        <v>120</v>
      </c>
      <c r="AA3352">
        <f t="shared" si="104"/>
        <v>40</v>
      </c>
    </row>
    <row r="3353" spans="1:27" x14ac:dyDescent="0.25">
      <c r="A3353" t="s">
        <v>2061</v>
      </c>
      <c r="B3353">
        <v>2008</v>
      </c>
      <c r="C3353" t="str">
        <f t="shared" si="105"/>
        <v>Post Drug Era 2007-2012</v>
      </c>
      <c r="D3353" t="s">
        <v>19</v>
      </c>
      <c r="E3353">
        <v>187</v>
      </c>
      <c r="F3353">
        <v>29</v>
      </c>
      <c r="G3353">
        <v>7</v>
      </c>
      <c r="H3353">
        <v>19</v>
      </c>
      <c r="I3353">
        <v>36</v>
      </c>
      <c r="J3353">
        <v>3</v>
      </c>
      <c r="K3353">
        <v>6</v>
      </c>
      <c r="L3353">
        <v>1</v>
      </c>
      <c r="M3353">
        <v>0</v>
      </c>
      <c r="Q3353">
        <v>50</v>
      </c>
      <c r="R3353">
        <v>6.53</v>
      </c>
      <c r="X3353">
        <v>18</v>
      </c>
      <c r="Z3353">
        <v>120</v>
      </c>
      <c r="AA3353">
        <f t="shared" si="104"/>
        <v>40</v>
      </c>
    </row>
    <row r="3354" spans="1:27" x14ac:dyDescent="0.25">
      <c r="A3354" t="s">
        <v>241</v>
      </c>
      <c r="B3354">
        <v>2010</v>
      </c>
      <c r="C3354" t="str">
        <f t="shared" si="105"/>
        <v>Post Drug Era 2007-2012</v>
      </c>
      <c r="D3354" t="s">
        <v>18</v>
      </c>
      <c r="E3354">
        <v>187</v>
      </c>
      <c r="F3354">
        <v>23</v>
      </c>
      <c r="G3354">
        <v>3</v>
      </c>
      <c r="H3354">
        <v>20</v>
      </c>
      <c r="I3354">
        <v>14</v>
      </c>
      <c r="J3354">
        <v>1</v>
      </c>
      <c r="K3354">
        <v>2</v>
      </c>
      <c r="L3354">
        <v>3</v>
      </c>
      <c r="M3354">
        <v>0</v>
      </c>
      <c r="Q3354">
        <v>45</v>
      </c>
      <c r="R3354">
        <v>5.18</v>
      </c>
      <c r="X3354">
        <v>40</v>
      </c>
      <c r="Z3354">
        <v>120</v>
      </c>
      <c r="AA3354">
        <f t="shared" si="104"/>
        <v>40</v>
      </c>
    </row>
    <row r="3355" spans="1:27" x14ac:dyDescent="0.25">
      <c r="A3355" t="s">
        <v>147</v>
      </c>
      <c r="B3355">
        <v>1998</v>
      </c>
      <c r="C3355" t="str">
        <f t="shared" si="105"/>
        <v>Drug Era 1992-2006</v>
      </c>
      <c r="D3355" t="s">
        <v>19</v>
      </c>
      <c r="E3355">
        <v>187</v>
      </c>
      <c r="F3355">
        <v>29</v>
      </c>
      <c r="G3355">
        <v>5</v>
      </c>
      <c r="H3355">
        <v>11</v>
      </c>
      <c r="I3355">
        <v>30</v>
      </c>
      <c r="J3355">
        <v>0</v>
      </c>
      <c r="K3355">
        <v>3</v>
      </c>
      <c r="L3355">
        <v>0</v>
      </c>
      <c r="M3355">
        <v>0</v>
      </c>
      <c r="Q3355">
        <v>61</v>
      </c>
      <c r="R3355">
        <v>6.47</v>
      </c>
      <c r="X3355">
        <v>22</v>
      </c>
      <c r="Z3355">
        <v>121</v>
      </c>
      <c r="AA3355">
        <f t="shared" si="104"/>
        <v>40.333333333333336</v>
      </c>
    </row>
    <row r="3356" spans="1:27" x14ac:dyDescent="0.25">
      <c r="A3356" t="s">
        <v>888</v>
      </c>
      <c r="B3356">
        <v>1982</v>
      </c>
      <c r="C3356" t="str">
        <f t="shared" si="105"/>
        <v>Pre-Drug 1970-1991</v>
      </c>
      <c r="D3356" t="s">
        <v>18</v>
      </c>
      <c r="E3356">
        <v>187</v>
      </c>
      <c r="F3356">
        <v>25</v>
      </c>
      <c r="G3356">
        <v>5</v>
      </c>
      <c r="H3356">
        <v>18</v>
      </c>
      <c r="I3356">
        <v>15</v>
      </c>
      <c r="J3356">
        <v>2</v>
      </c>
      <c r="K3356">
        <v>2</v>
      </c>
      <c r="L3356">
        <v>0</v>
      </c>
      <c r="M3356">
        <v>0</v>
      </c>
      <c r="Q3356">
        <v>50</v>
      </c>
      <c r="R3356">
        <v>5.53</v>
      </c>
      <c r="X3356">
        <v>26</v>
      </c>
      <c r="Y3356">
        <v>0.3</v>
      </c>
      <c r="Z3356">
        <v>122</v>
      </c>
      <c r="AA3356">
        <f t="shared" si="104"/>
        <v>40.666666666666664</v>
      </c>
    </row>
    <row r="3357" spans="1:27" x14ac:dyDescent="0.25">
      <c r="A3357" t="s">
        <v>2935</v>
      </c>
      <c r="B3357">
        <v>2003</v>
      </c>
      <c r="C3357" t="str">
        <f t="shared" si="105"/>
        <v>Drug Era 1992-2006</v>
      </c>
      <c r="D3357" t="s">
        <v>18</v>
      </c>
      <c r="E3357">
        <v>187</v>
      </c>
      <c r="F3357">
        <v>19</v>
      </c>
      <c r="G3357">
        <v>7</v>
      </c>
      <c r="H3357">
        <v>26</v>
      </c>
      <c r="I3357">
        <v>34</v>
      </c>
      <c r="J3357">
        <v>2</v>
      </c>
      <c r="K3357">
        <v>2</v>
      </c>
      <c r="L3357">
        <v>3</v>
      </c>
      <c r="M3357">
        <v>0</v>
      </c>
      <c r="Q3357">
        <v>39</v>
      </c>
      <c r="R3357">
        <v>4.2</v>
      </c>
      <c r="X3357">
        <v>20</v>
      </c>
      <c r="Y3357">
        <v>0.25</v>
      </c>
      <c r="Z3357">
        <v>122</v>
      </c>
      <c r="AA3357">
        <f t="shared" si="104"/>
        <v>40.666666666666664</v>
      </c>
    </row>
    <row r="3358" spans="1:27" x14ac:dyDescent="0.25">
      <c r="A3358" t="s">
        <v>1651</v>
      </c>
      <c r="B3358">
        <v>2004</v>
      </c>
      <c r="C3358" t="str">
        <f t="shared" si="105"/>
        <v>Drug Era 1992-2006</v>
      </c>
      <c r="D3358" t="s">
        <v>18</v>
      </c>
      <c r="E3358">
        <v>187</v>
      </c>
      <c r="F3358">
        <v>34</v>
      </c>
      <c r="G3358">
        <v>1</v>
      </c>
      <c r="H3358">
        <v>26</v>
      </c>
      <c r="I3358">
        <v>20</v>
      </c>
      <c r="J3358">
        <v>4</v>
      </c>
      <c r="K3358">
        <v>3</v>
      </c>
      <c r="L3358">
        <v>3</v>
      </c>
      <c r="M3358">
        <v>0</v>
      </c>
      <c r="Q3358">
        <v>45</v>
      </c>
      <c r="R3358">
        <v>7.52</v>
      </c>
      <c r="X3358">
        <v>8</v>
      </c>
      <c r="Y3358">
        <v>0.28000000000000003</v>
      </c>
      <c r="Z3358">
        <v>122</v>
      </c>
      <c r="AA3358">
        <f t="shared" si="104"/>
        <v>40.666666666666664</v>
      </c>
    </row>
    <row r="3359" spans="1:27" x14ac:dyDescent="0.25">
      <c r="A3359" t="s">
        <v>3043</v>
      </c>
      <c r="B3359">
        <v>1992</v>
      </c>
      <c r="C3359" t="str">
        <f t="shared" si="105"/>
        <v>Pre-Drug 1970-1991</v>
      </c>
      <c r="D3359" t="s">
        <v>19</v>
      </c>
      <c r="E3359">
        <v>187</v>
      </c>
      <c r="F3359">
        <v>14</v>
      </c>
      <c r="G3359">
        <v>1</v>
      </c>
      <c r="H3359">
        <v>28</v>
      </c>
      <c r="I3359">
        <v>38</v>
      </c>
      <c r="J3359">
        <v>3</v>
      </c>
      <c r="K3359">
        <v>1</v>
      </c>
      <c r="L3359">
        <v>4</v>
      </c>
      <c r="M3359">
        <v>1</v>
      </c>
      <c r="Q3359">
        <v>39</v>
      </c>
      <c r="R3359">
        <v>3.07</v>
      </c>
      <c r="X3359">
        <v>18</v>
      </c>
      <c r="Y3359">
        <v>0.25</v>
      </c>
      <c r="Z3359">
        <v>123</v>
      </c>
      <c r="AA3359">
        <f t="shared" si="104"/>
        <v>41</v>
      </c>
    </row>
    <row r="3360" spans="1:27" x14ac:dyDescent="0.25">
      <c r="A3360" t="s">
        <v>633</v>
      </c>
      <c r="B3360">
        <v>2007</v>
      </c>
      <c r="C3360" t="str">
        <f t="shared" si="105"/>
        <v>Post Drug Era 2007-2012</v>
      </c>
      <c r="D3360" t="s">
        <v>18</v>
      </c>
      <c r="E3360">
        <v>187</v>
      </c>
      <c r="F3360">
        <v>20</v>
      </c>
      <c r="G3360">
        <v>3</v>
      </c>
      <c r="H3360">
        <v>27</v>
      </c>
      <c r="I3360">
        <v>38</v>
      </c>
      <c r="J3360">
        <v>0</v>
      </c>
      <c r="K3360">
        <v>6</v>
      </c>
      <c r="L3360">
        <v>4</v>
      </c>
      <c r="M3360">
        <v>0</v>
      </c>
      <c r="Q3360">
        <v>38</v>
      </c>
      <c r="R3360">
        <v>4.3899999999999997</v>
      </c>
      <c r="X3360">
        <v>22</v>
      </c>
      <c r="Z3360">
        <v>123</v>
      </c>
      <c r="AA3360">
        <f t="shared" si="104"/>
        <v>41</v>
      </c>
    </row>
    <row r="3361" spans="1:27" x14ac:dyDescent="0.25">
      <c r="A3361" t="s">
        <v>351</v>
      </c>
      <c r="B3361">
        <v>1992</v>
      </c>
      <c r="C3361" t="str">
        <f t="shared" si="105"/>
        <v>Pre-Drug 1970-1991</v>
      </c>
      <c r="D3361" t="s">
        <v>18</v>
      </c>
      <c r="E3361">
        <v>187</v>
      </c>
      <c r="F3361">
        <v>19</v>
      </c>
      <c r="G3361">
        <v>2</v>
      </c>
      <c r="H3361">
        <v>13</v>
      </c>
      <c r="I3361">
        <v>16</v>
      </c>
      <c r="J3361">
        <v>2</v>
      </c>
      <c r="K3361">
        <v>0</v>
      </c>
      <c r="L3361">
        <v>1</v>
      </c>
      <c r="M3361">
        <v>0</v>
      </c>
      <c r="Q3361">
        <v>53</v>
      </c>
      <c r="R3361">
        <v>4.1399999999999997</v>
      </c>
      <c r="X3361">
        <v>31</v>
      </c>
      <c r="Y3361">
        <v>0.3</v>
      </c>
      <c r="Z3361">
        <v>124</v>
      </c>
      <c r="AA3361">
        <f t="shared" si="104"/>
        <v>41.333333333333336</v>
      </c>
    </row>
    <row r="3362" spans="1:27" x14ac:dyDescent="0.25">
      <c r="A3362" t="s">
        <v>952</v>
      </c>
      <c r="B3362">
        <v>1974</v>
      </c>
      <c r="C3362" t="str">
        <f t="shared" si="105"/>
        <v>Pre-Drug 1970-1991</v>
      </c>
      <c r="D3362" t="s">
        <v>18</v>
      </c>
      <c r="E3362">
        <v>187</v>
      </c>
      <c r="F3362">
        <v>24</v>
      </c>
      <c r="G3362">
        <v>4</v>
      </c>
      <c r="H3362">
        <v>28</v>
      </c>
      <c r="I3362">
        <v>27</v>
      </c>
      <c r="J3362">
        <v>8</v>
      </c>
      <c r="K3362">
        <v>1</v>
      </c>
      <c r="L3362">
        <v>0</v>
      </c>
      <c r="M3362">
        <v>0</v>
      </c>
      <c r="Q3362">
        <v>37</v>
      </c>
      <c r="R3362">
        <v>5.18</v>
      </c>
      <c r="X3362">
        <v>28</v>
      </c>
      <c r="Y3362">
        <v>0.24</v>
      </c>
      <c r="Z3362">
        <v>125</v>
      </c>
      <c r="AA3362">
        <f t="shared" si="104"/>
        <v>41.666666666666664</v>
      </c>
    </row>
    <row r="3363" spans="1:27" x14ac:dyDescent="0.25">
      <c r="A3363" t="s">
        <v>314</v>
      </c>
      <c r="B3363">
        <v>2005</v>
      </c>
      <c r="C3363" t="str">
        <f t="shared" si="105"/>
        <v>Drug Era 1992-2006</v>
      </c>
      <c r="D3363" t="s">
        <v>18</v>
      </c>
      <c r="E3363">
        <v>187</v>
      </c>
      <c r="F3363">
        <v>21</v>
      </c>
      <c r="G3363">
        <v>7</v>
      </c>
      <c r="H3363">
        <v>19</v>
      </c>
      <c r="I3363">
        <v>29</v>
      </c>
      <c r="J3363">
        <v>0</v>
      </c>
      <c r="K3363">
        <v>7</v>
      </c>
      <c r="L3363">
        <v>3</v>
      </c>
      <c r="M3363">
        <v>0</v>
      </c>
      <c r="Q3363">
        <v>43</v>
      </c>
      <c r="R3363">
        <v>4.54</v>
      </c>
      <c r="X3363">
        <v>20</v>
      </c>
      <c r="Z3363">
        <v>125</v>
      </c>
      <c r="AA3363">
        <f t="shared" si="104"/>
        <v>41.666666666666664</v>
      </c>
    </row>
    <row r="3364" spans="1:27" x14ac:dyDescent="0.25">
      <c r="A3364" t="s">
        <v>3071</v>
      </c>
      <c r="B3364">
        <v>2003</v>
      </c>
      <c r="C3364" t="str">
        <f t="shared" si="105"/>
        <v>Drug Era 1992-2006</v>
      </c>
      <c r="D3364" t="s">
        <v>18</v>
      </c>
      <c r="E3364">
        <v>187</v>
      </c>
      <c r="F3364">
        <v>15</v>
      </c>
      <c r="G3364">
        <v>6</v>
      </c>
      <c r="H3364">
        <v>25</v>
      </c>
      <c r="I3364">
        <v>53</v>
      </c>
      <c r="J3364">
        <v>4</v>
      </c>
      <c r="K3364">
        <v>8</v>
      </c>
      <c r="L3364">
        <v>1</v>
      </c>
      <c r="M3364">
        <v>0</v>
      </c>
      <c r="Q3364">
        <v>34</v>
      </c>
      <c r="R3364">
        <v>3.19</v>
      </c>
      <c r="X3364">
        <v>18</v>
      </c>
      <c r="Y3364">
        <v>0.21</v>
      </c>
      <c r="Z3364">
        <v>127</v>
      </c>
      <c r="AA3364">
        <f t="shared" si="104"/>
        <v>42.333333333333336</v>
      </c>
    </row>
    <row r="3365" spans="1:27" x14ac:dyDescent="0.25">
      <c r="A3365" t="s">
        <v>1297</v>
      </c>
      <c r="B3365">
        <v>2006</v>
      </c>
      <c r="C3365" t="str">
        <f t="shared" si="105"/>
        <v>Drug Era 1992-2006</v>
      </c>
      <c r="D3365" t="s">
        <v>19</v>
      </c>
      <c r="E3365">
        <v>187</v>
      </c>
      <c r="F3365">
        <v>24</v>
      </c>
      <c r="G3365">
        <v>4</v>
      </c>
      <c r="H3365">
        <v>14</v>
      </c>
      <c r="I3365">
        <v>33</v>
      </c>
      <c r="J3365">
        <v>0</v>
      </c>
      <c r="K3365">
        <v>1</v>
      </c>
      <c r="L3365">
        <v>3</v>
      </c>
      <c r="M3365">
        <v>0</v>
      </c>
      <c r="Q3365">
        <v>52</v>
      </c>
      <c r="R3365">
        <v>5.0999999999999996</v>
      </c>
      <c r="X3365">
        <v>21</v>
      </c>
      <c r="Z3365">
        <v>127</v>
      </c>
      <c r="AA3365">
        <f t="shared" si="104"/>
        <v>42.333333333333336</v>
      </c>
    </row>
    <row r="3366" spans="1:27" x14ac:dyDescent="0.25">
      <c r="A3366" t="s">
        <v>99</v>
      </c>
      <c r="B3366">
        <v>1989</v>
      </c>
      <c r="C3366" t="str">
        <f t="shared" si="105"/>
        <v>Pre-Drug 1970-1991</v>
      </c>
      <c r="D3366" t="s">
        <v>18</v>
      </c>
      <c r="E3366">
        <v>187</v>
      </c>
      <c r="F3366">
        <v>22</v>
      </c>
      <c r="G3366">
        <v>5</v>
      </c>
      <c r="H3366">
        <v>21</v>
      </c>
      <c r="I3366">
        <v>23</v>
      </c>
      <c r="J3366">
        <v>4</v>
      </c>
      <c r="K3366">
        <v>0</v>
      </c>
      <c r="L3366">
        <v>0</v>
      </c>
      <c r="M3366">
        <v>0</v>
      </c>
      <c r="Q3366">
        <v>40</v>
      </c>
      <c r="R3366">
        <v>4.6399999999999997</v>
      </c>
      <c r="X3366">
        <v>26</v>
      </c>
      <c r="Y3366">
        <v>0.24</v>
      </c>
      <c r="Z3366">
        <v>128</v>
      </c>
      <c r="AA3366">
        <f t="shared" si="104"/>
        <v>42.666666666666664</v>
      </c>
    </row>
    <row r="3367" spans="1:27" x14ac:dyDescent="0.25">
      <c r="A3367" t="s">
        <v>692</v>
      </c>
      <c r="B3367">
        <v>1996</v>
      </c>
      <c r="C3367" t="str">
        <f t="shared" si="105"/>
        <v>Pre-Drug 1970-1991</v>
      </c>
      <c r="D3367" t="s">
        <v>19</v>
      </c>
      <c r="E3367">
        <v>187</v>
      </c>
      <c r="F3367">
        <v>19</v>
      </c>
      <c r="G3367">
        <v>4</v>
      </c>
      <c r="H3367">
        <v>17</v>
      </c>
      <c r="I3367">
        <v>34</v>
      </c>
      <c r="J3367">
        <v>1</v>
      </c>
      <c r="K3367">
        <v>0</v>
      </c>
      <c r="L3367">
        <v>2</v>
      </c>
      <c r="M3367">
        <v>0</v>
      </c>
      <c r="Q3367">
        <v>43</v>
      </c>
      <c r="R3367">
        <v>4.01</v>
      </c>
      <c r="X3367">
        <v>27</v>
      </c>
      <c r="Y3367">
        <v>0.23</v>
      </c>
      <c r="Z3367">
        <v>128</v>
      </c>
      <c r="AA3367">
        <f t="shared" si="104"/>
        <v>42.666666666666664</v>
      </c>
    </row>
    <row r="3368" spans="1:27" x14ac:dyDescent="0.25">
      <c r="A3368" t="s">
        <v>1094</v>
      </c>
      <c r="B3368">
        <v>2003</v>
      </c>
      <c r="C3368" t="str">
        <f t="shared" si="105"/>
        <v>Drug Era 1992-2006</v>
      </c>
      <c r="D3368" t="s">
        <v>18</v>
      </c>
      <c r="E3368">
        <v>187</v>
      </c>
      <c r="F3368">
        <v>13</v>
      </c>
      <c r="G3368">
        <v>6</v>
      </c>
      <c r="H3368">
        <v>22</v>
      </c>
      <c r="I3368">
        <v>24</v>
      </c>
      <c r="J3368">
        <v>4</v>
      </c>
      <c r="K3368">
        <v>3</v>
      </c>
      <c r="L3368">
        <v>3</v>
      </c>
      <c r="M3368">
        <v>0</v>
      </c>
      <c r="Q3368">
        <v>40</v>
      </c>
      <c r="R3368">
        <v>2.74</v>
      </c>
      <c r="X3368">
        <v>21</v>
      </c>
      <c r="Y3368">
        <v>0.26</v>
      </c>
      <c r="Z3368">
        <v>128</v>
      </c>
      <c r="AA3368">
        <f t="shared" si="104"/>
        <v>42.666666666666664</v>
      </c>
    </row>
    <row r="3369" spans="1:27" x14ac:dyDescent="0.25">
      <c r="A3369" t="s">
        <v>2412</v>
      </c>
      <c r="B3369">
        <v>2011</v>
      </c>
      <c r="C3369" t="str">
        <f t="shared" si="105"/>
        <v>Post Drug Era 2007-2012</v>
      </c>
      <c r="D3369" t="s">
        <v>18</v>
      </c>
      <c r="E3369">
        <v>187</v>
      </c>
      <c r="F3369">
        <v>15</v>
      </c>
      <c r="G3369">
        <v>3</v>
      </c>
      <c r="H3369">
        <v>16</v>
      </c>
      <c r="I3369">
        <v>46</v>
      </c>
      <c r="J3369">
        <v>4</v>
      </c>
      <c r="K3369">
        <v>2</v>
      </c>
      <c r="L3369">
        <v>2</v>
      </c>
      <c r="M3369">
        <v>0</v>
      </c>
      <c r="Q3369">
        <v>44</v>
      </c>
      <c r="R3369">
        <v>3.16</v>
      </c>
      <c r="X3369">
        <v>33</v>
      </c>
      <c r="Z3369">
        <v>128</v>
      </c>
      <c r="AA3369">
        <f t="shared" si="104"/>
        <v>42.666666666666664</v>
      </c>
    </row>
    <row r="3370" spans="1:27" x14ac:dyDescent="0.25">
      <c r="A3370" t="s">
        <v>3047</v>
      </c>
      <c r="B3370">
        <v>1971</v>
      </c>
      <c r="C3370" t="str">
        <f t="shared" si="105"/>
        <v>Pre-Drug 1970-1991</v>
      </c>
      <c r="D3370" t="s">
        <v>18</v>
      </c>
      <c r="E3370">
        <v>187</v>
      </c>
      <c r="F3370">
        <v>16</v>
      </c>
      <c r="G3370">
        <v>2</v>
      </c>
      <c r="H3370">
        <v>17</v>
      </c>
      <c r="I3370">
        <v>21</v>
      </c>
      <c r="J3370">
        <v>2</v>
      </c>
      <c r="K3370">
        <v>1</v>
      </c>
      <c r="L3370">
        <v>2</v>
      </c>
      <c r="M3370">
        <v>1</v>
      </c>
      <c r="Q3370">
        <v>43</v>
      </c>
      <c r="R3370">
        <v>3.32</v>
      </c>
      <c r="X3370">
        <v>15</v>
      </c>
      <c r="Y3370">
        <v>0.26</v>
      </c>
      <c r="Z3370">
        <v>130</v>
      </c>
      <c r="AA3370">
        <f t="shared" si="104"/>
        <v>43.333333333333336</v>
      </c>
    </row>
    <row r="3371" spans="1:27" x14ac:dyDescent="0.25">
      <c r="A3371" t="s">
        <v>1277</v>
      </c>
      <c r="B3371">
        <v>1997</v>
      </c>
      <c r="C3371" t="str">
        <f t="shared" si="105"/>
        <v>Drug Era 1992-2006</v>
      </c>
      <c r="D3371" t="s">
        <v>19</v>
      </c>
      <c r="E3371">
        <v>187</v>
      </c>
      <c r="F3371">
        <v>16</v>
      </c>
      <c r="G3371">
        <v>7</v>
      </c>
      <c r="H3371">
        <v>15</v>
      </c>
      <c r="I3371">
        <v>40</v>
      </c>
      <c r="J3371">
        <v>4</v>
      </c>
      <c r="K3371">
        <v>1</v>
      </c>
      <c r="L3371">
        <v>2</v>
      </c>
      <c r="M3371">
        <v>0</v>
      </c>
      <c r="Q3371">
        <v>38</v>
      </c>
      <c r="R3371">
        <v>3.32</v>
      </c>
      <c r="X3371">
        <v>39</v>
      </c>
      <c r="Y3371">
        <v>0.22</v>
      </c>
      <c r="Z3371">
        <v>130</v>
      </c>
      <c r="AA3371">
        <f t="shared" si="104"/>
        <v>43.333333333333336</v>
      </c>
    </row>
    <row r="3372" spans="1:27" x14ac:dyDescent="0.25">
      <c r="A3372" t="s">
        <v>2062</v>
      </c>
      <c r="B3372">
        <v>2005</v>
      </c>
      <c r="C3372" t="str">
        <f t="shared" si="105"/>
        <v>Drug Era 1992-2006</v>
      </c>
      <c r="D3372" t="s">
        <v>18</v>
      </c>
      <c r="E3372">
        <v>187</v>
      </c>
      <c r="F3372">
        <v>14</v>
      </c>
      <c r="G3372">
        <v>6</v>
      </c>
      <c r="H3372">
        <v>24</v>
      </c>
      <c r="I3372">
        <v>45</v>
      </c>
      <c r="J3372">
        <v>3</v>
      </c>
      <c r="K3372">
        <v>6</v>
      </c>
      <c r="L3372">
        <v>3</v>
      </c>
      <c r="M3372">
        <v>1</v>
      </c>
      <c r="Q3372">
        <v>32</v>
      </c>
      <c r="R3372">
        <v>2.91</v>
      </c>
      <c r="X3372">
        <v>43</v>
      </c>
      <c r="Z3372">
        <v>130</v>
      </c>
      <c r="AA3372">
        <f t="shared" si="104"/>
        <v>43.333333333333336</v>
      </c>
    </row>
    <row r="3373" spans="1:27" x14ac:dyDescent="0.25">
      <c r="A3373" t="s">
        <v>1876</v>
      </c>
      <c r="B3373">
        <v>2008</v>
      </c>
      <c r="C3373" t="str">
        <f t="shared" si="105"/>
        <v>Post Drug Era 2007-2012</v>
      </c>
      <c r="D3373" t="s">
        <v>19</v>
      </c>
      <c r="E3373">
        <v>187</v>
      </c>
      <c r="F3373">
        <v>20</v>
      </c>
      <c r="G3373">
        <v>2</v>
      </c>
      <c r="H3373">
        <v>20</v>
      </c>
      <c r="I3373">
        <v>44</v>
      </c>
      <c r="J3373">
        <v>1</v>
      </c>
      <c r="K3373">
        <v>1</v>
      </c>
      <c r="L3373">
        <v>4</v>
      </c>
      <c r="M3373">
        <v>0</v>
      </c>
      <c r="Q3373">
        <v>39</v>
      </c>
      <c r="R3373">
        <v>4.1500000000000004</v>
      </c>
      <c r="X3373">
        <v>23</v>
      </c>
      <c r="Z3373">
        <v>130</v>
      </c>
      <c r="AA3373">
        <f t="shared" si="104"/>
        <v>43.333333333333336</v>
      </c>
    </row>
    <row r="3374" spans="1:27" x14ac:dyDescent="0.25">
      <c r="A3374" t="s">
        <v>527</v>
      </c>
      <c r="B3374">
        <v>2010</v>
      </c>
      <c r="C3374" t="str">
        <f t="shared" si="105"/>
        <v>Post Drug Era 2007-2012</v>
      </c>
      <c r="D3374" t="s">
        <v>19</v>
      </c>
      <c r="E3374">
        <v>187</v>
      </c>
      <c r="F3374">
        <v>21</v>
      </c>
      <c r="G3374">
        <v>3</v>
      </c>
      <c r="H3374">
        <v>17</v>
      </c>
      <c r="I3374">
        <v>40</v>
      </c>
      <c r="J3374">
        <v>5</v>
      </c>
      <c r="K3374">
        <v>4</v>
      </c>
      <c r="L3374">
        <v>3</v>
      </c>
      <c r="M3374">
        <v>0</v>
      </c>
      <c r="Q3374">
        <v>41</v>
      </c>
      <c r="R3374">
        <v>4.2300000000000004</v>
      </c>
      <c r="X3374">
        <v>25</v>
      </c>
      <c r="Z3374">
        <v>134</v>
      </c>
      <c r="AA3374">
        <f t="shared" si="104"/>
        <v>44.666666666666664</v>
      </c>
    </row>
    <row r="3375" spans="1:27" x14ac:dyDescent="0.25">
      <c r="A3375" t="s">
        <v>627</v>
      </c>
      <c r="B3375">
        <v>1995</v>
      </c>
      <c r="C3375" t="str">
        <f t="shared" si="105"/>
        <v>Pre-Drug 1970-1991</v>
      </c>
      <c r="D3375" t="s">
        <v>19</v>
      </c>
      <c r="E3375">
        <v>187</v>
      </c>
      <c r="F3375">
        <v>11</v>
      </c>
      <c r="G3375">
        <v>2</v>
      </c>
      <c r="H3375">
        <v>26</v>
      </c>
      <c r="I3375">
        <v>26</v>
      </c>
      <c r="J3375">
        <v>1</v>
      </c>
      <c r="K3375">
        <v>0</v>
      </c>
      <c r="L3375">
        <v>2</v>
      </c>
      <c r="M3375">
        <v>0</v>
      </c>
      <c r="Q3375">
        <v>31</v>
      </c>
      <c r="R3375">
        <v>2.2000000000000002</v>
      </c>
      <c r="X3375">
        <v>16</v>
      </c>
      <c r="Y3375">
        <v>0.19</v>
      </c>
      <c r="Z3375">
        <v>135</v>
      </c>
      <c r="AA3375">
        <f t="shared" si="104"/>
        <v>45</v>
      </c>
    </row>
    <row r="3376" spans="1:27" x14ac:dyDescent="0.25">
      <c r="A3376" t="s">
        <v>2299</v>
      </c>
      <c r="B3376">
        <v>1987</v>
      </c>
      <c r="C3376" t="str">
        <f t="shared" si="105"/>
        <v>Pre-Drug 1970-1991</v>
      </c>
      <c r="D3376" t="s">
        <v>18</v>
      </c>
      <c r="E3376">
        <v>187</v>
      </c>
      <c r="F3376">
        <v>20</v>
      </c>
      <c r="G3376">
        <v>5</v>
      </c>
      <c r="H3376">
        <v>12</v>
      </c>
      <c r="I3376">
        <v>39</v>
      </c>
      <c r="J3376">
        <v>0</v>
      </c>
      <c r="K3376">
        <v>1</v>
      </c>
      <c r="L3376">
        <v>1</v>
      </c>
      <c r="M3376">
        <v>2</v>
      </c>
      <c r="Q3376">
        <v>39</v>
      </c>
      <c r="R3376">
        <v>3.97</v>
      </c>
      <c r="X3376">
        <v>37</v>
      </c>
      <c r="Y3376">
        <v>0.22</v>
      </c>
      <c r="Z3376">
        <v>136</v>
      </c>
      <c r="AA3376">
        <f t="shared" si="104"/>
        <v>45.333333333333336</v>
      </c>
    </row>
    <row r="3377" spans="1:27" x14ac:dyDescent="0.25">
      <c r="A3377" t="s">
        <v>2261</v>
      </c>
      <c r="B3377">
        <v>1992</v>
      </c>
      <c r="C3377" t="str">
        <f t="shared" si="105"/>
        <v>Pre-Drug 1970-1991</v>
      </c>
      <c r="D3377" t="s">
        <v>18</v>
      </c>
      <c r="E3377">
        <v>187</v>
      </c>
      <c r="F3377">
        <v>13</v>
      </c>
      <c r="G3377">
        <v>2</v>
      </c>
      <c r="H3377">
        <v>13</v>
      </c>
      <c r="I3377">
        <v>18</v>
      </c>
      <c r="J3377">
        <v>3</v>
      </c>
      <c r="K3377">
        <v>0</v>
      </c>
      <c r="L3377">
        <v>1</v>
      </c>
      <c r="M3377">
        <v>0</v>
      </c>
      <c r="Q3377">
        <v>47</v>
      </c>
      <c r="R3377">
        <v>2.58</v>
      </c>
      <c r="X3377">
        <v>20</v>
      </c>
      <c r="Y3377">
        <v>0.27</v>
      </c>
      <c r="Z3377">
        <v>136</v>
      </c>
      <c r="AA3377">
        <f t="shared" si="104"/>
        <v>45.333333333333336</v>
      </c>
    </row>
    <row r="3378" spans="1:27" x14ac:dyDescent="0.25">
      <c r="A3378" t="s">
        <v>1044</v>
      </c>
      <c r="B3378">
        <v>2001</v>
      </c>
      <c r="C3378" t="str">
        <f t="shared" si="105"/>
        <v>Drug Era 1992-2006</v>
      </c>
      <c r="D3378" t="s">
        <v>18</v>
      </c>
      <c r="E3378">
        <v>187</v>
      </c>
      <c r="F3378">
        <v>17</v>
      </c>
      <c r="G3378">
        <v>4</v>
      </c>
      <c r="H3378">
        <v>16</v>
      </c>
      <c r="I3378">
        <v>67</v>
      </c>
      <c r="J3378">
        <v>1</v>
      </c>
      <c r="K3378">
        <v>2</v>
      </c>
      <c r="L3378">
        <v>1</v>
      </c>
      <c r="M3378">
        <v>0</v>
      </c>
      <c r="Q3378">
        <v>32</v>
      </c>
      <c r="R3378">
        <v>3.38</v>
      </c>
      <c r="X3378">
        <v>31</v>
      </c>
      <c r="Z3378">
        <v>136</v>
      </c>
      <c r="AA3378">
        <f t="shared" si="104"/>
        <v>45.333333333333336</v>
      </c>
    </row>
    <row r="3379" spans="1:27" x14ac:dyDescent="0.25">
      <c r="A3379" t="s">
        <v>2997</v>
      </c>
      <c r="B3379">
        <v>1972</v>
      </c>
      <c r="C3379" t="str">
        <f t="shared" si="105"/>
        <v>Pre-Drug 1970-1991</v>
      </c>
      <c r="D3379" t="s">
        <v>19</v>
      </c>
      <c r="E3379">
        <v>187</v>
      </c>
      <c r="F3379">
        <v>11</v>
      </c>
      <c r="G3379">
        <v>2</v>
      </c>
      <c r="H3379">
        <v>20</v>
      </c>
      <c r="I3379">
        <v>23</v>
      </c>
      <c r="J3379">
        <v>6</v>
      </c>
      <c r="K3379">
        <v>5</v>
      </c>
      <c r="L3379">
        <v>2</v>
      </c>
      <c r="M3379">
        <v>0</v>
      </c>
      <c r="Q3379">
        <v>30</v>
      </c>
      <c r="R3379">
        <v>2.17</v>
      </c>
      <c r="X3379">
        <v>19</v>
      </c>
      <c r="Y3379">
        <v>0.19</v>
      </c>
      <c r="Z3379">
        <v>137</v>
      </c>
      <c r="AA3379">
        <f t="shared" si="104"/>
        <v>45.666666666666664</v>
      </c>
    </row>
    <row r="3380" spans="1:27" x14ac:dyDescent="0.25">
      <c r="A3380" t="s">
        <v>909</v>
      </c>
      <c r="B3380">
        <v>2009</v>
      </c>
      <c r="C3380" t="str">
        <f t="shared" si="105"/>
        <v>Post Drug Era 2007-2012</v>
      </c>
      <c r="D3380" t="s">
        <v>18</v>
      </c>
      <c r="E3380">
        <v>187</v>
      </c>
      <c r="F3380">
        <v>19</v>
      </c>
      <c r="G3380">
        <v>7</v>
      </c>
      <c r="H3380">
        <v>20</v>
      </c>
      <c r="I3380">
        <v>27</v>
      </c>
      <c r="J3380">
        <v>1</v>
      </c>
      <c r="K3380">
        <v>3</v>
      </c>
      <c r="L3380">
        <v>1</v>
      </c>
      <c r="M3380">
        <v>0</v>
      </c>
      <c r="Q3380">
        <v>32</v>
      </c>
      <c r="R3380">
        <v>3.74</v>
      </c>
      <c r="X3380">
        <v>25</v>
      </c>
      <c r="Z3380">
        <v>137</v>
      </c>
      <c r="AA3380">
        <f t="shared" si="104"/>
        <v>45.666666666666664</v>
      </c>
    </row>
    <row r="3381" spans="1:27" x14ac:dyDescent="0.25">
      <c r="A3381" t="s">
        <v>2382</v>
      </c>
      <c r="B3381">
        <v>2002</v>
      </c>
      <c r="C3381" t="str">
        <f t="shared" si="105"/>
        <v>Drug Era 1992-2006</v>
      </c>
      <c r="D3381" t="s">
        <v>19</v>
      </c>
      <c r="E3381">
        <v>187</v>
      </c>
      <c r="F3381">
        <v>14</v>
      </c>
      <c r="G3381">
        <v>3</v>
      </c>
      <c r="H3381">
        <v>11</v>
      </c>
      <c r="I3381">
        <v>41</v>
      </c>
      <c r="J3381">
        <v>2</v>
      </c>
      <c r="K3381">
        <v>1</v>
      </c>
      <c r="L3381">
        <v>2</v>
      </c>
      <c r="M3381">
        <v>1</v>
      </c>
      <c r="Q3381">
        <v>35</v>
      </c>
      <c r="R3381">
        <v>2.74</v>
      </c>
      <c r="X3381">
        <v>17</v>
      </c>
      <c r="Z3381">
        <v>138</v>
      </c>
      <c r="AA3381">
        <f t="shared" si="104"/>
        <v>46</v>
      </c>
    </row>
    <row r="3382" spans="1:27" x14ac:dyDescent="0.25">
      <c r="A3382" t="s">
        <v>2751</v>
      </c>
      <c r="B3382">
        <v>2010</v>
      </c>
      <c r="C3382" t="str">
        <f t="shared" si="105"/>
        <v>Post Drug Era 2007-2012</v>
      </c>
      <c r="D3382" t="s">
        <v>18</v>
      </c>
      <c r="E3382">
        <v>187</v>
      </c>
      <c r="F3382">
        <v>19</v>
      </c>
      <c r="G3382">
        <v>5</v>
      </c>
      <c r="H3382">
        <v>11</v>
      </c>
      <c r="I3382">
        <v>45</v>
      </c>
      <c r="J3382">
        <v>4</v>
      </c>
      <c r="K3382">
        <v>2</v>
      </c>
      <c r="L3382">
        <v>2</v>
      </c>
      <c r="M3382">
        <v>1</v>
      </c>
      <c r="Q3382">
        <v>39</v>
      </c>
      <c r="R3382">
        <v>3.61</v>
      </c>
      <c r="X3382">
        <v>21</v>
      </c>
      <c r="Z3382">
        <v>142</v>
      </c>
      <c r="AA3382">
        <f t="shared" si="104"/>
        <v>47.333333333333336</v>
      </c>
    </row>
    <row r="3383" spans="1:27" x14ac:dyDescent="0.25">
      <c r="A3383" t="s">
        <v>805</v>
      </c>
      <c r="B3383">
        <v>1999</v>
      </c>
      <c r="C3383" t="str">
        <f t="shared" si="105"/>
        <v>Drug Era 1992-2006</v>
      </c>
      <c r="D3383" t="s">
        <v>19</v>
      </c>
      <c r="E3383">
        <v>188</v>
      </c>
      <c r="F3383">
        <v>18</v>
      </c>
      <c r="G3383">
        <v>5</v>
      </c>
      <c r="H3383">
        <v>27</v>
      </c>
      <c r="I3383">
        <v>18</v>
      </c>
      <c r="J3383">
        <v>1</v>
      </c>
      <c r="K3383">
        <v>4</v>
      </c>
      <c r="L3383">
        <v>2</v>
      </c>
      <c r="M3383">
        <v>1</v>
      </c>
      <c r="Q3383">
        <v>46</v>
      </c>
      <c r="R3383">
        <v>4.05</v>
      </c>
      <c r="X3383">
        <v>15</v>
      </c>
      <c r="Y3383">
        <v>0</v>
      </c>
      <c r="Z3383">
        <v>120</v>
      </c>
      <c r="AA3383">
        <f t="shared" si="104"/>
        <v>40</v>
      </c>
    </row>
    <row r="3384" spans="1:27" x14ac:dyDescent="0.25">
      <c r="A3384" t="s">
        <v>204</v>
      </c>
      <c r="B3384">
        <v>1986</v>
      </c>
      <c r="C3384" t="str">
        <f t="shared" si="105"/>
        <v>Pre-Drug 1970-1991</v>
      </c>
      <c r="D3384" t="s">
        <v>19</v>
      </c>
      <c r="E3384">
        <v>188</v>
      </c>
      <c r="F3384">
        <v>27</v>
      </c>
      <c r="G3384">
        <v>7</v>
      </c>
      <c r="H3384">
        <v>14</v>
      </c>
      <c r="I3384">
        <v>24</v>
      </c>
      <c r="J3384">
        <v>2</v>
      </c>
      <c r="K3384">
        <v>1</v>
      </c>
      <c r="L3384">
        <v>3</v>
      </c>
      <c r="M3384">
        <v>0</v>
      </c>
      <c r="Q3384">
        <v>57</v>
      </c>
      <c r="R3384">
        <v>6.02</v>
      </c>
      <c r="X3384">
        <v>27</v>
      </c>
      <c r="Y3384">
        <v>0.34</v>
      </c>
      <c r="Z3384">
        <v>121</v>
      </c>
      <c r="AA3384">
        <f t="shared" si="104"/>
        <v>40.333333333333336</v>
      </c>
    </row>
    <row r="3385" spans="1:27" x14ac:dyDescent="0.25">
      <c r="A3385" t="s">
        <v>3093</v>
      </c>
      <c r="B3385">
        <v>2001</v>
      </c>
      <c r="C3385" t="str">
        <f t="shared" si="105"/>
        <v>Drug Era 1992-2006</v>
      </c>
      <c r="D3385" t="s">
        <v>19</v>
      </c>
      <c r="E3385">
        <v>188</v>
      </c>
      <c r="F3385">
        <v>21</v>
      </c>
      <c r="G3385">
        <v>5</v>
      </c>
      <c r="H3385">
        <v>18</v>
      </c>
      <c r="I3385">
        <v>53</v>
      </c>
      <c r="J3385">
        <v>1</v>
      </c>
      <c r="K3385">
        <v>1</v>
      </c>
      <c r="L3385">
        <v>2</v>
      </c>
      <c r="M3385">
        <v>0</v>
      </c>
      <c r="Q3385">
        <v>47</v>
      </c>
      <c r="R3385">
        <v>4.6900000000000004</v>
      </c>
      <c r="X3385">
        <v>39</v>
      </c>
      <c r="Z3385">
        <v>121</v>
      </c>
      <c r="AA3385">
        <f t="shared" si="104"/>
        <v>40.333333333333336</v>
      </c>
    </row>
    <row r="3386" spans="1:27" x14ac:dyDescent="0.25">
      <c r="A3386" t="s">
        <v>2788</v>
      </c>
      <c r="B3386">
        <v>2002</v>
      </c>
      <c r="C3386" t="str">
        <f t="shared" si="105"/>
        <v>Drug Era 1992-2006</v>
      </c>
      <c r="D3386" t="s">
        <v>19</v>
      </c>
      <c r="E3386">
        <v>188</v>
      </c>
      <c r="F3386">
        <v>23</v>
      </c>
      <c r="G3386">
        <v>2</v>
      </c>
      <c r="H3386">
        <v>13</v>
      </c>
      <c r="I3386">
        <v>14</v>
      </c>
      <c r="J3386">
        <v>5</v>
      </c>
      <c r="K3386">
        <v>3</v>
      </c>
      <c r="L3386">
        <v>2</v>
      </c>
      <c r="M3386">
        <v>0</v>
      </c>
      <c r="Q3386">
        <v>56</v>
      </c>
      <c r="R3386">
        <v>5.13</v>
      </c>
      <c r="X3386">
        <v>25</v>
      </c>
      <c r="Z3386">
        <v>121</v>
      </c>
      <c r="AA3386">
        <f t="shared" si="104"/>
        <v>40.333333333333336</v>
      </c>
    </row>
    <row r="3387" spans="1:27" x14ac:dyDescent="0.25">
      <c r="A3387" t="s">
        <v>2405</v>
      </c>
      <c r="B3387">
        <v>2008</v>
      </c>
      <c r="C3387" t="str">
        <f t="shared" si="105"/>
        <v>Post Drug Era 2007-2012</v>
      </c>
      <c r="D3387" t="s">
        <v>19</v>
      </c>
      <c r="E3387">
        <v>188</v>
      </c>
      <c r="F3387">
        <v>22</v>
      </c>
      <c r="G3387">
        <v>3</v>
      </c>
      <c r="H3387">
        <v>30</v>
      </c>
      <c r="I3387">
        <v>49</v>
      </c>
      <c r="J3387">
        <v>5</v>
      </c>
      <c r="K3387">
        <v>3</v>
      </c>
      <c r="L3387">
        <v>3</v>
      </c>
      <c r="M3387">
        <v>0</v>
      </c>
      <c r="Q3387">
        <v>34</v>
      </c>
      <c r="R3387">
        <v>4.91</v>
      </c>
      <c r="X3387">
        <v>23</v>
      </c>
      <c r="Z3387">
        <v>121</v>
      </c>
      <c r="AA3387">
        <f t="shared" si="104"/>
        <v>40.333333333333336</v>
      </c>
    </row>
    <row r="3388" spans="1:27" x14ac:dyDescent="0.25">
      <c r="A3388" t="s">
        <v>841</v>
      </c>
      <c r="B3388">
        <v>1982</v>
      </c>
      <c r="C3388" t="str">
        <f t="shared" si="105"/>
        <v>Pre-Drug 1970-1991</v>
      </c>
      <c r="D3388" t="s">
        <v>19</v>
      </c>
      <c r="E3388">
        <v>188</v>
      </c>
      <c r="F3388">
        <v>22</v>
      </c>
      <c r="G3388">
        <v>6</v>
      </c>
      <c r="H3388">
        <v>12</v>
      </c>
      <c r="I3388">
        <v>12</v>
      </c>
      <c r="J3388">
        <v>1</v>
      </c>
      <c r="K3388">
        <v>2</v>
      </c>
      <c r="L3388">
        <v>1</v>
      </c>
      <c r="M3388">
        <v>0</v>
      </c>
      <c r="Q3388">
        <v>56</v>
      </c>
      <c r="R3388">
        <v>4.87</v>
      </c>
      <c r="X3388">
        <v>25</v>
      </c>
      <c r="Y3388">
        <v>0.32</v>
      </c>
      <c r="Z3388">
        <v>122</v>
      </c>
      <c r="AA3388">
        <f t="shared" si="104"/>
        <v>40.666666666666664</v>
      </c>
    </row>
    <row r="3389" spans="1:27" x14ac:dyDescent="0.25">
      <c r="A3389" t="s">
        <v>589</v>
      </c>
      <c r="B3389">
        <v>1987</v>
      </c>
      <c r="C3389" t="str">
        <f t="shared" si="105"/>
        <v>Pre-Drug 1970-1991</v>
      </c>
      <c r="D3389" t="s">
        <v>18</v>
      </c>
      <c r="E3389">
        <v>188</v>
      </c>
      <c r="F3389">
        <v>25</v>
      </c>
      <c r="G3389">
        <v>0</v>
      </c>
      <c r="H3389">
        <v>25</v>
      </c>
      <c r="I3389">
        <v>22</v>
      </c>
      <c r="J3389">
        <v>3</v>
      </c>
      <c r="K3389">
        <v>2</v>
      </c>
      <c r="L3389">
        <v>1</v>
      </c>
      <c r="M3389">
        <v>0</v>
      </c>
      <c r="Q3389">
        <v>48</v>
      </c>
      <c r="R3389">
        <v>5.53</v>
      </c>
      <c r="X3389">
        <v>19</v>
      </c>
      <c r="Y3389">
        <v>0.3</v>
      </c>
      <c r="Z3389">
        <v>122</v>
      </c>
      <c r="AA3389">
        <f t="shared" si="104"/>
        <v>40.666666666666664</v>
      </c>
    </row>
    <row r="3390" spans="1:27" x14ac:dyDescent="0.25">
      <c r="A3390" t="s">
        <v>490</v>
      </c>
      <c r="B3390">
        <v>1994</v>
      </c>
      <c r="C3390" t="str">
        <f t="shared" si="105"/>
        <v>Pre-Drug 1970-1991</v>
      </c>
      <c r="D3390" t="s">
        <v>19</v>
      </c>
      <c r="E3390">
        <v>188</v>
      </c>
      <c r="F3390">
        <v>32</v>
      </c>
      <c r="G3390">
        <v>11</v>
      </c>
      <c r="H3390">
        <v>12</v>
      </c>
      <c r="I3390">
        <v>18</v>
      </c>
      <c r="J3390">
        <v>2</v>
      </c>
      <c r="K3390">
        <v>0</v>
      </c>
      <c r="L3390">
        <v>2</v>
      </c>
      <c r="M3390">
        <v>0</v>
      </c>
      <c r="Q3390">
        <v>57</v>
      </c>
      <c r="R3390">
        <v>7.08</v>
      </c>
      <c r="X3390">
        <v>32</v>
      </c>
      <c r="Y3390">
        <v>0.31</v>
      </c>
      <c r="Z3390">
        <v>122</v>
      </c>
      <c r="AA3390">
        <f t="shared" si="104"/>
        <v>40.666666666666664</v>
      </c>
    </row>
    <row r="3391" spans="1:27" x14ac:dyDescent="0.25">
      <c r="A3391" t="s">
        <v>1303</v>
      </c>
      <c r="B3391">
        <v>1997</v>
      </c>
      <c r="C3391" t="str">
        <f t="shared" si="105"/>
        <v>Drug Era 1992-2006</v>
      </c>
      <c r="D3391" t="s">
        <v>18</v>
      </c>
      <c r="E3391">
        <v>188</v>
      </c>
      <c r="F3391">
        <v>27</v>
      </c>
      <c r="G3391">
        <v>8</v>
      </c>
      <c r="H3391">
        <v>33</v>
      </c>
      <c r="I3391">
        <v>36</v>
      </c>
      <c r="J3391">
        <v>2</v>
      </c>
      <c r="K3391">
        <v>4</v>
      </c>
      <c r="L3391">
        <v>3</v>
      </c>
      <c r="M3391">
        <v>0</v>
      </c>
      <c r="Q3391">
        <v>38</v>
      </c>
      <c r="R3391">
        <v>5.98</v>
      </c>
      <c r="X3391">
        <v>34</v>
      </c>
      <c r="Y3391">
        <v>0.25</v>
      </c>
      <c r="Z3391">
        <v>122</v>
      </c>
      <c r="AA3391">
        <f t="shared" si="104"/>
        <v>40.666666666666664</v>
      </c>
    </row>
    <row r="3392" spans="1:27" x14ac:dyDescent="0.25">
      <c r="A3392" t="s">
        <v>1206</v>
      </c>
      <c r="B3392">
        <v>1999</v>
      </c>
      <c r="C3392" t="str">
        <f t="shared" si="105"/>
        <v>Drug Era 1992-2006</v>
      </c>
      <c r="D3392" t="s">
        <v>18</v>
      </c>
      <c r="E3392">
        <v>188</v>
      </c>
      <c r="F3392">
        <v>21</v>
      </c>
      <c r="G3392">
        <v>8</v>
      </c>
      <c r="H3392">
        <v>24</v>
      </c>
      <c r="I3392">
        <v>36</v>
      </c>
      <c r="J3392">
        <v>0</v>
      </c>
      <c r="K3392">
        <v>0</v>
      </c>
      <c r="L3392">
        <v>3</v>
      </c>
      <c r="M3392">
        <v>0</v>
      </c>
      <c r="Q3392">
        <v>45</v>
      </c>
      <c r="R3392">
        <v>4.6500000000000004</v>
      </c>
      <c r="X3392">
        <v>23</v>
      </c>
      <c r="Y3392">
        <v>0</v>
      </c>
      <c r="Z3392">
        <v>122</v>
      </c>
      <c r="AA3392">
        <f t="shared" si="104"/>
        <v>40.666666666666664</v>
      </c>
    </row>
    <row r="3393" spans="1:27" x14ac:dyDescent="0.25">
      <c r="A3393" t="s">
        <v>1502</v>
      </c>
      <c r="B3393">
        <v>2001</v>
      </c>
      <c r="C3393" t="str">
        <f t="shared" si="105"/>
        <v>Drug Era 1992-2006</v>
      </c>
      <c r="D3393" t="s">
        <v>19</v>
      </c>
      <c r="E3393">
        <v>188</v>
      </c>
      <c r="F3393">
        <v>33</v>
      </c>
      <c r="G3393">
        <v>13</v>
      </c>
      <c r="H3393">
        <v>19</v>
      </c>
      <c r="I3393">
        <v>29</v>
      </c>
      <c r="J3393">
        <v>2</v>
      </c>
      <c r="K3393">
        <v>2</v>
      </c>
      <c r="L3393">
        <v>2</v>
      </c>
      <c r="M3393">
        <v>0</v>
      </c>
      <c r="Q3393">
        <v>48</v>
      </c>
      <c r="R3393">
        <v>7.3</v>
      </c>
      <c r="X3393">
        <v>20</v>
      </c>
      <c r="Z3393">
        <v>122</v>
      </c>
      <c r="AA3393">
        <f t="shared" si="104"/>
        <v>40.666666666666664</v>
      </c>
    </row>
    <row r="3394" spans="1:27" x14ac:dyDescent="0.25">
      <c r="A3394" t="s">
        <v>1854</v>
      </c>
      <c r="B3394">
        <v>2007</v>
      </c>
      <c r="C3394" t="str">
        <f t="shared" si="105"/>
        <v>Post Drug Era 2007-2012</v>
      </c>
      <c r="D3394" t="s">
        <v>18</v>
      </c>
      <c r="E3394">
        <v>188</v>
      </c>
      <c r="F3394">
        <v>23</v>
      </c>
      <c r="G3394">
        <v>4</v>
      </c>
      <c r="H3394">
        <v>12</v>
      </c>
      <c r="I3394">
        <v>22</v>
      </c>
      <c r="J3394">
        <v>3</v>
      </c>
      <c r="K3394">
        <v>1</v>
      </c>
      <c r="L3394">
        <v>1</v>
      </c>
      <c r="M3394">
        <v>0</v>
      </c>
      <c r="Q3394">
        <v>58</v>
      </c>
      <c r="R3394">
        <v>5.09</v>
      </c>
      <c r="X3394">
        <v>13</v>
      </c>
      <c r="Z3394">
        <v>122</v>
      </c>
      <c r="AA3394">
        <f t="shared" ref="AA3394:AA3457" si="106">Z3394/3</f>
        <v>40.666666666666664</v>
      </c>
    </row>
    <row r="3395" spans="1:27" x14ac:dyDescent="0.25">
      <c r="A3395" t="s">
        <v>161</v>
      </c>
      <c r="B3395">
        <v>1974</v>
      </c>
      <c r="C3395" t="str">
        <f t="shared" ref="C3395:C3458" si="107">IF(B3395&lt;1997,"Pre-Drug 1970-1991",IF(B3395&lt;=2006,"Drug Era 1992-2006","Post Drug Era 2007-2012"))</f>
        <v>Pre-Drug 1970-1991</v>
      </c>
      <c r="D3395" t="s">
        <v>18</v>
      </c>
      <c r="E3395">
        <v>188</v>
      </c>
      <c r="F3395">
        <v>25</v>
      </c>
      <c r="G3395">
        <v>4</v>
      </c>
      <c r="H3395">
        <v>17</v>
      </c>
      <c r="I3395">
        <v>12</v>
      </c>
      <c r="J3395">
        <v>2</v>
      </c>
      <c r="K3395">
        <v>1</v>
      </c>
      <c r="L3395">
        <v>0</v>
      </c>
      <c r="M3395">
        <v>0</v>
      </c>
      <c r="Q3395">
        <v>51</v>
      </c>
      <c r="R3395">
        <v>5.49</v>
      </c>
      <c r="X3395">
        <v>15</v>
      </c>
      <c r="Y3395">
        <v>0.3</v>
      </c>
      <c r="Z3395">
        <v>123</v>
      </c>
      <c r="AA3395">
        <f t="shared" si="106"/>
        <v>41</v>
      </c>
    </row>
    <row r="3396" spans="1:27" x14ac:dyDescent="0.25">
      <c r="A3396" t="s">
        <v>193</v>
      </c>
      <c r="B3396">
        <v>2008</v>
      </c>
      <c r="C3396" t="str">
        <f t="shared" si="107"/>
        <v>Post Drug Era 2007-2012</v>
      </c>
      <c r="D3396" t="s">
        <v>18</v>
      </c>
      <c r="E3396">
        <v>188</v>
      </c>
      <c r="F3396">
        <v>28</v>
      </c>
      <c r="G3396">
        <v>5</v>
      </c>
      <c r="H3396">
        <v>28</v>
      </c>
      <c r="I3396">
        <v>34</v>
      </c>
      <c r="J3396">
        <v>2</v>
      </c>
      <c r="K3396">
        <v>3</v>
      </c>
      <c r="L3396">
        <v>0</v>
      </c>
      <c r="M3396">
        <v>0</v>
      </c>
      <c r="Q3396">
        <v>46</v>
      </c>
      <c r="R3396">
        <v>6.1</v>
      </c>
      <c r="X3396">
        <v>13</v>
      </c>
      <c r="Z3396">
        <v>124</v>
      </c>
      <c r="AA3396">
        <f t="shared" si="106"/>
        <v>41.333333333333336</v>
      </c>
    </row>
    <row r="3397" spans="1:27" x14ac:dyDescent="0.25">
      <c r="A3397" t="s">
        <v>1775</v>
      </c>
      <c r="B3397">
        <v>1974</v>
      </c>
      <c r="C3397" t="str">
        <f t="shared" si="107"/>
        <v>Pre-Drug 1970-1991</v>
      </c>
      <c r="D3397" t="s">
        <v>18</v>
      </c>
      <c r="E3397">
        <v>188</v>
      </c>
      <c r="F3397">
        <v>26</v>
      </c>
      <c r="G3397">
        <v>7</v>
      </c>
      <c r="H3397">
        <v>13</v>
      </c>
      <c r="I3397">
        <v>16</v>
      </c>
      <c r="J3397">
        <v>2</v>
      </c>
      <c r="K3397">
        <v>4</v>
      </c>
      <c r="L3397">
        <v>0</v>
      </c>
      <c r="M3397">
        <v>1</v>
      </c>
      <c r="Q3397">
        <v>48</v>
      </c>
      <c r="R3397">
        <v>5.62</v>
      </c>
      <c r="X3397">
        <v>24</v>
      </c>
      <c r="Y3397">
        <v>0.28000000000000003</v>
      </c>
      <c r="Z3397">
        <v>125</v>
      </c>
      <c r="AA3397">
        <f t="shared" si="106"/>
        <v>41.666666666666664</v>
      </c>
    </row>
    <row r="3398" spans="1:27" x14ac:dyDescent="0.25">
      <c r="A3398" t="s">
        <v>1254</v>
      </c>
      <c r="B3398">
        <v>1979</v>
      </c>
      <c r="C3398" t="str">
        <f t="shared" si="107"/>
        <v>Pre-Drug 1970-1991</v>
      </c>
      <c r="D3398" t="s">
        <v>19</v>
      </c>
      <c r="E3398">
        <v>188</v>
      </c>
      <c r="F3398">
        <v>28</v>
      </c>
      <c r="G3398">
        <v>4</v>
      </c>
      <c r="H3398">
        <v>8</v>
      </c>
      <c r="I3398">
        <v>27</v>
      </c>
      <c r="J3398">
        <v>1</v>
      </c>
      <c r="K3398">
        <v>0</v>
      </c>
      <c r="L3398">
        <v>2</v>
      </c>
      <c r="M3398">
        <v>0</v>
      </c>
      <c r="Q3398">
        <v>57</v>
      </c>
      <c r="R3398">
        <v>6.05</v>
      </c>
      <c r="X3398">
        <v>31</v>
      </c>
      <c r="Y3398">
        <v>0.33</v>
      </c>
      <c r="Z3398">
        <v>125</v>
      </c>
      <c r="AA3398">
        <f t="shared" si="106"/>
        <v>41.666666666666664</v>
      </c>
    </row>
    <row r="3399" spans="1:27" x14ac:dyDescent="0.25">
      <c r="A3399" t="s">
        <v>1820</v>
      </c>
      <c r="B3399">
        <v>1990</v>
      </c>
      <c r="C3399" t="str">
        <f t="shared" si="107"/>
        <v>Pre-Drug 1970-1991</v>
      </c>
      <c r="D3399" t="s">
        <v>19</v>
      </c>
      <c r="E3399">
        <v>188</v>
      </c>
      <c r="F3399">
        <v>20</v>
      </c>
      <c r="G3399">
        <v>4</v>
      </c>
      <c r="H3399">
        <v>30</v>
      </c>
      <c r="I3399">
        <v>14</v>
      </c>
      <c r="J3399">
        <v>0</v>
      </c>
      <c r="K3399">
        <v>3</v>
      </c>
      <c r="L3399">
        <v>1</v>
      </c>
      <c r="M3399">
        <v>0</v>
      </c>
      <c r="Q3399">
        <v>43</v>
      </c>
      <c r="R3399">
        <v>4.32</v>
      </c>
      <c r="X3399">
        <v>24</v>
      </c>
      <c r="Y3399">
        <v>0.28000000000000003</v>
      </c>
      <c r="Z3399">
        <v>125</v>
      </c>
      <c r="AA3399">
        <f t="shared" si="106"/>
        <v>41.666666666666664</v>
      </c>
    </row>
    <row r="3400" spans="1:27" x14ac:dyDescent="0.25">
      <c r="A3400" t="s">
        <v>464</v>
      </c>
      <c r="B3400">
        <v>1973</v>
      </c>
      <c r="C3400" t="str">
        <f t="shared" si="107"/>
        <v>Pre-Drug 1970-1991</v>
      </c>
      <c r="D3400" t="s">
        <v>18</v>
      </c>
      <c r="E3400">
        <v>188</v>
      </c>
      <c r="F3400">
        <v>18</v>
      </c>
      <c r="G3400">
        <v>4</v>
      </c>
      <c r="H3400">
        <v>28</v>
      </c>
      <c r="I3400">
        <v>35</v>
      </c>
      <c r="J3400">
        <v>9</v>
      </c>
      <c r="K3400">
        <v>3</v>
      </c>
      <c r="L3400">
        <v>2</v>
      </c>
      <c r="M3400">
        <v>0</v>
      </c>
      <c r="Q3400">
        <v>35</v>
      </c>
      <c r="R3400">
        <v>3.86</v>
      </c>
      <c r="X3400">
        <v>21</v>
      </c>
      <c r="Y3400">
        <v>0.23</v>
      </c>
      <c r="Z3400">
        <v>126</v>
      </c>
      <c r="AA3400">
        <f t="shared" si="106"/>
        <v>42</v>
      </c>
    </row>
    <row r="3401" spans="1:27" x14ac:dyDescent="0.25">
      <c r="A3401" t="s">
        <v>1983</v>
      </c>
      <c r="B3401">
        <v>1994</v>
      </c>
      <c r="C3401" t="str">
        <f t="shared" si="107"/>
        <v>Pre-Drug 1970-1991</v>
      </c>
      <c r="D3401" t="s">
        <v>19</v>
      </c>
      <c r="E3401">
        <v>188</v>
      </c>
      <c r="F3401">
        <v>31</v>
      </c>
      <c r="G3401">
        <v>5</v>
      </c>
      <c r="H3401">
        <v>29</v>
      </c>
      <c r="I3401">
        <v>23</v>
      </c>
      <c r="J3401">
        <v>1</v>
      </c>
      <c r="K3401">
        <v>5</v>
      </c>
      <c r="L3401">
        <v>2</v>
      </c>
      <c r="M3401">
        <v>0</v>
      </c>
      <c r="Q3401">
        <v>44</v>
      </c>
      <c r="R3401">
        <v>6.64</v>
      </c>
      <c r="X3401">
        <v>32</v>
      </c>
      <c r="Y3401">
        <v>0.25</v>
      </c>
      <c r="Z3401">
        <v>126</v>
      </c>
      <c r="AA3401">
        <f t="shared" si="106"/>
        <v>42</v>
      </c>
    </row>
    <row r="3402" spans="1:27" x14ac:dyDescent="0.25">
      <c r="A3402" t="s">
        <v>532</v>
      </c>
      <c r="B3402">
        <v>2005</v>
      </c>
      <c r="C3402" t="str">
        <f t="shared" si="107"/>
        <v>Drug Era 1992-2006</v>
      </c>
      <c r="D3402" t="s">
        <v>18</v>
      </c>
      <c r="E3402">
        <v>188</v>
      </c>
      <c r="F3402">
        <v>25</v>
      </c>
      <c r="G3402">
        <v>4</v>
      </c>
      <c r="H3402">
        <v>15</v>
      </c>
      <c r="I3402">
        <v>17</v>
      </c>
      <c r="J3402">
        <v>2</v>
      </c>
      <c r="K3402">
        <v>0</v>
      </c>
      <c r="L3402">
        <v>0</v>
      </c>
      <c r="M3402">
        <v>0</v>
      </c>
      <c r="Q3402">
        <v>48</v>
      </c>
      <c r="R3402">
        <v>5.36</v>
      </c>
      <c r="X3402">
        <v>26</v>
      </c>
      <c r="Z3402">
        <v>126</v>
      </c>
      <c r="AA3402">
        <f t="shared" si="106"/>
        <v>42</v>
      </c>
    </row>
    <row r="3403" spans="1:27" x14ac:dyDescent="0.25">
      <c r="A3403" t="s">
        <v>995</v>
      </c>
      <c r="B3403">
        <v>2009</v>
      </c>
      <c r="C3403" t="str">
        <f t="shared" si="107"/>
        <v>Post Drug Era 2007-2012</v>
      </c>
      <c r="D3403" t="s">
        <v>19</v>
      </c>
      <c r="E3403">
        <v>188</v>
      </c>
      <c r="F3403">
        <v>16</v>
      </c>
      <c r="G3403">
        <v>7</v>
      </c>
      <c r="H3403">
        <v>20</v>
      </c>
      <c r="I3403">
        <v>34</v>
      </c>
      <c r="J3403">
        <v>1</v>
      </c>
      <c r="K3403">
        <v>3</v>
      </c>
      <c r="L3403">
        <v>3</v>
      </c>
      <c r="M3403">
        <v>0</v>
      </c>
      <c r="Q3403">
        <v>41</v>
      </c>
      <c r="R3403">
        <v>3.43</v>
      </c>
      <c r="X3403">
        <v>26</v>
      </c>
      <c r="Z3403">
        <v>126</v>
      </c>
      <c r="AA3403">
        <f t="shared" si="106"/>
        <v>42</v>
      </c>
    </row>
    <row r="3404" spans="1:27" x14ac:dyDescent="0.25">
      <c r="A3404" t="s">
        <v>3142</v>
      </c>
      <c r="B3404">
        <v>1992</v>
      </c>
      <c r="C3404" t="str">
        <f t="shared" si="107"/>
        <v>Pre-Drug 1970-1991</v>
      </c>
      <c r="D3404" t="s">
        <v>19</v>
      </c>
      <c r="E3404">
        <v>188</v>
      </c>
      <c r="F3404">
        <v>16</v>
      </c>
      <c r="G3404">
        <v>1</v>
      </c>
      <c r="H3404">
        <v>10</v>
      </c>
      <c r="I3404">
        <v>13</v>
      </c>
      <c r="J3404">
        <v>1</v>
      </c>
      <c r="K3404">
        <v>0</v>
      </c>
      <c r="L3404">
        <v>2</v>
      </c>
      <c r="M3404">
        <v>0</v>
      </c>
      <c r="Q3404">
        <v>51</v>
      </c>
      <c r="R3404">
        <v>3.32</v>
      </c>
      <c r="X3404">
        <v>34</v>
      </c>
      <c r="Y3404">
        <v>0.28999999999999998</v>
      </c>
      <c r="Z3404">
        <v>130</v>
      </c>
      <c r="AA3404">
        <f t="shared" si="106"/>
        <v>43.333333333333336</v>
      </c>
    </row>
    <row r="3405" spans="1:27" x14ac:dyDescent="0.25">
      <c r="A3405" t="s">
        <v>164</v>
      </c>
      <c r="B3405">
        <v>1998</v>
      </c>
      <c r="C3405" t="str">
        <f t="shared" si="107"/>
        <v>Drug Era 1992-2006</v>
      </c>
      <c r="D3405" t="s">
        <v>18</v>
      </c>
      <c r="E3405">
        <v>188</v>
      </c>
      <c r="F3405">
        <v>15</v>
      </c>
      <c r="G3405">
        <v>2</v>
      </c>
      <c r="H3405">
        <v>25</v>
      </c>
      <c r="I3405">
        <v>32</v>
      </c>
      <c r="J3405">
        <v>2</v>
      </c>
      <c r="K3405">
        <v>4</v>
      </c>
      <c r="L3405">
        <v>1</v>
      </c>
      <c r="M3405">
        <v>1</v>
      </c>
      <c r="Q3405">
        <v>34</v>
      </c>
      <c r="R3405">
        <v>3.09</v>
      </c>
      <c r="X3405">
        <v>14</v>
      </c>
      <c r="Z3405">
        <v>131</v>
      </c>
      <c r="AA3405">
        <f t="shared" si="106"/>
        <v>43.666666666666664</v>
      </c>
    </row>
    <row r="3406" spans="1:27" x14ac:dyDescent="0.25">
      <c r="A3406" t="s">
        <v>1239</v>
      </c>
      <c r="B3406">
        <v>1981</v>
      </c>
      <c r="C3406" t="str">
        <f t="shared" si="107"/>
        <v>Pre-Drug 1970-1991</v>
      </c>
      <c r="D3406" t="s">
        <v>19</v>
      </c>
      <c r="E3406">
        <v>188</v>
      </c>
      <c r="F3406">
        <v>18</v>
      </c>
      <c r="G3406">
        <v>3</v>
      </c>
      <c r="H3406">
        <v>18</v>
      </c>
      <c r="I3406">
        <v>17</v>
      </c>
      <c r="J3406">
        <v>5</v>
      </c>
      <c r="K3406">
        <v>1</v>
      </c>
      <c r="L3406">
        <v>1</v>
      </c>
      <c r="M3406">
        <v>0</v>
      </c>
      <c r="Q3406">
        <v>38</v>
      </c>
      <c r="R3406">
        <v>3.65</v>
      </c>
      <c r="X3406">
        <v>26</v>
      </c>
      <c r="Y3406">
        <v>0.23</v>
      </c>
      <c r="Z3406">
        <v>133</v>
      </c>
      <c r="AA3406">
        <f t="shared" si="106"/>
        <v>44.333333333333336</v>
      </c>
    </row>
    <row r="3407" spans="1:27" x14ac:dyDescent="0.25">
      <c r="A3407" t="s">
        <v>223</v>
      </c>
      <c r="B3407">
        <v>2001</v>
      </c>
      <c r="C3407" t="str">
        <f t="shared" si="107"/>
        <v>Drug Era 1992-2006</v>
      </c>
      <c r="D3407" t="s">
        <v>18</v>
      </c>
      <c r="E3407">
        <v>188</v>
      </c>
      <c r="F3407">
        <v>27</v>
      </c>
      <c r="G3407">
        <v>9</v>
      </c>
      <c r="H3407">
        <v>17</v>
      </c>
      <c r="I3407">
        <v>33</v>
      </c>
      <c r="J3407">
        <v>1</v>
      </c>
      <c r="K3407">
        <v>1</v>
      </c>
      <c r="L3407">
        <v>3</v>
      </c>
      <c r="M3407">
        <v>0</v>
      </c>
      <c r="Q3407">
        <v>46</v>
      </c>
      <c r="R3407">
        <v>5.48</v>
      </c>
      <c r="X3407">
        <v>29</v>
      </c>
      <c r="Z3407">
        <v>133</v>
      </c>
      <c r="AA3407">
        <f t="shared" si="106"/>
        <v>44.333333333333336</v>
      </c>
    </row>
    <row r="3408" spans="1:27" x14ac:dyDescent="0.25">
      <c r="A3408" t="s">
        <v>3091</v>
      </c>
      <c r="B3408">
        <v>2006</v>
      </c>
      <c r="C3408" t="str">
        <f t="shared" si="107"/>
        <v>Drug Era 1992-2006</v>
      </c>
      <c r="D3408" t="s">
        <v>18</v>
      </c>
      <c r="E3408">
        <v>188</v>
      </c>
      <c r="F3408">
        <v>19</v>
      </c>
      <c r="G3408">
        <v>6</v>
      </c>
      <c r="H3408">
        <v>14</v>
      </c>
      <c r="I3408">
        <v>27</v>
      </c>
      <c r="J3408">
        <v>2</v>
      </c>
      <c r="K3408">
        <v>0</v>
      </c>
      <c r="L3408">
        <v>2</v>
      </c>
      <c r="M3408">
        <v>1</v>
      </c>
      <c r="Q3408">
        <v>45</v>
      </c>
      <c r="R3408">
        <v>3.86</v>
      </c>
      <c r="X3408">
        <v>38</v>
      </c>
      <c r="Z3408">
        <v>133</v>
      </c>
      <c r="AA3408">
        <f t="shared" si="106"/>
        <v>44.333333333333336</v>
      </c>
    </row>
    <row r="3409" spans="1:27" x14ac:dyDescent="0.25">
      <c r="A3409" t="s">
        <v>301</v>
      </c>
      <c r="B3409">
        <v>1979</v>
      </c>
      <c r="C3409" t="str">
        <f t="shared" si="107"/>
        <v>Pre-Drug 1970-1991</v>
      </c>
      <c r="D3409" t="s">
        <v>18</v>
      </c>
      <c r="E3409">
        <v>188</v>
      </c>
      <c r="F3409">
        <v>17</v>
      </c>
      <c r="G3409">
        <v>2</v>
      </c>
      <c r="H3409">
        <v>8</v>
      </c>
      <c r="I3409">
        <v>23</v>
      </c>
      <c r="J3409">
        <v>4</v>
      </c>
      <c r="K3409">
        <v>0</v>
      </c>
      <c r="L3409">
        <v>0</v>
      </c>
      <c r="M3409">
        <v>0</v>
      </c>
      <c r="Q3409">
        <v>48</v>
      </c>
      <c r="R3409">
        <v>3.43</v>
      </c>
      <c r="X3409">
        <v>24</v>
      </c>
      <c r="Y3409">
        <v>0.27</v>
      </c>
      <c r="Z3409">
        <v>134</v>
      </c>
      <c r="AA3409">
        <f t="shared" si="106"/>
        <v>44.666666666666664</v>
      </c>
    </row>
    <row r="3410" spans="1:27" x14ac:dyDescent="0.25">
      <c r="A3410" t="s">
        <v>477</v>
      </c>
      <c r="B3410">
        <v>2010</v>
      </c>
      <c r="C3410" t="str">
        <f t="shared" si="107"/>
        <v>Post Drug Era 2007-2012</v>
      </c>
      <c r="D3410" t="s">
        <v>19</v>
      </c>
      <c r="E3410">
        <v>188</v>
      </c>
      <c r="F3410">
        <v>19</v>
      </c>
      <c r="G3410">
        <v>6</v>
      </c>
      <c r="H3410">
        <v>14</v>
      </c>
      <c r="I3410">
        <v>38</v>
      </c>
      <c r="J3410">
        <v>1</v>
      </c>
      <c r="K3410">
        <v>1</v>
      </c>
      <c r="L3410">
        <v>1</v>
      </c>
      <c r="M3410">
        <v>0</v>
      </c>
      <c r="Q3410">
        <v>47</v>
      </c>
      <c r="R3410">
        <v>3.83</v>
      </c>
      <c r="X3410">
        <v>34</v>
      </c>
      <c r="Z3410">
        <v>134</v>
      </c>
      <c r="AA3410">
        <f t="shared" si="106"/>
        <v>44.666666666666664</v>
      </c>
    </row>
    <row r="3411" spans="1:27" x14ac:dyDescent="0.25">
      <c r="A3411" t="s">
        <v>2075</v>
      </c>
      <c r="B3411">
        <v>1993</v>
      </c>
      <c r="C3411" t="str">
        <f t="shared" si="107"/>
        <v>Pre-Drug 1970-1991</v>
      </c>
      <c r="D3411" t="s">
        <v>19</v>
      </c>
      <c r="E3411">
        <v>188</v>
      </c>
      <c r="F3411">
        <v>8</v>
      </c>
      <c r="G3411">
        <v>1</v>
      </c>
      <c r="H3411">
        <v>18</v>
      </c>
      <c r="I3411">
        <v>44</v>
      </c>
      <c r="J3411">
        <v>3</v>
      </c>
      <c r="K3411">
        <v>5</v>
      </c>
      <c r="L3411">
        <v>0</v>
      </c>
      <c r="M3411">
        <v>0</v>
      </c>
      <c r="Q3411">
        <v>37</v>
      </c>
      <c r="R3411">
        <v>1.6</v>
      </c>
      <c r="X3411">
        <v>33</v>
      </c>
      <c r="Y3411">
        <v>0.22</v>
      </c>
      <c r="Z3411">
        <v>135</v>
      </c>
      <c r="AA3411">
        <f t="shared" si="106"/>
        <v>45</v>
      </c>
    </row>
    <row r="3412" spans="1:27" x14ac:dyDescent="0.25">
      <c r="A3412" t="s">
        <v>2713</v>
      </c>
      <c r="B3412">
        <v>1997</v>
      </c>
      <c r="C3412" t="str">
        <f t="shared" si="107"/>
        <v>Drug Era 1992-2006</v>
      </c>
      <c r="D3412" t="s">
        <v>18</v>
      </c>
      <c r="E3412">
        <v>188</v>
      </c>
      <c r="F3412">
        <v>23</v>
      </c>
      <c r="G3412">
        <v>9</v>
      </c>
      <c r="H3412">
        <v>16</v>
      </c>
      <c r="I3412">
        <v>28</v>
      </c>
      <c r="J3412">
        <v>0</v>
      </c>
      <c r="K3412">
        <v>1</v>
      </c>
      <c r="L3412">
        <v>3</v>
      </c>
      <c r="M3412">
        <v>0</v>
      </c>
      <c r="Q3412">
        <v>43</v>
      </c>
      <c r="R3412">
        <v>4.5999999999999996</v>
      </c>
      <c r="X3412">
        <v>24</v>
      </c>
      <c r="Y3412">
        <v>0.26</v>
      </c>
      <c r="Z3412">
        <v>135</v>
      </c>
      <c r="AA3412">
        <f t="shared" si="106"/>
        <v>45</v>
      </c>
    </row>
    <row r="3413" spans="1:27" x14ac:dyDescent="0.25">
      <c r="A3413" t="s">
        <v>2824</v>
      </c>
      <c r="B3413">
        <v>2009</v>
      </c>
      <c r="C3413" t="str">
        <f t="shared" si="107"/>
        <v>Post Drug Era 2007-2012</v>
      </c>
      <c r="D3413" t="s">
        <v>18</v>
      </c>
      <c r="E3413">
        <v>188</v>
      </c>
      <c r="F3413">
        <v>14</v>
      </c>
      <c r="G3413">
        <v>2</v>
      </c>
      <c r="H3413">
        <v>18</v>
      </c>
      <c r="I3413">
        <v>55</v>
      </c>
      <c r="J3413">
        <v>7</v>
      </c>
      <c r="K3413">
        <v>2</v>
      </c>
      <c r="L3413">
        <v>4</v>
      </c>
      <c r="M3413">
        <v>1</v>
      </c>
      <c r="Q3413">
        <v>37</v>
      </c>
      <c r="R3413">
        <v>2.8</v>
      </c>
      <c r="X3413">
        <v>14</v>
      </c>
      <c r="Z3413">
        <v>135</v>
      </c>
      <c r="AA3413">
        <f t="shared" si="106"/>
        <v>45</v>
      </c>
    </row>
    <row r="3414" spans="1:27" x14ac:dyDescent="0.25">
      <c r="A3414" t="s">
        <v>214</v>
      </c>
      <c r="B3414">
        <v>2010</v>
      </c>
      <c r="C3414" t="str">
        <f t="shared" si="107"/>
        <v>Post Drug Era 2007-2012</v>
      </c>
      <c r="D3414" t="s">
        <v>18</v>
      </c>
      <c r="E3414">
        <v>188</v>
      </c>
      <c r="F3414">
        <v>17</v>
      </c>
      <c r="G3414">
        <v>5</v>
      </c>
      <c r="H3414">
        <v>15</v>
      </c>
      <c r="I3414">
        <v>21</v>
      </c>
      <c r="J3414">
        <v>3</v>
      </c>
      <c r="K3414">
        <v>2</v>
      </c>
      <c r="L3414">
        <v>0</v>
      </c>
      <c r="M3414">
        <v>1</v>
      </c>
      <c r="Q3414">
        <v>46</v>
      </c>
      <c r="R3414">
        <v>3.4</v>
      </c>
      <c r="X3414">
        <v>32</v>
      </c>
      <c r="Z3414">
        <v>135</v>
      </c>
      <c r="AA3414">
        <f t="shared" si="106"/>
        <v>45</v>
      </c>
    </row>
    <row r="3415" spans="1:27" x14ac:dyDescent="0.25">
      <c r="A3415" t="s">
        <v>2341</v>
      </c>
      <c r="B3415">
        <v>2008</v>
      </c>
      <c r="C3415" t="str">
        <f t="shared" si="107"/>
        <v>Post Drug Era 2007-2012</v>
      </c>
      <c r="D3415" t="s">
        <v>19</v>
      </c>
      <c r="E3415">
        <v>188</v>
      </c>
      <c r="F3415">
        <v>12</v>
      </c>
      <c r="G3415">
        <v>4</v>
      </c>
      <c r="H3415">
        <v>15</v>
      </c>
      <c r="I3415">
        <v>39</v>
      </c>
      <c r="J3415">
        <v>2</v>
      </c>
      <c r="K3415">
        <v>5</v>
      </c>
      <c r="L3415">
        <v>2</v>
      </c>
      <c r="M3415">
        <v>0</v>
      </c>
      <c r="Q3415">
        <v>40</v>
      </c>
      <c r="R3415">
        <v>2.33</v>
      </c>
      <c r="X3415">
        <v>27</v>
      </c>
      <c r="Z3415">
        <v>139</v>
      </c>
      <c r="AA3415">
        <f t="shared" si="106"/>
        <v>46.333333333333336</v>
      </c>
    </row>
    <row r="3416" spans="1:27" x14ac:dyDescent="0.25">
      <c r="A3416" t="s">
        <v>2651</v>
      </c>
      <c r="B3416">
        <v>2002</v>
      </c>
      <c r="C3416" t="str">
        <f t="shared" si="107"/>
        <v>Drug Era 1992-2006</v>
      </c>
      <c r="D3416" t="s">
        <v>18</v>
      </c>
      <c r="E3416">
        <v>188</v>
      </c>
      <c r="F3416">
        <v>18</v>
      </c>
      <c r="G3416">
        <v>6</v>
      </c>
      <c r="H3416">
        <v>21</v>
      </c>
      <c r="I3416">
        <v>34</v>
      </c>
      <c r="J3416">
        <v>0</v>
      </c>
      <c r="K3416">
        <v>1</v>
      </c>
      <c r="L3416">
        <v>1</v>
      </c>
      <c r="M3416">
        <v>0</v>
      </c>
      <c r="Q3416">
        <v>34</v>
      </c>
      <c r="R3416">
        <v>3.47</v>
      </c>
      <c r="X3416">
        <v>14</v>
      </c>
      <c r="Z3416">
        <v>140</v>
      </c>
      <c r="AA3416">
        <f t="shared" si="106"/>
        <v>46.666666666666664</v>
      </c>
    </row>
    <row r="3417" spans="1:27" x14ac:dyDescent="0.25">
      <c r="A3417" t="s">
        <v>2513</v>
      </c>
      <c r="B3417">
        <v>1976</v>
      </c>
      <c r="C3417" t="str">
        <f t="shared" si="107"/>
        <v>Pre-Drug 1970-1991</v>
      </c>
      <c r="D3417" t="s">
        <v>18</v>
      </c>
      <c r="E3417">
        <v>188</v>
      </c>
      <c r="F3417">
        <v>15</v>
      </c>
      <c r="G3417">
        <v>4</v>
      </c>
      <c r="H3417">
        <v>12</v>
      </c>
      <c r="I3417">
        <v>16</v>
      </c>
      <c r="J3417">
        <v>4</v>
      </c>
      <c r="K3417">
        <v>0</v>
      </c>
      <c r="L3417">
        <v>1</v>
      </c>
      <c r="M3417">
        <v>1</v>
      </c>
      <c r="Q3417">
        <v>39</v>
      </c>
      <c r="R3417">
        <v>2.87</v>
      </c>
      <c r="X3417">
        <v>12</v>
      </c>
      <c r="Y3417">
        <v>0.23</v>
      </c>
      <c r="Z3417">
        <v>141</v>
      </c>
      <c r="AA3417">
        <f t="shared" si="106"/>
        <v>47</v>
      </c>
    </row>
    <row r="3418" spans="1:27" x14ac:dyDescent="0.25">
      <c r="A3418" t="s">
        <v>82</v>
      </c>
      <c r="B3418">
        <v>1991</v>
      </c>
      <c r="C3418" t="str">
        <f t="shared" si="107"/>
        <v>Pre-Drug 1970-1991</v>
      </c>
      <c r="D3418" t="s">
        <v>18</v>
      </c>
      <c r="E3418">
        <v>188</v>
      </c>
      <c r="F3418">
        <v>12</v>
      </c>
      <c r="G3418">
        <v>0</v>
      </c>
      <c r="H3418">
        <v>13</v>
      </c>
      <c r="I3418">
        <v>40</v>
      </c>
      <c r="J3418">
        <v>3</v>
      </c>
      <c r="K3418">
        <v>1</v>
      </c>
      <c r="L3418">
        <v>0</v>
      </c>
      <c r="M3418">
        <v>0</v>
      </c>
      <c r="Q3418">
        <v>39</v>
      </c>
      <c r="R3418">
        <v>2.2999999999999998</v>
      </c>
      <c r="X3418">
        <v>18</v>
      </c>
      <c r="Y3418">
        <v>0.23</v>
      </c>
      <c r="Z3418">
        <v>141</v>
      </c>
      <c r="AA3418">
        <f t="shared" si="106"/>
        <v>47</v>
      </c>
    </row>
    <row r="3419" spans="1:27" x14ac:dyDescent="0.25">
      <c r="A3419" t="s">
        <v>2605</v>
      </c>
      <c r="B3419">
        <v>2002</v>
      </c>
      <c r="C3419" t="str">
        <f t="shared" si="107"/>
        <v>Drug Era 1992-2006</v>
      </c>
      <c r="D3419" t="s">
        <v>19</v>
      </c>
      <c r="E3419">
        <v>188</v>
      </c>
      <c r="F3419">
        <v>12</v>
      </c>
      <c r="G3419">
        <v>4</v>
      </c>
      <c r="H3419">
        <v>21</v>
      </c>
      <c r="I3419">
        <v>30</v>
      </c>
      <c r="J3419">
        <v>1</v>
      </c>
      <c r="K3419">
        <v>3</v>
      </c>
      <c r="L3419">
        <v>1</v>
      </c>
      <c r="M3419">
        <v>0</v>
      </c>
      <c r="Q3419">
        <v>31</v>
      </c>
      <c r="R3419">
        <v>2.2000000000000002</v>
      </c>
      <c r="X3419">
        <v>20</v>
      </c>
      <c r="Z3419">
        <v>147</v>
      </c>
      <c r="AA3419">
        <f t="shared" si="106"/>
        <v>49</v>
      </c>
    </row>
    <row r="3420" spans="1:27" x14ac:dyDescent="0.25">
      <c r="A3420" t="s">
        <v>3042</v>
      </c>
      <c r="B3420">
        <v>1986</v>
      </c>
      <c r="C3420" t="str">
        <f t="shared" si="107"/>
        <v>Pre-Drug 1970-1991</v>
      </c>
      <c r="D3420" t="s">
        <v>19</v>
      </c>
      <c r="E3420">
        <v>189</v>
      </c>
      <c r="F3420">
        <v>31</v>
      </c>
      <c r="G3420">
        <v>5</v>
      </c>
      <c r="H3420">
        <v>23</v>
      </c>
      <c r="I3420">
        <v>27</v>
      </c>
      <c r="J3420">
        <v>1</v>
      </c>
      <c r="K3420">
        <v>2</v>
      </c>
      <c r="L3420">
        <v>0</v>
      </c>
      <c r="M3420">
        <v>0</v>
      </c>
      <c r="Q3420">
        <v>54</v>
      </c>
      <c r="R3420">
        <v>7.54</v>
      </c>
      <c r="X3420">
        <v>20</v>
      </c>
      <c r="Y3420">
        <v>0.33</v>
      </c>
      <c r="Z3420">
        <v>111</v>
      </c>
      <c r="AA3420">
        <f t="shared" si="106"/>
        <v>37</v>
      </c>
    </row>
    <row r="3421" spans="1:27" x14ac:dyDescent="0.25">
      <c r="A3421" t="s">
        <v>2572</v>
      </c>
      <c r="B3421">
        <v>1985</v>
      </c>
      <c r="C3421" t="str">
        <f t="shared" si="107"/>
        <v>Pre-Drug 1970-1991</v>
      </c>
      <c r="D3421" t="s">
        <v>19</v>
      </c>
      <c r="E3421">
        <v>189</v>
      </c>
      <c r="F3421">
        <v>25</v>
      </c>
      <c r="G3421">
        <v>2</v>
      </c>
      <c r="H3421">
        <v>24</v>
      </c>
      <c r="I3421">
        <v>36</v>
      </c>
      <c r="J3421">
        <v>4</v>
      </c>
      <c r="K3421">
        <v>0</v>
      </c>
      <c r="L3421">
        <v>0</v>
      </c>
      <c r="M3421">
        <v>0</v>
      </c>
      <c r="Q3421">
        <v>54</v>
      </c>
      <c r="R3421">
        <v>5.92</v>
      </c>
      <c r="X3421">
        <v>17</v>
      </c>
      <c r="Y3421">
        <v>0.33</v>
      </c>
      <c r="Z3421">
        <v>114</v>
      </c>
      <c r="AA3421">
        <f t="shared" si="106"/>
        <v>38</v>
      </c>
    </row>
    <row r="3422" spans="1:27" x14ac:dyDescent="0.25">
      <c r="A3422" t="s">
        <v>243</v>
      </c>
      <c r="B3422">
        <v>1993</v>
      </c>
      <c r="C3422" t="str">
        <f t="shared" si="107"/>
        <v>Pre-Drug 1970-1991</v>
      </c>
      <c r="D3422" t="s">
        <v>19</v>
      </c>
      <c r="E3422">
        <v>189</v>
      </c>
      <c r="F3422">
        <v>25</v>
      </c>
      <c r="G3422">
        <v>6</v>
      </c>
      <c r="H3422">
        <v>23</v>
      </c>
      <c r="I3422">
        <v>19</v>
      </c>
      <c r="J3422">
        <v>3</v>
      </c>
      <c r="K3422">
        <v>3</v>
      </c>
      <c r="L3422">
        <v>1</v>
      </c>
      <c r="M3422">
        <v>1</v>
      </c>
      <c r="Q3422">
        <v>47</v>
      </c>
      <c r="R3422">
        <v>5.67</v>
      </c>
      <c r="X3422">
        <v>22</v>
      </c>
      <c r="Y3422">
        <v>0.28999999999999998</v>
      </c>
      <c r="Z3422">
        <v>119</v>
      </c>
      <c r="AA3422">
        <f t="shared" si="106"/>
        <v>39.666666666666664</v>
      </c>
    </row>
    <row r="3423" spans="1:27" x14ac:dyDescent="0.25">
      <c r="A3423" t="s">
        <v>1694</v>
      </c>
      <c r="B3423">
        <v>2000</v>
      </c>
      <c r="C3423" t="str">
        <f t="shared" si="107"/>
        <v>Drug Era 1992-2006</v>
      </c>
      <c r="D3423" t="s">
        <v>19</v>
      </c>
      <c r="E3423">
        <v>189</v>
      </c>
      <c r="F3423">
        <v>19</v>
      </c>
      <c r="G3423">
        <v>3</v>
      </c>
      <c r="H3423">
        <v>19</v>
      </c>
      <c r="I3423">
        <v>17</v>
      </c>
      <c r="J3423">
        <v>7</v>
      </c>
      <c r="K3423">
        <v>1</v>
      </c>
      <c r="L3423">
        <v>2</v>
      </c>
      <c r="M3423">
        <v>0</v>
      </c>
      <c r="Q3423">
        <v>50</v>
      </c>
      <c r="R3423">
        <v>4.3099999999999996</v>
      </c>
      <c r="X3423">
        <v>36</v>
      </c>
      <c r="Y3423">
        <v>0</v>
      </c>
      <c r="Z3423">
        <v>119</v>
      </c>
      <c r="AA3423">
        <f t="shared" si="106"/>
        <v>39.666666666666664</v>
      </c>
    </row>
    <row r="3424" spans="1:27" x14ac:dyDescent="0.25">
      <c r="A3424" t="s">
        <v>803</v>
      </c>
      <c r="B3424">
        <v>1973</v>
      </c>
      <c r="C3424" t="str">
        <f t="shared" si="107"/>
        <v>Pre-Drug 1970-1991</v>
      </c>
      <c r="D3424" t="s">
        <v>19</v>
      </c>
      <c r="E3424">
        <v>189</v>
      </c>
      <c r="F3424">
        <v>34</v>
      </c>
      <c r="G3424">
        <v>7</v>
      </c>
      <c r="H3424">
        <v>23</v>
      </c>
      <c r="I3424">
        <v>23</v>
      </c>
      <c r="J3424">
        <v>0</v>
      </c>
      <c r="K3424">
        <v>1</v>
      </c>
      <c r="L3424">
        <v>1</v>
      </c>
      <c r="M3424">
        <v>0</v>
      </c>
      <c r="Q3424">
        <v>49</v>
      </c>
      <c r="R3424">
        <v>7.59</v>
      </c>
      <c r="X3424">
        <v>28</v>
      </c>
      <c r="Y3424">
        <v>0.3</v>
      </c>
      <c r="Z3424">
        <v>121</v>
      </c>
      <c r="AA3424">
        <f t="shared" si="106"/>
        <v>40.333333333333336</v>
      </c>
    </row>
    <row r="3425" spans="1:27" x14ac:dyDescent="0.25">
      <c r="A3425" t="s">
        <v>1896</v>
      </c>
      <c r="B3425">
        <v>2006</v>
      </c>
      <c r="C3425" t="str">
        <f t="shared" si="107"/>
        <v>Drug Era 1992-2006</v>
      </c>
      <c r="D3425" t="s">
        <v>18</v>
      </c>
      <c r="E3425">
        <v>189</v>
      </c>
      <c r="F3425">
        <v>26</v>
      </c>
      <c r="G3425">
        <v>7</v>
      </c>
      <c r="H3425">
        <v>20</v>
      </c>
      <c r="I3425">
        <v>31</v>
      </c>
      <c r="J3425">
        <v>3</v>
      </c>
      <c r="K3425">
        <v>1</v>
      </c>
      <c r="L3425">
        <v>6</v>
      </c>
      <c r="M3425">
        <v>0</v>
      </c>
      <c r="Q3425">
        <v>44</v>
      </c>
      <c r="R3425">
        <v>5.71</v>
      </c>
      <c r="X3425">
        <v>17</v>
      </c>
      <c r="Z3425">
        <v>123</v>
      </c>
      <c r="AA3425">
        <f t="shared" si="106"/>
        <v>41</v>
      </c>
    </row>
    <row r="3426" spans="1:27" x14ac:dyDescent="0.25">
      <c r="A3426" t="s">
        <v>1961</v>
      </c>
      <c r="B3426">
        <v>1998</v>
      </c>
      <c r="C3426" t="str">
        <f t="shared" si="107"/>
        <v>Drug Era 1992-2006</v>
      </c>
      <c r="D3426" t="s">
        <v>18</v>
      </c>
      <c r="E3426">
        <v>189</v>
      </c>
      <c r="F3426">
        <v>26</v>
      </c>
      <c r="G3426">
        <v>2</v>
      </c>
      <c r="H3426">
        <v>16</v>
      </c>
      <c r="I3426">
        <v>24</v>
      </c>
      <c r="J3426">
        <v>2</v>
      </c>
      <c r="K3426">
        <v>1</v>
      </c>
      <c r="L3426">
        <v>1</v>
      </c>
      <c r="M3426">
        <v>0</v>
      </c>
      <c r="Q3426">
        <v>53</v>
      </c>
      <c r="R3426">
        <v>5.66</v>
      </c>
      <c r="X3426">
        <v>29</v>
      </c>
      <c r="Z3426">
        <v>124</v>
      </c>
      <c r="AA3426">
        <f t="shared" si="106"/>
        <v>41.333333333333336</v>
      </c>
    </row>
    <row r="3427" spans="1:27" x14ac:dyDescent="0.25">
      <c r="A3427" t="s">
        <v>1361</v>
      </c>
      <c r="B3427">
        <v>1997</v>
      </c>
      <c r="C3427" t="str">
        <f t="shared" si="107"/>
        <v>Drug Era 1992-2006</v>
      </c>
      <c r="D3427" t="s">
        <v>19</v>
      </c>
      <c r="E3427">
        <v>189</v>
      </c>
      <c r="F3427">
        <v>25</v>
      </c>
      <c r="G3427">
        <v>9</v>
      </c>
      <c r="H3427">
        <v>14</v>
      </c>
      <c r="I3427">
        <v>27</v>
      </c>
      <c r="J3427">
        <v>0</v>
      </c>
      <c r="K3427">
        <v>0</v>
      </c>
      <c r="L3427">
        <v>0</v>
      </c>
      <c r="M3427">
        <v>0</v>
      </c>
      <c r="Q3427">
        <v>55</v>
      </c>
      <c r="R3427">
        <v>5.4</v>
      </c>
      <c r="X3427">
        <v>24</v>
      </c>
      <c r="Y3427">
        <v>0.31</v>
      </c>
      <c r="Z3427">
        <v>125</v>
      </c>
      <c r="AA3427">
        <f t="shared" si="106"/>
        <v>41.666666666666664</v>
      </c>
    </row>
    <row r="3428" spans="1:27" x14ac:dyDescent="0.25">
      <c r="A3428" t="s">
        <v>2667</v>
      </c>
      <c r="B3428">
        <v>2005</v>
      </c>
      <c r="C3428" t="str">
        <f t="shared" si="107"/>
        <v>Drug Era 1992-2006</v>
      </c>
      <c r="D3428" t="s">
        <v>18</v>
      </c>
      <c r="E3428">
        <v>189</v>
      </c>
      <c r="F3428">
        <v>24</v>
      </c>
      <c r="G3428">
        <v>5</v>
      </c>
      <c r="H3428">
        <v>24</v>
      </c>
      <c r="I3428">
        <v>34</v>
      </c>
      <c r="J3428">
        <v>3</v>
      </c>
      <c r="K3428">
        <v>4</v>
      </c>
      <c r="L3428">
        <v>1</v>
      </c>
      <c r="M3428">
        <v>0</v>
      </c>
      <c r="Q3428">
        <v>43</v>
      </c>
      <c r="R3428">
        <v>5.14</v>
      </c>
      <c r="X3428">
        <v>36</v>
      </c>
      <c r="Z3428">
        <v>126</v>
      </c>
      <c r="AA3428">
        <f t="shared" si="106"/>
        <v>42</v>
      </c>
    </row>
    <row r="3429" spans="1:27" x14ac:dyDescent="0.25">
      <c r="A3429" t="s">
        <v>1709</v>
      </c>
      <c r="B3429">
        <v>2008</v>
      </c>
      <c r="C3429" t="str">
        <f t="shared" si="107"/>
        <v>Post Drug Era 2007-2012</v>
      </c>
      <c r="D3429" t="s">
        <v>18</v>
      </c>
      <c r="E3429">
        <v>189</v>
      </c>
      <c r="F3429">
        <v>24</v>
      </c>
      <c r="G3429">
        <v>8</v>
      </c>
      <c r="H3429">
        <v>31</v>
      </c>
      <c r="I3429">
        <v>37</v>
      </c>
      <c r="J3429">
        <v>2</v>
      </c>
      <c r="K3429">
        <v>2</v>
      </c>
      <c r="L3429">
        <v>0</v>
      </c>
      <c r="M3429">
        <v>0</v>
      </c>
      <c r="Q3429">
        <v>35</v>
      </c>
      <c r="R3429">
        <v>5.14</v>
      </c>
      <c r="X3429">
        <v>20</v>
      </c>
      <c r="Z3429">
        <v>126</v>
      </c>
      <c r="AA3429">
        <f t="shared" si="106"/>
        <v>42</v>
      </c>
    </row>
    <row r="3430" spans="1:27" x14ac:dyDescent="0.25">
      <c r="A3430" t="s">
        <v>1685</v>
      </c>
      <c r="B3430">
        <v>1980</v>
      </c>
      <c r="C3430" t="str">
        <f t="shared" si="107"/>
        <v>Pre-Drug 1970-1991</v>
      </c>
      <c r="D3430" t="s">
        <v>19</v>
      </c>
      <c r="E3430">
        <v>189</v>
      </c>
      <c r="F3430">
        <v>26</v>
      </c>
      <c r="G3430">
        <v>3</v>
      </c>
      <c r="H3430">
        <v>18</v>
      </c>
      <c r="I3430">
        <v>21</v>
      </c>
      <c r="J3430">
        <v>3</v>
      </c>
      <c r="K3430">
        <v>1</v>
      </c>
      <c r="L3430">
        <v>2</v>
      </c>
      <c r="M3430">
        <v>0</v>
      </c>
      <c r="Q3430">
        <v>46</v>
      </c>
      <c r="R3430">
        <v>5.53</v>
      </c>
      <c r="X3430">
        <v>15</v>
      </c>
      <c r="Y3430">
        <v>0.28000000000000003</v>
      </c>
      <c r="Z3430">
        <v>127</v>
      </c>
      <c r="AA3430">
        <f t="shared" si="106"/>
        <v>42.333333333333336</v>
      </c>
    </row>
    <row r="3431" spans="1:27" x14ac:dyDescent="0.25">
      <c r="A3431" t="s">
        <v>1296</v>
      </c>
      <c r="B3431">
        <v>1994</v>
      </c>
      <c r="C3431" t="str">
        <f t="shared" si="107"/>
        <v>Pre-Drug 1970-1991</v>
      </c>
      <c r="D3431" t="s">
        <v>19</v>
      </c>
      <c r="E3431">
        <v>189</v>
      </c>
      <c r="F3431">
        <v>26</v>
      </c>
      <c r="G3431">
        <v>10</v>
      </c>
      <c r="H3431">
        <v>16</v>
      </c>
      <c r="I3431">
        <v>22</v>
      </c>
      <c r="J3431">
        <v>2</v>
      </c>
      <c r="K3431">
        <v>2</v>
      </c>
      <c r="L3431">
        <v>1</v>
      </c>
      <c r="M3431">
        <v>0</v>
      </c>
      <c r="Q3431">
        <v>44</v>
      </c>
      <c r="R3431">
        <v>5.44</v>
      </c>
      <c r="X3431">
        <v>15</v>
      </c>
      <c r="Y3431">
        <v>0.25</v>
      </c>
      <c r="Z3431">
        <v>129</v>
      </c>
      <c r="AA3431">
        <f t="shared" si="106"/>
        <v>43</v>
      </c>
    </row>
    <row r="3432" spans="1:27" x14ac:dyDescent="0.25">
      <c r="A3432" t="s">
        <v>2801</v>
      </c>
      <c r="B3432">
        <v>1999</v>
      </c>
      <c r="C3432" t="str">
        <f t="shared" si="107"/>
        <v>Drug Era 1992-2006</v>
      </c>
      <c r="D3432" t="s">
        <v>19</v>
      </c>
      <c r="E3432">
        <v>189</v>
      </c>
      <c r="F3432">
        <v>19</v>
      </c>
      <c r="G3432">
        <v>3</v>
      </c>
      <c r="H3432">
        <v>14</v>
      </c>
      <c r="I3432">
        <v>38</v>
      </c>
      <c r="J3432">
        <v>3</v>
      </c>
      <c r="K3432">
        <v>1</v>
      </c>
      <c r="L3432">
        <v>2</v>
      </c>
      <c r="M3432">
        <v>1</v>
      </c>
      <c r="Q3432">
        <v>48</v>
      </c>
      <c r="R3432">
        <v>3.98</v>
      </c>
      <c r="X3432">
        <v>21</v>
      </c>
      <c r="Y3432">
        <v>0</v>
      </c>
      <c r="Z3432">
        <v>129</v>
      </c>
      <c r="AA3432">
        <f t="shared" si="106"/>
        <v>43</v>
      </c>
    </row>
    <row r="3433" spans="1:27" x14ac:dyDescent="0.25">
      <c r="A3433" t="s">
        <v>135</v>
      </c>
      <c r="B3433">
        <v>2006</v>
      </c>
      <c r="C3433" t="str">
        <f t="shared" si="107"/>
        <v>Drug Era 1992-2006</v>
      </c>
      <c r="D3433" t="s">
        <v>18</v>
      </c>
      <c r="E3433">
        <v>189</v>
      </c>
      <c r="F3433">
        <v>18</v>
      </c>
      <c r="G3433">
        <v>4</v>
      </c>
      <c r="H3433">
        <v>18</v>
      </c>
      <c r="I3433">
        <v>19</v>
      </c>
      <c r="J3433">
        <v>0</v>
      </c>
      <c r="K3433">
        <v>2</v>
      </c>
      <c r="L3433">
        <v>3</v>
      </c>
      <c r="M3433">
        <v>0</v>
      </c>
      <c r="Q3433">
        <v>43</v>
      </c>
      <c r="R3433">
        <v>3.77</v>
      </c>
      <c r="X3433">
        <v>18</v>
      </c>
      <c r="Z3433">
        <v>129</v>
      </c>
      <c r="AA3433">
        <f t="shared" si="106"/>
        <v>43</v>
      </c>
    </row>
    <row r="3434" spans="1:27" x14ac:dyDescent="0.25">
      <c r="A3434" t="s">
        <v>2965</v>
      </c>
      <c r="B3434">
        <v>1981</v>
      </c>
      <c r="C3434" t="str">
        <f t="shared" si="107"/>
        <v>Pre-Drug 1970-1991</v>
      </c>
      <c r="D3434" t="s">
        <v>18</v>
      </c>
      <c r="E3434">
        <v>189</v>
      </c>
      <c r="F3434">
        <v>22</v>
      </c>
      <c r="G3434">
        <v>6</v>
      </c>
      <c r="H3434">
        <v>23</v>
      </c>
      <c r="I3434">
        <v>16</v>
      </c>
      <c r="J3434">
        <v>0</v>
      </c>
      <c r="K3434">
        <v>1</v>
      </c>
      <c r="L3434">
        <v>0</v>
      </c>
      <c r="M3434">
        <v>0</v>
      </c>
      <c r="Q3434">
        <v>41</v>
      </c>
      <c r="R3434">
        <v>4.57</v>
      </c>
      <c r="X3434">
        <v>19</v>
      </c>
      <c r="Y3434">
        <v>0.25</v>
      </c>
      <c r="Z3434">
        <v>130</v>
      </c>
      <c r="AA3434">
        <f t="shared" si="106"/>
        <v>43.333333333333336</v>
      </c>
    </row>
    <row r="3435" spans="1:27" x14ac:dyDescent="0.25">
      <c r="A3435" t="s">
        <v>2571</v>
      </c>
      <c r="B3435">
        <v>2008</v>
      </c>
      <c r="C3435" t="str">
        <f t="shared" si="107"/>
        <v>Post Drug Era 2007-2012</v>
      </c>
      <c r="D3435" t="s">
        <v>18</v>
      </c>
      <c r="E3435">
        <v>189</v>
      </c>
      <c r="F3435">
        <v>17</v>
      </c>
      <c r="G3435">
        <v>2</v>
      </c>
      <c r="H3435">
        <v>25</v>
      </c>
      <c r="I3435">
        <v>30</v>
      </c>
      <c r="J3435">
        <v>4</v>
      </c>
      <c r="K3435">
        <v>2</v>
      </c>
      <c r="L3435">
        <v>1</v>
      </c>
      <c r="M3435">
        <v>0</v>
      </c>
      <c r="Q3435">
        <v>38</v>
      </c>
      <c r="R3435">
        <v>3.53</v>
      </c>
      <c r="X3435">
        <v>11</v>
      </c>
      <c r="Z3435">
        <v>130</v>
      </c>
      <c r="AA3435">
        <f t="shared" si="106"/>
        <v>43.333333333333336</v>
      </c>
    </row>
    <row r="3436" spans="1:27" x14ac:dyDescent="0.25">
      <c r="A3436" t="s">
        <v>1422</v>
      </c>
      <c r="B3436">
        <v>2006</v>
      </c>
      <c r="C3436" t="str">
        <f t="shared" si="107"/>
        <v>Drug Era 1992-2006</v>
      </c>
      <c r="D3436" t="s">
        <v>18</v>
      </c>
      <c r="E3436">
        <v>189</v>
      </c>
      <c r="F3436">
        <v>19</v>
      </c>
      <c r="G3436">
        <v>6</v>
      </c>
      <c r="H3436">
        <v>25</v>
      </c>
      <c r="I3436">
        <v>55</v>
      </c>
      <c r="J3436">
        <v>1</v>
      </c>
      <c r="K3436">
        <v>7</v>
      </c>
      <c r="L3436">
        <v>0</v>
      </c>
      <c r="M3436">
        <v>0</v>
      </c>
      <c r="Q3436">
        <v>31</v>
      </c>
      <c r="R3436">
        <v>3.83</v>
      </c>
      <c r="X3436">
        <v>17</v>
      </c>
      <c r="Z3436">
        <v>134</v>
      </c>
      <c r="AA3436">
        <f t="shared" si="106"/>
        <v>44.666666666666664</v>
      </c>
    </row>
    <row r="3437" spans="1:27" x14ac:dyDescent="0.25">
      <c r="A3437" t="s">
        <v>3126</v>
      </c>
      <c r="B3437">
        <v>2008</v>
      </c>
      <c r="C3437" t="str">
        <f t="shared" si="107"/>
        <v>Post Drug Era 2007-2012</v>
      </c>
      <c r="D3437" t="s">
        <v>18</v>
      </c>
      <c r="E3437">
        <v>189</v>
      </c>
      <c r="F3437">
        <v>18</v>
      </c>
      <c r="G3437">
        <v>4</v>
      </c>
      <c r="H3437">
        <v>20</v>
      </c>
      <c r="I3437">
        <v>30</v>
      </c>
      <c r="J3437">
        <v>2</v>
      </c>
      <c r="K3437">
        <v>2</v>
      </c>
      <c r="L3437">
        <v>0</v>
      </c>
      <c r="M3437">
        <v>0</v>
      </c>
      <c r="Q3437">
        <v>44</v>
      </c>
      <c r="R3437">
        <v>3.63</v>
      </c>
      <c r="X3437">
        <v>36</v>
      </c>
      <c r="Z3437">
        <v>134</v>
      </c>
      <c r="AA3437">
        <f t="shared" si="106"/>
        <v>44.666666666666664</v>
      </c>
    </row>
    <row r="3438" spans="1:27" x14ac:dyDescent="0.25">
      <c r="A3438" t="s">
        <v>1233</v>
      </c>
      <c r="B3438">
        <v>2010</v>
      </c>
      <c r="C3438" t="str">
        <f t="shared" si="107"/>
        <v>Post Drug Era 2007-2012</v>
      </c>
      <c r="D3438" t="s">
        <v>19</v>
      </c>
      <c r="E3438">
        <v>189</v>
      </c>
      <c r="F3438">
        <v>20</v>
      </c>
      <c r="G3438">
        <v>6</v>
      </c>
      <c r="H3438">
        <v>9</v>
      </c>
      <c r="I3438">
        <v>24</v>
      </c>
      <c r="J3438">
        <v>0</v>
      </c>
      <c r="K3438">
        <v>2</v>
      </c>
      <c r="L3438">
        <v>2</v>
      </c>
      <c r="M3438">
        <v>0</v>
      </c>
      <c r="Q3438">
        <v>48</v>
      </c>
      <c r="R3438">
        <v>4.03</v>
      </c>
      <c r="X3438">
        <v>24</v>
      </c>
      <c r="Z3438">
        <v>134</v>
      </c>
      <c r="AA3438">
        <f t="shared" si="106"/>
        <v>44.666666666666664</v>
      </c>
    </row>
    <row r="3439" spans="1:27" x14ac:dyDescent="0.25">
      <c r="A3439" t="s">
        <v>148</v>
      </c>
      <c r="B3439">
        <v>1986</v>
      </c>
      <c r="C3439" t="str">
        <f t="shared" si="107"/>
        <v>Pre-Drug 1970-1991</v>
      </c>
      <c r="D3439" t="s">
        <v>19</v>
      </c>
      <c r="E3439">
        <v>189</v>
      </c>
      <c r="F3439">
        <v>15</v>
      </c>
      <c r="G3439">
        <v>5</v>
      </c>
      <c r="H3439">
        <v>18</v>
      </c>
      <c r="I3439">
        <v>40</v>
      </c>
      <c r="J3439">
        <v>0</v>
      </c>
      <c r="K3439">
        <v>2</v>
      </c>
      <c r="L3439">
        <v>0</v>
      </c>
      <c r="M3439">
        <v>0</v>
      </c>
      <c r="Q3439">
        <v>37</v>
      </c>
      <c r="R3439">
        <v>3</v>
      </c>
      <c r="X3439">
        <v>37</v>
      </c>
      <c r="Y3439">
        <v>0.22</v>
      </c>
      <c r="Z3439">
        <v>135</v>
      </c>
      <c r="AA3439">
        <f t="shared" si="106"/>
        <v>45</v>
      </c>
    </row>
    <row r="3440" spans="1:27" x14ac:dyDescent="0.25">
      <c r="A3440" t="s">
        <v>1910</v>
      </c>
      <c r="B3440">
        <v>1994</v>
      </c>
      <c r="C3440" t="str">
        <f t="shared" si="107"/>
        <v>Pre-Drug 1970-1991</v>
      </c>
      <c r="D3440" t="s">
        <v>18</v>
      </c>
      <c r="E3440">
        <v>189</v>
      </c>
      <c r="F3440">
        <v>16</v>
      </c>
      <c r="G3440">
        <v>6</v>
      </c>
      <c r="H3440">
        <v>13</v>
      </c>
      <c r="I3440">
        <v>16</v>
      </c>
      <c r="J3440">
        <v>2</v>
      </c>
      <c r="K3440">
        <v>1</v>
      </c>
      <c r="L3440">
        <v>0</v>
      </c>
      <c r="M3440">
        <v>2</v>
      </c>
      <c r="Q3440">
        <v>43</v>
      </c>
      <c r="R3440">
        <v>3.18</v>
      </c>
      <c r="X3440">
        <v>16</v>
      </c>
      <c r="Y3440">
        <v>0.24</v>
      </c>
      <c r="Z3440">
        <v>136</v>
      </c>
      <c r="AA3440">
        <f t="shared" si="106"/>
        <v>45.333333333333336</v>
      </c>
    </row>
    <row r="3441" spans="1:27" x14ac:dyDescent="0.25">
      <c r="A3441" t="s">
        <v>1697</v>
      </c>
      <c r="B3441">
        <v>2003</v>
      </c>
      <c r="C3441" t="str">
        <f t="shared" si="107"/>
        <v>Drug Era 1992-2006</v>
      </c>
      <c r="D3441" t="s">
        <v>19</v>
      </c>
      <c r="E3441">
        <v>189</v>
      </c>
      <c r="F3441">
        <v>16</v>
      </c>
      <c r="G3441">
        <v>3</v>
      </c>
      <c r="H3441">
        <v>20</v>
      </c>
      <c r="I3441">
        <v>38</v>
      </c>
      <c r="J3441">
        <v>7</v>
      </c>
      <c r="K3441">
        <v>4</v>
      </c>
      <c r="L3441">
        <v>0</v>
      </c>
      <c r="M3441">
        <v>0</v>
      </c>
      <c r="Q3441">
        <v>33</v>
      </c>
      <c r="R3441">
        <v>3.18</v>
      </c>
      <c r="X3441">
        <v>33</v>
      </c>
      <c r="Y3441">
        <v>0.19</v>
      </c>
      <c r="Z3441">
        <v>136</v>
      </c>
      <c r="AA3441">
        <f t="shared" si="106"/>
        <v>45.333333333333336</v>
      </c>
    </row>
    <row r="3442" spans="1:27" x14ac:dyDescent="0.25">
      <c r="A3442" t="s">
        <v>1937</v>
      </c>
      <c r="B3442">
        <v>1977</v>
      </c>
      <c r="C3442" t="str">
        <f t="shared" si="107"/>
        <v>Pre-Drug 1970-1991</v>
      </c>
      <c r="D3442" t="s">
        <v>19</v>
      </c>
      <c r="E3442">
        <v>189</v>
      </c>
      <c r="F3442">
        <v>19</v>
      </c>
      <c r="G3442">
        <v>4</v>
      </c>
      <c r="H3442">
        <v>23</v>
      </c>
      <c r="I3442">
        <v>28</v>
      </c>
      <c r="J3442">
        <v>0</v>
      </c>
      <c r="K3442">
        <v>2</v>
      </c>
      <c r="L3442">
        <v>0</v>
      </c>
      <c r="M3442">
        <v>0</v>
      </c>
      <c r="Q3442">
        <v>38</v>
      </c>
      <c r="R3442">
        <v>3.74</v>
      </c>
      <c r="X3442">
        <v>35</v>
      </c>
      <c r="Y3442">
        <v>0.23</v>
      </c>
      <c r="Z3442">
        <v>137</v>
      </c>
      <c r="AA3442">
        <f t="shared" si="106"/>
        <v>45.666666666666664</v>
      </c>
    </row>
    <row r="3443" spans="1:27" x14ac:dyDescent="0.25">
      <c r="A3443" t="s">
        <v>2575</v>
      </c>
      <c r="B3443">
        <v>2007</v>
      </c>
      <c r="C3443" t="str">
        <f t="shared" si="107"/>
        <v>Post Drug Era 2007-2012</v>
      </c>
      <c r="D3443" t="s">
        <v>19</v>
      </c>
      <c r="E3443">
        <v>189</v>
      </c>
      <c r="F3443">
        <v>12</v>
      </c>
      <c r="G3443">
        <v>1</v>
      </c>
      <c r="H3443">
        <v>15</v>
      </c>
      <c r="I3443">
        <v>38</v>
      </c>
      <c r="J3443">
        <v>4</v>
      </c>
      <c r="K3443">
        <v>1</v>
      </c>
      <c r="L3443">
        <v>2</v>
      </c>
      <c r="M3443">
        <v>1</v>
      </c>
      <c r="Q3443">
        <v>38</v>
      </c>
      <c r="R3443">
        <v>2.33</v>
      </c>
      <c r="X3443">
        <v>35</v>
      </c>
      <c r="Z3443">
        <v>139</v>
      </c>
      <c r="AA3443">
        <f t="shared" si="106"/>
        <v>46.333333333333336</v>
      </c>
    </row>
    <row r="3444" spans="1:27" x14ac:dyDescent="0.25">
      <c r="A3444" t="s">
        <v>225</v>
      </c>
      <c r="B3444">
        <v>2012</v>
      </c>
      <c r="C3444" t="str">
        <f t="shared" si="107"/>
        <v>Post Drug Era 2007-2012</v>
      </c>
      <c r="D3444" t="s">
        <v>19</v>
      </c>
      <c r="E3444">
        <v>189</v>
      </c>
      <c r="F3444">
        <v>20</v>
      </c>
      <c r="G3444">
        <v>6</v>
      </c>
      <c r="H3444">
        <v>8</v>
      </c>
      <c r="I3444">
        <v>29</v>
      </c>
      <c r="J3444">
        <v>0</v>
      </c>
      <c r="K3444">
        <v>1</v>
      </c>
      <c r="L3444">
        <v>1</v>
      </c>
      <c r="M3444">
        <v>1</v>
      </c>
      <c r="Q3444">
        <v>49</v>
      </c>
      <c r="R3444">
        <v>3.88</v>
      </c>
      <c r="X3444">
        <v>34</v>
      </c>
      <c r="Z3444">
        <v>139</v>
      </c>
      <c r="AA3444">
        <f t="shared" si="106"/>
        <v>46.333333333333336</v>
      </c>
    </row>
    <row r="3445" spans="1:27" x14ac:dyDescent="0.25">
      <c r="A3445" t="s">
        <v>2475</v>
      </c>
      <c r="B3445">
        <v>1993</v>
      </c>
      <c r="C3445" t="str">
        <f t="shared" si="107"/>
        <v>Pre-Drug 1970-1991</v>
      </c>
      <c r="D3445" t="s">
        <v>19</v>
      </c>
      <c r="E3445">
        <v>189</v>
      </c>
      <c r="F3445">
        <v>14</v>
      </c>
      <c r="G3445">
        <v>1</v>
      </c>
      <c r="H3445">
        <v>14</v>
      </c>
      <c r="I3445">
        <v>45</v>
      </c>
      <c r="J3445">
        <v>1</v>
      </c>
      <c r="K3445">
        <v>2</v>
      </c>
      <c r="L3445">
        <v>1</v>
      </c>
      <c r="M3445">
        <v>0</v>
      </c>
      <c r="Q3445">
        <v>39</v>
      </c>
      <c r="R3445">
        <v>2.7</v>
      </c>
      <c r="X3445">
        <v>20</v>
      </c>
      <c r="Y3445">
        <v>0.23</v>
      </c>
      <c r="Z3445">
        <v>140</v>
      </c>
      <c r="AA3445">
        <f t="shared" si="106"/>
        <v>46.666666666666664</v>
      </c>
    </row>
    <row r="3446" spans="1:27" x14ac:dyDescent="0.25">
      <c r="A3446" t="s">
        <v>2076</v>
      </c>
      <c r="B3446">
        <v>1986</v>
      </c>
      <c r="C3446" t="str">
        <f t="shared" si="107"/>
        <v>Pre-Drug 1970-1991</v>
      </c>
      <c r="D3446" t="s">
        <v>18</v>
      </c>
      <c r="E3446">
        <v>189</v>
      </c>
      <c r="F3446">
        <v>18</v>
      </c>
      <c r="G3446">
        <v>5</v>
      </c>
      <c r="H3446">
        <v>17</v>
      </c>
      <c r="I3446">
        <v>37</v>
      </c>
      <c r="J3446">
        <v>7</v>
      </c>
      <c r="K3446">
        <v>5</v>
      </c>
      <c r="L3446">
        <v>1</v>
      </c>
      <c r="M3446">
        <v>2</v>
      </c>
      <c r="Q3446">
        <v>35</v>
      </c>
      <c r="R3446">
        <v>3.4</v>
      </c>
      <c r="X3446">
        <v>28</v>
      </c>
      <c r="Y3446">
        <v>0.2</v>
      </c>
      <c r="Z3446">
        <v>143</v>
      </c>
      <c r="AA3446">
        <f t="shared" si="106"/>
        <v>47.666666666666664</v>
      </c>
    </row>
    <row r="3447" spans="1:27" x14ac:dyDescent="0.25">
      <c r="A3447" t="s">
        <v>517</v>
      </c>
      <c r="B3447">
        <v>2001</v>
      </c>
      <c r="C3447" t="str">
        <f t="shared" si="107"/>
        <v>Drug Era 1992-2006</v>
      </c>
      <c r="D3447" t="s">
        <v>19</v>
      </c>
      <c r="E3447">
        <v>189</v>
      </c>
      <c r="F3447">
        <v>16</v>
      </c>
      <c r="G3447">
        <v>4</v>
      </c>
      <c r="H3447">
        <v>11</v>
      </c>
      <c r="I3447">
        <v>48</v>
      </c>
      <c r="J3447">
        <v>0</v>
      </c>
      <c r="K3447">
        <v>4</v>
      </c>
      <c r="L3447">
        <v>4</v>
      </c>
      <c r="M3447">
        <v>0</v>
      </c>
      <c r="Q3447">
        <v>36</v>
      </c>
      <c r="R3447">
        <v>3.02</v>
      </c>
      <c r="X3447">
        <v>22</v>
      </c>
      <c r="Z3447">
        <v>143</v>
      </c>
      <c r="AA3447">
        <f t="shared" si="106"/>
        <v>47.666666666666664</v>
      </c>
    </row>
    <row r="3448" spans="1:27" x14ac:dyDescent="0.25">
      <c r="A3448" t="s">
        <v>1208</v>
      </c>
      <c r="B3448">
        <v>2005</v>
      </c>
      <c r="C3448" t="str">
        <f t="shared" si="107"/>
        <v>Drug Era 1992-2006</v>
      </c>
      <c r="D3448" t="s">
        <v>18</v>
      </c>
      <c r="E3448">
        <v>189</v>
      </c>
      <c r="F3448">
        <v>9</v>
      </c>
      <c r="G3448">
        <v>0</v>
      </c>
      <c r="H3448">
        <v>17</v>
      </c>
      <c r="I3448">
        <v>28</v>
      </c>
      <c r="J3448">
        <v>2</v>
      </c>
      <c r="K3448">
        <v>2</v>
      </c>
      <c r="L3448">
        <v>0</v>
      </c>
      <c r="M3448">
        <v>0</v>
      </c>
      <c r="Q3448">
        <v>33</v>
      </c>
      <c r="R3448">
        <v>1.7</v>
      </c>
      <c r="X3448">
        <v>29</v>
      </c>
      <c r="Z3448">
        <v>143</v>
      </c>
      <c r="AA3448">
        <f t="shared" si="106"/>
        <v>47.666666666666664</v>
      </c>
    </row>
    <row r="3449" spans="1:27" x14ac:dyDescent="0.25">
      <c r="A3449" t="s">
        <v>804</v>
      </c>
      <c r="B3449">
        <v>2002</v>
      </c>
      <c r="C3449" t="str">
        <f t="shared" si="107"/>
        <v>Drug Era 1992-2006</v>
      </c>
      <c r="D3449" t="s">
        <v>18</v>
      </c>
      <c r="E3449">
        <v>189</v>
      </c>
      <c r="F3449">
        <v>10</v>
      </c>
      <c r="G3449">
        <v>3</v>
      </c>
      <c r="H3449">
        <v>21</v>
      </c>
      <c r="I3449">
        <v>44</v>
      </c>
      <c r="J3449">
        <v>2</v>
      </c>
      <c r="K3449">
        <v>1</v>
      </c>
      <c r="L3449">
        <v>2</v>
      </c>
      <c r="M3449">
        <v>0</v>
      </c>
      <c r="Q3449">
        <v>27</v>
      </c>
      <c r="R3449">
        <v>1.88</v>
      </c>
      <c r="X3449">
        <v>16</v>
      </c>
      <c r="Z3449">
        <v>144</v>
      </c>
      <c r="AA3449">
        <f t="shared" si="106"/>
        <v>48</v>
      </c>
    </row>
    <row r="3450" spans="1:27" x14ac:dyDescent="0.25">
      <c r="A3450" t="s">
        <v>1299</v>
      </c>
      <c r="B3450">
        <v>1991</v>
      </c>
      <c r="C3450" t="str">
        <f t="shared" si="107"/>
        <v>Pre-Drug 1970-1991</v>
      </c>
      <c r="D3450" t="s">
        <v>19</v>
      </c>
      <c r="E3450">
        <v>189</v>
      </c>
      <c r="F3450">
        <v>9</v>
      </c>
      <c r="G3450">
        <v>1</v>
      </c>
      <c r="H3450">
        <v>7</v>
      </c>
      <c r="I3450">
        <v>34</v>
      </c>
      <c r="J3450">
        <v>2</v>
      </c>
      <c r="K3450">
        <v>2</v>
      </c>
      <c r="L3450">
        <v>3</v>
      </c>
      <c r="M3450">
        <v>0</v>
      </c>
      <c r="Q3450">
        <v>39</v>
      </c>
      <c r="R3450">
        <v>1.68</v>
      </c>
      <c r="X3450">
        <v>33</v>
      </c>
      <c r="Y3450">
        <v>0.22</v>
      </c>
      <c r="Z3450">
        <v>145</v>
      </c>
      <c r="AA3450">
        <f t="shared" si="106"/>
        <v>48.333333333333336</v>
      </c>
    </row>
    <row r="3451" spans="1:27" x14ac:dyDescent="0.25">
      <c r="A3451" t="s">
        <v>2528</v>
      </c>
      <c r="B3451">
        <v>1981</v>
      </c>
      <c r="C3451" t="str">
        <f t="shared" si="107"/>
        <v>Pre-Drug 1970-1991</v>
      </c>
      <c r="D3451" t="s">
        <v>19</v>
      </c>
      <c r="E3451">
        <v>189</v>
      </c>
      <c r="F3451">
        <v>9</v>
      </c>
      <c r="G3451">
        <v>1</v>
      </c>
      <c r="H3451">
        <v>21</v>
      </c>
      <c r="I3451">
        <v>23</v>
      </c>
      <c r="J3451">
        <v>3</v>
      </c>
      <c r="K3451">
        <v>2</v>
      </c>
      <c r="L3451">
        <v>5</v>
      </c>
      <c r="M3451">
        <v>0</v>
      </c>
      <c r="Q3451">
        <v>26</v>
      </c>
      <c r="R3451">
        <v>1.65</v>
      </c>
      <c r="X3451">
        <v>25</v>
      </c>
      <c r="Y3451">
        <v>0.16</v>
      </c>
      <c r="Z3451">
        <v>147</v>
      </c>
      <c r="AA3451">
        <f t="shared" si="106"/>
        <v>49</v>
      </c>
    </row>
    <row r="3452" spans="1:27" x14ac:dyDescent="0.25">
      <c r="A3452" t="s">
        <v>142</v>
      </c>
      <c r="B3452">
        <v>2010</v>
      </c>
      <c r="C3452" t="str">
        <f t="shared" si="107"/>
        <v>Post Drug Era 2007-2012</v>
      </c>
      <c r="D3452" t="s">
        <v>19</v>
      </c>
      <c r="E3452">
        <v>189</v>
      </c>
      <c r="F3452">
        <v>8</v>
      </c>
      <c r="G3452">
        <v>3</v>
      </c>
      <c r="H3452">
        <v>13</v>
      </c>
      <c r="I3452">
        <v>42</v>
      </c>
      <c r="J3452">
        <v>1</v>
      </c>
      <c r="K3452">
        <v>0</v>
      </c>
      <c r="L3452">
        <v>0</v>
      </c>
      <c r="M3452">
        <v>0</v>
      </c>
      <c r="Q3452">
        <v>34</v>
      </c>
      <c r="R3452">
        <v>1.47</v>
      </c>
      <c r="X3452">
        <v>28</v>
      </c>
      <c r="Z3452">
        <v>147</v>
      </c>
      <c r="AA3452">
        <f t="shared" si="106"/>
        <v>49</v>
      </c>
    </row>
    <row r="3453" spans="1:27" x14ac:dyDescent="0.25">
      <c r="A3453" t="s">
        <v>2169</v>
      </c>
      <c r="B3453">
        <v>2010</v>
      </c>
      <c r="C3453" t="str">
        <f t="shared" si="107"/>
        <v>Post Drug Era 2007-2012</v>
      </c>
      <c r="D3453" t="s">
        <v>18</v>
      </c>
      <c r="E3453">
        <v>189</v>
      </c>
      <c r="F3453">
        <v>11</v>
      </c>
      <c r="G3453">
        <v>5</v>
      </c>
      <c r="H3453">
        <v>9</v>
      </c>
      <c r="I3453">
        <v>49</v>
      </c>
      <c r="J3453">
        <v>4</v>
      </c>
      <c r="K3453">
        <v>0</v>
      </c>
      <c r="L3453">
        <v>1</v>
      </c>
      <c r="M3453">
        <v>0</v>
      </c>
      <c r="Q3453">
        <v>30</v>
      </c>
      <c r="R3453">
        <v>2.02</v>
      </c>
      <c r="X3453">
        <v>23</v>
      </c>
      <c r="Z3453">
        <v>147</v>
      </c>
      <c r="AA3453">
        <f t="shared" si="106"/>
        <v>49</v>
      </c>
    </row>
    <row r="3454" spans="1:27" x14ac:dyDescent="0.25">
      <c r="A3454" t="s">
        <v>256</v>
      </c>
      <c r="B3454">
        <v>2003</v>
      </c>
      <c r="C3454" t="str">
        <f t="shared" si="107"/>
        <v>Drug Era 1992-2006</v>
      </c>
      <c r="D3454" t="s">
        <v>19</v>
      </c>
      <c r="E3454">
        <v>190</v>
      </c>
      <c r="F3454">
        <v>38</v>
      </c>
      <c r="G3454">
        <v>9</v>
      </c>
      <c r="H3454">
        <v>23</v>
      </c>
      <c r="I3454">
        <v>20</v>
      </c>
      <c r="J3454">
        <v>3</v>
      </c>
      <c r="K3454">
        <v>4</v>
      </c>
      <c r="L3454">
        <v>5</v>
      </c>
      <c r="M3454">
        <v>1</v>
      </c>
      <c r="Q3454">
        <v>59</v>
      </c>
      <c r="R3454">
        <v>9.68</v>
      </c>
      <c r="X3454">
        <v>25</v>
      </c>
      <c r="Y3454">
        <v>0.37</v>
      </c>
      <c r="Z3454">
        <v>106</v>
      </c>
      <c r="AA3454">
        <f t="shared" si="106"/>
        <v>35.333333333333336</v>
      </c>
    </row>
    <row r="3455" spans="1:27" x14ac:dyDescent="0.25">
      <c r="A3455" t="s">
        <v>2917</v>
      </c>
      <c r="B3455">
        <v>1996</v>
      </c>
      <c r="C3455" t="str">
        <f t="shared" si="107"/>
        <v>Pre-Drug 1970-1991</v>
      </c>
      <c r="D3455" t="s">
        <v>19</v>
      </c>
      <c r="E3455">
        <v>190</v>
      </c>
      <c r="F3455">
        <v>46</v>
      </c>
      <c r="G3455">
        <v>11</v>
      </c>
      <c r="H3455">
        <v>29</v>
      </c>
      <c r="I3455">
        <v>16</v>
      </c>
      <c r="J3455">
        <v>0</v>
      </c>
      <c r="K3455">
        <v>3</v>
      </c>
      <c r="L3455">
        <v>1</v>
      </c>
      <c r="M3455">
        <v>0</v>
      </c>
      <c r="Q3455">
        <v>53</v>
      </c>
      <c r="R3455">
        <v>11.39</v>
      </c>
      <c r="X3455">
        <v>12</v>
      </c>
      <c r="Y3455">
        <v>0.27</v>
      </c>
      <c r="Z3455">
        <v>109</v>
      </c>
      <c r="AA3455">
        <f t="shared" si="106"/>
        <v>36.333333333333336</v>
      </c>
    </row>
    <row r="3456" spans="1:27" x14ac:dyDescent="0.25">
      <c r="A3456" t="s">
        <v>443</v>
      </c>
      <c r="B3456">
        <v>1983</v>
      </c>
      <c r="C3456" t="str">
        <f t="shared" si="107"/>
        <v>Pre-Drug 1970-1991</v>
      </c>
      <c r="D3456" t="s">
        <v>18</v>
      </c>
      <c r="E3456">
        <v>190</v>
      </c>
      <c r="F3456">
        <v>26</v>
      </c>
      <c r="G3456">
        <v>2</v>
      </c>
      <c r="H3456">
        <v>34</v>
      </c>
      <c r="I3456">
        <v>14</v>
      </c>
      <c r="J3456">
        <v>4</v>
      </c>
      <c r="K3456">
        <v>3</v>
      </c>
      <c r="L3456">
        <v>3</v>
      </c>
      <c r="M3456">
        <v>1</v>
      </c>
      <c r="Q3456">
        <v>46</v>
      </c>
      <c r="R3456">
        <v>6.27</v>
      </c>
      <c r="X3456">
        <v>17</v>
      </c>
      <c r="Y3456">
        <v>0.3</v>
      </c>
      <c r="Z3456">
        <v>112</v>
      </c>
      <c r="AA3456">
        <f t="shared" si="106"/>
        <v>37.333333333333336</v>
      </c>
    </row>
    <row r="3457" spans="1:27" x14ac:dyDescent="0.25">
      <c r="A3457" t="s">
        <v>2268</v>
      </c>
      <c r="B3457">
        <v>2010</v>
      </c>
      <c r="C3457" t="str">
        <f t="shared" si="107"/>
        <v>Post Drug Era 2007-2012</v>
      </c>
      <c r="D3457" t="s">
        <v>18</v>
      </c>
      <c r="E3457">
        <v>190</v>
      </c>
      <c r="F3457">
        <v>35</v>
      </c>
      <c r="G3457">
        <v>5</v>
      </c>
      <c r="H3457">
        <v>15</v>
      </c>
      <c r="I3457">
        <v>34</v>
      </c>
      <c r="J3457">
        <v>4</v>
      </c>
      <c r="K3457">
        <v>3</v>
      </c>
      <c r="L3457">
        <v>1</v>
      </c>
      <c r="M3457">
        <v>0</v>
      </c>
      <c r="Q3457">
        <v>61</v>
      </c>
      <c r="R3457">
        <v>8.2899999999999991</v>
      </c>
      <c r="X3457">
        <v>22</v>
      </c>
      <c r="Z3457">
        <v>114</v>
      </c>
      <c r="AA3457">
        <f t="shared" si="106"/>
        <v>38</v>
      </c>
    </row>
    <row r="3458" spans="1:27" x14ac:dyDescent="0.25">
      <c r="A3458" t="s">
        <v>1332</v>
      </c>
      <c r="B3458">
        <v>2011</v>
      </c>
      <c r="C3458" t="str">
        <f t="shared" si="107"/>
        <v>Post Drug Era 2007-2012</v>
      </c>
      <c r="D3458" t="s">
        <v>18</v>
      </c>
      <c r="E3458">
        <v>190</v>
      </c>
      <c r="F3458">
        <v>20</v>
      </c>
      <c r="G3458">
        <v>2</v>
      </c>
      <c r="H3458">
        <v>28</v>
      </c>
      <c r="I3458">
        <v>42</v>
      </c>
      <c r="J3458">
        <v>2</v>
      </c>
      <c r="K3458">
        <v>3</v>
      </c>
      <c r="L3458">
        <v>4</v>
      </c>
      <c r="M3458">
        <v>0</v>
      </c>
      <c r="Q3458">
        <v>43</v>
      </c>
      <c r="R3458">
        <v>4.66</v>
      </c>
      <c r="X3458">
        <v>20</v>
      </c>
      <c r="Z3458">
        <v>116</v>
      </c>
      <c r="AA3458">
        <f t="shared" ref="AA3458:AA3521" si="108">Z3458/3</f>
        <v>38.666666666666664</v>
      </c>
    </row>
    <row r="3459" spans="1:27" x14ac:dyDescent="0.25">
      <c r="A3459" t="s">
        <v>746</v>
      </c>
      <c r="B3459">
        <v>2006</v>
      </c>
      <c r="C3459" t="str">
        <f t="shared" ref="C3459:C3522" si="109">IF(B3459&lt;1997,"Pre-Drug 1970-1991",IF(B3459&lt;=2006,"Drug Era 1992-2006","Post Drug Era 2007-2012"))</f>
        <v>Drug Era 1992-2006</v>
      </c>
      <c r="D3459" t="s">
        <v>19</v>
      </c>
      <c r="E3459">
        <v>190</v>
      </c>
      <c r="F3459">
        <v>34</v>
      </c>
      <c r="G3459">
        <v>6</v>
      </c>
      <c r="H3459">
        <v>20</v>
      </c>
      <c r="I3459">
        <v>17</v>
      </c>
      <c r="J3459">
        <v>1</v>
      </c>
      <c r="K3459">
        <v>1</v>
      </c>
      <c r="L3459">
        <v>1</v>
      </c>
      <c r="M3459">
        <v>0</v>
      </c>
      <c r="Q3459">
        <v>61</v>
      </c>
      <c r="R3459">
        <v>7.85</v>
      </c>
      <c r="X3459">
        <v>19</v>
      </c>
      <c r="Z3459">
        <v>117</v>
      </c>
      <c r="AA3459">
        <f t="shared" si="108"/>
        <v>39</v>
      </c>
    </row>
    <row r="3460" spans="1:27" x14ac:dyDescent="0.25">
      <c r="A3460" t="s">
        <v>1702</v>
      </c>
      <c r="B3460">
        <v>2010</v>
      </c>
      <c r="C3460" t="str">
        <f t="shared" si="109"/>
        <v>Post Drug Era 2007-2012</v>
      </c>
      <c r="D3460" t="s">
        <v>18</v>
      </c>
      <c r="E3460">
        <v>190</v>
      </c>
      <c r="F3460">
        <v>27</v>
      </c>
      <c r="G3460">
        <v>8</v>
      </c>
      <c r="H3460">
        <v>25</v>
      </c>
      <c r="I3460">
        <v>39</v>
      </c>
      <c r="J3460">
        <v>1</v>
      </c>
      <c r="K3460">
        <v>3</v>
      </c>
      <c r="L3460">
        <v>2</v>
      </c>
      <c r="M3460">
        <v>0</v>
      </c>
      <c r="Q3460">
        <v>47</v>
      </c>
      <c r="R3460">
        <v>6.13</v>
      </c>
      <c r="X3460">
        <v>18</v>
      </c>
      <c r="Z3460">
        <v>119</v>
      </c>
      <c r="AA3460">
        <f t="shared" si="108"/>
        <v>39.666666666666664</v>
      </c>
    </row>
    <row r="3461" spans="1:27" x14ac:dyDescent="0.25">
      <c r="A3461" t="s">
        <v>1796</v>
      </c>
      <c r="B3461">
        <v>1973</v>
      </c>
      <c r="C3461" t="str">
        <f t="shared" si="109"/>
        <v>Pre-Drug 1970-1991</v>
      </c>
      <c r="D3461" t="s">
        <v>18</v>
      </c>
      <c r="E3461">
        <v>190</v>
      </c>
      <c r="F3461">
        <v>20</v>
      </c>
      <c r="G3461">
        <v>4</v>
      </c>
      <c r="H3461">
        <v>29</v>
      </c>
      <c r="I3461">
        <v>35</v>
      </c>
      <c r="J3461">
        <v>0</v>
      </c>
      <c r="K3461">
        <v>5</v>
      </c>
      <c r="L3461">
        <v>0</v>
      </c>
      <c r="M3461">
        <v>0</v>
      </c>
      <c r="Q3461">
        <v>45</v>
      </c>
      <c r="R3461">
        <v>4.5</v>
      </c>
      <c r="X3461">
        <v>24</v>
      </c>
      <c r="Y3461">
        <v>0.28000000000000003</v>
      </c>
      <c r="Z3461">
        <v>120</v>
      </c>
      <c r="AA3461">
        <f t="shared" si="108"/>
        <v>40</v>
      </c>
    </row>
    <row r="3462" spans="1:27" x14ac:dyDescent="0.25">
      <c r="A3462" t="s">
        <v>2735</v>
      </c>
      <c r="B3462">
        <v>1987</v>
      </c>
      <c r="C3462" t="str">
        <f t="shared" si="109"/>
        <v>Pre-Drug 1970-1991</v>
      </c>
      <c r="D3462" t="s">
        <v>19</v>
      </c>
      <c r="E3462">
        <v>190</v>
      </c>
      <c r="F3462">
        <v>19</v>
      </c>
      <c r="G3462">
        <v>3</v>
      </c>
      <c r="H3462">
        <v>22</v>
      </c>
      <c r="I3462">
        <v>23</v>
      </c>
      <c r="J3462">
        <v>2</v>
      </c>
      <c r="K3462">
        <v>4</v>
      </c>
      <c r="L3462">
        <v>3</v>
      </c>
      <c r="M3462">
        <v>0</v>
      </c>
      <c r="Q3462">
        <v>51</v>
      </c>
      <c r="R3462">
        <v>4.28</v>
      </c>
      <c r="X3462">
        <v>39</v>
      </c>
      <c r="Y3462">
        <v>0.31</v>
      </c>
      <c r="Z3462">
        <v>120</v>
      </c>
      <c r="AA3462">
        <f t="shared" si="108"/>
        <v>40</v>
      </c>
    </row>
    <row r="3463" spans="1:27" x14ac:dyDescent="0.25">
      <c r="A3463" t="s">
        <v>2085</v>
      </c>
      <c r="B3463">
        <v>2006</v>
      </c>
      <c r="C3463" t="str">
        <f t="shared" si="109"/>
        <v>Drug Era 1992-2006</v>
      </c>
      <c r="D3463" t="s">
        <v>19</v>
      </c>
      <c r="E3463">
        <v>190</v>
      </c>
      <c r="F3463">
        <v>38</v>
      </c>
      <c r="G3463">
        <v>15</v>
      </c>
      <c r="H3463">
        <v>18</v>
      </c>
      <c r="I3463">
        <v>23</v>
      </c>
      <c r="J3463">
        <v>0</v>
      </c>
      <c r="K3463">
        <v>2</v>
      </c>
      <c r="L3463">
        <v>2</v>
      </c>
      <c r="M3463">
        <v>0</v>
      </c>
      <c r="Q3463">
        <v>59</v>
      </c>
      <c r="R3463">
        <v>8.48</v>
      </c>
      <c r="X3463">
        <v>15</v>
      </c>
      <c r="Z3463">
        <v>121</v>
      </c>
      <c r="AA3463">
        <f t="shared" si="108"/>
        <v>40.333333333333336</v>
      </c>
    </row>
    <row r="3464" spans="1:27" x14ac:dyDescent="0.25">
      <c r="A3464" t="s">
        <v>499</v>
      </c>
      <c r="B3464">
        <v>1983</v>
      </c>
      <c r="C3464" t="str">
        <f t="shared" si="109"/>
        <v>Pre-Drug 1970-1991</v>
      </c>
      <c r="D3464" t="s">
        <v>19</v>
      </c>
      <c r="E3464">
        <v>190</v>
      </c>
      <c r="F3464">
        <v>30</v>
      </c>
      <c r="G3464">
        <v>4</v>
      </c>
      <c r="H3464">
        <v>12</v>
      </c>
      <c r="I3464">
        <v>17</v>
      </c>
      <c r="J3464">
        <v>1</v>
      </c>
      <c r="K3464">
        <v>1</v>
      </c>
      <c r="L3464">
        <v>5</v>
      </c>
      <c r="M3464">
        <v>0</v>
      </c>
      <c r="Q3464">
        <v>51</v>
      </c>
      <c r="R3464">
        <v>6.64</v>
      </c>
      <c r="X3464">
        <v>20</v>
      </c>
      <c r="Y3464">
        <v>0.3</v>
      </c>
      <c r="Z3464">
        <v>122</v>
      </c>
      <c r="AA3464">
        <f t="shared" si="108"/>
        <v>40.666666666666664</v>
      </c>
    </row>
    <row r="3465" spans="1:27" x14ac:dyDescent="0.25">
      <c r="A3465" t="s">
        <v>1007</v>
      </c>
      <c r="B3465">
        <v>1970</v>
      </c>
      <c r="C3465" t="str">
        <f t="shared" si="109"/>
        <v>Pre-Drug 1970-1991</v>
      </c>
      <c r="D3465" t="s">
        <v>18</v>
      </c>
      <c r="E3465">
        <v>190</v>
      </c>
      <c r="F3465">
        <v>22</v>
      </c>
      <c r="G3465">
        <v>2</v>
      </c>
      <c r="H3465">
        <v>24</v>
      </c>
      <c r="I3465">
        <v>26</v>
      </c>
      <c r="J3465">
        <v>8</v>
      </c>
      <c r="K3465">
        <v>5</v>
      </c>
      <c r="L3465">
        <v>2</v>
      </c>
      <c r="M3465">
        <v>0</v>
      </c>
      <c r="Q3465">
        <v>44</v>
      </c>
      <c r="R3465">
        <v>4.83</v>
      </c>
      <c r="X3465">
        <v>35</v>
      </c>
      <c r="Y3465">
        <v>0.28000000000000003</v>
      </c>
      <c r="Z3465">
        <v>123</v>
      </c>
      <c r="AA3465">
        <f t="shared" si="108"/>
        <v>41</v>
      </c>
    </row>
    <row r="3466" spans="1:27" x14ac:dyDescent="0.25">
      <c r="A3466" t="s">
        <v>644</v>
      </c>
      <c r="B3466">
        <v>1982</v>
      </c>
      <c r="C3466" t="str">
        <f t="shared" si="109"/>
        <v>Pre-Drug 1970-1991</v>
      </c>
      <c r="D3466" t="s">
        <v>19</v>
      </c>
      <c r="E3466">
        <v>190</v>
      </c>
      <c r="F3466">
        <v>25</v>
      </c>
      <c r="G3466">
        <v>8</v>
      </c>
      <c r="H3466">
        <v>25</v>
      </c>
      <c r="I3466">
        <v>13</v>
      </c>
      <c r="J3466">
        <v>0</v>
      </c>
      <c r="K3466">
        <v>4</v>
      </c>
      <c r="L3466">
        <v>0</v>
      </c>
      <c r="M3466">
        <v>0</v>
      </c>
      <c r="Q3466">
        <v>43</v>
      </c>
      <c r="R3466">
        <v>5.4</v>
      </c>
      <c r="X3466">
        <v>16</v>
      </c>
      <c r="Y3466">
        <v>0.26</v>
      </c>
      <c r="Z3466">
        <v>125</v>
      </c>
      <c r="AA3466">
        <f t="shared" si="108"/>
        <v>41.666666666666664</v>
      </c>
    </row>
    <row r="3467" spans="1:27" x14ac:dyDescent="0.25">
      <c r="A3467" t="s">
        <v>1979</v>
      </c>
      <c r="B3467">
        <v>1998</v>
      </c>
      <c r="C3467" t="str">
        <f t="shared" si="109"/>
        <v>Drug Era 1992-2006</v>
      </c>
      <c r="D3467" t="s">
        <v>19</v>
      </c>
      <c r="E3467">
        <v>190</v>
      </c>
      <c r="F3467">
        <v>21</v>
      </c>
      <c r="G3467">
        <v>4</v>
      </c>
      <c r="H3467">
        <v>19</v>
      </c>
      <c r="I3467">
        <v>32</v>
      </c>
      <c r="J3467">
        <v>4</v>
      </c>
      <c r="K3467">
        <v>2</v>
      </c>
      <c r="L3467">
        <v>2</v>
      </c>
      <c r="M3467">
        <v>0</v>
      </c>
      <c r="Q3467">
        <v>44</v>
      </c>
      <c r="R3467">
        <v>4.46</v>
      </c>
      <c r="X3467">
        <v>33</v>
      </c>
      <c r="Z3467">
        <v>127</v>
      </c>
      <c r="AA3467">
        <f t="shared" si="108"/>
        <v>42.333333333333336</v>
      </c>
    </row>
    <row r="3468" spans="1:27" x14ac:dyDescent="0.25">
      <c r="A3468" t="s">
        <v>2823</v>
      </c>
      <c r="B3468">
        <v>2010</v>
      </c>
      <c r="C3468" t="str">
        <f t="shared" si="109"/>
        <v>Post Drug Era 2007-2012</v>
      </c>
      <c r="D3468" t="s">
        <v>19</v>
      </c>
      <c r="E3468">
        <v>190</v>
      </c>
      <c r="F3468">
        <v>22</v>
      </c>
      <c r="G3468">
        <v>3</v>
      </c>
      <c r="H3468">
        <v>15</v>
      </c>
      <c r="I3468">
        <v>19</v>
      </c>
      <c r="J3468">
        <v>1</v>
      </c>
      <c r="K3468">
        <v>1</v>
      </c>
      <c r="L3468">
        <v>2</v>
      </c>
      <c r="M3468">
        <v>1</v>
      </c>
      <c r="Q3468">
        <v>51</v>
      </c>
      <c r="R3468">
        <v>4.6399999999999997</v>
      </c>
      <c r="X3468">
        <v>14</v>
      </c>
      <c r="Z3468">
        <v>128</v>
      </c>
      <c r="AA3468">
        <f t="shared" si="108"/>
        <v>42.666666666666664</v>
      </c>
    </row>
    <row r="3469" spans="1:27" x14ac:dyDescent="0.25">
      <c r="A3469" t="s">
        <v>3031</v>
      </c>
      <c r="B3469">
        <v>1990</v>
      </c>
      <c r="C3469" t="str">
        <f t="shared" si="109"/>
        <v>Pre-Drug 1970-1991</v>
      </c>
      <c r="D3469" t="s">
        <v>18</v>
      </c>
      <c r="E3469">
        <v>190</v>
      </c>
      <c r="F3469">
        <v>23</v>
      </c>
      <c r="G3469">
        <v>6</v>
      </c>
      <c r="H3469">
        <v>17</v>
      </c>
      <c r="I3469">
        <v>36</v>
      </c>
      <c r="J3469">
        <v>3</v>
      </c>
      <c r="K3469">
        <v>8</v>
      </c>
      <c r="L3469">
        <v>4</v>
      </c>
      <c r="M3469">
        <v>0</v>
      </c>
      <c r="Q3469">
        <v>44</v>
      </c>
      <c r="R3469">
        <v>4.8099999999999996</v>
      </c>
      <c r="X3469">
        <v>27</v>
      </c>
      <c r="Y3469">
        <v>0.26</v>
      </c>
      <c r="Z3469">
        <v>129</v>
      </c>
      <c r="AA3469">
        <f t="shared" si="108"/>
        <v>43</v>
      </c>
    </row>
    <row r="3470" spans="1:27" x14ac:dyDescent="0.25">
      <c r="A3470" t="s">
        <v>2242</v>
      </c>
      <c r="B3470">
        <v>2002</v>
      </c>
      <c r="C3470" t="str">
        <f t="shared" si="109"/>
        <v>Drug Era 1992-2006</v>
      </c>
      <c r="D3470" t="s">
        <v>19</v>
      </c>
      <c r="E3470">
        <v>190</v>
      </c>
      <c r="F3470">
        <v>23</v>
      </c>
      <c r="G3470">
        <v>10</v>
      </c>
      <c r="H3470">
        <v>23</v>
      </c>
      <c r="I3470">
        <v>33</v>
      </c>
      <c r="J3470">
        <v>2</v>
      </c>
      <c r="K3470">
        <v>3</v>
      </c>
      <c r="L3470">
        <v>3</v>
      </c>
      <c r="M3470">
        <v>1</v>
      </c>
      <c r="Q3470">
        <v>40</v>
      </c>
      <c r="R3470">
        <v>4.8099999999999996</v>
      </c>
      <c r="X3470">
        <v>22</v>
      </c>
      <c r="Z3470">
        <v>129</v>
      </c>
      <c r="AA3470">
        <f t="shared" si="108"/>
        <v>43</v>
      </c>
    </row>
    <row r="3471" spans="1:27" x14ac:dyDescent="0.25">
      <c r="A3471" t="s">
        <v>2850</v>
      </c>
      <c r="B3471">
        <v>1992</v>
      </c>
      <c r="C3471" t="str">
        <f t="shared" si="109"/>
        <v>Pre-Drug 1970-1991</v>
      </c>
      <c r="D3471" t="s">
        <v>19</v>
      </c>
      <c r="E3471">
        <v>190</v>
      </c>
      <c r="F3471">
        <v>20</v>
      </c>
      <c r="G3471">
        <v>0</v>
      </c>
      <c r="H3471">
        <v>20</v>
      </c>
      <c r="I3471">
        <v>35</v>
      </c>
      <c r="J3471">
        <v>5</v>
      </c>
      <c r="K3471">
        <v>0</v>
      </c>
      <c r="L3471">
        <v>1</v>
      </c>
      <c r="M3471">
        <v>0</v>
      </c>
      <c r="Q3471">
        <v>45</v>
      </c>
      <c r="R3471">
        <v>4.12</v>
      </c>
      <c r="X3471">
        <v>30</v>
      </c>
      <c r="Y3471">
        <v>0.27</v>
      </c>
      <c r="Z3471">
        <v>131</v>
      </c>
      <c r="AA3471">
        <f t="shared" si="108"/>
        <v>43.666666666666664</v>
      </c>
    </row>
    <row r="3472" spans="1:27" x14ac:dyDescent="0.25">
      <c r="A3472" t="s">
        <v>425</v>
      </c>
      <c r="B3472">
        <v>1971</v>
      </c>
      <c r="C3472" t="str">
        <f t="shared" si="109"/>
        <v>Pre-Drug 1970-1991</v>
      </c>
      <c r="D3472" t="s">
        <v>19</v>
      </c>
      <c r="E3472">
        <v>190</v>
      </c>
      <c r="F3472">
        <v>17</v>
      </c>
      <c r="G3472">
        <v>6</v>
      </c>
      <c r="H3472">
        <v>18</v>
      </c>
      <c r="I3472">
        <v>32</v>
      </c>
      <c r="J3472">
        <v>0</v>
      </c>
      <c r="K3472">
        <v>0</v>
      </c>
      <c r="L3472">
        <v>0</v>
      </c>
      <c r="M3472">
        <v>0</v>
      </c>
      <c r="Q3472">
        <v>45</v>
      </c>
      <c r="R3472">
        <v>3.45</v>
      </c>
      <c r="X3472">
        <v>14</v>
      </c>
      <c r="Y3472">
        <v>0.26</v>
      </c>
      <c r="Z3472">
        <v>133</v>
      </c>
      <c r="AA3472">
        <f t="shared" si="108"/>
        <v>44.333333333333336</v>
      </c>
    </row>
    <row r="3473" spans="1:27" x14ac:dyDescent="0.25">
      <c r="A3473" t="s">
        <v>942</v>
      </c>
      <c r="B3473">
        <v>1984</v>
      </c>
      <c r="C3473" t="str">
        <f t="shared" si="109"/>
        <v>Pre-Drug 1970-1991</v>
      </c>
      <c r="D3473" t="s">
        <v>19</v>
      </c>
      <c r="E3473">
        <v>190</v>
      </c>
      <c r="F3473">
        <v>18</v>
      </c>
      <c r="G3473">
        <v>3</v>
      </c>
      <c r="H3473">
        <v>14</v>
      </c>
      <c r="I3473">
        <v>24</v>
      </c>
      <c r="J3473">
        <v>4</v>
      </c>
      <c r="K3473">
        <v>0</v>
      </c>
      <c r="L3473">
        <v>0</v>
      </c>
      <c r="M3473">
        <v>0</v>
      </c>
      <c r="Q3473">
        <v>45</v>
      </c>
      <c r="R3473">
        <v>3.65</v>
      </c>
      <c r="X3473">
        <v>29</v>
      </c>
      <c r="Y3473">
        <v>0.25</v>
      </c>
      <c r="Z3473">
        <v>133</v>
      </c>
      <c r="AA3473">
        <f t="shared" si="108"/>
        <v>44.333333333333336</v>
      </c>
    </row>
    <row r="3474" spans="1:27" x14ac:dyDescent="0.25">
      <c r="A3474" t="s">
        <v>1441</v>
      </c>
      <c r="B3474">
        <v>2012</v>
      </c>
      <c r="C3474" t="str">
        <f t="shared" si="109"/>
        <v>Post Drug Era 2007-2012</v>
      </c>
      <c r="D3474" t="s">
        <v>19</v>
      </c>
      <c r="E3474">
        <v>190</v>
      </c>
      <c r="F3474">
        <v>16</v>
      </c>
      <c r="G3474">
        <v>5</v>
      </c>
      <c r="H3474">
        <v>15</v>
      </c>
      <c r="I3474">
        <v>45</v>
      </c>
      <c r="J3474">
        <v>6</v>
      </c>
      <c r="K3474">
        <v>2</v>
      </c>
      <c r="L3474">
        <v>0</v>
      </c>
      <c r="M3474">
        <v>1</v>
      </c>
      <c r="Q3474">
        <v>43</v>
      </c>
      <c r="R3474">
        <v>3.25</v>
      </c>
      <c r="X3474">
        <v>16</v>
      </c>
      <c r="Z3474">
        <v>133</v>
      </c>
      <c r="AA3474">
        <f t="shared" si="108"/>
        <v>44.333333333333336</v>
      </c>
    </row>
    <row r="3475" spans="1:27" x14ac:dyDescent="0.25">
      <c r="A3475" t="s">
        <v>1695</v>
      </c>
      <c r="B3475">
        <v>1970</v>
      </c>
      <c r="C3475" t="str">
        <f t="shared" si="109"/>
        <v>Pre-Drug 1970-1991</v>
      </c>
      <c r="D3475" t="s">
        <v>19</v>
      </c>
      <c r="E3475">
        <v>190</v>
      </c>
      <c r="F3475">
        <v>24</v>
      </c>
      <c r="G3475">
        <v>7</v>
      </c>
      <c r="H3475">
        <v>16</v>
      </c>
      <c r="I3475">
        <v>20</v>
      </c>
      <c r="J3475">
        <v>1</v>
      </c>
      <c r="K3475">
        <v>1</v>
      </c>
      <c r="L3475">
        <v>1</v>
      </c>
      <c r="M3475">
        <v>0</v>
      </c>
      <c r="Q3475">
        <v>45</v>
      </c>
      <c r="R3475">
        <v>4.84</v>
      </c>
      <c r="X3475">
        <v>21</v>
      </c>
      <c r="Y3475">
        <v>0.26</v>
      </c>
      <c r="Z3475">
        <v>134</v>
      </c>
      <c r="AA3475">
        <f t="shared" si="108"/>
        <v>44.666666666666664</v>
      </c>
    </row>
    <row r="3476" spans="1:27" x14ac:dyDescent="0.25">
      <c r="A3476" t="s">
        <v>1694</v>
      </c>
      <c r="B3476">
        <v>1995</v>
      </c>
      <c r="C3476" t="str">
        <f t="shared" si="109"/>
        <v>Pre-Drug 1970-1991</v>
      </c>
      <c r="D3476" t="s">
        <v>19</v>
      </c>
      <c r="E3476">
        <v>190</v>
      </c>
      <c r="F3476">
        <v>21</v>
      </c>
      <c r="G3476">
        <v>6</v>
      </c>
      <c r="H3476">
        <v>16</v>
      </c>
      <c r="I3476">
        <v>28</v>
      </c>
      <c r="J3476">
        <v>1</v>
      </c>
      <c r="K3476">
        <v>2</v>
      </c>
      <c r="L3476">
        <v>2</v>
      </c>
      <c r="M3476">
        <v>0</v>
      </c>
      <c r="Q3476">
        <v>45</v>
      </c>
      <c r="R3476">
        <v>4.2300000000000004</v>
      </c>
      <c r="X3476">
        <v>13</v>
      </c>
      <c r="Y3476">
        <v>0.25</v>
      </c>
      <c r="Z3476">
        <v>134</v>
      </c>
      <c r="AA3476">
        <f t="shared" si="108"/>
        <v>44.666666666666664</v>
      </c>
    </row>
    <row r="3477" spans="1:27" x14ac:dyDescent="0.25">
      <c r="A3477" t="s">
        <v>1428</v>
      </c>
      <c r="B3477">
        <v>2001</v>
      </c>
      <c r="C3477" t="str">
        <f t="shared" si="109"/>
        <v>Drug Era 1992-2006</v>
      </c>
      <c r="D3477" t="s">
        <v>18</v>
      </c>
      <c r="E3477">
        <v>190</v>
      </c>
      <c r="F3477">
        <v>17</v>
      </c>
      <c r="G3477">
        <v>4</v>
      </c>
      <c r="H3477">
        <v>17</v>
      </c>
      <c r="I3477">
        <v>39</v>
      </c>
      <c r="J3477">
        <v>8</v>
      </c>
      <c r="K3477">
        <v>1</v>
      </c>
      <c r="L3477">
        <v>1</v>
      </c>
      <c r="M3477">
        <v>0</v>
      </c>
      <c r="Q3477">
        <v>44</v>
      </c>
      <c r="R3477">
        <v>3.43</v>
      </c>
      <c r="X3477">
        <v>25</v>
      </c>
      <c r="Z3477">
        <v>134</v>
      </c>
      <c r="AA3477">
        <f t="shared" si="108"/>
        <v>44.666666666666664</v>
      </c>
    </row>
    <row r="3478" spans="1:27" x14ac:dyDescent="0.25">
      <c r="A3478" t="s">
        <v>2430</v>
      </c>
      <c r="B3478">
        <v>1971</v>
      </c>
      <c r="C3478" t="str">
        <f t="shared" si="109"/>
        <v>Pre-Drug 1970-1991</v>
      </c>
      <c r="D3478" t="s">
        <v>19</v>
      </c>
      <c r="E3478">
        <v>190</v>
      </c>
      <c r="F3478">
        <v>16</v>
      </c>
      <c r="G3478">
        <v>4</v>
      </c>
      <c r="H3478">
        <v>19</v>
      </c>
      <c r="I3478">
        <v>30</v>
      </c>
      <c r="J3478">
        <v>3</v>
      </c>
      <c r="K3478">
        <v>3</v>
      </c>
      <c r="L3478">
        <v>5</v>
      </c>
      <c r="M3478">
        <v>1</v>
      </c>
      <c r="Q3478">
        <v>34</v>
      </c>
      <c r="R3478">
        <v>3.18</v>
      </c>
      <c r="X3478">
        <v>22</v>
      </c>
      <c r="Y3478">
        <v>0.21</v>
      </c>
      <c r="Z3478">
        <v>136</v>
      </c>
      <c r="AA3478">
        <f t="shared" si="108"/>
        <v>45.333333333333336</v>
      </c>
    </row>
    <row r="3479" spans="1:27" x14ac:dyDescent="0.25">
      <c r="A3479" t="s">
        <v>2231</v>
      </c>
      <c r="B3479">
        <v>2001</v>
      </c>
      <c r="C3479" t="str">
        <f t="shared" si="109"/>
        <v>Drug Era 1992-2006</v>
      </c>
      <c r="D3479" t="s">
        <v>19</v>
      </c>
      <c r="E3479">
        <v>190</v>
      </c>
      <c r="F3479">
        <v>18</v>
      </c>
      <c r="G3479">
        <v>4</v>
      </c>
      <c r="H3479">
        <v>24</v>
      </c>
      <c r="I3479">
        <v>68</v>
      </c>
      <c r="J3479">
        <v>5</v>
      </c>
      <c r="K3479">
        <v>1</v>
      </c>
      <c r="L3479">
        <v>1</v>
      </c>
      <c r="M3479">
        <v>0</v>
      </c>
      <c r="Q3479">
        <v>34</v>
      </c>
      <c r="R3479">
        <v>3.57</v>
      </c>
      <c r="X3479">
        <v>20</v>
      </c>
      <c r="Z3479">
        <v>136</v>
      </c>
      <c r="AA3479">
        <f t="shared" si="108"/>
        <v>45.333333333333336</v>
      </c>
    </row>
    <row r="3480" spans="1:27" x14ac:dyDescent="0.25">
      <c r="A3480" t="s">
        <v>66</v>
      </c>
      <c r="B3480">
        <v>2002</v>
      </c>
      <c r="C3480" t="str">
        <f t="shared" si="109"/>
        <v>Drug Era 1992-2006</v>
      </c>
      <c r="D3480" t="s">
        <v>18</v>
      </c>
      <c r="E3480">
        <v>190</v>
      </c>
      <c r="F3480">
        <v>22</v>
      </c>
      <c r="G3480">
        <v>8</v>
      </c>
      <c r="H3480">
        <v>23</v>
      </c>
      <c r="I3480">
        <v>57</v>
      </c>
      <c r="J3480">
        <v>1</v>
      </c>
      <c r="K3480">
        <v>2</v>
      </c>
      <c r="L3480">
        <v>0</v>
      </c>
      <c r="M3480">
        <v>1</v>
      </c>
      <c r="Q3480">
        <v>36</v>
      </c>
      <c r="R3480">
        <v>4.34</v>
      </c>
      <c r="X3480">
        <v>34</v>
      </c>
      <c r="Z3480">
        <v>137</v>
      </c>
      <c r="AA3480">
        <f t="shared" si="108"/>
        <v>45.666666666666664</v>
      </c>
    </row>
    <row r="3481" spans="1:27" x14ac:dyDescent="0.25">
      <c r="A3481" t="s">
        <v>283</v>
      </c>
      <c r="B3481">
        <v>1990</v>
      </c>
      <c r="C3481" t="str">
        <f t="shared" si="109"/>
        <v>Pre-Drug 1970-1991</v>
      </c>
      <c r="D3481" t="s">
        <v>18</v>
      </c>
      <c r="E3481">
        <v>190</v>
      </c>
      <c r="F3481">
        <v>11</v>
      </c>
      <c r="G3481">
        <v>0</v>
      </c>
      <c r="H3481">
        <v>16</v>
      </c>
      <c r="I3481">
        <v>40</v>
      </c>
      <c r="J3481">
        <v>2</v>
      </c>
      <c r="K3481">
        <v>1</v>
      </c>
      <c r="L3481">
        <v>0</v>
      </c>
      <c r="M3481">
        <v>2</v>
      </c>
      <c r="Q3481">
        <v>37</v>
      </c>
      <c r="R3481">
        <v>2.15</v>
      </c>
      <c r="X3481">
        <v>30</v>
      </c>
      <c r="Y3481">
        <v>0.21</v>
      </c>
      <c r="Z3481">
        <v>138</v>
      </c>
      <c r="AA3481">
        <f t="shared" si="108"/>
        <v>46</v>
      </c>
    </row>
    <row r="3482" spans="1:27" x14ac:dyDescent="0.25">
      <c r="A3482" t="s">
        <v>406</v>
      </c>
      <c r="B3482">
        <v>1991</v>
      </c>
      <c r="C3482" t="str">
        <f t="shared" si="109"/>
        <v>Pre-Drug 1970-1991</v>
      </c>
      <c r="D3482" t="s">
        <v>18</v>
      </c>
      <c r="E3482">
        <v>190</v>
      </c>
      <c r="F3482">
        <v>21</v>
      </c>
      <c r="G3482">
        <v>3</v>
      </c>
      <c r="H3482">
        <v>14</v>
      </c>
      <c r="I3482">
        <v>25</v>
      </c>
      <c r="J3482">
        <v>6</v>
      </c>
      <c r="K3482">
        <v>1</v>
      </c>
      <c r="L3482">
        <v>4</v>
      </c>
      <c r="M3482">
        <v>0</v>
      </c>
      <c r="Q3482">
        <v>41</v>
      </c>
      <c r="R3482">
        <v>4.1100000000000003</v>
      </c>
      <c r="X3482">
        <v>16</v>
      </c>
      <c r="Y3482">
        <v>0.24</v>
      </c>
      <c r="Z3482">
        <v>138</v>
      </c>
      <c r="AA3482">
        <f t="shared" si="108"/>
        <v>46</v>
      </c>
    </row>
    <row r="3483" spans="1:27" x14ac:dyDescent="0.25">
      <c r="A3483" t="s">
        <v>834</v>
      </c>
      <c r="B3483">
        <v>1997</v>
      </c>
      <c r="C3483" t="str">
        <f t="shared" si="109"/>
        <v>Drug Era 1992-2006</v>
      </c>
      <c r="D3483" t="s">
        <v>18</v>
      </c>
      <c r="E3483">
        <v>190</v>
      </c>
      <c r="F3483">
        <v>13</v>
      </c>
      <c r="G3483">
        <v>1</v>
      </c>
      <c r="H3483">
        <v>20</v>
      </c>
      <c r="I3483">
        <v>45</v>
      </c>
      <c r="J3483">
        <v>2</v>
      </c>
      <c r="K3483">
        <v>3</v>
      </c>
      <c r="L3483">
        <v>2</v>
      </c>
      <c r="M3483">
        <v>1</v>
      </c>
      <c r="Q3483">
        <v>36</v>
      </c>
      <c r="R3483">
        <v>2.54</v>
      </c>
      <c r="X3483">
        <v>28</v>
      </c>
      <c r="Y3483">
        <v>0.22</v>
      </c>
      <c r="Z3483">
        <v>138</v>
      </c>
      <c r="AA3483">
        <f t="shared" si="108"/>
        <v>46</v>
      </c>
    </row>
    <row r="3484" spans="1:27" x14ac:dyDescent="0.25">
      <c r="A3484" t="s">
        <v>2850</v>
      </c>
      <c r="B3484">
        <v>1997</v>
      </c>
      <c r="C3484" t="str">
        <f t="shared" si="109"/>
        <v>Drug Era 1992-2006</v>
      </c>
      <c r="D3484" t="s">
        <v>19</v>
      </c>
      <c r="E3484">
        <v>190</v>
      </c>
      <c r="F3484">
        <v>15</v>
      </c>
      <c r="G3484">
        <v>6</v>
      </c>
      <c r="H3484">
        <v>15</v>
      </c>
      <c r="I3484">
        <v>36</v>
      </c>
      <c r="J3484">
        <v>4</v>
      </c>
      <c r="K3484">
        <v>1</v>
      </c>
      <c r="L3484">
        <v>1</v>
      </c>
      <c r="M3484">
        <v>1</v>
      </c>
      <c r="Q3484">
        <v>41</v>
      </c>
      <c r="R3484">
        <v>2.87</v>
      </c>
      <c r="X3484">
        <v>13</v>
      </c>
      <c r="Y3484">
        <v>0.24</v>
      </c>
      <c r="Z3484">
        <v>141</v>
      </c>
      <c r="AA3484">
        <f t="shared" si="108"/>
        <v>47</v>
      </c>
    </row>
    <row r="3485" spans="1:27" x14ac:dyDescent="0.25">
      <c r="A3485" t="s">
        <v>1279</v>
      </c>
      <c r="B3485">
        <v>1996</v>
      </c>
      <c r="C3485" t="str">
        <f t="shared" si="109"/>
        <v>Pre-Drug 1970-1991</v>
      </c>
      <c r="D3485" t="s">
        <v>18</v>
      </c>
      <c r="E3485">
        <v>190</v>
      </c>
      <c r="F3485">
        <v>15</v>
      </c>
      <c r="G3485">
        <v>3</v>
      </c>
      <c r="H3485">
        <v>7</v>
      </c>
      <c r="I3485">
        <v>30</v>
      </c>
      <c r="J3485">
        <v>3</v>
      </c>
      <c r="K3485">
        <v>1</v>
      </c>
      <c r="L3485">
        <v>0</v>
      </c>
      <c r="M3485">
        <v>2</v>
      </c>
      <c r="Q3485">
        <v>42</v>
      </c>
      <c r="R3485">
        <v>2.85</v>
      </c>
      <c r="X3485">
        <v>21</v>
      </c>
      <c r="Y3485">
        <v>0.22</v>
      </c>
      <c r="Z3485">
        <v>142</v>
      </c>
      <c r="AA3485">
        <f t="shared" si="108"/>
        <v>47.333333333333336</v>
      </c>
    </row>
    <row r="3486" spans="1:27" x14ac:dyDescent="0.25">
      <c r="A3486" t="s">
        <v>946</v>
      </c>
      <c r="B3486">
        <v>1991</v>
      </c>
      <c r="C3486" t="str">
        <f t="shared" si="109"/>
        <v>Pre-Drug 1970-1991</v>
      </c>
      <c r="D3486" t="s">
        <v>18</v>
      </c>
      <c r="E3486">
        <v>190</v>
      </c>
      <c r="F3486">
        <v>16</v>
      </c>
      <c r="G3486">
        <v>2</v>
      </c>
      <c r="H3486">
        <v>13</v>
      </c>
      <c r="I3486">
        <v>34</v>
      </c>
      <c r="J3486">
        <v>1</v>
      </c>
      <c r="K3486">
        <v>4</v>
      </c>
      <c r="L3486">
        <v>2</v>
      </c>
      <c r="M3486">
        <v>0</v>
      </c>
      <c r="Q3486">
        <v>37</v>
      </c>
      <c r="R3486">
        <v>3</v>
      </c>
      <c r="X3486">
        <v>33</v>
      </c>
      <c r="Y3486">
        <v>0.21</v>
      </c>
      <c r="Z3486">
        <v>144</v>
      </c>
      <c r="AA3486">
        <f t="shared" si="108"/>
        <v>48</v>
      </c>
    </row>
    <row r="3487" spans="1:27" x14ac:dyDescent="0.25">
      <c r="A3487" t="s">
        <v>1094</v>
      </c>
      <c r="B3487">
        <v>2002</v>
      </c>
      <c r="C3487" t="str">
        <f t="shared" si="109"/>
        <v>Drug Era 1992-2006</v>
      </c>
      <c r="D3487" t="s">
        <v>18</v>
      </c>
      <c r="E3487">
        <v>190</v>
      </c>
      <c r="F3487">
        <v>13</v>
      </c>
      <c r="G3487">
        <v>3</v>
      </c>
      <c r="H3487">
        <v>19</v>
      </c>
      <c r="I3487">
        <v>44</v>
      </c>
      <c r="J3487">
        <v>3</v>
      </c>
      <c r="K3487">
        <v>4</v>
      </c>
      <c r="L3487">
        <v>1</v>
      </c>
      <c r="M3487">
        <v>0</v>
      </c>
      <c r="Q3487">
        <v>35</v>
      </c>
      <c r="R3487">
        <v>2.44</v>
      </c>
      <c r="X3487">
        <v>26</v>
      </c>
      <c r="Z3487">
        <v>144</v>
      </c>
      <c r="AA3487">
        <f t="shared" si="108"/>
        <v>48</v>
      </c>
    </row>
    <row r="3488" spans="1:27" x14ac:dyDescent="0.25">
      <c r="A3488" t="s">
        <v>1018</v>
      </c>
      <c r="B3488">
        <v>1972</v>
      </c>
      <c r="C3488" t="str">
        <f t="shared" si="109"/>
        <v>Pre-Drug 1970-1991</v>
      </c>
      <c r="D3488" t="s">
        <v>18</v>
      </c>
      <c r="E3488">
        <v>190</v>
      </c>
      <c r="F3488">
        <v>15</v>
      </c>
      <c r="G3488">
        <v>1</v>
      </c>
      <c r="H3488">
        <v>12</v>
      </c>
      <c r="I3488">
        <v>18</v>
      </c>
      <c r="J3488">
        <v>5</v>
      </c>
      <c r="K3488">
        <v>3</v>
      </c>
      <c r="L3488">
        <v>2</v>
      </c>
      <c r="M3488">
        <v>0</v>
      </c>
      <c r="Q3488">
        <v>38</v>
      </c>
      <c r="R3488">
        <v>2.77</v>
      </c>
      <c r="X3488">
        <v>52</v>
      </c>
      <c r="Y3488">
        <v>0.22</v>
      </c>
      <c r="Z3488">
        <v>146</v>
      </c>
      <c r="AA3488">
        <f t="shared" si="108"/>
        <v>48.666666666666664</v>
      </c>
    </row>
    <row r="3489" spans="1:27" x14ac:dyDescent="0.25">
      <c r="A3489" t="s">
        <v>1198</v>
      </c>
      <c r="B3489">
        <v>1991</v>
      </c>
      <c r="C3489" t="str">
        <f t="shared" si="109"/>
        <v>Pre-Drug 1970-1991</v>
      </c>
      <c r="D3489" t="s">
        <v>19</v>
      </c>
      <c r="E3489">
        <v>190</v>
      </c>
      <c r="F3489">
        <v>13</v>
      </c>
      <c r="G3489">
        <v>4</v>
      </c>
      <c r="H3489">
        <v>11</v>
      </c>
      <c r="I3489">
        <v>53</v>
      </c>
      <c r="J3489">
        <v>2</v>
      </c>
      <c r="K3489">
        <v>1</v>
      </c>
      <c r="L3489">
        <v>0</v>
      </c>
      <c r="M3489">
        <v>0</v>
      </c>
      <c r="Q3489">
        <v>33</v>
      </c>
      <c r="R3489">
        <v>2.3199999999999998</v>
      </c>
      <c r="X3489">
        <v>22</v>
      </c>
      <c r="Y3489">
        <v>0.18</v>
      </c>
      <c r="Z3489">
        <v>151</v>
      </c>
      <c r="AA3489">
        <f t="shared" si="108"/>
        <v>50.333333333333336</v>
      </c>
    </row>
    <row r="3490" spans="1:27" x14ac:dyDescent="0.25">
      <c r="A3490" t="s">
        <v>681</v>
      </c>
      <c r="B3490">
        <v>2010</v>
      </c>
      <c r="C3490" t="str">
        <f t="shared" si="109"/>
        <v>Post Drug Era 2007-2012</v>
      </c>
      <c r="D3490" t="s">
        <v>18</v>
      </c>
      <c r="E3490">
        <v>191</v>
      </c>
      <c r="F3490">
        <v>32</v>
      </c>
      <c r="G3490">
        <v>6</v>
      </c>
      <c r="H3490">
        <v>21</v>
      </c>
      <c r="I3490">
        <v>34</v>
      </c>
      <c r="J3490">
        <v>1</v>
      </c>
      <c r="K3490">
        <v>3</v>
      </c>
      <c r="L3490">
        <v>3</v>
      </c>
      <c r="M3490">
        <v>0</v>
      </c>
      <c r="Q3490">
        <v>55</v>
      </c>
      <c r="R3490">
        <v>7.51</v>
      </c>
      <c r="X3490">
        <v>25</v>
      </c>
      <c r="Z3490">
        <v>115</v>
      </c>
      <c r="AA3490">
        <f t="shared" si="108"/>
        <v>38.333333333333336</v>
      </c>
    </row>
    <row r="3491" spans="1:27" x14ac:dyDescent="0.25">
      <c r="A3491" t="s">
        <v>734</v>
      </c>
      <c r="B3491">
        <v>1984</v>
      </c>
      <c r="C3491" t="str">
        <f t="shared" si="109"/>
        <v>Pre-Drug 1970-1991</v>
      </c>
      <c r="D3491" t="s">
        <v>18</v>
      </c>
      <c r="E3491">
        <v>191</v>
      </c>
      <c r="F3491">
        <v>25</v>
      </c>
      <c r="G3491">
        <v>4</v>
      </c>
      <c r="H3491">
        <v>24</v>
      </c>
      <c r="I3491">
        <v>36</v>
      </c>
      <c r="J3491">
        <v>5</v>
      </c>
      <c r="K3491">
        <v>2</v>
      </c>
      <c r="L3491">
        <v>0</v>
      </c>
      <c r="M3491">
        <v>0</v>
      </c>
      <c r="Q3491">
        <v>47</v>
      </c>
      <c r="R3491">
        <v>5.49</v>
      </c>
      <c r="X3491">
        <v>21</v>
      </c>
      <c r="Y3491">
        <v>0.28000000000000003</v>
      </c>
      <c r="Z3491">
        <v>123</v>
      </c>
      <c r="AA3491">
        <f t="shared" si="108"/>
        <v>41</v>
      </c>
    </row>
    <row r="3492" spans="1:27" x14ac:dyDescent="0.25">
      <c r="A3492" t="s">
        <v>2145</v>
      </c>
      <c r="B3492">
        <v>1992</v>
      </c>
      <c r="C3492" t="str">
        <f t="shared" si="109"/>
        <v>Pre-Drug 1970-1991</v>
      </c>
      <c r="D3492" t="s">
        <v>18</v>
      </c>
      <c r="E3492">
        <v>191</v>
      </c>
      <c r="F3492">
        <v>18</v>
      </c>
      <c r="G3492">
        <v>7</v>
      </c>
      <c r="H3492">
        <v>27</v>
      </c>
      <c r="I3492">
        <v>23</v>
      </c>
      <c r="J3492">
        <v>6</v>
      </c>
      <c r="K3492">
        <v>3</v>
      </c>
      <c r="L3492">
        <v>1</v>
      </c>
      <c r="M3492">
        <v>1</v>
      </c>
      <c r="Q3492">
        <v>41</v>
      </c>
      <c r="R3492">
        <v>3.89</v>
      </c>
      <c r="X3492">
        <v>31</v>
      </c>
      <c r="Y3492">
        <v>0.26</v>
      </c>
      <c r="Z3492">
        <v>125</v>
      </c>
      <c r="AA3492">
        <f t="shared" si="108"/>
        <v>41.666666666666664</v>
      </c>
    </row>
    <row r="3493" spans="1:27" x14ac:dyDescent="0.25">
      <c r="A3493" t="s">
        <v>2115</v>
      </c>
      <c r="B3493">
        <v>2002</v>
      </c>
      <c r="C3493" t="str">
        <f t="shared" si="109"/>
        <v>Drug Era 1992-2006</v>
      </c>
      <c r="D3493" t="s">
        <v>19</v>
      </c>
      <c r="E3493">
        <v>191</v>
      </c>
      <c r="F3493">
        <v>27</v>
      </c>
      <c r="G3493">
        <v>10</v>
      </c>
      <c r="H3493">
        <v>15</v>
      </c>
      <c r="I3493">
        <v>34</v>
      </c>
      <c r="J3493">
        <v>1</v>
      </c>
      <c r="K3493">
        <v>2</v>
      </c>
      <c r="L3493">
        <v>3</v>
      </c>
      <c r="M3493">
        <v>0</v>
      </c>
      <c r="Q3493">
        <v>50</v>
      </c>
      <c r="R3493">
        <v>5.83</v>
      </c>
      <c r="X3493">
        <v>23</v>
      </c>
      <c r="Z3493">
        <v>125</v>
      </c>
      <c r="AA3493">
        <f t="shared" si="108"/>
        <v>41.666666666666664</v>
      </c>
    </row>
    <row r="3494" spans="1:27" x14ac:dyDescent="0.25">
      <c r="A3494" t="s">
        <v>2704</v>
      </c>
      <c r="B3494">
        <v>2009</v>
      </c>
      <c r="C3494" t="str">
        <f t="shared" si="109"/>
        <v>Post Drug Era 2007-2012</v>
      </c>
      <c r="D3494" t="s">
        <v>19</v>
      </c>
      <c r="E3494">
        <v>191</v>
      </c>
      <c r="F3494">
        <v>19</v>
      </c>
      <c r="G3494">
        <v>5</v>
      </c>
      <c r="H3494">
        <v>14</v>
      </c>
      <c r="I3494">
        <v>47</v>
      </c>
      <c r="J3494">
        <v>2</v>
      </c>
      <c r="K3494">
        <v>0</v>
      </c>
      <c r="L3494">
        <v>0</v>
      </c>
      <c r="M3494">
        <v>0</v>
      </c>
      <c r="Q3494">
        <v>52</v>
      </c>
      <c r="R3494">
        <v>4.0999999999999996</v>
      </c>
      <c r="X3494">
        <v>37</v>
      </c>
      <c r="Z3494">
        <v>125</v>
      </c>
      <c r="AA3494">
        <f t="shared" si="108"/>
        <v>41.666666666666664</v>
      </c>
    </row>
    <row r="3495" spans="1:27" x14ac:dyDescent="0.25">
      <c r="A3495" t="s">
        <v>708</v>
      </c>
      <c r="B3495">
        <v>1984</v>
      </c>
      <c r="C3495" t="str">
        <f t="shared" si="109"/>
        <v>Pre-Drug 1970-1991</v>
      </c>
      <c r="D3495" t="s">
        <v>18</v>
      </c>
      <c r="E3495">
        <v>191</v>
      </c>
      <c r="F3495">
        <v>26</v>
      </c>
      <c r="G3495">
        <v>12</v>
      </c>
      <c r="H3495">
        <v>12</v>
      </c>
      <c r="I3495">
        <v>44</v>
      </c>
      <c r="J3495">
        <v>2</v>
      </c>
      <c r="K3495">
        <v>1</v>
      </c>
      <c r="L3495">
        <v>4</v>
      </c>
      <c r="M3495">
        <v>0</v>
      </c>
      <c r="Q3495">
        <v>44</v>
      </c>
      <c r="R3495">
        <v>5.48</v>
      </c>
      <c r="X3495">
        <v>30</v>
      </c>
      <c r="Y3495">
        <v>0.25</v>
      </c>
      <c r="Z3495">
        <v>128</v>
      </c>
      <c r="AA3495">
        <f t="shared" si="108"/>
        <v>42.666666666666664</v>
      </c>
    </row>
    <row r="3496" spans="1:27" x14ac:dyDescent="0.25">
      <c r="A3496" t="s">
        <v>1498</v>
      </c>
      <c r="B3496">
        <v>1986</v>
      </c>
      <c r="C3496" t="str">
        <f t="shared" si="109"/>
        <v>Pre-Drug 1970-1991</v>
      </c>
      <c r="D3496" t="s">
        <v>18</v>
      </c>
      <c r="E3496">
        <v>191</v>
      </c>
      <c r="F3496">
        <v>20</v>
      </c>
      <c r="G3496">
        <v>5</v>
      </c>
      <c r="H3496">
        <v>15</v>
      </c>
      <c r="I3496">
        <v>20</v>
      </c>
      <c r="J3496">
        <v>5</v>
      </c>
      <c r="K3496">
        <v>1</v>
      </c>
      <c r="L3496">
        <v>1</v>
      </c>
      <c r="M3496">
        <v>0</v>
      </c>
      <c r="Q3496">
        <v>48</v>
      </c>
      <c r="R3496">
        <v>4.22</v>
      </c>
      <c r="X3496">
        <v>6</v>
      </c>
      <c r="Y3496">
        <v>0.27</v>
      </c>
      <c r="Z3496">
        <v>128</v>
      </c>
      <c r="AA3496">
        <f t="shared" si="108"/>
        <v>42.666666666666664</v>
      </c>
    </row>
    <row r="3497" spans="1:27" x14ac:dyDescent="0.25">
      <c r="A3497" t="s">
        <v>1030</v>
      </c>
      <c r="B3497">
        <v>1997</v>
      </c>
      <c r="C3497" t="str">
        <f t="shared" si="109"/>
        <v>Drug Era 1992-2006</v>
      </c>
      <c r="D3497" t="s">
        <v>18</v>
      </c>
      <c r="E3497">
        <v>191</v>
      </c>
      <c r="F3497">
        <v>25</v>
      </c>
      <c r="G3497">
        <v>4</v>
      </c>
      <c r="H3497">
        <v>24</v>
      </c>
      <c r="I3497">
        <v>24</v>
      </c>
      <c r="J3497">
        <v>0</v>
      </c>
      <c r="K3497">
        <v>2</v>
      </c>
      <c r="L3497">
        <v>1</v>
      </c>
      <c r="M3497">
        <v>0</v>
      </c>
      <c r="Q3497">
        <v>45</v>
      </c>
      <c r="R3497">
        <v>5.27</v>
      </c>
      <c r="X3497">
        <v>23</v>
      </c>
      <c r="Y3497">
        <v>0.27</v>
      </c>
      <c r="Z3497">
        <v>128</v>
      </c>
      <c r="AA3497">
        <f t="shared" si="108"/>
        <v>42.666666666666664</v>
      </c>
    </row>
    <row r="3498" spans="1:27" x14ac:dyDescent="0.25">
      <c r="A3498" t="s">
        <v>399</v>
      </c>
      <c r="B3498">
        <v>1995</v>
      </c>
      <c r="C3498" t="str">
        <f t="shared" si="109"/>
        <v>Pre-Drug 1970-1991</v>
      </c>
      <c r="D3498" t="s">
        <v>18</v>
      </c>
      <c r="E3498">
        <v>191</v>
      </c>
      <c r="F3498">
        <v>24</v>
      </c>
      <c r="G3498">
        <v>5</v>
      </c>
      <c r="H3498">
        <v>25</v>
      </c>
      <c r="I3498">
        <v>46</v>
      </c>
      <c r="J3498">
        <v>2</v>
      </c>
      <c r="K3498">
        <v>2</v>
      </c>
      <c r="L3498">
        <v>0</v>
      </c>
      <c r="M3498">
        <v>0</v>
      </c>
      <c r="Q3498">
        <v>38</v>
      </c>
      <c r="R3498">
        <v>4.9800000000000004</v>
      </c>
      <c r="X3498">
        <v>29</v>
      </c>
      <c r="Y3498">
        <v>0.22</v>
      </c>
      <c r="Z3498">
        <v>130</v>
      </c>
      <c r="AA3498">
        <f t="shared" si="108"/>
        <v>43.333333333333336</v>
      </c>
    </row>
    <row r="3499" spans="1:27" x14ac:dyDescent="0.25">
      <c r="A3499" t="s">
        <v>1688</v>
      </c>
      <c r="B3499">
        <v>1989</v>
      </c>
      <c r="C3499" t="str">
        <f t="shared" si="109"/>
        <v>Pre-Drug 1970-1991</v>
      </c>
      <c r="D3499" t="s">
        <v>18</v>
      </c>
      <c r="E3499">
        <v>191</v>
      </c>
      <c r="F3499">
        <v>25</v>
      </c>
      <c r="G3499">
        <v>3</v>
      </c>
      <c r="H3499">
        <v>14</v>
      </c>
      <c r="I3499">
        <v>26</v>
      </c>
      <c r="J3499">
        <v>3</v>
      </c>
      <c r="K3499">
        <v>3</v>
      </c>
      <c r="L3499">
        <v>2</v>
      </c>
      <c r="M3499">
        <v>1</v>
      </c>
      <c r="Q3499">
        <v>52</v>
      </c>
      <c r="R3499">
        <v>5.15</v>
      </c>
      <c r="X3499">
        <v>34</v>
      </c>
      <c r="Y3499">
        <v>0.3</v>
      </c>
      <c r="Z3499">
        <v>131</v>
      </c>
      <c r="AA3499">
        <f t="shared" si="108"/>
        <v>43.666666666666664</v>
      </c>
    </row>
    <row r="3500" spans="1:27" x14ac:dyDescent="0.25">
      <c r="A3500" t="s">
        <v>2389</v>
      </c>
      <c r="B3500">
        <v>2009</v>
      </c>
      <c r="C3500" t="str">
        <f t="shared" si="109"/>
        <v>Post Drug Era 2007-2012</v>
      </c>
      <c r="D3500" t="s">
        <v>19</v>
      </c>
      <c r="E3500">
        <v>191</v>
      </c>
      <c r="F3500">
        <v>16</v>
      </c>
      <c r="G3500">
        <v>4</v>
      </c>
      <c r="H3500">
        <v>23</v>
      </c>
      <c r="I3500">
        <v>63</v>
      </c>
      <c r="J3500">
        <v>1</v>
      </c>
      <c r="K3500">
        <v>6</v>
      </c>
      <c r="L3500">
        <v>1</v>
      </c>
      <c r="M3500">
        <v>0</v>
      </c>
      <c r="Q3500">
        <v>36</v>
      </c>
      <c r="R3500">
        <v>3.3</v>
      </c>
      <c r="X3500">
        <v>26</v>
      </c>
      <c r="Z3500">
        <v>131</v>
      </c>
      <c r="AA3500">
        <f t="shared" si="108"/>
        <v>43.666666666666664</v>
      </c>
    </row>
    <row r="3501" spans="1:27" x14ac:dyDescent="0.25">
      <c r="A3501" t="s">
        <v>941</v>
      </c>
      <c r="B3501">
        <v>2012</v>
      </c>
      <c r="C3501" t="str">
        <f t="shared" si="109"/>
        <v>Post Drug Era 2007-2012</v>
      </c>
      <c r="D3501" t="s">
        <v>19</v>
      </c>
      <c r="E3501">
        <v>191</v>
      </c>
      <c r="F3501">
        <v>20</v>
      </c>
      <c r="G3501">
        <v>6</v>
      </c>
      <c r="H3501">
        <v>22</v>
      </c>
      <c r="I3501">
        <v>53</v>
      </c>
      <c r="J3501">
        <v>1</v>
      </c>
      <c r="K3501">
        <v>5</v>
      </c>
      <c r="L3501">
        <v>2</v>
      </c>
      <c r="M3501">
        <v>1</v>
      </c>
      <c r="Q3501">
        <v>42</v>
      </c>
      <c r="R3501">
        <v>4.12</v>
      </c>
      <c r="X3501">
        <v>19</v>
      </c>
      <c r="Z3501">
        <v>131</v>
      </c>
      <c r="AA3501">
        <f t="shared" si="108"/>
        <v>43.666666666666664</v>
      </c>
    </row>
    <row r="3502" spans="1:27" x14ac:dyDescent="0.25">
      <c r="A3502" t="s">
        <v>623</v>
      </c>
      <c r="B3502">
        <v>1977</v>
      </c>
      <c r="C3502" t="str">
        <f t="shared" si="109"/>
        <v>Pre-Drug 1970-1991</v>
      </c>
      <c r="D3502" t="s">
        <v>18</v>
      </c>
      <c r="E3502">
        <v>191</v>
      </c>
      <c r="F3502">
        <v>19</v>
      </c>
      <c r="G3502">
        <v>4</v>
      </c>
      <c r="H3502">
        <v>22</v>
      </c>
      <c r="I3502">
        <v>23</v>
      </c>
      <c r="J3502">
        <v>5</v>
      </c>
      <c r="K3502">
        <v>3</v>
      </c>
      <c r="L3502">
        <v>0</v>
      </c>
      <c r="M3502">
        <v>0</v>
      </c>
      <c r="Q3502">
        <v>38</v>
      </c>
      <c r="R3502">
        <v>3.86</v>
      </c>
      <c r="X3502">
        <v>30</v>
      </c>
      <c r="Y3502">
        <v>0.22</v>
      </c>
      <c r="Z3502">
        <v>133</v>
      </c>
      <c r="AA3502">
        <f t="shared" si="108"/>
        <v>44.333333333333336</v>
      </c>
    </row>
    <row r="3503" spans="1:27" x14ac:dyDescent="0.25">
      <c r="A3503" t="s">
        <v>2769</v>
      </c>
      <c r="B3503">
        <v>1978</v>
      </c>
      <c r="C3503" t="str">
        <f t="shared" si="109"/>
        <v>Pre-Drug 1970-1991</v>
      </c>
      <c r="D3503" t="s">
        <v>19</v>
      </c>
      <c r="E3503">
        <v>191</v>
      </c>
      <c r="F3503">
        <v>17</v>
      </c>
      <c r="G3503">
        <v>3</v>
      </c>
      <c r="H3503">
        <v>15</v>
      </c>
      <c r="I3503">
        <v>18</v>
      </c>
      <c r="J3503">
        <v>3</v>
      </c>
      <c r="K3503">
        <v>5</v>
      </c>
      <c r="L3503">
        <v>1</v>
      </c>
      <c r="M3503">
        <v>0</v>
      </c>
      <c r="Q3503">
        <v>46</v>
      </c>
      <c r="R3503">
        <v>3.45</v>
      </c>
      <c r="X3503">
        <v>29</v>
      </c>
      <c r="Y3503">
        <v>0.26</v>
      </c>
      <c r="Z3503">
        <v>133</v>
      </c>
      <c r="AA3503">
        <f t="shared" si="108"/>
        <v>44.333333333333336</v>
      </c>
    </row>
    <row r="3504" spans="1:27" x14ac:dyDescent="0.25">
      <c r="A3504" t="s">
        <v>1079</v>
      </c>
      <c r="B3504">
        <v>2003</v>
      </c>
      <c r="C3504" t="str">
        <f t="shared" si="109"/>
        <v>Drug Era 1992-2006</v>
      </c>
      <c r="D3504" t="s">
        <v>18</v>
      </c>
      <c r="E3504">
        <v>191</v>
      </c>
      <c r="F3504">
        <v>19</v>
      </c>
      <c r="G3504">
        <v>3</v>
      </c>
      <c r="H3504">
        <v>23</v>
      </c>
      <c r="I3504">
        <v>32</v>
      </c>
      <c r="J3504">
        <v>6</v>
      </c>
      <c r="K3504">
        <v>2</v>
      </c>
      <c r="L3504">
        <v>2</v>
      </c>
      <c r="M3504">
        <v>0</v>
      </c>
      <c r="Q3504">
        <v>44</v>
      </c>
      <c r="R3504">
        <v>3.86</v>
      </c>
      <c r="X3504">
        <v>7</v>
      </c>
      <c r="Y3504">
        <v>0.27</v>
      </c>
      <c r="Z3504">
        <v>133</v>
      </c>
      <c r="AA3504">
        <f t="shared" si="108"/>
        <v>44.333333333333336</v>
      </c>
    </row>
    <row r="3505" spans="1:27" x14ac:dyDescent="0.25">
      <c r="A3505" t="s">
        <v>879</v>
      </c>
      <c r="B3505">
        <v>2004</v>
      </c>
      <c r="C3505" t="str">
        <f t="shared" si="109"/>
        <v>Drug Era 1992-2006</v>
      </c>
      <c r="D3505" t="s">
        <v>19</v>
      </c>
      <c r="E3505">
        <v>191</v>
      </c>
      <c r="F3505">
        <v>21</v>
      </c>
      <c r="G3505">
        <v>5</v>
      </c>
      <c r="H3505">
        <v>19</v>
      </c>
      <c r="I3505">
        <v>30</v>
      </c>
      <c r="J3505">
        <v>2</v>
      </c>
      <c r="K3505">
        <v>2</v>
      </c>
      <c r="L3505">
        <v>2</v>
      </c>
      <c r="M3505">
        <v>0</v>
      </c>
      <c r="Q3505">
        <v>40</v>
      </c>
      <c r="R3505">
        <v>4.26</v>
      </c>
      <c r="X3505">
        <v>23</v>
      </c>
      <c r="Y3505">
        <v>0.24</v>
      </c>
      <c r="Z3505">
        <v>133</v>
      </c>
      <c r="AA3505">
        <f t="shared" si="108"/>
        <v>44.333333333333336</v>
      </c>
    </row>
    <row r="3506" spans="1:27" x14ac:dyDescent="0.25">
      <c r="A3506" t="s">
        <v>582</v>
      </c>
      <c r="B3506">
        <v>2005</v>
      </c>
      <c r="C3506" t="str">
        <f t="shared" si="109"/>
        <v>Drug Era 1992-2006</v>
      </c>
      <c r="D3506" t="s">
        <v>18</v>
      </c>
      <c r="E3506">
        <v>191</v>
      </c>
      <c r="F3506">
        <v>26</v>
      </c>
      <c r="G3506">
        <v>10</v>
      </c>
      <c r="H3506">
        <v>14</v>
      </c>
      <c r="I3506">
        <v>30</v>
      </c>
      <c r="J3506">
        <v>1</v>
      </c>
      <c r="K3506">
        <v>2</v>
      </c>
      <c r="L3506">
        <v>0</v>
      </c>
      <c r="M3506">
        <v>1</v>
      </c>
      <c r="Q3506">
        <v>47</v>
      </c>
      <c r="R3506">
        <v>5.28</v>
      </c>
      <c r="X3506">
        <v>17</v>
      </c>
      <c r="Z3506">
        <v>133</v>
      </c>
      <c r="AA3506">
        <f t="shared" si="108"/>
        <v>44.333333333333336</v>
      </c>
    </row>
    <row r="3507" spans="1:27" x14ac:dyDescent="0.25">
      <c r="A3507" t="s">
        <v>3080</v>
      </c>
      <c r="B3507">
        <v>2006</v>
      </c>
      <c r="C3507" t="str">
        <f t="shared" si="109"/>
        <v>Drug Era 1992-2006</v>
      </c>
      <c r="D3507" t="s">
        <v>19</v>
      </c>
      <c r="E3507">
        <v>191</v>
      </c>
      <c r="F3507">
        <v>20</v>
      </c>
      <c r="G3507">
        <v>7</v>
      </c>
      <c r="H3507">
        <v>18</v>
      </c>
      <c r="I3507">
        <v>43</v>
      </c>
      <c r="J3507">
        <v>1</v>
      </c>
      <c r="K3507">
        <v>0</v>
      </c>
      <c r="L3507">
        <v>5</v>
      </c>
      <c r="M3507">
        <v>0</v>
      </c>
      <c r="Q3507">
        <v>39</v>
      </c>
      <c r="R3507">
        <v>4.0599999999999996</v>
      </c>
      <c r="X3507">
        <v>14</v>
      </c>
      <c r="Z3507">
        <v>133</v>
      </c>
      <c r="AA3507">
        <f t="shared" si="108"/>
        <v>44.333333333333336</v>
      </c>
    </row>
    <row r="3508" spans="1:27" x14ac:dyDescent="0.25">
      <c r="A3508" t="s">
        <v>1734</v>
      </c>
      <c r="B3508">
        <v>2009</v>
      </c>
      <c r="C3508" t="str">
        <f t="shared" si="109"/>
        <v>Post Drug Era 2007-2012</v>
      </c>
      <c r="D3508" t="s">
        <v>18</v>
      </c>
      <c r="E3508">
        <v>191</v>
      </c>
      <c r="F3508">
        <v>18</v>
      </c>
      <c r="G3508">
        <v>7</v>
      </c>
      <c r="H3508">
        <v>8</v>
      </c>
      <c r="I3508">
        <v>37</v>
      </c>
      <c r="J3508">
        <v>0</v>
      </c>
      <c r="K3508">
        <v>0</v>
      </c>
      <c r="L3508">
        <v>4</v>
      </c>
      <c r="M3508">
        <v>0</v>
      </c>
      <c r="Q3508">
        <v>48</v>
      </c>
      <c r="R3508">
        <v>3.63</v>
      </c>
      <c r="X3508">
        <v>13</v>
      </c>
      <c r="Z3508">
        <v>134</v>
      </c>
      <c r="AA3508">
        <f t="shared" si="108"/>
        <v>44.666666666666664</v>
      </c>
    </row>
    <row r="3509" spans="1:27" x14ac:dyDescent="0.25">
      <c r="A3509" t="s">
        <v>1992</v>
      </c>
      <c r="B3509">
        <v>2011</v>
      </c>
      <c r="C3509" t="str">
        <f t="shared" si="109"/>
        <v>Post Drug Era 2007-2012</v>
      </c>
      <c r="D3509" t="s">
        <v>19</v>
      </c>
      <c r="E3509">
        <v>191</v>
      </c>
      <c r="F3509">
        <v>24</v>
      </c>
      <c r="G3509">
        <v>7</v>
      </c>
      <c r="H3509">
        <v>14</v>
      </c>
      <c r="I3509">
        <v>43</v>
      </c>
      <c r="J3509">
        <v>2</v>
      </c>
      <c r="K3509">
        <v>3</v>
      </c>
      <c r="L3509">
        <v>3</v>
      </c>
      <c r="M3509">
        <v>0</v>
      </c>
      <c r="Q3509">
        <v>38</v>
      </c>
      <c r="R3509">
        <v>4.84</v>
      </c>
      <c r="X3509">
        <v>33</v>
      </c>
      <c r="Z3509">
        <v>134</v>
      </c>
      <c r="AA3509">
        <f t="shared" si="108"/>
        <v>44.666666666666664</v>
      </c>
    </row>
    <row r="3510" spans="1:27" x14ac:dyDescent="0.25">
      <c r="A3510" t="s">
        <v>1957</v>
      </c>
      <c r="B3510">
        <v>1988</v>
      </c>
      <c r="C3510" t="str">
        <f t="shared" si="109"/>
        <v>Pre-Drug 1970-1991</v>
      </c>
      <c r="D3510" t="s">
        <v>18</v>
      </c>
      <c r="E3510">
        <v>191</v>
      </c>
      <c r="F3510">
        <v>19</v>
      </c>
      <c r="G3510">
        <v>3</v>
      </c>
      <c r="H3510">
        <v>7</v>
      </c>
      <c r="I3510">
        <v>18</v>
      </c>
      <c r="J3510">
        <v>0</v>
      </c>
      <c r="K3510">
        <v>1</v>
      </c>
      <c r="L3510">
        <v>1</v>
      </c>
      <c r="M3510">
        <v>0</v>
      </c>
      <c r="Q3510">
        <v>50</v>
      </c>
      <c r="R3510">
        <v>3.72</v>
      </c>
      <c r="X3510">
        <v>22</v>
      </c>
      <c r="Y3510">
        <v>0.28000000000000003</v>
      </c>
      <c r="Z3510">
        <v>138</v>
      </c>
      <c r="AA3510">
        <f t="shared" si="108"/>
        <v>46</v>
      </c>
    </row>
    <row r="3511" spans="1:27" x14ac:dyDescent="0.25">
      <c r="A3511" t="s">
        <v>2545</v>
      </c>
      <c r="B3511">
        <v>1990</v>
      </c>
      <c r="C3511" t="str">
        <f t="shared" si="109"/>
        <v>Pre-Drug 1970-1991</v>
      </c>
      <c r="D3511" t="s">
        <v>19</v>
      </c>
      <c r="E3511">
        <v>191</v>
      </c>
      <c r="F3511">
        <v>13</v>
      </c>
      <c r="G3511">
        <v>1</v>
      </c>
      <c r="H3511">
        <v>19</v>
      </c>
      <c r="I3511">
        <v>32</v>
      </c>
      <c r="J3511">
        <v>0</v>
      </c>
      <c r="K3511">
        <v>0</v>
      </c>
      <c r="L3511">
        <v>0</v>
      </c>
      <c r="M3511">
        <v>0</v>
      </c>
      <c r="Q3511">
        <v>38</v>
      </c>
      <c r="R3511">
        <v>2.54</v>
      </c>
      <c r="X3511">
        <v>21</v>
      </c>
      <c r="Y3511">
        <v>0.22</v>
      </c>
      <c r="Z3511">
        <v>138</v>
      </c>
      <c r="AA3511">
        <f t="shared" si="108"/>
        <v>46</v>
      </c>
    </row>
    <row r="3512" spans="1:27" x14ac:dyDescent="0.25">
      <c r="A3512" t="s">
        <v>1143</v>
      </c>
      <c r="B3512">
        <v>2003</v>
      </c>
      <c r="C3512" t="str">
        <f t="shared" si="109"/>
        <v>Drug Era 1992-2006</v>
      </c>
      <c r="D3512" t="s">
        <v>18</v>
      </c>
      <c r="E3512">
        <v>191</v>
      </c>
      <c r="F3512">
        <v>27</v>
      </c>
      <c r="G3512">
        <v>6</v>
      </c>
      <c r="H3512">
        <v>10</v>
      </c>
      <c r="I3512">
        <v>26</v>
      </c>
      <c r="J3512">
        <v>0</v>
      </c>
      <c r="K3512">
        <v>3</v>
      </c>
      <c r="L3512">
        <v>1</v>
      </c>
      <c r="M3512">
        <v>0</v>
      </c>
      <c r="Q3512">
        <v>48</v>
      </c>
      <c r="R3512">
        <v>5.28</v>
      </c>
      <c r="X3512">
        <v>24</v>
      </c>
      <c r="Y3512">
        <v>0.27</v>
      </c>
      <c r="Z3512">
        <v>138</v>
      </c>
      <c r="AA3512">
        <f t="shared" si="108"/>
        <v>46</v>
      </c>
    </row>
    <row r="3513" spans="1:27" x14ac:dyDescent="0.25">
      <c r="A3513" t="s">
        <v>1441</v>
      </c>
      <c r="B3513">
        <v>2009</v>
      </c>
      <c r="C3513" t="str">
        <f t="shared" si="109"/>
        <v>Post Drug Era 2007-2012</v>
      </c>
      <c r="D3513" t="s">
        <v>19</v>
      </c>
      <c r="E3513">
        <v>191</v>
      </c>
      <c r="F3513">
        <v>23</v>
      </c>
      <c r="G3513">
        <v>9</v>
      </c>
      <c r="H3513">
        <v>9</v>
      </c>
      <c r="I3513">
        <v>41</v>
      </c>
      <c r="J3513">
        <v>1</v>
      </c>
      <c r="K3513">
        <v>2</v>
      </c>
      <c r="L3513">
        <v>3</v>
      </c>
      <c r="M3513">
        <v>1</v>
      </c>
      <c r="Q3513">
        <v>45</v>
      </c>
      <c r="R3513">
        <v>4.5</v>
      </c>
      <c r="X3513">
        <v>24</v>
      </c>
      <c r="Z3513">
        <v>138</v>
      </c>
      <c r="AA3513">
        <f t="shared" si="108"/>
        <v>46</v>
      </c>
    </row>
    <row r="3514" spans="1:27" x14ac:dyDescent="0.25">
      <c r="A3514" t="s">
        <v>2548</v>
      </c>
      <c r="B3514">
        <v>1983</v>
      </c>
      <c r="C3514" t="str">
        <f t="shared" si="109"/>
        <v>Pre-Drug 1970-1991</v>
      </c>
      <c r="D3514" t="s">
        <v>19</v>
      </c>
      <c r="E3514">
        <v>191</v>
      </c>
      <c r="F3514">
        <v>20</v>
      </c>
      <c r="G3514">
        <v>3</v>
      </c>
      <c r="H3514">
        <v>14</v>
      </c>
      <c r="I3514">
        <v>29</v>
      </c>
      <c r="J3514">
        <v>1</v>
      </c>
      <c r="K3514">
        <v>2</v>
      </c>
      <c r="L3514">
        <v>1</v>
      </c>
      <c r="M3514">
        <v>0</v>
      </c>
      <c r="Q3514">
        <v>42</v>
      </c>
      <c r="R3514">
        <v>3.88</v>
      </c>
      <c r="X3514">
        <v>36</v>
      </c>
      <c r="Y3514">
        <v>0.24</v>
      </c>
      <c r="Z3514">
        <v>139</v>
      </c>
      <c r="AA3514">
        <f t="shared" si="108"/>
        <v>46.333333333333336</v>
      </c>
    </row>
    <row r="3515" spans="1:27" x14ac:dyDescent="0.25">
      <c r="A3515" t="s">
        <v>47</v>
      </c>
      <c r="B3515">
        <v>1999</v>
      </c>
      <c r="C3515" t="str">
        <f t="shared" si="109"/>
        <v>Drug Era 1992-2006</v>
      </c>
      <c r="D3515" t="s">
        <v>18</v>
      </c>
      <c r="E3515">
        <v>191</v>
      </c>
      <c r="F3515">
        <v>19</v>
      </c>
      <c r="G3515">
        <v>6</v>
      </c>
      <c r="H3515">
        <v>10</v>
      </c>
      <c r="I3515">
        <v>32</v>
      </c>
      <c r="J3515">
        <v>1</v>
      </c>
      <c r="K3515">
        <v>3</v>
      </c>
      <c r="L3515">
        <v>2</v>
      </c>
      <c r="M3515">
        <v>0</v>
      </c>
      <c r="Q3515">
        <v>44</v>
      </c>
      <c r="R3515">
        <v>3.69</v>
      </c>
      <c r="X3515">
        <v>24</v>
      </c>
      <c r="Y3515">
        <v>0</v>
      </c>
      <c r="Z3515">
        <v>139</v>
      </c>
      <c r="AA3515">
        <f t="shared" si="108"/>
        <v>46.333333333333336</v>
      </c>
    </row>
    <row r="3516" spans="1:27" x14ac:dyDescent="0.25">
      <c r="A3516" t="s">
        <v>1144</v>
      </c>
      <c r="B3516">
        <v>2006</v>
      </c>
      <c r="C3516" t="str">
        <f t="shared" si="109"/>
        <v>Drug Era 1992-2006</v>
      </c>
      <c r="D3516" t="s">
        <v>19</v>
      </c>
      <c r="E3516">
        <v>191</v>
      </c>
      <c r="F3516">
        <v>22</v>
      </c>
      <c r="G3516">
        <v>5</v>
      </c>
      <c r="H3516">
        <v>26</v>
      </c>
      <c r="I3516">
        <v>49</v>
      </c>
      <c r="J3516">
        <v>0</v>
      </c>
      <c r="K3516">
        <v>0</v>
      </c>
      <c r="L3516">
        <v>1</v>
      </c>
      <c r="M3516">
        <v>0</v>
      </c>
      <c r="Q3516">
        <v>31</v>
      </c>
      <c r="R3516">
        <v>4.24</v>
      </c>
      <c r="X3516">
        <v>9</v>
      </c>
      <c r="Z3516">
        <v>140</v>
      </c>
      <c r="AA3516">
        <f t="shared" si="108"/>
        <v>46.666666666666664</v>
      </c>
    </row>
    <row r="3517" spans="1:27" x14ac:dyDescent="0.25">
      <c r="A3517" t="s">
        <v>1577</v>
      </c>
      <c r="B3517">
        <v>1987</v>
      </c>
      <c r="C3517" t="str">
        <f t="shared" si="109"/>
        <v>Pre-Drug 1970-1991</v>
      </c>
      <c r="D3517" t="s">
        <v>18</v>
      </c>
      <c r="E3517">
        <v>191</v>
      </c>
      <c r="F3517">
        <v>17</v>
      </c>
      <c r="G3517">
        <v>4</v>
      </c>
      <c r="H3517">
        <v>18</v>
      </c>
      <c r="I3517">
        <v>18</v>
      </c>
      <c r="J3517">
        <v>6</v>
      </c>
      <c r="K3517">
        <v>1</v>
      </c>
      <c r="L3517">
        <v>0</v>
      </c>
      <c r="M3517">
        <v>1</v>
      </c>
      <c r="Q3517">
        <v>36</v>
      </c>
      <c r="R3517">
        <v>3.23</v>
      </c>
      <c r="X3517">
        <v>15</v>
      </c>
      <c r="Y3517">
        <v>0.21</v>
      </c>
      <c r="Z3517">
        <v>142</v>
      </c>
      <c r="AA3517">
        <f t="shared" si="108"/>
        <v>47.333333333333336</v>
      </c>
    </row>
    <row r="3518" spans="1:27" x14ac:dyDescent="0.25">
      <c r="A3518" t="s">
        <v>761</v>
      </c>
      <c r="B3518">
        <v>2012</v>
      </c>
      <c r="C3518" t="str">
        <f t="shared" si="109"/>
        <v>Post Drug Era 2007-2012</v>
      </c>
      <c r="D3518" t="s">
        <v>19</v>
      </c>
      <c r="E3518">
        <v>191</v>
      </c>
      <c r="F3518">
        <v>16</v>
      </c>
      <c r="G3518">
        <v>3</v>
      </c>
      <c r="H3518">
        <v>11</v>
      </c>
      <c r="I3518">
        <v>60</v>
      </c>
      <c r="J3518">
        <v>1</v>
      </c>
      <c r="K3518">
        <v>0</v>
      </c>
      <c r="L3518">
        <v>0</v>
      </c>
      <c r="M3518">
        <v>0</v>
      </c>
      <c r="Q3518">
        <v>40</v>
      </c>
      <c r="R3518">
        <v>3.04</v>
      </c>
      <c r="X3518">
        <v>23</v>
      </c>
      <c r="Z3518">
        <v>142</v>
      </c>
      <c r="AA3518">
        <f t="shared" si="108"/>
        <v>47.333333333333336</v>
      </c>
    </row>
    <row r="3519" spans="1:27" x14ac:dyDescent="0.25">
      <c r="A3519" t="s">
        <v>2499</v>
      </c>
      <c r="B3519">
        <v>1984</v>
      </c>
      <c r="C3519" t="str">
        <f t="shared" si="109"/>
        <v>Pre-Drug 1970-1991</v>
      </c>
      <c r="D3519" t="s">
        <v>18</v>
      </c>
      <c r="E3519">
        <v>191</v>
      </c>
      <c r="F3519">
        <v>16</v>
      </c>
      <c r="G3519">
        <v>5</v>
      </c>
      <c r="H3519">
        <v>16</v>
      </c>
      <c r="I3519">
        <v>26</v>
      </c>
      <c r="J3519">
        <v>2</v>
      </c>
      <c r="K3519">
        <v>3</v>
      </c>
      <c r="L3519">
        <v>0</v>
      </c>
      <c r="M3519">
        <v>0</v>
      </c>
      <c r="Q3519">
        <v>39</v>
      </c>
      <c r="R3519">
        <v>3.02</v>
      </c>
      <c r="X3519">
        <v>20</v>
      </c>
      <c r="Y3519">
        <v>0.22</v>
      </c>
      <c r="Z3519">
        <v>143</v>
      </c>
      <c r="AA3519">
        <f t="shared" si="108"/>
        <v>47.666666666666664</v>
      </c>
    </row>
    <row r="3520" spans="1:27" x14ac:dyDescent="0.25">
      <c r="A3520" t="s">
        <v>1694</v>
      </c>
      <c r="B3520">
        <v>1997</v>
      </c>
      <c r="C3520" t="str">
        <f t="shared" si="109"/>
        <v>Drug Era 1992-2006</v>
      </c>
      <c r="D3520" t="s">
        <v>18</v>
      </c>
      <c r="E3520">
        <v>191</v>
      </c>
      <c r="F3520">
        <v>12</v>
      </c>
      <c r="G3520">
        <v>2</v>
      </c>
      <c r="H3520">
        <v>11</v>
      </c>
      <c r="I3520">
        <v>43</v>
      </c>
      <c r="J3520">
        <v>2</v>
      </c>
      <c r="K3520">
        <v>2</v>
      </c>
      <c r="L3520">
        <v>0</v>
      </c>
      <c r="M3520">
        <v>2</v>
      </c>
      <c r="Q3520">
        <v>39</v>
      </c>
      <c r="R3520">
        <v>2.27</v>
      </c>
      <c r="X3520">
        <v>17</v>
      </c>
      <c r="Y3520">
        <v>0.22</v>
      </c>
      <c r="Z3520">
        <v>143</v>
      </c>
      <c r="AA3520">
        <f t="shared" si="108"/>
        <v>47.666666666666664</v>
      </c>
    </row>
    <row r="3521" spans="1:27" x14ac:dyDescent="0.25">
      <c r="A3521" t="s">
        <v>62</v>
      </c>
      <c r="B3521">
        <v>1981</v>
      </c>
      <c r="C3521" t="str">
        <f t="shared" si="109"/>
        <v>Pre-Drug 1970-1991</v>
      </c>
      <c r="D3521" t="s">
        <v>19</v>
      </c>
      <c r="E3521">
        <v>191</v>
      </c>
      <c r="F3521">
        <v>20</v>
      </c>
      <c r="G3521">
        <v>5</v>
      </c>
      <c r="H3521">
        <v>8</v>
      </c>
      <c r="I3521">
        <v>20</v>
      </c>
      <c r="J3521">
        <v>0</v>
      </c>
      <c r="K3521">
        <v>0</v>
      </c>
      <c r="L3521">
        <v>0</v>
      </c>
      <c r="M3521">
        <v>0</v>
      </c>
      <c r="Q3521">
        <v>48</v>
      </c>
      <c r="R3521">
        <v>3.75</v>
      </c>
      <c r="X3521">
        <v>34</v>
      </c>
      <c r="Y3521">
        <v>0.26</v>
      </c>
      <c r="Z3521">
        <v>144</v>
      </c>
      <c r="AA3521">
        <f t="shared" si="108"/>
        <v>48</v>
      </c>
    </row>
    <row r="3522" spans="1:27" x14ac:dyDescent="0.25">
      <c r="A3522" t="s">
        <v>1402</v>
      </c>
      <c r="B3522">
        <v>1976</v>
      </c>
      <c r="C3522" t="str">
        <f t="shared" si="109"/>
        <v>Pre-Drug 1970-1991</v>
      </c>
      <c r="D3522" t="s">
        <v>19</v>
      </c>
      <c r="E3522">
        <v>191</v>
      </c>
      <c r="F3522">
        <v>14</v>
      </c>
      <c r="G3522">
        <v>2</v>
      </c>
      <c r="H3522">
        <v>8</v>
      </c>
      <c r="I3522">
        <v>37</v>
      </c>
      <c r="J3522">
        <v>1</v>
      </c>
      <c r="K3522">
        <v>2</v>
      </c>
      <c r="L3522">
        <v>0</v>
      </c>
      <c r="M3522">
        <v>0</v>
      </c>
      <c r="Q3522">
        <v>44</v>
      </c>
      <c r="R3522">
        <v>2.61</v>
      </c>
      <c r="X3522">
        <v>22</v>
      </c>
      <c r="Y3522">
        <v>0.24</v>
      </c>
      <c r="Z3522">
        <v>145</v>
      </c>
      <c r="AA3522">
        <f t="shared" ref="AA3522:AA3585" si="110">Z3522/3</f>
        <v>48.333333333333336</v>
      </c>
    </row>
    <row r="3523" spans="1:27" x14ac:dyDescent="0.25">
      <c r="A3523" t="s">
        <v>1214</v>
      </c>
      <c r="B3523">
        <v>2007</v>
      </c>
      <c r="C3523" t="str">
        <f t="shared" ref="C3523:C3586" si="111">IF(B3523&lt;1997,"Pre-Drug 1970-1991",IF(B3523&lt;=2006,"Drug Era 1992-2006","Post Drug Era 2007-2012"))</f>
        <v>Post Drug Era 2007-2012</v>
      </c>
      <c r="D3523" t="s">
        <v>18</v>
      </c>
      <c r="E3523">
        <v>191</v>
      </c>
      <c r="F3523">
        <v>16</v>
      </c>
      <c r="G3523">
        <v>4</v>
      </c>
      <c r="H3523">
        <v>15</v>
      </c>
      <c r="I3523">
        <v>30</v>
      </c>
      <c r="J3523">
        <v>2</v>
      </c>
      <c r="K3523">
        <v>0</v>
      </c>
      <c r="L3523">
        <v>0</v>
      </c>
      <c r="M3523">
        <v>0</v>
      </c>
      <c r="Q3523">
        <v>34</v>
      </c>
      <c r="R3523">
        <v>2.96</v>
      </c>
      <c r="X3523">
        <v>14</v>
      </c>
      <c r="Z3523">
        <v>146</v>
      </c>
      <c r="AA3523">
        <f t="shared" si="110"/>
        <v>48.666666666666664</v>
      </c>
    </row>
    <row r="3524" spans="1:27" x14ac:dyDescent="0.25">
      <c r="A3524" t="s">
        <v>1878</v>
      </c>
      <c r="B3524">
        <v>1997</v>
      </c>
      <c r="C3524" t="str">
        <f t="shared" si="111"/>
        <v>Drug Era 1992-2006</v>
      </c>
      <c r="D3524" t="s">
        <v>19</v>
      </c>
      <c r="E3524">
        <v>192</v>
      </c>
      <c r="F3524">
        <v>21</v>
      </c>
      <c r="G3524">
        <v>5</v>
      </c>
      <c r="H3524">
        <v>33</v>
      </c>
      <c r="I3524">
        <v>32</v>
      </c>
      <c r="J3524">
        <v>1</v>
      </c>
      <c r="K3524">
        <v>2</v>
      </c>
      <c r="L3524">
        <v>1</v>
      </c>
      <c r="M3524">
        <v>0</v>
      </c>
      <c r="Q3524">
        <v>41</v>
      </c>
      <c r="R3524">
        <v>4.8899999999999997</v>
      </c>
      <c r="X3524">
        <v>31</v>
      </c>
      <c r="Y3524">
        <v>0.27</v>
      </c>
      <c r="Z3524">
        <v>116</v>
      </c>
      <c r="AA3524">
        <f t="shared" si="110"/>
        <v>38.666666666666664</v>
      </c>
    </row>
    <row r="3525" spans="1:27" x14ac:dyDescent="0.25">
      <c r="A3525" t="s">
        <v>868</v>
      </c>
      <c r="B3525">
        <v>2007</v>
      </c>
      <c r="C3525" t="str">
        <f t="shared" si="111"/>
        <v>Post Drug Era 2007-2012</v>
      </c>
      <c r="D3525" t="s">
        <v>19</v>
      </c>
      <c r="E3525">
        <v>192</v>
      </c>
      <c r="F3525">
        <v>25</v>
      </c>
      <c r="G3525">
        <v>3</v>
      </c>
      <c r="H3525">
        <v>32</v>
      </c>
      <c r="I3525">
        <v>19</v>
      </c>
      <c r="J3525">
        <v>5</v>
      </c>
      <c r="K3525">
        <v>2</v>
      </c>
      <c r="L3525">
        <v>3</v>
      </c>
      <c r="M3525">
        <v>2</v>
      </c>
      <c r="Q3525">
        <v>44</v>
      </c>
      <c r="R3525">
        <v>5.77</v>
      </c>
      <c r="X3525">
        <v>32</v>
      </c>
      <c r="Z3525">
        <v>117</v>
      </c>
      <c r="AA3525">
        <f t="shared" si="110"/>
        <v>39</v>
      </c>
    </row>
    <row r="3526" spans="1:27" x14ac:dyDescent="0.25">
      <c r="A3526" t="s">
        <v>1704</v>
      </c>
      <c r="B3526">
        <v>2008</v>
      </c>
      <c r="C3526" t="str">
        <f t="shared" si="111"/>
        <v>Post Drug Era 2007-2012</v>
      </c>
      <c r="D3526" t="s">
        <v>18</v>
      </c>
      <c r="E3526">
        <v>192</v>
      </c>
      <c r="F3526">
        <v>29</v>
      </c>
      <c r="G3526">
        <v>6</v>
      </c>
      <c r="H3526">
        <v>15</v>
      </c>
      <c r="I3526">
        <v>27</v>
      </c>
      <c r="J3526">
        <v>0</v>
      </c>
      <c r="K3526">
        <v>1</v>
      </c>
      <c r="L3526">
        <v>3</v>
      </c>
      <c r="M3526">
        <v>0</v>
      </c>
      <c r="Q3526">
        <v>61</v>
      </c>
      <c r="R3526">
        <v>6.53</v>
      </c>
      <c r="X3526">
        <v>27</v>
      </c>
      <c r="Z3526">
        <v>120</v>
      </c>
      <c r="AA3526">
        <f t="shared" si="110"/>
        <v>40</v>
      </c>
    </row>
    <row r="3527" spans="1:27" x14ac:dyDescent="0.25">
      <c r="A3527" t="s">
        <v>1359</v>
      </c>
      <c r="B3527">
        <v>2009</v>
      </c>
      <c r="C3527" t="str">
        <f t="shared" si="111"/>
        <v>Post Drug Era 2007-2012</v>
      </c>
      <c r="D3527" t="s">
        <v>19</v>
      </c>
      <c r="E3527">
        <v>192</v>
      </c>
      <c r="F3527">
        <v>26</v>
      </c>
      <c r="G3527">
        <v>5</v>
      </c>
      <c r="H3527">
        <v>14</v>
      </c>
      <c r="I3527">
        <v>24</v>
      </c>
      <c r="J3527">
        <v>1</v>
      </c>
      <c r="K3527">
        <v>1</v>
      </c>
      <c r="L3527">
        <v>2</v>
      </c>
      <c r="M3527">
        <v>0</v>
      </c>
      <c r="Q3527">
        <v>59</v>
      </c>
      <c r="R3527">
        <v>5.85</v>
      </c>
      <c r="X3527">
        <v>27</v>
      </c>
      <c r="Z3527">
        <v>120</v>
      </c>
      <c r="AA3527">
        <f t="shared" si="110"/>
        <v>40</v>
      </c>
    </row>
    <row r="3528" spans="1:27" x14ac:dyDescent="0.25">
      <c r="A3528" t="s">
        <v>2001</v>
      </c>
      <c r="B3528">
        <v>1998</v>
      </c>
      <c r="C3528" t="str">
        <f t="shared" si="111"/>
        <v>Drug Era 1992-2006</v>
      </c>
      <c r="D3528" t="s">
        <v>19</v>
      </c>
      <c r="E3528">
        <v>192</v>
      </c>
      <c r="F3528">
        <v>17</v>
      </c>
      <c r="G3528">
        <v>1</v>
      </c>
      <c r="H3528">
        <v>22</v>
      </c>
      <c r="I3528">
        <v>35</v>
      </c>
      <c r="J3528">
        <v>4</v>
      </c>
      <c r="K3528">
        <v>2</v>
      </c>
      <c r="L3528">
        <v>8</v>
      </c>
      <c r="M3528">
        <v>0</v>
      </c>
      <c r="Q3528">
        <v>44</v>
      </c>
      <c r="R3528">
        <v>3.79</v>
      </c>
      <c r="X3528">
        <v>13</v>
      </c>
      <c r="Z3528">
        <v>121</v>
      </c>
      <c r="AA3528">
        <f t="shared" si="110"/>
        <v>40.333333333333336</v>
      </c>
    </row>
    <row r="3529" spans="1:27" x14ac:dyDescent="0.25">
      <c r="A3529" t="s">
        <v>2327</v>
      </c>
      <c r="B3529">
        <v>2001</v>
      </c>
      <c r="C3529" t="str">
        <f t="shared" si="111"/>
        <v>Drug Era 1992-2006</v>
      </c>
      <c r="D3529" t="s">
        <v>18</v>
      </c>
      <c r="E3529">
        <v>192</v>
      </c>
      <c r="F3529">
        <v>35</v>
      </c>
      <c r="G3529">
        <v>13</v>
      </c>
      <c r="H3529">
        <v>16</v>
      </c>
      <c r="I3529">
        <v>22</v>
      </c>
      <c r="J3529">
        <v>0</v>
      </c>
      <c r="K3529">
        <v>1</v>
      </c>
      <c r="L3529">
        <v>2</v>
      </c>
      <c r="M3529">
        <v>0</v>
      </c>
      <c r="Q3529">
        <v>56</v>
      </c>
      <c r="R3529">
        <v>7.81</v>
      </c>
      <c r="X3529">
        <v>37</v>
      </c>
      <c r="Z3529">
        <v>121</v>
      </c>
      <c r="AA3529">
        <f t="shared" si="110"/>
        <v>40.333333333333336</v>
      </c>
    </row>
    <row r="3530" spans="1:27" x14ac:dyDescent="0.25">
      <c r="A3530" t="s">
        <v>1797</v>
      </c>
      <c r="B3530">
        <v>1999</v>
      </c>
      <c r="C3530" t="str">
        <f t="shared" si="111"/>
        <v>Drug Era 1992-2006</v>
      </c>
      <c r="D3530" t="s">
        <v>18</v>
      </c>
      <c r="E3530">
        <v>192</v>
      </c>
      <c r="F3530">
        <v>28</v>
      </c>
      <c r="G3530">
        <v>9</v>
      </c>
      <c r="H3530">
        <v>28</v>
      </c>
      <c r="I3530">
        <v>37</v>
      </c>
      <c r="J3530">
        <v>3</v>
      </c>
      <c r="K3530">
        <v>4</v>
      </c>
      <c r="L3530">
        <v>0</v>
      </c>
      <c r="M3530">
        <v>0</v>
      </c>
      <c r="Q3530">
        <v>48</v>
      </c>
      <c r="R3530">
        <v>6.2</v>
      </c>
      <c r="X3530">
        <v>23</v>
      </c>
      <c r="Y3530">
        <v>0</v>
      </c>
      <c r="Z3530">
        <v>122</v>
      </c>
      <c r="AA3530">
        <f t="shared" si="110"/>
        <v>40.666666666666664</v>
      </c>
    </row>
    <row r="3531" spans="1:27" x14ac:dyDescent="0.25">
      <c r="A3531" t="s">
        <v>1219</v>
      </c>
      <c r="B3531">
        <v>1974</v>
      </c>
      <c r="C3531" t="str">
        <f t="shared" si="111"/>
        <v>Pre-Drug 1970-1991</v>
      </c>
      <c r="D3531" t="s">
        <v>18</v>
      </c>
      <c r="E3531">
        <v>192</v>
      </c>
      <c r="F3531">
        <v>27</v>
      </c>
      <c r="G3531">
        <v>6</v>
      </c>
      <c r="H3531">
        <v>25</v>
      </c>
      <c r="I3531">
        <v>16</v>
      </c>
      <c r="J3531">
        <v>1</v>
      </c>
      <c r="K3531">
        <v>4</v>
      </c>
      <c r="L3531">
        <v>0</v>
      </c>
      <c r="M3531">
        <v>0</v>
      </c>
      <c r="Q3531">
        <v>53</v>
      </c>
      <c r="R3531">
        <v>5.88</v>
      </c>
      <c r="X3531">
        <v>16</v>
      </c>
      <c r="Y3531">
        <v>0.32</v>
      </c>
      <c r="Z3531">
        <v>124</v>
      </c>
      <c r="AA3531">
        <f t="shared" si="110"/>
        <v>41.333333333333336</v>
      </c>
    </row>
    <row r="3532" spans="1:27" x14ac:dyDescent="0.25">
      <c r="A3532" t="s">
        <v>1935</v>
      </c>
      <c r="B3532">
        <v>1996</v>
      </c>
      <c r="C3532" t="str">
        <f t="shared" si="111"/>
        <v>Pre-Drug 1970-1991</v>
      </c>
      <c r="D3532" t="s">
        <v>18</v>
      </c>
      <c r="E3532">
        <v>192</v>
      </c>
      <c r="F3532">
        <v>23</v>
      </c>
      <c r="G3532">
        <v>8</v>
      </c>
      <c r="H3532">
        <v>24</v>
      </c>
      <c r="I3532">
        <v>31</v>
      </c>
      <c r="J3532">
        <v>6</v>
      </c>
      <c r="K3532">
        <v>3</v>
      </c>
      <c r="L3532">
        <v>0</v>
      </c>
      <c r="M3532">
        <v>1</v>
      </c>
      <c r="Q3532">
        <v>43</v>
      </c>
      <c r="R3532">
        <v>4.93</v>
      </c>
      <c r="X3532">
        <v>29</v>
      </c>
      <c r="Y3532">
        <v>0.22</v>
      </c>
      <c r="Z3532">
        <v>126</v>
      </c>
      <c r="AA3532">
        <f t="shared" si="110"/>
        <v>42</v>
      </c>
    </row>
    <row r="3533" spans="1:27" x14ac:dyDescent="0.25">
      <c r="A3533" t="s">
        <v>1826</v>
      </c>
      <c r="B3533">
        <v>1996</v>
      </c>
      <c r="C3533" t="str">
        <f t="shared" si="111"/>
        <v>Pre-Drug 1970-1991</v>
      </c>
      <c r="D3533" t="s">
        <v>19</v>
      </c>
      <c r="E3533">
        <v>192</v>
      </c>
      <c r="F3533">
        <v>27</v>
      </c>
      <c r="G3533">
        <v>9</v>
      </c>
      <c r="H3533">
        <v>13</v>
      </c>
      <c r="I3533">
        <v>25</v>
      </c>
      <c r="J3533">
        <v>1</v>
      </c>
      <c r="K3533">
        <v>1</v>
      </c>
      <c r="L3533">
        <v>4</v>
      </c>
      <c r="M3533">
        <v>0</v>
      </c>
      <c r="Q3533">
        <v>57</v>
      </c>
      <c r="R3533">
        <v>5.74</v>
      </c>
      <c r="X3533">
        <v>32</v>
      </c>
      <c r="Y3533">
        <v>0.28999999999999998</v>
      </c>
      <c r="Z3533">
        <v>127</v>
      </c>
      <c r="AA3533">
        <f t="shared" si="110"/>
        <v>42.333333333333336</v>
      </c>
    </row>
    <row r="3534" spans="1:27" x14ac:dyDescent="0.25">
      <c r="A3534" t="s">
        <v>738</v>
      </c>
      <c r="B3534">
        <v>1996</v>
      </c>
      <c r="C3534" t="str">
        <f t="shared" si="111"/>
        <v>Pre-Drug 1970-1991</v>
      </c>
      <c r="D3534" t="s">
        <v>19</v>
      </c>
      <c r="E3534">
        <v>192</v>
      </c>
      <c r="F3534">
        <v>22</v>
      </c>
      <c r="G3534">
        <v>6</v>
      </c>
      <c r="H3534">
        <v>18</v>
      </c>
      <c r="I3534">
        <v>20</v>
      </c>
      <c r="J3534">
        <v>1</v>
      </c>
      <c r="K3534">
        <v>1</v>
      </c>
      <c r="L3534">
        <v>1</v>
      </c>
      <c r="M3534">
        <v>1</v>
      </c>
      <c r="Q3534">
        <v>52</v>
      </c>
      <c r="R3534">
        <v>4.57</v>
      </c>
      <c r="X3534">
        <v>23</v>
      </c>
      <c r="Y3534">
        <v>0.27</v>
      </c>
      <c r="Z3534">
        <v>130</v>
      </c>
      <c r="AA3534">
        <f t="shared" si="110"/>
        <v>43.333333333333336</v>
      </c>
    </row>
    <row r="3535" spans="1:27" x14ac:dyDescent="0.25">
      <c r="A3535" t="s">
        <v>2293</v>
      </c>
      <c r="B3535">
        <v>2011</v>
      </c>
      <c r="C3535" t="str">
        <f t="shared" si="111"/>
        <v>Post Drug Era 2007-2012</v>
      </c>
      <c r="D3535" t="s">
        <v>19</v>
      </c>
      <c r="E3535">
        <v>192</v>
      </c>
      <c r="F3535">
        <v>19</v>
      </c>
      <c r="G3535">
        <v>4</v>
      </c>
      <c r="H3535">
        <v>25</v>
      </c>
      <c r="I3535">
        <v>31</v>
      </c>
      <c r="J3535">
        <v>8</v>
      </c>
      <c r="K3535">
        <v>1</v>
      </c>
      <c r="L3535">
        <v>3</v>
      </c>
      <c r="M3535">
        <v>0</v>
      </c>
      <c r="Q3535">
        <v>36</v>
      </c>
      <c r="R3535">
        <v>3.92</v>
      </c>
      <c r="X3535">
        <v>38</v>
      </c>
      <c r="Z3535">
        <v>131</v>
      </c>
      <c r="AA3535">
        <f t="shared" si="110"/>
        <v>43.666666666666664</v>
      </c>
    </row>
    <row r="3536" spans="1:27" x14ac:dyDescent="0.25">
      <c r="A3536" t="s">
        <v>359</v>
      </c>
      <c r="B3536">
        <v>2002</v>
      </c>
      <c r="C3536" t="str">
        <f t="shared" si="111"/>
        <v>Drug Era 1992-2006</v>
      </c>
      <c r="D3536" t="s">
        <v>19</v>
      </c>
      <c r="E3536">
        <v>192</v>
      </c>
      <c r="F3536">
        <v>23</v>
      </c>
      <c r="G3536">
        <v>6</v>
      </c>
      <c r="H3536">
        <v>14</v>
      </c>
      <c r="I3536">
        <v>21</v>
      </c>
      <c r="J3536">
        <v>1</v>
      </c>
      <c r="K3536">
        <v>0</v>
      </c>
      <c r="L3536">
        <v>1</v>
      </c>
      <c r="M3536">
        <v>0</v>
      </c>
      <c r="Q3536">
        <v>52</v>
      </c>
      <c r="R3536">
        <v>4.7</v>
      </c>
      <c r="X3536">
        <v>21</v>
      </c>
      <c r="Z3536">
        <v>132</v>
      </c>
      <c r="AA3536">
        <f t="shared" si="110"/>
        <v>44</v>
      </c>
    </row>
    <row r="3537" spans="1:27" x14ac:dyDescent="0.25">
      <c r="A3537" t="s">
        <v>1214</v>
      </c>
      <c r="B3537">
        <v>2003</v>
      </c>
      <c r="C3537" t="str">
        <f t="shared" si="111"/>
        <v>Drug Era 1992-2006</v>
      </c>
      <c r="D3537" t="s">
        <v>18</v>
      </c>
      <c r="E3537">
        <v>192</v>
      </c>
      <c r="F3537">
        <v>14</v>
      </c>
      <c r="G3537">
        <v>2</v>
      </c>
      <c r="H3537">
        <v>20</v>
      </c>
      <c r="I3537">
        <v>40</v>
      </c>
      <c r="J3537">
        <v>2</v>
      </c>
      <c r="K3537">
        <v>1</v>
      </c>
      <c r="L3537">
        <v>2</v>
      </c>
      <c r="M3537">
        <v>0</v>
      </c>
      <c r="Q3537">
        <v>40</v>
      </c>
      <c r="R3537">
        <v>2.86</v>
      </c>
      <c r="X3537">
        <v>20</v>
      </c>
      <c r="Y3537">
        <v>0.24</v>
      </c>
      <c r="Z3537">
        <v>132</v>
      </c>
      <c r="AA3537">
        <f t="shared" si="110"/>
        <v>44</v>
      </c>
    </row>
    <row r="3538" spans="1:27" x14ac:dyDescent="0.25">
      <c r="A3538" t="s">
        <v>1411</v>
      </c>
      <c r="B3538">
        <v>1980</v>
      </c>
      <c r="C3538" t="str">
        <f t="shared" si="111"/>
        <v>Pre-Drug 1970-1991</v>
      </c>
      <c r="D3538" t="s">
        <v>19</v>
      </c>
      <c r="E3538">
        <v>192</v>
      </c>
      <c r="F3538">
        <v>14</v>
      </c>
      <c r="G3538">
        <v>2</v>
      </c>
      <c r="H3538">
        <v>26</v>
      </c>
      <c r="I3538">
        <v>34</v>
      </c>
      <c r="J3538">
        <v>2</v>
      </c>
      <c r="K3538">
        <v>3</v>
      </c>
      <c r="L3538">
        <v>1</v>
      </c>
      <c r="M3538">
        <v>0</v>
      </c>
      <c r="Q3538">
        <v>32</v>
      </c>
      <c r="R3538">
        <v>2.84</v>
      </c>
      <c r="X3538">
        <v>29</v>
      </c>
      <c r="Y3538">
        <v>0.2</v>
      </c>
      <c r="Z3538">
        <v>133</v>
      </c>
      <c r="AA3538">
        <f t="shared" si="110"/>
        <v>44.333333333333336</v>
      </c>
    </row>
    <row r="3539" spans="1:27" x14ac:dyDescent="0.25">
      <c r="A3539" t="s">
        <v>135</v>
      </c>
      <c r="B3539">
        <v>2003</v>
      </c>
      <c r="C3539" t="str">
        <f t="shared" si="111"/>
        <v>Drug Era 1992-2006</v>
      </c>
      <c r="D3539" t="s">
        <v>19</v>
      </c>
      <c r="E3539">
        <v>192</v>
      </c>
      <c r="F3539">
        <v>27</v>
      </c>
      <c r="G3539">
        <v>6</v>
      </c>
      <c r="H3539">
        <v>25</v>
      </c>
      <c r="I3539">
        <v>36</v>
      </c>
      <c r="J3539">
        <v>1</v>
      </c>
      <c r="K3539">
        <v>3</v>
      </c>
      <c r="L3539">
        <v>2</v>
      </c>
      <c r="M3539">
        <v>0</v>
      </c>
      <c r="Q3539">
        <v>40</v>
      </c>
      <c r="R3539">
        <v>5.44</v>
      </c>
      <c r="X3539">
        <v>31</v>
      </c>
      <c r="Y3539">
        <v>0.24</v>
      </c>
      <c r="Z3539">
        <v>134</v>
      </c>
      <c r="AA3539">
        <f t="shared" si="110"/>
        <v>44.666666666666664</v>
      </c>
    </row>
    <row r="3540" spans="1:27" x14ac:dyDescent="0.25">
      <c r="A3540" t="s">
        <v>2390</v>
      </c>
      <c r="B3540">
        <v>2002</v>
      </c>
      <c r="C3540" t="str">
        <f t="shared" si="111"/>
        <v>Drug Era 1992-2006</v>
      </c>
      <c r="D3540" t="s">
        <v>18</v>
      </c>
      <c r="E3540">
        <v>192</v>
      </c>
      <c r="F3540">
        <v>11</v>
      </c>
      <c r="G3540">
        <v>3</v>
      </c>
      <c r="H3540">
        <v>16</v>
      </c>
      <c r="I3540">
        <v>31</v>
      </c>
      <c r="J3540">
        <v>7</v>
      </c>
      <c r="K3540">
        <v>0</v>
      </c>
      <c r="L3540">
        <v>1</v>
      </c>
      <c r="M3540">
        <v>0</v>
      </c>
      <c r="Q3540">
        <v>43</v>
      </c>
      <c r="R3540">
        <v>2.2000000000000002</v>
      </c>
      <c r="X3540">
        <v>25</v>
      </c>
      <c r="Z3540">
        <v>135</v>
      </c>
      <c r="AA3540">
        <f t="shared" si="110"/>
        <v>45</v>
      </c>
    </row>
    <row r="3541" spans="1:27" x14ac:dyDescent="0.25">
      <c r="A3541" t="s">
        <v>2556</v>
      </c>
      <c r="B3541">
        <v>2007</v>
      </c>
      <c r="C3541" t="str">
        <f t="shared" si="111"/>
        <v>Post Drug Era 2007-2012</v>
      </c>
      <c r="D3541" t="s">
        <v>18</v>
      </c>
      <c r="E3541">
        <v>192</v>
      </c>
      <c r="F3541">
        <v>16</v>
      </c>
      <c r="G3541">
        <v>2</v>
      </c>
      <c r="H3541">
        <v>15</v>
      </c>
      <c r="I3541">
        <v>43</v>
      </c>
      <c r="J3541">
        <v>1</v>
      </c>
      <c r="K3541">
        <v>0</v>
      </c>
      <c r="L3541">
        <v>2</v>
      </c>
      <c r="M3541">
        <v>0</v>
      </c>
      <c r="Q3541">
        <v>36</v>
      </c>
      <c r="R3541">
        <v>3.18</v>
      </c>
      <c r="X3541">
        <v>19</v>
      </c>
      <c r="Z3541">
        <v>136</v>
      </c>
      <c r="AA3541">
        <f t="shared" si="110"/>
        <v>45.333333333333336</v>
      </c>
    </row>
    <row r="3542" spans="1:27" x14ac:dyDescent="0.25">
      <c r="A3542" t="s">
        <v>255</v>
      </c>
      <c r="B3542">
        <v>1987</v>
      </c>
      <c r="C3542" t="str">
        <f t="shared" si="111"/>
        <v>Pre-Drug 1970-1991</v>
      </c>
      <c r="D3542" t="s">
        <v>18</v>
      </c>
      <c r="E3542">
        <v>192</v>
      </c>
      <c r="F3542">
        <v>24</v>
      </c>
      <c r="G3542">
        <v>6</v>
      </c>
      <c r="H3542">
        <v>12</v>
      </c>
      <c r="I3542">
        <v>25</v>
      </c>
      <c r="J3542">
        <v>0</v>
      </c>
      <c r="K3542">
        <v>3</v>
      </c>
      <c r="L3542">
        <v>1</v>
      </c>
      <c r="M3542">
        <v>0</v>
      </c>
      <c r="Q3542">
        <v>43</v>
      </c>
      <c r="R3542">
        <v>4.7300000000000004</v>
      </c>
      <c r="X3542">
        <v>23</v>
      </c>
      <c r="Y3542">
        <v>0.25</v>
      </c>
      <c r="Z3542">
        <v>137</v>
      </c>
      <c r="AA3542">
        <f t="shared" si="110"/>
        <v>45.666666666666664</v>
      </c>
    </row>
    <row r="3543" spans="1:27" x14ac:dyDescent="0.25">
      <c r="A3543" t="s">
        <v>1961</v>
      </c>
      <c r="B3543">
        <v>1997</v>
      </c>
      <c r="C3543" t="str">
        <f t="shared" si="111"/>
        <v>Drug Era 1992-2006</v>
      </c>
      <c r="D3543" t="s">
        <v>18</v>
      </c>
      <c r="E3543">
        <v>192</v>
      </c>
      <c r="F3543">
        <v>23</v>
      </c>
      <c r="G3543">
        <v>4</v>
      </c>
      <c r="H3543">
        <v>13</v>
      </c>
      <c r="I3543">
        <v>26</v>
      </c>
      <c r="J3543">
        <v>0</v>
      </c>
      <c r="K3543">
        <v>3</v>
      </c>
      <c r="L3543">
        <v>0</v>
      </c>
      <c r="M3543">
        <v>0</v>
      </c>
      <c r="Q3543">
        <v>52</v>
      </c>
      <c r="R3543">
        <v>4.53</v>
      </c>
      <c r="X3543">
        <v>32</v>
      </c>
      <c r="Y3543">
        <v>0.28999999999999998</v>
      </c>
      <c r="Z3543">
        <v>137</v>
      </c>
      <c r="AA3543">
        <f t="shared" si="110"/>
        <v>45.666666666666664</v>
      </c>
    </row>
    <row r="3544" spans="1:27" x14ac:dyDescent="0.25">
      <c r="A3544" t="s">
        <v>1086</v>
      </c>
      <c r="B3544">
        <v>1993</v>
      </c>
      <c r="C3544" t="str">
        <f t="shared" si="111"/>
        <v>Pre-Drug 1970-1991</v>
      </c>
      <c r="D3544" t="s">
        <v>18</v>
      </c>
      <c r="E3544">
        <v>192</v>
      </c>
      <c r="F3544">
        <v>15</v>
      </c>
      <c r="G3544">
        <v>1</v>
      </c>
      <c r="H3544">
        <v>16</v>
      </c>
      <c r="I3544">
        <v>19</v>
      </c>
      <c r="J3544">
        <v>5</v>
      </c>
      <c r="K3544">
        <v>1</v>
      </c>
      <c r="L3544">
        <v>2</v>
      </c>
      <c r="M3544">
        <v>0</v>
      </c>
      <c r="Q3544">
        <v>41</v>
      </c>
      <c r="R3544">
        <v>2.93</v>
      </c>
      <c r="X3544">
        <v>33</v>
      </c>
      <c r="Y3544">
        <v>0.24</v>
      </c>
      <c r="Z3544">
        <v>138</v>
      </c>
      <c r="AA3544">
        <f t="shared" si="110"/>
        <v>46</v>
      </c>
    </row>
    <row r="3545" spans="1:27" x14ac:dyDescent="0.25">
      <c r="A3545" t="s">
        <v>2064</v>
      </c>
      <c r="B3545">
        <v>1987</v>
      </c>
      <c r="C3545" t="str">
        <f t="shared" si="111"/>
        <v>Pre-Drug 1970-1991</v>
      </c>
      <c r="D3545" t="s">
        <v>18</v>
      </c>
      <c r="E3545">
        <v>192</v>
      </c>
      <c r="F3545">
        <v>20</v>
      </c>
      <c r="G3545">
        <v>5</v>
      </c>
      <c r="H3545">
        <v>10</v>
      </c>
      <c r="I3545">
        <v>21</v>
      </c>
      <c r="J3545">
        <v>1</v>
      </c>
      <c r="K3545">
        <v>1</v>
      </c>
      <c r="L3545">
        <v>0</v>
      </c>
      <c r="M3545">
        <v>0</v>
      </c>
      <c r="Q3545">
        <v>45</v>
      </c>
      <c r="R3545">
        <v>3.88</v>
      </c>
      <c r="X3545">
        <v>30</v>
      </c>
      <c r="Y3545">
        <v>0.25</v>
      </c>
      <c r="Z3545">
        <v>139</v>
      </c>
      <c r="AA3545">
        <f t="shared" si="110"/>
        <v>46.333333333333336</v>
      </c>
    </row>
    <row r="3546" spans="1:27" x14ac:dyDescent="0.25">
      <c r="A3546" t="s">
        <v>1887</v>
      </c>
      <c r="B3546">
        <v>1995</v>
      </c>
      <c r="C3546" t="str">
        <f t="shared" si="111"/>
        <v>Pre-Drug 1970-1991</v>
      </c>
      <c r="D3546" t="s">
        <v>18</v>
      </c>
      <c r="E3546">
        <v>192</v>
      </c>
      <c r="F3546">
        <v>19</v>
      </c>
      <c r="G3546">
        <v>6</v>
      </c>
      <c r="H3546">
        <v>13</v>
      </c>
      <c r="I3546">
        <v>43</v>
      </c>
      <c r="J3546">
        <v>1</v>
      </c>
      <c r="K3546">
        <v>3</v>
      </c>
      <c r="L3546">
        <v>1</v>
      </c>
      <c r="M3546">
        <v>0</v>
      </c>
      <c r="Q3546">
        <v>44</v>
      </c>
      <c r="R3546">
        <v>3.66</v>
      </c>
      <c r="X3546">
        <v>39</v>
      </c>
      <c r="Y3546">
        <v>0.24</v>
      </c>
      <c r="Z3546">
        <v>140</v>
      </c>
      <c r="AA3546">
        <f t="shared" si="110"/>
        <v>46.666666666666664</v>
      </c>
    </row>
    <row r="3547" spans="1:27" x14ac:dyDescent="0.25">
      <c r="A3547" t="s">
        <v>1725</v>
      </c>
      <c r="B3547">
        <v>2008</v>
      </c>
      <c r="C3547" t="str">
        <f t="shared" si="111"/>
        <v>Post Drug Era 2007-2012</v>
      </c>
      <c r="D3547" t="s">
        <v>18</v>
      </c>
      <c r="E3547">
        <v>192</v>
      </c>
      <c r="F3547">
        <v>18</v>
      </c>
      <c r="G3547">
        <v>4</v>
      </c>
      <c r="H3547">
        <v>16</v>
      </c>
      <c r="I3547">
        <v>47</v>
      </c>
      <c r="J3547">
        <v>1</v>
      </c>
      <c r="K3547">
        <v>1</v>
      </c>
      <c r="L3547">
        <v>1</v>
      </c>
      <c r="M3547">
        <v>0</v>
      </c>
      <c r="Q3547">
        <v>38</v>
      </c>
      <c r="R3547">
        <v>3.47</v>
      </c>
      <c r="X3547">
        <v>21</v>
      </c>
      <c r="Z3547">
        <v>140</v>
      </c>
      <c r="AA3547">
        <f t="shared" si="110"/>
        <v>46.666666666666664</v>
      </c>
    </row>
    <row r="3548" spans="1:27" x14ac:dyDescent="0.25">
      <c r="A3548" t="s">
        <v>1552</v>
      </c>
      <c r="B3548">
        <v>1981</v>
      </c>
      <c r="C3548" t="str">
        <f t="shared" si="111"/>
        <v>Pre-Drug 1970-1991</v>
      </c>
      <c r="D3548" t="s">
        <v>19</v>
      </c>
      <c r="E3548">
        <v>192</v>
      </c>
      <c r="F3548">
        <v>13</v>
      </c>
      <c r="G3548">
        <v>3</v>
      </c>
      <c r="H3548">
        <v>16</v>
      </c>
      <c r="I3548">
        <v>24</v>
      </c>
      <c r="J3548">
        <v>1</v>
      </c>
      <c r="K3548">
        <v>1</v>
      </c>
      <c r="L3548">
        <v>1</v>
      </c>
      <c r="M3548">
        <v>0</v>
      </c>
      <c r="Q3548">
        <v>38</v>
      </c>
      <c r="R3548">
        <v>2.4900000000000002</v>
      </c>
      <c r="X3548">
        <v>22</v>
      </c>
      <c r="Y3548">
        <v>0.22</v>
      </c>
      <c r="Z3548">
        <v>141</v>
      </c>
      <c r="AA3548">
        <f t="shared" si="110"/>
        <v>47</v>
      </c>
    </row>
    <row r="3549" spans="1:27" x14ac:dyDescent="0.25">
      <c r="A3549" t="s">
        <v>1635</v>
      </c>
      <c r="B3549">
        <v>1975</v>
      </c>
      <c r="C3549" t="str">
        <f t="shared" si="111"/>
        <v>Pre-Drug 1970-1991</v>
      </c>
      <c r="D3549" t="s">
        <v>18</v>
      </c>
      <c r="E3549">
        <v>192</v>
      </c>
      <c r="F3549">
        <v>8</v>
      </c>
      <c r="G3549">
        <v>3</v>
      </c>
      <c r="H3549">
        <v>25</v>
      </c>
      <c r="I3549">
        <v>61</v>
      </c>
      <c r="J3549">
        <v>6</v>
      </c>
      <c r="K3549">
        <v>5</v>
      </c>
      <c r="L3549">
        <v>1</v>
      </c>
      <c r="M3549">
        <v>0</v>
      </c>
      <c r="Q3549">
        <v>28</v>
      </c>
      <c r="R3549">
        <v>1.49</v>
      </c>
      <c r="X3549">
        <v>26</v>
      </c>
      <c r="Y3549">
        <v>0.17</v>
      </c>
      <c r="Z3549">
        <v>145</v>
      </c>
      <c r="AA3549">
        <f t="shared" si="110"/>
        <v>48.333333333333336</v>
      </c>
    </row>
    <row r="3550" spans="1:27" x14ac:dyDescent="0.25">
      <c r="A3550" t="s">
        <v>2303</v>
      </c>
      <c r="B3550">
        <v>2008</v>
      </c>
      <c r="C3550" t="str">
        <f t="shared" si="111"/>
        <v>Post Drug Era 2007-2012</v>
      </c>
      <c r="D3550" t="s">
        <v>18</v>
      </c>
      <c r="E3550">
        <v>192</v>
      </c>
      <c r="F3550">
        <v>16</v>
      </c>
      <c r="G3550">
        <v>5</v>
      </c>
      <c r="H3550">
        <v>7</v>
      </c>
      <c r="I3550">
        <v>44</v>
      </c>
      <c r="J3550">
        <v>1</v>
      </c>
      <c r="K3550">
        <v>0</v>
      </c>
      <c r="L3550">
        <v>0</v>
      </c>
      <c r="M3550">
        <v>0</v>
      </c>
      <c r="Q3550">
        <v>42</v>
      </c>
      <c r="R3550">
        <v>2.98</v>
      </c>
      <c r="X3550">
        <v>31</v>
      </c>
      <c r="Z3550">
        <v>145</v>
      </c>
      <c r="AA3550">
        <f t="shared" si="110"/>
        <v>48.333333333333336</v>
      </c>
    </row>
    <row r="3551" spans="1:27" x14ac:dyDescent="0.25">
      <c r="A3551" t="s">
        <v>888</v>
      </c>
      <c r="B3551">
        <v>1985</v>
      </c>
      <c r="C3551" t="str">
        <f t="shared" si="111"/>
        <v>Pre-Drug 1970-1991</v>
      </c>
      <c r="D3551" t="s">
        <v>19</v>
      </c>
      <c r="E3551">
        <v>192</v>
      </c>
      <c r="F3551">
        <v>21</v>
      </c>
      <c r="G3551">
        <v>6</v>
      </c>
      <c r="H3551">
        <v>18</v>
      </c>
      <c r="I3551">
        <v>24</v>
      </c>
      <c r="J3551">
        <v>0</v>
      </c>
      <c r="K3551">
        <v>0</v>
      </c>
      <c r="L3551">
        <v>0</v>
      </c>
      <c r="M3551">
        <v>1</v>
      </c>
      <c r="Q3551">
        <v>38</v>
      </c>
      <c r="R3551">
        <v>3.88</v>
      </c>
      <c r="X3551">
        <v>11</v>
      </c>
      <c r="Y3551">
        <v>0.22</v>
      </c>
      <c r="Z3551">
        <v>146</v>
      </c>
      <c r="AA3551">
        <f t="shared" si="110"/>
        <v>48.666666666666664</v>
      </c>
    </row>
    <row r="3552" spans="1:27" x14ac:dyDescent="0.25">
      <c r="A3552" t="s">
        <v>2596</v>
      </c>
      <c r="B3552">
        <v>1998</v>
      </c>
      <c r="C3552" t="str">
        <f t="shared" si="111"/>
        <v>Drug Era 1992-2006</v>
      </c>
      <c r="D3552" t="s">
        <v>18</v>
      </c>
      <c r="E3552">
        <v>192</v>
      </c>
      <c r="F3552">
        <v>10</v>
      </c>
      <c r="G3552">
        <v>2</v>
      </c>
      <c r="H3552">
        <v>12</v>
      </c>
      <c r="I3552">
        <v>29</v>
      </c>
      <c r="J3552">
        <v>4</v>
      </c>
      <c r="K3552">
        <v>0</v>
      </c>
      <c r="L3552">
        <v>1</v>
      </c>
      <c r="M3552">
        <v>0</v>
      </c>
      <c r="Q3552">
        <v>40</v>
      </c>
      <c r="R3552">
        <v>1.81</v>
      </c>
      <c r="X3552">
        <v>19</v>
      </c>
      <c r="Z3552">
        <v>149</v>
      </c>
      <c r="AA3552">
        <f t="shared" si="110"/>
        <v>49.666666666666664</v>
      </c>
    </row>
    <row r="3553" spans="1:27" x14ac:dyDescent="0.25">
      <c r="A3553" t="s">
        <v>1256</v>
      </c>
      <c r="B3553">
        <v>2002</v>
      </c>
      <c r="C3553" t="str">
        <f t="shared" si="111"/>
        <v>Drug Era 1992-2006</v>
      </c>
      <c r="D3553" t="s">
        <v>19</v>
      </c>
      <c r="E3553">
        <v>193</v>
      </c>
      <c r="F3553">
        <v>24</v>
      </c>
      <c r="G3553">
        <v>4</v>
      </c>
      <c r="H3553">
        <v>15</v>
      </c>
      <c r="I3553">
        <v>31</v>
      </c>
      <c r="J3553">
        <v>3</v>
      </c>
      <c r="K3553">
        <v>1</v>
      </c>
      <c r="L3553">
        <v>1</v>
      </c>
      <c r="M3553">
        <v>0</v>
      </c>
      <c r="Q3553">
        <v>57</v>
      </c>
      <c r="R3553">
        <v>5.49</v>
      </c>
      <c r="X3553">
        <v>22</v>
      </c>
      <c r="Z3553">
        <v>118</v>
      </c>
      <c r="AA3553">
        <f t="shared" si="110"/>
        <v>39.333333333333336</v>
      </c>
    </row>
    <row r="3554" spans="1:27" x14ac:dyDescent="0.25">
      <c r="A3554" t="s">
        <v>1418</v>
      </c>
      <c r="B3554">
        <v>2003</v>
      </c>
      <c r="C3554" t="str">
        <f t="shared" si="111"/>
        <v>Drug Era 1992-2006</v>
      </c>
      <c r="D3554" t="s">
        <v>18</v>
      </c>
      <c r="E3554">
        <v>193</v>
      </c>
      <c r="F3554">
        <v>36</v>
      </c>
      <c r="G3554">
        <v>8</v>
      </c>
      <c r="H3554">
        <v>18</v>
      </c>
      <c r="I3554">
        <v>28</v>
      </c>
      <c r="J3554">
        <v>0</v>
      </c>
      <c r="K3554">
        <v>0</v>
      </c>
      <c r="L3554">
        <v>1</v>
      </c>
      <c r="M3554">
        <v>0</v>
      </c>
      <c r="Q3554">
        <v>61</v>
      </c>
      <c r="R3554">
        <v>8.24</v>
      </c>
      <c r="X3554">
        <v>20</v>
      </c>
      <c r="Y3554">
        <v>0.36</v>
      </c>
      <c r="Z3554">
        <v>118</v>
      </c>
      <c r="AA3554">
        <f t="shared" si="110"/>
        <v>39.333333333333336</v>
      </c>
    </row>
    <row r="3555" spans="1:27" x14ac:dyDescent="0.25">
      <c r="A3555" t="s">
        <v>1746</v>
      </c>
      <c r="B3555">
        <v>2007</v>
      </c>
      <c r="C3555" t="str">
        <f t="shared" si="111"/>
        <v>Post Drug Era 2007-2012</v>
      </c>
      <c r="D3555" t="s">
        <v>19</v>
      </c>
      <c r="E3555">
        <v>193</v>
      </c>
      <c r="F3555">
        <v>31</v>
      </c>
      <c r="G3555">
        <v>2</v>
      </c>
      <c r="H3555">
        <v>26</v>
      </c>
      <c r="I3555">
        <v>21</v>
      </c>
      <c r="J3555">
        <v>5</v>
      </c>
      <c r="K3555">
        <v>4</v>
      </c>
      <c r="L3555">
        <v>2</v>
      </c>
      <c r="M3555">
        <v>0</v>
      </c>
      <c r="Q3555">
        <v>52</v>
      </c>
      <c r="R3555">
        <v>7.09</v>
      </c>
      <c r="X3555">
        <v>26</v>
      </c>
      <c r="Z3555">
        <v>118</v>
      </c>
      <c r="AA3555">
        <f t="shared" si="110"/>
        <v>39.333333333333336</v>
      </c>
    </row>
    <row r="3556" spans="1:27" x14ac:dyDescent="0.25">
      <c r="A3556" t="s">
        <v>1686</v>
      </c>
      <c r="B3556">
        <v>1984</v>
      </c>
      <c r="C3556" t="str">
        <f t="shared" si="111"/>
        <v>Pre-Drug 1970-1991</v>
      </c>
      <c r="D3556" t="s">
        <v>18</v>
      </c>
      <c r="E3556">
        <v>193</v>
      </c>
      <c r="F3556">
        <v>25</v>
      </c>
      <c r="G3556">
        <v>1</v>
      </c>
      <c r="H3556">
        <v>35</v>
      </c>
      <c r="I3556">
        <v>29</v>
      </c>
      <c r="J3556">
        <v>3</v>
      </c>
      <c r="K3556">
        <v>1</v>
      </c>
      <c r="L3556">
        <v>0</v>
      </c>
      <c r="M3556">
        <v>0</v>
      </c>
      <c r="Q3556">
        <v>46</v>
      </c>
      <c r="R3556">
        <v>5.53</v>
      </c>
      <c r="X3556">
        <v>15</v>
      </c>
      <c r="Y3556">
        <v>0.28999999999999998</v>
      </c>
      <c r="Z3556">
        <v>122</v>
      </c>
      <c r="AA3556">
        <f t="shared" si="110"/>
        <v>40.666666666666664</v>
      </c>
    </row>
    <row r="3557" spans="1:27" x14ac:dyDescent="0.25">
      <c r="A3557" t="s">
        <v>1533</v>
      </c>
      <c r="B3557">
        <v>1985</v>
      </c>
      <c r="C3557" t="str">
        <f t="shared" si="111"/>
        <v>Pre-Drug 1970-1991</v>
      </c>
      <c r="D3557" t="s">
        <v>19</v>
      </c>
      <c r="E3557">
        <v>193</v>
      </c>
      <c r="F3557">
        <v>23</v>
      </c>
      <c r="G3557">
        <v>2</v>
      </c>
      <c r="H3557">
        <v>29</v>
      </c>
      <c r="I3557">
        <v>26</v>
      </c>
      <c r="J3557">
        <v>6</v>
      </c>
      <c r="K3557">
        <v>2</v>
      </c>
      <c r="L3557">
        <v>0</v>
      </c>
      <c r="M3557">
        <v>0</v>
      </c>
      <c r="Q3557">
        <v>49</v>
      </c>
      <c r="R3557">
        <v>5.09</v>
      </c>
      <c r="X3557">
        <v>30</v>
      </c>
      <c r="Y3557">
        <v>0.3</v>
      </c>
      <c r="Z3557">
        <v>122</v>
      </c>
      <c r="AA3557">
        <f t="shared" si="110"/>
        <v>40.666666666666664</v>
      </c>
    </row>
    <row r="3558" spans="1:27" x14ac:dyDescent="0.25">
      <c r="A3558" t="s">
        <v>1795</v>
      </c>
      <c r="B3558">
        <v>1994</v>
      </c>
      <c r="C3558" t="str">
        <f t="shared" si="111"/>
        <v>Pre-Drug 1970-1991</v>
      </c>
      <c r="D3558" t="s">
        <v>18</v>
      </c>
      <c r="E3558">
        <v>193</v>
      </c>
      <c r="F3558">
        <v>24</v>
      </c>
      <c r="G3558">
        <v>3</v>
      </c>
      <c r="H3558">
        <v>22</v>
      </c>
      <c r="I3558">
        <v>29</v>
      </c>
      <c r="J3558">
        <v>6</v>
      </c>
      <c r="K3558">
        <v>3</v>
      </c>
      <c r="L3558">
        <v>1</v>
      </c>
      <c r="M3558">
        <v>0</v>
      </c>
      <c r="Q3558">
        <v>50</v>
      </c>
      <c r="R3558">
        <v>5.23</v>
      </c>
      <c r="X3558">
        <v>15</v>
      </c>
      <c r="Y3558">
        <v>0.28000000000000003</v>
      </c>
      <c r="Z3558">
        <v>124</v>
      </c>
      <c r="AA3558">
        <f t="shared" si="110"/>
        <v>41.333333333333336</v>
      </c>
    </row>
    <row r="3559" spans="1:27" x14ac:dyDescent="0.25">
      <c r="A3559" t="s">
        <v>2622</v>
      </c>
      <c r="B3559">
        <v>1997</v>
      </c>
      <c r="C3559" t="str">
        <f t="shared" si="111"/>
        <v>Drug Era 1992-2006</v>
      </c>
      <c r="D3559" t="s">
        <v>19</v>
      </c>
      <c r="E3559">
        <v>193</v>
      </c>
      <c r="F3559">
        <v>19</v>
      </c>
      <c r="G3559">
        <v>6</v>
      </c>
      <c r="H3559">
        <v>24</v>
      </c>
      <c r="I3559">
        <v>38</v>
      </c>
      <c r="J3559">
        <v>3</v>
      </c>
      <c r="K3559">
        <v>2</v>
      </c>
      <c r="L3559">
        <v>2</v>
      </c>
      <c r="M3559">
        <v>0</v>
      </c>
      <c r="Q3559">
        <v>46</v>
      </c>
      <c r="R3559">
        <v>4.1399999999999997</v>
      </c>
      <c r="X3559">
        <v>33</v>
      </c>
      <c r="Y3559">
        <v>0.27</v>
      </c>
      <c r="Z3559">
        <v>124</v>
      </c>
      <c r="AA3559">
        <f t="shared" si="110"/>
        <v>41.333333333333336</v>
      </c>
    </row>
    <row r="3560" spans="1:27" x14ac:dyDescent="0.25">
      <c r="A3560" t="s">
        <v>1418</v>
      </c>
      <c r="B3560">
        <v>2008</v>
      </c>
      <c r="C3560" t="str">
        <f t="shared" si="111"/>
        <v>Post Drug Era 2007-2012</v>
      </c>
      <c r="D3560" t="s">
        <v>19</v>
      </c>
      <c r="E3560">
        <v>193</v>
      </c>
      <c r="F3560">
        <v>23</v>
      </c>
      <c r="G3560">
        <v>5</v>
      </c>
      <c r="H3560">
        <v>18</v>
      </c>
      <c r="I3560">
        <v>14</v>
      </c>
      <c r="J3560">
        <v>3</v>
      </c>
      <c r="K3560">
        <v>4</v>
      </c>
      <c r="L3560">
        <v>4</v>
      </c>
      <c r="M3560">
        <v>0</v>
      </c>
      <c r="Q3560">
        <v>50</v>
      </c>
      <c r="R3560">
        <v>4.97</v>
      </c>
      <c r="X3560">
        <v>31</v>
      </c>
      <c r="Z3560">
        <v>125</v>
      </c>
      <c r="AA3560">
        <f t="shared" si="110"/>
        <v>41.666666666666664</v>
      </c>
    </row>
    <row r="3561" spans="1:27" x14ac:dyDescent="0.25">
      <c r="A3561" t="s">
        <v>1662</v>
      </c>
      <c r="B3561">
        <v>1986</v>
      </c>
      <c r="C3561" t="str">
        <f t="shared" si="111"/>
        <v>Pre-Drug 1970-1991</v>
      </c>
      <c r="D3561" t="s">
        <v>19</v>
      </c>
      <c r="E3561">
        <v>193</v>
      </c>
      <c r="F3561">
        <v>25</v>
      </c>
      <c r="G3561">
        <v>4</v>
      </c>
      <c r="H3561">
        <v>19</v>
      </c>
      <c r="I3561">
        <v>33</v>
      </c>
      <c r="J3561">
        <v>1</v>
      </c>
      <c r="K3561">
        <v>2</v>
      </c>
      <c r="L3561">
        <v>2</v>
      </c>
      <c r="M3561">
        <v>0</v>
      </c>
      <c r="Q3561">
        <v>49</v>
      </c>
      <c r="R3561">
        <v>5.36</v>
      </c>
      <c r="X3561">
        <v>41</v>
      </c>
      <c r="Y3561">
        <v>0.28999999999999998</v>
      </c>
      <c r="Z3561">
        <v>126</v>
      </c>
      <c r="AA3561">
        <f t="shared" si="110"/>
        <v>42</v>
      </c>
    </row>
    <row r="3562" spans="1:27" x14ac:dyDescent="0.25">
      <c r="A3562" t="s">
        <v>1289</v>
      </c>
      <c r="B3562">
        <v>1990</v>
      </c>
      <c r="C3562" t="str">
        <f t="shared" si="111"/>
        <v>Pre-Drug 1970-1991</v>
      </c>
      <c r="D3562" t="s">
        <v>18</v>
      </c>
      <c r="E3562">
        <v>193</v>
      </c>
      <c r="F3562">
        <v>23</v>
      </c>
      <c r="G3562">
        <v>3</v>
      </c>
      <c r="H3562">
        <v>22</v>
      </c>
      <c r="I3562">
        <v>18</v>
      </c>
      <c r="J3562">
        <v>7</v>
      </c>
      <c r="K3562">
        <v>1</v>
      </c>
      <c r="L3562">
        <v>1</v>
      </c>
      <c r="M3562">
        <v>1</v>
      </c>
      <c r="Q3562">
        <v>52</v>
      </c>
      <c r="R3562">
        <v>4.93</v>
      </c>
      <c r="X3562">
        <v>40</v>
      </c>
      <c r="Y3562">
        <v>0.31</v>
      </c>
      <c r="Z3562">
        <v>126</v>
      </c>
      <c r="AA3562">
        <f t="shared" si="110"/>
        <v>42</v>
      </c>
    </row>
    <row r="3563" spans="1:27" x14ac:dyDescent="0.25">
      <c r="A3563" t="s">
        <v>1960</v>
      </c>
      <c r="B3563">
        <v>2001</v>
      </c>
      <c r="C3563" t="str">
        <f t="shared" si="111"/>
        <v>Drug Era 1992-2006</v>
      </c>
      <c r="D3563" t="s">
        <v>18</v>
      </c>
      <c r="E3563">
        <v>193</v>
      </c>
      <c r="F3563">
        <v>24</v>
      </c>
      <c r="G3563">
        <v>6</v>
      </c>
      <c r="H3563">
        <v>21</v>
      </c>
      <c r="I3563">
        <v>21</v>
      </c>
      <c r="J3563">
        <v>1</v>
      </c>
      <c r="K3563">
        <v>2</v>
      </c>
      <c r="L3563">
        <v>2</v>
      </c>
      <c r="M3563">
        <v>0</v>
      </c>
      <c r="Q3563">
        <v>53</v>
      </c>
      <c r="R3563">
        <v>5.14</v>
      </c>
      <c r="X3563">
        <v>26</v>
      </c>
      <c r="Z3563">
        <v>126</v>
      </c>
      <c r="AA3563">
        <f t="shared" si="110"/>
        <v>42</v>
      </c>
    </row>
    <row r="3564" spans="1:27" x14ac:dyDescent="0.25">
      <c r="A3564" t="s">
        <v>1038</v>
      </c>
      <c r="B3564">
        <v>2006</v>
      </c>
      <c r="C3564" t="str">
        <f t="shared" si="111"/>
        <v>Drug Era 1992-2006</v>
      </c>
      <c r="D3564" t="s">
        <v>18</v>
      </c>
      <c r="E3564">
        <v>193</v>
      </c>
      <c r="F3564">
        <v>24</v>
      </c>
      <c r="G3564">
        <v>6</v>
      </c>
      <c r="H3564">
        <v>17</v>
      </c>
      <c r="I3564">
        <v>36</v>
      </c>
      <c r="J3564">
        <v>1</v>
      </c>
      <c r="K3564">
        <v>0</v>
      </c>
      <c r="L3564">
        <v>2</v>
      </c>
      <c r="M3564">
        <v>0</v>
      </c>
      <c r="Q3564">
        <v>50</v>
      </c>
      <c r="R3564">
        <v>5.14</v>
      </c>
      <c r="X3564">
        <v>18</v>
      </c>
      <c r="Z3564">
        <v>126</v>
      </c>
      <c r="AA3564">
        <f t="shared" si="110"/>
        <v>42</v>
      </c>
    </row>
    <row r="3565" spans="1:27" x14ac:dyDescent="0.25">
      <c r="A3565" t="s">
        <v>1371</v>
      </c>
      <c r="B3565">
        <v>2001</v>
      </c>
      <c r="C3565" t="str">
        <f t="shared" si="111"/>
        <v>Drug Era 1992-2006</v>
      </c>
      <c r="D3565" t="s">
        <v>18</v>
      </c>
      <c r="E3565">
        <v>193</v>
      </c>
      <c r="F3565">
        <v>20</v>
      </c>
      <c r="G3565">
        <v>5</v>
      </c>
      <c r="H3565">
        <v>25</v>
      </c>
      <c r="I3565">
        <v>26</v>
      </c>
      <c r="J3565">
        <v>0</v>
      </c>
      <c r="K3565">
        <v>2</v>
      </c>
      <c r="L3565">
        <v>4</v>
      </c>
      <c r="M3565">
        <v>0</v>
      </c>
      <c r="Q3565">
        <v>44</v>
      </c>
      <c r="R3565">
        <v>4.25</v>
      </c>
      <c r="X3565">
        <v>13</v>
      </c>
      <c r="Z3565">
        <v>127</v>
      </c>
      <c r="AA3565">
        <f t="shared" si="110"/>
        <v>42.333333333333336</v>
      </c>
    </row>
    <row r="3566" spans="1:27" x14ac:dyDescent="0.25">
      <c r="A3566" t="s">
        <v>2374</v>
      </c>
      <c r="B3566">
        <v>2008</v>
      </c>
      <c r="C3566" t="str">
        <f t="shared" si="111"/>
        <v>Post Drug Era 2007-2012</v>
      </c>
      <c r="D3566" t="s">
        <v>18</v>
      </c>
      <c r="E3566">
        <v>193</v>
      </c>
      <c r="F3566">
        <v>25</v>
      </c>
      <c r="G3566">
        <v>6</v>
      </c>
      <c r="H3566">
        <v>25</v>
      </c>
      <c r="I3566">
        <v>27</v>
      </c>
      <c r="J3566">
        <v>0</v>
      </c>
      <c r="K3566">
        <v>1</v>
      </c>
      <c r="L3566">
        <v>0</v>
      </c>
      <c r="M3566">
        <v>0</v>
      </c>
      <c r="Q3566">
        <v>47</v>
      </c>
      <c r="R3566">
        <v>5.31</v>
      </c>
      <c r="X3566">
        <v>33</v>
      </c>
      <c r="Z3566">
        <v>127</v>
      </c>
      <c r="AA3566">
        <f t="shared" si="110"/>
        <v>42.333333333333336</v>
      </c>
    </row>
    <row r="3567" spans="1:27" x14ac:dyDescent="0.25">
      <c r="A3567" t="s">
        <v>2477</v>
      </c>
      <c r="B3567">
        <v>2000</v>
      </c>
      <c r="C3567" t="str">
        <f t="shared" si="111"/>
        <v>Drug Era 1992-2006</v>
      </c>
      <c r="D3567" t="s">
        <v>19</v>
      </c>
      <c r="E3567">
        <v>193</v>
      </c>
      <c r="F3567">
        <v>28</v>
      </c>
      <c r="G3567">
        <v>7</v>
      </c>
      <c r="H3567">
        <v>31</v>
      </c>
      <c r="I3567">
        <v>41</v>
      </c>
      <c r="J3567">
        <v>1</v>
      </c>
      <c r="K3567">
        <v>2</v>
      </c>
      <c r="L3567">
        <v>0</v>
      </c>
      <c r="M3567">
        <v>1</v>
      </c>
      <c r="Q3567">
        <v>36</v>
      </c>
      <c r="R3567">
        <v>5.91</v>
      </c>
      <c r="X3567">
        <v>29</v>
      </c>
      <c r="Y3567">
        <v>0</v>
      </c>
      <c r="Z3567">
        <v>128</v>
      </c>
      <c r="AA3567">
        <f t="shared" si="110"/>
        <v>42.666666666666664</v>
      </c>
    </row>
    <row r="3568" spans="1:27" x14ac:dyDescent="0.25">
      <c r="A3568" t="s">
        <v>797</v>
      </c>
      <c r="B3568">
        <v>2001</v>
      </c>
      <c r="C3568" t="str">
        <f t="shared" si="111"/>
        <v>Drug Era 1992-2006</v>
      </c>
      <c r="D3568" t="s">
        <v>18</v>
      </c>
      <c r="E3568">
        <v>193</v>
      </c>
      <c r="F3568">
        <v>24</v>
      </c>
      <c r="G3568">
        <v>5</v>
      </c>
      <c r="H3568">
        <v>25</v>
      </c>
      <c r="I3568">
        <v>49</v>
      </c>
      <c r="J3568">
        <v>3</v>
      </c>
      <c r="K3568">
        <v>2</v>
      </c>
      <c r="L3568">
        <v>2</v>
      </c>
      <c r="M3568">
        <v>0</v>
      </c>
      <c r="Q3568">
        <v>42</v>
      </c>
      <c r="R3568">
        <v>5.0599999999999996</v>
      </c>
      <c r="X3568">
        <v>18</v>
      </c>
      <c r="Z3568">
        <v>128</v>
      </c>
      <c r="AA3568">
        <f t="shared" si="110"/>
        <v>42.666666666666664</v>
      </c>
    </row>
    <row r="3569" spans="1:27" x14ac:dyDescent="0.25">
      <c r="A3569" t="s">
        <v>2976</v>
      </c>
      <c r="B3569">
        <v>2001</v>
      </c>
      <c r="C3569" t="str">
        <f t="shared" si="111"/>
        <v>Drug Era 1992-2006</v>
      </c>
      <c r="D3569" t="s">
        <v>18</v>
      </c>
      <c r="E3569">
        <v>193</v>
      </c>
      <c r="F3569">
        <v>23</v>
      </c>
      <c r="G3569">
        <v>8</v>
      </c>
      <c r="H3569">
        <v>17</v>
      </c>
      <c r="I3569">
        <v>31</v>
      </c>
      <c r="J3569">
        <v>6</v>
      </c>
      <c r="K3569">
        <v>1</v>
      </c>
      <c r="L3569">
        <v>1</v>
      </c>
      <c r="M3569">
        <v>0</v>
      </c>
      <c r="Q3569">
        <v>51</v>
      </c>
      <c r="R3569">
        <v>4.8499999999999996</v>
      </c>
      <c r="X3569">
        <v>39</v>
      </c>
      <c r="Z3569">
        <v>128</v>
      </c>
      <c r="AA3569">
        <f t="shared" si="110"/>
        <v>42.666666666666664</v>
      </c>
    </row>
    <row r="3570" spans="1:27" x14ac:dyDescent="0.25">
      <c r="A3570" t="s">
        <v>2990</v>
      </c>
      <c r="B3570">
        <v>2009</v>
      </c>
      <c r="C3570" t="str">
        <f t="shared" si="111"/>
        <v>Post Drug Era 2007-2012</v>
      </c>
      <c r="D3570" t="s">
        <v>19</v>
      </c>
      <c r="E3570">
        <v>193</v>
      </c>
      <c r="F3570">
        <v>35</v>
      </c>
      <c r="G3570">
        <v>12</v>
      </c>
      <c r="H3570">
        <v>16</v>
      </c>
      <c r="I3570">
        <v>21</v>
      </c>
      <c r="J3570">
        <v>0</v>
      </c>
      <c r="K3570">
        <v>0</v>
      </c>
      <c r="L3570">
        <v>2</v>
      </c>
      <c r="M3570">
        <v>0</v>
      </c>
      <c r="Q3570">
        <v>51</v>
      </c>
      <c r="R3570">
        <v>7.33</v>
      </c>
      <c r="X3570">
        <v>27</v>
      </c>
      <c r="Z3570">
        <v>129</v>
      </c>
      <c r="AA3570">
        <f t="shared" si="110"/>
        <v>43</v>
      </c>
    </row>
    <row r="3571" spans="1:27" x14ac:dyDescent="0.25">
      <c r="A3571" t="s">
        <v>2419</v>
      </c>
      <c r="B3571">
        <v>1970</v>
      </c>
      <c r="C3571" t="str">
        <f t="shared" si="111"/>
        <v>Pre-Drug 1970-1991</v>
      </c>
      <c r="D3571" t="s">
        <v>18</v>
      </c>
      <c r="E3571">
        <v>193</v>
      </c>
      <c r="F3571">
        <v>28</v>
      </c>
      <c r="G3571">
        <v>6</v>
      </c>
      <c r="H3571">
        <v>15</v>
      </c>
      <c r="I3571">
        <v>46</v>
      </c>
      <c r="J3571">
        <v>2</v>
      </c>
      <c r="K3571">
        <v>1</v>
      </c>
      <c r="L3571">
        <v>0</v>
      </c>
      <c r="M3571">
        <v>0</v>
      </c>
      <c r="Q3571">
        <v>50</v>
      </c>
      <c r="R3571">
        <v>5.82</v>
      </c>
      <c r="X3571">
        <v>15</v>
      </c>
      <c r="Y3571">
        <v>0.28000000000000003</v>
      </c>
      <c r="Z3571">
        <v>130</v>
      </c>
      <c r="AA3571">
        <f t="shared" si="110"/>
        <v>43.333333333333336</v>
      </c>
    </row>
    <row r="3572" spans="1:27" x14ac:dyDescent="0.25">
      <c r="A3572" t="s">
        <v>2659</v>
      </c>
      <c r="B3572">
        <v>1998</v>
      </c>
      <c r="C3572" t="str">
        <f t="shared" si="111"/>
        <v>Drug Era 1992-2006</v>
      </c>
      <c r="D3572" t="s">
        <v>18</v>
      </c>
      <c r="E3572">
        <v>193</v>
      </c>
      <c r="F3572">
        <v>23</v>
      </c>
      <c r="G3572">
        <v>5</v>
      </c>
      <c r="H3572">
        <v>18</v>
      </c>
      <c r="I3572">
        <v>36</v>
      </c>
      <c r="J3572">
        <v>1</v>
      </c>
      <c r="K3572">
        <v>2</v>
      </c>
      <c r="L3572">
        <v>3</v>
      </c>
      <c r="M3572">
        <v>0</v>
      </c>
      <c r="Q3572">
        <v>45</v>
      </c>
      <c r="R3572">
        <v>4.78</v>
      </c>
      <c r="X3572">
        <v>30</v>
      </c>
      <c r="Z3572">
        <v>130</v>
      </c>
      <c r="AA3572">
        <f t="shared" si="110"/>
        <v>43.333333333333336</v>
      </c>
    </row>
    <row r="3573" spans="1:27" x14ac:dyDescent="0.25">
      <c r="A3573" t="s">
        <v>3094</v>
      </c>
      <c r="B3573">
        <v>2001</v>
      </c>
      <c r="C3573" t="str">
        <f t="shared" si="111"/>
        <v>Drug Era 1992-2006</v>
      </c>
      <c r="D3573" t="s">
        <v>18</v>
      </c>
      <c r="E3573">
        <v>193</v>
      </c>
      <c r="F3573">
        <v>23</v>
      </c>
      <c r="G3573">
        <v>6</v>
      </c>
      <c r="H3573">
        <v>25</v>
      </c>
      <c r="I3573">
        <v>31</v>
      </c>
      <c r="J3573">
        <v>1</v>
      </c>
      <c r="K3573">
        <v>2</v>
      </c>
      <c r="L3573">
        <v>3</v>
      </c>
      <c r="M3573">
        <v>0</v>
      </c>
      <c r="Q3573">
        <v>36</v>
      </c>
      <c r="R3573">
        <v>4.78</v>
      </c>
      <c r="X3573">
        <v>40</v>
      </c>
      <c r="Z3573">
        <v>130</v>
      </c>
      <c r="AA3573">
        <f t="shared" si="110"/>
        <v>43.333333333333336</v>
      </c>
    </row>
    <row r="3574" spans="1:27" x14ac:dyDescent="0.25">
      <c r="A3574" t="s">
        <v>399</v>
      </c>
      <c r="B3574">
        <v>2003</v>
      </c>
      <c r="C3574" t="str">
        <f t="shared" si="111"/>
        <v>Drug Era 1992-2006</v>
      </c>
      <c r="D3574" t="s">
        <v>18</v>
      </c>
      <c r="E3574">
        <v>193</v>
      </c>
      <c r="F3574">
        <v>17</v>
      </c>
      <c r="G3574">
        <v>5</v>
      </c>
      <c r="H3574">
        <v>19</v>
      </c>
      <c r="I3574">
        <v>35</v>
      </c>
      <c r="J3574">
        <v>2</v>
      </c>
      <c r="K3574">
        <v>2</v>
      </c>
      <c r="L3574">
        <v>4</v>
      </c>
      <c r="M3574">
        <v>0</v>
      </c>
      <c r="Q3574">
        <v>42</v>
      </c>
      <c r="R3574">
        <v>3.53</v>
      </c>
      <c r="X3574">
        <v>18</v>
      </c>
      <c r="Y3574">
        <v>0.25</v>
      </c>
      <c r="Z3574">
        <v>130</v>
      </c>
      <c r="AA3574">
        <f t="shared" si="110"/>
        <v>43.333333333333336</v>
      </c>
    </row>
    <row r="3575" spans="1:27" x14ac:dyDescent="0.25">
      <c r="A3575" t="s">
        <v>2408</v>
      </c>
      <c r="B3575">
        <v>2004</v>
      </c>
      <c r="C3575" t="str">
        <f t="shared" si="111"/>
        <v>Drug Era 1992-2006</v>
      </c>
      <c r="D3575" t="s">
        <v>19</v>
      </c>
      <c r="E3575">
        <v>193</v>
      </c>
      <c r="F3575">
        <v>23</v>
      </c>
      <c r="G3575">
        <v>5</v>
      </c>
      <c r="H3575">
        <v>30</v>
      </c>
      <c r="I3575">
        <v>37</v>
      </c>
      <c r="J3575">
        <v>5</v>
      </c>
      <c r="K3575">
        <v>2</v>
      </c>
      <c r="L3575">
        <v>5</v>
      </c>
      <c r="M3575">
        <v>1</v>
      </c>
      <c r="Q3575">
        <v>36</v>
      </c>
      <c r="R3575">
        <v>4.78</v>
      </c>
      <c r="X3575">
        <v>12</v>
      </c>
      <c r="Y3575">
        <v>0.23</v>
      </c>
      <c r="Z3575">
        <v>130</v>
      </c>
      <c r="AA3575">
        <f t="shared" si="110"/>
        <v>43.333333333333336</v>
      </c>
    </row>
    <row r="3576" spans="1:27" x14ac:dyDescent="0.25">
      <c r="A3576" t="s">
        <v>706</v>
      </c>
      <c r="B3576">
        <v>2010</v>
      </c>
      <c r="C3576" t="str">
        <f t="shared" si="111"/>
        <v>Post Drug Era 2007-2012</v>
      </c>
      <c r="D3576" t="s">
        <v>19</v>
      </c>
      <c r="E3576">
        <v>193</v>
      </c>
      <c r="F3576">
        <v>23</v>
      </c>
      <c r="G3576">
        <v>7</v>
      </c>
      <c r="H3576">
        <v>28</v>
      </c>
      <c r="I3576">
        <v>32</v>
      </c>
      <c r="J3576">
        <v>1</v>
      </c>
      <c r="K3576">
        <v>0</v>
      </c>
      <c r="L3576">
        <v>1</v>
      </c>
      <c r="M3576">
        <v>0</v>
      </c>
      <c r="Q3576">
        <v>33</v>
      </c>
      <c r="R3576">
        <v>4.7</v>
      </c>
      <c r="X3576">
        <v>27</v>
      </c>
      <c r="Z3576">
        <v>132</v>
      </c>
      <c r="AA3576">
        <f t="shared" si="110"/>
        <v>44</v>
      </c>
    </row>
    <row r="3577" spans="1:27" x14ac:dyDescent="0.25">
      <c r="A3577" t="s">
        <v>1453</v>
      </c>
      <c r="B3577">
        <v>1985</v>
      </c>
      <c r="C3577" t="str">
        <f t="shared" si="111"/>
        <v>Pre-Drug 1970-1991</v>
      </c>
      <c r="D3577" t="s">
        <v>18</v>
      </c>
      <c r="E3577">
        <v>193</v>
      </c>
      <c r="F3577">
        <v>20</v>
      </c>
      <c r="G3577">
        <v>2</v>
      </c>
      <c r="H3577">
        <v>25</v>
      </c>
      <c r="I3577">
        <v>30</v>
      </c>
      <c r="J3577">
        <v>2</v>
      </c>
      <c r="K3577">
        <v>1</v>
      </c>
      <c r="L3577">
        <v>0</v>
      </c>
      <c r="M3577">
        <v>0</v>
      </c>
      <c r="Q3577">
        <v>44</v>
      </c>
      <c r="R3577">
        <v>4.0599999999999996</v>
      </c>
      <c r="X3577">
        <v>19</v>
      </c>
      <c r="Y3577">
        <v>0.26</v>
      </c>
      <c r="Z3577">
        <v>133</v>
      </c>
      <c r="AA3577">
        <f t="shared" si="110"/>
        <v>44.333333333333336</v>
      </c>
    </row>
    <row r="3578" spans="1:27" x14ac:dyDescent="0.25">
      <c r="A3578" t="s">
        <v>812</v>
      </c>
      <c r="B3578">
        <v>1994</v>
      </c>
      <c r="C3578" t="str">
        <f t="shared" si="111"/>
        <v>Pre-Drug 1970-1991</v>
      </c>
      <c r="D3578" t="s">
        <v>19</v>
      </c>
      <c r="E3578">
        <v>193</v>
      </c>
      <c r="F3578">
        <v>21</v>
      </c>
      <c r="G3578">
        <v>5</v>
      </c>
      <c r="H3578">
        <v>13</v>
      </c>
      <c r="I3578">
        <v>47</v>
      </c>
      <c r="J3578">
        <v>2</v>
      </c>
      <c r="K3578">
        <v>0</v>
      </c>
      <c r="L3578">
        <v>1</v>
      </c>
      <c r="M3578">
        <v>0</v>
      </c>
      <c r="Q3578">
        <v>49</v>
      </c>
      <c r="R3578">
        <v>4.26</v>
      </c>
      <c r="X3578">
        <v>25</v>
      </c>
      <c r="Y3578">
        <v>0.26</v>
      </c>
      <c r="Z3578">
        <v>133</v>
      </c>
      <c r="AA3578">
        <f t="shared" si="110"/>
        <v>44.333333333333336</v>
      </c>
    </row>
    <row r="3579" spans="1:27" x14ac:dyDescent="0.25">
      <c r="A3579" t="s">
        <v>925</v>
      </c>
      <c r="B3579">
        <v>1975</v>
      </c>
      <c r="C3579" t="str">
        <f t="shared" si="111"/>
        <v>Pre-Drug 1970-1991</v>
      </c>
      <c r="D3579" t="s">
        <v>18</v>
      </c>
      <c r="E3579">
        <v>193</v>
      </c>
      <c r="F3579">
        <v>12</v>
      </c>
      <c r="G3579">
        <v>1</v>
      </c>
      <c r="H3579">
        <v>21</v>
      </c>
      <c r="I3579">
        <v>20</v>
      </c>
      <c r="J3579">
        <v>5</v>
      </c>
      <c r="K3579">
        <v>0</v>
      </c>
      <c r="L3579">
        <v>0</v>
      </c>
      <c r="M3579">
        <v>0</v>
      </c>
      <c r="Q3579">
        <v>41</v>
      </c>
      <c r="R3579">
        <v>2.42</v>
      </c>
      <c r="X3579">
        <v>26</v>
      </c>
      <c r="Y3579">
        <v>0.24</v>
      </c>
      <c r="Z3579">
        <v>134</v>
      </c>
      <c r="AA3579">
        <f t="shared" si="110"/>
        <v>44.666666666666664</v>
      </c>
    </row>
    <row r="3580" spans="1:27" x14ac:dyDescent="0.25">
      <c r="A3580" t="s">
        <v>1911</v>
      </c>
      <c r="B3580">
        <v>1994</v>
      </c>
      <c r="C3580" t="str">
        <f t="shared" si="111"/>
        <v>Pre-Drug 1970-1991</v>
      </c>
      <c r="D3580" t="s">
        <v>19</v>
      </c>
      <c r="E3580">
        <v>193</v>
      </c>
      <c r="F3580">
        <v>20</v>
      </c>
      <c r="G3580">
        <v>5</v>
      </c>
      <c r="H3580">
        <v>15</v>
      </c>
      <c r="I3580">
        <v>50</v>
      </c>
      <c r="J3580">
        <v>1</v>
      </c>
      <c r="K3580">
        <v>2</v>
      </c>
      <c r="L3580">
        <v>1</v>
      </c>
      <c r="M3580">
        <v>0</v>
      </c>
      <c r="Q3580">
        <v>48</v>
      </c>
      <c r="R3580">
        <v>4.03</v>
      </c>
      <c r="X3580">
        <v>17</v>
      </c>
      <c r="Y3580">
        <v>0.26</v>
      </c>
      <c r="Z3580">
        <v>134</v>
      </c>
      <c r="AA3580">
        <f t="shared" si="110"/>
        <v>44.666666666666664</v>
      </c>
    </row>
    <row r="3581" spans="1:27" x14ac:dyDescent="0.25">
      <c r="A3581" t="s">
        <v>379</v>
      </c>
      <c r="B3581">
        <v>1997</v>
      </c>
      <c r="C3581" t="str">
        <f t="shared" si="111"/>
        <v>Drug Era 1992-2006</v>
      </c>
      <c r="D3581" t="s">
        <v>18</v>
      </c>
      <c r="E3581">
        <v>193</v>
      </c>
      <c r="F3581">
        <v>18</v>
      </c>
      <c r="G3581">
        <v>4</v>
      </c>
      <c r="H3581">
        <v>25</v>
      </c>
      <c r="I3581">
        <v>32</v>
      </c>
      <c r="J3581">
        <v>1</v>
      </c>
      <c r="K3581">
        <v>4</v>
      </c>
      <c r="L3581">
        <v>1</v>
      </c>
      <c r="M3581">
        <v>0</v>
      </c>
      <c r="Q3581">
        <v>37</v>
      </c>
      <c r="R3581">
        <v>3.63</v>
      </c>
      <c r="X3581">
        <v>26</v>
      </c>
      <c r="Y3581">
        <v>0.22</v>
      </c>
      <c r="Z3581">
        <v>134</v>
      </c>
      <c r="AA3581">
        <f t="shared" si="110"/>
        <v>44.666666666666664</v>
      </c>
    </row>
    <row r="3582" spans="1:27" x14ac:dyDescent="0.25">
      <c r="A3582" t="s">
        <v>2371</v>
      </c>
      <c r="B3582">
        <v>1999</v>
      </c>
      <c r="C3582" t="str">
        <f t="shared" si="111"/>
        <v>Drug Era 1992-2006</v>
      </c>
      <c r="D3582" t="s">
        <v>19</v>
      </c>
      <c r="E3582">
        <v>193</v>
      </c>
      <c r="F3582">
        <v>22</v>
      </c>
      <c r="G3582">
        <v>6</v>
      </c>
      <c r="H3582">
        <v>24</v>
      </c>
      <c r="I3582">
        <v>30</v>
      </c>
      <c r="J3582">
        <v>5</v>
      </c>
      <c r="K3582">
        <v>2</v>
      </c>
      <c r="L3582">
        <v>1</v>
      </c>
      <c r="M3582">
        <v>1</v>
      </c>
      <c r="Q3582">
        <v>41</v>
      </c>
      <c r="R3582">
        <v>4.43</v>
      </c>
      <c r="X3582">
        <v>23</v>
      </c>
      <c r="Y3582">
        <v>0</v>
      </c>
      <c r="Z3582">
        <v>134</v>
      </c>
      <c r="AA3582">
        <f t="shared" si="110"/>
        <v>44.666666666666664</v>
      </c>
    </row>
    <row r="3583" spans="1:27" x14ac:dyDescent="0.25">
      <c r="A3583" t="s">
        <v>2003</v>
      </c>
      <c r="B3583">
        <v>2006</v>
      </c>
      <c r="C3583" t="str">
        <f t="shared" si="111"/>
        <v>Drug Era 1992-2006</v>
      </c>
      <c r="D3583" t="s">
        <v>19</v>
      </c>
      <c r="E3583">
        <v>193</v>
      </c>
      <c r="F3583">
        <v>22</v>
      </c>
      <c r="G3583">
        <v>5</v>
      </c>
      <c r="H3583">
        <v>24</v>
      </c>
      <c r="I3583">
        <v>44</v>
      </c>
      <c r="J3583">
        <v>4</v>
      </c>
      <c r="K3583">
        <v>1</v>
      </c>
      <c r="L3583">
        <v>1</v>
      </c>
      <c r="M3583">
        <v>0</v>
      </c>
      <c r="Q3583">
        <v>37</v>
      </c>
      <c r="R3583">
        <v>4.43</v>
      </c>
      <c r="X3583">
        <v>16</v>
      </c>
      <c r="Z3583">
        <v>134</v>
      </c>
      <c r="AA3583">
        <f t="shared" si="110"/>
        <v>44.666666666666664</v>
      </c>
    </row>
    <row r="3584" spans="1:27" x14ac:dyDescent="0.25">
      <c r="A3584" t="s">
        <v>1565</v>
      </c>
      <c r="B3584">
        <v>2012</v>
      </c>
      <c r="C3584" t="str">
        <f t="shared" si="111"/>
        <v>Post Drug Era 2007-2012</v>
      </c>
      <c r="D3584" t="s">
        <v>19</v>
      </c>
      <c r="E3584">
        <v>193</v>
      </c>
      <c r="F3584">
        <v>18</v>
      </c>
      <c r="G3584">
        <v>1</v>
      </c>
      <c r="H3584">
        <v>19</v>
      </c>
      <c r="I3584">
        <v>27</v>
      </c>
      <c r="J3584">
        <v>3</v>
      </c>
      <c r="K3584">
        <v>3</v>
      </c>
      <c r="L3584">
        <v>0</v>
      </c>
      <c r="M3584">
        <v>0</v>
      </c>
      <c r="Q3584">
        <v>48</v>
      </c>
      <c r="R3584">
        <v>3.63</v>
      </c>
      <c r="X3584">
        <v>18</v>
      </c>
      <c r="Z3584">
        <v>134</v>
      </c>
      <c r="AA3584">
        <f t="shared" si="110"/>
        <v>44.666666666666664</v>
      </c>
    </row>
    <row r="3585" spans="1:27" x14ac:dyDescent="0.25">
      <c r="A3585" t="s">
        <v>593</v>
      </c>
      <c r="B3585">
        <v>1995</v>
      </c>
      <c r="C3585" t="str">
        <f t="shared" si="111"/>
        <v>Pre-Drug 1970-1991</v>
      </c>
      <c r="D3585" t="s">
        <v>19</v>
      </c>
      <c r="E3585">
        <v>193</v>
      </c>
      <c r="F3585">
        <v>20</v>
      </c>
      <c r="G3585">
        <v>6</v>
      </c>
      <c r="H3585">
        <v>16</v>
      </c>
      <c r="I3585">
        <v>40</v>
      </c>
      <c r="J3585">
        <v>1</v>
      </c>
      <c r="K3585">
        <v>1</v>
      </c>
      <c r="L3585">
        <v>1</v>
      </c>
      <c r="M3585">
        <v>0</v>
      </c>
      <c r="Q3585">
        <v>47</v>
      </c>
      <c r="R3585">
        <v>4</v>
      </c>
      <c r="X3585">
        <v>21</v>
      </c>
      <c r="Y3585">
        <v>0.26</v>
      </c>
      <c r="Z3585">
        <v>135</v>
      </c>
      <c r="AA3585">
        <f t="shared" si="110"/>
        <v>45</v>
      </c>
    </row>
    <row r="3586" spans="1:27" x14ac:dyDescent="0.25">
      <c r="A3586" t="s">
        <v>2767</v>
      </c>
      <c r="B3586">
        <v>1988</v>
      </c>
      <c r="C3586" t="str">
        <f t="shared" si="111"/>
        <v>Pre-Drug 1970-1991</v>
      </c>
      <c r="D3586" t="s">
        <v>18</v>
      </c>
      <c r="E3586">
        <v>193</v>
      </c>
      <c r="F3586">
        <v>24</v>
      </c>
      <c r="G3586">
        <v>4</v>
      </c>
      <c r="H3586">
        <v>11</v>
      </c>
      <c r="I3586">
        <v>40</v>
      </c>
      <c r="J3586">
        <v>3</v>
      </c>
      <c r="K3586">
        <v>0</v>
      </c>
      <c r="L3586">
        <v>1</v>
      </c>
      <c r="M3586">
        <v>0</v>
      </c>
      <c r="Q3586">
        <v>49</v>
      </c>
      <c r="R3586">
        <v>4.76</v>
      </c>
      <c r="X3586">
        <v>31</v>
      </c>
      <c r="Y3586">
        <v>0.27</v>
      </c>
      <c r="Z3586">
        <v>136</v>
      </c>
      <c r="AA3586">
        <f t="shared" ref="AA3586:AA3649" si="112">Z3586/3</f>
        <v>45.333333333333336</v>
      </c>
    </row>
    <row r="3587" spans="1:27" x14ac:dyDescent="0.25">
      <c r="A3587" t="s">
        <v>949</v>
      </c>
      <c r="B3587">
        <v>1992</v>
      </c>
      <c r="C3587" t="str">
        <f t="shared" ref="C3587:C3650" si="113">IF(B3587&lt;1997,"Pre-Drug 1970-1991",IF(B3587&lt;=2006,"Drug Era 1992-2006","Post Drug Era 2007-2012"))</f>
        <v>Pre-Drug 1970-1991</v>
      </c>
      <c r="D3587" t="s">
        <v>19</v>
      </c>
      <c r="E3587">
        <v>193</v>
      </c>
      <c r="F3587">
        <v>18</v>
      </c>
      <c r="G3587">
        <v>6</v>
      </c>
      <c r="H3587">
        <v>22</v>
      </c>
      <c r="I3587">
        <v>24</v>
      </c>
      <c r="J3587">
        <v>3</v>
      </c>
      <c r="K3587">
        <v>1</v>
      </c>
      <c r="L3587">
        <v>2</v>
      </c>
      <c r="M3587">
        <v>0</v>
      </c>
      <c r="Q3587">
        <v>39</v>
      </c>
      <c r="R3587">
        <v>3.57</v>
      </c>
      <c r="X3587">
        <v>21</v>
      </c>
      <c r="Y3587">
        <v>0.23</v>
      </c>
      <c r="Z3587">
        <v>136</v>
      </c>
      <c r="AA3587">
        <f t="shared" si="112"/>
        <v>45.333333333333336</v>
      </c>
    </row>
    <row r="3588" spans="1:27" x14ac:dyDescent="0.25">
      <c r="A3588" t="s">
        <v>1606</v>
      </c>
      <c r="B3588">
        <v>2010</v>
      </c>
      <c r="C3588" t="str">
        <f t="shared" si="113"/>
        <v>Post Drug Era 2007-2012</v>
      </c>
      <c r="D3588" t="s">
        <v>18</v>
      </c>
      <c r="E3588">
        <v>193</v>
      </c>
      <c r="F3588">
        <v>15</v>
      </c>
      <c r="G3588">
        <v>5</v>
      </c>
      <c r="H3588">
        <v>24</v>
      </c>
      <c r="I3588">
        <v>52</v>
      </c>
      <c r="J3588">
        <v>4</v>
      </c>
      <c r="K3588">
        <v>3</v>
      </c>
      <c r="L3588">
        <v>1</v>
      </c>
      <c r="M3588">
        <v>1</v>
      </c>
      <c r="Q3588">
        <v>32</v>
      </c>
      <c r="R3588">
        <v>2.96</v>
      </c>
      <c r="X3588">
        <v>28</v>
      </c>
      <c r="Z3588">
        <v>137</v>
      </c>
      <c r="AA3588">
        <f t="shared" si="112"/>
        <v>45.666666666666664</v>
      </c>
    </row>
    <row r="3589" spans="1:27" x14ac:dyDescent="0.25">
      <c r="A3589" t="s">
        <v>891</v>
      </c>
      <c r="B3589">
        <v>1984</v>
      </c>
      <c r="C3589" t="str">
        <f t="shared" si="113"/>
        <v>Pre-Drug 1970-1991</v>
      </c>
      <c r="D3589" t="s">
        <v>19</v>
      </c>
      <c r="E3589">
        <v>193</v>
      </c>
      <c r="F3589">
        <v>10</v>
      </c>
      <c r="G3589">
        <v>5</v>
      </c>
      <c r="H3589">
        <v>13</v>
      </c>
      <c r="I3589">
        <v>40</v>
      </c>
      <c r="J3589">
        <v>2</v>
      </c>
      <c r="K3589">
        <v>2</v>
      </c>
      <c r="L3589">
        <v>0</v>
      </c>
      <c r="M3589">
        <v>0</v>
      </c>
      <c r="Q3589">
        <v>38</v>
      </c>
      <c r="R3589">
        <v>1.96</v>
      </c>
      <c r="X3589">
        <v>24</v>
      </c>
      <c r="Y3589">
        <v>0.21</v>
      </c>
      <c r="Z3589">
        <v>138</v>
      </c>
      <c r="AA3589">
        <f t="shared" si="112"/>
        <v>46</v>
      </c>
    </row>
    <row r="3590" spans="1:27" x14ac:dyDescent="0.25">
      <c r="A3590" t="s">
        <v>2701</v>
      </c>
      <c r="B3590">
        <v>1993</v>
      </c>
      <c r="C3590" t="str">
        <f t="shared" si="113"/>
        <v>Pre-Drug 1970-1991</v>
      </c>
      <c r="D3590" t="s">
        <v>18</v>
      </c>
      <c r="E3590">
        <v>193</v>
      </c>
      <c r="F3590">
        <v>19</v>
      </c>
      <c r="G3590">
        <v>4</v>
      </c>
      <c r="H3590">
        <v>9</v>
      </c>
      <c r="I3590">
        <v>24</v>
      </c>
      <c r="J3590">
        <v>0</v>
      </c>
      <c r="K3590">
        <v>3</v>
      </c>
      <c r="L3590">
        <v>0</v>
      </c>
      <c r="M3590">
        <v>1</v>
      </c>
      <c r="Q3590">
        <v>44</v>
      </c>
      <c r="R3590">
        <v>3.49</v>
      </c>
      <c r="X3590">
        <v>42</v>
      </c>
      <c r="Y3590">
        <v>0.24</v>
      </c>
      <c r="Z3590">
        <v>147</v>
      </c>
      <c r="AA3590">
        <f t="shared" si="112"/>
        <v>49</v>
      </c>
    </row>
    <row r="3591" spans="1:27" x14ac:dyDescent="0.25">
      <c r="A3591" t="s">
        <v>2061</v>
      </c>
      <c r="B3591">
        <v>2011</v>
      </c>
      <c r="C3591" t="str">
        <f t="shared" si="113"/>
        <v>Post Drug Era 2007-2012</v>
      </c>
      <c r="D3591" t="s">
        <v>18</v>
      </c>
      <c r="E3591">
        <v>194</v>
      </c>
      <c r="F3591">
        <v>35</v>
      </c>
      <c r="G3591">
        <v>9</v>
      </c>
      <c r="H3591">
        <v>15</v>
      </c>
      <c r="I3591">
        <v>27</v>
      </c>
      <c r="J3591">
        <v>2</v>
      </c>
      <c r="K3591">
        <v>2</v>
      </c>
      <c r="L3591">
        <v>6</v>
      </c>
      <c r="M3591">
        <v>0</v>
      </c>
      <c r="Q3591">
        <v>60</v>
      </c>
      <c r="R3591">
        <v>8.15</v>
      </c>
      <c r="X3591">
        <v>24</v>
      </c>
      <c r="Z3591">
        <v>116</v>
      </c>
      <c r="AA3591">
        <f t="shared" si="112"/>
        <v>38.666666666666664</v>
      </c>
    </row>
    <row r="3592" spans="1:27" x14ac:dyDescent="0.25">
      <c r="A3592" t="s">
        <v>1446</v>
      </c>
      <c r="B3592">
        <v>2008</v>
      </c>
      <c r="C3592" t="str">
        <f t="shared" si="113"/>
        <v>Post Drug Era 2007-2012</v>
      </c>
      <c r="D3592" t="s">
        <v>19</v>
      </c>
      <c r="E3592">
        <v>194</v>
      </c>
      <c r="F3592">
        <v>36</v>
      </c>
      <c r="G3592">
        <v>5</v>
      </c>
      <c r="H3592">
        <v>26</v>
      </c>
      <c r="I3592">
        <v>27</v>
      </c>
      <c r="J3592">
        <v>0</v>
      </c>
      <c r="K3592">
        <v>3</v>
      </c>
      <c r="L3592">
        <v>1</v>
      </c>
      <c r="M3592">
        <v>0</v>
      </c>
      <c r="Q3592">
        <v>50</v>
      </c>
      <c r="R3592">
        <v>8.17</v>
      </c>
      <c r="X3592">
        <v>33</v>
      </c>
      <c r="Z3592">
        <v>119</v>
      </c>
      <c r="AA3592">
        <f t="shared" si="112"/>
        <v>39.666666666666664</v>
      </c>
    </row>
    <row r="3593" spans="1:27" x14ac:dyDescent="0.25">
      <c r="A3593" t="s">
        <v>2870</v>
      </c>
      <c r="B3593">
        <v>2008</v>
      </c>
      <c r="C3593" t="str">
        <f t="shared" si="113"/>
        <v>Post Drug Era 2007-2012</v>
      </c>
      <c r="D3593" t="s">
        <v>19</v>
      </c>
      <c r="E3593">
        <v>194</v>
      </c>
      <c r="F3593">
        <v>37</v>
      </c>
      <c r="G3593">
        <v>10</v>
      </c>
      <c r="H3593">
        <v>27</v>
      </c>
      <c r="I3593">
        <v>16</v>
      </c>
      <c r="J3593">
        <v>0</v>
      </c>
      <c r="K3593">
        <v>2</v>
      </c>
      <c r="L3593">
        <v>1</v>
      </c>
      <c r="M3593">
        <v>0</v>
      </c>
      <c r="Q3593">
        <v>53</v>
      </c>
      <c r="R3593">
        <v>8.39</v>
      </c>
      <c r="X3593">
        <v>16</v>
      </c>
      <c r="Z3593">
        <v>119</v>
      </c>
      <c r="AA3593">
        <f t="shared" si="112"/>
        <v>39.666666666666664</v>
      </c>
    </row>
    <row r="3594" spans="1:27" x14ac:dyDescent="0.25">
      <c r="A3594" t="s">
        <v>252</v>
      </c>
      <c r="B3594">
        <v>1998</v>
      </c>
      <c r="C3594" t="str">
        <f t="shared" si="113"/>
        <v>Drug Era 1992-2006</v>
      </c>
      <c r="D3594" t="s">
        <v>19</v>
      </c>
      <c r="E3594">
        <v>194</v>
      </c>
      <c r="F3594">
        <v>28</v>
      </c>
      <c r="G3594">
        <v>4</v>
      </c>
      <c r="H3594">
        <v>22</v>
      </c>
      <c r="I3594">
        <v>47</v>
      </c>
      <c r="J3594">
        <v>1</v>
      </c>
      <c r="K3594">
        <v>6</v>
      </c>
      <c r="L3594">
        <v>3</v>
      </c>
      <c r="M3594">
        <v>0</v>
      </c>
      <c r="Q3594">
        <v>47</v>
      </c>
      <c r="R3594">
        <v>6.3</v>
      </c>
      <c r="X3594">
        <v>22</v>
      </c>
      <c r="Z3594">
        <v>120</v>
      </c>
      <c r="AA3594">
        <f t="shared" si="112"/>
        <v>40</v>
      </c>
    </row>
    <row r="3595" spans="1:27" x14ac:dyDescent="0.25">
      <c r="A3595" t="s">
        <v>3058</v>
      </c>
      <c r="B3595">
        <v>2006</v>
      </c>
      <c r="C3595" t="str">
        <f t="shared" si="113"/>
        <v>Drug Era 1992-2006</v>
      </c>
      <c r="D3595" t="s">
        <v>18</v>
      </c>
      <c r="E3595">
        <v>194</v>
      </c>
      <c r="F3595">
        <v>32</v>
      </c>
      <c r="G3595">
        <v>9</v>
      </c>
      <c r="H3595">
        <v>16</v>
      </c>
      <c r="I3595">
        <v>16</v>
      </c>
      <c r="J3595">
        <v>0</v>
      </c>
      <c r="K3595">
        <v>1</v>
      </c>
      <c r="L3595">
        <v>4</v>
      </c>
      <c r="M3595">
        <v>1</v>
      </c>
      <c r="Q3595">
        <v>54</v>
      </c>
      <c r="R3595">
        <v>7.2</v>
      </c>
      <c r="X3595">
        <v>14</v>
      </c>
      <c r="Z3595">
        <v>120</v>
      </c>
      <c r="AA3595">
        <f t="shared" si="112"/>
        <v>40</v>
      </c>
    </row>
    <row r="3596" spans="1:27" x14ac:dyDescent="0.25">
      <c r="A3596" t="s">
        <v>1463</v>
      </c>
      <c r="B3596">
        <v>1991</v>
      </c>
      <c r="C3596" t="str">
        <f t="shared" si="113"/>
        <v>Pre-Drug 1970-1991</v>
      </c>
      <c r="D3596" t="s">
        <v>19</v>
      </c>
      <c r="E3596">
        <v>194</v>
      </c>
      <c r="F3596">
        <v>33</v>
      </c>
      <c r="G3596">
        <v>6</v>
      </c>
      <c r="H3596">
        <v>23</v>
      </c>
      <c r="I3596">
        <v>21</v>
      </c>
      <c r="J3596">
        <v>4</v>
      </c>
      <c r="K3596">
        <v>3</v>
      </c>
      <c r="L3596">
        <v>2</v>
      </c>
      <c r="M3596">
        <v>2</v>
      </c>
      <c r="Q3596">
        <v>56</v>
      </c>
      <c r="R3596">
        <v>7.36</v>
      </c>
      <c r="X3596">
        <v>38</v>
      </c>
      <c r="Y3596">
        <v>0.34</v>
      </c>
      <c r="Z3596">
        <v>121</v>
      </c>
      <c r="AA3596">
        <f t="shared" si="112"/>
        <v>40.333333333333336</v>
      </c>
    </row>
    <row r="3597" spans="1:27" x14ac:dyDescent="0.25">
      <c r="A3597" t="s">
        <v>1212</v>
      </c>
      <c r="B3597">
        <v>1998</v>
      </c>
      <c r="C3597" t="str">
        <f t="shared" si="113"/>
        <v>Drug Era 1992-2006</v>
      </c>
      <c r="D3597" t="s">
        <v>18</v>
      </c>
      <c r="E3597">
        <v>194</v>
      </c>
      <c r="F3597">
        <v>25</v>
      </c>
      <c r="G3597">
        <v>1</v>
      </c>
      <c r="H3597">
        <v>32</v>
      </c>
      <c r="I3597">
        <v>38</v>
      </c>
      <c r="J3597">
        <v>2</v>
      </c>
      <c r="K3597">
        <v>5</v>
      </c>
      <c r="L3597">
        <v>1</v>
      </c>
      <c r="M3597">
        <v>1</v>
      </c>
      <c r="Q3597">
        <v>38</v>
      </c>
      <c r="R3597">
        <v>5.49</v>
      </c>
      <c r="X3597">
        <v>11</v>
      </c>
      <c r="Z3597">
        <v>123</v>
      </c>
      <c r="AA3597">
        <f t="shared" si="112"/>
        <v>41</v>
      </c>
    </row>
    <row r="3598" spans="1:27" x14ac:dyDescent="0.25">
      <c r="A3598" t="s">
        <v>810</v>
      </c>
      <c r="B3598">
        <v>2009</v>
      </c>
      <c r="C3598" t="str">
        <f t="shared" si="113"/>
        <v>Post Drug Era 2007-2012</v>
      </c>
      <c r="D3598" t="s">
        <v>19</v>
      </c>
      <c r="E3598">
        <v>194</v>
      </c>
      <c r="F3598">
        <v>39</v>
      </c>
      <c r="G3598">
        <v>9</v>
      </c>
      <c r="H3598">
        <v>19</v>
      </c>
      <c r="I3598">
        <v>28</v>
      </c>
      <c r="J3598">
        <v>1</v>
      </c>
      <c r="K3598">
        <v>1</v>
      </c>
      <c r="L3598">
        <v>0</v>
      </c>
      <c r="M3598">
        <v>0</v>
      </c>
      <c r="Q3598">
        <v>56</v>
      </c>
      <c r="R3598">
        <v>8.56</v>
      </c>
      <c r="X3598">
        <v>39</v>
      </c>
      <c r="Z3598">
        <v>123</v>
      </c>
      <c r="AA3598">
        <f t="shared" si="112"/>
        <v>41</v>
      </c>
    </row>
    <row r="3599" spans="1:27" x14ac:dyDescent="0.25">
      <c r="A3599" t="s">
        <v>2251</v>
      </c>
      <c r="B3599">
        <v>1986</v>
      </c>
      <c r="C3599" t="str">
        <f t="shared" si="113"/>
        <v>Pre-Drug 1970-1991</v>
      </c>
      <c r="D3599" t="s">
        <v>18</v>
      </c>
      <c r="E3599">
        <v>194</v>
      </c>
      <c r="F3599">
        <v>25</v>
      </c>
      <c r="G3599">
        <v>5</v>
      </c>
      <c r="H3599">
        <v>22</v>
      </c>
      <c r="I3599">
        <v>30</v>
      </c>
      <c r="J3599">
        <v>2</v>
      </c>
      <c r="K3599">
        <v>1</v>
      </c>
      <c r="L3599">
        <v>0</v>
      </c>
      <c r="M3599">
        <v>0</v>
      </c>
      <c r="Q3599">
        <v>49</v>
      </c>
      <c r="R3599">
        <v>5.4</v>
      </c>
      <c r="X3599">
        <v>24</v>
      </c>
      <c r="Y3599">
        <v>0.28999999999999998</v>
      </c>
      <c r="Z3599">
        <v>125</v>
      </c>
      <c r="AA3599">
        <f t="shared" si="112"/>
        <v>41.666666666666664</v>
      </c>
    </row>
    <row r="3600" spans="1:27" x14ac:dyDescent="0.25">
      <c r="A3600" t="s">
        <v>2008</v>
      </c>
      <c r="B3600">
        <v>2003</v>
      </c>
      <c r="C3600" t="str">
        <f t="shared" si="113"/>
        <v>Drug Era 1992-2006</v>
      </c>
      <c r="D3600" t="s">
        <v>19</v>
      </c>
      <c r="E3600">
        <v>194</v>
      </c>
      <c r="F3600">
        <v>17</v>
      </c>
      <c r="G3600">
        <v>2</v>
      </c>
      <c r="H3600">
        <v>26</v>
      </c>
      <c r="I3600">
        <v>20</v>
      </c>
      <c r="J3600">
        <v>2</v>
      </c>
      <c r="K3600">
        <v>4</v>
      </c>
      <c r="L3600">
        <v>2</v>
      </c>
      <c r="M3600">
        <v>0</v>
      </c>
      <c r="Q3600">
        <v>43</v>
      </c>
      <c r="R3600">
        <v>3.64</v>
      </c>
      <c r="X3600">
        <v>14</v>
      </c>
      <c r="Y3600">
        <v>0.26</v>
      </c>
      <c r="Z3600">
        <v>126</v>
      </c>
      <c r="AA3600">
        <f t="shared" si="112"/>
        <v>42</v>
      </c>
    </row>
    <row r="3601" spans="1:27" x14ac:dyDescent="0.25">
      <c r="A3601" t="s">
        <v>1074</v>
      </c>
      <c r="B3601">
        <v>1993</v>
      </c>
      <c r="C3601" t="str">
        <f t="shared" si="113"/>
        <v>Pre-Drug 1970-1991</v>
      </c>
      <c r="D3601" t="s">
        <v>19</v>
      </c>
      <c r="E3601">
        <v>194</v>
      </c>
      <c r="F3601">
        <v>25</v>
      </c>
      <c r="G3601">
        <v>3</v>
      </c>
      <c r="H3601">
        <v>20</v>
      </c>
      <c r="I3601">
        <v>27</v>
      </c>
      <c r="J3601">
        <v>1</v>
      </c>
      <c r="K3601">
        <v>2</v>
      </c>
      <c r="L3601">
        <v>1</v>
      </c>
      <c r="M3601">
        <v>0</v>
      </c>
      <c r="Q3601">
        <v>52</v>
      </c>
      <c r="R3601">
        <v>5.31</v>
      </c>
      <c r="X3601">
        <v>15</v>
      </c>
      <c r="Y3601">
        <v>0.3</v>
      </c>
      <c r="Z3601">
        <v>127</v>
      </c>
      <c r="AA3601">
        <f t="shared" si="112"/>
        <v>42.333333333333336</v>
      </c>
    </row>
    <row r="3602" spans="1:27" x14ac:dyDescent="0.25">
      <c r="A3602" t="s">
        <v>2448</v>
      </c>
      <c r="B3602">
        <v>1972</v>
      </c>
      <c r="C3602" t="str">
        <f t="shared" si="113"/>
        <v>Pre-Drug 1970-1991</v>
      </c>
      <c r="D3602" t="s">
        <v>19</v>
      </c>
      <c r="E3602">
        <v>194</v>
      </c>
      <c r="F3602">
        <v>20</v>
      </c>
      <c r="G3602">
        <v>9</v>
      </c>
      <c r="H3602">
        <v>19</v>
      </c>
      <c r="I3602">
        <v>39</v>
      </c>
      <c r="J3602">
        <v>5</v>
      </c>
      <c r="K3602">
        <v>0</v>
      </c>
      <c r="L3602">
        <v>0</v>
      </c>
      <c r="M3602">
        <v>1</v>
      </c>
      <c r="Q3602">
        <v>49</v>
      </c>
      <c r="R3602">
        <v>4.22</v>
      </c>
      <c r="X3602">
        <v>23</v>
      </c>
      <c r="Y3602">
        <v>0.28000000000000003</v>
      </c>
      <c r="Z3602">
        <v>128</v>
      </c>
      <c r="AA3602">
        <f t="shared" si="112"/>
        <v>42.666666666666664</v>
      </c>
    </row>
    <row r="3603" spans="1:27" x14ac:dyDescent="0.25">
      <c r="A3603" t="s">
        <v>3147</v>
      </c>
      <c r="B3603">
        <v>1979</v>
      </c>
      <c r="C3603" t="str">
        <f t="shared" si="113"/>
        <v>Pre-Drug 1970-1991</v>
      </c>
      <c r="D3603" t="s">
        <v>18</v>
      </c>
      <c r="E3603">
        <v>194</v>
      </c>
      <c r="F3603">
        <v>17</v>
      </c>
      <c r="G3603">
        <v>3</v>
      </c>
      <c r="H3603">
        <v>21</v>
      </c>
      <c r="I3603">
        <v>17</v>
      </c>
      <c r="J3603">
        <v>2</v>
      </c>
      <c r="K3603">
        <v>1</v>
      </c>
      <c r="L3603">
        <v>2</v>
      </c>
      <c r="M3603">
        <v>1</v>
      </c>
      <c r="Q3603">
        <v>44</v>
      </c>
      <c r="R3603">
        <v>3.59</v>
      </c>
      <c r="X3603">
        <v>17</v>
      </c>
      <c r="Y3603">
        <v>0.26</v>
      </c>
      <c r="Z3603">
        <v>128</v>
      </c>
      <c r="AA3603">
        <f t="shared" si="112"/>
        <v>42.666666666666664</v>
      </c>
    </row>
    <row r="3604" spans="1:27" x14ac:dyDescent="0.25">
      <c r="A3604" t="s">
        <v>687</v>
      </c>
      <c r="B3604">
        <v>1981</v>
      </c>
      <c r="C3604" t="str">
        <f t="shared" si="113"/>
        <v>Pre-Drug 1970-1991</v>
      </c>
      <c r="D3604" t="s">
        <v>18</v>
      </c>
      <c r="E3604">
        <v>194</v>
      </c>
      <c r="F3604">
        <v>37</v>
      </c>
      <c r="G3604">
        <v>7</v>
      </c>
      <c r="H3604">
        <v>24</v>
      </c>
      <c r="I3604">
        <v>29</v>
      </c>
      <c r="J3604">
        <v>0</v>
      </c>
      <c r="K3604">
        <v>1</v>
      </c>
      <c r="L3604">
        <v>0</v>
      </c>
      <c r="M3604">
        <v>1</v>
      </c>
      <c r="Q3604">
        <v>49</v>
      </c>
      <c r="R3604">
        <v>7.74</v>
      </c>
      <c r="X3604">
        <v>20</v>
      </c>
      <c r="Y3604">
        <v>0.28999999999999998</v>
      </c>
      <c r="Z3604">
        <v>129</v>
      </c>
      <c r="AA3604">
        <f t="shared" si="112"/>
        <v>43</v>
      </c>
    </row>
    <row r="3605" spans="1:27" x14ac:dyDescent="0.25">
      <c r="A3605" t="s">
        <v>2064</v>
      </c>
      <c r="B3605">
        <v>1993</v>
      </c>
      <c r="C3605" t="str">
        <f t="shared" si="113"/>
        <v>Pre-Drug 1970-1991</v>
      </c>
      <c r="D3605" t="s">
        <v>19</v>
      </c>
      <c r="E3605">
        <v>194</v>
      </c>
      <c r="F3605">
        <v>21</v>
      </c>
      <c r="G3605">
        <v>5</v>
      </c>
      <c r="H3605">
        <v>21</v>
      </c>
      <c r="I3605">
        <v>27</v>
      </c>
      <c r="J3605">
        <v>0</v>
      </c>
      <c r="K3605">
        <v>3</v>
      </c>
      <c r="L3605">
        <v>0</v>
      </c>
      <c r="M3605">
        <v>0</v>
      </c>
      <c r="Q3605">
        <v>48</v>
      </c>
      <c r="R3605">
        <v>4.4000000000000004</v>
      </c>
      <c r="X3605">
        <v>31</v>
      </c>
      <c r="Y3605">
        <v>0.28000000000000003</v>
      </c>
      <c r="Z3605">
        <v>129</v>
      </c>
      <c r="AA3605">
        <f t="shared" si="112"/>
        <v>43</v>
      </c>
    </row>
    <row r="3606" spans="1:27" x14ac:dyDescent="0.25">
      <c r="A3606" t="s">
        <v>1111</v>
      </c>
      <c r="B3606">
        <v>1971</v>
      </c>
      <c r="C3606" t="str">
        <f t="shared" si="113"/>
        <v>Pre-Drug 1970-1991</v>
      </c>
      <c r="D3606" t="s">
        <v>19</v>
      </c>
      <c r="E3606">
        <v>194</v>
      </c>
      <c r="F3606">
        <v>24</v>
      </c>
      <c r="G3606">
        <v>4</v>
      </c>
      <c r="H3606">
        <v>11</v>
      </c>
      <c r="I3606">
        <v>26</v>
      </c>
      <c r="J3606">
        <v>9</v>
      </c>
      <c r="K3606">
        <v>1</v>
      </c>
      <c r="L3606">
        <v>1</v>
      </c>
      <c r="M3606">
        <v>0</v>
      </c>
      <c r="Q3606">
        <v>52</v>
      </c>
      <c r="R3606">
        <v>4.9800000000000004</v>
      </c>
      <c r="X3606">
        <v>29</v>
      </c>
      <c r="Y3606">
        <v>0.3</v>
      </c>
      <c r="Z3606">
        <v>130</v>
      </c>
      <c r="AA3606">
        <f t="shared" si="112"/>
        <v>43.333333333333336</v>
      </c>
    </row>
    <row r="3607" spans="1:27" x14ac:dyDescent="0.25">
      <c r="A3607" t="s">
        <v>1504</v>
      </c>
      <c r="B3607">
        <v>2002</v>
      </c>
      <c r="C3607" t="str">
        <f t="shared" si="113"/>
        <v>Drug Era 1992-2006</v>
      </c>
      <c r="D3607" t="s">
        <v>18</v>
      </c>
      <c r="E3607">
        <v>194</v>
      </c>
      <c r="F3607">
        <v>27</v>
      </c>
      <c r="G3607">
        <v>7</v>
      </c>
      <c r="H3607">
        <v>12</v>
      </c>
      <c r="I3607">
        <v>33</v>
      </c>
      <c r="J3607">
        <v>4</v>
      </c>
      <c r="K3607">
        <v>1</v>
      </c>
      <c r="L3607">
        <v>3</v>
      </c>
      <c r="M3607">
        <v>0</v>
      </c>
      <c r="Q3607">
        <v>53</v>
      </c>
      <c r="R3607">
        <v>5.61</v>
      </c>
      <c r="X3607">
        <v>7</v>
      </c>
      <c r="Z3607">
        <v>130</v>
      </c>
      <c r="AA3607">
        <f t="shared" si="112"/>
        <v>43.333333333333336</v>
      </c>
    </row>
    <row r="3608" spans="1:27" x14ac:dyDescent="0.25">
      <c r="A3608" t="s">
        <v>2053</v>
      </c>
      <c r="B3608">
        <v>2008</v>
      </c>
      <c r="C3608" t="str">
        <f t="shared" si="113"/>
        <v>Post Drug Era 2007-2012</v>
      </c>
      <c r="D3608" t="s">
        <v>19</v>
      </c>
      <c r="E3608">
        <v>194</v>
      </c>
      <c r="F3608">
        <v>22</v>
      </c>
      <c r="G3608">
        <v>2</v>
      </c>
      <c r="H3608">
        <v>14</v>
      </c>
      <c r="I3608">
        <v>29</v>
      </c>
      <c r="J3608">
        <v>6</v>
      </c>
      <c r="K3608">
        <v>1</v>
      </c>
      <c r="L3608">
        <v>4</v>
      </c>
      <c r="M3608">
        <v>0</v>
      </c>
      <c r="Q3608">
        <v>49</v>
      </c>
      <c r="R3608">
        <v>4.57</v>
      </c>
      <c r="X3608">
        <v>19</v>
      </c>
      <c r="Z3608">
        <v>130</v>
      </c>
      <c r="AA3608">
        <f t="shared" si="112"/>
        <v>43.333333333333336</v>
      </c>
    </row>
    <row r="3609" spans="1:27" x14ac:dyDescent="0.25">
      <c r="A3609" t="s">
        <v>1048</v>
      </c>
      <c r="B3609">
        <v>1988</v>
      </c>
      <c r="C3609" t="str">
        <f t="shared" si="113"/>
        <v>Pre-Drug 1970-1991</v>
      </c>
      <c r="D3609" t="s">
        <v>18</v>
      </c>
      <c r="E3609">
        <v>194</v>
      </c>
      <c r="F3609">
        <v>21</v>
      </c>
      <c r="G3609">
        <v>3</v>
      </c>
      <c r="H3609">
        <v>15</v>
      </c>
      <c r="I3609">
        <v>30</v>
      </c>
      <c r="J3609">
        <v>5</v>
      </c>
      <c r="K3609">
        <v>3</v>
      </c>
      <c r="L3609">
        <v>3</v>
      </c>
      <c r="M3609">
        <v>2</v>
      </c>
      <c r="Q3609">
        <v>50</v>
      </c>
      <c r="R3609">
        <v>4.33</v>
      </c>
      <c r="X3609">
        <v>13</v>
      </c>
      <c r="Y3609">
        <v>0.28999999999999998</v>
      </c>
      <c r="Z3609">
        <v>131</v>
      </c>
      <c r="AA3609">
        <f t="shared" si="112"/>
        <v>43.666666666666664</v>
      </c>
    </row>
    <row r="3610" spans="1:27" x14ac:dyDescent="0.25">
      <c r="A3610" t="s">
        <v>1006</v>
      </c>
      <c r="B3610">
        <v>2008</v>
      </c>
      <c r="C3610" t="str">
        <f t="shared" si="113"/>
        <v>Post Drug Era 2007-2012</v>
      </c>
      <c r="D3610" t="s">
        <v>18</v>
      </c>
      <c r="E3610">
        <v>194</v>
      </c>
      <c r="F3610">
        <v>29</v>
      </c>
      <c r="G3610">
        <v>8</v>
      </c>
      <c r="H3610">
        <v>13</v>
      </c>
      <c r="I3610">
        <v>17</v>
      </c>
      <c r="J3610">
        <v>2</v>
      </c>
      <c r="K3610">
        <v>4</v>
      </c>
      <c r="L3610">
        <v>1</v>
      </c>
      <c r="M3610">
        <v>0</v>
      </c>
      <c r="Q3610">
        <v>54</v>
      </c>
      <c r="R3610">
        <v>5.98</v>
      </c>
      <c r="X3610">
        <v>31</v>
      </c>
      <c r="Z3610">
        <v>131</v>
      </c>
      <c r="AA3610">
        <f t="shared" si="112"/>
        <v>43.666666666666664</v>
      </c>
    </row>
    <row r="3611" spans="1:27" x14ac:dyDescent="0.25">
      <c r="A3611" t="s">
        <v>83</v>
      </c>
      <c r="B3611">
        <v>1998</v>
      </c>
      <c r="C3611" t="str">
        <f t="shared" si="113"/>
        <v>Drug Era 1992-2006</v>
      </c>
      <c r="D3611" t="s">
        <v>19</v>
      </c>
      <c r="E3611">
        <v>194</v>
      </c>
      <c r="F3611">
        <v>16</v>
      </c>
      <c r="G3611">
        <v>3</v>
      </c>
      <c r="H3611">
        <v>31</v>
      </c>
      <c r="I3611">
        <v>44</v>
      </c>
      <c r="J3611">
        <v>4</v>
      </c>
      <c r="K3611">
        <v>2</v>
      </c>
      <c r="L3611">
        <v>2</v>
      </c>
      <c r="M3611">
        <v>0</v>
      </c>
      <c r="Q3611">
        <v>38</v>
      </c>
      <c r="R3611">
        <v>3.27</v>
      </c>
      <c r="X3611">
        <v>24</v>
      </c>
      <c r="Z3611">
        <v>132</v>
      </c>
      <c r="AA3611">
        <f t="shared" si="112"/>
        <v>44</v>
      </c>
    </row>
    <row r="3612" spans="1:27" x14ac:dyDescent="0.25">
      <c r="A3612" t="s">
        <v>315</v>
      </c>
      <c r="B3612">
        <v>2000</v>
      </c>
      <c r="C3612" t="str">
        <f t="shared" si="113"/>
        <v>Drug Era 1992-2006</v>
      </c>
      <c r="D3612" t="s">
        <v>18</v>
      </c>
      <c r="E3612">
        <v>194</v>
      </c>
      <c r="F3612">
        <v>22</v>
      </c>
      <c r="G3612">
        <v>5</v>
      </c>
      <c r="H3612">
        <v>21</v>
      </c>
      <c r="I3612">
        <v>31</v>
      </c>
      <c r="J3612">
        <v>0</v>
      </c>
      <c r="K3612">
        <v>0</v>
      </c>
      <c r="L3612">
        <v>0</v>
      </c>
      <c r="M3612">
        <v>0</v>
      </c>
      <c r="Q3612">
        <v>41</v>
      </c>
      <c r="R3612">
        <v>4.5</v>
      </c>
      <c r="X3612">
        <v>37</v>
      </c>
      <c r="Y3612">
        <v>0</v>
      </c>
      <c r="Z3612">
        <v>132</v>
      </c>
      <c r="AA3612">
        <f t="shared" si="112"/>
        <v>44</v>
      </c>
    </row>
    <row r="3613" spans="1:27" x14ac:dyDescent="0.25">
      <c r="A3613" t="s">
        <v>1088</v>
      </c>
      <c r="B3613">
        <v>1978</v>
      </c>
      <c r="C3613" t="str">
        <f t="shared" si="113"/>
        <v>Pre-Drug 1970-1991</v>
      </c>
      <c r="D3613" t="s">
        <v>19</v>
      </c>
      <c r="E3613">
        <v>194</v>
      </c>
      <c r="F3613">
        <v>18</v>
      </c>
      <c r="G3613">
        <v>3</v>
      </c>
      <c r="H3613">
        <v>20</v>
      </c>
      <c r="I3613">
        <v>28</v>
      </c>
      <c r="J3613">
        <v>1</v>
      </c>
      <c r="K3613">
        <v>1</v>
      </c>
      <c r="L3613">
        <v>1</v>
      </c>
      <c r="M3613">
        <v>0</v>
      </c>
      <c r="Q3613">
        <v>46</v>
      </c>
      <c r="R3613">
        <v>3.63</v>
      </c>
      <c r="X3613">
        <v>19</v>
      </c>
      <c r="Y3613">
        <v>0.26</v>
      </c>
      <c r="Z3613">
        <v>134</v>
      </c>
      <c r="AA3613">
        <f t="shared" si="112"/>
        <v>44.666666666666664</v>
      </c>
    </row>
    <row r="3614" spans="1:27" x14ac:dyDescent="0.25">
      <c r="A3614" t="s">
        <v>2826</v>
      </c>
      <c r="B3614">
        <v>1978</v>
      </c>
      <c r="C3614" t="str">
        <f t="shared" si="113"/>
        <v>Pre-Drug 1970-1991</v>
      </c>
      <c r="D3614" t="s">
        <v>19</v>
      </c>
      <c r="E3614">
        <v>194</v>
      </c>
      <c r="F3614">
        <v>19</v>
      </c>
      <c r="G3614">
        <v>5</v>
      </c>
      <c r="H3614">
        <v>30</v>
      </c>
      <c r="I3614">
        <v>30</v>
      </c>
      <c r="J3614">
        <v>1</v>
      </c>
      <c r="K3614">
        <v>1</v>
      </c>
      <c r="L3614">
        <v>3</v>
      </c>
      <c r="M3614">
        <v>1</v>
      </c>
      <c r="Q3614">
        <v>40</v>
      </c>
      <c r="R3614">
        <v>3.8</v>
      </c>
      <c r="X3614">
        <v>14</v>
      </c>
      <c r="Y3614">
        <v>0.25</v>
      </c>
      <c r="Z3614">
        <v>135</v>
      </c>
      <c r="AA3614">
        <f t="shared" si="112"/>
        <v>45</v>
      </c>
    </row>
    <row r="3615" spans="1:27" x14ac:dyDescent="0.25">
      <c r="A3615" t="s">
        <v>1839</v>
      </c>
      <c r="B3615">
        <v>2012</v>
      </c>
      <c r="C3615" t="str">
        <f t="shared" si="113"/>
        <v>Post Drug Era 2007-2012</v>
      </c>
      <c r="D3615" t="s">
        <v>19</v>
      </c>
      <c r="E3615">
        <v>194</v>
      </c>
      <c r="F3615">
        <v>31</v>
      </c>
      <c r="G3615">
        <v>8</v>
      </c>
      <c r="H3615">
        <v>12</v>
      </c>
      <c r="I3615">
        <v>41</v>
      </c>
      <c r="J3615">
        <v>1</v>
      </c>
      <c r="K3615">
        <v>2</v>
      </c>
      <c r="L3615">
        <v>3</v>
      </c>
      <c r="M3615">
        <v>0</v>
      </c>
      <c r="Q3615">
        <v>45</v>
      </c>
      <c r="R3615">
        <v>6.2</v>
      </c>
      <c r="X3615">
        <v>35</v>
      </c>
      <c r="Z3615">
        <v>135</v>
      </c>
      <c r="AA3615">
        <f t="shared" si="112"/>
        <v>45</v>
      </c>
    </row>
    <row r="3616" spans="1:27" x14ac:dyDescent="0.25">
      <c r="A3616" t="s">
        <v>1564</v>
      </c>
      <c r="B3616">
        <v>1982</v>
      </c>
      <c r="C3616" t="str">
        <f t="shared" si="113"/>
        <v>Pre-Drug 1970-1991</v>
      </c>
      <c r="D3616" t="s">
        <v>18</v>
      </c>
      <c r="E3616">
        <v>194</v>
      </c>
      <c r="F3616">
        <v>21</v>
      </c>
      <c r="G3616">
        <v>2</v>
      </c>
      <c r="H3616">
        <v>18</v>
      </c>
      <c r="I3616">
        <v>30</v>
      </c>
      <c r="J3616">
        <v>5</v>
      </c>
      <c r="K3616">
        <v>0</v>
      </c>
      <c r="L3616">
        <v>0</v>
      </c>
      <c r="M3616">
        <v>0</v>
      </c>
      <c r="Q3616">
        <v>46</v>
      </c>
      <c r="R3616">
        <v>4.17</v>
      </c>
      <c r="X3616">
        <v>21</v>
      </c>
      <c r="Y3616">
        <v>0.27</v>
      </c>
      <c r="Z3616">
        <v>136</v>
      </c>
      <c r="AA3616">
        <f t="shared" si="112"/>
        <v>45.333333333333336</v>
      </c>
    </row>
    <row r="3617" spans="1:27" x14ac:dyDescent="0.25">
      <c r="A3617" t="s">
        <v>2716</v>
      </c>
      <c r="B3617">
        <v>2003</v>
      </c>
      <c r="C3617" t="str">
        <f t="shared" si="113"/>
        <v>Drug Era 1992-2006</v>
      </c>
      <c r="D3617" t="s">
        <v>18</v>
      </c>
      <c r="E3617">
        <v>194</v>
      </c>
      <c r="F3617">
        <v>23</v>
      </c>
      <c r="G3617">
        <v>6</v>
      </c>
      <c r="H3617">
        <v>19</v>
      </c>
      <c r="I3617">
        <v>34</v>
      </c>
      <c r="J3617">
        <v>4</v>
      </c>
      <c r="K3617">
        <v>2</v>
      </c>
      <c r="L3617">
        <v>2</v>
      </c>
      <c r="M3617">
        <v>1</v>
      </c>
      <c r="Q3617">
        <v>37</v>
      </c>
      <c r="R3617">
        <v>4.57</v>
      </c>
      <c r="X3617">
        <v>22</v>
      </c>
      <c r="Y3617">
        <v>0.21</v>
      </c>
      <c r="Z3617">
        <v>136</v>
      </c>
      <c r="AA3617">
        <f t="shared" si="112"/>
        <v>45.333333333333336</v>
      </c>
    </row>
    <row r="3618" spans="1:27" x14ac:dyDescent="0.25">
      <c r="A3618" t="s">
        <v>2814</v>
      </c>
      <c r="B3618">
        <v>2003</v>
      </c>
      <c r="C3618" t="str">
        <f t="shared" si="113"/>
        <v>Drug Era 1992-2006</v>
      </c>
      <c r="D3618" t="s">
        <v>18</v>
      </c>
      <c r="E3618">
        <v>194</v>
      </c>
      <c r="F3618">
        <v>20</v>
      </c>
      <c r="G3618">
        <v>5</v>
      </c>
      <c r="H3618">
        <v>11</v>
      </c>
      <c r="I3618">
        <v>29</v>
      </c>
      <c r="J3618">
        <v>2</v>
      </c>
      <c r="K3618">
        <v>3</v>
      </c>
      <c r="L3618">
        <v>7</v>
      </c>
      <c r="M3618">
        <v>0</v>
      </c>
      <c r="Q3618">
        <v>41</v>
      </c>
      <c r="R3618">
        <v>3.97</v>
      </c>
      <c r="X3618">
        <v>16</v>
      </c>
      <c r="Y3618">
        <v>0.23</v>
      </c>
      <c r="Z3618">
        <v>136</v>
      </c>
      <c r="AA3618">
        <f t="shared" si="112"/>
        <v>45.333333333333336</v>
      </c>
    </row>
    <row r="3619" spans="1:27" x14ac:dyDescent="0.25">
      <c r="A3619" t="s">
        <v>1289</v>
      </c>
      <c r="B3619">
        <v>1989</v>
      </c>
      <c r="C3619" t="str">
        <f t="shared" si="113"/>
        <v>Pre-Drug 1970-1991</v>
      </c>
      <c r="D3619" t="s">
        <v>18</v>
      </c>
      <c r="E3619">
        <v>194</v>
      </c>
      <c r="F3619">
        <v>24</v>
      </c>
      <c r="G3619">
        <v>2</v>
      </c>
      <c r="H3619">
        <v>10</v>
      </c>
      <c r="I3619">
        <v>14</v>
      </c>
      <c r="J3619">
        <v>2</v>
      </c>
      <c r="K3619">
        <v>0</v>
      </c>
      <c r="L3619">
        <v>3</v>
      </c>
      <c r="M3619">
        <v>0</v>
      </c>
      <c r="Q3619">
        <v>50</v>
      </c>
      <c r="R3619">
        <v>4.7300000000000004</v>
      </c>
      <c r="X3619">
        <v>19</v>
      </c>
      <c r="Y3619">
        <v>0.28000000000000003</v>
      </c>
      <c r="Z3619">
        <v>137</v>
      </c>
      <c r="AA3619">
        <f t="shared" si="112"/>
        <v>45.666666666666664</v>
      </c>
    </row>
    <row r="3620" spans="1:27" x14ac:dyDescent="0.25">
      <c r="A3620" t="s">
        <v>2172</v>
      </c>
      <c r="B3620">
        <v>2008</v>
      </c>
      <c r="C3620" t="str">
        <f t="shared" si="113"/>
        <v>Post Drug Era 2007-2012</v>
      </c>
      <c r="D3620" t="s">
        <v>19</v>
      </c>
      <c r="E3620">
        <v>194</v>
      </c>
      <c r="F3620">
        <v>23</v>
      </c>
      <c r="G3620">
        <v>9</v>
      </c>
      <c r="H3620">
        <v>27</v>
      </c>
      <c r="I3620">
        <v>38</v>
      </c>
      <c r="J3620">
        <v>0</v>
      </c>
      <c r="K3620">
        <v>2</v>
      </c>
      <c r="L3620">
        <v>1</v>
      </c>
      <c r="M3620">
        <v>0</v>
      </c>
      <c r="Q3620">
        <v>29</v>
      </c>
      <c r="R3620">
        <v>4.53</v>
      </c>
      <c r="X3620">
        <v>22</v>
      </c>
      <c r="Z3620">
        <v>137</v>
      </c>
      <c r="AA3620">
        <f t="shared" si="112"/>
        <v>45.666666666666664</v>
      </c>
    </row>
    <row r="3621" spans="1:27" x14ac:dyDescent="0.25">
      <c r="A3621" t="s">
        <v>770</v>
      </c>
      <c r="B3621">
        <v>2012</v>
      </c>
      <c r="C3621" t="str">
        <f t="shared" si="113"/>
        <v>Post Drug Era 2007-2012</v>
      </c>
      <c r="D3621" t="s">
        <v>19</v>
      </c>
      <c r="E3621">
        <v>194</v>
      </c>
      <c r="F3621">
        <v>16</v>
      </c>
      <c r="G3621">
        <v>3</v>
      </c>
      <c r="H3621">
        <v>17</v>
      </c>
      <c r="I3621">
        <v>32</v>
      </c>
      <c r="J3621">
        <v>2</v>
      </c>
      <c r="K3621">
        <v>1</v>
      </c>
      <c r="L3621">
        <v>0</v>
      </c>
      <c r="M3621">
        <v>0</v>
      </c>
      <c r="Q3621">
        <v>43</v>
      </c>
      <c r="R3621">
        <v>3.15</v>
      </c>
      <c r="X3621">
        <v>30</v>
      </c>
      <c r="Z3621">
        <v>137</v>
      </c>
      <c r="AA3621">
        <f t="shared" si="112"/>
        <v>45.666666666666664</v>
      </c>
    </row>
    <row r="3622" spans="1:27" x14ac:dyDescent="0.25">
      <c r="A3622" t="s">
        <v>2386</v>
      </c>
      <c r="B3622">
        <v>1979</v>
      </c>
      <c r="C3622" t="str">
        <f t="shared" si="113"/>
        <v>Pre-Drug 1970-1991</v>
      </c>
      <c r="D3622" t="s">
        <v>19</v>
      </c>
      <c r="E3622">
        <v>194</v>
      </c>
      <c r="F3622">
        <v>20</v>
      </c>
      <c r="G3622">
        <v>3</v>
      </c>
      <c r="H3622">
        <v>21</v>
      </c>
      <c r="I3622">
        <v>22</v>
      </c>
      <c r="J3622">
        <v>0</v>
      </c>
      <c r="K3622">
        <v>4</v>
      </c>
      <c r="L3622">
        <v>0</v>
      </c>
      <c r="M3622">
        <v>0</v>
      </c>
      <c r="Q3622">
        <v>45</v>
      </c>
      <c r="R3622">
        <v>3.91</v>
      </c>
      <c r="X3622">
        <v>25</v>
      </c>
      <c r="Y3622">
        <v>0.26</v>
      </c>
      <c r="Z3622">
        <v>138</v>
      </c>
      <c r="AA3622">
        <f t="shared" si="112"/>
        <v>46</v>
      </c>
    </row>
    <row r="3623" spans="1:27" x14ac:dyDescent="0.25">
      <c r="A3623" t="s">
        <v>3044</v>
      </c>
      <c r="B3623">
        <v>2000</v>
      </c>
      <c r="C3623" t="str">
        <f t="shared" si="113"/>
        <v>Drug Era 1992-2006</v>
      </c>
      <c r="D3623" t="s">
        <v>18</v>
      </c>
      <c r="E3623">
        <v>194</v>
      </c>
      <c r="F3623">
        <v>15</v>
      </c>
      <c r="G3623">
        <v>1</v>
      </c>
      <c r="H3623">
        <v>20</v>
      </c>
      <c r="I3623">
        <v>44</v>
      </c>
      <c r="J3623">
        <v>2</v>
      </c>
      <c r="K3623">
        <v>2</v>
      </c>
      <c r="L3623">
        <v>1</v>
      </c>
      <c r="M3623">
        <v>0</v>
      </c>
      <c r="Q3623">
        <v>37</v>
      </c>
      <c r="R3623">
        <v>2.93</v>
      </c>
      <c r="X3623">
        <v>28</v>
      </c>
      <c r="Y3623">
        <v>0</v>
      </c>
      <c r="Z3623">
        <v>138</v>
      </c>
      <c r="AA3623">
        <f t="shared" si="112"/>
        <v>46</v>
      </c>
    </row>
    <row r="3624" spans="1:27" x14ac:dyDescent="0.25">
      <c r="A3624" t="s">
        <v>838</v>
      </c>
      <c r="B3624">
        <v>2012</v>
      </c>
      <c r="C3624" t="str">
        <f t="shared" si="113"/>
        <v>Post Drug Era 2007-2012</v>
      </c>
      <c r="D3624" t="s">
        <v>19</v>
      </c>
      <c r="E3624">
        <v>194</v>
      </c>
      <c r="F3624">
        <v>17</v>
      </c>
      <c r="G3624">
        <v>3</v>
      </c>
      <c r="H3624">
        <v>17</v>
      </c>
      <c r="I3624">
        <v>32</v>
      </c>
      <c r="J3624">
        <v>2</v>
      </c>
      <c r="K3624">
        <v>2</v>
      </c>
      <c r="L3624">
        <v>0</v>
      </c>
      <c r="M3624">
        <v>0</v>
      </c>
      <c r="Q3624">
        <v>46</v>
      </c>
      <c r="R3624">
        <v>3.33</v>
      </c>
      <c r="X3624">
        <v>26</v>
      </c>
      <c r="Z3624">
        <v>138</v>
      </c>
      <c r="AA3624">
        <f t="shared" si="112"/>
        <v>46</v>
      </c>
    </row>
    <row r="3625" spans="1:27" x14ac:dyDescent="0.25">
      <c r="A3625" t="s">
        <v>1408</v>
      </c>
      <c r="B3625">
        <v>1991</v>
      </c>
      <c r="C3625" t="str">
        <f t="shared" si="113"/>
        <v>Pre-Drug 1970-1991</v>
      </c>
      <c r="D3625" t="s">
        <v>19</v>
      </c>
      <c r="E3625">
        <v>194</v>
      </c>
      <c r="F3625">
        <v>13</v>
      </c>
      <c r="G3625">
        <v>0</v>
      </c>
      <c r="H3625">
        <v>29</v>
      </c>
      <c r="I3625">
        <v>42</v>
      </c>
      <c r="J3625">
        <v>5</v>
      </c>
      <c r="K3625">
        <v>6</v>
      </c>
      <c r="L3625">
        <v>1</v>
      </c>
      <c r="M3625">
        <v>0</v>
      </c>
      <c r="Q3625">
        <v>33</v>
      </c>
      <c r="R3625">
        <v>2.5299999999999998</v>
      </c>
      <c r="X3625">
        <v>22</v>
      </c>
      <c r="Y3625">
        <v>0.2</v>
      </c>
      <c r="Z3625">
        <v>139</v>
      </c>
      <c r="AA3625">
        <f t="shared" si="112"/>
        <v>46.333333333333336</v>
      </c>
    </row>
    <row r="3626" spans="1:27" x14ac:dyDescent="0.25">
      <c r="A3626" t="s">
        <v>2874</v>
      </c>
      <c r="B3626">
        <v>1992</v>
      </c>
      <c r="C3626" t="str">
        <f t="shared" si="113"/>
        <v>Pre-Drug 1970-1991</v>
      </c>
      <c r="D3626" t="s">
        <v>19</v>
      </c>
      <c r="E3626">
        <v>194</v>
      </c>
      <c r="F3626">
        <v>17</v>
      </c>
      <c r="G3626">
        <v>5</v>
      </c>
      <c r="H3626">
        <v>17</v>
      </c>
      <c r="I3626">
        <v>38</v>
      </c>
      <c r="J3626">
        <v>0</v>
      </c>
      <c r="K3626">
        <v>0</v>
      </c>
      <c r="L3626">
        <v>1</v>
      </c>
      <c r="M3626">
        <v>0</v>
      </c>
      <c r="Q3626">
        <v>43</v>
      </c>
      <c r="R3626">
        <v>3.3</v>
      </c>
      <c r="X3626">
        <v>29</v>
      </c>
      <c r="Y3626">
        <v>0.24</v>
      </c>
      <c r="Z3626">
        <v>139</v>
      </c>
      <c r="AA3626">
        <f t="shared" si="112"/>
        <v>46.333333333333336</v>
      </c>
    </row>
    <row r="3627" spans="1:27" x14ac:dyDescent="0.25">
      <c r="A3627" t="s">
        <v>1569</v>
      </c>
      <c r="B3627">
        <v>2009</v>
      </c>
      <c r="C3627" t="str">
        <f t="shared" si="113"/>
        <v>Post Drug Era 2007-2012</v>
      </c>
      <c r="D3627" t="s">
        <v>18</v>
      </c>
      <c r="E3627">
        <v>194</v>
      </c>
      <c r="F3627">
        <v>19</v>
      </c>
      <c r="G3627">
        <v>6</v>
      </c>
      <c r="H3627">
        <v>19</v>
      </c>
      <c r="I3627">
        <v>30</v>
      </c>
      <c r="J3627">
        <v>1</v>
      </c>
      <c r="K3627">
        <v>0</v>
      </c>
      <c r="L3627">
        <v>4</v>
      </c>
      <c r="M3627">
        <v>0</v>
      </c>
      <c r="Q3627">
        <v>35</v>
      </c>
      <c r="R3627">
        <v>3.69</v>
      </c>
      <c r="X3627">
        <v>30</v>
      </c>
      <c r="Z3627">
        <v>139</v>
      </c>
      <c r="AA3627">
        <f t="shared" si="112"/>
        <v>46.333333333333336</v>
      </c>
    </row>
    <row r="3628" spans="1:27" x14ac:dyDescent="0.25">
      <c r="A3628" t="s">
        <v>724</v>
      </c>
      <c r="B3628">
        <v>2010</v>
      </c>
      <c r="C3628" t="str">
        <f t="shared" si="113"/>
        <v>Post Drug Era 2007-2012</v>
      </c>
      <c r="D3628" t="s">
        <v>18</v>
      </c>
      <c r="E3628">
        <v>194</v>
      </c>
      <c r="F3628">
        <v>12</v>
      </c>
      <c r="G3628">
        <v>4</v>
      </c>
      <c r="H3628">
        <v>16</v>
      </c>
      <c r="I3628">
        <v>16</v>
      </c>
      <c r="J3628">
        <v>6</v>
      </c>
      <c r="K3628">
        <v>0</v>
      </c>
      <c r="L3628">
        <v>3</v>
      </c>
      <c r="M3628">
        <v>0</v>
      </c>
      <c r="Q3628">
        <v>41</v>
      </c>
      <c r="R3628">
        <v>2.2999999999999998</v>
      </c>
      <c r="X3628">
        <v>34</v>
      </c>
      <c r="Z3628">
        <v>141</v>
      </c>
      <c r="AA3628">
        <f t="shared" si="112"/>
        <v>47</v>
      </c>
    </row>
    <row r="3629" spans="1:27" x14ac:dyDescent="0.25">
      <c r="A3629" t="s">
        <v>2704</v>
      </c>
      <c r="B3629">
        <v>1999</v>
      </c>
      <c r="C3629" t="str">
        <f t="shared" si="113"/>
        <v>Drug Era 1992-2006</v>
      </c>
      <c r="D3629" t="s">
        <v>18</v>
      </c>
      <c r="E3629">
        <v>194</v>
      </c>
      <c r="F3629">
        <v>18</v>
      </c>
      <c r="G3629">
        <v>5</v>
      </c>
      <c r="H3629">
        <v>22</v>
      </c>
      <c r="I3629">
        <v>49</v>
      </c>
      <c r="J3629">
        <v>2</v>
      </c>
      <c r="K3629">
        <v>0</v>
      </c>
      <c r="L3629">
        <v>2</v>
      </c>
      <c r="M3629">
        <v>0</v>
      </c>
      <c r="Q3629">
        <v>31</v>
      </c>
      <c r="R3629">
        <v>3.42</v>
      </c>
      <c r="X3629">
        <v>20</v>
      </c>
      <c r="Y3629">
        <v>0</v>
      </c>
      <c r="Z3629">
        <v>142</v>
      </c>
      <c r="AA3629">
        <f t="shared" si="112"/>
        <v>47.333333333333336</v>
      </c>
    </row>
    <row r="3630" spans="1:27" x14ac:dyDescent="0.25">
      <c r="A3630" t="s">
        <v>638</v>
      </c>
      <c r="B3630">
        <v>2012</v>
      </c>
      <c r="C3630" t="str">
        <f t="shared" si="113"/>
        <v>Post Drug Era 2007-2012</v>
      </c>
      <c r="D3630" t="s">
        <v>19</v>
      </c>
      <c r="E3630">
        <v>194</v>
      </c>
      <c r="F3630">
        <v>13</v>
      </c>
      <c r="G3630">
        <v>5</v>
      </c>
      <c r="H3630">
        <v>23</v>
      </c>
      <c r="I3630">
        <v>60</v>
      </c>
      <c r="J3630">
        <v>1</v>
      </c>
      <c r="K3630">
        <v>4</v>
      </c>
      <c r="L3630">
        <v>1</v>
      </c>
      <c r="M3630">
        <v>0</v>
      </c>
      <c r="Q3630">
        <v>29</v>
      </c>
      <c r="R3630">
        <v>2.44</v>
      </c>
      <c r="X3630">
        <v>28</v>
      </c>
      <c r="Z3630">
        <v>144</v>
      </c>
      <c r="AA3630">
        <f t="shared" si="112"/>
        <v>48</v>
      </c>
    </row>
    <row r="3631" spans="1:27" x14ac:dyDescent="0.25">
      <c r="A3631" t="s">
        <v>1535</v>
      </c>
      <c r="B3631">
        <v>1983</v>
      </c>
      <c r="C3631" t="str">
        <f t="shared" si="113"/>
        <v>Pre-Drug 1970-1991</v>
      </c>
      <c r="D3631" t="s">
        <v>19</v>
      </c>
      <c r="E3631">
        <v>194</v>
      </c>
      <c r="F3631">
        <v>14</v>
      </c>
      <c r="G3631">
        <v>3</v>
      </c>
      <c r="H3631">
        <v>16</v>
      </c>
      <c r="I3631">
        <v>41</v>
      </c>
      <c r="J3631">
        <v>2</v>
      </c>
      <c r="K3631">
        <v>3</v>
      </c>
      <c r="L3631">
        <v>1</v>
      </c>
      <c r="M3631">
        <v>0</v>
      </c>
      <c r="Q3631">
        <v>30</v>
      </c>
      <c r="R3631">
        <v>2.5499999999999998</v>
      </c>
      <c r="X3631">
        <v>26</v>
      </c>
      <c r="Y3631">
        <v>0.17</v>
      </c>
      <c r="Z3631">
        <v>148</v>
      </c>
      <c r="AA3631">
        <f t="shared" si="112"/>
        <v>49.333333333333336</v>
      </c>
    </row>
    <row r="3632" spans="1:27" x14ac:dyDescent="0.25">
      <c r="A3632" t="s">
        <v>1082</v>
      </c>
      <c r="B3632">
        <v>2008</v>
      </c>
      <c r="C3632" t="str">
        <f t="shared" si="113"/>
        <v>Post Drug Era 2007-2012</v>
      </c>
      <c r="D3632" t="s">
        <v>19</v>
      </c>
      <c r="E3632">
        <v>194</v>
      </c>
      <c r="F3632">
        <v>20</v>
      </c>
      <c r="G3632">
        <v>3</v>
      </c>
      <c r="H3632">
        <v>17</v>
      </c>
      <c r="I3632">
        <v>28</v>
      </c>
      <c r="J3632">
        <v>2</v>
      </c>
      <c r="K3632">
        <v>1</v>
      </c>
      <c r="L3632">
        <v>0</v>
      </c>
      <c r="M3632">
        <v>0</v>
      </c>
      <c r="Q3632">
        <v>38</v>
      </c>
      <c r="R3632">
        <v>3.65</v>
      </c>
      <c r="X3632">
        <v>22</v>
      </c>
      <c r="Z3632">
        <v>148</v>
      </c>
      <c r="AA3632">
        <f t="shared" si="112"/>
        <v>49.333333333333336</v>
      </c>
    </row>
    <row r="3633" spans="1:27" x14ac:dyDescent="0.25">
      <c r="A3633" t="s">
        <v>2341</v>
      </c>
      <c r="B3633">
        <v>2006</v>
      </c>
      <c r="C3633" t="str">
        <f t="shared" si="113"/>
        <v>Drug Era 1992-2006</v>
      </c>
      <c r="D3633" t="s">
        <v>19</v>
      </c>
      <c r="E3633">
        <v>194</v>
      </c>
      <c r="F3633">
        <v>5</v>
      </c>
      <c r="G3633">
        <v>3</v>
      </c>
      <c r="H3633">
        <v>15</v>
      </c>
      <c r="I3633">
        <v>49</v>
      </c>
      <c r="J3633">
        <v>2</v>
      </c>
      <c r="K3633">
        <v>4</v>
      </c>
      <c r="L3633">
        <v>0</v>
      </c>
      <c r="M3633">
        <v>0</v>
      </c>
      <c r="Q3633">
        <v>35</v>
      </c>
      <c r="R3633">
        <v>0.89</v>
      </c>
      <c r="X3633">
        <v>25</v>
      </c>
      <c r="Z3633">
        <v>152</v>
      </c>
      <c r="AA3633">
        <f t="shared" si="112"/>
        <v>50.666666666666664</v>
      </c>
    </row>
    <row r="3634" spans="1:27" x14ac:dyDescent="0.25">
      <c r="A3634" t="s">
        <v>3060</v>
      </c>
      <c r="B3634">
        <v>1986</v>
      </c>
      <c r="C3634" t="str">
        <f t="shared" si="113"/>
        <v>Pre-Drug 1970-1991</v>
      </c>
      <c r="D3634" t="s">
        <v>18</v>
      </c>
      <c r="E3634">
        <v>194</v>
      </c>
      <c r="F3634">
        <v>7</v>
      </c>
      <c r="G3634">
        <v>0</v>
      </c>
      <c r="H3634">
        <v>21</v>
      </c>
      <c r="I3634">
        <v>33</v>
      </c>
      <c r="J3634">
        <v>4</v>
      </c>
      <c r="K3634">
        <v>1</v>
      </c>
      <c r="L3634">
        <v>4</v>
      </c>
      <c r="M3634">
        <v>0</v>
      </c>
      <c r="Q3634">
        <v>35</v>
      </c>
      <c r="R3634">
        <v>1.2</v>
      </c>
      <c r="X3634">
        <v>12</v>
      </c>
      <c r="Y3634">
        <v>0.21</v>
      </c>
      <c r="Z3634">
        <v>157</v>
      </c>
      <c r="AA3634">
        <f t="shared" si="112"/>
        <v>52.333333333333336</v>
      </c>
    </row>
    <row r="3635" spans="1:27" x14ac:dyDescent="0.25">
      <c r="A3635" t="s">
        <v>1131</v>
      </c>
      <c r="B3635">
        <v>1973</v>
      </c>
      <c r="C3635" t="str">
        <f t="shared" si="113"/>
        <v>Pre-Drug 1970-1991</v>
      </c>
      <c r="D3635" t="s">
        <v>19</v>
      </c>
      <c r="E3635">
        <v>195</v>
      </c>
      <c r="F3635">
        <v>25</v>
      </c>
      <c r="G3635">
        <v>2</v>
      </c>
      <c r="H3635">
        <v>19</v>
      </c>
      <c r="I3635">
        <v>14</v>
      </c>
      <c r="J3635">
        <v>5</v>
      </c>
      <c r="K3635">
        <v>1</v>
      </c>
      <c r="L3635">
        <v>2</v>
      </c>
      <c r="M3635">
        <v>0</v>
      </c>
      <c r="Q3635">
        <v>49</v>
      </c>
      <c r="R3635">
        <v>5.4</v>
      </c>
      <c r="X3635">
        <v>28</v>
      </c>
      <c r="Y3635">
        <v>0.28999999999999998</v>
      </c>
      <c r="Z3635">
        <v>125</v>
      </c>
      <c r="AA3635">
        <f t="shared" si="112"/>
        <v>41.666666666666664</v>
      </c>
    </row>
    <row r="3636" spans="1:27" x14ac:dyDescent="0.25">
      <c r="A3636" t="s">
        <v>714</v>
      </c>
      <c r="B3636">
        <v>1993</v>
      </c>
      <c r="C3636" t="str">
        <f t="shared" si="113"/>
        <v>Pre-Drug 1970-1991</v>
      </c>
      <c r="D3636" t="s">
        <v>19</v>
      </c>
      <c r="E3636">
        <v>195</v>
      </c>
      <c r="F3636">
        <v>22</v>
      </c>
      <c r="G3636">
        <v>5</v>
      </c>
      <c r="H3636">
        <v>23</v>
      </c>
      <c r="I3636">
        <v>48</v>
      </c>
      <c r="J3636">
        <v>3</v>
      </c>
      <c r="K3636">
        <v>4</v>
      </c>
      <c r="L3636">
        <v>1</v>
      </c>
      <c r="M3636">
        <v>0</v>
      </c>
      <c r="Q3636">
        <v>46</v>
      </c>
      <c r="R3636">
        <v>4.6399999999999997</v>
      </c>
      <c r="X3636">
        <v>23</v>
      </c>
      <c r="Y3636">
        <v>0.27</v>
      </c>
      <c r="Z3636">
        <v>128</v>
      </c>
      <c r="AA3636">
        <f t="shared" si="112"/>
        <v>42.666666666666664</v>
      </c>
    </row>
    <row r="3637" spans="1:27" x14ac:dyDescent="0.25">
      <c r="A3637" t="s">
        <v>1201</v>
      </c>
      <c r="B3637">
        <v>1973</v>
      </c>
      <c r="C3637" t="str">
        <f t="shared" si="113"/>
        <v>Pre-Drug 1970-1991</v>
      </c>
      <c r="D3637" t="s">
        <v>18</v>
      </c>
      <c r="E3637">
        <v>195</v>
      </c>
      <c r="F3637">
        <v>30</v>
      </c>
      <c r="G3637">
        <v>6</v>
      </c>
      <c r="H3637">
        <v>16</v>
      </c>
      <c r="I3637">
        <v>22</v>
      </c>
      <c r="J3637">
        <v>6</v>
      </c>
      <c r="K3637">
        <v>3</v>
      </c>
      <c r="L3637">
        <v>1</v>
      </c>
      <c r="M3637">
        <v>0</v>
      </c>
      <c r="Q3637">
        <v>50</v>
      </c>
      <c r="R3637">
        <v>6.23</v>
      </c>
      <c r="X3637">
        <v>22</v>
      </c>
      <c r="Y3637">
        <v>0.28000000000000003</v>
      </c>
      <c r="Z3637">
        <v>130</v>
      </c>
      <c r="AA3637">
        <f t="shared" si="112"/>
        <v>43.333333333333336</v>
      </c>
    </row>
    <row r="3638" spans="1:27" x14ac:dyDescent="0.25">
      <c r="A3638" t="s">
        <v>1586</v>
      </c>
      <c r="B3638">
        <v>1980</v>
      </c>
      <c r="C3638" t="str">
        <f t="shared" si="113"/>
        <v>Pre-Drug 1970-1991</v>
      </c>
      <c r="D3638" t="s">
        <v>19</v>
      </c>
      <c r="E3638">
        <v>195</v>
      </c>
      <c r="F3638">
        <v>26</v>
      </c>
      <c r="G3638">
        <v>4</v>
      </c>
      <c r="H3638">
        <v>15</v>
      </c>
      <c r="I3638">
        <v>10</v>
      </c>
      <c r="J3638">
        <v>0</v>
      </c>
      <c r="K3638">
        <v>1</v>
      </c>
      <c r="L3638">
        <v>0</v>
      </c>
      <c r="M3638">
        <v>1</v>
      </c>
      <c r="Q3638">
        <v>57</v>
      </c>
      <c r="R3638">
        <v>5.4</v>
      </c>
      <c r="X3638">
        <v>23</v>
      </c>
      <c r="Y3638">
        <v>0.32</v>
      </c>
      <c r="Z3638">
        <v>130</v>
      </c>
      <c r="AA3638">
        <f t="shared" si="112"/>
        <v>43.333333333333336</v>
      </c>
    </row>
    <row r="3639" spans="1:27" x14ac:dyDescent="0.25">
      <c r="A3639" t="s">
        <v>3058</v>
      </c>
      <c r="B3639">
        <v>2002</v>
      </c>
      <c r="C3639" t="str">
        <f t="shared" si="113"/>
        <v>Drug Era 1992-2006</v>
      </c>
      <c r="D3639" t="s">
        <v>18</v>
      </c>
      <c r="E3639">
        <v>195</v>
      </c>
      <c r="F3639">
        <v>24</v>
      </c>
      <c r="G3639">
        <v>9</v>
      </c>
      <c r="H3639">
        <v>24</v>
      </c>
      <c r="I3639">
        <v>33</v>
      </c>
      <c r="J3639">
        <v>2</v>
      </c>
      <c r="K3639">
        <v>2</v>
      </c>
      <c r="L3639">
        <v>4</v>
      </c>
      <c r="M3639">
        <v>2</v>
      </c>
      <c r="Q3639">
        <v>38</v>
      </c>
      <c r="R3639">
        <v>4.9800000000000004</v>
      </c>
      <c r="X3639">
        <v>24</v>
      </c>
      <c r="Z3639">
        <v>130</v>
      </c>
      <c r="AA3639">
        <f t="shared" si="112"/>
        <v>43.333333333333336</v>
      </c>
    </row>
    <row r="3640" spans="1:27" x14ac:dyDescent="0.25">
      <c r="A3640" t="s">
        <v>2518</v>
      </c>
      <c r="B3640">
        <v>2001</v>
      </c>
      <c r="C3640" t="str">
        <f t="shared" si="113"/>
        <v>Drug Era 1992-2006</v>
      </c>
      <c r="D3640" t="s">
        <v>19</v>
      </c>
      <c r="E3640">
        <v>195</v>
      </c>
      <c r="F3640">
        <v>23</v>
      </c>
      <c r="G3640">
        <v>6</v>
      </c>
      <c r="H3640">
        <v>16</v>
      </c>
      <c r="I3640">
        <v>28</v>
      </c>
      <c r="J3640">
        <v>0</v>
      </c>
      <c r="K3640">
        <v>3</v>
      </c>
      <c r="L3640">
        <v>3</v>
      </c>
      <c r="M3640">
        <v>0</v>
      </c>
      <c r="Q3640">
        <v>50</v>
      </c>
      <c r="R3640">
        <v>4.74</v>
      </c>
      <c r="X3640">
        <v>18</v>
      </c>
      <c r="Z3640">
        <v>131</v>
      </c>
      <c r="AA3640">
        <f t="shared" si="112"/>
        <v>43.666666666666664</v>
      </c>
    </row>
    <row r="3641" spans="1:27" x14ac:dyDescent="0.25">
      <c r="A3641" t="s">
        <v>1081</v>
      </c>
      <c r="B3641">
        <v>1987</v>
      </c>
      <c r="C3641" t="str">
        <f t="shared" si="113"/>
        <v>Pre-Drug 1970-1991</v>
      </c>
      <c r="D3641" t="s">
        <v>19</v>
      </c>
      <c r="E3641">
        <v>195</v>
      </c>
      <c r="F3641">
        <v>28</v>
      </c>
      <c r="G3641">
        <v>8</v>
      </c>
      <c r="H3641">
        <v>20</v>
      </c>
      <c r="I3641">
        <v>46</v>
      </c>
      <c r="J3641">
        <v>0</v>
      </c>
      <c r="K3641">
        <v>3</v>
      </c>
      <c r="L3641">
        <v>1</v>
      </c>
      <c r="M3641">
        <v>0</v>
      </c>
      <c r="Q3641">
        <v>42</v>
      </c>
      <c r="R3641">
        <v>5.73</v>
      </c>
      <c r="X3641">
        <v>18</v>
      </c>
      <c r="Y3641">
        <v>0.24</v>
      </c>
      <c r="Z3641">
        <v>132</v>
      </c>
      <c r="AA3641">
        <f t="shared" si="112"/>
        <v>44</v>
      </c>
    </row>
    <row r="3642" spans="1:27" x14ac:dyDescent="0.25">
      <c r="A3642" t="s">
        <v>2947</v>
      </c>
      <c r="B3642">
        <v>1996</v>
      </c>
      <c r="C3642" t="str">
        <f t="shared" si="113"/>
        <v>Pre-Drug 1970-1991</v>
      </c>
      <c r="D3642" t="s">
        <v>19</v>
      </c>
      <c r="E3642">
        <v>195</v>
      </c>
      <c r="F3642">
        <v>16</v>
      </c>
      <c r="G3642">
        <v>4</v>
      </c>
      <c r="H3642">
        <v>21</v>
      </c>
      <c r="I3642">
        <v>32</v>
      </c>
      <c r="J3642">
        <v>4</v>
      </c>
      <c r="K3642">
        <v>1</v>
      </c>
      <c r="L3642">
        <v>0</v>
      </c>
      <c r="M3642">
        <v>2</v>
      </c>
      <c r="Q3642">
        <v>51</v>
      </c>
      <c r="R3642">
        <v>3.27</v>
      </c>
      <c r="X3642">
        <v>21</v>
      </c>
      <c r="Y3642">
        <v>0.26</v>
      </c>
      <c r="Z3642">
        <v>132</v>
      </c>
      <c r="AA3642">
        <f t="shared" si="112"/>
        <v>44</v>
      </c>
    </row>
    <row r="3643" spans="1:27" x14ac:dyDescent="0.25">
      <c r="A3643" t="s">
        <v>379</v>
      </c>
      <c r="B3643">
        <v>1998</v>
      </c>
      <c r="C3643" t="str">
        <f t="shared" si="113"/>
        <v>Drug Era 1992-2006</v>
      </c>
      <c r="D3643" t="s">
        <v>18</v>
      </c>
      <c r="E3643">
        <v>195</v>
      </c>
      <c r="F3643">
        <v>17</v>
      </c>
      <c r="G3643">
        <v>2</v>
      </c>
      <c r="H3643">
        <v>19</v>
      </c>
      <c r="I3643">
        <v>31</v>
      </c>
      <c r="J3643">
        <v>1</v>
      </c>
      <c r="K3643">
        <v>3</v>
      </c>
      <c r="L3643">
        <v>3</v>
      </c>
      <c r="M3643">
        <v>0</v>
      </c>
      <c r="Q3643">
        <v>47</v>
      </c>
      <c r="R3643">
        <v>3.48</v>
      </c>
      <c r="X3643">
        <v>30</v>
      </c>
      <c r="Z3643">
        <v>132</v>
      </c>
      <c r="AA3643">
        <f t="shared" si="112"/>
        <v>44</v>
      </c>
    </row>
    <row r="3644" spans="1:27" x14ac:dyDescent="0.25">
      <c r="A3644" t="s">
        <v>3022</v>
      </c>
      <c r="B3644">
        <v>1983</v>
      </c>
      <c r="C3644" t="str">
        <f t="shared" si="113"/>
        <v>Pre-Drug 1970-1991</v>
      </c>
      <c r="D3644" t="s">
        <v>18</v>
      </c>
      <c r="E3644">
        <v>195</v>
      </c>
      <c r="F3644">
        <v>25</v>
      </c>
      <c r="G3644">
        <v>5</v>
      </c>
      <c r="H3644">
        <v>18</v>
      </c>
      <c r="I3644">
        <v>17</v>
      </c>
      <c r="J3644">
        <v>1</v>
      </c>
      <c r="K3644">
        <v>2</v>
      </c>
      <c r="L3644">
        <v>4</v>
      </c>
      <c r="M3644">
        <v>0</v>
      </c>
      <c r="Q3644">
        <v>46</v>
      </c>
      <c r="R3644">
        <v>5.04</v>
      </c>
      <c r="X3644">
        <v>20</v>
      </c>
      <c r="Y3644">
        <v>0.26</v>
      </c>
      <c r="Z3644">
        <v>134</v>
      </c>
      <c r="AA3644">
        <f t="shared" si="112"/>
        <v>44.666666666666664</v>
      </c>
    </row>
    <row r="3645" spans="1:27" x14ac:dyDescent="0.25">
      <c r="A3645" t="s">
        <v>239</v>
      </c>
      <c r="B3645">
        <v>1992</v>
      </c>
      <c r="C3645" t="str">
        <f t="shared" si="113"/>
        <v>Pre-Drug 1970-1991</v>
      </c>
      <c r="D3645" t="s">
        <v>19</v>
      </c>
      <c r="E3645">
        <v>195</v>
      </c>
      <c r="F3645">
        <v>28</v>
      </c>
      <c r="G3645">
        <v>3</v>
      </c>
      <c r="H3645">
        <v>20</v>
      </c>
      <c r="I3645">
        <v>26</v>
      </c>
      <c r="J3645">
        <v>3</v>
      </c>
      <c r="K3645">
        <v>2</v>
      </c>
      <c r="L3645">
        <v>1</v>
      </c>
      <c r="M3645">
        <v>1</v>
      </c>
      <c r="Q3645">
        <v>42</v>
      </c>
      <c r="R3645">
        <v>5.64</v>
      </c>
      <c r="X3645">
        <v>28</v>
      </c>
      <c r="Y3645">
        <v>0.24</v>
      </c>
      <c r="Z3645">
        <v>134</v>
      </c>
      <c r="AA3645">
        <f t="shared" si="112"/>
        <v>44.666666666666664</v>
      </c>
    </row>
    <row r="3646" spans="1:27" x14ac:dyDescent="0.25">
      <c r="A3646" t="s">
        <v>2163</v>
      </c>
      <c r="B3646">
        <v>1974</v>
      </c>
      <c r="C3646" t="str">
        <f t="shared" si="113"/>
        <v>Pre-Drug 1970-1991</v>
      </c>
      <c r="D3646" t="s">
        <v>18</v>
      </c>
      <c r="E3646">
        <v>195</v>
      </c>
      <c r="F3646">
        <v>13</v>
      </c>
      <c r="G3646">
        <v>0</v>
      </c>
      <c r="H3646">
        <v>20</v>
      </c>
      <c r="I3646">
        <v>23</v>
      </c>
      <c r="J3646">
        <v>3</v>
      </c>
      <c r="K3646">
        <v>1</v>
      </c>
      <c r="L3646">
        <v>1</v>
      </c>
      <c r="M3646">
        <v>0</v>
      </c>
      <c r="Q3646">
        <v>45</v>
      </c>
      <c r="R3646">
        <v>2.6</v>
      </c>
      <c r="X3646">
        <v>15</v>
      </c>
      <c r="Y3646">
        <v>0.26</v>
      </c>
      <c r="Z3646">
        <v>135</v>
      </c>
      <c r="AA3646">
        <f t="shared" si="112"/>
        <v>45</v>
      </c>
    </row>
    <row r="3647" spans="1:27" x14ac:dyDescent="0.25">
      <c r="A3647" t="s">
        <v>1486</v>
      </c>
      <c r="B3647">
        <v>1971</v>
      </c>
      <c r="C3647" t="str">
        <f t="shared" si="113"/>
        <v>Pre-Drug 1970-1991</v>
      </c>
      <c r="D3647" t="s">
        <v>19</v>
      </c>
      <c r="E3647">
        <v>195</v>
      </c>
      <c r="F3647">
        <v>17</v>
      </c>
      <c r="G3647">
        <v>3</v>
      </c>
      <c r="H3647">
        <v>23</v>
      </c>
      <c r="I3647">
        <v>25</v>
      </c>
      <c r="J3647">
        <v>8</v>
      </c>
      <c r="K3647">
        <v>3</v>
      </c>
      <c r="L3647">
        <v>1</v>
      </c>
      <c r="M3647">
        <v>0</v>
      </c>
      <c r="Q3647">
        <v>37</v>
      </c>
      <c r="R3647">
        <v>3.38</v>
      </c>
      <c r="X3647">
        <v>20</v>
      </c>
      <c r="Y3647">
        <v>0.22</v>
      </c>
      <c r="Z3647">
        <v>136</v>
      </c>
      <c r="AA3647">
        <f t="shared" si="112"/>
        <v>45.333333333333336</v>
      </c>
    </row>
    <row r="3648" spans="1:27" x14ac:dyDescent="0.25">
      <c r="A3648" t="s">
        <v>562</v>
      </c>
      <c r="B3648">
        <v>1979</v>
      </c>
      <c r="C3648" t="str">
        <f t="shared" si="113"/>
        <v>Pre-Drug 1970-1991</v>
      </c>
      <c r="D3648" t="s">
        <v>19</v>
      </c>
      <c r="E3648">
        <v>195</v>
      </c>
      <c r="F3648">
        <v>30</v>
      </c>
      <c r="G3648">
        <v>7</v>
      </c>
      <c r="H3648">
        <v>13</v>
      </c>
      <c r="I3648">
        <v>17</v>
      </c>
      <c r="J3648">
        <v>0</v>
      </c>
      <c r="K3648">
        <v>4</v>
      </c>
      <c r="L3648">
        <v>1</v>
      </c>
      <c r="M3648">
        <v>0</v>
      </c>
      <c r="Q3648">
        <v>50</v>
      </c>
      <c r="R3648">
        <v>5.91</v>
      </c>
      <c r="X3648">
        <v>22</v>
      </c>
      <c r="Y3648">
        <v>0.27</v>
      </c>
      <c r="Z3648">
        <v>137</v>
      </c>
      <c r="AA3648">
        <f t="shared" si="112"/>
        <v>45.666666666666664</v>
      </c>
    </row>
    <row r="3649" spans="1:27" x14ac:dyDescent="0.25">
      <c r="A3649" t="s">
        <v>370</v>
      </c>
      <c r="B3649">
        <v>1983</v>
      </c>
      <c r="C3649" t="str">
        <f t="shared" si="113"/>
        <v>Pre-Drug 1970-1991</v>
      </c>
      <c r="D3649" t="s">
        <v>19</v>
      </c>
      <c r="E3649">
        <v>195</v>
      </c>
      <c r="F3649">
        <v>18</v>
      </c>
      <c r="G3649">
        <v>4</v>
      </c>
      <c r="H3649">
        <v>16</v>
      </c>
      <c r="I3649">
        <v>23</v>
      </c>
      <c r="J3649">
        <v>1</v>
      </c>
      <c r="K3649">
        <v>0</v>
      </c>
      <c r="L3649">
        <v>0</v>
      </c>
      <c r="M3649">
        <v>0</v>
      </c>
      <c r="Q3649">
        <v>45</v>
      </c>
      <c r="R3649">
        <v>3.52</v>
      </c>
      <c r="X3649">
        <v>14</v>
      </c>
      <c r="Y3649">
        <v>0.25</v>
      </c>
      <c r="Z3649">
        <v>138</v>
      </c>
      <c r="AA3649">
        <f t="shared" si="112"/>
        <v>46</v>
      </c>
    </row>
    <row r="3650" spans="1:27" x14ac:dyDescent="0.25">
      <c r="A3650" t="s">
        <v>1147</v>
      </c>
      <c r="B3650">
        <v>2004</v>
      </c>
      <c r="C3650" t="str">
        <f t="shared" si="113"/>
        <v>Drug Era 1992-2006</v>
      </c>
      <c r="D3650" t="s">
        <v>18</v>
      </c>
      <c r="E3650">
        <v>195</v>
      </c>
      <c r="F3650">
        <v>23</v>
      </c>
      <c r="G3650">
        <v>4</v>
      </c>
      <c r="H3650">
        <v>17</v>
      </c>
      <c r="I3650">
        <v>32</v>
      </c>
      <c r="J3650">
        <v>2</v>
      </c>
      <c r="K3650">
        <v>1</v>
      </c>
      <c r="L3650">
        <v>2</v>
      </c>
      <c r="M3650">
        <v>0</v>
      </c>
      <c r="Q3650">
        <v>45</v>
      </c>
      <c r="R3650">
        <v>4.5</v>
      </c>
      <c r="X3650">
        <v>19</v>
      </c>
      <c r="Y3650">
        <v>0.26</v>
      </c>
      <c r="Z3650">
        <v>138</v>
      </c>
      <c r="AA3650">
        <f t="shared" ref="AA3650:AA3713" si="114">Z3650/3</f>
        <v>46</v>
      </c>
    </row>
    <row r="3651" spans="1:27" x14ac:dyDescent="0.25">
      <c r="A3651" t="s">
        <v>2801</v>
      </c>
      <c r="B3651">
        <v>1994</v>
      </c>
      <c r="C3651" t="str">
        <f t="shared" ref="C3651:C3714" si="115">IF(B3651&lt;1997,"Pre-Drug 1970-1991",IF(B3651&lt;=2006,"Drug Era 1992-2006","Post Drug Era 2007-2012"))</f>
        <v>Pre-Drug 1970-1991</v>
      </c>
      <c r="D3651" t="s">
        <v>19</v>
      </c>
      <c r="E3651">
        <v>195</v>
      </c>
      <c r="F3651">
        <v>18</v>
      </c>
      <c r="G3651">
        <v>4</v>
      </c>
      <c r="H3651">
        <v>18</v>
      </c>
      <c r="I3651">
        <v>48</v>
      </c>
      <c r="J3651">
        <v>5</v>
      </c>
      <c r="K3651">
        <v>0</v>
      </c>
      <c r="L3651">
        <v>2</v>
      </c>
      <c r="M3651">
        <v>0</v>
      </c>
      <c r="Q3651">
        <v>38</v>
      </c>
      <c r="R3651">
        <v>3.5</v>
      </c>
      <c r="X3651">
        <v>17</v>
      </c>
      <c r="Z3651">
        <v>139</v>
      </c>
      <c r="AA3651">
        <f t="shared" si="114"/>
        <v>46.333333333333336</v>
      </c>
    </row>
    <row r="3652" spans="1:27" x14ac:dyDescent="0.25">
      <c r="A3652" t="s">
        <v>154</v>
      </c>
      <c r="B3652">
        <v>2003</v>
      </c>
      <c r="C3652" t="str">
        <f t="shared" si="115"/>
        <v>Drug Era 1992-2006</v>
      </c>
      <c r="D3652" t="s">
        <v>18</v>
      </c>
      <c r="E3652">
        <v>195</v>
      </c>
      <c r="F3652">
        <v>23</v>
      </c>
      <c r="G3652">
        <v>7</v>
      </c>
      <c r="H3652">
        <v>12</v>
      </c>
      <c r="I3652">
        <v>37</v>
      </c>
      <c r="J3652">
        <v>2</v>
      </c>
      <c r="K3652">
        <v>1</v>
      </c>
      <c r="L3652">
        <v>2</v>
      </c>
      <c r="M3652">
        <v>0</v>
      </c>
      <c r="Q3652">
        <v>50</v>
      </c>
      <c r="R3652">
        <v>4.47</v>
      </c>
      <c r="X3652">
        <v>33</v>
      </c>
      <c r="Y3652">
        <v>0.28000000000000003</v>
      </c>
      <c r="Z3652">
        <v>139</v>
      </c>
      <c r="AA3652">
        <f t="shared" si="114"/>
        <v>46.333333333333336</v>
      </c>
    </row>
    <row r="3653" spans="1:27" x14ac:dyDescent="0.25">
      <c r="A3653" t="s">
        <v>1084</v>
      </c>
      <c r="B3653">
        <v>2011</v>
      </c>
      <c r="C3653" t="str">
        <f t="shared" si="115"/>
        <v>Post Drug Era 2007-2012</v>
      </c>
      <c r="D3653" t="s">
        <v>18</v>
      </c>
      <c r="E3653">
        <v>195</v>
      </c>
      <c r="F3653">
        <v>12</v>
      </c>
      <c r="G3653">
        <v>2</v>
      </c>
      <c r="H3653">
        <v>18</v>
      </c>
      <c r="I3653">
        <v>38</v>
      </c>
      <c r="J3653">
        <v>1</v>
      </c>
      <c r="K3653">
        <v>2</v>
      </c>
      <c r="L3653">
        <v>3</v>
      </c>
      <c r="M3653">
        <v>0</v>
      </c>
      <c r="Q3653">
        <v>37</v>
      </c>
      <c r="R3653">
        <v>2.31</v>
      </c>
      <c r="X3653">
        <v>30</v>
      </c>
      <c r="Z3653">
        <v>140</v>
      </c>
      <c r="AA3653">
        <f t="shared" si="114"/>
        <v>46.666666666666664</v>
      </c>
    </row>
    <row r="3654" spans="1:27" x14ac:dyDescent="0.25">
      <c r="A3654" t="s">
        <v>2773</v>
      </c>
      <c r="B3654">
        <v>1990</v>
      </c>
      <c r="C3654" t="str">
        <f t="shared" si="115"/>
        <v>Pre-Drug 1970-1991</v>
      </c>
      <c r="D3654" t="s">
        <v>19</v>
      </c>
      <c r="E3654">
        <v>195</v>
      </c>
      <c r="F3654">
        <v>19</v>
      </c>
      <c r="G3654">
        <v>3</v>
      </c>
      <c r="H3654">
        <v>18</v>
      </c>
      <c r="I3654">
        <v>15</v>
      </c>
      <c r="J3654">
        <v>2</v>
      </c>
      <c r="K3654">
        <v>0</v>
      </c>
      <c r="L3654">
        <v>0</v>
      </c>
      <c r="M3654">
        <v>1</v>
      </c>
      <c r="Q3654">
        <v>42</v>
      </c>
      <c r="R3654">
        <v>3.64</v>
      </c>
      <c r="X3654">
        <v>29</v>
      </c>
      <c r="Y3654">
        <v>0.24</v>
      </c>
      <c r="Z3654">
        <v>141</v>
      </c>
      <c r="AA3654">
        <f t="shared" si="114"/>
        <v>47</v>
      </c>
    </row>
    <row r="3655" spans="1:27" x14ac:dyDescent="0.25">
      <c r="A3655" t="s">
        <v>1837</v>
      </c>
      <c r="B3655">
        <v>2009</v>
      </c>
      <c r="C3655" t="str">
        <f t="shared" si="115"/>
        <v>Post Drug Era 2007-2012</v>
      </c>
      <c r="D3655" t="s">
        <v>18</v>
      </c>
      <c r="E3655">
        <v>195</v>
      </c>
      <c r="F3655">
        <v>18</v>
      </c>
      <c r="G3655">
        <v>2</v>
      </c>
      <c r="H3655">
        <v>29</v>
      </c>
      <c r="I3655">
        <v>42</v>
      </c>
      <c r="J3655">
        <v>2</v>
      </c>
      <c r="K3655">
        <v>5</v>
      </c>
      <c r="L3655">
        <v>0</v>
      </c>
      <c r="M3655">
        <v>0</v>
      </c>
      <c r="Q3655">
        <v>34</v>
      </c>
      <c r="R3655">
        <v>3.45</v>
      </c>
      <c r="X3655">
        <v>26</v>
      </c>
      <c r="Z3655">
        <v>141</v>
      </c>
      <c r="AA3655">
        <f t="shared" si="114"/>
        <v>47</v>
      </c>
    </row>
    <row r="3656" spans="1:27" x14ac:dyDescent="0.25">
      <c r="A3656" t="s">
        <v>3032</v>
      </c>
      <c r="B3656">
        <v>2010</v>
      </c>
      <c r="C3656" t="str">
        <f t="shared" si="115"/>
        <v>Post Drug Era 2007-2012</v>
      </c>
      <c r="D3656" t="s">
        <v>19</v>
      </c>
      <c r="E3656">
        <v>195</v>
      </c>
      <c r="F3656">
        <v>18</v>
      </c>
      <c r="G3656">
        <v>7</v>
      </c>
      <c r="H3656">
        <v>16</v>
      </c>
      <c r="I3656">
        <v>46</v>
      </c>
      <c r="J3656">
        <v>2</v>
      </c>
      <c r="K3656">
        <v>3</v>
      </c>
      <c r="L3656">
        <v>1</v>
      </c>
      <c r="M3656">
        <v>0</v>
      </c>
      <c r="Q3656">
        <v>36</v>
      </c>
      <c r="R3656">
        <v>3.35</v>
      </c>
      <c r="X3656">
        <v>32</v>
      </c>
      <c r="Z3656">
        <v>145</v>
      </c>
      <c r="AA3656">
        <f t="shared" si="114"/>
        <v>48.333333333333336</v>
      </c>
    </row>
    <row r="3657" spans="1:27" x14ac:dyDescent="0.25">
      <c r="A3657" t="s">
        <v>1967</v>
      </c>
      <c r="B3657">
        <v>1986</v>
      </c>
      <c r="C3657" t="str">
        <f t="shared" si="115"/>
        <v>Pre-Drug 1970-1991</v>
      </c>
      <c r="D3657" t="s">
        <v>18</v>
      </c>
      <c r="E3657">
        <v>195</v>
      </c>
      <c r="F3657">
        <v>4</v>
      </c>
      <c r="G3657">
        <v>0</v>
      </c>
      <c r="H3657">
        <v>21</v>
      </c>
      <c r="I3657">
        <v>36</v>
      </c>
      <c r="J3657">
        <v>2</v>
      </c>
      <c r="K3657">
        <v>5</v>
      </c>
      <c r="L3657">
        <v>0</v>
      </c>
      <c r="M3657">
        <v>0</v>
      </c>
      <c r="Q3657">
        <v>26</v>
      </c>
      <c r="R3657">
        <v>0.72</v>
      </c>
      <c r="X3657">
        <v>33</v>
      </c>
      <c r="Y3657">
        <v>0.15</v>
      </c>
      <c r="Z3657">
        <v>151</v>
      </c>
      <c r="AA3657">
        <f t="shared" si="114"/>
        <v>50.333333333333336</v>
      </c>
    </row>
    <row r="3658" spans="1:27" x14ac:dyDescent="0.25">
      <c r="A3658" t="s">
        <v>1199</v>
      </c>
      <c r="B3658">
        <v>2008</v>
      </c>
      <c r="C3658" t="str">
        <f t="shared" si="115"/>
        <v>Post Drug Era 2007-2012</v>
      </c>
      <c r="D3658" t="s">
        <v>18</v>
      </c>
      <c r="E3658">
        <v>196</v>
      </c>
      <c r="F3658">
        <v>35</v>
      </c>
      <c r="G3658">
        <v>8</v>
      </c>
      <c r="H3658">
        <v>15</v>
      </c>
      <c r="I3658">
        <v>21</v>
      </c>
      <c r="J3658">
        <v>1</v>
      </c>
      <c r="K3658">
        <v>1</v>
      </c>
      <c r="L3658">
        <v>1</v>
      </c>
      <c r="M3658">
        <v>0</v>
      </c>
      <c r="Q3658">
        <v>63</v>
      </c>
      <c r="R3658">
        <v>7.81</v>
      </c>
      <c r="X3658">
        <v>29</v>
      </c>
      <c r="Z3658">
        <v>121</v>
      </c>
      <c r="AA3658">
        <f t="shared" si="114"/>
        <v>40.333333333333336</v>
      </c>
    </row>
    <row r="3659" spans="1:27" x14ac:dyDescent="0.25">
      <c r="A3659" t="s">
        <v>1075</v>
      </c>
      <c r="B3659">
        <v>1980</v>
      </c>
      <c r="C3659" t="str">
        <f t="shared" si="115"/>
        <v>Pre-Drug 1970-1991</v>
      </c>
      <c r="D3659" t="s">
        <v>18</v>
      </c>
      <c r="E3659">
        <v>196</v>
      </c>
      <c r="F3659">
        <v>29</v>
      </c>
      <c r="G3659">
        <v>5</v>
      </c>
      <c r="H3659">
        <v>12</v>
      </c>
      <c r="I3659">
        <v>11</v>
      </c>
      <c r="J3659">
        <v>1</v>
      </c>
      <c r="K3659">
        <v>1</v>
      </c>
      <c r="L3659">
        <v>1</v>
      </c>
      <c r="M3659">
        <v>0</v>
      </c>
      <c r="Q3659">
        <v>61</v>
      </c>
      <c r="R3659">
        <v>6.31</v>
      </c>
      <c r="X3659">
        <v>30</v>
      </c>
      <c r="Y3659">
        <v>0.35</v>
      </c>
      <c r="Z3659">
        <v>124</v>
      </c>
      <c r="AA3659">
        <f t="shared" si="114"/>
        <v>41.333333333333336</v>
      </c>
    </row>
    <row r="3660" spans="1:27" x14ac:dyDescent="0.25">
      <c r="A3660" t="s">
        <v>796</v>
      </c>
      <c r="B3660">
        <v>2011</v>
      </c>
      <c r="C3660" t="str">
        <f t="shared" si="115"/>
        <v>Post Drug Era 2007-2012</v>
      </c>
      <c r="D3660" t="s">
        <v>19</v>
      </c>
      <c r="E3660">
        <v>196</v>
      </c>
      <c r="F3660">
        <v>18</v>
      </c>
      <c r="G3660">
        <v>7</v>
      </c>
      <c r="H3660">
        <v>25</v>
      </c>
      <c r="I3660">
        <v>29</v>
      </c>
      <c r="J3660">
        <v>5</v>
      </c>
      <c r="K3660">
        <v>2</v>
      </c>
      <c r="L3660">
        <v>1</v>
      </c>
      <c r="M3660">
        <v>0</v>
      </c>
      <c r="Q3660">
        <v>45</v>
      </c>
      <c r="R3660">
        <v>3.92</v>
      </c>
      <c r="X3660">
        <v>19</v>
      </c>
      <c r="Z3660">
        <v>124</v>
      </c>
      <c r="AA3660">
        <f t="shared" si="114"/>
        <v>41.333333333333336</v>
      </c>
    </row>
    <row r="3661" spans="1:27" x14ac:dyDescent="0.25">
      <c r="A3661" t="s">
        <v>736</v>
      </c>
      <c r="B3661">
        <v>1993</v>
      </c>
      <c r="C3661" t="str">
        <f t="shared" si="115"/>
        <v>Pre-Drug 1970-1991</v>
      </c>
      <c r="D3661" t="s">
        <v>18</v>
      </c>
      <c r="E3661">
        <v>196</v>
      </c>
      <c r="F3661">
        <v>30</v>
      </c>
      <c r="G3661">
        <v>8</v>
      </c>
      <c r="H3661">
        <v>42</v>
      </c>
      <c r="I3661">
        <v>49</v>
      </c>
      <c r="J3661">
        <v>0</v>
      </c>
      <c r="K3661">
        <v>4</v>
      </c>
      <c r="L3661">
        <v>2</v>
      </c>
      <c r="M3661">
        <v>0</v>
      </c>
      <c r="Q3661">
        <v>34</v>
      </c>
      <c r="R3661">
        <v>6.48</v>
      </c>
      <c r="X3661">
        <v>21</v>
      </c>
      <c r="Y3661">
        <v>0.22</v>
      </c>
      <c r="Z3661">
        <v>125</v>
      </c>
      <c r="AA3661">
        <f t="shared" si="114"/>
        <v>41.666666666666664</v>
      </c>
    </row>
    <row r="3662" spans="1:27" x14ac:dyDescent="0.25">
      <c r="A3662" t="s">
        <v>905</v>
      </c>
      <c r="B3662">
        <v>2006</v>
      </c>
      <c r="C3662" t="str">
        <f t="shared" si="115"/>
        <v>Drug Era 1992-2006</v>
      </c>
      <c r="D3662" t="s">
        <v>18</v>
      </c>
      <c r="E3662">
        <v>196</v>
      </c>
      <c r="F3662">
        <v>26</v>
      </c>
      <c r="G3662">
        <v>5</v>
      </c>
      <c r="H3662">
        <v>22</v>
      </c>
      <c r="I3662">
        <v>40</v>
      </c>
      <c r="J3662">
        <v>3</v>
      </c>
      <c r="K3662">
        <v>1</v>
      </c>
      <c r="L3662">
        <v>1</v>
      </c>
      <c r="M3662">
        <v>0</v>
      </c>
      <c r="Q3662">
        <v>49</v>
      </c>
      <c r="R3662">
        <v>5.62</v>
      </c>
      <c r="X3662">
        <v>23</v>
      </c>
      <c r="Z3662">
        <v>125</v>
      </c>
      <c r="AA3662">
        <f t="shared" si="114"/>
        <v>41.666666666666664</v>
      </c>
    </row>
    <row r="3663" spans="1:27" x14ac:dyDescent="0.25">
      <c r="A3663" t="s">
        <v>1844</v>
      </c>
      <c r="B3663">
        <v>1996</v>
      </c>
      <c r="C3663" t="str">
        <f t="shared" si="115"/>
        <v>Pre-Drug 1970-1991</v>
      </c>
      <c r="D3663" t="s">
        <v>19</v>
      </c>
      <c r="E3663">
        <v>196</v>
      </c>
      <c r="F3663">
        <v>34</v>
      </c>
      <c r="G3663">
        <v>9</v>
      </c>
      <c r="H3663">
        <v>25</v>
      </c>
      <c r="I3663">
        <v>18</v>
      </c>
      <c r="J3663">
        <v>0</v>
      </c>
      <c r="K3663">
        <v>1</v>
      </c>
      <c r="L3663">
        <v>2</v>
      </c>
      <c r="M3663">
        <v>0</v>
      </c>
      <c r="Q3663">
        <v>55</v>
      </c>
      <c r="R3663">
        <v>7.29</v>
      </c>
      <c r="X3663">
        <v>21</v>
      </c>
      <c r="Y3663">
        <v>0.28000000000000003</v>
      </c>
      <c r="Z3663">
        <v>126</v>
      </c>
      <c r="AA3663">
        <f t="shared" si="114"/>
        <v>42</v>
      </c>
    </row>
    <row r="3664" spans="1:27" x14ac:dyDescent="0.25">
      <c r="A3664" t="s">
        <v>1153</v>
      </c>
      <c r="B3664">
        <v>2006</v>
      </c>
      <c r="C3664" t="str">
        <f t="shared" si="115"/>
        <v>Drug Era 1992-2006</v>
      </c>
      <c r="D3664" t="s">
        <v>19</v>
      </c>
      <c r="E3664">
        <v>196</v>
      </c>
      <c r="F3664">
        <v>23</v>
      </c>
      <c r="G3664">
        <v>6</v>
      </c>
      <c r="H3664">
        <v>13</v>
      </c>
      <c r="I3664">
        <v>32</v>
      </c>
      <c r="J3664">
        <v>1</v>
      </c>
      <c r="K3664">
        <v>2</v>
      </c>
      <c r="L3664">
        <v>2</v>
      </c>
      <c r="M3664">
        <v>1</v>
      </c>
      <c r="Q3664">
        <v>62</v>
      </c>
      <c r="R3664">
        <v>4.93</v>
      </c>
      <c r="X3664">
        <v>37</v>
      </c>
      <c r="Z3664">
        <v>126</v>
      </c>
      <c r="AA3664">
        <f t="shared" si="114"/>
        <v>42</v>
      </c>
    </row>
    <row r="3665" spans="1:27" x14ac:dyDescent="0.25">
      <c r="A3665" t="s">
        <v>2341</v>
      </c>
      <c r="B3665">
        <v>2002</v>
      </c>
      <c r="C3665" t="str">
        <f t="shared" si="115"/>
        <v>Drug Era 1992-2006</v>
      </c>
      <c r="D3665" t="s">
        <v>19</v>
      </c>
      <c r="E3665">
        <v>196</v>
      </c>
      <c r="F3665">
        <v>30</v>
      </c>
      <c r="G3665">
        <v>9</v>
      </c>
      <c r="H3665">
        <v>21</v>
      </c>
      <c r="I3665">
        <v>29</v>
      </c>
      <c r="J3665">
        <v>1</v>
      </c>
      <c r="K3665">
        <v>6</v>
      </c>
      <c r="L3665">
        <v>0</v>
      </c>
      <c r="M3665">
        <v>1</v>
      </c>
      <c r="Q3665">
        <v>55</v>
      </c>
      <c r="R3665">
        <v>6.38</v>
      </c>
      <c r="X3665">
        <v>13</v>
      </c>
      <c r="Z3665">
        <v>127</v>
      </c>
      <c r="AA3665">
        <f t="shared" si="114"/>
        <v>42.333333333333336</v>
      </c>
    </row>
    <row r="3666" spans="1:27" x14ac:dyDescent="0.25">
      <c r="A3666" t="s">
        <v>2271</v>
      </c>
      <c r="B3666">
        <v>2003</v>
      </c>
      <c r="C3666" t="str">
        <f t="shared" si="115"/>
        <v>Drug Era 1992-2006</v>
      </c>
      <c r="D3666" t="s">
        <v>18</v>
      </c>
      <c r="E3666">
        <v>196</v>
      </c>
      <c r="F3666">
        <v>32</v>
      </c>
      <c r="G3666">
        <v>12</v>
      </c>
      <c r="H3666">
        <v>23</v>
      </c>
      <c r="I3666">
        <v>19</v>
      </c>
      <c r="J3666">
        <v>1</v>
      </c>
      <c r="K3666">
        <v>0</v>
      </c>
      <c r="L3666">
        <v>0</v>
      </c>
      <c r="M3666">
        <v>0</v>
      </c>
      <c r="Q3666">
        <v>53</v>
      </c>
      <c r="R3666">
        <v>6.75</v>
      </c>
      <c r="X3666">
        <v>23</v>
      </c>
      <c r="Y3666">
        <v>0.31</v>
      </c>
      <c r="Z3666">
        <v>128</v>
      </c>
      <c r="AA3666">
        <f t="shared" si="114"/>
        <v>42.666666666666664</v>
      </c>
    </row>
    <row r="3667" spans="1:27" x14ac:dyDescent="0.25">
      <c r="A3667" t="s">
        <v>391</v>
      </c>
      <c r="B3667">
        <v>2010</v>
      </c>
      <c r="C3667" t="str">
        <f t="shared" si="115"/>
        <v>Post Drug Era 2007-2012</v>
      </c>
      <c r="D3667" t="s">
        <v>19</v>
      </c>
      <c r="E3667">
        <v>196</v>
      </c>
      <c r="F3667">
        <v>29</v>
      </c>
      <c r="G3667">
        <v>6</v>
      </c>
      <c r="H3667">
        <v>17</v>
      </c>
      <c r="I3667">
        <v>29</v>
      </c>
      <c r="J3667">
        <v>2</v>
      </c>
      <c r="K3667">
        <v>1</v>
      </c>
      <c r="L3667">
        <v>4</v>
      </c>
      <c r="M3667">
        <v>0</v>
      </c>
      <c r="Q3667">
        <v>51</v>
      </c>
      <c r="R3667">
        <v>6.12</v>
      </c>
      <c r="X3667">
        <v>22</v>
      </c>
      <c r="Z3667">
        <v>128</v>
      </c>
      <c r="AA3667">
        <f t="shared" si="114"/>
        <v>42.666666666666664</v>
      </c>
    </row>
    <row r="3668" spans="1:27" x14ac:dyDescent="0.25">
      <c r="A3668" t="s">
        <v>2075</v>
      </c>
      <c r="B3668">
        <v>1996</v>
      </c>
      <c r="C3668" t="str">
        <f t="shared" si="115"/>
        <v>Pre-Drug 1970-1991</v>
      </c>
      <c r="D3668" t="s">
        <v>19</v>
      </c>
      <c r="E3668">
        <v>196</v>
      </c>
      <c r="F3668">
        <v>24</v>
      </c>
      <c r="G3668">
        <v>6</v>
      </c>
      <c r="H3668">
        <v>28</v>
      </c>
      <c r="I3668">
        <v>29</v>
      </c>
      <c r="J3668">
        <v>4</v>
      </c>
      <c r="K3668">
        <v>5</v>
      </c>
      <c r="L3668">
        <v>1</v>
      </c>
      <c r="M3668">
        <v>0</v>
      </c>
      <c r="Q3668">
        <v>43</v>
      </c>
      <c r="R3668">
        <v>5.0199999999999996</v>
      </c>
      <c r="X3668">
        <v>22</v>
      </c>
      <c r="Y3668">
        <v>0.21</v>
      </c>
      <c r="Z3668">
        <v>129</v>
      </c>
      <c r="AA3668">
        <f t="shared" si="114"/>
        <v>43</v>
      </c>
    </row>
    <row r="3669" spans="1:27" x14ac:dyDescent="0.25">
      <c r="A3669" t="s">
        <v>2946</v>
      </c>
      <c r="B3669">
        <v>1985</v>
      </c>
      <c r="C3669" t="str">
        <f t="shared" si="115"/>
        <v>Pre-Drug 1970-1991</v>
      </c>
      <c r="D3669" t="s">
        <v>19</v>
      </c>
      <c r="E3669">
        <v>196</v>
      </c>
      <c r="F3669">
        <v>14</v>
      </c>
      <c r="G3669">
        <v>3</v>
      </c>
      <c r="H3669">
        <v>20</v>
      </c>
      <c r="I3669">
        <v>12</v>
      </c>
      <c r="J3669">
        <v>6</v>
      </c>
      <c r="K3669">
        <v>0</v>
      </c>
      <c r="L3669">
        <v>0</v>
      </c>
      <c r="M3669">
        <v>0</v>
      </c>
      <c r="Q3669">
        <v>47</v>
      </c>
      <c r="R3669">
        <v>2.91</v>
      </c>
      <c r="X3669">
        <v>33</v>
      </c>
      <c r="Y3669">
        <v>0.28000000000000003</v>
      </c>
      <c r="Z3669">
        <v>130</v>
      </c>
      <c r="AA3669">
        <f t="shared" si="114"/>
        <v>43.333333333333336</v>
      </c>
    </row>
    <row r="3670" spans="1:27" x14ac:dyDescent="0.25">
      <c r="A3670" t="s">
        <v>1086</v>
      </c>
      <c r="B3670">
        <v>1992</v>
      </c>
      <c r="C3670" t="str">
        <f t="shared" si="115"/>
        <v>Pre-Drug 1970-1991</v>
      </c>
      <c r="D3670" t="s">
        <v>18</v>
      </c>
      <c r="E3670">
        <v>196</v>
      </c>
      <c r="F3670">
        <v>28</v>
      </c>
      <c r="G3670">
        <v>5</v>
      </c>
      <c r="H3670">
        <v>14</v>
      </c>
      <c r="I3670">
        <v>15</v>
      </c>
      <c r="J3670">
        <v>5</v>
      </c>
      <c r="K3670">
        <v>3</v>
      </c>
      <c r="L3670">
        <v>1</v>
      </c>
      <c r="M3670">
        <v>0</v>
      </c>
      <c r="Q3670">
        <v>57</v>
      </c>
      <c r="R3670">
        <v>5.82</v>
      </c>
      <c r="X3670">
        <v>22</v>
      </c>
      <c r="Y3670">
        <v>0.32</v>
      </c>
      <c r="Z3670">
        <v>130</v>
      </c>
      <c r="AA3670">
        <f t="shared" si="114"/>
        <v>43.333333333333336</v>
      </c>
    </row>
    <row r="3671" spans="1:27" x14ac:dyDescent="0.25">
      <c r="A3671" t="s">
        <v>2879</v>
      </c>
      <c r="B3671">
        <v>2003</v>
      </c>
      <c r="C3671" t="str">
        <f t="shared" si="115"/>
        <v>Drug Era 1992-2006</v>
      </c>
      <c r="D3671" t="s">
        <v>18</v>
      </c>
      <c r="E3671">
        <v>196</v>
      </c>
      <c r="F3671">
        <v>29</v>
      </c>
      <c r="G3671">
        <v>11</v>
      </c>
      <c r="H3671">
        <v>20</v>
      </c>
      <c r="I3671">
        <v>29</v>
      </c>
      <c r="J3671">
        <v>1</v>
      </c>
      <c r="K3671">
        <v>0</v>
      </c>
      <c r="L3671">
        <v>4</v>
      </c>
      <c r="M3671">
        <v>0</v>
      </c>
      <c r="Q3671">
        <v>48</v>
      </c>
      <c r="R3671">
        <v>6.02</v>
      </c>
      <c r="X3671">
        <v>41</v>
      </c>
      <c r="Y3671">
        <v>0.28000000000000003</v>
      </c>
      <c r="Z3671">
        <v>130</v>
      </c>
      <c r="AA3671">
        <f t="shared" si="114"/>
        <v>43.333333333333336</v>
      </c>
    </row>
    <row r="3672" spans="1:27" x14ac:dyDescent="0.25">
      <c r="A3672" t="s">
        <v>541</v>
      </c>
      <c r="B3672">
        <v>1971</v>
      </c>
      <c r="C3672" t="str">
        <f t="shared" si="115"/>
        <v>Pre-Drug 1970-1991</v>
      </c>
      <c r="D3672" t="s">
        <v>19</v>
      </c>
      <c r="E3672">
        <v>196</v>
      </c>
      <c r="F3672">
        <v>14</v>
      </c>
      <c r="G3672">
        <v>6</v>
      </c>
      <c r="H3672">
        <v>28</v>
      </c>
      <c r="I3672">
        <v>28</v>
      </c>
      <c r="J3672">
        <v>2</v>
      </c>
      <c r="K3672">
        <v>4</v>
      </c>
      <c r="L3672">
        <v>2</v>
      </c>
      <c r="M3672">
        <v>0</v>
      </c>
      <c r="Q3672">
        <v>36</v>
      </c>
      <c r="R3672">
        <v>2.86</v>
      </c>
      <c r="X3672">
        <v>22</v>
      </c>
      <c r="Y3672">
        <v>0.22</v>
      </c>
      <c r="Z3672">
        <v>132</v>
      </c>
      <c r="AA3672">
        <f t="shared" si="114"/>
        <v>44</v>
      </c>
    </row>
    <row r="3673" spans="1:27" x14ac:dyDescent="0.25">
      <c r="A3673" t="s">
        <v>677</v>
      </c>
      <c r="B3673">
        <v>1997</v>
      </c>
      <c r="C3673" t="str">
        <f t="shared" si="115"/>
        <v>Drug Era 1992-2006</v>
      </c>
      <c r="D3673" t="s">
        <v>18</v>
      </c>
      <c r="E3673">
        <v>196</v>
      </c>
      <c r="F3673">
        <v>24</v>
      </c>
      <c r="G3673">
        <v>5</v>
      </c>
      <c r="H3673">
        <v>14</v>
      </c>
      <c r="I3673">
        <v>30</v>
      </c>
      <c r="J3673">
        <v>0</v>
      </c>
      <c r="K3673">
        <v>0</v>
      </c>
      <c r="L3673">
        <v>1</v>
      </c>
      <c r="M3673">
        <v>0</v>
      </c>
      <c r="Q3673">
        <v>51</v>
      </c>
      <c r="R3673">
        <v>4.91</v>
      </c>
      <c r="X3673">
        <v>25</v>
      </c>
      <c r="Y3673">
        <v>0.28000000000000003</v>
      </c>
      <c r="Z3673">
        <v>132</v>
      </c>
      <c r="AA3673">
        <f t="shared" si="114"/>
        <v>44</v>
      </c>
    </row>
    <row r="3674" spans="1:27" x14ac:dyDescent="0.25">
      <c r="A3674" t="s">
        <v>2716</v>
      </c>
      <c r="B3674">
        <v>2006</v>
      </c>
      <c r="C3674" t="str">
        <f t="shared" si="115"/>
        <v>Drug Era 1992-2006</v>
      </c>
      <c r="D3674" t="s">
        <v>18</v>
      </c>
      <c r="E3674">
        <v>196</v>
      </c>
      <c r="F3674">
        <v>22</v>
      </c>
      <c r="G3674">
        <v>1</v>
      </c>
      <c r="H3674">
        <v>21</v>
      </c>
      <c r="I3674">
        <v>30</v>
      </c>
      <c r="J3674">
        <v>11</v>
      </c>
      <c r="K3674">
        <v>2</v>
      </c>
      <c r="L3674">
        <v>1</v>
      </c>
      <c r="M3674">
        <v>1</v>
      </c>
      <c r="Q3674">
        <v>47</v>
      </c>
      <c r="R3674">
        <v>4.47</v>
      </c>
      <c r="X3674">
        <v>16</v>
      </c>
      <c r="Z3674">
        <v>133</v>
      </c>
      <c r="AA3674">
        <f t="shared" si="114"/>
        <v>44.333333333333336</v>
      </c>
    </row>
    <row r="3675" spans="1:27" x14ac:dyDescent="0.25">
      <c r="A3675" t="s">
        <v>2867</v>
      </c>
      <c r="B3675">
        <v>1993</v>
      </c>
      <c r="C3675" t="str">
        <f t="shared" si="115"/>
        <v>Pre-Drug 1970-1991</v>
      </c>
      <c r="D3675" t="s">
        <v>18</v>
      </c>
      <c r="E3675">
        <v>196</v>
      </c>
      <c r="F3675">
        <v>20</v>
      </c>
      <c r="G3675">
        <v>5</v>
      </c>
      <c r="H3675">
        <v>27</v>
      </c>
      <c r="I3675">
        <v>23</v>
      </c>
      <c r="J3675">
        <v>3</v>
      </c>
      <c r="K3675">
        <v>3</v>
      </c>
      <c r="L3675">
        <v>1</v>
      </c>
      <c r="M3675">
        <v>1</v>
      </c>
      <c r="Q3675">
        <v>37</v>
      </c>
      <c r="R3675">
        <v>4.03</v>
      </c>
      <c r="X3675">
        <v>21</v>
      </c>
      <c r="Y3675">
        <v>0.23</v>
      </c>
      <c r="Z3675">
        <v>134</v>
      </c>
      <c r="AA3675">
        <f t="shared" si="114"/>
        <v>44.666666666666664</v>
      </c>
    </row>
    <row r="3676" spans="1:27" x14ac:dyDescent="0.25">
      <c r="A3676" t="s">
        <v>1763</v>
      </c>
      <c r="B3676">
        <v>2009</v>
      </c>
      <c r="C3676" t="str">
        <f t="shared" si="115"/>
        <v>Post Drug Era 2007-2012</v>
      </c>
      <c r="D3676" t="s">
        <v>19</v>
      </c>
      <c r="E3676">
        <v>196</v>
      </c>
      <c r="F3676">
        <v>23</v>
      </c>
      <c r="G3676">
        <v>6</v>
      </c>
      <c r="H3676">
        <v>14</v>
      </c>
      <c r="I3676">
        <v>38</v>
      </c>
      <c r="J3676">
        <v>0</v>
      </c>
      <c r="K3676">
        <v>0</v>
      </c>
      <c r="L3676">
        <v>0</v>
      </c>
      <c r="M3676">
        <v>0</v>
      </c>
      <c r="Q3676">
        <v>52</v>
      </c>
      <c r="R3676">
        <v>4.63</v>
      </c>
      <c r="X3676">
        <v>28</v>
      </c>
      <c r="Z3676">
        <v>134</v>
      </c>
      <c r="AA3676">
        <f t="shared" si="114"/>
        <v>44.666666666666664</v>
      </c>
    </row>
    <row r="3677" spans="1:27" x14ac:dyDescent="0.25">
      <c r="A3677" t="s">
        <v>1659</v>
      </c>
      <c r="B3677">
        <v>2011</v>
      </c>
      <c r="C3677" t="str">
        <f t="shared" si="115"/>
        <v>Post Drug Era 2007-2012</v>
      </c>
      <c r="D3677" t="s">
        <v>19</v>
      </c>
      <c r="E3677">
        <v>196</v>
      </c>
      <c r="F3677">
        <v>19</v>
      </c>
      <c r="G3677">
        <v>6</v>
      </c>
      <c r="H3677">
        <v>19</v>
      </c>
      <c r="I3677">
        <v>42</v>
      </c>
      <c r="J3677">
        <v>4</v>
      </c>
      <c r="K3677">
        <v>3</v>
      </c>
      <c r="L3677">
        <v>0</v>
      </c>
      <c r="M3677">
        <v>0</v>
      </c>
      <c r="Q3677">
        <v>46</v>
      </c>
      <c r="R3677">
        <v>3.8</v>
      </c>
      <c r="X3677">
        <v>32</v>
      </c>
      <c r="Z3677">
        <v>135</v>
      </c>
      <c r="AA3677">
        <f t="shared" si="114"/>
        <v>45</v>
      </c>
    </row>
    <row r="3678" spans="1:27" x14ac:dyDescent="0.25">
      <c r="A3678" t="s">
        <v>1084</v>
      </c>
      <c r="B3678">
        <v>2012</v>
      </c>
      <c r="C3678" t="str">
        <f t="shared" si="115"/>
        <v>Post Drug Era 2007-2012</v>
      </c>
      <c r="D3678" t="s">
        <v>18</v>
      </c>
      <c r="E3678">
        <v>196</v>
      </c>
      <c r="F3678">
        <v>13</v>
      </c>
      <c r="G3678">
        <v>1</v>
      </c>
      <c r="H3678">
        <v>23</v>
      </c>
      <c r="I3678">
        <v>37</v>
      </c>
      <c r="J3678">
        <v>5</v>
      </c>
      <c r="K3678">
        <v>1</v>
      </c>
      <c r="L3678">
        <v>1</v>
      </c>
      <c r="M3678">
        <v>0</v>
      </c>
      <c r="Q3678">
        <v>44</v>
      </c>
      <c r="R3678">
        <v>2.6</v>
      </c>
      <c r="X3678">
        <v>32</v>
      </c>
      <c r="Z3678">
        <v>135</v>
      </c>
      <c r="AA3678">
        <f t="shared" si="114"/>
        <v>45</v>
      </c>
    </row>
    <row r="3679" spans="1:27" x14ac:dyDescent="0.25">
      <c r="A3679" t="s">
        <v>2026</v>
      </c>
      <c r="B3679">
        <v>2007</v>
      </c>
      <c r="C3679" t="str">
        <f t="shared" si="115"/>
        <v>Post Drug Era 2007-2012</v>
      </c>
      <c r="D3679" t="s">
        <v>18</v>
      </c>
      <c r="E3679">
        <v>196</v>
      </c>
      <c r="F3679">
        <v>28</v>
      </c>
      <c r="G3679">
        <v>5</v>
      </c>
      <c r="H3679">
        <v>16</v>
      </c>
      <c r="I3679">
        <v>38</v>
      </c>
      <c r="J3679">
        <v>1</v>
      </c>
      <c r="K3679">
        <v>4</v>
      </c>
      <c r="L3679">
        <v>0</v>
      </c>
      <c r="M3679">
        <v>0</v>
      </c>
      <c r="Q3679">
        <v>48</v>
      </c>
      <c r="R3679">
        <v>5.56</v>
      </c>
      <c r="X3679">
        <v>27</v>
      </c>
      <c r="Z3679">
        <v>136</v>
      </c>
      <c r="AA3679">
        <f t="shared" si="114"/>
        <v>45.333333333333336</v>
      </c>
    </row>
    <row r="3680" spans="1:27" x14ac:dyDescent="0.25">
      <c r="A3680" t="s">
        <v>375</v>
      </c>
      <c r="B3680">
        <v>1993</v>
      </c>
      <c r="C3680" t="str">
        <f t="shared" si="115"/>
        <v>Pre-Drug 1970-1991</v>
      </c>
      <c r="D3680" t="s">
        <v>18</v>
      </c>
      <c r="E3680">
        <v>196</v>
      </c>
      <c r="F3680">
        <v>24</v>
      </c>
      <c r="G3680">
        <v>9</v>
      </c>
      <c r="H3680">
        <v>13</v>
      </c>
      <c r="I3680">
        <v>20</v>
      </c>
      <c r="J3680">
        <v>1</v>
      </c>
      <c r="K3680">
        <v>2</v>
      </c>
      <c r="L3680">
        <v>0</v>
      </c>
      <c r="M3680">
        <v>2</v>
      </c>
      <c r="Q3680">
        <v>53</v>
      </c>
      <c r="R3680">
        <v>4.7</v>
      </c>
      <c r="X3680">
        <v>30</v>
      </c>
      <c r="Y3680">
        <v>0.28999999999999998</v>
      </c>
      <c r="Z3680">
        <v>138</v>
      </c>
      <c r="AA3680">
        <f t="shared" si="114"/>
        <v>46</v>
      </c>
    </row>
    <row r="3681" spans="1:27" x14ac:dyDescent="0.25">
      <c r="A3681" t="s">
        <v>210</v>
      </c>
      <c r="B3681">
        <v>1994</v>
      </c>
      <c r="C3681" t="str">
        <f t="shared" si="115"/>
        <v>Pre-Drug 1970-1991</v>
      </c>
      <c r="D3681" t="s">
        <v>18</v>
      </c>
      <c r="E3681">
        <v>196</v>
      </c>
      <c r="F3681">
        <v>17</v>
      </c>
      <c r="G3681">
        <v>4</v>
      </c>
      <c r="H3681">
        <v>18</v>
      </c>
      <c r="I3681">
        <v>43</v>
      </c>
      <c r="J3681">
        <v>5</v>
      </c>
      <c r="K3681">
        <v>1</v>
      </c>
      <c r="L3681">
        <v>2</v>
      </c>
      <c r="M3681">
        <v>0</v>
      </c>
      <c r="Q3681">
        <v>41</v>
      </c>
      <c r="R3681">
        <v>3.33</v>
      </c>
      <c r="X3681">
        <v>30</v>
      </c>
      <c r="Y3681">
        <v>0.22</v>
      </c>
      <c r="Z3681">
        <v>138</v>
      </c>
      <c r="AA3681">
        <f t="shared" si="114"/>
        <v>46</v>
      </c>
    </row>
    <row r="3682" spans="1:27" x14ac:dyDescent="0.25">
      <c r="A3682" t="s">
        <v>1892</v>
      </c>
      <c r="B3682">
        <v>1994</v>
      </c>
      <c r="C3682" t="str">
        <f t="shared" si="115"/>
        <v>Pre-Drug 1970-1991</v>
      </c>
      <c r="D3682" t="s">
        <v>19</v>
      </c>
      <c r="E3682">
        <v>196</v>
      </c>
      <c r="F3682">
        <v>27</v>
      </c>
      <c r="G3682">
        <v>8</v>
      </c>
      <c r="H3682">
        <v>27</v>
      </c>
      <c r="I3682">
        <v>24</v>
      </c>
      <c r="J3682">
        <v>0</v>
      </c>
      <c r="K3682">
        <v>1</v>
      </c>
      <c r="L3682">
        <v>0</v>
      </c>
      <c r="M3682">
        <v>1</v>
      </c>
      <c r="Q3682">
        <v>39</v>
      </c>
      <c r="R3682">
        <v>5.28</v>
      </c>
      <c r="X3682">
        <v>29</v>
      </c>
      <c r="Y3682">
        <v>0.22</v>
      </c>
      <c r="Z3682">
        <v>138</v>
      </c>
      <c r="AA3682">
        <f t="shared" si="114"/>
        <v>46</v>
      </c>
    </row>
    <row r="3683" spans="1:27" x14ac:dyDescent="0.25">
      <c r="A3683" t="s">
        <v>1076</v>
      </c>
      <c r="B3683">
        <v>1999</v>
      </c>
      <c r="C3683" t="str">
        <f t="shared" si="115"/>
        <v>Drug Era 1992-2006</v>
      </c>
      <c r="D3683" t="s">
        <v>19</v>
      </c>
      <c r="E3683">
        <v>196</v>
      </c>
      <c r="F3683">
        <v>26</v>
      </c>
      <c r="G3683">
        <v>1</v>
      </c>
      <c r="H3683">
        <v>18</v>
      </c>
      <c r="I3683">
        <v>32</v>
      </c>
      <c r="J3683">
        <v>5</v>
      </c>
      <c r="K3683">
        <v>2</v>
      </c>
      <c r="L3683">
        <v>1</v>
      </c>
      <c r="M3683">
        <v>1</v>
      </c>
      <c r="Q3683">
        <v>48</v>
      </c>
      <c r="R3683">
        <v>5.09</v>
      </c>
      <c r="X3683">
        <v>18</v>
      </c>
      <c r="Y3683">
        <v>0</v>
      </c>
      <c r="Z3683">
        <v>138</v>
      </c>
      <c r="AA3683">
        <f t="shared" si="114"/>
        <v>46</v>
      </c>
    </row>
    <row r="3684" spans="1:27" x14ac:dyDescent="0.25">
      <c r="A3684" t="s">
        <v>489</v>
      </c>
      <c r="B3684">
        <v>2012</v>
      </c>
      <c r="C3684" t="str">
        <f t="shared" si="115"/>
        <v>Post Drug Era 2007-2012</v>
      </c>
      <c r="D3684" t="s">
        <v>18</v>
      </c>
      <c r="E3684">
        <v>196</v>
      </c>
      <c r="F3684">
        <v>22</v>
      </c>
      <c r="G3684">
        <v>5</v>
      </c>
      <c r="H3684">
        <v>19</v>
      </c>
      <c r="I3684">
        <v>52</v>
      </c>
      <c r="J3684">
        <v>1</v>
      </c>
      <c r="K3684">
        <v>2</v>
      </c>
      <c r="L3684">
        <v>1</v>
      </c>
      <c r="M3684">
        <v>0</v>
      </c>
      <c r="Q3684">
        <v>42</v>
      </c>
      <c r="R3684">
        <v>4.2699999999999996</v>
      </c>
      <c r="X3684">
        <v>22</v>
      </c>
      <c r="Z3684">
        <v>139</v>
      </c>
      <c r="AA3684">
        <f t="shared" si="114"/>
        <v>46.333333333333336</v>
      </c>
    </row>
    <row r="3685" spans="1:27" x14ac:dyDescent="0.25">
      <c r="A3685" t="s">
        <v>768</v>
      </c>
      <c r="B3685">
        <v>1976</v>
      </c>
      <c r="C3685" t="str">
        <f t="shared" si="115"/>
        <v>Pre-Drug 1970-1991</v>
      </c>
      <c r="D3685" t="s">
        <v>18</v>
      </c>
      <c r="E3685">
        <v>196</v>
      </c>
      <c r="F3685">
        <v>20</v>
      </c>
      <c r="G3685">
        <v>3</v>
      </c>
      <c r="H3685">
        <v>18</v>
      </c>
      <c r="I3685">
        <v>30</v>
      </c>
      <c r="J3685">
        <v>1</v>
      </c>
      <c r="K3685">
        <v>2</v>
      </c>
      <c r="L3685">
        <v>0</v>
      </c>
      <c r="M3685">
        <v>0</v>
      </c>
      <c r="Q3685">
        <v>43</v>
      </c>
      <c r="R3685">
        <v>3.86</v>
      </c>
      <c r="X3685">
        <v>32</v>
      </c>
      <c r="Y3685">
        <v>0.25</v>
      </c>
      <c r="Z3685">
        <v>140</v>
      </c>
      <c r="AA3685">
        <f t="shared" si="114"/>
        <v>46.666666666666664</v>
      </c>
    </row>
    <row r="3686" spans="1:27" x14ac:dyDescent="0.25">
      <c r="A3686" t="s">
        <v>2483</v>
      </c>
      <c r="B3686">
        <v>2012</v>
      </c>
      <c r="C3686" t="str">
        <f t="shared" si="115"/>
        <v>Post Drug Era 2007-2012</v>
      </c>
      <c r="D3686" t="s">
        <v>18</v>
      </c>
      <c r="E3686">
        <v>196</v>
      </c>
      <c r="F3686">
        <v>22</v>
      </c>
      <c r="G3686">
        <v>7</v>
      </c>
      <c r="H3686">
        <v>17</v>
      </c>
      <c r="I3686">
        <v>33</v>
      </c>
      <c r="J3686">
        <v>2</v>
      </c>
      <c r="K3686">
        <v>3</v>
      </c>
      <c r="L3686">
        <v>0</v>
      </c>
      <c r="M3686">
        <v>0</v>
      </c>
      <c r="Q3686">
        <v>46</v>
      </c>
      <c r="R3686">
        <v>4.24</v>
      </c>
      <c r="X3686">
        <v>32</v>
      </c>
      <c r="Z3686">
        <v>140</v>
      </c>
      <c r="AA3686">
        <f t="shared" si="114"/>
        <v>46.666666666666664</v>
      </c>
    </row>
    <row r="3687" spans="1:27" x14ac:dyDescent="0.25">
      <c r="A3687" t="s">
        <v>176</v>
      </c>
      <c r="B3687">
        <v>1977</v>
      </c>
      <c r="C3687" t="str">
        <f t="shared" si="115"/>
        <v>Pre-Drug 1970-1991</v>
      </c>
      <c r="D3687" t="s">
        <v>19</v>
      </c>
      <c r="E3687">
        <v>196</v>
      </c>
      <c r="F3687">
        <v>14</v>
      </c>
      <c r="G3687">
        <v>1</v>
      </c>
      <c r="H3687">
        <v>24</v>
      </c>
      <c r="I3687">
        <v>51</v>
      </c>
      <c r="J3687">
        <v>3</v>
      </c>
      <c r="K3687">
        <v>5</v>
      </c>
      <c r="L3687">
        <v>1</v>
      </c>
      <c r="M3687">
        <v>0</v>
      </c>
      <c r="Q3687">
        <v>36</v>
      </c>
      <c r="R3687">
        <v>2.66</v>
      </c>
      <c r="X3687">
        <v>20</v>
      </c>
      <c r="Y3687">
        <v>0.21</v>
      </c>
      <c r="Z3687">
        <v>142</v>
      </c>
      <c r="AA3687">
        <f t="shared" si="114"/>
        <v>47.333333333333336</v>
      </c>
    </row>
    <row r="3688" spans="1:27" x14ac:dyDescent="0.25">
      <c r="A3688" t="s">
        <v>520</v>
      </c>
      <c r="B3688">
        <v>2004</v>
      </c>
      <c r="C3688" t="str">
        <f t="shared" si="115"/>
        <v>Drug Era 1992-2006</v>
      </c>
      <c r="D3688" t="s">
        <v>19</v>
      </c>
      <c r="E3688">
        <v>196</v>
      </c>
      <c r="F3688">
        <v>16</v>
      </c>
      <c r="G3688">
        <v>7</v>
      </c>
      <c r="H3688">
        <v>16</v>
      </c>
      <c r="I3688">
        <v>32</v>
      </c>
      <c r="J3688">
        <v>0</v>
      </c>
      <c r="K3688">
        <v>0</v>
      </c>
      <c r="L3688">
        <v>0</v>
      </c>
      <c r="M3688">
        <v>0</v>
      </c>
      <c r="Q3688">
        <v>39</v>
      </c>
      <c r="R3688">
        <v>3.02</v>
      </c>
      <c r="X3688">
        <v>26</v>
      </c>
      <c r="Y3688">
        <v>0.22</v>
      </c>
      <c r="Z3688">
        <v>143</v>
      </c>
      <c r="AA3688">
        <f t="shared" si="114"/>
        <v>47.666666666666664</v>
      </c>
    </row>
    <row r="3689" spans="1:27" x14ac:dyDescent="0.25">
      <c r="A3689" t="s">
        <v>2966</v>
      </c>
      <c r="B3689">
        <v>2006</v>
      </c>
      <c r="C3689" t="str">
        <f t="shared" si="115"/>
        <v>Drug Era 1992-2006</v>
      </c>
      <c r="D3689" t="s">
        <v>19</v>
      </c>
      <c r="E3689">
        <v>196</v>
      </c>
      <c r="F3689">
        <v>15</v>
      </c>
      <c r="G3689">
        <v>8</v>
      </c>
      <c r="H3689">
        <v>8</v>
      </c>
      <c r="I3689">
        <v>37</v>
      </c>
      <c r="J3689">
        <v>3</v>
      </c>
      <c r="K3689">
        <v>1</v>
      </c>
      <c r="L3689">
        <v>0</v>
      </c>
      <c r="M3689">
        <v>0</v>
      </c>
      <c r="Q3689">
        <v>47</v>
      </c>
      <c r="R3689">
        <v>2.81</v>
      </c>
      <c r="X3689">
        <v>22</v>
      </c>
      <c r="Z3689">
        <v>144</v>
      </c>
      <c r="AA3689">
        <f t="shared" si="114"/>
        <v>48</v>
      </c>
    </row>
    <row r="3690" spans="1:27" x14ac:dyDescent="0.25">
      <c r="A3690" t="s">
        <v>340</v>
      </c>
      <c r="B3690">
        <v>2011</v>
      </c>
      <c r="C3690" t="str">
        <f t="shared" si="115"/>
        <v>Post Drug Era 2007-2012</v>
      </c>
      <c r="D3690" t="s">
        <v>18</v>
      </c>
      <c r="E3690">
        <v>196</v>
      </c>
      <c r="F3690">
        <v>16</v>
      </c>
      <c r="G3690">
        <v>3</v>
      </c>
      <c r="H3690">
        <v>17</v>
      </c>
      <c r="I3690">
        <v>44</v>
      </c>
      <c r="J3690">
        <v>3</v>
      </c>
      <c r="K3690">
        <v>1</v>
      </c>
      <c r="L3690">
        <v>2</v>
      </c>
      <c r="M3690">
        <v>0</v>
      </c>
      <c r="Q3690">
        <v>35</v>
      </c>
      <c r="R3690">
        <v>2.98</v>
      </c>
      <c r="X3690">
        <v>26</v>
      </c>
      <c r="Z3690">
        <v>145</v>
      </c>
      <c r="AA3690">
        <f t="shared" si="114"/>
        <v>48.333333333333336</v>
      </c>
    </row>
    <row r="3691" spans="1:27" x14ac:dyDescent="0.25">
      <c r="A3691" t="s">
        <v>2246</v>
      </c>
      <c r="B3691">
        <v>1990</v>
      </c>
      <c r="C3691" t="str">
        <f t="shared" si="115"/>
        <v>Pre-Drug 1970-1991</v>
      </c>
      <c r="D3691" t="s">
        <v>19</v>
      </c>
      <c r="E3691">
        <v>197</v>
      </c>
      <c r="F3691">
        <v>30</v>
      </c>
      <c r="G3691">
        <v>0</v>
      </c>
      <c r="H3691">
        <v>19</v>
      </c>
      <c r="I3691">
        <v>23</v>
      </c>
      <c r="J3691">
        <v>0</v>
      </c>
      <c r="K3691">
        <v>2</v>
      </c>
      <c r="L3691">
        <v>1</v>
      </c>
      <c r="M3691">
        <v>0</v>
      </c>
      <c r="Q3691">
        <v>59</v>
      </c>
      <c r="R3691">
        <v>6.86</v>
      </c>
      <c r="X3691">
        <v>23</v>
      </c>
      <c r="Y3691">
        <v>0.34</v>
      </c>
      <c r="Z3691">
        <v>118</v>
      </c>
      <c r="AA3691">
        <f t="shared" si="114"/>
        <v>39.333333333333336</v>
      </c>
    </row>
    <row r="3692" spans="1:27" x14ac:dyDescent="0.25">
      <c r="A3692" t="s">
        <v>701</v>
      </c>
      <c r="B3692">
        <v>2004</v>
      </c>
      <c r="C3692" t="str">
        <f t="shared" si="115"/>
        <v>Drug Era 1992-2006</v>
      </c>
      <c r="D3692" t="s">
        <v>19</v>
      </c>
      <c r="E3692">
        <v>197</v>
      </c>
      <c r="F3692">
        <v>27</v>
      </c>
      <c r="G3692">
        <v>2</v>
      </c>
      <c r="H3692">
        <v>28</v>
      </c>
      <c r="I3692">
        <v>36</v>
      </c>
      <c r="J3692">
        <v>6</v>
      </c>
      <c r="K3692">
        <v>2</v>
      </c>
      <c r="L3692">
        <v>6</v>
      </c>
      <c r="M3692">
        <v>0</v>
      </c>
      <c r="Q3692">
        <v>49</v>
      </c>
      <c r="R3692">
        <v>6.13</v>
      </c>
      <c r="X3692">
        <v>18</v>
      </c>
      <c r="Y3692">
        <v>0.3</v>
      </c>
      <c r="Z3692">
        <v>119</v>
      </c>
      <c r="AA3692">
        <f t="shared" si="114"/>
        <v>39.666666666666664</v>
      </c>
    </row>
    <row r="3693" spans="1:27" x14ac:dyDescent="0.25">
      <c r="A3693" t="s">
        <v>2722</v>
      </c>
      <c r="B3693">
        <v>1979</v>
      </c>
      <c r="C3693" t="str">
        <f t="shared" si="115"/>
        <v>Pre-Drug 1970-1991</v>
      </c>
      <c r="D3693" t="s">
        <v>19</v>
      </c>
      <c r="E3693">
        <v>197</v>
      </c>
      <c r="F3693">
        <v>27</v>
      </c>
      <c r="G3693">
        <v>7</v>
      </c>
      <c r="H3693">
        <v>27</v>
      </c>
      <c r="I3693">
        <v>39</v>
      </c>
      <c r="J3693">
        <v>4</v>
      </c>
      <c r="K3693">
        <v>2</v>
      </c>
      <c r="L3693">
        <v>1</v>
      </c>
      <c r="M3693">
        <v>0</v>
      </c>
      <c r="Q3693">
        <v>48</v>
      </c>
      <c r="R3693">
        <v>5.88</v>
      </c>
      <c r="X3693">
        <v>24</v>
      </c>
      <c r="Y3693">
        <v>0.28999999999999998</v>
      </c>
      <c r="Z3693">
        <v>124</v>
      </c>
      <c r="AA3693">
        <f t="shared" si="114"/>
        <v>41.333333333333336</v>
      </c>
    </row>
    <row r="3694" spans="1:27" x14ac:dyDescent="0.25">
      <c r="A3694" t="s">
        <v>2952</v>
      </c>
      <c r="B3694">
        <v>1997</v>
      </c>
      <c r="C3694" t="str">
        <f t="shared" si="115"/>
        <v>Drug Era 1992-2006</v>
      </c>
      <c r="D3694" t="s">
        <v>18</v>
      </c>
      <c r="E3694">
        <v>197</v>
      </c>
      <c r="F3694">
        <v>25</v>
      </c>
      <c r="G3694">
        <v>6</v>
      </c>
      <c r="H3694">
        <v>16</v>
      </c>
      <c r="I3694">
        <v>35</v>
      </c>
      <c r="J3694">
        <v>1</v>
      </c>
      <c r="K3694">
        <v>1</v>
      </c>
      <c r="L3694">
        <v>2</v>
      </c>
      <c r="M3694">
        <v>0</v>
      </c>
      <c r="Q3694">
        <v>60</v>
      </c>
      <c r="R3694">
        <v>5.36</v>
      </c>
      <c r="X3694">
        <v>30</v>
      </c>
      <c r="Y3694">
        <v>0.34</v>
      </c>
      <c r="Z3694">
        <v>126</v>
      </c>
      <c r="AA3694">
        <f t="shared" si="114"/>
        <v>42</v>
      </c>
    </row>
    <row r="3695" spans="1:27" x14ac:dyDescent="0.25">
      <c r="A3695" t="s">
        <v>289</v>
      </c>
      <c r="B3695">
        <v>1993</v>
      </c>
      <c r="C3695" t="str">
        <f t="shared" si="115"/>
        <v>Pre-Drug 1970-1991</v>
      </c>
      <c r="D3695" t="s">
        <v>19</v>
      </c>
      <c r="E3695">
        <v>197</v>
      </c>
      <c r="F3695">
        <v>35</v>
      </c>
      <c r="G3695">
        <v>4</v>
      </c>
      <c r="H3695">
        <v>16</v>
      </c>
      <c r="I3695">
        <v>17</v>
      </c>
      <c r="J3695">
        <v>0</v>
      </c>
      <c r="K3695">
        <v>4</v>
      </c>
      <c r="L3695">
        <v>1</v>
      </c>
      <c r="M3695">
        <v>0</v>
      </c>
      <c r="Q3695">
        <v>55</v>
      </c>
      <c r="R3695">
        <v>7.44</v>
      </c>
      <c r="X3695">
        <v>27</v>
      </c>
      <c r="Y3695">
        <v>0.31</v>
      </c>
      <c r="Z3695">
        <v>127</v>
      </c>
      <c r="AA3695">
        <f t="shared" si="114"/>
        <v>42.333333333333336</v>
      </c>
    </row>
    <row r="3696" spans="1:27" x14ac:dyDescent="0.25">
      <c r="A3696" t="s">
        <v>1639</v>
      </c>
      <c r="B3696">
        <v>2008</v>
      </c>
      <c r="C3696" t="str">
        <f t="shared" si="115"/>
        <v>Post Drug Era 2007-2012</v>
      </c>
      <c r="D3696" t="s">
        <v>19</v>
      </c>
      <c r="E3696">
        <v>197</v>
      </c>
      <c r="F3696">
        <v>28</v>
      </c>
      <c r="G3696">
        <v>7</v>
      </c>
      <c r="H3696">
        <v>14</v>
      </c>
      <c r="I3696">
        <v>42</v>
      </c>
      <c r="J3696">
        <v>3</v>
      </c>
      <c r="K3696">
        <v>1</v>
      </c>
      <c r="L3696">
        <v>1</v>
      </c>
      <c r="M3696">
        <v>0</v>
      </c>
      <c r="Q3696">
        <v>57</v>
      </c>
      <c r="R3696">
        <v>5.95</v>
      </c>
      <c r="X3696">
        <v>20</v>
      </c>
      <c r="Z3696">
        <v>127</v>
      </c>
      <c r="AA3696">
        <f t="shared" si="114"/>
        <v>42.333333333333336</v>
      </c>
    </row>
    <row r="3697" spans="1:27" x14ac:dyDescent="0.25">
      <c r="A3697" t="s">
        <v>934</v>
      </c>
      <c r="B3697">
        <v>2012</v>
      </c>
      <c r="C3697" t="str">
        <f t="shared" si="115"/>
        <v>Post Drug Era 2007-2012</v>
      </c>
      <c r="D3697" t="s">
        <v>18</v>
      </c>
      <c r="E3697">
        <v>197</v>
      </c>
      <c r="F3697">
        <v>26</v>
      </c>
      <c r="G3697">
        <v>5</v>
      </c>
      <c r="H3697">
        <v>21</v>
      </c>
      <c r="I3697">
        <v>47</v>
      </c>
      <c r="J3697">
        <v>1</v>
      </c>
      <c r="K3697">
        <v>2</v>
      </c>
      <c r="L3697">
        <v>0</v>
      </c>
      <c r="M3697">
        <v>1</v>
      </c>
      <c r="Q3697">
        <v>47</v>
      </c>
      <c r="R3697">
        <v>5.53</v>
      </c>
      <c r="X3697">
        <v>23</v>
      </c>
      <c r="Z3697">
        <v>127</v>
      </c>
      <c r="AA3697">
        <f t="shared" si="114"/>
        <v>42.333333333333336</v>
      </c>
    </row>
    <row r="3698" spans="1:27" x14ac:dyDescent="0.25">
      <c r="A3698" t="s">
        <v>1536</v>
      </c>
      <c r="B3698">
        <v>2011</v>
      </c>
      <c r="C3698" t="str">
        <f t="shared" si="115"/>
        <v>Post Drug Era 2007-2012</v>
      </c>
      <c r="D3698" t="s">
        <v>19</v>
      </c>
      <c r="E3698">
        <v>197</v>
      </c>
      <c r="F3698">
        <v>19</v>
      </c>
      <c r="G3698">
        <v>7</v>
      </c>
      <c r="H3698">
        <v>16</v>
      </c>
      <c r="I3698">
        <v>24</v>
      </c>
      <c r="J3698">
        <v>3</v>
      </c>
      <c r="K3698">
        <v>2</v>
      </c>
      <c r="L3698">
        <v>1</v>
      </c>
      <c r="M3698">
        <v>1</v>
      </c>
      <c r="Q3698">
        <v>54</v>
      </c>
      <c r="R3698">
        <v>4.01</v>
      </c>
      <c r="X3698">
        <v>35</v>
      </c>
      <c r="Z3698">
        <v>128</v>
      </c>
      <c r="AA3698">
        <f t="shared" si="114"/>
        <v>42.666666666666664</v>
      </c>
    </row>
    <row r="3699" spans="1:27" x14ac:dyDescent="0.25">
      <c r="A3699" t="s">
        <v>1320</v>
      </c>
      <c r="B3699">
        <v>1977</v>
      </c>
      <c r="C3699" t="str">
        <f t="shared" si="115"/>
        <v>Pre-Drug 1970-1991</v>
      </c>
      <c r="D3699" t="s">
        <v>18</v>
      </c>
      <c r="E3699">
        <v>197</v>
      </c>
      <c r="F3699">
        <v>34</v>
      </c>
      <c r="G3699">
        <v>5</v>
      </c>
      <c r="H3699">
        <v>17</v>
      </c>
      <c r="I3699">
        <v>22</v>
      </c>
      <c r="J3699">
        <v>3</v>
      </c>
      <c r="K3699">
        <v>0</v>
      </c>
      <c r="L3699">
        <v>0</v>
      </c>
      <c r="M3699">
        <v>0</v>
      </c>
      <c r="Q3699">
        <v>54</v>
      </c>
      <c r="R3699">
        <v>7.12</v>
      </c>
      <c r="X3699">
        <v>13</v>
      </c>
      <c r="Y3699">
        <v>0.3</v>
      </c>
      <c r="Z3699">
        <v>129</v>
      </c>
      <c r="AA3699">
        <f t="shared" si="114"/>
        <v>43</v>
      </c>
    </row>
    <row r="3700" spans="1:27" x14ac:dyDescent="0.25">
      <c r="A3700" t="s">
        <v>2966</v>
      </c>
      <c r="B3700">
        <v>1997</v>
      </c>
      <c r="C3700" t="str">
        <f t="shared" si="115"/>
        <v>Drug Era 1992-2006</v>
      </c>
      <c r="D3700" t="s">
        <v>19</v>
      </c>
      <c r="E3700">
        <v>197</v>
      </c>
      <c r="F3700">
        <v>26</v>
      </c>
      <c r="G3700">
        <v>6</v>
      </c>
      <c r="H3700">
        <v>20</v>
      </c>
      <c r="I3700">
        <v>24</v>
      </c>
      <c r="J3700">
        <v>3</v>
      </c>
      <c r="K3700">
        <v>2</v>
      </c>
      <c r="L3700">
        <v>3</v>
      </c>
      <c r="M3700">
        <v>0</v>
      </c>
      <c r="Q3700">
        <v>46</v>
      </c>
      <c r="R3700">
        <v>5.44</v>
      </c>
      <c r="X3700">
        <v>22</v>
      </c>
      <c r="Y3700">
        <v>0.27</v>
      </c>
      <c r="Z3700">
        <v>129</v>
      </c>
      <c r="AA3700">
        <f t="shared" si="114"/>
        <v>43</v>
      </c>
    </row>
    <row r="3701" spans="1:27" x14ac:dyDescent="0.25">
      <c r="A3701" t="s">
        <v>40</v>
      </c>
      <c r="B3701">
        <v>2004</v>
      </c>
      <c r="C3701" t="str">
        <f t="shared" si="115"/>
        <v>Drug Era 1992-2006</v>
      </c>
      <c r="D3701" t="s">
        <v>19</v>
      </c>
      <c r="E3701">
        <v>197</v>
      </c>
      <c r="F3701">
        <v>19</v>
      </c>
      <c r="G3701">
        <v>4</v>
      </c>
      <c r="H3701">
        <v>22</v>
      </c>
      <c r="I3701">
        <v>35</v>
      </c>
      <c r="J3701">
        <v>2</v>
      </c>
      <c r="K3701">
        <v>6</v>
      </c>
      <c r="L3701">
        <v>1</v>
      </c>
      <c r="M3701">
        <v>0</v>
      </c>
      <c r="Q3701">
        <v>49</v>
      </c>
      <c r="R3701">
        <v>3.98</v>
      </c>
      <c r="X3701">
        <v>26</v>
      </c>
      <c r="Y3701">
        <v>0.28999999999999998</v>
      </c>
      <c r="Z3701">
        <v>129</v>
      </c>
      <c r="AA3701">
        <f t="shared" si="114"/>
        <v>43</v>
      </c>
    </row>
    <row r="3702" spans="1:27" x14ac:dyDescent="0.25">
      <c r="A3702" t="s">
        <v>917</v>
      </c>
      <c r="B3702">
        <v>2003</v>
      </c>
      <c r="C3702" t="str">
        <f t="shared" si="115"/>
        <v>Drug Era 1992-2006</v>
      </c>
      <c r="D3702" t="s">
        <v>18</v>
      </c>
      <c r="E3702">
        <v>197</v>
      </c>
      <c r="F3702">
        <v>21</v>
      </c>
      <c r="G3702">
        <v>5</v>
      </c>
      <c r="H3702">
        <v>21</v>
      </c>
      <c r="I3702">
        <v>26</v>
      </c>
      <c r="J3702">
        <v>0</v>
      </c>
      <c r="K3702">
        <v>0</v>
      </c>
      <c r="L3702">
        <v>1</v>
      </c>
      <c r="M3702">
        <v>0</v>
      </c>
      <c r="Q3702">
        <v>46</v>
      </c>
      <c r="R3702">
        <v>4.33</v>
      </c>
      <c r="X3702">
        <v>17</v>
      </c>
      <c r="Y3702">
        <v>0.26</v>
      </c>
      <c r="Z3702">
        <v>131</v>
      </c>
      <c r="AA3702">
        <f t="shared" si="114"/>
        <v>43.666666666666664</v>
      </c>
    </row>
    <row r="3703" spans="1:27" x14ac:dyDescent="0.25">
      <c r="A3703" t="s">
        <v>924</v>
      </c>
      <c r="B3703">
        <v>2001</v>
      </c>
      <c r="C3703" t="str">
        <f t="shared" si="115"/>
        <v>Drug Era 1992-2006</v>
      </c>
      <c r="D3703" t="s">
        <v>19</v>
      </c>
      <c r="E3703">
        <v>197</v>
      </c>
      <c r="F3703">
        <v>24</v>
      </c>
      <c r="G3703">
        <v>4</v>
      </c>
      <c r="H3703">
        <v>20</v>
      </c>
      <c r="I3703">
        <v>26</v>
      </c>
      <c r="J3703">
        <v>1</v>
      </c>
      <c r="K3703">
        <v>1</v>
      </c>
      <c r="L3703">
        <v>6</v>
      </c>
      <c r="M3703">
        <v>1</v>
      </c>
      <c r="Q3703">
        <v>44</v>
      </c>
      <c r="R3703">
        <v>4.87</v>
      </c>
      <c r="X3703">
        <v>20</v>
      </c>
      <c r="Z3703">
        <v>133</v>
      </c>
      <c r="AA3703">
        <f t="shared" si="114"/>
        <v>44.333333333333336</v>
      </c>
    </row>
    <row r="3704" spans="1:27" x14ac:dyDescent="0.25">
      <c r="A3704" t="s">
        <v>2489</v>
      </c>
      <c r="B3704">
        <v>2008</v>
      </c>
      <c r="C3704" t="str">
        <f t="shared" si="115"/>
        <v>Post Drug Era 2007-2012</v>
      </c>
      <c r="D3704" t="s">
        <v>18</v>
      </c>
      <c r="E3704">
        <v>197</v>
      </c>
      <c r="F3704">
        <v>20</v>
      </c>
      <c r="G3704">
        <v>6</v>
      </c>
      <c r="H3704">
        <v>27</v>
      </c>
      <c r="I3704">
        <v>42</v>
      </c>
      <c r="J3704">
        <v>4</v>
      </c>
      <c r="K3704">
        <v>8</v>
      </c>
      <c r="L3704">
        <v>8</v>
      </c>
      <c r="M3704">
        <v>0</v>
      </c>
      <c r="Q3704">
        <v>34</v>
      </c>
      <c r="R3704">
        <v>4.0599999999999996</v>
      </c>
      <c r="X3704">
        <v>20</v>
      </c>
      <c r="Z3704">
        <v>133</v>
      </c>
      <c r="AA3704">
        <f t="shared" si="114"/>
        <v>44.333333333333336</v>
      </c>
    </row>
    <row r="3705" spans="1:27" x14ac:dyDescent="0.25">
      <c r="A3705" t="s">
        <v>3002</v>
      </c>
      <c r="B3705">
        <v>2010</v>
      </c>
      <c r="C3705" t="str">
        <f t="shared" si="115"/>
        <v>Post Drug Era 2007-2012</v>
      </c>
      <c r="D3705" t="s">
        <v>18</v>
      </c>
      <c r="E3705">
        <v>197</v>
      </c>
      <c r="F3705">
        <v>30</v>
      </c>
      <c r="G3705">
        <v>5</v>
      </c>
      <c r="H3705">
        <v>20</v>
      </c>
      <c r="I3705">
        <v>26</v>
      </c>
      <c r="J3705">
        <v>5</v>
      </c>
      <c r="K3705">
        <v>0</v>
      </c>
      <c r="L3705">
        <v>1</v>
      </c>
      <c r="M3705">
        <v>0</v>
      </c>
      <c r="Q3705">
        <v>48</v>
      </c>
      <c r="R3705">
        <v>6.09</v>
      </c>
      <c r="X3705">
        <v>17</v>
      </c>
      <c r="Z3705">
        <v>133</v>
      </c>
      <c r="AA3705">
        <f t="shared" si="114"/>
        <v>44.333333333333336</v>
      </c>
    </row>
    <row r="3706" spans="1:27" x14ac:dyDescent="0.25">
      <c r="A3706" t="s">
        <v>1321</v>
      </c>
      <c r="B3706">
        <v>1970</v>
      </c>
      <c r="C3706" t="str">
        <f t="shared" si="115"/>
        <v>Pre-Drug 1970-1991</v>
      </c>
      <c r="D3706" t="s">
        <v>19</v>
      </c>
      <c r="E3706">
        <v>197</v>
      </c>
      <c r="F3706">
        <v>16</v>
      </c>
      <c r="G3706">
        <v>3</v>
      </c>
      <c r="H3706">
        <v>22</v>
      </c>
      <c r="I3706">
        <v>32</v>
      </c>
      <c r="J3706">
        <v>3</v>
      </c>
      <c r="K3706">
        <v>2</v>
      </c>
      <c r="L3706">
        <v>2</v>
      </c>
      <c r="M3706">
        <v>0</v>
      </c>
      <c r="Q3706">
        <v>37</v>
      </c>
      <c r="R3706">
        <v>3.15</v>
      </c>
      <c r="X3706">
        <v>26</v>
      </c>
      <c r="Y3706">
        <v>0.22</v>
      </c>
      <c r="Z3706">
        <v>137</v>
      </c>
      <c r="AA3706">
        <f t="shared" si="114"/>
        <v>45.666666666666664</v>
      </c>
    </row>
    <row r="3707" spans="1:27" x14ac:dyDescent="0.25">
      <c r="A3707" t="s">
        <v>1181</v>
      </c>
      <c r="B3707">
        <v>1982</v>
      </c>
      <c r="C3707" t="str">
        <f t="shared" si="115"/>
        <v>Pre-Drug 1970-1991</v>
      </c>
      <c r="D3707" t="s">
        <v>18</v>
      </c>
      <c r="E3707">
        <v>197</v>
      </c>
      <c r="F3707">
        <v>10</v>
      </c>
      <c r="G3707">
        <v>3</v>
      </c>
      <c r="H3707">
        <v>22</v>
      </c>
      <c r="I3707">
        <v>38</v>
      </c>
      <c r="J3707">
        <v>5</v>
      </c>
      <c r="K3707">
        <v>1</v>
      </c>
      <c r="L3707">
        <v>0</v>
      </c>
      <c r="M3707">
        <v>0</v>
      </c>
      <c r="Q3707">
        <v>37</v>
      </c>
      <c r="R3707">
        <v>1.97</v>
      </c>
      <c r="X3707">
        <v>27</v>
      </c>
      <c r="Y3707">
        <v>0.21</v>
      </c>
      <c r="Z3707">
        <v>137</v>
      </c>
      <c r="AA3707">
        <f t="shared" si="114"/>
        <v>45.666666666666664</v>
      </c>
    </row>
    <row r="3708" spans="1:27" x14ac:dyDescent="0.25">
      <c r="A3708" t="s">
        <v>2716</v>
      </c>
      <c r="B3708">
        <v>1994</v>
      </c>
      <c r="C3708" t="str">
        <f t="shared" si="115"/>
        <v>Pre-Drug 1970-1991</v>
      </c>
      <c r="D3708" t="s">
        <v>18</v>
      </c>
      <c r="E3708">
        <v>197</v>
      </c>
      <c r="F3708">
        <v>18</v>
      </c>
      <c r="G3708">
        <v>2</v>
      </c>
      <c r="H3708">
        <v>26</v>
      </c>
      <c r="I3708">
        <v>35</v>
      </c>
      <c r="J3708">
        <v>3</v>
      </c>
      <c r="K3708">
        <v>1</v>
      </c>
      <c r="L3708">
        <v>3</v>
      </c>
      <c r="M3708">
        <v>0</v>
      </c>
      <c r="Q3708">
        <v>41</v>
      </c>
      <c r="R3708">
        <v>3.55</v>
      </c>
      <c r="X3708">
        <v>26</v>
      </c>
      <c r="Y3708">
        <v>0.23</v>
      </c>
      <c r="Z3708">
        <v>137</v>
      </c>
      <c r="AA3708">
        <f t="shared" si="114"/>
        <v>45.666666666666664</v>
      </c>
    </row>
    <row r="3709" spans="1:27" x14ac:dyDescent="0.25">
      <c r="A3709" t="s">
        <v>651</v>
      </c>
      <c r="B3709">
        <v>1998</v>
      </c>
      <c r="C3709" t="str">
        <f t="shared" si="115"/>
        <v>Drug Era 1992-2006</v>
      </c>
      <c r="D3709" t="s">
        <v>19</v>
      </c>
      <c r="E3709">
        <v>197</v>
      </c>
      <c r="F3709">
        <v>20</v>
      </c>
      <c r="G3709">
        <v>6</v>
      </c>
      <c r="H3709">
        <v>16</v>
      </c>
      <c r="I3709">
        <v>18</v>
      </c>
      <c r="J3709">
        <v>6</v>
      </c>
      <c r="K3709">
        <v>0</v>
      </c>
      <c r="L3709">
        <v>2</v>
      </c>
      <c r="M3709">
        <v>0</v>
      </c>
      <c r="Q3709">
        <v>55</v>
      </c>
      <c r="R3709">
        <v>3.94</v>
      </c>
      <c r="X3709">
        <v>15</v>
      </c>
      <c r="Z3709">
        <v>137</v>
      </c>
      <c r="AA3709">
        <f t="shared" si="114"/>
        <v>45.666666666666664</v>
      </c>
    </row>
    <row r="3710" spans="1:27" x14ac:dyDescent="0.25">
      <c r="A3710" t="s">
        <v>1753</v>
      </c>
      <c r="B3710">
        <v>1997</v>
      </c>
      <c r="C3710" t="str">
        <f t="shared" si="115"/>
        <v>Drug Era 1992-2006</v>
      </c>
      <c r="D3710" t="s">
        <v>18</v>
      </c>
      <c r="E3710">
        <v>197</v>
      </c>
      <c r="F3710">
        <v>11</v>
      </c>
      <c r="G3710">
        <v>4</v>
      </c>
      <c r="H3710">
        <v>18</v>
      </c>
      <c r="I3710">
        <v>46</v>
      </c>
      <c r="J3710">
        <v>3</v>
      </c>
      <c r="K3710">
        <v>1</v>
      </c>
      <c r="L3710">
        <v>1</v>
      </c>
      <c r="M3710">
        <v>0</v>
      </c>
      <c r="Q3710">
        <v>41</v>
      </c>
      <c r="R3710">
        <v>2.15</v>
      </c>
      <c r="X3710">
        <v>28</v>
      </c>
      <c r="Y3710">
        <v>0.23</v>
      </c>
      <c r="Z3710">
        <v>138</v>
      </c>
      <c r="AA3710">
        <f t="shared" si="114"/>
        <v>46</v>
      </c>
    </row>
    <row r="3711" spans="1:27" x14ac:dyDescent="0.25">
      <c r="A3711" t="s">
        <v>285</v>
      </c>
      <c r="B3711">
        <v>1982</v>
      </c>
      <c r="C3711" t="str">
        <f t="shared" si="115"/>
        <v>Pre-Drug 1970-1991</v>
      </c>
      <c r="D3711" t="s">
        <v>18</v>
      </c>
      <c r="E3711">
        <v>197</v>
      </c>
      <c r="F3711">
        <v>17</v>
      </c>
      <c r="G3711">
        <v>2</v>
      </c>
      <c r="H3711">
        <v>22</v>
      </c>
      <c r="I3711">
        <v>29</v>
      </c>
      <c r="J3711">
        <v>1</v>
      </c>
      <c r="K3711">
        <v>2</v>
      </c>
      <c r="L3711">
        <v>2</v>
      </c>
      <c r="M3711">
        <v>0</v>
      </c>
      <c r="Q3711">
        <v>43</v>
      </c>
      <c r="R3711">
        <v>3.3</v>
      </c>
      <c r="X3711">
        <v>19</v>
      </c>
      <c r="Y3711">
        <v>0.25</v>
      </c>
      <c r="Z3711">
        <v>139</v>
      </c>
      <c r="AA3711">
        <f t="shared" si="114"/>
        <v>46.333333333333336</v>
      </c>
    </row>
    <row r="3712" spans="1:27" x14ac:dyDescent="0.25">
      <c r="A3712" t="s">
        <v>3019</v>
      </c>
      <c r="B3712">
        <v>2009</v>
      </c>
      <c r="C3712" t="str">
        <f t="shared" si="115"/>
        <v>Post Drug Era 2007-2012</v>
      </c>
      <c r="D3712" t="s">
        <v>18</v>
      </c>
      <c r="E3712">
        <v>197</v>
      </c>
      <c r="F3712">
        <v>24</v>
      </c>
      <c r="G3712">
        <v>5</v>
      </c>
      <c r="H3712">
        <v>22</v>
      </c>
      <c r="I3712">
        <v>25</v>
      </c>
      <c r="J3712">
        <v>0</v>
      </c>
      <c r="K3712">
        <v>0</v>
      </c>
      <c r="L3712">
        <v>5</v>
      </c>
      <c r="M3712">
        <v>0</v>
      </c>
      <c r="Q3712">
        <v>37</v>
      </c>
      <c r="R3712">
        <v>4.66</v>
      </c>
      <c r="X3712">
        <v>12</v>
      </c>
      <c r="Z3712">
        <v>139</v>
      </c>
      <c r="AA3712">
        <f t="shared" si="114"/>
        <v>46.333333333333336</v>
      </c>
    </row>
    <row r="3713" spans="1:27" x14ac:dyDescent="0.25">
      <c r="A3713" t="s">
        <v>1081</v>
      </c>
      <c r="B3713">
        <v>1990</v>
      </c>
      <c r="C3713" t="str">
        <f t="shared" si="115"/>
        <v>Pre-Drug 1970-1991</v>
      </c>
      <c r="D3713" t="s">
        <v>19</v>
      </c>
      <c r="E3713">
        <v>197</v>
      </c>
      <c r="F3713">
        <v>26</v>
      </c>
      <c r="G3713">
        <v>10</v>
      </c>
      <c r="H3713">
        <v>18</v>
      </c>
      <c r="I3713">
        <v>30</v>
      </c>
      <c r="J3713">
        <v>4</v>
      </c>
      <c r="K3713">
        <v>0</v>
      </c>
      <c r="L3713">
        <v>3</v>
      </c>
      <c r="M3713">
        <v>0</v>
      </c>
      <c r="Q3713">
        <v>38</v>
      </c>
      <c r="R3713">
        <v>5.01</v>
      </c>
      <c r="X3713">
        <v>36</v>
      </c>
      <c r="Y3713">
        <v>0.22</v>
      </c>
      <c r="Z3713">
        <v>140</v>
      </c>
      <c r="AA3713">
        <f t="shared" si="114"/>
        <v>46.666666666666664</v>
      </c>
    </row>
    <row r="3714" spans="1:27" x14ac:dyDescent="0.25">
      <c r="A3714" t="s">
        <v>2766</v>
      </c>
      <c r="B3714">
        <v>1981</v>
      </c>
      <c r="C3714" t="str">
        <f t="shared" si="115"/>
        <v>Pre-Drug 1970-1991</v>
      </c>
      <c r="D3714" t="s">
        <v>18</v>
      </c>
      <c r="E3714">
        <v>197</v>
      </c>
      <c r="F3714">
        <v>21</v>
      </c>
      <c r="G3714">
        <v>5</v>
      </c>
      <c r="H3714">
        <v>20</v>
      </c>
      <c r="I3714">
        <v>16</v>
      </c>
      <c r="J3714">
        <v>2</v>
      </c>
      <c r="K3714">
        <v>0</v>
      </c>
      <c r="L3714">
        <v>2</v>
      </c>
      <c r="M3714">
        <v>0</v>
      </c>
      <c r="Q3714">
        <v>41</v>
      </c>
      <c r="R3714">
        <v>4.0199999999999996</v>
      </c>
      <c r="X3714">
        <v>15</v>
      </c>
      <c r="Y3714">
        <v>0.23</v>
      </c>
      <c r="Z3714">
        <v>141</v>
      </c>
      <c r="AA3714">
        <f t="shared" ref="AA3714:AA3777" si="116">Z3714/3</f>
        <v>47</v>
      </c>
    </row>
    <row r="3715" spans="1:27" x14ac:dyDescent="0.25">
      <c r="A3715" t="s">
        <v>2492</v>
      </c>
      <c r="B3715">
        <v>2008</v>
      </c>
      <c r="C3715" t="str">
        <f t="shared" ref="C3715:C3778" si="117">IF(B3715&lt;1997,"Pre-Drug 1970-1991",IF(B3715&lt;=2006,"Drug Era 1992-2006","Post Drug Era 2007-2012"))</f>
        <v>Post Drug Era 2007-2012</v>
      </c>
      <c r="D3715" t="s">
        <v>18</v>
      </c>
      <c r="E3715">
        <v>197</v>
      </c>
      <c r="F3715">
        <v>13</v>
      </c>
      <c r="G3715">
        <v>1</v>
      </c>
      <c r="H3715">
        <v>16</v>
      </c>
      <c r="I3715">
        <v>60</v>
      </c>
      <c r="J3715">
        <v>3</v>
      </c>
      <c r="K3715">
        <v>1</v>
      </c>
      <c r="L3715">
        <v>2</v>
      </c>
      <c r="M3715">
        <v>0</v>
      </c>
      <c r="Q3715">
        <v>40</v>
      </c>
      <c r="R3715">
        <v>2.4900000000000002</v>
      </c>
      <c r="X3715">
        <v>33</v>
      </c>
      <c r="Z3715">
        <v>141</v>
      </c>
      <c r="AA3715">
        <f t="shared" si="116"/>
        <v>47</v>
      </c>
    </row>
    <row r="3716" spans="1:27" x14ac:dyDescent="0.25">
      <c r="A3716" t="s">
        <v>1048</v>
      </c>
      <c r="B3716">
        <v>1994</v>
      </c>
      <c r="C3716" t="str">
        <f t="shared" si="117"/>
        <v>Pre-Drug 1970-1991</v>
      </c>
      <c r="D3716" t="s">
        <v>19</v>
      </c>
      <c r="E3716">
        <v>197</v>
      </c>
      <c r="F3716">
        <v>22</v>
      </c>
      <c r="G3716">
        <v>6</v>
      </c>
      <c r="H3716">
        <v>15</v>
      </c>
      <c r="I3716">
        <v>29</v>
      </c>
      <c r="J3716">
        <v>1</v>
      </c>
      <c r="K3716">
        <v>2</v>
      </c>
      <c r="L3716">
        <v>3</v>
      </c>
      <c r="M3716">
        <v>0</v>
      </c>
      <c r="Q3716">
        <v>44</v>
      </c>
      <c r="R3716">
        <v>4.18</v>
      </c>
      <c r="X3716">
        <v>34</v>
      </c>
      <c r="Y3716">
        <v>0.23</v>
      </c>
      <c r="Z3716">
        <v>142</v>
      </c>
      <c r="AA3716">
        <f t="shared" si="116"/>
        <v>47.333333333333336</v>
      </c>
    </row>
    <row r="3717" spans="1:27" x14ac:dyDescent="0.25">
      <c r="A3717" t="s">
        <v>2465</v>
      </c>
      <c r="B3717">
        <v>1986</v>
      </c>
      <c r="C3717" t="str">
        <f t="shared" si="117"/>
        <v>Pre-Drug 1970-1991</v>
      </c>
      <c r="D3717" t="s">
        <v>19</v>
      </c>
      <c r="E3717">
        <v>197</v>
      </c>
      <c r="F3717">
        <v>22</v>
      </c>
      <c r="G3717">
        <v>5</v>
      </c>
      <c r="H3717">
        <v>7</v>
      </c>
      <c r="I3717">
        <v>23</v>
      </c>
      <c r="J3717">
        <v>0</v>
      </c>
      <c r="K3717">
        <v>1</v>
      </c>
      <c r="L3717">
        <v>1</v>
      </c>
      <c r="M3717">
        <v>0</v>
      </c>
      <c r="Q3717">
        <v>46</v>
      </c>
      <c r="R3717">
        <v>4.1500000000000004</v>
      </c>
      <c r="X3717">
        <v>25</v>
      </c>
      <c r="Y3717">
        <v>0.24</v>
      </c>
      <c r="Z3717">
        <v>143</v>
      </c>
      <c r="AA3717">
        <f t="shared" si="116"/>
        <v>47.666666666666664</v>
      </c>
    </row>
    <row r="3718" spans="1:27" x14ac:dyDescent="0.25">
      <c r="A3718" t="s">
        <v>2246</v>
      </c>
      <c r="B3718">
        <v>1993</v>
      </c>
      <c r="C3718" t="str">
        <f t="shared" si="117"/>
        <v>Pre-Drug 1970-1991</v>
      </c>
      <c r="D3718" t="s">
        <v>19</v>
      </c>
      <c r="E3718">
        <v>197</v>
      </c>
      <c r="F3718">
        <v>22</v>
      </c>
      <c r="G3718">
        <v>7</v>
      </c>
      <c r="H3718">
        <v>24</v>
      </c>
      <c r="I3718">
        <v>32</v>
      </c>
      <c r="J3718">
        <v>2</v>
      </c>
      <c r="K3718">
        <v>2</v>
      </c>
      <c r="L3718">
        <v>1</v>
      </c>
      <c r="M3718">
        <v>0</v>
      </c>
      <c r="Q3718">
        <v>42</v>
      </c>
      <c r="R3718">
        <v>4.1500000000000004</v>
      </c>
      <c r="X3718">
        <v>27</v>
      </c>
      <c r="Y3718">
        <v>0.25</v>
      </c>
      <c r="Z3718">
        <v>143</v>
      </c>
      <c r="AA3718">
        <f t="shared" si="116"/>
        <v>47.666666666666664</v>
      </c>
    </row>
    <row r="3719" spans="1:27" x14ac:dyDescent="0.25">
      <c r="A3719" t="s">
        <v>1616</v>
      </c>
      <c r="B3719">
        <v>2012</v>
      </c>
      <c r="C3719" t="str">
        <f t="shared" si="117"/>
        <v>Post Drug Era 2007-2012</v>
      </c>
      <c r="D3719" t="s">
        <v>18</v>
      </c>
      <c r="E3719">
        <v>197</v>
      </c>
      <c r="F3719">
        <v>16</v>
      </c>
      <c r="G3719">
        <v>9</v>
      </c>
      <c r="H3719">
        <v>18</v>
      </c>
      <c r="I3719">
        <v>43</v>
      </c>
      <c r="J3719">
        <v>0</v>
      </c>
      <c r="K3719">
        <v>1</v>
      </c>
      <c r="L3719">
        <v>3</v>
      </c>
      <c r="M3719">
        <v>0</v>
      </c>
      <c r="Q3719">
        <v>42</v>
      </c>
      <c r="R3719">
        <v>3.02</v>
      </c>
      <c r="X3719">
        <v>9</v>
      </c>
      <c r="Z3719">
        <v>143</v>
      </c>
      <c r="AA3719">
        <f t="shared" si="116"/>
        <v>47.666666666666664</v>
      </c>
    </row>
    <row r="3720" spans="1:27" x14ac:dyDescent="0.25">
      <c r="A3720" t="s">
        <v>1082</v>
      </c>
      <c r="B3720">
        <v>1999</v>
      </c>
      <c r="C3720" t="str">
        <f t="shared" si="117"/>
        <v>Drug Era 1992-2006</v>
      </c>
      <c r="D3720" t="s">
        <v>19</v>
      </c>
      <c r="E3720">
        <v>197</v>
      </c>
      <c r="F3720">
        <v>25</v>
      </c>
      <c r="G3720">
        <v>6</v>
      </c>
      <c r="H3720">
        <v>25</v>
      </c>
      <c r="I3720">
        <v>50</v>
      </c>
      <c r="J3720">
        <v>4</v>
      </c>
      <c r="K3720">
        <v>0</v>
      </c>
      <c r="L3720">
        <v>2</v>
      </c>
      <c r="M3720">
        <v>0</v>
      </c>
      <c r="Q3720">
        <v>37</v>
      </c>
      <c r="R3720">
        <v>4.6900000000000004</v>
      </c>
      <c r="X3720">
        <v>20</v>
      </c>
      <c r="Y3720">
        <v>0</v>
      </c>
      <c r="Z3720">
        <v>144</v>
      </c>
      <c r="AA3720">
        <f t="shared" si="116"/>
        <v>48</v>
      </c>
    </row>
    <row r="3721" spans="1:27" x14ac:dyDescent="0.25">
      <c r="A3721" t="s">
        <v>2238</v>
      </c>
      <c r="B3721">
        <v>1993</v>
      </c>
      <c r="C3721" t="str">
        <f t="shared" si="117"/>
        <v>Pre-Drug 1970-1991</v>
      </c>
      <c r="D3721" t="s">
        <v>19</v>
      </c>
      <c r="E3721">
        <v>197</v>
      </c>
      <c r="F3721">
        <v>12</v>
      </c>
      <c r="G3721">
        <v>2</v>
      </c>
      <c r="H3721">
        <v>21</v>
      </c>
      <c r="I3721">
        <v>29</v>
      </c>
      <c r="J3721">
        <v>5</v>
      </c>
      <c r="K3721">
        <v>0</v>
      </c>
      <c r="L3721">
        <v>0</v>
      </c>
      <c r="M3721">
        <v>0</v>
      </c>
      <c r="Q3721">
        <v>30</v>
      </c>
      <c r="R3721">
        <v>2.15</v>
      </c>
      <c r="X3721">
        <v>35</v>
      </c>
      <c r="Y3721">
        <v>0.17</v>
      </c>
      <c r="Z3721">
        <v>151</v>
      </c>
      <c r="AA3721">
        <f t="shared" si="116"/>
        <v>50.333333333333336</v>
      </c>
    </row>
    <row r="3722" spans="1:27" x14ac:dyDescent="0.25">
      <c r="A3722" t="s">
        <v>2675</v>
      </c>
      <c r="B3722">
        <v>1984</v>
      </c>
      <c r="C3722" t="str">
        <f t="shared" si="117"/>
        <v>Pre-Drug 1970-1991</v>
      </c>
      <c r="D3722" t="s">
        <v>18</v>
      </c>
      <c r="E3722">
        <v>197</v>
      </c>
      <c r="F3722">
        <v>11</v>
      </c>
      <c r="G3722">
        <v>3</v>
      </c>
      <c r="H3722">
        <v>18</v>
      </c>
      <c r="I3722">
        <v>33</v>
      </c>
      <c r="J3722">
        <v>1</v>
      </c>
      <c r="K3722">
        <v>0</v>
      </c>
      <c r="L3722">
        <v>0</v>
      </c>
      <c r="M3722">
        <v>1</v>
      </c>
      <c r="Q3722">
        <v>31</v>
      </c>
      <c r="R3722">
        <v>1.95</v>
      </c>
      <c r="X3722">
        <v>16</v>
      </c>
      <c r="Y3722">
        <v>0.17</v>
      </c>
      <c r="Z3722">
        <v>152</v>
      </c>
      <c r="AA3722">
        <f t="shared" si="116"/>
        <v>50.666666666666664</v>
      </c>
    </row>
    <row r="3723" spans="1:27" x14ac:dyDescent="0.25">
      <c r="A3723" t="s">
        <v>689</v>
      </c>
      <c r="B3723">
        <v>1986</v>
      </c>
      <c r="C3723" t="str">
        <f t="shared" si="117"/>
        <v>Pre-Drug 1970-1991</v>
      </c>
      <c r="D3723" t="s">
        <v>19</v>
      </c>
      <c r="E3723">
        <v>198</v>
      </c>
      <c r="F3723">
        <v>39</v>
      </c>
      <c r="G3723">
        <v>7</v>
      </c>
      <c r="H3723">
        <v>29</v>
      </c>
      <c r="I3723">
        <v>30</v>
      </c>
      <c r="J3723">
        <v>8</v>
      </c>
      <c r="K3723">
        <v>4</v>
      </c>
      <c r="L3723">
        <v>4</v>
      </c>
      <c r="M3723">
        <v>0</v>
      </c>
      <c r="Q3723">
        <v>55</v>
      </c>
      <c r="R3723">
        <v>9.08</v>
      </c>
      <c r="X3723">
        <v>23</v>
      </c>
      <c r="Y3723">
        <v>0.34</v>
      </c>
      <c r="Z3723">
        <v>116</v>
      </c>
      <c r="AA3723">
        <f t="shared" si="116"/>
        <v>38.666666666666664</v>
      </c>
    </row>
    <row r="3724" spans="1:27" x14ac:dyDescent="0.25">
      <c r="A3724" t="s">
        <v>318</v>
      </c>
      <c r="B3724">
        <v>1996</v>
      </c>
      <c r="C3724" t="str">
        <f t="shared" si="117"/>
        <v>Pre-Drug 1970-1991</v>
      </c>
      <c r="D3724" t="s">
        <v>18</v>
      </c>
      <c r="E3724">
        <v>198</v>
      </c>
      <c r="F3724">
        <v>28</v>
      </c>
      <c r="G3724">
        <v>4</v>
      </c>
      <c r="H3724">
        <v>21</v>
      </c>
      <c r="I3724">
        <v>17</v>
      </c>
      <c r="J3724">
        <v>4</v>
      </c>
      <c r="K3724">
        <v>4</v>
      </c>
      <c r="L3724">
        <v>4</v>
      </c>
      <c r="M3724">
        <v>0</v>
      </c>
      <c r="Q3724">
        <v>60</v>
      </c>
      <c r="R3724">
        <v>6.3</v>
      </c>
      <c r="X3724">
        <v>14</v>
      </c>
      <c r="Y3724">
        <v>0.3</v>
      </c>
      <c r="Z3724">
        <v>120</v>
      </c>
      <c r="AA3724">
        <f t="shared" si="116"/>
        <v>40</v>
      </c>
    </row>
    <row r="3725" spans="1:27" x14ac:dyDescent="0.25">
      <c r="A3725" t="s">
        <v>454</v>
      </c>
      <c r="B3725">
        <v>2007</v>
      </c>
      <c r="C3725" t="str">
        <f t="shared" si="117"/>
        <v>Post Drug Era 2007-2012</v>
      </c>
      <c r="D3725" t="s">
        <v>19</v>
      </c>
      <c r="E3725">
        <v>198</v>
      </c>
      <c r="F3725">
        <v>32</v>
      </c>
      <c r="G3725">
        <v>7</v>
      </c>
      <c r="H3725">
        <v>18</v>
      </c>
      <c r="I3725">
        <v>36</v>
      </c>
      <c r="J3725">
        <v>6</v>
      </c>
      <c r="K3725">
        <v>2</v>
      </c>
      <c r="L3725">
        <v>3</v>
      </c>
      <c r="M3725">
        <v>0</v>
      </c>
      <c r="Q3725">
        <v>63</v>
      </c>
      <c r="R3725">
        <v>7.2</v>
      </c>
      <c r="X3725">
        <v>40</v>
      </c>
      <c r="Z3725">
        <v>120</v>
      </c>
      <c r="AA3725">
        <f t="shared" si="116"/>
        <v>40</v>
      </c>
    </row>
    <row r="3726" spans="1:27" x14ac:dyDescent="0.25">
      <c r="A3726" t="s">
        <v>2693</v>
      </c>
      <c r="B3726">
        <v>2007</v>
      </c>
      <c r="C3726" t="str">
        <f t="shared" si="117"/>
        <v>Post Drug Era 2007-2012</v>
      </c>
      <c r="D3726" t="s">
        <v>18</v>
      </c>
      <c r="E3726">
        <v>198</v>
      </c>
      <c r="F3726">
        <v>39</v>
      </c>
      <c r="G3726">
        <v>4</v>
      </c>
      <c r="H3726">
        <v>23</v>
      </c>
      <c r="I3726">
        <v>19</v>
      </c>
      <c r="J3726">
        <v>2</v>
      </c>
      <c r="K3726">
        <v>1</v>
      </c>
      <c r="L3726">
        <v>0</v>
      </c>
      <c r="M3726">
        <v>0</v>
      </c>
      <c r="Q3726">
        <v>58</v>
      </c>
      <c r="R3726">
        <v>8.7799999999999994</v>
      </c>
      <c r="X3726">
        <v>35</v>
      </c>
      <c r="Z3726">
        <v>120</v>
      </c>
      <c r="AA3726">
        <f t="shared" si="116"/>
        <v>40</v>
      </c>
    </row>
    <row r="3727" spans="1:27" x14ac:dyDescent="0.25">
      <c r="A3727" t="s">
        <v>2306</v>
      </c>
      <c r="B3727">
        <v>1984</v>
      </c>
      <c r="C3727" t="str">
        <f t="shared" si="117"/>
        <v>Pre-Drug 1970-1991</v>
      </c>
      <c r="D3727" t="s">
        <v>19</v>
      </c>
      <c r="E3727">
        <v>198</v>
      </c>
      <c r="F3727">
        <v>29</v>
      </c>
      <c r="G3727">
        <v>0</v>
      </c>
      <c r="H3727">
        <v>27</v>
      </c>
      <c r="I3727">
        <v>24</v>
      </c>
      <c r="J3727">
        <v>0</v>
      </c>
      <c r="K3727">
        <v>5</v>
      </c>
      <c r="L3727">
        <v>0</v>
      </c>
      <c r="M3727">
        <v>0</v>
      </c>
      <c r="Q3727">
        <v>46</v>
      </c>
      <c r="R3727">
        <v>6.21</v>
      </c>
      <c r="X3727">
        <v>38</v>
      </c>
      <c r="Y3727">
        <v>0.27</v>
      </c>
      <c r="Z3727">
        <v>126</v>
      </c>
      <c r="AA3727">
        <f t="shared" si="116"/>
        <v>42</v>
      </c>
    </row>
    <row r="3728" spans="1:27" x14ac:dyDescent="0.25">
      <c r="A3728" t="s">
        <v>3098</v>
      </c>
      <c r="B3728">
        <v>1985</v>
      </c>
      <c r="C3728" t="str">
        <f t="shared" si="117"/>
        <v>Pre-Drug 1970-1991</v>
      </c>
      <c r="D3728" t="s">
        <v>18</v>
      </c>
      <c r="E3728">
        <v>198</v>
      </c>
      <c r="F3728">
        <v>27</v>
      </c>
      <c r="G3728">
        <v>6</v>
      </c>
      <c r="H3728">
        <v>19</v>
      </c>
      <c r="I3728">
        <v>18</v>
      </c>
      <c r="J3728">
        <v>0</v>
      </c>
      <c r="K3728">
        <v>1</v>
      </c>
      <c r="L3728">
        <v>3</v>
      </c>
      <c r="M3728">
        <v>2</v>
      </c>
      <c r="Q3728">
        <v>53</v>
      </c>
      <c r="R3728">
        <v>5.79</v>
      </c>
      <c r="X3728">
        <v>34</v>
      </c>
      <c r="Y3728">
        <v>0.31</v>
      </c>
      <c r="Z3728">
        <v>126</v>
      </c>
      <c r="AA3728">
        <f t="shared" si="116"/>
        <v>42</v>
      </c>
    </row>
    <row r="3729" spans="1:27" x14ac:dyDescent="0.25">
      <c r="A3729" t="s">
        <v>1927</v>
      </c>
      <c r="B3729">
        <v>1996</v>
      </c>
      <c r="C3729" t="str">
        <f t="shared" si="117"/>
        <v>Pre-Drug 1970-1991</v>
      </c>
      <c r="D3729" t="s">
        <v>18</v>
      </c>
      <c r="E3729">
        <v>198</v>
      </c>
      <c r="F3729">
        <v>25</v>
      </c>
      <c r="G3729">
        <v>4</v>
      </c>
      <c r="H3729">
        <v>19</v>
      </c>
      <c r="I3729">
        <v>22</v>
      </c>
      <c r="J3729">
        <v>5</v>
      </c>
      <c r="K3729">
        <v>1</v>
      </c>
      <c r="L3729">
        <v>1</v>
      </c>
      <c r="M3729">
        <v>1</v>
      </c>
      <c r="Q3729">
        <v>57</v>
      </c>
      <c r="R3729">
        <v>5.36</v>
      </c>
      <c r="X3729">
        <v>31</v>
      </c>
      <c r="Y3729">
        <v>0.28000000000000003</v>
      </c>
      <c r="Z3729">
        <v>126</v>
      </c>
      <c r="AA3729">
        <f t="shared" si="116"/>
        <v>42</v>
      </c>
    </row>
    <row r="3730" spans="1:27" x14ac:dyDescent="0.25">
      <c r="A3730" t="s">
        <v>1376</v>
      </c>
      <c r="B3730">
        <v>2007</v>
      </c>
      <c r="C3730" t="str">
        <f t="shared" si="117"/>
        <v>Post Drug Era 2007-2012</v>
      </c>
      <c r="D3730" t="s">
        <v>18</v>
      </c>
      <c r="E3730">
        <v>198</v>
      </c>
      <c r="F3730">
        <v>35</v>
      </c>
      <c r="G3730">
        <v>2</v>
      </c>
      <c r="H3730">
        <v>17</v>
      </c>
      <c r="I3730">
        <v>24</v>
      </c>
      <c r="J3730">
        <v>1</v>
      </c>
      <c r="K3730">
        <v>0</v>
      </c>
      <c r="L3730">
        <v>4</v>
      </c>
      <c r="M3730">
        <v>0</v>
      </c>
      <c r="Q3730">
        <v>56</v>
      </c>
      <c r="R3730">
        <v>7.5</v>
      </c>
      <c r="X3730">
        <v>23</v>
      </c>
      <c r="Z3730">
        <v>126</v>
      </c>
      <c r="AA3730">
        <f t="shared" si="116"/>
        <v>42</v>
      </c>
    </row>
    <row r="3731" spans="1:27" x14ac:dyDescent="0.25">
      <c r="A3731" t="s">
        <v>1722</v>
      </c>
      <c r="B3731">
        <v>2007</v>
      </c>
      <c r="C3731" t="str">
        <f t="shared" si="117"/>
        <v>Post Drug Era 2007-2012</v>
      </c>
      <c r="D3731" t="s">
        <v>19</v>
      </c>
      <c r="E3731">
        <v>198</v>
      </c>
      <c r="F3731">
        <v>30</v>
      </c>
      <c r="G3731">
        <v>3</v>
      </c>
      <c r="H3731">
        <v>22</v>
      </c>
      <c r="I3731">
        <v>18</v>
      </c>
      <c r="J3731">
        <v>6</v>
      </c>
      <c r="K3731">
        <v>2</v>
      </c>
      <c r="L3731">
        <v>4</v>
      </c>
      <c r="M3731">
        <v>0</v>
      </c>
      <c r="Q3731">
        <v>50</v>
      </c>
      <c r="R3731">
        <v>6.43</v>
      </c>
      <c r="X3731">
        <v>31</v>
      </c>
      <c r="Z3731">
        <v>126</v>
      </c>
      <c r="AA3731">
        <f t="shared" si="116"/>
        <v>42</v>
      </c>
    </row>
    <row r="3732" spans="1:27" x14ac:dyDescent="0.25">
      <c r="A3732" t="s">
        <v>283</v>
      </c>
      <c r="B3732">
        <v>1990</v>
      </c>
      <c r="C3732" t="str">
        <f t="shared" si="117"/>
        <v>Pre-Drug 1970-1991</v>
      </c>
      <c r="D3732" t="s">
        <v>18</v>
      </c>
      <c r="E3732">
        <v>198</v>
      </c>
      <c r="F3732">
        <v>22</v>
      </c>
      <c r="G3732">
        <v>6</v>
      </c>
      <c r="H3732">
        <v>35</v>
      </c>
      <c r="I3732">
        <v>35</v>
      </c>
      <c r="J3732">
        <v>10</v>
      </c>
      <c r="K3732">
        <v>2</v>
      </c>
      <c r="L3732">
        <v>0</v>
      </c>
      <c r="M3732">
        <v>0</v>
      </c>
      <c r="Q3732">
        <v>40</v>
      </c>
      <c r="R3732">
        <v>4.68</v>
      </c>
      <c r="X3732">
        <v>33</v>
      </c>
      <c r="Y3732">
        <v>0.25</v>
      </c>
      <c r="Z3732">
        <v>127</v>
      </c>
      <c r="AA3732">
        <f t="shared" si="116"/>
        <v>42.333333333333336</v>
      </c>
    </row>
    <row r="3733" spans="1:27" x14ac:dyDescent="0.25">
      <c r="A3733" t="s">
        <v>846</v>
      </c>
      <c r="B3733">
        <v>1997</v>
      </c>
      <c r="C3733" t="str">
        <f t="shared" si="117"/>
        <v>Drug Era 1992-2006</v>
      </c>
      <c r="D3733" t="s">
        <v>19</v>
      </c>
      <c r="E3733">
        <v>198</v>
      </c>
      <c r="F3733">
        <v>30</v>
      </c>
      <c r="G3733">
        <v>3</v>
      </c>
      <c r="H3733">
        <v>17</v>
      </c>
      <c r="I3733">
        <v>18</v>
      </c>
      <c r="J3733">
        <v>5</v>
      </c>
      <c r="K3733">
        <v>2</v>
      </c>
      <c r="L3733">
        <v>2</v>
      </c>
      <c r="M3733">
        <v>0</v>
      </c>
      <c r="Q3733">
        <v>58</v>
      </c>
      <c r="R3733">
        <v>6.33</v>
      </c>
      <c r="X3733">
        <v>12</v>
      </c>
      <c r="Y3733">
        <v>0.33</v>
      </c>
      <c r="Z3733">
        <v>128</v>
      </c>
      <c r="AA3733">
        <f t="shared" si="116"/>
        <v>42.666666666666664</v>
      </c>
    </row>
    <row r="3734" spans="1:27" x14ac:dyDescent="0.25">
      <c r="A3734" t="s">
        <v>968</v>
      </c>
      <c r="B3734">
        <v>2011</v>
      </c>
      <c r="C3734" t="str">
        <f t="shared" si="117"/>
        <v>Post Drug Era 2007-2012</v>
      </c>
      <c r="D3734" t="s">
        <v>18</v>
      </c>
      <c r="E3734">
        <v>198</v>
      </c>
      <c r="F3734">
        <v>28</v>
      </c>
      <c r="G3734">
        <v>13</v>
      </c>
      <c r="H3734">
        <v>22</v>
      </c>
      <c r="I3734">
        <v>28</v>
      </c>
      <c r="J3734">
        <v>2</v>
      </c>
      <c r="K3734">
        <v>1</v>
      </c>
      <c r="L3734">
        <v>1</v>
      </c>
      <c r="M3734">
        <v>1</v>
      </c>
      <c r="Q3734">
        <v>47</v>
      </c>
      <c r="R3734">
        <v>5.91</v>
      </c>
      <c r="X3734">
        <v>27</v>
      </c>
      <c r="Z3734">
        <v>128</v>
      </c>
      <c r="AA3734">
        <f t="shared" si="116"/>
        <v>42.666666666666664</v>
      </c>
    </row>
    <row r="3735" spans="1:27" x14ac:dyDescent="0.25">
      <c r="A3735" t="s">
        <v>823</v>
      </c>
      <c r="B3735">
        <v>1996</v>
      </c>
      <c r="C3735" t="str">
        <f t="shared" si="117"/>
        <v>Pre-Drug 1970-1991</v>
      </c>
      <c r="D3735" t="s">
        <v>18</v>
      </c>
      <c r="E3735">
        <v>198</v>
      </c>
      <c r="F3735">
        <v>23</v>
      </c>
      <c r="G3735">
        <v>4</v>
      </c>
      <c r="H3735">
        <v>20</v>
      </c>
      <c r="I3735">
        <v>36</v>
      </c>
      <c r="J3735">
        <v>4</v>
      </c>
      <c r="K3735">
        <v>1</v>
      </c>
      <c r="L3735">
        <v>4</v>
      </c>
      <c r="M3735">
        <v>0</v>
      </c>
      <c r="Q3735">
        <v>48</v>
      </c>
      <c r="R3735">
        <v>4.78</v>
      </c>
      <c r="X3735">
        <v>38</v>
      </c>
      <c r="Y3735">
        <v>0.24</v>
      </c>
      <c r="Z3735">
        <v>130</v>
      </c>
      <c r="AA3735">
        <f t="shared" si="116"/>
        <v>43.333333333333336</v>
      </c>
    </row>
    <row r="3736" spans="1:27" x14ac:dyDescent="0.25">
      <c r="A3736" t="s">
        <v>1907</v>
      </c>
      <c r="B3736">
        <v>1978</v>
      </c>
      <c r="C3736" t="str">
        <f t="shared" si="117"/>
        <v>Pre-Drug 1970-1991</v>
      </c>
      <c r="D3736" t="s">
        <v>19</v>
      </c>
      <c r="E3736">
        <v>198</v>
      </c>
      <c r="F3736">
        <v>30</v>
      </c>
      <c r="G3736">
        <v>2</v>
      </c>
      <c r="H3736">
        <v>24</v>
      </c>
      <c r="I3736">
        <v>14</v>
      </c>
      <c r="J3736">
        <v>4</v>
      </c>
      <c r="K3736">
        <v>3</v>
      </c>
      <c r="L3736">
        <v>0</v>
      </c>
      <c r="M3736">
        <v>0</v>
      </c>
      <c r="Q3736">
        <v>52</v>
      </c>
      <c r="R3736">
        <v>6.18</v>
      </c>
      <c r="X3736">
        <v>33</v>
      </c>
      <c r="Y3736">
        <v>0.3</v>
      </c>
      <c r="Z3736">
        <v>131</v>
      </c>
      <c r="AA3736">
        <f t="shared" si="116"/>
        <v>43.666666666666664</v>
      </c>
    </row>
    <row r="3737" spans="1:27" x14ac:dyDescent="0.25">
      <c r="A3737" t="s">
        <v>176</v>
      </c>
      <c r="B3737">
        <v>1987</v>
      </c>
      <c r="C3737" t="str">
        <f t="shared" si="117"/>
        <v>Pre-Drug 1970-1991</v>
      </c>
      <c r="D3737" t="s">
        <v>19</v>
      </c>
      <c r="E3737">
        <v>198</v>
      </c>
      <c r="F3737">
        <v>26</v>
      </c>
      <c r="G3737">
        <v>6</v>
      </c>
      <c r="H3737">
        <v>17</v>
      </c>
      <c r="I3737">
        <v>22</v>
      </c>
      <c r="J3737">
        <v>1</v>
      </c>
      <c r="K3737">
        <v>0</v>
      </c>
      <c r="L3737">
        <v>2</v>
      </c>
      <c r="M3737">
        <v>0</v>
      </c>
      <c r="Q3737">
        <v>54</v>
      </c>
      <c r="R3737">
        <v>5.36</v>
      </c>
      <c r="X3737">
        <v>23</v>
      </c>
      <c r="Y3737">
        <v>0.3</v>
      </c>
      <c r="Z3737">
        <v>131</v>
      </c>
      <c r="AA3737">
        <f t="shared" si="116"/>
        <v>43.666666666666664</v>
      </c>
    </row>
    <row r="3738" spans="1:27" x14ac:dyDescent="0.25">
      <c r="A3738" t="s">
        <v>848</v>
      </c>
      <c r="B3738">
        <v>2008</v>
      </c>
      <c r="C3738" t="str">
        <f t="shared" si="117"/>
        <v>Post Drug Era 2007-2012</v>
      </c>
      <c r="D3738" t="s">
        <v>18</v>
      </c>
      <c r="E3738">
        <v>198</v>
      </c>
      <c r="F3738">
        <v>23</v>
      </c>
      <c r="G3738">
        <v>6</v>
      </c>
      <c r="H3738">
        <v>18</v>
      </c>
      <c r="I3738">
        <v>19</v>
      </c>
      <c r="J3738">
        <v>0</v>
      </c>
      <c r="K3738">
        <v>2</v>
      </c>
      <c r="L3738">
        <v>2</v>
      </c>
      <c r="M3738">
        <v>0</v>
      </c>
      <c r="Q3738">
        <v>50</v>
      </c>
      <c r="R3738">
        <v>4.74</v>
      </c>
      <c r="X3738">
        <v>19</v>
      </c>
      <c r="Z3738">
        <v>131</v>
      </c>
      <c r="AA3738">
        <f t="shared" si="116"/>
        <v>43.666666666666664</v>
      </c>
    </row>
    <row r="3739" spans="1:27" x14ac:dyDescent="0.25">
      <c r="A3739" t="s">
        <v>679</v>
      </c>
      <c r="B3739">
        <v>1999</v>
      </c>
      <c r="C3739" t="str">
        <f t="shared" si="117"/>
        <v>Drug Era 1992-2006</v>
      </c>
      <c r="D3739" t="s">
        <v>19</v>
      </c>
      <c r="E3739">
        <v>198</v>
      </c>
      <c r="F3739">
        <v>23</v>
      </c>
      <c r="G3739">
        <v>5</v>
      </c>
      <c r="H3739">
        <v>26</v>
      </c>
      <c r="I3739">
        <v>42</v>
      </c>
      <c r="J3739">
        <v>0</v>
      </c>
      <c r="K3739">
        <v>6</v>
      </c>
      <c r="L3739">
        <v>3</v>
      </c>
      <c r="M3739">
        <v>0</v>
      </c>
      <c r="Q3739">
        <v>40</v>
      </c>
      <c r="R3739">
        <v>4.7</v>
      </c>
      <c r="X3739">
        <v>28</v>
      </c>
      <c r="Y3739">
        <v>0</v>
      </c>
      <c r="Z3739">
        <v>132</v>
      </c>
      <c r="AA3739">
        <f t="shared" si="116"/>
        <v>44</v>
      </c>
    </row>
    <row r="3740" spans="1:27" x14ac:dyDescent="0.25">
      <c r="A3740" t="s">
        <v>1771</v>
      </c>
      <c r="B3740">
        <v>2012</v>
      </c>
      <c r="C3740" t="str">
        <f t="shared" si="117"/>
        <v>Post Drug Era 2007-2012</v>
      </c>
      <c r="D3740" t="s">
        <v>19</v>
      </c>
      <c r="E3740">
        <v>198</v>
      </c>
      <c r="F3740">
        <v>28</v>
      </c>
      <c r="G3740">
        <v>3</v>
      </c>
      <c r="H3740">
        <v>19</v>
      </c>
      <c r="I3740">
        <v>26</v>
      </c>
      <c r="J3740">
        <v>2</v>
      </c>
      <c r="K3740">
        <v>1</v>
      </c>
      <c r="L3740">
        <v>3</v>
      </c>
      <c r="M3740">
        <v>0</v>
      </c>
      <c r="Q3740">
        <v>55</v>
      </c>
      <c r="R3740">
        <v>5.73</v>
      </c>
      <c r="X3740">
        <v>30</v>
      </c>
      <c r="Z3740">
        <v>132</v>
      </c>
      <c r="AA3740">
        <f t="shared" si="116"/>
        <v>44</v>
      </c>
    </row>
    <row r="3741" spans="1:27" x14ac:dyDescent="0.25">
      <c r="A3741" t="s">
        <v>2864</v>
      </c>
      <c r="B3741">
        <v>1995</v>
      </c>
      <c r="C3741" t="str">
        <f t="shared" si="117"/>
        <v>Pre-Drug 1970-1991</v>
      </c>
      <c r="D3741" t="s">
        <v>19</v>
      </c>
      <c r="E3741">
        <v>198</v>
      </c>
      <c r="F3741">
        <v>30</v>
      </c>
      <c r="G3741">
        <v>6</v>
      </c>
      <c r="H3741">
        <v>17</v>
      </c>
      <c r="I3741">
        <v>28</v>
      </c>
      <c r="J3741">
        <v>2</v>
      </c>
      <c r="K3741">
        <v>1</v>
      </c>
      <c r="L3741">
        <v>1</v>
      </c>
      <c r="M3741">
        <v>0</v>
      </c>
      <c r="Q3741">
        <v>56</v>
      </c>
      <c r="R3741">
        <v>6.09</v>
      </c>
      <c r="X3741">
        <v>19</v>
      </c>
      <c r="Y3741">
        <v>0.3</v>
      </c>
      <c r="Z3741">
        <v>133</v>
      </c>
      <c r="AA3741">
        <f t="shared" si="116"/>
        <v>44.333333333333336</v>
      </c>
    </row>
    <row r="3742" spans="1:27" x14ac:dyDescent="0.25">
      <c r="A3742" t="s">
        <v>2989</v>
      </c>
      <c r="B3742">
        <v>2000</v>
      </c>
      <c r="C3742" t="str">
        <f t="shared" si="117"/>
        <v>Drug Era 1992-2006</v>
      </c>
      <c r="D3742" t="s">
        <v>19</v>
      </c>
      <c r="E3742">
        <v>198</v>
      </c>
      <c r="F3742">
        <v>25</v>
      </c>
      <c r="G3742">
        <v>8</v>
      </c>
      <c r="H3742">
        <v>15</v>
      </c>
      <c r="I3742">
        <v>36</v>
      </c>
      <c r="J3742">
        <v>1</v>
      </c>
      <c r="K3742">
        <v>1</v>
      </c>
      <c r="L3742">
        <v>2</v>
      </c>
      <c r="M3742">
        <v>0</v>
      </c>
      <c r="Q3742">
        <v>48</v>
      </c>
      <c r="R3742">
        <v>5.04</v>
      </c>
      <c r="X3742">
        <v>14</v>
      </c>
      <c r="Y3742">
        <v>0</v>
      </c>
      <c r="Z3742">
        <v>134</v>
      </c>
      <c r="AA3742">
        <f t="shared" si="116"/>
        <v>44.666666666666664</v>
      </c>
    </row>
    <row r="3743" spans="1:27" x14ac:dyDescent="0.25">
      <c r="A3743" t="s">
        <v>952</v>
      </c>
      <c r="B3743">
        <v>1973</v>
      </c>
      <c r="C3743" t="str">
        <f t="shared" si="117"/>
        <v>Pre-Drug 1970-1991</v>
      </c>
      <c r="D3743" t="s">
        <v>18</v>
      </c>
      <c r="E3743">
        <v>198</v>
      </c>
      <c r="F3743">
        <v>21</v>
      </c>
      <c r="G3743">
        <v>5</v>
      </c>
      <c r="H3743">
        <v>23</v>
      </c>
      <c r="I3743">
        <v>27</v>
      </c>
      <c r="J3743">
        <v>2</v>
      </c>
      <c r="K3743">
        <v>2</v>
      </c>
      <c r="L3743">
        <v>1</v>
      </c>
      <c r="M3743">
        <v>1</v>
      </c>
      <c r="Q3743">
        <v>40</v>
      </c>
      <c r="R3743">
        <v>4.2</v>
      </c>
      <c r="X3743">
        <v>18</v>
      </c>
      <c r="Y3743">
        <v>0.24</v>
      </c>
      <c r="Z3743">
        <v>135</v>
      </c>
      <c r="AA3743">
        <f t="shared" si="116"/>
        <v>45</v>
      </c>
    </row>
    <row r="3744" spans="1:27" x14ac:dyDescent="0.25">
      <c r="A3744" t="s">
        <v>2233</v>
      </c>
      <c r="B3744">
        <v>1974</v>
      </c>
      <c r="C3744" t="str">
        <f t="shared" si="117"/>
        <v>Pre-Drug 1970-1991</v>
      </c>
      <c r="D3744" t="s">
        <v>19</v>
      </c>
      <c r="E3744">
        <v>198</v>
      </c>
      <c r="F3744">
        <v>21</v>
      </c>
      <c r="G3744">
        <v>6</v>
      </c>
      <c r="H3744">
        <v>13</v>
      </c>
      <c r="I3744">
        <v>32</v>
      </c>
      <c r="J3744">
        <v>0</v>
      </c>
      <c r="K3744">
        <v>2</v>
      </c>
      <c r="L3744">
        <v>1</v>
      </c>
      <c r="M3744">
        <v>0</v>
      </c>
      <c r="Q3744">
        <v>55</v>
      </c>
      <c r="R3744">
        <v>4.2</v>
      </c>
      <c r="X3744">
        <v>26</v>
      </c>
      <c r="Y3744">
        <v>0.3</v>
      </c>
      <c r="Z3744">
        <v>135</v>
      </c>
      <c r="AA3744">
        <f t="shared" si="116"/>
        <v>45</v>
      </c>
    </row>
    <row r="3745" spans="1:27" x14ac:dyDescent="0.25">
      <c r="A3745" t="s">
        <v>1933</v>
      </c>
      <c r="B3745">
        <v>1983</v>
      </c>
      <c r="C3745" t="str">
        <f t="shared" si="117"/>
        <v>Pre-Drug 1970-1991</v>
      </c>
      <c r="D3745" t="s">
        <v>19</v>
      </c>
      <c r="E3745">
        <v>198</v>
      </c>
      <c r="F3745">
        <v>26</v>
      </c>
      <c r="G3745">
        <v>6</v>
      </c>
      <c r="H3745">
        <v>21</v>
      </c>
      <c r="I3745">
        <v>22</v>
      </c>
      <c r="J3745">
        <v>0</v>
      </c>
      <c r="K3745">
        <v>3</v>
      </c>
      <c r="L3745">
        <v>0</v>
      </c>
      <c r="M3745">
        <v>0</v>
      </c>
      <c r="Q3745">
        <v>48</v>
      </c>
      <c r="R3745">
        <v>5.16</v>
      </c>
      <c r="X3745">
        <v>13</v>
      </c>
      <c r="Y3745">
        <v>0.27</v>
      </c>
      <c r="Z3745">
        <v>136</v>
      </c>
      <c r="AA3745">
        <f t="shared" si="116"/>
        <v>45.333333333333336</v>
      </c>
    </row>
    <row r="3746" spans="1:27" x14ac:dyDescent="0.25">
      <c r="A3746" t="s">
        <v>2108</v>
      </c>
      <c r="B3746">
        <v>1995</v>
      </c>
      <c r="C3746" t="str">
        <f t="shared" si="117"/>
        <v>Pre-Drug 1970-1991</v>
      </c>
      <c r="D3746" t="s">
        <v>18</v>
      </c>
      <c r="E3746">
        <v>198</v>
      </c>
      <c r="F3746">
        <v>22</v>
      </c>
      <c r="G3746">
        <v>9</v>
      </c>
      <c r="H3746">
        <v>10</v>
      </c>
      <c r="I3746">
        <v>36</v>
      </c>
      <c r="J3746">
        <v>0</v>
      </c>
      <c r="K3746">
        <v>4</v>
      </c>
      <c r="L3746">
        <v>2</v>
      </c>
      <c r="M3746">
        <v>1</v>
      </c>
      <c r="Q3746">
        <v>55</v>
      </c>
      <c r="R3746">
        <v>4.37</v>
      </c>
      <c r="X3746">
        <v>31</v>
      </c>
      <c r="Y3746">
        <v>0.28999999999999998</v>
      </c>
      <c r="Z3746">
        <v>136</v>
      </c>
      <c r="AA3746">
        <f t="shared" si="116"/>
        <v>45.333333333333336</v>
      </c>
    </row>
    <row r="3747" spans="1:27" x14ac:dyDescent="0.25">
      <c r="A3747" t="s">
        <v>34</v>
      </c>
      <c r="B3747">
        <v>1974</v>
      </c>
      <c r="C3747" t="str">
        <f t="shared" si="117"/>
        <v>Pre-Drug 1970-1991</v>
      </c>
      <c r="D3747" t="s">
        <v>19</v>
      </c>
      <c r="E3747">
        <v>198</v>
      </c>
      <c r="F3747">
        <v>19</v>
      </c>
      <c r="G3747">
        <v>3</v>
      </c>
      <c r="H3747">
        <v>18</v>
      </c>
      <c r="I3747">
        <v>19</v>
      </c>
      <c r="J3747">
        <v>2</v>
      </c>
      <c r="K3747">
        <v>1</v>
      </c>
      <c r="L3747">
        <v>5</v>
      </c>
      <c r="M3747">
        <v>0</v>
      </c>
      <c r="Q3747">
        <v>43</v>
      </c>
      <c r="R3747">
        <v>3.74</v>
      </c>
      <c r="X3747">
        <v>16</v>
      </c>
      <c r="Y3747">
        <v>0.25</v>
      </c>
      <c r="Z3747">
        <v>137</v>
      </c>
      <c r="AA3747">
        <f t="shared" si="116"/>
        <v>45.666666666666664</v>
      </c>
    </row>
    <row r="3748" spans="1:27" x14ac:dyDescent="0.25">
      <c r="A3748" t="s">
        <v>2704</v>
      </c>
      <c r="B3748">
        <v>1994</v>
      </c>
      <c r="C3748" t="str">
        <f t="shared" si="117"/>
        <v>Pre-Drug 1970-1991</v>
      </c>
      <c r="D3748" t="s">
        <v>19</v>
      </c>
      <c r="E3748">
        <v>198</v>
      </c>
      <c r="F3748">
        <v>28</v>
      </c>
      <c r="G3748">
        <v>9</v>
      </c>
      <c r="H3748">
        <v>14</v>
      </c>
      <c r="I3748">
        <v>28</v>
      </c>
      <c r="J3748">
        <v>0</v>
      </c>
      <c r="K3748">
        <v>2</v>
      </c>
      <c r="L3748">
        <v>0</v>
      </c>
      <c r="M3748">
        <v>0</v>
      </c>
      <c r="Q3748">
        <v>53</v>
      </c>
      <c r="R3748">
        <v>5.52</v>
      </c>
      <c r="X3748">
        <v>19</v>
      </c>
      <c r="Y3748">
        <v>0.27</v>
      </c>
      <c r="Z3748">
        <v>137</v>
      </c>
      <c r="AA3748">
        <f t="shared" si="116"/>
        <v>45.666666666666664</v>
      </c>
    </row>
    <row r="3749" spans="1:27" x14ac:dyDescent="0.25">
      <c r="A3749" t="s">
        <v>1339</v>
      </c>
      <c r="B3749">
        <v>2012</v>
      </c>
      <c r="C3749" t="str">
        <f t="shared" si="117"/>
        <v>Post Drug Era 2007-2012</v>
      </c>
      <c r="D3749" t="s">
        <v>19</v>
      </c>
      <c r="E3749">
        <v>198</v>
      </c>
      <c r="F3749">
        <v>21</v>
      </c>
      <c r="G3749">
        <v>7</v>
      </c>
      <c r="H3749">
        <v>19</v>
      </c>
      <c r="I3749">
        <v>31</v>
      </c>
      <c r="J3749">
        <v>3</v>
      </c>
      <c r="K3749">
        <v>3</v>
      </c>
      <c r="L3749">
        <v>0</v>
      </c>
      <c r="M3749">
        <v>0</v>
      </c>
      <c r="Q3749">
        <v>44</v>
      </c>
      <c r="R3749">
        <v>4.1399999999999997</v>
      </c>
      <c r="X3749">
        <v>18</v>
      </c>
      <c r="Z3749">
        <v>137</v>
      </c>
      <c r="AA3749">
        <f t="shared" si="116"/>
        <v>45.666666666666664</v>
      </c>
    </row>
    <row r="3750" spans="1:27" x14ac:dyDescent="0.25">
      <c r="A3750" t="s">
        <v>2417</v>
      </c>
      <c r="B3750">
        <v>1993</v>
      </c>
      <c r="C3750" t="str">
        <f t="shared" si="117"/>
        <v>Pre-Drug 1970-1991</v>
      </c>
      <c r="D3750" t="s">
        <v>18</v>
      </c>
      <c r="E3750">
        <v>198</v>
      </c>
      <c r="F3750">
        <v>21</v>
      </c>
      <c r="G3750">
        <v>8</v>
      </c>
      <c r="H3750">
        <v>24</v>
      </c>
      <c r="I3750">
        <v>21</v>
      </c>
      <c r="J3750">
        <v>5</v>
      </c>
      <c r="K3750">
        <v>2</v>
      </c>
      <c r="L3750">
        <v>1</v>
      </c>
      <c r="M3750">
        <v>0</v>
      </c>
      <c r="Q3750">
        <v>39</v>
      </c>
      <c r="R3750">
        <v>4.1100000000000003</v>
      </c>
      <c r="X3750">
        <v>23</v>
      </c>
      <c r="Y3750">
        <v>0.22</v>
      </c>
      <c r="Z3750">
        <v>138</v>
      </c>
      <c r="AA3750">
        <f t="shared" si="116"/>
        <v>46</v>
      </c>
    </row>
    <row r="3751" spans="1:27" x14ac:dyDescent="0.25">
      <c r="A3751" t="s">
        <v>756</v>
      </c>
      <c r="B3751">
        <v>2004</v>
      </c>
      <c r="C3751" t="str">
        <f t="shared" si="117"/>
        <v>Drug Era 1992-2006</v>
      </c>
      <c r="D3751" t="s">
        <v>18</v>
      </c>
      <c r="E3751">
        <v>198</v>
      </c>
      <c r="F3751">
        <v>21</v>
      </c>
      <c r="G3751">
        <v>8</v>
      </c>
      <c r="H3751">
        <v>19</v>
      </c>
      <c r="I3751">
        <v>49</v>
      </c>
      <c r="J3751">
        <v>0</v>
      </c>
      <c r="K3751">
        <v>3</v>
      </c>
      <c r="L3751">
        <v>0</v>
      </c>
      <c r="M3751">
        <v>0</v>
      </c>
      <c r="Q3751">
        <v>41</v>
      </c>
      <c r="R3751">
        <v>4.1100000000000003</v>
      </c>
      <c r="X3751">
        <v>43</v>
      </c>
      <c r="Y3751">
        <v>0.23</v>
      </c>
      <c r="Z3751">
        <v>138</v>
      </c>
      <c r="AA3751">
        <f t="shared" si="116"/>
        <v>46</v>
      </c>
    </row>
    <row r="3752" spans="1:27" x14ac:dyDescent="0.25">
      <c r="A3752" t="s">
        <v>892</v>
      </c>
      <c r="B3752">
        <v>1986</v>
      </c>
      <c r="C3752" t="str">
        <f t="shared" si="117"/>
        <v>Pre-Drug 1970-1991</v>
      </c>
      <c r="D3752" t="s">
        <v>19</v>
      </c>
      <c r="E3752">
        <v>198</v>
      </c>
      <c r="F3752">
        <v>17</v>
      </c>
      <c r="G3752">
        <v>2</v>
      </c>
      <c r="H3752">
        <v>23</v>
      </c>
      <c r="I3752">
        <v>37</v>
      </c>
      <c r="J3752">
        <v>1</v>
      </c>
      <c r="K3752">
        <v>2</v>
      </c>
      <c r="L3752">
        <v>1</v>
      </c>
      <c r="M3752">
        <v>0</v>
      </c>
      <c r="Q3752">
        <v>40</v>
      </c>
      <c r="R3752">
        <v>3.3</v>
      </c>
      <c r="X3752">
        <v>22</v>
      </c>
      <c r="Y3752">
        <v>0.23</v>
      </c>
      <c r="Z3752">
        <v>139</v>
      </c>
      <c r="AA3752">
        <f t="shared" si="116"/>
        <v>46.333333333333336</v>
      </c>
    </row>
    <row r="3753" spans="1:27" x14ac:dyDescent="0.25">
      <c r="A3753" t="s">
        <v>2567</v>
      </c>
      <c r="B3753">
        <v>1996</v>
      </c>
      <c r="C3753" t="str">
        <f t="shared" si="117"/>
        <v>Pre-Drug 1970-1991</v>
      </c>
      <c r="D3753" t="s">
        <v>18</v>
      </c>
      <c r="E3753">
        <v>198</v>
      </c>
      <c r="F3753">
        <v>16</v>
      </c>
      <c r="G3753">
        <v>3</v>
      </c>
      <c r="H3753">
        <v>21</v>
      </c>
      <c r="I3753">
        <v>37</v>
      </c>
      <c r="J3753">
        <v>2</v>
      </c>
      <c r="K3753">
        <v>1</v>
      </c>
      <c r="L3753">
        <v>2</v>
      </c>
      <c r="M3753">
        <v>0</v>
      </c>
      <c r="Q3753">
        <v>41</v>
      </c>
      <c r="R3753">
        <v>3.11</v>
      </c>
      <c r="X3753">
        <v>26</v>
      </c>
      <c r="Y3753">
        <v>0.2</v>
      </c>
      <c r="Z3753">
        <v>139</v>
      </c>
      <c r="AA3753">
        <f t="shared" si="116"/>
        <v>46.333333333333336</v>
      </c>
    </row>
    <row r="3754" spans="1:27" x14ac:dyDescent="0.25">
      <c r="A3754" t="s">
        <v>2043</v>
      </c>
      <c r="B3754">
        <v>1987</v>
      </c>
      <c r="C3754" t="str">
        <f t="shared" si="117"/>
        <v>Pre-Drug 1970-1991</v>
      </c>
      <c r="D3754" t="s">
        <v>19</v>
      </c>
      <c r="E3754">
        <v>198</v>
      </c>
      <c r="F3754">
        <v>20</v>
      </c>
      <c r="G3754">
        <v>7</v>
      </c>
      <c r="H3754">
        <v>18</v>
      </c>
      <c r="I3754">
        <v>34</v>
      </c>
      <c r="J3754">
        <v>3</v>
      </c>
      <c r="K3754">
        <v>2</v>
      </c>
      <c r="L3754">
        <v>1</v>
      </c>
      <c r="M3754">
        <v>0</v>
      </c>
      <c r="Q3754">
        <v>45</v>
      </c>
      <c r="R3754">
        <v>3.8</v>
      </c>
      <c r="X3754">
        <v>20</v>
      </c>
      <c r="Y3754">
        <v>0.26</v>
      </c>
      <c r="Z3754">
        <v>142</v>
      </c>
      <c r="AA3754">
        <f t="shared" si="116"/>
        <v>47.333333333333336</v>
      </c>
    </row>
    <row r="3755" spans="1:27" x14ac:dyDescent="0.25">
      <c r="A3755" t="s">
        <v>3000</v>
      </c>
      <c r="B3755">
        <v>1998</v>
      </c>
      <c r="C3755" t="str">
        <f t="shared" si="117"/>
        <v>Drug Era 1992-2006</v>
      </c>
      <c r="D3755" t="s">
        <v>18</v>
      </c>
      <c r="E3755">
        <v>198</v>
      </c>
      <c r="F3755">
        <v>17</v>
      </c>
      <c r="G3755">
        <v>3</v>
      </c>
      <c r="H3755">
        <v>14</v>
      </c>
      <c r="I3755">
        <v>43</v>
      </c>
      <c r="J3755">
        <v>1</v>
      </c>
      <c r="K3755">
        <v>2</v>
      </c>
      <c r="L3755">
        <v>2</v>
      </c>
      <c r="M3755">
        <v>1</v>
      </c>
      <c r="Q3755">
        <v>44</v>
      </c>
      <c r="R3755">
        <v>3.21</v>
      </c>
      <c r="X3755">
        <v>22</v>
      </c>
      <c r="Z3755">
        <v>143</v>
      </c>
      <c r="AA3755">
        <f t="shared" si="116"/>
        <v>47.666666666666664</v>
      </c>
    </row>
    <row r="3756" spans="1:27" x14ac:dyDescent="0.25">
      <c r="A3756" t="s">
        <v>1089</v>
      </c>
      <c r="B3756">
        <v>1987</v>
      </c>
      <c r="C3756" t="str">
        <f t="shared" si="117"/>
        <v>Pre-Drug 1970-1991</v>
      </c>
      <c r="D3756" t="s">
        <v>19</v>
      </c>
      <c r="E3756">
        <v>198</v>
      </c>
      <c r="F3756">
        <v>26</v>
      </c>
      <c r="G3756">
        <v>7</v>
      </c>
      <c r="H3756">
        <v>11</v>
      </c>
      <c r="I3756">
        <v>28</v>
      </c>
      <c r="J3756">
        <v>1</v>
      </c>
      <c r="K3756">
        <v>0</v>
      </c>
      <c r="L3756">
        <v>1</v>
      </c>
      <c r="M3756">
        <v>0</v>
      </c>
      <c r="Q3756">
        <v>46</v>
      </c>
      <c r="R3756">
        <v>4.88</v>
      </c>
      <c r="X3756">
        <v>26</v>
      </c>
      <c r="Y3756">
        <v>0.25</v>
      </c>
      <c r="Z3756">
        <v>144</v>
      </c>
      <c r="AA3756">
        <f t="shared" si="116"/>
        <v>48</v>
      </c>
    </row>
    <row r="3757" spans="1:27" x14ac:dyDescent="0.25">
      <c r="A3757" t="s">
        <v>2699</v>
      </c>
      <c r="B3757">
        <v>1997</v>
      </c>
      <c r="C3757" t="str">
        <f t="shared" si="117"/>
        <v>Drug Era 1992-2006</v>
      </c>
      <c r="D3757" t="s">
        <v>19</v>
      </c>
      <c r="E3757">
        <v>198</v>
      </c>
      <c r="F3757">
        <v>17</v>
      </c>
      <c r="G3757">
        <v>3</v>
      </c>
      <c r="H3757">
        <v>21</v>
      </c>
      <c r="I3757">
        <v>43</v>
      </c>
      <c r="J3757">
        <v>4</v>
      </c>
      <c r="K3757">
        <v>5</v>
      </c>
      <c r="L3757">
        <v>2</v>
      </c>
      <c r="M3757">
        <v>1</v>
      </c>
      <c r="Q3757">
        <v>37</v>
      </c>
      <c r="R3757">
        <v>3.19</v>
      </c>
      <c r="X3757">
        <v>18</v>
      </c>
      <c r="Y3757">
        <v>0.21</v>
      </c>
      <c r="Z3757">
        <v>144</v>
      </c>
      <c r="AA3757">
        <f t="shared" si="116"/>
        <v>48</v>
      </c>
    </row>
    <row r="3758" spans="1:27" x14ac:dyDescent="0.25">
      <c r="A3758" t="s">
        <v>187</v>
      </c>
      <c r="B3758">
        <v>2011</v>
      </c>
      <c r="C3758" t="str">
        <f t="shared" si="117"/>
        <v>Post Drug Era 2007-2012</v>
      </c>
      <c r="D3758" t="s">
        <v>18</v>
      </c>
      <c r="E3758">
        <v>198</v>
      </c>
      <c r="F3758">
        <v>9</v>
      </c>
      <c r="G3758">
        <v>3</v>
      </c>
      <c r="H3758">
        <v>21</v>
      </c>
      <c r="I3758">
        <v>24</v>
      </c>
      <c r="J3758">
        <v>1</v>
      </c>
      <c r="K3758">
        <v>1</v>
      </c>
      <c r="L3758">
        <v>1</v>
      </c>
      <c r="M3758">
        <v>0</v>
      </c>
      <c r="Q3758">
        <v>41</v>
      </c>
      <c r="R3758">
        <v>1.68</v>
      </c>
      <c r="X3758">
        <v>15</v>
      </c>
      <c r="Z3758">
        <v>145</v>
      </c>
      <c r="AA3758">
        <f t="shared" si="116"/>
        <v>48.333333333333336</v>
      </c>
    </row>
    <row r="3759" spans="1:27" x14ac:dyDescent="0.25">
      <c r="A3759" t="s">
        <v>210</v>
      </c>
      <c r="B3759">
        <v>1993</v>
      </c>
      <c r="C3759" t="str">
        <f t="shared" si="117"/>
        <v>Pre-Drug 1970-1991</v>
      </c>
      <c r="D3759" t="s">
        <v>18</v>
      </c>
      <c r="E3759">
        <v>198</v>
      </c>
      <c r="F3759">
        <v>9</v>
      </c>
      <c r="G3759">
        <v>4</v>
      </c>
      <c r="H3759">
        <v>14</v>
      </c>
      <c r="I3759">
        <v>33</v>
      </c>
      <c r="J3759">
        <v>2</v>
      </c>
      <c r="K3759">
        <v>5</v>
      </c>
      <c r="L3759">
        <v>2</v>
      </c>
      <c r="M3759">
        <v>1</v>
      </c>
      <c r="Q3759">
        <v>34</v>
      </c>
      <c r="R3759">
        <v>1.63</v>
      </c>
      <c r="X3759">
        <v>26</v>
      </c>
      <c r="Y3759">
        <v>0.19</v>
      </c>
      <c r="Z3759">
        <v>149</v>
      </c>
      <c r="AA3759">
        <f t="shared" si="116"/>
        <v>49.666666666666664</v>
      </c>
    </row>
    <row r="3760" spans="1:27" x14ac:dyDescent="0.25">
      <c r="A3760" t="s">
        <v>77</v>
      </c>
      <c r="B3760">
        <v>2003</v>
      </c>
      <c r="C3760" t="str">
        <f t="shared" si="117"/>
        <v>Drug Era 1992-2006</v>
      </c>
      <c r="D3760" t="s">
        <v>19</v>
      </c>
      <c r="E3760">
        <v>198</v>
      </c>
      <c r="F3760">
        <v>22</v>
      </c>
      <c r="G3760">
        <v>6</v>
      </c>
      <c r="H3760">
        <v>11</v>
      </c>
      <c r="I3760">
        <v>15</v>
      </c>
      <c r="J3760">
        <v>0</v>
      </c>
      <c r="K3760">
        <v>1</v>
      </c>
      <c r="L3760">
        <v>0</v>
      </c>
      <c r="M3760">
        <v>0</v>
      </c>
      <c r="Q3760">
        <v>50</v>
      </c>
      <c r="R3760">
        <v>3.99</v>
      </c>
      <c r="X3760">
        <v>18</v>
      </c>
      <c r="Y3760">
        <v>0.27</v>
      </c>
      <c r="Z3760">
        <v>149</v>
      </c>
      <c r="AA3760">
        <f t="shared" si="116"/>
        <v>49.666666666666664</v>
      </c>
    </row>
    <row r="3761" spans="1:27" x14ac:dyDescent="0.25">
      <c r="A3761" t="s">
        <v>2691</v>
      </c>
      <c r="B3761">
        <v>2007</v>
      </c>
      <c r="C3761" t="str">
        <f t="shared" si="117"/>
        <v>Post Drug Era 2007-2012</v>
      </c>
      <c r="D3761" t="s">
        <v>19</v>
      </c>
      <c r="E3761">
        <v>198</v>
      </c>
      <c r="F3761">
        <v>16</v>
      </c>
      <c r="G3761">
        <v>6</v>
      </c>
      <c r="H3761">
        <v>12</v>
      </c>
      <c r="I3761">
        <v>47</v>
      </c>
      <c r="J3761">
        <v>1</v>
      </c>
      <c r="K3761">
        <v>2</v>
      </c>
      <c r="L3761">
        <v>4</v>
      </c>
      <c r="M3761">
        <v>0</v>
      </c>
      <c r="Q3761">
        <v>36</v>
      </c>
      <c r="R3761">
        <v>2.88</v>
      </c>
      <c r="X3761">
        <v>18</v>
      </c>
      <c r="Z3761">
        <v>150</v>
      </c>
      <c r="AA3761">
        <f t="shared" si="116"/>
        <v>50</v>
      </c>
    </row>
    <row r="3762" spans="1:27" x14ac:dyDescent="0.25">
      <c r="A3762" t="s">
        <v>2546</v>
      </c>
      <c r="B3762">
        <v>1986</v>
      </c>
      <c r="C3762" t="str">
        <f t="shared" si="117"/>
        <v>Pre-Drug 1970-1991</v>
      </c>
      <c r="D3762" t="s">
        <v>19</v>
      </c>
      <c r="E3762">
        <v>198</v>
      </c>
      <c r="F3762">
        <v>8</v>
      </c>
      <c r="G3762">
        <v>5</v>
      </c>
      <c r="H3762">
        <v>15</v>
      </c>
      <c r="I3762">
        <v>55</v>
      </c>
      <c r="J3762">
        <v>2</v>
      </c>
      <c r="K3762">
        <v>1</v>
      </c>
      <c r="L3762">
        <v>1</v>
      </c>
      <c r="M3762">
        <v>0</v>
      </c>
      <c r="Q3762">
        <v>36</v>
      </c>
      <c r="R3762">
        <v>1.41</v>
      </c>
      <c r="X3762">
        <v>28</v>
      </c>
      <c r="Y3762">
        <v>0.2</v>
      </c>
      <c r="Z3762">
        <v>153</v>
      </c>
      <c r="AA3762">
        <f t="shared" si="116"/>
        <v>51</v>
      </c>
    </row>
    <row r="3763" spans="1:27" x14ac:dyDescent="0.25">
      <c r="A3763" t="s">
        <v>637</v>
      </c>
      <c r="B3763">
        <v>1997</v>
      </c>
      <c r="C3763" t="str">
        <f t="shared" si="117"/>
        <v>Drug Era 1992-2006</v>
      </c>
      <c r="D3763" t="s">
        <v>19</v>
      </c>
      <c r="E3763">
        <v>199</v>
      </c>
      <c r="F3763">
        <v>32</v>
      </c>
      <c r="G3763">
        <v>7</v>
      </c>
      <c r="H3763">
        <v>17</v>
      </c>
      <c r="I3763">
        <v>26</v>
      </c>
      <c r="J3763">
        <v>3</v>
      </c>
      <c r="K3763">
        <v>4</v>
      </c>
      <c r="L3763">
        <v>2</v>
      </c>
      <c r="M3763">
        <v>0</v>
      </c>
      <c r="Q3763">
        <v>65</v>
      </c>
      <c r="R3763">
        <v>7.08</v>
      </c>
      <c r="X3763">
        <v>23</v>
      </c>
      <c r="Y3763">
        <v>0.37</v>
      </c>
      <c r="Z3763">
        <v>122</v>
      </c>
      <c r="AA3763">
        <f t="shared" si="116"/>
        <v>40.666666666666664</v>
      </c>
    </row>
    <row r="3764" spans="1:27" x14ac:dyDescent="0.25">
      <c r="A3764" t="s">
        <v>2538</v>
      </c>
      <c r="B3764">
        <v>1972</v>
      </c>
      <c r="C3764" t="str">
        <f t="shared" si="117"/>
        <v>Pre-Drug 1970-1991</v>
      </c>
      <c r="D3764" t="s">
        <v>18</v>
      </c>
      <c r="E3764">
        <v>199</v>
      </c>
      <c r="F3764">
        <v>21</v>
      </c>
      <c r="G3764">
        <v>3</v>
      </c>
      <c r="H3764">
        <v>28</v>
      </c>
      <c r="I3764">
        <v>25</v>
      </c>
      <c r="J3764">
        <v>2</v>
      </c>
      <c r="K3764">
        <v>2</v>
      </c>
      <c r="L3764">
        <v>2</v>
      </c>
      <c r="M3764">
        <v>1</v>
      </c>
      <c r="Q3764">
        <v>52</v>
      </c>
      <c r="R3764">
        <v>4.6100000000000003</v>
      </c>
      <c r="X3764">
        <v>39</v>
      </c>
      <c r="Y3764">
        <v>0.31</v>
      </c>
      <c r="Z3764">
        <v>123</v>
      </c>
      <c r="AA3764">
        <f t="shared" si="116"/>
        <v>41</v>
      </c>
    </row>
    <row r="3765" spans="1:27" x14ac:dyDescent="0.25">
      <c r="A3765" t="s">
        <v>1730</v>
      </c>
      <c r="B3765">
        <v>1998</v>
      </c>
      <c r="C3765" t="str">
        <f t="shared" si="117"/>
        <v>Drug Era 1992-2006</v>
      </c>
      <c r="D3765" t="s">
        <v>18</v>
      </c>
      <c r="E3765">
        <v>199</v>
      </c>
      <c r="F3765">
        <v>22</v>
      </c>
      <c r="G3765">
        <v>5</v>
      </c>
      <c r="H3765">
        <v>34</v>
      </c>
      <c r="I3765">
        <v>42</v>
      </c>
      <c r="J3765">
        <v>1</v>
      </c>
      <c r="K3765">
        <v>5</v>
      </c>
      <c r="L3765">
        <v>4</v>
      </c>
      <c r="M3765">
        <v>0</v>
      </c>
      <c r="Q3765">
        <v>39</v>
      </c>
      <c r="R3765">
        <v>4.83</v>
      </c>
      <c r="X3765">
        <v>33</v>
      </c>
      <c r="Z3765">
        <v>123</v>
      </c>
      <c r="AA3765">
        <f t="shared" si="116"/>
        <v>41</v>
      </c>
    </row>
    <row r="3766" spans="1:27" x14ac:dyDescent="0.25">
      <c r="A3766" t="s">
        <v>1069</v>
      </c>
      <c r="B3766">
        <v>2003</v>
      </c>
      <c r="C3766" t="str">
        <f t="shared" si="117"/>
        <v>Drug Era 1992-2006</v>
      </c>
      <c r="D3766" t="s">
        <v>18</v>
      </c>
      <c r="E3766">
        <v>199</v>
      </c>
      <c r="F3766">
        <v>32</v>
      </c>
      <c r="G3766">
        <v>5</v>
      </c>
      <c r="H3766">
        <v>19</v>
      </c>
      <c r="I3766">
        <v>25</v>
      </c>
      <c r="J3766">
        <v>2</v>
      </c>
      <c r="K3766">
        <v>1</v>
      </c>
      <c r="L3766">
        <v>2</v>
      </c>
      <c r="M3766">
        <v>0</v>
      </c>
      <c r="Q3766">
        <v>57</v>
      </c>
      <c r="R3766">
        <v>7.02</v>
      </c>
      <c r="X3766">
        <v>28</v>
      </c>
      <c r="Y3766">
        <v>0.32</v>
      </c>
      <c r="Z3766">
        <v>123</v>
      </c>
      <c r="AA3766">
        <f t="shared" si="116"/>
        <v>41</v>
      </c>
    </row>
    <row r="3767" spans="1:27" x14ac:dyDescent="0.25">
      <c r="A3767" t="s">
        <v>824</v>
      </c>
      <c r="B3767">
        <v>2004</v>
      </c>
      <c r="C3767" t="str">
        <f t="shared" si="117"/>
        <v>Drug Era 1992-2006</v>
      </c>
      <c r="D3767" t="s">
        <v>18</v>
      </c>
      <c r="E3767">
        <v>199</v>
      </c>
      <c r="F3767">
        <v>45</v>
      </c>
      <c r="G3767">
        <v>8</v>
      </c>
      <c r="H3767">
        <v>20</v>
      </c>
      <c r="I3767">
        <v>23</v>
      </c>
      <c r="J3767">
        <v>1</v>
      </c>
      <c r="K3767">
        <v>5</v>
      </c>
      <c r="L3767">
        <v>0</v>
      </c>
      <c r="M3767">
        <v>0</v>
      </c>
      <c r="Q3767">
        <v>57</v>
      </c>
      <c r="R3767">
        <v>9.8000000000000007</v>
      </c>
      <c r="X3767">
        <v>24</v>
      </c>
      <c r="Y3767">
        <v>0.32</v>
      </c>
      <c r="Z3767">
        <v>124</v>
      </c>
      <c r="AA3767">
        <f t="shared" si="116"/>
        <v>41.333333333333336</v>
      </c>
    </row>
    <row r="3768" spans="1:27" x14ac:dyDescent="0.25">
      <c r="A3768" t="s">
        <v>2130</v>
      </c>
      <c r="B3768">
        <v>2007</v>
      </c>
      <c r="C3768" t="str">
        <f t="shared" si="117"/>
        <v>Post Drug Era 2007-2012</v>
      </c>
      <c r="D3768" t="s">
        <v>19</v>
      </c>
      <c r="E3768">
        <v>199</v>
      </c>
      <c r="F3768">
        <v>25</v>
      </c>
      <c r="G3768">
        <v>2</v>
      </c>
      <c r="H3768">
        <v>33</v>
      </c>
      <c r="I3768">
        <v>36</v>
      </c>
      <c r="J3768">
        <v>4</v>
      </c>
      <c r="K3768">
        <v>2</v>
      </c>
      <c r="L3768">
        <v>2</v>
      </c>
      <c r="M3768">
        <v>0</v>
      </c>
      <c r="Q3768">
        <v>41</v>
      </c>
      <c r="R3768">
        <v>5.4</v>
      </c>
      <c r="X3768">
        <v>10</v>
      </c>
      <c r="Z3768">
        <v>125</v>
      </c>
      <c r="AA3768">
        <f t="shared" si="116"/>
        <v>41.666666666666664</v>
      </c>
    </row>
    <row r="3769" spans="1:27" x14ac:dyDescent="0.25">
      <c r="A3769" t="s">
        <v>334</v>
      </c>
      <c r="B3769">
        <v>1975</v>
      </c>
      <c r="C3769" t="str">
        <f t="shared" si="117"/>
        <v>Pre-Drug 1970-1991</v>
      </c>
      <c r="D3769" t="s">
        <v>18</v>
      </c>
      <c r="E3769">
        <v>199</v>
      </c>
      <c r="F3769">
        <v>29</v>
      </c>
      <c r="G3769">
        <v>6</v>
      </c>
      <c r="H3769">
        <v>18</v>
      </c>
      <c r="I3769">
        <v>13</v>
      </c>
      <c r="J3769">
        <v>4</v>
      </c>
      <c r="K3769">
        <v>0</v>
      </c>
      <c r="L3769">
        <v>1</v>
      </c>
      <c r="M3769">
        <v>0</v>
      </c>
      <c r="Q3769">
        <v>57</v>
      </c>
      <c r="R3769">
        <v>6.21</v>
      </c>
      <c r="X3769">
        <v>18</v>
      </c>
      <c r="Y3769">
        <v>0.32</v>
      </c>
      <c r="Z3769">
        <v>126</v>
      </c>
      <c r="AA3769">
        <f t="shared" si="116"/>
        <v>42</v>
      </c>
    </row>
    <row r="3770" spans="1:27" x14ac:dyDescent="0.25">
      <c r="A3770" t="s">
        <v>420</v>
      </c>
      <c r="B3770">
        <v>1980</v>
      </c>
      <c r="C3770" t="str">
        <f t="shared" si="117"/>
        <v>Pre-Drug 1970-1991</v>
      </c>
      <c r="D3770" t="s">
        <v>19</v>
      </c>
      <c r="E3770">
        <v>199</v>
      </c>
      <c r="F3770">
        <v>29</v>
      </c>
      <c r="G3770">
        <v>3</v>
      </c>
      <c r="H3770">
        <v>19</v>
      </c>
      <c r="I3770">
        <v>12</v>
      </c>
      <c r="J3770">
        <v>0</v>
      </c>
      <c r="K3770">
        <v>4</v>
      </c>
      <c r="L3770">
        <v>2</v>
      </c>
      <c r="M3770">
        <v>0</v>
      </c>
      <c r="Q3770">
        <v>59</v>
      </c>
      <c r="R3770">
        <v>6.17</v>
      </c>
      <c r="X3770">
        <v>29</v>
      </c>
      <c r="Y3770">
        <v>0.33</v>
      </c>
      <c r="Z3770">
        <v>127</v>
      </c>
      <c r="AA3770">
        <f t="shared" si="116"/>
        <v>42.333333333333336</v>
      </c>
    </row>
    <row r="3771" spans="1:27" x14ac:dyDescent="0.25">
      <c r="A3771" t="s">
        <v>1752</v>
      </c>
      <c r="B3771">
        <v>1992</v>
      </c>
      <c r="C3771" t="str">
        <f t="shared" si="117"/>
        <v>Pre-Drug 1970-1991</v>
      </c>
      <c r="D3771" t="s">
        <v>19</v>
      </c>
      <c r="E3771">
        <v>199</v>
      </c>
      <c r="F3771">
        <v>28</v>
      </c>
      <c r="G3771">
        <v>4</v>
      </c>
      <c r="H3771">
        <v>31</v>
      </c>
      <c r="I3771">
        <v>26</v>
      </c>
      <c r="J3771">
        <v>3</v>
      </c>
      <c r="K3771">
        <v>2</v>
      </c>
      <c r="L3771">
        <v>1</v>
      </c>
      <c r="M3771">
        <v>1</v>
      </c>
      <c r="Q3771">
        <v>48</v>
      </c>
      <c r="R3771">
        <v>5.95</v>
      </c>
      <c r="X3771">
        <v>30</v>
      </c>
      <c r="Y3771">
        <v>0.28999999999999998</v>
      </c>
      <c r="Z3771">
        <v>127</v>
      </c>
      <c r="AA3771">
        <f t="shared" si="116"/>
        <v>42.333333333333336</v>
      </c>
    </row>
    <row r="3772" spans="1:27" x14ac:dyDescent="0.25">
      <c r="A3772" t="s">
        <v>2153</v>
      </c>
      <c r="B3772">
        <v>2001</v>
      </c>
      <c r="C3772" t="str">
        <f t="shared" si="117"/>
        <v>Drug Era 1992-2006</v>
      </c>
      <c r="D3772" t="s">
        <v>18</v>
      </c>
      <c r="E3772">
        <v>199</v>
      </c>
      <c r="F3772">
        <v>30</v>
      </c>
      <c r="G3772">
        <v>7</v>
      </c>
      <c r="H3772">
        <v>16</v>
      </c>
      <c r="I3772">
        <v>36</v>
      </c>
      <c r="J3772">
        <v>1</v>
      </c>
      <c r="K3772">
        <v>0</v>
      </c>
      <c r="L3772">
        <v>2</v>
      </c>
      <c r="M3772">
        <v>1</v>
      </c>
      <c r="Q3772">
        <v>59</v>
      </c>
      <c r="R3772">
        <v>6.33</v>
      </c>
      <c r="X3772">
        <v>18</v>
      </c>
      <c r="Z3772">
        <v>128</v>
      </c>
      <c r="AA3772">
        <f t="shared" si="116"/>
        <v>42.666666666666664</v>
      </c>
    </row>
    <row r="3773" spans="1:27" x14ac:dyDescent="0.25">
      <c r="A3773" t="s">
        <v>2757</v>
      </c>
      <c r="B3773">
        <v>2000</v>
      </c>
      <c r="C3773" t="str">
        <f t="shared" si="117"/>
        <v>Drug Era 1992-2006</v>
      </c>
      <c r="D3773" t="s">
        <v>18</v>
      </c>
      <c r="E3773">
        <v>199</v>
      </c>
      <c r="F3773">
        <v>28</v>
      </c>
      <c r="G3773">
        <v>7</v>
      </c>
      <c r="H3773">
        <v>30</v>
      </c>
      <c r="I3773">
        <v>33</v>
      </c>
      <c r="J3773">
        <v>3</v>
      </c>
      <c r="K3773">
        <v>5</v>
      </c>
      <c r="L3773">
        <v>4</v>
      </c>
      <c r="M3773">
        <v>0</v>
      </c>
      <c r="Q3773">
        <v>41</v>
      </c>
      <c r="R3773">
        <v>5.82</v>
      </c>
      <c r="X3773">
        <v>12</v>
      </c>
      <c r="Y3773">
        <v>0</v>
      </c>
      <c r="Z3773">
        <v>130</v>
      </c>
      <c r="AA3773">
        <f t="shared" si="116"/>
        <v>43.333333333333336</v>
      </c>
    </row>
    <row r="3774" spans="1:27" x14ac:dyDescent="0.25">
      <c r="A3774" t="s">
        <v>3131</v>
      </c>
      <c r="B3774">
        <v>2003</v>
      </c>
      <c r="C3774" t="str">
        <f t="shared" si="117"/>
        <v>Drug Era 1992-2006</v>
      </c>
      <c r="D3774" t="s">
        <v>18</v>
      </c>
      <c r="E3774">
        <v>199</v>
      </c>
      <c r="F3774">
        <v>29</v>
      </c>
      <c r="G3774">
        <v>8</v>
      </c>
      <c r="H3774">
        <v>16</v>
      </c>
      <c r="I3774">
        <v>28</v>
      </c>
      <c r="J3774">
        <v>4</v>
      </c>
      <c r="K3774">
        <v>4</v>
      </c>
      <c r="L3774">
        <v>5</v>
      </c>
      <c r="M3774">
        <v>0</v>
      </c>
      <c r="Q3774">
        <v>53</v>
      </c>
      <c r="R3774">
        <v>6.02</v>
      </c>
      <c r="X3774">
        <v>27</v>
      </c>
      <c r="Y3774">
        <v>0.3</v>
      </c>
      <c r="Z3774">
        <v>130</v>
      </c>
      <c r="AA3774">
        <f t="shared" si="116"/>
        <v>43.333333333333336</v>
      </c>
    </row>
    <row r="3775" spans="1:27" x14ac:dyDescent="0.25">
      <c r="A3775" t="s">
        <v>2409</v>
      </c>
      <c r="B3775">
        <v>2004</v>
      </c>
      <c r="C3775" t="str">
        <f t="shared" si="117"/>
        <v>Drug Era 1992-2006</v>
      </c>
      <c r="D3775" t="s">
        <v>18</v>
      </c>
      <c r="E3775">
        <v>199</v>
      </c>
      <c r="F3775">
        <v>17</v>
      </c>
      <c r="G3775">
        <v>7</v>
      </c>
      <c r="H3775">
        <v>19</v>
      </c>
      <c r="I3775">
        <v>31</v>
      </c>
      <c r="J3775">
        <v>2</v>
      </c>
      <c r="K3775">
        <v>4</v>
      </c>
      <c r="L3775">
        <v>4</v>
      </c>
      <c r="M3775">
        <v>0</v>
      </c>
      <c r="Q3775">
        <v>43</v>
      </c>
      <c r="R3775">
        <v>3.43</v>
      </c>
      <c r="X3775">
        <v>19</v>
      </c>
      <c r="Y3775">
        <v>0.25</v>
      </c>
      <c r="Z3775">
        <v>134</v>
      </c>
      <c r="AA3775">
        <f t="shared" si="116"/>
        <v>44.666666666666664</v>
      </c>
    </row>
    <row r="3776" spans="1:27" x14ac:dyDescent="0.25">
      <c r="A3776" t="s">
        <v>2256</v>
      </c>
      <c r="B3776">
        <v>2005</v>
      </c>
      <c r="C3776" t="str">
        <f t="shared" si="117"/>
        <v>Drug Era 1992-2006</v>
      </c>
      <c r="D3776" t="s">
        <v>19</v>
      </c>
      <c r="E3776">
        <v>199</v>
      </c>
      <c r="F3776">
        <v>30</v>
      </c>
      <c r="G3776">
        <v>10</v>
      </c>
      <c r="H3776">
        <v>17</v>
      </c>
      <c r="I3776">
        <v>36</v>
      </c>
      <c r="J3776">
        <v>4</v>
      </c>
      <c r="K3776">
        <v>4</v>
      </c>
      <c r="L3776">
        <v>2</v>
      </c>
      <c r="M3776">
        <v>0</v>
      </c>
      <c r="Q3776">
        <v>46</v>
      </c>
      <c r="R3776">
        <v>6.04</v>
      </c>
      <c r="X3776">
        <v>25</v>
      </c>
      <c r="Z3776">
        <v>134</v>
      </c>
      <c r="AA3776">
        <f t="shared" si="116"/>
        <v>44.666666666666664</v>
      </c>
    </row>
    <row r="3777" spans="1:27" x14ac:dyDescent="0.25">
      <c r="A3777" t="s">
        <v>1476</v>
      </c>
      <c r="B3777">
        <v>2006</v>
      </c>
      <c r="C3777" t="str">
        <f t="shared" si="117"/>
        <v>Drug Era 1992-2006</v>
      </c>
      <c r="D3777" t="s">
        <v>18</v>
      </c>
      <c r="E3777">
        <v>199</v>
      </c>
      <c r="F3777">
        <v>22</v>
      </c>
      <c r="G3777">
        <v>6</v>
      </c>
      <c r="H3777">
        <v>20</v>
      </c>
      <c r="I3777">
        <v>23</v>
      </c>
      <c r="J3777">
        <v>0</v>
      </c>
      <c r="K3777">
        <v>3</v>
      </c>
      <c r="L3777">
        <v>2</v>
      </c>
      <c r="M3777">
        <v>0</v>
      </c>
      <c r="Q3777">
        <v>56</v>
      </c>
      <c r="R3777">
        <v>4.43</v>
      </c>
      <c r="X3777">
        <v>22</v>
      </c>
      <c r="Z3777">
        <v>134</v>
      </c>
      <c r="AA3777">
        <f t="shared" si="116"/>
        <v>44.666666666666664</v>
      </c>
    </row>
    <row r="3778" spans="1:27" x14ac:dyDescent="0.25">
      <c r="A3778" t="s">
        <v>427</v>
      </c>
      <c r="B3778">
        <v>2007</v>
      </c>
      <c r="C3778" t="str">
        <f t="shared" si="117"/>
        <v>Post Drug Era 2007-2012</v>
      </c>
      <c r="D3778" t="s">
        <v>19</v>
      </c>
      <c r="E3778">
        <v>199</v>
      </c>
      <c r="F3778">
        <v>16</v>
      </c>
      <c r="G3778">
        <v>3</v>
      </c>
      <c r="H3778">
        <v>26</v>
      </c>
      <c r="I3778">
        <v>49</v>
      </c>
      <c r="J3778">
        <v>4</v>
      </c>
      <c r="K3778">
        <v>3</v>
      </c>
      <c r="L3778">
        <v>1</v>
      </c>
      <c r="M3778">
        <v>0</v>
      </c>
      <c r="Q3778">
        <v>38</v>
      </c>
      <c r="R3778">
        <v>3.2</v>
      </c>
      <c r="X3778">
        <v>14</v>
      </c>
      <c r="Z3778">
        <v>135</v>
      </c>
      <c r="AA3778">
        <f t="shared" ref="AA3778:AA3841" si="118">Z3778/3</f>
        <v>45</v>
      </c>
    </row>
    <row r="3779" spans="1:27" x14ac:dyDescent="0.25">
      <c r="A3779" t="s">
        <v>1878</v>
      </c>
      <c r="B3779">
        <v>1994</v>
      </c>
      <c r="C3779" t="str">
        <f t="shared" ref="C3779:C3842" si="119">IF(B3779&lt;1997,"Pre-Drug 1970-1991",IF(B3779&lt;=2006,"Drug Era 1992-2006","Post Drug Era 2007-2012"))</f>
        <v>Pre-Drug 1970-1991</v>
      </c>
      <c r="D3779" t="s">
        <v>19</v>
      </c>
      <c r="E3779">
        <v>199</v>
      </c>
      <c r="F3779">
        <v>26</v>
      </c>
      <c r="G3779">
        <v>7</v>
      </c>
      <c r="H3779">
        <v>24</v>
      </c>
      <c r="I3779">
        <v>44</v>
      </c>
      <c r="J3779">
        <v>2</v>
      </c>
      <c r="K3779">
        <v>2</v>
      </c>
      <c r="L3779">
        <v>2</v>
      </c>
      <c r="M3779">
        <v>0</v>
      </c>
      <c r="Q3779">
        <v>43</v>
      </c>
      <c r="R3779">
        <v>5.16</v>
      </c>
      <c r="X3779">
        <v>42</v>
      </c>
      <c r="Y3779">
        <v>0.24</v>
      </c>
      <c r="Z3779">
        <v>136</v>
      </c>
      <c r="AA3779">
        <f t="shared" si="118"/>
        <v>45.333333333333336</v>
      </c>
    </row>
    <row r="3780" spans="1:27" x14ac:dyDescent="0.25">
      <c r="A3780" t="s">
        <v>1665</v>
      </c>
      <c r="B3780">
        <v>1999</v>
      </c>
      <c r="C3780" t="str">
        <f t="shared" si="119"/>
        <v>Drug Era 1992-2006</v>
      </c>
      <c r="D3780" t="s">
        <v>18</v>
      </c>
      <c r="E3780">
        <v>199</v>
      </c>
      <c r="F3780">
        <v>26</v>
      </c>
      <c r="G3780">
        <v>8</v>
      </c>
      <c r="H3780">
        <v>16</v>
      </c>
      <c r="I3780">
        <v>16</v>
      </c>
      <c r="J3780">
        <v>0</v>
      </c>
      <c r="K3780">
        <v>1</v>
      </c>
      <c r="L3780">
        <v>3</v>
      </c>
      <c r="M3780">
        <v>1</v>
      </c>
      <c r="Q3780">
        <v>46</v>
      </c>
      <c r="R3780">
        <v>5.12</v>
      </c>
      <c r="X3780">
        <v>14</v>
      </c>
      <c r="Y3780">
        <v>0</v>
      </c>
      <c r="Z3780">
        <v>137</v>
      </c>
      <c r="AA3780">
        <f t="shared" si="118"/>
        <v>45.666666666666664</v>
      </c>
    </row>
    <row r="3781" spans="1:27" x14ac:dyDescent="0.25">
      <c r="A3781" t="s">
        <v>2001</v>
      </c>
      <c r="B3781">
        <v>2002</v>
      </c>
      <c r="C3781" t="str">
        <f t="shared" si="119"/>
        <v>Drug Era 1992-2006</v>
      </c>
      <c r="D3781" t="s">
        <v>19</v>
      </c>
      <c r="E3781">
        <v>199</v>
      </c>
      <c r="F3781">
        <v>20</v>
      </c>
      <c r="G3781">
        <v>4</v>
      </c>
      <c r="H3781">
        <v>27</v>
      </c>
      <c r="I3781">
        <v>55</v>
      </c>
      <c r="J3781">
        <v>3</v>
      </c>
      <c r="K3781">
        <v>5</v>
      </c>
      <c r="L3781">
        <v>3</v>
      </c>
      <c r="M3781">
        <v>0</v>
      </c>
      <c r="Q3781">
        <v>36</v>
      </c>
      <c r="R3781">
        <v>3.94</v>
      </c>
      <c r="X3781">
        <v>29</v>
      </c>
      <c r="Z3781">
        <v>137</v>
      </c>
      <c r="AA3781">
        <f t="shared" si="118"/>
        <v>45.666666666666664</v>
      </c>
    </row>
    <row r="3782" spans="1:27" x14ac:dyDescent="0.25">
      <c r="A3782" t="s">
        <v>198</v>
      </c>
      <c r="B3782">
        <v>2008</v>
      </c>
      <c r="C3782" t="str">
        <f t="shared" si="119"/>
        <v>Post Drug Era 2007-2012</v>
      </c>
      <c r="D3782" t="s">
        <v>18</v>
      </c>
      <c r="E3782">
        <v>199</v>
      </c>
      <c r="F3782">
        <v>21</v>
      </c>
      <c r="G3782">
        <v>6</v>
      </c>
      <c r="H3782">
        <v>20</v>
      </c>
      <c r="I3782">
        <v>24</v>
      </c>
      <c r="J3782">
        <v>4</v>
      </c>
      <c r="K3782">
        <v>0</v>
      </c>
      <c r="L3782">
        <v>2</v>
      </c>
      <c r="M3782">
        <v>0</v>
      </c>
      <c r="Q3782">
        <v>43</v>
      </c>
      <c r="R3782">
        <v>4.1399999999999997</v>
      </c>
      <c r="X3782">
        <v>21</v>
      </c>
      <c r="Z3782">
        <v>137</v>
      </c>
      <c r="AA3782">
        <f t="shared" si="118"/>
        <v>45.666666666666664</v>
      </c>
    </row>
    <row r="3783" spans="1:27" x14ac:dyDescent="0.25">
      <c r="A3783" t="s">
        <v>462</v>
      </c>
      <c r="B3783">
        <v>2010</v>
      </c>
      <c r="C3783" t="str">
        <f t="shared" si="119"/>
        <v>Post Drug Era 2007-2012</v>
      </c>
      <c r="D3783" t="s">
        <v>18</v>
      </c>
      <c r="E3783">
        <v>199</v>
      </c>
      <c r="F3783">
        <v>14</v>
      </c>
      <c r="G3783">
        <v>5</v>
      </c>
      <c r="H3783">
        <v>9</v>
      </c>
      <c r="I3783">
        <v>38</v>
      </c>
      <c r="J3783">
        <v>3</v>
      </c>
      <c r="K3783">
        <v>0</v>
      </c>
      <c r="L3783">
        <v>0</v>
      </c>
      <c r="M3783">
        <v>0</v>
      </c>
      <c r="Q3783">
        <v>51</v>
      </c>
      <c r="R3783">
        <v>2.74</v>
      </c>
      <c r="X3783">
        <v>34</v>
      </c>
      <c r="Z3783">
        <v>138</v>
      </c>
      <c r="AA3783">
        <f t="shared" si="118"/>
        <v>46</v>
      </c>
    </row>
    <row r="3784" spans="1:27" x14ac:dyDescent="0.25">
      <c r="A3784" t="s">
        <v>2656</v>
      </c>
      <c r="B3784">
        <v>1982</v>
      </c>
      <c r="C3784" t="str">
        <f t="shared" si="119"/>
        <v>Pre-Drug 1970-1991</v>
      </c>
      <c r="D3784" t="s">
        <v>19</v>
      </c>
      <c r="E3784">
        <v>199</v>
      </c>
      <c r="F3784">
        <v>26</v>
      </c>
      <c r="G3784">
        <v>5</v>
      </c>
      <c r="H3784">
        <v>13</v>
      </c>
      <c r="I3784">
        <v>24</v>
      </c>
      <c r="J3784">
        <v>2</v>
      </c>
      <c r="K3784">
        <v>1</v>
      </c>
      <c r="L3784">
        <v>3</v>
      </c>
      <c r="M3784">
        <v>0</v>
      </c>
      <c r="Q3784">
        <v>51</v>
      </c>
      <c r="R3784">
        <v>5.01</v>
      </c>
      <c r="X3784">
        <v>26</v>
      </c>
      <c r="Y3784">
        <v>0.28000000000000003</v>
      </c>
      <c r="Z3784">
        <v>140</v>
      </c>
      <c r="AA3784">
        <f t="shared" si="118"/>
        <v>46.666666666666664</v>
      </c>
    </row>
    <row r="3785" spans="1:27" x14ac:dyDescent="0.25">
      <c r="A3785" t="s">
        <v>2016</v>
      </c>
      <c r="B3785">
        <v>1972</v>
      </c>
      <c r="C3785" t="str">
        <f t="shared" si="119"/>
        <v>Pre-Drug 1970-1991</v>
      </c>
      <c r="D3785" t="s">
        <v>19</v>
      </c>
      <c r="E3785">
        <v>199</v>
      </c>
      <c r="F3785">
        <v>20</v>
      </c>
      <c r="G3785">
        <v>3</v>
      </c>
      <c r="H3785">
        <v>8</v>
      </c>
      <c r="I3785">
        <v>24</v>
      </c>
      <c r="J3785">
        <v>1</v>
      </c>
      <c r="K3785">
        <v>2</v>
      </c>
      <c r="L3785">
        <v>1</v>
      </c>
      <c r="M3785">
        <v>0</v>
      </c>
      <c r="Q3785">
        <v>62</v>
      </c>
      <c r="R3785">
        <v>3.83</v>
      </c>
      <c r="X3785">
        <v>32</v>
      </c>
      <c r="Y3785">
        <v>0.33</v>
      </c>
      <c r="Z3785">
        <v>141</v>
      </c>
      <c r="AA3785">
        <f t="shared" si="118"/>
        <v>47</v>
      </c>
    </row>
    <row r="3786" spans="1:27" x14ac:dyDescent="0.25">
      <c r="A3786" t="s">
        <v>656</v>
      </c>
      <c r="B3786">
        <v>1978</v>
      </c>
      <c r="C3786" t="str">
        <f t="shared" si="119"/>
        <v>Pre-Drug 1970-1991</v>
      </c>
      <c r="D3786" t="s">
        <v>19</v>
      </c>
      <c r="E3786">
        <v>199</v>
      </c>
      <c r="F3786">
        <v>9</v>
      </c>
      <c r="G3786">
        <v>0</v>
      </c>
      <c r="H3786">
        <v>35</v>
      </c>
      <c r="I3786">
        <v>51</v>
      </c>
      <c r="J3786">
        <v>4</v>
      </c>
      <c r="K3786">
        <v>3</v>
      </c>
      <c r="L3786">
        <v>1</v>
      </c>
      <c r="M3786">
        <v>0</v>
      </c>
      <c r="Q3786">
        <v>28</v>
      </c>
      <c r="R3786">
        <v>1.71</v>
      </c>
      <c r="X3786">
        <v>14</v>
      </c>
      <c r="Y3786">
        <v>0.17</v>
      </c>
      <c r="Z3786">
        <v>142</v>
      </c>
      <c r="AA3786">
        <f t="shared" si="118"/>
        <v>47.333333333333336</v>
      </c>
    </row>
    <row r="3787" spans="1:27" x14ac:dyDescent="0.25">
      <c r="A3787" t="s">
        <v>1280</v>
      </c>
      <c r="B3787">
        <v>1983</v>
      </c>
      <c r="C3787" t="str">
        <f t="shared" si="119"/>
        <v>Pre-Drug 1970-1991</v>
      </c>
      <c r="D3787" t="s">
        <v>19</v>
      </c>
      <c r="E3787">
        <v>199</v>
      </c>
      <c r="F3787">
        <v>12</v>
      </c>
      <c r="G3787">
        <v>5</v>
      </c>
      <c r="H3787">
        <v>14</v>
      </c>
      <c r="I3787">
        <v>17</v>
      </c>
      <c r="J3787">
        <v>2</v>
      </c>
      <c r="K3787">
        <v>3</v>
      </c>
      <c r="L3787">
        <v>2</v>
      </c>
      <c r="M3787">
        <v>0</v>
      </c>
      <c r="Q3787">
        <v>48</v>
      </c>
      <c r="R3787">
        <v>2.27</v>
      </c>
      <c r="X3787">
        <v>30</v>
      </c>
      <c r="Y3787">
        <v>0.27</v>
      </c>
      <c r="Z3787">
        <v>143</v>
      </c>
      <c r="AA3787">
        <f t="shared" si="118"/>
        <v>47.666666666666664</v>
      </c>
    </row>
    <row r="3788" spans="1:27" x14ac:dyDescent="0.25">
      <c r="A3788" t="s">
        <v>2732</v>
      </c>
      <c r="B3788">
        <v>2001</v>
      </c>
      <c r="C3788" t="str">
        <f t="shared" si="119"/>
        <v>Drug Era 1992-2006</v>
      </c>
      <c r="D3788" t="s">
        <v>18</v>
      </c>
      <c r="E3788">
        <v>199</v>
      </c>
      <c r="F3788">
        <v>20</v>
      </c>
      <c r="G3788">
        <v>5</v>
      </c>
      <c r="H3788">
        <v>13</v>
      </c>
      <c r="I3788">
        <v>39</v>
      </c>
      <c r="J3788">
        <v>0</v>
      </c>
      <c r="K3788">
        <v>2</v>
      </c>
      <c r="L3788">
        <v>3</v>
      </c>
      <c r="M3788">
        <v>0</v>
      </c>
      <c r="Q3788">
        <v>43</v>
      </c>
      <c r="R3788">
        <v>3.78</v>
      </c>
      <c r="X3788">
        <v>19</v>
      </c>
      <c r="Z3788">
        <v>143</v>
      </c>
      <c r="AA3788">
        <f t="shared" si="118"/>
        <v>47.666666666666664</v>
      </c>
    </row>
    <row r="3789" spans="1:27" x14ac:dyDescent="0.25">
      <c r="A3789" t="s">
        <v>3096</v>
      </c>
      <c r="B3789">
        <v>1993</v>
      </c>
      <c r="C3789" t="str">
        <f t="shared" si="119"/>
        <v>Pre-Drug 1970-1991</v>
      </c>
      <c r="D3789" t="s">
        <v>18</v>
      </c>
      <c r="E3789">
        <v>199</v>
      </c>
      <c r="F3789">
        <v>24</v>
      </c>
      <c r="G3789">
        <v>2</v>
      </c>
      <c r="H3789">
        <v>22</v>
      </c>
      <c r="I3789">
        <v>45</v>
      </c>
      <c r="J3789">
        <v>3</v>
      </c>
      <c r="K3789">
        <v>0</v>
      </c>
      <c r="L3789">
        <v>1</v>
      </c>
      <c r="M3789">
        <v>0</v>
      </c>
      <c r="Q3789">
        <v>37</v>
      </c>
      <c r="R3789">
        <v>4.5</v>
      </c>
      <c r="X3789">
        <v>17</v>
      </c>
      <c r="Y3789">
        <v>0.21</v>
      </c>
      <c r="Z3789">
        <v>144</v>
      </c>
      <c r="AA3789">
        <f t="shared" si="118"/>
        <v>48</v>
      </c>
    </row>
    <row r="3790" spans="1:27" x14ac:dyDescent="0.25">
      <c r="A3790" t="s">
        <v>77</v>
      </c>
      <c r="B3790">
        <v>1997</v>
      </c>
      <c r="C3790" t="str">
        <f t="shared" si="119"/>
        <v>Drug Era 1992-2006</v>
      </c>
      <c r="D3790" t="s">
        <v>19</v>
      </c>
      <c r="E3790">
        <v>199</v>
      </c>
      <c r="F3790">
        <v>25</v>
      </c>
      <c r="G3790">
        <v>7</v>
      </c>
      <c r="H3790">
        <v>11</v>
      </c>
      <c r="I3790">
        <v>22</v>
      </c>
      <c r="J3790">
        <v>0</v>
      </c>
      <c r="K3790">
        <v>1</v>
      </c>
      <c r="L3790">
        <v>0</v>
      </c>
      <c r="M3790">
        <v>0</v>
      </c>
      <c r="Q3790">
        <v>55</v>
      </c>
      <c r="R3790">
        <v>4.6900000000000004</v>
      </c>
      <c r="X3790">
        <v>26</v>
      </c>
      <c r="Y3790">
        <v>0.3</v>
      </c>
      <c r="Z3790">
        <v>144</v>
      </c>
      <c r="AA3790">
        <f t="shared" si="118"/>
        <v>48</v>
      </c>
    </row>
    <row r="3791" spans="1:27" x14ac:dyDescent="0.25">
      <c r="A3791" t="s">
        <v>1193</v>
      </c>
      <c r="B3791">
        <v>2005</v>
      </c>
      <c r="C3791" t="str">
        <f t="shared" si="119"/>
        <v>Drug Era 1992-2006</v>
      </c>
      <c r="D3791" t="s">
        <v>18</v>
      </c>
      <c r="E3791">
        <v>199</v>
      </c>
      <c r="F3791">
        <v>13</v>
      </c>
      <c r="G3791">
        <v>2</v>
      </c>
      <c r="H3791">
        <v>18</v>
      </c>
      <c r="I3791">
        <v>42</v>
      </c>
      <c r="J3791">
        <v>1</v>
      </c>
      <c r="K3791">
        <v>1</v>
      </c>
      <c r="L3791">
        <v>2</v>
      </c>
      <c r="M3791">
        <v>0</v>
      </c>
      <c r="Q3791">
        <v>39</v>
      </c>
      <c r="R3791">
        <v>2.39</v>
      </c>
      <c r="X3791">
        <v>19</v>
      </c>
      <c r="Z3791">
        <v>147</v>
      </c>
      <c r="AA3791">
        <f t="shared" si="118"/>
        <v>49</v>
      </c>
    </row>
    <row r="3792" spans="1:27" x14ac:dyDescent="0.25">
      <c r="A3792" t="s">
        <v>1239</v>
      </c>
      <c r="B3792">
        <v>1989</v>
      </c>
      <c r="C3792" t="str">
        <f t="shared" si="119"/>
        <v>Pre-Drug 1970-1991</v>
      </c>
      <c r="D3792" t="s">
        <v>19</v>
      </c>
      <c r="E3792">
        <v>199</v>
      </c>
      <c r="F3792">
        <v>16</v>
      </c>
      <c r="G3792">
        <v>3</v>
      </c>
      <c r="H3792">
        <v>23</v>
      </c>
      <c r="I3792">
        <v>28</v>
      </c>
      <c r="J3792">
        <v>4</v>
      </c>
      <c r="K3792">
        <v>3</v>
      </c>
      <c r="L3792">
        <v>1</v>
      </c>
      <c r="M3792">
        <v>2</v>
      </c>
      <c r="Q3792">
        <v>38</v>
      </c>
      <c r="R3792">
        <v>2.92</v>
      </c>
      <c r="X3792">
        <v>40</v>
      </c>
      <c r="Y3792">
        <v>0.22</v>
      </c>
      <c r="Z3792">
        <v>148</v>
      </c>
      <c r="AA3792">
        <f t="shared" si="118"/>
        <v>49.333333333333336</v>
      </c>
    </row>
    <row r="3793" spans="1:27" x14ac:dyDescent="0.25">
      <c r="A3793" t="s">
        <v>1831</v>
      </c>
      <c r="B3793">
        <v>2000</v>
      </c>
      <c r="C3793" t="str">
        <f t="shared" si="119"/>
        <v>Drug Era 1992-2006</v>
      </c>
      <c r="D3793" t="s">
        <v>19</v>
      </c>
      <c r="E3793">
        <v>199</v>
      </c>
      <c r="F3793">
        <v>17</v>
      </c>
      <c r="G3793">
        <v>2</v>
      </c>
      <c r="H3793">
        <v>22</v>
      </c>
      <c r="I3793">
        <v>33</v>
      </c>
      <c r="J3793">
        <v>0</v>
      </c>
      <c r="K3793">
        <v>0</v>
      </c>
      <c r="L3793">
        <v>1</v>
      </c>
      <c r="M3793">
        <v>0</v>
      </c>
      <c r="Q3793">
        <v>35</v>
      </c>
      <c r="R3793">
        <v>3.08</v>
      </c>
      <c r="X3793">
        <v>24</v>
      </c>
      <c r="Y3793">
        <v>0</v>
      </c>
      <c r="Z3793">
        <v>149</v>
      </c>
      <c r="AA3793">
        <f t="shared" si="118"/>
        <v>49.666666666666664</v>
      </c>
    </row>
    <row r="3794" spans="1:27" x14ac:dyDescent="0.25">
      <c r="A3794" t="s">
        <v>760</v>
      </c>
      <c r="B3794">
        <v>2002</v>
      </c>
      <c r="C3794" t="str">
        <f t="shared" si="119"/>
        <v>Drug Era 1992-2006</v>
      </c>
      <c r="D3794" t="s">
        <v>19</v>
      </c>
      <c r="E3794">
        <v>199</v>
      </c>
      <c r="F3794">
        <v>12</v>
      </c>
      <c r="G3794">
        <v>2</v>
      </c>
      <c r="H3794">
        <v>19</v>
      </c>
      <c r="I3794">
        <v>54</v>
      </c>
      <c r="J3794">
        <v>3</v>
      </c>
      <c r="K3794">
        <v>1</v>
      </c>
      <c r="L3794">
        <v>2</v>
      </c>
      <c r="M3794">
        <v>0</v>
      </c>
      <c r="Q3794">
        <v>32</v>
      </c>
      <c r="R3794">
        <v>2.17</v>
      </c>
      <c r="X3794">
        <v>37</v>
      </c>
      <c r="Z3794">
        <v>149</v>
      </c>
      <c r="AA3794">
        <f t="shared" si="118"/>
        <v>49.666666666666664</v>
      </c>
    </row>
    <row r="3795" spans="1:27" x14ac:dyDescent="0.25">
      <c r="A3795" t="s">
        <v>2751</v>
      </c>
      <c r="B3795">
        <v>2007</v>
      </c>
      <c r="C3795" t="str">
        <f t="shared" si="119"/>
        <v>Post Drug Era 2007-2012</v>
      </c>
      <c r="D3795" t="s">
        <v>19</v>
      </c>
      <c r="E3795">
        <v>199</v>
      </c>
      <c r="F3795">
        <v>16</v>
      </c>
      <c r="G3795">
        <v>5</v>
      </c>
      <c r="H3795">
        <v>12</v>
      </c>
      <c r="I3795">
        <v>63</v>
      </c>
      <c r="J3795">
        <v>3</v>
      </c>
      <c r="K3795">
        <v>0</v>
      </c>
      <c r="L3795">
        <v>0</v>
      </c>
      <c r="M3795">
        <v>0</v>
      </c>
      <c r="Q3795">
        <v>35</v>
      </c>
      <c r="R3795">
        <v>2.88</v>
      </c>
      <c r="X3795">
        <v>18</v>
      </c>
      <c r="Z3795">
        <v>150</v>
      </c>
      <c r="AA3795">
        <f t="shared" si="118"/>
        <v>50</v>
      </c>
    </row>
    <row r="3796" spans="1:27" x14ac:dyDescent="0.25">
      <c r="A3796" t="s">
        <v>2600</v>
      </c>
      <c r="B3796">
        <v>2008</v>
      </c>
      <c r="C3796" t="str">
        <f t="shared" si="119"/>
        <v>Post Drug Era 2007-2012</v>
      </c>
      <c r="D3796" t="s">
        <v>18</v>
      </c>
      <c r="E3796">
        <v>199</v>
      </c>
      <c r="F3796">
        <v>12</v>
      </c>
      <c r="G3796">
        <v>5</v>
      </c>
      <c r="H3796">
        <v>20</v>
      </c>
      <c r="I3796">
        <v>41</v>
      </c>
      <c r="J3796">
        <v>1</v>
      </c>
      <c r="K3796">
        <v>1</v>
      </c>
      <c r="L3796">
        <v>2</v>
      </c>
      <c r="M3796">
        <v>0</v>
      </c>
      <c r="Q3796">
        <v>34</v>
      </c>
      <c r="R3796">
        <v>2.16</v>
      </c>
      <c r="X3796">
        <v>33</v>
      </c>
      <c r="Z3796">
        <v>150</v>
      </c>
      <c r="AA3796">
        <f t="shared" si="118"/>
        <v>50</v>
      </c>
    </row>
    <row r="3797" spans="1:27" x14ac:dyDescent="0.25">
      <c r="A3797" t="s">
        <v>147</v>
      </c>
      <c r="B3797">
        <v>1992</v>
      </c>
      <c r="C3797" t="str">
        <f t="shared" si="119"/>
        <v>Pre-Drug 1970-1991</v>
      </c>
      <c r="D3797" t="s">
        <v>19</v>
      </c>
      <c r="E3797">
        <v>200</v>
      </c>
      <c r="F3797">
        <v>32</v>
      </c>
      <c r="G3797">
        <v>7</v>
      </c>
      <c r="H3797">
        <v>28</v>
      </c>
      <c r="I3797">
        <v>25</v>
      </c>
      <c r="J3797">
        <v>4</v>
      </c>
      <c r="K3797">
        <v>2</v>
      </c>
      <c r="L3797">
        <v>1</v>
      </c>
      <c r="M3797">
        <v>1</v>
      </c>
      <c r="Q3797">
        <v>59</v>
      </c>
      <c r="R3797">
        <v>7.45</v>
      </c>
      <c r="X3797">
        <v>24</v>
      </c>
      <c r="Y3797">
        <v>0.35</v>
      </c>
      <c r="Z3797">
        <v>116</v>
      </c>
      <c r="AA3797">
        <f t="shared" si="118"/>
        <v>38.666666666666664</v>
      </c>
    </row>
    <row r="3798" spans="1:27" x14ac:dyDescent="0.25">
      <c r="A3798" t="s">
        <v>1697</v>
      </c>
      <c r="B3798">
        <v>2009</v>
      </c>
      <c r="C3798" t="str">
        <f t="shared" si="119"/>
        <v>Post Drug Era 2007-2012</v>
      </c>
      <c r="D3798" t="s">
        <v>19</v>
      </c>
      <c r="E3798">
        <v>200</v>
      </c>
      <c r="F3798">
        <v>22</v>
      </c>
      <c r="G3798">
        <v>9</v>
      </c>
      <c r="H3798">
        <v>19</v>
      </c>
      <c r="I3798">
        <v>34</v>
      </c>
      <c r="J3798">
        <v>1</v>
      </c>
      <c r="K3798">
        <v>4</v>
      </c>
      <c r="L3798">
        <v>2</v>
      </c>
      <c r="M3798">
        <v>0</v>
      </c>
      <c r="Q3798">
        <v>55</v>
      </c>
      <c r="R3798">
        <v>4.79</v>
      </c>
      <c r="X3798">
        <v>12</v>
      </c>
      <c r="Z3798">
        <v>124</v>
      </c>
      <c r="AA3798">
        <f t="shared" si="118"/>
        <v>41.333333333333336</v>
      </c>
    </row>
    <row r="3799" spans="1:27" x14ac:dyDescent="0.25">
      <c r="A3799" t="s">
        <v>1878</v>
      </c>
      <c r="B3799">
        <v>1990</v>
      </c>
      <c r="C3799" t="str">
        <f t="shared" si="119"/>
        <v>Pre-Drug 1970-1991</v>
      </c>
      <c r="D3799" t="s">
        <v>19</v>
      </c>
      <c r="E3799">
        <v>200</v>
      </c>
      <c r="F3799">
        <v>19</v>
      </c>
      <c r="G3799">
        <v>4</v>
      </c>
      <c r="H3799">
        <v>33</v>
      </c>
      <c r="I3799">
        <v>24</v>
      </c>
      <c r="J3799">
        <v>6</v>
      </c>
      <c r="K3799">
        <v>3</v>
      </c>
      <c r="L3799">
        <v>1</v>
      </c>
      <c r="M3799">
        <v>0</v>
      </c>
      <c r="Q3799">
        <v>48</v>
      </c>
      <c r="R3799">
        <v>4.0999999999999996</v>
      </c>
      <c r="X3799">
        <v>22</v>
      </c>
      <c r="Y3799">
        <v>0.28999999999999998</v>
      </c>
      <c r="Z3799">
        <v>125</v>
      </c>
      <c r="AA3799">
        <f t="shared" si="118"/>
        <v>41.666666666666664</v>
      </c>
    </row>
    <row r="3800" spans="1:27" x14ac:dyDescent="0.25">
      <c r="A3800" t="s">
        <v>1216</v>
      </c>
      <c r="B3800">
        <v>2004</v>
      </c>
      <c r="C3800" t="str">
        <f t="shared" si="119"/>
        <v>Drug Era 1992-2006</v>
      </c>
      <c r="D3800" t="s">
        <v>18</v>
      </c>
      <c r="E3800">
        <v>200</v>
      </c>
      <c r="F3800">
        <v>30</v>
      </c>
      <c r="G3800">
        <v>11</v>
      </c>
      <c r="H3800">
        <v>23</v>
      </c>
      <c r="I3800">
        <v>26</v>
      </c>
      <c r="J3800">
        <v>0</v>
      </c>
      <c r="K3800">
        <v>1</v>
      </c>
      <c r="L3800">
        <v>5</v>
      </c>
      <c r="M3800">
        <v>0</v>
      </c>
      <c r="Q3800">
        <v>50</v>
      </c>
      <c r="R3800">
        <v>6.43</v>
      </c>
      <c r="X3800">
        <v>20</v>
      </c>
      <c r="Y3800">
        <v>0.3</v>
      </c>
      <c r="Z3800">
        <v>126</v>
      </c>
      <c r="AA3800">
        <f t="shared" si="118"/>
        <v>42</v>
      </c>
    </row>
    <row r="3801" spans="1:27" x14ac:dyDescent="0.25">
      <c r="A3801" t="s">
        <v>3137</v>
      </c>
      <c r="B3801">
        <v>1989</v>
      </c>
      <c r="C3801" t="str">
        <f t="shared" si="119"/>
        <v>Pre-Drug 1970-1991</v>
      </c>
      <c r="D3801" t="s">
        <v>18</v>
      </c>
      <c r="E3801">
        <v>200</v>
      </c>
      <c r="F3801">
        <v>27</v>
      </c>
      <c r="G3801">
        <v>7</v>
      </c>
      <c r="H3801">
        <v>25</v>
      </c>
      <c r="I3801">
        <v>20</v>
      </c>
      <c r="J3801">
        <v>3</v>
      </c>
      <c r="K3801">
        <v>2</v>
      </c>
      <c r="L3801">
        <v>2</v>
      </c>
      <c r="M3801">
        <v>2</v>
      </c>
      <c r="Q3801">
        <v>50</v>
      </c>
      <c r="R3801">
        <v>5.7</v>
      </c>
      <c r="X3801">
        <v>27</v>
      </c>
      <c r="Y3801">
        <v>0.28999999999999998</v>
      </c>
      <c r="Z3801">
        <v>128</v>
      </c>
      <c r="AA3801">
        <f t="shared" si="118"/>
        <v>42.666666666666664</v>
      </c>
    </row>
    <row r="3802" spans="1:27" x14ac:dyDescent="0.25">
      <c r="A3802" t="s">
        <v>1339</v>
      </c>
      <c r="B3802">
        <v>2008</v>
      </c>
      <c r="C3802" t="str">
        <f t="shared" si="119"/>
        <v>Post Drug Era 2007-2012</v>
      </c>
      <c r="D3802" t="s">
        <v>18</v>
      </c>
      <c r="E3802">
        <v>200</v>
      </c>
      <c r="F3802">
        <v>27</v>
      </c>
      <c r="G3802">
        <v>5</v>
      </c>
      <c r="H3802">
        <v>22</v>
      </c>
      <c r="I3802">
        <v>36</v>
      </c>
      <c r="J3802">
        <v>0</v>
      </c>
      <c r="K3802">
        <v>1</v>
      </c>
      <c r="L3802">
        <v>5</v>
      </c>
      <c r="M3802">
        <v>0</v>
      </c>
      <c r="Q3802">
        <v>48</v>
      </c>
      <c r="R3802">
        <v>5.7</v>
      </c>
      <c r="X3802">
        <v>33</v>
      </c>
      <c r="Z3802">
        <v>128</v>
      </c>
      <c r="AA3802">
        <f t="shared" si="118"/>
        <v>42.666666666666664</v>
      </c>
    </row>
    <row r="3803" spans="1:27" x14ac:dyDescent="0.25">
      <c r="A3803" t="s">
        <v>468</v>
      </c>
      <c r="B3803">
        <v>1987</v>
      </c>
      <c r="C3803" t="str">
        <f t="shared" si="119"/>
        <v>Pre-Drug 1970-1991</v>
      </c>
      <c r="D3803" t="s">
        <v>19</v>
      </c>
      <c r="E3803">
        <v>200</v>
      </c>
      <c r="F3803">
        <v>32</v>
      </c>
      <c r="G3803">
        <v>7</v>
      </c>
      <c r="H3803">
        <v>23</v>
      </c>
      <c r="I3803">
        <v>20</v>
      </c>
      <c r="J3803">
        <v>1</v>
      </c>
      <c r="K3803">
        <v>2</v>
      </c>
      <c r="L3803">
        <v>2</v>
      </c>
      <c r="M3803">
        <v>1</v>
      </c>
      <c r="Q3803">
        <v>54</v>
      </c>
      <c r="R3803">
        <v>6.7</v>
      </c>
      <c r="X3803">
        <v>24</v>
      </c>
      <c r="Y3803">
        <v>0.31</v>
      </c>
      <c r="Z3803">
        <v>129</v>
      </c>
      <c r="AA3803">
        <f t="shared" si="118"/>
        <v>43</v>
      </c>
    </row>
    <row r="3804" spans="1:27" x14ac:dyDescent="0.25">
      <c r="A3804" t="s">
        <v>1053</v>
      </c>
      <c r="B3804">
        <v>1990</v>
      </c>
      <c r="C3804" t="str">
        <f t="shared" si="119"/>
        <v>Pre-Drug 1970-1991</v>
      </c>
      <c r="D3804" t="s">
        <v>19</v>
      </c>
      <c r="E3804">
        <v>200</v>
      </c>
      <c r="F3804">
        <v>24</v>
      </c>
      <c r="G3804">
        <v>3</v>
      </c>
      <c r="H3804">
        <v>23</v>
      </c>
      <c r="I3804">
        <v>25</v>
      </c>
      <c r="J3804">
        <v>1</v>
      </c>
      <c r="K3804">
        <v>1</v>
      </c>
      <c r="L3804">
        <v>3</v>
      </c>
      <c r="M3804">
        <v>0</v>
      </c>
      <c r="Q3804">
        <v>51</v>
      </c>
      <c r="R3804">
        <v>4.9800000000000004</v>
      </c>
      <c r="X3804">
        <v>31</v>
      </c>
      <c r="Y3804">
        <v>0.28999999999999998</v>
      </c>
      <c r="Z3804">
        <v>130</v>
      </c>
      <c r="AA3804">
        <f t="shared" si="118"/>
        <v>43.333333333333336</v>
      </c>
    </row>
    <row r="3805" spans="1:27" x14ac:dyDescent="0.25">
      <c r="A3805" t="s">
        <v>97</v>
      </c>
      <c r="B3805">
        <v>1974</v>
      </c>
      <c r="C3805" t="str">
        <f t="shared" si="119"/>
        <v>Pre-Drug 1970-1991</v>
      </c>
      <c r="D3805" t="s">
        <v>19</v>
      </c>
      <c r="E3805">
        <v>200</v>
      </c>
      <c r="F3805">
        <v>32</v>
      </c>
      <c r="G3805">
        <v>1</v>
      </c>
      <c r="H3805">
        <v>22</v>
      </c>
      <c r="I3805">
        <v>20</v>
      </c>
      <c r="J3805">
        <v>4</v>
      </c>
      <c r="K3805">
        <v>5</v>
      </c>
      <c r="L3805">
        <v>0</v>
      </c>
      <c r="M3805">
        <v>0</v>
      </c>
      <c r="Q3805">
        <v>59</v>
      </c>
      <c r="R3805">
        <v>6.6</v>
      </c>
      <c r="X3805">
        <v>12</v>
      </c>
      <c r="Y3805">
        <v>0.33</v>
      </c>
      <c r="Z3805">
        <v>131</v>
      </c>
      <c r="AA3805">
        <f t="shared" si="118"/>
        <v>43.666666666666664</v>
      </c>
    </row>
    <row r="3806" spans="1:27" x14ac:dyDescent="0.25">
      <c r="A3806" t="s">
        <v>3144</v>
      </c>
      <c r="B3806">
        <v>1979</v>
      </c>
      <c r="C3806" t="str">
        <f t="shared" si="119"/>
        <v>Pre-Drug 1970-1991</v>
      </c>
      <c r="D3806" t="s">
        <v>19</v>
      </c>
      <c r="E3806">
        <v>200</v>
      </c>
      <c r="F3806">
        <v>31</v>
      </c>
      <c r="G3806">
        <v>11</v>
      </c>
      <c r="H3806">
        <v>11</v>
      </c>
      <c r="I3806">
        <v>22</v>
      </c>
      <c r="J3806">
        <v>0</v>
      </c>
      <c r="K3806">
        <v>0</v>
      </c>
      <c r="L3806">
        <v>1</v>
      </c>
      <c r="M3806">
        <v>0</v>
      </c>
      <c r="Q3806">
        <v>60</v>
      </c>
      <c r="R3806">
        <v>6.39</v>
      </c>
      <c r="X3806">
        <v>33</v>
      </c>
      <c r="Y3806">
        <v>0.32</v>
      </c>
      <c r="Z3806">
        <v>131</v>
      </c>
      <c r="AA3806">
        <f t="shared" si="118"/>
        <v>43.666666666666664</v>
      </c>
    </row>
    <row r="3807" spans="1:27" x14ac:dyDescent="0.25">
      <c r="A3807" t="s">
        <v>970</v>
      </c>
      <c r="B3807">
        <v>1984</v>
      </c>
      <c r="C3807" t="str">
        <f t="shared" si="119"/>
        <v>Pre-Drug 1970-1991</v>
      </c>
      <c r="D3807" t="s">
        <v>19</v>
      </c>
      <c r="E3807">
        <v>200</v>
      </c>
      <c r="F3807">
        <v>27</v>
      </c>
      <c r="G3807">
        <v>6</v>
      </c>
      <c r="H3807">
        <v>18</v>
      </c>
      <c r="I3807">
        <v>28</v>
      </c>
      <c r="J3807">
        <v>0</v>
      </c>
      <c r="K3807">
        <v>0</v>
      </c>
      <c r="L3807">
        <v>1</v>
      </c>
      <c r="M3807">
        <v>0</v>
      </c>
      <c r="Q3807">
        <v>57</v>
      </c>
      <c r="R3807">
        <v>5.56</v>
      </c>
      <c r="X3807">
        <v>26</v>
      </c>
      <c r="Y3807">
        <v>0.31</v>
      </c>
      <c r="Z3807">
        <v>131</v>
      </c>
      <c r="AA3807">
        <f t="shared" si="118"/>
        <v>43.666666666666664</v>
      </c>
    </row>
    <row r="3808" spans="1:27" x14ac:dyDescent="0.25">
      <c r="A3808" t="s">
        <v>2341</v>
      </c>
      <c r="B3808">
        <v>2000</v>
      </c>
      <c r="C3808" t="str">
        <f t="shared" si="119"/>
        <v>Drug Era 1992-2006</v>
      </c>
      <c r="D3808" t="s">
        <v>18</v>
      </c>
      <c r="E3808">
        <v>200</v>
      </c>
      <c r="F3808">
        <v>22</v>
      </c>
      <c r="G3808">
        <v>5</v>
      </c>
      <c r="H3808">
        <v>29</v>
      </c>
      <c r="I3808">
        <v>36</v>
      </c>
      <c r="J3808">
        <v>0</v>
      </c>
      <c r="K3808">
        <v>6</v>
      </c>
      <c r="L3808">
        <v>1</v>
      </c>
      <c r="M3808">
        <v>0</v>
      </c>
      <c r="Q3808">
        <v>43</v>
      </c>
      <c r="R3808">
        <v>4.53</v>
      </c>
      <c r="X3808">
        <v>26</v>
      </c>
      <c r="Y3808">
        <v>0</v>
      </c>
      <c r="Z3808">
        <v>131</v>
      </c>
      <c r="AA3808">
        <f t="shared" si="118"/>
        <v>43.666666666666664</v>
      </c>
    </row>
    <row r="3809" spans="1:27" x14ac:dyDescent="0.25">
      <c r="A3809" t="s">
        <v>2131</v>
      </c>
      <c r="B3809">
        <v>2003</v>
      </c>
      <c r="C3809" t="str">
        <f t="shared" si="119"/>
        <v>Drug Era 1992-2006</v>
      </c>
      <c r="D3809" t="s">
        <v>19</v>
      </c>
      <c r="E3809">
        <v>200</v>
      </c>
      <c r="F3809">
        <v>30</v>
      </c>
      <c r="G3809">
        <v>12</v>
      </c>
      <c r="H3809">
        <v>13</v>
      </c>
      <c r="I3809">
        <v>14</v>
      </c>
      <c r="J3809">
        <v>0</v>
      </c>
      <c r="K3809">
        <v>2</v>
      </c>
      <c r="L3809">
        <v>0</v>
      </c>
      <c r="M3809">
        <v>0</v>
      </c>
      <c r="Q3809">
        <v>60</v>
      </c>
      <c r="R3809">
        <v>6.18</v>
      </c>
      <c r="X3809">
        <v>19</v>
      </c>
      <c r="Y3809">
        <v>0.32</v>
      </c>
      <c r="Z3809">
        <v>131</v>
      </c>
      <c r="AA3809">
        <f t="shared" si="118"/>
        <v>43.666666666666664</v>
      </c>
    </row>
    <row r="3810" spans="1:27" x14ac:dyDescent="0.25">
      <c r="A3810" t="s">
        <v>1064</v>
      </c>
      <c r="B3810">
        <v>2012</v>
      </c>
      <c r="C3810" t="str">
        <f t="shared" si="119"/>
        <v>Post Drug Era 2007-2012</v>
      </c>
      <c r="D3810" t="s">
        <v>19</v>
      </c>
      <c r="E3810">
        <v>200</v>
      </c>
      <c r="F3810">
        <v>24</v>
      </c>
      <c r="G3810">
        <v>6</v>
      </c>
      <c r="H3810">
        <v>24</v>
      </c>
      <c r="I3810">
        <v>37</v>
      </c>
      <c r="J3810">
        <v>2</v>
      </c>
      <c r="K3810">
        <v>0</v>
      </c>
      <c r="L3810">
        <v>3</v>
      </c>
      <c r="M3810">
        <v>0</v>
      </c>
      <c r="Q3810">
        <v>50</v>
      </c>
      <c r="R3810">
        <v>4.95</v>
      </c>
      <c r="X3810">
        <v>25</v>
      </c>
      <c r="Z3810">
        <v>131</v>
      </c>
      <c r="AA3810">
        <f t="shared" si="118"/>
        <v>43.666666666666664</v>
      </c>
    </row>
    <row r="3811" spans="1:27" x14ac:dyDescent="0.25">
      <c r="A3811" t="s">
        <v>1296</v>
      </c>
      <c r="B3811">
        <v>1987</v>
      </c>
      <c r="C3811" t="str">
        <f t="shared" si="119"/>
        <v>Pre-Drug 1970-1991</v>
      </c>
      <c r="D3811" t="s">
        <v>19</v>
      </c>
      <c r="E3811">
        <v>200</v>
      </c>
      <c r="F3811">
        <v>29</v>
      </c>
      <c r="G3811">
        <v>6</v>
      </c>
      <c r="H3811">
        <v>21</v>
      </c>
      <c r="I3811">
        <v>35</v>
      </c>
      <c r="J3811">
        <v>1</v>
      </c>
      <c r="K3811">
        <v>4</v>
      </c>
      <c r="L3811">
        <v>1</v>
      </c>
      <c r="M3811">
        <v>0</v>
      </c>
      <c r="Q3811">
        <v>48</v>
      </c>
      <c r="R3811">
        <v>5.89</v>
      </c>
      <c r="X3811">
        <v>23</v>
      </c>
      <c r="Y3811">
        <v>0.27</v>
      </c>
      <c r="Z3811">
        <v>133</v>
      </c>
      <c r="AA3811">
        <f t="shared" si="118"/>
        <v>44.333333333333336</v>
      </c>
    </row>
    <row r="3812" spans="1:27" x14ac:dyDescent="0.25">
      <c r="A3812" t="s">
        <v>2499</v>
      </c>
      <c r="B3812">
        <v>1986</v>
      </c>
      <c r="C3812" t="str">
        <f t="shared" si="119"/>
        <v>Pre-Drug 1970-1991</v>
      </c>
      <c r="D3812" t="s">
        <v>19</v>
      </c>
      <c r="E3812">
        <v>200</v>
      </c>
      <c r="F3812">
        <v>24</v>
      </c>
      <c r="G3812">
        <v>4</v>
      </c>
      <c r="H3812">
        <v>16</v>
      </c>
      <c r="I3812">
        <v>30</v>
      </c>
      <c r="J3812">
        <v>3</v>
      </c>
      <c r="K3812">
        <v>4</v>
      </c>
      <c r="L3812">
        <v>2</v>
      </c>
      <c r="M3812">
        <v>0</v>
      </c>
      <c r="Q3812">
        <v>54</v>
      </c>
      <c r="R3812">
        <v>4.84</v>
      </c>
      <c r="X3812">
        <v>24</v>
      </c>
      <c r="Y3812">
        <v>0.28999999999999998</v>
      </c>
      <c r="Z3812">
        <v>134</v>
      </c>
      <c r="AA3812">
        <f t="shared" si="118"/>
        <v>44.666666666666664</v>
      </c>
    </row>
    <row r="3813" spans="1:27" x14ac:dyDescent="0.25">
      <c r="A3813" t="s">
        <v>996</v>
      </c>
      <c r="B3813">
        <v>2004</v>
      </c>
      <c r="C3813" t="str">
        <f t="shared" si="119"/>
        <v>Drug Era 1992-2006</v>
      </c>
      <c r="D3813" t="s">
        <v>18</v>
      </c>
      <c r="E3813">
        <v>200</v>
      </c>
      <c r="F3813">
        <v>27</v>
      </c>
      <c r="G3813">
        <v>8</v>
      </c>
      <c r="H3813">
        <v>16</v>
      </c>
      <c r="I3813">
        <v>30</v>
      </c>
      <c r="J3813">
        <v>3</v>
      </c>
      <c r="K3813">
        <v>2</v>
      </c>
      <c r="L3813">
        <v>3</v>
      </c>
      <c r="M3813">
        <v>1</v>
      </c>
      <c r="Q3813">
        <v>52</v>
      </c>
      <c r="R3813">
        <v>5.44</v>
      </c>
      <c r="X3813">
        <v>31</v>
      </c>
      <c r="Y3813">
        <v>0.28999999999999998</v>
      </c>
      <c r="Z3813">
        <v>134</v>
      </c>
      <c r="AA3813">
        <f t="shared" si="118"/>
        <v>44.666666666666664</v>
      </c>
    </row>
    <row r="3814" spans="1:27" x14ac:dyDescent="0.25">
      <c r="A3814" t="s">
        <v>661</v>
      </c>
      <c r="B3814">
        <v>1970</v>
      </c>
      <c r="C3814" t="str">
        <f t="shared" si="119"/>
        <v>Pre-Drug 1970-1991</v>
      </c>
      <c r="D3814" t="s">
        <v>18</v>
      </c>
      <c r="E3814">
        <v>200</v>
      </c>
      <c r="F3814">
        <v>16</v>
      </c>
      <c r="G3814">
        <v>1</v>
      </c>
      <c r="H3814">
        <v>21</v>
      </c>
      <c r="I3814">
        <v>31</v>
      </c>
      <c r="J3814">
        <v>2</v>
      </c>
      <c r="K3814">
        <v>8</v>
      </c>
      <c r="L3814">
        <v>3</v>
      </c>
      <c r="M3814">
        <v>0</v>
      </c>
      <c r="Q3814">
        <v>44</v>
      </c>
      <c r="R3814">
        <v>3.2</v>
      </c>
      <c r="X3814">
        <v>20</v>
      </c>
      <c r="Y3814">
        <v>0.25</v>
      </c>
      <c r="Z3814">
        <v>135</v>
      </c>
      <c r="AA3814">
        <f t="shared" si="118"/>
        <v>45</v>
      </c>
    </row>
    <row r="3815" spans="1:27" x14ac:dyDescent="0.25">
      <c r="A3815" t="s">
        <v>2098</v>
      </c>
      <c r="B3815">
        <v>1994</v>
      </c>
      <c r="C3815" t="str">
        <f t="shared" si="119"/>
        <v>Pre-Drug 1970-1991</v>
      </c>
      <c r="D3815" t="s">
        <v>18</v>
      </c>
      <c r="E3815">
        <v>200</v>
      </c>
      <c r="F3815">
        <v>19</v>
      </c>
      <c r="G3815">
        <v>4</v>
      </c>
      <c r="H3815">
        <v>22</v>
      </c>
      <c r="I3815">
        <v>19</v>
      </c>
      <c r="J3815">
        <v>4</v>
      </c>
      <c r="K3815">
        <v>3</v>
      </c>
      <c r="L3815">
        <v>1</v>
      </c>
      <c r="M3815">
        <v>0</v>
      </c>
      <c r="Q3815">
        <v>49</v>
      </c>
      <c r="R3815">
        <v>3.8</v>
      </c>
      <c r="X3815">
        <v>38</v>
      </c>
      <c r="Y3815">
        <v>0.26</v>
      </c>
      <c r="Z3815">
        <v>135</v>
      </c>
      <c r="AA3815">
        <f t="shared" si="118"/>
        <v>45</v>
      </c>
    </row>
    <row r="3816" spans="1:27" x14ac:dyDescent="0.25">
      <c r="A3816" t="s">
        <v>1712</v>
      </c>
      <c r="B3816">
        <v>2000</v>
      </c>
      <c r="C3816" t="str">
        <f t="shared" si="119"/>
        <v>Drug Era 1992-2006</v>
      </c>
      <c r="D3816" t="s">
        <v>18</v>
      </c>
      <c r="E3816">
        <v>200</v>
      </c>
      <c r="F3816">
        <v>23</v>
      </c>
      <c r="G3816">
        <v>4</v>
      </c>
      <c r="H3816">
        <v>35</v>
      </c>
      <c r="I3816">
        <v>53</v>
      </c>
      <c r="J3816">
        <v>1</v>
      </c>
      <c r="K3816">
        <v>5</v>
      </c>
      <c r="L3816">
        <v>2</v>
      </c>
      <c r="M3816">
        <v>0</v>
      </c>
      <c r="Q3816">
        <v>31</v>
      </c>
      <c r="R3816">
        <v>4.57</v>
      </c>
      <c r="X3816">
        <v>29</v>
      </c>
      <c r="Y3816">
        <v>0</v>
      </c>
      <c r="Z3816">
        <v>136</v>
      </c>
      <c r="AA3816">
        <f t="shared" si="118"/>
        <v>45.333333333333336</v>
      </c>
    </row>
    <row r="3817" spans="1:27" x14ac:dyDescent="0.25">
      <c r="A3817" t="s">
        <v>1961</v>
      </c>
      <c r="B3817">
        <v>1994</v>
      </c>
      <c r="C3817" t="str">
        <f t="shared" si="119"/>
        <v>Pre-Drug 1970-1991</v>
      </c>
      <c r="D3817" t="s">
        <v>18</v>
      </c>
      <c r="E3817">
        <v>200</v>
      </c>
      <c r="F3817">
        <v>19</v>
      </c>
      <c r="G3817">
        <v>3</v>
      </c>
      <c r="H3817">
        <v>31</v>
      </c>
      <c r="I3817">
        <v>32</v>
      </c>
      <c r="J3817">
        <v>5</v>
      </c>
      <c r="K3817">
        <v>2</v>
      </c>
      <c r="L3817">
        <v>0</v>
      </c>
      <c r="M3817">
        <v>0</v>
      </c>
      <c r="Q3817">
        <v>37</v>
      </c>
      <c r="R3817">
        <v>3.74</v>
      </c>
      <c r="X3817">
        <v>30</v>
      </c>
      <c r="Y3817">
        <v>0.21</v>
      </c>
      <c r="Z3817">
        <v>137</v>
      </c>
      <c r="AA3817">
        <f t="shared" si="118"/>
        <v>45.666666666666664</v>
      </c>
    </row>
    <row r="3818" spans="1:27" x14ac:dyDescent="0.25">
      <c r="A3818" t="s">
        <v>2649</v>
      </c>
      <c r="B3818">
        <v>2009</v>
      </c>
      <c r="C3818" t="str">
        <f t="shared" si="119"/>
        <v>Post Drug Era 2007-2012</v>
      </c>
      <c r="D3818" t="s">
        <v>18</v>
      </c>
      <c r="E3818">
        <v>200</v>
      </c>
      <c r="F3818">
        <v>21</v>
      </c>
      <c r="G3818">
        <v>11</v>
      </c>
      <c r="H3818">
        <v>19</v>
      </c>
      <c r="I3818">
        <v>35</v>
      </c>
      <c r="J3818">
        <v>0</v>
      </c>
      <c r="K3818">
        <v>1</v>
      </c>
      <c r="L3818">
        <v>3</v>
      </c>
      <c r="M3818">
        <v>0</v>
      </c>
      <c r="Q3818">
        <v>41</v>
      </c>
      <c r="R3818">
        <v>4.1100000000000003</v>
      </c>
      <c r="X3818">
        <v>27</v>
      </c>
      <c r="Z3818">
        <v>138</v>
      </c>
      <c r="AA3818">
        <f t="shared" si="118"/>
        <v>46</v>
      </c>
    </row>
    <row r="3819" spans="1:27" x14ac:dyDescent="0.25">
      <c r="A3819" t="s">
        <v>770</v>
      </c>
      <c r="B3819">
        <v>2009</v>
      </c>
      <c r="C3819" t="str">
        <f t="shared" si="119"/>
        <v>Post Drug Era 2007-2012</v>
      </c>
      <c r="D3819" t="s">
        <v>19</v>
      </c>
      <c r="E3819">
        <v>200</v>
      </c>
      <c r="F3819">
        <v>16</v>
      </c>
      <c r="G3819">
        <v>4</v>
      </c>
      <c r="H3819">
        <v>13</v>
      </c>
      <c r="I3819">
        <v>43</v>
      </c>
      <c r="J3819">
        <v>1</v>
      </c>
      <c r="K3819">
        <v>1</v>
      </c>
      <c r="L3819">
        <v>2</v>
      </c>
      <c r="M3819">
        <v>0</v>
      </c>
      <c r="Q3819">
        <v>46</v>
      </c>
      <c r="R3819">
        <v>3.09</v>
      </c>
      <c r="X3819">
        <v>26</v>
      </c>
      <c r="Z3819">
        <v>140</v>
      </c>
      <c r="AA3819">
        <f t="shared" si="118"/>
        <v>46.666666666666664</v>
      </c>
    </row>
    <row r="3820" spans="1:27" x14ac:dyDescent="0.25">
      <c r="A3820" t="s">
        <v>1339</v>
      </c>
      <c r="B3820">
        <v>2011</v>
      </c>
      <c r="C3820" t="str">
        <f t="shared" si="119"/>
        <v>Post Drug Era 2007-2012</v>
      </c>
      <c r="D3820" t="s">
        <v>18</v>
      </c>
      <c r="E3820">
        <v>200</v>
      </c>
      <c r="F3820">
        <v>21</v>
      </c>
      <c r="G3820">
        <v>6</v>
      </c>
      <c r="H3820">
        <v>24</v>
      </c>
      <c r="I3820">
        <v>44</v>
      </c>
      <c r="J3820">
        <v>2</v>
      </c>
      <c r="K3820">
        <v>1</v>
      </c>
      <c r="L3820">
        <v>1</v>
      </c>
      <c r="M3820">
        <v>0</v>
      </c>
      <c r="Q3820">
        <v>36</v>
      </c>
      <c r="R3820">
        <v>4.05</v>
      </c>
      <c r="X3820">
        <v>44</v>
      </c>
      <c r="Z3820">
        <v>140</v>
      </c>
      <c r="AA3820">
        <f t="shared" si="118"/>
        <v>46.666666666666664</v>
      </c>
    </row>
    <row r="3821" spans="1:27" x14ac:dyDescent="0.25">
      <c r="A3821" t="s">
        <v>1173</v>
      </c>
      <c r="B3821">
        <v>1976</v>
      </c>
      <c r="C3821" t="str">
        <f t="shared" si="119"/>
        <v>Pre-Drug 1970-1991</v>
      </c>
      <c r="D3821" t="s">
        <v>19</v>
      </c>
      <c r="E3821">
        <v>200</v>
      </c>
      <c r="F3821">
        <v>27</v>
      </c>
      <c r="G3821">
        <v>3</v>
      </c>
      <c r="H3821">
        <v>17</v>
      </c>
      <c r="I3821">
        <v>16</v>
      </c>
      <c r="J3821">
        <v>2</v>
      </c>
      <c r="K3821">
        <v>1</v>
      </c>
      <c r="L3821">
        <v>0</v>
      </c>
      <c r="M3821">
        <v>0</v>
      </c>
      <c r="Q3821">
        <v>50</v>
      </c>
      <c r="R3821">
        <v>5.13</v>
      </c>
      <c r="X3821">
        <v>22</v>
      </c>
      <c r="Y3821">
        <v>0.28000000000000003</v>
      </c>
      <c r="Z3821">
        <v>142</v>
      </c>
      <c r="AA3821">
        <f t="shared" si="118"/>
        <v>47.333333333333336</v>
      </c>
    </row>
    <row r="3822" spans="1:27" x14ac:dyDescent="0.25">
      <c r="A3822" t="s">
        <v>954</v>
      </c>
      <c r="B3822">
        <v>1981</v>
      </c>
      <c r="C3822" t="str">
        <f t="shared" si="119"/>
        <v>Pre-Drug 1970-1991</v>
      </c>
      <c r="D3822" t="s">
        <v>19</v>
      </c>
      <c r="E3822">
        <v>200</v>
      </c>
      <c r="F3822">
        <v>29</v>
      </c>
      <c r="G3822">
        <v>3</v>
      </c>
      <c r="H3822">
        <v>19</v>
      </c>
      <c r="I3822">
        <v>16</v>
      </c>
      <c r="J3822">
        <v>0</v>
      </c>
      <c r="K3822">
        <v>1</v>
      </c>
      <c r="L3822">
        <v>1</v>
      </c>
      <c r="M3822">
        <v>0</v>
      </c>
      <c r="Q3822">
        <v>44</v>
      </c>
      <c r="R3822">
        <v>5.51</v>
      </c>
      <c r="X3822">
        <v>28</v>
      </c>
      <c r="Y3822">
        <v>0.25</v>
      </c>
      <c r="Z3822">
        <v>142</v>
      </c>
      <c r="AA3822">
        <f t="shared" si="118"/>
        <v>47.333333333333336</v>
      </c>
    </row>
    <row r="3823" spans="1:27" x14ac:dyDescent="0.25">
      <c r="A3823" t="s">
        <v>2429</v>
      </c>
      <c r="B3823">
        <v>1991</v>
      </c>
      <c r="C3823" t="str">
        <f t="shared" si="119"/>
        <v>Pre-Drug 1970-1991</v>
      </c>
      <c r="D3823" t="s">
        <v>18</v>
      </c>
      <c r="E3823">
        <v>200</v>
      </c>
      <c r="F3823">
        <v>20</v>
      </c>
      <c r="G3823">
        <v>4</v>
      </c>
      <c r="H3823">
        <v>13</v>
      </c>
      <c r="I3823">
        <v>37</v>
      </c>
      <c r="J3823">
        <v>1</v>
      </c>
      <c r="K3823">
        <v>3</v>
      </c>
      <c r="L3823">
        <v>1</v>
      </c>
      <c r="M3823">
        <v>0</v>
      </c>
      <c r="Q3823">
        <v>42</v>
      </c>
      <c r="R3823">
        <v>3.75</v>
      </c>
      <c r="X3823">
        <v>18</v>
      </c>
      <c r="Y3823">
        <v>0.22</v>
      </c>
      <c r="Z3823">
        <v>144</v>
      </c>
      <c r="AA3823">
        <f t="shared" si="118"/>
        <v>48</v>
      </c>
    </row>
    <row r="3824" spans="1:27" x14ac:dyDescent="0.25">
      <c r="A3824" t="s">
        <v>2753</v>
      </c>
      <c r="B3824">
        <v>2000</v>
      </c>
      <c r="C3824" t="str">
        <f t="shared" si="119"/>
        <v>Drug Era 1992-2006</v>
      </c>
      <c r="D3824" t="s">
        <v>18</v>
      </c>
      <c r="E3824">
        <v>200</v>
      </c>
      <c r="F3824">
        <v>16</v>
      </c>
      <c r="G3824">
        <v>3</v>
      </c>
      <c r="H3824">
        <v>16</v>
      </c>
      <c r="I3824">
        <v>48</v>
      </c>
      <c r="J3824">
        <v>2</v>
      </c>
      <c r="K3824">
        <v>2</v>
      </c>
      <c r="L3824">
        <v>1</v>
      </c>
      <c r="M3824">
        <v>0</v>
      </c>
      <c r="Q3824">
        <v>38</v>
      </c>
      <c r="R3824">
        <v>3</v>
      </c>
      <c r="X3824">
        <v>44</v>
      </c>
      <c r="Y3824">
        <v>0</v>
      </c>
      <c r="Z3824">
        <v>144</v>
      </c>
      <c r="AA3824">
        <f t="shared" si="118"/>
        <v>48</v>
      </c>
    </row>
    <row r="3825" spans="1:27" x14ac:dyDescent="0.25">
      <c r="A3825" t="s">
        <v>653</v>
      </c>
      <c r="B3825">
        <v>2011</v>
      </c>
      <c r="C3825" t="str">
        <f t="shared" si="119"/>
        <v>Post Drug Era 2007-2012</v>
      </c>
      <c r="D3825" t="s">
        <v>19</v>
      </c>
      <c r="E3825">
        <v>200</v>
      </c>
      <c r="F3825">
        <v>21</v>
      </c>
      <c r="G3825">
        <v>5</v>
      </c>
      <c r="H3825">
        <v>28</v>
      </c>
      <c r="I3825">
        <v>46</v>
      </c>
      <c r="J3825">
        <v>2</v>
      </c>
      <c r="K3825">
        <v>3</v>
      </c>
      <c r="L3825">
        <v>0</v>
      </c>
      <c r="M3825">
        <v>0</v>
      </c>
      <c r="Q3825">
        <v>36</v>
      </c>
      <c r="R3825">
        <v>3.88</v>
      </c>
      <c r="X3825">
        <v>28</v>
      </c>
      <c r="Z3825">
        <v>146</v>
      </c>
      <c r="AA3825">
        <f t="shared" si="118"/>
        <v>48.666666666666664</v>
      </c>
    </row>
    <row r="3826" spans="1:27" x14ac:dyDescent="0.25">
      <c r="A3826" t="s">
        <v>1347</v>
      </c>
      <c r="B3826">
        <v>1995</v>
      </c>
      <c r="C3826" t="str">
        <f t="shared" si="119"/>
        <v>Pre-Drug 1970-1991</v>
      </c>
      <c r="D3826" t="s">
        <v>18</v>
      </c>
      <c r="E3826">
        <v>200</v>
      </c>
      <c r="F3826">
        <v>13</v>
      </c>
      <c r="G3826">
        <v>5</v>
      </c>
      <c r="H3826">
        <v>19</v>
      </c>
      <c r="I3826">
        <v>41</v>
      </c>
      <c r="J3826">
        <v>1</v>
      </c>
      <c r="K3826">
        <v>1</v>
      </c>
      <c r="L3826">
        <v>1</v>
      </c>
      <c r="M3826">
        <v>1</v>
      </c>
      <c r="Q3826">
        <v>38</v>
      </c>
      <c r="R3826">
        <v>2.39</v>
      </c>
      <c r="X3826">
        <v>34</v>
      </c>
      <c r="Y3826">
        <v>0.21</v>
      </c>
      <c r="Z3826">
        <v>147</v>
      </c>
      <c r="AA3826">
        <f t="shared" si="118"/>
        <v>49</v>
      </c>
    </row>
    <row r="3827" spans="1:27" x14ac:dyDescent="0.25">
      <c r="A3827" t="s">
        <v>2287</v>
      </c>
      <c r="B3827">
        <v>2003</v>
      </c>
      <c r="C3827" t="str">
        <f t="shared" si="119"/>
        <v>Drug Era 1992-2006</v>
      </c>
      <c r="D3827" t="s">
        <v>19</v>
      </c>
      <c r="E3827">
        <v>200</v>
      </c>
      <c r="F3827">
        <v>21</v>
      </c>
      <c r="G3827">
        <v>4</v>
      </c>
      <c r="H3827">
        <v>9</v>
      </c>
      <c r="I3827">
        <v>28</v>
      </c>
      <c r="J3827">
        <v>0</v>
      </c>
      <c r="K3827">
        <v>1</v>
      </c>
      <c r="L3827">
        <v>4</v>
      </c>
      <c r="M3827">
        <v>0</v>
      </c>
      <c r="Q3827">
        <v>46</v>
      </c>
      <c r="R3827">
        <v>3.86</v>
      </c>
      <c r="X3827">
        <v>25</v>
      </c>
      <c r="Y3827">
        <v>0.25</v>
      </c>
      <c r="Z3827">
        <v>147</v>
      </c>
      <c r="AA3827">
        <f t="shared" si="118"/>
        <v>49</v>
      </c>
    </row>
    <row r="3828" spans="1:27" x14ac:dyDescent="0.25">
      <c r="A3828" t="s">
        <v>2083</v>
      </c>
      <c r="B3828">
        <v>1995</v>
      </c>
      <c r="C3828" t="str">
        <f t="shared" si="119"/>
        <v>Pre-Drug 1970-1991</v>
      </c>
      <c r="D3828" t="s">
        <v>19</v>
      </c>
      <c r="E3828">
        <v>200</v>
      </c>
      <c r="F3828">
        <v>18</v>
      </c>
      <c r="G3828">
        <v>4</v>
      </c>
      <c r="H3828">
        <v>27</v>
      </c>
      <c r="I3828">
        <v>58</v>
      </c>
      <c r="J3828">
        <v>7</v>
      </c>
      <c r="K3828">
        <v>2</v>
      </c>
      <c r="L3828">
        <v>1</v>
      </c>
      <c r="M3828">
        <v>1</v>
      </c>
      <c r="Q3828">
        <v>28</v>
      </c>
      <c r="R3828">
        <v>3.26</v>
      </c>
      <c r="X3828">
        <v>22</v>
      </c>
      <c r="Y3828">
        <v>0.16</v>
      </c>
      <c r="Z3828">
        <v>149</v>
      </c>
      <c r="AA3828">
        <f t="shared" si="118"/>
        <v>49.666666666666664</v>
      </c>
    </row>
    <row r="3829" spans="1:27" x14ac:dyDescent="0.25">
      <c r="A3829" t="s">
        <v>116</v>
      </c>
      <c r="B3829">
        <v>2012</v>
      </c>
      <c r="C3829" t="str">
        <f t="shared" si="119"/>
        <v>Post Drug Era 2007-2012</v>
      </c>
      <c r="D3829" t="s">
        <v>19</v>
      </c>
      <c r="E3829">
        <v>200</v>
      </c>
      <c r="F3829">
        <v>9</v>
      </c>
      <c r="G3829">
        <v>2</v>
      </c>
      <c r="H3829">
        <v>9</v>
      </c>
      <c r="I3829">
        <v>36</v>
      </c>
      <c r="J3829">
        <v>3</v>
      </c>
      <c r="K3829">
        <v>2</v>
      </c>
      <c r="L3829">
        <v>0</v>
      </c>
      <c r="M3829">
        <v>0</v>
      </c>
      <c r="Q3829">
        <v>42</v>
      </c>
      <c r="R3829">
        <v>1.58</v>
      </c>
      <c r="X3829">
        <v>27</v>
      </c>
      <c r="Z3829">
        <v>154</v>
      </c>
      <c r="AA3829">
        <f t="shared" si="118"/>
        <v>51.333333333333336</v>
      </c>
    </row>
    <row r="3830" spans="1:27" x14ac:dyDescent="0.25">
      <c r="A3830" t="s">
        <v>2573</v>
      </c>
      <c r="B3830">
        <v>1991</v>
      </c>
      <c r="C3830" t="str">
        <f t="shared" si="119"/>
        <v>Pre-Drug 1970-1991</v>
      </c>
      <c r="D3830" t="s">
        <v>19</v>
      </c>
      <c r="E3830">
        <v>201</v>
      </c>
      <c r="F3830">
        <v>38</v>
      </c>
      <c r="G3830">
        <v>8</v>
      </c>
      <c r="H3830">
        <v>30</v>
      </c>
      <c r="I3830">
        <v>32</v>
      </c>
      <c r="J3830">
        <v>0</v>
      </c>
      <c r="K3830">
        <v>4</v>
      </c>
      <c r="L3830">
        <v>0</v>
      </c>
      <c r="M3830">
        <v>0</v>
      </c>
      <c r="Q3830">
        <v>52</v>
      </c>
      <c r="R3830">
        <v>8.41</v>
      </c>
      <c r="X3830">
        <v>22</v>
      </c>
      <c r="Y3830">
        <v>0.31</v>
      </c>
      <c r="Z3830">
        <v>122</v>
      </c>
      <c r="AA3830">
        <f t="shared" si="118"/>
        <v>40.666666666666664</v>
      </c>
    </row>
    <row r="3831" spans="1:27" x14ac:dyDescent="0.25">
      <c r="A3831" t="s">
        <v>1071</v>
      </c>
      <c r="B3831">
        <v>1976</v>
      </c>
      <c r="C3831" t="str">
        <f t="shared" si="119"/>
        <v>Pre-Drug 1970-1991</v>
      </c>
      <c r="D3831" t="s">
        <v>18</v>
      </c>
      <c r="E3831">
        <v>201</v>
      </c>
      <c r="F3831">
        <v>28</v>
      </c>
      <c r="G3831">
        <v>4</v>
      </c>
      <c r="H3831">
        <v>37</v>
      </c>
      <c r="I3831">
        <v>33</v>
      </c>
      <c r="J3831">
        <v>2</v>
      </c>
      <c r="K3831">
        <v>3</v>
      </c>
      <c r="L3831">
        <v>1</v>
      </c>
      <c r="M3831">
        <v>0</v>
      </c>
      <c r="Q3831">
        <v>44</v>
      </c>
      <c r="R3831">
        <v>6.05</v>
      </c>
      <c r="X3831">
        <v>36</v>
      </c>
      <c r="Y3831">
        <v>0.27</v>
      </c>
      <c r="Z3831">
        <v>125</v>
      </c>
      <c r="AA3831">
        <f t="shared" si="118"/>
        <v>41.666666666666664</v>
      </c>
    </row>
    <row r="3832" spans="1:27" x14ac:dyDescent="0.25">
      <c r="A3832" t="s">
        <v>1472</v>
      </c>
      <c r="B3832">
        <v>2001</v>
      </c>
      <c r="C3832" t="str">
        <f t="shared" si="119"/>
        <v>Drug Era 1992-2006</v>
      </c>
      <c r="D3832" t="s">
        <v>19</v>
      </c>
      <c r="E3832">
        <v>201</v>
      </c>
      <c r="F3832">
        <v>27</v>
      </c>
      <c r="G3832">
        <v>1</v>
      </c>
      <c r="H3832">
        <v>21</v>
      </c>
      <c r="I3832">
        <v>27</v>
      </c>
      <c r="J3832">
        <v>5</v>
      </c>
      <c r="K3832">
        <v>5</v>
      </c>
      <c r="L3832">
        <v>4</v>
      </c>
      <c r="M3832">
        <v>0</v>
      </c>
      <c r="Q3832">
        <v>54</v>
      </c>
      <c r="R3832">
        <v>5.83</v>
      </c>
      <c r="X3832">
        <v>20</v>
      </c>
      <c r="Z3832">
        <v>125</v>
      </c>
      <c r="AA3832">
        <f t="shared" si="118"/>
        <v>41.666666666666664</v>
      </c>
    </row>
    <row r="3833" spans="1:27" x14ac:dyDescent="0.25">
      <c r="A3833" t="s">
        <v>2871</v>
      </c>
      <c r="B3833">
        <v>1983</v>
      </c>
      <c r="C3833" t="str">
        <f t="shared" si="119"/>
        <v>Pre-Drug 1970-1991</v>
      </c>
      <c r="D3833" t="s">
        <v>19</v>
      </c>
      <c r="E3833">
        <v>201</v>
      </c>
      <c r="F3833">
        <v>28</v>
      </c>
      <c r="G3833">
        <v>4</v>
      </c>
      <c r="H3833">
        <v>19</v>
      </c>
      <c r="I3833">
        <v>24</v>
      </c>
      <c r="J3833">
        <v>1</v>
      </c>
      <c r="K3833">
        <v>4</v>
      </c>
      <c r="L3833">
        <v>2</v>
      </c>
      <c r="M3833">
        <v>0</v>
      </c>
      <c r="Q3833">
        <v>58</v>
      </c>
      <c r="R3833">
        <v>5.91</v>
      </c>
      <c r="X3833">
        <v>24</v>
      </c>
      <c r="Y3833">
        <v>0.33</v>
      </c>
      <c r="Z3833">
        <v>128</v>
      </c>
      <c r="AA3833">
        <f t="shared" si="118"/>
        <v>42.666666666666664</v>
      </c>
    </row>
    <row r="3834" spans="1:27" x14ac:dyDescent="0.25">
      <c r="A3834" t="s">
        <v>1230</v>
      </c>
      <c r="B3834">
        <v>2001</v>
      </c>
      <c r="C3834" t="str">
        <f t="shared" si="119"/>
        <v>Drug Era 1992-2006</v>
      </c>
      <c r="D3834" t="s">
        <v>18</v>
      </c>
      <c r="E3834">
        <v>201</v>
      </c>
      <c r="F3834">
        <v>30</v>
      </c>
      <c r="G3834">
        <v>5</v>
      </c>
      <c r="H3834">
        <v>25</v>
      </c>
      <c r="I3834">
        <v>14</v>
      </c>
      <c r="J3834">
        <v>5</v>
      </c>
      <c r="K3834">
        <v>1</v>
      </c>
      <c r="L3834">
        <v>3</v>
      </c>
      <c r="M3834">
        <v>0</v>
      </c>
      <c r="Q3834">
        <v>55</v>
      </c>
      <c r="R3834">
        <v>6.33</v>
      </c>
      <c r="X3834">
        <v>21</v>
      </c>
      <c r="Z3834">
        <v>128</v>
      </c>
      <c r="AA3834">
        <f t="shared" si="118"/>
        <v>42.666666666666664</v>
      </c>
    </row>
    <row r="3835" spans="1:27" x14ac:dyDescent="0.25">
      <c r="A3835" t="s">
        <v>995</v>
      </c>
      <c r="B3835">
        <v>2004</v>
      </c>
      <c r="C3835" t="str">
        <f t="shared" si="119"/>
        <v>Drug Era 1992-2006</v>
      </c>
      <c r="D3835" t="s">
        <v>19</v>
      </c>
      <c r="E3835">
        <v>201</v>
      </c>
      <c r="F3835">
        <v>23</v>
      </c>
      <c r="G3835">
        <v>4</v>
      </c>
      <c r="H3835">
        <v>16</v>
      </c>
      <c r="I3835">
        <v>30</v>
      </c>
      <c r="J3835">
        <v>4</v>
      </c>
      <c r="K3835">
        <v>0</v>
      </c>
      <c r="L3835">
        <v>4</v>
      </c>
      <c r="M3835">
        <v>0</v>
      </c>
      <c r="Q3835">
        <v>59</v>
      </c>
      <c r="R3835">
        <v>4.8499999999999996</v>
      </c>
      <c r="X3835">
        <v>30</v>
      </c>
      <c r="Y3835">
        <v>0.33</v>
      </c>
      <c r="Z3835">
        <v>128</v>
      </c>
      <c r="AA3835">
        <f t="shared" si="118"/>
        <v>42.666666666666664</v>
      </c>
    </row>
    <row r="3836" spans="1:27" x14ac:dyDescent="0.25">
      <c r="A3836" t="s">
        <v>2484</v>
      </c>
      <c r="B3836">
        <v>2007</v>
      </c>
      <c r="C3836" t="str">
        <f t="shared" si="119"/>
        <v>Post Drug Era 2007-2012</v>
      </c>
      <c r="D3836" t="s">
        <v>18</v>
      </c>
      <c r="E3836">
        <v>201</v>
      </c>
      <c r="F3836">
        <v>34</v>
      </c>
      <c r="G3836">
        <v>8</v>
      </c>
      <c r="H3836">
        <v>19</v>
      </c>
      <c r="I3836">
        <v>27</v>
      </c>
      <c r="J3836">
        <v>1</v>
      </c>
      <c r="K3836">
        <v>1</v>
      </c>
      <c r="L3836">
        <v>3</v>
      </c>
      <c r="M3836">
        <v>0</v>
      </c>
      <c r="Q3836">
        <v>54</v>
      </c>
      <c r="R3836">
        <v>7.17</v>
      </c>
      <c r="X3836">
        <v>33</v>
      </c>
      <c r="Z3836">
        <v>128</v>
      </c>
      <c r="AA3836">
        <f t="shared" si="118"/>
        <v>42.666666666666664</v>
      </c>
    </row>
    <row r="3837" spans="1:27" x14ac:dyDescent="0.25">
      <c r="A3837" t="s">
        <v>2139</v>
      </c>
      <c r="B3837">
        <v>1987</v>
      </c>
      <c r="C3837" t="str">
        <f t="shared" si="119"/>
        <v>Pre-Drug 1970-1991</v>
      </c>
      <c r="D3837" t="s">
        <v>18</v>
      </c>
      <c r="E3837">
        <v>201</v>
      </c>
      <c r="F3837">
        <v>32</v>
      </c>
      <c r="G3837">
        <v>5</v>
      </c>
      <c r="H3837">
        <v>22</v>
      </c>
      <c r="I3837">
        <v>27</v>
      </c>
      <c r="J3837">
        <v>4</v>
      </c>
      <c r="K3837">
        <v>1</v>
      </c>
      <c r="L3837">
        <v>1</v>
      </c>
      <c r="M3837">
        <v>0</v>
      </c>
      <c r="Q3837">
        <v>49</v>
      </c>
      <c r="R3837">
        <v>6.7</v>
      </c>
      <c r="X3837">
        <v>33</v>
      </c>
      <c r="Y3837">
        <v>0.28999999999999998</v>
      </c>
      <c r="Z3837">
        <v>129</v>
      </c>
      <c r="AA3837">
        <f t="shared" si="118"/>
        <v>43</v>
      </c>
    </row>
    <row r="3838" spans="1:27" x14ac:dyDescent="0.25">
      <c r="A3838" t="s">
        <v>1899</v>
      </c>
      <c r="B3838">
        <v>2002</v>
      </c>
      <c r="C3838" t="str">
        <f t="shared" si="119"/>
        <v>Drug Era 1992-2006</v>
      </c>
      <c r="D3838" t="s">
        <v>18</v>
      </c>
      <c r="E3838">
        <v>201</v>
      </c>
      <c r="F3838">
        <v>29</v>
      </c>
      <c r="G3838">
        <v>8</v>
      </c>
      <c r="H3838">
        <v>11</v>
      </c>
      <c r="I3838">
        <v>18</v>
      </c>
      <c r="J3838">
        <v>0</v>
      </c>
      <c r="K3838">
        <v>0</v>
      </c>
      <c r="L3838">
        <v>1</v>
      </c>
      <c r="M3838">
        <v>0</v>
      </c>
      <c r="Q3838">
        <v>61</v>
      </c>
      <c r="R3838">
        <v>6.02</v>
      </c>
      <c r="X3838">
        <v>36</v>
      </c>
      <c r="Z3838">
        <v>130</v>
      </c>
      <c r="AA3838">
        <f t="shared" si="118"/>
        <v>43.333333333333336</v>
      </c>
    </row>
    <row r="3839" spans="1:27" x14ac:dyDescent="0.25">
      <c r="A3839" t="s">
        <v>1124</v>
      </c>
      <c r="B3839">
        <v>1971</v>
      </c>
      <c r="C3839" t="str">
        <f t="shared" si="119"/>
        <v>Pre-Drug 1970-1991</v>
      </c>
      <c r="D3839" t="s">
        <v>19</v>
      </c>
      <c r="E3839">
        <v>201</v>
      </c>
      <c r="F3839">
        <v>33</v>
      </c>
      <c r="G3839">
        <v>7</v>
      </c>
      <c r="H3839">
        <v>18</v>
      </c>
      <c r="I3839">
        <v>16</v>
      </c>
      <c r="J3839">
        <v>1</v>
      </c>
      <c r="K3839">
        <v>1</v>
      </c>
      <c r="L3839">
        <v>1</v>
      </c>
      <c r="M3839">
        <v>0</v>
      </c>
      <c r="Q3839">
        <v>55</v>
      </c>
      <c r="R3839">
        <v>6.75</v>
      </c>
      <c r="X3839">
        <v>32</v>
      </c>
      <c r="Y3839">
        <v>0.3</v>
      </c>
      <c r="Z3839">
        <v>132</v>
      </c>
      <c r="AA3839">
        <f t="shared" si="118"/>
        <v>44</v>
      </c>
    </row>
    <row r="3840" spans="1:27" x14ac:dyDescent="0.25">
      <c r="A3840" t="s">
        <v>2371</v>
      </c>
      <c r="B3840">
        <v>2004</v>
      </c>
      <c r="C3840" t="str">
        <f t="shared" si="119"/>
        <v>Drug Era 1992-2006</v>
      </c>
      <c r="D3840" t="s">
        <v>19</v>
      </c>
      <c r="E3840">
        <v>201</v>
      </c>
      <c r="F3840">
        <v>18</v>
      </c>
      <c r="G3840">
        <v>3</v>
      </c>
      <c r="H3840">
        <v>22</v>
      </c>
      <c r="I3840">
        <v>40</v>
      </c>
      <c r="J3840">
        <v>4</v>
      </c>
      <c r="K3840">
        <v>4</v>
      </c>
      <c r="L3840">
        <v>1</v>
      </c>
      <c r="M3840">
        <v>0</v>
      </c>
      <c r="Q3840">
        <v>45</v>
      </c>
      <c r="R3840">
        <v>3.68</v>
      </c>
      <c r="X3840">
        <v>31</v>
      </c>
      <c r="Y3840">
        <v>0.25</v>
      </c>
      <c r="Z3840">
        <v>132</v>
      </c>
      <c r="AA3840">
        <f t="shared" si="118"/>
        <v>44</v>
      </c>
    </row>
    <row r="3841" spans="1:27" x14ac:dyDescent="0.25">
      <c r="A3841" t="s">
        <v>2655</v>
      </c>
      <c r="B3841">
        <v>1996</v>
      </c>
      <c r="C3841" t="str">
        <f t="shared" si="119"/>
        <v>Pre-Drug 1970-1991</v>
      </c>
      <c r="D3841" t="s">
        <v>18</v>
      </c>
      <c r="E3841">
        <v>201</v>
      </c>
      <c r="F3841">
        <v>20</v>
      </c>
      <c r="G3841">
        <v>4</v>
      </c>
      <c r="H3841">
        <v>23</v>
      </c>
      <c r="I3841">
        <v>35</v>
      </c>
      <c r="J3841">
        <v>4</v>
      </c>
      <c r="K3841">
        <v>2</v>
      </c>
      <c r="L3841">
        <v>1</v>
      </c>
      <c r="M3841">
        <v>0</v>
      </c>
      <c r="Q3841">
        <v>49</v>
      </c>
      <c r="R3841">
        <v>4.0599999999999996</v>
      </c>
      <c r="X3841">
        <v>27</v>
      </c>
      <c r="Y3841">
        <v>0.24</v>
      </c>
      <c r="Z3841">
        <v>133</v>
      </c>
      <c r="AA3841">
        <f t="shared" si="118"/>
        <v>44.333333333333336</v>
      </c>
    </row>
    <row r="3842" spans="1:27" x14ac:dyDescent="0.25">
      <c r="A3842" t="s">
        <v>47</v>
      </c>
      <c r="B3842">
        <v>1994</v>
      </c>
      <c r="C3842" t="str">
        <f t="shared" si="119"/>
        <v>Pre-Drug 1970-1991</v>
      </c>
      <c r="D3842" t="s">
        <v>19</v>
      </c>
      <c r="E3842">
        <v>201</v>
      </c>
      <c r="F3842">
        <v>18</v>
      </c>
      <c r="G3842">
        <v>7</v>
      </c>
      <c r="H3842">
        <v>10</v>
      </c>
      <c r="I3842">
        <v>46</v>
      </c>
      <c r="J3842">
        <v>3</v>
      </c>
      <c r="K3842">
        <v>2</v>
      </c>
      <c r="L3842">
        <v>0</v>
      </c>
      <c r="M3842">
        <v>0</v>
      </c>
      <c r="Q3842">
        <v>57</v>
      </c>
      <c r="R3842">
        <v>3.63</v>
      </c>
      <c r="X3842">
        <v>38</v>
      </c>
      <c r="Y3842">
        <v>0.28999999999999998</v>
      </c>
      <c r="Z3842">
        <v>134</v>
      </c>
      <c r="AA3842">
        <f t="shared" ref="AA3842:AA3905" si="120">Z3842/3</f>
        <v>44.666666666666664</v>
      </c>
    </row>
    <row r="3843" spans="1:27" x14ac:dyDescent="0.25">
      <c r="A3843" t="s">
        <v>957</v>
      </c>
      <c r="B3843">
        <v>2004</v>
      </c>
      <c r="C3843" t="str">
        <f t="shared" ref="C3843:C3906" si="121">IF(B3843&lt;1997,"Pre-Drug 1970-1991",IF(B3843&lt;=2006,"Drug Era 1992-2006","Post Drug Era 2007-2012"))</f>
        <v>Drug Era 1992-2006</v>
      </c>
      <c r="D3843" t="s">
        <v>18</v>
      </c>
      <c r="E3843">
        <v>201</v>
      </c>
      <c r="F3843">
        <v>28</v>
      </c>
      <c r="G3843">
        <v>5</v>
      </c>
      <c r="H3843">
        <v>19</v>
      </c>
      <c r="I3843">
        <v>48</v>
      </c>
      <c r="J3843">
        <v>6</v>
      </c>
      <c r="K3843">
        <v>3</v>
      </c>
      <c r="L3843">
        <v>4</v>
      </c>
      <c r="M3843">
        <v>0</v>
      </c>
      <c r="Q3843">
        <v>46</v>
      </c>
      <c r="R3843">
        <v>5.64</v>
      </c>
      <c r="X3843">
        <v>12</v>
      </c>
      <c r="Y3843">
        <v>0.26</v>
      </c>
      <c r="Z3843">
        <v>134</v>
      </c>
      <c r="AA3843">
        <f t="shared" si="120"/>
        <v>44.666666666666664</v>
      </c>
    </row>
    <row r="3844" spans="1:27" x14ac:dyDescent="0.25">
      <c r="A3844" t="s">
        <v>1387</v>
      </c>
      <c r="B3844">
        <v>1974</v>
      </c>
      <c r="C3844" t="str">
        <f t="shared" si="121"/>
        <v>Pre-Drug 1970-1991</v>
      </c>
      <c r="D3844" t="s">
        <v>18</v>
      </c>
      <c r="E3844">
        <v>201</v>
      </c>
      <c r="F3844">
        <v>24</v>
      </c>
      <c r="G3844">
        <v>2</v>
      </c>
      <c r="H3844">
        <v>24</v>
      </c>
      <c r="I3844">
        <v>32</v>
      </c>
      <c r="J3844">
        <v>7</v>
      </c>
      <c r="K3844">
        <v>2</v>
      </c>
      <c r="L3844">
        <v>0</v>
      </c>
      <c r="M3844">
        <v>0</v>
      </c>
      <c r="Q3844">
        <v>47</v>
      </c>
      <c r="R3844">
        <v>4.8</v>
      </c>
      <c r="X3844">
        <v>21</v>
      </c>
      <c r="Y3844">
        <v>0.27</v>
      </c>
      <c r="Z3844">
        <v>135</v>
      </c>
      <c r="AA3844">
        <f t="shared" si="120"/>
        <v>45</v>
      </c>
    </row>
    <row r="3845" spans="1:27" x14ac:dyDescent="0.25">
      <c r="A3845" t="s">
        <v>2246</v>
      </c>
      <c r="B3845">
        <v>1989</v>
      </c>
      <c r="C3845" t="str">
        <f t="shared" si="121"/>
        <v>Pre-Drug 1970-1991</v>
      </c>
      <c r="D3845" t="s">
        <v>19</v>
      </c>
      <c r="E3845">
        <v>201</v>
      </c>
      <c r="F3845">
        <v>25</v>
      </c>
      <c r="G3845">
        <v>6</v>
      </c>
      <c r="H3845">
        <v>21</v>
      </c>
      <c r="I3845">
        <v>27</v>
      </c>
      <c r="J3845">
        <v>0</v>
      </c>
      <c r="K3845">
        <v>1</v>
      </c>
      <c r="L3845">
        <v>2</v>
      </c>
      <c r="M3845">
        <v>0</v>
      </c>
      <c r="Q3845">
        <v>49</v>
      </c>
      <c r="R3845">
        <v>5</v>
      </c>
      <c r="X3845">
        <v>7</v>
      </c>
      <c r="Y3845">
        <v>0.28000000000000003</v>
      </c>
      <c r="Z3845">
        <v>135</v>
      </c>
      <c r="AA3845">
        <f t="shared" si="120"/>
        <v>45</v>
      </c>
    </row>
    <row r="3846" spans="1:27" x14ac:dyDescent="0.25">
      <c r="A3846" t="s">
        <v>1553</v>
      </c>
      <c r="B3846">
        <v>1980</v>
      </c>
      <c r="C3846" t="str">
        <f t="shared" si="121"/>
        <v>Pre-Drug 1970-1991</v>
      </c>
      <c r="D3846" t="s">
        <v>18</v>
      </c>
      <c r="E3846">
        <v>201</v>
      </c>
      <c r="F3846">
        <v>16</v>
      </c>
      <c r="G3846">
        <v>4</v>
      </c>
      <c r="H3846">
        <v>24</v>
      </c>
      <c r="I3846">
        <v>17</v>
      </c>
      <c r="J3846">
        <v>6</v>
      </c>
      <c r="K3846">
        <v>1</v>
      </c>
      <c r="L3846">
        <v>0</v>
      </c>
      <c r="M3846">
        <v>2</v>
      </c>
      <c r="Q3846">
        <v>46</v>
      </c>
      <c r="R3846">
        <v>3.15</v>
      </c>
      <c r="X3846">
        <v>26</v>
      </c>
      <c r="Y3846">
        <v>0.27</v>
      </c>
      <c r="Z3846">
        <v>137</v>
      </c>
      <c r="AA3846">
        <f t="shared" si="120"/>
        <v>45.666666666666664</v>
      </c>
    </row>
    <row r="3847" spans="1:27" x14ac:dyDescent="0.25">
      <c r="A3847" t="s">
        <v>1082</v>
      </c>
      <c r="B3847">
        <v>1997</v>
      </c>
      <c r="C3847" t="str">
        <f t="shared" si="121"/>
        <v>Drug Era 1992-2006</v>
      </c>
      <c r="D3847" t="s">
        <v>19</v>
      </c>
      <c r="E3847">
        <v>201</v>
      </c>
      <c r="F3847">
        <v>20</v>
      </c>
      <c r="G3847">
        <v>7</v>
      </c>
      <c r="H3847">
        <v>17</v>
      </c>
      <c r="I3847">
        <v>54</v>
      </c>
      <c r="J3847">
        <v>2</v>
      </c>
      <c r="K3847">
        <v>2</v>
      </c>
      <c r="L3847">
        <v>2</v>
      </c>
      <c r="M3847">
        <v>0</v>
      </c>
      <c r="Q3847">
        <v>45</v>
      </c>
      <c r="R3847">
        <v>3.91</v>
      </c>
      <c r="X3847">
        <v>21</v>
      </c>
      <c r="Y3847">
        <v>0.25</v>
      </c>
      <c r="Z3847">
        <v>138</v>
      </c>
      <c r="AA3847">
        <f t="shared" si="120"/>
        <v>46</v>
      </c>
    </row>
    <row r="3848" spans="1:27" x14ac:dyDescent="0.25">
      <c r="A3848" t="s">
        <v>975</v>
      </c>
      <c r="B3848">
        <v>1998</v>
      </c>
      <c r="C3848" t="str">
        <f t="shared" si="121"/>
        <v>Drug Era 1992-2006</v>
      </c>
      <c r="D3848" t="s">
        <v>19</v>
      </c>
      <c r="E3848">
        <v>201</v>
      </c>
      <c r="F3848">
        <v>17</v>
      </c>
      <c r="G3848">
        <v>6</v>
      </c>
      <c r="H3848">
        <v>27</v>
      </c>
      <c r="I3848">
        <v>34</v>
      </c>
      <c r="J3848">
        <v>3</v>
      </c>
      <c r="K3848">
        <v>1</v>
      </c>
      <c r="L3848">
        <v>2</v>
      </c>
      <c r="M3848">
        <v>1</v>
      </c>
      <c r="Q3848">
        <v>36</v>
      </c>
      <c r="R3848">
        <v>3.33</v>
      </c>
      <c r="X3848">
        <v>23</v>
      </c>
      <c r="Z3848">
        <v>138</v>
      </c>
      <c r="AA3848">
        <f t="shared" si="120"/>
        <v>46</v>
      </c>
    </row>
    <row r="3849" spans="1:27" x14ac:dyDescent="0.25">
      <c r="A3849" t="s">
        <v>2319</v>
      </c>
      <c r="B3849">
        <v>1970</v>
      </c>
      <c r="C3849" t="str">
        <f t="shared" si="121"/>
        <v>Pre-Drug 1970-1991</v>
      </c>
      <c r="D3849" t="s">
        <v>19</v>
      </c>
      <c r="E3849">
        <v>201</v>
      </c>
      <c r="F3849">
        <v>25</v>
      </c>
      <c r="G3849">
        <v>5</v>
      </c>
      <c r="H3849">
        <v>14</v>
      </c>
      <c r="I3849">
        <v>26</v>
      </c>
      <c r="J3849">
        <v>0</v>
      </c>
      <c r="K3849">
        <v>1</v>
      </c>
      <c r="L3849">
        <v>0</v>
      </c>
      <c r="M3849">
        <v>0</v>
      </c>
      <c r="Q3849">
        <v>54</v>
      </c>
      <c r="R3849">
        <v>4.8600000000000003</v>
      </c>
      <c r="X3849">
        <v>20</v>
      </c>
      <c r="Y3849">
        <v>0.28999999999999998</v>
      </c>
      <c r="Z3849">
        <v>139</v>
      </c>
      <c r="AA3849">
        <f t="shared" si="120"/>
        <v>46.333333333333336</v>
      </c>
    </row>
    <row r="3850" spans="1:27" x14ac:dyDescent="0.25">
      <c r="A3850" t="s">
        <v>113</v>
      </c>
      <c r="B3850">
        <v>1996</v>
      </c>
      <c r="C3850" t="str">
        <f t="shared" si="121"/>
        <v>Pre-Drug 1970-1991</v>
      </c>
      <c r="D3850" t="s">
        <v>19</v>
      </c>
      <c r="E3850">
        <v>201</v>
      </c>
      <c r="F3850">
        <v>16</v>
      </c>
      <c r="G3850">
        <v>1</v>
      </c>
      <c r="H3850">
        <v>14</v>
      </c>
      <c r="I3850">
        <v>44</v>
      </c>
      <c r="J3850">
        <v>5</v>
      </c>
      <c r="K3850">
        <v>2</v>
      </c>
      <c r="L3850">
        <v>4</v>
      </c>
      <c r="M3850">
        <v>0</v>
      </c>
      <c r="Q3850">
        <v>46</v>
      </c>
      <c r="R3850">
        <v>3.09</v>
      </c>
      <c r="X3850">
        <v>16</v>
      </c>
      <c r="Y3850">
        <v>0.22</v>
      </c>
      <c r="Z3850">
        <v>140</v>
      </c>
      <c r="AA3850">
        <f t="shared" si="120"/>
        <v>46.666666666666664</v>
      </c>
    </row>
    <row r="3851" spans="1:27" x14ac:dyDescent="0.25">
      <c r="A3851" t="s">
        <v>2896</v>
      </c>
      <c r="B3851">
        <v>2001</v>
      </c>
      <c r="C3851" t="str">
        <f t="shared" si="121"/>
        <v>Drug Era 1992-2006</v>
      </c>
      <c r="D3851" t="s">
        <v>18</v>
      </c>
      <c r="E3851">
        <v>201</v>
      </c>
      <c r="F3851">
        <v>22</v>
      </c>
      <c r="G3851">
        <v>8</v>
      </c>
      <c r="H3851">
        <v>21</v>
      </c>
      <c r="I3851">
        <v>57</v>
      </c>
      <c r="J3851">
        <v>1</v>
      </c>
      <c r="K3851">
        <v>2</v>
      </c>
      <c r="L3851">
        <v>0</v>
      </c>
      <c r="M3851">
        <v>1</v>
      </c>
      <c r="Q3851">
        <v>42</v>
      </c>
      <c r="R3851">
        <v>4.24</v>
      </c>
      <c r="X3851">
        <v>38</v>
      </c>
      <c r="Z3851">
        <v>140</v>
      </c>
      <c r="AA3851">
        <f t="shared" si="120"/>
        <v>46.666666666666664</v>
      </c>
    </row>
    <row r="3852" spans="1:27" x14ac:dyDescent="0.25">
      <c r="A3852" t="s">
        <v>1910</v>
      </c>
      <c r="B3852">
        <v>1991</v>
      </c>
      <c r="C3852" t="str">
        <f t="shared" si="121"/>
        <v>Pre-Drug 1970-1991</v>
      </c>
      <c r="D3852" t="s">
        <v>19</v>
      </c>
      <c r="E3852">
        <v>201</v>
      </c>
      <c r="F3852">
        <v>19</v>
      </c>
      <c r="G3852">
        <v>5</v>
      </c>
      <c r="H3852">
        <v>19</v>
      </c>
      <c r="I3852">
        <v>34</v>
      </c>
      <c r="J3852">
        <v>3</v>
      </c>
      <c r="K3852">
        <v>1</v>
      </c>
      <c r="L3852">
        <v>0</v>
      </c>
      <c r="M3852">
        <v>1</v>
      </c>
      <c r="Q3852">
        <v>42</v>
      </c>
      <c r="R3852">
        <v>3.64</v>
      </c>
      <c r="X3852">
        <v>17</v>
      </c>
      <c r="Y3852">
        <v>0.23</v>
      </c>
      <c r="Z3852">
        <v>141</v>
      </c>
      <c r="AA3852">
        <f t="shared" si="120"/>
        <v>47</v>
      </c>
    </row>
    <row r="3853" spans="1:27" x14ac:dyDescent="0.25">
      <c r="A3853" t="s">
        <v>2417</v>
      </c>
      <c r="B3853">
        <v>1990</v>
      </c>
      <c r="C3853" t="str">
        <f t="shared" si="121"/>
        <v>Pre-Drug 1970-1991</v>
      </c>
      <c r="D3853" t="s">
        <v>18</v>
      </c>
      <c r="E3853">
        <v>201</v>
      </c>
      <c r="F3853">
        <v>15</v>
      </c>
      <c r="G3853">
        <v>2</v>
      </c>
      <c r="H3853">
        <v>16</v>
      </c>
      <c r="I3853">
        <v>22</v>
      </c>
      <c r="J3853">
        <v>4</v>
      </c>
      <c r="K3853">
        <v>1</v>
      </c>
      <c r="L3853">
        <v>1</v>
      </c>
      <c r="M3853">
        <v>1</v>
      </c>
      <c r="Q3853">
        <v>52</v>
      </c>
      <c r="R3853">
        <v>2.83</v>
      </c>
      <c r="X3853">
        <v>22</v>
      </c>
      <c r="Y3853">
        <v>0.28000000000000003</v>
      </c>
      <c r="Z3853">
        <v>143</v>
      </c>
      <c r="AA3853">
        <f t="shared" si="120"/>
        <v>47.666666666666664</v>
      </c>
    </row>
    <row r="3854" spans="1:27" x14ac:dyDescent="0.25">
      <c r="A3854" t="s">
        <v>1334</v>
      </c>
      <c r="B3854">
        <v>1994</v>
      </c>
      <c r="C3854" t="str">
        <f t="shared" si="121"/>
        <v>Pre-Drug 1970-1991</v>
      </c>
      <c r="D3854" t="s">
        <v>19</v>
      </c>
      <c r="E3854">
        <v>201</v>
      </c>
      <c r="F3854">
        <v>24</v>
      </c>
      <c r="G3854">
        <v>5</v>
      </c>
      <c r="H3854">
        <v>13</v>
      </c>
      <c r="I3854">
        <v>24</v>
      </c>
      <c r="J3854">
        <v>2</v>
      </c>
      <c r="K3854">
        <v>1</v>
      </c>
      <c r="L3854">
        <v>1</v>
      </c>
      <c r="M3854">
        <v>1</v>
      </c>
      <c r="Q3854">
        <v>51</v>
      </c>
      <c r="R3854">
        <v>4.53</v>
      </c>
      <c r="X3854">
        <v>43</v>
      </c>
      <c r="Y3854">
        <v>0.26</v>
      </c>
      <c r="Z3854">
        <v>143</v>
      </c>
      <c r="AA3854">
        <f t="shared" si="120"/>
        <v>47.666666666666664</v>
      </c>
    </row>
    <row r="3855" spans="1:27" x14ac:dyDescent="0.25">
      <c r="A3855" t="s">
        <v>2611</v>
      </c>
      <c r="B3855">
        <v>2007</v>
      </c>
      <c r="C3855" t="str">
        <f t="shared" si="121"/>
        <v>Post Drug Era 2007-2012</v>
      </c>
      <c r="D3855" t="s">
        <v>18</v>
      </c>
      <c r="E3855">
        <v>201</v>
      </c>
      <c r="F3855">
        <v>16</v>
      </c>
      <c r="G3855">
        <v>0</v>
      </c>
      <c r="H3855">
        <v>14</v>
      </c>
      <c r="I3855">
        <v>32</v>
      </c>
      <c r="J3855">
        <v>5</v>
      </c>
      <c r="K3855">
        <v>0</v>
      </c>
      <c r="L3855">
        <v>2</v>
      </c>
      <c r="M3855">
        <v>1</v>
      </c>
      <c r="Q3855">
        <v>46</v>
      </c>
      <c r="R3855">
        <v>3.02</v>
      </c>
      <c r="X3855">
        <v>18</v>
      </c>
      <c r="Z3855">
        <v>143</v>
      </c>
      <c r="AA3855">
        <f t="shared" si="120"/>
        <v>47.666666666666664</v>
      </c>
    </row>
    <row r="3856" spans="1:27" x14ac:dyDescent="0.25">
      <c r="A3856" t="s">
        <v>2929</v>
      </c>
      <c r="B3856">
        <v>2010</v>
      </c>
      <c r="C3856" t="str">
        <f t="shared" si="121"/>
        <v>Post Drug Era 2007-2012</v>
      </c>
      <c r="D3856" t="s">
        <v>18</v>
      </c>
      <c r="E3856">
        <v>201</v>
      </c>
      <c r="F3856">
        <v>20</v>
      </c>
      <c r="G3856">
        <v>5</v>
      </c>
      <c r="H3856">
        <v>29</v>
      </c>
      <c r="I3856">
        <v>54</v>
      </c>
      <c r="J3856">
        <v>0</v>
      </c>
      <c r="K3856">
        <v>2</v>
      </c>
      <c r="L3856">
        <v>1</v>
      </c>
      <c r="M3856">
        <v>0</v>
      </c>
      <c r="Q3856">
        <v>32</v>
      </c>
      <c r="R3856">
        <v>3.75</v>
      </c>
      <c r="X3856">
        <v>28</v>
      </c>
      <c r="Z3856">
        <v>144</v>
      </c>
      <c r="AA3856">
        <f t="shared" si="120"/>
        <v>48</v>
      </c>
    </row>
    <row r="3857" spans="1:27" x14ac:dyDescent="0.25">
      <c r="A3857" t="s">
        <v>525</v>
      </c>
      <c r="B3857">
        <v>1987</v>
      </c>
      <c r="C3857" t="str">
        <f t="shared" si="121"/>
        <v>Pre-Drug 1970-1991</v>
      </c>
      <c r="D3857" t="s">
        <v>18</v>
      </c>
      <c r="E3857">
        <v>201</v>
      </c>
      <c r="F3857">
        <v>16</v>
      </c>
      <c r="G3857">
        <v>4</v>
      </c>
      <c r="H3857">
        <v>18</v>
      </c>
      <c r="I3857">
        <v>26</v>
      </c>
      <c r="J3857">
        <v>6</v>
      </c>
      <c r="K3857">
        <v>0</v>
      </c>
      <c r="L3857">
        <v>0</v>
      </c>
      <c r="M3857">
        <v>0</v>
      </c>
      <c r="Q3857">
        <v>46</v>
      </c>
      <c r="R3857">
        <v>2.98</v>
      </c>
      <c r="X3857">
        <v>21</v>
      </c>
      <c r="Y3857">
        <v>0.26</v>
      </c>
      <c r="Z3857">
        <v>145</v>
      </c>
      <c r="AA3857">
        <f t="shared" si="120"/>
        <v>48.333333333333336</v>
      </c>
    </row>
    <row r="3858" spans="1:27" x14ac:dyDescent="0.25">
      <c r="A3858" t="s">
        <v>2514</v>
      </c>
      <c r="B3858">
        <v>1993</v>
      </c>
      <c r="C3858" t="str">
        <f t="shared" si="121"/>
        <v>Pre-Drug 1970-1991</v>
      </c>
      <c r="D3858" t="s">
        <v>18</v>
      </c>
      <c r="E3858">
        <v>201</v>
      </c>
      <c r="F3858">
        <v>19</v>
      </c>
      <c r="G3858">
        <v>12</v>
      </c>
      <c r="H3858">
        <v>7</v>
      </c>
      <c r="I3858">
        <v>36</v>
      </c>
      <c r="J3858">
        <v>2</v>
      </c>
      <c r="K3858">
        <v>0</v>
      </c>
      <c r="L3858">
        <v>1</v>
      </c>
      <c r="M3858">
        <v>3</v>
      </c>
      <c r="Q3858">
        <v>48</v>
      </c>
      <c r="R3858">
        <v>3.51</v>
      </c>
      <c r="X3858">
        <v>19</v>
      </c>
      <c r="Y3858">
        <v>0.25</v>
      </c>
      <c r="Z3858">
        <v>146</v>
      </c>
      <c r="AA3858">
        <f t="shared" si="120"/>
        <v>48.666666666666664</v>
      </c>
    </row>
    <row r="3859" spans="1:27" x14ac:dyDescent="0.25">
      <c r="A3859" t="s">
        <v>2067</v>
      </c>
      <c r="B3859">
        <v>1990</v>
      </c>
      <c r="C3859" t="str">
        <f t="shared" si="121"/>
        <v>Pre-Drug 1970-1991</v>
      </c>
      <c r="D3859" t="s">
        <v>18</v>
      </c>
      <c r="E3859">
        <v>201</v>
      </c>
      <c r="F3859">
        <v>16</v>
      </c>
      <c r="G3859">
        <v>2</v>
      </c>
      <c r="H3859">
        <v>17</v>
      </c>
      <c r="I3859">
        <v>20</v>
      </c>
      <c r="J3859">
        <v>0</v>
      </c>
      <c r="K3859">
        <v>1</v>
      </c>
      <c r="L3859">
        <v>2</v>
      </c>
      <c r="M3859">
        <v>1</v>
      </c>
      <c r="Q3859">
        <v>45</v>
      </c>
      <c r="R3859">
        <v>2.92</v>
      </c>
      <c r="X3859">
        <v>13</v>
      </c>
      <c r="Y3859">
        <v>0.24</v>
      </c>
      <c r="Z3859">
        <v>148</v>
      </c>
      <c r="AA3859">
        <f t="shared" si="120"/>
        <v>49.333333333333336</v>
      </c>
    </row>
    <row r="3860" spans="1:27" x14ac:dyDescent="0.25">
      <c r="A3860" t="s">
        <v>3032</v>
      </c>
      <c r="B3860">
        <v>2011</v>
      </c>
      <c r="C3860" t="str">
        <f t="shared" si="121"/>
        <v>Post Drug Era 2007-2012</v>
      </c>
      <c r="D3860" t="s">
        <v>19</v>
      </c>
      <c r="E3860">
        <v>201</v>
      </c>
      <c r="F3860">
        <v>24</v>
      </c>
      <c r="G3860">
        <v>7</v>
      </c>
      <c r="H3860">
        <v>8</v>
      </c>
      <c r="I3860">
        <v>39</v>
      </c>
      <c r="J3860">
        <v>1</v>
      </c>
      <c r="K3860">
        <v>0</v>
      </c>
      <c r="L3860">
        <v>0</v>
      </c>
      <c r="M3860">
        <v>0</v>
      </c>
      <c r="Q3860">
        <v>47</v>
      </c>
      <c r="R3860">
        <v>4.38</v>
      </c>
      <c r="X3860">
        <v>14</v>
      </c>
      <c r="Z3860">
        <v>148</v>
      </c>
      <c r="AA3860">
        <f t="shared" si="120"/>
        <v>49.333333333333336</v>
      </c>
    </row>
    <row r="3861" spans="1:27" x14ac:dyDescent="0.25">
      <c r="A3861" t="s">
        <v>378</v>
      </c>
      <c r="B3861">
        <v>1978</v>
      </c>
      <c r="C3861" t="str">
        <f t="shared" si="121"/>
        <v>Pre-Drug 1970-1991</v>
      </c>
      <c r="D3861" t="s">
        <v>18</v>
      </c>
      <c r="E3861">
        <v>201</v>
      </c>
      <c r="F3861">
        <v>11</v>
      </c>
      <c r="G3861">
        <v>3</v>
      </c>
      <c r="H3861">
        <v>17</v>
      </c>
      <c r="I3861">
        <v>33</v>
      </c>
      <c r="J3861">
        <v>1</v>
      </c>
      <c r="K3861">
        <v>0</v>
      </c>
      <c r="L3861">
        <v>0</v>
      </c>
      <c r="M3861">
        <v>1</v>
      </c>
      <c r="Q3861">
        <v>38</v>
      </c>
      <c r="R3861">
        <v>1.99</v>
      </c>
      <c r="X3861">
        <v>33</v>
      </c>
      <c r="Y3861">
        <v>0.2</v>
      </c>
      <c r="Z3861">
        <v>149</v>
      </c>
      <c r="AA3861">
        <f t="shared" si="120"/>
        <v>49.666666666666664</v>
      </c>
    </row>
    <row r="3862" spans="1:27" x14ac:dyDescent="0.25">
      <c r="A3862" t="s">
        <v>84</v>
      </c>
      <c r="B3862">
        <v>1986</v>
      </c>
      <c r="C3862" t="str">
        <f t="shared" si="121"/>
        <v>Pre-Drug 1970-1991</v>
      </c>
      <c r="D3862" t="s">
        <v>18</v>
      </c>
      <c r="E3862">
        <v>201</v>
      </c>
      <c r="F3862">
        <v>15</v>
      </c>
      <c r="G3862">
        <v>3</v>
      </c>
      <c r="H3862">
        <v>11</v>
      </c>
      <c r="I3862">
        <v>21</v>
      </c>
      <c r="J3862">
        <v>3</v>
      </c>
      <c r="K3862">
        <v>1</v>
      </c>
      <c r="L3862">
        <v>0</v>
      </c>
      <c r="M3862">
        <v>1</v>
      </c>
      <c r="Q3862">
        <v>45</v>
      </c>
      <c r="R3862">
        <v>2.72</v>
      </c>
      <c r="X3862">
        <v>38</v>
      </c>
      <c r="Y3862">
        <v>0.24</v>
      </c>
      <c r="Z3862">
        <v>149</v>
      </c>
      <c r="AA3862">
        <f t="shared" si="120"/>
        <v>49.666666666666664</v>
      </c>
    </row>
    <row r="3863" spans="1:27" x14ac:dyDescent="0.25">
      <c r="A3863" t="s">
        <v>876</v>
      </c>
      <c r="B3863">
        <v>2000</v>
      </c>
      <c r="C3863" t="str">
        <f t="shared" si="121"/>
        <v>Drug Era 1992-2006</v>
      </c>
      <c r="D3863" t="s">
        <v>18</v>
      </c>
      <c r="E3863">
        <v>201</v>
      </c>
      <c r="F3863">
        <v>18</v>
      </c>
      <c r="G3863">
        <v>7</v>
      </c>
      <c r="H3863">
        <v>25</v>
      </c>
      <c r="I3863">
        <v>40</v>
      </c>
      <c r="J3863">
        <v>2</v>
      </c>
      <c r="K3863">
        <v>3</v>
      </c>
      <c r="L3863">
        <v>2</v>
      </c>
      <c r="M3863">
        <v>0</v>
      </c>
      <c r="Q3863">
        <v>35</v>
      </c>
      <c r="R3863">
        <v>3.24</v>
      </c>
      <c r="X3863">
        <v>23</v>
      </c>
      <c r="Y3863">
        <v>0</v>
      </c>
      <c r="Z3863">
        <v>150</v>
      </c>
      <c r="AA3863">
        <f t="shared" si="120"/>
        <v>50</v>
      </c>
    </row>
    <row r="3864" spans="1:27" x14ac:dyDescent="0.25">
      <c r="A3864" t="s">
        <v>2681</v>
      </c>
      <c r="B3864">
        <v>2003</v>
      </c>
      <c r="C3864" t="str">
        <f t="shared" si="121"/>
        <v>Drug Era 1992-2006</v>
      </c>
      <c r="D3864" t="s">
        <v>19</v>
      </c>
      <c r="E3864">
        <v>201</v>
      </c>
      <c r="F3864">
        <v>9</v>
      </c>
      <c r="G3864">
        <v>2</v>
      </c>
      <c r="H3864">
        <v>12</v>
      </c>
      <c r="I3864">
        <v>68</v>
      </c>
      <c r="J3864">
        <v>1</v>
      </c>
      <c r="K3864">
        <v>0</v>
      </c>
      <c r="L3864">
        <v>3</v>
      </c>
      <c r="M3864">
        <v>0</v>
      </c>
      <c r="Q3864">
        <v>30</v>
      </c>
      <c r="R3864">
        <v>1.53</v>
      </c>
      <c r="X3864">
        <v>20</v>
      </c>
      <c r="Y3864">
        <v>0.16</v>
      </c>
      <c r="Z3864">
        <v>159</v>
      </c>
      <c r="AA3864">
        <f t="shared" si="120"/>
        <v>53</v>
      </c>
    </row>
    <row r="3865" spans="1:27" x14ac:dyDescent="0.25">
      <c r="A3865" t="s">
        <v>2462</v>
      </c>
      <c r="B3865">
        <v>1997</v>
      </c>
      <c r="C3865" t="str">
        <f t="shared" si="121"/>
        <v>Drug Era 1992-2006</v>
      </c>
      <c r="D3865" t="s">
        <v>18</v>
      </c>
      <c r="E3865">
        <v>202</v>
      </c>
      <c r="F3865">
        <v>34</v>
      </c>
      <c r="G3865">
        <v>4</v>
      </c>
      <c r="H3865">
        <v>36</v>
      </c>
      <c r="I3865">
        <v>33</v>
      </c>
      <c r="J3865">
        <v>1</v>
      </c>
      <c r="K3865">
        <v>6</v>
      </c>
      <c r="L3865">
        <v>7</v>
      </c>
      <c r="M3865">
        <v>1</v>
      </c>
      <c r="Q3865">
        <v>42</v>
      </c>
      <c r="R3865">
        <v>7.71</v>
      </c>
      <c r="X3865">
        <v>22</v>
      </c>
      <c r="Y3865">
        <v>0.27</v>
      </c>
      <c r="Z3865">
        <v>119</v>
      </c>
      <c r="AA3865">
        <f t="shared" si="120"/>
        <v>39.666666666666664</v>
      </c>
    </row>
    <row r="3866" spans="1:27" x14ac:dyDescent="0.25">
      <c r="A3866" t="s">
        <v>547</v>
      </c>
      <c r="B3866">
        <v>1980</v>
      </c>
      <c r="C3866" t="str">
        <f t="shared" si="121"/>
        <v>Pre-Drug 1970-1991</v>
      </c>
      <c r="D3866" t="s">
        <v>19</v>
      </c>
      <c r="E3866">
        <v>202</v>
      </c>
      <c r="F3866">
        <v>22</v>
      </c>
      <c r="G3866">
        <v>4</v>
      </c>
      <c r="H3866">
        <v>29</v>
      </c>
      <c r="I3866">
        <v>17</v>
      </c>
      <c r="J3866">
        <v>2</v>
      </c>
      <c r="K3866">
        <v>7</v>
      </c>
      <c r="L3866">
        <v>3</v>
      </c>
      <c r="M3866">
        <v>0</v>
      </c>
      <c r="Q3866">
        <v>43</v>
      </c>
      <c r="R3866">
        <v>4.5999999999999996</v>
      </c>
      <c r="X3866">
        <v>12</v>
      </c>
      <c r="Y3866">
        <v>0.25</v>
      </c>
      <c r="Z3866">
        <v>129</v>
      </c>
      <c r="AA3866">
        <f t="shared" si="120"/>
        <v>43</v>
      </c>
    </row>
    <row r="3867" spans="1:27" x14ac:dyDescent="0.25">
      <c r="A3867" t="s">
        <v>1225</v>
      </c>
      <c r="B3867">
        <v>2006</v>
      </c>
      <c r="C3867" t="str">
        <f t="shared" si="121"/>
        <v>Drug Era 1992-2006</v>
      </c>
      <c r="D3867" t="s">
        <v>18</v>
      </c>
      <c r="E3867">
        <v>202</v>
      </c>
      <c r="F3867">
        <v>14</v>
      </c>
      <c r="G3867">
        <v>3</v>
      </c>
      <c r="H3867">
        <v>24</v>
      </c>
      <c r="I3867">
        <v>33</v>
      </c>
      <c r="J3867">
        <v>7</v>
      </c>
      <c r="K3867">
        <v>3</v>
      </c>
      <c r="L3867">
        <v>1</v>
      </c>
      <c r="M3867">
        <v>0</v>
      </c>
      <c r="Q3867">
        <v>46</v>
      </c>
      <c r="R3867">
        <v>2.93</v>
      </c>
      <c r="X3867">
        <v>13</v>
      </c>
      <c r="Z3867">
        <v>129</v>
      </c>
      <c r="AA3867">
        <f t="shared" si="120"/>
        <v>43</v>
      </c>
    </row>
    <row r="3868" spans="1:27" x14ac:dyDescent="0.25">
      <c r="A3868" t="s">
        <v>2869</v>
      </c>
      <c r="B3868">
        <v>2006</v>
      </c>
      <c r="C3868" t="str">
        <f t="shared" si="121"/>
        <v>Drug Era 1992-2006</v>
      </c>
      <c r="D3868" t="s">
        <v>18</v>
      </c>
      <c r="E3868">
        <v>202</v>
      </c>
      <c r="F3868">
        <v>31</v>
      </c>
      <c r="G3868">
        <v>5</v>
      </c>
      <c r="H3868">
        <v>14</v>
      </c>
      <c r="I3868">
        <v>25</v>
      </c>
      <c r="J3868">
        <v>2</v>
      </c>
      <c r="K3868">
        <v>0</v>
      </c>
      <c r="L3868">
        <v>8</v>
      </c>
      <c r="M3868">
        <v>0</v>
      </c>
      <c r="Q3868">
        <v>53</v>
      </c>
      <c r="R3868">
        <v>6.44</v>
      </c>
      <c r="X3868">
        <v>24</v>
      </c>
      <c r="Z3868">
        <v>130</v>
      </c>
      <c r="AA3868">
        <f t="shared" si="120"/>
        <v>43.333333333333336</v>
      </c>
    </row>
    <row r="3869" spans="1:27" x14ac:dyDescent="0.25">
      <c r="A3869" t="s">
        <v>3059</v>
      </c>
      <c r="B3869">
        <v>2010</v>
      </c>
      <c r="C3869" t="str">
        <f t="shared" si="121"/>
        <v>Post Drug Era 2007-2012</v>
      </c>
      <c r="D3869" t="s">
        <v>19</v>
      </c>
      <c r="E3869">
        <v>202</v>
      </c>
      <c r="F3869">
        <v>24</v>
      </c>
      <c r="G3869">
        <v>3</v>
      </c>
      <c r="H3869">
        <v>29</v>
      </c>
      <c r="I3869">
        <v>33</v>
      </c>
      <c r="J3869">
        <v>0</v>
      </c>
      <c r="K3869">
        <v>4</v>
      </c>
      <c r="L3869">
        <v>2</v>
      </c>
      <c r="M3869">
        <v>0</v>
      </c>
      <c r="Q3869">
        <v>48</v>
      </c>
      <c r="R3869">
        <v>4.9800000000000004</v>
      </c>
      <c r="X3869">
        <v>25</v>
      </c>
      <c r="Z3869">
        <v>130</v>
      </c>
      <c r="AA3869">
        <f t="shared" si="120"/>
        <v>43.333333333333336</v>
      </c>
    </row>
    <row r="3870" spans="1:27" x14ac:dyDescent="0.25">
      <c r="A3870" t="s">
        <v>2637</v>
      </c>
      <c r="B3870">
        <v>1972</v>
      </c>
      <c r="C3870" t="str">
        <f t="shared" si="121"/>
        <v>Pre-Drug 1970-1991</v>
      </c>
      <c r="D3870" t="s">
        <v>19</v>
      </c>
      <c r="E3870">
        <v>202</v>
      </c>
      <c r="F3870">
        <v>27</v>
      </c>
      <c r="G3870">
        <v>3</v>
      </c>
      <c r="H3870">
        <v>21</v>
      </c>
      <c r="I3870">
        <v>17</v>
      </c>
      <c r="J3870">
        <v>1</v>
      </c>
      <c r="K3870">
        <v>1</v>
      </c>
      <c r="L3870">
        <v>1</v>
      </c>
      <c r="M3870">
        <v>0</v>
      </c>
      <c r="Q3870">
        <v>50</v>
      </c>
      <c r="R3870">
        <v>5.52</v>
      </c>
      <c r="X3870">
        <v>18</v>
      </c>
      <c r="Y3870">
        <v>0.28000000000000003</v>
      </c>
      <c r="Z3870">
        <v>132</v>
      </c>
      <c r="AA3870">
        <f t="shared" si="120"/>
        <v>44</v>
      </c>
    </row>
    <row r="3871" spans="1:27" x14ac:dyDescent="0.25">
      <c r="A3871" t="s">
        <v>1494</v>
      </c>
      <c r="B3871">
        <v>1990</v>
      </c>
      <c r="C3871" t="str">
        <f t="shared" si="121"/>
        <v>Pre-Drug 1970-1991</v>
      </c>
      <c r="D3871" t="s">
        <v>18</v>
      </c>
      <c r="E3871">
        <v>202</v>
      </c>
      <c r="F3871">
        <v>28</v>
      </c>
      <c r="G3871">
        <v>7</v>
      </c>
      <c r="H3871">
        <v>19</v>
      </c>
      <c r="I3871">
        <v>24</v>
      </c>
      <c r="J3871">
        <v>4</v>
      </c>
      <c r="K3871">
        <v>1</v>
      </c>
      <c r="L3871">
        <v>1</v>
      </c>
      <c r="M3871">
        <v>3</v>
      </c>
      <c r="Q3871">
        <v>56</v>
      </c>
      <c r="R3871">
        <v>5.68</v>
      </c>
      <c r="X3871">
        <v>23</v>
      </c>
      <c r="Y3871">
        <v>0.31</v>
      </c>
      <c r="Z3871">
        <v>133</v>
      </c>
      <c r="AA3871">
        <f t="shared" si="120"/>
        <v>44.333333333333336</v>
      </c>
    </row>
    <row r="3872" spans="1:27" x14ac:dyDescent="0.25">
      <c r="A3872" t="s">
        <v>1342</v>
      </c>
      <c r="B3872">
        <v>1982</v>
      </c>
      <c r="C3872" t="str">
        <f t="shared" si="121"/>
        <v>Pre-Drug 1970-1991</v>
      </c>
      <c r="D3872" t="s">
        <v>19</v>
      </c>
      <c r="E3872">
        <v>202</v>
      </c>
      <c r="F3872">
        <v>31</v>
      </c>
      <c r="G3872">
        <v>6</v>
      </c>
      <c r="H3872">
        <v>24</v>
      </c>
      <c r="I3872">
        <v>16</v>
      </c>
      <c r="J3872">
        <v>3</v>
      </c>
      <c r="K3872">
        <v>1</v>
      </c>
      <c r="L3872">
        <v>1</v>
      </c>
      <c r="M3872">
        <v>1</v>
      </c>
      <c r="Q3872">
        <v>51</v>
      </c>
      <c r="R3872">
        <v>6.25</v>
      </c>
      <c r="X3872">
        <v>20</v>
      </c>
      <c r="Y3872">
        <v>0.28999999999999998</v>
      </c>
      <c r="Z3872">
        <v>134</v>
      </c>
      <c r="AA3872">
        <f t="shared" si="120"/>
        <v>44.666666666666664</v>
      </c>
    </row>
    <row r="3873" spans="1:27" x14ac:dyDescent="0.25">
      <c r="A3873" t="s">
        <v>105</v>
      </c>
      <c r="B3873">
        <v>2009</v>
      </c>
      <c r="C3873" t="str">
        <f t="shared" si="121"/>
        <v>Post Drug Era 2007-2012</v>
      </c>
      <c r="D3873" t="s">
        <v>19</v>
      </c>
      <c r="E3873">
        <v>202</v>
      </c>
      <c r="F3873">
        <v>30</v>
      </c>
      <c r="G3873">
        <v>6</v>
      </c>
      <c r="H3873">
        <v>23</v>
      </c>
      <c r="I3873">
        <v>47</v>
      </c>
      <c r="J3873">
        <v>2</v>
      </c>
      <c r="K3873">
        <v>5</v>
      </c>
      <c r="L3873">
        <v>0</v>
      </c>
      <c r="M3873">
        <v>1</v>
      </c>
      <c r="Q3873">
        <v>47</v>
      </c>
      <c r="R3873">
        <v>6</v>
      </c>
      <c r="X3873">
        <v>16</v>
      </c>
      <c r="Z3873">
        <v>135</v>
      </c>
      <c r="AA3873">
        <f t="shared" si="120"/>
        <v>45</v>
      </c>
    </row>
    <row r="3874" spans="1:27" x14ac:dyDescent="0.25">
      <c r="A3874" t="s">
        <v>1306</v>
      </c>
      <c r="B3874">
        <v>2012</v>
      </c>
      <c r="C3874" t="str">
        <f t="shared" si="121"/>
        <v>Post Drug Era 2007-2012</v>
      </c>
      <c r="D3874" t="s">
        <v>18</v>
      </c>
      <c r="E3874">
        <v>202</v>
      </c>
      <c r="F3874">
        <v>37</v>
      </c>
      <c r="G3874">
        <v>9</v>
      </c>
      <c r="H3874">
        <v>12</v>
      </c>
      <c r="I3874">
        <v>37</v>
      </c>
      <c r="J3874">
        <v>0</v>
      </c>
      <c r="K3874">
        <v>2</v>
      </c>
      <c r="L3874">
        <v>0</v>
      </c>
      <c r="M3874">
        <v>0</v>
      </c>
      <c r="Q3874">
        <v>62</v>
      </c>
      <c r="R3874">
        <v>7.35</v>
      </c>
      <c r="X3874">
        <v>28</v>
      </c>
      <c r="Z3874">
        <v>136</v>
      </c>
      <c r="AA3874">
        <f t="shared" si="120"/>
        <v>45.333333333333336</v>
      </c>
    </row>
    <row r="3875" spans="1:27" x14ac:dyDescent="0.25">
      <c r="A3875" t="s">
        <v>1535</v>
      </c>
      <c r="B3875">
        <v>1985</v>
      </c>
      <c r="C3875" t="str">
        <f t="shared" si="121"/>
        <v>Pre-Drug 1970-1991</v>
      </c>
      <c r="D3875" t="s">
        <v>19</v>
      </c>
      <c r="E3875">
        <v>202</v>
      </c>
      <c r="F3875">
        <v>23</v>
      </c>
      <c r="G3875">
        <v>5</v>
      </c>
      <c r="H3875">
        <v>10</v>
      </c>
      <c r="I3875">
        <v>22</v>
      </c>
      <c r="J3875">
        <v>0</v>
      </c>
      <c r="K3875">
        <v>1</v>
      </c>
      <c r="L3875">
        <v>2</v>
      </c>
      <c r="M3875">
        <v>0</v>
      </c>
      <c r="Q3875">
        <v>58</v>
      </c>
      <c r="R3875">
        <v>4.53</v>
      </c>
      <c r="X3875">
        <v>21</v>
      </c>
      <c r="Y3875">
        <v>0.31</v>
      </c>
      <c r="Z3875">
        <v>137</v>
      </c>
      <c r="AA3875">
        <f t="shared" si="120"/>
        <v>45.666666666666664</v>
      </c>
    </row>
    <row r="3876" spans="1:27" x14ac:dyDescent="0.25">
      <c r="A3876" t="s">
        <v>2083</v>
      </c>
      <c r="B3876">
        <v>1991</v>
      </c>
      <c r="C3876" t="str">
        <f t="shared" si="121"/>
        <v>Pre-Drug 1970-1991</v>
      </c>
      <c r="D3876" t="s">
        <v>19</v>
      </c>
      <c r="E3876">
        <v>202</v>
      </c>
      <c r="F3876">
        <v>19</v>
      </c>
      <c r="G3876">
        <v>4</v>
      </c>
      <c r="H3876">
        <v>15</v>
      </c>
      <c r="I3876">
        <v>36</v>
      </c>
      <c r="J3876">
        <v>8</v>
      </c>
      <c r="K3876">
        <v>1</v>
      </c>
      <c r="L3876">
        <v>1</v>
      </c>
      <c r="M3876">
        <v>1</v>
      </c>
      <c r="Q3876">
        <v>52</v>
      </c>
      <c r="R3876">
        <v>3.74</v>
      </c>
      <c r="X3876">
        <v>13</v>
      </c>
      <c r="Y3876">
        <v>0.28000000000000003</v>
      </c>
      <c r="Z3876">
        <v>137</v>
      </c>
      <c r="AA3876">
        <f t="shared" si="120"/>
        <v>45.666666666666664</v>
      </c>
    </row>
    <row r="3877" spans="1:27" x14ac:dyDescent="0.25">
      <c r="A3877" t="s">
        <v>3000</v>
      </c>
      <c r="B3877">
        <v>1993</v>
      </c>
      <c r="C3877" t="str">
        <f t="shared" si="121"/>
        <v>Pre-Drug 1970-1991</v>
      </c>
      <c r="D3877" t="s">
        <v>18</v>
      </c>
      <c r="E3877">
        <v>202</v>
      </c>
      <c r="F3877">
        <v>26</v>
      </c>
      <c r="G3877">
        <v>3</v>
      </c>
      <c r="H3877">
        <v>13</v>
      </c>
      <c r="I3877">
        <v>34</v>
      </c>
      <c r="J3877">
        <v>1</v>
      </c>
      <c r="K3877">
        <v>6</v>
      </c>
      <c r="L3877">
        <v>1</v>
      </c>
      <c r="M3877">
        <v>0</v>
      </c>
      <c r="Q3877">
        <v>57</v>
      </c>
      <c r="R3877">
        <v>5.12</v>
      </c>
      <c r="X3877">
        <v>23</v>
      </c>
      <c r="Y3877">
        <v>0.3</v>
      </c>
      <c r="Z3877">
        <v>137</v>
      </c>
      <c r="AA3877">
        <f t="shared" si="120"/>
        <v>45.666666666666664</v>
      </c>
    </row>
    <row r="3878" spans="1:27" x14ac:dyDescent="0.25">
      <c r="A3878" t="s">
        <v>3093</v>
      </c>
      <c r="B3878">
        <v>2003</v>
      </c>
      <c r="C3878" t="str">
        <f t="shared" si="121"/>
        <v>Drug Era 1992-2006</v>
      </c>
      <c r="D3878" t="s">
        <v>18</v>
      </c>
      <c r="E3878">
        <v>202</v>
      </c>
      <c r="F3878">
        <v>23</v>
      </c>
      <c r="G3878">
        <v>6</v>
      </c>
      <c r="H3878">
        <v>25</v>
      </c>
      <c r="I3878">
        <v>42</v>
      </c>
      <c r="J3878">
        <v>4</v>
      </c>
      <c r="K3878">
        <v>5</v>
      </c>
      <c r="L3878">
        <v>1</v>
      </c>
      <c r="M3878">
        <v>0</v>
      </c>
      <c r="Q3878">
        <v>42</v>
      </c>
      <c r="R3878">
        <v>4.53</v>
      </c>
      <c r="X3878">
        <v>14</v>
      </c>
      <c r="Y3878">
        <v>0.24</v>
      </c>
      <c r="Z3878">
        <v>137</v>
      </c>
      <c r="AA3878">
        <f t="shared" si="120"/>
        <v>45.666666666666664</v>
      </c>
    </row>
    <row r="3879" spans="1:27" x14ac:dyDescent="0.25">
      <c r="A3879" t="s">
        <v>301</v>
      </c>
      <c r="B3879">
        <v>1979</v>
      </c>
      <c r="C3879" t="str">
        <f t="shared" si="121"/>
        <v>Pre-Drug 1970-1991</v>
      </c>
      <c r="D3879" t="s">
        <v>18</v>
      </c>
      <c r="E3879">
        <v>202</v>
      </c>
      <c r="F3879">
        <v>25</v>
      </c>
      <c r="G3879">
        <v>7</v>
      </c>
      <c r="H3879">
        <v>13</v>
      </c>
      <c r="I3879">
        <v>26</v>
      </c>
      <c r="J3879">
        <v>3</v>
      </c>
      <c r="K3879">
        <v>0</v>
      </c>
      <c r="L3879">
        <v>0</v>
      </c>
      <c r="M3879">
        <v>0</v>
      </c>
      <c r="Q3879">
        <v>56</v>
      </c>
      <c r="R3879">
        <v>4.8899999999999997</v>
      </c>
      <c r="X3879">
        <v>23</v>
      </c>
      <c r="Y3879">
        <v>0.3</v>
      </c>
      <c r="Z3879">
        <v>138</v>
      </c>
      <c r="AA3879">
        <f t="shared" si="120"/>
        <v>46</v>
      </c>
    </row>
    <row r="3880" spans="1:27" x14ac:dyDescent="0.25">
      <c r="A3880" t="s">
        <v>2051</v>
      </c>
      <c r="B3880">
        <v>1987</v>
      </c>
      <c r="C3880" t="str">
        <f t="shared" si="121"/>
        <v>Pre-Drug 1970-1991</v>
      </c>
      <c r="D3880" t="s">
        <v>19</v>
      </c>
      <c r="E3880">
        <v>202</v>
      </c>
      <c r="F3880">
        <v>22</v>
      </c>
      <c r="G3880">
        <v>5</v>
      </c>
      <c r="H3880">
        <v>23</v>
      </c>
      <c r="I3880">
        <v>33</v>
      </c>
      <c r="J3880">
        <v>4</v>
      </c>
      <c r="K3880">
        <v>3</v>
      </c>
      <c r="L3880">
        <v>0</v>
      </c>
      <c r="M3880">
        <v>0</v>
      </c>
      <c r="Q3880">
        <v>46</v>
      </c>
      <c r="R3880">
        <v>4.3</v>
      </c>
      <c r="X3880">
        <v>23</v>
      </c>
      <c r="Y3880">
        <v>0.26</v>
      </c>
      <c r="Z3880">
        <v>138</v>
      </c>
      <c r="AA3880">
        <f t="shared" si="120"/>
        <v>46</v>
      </c>
    </row>
    <row r="3881" spans="1:27" x14ac:dyDescent="0.25">
      <c r="A3881" t="s">
        <v>876</v>
      </c>
      <c r="B3881">
        <v>1994</v>
      </c>
      <c r="C3881" t="str">
        <f t="shared" si="121"/>
        <v>Pre-Drug 1970-1991</v>
      </c>
      <c r="D3881" t="s">
        <v>19</v>
      </c>
      <c r="E3881">
        <v>202</v>
      </c>
      <c r="F3881">
        <v>13</v>
      </c>
      <c r="G3881">
        <v>0</v>
      </c>
      <c r="H3881">
        <v>27</v>
      </c>
      <c r="I3881">
        <v>31</v>
      </c>
      <c r="J3881">
        <v>5</v>
      </c>
      <c r="K3881">
        <v>3</v>
      </c>
      <c r="L3881">
        <v>1</v>
      </c>
      <c r="M3881">
        <v>1</v>
      </c>
      <c r="Q3881">
        <v>41</v>
      </c>
      <c r="R3881">
        <v>2.54</v>
      </c>
      <c r="X3881">
        <v>19</v>
      </c>
      <c r="Y3881">
        <v>0.22</v>
      </c>
      <c r="Z3881">
        <v>138</v>
      </c>
      <c r="AA3881">
        <f t="shared" si="120"/>
        <v>46</v>
      </c>
    </row>
    <row r="3882" spans="1:27" x14ac:dyDescent="0.25">
      <c r="A3882" t="s">
        <v>419</v>
      </c>
      <c r="B3882">
        <v>1998</v>
      </c>
      <c r="C3882" t="str">
        <f t="shared" si="121"/>
        <v>Drug Era 1992-2006</v>
      </c>
      <c r="D3882" t="s">
        <v>18</v>
      </c>
      <c r="E3882">
        <v>202</v>
      </c>
      <c r="F3882">
        <v>23</v>
      </c>
      <c r="G3882">
        <v>3</v>
      </c>
      <c r="H3882">
        <v>15</v>
      </c>
      <c r="I3882">
        <v>33</v>
      </c>
      <c r="J3882">
        <v>0</v>
      </c>
      <c r="K3882">
        <v>3</v>
      </c>
      <c r="L3882">
        <v>5</v>
      </c>
      <c r="M3882">
        <v>0</v>
      </c>
      <c r="Q3882">
        <v>45</v>
      </c>
      <c r="R3882">
        <v>4.5</v>
      </c>
      <c r="X3882">
        <v>29</v>
      </c>
      <c r="Z3882">
        <v>138</v>
      </c>
      <c r="AA3882">
        <f t="shared" si="120"/>
        <v>46</v>
      </c>
    </row>
    <row r="3883" spans="1:27" x14ac:dyDescent="0.25">
      <c r="A3883" t="s">
        <v>1681</v>
      </c>
      <c r="B3883">
        <v>1995</v>
      </c>
      <c r="C3883" t="str">
        <f t="shared" si="121"/>
        <v>Pre-Drug 1970-1991</v>
      </c>
      <c r="D3883" t="s">
        <v>19</v>
      </c>
      <c r="E3883">
        <v>202</v>
      </c>
      <c r="F3883">
        <v>25</v>
      </c>
      <c r="G3883">
        <v>7</v>
      </c>
      <c r="H3883">
        <v>22</v>
      </c>
      <c r="I3883">
        <v>41</v>
      </c>
      <c r="J3883">
        <v>0</v>
      </c>
      <c r="K3883">
        <v>1</v>
      </c>
      <c r="L3883">
        <v>1</v>
      </c>
      <c r="M3883">
        <v>0</v>
      </c>
      <c r="Q3883">
        <v>50</v>
      </c>
      <c r="R3883">
        <v>4.8600000000000003</v>
      </c>
      <c r="X3883">
        <v>33</v>
      </c>
      <c r="Y3883">
        <v>0.27</v>
      </c>
      <c r="Z3883">
        <v>139</v>
      </c>
      <c r="AA3883">
        <f t="shared" si="120"/>
        <v>46.333333333333336</v>
      </c>
    </row>
    <row r="3884" spans="1:27" x14ac:dyDescent="0.25">
      <c r="A3884" t="s">
        <v>1039</v>
      </c>
      <c r="B3884">
        <v>2011</v>
      </c>
      <c r="C3884" t="str">
        <f t="shared" si="121"/>
        <v>Post Drug Era 2007-2012</v>
      </c>
      <c r="D3884" t="s">
        <v>19</v>
      </c>
      <c r="E3884">
        <v>202</v>
      </c>
      <c r="F3884">
        <v>22</v>
      </c>
      <c r="G3884">
        <v>7</v>
      </c>
      <c r="H3884">
        <v>18</v>
      </c>
      <c r="I3884">
        <v>46</v>
      </c>
      <c r="J3884">
        <v>1</v>
      </c>
      <c r="K3884">
        <v>4</v>
      </c>
      <c r="L3884">
        <v>2</v>
      </c>
      <c r="M3884">
        <v>0</v>
      </c>
      <c r="Q3884">
        <v>46</v>
      </c>
      <c r="R3884">
        <v>4.2699999999999996</v>
      </c>
      <c r="X3884">
        <v>18</v>
      </c>
      <c r="Z3884">
        <v>139</v>
      </c>
      <c r="AA3884">
        <f t="shared" si="120"/>
        <v>46.333333333333336</v>
      </c>
    </row>
    <row r="3885" spans="1:27" x14ac:dyDescent="0.25">
      <c r="A3885" t="s">
        <v>1852</v>
      </c>
      <c r="B3885">
        <v>1990</v>
      </c>
      <c r="C3885" t="str">
        <f t="shared" si="121"/>
        <v>Pre-Drug 1970-1991</v>
      </c>
      <c r="D3885" t="s">
        <v>19</v>
      </c>
      <c r="E3885">
        <v>202</v>
      </c>
      <c r="F3885">
        <v>20</v>
      </c>
      <c r="G3885">
        <v>2</v>
      </c>
      <c r="H3885">
        <v>27</v>
      </c>
      <c r="I3885">
        <v>24</v>
      </c>
      <c r="J3885">
        <v>2</v>
      </c>
      <c r="K3885">
        <v>1</v>
      </c>
      <c r="L3885">
        <v>1</v>
      </c>
      <c r="M3885">
        <v>1</v>
      </c>
      <c r="Q3885">
        <v>37</v>
      </c>
      <c r="R3885">
        <v>3.86</v>
      </c>
      <c r="X3885">
        <v>38</v>
      </c>
      <c r="Y3885">
        <v>0.21</v>
      </c>
      <c r="Z3885">
        <v>140</v>
      </c>
      <c r="AA3885">
        <f t="shared" si="120"/>
        <v>46.666666666666664</v>
      </c>
    </row>
    <row r="3886" spans="1:27" x14ac:dyDescent="0.25">
      <c r="A3886" t="s">
        <v>1872</v>
      </c>
      <c r="B3886">
        <v>2008</v>
      </c>
      <c r="C3886" t="str">
        <f t="shared" si="121"/>
        <v>Post Drug Era 2007-2012</v>
      </c>
      <c r="D3886" t="s">
        <v>18</v>
      </c>
      <c r="E3886">
        <v>202</v>
      </c>
      <c r="F3886">
        <v>22</v>
      </c>
      <c r="G3886">
        <v>4</v>
      </c>
      <c r="H3886">
        <v>20</v>
      </c>
      <c r="I3886">
        <v>43</v>
      </c>
      <c r="J3886">
        <v>3</v>
      </c>
      <c r="K3886">
        <v>1</v>
      </c>
      <c r="L3886">
        <v>3</v>
      </c>
      <c r="M3886">
        <v>1</v>
      </c>
      <c r="Q3886">
        <v>46</v>
      </c>
      <c r="R3886">
        <v>4.24</v>
      </c>
      <c r="X3886">
        <v>24</v>
      </c>
      <c r="Z3886">
        <v>140</v>
      </c>
      <c r="AA3886">
        <f t="shared" si="120"/>
        <v>46.666666666666664</v>
      </c>
    </row>
    <row r="3887" spans="1:27" x14ac:dyDescent="0.25">
      <c r="A3887" t="s">
        <v>1624</v>
      </c>
      <c r="B3887">
        <v>2010</v>
      </c>
      <c r="C3887" t="str">
        <f t="shared" si="121"/>
        <v>Post Drug Era 2007-2012</v>
      </c>
      <c r="D3887" t="s">
        <v>19</v>
      </c>
      <c r="E3887">
        <v>202</v>
      </c>
      <c r="F3887">
        <v>30</v>
      </c>
      <c r="G3887">
        <v>7</v>
      </c>
      <c r="H3887">
        <v>15</v>
      </c>
      <c r="I3887">
        <v>16</v>
      </c>
      <c r="J3887">
        <v>0</v>
      </c>
      <c r="K3887">
        <v>1</v>
      </c>
      <c r="L3887">
        <v>2</v>
      </c>
      <c r="M3887">
        <v>0</v>
      </c>
      <c r="Q3887">
        <v>53</v>
      </c>
      <c r="R3887">
        <v>5.79</v>
      </c>
      <c r="X3887">
        <v>16</v>
      </c>
      <c r="Z3887">
        <v>140</v>
      </c>
      <c r="AA3887">
        <f t="shared" si="120"/>
        <v>46.666666666666664</v>
      </c>
    </row>
    <row r="3888" spans="1:27" x14ac:dyDescent="0.25">
      <c r="A3888" t="s">
        <v>346</v>
      </c>
      <c r="B3888">
        <v>1979</v>
      </c>
      <c r="C3888" t="str">
        <f t="shared" si="121"/>
        <v>Pre-Drug 1970-1991</v>
      </c>
      <c r="D3888" t="s">
        <v>18</v>
      </c>
      <c r="E3888">
        <v>202</v>
      </c>
      <c r="F3888">
        <v>18</v>
      </c>
      <c r="G3888">
        <v>1</v>
      </c>
      <c r="H3888">
        <v>12</v>
      </c>
      <c r="I3888">
        <v>13</v>
      </c>
      <c r="J3888">
        <v>2</v>
      </c>
      <c r="K3888">
        <v>0</v>
      </c>
      <c r="L3888">
        <v>1</v>
      </c>
      <c r="M3888">
        <v>1</v>
      </c>
      <c r="Q3888">
        <v>52</v>
      </c>
      <c r="R3888">
        <v>3.45</v>
      </c>
      <c r="X3888">
        <v>42</v>
      </c>
      <c r="Y3888">
        <v>0.27</v>
      </c>
      <c r="Z3888">
        <v>141</v>
      </c>
      <c r="AA3888">
        <f t="shared" si="120"/>
        <v>47</v>
      </c>
    </row>
    <row r="3889" spans="1:27" x14ac:dyDescent="0.25">
      <c r="A3889" t="s">
        <v>2681</v>
      </c>
      <c r="B3889">
        <v>2002</v>
      </c>
      <c r="C3889" t="str">
        <f t="shared" si="121"/>
        <v>Drug Era 1992-2006</v>
      </c>
      <c r="D3889" t="s">
        <v>19</v>
      </c>
      <c r="E3889">
        <v>202</v>
      </c>
      <c r="F3889">
        <v>24</v>
      </c>
      <c r="G3889">
        <v>8</v>
      </c>
      <c r="H3889">
        <v>16</v>
      </c>
      <c r="I3889">
        <v>32</v>
      </c>
      <c r="J3889">
        <v>1</v>
      </c>
      <c r="K3889">
        <v>2</v>
      </c>
      <c r="L3889">
        <v>0</v>
      </c>
      <c r="M3889">
        <v>0</v>
      </c>
      <c r="Q3889">
        <v>45</v>
      </c>
      <c r="R3889">
        <v>4.5599999999999996</v>
      </c>
      <c r="X3889">
        <v>28</v>
      </c>
      <c r="Z3889">
        <v>142</v>
      </c>
      <c r="AA3889">
        <f t="shared" si="120"/>
        <v>47.333333333333336</v>
      </c>
    </row>
    <row r="3890" spans="1:27" x14ac:dyDescent="0.25">
      <c r="A3890" t="s">
        <v>2363</v>
      </c>
      <c r="B3890">
        <v>2001</v>
      </c>
      <c r="C3890" t="str">
        <f t="shared" si="121"/>
        <v>Drug Era 1992-2006</v>
      </c>
      <c r="D3890" t="s">
        <v>18</v>
      </c>
      <c r="E3890">
        <v>202</v>
      </c>
      <c r="F3890">
        <v>18</v>
      </c>
      <c r="G3890">
        <v>5</v>
      </c>
      <c r="H3890">
        <v>24</v>
      </c>
      <c r="I3890">
        <v>41</v>
      </c>
      <c r="J3890">
        <v>7</v>
      </c>
      <c r="K3890">
        <v>4</v>
      </c>
      <c r="L3890">
        <v>0</v>
      </c>
      <c r="M3890">
        <v>0</v>
      </c>
      <c r="Q3890">
        <v>42</v>
      </c>
      <c r="R3890">
        <v>3.4</v>
      </c>
      <c r="X3890">
        <v>22</v>
      </c>
      <c r="Z3890">
        <v>143</v>
      </c>
      <c r="AA3890">
        <f t="shared" si="120"/>
        <v>47.666666666666664</v>
      </c>
    </row>
    <row r="3891" spans="1:27" x14ac:dyDescent="0.25">
      <c r="A3891" t="s">
        <v>2663</v>
      </c>
      <c r="B3891">
        <v>1989</v>
      </c>
      <c r="C3891" t="str">
        <f t="shared" si="121"/>
        <v>Pre-Drug 1970-1991</v>
      </c>
      <c r="D3891" t="s">
        <v>18</v>
      </c>
      <c r="E3891">
        <v>202</v>
      </c>
      <c r="F3891">
        <v>8</v>
      </c>
      <c r="G3891">
        <v>2</v>
      </c>
      <c r="H3891">
        <v>19</v>
      </c>
      <c r="I3891">
        <v>35</v>
      </c>
      <c r="J3891">
        <v>4</v>
      </c>
      <c r="K3891">
        <v>1</v>
      </c>
      <c r="L3891">
        <v>1</v>
      </c>
      <c r="M3891">
        <v>0</v>
      </c>
      <c r="Q3891">
        <v>39</v>
      </c>
      <c r="R3891">
        <v>1.5</v>
      </c>
      <c r="X3891">
        <v>28</v>
      </c>
      <c r="Y3891">
        <v>0.22</v>
      </c>
      <c r="Z3891">
        <v>144</v>
      </c>
      <c r="AA3891">
        <f t="shared" si="120"/>
        <v>48</v>
      </c>
    </row>
    <row r="3892" spans="1:27" x14ac:dyDescent="0.25">
      <c r="A3892" t="s">
        <v>2479</v>
      </c>
      <c r="B3892">
        <v>1994</v>
      </c>
      <c r="C3892" t="str">
        <f t="shared" si="121"/>
        <v>Pre-Drug 1970-1991</v>
      </c>
      <c r="D3892" t="s">
        <v>19</v>
      </c>
      <c r="E3892">
        <v>202</v>
      </c>
      <c r="F3892">
        <v>13</v>
      </c>
      <c r="G3892">
        <v>1</v>
      </c>
      <c r="H3892">
        <v>17</v>
      </c>
      <c r="I3892">
        <v>32</v>
      </c>
      <c r="J3892">
        <v>3</v>
      </c>
      <c r="K3892">
        <v>2</v>
      </c>
      <c r="L3892">
        <v>1</v>
      </c>
      <c r="M3892">
        <v>0</v>
      </c>
      <c r="Q3892">
        <v>46</v>
      </c>
      <c r="R3892">
        <v>2.44</v>
      </c>
      <c r="X3892">
        <v>23</v>
      </c>
      <c r="Y3892">
        <v>0.24</v>
      </c>
      <c r="Z3892">
        <v>144</v>
      </c>
      <c r="AA3892">
        <f t="shared" si="120"/>
        <v>48</v>
      </c>
    </row>
    <row r="3893" spans="1:27" x14ac:dyDescent="0.25">
      <c r="A3893" t="s">
        <v>1345</v>
      </c>
      <c r="B3893">
        <v>1975</v>
      </c>
      <c r="C3893" t="str">
        <f t="shared" si="121"/>
        <v>Pre-Drug 1970-1991</v>
      </c>
      <c r="D3893" t="s">
        <v>19</v>
      </c>
      <c r="E3893">
        <v>202</v>
      </c>
      <c r="F3893">
        <v>18</v>
      </c>
      <c r="G3893">
        <v>3</v>
      </c>
      <c r="H3893">
        <v>21</v>
      </c>
      <c r="I3893">
        <v>39</v>
      </c>
      <c r="J3893">
        <v>6</v>
      </c>
      <c r="K3893">
        <v>4</v>
      </c>
      <c r="L3893">
        <v>1</v>
      </c>
      <c r="M3893">
        <v>0</v>
      </c>
      <c r="Q3893">
        <v>42</v>
      </c>
      <c r="R3893">
        <v>3.35</v>
      </c>
      <c r="X3893">
        <v>39</v>
      </c>
      <c r="Y3893">
        <v>0.24</v>
      </c>
      <c r="Z3893">
        <v>145</v>
      </c>
      <c r="AA3893">
        <f t="shared" si="120"/>
        <v>48.333333333333336</v>
      </c>
    </row>
    <row r="3894" spans="1:27" x14ac:dyDescent="0.25">
      <c r="A3894" t="s">
        <v>674</v>
      </c>
      <c r="B3894">
        <v>2001</v>
      </c>
      <c r="C3894" t="str">
        <f t="shared" si="121"/>
        <v>Drug Era 1992-2006</v>
      </c>
      <c r="D3894" t="s">
        <v>18</v>
      </c>
      <c r="E3894">
        <v>202</v>
      </c>
      <c r="F3894">
        <v>23</v>
      </c>
      <c r="G3894">
        <v>4</v>
      </c>
      <c r="H3894">
        <v>10</v>
      </c>
      <c r="I3894">
        <v>33</v>
      </c>
      <c r="J3894">
        <v>6</v>
      </c>
      <c r="K3894">
        <v>0</v>
      </c>
      <c r="L3894">
        <v>1</v>
      </c>
      <c r="M3894">
        <v>0</v>
      </c>
      <c r="Q3894">
        <v>52</v>
      </c>
      <c r="R3894">
        <v>4.25</v>
      </c>
      <c r="X3894">
        <v>32</v>
      </c>
      <c r="Z3894">
        <v>146</v>
      </c>
      <c r="AA3894">
        <f t="shared" si="120"/>
        <v>48.666666666666664</v>
      </c>
    </row>
    <row r="3895" spans="1:27" x14ac:dyDescent="0.25">
      <c r="A3895" t="s">
        <v>1611</v>
      </c>
      <c r="B3895">
        <v>2012</v>
      </c>
      <c r="C3895" t="str">
        <f t="shared" si="121"/>
        <v>Post Drug Era 2007-2012</v>
      </c>
      <c r="D3895" t="s">
        <v>18</v>
      </c>
      <c r="E3895">
        <v>202</v>
      </c>
      <c r="F3895">
        <v>17</v>
      </c>
      <c r="G3895">
        <v>3</v>
      </c>
      <c r="H3895">
        <v>19</v>
      </c>
      <c r="I3895">
        <v>31</v>
      </c>
      <c r="J3895">
        <v>1</v>
      </c>
      <c r="K3895">
        <v>3</v>
      </c>
      <c r="L3895">
        <v>2</v>
      </c>
      <c r="M3895">
        <v>0</v>
      </c>
      <c r="Q3895">
        <v>36</v>
      </c>
      <c r="R3895">
        <v>3.14</v>
      </c>
      <c r="X3895">
        <v>25</v>
      </c>
      <c r="Z3895">
        <v>146</v>
      </c>
      <c r="AA3895">
        <f t="shared" si="120"/>
        <v>48.666666666666664</v>
      </c>
    </row>
    <row r="3896" spans="1:27" x14ac:dyDescent="0.25">
      <c r="A3896" t="s">
        <v>3139</v>
      </c>
      <c r="B3896">
        <v>1991</v>
      </c>
      <c r="C3896" t="str">
        <f t="shared" si="121"/>
        <v>Pre-Drug 1970-1991</v>
      </c>
      <c r="D3896" t="s">
        <v>18</v>
      </c>
      <c r="E3896">
        <v>202</v>
      </c>
      <c r="F3896">
        <v>17</v>
      </c>
      <c r="G3896">
        <v>4</v>
      </c>
      <c r="H3896">
        <v>12</v>
      </c>
      <c r="I3896">
        <v>20</v>
      </c>
      <c r="J3896">
        <v>1</v>
      </c>
      <c r="K3896">
        <v>1</v>
      </c>
      <c r="L3896">
        <v>1</v>
      </c>
      <c r="M3896">
        <v>0</v>
      </c>
      <c r="Q3896">
        <v>48</v>
      </c>
      <c r="R3896">
        <v>3.1</v>
      </c>
      <c r="X3896">
        <v>28</v>
      </c>
      <c r="Y3896">
        <v>0.25</v>
      </c>
      <c r="Z3896">
        <v>148</v>
      </c>
      <c r="AA3896">
        <f t="shared" si="120"/>
        <v>49.333333333333336</v>
      </c>
    </row>
    <row r="3897" spans="1:27" x14ac:dyDescent="0.25">
      <c r="A3897" t="s">
        <v>17</v>
      </c>
      <c r="B3897">
        <v>2010</v>
      </c>
      <c r="C3897" t="str">
        <f t="shared" si="121"/>
        <v>Post Drug Era 2007-2012</v>
      </c>
      <c r="D3897" t="s">
        <v>19</v>
      </c>
      <c r="E3897">
        <v>202</v>
      </c>
      <c r="F3897">
        <v>19</v>
      </c>
      <c r="G3897">
        <v>5</v>
      </c>
      <c r="H3897">
        <v>25</v>
      </c>
      <c r="I3897">
        <v>49</v>
      </c>
      <c r="J3897">
        <v>5</v>
      </c>
      <c r="K3897">
        <v>2</v>
      </c>
      <c r="L3897">
        <v>2</v>
      </c>
      <c r="M3897">
        <v>0</v>
      </c>
      <c r="Q3897">
        <v>33</v>
      </c>
      <c r="R3897">
        <v>3.44</v>
      </c>
      <c r="X3897">
        <v>23</v>
      </c>
      <c r="Z3897">
        <v>149</v>
      </c>
      <c r="AA3897">
        <f t="shared" si="120"/>
        <v>49.666666666666664</v>
      </c>
    </row>
    <row r="3898" spans="1:27" x14ac:dyDescent="0.25">
      <c r="A3898" t="s">
        <v>140</v>
      </c>
      <c r="B3898">
        <v>2001</v>
      </c>
      <c r="C3898" t="str">
        <f t="shared" si="121"/>
        <v>Drug Era 1992-2006</v>
      </c>
      <c r="D3898" t="s">
        <v>19</v>
      </c>
      <c r="E3898">
        <v>202</v>
      </c>
      <c r="F3898">
        <v>14</v>
      </c>
      <c r="G3898">
        <v>5</v>
      </c>
      <c r="H3898">
        <v>20</v>
      </c>
      <c r="I3898">
        <v>52</v>
      </c>
      <c r="J3898">
        <v>4</v>
      </c>
      <c r="K3898">
        <v>3</v>
      </c>
      <c r="L3898">
        <v>3</v>
      </c>
      <c r="M3898">
        <v>0</v>
      </c>
      <c r="Q3898">
        <v>34</v>
      </c>
      <c r="R3898">
        <v>2.5</v>
      </c>
      <c r="X3898">
        <v>21</v>
      </c>
      <c r="Z3898">
        <v>151</v>
      </c>
      <c r="AA3898">
        <f t="shared" si="120"/>
        <v>50.333333333333336</v>
      </c>
    </row>
    <row r="3899" spans="1:27" x14ac:dyDescent="0.25">
      <c r="A3899" t="s">
        <v>1488</v>
      </c>
      <c r="B3899">
        <v>2004</v>
      </c>
      <c r="C3899" t="str">
        <f t="shared" si="121"/>
        <v>Drug Era 1992-2006</v>
      </c>
      <c r="D3899" t="s">
        <v>18</v>
      </c>
      <c r="E3899">
        <v>202</v>
      </c>
      <c r="F3899">
        <v>10</v>
      </c>
      <c r="G3899">
        <v>3</v>
      </c>
      <c r="H3899">
        <v>17</v>
      </c>
      <c r="I3899">
        <v>35</v>
      </c>
      <c r="J3899">
        <v>4</v>
      </c>
      <c r="K3899">
        <v>1</v>
      </c>
      <c r="L3899">
        <v>4</v>
      </c>
      <c r="M3899">
        <v>0</v>
      </c>
      <c r="Q3899">
        <v>37</v>
      </c>
      <c r="R3899">
        <v>1.79</v>
      </c>
      <c r="X3899">
        <v>20</v>
      </c>
      <c r="Y3899">
        <v>0.2</v>
      </c>
      <c r="Z3899">
        <v>151</v>
      </c>
      <c r="AA3899">
        <f t="shared" si="120"/>
        <v>50.333333333333336</v>
      </c>
    </row>
    <row r="3900" spans="1:27" x14ac:dyDescent="0.25">
      <c r="A3900" t="s">
        <v>1296</v>
      </c>
      <c r="B3900">
        <v>1991</v>
      </c>
      <c r="C3900" t="str">
        <f t="shared" si="121"/>
        <v>Pre-Drug 1970-1991</v>
      </c>
      <c r="D3900" t="s">
        <v>18</v>
      </c>
      <c r="E3900">
        <v>202</v>
      </c>
      <c r="F3900">
        <v>18</v>
      </c>
      <c r="G3900">
        <v>3</v>
      </c>
      <c r="H3900">
        <v>11</v>
      </c>
      <c r="I3900">
        <v>40</v>
      </c>
      <c r="J3900">
        <v>3</v>
      </c>
      <c r="K3900">
        <v>0</v>
      </c>
      <c r="L3900">
        <v>1</v>
      </c>
      <c r="M3900">
        <v>0</v>
      </c>
      <c r="Q3900">
        <v>39</v>
      </c>
      <c r="R3900">
        <v>3.18</v>
      </c>
      <c r="X3900">
        <v>24</v>
      </c>
      <c r="Y3900">
        <v>0.21</v>
      </c>
      <c r="Z3900">
        <v>153</v>
      </c>
      <c r="AA3900">
        <f t="shared" si="120"/>
        <v>51</v>
      </c>
    </row>
    <row r="3901" spans="1:27" x14ac:dyDescent="0.25">
      <c r="A3901" t="s">
        <v>1720</v>
      </c>
      <c r="B3901">
        <v>2007</v>
      </c>
      <c r="C3901" t="str">
        <f t="shared" si="121"/>
        <v>Post Drug Era 2007-2012</v>
      </c>
      <c r="D3901" t="s">
        <v>18</v>
      </c>
      <c r="E3901">
        <v>203</v>
      </c>
      <c r="F3901">
        <v>45</v>
      </c>
      <c r="G3901">
        <v>11</v>
      </c>
      <c r="H3901">
        <v>17</v>
      </c>
      <c r="I3901">
        <v>23</v>
      </c>
      <c r="J3901">
        <v>1</v>
      </c>
      <c r="K3901">
        <v>1</v>
      </c>
      <c r="L3901">
        <v>2</v>
      </c>
      <c r="M3901">
        <v>0</v>
      </c>
      <c r="Q3901">
        <v>71</v>
      </c>
      <c r="R3901">
        <v>10.66</v>
      </c>
      <c r="X3901">
        <v>31</v>
      </c>
      <c r="Z3901">
        <v>114</v>
      </c>
      <c r="AA3901">
        <f t="shared" si="120"/>
        <v>38</v>
      </c>
    </row>
    <row r="3902" spans="1:27" x14ac:dyDescent="0.25">
      <c r="A3902" t="s">
        <v>2909</v>
      </c>
      <c r="B3902">
        <v>2007</v>
      </c>
      <c r="C3902" t="str">
        <f t="shared" si="121"/>
        <v>Post Drug Era 2007-2012</v>
      </c>
      <c r="D3902" t="s">
        <v>18</v>
      </c>
      <c r="E3902">
        <v>203</v>
      </c>
      <c r="F3902">
        <v>44</v>
      </c>
      <c r="G3902">
        <v>4</v>
      </c>
      <c r="H3902">
        <v>29</v>
      </c>
      <c r="I3902">
        <v>26</v>
      </c>
      <c r="J3902">
        <v>1</v>
      </c>
      <c r="K3902">
        <v>1</v>
      </c>
      <c r="L3902">
        <v>5</v>
      </c>
      <c r="M3902">
        <v>0</v>
      </c>
      <c r="Q3902">
        <v>55</v>
      </c>
      <c r="R3902">
        <v>10.15</v>
      </c>
      <c r="X3902">
        <v>27</v>
      </c>
      <c r="Z3902">
        <v>117</v>
      </c>
      <c r="AA3902">
        <f t="shared" si="120"/>
        <v>39</v>
      </c>
    </row>
    <row r="3903" spans="1:27" x14ac:dyDescent="0.25">
      <c r="A3903" t="s">
        <v>1076</v>
      </c>
      <c r="B3903">
        <v>1995</v>
      </c>
      <c r="C3903" t="str">
        <f t="shared" si="121"/>
        <v>Pre-Drug 1970-1991</v>
      </c>
      <c r="D3903" t="s">
        <v>19</v>
      </c>
      <c r="E3903">
        <v>203</v>
      </c>
      <c r="F3903">
        <v>34</v>
      </c>
      <c r="G3903">
        <v>6</v>
      </c>
      <c r="H3903">
        <v>26</v>
      </c>
      <c r="I3903">
        <v>23</v>
      </c>
      <c r="J3903">
        <v>4</v>
      </c>
      <c r="K3903">
        <v>3</v>
      </c>
      <c r="L3903">
        <v>2</v>
      </c>
      <c r="M3903">
        <v>0</v>
      </c>
      <c r="Q3903">
        <v>55</v>
      </c>
      <c r="R3903">
        <v>7.52</v>
      </c>
      <c r="X3903">
        <v>19</v>
      </c>
      <c r="Y3903">
        <v>0.31</v>
      </c>
      <c r="Z3903">
        <v>122</v>
      </c>
      <c r="AA3903">
        <f t="shared" si="120"/>
        <v>40.666666666666664</v>
      </c>
    </row>
    <row r="3904" spans="1:27" x14ac:dyDescent="0.25">
      <c r="A3904" t="s">
        <v>1417</v>
      </c>
      <c r="B3904">
        <v>1977</v>
      </c>
      <c r="C3904" t="str">
        <f t="shared" si="121"/>
        <v>Pre-Drug 1970-1991</v>
      </c>
      <c r="D3904" t="s">
        <v>19</v>
      </c>
      <c r="E3904">
        <v>203</v>
      </c>
      <c r="F3904">
        <v>24</v>
      </c>
      <c r="G3904">
        <v>10</v>
      </c>
      <c r="H3904">
        <v>37</v>
      </c>
      <c r="I3904">
        <v>16</v>
      </c>
      <c r="J3904">
        <v>2</v>
      </c>
      <c r="K3904">
        <v>0</v>
      </c>
      <c r="L3904">
        <v>0</v>
      </c>
      <c r="M3904">
        <v>0</v>
      </c>
      <c r="Q3904">
        <v>47</v>
      </c>
      <c r="R3904">
        <v>5.0999999999999996</v>
      </c>
      <c r="X3904">
        <v>23</v>
      </c>
      <c r="Y3904">
        <v>0.28000000000000003</v>
      </c>
      <c r="Z3904">
        <v>127</v>
      </c>
      <c r="AA3904">
        <f t="shared" si="120"/>
        <v>42.333333333333336</v>
      </c>
    </row>
    <row r="3905" spans="1:27" x14ac:dyDescent="0.25">
      <c r="A3905" t="s">
        <v>1641</v>
      </c>
      <c r="B3905">
        <v>2000</v>
      </c>
      <c r="C3905" t="str">
        <f t="shared" si="121"/>
        <v>Drug Era 1992-2006</v>
      </c>
      <c r="D3905" t="s">
        <v>18</v>
      </c>
      <c r="E3905">
        <v>203</v>
      </c>
      <c r="F3905">
        <v>24</v>
      </c>
      <c r="G3905">
        <v>5</v>
      </c>
      <c r="H3905">
        <v>30</v>
      </c>
      <c r="I3905">
        <v>32</v>
      </c>
      <c r="J3905">
        <v>5</v>
      </c>
      <c r="K3905">
        <v>1</v>
      </c>
      <c r="L3905">
        <v>3</v>
      </c>
      <c r="M3905">
        <v>0</v>
      </c>
      <c r="Q3905">
        <v>43</v>
      </c>
      <c r="R3905">
        <v>5.0999999999999996</v>
      </c>
      <c r="X3905">
        <v>25</v>
      </c>
      <c r="Y3905">
        <v>0</v>
      </c>
      <c r="Z3905">
        <v>127</v>
      </c>
      <c r="AA3905">
        <f t="shared" si="120"/>
        <v>42.333333333333336</v>
      </c>
    </row>
    <row r="3906" spans="1:27" x14ac:dyDescent="0.25">
      <c r="A3906" t="s">
        <v>1405</v>
      </c>
      <c r="B3906">
        <v>1987</v>
      </c>
      <c r="C3906" t="str">
        <f t="shared" si="121"/>
        <v>Pre-Drug 1970-1991</v>
      </c>
      <c r="D3906" t="s">
        <v>18</v>
      </c>
      <c r="E3906">
        <v>203</v>
      </c>
      <c r="F3906">
        <v>27</v>
      </c>
      <c r="G3906">
        <v>6</v>
      </c>
      <c r="H3906">
        <v>23</v>
      </c>
      <c r="I3906">
        <v>28</v>
      </c>
      <c r="J3906">
        <v>6</v>
      </c>
      <c r="K3906">
        <v>3</v>
      </c>
      <c r="L3906">
        <v>0</v>
      </c>
      <c r="M3906">
        <v>0</v>
      </c>
      <c r="Q3906">
        <v>55</v>
      </c>
      <c r="R3906">
        <v>5.61</v>
      </c>
      <c r="X3906">
        <v>38</v>
      </c>
      <c r="Y3906">
        <v>0.31</v>
      </c>
      <c r="Z3906">
        <v>130</v>
      </c>
      <c r="AA3906">
        <f t="shared" ref="AA3906:AA3969" si="122">Z3906/3</f>
        <v>43.333333333333336</v>
      </c>
    </row>
    <row r="3907" spans="1:27" x14ac:dyDescent="0.25">
      <c r="A3907" t="s">
        <v>313</v>
      </c>
      <c r="B3907">
        <v>1985</v>
      </c>
      <c r="C3907" t="str">
        <f t="shared" ref="C3907:C3970" si="123">IF(B3907&lt;1997,"Pre-Drug 1970-1991",IF(B3907&lt;=2006,"Drug Era 1992-2006","Post Drug Era 2007-2012"))</f>
        <v>Pre-Drug 1970-1991</v>
      </c>
      <c r="D3907" t="s">
        <v>18</v>
      </c>
      <c r="E3907">
        <v>203</v>
      </c>
      <c r="F3907">
        <v>26</v>
      </c>
      <c r="G3907">
        <v>8</v>
      </c>
      <c r="H3907">
        <v>23</v>
      </c>
      <c r="I3907">
        <v>23</v>
      </c>
      <c r="J3907">
        <v>1</v>
      </c>
      <c r="K3907">
        <v>2</v>
      </c>
      <c r="L3907">
        <v>2</v>
      </c>
      <c r="M3907">
        <v>0</v>
      </c>
      <c r="Q3907">
        <v>52</v>
      </c>
      <c r="R3907">
        <v>5.32</v>
      </c>
      <c r="X3907">
        <v>27</v>
      </c>
      <c r="Y3907">
        <v>0.28999999999999998</v>
      </c>
      <c r="Z3907">
        <v>132</v>
      </c>
      <c r="AA3907">
        <f t="shared" si="122"/>
        <v>44</v>
      </c>
    </row>
    <row r="3908" spans="1:27" x14ac:dyDescent="0.25">
      <c r="A3908" t="s">
        <v>1961</v>
      </c>
      <c r="B3908">
        <v>1996</v>
      </c>
      <c r="C3908" t="str">
        <f t="shared" si="123"/>
        <v>Pre-Drug 1970-1991</v>
      </c>
      <c r="D3908" t="s">
        <v>18</v>
      </c>
      <c r="E3908">
        <v>203</v>
      </c>
      <c r="F3908">
        <v>33</v>
      </c>
      <c r="G3908">
        <v>4</v>
      </c>
      <c r="H3908">
        <v>16</v>
      </c>
      <c r="I3908">
        <v>45</v>
      </c>
      <c r="J3908">
        <v>2</v>
      </c>
      <c r="K3908">
        <v>0</v>
      </c>
      <c r="L3908">
        <v>1</v>
      </c>
      <c r="M3908">
        <v>0</v>
      </c>
      <c r="Q3908">
        <v>55</v>
      </c>
      <c r="R3908">
        <v>6.65</v>
      </c>
      <c r="X3908">
        <v>14</v>
      </c>
      <c r="Y3908">
        <v>0.27</v>
      </c>
      <c r="Z3908">
        <v>134</v>
      </c>
      <c r="AA3908">
        <f t="shared" si="122"/>
        <v>44.666666666666664</v>
      </c>
    </row>
    <row r="3909" spans="1:27" x14ac:dyDescent="0.25">
      <c r="A3909" t="s">
        <v>2392</v>
      </c>
      <c r="B3909">
        <v>2003</v>
      </c>
      <c r="C3909" t="str">
        <f t="shared" si="123"/>
        <v>Drug Era 1992-2006</v>
      </c>
      <c r="D3909" t="s">
        <v>19</v>
      </c>
      <c r="E3909">
        <v>203</v>
      </c>
      <c r="F3909">
        <v>27</v>
      </c>
      <c r="G3909">
        <v>6</v>
      </c>
      <c r="H3909">
        <v>23</v>
      </c>
      <c r="I3909">
        <v>33</v>
      </c>
      <c r="J3909">
        <v>2</v>
      </c>
      <c r="K3909">
        <v>3</v>
      </c>
      <c r="L3909">
        <v>0</v>
      </c>
      <c r="M3909">
        <v>0</v>
      </c>
      <c r="Q3909">
        <v>55</v>
      </c>
      <c r="R3909">
        <v>5.44</v>
      </c>
      <c r="X3909">
        <v>22</v>
      </c>
      <c r="Y3909">
        <v>0.3</v>
      </c>
      <c r="Z3909">
        <v>134</v>
      </c>
      <c r="AA3909">
        <f t="shared" si="122"/>
        <v>44.666666666666664</v>
      </c>
    </row>
    <row r="3910" spans="1:27" x14ac:dyDescent="0.25">
      <c r="A3910" t="s">
        <v>1746</v>
      </c>
      <c r="B3910">
        <v>2008</v>
      </c>
      <c r="C3910" t="str">
        <f t="shared" si="123"/>
        <v>Post Drug Era 2007-2012</v>
      </c>
      <c r="D3910" t="s">
        <v>19</v>
      </c>
      <c r="E3910">
        <v>203</v>
      </c>
      <c r="F3910">
        <v>23</v>
      </c>
      <c r="G3910">
        <v>4</v>
      </c>
      <c r="H3910">
        <v>21</v>
      </c>
      <c r="I3910">
        <v>32</v>
      </c>
      <c r="J3910">
        <v>4</v>
      </c>
      <c r="K3910">
        <v>2</v>
      </c>
      <c r="L3910">
        <v>2</v>
      </c>
      <c r="M3910">
        <v>1</v>
      </c>
      <c r="Q3910">
        <v>55</v>
      </c>
      <c r="R3910">
        <v>4.63</v>
      </c>
      <c r="X3910">
        <v>20</v>
      </c>
      <c r="Z3910">
        <v>134</v>
      </c>
      <c r="AA3910">
        <f t="shared" si="122"/>
        <v>44.666666666666664</v>
      </c>
    </row>
    <row r="3911" spans="1:27" x14ac:dyDescent="0.25">
      <c r="A3911" t="s">
        <v>2321</v>
      </c>
      <c r="B3911">
        <v>1990</v>
      </c>
      <c r="C3911" t="str">
        <f t="shared" si="123"/>
        <v>Pre-Drug 1970-1991</v>
      </c>
      <c r="D3911" t="s">
        <v>19</v>
      </c>
      <c r="E3911">
        <v>203</v>
      </c>
      <c r="F3911">
        <v>24</v>
      </c>
      <c r="G3911">
        <v>1</v>
      </c>
      <c r="H3911">
        <v>16</v>
      </c>
      <c r="I3911">
        <v>17</v>
      </c>
      <c r="J3911">
        <v>2</v>
      </c>
      <c r="K3911">
        <v>7</v>
      </c>
      <c r="L3911">
        <v>0</v>
      </c>
      <c r="M3911">
        <v>1</v>
      </c>
      <c r="Q3911">
        <v>55</v>
      </c>
      <c r="R3911">
        <v>4.8</v>
      </c>
      <c r="X3911">
        <v>14</v>
      </c>
      <c r="Y3911">
        <v>0.3</v>
      </c>
      <c r="Z3911">
        <v>135</v>
      </c>
      <c r="AA3911">
        <f t="shared" si="122"/>
        <v>45</v>
      </c>
    </row>
    <row r="3912" spans="1:27" x14ac:dyDescent="0.25">
      <c r="A3912" t="s">
        <v>1072</v>
      </c>
      <c r="B3912">
        <v>2004</v>
      </c>
      <c r="C3912" t="str">
        <f t="shared" si="123"/>
        <v>Drug Era 1992-2006</v>
      </c>
      <c r="D3912" t="s">
        <v>19</v>
      </c>
      <c r="E3912">
        <v>203</v>
      </c>
      <c r="F3912">
        <v>37</v>
      </c>
      <c r="G3912">
        <v>11</v>
      </c>
      <c r="H3912">
        <v>20</v>
      </c>
      <c r="I3912">
        <v>26</v>
      </c>
      <c r="J3912">
        <v>0</v>
      </c>
      <c r="K3912">
        <v>2</v>
      </c>
      <c r="L3912">
        <v>3</v>
      </c>
      <c r="M3912">
        <v>0</v>
      </c>
      <c r="Q3912">
        <v>52</v>
      </c>
      <c r="R3912">
        <v>7.4</v>
      </c>
      <c r="X3912">
        <v>24</v>
      </c>
      <c r="Y3912">
        <v>0.28999999999999998</v>
      </c>
      <c r="Z3912">
        <v>135</v>
      </c>
      <c r="AA3912">
        <f t="shared" si="122"/>
        <v>45</v>
      </c>
    </row>
    <row r="3913" spans="1:27" x14ac:dyDescent="0.25">
      <c r="A3913" t="s">
        <v>2727</v>
      </c>
      <c r="B3913">
        <v>2009</v>
      </c>
      <c r="C3913" t="str">
        <f t="shared" si="123"/>
        <v>Post Drug Era 2007-2012</v>
      </c>
      <c r="D3913" t="s">
        <v>18</v>
      </c>
      <c r="E3913">
        <v>203</v>
      </c>
      <c r="F3913">
        <v>18</v>
      </c>
      <c r="G3913">
        <v>4</v>
      </c>
      <c r="H3913">
        <v>27</v>
      </c>
      <c r="I3913">
        <v>44</v>
      </c>
      <c r="J3913">
        <v>6</v>
      </c>
      <c r="K3913">
        <v>2</v>
      </c>
      <c r="L3913">
        <v>5</v>
      </c>
      <c r="M3913">
        <v>0</v>
      </c>
      <c r="Q3913">
        <v>37</v>
      </c>
      <c r="R3913">
        <v>3.6</v>
      </c>
      <c r="X3913">
        <v>17</v>
      </c>
      <c r="Z3913">
        <v>135</v>
      </c>
      <c r="AA3913">
        <f t="shared" si="122"/>
        <v>45</v>
      </c>
    </row>
    <row r="3914" spans="1:27" x14ac:dyDescent="0.25">
      <c r="A3914" t="s">
        <v>2736</v>
      </c>
      <c r="B3914">
        <v>1986</v>
      </c>
      <c r="C3914" t="str">
        <f t="shared" si="123"/>
        <v>Pre-Drug 1970-1991</v>
      </c>
      <c r="D3914" t="s">
        <v>18</v>
      </c>
      <c r="E3914">
        <v>203</v>
      </c>
      <c r="F3914">
        <v>19</v>
      </c>
      <c r="G3914">
        <v>6</v>
      </c>
      <c r="H3914">
        <v>34</v>
      </c>
      <c r="I3914">
        <v>47</v>
      </c>
      <c r="J3914">
        <v>6</v>
      </c>
      <c r="K3914">
        <v>2</v>
      </c>
      <c r="L3914">
        <v>0</v>
      </c>
      <c r="M3914">
        <v>0</v>
      </c>
      <c r="Q3914">
        <v>33</v>
      </c>
      <c r="R3914">
        <v>3.77</v>
      </c>
      <c r="X3914">
        <v>23</v>
      </c>
      <c r="Y3914">
        <v>0.2</v>
      </c>
      <c r="Z3914">
        <v>136</v>
      </c>
      <c r="AA3914">
        <f t="shared" si="122"/>
        <v>45.333333333333336</v>
      </c>
    </row>
    <row r="3915" spans="1:27" x14ac:dyDescent="0.25">
      <c r="A3915" t="s">
        <v>1607</v>
      </c>
      <c r="B3915">
        <v>2006</v>
      </c>
      <c r="C3915" t="str">
        <f t="shared" si="123"/>
        <v>Drug Era 1992-2006</v>
      </c>
      <c r="D3915" t="s">
        <v>19</v>
      </c>
      <c r="E3915">
        <v>203</v>
      </c>
      <c r="F3915">
        <v>26</v>
      </c>
      <c r="G3915">
        <v>11</v>
      </c>
      <c r="H3915">
        <v>19</v>
      </c>
      <c r="I3915">
        <v>32</v>
      </c>
      <c r="J3915">
        <v>1</v>
      </c>
      <c r="K3915">
        <v>1</v>
      </c>
      <c r="L3915">
        <v>3</v>
      </c>
      <c r="M3915">
        <v>0</v>
      </c>
      <c r="Q3915">
        <v>49</v>
      </c>
      <c r="R3915">
        <v>5.16</v>
      </c>
      <c r="X3915">
        <v>36</v>
      </c>
      <c r="Z3915">
        <v>136</v>
      </c>
      <c r="AA3915">
        <f t="shared" si="122"/>
        <v>45.333333333333336</v>
      </c>
    </row>
    <row r="3916" spans="1:27" x14ac:dyDescent="0.25">
      <c r="A3916" t="s">
        <v>2887</v>
      </c>
      <c r="B3916">
        <v>1977</v>
      </c>
      <c r="C3916" t="str">
        <f t="shared" si="123"/>
        <v>Pre-Drug 1970-1991</v>
      </c>
      <c r="D3916" t="s">
        <v>18</v>
      </c>
      <c r="E3916">
        <v>203</v>
      </c>
      <c r="F3916">
        <v>23</v>
      </c>
      <c r="G3916">
        <v>3</v>
      </c>
      <c r="H3916">
        <v>25</v>
      </c>
      <c r="I3916">
        <v>37</v>
      </c>
      <c r="J3916">
        <v>1</v>
      </c>
      <c r="K3916">
        <v>3</v>
      </c>
      <c r="L3916">
        <v>0</v>
      </c>
      <c r="M3916">
        <v>0</v>
      </c>
      <c r="Q3916">
        <v>50</v>
      </c>
      <c r="R3916">
        <v>4.53</v>
      </c>
      <c r="X3916">
        <v>14</v>
      </c>
      <c r="Y3916">
        <v>0.28000000000000003</v>
      </c>
      <c r="Z3916">
        <v>137</v>
      </c>
      <c r="AA3916">
        <f t="shared" si="122"/>
        <v>45.666666666666664</v>
      </c>
    </row>
    <row r="3917" spans="1:27" x14ac:dyDescent="0.25">
      <c r="A3917" t="s">
        <v>2401</v>
      </c>
      <c r="B3917">
        <v>1992</v>
      </c>
      <c r="C3917" t="str">
        <f t="shared" si="123"/>
        <v>Pre-Drug 1970-1991</v>
      </c>
      <c r="D3917" t="s">
        <v>19</v>
      </c>
      <c r="E3917">
        <v>203</v>
      </c>
      <c r="F3917">
        <v>29</v>
      </c>
      <c r="G3917">
        <v>6</v>
      </c>
      <c r="H3917">
        <v>21</v>
      </c>
      <c r="I3917">
        <v>18</v>
      </c>
      <c r="J3917">
        <v>1</v>
      </c>
      <c r="K3917">
        <v>6</v>
      </c>
      <c r="L3917">
        <v>0</v>
      </c>
      <c r="M3917">
        <v>1</v>
      </c>
      <c r="Q3917">
        <v>50</v>
      </c>
      <c r="R3917">
        <v>5.72</v>
      </c>
      <c r="X3917">
        <v>28</v>
      </c>
      <c r="Y3917">
        <v>0.28000000000000003</v>
      </c>
      <c r="Z3917">
        <v>137</v>
      </c>
      <c r="AA3917">
        <f t="shared" si="122"/>
        <v>45.666666666666664</v>
      </c>
    </row>
    <row r="3918" spans="1:27" x14ac:dyDescent="0.25">
      <c r="A3918" t="s">
        <v>603</v>
      </c>
      <c r="B3918">
        <v>1985</v>
      </c>
      <c r="C3918" t="str">
        <f t="shared" si="123"/>
        <v>Pre-Drug 1970-1991</v>
      </c>
      <c r="D3918" t="s">
        <v>19</v>
      </c>
      <c r="E3918">
        <v>203</v>
      </c>
      <c r="F3918">
        <v>25</v>
      </c>
      <c r="G3918">
        <v>7</v>
      </c>
      <c r="H3918">
        <v>20</v>
      </c>
      <c r="I3918">
        <v>24</v>
      </c>
      <c r="J3918">
        <v>3</v>
      </c>
      <c r="K3918">
        <v>0</v>
      </c>
      <c r="L3918">
        <v>1</v>
      </c>
      <c r="M3918">
        <v>0</v>
      </c>
      <c r="Q3918">
        <v>49</v>
      </c>
      <c r="R3918">
        <v>4.8899999999999997</v>
      </c>
      <c r="X3918">
        <v>20</v>
      </c>
      <c r="Y3918">
        <v>0.27</v>
      </c>
      <c r="Z3918">
        <v>138</v>
      </c>
      <c r="AA3918">
        <f t="shared" si="122"/>
        <v>46</v>
      </c>
    </row>
    <row r="3919" spans="1:27" x14ac:dyDescent="0.25">
      <c r="A3919" t="s">
        <v>2450</v>
      </c>
      <c r="B3919">
        <v>1988</v>
      </c>
      <c r="C3919" t="str">
        <f t="shared" si="123"/>
        <v>Pre-Drug 1970-1991</v>
      </c>
      <c r="D3919" t="s">
        <v>19</v>
      </c>
      <c r="E3919">
        <v>203</v>
      </c>
      <c r="F3919">
        <v>22</v>
      </c>
      <c r="G3919">
        <v>5</v>
      </c>
      <c r="H3919">
        <v>19</v>
      </c>
      <c r="I3919">
        <v>28</v>
      </c>
      <c r="J3919">
        <v>0</v>
      </c>
      <c r="K3919">
        <v>1</v>
      </c>
      <c r="L3919">
        <v>0</v>
      </c>
      <c r="M3919">
        <v>0</v>
      </c>
      <c r="Q3919">
        <v>53</v>
      </c>
      <c r="R3919">
        <v>4.3</v>
      </c>
      <c r="X3919">
        <v>34</v>
      </c>
      <c r="Y3919">
        <v>0.28999999999999998</v>
      </c>
      <c r="Z3919">
        <v>138</v>
      </c>
      <c r="AA3919">
        <f t="shared" si="122"/>
        <v>46</v>
      </c>
    </row>
    <row r="3920" spans="1:27" x14ac:dyDescent="0.25">
      <c r="A3920" t="s">
        <v>2942</v>
      </c>
      <c r="B3920">
        <v>2008</v>
      </c>
      <c r="C3920" t="str">
        <f t="shared" si="123"/>
        <v>Post Drug Era 2007-2012</v>
      </c>
      <c r="D3920" t="s">
        <v>18</v>
      </c>
      <c r="E3920">
        <v>203</v>
      </c>
      <c r="F3920">
        <v>27</v>
      </c>
      <c r="G3920">
        <v>10</v>
      </c>
      <c r="H3920">
        <v>19</v>
      </c>
      <c r="I3920">
        <v>49</v>
      </c>
      <c r="J3920">
        <v>1</v>
      </c>
      <c r="K3920">
        <v>0</v>
      </c>
      <c r="L3920">
        <v>1</v>
      </c>
      <c r="M3920">
        <v>0</v>
      </c>
      <c r="Q3920">
        <v>48</v>
      </c>
      <c r="R3920">
        <v>5.28</v>
      </c>
      <c r="X3920">
        <v>30</v>
      </c>
      <c r="Z3920">
        <v>138</v>
      </c>
      <c r="AA3920">
        <f t="shared" si="122"/>
        <v>46</v>
      </c>
    </row>
    <row r="3921" spans="1:27" x14ac:dyDescent="0.25">
      <c r="A3921" t="s">
        <v>2048</v>
      </c>
      <c r="B3921">
        <v>1970</v>
      </c>
      <c r="C3921" t="str">
        <f t="shared" si="123"/>
        <v>Pre-Drug 1970-1991</v>
      </c>
      <c r="D3921" t="s">
        <v>18</v>
      </c>
      <c r="E3921">
        <v>203</v>
      </c>
      <c r="F3921">
        <v>21</v>
      </c>
      <c r="G3921">
        <v>3</v>
      </c>
      <c r="H3921">
        <v>20</v>
      </c>
      <c r="I3921">
        <v>21</v>
      </c>
      <c r="J3921">
        <v>3</v>
      </c>
      <c r="K3921">
        <v>0</v>
      </c>
      <c r="L3921">
        <v>0</v>
      </c>
      <c r="M3921">
        <v>0</v>
      </c>
      <c r="Q3921">
        <v>47</v>
      </c>
      <c r="R3921">
        <v>4.08</v>
      </c>
      <c r="X3921">
        <v>24</v>
      </c>
      <c r="Y3921">
        <v>0.26</v>
      </c>
      <c r="Z3921">
        <v>139</v>
      </c>
      <c r="AA3921">
        <f t="shared" si="122"/>
        <v>46.333333333333336</v>
      </c>
    </row>
    <row r="3922" spans="1:27" x14ac:dyDescent="0.25">
      <c r="A3922" t="s">
        <v>966</v>
      </c>
      <c r="B3922">
        <v>2008</v>
      </c>
      <c r="C3922" t="str">
        <f t="shared" si="123"/>
        <v>Post Drug Era 2007-2012</v>
      </c>
      <c r="D3922" t="s">
        <v>18</v>
      </c>
      <c r="E3922">
        <v>203</v>
      </c>
      <c r="F3922">
        <v>28</v>
      </c>
      <c r="G3922">
        <v>11</v>
      </c>
      <c r="H3922">
        <v>22</v>
      </c>
      <c r="I3922">
        <v>38</v>
      </c>
      <c r="J3922">
        <v>2</v>
      </c>
      <c r="K3922">
        <v>1</v>
      </c>
      <c r="L3922">
        <v>2</v>
      </c>
      <c r="M3922">
        <v>0</v>
      </c>
      <c r="Q3922">
        <v>46</v>
      </c>
      <c r="R3922">
        <v>5.44</v>
      </c>
      <c r="X3922">
        <v>25</v>
      </c>
      <c r="Z3922">
        <v>139</v>
      </c>
      <c r="AA3922">
        <f t="shared" si="122"/>
        <v>46.333333333333336</v>
      </c>
    </row>
    <row r="3923" spans="1:27" x14ac:dyDescent="0.25">
      <c r="A3923" t="s">
        <v>1054</v>
      </c>
      <c r="B3923">
        <v>1973</v>
      </c>
      <c r="C3923" t="str">
        <f t="shared" si="123"/>
        <v>Pre-Drug 1970-1991</v>
      </c>
      <c r="D3923" t="s">
        <v>18</v>
      </c>
      <c r="E3923">
        <v>203</v>
      </c>
      <c r="F3923">
        <v>22</v>
      </c>
      <c r="G3923">
        <v>3</v>
      </c>
      <c r="H3923">
        <v>21</v>
      </c>
      <c r="I3923">
        <v>14</v>
      </c>
      <c r="J3923">
        <v>7</v>
      </c>
      <c r="K3923">
        <v>1</v>
      </c>
      <c r="L3923">
        <v>2</v>
      </c>
      <c r="M3923">
        <v>0</v>
      </c>
      <c r="Q3923">
        <v>50</v>
      </c>
      <c r="R3923">
        <v>4.24</v>
      </c>
      <c r="X3923">
        <v>28</v>
      </c>
      <c r="Y3923">
        <v>0.28000000000000003</v>
      </c>
      <c r="Z3923">
        <v>140</v>
      </c>
      <c r="AA3923">
        <f t="shared" si="122"/>
        <v>46.666666666666664</v>
      </c>
    </row>
    <row r="3924" spans="1:27" x14ac:dyDescent="0.25">
      <c r="A3924" t="s">
        <v>1296</v>
      </c>
      <c r="B3924">
        <v>1992</v>
      </c>
      <c r="C3924" t="str">
        <f t="shared" si="123"/>
        <v>Pre-Drug 1970-1991</v>
      </c>
      <c r="D3924" t="s">
        <v>18</v>
      </c>
      <c r="E3924">
        <v>203</v>
      </c>
      <c r="F3924">
        <v>8</v>
      </c>
      <c r="G3924">
        <v>2</v>
      </c>
      <c r="H3924">
        <v>18</v>
      </c>
      <c r="I3924">
        <v>36</v>
      </c>
      <c r="J3924">
        <v>5</v>
      </c>
      <c r="K3924">
        <v>3</v>
      </c>
      <c r="L3924">
        <v>1</v>
      </c>
      <c r="M3924">
        <v>1</v>
      </c>
      <c r="Q3924">
        <v>41</v>
      </c>
      <c r="R3924">
        <v>1.54</v>
      </c>
      <c r="X3924">
        <v>41</v>
      </c>
      <c r="Y3924">
        <v>0.23</v>
      </c>
      <c r="Z3924">
        <v>140</v>
      </c>
      <c r="AA3924">
        <f t="shared" si="122"/>
        <v>46.666666666666664</v>
      </c>
    </row>
    <row r="3925" spans="1:27" x14ac:dyDescent="0.25">
      <c r="A3925" t="s">
        <v>2360</v>
      </c>
      <c r="B3925">
        <v>2002</v>
      </c>
      <c r="C3925" t="str">
        <f t="shared" si="123"/>
        <v>Drug Era 1992-2006</v>
      </c>
      <c r="D3925" t="s">
        <v>18</v>
      </c>
      <c r="E3925">
        <v>203</v>
      </c>
      <c r="F3925">
        <v>14</v>
      </c>
      <c r="G3925">
        <v>2</v>
      </c>
      <c r="H3925">
        <v>26</v>
      </c>
      <c r="I3925">
        <v>30</v>
      </c>
      <c r="J3925">
        <v>6</v>
      </c>
      <c r="K3925">
        <v>1</v>
      </c>
      <c r="L3925">
        <v>3</v>
      </c>
      <c r="M3925">
        <v>0</v>
      </c>
      <c r="Q3925">
        <v>39</v>
      </c>
      <c r="R3925">
        <v>2.7</v>
      </c>
      <c r="X3925">
        <v>18</v>
      </c>
      <c r="Z3925">
        <v>140</v>
      </c>
      <c r="AA3925">
        <f t="shared" si="122"/>
        <v>46.666666666666664</v>
      </c>
    </row>
    <row r="3926" spans="1:27" x14ac:dyDescent="0.25">
      <c r="A3926" t="s">
        <v>2384</v>
      </c>
      <c r="B3926">
        <v>2006</v>
      </c>
      <c r="C3926" t="str">
        <f t="shared" si="123"/>
        <v>Drug Era 1992-2006</v>
      </c>
      <c r="D3926" t="s">
        <v>19</v>
      </c>
      <c r="E3926">
        <v>203</v>
      </c>
      <c r="F3926">
        <v>23</v>
      </c>
      <c r="G3926">
        <v>10</v>
      </c>
      <c r="H3926">
        <v>23</v>
      </c>
      <c r="I3926">
        <v>19</v>
      </c>
      <c r="J3926">
        <v>1</v>
      </c>
      <c r="K3926">
        <v>0</v>
      </c>
      <c r="L3926">
        <v>0</v>
      </c>
      <c r="M3926">
        <v>0</v>
      </c>
      <c r="Q3926">
        <v>48</v>
      </c>
      <c r="R3926">
        <v>4.4400000000000004</v>
      </c>
      <c r="X3926">
        <v>18</v>
      </c>
      <c r="Z3926">
        <v>140</v>
      </c>
      <c r="AA3926">
        <f t="shared" si="122"/>
        <v>46.666666666666664</v>
      </c>
    </row>
    <row r="3927" spans="1:27" x14ac:dyDescent="0.25">
      <c r="A3927" t="s">
        <v>1631</v>
      </c>
      <c r="B3927">
        <v>1994</v>
      </c>
      <c r="C3927" t="str">
        <f t="shared" si="123"/>
        <v>Pre-Drug 1970-1991</v>
      </c>
      <c r="D3927" t="s">
        <v>19</v>
      </c>
      <c r="E3927">
        <v>203</v>
      </c>
      <c r="F3927">
        <v>27</v>
      </c>
      <c r="G3927">
        <v>4</v>
      </c>
      <c r="H3927">
        <v>15</v>
      </c>
      <c r="I3927">
        <v>31</v>
      </c>
      <c r="J3927">
        <v>6</v>
      </c>
      <c r="K3927">
        <v>2</v>
      </c>
      <c r="L3927">
        <v>3</v>
      </c>
      <c r="M3927">
        <v>0</v>
      </c>
      <c r="Q3927">
        <v>49</v>
      </c>
      <c r="R3927">
        <v>5.17</v>
      </c>
      <c r="X3927">
        <v>22</v>
      </c>
      <c r="Y3927">
        <v>0.25</v>
      </c>
      <c r="Z3927">
        <v>141</v>
      </c>
      <c r="AA3927">
        <f t="shared" si="122"/>
        <v>47</v>
      </c>
    </row>
    <row r="3928" spans="1:27" x14ac:dyDescent="0.25">
      <c r="A3928" t="s">
        <v>2015</v>
      </c>
      <c r="B3928">
        <v>1984</v>
      </c>
      <c r="C3928" t="str">
        <f t="shared" si="123"/>
        <v>Pre-Drug 1970-1991</v>
      </c>
      <c r="D3928" t="s">
        <v>18</v>
      </c>
      <c r="E3928">
        <v>203</v>
      </c>
      <c r="F3928">
        <v>13</v>
      </c>
      <c r="G3928">
        <v>3</v>
      </c>
      <c r="H3928">
        <v>23</v>
      </c>
      <c r="I3928">
        <v>45</v>
      </c>
      <c r="J3928">
        <v>7</v>
      </c>
      <c r="K3928">
        <v>1</v>
      </c>
      <c r="L3928">
        <v>2</v>
      </c>
      <c r="M3928">
        <v>1</v>
      </c>
      <c r="Q3928">
        <v>39</v>
      </c>
      <c r="R3928">
        <v>2.4700000000000002</v>
      </c>
      <c r="X3928">
        <v>32</v>
      </c>
      <c r="Y3928">
        <v>0.22</v>
      </c>
      <c r="Z3928">
        <v>142</v>
      </c>
      <c r="AA3928">
        <f t="shared" si="122"/>
        <v>47.333333333333336</v>
      </c>
    </row>
    <row r="3929" spans="1:27" x14ac:dyDescent="0.25">
      <c r="A3929" t="s">
        <v>2521</v>
      </c>
      <c r="B3929">
        <v>1999</v>
      </c>
      <c r="C3929" t="str">
        <f t="shared" si="123"/>
        <v>Drug Era 1992-2006</v>
      </c>
      <c r="D3929" t="s">
        <v>19</v>
      </c>
      <c r="E3929">
        <v>203</v>
      </c>
      <c r="F3929">
        <v>18</v>
      </c>
      <c r="G3929">
        <v>7</v>
      </c>
      <c r="H3929">
        <v>14</v>
      </c>
      <c r="I3929">
        <v>15</v>
      </c>
      <c r="J3929">
        <v>2</v>
      </c>
      <c r="K3929">
        <v>2</v>
      </c>
      <c r="L3929">
        <v>2</v>
      </c>
      <c r="M3929">
        <v>1</v>
      </c>
      <c r="Q3929">
        <v>46</v>
      </c>
      <c r="R3929">
        <v>3.42</v>
      </c>
      <c r="X3929">
        <v>27</v>
      </c>
      <c r="Y3929">
        <v>0</v>
      </c>
      <c r="Z3929">
        <v>142</v>
      </c>
      <c r="AA3929">
        <f t="shared" si="122"/>
        <v>47.333333333333336</v>
      </c>
    </row>
    <row r="3930" spans="1:27" x14ac:dyDescent="0.25">
      <c r="A3930" t="s">
        <v>474</v>
      </c>
      <c r="B3930">
        <v>1988</v>
      </c>
      <c r="C3930" t="str">
        <f t="shared" si="123"/>
        <v>Pre-Drug 1970-1991</v>
      </c>
      <c r="D3930" t="s">
        <v>18</v>
      </c>
      <c r="E3930">
        <v>203</v>
      </c>
      <c r="F3930">
        <v>25</v>
      </c>
      <c r="G3930">
        <v>3</v>
      </c>
      <c r="H3930">
        <v>9</v>
      </c>
      <c r="I3930">
        <v>24</v>
      </c>
      <c r="J3930">
        <v>2</v>
      </c>
      <c r="K3930">
        <v>1</v>
      </c>
      <c r="L3930">
        <v>1</v>
      </c>
      <c r="M3930">
        <v>0</v>
      </c>
      <c r="Q3930">
        <v>56</v>
      </c>
      <c r="R3930">
        <v>4.72</v>
      </c>
      <c r="X3930">
        <v>24</v>
      </c>
      <c r="Y3930">
        <v>0.28999999999999998</v>
      </c>
      <c r="Z3930">
        <v>143</v>
      </c>
      <c r="AA3930">
        <f t="shared" si="122"/>
        <v>47.666666666666664</v>
      </c>
    </row>
    <row r="3931" spans="1:27" x14ac:dyDescent="0.25">
      <c r="A3931" t="s">
        <v>557</v>
      </c>
      <c r="B3931">
        <v>1997</v>
      </c>
      <c r="C3931" t="str">
        <f t="shared" si="123"/>
        <v>Drug Era 1992-2006</v>
      </c>
      <c r="D3931" t="s">
        <v>18</v>
      </c>
      <c r="E3931">
        <v>203</v>
      </c>
      <c r="F3931">
        <v>20</v>
      </c>
      <c r="G3931">
        <v>3</v>
      </c>
      <c r="H3931">
        <v>18</v>
      </c>
      <c r="I3931">
        <v>42</v>
      </c>
      <c r="J3931">
        <v>3</v>
      </c>
      <c r="K3931">
        <v>1</v>
      </c>
      <c r="L3931">
        <v>1</v>
      </c>
      <c r="M3931">
        <v>0</v>
      </c>
      <c r="Q3931">
        <v>52</v>
      </c>
      <c r="R3931">
        <v>3.75</v>
      </c>
      <c r="X3931">
        <v>33</v>
      </c>
      <c r="Y3931">
        <v>0.28000000000000003</v>
      </c>
      <c r="Z3931">
        <v>144</v>
      </c>
      <c r="AA3931">
        <f t="shared" si="122"/>
        <v>48</v>
      </c>
    </row>
    <row r="3932" spans="1:27" x14ac:dyDescent="0.25">
      <c r="A3932" t="s">
        <v>1225</v>
      </c>
      <c r="B3932">
        <v>1997</v>
      </c>
      <c r="C3932" t="str">
        <f t="shared" si="123"/>
        <v>Drug Era 1992-2006</v>
      </c>
      <c r="D3932" t="s">
        <v>19</v>
      </c>
      <c r="E3932">
        <v>203</v>
      </c>
      <c r="F3932">
        <v>13</v>
      </c>
      <c r="G3932">
        <v>5</v>
      </c>
      <c r="H3932">
        <v>24</v>
      </c>
      <c r="I3932">
        <v>47</v>
      </c>
      <c r="J3932">
        <v>4</v>
      </c>
      <c r="K3932">
        <v>2</v>
      </c>
      <c r="L3932">
        <v>1</v>
      </c>
      <c r="M3932">
        <v>0</v>
      </c>
      <c r="Q3932">
        <v>38</v>
      </c>
      <c r="R3932">
        <v>2.44</v>
      </c>
      <c r="X3932">
        <v>49</v>
      </c>
      <c r="Y3932">
        <v>0.21</v>
      </c>
      <c r="Z3932">
        <v>144</v>
      </c>
      <c r="AA3932">
        <f t="shared" si="122"/>
        <v>48</v>
      </c>
    </row>
    <row r="3933" spans="1:27" x14ac:dyDescent="0.25">
      <c r="A3933" t="s">
        <v>533</v>
      </c>
      <c r="B3933">
        <v>1983</v>
      </c>
      <c r="C3933" t="str">
        <f t="shared" si="123"/>
        <v>Pre-Drug 1970-1991</v>
      </c>
      <c r="D3933" t="s">
        <v>18</v>
      </c>
      <c r="E3933">
        <v>203</v>
      </c>
      <c r="F3933">
        <v>21</v>
      </c>
      <c r="G3933">
        <v>2</v>
      </c>
      <c r="H3933">
        <v>17</v>
      </c>
      <c r="I3933">
        <v>44</v>
      </c>
      <c r="J3933">
        <v>1</v>
      </c>
      <c r="K3933">
        <v>2</v>
      </c>
      <c r="L3933">
        <v>1</v>
      </c>
      <c r="M3933">
        <v>0</v>
      </c>
      <c r="Q3933">
        <v>42</v>
      </c>
      <c r="R3933">
        <v>3.91</v>
      </c>
      <c r="X3933">
        <v>33</v>
      </c>
      <c r="Y3933">
        <v>0.23</v>
      </c>
      <c r="Z3933">
        <v>145</v>
      </c>
      <c r="AA3933">
        <f t="shared" si="122"/>
        <v>48.333333333333336</v>
      </c>
    </row>
    <row r="3934" spans="1:27" x14ac:dyDescent="0.25">
      <c r="A3934" t="s">
        <v>2696</v>
      </c>
      <c r="B3934">
        <v>1984</v>
      </c>
      <c r="C3934" t="str">
        <f t="shared" si="123"/>
        <v>Pre-Drug 1970-1991</v>
      </c>
      <c r="D3934" t="s">
        <v>19</v>
      </c>
      <c r="E3934">
        <v>203</v>
      </c>
      <c r="F3934">
        <v>22</v>
      </c>
      <c r="G3934">
        <v>7</v>
      </c>
      <c r="H3934">
        <v>14</v>
      </c>
      <c r="I3934">
        <v>26</v>
      </c>
      <c r="J3934">
        <v>0</v>
      </c>
      <c r="K3934">
        <v>1</v>
      </c>
      <c r="L3934">
        <v>1</v>
      </c>
      <c r="M3934">
        <v>1</v>
      </c>
      <c r="Q3934">
        <v>51</v>
      </c>
      <c r="R3934">
        <v>4.0999999999999996</v>
      </c>
      <c r="X3934">
        <v>12</v>
      </c>
      <c r="Y3934">
        <v>0.27</v>
      </c>
      <c r="Z3934">
        <v>145</v>
      </c>
      <c r="AA3934">
        <f t="shared" si="122"/>
        <v>48.333333333333336</v>
      </c>
    </row>
    <row r="3935" spans="1:27" x14ac:dyDescent="0.25">
      <c r="A3935" t="s">
        <v>1698</v>
      </c>
      <c r="B3935">
        <v>1985</v>
      </c>
      <c r="C3935" t="str">
        <f t="shared" si="123"/>
        <v>Pre-Drug 1970-1991</v>
      </c>
      <c r="D3935" t="s">
        <v>18</v>
      </c>
      <c r="E3935">
        <v>203</v>
      </c>
      <c r="F3935">
        <v>19</v>
      </c>
      <c r="G3935">
        <v>3</v>
      </c>
      <c r="H3935">
        <v>24</v>
      </c>
      <c r="I3935">
        <v>32</v>
      </c>
      <c r="J3935">
        <v>1</v>
      </c>
      <c r="K3935">
        <v>3</v>
      </c>
      <c r="L3935">
        <v>1</v>
      </c>
      <c r="M3935">
        <v>0</v>
      </c>
      <c r="Q3935">
        <v>40</v>
      </c>
      <c r="R3935">
        <v>3.54</v>
      </c>
      <c r="X3935">
        <v>41</v>
      </c>
      <c r="Y3935">
        <v>0.22</v>
      </c>
      <c r="Z3935">
        <v>145</v>
      </c>
      <c r="AA3935">
        <f t="shared" si="122"/>
        <v>48.333333333333336</v>
      </c>
    </row>
    <row r="3936" spans="1:27" x14ac:dyDescent="0.25">
      <c r="A3936" t="s">
        <v>815</v>
      </c>
      <c r="B3936">
        <v>1993</v>
      </c>
      <c r="C3936" t="str">
        <f t="shared" si="123"/>
        <v>Pre-Drug 1970-1991</v>
      </c>
      <c r="D3936" t="s">
        <v>18</v>
      </c>
      <c r="E3936">
        <v>203</v>
      </c>
      <c r="F3936">
        <v>17</v>
      </c>
      <c r="G3936">
        <v>4</v>
      </c>
      <c r="H3936">
        <v>19</v>
      </c>
      <c r="I3936">
        <v>21</v>
      </c>
      <c r="J3936">
        <v>7</v>
      </c>
      <c r="K3936">
        <v>3</v>
      </c>
      <c r="L3936">
        <v>0</v>
      </c>
      <c r="M3936">
        <v>0</v>
      </c>
      <c r="Q3936">
        <v>47</v>
      </c>
      <c r="R3936">
        <v>3.12</v>
      </c>
      <c r="X3936">
        <v>26</v>
      </c>
      <c r="Y3936">
        <v>0.26</v>
      </c>
      <c r="Z3936">
        <v>147</v>
      </c>
      <c r="AA3936">
        <f t="shared" si="122"/>
        <v>49</v>
      </c>
    </row>
    <row r="3937" spans="1:27" x14ac:dyDescent="0.25">
      <c r="A3937" t="s">
        <v>934</v>
      </c>
      <c r="B3937">
        <v>2009</v>
      </c>
      <c r="C3937" t="str">
        <f t="shared" si="123"/>
        <v>Post Drug Era 2007-2012</v>
      </c>
      <c r="D3937" t="s">
        <v>19</v>
      </c>
      <c r="E3937">
        <v>203</v>
      </c>
      <c r="F3937">
        <v>21</v>
      </c>
      <c r="G3937">
        <v>6</v>
      </c>
      <c r="H3937">
        <v>15</v>
      </c>
      <c r="I3937">
        <v>57</v>
      </c>
      <c r="J3937">
        <v>1</v>
      </c>
      <c r="K3937">
        <v>3</v>
      </c>
      <c r="L3937">
        <v>1</v>
      </c>
      <c r="M3937">
        <v>0</v>
      </c>
      <c r="Q3937">
        <v>40</v>
      </c>
      <c r="R3937">
        <v>3.83</v>
      </c>
      <c r="X3937">
        <v>12</v>
      </c>
      <c r="Z3937">
        <v>148</v>
      </c>
      <c r="AA3937">
        <f t="shared" si="122"/>
        <v>49.333333333333336</v>
      </c>
    </row>
    <row r="3938" spans="1:27" x14ac:dyDescent="0.25">
      <c r="A3938" t="s">
        <v>2558</v>
      </c>
      <c r="B3938">
        <v>1976</v>
      </c>
      <c r="C3938" t="str">
        <f t="shared" si="123"/>
        <v>Pre-Drug 1970-1991</v>
      </c>
      <c r="D3938" t="s">
        <v>18</v>
      </c>
      <c r="E3938">
        <v>203</v>
      </c>
      <c r="F3938">
        <v>16</v>
      </c>
      <c r="G3938">
        <v>4</v>
      </c>
      <c r="H3938">
        <v>16</v>
      </c>
      <c r="I3938">
        <v>43</v>
      </c>
      <c r="J3938">
        <v>2</v>
      </c>
      <c r="K3938">
        <v>4</v>
      </c>
      <c r="L3938">
        <v>2</v>
      </c>
      <c r="M3938">
        <v>0</v>
      </c>
      <c r="Q3938">
        <v>44</v>
      </c>
      <c r="R3938">
        <v>2.9</v>
      </c>
      <c r="X3938">
        <v>28</v>
      </c>
      <c r="Y3938">
        <v>0.24</v>
      </c>
      <c r="Z3938">
        <v>149</v>
      </c>
      <c r="AA3938">
        <f t="shared" si="122"/>
        <v>49.666666666666664</v>
      </c>
    </row>
    <row r="3939" spans="1:27" x14ac:dyDescent="0.25">
      <c r="A3939" t="s">
        <v>2231</v>
      </c>
      <c r="B3939">
        <v>1998</v>
      </c>
      <c r="C3939" t="str">
        <f t="shared" si="123"/>
        <v>Drug Era 1992-2006</v>
      </c>
      <c r="D3939" t="s">
        <v>19</v>
      </c>
      <c r="E3939">
        <v>203</v>
      </c>
      <c r="F3939">
        <v>21</v>
      </c>
      <c r="G3939">
        <v>4</v>
      </c>
      <c r="H3939">
        <v>16</v>
      </c>
      <c r="I3939">
        <v>55</v>
      </c>
      <c r="J3939">
        <v>1</v>
      </c>
      <c r="K3939">
        <v>0</v>
      </c>
      <c r="L3939">
        <v>1</v>
      </c>
      <c r="M3939">
        <v>0</v>
      </c>
      <c r="Q3939">
        <v>41</v>
      </c>
      <c r="R3939">
        <v>3.78</v>
      </c>
      <c r="X3939">
        <v>20</v>
      </c>
      <c r="Z3939">
        <v>150</v>
      </c>
      <c r="AA3939">
        <f t="shared" si="122"/>
        <v>50</v>
      </c>
    </row>
    <row r="3940" spans="1:27" x14ac:dyDescent="0.25">
      <c r="A3940" t="s">
        <v>1297</v>
      </c>
      <c r="B3940">
        <v>2012</v>
      </c>
      <c r="C3940" t="str">
        <f t="shared" si="123"/>
        <v>Post Drug Era 2007-2012</v>
      </c>
      <c r="D3940" t="s">
        <v>19</v>
      </c>
      <c r="E3940">
        <v>203</v>
      </c>
      <c r="F3940">
        <v>17</v>
      </c>
      <c r="G3940">
        <v>7</v>
      </c>
      <c r="H3940">
        <v>22</v>
      </c>
      <c r="I3940">
        <v>42</v>
      </c>
      <c r="J3940">
        <v>2</v>
      </c>
      <c r="K3940">
        <v>1</v>
      </c>
      <c r="L3940">
        <v>4</v>
      </c>
      <c r="M3940">
        <v>0</v>
      </c>
      <c r="Q3940">
        <v>39</v>
      </c>
      <c r="R3940">
        <v>3.04</v>
      </c>
      <c r="X3940">
        <v>20</v>
      </c>
      <c r="Z3940">
        <v>151</v>
      </c>
      <c r="AA3940">
        <f t="shared" si="122"/>
        <v>50.333333333333336</v>
      </c>
    </row>
    <row r="3941" spans="1:27" x14ac:dyDescent="0.25">
      <c r="A3941" t="s">
        <v>2375</v>
      </c>
      <c r="B3941">
        <v>1994</v>
      </c>
      <c r="C3941" t="str">
        <f t="shared" si="123"/>
        <v>Pre-Drug 1970-1991</v>
      </c>
      <c r="D3941" t="s">
        <v>19</v>
      </c>
      <c r="E3941">
        <v>203</v>
      </c>
      <c r="F3941">
        <v>20</v>
      </c>
      <c r="G3941">
        <v>7</v>
      </c>
      <c r="H3941">
        <v>19</v>
      </c>
      <c r="I3941">
        <v>61</v>
      </c>
      <c r="J3941">
        <v>4</v>
      </c>
      <c r="K3941">
        <v>2</v>
      </c>
      <c r="L3941">
        <v>0</v>
      </c>
      <c r="M3941">
        <v>0</v>
      </c>
      <c r="Q3941">
        <v>31</v>
      </c>
      <c r="R3941">
        <v>3.44</v>
      </c>
      <c r="X3941">
        <v>12</v>
      </c>
      <c r="Y3941">
        <v>0.16</v>
      </c>
      <c r="Z3941">
        <v>157</v>
      </c>
      <c r="AA3941">
        <f t="shared" si="122"/>
        <v>52.333333333333336</v>
      </c>
    </row>
    <row r="3942" spans="1:27" x14ac:dyDescent="0.25">
      <c r="A3942" t="s">
        <v>580</v>
      </c>
      <c r="B3942">
        <v>2002</v>
      </c>
      <c r="C3942" t="str">
        <f t="shared" si="123"/>
        <v>Drug Era 1992-2006</v>
      </c>
      <c r="D3942" t="s">
        <v>19</v>
      </c>
      <c r="E3942">
        <v>204</v>
      </c>
      <c r="F3942">
        <v>38</v>
      </c>
      <c r="G3942">
        <v>6</v>
      </c>
      <c r="H3942">
        <v>33</v>
      </c>
      <c r="I3942">
        <v>33</v>
      </c>
      <c r="J3942">
        <v>5</v>
      </c>
      <c r="K3942">
        <v>5</v>
      </c>
      <c r="L3942">
        <v>2</v>
      </c>
      <c r="M3942">
        <v>0</v>
      </c>
      <c r="Q3942">
        <v>56</v>
      </c>
      <c r="R3942">
        <v>8.27</v>
      </c>
      <c r="X3942">
        <v>35</v>
      </c>
      <c r="Z3942">
        <v>124</v>
      </c>
      <c r="AA3942">
        <f t="shared" si="122"/>
        <v>41.333333333333336</v>
      </c>
    </row>
    <row r="3943" spans="1:27" x14ac:dyDescent="0.25">
      <c r="A3943" t="s">
        <v>2531</v>
      </c>
      <c r="B3943">
        <v>1999</v>
      </c>
      <c r="C3943" t="str">
        <f t="shared" si="123"/>
        <v>Drug Era 1992-2006</v>
      </c>
      <c r="D3943" t="s">
        <v>19</v>
      </c>
      <c r="E3943">
        <v>204</v>
      </c>
      <c r="F3943">
        <v>30</v>
      </c>
      <c r="G3943">
        <v>6</v>
      </c>
      <c r="H3943">
        <v>29</v>
      </c>
      <c r="I3943">
        <v>30</v>
      </c>
      <c r="J3943">
        <v>0</v>
      </c>
      <c r="K3943">
        <v>3</v>
      </c>
      <c r="L3943">
        <v>4</v>
      </c>
      <c r="M3943">
        <v>0</v>
      </c>
      <c r="Q3943">
        <v>53</v>
      </c>
      <c r="R3943">
        <v>6.43</v>
      </c>
      <c r="X3943">
        <v>19</v>
      </c>
      <c r="Y3943">
        <v>0</v>
      </c>
      <c r="Z3943">
        <v>126</v>
      </c>
      <c r="AA3943">
        <f t="shared" si="122"/>
        <v>42</v>
      </c>
    </row>
    <row r="3944" spans="1:27" x14ac:dyDescent="0.25">
      <c r="A3944" t="s">
        <v>911</v>
      </c>
      <c r="B3944">
        <v>1998</v>
      </c>
      <c r="C3944" t="str">
        <f t="shared" si="123"/>
        <v>Drug Era 1992-2006</v>
      </c>
      <c r="D3944" t="s">
        <v>18</v>
      </c>
      <c r="E3944">
        <v>204</v>
      </c>
      <c r="F3944">
        <v>30</v>
      </c>
      <c r="G3944">
        <v>5</v>
      </c>
      <c r="H3944">
        <v>20</v>
      </c>
      <c r="I3944">
        <v>24</v>
      </c>
      <c r="J3944">
        <v>1</v>
      </c>
      <c r="K3944">
        <v>6</v>
      </c>
      <c r="L3944">
        <v>5</v>
      </c>
      <c r="M3944">
        <v>0</v>
      </c>
      <c r="Q3944">
        <v>56</v>
      </c>
      <c r="R3944">
        <v>6.33</v>
      </c>
      <c r="X3944">
        <v>24</v>
      </c>
      <c r="Z3944">
        <v>128</v>
      </c>
      <c r="AA3944">
        <f t="shared" si="122"/>
        <v>42.666666666666664</v>
      </c>
    </row>
    <row r="3945" spans="1:27" x14ac:dyDescent="0.25">
      <c r="A3945" t="s">
        <v>3044</v>
      </c>
      <c r="B3945">
        <v>2007</v>
      </c>
      <c r="C3945" t="str">
        <f t="shared" si="123"/>
        <v>Post Drug Era 2007-2012</v>
      </c>
      <c r="D3945" t="s">
        <v>18</v>
      </c>
      <c r="E3945">
        <v>204</v>
      </c>
      <c r="F3945">
        <v>19</v>
      </c>
      <c r="G3945">
        <v>4</v>
      </c>
      <c r="H3945">
        <v>20</v>
      </c>
      <c r="I3945">
        <v>35</v>
      </c>
      <c r="J3945">
        <v>4</v>
      </c>
      <c r="K3945">
        <v>2</v>
      </c>
      <c r="L3945">
        <v>2</v>
      </c>
      <c r="M3945">
        <v>1</v>
      </c>
      <c r="Q3945">
        <v>48</v>
      </c>
      <c r="R3945">
        <v>3.92</v>
      </c>
      <c r="X3945">
        <v>37</v>
      </c>
      <c r="Z3945">
        <v>131</v>
      </c>
      <c r="AA3945">
        <f t="shared" si="122"/>
        <v>43.666666666666664</v>
      </c>
    </row>
    <row r="3946" spans="1:27" x14ac:dyDescent="0.25">
      <c r="A3946" t="s">
        <v>2241</v>
      </c>
      <c r="B3946">
        <v>1987</v>
      </c>
      <c r="C3946" t="str">
        <f t="shared" si="123"/>
        <v>Pre-Drug 1970-1991</v>
      </c>
      <c r="D3946" t="s">
        <v>19</v>
      </c>
      <c r="E3946">
        <v>204</v>
      </c>
      <c r="F3946">
        <v>38</v>
      </c>
      <c r="G3946">
        <v>13</v>
      </c>
      <c r="H3946">
        <v>24</v>
      </c>
      <c r="I3946">
        <v>28</v>
      </c>
      <c r="J3946">
        <v>1</v>
      </c>
      <c r="K3946">
        <v>2</v>
      </c>
      <c r="L3946">
        <v>1</v>
      </c>
      <c r="M3946">
        <v>0</v>
      </c>
      <c r="Q3946">
        <v>58</v>
      </c>
      <c r="R3946">
        <v>7.77</v>
      </c>
      <c r="X3946">
        <v>36</v>
      </c>
      <c r="Y3946">
        <v>0.32</v>
      </c>
      <c r="Z3946">
        <v>132</v>
      </c>
      <c r="AA3946">
        <f t="shared" si="122"/>
        <v>44</v>
      </c>
    </row>
    <row r="3947" spans="1:27" x14ac:dyDescent="0.25">
      <c r="A3947" t="s">
        <v>2161</v>
      </c>
      <c r="B3947">
        <v>1992</v>
      </c>
      <c r="C3947" t="str">
        <f t="shared" si="123"/>
        <v>Pre-Drug 1970-1991</v>
      </c>
      <c r="D3947" t="s">
        <v>18</v>
      </c>
      <c r="E3947">
        <v>204</v>
      </c>
      <c r="F3947">
        <v>17</v>
      </c>
      <c r="G3947">
        <v>4</v>
      </c>
      <c r="H3947">
        <v>20</v>
      </c>
      <c r="I3947">
        <v>32</v>
      </c>
      <c r="J3947">
        <v>5</v>
      </c>
      <c r="K3947">
        <v>0</v>
      </c>
      <c r="L3947">
        <v>1</v>
      </c>
      <c r="M3947">
        <v>0</v>
      </c>
      <c r="Q3947">
        <v>49</v>
      </c>
      <c r="R3947">
        <v>3.48</v>
      </c>
      <c r="X3947">
        <v>26</v>
      </c>
      <c r="Y3947">
        <v>0.28000000000000003</v>
      </c>
      <c r="Z3947">
        <v>132</v>
      </c>
      <c r="AA3947">
        <f t="shared" si="122"/>
        <v>44</v>
      </c>
    </row>
    <row r="3948" spans="1:27" x14ac:dyDescent="0.25">
      <c r="A3948" t="s">
        <v>3125</v>
      </c>
      <c r="B3948">
        <v>2009</v>
      </c>
      <c r="C3948" t="str">
        <f t="shared" si="123"/>
        <v>Post Drug Era 2007-2012</v>
      </c>
      <c r="D3948" t="s">
        <v>18</v>
      </c>
      <c r="E3948">
        <v>204</v>
      </c>
      <c r="F3948">
        <v>27</v>
      </c>
      <c r="G3948">
        <v>9</v>
      </c>
      <c r="H3948">
        <v>25</v>
      </c>
      <c r="I3948">
        <v>47</v>
      </c>
      <c r="J3948">
        <v>3</v>
      </c>
      <c r="K3948">
        <v>2</v>
      </c>
      <c r="L3948">
        <v>0</v>
      </c>
      <c r="M3948">
        <v>0</v>
      </c>
      <c r="Q3948">
        <v>53</v>
      </c>
      <c r="R3948">
        <v>5.44</v>
      </c>
      <c r="X3948">
        <v>25</v>
      </c>
      <c r="Z3948">
        <v>134</v>
      </c>
      <c r="AA3948">
        <f t="shared" si="122"/>
        <v>44.666666666666664</v>
      </c>
    </row>
    <row r="3949" spans="1:27" x14ac:dyDescent="0.25">
      <c r="A3949" t="s">
        <v>2659</v>
      </c>
      <c r="B3949">
        <v>1998</v>
      </c>
      <c r="C3949" t="str">
        <f t="shared" si="123"/>
        <v>Drug Era 1992-2006</v>
      </c>
      <c r="D3949" t="s">
        <v>19</v>
      </c>
      <c r="E3949">
        <v>204</v>
      </c>
      <c r="F3949">
        <v>31</v>
      </c>
      <c r="G3949">
        <v>7</v>
      </c>
      <c r="H3949">
        <v>16</v>
      </c>
      <c r="I3949">
        <v>29</v>
      </c>
      <c r="J3949">
        <v>1</v>
      </c>
      <c r="K3949">
        <v>6</v>
      </c>
      <c r="L3949">
        <v>0</v>
      </c>
      <c r="M3949">
        <v>1</v>
      </c>
      <c r="Q3949">
        <v>57</v>
      </c>
      <c r="R3949">
        <v>6.2</v>
      </c>
      <c r="X3949">
        <v>23</v>
      </c>
      <c r="Z3949">
        <v>135</v>
      </c>
      <c r="AA3949">
        <f t="shared" si="122"/>
        <v>45</v>
      </c>
    </row>
    <row r="3950" spans="1:27" x14ac:dyDescent="0.25">
      <c r="A3950" t="s">
        <v>119</v>
      </c>
      <c r="B3950">
        <v>1978</v>
      </c>
      <c r="C3950" t="str">
        <f t="shared" si="123"/>
        <v>Pre-Drug 1970-1991</v>
      </c>
      <c r="D3950" t="s">
        <v>18</v>
      </c>
      <c r="E3950">
        <v>204</v>
      </c>
      <c r="F3950">
        <v>22</v>
      </c>
      <c r="G3950">
        <v>5</v>
      </c>
      <c r="H3950">
        <v>28</v>
      </c>
      <c r="I3950">
        <v>32</v>
      </c>
      <c r="J3950">
        <v>4</v>
      </c>
      <c r="K3950">
        <v>0</v>
      </c>
      <c r="L3950">
        <v>1</v>
      </c>
      <c r="M3950">
        <v>0</v>
      </c>
      <c r="Q3950">
        <v>45</v>
      </c>
      <c r="R3950">
        <v>4.37</v>
      </c>
      <c r="X3950">
        <v>15</v>
      </c>
      <c r="Y3950">
        <v>0.26</v>
      </c>
      <c r="Z3950">
        <v>136</v>
      </c>
      <c r="AA3950">
        <f t="shared" si="122"/>
        <v>45.333333333333336</v>
      </c>
    </row>
    <row r="3951" spans="1:27" x14ac:dyDescent="0.25">
      <c r="A3951" t="s">
        <v>604</v>
      </c>
      <c r="B3951">
        <v>1988</v>
      </c>
      <c r="C3951" t="str">
        <f t="shared" si="123"/>
        <v>Pre-Drug 1970-1991</v>
      </c>
      <c r="D3951" t="s">
        <v>19</v>
      </c>
      <c r="E3951">
        <v>204</v>
      </c>
      <c r="F3951">
        <v>21</v>
      </c>
      <c r="G3951">
        <v>2</v>
      </c>
      <c r="H3951">
        <v>23</v>
      </c>
      <c r="I3951">
        <v>28</v>
      </c>
      <c r="J3951">
        <v>3</v>
      </c>
      <c r="K3951">
        <v>2</v>
      </c>
      <c r="L3951">
        <v>0</v>
      </c>
      <c r="M3951">
        <v>0</v>
      </c>
      <c r="Q3951">
        <v>47</v>
      </c>
      <c r="R3951">
        <v>4.1399999999999997</v>
      </c>
      <c r="X3951">
        <v>29</v>
      </c>
      <c r="Y3951">
        <v>0.27</v>
      </c>
      <c r="Z3951">
        <v>137</v>
      </c>
      <c r="AA3951">
        <f t="shared" si="122"/>
        <v>45.666666666666664</v>
      </c>
    </row>
    <row r="3952" spans="1:27" x14ac:dyDescent="0.25">
      <c r="A3952" t="s">
        <v>1223</v>
      </c>
      <c r="B3952">
        <v>2006</v>
      </c>
      <c r="C3952" t="str">
        <f t="shared" si="123"/>
        <v>Drug Era 1992-2006</v>
      </c>
      <c r="D3952" t="s">
        <v>18</v>
      </c>
      <c r="E3952">
        <v>204</v>
      </c>
      <c r="F3952">
        <v>31</v>
      </c>
      <c r="G3952">
        <v>8</v>
      </c>
      <c r="H3952">
        <v>20</v>
      </c>
      <c r="I3952">
        <v>52</v>
      </c>
      <c r="J3952">
        <v>3</v>
      </c>
      <c r="K3952">
        <v>0</v>
      </c>
      <c r="L3952">
        <v>4</v>
      </c>
      <c r="M3952">
        <v>0</v>
      </c>
      <c r="Q3952">
        <v>52</v>
      </c>
      <c r="R3952">
        <v>6.11</v>
      </c>
      <c r="X3952">
        <v>42</v>
      </c>
      <c r="Z3952">
        <v>137</v>
      </c>
      <c r="AA3952">
        <f t="shared" si="122"/>
        <v>45.666666666666664</v>
      </c>
    </row>
    <row r="3953" spans="1:27" x14ac:dyDescent="0.25">
      <c r="A3953" t="s">
        <v>402</v>
      </c>
      <c r="B3953">
        <v>2009</v>
      </c>
      <c r="C3953" t="str">
        <f t="shared" si="123"/>
        <v>Post Drug Era 2007-2012</v>
      </c>
      <c r="D3953" t="s">
        <v>18</v>
      </c>
      <c r="E3953">
        <v>204</v>
      </c>
      <c r="F3953">
        <v>21</v>
      </c>
      <c r="G3953">
        <v>4</v>
      </c>
      <c r="H3953">
        <v>23</v>
      </c>
      <c r="I3953">
        <v>33</v>
      </c>
      <c r="J3953">
        <v>5</v>
      </c>
      <c r="K3953">
        <v>3</v>
      </c>
      <c r="L3953">
        <v>1</v>
      </c>
      <c r="M3953">
        <v>0</v>
      </c>
      <c r="Q3953">
        <v>48</v>
      </c>
      <c r="R3953">
        <v>4.1399999999999997</v>
      </c>
      <c r="X3953">
        <v>22</v>
      </c>
      <c r="Z3953">
        <v>137</v>
      </c>
      <c r="AA3953">
        <f t="shared" si="122"/>
        <v>45.666666666666664</v>
      </c>
    </row>
    <row r="3954" spans="1:27" x14ac:dyDescent="0.25">
      <c r="A3954" t="s">
        <v>429</v>
      </c>
      <c r="B3954">
        <v>1996</v>
      </c>
      <c r="C3954" t="str">
        <f t="shared" si="123"/>
        <v>Pre-Drug 1970-1991</v>
      </c>
      <c r="D3954" t="s">
        <v>18</v>
      </c>
      <c r="E3954">
        <v>204</v>
      </c>
      <c r="F3954">
        <v>22</v>
      </c>
      <c r="G3954">
        <v>7</v>
      </c>
      <c r="H3954">
        <v>21</v>
      </c>
      <c r="I3954">
        <v>31</v>
      </c>
      <c r="J3954">
        <v>4</v>
      </c>
      <c r="K3954">
        <v>3</v>
      </c>
      <c r="L3954">
        <v>0</v>
      </c>
      <c r="M3954">
        <v>0</v>
      </c>
      <c r="Q3954">
        <v>48</v>
      </c>
      <c r="R3954">
        <v>4.24</v>
      </c>
      <c r="X3954">
        <v>21</v>
      </c>
      <c r="Y3954">
        <v>0.23</v>
      </c>
      <c r="Z3954">
        <v>140</v>
      </c>
      <c r="AA3954">
        <f t="shared" si="122"/>
        <v>46.666666666666664</v>
      </c>
    </row>
    <row r="3955" spans="1:27" x14ac:dyDescent="0.25">
      <c r="A3955" t="s">
        <v>1608</v>
      </c>
      <c r="B3955">
        <v>2008</v>
      </c>
      <c r="C3955" t="str">
        <f t="shared" si="123"/>
        <v>Post Drug Era 2007-2012</v>
      </c>
      <c r="D3955" t="s">
        <v>18</v>
      </c>
      <c r="E3955">
        <v>204</v>
      </c>
      <c r="F3955">
        <v>21</v>
      </c>
      <c r="G3955">
        <v>10</v>
      </c>
      <c r="H3955">
        <v>6</v>
      </c>
      <c r="I3955">
        <v>27</v>
      </c>
      <c r="J3955">
        <v>4</v>
      </c>
      <c r="K3955">
        <v>0</v>
      </c>
      <c r="L3955">
        <v>2</v>
      </c>
      <c r="M3955">
        <v>0</v>
      </c>
      <c r="Q3955">
        <v>59</v>
      </c>
      <c r="R3955">
        <v>4.05</v>
      </c>
      <c r="X3955">
        <v>33</v>
      </c>
      <c r="Z3955">
        <v>140</v>
      </c>
      <c r="AA3955">
        <f t="shared" si="122"/>
        <v>46.666666666666664</v>
      </c>
    </row>
    <row r="3956" spans="1:27" x14ac:dyDescent="0.25">
      <c r="A3956" t="s">
        <v>2198</v>
      </c>
      <c r="B3956">
        <v>1976</v>
      </c>
      <c r="C3956" t="str">
        <f t="shared" si="123"/>
        <v>Pre-Drug 1970-1991</v>
      </c>
      <c r="D3956" t="s">
        <v>19</v>
      </c>
      <c r="E3956">
        <v>204</v>
      </c>
      <c r="F3956">
        <v>29</v>
      </c>
      <c r="G3956">
        <v>3</v>
      </c>
      <c r="H3956">
        <v>10</v>
      </c>
      <c r="I3956">
        <v>19</v>
      </c>
      <c r="J3956">
        <v>0</v>
      </c>
      <c r="K3956">
        <v>1</v>
      </c>
      <c r="L3956">
        <v>0</v>
      </c>
      <c r="M3956">
        <v>0</v>
      </c>
      <c r="Q3956">
        <v>59</v>
      </c>
      <c r="R3956">
        <v>5.55</v>
      </c>
      <c r="X3956">
        <v>34</v>
      </c>
      <c r="Y3956">
        <v>0.3</v>
      </c>
      <c r="Z3956">
        <v>141</v>
      </c>
      <c r="AA3956">
        <f t="shared" si="122"/>
        <v>47</v>
      </c>
    </row>
    <row r="3957" spans="1:27" x14ac:dyDescent="0.25">
      <c r="A3957" t="s">
        <v>1336</v>
      </c>
      <c r="B3957">
        <v>2002</v>
      </c>
      <c r="C3957" t="str">
        <f t="shared" si="123"/>
        <v>Drug Era 1992-2006</v>
      </c>
      <c r="D3957" t="s">
        <v>19</v>
      </c>
      <c r="E3957">
        <v>204</v>
      </c>
      <c r="F3957">
        <v>30</v>
      </c>
      <c r="G3957">
        <v>11</v>
      </c>
      <c r="H3957">
        <v>16</v>
      </c>
      <c r="I3957">
        <v>30</v>
      </c>
      <c r="J3957">
        <v>2</v>
      </c>
      <c r="K3957">
        <v>3</v>
      </c>
      <c r="L3957">
        <v>1</v>
      </c>
      <c r="M3957">
        <v>0</v>
      </c>
      <c r="Q3957">
        <v>51</v>
      </c>
      <c r="R3957">
        <v>5.74</v>
      </c>
      <c r="X3957">
        <v>36</v>
      </c>
      <c r="Z3957">
        <v>141</v>
      </c>
      <c r="AA3957">
        <f t="shared" si="122"/>
        <v>47</v>
      </c>
    </row>
    <row r="3958" spans="1:27" x14ac:dyDescent="0.25">
      <c r="A3958" t="s">
        <v>36</v>
      </c>
      <c r="B3958">
        <v>2011</v>
      </c>
      <c r="C3958" t="str">
        <f t="shared" si="123"/>
        <v>Post Drug Era 2007-2012</v>
      </c>
      <c r="D3958" t="s">
        <v>18</v>
      </c>
      <c r="E3958">
        <v>204</v>
      </c>
      <c r="F3958">
        <v>18</v>
      </c>
      <c r="G3958">
        <v>6</v>
      </c>
      <c r="H3958">
        <v>15</v>
      </c>
      <c r="I3958">
        <v>46</v>
      </c>
      <c r="J3958">
        <v>0</v>
      </c>
      <c r="K3958">
        <v>0</v>
      </c>
      <c r="L3958">
        <v>2</v>
      </c>
      <c r="M3958">
        <v>0</v>
      </c>
      <c r="Q3958">
        <v>50</v>
      </c>
      <c r="R3958">
        <v>3.45</v>
      </c>
      <c r="X3958">
        <v>6</v>
      </c>
      <c r="Z3958">
        <v>141</v>
      </c>
      <c r="AA3958">
        <f t="shared" si="122"/>
        <v>47</v>
      </c>
    </row>
    <row r="3959" spans="1:27" x14ac:dyDescent="0.25">
      <c r="A3959" t="s">
        <v>1681</v>
      </c>
      <c r="B3959">
        <v>1992</v>
      </c>
      <c r="C3959" t="str">
        <f t="shared" si="123"/>
        <v>Pre-Drug 1970-1991</v>
      </c>
      <c r="D3959" t="s">
        <v>19</v>
      </c>
      <c r="E3959">
        <v>204</v>
      </c>
      <c r="F3959">
        <v>23</v>
      </c>
      <c r="G3959">
        <v>4</v>
      </c>
      <c r="H3959">
        <v>16</v>
      </c>
      <c r="I3959">
        <v>26</v>
      </c>
      <c r="J3959">
        <v>3</v>
      </c>
      <c r="K3959">
        <v>0</v>
      </c>
      <c r="L3959">
        <v>1</v>
      </c>
      <c r="M3959">
        <v>0</v>
      </c>
      <c r="Q3959">
        <v>50</v>
      </c>
      <c r="R3959">
        <v>4.37</v>
      </c>
      <c r="X3959">
        <v>26</v>
      </c>
      <c r="Y3959">
        <v>0.27</v>
      </c>
      <c r="Z3959">
        <v>142</v>
      </c>
      <c r="AA3959">
        <f t="shared" si="122"/>
        <v>47.333333333333336</v>
      </c>
    </row>
    <row r="3960" spans="1:27" x14ac:dyDescent="0.25">
      <c r="A3960" t="s">
        <v>1102</v>
      </c>
      <c r="B3960">
        <v>1994</v>
      </c>
      <c r="C3960" t="str">
        <f t="shared" si="123"/>
        <v>Pre-Drug 1970-1991</v>
      </c>
      <c r="D3960" t="s">
        <v>18</v>
      </c>
      <c r="E3960">
        <v>204</v>
      </c>
      <c r="F3960">
        <v>17</v>
      </c>
      <c r="G3960">
        <v>2</v>
      </c>
      <c r="H3960">
        <v>20</v>
      </c>
      <c r="I3960">
        <v>46</v>
      </c>
      <c r="J3960">
        <v>8</v>
      </c>
      <c r="K3960">
        <v>4</v>
      </c>
      <c r="L3960">
        <v>0</v>
      </c>
      <c r="M3960">
        <v>0</v>
      </c>
      <c r="Q3960">
        <v>50</v>
      </c>
      <c r="R3960">
        <v>3.23</v>
      </c>
      <c r="X3960">
        <v>38</v>
      </c>
      <c r="Y3960">
        <v>0.26</v>
      </c>
      <c r="Z3960">
        <v>142</v>
      </c>
      <c r="AA3960">
        <f t="shared" si="122"/>
        <v>47.333333333333336</v>
      </c>
    </row>
    <row r="3961" spans="1:27" x14ac:dyDescent="0.25">
      <c r="A3961" t="s">
        <v>1331</v>
      </c>
      <c r="B3961">
        <v>1997</v>
      </c>
      <c r="C3961" t="str">
        <f t="shared" si="123"/>
        <v>Drug Era 1992-2006</v>
      </c>
      <c r="D3961" t="s">
        <v>18</v>
      </c>
      <c r="E3961">
        <v>204</v>
      </c>
      <c r="F3961">
        <v>20</v>
      </c>
      <c r="G3961">
        <v>7</v>
      </c>
      <c r="H3961">
        <v>19</v>
      </c>
      <c r="I3961">
        <v>29</v>
      </c>
      <c r="J3961">
        <v>3</v>
      </c>
      <c r="K3961">
        <v>3</v>
      </c>
      <c r="L3961">
        <v>2</v>
      </c>
      <c r="M3961">
        <v>1</v>
      </c>
      <c r="Q3961">
        <v>50</v>
      </c>
      <c r="R3961">
        <v>3.78</v>
      </c>
      <c r="X3961">
        <v>12</v>
      </c>
      <c r="Y3961">
        <v>0.28000000000000003</v>
      </c>
      <c r="Z3961">
        <v>143</v>
      </c>
      <c r="AA3961">
        <f t="shared" si="122"/>
        <v>47.666666666666664</v>
      </c>
    </row>
    <row r="3962" spans="1:27" x14ac:dyDescent="0.25">
      <c r="A3962" t="s">
        <v>1157</v>
      </c>
      <c r="B3962">
        <v>1995</v>
      </c>
      <c r="C3962" t="str">
        <f t="shared" si="123"/>
        <v>Pre-Drug 1970-1991</v>
      </c>
      <c r="D3962" t="s">
        <v>18</v>
      </c>
      <c r="E3962">
        <v>204</v>
      </c>
      <c r="F3962">
        <v>14</v>
      </c>
      <c r="G3962">
        <v>6</v>
      </c>
      <c r="H3962">
        <v>16</v>
      </c>
      <c r="I3962">
        <v>47</v>
      </c>
      <c r="J3962">
        <v>1</v>
      </c>
      <c r="K3962">
        <v>3</v>
      </c>
      <c r="L3962">
        <v>1</v>
      </c>
      <c r="M3962">
        <v>0</v>
      </c>
      <c r="Q3962">
        <v>45</v>
      </c>
      <c r="R3962">
        <v>2.61</v>
      </c>
      <c r="X3962">
        <v>22</v>
      </c>
      <c r="Y3962">
        <v>0.23</v>
      </c>
      <c r="Z3962">
        <v>145</v>
      </c>
      <c r="AA3962">
        <f t="shared" si="122"/>
        <v>48.333333333333336</v>
      </c>
    </row>
    <row r="3963" spans="1:27" x14ac:dyDescent="0.25">
      <c r="A3963" t="s">
        <v>1308</v>
      </c>
      <c r="B3963">
        <v>2004</v>
      </c>
      <c r="C3963" t="str">
        <f t="shared" si="123"/>
        <v>Drug Era 1992-2006</v>
      </c>
      <c r="D3963" t="s">
        <v>18</v>
      </c>
      <c r="E3963">
        <v>204</v>
      </c>
      <c r="F3963">
        <v>13</v>
      </c>
      <c r="G3963">
        <v>3</v>
      </c>
      <c r="H3963">
        <v>25</v>
      </c>
      <c r="I3963">
        <v>38</v>
      </c>
      <c r="J3963">
        <v>1</v>
      </c>
      <c r="K3963">
        <v>5</v>
      </c>
      <c r="L3963">
        <v>2</v>
      </c>
      <c r="M3963">
        <v>0</v>
      </c>
      <c r="Q3963">
        <v>36</v>
      </c>
      <c r="R3963">
        <v>2.42</v>
      </c>
      <c r="X3963">
        <v>26</v>
      </c>
      <c r="Y3963">
        <v>0.2</v>
      </c>
      <c r="Z3963">
        <v>145</v>
      </c>
      <c r="AA3963">
        <f t="shared" si="122"/>
        <v>48.333333333333336</v>
      </c>
    </row>
    <row r="3964" spans="1:27" x14ac:dyDescent="0.25">
      <c r="A3964" t="s">
        <v>1178</v>
      </c>
      <c r="B3964">
        <v>2011</v>
      </c>
      <c r="C3964" t="str">
        <f t="shared" si="123"/>
        <v>Post Drug Era 2007-2012</v>
      </c>
      <c r="D3964" t="s">
        <v>18</v>
      </c>
      <c r="E3964">
        <v>204</v>
      </c>
      <c r="F3964">
        <v>13</v>
      </c>
      <c r="G3964">
        <v>1</v>
      </c>
      <c r="H3964">
        <v>10</v>
      </c>
      <c r="I3964">
        <v>28</v>
      </c>
      <c r="J3964">
        <v>1</v>
      </c>
      <c r="K3964">
        <v>2</v>
      </c>
      <c r="L3964">
        <v>0</v>
      </c>
      <c r="M3964">
        <v>0</v>
      </c>
      <c r="Q3964">
        <v>50</v>
      </c>
      <c r="R3964">
        <v>2.42</v>
      </c>
      <c r="X3964">
        <v>20</v>
      </c>
      <c r="Z3964">
        <v>145</v>
      </c>
      <c r="AA3964">
        <f t="shared" si="122"/>
        <v>48.333333333333336</v>
      </c>
    </row>
    <row r="3965" spans="1:27" x14ac:dyDescent="0.25">
      <c r="A3965" t="s">
        <v>480</v>
      </c>
      <c r="B3965">
        <v>1999</v>
      </c>
      <c r="C3965" t="str">
        <f t="shared" si="123"/>
        <v>Drug Era 1992-2006</v>
      </c>
      <c r="D3965" t="s">
        <v>19</v>
      </c>
      <c r="E3965">
        <v>204</v>
      </c>
      <c r="F3965">
        <v>26</v>
      </c>
      <c r="G3965">
        <v>3</v>
      </c>
      <c r="H3965">
        <v>18</v>
      </c>
      <c r="I3965">
        <v>35</v>
      </c>
      <c r="J3965">
        <v>0</v>
      </c>
      <c r="K3965">
        <v>4</v>
      </c>
      <c r="L3965">
        <v>1</v>
      </c>
      <c r="M3965">
        <v>0</v>
      </c>
      <c r="Q3965">
        <v>48</v>
      </c>
      <c r="R3965">
        <v>4.78</v>
      </c>
      <c r="X3965">
        <v>31</v>
      </c>
      <c r="Y3965">
        <v>0</v>
      </c>
      <c r="Z3965">
        <v>147</v>
      </c>
      <c r="AA3965">
        <f t="shared" si="122"/>
        <v>49</v>
      </c>
    </row>
    <row r="3966" spans="1:27" x14ac:dyDescent="0.25">
      <c r="A3966" t="s">
        <v>1045</v>
      </c>
      <c r="B3966">
        <v>1983</v>
      </c>
      <c r="C3966" t="str">
        <f t="shared" si="123"/>
        <v>Pre-Drug 1970-1991</v>
      </c>
      <c r="D3966" t="s">
        <v>18</v>
      </c>
      <c r="E3966">
        <v>204</v>
      </c>
      <c r="F3966">
        <v>27</v>
      </c>
      <c r="G3966">
        <v>3</v>
      </c>
      <c r="H3966">
        <v>15</v>
      </c>
      <c r="I3966">
        <v>30</v>
      </c>
      <c r="J3966">
        <v>4</v>
      </c>
      <c r="K3966">
        <v>2</v>
      </c>
      <c r="L3966">
        <v>0</v>
      </c>
      <c r="M3966">
        <v>1</v>
      </c>
      <c r="Q3966">
        <v>45</v>
      </c>
      <c r="R3966">
        <v>4.93</v>
      </c>
      <c r="X3966">
        <v>9</v>
      </c>
      <c r="Y3966">
        <v>0.24</v>
      </c>
      <c r="Z3966">
        <v>148</v>
      </c>
      <c r="AA3966">
        <f t="shared" si="122"/>
        <v>49.333333333333336</v>
      </c>
    </row>
    <row r="3967" spans="1:27" x14ac:dyDescent="0.25">
      <c r="A3967" t="s">
        <v>2908</v>
      </c>
      <c r="B3967">
        <v>2003</v>
      </c>
      <c r="C3967" t="str">
        <f t="shared" si="123"/>
        <v>Drug Era 1992-2006</v>
      </c>
      <c r="D3967" t="s">
        <v>18</v>
      </c>
      <c r="E3967">
        <v>204</v>
      </c>
      <c r="F3967">
        <v>12</v>
      </c>
      <c r="G3967">
        <v>4</v>
      </c>
      <c r="H3967">
        <v>26</v>
      </c>
      <c r="I3967">
        <v>71</v>
      </c>
      <c r="J3967">
        <v>2</v>
      </c>
      <c r="K3967">
        <v>2</v>
      </c>
      <c r="L3967">
        <v>2</v>
      </c>
      <c r="M3967">
        <v>0</v>
      </c>
      <c r="Q3967">
        <v>24</v>
      </c>
      <c r="R3967">
        <v>2.15</v>
      </c>
      <c r="X3967">
        <v>16</v>
      </c>
      <c r="Y3967">
        <v>0.13</v>
      </c>
      <c r="Z3967">
        <v>151</v>
      </c>
      <c r="AA3967">
        <f t="shared" si="122"/>
        <v>50.333333333333336</v>
      </c>
    </row>
    <row r="3968" spans="1:27" x14ac:dyDescent="0.25">
      <c r="A3968" t="s">
        <v>3067</v>
      </c>
      <c r="B3968">
        <v>1998</v>
      </c>
      <c r="C3968" t="str">
        <f t="shared" si="123"/>
        <v>Drug Era 1992-2006</v>
      </c>
      <c r="D3968" t="s">
        <v>18</v>
      </c>
      <c r="E3968">
        <v>204</v>
      </c>
      <c r="F3968">
        <v>11</v>
      </c>
      <c r="G3968">
        <v>1</v>
      </c>
      <c r="H3968">
        <v>16</v>
      </c>
      <c r="I3968">
        <v>59</v>
      </c>
      <c r="J3968">
        <v>4</v>
      </c>
      <c r="K3968">
        <v>3</v>
      </c>
      <c r="L3968">
        <v>0</v>
      </c>
      <c r="M3968">
        <v>0</v>
      </c>
      <c r="Q3968">
        <v>39</v>
      </c>
      <c r="R3968">
        <v>1.94</v>
      </c>
      <c r="X3968">
        <v>34</v>
      </c>
      <c r="Z3968">
        <v>153</v>
      </c>
      <c r="AA3968">
        <f t="shared" si="122"/>
        <v>51</v>
      </c>
    </row>
    <row r="3969" spans="1:27" x14ac:dyDescent="0.25">
      <c r="A3969" t="s">
        <v>1532</v>
      </c>
      <c r="B3969">
        <v>1977</v>
      </c>
      <c r="C3969" t="str">
        <f t="shared" si="123"/>
        <v>Pre-Drug 1970-1991</v>
      </c>
      <c r="D3969" t="s">
        <v>18</v>
      </c>
      <c r="E3969">
        <v>205</v>
      </c>
      <c r="F3969">
        <v>48</v>
      </c>
      <c r="G3969">
        <v>10</v>
      </c>
      <c r="H3969">
        <v>29</v>
      </c>
      <c r="I3969">
        <v>28</v>
      </c>
      <c r="J3969">
        <v>1</v>
      </c>
      <c r="K3969">
        <v>0</v>
      </c>
      <c r="L3969">
        <v>2</v>
      </c>
      <c r="M3969">
        <v>0</v>
      </c>
      <c r="Q3969">
        <v>67</v>
      </c>
      <c r="R3969">
        <v>11.68</v>
      </c>
      <c r="X3969">
        <v>30</v>
      </c>
      <c r="Y3969">
        <v>0.39</v>
      </c>
      <c r="Z3969">
        <v>111</v>
      </c>
      <c r="AA3969">
        <f t="shared" si="122"/>
        <v>37</v>
      </c>
    </row>
    <row r="3970" spans="1:27" x14ac:dyDescent="0.25">
      <c r="A3970" t="s">
        <v>585</v>
      </c>
      <c r="B3970">
        <v>1980</v>
      </c>
      <c r="C3970" t="str">
        <f t="shared" si="123"/>
        <v>Pre-Drug 1970-1991</v>
      </c>
      <c r="D3970" t="s">
        <v>19</v>
      </c>
      <c r="E3970">
        <v>205</v>
      </c>
      <c r="F3970">
        <v>37</v>
      </c>
      <c r="G3970">
        <v>5</v>
      </c>
      <c r="H3970">
        <v>22</v>
      </c>
      <c r="I3970">
        <v>9</v>
      </c>
      <c r="J3970">
        <v>0</v>
      </c>
      <c r="K3970">
        <v>0</v>
      </c>
      <c r="L3970">
        <v>2</v>
      </c>
      <c r="M3970">
        <v>0</v>
      </c>
      <c r="Q3970">
        <v>65</v>
      </c>
      <c r="R3970">
        <v>7.99</v>
      </c>
      <c r="X3970">
        <v>21</v>
      </c>
      <c r="Y3970">
        <v>0.36</v>
      </c>
      <c r="Z3970">
        <v>125</v>
      </c>
      <c r="AA3970">
        <f t="shared" ref="AA3970:AA4033" si="124">Z3970/3</f>
        <v>41.666666666666664</v>
      </c>
    </row>
    <row r="3971" spans="1:27" x14ac:dyDescent="0.25">
      <c r="A3971" t="s">
        <v>1107</v>
      </c>
      <c r="B3971">
        <v>2005</v>
      </c>
      <c r="C3971" t="str">
        <f t="shared" ref="C3971:C4034" si="125">IF(B3971&lt;1997,"Pre-Drug 1970-1991",IF(B3971&lt;=2006,"Drug Era 1992-2006","Post Drug Era 2007-2012"))</f>
        <v>Drug Era 1992-2006</v>
      </c>
      <c r="D3971" t="s">
        <v>19</v>
      </c>
      <c r="E3971">
        <v>205</v>
      </c>
      <c r="F3971">
        <v>30</v>
      </c>
      <c r="G3971">
        <v>5</v>
      </c>
      <c r="H3971">
        <v>9</v>
      </c>
      <c r="I3971">
        <v>26</v>
      </c>
      <c r="J3971">
        <v>3</v>
      </c>
      <c r="K3971">
        <v>2</v>
      </c>
      <c r="L3971">
        <v>7</v>
      </c>
      <c r="M3971">
        <v>0</v>
      </c>
      <c r="Q3971">
        <v>56</v>
      </c>
      <c r="R3971">
        <v>6.18</v>
      </c>
      <c r="X3971">
        <v>29</v>
      </c>
      <c r="Z3971">
        <v>131</v>
      </c>
      <c r="AA3971">
        <f t="shared" si="124"/>
        <v>43.666666666666664</v>
      </c>
    </row>
    <row r="3972" spans="1:27" x14ac:dyDescent="0.25">
      <c r="A3972" t="s">
        <v>975</v>
      </c>
      <c r="B3972">
        <v>1996</v>
      </c>
      <c r="C3972" t="str">
        <f t="shared" si="125"/>
        <v>Pre-Drug 1970-1991</v>
      </c>
      <c r="D3972" t="s">
        <v>19</v>
      </c>
      <c r="E3972">
        <v>205</v>
      </c>
      <c r="F3972">
        <v>24</v>
      </c>
      <c r="G3972">
        <v>5</v>
      </c>
      <c r="H3972">
        <v>33</v>
      </c>
      <c r="I3972">
        <v>55</v>
      </c>
      <c r="J3972">
        <v>5</v>
      </c>
      <c r="K3972">
        <v>0</v>
      </c>
      <c r="L3972">
        <v>0</v>
      </c>
      <c r="M3972">
        <v>0</v>
      </c>
      <c r="Q3972">
        <v>42</v>
      </c>
      <c r="R3972">
        <v>4.91</v>
      </c>
      <c r="X3972">
        <v>18</v>
      </c>
      <c r="Y3972">
        <v>0.2</v>
      </c>
      <c r="Z3972">
        <v>132</v>
      </c>
      <c r="AA3972">
        <f t="shared" si="124"/>
        <v>44</v>
      </c>
    </row>
    <row r="3973" spans="1:27" x14ac:dyDescent="0.25">
      <c r="A3973" t="s">
        <v>532</v>
      </c>
      <c r="B3973">
        <v>1996</v>
      </c>
      <c r="C3973" t="str">
        <f t="shared" si="125"/>
        <v>Pre-Drug 1970-1991</v>
      </c>
      <c r="D3973" t="s">
        <v>18</v>
      </c>
      <c r="E3973">
        <v>205</v>
      </c>
      <c r="F3973">
        <v>33</v>
      </c>
      <c r="G3973">
        <v>7</v>
      </c>
      <c r="H3973">
        <v>19</v>
      </c>
      <c r="I3973">
        <v>38</v>
      </c>
      <c r="J3973">
        <v>2</v>
      </c>
      <c r="K3973">
        <v>4</v>
      </c>
      <c r="L3973">
        <v>1</v>
      </c>
      <c r="M3973">
        <v>1</v>
      </c>
      <c r="Q3973">
        <v>56</v>
      </c>
      <c r="R3973">
        <v>6.7</v>
      </c>
      <c r="X3973">
        <v>22</v>
      </c>
      <c r="Y3973">
        <v>0.27</v>
      </c>
      <c r="Z3973">
        <v>133</v>
      </c>
      <c r="AA3973">
        <f t="shared" si="124"/>
        <v>44.333333333333336</v>
      </c>
    </row>
    <row r="3974" spans="1:27" x14ac:dyDescent="0.25">
      <c r="A3974" t="s">
        <v>2653</v>
      </c>
      <c r="B3974">
        <v>2007</v>
      </c>
      <c r="C3974" t="str">
        <f t="shared" si="125"/>
        <v>Post Drug Era 2007-2012</v>
      </c>
      <c r="D3974" t="s">
        <v>18</v>
      </c>
      <c r="E3974">
        <v>205</v>
      </c>
      <c r="F3974">
        <v>17</v>
      </c>
      <c r="G3974">
        <v>3</v>
      </c>
      <c r="H3974">
        <v>21</v>
      </c>
      <c r="I3974">
        <v>45</v>
      </c>
      <c r="J3974">
        <v>4</v>
      </c>
      <c r="K3974">
        <v>2</v>
      </c>
      <c r="L3974">
        <v>7</v>
      </c>
      <c r="M3974">
        <v>0</v>
      </c>
      <c r="Q3974">
        <v>48</v>
      </c>
      <c r="R3974">
        <v>3.45</v>
      </c>
      <c r="X3974">
        <v>35</v>
      </c>
      <c r="Z3974">
        <v>133</v>
      </c>
      <c r="AA3974">
        <f t="shared" si="124"/>
        <v>44.333333333333336</v>
      </c>
    </row>
    <row r="3975" spans="1:27" x14ac:dyDescent="0.25">
      <c r="A3975" t="s">
        <v>564</v>
      </c>
      <c r="B3975">
        <v>1986</v>
      </c>
      <c r="C3975" t="str">
        <f t="shared" si="125"/>
        <v>Pre-Drug 1970-1991</v>
      </c>
      <c r="D3975" t="s">
        <v>19</v>
      </c>
      <c r="E3975">
        <v>205</v>
      </c>
      <c r="F3975">
        <v>22</v>
      </c>
      <c r="G3975">
        <v>1</v>
      </c>
      <c r="H3975">
        <v>38</v>
      </c>
      <c r="I3975">
        <v>22</v>
      </c>
      <c r="J3975">
        <v>0</v>
      </c>
      <c r="K3975">
        <v>5</v>
      </c>
      <c r="L3975">
        <v>2</v>
      </c>
      <c r="M3975">
        <v>0</v>
      </c>
      <c r="Q3975">
        <v>40</v>
      </c>
      <c r="R3975">
        <v>4.43</v>
      </c>
      <c r="X3975">
        <v>32</v>
      </c>
      <c r="Y3975">
        <v>0.24</v>
      </c>
      <c r="Z3975">
        <v>134</v>
      </c>
      <c r="AA3975">
        <f t="shared" si="124"/>
        <v>44.666666666666664</v>
      </c>
    </row>
    <row r="3976" spans="1:27" x14ac:dyDescent="0.25">
      <c r="A3976" t="s">
        <v>2042</v>
      </c>
      <c r="B3976">
        <v>2005</v>
      </c>
      <c r="C3976" t="str">
        <f t="shared" si="125"/>
        <v>Drug Era 1992-2006</v>
      </c>
      <c r="D3976" t="s">
        <v>18</v>
      </c>
      <c r="E3976">
        <v>205</v>
      </c>
      <c r="F3976">
        <v>22</v>
      </c>
      <c r="G3976">
        <v>4</v>
      </c>
      <c r="H3976">
        <v>25</v>
      </c>
      <c r="I3976">
        <v>47</v>
      </c>
      <c r="J3976">
        <v>6</v>
      </c>
      <c r="K3976">
        <v>4</v>
      </c>
      <c r="L3976">
        <v>0</v>
      </c>
      <c r="M3976">
        <v>1</v>
      </c>
      <c r="Q3976">
        <v>47</v>
      </c>
      <c r="R3976">
        <v>4.43</v>
      </c>
      <c r="X3976">
        <v>32</v>
      </c>
      <c r="Z3976">
        <v>134</v>
      </c>
      <c r="AA3976">
        <f t="shared" si="124"/>
        <v>44.666666666666664</v>
      </c>
    </row>
    <row r="3977" spans="1:27" x14ac:dyDescent="0.25">
      <c r="A3977" t="s">
        <v>2725</v>
      </c>
      <c r="B3977">
        <v>2002</v>
      </c>
      <c r="C3977" t="str">
        <f t="shared" si="125"/>
        <v>Drug Era 1992-2006</v>
      </c>
      <c r="D3977" t="s">
        <v>18</v>
      </c>
      <c r="E3977">
        <v>205</v>
      </c>
      <c r="F3977">
        <v>27</v>
      </c>
      <c r="G3977">
        <v>4</v>
      </c>
      <c r="H3977">
        <v>25</v>
      </c>
      <c r="I3977">
        <v>34</v>
      </c>
      <c r="J3977">
        <v>0</v>
      </c>
      <c r="K3977">
        <v>2</v>
      </c>
      <c r="L3977">
        <v>5</v>
      </c>
      <c r="M3977">
        <v>0</v>
      </c>
      <c r="Q3977">
        <v>48</v>
      </c>
      <c r="R3977">
        <v>5.4</v>
      </c>
      <c r="X3977">
        <v>37</v>
      </c>
      <c r="Z3977">
        <v>135</v>
      </c>
      <c r="AA3977">
        <f t="shared" si="124"/>
        <v>45</v>
      </c>
    </row>
    <row r="3978" spans="1:27" x14ac:dyDescent="0.25">
      <c r="A3978" t="s">
        <v>349</v>
      </c>
      <c r="B3978">
        <v>2000</v>
      </c>
      <c r="C3978" t="str">
        <f t="shared" si="125"/>
        <v>Drug Era 1992-2006</v>
      </c>
      <c r="D3978" t="s">
        <v>19</v>
      </c>
      <c r="E3978">
        <v>205</v>
      </c>
      <c r="F3978">
        <v>27</v>
      </c>
      <c r="G3978">
        <v>3</v>
      </c>
      <c r="H3978">
        <v>19</v>
      </c>
      <c r="I3978">
        <v>34</v>
      </c>
      <c r="J3978">
        <v>0</v>
      </c>
      <c r="K3978">
        <v>1</v>
      </c>
      <c r="L3978">
        <v>2</v>
      </c>
      <c r="M3978">
        <v>0</v>
      </c>
      <c r="Q3978">
        <v>56</v>
      </c>
      <c r="R3978">
        <v>5.36</v>
      </c>
      <c r="X3978">
        <v>24</v>
      </c>
      <c r="Y3978">
        <v>0</v>
      </c>
      <c r="Z3978">
        <v>136</v>
      </c>
      <c r="AA3978">
        <f t="shared" si="124"/>
        <v>45.333333333333336</v>
      </c>
    </row>
    <row r="3979" spans="1:27" x14ac:dyDescent="0.25">
      <c r="A3979" t="s">
        <v>1806</v>
      </c>
      <c r="B3979">
        <v>2005</v>
      </c>
      <c r="C3979" t="str">
        <f t="shared" si="125"/>
        <v>Drug Era 1992-2006</v>
      </c>
      <c r="D3979" t="s">
        <v>19</v>
      </c>
      <c r="E3979">
        <v>205</v>
      </c>
      <c r="F3979">
        <v>32</v>
      </c>
      <c r="G3979">
        <v>7</v>
      </c>
      <c r="H3979">
        <v>17</v>
      </c>
      <c r="I3979">
        <v>34</v>
      </c>
      <c r="J3979">
        <v>0</v>
      </c>
      <c r="K3979">
        <v>7</v>
      </c>
      <c r="L3979">
        <v>7</v>
      </c>
      <c r="M3979">
        <v>0</v>
      </c>
      <c r="Q3979">
        <v>49</v>
      </c>
      <c r="R3979">
        <v>6.35</v>
      </c>
      <c r="X3979">
        <v>35</v>
      </c>
      <c r="Z3979">
        <v>136</v>
      </c>
      <c r="AA3979">
        <f t="shared" si="124"/>
        <v>45.333333333333336</v>
      </c>
    </row>
    <row r="3980" spans="1:27" x14ac:dyDescent="0.25">
      <c r="A3980" t="s">
        <v>145</v>
      </c>
      <c r="B3980">
        <v>2007</v>
      </c>
      <c r="C3980" t="str">
        <f t="shared" si="125"/>
        <v>Post Drug Era 2007-2012</v>
      </c>
      <c r="D3980" t="s">
        <v>18</v>
      </c>
      <c r="E3980">
        <v>205</v>
      </c>
      <c r="F3980">
        <v>29</v>
      </c>
      <c r="G3980">
        <v>3</v>
      </c>
      <c r="H3980">
        <v>28</v>
      </c>
      <c r="I3980">
        <v>28</v>
      </c>
      <c r="J3980">
        <v>1</v>
      </c>
      <c r="K3980">
        <v>1</v>
      </c>
      <c r="L3980">
        <v>3</v>
      </c>
      <c r="M3980">
        <v>1</v>
      </c>
      <c r="Q3980">
        <v>43</v>
      </c>
      <c r="R3980">
        <v>5.76</v>
      </c>
      <c r="X3980">
        <v>47</v>
      </c>
      <c r="Z3980">
        <v>136</v>
      </c>
      <c r="AA3980">
        <f t="shared" si="124"/>
        <v>45.333333333333336</v>
      </c>
    </row>
    <row r="3981" spans="1:27" x14ac:dyDescent="0.25">
      <c r="A3981" t="s">
        <v>2043</v>
      </c>
      <c r="B3981">
        <v>1992</v>
      </c>
      <c r="C3981" t="str">
        <f t="shared" si="125"/>
        <v>Pre-Drug 1970-1991</v>
      </c>
      <c r="D3981" t="s">
        <v>19</v>
      </c>
      <c r="E3981">
        <v>205</v>
      </c>
      <c r="F3981">
        <v>28</v>
      </c>
      <c r="G3981">
        <v>5</v>
      </c>
      <c r="H3981">
        <v>16</v>
      </c>
      <c r="I3981">
        <v>39</v>
      </c>
      <c r="J3981">
        <v>0</v>
      </c>
      <c r="K3981">
        <v>5</v>
      </c>
      <c r="L3981">
        <v>2</v>
      </c>
      <c r="M3981">
        <v>0</v>
      </c>
      <c r="Q3981">
        <v>51</v>
      </c>
      <c r="R3981">
        <v>5.52</v>
      </c>
      <c r="X3981">
        <v>16</v>
      </c>
      <c r="Y3981">
        <v>0.27</v>
      </c>
      <c r="Z3981">
        <v>137</v>
      </c>
      <c r="AA3981">
        <f t="shared" si="124"/>
        <v>45.666666666666664</v>
      </c>
    </row>
    <row r="3982" spans="1:27" x14ac:dyDescent="0.25">
      <c r="A3982" t="s">
        <v>1307</v>
      </c>
      <c r="B3982">
        <v>1995</v>
      </c>
      <c r="C3982" t="str">
        <f t="shared" si="125"/>
        <v>Pre-Drug 1970-1991</v>
      </c>
      <c r="D3982" t="s">
        <v>19</v>
      </c>
      <c r="E3982">
        <v>205</v>
      </c>
      <c r="F3982">
        <v>21</v>
      </c>
      <c r="G3982">
        <v>2</v>
      </c>
      <c r="H3982">
        <v>23</v>
      </c>
      <c r="I3982">
        <v>29</v>
      </c>
      <c r="J3982">
        <v>1</v>
      </c>
      <c r="K3982">
        <v>6</v>
      </c>
      <c r="L3982">
        <v>2</v>
      </c>
      <c r="M3982">
        <v>0</v>
      </c>
      <c r="Q3982">
        <v>53</v>
      </c>
      <c r="R3982">
        <v>4.1100000000000003</v>
      </c>
      <c r="X3982">
        <v>18</v>
      </c>
      <c r="Y3982">
        <v>0.28999999999999998</v>
      </c>
      <c r="Z3982">
        <v>138</v>
      </c>
      <c r="AA3982">
        <f t="shared" si="124"/>
        <v>46</v>
      </c>
    </row>
    <row r="3983" spans="1:27" x14ac:dyDescent="0.25">
      <c r="A3983" t="s">
        <v>282</v>
      </c>
      <c r="B3983">
        <v>1996</v>
      </c>
      <c r="C3983" t="str">
        <f t="shared" si="125"/>
        <v>Pre-Drug 1970-1991</v>
      </c>
      <c r="D3983" t="s">
        <v>19</v>
      </c>
      <c r="E3983">
        <v>205</v>
      </c>
      <c r="F3983">
        <v>28</v>
      </c>
      <c r="G3983">
        <v>6</v>
      </c>
      <c r="H3983">
        <v>21</v>
      </c>
      <c r="I3983">
        <v>37</v>
      </c>
      <c r="J3983">
        <v>2</v>
      </c>
      <c r="K3983">
        <v>1</v>
      </c>
      <c r="L3983">
        <v>1</v>
      </c>
      <c r="M3983">
        <v>0</v>
      </c>
      <c r="Q3983">
        <v>46</v>
      </c>
      <c r="R3983">
        <v>5.44</v>
      </c>
      <c r="X3983">
        <v>41</v>
      </c>
      <c r="Y3983">
        <v>0.22</v>
      </c>
      <c r="Z3983">
        <v>139</v>
      </c>
      <c r="AA3983">
        <f t="shared" si="124"/>
        <v>46.333333333333336</v>
      </c>
    </row>
    <row r="3984" spans="1:27" x14ac:dyDescent="0.25">
      <c r="A3984" t="s">
        <v>2184</v>
      </c>
      <c r="B3984">
        <v>1995</v>
      </c>
      <c r="C3984" t="str">
        <f t="shared" si="125"/>
        <v>Pre-Drug 1970-1991</v>
      </c>
      <c r="D3984" t="s">
        <v>18</v>
      </c>
      <c r="E3984">
        <v>205</v>
      </c>
      <c r="F3984">
        <v>27</v>
      </c>
      <c r="G3984">
        <v>6</v>
      </c>
      <c r="H3984">
        <v>28</v>
      </c>
      <c r="I3984">
        <v>47</v>
      </c>
      <c r="J3984">
        <v>4</v>
      </c>
      <c r="K3984">
        <v>2</v>
      </c>
      <c r="L3984">
        <v>2</v>
      </c>
      <c r="M3984">
        <v>0</v>
      </c>
      <c r="Q3984">
        <v>35</v>
      </c>
      <c r="R3984">
        <v>5.21</v>
      </c>
      <c r="X3984">
        <v>27</v>
      </c>
      <c r="Y3984">
        <v>0.19</v>
      </c>
      <c r="Z3984">
        <v>140</v>
      </c>
      <c r="AA3984">
        <f t="shared" si="124"/>
        <v>46.666666666666664</v>
      </c>
    </row>
    <row r="3985" spans="1:27" x14ac:dyDescent="0.25">
      <c r="A3985" t="s">
        <v>2550</v>
      </c>
      <c r="B3985">
        <v>2005</v>
      </c>
      <c r="C3985" t="str">
        <f t="shared" si="125"/>
        <v>Drug Era 1992-2006</v>
      </c>
      <c r="D3985" t="s">
        <v>18</v>
      </c>
      <c r="E3985">
        <v>205</v>
      </c>
      <c r="F3985">
        <v>26</v>
      </c>
      <c r="G3985">
        <v>4</v>
      </c>
      <c r="H3985">
        <v>22</v>
      </c>
      <c r="I3985">
        <v>29</v>
      </c>
      <c r="J3985">
        <v>2</v>
      </c>
      <c r="K3985">
        <v>0</v>
      </c>
      <c r="L3985">
        <v>3</v>
      </c>
      <c r="M3985">
        <v>1</v>
      </c>
      <c r="Q3985">
        <v>47</v>
      </c>
      <c r="R3985">
        <v>5.01</v>
      </c>
      <c r="X3985">
        <v>36</v>
      </c>
      <c r="Z3985">
        <v>140</v>
      </c>
      <c r="AA3985">
        <f t="shared" si="124"/>
        <v>46.666666666666664</v>
      </c>
    </row>
    <row r="3986" spans="1:27" x14ac:dyDescent="0.25">
      <c r="A3986" t="s">
        <v>624</v>
      </c>
      <c r="B3986">
        <v>2012</v>
      </c>
      <c r="C3986" t="str">
        <f t="shared" si="125"/>
        <v>Post Drug Era 2007-2012</v>
      </c>
      <c r="D3986" t="s">
        <v>18</v>
      </c>
      <c r="E3986">
        <v>205</v>
      </c>
      <c r="F3986">
        <v>26</v>
      </c>
      <c r="G3986">
        <v>7</v>
      </c>
      <c r="H3986">
        <v>16</v>
      </c>
      <c r="I3986">
        <v>28</v>
      </c>
      <c r="J3986">
        <v>3</v>
      </c>
      <c r="K3986">
        <v>1</v>
      </c>
      <c r="L3986">
        <v>5</v>
      </c>
      <c r="M3986">
        <v>0</v>
      </c>
      <c r="Q3986">
        <v>50</v>
      </c>
      <c r="R3986">
        <v>5.01</v>
      </c>
      <c r="X3986">
        <v>30</v>
      </c>
      <c r="Z3986">
        <v>140</v>
      </c>
      <c r="AA3986">
        <f t="shared" si="124"/>
        <v>46.666666666666664</v>
      </c>
    </row>
    <row r="3987" spans="1:27" x14ac:dyDescent="0.25">
      <c r="A3987" t="s">
        <v>1989</v>
      </c>
      <c r="B3987">
        <v>2009</v>
      </c>
      <c r="C3987" t="str">
        <f t="shared" si="125"/>
        <v>Post Drug Era 2007-2012</v>
      </c>
      <c r="D3987" t="s">
        <v>18</v>
      </c>
      <c r="E3987">
        <v>205</v>
      </c>
      <c r="F3987">
        <v>20</v>
      </c>
      <c r="G3987">
        <v>7</v>
      </c>
      <c r="H3987">
        <v>16</v>
      </c>
      <c r="I3987">
        <v>46</v>
      </c>
      <c r="J3987">
        <v>1</v>
      </c>
      <c r="K3987">
        <v>4</v>
      </c>
      <c r="L3987">
        <v>2</v>
      </c>
      <c r="M3987">
        <v>0</v>
      </c>
      <c r="Q3987">
        <v>45</v>
      </c>
      <c r="R3987">
        <v>3.83</v>
      </c>
      <c r="X3987">
        <v>29</v>
      </c>
      <c r="Z3987">
        <v>141</v>
      </c>
      <c r="AA3987">
        <f t="shared" si="124"/>
        <v>47</v>
      </c>
    </row>
    <row r="3988" spans="1:27" x14ac:dyDescent="0.25">
      <c r="A3988" t="s">
        <v>2791</v>
      </c>
      <c r="B3988">
        <v>2007</v>
      </c>
      <c r="C3988" t="str">
        <f t="shared" si="125"/>
        <v>Post Drug Era 2007-2012</v>
      </c>
      <c r="D3988" t="s">
        <v>18</v>
      </c>
      <c r="E3988">
        <v>205</v>
      </c>
      <c r="F3988">
        <v>21</v>
      </c>
      <c r="G3988">
        <v>4</v>
      </c>
      <c r="H3988">
        <v>29</v>
      </c>
      <c r="I3988">
        <v>49</v>
      </c>
      <c r="J3988">
        <v>3</v>
      </c>
      <c r="K3988">
        <v>2</v>
      </c>
      <c r="L3988">
        <v>3</v>
      </c>
      <c r="M3988">
        <v>0</v>
      </c>
      <c r="Q3988">
        <v>42</v>
      </c>
      <c r="R3988">
        <v>3.99</v>
      </c>
      <c r="X3988">
        <v>22</v>
      </c>
      <c r="Z3988">
        <v>142</v>
      </c>
      <c r="AA3988">
        <f t="shared" si="124"/>
        <v>47.333333333333336</v>
      </c>
    </row>
    <row r="3989" spans="1:27" x14ac:dyDescent="0.25">
      <c r="A3989" t="s">
        <v>1264</v>
      </c>
      <c r="B3989">
        <v>2010</v>
      </c>
      <c r="C3989" t="str">
        <f t="shared" si="125"/>
        <v>Post Drug Era 2007-2012</v>
      </c>
      <c r="D3989" t="s">
        <v>18</v>
      </c>
      <c r="E3989">
        <v>205</v>
      </c>
      <c r="F3989">
        <v>31</v>
      </c>
      <c r="G3989">
        <v>8</v>
      </c>
      <c r="H3989">
        <v>19</v>
      </c>
      <c r="I3989">
        <v>30</v>
      </c>
      <c r="J3989">
        <v>3</v>
      </c>
      <c r="K3989">
        <v>2</v>
      </c>
      <c r="L3989">
        <v>0</v>
      </c>
      <c r="M3989">
        <v>0</v>
      </c>
      <c r="Q3989">
        <v>49</v>
      </c>
      <c r="R3989">
        <v>5.89</v>
      </c>
      <c r="X3989">
        <v>25</v>
      </c>
      <c r="Z3989">
        <v>142</v>
      </c>
      <c r="AA3989">
        <f t="shared" si="124"/>
        <v>47.333333333333336</v>
      </c>
    </row>
    <row r="3990" spans="1:27" x14ac:dyDescent="0.25">
      <c r="A3990" t="s">
        <v>974</v>
      </c>
      <c r="B3990">
        <v>1974</v>
      </c>
      <c r="C3990" t="str">
        <f t="shared" si="125"/>
        <v>Pre-Drug 1970-1991</v>
      </c>
      <c r="D3990" t="s">
        <v>18</v>
      </c>
      <c r="E3990">
        <v>205</v>
      </c>
      <c r="F3990">
        <v>11</v>
      </c>
      <c r="G3990">
        <v>1</v>
      </c>
      <c r="H3990">
        <v>31</v>
      </c>
      <c r="I3990">
        <v>27</v>
      </c>
      <c r="J3990">
        <v>15</v>
      </c>
      <c r="K3990">
        <v>3</v>
      </c>
      <c r="L3990">
        <v>1</v>
      </c>
      <c r="M3990">
        <v>1</v>
      </c>
      <c r="Q3990">
        <v>39</v>
      </c>
      <c r="R3990">
        <v>2.06</v>
      </c>
      <c r="X3990">
        <v>28</v>
      </c>
      <c r="Y3990">
        <v>0.23</v>
      </c>
      <c r="Z3990">
        <v>144</v>
      </c>
      <c r="AA3990">
        <f t="shared" si="124"/>
        <v>48</v>
      </c>
    </row>
    <row r="3991" spans="1:27" x14ac:dyDescent="0.25">
      <c r="A3991" t="s">
        <v>711</v>
      </c>
      <c r="B3991">
        <v>2003</v>
      </c>
      <c r="C3991" t="str">
        <f t="shared" si="125"/>
        <v>Drug Era 1992-2006</v>
      </c>
      <c r="D3991" t="s">
        <v>18</v>
      </c>
      <c r="E3991">
        <v>205</v>
      </c>
      <c r="F3991">
        <v>22</v>
      </c>
      <c r="G3991">
        <v>8</v>
      </c>
      <c r="H3991">
        <v>22</v>
      </c>
      <c r="I3991">
        <v>35</v>
      </c>
      <c r="J3991">
        <v>0</v>
      </c>
      <c r="K3991">
        <v>1</v>
      </c>
      <c r="L3991">
        <v>4</v>
      </c>
      <c r="M3991">
        <v>0</v>
      </c>
      <c r="Q3991">
        <v>38</v>
      </c>
      <c r="R3991">
        <v>4.13</v>
      </c>
      <c r="X3991">
        <v>30</v>
      </c>
      <c r="Y3991">
        <v>0.22</v>
      </c>
      <c r="Z3991">
        <v>144</v>
      </c>
      <c r="AA3991">
        <f t="shared" si="124"/>
        <v>48</v>
      </c>
    </row>
    <row r="3992" spans="1:27" x14ac:dyDescent="0.25">
      <c r="A3992" t="s">
        <v>1628</v>
      </c>
      <c r="B3992">
        <v>2007</v>
      </c>
      <c r="C3992" t="str">
        <f t="shared" si="125"/>
        <v>Post Drug Era 2007-2012</v>
      </c>
      <c r="D3992" t="s">
        <v>19</v>
      </c>
      <c r="E3992">
        <v>205</v>
      </c>
      <c r="F3992">
        <v>23</v>
      </c>
      <c r="G3992">
        <v>6</v>
      </c>
      <c r="H3992">
        <v>16</v>
      </c>
      <c r="I3992">
        <v>24</v>
      </c>
      <c r="J3992">
        <v>1</v>
      </c>
      <c r="K3992">
        <v>1</v>
      </c>
      <c r="L3992">
        <v>3</v>
      </c>
      <c r="M3992">
        <v>0</v>
      </c>
      <c r="Q3992">
        <v>48</v>
      </c>
      <c r="R3992">
        <v>4.3099999999999996</v>
      </c>
      <c r="X3992">
        <v>24</v>
      </c>
      <c r="Z3992">
        <v>144</v>
      </c>
      <c r="AA3992">
        <f t="shared" si="124"/>
        <v>48</v>
      </c>
    </row>
    <row r="3993" spans="1:27" x14ac:dyDescent="0.25">
      <c r="A3993" t="s">
        <v>344</v>
      </c>
      <c r="B3993">
        <v>1981</v>
      </c>
      <c r="C3993" t="str">
        <f t="shared" si="125"/>
        <v>Pre-Drug 1970-1991</v>
      </c>
      <c r="D3993" t="s">
        <v>19</v>
      </c>
      <c r="E3993">
        <v>205</v>
      </c>
      <c r="F3993">
        <v>17</v>
      </c>
      <c r="G3993">
        <v>5</v>
      </c>
      <c r="H3993">
        <v>14</v>
      </c>
      <c r="I3993">
        <v>15</v>
      </c>
      <c r="J3993">
        <v>1</v>
      </c>
      <c r="K3993">
        <v>0</v>
      </c>
      <c r="L3993">
        <v>0</v>
      </c>
      <c r="M3993">
        <v>0</v>
      </c>
      <c r="Q3993">
        <v>49</v>
      </c>
      <c r="R3993">
        <v>3.17</v>
      </c>
      <c r="X3993">
        <v>18</v>
      </c>
      <c r="Y3993">
        <v>0.25</v>
      </c>
      <c r="Z3993">
        <v>145</v>
      </c>
      <c r="AA3993">
        <f t="shared" si="124"/>
        <v>48.333333333333336</v>
      </c>
    </row>
    <row r="3994" spans="1:27" x14ac:dyDescent="0.25">
      <c r="A3994" t="s">
        <v>2046</v>
      </c>
      <c r="B3994">
        <v>2008</v>
      </c>
      <c r="C3994" t="str">
        <f t="shared" si="125"/>
        <v>Post Drug Era 2007-2012</v>
      </c>
      <c r="D3994" t="s">
        <v>19</v>
      </c>
      <c r="E3994">
        <v>205</v>
      </c>
      <c r="F3994">
        <v>16</v>
      </c>
      <c r="G3994">
        <v>2</v>
      </c>
      <c r="H3994">
        <v>15</v>
      </c>
      <c r="I3994">
        <v>26</v>
      </c>
      <c r="J3994">
        <v>2</v>
      </c>
      <c r="K3994">
        <v>3</v>
      </c>
      <c r="L3994">
        <v>4</v>
      </c>
      <c r="M3994">
        <v>0</v>
      </c>
      <c r="Q3994">
        <v>45</v>
      </c>
      <c r="R3994">
        <v>2.98</v>
      </c>
      <c r="X3994">
        <v>26</v>
      </c>
      <c r="Z3994">
        <v>145</v>
      </c>
      <c r="AA3994">
        <f t="shared" si="124"/>
        <v>48.333333333333336</v>
      </c>
    </row>
    <row r="3995" spans="1:27" x14ac:dyDescent="0.25">
      <c r="A3995" t="s">
        <v>113</v>
      </c>
      <c r="B3995">
        <v>1997</v>
      </c>
      <c r="C3995" t="str">
        <f t="shared" si="125"/>
        <v>Drug Era 1992-2006</v>
      </c>
      <c r="D3995" t="s">
        <v>19</v>
      </c>
      <c r="E3995">
        <v>205</v>
      </c>
      <c r="F3995">
        <v>16</v>
      </c>
      <c r="G3995">
        <v>5</v>
      </c>
      <c r="H3995">
        <v>15</v>
      </c>
      <c r="I3995">
        <v>53</v>
      </c>
      <c r="J3995">
        <v>5</v>
      </c>
      <c r="K3995">
        <v>4</v>
      </c>
      <c r="L3995">
        <v>1</v>
      </c>
      <c r="M3995">
        <v>0</v>
      </c>
      <c r="Q3995">
        <v>43</v>
      </c>
      <c r="R3995">
        <v>2.94</v>
      </c>
      <c r="X3995">
        <v>18</v>
      </c>
      <c r="Y3995">
        <v>0.23</v>
      </c>
      <c r="Z3995">
        <v>147</v>
      </c>
      <c r="AA3995">
        <f t="shared" si="124"/>
        <v>49</v>
      </c>
    </row>
    <row r="3996" spans="1:27" x14ac:dyDescent="0.25">
      <c r="A3996" t="s">
        <v>930</v>
      </c>
      <c r="B3996">
        <v>2006</v>
      </c>
      <c r="C3996" t="str">
        <f t="shared" si="125"/>
        <v>Drug Era 1992-2006</v>
      </c>
      <c r="D3996" t="s">
        <v>19</v>
      </c>
      <c r="E3996">
        <v>205</v>
      </c>
      <c r="F3996">
        <v>24</v>
      </c>
      <c r="G3996">
        <v>9</v>
      </c>
      <c r="H3996">
        <v>7</v>
      </c>
      <c r="I3996">
        <v>36</v>
      </c>
      <c r="J3996">
        <v>0</v>
      </c>
      <c r="K3996">
        <v>2</v>
      </c>
      <c r="L3996">
        <v>2</v>
      </c>
      <c r="M3996">
        <v>0</v>
      </c>
      <c r="Q3996">
        <v>52</v>
      </c>
      <c r="R3996">
        <v>4.3499999999999996</v>
      </c>
      <c r="X3996">
        <v>30</v>
      </c>
      <c r="Z3996">
        <v>149</v>
      </c>
      <c r="AA3996">
        <f t="shared" si="124"/>
        <v>49.666666666666664</v>
      </c>
    </row>
    <row r="3997" spans="1:27" x14ac:dyDescent="0.25">
      <c r="A3997" t="s">
        <v>3032</v>
      </c>
      <c r="B3997">
        <v>2007</v>
      </c>
      <c r="C3997" t="str">
        <f t="shared" si="125"/>
        <v>Post Drug Era 2007-2012</v>
      </c>
      <c r="D3997" t="s">
        <v>18</v>
      </c>
      <c r="E3997">
        <v>205</v>
      </c>
      <c r="F3997">
        <v>28</v>
      </c>
      <c r="G3997">
        <v>8</v>
      </c>
      <c r="H3997">
        <v>13</v>
      </c>
      <c r="I3997">
        <v>56</v>
      </c>
      <c r="J3997">
        <v>1</v>
      </c>
      <c r="K3997">
        <v>1</v>
      </c>
      <c r="L3997">
        <v>2</v>
      </c>
      <c r="M3997">
        <v>0</v>
      </c>
      <c r="Q3997">
        <v>46</v>
      </c>
      <c r="R3997">
        <v>5.07</v>
      </c>
      <c r="X3997">
        <v>12</v>
      </c>
      <c r="Z3997">
        <v>149</v>
      </c>
      <c r="AA3997">
        <f t="shared" si="124"/>
        <v>49.666666666666664</v>
      </c>
    </row>
    <row r="3998" spans="1:27" x14ac:dyDescent="0.25">
      <c r="A3998" t="s">
        <v>2336</v>
      </c>
      <c r="B3998">
        <v>1987</v>
      </c>
      <c r="C3998" t="str">
        <f t="shared" si="125"/>
        <v>Pre-Drug 1970-1991</v>
      </c>
      <c r="D3998" t="s">
        <v>18</v>
      </c>
      <c r="E3998">
        <v>205</v>
      </c>
      <c r="F3998">
        <v>24</v>
      </c>
      <c r="G3998">
        <v>1</v>
      </c>
      <c r="H3998">
        <v>7</v>
      </c>
      <c r="I3998">
        <v>27</v>
      </c>
      <c r="J3998">
        <v>2</v>
      </c>
      <c r="K3998">
        <v>2</v>
      </c>
      <c r="L3998">
        <v>2</v>
      </c>
      <c r="M3998">
        <v>0</v>
      </c>
      <c r="Q3998">
        <v>44</v>
      </c>
      <c r="R3998">
        <v>4.32</v>
      </c>
      <c r="X3998">
        <v>23</v>
      </c>
      <c r="Y3998">
        <v>0.23</v>
      </c>
      <c r="Z3998">
        <v>150</v>
      </c>
      <c r="AA3998">
        <f t="shared" si="124"/>
        <v>50</v>
      </c>
    </row>
    <row r="3999" spans="1:27" x14ac:dyDescent="0.25">
      <c r="A3999" t="s">
        <v>2083</v>
      </c>
      <c r="B3999">
        <v>1997</v>
      </c>
      <c r="C3999" t="str">
        <f t="shared" si="125"/>
        <v>Drug Era 1992-2006</v>
      </c>
      <c r="D3999" t="s">
        <v>19</v>
      </c>
      <c r="E3999">
        <v>205</v>
      </c>
      <c r="F3999">
        <v>13</v>
      </c>
      <c r="G3999">
        <v>6</v>
      </c>
      <c r="H3999">
        <v>30</v>
      </c>
      <c r="I3999">
        <v>46</v>
      </c>
      <c r="J3999">
        <v>0</v>
      </c>
      <c r="K3999">
        <v>1</v>
      </c>
      <c r="L3999">
        <v>0</v>
      </c>
      <c r="M3999">
        <v>1</v>
      </c>
      <c r="Q3999">
        <v>29</v>
      </c>
      <c r="R3999">
        <v>2.3199999999999998</v>
      </c>
      <c r="X3999">
        <v>28</v>
      </c>
      <c r="Y3999">
        <v>0.16</v>
      </c>
      <c r="Z3999">
        <v>151</v>
      </c>
      <c r="AA3999">
        <f t="shared" si="124"/>
        <v>50.333333333333336</v>
      </c>
    </row>
    <row r="4000" spans="1:27" x14ac:dyDescent="0.25">
      <c r="A4000" t="s">
        <v>2704</v>
      </c>
      <c r="B4000">
        <v>2008</v>
      </c>
      <c r="C4000" t="str">
        <f t="shared" si="125"/>
        <v>Post Drug Era 2007-2012</v>
      </c>
      <c r="D4000" t="s">
        <v>18</v>
      </c>
      <c r="E4000">
        <v>205</v>
      </c>
      <c r="F4000">
        <v>13</v>
      </c>
      <c r="G4000">
        <v>4</v>
      </c>
      <c r="H4000">
        <v>18</v>
      </c>
      <c r="I4000">
        <v>45</v>
      </c>
      <c r="J4000">
        <v>0</v>
      </c>
      <c r="K4000">
        <v>2</v>
      </c>
      <c r="L4000">
        <v>1</v>
      </c>
      <c r="M4000">
        <v>0</v>
      </c>
      <c r="Q4000">
        <v>39</v>
      </c>
      <c r="R4000">
        <v>2.3199999999999998</v>
      </c>
      <c r="X4000">
        <v>27</v>
      </c>
      <c r="Z4000">
        <v>151</v>
      </c>
      <c r="AA4000">
        <f t="shared" si="124"/>
        <v>50.333333333333336</v>
      </c>
    </row>
    <row r="4001" spans="1:27" x14ac:dyDescent="0.25">
      <c r="A4001" t="s">
        <v>260</v>
      </c>
      <c r="B4001">
        <v>1980</v>
      </c>
      <c r="C4001" t="str">
        <f t="shared" si="125"/>
        <v>Pre-Drug 1970-1991</v>
      </c>
      <c r="D4001" t="s">
        <v>19</v>
      </c>
      <c r="E4001">
        <v>205</v>
      </c>
      <c r="F4001">
        <v>15</v>
      </c>
      <c r="G4001">
        <v>3</v>
      </c>
      <c r="H4001">
        <v>14</v>
      </c>
      <c r="I4001">
        <v>17</v>
      </c>
      <c r="J4001">
        <v>1</v>
      </c>
      <c r="K4001">
        <v>1</v>
      </c>
      <c r="L4001">
        <v>1</v>
      </c>
      <c r="M4001">
        <v>0</v>
      </c>
      <c r="Q4001">
        <v>47</v>
      </c>
      <c r="R4001">
        <v>2.66</v>
      </c>
      <c r="X4001">
        <v>22</v>
      </c>
      <c r="Y4001">
        <v>0.25</v>
      </c>
      <c r="Z4001">
        <v>152</v>
      </c>
      <c r="AA4001">
        <f t="shared" si="124"/>
        <v>50.666666666666664</v>
      </c>
    </row>
    <row r="4002" spans="1:27" x14ac:dyDescent="0.25">
      <c r="A4002" t="s">
        <v>1785</v>
      </c>
      <c r="B4002">
        <v>1989</v>
      </c>
      <c r="C4002" t="str">
        <f t="shared" si="125"/>
        <v>Pre-Drug 1970-1991</v>
      </c>
      <c r="D4002" t="s">
        <v>19</v>
      </c>
      <c r="E4002">
        <v>205</v>
      </c>
      <c r="F4002">
        <v>9</v>
      </c>
      <c r="G4002">
        <v>2</v>
      </c>
      <c r="H4002">
        <v>15</v>
      </c>
      <c r="I4002">
        <v>36</v>
      </c>
      <c r="J4002">
        <v>1</v>
      </c>
      <c r="K4002">
        <v>2</v>
      </c>
      <c r="L4002">
        <v>1</v>
      </c>
      <c r="M4002">
        <v>2</v>
      </c>
      <c r="Q4002">
        <v>39</v>
      </c>
      <c r="R4002">
        <v>1.55</v>
      </c>
      <c r="X4002">
        <v>34</v>
      </c>
      <c r="Y4002">
        <v>0.21</v>
      </c>
      <c r="Z4002">
        <v>157</v>
      </c>
      <c r="AA4002">
        <f t="shared" si="124"/>
        <v>52.333333333333336</v>
      </c>
    </row>
    <row r="4003" spans="1:27" x14ac:dyDescent="0.25">
      <c r="A4003" t="s">
        <v>2981</v>
      </c>
      <c r="B4003">
        <v>2009</v>
      </c>
      <c r="C4003" t="str">
        <f t="shared" si="125"/>
        <v>Post Drug Era 2007-2012</v>
      </c>
      <c r="D4003" t="s">
        <v>19</v>
      </c>
      <c r="E4003">
        <v>206</v>
      </c>
      <c r="F4003">
        <v>45</v>
      </c>
      <c r="G4003">
        <v>7</v>
      </c>
      <c r="H4003">
        <v>19</v>
      </c>
      <c r="I4003">
        <v>29</v>
      </c>
      <c r="J4003">
        <v>1</v>
      </c>
      <c r="K4003">
        <v>3</v>
      </c>
      <c r="L4003">
        <v>2</v>
      </c>
      <c r="M4003">
        <v>0</v>
      </c>
      <c r="Q4003">
        <v>66</v>
      </c>
      <c r="R4003">
        <v>9.64</v>
      </c>
      <c r="X4003">
        <v>16</v>
      </c>
      <c r="Z4003">
        <v>126</v>
      </c>
      <c r="AA4003">
        <f t="shared" si="124"/>
        <v>42</v>
      </c>
    </row>
    <row r="4004" spans="1:27" x14ac:dyDescent="0.25">
      <c r="A4004" t="s">
        <v>992</v>
      </c>
      <c r="B4004">
        <v>1984</v>
      </c>
      <c r="C4004" t="str">
        <f t="shared" si="125"/>
        <v>Pre-Drug 1970-1991</v>
      </c>
      <c r="D4004" t="s">
        <v>18</v>
      </c>
      <c r="E4004">
        <v>206</v>
      </c>
      <c r="F4004">
        <v>27</v>
      </c>
      <c r="G4004">
        <v>6</v>
      </c>
      <c r="H4004">
        <v>34</v>
      </c>
      <c r="I4004">
        <v>32</v>
      </c>
      <c r="J4004">
        <v>1</v>
      </c>
      <c r="K4004">
        <v>3</v>
      </c>
      <c r="L4004">
        <v>1</v>
      </c>
      <c r="M4004">
        <v>0</v>
      </c>
      <c r="Q4004">
        <v>45</v>
      </c>
      <c r="R4004">
        <v>5.65</v>
      </c>
      <c r="X4004">
        <v>20</v>
      </c>
      <c r="Y4004">
        <v>0.27</v>
      </c>
      <c r="Z4004">
        <v>129</v>
      </c>
      <c r="AA4004">
        <f t="shared" si="124"/>
        <v>43</v>
      </c>
    </row>
    <row r="4005" spans="1:27" x14ac:dyDescent="0.25">
      <c r="A4005" t="s">
        <v>2487</v>
      </c>
      <c r="B4005">
        <v>1995</v>
      </c>
      <c r="C4005" t="str">
        <f t="shared" si="125"/>
        <v>Pre-Drug 1970-1991</v>
      </c>
      <c r="D4005" t="s">
        <v>18</v>
      </c>
      <c r="E4005">
        <v>206</v>
      </c>
      <c r="F4005">
        <v>30</v>
      </c>
      <c r="G4005">
        <v>8</v>
      </c>
      <c r="H4005">
        <v>13</v>
      </c>
      <c r="I4005">
        <v>29</v>
      </c>
      <c r="J4005">
        <v>1</v>
      </c>
      <c r="K4005">
        <v>1</v>
      </c>
      <c r="L4005">
        <v>5</v>
      </c>
      <c r="M4005">
        <v>0</v>
      </c>
      <c r="Q4005">
        <v>60</v>
      </c>
      <c r="R4005">
        <v>6.28</v>
      </c>
      <c r="X4005">
        <v>25</v>
      </c>
      <c r="Y4005">
        <v>0.31</v>
      </c>
      <c r="Z4005">
        <v>129</v>
      </c>
      <c r="AA4005">
        <f t="shared" si="124"/>
        <v>43</v>
      </c>
    </row>
    <row r="4006" spans="1:27" x14ac:dyDescent="0.25">
      <c r="A4006" t="s">
        <v>314</v>
      </c>
      <c r="B4006">
        <v>1998</v>
      </c>
      <c r="C4006" t="str">
        <f t="shared" si="125"/>
        <v>Drug Era 1992-2006</v>
      </c>
      <c r="D4006" t="s">
        <v>18</v>
      </c>
      <c r="E4006">
        <v>206</v>
      </c>
      <c r="F4006">
        <v>31</v>
      </c>
      <c r="G4006">
        <v>7</v>
      </c>
      <c r="H4006">
        <v>25</v>
      </c>
      <c r="I4006">
        <v>27</v>
      </c>
      <c r="J4006">
        <v>5</v>
      </c>
      <c r="K4006">
        <v>2</v>
      </c>
      <c r="L4006">
        <v>1</v>
      </c>
      <c r="M4006">
        <v>0</v>
      </c>
      <c r="Q4006">
        <v>54</v>
      </c>
      <c r="R4006">
        <v>6.44</v>
      </c>
      <c r="X4006">
        <v>28</v>
      </c>
      <c r="Z4006">
        <v>130</v>
      </c>
      <c r="AA4006">
        <f t="shared" si="124"/>
        <v>43.333333333333336</v>
      </c>
    </row>
    <row r="4007" spans="1:27" x14ac:dyDescent="0.25">
      <c r="A4007" t="s">
        <v>22</v>
      </c>
      <c r="B4007">
        <v>1984</v>
      </c>
      <c r="C4007" t="str">
        <f t="shared" si="125"/>
        <v>Pre-Drug 1970-1991</v>
      </c>
      <c r="D4007" t="s">
        <v>19</v>
      </c>
      <c r="E4007">
        <v>206</v>
      </c>
      <c r="F4007">
        <v>29</v>
      </c>
      <c r="G4007">
        <v>9</v>
      </c>
      <c r="H4007">
        <v>8</v>
      </c>
      <c r="I4007">
        <v>8</v>
      </c>
      <c r="J4007">
        <v>1</v>
      </c>
      <c r="K4007">
        <v>1</v>
      </c>
      <c r="L4007">
        <v>2</v>
      </c>
      <c r="M4007">
        <v>0</v>
      </c>
      <c r="Q4007">
        <v>62</v>
      </c>
      <c r="R4007">
        <v>5.93</v>
      </c>
      <c r="X4007">
        <v>21</v>
      </c>
      <c r="Y4007">
        <v>0.32</v>
      </c>
      <c r="Z4007">
        <v>132</v>
      </c>
      <c r="AA4007">
        <f t="shared" si="124"/>
        <v>44</v>
      </c>
    </row>
    <row r="4008" spans="1:27" x14ac:dyDescent="0.25">
      <c r="A4008" t="s">
        <v>2225</v>
      </c>
      <c r="B4008">
        <v>1998</v>
      </c>
      <c r="C4008" t="str">
        <f t="shared" si="125"/>
        <v>Drug Era 1992-2006</v>
      </c>
      <c r="D4008" t="s">
        <v>18</v>
      </c>
      <c r="E4008">
        <v>206</v>
      </c>
      <c r="F4008">
        <v>20</v>
      </c>
      <c r="G4008">
        <v>4</v>
      </c>
      <c r="H4008">
        <v>32</v>
      </c>
      <c r="I4008">
        <v>31</v>
      </c>
      <c r="J4008">
        <v>3</v>
      </c>
      <c r="K4008">
        <v>6</v>
      </c>
      <c r="L4008">
        <v>2</v>
      </c>
      <c r="M4008">
        <v>0</v>
      </c>
      <c r="Q4008">
        <v>44</v>
      </c>
      <c r="R4008">
        <v>4.09</v>
      </c>
      <c r="X4008">
        <v>31</v>
      </c>
      <c r="Z4008">
        <v>132</v>
      </c>
      <c r="AA4008">
        <f t="shared" si="124"/>
        <v>44</v>
      </c>
    </row>
    <row r="4009" spans="1:27" x14ac:dyDescent="0.25">
      <c r="A4009" t="s">
        <v>1876</v>
      </c>
      <c r="B4009">
        <v>2005</v>
      </c>
      <c r="C4009" t="str">
        <f t="shared" si="125"/>
        <v>Drug Era 1992-2006</v>
      </c>
      <c r="D4009" t="s">
        <v>19</v>
      </c>
      <c r="E4009">
        <v>206</v>
      </c>
      <c r="F4009">
        <v>20</v>
      </c>
      <c r="G4009">
        <v>4</v>
      </c>
      <c r="H4009">
        <v>29</v>
      </c>
      <c r="I4009">
        <v>35</v>
      </c>
      <c r="J4009">
        <v>6</v>
      </c>
      <c r="K4009">
        <v>2</v>
      </c>
      <c r="L4009">
        <v>7</v>
      </c>
      <c r="M4009">
        <v>0</v>
      </c>
      <c r="Q4009">
        <v>45</v>
      </c>
      <c r="R4009">
        <v>4.0599999999999996</v>
      </c>
      <c r="X4009">
        <v>16</v>
      </c>
      <c r="Z4009">
        <v>133</v>
      </c>
      <c r="AA4009">
        <f t="shared" si="124"/>
        <v>44.333333333333336</v>
      </c>
    </row>
    <row r="4010" spans="1:27" x14ac:dyDescent="0.25">
      <c r="A4010" t="s">
        <v>876</v>
      </c>
      <c r="B4010">
        <v>1991</v>
      </c>
      <c r="C4010" t="str">
        <f t="shared" si="125"/>
        <v>Pre-Drug 1970-1991</v>
      </c>
      <c r="D4010" t="s">
        <v>19</v>
      </c>
      <c r="E4010">
        <v>206</v>
      </c>
      <c r="F4010">
        <v>24</v>
      </c>
      <c r="G4010">
        <v>4</v>
      </c>
      <c r="H4010">
        <v>28</v>
      </c>
      <c r="I4010">
        <v>24</v>
      </c>
      <c r="J4010">
        <v>2</v>
      </c>
      <c r="K4010">
        <v>4</v>
      </c>
      <c r="L4010">
        <v>3</v>
      </c>
      <c r="M4010">
        <v>0</v>
      </c>
      <c r="Q4010">
        <v>53</v>
      </c>
      <c r="R4010">
        <v>4.84</v>
      </c>
      <c r="X4010">
        <v>20</v>
      </c>
      <c r="Y4010">
        <v>0.3</v>
      </c>
      <c r="Z4010">
        <v>134</v>
      </c>
      <c r="AA4010">
        <f t="shared" si="124"/>
        <v>44.666666666666664</v>
      </c>
    </row>
    <row r="4011" spans="1:27" x14ac:dyDescent="0.25">
      <c r="A4011" t="s">
        <v>2969</v>
      </c>
      <c r="B4011">
        <v>1995</v>
      </c>
      <c r="C4011" t="str">
        <f t="shared" si="125"/>
        <v>Pre-Drug 1970-1991</v>
      </c>
      <c r="D4011" t="s">
        <v>18</v>
      </c>
      <c r="E4011">
        <v>206</v>
      </c>
      <c r="F4011">
        <v>16</v>
      </c>
      <c r="G4011">
        <v>2</v>
      </c>
      <c r="H4011">
        <v>24</v>
      </c>
      <c r="I4011">
        <v>20</v>
      </c>
      <c r="J4011">
        <v>3</v>
      </c>
      <c r="K4011">
        <v>3</v>
      </c>
      <c r="L4011">
        <v>0</v>
      </c>
      <c r="M4011">
        <v>1</v>
      </c>
      <c r="Q4011">
        <v>45</v>
      </c>
      <c r="R4011">
        <v>3.22</v>
      </c>
      <c r="X4011">
        <v>16</v>
      </c>
      <c r="Y4011">
        <v>0.24</v>
      </c>
      <c r="Z4011">
        <v>134</v>
      </c>
      <c r="AA4011">
        <f t="shared" si="124"/>
        <v>44.666666666666664</v>
      </c>
    </row>
    <row r="4012" spans="1:27" x14ac:dyDescent="0.25">
      <c r="A4012" t="s">
        <v>1255</v>
      </c>
      <c r="B4012">
        <v>2006</v>
      </c>
      <c r="C4012" t="str">
        <f t="shared" si="125"/>
        <v>Drug Era 1992-2006</v>
      </c>
      <c r="D4012" t="s">
        <v>18</v>
      </c>
      <c r="E4012">
        <v>206</v>
      </c>
      <c r="F4012">
        <v>30</v>
      </c>
      <c r="G4012">
        <v>11</v>
      </c>
      <c r="H4012">
        <v>22</v>
      </c>
      <c r="I4012">
        <v>29</v>
      </c>
      <c r="J4012">
        <v>2</v>
      </c>
      <c r="K4012">
        <v>4</v>
      </c>
      <c r="L4012">
        <v>3</v>
      </c>
      <c r="M4012">
        <v>0</v>
      </c>
      <c r="Q4012">
        <v>48</v>
      </c>
      <c r="R4012">
        <v>6.04</v>
      </c>
      <c r="X4012">
        <v>24</v>
      </c>
      <c r="Z4012">
        <v>134</v>
      </c>
      <c r="AA4012">
        <f t="shared" si="124"/>
        <v>44.666666666666664</v>
      </c>
    </row>
    <row r="4013" spans="1:27" x14ac:dyDescent="0.25">
      <c r="A4013" t="s">
        <v>2922</v>
      </c>
      <c r="B4013">
        <v>2009</v>
      </c>
      <c r="C4013" t="str">
        <f t="shared" si="125"/>
        <v>Post Drug Era 2007-2012</v>
      </c>
      <c r="D4013" t="s">
        <v>18</v>
      </c>
      <c r="E4013">
        <v>206</v>
      </c>
      <c r="F4013">
        <v>29</v>
      </c>
      <c r="G4013">
        <v>6</v>
      </c>
      <c r="H4013">
        <v>18</v>
      </c>
      <c r="I4013">
        <v>29</v>
      </c>
      <c r="J4013">
        <v>1</v>
      </c>
      <c r="K4013">
        <v>0</v>
      </c>
      <c r="L4013">
        <v>3</v>
      </c>
      <c r="M4013">
        <v>0</v>
      </c>
      <c r="Q4013">
        <v>58</v>
      </c>
      <c r="R4013">
        <v>5.84</v>
      </c>
      <c r="X4013">
        <v>37</v>
      </c>
      <c r="Z4013">
        <v>134</v>
      </c>
      <c r="AA4013">
        <f t="shared" si="124"/>
        <v>44.666666666666664</v>
      </c>
    </row>
    <row r="4014" spans="1:27" x14ac:dyDescent="0.25">
      <c r="A4014" t="s">
        <v>1243</v>
      </c>
      <c r="B4014">
        <v>2002</v>
      </c>
      <c r="C4014" t="str">
        <f t="shared" si="125"/>
        <v>Drug Era 1992-2006</v>
      </c>
      <c r="D4014" t="s">
        <v>19</v>
      </c>
      <c r="E4014">
        <v>206</v>
      </c>
      <c r="F4014">
        <v>33</v>
      </c>
      <c r="G4014">
        <v>11</v>
      </c>
      <c r="H4014">
        <v>21</v>
      </c>
      <c r="I4014">
        <v>29</v>
      </c>
      <c r="J4014">
        <v>1</v>
      </c>
      <c r="K4014">
        <v>1</v>
      </c>
      <c r="L4014">
        <v>0</v>
      </c>
      <c r="M4014">
        <v>0</v>
      </c>
      <c r="Q4014">
        <v>52</v>
      </c>
      <c r="R4014">
        <v>6.5</v>
      </c>
      <c r="X4014">
        <v>23</v>
      </c>
      <c r="Z4014">
        <v>137</v>
      </c>
      <c r="AA4014">
        <f t="shared" si="124"/>
        <v>45.666666666666664</v>
      </c>
    </row>
    <row r="4015" spans="1:27" x14ac:dyDescent="0.25">
      <c r="A4015" t="s">
        <v>506</v>
      </c>
      <c r="B4015">
        <v>2004</v>
      </c>
      <c r="C4015" t="str">
        <f t="shared" si="125"/>
        <v>Drug Era 1992-2006</v>
      </c>
      <c r="D4015" t="s">
        <v>19</v>
      </c>
      <c r="E4015">
        <v>206</v>
      </c>
      <c r="F4015">
        <v>16</v>
      </c>
      <c r="G4015">
        <v>1</v>
      </c>
      <c r="H4015">
        <v>30</v>
      </c>
      <c r="I4015">
        <v>33</v>
      </c>
      <c r="J4015">
        <v>3</v>
      </c>
      <c r="K4015">
        <v>4</v>
      </c>
      <c r="L4015">
        <v>3</v>
      </c>
      <c r="M4015">
        <v>0</v>
      </c>
      <c r="Q4015">
        <v>41</v>
      </c>
      <c r="R4015">
        <v>3.15</v>
      </c>
      <c r="X4015">
        <v>22</v>
      </c>
      <c r="Y4015">
        <v>0.24</v>
      </c>
      <c r="Z4015">
        <v>137</v>
      </c>
      <c r="AA4015">
        <f t="shared" si="124"/>
        <v>45.666666666666664</v>
      </c>
    </row>
    <row r="4016" spans="1:27" x14ac:dyDescent="0.25">
      <c r="A4016" t="s">
        <v>221</v>
      </c>
      <c r="B4016">
        <v>2005</v>
      </c>
      <c r="C4016" t="str">
        <f t="shared" si="125"/>
        <v>Drug Era 1992-2006</v>
      </c>
      <c r="D4016" t="s">
        <v>18</v>
      </c>
      <c r="E4016">
        <v>206</v>
      </c>
      <c r="F4016">
        <v>29</v>
      </c>
      <c r="G4016">
        <v>3</v>
      </c>
      <c r="H4016">
        <v>13</v>
      </c>
      <c r="I4016">
        <v>43</v>
      </c>
      <c r="J4016">
        <v>3</v>
      </c>
      <c r="K4016">
        <v>0</v>
      </c>
      <c r="L4016">
        <v>1</v>
      </c>
      <c r="M4016">
        <v>1</v>
      </c>
      <c r="Q4016">
        <v>56</v>
      </c>
      <c r="R4016">
        <v>5.59</v>
      </c>
      <c r="X4016">
        <v>13</v>
      </c>
      <c r="Z4016">
        <v>140</v>
      </c>
      <c r="AA4016">
        <f t="shared" si="124"/>
        <v>46.666666666666664</v>
      </c>
    </row>
    <row r="4017" spans="1:27" x14ac:dyDescent="0.25">
      <c r="A4017" t="s">
        <v>2684</v>
      </c>
      <c r="B4017">
        <v>1975</v>
      </c>
      <c r="C4017" t="str">
        <f t="shared" si="125"/>
        <v>Pre-Drug 1970-1991</v>
      </c>
      <c r="D4017" t="s">
        <v>18</v>
      </c>
      <c r="E4017">
        <v>206</v>
      </c>
      <c r="F4017">
        <v>21</v>
      </c>
      <c r="G4017">
        <v>5</v>
      </c>
      <c r="H4017">
        <v>23</v>
      </c>
      <c r="I4017">
        <v>31</v>
      </c>
      <c r="J4017">
        <v>4</v>
      </c>
      <c r="K4017">
        <v>5</v>
      </c>
      <c r="L4017">
        <v>1</v>
      </c>
      <c r="M4017">
        <v>0</v>
      </c>
      <c r="Q4017">
        <v>51</v>
      </c>
      <c r="R4017">
        <v>4.0199999999999996</v>
      </c>
      <c r="X4017">
        <v>27</v>
      </c>
      <c r="Y4017">
        <v>0.28999999999999998</v>
      </c>
      <c r="Z4017">
        <v>141</v>
      </c>
      <c r="AA4017">
        <f t="shared" si="124"/>
        <v>47</v>
      </c>
    </row>
    <row r="4018" spans="1:27" x14ac:dyDescent="0.25">
      <c r="A4018" t="s">
        <v>2814</v>
      </c>
      <c r="B4018">
        <v>1999</v>
      </c>
      <c r="C4018" t="str">
        <f t="shared" si="125"/>
        <v>Drug Era 1992-2006</v>
      </c>
      <c r="D4018" t="s">
        <v>18</v>
      </c>
      <c r="E4018">
        <v>206</v>
      </c>
      <c r="F4018">
        <v>29</v>
      </c>
      <c r="G4018">
        <v>8</v>
      </c>
      <c r="H4018">
        <v>20</v>
      </c>
      <c r="I4018">
        <v>41</v>
      </c>
      <c r="J4018">
        <v>3</v>
      </c>
      <c r="K4018">
        <v>5</v>
      </c>
      <c r="L4018">
        <v>2</v>
      </c>
      <c r="M4018">
        <v>0</v>
      </c>
      <c r="Q4018">
        <v>45</v>
      </c>
      <c r="R4018">
        <v>5.55</v>
      </c>
      <c r="X4018">
        <v>25</v>
      </c>
      <c r="Y4018">
        <v>0</v>
      </c>
      <c r="Z4018">
        <v>141</v>
      </c>
      <c r="AA4018">
        <f t="shared" si="124"/>
        <v>47</v>
      </c>
    </row>
    <row r="4019" spans="1:27" x14ac:dyDescent="0.25">
      <c r="A4019" t="s">
        <v>3018</v>
      </c>
      <c r="B4019">
        <v>2006</v>
      </c>
      <c r="C4019" t="str">
        <f t="shared" si="125"/>
        <v>Drug Era 1992-2006</v>
      </c>
      <c r="D4019" t="s">
        <v>19</v>
      </c>
      <c r="E4019">
        <v>206</v>
      </c>
      <c r="F4019">
        <v>26</v>
      </c>
      <c r="G4019">
        <v>10</v>
      </c>
      <c r="H4019">
        <v>8</v>
      </c>
      <c r="I4019">
        <v>24</v>
      </c>
      <c r="J4019">
        <v>0</v>
      </c>
      <c r="K4019">
        <v>0</v>
      </c>
      <c r="L4019">
        <v>0</v>
      </c>
      <c r="M4019">
        <v>0</v>
      </c>
      <c r="Q4019">
        <v>64</v>
      </c>
      <c r="R4019">
        <v>4.9800000000000004</v>
      </c>
      <c r="X4019">
        <v>22</v>
      </c>
      <c r="Z4019">
        <v>141</v>
      </c>
      <c r="AA4019">
        <f t="shared" si="124"/>
        <v>47</v>
      </c>
    </row>
    <row r="4020" spans="1:27" x14ac:dyDescent="0.25">
      <c r="A4020" t="s">
        <v>1225</v>
      </c>
      <c r="B4020">
        <v>1994</v>
      </c>
      <c r="C4020" t="str">
        <f t="shared" si="125"/>
        <v>Pre-Drug 1970-1991</v>
      </c>
      <c r="D4020" t="s">
        <v>19</v>
      </c>
      <c r="E4020">
        <v>206</v>
      </c>
      <c r="F4020">
        <v>26</v>
      </c>
      <c r="G4020">
        <v>5</v>
      </c>
      <c r="H4020">
        <v>19</v>
      </c>
      <c r="I4020">
        <v>50</v>
      </c>
      <c r="J4020">
        <v>1</v>
      </c>
      <c r="K4020">
        <v>1</v>
      </c>
      <c r="L4020">
        <v>1</v>
      </c>
      <c r="M4020">
        <v>0</v>
      </c>
      <c r="Q4020">
        <v>44</v>
      </c>
      <c r="R4020">
        <v>4.91</v>
      </c>
      <c r="X4020">
        <v>28</v>
      </c>
      <c r="Y4020">
        <v>0.23</v>
      </c>
      <c r="Z4020">
        <v>143</v>
      </c>
      <c r="AA4020">
        <f t="shared" si="124"/>
        <v>47.666666666666664</v>
      </c>
    </row>
    <row r="4021" spans="1:27" x14ac:dyDescent="0.25">
      <c r="A4021" t="s">
        <v>2443</v>
      </c>
      <c r="B4021">
        <v>1998</v>
      </c>
      <c r="C4021" t="str">
        <f t="shared" si="125"/>
        <v>Drug Era 1992-2006</v>
      </c>
      <c r="D4021" t="s">
        <v>18</v>
      </c>
      <c r="E4021">
        <v>206</v>
      </c>
      <c r="F4021">
        <v>26</v>
      </c>
      <c r="G4021">
        <v>9</v>
      </c>
      <c r="H4021">
        <v>24</v>
      </c>
      <c r="I4021">
        <v>34</v>
      </c>
      <c r="J4021">
        <v>0</v>
      </c>
      <c r="K4021">
        <v>3</v>
      </c>
      <c r="L4021">
        <v>1</v>
      </c>
      <c r="M4021">
        <v>1</v>
      </c>
      <c r="Q4021">
        <v>42</v>
      </c>
      <c r="R4021">
        <v>4.88</v>
      </c>
      <c r="X4021">
        <v>27</v>
      </c>
      <c r="Z4021">
        <v>144</v>
      </c>
      <c r="AA4021">
        <f t="shared" si="124"/>
        <v>48</v>
      </c>
    </row>
    <row r="4022" spans="1:27" x14ac:dyDescent="0.25">
      <c r="A4022" t="s">
        <v>720</v>
      </c>
      <c r="B4022">
        <v>1982</v>
      </c>
      <c r="C4022" t="str">
        <f t="shared" si="125"/>
        <v>Pre-Drug 1970-1991</v>
      </c>
      <c r="D4022" t="s">
        <v>19</v>
      </c>
      <c r="E4022">
        <v>206</v>
      </c>
      <c r="F4022">
        <v>26</v>
      </c>
      <c r="G4022">
        <v>6</v>
      </c>
      <c r="H4022">
        <v>9</v>
      </c>
      <c r="I4022">
        <v>9</v>
      </c>
      <c r="J4022">
        <v>3</v>
      </c>
      <c r="K4022">
        <v>1</v>
      </c>
      <c r="L4022">
        <v>0</v>
      </c>
      <c r="M4022">
        <v>0</v>
      </c>
      <c r="Q4022">
        <v>55</v>
      </c>
      <c r="R4022">
        <v>4.78</v>
      </c>
      <c r="X4022">
        <v>36</v>
      </c>
      <c r="Y4022">
        <v>0.28000000000000003</v>
      </c>
      <c r="Z4022">
        <v>147</v>
      </c>
      <c r="AA4022">
        <f t="shared" si="124"/>
        <v>49</v>
      </c>
    </row>
    <row r="4023" spans="1:27" x14ac:dyDescent="0.25">
      <c r="A4023" t="s">
        <v>455</v>
      </c>
      <c r="B4023">
        <v>1989</v>
      </c>
      <c r="C4023" t="str">
        <f t="shared" si="125"/>
        <v>Pre-Drug 1970-1991</v>
      </c>
      <c r="D4023" t="s">
        <v>19</v>
      </c>
      <c r="E4023">
        <v>206</v>
      </c>
      <c r="F4023">
        <v>28</v>
      </c>
      <c r="G4023">
        <v>8</v>
      </c>
      <c r="H4023">
        <v>12</v>
      </c>
      <c r="I4023">
        <v>37</v>
      </c>
      <c r="J4023">
        <v>1</v>
      </c>
      <c r="K4023">
        <v>2</v>
      </c>
      <c r="L4023">
        <v>0</v>
      </c>
      <c r="M4023">
        <v>1</v>
      </c>
      <c r="Q4023">
        <v>49</v>
      </c>
      <c r="R4023">
        <v>5.14</v>
      </c>
      <c r="X4023">
        <v>19</v>
      </c>
      <c r="Y4023">
        <v>0.25</v>
      </c>
      <c r="Z4023">
        <v>147</v>
      </c>
      <c r="AA4023">
        <f t="shared" si="124"/>
        <v>49</v>
      </c>
    </row>
    <row r="4024" spans="1:27" x14ac:dyDescent="0.25">
      <c r="A4024" t="s">
        <v>1993</v>
      </c>
      <c r="B4024">
        <v>1999</v>
      </c>
      <c r="C4024" t="str">
        <f t="shared" si="125"/>
        <v>Drug Era 1992-2006</v>
      </c>
      <c r="D4024" t="s">
        <v>19</v>
      </c>
      <c r="E4024">
        <v>206</v>
      </c>
      <c r="F4024">
        <v>24</v>
      </c>
      <c r="G4024">
        <v>8</v>
      </c>
      <c r="H4024">
        <v>22</v>
      </c>
      <c r="I4024">
        <v>25</v>
      </c>
      <c r="J4024">
        <v>0</v>
      </c>
      <c r="K4024">
        <v>2</v>
      </c>
      <c r="L4024">
        <v>4</v>
      </c>
      <c r="M4024">
        <v>0</v>
      </c>
      <c r="Q4024">
        <v>40</v>
      </c>
      <c r="R4024">
        <v>4.38</v>
      </c>
      <c r="X4024">
        <v>21</v>
      </c>
      <c r="Y4024">
        <v>0</v>
      </c>
      <c r="Z4024">
        <v>148</v>
      </c>
      <c r="AA4024">
        <f t="shared" si="124"/>
        <v>49.333333333333336</v>
      </c>
    </row>
    <row r="4025" spans="1:27" x14ac:dyDescent="0.25">
      <c r="A4025" t="s">
        <v>2172</v>
      </c>
      <c r="B4025">
        <v>2003</v>
      </c>
      <c r="C4025" t="str">
        <f t="shared" si="125"/>
        <v>Drug Era 1992-2006</v>
      </c>
      <c r="D4025" t="s">
        <v>19</v>
      </c>
      <c r="E4025">
        <v>206</v>
      </c>
      <c r="F4025">
        <v>19</v>
      </c>
      <c r="G4025">
        <v>7</v>
      </c>
      <c r="H4025">
        <v>23</v>
      </c>
      <c r="I4025">
        <v>48</v>
      </c>
      <c r="J4025">
        <v>1</v>
      </c>
      <c r="K4025">
        <v>1</v>
      </c>
      <c r="L4025">
        <v>3</v>
      </c>
      <c r="M4025">
        <v>0</v>
      </c>
      <c r="Q4025">
        <v>33</v>
      </c>
      <c r="R4025">
        <v>3.47</v>
      </c>
      <c r="X4025">
        <v>17</v>
      </c>
      <c r="Y4025">
        <v>0.18</v>
      </c>
      <c r="Z4025">
        <v>148</v>
      </c>
      <c r="AA4025">
        <f t="shared" si="124"/>
        <v>49.333333333333336</v>
      </c>
    </row>
    <row r="4026" spans="1:27" x14ac:dyDescent="0.25">
      <c r="A4026" t="s">
        <v>2655</v>
      </c>
      <c r="B4026">
        <v>1993</v>
      </c>
      <c r="C4026" t="str">
        <f t="shared" si="125"/>
        <v>Pre-Drug 1970-1991</v>
      </c>
      <c r="D4026" t="s">
        <v>18</v>
      </c>
      <c r="E4026">
        <v>206</v>
      </c>
      <c r="F4026">
        <v>25</v>
      </c>
      <c r="G4026">
        <v>11</v>
      </c>
      <c r="H4026">
        <v>9</v>
      </c>
      <c r="I4026">
        <v>49</v>
      </c>
      <c r="J4026">
        <v>1</v>
      </c>
      <c r="K4026">
        <v>1</v>
      </c>
      <c r="L4026">
        <v>0</v>
      </c>
      <c r="M4026">
        <v>0</v>
      </c>
      <c r="Q4026">
        <v>49</v>
      </c>
      <c r="R4026">
        <v>4.5</v>
      </c>
      <c r="X4026">
        <v>22</v>
      </c>
      <c r="Y4026">
        <v>0.25</v>
      </c>
      <c r="Z4026">
        <v>150</v>
      </c>
      <c r="AA4026">
        <f t="shared" si="124"/>
        <v>50</v>
      </c>
    </row>
    <row r="4027" spans="1:27" x14ac:dyDescent="0.25">
      <c r="A4027" t="s">
        <v>2238</v>
      </c>
      <c r="B4027">
        <v>1995</v>
      </c>
      <c r="C4027" t="str">
        <f t="shared" si="125"/>
        <v>Pre-Drug 1970-1991</v>
      </c>
      <c r="D4027" t="s">
        <v>19</v>
      </c>
      <c r="E4027">
        <v>206</v>
      </c>
      <c r="F4027">
        <v>21</v>
      </c>
      <c r="G4027">
        <v>7</v>
      </c>
      <c r="H4027">
        <v>17</v>
      </c>
      <c r="I4027">
        <v>41</v>
      </c>
      <c r="J4027">
        <v>0</v>
      </c>
      <c r="K4027">
        <v>2</v>
      </c>
      <c r="L4027">
        <v>2</v>
      </c>
      <c r="M4027">
        <v>1</v>
      </c>
      <c r="Q4027">
        <v>40</v>
      </c>
      <c r="R4027">
        <v>3.75</v>
      </c>
      <c r="X4027">
        <v>32</v>
      </c>
      <c r="Y4027">
        <v>0.21</v>
      </c>
      <c r="Z4027">
        <v>151</v>
      </c>
      <c r="AA4027">
        <f t="shared" si="124"/>
        <v>50.333333333333336</v>
      </c>
    </row>
    <row r="4028" spans="1:27" x14ac:dyDescent="0.25">
      <c r="A4028" t="s">
        <v>2243</v>
      </c>
      <c r="B4028">
        <v>2002</v>
      </c>
      <c r="C4028" t="str">
        <f t="shared" si="125"/>
        <v>Drug Era 1992-2006</v>
      </c>
      <c r="D4028" t="s">
        <v>19</v>
      </c>
      <c r="E4028">
        <v>206</v>
      </c>
      <c r="F4028">
        <v>18</v>
      </c>
      <c r="G4028">
        <v>7</v>
      </c>
      <c r="H4028">
        <v>26</v>
      </c>
      <c r="I4028">
        <v>32</v>
      </c>
      <c r="J4028">
        <v>2</v>
      </c>
      <c r="K4028">
        <v>3</v>
      </c>
      <c r="L4028">
        <v>3</v>
      </c>
      <c r="M4028">
        <v>0</v>
      </c>
      <c r="Q4028">
        <v>33</v>
      </c>
      <c r="R4028">
        <v>3.22</v>
      </c>
      <c r="X4028">
        <v>54</v>
      </c>
      <c r="Z4028">
        <v>151</v>
      </c>
      <c r="AA4028">
        <f t="shared" si="124"/>
        <v>50.333333333333336</v>
      </c>
    </row>
    <row r="4029" spans="1:27" x14ac:dyDescent="0.25">
      <c r="A4029" t="s">
        <v>3084</v>
      </c>
      <c r="B4029">
        <v>2000</v>
      </c>
      <c r="C4029" t="str">
        <f t="shared" si="125"/>
        <v>Drug Era 1992-2006</v>
      </c>
      <c r="D4029" t="s">
        <v>19</v>
      </c>
      <c r="E4029">
        <v>206</v>
      </c>
      <c r="F4029">
        <v>19</v>
      </c>
      <c r="G4029">
        <v>1</v>
      </c>
      <c r="H4029">
        <v>16</v>
      </c>
      <c r="I4029">
        <v>40</v>
      </c>
      <c r="J4029">
        <v>2</v>
      </c>
      <c r="K4029">
        <v>1</v>
      </c>
      <c r="L4029">
        <v>4</v>
      </c>
      <c r="M4029">
        <v>0</v>
      </c>
      <c r="Q4029">
        <v>38</v>
      </c>
      <c r="R4029">
        <v>3.35</v>
      </c>
      <c r="X4029">
        <v>29</v>
      </c>
      <c r="Y4029">
        <v>0</v>
      </c>
      <c r="Z4029">
        <v>153</v>
      </c>
      <c r="AA4029">
        <f t="shared" si="124"/>
        <v>51</v>
      </c>
    </row>
    <row r="4030" spans="1:27" x14ac:dyDescent="0.25">
      <c r="A4030" t="s">
        <v>812</v>
      </c>
      <c r="B4030">
        <v>1989</v>
      </c>
      <c r="C4030" t="str">
        <f t="shared" si="125"/>
        <v>Pre-Drug 1970-1991</v>
      </c>
      <c r="D4030" t="s">
        <v>19</v>
      </c>
      <c r="E4030">
        <v>206</v>
      </c>
      <c r="F4030">
        <v>10</v>
      </c>
      <c r="G4030">
        <v>5</v>
      </c>
      <c r="H4030">
        <v>3</v>
      </c>
      <c r="I4030">
        <v>55</v>
      </c>
      <c r="J4030">
        <v>0</v>
      </c>
      <c r="K4030">
        <v>0</v>
      </c>
      <c r="L4030">
        <v>1</v>
      </c>
      <c r="M4030">
        <v>0</v>
      </c>
      <c r="Q4030">
        <v>32</v>
      </c>
      <c r="R4030">
        <v>1.56</v>
      </c>
      <c r="X4030">
        <v>30</v>
      </c>
      <c r="Y4030">
        <v>0.16</v>
      </c>
      <c r="Z4030">
        <v>173</v>
      </c>
      <c r="AA4030">
        <f t="shared" si="124"/>
        <v>57.666666666666664</v>
      </c>
    </row>
    <row r="4031" spans="1:27" x14ac:dyDescent="0.25">
      <c r="A4031" t="s">
        <v>431</v>
      </c>
      <c r="B4031">
        <v>2009</v>
      </c>
      <c r="C4031" t="str">
        <f t="shared" si="125"/>
        <v>Post Drug Era 2007-2012</v>
      </c>
      <c r="D4031" t="s">
        <v>18</v>
      </c>
      <c r="E4031">
        <v>207</v>
      </c>
      <c r="F4031">
        <v>26</v>
      </c>
      <c r="G4031">
        <v>4</v>
      </c>
      <c r="H4031">
        <v>35</v>
      </c>
      <c r="I4031">
        <v>16</v>
      </c>
      <c r="J4031">
        <v>1</v>
      </c>
      <c r="K4031">
        <v>10</v>
      </c>
      <c r="L4031">
        <v>2</v>
      </c>
      <c r="M4031">
        <v>0</v>
      </c>
      <c r="Q4031">
        <v>48</v>
      </c>
      <c r="R4031">
        <v>5.85</v>
      </c>
      <c r="X4031">
        <v>27</v>
      </c>
      <c r="Z4031">
        <v>120</v>
      </c>
      <c r="AA4031">
        <f t="shared" si="124"/>
        <v>40</v>
      </c>
    </row>
    <row r="4032" spans="1:27" x14ac:dyDescent="0.25">
      <c r="A4032" t="s">
        <v>2770</v>
      </c>
      <c r="B4032">
        <v>1999</v>
      </c>
      <c r="C4032" t="str">
        <f t="shared" si="125"/>
        <v>Drug Era 1992-2006</v>
      </c>
      <c r="D4032" t="s">
        <v>19</v>
      </c>
      <c r="E4032">
        <v>207</v>
      </c>
      <c r="F4032">
        <v>44</v>
      </c>
      <c r="G4032">
        <v>7</v>
      </c>
      <c r="H4032">
        <v>34</v>
      </c>
      <c r="I4032">
        <v>32</v>
      </c>
      <c r="J4032">
        <v>2</v>
      </c>
      <c r="K4032">
        <v>2</v>
      </c>
      <c r="L4032">
        <v>4</v>
      </c>
      <c r="M4032">
        <v>0</v>
      </c>
      <c r="Q4032">
        <v>47</v>
      </c>
      <c r="R4032">
        <v>9.43</v>
      </c>
      <c r="X4032">
        <v>35</v>
      </c>
      <c r="Y4032">
        <v>0</v>
      </c>
      <c r="Z4032">
        <v>126</v>
      </c>
      <c r="AA4032">
        <f t="shared" si="124"/>
        <v>42</v>
      </c>
    </row>
    <row r="4033" spans="1:27" x14ac:dyDescent="0.25">
      <c r="A4033" t="s">
        <v>1003</v>
      </c>
      <c r="B4033">
        <v>2004</v>
      </c>
      <c r="C4033" t="str">
        <f t="shared" si="125"/>
        <v>Drug Era 1992-2006</v>
      </c>
      <c r="D4033" t="s">
        <v>19</v>
      </c>
      <c r="E4033">
        <v>207</v>
      </c>
      <c r="F4033">
        <v>34</v>
      </c>
      <c r="G4033">
        <v>1</v>
      </c>
      <c r="H4033">
        <v>25</v>
      </c>
      <c r="I4033">
        <v>15</v>
      </c>
      <c r="J4033">
        <v>1</v>
      </c>
      <c r="K4033">
        <v>0</v>
      </c>
      <c r="L4033">
        <v>0</v>
      </c>
      <c r="M4033">
        <v>0</v>
      </c>
      <c r="Q4033">
        <v>60</v>
      </c>
      <c r="R4033">
        <v>7.23</v>
      </c>
      <c r="X4033">
        <v>39</v>
      </c>
      <c r="Y4033">
        <v>0.33</v>
      </c>
      <c r="Z4033">
        <v>127</v>
      </c>
      <c r="AA4033">
        <f t="shared" si="124"/>
        <v>42.333333333333336</v>
      </c>
    </row>
    <row r="4034" spans="1:27" x14ac:dyDescent="0.25">
      <c r="A4034" t="s">
        <v>293</v>
      </c>
      <c r="B4034">
        <v>1999</v>
      </c>
      <c r="C4034" t="str">
        <f t="shared" si="125"/>
        <v>Drug Era 1992-2006</v>
      </c>
      <c r="D4034" t="s">
        <v>19</v>
      </c>
      <c r="E4034">
        <v>207</v>
      </c>
      <c r="F4034">
        <v>29</v>
      </c>
      <c r="G4034">
        <v>7</v>
      </c>
      <c r="H4034">
        <v>19</v>
      </c>
      <c r="I4034">
        <v>26</v>
      </c>
      <c r="J4034">
        <v>0</v>
      </c>
      <c r="K4034">
        <v>3</v>
      </c>
      <c r="L4034">
        <v>2</v>
      </c>
      <c r="M4034">
        <v>0</v>
      </c>
      <c r="Q4034">
        <v>59</v>
      </c>
      <c r="R4034">
        <v>5.98</v>
      </c>
      <c r="X4034">
        <v>23</v>
      </c>
      <c r="Y4034">
        <v>0</v>
      </c>
      <c r="Z4034">
        <v>131</v>
      </c>
      <c r="AA4034">
        <f t="shared" ref="AA4034:AA4097" si="126">Z4034/3</f>
        <v>43.666666666666664</v>
      </c>
    </row>
    <row r="4035" spans="1:27" x14ac:dyDescent="0.25">
      <c r="A4035" t="s">
        <v>2409</v>
      </c>
      <c r="B4035">
        <v>1998</v>
      </c>
      <c r="C4035" t="str">
        <f t="shared" ref="C4035:C4098" si="127">IF(B4035&lt;1997,"Pre-Drug 1970-1991",IF(B4035&lt;=2006,"Drug Era 1992-2006","Post Drug Era 2007-2012"))</f>
        <v>Drug Era 1992-2006</v>
      </c>
      <c r="D4035" t="s">
        <v>18</v>
      </c>
      <c r="E4035">
        <v>207</v>
      </c>
      <c r="F4035">
        <v>30</v>
      </c>
      <c r="G4035">
        <v>5</v>
      </c>
      <c r="H4035">
        <v>29</v>
      </c>
      <c r="I4035">
        <v>36</v>
      </c>
      <c r="J4035">
        <v>1</v>
      </c>
      <c r="K4035">
        <v>5</v>
      </c>
      <c r="L4035">
        <v>1</v>
      </c>
      <c r="M4035">
        <v>2</v>
      </c>
      <c r="Q4035">
        <v>44</v>
      </c>
      <c r="R4035">
        <v>6.14</v>
      </c>
      <c r="X4035">
        <v>35</v>
      </c>
      <c r="Z4035">
        <v>132</v>
      </c>
      <c r="AA4035">
        <f t="shared" si="126"/>
        <v>44</v>
      </c>
    </row>
    <row r="4036" spans="1:27" x14ac:dyDescent="0.25">
      <c r="A4036" t="s">
        <v>2513</v>
      </c>
      <c r="B4036">
        <v>1973</v>
      </c>
      <c r="C4036" t="str">
        <f t="shared" si="127"/>
        <v>Pre-Drug 1970-1991</v>
      </c>
      <c r="D4036" t="s">
        <v>19</v>
      </c>
      <c r="E4036">
        <v>207</v>
      </c>
      <c r="F4036">
        <v>30</v>
      </c>
      <c r="G4036">
        <v>4</v>
      </c>
      <c r="H4036">
        <v>21</v>
      </c>
      <c r="I4036">
        <v>19</v>
      </c>
      <c r="J4036">
        <v>1</v>
      </c>
      <c r="K4036">
        <v>1</v>
      </c>
      <c r="L4036">
        <v>2</v>
      </c>
      <c r="M4036">
        <v>0</v>
      </c>
      <c r="Q4036">
        <v>53</v>
      </c>
      <c r="R4036">
        <v>6.09</v>
      </c>
      <c r="X4036">
        <v>30</v>
      </c>
      <c r="Y4036">
        <v>0.28999999999999998</v>
      </c>
      <c r="Z4036">
        <v>133</v>
      </c>
      <c r="AA4036">
        <f t="shared" si="126"/>
        <v>44.333333333333336</v>
      </c>
    </row>
    <row r="4037" spans="1:27" x14ac:dyDescent="0.25">
      <c r="A4037" t="s">
        <v>249</v>
      </c>
      <c r="B4037">
        <v>1995</v>
      </c>
      <c r="C4037" t="str">
        <f t="shared" si="127"/>
        <v>Pre-Drug 1970-1991</v>
      </c>
      <c r="D4037" t="s">
        <v>18</v>
      </c>
      <c r="E4037">
        <v>207</v>
      </c>
      <c r="F4037">
        <v>28</v>
      </c>
      <c r="G4037">
        <v>3</v>
      </c>
      <c r="H4037">
        <v>36</v>
      </c>
      <c r="I4037">
        <v>42</v>
      </c>
      <c r="J4037">
        <v>3</v>
      </c>
      <c r="K4037">
        <v>6</v>
      </c>
      <c r="L4037">
        <v>3</v>
      </c>
      <c r="M4037">
        <v>0</v>
      </c>
      <c r="Q4037">
        <v>37</v>
      </c>
      <c r="R4037">
        <v>5.68</v>
      </c>
      <c r="X4037">
        <v>19</v>
      </c>
      <c r="Y4037">
        <v>0.21</v>
      </c>
      <c r="Z4037">
        <v>133</v>
      </c>
      <c r="AA4037">
        <f t="shared" si="126"/>
        <v>44.333333333333336</v>
      </c>
    </row>
    <row r="4038" spans="1:27" x14ac:dyDescent="0.25">
      <c r="A4038" t="s">
        <v>415</v>
      </c>
      <c r="B4038">
        <v>1995</v>
      </c>
      <c r="C4038" t="str">
        <f t="shared" si="127"/>
        <v>Pre-Drug 1970-1991</v>
      </c>
      <c r="D4038" t="s">
        <v>19</v>
      </c>
      <c r="E4038">
        <v>207</v>
      </c>
      <c r="F4038">
        <v>32</v>
      </c>
      <c r="G4038">
        <v>11</v>
      </c>
      <c r="H4038">
        <v>19</v>
      </c>
      <c r="I4038">
        <v>22</v>
      </c>
      <c r="J4038">
        <v>0</v>
      </c>
      <c r="K4038">
        <v>4</v>
      </c>
      <c r="L4038">
        <v>2</v>
      </c>
      <c r="M4038">
        <v>0</v>
      </c>
      <c r="Q4038">
        <v>60</v>
      </c>
      <c r="R4038">
        <v>6.45</v>
      </c>
      <c r="X4038">
        <v>14</v>
      </c>
      <c r="Y4038">
        <v>0.31</v>
      </c>
      <c r="Z4038">
        <v>134</v>
      </c>
      <c r="AA4038">
        <f t="shared" si="126"/>
        <v>44.666666666666664</v>
      </c>
    </row>
    <row r="4039" spans="1:27" x14ac:dyDescent="0.25">
      <c r="A4039" t="s">
        <v>1759</v>
      </c>
      <c r="B4039">
        <v>2001</v>
      </c>
      <c r="C4039" t="str">
        <f t="shared" si="127"/>
        <v>Drug Era 1992-2006</v>
      </c>
      <c r="D4039" t="s">
        <v>18</v>
      </c>
      <c r="E4039">
        <v>207</v>
      </c>
      <c r="F4039">
        <v>30</v>
      </c>
      <c r="G4039">
        <v>9</v>
      </c>
      <c r="H4039">
        <v>21</v>
      </c>
      <c r="I4039">
        <v>26</v>
      </c>
      <c r="J4039">
        <v>2</v>
      </c>
      <c r="K4039">
        <v>6</v>
      </c>
      <c r="L4039">
        <v>4</v>
      </c>
      <c r="M4039">
        <v>0</v>
      </c>
      <c r="Q4039">
        <v>51</v>
      </c>
      <c r="R4039">
        <v>6</v>
      </c>
      <c r="X4039">
        <v>17</v>
      </c>
      <c r="Z4039">
        <v>135</v>
      </c>
      <c r="AA4039">
        <f t="shared" si="126"/>
        <v>45</v>
      </c>
    </row>
    <row r="4040" spans="1:27" x14ac:dyDescent="0.25">
      <c r="A4040" t="s">
        <v>1076</v>
      </c>
      <c r="B4040">
        <v>2003</v>
      </c>
      <c r="C4040" t="str">
        <f t="shared" si="127"/>
        <v>Drug Era 1992-2006</v>
      </c>
      <c r="D4040" t="s">
        <v>19</v>
      </c>
      <c r="E4040">
        <v>207</v>
      </c>
      <c r="F4040">
        <v>27</v>
      </c>
      <c r="G4040">
        <v>7</v>
      </c>
      <c r="H4040">
        <v>14</v>
      </c>
      <c r="I4040">
        <v>34</v>
      </c>
      <c r="J4040">
        <v>2</v>
      </c>
      <c r="K4040">
        <v>1</v>
      </c>
      <c r="L4040">
        <v>3</v>
      </c>
      <c r="M4040">
        <v>0</v>
      </c>
      <c r="Q4040">
        <v>58</v>
      </c>
      <c r="R4040">
        <v>5.36</v>
      </c>
      <c r="X4040">
        <v>18</v>
      </c>
      <c r="Y4040">
        <v>0.3</v>
      </c>
      <c r="Z4040">
        <v>136</v>
      </c>
      <c r="AA4040">
        <f t="shared" si="126"/>
        <v>45.333333333333336</v>
      </c>
    </row>
    <row r="4041" spans="1:27" x14ac:dyDescent="0.25">
      <c r="A4041" t="s">
        <v>936</v>
      </c>
      <c r="B4041">
        <v>2004</v>
      </c>
      <c r="C4041" t="str">
        <f t="shared" si="127"/>
        <v>Drug Era 1992-2006</v>
      </c>
      <c r="D4041" t="s">
        <v>18</v>
      </c>
      <c r="E4041">
        <v>207</v>
      </c>
      <c r="F4041">
        <v>27</v>
      </c>
      <c r="G4041">
        <v>6</v>
      </c>
      <c r="H4041">
        <v>24</v>
      </c>
      <c r="I4041">
        <v>36</v>
      </c>
      <c r="J4041">
        <v>2</v>
      </c>
      <c r="K4041">
        <v>2</v>
      </c>
      <c r="L4041">
        <v>1</v>
      </c>
      <c r="M4041">
        <v>0</v>
      </c>
      <c r="Q4041">
        <v>46</v>
      </c>
      <c r="R4041">
        <v>5.28</v>
      </c>
      <c r="X4041">
        <v>22</v>
      </c>
      <c r="Y4041">
        <v>0.25</v>
      </c>
      <c r="Z4041">
        <v>138</v>
      </c>
      <c r="AA4041">
        <f t="shared" si="126"/>
        <v>46</v>
      </c>
    </row>
    <row r="4042" spans="1:27" x14ac:dyDescent="0.25">
      <c r="A4042" t="s">
        <v>663</v>
      </c>
      <c r="B4042">
        <v>1993</v>
      </c>
      <c r="C4042" t="str">
        <f t="shared" si="127"/>
        <v>Pre-Drug 1970-1991</v>
      </c>
      <c r="D4042" t="s">
        <v>19</v>
      </c>
      <c r="E4042">
        <v>207</v>
      </c>
      <c r="F4042">
        <v>31</v>
      </c>
      <c r="G4042">
        <v>6</v>
      </c>
      <c r="H4042">
        <v>16</v>
      </c>
      <c r="I4042">
        <v>19</v>
      </c>
      <c r="J4042">
        <v>2</v>
      </c>
      <c r="K4042">
        <v>1</v>
      </c>
      <c r="L4042">
        <v>2</v>
      </c>
      <c r="M4042">
        <v>1</v>
      </c>
      <c r="Q4042">
        <v>59</v>
      </c>
      <c r="R4042">
        <v>6.02</v>
      </c>
      <c r="X4042">
        <v>14</v>
      </c>
      <c r="Y4042">
        <v>0.31</v>
      </c>
      <c r="Z4042">
        <v>139</v>
      </c>
      <c r="AA4042">
        <f t="shared" si="126"/>
        <v>46.333333333333336</v>
      </c>
    </row>
    <row r="4043" spans="1:27" x14ac:dyDescent="0.25">
      <c r="A4043" t="s">
        <v>1094</v>
      </c>
      <c r="B4043">
        <v>1999</v>
      </c>
      <c r="C4043" t="str">
        <f t="shared" si="127"/>
        <v>Drug Era 1992-2006</v>
      </c>
      <c r="D4043" t="s">
        <v>19</v>
      </c>
      <c r="E4043">
        <v>207</v>
      </c>
      <c r="F4043">
        <v>30</v>
      </c>
      <c r="G4043">
        <v>9</v>
      </c>
      <c r="H4043">
        <v>20</v>
      </c>
      <c r="I4043">
        <v>36</v>
      </c>
      <c r="J4043">
        <v>3</v>
      </c>
      <c r="K4043">
        <v>2</v>
      </c>
      <c r="L4043">
        <v>2</v>
      </c>
      <c r="M4043">
        <v>0</v>
      </c>
      <c r="Q4043">
        <v>50</v>
      </c>
      <c r="R4043">
        <v>5.83</v>
      </c>
      <c r="X4043">
        <v>21</v>
      </c>
      <c r="Y4043">
        <v>0</v>
      </c>
      <c r="Z4043">
        <v>139</v>
      </c>
      <c r="AA4043">
        <f t="shared" si="126"/>
        <v>46.333333333333336</v>
      </c>
    </row>
    <row r="4044" spans="1:27" x14ac:dyDescent="0.25">
      <c r="A4044" t="s">
        <v>2344</v>
      </c>
      <c r="B4044">
        <v>2001</v>
      </c>
      <c r="C4044" t="str">
        <f t="shared" si="127"/>
        <v>Drug Era 1992-2006</v>
      </c>
      <c r="D4044" t="s">
        <v>18</v>
      </c>
      <c r="E4044">
        <v>207</v>
      </c>
      <c r="F4044">
        <v>31</v>
      </c>
      <c r="G4044">
        <v>13</v>
      </c>
      <c r="H4044">
        <v>13</v>
      </c>
      <c r="I4044">
        <v>15</v>
      </c>
      <c r="J4044">
        <v>2</v>
      </c>
      <c r="K4044">
        <v>1</v>
      </c>
      <c r="L4044">
        <v>4</v>
      </c>
      <c r="M4044">
        <v>0</v>
      </c>
      <c r="Q4044">
        <v>58</v>
      </c>
      <c r="R4044">
        <v>5.98</v>
      </c>
      <c r="X4044">
        <v>29</v>
      </c>
      <c r="Z4044">
        <v>140</v>
      </c>
      <c r="AA4044">
        <f t="shared" si="126"/>
        <v>46.666666666666664</v>
      </c>
    </row>
    <row r="4045" spans="1:27" x14ac:dyDescent="0.25">
      <c r="A4045" t="s">
        <v>1242</v>
      </c>
      <c r="B4045">
        <v>1972</v>
      </c>
      <c r="C4045" t="str">
        <f t="shared" si="127"/>
        <v>Pre-Drug 1970-1991</v>
      </c>
      <c r="D4045" t="s">
        <v>19</v>
      </c>
      <c r="E4045">
        <v>207</v>
      </c>
      <c r="F4045">
        <v>14</v>
      </c>
      <c r="G4045">
        <v>4</v>
      </c>
      <c r="H4045">
        <v>21</v>
      </c>
      <c r="I4045">
        <v>25</v>
      </c>
      <c r="J4045">
        <v>7</v>
      </c>
      <c r="K4045">
        <v>1</v>
      </c>
      <c r="L4045">
        <v>2</v>
      </c>
      <c r="M4045">
        <v>0</v>
      </c>
      <c r="Q4045">
        <v>51</v>
      </c>
      <c r="R4045">
        <v>2.68</v>
      </c>
      <c r="X4045">
        <v>9</v>
      </c>
      <c r="Y4045">
        <v>0.28000000000000003</v>
      </c>
      <c r="Z4045">
        <v>141</v>
      </c>
      <c r="AA4045">
        <f t="shared" si="126"/>
        <v>47</v>
      </c>
    </row>
    <row r="4046" spans="1:27" x14ac:dyDescent="0.25">
      <c r="A4046" t="s">
        <v>2747</v>
      </c>
      <c r="B4046">
        <v>1972</v>
      </c>
      <c r="C4046" t="str">
        <f t="shared" si="127"/>
        <v>Pre-Drug 1970-1991</v>
      </c>
      <c r="D4046" t="s">
        <v>18</v>
      </c>
      <c r="E4046">
        <v>207</v>
      </c>
      <c r="F4046">
        <v>17</v>
      </c>
      <c r="G4046">
        <v>5</v>
      </c>
      <c r="H4046">
        <v>22</v>
      </c>
      <c r="I4046">
        <v>25</v>
      </c>
      <c r="J4046">
        <v>1</v>
      </c>
      <c r="K4046">
        <v>2</v>
      </c>
      <c r="L4046">
        <v>1</v>
      </c>
      <c r="M4046">
        <v>0</v>
      </c>
      <c r="Q4046">
        <v>42</v>
      </c>
      <c r="R4046">
        <v>3.26</v>
      </c>
      <c r="X4046">
        <v>22</v>
      </c>
      <c r="Y4046">
        <v>0.23</v>
      </c>
      <c r="Z4046">
        <v>141</v>
      </c>
      <c r="AA4046">
        <f t="shared" si="126"/>
        <v>47</v>
      </c>
    </row>
    <row r="4047" spans="1:27" x14ac:dyDescent="0.25">
      <c r="A4047" t="s">
        <v>707</v>
      </c>
      <c r="B4047">
        <v>1993</v>
      </c>
      <c r="C4047" t="str">
        <f t="shared" si="127"/>
        <v>Pre-Drug 1970-1991</v>
      </c>
      <c r="D4047" t="s">
        <v>18</v>
      </c>
      <c r="E4047">
        <v>207</v>
      </c>
      <c r="F4047">
        <v>17</v>
      </c>
      <c r="G4047">
        <v>5</v>
      </c>
      <c r="H4047">
        <v>27</v>
      </c>
      <c r="I4047">
        <v>34</v>
      </c>
      <c r="J4047">
        <v>3</v>
      </c>
      <c r="K4047">
        <v>5</v>
      </c>
      <c r="L4047">
        <v>5</v>
      </c>
      <c r="M4047">
        <v>0</v>
      </c>
      <c r="Q4047">
        <v>39</v>
      </c>
      <c r="R4047">
        <v>3.26</v>
      </c>
      <c r="X4047">
        <v>19</v>
      </c>
      <c r="Y4047">
        <v>0.22</v>
      </c>
      <c r="Z4047">
        <v>141</v>
      </c>
      <c r="AA4047">
        <f t="shared" si="126"/>
        <v>47</v>
      </c>
    </row>
    <row r="4048" spans="1:27" x14ac:dyDescent="0.25">
      <c r="A4048" t="s">
        <v>2341</v>
      </c>
      <c r="B4048">
        <v>1997</v>
      </c>
      <c r="C4048" t="str">
        <f t="shared" si="127"/>
        <v>Drug Era 1992-2006</v>
      </c>
      <c r="D4048" t="s">
        <v>18</v>
      </c>
      <c r="E4048">
        <v>207</v>
      </c>
      <c r="F4048">
        <v>20</v>
      </c>
      <c r="G4048">
        <v>4</v>
      </c>
      <c r="H4048">
        <v>18</v>
      </c>
      <c r="I4048">
        <v>36</v>
      </c>
      <c r="J4048">
        <v>3</v>
      </c>
      <c r="K4048">
        <v>2</v>
      </c>
      <c r="L4048">
        <v>1</v>
      </c>
      <c r="M4048">
        <v>1</v>
      </c>
      <c r="Q4048">
        <v>51</v>
      </c>
      <c r="R4048">
        <v>3.83</v>
      </c>
      <c r="X4048">
        <v>31</v>
      </c>
      <c r="Y4048">
        <v>0.28000000000000003</v>
      </c>
      <c r="Z4048">
        <v>141</v>
      </c>
      <c r="AA4048">
        <f t="shared" si="126"/>
        <v>47</v>
      </c>
    </row>
    <row r="4049" spans="1:27" x14ac:dyDescent="0.25">
      <c r="A4049" t="s">
        <v>2108</v>
      </c>
      <c r="B4049">
        <v>1998</v>
      </c>
      <c r="C4049" t="str">
        <f t="shared" si="127"/>
        <v>Drug Era 1992-2006</v>
      </c>
      <c r="D4049" t="s">
        <v>18</v>
      </c>
      <c r="E4049">
        <v>207</v>
      </c>
      <c r="F4049">
        <v>21</v>
      </c>
      <c r="G4049">
        <v>5</v>
      </c>
      <c r="H4049">
        <v>28</v>
      </c>
      <c r="I4049">
        <v>39</v>
      </c>
      <c r="J4049">
        <v>3</v>
      </c>
      <c r="K4049">
        <v>2</v>
      </c>
      <c r="L4049">
        <v>4</v>
      </c>
      <c r="M4049">
        <v>0</v>
      </c>
      <c r="Q4049">
        <v>42</v>
      </c>
      <c r="R4049">
        <v>3.99</v>
      </c>
      <c r="X4049">
        <v>15</v>
      </c>
      <c r="Z4049">
        <v>142</v>
      </c>
      <c r="AA4049">
        <f t="shared" si="126"/>
        <v>47.333333333333336</v>
      </c>
    </row>
    <row r="4050" spans="1:27" x14ac:dyDescent="0.25">
      <c r="A4050" t="s">
        <v>803</v>
      </c>
      <c r="B4050">
        <v>1972</v>
      </c>
      <c r="C4050" t="str">
        <f t="shared" si="127"/>
        <v>Pre-Drug 1970-1991</v>
      </c>
      <c r="D4050" t="s">
        <v>18</v>
      </c>
      <c r="E4050">
        <v>207</v>
      </c>
      <c r="F4050">
        <v>23</v>
      </c>
      <c r="G4050">
        <v>1</v>
      </c>
      <c r="H4050">
        <v>22</v>
      </c>
      <c r="I4050">
        <v>35</v>
      </c>
      <c r="J4050">
        <v>5</v>
      </c>
      <c r="K4050">
        <v>2</v>
      </c>
      <c r="L4050">
        <v>0</v>
      </c>
      <c r="M4050">
        <v>0</v>
      </c>
      <c r="Q4050">
        <v>42</v>
      </c>
      <c r="R4050">
        <v>4.34</v>
      </c>
      <c r="X4050">
        <v>10</v>
      </c>
      <c r="Y4050">
        <v>0.24</v>
      </c>
      <c r="Z4050">
        <v>143</v>
      </c>
      <c r="AA4050">
        <f t="shared" si="126"/>
        <v>47.666666666666664</v>
      </c>
    </row>
    <row r="4051" spans="1:27" x14ac:dyDescent="0.25">
      <c r="A4051" t="s">
        <v>3039</v>
      </c>
      <c r="B4051">
        <v>2003</v>
      </c>
      <c r="C4051" t="str">
        <f t="shared" si="127"/>
        <v>Drug Era 1992-2006</v>
      </c>
      <c r="D4051" t="s">
        <v>19</v>
      </c>
      <c r="E4051">
        <v>207</v>
      </c>
      <c r="F4051">
        <v>35</v>
      </c>
      <c r="G4051">
        <v>11</v>
      </c>
      <c r="H4051">
        <v>13</v>
      </c>
      <c r="I4051">
        <v>37</v>
      </c>
      <c r="J4051">
        <v>2</v>
      </c>
      <c r="K4051">
        <v>0</v>
      </c>
      <c r="L4051">
        <v>1</v>
      </c>
      <c r="M4051">
        <v>0</v>
      </c>
      <c r="Q4051">
        <v>56</v>
      </c>
      <c r="R4051">
        <v>6.61</v>
      </c>
      <c r="X4051">
        <v>30</v>
      </c>
      <c r="Y4051">
        <v>0.28999999999999998</v>
      </c>
      <c r="Z4051">
        <v>143</v>
      </c>
      <c r="AA4051">
        <f t="shared" si="126"/>
        <v>47.666666666666664</v>
      </c>
    </row>
    <row r="4052" spans="1:27" x14ac:dyDescent="0.25">
      <c r="A4052" t="s">
        <v>1269</v>
      </c>
      <c r="B4052">
        <v>1977</v>
      </c>
      <c r="C4052" t="str">
        <f t="shared" si="127"/>
        <v>Pre-Drug 1970-1991</v>
      </c>
      <c r="D4052" t="s">
        <v>19</v>
      </c>
      <c r="E4052">
        <v>207</v>
      </c>
      <c r="F4052">
        <v>37</v>
      </c>
      <c r="G4052">
        <v>8</v>
      </c>
      <c r="H4052">
        <v>12</v>
      </c>
      <c r="I4052">
        <v>32</v>
      </c>
      <c r="J4052">
        <v>0</v>
      </c>
      <c r="K4052">
        <v>1</v>
      </c>
      <c r="L4052">
        <v>1</v>
      </c>
      <c r="M4052">
        <v>0</v>
      </c>
      <c r="Q4052">
        <v>57</v>
      </c>
      <c r="R4052">
        <v>6.89</v>
      </c>
      <c r="X4052">
        <v>14</v>
      </c>
      <c r="Y4052">
        <v>0.3</v>
      </c>
      <c r="Z4052">
        <v>145</v>
      </c>
      <c r="AA4052">
        <f t="shared" si="126"/>
        <v>48.333333333333336</v>
      </c>
    </row>
    <row r="4053" spans="1:27" x14ac:dyDescent="0.25">
      <c r="A4053" t="s">
        <v>527</v>
      </c>
      <c r="B4053">
        <v>2001</v>
      </c>
      <c r="C4053" t="str">
        <f t="shared" si="127"/>
        <v>Drug Era 1992-2006</v>
      </c>
      <c r="D4053" t="s">
        <v>19</v>
      </c>
      <c r="E4053">
        <v>207</v>
      </c>
      <c r="F4053">
        <v>18</v>
      </c>
      <c r="G4053">
        <v>0</v>
      </c>
      <c r="H4053">
        <v>27</v>
      </c>
      <c r="I4053">
        <v>35</v>
      </c>
      <c r="J4053">
        <v>2</v>
      </c>
      <c r="K4053">
        <v>3</v>
      </c>
      <c r="L4053">
        <v>9</v>
      </c>
      <c r="M4053">
        <v>0</v>
      </c>
      <c r="Q4053">
        <v>34</v>
      </c>
      <c r="R4053">
        <v>3.35</v>
      </c>
      <c r="X4053">
        <v>18</v>
      </c>
      <c r="Z4053">
        <v>145</v>
      </c>
      <c r="AA4053">
        <f t="shared" si="126"/>
        <v>48.333333333333336</v>
      </c>
    </row>
    <row r="4054" spans="1:27" x14ac:dyDescent="0.25">
      <c r="A4054" t="s">
        <v>1917</v>
      </c>
      <c r="B4054">
        <v>1977</v>
      </c>
      <c r="C4054" t="str">
        <f t="shared" si="127"/>
        <v>Pre-Drug 1970-1991</v>
      </c>
      <c r="D4054" t="s">
        <v>18</v>
      </c>
      <c r="E4054">
        <v>207</v>
      </c>
      <c r="F4054">
        <v>22</v>
      </c>
      <c r="G4054">
        <v>1</v>
      </c>
      <c r="H4054">
        <v>18</v>
      </c>
      <c r="I4054">
        <v>34</v>
      </c>
      <c r="J4054">
        <v>7</v>
      </c>
      <c r="K4054">
        <v>2</v>
      </c>
      <c r="L4054">
        <v>0</v>
      </c>
      <c r="M4054">
        <v>4</v>
      </c>
      <c r="Q4054">
        <v>51</v>
      </c>
      <c r="R4054">
        <v>4.07</v>
      </c>
      <c r="X4054">
        <v>20</v>
      </c>
      <c r="Y4054">
        <v>0.28000000000000003</v>
      </c>
      <c r="Z4054">
        <v>146</v>
      </c>
      <c r="AA4054">
        <f t="shared" si="126"/>
        <v>48.666666666666664</v>
      </c>
    </row>
    <row r="4055" spans="1:27" x14ac:dyDescent="0.25">
      <c r="A4055" t="s">
        <v>207</v>
      </c>
      <c r="B4055">
        <v>1994</v>
      </c>
      <c r="C4055" t="str">
        <f t="shared" si="127"/>
        <v>Pre-Drug 1970-1991</v>
      </c>
      <c r="D4055" t="s">
        <v>18</v>
      </c>
      <c r="E4055">
        <v>207</v>
      </c>
      <c r="F4055">
        <v>15</v>
      </c>
      <c r="G4055">
        <v>10</v>
      </c>
      <c r="H4055">
        <v>13</v>
      </c>
      <c r="I4055">
        <v>39</v>
      </c>
      <c r="J4055">
        <v>2</v>
      </c>
      <c r="K4055">
        <v>0</v>
      </c>
      <c r="L4055">
        <v>0</v>
      </c>
      <c r="M4055">
        <v>0</v>
      </c>
      <c r="Q4055">
        <v>49</v>
      </c>
      <c r="R4055">
        <v>2.77</v>
      </c>
      <c r="X4055">
        <v>27</v>
      </c>
      <c r="Y4055">
        <v>0.25</v>
      </c>
      <c r="Z4055">
        <v>146</v>
      </c>
      <c r="AA4055">
        <f t="shared" si="126"/>
        <v>48.666666666666664</v>
      </c>
    </row>
    <row r="4056" spans="1:27" x14ac:dyDescent="0.25">
      <c r="A4056" t="s">
        <v>1857</v>
      </c>
      <c r="B4056">
        <v>2000</v>
      </c>
      <c r="C4056" t="str">
        <f t="shared" si="127"/>
        <v>Drug Era 1992-2006</v>
      </c>
      <c r="D4056" t="s">
        <v>18</v>
      </c>
      <c r="E4056">
        <v>207</v>
      </c>
      <c r="F4056">
        <v>23</v>
      </c>
      <c r="G4056">
        <v>4</v>
      </c>
      <c r="H4056">
        <v>18</v>
      </c>
      <c r="I4056">
        <v>40</v>
      </c>
      <c r="J4056">
        <v>2</v>
      </c>
      <c r="K4056">
        <v>3</v>
      </c>
      <c r="L4056">
        <v>1</v>
      </c>
      <c r="M4056">
        <v>0</v>
      </c>
      <c r="Q4056">
        <v>45</v>
      </c>
      <c r="R4056">
        <v>4.25</v>
      </c>
      <c r="X4056">
        <v>39</v>
      </c>
      <c r="Y4056">
        <v>0</v>
      </c>
      <c r="Z4056">
        <v>146</v>
      </c>
      <c r="AA4056">
        <f t="shared" si="126"/>
        <v>48.666666666666664</v>
      </c>
    </row>
    <row r="4057" spans="1:27" x14ac:dyDescent="0.25">
      <c r="A4057" t="s">
        <v>405</v>
      </c>
      <c r="B4057">
        <v>1978</v>
      </c>
      <c r="C4057" t="str">
        <f t="shared" si="127"/>
        <v>Pre-Drug 1970-1991</v>
      </c>
      <c r="D4057" t="s">
        <v>19</v>
      </c>
      <c r="E4057">
        <v>207</v>
      </c>
      <c r="F4057">
        <v>19</v>
      </c>
      <c r="G4057">
        <v>2</v>
      </c>
      <c r="H4057">
        <v>24</v>
      </c>
      <c r="I4057">
        <v>16</v>
      </c>
      <c r="J4057">
        <v>0</v>
      </c>
      <c r="K4057">
        <v>1</v>
      </c>
      <c r="L4057">
        <v>1</v>
      </c>
      <c r="M4057">
        <v>0</v>
      </c>
      <c r="Q4057">
        <v>46</v>
      </c>
      <c r="R4057">
        <v>3.49</v>
      </c>
      <c r="X4057">
        <v>24</v>
      </c>
      <c r="Y4057">
        <v>0.25</v>
      </c>
      <c r="Z4057">
        <v>147</v>
      </c>
      <c r="AA4057">
        <f t="shared" si="126"/>
        <v>49</v>
      </c>
    </row>
    <row r="4058" spans="1:27" x14ac:dyDescent="0.25">
      <c r="A4058" t="s">
        <v>1536</v>
      </c>
      <c r="B4058">
        <v>2007</v>
      </c>
      <c r="C4058" t="str">
        <f t="shared" si="127"/>
        <v>Post Drug Era 2007-2012</v>
      </c>
      <c r="D4058" t="s">
        <v>19</v>
      </c>
      <c r="E4058">
        <v>207</v>
      </c>
      <c r="F4058">
        <v>25</v>
      </c>
      <c r="G4058">
        <v>2</v>
      </c>
      <c r="H4058">
        <v>12</v>
      </c>
      <c r="I4058">
        <v>25</v>
      </c>
      <c r="J4058">
        <v>0</v>
      </c>
      <c r="K4058">
        <v>2</v>
      </c>
      <c r="L4058">
        <v>4</v>
      </c>
      <c r="M4058">
        <v>1</v>
      </c>
      <c r="Q4058">
        <v>54</v>
      </c>
      <c r="R4058">
        <v>4.5599999999999996</v>
      </c>
      <c r="X4058">
        <v>30</v>
      </c>
      <c r="Z4058">
        <v>148</v>
      </c>
      <c r="AA4058">
        <f t="shared" si="126"/>
        <v>49.333333333333336</v>
      </c>
    </row>
    <row r="4059" spans="1:27" x14ac:dyDescent="0.25">
      <c r="A4059" t="s">
        <v>2598</v>
      </c>
      <c r="B4059">
        <v>2012</v>
      </c>
      <c r="C4059" t="str">
        <f t="shared" si="127"/>
        <v>Post Drug Era 2007-2012</v>
      </c>
      <c r="D4059" t="s">
        <v>18</v>
      </c>
      <c r="E4059">
        <v>207</v>
      </c>
      <c r="F4059">
        <v>19</v>
      </c>
      <c r="G4059">
        <v>6</v>
      </c>
      <c r="H4059">
        <v>13</v>
      </c>
      <c r="I4059">
        <v>35</v>
      </c>
      <c r="J4059">
        <v>1</v>
      </c>
      <c r="K4059">
        <v>1</v>
      </c>
      <c r="L4059">
        <v>1</v>
      </c>
      <c r="M4059">
        <v>0</v>
      </c>
      <c r="Q4059">
        <v>52</v>
      </c>
      <c r="R4059">
        <v>3.47</v>
      </c>
      <c r="X4059">
        <v>31</v>
      </c>
      <c r="Z4059">
        <v>148</v>
      </c>
      <c r="AA4059">
        <f t="shared" si="126"/>
        <v>49.333333333333336</v>
      </c>
    </row>
    <row r="4060" spans="1:27" x14ac:dyDescent="0.25">
      <c r="A4060" t="s">
        <v>2528</v>
      </c>
      <c r="B4060">
        <v>1980</v>
      </c>
      <c r="C4060" t="str">
        <f t="shared" si="127"/>
        <v>Pre-Drug 1970-1991</v>
      </c>
      <c r="D4060" t="s">
        <v>18</v>
      </c>
      <c r="E4060">
        <v>207</v>
      </c>
      <c r="F4060">
        <v>19</v>
      </c>
      <c r="G4060">
        <v>2</v>
      </c>
      <c r="H4060">
        <v>20</v>
      </c>
      <c r="I4060">
        <v>25</v>
      </c>
      <c r="J4060">
        <v>8</v>
      </c>
      <c r="K4060">
        <v>1</v>
      </c>
      <c r="L4060">
        <v>4</v>
      </c>
      <c r="M4060">
        <v>0</v>
      </c>
      <c r="Q4060">
        <v>50</v>
      </c>
      <c r="R4060">
        <v>3.42</v>
      </c>
      <c r="X4060">
        <v>28</v>
      </c>
      <c r="Y4060">
        <v>0.28000000000000003</v>
      </c>
      <c r="Z4060">
        <v>150</v>
      </c>
      <c r="AA4060">
        <f t="shared" si="126"/>
        <v>50</v>
      </c>
    </row>
    <row r="4061" spans="1:27" x14ac:dyDescent="0.25">
      <c r="A4061" t="s">
        <v>1745</v>
      </c>
      <c r="B4061">
        <v>1993</v>
      </c>
      <c r="C4061" t="str">
        <f t="shared" si="127"/>
        <v>Pre-Drug 1970-1991</v>
      </c>
      <c r="D4061" t="s">
        <v>18</v>
      </c>
      <c r="E4061">
        <v>207</v>
      </c>
      <c r="F4061">
        <v>18</v>
      </c>
      <c r="G4061">
        <v>1</v>
      </c>
      <c r="H4061">
        <v>18</v>
      </c>
      <c r="I4061">
        <v>39</v>
      </c>
      <c r="J4061">
        <v>4</v>
      </c>
      <c r="K4061">
        <v>1</v>
      </c>
      <c r="L4061">
        <v>2</v>
      </c>
      <c r="M4061">
        <v>2</v>
      </c>
      <c r="Q4061">
        <v>43</v>
      </c>
      <c r="R4061">
        <v>3.24</v>
      </c>
      <c r="X4061">
        <v>23</v>
      </c>
      <c r="Y4061">
        <v>0.24</v>
      </c>
      <c r="Z4061">
        <v>150</v>
      </c>
      <c r="AA4061">
        <f t="shared" si="126"/>
        <v>50</v>
      </c>
    </row>
    <row r="4062" spans="1:27" x14ac:dyDescent="0.25">
      <c r="A4062" t="s">
        <v>516</v>
      </c>
      <c r="B4062">
        <v>2011</v>
      </c>
      <c r="C4062" t="str">
        <f t="shared" si="127"/>
        <v>Post Drug Era 2007-2012</v>
      </c>
      <c r="D4062" t="s">
        <v>18</v>
      </c>
      <c r="E4062">
        <v>207</v>
      </c>
      <c r="F4062">
        <v>20</v>
      </c>
      <c r="G4062">
        <v>2</v>
      </c>
      <c r="H4062">
        <v>41</v>
      </c>
      <c r="I4062">
        <v>71</v>
      </c>
      <c r="J4062">
        <v>0</v>
      </c>
      <c r="K4062">
        <v>4</v>
      </c>
      <c r="L4062">
        <v>2</v>
      </c>
      <c r="M4062">
        <v>0</v>
      </c>
      <c r="Q4062">
        <v>24</v>
      </c>
      <c r="R4062">
        <v>3.6</v>
      </c>
      <c r="X4062">
        <v>17</v>
      </c>
      <c r="Z4062">
        <v>150</v>
      </c>
      <c r="AA4062">
        <f t="shared" si="126"/>
        <v>50</v>
      </c>
    </row>
    <row r="4063" spans="1:27" x14ac:dyDescent="0.25">
      <c r="A4063" t="s">
        <v>1876</v>
      </c>
      <c r="B4063">
        <v>2006</v>
      </c>
      <c r="C4063" t="str">
        <f t="shared" si="127"/>
        <v>Drug Era 1992-2006</v>
      </c>
      <c r="D4063" t="s">
        <v>18</v>
      </c>
      <c r="E4063">
        <v>207</v>
      </c>
      <c r="F4063">
        <v>17</v>
      </c>
      <c r="G4063">
        <v>7</v>
      </c>
      <c r="H4063">
        <v>13</v>
      </c>
      <c r="I4063">
        <v>56</v>
      </c>
      <c r="J4063">
        <v>2</v>
      </c>
      <c r="K4063">
        <v>1</v>
      </c>
      <c r="L4063">
        <v>4</v>
      </c>
      <c r="M4063">
        <v>0</v>
      </c>
      <c r="Q4063">
        <v>42</v>
      </c>
      <c r="R4063">
        <v>3.02</v>
      </c>
      <c r="X4063">
        <v>15</v>
      </c>
      <c r="Z4063">
        <v>152</v>
      </c>
      <c r="AA4063">
        <f t="shared" si="126"/>
        <v>50.666666666666664</v>
      </c>
    </row>
    <row r="4064" spans="1:27" x14ac:dyDescent="0.25">
      <c r="A4064" t="s">
        <v>210</v>
      </c>
      <c r="B4064">
        <v>1989</v>
      </c>
      <c r="C4064" t="str">
        <f t="shared" si="127"/>
        <v>Pre-Drug 1970-1991</v>
      </c>
      <c r="D4064" t="s">
        <v>18</v>
      </c>
      <c r="E4064">
        <v>207</v>
      </c>
      <c r="F4064">
        <v>15</v>
      </c>
      <c r="G4064">
        <v>5</v>
      </c>
      <c r="H4064">
        <v>22</v>
      </c>
      <c r="I4064">
        <v>34</v>
      </c>
      <c r="J4064">
        <v>4</v>
      </c>
      <c r="K4064">
        <v>2</v>
      </c>
      <c r="L4064">
        <v>0</v>
      </c>
      <c r="M4064">
        <v>0</v>
      </c>
      <c r="Q4064">
        <v>35</v>
      </c>
      <c r="R4064">
        <v>2.65</v>
      </c>
      <c r="X4064">
        <v>42</v>
      </c>
      <c r="Y4064">
        <v>0.19</v>
      </c>
      <c r="Z4064">
        <v>153</v>
      </c>
      <c r="AA4064">
        <f t="shared" si="126"/>
        <v>51</v>
      </c>
    </row>
    <row r="4065" spans="1:27" x14ac:dyDescent="0.25">
      <c r="A4065" t="s">
        <v>1298</v>
      </c>
      <c r="B4065">
        <v>1984</v>
      </c>
      <c r="C4065" t="str">
        <f t="shared" si="127"/>
        <v>Pre-Drug 1970-1991</v>
      </c>
      <c r="D4065" t="s">
        <v>18</v>
      </c>
      <c r="E4065">
        <v>207</v>
      </c>
      <c r="F4065">
        <v>19</v>
      </c>
      <c r="G4065">
        <v>1</v>
      </c>
      <c r="H4065">
        <v>9</v>
      </c>
      <c r="I4065">
        <v>54</v>
      </c>
      <c r="J4065">
        <v>4</v>
      </c>
      <c r="K4065">
        <v>0</v>
      </c>
      <c r="L4065">
        <v>1</v>
      </c>
      <c r="M4065">
        <v>0</v>
      </c>
      <c r="Q4065">
        <v>51</v>
      </c>
      <c r="R4065">
        <v>3.33</v>
      </c>
      <c r="X4065">
        <v>17</v>
      </c>
      <c r="Y4065">
        <v>0.26</v>
      </c>
      <c r="Z4065">
        <v>154</v>
      </c>
      <c r="AA4065">
        <f t="shared" si="126"/>
        <v>51.333333333333336</v>
      </c>
    </row>
    <row r="4066" spans="1:27" x14ac:dyDescent="0.25">
      <c r="A4066" t="s">
        <v>865</v>
      </c>
      <c r="B4066">
        <v>1992</v>
      </c>
      <c r="C4066" t="str">
        <f t="shared" si="127"/>
        <v>Pre-Drug 1970-1991</v>
      </c>
      <c r="D4066" t="s">
        <v>19</v>
      </c>
      <c r="E4066">
        <v>207</v>
      </c>
      <c r="F4066">
        <v>9</v>
      </c>
      <c r="G4066">
        <v>2</v>
      </c>
      <c r="H4066">
        <v>19</v>
      </c>
      <c r="I4066">
        <v>37</v>
      </c>
      <c r="J4066">
        <v>0</v>
      </c>
      <c r="K4066">
        <v>0</v>
      </c>
      <c r="L4066">
        <v>2</v>
      </c>
      <c r="M4066">
        <v>0</v>
      </c>
      <c r="Q4066">
        <v>34</v>
      </c>
      <c r="R4066">
        <v>1.56</v>
      </c>
      <c r="X4066">
        <v>15</v>
      </c>
      <c r="Y4066">
        <v>0.18</v>
      </c>
      <c r="Z4066">
        <v>156</v>
      </c>
      <c r="AA4066">
        <f t="shared" si="126"/>
        <v>52</v>
      </c>
    </row>
    <row r="4067" spans="1:27" x14ac:dyDescent="0.25">
      <c r="A4067" t="s">
        <v>1496</v>
      </c>
      <c r="B4067">
        <v>1971</v>
      </c>
      <c r="C4067" t="str">
        <f t="shared" si="127"/>
        <v>Pre-Drug 1970-1991</v>
      </c>
      <c r="D4067" t="s">
        <v>19</v>
      </c>
      <c r="E4067">
        <v>207</v>
      </c>
      <c r="F4067">
        <v>21</v>
      </c>
      <c r="G4067">
        <v>3</v>
      </c>
      <c r="H4067">
        <v>16</v>
      </c>
      <c r="I4067">
        <v>40</v>
      </c>
      <c r="J4067">
        <v>4</v>
      </c>
      <c r="K4067">
        <v>0</v>
      </c>
      <c r="L4067">
        <v>3</v>
      </c>
      <c r="M4067">
        <v>0</v>
      </c>
      <c r="Q4067">
        <v>40</v>
      </c>
      <c r="R4067">
        <v>3.59</v>
      </c>
      <c r="X4067">
        <v>26</v>
      </c>
      <c r="Y4067">
        <v>0.22</v>
      </c>
      <c r="Z4067">
        <v>158</v>
      </c>
      <c r="AA4067">
        <f t="shared" si="126"/>
        <v>52.666666666666664</v>
      </c>
    </row>
    <row r="4068" spans="1:27" x14ac:dyDescent="0.25">
      <c r="A4068" t="s">
        <v>2499</v>
      </c>
      <c r="B4068">
        <v>1976</v>
      </c>
      <c r="C4068" t="str">
        <f t="shared" si="127"/>
        <v>Pre-Drug 1970-1991</v>
      </c>
      <c r="D4068" t="s">
        <v>18</v>
      </c>
      <c r="E4068">
        <v>207</v>
      </c>
      <c r="F4068">
        <v>21</v>
      </c>
      <c r="G4068">
        <v>4</v>
      </c>
      <c r="H4068">
        <v>14</v>
      </c>
      <c r="I4068">
        <v>26</v>
      </c>
      <c r="J4068">
        <v>1</v>
      </c>
      <c r="K4068">
        <v>2</v>
      </c>
      <c r="L4068">
        <v>0</v>
      </c>
      <c r="M4068">
        <v>0</v>
      </c>
      <c r="Q4068">
        <v>45</v>
      </c>
      <c r="R4068">
        <v>3.54</v>
      </c>
      <c r="X4068">
        <v>24</v>
      </c>
      <c r="Y4068">
        <v>0.23</v>
      </c>
      <c r="Z4068">
        <v>160</v>
      </c>
      <c r="AA4068">
        <f t="shared" si="126"/>
        <v>53.333333333333336</v>
      </c>
    </row>
    <row r="4069" spans="1:27" x14ac:dyDescent="0.25">
      <c r="A4069" t="s">
        <v>704</v>
      </c>
      <c r="B4069">
        <v>2005</v>
      </c>
      <c r="C4069" t="str">
        <f t="shared" si="127"/>
        <v>Drug Era 1992-2006</v>
      </c>
      <c r="D4069" t="s">
        <v>18</v>
      </c>
      <c r="E4069">
        <v>208</v>
      </c>
      <c r="F4069">
        <v>21</v>
      </c>
      <c r="G4069">
        <v>1</v>
      </c>
      <c r="H4069">
        <v>38</v>
      </c>
      <c r="I4069">
        <v>42</v>
      </c>
      <c r="J4069">
        <v>4</v>
      </c>
      <c r="K4069">
        <v>6</v>
      </c>
      <c r="L4069">
        <v>0</v>
      </c>
      <c r="M4069">
        <v>0</v>
      </c>
      <c r="Q4069">
        <v>48</v>
      </c>
      <c r="R4069">
        <v>4.46</v>
      </c>
      <c r="X4069">
        <v>32</v>
      </c>
      <c r="Z4069">
        <v>127</v>
      </c>
      <c r="AA4069">
        <f t="shared" si="126"/>
        <v>42.333333333333336</v>
      </c>
    </row>
    <row r="4070" spans="1:27" x14ac:dyDescent="0.25">
      <c r="A4070" t="s">
        <v>1682</v>
      </c>
      <c r="B4070">
        <v>2007</v>
      </c>
      <c r="C4070" t="str">
        <f t="shared" si="127"/>
        <v>Post Drug Era 2007-2012</v>
      </c>
      <c r="D4070" t="s">
        <v>19</v>
      </c>
      <c r="E4070">
        <v>208</v>
      </c>
      <c r="F4070">
        <v>32</v>
      </c>
      <c r="G4070">
        <v>3</v>
      </c>
      <c r="H4070">
        <v>33</v>
      </c>
      <c r="I4070">
        <v>39</v>
      </c>
      <c r="J4070">
        <v>3</v>
      </c>
      <c r="K4070">
        <v>8</v>
      </c>
      <c r="L4070">
        <v>2</v>
      </c>
      <c r="M4070">
        <v>0</v>
      </c>
      <c r="Q4070">
        <v>50</v>
      </c>
      <c r="R4070">
        <v>6.8</v>
      </c>
      <c r="X4070">
        <v>23</v>
      </c>
      <c r="Z4070">
        <v>127</v>
      </c>
      <c r="AA4070">
        <f t="shared" si="126"/>
        <v>42.333333333333336</v>
      </c>
    </row>
    <row r="4071" spans="1:27" x14ac:dyDescent="0.25">
      <c r="A4071" t="s">
        <v>2539</v>
      </c>
      <c r="B4071">
        <v>1987</v>
      </c>
      <c r="C4071" t="str">
        <f t="shared" si="127"/>
        <v>Pre-Drug 1970-1991</v>
      </c>
      <c r="D4071" t="s">
        <v>19</v>
      </c>
      <c r="E4071">
        <v>208</v>
      </c>
      <c r="F4071">
        <v>31</v>
      </c>
      <c r="G4071">
        <v>8</v>
      </c>
      <c r="H4071">
        <v>18</v>
      </c>
      <c r="I4071">
        <v>30</v>
      </c>
      <c r="J4071">
        <v>3</v>
      </c>
      <c r="K4071">
        <v>8</v>
      </c>
      <c r="L4071">
        <v>1</v>
      </c>
      <c r="M4071">
        <v>0</v>
      </c>
      <c r="Q4071">
        <v>64</v>
      </c>
      <c r="R4071">
        <v>6.39</v>
      </c>
      <c r="X4071">
        <v>20</v>
      </c>
      <c r="Y4071">
        <v>0.34</v>
      </c>
      <c r="Z4071">
        <v>131</v>
      </c>
      <c r="AA4071">
        <f t="shared" si="126"/>
        <v>43.666666666666664</v>
      </c>
    </row>
    <row r="4072" spans="1:27" x14ac:dyDescent="0.25">
      <c r="A4072" t="s">
        <v>1961</v>
      </c>
      <c r="B4072">
        <v>1995</v>
      </c>
      <c r="C4072" t="str">
        <f t="shared" si="127"/>
        <v>Pre-Drug 1970-1991</v>
      </c>
      <c r="D4072" t="s">
        <v>18</v>
      </c>
      <c r="E4072">
        <v>208</v>
      </c>
      <c r="F4072">
        <v>36</v>
      </c>
      <c r="G4072">
        <v>9</v>
      </c>
      <c r="H4072">
        <v>27</v>
      </c>
      <c r="I4072">
        <v>37</v>
      </c>
      <c r="J4072">
        <v>0</v>
      </c>
      <c r="K4072">
        <v>5</v>
      </c>
      <c r="L4072">
        <v>1</v>
      </c>
      <c r="M4072">
        <v>0</v>
      </c>
      <c r="Q4072">
        <v>54</v>
      </c>
      <c r="R4072">
        <v>7.42</v>
      </c>
      <c r="X4072">
        <v>33</v>
      </c>
      <c r="Y4072">
        <v>0.28999999999999998</v>
      </c>
      <c r="Z4072">
        <v>131</v>
      </c>
      <c r="AA4072">
        <f t="shared" si="126"/>
        <v>43.666666666666664</v>
      </c>
    </row>
    <row r="4073" spans="1:27" x14ac:dyDescent="0.25">
      <c r="A4073" t="s">
        <v>245</v>
      </c>
      <c r="B4073">
        <v>1979</v>
      </c>
      <c r="C4073" t="str">
        <f t="shared" si="127"/>
        <v>Pre-Drug 1970-1991</v>
      </c>
      <c r="D4073" t="s">
        <v>18</v>
      </c>
      <c r="E4073">
        <v>208</v>
      </c>
      <c r="F4073">
        <v>23</v>
      </c>
      <c r="G4073">
        <v>2</v>
      </c>
      <c r="H4073">
        <v>26</v>
      </c>
      <c r="I4073">
        <v>20</v>
      </c>
      <c r="J4073">
        <v>4</v>
      </c>
      <c r="K4073">
        <v>1</v>
      </c>
      <c r="L4073">
        <v>0</v>
      </c>
      <c r="M4073">
        <v>0</v>
      </c>
      <c r="Q4073">
        <v>59</v>
      </c>
      <c r="R4073">
        <v>4.7</v>
      </c>
      <c r="X4073">
        <v>42</v>
      </c>
      <c r="Y4073">
        <v>0.33</v>
      </c>
      <c r="Z4073">
        <v>132</v>
      </c>
      <c r="AA4073">
        <f t="shared" si="126"/>
        <v>44</v>
      </c>
    </row>
    <row r="4074" spans="1:27" x14ac:dyDescent="0.25">
      <c r="A4074" t="s">
        <v>192</v>
      </c>
      <c r="B4074">
        <v>1982</v>
      </c>
      <c r="C4074" t="str">
        <f t="shared" si="127"/>
        <v>Pre-Drug 1970-1991</v>
      </c>
      <c r="D4074" t="s">
        <v>18</v>
      </c>
      <c r="E4074">
        <v>208</v>
      </c>
      <c r="F4074">
        <v>33</v>
      </c>
      <c r="G4074">
        <v>3</v>
      </c>
      <c r="H4074">
        <v>27</v>
      </c>
      <c r="I4074">
        <v>17</v>
      </c>
      <c r="J4074">
        <v>1</v>
      </c>
      <c r="K4074">
        <v>4</v>
      </c>
      <c r="L4074">
        <v>0</v>
      </c>
      <c r="M4074">
        <v>1</v>
      </c>
      <c r="Q4074">
        <v>60</v>
      </c>
      <c r="R4074">
        <v>6.75</v>
      </c>
      <c r="X4074">
        <v>31</v>
      </c>
      <c r="Y4074">
        <v>0.34</v>
      </c>
      <c r="Z4074">
        <v>132</v>
      </c>
      <c r="AA4074">
        <f t="shared" si="126"/>
        <v>44</v>
      </c>
    </row>
    <row r="4075" spans="1:27" x14ac:dyDescent="0.25">
      <c r="A4075" t="s">
        <v>1847</v>
      </c>
      <c r="B4075">
        <v>2002</v>
      </c>
      <c r="C4075" t="str">
        <f t="shared" si="127"/>
        <v>Drug Era 1992-2006</v>
      </c>
      <c r="D4075" t="s">
        <v>18</v>
      </c>
      <c r="E4075">
        <v>208</v>
      </c>
      <c r="F4075">
        <v>30</v>
      </c>
      <c r="G4075">
        <v>12</v>
      </c>
      <c r="H4075">
        <v>22</v>
      </c>
      <c r="I4075">
        <v>37</v>
      </c>
      <c r="J4075">
        <v>2</v>
      </c>
      <c r="K4075">
        <v>1</v>
      </c>
      <c r="L4075">
        <v>2</v>
      </c>
      <c r="M4075">
        <v>0</v>
      </c>
      <c r="Q4075">
        <v>55</v>
      </c>
      <c r="R4075">
        <v>6.14</v>
      </c>
      <c r="X4075">
        <v>25</v>
      </c>
      <c r="Z4075">
        <v>132</v>
      </c>
      <c r="AA4075">
        <f t="shared" si="126"/>
        <v>44</v>
      </c>
    </row>
    <row r="4076" spans="1:27" x14ac:dyDescent="0.25">
      <c r="A4076" t="s">
        <v>1122</v>
      </c>
      <c r="B4076">
        <v>2006</v>
      </c>
      <c r="C4076" t="str">
        <f t="shared" si="127"/>
        <v>Drug Era 1992-2006</v>
      </c>
      <c r="D4076" t="s">
        <v>19</v>
      </c>
      <c r="E4076">
        <v>208</v>
      </c>
      <c r="F4076">
        <v>38</v>
      </c>
      <c r="G4076">
        <v>7</v>
      </c>
      <c r="H4076">
        <v>21</v>
      </c>
      <c r="I4076">
        <v>32</v>
      </c>
      <c r="J4076">
        <v>0</v>
      </c>
      <c r="K4076">
        <v>3</v>
      </c>
      <c r="L4076">
        <v>1</v>
      </c>
      <c r="M4076">
        <v>2</v>
      </c>
      <c r="Q4076">
        <v>61</v>
      </c>
      <c r="R4076">
        <v>7.77</v>
      </c>
      <c r="X4076">
        <v>44</v>
      </c>
      <c r="Z4076">
        <v>132</v>
      </c>
      <c r="AA4076">
        <f t="shared" si="126"/>
        <v>44</v>
      </c>
    </row>
    <row r="4077" spans="1:27" x14ac:dyDescent="0.25">
      <c r="A4077" t="s">
        <v>800</v>
      </c>
      <c r="B4077">
        <v>2012</v>
      </c>
      <c r="C4077" t="str">
        <f t="shared" si="127"/>
        <v>Post Drug Era 2007-2012</v>
      </c>
      <c r="D4077" t="s">
        <v>18</v>
      </c>
      <c r="E4077">
        <v>208</v>
      </c>
      <c r="F4077">
        <v>24</v>
      </c>
      <c r="G4077">
        <v>3</v>
      </c>
      <c r="H4077">
        <v>29</v>
      </c>
      <c r="I4077">
        <v>47</v>
      </c>
      <c r="J4077">
        <v>8</v>
      </c>
      <c r="K4077">
        <v>2</v>
      </c>
      <c r="L4077">
        <v>0</v>
      </c>
      <c r="M4077">
        <v>0</v>
      </c>
      <c r="Q4077">
        <v>49</v>
      </c>
      <c r="R4077">
        <v>4.91</v>
      </c>
      <c r="X4077">
        <v>33</v>
      </c>
      <c r="Z4077">
        <v>132</v>
      </c>
      <c r="AA4077">
        <f t="shared" si="126"/>
        <v>44</v>
      </c>
    </row>
    <row r="4078" spans="1:27" x14ac:dyDescent="0.25">
      <c r="A4078" t="s">
        <v>1660</v>
      </c>
      <c r="B4078">
        <v>2003</v>
      </c>
      <c r="C4078" t="str">
        <f t="shared" si="127"/>
        <v>Drug Era 1992-2006</v>
      </c>
      <c r="D4078" t="s">
        <v>19</v>
      </c>
      <c r="E4078">
        <v>208</v>
      </c>
      <c r="F4078">
        <v>31</v>
      </c>
      <c r="G4078">
        <v>7</v>
      </c>
      <c r="H4078">
        <v>21</v>
      </c>
      <c r="I4078">
        <v>28</v>
      </c>
      <c r="J4078">
        <v>5</v>
      </c>
      <c r="K4078">
        <v>2</v>
      </c>
      <c r="L4078">
        <v>2</v>
      </c>
      <c r="M4078">
        <v>0</v>
      </c>
      <c r="Q4078">
        <v>55</v>
      </c>
      <c r="R4078">
        <v>6.25</v>
      </c>
      <c r="X4078">
        <v>22</v>
      </c>
      <c r="Y4078">
        <v>0.3</v>
      </c>
      <c r="Z4078">
        <v>134</v>
      </c>
      <c r="AA4078">
        <f t="shared" si="126"/>
        <v>44.666666666666664</v>
      </c>
    </row>
    <row r="4079" spans="1:27" x14ac:dyDescent="0.25">
      <c r="A4079" t="s">
        <v>2728</v>
      </c>
      <c r="B4079">
        <v>1994</v>
      </c>
      <c r="C4079" t="str">
        <f t="shared" si="127"/>
        <v>Pre-Drug 1970-1991</v>
      </c>
      <c r="D4079" t="s">
        <v>19</v>
      </c>
      <c r="E4079">
        <v>208</v>
      </c>
      <c r="F4079">
        <v>34</v>
      </c>
      <c r="G4079">
        <v>6</v>
      </c>
      <c r="H4079">
        <v>23</v>
      </c>
      <c r="I4079">
        <v>24</v>
      </c>
      <c r="J4079">
        <v>2</v>
      </c>
      <c r="K4079">
        <v>3</v>
      </c>
      <c r="L4079">
        <v>1</v>
      </c>
      <c r="M4079">
        <v>0</v>
      </c>
      <c r="Q4079">
        <v>55</v>
      </c>
      <c r="R4079">
        <v>6.8</v>
      </c>
      <c r="X4079">
        <v>34</v>
      </c>
      <c r="Y4079">
        <v>0.28000000000000003</v>
      </c>
      <c r="Z4079">
        <v>135</v>
      </c>
      <c r="AA4079">
        <f t="shared" si="126"/>
        <v>45</v>
      </c>
    </row>
    <row r="4080" spans="1:27" x14ac:dyDescent="0.25">
      <c r="A4080" t="s">
        <v>2676</v>
      </c>
      <c r="B4080">
        <v>2006</v>
      </c>
      <c r="C4080" t="str">
        <f t="shared" si="127"/>
        <v>Drug Era 1992-2006</v>
      </c>
      <c r="D4080" t="s">
        <v>18</v>
      </c>
      <c r="E4080">
        <v>208</v>
      </c>
      <c r="F4080">
        <v>30</v>
      </c>
      <c r="G4080">
        <v>7</v>
      </c>
      <c r="H4080">
        <v>21</v>
      </c>
      <c r="I4080">
        <v>23</v>
      </c>
      <c r="J4080">
        <v>1</v>
      </c>
      <c r="K4080">
        <v>3</v>
      </c>
      <c r="L4080">
        <v>1</v>
      </c>
      <c r="M4080">
        <v>0</v>
      </c>
      <c r="Q4080">
        <v>50</v>
      </c>
      <c r="R4080">
        <v>6</v>
      </c>
      <c r="X4080">
        <v>23</v>
      </c>
      <c r="Z4080">
        <v>135</v>
      </c>
      <c r="AA4080">
        <f t="shared" si="126"/>
        <v>45</v>
      </c>
    </row>
    <row r="4081" spans="1:27" x14ac:dyDescent="0.25">
      <c r="A4081" t="s">
        <v>1985</v>
      </c>
      <c r="B4081">
        <v>1990</v>
      </c>
      <c r="C4081" t="str">
        <f t="shared" si="127"/>
        <v>Pre-Drug 1970-1991</v>
      </c>
      <c r="D4081" t="s">
        <v>19</v>
      </c>
      <c r="E4081">
        <v>208</v>
      </c>
      <c r="F4081">
        <v>30</v>
      </c>
      <c r="G4081">
        <v>7</v>
      </c>
      <c r="H4081">
        <v>21</v>
      </c>
      <c r="I4081">
        <v>26</v>
      </c>
      <c r="J4081">
        <v>1</v>
      </c>
      <c r="K4081">
        <v>1</v>
      </c>
      <c r="L4081">
        <v>1</v>
      </c>
      <c r="M4081">
        <v>1</v>
      </c>
      <c r="Q4081">
        <v>58</v>
      </c>
      <c r="R4081">
        <v>5.91</v>
      </c>
      <c r="X4081">
        <v>19</v>
      </c>
      <c r="Y4081">
        <v>0.31</v>
      </c>
      <c r="Z4081">
        <v>137</v>
      </c>
      <c r="AA4081">
        <f t="shared" si="126"/>
        <v>45.666666666666664</v>
      </c>
    </row>
    <row r="4082" spans="1:27" x14ac:dyDescent="0.25">
      <c r="A4082" t="s">
        <v>1960</v>
      </c>
      <c r="B4082">
        <v>1993</v>
      </c>
      <c r="C4082" t="str">
        <f t="shared" si="127"/>
        <v>Pre-Drug 1970-1991</v>
      </c>
      <c r="D4082" t="s">
        <v>19</v>
      </c>
      <c r="E4082">
        <v>208</v>
      </c>
      <c r="F4082">
        <v>27</v>
      </c>
      <c r="G4082">
        <v>1</v>
      </c>
      <c r="H4082">
        <v>26</v>
      </c>
      <c r="I4082">
        <v>33</v>
      </c>
      <c r="J4082">
        <v>5</v>
      </c>
      <c r="K4082">
        <v>2</v>
      </c>
      <c r="L4082">
        <v>0</v>
      </c>
      <c r="M4082">
        <v>0</v>
      </c>
      <c r="Q4082">
        <v>48</v>
      </c>
      <c r="R4082">
        <v>5.32</v>
      </c>
      <c r="X4082">
        <v>35</v>
      </c>
      <c r="Y4082">
        <v>0.27</v>
      </c>
      <c r="Z4082">
        <v>137</v>
      </c>
      <c r="AA4082">
        <f t="shared" si="126"/>
        <v>45.666666666666664</v>
      </c>
    </row>
    <row r="4083" spans="1:27" x14ac:dyDescent="0.25">
      <c r="A4083" t="s">
        <v>21</v>
      </c>
      <c r="B4083">
        <v>2012</v>
      </c>
      <c r="C4083" t="str">
        <f t="shared" si="127"/>
        <v>Post Drug Era 2007-2012</v>
      </c>
      <c r="D4083" t="s">
        <v>18</v>
      </c>
      <c r="E4083">
        <v>208</v>
      </c>
      <c r="F4083">
        <v>26</v>
      </c>
      <c r="G4083">
        <v>6</v>
      </c>
      <c r="H4083">
        <v>19</v>
      </c>
      <c r="I4083">
        <v>38</v>
      </c>
      <c r="J4083">
        <v>1</v>
      </c>
      <c r="K4083">
        <v>4</v>
      </c>
      <c r="L4083">
        <v>3</v>
      </c>
      <c r="M4083">
        <v>0</v>
      </c>
      <c r="Q4083">
        <v>57</v>
      </c>
      <c r="R4083">
        <v>5.09</v>
      </c>
      <c r="X4083">
        <v>30</v>
      </c>
      <c r="Z4083">
        <v>138</v>
      </c>
      <c r="AA4083">
        <f t="shared" si="126"/>
        <v>46</v>
      </c>
    </row>
    <row r="4084" spans="1:27" x14ac:dyDescent="0.25">
      <c r="A4084" t="s">
        <v>2078</v>
      </c>
      <c r="B4084">
        <v>1990</v>
      </c>
      <c r="C4084" t="str">
        <f t="shared" si="127"/>
        <v>Pre-Drug 1970-1991</v>
      </c>
      <c r="D4084" t="s">
        <v>18</v>
      </c>
      <c r="E4084">
        <v>208</v>
      </c>
      <c r="F4084">
        <v>20</v>
      </c>
      <c r="G4084">
        <v>3</v>
      </c>
      <c r="H4084">
        <v>18</v>
      </c>
      <c r="I4084">
        <v>30</v>
      </c>
      <c r="J4084">
        <v>4</v>
      </c>
      <c r="K4084">
        <v>4</v>
      </c>
      <c r="L4084">
        <v>0</v>
      </c>
      <c r="M4084">
        <v>1</v>
      </c>
      <c r="Q4084">
        <v>58</v>
      </c>
      <c r="R4084">
        <v>3.83</v>
      </c>
      <c r="X4084">
        <v>31</v>
      </c>
      <c r="Y4084">
        <v>0.31</v>
      </c>
      <c r="Z4084">
        <v>141</v>
      </c>
      <c r="AA4084">
        <f t="shared" si="126"/>
        <v>47</v>
      </c>
    </row>
    <row r="4085" spans="1:27" x14ac:dyDescent="0.25">
      <c r="A4085" t="s">
        <v>2917</v>
      </c>
      <c r="B4085">
        <v>1998</v>
      </c>
      <c r="C4085" t="str">
        <f t="shared" si="127"/>
        <v>Drug Era 1992-2006</v>
      </c>
      <c r="D4085" t="s">
        <v>18</v>
      </c>
      <c r="E4085">
        <v>208</v>
      </c>
      <c r="F4085">
        <v>28</v>
      </c>
      <c r="G4085">
        <v>4</v>
      </c>
      <c r="H4085">
        <v>18</v>
      </c>
      <c r="I4085">
        <v>32</v>
      </c>
      <c r="J4085">
        <v>3</v>
      </c>
      <c r="K4085">
        <v>5</v>
      </c>
      <c r="L4085">
        <v>0</v>
      </c>
      <c r="M4085">
        <v>3</v>
      </c>
      <c r="Q4085">
        <v>53</v>
      </c>
      <c r="R4085">
        <v>5.36</v>
      </c>
      <c r="X4085">
        <v>23</v>
      </c>
      <c r="Z4085">
        <v>141</v>
      </c>
      <c r="AA4085">
        <f t="shared" si="126"/>
        <v>47</v>
      </c>
    </row>
    <row r="4086" spans="1:27" x14ac:dyDescent="0.25">
      <c r="A4086" t="s">
        <v>2894</v>
      </c>
      <c r="B4086">
        <v>1975</v>
      </c>
      <c r="C4086" t="str">
        <f t="shared" si="127"/>
        <v>Pre-Drug 1970-1991</v>
      </c>
      <c r="D4086" t="s">
        <v>19</v>
      </c>
      <c r="E4086">
        <v>208</v>
      </c>
      <c r="F4086">
        <v>17</v>
      </c>
      <c r="G4086">
        <v>5</v>
      </c>
      <c r="H4086">
        <v>21</v>
      </c>
      <c r="I4086">
        <v>22</v>
      </c>
      <c r="J4086">
        <v>3</v>
      </c>
      <c r="K4086">
        <v>2</v>
      </c>
      <c r="L4086">
        <v>4</v>
      </c>
      <c r="M4086">
        <v>0</v>
      </c>
      <c r="Q4086">
        <v>49</v>
      </c>
      <c r="R4086">
        <v>3.23</v>
      </c>
      <c r="X4086">
        <v>21</v>
      </c>
      <c r="Y4086">
        <v>0.27</v>
      </c>
      <c r="Z4086">
        <v>142</v>
      </c>
      <c r="AA4086">
        <f t="shared" si="126"/>
        <v>47.333333333333336</v>
      </c>
    </row>
    <row r="4087" spans="1:27" x14ac:dyDescent="0.25">
      <c r="A4087" t="s">
        <v>321</v>
      </c>
      <c r="B4087">
        <v>1994</v>
      </c>
      <c r="C4087" t="str">
        <f t="shared" si="127"/>
        <v>Pre-Drug 1970-1991</v>
      </c>
      <c r="D4087" t="s">
        <v>18</v>
      </c>
      <c r="E4087">
        <v>208</v>
      </c>
      <c r="F4087">
        <v>26</v>
      </c>
      <c r="G4087">
        <v>9</v>
      </c>
      <c r="H4087">
        <v>19</v>
      </c>
      <c r="I4087">
        <v>32</v>
      </c>
      <c r="J4087">
        <v>0</v>
      </c>
      <c r="K4087">
        <v>2</v>
      </c>
      <c r="L4087">
        <v>2</v>
      </c>
      <c r="M4087">
        <v>0</v>
      </c>
      <c r="Q4087">
        <v>50</v>
      </c>
      <c r="R4087">
        <v>4.9400000000000004</v>
      </c>
      <c r="X4087">
        <v>38</v>
      </c>
      <c r="Y4087">
        <v>0.26</v>
      </c>
      <c r="Z4087">
        <v>142</v>
      </c>
      <c r="AA4087">
        <f t="shared" si="126"/>
        <v>47.333333333333336</v>
      </c>
    </row>
    <row r="4088" spans="1:27" x14ac:dyDescent="0.25">
      <c r="A4088" t="s">
        <v>941</v>
      </c>
      <c r="B4088">
        <v>2008</v>
      </c>
      <c r="C4088" t="str">
        <f t="shared" si="127"/>
        <v>Post Drug Era 2007-2012</v>
      </c>
      <c r="D4088" t="s">
        <v>19</v>
      </c>
      <c r="E4088">
        <v>208</v>
      </c>
      <c r="F4088">
        <v>22</v>
      </c>
      <c r="G4088">
        <v>4</v>
      </c>
      <c r="H4088">
        <v>32</v>
      </c>
      <c r="I4088">
        <v>42</v>
      </c>
      <c r="J4088">
        <v>4</v>
      </c>
      <c r="K4088">
        <v>6</v>
      </c>
      <c r="L4088">
        <v>1</v>
      </c>
      <c r="M4088">
        <v>0</v>
      </c>
      <c r="Q4088">
        <v>36</v>
      </c>
      <c r="R4088">
        <v>4.18</v>
      </c>
      <c r="X4088">
        <v>18</v>
      </c>
      <c r="Z4088">
        <v>142</v>
      </c>
      <c r="AA4088">
        <f t="shared" si="126"/>
        <v>47.333333333333336</v>
      </c>
    </row>
    <row r="4089" spans="1:27" x14ac:dyDescent="0.25">
      <c r="A4089" t="s">
        <v>3076</v>
      </c>
      <c r="B4089">
        <v>1975</v>
      </c>
      <c r="C4089" t="str">
        <f t="shared" si="127"/>
        <v>Pre-Drug 1970-1991</v>
      </c>
      <c r="D4089" t="s">
        <v>19</v>
      </c>
      <c r="E4089">
        <v>208</v>
      </c>
      <c r="F4089">
        <v>19</v>
      </c>
      <c r="G4089">
        <v>6</v>
      </c>
      <c r="H4089">
        <v>16</v>
      </c>
      <c r="I4089">
        <v>29</v>
      </c>
      <c r="J4089">
        <v>3</v>
      </c>
      <c r="K4089">
        <v>2</v>
      </c>
      <c r="L4089">
        <v>2</v>
      </c>
      <c r="M4089">
        <v>0</v>
      </c>
      <c r="Q4089">
        <v>46</v>
      </c>
      <c r="R4089">
        <v>3.54</v>
      </c>
      <c r="X4089">
        <v>28</v>
      </c>
      <c r="Y4089">
        <v>0.24</v>
      </c>
      <c r="Z4089">
        <v>145</v>
      </c>
      <c r="AA4089">
        <f t="shared" si="126"/>
        <v>48.333333333333336</v>
      </c>
    </row>
    <row r="4090" spans="1:27" x14ac:dyDescent="0.25">
      <c r="A4090" t="s">
        <v>447</v>
      </c>
      <c r="B4090">
        <v>1981</v>
      </c>
      <c r="C4090" t="str">
        <f t="shared" si="127"/>
        <v>Pre-Drug 1970-1991</v>
      </c>
      <c r="D4090" t="s">
        <v>19</v>
      </c>
      <c r="E4090">
        <v>208</v>
      </c>
      <c r="F4090">
        <v>17</v>
      </c>
      <c r="G4090">
        <v>5</v>
      </c>
      <c r="H4090">
        <v>20</v>
      </c>
      <c r="I4090">
        <v>37</v>
      </c>
      <c r="J4090">
        <v>4</v>
      </c>
      <c r="K4090">
        <v>2</v>
      </c>
      <c r="L4090">
        <v>0</v>
      </c>
      <c r="M4090">
        <v>0</v>
      </c>
      <c r="Q4090">
        <v>45</v>
      </c>
      <c r="R4090">
        <v>3.17</v>
      </c>
      <c r="X4090">
        <v>34</v>
      </c>
      <c r="Y4090">
        <v>0.24</v>
      </c>
      <c r="Z4090">
        <v>145</v>
      </c>
      <c r="AA4090">
        <f t="shared" si="126"/>
        <v>48.333333333333336</v>
      </c>
    </row>
    <row r="4091" spans="1:27" x14ac:dyDescent="0.25">
      <c r="A4091" t="s">
        <v>115</v>
      </c>
      <c r="B4091">
        <v>1997</v>
      </c>
      <c r="C4091" t="str">
        <f t="shared" si="127"/>
        <v>Drug Era 1992-2006</v>
      </c>
      <c r="D4091" t="s">
        <v>18</v>
      </c>
      <c r="E4091">
        <v>208</v>
      </c>
      <c r="F4091">
        <v>23</v>
      </c>
      <c r="G4091">
        <v>9</v>
      </c>
      <c r="H4091">
        <v>14</v>
      </c>
      <c r="I4091">
        <v>51</v>
      </c>
      <c r="J4091">
        <v>0</v>
      </c>
      <c r="K4091">
        <v>2</v>
      </c>
      <c r="L4091">
        <v>5</v>
      </c>
      <c r="M4091">
        <v>0</v>
      </c>
      <c r="Q4091">
        <v>49</v>
      </c>
      <c r="R4091">
        <v>4.25</v>
      </c>
      <c r="X4091">
        <v>20</v>
      </c>
      <c r="Y4091">
        <v>0.26</v>
      </c>
      <c r="Z4091">
        <v>146</v>
      </c>
      <c r="AA4091">
        <f t="shared" si="126"/>
        <v>48.666666666666664</v>
      </c>
    </row>
    <row r="4092" spans="1:27" x14ac:dyDescent="0.25">
      <c r="A4092" t="s">
        <v>2966</v>
      </c>
      <c r="B4092">
        <v>2005</v>
      </c>
      <c r="C4092" t="str">
        <f t="shared" si="127"/>
        <v>Drug Era 1992-2006</v>
      </c>
      <c r="D4092" t="s">
        <v>19</v>
      </c>
      <c r="E4092">
        <v>208</v>
      </c>
      <c r="F4092">
        <v>20</v>
      </c>
      <c r="G4092">
        <v>5</v>
      </c>
      <c r="H4092">
        <v>13</v>
      </c>
      <c r="I4092">
        <v>30</v>
      </c>
      <c r="J4092">
        <v>3</v>
      </c>
      <c r="K4092">
        <v>0</v>
      </c>
      <c r="L4092">
        <v>2</v>
      </c>
      <c r="M4092">
        <v>0</v>
      </c>
      <c r="Q4092">
        <v>49</v>
      </c>
      <c r="R4092">
        <v>3.7</v>
      </c>
      <c r="X4092">
        <v>16</v>
      </c>
      <c r="Z4092">
        <v>146</v>
      </c>
      <c r="AA4092">
        <f t="shared" si="126"/>
        <v>48.666666666666664</v>
      </c>
    </row>
    <row r="4093" spans="1:27" x14ac:dyDescent="0.25">
      <c r="A4093" t="s">
        <v>2575</v>
      </c>
      <c r="B4093">
        <v>2009</v>
      </c>
      <c r="C4093" t="str">
        <f t="shared" si="127"/>
        <v>Post Drug Era 2007-2012</v>
      </c>
      <c r="D4093" t="s">
        <v>19</v>
      </c>
      <c r="E4093">
        <v>208</v>
      </c>
      <c r="F4093">
        <v>23</v>
      </c>
      <c r="G4093">
        <v>3</v>
      </c>
      <c r="H4093">
        <v>17</v>
      </c>
      <c r="I4093">
        <v>37</v>
      </c>
      <c r="J4093">
        <v>3</v>
      </c>
      <c r="K4093">
        <v>3</v>
      </c>
      <c r="L4093">
        <v>3</v>
      </c>
      <c r="M4093">
        <v>0</v>
      </c>
      <c r="Q4093">
        <v>46</v>
      </c>
      <c r="R4093">
        <v>4.25</v>
      </c>
      <c r="X4093">
        <v>22</v>
      </c>
      <c r="Z4093">
        <v>146</v>
      </c>
      <c r="AA4093">
        <f t="shared" si="126"/>
        <v>48.666666666666664</v>
      </c>
    </row>
    <row r="4094" spans="1:27" x14ac:dyDescent="0.25">
      <c r="A4094" t="s">
        <v>3092</v>
      </c>
      <c r="B4094">
        <v>1974</v>
      </c>
      <c r="C4094" t="str">
        <f t="shared" si="127"/>
        <v>Pre-Drug 1970-1991</v>
      </c>
      <c r="D4094" t="s">
        <v>19</v>
      </c>
      <c r="E4094">
        <v>208</v>
      </c>
      <c r="F4094">
        <v>21</v>
      </c>
      <c r="G4094">
        <v>2</v>
      </c>
      <c r="H4094">
        <v>16</v>
      </c>
      <c r="I4094">
        <v>25</v>
      </c>
      <c r="J4094">
        <v>1</v>
      </c>
      <c r="K4094">
        <v>0</v>
      </c>
      <c r="L4094">
        <v>1</v>
      </c>
      <c r="M4094">
        <v>0</v>
      </c>
      <c r="Q4094">
        <v>47</v>
      </c>
      <c r="R4094">
        <v>3.86</v>
      </c>
      <c r="X4094">
        <v>20</v>
      </c>
      <c r="Y4094">
        <v>0.25</v>
      </c>
      <c r="Z4094">
        <v>147</v>
      </c>
      <c r="AA4094">
        <f t="shared" si="126"/>
        <v>49</v>
      </c>
    </row>
    <row r="4095" spans="1:27" x14ac:dyDescent="0.25">
      <c r="A4095" t="s">
        <v>141</v>
      </c>
      <c r="B4095">
        <v>1981</v>
      </c>
      <c r="C4095" t="str">
        <f t="shared" si="127"/>
        <v>Pre-Drug 1970-1991</v>
      </c>
      <c r="D4095" t="s">
        <v>18</v>
      </c>
      <c r="E4095">
        <v>208</v>
      </c>
      <c r="F4095">
        <v>27</v>
      </c>
      <c r="G4095">
        <v>7</v>
      </c>
      <c r="H4095">
        <v>24</v>
      </c>
      <c r="I4095">
        <v>28</v>
      </c>
      <c r="J4095">
        <v>0</v>
      </c>
      <c r="K4095">
        <v>1</v>
      </c>
      <c r="L4095">
        <v>1</v>
      </c>
      <c r="M4095">
        <v>0</v>
      </c>
      <c r="Q4095">
        <v>45</v>
      </c>
      <c r="R4095">
        <v>4.96</v>
      </c>
      <c r="X4095">
        <v>25</v>
      </c>
      <c r="Y4095">
        <v>0.24</v>
      </c>
      <c r="Z4095">
        <v>147</v>
      </c>
      <c r="AA4095">
        <f t="shared" si="126"/>
        <v>49</v>
      </c>
    </row>
    <row r="4096" spans="1:27" x14ac:dyDescent="0.25">
      <c r="A4096" t="s">
        <v>1876</v>
      </c>
      <c r="B4096">
        <v>2004</v>
      </c>
      <c r="C4096" t="str">
        <f t="shared" si="127"/>
        <v>Drug Era 1992-2006</v>
      </c>
      <c r="D4096" t="s">
        <v>19</v>
      </c>
      <c r="E4096">
        <v>208</v>
      </c>
      <c r="F4096">
        <v>17</v>
      </c>
      <c r="G4096">
        <v>3</v>
      </c>
      <c r="H4096">
        <v>15</v>
      </c>
      <c r="I4096">
        <v>43</v>
      </c>
      <c r="J4096">
        <v>4</v>
      </c>
      <c r="K4096">
        <v>2</v>
      </c>
      <c r="L4096">
        <v>3</v>
      </c>
      <c r="M4096">
        <v>0</v>
      </c>
      <c r="Q4096">
        <v>48</v>
      </c>
      <c r="R4096">
        <v>3.12</v>
      </c>
      <c r="X4096">
        <v>32</v>
      </c>
      <c r="Y4096">
        <v>0.25</v>
      </c>
      <c r="Z4096">
        <v>147</v>
      </c>
      <c r="AA4096">
        <f t="shared" si="126"/>
        <v>49</v>
      </c>
    </row>
    <row r="4097" spans="1:27" x14ac:dyDescent="0.25">
      <c r="A4097" t="s">
        <v>53</v>
      </c>
      <c r="B4097">
        <v>2008</v>
      </c>
      <c r="C4097" t="str">
        <f t="shared" si="127"/>
        <v>Post Drug Era 2007-2012</v>
      </c>
      <c r="D4097" t="s">
        <v>19</v>
      </c>
      <c r="E4097">
        <v>208</v>
      </c>
      <c r="F4097">
        <v>19</v>
      </c>
      <c r="G4097">
        <v>4</v>
      </c>
      <c r="H4097">
        <v>22</v>
      </c>
      <c r="I4097">
        <v>26</v>
      </c>
      <c r="J4097">
        <v>1</v>
      </c>
      <c r="K4097">
        <v>1</v>
      </c>
      <c r="L4097">
        <v>2</v>
      </c>
      <c r="M4097">
        <v>0</v>
      </c>
      <c r="Q4097">
        <v>43</v>
      </c>
      <c r="R4097">
        <v>3.49</v>
      </c>
      <c r="X4097">
        <v>27</v>
      </c>
      <c r="Z4097">
        <v>147</v>
      </c>
      <c r="AA4097">
        <f t="shared" si="126"/>
        <v>49</v>
      </c>
    </row>
    <row r="4098" spans="1:27" x14ac:dyDescent="0.25">
      <c r="A4098" t="s">
        <v>429</v>
      </c>
      <c r="B4098">
        <v>2008</v>
      </c>
      <c r="C4098" t="str">
        <f t="shared" si="127"/>
        <v>Post Drug Era 2007-2012</v>
      </c>
      <c r="D4098" t="s">
        <v>19</v>
      </c>
      <c r="E4098">
        <v>208</v>
      </c>
      <c r="F4098">
        <v>26</v>
      </c>
      <c r="G4098">
        <v>8</v>
      </c>
      <c r="H4098">
        <v>10</v>
      </c>
      <c r="I4098">
        <v>26</v>
      </c>
      <c r="J4098">
        <v>0</v>
      </c>
      <c r="K4098">
        <v>0</v>
      </c>
      <c r="L4098">
        <v>2</v>
      </c>
      <c r="M4098">
        <v>0</v>
      </c>
      <c r="Q4098">
        <v>58</v>
      </c>
      <c r="R4098">
        <v>4.78</v>
      </c>
      <c r="X4098">
        <v>17</v>
      </c>
      <c r="Z4098">
        <v>147</v>
      </c>
      <c r="AA4098">
        <f t="shared" ref="AA4098:AA4161" si="128">Z4098/3</f>
        <v>49</v>
      </c>
    </row>
    <row r="4099" spans="1:27" x14ac:dyDescent="0.25">
      <c r="A4099" t="s">
        <v>2736</v>
      </c>
      <c r="B4099">
        <v>1986</v>
      </c>
      <c r="C4099" t="str">
        <f t="shared" ref="C4099:C4162" si="129">IF(B4099&lt;1997,"Pre-Drug 1970-1991",IF(B4099&lt;=2006,"Drug Era 1992-2006","Post Drug Era 2007-2012"))</f>
        <v>Pre-Drug 1970-1991</v>
      </c>
      <c r="D4099" t="s">
        <v>19</v>
      </c>
      <c r="E4099">
        <v>208</v>
      </c>
      <c r="F4099">
        <v>21</v>
      </c>
      <c r="G4099">
        <v>6</v>
      </c>
      <c r="H4099">
        <v>23</v>
      </c>
      <c r="I4099">
        <v>34</v>
      </c>
      <c r="J4099">
        <v>3</v>
      </c>
      <c r="K4099">
        <v>3</v>
      </c>
      <c r="L4099">
        <v>0</v>
      </c>
      <c r="M4099">
        <v>0</v>
      </c>
      <c r="Q4099">
        <v>41</v>
      </c>
      <c r="R4099">
        <v>3.83</v>
      </c>
      <c r="X4099">
        <v>21</v>
      </c>
      <c r="Y4099">
        <v>0.23</v>
      </c>
      <c r="Z4099">
        <v>148</v>
      </c>
      <c r="AA4099">
        <f t="shared" si="128"/>
        <v>49.333333333333336</v>
      </c>
    </row>
    <row r="4100" spans="1:27" x14ac:dyDescent="0.25">
      <c r="A4100" t="s">
        <v>2695</v>
      </c>
      <c r="B4100">
        <v>2000</v>
      </c>
      <c r="C4100" t="str">
        <f t="shared" si="129"/>
        <v>Drug Era 1992-2006</v>
      </c>
      <c r="D4100" t="s">
        <v>18</v>
      </c>
      <c r="E4100">
        <v>208</v>
      </c>
      <c r="F4100">
        <v>18</v>
      </c>
      <c r="G4100">
        <v>7</v>
      </c>
      <c r="H4100">
        <v>19</v>
      </c>
      <c r="I4100">
        <v>40</v>
      </c>
      <c r="J4100">
        <v>1</v>
      </c>
      <c r="K4100">
        <v>0</v>
      </c>
      <c r="L4100">
        <v>2</v>
      </c>
      <c r="M4100">
        <v>1</v>
      </c>
      <c r="Q4100">
        <v>44</v>
      </c>
      <c r="R4100">
        <v>3.26</v>
      </c>
      <c r="X4100">
        <v>24</v>
      </c>
      <c r="Y4100">
        <v>0</v>
      </c>
      <c r="Z4100">
        <v>149</v>
      </c>
      <c r="AA4100">
        <f t="shared" si="128"/>
        <v>49.666666666666664</v>
      </c>
    </row>
    <row r="4101" spans="1:27" x14ac:dyDescent="0.25">
      <c r="A4101" t="s">
        <v>1600</v>
      </c>
      <c r="B4101">
        <v>2003</v>
      </c>
      <c r="C4101" t="str">
        <f t="shared" si="129"/>
        <v>Drug Era 1992-2006</v>
      </c>
      <c r="D4101" t="s">
        <v>19</v>
      </c>
      <c r="E4101">
        <v>208</v>
      </c>
      <c r="F4101">
        <v>16</v>
      </c>
      <c r="G4101">
        <v>7</v>
      </c>
      <c r="H4101">
        <v>18</v>
      </c>
      <c r="I4101">
        <v>25</v>
      </c>
      <c r="J4101">
        <v>0</v>
      </c>
      <c r="K4101">
        <v>3</v>
      </c>
      <c r="L4101">
        <v>2</v>
      </c>
      <c r="M4101">
        <v>0</v>
      </c>
      <c r="Q4101">
        <v>45</v>
      </c>
      <c r="R4101">
        <v>2.9</v>
      </c>
      <c r="X4101">
        <v>22</v>
      </c>
      <c r="Y4101">
        <v>0.24</v>
      </c>
      <c r="Z4101">
        <v>149</v>
      </c>
      <c r="AA4101">
        <f t="shared" si="128"/>
        <v>49.666666666666664</v>
      </c>
    </row>
    <row r="4102" spans="1:27" x14ac:dyDescent="0.25">
      <c r="A4102" t="s">
        <v>1353</v>
      </c>
      <c r="B4102">
        <v>1983</v>
      </c>
      <c r="C4102" t="str">
        <f t="shared" si="129"/>
        <v>Pre-Drug 1970-1991</v>
      </c>
      <c r="D4102" t="s">
        <v>18</v>
      </c>
      <c r="E4102">
        <v>208</v>
      </c>
      <c r="F4102">
        <v>16</v>
      </c>
      <c r="G4102">
        <v>3</v>
      </c>
      <c r="H4102">
        <v>23</v>
      </c>
      <c r="I4102">
        <v>56</v>
      </c>
      <c r="J4102">
        <v>2</v>
      </c>
      <c r="K4102">
        <v>2</v>
      </c>
      <c r="L4102">
        <v>3</v>
      </c>
      <c r="M4102">
        <v>1</v>
      </c>
      <c r="Q4102">
        <v>37</v>
      </c>
      <c r="R4102">
        <v>2.88</v>
      </c>
      <c r="X4102">
        <v>29</v>
      </c>
      <c r="Y4102">
        <v>0.21</v>
      </c>
      <c r="Z4102">
        <v>150</v>
      </c>
      <c r="AA4102">
        <f t="shared" si="128"/>
        <v>50</v>
      </c>
    </row>
    <row r="4103" spans="1:27" x14ac:dyDescent="0.25">
      <c r="A4103" t="s">
        <v>1951</v>
      </c>
      <c r="B4103">
        <v>2010</v>
      </c>
      <c r="C4103" t="str">
        <f t="shared" si="129"/>
        <v>Post Drug Era 2007-2012</v>
      </c>
      <c r="D4103" t="s">
        <v>18</v>
      </c>
      <c r="E4103">
        <v>208</v>
      </c>
      <c r="F4103">
        <v>13</v>
      </c>
      <c r="G4103">
        <v>5</v>
      </c>
      <c r="H4103">
        <v>18</v>
      </c>
      <c r="I4103">
        <v>54</v>
      </c>
      <c r="J4103">
        <v>3</v>
      </c>
      <c r="K4103">
        <v>1</v>
      </c>
      <c r="L4103">
        <v>0</v>
      </c>
      <c r="M4103">
        <v>0</v>
      </c>
      <c r="Q4103">
        <v>41</v>
      </c>
      <c r="R4103">
        <v>2.2400000000000002</v>
      </c>
      <c r="X4103">
        <v>25</v>
      </c>
      <c r="Z4103">
        <v>157</v>
      </c>
      <c r="AA4103">
        <f t="shared" si="128"/>
        <v>52.333333333333336</v>
      </c>
    </row>
    <row r="4104" spans="1:27" x14ac:dyDescent="0.25">
      <c r="A4104" t="s">
        <v>2292</v>
      </c>
      <c r="B4104">
        <v>1999</v>
      </c>
      <c r="C4104" t="str">
        <f t="shared" si="129"/>
        <v>Drug Era 1992-2006</v>
      </c>
      <c r="D4104" t="s">
        <v>18</v>
      </c>
      <c r="E4104">
        <v>209</v>
      </c>
      <c r="F4104">
        <v>37</v>
      </c>
      <c r="G4104">
        <v>8</v>
      </c>
      <c r="H4104">
        <v>22</v>
      </c>
      <c r="I4104">
        <v>32</v>
      </c>
      <c r="J4104">
        <v>2</v>
      </c>
      <c r="K4104">
        <v>4</v>
      </c>
      <c r="L4104">
        <v>0</v>
      </c>
      <c r="M4104">
        <v>0</v>
      </c>
      <c r="Q4104">
        <v>68</v>
      </c>
      <c r="R4104">
        <v>8.26</v>
      </c>
      <c r="X4104">
        <v>37</v>
      </c>
      <c r="Y4104">
        <v>0</v>
      </c>
      <c r="Z4104">
        <v>121</v>
      </c>
      <c r="AA4104">
        <f t="shared" si="128"/>
        <v>40.333333333333336</v>
      </c>
    </row>
    <row r="4105" spans="1:27" x14ac:dyDescent="0.25">
      <c r="A4105" t="s">
        <v>2563</v>
      </c>
      <c r="B4105">
        <v>1989</v>
      </c>
      <c r="C4105" t="str">
        <f t="shared" si="129"/>
        <v>Pre-Drug 1970-1991</v>
      </c>
      <c r="D4105" t="s">
        <v>19</v>
      </c>
      <c r="E4105">
        <v>209</v>
      </c>
      <c r="F4105">
        <v>30</v>
      </c>
      <c r="G4105">
        <v>6</v>
      </c>
      <c r="H4105">
        <v>16</v>
      </c>
      <c r="I4105">
        <v>13</v>
      </c>
      <c r="J4105">
        <v>5</v>
      </c>
      <c r="K4105">
        <v>1</v>
      </c>
      <c r="L4105">
        <v>1</v>
      </c>
      <c r="M4105">
        <v>0</v>
      </c>
      <c r="Q4105">
        <v>58</v>
      </c>
      <c r="R4105">
        <v>6.04</v>
      </c>
      <c r="X4105">
        <v>33</v>
      </c>
      <c r="Y4105">
        <v>0.3</v>
      </c>
      <c r="Z4105">
        <v>134</v>
      </c>
      <c r="AA4105">
        <f t="shared" si="128"/>
        <v>44.666666666666664</v>
      </c>
    </row>
    <row r="4106" spans="1:27" x14ac:dyDescent="0.25">
      <c r="A4106" t="s">
        <v>930</v>
      </c>
      <c r="B4106">
        <v>1997</v>
      </c>
      <c r="C4106" t="str">
        <f t="shared" si="129"/>
        <v>Drug Era 1992-2006</v>
      </c>
      <c r="D4106" t="s">
        <v>18</v>
      </c>
      <c r="E4106">
        <v>209</v>
      </c>
      <c r="F4106">
        <v>41</v>
      </c>
      <c r="G4106">
        <v>9</v>
      </c>
      <c r="H4106">
        <v>18</v>
      </c>
      <c r="I4106">
        <v>33</v>
      </c>
      <c r="J4106">
        <v>1</v>
      </c>
      <c r="K4106">
        <v>1</v>
      </c>
      <c r="L4106">
        <v>4</v>
      </c>
      <c r="M4106">
        <v>0</v>
      </c>
      <c r="Q4106">
        <v>60</v>
      </c>
      <c r="R4106">
        <v>8.26</v>
      </c>
      <c r="X4106">
        <v>31</v>
      </c>
      <c r="Y4106">
        <v>0.32</v>
      </c>
      <c r="Z4106">
        <v>134</v>
      </c>
      <c r="AA4106">
        <f t="shared" si="128"/>
        <v>44.666666666666664</v>
      </c>
    </row>
    <row r="4107" spans="1:27" x14ac:dyDescent="0.25">
      <c r="A4107" t="s">
        <v>860</v>
      </c>
      <c r="B4107">
        <v>1973</v>
      </c>
      <c r="C4107" t="str">
        <f t="shared" si="129"/>
        <v>Pre-Drug 1970-1991</v>
      </c>
      <c r="D4107" t="s">
        <v>19</v>
      </c>
      <c r="E4107">
        <v>209</v>
      </c>
      <c r="F4107">
        <v>25</v>
      </c>
      <c r="G4107">
        <v>3</v>
      </c>
      <c r="H4107">
        <v>27</v>
      </c>
      <c r="I4107">
        <v>28</v>
      </c>
      <c r="J4107">
        <v>0</v>
      </c>
      <c r="K4107">
        <v>0</v>
      </c>
      <c r="L4107">
        <v>2</v>
      </c>
      <c r="M4107">
        <v>0</v>
      </c>
      <c r="Q4107">
        <v>52</v>
      </c>
      <c r="R4107">
        <v>5</v>
      </c>
      <c r="X4107">
        <v>12</v>
      </c>
      <c r="Y4107">
        <v>0.28999999999999998</v>
      </c>
      <c r="Z4107">
        <v>135</v>
      </c>
      <c r="AA4107">
        <f t="shared" si="128"/>
        <v>45</v>
      </c>
    </row>
    <row r="4108" spans="1:27" x14ac:dyDescent="0.25">
      <c r="A4108" t="s">
        <v>234</v>
      </c>
      <c r="B4108">
        <v>2008</v>
      </c>
      <c r="C4108" t="str">
        <f t="shared" si="129"/>
        <v>Post Drug Era 2007-2012</v>
      </c>
      <c r="D4108" t="s">
        <v>19</v>
      </c>
      <c r="E4108">
        <v>209</v>
      </c>
      <c r="F4108">
        <v>25</v>
      </c>
      <c r="G4108">
        <v>6</v>
      </c>
      <c r="H4108">
        <v>35</v>
      </c>
      <c r="I4108">
        <v>43</v>
      </c>
      <c r="J4108">
        <v>2</v>
      </c>
      <c r="K4108">
        <v>3</v>
      </c>
      <c r="L4108">
        <v>0</v>
      </c>
      <c r="M4108">
        <v>0</v>
      </c>
      <c r="Q4108">
        <v>40</v>
      </c>
      <c r="R4108">
        <v>5</v>
      </c>
      <c r="X4108">
        <v>22</v>
      </c>
      <c r="Z4108">
        <v>135</v>
      </c>
      <c r="AA4108">
        <f t="shared" si="128"/>
        <v>45</v>
      </c>
    </row>
    <row r="4109" spans="1:27" x14ac:dyDescent="0.25">
      <c r="A4109" t="s">
        <v>347</v>
      </c>
      <c r="B4109">
        <v>1995</v>
      </c>
      <c r="C4109" t="str">
        <f t="shared" si="129"/>
        <v>Pre-Drug 1970-1991</v>
      </c>
      <c r="D4109" t="s">
        <v>19</v>
      </c>
      <c r="E4109">
        <v>209</v>
      </c>
      <c r="F4109">
        <v>28</v>
      </c>
      <c r="G4109">
        <v>9</v>
      </c>
      <c r="H4109">
        <v>20</v>
      </c>
      <c r="I4109">
        <v>31</v>
      </c>
      <c r="J4109">
        <v>1</v>
      </c>
      <c r="K4109">
        <v>5</v>
      </c>
      <c r="L4109">
        <v>2</v>
      </c>
      <c r="M4109">
        <v>1</v>
      </c>
      <c r="Q4109">
        <v>54</v>
      </c>
      <c r="R4109">
        <v>5.56</v>
      </c>
      <c r="X4109">
        <v>42</v>
      </c>
      <c r="Y4109">
        <v>0.28000000000000003</v>
      </c>
      <c r="Z4109">
        <v>136</v>
      </c>
      <c r="AA4109">
        <f t="shared" si="128"/>
        <v>45.333333333333336</v>
      </c>
    </row>
    <row r="4110" spans="1:27" x14ac:dyDescent="0.25">
      <c r="A4110" t="s">
        <v>96</v>
      </c>
      <c r="B4110">
        <v>2009</v>
      </c>
      <c r="C4110" t="str">
        <f t="shared" si="129"/>
        <v>Post Drug Era 2007-2012</v>
      </c>
      <c r="D4110" t="s">
        <v>18</v>
      </c>
      <c r="E4110">
        <v>209</v>
      </c>
      <c r="F4110">
        <v>17</v>
      </c>
      <c r="G4110">
        <v>1</v>
      </c>
      <c r="H4110">
        <v>19</v>
      </c>
      <c r="I4110">
        <v>39</v>
      </c>
      <c r="J4110">
        <v>4</v>
      </c>
      <c r="K4110">
        <v>5</v>
      </c>
      <c r="L4110">
        <v>6</v>
      </c>
      <c r="M4110">
        <v>0</v>
      </c>
      <c r="Q4110">
        <v>49</v>
      </c>
      <c r="R4110">
        <v>3.35</v>
      </c>
      <c r="X4110">
        <v>27</v>
      </c>
      <c r="Z4110">
        <v>137</v>
      </c>
      <c r="AA4110">
        <f t="shared" si="128"/>
        <v>45.666666666666664</v>
      </c>
    </row>
    <row r="4111" spans="1:27" x14ac:dyDescent="0.25">
      <c r="A4111" t="s">
        <v>1849</v>
      </c>
      <c r="B4111">
        <v>1985</v>
      </c>
      <c r="C4111" t="str">
        <f t="shared" si="129"/>
        <v>Pre-Drug 1970-1991</v>
      </c>
      <c r="D4111" t="s">
        <v>18</v>
      </c>
      <c r="E4111">
        <v>209</v>
      </c>
      <c r="F4111">
        <v>23</v>
      </c>
      <c r="G4111">
        <v>3</v>
      </c>
      <c r="H4111">
        <v>24</v>
      </c>
      <c r="I4111">
        <v>23</v>
      </c>
      <c r="J4111">
        <v>6</v>
      </c>
      <c r="K4111">
        <v>0</v>
      </c>
      <c r="L4111">
        <v>1</v>
      </c>
      <c r="M4111">
        <v>0</v>
      </c>
      <c r="Q4111">
        <v>53</v>
      </c>
      <c r="R4111">
        <v>4.47</v>
      </c>
      <c r="X4111">
        <v>28</v>
      </c>
      <c r="Y4111">
        <v>0.3</v>
      </c>
      <c r="Z4111">
        <v>139</v>
      </c>
      <c r="AA4111">
        <f t="shared" si="128"/>
        <v>46.333333333333336</v>
      </c>
    </row>
    <row r="4112" spans="1:27" x14ac:dyDescent="0.25">
      <c r="A4112" t="s">
        <v>3134</v>
      </c>
      <c r="B4112">
        <v>1975</v>
      </c>
      <c r="C4112" t="str">
        <f t="shared" si="129"/>
        <v>Pre-Drug 1970-1991</v>
      </c>
      <c r="D4112" t="s">
        <v>18</v>
      </c>
      <c r="E4112">
        <v>209</v>
      </c>
      <c r="F4112">
        <v>20</v>
      </c>
      <c r="G4112">
        <v>1</v>
      </c>
      <c r="H4112">
        <v>25</v>
      </c>
      <c r="I4112">
        <v>17</v>
      </c>
      <c r="J4112">
        <v>3</v>
      </c>
      <c r="K4112">
        <v>1</v>
      </c>
      <c r="L4112">
        <v>5</v>
      </c>
      <c r="M4112">
        <v>1</v>
      </c>
      <c r="Q4112">
        <v>43</v>
      </c>
      <c r="R4112">
        <v>3.86</v>
      </c>
      <c r="X4112">
        <v>24</v>
      </c>
      <c r="Y4112">
        <v>0.25</v>
      </c>
      <c r="Z4112">
        <v>140</v>
      </c>
      <c r="AA4112">
        <f t="shared" si="128"/>
        <v>46.666666666666664</v>
      </c>
    </row>
    <row r="4113" spans="1:27" x14ac:dyDescent="0.25">
      <c r="A4113" t="s">
        <v>20</v>
      </c>
      <c r="B4113">
        <v>1988</v>
      </c>
      <c r="C4113" t="str">
        <f t="shared" si="129"/>
        <v>Pre-Drug 1970-1991</v>
      </c>
      <c r="D4113" t="s">
        <v>19</v>
      </c>
      <c r="E4113">
        <v>209</v>
      </c>
      <c r="F4113">
        <v>21</v>
      </c>
      <c r="G4113">
        <v>4</v>
      </c>
      <c r="H4113">
        <v>37</v>
      </c>
      <c r="I4113">
        <v>28</v>
      </c>
      <c r="J4113">
        <v>5</v>
      </c>
      <c r="K4113">
        <v>1</v>
      </c>
      <c r="L4113">
        <v>0</v>
      </c>
      <c r="M4113">
        <v>0</v>
      </c>
      <c r="Q4113">
        <v>40</v>
      </c>
      <c r="R4113">
        <v>4.05</v>
      </c>
      <c r="X4113">
        <v>24</v>
      </c>
      <c r="Y4113">
        <v>0.24</v>
      </c>
      <c r="Z4113">
        <v>140</v>
      </c>
      <c r="AA4113">
        <f t="shared" si="128"/>
        <v>46.666666666666664</v>
      </c>
    </row>
    <row r="4114" spans="1:27" x14ac:dyDescent="0.25">
      <c r="A4114" t="s">
        <v>923</v>
      </c>
      <c r="B4114">
        <v>1996</v>
      </c>
      <c r="C4114" t="str">
        <f t="shared" si="129"/>
        <v>Pre-Drug 1970-1991</v>
      </c>
      <c r="D4114" t="s">
        <v>18</v>
      </c>
      <c r="E4114">
        <v>209</v>
      </c>
      <c r="F4114">
        <v>14</v>
      </c>
      <c r="G4114">
        <v>7</v>
      </c>
      <c r="H4114">
        <v>21</v>
      </c>
      <c r="I4114">
        <v>36</v>
      </c>
      <c r="J4114">
        <v>3</v>
      </c>
      <c r="K4114">
        <v>3</v>
      </c>
      <c r="L4114">
        <v>0</v>
      </c>
      <c r="M4114">
        <v>0</v>
      </c>
      <c r="Q4114">
        <v>43</v>
      </c>
      <c r="R4114">
        <v>2.68</v>
      </c>
      <c r="X4114">
        <v>34</v>
      </c>
      <c r="Y4114">
        <v>0.2</v>
      </c>
      <c r="Z4114">
        <v>141</v>
      </c>
      <c r="AA4114">
        <f t="shared" si="128"/>
        <v>47</v>
      </c>
    </row>
    <row r="4115" spans="1:27" x14ac:dyDescent="0.25">
      <c r="A4115" t="s">
        <v>1051</v>
      </c>
      <c r="B4115">
        <v>2009</v>
      </c>
      <c r="C4115" t="str">
        <f t="shared" si="129"/>
        <v>Post Drug Era 2007-2012</v>
      </c>
      <c r="D4115" t="s">
        <v>18</v>
      </c>
      <c r="E4115">
        <v>209</v>
      </c>
      <c r="F4115">
        <v>18</v>
      </c>
      <c r="G4115">
        <v>4</v>
      </c>
      <c r="H4115">
        <v>28</v>
      </c>
      <c r="I4115">
        <v>41</v>
      </c>
      <c r="J4115">
        <v>2</v>
      </c>
      <c r="K4115">
        <v>0</v>
      </c>
      <c r="L4115">
        <v>2</v>
      </c>
      <c r="M4115">
        <v>0</v>
      </c>
      <c r="Q4115">
        <v>43</v>
      </c>
      <c r="R4115">
        <v>3.42</v>
      </c>
      <c r="X4115">
        <v>16</v>
      </c>
      <c r="Z4115">
        <v>142</v>
      </c>
      <c r="AA4115">
        <f t="shared" si="128"/>
        <v>47.333333333333336</v>
      </c>
    </row>
    <row r="4116" spans="1:27" x14ac:dyDescent="0.25">
      <c r="A4116" t="s">
        <v>2413</v>
      </c>
      <c r="B4116">
        <v>2010</v>
      </c>
      <c r="C4116" t="str">
        <f t="shared" si="129"/>
        <v>Post Drug Era 2007-2012</v>
      </c>
      <c r="D4116" t="s">
        <v>19</v>
      </c>
      <c r="E4116">
        <v>209</v>
      </c>
      <c r="F4116">
        <v>23</v>
      </c>
      <c r="G4116">
        <v>5</v>
      </c>
      <c r="H4116">
        <v>26</v>
      </c>
      <c r="I4116">
        <v>36</v>
      </c>
      <c r="J4116">
        <v>3</v>
      </c>
      <c r="K4116">
        <v>8</v>
      </c>
      <c r="L4116">
        <v>1</v>
      </c>
      <c r="M4116">
        <v>1</v>
      </c>
      <c r="Q4116">
        <v>46</v>
      </c>
      <c r="R4116">
        <v>4.37</v>
      </c>
      <c r="X4116">
        <v>22</v>
      </c>
      <c r="Z4116">
        <v>142</v>
      </c>
      <c r="AA4116">
        <f t="shared" si="128"/>
        <v>47.333333333333336</v>
      </c>
    </row>
    <row r="4117" spans="1:27" x14ac:dyDescent="0.25">
      <c r="A4117" t="s">
        <v>1965</v>
      </c>
      <c r="B4117">
        <v>1985</v>
      </c>
      <c r="C4117" t="str">
        <f t="shared" si="129"/>
        <v>Pre-Drug 1970-1991</v>
      </c>
      <c r="D4117" t="s">
        <v>19</v>
      </c>
      <c r="E4117">
        <v>209</v>
      </c>
      <c r="F4117">
        <v>22</v>
      </c>
      <c r="G4117">
        <v>3</v>
      </c>
      <c r="H4117">
        <v>25</v>
      </c>
      <c r="I4117">
        <v>29</v>
      </c>
      <c r="J4117">
        <v>4</v>
      </c>
      <c r="K4117">
        <v>0</v>
      </c>
      <c r="L4117">
        <v>0</v>
      </c>
      <c r="M4117">
        <v>0</v>
      </c>
      <c r="Q4117">
        <v>41</v>
      </c>
      <c r="R4117">
        <v>4.13</v>
      </c>
      <c r="X4117">
        <v>28</v>
      </c>
      <c r="Y4117">
        <v>0.22</v>
      </c>
      <c r="Z4117">
        <v>144</v>
      </c>
      <c r="AA4117">
        <f t="shared" si="128"/>
        <v>48</v>
      </c>
    </row>
    <row r="4118" spans="1:27" x14ac:dyDescent="0.25">
      <c r="A4118" t="s">
        <v>103</v>
      </c>
      <c r="B4118">
        <v>1989</v>
      </c>
      <c r="C4118" t="str">
        <f t="shared" si="129"/>
        <v>Pre-Drug 1970-1991</v>
      </c>
      <c r="D4118" t="s">
        <v>19</v>
      </c>
      <c r="E4118">
        <v>209</v>
      </c>
      <c r="F4118">
        <v>22</v>
      </c>
      <c r="G4118">
        <v>6</v>
      </c>
      <c r="H4118">
        <v>22</v>
      </c>
      <c r="I4118">
        <v>26</v>
      </c>
      <c r="J4118">
        <v>0</v>
      </c>
      <c r="K4118">
        <v>6</v>
      </c>
      <c r="L4118">
        <v>3</v>
      </c>
      <c r="M4118">
        <v>2</v>
      </c>
      <c r="Q4118">
        <v>45</v>
      </c>
      <c r="R4118">
        <v>4.13</v>
      </c>
      <c r="X4118">
        <v>19</v>
      </c>
      <c r="Y4118">
        <v>0.24</v>
      </c>
      <c r="Z4118">
        <v>144</v>
      </c>
      <c r="AA4118">
        <f t="shared" si="128"/>
        <v>48</v>
      </c>
    </row>
    <row r="4119" spans="1:27" x14ac:dyDescent="0.25">
      <c r="A4119" t="s">
        <v>1696</v>
      </c>
      <c r="B4119">
        <v>1993</v>
      </c>
      <c r="C4119" t="str">
        <f t="shared" si="129"/>
        <v>Pre-Drug 1970-1991</v>
      </c>
      <c r="D4119" t="s">
        <v>19</v>
      </c>
      <c r="E4119">
        <v>209</v>
      </c>
      <c r="F4119">
        <v>21</v>
      </c>
      <c r="G4119">
        <v>4</v>
      </c>
      <c r="H4119">
        <v>21</v>
      </c>
      <c r="I4119">
        <v>24</v>
      </c>
      <c r="J4119">
        <v>0</v>
      </c>
      <c r="K4119">
        <v>4</v>
      </c>
      <c r="L4119">
        <v>0</v>
      </c>
      <c r="M4119">
        <v>0</v>
      </c>
      <c r="Q4119">
        <v>48</v>
      </c>
      <c r="R4119">
        <v>3.94</v>
      </c>
      <c r="X4119">
        <v>19</v>
      </c>
      <c r="Y4119">
        <v>0.26</v>
      </c>
      <c r="Z4119">
        <v>144</v>
      </c>
      <c r="AA4119">
        <f t="shared" si="128"/>
        <v>48</v>
      </c>
    </row>
    <row r="4120" spans="1:27" x14ac:dyDescent="0.25">
      <c r="A4120" t="s">
        <v>995</v>
      </c>
      <c r="B4120">
        <v>2010</v>
      </c>
      <c r="C4120" t="str">
        <f t="shared" si="129"/>
        <v>Post Drug Era 2007-2012</v>
      </c>
      <c r="D4120" t="s">
        <v>19</v>
      </c>
      <c r="E4120">
        <v>209</v>
      </c>
      <c r="F4120">
        <v>24</v>
      </c>
      <c r="G4120">
        <v>11</v>
      </c>
      <c r="H4120">
        <v>20</v>
      </c>
      <c r="I4120">
        <v>33</v>
      </c>
      <c r="J4120">
        <v>0</v>
      </c>
      <c r="K4120">
        <v>3</v>
      </c>
      <c r="L4120">
        <v>5</v>
      </c>
      <c r="M4120">
        <v>0</v>
      </c>
      <c r="Q4120">
        <v>46</v>
      </c>
      <c r="R4120">
        <v>4.5</v>
      </c>
      <c r="X4120">
        <v>20</v>
      </c>
      <c r="Z4120">
        <v>144</v>
      </c>
      <c r="AA4120">
        <f t="shared" si="128"/>
        <v>48</v>
      </c>
    </row>
    <row r="4121" spans="1:27" x14ac:dyDescent="0.25">
      <c r="A4121" t="s">
        <v>1828</v>
      </c>
      <c r="B4121">
        <v>1987</v>
      </c>
      <c r="C4121" t="str">
        <f t="shared" si="129"/>
        <v>Pre-Drug 1970-1991</v>
      </c>
      <c r="D4121" t="s">
        <v>18</v>
      </c>
      <c r="E4121">
        <v>209</v>
      </c>
      <c r="F4121">
        <v>30</v>
      </c>
      <c r="G4121">
        <v>8</v>
      </c>
      <c r="H4121">
        <v>16</v>
      </c>
      <c r="I4121">
        <v>32</v>
      </c>
      <c r="J4121">
        <v>2</v>
      </c>
      <c r="K4121">
        <v>1</v>
      </c>
      <c r="L4121">
        <v>1</v>
      </c>
      <c r="M4121">
        <v>0</v>
      </c>
      <c r="Q4121">
        <v>60</v>
      </c>
      <c r="R4121">
        <v>5.55</v>
      </c>
      <c r="X4121">
        <v>29</v>
      </c>
      <c r="Y4121">
        <v>0.32</v>
      </c>
      <c r="Z4121">
        <v>146</v>
      </c>
      <c r="AA4121">
        <f t="shared" si="128"/>
        <v>48.666666666666664</v>
      </c>
    </row>
    <row r="4122" spans="1:27" x14ac:dyDescent="0.25">
      <c r="A4122" t="s">
        <v>580</v>
      </c>
      <c r="B4122">
        <v>2001</v>
      </c>
      <c r="C4122" t="str">
        <f t="shared" si="129"/>
        <v>Drug Era 1992-2006</v>
      </c>
      <c r="D4122" t="s">
        <v>19</v>
      </c>
      <c r="E4122">
        <v>209</v>
      </c>
      <c r="F4122">
        <v>18</v>
      </c>
      <c r="G4122">
        <v>8</v>
      </c>
      <c r="H4122">
        <v>25</v>
      </c>
      <c r="I4122">
        <v>31</v>
      </c>
      <c r="J4122">
        <v>4</v>
      </c>
      <c r="K4122">
        <v>2</v>
      </c>
      <c r="L4122">
        <v>2</v>
      </c>
      <c r="M4122">
        <v>0</v>
      </c>
      <c r="Q4122">
        <v>37</v>
      </c>
      <c r="R4122">
        <v>3.33</v>
      </c>
      <c r="X4122">
        <v>39</v>
      </c>
      <c r="Z4122">
        <v>146</v>
      </c>
      <c r="AA4122">
        <f t="shared" si="128"/>
        <v>48.666666666666664</v>
      </c>
    </row>
    <row r="4123" spans="1:27" x14ac:dyDescent="0.25">
      <c r="A4123" t="s">
        <v>901</v>
      </c>
      <c r="B4123">
        <v>1987</v>
      </c>
      <c r="C4123" t="str">
        <f t="shared" si="129"/>
        <v>Pre-Drug 1970-1991</v>
      </c>
      <c r="D4123" t="s">
        <v>19</v>
      </c>
      <c r="E4123">
        <v>209</v>
      </c>
      <c r="F4123">
        <v>13</v>
      </c>
      <c r="G4123">
        <v>3</v>
      </c>
      <c r="H4123">
        <v>15</v>
      </c>
      <c r="I4123">
        <v>43</v>
      </c>
      <c r="J4123">
        <v>3</v>
      </c>
      <c r="K4123">
        <v>2</v>
      </c>
      <c r="L4123">
        <v>0</v>
      </c>
      <c r="M4123">
        <v>0</v>
      </c>
      <c r="Q4123">
        <v>46</v>
      </c>
      <c r="R4123">
        <v>2.37</v>
      </c>
      <c r="X4123">
        <v>19</v>
      </c>
      <c r="Y4123">
        <v>0.23</v>
      </c>
      <c r="Z4123">
        <v>148</v>
      </c>
      <c r="AA4123">
        <f t="shared" si="128"/>
        <v>49.333333333333336</v>
      </c>
    </row>
    <row r="4124" spans="1:27" x14ac:dyDescent="0.25">
      <c r="A4124" t="s">
        <v>2655</v>
      </c>
      <c r="B4124">
        <v>1995</v>
      </c>
      <c r="C4124" t="str">
        <f t="shared" si="129"/>
        <v>Pre-Drug 1970-1991</v>
      </c>
      <c r="D4124" t="s">
        <v>19</v>
      </c>
      <c r="E4124">
        <v>209</v>
      </c>
      <c r="F4124">
        <v>19</v>
      </c>
      <c r="G4124">
        <v>3</v>
      </c>
      <c r="H4124">
        <v>25</v>
      </c>
      <c r="I4124">
        <v>43</v>
      </c>
      <c r="J4124">
        <v>4</v>
      </c>
      <c r="K4124">
        <v>1</v>
      </c>
      <c r="L4124">
        <v>1</v>
      </c>
      <c r="M4124">
        <v>0</v>
      </c>
      <c r="Q4124">
        <v>42</v>
      </c>
      <c r="R4124">
        <v>3.47</v>
      </c>
      <c r="X4124">
        <v>21</v>
      </c>
      <c r="Y4124">
        <v>0.22</v>
      </c>
      <c r="Z4124">
        <v>148</v>
      </c>
      <c r="AA4124">
        <f t="shared" si="128"/>
        <v>49.333333333333336</v>
      </c>
    </row>
    <row r="4125" spans="1:27" x14ac:dyDescent="0.25">
      <c r="A4125" t="s">
        <v>230</v>
      </c>
      <c r="B4125">
        <v>2003</v>
      </c>
      <c r="C4125" t="str">
        <f t="shared" si="129"/>
        <v>Drug Era 1992-2006</v>
      </c>
      <c r="D4125" t="s">
        <v>18</v>
      </c>
      <c r="E4125">
        <v>209</v>
      </c>
      <c r="F4125">
        <v>17</v>
      </c>
      <c r="G4125">
        <v>5</v>
      </c>
      <c r="H4125">
        <v>24</v>
      </c>
      <c r="I4125">
        <v>50</v>
      </c>
      <c r="J4125">
        <v>1</v>
      </c>
      <c r="K4125">
        <v>3</v>
      </c>
      <c r="L4125">
        <v>0</v>
      </c>
      <c r="M4125">
        <v>1</v>
      </c>
      <c r="Q4125">
        <v>41</v>
      </c>
      <c r="R4125">
        <v>3.1</v>
      </c>
      <c r="X4125">
        <v>12</v>
      </c>
      <c r="Y4125">
        <v>0.22</v>
      </c>
      <c r="Z4125">
        <v>148</v>
      </c>
      <c r="AA4125">
        <f t="shared" si="128"/>
        <v>49.333333333333336</v>
      </c>
    </row>
    <row r="4126" spans="1:27" x14ac:dyDescent="0.25">
      <c r="A4126" t="s">
        <v>1464</v>
      </c>
      <c r="B4126">
        <v>1995</v>
      </c>
      <c r="C4126" t="str">
        <f t="shared" si="129"/>
        <v>Pre-Drug 1970-1991</v>
      </c>
      <c r="D4126" t="s">
        <v>19</v>
      </c>
      <c r="E4126">
        <v>209</v>
      </c>
      <c r="F4126">
        <v>19</v>
      </c>
      <c r="G4126">
        <v>6</v>
      </c>
      <c r="H4126">
        <v>27</v>
      </c>
      <c r="I4126">
        <v>41</v>
      </c>
      <c r="J4126">
        <v>2</v>
      </c>
      <c r="K4126">
        <v>4</v>
      </c>
      <c r="L4126">
        <v>0</v>
      </c>
      <c r="M4126">
        <v>0</v>
      </c>
      <c r="Q4126">
        <v>37</v>
      </c>
      <c r="R4126">
        <v>3.44</v>
      </c>
      <c r="X4126">
        <v>19</v>
      </c>
      <c r="Y4126">
        <v>0.2</v>
      </c>
      <c r="Z4126">
        <v>149</v>
      </c>
      <c r="AA4126">
        <f t="shared" si="128"/>
        <v>49.666666666666664</v>
      </c>
    </row>
    <row r="4127" spans="1:27" x14ac:dyDescent="0.25">
      <c r="A4127" t="s">
        <v>1091</v>
      </c>
      <c r="B4127">
        <v>1997</v>
      </c>
      <c r="C4127" t="str">
        <f t="shared" si="129"/>
        <v>Drug Era 1992-2006</v>
      </c>
      <c r="D4127" t="s">
        <v>19</v>
      </c>
      <c r="E4127">
        <v>209</v>
      </c>
      <c r="F4127">
        <v>18</v>
      </c>
      <c r="G4127">
        <v>5</v>
      </c>
      <c r="H4127">
        <v>15</v>
      </c>
      <c r="I4127">
        <v>31</v>
      </c>
      <c r="J4127">
        <v>3</v>
      </c>
      <c r="K4127">
        <v>2</v>
      </c>
      <c r="L4127">
        <v>2</v>
      </c>
      <c r="M4127">
        <v>1</v>
      </c>
      <c r="Q4127">
        <v>45</v>
      </c>
      <c r="R4127">
        <v>3.26</v>
      </c>
      <c r="X4127">
        <v>21</v>
      </c>
      <c r="Y4127">
        <v>0.24</v>
      </c>
      <c r="Z4127">
        <v>149</v>
      </c>
      <c r="AA4127">
        <f t="shared" si="128"/>
        <v>49.666666666666664</v>
      </c>
    </row>
    <row r="4128" spans="1:27" x14ac:dyDescent="0.25">
      <c r="A4128" t="s">
        <v>928</v>
      </c>
      <c r="B4128">
        <v>1992</v>
      </c>
      <c r="C4128" t="str">
        <f t="shared" si="129"/>
        <v>Pre-Drug 1970-1991</v>
      </c>
      <c r="D4128" t="s">
        <v>18</v>
      </c>
      <c r="E4128">
        <v>209</v>
      </c>
      <c r="F4128">
        <v>16</v>
      </c>
      <c r="G4128">
        <v>4</v>
      </c>
      <c r="H4128">
        <v>13</v>
      </c>
      <c r="I4128">
        <v>34</v>
      </c>
      <c r="J4128">
        <v>1</v>
      </c>
      <c r="K4128">
        <v>1</v>
      </c>
      <c r="L4128">
        <v>0</v>
      </c>
      <c r="M4128">
        <v>0</v>
      </c>
      <c r="Q4128">
        <v>52</v>
      </c>
      <c r="R4128">
        <v>2.88</v>
      </c>
      <c r="X4128">
        <v>37</v>
      </c>
      <c r="Y4128">
        <v>0.27</v>
      </c>
      <c r="Z4128">
        <v>150</v>
      </c>
      <c r="AA4128">
        <f t="shared" si="128"/>
        <v>50</v>
      </c>
    </row>
    <row r="4129" spans="1:27" x14ac:dyDescent="0.25">
      <c r="A4129" t="s">
        <v>2555</v>
      </c>
      <c r="B4129">
        <v>1999</v>
      </c>
      <c r="C4129" t="str">
        <f t="shared" si="129"/>
        <v>Drug Era 1992-2006</v>
      </c>
      <c r="D4129" t="s">
        <v>18</v>
      </c>
      <c r="E4129">
        <v>209</v>
      </c>
      <c r="F4129">
        <v>24</v>
      </c>
      <c r="G4129">
        <v>6</v>
      </c>
      <c r="H4129">
        <v>14</v>
      </c>
      <c r="I4129">
        <v>36</v>
      </c>
      <c r="J4129">
        <v>4</v>
      </c>
      <c r="K4129">
        <v>2</v>
      </c>
      <c r="L4129">
        <v>7</v>
      </c>
      <c r="M4129">
        <v>0</v>
      </c>
      <c r="Q4129">
        <v>41</v>
      </c>
      <c r="R4129">
        <v>4.29</v>
      </c>
      <c r="X4129">
        <v>31</v>
      </c>
      <c r="Y4129">
        <v>0</v>
      </c>
      <c r="Z4129">
        <v>151</v>
      </c>
      <c r="AA4129">
        <f t="shared" si="128"/>
        <v>50.333333333333336</v>
      </c>
    </row>
    <row r="4130" spans="1:27" x14ac:dyDescent="0.25">
      <c r="A4130" t="s">
        <v>338</v>
      </c>
      <c r="B4130">
        <v>1998</v>
      </c>
      <c r="C4130" t="str">
        <f t="shared" si="129"/>
        <v>Drug Era 1992-2006</v>
      </c>
      <c r="D4130" t="s">
        <v>18</v>
      </c>
      <c r="E4130">
        <v>209</v>
      </c>
      <c r="F4130">
        <v>25</v>
      </c>
      <c r="G4130">
        <v>12</v>
      </c>
      <c r="H4130">
        <v>18</v>
      </c>
      <c r="I4130">
        <v>48</v>
      </c>
      <c r="J4130">
        <v>3</v>
      </c>
      <c r="K4130">
        <v>1</v>
      </c>
      <c r="L4130">
        <v>1</v>
      </c>
      <c r="M4130">
        <v>0</v>
      </c>
      <c r="Q4130">
        <v>40</v>
      </c>
      <c r="R4130">
        <v>4.4400000000000004</v>
      </c>
      <c r="X4130">
        <v>28</v>
      </c>
      <c r="Z4130">
        <v>152</v>
      </c>
      <c r="AA4130">
        <f t="shared" si="128"/>
        <v>50.666666666666664</v>
      </c>
    </row>
    <row r="4131" spans="1:27" x14ac:dyDescent="0.25">
      <c r="A4131" t="s">
        <v>1300</v>
      </c>
      <c r="B4131">
        <v>2002</v>
      </c>
      <c r="C4131" t="str">
        <f t="shared" si="129"/>
        <v>Drug Era 1992-2006</v>
      </c>
      <c r="D4131" t="s">
        <v>19</v>
      </c>
      <c r="E4131">
        <v>209</v>
      </c>
      <c r="F4131">
        <v>22</v>
      </c>
      <c r="G4131">
        <v>7</v>
      </c>
      <c r="H4131">
        <v>17</v>
      </c>
      <c r="I4131">
        <v>31</v>
      </c>
      <c r="J4131">
        <v>2</v>
      </c>
      <c r="K4131">
        <v>1</v>
      </c>
      <c r="L4131">
        <v>3</v>
      </c>
      <c r="M4131">
        <v>0</v>
      </c>
      <c r="Q4131">
        <v>45</v>
      </c>
      <c r="R4131">
        <v>3.91</v>
      </c>
      <c r="X4131">
        <v>27</v>
      </c>
      <c r="Z4131">
        <v>152</v>
      </c>
      <c r="AA4131">
        <f t="shared" si="128"/>
        <v>50.666666666666664</v>
      </c>
    </row>
    <row r="4132" spans="1:27" x14ac:dyDescent="0.25">
      <c r="A4132" t="s">
        <v>1953</v>
      </c>
      <c r="B4132">
        <v>2006</v>
      </c>
      <c r="C4132" t="str">
        <f t="shared" si="129"/>
        <v>Drug Era 1992-2006</v>
      </c>
      <c r="D4132" t="s">
        <v>18</v>
      </c>
      <c r="E4132">
        <v>209</v>
      </c>
      <c r="F4132">
        <v>23</v>
      </c>
      <c r="G4132">
        <v>8</v>
      </c>
      <c r="H4132">
        <v>7</v>
      </c>
      <c r="I4132">
        <v>26</v>
      </c>
      <c r="J4132">
        <v>2</v>
      </c>
      <c r="K4132">
        <v>0</v>
      </c>
      <c r="L4132">
        <v>2</v>
      </c>
      <c r="M4132">
        <v>0</v>
      </c>
      <c r="Q4132">
        <v>49</v>
      </c>
      <c r="R4132">
        <v>4.03</v>
      </c>
      <c r="X4132">
        <v>16</v>
      </c>
      <c r="Z4132">
        <v>154</v>
      </c>
      <c r="AA4132">
        <f t="shared" si="128"/>
        <v>51.333333333333336</v>
      </c>
    </row>
    <row r="4133" spans="1:27" x14ac:dyDescent="0.25">
      <c r="A4133" t="s">
        <v>2844</v>
      </c>
      <c r="B4133">
        <v>1986</v>
      </c>
      <c r="C4133" t="str">
        <f t="shared" si="129"/>
        <v>Pre-Drug 1970-1991</v>
      </c>
      <c r="D4133" t="s">
        <v>19</v>
      </c>
      <c r="E4133">
        <v>209</v>
      </c>
      <c r="F4133">
        <v>11</v>
      </c>
      <c r="G4133">
        <v>7</v>
      </c>
      <c r="H4133">
        <v>17</v>
      </c>
      <c r="I4133">
        <v>17</v>
      </c>
      <c r="J4133">
        <v>2</v>
      </c>
      <c r="K4133">
        <v>1</v>
      </c>
      <c r="L4133">
        <v>0</v>
      </c>
      <c r="M4133">
        <v>0</v>
      </c>
      <c r="Q4133">
        <v>44</v>
      </c>
      <c r="R4133">
        <v>1.92</v>
      </c>
      <c r="X4133">
        <v>15</v>
      </c>
      <c r="Y4133">
        <v>0.23</v>
      </c>
      <c r="Z4133">
        <v>155</v>
      </c>
      <c r="AA4133">
        <f t="shared" si="128"/>
        <v>51.666666666666664</v>
      </c>
    </row>
    <row r="4134" spans="1:27" x14ac:dyDescent="0.25">
      <c r="A4134" t="s">
        <v>1675</v>
      </c>
      <c r="B4134">
        <v>1971</v>
      </c>
      <c r="C4134" t="str">
        <f t="shared" si="129"/>
        <v>Pre-Drug 1970-1991</v>
      </c>
      <c r="D4134" t="s">
        <v>19</v>
      </c>
      <c r="E4134">
        <v>209</v>
      </c>
      <c r="F4134">
        <v>16</v>
      </c>
      <c r="G4134">
        <v>5</v>
      </c>
      <c r="H4134">
        <v>23</v>
      </c>
      <c r="I4134">
        <v>37</v>
      </c>
      <c r="J4134">
        <v>2</v>
      </c>
      <c r="K4134">
        <v>4</v>
      </c>
      <c r="L4134">
        <v>0</v>
      </c>
      <c r="M4134">
        <v>0</v>
      </c>
      <c r="Q4134">
        <v>41</v>
      </c>
      <c r="R4134">
        <v>2.75</v>
      </c>
      <c r="X4134">
        <v>27</v>
      </c>
      <c r="Y4134">
        <v>0.22</v>
      </c>
      <c r="Z4134">
        <v>157</v>
      </c>
      <c r="AA4134">
        <f t="shared" si="128"/>
        <v>52.333333333333336</v>
      </c>
    </row>
    <row r="4135" spans="1:27" x14ac:dyDescent="0.25">
      <c r="A4135" t="s">
        <v>1264</v>
      </c>
      <c r="B4135">
        <v>2004</v>
      </c>
      <c r="C4135" t="str">
        <f t="shared" si="129"/>
        <v>Drug Era 1992-2006</v>
      </c>
      <c r="D4135" t="s">
        <v>18</v>
      </c>
      <c r="E4135">
        <v>209</v>
      </c>
      <c r="F4135">
        <v>14</v>
      </c>
      <c r="G4135">
        <v>5</v>
      </c>
      <c r="H4135">
        <v>8</v>
      </c>
      <c r="I4135">
        <v>53</v>
      </c>
      <c r="J4135">
        <v>1</v>
      </c>
      <c r="K4135">
        <v>2</v>
      </c>
      <c r="L4135">
        <v>0</v>
      </c>
      <c r="M4135">
        <v>0</v>
      </c>
      <c r="Q4135">
        <v>42</v>
      </c>
      <c r="R4135">
        <v>2.2999999999999998</v>
      </c>
      <c r="X4135">
        <v>25</v>
      </c>
      <c r="Y4135">
        <v>0.21</v>
      </c>
      <c r="Z4135">
        <v>164</v>
      </c>
      <c r="AA4135">
        <f t="shared" si="128"/>
        <v>54.666666666666664</v>
      </c>
    </row>
    <row r="4136" spans="1:27" x14ac:dyDescent="0.25">
      <c r="A4136" t="s">
        <v>1450</v>
      </c>
      <c r="B4136">
        <v>1983</v>
      </c>
      <c r="C4136" t="str">
        <f t="shared" si="129"/>
        <v>Pre-Drug 1970-1991</v>
      </c>
      <c r="D4136" t="s">
        <v>19</v>
      </c>
      <c r="E4136">
        <v>210</v>
      </c>
      <c r="F4136">
        <v>27</v>
      </c>
      <c r="G4136">
        <v>7</v>
      </c>
      <c r="H4136">
        <v>31</v>
      </c>
      <c r="I4136">
        <v>28</v>
      </c>
      <c r="J4136">
        <v>1</v>
      </c>
      <c r="K4136">
        <v>2</v>
      </c>
      <c r="L4136">
        <v>0</v>
      </c>
      <c r="M4136">
        <v>1</v>
      </c>
      <c r="Q4136">
        <v>50</v>
      </c>
      <c r="R4136">
        <v>5.52</v>
      </c>
      <c r="X4136">
        <v>31</v>
      </c>
      <c r="Y4136">
        <v>0.28000000000000003</v>
      </c>
      <c r="Z4136">
        <v>132</v>
      </c>
      <c r="AA4136">
        <f t="shared" si="128"/>
        <v>44</v>
      </c>
    </row>
    <row r="4137" spans="1:27" x14ac:dyDescent="0.25">
      <c r="A4137" t="s">
        <v>1568</v>
      </c>
      <c r="B4137">
        <v>1992</v>
      </c>
      <c r="C4137" t="str">
        <f t="shared" si="129"/>
        <v>Pre-Drug 1970-1991</v>
      </c>
      <c r="D4137" t="s">
        <v>19</v>
      </c>
      <c r="E4137">
        <v>210</v>
      </c>
      <c r="F4137">
        <v>24</v>
      </c>
      <c r="G4137">
        <v>3</v>
      </c>
      <c r="H4137">
        <v>30</v>
      </c>
      <c r="I4137">
        <v>12</v>
      </c>
      <c r="J4137">
        <v>3</v>
      </c>
      <c r="K4137">
        <v>2</v>
      </c>
      <c r="L4137">
        <v>5</v>
      </c>
      <c r="M4137">
        <v>0</v>
      </c>
      <c r="Q4137">
        <v>47</v>
      </c>
      <c r="R4137">
        <v>4.91</v>
      </c>
      <c r="X4137">
        <v>22</v>
      </c>
      <c r="Y4137">
        <v>0.28000000000000003</v>
      </c>
      <c r="Z4137">
        <v>132</v>
      </c>
      <c r="AA4137">
        <f t="shared" si="128"/>
        <v>44</v>
      </c>
    </row>
    <row r="4138" spans="1:27" x14ac:dyDescent="0.25">
      <c r="A4138" t="s">
        <v>1560</v>
      </c>
      <c r="B4138">
        <v>1974</v>
      </c>
      <c r="C4138" t="str">
        <f t="shared" si="129"/>
        <v>Pre-Drug 1970-1991</v>
      </c>
      <c r="D4138" t="s">
        <v>18</v>
      </c>
      <c r="E4138">
        <v>210</v>
      </c>
      <c r="F4138">
        <v>20</v>
      </c>
      <c r="G4138">
        <v>5</v>
      </c>
      <c r="H4138">
        <v>38</v>
      </c>
      <c r="I4138">
        <v>40</v>
      </c>
      <c r="J4138">
        <v>8</v>
      </c>
      <c r="K4138">
        <v>4</v>
      </c>
      <c r="L4138">
        <v>3</v>
      </c>
      <c r="M4138">
        <v>0</v>
      </c>
      <c r="Q4138">
        <v>37</v>
      </c>
      <c r="R4138">
        <v>4.03</v>
      </c>
      <c r="X4138">
        <v>37</v>
      </c>
      <c r="Y4138">
        <v>0.22</v>
      </c>
      <c r="Z4138">
        <v>134</v>
      </c>
      <c r="AA4138">
        <f t="shared" si="128"/>
        <v>44.666666666666664</v>
      </c>
    </row>
    <row r="4139" spans="1:27" x14ac:dyDescent="0.25">
      <c r="A4139" t="s">
        <v>261</v>
      </c>
      <c r="B4139">
        <v>1987</v>
      </c>
      <c r="C4139" t="str">
        <f t="shared" si="129"/>
        <v>Pre-Drug 1970-1991</v>
      </c>
      <c r="D4139" t="s">
        <v>19</v>
      </c>
      <c r="E4139">
        <v>210</v>
      </c>
      <c r="F4139">
        <v>31</v>
      </c>
      <c r="G4139">
        <v>8</v>
      </c>
      <c r="H4139">
        <v>19</v>
      </c>
      <c r="I4139">
        <v>25</v>
      </c>
      <c r="J4139">
        <v>0</v>
      </c>
      <c r="K4139">
        <v>2</v>
      </c>
      <c r="L4139">
        <v>0</v>
      </c>
      <c r="M4139">
        <v>0</v>
      </c>
      <c r="Q4139">
        <v>63</v>
      </c>
      <c r="R4139">
        <v>6.2</v>
      </c>
      <c r="X4139">
        <v>25</v>
      </c>
      <c r="Y4139">
        <v>0.33</v>
      </c>
      <c r="Z4139">
        <v>135</v>
      </c>
      <c r="AA4139">
        <f t="shared" si="128"/>
        <v>45</v>
      </c>
    </row>
    <row r="4140" spans="1:27" x14ac:dyDescent="0.25">
      <c r="A4140" t="s">
        <v>354</v>
      </c>
      <c r="B4140">
        <v>1971</v>
      </c>
      <c r="C4140" t="str">
        <f t="shared" si="129"/>
        <v>Pre-Drug 1970-1991</v>
      </c>
      <c r="D4140" t="s">
        <v>18</v>
      </c>
      <c r="E4140">
        <v>210</v>
      </c>
      <c r="F4140">
        <v>29</v>
      </c>
      <c r="G4140">
        <v>10</v>
      </c>
      <c r="H4140">
        <v>27</v>
      </c>
      <c r="I4140">
        <v>23</v>
      </c>
      <c r="J4140">
        <v>1</v>
      </c>
      <c r="K4140">
        <v>2</v>
      </c>
      <c r="L4140">
        <v>2</v>
      </c>
      <c r="M4140">
        <v>0</v>
      </c>
      <c r="Q4140">
        <v>49</v>
      </c>
      <c r="R4140">
        <v>5.72</v>
      </c>
      <c r="X4140">
        <v>29</v>
      </c>
      <c r="Y4140">
        <v>0.27</v>
      </c>
      <c r="Z4140">
        <v>137</v>
      </c>
      <c r="AA4140">
        <f t="shared" si="128"/>
        <v>45.666666666666664</v>
      </c>
    </row>
    <row r="4141" spans="1:27" x14ac:dyDescent="0.25">
      <c r="A4141" t="s">
        <v>930</v>
      </c>
      <c r="B4141">
        <v>2005</v>
      </c>
      <c r="C4141" t="str">
        <f t="shared" si="129"/>
        <v>Drug Era 1992-2006</v>
      </c>
      <c r="D4141" t="s">
        <v>19</v>
      </c>
      <c r="E4141">
        <v>210</v>
      </c>
      <c r="F4141">
        <v>30</v>
      </c>
      <c r="G4141">
        <v>8</v>
      </c>
      <c r="H4141">
        <v>18</v>
      </c>
      <c r="I4141">
        <v>34</v>
      </c>
      <c r="J4141">
        <v>1</v>
      </c>
      <c r="K4141">
        <v>0</v>
      </c>
      <c r="L4141">
        <v>5</v>
      </c>
      <c r="M4141">
        <v>0</v>
      </c>
      <c r="Q4141">
        <v>53</v>
      </c>
      <c r="R4141">
        <v>5.91</v>
      </c>
      <c r="X4141">
        <v>27</v>
      </c>
      <c r="Z4141">
        <v>137</v>
      </c>
      <c r="AA4141">
        <f t="shared" si="128"/>
        <v>45.666666666666664</v>
      </c>
    </row>
    <row r="4142" spans="1:27" x14ac:dyDescent="0.25">
      <c r="A4142" t="s">
        <v>2959</v>
      </c>
      <c r="B4142">
        <v>2005</v>
      </c>
      <c r="C4142" t="str">
        <f t="shared" si="129"/>
        <v>Drug Era 1992-2006</v>
      </c>
      <c r="D4142" t="s">
        <v>18</v>
      </c>
      <c r="E4142">
        <v>210</v>
      </c>
      <c r="F4142">
        <v>31</v>
      </c>
      <c r="G4142">
        <v>4</v>
      </c>
      <c r="H4142">
        <v>17</v>
      </c>
      <c r="I4142">
        <v>39</v>
      </c>
      <c r="J4142">
        <v>1</v>
      </c>
      <c r="K4142">
        <v>2</v>
      </c>
      <c r="L4142">
        <v>4</v>
      </c>
      <c r="M4142">
        <v>0</v>
      </c>
      <c r="Q4142">
        <v>56</v>
      </c>
      <c r="R4142">
        <v>6.11</v>
      </c>
      <c r="X4142">
        <v>29</v>
      </c>
      <c r="Z4142">
        <v>137</v>
      </c>
      <c r="AA4142">
        <f t="shared" si="128"/>
        <v>45.666666666666664</v>
      </c>
    </row>
    <row r="4143" spans="1:27" x14ac:dyDescent="0.25">
      <c r="A4143" t="s">
        <v>1750</v>
      </c>
      <c r="B4143">
        <v>2006</v>
      </c>
      <c r="C4143" t="str">
        <f t="shared" si="129"/>
        <v>Drug Era 1992-2006</v>
      </c>
      <c r="D4143" t="s">
        <v>18</v>
      </c>
      <c r="E4143">
        <v>210</v>
      </c>
      <c r="F4143">
        <v>27</v>
      </c>
      <c r="G4143">
        <v>6</v>
      </c>
      <c r="H4143">
        <v>23</v>
      </c>
      <c r="I4143">
        <v>35</v>
      </c>
      <c r="J4143">
        <v>1</v>
      </c>
      <c r="K4143">
        <v>1</v>
      </c>
      <c r="L4143">
        <v>3</v>
      </c>
      <c r="M4143">
        <v>0</v>
      </c>
      <c r="Q4143">
        <v>51</v>
      </c>
      <c r="R4143">
        <v>5.32</v>
      </c>
      <c r="X4143">
        <v>11</v>
      </c>
      <c r="Z4143">
        <v>137</v>
      </c>
      <c r="AA4143">
        <f t="shared" si="128"/>
        <v>45.666666666666664</v>
      </c>
    </row>
    <row r="4144" spans="1:27" x14ac:dyDescent="0.25">
      <c r="A4144" t="s">
        <v>616</v>
      </c>
      <c r="B4144">
        <v>2007</v>
      </c>
      <c r="C4144" t="str">
        <f t="shared" si="129"/>
        <v>Post Drug Era 2007-2012</v>
      </c>
      <c r="D4144" t="s">
        <v>18</v>
      </c>
      <c r="E4144">
        <v>210</v>
      </c>
      <c r="F4144">
        <v>36</v>
      </c>
      <c r="G4144">
        <v>16</v>
      </c>
      <c r="H4144">
        <v>22</v>
      </c>
      <c r="I4144">
        <v>27</v>
      </c>
      <c r="J4144">
        <v>3</v>
      </c>
      <c r="K4144">
        <v>4</v>
      </c>
      <c r="L4144">
        <v>0</v>
      </c>
      <c r="M4144">
        <v>0</v>
      </c>
      <c r="Q4144">
        <v>56</v>
      </c>
      <c r="R4144">
        <v>7.09</v>
      </c>
      <c r="X4144">
        <v>26</v>
      </c>
      <c r="Z4144">
        <v>137</v>
      </c>
      <c r="AA4144">
        <f t="shared" si="128"/>
        <v>45.666666666666664</v>
      </c>
    </row>
    <row r="4145" spans="1:27" x14ac:dyDescent="0.25">
      <c r="A4145" t="s">
        <v>510</v>
      </c>
      <c r="B4145">
        <v>2006</v>
      </c>
      <c r="C4145" t="str">
        <f t="shared" si="129"/>
        <v>Drug Era 1992-2006</v>
      </c>
      <c r="D4145" t="s">
        <v>18</v>
      </c>
      <c r="E4145">
        <v>210</v>
      </c>
      <c r="F4145">
        <v>28</v>
      </c>
      <c r="G4145">
        <v>12</v>
      </c>
      <c r="H4145">
        <v>27</v>
      </c>
      <c r="I4145">
        <v>27</v>
      </c>
      <c r="J4145">
        <v>1</v>
      </c>
      <c r="K4145">
        <v>1</v>
      </c>
      <c r="L4145">
        <v>4</v>
      </c>
      <c r="M4145">
        <v>1</v>
      </c>
      <c r="Q4145">
        <v>47</v>
      </c>
      <c r="R4145">
        <v>5.48</v>
      </c>
      <c r="X4145">
        <v>19</v>
      </c>
      <c r="Z4145">
        <v>138</v>
      </c>
      <c r="AA4145">
        <f t="shared" si="128"/>
        <v>46</v>
      </c>
    </row>
    <row r="4146" spans="1:27" x14ac:dyDescent="0.25">
      <c r="A4146" t="s">
        <v>290</v>
      </c>
      <c r="B4146">
        <v>1992</v>
      </c>
      <c r="C4146" t="str">
        <f t="shared" si="129"/>
        <v>Pre-Drug 1970-1991</v>
      </c>
      <c r="D4146" t="s">
        <v>18</v>
      </c>
      <c r="E4146">
        <v>210</v>
      </c>
      <c r="F4146">
        <v>27</v>
      </c>
      <c r="G4146">
        <v>9</v>
      </c>
      <c r="H4146">
        <v>23</v>
      </c>
      <c r="I4146">
        <v>27</v>
      </c>
      <c r="J4146">
        <v>2</v>
      </c>
      <c r="K4146">
        <v>3</v>
      </c>
      <c r="L4146">
        <v>2</v>
      </c>
      <c r="M4146">
        <v>1</v>
      </c>
      <c r="Q4146">
        <v>52</v>
      </c>
      <c r="R4146">
        <v>5.24</v>
      </c>
      <c r="X4146">
        <v>17</v>
      </c>
      <c r="Y4146">
        <v>0.28000000000000003</v>
      </c>
      <c r="Z4146">
        <v>139</v>
      </c>
      <c r="AA4146">
        <f t="shared" si="128"/>
        <v>46.333333333333336</v>
      </c>
    </row>
    <row r="4147" spans="1:27" x14ac:dyDescent="0.25">
      <c r="A4147" t="s">
        <v>1347</v>
      </c>
      <c r="B4147">
        <v>2004</v>
      </c>
      <c r="C4147" t="str">
        <f t="shared" si="129"/>
        <v>Drug Era 1992-2006</v>
      </c>
      <c r="D4147" t="s">
        <v>19</v>
      </c>
      <c r="E4147">
        <v>210</v>
      </c>
      <c r="F4147">
        <v>26</v>
      </c>
      <c r="G4147">
        <v>7</v>
      </c>
      <c r="H4147">
        <v>15</v>
      </c>
      <c r="I4147">
        <v>26</v>
      </c>
      <c r="J4147">
        <v>2</v>
      </c>
      <c r="K4147">
        <v>1</v>
      </c>
      <c r="L4147">
        <v>3</v>
      </c>
      <c r="M4147">
        <v>2</v>
      </c>
      <c r="Q4147">
        <v>55</v>
      </c>
      <c r="R4147">
        <v>5.01</v>
      </c>
      <c r="X4147">
        <v>21</v>
      </c>
      <c r="Y4147">
        <v>0.28999999999999998</v>
      </c>
      <c r="Z4147">
        <v>140</v>
      </c>
      <c r="AA4147">
        <f t="shared" si="128"/>
        <v>46.666666666666664</v>
      </c>
    </row>
    <row r="4148" spans="1:27" x14ac:dyDescent="0.25">
      <c r="A4148" t="s">
        <v>1957</v>
      </c>
      <c r="B4148">
        <v>2002</v>
      </c>
      <c r="C4148" t="str">
        <f t="shared" si="129"/>
        <v>Drug Era 1992-2006</v>
      </c>
      <c r="D4148" t="s">
        <v>19</v>
      </c>
      <c r="E4148">
        <v>210</v>
      </c>
      <c r="F4148">
        <v>24</v>
      </c>
      <c r="G4148">
        <v>5</v>
      </c>
      <c r="H4148">
        <v>14</v>
      </c>
      <c r="I4148">
        <v>21</v>
      </c>
      <c r="J4148">
        <v>3</v>
      </c>
      <c r="K4148">
        <v>0</v>
      </c>
      <c r="L4148">
        <v>4</v>
      </c>
      <c r="M4148">
        <v>0</v>
      </c>
      <c r="Q4148">
        <v>56</v>
      </c>
      <c r="R4148">
        <v>4.5999999999999996</v>
      </c>
      <c r="X4148">
        <v>33</v>
      </c>
      <c r="Z4148">
        <v>141</v>
      </c>
      <c r="AA4148">
        <f t="shared" si="128"/>
        <v>47</v>
      </c>
    </row>
    <row r="4149" spans="1:27" x14ac:dyDescent="0.25">
      <c r="A4149" t="s">
        <v>25</v>
      </c>
      <c r="B4149">
        <v>1991</v>
      </c>
      <c r="C4149" t="str">
        <f t="shared" si="129"/>
        <v>Pre-Drug 1970-1991</v>
      </c>
      <c r="D4149" t="s">
        <v>19</v>
      </c>
      <c r="E4149">
        <v>210</v>
      </c>
      <c r="F4149">
        <v>25</v>
      </c>
      <c r="G4149">
        <v>5</v>
      </c>
      <c r="H4149">
        <v>36</v>
      </c>
      <c r="I4149">
        <v>43</v>
      </c>
      <c r="J4149">
        <v>1</v>
      </c>
      <c r="K4149">
        <v>5</v>
      </c>
      <c r="L4149">
        <v>0</v>
      </c>
      <c r="M4149">
        <v>0</v>
      </c>
      <c r="Q4149">
        <v>38</v>
      </c>
      <c r="R4149">
        <v>4.75</v>
      </c>
      <c r="X4149">
        <v>16</v>
      </c>
      <c r="Y4149">
        <v>0.23</v>
      </c>
      <c r="Z4149">
        <v>142</v>
      </c>
      <c r="AA4149">
        <f t="shared" si="128"/>
        <v>47.333333333333336</v>
      </c>
    </row>
    <row r="4150" spans="1:27" x14ac:dyDescent="0.25">
      <c r="A4150" t="s">
        <v>2364</v>
      </c>
      <c r="B4150">
        <v>1993</v>
      </c>
      <c r="C4150" t="str">
        <f t="shared" si="129"/>
        <v>Pre-Drug 1970-1991</v>
      </c>
      <c r="D4150" t="s">
        <v>18</v>
      </c>
      <c r="E4150">
        <v>210</v>
      </c>
      <c r="F4150">
        <v>30</v>
      </c>
      <c r="G4150">
        <v>11</v>
      </c>
      <c r="H4150">
        <v>17</v>
      </c>
      <c r="I4150">
        <v>31</v>
      </c>
      <c r="J4150">
        <v>0</v>
      </c>
      <c r="K4150">
        <v>1</v>
      </c>
      <c r="L4150">
        <v>1</v>
      </c>
      <c r="M4150">
        <v>0</v>
      </c>
      <c r="Q4150">
        <v>58</v>
      </c>
      <c r="R4150">
        <v>5.7</v>
      </c>
      <c r="X4150">
        <v>18</v>
      </c>
      <c r="Y4150">
        <v>0.3</v>
      </c>
      <c r="Z4150">
        <v>142</v>
      </c>
      <c r="AA4150">
        <f t="shared" si="128"/>
        <v>47.333333333333336</v>
      </c>
    </row>
    <row r="4151" spans="1:27" x14ac:dyDescent="0.25">
      <c r="A4151" t="s">
        <v>2570</v>
      </c>
      <c r="B4151">
        <v>1985</v>
      </c>
      <c r="C4151" t="str">
        <f t="shared" si="129"/>
        <v>Pre-Drug 1970-1991</v>
      </c>
      <c r="D4151" t="s">
        <v>18</v>
      </c>
      <c r="E4151">
        <v>210</v>
      </c>
      <c r="F4151">
        <v>17</v>
      </c>
      <c r="G4151">
        <v>4</v>
      </c>
      <c r="H4151">
        <v>28</v>
      </c>
      <c r="I4151">
        <v>43</v>
      </c>
      <c r="J4151">
        <v>1</v>
      </c>
      <c r="K4151">
        <v>3</v>
      </c>
      <c r="L4151">
        <v>0</v>
      </c>
      <c r="M4151">
        <v>0</v>
      </c>
      <c r="Q4151">
        <v>42</v>
      </c>
      <c r="R4151">
        <v>3.21</v>
      </c>
      <c r="X4151">
        <v>27</v>
      </c>
      <c r="Y4151">
        <v>0.23</v>
      </c>
      <c r="Z4151">
        <v>143</v>
      </c>
      <c r="AA4151">
        <f t="shared" si="128"/>
        <v>47.666666666666664</v>
      </c>
    </row>
    <row r="4152" spans="1:27" x14ac:dyDescent="0.25">
      <c r="A4152" t="s">
        <v>47</v>
      </c>
      <c r="B4152">
        <v>2000</v>
      </c>
      <c r="C4152" t="str">
        <f t="shared" si="129"/>
        <v>Drug Era 1992-2006</v>
      </c>
      <c r="D4152" t="s">
        <v>18</v>
      </c>
      <c r="E4152">
        <v>210</v>
      </c>
      <c r="F4152">
        <v>26</v>
      </c>
      <c r="G4152">
        <v>11</v>
      </c>
      <c r="H4152">
        <v>18</v>
      </c>
      <c r="I4152">
        <v>38</v>
      </c>
      <c r="J4152">
        <v>2</v>
      </c>
      <c r="K4152">
        <v>1</v>
      </c>
      <c r="L4152">
        <v>4</v>
      </c>
      <c r="M4152">
        <v>0</v>
      </c>
      <c r="Q4152">
        <v>47</v>
      </c>
      <c r="R4152">
        <v>4.91</v>
      </c>
      <c r="X4152">
        <v>25</v>
      </c>
      <c r="Y4152">
        <v>0</v>
      </c>
      <c r="Z4152">
        <v>143</v>
      </c>
      <c r="AA4152">
        <f t="shared" si="128"/>
        <v>47.666666666666664</v>
      </c>
    </row>
    <row r="4153" spans="1:27" x14ac:dyDescent="0.25">
      <c r="A4153" t="s">
        <v>1961</v>
      </c>
      <c r="B4153">
        <v>1992</v>
      </c>
      <c r="C4153" t="str">
        <f t="shared" si="129"/>
        <v>Pre-Drug 1970-1991</v>
      </c>
      <c r="D4153" t="s">
        <v>19</v>
      </c>
      <c r="E4153">
        <v>210</v>
      </c>
      <c r="F4153">
        <v>16</v>
      </c>
      <c r="G4153">
        <v>3</v>
      </c>
      <c r="H4153">
        <v>25</v>
      </c>
      <c r="I4153">
        <v>23</v>
      </c>
      <c r="J4153">
        <v>6</v>
      </c>
      <c r="K4153">
        <v>2</v>
      </c>
      <c r="L4153">
        <v>0</v>
      </c>
      <c r="M4153">
        <v>0</v>
      </c>
      <c r="Q4153">
        <v>44</v>
      </c>
      <c r="R4153">
        <v>3</v>
      </c>
      <c r="X4153">
        <v>23</v>
      </c>
      <c r="Y4153">
        <v>0.24</v>
      </c>
      <c r="Z4153">
        <v>144</v>
      </c>
      <c r="AA4153">
        <f t="shared" si="128"/>
        <v>48</v>
      </c>
    </row>
    <row r="4154" spans="1:27" x14ac:dyDescent="0.25">
      <c r="A4154" t="s">
        <v>2998</v>
      </c>
      <c r="B4154">
        <v>1992</v>
      </c>
      <c r="C4154" t="str">
        <f t="shared" si="129"/>
        <v>Pre-Drug 1970-1991</v>
      </c>
      <c r="D4154" t="s">
        <v>19</v>
      </c>
      <c r="E4154">
        <v>210</v>
      </c>
      <c r="F4154">
        <v>14</v>
      </c>
      <c r="G4154">
        <v>2</v>
      </c>
      <c r="H4154">
        <v>19</v>
      </c>
      <c r="I4154">
        <v>29</v>
      </c>
      <c r="J4154">
        <v>5</v>
      </c>
      <c r="K4154">
        <v>1</v>
      </c>
      <c r="L4154">
        <v>3</v>
      </c>
      <c r="M4154">
        <v>1</v>
      </c>
      <c r="Q4154">
        <v>46</v>
      </c>
      <c r="R4154">
        <v>2.63</v>
      </c>
      <c r="X4154">
        <v>14</v>
      </c>
      <c r="Y4154">
        <v>0.26</v>
      </c>
      <c r="Z4154">
        <v>144</v>
      </c>
      <c r="AA4154">
        <f t="shared" si="128"/>
        <v>48</v>
      </c>
    </row>
    <row r="4155" spans="1:27" x14ac:dyDescent="0.25">
      <c r="A4155" t="s">
        <v>282</v>
      </c>
      <c r="B4155">
        <v>1997</v>
      </c>
      <c r="C4155" t="str">
        <f t="shared" si="129"/>
        <v>Drug Era 1992-2006</v>
      </c>
      <c r="D4155" t="s">
        <v>19</v>
      </c>
      <c r="E4155">
        <v>210</v>
      </c>
      <c r="F4155">
        <v>14</v>
      </c>
      <c r="G4155">
        <v>4</v>
      </c>
      <c r="H4155">
        <v>32</v>
      </c>
      <c r="I4155">
        <v>53</v>
      </c>
      <c r="J4155">
        <v>6</v>
      </c>
      <c r="K4155">
        <v>2</v>
      </c>
      <c r="L4155">
        <v>0</v>
      </c>
      <c r="M4155">
        <v>0</v>
      </c>
      <c r="Q4155">
        <v>39</v>
      </c>
      <c r="R4155">
        <v>2.63</v>
      </c>
      <c r="X4155">
        <v>44</v>
      </c>
      <c r="Y4155">
        <v>0.22</v>
      </c>
      <c r="Z4155">
        <v>144</v>
      </c>
      <c r="AA4155">
        <f t="shared" si="128"/>
        <v>48</v>
      </c>
    </row>
    <row r="4156" spans="1:27" x14ac:dyDescent="0.25">
      <c r="A4156" t="s">
        <v>611</v>
      </c>
      <c r="B4156">
        <v>2006</v>
      </c>
      <c r="C4156" t="str">
        <f t="shared" si="129"/>
        <v>Drug Era 1992-2006</v>
      </c>
      <c r="D4156" t="s">
        <v>19</v>
      </c>
      <c r="E4156">
        <v>210</v>
      </c>
      <c r="F4156">
        <v>26</v>
      </c>
      <c r="G4156">
        <v>5</v>
      </c>
      <c r="H4156">
        <v>16</v>
      </c>
      <c r="I4156">
        <v>54</v>
      </c>
      <c r="J4156">
        <v>1</v>
      </c>
      <c r="K4156">
        <v>3</v>
      </c>
      <c r="L4156">
        <v>3</v>
      </c>
      <c r="M4156">
        <v>0</v>
      </c>
      <c r="Q4156">
        <v>49</v>
      </c>
      <c r="R4156">
        <v>4.8099999999999996</v>
      </c>
      <c r="X4156">
        <v>21</v>
      </c>
      <c r="Z4156">
        <v>146</v>
      </c>
      <c r="AA4156">
        <f t="shared" si="128"/>
        <v>48.666666666666664</v>
      </c>
    </row>
    <row r="4157" spans="1:27" x14ac:dyDescent="0.25">
      <c r="A4157" t="s">
        <v>1428</v>
      </c>
      <c r="B4157">
        <v>1993</v>
      </c>
      <c r="C4157" t="str">
        <f t="shared" si="129"/>
        <v>Pre-Drug 1970-1991</v>
      </c>
      <c r="D4157" t="s">
        <v>19</v>
      </c>
      <c r="E4157">
        <v>210</v>
      </c>
      <c r="F4157">
        <v>22</v>
      </c>
      <c r="G4157">
        <v>4</v>
      </c>
      <c r="H4157">
        <v>16</v>
      </c>
      <c r="I4157">
        <v>33</v>
      </c>
      <c r="J4157">
        <v>1</v>
      </c>
      <c r="K4157">
        <v>1</v>
      </c>
      <c r="L4157">
        <v>2</v>
      </c>
      <c r="M4157">
        <v>0</v>
      </c>
      <c r="Q4157">
        <v>49</v>
      </c>
      <c r="R4157">
        <v>4.04</v>
      </c>
      <c r="X4157">
        <v>28</v>
      </c>
      <c r="Y4157">
        <v>0.25</v>
      </c>
      <c r="Z4157">
        <v>147</v>
      </c>
      <c r="AA4157">
        <f t="shared" si="128"/>
        <v>49</v>
      </c>
    </row>
    <row r="4158" spans="1:27" x14ac:dyDescent="0.25">
      <c r="A4158" t="s">
        <v>952</v>
      </c>
      <c r="B4158">
        <v>1976</v>
      </c>
      <c r="C4158" t="str">
        <f t="shared" si="129"/>
        <v>Pre-Drug 1970-1991</v>
      </c>
      <c r="D4158" t="s">
        <v>19</v>
      </c>
      <c r="E4158">
        <v>210</v>
      </c>
      <c r="F4158">
        <v>15</v>
      </c>
      <c r="G4158">
        <v>4</v>
      </c>
      <c r="H4158">
        <v>34</v>
      </c>
      <c r="I4158">
        <v>43</v>
      </c>
      <c r="J4158">
        <v>5</v>
      </c>
      <c r="K4158">
        <v>7</v>
      </c>
      <c r="L4158">
        <v>1</v>
      </c>
      <c r="M4158">
        <v>0</v>
      </c>
      <c r="Q4158">
        <v>30</v>
      </c>
      <c r="R4158">
        <v>2.74</v>
      </c>
      <c r="X4158">
        <v>16</v>
      </c>
      <c r="Y4158">
        <v>0.17</v>
      </c>
      <c r="Z4158">
        <v>148</v>
      </c>
      <c r="AA4158">
        <f t="shared" si="128"/>
        <v>49.333333333333336</v>
      </c>
    </row>
    <row r="4159" spans="1:27" x14ac:dyDescent="0.25">
      <c r="A4159" t="s">
        <v>940</v>
      </c>
      <c r="B4159">
        <v>1991</v>
      </c>
      <c r="C4159" t="str">
        <f t="shared" si="129"/>
        <v>Pre-Drug 1970-1991</v>
      </c>
      <c r="D4159" t="s">
        <v>18</v>
      </c>
      <c r="E4159">
        <v>210</v>
      </c>
      <c r="F4159">
        <v>27</v>
      </c>
      <c r="G4159">
        <v>9</v>
      </c>
      <c r="H4159">
        <v>21</v>
      </c>
      <c r="I4159">
        <v>25</v>
      </c>
      <c r="J4159">
        <v>3</v>
      </c>
      <c r="K4159">
        <v>4</v>
      </c>
      <c r="L4159">
        <v>3</v>
      </c>
      <c r="M4159">
        <v>0</v>
      </c>
      <c r="Q4159">
        <v>44</v>
      </c>
      <c r="R4159">
        <v>4.93</v>
      </c>
      <c r="X4159">
        <v>24</v>
      </c>
      <c r="Y4159">
        <v>0.24</v>
      </c>
      <c r="Z4159">
        <v>148</v>
      </c>
      <c r="AA4159">
        <f t="shared" si="128"/>
        <v>49.333333333333336</v>
      </c>
    </row>
    <row r="4160" spans="1:27" x14ac:dyDescent="0.25">
      <c r="A4160" t="s">
        <v>352</v>
      </c>
      <c r="B4160">
        <v>1994</v>
      </c>
      <c r="C4160" t="str">
        <f t="shared" si="129"/>
        <v>Pre-Drug 1970-1991</v>
      </c>
      <c r="D4160" t="s">
        <v>19</v>
      </c>
      <c r="E4160">
        <v>210</v>
      </c>
      <c r="F4160">
        <v>22</v>
      </c>
      <c r="G4160">
        <v>7</v>
      </c>
      <c r="H4160">
        <v>39</v>
      </c>
      <c r="I4160">
        <v>45</v>
      </c>
      <c r="J4160">
        <v>2</v>
      </c>
      <c r="K4160">
        <v>8</v>
      </c>
      <c r="L4160">
        <v>1</v>
      </c>
      <c r="M4160">
        <v>1</v>
      </c>
      <c r="Q4160">
        <v>31</v>
      </c>
      <c r="R4160">
        <v>4.01</v>
      </c>
      <c r="X4160">
        <v>15</v>
      </c>
      <c r="Y4160">
        <v>0.17</v>
      </c>
      <c r="Z4160">
        <v>148</v>
      </c>
      <c r="AA4160">
        <f t="shared" si="128"/>
        <v>49.333333333333336</v>
      </c>
    </row>
    <row r="4161" spans="1:27" x14ac:dyDescent="0.25">
      <c r="A4161" t="s">
        <v>2899</v>
      </c>
      <c r="B4161">
        <v>2002</v>
      </c>
      <c r="C4161" t="str">
        <f t="shared" si="129"/>
        <v>Drug Era 1992-2006</v>
      </c>
      <c r="D4161" t="s">
        <v>19</v>
      </c>
      <c r="E4161">
        <v>210</v>
      </c>
      <c r="F4161">
        <v>27</v>
      </c>
      <c r="G4161">
        <v>7</v>
      </c>
      <c r="H4161">
        <v>11</v>
      </c>
      <c r="I4161">
        <v>27</v>
      </c>
      <c r="J4161">
        <v>0</v>
      </c>
      <c r="K4161">
        <v>0</v>
      </c>
      <c r="L4161">
        <v>0</v>
      </c>
      <c r="M4161">
        <v>0</v>
      </c>
      <c r="Q4161">
        <v>59</v>
      </c>
      <c r="R4161">
        <v>4.93</v>
      </c>
      <c r="X4161">
        <v>17</v>
      </c>
      <c r="Z4161">
        <v>148</v>
      </c>
      <c r="AA4161">
        <f t="shared" si="128"/>
        <v>49.333333333333336</v>
      </c>
    </row>
    <row r="4162" spans="1:27" x14ac:dyDescent="0.25">
      <c r="A4162" t="s">
        <v>1745</v>
      </c>
      <c r="B4162">
        <v>1993</v>
      </c>
      <c r="C4162" t="str">
        <f t="shared" si="129"/>
        <v>Pre-Drug 1970-1991</v>
      </c>
      <c r="D4162" t="s">
        <v>18</v>
      </c>
      <c r="E4162">
        <v>210</v>
      </c>
      <c r="F4162">
        <v>27</v>
      </c>
      <c r="G4162">
        <v>9</v>
      </c>
      <c r="H4162">
        <v>16</v>
      </c>
      <c r="I4162">
        <v>32</v>
      </c>
      <c r="J4162">
        <v>1</v>
      </c>
      <c r="K4162">
        <v>1</v>
      </c>
      <c r="L4162">
        <v>0</v>
      </c>
      <c r="M4162">
        <v>1</v>
      </c>
      <c r="Q4162">
        <v>47</v>
      </c>
      <c r="R4162">
        <v>4.8899999999999997</v>
      </c>
      <c r="X4162">
        <v>36</v>
      </c>
      <c r="Y4162">
        <v>0.24</v>
      </c>
      <c r="Z4162">
        <v>149</v>
      </c>
      <c r="AA4162">
        <f t="shared" ref="AA4162:AA4225" si="130">Z4162/3</f>
        <v>49.666666666666664</v>
      </c>
    </row>
    <row r="4163" spans="1:27" x14ac:dyDescent="0.25">
      <c r="A4163" t="s">
        <v>1740</v>
      </c>
      <c r="B4163">
        <v>1977</v>
      </c>
      <c r="C4163" t="str">
        <f t="shared" ref="C4163:C4226" si="131">IF(B4163&lt;1997,"Pre-Drug 1970-1991",IF(B4163&lt;=2006,"Drug Era 1992-2006","Post Drug Era 2007-2012"))</f>
        <v>Pre-Drug 1970-1991</v>
      </c>
      <c r="D4163" t="s">
        <v>19</v>
      </c>
      <c r="E4163">
        <v>210</v>
      </c>
      <c r="F4163">
        <v>15</v>
      </c>
      <c r="G4163">
        <v>2</v>
      </c>
      <c r="H4163">
        <v>27</v>
      </c>
      <c r="I4163">
        <v>29</v>
      </c>
      <c r="J4163">
        <v>2</v>
      </c>
      <c r="K4163">
        <v>3</v>
      </c>
      <c r="L4163">
        <v>0</v>
      </c>
      <c r="M4163">
        <v>1</v>
      </c>
      <c r="Q4163">
        <v>47</v>
      </c>
      <c r="R4163">
        <v>2.7</v>
      </c>
      <c r="X4163">
        <v>28</v>
      </c>
      <c r="Y4163">
        <v>0.26</v>
      </c>
      <c r="Z4163">
        <v>150</v>
      </c>
      <c r="AA4163">
        <f t="shared" si="130"/>
        <v>50</v>
      </c>
    </row>
    <row r="4164" spans="1:27" x14ac:dyDescent="0.25">
      <c r="A4164" t="s">
        <v>1020</v>
      </c>
      <c r="B4164">
        <v>1987</v>
      </c>
      <c r="C4164" t="str">
        <f t="shared" si="131"/>
        <v>Pre-Drug 1970-1991</v>
      </c>
      <c r="D4164" t="s">
        <v>19</v>
      </c>
      <c r="E4164">
        <v>210</v>
      </c>
      <c r="F4164">
        <v>24</v>
      </c>
      <c r="G4164">
        <v>4</v>
      </c>
      <c r="H4164">
        <v>28</v>
      </c>
      <c r="I4164">
        <v>44</v>
      </c>
      <c r="J4164">
        <v>3</v>
      </c>
      <c r="K4164">
        <v>4</v>
      </c>
      <c r="L4164">
        <v>0</v>
      </c>
      <c r="M4164">
        <v>1</v>
      </c>
      <c r="Q4164">
        <v>38</v>
      </c>
      <c r="R4164">
        <v>4.26</v>
      </c>
      <c r="X4164">
        <v>33</v>
      </c>
      <c r="Y4164">
        <v>0.21</v>
      </c>
      <c r="Z4164">
        <v>152</v>
      </c>
      <c r="AA4164">
        <f t="shared" si="130"/>
        <v>50.666666666666664</v>
      </c>
    </row>
    <row r="4165" spans="1:27" x14ac:dyDescent="0.25">
      <c r="A4165" t="s">
        <v>763</v>
      </c>
      <c r="B4165">
        <v>2004</v>
      </c>
      <c r="C4165" t="str">
        <f t="shared" si="131"/>
        <v>Drug Era 1992-2006</v>
      </c>
      <c r="D4165" t="s">
        <v>19</v>
      </c>
      <c r="E4165">
        <v>210</v>
      </c>
      <c r="F4165">
        <v>23</v>
      </c>
      <c r="G4165">
        <v>9</v>
      </c>
      <c r="H4165">
        <v>18</v>
      </c>
      <c r="I4165">
        <v>72</v>
      </c>
      <c r="J4165">
        <v>3</v>
      </c>
      <c r="K4165">
        <v>1</v>
      </c>
      <c r="L4165">
        <v>3</v>
      </c>
      <c r="M4165">
        <v>0</v>
      </c>
      <c r="Q4165">
        <v>41</v>
      </c>
      <c r="R4165">
        <v>4.09</v>
      </c>
      <c r="X4165">
        <v>25</v>
      </c>
      <c r="Y4165">
        <v>0.22</v>
      </c>
      <c r="Z4165">
        <v>152</v>
      </c>
      <c r="AA4165">
        <f t="shared" si="130"/>
        <v>50.666666666666664</v>
      </c>
    </row>
    <row r="4166" spans="1:27" x14ac:dyDescent="0.25">
      <c r="A4166" t="s">
        <v>1741</v>
      </c>
      <c r="B4166">
        <v>2003</v>
      </c>
      <c r="C4166" t="str">
        <f t="shared" si="131"/>
        <v>Drug Era 1992-2006</v>
      </c>
      <c r="D4166" t="s">
        <v>18</v>
      </c>
      <c r="E4166">
        <v>210</v>
      </c>
      <c r="F4166">
        <v>20</v>
      </c>
      <c r="G4166">
        <v>6</v>
      </c>
      <c r="H4166">
        <v>24</v>
      </c>
      <c r="I4166">
        <v>51</v>
      </c>
      <c r="J4166">
        <v>4</v>
      </c>
      <c r="K4166">
        <v>1</v>
      </c>
      <c r="L4166">
        <v>2</v>
      </c>
      <c r="M4166">
        <v>0</v>
      </c>
      <c r="Q4166">
        <v>36</v>
      </c>
      <c r="R4166">
        <v>3.53</v>
      </c>
      <c r="X4166">
        <v>18</v>
      </c>
      <c r="Y4166">
        <v>0.19</v>
      </c>
      <c r="Z4166">
        <v>153</v>
      </c>
      <c r="AA4166">
        <f t="shared" si="130"/>
        <v>51</v>
      </c>
    </row>
    <row r="4167" spans="1:27" x14ac:dyDescent="0.25">
      <c r="A4167" t="s">
        <v>2313</v>
      </c>
      <c r="B4167">
        <v>1990</v>
      </c>
      <c r="C4167" t="str">
        <f t="shared" si="131"/>
        <v>Pre-Drug 1970-1991</v>
      </c>
      <c r="D4167" t="s">
        <v>19</v>
      </c>
      <c r="E4167">
        <v>210</v>
      </c>
      <c r="F4167">
        <v>18</v>
      </c>
      <c r="G4167">
        <v>5</v>
      </c>
      <c r="H4167">
        <v>19</v>
      </c>
      <c r="I4167">
        <v>33</v>
      </c>
      <c r="J4167">
        <v>4</v>
      </c>
      <c r="K4167">
        <v>0</v>
      </c>
      <c r="L4167">
        <v>1</v>
      </c>
      <c r="M4167">
        <v>0</v>
      </c>
      <c r="Q4167">
        <v>39</v>
      </c>
      <c r="R4167">
        <v>3.16</v>
      </c>
      <c r="X4167">
        <v>23</v>
      </c>
      <c r="Y4167">
        <v>0.2</v>
      </c>
      <c r="Z4167">
        <v>154</v>
      </c>
      <c r="AA4167">
        <f t="shared" si="130"/>
        <v>51.333333333333336</v>
      </c>
    </row>
    <row r="4168" spans="1:27" x14ac:dyDescent="0.25">
      <c r="A4168" t="s">
        <v>1573</v>
      </c>
      <c r="B4168">
        <v>2003</v>
      </c>
      <c r="C4168" t="str">
        <f t="shared" si="131"/>
        <v>Drug Era 1992-2006</v>
      </c>
      <c r="D4168" t="s">
        <v>19</v>
      </c>
      <c r="E4168">
        <v>210</v>
      </c>
      <c r="F4168">
        <v>21</v>
      </c>
      <c r="G4168">
        <v>7</v>
      </c>
      <c r="H4168">
        <v>20</v>
      </c>
      <c r="I4168">
        <v>44</v>
      </c>
      <c r="J4168">
        <v>1</v>
      </c>
      <c r="K4168">
        <v>3</v>
      </c>
      <c r="L4168">
        <v>2</v>
      </c>
      <c r="M4168">
        <v>0</v>
      </c>
      <c r="Q4168">
        <v>41</v>
      </c>
      <c r="R4168">
        <v>3.61</v>
      </c>
      <c r="X4168">
        <v>13</v>
      </c>
      <c r="Y4168">
        <v>0.22</v>
      </c>
      <c r="Z4168">
        <v>157</v>
      </c>
      <c r="AA4168">
        <f t="shared" si="130"/>
        <v>52.333333333333336</v>
      </c>
    </row>
    <row r="4169" spans="1:27" x14ac:dyDescent="0.25">
      <c r="A4169" t="s">
        <v>1392</v>
      </c>
      <c r="B4169">
        <v>1993</v>
      </c>
      <c r="C4169" t="str">
        <f t="shared" si="131"/>
        <v>Pre-Drug 1970-1991</v>
      </c>
      <c r="D4169" t="s">
        <v>18</v>
      </c>
      <c r="E4169">
        <v>210</v>
      </c>
      <c r="F4169">
        <v>20</v>
      </c>
      <c r="G4169">
        <v>7</v>
      </c>
      <c r="H4169">
        <v>19</v>
      </c>
      <c r="I4169">
        <v>31</v>
      </c>
      <c r="J4169">
        <v>5</v>
      </c>
      <c r="K4169">
        <v>1</v>
      </c>
      <c r="L4169">
        <v>0</v>
      </c>
      <c r="M4169">
        <v>0</v>
      </c>
      <c r="Q4169">
        <v>38</v>
      </c>
      <c r="R4169">
        <v>3.38</v>
      </c>
      <c r="X4169">
        <v>13</v>
      </c>
      <c r="Y4169">
        <v>0.2</v>
      </c>
      <c r="Z4169">
        <v>160</v>
      </c>
      <c r="AA4169">
        <f t="shared" si="130"/>
        <v>53.333333333333336</v>
      </c>
    </row>
    <row r="4170" spans="1:27" x14ac:dyDescent="0.25">
      <c r="A4170" t="s">
        <v>1264</v>
      </c>
      <c r="B4170">
        <v>2009</v>
      </c>
      <c r="C4170" t="str">
        <f t="shared" si="131"/>
        <v>Post Drug Era 2007-2012</v>
      </c>
      <c r="D4170" t="s">
        <v>18</v>
      </c>
      <c r="E4170">
        <v>210</v>
      </c>
      <c r="F4170">
        <v>11</v>
      </c>
      <c r="G4170">
        <v>2</v>
      </c>
      <c r="H4170">
        <v>14</v>
      </c>
      <c r="I4170">
        <v>48</v>
      </c>
      <c r="J4170">
        <v>2</v>
      </c>
      <c r="K4170">
        <v>2</v>
      </c>
      <c r="L4170">
        <v>1</v>
      </c>
      <c r="M4170">
        <v>0</v>
      </c>
      <c r="Q4170">
        <v>35</v>
      </c>
      <c r="R4170">
        <v>1.83</v>
      </c>
      <c r="X4170">
        <v>39</v>
      </c>
      <c r="Z4170">
        <v>162</v>
      </c>
      <c r="AA4170">
        <f t="shared" si="130"/>
        <v>54</v>
      </c>
    </row>
    <row r="4171" spans="1:27" x14ac:dyDescent="0.25">
      <c r="A4171" t="s">
        <v>1643</v>
      </c>
      <c r="B4171">
        <v>1986</v>
      </c>
      <c r="C4171" t="str">
        <f t="shared" si="131"/>
        <v>Pre-Drug 1970-1991</v>
      </c>
      <c r="D4171" t="s">
        <v>19</v>
      </c>
      <c r="E4171">
        <v>211</v>
      </c>
      <c r="F4171">
        <v>33</v>
      </c>
      <c r="G4171">
        <v>7</v>
      </c>
      <c r="H4171">
        <v>34</v>
      </c>
      <c r="I4171">
        <v>28</v>
      </c>
      <c r="J4171">
        <v>3</v>
      </c>
      <c r="K4171">
        <v>5</v>
      </c>
      <c r="L4171">
        <v>3</v>
      </c>
      <c r="M4171">
        <v>1</v>
      </c>
      <c r="Q4171">
        <v>51</v>
      </c>
      <c r="R4171">
        <v>6.91</v>
      </c>
      <c r="X4171">
        <v>24</v>
      </c>
      <c r="Y4171">
        <v>0.3</v>
      </c>
      <c r="Z4171">
        <v>129</v>
      </c>
      <c r="AA4171">
        <f t="shared" si="130"/>
        <v>43</v>
      </c>
    </row>
    <row r="4172" spans="1:27" x14ac:dyDescent="0.25">
      <c r="A4172" t="s">
        <v>2255</v>
      </c>
      <c r="B4172">
        <v>2006</v>
      </c>
      <c r="C4172" t="str">
        <f t="shared" si="131"/>
        <v>Drug Era 1992-2006</v>
      </c>
      <c r="D4172" t="s">
        <v>18</v>
      </c>
      <c r="E4172">
        <v>211</v>
      </c>
      <c r="F4172">
        <v>35</v>
      </c>
      <c r="G4172">
        <v>9</v>
      </c>
      <c r="H4172">
        <v>28</v>
      </c>
      <c r="I4172">
        <v>38</v>
      </c>
      <c r="J4172">
        <v>2</v>
      </c>
      <c r="K4172">
        <v>5</v>
      </c>
      <c r="L4172">
        <v>8</v>
      </c>
      <c r="M4172">
        <v>0</v>
      </c>
      <c r="Q4172">
        <v>46</v>
      </c>
      <c r="R4172">
        <v>7.21</v>
      </c>
      <c r="X4172">
        <v>35</v>
      </c>
      <c r="Z4172">
        <v>131</v>
      </c>
      <c r="AA4172">
        <f t="shared" si="130"/>
        <v>43.666666666666664</v>
      </c>
    </row>
    <row r="4173" spans="1:27" x14ac:dyDescent="0.25">
      <c r="A4173" t="s">
        <v>3128</v>
      </c>
      <c r="B4173">
        <v>1970</v>
      </c>
      <c r="C4173" t="str">
        <f t="shared" si="131"/>
        <v>Pre-Drug 1970-1991</v>
      </c>
      <c r="D4173" t="s">
        <v>19</v>
      </c>
      <c r="E4173">
        <v>211</v>
      </c>
      <c r="F4173">
        <v>26</v>
      </c>
      <c r="G4173">
        <v>8</v>
      </c>
      <c r="H4173">
        <v>22</v>
      </c>
      <c r="I4173">
        <v>19</v>
      </c>
      <c r="J4173">
        <v>2</v>
      </c>
      <c r="K4173">
        <v>2</v>
      </c>
      <c r="L4173">
        <v>1</v>
      </c>
      <c r="M4173">
        <v>2</v>
      </c>
      <c r="Q4173">
        <v>54</v>
      </c>
      <c r="R4173">
        <v>5.32</v>
      </c>
      <c r="X4173">
        <v>39</v>
      </c>
      <c r="Y4173">
        <v>0.28999999999999998</v>
      </c>
      <c r="Z4173">
        <v>132</v>
      </c>
      <c r="AA4173">
        <f t="shared" si="130"/>
        <v>44</v>
      </c>
    </row>
    <row r="4174" spans="1:27" x14ac:dyDescent="0.25">
      <c r="A4174" t="s">
        <v>885</v>
      </c>
      <c r="B4174">
        <v>2008</v>
      </c>
      <c r="C4174" t="str">
        <f t="shared" si="131"/>
        <v>Post Drug Era 2007-2012</v>
      </c>
      <c r="D4174" t="s">
        <v>18</v>
      </c>
      <c r="E4174">
        <v>211</v>
      </c>
      <c r="F4174">
        <v>23</v>
      </c>
      <c r="G4174">
        <v>3</v>
      </c>
      <c r="H4174">
        <v>26</v>
      </c>
      <c r="I4174">
        <v>36</v>
      </c>
      <c r="J4174">
        <v>1</v>
      </c>
      <c r="K4174">
        <v>0</v>
      </c>
      <c r="L4174">
        <v>2</v>
      </c>
      <c r="M4174">
        <v>0</v>
      </c>
      <c r="Q4174">
        <v>48</v>
      </c>
      <c r="R4174">
        <v>4.57</v>
      </c>
      <c r="X4174">
        <v>15</v>
      </c>
      <c r="Z4174">
        <v>136</v>
      </c>
      <c r="AA4174">
        <f t="shared" si="130"/>
        <v>45.333333333333336</v>
      </c>
    </row>
    <row r="4175" spans="1:27" x14ac:dyDescent="0.25">
      <c r="A4175" t="s">
        <v>2317</v>
      </c>
      <c r="B4175">
        <v>2008</v>
      </c>
      <c r="C4175" t="str">
        <f t="shared" si="131"/>
        <v>Post Drug Era 2007-2012</v>
      </c>
      <c r="D4175" t="s">
        <v>18</v>
      </c>
      <c r="E4175">
        <v>211</v>
      </c>
      <c r="F4175">
        <v>38</v>
      </c>
      <c r="G4175">
        <v>7</v>
      </c>
      <c r="H4175">
        <v>16</v>
      </c>
      <c r="I4175">
        <v>20</v>
      </c>
      <c r="J4175">
        <v>2</v>
      </c>
      <c r="K4175">
        <v>1</v>
      </c>
      <c r="L4175">
        <v>1</v>
      </c>
      <c r="M4175">
        <v>0</v>
      </c>
      <c r="Q4175">
        <v>61</v>
      </c>
      <c r="R4175">
        <v>7.54</v>
      </c>
      <c r="X4175">
        <v>23</v>
      </c>
      <c r="Z4175">
        <v>136</v>
      </c>
      <c r="AA4175">
        <f t="shared" si="130"/>
        <v>45.333333333333336</v>
      </c>
    </row>
    <row r="4176" spans="1:27" x14ac:dyDescent="0.25">
      <c r="A4176" t="s">
        <v>1635</v>
      </c>
      <c r="B4176">
        <v>1980</v>
      </c>
      <c r="C4176" t="str">
        <f t="shared" si="131"/>
        <v>Pre-Drug 1970-1991</v>
      </c>
      <c r="D4176" t="s">
        <v>19</v>
      </c>
      <c r="E4176">
        <v>211</v>
      </c>
      <c r="F4176">
        <v>27</v>
      </c>
      <c r="G4176">
        <v>4</v>
      </c>
      <c r="H4176">
        <v>17</v>
      </c>
      <c r="I4176">
        <v>11</v>
      </c>
      <c r="J4176">
        <v>3</v>
      </c>
      <c r="K4176">
        <v>0</v>
      </c>
      <c r="L4176">
        <v>0</v>
      </c>
      <c r="M4176">
        <v>0</v>
      </c>
      <c r="Q4176">
        <v>61</v>
      </c>
      <c r="R4176">
        <v>5.32</v>
      </c>
      <c r="X4176">
        <v>34</v>
      </c>
      <c r="Y4176">
        <v>0.32</v>
      </c>
      <c r="Z4176">
        <v>137</v>
      </c>
      <c r="AA4176">
        <f t="shared" si="130"/>
        <v>45.666666666666664</v>
      </c>
    </row>
    <row r="4177" spans="1:27" x14ac:dyDescent="0.25">
      <c r="A4177" t="s">
        <v>255</v>
      </c>
      <c r="B4177">
        <v>1985</v>
      </c>
      <c r="C4177" t="str">
        <f t="shared" si="131"/>
        <v>Pre-Drug 1970-1991</v>
      </c>
      <c r="D4177" t="s">
        <v>18</v>
      </c>
      <c r="E4177">
        <v>211</v>
      </c>
      <c r="F4177">
        <v>23</v>
      </c>
      <c r="G4177">
        <v>5</v>
      </c>
      <c r="H4177">
        <v>31</v>
      </c>
      <c r="I4177">
        <v>22</v>
      </c>
      <c r="J4177">
        <v>1</v>
      </c>
      <c r="K4177">
        <v>1</v>
      </c>
      <c r="L4177">
        <v>1</v>
      </c>
      <c r="M4177">
        <v>1</v>
      </c>
      <c r="Q4177">
        <v>45</v>
      </c>
      <c r="R4177">
        <v>4.53</v>
      </c>
      <c r="X4177">
        <v>34</v>
      </c>
      <c r="Y4177">
        <v>0.25</v>
      </c>
      <c r="Z4177">
        <v>137</v>
      </c>
      <c r="AA4177">
        <f t="shared" si="130"/>
        <v>45.666666666666664</v>
      </c>
    </row>
    <row r="4178" spans="1:27" x14ac:dyDescent="0.25">
      <c r="A4178" t="s">
        <v>143</v>
      </c>
      <c r="B4178">
        <v>2002</v>
      </c>
      <c r="C4178" t="str">
        <f t="shared" si="131"/>
        <v>Drug Era 1992-2006</v>
      </c>
      <c r="D4178" t="s">
        <v>19</v>
      </c>
      <c r="E4178">
        <v>211</v>
      </c>
      <c r="F4178">
        <v>21</v>
      </c>
      <c r="G4178">
        <v>5</v>
      </c>
      <c r="H4178">
        <v>31</v>
      </c>
      <c r="I4178">
        <v>24</v>
      </c>
      <c r="J4178">
        <v>7</v>
      </c>
      <c r="K4178">
        <v>1</v>
      </c>
      <c r="L4178">
        <v>2</v>
      </c>
      <c r="M4178">
        <v>1</v>
      </c>
      <c r="Q4178">
        <v>53</v>
      </c>
      <c r="R4178">
        <v>4.1100000000000003</v>
      </c>
      <c r="X4178">
        <v>27</v>
      </c>
      <c r="Z4178">
        <v>138</v>
      </c>
      <c r="AA4178">
        <f t="shared" si="130"/>
        <v>46</v>
      </c>
    </row>
    <row r="4179" spans="1:27" x14ac:dyDescent="0.25">
      <c r="A4179" t="s">
        <v>1876</v>
      </c>
      <c r="B4179">
        <v>2007</v>
      </c>
      <c r="C4179" t="str">
        <f t="shared" si="131"/>
        <v>Post Drug Era 2007-2012</v>
      </c>
      <c r="D4179" t="s">
        <v>18</v>
      </c>
      <c r="E4179">
        <v>211</v>
      </c>
      <c r="F4179">
        <v>25</v>
      </c>
      <c r="G4179">
        <v>6</v>
      </c>
      <c r="H4179">
        <v>23</v>
      </c>
      <c r="I4179">
        <v>46</v>
      </c>
      <c r="J4179">
        <v>6</v>
      </c>
      <c r="K4179">
        <v>1</v>
      </c>
      <c r="L4179">
        <v>4</v>
      </c>
      <c r="M4179">
        <v>0</v>
      </c>
      <c r="Q4179">
        <v>45</v>
      </c>
      <c r="R4179">
        <v>4.8600000000000003</v>
      </c>
      <c r="X4179">
        <v>28</v>
      </c>
      <c r="Z4179">
        <v>139</v>
      </c>
      <c r="AA4179">
        <f t="shared" si="130"/>
        <v>46.333333333333336</v>
      </c>
    </row>
    <row r="4180" spans="1:27" x14ac:dyDescent="0.25">
      <c r="A4180" t="s">
        <v>2267</v>
      </c>
      <c r="B4180">
        <v>2008</v>
      </c>
      <c r="C4180" t="str">
        <f t="shared" si="131"/>
        <v>Post Drug Era 2007-2012</v>
      </c>
      <c r="D4180" t="s">
        <v>19</v>
      </c>
      <c r="E4180">
        <v>211</v>
      </c>
      <c r="F4180">
        <v>20</v>
      </c>
      <c r="G4180">
        <v>4</v>
      </c>
      <c r="H4180">
        <v>28</v>
      </c>
      <c r="I4180">
        <v>56</v>
      </c>
      <c r="J4180">
        <v>2</v>
      </c>
      <c r="K4180">
        <v>2</v>
      </c>
      <c r="L4180">
        <v>2</v>
      </c>
      <c r="M4180">
        <v>0</v>
      </c>
      <c r="Q4180">
        <v>46</v>
      </c>
      <c r="R4180">
        <v>3.88</v>
      </c>
      <c r="X4180">
        <v>41</v>
      </c>
      <c r="Z4180">
        <v>139</v>
      </c>
      <c r="AA4180">
        <f t="shared" si="130"/>
        <v>46.333333333333336</v>
      </c>
    </row>
    <row r="4181" spans="1:27" x14ac:dyDescent="0.25">
      <c r="A4181" t="s">
        <v>1409</v>
      </c>
      <c r="B4181">
        <v>1995</v>
      </c>
      <c r="C4181" t="str">
        <f t="shared" si="131"/>
        <v>Pre-Drug 1970-1991</v>
      </c>
      <c r="D4181" t="s">
        <v>19</v>
      </c>
      <c r="E4181">
        <v>211</v>
      </c>
      <c r="F4181">
        <v>26</v>
      </c>
      <c r="G4181">
        <v>6</v>
      </c>
      <c r="H4181">
        <v>16</v>
      </c>
      <c r="I4181">
        <v>42</v>
      </c>
      <c r="J4181">
        <v>2</v>
      </c>
      <c r="K4181">
        <v>0</v>
      </c>
      <c r="L4181">
        <v>2</v>
      </c>
      <c r="M4181">
        <v>0</v>
      </c>
      <c r="Q4181">
        <v>55</v>
      </c>
      <c r="R4181">
        <v>5.01</v>
      </c>
      <c r="X4181">
        <v>35</v>
      </c>
      <c r="Y4181">
        <v>0.28000000000000003</v>
      </c>
      <c r="Z4181">
        <v>140</v>
      </c>
      <c r="AA4181">
        <f t="shared" si="130"/>
        <v>46.666666666666664</v>
      </c>
    </row>
    <row r="4182" spans="1:27" x14ac:dyDescent="0.25">
      <c r="A4182" t="s">
        <v>790</v>
      </c>
      <c r="B4182">
        <v>2007</v>
      </c>
      <c r="C4182" t="str">
        <f t="shared" si="131"/>
        <v>Post Drug Era 2007-2012</v>
      </c>
      <c r="D4182" t="s">
        <v>19</v>
      </c>
      <c r="E4182">
        <v>211</v>
      </c>
      <c r="F4182">
        <v>24</v>
      </c>
      <c r="G4182">
        <v>3</v>
      </c>
      <c r="H4182">
        <v>23</v>
      </c>
      <c r="I4182">
        <v>21</v>
      </c>
      <c r="J4182">
        <v>2</v>
      </c>
      <c r="K4182">
        <v>7</v>
      </c>
      <c r="L4182">
        <v>1</v>
      </c>
      <c r="M4182">
        <v>0</v>
      </c>
      <c r="Q4182">
        <v>51</v>
      </c>
      <c r="R4182">
        <v>4.63</v>
      </c>
      <c r="X4182">
        <v>27</v>
      </c>
      <c r="Z4182">
        <v>140</v>
      </c>
      <c r="AA4182">
        <f t="shared" si="130"/>
        <v>46.666666666666664</v>
      </c>
    </row>
    <row r="4183" spans="1:27" x14ac:dyDescent="0.25">
      <c r="A4183" t="s">
        <v>865</v>
      </c>
      <c r="B4183">
        <v>1993</v>
      </c>
      <c r="C4183" t="str">
        <f t="shared" si="131"/>
        <v>Pre-Drug 1970-1991</v>
      </c>
      <c r="D4183" t="s">
        <v>19</v>
      </c>
      <c r="E4183">
        <v>211</v>
      </c>
      <c r="F4183">
        <v>22</v>
      </c>
      <c r="G4183">
        <v>8</v>
      </c>
      <c r="H4183">
        <v>28</v>
      </c>
      <c r="I4183">
        <v>39</v>
      </c>
      <c r="J4183">
        <v>4</v>
      </c>
      <c r="K4183">
        <v>2</v>
      </c>
      <c r="L4183">
        <v>2</v>
      </c>
      <c r="M4183">
        <v>0</v>
      </c>
      <c r="Q4183">
        <v>44</v>
      </c>
      <c r="R4183">
        <v>4.21</v>
      </c>
      <c r="X4183">
        <v>24</v>
      </c>
      <c r="Y4183">
        <v>0.25</v>
      </c>
      <c r="Z4183">
        <v>141</v>
      </c>
      <c r="AA4183">
        <f t="shared" si="130"/>
        <v>47</v>
      </c>
    </row>
    <row r="4184" spans="1:27" x14ac:dyDescent="0.25">
      <c r="A4184" t="s">
        <v>1694</v>
      </c>
      <c r="B4184">
        <v>1994</v>
      </c>
      <c r="C4184" t="str">
        <f t="shared" si="131"/>
        <v>Pre-Drug 1970-1991</v>
      </c>
      <c r="D4184" t="s">
        <v>19</v>
      </c>
      <c r="E4184">
        <v>211</v>
      </c>
      <c r="F4184">
        <v>24</v>
      </c>
      <c r="G4184">
        <v>5</v>
      </c>
      <c r="H4184">
        <v>16</v>
      </c>
      <c r="I4184">
        <v>21</v>
      </c>
      <c r="J4184">
        <v>1</v>
      </c>
      <c r="K4184">
        <v>3</v>
      </c>
      <c r="L4184">
        <v>0</v>
      </c>
      <c r="M4184">
        <v>0</v>
      </c>
      <c r="Q4184">
        <v>55</v>
      </c>
      <c r="R4184">
        <v>4.5999999999999996</v>
      </c>
      <c r="X4184">
        <v>30</v>
      </c>
      <c r="Y4184">
        <v>0.28000000000000003</v>
      </c>
      <c r="Z4184">
        <v>141</v>
      </c>
      <c r="AA4184">
        <f t="shared" si="130"/>
        <v>47</v>
      </c>
    </row>
    <row r="4185" spans="1:27" x14ac:dyDescent="0.25">
      <c r="A4185" t="s">
        <v>1980</v>
      </c>
      <c r="B4185">
        <v>2001</v>
      </c>
      <c r="C4185" t="str">
        <f t="shared" si="131"/>
        <v>Drug Era 1992-2006</v>
      </c>
      <c r="D4185" t="s">
        <v>18</v>
      </c>
      <c r="E4185">
        <v>211</v>
      </c>
      <c r="F4185">
        <v>28</v>
      </c>
      <c r="G4185">
        <v>6</v>
      </c>
      <c r="H4185">
        <v>20</v>
      </c>
      <c r="I4185">
        <v>29</v>
      </c>
      <c r="J4185">
        <v>0</v>
      </c>
      <c r="K4185">
        <v>2</v>
      </c>
      <c r="L4185">
        <v>4</v>
      </c>
      <c r="M4185">
        <v>0</v>
      </c>
      <c r="Q4185">
        <v>53</v>
      </c>
      <c r="R4185">
        <v>5.32</v>
      </c>
      <c r="X4185">
        <v>20</v>
      </c>
      <c r="Z4185">
        <v>142</v>
      </c>
      <c r="AA4185">
        <f t="shared" si="130"/>
        <v>47.333333333333336</v>
      </c>
    </row>
    <row r="4186" spans="1:27" x14ac:dyDescent="0.25">
      <c r="A4186" t="s">
        <v>617</v>
      </c>
      <c r="B4186">
        <v>2005</v>
      </c>
      <c r="C4186" t="str">
        <f t="shared" si="131"/>
        <v>Drug Era 1992-2006</v>
      </c>
      <c r="D4186" t="s">
        <v>18</v>
      </c>
      <c r="E4186">
        <v>211</v>
      </c>
      <c r="F4186">
        <v>31</v>
      </c>
      <c r="G4186">
        <v>9</v>
      </c>
      <c r="H4186">
        <v>16</v>
      </c>
      <c r="I4186">
        <v>34</v>
      </c>
      <c r="J4186">
        <v>1</v>
      </c>
      <c r="K4186">
        <v>3</v>
      </c>
      <c r="L4186">
        <v>2</v>
      </c>
      <c r="M4186">
        <v>0</v>
      </c>
      <c r="Q4186">
        <v>56</v>
      </c>
      <c r="R4186">
        <v>5.89</v>
      </c>
      <c r="X4186">
        <v>7</v>
      </c>
      <c r="Z4186">
        <v>142</v>
      </c>
      <c r="AA4186">
        <f t="shared" si="130"/>
        <v>47.333333333333336</v>
      </c>
    </row>
    <row r="4187" spans="1:27" x14ac:dyDescent="0.25">
      <c r="A4187" t="s">
        <v>408</v>
      </c>
      <c r="B4187">
        <v>2010</v>
      </c>
      <c r="C4187" t="str">
        <f t="shared" si="131"/>
        <v>Post Drug Era 2007-2012</v>
      </c>
      <c r="D4187" t="s">
        <v>19</v>
      </c>
      <c r="E4187">
        <v>211</v>
      </c>
      <c r="F4187">
        <v>28</v>
      </c>
      <c r="G4187">
        <v>6</v>
      </c>
      <c r="H4187">
        <v>23</v>
      </c>
      <c r="I4187">
        <v>37</v>
      </c>
      <c r="J4187">
        <v>3</v>
      </c>
      <c r="K4187">
        <v>2</v>
      </c>
      <c r="L4187">
        <v>2</v>
      </c>
      <c r="M4187">
        <v>2</v>
      </c>
      <c r="Q4187">
        <v>52</v>
      </c>
      <c r="R4187">
        <v>5.29</v>
      </c>
      <c r="X4187">
        <v>8</v>
      </c>
      <c r="Z4187">
        <v>143</v>
      </c>
      <c r="AA4187">
        <f t="shared" si="130"/>
        <v>47.666666666666664</v>
      </c>
    </row>
    <row r="4188" spans="1:27" x14ac:dyDescent="0.25">
      <c r="A4188" t="s">
        <v>1614</v>
      </c>
      <c r="B4188">
        <v>2011</v>
      </c>
      <c r="C4188" t="str">
        <f t="shared" si="131"/>
        <v>Post Drug Era 2007-2012</v>
      </c>
      <c r="D4188" t="s">
        <v>18</v>
      </c>
      <c r="E4188">
        <v>211</v>
      </c>
      <c r="F4188">
        <v>25</v>
      </c>
      <c r="G4188">
        <v>4</v>
      </c>
      <c r="H4188">
        <v>16</v>
      </c>
      <c r="I4188">
        <v>29</v>
      </c>
      <c r="J4188">
        <v>4</v>
      </c>
      <c r="K4188">
        <v>0</v>
      </c>
      <c r="L4188">
        <v>2</v>
      </c>
      <c r="M4188">
        <v>0</v>
      </c>
      <c r="Q4188">
        <v>54</v>
      </c>
      <c r="R4188">
        <v>4.72</v>
      </c>
      <c r="X4188">
        <v>14</v>
      </c>
      <c r="Z4188">
        <v>143</v>
      </c>
      <c r="AA4188">
        <f t="shared" si="130"/>
        <v>47.666666666666664</v>
      </c>
    </row>
    <row r="4189" spans="1:27" x14ac:dyDescent="0.25">
      <c r="A4189" t="s">
        <v>1412</v>
      </c>
      <c r="B4189">
        <v>1989</v>
      </c>
      <c r="C4189" t="str">
        <f t="shared" si="131"/>
        <v>Pre-Drug 1970-1991</v>
      </c>
      <c r="D4189" t="s">
        <v>19</v>
      </c>
      <c r="E4189">
        <v>211</v>
      </c>
      <c r="F4189">
        <v>28</v>
      </c>
      <c r="G4189">
        <v>7</v>
      </c>
      <c r="H4189">
        <v>16</v>
      </c>
      <c r="I4189">
        <v>25</v>
      </c>
      <c r="J4189">
        <v>1</v>
      </c>
      <c r="K4189">
        <v>1</v>
      </c>
      <c r="L4189">
        <v>2</v>
      </c>
      <c r="M4189">
        <v>0</v>
      </c>
      <c r="Q4189">
        <v>56</v>
      </c>
      <c r="R4189">
        <v>5.25</v>
      </c>
      <c r="X4189">
        <v>26</v>
      </c>
      <c r="Y4189">
        <v>0.28999999999999998</v>
      </c>
      <c r="Z4189">
        <v>144</v>
      </c>
      <c r="AA4189">
        <f t="shared" si="130"/>
        <v>48</v>
      </c>
    </row>
    <row r="4190" spans="1:27" x14ac:dyDescent="0.25">
      <c r="A4190" t="s">
        <v>1967</v>
      </c>
      <c r="B4190">
        <v>1991</v>
      </c>
      <c r="C4190" t="str">
        <f t="shared" si="131"/>
        <v>Pre-Drug 1970-1991</v>
      </c>
      <c r="D4190" t="s">
        <v>19</v>
      </c>
      <c r="E4190">
        <v>211</v>
      </c>
      <c r="F4190">
        <v>16</v>
      </c>
      <c r="G4190">
        <v>4</v>
      </c>
      <c r="H4190">
        <v>19</v>
      </c>
      <c r="I4190">
        <v>34</v>
      </c>
      <c r="J4190">
        <v>4</v>
      </c>
      <c r="K4190">
        <v>4</v>
      </c>
      <c r="L4190">
        <v>1</v>
      </c>
      <c r="M4190">
        <v>0</v>
      </c>
      <c r="Q4190">
        <v>47</v>
      </c>
      <c r="R4190">
        <v>3</v>
      </c>
      <c r="X4190">
        <v>18</v>
      </c>
      <c r="Y4190">
        <v>0.25</v>
      </c>
      <c r="Z4190">
        <v>144</v>
      </c>
      <c r="AA4190">
        <f t="shared" si="130"/>
        <v>48</v>
      </c>
    </row>
    <row r="4191" spans="1:27" x14ac:dyDescent="0.25">
      <c r="A4191" t="s">
        <v>2659</v>
      </c>
      <c r="B4191">
        <v>1991</v>
      </c>
      <c r="C4191" t="str">
        <f t="shared" si="131"/>
        <v>Pre-Drug 1970-1991</v>
      </c>
      <c r="D4191" t="s">
        <v>18</v>
      </c>
      <c r="E4191">
        <v>211</v>
      </c>
      <c r="F4191">
        <v>27</v>
      </c>
      <c r="G4191">
        <v>5</v>
      </c>
      <c r="H4191">
        <v>22</v>
      </c>
      <c r="I4191">
        <v>29</v>
      </c>
      <c r="J4191">
        <v>3</v>
      </c>
      <c r="K4191">
        <v>1</v>
      </c>
      <c r="L4191">
        <v>0</v>
      </c>
      <c r="M4191">
        <v>4</v>
      </c>
      <c r="Q4191">
        <v>48</v>
      </c>
      <c r="R4191">
        <v>5.0599999999999996</v>
      </c>
      <c r="X4191">
        <v>9</v>
      </c>
      <c r="Y4191">
        <v>0.26</v>
      </c>
      <c r="Z4191">
        <v>144</v>
      </c>
      <c r="AA4191">
        <f t="shared" si="130"/>
        <v>48</v>
      </c>
    </row>
    <row r="4192" spans="1:27" x14ac:dyDescent="0.25">
      <c r="A4192" t="s">
        <v>1847</v>
      </c>
      <c r="B4192">
        <v>1990</v>
      </c>
      <c r="C4192" t="str">
        <f t="shared" si="131"/>
        <v>Pre-Drug 1970-1991</v>
      </c>
      <c r="D4192" t="s">
        <v>18</v>
      </c>
      <c r="E4192">
        <v>211</v>
      </c>
      <c r="F4192">
        <v>17</v>
      </c>
      <c r="G4192">
        <v>6</v>
      </c>
      <c r="H4192">
        <v>24</v>
      </c>
      <c r="I4192">
        <v>39</v>
      </c>
      <c r="J4192">
        <v>3</v>
      </c>
      <c r="K4192">
        <v>2</v>
      </c>
      <c r="L4192">
        <v>2</v>
      </c>
      <c r="M4192">
        <v>0</v>
      </c>
      <c r="Q4192">
        <v>43</v>
      </c>
      <c r="R4192">
        <v>3.17</v>
      </c>
      <c r="X4192">
        <v>25</v>
      </c>
      <c r="Y4192">
        <v>0.23</v>
      </c>
      <c r="Z4192">
        <v>145</v>
      </c>
      <c r="AA4192">
        <f t="shared" si="130"/>
        <v>48.333333333333336</v>
      </c>
    </row>
    <row r="4193" spans="1:27" x14ac:dyDescent="0.25">
      <c r="A4193" t="s">
        <v>1871</v>
      </c>
      <c r="B4193">
        <v>2012</v>
      </c>
      <c r="C4193" t="str">
        <f t="shared" si="131"/>
        <v>Post Drug Era 2007-2012</v>
      </c>
      <c r="D4193" t="s">
        <v>19</v>
      </c>
      <c r="E4193">
        <v>211</v>
      </c>
      <c r="F4193">
        <v>14</v>
      </c>
      <c r="G4193">
        <v>6</v>
      </c>
      <c r="H4193">
        <v>27</v>
      </c>
      <c r="I4193">
        <v>44</v>
      </c>
      <c r="J4193">
        <v>2</v>
      </c>
      <c r="K4193">
        <v>1</v>
      </c>
      <c r="L4193">
        <v>3</v>
      </c>
      <c r="M4193">
        <v>0</v>
      </c>
      <c r="Q4193">
        <v>39</v>
      </c>
      <c r="R4193">
        <v>2.59</v>
      </c>
      <c r="X4193">
        <v>14</v>
      </c>
      <c r="Z4193">
        <v>146</v>
      </c>
      <c r="AA4193">
        <f t="shared" si="130"/>
        <v>48.666666666666664</v>
      </c>
    </row>
    <row r="4194" spans="1:27" x14ac:dyDescent="0.25">
      <c r="A4194" t="s">
        <v>1764</v>
      </c>
      <c r="B4194">
        <v>1994</v>
      </c>
      <c r="C4194" t="str">
        <f t="shared" si="131"/>
        <v>Pre-Drug 1970-1991</v>
      </c>
      <c r="D4194" t="s">
        <v>18</v>
      </c>
      <c r="E4194">
        <v>211</v>
      </c>
      <c r="F4194">
        <v>19</v>
      </c>
      <c r="G4194">
        <v>3</v>
      </c>
      <c r="H4194">
        <v>19</v>
      </c>
      <c r="I4194">
        <v>32</v>
      </c>
      <c r="J4194">
        <v>3</v>
      </c>
      <c r="K4194">
        <v>5</v>
      </c>
      <c r="L4194">
        <v>1</v>
      </c>
      <c r="M4194">
        <v>1</v>
      </c>
      <c r="Q4194">
        <v>50</v>
      </c>
      <c r="R4194">
        <v>3.49</v>
      </c>
      <c r="X4194">
        <v>37</v>
      </c>
      <c r="Y4194">
        <v>0.25</v>
      </c>
      <c r="Z4194">
        <v>147</v>
      </c>
      <c r="AA4194">
        <f t="shared" si="130"/>
        <v>49</v>
      </c>
    </row>
    <row r="4195" spans="1:27" x14ac:dyDescent="0.25">
      <c r="A4195" t="s">
        <v>1902</v>
      </c>
      <c r="B4195">
        <v>1999</v>
      </c>
      <c r="C4195" t="str">
        <f t="shared" si="131"/>
        <v>Drug Era 1992-2006</v>
      </c>
      <c r="D4195" t="s">
        <v>18</v>
      </c>
      <c r="E4195">
        <v>211</v>
      </c>
      <c r="F4195">
        <v>24</v>
      </c>
      <c r="G4195">
        <v>3</v>
      </c>
      <c r="H4195">
        <v>23</v>
      </c>
      <c r="I4195">
        <v>31</v>
      </c>
      <c r="J4195">
        <v>2</v>
      </c>
      <c r="K4195">
        <v>1</v>
      </c>
      <c r="L4195">
        <v>1</v>
      </c>
      <c r="M4195">
        <v>0</v>
      </c>
      <c r="Q4195">
        <v>47</v>
      </c>
      <c r="R4195">
        <v>4.38</v>
      </c>
      <c r="X4195">
        <v>34</v>
      </c>
      <c r="Y4195">
        <v>0</v>
      </c>
      <c r="Z4195">
        <v>148</v>
      </c>
      <c r="AA4195">
        <f t="shared" si="130"/>
        <v>49.333333333333336</v>
      </c>
    </row>
    <row r="4196" spans="1:27" x14ac:dyDescent="0.25">
      <c r="A4196" t="s">
        <v>3091</v>
      </c>
      <c r="B4196">
        <v>2001</v>
      </c>
      <c r="C4196" t="str">
        <f t="shared" si="131"/>
        <v>Drug Era 1992-2006</v>
      </c>
      <c r="D4196" t="s">
        <v>19</v>
      </c>
      <c r="E4196">
        <v>211</v>
      </c>
      <c r="F4196">
        <v>24</v>
      </c>
      <c r="G4196">
        <v>11</v>
      </c>
      <c r="H4196">
        <v>18</v>
      </c>
      <c r="I4196">
        <v>50</v>
      </c>
      <c r="J4196">
        <v>1</v>
      </c>
      <c r="K4196">
        <v>0</v>
      </c>
      <c r="L4196">
        <v>2</v>
      </c>
      <c r="M4196">
        <v>0</v>
      </c>
      <c r="Q4196">
        <v>47</v>
      </c>
      <c r="R4196">
        <v>4.38</v>
      </c>
      <c r="X4196">
        <v>20</v>
      </c>
      <c r="Z4196">
        <v>148</v>
      </c>
      <c r="AA4196">
        <f t="shared" si="130"/>
        <v>49.333333333333336</v>
      </c>
    </row>
    <row r="4197" spans="1:27" x14ac:dyDescent="0.25">
      <c r="A4197" t="s">
        <v>1552</v>
      </c>
      <c r="B4197">
        <v>1970</v>
      </c>
      <c r="C4197" t="str">
        <f t="shared" si="131"/>
        <v>Pre-Drug 1970-1991</v>
      </c>
      <c r="D4197" t="s">
        <v>19</v>
      </c>
      <c r="E4197">
        <v>211</v>
      </c>
      <c r="F4197">
        <v>19</v>
      </c>
      <c r="G4197">
        <v>6</v>
      </c>
      <c r="H4197">
        <v>21</v>
      </c>
      <c r="I4197">
        <v>44</v>
      </c>
      <c r="J4197">
        <v>6</v>
      </c>
      <c r="K4197">
        <v>1</v>
      </c>
      <c r="L4197">
        <v>4</v>
      </c>
      <c r="M4197">
        <v>1</v>
      </c>
      <c r="Q4197">
        <v>41</v>
      </c>
      <c r="R4197">
        <v>3.44</v>
      </c>
      <c r="X4197">
        <v>23</v>
      </c>
      <c r="Y4197">
        <v>0.22</v>
      </c>
      <c r="Z4197">
        <v>149</v>
      </c>
      <c r="AA4197">
        <f t="shared" si="130"/>
        <v>49.666666666666664</v>
      </c>
    </row>
    <row r="4198" spans="1:27" x14ac:dyDescent="0.25">
      <c r="A4198" t="s">
        <v>499</v>
      </c>
      <c r="B4198">
        <v>1978</v>
      </c>
      <c r="C4198" t="str">
        <f t="shared" si="131"/>
        <v>Pre-Drug 1970-1991</v>
      </c>
      <c r="D4198" t="s">
        <v>19</v>
      </c>
      <c r="E4198">
        <v>211</v>
      </c>
      <c r="F4198">
        <v>10</v>
      </c>
      <c r="G4198">
        <v>2</v>
      </c>
      <c r="H4198">
        <v>14</v>
      </c>
      <c r="I4198">
        <v>17</v>
      </c>
      <c r="J4198">
        <v>5</v>
      </c>
      <c r="K4198">
        <v>3</v>
      </c>
      <c r="L4198">
        <v>6</v>
      </c>
      <c r="M4198">
        <v>0</v>
      </c>
      <c r="Q4198">
        <v>43</v>
      </c>
      <c r="R4198">
        <v>1.81</v>
      </c>
      <c r="X4198">
        <v>34</v>
      </c>
      <c r="Y4198">
        <v>0.23</v>
      </c>
      <c r="Z4198">
        <v>149</v>
      </c>
      <c r="AA4198">
        <f t="shared" si="130"/>
        <v>49.666666666666664</v>
      </c>
    </row>
    <row r="4199" spans="1:27" x14ac:dyDescent="0.25">
      <c r="A4199" t="s">
        <v>2172</v>
      </c>
      <c r="B4199">
        <v>2004</v>
      </c>
      <c r="C4199" t="str">
        <f t="shared" si="131"/>
        <v>Drug Era 1992-2006</v>
      </c>
      <c r="D4199" t="s">
        <v>19</v>
      </c>
      <c r="E4199">
        <v>211</v>
      </c>
      <c r="F4199">
        <v>16</v>
      </c>
      <c r="G4199">
        <v>7</v>
      </c>
      <c r="H4199">
        <v>19</v>
      </c>
      <c r="I4199">
        <v>33</v>
      </c>
      <c r="J4199">
        <v>3</v>
      </c>
      <c r="K4199">
        <v>2</v>
      </c>
      <c r="L4199">
        <v>3</v>
      </c>
      <c r="M4199">
        <v>0</v>
      </c>
      <c r="Q4199">
        <v>43</v>
      </c>
      <c r="R4199">
        <v>2.9</v>
      </c>
      <c r="X4199">
        <v>31</v>
      </c>
      <c r="Y4199">
        <v>0.23</v>
      </c>
      <c r="Z4199">
        <v>149</v>
      </c>
      <c r="AA4199">
        <f t="shared" si="130"/>
        <v>49.666666666666664</v>
      </c>
    </row>
    <row r="4200" spans="1:27" x14ac:dyDescent="0.25">
      <c r="A4200" t="s">
        <v>2977</v>
      </c>
      <c r="B4200">
        <v>1976</v>
      </c>
      <c r="C4200" t="str">
        <f t="shared" si="131"/>
        <v>Pre-Drug 1970-1991</v>
      </c>
      <c r="D4200" t="s">
        <v>18</v>
      </c>
      <c r="E4200">
        <v>211</v>
      </c>
      <c r="F4200">
        <v>20</v>
      </c>
      <c r="G4200">
        <v>5</v>
      </c>
      <c r="H4200">
        <v>15</v>
      </c>
      <c r="I4200">
        <v>27</v>
      </c>
      <c r="J4200">
        <v>2</v>
      </c>
      <c r="K4200">
        <v>0</v>
      </c>
      <c r="L4200">
        <v>2</v>
      </c>
      <c r="M4200">
        <v>0</v>
      </c>
      <c r="Q4200">
        <v>50</v>
      </c>
      <c r="R4200">
        <v>3.6</v>
      </c>
      <c r="X4200">
        <v>25</v>
      </c>
      <c r="Y4200">
        <v>0.26</v>
      </c>
      <c r="Z4200">
        <v>150</v>
      </c>
      <c r="AA4200">
        <f t="shared" si="130"/>
        <v>50</v>
      </c>
    </row>
    <row r="4201" spans="1:27" x14ac:dyDescent="0.25">
      <c r="A4201" t="s">
        <v>1978</v>
      </c>
      <c r="B4201">
        <v>1998</v>
      </c>
      <c r="C4201" t="str">
        <f t="shared" si="131"/>
        <v>Drug Era 1992-2006</v>
      </c>
      <c r="D4201" t="s">
        <v>18</v>
      </c>
      <c r="E4201">
        <v>211</v>
      </c>
      <c r="F4201">
        <v>15</v>
      </c>
      <c r="G4201">
        <v>5</v>
      </c>
      <c r="H4201">
        <v>22</v>
      </c>
      <c r="I4201">
        <v>40</v>
      </c>
      <c r="J4201">
        <v>1</v>
      </c>
      <c r="K4201">
        <v>2</v>
      </c>
      <c r="L4201">
        <v>6</v>
      </c>
      <c r="M4201">
        <v>1</v>
      </c>
      <c r="Q4201">
        <v>44</v>
      </c>
      <c r="R4201">
        <v>2.7</v>
      </c>
      <c r="X4201">
        <v>25</v>
      </c>
      <c r="Z4201">
        <v>150</v>
      </c>
      <c r="AA4201">
        <f t="shared" si="130"/>
        <v>50</v>
      </c>
    </row>
    <row r="4202" spans="1:27" x14ac:dyDescent="0.25">
      <c r="A4202" t="s">
        <v>2016</v>
      </c>
      <c r="B4202">
        <v>1987</v>
      </c>
      <c r="C4202" t="str">
        <f t="shared" si="131"/>
        <v>Pre-Drug 1970-1991</v>
      </c>
      <c r="D4202" t="s">
        <v>19</v>
      </c>
      <c r="E4202">
        <v>211</v>
      </c>
      <c r="F4202">
        <v>20</v>
      </c>
      <c r="G4202">
        <v>4</v>
      </c>
      <c r="H4202">
        <v>19</v>
      </c>
      <c r="I4202">
        <v>30</v>
      </c>
      <c r="J4202">
        <v>0</v>
      </c>
      <c r="K4202">
        <v>0</v>
      </c>
      <c r="L4202">
        <v>4</v>
      </c>
      <c r="M4202">
        <v>0</v>
      </c>
      <c r="Q4202">
        <v>40</v>
      </c>
      <c r="R4202">
        <v>3.55</v>
      </c>
      <c r="X4202">
        <v>22</v>
      </c>
      <c r="Y4202">
        <v>0.21</v>
      </c>
      <c r="Z4202">
        <v>152</v>
      </c>
      <c r="AA4202">
        <f t="shared" si="130"/>
        <v>50.666666666666664</v>
      </c>
    </row>
    <row r="4203" spans="1:27" x14ac:dyDescent="0.25">
      <c r="A4203" t="s">
        <v>498</v>
      </c>
      <c r="B4203">
        <v>1993</v>
      </c>
      <c r="C4203" t="str">
        <f t="shared" si="131"/>
        <v>Pre-Drug 1970-1991</v>
      </c>
      <c r="D4203" t="s">
        <v>19</v>
      </c>
      <c r="E4203">
        <v>211</v>
      </c>
      <c r="F4203">
        <v>19</v>
      </c>
      <c r="G4203">
        <v>4</v>
      </c>
      <c r="H4203">
        <v>22</v>
      </c>
      <c r="I4203">
        <v>28</v>
      </c>
      <c r="J4203">
        <v>5</v>
      </c>
      <c r="K4203">
        <v>1</v>
      </c>
      <c r="L4203">
        <v>0</v>
      </c>
      <c r="M4203">
        <v>0</v>
      </c>
      <c r="Q4203">
        <v>44</v>
      </c>
      <c r="R4203">
        <v>3.38</v>
      </c>
      <c r="X4203">
        <v>17</v>
      </c>
      <c r="Y4203">
        <v>0.24</v>
      </c>
      <c r="Z4203">
        <v>152</v>
      </c>
      <c r="AA4203">
        <f t="shared" si="130"/>
        <v>50.666666666666664</v>
      </c>
    </row>
    <row r="4204" spans="1:27" x14ac:dyDescent="0.25">
      <c r="A4204" t="s">
        <v>2348</v>
      </c>
      <c r="B4204">
        <v>2011</v>
      </c>
      <c r="C4204" t="str">
        <f t="shared" si="131"/>
        <v>Post Drug Era 2007-2012</v>
      </c>
      <c r="D4204" t="s">
        <v>18</v>
      </c>
      <c r="E4204">
        <v>211</v>
      </c>
      <c r="F4204">
        <v>23</v>
      </c>
      <c r="G4204">
        <v>10</v>
      </c>
      <c r="H4204">
        <v>18</v>
      </c>
      <c r="I4204">
        <v>50</v>
      </c>
      <c r="J4204">
        <v>5</v>
      </c>
      <c r="K4204">
        <v>5</v>
      </c>
      <c r="L4204">
        <v>0</v>
      </c>
      <c r="M4204">
        <v>2</v>
      </c>
      <c r="Q4204">
        <v>48</v>
      </c>
      <c r="R4204">
        <v>4.09</v>
      </c>
      <c r="X4204">
        <v>22</v>
      </c>
      <c r="Z4204">
        <v>152</v>
      </c>
      <c r="AA4204">
        <f t="shared" si="130"/>
        <v>50.666666666666664</v>
      </c>
    </row>
    <row r="4205" spans="1:27" x14ac:dyDescent="0.25">
      <c r="A4205" t="s">
        <v>670</v>
      </c>
      <c r="B4205">
        <v>2009</v>
      </c>
      <c r="C4205" t="str">
        <f t="shared" si="131"/>
        <v>Post Drug Era 2007-2012</v>
      </c>
      <c r="D4205" t="s">
        <v>18</v>
      </c>
      <c r="E4205">
        <v>211</v>
      </c>
      <c r="F4205">
        <v>24</v>
      </c>
      <c r="G4205">
        <v>6</v>
      </c>
      <c r="H4205">
        <v>18</v>
      </c>
      <c r="I4205">
        <v>55</v>
      </c>
      <c r="J4205">
        <v>2</v>
      </c>
      <c r="K4205">
        <v>0</v>
      </c>
      <c r="L4205">
        <v>2</v>
      </c>
      <c r="M4205">
        <v>0</v>
      </c>
      <c r="Q4205">
        <v>43</v>
      </c>
      <c r="R4205">
        <v>4.24</v>
      </c>
      <c r="X4205">
        <v>21</v>
      </c>
      <c r="Z4205">
        <v>153</v>
      </c>
      <c r="AA4205">
        <f t="shared" si="130"/>
        <v>51</v>
      </c>
    </row>
    <row r="4206" spans="1:27" x14ac:dyDescent="0.25">
      <c r="A4206" t="s">
        <v>977</v>
      </c>
      <c r="B4206">
        <v>2011</v>
      </c>
      <c r="C4206" t="str">
        <f t="shared" si="131"/>
        <v>Post Drug Era 2007-2012</v>
      </c>
      <c r="D4206" t="s">
        <v>18</v>
      </c>
      <c r="E4206">
        <v>211</v>
      </c>
      <c r="F4206">
        <v>10</v>
      </c>
      <c r="G4206">
        <v>1</v>
      </c>
      <c r="H4206">
        <v>25</v>
      </c>
      <c r="I4206">
        <v>45</v>
      </c>
      <c r="J4206">
        <v>1</v>
      </c>
      <c r="K4206">
        <v>5</v>
      </c>
      <c r="L4206">
        <v>2</v>
      </c>
      <c r="M4206">
        <v>0</v>
      </c>
      <c r="Q4206">
        <v>33</v>
      </c>
      <c r="R4206">
        <v>1.74</v>
      </c>
      <c r="X4206">
        <v>34</v>
      </c>
      <c r="Z4206">
        <v>155</v>
      </c>
      <c r="AA4206">
        <f t="shared" si="130"/>
        <v>51.666666666666664</v>
      </c>
    </row>
    <row r="4207" spans="1:27" x14ac:dyDescent="0.25">
      <c r="A4207" t="s">
        <v>2231</v>
      </c>
      <c r="B4207">
        <v>1988</v>
      </c>
      <c r="C4207" t="str">
        <f t="shared" si="131"/>
        <v>Pre-Drug 1970-1991</v>
      </c>
      <c r="D4207" t="s">
        <v>19</v>
      </c>
      <c r="E4207">
        <v>211</v>
      </c>
      <c r="F4207">
        <v>14</v>
      </c>
      <c r="G4207">
        <v>2</v>
      </c>
      <c r="H4207">
        <v>12</v>
      </c>
      <c r="I4207">
        <v>52</v>
      </c>
      <c r="J4207">
        <v>2</v>
      </c>
      <c r="K4207">
        <v>4</v>
      </c>
      <c r="L4207">
        <v>0</v>
      </c>
      <c r="M4207">
        <v>6</v>
      </c>
      <c r="Q4207">
        <v>46</v>
      </c>
      <c r="R4207">
        <v>2.41</v>
      </c>
      <c r="X4207">
        <v>22</v>
      </c>
      <c r="Y4207">
        <v>0.23</v>
      </c>
      <c r="Z4207">
        <v>157</v>
      </c>
      <c r="AA4207">
        <f t="shared" si="130"/>
        <v>52.333333333333336</v>
      </c>
    </row>
    <row r="4208" spans="1:27" x14ac:dyDescent="0.25">
      <c r="A4208" t="s">
        <v>2976</v>
      </c>
      <c r="B4208">
        <v>2000</v>
      </c>
      <c r="C4208" t="str">
        <f t="shared" si="131"/>
        <v>Drug Era 1992-2006</v>
      </c>
      <c r="D4208" t="s">
        <v>18</v>
      </c>
      <c r="E4208">
        <v>211</v>
      </c>
      <c r="F4208">
        <v>20</v>
      </c>
      <c r="G4208">
        <v>4</v>
      </c>
      <c r="H4208">
        <v>21</v>
      </c>
      <c r="I4208">
        <v>29</v>
      </c>
      <c r="J4208">
        <v>1</v>
      </c>
      <c r="K4208">
        <v>1</v>
      </c>
      <c r="L4208">
        <v>0</v>
      </c>
      <c r="M4208">
        <v>0</v>
      </c>
      <c r="Q4208">
        <v>36</v>
      </c>
      <c r="R4208">
        <v>3.35</v>
      </c>
      <c r="X4208">
        <v>12</v>
      </c>
      <c r="Y4208">
        <v>0</v>
      </c>
      <c r="Z4208">
        <v>161</v>
      </c>
      <c r="AA4208">
        <f t="shared" si="130"/>
        <v>53.666666666666664</v>
      </c>
    </row>
    <row r="4209" spans="1:27" x14ac:dyDescent="0.25">
      <c r="A4209" t="s">
        <v>462</v>
      </c>
      <c r="B4209">
        <v>2008</v>
      </c>
      <c r="C4209" t="str">
        <f t="shared" si="131"/>
        <v>Post Drug Era 2007-2012</v>
      </c>
      <c r="D4209" t="s">
        <v>18</v>
      </c>
      <c r="E4209">
        <v>211</v>
      </c>
      <c r="F4209">
        <v>18</v>
      </c>
      <c r="G4209">
        <v>5</v>
      </c>
      <c r="H4209">
        <v>5</v>
      </c>
      <c r="I4209">
        <v>39</v>
      </c>
      <c r="J4209">
        <v>0</v>
      </c>
      <c r="K4209">
        <v>0</v>
      </c>
      <c r="L4209">
        <v>2</v>
      </c>
      <c r="M4209">
        <v>0</v>
      </c>
      <c r="Q4209">
        <v>47</v>
      </c>
      <c r="R4209">
        <v>3.02</v>
      </c>
      <c r="X4209">
        <v>33</v>
      </c>
      <c r="Z4209">
        <v>161</v>
      </c>
      <c r="AA4209">
        <f t="shared" si="130"/>
        <v>53.666666666666664</v>
      </c>
    </row>
    <row r="4210" spans="1:27" x14ac:dyDescent="0.25">
      <c r="A4210" t="s">
        <v>947</v>
      </c>
      <c r="B4210">
        <v>1978</v>
      </c>
      <c r="C4210" t="str">
        <f t="shared" si="131"/>
        <v>Pre-Drug 1970-1991</v>
      </c>
      <c r="D4210" t="s">
        <v>19</v>
      </c>
      <c r="E4210">
        <v>212</v>
      </c>
      <c r="F4210">
        <v>35</v>
      </c>
      <c r="G4210">
        <v>4</v>
      </c>
      <c r="H4210">
        <v>31</v>
      </c>
      <c r="I4210">
        <v>19</v>
      </c>
      <c r="J4210">
        <v>1</v>
      </c>
      <c r="K4210">
        <v>4</v>
      </c>
      <c r="L4210">
        <v>2</v>
      </c>
      <c r="M4210">
        <v>0</v>
      </c>
      <c r="Q4210">
        <v>52</v>
      </c>
      <c r="R4210">
        <v>7.11</v>
      </c>
      <c r="X4210">
        <v>20</v>
      </c>
      <c r="Y4210">
        <v>0.28999999999999998</v>
      </c>
      <c r="Z4210">
        <v>133</v>
      </c>
      <c r="AA4210">
        <f t="shared" si="130"/>
        <v>44.333333333333336</v>
      </c>
    </row>
    <row r="4211" spans="1:27" x14ac:dyDescent="0.25">
      <c r="A4211" t="s">
        <v>2613</v>
      </c>
      <c r="B4211">
        <v>1997</v>
      </c>
      <c r="C4211" t="str">
        <f t="shared" si="131"/>
        <v>Drug Era 1992-2006</v>
      </c>
      <c r="D4211" t="s">
        <v>19</v>
      </c>
      <c r="E4211">
        <v>212</v>
      </c>
      <c r="F4211">
        <v>31</v>
      </c>
      <c r="G4211">
        <v>5</v>
      </c>
      <c r="H4211">
        <v>28</v>
      </c>
      <c r="I4211">
        <v>46</v>
      </c>
      <c r="J4211">
        <v>3</v>
      </c>
      <c r="K4211">
        <v>2</v>
      </c>
      <c r="L4211">
        <v>1</v>
      </c>
      <c r="M4211">
        <v>0</v>
      </c>
      <c r="Q4211">
        <v>52</v>
      </c>
      <c r="R4211">
        <v>6.2</v>
      </c>
      <c r="X4211">
        <v>36</v>
      </c>
      <c r="Y4211">
        <v>0.28999999999999998</v>
      </c>
      <c r="Z4211">
        <v>135</v>
      </c>
      <c r="AA4211">
        <f t="shared" si="130"/>
        <v>45</v>
      </c>
    </row>
    <row r="4212" spans="1:27" x14ac:dyDescent="0.25">
      <c r="A4212" t="s">
        <v>2335</v>
      </c>
      <c r="B4212">
        <v>1979</v>
      </c>
      <c r="C4212" t="str">
        <f t="shared" si="131"/>
        <v>Pre-Drug 1970-1991</v>
      </c>
      <c r="D4212" t="s">
        <v>19</v>
      </c>
      <c r="E4212">
        <v>212</v>
      </c>
      <c r="F4212">
        <v>40</v>
      </c>
      <c r="G4212">
        <v>7</v>
      </c>
      <c r="H4212">
        <v>11</v>
      </c>
      <c r="I4212">
        <v>22</v>
      </c>
      <c r="J4212">
        <v>0</v>
      </c>
      <c r="K4212">
        <v>0</v>
      </c>
      <c r="L4212">
        <v>0</v>
      </c>
      <c r="M4212">
        <v>0</v>
      </c>
      <c r="Q4212">
        <v>73</v>
      </c>
      <c r="R4212">
        <v>7.94</v>
      </c>
      <c r="X4212">
        <v>18</v>
      </c>
      <c r="Y4212">
        <v>0.36</v>
      </c>
      <c r="Z4212">
        <v>136</v>
      </c>
      <c r="AA4212">
        <f t="shared" si="130"/>
        <v>45.333333333333336</v>
      </c>
    </row>
    <row r="4213" spans="1:27" x14ac:dyDescent="0.25">
      <c r="A4213" t="s">
        <v>580</v>
      </c>
      <c r="B4213">
        <v>2005</v>
      </c>
      <c r="C4213" t="str">
        <f t="shared" si="131"/>
        <v>Drug Era 1992-2006</v>
      </c>
      <c r="D4213" t="s">
        <v>19</v>
      </c>
      <c r="E4213">
        <v>212</v>
      </c>
      <c r="F4213">
        <v>23</v>
      </c>
      <c r="G4213">
        <v>7</v>
      </c>
      <c r="H4213">
        <v>18</v>
      </c>
      <c r="I4213">
        <v>28</v>
      </c>
      <c r="J4213">
        <v>3</v>
      </c>
      <c r="K4213">
        <v>5</v>
      </c>
      <c r="L4213">
        <v>2</v>
      </c>
      <c r="M4213">
        <v>0</v>
      </c>
      <c r="Q4213">
        <v>54</v>
      </c>
      <c r="R4213">
        <v>4.57</v>
      </c>
      <c r="X4213">
        <v>48</v>
      </c>
      <c r="Z4213">
        <v>136</v>
      </c>
      <c r="AA4213">
        <f t="shared" si="130"/>
        <v>45.333333333333336</v>
      </c>
    </row>
    <row r="4214" spans="1:27" x14ac:dyDescent="0.25">
      <c r="A4214" t="s">
        <v>2409</v>
      </c>
      <c r="B4214">
        <v>1997</v>
      </c>
      <c r="C4214" t="str">
        <f t="shared" si="131"/>
        <v>Drug Era 1992-2006</v>
      </c>
      <c r="D4214" t="s">
        <v>18</v>
      </c>
      <c r="E4214">
        <v>212</v>
      </c>
      <c r="F4214">
        <v>22</v>
      </c>
      <c r="G4214">
        <v>2</v>
      </c>
      <c r="H4214">
        <v>28</v>
      </c>
      <c r="I4214">
        <v>34</v>
      </c>
      <c r="J4214">
        <v>2</v>
      </c>
      <c r="K4214">
        <v>4</v>
      </c>
      <c r="L4214">
        <v>6</v>
      </c>
      <c r="M4214">
        <v>1</v>
      </c>
      <c r="Q4214">
        <v>48</v>
      </c>
      <c r="R4214">
        <v>4.3</v>
      </c>
      <c r="X4214">
        <v>41</v>
      </c>
      <c r="Y4214">
        <v>0.27</v>
      </c>
      <c r="Z4214">
        <v>138</v>
      </c>
      <c r="AA4214">
        <f t="shared" si="130"/>
        <v>46</v>
      </c>
    </row>
    <row r="4215" spans="1:27" x14ac:dyDescent="0.25">
      <c r="A4215" t="s">
        <v>2585</v>
      </c>
      <c r="B4215">
        <v>1993</v>
      </c>
      <c r="C4215" t="str">
        <f t="shared" si="131"/>
        <v>Pre-Drug 1970-1991</v>
      </c>
      <c r="D4215" t="s">
        <v>18</v>
      </c>
      <c r="E4215">
        <v>212</v>
      </c>
      <c r="F4215">
        <v>23</v>
      </c>
      <c r="G4215">
        <v>5</v>
      </c>
      <c r="H4215">
        <v>21</v>
      </c>
      <c r="I4215">
        <v>22</v>
      </c>
      <c r="J4215">
        <v>3</v>
      </c>
      <c r="K4215">
        <v>1</v>
      </c>
      <c r="L4215">
        <v>3</v>
      </c>
      <c r="M4215">
        <v>0</v>
      </c>
      <c r="Q4215">
        <v>53</v>
      </c>
      <c r="R4215">
        <v>4.47</v>
      </c>
      <c r="X4215">
        <v>49</v>
      </c>
      <c r="Y4215">
        <v>0.28999999999999998</v>
      </c>
      <c r="Z4215">
        <v>139</v>
      </c>
      <c r="AA4215">
        <f t="shared" si="130"/>
        <v>46.333333333333336</v>
      </c>
    </row>
    <row r="4216" spans="1:27" x14ac:dyDescent="0.25">
      <c r="A4216" t="s">
        <v>483</v>
      </c>
      <c r="B4216">
        <v>1975</v>
      </c>
      <c r="C4216" t="str">
        <f t="shared" si="131"/>
        <v>Pre-Drug 1970-1991</v>
      </c>
      <c r="D4216" t="s">
        <v>18</v>
      </c>
      <c r="E4216">
        <v>212</v>
      </c>
      <c r="F4216">
        <v>26</v>
      </c>
      <c r="G4216">
        <v>1</v>
      </c>
      <c r="H4216">
        <v>26</v>
      </c>
      <c r="I4216">
        <v>14</v>
      </c>
      <c r="J4216">
        <v>0</v>
      </c>
      <c r="K4216">
        <v>3</v>
      </c>
      <c r="L4216">
        <v>2</v>
      </c>
      <c r="M4216">
        <v>1</v>
      </c>
      <c r="Q4216">
        <v>52</v>
      </c>
      <c r="R4216">
        <v>4.9800000000000004</v>
      </c>
      <c r="X4216">
        <v>35</v>
      </c>
      <c r="Y4216">
        <v>0.28000000000000003</v>
      </c>
      <c r="Z4216">
        <v>141</v>
      </c>
      <c r="AA4216">
        <f t="shared" si="130"/>
        <v>47</v>
      </c>
    </row>
    <row r="4217" spans="1:27" x14ac:dyDescent="0.25">
      <c r="A4217" t="s">
        <v>2185</v>
      </c>
      <c r="B4217">
        <v>2004</v>
      </c>
      <c r="C4217" t="str">
        <f t="shared" si="131"/>
        <v>Drug Era 1992-2006</v>
      </c>
      <c r="D4217" t="s">
        <v>18</v>
      </c>
      <c r="E4217">
        <v>212</v>
      </c>
      <c r="F4217">
        <v>23</v>
      </c>
      <c r="G4217">
        <v>6</v>
      </c>
      <c r="H4217">
        <v>26</v>
      </c>
      <c r="I4217">
        <v>42</v>
      </c>
      <c r="J4217">
        <v>2</v>
      </c>
      <c r="K4217">
        <v>1</v>
      </c>
      <c r="L4217">
        <v>2</v>
      </c>
      <c r="M4217">
        <v>0</v>
      </c>
      <c r="Q4217">
        <v>45</v>
      </c>
      <c r="R4217">
        <v>4.4000000000000004</v>
      </c>
      <c r="X4217">
        <v>35</v>
      </c>
      <c r="Y4217">
        <v>0.24</v>
      </c>
      <c r="Z4217">
        <v>141</v>
      </c>
      <c r="AA4217">
        <f t="shared" si="130"/>
        <v>47</v>
      </c>
    </row>
    <row r="4218" spans="1:27" x14ac:dyDescent="0.25">
      <c r="A4218" t="s">
        <v>1831</v>
      </c>
      <c r="B4218">
        <v>2004</v>
      </c>
      <c r="C4218" t="str">
        <f t="shared" si="131"/>
        <v>Drug Era 1992-2006</v>
      </c>
      <c r="D4218" t="s">
        <v>19</v>
      </c>
      <c r="E4218">
        <v>212</v>
      </c>
      <c r="F4218">
        <v>19</v>
      </c>
      <c r="G4218">
        <v>5</v>
      </c>
      <c r="H4218">
        <v>19</v>
      </c>
      <c r="I4218">
        <v>49</v>
      </c>
      <c r="J4218">
        <v>2</v>
      </c>
      <c r="K4218">
        <v>1</v>
      </c>
      <c r="L4218">
        <v>4</v>
      </c>
      <c r="M4218">
        <v>0</v>
      </c>
      <c r="Q4218">
        <v>45</v>
      </c>
      <c r="R4218">
        <v>3.59</v>
      </c>
      <c r="X4218">
        <v>21</v>
      </c>
      <c r="Y4218">
        <v>0.23</v>
      </c>
      <c r="Z4218">
        <v>143</v>
      </c>
      <c r="AA4218">
        <f t="shared" si="130"/>
        <v>47.666666666666664</v>
      </c>
    </row>
    <row r="4219" spans="1:27" x14ac:dyDescent="0.25">
      <c r="A4219" t="s">
        <v>690</v>
      </c>
      <c r="B4219">
        <v>1994</v>
      </c>
      <c r="C4219" t="str">
        <f t="shared" si="131"/>
        <v>Pre-Drug 1970-1991</v>
      </c>
      <c r="D4219" t="s">
        <v>19</v>
      </c>
      <c r="E4219">
        <v>212</v>
      </c>
      <c r="F4219">
        <v>19</v>
      </c>
      <c r="G4219">
        <v>3</v>
      </c>
      <c r="H4219">
        <v>34</v>
      </c>
      <c r="I4219">
        <v>38</v>
      </c>
      <c r="J4219">
        <v>7</v>
      </c>
      <c r="K4219">
        <v>10</v>
      </c>
      <c r="L4219">
        <v>0</v>
      </c>
      <c r="M4219">
        <v>0</v>
      </c>
      <c r="Q4219">
        <v>36</v>
      </c>
      <c r="R4219">
        <v>3.56</v>
      </c>
      <c r="X4219">
        <v>34</v>
      </c>
      <c r="Y4219">
        <v>0.2</v>
      </c>
      <c r="Z4219">
        <v>144</v>
      </c>
      <c r="AA4219">
        <f t="shared" si="130"/>
        <v>48</v>
      </c>
    </row>
    <row r="4220" spans="1:27" x14ac:dyDescent="0.25">
      <c r="A4220" t="s">
        <v>1731</v>
      </c>
      <c r="B4220">
        <v>2010</v>
      </c>
      <c r="C4220" t="str">
        <f t="shared" si="131"/>
        <v>Post Drug Era 2007-2012</v>
      </c>
      <c r="D4220" t="s">
        <v>18</v>
      </c>
      <c r="E4220">
        <v>212</v>
      </c>
      <c r="F4220">
        <v>22</v>
      </c>
      <c r="G4220">
        <v>9</v>
      </c>
      <c r="H4220">
        <v>11</v>
      </c>
      <c r="I4220">
        <v>31</v>
      </c>
      <c r="J4220">
        <v>1</v>
      </c>
      <c r="K4220">
        <v>1</v>
      </c>
      <c r="L4220">
        <v>1</v>
      </c>
      <c r="M4220">
        <v>0</v>
      </c>
      <c r="Q4220">
        <v>56</v>
      </c>
      <c r="R4220">
        <v>4.13</v>
      </c>
      <c r="X4220">
        <v>57</v>
      </c>
      <c r="Z4220">
        <v>144</v>
      </c>
      <c r="AA4220">
        <f t="shared" si="130"/>
        <v>48</v>
      </c>
    </row>
    <row r="4221" spans="1:27" x14ac:dyDescent="0.25">
      <c r="A4221" t="s">
        <v>949</v>
      </c>
      <c r="B4221">
        <v>1993</v>
      </c>
      <c r="C4221" t="str">
        <f t="shared" si="131"/>
        <v>Pre-Drug 1970-1991</v>
      </c>
      <c r="D4221" t="s">
        <v>19</v>
      </c>
      <c r="E4221">
        <v>212</v>
      </c>
      <c r="F4221">
        <v>16</v>
      </c>
      <c r="G4221">
        <v>1</v>
      </c>
      <c r="H4221">
        <v>26</v>
      </c>
      <c r="I4221">
        <v>22</v>
      </c>
      <c r="J4221">
        <v>1</v>
      </c>
      <c r="K4221">
        <v>3</v>
      </c>
      <c r="L4221">
        <v>3</v>
      </c>
      <c r="M4221">
        <v>0</v>
      </c>
      <c r="Q4221">
        <v>41</v>
      </c>
      <c r="R4221">
        <v>2.98</v>
      </c>
      <c r="X4221">
        <v>29</v>
      </c>
      <c r="Y4221">
        <v>0.23</v>
      </c>
      <c r="Z4221">
        <v>145</v>
      </c>
      <c r="AA4221">
        <f t="shared" si="130"/>
        <v>48.333333333333336</v>
      </c>
    </row>
    <row r="4222" spans="1:27" x14ac:dyDescent="0.25">
      <c r="A4222" t="s">
        <v>2269</v>
      </c>
      <c r="B4222">
        <v>1999</v>
      </c>
      <c r="C4222" t="str">
        <f t="shared" si="131"/>
        <v>Drug Era 1992-2006</v>
      </c>
      <c r="D4222" t="s">
        <v>19</v>
      </c>
      <c r="E4222">
        <v>212</v>
      </c>
      <c r="F4222">
        <v>18</v>
      </c>
      <c r="G4222">
        <v>5</v>
      </c>
      <c r="H4222">
        <v>17</v>
      </c>
      <c r="I4222">
        <v>28</v>
      </c>
      <c r="J4222">
        <v>1</v>
      </c>
      <c r="K4222">
        <v>0</v>
      </c>
      <c r="L4222">
        <v>4</v>
      </c>
      <c r="M4222">
        <v>0</v>
      </c>
      <c r="Q4222">
        <v>53</v>
      </c>
      <c r="R4222">
        <v>3.33</v>
      </c>
      <c r="X4222">
        <v>49</v>
      </c>
      <c r="Y4222">
        <v>0</v>
      </c>
      <c r="Z4222">
        <v>146</v>
      </c>
      <c r="AA4222">
        <f t="shared" si="130"/>
        <v>48.666666666666664</v>
      </c>
    </row>
    <row r="4223" spans="1:27" x14ac:dyDescent="0.25">
      <c r="A4223" t="s">
        <v>963</v>
      </c>
      <c r="B4223">
        <v>2002</v>
      </c>
      <c r="C4223" t="str">
        <f t="shared" si="131"/>
        <v>Drug Era 1992-2006</v>
      </c>
      <c r="D4223" t="s">
        <v>19</v>
      </c>
      <c r="E4223">
        <v>212</v>
      </c>
      <c r="F4223">
        <v>24</v>
      </c>
      <c r="G4223">
        <v>3</v>
      </c>
      <c r="H4223">
        <v>20</v>
      </c>
      <c r="I4223">
        <v>29</v>
      </c>
      <c r="J4223">
        <v>1</v>
      </c>
      <c r="K4223">
        <v>1</v>
      </c>
      <c r="L4223">
        <v>4</v>
      </c>
      <c r="M4223">
        <v>1</v>
      </c>
      <c r="Q4223">
        <v>46</v>
      </c>
      <c r="R4223">
        <v>4.4400000000000004</v>
      </c>
      <c r="X4223">
        <v>21</v>
      </c>
      <c r="Z4223">
        <v>146</v>
      </c>
      <c r="AA4223">
        <f t="shared" si="130"/>
        <v>48.666666666666664</v>
      </c>
    </row>
    <row r="4224" spans="1:27" x14ac:dyDescent="0.25">
      <c r="A4224" t="s">
        <v>2867</v>
      </c>
      <c r="B4224">
        <v>1996</v>
      </c>
      <c r="C4224" t="str">
        <f t="shared" si="131"/>
        <v>Pre-Drug 1970-1991</v>
      </c>
      <c r="D4224" t="s">
        <v>19</v>
      </c>
      <c r="E4224">
        <v>212</v>
      </c>
      <c r="F4224">
        <v>25</v>
      </c>
      <c r="G4224">
        <v>5</v>
      </c>
      <c r="H4224">
        <v>23</v>
      </c>
      <c r="I4224">
        <v>36</v>
      </c>
      <c r="J4224">
        <v>2</v>
      </c>
      <c r="K4224">
        <v>1</v>
      </c>
      <c r="L4224">
        <v>3</v>
      </c>
      <c r="M4224">
        <v>0</v>
      </c>
      <c r="Q4224">
        <v>44</v>
      </c>
      <c r="R4224">
        <v>4.59</v>
      </c>
      <c r="X4224">
        <v>16</v>
      </c>
      <c r="Y4224">
        <v>0.2</v>
      </c>
      <c r="Z4224">
        <v>147</v>
      </c>
      <c r="AA4224">
        <f t="shared" si="130"/>
        <v>49</v>
      </c>
    </row>
    <row r="4225" spans="1:27" x14ac:dyDescent="0.25">
      <c r="A4225" t="s">
        <v>1574</v>
      </c>
      <c r="B4225">
        <v>1999</v>
      </c>
      <c r="C4225" t="str">
        <f t="shared" si="131"/>
        <v>Drug Era 1992-2006</v>
      </c>
      <c r="D4225" t="s">
        <v>18</v>
      </c>
      <c r="E4225">
        <v>212</v>
      </c>
      <c r="F4225">
        <v>20</v>
      </c>
      <c r="G4225">
        <v>4</v>
      </c>
      <c r="H4225">
        <v>29</v>
      </c>
      <c r="I4225">
        <v>38</v>
      </c>
      <c r="J4225">
        <v>1</v>
      </c>
      <c r="K4225">
        <v>3</v>
      </c>
      <c r="L4225">
        <v>4</v>
      </c>
      <c r="M4225">
        <v>1</v>
      </c>
      <c r="Q4225">
        <v>43</v>
      </c>
      <c r="R4225">
        <v>3.67</v>
      </c>
      <c r="X4225">
        <v>16</v>
      </c>
      <c r="Y4225">
        <v>0</v>
      </c>
      <c r="Z4225">
        <v>147</v>
      </c>
      <c r="AA4225">
        <f t="shared" si="130"/>
        <v>49</v>
      </c>
    </row>
    <row r="4226" spans="1:27" x14ac:dyDescent="0.25">
      <c r="A4226" t="s">
        <v>2547</v>
      </c>
      <c r="B4226">
        <v>2011</v>
      </c>
      <c r="C4226" t="str">
        <f t="shared" si="131"/>
        <v>Post Drug Era 2007-2012</v>
      </c>
      <c r="D4226" t="s">
        <v>19</v>
      </c>
      <c r="E4226">
        <v>212</v>
      </c>
      <c r="F4226">
        <v>19</v>
      </c>
      <c r="G4226">
        <v>6</v>
      </c>
      <c r="H4226">
        <v>31</v>
      </c>
      <c r="I4226">
        <v>44</v>
      </c>
      <c r="J4226">
        <v>3</v>
      </c>
      <c r="K4226">
        <v>6</v>
      </c>
      <c r="L4226">
        <v>5</v>
      </c>
      <c r="M4226">
        <v>0</v>
      </c>
      <c r="Q4226">
        <v>36</v>
      </c>
      <c r="R4226">
        <v>3.49</v>
      </c>
      <c r="X4226">
        <v>27</v>
      </c>
      <c r="Z4226">
        <v>147</v>
      </c>
      <c r="AA4226">
        <f t="shared" ref="AA4226:AA4289" si="132">Z4226/3</f>
        <v>49</v>
      </c>
    </row>
    <row r="4227" spans="1:27" x14ac:dyDescent="0.25">
      <c r="A4227" t="s">
        <v>172</v>
      </c>
      <c r="B4227">
        <v>2009</v>
      </c>
      <c r="C4227" t="str">
        <f t="shared" ref="C4227:C4290" si="133">IF(B4227&lt;1997,"Pre-Drug 1970-1991",IF(B4227&lt;=2006,"Drug Era 1992-2006","Post Drug Era 2007-2012"))</f>
        <v>Post Drug Era 2007-2012</v>
      </c>
      <c r="D4227" t="s">
        <v>19</v>
      </c>
      <c r="E4227">
        <v>212</v>
      </c>
      <c r="F4227">
        <v>20</v>
      </c>
      <c r="G4227">
        <v>5</v>
      </c>
      <c r="H4227">
        <v>22</v>
      </c>
      <c r="I4227">
        <v>63</v>
      </c>
      <c r="J4227">
        <v>3</v>
      </c>
      <c r="K4227">
        <v>1</v>
      </c>
      <c r="L4227">
        <v>3</v>
      </c>
      <c r="M4227">
        <v>1</v>
      </c>
      <c r="Q4227">
        <v>41</v>
      </c>
      <c r="R4227">
        <v>3.65</v>
      </c>
      <c r="X4227">
        <v>28</v>
      </c>
      <c r="Z4227">
        <v>148</v>
      </c>
      <c r="AA4227">
        <f t="shared" si="132"/>
        <v>49.333333333333336</v>
      </c>
    </row>
    <row r="4228" spans="1:27" x14ac:dyDescent="0.25">
      <c r="A4228" t="s">
        <v>2522</v>
      </c>
      <c r="B4228">
        <v>1971</v>
      </c>
      <c r="C4228" t="str">
        <f t="shared" si="133"/>
        <v>Pre-Drug 1970-1991</v>
      </c>
      <c r="D4228" t="s">
        <v>18</v>
      </c>
      <c r="E4228">
        <v>212</v>
      </c>
      <c r="F4228">
        <v>21</v>
      </c>
      <c r="G4228">
        <v>2</v>
      </c>
      <c r="H4228">
        <v>19</v>
      </c>
      <c r="I4228">
        <v>21</v>
      </c>
      <c r="J4228">
        <v>2</v>
      </c>
      <c r="K4228">
        <v>1</v>
      </c>
      <c r="L4228">
        <v>1</v>
      </c>
      <c r="M4228">
        <v>0</v>
      </c>
      <c r="Q4228">
        <v>51</v>
      </c>
      <c r="R4228">
        <v>3.81</v>
      </c>
      <c r="X4228">
        <v>40</v>
      </c>
      <c r="Y4228">
        <v>0.27</v>
      </c>
      <c r="Z4228">
        <v>149</v>
      </c>
      <c r="AA4228">
        <f t="shared" si="132"/>
        <v>49.666666666666664</v>
      </c>
    </row>
    <row r="4229" spans="1:27" x14ac:dyDescent="0.25">
      <c r="A4229" t="s">
        <v>1950</v>
      </c>
      <c r="B4229">
        <v>2001</v>
      </c>
      <c r="C4229" t="str">
        <f t="shared" si="133"/>
        <v>Drug Era 1992-2006</v>
      </c>
      <c r="D4229" t="s">
        <v>18</v>
      </c>
      <c r="E4229">
        <v>212</v>
      </c>
      <c r="F4229">
        <v>29</v>
      </c>
      <c r="G4229">
        <v>9</v>
      </c>
      <c r="H4229">
        <v>18</v>
      </c>
      <c r="I4229">
        <v>31</v>
      </c>
      <c r="J4229">
        <v>1</v>
      </c>
      <c r="K4229">
        <v>1</v>
      </c>
      <c r="L4229">
        <v>1</v>
      </c>
      <c r="M4229">
        <v>0</v>
      </c>
      <c r="Q4229">
        <v>51</v>
      </c>
      <c r="R4229">
        <v>5.26</v>
      </c>
      <c r="X4229">
        <v>19</v>
      </c>
      <c r="Z4229">
        <v>149</v>
      </c>
      <c r="AA4229">
        <f t="shared" si="132"/>
        <v>49.666666666666664</v>
      </c>
    </row>
    <row r="4230" spans="1:27" x14ac:dyDescent="0.25">
      <c r="A4230" t="s">
        <v>1552</v>
      </c>
      <c r="B4230">
        <v>1982</v>
      </c>
      <c r="C4230" t="str">
        <f t="shared" si="133"/>
        <v>Pre-Drug 1970-1991</v>
      </c>
      <c r="D4230" t="s">
        <v>19</v>
      </c>
      <c r="E4230">
        <v>212</v>
      </c>
      <c r="F4230">
        <v>19</v>
      </c>
      <c r="G4230">
        <v>4</v>
      </c>
      <c r="H4230">
        <v>11</v>
      </c>
      <c r="I4230">
        <v>31</v>
      </c>
      <c r="J4230">
        <v>2</v>
      </c>
      <c r="K4230">
        <v>0</v>
      </c>
      <c r="L4230">
        <v>1</v>
      </c>
      <c r="M4230">
        <v>0</v>
      </c>
      <c r="Q4230">
        <v>54</v>
      </c>
      <c r="R4230">
        <v>3.42</v>
      </c>
      <c r="X4230">
        <v>18</v>
      </c>
      <c r="Y4230">
        <v>0.27</v>
      </c>
      <c r="Z4230">
        <v>150</v>
      </c>
      <c r="AA4230">
        <f t="shared" si="132"/>
        <v>50</v>
      </c>
    </row>
    <row r="4231" spans="1:27" x14ac:dyDescent="0.25">
      <c r="A4231" t="s">
        <v>1238</v>
      </c>
      <c r="B4231">
        <v>1991</v>
      </c>
      <c r="C4231" t="str">
        <f t="shared" si="133"/>
        <v>Pre-Drug 1970-1991</v>
      </c>
      <c r="D4231" t="s">
        <v>18</v>
      </c>
      <c r="E4231">
        <v>212</v>
      </c>
      <c r="F4231">
        <v>20</v>
      </c>
      <c r="G4231">
        <v>3</v>
      </c>
      <c r="H4231">
        <v>17</v>
      </c>
      <c r="I4231">
        <v>43</v>
      </c>
      <c r="J4231">
        <v>3</v>
      </c>
      <c r="K4231">
        <v>2</v>
      </c>
      <c r="L4231">
        <v>0</v>
      </c>
      <c r="M4231">
        <v>0</v>
      </c>
      <c r="Q4231">
        <v>53</v>
      </c>
      <c r="R4231">
        <v>3.6</v>
      </c>
      <c r="X4231">
        <v>36</v>
      </c>
      <c r="Y4231">
        <v>0.27</v>
      </c>
      <c r="Z4231">
        <v>150</v>
      </c>
      <c r="AA4231">
        <f t="shared" si="132"/>
        <v>50</v>
      </c>
    </row>
    <row r="4232" spans="1:27" x14ac:dyDescent="0.25">
      <c r="A4232" t="s">
        <v>1039</v>
      </c>
      <c r="B4232">
        <v>2005</v>
      </c>
      <c r="C4232" t="str">
        <f t="shared" si="133"/>
        <v>Drug Era 1992-2006</v>
      </c>
      <c r="D4232" t="s">
        <v>18</v>
      </c>
      <c r="E4232">
        <v>212</v>
      </c>
      <c r="F4232">
        <v>15</v>
      </c>
      <c r="G4232">
        <v>2</v>
      </c>
      <c r="H4232">
        <v>31</v>
      </c>
      <c r="I4232">
        <v>58</v>
      </c>
      <c r="J4232">
        <v>2</v>
      </c>
      <c r="K4232">
        <v>3</v>
      </c>
      <c r="L4232">
        <v>1</v>
      </c>
      <c r="M4232">
        <v>0</v>
      </c>
      <c r="Q4232">
        <v>35</v>
      </c>
      <c r="R4232">
        <v>2.7</v>
      </c>
      <c r="X4232">
        <v>31</v>
      </c>
      <c r="Z4232">
        <v>150</v>
      </c>
      <c r="AA4232">
        <f t="shared" si="132"/>
        <v>50</v>
      </c>
    </row>
    <row r="4233" spans="1:27" x14ac:dyDescent="0.25">
      <c r="A4233" t="s">
        <v>1886</v>
      </c>
      <c r="B4233">
        <v>1975</v>
      </c>
      <c r="C4233" t="str">
        <f t="shared" si="133"/>
        <v>Pre-Drug 1970-1991</v>
      </c>
      <c r="D4233" t="s">
        <v>19</v>
      </c>
      <c r="E4233">
        <v>212</v>
      </c>
      <c r="F4233">
        <v>14</v>
      </c>
      <c r="G4233">
        <v>2</v>
      </c>
      <c r="H4233">
        <v>20</v>
      </c>
      <c r="I4233">
        <v>25</v>
      </c>
      <c r="J4233">
        <v>4</v>
      </c>
      <c r="K4233">
        <v>2</v>
      </c>
      <c r="L4233">
        <v>1</v>
      </c>
      <c r="M4233">
        <v>0</v>
      </c>
      <c r="Q4233">
        <v>42</v>
      </c>
      <c r="R4233">
        <v>2.5</v>
      </c>
      <c r="X4233">
        <v>20</v>
      </c>
      <c r="Y4233">
        <v>0.22</v>
      </c>
      <c r="Z4233">
        <v>151</v>
      </c>
      <c r="AA4233">
        <f t="shared" si="132"/>
        <v>50.333333333333336</v>
      </c>
    </row>
    <row r="4234" spans="1:27" x14ac:dyDescent="0.25">
      <c r="A4234" t="s">
        <v>812</v>
      </c>
      <c r="B4234">
        <v>1995</v>
      </c>
      <c r="C4234" t="str">
        <f t="shared" si="133"/>
        <v>Pre-Drug 1970-1991</v>
      </c>
      <c r="D4234" t="s">
        <v>19</v>
      </c>
      <c r="E4234">
        <v>212</v>
      </c>
      <c r="F4234">
        <v>27</v>
      </c>
      <c r="G4234">
        <v>5</v>
      </c>
      <c r="H4234">
        <v>11</v>
      </c>
      <c r="I4234">
        <v>40</v>
      </c>
      <c r="J4234">
        <v>0</v>
      </c>
      <c r="K4234">
        <v>0</v>
      </c>
      <c r="L4234">
        <v>1</v>
      </c>
      <c r="M4234">
        <v>0</v>
      </c>
      <c r="Q4234">
        <v>53</v>
      </c>
      <c r="R4234">
        <v>4.83</v>
      </c>
      <c r="X4234">
        <v>9</v>
      </c>
      <c r="Y4234">
        <v>0.26</v>
      </c>
      <c r="Z4234">
        <v>151</v>
      </c>
      <c r="AA4234">
        <f t="shared" si="132"/>
        <v>50.333333333333336</v>
      </c>
    </row>
    <row r="4235" spans="1:27" x14ac:dyDescent="0.25">
      <c r="A4235" t="s">
        <v>2781</v>
      </c>
      <c r="B4235">
        <v>1998</v>
      </c>
      <c r="C4235" t="str">
        <f t="shared" si="133"/>
        <v>Drug Era 1992-2006</v>
      </c>
      <c r="D4235" t="s">
        <v>18</v>
      </c>
      <c r="E4235">
        <v>212</v>
      </c>
      <c r="F4235">
        <v>17</v>
      </c>
      <c r="G4235">
        <v>6</v>
      </c>
      <c r="H4235">
        <v>22</v>
      </c>
      <c r="I4235">
        <v>40</v>
      </c>
      <c r="J4235">
        <v>4</v>
      </c>
      <c r="K4235">
        <v>1</v>
      </c>
      <c r="L4235">
        <v>5</v>
      </c>
      <c r="M4235">
        <v>0</v>
      </c>
      <c r="Q4235">
        <v>37</v>
      </c>
      <c r="R4235">
        <v>3.02</v>
      </c>
      <c r="X4235">
        <v>16</v>
      </c>
      <c r="Z4235">
        <v>152</v>
      </c>
      <c r="AA4235">
        <f t="shared" si="132"/>
        <v>50.666666666666664</v>
      </c>
    </row>
    <row r="4236" spans="1:27" x14ac:dyDescent="0.25">
      <c r="A4236" t="s">
        <v>1556</v>
      </c>
      <c r="B4236">
        <v>2009</v>
      </c>
      <c r="C4236" t="str">
        <f t="shared" si="133"/>
        <v>Post Drug Era 2007-2012</v>
      </c>
      <c r="D4236" t="s">
        <v>18</v>
      </c>
      <c r="E4236">
        <v>212</v>
      </c>
      <c r="F4236">
        <v>26</v>
      </c>
      <c r="G4236">
        <v>7</v>
      </c>
      <c r="H4236">
        <v>23</v>
      </c>
      <c r="I4236">
        <v>39</v>
      </c>
      <c r="J4236">
        <v>1</v>
      </c>
      <c r="K4236">
        <v>0</v>
      </c>
      <c r="L4236">
        <v>0</v>
      </c>
      <c r="M4236">
        <v>2</v>
      </c>
      <c r="Q4236">
        <v>43</v>
      </c>
      <c r="R4236">
        <v>4.62</v>
      </c>
      <c r="X4236">
        <v>15</v>
      </c>
      <c r="Z4236">
        <v>152</v>
      </c>
      <c r="AA4236">
        <f t="shared" si="132"/>
        <v>50.666666666666664</v>
      </c>
    </row>
    <row r="4237" spans="1:27" x14ac:dyDescent="0.25">
      <c r="A4237" t="s">
        <v>3151</v>
      </c>
      <c r="B4237">
        <v>2001</v>
      </c>
      <c r="C4237" t="str">
        <f t="shared" si="133"/>
        <v>Drug Era 1992-2006</v>
      </c>
      <c r="D4237" t="s">
        <v>19</v>
      </c>
      <c r="E4237">
        <v>212</v>
      </c>
      <c r="F4237">
        <v>18</v>
      </c>
      <c r="G4237">
        <v>6</v>
      </c>
      <c r="H4237">
        <v>18</v>
      </c>
      <c r="I4237">
        <v>58</v>
      </c>
      <c r="J4237">
        <v>0</v>
      </c>
      <c r="K4237">
        <v>4</v>
      </c>
      <c r="L4237">
        <v>3</v>
      </c>
      <c r="M4237">
        <v>0</v>
      </c>
      <c r="Q4237">
        <v>38</v>
      </c>
      <c r="R4237">
        <v>3.16</v>
      </c>
      <c r="X4237">
        <v>40</v>
      </c>
      <c r="Z4237">
        <v>154</v>
      </c>
      <c r="AA4237">
        <f t="shared" si="132"/>
        <v>51.333333333333336</v>
      </c>
    </row>
    <row r="4238" spans="1:27" x14ac:dyDescent="0.25">
      <c r="A4238" t="s">
        <v>2611</v>
      </c>
      <c r="B4238">
        <v>2008</v>
      </c>
      <c r="C4238" t="str">
        <f t="shared" si="133"/>
        <v>Post Drug Era 2007-2012</v>
      </c>
      <c r="D4238" t="s">
        <v>18</v>
      </c>
      <c r="E4238">
        <v>212</v>
      </c>
      <c r="F4238">
        <v>16</v>
      </c>
      <c r="G4238">
        <v>5</v>
      </c>
      <c r="H4238">
        <v>14</v>
      </c>
      <c r="I4238">
        <v>33</v>
      </c>
      <c r="J4238">
        <v>4</v>
      </c>
      <c r="K4238">
        <v>1</v>
      </c>
      <c r="L4238">
        <v>0</v>
      </c>
      <c r="M4238">
        <v>0</v>
      </c>
      <c r="Q4238">
        <v>46</v>
      </c>
      <c r="R4238">
        <v>2.81</v>
      </c>
      <c r="X4238">
        <v>16</v>
      </c>
      <c r="Z4238">
        <v>154</v>
      </c>
      <c r="AA4238">
        <f t="shared" si="132"/>
        <v>51.333333333333336</v>
      </c>
    </row>
    <row r="4239" spans="1:27" x14ac:dyDescent="0.25">
      <c r="A4239" t="s">
        <v>2954</v>
      </c>
      <c r="B4239">
        <v>1996</v>
      </c>
      <c r="C4239" t="str">
        <f t="shared" si="133"/>
        <v>Pre-Drug 1970-1991</v>
      </c>
      <c r="D4239" t="s">
        <v>18</v>
      </c>
      <c r="E4239">
        <v>212</v>
      </c>
      <c r="F4239">
        <v>14</v>
      </c>
      <c r="G4239">
        <v>6</v>
      </c>
      <c r="H4239">
        <v>30</v>
      </c>
      <c r="I4239">
        <v>67</v>
      </c>
      <c r="J4239">
        <v>2</v>
      </c>
      <c r="K4239">
        <v>1</v>
      </c>
      <c r="L4239">
        <v>3</v>
      </c>
      <c r="M4239">
        <v>0</v>
      </c>
      <c r="Q4239">
        <v>28</v>
      </c>
      <c r="R4239">
        <v>2.44</v>
      </c>
      <c r="X4239">
        <v>39</v>
      </c>
      <c r="Y4239">
        <v>0.13</v>
      </c>
      <c r="Z4239">
        <v>155</v>
      </c>
      <c r="AA4239">
        <f t="shared" si="132"/>
        <v>51.666666666666664</v>
      </c>
    </row>
    <row r="4240" spans="1:27" x14ac:dyDescent="0.25">
      <c r="A4240" t="s">
        <v>20</v>
      </c>
      <c r="B4240">
        <v>1982</v>
      </c>
      <c r="C4240" t="str">
        <f t="shared" si="133"/>
        <v>Pre-Drug 1970-1991</v>
      </c>
      <c r="D4240" t="s">
        <v>19</v>
      </c>
      <c r="E4240">
        <v>212</v>
      </c>
      <c r="F4240">
        <v>20</v>
      </c>
      <c r="G4240">
        <v>5</v>
      </c>
      <c r="H4240">
        <v>23</v>
      </c>
      <c r="I4240">
        <v>40</v>
      </c>
      <c r="J4240">
        <v>2</v>
      </c>
      <c r="K4240">
        <v>2</v>
      </c>
      <c r="L4240">
        <v>0</v>
      </c>
      <c r="M4240">
        <v>0</v>
      </c>
      <c r="Q4240">
        <v>45</v>
      </c>
      <c r="R4240">
        <v>3.46</v>
      </c>
      <c r="X4240">
        <v>27</v>
      </c>
      <c r="Y4240">
        <v>0.24</v>
      </c>
      <c r="Z4240">
        <v>156</v>
      </c>
      <c r="AA4240">
        <f t="shared" si="132"/>
        <v>52</v>
      </c>
    </row>
    <row r="4241" spans="1:27" x14ac:dyDescent="0.25">
      <c r="A4241" t="s">
        <v>2034</v>
      </c>
      <c r="B4241">
        <v>2012</v>
      </c>
      <c r="C4241" t="str">
        <f t="shared" si="133"/>
        <v>Post Drug Era 2007-2012</v>
      </c>
      <c r="D4241" t="s">
        <v>19</v>
      </c>
      <c r="E4241">
        <v>212</v>
      </c>
      <c r="F4241">
        <v>16</v>
      </c>
      <c r="G4241">
        <v>5</v>
      </c>
      <c r="H4241">
        <v>22</v>
      </c>
      <c r="I4241">
        <v>46</v>
      </c>
      <c r="J4241">
        <v>2</v>
      </c>
      <c r="K4241">
        <v>1</v>
      </c>
      <c r="L4241">
        <v>1</v>
      </c>
      <c r="M4241">
        <v>1</v>
      </c>
      <c r="Q4241">
        <v>37</v>
      </c>
      <c r="R4241">
        <v>2.77</v>
      </c>
      <c r="X4241">
        <v>27</v>
      </c>
      <c r="Z4241">
        <v>156</v>
      </c>
      <c r="AA4241">
        <f t="shared" si="132"/>
        <v>52</v>
      </c>
    </row>
    <row r="4242" spans="1:27" x14ac:dyDescent="0.25">
      <c r="A4242" t="s">
        <v>288</v>
      </c>
      <c r="B4242">
        <v>1973</v>
      </c>
      <c r="C4242" t="str">
        <f t="shared" si="133"/>
        <v>Pre-Drug 1970-1991</v>
      </c>
      <c r="D4242" t="s">
        <v>19</v>
      </c>
      <c r="E4242">
        <v>212</v>
      </c>
      <c r="F4242">
        <v>16</v>
      </c>
      <c r="G4242">
        <v>5</v>
      </c>
      <c r="H4242">
        <v>13</v>
      </c>
      <c r="I4242">
        <v>31</v>
      </c>
      <c r="J4242">
        <v>2</v>
      </c>
      <c r="K4242">
        <v>1</v>
      </c>
      <c r="L4242">
        <v>1</v>
      </c>
      <c r="M4242">
        <v>0</v>
      </c>
      <c r="Q4242">
        <v>45</v>
      </c>
      <c r="R4242">
        <v>2.7</v>
      </c>
      <c r="X4242">
        <v>21</v>
      </c>
      <c r="Y4242">
        <v>0.23</v>
      </c>
      <c r="Z4242">
        <v>160</v>
      </c>
      <c r="AA4242">
        <f t="shared" si="132"/>
        <v>53.333333333333336</v>
      </c>
    </row>
    <row r="4243" spans="1:27" x14ac:dyDescent="0.25">
      <c r="A4243" t="s">
        <v>2139</v>
      </c>
      <c r="B4243">
        <v>1995</v>
      </c>
      <c r="C4243" t="str">
        <f t="shared" si="133"/>
        <v>Pre-Drug 1970-1991</v>
      </c>
      <c r="D4243" t="s">
        <v>19</v>
      </c>
      <c r="E4243">
        <v>212</v>
      </c>
      <c r="F4243">
        <v>18</v>
      </c>
      <c r="G4243">
        <v>6</v>
      </c>
      <c r="H4243">
        <v>13</v>
      </c>
      <c r="I4243">
        <v>41</v>
      </c>
      <c r="J4243">
        <v>3</v>
      </c>
      <c r="K4243">
        <v>0</v>
      </c>
      <c r="L4243">
        <v>1</v>
      </c>
      <c r="M4243">
        <v>1</v>
      </c>
      <c r="Q4243">
        <v>48</v>
      </c>
      <c r="R4243">
        <v>3.04</v>
      </c>
      <c r="X4243">
        <v>31</v>
      </c>
      <c r="Y4243">
        <v>0.24</v>
      </c>
      <c r="Z4243">
        <v>160</v>
      </c>
      <c r="AA4243">
        <f t="shared" si="132"/>
        <v>53.333333333333336</v>
      </c>
    </row>
    <row r="4244" spans="1:27" x14ac:dyDescent="0.25">
      <c r="A4244" t="s">
        <v>1800</v>
      </c>
      <c r="B4244">
        <v>2012</v>
      </c>
      <c r="C4244" t="str">
        <f t="shared" si="133"/>
        <v>Post Drug Era 2007-2012</v>
      </c>
      <c r="D4244" t="s">
        <v>19</v>
      </c>
      <c r="E4244">
        <v>212</v>
      </c>
      <c r="F4244">
        <v>12</v>
      </c>
      <c r="G4244">
        <v>3</v>
      </c>
      <c r="H4244">
        <v>11</v>
      </c>
      <c r="I4244">
        <v>73</v>
      </c>
      <c r="J4244">
        <v>4</v>
      </c>
      <c r="K4244">
        <v>3</v>
      </c>
      <c r="L4244">
        <v>1</v>
      </c>
      <c r="M4244">
        <v>0</v>
      </c>
      <c r="Q4244">
        <v>33</v>
      </c>
      <c r="R4244">
        <v>1.95</v>
      </c>
      <c r="X4244">
        <v>38</v>
      </c>
      <c r="Z4244">
        <v>166</v>
      </c>
      <c r="AA4244">
        <f t="shared" si="132"/>
        <v>55.333333333333336</v>
      </c>
    </row>
    <row r="4245" spans="1:27" x14ac:dyDescent="0.25">
      <c r="A4245" t="s">
        <v>302</v>
      </c>
      <c r="B4245">
        <v>2000</v>
      </c>
      <c r="C4245" t="str">
        <f t="shared" si="133"/>
        <v>Drug Era 1992-2006</v>
      </c>
      <c r="D4245" t="s">
        <v>19</v>
      </c>
      <c r="E4245">
        <v>213</v>
      </c>
      <c r="F4245">
        <v>30</v>
      </c>
      <c r="G4245">
        <v>5</v>
      </c>
      <c r="H4245">
        <v>38</v>
      </c>
      <c r="I4245">
        <v>29</v>
      </c>
      <c r="J4245">
        <v>5</v>
      </c>
      <c r="K4245">
        <v>0</v>
      </c>
      <c r="L4245">
        <v>5</v>
      </c>
      <c r="M4245">
        <v>0</v>
      </c>
      <c r="Q4245">
        <v>45</v>
      </c>
      <c r="R4245">
        <v>6.48</v>
      </c>
      <c r="X4245">
        <v>38</v>
      </c>
      <c r="Y4245">
        <v>0</v>
      </c>
      <c r="Z4245">
        <v>125</v>
      </c>
      <c r="AA4245">
        <f t="shared" si="132"/>
        <v>41.666666666666664</v>
      </c>
    </row>
    <row r="4246" spans="1:27" x14ac:dyDescent="0.25">
      <c r="A4246" t="s">
        <v>2919</v>
      </c>
      <c r="B4246">
        <v>2006</v>
      </c>
      <c r="C4246" t="str">
        <f t="shared" si="133"/>
        <v>Drug Era 1992-2006</v>
      </c>
      <c r="D4246" t="s">
        <v>18</v>
      </c>
      <c r="E4246">
        <v>213</v>
      </c>
      <c r="F4246">
        <v>35</v>
      </c>
      <c r="G4246">
        <v>9</v>
      </c>
      <c r="H4246">
        <v>30</v>
      </c>
      <c r="I4246">
        <v>25</v>
      </c>
      <c r="J4246">
        <v>3</v>
      </c>
      <c r="K4246">
        <v>2</v>
      </c>
      <c r="L4246">
        <v>4</v>
      </c>
      <c r="M4246">
        <v>0</v>
      </c>
      <c r="Q4246">
        <v>50</v>
      </c>
      <c r="R4246">
        <v>7.33</v>
      </c>
      <c r="X4246">
        <v>38</v>
      </c>
      <c r="Z4246">
        <v>129</v>
      </c>
      <c r="AA4246">
        <f t="shared" si="132"/>
        <v>43</v>
      </c>
    </row>
    <row r="4247" spans="1:27" x14ac:dyDescent="0.25">
      <c r="A4247" t="s">
        <v>2891</v>
      </c>
      <c r="B4247">
        <v>1977</v>
      </c>
      <c r="C4247" t="str">
        <f t="shared" si="133"/>
        <v>Pre-Drug 1970-1991</v>
      </c>
      <c r="D4247" t="s">
        <v>19</v>
      </c>
      <c r="E4247">
        <v>213</v>
      </c>
      <c r="F4247">
        <v>32</v>
      </c>
      <c r="G4247">
        <v>3</v>
      </c>
      <c r="H4247">
        <v>28</v>
      </c>
      <c r="I4247">
        <v>24</v>
      </c>
      <c r="J4247">
        <v>2</v>
      </c>
      <c r="K4247">
        <v>4</v>
      </c>
      <c r="L4247">
        <v>4</v>
      </c>
      <c r="M4247">
        <v>0</v>
      </c>
      <c r="Q4247">
        <v>62</v>
      </c>
      <c r="R4247">
        <v>6.55</v>
      </c>
      <c r="X4247">
        <v>20</v>
      </c>
      <c r="Y4247">
        <v>0.35</v>
      </c>
      <c r="Z4247">
        <v>132</v>
      </c>
      <c r="AA4247">
        <f t="shared" si="132"/>
        <v>44</v>
      </c>
    </row>
    <row r="4248" spans="1:27" x14ac:dyDescent="0.25">
      <c r="A4248" t="s">
        <v>854</v>
      </c>
      <c r="B4248">
        <v>2010</v>
      </c>
      <c r="C4248" t="str">
        <f t="shared" si="133"/>
        <v>Post Drug Era 2007-2012</v>
      </c>
      <c r="D4248" t="s">
        <v>19</v>
      </c>
      <c r="E4248">
        <v>213</v>
      </c>
      <c r="F4248">
        <v>32</v>
      </c>
      <c r="G4248">
        <v>4</v>
      </c>
      <c r="H4248">
        <v>27</v>
      </c>
      <c r="I4248">
        <v>21</v>
      </c>
      <c r="J4248">
        <v>1</v>
      </c>
      <c r="K4248">
        <v>3</v>
      </c>
      <c r="L4248">
        <v>2</v>
      </c>
      <c r="M4248">
        <v>0</v>
      </c>
      <c r="Q4248">
        <v>57</v>
      </c>
      <c r="R4248">
        <v>6.45</v>
      </c>
      <c r="X4248">
        <v>17</v>
      </c>
      <c r="Z4248">
        <v>134</v>
      </c>
      <c r="AA4248">
        <f t="shared" si="132"/>
        <v>44.666666666666664</v>
      </c>
    </row>
    <row r="4249" spans="1:27" x14ac:dyDescent="0.25">
      <c r="A4249" t="s">
        <v>2202</v>
      </c>
      <c r="B4249">
        <v>1988</v>
      </c>
      <c r="C4249" t="str">
        <f t="shared" si="133"/>
        <v>Pre-Drug 1970-1991</v>
      </c>
      <c r="D4249" t="s">
        <v>18</v>
      </c>
      <c r="E4249">
        <v>213</v>
      </c>
      <c r="F4249">
        <v>32</v>
      </c>
      <c r="G4249">
        <v>8</v>
      </c>
      <c r="H4249">
        <v>22</v>
      </c>
      <c r="I4249">
        <v>30</v>
      </c>
      <c r="J4249">
        <v>7</v>
      </c>
      <c r="K4249">
        <v>4</v>
      </c>
      <c r="L4249">
        <v>0</v>
      </c>
      <c r="M4249">
        <v>1</v>
      </c>
      <c r="Q4249">
        <v>57</v>
      </c>
      <c r="R4249">
        <v>6.4</v>
      </c>
      <c r="X4249">
        <v>49</v>
      </c>
      <c r="Y4249">
        <v>0.31</v>
      </c>
      <c r="Z4249">
        <v>135</v>
      </c>
      <c r="AA4249">
        <f t="shared" si="132"/>
        <v>45</v>
      </c>
    </row>
    <row r="4250" spans="1:27" x14ac:dyDescent="0.25">
      <c r="A4250" t="s">
        <v>1797</v>
      </c>
      <c r="B4250">
        <v>2001</v>
      </c>
      <c r="C4250" t="str">
        <f t="shared" si="133"/>
        <v>Drug Era 1992-2006</v>
      </c>
      <c r="D4250" t="s">
        <v>19</v>
      </c>
      <c r="E4250">
        <v>213</v>
      </c>
      <c r="F4250">
        <v>27</v>
      </c>
      <c r="G4250">
        <v>8</v>
      </c>
      <c r="H4250">
        <v>28</v>
      </c>
      <c r="I4250">
        <v>22</v>
      </c>
      <c r="J4250">
        <v>2</v>
      </c>
      <c r="K4250">
        <v>3</v>
      </c>
      <c r="L4250">
        <v>2</v>
      </c>
      <c r="M4250">
        <v>0</v>
      </c>
      <c r="Q4250">
        <v>49</v>
      </c>
      <c r="R4250">
        <v>5.36</v>
      </c>
      <c r="X4250">
        <v>46</v>
      </c>
      <c r="Z4250">
        <v>136</v>
      </c>
      <c r="AA4250">
        <f t="shared" si="132"/>
        <v>45.333333333333336</v>
      </c>
    </row>
    <row r="4251" spans="1:27" x14ac:dyDescent="0.25">
      <c r="A4251" t="s">
        <v>1725</v>
      </c>
      <c r="B4251">
        <v>2005</v>
      </c>
      <c r="C4251" t="str">
        <f t="shared" si="133"/>
        <v>Drug Era 1992-2006</v>
      </c>
      <c r="D4251" t="s">
        <v>19</v>
      </c>
      <c r="E4251">
        <v>213</v>
      </c>
      <c r="F4251">
        <v>19</v>
      </c>
      <c r="G4251">
        <v>5</v>
      </c>
      <c r="H4251">
        <v>33</v>
      </c>
      <c r="I4251">
        <v>54</v>
      </c>
      <c r="J4251">
        <v>4</v>
      </c>
      <c r="K4251">
        <v>1</v>
      </c>
      <c r="L4251">
        <v>3</v>
      </c>
      <c r="M4251">
        <v>1</v>
      </c>
      <c r="Q4251">
        <v>45</v>
      </c>
      <c r="R4251">
        <v>3.77</v>
      </c>
      <c r="X4251">
        <v>25</v>
      </c>
      <c r="Z4251">
        <v>136</v>
      </c>
      <c r="AA4251">
        <f t="shared" si="132"/>
        <v>45.333333333333336</v>
      </c>
    </row>
    <row r="4252" spans="1:27" x14ac:dyDescent="0.25">
      <c r="A4252" t="s">
        <v>2120</v>
      </c>
      <c r="B4252">
        <v>2005</v>
      </c>
      <c r="C4252" t="str">
        <f t="shared" si="133"/>
        <v>Drug Era 1992-2006</v>
      </c>
      <c r="D4252" t="s">
        <v>18</v>
      </c>
      <c r="E4252">
        <v>213</v>
      </c>
      <c r="F4252">
        <v>30</v>
      </c>
      <c r="G4252">
        <v>3</v>
      </c>
      <c r="H4252">
        <v>26</v>
      </c>
      <c r="I4252">
        <v>33</v>
      </c>
      <c r="J4252">
        <v>0</v>
      </c>
      <c r="K4252">
        <v>3</v>
      </c>
      <c r="L4252">
        <v>4</v>
      </c>
      <c r="M4252">
        <v>0</v>
      </c>
      <c r="Q4252">
        <v>50</v>
      </c>
      <c r="R4252">
        <v>5.91</v>
      </c>
      <c r="X4252">
        <v>28</v>
      </c>
      <c r="Z4252">
        <v>137</v>
      </c>
      <c r="AA4252">
        <f t="shared" si="132"/>
        <v>45.666666666666664</v>
      </c>
    </row>
    <row r="4253" spans="1:27" x14ac:dyDescent="0.25">
      <c r="A4253" t="s">
        <v>2065</v>
      </c>
      <c r="B4253">
        <v>2010</v>
      </c>
      <c r="C4253" t="str">
        <f t="shared" si="133"/>
        <v>Post Drug Era 2007-2012</v>
      </c>
      <c r="D4253" t="s">
        <v>19</v>
      </c>
      <c r="E4253">
        <v>213</v>
      </c>
      <c r="F4253">
        <v>23</v>
      </c>
      <c r="G4253">
        <v>6</v>
      </c>
      <c r="H4253">
        <v>20</v>
      </c>
      <c r="I4253">
        <v>33</v>
      </c>
      <c r="J4253">
        <v>5</v>
      </c>
      <c r="K4253">
        <v>2</v>
      </c>
      <c r="L4253">
        <v>0</v>
      </c>
      <c r="M4253">
        <v>0</v>
      </c>
      <c r="Q4253">
        <v>59</v>
      </c>
      <c r="R4253">
        <v>4.5</v>
      </c>
      <c r="X4253">
        <v>32</v>
      </c>
      <c r="Z4253">
        <v>138</v>
      </c>
      <c r="AA4253">
        <f t="shared" si="132"/>
        <v>46</v>
      </c>
    </row>
    <row r="4254" spans="1:27" x14ac:dyDescent="0.25">
      <c r="A4254" t="s">
        <v>2107</v>
      </c>
      <c r="B4254">
        <v>1976</v>
      </c>
      <c r="C4254" t="str">
        <f t="shared" si="133"/>
        <v>Pre-Drug 1970-1991</v>
      </c>
      <c r="D4254" t="s">
        <v>19</v>
      </c>
      <c r="E4254">
        <v>213</v>
      </c>
      <c r="F4254">
        <v>31</v>
      </c>
      <c r="G4254">
        <v>2</v>
      </c>
      <c r="H4254">
        <v>23</v>
      </c>
      <c r="I4254">
        <v>34</v>
      </c>
      <c r="J4254">
        <v>1</v>
      </c>
      <c r="K4254">
        <v>4</v>
      </c>
      <c r="L4254">
        <v>1</v>
      </c>
      <c r="M4254">
        <v>0</v>
      </c>
      <c r="Q4254">
        <v>54</v>
      </c>
      <c r="R4254">
        <v>5.98</v>
      </c>
      <c r="X4254">
        <v>23</v>
      </c>
      <c r="Y4254">
        <v>0.28999999999999998</v>
      </c>
      <c r="Z4254">
        <v>140</v>
      </c>
      <c r="AA4254">
        <f t="shared" si="132"/>
        <v>46.666666666666664</v>
      </c>
    </row>
    <row r="4255" spans="1:27" x14ac:dyDescent="0.25">
      <c r="A4255" t="s">
        <v>840</v>
      </c>
      <c r="B4255">
        <v>1996</v>
      </c>
      <c r="C4255" t="str">
        <f t="shared" si="133"/>
        <v>Pre-Drug 1970-1991</v>
      </c>
      <c r="D4255" t="s">
        <v>18</v>
      </c>
      <c r="E4255">
        <v>213</v>
      </c>
      <c r="F4255">
        <v>30</v>
      </c>
      <c r="G4255">
        <v>11</v>
      </c>
      <c r="H4255">
        <v>19</v>
      </c>
      <c r="I4255">
        <v>46</v>
      </c>
      <c r="J4255">
        <v>2</v>
      </c>
      <c r="K4255">
        <v>2</v>
      </c>
      <c r="L4255">
        <v>0</v>
      </c>
      <c r="M4255">
        <v>0</v>
      </c>
      <c r="Q4255">
        <v>56</v>
      </c>
      <c r="R4255">
        <v>5.79</v>
      </c>
      <c r="X4255">
        <v>21</v>
      </c>
      <c r="Y4255">
        <v>0.26</v>
      </c>
      <c r="Z4255">
        <v>140</v>
      </c>
      <c r="AA4255">
        <f t="shared" si="132"/>
        <v>46.666666666666664</v>
      </c>
    </row>
    <row r="4256" spans="1:27" x14ac:dyDescent="0.25">
      <c r="A4256" t="s">
        <v>863</v>
      </c>
      <c r="B4256">
        <v>2002</v>
      </c>
      <c r="C4256" t="str">
        <f t="shared" si="133"/>
        <v>Drug Era 1992-2006</v>
      </c>
      <c r="D4256" t="s">
        <v>18</v>
      </c>
      <c r="E4256">
        <v>213</v>
      </c>
      <c r="F4256">
        <v>38</v>
      </c>
      <c r="G4256">
        <v>9</v>
      </c>
      <c r="H4256">
        <v>24</v>
      </c>
      <c r="I4256">
        <v>46</v>
      </c>
      <c r="J4256">
        <v>7</v>
      </c>
      <c r="K4256">
        <v>1</v>
      </c>
      <c r="L4256">
        <v>1</v>
      </c>
      <c r="M4256">
        <v>0</v>
      </c>
      <c r="Q4256">
        <v>53</v>
      </c>
      <c r="R4256">
        <v>7.33</v>
      </c>
      <c r="X4256">
        <v>19</v>
      </c>
      <c r="Z4256">
        <v>140</v>
      </c>
      <c r="AA4256">
        <f t="shared" si="132"/>
        <v>46.666666666666664</v>
      </c>
    </row>
    <row r="4257" spans="1:27" x14ac:dyDescent="0.25">
      <c r="A4257" t="s">
        <v>113</v>
      </c>
      <c r="B4257">
        <v>1998</v>
      </c>
      <c r="C4257" t="str">
        <f t="shared" si="133"/>
        <v>Drug Era 1992-2006</v>
      </c>
      <c r="D4257" t="s">
        <v>19</v>
      </c>
      <c r="E4257">
        <v>213</v>
      </c>
      <c r="F4257">
        <v>17</v>
      </c>
      <c r="G4257">
        <v>5</v>
      </c>
      <c r="H4257">
        <v>19</v>
      </c>
      <c r="I4257">
        <v>43</v>
      </c>
      <c r="J4257">
        <v>6</v>
      </c>
      <c r="K4257">
        <v>0</v>
      </c>
      <c r="L4257">
        <v>1</v>
      </c>
      <c r="M4257">
        <v>0</v>
      </c>
      <c r="Q4257">
        <v>54</v>
      </c>
      <c r="R4257">
        <v>3.26</v>
      </c>
      <c r="X4257">
        <v>23</v>
      </c>
      <c r="Z4257">
        <v>141</v>
      </c>
      <c r="AA4257">
        <f t="shared" si="132"/>
        <v>47</v>
      </c>
    </row>
    <row r="4258" spans="1:27" x14ac:dyDescent="0.25">
      <c r="A4258" t="s">
        <v>1048</v>
      </c>
      <c r="B4258">
        <v>1993</v>
      </c>
      <c r="C4258" t="str">
        <f t="shared" si="133"/>
        <v>Pre-Drug 1970-1991</v>
      </c>
      <c r="D4258" t="s">
        <v>19</v>
      </c>
      <c r="E4258">
        <v>213</v>
      </c>
      <c r="F4258">
        <v>24</v>
      </c>
      <c r="G4258">
        <v>6</v>
      </c>
      <c r="H4258">
        <v>26</v>
      </c>
      <c r="I4258">
        <v>40</v>
      </c>
      <c r="J4258">
        <v>2</v>
      </c>
      <c r="K4258">
        <v>4</v>
      </c>
      <c r="L4258">
        <v>1</v>
      </c>
      <c r="M4258">
        <v>0</v>
      </c>
      <c r="Q4258">
        <v>49</v>
      </c>
      <c r="R4258">
        <v>4.53</v>
      </c>
      <c r="X4258">
        <v>22</v>
      </c>
      <c r="Y4258">
        <v>0.26</v>
      </c>
      <c r="Z4258">
        <v>143</v>
      </c>
      <c r="AA4258">
        <f t="shared" si="132"/>
        <v>47.666666666666664</v>
      </c>
    </row>
    <row r="4259" spans="1:27" x14ac:dyDescent="0.25">
      <c r="A4259" t="s">
        <v>245</v>
      </c>
      <c r="B4259">
        <v>1978</v>
      </c>
      <c r="C4259" t="str">
        <f t="shared" si="133"/>
        <v>Pre-Drug 1970-1991</v>
      </c>
      <c r="D4259" t="s">
        <v>18</v>
      </c>
      <c r="E4259">
        <v>213</v>
      </c>
      <c r="F4259">
        <v>23</v>
      </c>
      <c r="G4259">
        <v>4</v>
      </c>
      <c r="H4259">
        <v>27</v>
      </c>
      <c r="I4259">
        <v>26</v>
      </c>
      <c r="J4259">
        <v>3</v>
      </c>
      <c r="K4259">
        <v>2</v>
      </c>
      <c r="L4259">
        <v>0</v>
      </c>
      <c r="M4259">
        <v>0</v>
      </c>
      <c r="Q4259">
        <v>54</v>
      </c>
      <c r="R4259">
        <v>4.3099999999999996</v>
      </c>
      <c r="X4259">
        <v>24</v>
      </c>
      <c r="Y4259">
        <v>0.28999999999999998</v>
      </c>
      <c r="Z4259">
        <v>144</v>
      </c>
      <c r="AA4259">
        <f t="shared" si="132"/>
        <v>48</v>
      </c>
    </row>
    <row r="4260" spans="1:27" x14ac:dyDescent="0.25">
      <c r="A4260" t="s">
        <v>2548</v>
      </c>
      <c r="B4260">
        <v>1990</v>
      </c>
      <c r="C4260" t="str">
        <f t="shared" si="133"/>
        <v>Pre-Drug 1970-1991</v>
      </c>
      <c r="D4260" t="s">
        <v>18</v>
      </c>
      <c r="E4260">
        <v>213</v>
      </c>
      <c r="F4260">
        <v>23</v>
      </c>
      <c r="G4260">
        <v>3</v>
      </c>
      <c r="H4260">
        <v>13</v>
      </c>
      <c r="I4260">
        <v>22</v>
      </c>
      <c r="J4260">
        <v>5</v>
      </c>
      <c r="K4260">
        <v>1</v>
      </c>
      <c r="L4260">
        <v>0</v>
      </c>
      <c r="M4260">
        <v>0</v>
      </c>
      <c r="Q4260">
        <v>58</v>
      </c>
      <c r="R4260">
        <v>4.3099999999999996</v>
      </c>
      <c r="X4260">
        <v>31</v>
      </c>
      <c r="Y4260">
        <v>0.28999999999999998</v>
      </c>
      <c r="Z4260">
        <v>144</v>
      </c>
      <c r="AA4260">
        <f t="shared" si="132"/>
        <v>48</v>
      </c>
    </row>
    <row r="4261" spans="1:27" x14ac:dyDescent="0.25">
      <c r="A4261" t="s">
        <v>2591</v>
      </c>
      <c r="B4261">
        <v>1996</v>
      </c>
      <c r="C4261" t="str">
        <f t="shared" si="133"/>
        <v>Pre-Drug 1970-1991</v>
      </c>
      <c r="D4261" t="s">
        <v>18</v>
      </c>
      <c r="E4261">
        <v>213</v>
      </c>
      <c r="F4261">
        <v>21</v>
      </c>
      <c r="G4261">
        <v>7</v>
      </c>
      <c r="H4261">
        <v>18</v>
      </c>
      <c r="I4261">
        <v>46</v>
      </c>
      <c r="J4261">
        <v>4</v>
      </c>
      <c r="K4261">
        <v>5</v>
      </c>
      <c r="L4261">
        <v>6</v>
      </c>
      <c r="M4261">
        <v>0</v>
      </c>
      <c r="Q4261">
        <v>51</v>
      </c>
      <c r="R4261">
        <v>3.94</v>
      </c>
      <c r="X4261">
        <v>20</v>
      </c>
      <c r="Y4261">
        <v>0.23</v>
      </c>
      <c r="Z4261">
        <v>144</v>
      </c>
      <c r="AA4261">
        <f t="shared" si="132"/>
        <v>48</v>
      </c>
    </row>
    <row r="4262" spans="1:27" x14ac:dyDescent="0.25">
      <c r="A4262" t="s">
        <v>242</v>
      </c>
      <c r="B4262">
        <v>2009</v>
      </c>
      <c r="C4262" t="str">
        <f t="shared" si="133"/>
        <v>Post Drug Era 2007-2012</v>
      </c>
      <c r="D4262" t="s">
        <v>18</v>
      </c>
      <c r="E4262">
        <v>213</v>
      </c>
      <c r="F4262">
        <v>24</v>
      </c>
      <c r="G4262">
        <v>7</v>
      </c>
      <c r="H4262">
        <v>25</v>
      </c>
      <c r="I4262">
        <v>40</v>
      </c>
      <c r="J4262">
        <v>7</v>
      </c>
      <c r="K4262">
        <v>3</v>
      </c>
      <c r="L4262">
        <v>3</v>
      </c>
      <c r="M4262">
        <v>0</v>
      </c>
      <c r="Q4262">
        <v>50</v>
      </c>
      <c r="R4262">
        <v>4.5</v>
      </c>
      <c r="X4262">
        <v>30</v>
      </c>
      <c r="Z4262">
        <v>144</v>
      </c>
      <c r="AA4262">
        <f t="shared" si="132"/>
        <v>48</v>
      </c>
    </row>
    <row r="4263" spans="1:27" x14ac:dyDescent="0.25">
      <c r="A4263" t="s">
        <v>1503</v>
      </c>
      <c r="B4263">
        <v>2006</v>
      </c>
      <c r="C4263" t="str">
        <f t="shared" si="133"/>
        <v>Drug Era 1992-2006</v>
      </c>
      <c r="D4263" t="s">
        <v>18</v>
      </c>
      <c r="E4263">
        <v>213</v>
      </c>
      <c r="F4263">
        <v>26</v>
      </c>
      <c r="G4263">
        <v>4</v>
      </c>
      <c r="H4263">
        <v>20</v>
      </c>
      <c r="I4263">
        <v>26</v>
      </c>
      <c r="J4263">
        <v>1</v>
      </c>
      <c r="K4263">
        <v>5</v>
      </c>
      <c r="L4263">
        <v>1</v>
      </c>
      <c r="M4263">
        <v>0</v>
      </c>
      <c r="Q4263">
        <v>53</v>
      </c>
      <c r="R4263">
        <v>4.84</v>
      </c>
      <c r="X4263">
        <v>25</v>
      </c>
      <c r="Z4263">
        <v>145</v>
      </c>
      <c r="AA4263">
        <f t="shared" si="132"/>
        <v>48.333333333333336</v>
      </c>
    </row>
    <row r="4264" spans="1:27" x14ac:dyDescent="0.25">
      <c r="A4264" t="s">
        <v>1221</v>
      </c>
      <c r="B4264">
        <v>2009</v>
      </c>
      <c r="C4264" t="str">
        <f t="shared" si="133"/>
        <v>Post Drug Era 2007-2012</v>
      </c>
      <c r="D4264" t="s">
        <v>18</v>
      </c>
      <c r="E4264">
        <v>213</v>
      </c>
      <c r="F4264">
        <v>29</v>
      </c>
      <c r="G4264">
        <v>3</v>
      </c>
      <c r="H4264">
        <v>16</v>
      </c>
      <c r="I4264">
        <v>27</v>
      </c>
      <c r="J4264">
        <v>2</v>
      </c>
      <c r="K4264">
        <v>0</v>
      </c>
      <c r="L4264">
        <v>0</v>
      </c>
      <c r="M4264">
        <v>0</v>
      </c>
      <c r="Q4264">
        <v>56</v>
      </c>
      <c r="R4264">
        <v>5.36</v>
      </c>
      <c r="X4264">
        <v>51</v>
      </c>
      <c r="Z4264">
        <v>146</v>
      </c>
      <c r="AA4264">
        <f t="shared" si="132"/>
        <v>48.666666666666664</v>
      </c>
    </row>
    <row r="4265" spans="1:27" x14ac:dyDescent="0.25">
      <c r="A4265" t="s">
        <v>2269</v>
      </c>
      <c r="B4265">
        <v>1992</v>
      </c>
      <c r="C4265" t="str">
        <f t="shared" si="133"/>
        <v>Pre-Drug 1970-1991</v>
      </c>
      <c r="D4265" t="s">
        <v>19</v>
      </c>
      <c r="E4265">
        <v>213</v>
      </c>
      <c r="F4265">
        <v>12</v>
      </c>
      <c r="G4265">
        <v>1</v>
      </c>
      <c r="H4265">
        <v>15</v>
      </c>
      <c r="I4265">
        <v>24</v>
      </c>
      <c r="J4265">
        <v>5</v>
      </c>
      <c r="K4265">
        <v>1</v>
      </c>
      <c r="L4265">
        <v>1</v>
      </c>
      <c r="M4265">
        <v>0</v>
      </c>
      <c r="Q4265">
        <v>55</v>
      </c>
      <c r="R4265">
        <v>2.19</v>
      </c>
      <c r="X4265">
        <v>22</v>
      </c>
      <c r="Y4265">
        <v>0.28000000000000003</v>
      </c>
      <c r="Z4265">
        <v>148</v>
      </c>
      <c r="AA4265">
        <f t="shared" si="132"/>
        <v>49.333333333333336</v>
      </c>
    </row>
    <row r="4266" spans="1:27" x14ac:dyDescent="0.25">
      <c r="A4266" t="s">
        <v>140</v>
      </c>
      <c r="B4266">
        <v>2006</v>
      </c>
      <c r="C4266" t="str">
        <f t="shared" si="133"/>
        <v>Drug Era 1992-2006</v>
      </c>
      <c r="D4266" t="s">
        <v>18</v>
      </c>
      <c r="E4266">
        <v>213</v>
      </c>
      <c r="F4266">
        <v>24</v>
      </c>
      <c r="G4266">
        <v>3</v>
      </c>
      <c r="H4266">
        <v>11</v>
      </c>
      <c r="I4266">
        <v>29</v>
      </c>
      <c r="J4266">
        <v>2</v>
      </c>
      <c r="K4266">
        <v>3</v>
      </c>
      <c r="L4266">
        <v>6</v>
      </c>
      <c r="M4266">
        <v>0</v>
      </c>
      <c r="Q4266">
        <v>53</v>
      </c>
      <c r="R4266">
        <v>4.3499999999999996</v>
      </c>
      <c r="X4266">
        <v>27</v>
      </c>
      <c r="Z4266">
        <v>149</v>
      </c>
      <c r="AA4266">
        <f t="shared" si="132"/>
        <v>49.666666666666664</v>
      </c>
    </row>
    <row r="4267" spans="1:27" x14ac:dyDescent="0.25">
      <c r="A4267" t="s">
        <v>2710</v>
      </c>
      <c r="B4267">
        <v>2003</v>
      </c>
      <c r="C4267" t="str">
        <f t="shared" si="133"/>
        <v>Drug Era 1992-2006</v>
      </c>
      <c r="D4267" t="s">
        <v>19</v>
      </c>
      <c r="E4267">
        <v>213</v>
      </c>
      <c r="F4267">
        <v>20</v>
      </c>
      <c r="G4267">
        <v>5</v>
      </c>
      <c r="H4267">
        <v>16</v>
      </c>
      <c r="I4267">
        <v>30</v>
      </c>
      <c r="J4267">
        <v>1</v>
      </c>
      <c r="K4267">
        <v>0</v>
      </c>
      <c r="L4267">
        <v>1</v>
      </c>
      <c r="M4267">
        <v>0</v>
      </c>
      <c r="Q4267">
        <v>48</v>
      </c>
      <c r="R4267">
        <v>3.6</v>
      </c>
      <c r="X4267">
        <v>29</v>
      </c>
      <c r="Y4267">
        <v>0.24</v>
      </c>
      <c r="Z4267">
        <v>150</v>
      </c>
      <c r="AA4267">
        <f t="shared" si="132"/>
        <v>50</v>
      </c>
    </row>
    <row r="4268" spans="1:27" x14ac:dyDescent="0.25">
      <c r="A4268" t="s">
        <v>2377</v>
      </c>
      <c r="B4268">
        <v>1991</v>
      </c>
      <c r="C4268" t="str">
        <f t="shared" si="133"/>
        <v>Pre-Drug 1970-1991</v>
      </c>
      <c r="D4268" t="s">
        <v>18</v>
      </c>
      <c r="E4268">
        <v>213</v>
      </c>
      <c r="F4268">
        <v>14</v>
      </c>
      <c r="G4268">
        <v>4</v>
      </c>
      <c r="H4268">
        <v>17</v>
      </c>
      <c r="I4268">
        <v>26</v>
      </c>
      <c r="J4268">
        <v>5</v>
      </c>
      <c r="K4268">
        <v>1</v>
      </c>
      <c r="L4268">
        <v>2</v>
      </c>
      <c r="M4268">
        <v>0</v>
      </c>
      <c r="Q4268">
        <v>44</v>
      </c>
      <c r="R4268">
        <v>2.5</v>
      </c>
      <c r="X4268">
        <v>17</v>
      </c>
      <c r="Y4268">
        <v>0.23</v>
      </c>
      <c r="Z4268">
        <v>151</v>
      </c>
      <c r="AA4268">
        <f t="shared" si="132"/>
        <v>50.333333333333336</v>
      </c>
    </row>
    <row r="4269" spans="1:27" x14ac:dyDescent="0.25">
      <c r="A4269" t="s">
        <v>3044</v>
      </c>
      <c r="B4269">
        <v>1992</v>
      </c>
      <c r="C4269" t="str">
        <f t="shared" si="133"/>
        <v>Pre-Drug 1970-1991</v>
      </c>
      <c r="D4269" t="s">
        <v>19</v>
      </c>
      <c r="E4269">
        <v>213</v>
      </c>
      <c r="F4269">
        <v>23</v>
      </c>
      <c r="G4269">
        <v>2</v>
      </c>
      <c r="H4269">
        <v>20</v>
      </c>
      <c r="I4269">
        <v>21</v>
      </c>
      <c r="J4269">
        <v>0</v>
      </c>
      <c r="K4269">
        <v>3</v>
      </c>
      <c r="L4269">
        <v>2</v>
      </c>
      <c r="M4269">
        <v>0</v>
      </c>
      <c r="Q4269">
        <v>51</v>
      </c>
      <c r="R4269">
        <v>4.1100000000000003</v>
      </c>
      <c r="X4269">
        <v>32</v>
      </c>
      <c r="Y4269">
        <v>0.27</v>
      </c>
      <c r="Z4269">
        <v>151</v>
      </c>
      <c r="AA4269">
        <f t="shared" si="132"/>
        <v>50.333333333333336</v>
      </c>
    </row>
    <row r="4270" spans="1:27" x14ac:dyDescent="0.25">
      <c r="A4270" t="s">
        <v>1826</v>
      </c>
      <c r="B4270">
        <v>1994</v>
      </c>
      <c r="C4270" t="str">
        <f t="shared" si="133"/>
        <v>Pre-Drug 1970-1991</v>
      </c>
      <c r="D4270" t="s">
        <v>19</v>
      </c>
      <c r="E4270">
        <v>213</v>
      </c>
      <c r="F4270">
        <v>21</v>
      </c>
      <c r="G4270">
        <v>7</v>
      </c>
      <c r="H4270">
        <v>12</v>
      </c>
      <c r="I4270">
        <v>36</v>
      </c>
      <c r="J4270">
        <v>1</v>
      </c>
      <c r="K4270">
        <v>4</v>
      </c>
      <c r="L4270">
        <v>2</v>
      </c>
      <c r="M4270">
        <v>0</v>
      </c>
      <c r="Q4270">
        <v>51</v>
      </c>
      <c r="R4270">
        <v>3.73</v>
      </c>
      <c r="X4270">
        <v>29</v>
      </c>
      <c r="Y4270">
        <v>0.25</v>
      </c>
      <c r="Z4270">
        <v>152</v>
      </c>
      <c r="AA4270">
        <f t="shared" si="132"/>
        <v>50.666666666666664</v>
      </c>
    </row>
    <row r="4271" spans="1:27" x14ac:dyDescent="0.25">
      <c r="A4271" t="s">
        <v>2893</v>
      </c>
      <c r="B4271">
        <v>1981</v>
      </c>
      <c r="C4271" t="str">
        <f t="shared" si="133"/>
        <v>Pre-Drug 1970-1991</v>
      </c>
      <c r="D4271" t="s">
        <v>19</v>
      </c>
      <c r="E4271">
        <v>213</v>
      </c>
      <c r="F4271">
        <v>18</v>
      </c>
      <c r="G4271">
        <v>4</v>
      </c>
      <c r="H4271">
        <v>25</v>
      </c>
      <c r="I4271">
        <v>46</v>
      </c>
      <c r="J4271">
        <v>1</v>
      </c>
      <c r="K4271">
        <v>2</v>
      </c>
      <c r="L4271">
        <v>2</v>
      </c>
      <c r="M4271">
        <v>4</v>
      </c>
      <c r="Q4271">
        <v>37</v>
      </c>
      <c r="R4271">
        <v>3.18</v>
      </c>
      <c r="X4271">
        <v>23</v>
      </c>
      <c r="Y4271">
        <v>0.2</v>
      </c>
      <c r="Z4271">
        <v>153</v>
      </c>
      <c r="AA4271">
        <f t="shared" si="132"/>
        <v>51</v>
      </c>
    </row>
    <row r="4272" spans="1:27" x14ac:dyDescent="0.25">
      <c r="A4272" t="s">
        <v>1356</v>
      </c>
      <c r="B4272">
        <v>2000</v>
      </c>
      <c r="C4272" t="str">
        <f t="shared" si="133"/>
        <v>Drug Era 1992-2006</v>
      </c>
      <c r="D4272" t="s">
        <v>18</v>
      </c>
      <c r="E4272">
        <v>213</v>
      </c>
      <c r="F4272">
        <v>18</v>
      </c>
      <c r="G4272">
        <v>7</v>
      </c>
      <c r="H4272">
        <v>24</v>
      </c>
      <c r="I4272">
        <v>41</v>
      </c>
      <c r="J4272">
        <v>2</v>
      </c>
      <c r="K4272">
        <v>2</v>
      </c>
      <c r="L4272">
        <v>3</v>
      </c>
      <c r="M4272">
        <v>0</v>
      </c>
      <c r="Q4272">
        <v>40</v>
      </c>
      <c r="R4272">
        <v>3.16</v>
      </c>
      <c r="X4272">
        <v>25</v>
      </c>
      <c r="Y4272">
        <v>0</v>
      </c>
      <c r="Z4272">
        <v>154</v>
      </c>
      <c r="AA4272">
        <f t="shared" si="132"/>
        <v>51.333333333333336</v>
      </c>
    </row>
    <row r="4273" spans="1:27" x14ac:dyDescent="0.25">
      <c r="A4273" t="s">
        <v>936</v>
      </c>
      <c r="B4273">
        <v>1995</v>
      </c>
      <c r="C4273" t="str">
        <f t="shared" si="133"/>
        <v>Pre-Drug 1970-1991</v>
      </c>
      <c r="D4273" t="s">
        <v>18</v>
      </c>
      <c r="E4273">
        <v>213</v>
      </c>
      <c r="F4273">
        <v>14</v>
      </c>
      <c r="G4273">
        <v>4</v>
      </c>
      <c r="H4273">
        <v>17</v>
      </c>
      <c r="I4273">
        <v>41</v>
      </c>
      <c r="J4273">
        <v>2</v>
      </c>
      <c r="K4273">
        <v>0</v>
      </c>
      <c r="L4273">
        <v>0</v>
      </c>
      <c r="M4273">
        <v>0</v>
      </c>
      <c r="Q4273">
        <v>48</v>
      </c>
      <c r="R4273">
        <v>2.44</v>
      </c>
      <c r="X4273">
        <v>20</v>
      </c>
      <c r="Y4273">
        <v>0.24</v>
      </c>
      <c r="Z4273">
        <v>155</v>
      </c>
      <c r="AA4273">
        <f t="shared" si="132"/>
        <v>51.666666666666664</v>
      </c>
    </row>
    <row r="4274" spans="1:27" x14ac:dyDescent="0.25">
      <c r="A4274" t="s">
        <v>2357</v>
      </c>
      <c r="B4274">
        <v>1972</v>
      </c>
      <c r="C4274" t="str">
        <f t="shared" si="133"/>
        <v>Pre-Drug 1970-1991</v>
      </c>
      <c r="D4274" t="s">
        <v>18</v>
      </c>
      <c r="E4274">
        <v>213</v>
      </c>
      <c r="F4274">
        <v>13</v>
      </c>
      <c r="G4274">
        <v>3</v>
      </c>
      <c r="H4274">
        <v>18</v>
      </c>
      <c r="I4274">
        <v>38</v>
      </c>
      <c r="J4274">
        <v>5</v>
      </c>
      <c r="K4274">
        <v>2</v>
      </c>
      <c r="L4274">
        <v>1</v>
      </c>
      <c r="M4274">
        <v>0</v>
      </c>
      <c r="Q4274">
        <v>42</v>
      </c>
      <c r="R4274">
        <v>2.25</v>
      </c>
      <c r="X4274">
        <v>21</v>
      </c>
      <c r="Y4274">
        <v>0.21</v>
      </c>
      <c r="Z4274">
        <v>156</v>
      </c>
      <c r="AA4274">
        <f t="shared" si="132"/>
        <v>52</v>
      </c>
    </row>
    <row r="4275" spans="1:27" x14ac:dyDescent="0.25">
      <c r="A4275" t="s">
        <v>652</v>
      </c>
      <c r="B4275">
        <v>2002</v>
      </c>
      <c r="C4275" t="str">
        <f t="shared" si="133"/>
        <v>Drug Era 1992-2006</v>
      </c>
      <c r="D4275" t="s">
        <v>18</v>
      </c>
      <c r="E4275">
        <v>213</v>
      </c>
      <c r="F4275">
        <v>11</v>
      </c>
      <c r="G4275">
        <v>3</v>
      </c>
      <c r="H4275">
        <v>14</v>
      </c>
      <c r="I4275">
        <v>47</v>
      </c>
      <c r="J4275">
        <v>2</v>
      </c>
      <c r="K4275">
        <v>3</v>
      </c>
      <c r="L4275">
        <v>1</v>
      </c>
      <c r="M4275">
        <v>0</v>
      </c>
      <c r="Q4275">
        <v>43</v>
      </c>
      <c r="R4275">
        <v>1.88</v>
      </c>
      <c r="X4275">
        <v>23</v>
      </c>
      <c r="Z4275">
        <v>158</v>
      </c>
      <c r="AA4275">
        <f t="shared" si="132"/>
        <v>52.666666666666664</v>
      </c>
    </row>
    <row r="4276" spans="1:27" x14ac:dyDescent="0.25">
      <c r="A4276" t="s">
        <v>629</v>
      </c>
      <c r="B4276">
        <v>2005</v>
      </c>
      <c r="C4276" t="str">
        <f t="shared" si="133"/>
        <v>Drug Era 1992-2006</v>
      </c>
      <c r="D4276" t="s">
        <v>18</v>
      </c>
      <c r="E4276">
        <v>213</v>
      </c>
      <c r="F4276">
        <v>24</v>
      </c>
      <c r="G4276">
        <v>9</v>
      </c>
      <c r="H4276">
        <v>10</v>
      </c>
      <c r="I4276">
        <v>36</v>
      </c>
      <c r="J4276">
        <v>2</v>
      </c>
      <c r="K4276">
        <v>3</v>
      </c>
      <c r="L4276">
        <v>1</v>
      </c>
      <c r="M4276">
        <v>0</v>
      </c>
      <c r="Q4276">
        <v>50</v>
      </c>
      <c r="R4276">
        <v>4.0999999999999996</v>
      </c>
      <c r="X4276">
        <v>15</v>
      </c>
      <c r="Z4276">
        <v>158</v>
      </c>
      <c r="AA4276">
        <f t="shared" si="132"/>
        <v>52.666666666666664</v>
      </c>
    </row>
    <row r="4277" spans="1:27" x14ac:dyDescent="0.25">
      <c r="A4277" t="s">
        <v>1896</v>
      </c>
      <c r="B4277">
        <v>2010</v>
      </c>
      <c r="C4277" t="str">
        <f t="shared" si="133"/>
        <v>Post Drug Era 2007-2012</v>
      </c>
      <c r="D4277" t="s">
        <v>19</v>
      </c>
      <c r="E4277">
        <v>213</v>
      </c>
      <c r="F4277">
        <v>20</v>
      </c>
      <c r="G4277">
        <v>7</v>
      </c>
      <c r="H4277">
        <v>16</v>
      </c>
      <c r="I4277">
        <v>29</v>
      </c>
      <c r="J4277">
        <v>0</v>
      </c>
      <c r="K4277">
        <v>1</v>
      </c>
      <c r="L4277">
        <v>2</v>
      </c>
      <c r="M4277">
        <v>0</v>
      </c>
      <c r="Q4277">
        <v>43</v>
      </c>
      <c r="R4277">
        <v>3.33</v>
      </c>
      <c r="X4277">
        <v>44</v>
      </c>
      <c r="Z4277">
        <v>162</v>
      </c>
      <c r="AA4277">
        <f t="shared" si="132"/>
        <v>54</v>
      </c>
    </row>
    <row r="4278" spans="1:27" x14ac:dyDescent="0.25">
      <c r="A4278" t="s">
        <v>2150</v>
      </c>
      <c r="B4278">
        <v>2011</v>
      </c>
      <c r="C4278" t="str">
        <f t="shared" si="133"/>
        <v>Post Drug Era 2007-2012</v>
      </c>
      <c r="D4278" t="s">
        <v>19</v>
      </c>
      <c r="E4278">
        <v>213</v>
      </c>
      <c r="F4278">
        <v>13</v>
      </c>
      <c r="G4278">
        <v>2</v>
      </c>
      <c r="H4278">
        <v>16</v>
      </c>
      <c r="I4278">
        <v>34</v>
      </c>
      <c r="J4278">
        <v>4</v>
      </c>
      <c r="K4278">
        <v>0</v>
      </c>
      <c r="L4278">
        <v>4</v>
      </c>
      <c r="M4278">
        <v>0</v>
      </c>
      <c r="Q4278">
        <v>38</v>
      </c>
      <c r="R4278">
        <v>2.15</v>
      </c>
      <c r="X4278">
        <v>25</v>
      </c>
      <c r="Z4278">
        <v>163</v>
      </c>
      <c r="AA4278">
        <f t="shared" si="132"/>
        <v>54.333333333333336</v>
      </c>
    </row>
    <row r="4279" spans="1:27" x14ac:dyDescent="0.25">
      <c r="A4279" t="s">
        <v>2324</v>
      </c>
      <c r="B4279">
        <v>1998</v>
      </c>
      <c r="C4279" t="str">
        <f t="shared" si="133"/>
        <v>Drug Era 1992-2006</v>
      </c>
      <c r="D4279" t="s">
        <v>18</v>
      </c>
      <c r="E4279">
        <v>213</v>
      </c>
      <c r="F4279">
        <v>9</v>
      </c>
      <c r="G4279">
        <v>4</v>
      </c>
      <c r="H4279">
        <v>19</v>
      </c>
      <c r="I4279">
        <v>50</v>
      </c>
      <c r="J4279">
        <v>5</v>
      </c>
      <c r="K4279">
        <v>0</v>
      </c>
      <c r="L4279">
        <v>4</v>
      </c>
      <c r="M4279">
        <v>0</v>
      </c>
      <c r="Q4279">
        <v>30</v>
      </c>
      <c r="R4279">
        <v>1.48</v>
      </c>
      <c r="X4279">
        <v>23</v>
      </c>
      <c r="Z4279">
        <v>164</v>
      </c>
      <c r="AA4279">
        <f t="shared" si="132"/>
        <v>54.666666666666664</v>
      </c>
    </row>
    <row r="4280" spans="1:27" x14ac:dyDescent="0.25">
      <c r="A4280" t="s">
        <v>1632</v>
      </c>
      <c r="B4280">
        <v>2004</v>
      </c>
      <c r="C4280" t="str">
        <f t="shared" si="133"/>
        <v>Drug Era 1992-2006</v>
      </c>
      <c r="D4280" t="s">
        <v>19</v>
      </c>
      <c r="E4280">
        <v>214</v>
      </c>
      <c r="F4280">
        <v>40</v>
      </c>
      <c r="G4280">
        <v>9</v>
      </c>
      <c r="H4280">
        <v>26</v>
      </c>
      <c r="I4280">
        <v>34</v>
      </c>
      <c r="J4280">
        <v>2</v>
      </c>
      <c r="K4280">
        <v>2</v>
      </c>
      <c r="L4280">
        <v>2</v>
      </c>
      <c r="M4280">
        <v>0</v>
      </c>
      <c r="Q4280">
        <v>61</v>
      </c>
      <c r="R4280">
        <v>8.5</v>
      </c>
      <c r="X4280">
        <v>22</v>
      </c>
      <c r="Y4280">
        <v>0.33</v>
      </c>
      <c r="Z4280">
        <v>127</v>
      </c>
      <c r="AA4280">
        <f t="shared" si="132"/>
        <v>42.333333333333336</v>
      </c>
    </row>
    <row r="4281" spans="1:27" x14ac:dyDescent="0.25">
      <c r="A4281" t="s">
        <v>2307</v>
      </c>
      <c r="B4281">
        <v>2009</v>
      </c>
      <c r="C4281" t="str">
        <f t="shared" si="133"/>
        <v>Post Drug Era 2007-2012</v>
      </c>
      <c r="D4281" t="s">
        <v>19</v>
      </c>
      <c r="E4281">
        <v>214</v>
      </c>
      <c r="F4281">
        <v>35</v>
      </c>
      <c r="G4281">
        <v>8</v>
      </c>
      <c r="H4281">
        <v>23</v>
      </c>
      <c r="I4281">
        <v>39</v>
      </c>
      <c r="J4281">
        <v>7</v>
      </c>
      <c r="K4281">
        <v>0</v>
      </c>
      <c r="L4281">
        <v>1</v>
      </c>
      <c r="M4281">
        <v>0</v>
      </c>
      <c r="Q4281">
        <v>64</v>
      </c>
      <c r="R4281">
        <v>7.27</v>
      </c>
      <c r="X4281">
        <v>35</v>
      </c>
      <c r="Z4281">
        <v>130</v>
      </c>
      <c r="AA4281">
        <f t="shared" si="132"/>
        <v>43.333333333333336</v>
      </c>
    </row>
    <row r="4282" spans="1:27" x14ac:dyDescent="0.25">
      <c r="A4282" t="s">
        <v>261</v>
      </c>
      <c r="B4282">
        <v>1989</v>
      </c>
      <c r="C4282" t="str">
        <f t="shared" si="133"/>
        <v>Pre-Drug 1970-1991</v>
      </c>
      <c r="D4282" t="s">
        <v>19</v>
      </c>
      <c r="E4282">
        <v>214</v>
      </c>
      <c r="F4282">
        <v>27</v>
      </c>
      <c r="G4282">
        <v>4</v>
      </c>
      <c r="H4282">
        <v>22</v>
      </c>
      <c r="I4282">
        <v>31</v>
      </c>
      <c r="J4282">
        <v>2</v>
      </c>
      <c r="K4282">
        <v>1</v>
      </c>
      <c r="L4282">
        <v>3</v>
      </c>
      <c r="M4282">
        <v>0</v>
      </c>
      <c r="Q4282">
        <v>57</v>
      </c>
      <c r="R4282">
        <v>5.44</v>
      </c>
      <c r="X4282">
        <v>27</v>
      </c>
      <c r="Y4282">
        <v>0.31</v>
      </c>
      <c r="Z4282">
        <v>134</v>
      </c>
      <c r="AA4282">
        <f t="shared" si="132"/>
        <v>44.666666666666664</v>
      </c>
    </row>
    <row r="4283" spans="1:27" x14ac:dyDescent="0.25">
      <c r="A4283" t="s">
        <v>2788</v>
      </c>
      <c r="B4283">
        <v>2003</v>
      </c>
      <c r="C4283" t="str">
        <f t="shared" si="133"/>
        <v>Drug Era 1992-2006</v>
      </c>
      <c r="D4283" t="s">
        <v>19</v>
      </c>
      <c r="E4283">
        <v>214</v>
      </c>
      <c r="F4283">
        <v>28</v>
      </c>
      <c r="G4283">
        <v>5</v>
      </c>
      <c r="H4283">
        <v>25</v>
      </c>
      <c r="I4283">
        <v>26</v>
      </c>
      <c r="J4283">
        <v>7</v>
      </c>
      <c r="K4283">
        <v>2</v>
      </c>
      <c r="L4283">
        <v>1</v>
      </c>
      <c r="M4283">
        <v>0</v>
      </c>
      <c r="Q4283">
        <v>58</v>
      </c>
      <c r="R4283">
        <v>5.64</v>
      </c>
      <c r="X4283">
        <v>11</v>
      </c>
      <c r="Y4283">
        <v>0.31</v>
      </c>
      <c r="Z4283">
        <v>134</v>
      </c>
      <c r="AA4283">
        <f t="shared" si="132"/>
        <v>44.666666666666664</v>
      </c>
    </row>
    <row r="4284" spans="1:27" x14ac:dyDescent="0.25">
      <c r="A4284" t="s">
        <v>1307</v>
      </c>
      <c r="B4284">
        <v>1996</v>
      </c>
      <c r="C4284" t="str">
        <f t="shared" si="133"/>
        <v>Pre-Drug 1970-1991</v>
      </c>
      <c r="D4284" t="s">
        <v>19</v>
      </c>
      <c r="E4284">
        <v>214</v>
      </c>
      <c r="F4284">
        <v>27</v>
      </c>
      <c r="G4284">
        <v>4</v>
      </c>
      <c r="H4284">
        <v>32</v>
      </c>
      <c r="I4284">
        <v>19</v>
      </c>
      <c r="J4284">
        <v>4</v>
      </c>
      <c r="K4284">
        <v>0</v>
      </c>
      <c r="L4284">
        <v>0</v>
      </c>
      <c r="M4284">
        <v>0</v>
      </c>
      <c r="Q4284">
        <v>57</v>
      </c>
      <c r="R4284">
        <v>5.4</v>
      </c>
      <c r="X4284">
        <v>14</v>
      </c>
      <c r="Y4284">
        <v>0.26</v>
      </c>
      <c r="Z4284">
        <v>135</v>
      </c>
      <c r="AA4284">
        <f t="shared" si="132"/>
        <v>45</v>
      </c>
    </row>
    <row r="4285" spans="1:27" x14ac:dyDescent="0.25">
      <c r="A4285" t="s">
        <v>1434</v>
      </c>
      <c r="B4285">
        <v>1997</v>
      </c>
      <c r="C4285" t="str">
        <f t="shared" si="133"/>
        <v>Drug Era 1992-2006</v>
      </c>
      <c r="D4285" t="s">
        <v>19</v>
      </c>
      <c r="E4285">
        <v>214</v>
      </c>
      <c r="F4285">
        <v>33</v>
      </c>
      <c r="G4285">
        <v>9</v>
      </c>
      <c r="H4285">
        <v>18</v>
      </c>
      <c r="I4285">
        <v>33</v>
      </c>
      <c r="J4285">
        <v>0</v>
      </c>
      <c r="K4285">
        <v>1</v>
      </c>
      <c r="L4285">
        <v>5</v>
      </c>
      <c r="M4285">
        <v>0</v>
      </c>
      <c r="Q4285">
        <v>58</v>
      </c>
      <c r="R4285">
        <v>6.55</v>
      </c>
      <c r="X4285">
        <v>32</v>
      </c>
      <c r="Y4285">
        <v>0.3</v>
      </c>
      <c r="Z4285">
        <v>136</v>
      </c>
      <c r="AA4285">
        <f t="shared" si="132"/>
        <v>45.333333333333336</v>
      </c>
    </row>
    <row r="4286" spans="1:27" x14ac:dyDescent="0.25">
      <c r="A4286" t="s">
        <v>2351</v>
      </c>
      <c r="B4286">
        <v>2006</v>
      </c>
      <c r="C4286" t="str">
        <f t="shared" si="133"/>
        <v>Drug Era 1992-2006</v>
      </c>
      <c r="D4286" t="s">
        <v>18</v>
      </c>
      <c r="E4286">
        <v>214</v>
      </c>
      <c r="F4286">
        <v>27</v>
      </c>
      <c r="G4286">
        <v>2</v>
      </c>
      <c r="H4286">
        <v>30</v>
      </c>
      <c r="I4286">
        <v>48</v>
      </c>
      <c r="J4286">
        <v>7</v>
      </c>
      <c r="K4286">
        <v>7</v>
      </c>
      <c r="L4286">
        <v>2</v>
      </c>
      <c r="M4286">
        <v>0</v>
      </c>
      <c r="Q4286">
        <v>47</v>
      </c>
      <c r="R4286">
        <v>5.32</v>
      </c>
      <c r="X4286">
        <v>38</v>
      </c>
      <c r="Z4286">
        <v>137</v>
      </c>
      <c r="AA4286">
        <f t="shared" si="132"/>
        <v>45.666666666666664</v>
      </c>
    </row>
    <row r="4287" spans="1:27" x14ac:dyDescent="0.25">
      <c r="A4287" t="s">
        <v>3142</v>
      </c>
      <c r="B4287">
        <v>1985</v>
      </c>
      <c r="C4287" t="str">
        <f t="shared" si="133"/>
        <v>Pre-Drug 1970-1991</v>
      </c>
      <c r="D4287" t="s">
        <v>19</v>
      </c>
      <c r="E4287">
        <v>214</v>
      </c>
      <c r="F4287">
        <v>37</v>
      </c>
      <c r="G4287">
        <v>15</v>
      </c>
      <c r="H4287">
        <v>22</v>
      </c>
      <c r="I4287">
        <v>19</v>
      </c>
      <c r="J4287">
        <v>0</v>
      </c>
      <c r="K4287">
        <v>1</v>
      </c>
      <c r="L4287">
        <v>1</v>
      </c>
      <c r="M4287">
        <v>0</v>
      </c>
      <c r="Q4287">
        <v>57</v>
      </c>
      <c r="R4287">
        <v>7.24</v>
      </c>
      <c r="X4287">
        <v>32</v>
      </c>
      <c r="Y4287">
        <v>0.3</v>
      </c>
      <c r="Z4287">
        <v>138</v>
      </c>
      <c r="AA4287">
        <f t="shared" si="132"/>
        <v>46</v>
      </c>
    </row>
    <row r="4288" spans="1:27" x14ac:dyDescent="0.25">
      <c r="A4288" t="s">
        <v>228</v>
      </c>
      <c r="B4288">
        <v>2000</v>
      </c>
      <c r="C4288" t="str">
        <f t="shared" si="133"/>
        <v>Drug Era 1992-2006</v>
      </c>
      <c r="D4288" t="s">
        <v>18</v>
      </c>
      <c r="E4288">
        <v>214</v>
      </c>
      <c r="F4288">
        <v>29</v>
      </c>
      <c r="G4288">
        <v>7</v>
      </c>
      <c r="H4288">
        <v>23</v>
      </c>
      <c r="I4288">
        <v>26</v>
      </c>
      <c r="J4288">
        <v>2</v>
      </c>
      <c r="K4288">
        <v>5</v>
      </c>
      <c r="L4288">
        <v>2</v>
      </c>
      <c r="M4288">
        <v>0</v>
      </c>
      <c r="Q4288">
        <v>54</v>
      </c>
      <c r="R4288">
        <v>5.67</v>
      </c>
      <c r="X4288">
        <v>42</v>
      </c>
      <c r="Y4288">
        <v>0</v>
      </c>
      <c r="Z4288">
        <v>138</v>
      </c>
      <c r="AA4288">
        <f t="shared" si="132"/>
        <v>46</v>
      </c>
    </row>
    <row r="4289" spans="1:27" x14ac:dyDescent="0.25">
      <c r="A4289" t="s">
        <v>3080</v>
      </c>
      <c r="B4289">
        <v>2008</v>
      </c>
      <c r="C4289" t="str">
        <f t="shared" si="133"/>
        <v>Post Drug Era 2007-2012</v>
      </c>
      <c r="D4289" t="s">
        <v>19</v>
      </c>
      <c r="E4289">
        <v>214</v>
      </c>
      <c r="F4289">
        <v>31</v>
      </c>
      <c r="G4289">
        <v>8</v>
      </c>
      <c r="H4289">
        <v>27</v>
      </c>
      <c r="I4289">
        <v>41</v>
      </c>
      <c r="J4289">
        <v>2</v>
      </c>
      <c r="K4289">
        <v>3</v>
      </c>
      <c r="L4289">
        <v>2</v>
      </c>
      <c r="M4289">
        <v>0</v>
      </c>
      <c r="Q4289">
        <v>49</v>
      </c>
      <c r="R4289">
        <v>6.02</v>
      </c>
      <c r="X4289">
        <v>27</v>
      </c>
      <c r="Z4289">
        <v>139</v>
      </c>
      <c r="AA4289">
        <f t="shared" si="132"/>
        <v>46.333333333333336</v>
      </c>
    </row>
    <row r="4290" spans="1:27" x14ac:dyDescent="0.25">
      <c r="A4290" t="s">
        <v>2521</v>
      </c>
      <c r="B4290">
        <v>2002</v>
      </c>
      <c r="C4290" t="str">
        <f t="shared" si="133"/>
        <v>Drug Era 1992-2006</v>
      </c>
      <c r="D4290" t="s">
        <v>18</v>
      </c>
      <c r="E4290">
        <v>214</v>
      </c>
      <c r="F4290">
        <v>35</v>
      </c>
      <c r="G4290">
        <v>7</v>
      </c>
      <c r="H4290">
        <v>15</v>
      </c>
      <c r="I4290">
        <v>30</v>
      </c>
      <c r="J4290">
        <v>1</v>
      </c>
      <c r="K4290">
        <v>1</v>
      </c>
      <c r="L4290">
        <v>3</v>
      </c>
      <c r="M4290">
        <v>0</v>
      </c>
      <c r="Q4290">
        <v>56</v>
      </c>
      <c r="R4290">
        <v>6.7</v>
      </c>
      <c r="X4290">
        <v>15</v>
      </c>
      <c r="Z4290">
        <v>141</v>
      </c>
      <c r="AA4290">
        <f t="shared" ref="AA4290:AA4353" si="134">Z4290/3</f>
        <v>47</v>
      </c>
    </row>
    <row r="4291" spans="1:27" x14ac:dyDescent="0.25">
      <c r="A4291" t="s">
        <v>1797</v>
      </c>
      <c r="B4291">
        <v>1993</v>
      </c>
      <c r="C4291" t="str">
        <f t="shared" ref="C4291:C4354" si="135">IF(B4291&lt;1997,"Pre-Drug 1970-1991",IF(B4291&lt;=2006,"Drug Era 1992-2006","Post Drug Era 2007-2012"))</f>
        <v>Pre-Drug 1970-1991</v>
      </c>
      <c r="D4291" t="s">
        <v>18</v>
      </c>
      <c r="E4291">
        <v>214</v>
      </c>
      <c r="F4291">
        <v>24</v>
      </c>
      <c r="G4291">
        <v>4</v>
      </c>
      <c r="H4291">
        <v>25</v>
      </c>
      <c r="I4291">
        <v>31</v>
      </c>
      <c r="J4291">
        <v>5</v>
      </c>
      <c r="K4291">
        <v>3</v>
      </c>
      <c r="L4291">
        <v>1</v>
      </c>
      <c r="M4291">
        <v>0</v>
      </c>
      <c r="Q4291">
        <v>51</v>
      </c>
      <c r="R4291">
        <v>4.5599999999999996</v>
      </c>
      <c r="X4291">
        <v>28</v>
      </c>
      <c r="Y4291">
        <v>0.28000000000000003</v>
      </c>
      <c r="Z4291">
        <v>142</v>
      </c>
      <c r="AA4291">
        <f t="shared" si="134"/>
        <v>47.333333333333336</v>
      </c>
    </row>
    <row r="4292" spans="1:27" x14ac:dyDescent="0.25">
      <c r="A4292" t="s">
        <v>876</v>
      </c>
      <c r="B4292">
        <v>1998</v>
      </c>
      <c r="C4292" t="str">
        <f t="shared" si="135"/>
        <v>Drug Era 1992-2006</v>
      </c>
      <c r="D4292" t="s">
        <v>19</v>
      </c>
      <c r="E4292">
        <v>214</v>
      </c>
      <c r="F4292">
        <v>21</v>
      </c>
      <c r="G4292">
        <v>3</v>
      </c>
      <c r="H4292">
        <v>21</v>
      </c>
      <c r="I4292">
        <v>34</v>
      </c>
      <c r="J4292">
        <v>2</v>
      </c>
      <c r="K4292">
        <v>3</v>
      </c>
      <c r="L4292">
        <v>1</v>
      </c>
      <c r="M4292">
        <v>0</v>
      </c>
      <c r="Q4292">
        <v>48</v>
      </c>
      <c r="R4292">
        <v>3.99</v>
      </c>
      <c r="X4292">
        <v>17</v>
      </c>
      <c r="Z4292">
        <v>142</v>
      </c>
      <c r="AA4292">
        <f t="shared" si="134"/>
        <v>47.333333333333336</v>
      </c>
    </row>
    <row r="4293" spans="1:27" x14ac:dyDescent="0.25">
      <c r="A4293" t="s">
        <v>2411</v>
      </c>
      <c r="B4293">
        <v>2000</v>
      </c>
      <c r="C4293" t="str">
        <f t="shared" si="135"/>
        <v>Drug Era 1992-2006</v>
      </c>
      <c r="D4293" t="s">
        <v>19</v>
      </c>
      <c r="E4293">
        <v>214</v>
      </c>
      <c r="F4293">
        <v>33</v>
      </c>
      <c r="G4293">
        <v>8</v>
      </c>
      <c r="H4293">
        <v>22</v>
      </c>
      <c r="I4293">
        <v>19</v>
      </c>
      <c r="J4293">
        <v>1</v>
      </c>
      <c r="K4293">
        <v>3</v>
      </c>
      <c r="L4293">
        <v>0</v>
      </c>
      <c r="M4293">
        <v>0</v>
      </c>
      <c r="Q4293">
        <v>60</v>
      </c>
      <c r="R4293">
        <v>6.27</v>
      </c>
      <c r="X4293">
        <v>23</v>
      </c>
      <c r="Y4293">
        <v>0</v>
      </c>
      <c r="Z4293">
        <v>142</v>
      </c>
      <c r="AA4293">
        <f t="shared" si="134"/>
        <v>47.333333333333336</v>
      </c>
    </row>
    <row r="4294" spans="1:27" x14ac:dyDescent="0.25">
      <c r="A4294" t="s">
        <v>25</v>
      </c>
      <c r="B4294">
        <v>2003</v>
      </c>
      <c r="C4294" t="str">
        <f t="shared" si="135"/>
        <v>Drug Era 1992-2006</v>
      </c>
      <c r="D4294" t="s">
        <v>19</v>
      </c>
      <c r="E4294">
        <v>214</v>
      </c>
      <c r="F4294">
        <v>28</v>
      </c>
      <c r="G4294">
        <v>8</v>
      </c>
      <c r="H4294">
        <v>26</v>
      </c>
      <c r="I4294">
        <v>32</v>
      </c>
      <c r="J4294">
        <v>2</v>
      </c>
      <c r="K4294">
        <v>2</v>
      </c>
      <c r="L4294">
        <v>2</v>
      </c>
      <c r="M4294">
        <v>0</v>
      </c>
      <c r="Q4294">
        <v>47</v>
      </c>
      <c r="R4294">
        <v>5.29</v>
      </c>
      <c r="X4294">
        <v>20</v>
      </c>
      <c r="Y4294">
        <v>0.25</v>
      </c>
      <c r="Z4294">
        <v>143</v>
      </c>
      <c r="AA4294">
        <f t="shared" si="134"/>
        <v>47.666666666666664</v>
      </c>
    </row>
    <row r="4295" spans="1:27" x14ac:dyDescent="0.25">
      <c r="A4295" t="s">
        <v>2553</v>
      </c>
      <c r="B4295">
        <v>1988</v>
      </c>
      <c r="C4295" t="str">
        <f t="shared" si="135"/>
        <v>Pre-Drug 1970-1991</v>
      </c>
      <c r="D4295" t="s">
        <v>19</v>
      </c>
      <c r="E4295">
        <v>214</v>
      </c>
      <c r="F4295">
        <v>19</v>
      </c>
      <c r="G4295">
        <v>4</v>
      </c>
      <c r="H4295">
        <v>24</v>
      </c>
      <c r="I4295">
        <v>54</v>
      </c>
      <c r="J4295">
        <v>4</v>
      </c>
      <c r="K4295">
        <v>4</v>
      </c>
      <c r="L4295">
        <v>1</v>
      </c>
      <c r="M4295">
        <v>1</v>
      </c>
      <c r="Q4295">
        <v>45</v>
      </c>
      <c r="R4295">
        <v>3.54</v>
      </c>
      <c r="X4295">
        <v>36</v>
      </c>
      <c r="Y4295">
        <v>0.24</v>
      </c>
      <c r="Z4295">
        <v>145</v>
      </c>
      <c r="AA4295">
        <f t="shared" si="134"/>
        <v>48.333333333333336</v>
      </c>
    </row>
    <row r="4296" spans="1:27" x14ac:dyDescent="0.25">
      <c r="A4296" t="s">
        <v>1496</v>
      </c>
      <c r="B4296">
        <v>1979</v>
      </c>
      <c r="C4296" t="str">
        <f t="shared" si="135"/>
        <v>Pre-Drug 1970-1991</v>
      </c>
      <c r="D4296" t="s">
        <v>18</v>
      </c>
      <c r="E4296">
        <v>214</v>
      </c>
      <c r="F4296">
        <v>22</v>
      </c>
      <c r="G4296">
        <v>5</v>
      </c>
      <c r="H4296">
        <v>17</v>
      </c>
      <c r="I4296">
        <v>22</v>
      </c>
      <c r="J4296">
        <v>7</v>
      </c>
      <c r="K4296">
        <v>2</v>
      </c>
      <c r="L4296">
        <v>0</v>
      </c>
      <c r="M4296">
        <v>1</v>
      </c>
      <c r="Q4296">
        <v>54</v>
      </c>
      <c r="R4296">
        <v>4.07</v>
      </c>
      <c r="X4296">
        <v>21</v>
      </c>
      <c r="Y4296">
        <v>0.27</v>
      </c>
      <c r="Z4296">
        <v>146</v>
      </c>
      <c r="AA4296">
        <f t="shared" si="134"/>
        <v>48.666666666666664</v>
      </c>
    </row>
    <row r="4297" spans="1:27" x14ac:dyDescent="0.25">
      <c r="A4297" t="s">
        <v>214</v>
      </c>
      <c r="B4297">
        <v>2008</v>
      </c>
      <c r="C4297" t="str">
        <f t="shared" si="135"/>
        <v>Post Drug Era 2007-2012</v>
      </c>
      <c r="D4297" t="s">
        <v>18</v>
      </c>
      <c r="E4297">
        <v>214</v>
      </c>
      <c r="F4297">
        <v>11</v>
      </c>
      <c r="G4297">
        <v>0</v>
      </c>
      <c r="H4297">
        <v>21</v>
      </c>
      <c r="I4297">
        <v>32</v>
      </c>
      <c r="J4297">
        <v>4</v>
      </c>
      <c r="K4297">
        <v>1</v>
      </c>
      <c r="L4297">
        <v>3</v>
      </c>
      <c r="M4297">
        <v>1</v>
      </c>
      <c r="Q4297">
        <v>50</v>
      </c>
      <c r="R4297">
        <v>2.02</v>
      </c>
      <c r="X4297">
        <v>29</v>
      </c>
      <c r="Z4297">
        <v>147</v>
      </c>
      <c r="AA4297">
        <f t="shared" si="134"/>
        <v>49</v>
      </c>
    </row>
    <row r="4298" spans="1:27" x14ac:dyDescent="0.25">
      <c r="A4298" t="s">
        <v>2107</v>
      </c>
      <c r="B4298">
        <v>1974</v>
      </c>
      <c r="C4298" t="str">
        <f t="shared" si="135"/>
        <v>Pre-Drug 1970-1991</v>
      </c>
      <c r="D4298" t="s">
        <v>19</v>
      </c>
      <c r="E4298">
        <v>214</v>
      </c>
      <c r="F4298">
        <v>28</v>
      </c>
      <c r="G4298">
        <v>1</v>
      </c>
      <c r="H4298">
        <v>28</v>
      </c>
      <c r="I4298">
        <v>39</v>
      </c>
      <c r="J4298">
        <v>0</v>
      </c>
      <c r="K4298">
        <v>3</v>
      </c>
      <c r="L4298">
        <v>0</v>
      </c>
      <c r="M4298">
        <v>0</v>
      </c>
      <c r="Q4298">
        <v>49</v>
      </c>
      <c r="R4298">
        <v>5.1100000000000003</v>
      </c>
      <c r="X4298">
        <v>13</v>
      </c>
      <c r="Y4298">
        <v>0.26</v>
      </c>
      <c r="Z4298">
        <v>148</v>
      </c>
      <c r="AA4298">
        <f t="shared" si="134"/>
        <v>49.333333333333336</v>
      </c>
    </row>
    <row r="4299" spans="1:27" x14ac:dyDescent="0.25">
      <c r="A4299" t="s">
        <v>631</v>
      </c>
      <c r="B4299">
        <v>1988</v>
      </c>
      <c r="C4299" t="str">
        <f t="shared" si="135"/>
        <v>Pre-Drug 1970-1991</v>
      </c>
      <c r="D4299" t="s">
        <v>18</v>
      </c>
      <c r="E4299">
        <v>214</v>
      </c>
      <c r="F4299">
        <v>10</v>
      </c>
      <c r="G4299">
        <v>3</v>
      </c>
      <c r="H4299">
        <v>25</v>
      </c>
      <c r="I4299">
        <v>38</v>
      </c>
      <c r="J4299">
        <v>4</v>
      </c>
      <c r="K4299">
        <v>0</v>
      </c>
      <c r="L4299">
        <v>0</v>
      </c>
      <c r="M4299">
        <v>1</v>
      </c>
      <c r="Q4299">
        <v>44</v>
      </c>
      <c r="R4299">
        <v>1.81</v>
      </c>
      <c r="X4299">
        <v>25</v>
      </c>
      <c r="Y4299">
        <v>0.23</v>
      </c>
      <c r="Z4299">
        <v>149</v>
      </c>
      <c r="AA4299">
        <f t="shared" si="134"/>
        <v>49.666666666666664</v>
      </c>
    </row>
    <row r="4300" spans="1:27" x14ac:dyDescent="0.25">
      <c r="A4300" t="s">
        <v>1875</v>
      </c>
      <c r="B4300">
        <v>1999</v>
      </c>
      <c r="C4300" t="str">
        <f t="shared" si="135"/>
        <v>Drug Era 1992-2006</v>
      </c>
      <c r="D4300" t="s">
        <v>19</v>
      </c>
      <c r="E4300">
        <v>214</v>
      </c>
      <c r="F4300">
        <v>15</v>
      </c>
      <c r="G4300">
        <v>3</v>
      </c>
      <c r="H4300">
        <v>16</v>
      </c>
      <c r="I4300">
        <v>40</v>
      </c>
      <c r="J4300">
        <v>3</v>
      </c>
      <c r="K4300">
        <v>6</v>
      </c>
      <c r="L4300">
        <v>0</v>
      </c>
      <c r="M4300">
        <v>0</v>
      </c>
      <c r="Q4300">
        <v>55</v>
      </c>
      <c r="R4300">
        <v>2.72</v>
      </c>
      <c r="X4300">
        <v>27</v>
      </c>
      <c r="Y4300">
        <v>0</v>
      </c>
      <c r="Z4300">
        <v>149</v>
      </c>
      <c r="AA4300">
        <f t="shared" si="134"/>
        <v>49.666666666666664</v>
      </c>
    </row>
    <row r="4301" spans="1:27" x14ac:dyDescent="0.25">
      <c r="A4301" t="s">
        <v>2279</v>
      </c>
      <c r="B4301">
        <v>2000</v>
      </c>
      <c r="C4301" t="str">
        <f t="shared" si="135"/>
        <v>Drug Era 1992-2006</v>
      </c>
      <c r="D4301" t="s">
        <v>18</v>
      </c>
      <c r="E4301">
        <v>214</v>
      </c>
      <c r="F4301">
        <v>24</v>
      </c>
      <c r="G4301">
        <v>10</v>
      </c>
      <c r="H4301">
        <v>27</v>
      </c>
      <c r="I4301">
        <v>54</v>
      </c>
      <c r="J4301">
        <v>0</v>
      </c>
      <c r="K4301">
        <v>4</v>
      </c>
      <c r="L4301">
        <v>1</v>
      </c>
      <c r="M4301">
        <v>0</v>
      </c>
      <c r="Q4301">
        <v>46</v>
      </c>
      <c r="R4301">
        <v>4.3499999999999996</v>
      </c>
      <c r="X4301">
        <v>17</v>
      </c>
      <c r="Y4301">
        <v>0</v>
      </c>
      <c r="Z4301">
        <v>149</v>
      </c>
      <c r="AA4301">
        <f t="shared" si="134"/>
        <v>49.666666666666664</v>
      </c>
    </row>
    <row r="4302" spans="1:27" x14ac:dyDescent="0.25">
      <c r="A4302" t="s">
        <v>815</v>
      </c>
      <c r="B4302">
        <v>1994</v>
      </c>
      <c r="C4302" t="str">
        <f t="shared" si="135"/>
        <v>Pre-Drug 1970-1991</v>
      </c>
      <c r="D4302" t="s">
        <v>18</v>
      </c>
      <c r="E4302">
        <v>214</v>
      </c>
      <c r="F4302">
        <v>25</v>
      </c>
      <c r="G4302">
        <v>3</v>
      </c>
      <c r="H4302">
        <v>17</v>
      </c>
      <c r="I4302">
        <v>38</v>
      </c>
      <c r="J4302">
        <v>4</v>
      </c>
      <c r="K4302">
        <v>5</v>
      </c>
      <c r="L4302">
        <v>2</v>
      </c>
      <c r="M4302">
        <v>1</v>
      </c>
      <c r="Q4302">
        <v>55</v>
      </c>
      <c r="R4302">
        <v>4.5</v>
      </c>
      <c r="X4302">
        <v>47</v>
      </c>
      <c r="Y4302">
        <v>0.26</v>
      </c>
      <c r="Z4302">
        <v>150</v>
      </c>
      <c r="AA4302">
        <f t="shared" si="134"/>
        <v>50</v>
      </c>
    </row>
    <row r="4303" spans="1:27" x14ac:dyDescent="0.25">
      <c r="A4303" t="s">
        <v>2243</v>
      </c>
      <c r="B4303">
        <v>2000</v>
      </c>
      <c r="C4303" t="str">
        <f t="shared" si="135"/>
        <v>Drug Era 1992-2006</v>
      </c>
      <c r="D4303" t="s">
        <v>19</v>
      </c>
      <c r="E4303">
        <v>214</v>
      </c>
      <c r="F4303">
        <v>19</v>
      </c>
      <c r="G4303">
        <v>4</v>
      </c>
      <c r="H4303">
        <v>17</v>
      </c>
      <c r="I4303">
        <v>44</v>
      </c>
      <c r="J4303">
        <v>1</v>
      </c>
      <c r="K4303">
        <v>3</v>
      </c>
      <c r="L4303">
        <v>0</v>
      </c>
      <c r="M4303">
        <v>0</v>
      </c>
      <c r="Q4303">
        <v>52</v>
      </c>
      <c r="R4303">
        <v>3.4</v>
      </c>
      <c r="X4303">
        <v>24</v>
      </c>
      <c r="Y4303">
        <v>0</v>
      </c>
      <c r="Z4303">
        <v>151</v>
      </c>
      <c r="AA4303">
        <f t="shared" si="134"/>
        <v>50.333333333333336</v>
      </c>
    </row>
    <row r="4304" spans="1:27" x14ac:dyDescent="0.25">
      <c r="A4304" t="s">
        <v>94</v>
      </c>
      <c r="B4304">
        <v>1994</v>
      </c>
      <c r="C4304" t="str">
        <f t="shared" si="135"/>
        <v>Pre-Drug 1970-1991</v>
      </c>
      <c r="D4304" t="s">
        <v>18</v>
      </c>
      <c r="E4304">
        <v>214</v>
      </c>
      <c r="F4304">
        <v>21</v>
      </c>
      <c r="G4304">
        <v>3</v>
      </c>
      <c r="H4304">
        <v>22</v>
      </c>
      <c r="I4304">
        <v>22</v>
      </c>
      <c r="J4304">
        <v>4</v>
      </c>
      <c r="K4304">
        <v>2</v>
      </c>
      <c r="L4304">
        <v>3</v>
      </c>
      <c r="M4304">
        <v>0</v>
      </c>
      <c r="Q4304">
        <v>39</v>
      </c>
      <c r="R4304">
        <v>3.73</v>
      </c>
      <c r="X4304">
        <v>46</v>
      </c>
      <c r="Y4304">
        <v>0.2</v>
      </c>
      <c r="Z4304">
        <v>152</v>
      </c>
      <c r="AA4304">
        <f t="shared" si="134"/>
        <v>50.666666666666664</v>
      </c>
    </row>
    <row r="4305" spans="1:27" x14ac:dyDescent="0.25">
      <c r="A4305" t="s">
        <v>3007</v>
      </c>
      <c r="B4305">
        <v>2011</v>
      </c>
      <c r="C4305" t="str">
        <f t="shared" si="135"/>
        <v>Post Drug Era 2007-2012</v>
      </c>
      <c r="D4305" t="s">
        <v>18</v>
      </c>
      <c r="E4305">
        <v>214</v>
      </c>
      <c r="F4305">
        <v>18</v>
      </c>
      <c r="G4305">
        <v>2</v>
      </c>
      <c r="H4305">
        <v>20</v>
      </c>
      <c r="I4305">
        <v>31</v>
      </c>
      <c r="J4305">
        <v>5</v>
      </c>
      <c r="K4305">
        <v>1</v>
      </c>
      <c r="L4305">
        <v>2</v>
      </c>
      <c r="M4305">
        <v>1</v>
      </c>
      <c r="Q4305">
        <v>48</v>
      </c>
      <c r="R4305">
        <v>3.2</v>
      </c>
      <c r="X4305">
        <v>24</v>
      </c>
      <c r="Z4305">
        <v>152</v>
      </c>
      <c r="AA4305">
        <f t="shared" si="134"/>
        <v>50.666666666666664</v>
      </c>
    </row>
    <row r="4306" spans="1:27" x14ac:dyDescent="0.25">
      <c r="A4306" t="s">
        <v>520</v>
      </c>
      <c r="B4306">
        <v>1999</v>
      </c>
      <c r="C4306" t="str">
        <f t="shared" si="135"/>
        <v>Drug Era 1992-2006</v>
      </c>
      <c r="D4306" t="s">
        <v>18</v>
      </c>
      <c r="E4306">
        <v>214</v>
      </c>
      <c r="F4306">
        <v>31</v>
      </c>
      <c r="G4306">
        <v>11</v>
      </c>
      <c r="H4306">
        <v>27</v>
      </c>
      <c r="I4306">
        <v>45</v>
      </c>
      <c r="J4306">
        <v>3</v>
      </c>
      <c r="K4306">
        <v>0</v>
      </c>
      <c r="L4306">
        <v>2</v>
      </c>
      <c r="M4306">
        <v>0</v>
      </c>
      <c r="Q4306">
        <v>38</v>
      </c>
      <c r="R4306">
        <v>5.47</v>
      </c>
      <c r="X4306">
        <v>34</v>
      </c>
      <c r="Y4306">
        <v>0</v>
      </c>
      <c r="Z4306">
        <v>153</v>
      </c>
      <c r="AA4306">
        <f t="shared" si="134"/>
        <v>51</v>
      </c>
    </row>
    <row r="4307" spans="1:27" x14ac:dyDescent="0.25">
      <c r="A4307" t="s">
        <v>2700</v>
      </c>
      <c r="B4307">
        <v>2002</v>
      </c>
      <c r="C4307" t="str">
        <f t="shared" si="135"/>
        <v>Drug Era 1992-2006</v>
      </c>
      <c r="D4307" t="s">
        <v>18</v>
      </c>
      <c r="E4307">
        <v>214</v>
      </c>
      <c r="F4307">
        <v>15</v>
      </c>
      <c r="G4307">
        <v>4</v>
      </c>
      <c r="H4307">
        <v>26</v>
      </c>
      <c r="I4307">
        <v>33</v>
      </c>
      <c r="J4307">
        <v>5</v>
      </c>
      <c r="K4307">
        <v>4</v>
      </c>
      <c r="L4307">
        <v>2</v>
      </c>
      <c r="M4307">
        <v>0</v>
      </c>
      <c r="Q4307">
        <v>38</v>
      </c>
      <c r="R4307">
        <v>2.63</v>
      </c>
      <c r="X4307">
        <v>29</v>
      </c>
      <c r="Z4307">
        <v>154</v>
      </c>
      <c r="AA4307">
        <f t="shared" si="134"/>
        <v>51.333333333333336</v>
      </c>
    </row>
    <row r="4308" spans="1:27" x14ac:dyDescent="0.25">
      <c r="A4308" t="s">
        <v>207</v>
      </c>
      <c r="B4308">
        <v>1991</v>
      </c>
      <c r="C4308" t="str">
        <f t="shared" si="135"/>
        <v>Pre-Drug 1970-1991</v>
      </c>
      <c r="D4308" t="s">
        <v>18</v>
      </c>
      <c r="E4308">
        <v>214</v>
      </c>
      <c r="F4308">
        <v>22</v>
      </c>
      <c r="G4308">
        <v>4</v>
      </c>
      <c r="H4308">
        <v>13</v>
      </c>
      <c r="I4308">
        <v>38</v>
      </c>
      <c r="J4308">
        <v>2</v>
      </c>
      <c r="K4308">
        <v>0</v>
      </c>
      <c r="L4308">
        <v>1</v>
      </c>
      <c r="M4308">
        <v>0</v>
      </c>
      <c r="Q4308">
        <v>53</v>
      </c>
      <c r="R4308">
        <v>3.78</v>
      </c>
      <c r="X4308">
        <v>21</v>
      </c>
      <c r="Y4308">
        <v>0.27</v>
      </c>
      <c r="Z4308">
        <v>157</v>
      </c>
      <c r="AA4308">
        <f t="shared" si="134"/>
        <v>52.333333333333336</v>
      </c>
    </row>
    <row r="4309" spans="1:27" x14ac:dyDescent="0.25">
      <c r="A4309" t="s">
        <v>2896</v>
      </c>
      <c r="B4309">
        <v>2005</v>
      </c>
      <c r="C4309" t="str">
        <f t="shared" si="135"/>
        <v>Drug Era 1992-2006</v>
      </c>
      <c r="D4309" t="s">
        <v>18</v>
      </c>
      <c r="E4309">
        <v>214</v>
      </c>
      <c r="F4309">
        <v>24</v>
      </c>
      <c r="G4309">
        <v>8</v>
      </c>
      <c r="H4309">
        <v>25</v>
      </c>
      <c r="I4309">
        <v>66</v>
      </c>
      <c r="J4309">
        <v>2</v>
      </c>
      <c r="K4309">
        <v>0</v>
      </c>
      <c r="L4309">
        <v>0</v>
      </c>
      <c r="M4309">
        <v>0</v>
      </c>
      <c r="Q4309">
        <v>35</v>
      </c>
      <c r="R4309">
        <v>4.13</v>
      </c>
      <c r="X4309">
        <v>26</v>
      </c>
      <c r="Z4309">
        <v>157</v>
      </c>
      <c r="AA4309">
        <f t="shared" si="134"/>
        <v>52.333333333333336</v>
      </c>
    </row>
    <row r="4310" spans="1:27" x14ac:dyDescent="0.25">
      <c r="A4310" t="s">
        <v>2778</v>
      </c>
      <c r="B4310">
        <v>2001</v>
      </c>
      <c r="C4310" t="str">
        <f t="shared" si="135"/>
        <v>Drug Era 1992-2006</v>
      </c>
      <c r="D4310" t="s">
        <v>18</v>
      </c>
      <c r="E4310">
        <v>214</v>
      </c>
      <c r="F4310">
        <v>27</v>
      </c>
      <c r="G4310">
        <v>12</v>
      </c>
      <c r="H4310">
        <v>8</v>
      </c>
      <c r="I4310">
        <v>42</v>
      </c>
      <c r="J4310">
        <v>2</v>
      </c>
      <c r="K4310">
        <v>1</v>
      </c>
      <c r="L4310">
        <v>0</v>
      </c>
      <c r="M4310">
        <v>0</v>
      </c>
      <c r="Q4310">
        <v>51</v>
      </c>
      <c r="R4310">
        <v>4.53</v>
      </c>
      <c r="X4310">
        <v>13</v>
      </c>
      <c r="Z4310">
        <v>161</v>
      </c>
      <c r="AA4310">
        <f t="shared" si="134"/>
        <v>53.666666666666664</v>
      </c>
    </row>
    <row r="4311" spans="1:27" x14ac:dyDescent="0.25">
      <c r="A4311" t="s">
        <v>1273</v>
      </c>
      <c r="B4311">
        <v>2002</v>
      </c>
      <c r="C4311" t="str">
        <f t="shared" si="135"/>
        <v>Drug Era 1992-2006</v>
      </c>
      <c r="D4311" t="s">
        <v>18</v>
      </c>
      <c r="E4311">
        <v>214</v>
      </c>
      <c r="F4311">
        <v>11</v>
      </c>
      <c r="G4311">
        <v>3</v>
      </c>
      <c r="H4311">
        <v>12</v>
      </c>
      <c r="I4311">
        <v>47</v>
      </c>
      <c r="J4311">
        <v>4</v>
      </c>
      <c r="K4311">
        <v>0</v>
      </c>
      <c r="L4311">
        <v>2</v>
      </c>
      <c r="M4311">
        <v>0</v>
      </c>
      <c r="Q4311">
        <v>41</v>
      </c>
      <c r="R4311">
        <v>1.81</v>
      </c>
      <c r="X4311">
        <v>21</v>
      </c>
      <c r="Z4311">
        <v>164</v>
      </c>
      <c r="AA4311">
        <f t="shared" si="134"/>
        <v>54.666666666666664</v>
      </c>
    </row>
    <row r="4312" spans="1:27" x14ac:dyDescent="0.25">
      <c r="A4312" t="s">
        <v>2341</v>
      </c>
      <c r="B4312">
        <v>2005</v>
      </c>
      <c r="C4312" t="str">
        <f t="shared" si="135"/>
        <v>Drug Era 1992-2006</v>
      </c>
      <c r="D4312" t="s">
        <v>18</v>
      </c>
      <c r="E4312">
        <v>215</v>
      </c>
      <c r="F4312">
        <v>25</v>
      </c>
      <c r="G4312">
        <v>3</v>
      </c>
      <c r="H4312">
        <v>32</v>
      </c>
      <c r="I4312">
        <v>35</v>
      </c>
      <c r="J4312">
        <v>2</v>
      </c>
      <c r="K4312">
        <v>3</v>
      </c>
      <c r="L4312">
        <v>1</v>
      </c>
      <c r="M4312">
        <v>1</v>
      </c>
      <c r="Q4312">
        <v>57</v>
      </c>
      <c r="R4312">
        <v>5.15</v>
      </c>
      <c r="X4312">
        <v>37</v>
      </c>
      <c r="Z4312">
        <v>131</v>
      </c>
      <c r="AA4312">
        <f t="shared" si="134"/>
        <v>43.666666666666664</v>
      </c>
    </row>
    <row r="4313" spans="1:27" x14ac:dyDescent="0.25">
      <c r="A4313" t="s">
        <v>878</v>
      </c>
      <c r="B4313">
        <v>1980</v>
      </c>
      <c r="C4313" t="str">
        <f t="shared" si="135"/>
        <v>Pre-Drug 1970-1991</v>
      </c>
      <c r="D4313" t="s">
        <v>19</v>
      </c>
      <c r="E4313">
        <v>215</v>
      </c>
      <c r="F4313">
        <v>28</v>
      </c>
      <c r="G4313">
        <v>5</v>
      </c>
      <c r="H4313">
        <v>20</v>
      </c>
      <c r="I4313">
        <v>16</v>
      </c>
      <c r="J4313">
        <v>2</v>
      </c>
      <c r="K4313">
        <v>3</v>
      </c>
      <c r="L4313">
        <v>1</v>
      </c>
      <c r="M4313">
        <v>0</v>
      </c>
      <c r="Q4313">
        <v>58</v>
      </c>
      <c r="R4313">
        <v>5.68</v>
      </c>
      <c r="X4313">
        <v>41</v>
      </c>
      <c r="Y4313">
        <v>0.3</v>
      </c>
      <c r="Z4313">
        <v>133</v>
      </c>
      <c r="AA4313">
        <f t="shared" si="134"/>
        <v>44.333333333333336</v>
      </c>
    </row>
    <row r="4314" spans="1:27" x14ac:dyDescent="0.25">
      <c r="A4314" t="s">
        <v>697</v>
      </c>
      <c r="B4314">
        <v>1971</v>
      </c>
      <c r="C4314" t="str">
        <f t="shared" si="135"/>
        <v>Pre-Drug 1970-1991</v>
      </c>
      <c r="D4314" t="s">
        <v>18</v>
      </c>
      <c r="E4314">
        <v>215</v>
      </c>
      <c r="F4314">
        <v>24</v>
      </c>
      <c r="G4314">
        <v>2</v>
      </c>
      <c r="H4314">
        <v>25</v>
      </c>
      <c r="I4314">
        <v>37</v>
      </c>
      <c r="J4314">
        <v>3</v>
      </c>
      <c r="K4314">
        <v>1</v>
      </c>
      <c r="L4314">
        <v>0</v>
      </c>
      <c r="M4314">
        <v>0</v>
      </c>
      <c r="Q4314">
        <v>62</v>
      </c>
      <c r="R4314">
        <v>4.7300000000000004</v>
      </c>
      <c r="X4314">
        <v>21</v>
      </c>
      <c r="Y4314">
        <v>0.34</v>
      </c>
      <c r="Z4314">
        <v>137</v>
      </c>
      <c r="AA4314">
        <f t="shared" si="134"/>
        <v>45.666666666666664</v>
      </c>
    </row>
    <row r="4315" spans="1:27" x14ac:dyDescent="0.25">
      <c r="A4315" t="s">
        <v>1157</v>
      </c>
      <c r="B4315">
        <v>1994</v>
      </c>
      <c r="C4315" t="str">
        <f t="shared" si="135"/>
        <v>Pre-Drug 1970-1991</v>
      </c>
      <c r="D4315" t="s">
        <v>19</v>
      </c>
      <c r="E4315">
        <v>215</v>
      </c>
      <c r="F4315">
        <v>42</v>
      </c>
      <c r="G4315">
        <v>8</v>
      </c>
      <c r="H4315">
        <v>23</v>
      </c>
      <c r="I4315">
        <v>44</v>
      </c>
      <c r="J4315">
        <v>6</v>
      </c>
      <c r="K4315">
        <v>6</v>
      </c>
      <c r="L4315">
        <v>1</v>
      </c>
      <c r="M4315">
        <v>0</v>
      </c>
      <c r="Q4315">
        <v>60</v>
      </c>
      <c r="R4315">
        <v>8.2799999999999994</v>
      </c>
      <c r="X4315">
        <v>40</v>
      </c>
      <c r="Y4315">
        <v>0.3</v>
      </c>
      <c r="Z4315">
        <v>137</v>
      </c>
      <c r="AA4315">
        <f t="shared" si="134"/>
        <v>45.666666666666664</v>
      </c>
    </row>
    <row r="4316" spans="1:27" x14ac:dyDescent="0.25">
      <c r="A4316" t="s">
        <v>1534</v>
      </c>
      <c r="B4316">
        <v>1997</v>
      </c>
      <c r="C4316" t="str">
        <f t="shared" si="135"/>
        <v>Drug Era 1992-2006</v>
      </c>
      <c r="D4316" t="s">
        <v>19</v>
      </c>
      <c r="E4316">
        <v>215</v>
      </c>
      <c r="F4316">
        <v>31</v>
      </c>
      <c r="G4316">
        <v>7</v>
      </c>
      <c r="H4316">
        <v>22</v>
      </c>
      <c r="I4316">
        <v>18</v>
      </c>
      <c r="J4316">
        <v>4</v>
      </c>
      <c r="K4316">
        <v>0</v>
      </c>
      <c r="L4316">
        <v>0</v>
      </c>
      <c r="M4316">
        <v>0</v>
      </c>
      <c r="Q4316">
        <v>60</v>
      </c>
      <c r="R4316">
        <v>6.11</v>
      </c>
      <c r="X4316">
        <v>13</v>
      </c>
      <c r="Y4316">
        <v>0.31</v>
      </c>
      <c r="Z4316">
        <v>137</v>
      </c>
      <c r="AA4316">
        <f t="shared" si="134"/>
        <v>45.666666666666664</v>
      </c>
    </row>
    <row r="4317" spans="1:27" x14ac:dyDescent="0.25">
      <c r="A4317" t="s">
        <v>1758</v>
      </c>
      <c r="B4317">
        <v>2012</v>
      </c>
      <c r="C4317" t="str">
        <f t="shared" si="135"/>
        <v>Post Drug Era 2007-2012</v>
      </c>
      <c r="D4317" t="s">
        <v>19</v>
      </c>
      <c r="E4317">
        <v>215</v>
      </c>
      <c r="F4317">
        <v>42</v>
      </c>
      <c r="G4317">
        <v>11</v>
      </c>
      <c r="H4317">
        <v>20</v>
      </c>
      <c r="I4317">
        <v>41</v>
      </c>
      <c r="J4317">
        <v>0</v>
      </c>
      <c r="K4317">
        <v>3</v>
      </c>
      <c r="L4317">
        <v>3</v>
      </c>
      <c r="M4317">
        <v>0</v>
      </c>
      <c r="Q4317">
        <v>58</v>
      </c>
      <c r="R4317">
        <v>8.2799999999999994</v>
      </c>
      <c r="X4317">
        <v>32</v>
      </c>
      <c r="Z4317">
        <v>137</v>
      </c>
      <c r="AA4317">
        <f t="shared" si="134"/>
        <v>45.666666666666664</v>
      </c>
    </row>
    <row r="4318" spans="1:27" x14ac:dyDescent="0.25">
      <c r="A4318" t="s">
        <v>1195</v>
      </c>
      <c r="B4318">
        <v>2004</v>
      </c>
      <c r="C4318" t="str">
        <f t="shared" si="135"/>
        <v>Drug Era 1992-2006</v>
      </c>
      <c r="D4318" t="s">
        <v>18</v>
      </c>
      <c r="E4318">
        <v>215</v>
      </c>
      <c r="F4318">
        <v>32</v>
      </c>
      <c r="G4318">
        <v>6</v>
      </c>
      <c r="H4318">
        <v>20</v>
      </c>
      <c r="I4318">
        <v>29</v>
      </c>
      <c r="J4318">
        <v>1</v>
      </c>
      <c r="K4318">
        <v>1</v>
      </c>
      <c r="L4318">
        <v>4</v>
      </c>
      <c r="M4318">
        <v>0</v>
      </c>
      <c r="Q4318">
        <v>58</v>
      </c>
      <c r="R4318">
        <v>6.22</v>
      </c>
      <c r="X4318">
        <v>28</v>
      </c>
      <c r="Y4318">
        <v>0.31</v>
      </c>
      <c r="Z4318">
        <v>139</v>
      </c>
      <c r="AA4318">
        <f t="shared" si="134"/>
        <v>46.333333333333336</v>
      </c>
    </row>
    <row r="4319" spans="1:27" x14ac:dyDescent="0.25">
      <c r="A4319" t="s">
        <v>829</v>
      </c>
      <c r="B4319">
        <v>1979</v>
      </c>
      <c r="C4319" t="str">
        <f t="shared" si="135"/>
        <v>Pre-Drug 1970-1991</v>
      </c>
      <c r="D4319" t="s">
        <v>19</v>
      </c>
      <c r="E4319">
        <v>215</v>
      </c>
      <c r="F4319">
        <v>31</v>
      </c>
      <c r="G4319">
        <v>5</v>
      </c>
      <c r="H4319">
        <v>16</v>
      </c>
      <c r="I4319">
        <v>10</v>
      </c>
      <c r="J4319">
        <v>2</v>
      </c>
      <c r="K4319">
        <v>2</v>
      </c>
      <c r="L4319">
        <v>0</v>
      </c>
      <c r="M4319">
        <v>0</v>
      </c>
      <c r="Q4319">
        <v>64</v>
      </c>
      <c r="R4319">
        <v>5.98</v>
      </c>
      <c r="X4319">
        <v>21</v>
      </c>
      <c r="Y4319">
        <v>0.32</v>
      </c>
      <c r="Z4319">
        <v>140</v>
      </c>
      <c r="AA4319">
        <f t="shared" si="134"/>
        <v>46.666666666666664</v>
      </c>
    </row>
    <row r="4320" spans="1:27" x14ac:dyDescent="0.25">
      <c r="A4320" t="s">
        <v>340</v>
      </c>
      <c r="B4320">
        <v>2008</v>
      </c>
      <c r="C4320" t="str">
        <f t="shared" si="135"/>
        <v>Post Drug Era 2007-2012</v>
      </c>
      <c r="D4320" t="s">
        <v>18</v>
      </c>
      <c r="E4320">
        <v>215</v>
      </c>
      <c r="F4320">
        <v>15</v>
      </c>
      <c r="G4320">
        <v>4</v>
      </c>
      <c r="H4320">
        <v>24</v>
      </c>
      <c r="I4320">
        <v>54</v>
      </c>
      <c r="J4320">
        <v>5</v>
      </c>
      <c r="K4320">
        <v>2</v>
      </c>
      <c r="L4320">
        <v>1</v>
      </c>
      <c r="M4320">
        <v>0</v>
      </c>
      <c r="Q4320">
        <v>50</v>
      </c>
      <c r="R4320">
        <v>2.87</v>
      </c>
      <c r="X4320">
        <v>11</v>
      </c>
      <c r="Z4320">
        <v>141</v>
      </c>
      <c r="AA4320">
        <f t="shared" si="134"/>
        <v>47</v>
      </c>
    </row>
    <row r="4321" spans="1:27" x14ac:dyDescent="0.25">
      <c r="A4321" t="s">
        <v>2679</v>
      </c>
      <c r="B4321">
        <v>1987</v>
      </c>
      <c r="C4321" t="str">
        <f t="shared" si="135"/>
        <v>Pre-Drug 1970-1991</v>
      </c>
      <c r="D4321" t="s">
        <v>18</v>
      </c>
      <c r="E4321">
        <v>215</v>
      </c>
      <c r="F4321">
        <v>25</v>
      </c>
      <c r="G4321">
        <v>7</v>
      </c>
      <c r="H4321">
        <v>12</v>
      </c>
      <c r="I4321">
        <v>21</v>
      </c>
      <c r="J4321">
        <v>1</v>
      </c>
      <c r="K4321">
        <v>1</v>
      </c>
      <c r="L4321">
        <v>3</v>
      </c>
      <c r="M4321">
        <v>0</v>
      </c>
      <c r="Q4321">
        <v>56</v>
      </c>
      <c r="R4321">
        <v>4.72</v>
      </c>
      <c r="X4321">
        <v>26</v>
      </c>
      <c r="Y4321">
        <v>0.28000000000000003</v>
      </c>
      <c r="Z4321">
        <v>143</v>
      </c>
      <c r="AA4321">
        <f t="shared" si="134"/>
        <v>47.666666666666664</v>
      </c>
    </row>
    <row r="4322" spans="1:27" x14ac:dyDescent="0.25">
      <c r="A4322" t="s">
        <v>336</v>
      </c>
      <c r="B4322">
        <v>1996</v>
      </c>
      <c r="C4322" t="str">
        <f t="shared" si="135"/>
        <v>Pre-Drug 1970-1991</v>
      </c>
      <c r="D4322" t="s">
        <v>19</v>
      </c>
      <c r="E4322">
        <v>215</v>
      </c>
      <c r="F4322">
        <v>17</v>
      </c>
      <c r="G4322">
        <v>3</v>
      </c>
      <c r="H4322">
        <v>25</v>
      </c>
      <c r="I4322">
        <v>37</v>
      </c>
      <c r="J4322">
        <v>1</v>
      </c>
      <c r="K4322">
        <v>0</v>
      </c>
      <c r="L4322">
        <v>2</v>
      </c>
      <c r="M4322">
        <v>1</v>
      </c>
      <c r="Q4322">
        <v>48</v>
      </c>
      <c r="R4322">
        <v>3.21</v>
      </c>
      <c r="X4322">
        <v>8</v>
      </c>
      <c r="Y4322">
        <v>0.22</v>
      </c>
      <c r="Z4322">
        <v>143</v>
      </c>
      <c r="AA4322">
        <f t="shared" si="134"/>
        <v>47.666666666666664</v>
      </c>
    </row>
    <row r="4323" spans="1:27" x14ac:dyDescent="0.25">
      <c r="A4323" t="s">
        <v>32</v>
      </c>
      <c r="B4323">
        <v>1997</v>
      </c>
      <c r="C4323" t="str">
        <f t="shared" si="135"/>
        <v>Drug Era 1992-2006</v>
      </c>
      <c r="D4323" t="s">
        <v>18</v>
      </c>
      <c r="E4323">
        <v>215</v>
      </c>
      <c r="F4323">
        <v>19</v>
      </c>
      <c r="G4323">
        <v>6</v>
      </c>
      <c r="H4323">
        <v>22</v>
      </c>
      <c r="I4323">
        <v>33</v>
      </c>
      <c r="J4323">
        <v>2</v>
      </c>
      <c r="K4323">
        <v>0</v>
      </c>
      <c r="L4323">
        <v>4</v>
      </c>
      <c r="M4323">
        <v>1</v>
      </c>
      <c r="Q4323">
        <v>52</v>
      </c>
      <c r="R4323">
        <v>3.59</v>
      </c>
      <c r="X4323">
        <v>12</v>
      </c>
      <c r="Y4323">
        <v>0.28000000000000003</v>
      </c>
      <c r="Z4323">
        <v>143</v>
      </c>
      <c r="AA4323">
        <f t="shared" si="134"/>
        <v>47.666666666666664</v>
      </c>
    </row>
    <row r="4324" spans="1:27" x14ac:dyDescent="0.25">
      <c r="A4324" t="s">
        <v>2354</v>
      </c>
      <c r="B4324">
        <v>2008</v>
      </c>
      <c r="C4324" t="str">
        <f t="shared" si="135"/>
        <v>Post Drug Era 2007-2012</v>
      </c>
      <c r="D4324" t="s">
        <v>19</v>
      </c>
      <c r="E4324">
        <v>215</v>
      </c>
      <c r="F4324">
        <v>32</v>
      </c>
      <c r="G4324">
        <v>5</v>
      </c>
      <c r="H4324">
        <v>13</v>
      </c>
      <c r="I4324">
        <v>29</v>
      </c>
      <c r="J4324">
        <v>2</v>
      </c>
      <c r="K4324">
        <v>1</v>
      </c>
      <c r="L4324">
        <v>0</v>
      </c>
      <c r="M4324">
        <v>1</v>
      </c>
      <c r="Q4324">
        <v>61</v>
      </c>
      <c r="R4324">
        <v>6.04</v>
      </c>
      <c r="X4324">
        <v>37</v>
      </c>
      <c r="Z4324">
        <v>143</v>
      </c>
      <c r="AA4324">
        <f t="shared" si="134"/>
        <v>47.666666666666664</v>
      </c>
    </row>
    <row r="4325" spans="1:27" x14ac:dyDescent="0.25">
      <c r="A4325" t="s">
        <v>1030</v>
      </c>
      <c r="B4325">
        <v>2001</v>
      </c>
      <c r="C4325" t="str">
        <f t="shared" si="135"/>
        <v>Drug Era 1992-2006</v>
      </c>
      <c r="D4325" t="s">
        <v>18</v>
      </c>
      <c r="E4325">
        <v>215</v>
      </c>
      <c r="F4325">
        <v>23</v>
      </c>
      <c r="G4325">
        <v>4</v>
      </c>
      <c r="H4325">
        <v>22</v>
      </c>
      <c r="I4325">
        <v>35</v>
      </c>
      <c r="J4325">
        <v>4</v>
      </c>
      <c r="K4325">
        <v>2</v>
      </c>
      <c r="L4325">
        <v>1</v>
      </c>
      <c r="M4325">
        <v>0</v>
      </c>
      <c r="Q4325">
        <v>51</v>
      </c>
      <c r="R4325">
        <v>4.3099999999999996</v>
      </c>
      <c r="X4325">
        <v>31</v>
      </c>
      <c r="Z4325">
        <v>144</v>
      </c>
      <c r="AA4325">
        <f t="shared" si="134"/>
        <v>48</v>
      </c>
    </row>
    <row r="4326" spans="1:27" x14ac:dyDescent="0.25">
      <c r="A4326" t="s">
        <v>785</v>
      </c>
      <c r="B4326">
        <v>2003</v>
      </c>
      <c r="C4326" t="str">
        <f t="shared" si="135"/>
        <v>Drug Era 1992-2006</v>
      </c>
      <c r="D4326" t="s">
        <v>19</v>
      </c>
      <c r="E4326">
        <v>215</v>
      </c>
      <c r="F4326">
        <v>32</v>
      </c>
      <c r="G4326">
        <v>8</v>
      </c>
      <c r="H4326">
        <v>9</v>
      </c>
      <c r="I4326">
        <v>33</v>
      </c>
      <c r="J4326">
        <v>2</v>
      </c>
      <c r="K4326">
        <v>3</v>
      </c>
      <c r="L4326">
        <v>1</v>
      </c>
      <c r="M4326">
        <v>0</v>
      </c>
      <c r="Q4326">
        <v>62</v>
      </c>
      <c r="R4326">
        <v>6</v>
      </c>
      <c r="X4326">
        <v>20</v>
      </c>
      <c r="Y4326">
        <v>0.31</v>
      </c>
      <c r="Z4326">
        <v>144</v>
      </c>
      <c r="AA4326">
        <f t="shared" si="134"/>
        <v>48</v>
      </c>
    </row>
    <row r="4327" spans="1:27" x14ac:dyDescent="0.25">
      <c r="A4327" t="s">
        <v>255</v>
      </c>
      <c r="B4327">
        <v>1988</v>
      </c>
      <c r="C4327" t="str">
        <f t="shared" si="135"/>
        <v>Pre-Drug 1970-1991</v>
      </c>
      <c r="D4327" t="s">
        <v>18</v>
      </c>
      <c r="E4327">
        <v>215</v>
      </c>
      <c r="F4327">
        <v>18</v>
      </c>
      <c r="G4327">
        <v>4</v>
      </c>
      <c r="H4327">
        <v>16</v>
      </c>
      <c r="I4327">
        <v>33</v>
      </c>
      <c r="J4327">
        <v>1</v>
      </c>
      <c r="K4327">
        <v>3</v>
      </c>
      <c r="L4327">
        <v>0</v>
      </c>
      <c r="M4327">
        <v>3</v>
      </c>
      <c r="Q4327">
        <v>55</v>
      </c>
      <c r="R4327">
        <v>3.35</v>
      </c>
      <c r="X4327">
        <v>19</v>
      </c>
      <c r="Y4327">
        <v>0.28000000000000003</v>
      </c>
      <c r="Z4327">
        <v>145</v>
      </c>
      <c r="AA4327">
        <f t="shared" si="134"/>
        <v>48.333333333333336</v>
      </c>
    </row>
    <row r="4328" spans="1:27" x14ac:dyDescent="0.25">
      <c r="A4328" t="s">
        <v>111</v>
      </c>
      <c r="B4328">
        <v>2003</v>
      </c>
      <c r="C4328" t="str">
        <f t="shared" si="135"/>
        <v>Drug Era 1992-2006</v>
      </c>
      <c r="D4328" t="s">
        <v>19</v>
      </c>
      <c r="E4328">
        <v>215</v>
      </c>
      <c r="F4328">
        <v>28</v>
      </c>
      <c r="G4328">
        <v>4</v>
      </c>
      <c r="H4328">
        <v>21</v>
      </c>
      <c r="I4328">
        <v>27</v>
      </c>
      <c r="J4328">
        <v>0</v>
      </c>
      <c r="K4328">
        <v>1</v>
      </c>
      <c r="L4328">
        <v>3</v>
      </c>
      <c r="M4328">
        <v>0</v>
      </c>
      <c r="Q4328">
        <v>54</v>
      </c>
      <c r="R4328">
        <v>5.21</v>
      </c>
      <c r="X4328">
        <v>29</v>
      </c>
      <c r="Y4328">
        <v>0.28999999999999998</v>
      </c>
      <c r="Z4328">
        <v>145</v>
      </c>
      <c r="AA4328">
        <f t="shared" si="134"/>
        <v>48.333333333333336</v>
      </c>
    </row>
    <row r="4329" spans="1:27" x14ac:dyDescent="0.25">
      <c r="A4329" t="s">
        <v>2931</v>
      </c>
      <c r="B4329">
        <v>1995</v>
      </c>
      <c r="C4329" t="str">
        <f t="shared" si="135"/>
        <v>Pre-Drug 1970-1991</v>
      </c>
      <c r="D4329" t="s">
        <v>18</v>
      </c>
      <c r="E4329">
        <v>215</v>
      </c>
      <c r="F4329">
        <v>21</v>
      </c>
      <c r="G4329">
        <v>6</v>
      </c>
      <c r="H4329">
        <v>22</v>
      </c>
      <c r="I4329">
        <v>31</v>
      </c>
      <c r="J4329">
        <v>7</v>
      </c>
      <c r="K4329">
        <v>2</v>
      </c>
      <c r="L4329">
        <v>1</v>
      </c>
      <c r="M4329">
        <v>0</v>
      </c>
      <c r="Q4329">
        <v>46</v>
      </c>
      <c r="R4329">
        <v>3.88</v>
      </c>
      <c r="X4329">
        <v>16</v>
      </c>
      <c r="Y4329">
        <v>0.23</v>
      </c>
      <c r="Z4329">
        <v>146</v>
      </c>
      <c r="AA4329">
        <f t="shared" si="134"/>
        <v>48.666666666666664</v>
      </c>
    </row>
    <row r="4330" spans="1:27" x14ac:dyDescent="0.25">
      <c r="A4330" t="s">
        <v>2897</v>
      </c>
      <c r="B4330">
        <v>1981</v>
      </c>
      <c r="C4330" t="str">
        <f t="shared" si="135"/>
        <v>Pre-Drug 1970-1991</v>
      </c>
      <c r="D4330" t="s">
        <v>18</v>
      </c>
      <c r="E4330">
        <v>215</v>
      </c>
      <c r="F4330">
        <v>13</v>
      </c>
      <c r="G4330">
        <v>1</v>
      </c>
      <c r="H4330">
        <v>28</v>
      </c>
      <c r="I4330">
        <v>19</v>
      </c>
      <c r="J4330">
        <v>0</v>
      </c>
      <c r="K4330">
        <v>4</v>
      </c>
      <c r="L4330">
        <v>3</v>
      </c>
      <c r="M4330">
        <v>0</v>
      </c>
      <c r="Q4330">
        <v>43</v>
      </c>
      <c r="R4330">
        <v>2.39</v>
      </c>
      <c r="X4330">
        <v>33</v>
      </c>
      <c r="Y4330">
        <v>0.23</v>
      </c>
      <c r="Z4330">
        <v>147</v>
      </c>
      <c r="AA4330">
        <f t="shared" si="134"/>
        <v>49</v>
      </c>
    </row>
    <row r="4331" spans="1:27" x14ac:dyDescent="0.25">
      <c r="A4331" t="s">
        <v>2273</v>
      </c>
      <c r="B4331">
        <v>1987</v>
      </c>
      <c r="C4331" t="str">
        <f t="shared" si="135"/>
        <v>Pre-Drug 1970-1991</v>
      </c>
      <c r="D4331" t="s">
        <v>19</v>
      </c>
      <c r="E4331">
        <v>215</v>
      </c>
      <c r="F4331">
        <v>15</v>
      </c>
      <c r="G4331">
        <v>3</v>
      </c>
      <c r="H4331">
        <v>10</v>
      </c>
      <c r="I4331">
        <v>17</v>
      </c>
      <c r="J4331">
        <v>3</v>
      </c>
      <c r="K4331">
        <v>0</v>
      </c>
      <c r="L4331">
        <v>1</v>
      </c>
      <c r="M4331">
        <v>0</v>
      </c>
      <c r="Q4331">
        <v>58</v>
      </c>
      <c r="R4331">
        <v>2.76</v>
      </c>
      <c r="X4331">
        <v>31</v>
      </c>
      <c r="Y4331">
        <v>0.28000000000000003</v>
      </c>
      <c r="Z4331">
        <v>147</v>
      </c>
      <c r="AA4331">
        <f t="shared" si="134"/>
        <v>49</v>
      </c>
    </row>
    <row r="4332" spans="1:27" x14ac:dyDescent="0.25">
      <c r="A4332" t="s">
        <v>2216</v>
      </c>
      <c r="B4332">
        <v>1997</v>
      </c>
      <c r="C4332" t="str">
        <f t="shared" si="135"/>
        <v>Drug Era 1992-2006</v>
      </c>
      <c r="D4332" t="s">
        <v>19</v>
      </c>
      <c r="E4332">
        <v>215</v>
      </c>
      <c r="F4332">
        <v>23</v>
      </c>
      <c r="G4332">
        <v>7</v>
      </c>
      <c r="H4332">
        <v>24</v>
      </c>
      <c r="I4332">
        <v>34</v>
      </c>
      <c r="J4332">
        <v>8</v>
      </c>
      <c r="K4332">
        <v>2</v>
      </c>
      <c r="L4332">
        <v>1</v>
      </c>
      <c r="M4332">
        <v>1</v>
      </c>
      <c r="Q4332">
        <v>51</v>
      </c>
      <c r="R4332">
        <v>4.22</v>
      </c>
      <c r="X4332">
        <v>29</v>
      </c>
      <c r="Y4332">
        <v>0.27</v>
      </c>
      <c r="Z4332">
        <v>147</v>
      </c>
      <c r="AA4332">
        <f t="shared" si="134"/>
        <v>49</v>
      </c>
    </row>
    <row r="4333" spans="1:27" x14ac:dyDescent="0.25">
      <c r="A4333" t="s">
        <v>450</v>
      </c>
      <c r="B4333">
        <v>1987</v>
      </c>
      <c r="C4333" t="str">
        <f t="shared" si="135"/>
        <v>Pre-Drug 1970-1991</v>
      </c>
      <c r="D4333" t="s">
        <v>19</v>
      </c>
      <c r="E4333">
        <v>215</v>
      </c>
      <c r="F4333">
        <v>26</v>
      </c>
      <c r="G4333">
        <v>9</v>
      </c>
      <c r="H4333">
        <v>25</v>
      </c>
      <c r="I4333">
        <v>35</v>
      </c>
      <c r="J4333">
        <v>2</v>
      </c>
      <c r="K4333">
        <v>1</v>
      </c>
      <c r="L4333">
        <v>2</v>
      </c>
      <c r="M4333">
        <v>1</v>
      </c>
      <c r="Q4333">
        <v>41</v>
      </c>
      <c r="R4333">
        <v>4.74</v>
      </c>
      <c r="X4333">
        <v>17</v>
      </c>
      <c r="Y4333">
        <v>0.22</v>
      </c>
      <c r="Z4333">
        <v>148</v>
      </c>
      <c r="AA4333">
        <f t="shared" si="134"/>
        <v>49.333333333333336</v>
      </c>
    </row>
    <row r="4334" spans="1:27" x14ac:dyDescent="0.25">
      <c r="A4334" t="s">
        <v>305</v>
      </c>
      <c r="B4334">
        <v>1982</v>
      </c>
      <c r="C4334" t="str">
        <f t="shared" si="135"/>
        <v>Pre-Drug 1970-1991</v>
      </c>
      <c r="D4334" t="s">
        <v>19</v>
      </c>
      <c r="E4334">
        <v>215</v>
      </c>
      <c r="F4334">
        <v>22</v>
      </c>
      <c r="G4334">
        <v>8</v>
      </c>
      <c r="H4334">
        <v>19</v>
      </c>
      <c r="I4334">
        <v>30</v>
      </c>
      <c r="J4334">
        <v>3</v>
      </c>
      <c r="K4334">
        <v>2</v>
      </c>
      <c r="L4334">
        <v>2</v>
      </c>
      <c r="M4334">
        <v>0</v>
      </c>
      <c r="Q4334">
        <v>46</v>
      </c>
      <c r="R4334">
        <v>3.99</v>
      </c>
      <c r="X4334">
        <v>22</v>
      </c>
      <c r="Y4334">
        <v>0.24</v>
      </c>
      <c r="Z4334">
        <v>149</v>
      </c>
      <c r="AA4334">
        <f t="shared" si="134"/>
        <v>49.666666666666664</v>
      </c>
    </row>
    <row r="4335" spans="1:27" x14ac:dyDescent="0.25">
      <c r="A4335" t="s">
        <v>941</v>
      </c>
      <c r="B4335">
        <v>2006</v>
      </c>
      <c r="C4335" t="str">
        <f t="shared" si="135"/>
        <v>Drug Era 1992-2006</v>
      </c>
      <c r="D4335" t="s">
        <v>19</v>
      </c>
      <c r="E4335">
        <v>215</v>
      </c>
      <c r="F4335">
        <v>24</v>
      </c>
      <c r="G4335">
        <v>8</v>
      </c>
      <c r="H4335">
        <v>17</v>
      </c>
      <c r="I4335">
        <v>51</v>
      </c>
      <c r="J4335">
        <v>1</v>
      </c>
      <c r="K4335">
        <v>3</v>
      </c>
      <c r="L4335">
        <v>2</v>
      </c>
      <c r="M4335">
        <v>0</v>
      </c>
      <c r="Q4335">
        <v>47</v>
      </c>
      <c r="R4335">
        <v>4.32</v>
      </c>
      <c r="X4335">
        <v>28</v>
      </c>
      <c r="Z4335">
        <v>150</v>
      </c>
      <c r="AA4335">
        <f t="shared" si="134"/>
        <v>50</v>
      </c>
    </row>
    <row r="4336" spans="1:27" x14ac:dyDescent="0.25">
      <c r="A4336" t="s">
        <v>2231</v>
      </c>
      <c r="B4336">
        <v>1997</v>
      </c>
      <c r="C4336" t="str">
        <f t="shared" si="135"/>
        <v>Drug Era 1992-2006</v>
      </c>
      <c r="D4336" t="s">
        <v>19</v>
      </c>
      <c r="E4336">
        <v>215</v>
      </c>
      <c r="F4336">
        <v>20</v>
      </c>
      <c r="G4336">
        <v>8</v>
      </c>
      <c r="H4336">
        <v>19</v>
      </c>
      <c r="I4336">
        <v>61</v>
      </c>
      <c r="J4336">
        <v>4</v>
      </c>
      <c r="K4336">
        <v>2</v>
      </c>
      <c r="L4336">
        <v>0</v>
      </c>
      <c r="M4336">
        <v>0</v>
      </c>
      <c r="Q4336">
        <v>47</v>
      </c>
      <c r="R4336">
        <v>3.58</v>
      </c>
      <c r="X4336">
        <v>23</v>
      </c>
      <c r="Y4336">
        <v>0.24</v>
      </c>
      <c r="Z4336">
        <v>151</v>
      </c>
      <c r="AA4336">
        <f t="shared" si="134"/>
        <v>50.333333333333336</v>
      </c>
    </row>
    <row r="4337" spans="1:27" x14ac:dyDescent="0.25">
      <c r="A4337" t="s">
        <v>2847</v>
      </c>
      <c r="B4337">
        <v>1990</v>
      </c>
      <c r="C4337" t="str">
        <f t="shared" si="135"/>
        <v>Pre-Drug 1970-1991</v>
      </c>
      <c r="D4337" t="s">
        <v>19</v>
      </c>
      <c r="E4337">
        <v>215</v>
      </c>
      <c r="F4337">
        <v>32</v>
      </c>
      <c r="G4337">
        <v>8</v>
      </c>
      <c r="H4337">
        <v>14</v>
      </c>
      <c r="I4337">
        <v>23</v>
      </c>
      <c r="J4337">
        <v>1</v>
      </c>
      <c r="K4337">
        <v>2</v>
      </c>
      <c r="L4337">
        <v>0</v>
      </c>
      <c r="M4337">
        <v>0</v>
      </c>
      <c r="Q4337">
        <v>55</v>
      </c>
      <c r="R4337">
        <v>5.68</v>
      </c>
      <c r="X4337">
        <v>29</v>
      </c>
      <c r="Y4337">
        <v>0.27</v>
      </c>
      <c r="Z4337">
        <v>152</v>
      </c>
      <c r="AA4337">
        <f t="shared" si="134"/>
        <v>50.666666666666664</v>
      </c>
    </row>
    <row r="4338" spans="1:27" x14ac:dyDescent="0.25">
      <c r="A4338" t="s">
        <v>1299</v>
      </c>
      <c r="B4338">
        <v>1993</v>
      </c>
      <c r="C4338" t="str">
        <f t="shared" si="135"/>
        <v>Pre-Drug 1970-1991</v>
      </c>
      <c r="D4338" t="s">
        <v>19</v>
      </c>
      <c r="E4338">
        <v>215</v>
      </c>
      <c r="F4338">
        <v>28</v>
      </c>
      <c r="G4338">
        <v>7</v>
      </c>
      <c r="H4338">
        <v>10</v>
      </c>
      <c r="I4338">
        <v>19</v>
      </c>
      <c r="J4338">
        <v>4</v>
      </c>
      <c r="K4338">
        <v>0</v>
      </c>
      <c r="L4338">
        <v>3</v>
      </c>
      <c r="M4338">
        <v>0</v>
      </c>
      <c r="Q4338">
        <v>58</v>
      </c>
      <c r="R4338">
        <v>4.97</v>
      </c>
      <c r="X4338">
        <v>15</v>
      </c>
      <c r="Y4338">
        <v>0.28999999999999998</v>
      </c>
      <c r="Z4338">
        <v>152</v>
      </c>
      <c r="AA4338">
        <f t="shared" si="134"/>
        <v>50.666666666666664</v>
      </c>
    </row>
    <row r="4339" spans="1:27" x14ac:dyDescent="0.25">
      <c r="A4339" t="s">
        <v>3032</v>
      </c>
      <c r="B4339">
        <v>2003</v>
      </c>
      <c r="C4339" t="str">
        <f t="shared" si="135"/>
        <v>Drug Era 1992-2006</v>
      </c>
      <c r="D4339" t="s">
        <v>18</v>
      </c>
      <c r="E4339">
        <v>215</v>
      </c>
      <c r="F4339">
        <v>21</v>
      </c>
      <c r="G4339">
        <v>6</v>
      </c>
      <c r="H4339">
        <v>17</v>
      </c>
      <c r="I4339">
        <v>35</v>
      </c>
      <c r="J4339">
        <v>4</v>
      </c>
      <c r="K4339">
        <v>1</v>
      </c>
      <c r="L4339">
        <v>1</v>
      </c>
      <c r="M4339">
        <v>0</v>
      </c>
      <c r="Q4339">
        <v>49</v>
      </c>
      <c r="R4339">
        <v>3.71</v>
      </c>
      <c r="X4339">
        <v>16</v>
      </c>
      <c r="Y4339">
        <v>0.25</v>
      </c>
      <c r="Z4339">
        <v>153</v>
      </c>
      <c r="AA4339">
        <f t="shared" si="134"/>
        <v>51</v>
      </c>
    </row>
    <row r="4340" spans="1:27" x14ac:dyDescent="0.25">
      <c r="A4340" t="s">
        <v>2069</v>
      </c>
      <c r="B4340">
        <v>2011</v>
      </c>
      <c r="C4340" t="str">
        <f t="shared" si="135"/>
        <v>Post Drug Era 2007-2012</v>
      </c>
      <c r="D4340" t="s">
        <v>19</v>
      </c>
      <c r="E4340">
        <v>215</v>
      </c>
      <c r="F4340">
        <v>13</v>
      </c>
      <c r="G4340">
        <v>3</v>
      </c>
      <c r="H4340">
        <v>11</v>
      </c>
      <c r="I4340">
        <v>44</v>
      </c>
      <c r="J4340">
        <v>1</v>
      </c>
      <c r="K4340">
        <v>0</v>
      </c>
      <c r="L4340">
        <v>1</v>
      </c>
      <c r="M4340">
        <v>1</v>
      </c>
      <c r="Q4340">
        <v>47</v>
      </c>
      <c r="R4340">
        <v>2.29</v>
      </c>
      <c r="X4340">
        <v>17</v>
      </c>
      <c r="Z4340">
        <v>153</v>
      </c>
      <c r="AA4340">
        <f t="shared" si="134"/>
        <v>51</v>
      </c>
    </row>
    <row r="4341" spans="1:27" x14ac:dyDescent="0.25">
      <c r="A4341" t="s">
        <v>1745</v>
      </c>
      <c r="B4341">
        <v>1994</v>
      </c>
      <c r="C4341" t="str">
        <f t="shared" si="135"/>
        <v>Pre-Drug 1970-1991</v>
      </c>
      <c r="D4341" t="s">
        <v>18</v>
      </c>
      <c r="E4341">
        <v>215</v>
      </c>
      <c r="F4341">
        <v>20</v>
      </c>
      <c r="G4341">
        <v>6</v>
      </c>
      <c r="H4341">
        <v>20</v>
      </c>
      <c r="I4341">
        <v>26</v>
      </c>
      <c r="J4341">
        <v>4</v>
      </c>
      <c r="K4341">
        <v>0</v>
      </c>
      <c r="L4341">
        <v>2</v>
      </c>
      <c r="M4341">
        <v>0</v>
      </c>
      <c r="Q4341">
        <v>44</v>
      </c>
      <c r="R4341">
        <v>3.51</v>
      </c>
      <c r="X4341">
        <v>28</v>
      </c>
      <c r="Y4341">
        <v>0.22</v>
      </c>
      <c r="Z4341">
        <v>154</v>
      </c>
      <c r="AA4341">
        <f t="shared" si="134"/>
        <v>51.333333333333336</v>
      </c>
    </row>
    <row r="4342" spans="1:27" x14ac:dyDescent="0.25">
      <c r="A4342" t="s">
        <v>77</v>
      </c>
      <c r="B4342">
        <v>1996</v>
      </c>
      <c r="C4342" t="str">
        <f t="shared" si="135"/>
        <v>Pre-Drug 1970-1991</v>
      </c>
      <c r="D4342" t="s">
        <v>19</v>
      </c>
      <c r="E4342">
        <v>215</v>
      </c>
      <c r="F4342">
        <v>28</v>
      </c>
      <c r="G4342">
        <v>9</v>
      </c>
      <c r="H4342">
        <v>14</v>
      </c>
      <c r="I4342">
        <v>21</v>
      </c>
      <c r="J4342">
        <v>1</v>
      </c>
      <c r="K4342">
        <v>2</v>
      </c>
      <c r="L4342">
        <v>0</v>
      </c>
      <c r="M4342">
        <v>0</v>
      </c>
      <c r="Q4342">
        <v>58</v>
      </c>
      <c r="R4342">
        <v>4.91</v>
      </c>
      <c r="X4342">
        <v>20</v>
      </c>
      <c r="Y4342">
        <v>0.27</v>
      </c>
      <c r="Z4342">
        <v>154</v>
      </c>
      <c r="AA4342">
        <f t="shared" si="134"/>
        <v>51.333333333333336</v>
      </c>
    </row>
    <row r="4343" spans="1:27" x14ac:dyDescent="0.25">
      <c r="A4343" t="s">
        <v>1273</v>
      </c>
      <c r="B4343">
        <v>1998</v>
      </c>
      <c r="C4343" t="str">
        <f t="shared" si="135"/>
        <v>Drug Era 1992-2006</v>
      </c>
      <c r="D4343" t="s">
        <v>19</v>
      </c>
      <c r="E4343">
        <v>215</v>
      </c>
      <c r="F4343">
        <v>19</v>
      </c>
      <c r="G4343">
        <v>4</v>
      </c>
      <c r="H4343">
        <v>14</v>
      </c>
      <c r="I4343">
        <v>31</v>
      </c>
      <c r="J4343">
        <v>3</v>
      </c>
      <c r="K4343">
        <v>1</v>
      </c>
      <c r="L4343">
        <v>2</v>
      </c>
      <c r="M4343">
        <v>0</v>
      </c>
      <c r="Q4343">
        <v>53</v>
      </c>
      <c r="R4343">
        <v>3.33</v>
      </c>
      <c r="X4343">
        <v>18</v>
      </c>
      <c r="Z4343">
        <v>154</v>
      </c>
      <c r="AA4343">
        <f t="shared" si="134"/>
        <v>51.333333333333336</v>
      </c>
    </row>
    <row r="4344" spans="1:27" x14ac:dyDescent="0.25">
      <c r="A4344" t="s">
        <v>653</v>
      </c>
      <c r="B4344">
        <v>2008</v>
      </c>
      <c r="C4344" t="str">
        <f t="shared" si="135"/>
        <v>Post Drug Era 2007-2012</v>
      </c>
      <c r="D4344" t="s">
        <v>18</v>
      </c>
      <c r="E4344">
        <v>215</v>
      </c>
      <c r="F4344">
        <v>15</v>
      </c>
      <c r="G4344">
        <v>5</v>
      </c>
      <c r="H4344">
        <v>31</v>
      </c>
      <c r="I4344">
        <v>71</v>
      </c>
      <c r="J4344">
        <v>0</v>
      </c>
      <c r="K4344">
        <v>1</v>
      </c>
      <c r="L4344">
        <v>3</v>
      </c>
      <c r="M4344">
        <v>0</v>
      </c>
      <c r="Q4344">
        <v>34</v>
      </c>
      <c r="R4344">
        <v>2.61</v>
      </c>
      <c r="X4344">
        <v>24</v>
      </c>
      <c r="Z4344">
        <v>155</v>
      </c>
      <c r="AA4344">
        <f t="shared" si="134"/>
        <v>51.666666666666664</v>
      </c>
    </row>
    <row r="4345" spans="1:27" x14ac:dyDescent="0.25">
      <c r="A4345" t="s">
        <v>1550</v>
      </c>
      <c r="B4345">
        <v>1988</v>
      </c>
      <c r="C4345" t="str">
        <f t="shared" si="135"/>
        <v>Pre-Drug 1970-1991</v>
      </c>
      <c r="D4345" t="s">
        <v>18</v>
      </c>
      <c r="E4345">
        <v>215</v>
      </c>
      <c r="F4345">
        <v>16</v>
      </c>
      <c r="G4345">
        <v>4</v>
      </c>
      <c r="H4345">
        <v>10</v>
      </c>
      <c r="I4345">
        <v>19</v>
      </c>
      <c r="J4345">
        <v>2</v>
      </c>
      <c r="K4345">
        <v>0</v>
      </c>
      <c r="L4345">
        <v>0</v>
      </c>
      <c r="M4345">
        <v>2</v>
      </c>
      <c r="Q4345">
        <v>54</v>
      </c>
      <c r="R4345">
        <v>2.77</v>
      </c>
      <c r="X4345">
        <v>25</v>
      </c>
      <c r="Y4345">
        <v>0.27</v>
      </c>
      <c r="Z4345">
        <v>156</v>
      </c>
      <c r="AA4345">
        <f t="shared" si="134"/>
        <v>52</v>
      </c>
    </row>
    <row r="4346" spans="1:27" x14ac:dyDescent="0.25">
      <c r="A4346" t="s">
        <v>2760</v>
      </c>
      <c r="B4346">
        <v>2000</v>
      </c>
      <c r="C4346" t="str">
        <f t="shared" si="135"/>
        <v>Drug Era 1992-2006</v>
      </c>
      <c r="D4346" t="s">
        <v>19</v>
      </c>
      <c r="E4346">
        <v>215</v>
      </c>
      <c r="F4346">
        <v>15</v>
      </c>
      <c r="G4346">
        <v>4</v>
      </c>
      <c r="H4346">
        <v>14</v>
      </c>
      <c r="I4346">
        <v>38</v>
      </c>
      <c r="J4346">
        <v>1</v>
      </c>
      <c r="K4346">
        <v>1</v>
      </c>
      <c r="L4346">
        <v>1</v>
      </c>
      <c r="M4346">
        <v>0</v>
      </c>
      <c r="Q4346">
        <v>47</v>
      </c>
      <c r="R4346">
        <v>2.56</v>
      </c>
      <c r="X4346">
        <v>24</v>
      </c>
      <c r="Y4346">
        <v>0</v>
      </c>
      <c r="Z4346">
        <v>158</v>
      </c>
      <c r="AA4346">
        <f t="shared" si="134"/>
        <v>52.666666666666664</v>
      </c>
    </row>
    <row r="4347" spans="1:27" x14ac:dyDescent="0.25">
      <c r="A4347" t="s">
        <v>2351</v>
      </c>
      <c r="B4347">
        <v>2009</v>
      </c>
      <c r="C4347" t="str">
        <f t="shared" si="135"/>
        <v>Post Drug Era 2007-2012</v>
      </c>
      <c r="D4347" t="s">
        <v>18</v>
      </c>
      <c r="E4347">
        <v>215</v>
      </c>
      <c r="F4347">
        <v>15</v>
      </c>
      <c r="G4347">
        <v>3</v>
      </c>
      <c r="H4347">
        <v>20</v>
      </c>
      <c r="I4347">
        <v>48</v>
      </c>
      <c r="J4347">
        <v>3</v>
      </c>
      <c r="K4347">
        <v>1</v>
      </c>
      <c r="L4347">
        <v>1</v>
      </c>
      <c r="M4347">
        <v>0</v>
      </c>
      <c r="Q4347">
        <v>37</v>
      </c>
      <c r="R4347">
        <v>2.5299999999999998</v>
      </c>
      <c r="X4347">
        <v>24</v>
      </c>
      <c r="Z4347">
        <v>160</v>
      </c>
      <c r="AA4347">
        <f t="shared" si="134"/>
        <v>53.333333333333336</v>
      </c>
    </row>
    <row r="4348" spans="1:27" x14ac:dyDescent="0.25">
      <c r="A4348" t="s">
        <v>2996</v>
      </c>
      <c r="B4348">
        <v>2012</v>
      </c>
      <c r="C4348" t="str">
        <f t="shared" si="135"/>
        <v>Post Drug Era 2007-2012</v>
      </c>
      <c r="D4348" t="s">
        <v>18</v>
      </c>
      <c r="E4348">
        <v>215</v>
      </c>
      <c r="F4348">
        <v>20</v>
      </c>
      <c r="G4348">
        <v>5</v>
      </c>
      <c r="H4348">
        <v>23</v>
      </c>
      <c r="I4348">
        <v>53</v>
      </c>
      <c r="J4348">
        <v>1</v>
      </c>
      <c r="K4348">
        <v>1</v>
      </c>
      <c r="L4348">
        <v>1</v>
      </c>
      <c r="M4348">
        <v>0</v>
      </c>
      <c r="Q4348">
        <v>37</v>
      </c>
      <c r="R4348">
        <v>3.38</v>
      </c>
      <c r="X4348">
        <v>19</v>
      </c>
      <c r="Z4348">
        <v>160</v>
      </c>
      <c r="AA4348">
        <f t="shared" si="134"/>
        <v>53.333333333333336</v>
      </c>
    </row>
    <row r="4349" spans="1:27" x14ac:dyDescent="0.25">
      <c r="A4349" t="s">
        <v>2937</v>
      </c>
      <c r="B4349">
        <v>2006</v>
      </c>
      <c r="C4349" t="str">
        <f t="shared" si="135"/>
        <v>Drug Era 1992-2006</v>
      </c>
      <c r="D4349" t="s">
        <v>18</v>
      </c>
      <c r="E4349">
        <v>215</v>
      </c>
      <c r="F4349">
        <v>22</v>
      </c>
      <c r="G4349">
        <v>8</v>
      </c>
      <c r="H4349">
        <v>11</v>
      </c>
      <c r="I4349">
        <v>39</v>
      </c>
      <c r="J4349">
        <v>1</v>
      </c>
      <c r="K4349">
        <v>0</v>
      </c>
      <c r="L4349">
        <v>4</v>
      </c>
      <c r="M4349">
        <v>0</v>
      </c>
      <c r="Q4349">
        <v>43</v>
      </c>
      <c r="R4349">
        <v>3.69</v>
      </c>
      <c r="X4349">
        <v>24</v>
      </c>
      <c r="Z4349">
        <v>161</v>
      </c>
      <c r="AA4349">
        <f t="shared" si="134"/>
        <v>53.666666666666664</v>
      </c>
    </row>
    <row r="4350" spans="1:27" x14ac:dyDescent="0.25">
      <c r="A4350" t="s">
        <v>538</v>
      </c>
      <c r="B4350">
        <v>1991</v>
      </c>
      <c r="C4350" t="str">
        <f t="shared" si="135"/>
        <v>Pre-Drug 1970-1991</v>
      </c>
      <c r="D4350" t="s">
        <v>18</v>
      </c>
      <c r="E4350">
        <v>215</v>
      </c>
      <c r="F4350">
        <v>17</v>
      </c>
      <c r="G4350">
        <v>5</v>
      </c>
      <c r="H4350">
        <v>20</v>
      </c>
      <c r="I4350">
        <v>33</v>
      </c>
      <c r="J4350">
        <v>3</v>
      </c>
      <c r="K4350">
        <v>5</v>
      </c>
      <c r="L4350">
        <v>0</v>
      </c>
      <c r="M4350">
        <v>0</v>
      </c>
      <c r="Q4350">
        <v>37</v>
      </c>
      <c r="R4350">
        <v>2.78</v>
      </c>
      <c r="X4350">
        <v>27</v>
      </c>
      <c r="Y4350">
        <v>0.19</v>
      </c>
      <c r="Z4350">
        <v>165</v>
      </c>
      <c r="AA4350">
        <f t="shared" si="134"/>
        <v>55</v>
      </c>
    </row>
    <row r="4351" spans="1:27" x14ac:dyDescent="0.25">
      <c r="A4351" t="s">
        <v>2437</v>
      </c>
      <c r="B4351">
        <v>2012</v>
      </c>
      <c r="C4351" t="str">
        <f t="shared" si="135"/>
        <v>Post Drug Era 2007-2012</v>
      </c>
      <c r="D4351" t="s">
        <v>18</v>
      </c>
      <c r="E4351">
        <v>215</v>
      </c>
      <c r="F4351">
        <v>11</v>
      </c>
      <c r="G4351">
        <v>5</v>
      </c>
      <c r="H4351">
        <v>10</v>
      </c>
      <c r="I4351">
        <v>63</v>
      </c>
      <c r="J4351">
        <v>1</v>
      </c>
      <c r="K4351">
        <v>2</v>
      </c>
      <c r="L4351">
        <v>3</v>
      </c>
      <c r="M4351">
        <v>0</v>
      </c>
      <c r="Q4351">
        <v>37</v>
      </c>
      <c r="R4351">
        <v>1.79</v>
      </c>
      <c r="X4351">
        <v>44</v>
      </c>
      <c r="Z4351">
        <v>166</v>
      </c>
      <c r="AA4351">
        <f t="shared" si="134"/>
        <v>55.333333333333336</v>
      </c>
    </row>
    <row r="4352" spans="1:27" x14ac:dyDescent="0.25">
      <c r="A4352" t="s">
        <v>790</v>
      </c>
      <c r="B4352">
        <v>2006</v>
      </c>
      <c r="C4352" t="str">
        <f t="shared" si="135"/>
        <v>Drug Era 1992-2006</v>
      </c>
      <c r="D4352" t="s">
        <v>19</v>
      </c>
      <c r="E4352">
        <v>216</v>
      </c>
      <c r="F4352">
        <v>31</v>
      </c>
      <c r="G4352">
        <v>3</v>
      </c>
      <c r="H4352">
        <v>24</v>
      </c>
      <c r="I4352">
        <v>27</v>
      </c>
      <c r="J4352">
        <v>4</v>
      </c>
      <c r="K4352">
        <v>4</v>
      </c>
      <c r="L4352">
        <v>2</v>
      </c>
      <c r="M4352">
        <v>0</v>
      </c>
      <c r="Q4352">
        <v>62</v>
      </c>
      <c r="R4352">
        <v>6.11</v>
      </c>
      <c r="X4352">
        <v>21</v>
      </c>
      <c r="Z4352">
        <v>137</v>
      </c>
      <c r="AA4352">
        <f t="shared" si="134"/>
        <v>45.666666666666664</v>
      </c>
    </row>
    <row r="4353" spans="1:27" x14ac:dyDescent="0.25">
      <c r="A4353" t="s">
        <v>1488</v>
      </c>
      <c r="B4353">
        <v>2007</v>
      </c>
      <c r="C4353" t="str">
        <f t="shared" si="135"/>
        <v>Post Drug Era 2007-2012</v>
      </c>
      <c r="D4353" t="s">
        <v>18</v>
      </c>
      <c r="E4353">
        <v>216</v>
      </c>
      <c r="F4353">
        <v>24</v>
      </c>
      <c r="G4353">
        <v>2</v>
      </c>
      <c r="H4353">
        <v>18</v>
      </c>
      <c r="I4353">
        <v>17</v>
      </c>
      <c r="J4353">
        <v>3</v>
      </c>
      <c r="K4353">
        <v>1</v>
      </c>
      <c r="L4353">
        <v>2</v>
      </c>
      <c r="M4353">
        <v>0</v>
      </c>
      <c r="Q4353">
        <v>58</v>
      </c>
      <c r="R4353">
        <v>4.7</v>
      </c>
      <c r="X4353">
        <v>26</v>
      </c>
      <c r="Z4353">
        <v>138</v>
      </c>
      <c r="AA4353">
        <f t="shared" si="134"/>
        <v>46</v>
      </c>
    </row>
    <row r="4354" spans="1:27" x14ac:dyDescent="0.25">
      <c r="A4354" t="s">
        <v>66</v>
      </c>
      <c r="B4354">
        <v>2000</v>
      </c>
      <c r="C4354" t="str">
        <f t="shared" si="135"/>
        <v>Drug Era 1992-2006</v>
      </c>
      <c r="D4354" t="s">
        <v>18</v>
      </c>
      <c r="E4354">
        <v>216</v>
      </c>
      <c r="F4354">
        <v>25</v>
      </c>
      <c r="G4354">
        <v>3</v>
      </c>
      <c r="H4354">
        <v>43</v>
      </c>
      <c r="I4354">
        <v>46</v>
      </c>
      <c r="J4354">
        <v>6</v>
      </c>
      <c r="K4354">
        <v>1</v>
      </c>
      <c r="L4354">
        <v>2</v>
      </c>
      <c r="M4354">
        <v>0</v>
      </c>
      <c r="Q4354">
        <v>38</v>
      </c>
      <c r="R4354">
        <v>4.8600000000000003</v>
      </c>
      <c r="X4354">
        <v>24</v>
      </c>
      <c r="Y4354">
        <v>0</v>
      </c>
      <c r="Z4354">
        <v>139</v>
      </c>
      <c r="AA4354">
        <f t="shared" ref="AA4354:AA4417" si="136">Z4354/3</f>
        <v>46.333333333333336</v>
      </c>
    </row>
    <row r="4355" spans="1:27" x14ac:dyDescent="0.25">
      <c r="A4355" t="s">
        <v>642</v>
      </c>
      <c r="B4355">
        <v>1991</v>
      </c>
      <c r="C4355" t="str">
        <f t="shared" ref="C4355:C4418" si="137">IF(B4355&lt;1997,"Pre-Drug 1970-1991",IF(B4355&lt;=2006,"Drug Era 1992-2006","Post Drug Era 2007-2012"))</f>
        <v>Pre-Drug 1970-1991</v>
      </c>
      <c r="D4355" t="s">
        <v>19</v>
      </c>
      <c r="E4355">
        <v>216</v>
      </c>
      <c r="F4355">
        <v>31</v>
      </c>
      <c r="G4355">
        <v>3</v>
      </c>
      <c r="H4355">
        <v>18</v>
      </c>
      <c r="I4355">
        <v>38</v>
      </c>
      <c r="J4355">
        <v>5</v>
      </c>
      <c r="K4355">
        <v>5</v>
      </c>
      <c r="L4355">
        <v>1</v>
      </c>
      <c r="M4355">
        <v>0</v>
      </c>
      <c r="Q4355">
        <v>60</v>
      </c>
      <c r="R4355">
        <v>5.98</v>
      </c>
      <c r="X4355">
        <v>30</v>
      </c>
      <c r="Y4355">
        <v>0.31</v>
      </c>
      <c r="Z4355">
        <v>140</v>
      </c>
      <c r="AA4355">
        <f t="shared" si="136"/>
        <v>46.666666666666664</v>
      </c>
    </row>
    <row r="4356" spans="1:27" x14ac:dyDescent="0.25">
      <c r="A4356" t="s">
        <v>2571</v>
      </c>
      <c r="B4356">
        <v>2006</v>
      </c>
      <c r="C4356" t="str">
        <f t="shared" si="137"/>
        <v>Drug Era 1992-2006</v>
      </c>
      <c r="D4356" t="s">
        <v>19</v>
      </c>
      <c r="E4356">
        <v>216</v>
      </c>
      <c r="F4356">
        <v>25</v>
      </c>
      <c r="G4356">
        <v>6</v>
      </c>
      <c r="H4356">
        <v>26</v>
      </c>
      <c r="I4356">
        <v>48</v>
      </c>
      <c r="J4356">
        <v>1</v>
      </c>
      <c r="K4356">
        <v>7</v>
      </c>
      <c r="L4356">
        <v>1</v>
      </c>
      <c r="M4356">
        <v>0</v>
      </c>
      <c r="Q4356">
        <v>51</v>
      </c>
      <c r="R4356">
        <v>4.82</v>
      </c>
      <c r="X4356">
        <v>27</v>
      </c>
      <c r="Z4356">
        <v>140</v>
      </c>
      <c r="AA4356">
        <f t="shared" si="136"/>
        <v>46.666666666666664</v>
      </c>
    </row>
    <row r="4357" spans="1:27" x14ac:dyDescent="0.25">
      <c r="A4357" t="s">
        <v>246</v>
      </c>
      <c r="B4357">
        <v>2005</v>
      </c>
      <c r="C4357" t="str">
        <f t="shared" si="137"/>
        <v>Drug Era 1992-2006</v>
      </c>
      <c r="D4357" t="s">
        <v>18</v>
      </c>
      <c r="E4357">
        <v>216</v>
      </c>
      <c r="F4357">
        <v>34</v>
      </c>
      <c r="G4357">
        <v>5</v>
      </c>
      <c r="H4357">
        <v>12</v>
      </c>
      <c r="I4357">
        <v>37</v>
      </c>
      <c r="J4357">
        <v>3</v>
      </c>
      <c r="K4357">
        <v>1</v>
      </c>
      <c r="L4357">
        <v>4</v>
      </c>
      <c r="M4357">
        <v>0</v>
      </c>
      <c r="Q4357">
        <v>61</v>
      </c>
      <c r="R4357">
        <v>6.51</v>
      </c>
      <c r="X4357">
        <v>27</v>
      </c>
      <c r="Z4357">
        <v>141</v>
      </c>
      <c r="AA4357">
        <f t="shared" si="136"/>
        <v>47</v>
      </c>
    </row>
    <row r="4358" spans="1:27" x14ac:dyDescent="0.25">
      <c r="A4358" t="s">
        <v>671</v>
      </c>
      <c r="B4358">
        <v>2001</v>
      </c>
      <c r="C4358" t="str">
        <f t="shared" si="137"/>
        <v>Drug Era 1992-2006</v>
      </c>
      <c r="D4358" t="s">
        <v>18</v>
      </c>
      <c r="E4358">
        <v>216</v>
      </c>
      <c r="F4358">
        <v>32</v>
      </c>
      <c r="G4358">
        <v>11</v>
      </c>
      <c r="H4358">
        <v>16</v>
      </c>
      <c r="I4358">
        <v>32</v>
      </c>
      <c r="J4358">
        <v>4</v>
      </c>
      <c r="K4358">
        <v>2</v>
      </c>
      <c r="L4358">
        <v>1</v>
      </c>
      <c r="M4358">
        <v>0</v>
      </c>
      <c r="Q4358">
        <v>60</v>
      </c>
      <c r="R4358">
        <v>6.08</v>
      </c>
      <c r="X4358">
        <v>29</v>
      </c>
      <c r="Z4358">
        <v>142</v>
      </c>
      <c r="AA4358">
        <f t="shared" si="136"/>
        <v>47.333333333333336</v>
      </c>
    </row>
    <row r="4359" spans="1:27" x14ac:dyDescent="0.25">
      <c r="A4359" t="s">
        <v>36</v>
      </c>
      <c r="B4359">
        <v>2012</v>
      </c>
      <c r="C4359" t="str">
        <f t="shared" si="137"/>
        <v>Post Drug Era 2007-2012</v>
      </c>
      <c r="D4359" t="s">
        <v>18</v>
      </c>
      <c r="E4359">
        <v>216</v>
      </c>
      <c r="F4359">
        <v>34</v>
      </c>
      <c r="G4359">
        <v>7</v>
      </c>
      <c r="H4359">
        <v>25</v>
      </c>
      <c r="I4359">
        <v>46</v>
      </c>
      <c r="J4359">
        <v>1</v>
      </c>
      <c r="K4359">
        <v>2</v>
      </c>
      <c r="L4359">
        <v>3</v>
      </c>
      <c r="M4359">
        <v>0</v>
      </c>
      <c r="Q4359">
        <v>48</v>
      </c>
      <c r="R4359">
        <v>6.46</v>
      </c>
      <c r="X4359">
        <v>18</v>
      </c>
      <c r="Z4359">
        <v>142</v>
      </c>
      <c r="AA4359">
        <f t="shared" si="136"/>
        <v>47.333333333333336</v>
      </c>
    </row>
    <row r="4360" spans="1:27" x14ac:dyDescent="0.25">
      <c r="A4360" t="s">
        <v>140</v>
      </c>
      <c r="B4360">
        <v>2010</v>
      </c>
      <c r="C4360" t="str">
        <f t="shared" si="137"/>
        <v>Post Drug Era 2007-2012</v>
      </c>
      <c r="D4360" t="s">
        <v>18</v>
      </c>
      <c r="E4360">
        <v>216</v>
      </c>
      <c r="F4360">
        <v>29</v>
      </c>
      <c r="G4360">
        <v>6</v>
      </c>
      <c r="H4360">
        <v>23</v>
      </c>
      <c r="I4360">
        <v>28</v>
      </c>
      <c r="J4360">
        <v>2</v>
      </c>
      <c r="K4360">
        <v>1</v>
      </c>
      <c r="L4360">
        <v>3</v>
      </c>
      <c r="M4360">
        <v>0</v>
      </c>
      <c r="Q4360">
        <v>55</v>
      </c>
      <c r="R4360">
        <v>5.48</v>
      </c>
      <c r="X4360">
        <v>22</v>
      </c>
      <c r="Z4360">
        <v>143</v>
      </c>
      <c r="AA4360">
        <f t="shared" si="136"/>
        <v>47.666666666666664</v>
      </c>
    </row>
    <row r="4361" spans="1:27" x14ac:dyDescent="0.25">
      <c r="A4361" t="s">
        <v>1875</v>
      </c>
      <c r="B4361">
        <v>2001</v>
      </c>
      <c r="C4361" t="str">
        <f t="shared" si="137"/>
        <v>Drug Era 1992-2006</v>
      </c>
      <c r="D4361" t="s">
        <v>19</v>
      </c>
      <c r="E4361">
        <v>216</v>
      </c>
      <c r="F4361">
        <v>26</v>
      </c>
      <c r="G4361">
        <v>5</v>
      </c>
      <c r="H4361">
        <v>20</v>
      </c>
      <c r="I4361">
        <v>30</v>
      </c>
      <c r="J4361">
        <v>1</v>
      </c>
      <c r="K4361">
        <v>1</v>
      </c>
      <c r="L4361">
        <v>1</v>
      </c>
      <c r="M4361">
        <v>0</v>
      </c>
      <c r="Q4361">
        <v>54</v>
      </c>
      <c r="R4361">
        <v>4.8099999999999996</v>
      </c>
      <c r="X4361">
        <v>32</v>
      </c>
      <c r="Z4361">
        <v>146</v>
      </c>
      <c r="AA4361">
        <f t="shared" si="136"/>
        <v>48.666666666666664</v>
      </c>
    </row>
    <row r="4362" spans="1:27" x14ac:dyDescent="0.25">
      <c r="A4362" t="s">
        <v>2524</v>
      </c>
      <c r="B4362">
        <v>2007</v>
      </c>
      <c r="C4362" t="str">
        <f t="shared" si="137"/>
        <v>Post Drug Era 2007-2012</v>
      </c>
      <c r="D4362" t="s">
        <v>18</v>
      </c>
      <c r="E4362">
        <v>216</v>
      </c>
      <c r="F4362">
        <v>28</v>
      </c>
      <c r="G4362">
        <v>10</v>
      </c>
      <c r="H4362">
        <v>23</v>
      </c>
      <c r="I4362">
        <v>44</v>
      </c>
      <c r="J4362">
        <v>5</v>
      </c>
      <c r="K4362">
        <v>2</v>
      </c>
      <c r="L4362">
        <v>2</v>
      </c>
      <c r="M4362">
        <v>0</v>
      </c>
      <c r="Q4362">
        <v>51</v>
      </c>
      <c r="R4362">
        <v>5.14</v>
      </c>
      <c r="X4362">
        <v>31</v>
      </c>
      <c r="Z4362">
        <v>147</v>
      </c>
      <c r="AA4362">
        <f t="shared" si="136"/>
        <v>49</v>
      </c>
    </row>
    <row r="4363" spans="1:27" x14ac:dyDescent="0.25">
      <c r="A4363" t="s">
        <v>2234</v>
      </c>
      <c r="B4363">
        <v>2003</v>
      </c>
      <c r="C4363" t="str">
        <f t="shared" si="137"/>
        <v>Drug Era 1992-2006</v>
      </c>
      <c r="D4363" t="s">
        <v>19</v>
      </c>
      <c r="E4363">
        <v>216</v>
      </c>
      <c r="F4363">
        <v>31</v>
      </c>
      <c r="G4363">
        <v>11</v>
      </c>
      <c r="H4363">
        <v>17</v>
      </c>
      <c r="I4363">
        <v>40</v>
      </c>
      <c r="J4363">
        <v>4</v>
      </c>
      <c r="K4363">
        <v>1</v>
      </c>
      <c r="L4363">
        <v>1</v>
      </c>
      <c r="M4363">
        <v>0</v>
      </c>
      <c r="Q4363">
        <v>52</v>
      </c>
      <c r="R4363">
        <v>5.66</v>
      </c>
      <c r="X4363">
        <v>38</v>
      </c>
      <c r="Y4363">
        <v>0.26</v>
      </c>
      <c r="Z4363">
        <v>148</v>
      </c>
      <c r="AA4363">
        <f t="shared" si="136"/>
        <v>49.333333333333336</v>
      </c>
    </row>
    <row r="4364" spans="1:27" x14ac:dyDescent="0.25">
      <c r="A4364" t="s">
        <v>104</v>
      </c>
      <c r="B4364">
        <v>1995</v>
      </c>
      <c r="C4364" t="str">
        <f t="shared" si="137"/>
        <v>Pre-Drug 1970-1991</v>
      </c>
      <c r="D4364" t="s">
        <v>18</v>
      </c>
      <c r="E4364">
        <v>216</v>
      </c>
      <c r="F4364">
        <v>22</v>
      </c>
      <c r="G4364">
        <v>6</v>
      </c>
      <c r="H4364">
        <v>18</v>
      </c>
      <c r="I4364">
        <v>25</v>
      </c>
      <c r="J4364">
        <v>4</v>
      </c>
      <c r="K4364">
        <v>2</v>
      </c>
      <c r="L4364">
        <v>3</v>
      </c>
      <c r="M4364">
        <v>0</v>
      </c>
      <c r="Q4364">
        <v>55</v>
      </c>
      <c r="R4364">
        <v>3.99</v>
      </c>
      <c r="X4364">
        <v>27</v>
      </c>
      <c r="Y4364">
        <v>0.27</v>
      </c>
      <c r="Z4364">
        <v>149</v>
      </c>
      <c r="AA4364">
        <f t="shared" si="136"/>
        <v>49.666666666666664</v>
      </c>
    </row>
    <row r="4365" spans="1:27" x14ac:dyDescent="0.25">
      <c r="A4365" t="s">
        <v>936</v>
      </c>
      <c r="B4365">
        <v>1994</v>
      </c>
      <c r="C4365" t="str">
        <f t="shared" si="137"/>
        <v>Pre-Drug 1970-1991</v>
      </c>
      <c r="D4365" t="s">
        <v>18</v>
      </c>
      <c r="E4365">
        <v>216</v>
      </c>
      <c r="F4365">
        <v>15</v>
      </c>
      <c r="G4365">
        <v>2</v>
      </c>
      <c r="H4365">
        <v>19</v>
      </c>
      <c r="I4365">
        <v>42</v>
      </c>
      <c r="J4365">
        <v>0</v>
      </c>
      <c r="K4365">
        <v>1</v>
      </c>
      <c r="L4365">
        <v>1</v>
      </c>
      <c r="M4365">
        <v>0</v>
      </c>
      <c r="Q4365">
        <v>47</v>
      </c>
      <c r="R4365">
        <v>2.7</v>
      </c>
      <c r="X4365">
        <v>32</v>
      </c>
      <c r="Y4365">
        <v>0.23</v>
      </c>
      <c r="Z4365">
        <v>150</v>
      </c>
      <c r="AA4365">
        <f t="shared" si="136"/>
        <v>50</v>
      </c>
    </row>
    <row r="4366" spans="1:27" x14ac:dyDescent="0.25">
      <c r="A4366" t="s">
        <v>960</v>
      </c>
      <c r="B4366">
        <v>2004</v>
      </c>
      <c r="C4366" t="str">
        <f t="shared" si="137"/>
        <v>Drug Era 1992-2006</v>
      </c>
      <c r="D4366" t="s">
        <v>19</v>
      </c>
      <c r="E4366">
        <v>216</v>
      </c>
      <c r="F4366">
        <v>28</v>
      </c>
      <c r="G4366">
        <v>5</v>
      </c>
      <c r="H4366">
        <v>23</v>
      </c>
      <c r="I4366">
        <v>37</v>
      </c>
      <c r="J4366">
        <v>2</v>
      </c>
      <c r="K4366">
        <v>3</v>
      </c>
      <c r="L4366">
        <v>1</v>
      </c>
      <c r="M4366">
        <v>0</v>
      </c>
      <c r="Q4366">
        <v>50</v>
      </c>
      <c r="R4366">
        <v>5.04</v>
      </c>
      <c r="X4366">
        <v>44</v>
      </c>
      <c r="Y4366">
        <v>0.26</v>
      </c>
      <c r="Z4366">
        <v>150</v>
      </c>
      <c r="AA4366">
        <f t="shared" si="136"/>
        <v>50</v>
      </c>
    </row>
    <row r="4367" spans="1:27" x14ac:dyDescent="0.25">
      <c r="A4367" t="s">
        <v>1496</v>
      </c>
      <c r="B4367">
        <v>1977</v>
      </c>
      <c r="C4367" t="str">
        <f t="shared" si="137"/>
        <v>Pre-Drug 1970-1991</v>
      </c>
      <c r="D4367" t="s">
        <v>19</v>
      </c>
      <c r="E4367">
        <v>216</v>
      </c>
      <c r="F4367">
        <v>18</v>
      </c>
      <c r="G4367">
        <v>3</v>
      </c>
      <c r="H4367">
        <v>23</v>
      </c>
      <c r="I4367">
        <v>14</v>
      </c>
      <c r="J4367">
        <v>2</v>
      </c>
      <c r="K4367">
        <v>4</v>
      </c>
      <c r="L4367">
        <v>2</v>
      </c>
      <c r="M4367">
        <v>1</v>
      </c>
      <c r="Q4367">
        <v>50</v>
      </c>
      <c r="R4367">
        <v>3.22</v>
      </c>
      <c r="X4367">
        <v>26</v>
      </c>
      <c r="Y4367">
        <v>0.27</v>
      </c>
      <c r="Z4367">
        <v>151</v>
      </c>
      <c r="AA4367">
        <f t="shared" si="136"/>
        <v>50.333333333333336</v>
      </c>
    </row>
    <row r="4368" spans="1:27" x14ac:dyDescent="0.25">
      <c r="A4368" t="s">
        <v>2031</v>
      </c>
      <c r="B4368">
        <v>1984</v>
      </c>
      <c r="C4368" t="str">
        <f t="shared" si="137"/>
        <v>Pre-Drug 1970-1991</v>
      </c>
      <c r="D4368" t="s">
        <v>18</v>
      </c>
      <c r="E4368">
        <v>216</v>
      </c>
      <c r="F4368">
        <v>29</v>
      </c>
      <c r="G4368">
        <v>4</v>
      </c>
      <c r="H4368">
        <v>16</v>
      </c>
      <c r="I4368">
        <v>14</v>
      </c>
      <c r="J4368">
        <v>1</v>
      </c>
      <c r="K4368">
        <v>1</v>
      </c>
      <c r="L4368">
        <v>1</v>
      </c>
      <c r="M4368">
        <v>0</v>
      </c>
      <c r="Q4368">
        <v>60</v>
      </c>
      <c r="R4368">
        <v>5.15</v>
      </c>
      <c r="X4368">
        <v>20</v>
      </c>
      <c r="Y4368">
        <v>0.3</v>
      </c>
      <c r="Z4368">
        <v>152</v>
      </c>
      <c r="AA4368">
        <f t="shared" si="136"/>
        <v>50.666666666666664</v>
      </c>
    </row>
    <row r="4369" spans="1:27" x14ac:dyDescent="0.25">
      <c r="A4369" t="s">
        <v>2357</v>
      </c>
      <c r="B4369">
        <v>1973</v>
      </c>
      <c r="C4369" t="str">
        <f t="shared" si="137"/>
        <v>Pre-Drug 1970-1991</v>
      </c>
      <c r="D4369" t="s">
        <v>18</v>
      </c>
      <c r="E4369">
        <v>216</v>
      </c>
      <c r="F4369">
        <v>18</v>
      </c>
      <c r="G4369">
        <v>5</v>
      </c>
      <c r="H4369">
        <v>19</v>
      </c>
      <c r="I4369">
        <v>31</v>
      </c>
      <c r="J4369">
        <v>5</v>
      </c>
      <c r="K4369">
        <v>1</v>
      </c>
      <c r="L4369">
        <v>1</v>
      </c>
      <c r="M4369">
        <v>2</v>
      </c>
      <c r="Q4369">
        <v>44</v>
      </c>
      <c r="R4369">
        <v>3.18</v>
      </c>
      <c r="X4369">
        <v>32</v>
      </c>
      <c r="Y4369">
        <v>0.23</v>
      </c>
      <c r="Z4369">
        <v>153</v>
      </c>
      <c r="AA4369">
        <f t="shared" si="136"/>
        <v>51</v>
      </c>
    </row>
    <row r="4370" spans="1:27" x14ac:dyDescent="0.25">
      <c r="A4370" t="s">
        <v>1529</v>
      </c>
      <c r="B4370">
        <v>1984</v>
      </c>
      <c r="C4370" t="str">
        <f t="shared" si="137"/>
        <v>Pre-Drug 1970-1991</v>
      </c>
      <c r="D4370" t="s">
        <v>18</v>
      </c>
      <c r="E4370">
        <v>216</v>
      </c>
      <c r="F4370">
        <v>22</v>
      </c>
      <c r="G4370">
        <v>5</v>
      </c>
      <c r="H4370">
        <v>13</v>
      </c>
      <c r="I4370">
        <v>26</v>
      </c>
      <c r="J4370">
        <v>4</v>
      </c>
      <c r="K4370">
        <v>3</v>
      </c>
      <c r="L4370">
        <v>0</v>
      </c>
      <c r="M4370">
        <v>3</v>
      </c>
      <c r="Q4370">
        <v>55</v>
      </c>
      <c r="R4370">
        <v>3.88</v>
      </c>
      <c r="X4370">
        <v>24</v>
      </c>
      <c r="Y4370">
        <v>0.27</v>
      </c>
      <c r="Z4370">
        <v>153</v>
      </c>
      <c r="AA4370">
        <f t="shared" si="136"/>
        <v>51</v>
      </c>
    </row>
    <row r="4371" spans="1:27" x14ac:dyDescent="0.25">
      <c r="A4371" t="s">
        <v>934</v>
      </c>
      <c r="B4371">
        <v>2004</v>
      </c>
      <c r="C4371" t="str">
        <f t="shared" si="137"/>
        <v>Drug Era 1992-2006</v>
      </c>
      <c r="D4371" t="s">
        <v>19</v>
      </c>
      <c r="E4371">
        <v>216</v>
      </c>
      <c r="F4371">
        <v>19</v>
      </c>
      <c r="G4371">
        <v>4</v>
      </c>
      <c r="H4371">
        <v>28</v>
      </c>
      <c r="I4371">
        <v>60</v>
      </c>
      <c r="J4371">
        <v>2</v>
      </c>
      <c r="K4371">
        <v>4</v>
      </c>
      <c r="L4371">
        <v>3</v>
      </c>
      <c r="M4371">
        <v>1</v>
      </c>
      <c r="Q4371">
        <v>36</v>
      </c>
      <c r="R4371">
        <v>3.33</v>
      </c>
      <c r="X4371">
        <v>21</v>
      </c>
      <c r="Y4371">
        <v>0.19</v>
      </c>
      <c r="Z4371">
        <v>154</v>
      </c>
      <c r="AA4371">
        <f t="shared" si="136"/>
        <v>51.333333333333336</v>
      </c>
    </row>
    <row r="4372" spans="1:27" x14ac:dyDescent="0.25">
      <c r="A4372" t="s">
        <v>2438</v>
      </c>
      <c r="B4372">
        <v>1972</v>
      </c>
      <c r="C4372" t="str">
        <f t="shared" si="137"/>
        <v>Pre-Drug 1970-1991</v>
      </c>
      <c r="D4372" t="s">
        <v>19</v>
      </c>
      <c r="E4372">
        <v>216</v>
      </c>
      <c r="F4372">
        <v>19</v>
      </c>
      <c r="G4372">
        <v>5</v>
      </c>
      <c r="H4372">
        <v>18</v>
      </c>
      <c r="I4372">
        <v>46</v>
      </c>
      <c r="J4372">
        <v>2</v>
      </c>
      <c r="K4372">
        <v>0</v>
      </c>
      <c r="L4372">
        <v>1</v>
      </c>
      <c r="M4372">
        <v>0</v>
      </c>
      <c r="Q4372">
        <v>47</v>
      </c>
      <c r="R4372">
        <v>3.31</v>
      </c>
      <c r="X4372">
        <v>33</v>
      </c>
      <c r="Y4372">
        <v>0.24</v>
      </c>
      <c r="Z4372">
        <v>155</v>
      </c>
      <c r="AA4372">
        <f t="shared" si="136"/>
        <v>51.666666666666664</v>
      </c>
    </row>
    <row r="4373" spans="1:27" x14ac:dyDescent="0.25">
      <c r="A4373" t="s">
        <v>1175</v>
      </c>
      <c r="B4373">
        <v>1978</v>
      </c>
      <c r="C4373" t="str">
        <f t="shared" si="137"/>
        <v>Pre-Drug 1970-1991</v>
      </c>
      <c r="D4373" t="s">
        <v>18</v>
      </c>
      <c r="E4373">
        <v>216</v>
      </c>
      <c r="F4373">
        <v>27</v>
      </c>
      <c r="G4373">
        <v>6</v>
      </c>
      <c r="H4373">
        <v>9</v>
      </c>
      <c r="I4373">
        <v>16</v>
      </c>
      <c r="J4373">
        <v>1</v>
      </c>
      <c r="K4373">
        <v>0</v>
      </c>
      <c r="L4373">
        <v>1</v>
      </c>
      <c r="M4373">
        <v>2</v>
      </c>
      <c r="Q4373">
        <v>58</v>
      </c>
      <c r="R4373">
        <v>4.7</v>
      </c>
      <c r="X4373">
        <v>30</v>
      </c>
      <c r="Y4373">
        <v>0.28000000000000003</v>
      </c>
      <c r="Z4373">
        <v>155</v>
      </c>
      <c r="AA4373">
        <f t="shared" si="136"/>
        <v>51.666666666666664</v>
      </c>
    </row>
    <row r="4374" spans="1:27" x14ac:dyDescent="0.25">
      <c r="A4374" t="s">
        <v>2882</v>
      </c>
      <c r="B4374">
        <v>1988</v>
      </c>
      <c r="C4374" t="str">
        <f t="shared" si="137"/>
        <v>Pre-Drug 1970-1991</v>
      </c>
      <c r="D4374" t="s">
        <v>18</v>
      </c>
      <c r="E4374">
        <v>216</v>
      </c>
      <c r="F4374">
        <v>14</v>
      </c>
      <c r="G4374">
        <v>5</v>
      </c>
      <c r="H4374">
        <v>10</v>
      </c>
      <c r="I4374">
        <v>32</v>
      </c>
      <c r="J4374">
        <v>0</v>
      </c>
      <c r="K4374">
        <v>0</v>
      </c>
      <c r="L4374">
        <v>0</v>
      </c>
      <c r="M4374">
        <v>2</v>
      </c>
      <c r="Q4374">
        <v>58</v>
      </c>
      <c r="R4374">
        <v>2.41</v>
      </c>
      <c r="X4374">
        <v>35</v>
      </c>
      <c r="Y4374">
        <v>0.28000000000000003</v>
      </c>
      <c r="Z4374">
        <v>157</v>
      </c>
      <c r="AA4374">
        <f t="shared" si="136"/>
        <v>52.333333333333336</v>
      </c>
    </row>
    <row r="4375" spans="1:27" x14ac:dyDescent="0.25">
      <c r="A4375" t="s">
        <v>2251</v>
      </c>
      <c r="B4375">
        <v>1981</v>
      </c>
      <c r="C4375" t="str">
        <f t="shared" si="137"/>
        <v>Pre-Drug 1970-1991</v>
      </c>
      <c r="D4375" t="s">
        <v>18</v>
      </c>
      <c r="E4375">
        <v>216</v>
      </c>
      <c r="F4375">
        <v>15</v>
      </c>
      <c r="G4375">
        <v>3</v>
      </c>
      <c r="H4375">
        <v>18</v>
      </c>
      <c r="I4375">
        <v>41</v>
      </c>
      <c r="J4375">
        <v>2</v>
      </c>
      <c r="K4375">
        <v>2</v>
      </c>
      <c r="L4375">
        <v>0</v>
      </c>
      <c r="M4375">
        <v>0</v>
      </c>
      <c r="Q4375">
        <v>42</v>
      </c>
      <c r="R4375">
        <v>2.52</v>
      </c>
      <c r="X4375">
        <v>24</v>
      </c>
      <c r="Y4375">
        <v>0.22</v>
      </c>
      <c r="Z4375">
        <v>161</v>
      </c>
      <c r="AA4375">
        <f t="shared" si="136"/>
        <v>53.666666666666664</v>
      </c>
    </row>
    <row r="4376" spans="1:27" x14ac:dyDescent="0.25">
      <c r="A4376" t="s">
        <v>2357</v>
      </c>
      <c r="B4376">
        <v>1970</v>
      </c>
      <c r="C4376" t="str">
        <f t="shared" si="137"/>
        <v>Pre-Drug 1970-1991</v>
      </c>
      <c r="D4376" t="s">
        <v>19</v>
      </c>
      <c r="E4376">
        <v>216</v>
      </c>
      <c r="F4376">
        <v>12</v>
      </c>
      <c r="G4376">
        <v>5</v>
      </c>
      <c r="H4376">
        <v>24</v>
      </c>
      <c r="I4376">
        <v>66</v>
      </c>
      <c r="J4376">
        <v>3</v>
      </c>
      <c r="K4376">
        <v>4</v>
      </c>
      <c r="L4376">
        <v>1</v>
      </c>
      <c r="M4376">
        <v>0</v>
      </c>
      <c r="Q4376">
        <v>36</v>
      </c>
      <c r="R4376">
        <v>1.98</v>
      </c>
      <c r="X4376">
        <v>21</v>
      </c>
      <c r="Y4376">
        <v>0.19</v>
      </c>
      <c r="Z4376">
        <v>164</v>
      </c>
      <c r="AA4376">
        <f t="shared" si="136"/>
        <v>54.666666666666664</v>
      </c>
    </row>
    <row r="4377" spans="1:27" x14ac:dyDescent="0.25">
      <c r="A4377" t="s">
        <v>2053</v>
      </c>
      <c r="B4377">
        <v>2009</v>
      </c>
      <c r="C4377" t="str">
        <f t="shared" si="137"/>
        <v>Post Drug Era 2007-2012</v>
      </c>
      <c r="D4377" t="s">
        <v>19</v>
      </c>
      <c r="E4377">
        <v>216</v>
      </c>
      <c r="F4377">
        <v>12</v>
      </c>
      <c r="G4377">
        <v>3</v>
      </c>
      <c r="H4377">
        <v>17</v>
      </c>
      <c r="I4377">
        <v>54</v>
      </c>
      <c r="J4377">
        <v>1</v>
      </c>
      <c r="K4377">
        <v>1</v>
      </c>
      <c r="L4377">
        <v>4</v>
      </c>
      <c r="M4377">
        <v>0</v>
      </c>
      <c r="Q4377">
        <v>36</v>
      </c>
      <c r="R4377">
        <v>1.94</v>
      </c>
      <c r="X4377">
        <v>20</v>
      </c>
      <c r="Z4377">
        <v>167</v>
      </c>
      <c r="AA4377">
        <f t="shared" si="136"/>
        <v>55.666666666666664</v>
      </c>
    </row>
    <row r="4378" spans="1:27" x14ac:dyDescent="0.25">
      <c r="A4378" t="s">
        <v>621</v>
      </c>
      <c r="B4378">
        <v>2001</v>
      </c>
      <c r="C4378" t="str">
        <f t="shared" si="137"/>
        <v>Drug Era 1992-2006</v>
      </c>
      <c r="D4378" t="s">
        <v>19</v>
      </c>
      <c r="E4378">
        <v>217</v>
      </c>
      <c r="F4378">
        <v>35</v>
      </c>
      <c r="G4378">
        <v>10</v>
      </c>
      <c r="H4378">
        <v>28</v>
      </c>
      <c r="I4378">
        <v>22</v>
      </c>
      <c r="J4378">
        <v>4</v>
      </c>
      <c r="K4378">
        <v>1</v>
      </c>
      <c r="L4378">
        <v>3</v>
      </c>
      <c r="M4378">
        <v>0</v>
      </c>
      <c r="Q4378">
        <v>63</v>
      </c>
      <c r="R4378">
        <v>7.38</v>
      </c>
      <c r="X4378">
        <v>23</v>
      </c>
      <c r="Z4378">
        <v>128</v>
      </c>
      <c r="AA4378">
        <f t="shared" si="136"/>
        <v>42.666666666666664</v>
      </c>
    </row>
    <row r="4379" spans="1:27" x14ac:dyDescent="0.25">
      <c r="A4379" t="s">
        <v>57</v>
      </c>
      <c r="B4379">
        <v>1996</v>
      </c>
      <c r="C4379" t="str">
        <f t="shared" si="137"/>
        <v>Pre-Drug 1970-1991</v>
      </c>
      <c r="D4379" t="s">
        <v>19</v>
      </c>
      <c r="E4379">
        <v>217</v>
      </c>
      <c r="F4379">
        <v>45</v>
      </c>
      <c r="G4379">
        <v>9</v>
      </c>
      <c r="H4379">
        <v>26</v>
      </c>
      <c r="I4379">
        <v>36</v>
      </c>
      <c r="J4379">
        <v>3</v>
      </c>
      <c r="K4379">
        <v>6</v>
      </c>
      <c r="L4379">
        <v>3</v>
      </c>
      <c r="M4379">
        <v>1</v>
      </c>
      <c r="Q4379">
        <v>60</v>
      </c>
      <c r="R4379">
        <v>9.35</v>
      </c>
      <c r="X4379">
        <v>21</v>
      </c>
      <c r="Y4379">
        <v>0.27</v>
      </c>
      <c r="Z4379">
        <v>130</v>
      </c>
      <c r="AA4379">
        <f t="shared" si="136"/>
        <v>43.333333333333336</v>
      </c>
    </row>
    <row r="4380" spans="1:27" x14ac:dyDescent="0.25">
      <c r="A4380" t="s">
        <v>2185</v>
      </c>
      <c r="B4380">
        <v>1997</v>
      </c>
      <c r="C4380" t="str">
        <f t="shared" si="137"/>
        <v>Drug Era 1992-2006</v>
      </c>
      <c r="D4380" t="s">
        <v>19</v>
      </c>
      <c r="E4380">
        <v>217</v>
      </c>
      <c r="F4380">
        <v>30</v>
      </c>
      <c r="G4380">
        <v>6</v>
      </c>
      <c r="H4380">
        <v>28</v>
      </c>
      <c r="I4380">
        <v>35</v>
      </c>
      <c r="J4380">
        <v>0</v>
      </c>
      <c r="K4380">
        <v>5</v>
      </c>
      <c r="L4380">
        <v>3</v>
      </c>
      <c r="M4380">
        <v>2</v>
      </c>
      <c r="Q4380">
        <v>59</v>
      </c>
      <c r="R4380">
        <v>6</v>
      </c>
      <c r="X4380">
        <v>44</v>
      </c>
      <c r="Y4380">
        <v>0.32</v>
      </c>
      <c r="Z4380">
        <v>135</v>
      </c>
      <c r="AA4380">
        <f t="shared" si="136"/>
        <v>45</v>
      </c>
    </row>
    <row r="4381" spans="1:27" x14ac:dyDescent="0.25">
      <c r="A4381" t="s">
        <v>2244</v>
      </c>
      <c r="B4381">
        <v>1996</v>
      </c>
      <c r="C4381" t="str">
        <f t="shared" si="137"/>
        <v>Pre-Drug 1970-1991</v>
      </c>
      <c r="D4381" t="s">
        <v>19</v>
      </c>
      <c r="E4381">
        <v>217</v>
      </c>
      <c r="F4381">
        <v>36</v>
      </c>
      <c r="G4381">
        <v>7</v>
      </c>
      <c r="H4381">
        <v>30</v>
      </c>
      <c r="I4381">
        <v>21</v>
      </c>
      <c r="J4381">
        <v>2</v>
      </c>
      <c r="K4381">
        <v>3</v>
      </c>
      <c r="L4381">
        <v>0</v>
      </c>
      <c r="M4381">
        <v>1</v>
      </c>
      <c r="Q4381">
        <v>58</v>
      </c>
      <c r="R4381">
        <v>7.15</v>
      </c>
      <c r="X4381">
        <v>28</v>
      </c>
      <c r="Y4381">
        <v>0.26</v>
      </c>
      <c r="Z4381">
        <v>136</v>
      </c>
      <c r="AA4381">
        <f t="shared" si="136"/>
        <v>45.333333333333336</v>
      </c>
    </row>
    <row r="4382" spans="1:27" x14ac:dyDescent="0.25">
      <c r="A4382" t="s">
        <v>1384</v>
      </c>
      <c r="B4382">
        <v>1997</v>
      </c>
      <c r="C4382" t="str">
        <f t="shared" si="137"/>
        <v>Drug Era 1992-2006</v>
      </c>
      <c r="D4382" t="s">
        <v>19</v>
      </c>
      <c r="E4382">
        <v>217</v>
      </c>
      <c r="F4382">
        <v>23</v>
      </c>
      <c r="G4382">
        <v>4</v>
      </c>
      <c r="H4382">
        <v>31</v>
      </c>
      <c r="I4382">
        <v>43</v>
      </c>
      <c r="J4382">
        <v>4</v>
      </c>
      <c r="K4382">
        <v>4</v>
      </c>
      <c r="L4382">
        <v>2</v>
      </c>
      <c r="M4382">
        <v>1</v>
      </c>
      <c r="Q4382">
        <v>49</v>
      </c>
      <c r="R4382">
        <v>4.53</v>
      </c>
      <c r="X4382">
        <v>18</v>
      </c>
      <c r="Y4382">
        <v>0.27</v>
      </c>
      <c r="Z4382">
        <v>137</v>
      </c>
      <c r="AA4382">
        <f t="shared" si="136"/>
        <v>45.666666666666664</v>
      </c>
    </row>
    <row r="4383" spans="1:27" x14ac:dyDescent="0.25">
      <c r="A4383" t="s">
        <v>2491</v>
      </c>
      <c r="B4383">
        <v>1994</v>
      </c>
      <c r="C4383" t="str">
        <f t="shared" si="137"/>
        <v>Pre-Drug 1970-1991</v>
      </c>
      <c r="D4383" t="s">
        <v>18</v>
      </c>
      <c r="E4383">
        <v>217</v>
      </c>
      <c r="F4383">
        <v>31</v>
      </c>
      <c r="G4383">
        <v>4</v>
      </c>
      <c r="H4383">
        <v>16</v>
      </c>
      <c r="I4383">
        <v>26</v>
      </c>
      <c r="J4383">
        <v>5</v>
      </c>
      <c r="K4383">
        <v>0</v>
      </c>
      <c r="L4383">
        <v>2</v>
      </c>
      <c r="M4383">
        <v>0</v>
      </c>
      <c r="Q4383">
        <v>62</v>
      </c>
      <c r="R4383">
        <v>5.98</v>
      </c>
      <c r="X4383">
        <v>12</v>
      </c>
      <c r="Y4383">
        <v>0.3</v>
      </c>
      <c r="Z4383">
        <v>140</v>
      </c>
      <c r="AA4383">
        <f t="shared" si="136"/>
        <v>46.666666666666664</v>
      </c>
    </row>
    <row r="4384" spans="1:27" x14ac:dyDescent="0.25">
      <c r="A4384" t="s">
        <v>2219</v>
      </c>
      <c r="B4384">
        <v>1974</v>
      </c>
      <c r="C4384" t="str">
        <f t="shared" si="137"/>
        <v>Pre-Drug 1970-1991</v>
      </c>
      <c r="D4384" t="s">
        <v>18</v>
      </c>
      <c r="E4384">
        <v>217</v>
      </c>
      <c r="F4384">
        <v>21</v>
      </c>
      <c r="G4384">
        <v>4</v>
      </c>
      <c r="H4384">
        <v>28</v>
      </c>
      <c r="I4384">
        <v>32</v>
      </c>
      <c r="J4384">
        <v>4</v>
      </c>
      <c r="K4384">
        <v>0</v>
      </c>
      <c r="L4384">
        <v>2</v>
      </c>
      <c r="M4384">
        <v>0</v>
      </c>
      <c r="Q4384">
        <v>49</v>
      </c>
      <c r="R4384">
        <v>3.99</v>
      </c>
      <c r="X4384">
        <v>14</v>
      </c>
      <c r="Y4384">
        <v>0.26</v>
      </c>
      <c r="Z4384">
        <v>142</v>
      </c>
      <c r="AA4384">
        <f t="shared" si="136"/>
        <v>47.333333333333336</v>
      </c>
    </row>
    <row r="4385" spans="1:27" x14ac:dyDescent="0.25">
      <c r="A4385" t="s">
        <v>3094</v>
      </c>
      <c r="B4385">
        <v>1998</v>
      </c>
      <c r="C4385" t="str">
        <f t="shared" si="137"/>
        <v>Drug Era 1992-2006</v>
      </c>
      <c r="D4385" t="s">
        <v>18</v>
      </c>
      <c r="E4385">
        <v>217</v>
      </c>
      <c r="F4385">
        <v>26</v>
      </c>
      <c r="G4385">
        <v>7</v>
      </c>
      <c r="H4385">
        <v>20</v>
      </c>
      <c r="I4385">
        <v>28</v>
      </c>
      <c r="J4385">
        <v>1</v>
      </c>
      <c r="K4385">
        <v>1</v>
      </c>
      <c r="L4385">
        <v>2</v>
      </c>
      <c r="M4385">
        <v>1</v>
      </c>
      <c r="Q4385">
        <v>55</v>
      </c>
      <c r="R4385">
        <v>4.9400000000000004</v>
      </c>
      <c r="X4385">
        <v>33</v>
      </c>
      <c r="Z4385">
        <v>142</v>
      </c>
      <c r="AA4385">
        <f t="shared" si="136"/>
        <v>47.333333333333336</v>
      </c>
    </row>
    <row r="4386" spans="1:27" x14ac:dyDescent="0.25">
      <c r="A4386" t="s">
        <v>958</v>
      </c>
      <c r="B4386">
        <v>2010</v>
      </c>
      <c r="C4386" t="str">
        <f t="shared" si="137"/>
        <v>Post Drug Era 2007-2012</v>
      </c>
      <c r="D4386" t="s">
        <v>18</v>
      </c>
      <c r="E4386">
        <v>217</v>
      </c>
      <c r="F4386">
        <v>29</v>
      </c>
      <c r="G4386">
        <v>7</v>
      </c>
      <c r="H4386">
        <v>22</v>
      </c>
      <c r="I4386">
        <v>46</v>
      </c>
      <c r="J4386">
        <v>2</v>
      </c>
      <c r="K4386">
        <v>2</v>
      </c>
      <c r="L4386">
        <v>3</v>
      </c>
      <c r="M4386">
        <v>0</v>
      </c>
      <c r="Q4386">
        <v>53</v>
      </c>
      <c r="R4386">
        <v>5.51</v>
      </c>
      <c r="X4386">
        <v>24</v>
      </c>
      <c r="Z4386">
        <v>142</v>
      </c>
      <c r="AA4386">
        <f t="shared" si="136"/>
        <v>47.333333333333336</v>
      </c>
    </row>
    <row r="4387" spans="1:27" x14ac:dyDescent="0.25">
      <c r="A4387" t="s">
        <v>1570</v>
      </c>
      <c r="B4387">
        <v>2010</v>
      </c>
      <c r="C4387" t="str">
        <f t="shared" si="137"/>
        <v>Post Drug Era 2007-2012</v>
      </c>
      <c r="D4387" t="s">
        <v>18</v>
      </c>
      <c r="E4387">
        <v>217</v>
      </c>
      <c r="F4387">
        <v>24</v>
      </c>
      <c r="G4387">
        <v>6</v>
      </c>
      <c r="H4387">
        <v>25</v>
      </c>
      <c r="I4387">
        <v>37</v>
      </c>
      <c r="J4387">
        <v>3</v>
      </c>
      <c r="K4387">
        <v>1</v>
      </c>
      <c r="L4387">
        <v>5</v>
      </c>
      <c r="M4387">
        <v>0</v>
      </c>
      <c r="Q4387">
        <v>50</v>
      </c>
      <c r="R4387">
        <v>4.5</v>
      </c>
      <c r="X4387">
        <v>27</v>
      </c>
      <c r="Z4387">
        <v>144</v>
      </c>
      <c r="AA4387">
        <f t="shared" si="136"/>
        <v>48</v>
      </c>
    </row>
    <row r="4388" spans="1:27" x14ac:dyDescent="0.25">
      <c r="A4388" t="s">
        <v>822</v>
      </c>
      <c r="B4388">
        <v>1993</v>
      </c>
      <c r="C4388" t="str">
        <f t="shared" si="137"/>
        <v>Pre-Drug 1970-1991</v>
      </c>
      <c r="D4388" t="s">
        <v>18</v>
      </c>
      <c r="E4388">
        <v>217</v>
      </c>
      <c r="F4388">
        <v>28</v>
      </c>
      <c r="G4388">
        <v>5</v>
      </c>
      <c r="H4388">
        <v>17</v>
      </c>
      <c r="I4388">
        <v>14</v>
      </c>
      <c r="J4388">
        <v>1</v>
      </c>
      <c r="K4388">
        <v>1</v>
      </c>
      <c r="L4388">
        <v>1</v>
      </c>
      <c r="M4388">
        <v>0</v>
      </c>
      <c r="Q4388">
        <v>58</v>
      </c>
      <c r="R4388">
        <v>5.21</v>
      </c>
      <c r="X4388">
        <v>33</v>
      </c>
      <c r="Y4388">
        <v>0.28999999999999998</v>
      </c>
      <c r="Z4388">
        <v>145</v>
      </c>
      <c r="AA4388">
        <f t="shared" si="136"/>
        <v>48.333333333333336</v>
      </c>
    </row>
    <row r="4389" spans="1:27" x14ac:dyDescent="0.25">
      <c r="A4389" t="s">
        <v>1227</v>
      </c>
      <c r="B4389">
        <v>1987</v>
      </c>
      <c r="C4389" t="str">
        <f t="shared" si="137"/>
        <v>Pre-Drug 1970-1991</v>
      </c>
      <c r="D4389" t="s">
        <v>19</v>
      </c>
      <c r="E4389">
        <v>217</v>
      </c>
      <c r="F4389">
        <v>20</v>
      </c>
      <c r="G4389">
        <v>8</v>
      </c>
      <c r="H4389">
        <v>20</v>
      </c>
      <c r="I4389">
        <v>30</v>
      </c>
      <c r="J4389">
        <v>7</v>
      </c>
      <c r="K4389">
        <v>1</v>
      </c>
      <c r="L4389">
        <v>0</v>
      </c>
      <c r="M4389">
        <v>0</v>
      </c>
      <c r="Q4389">
        <v>53</v>
      </c>
      <c r="R4389">
        <v>3.67</v>
      </c>
      <c r="X4389">
        <v>17</v>
      </c>
      <c r="Y4389">
        <v>0.27</v>
      </c>
      <c r="Z4389">
        <v>147</v>
      </c>
      <c r="AA4389">
        <f t="shared" si="136"/>
        <v>49</v>
      </c>
    </row>
    <row r="4390" spans="1:27" x14ac:dyDescent="0.25">
      <c r="A4390" t="s">
        <v>1631</v>
      </c>
      <c r="B4390">
        <v>1997</v>
      </c>
      <c r="C4390" t="str">
        <f t="shared" si="137"/>
        <v>Drug Era 1992-2006</v>
      </c>
      <c r="D4390" t="s">
        <v>19</v>
      </c>
      <c r="E4390">
        <v>217</v>
      </c>
      <c r="F4390">
        <v>18</v>
      </c>
      <c r="G4390">
        <v>6</v>
      </c>
      <c r="H4390">
        <v>20</v>
      </c>
      <c r="I4390">
        <v>26</v>
      </c>
      <c r="J4390">
        <v>7</v>
      </c>
      <c r="K4390">
        <v>3</v>
      </c>
      <c r="L4390">
        <v>1</v>
      </c>
      <c r="M4390">
        <v>0</v>
      </c>
      <c r="Q4390">
        <v>55</v>
      </c>
      <c r="R4390">
        <v>3.31</v>
      </c>
      <c r="X4390">
        <v>40</v>
      </c>
      <c r="Y4390">
        <v>0.28999999999999998</v>
      </c>
      <c r="Z4390">
        <v>147</v>
      </c>
      <c r="AA4390">
        <f t="shared" si="136"/>
        <v>49</v>
      </c>
    </row>
    <row r="4391" spans="1:27" x14ac:dyDescent="0.25">
      <c r="A4391" t="s">
        <v>1860</v>
      </c>
      <c r="B4391">
        <v>1989</v>
      </c>
      <c r="C4391" t="str">
        <f t="shared" si="137"/>
        <v>Pre-Drug 1970-1991</v>
      </c>
      <c r="D4391" t="s">
        <v>19</v>
      </c>
      <c r="E4391">
        <v>217</v>
      </c>
      <c r="F4391">
        <v>18</v>
      </c>
      <c r="G4391">
        <v>4</v>
      </c>
      <c r="H4391">
        <v>25</v>
      </c>
      <c r="I4391">
        <v>26</v>
      </c>
      <c r="J4391">
        <v>3</v>
      </c>
      <c r="K4391">
        <v>1</v>
      </c>
      <c r="L4391">
        <v>2</v>
      </c>
      <c r="M4391">
        <v>0</v>
      </c>
      <c r="Q4391">
        <v>52</v>
      </c>
      <c r="R4391">
        <v>3.26</v>
      </c>
      <c r="X4391">
        <v>15</v>
      </c>
      <c r="Y4391">
        <v>0.28000000000000003</v>
      </c>
      <c r="Z4391">
        <v>149</v>
      </c>
      <c r="AA4391">
        <f t="shared" si="136"/>
        <v>49.666666666666664</v>
      </c>
    </row>
    <row r="4392" spans="1:27" x14ac:dyDescent="0.25">
      <c r="A4392" t="s">
        <v>1510</v>
      </c>
      <c r="B4392">
        <v>2005</v>
      </c>
      <c r="C4392" t="str">
        <f t="shared" si="137"/>
        <v>Drug Era 1992-2006</v>
      </c>
      <c r="D4392" t="s">
        <v>18</v>
      </c>
      <c r="E4392">
        <v>217</v>
      </c>
      <c r="F4392">
        <v>28</v>
      </c>
      <c r="G4392">
        <v>6</v>
      </c>
      <c r="H4392">
        <v>20</v>
      </c>
      <c r="I4392">
        <v>28</v>
      </c>
      <c r="J4392">
        <v>3</v>
      </c>
      <c r="K4392">
        <v>1</v>
      </c>
      <c r="L4392">
        <v>6</v>
      </c>
      <c r="M4392">
        <v>1</v>
      </c>
      <c r="Q4392">
        <v>48</v>
      </c>
      <c r="R4392">
        <v>5.07</v>
      </c>
      <c r="X4392">
        <v>18</v>
      </c>
      <c r="Z4392">
        <v>149</v>
      </c>
      <c r="AA4392">
        <f t="shared" si="136"/>
        <v>49.666666666666664</v>
      </c>
    </row>
    <row r="4393" spans="1:27" x14ac:dyDescent="0.25">
      <c r="A4393" t="s">
        <v>3132</v>
      </c>
      <c r="B4393">
        <v>2006</v>
      </c>
      <c r="C4393" t="str">
        <f t="shared" si="137"/>
        <v>Drug Era 1992-2006</v>
      </c>
      <c r="D4393" t="s">
        <v>18</v>
      </c>
      <c r="E4393">
        <v>217</v>
      </c>
      <c r="F4393">
        <v>22</v>
      </c>
      <c r="G4393">
        <v>6</v>
      </c>
      <c r="H4393">
        <v>31</v>
      </c>
      <c r="I4393">
        <v>46</v>
      </c>
      <c r="J4393">
        <v>8</v>
      </c>
      <c r="K4393">
        <v>1</v>
      </c>
      <c r="L4393">
        <v>0</v>
      </c>
      <c r="M4393">
        <v>0</v>
      </c>
      <c r="Q4393">
        <v>42</v>
      </c>
      <c r="R4393">
        <v>3.96</v>
      </c>
      <c r="X4393">
        <v>30</v>
      </c>
      <c r="Z4393">
        <v>150</v>
      </c>
      <c r="AA4393">
        <f t="shared" si="136"/>
        <v>50</v>
      </c>
    </row>
    <row r="4394" spans="1:27" x14ac:dyDescent="0.25">
      <c r="A4394" t="s">
        <v>71</v>
      </c>
      <c r="B4394">
        <v>1989</v>
      </c>
      <c r="C4394" t="str">
        <f t="shared" si="137"/>
        <v>Pre-Drug 1970-1991</v>
      </c>
      <c r="D4394" t="s">
        <v>18</v>
      </c>
      <c r="E4394">
        <v>217</v>
      </c>
      <c r="F4394">
        <v>16</v>
      </c>
      <c r="G4394">
        <v>4</v>
      </c>
      <c r="H4394">
        <v>24</v>
      </c>
      <c r="I4394">
        <v>45</v>
      </c>
      <c r="J4394">
        <v>2</v>
      </c>
      <c r="K4394">
        <v>2</v>
      </c>
      <c r="L4394">
        <v>1</v>
      </c>
      <c r="M4394">
        <v>1</v>
      </c>
      <c r="Q4394">
        <v>44</v>
      </c>
      <c r="R4394">
        <v>2.86</v>
      </c>
      <c r="X4394">
        <v>11</v>
      </c>
      <c r="Y4394">
        <v>0.23</v>
      </c>
      <c r="Z4394">
        <v>151</v>
      </c>
      <c r="AA4394">
        <f t="shared" si="136"/>
        <v>50.333333333333336</v>
      </c>
    </row>
    <row r="4395" spans="1:27" x14ac:dyDescent="0.25">
      <c r="A4395" t="s">
        <v>1891</v>
      </c>
      <c r="B4395">
        <v>1982</v>
      </c>
      <c r="C4395" t="str">
        <f t="shared" si="137"/>
        <v>Pre-Drug 1970-1991</v>
      </c>
      <c r="D4395" t="s">
        <v>19</v>
      </c>
      <c r="E4395">
        <v>217</v>
      </c>
      <c r="F4395">
        <v>27</v>
      </c>
      <c r="G4395">
        <v>4</v>
      </c>
      <c r="H4395">
        <v>22</v>
      </c>
      <c r="I4395">
        <v>29</v>
      </c>
      <c r="J4395">
        <v>5</v>
      </c>
      <c r="K4395">
        <v>2</v>
      </c>
      <c r="L4395">
        <v>2</v>
      </c>
      <c r="M4395">
        <v>0</v>
      </c>
      <c r="Q4395">
        <v>46</v>
      </c>
      <c r="R4395">
        <v>4.8</v>
      </c>
      <c r="X4395">
        <v>34</v>
      </c>
      <c r="Y4395">
        <v>0.24</v>
      </c>
      <c r="Z4395">
        <v>152</v>
      </c>
      <c r="AA4395">
        <f t="shared" si="136"/>
        <v>50.666666666666664</v>
      </c>
    </row>
    <row r="4396" spans="1:27" x14ac:dyDescent="0.25">
      <c r="A4396" t="s">
        <v>1058</v>
      </c>
      <c r="B4396">
        <v>1990</v>
      </c>
      <c r="C4396" t="str">
        <f t="shared" si="137"/>
        <v>Pre-Drug 1970-1991</v>
      </c>
      <c r="D4396" t="s">
        <v>19</v>
      </c>
      <c r="E4396">
        <v>217</v>
      </c>
      <c r="F4396">
        <v>25</v>
      </c>
      <c r="G4396">
        <v>3</v>
      </c>
      <c r="H4396">
        <v>15</v>
      </c>
      <c r="I4396">
        <v>50</v>
      </c>
      <c r="J4396">
        <v>3</v>
      </c>
      <c r="K4396">
        <v>2</v>
      </c>
      <c r="L4396">
        <v>1</v>
      </c>
      <c r="M4396">
        <v>0</v>
      </c>
      <c r="Q4396">
        <v>53</v>
      </c>
      <c r="R4396">
        <v>4.4400000000000004</v>
      </c>
      <c r="X4396">
        <v>28</v>
      </c>
      <c r="Y4396">
        <v>0.26</v>
      </c>
      <c r="Z4396">
        <v>152</v>
      </c>
      <c r="AA4396">
        <f t="shared" si="136"/>
        <v>50.666666666666664</v>
      </c>
    </row>
    <row r="4397" spans="1:27" x14ac:dyDescent="0.25">
      <c r="A4397" t="s">
        <v>1079</v>
      </c>
      <c r="B4397">
        <v>2004</v>
      </c>
      <c r="C4397" t="str">
        <f t="shared" si="137"/>
        <v>Drug Era 1992-2006</v>
      </c>
      <c r="D4397" t="s">
        <v>18</v>
      </c>
      <c r="E4397">
        <v>217</v>
      </c>
      <c r="F4397">
        <v>16</v>
      </c>
      <c r="G4397">
        <v>2</v>
      </c>
      <c r="H4397">
        <v>23</v>
      </c>
      <c r="I4397">
        <v>24</v>
      </c>
      <c r="J4397">
        <v>4</v>
      </c>
      <c r="K4397">
        <v>5</v>
      </c>
      <c r="L4397">
        <v>0</v>
      </c>
      <c r="M4397">
        <v>0</v>
      </c>
      <c r="Q4397">
        <v>54</v>
      </c>
      <c r="R4397">
        <v>2.84</v>
      </c>
      <c r="X4397">
        <v>24</v>
      </c>
      <c r="Y4397">
        <v>0.28000000000000003</v>
      </c>
      <c r="Z4397">
        <v>152</v>
      </c>
      <c r="AA4397">
        <f t="shared" si="136"/>
        <v>50.666666666666664</v>
      </c>
    </row>
    <row r="4398" spans="1:27" x14ac:dyDescent="0.25">
      <c r="A4398" t="s">
        <v>2121</v>
      </c>
      <c r="B4398">
        <v>1990</v>
      </c>
      <c r="C4398" t="str">
        <f t="shared" si="137"/>
        <v>Pre-Drug 1970-1991</v>
      </c>
      <c r="D4398" t="s">
        <v>19</v>
      </c>
      <c r="E4398">
        <v>217</v>
      </c>
      <c r="F4398">
        <v>18</v>
      </c>
      <c r="G4398">
        <v>6</v>
      </c>
      <c r="H4398">
        <v>25</v>
      </c>
      <c r="I4398">
        <v>20</v>
      </c>
      <c r="J4398">
        <v>5</v>
      </c>
      <c r="K4398">
        <v>3</v>
      </c>
      <c r="L4398">
        <v>1</v>
      </c>
      <c r="M4398">
        <v>0</v>
      </c>
      <c r="Q4398">
        <v>45</v>
      </c>
      <c r="R4398">
        <v>3.18</v>
      </c>
      <c r="X4398">
        <v>20</v>
      </c>
      <c r="Y4398">
        <v>0.24</v>
      </c>
      <c r="Z4398">
        <v>153</v>
      </c>
      <c r="AA4398">
        <f t="shared" si="136"/>
        <v>51</v>
      </c>
    </row>
    <row r="4399" spans="1:27" x14ac:dyDescent="0.25">
      <c r="A4399" t="s">
        <v>1631</v>
      </c>
      <c r="B4399">
        <v>1996</v>
      </c>
      <c r="C4399" t="str">
        <f t="shared" si="137"/>
        <v>Pre-Drug 1970-1991</v>
      </c>
      <c r="D4399" t="s">
        <v>19</v>
      </c>
      <c r="E4399">
        <v>217</v>
      </c>
      <c r="F4399">
        <v>16</v>
      </c>
      <c r="G4399">
        <v>3</v>
      </c>
      <c r="H4399">
        <v>17</v>
      </c>
      <c r="I4399">
        <v>24</v>
      </c>
      <c r="J4399">
        <v>3</v>
      </c>
      <c r="K4399">
        <v>0</v>
      </c>
      <c r="L4399">
        <v>1</v>
      </c>
      <c r="M4399">
        <v>0</v>
      </c>
      <c r="Q4399">
        <v>49</v>
      </c>
      <c r="R4399">
        <v>2.82</v>
      </c>
      <c r="X4399">
        <v>19</v>
      </c>
      <c r="Y4399">
        <v>0.22</v>
      </c>
      <c r="Z4399">
        <v>153</v>
      </c>
      <c r="AA4399">
        <f t="shared" si="136"/>
        <v>51</v>
      </c>
    </row>
    <row r="4400" spans="1:27" x14ac:dyDescent="0.25">
      <c r="A4400" t="s">
        <v>2692</v>
      </c>
      <c r="B4400">
        <v>2008</v>
      </c>
      <c r="C4400" t="str">
        <f t="shared" si="137"/>
        <v>Post Drug Era 2007-2012</v>
      </c>
      <c r="D4400" t="s">
        <v>18</v>
      </c>
      <c r="E4400">
        <v>217</v>
      </c>
      <c r="F4400">
        <v>23</v>
      </c>
      <c r="G4400">
        <v>3</v>
      </c>
      <c r="H4400">
        <v>18</v>
      </c>
      <c r="I4400">
        <v>33</v>
      </c>
      <c r="J4400">
        <v>2</v>
      </c>
      <c r="K4400">
        <v>2</v>
      </c>
      <c r="L4400">
        <v>4</v>
      </c>
      <c r="M4400">
        <v>0</v>
      </c>
      <c r="Q4400">
        <v>52</v>
      </c>
      <c r="R4400">
        <v>4.0599999999999996</v>
      </c>
      <c r="X4400">
        <v>19</v>
      </c>
      <c r="Z4400">
        <v>153</v>
      </c>
      <c r="AA4400">
        <f t="shared" si="136"/>
        <v>51</v>
      </c>
    </row>
    <row r="4401" spans="1:27" x14ac:dyDescent="0.25">
      <c r="A4401" t="s">
        <v>575</v>
      </c>
      <c r="B4401">
        <v>2012</v>
      </c>
      <c r="C4401" t="str">
        <f t="shared" si="137"/>
        <v>Post Drug Era 2007-2012</v>
      </c>
      <c r="D4401" t="s">
        <v>19</v>
      </c>
      <c r="E4401">
        <v>217</v>
      </c>
      <c r="F4401">
        <v>21</v>
      </c>
      <c r="G4401">
        <v>10</v>
      </c>
      <c r="H4401">
        <v>26</v>
      </c>
      <c r="I4401">
        <v>65</v>
      </c>
      <c r="J4401">
        <v>3</v>
      </c>
      <c r="K4401">
        <v>1</v>
      </c>
      <c r="L4401">
        <v>1</v>
      </c>
      <c r="M4401">
        <v>0</v>
      </c>
      <c r="Q4401">
        <v>41</v>
      </c>
      <c r="R4401">
        <v>3.71</v>
      </c>
      <c r="X4401">
        <v>11</v>
      </c>
      <c r="Z4401">
        <v>153</v>
      </c>
      <c r="AA4401">
        <f t="shared" si="136"/>
        <v>51</v>
      </c>
    </row>
    <row r="4402" spans="1:27" x14ac:dyDescent="0.25">
      <c r="A4402" t="s">
        <v>3120</v>
      </c>
      <c r="B4402">
        <v>2000</v>
      </c>
      <c r="C4402" t="str">
        <f t="shared" si="137"/>
        <v>Drug Era 1992-2006</v>
      </c>
      <c r="D4402" t="s">
        <v>19</v>
      </c>
      <c r="E4402">
        <v>217</v>
      </c>
      <c r="F4402">
        <v>27</v>
      </c>
      <c r="G4402">
        <v>6</v>
      </c>
      <c r="H4402">
        <v>28</v>
      </c>
      <c r="I4402">
        <v>36</v>
      </c>
      <c r="J4402">
        <v>0</v>
      </c>
      <c r="K4402">
        <v>2</v>
      </c>
      <c r="L4402">
        <v>1</v>
      </c>
      <c r="M4402">
        <v>0</v>
      </c>
      <c r="Q4402">
        <v>44</v>
      </c>
      <c r="R4402">
        <v>4.7</v>
      </c>
      <c r="X4402">
        <v>29</v>
      </c>
      <c r="Y4402">
        <v>0</v>
      </c>
      <c r="Z4402">
        <v>155</v>
      </c>
      <c r="AA4402">
        <f t="shared" si="136"/>
        <v>51.666666666666664</v>
      </c>
    </row>
    <row r="4403" spans="1:27" x14ac:dyDescent="0.25">
      <c r="A4403" t="s">
        <v>1048</v>
      </c>
      <c r="B4403">
        <v>1987</v>
      </c>
      <c r="C4403" t="str">
        <f t="shared" si="137"/>
        <v>Pre-Drug 1970-1991</v>
      </c>
      <c r="D4403" t="s">
        <v>18</v>
      </c>
      <c r="E4403">
        <v>217</v>
      </c>
      <c r="F4403">
        <v>18</v>
      </c>
      <c r="G4403">
        <v>4</v>
      </c>
      <c r="H4403">
        <v>19</v>
      </c>
      <c r="I4403">
        <v>44</v>
      </c>
      <c r="J4403">
        <v>6</v>
      </c>
      <c r="K4403">
        <v>2</v>
      </c>
      <c r="L4403">
        <v>0</v>
      </c>
      <c r="M4403">
        <v>0</v>
      </c>
      <c r="Q4403">
        <v>47</v>
      </c>
      <c r="R4403">
        <v>3.12</v>
      </c>
      <c r="X4403">
        <v>18</v>
      </c>
      <c r="Y4403">
        <v>0.24</v>
      </c>
      <c r="Z4403">
        <v>156</v>
      </c>
      <c r="AA4403">
        <f t="shared" si="136"/>
        <v>52</v>
      </c>
    </row>
    <row r="4404" spans="1:27" x14ac:dyDescent="0.25">
      <c r="A4404" t="s">
        <v>2268</v>
      </c>
      <c r="B4404">
        <v>2009</v>
      </c>
      <c r="C4404" t="str">
        <f t="shared" si="137"/>
        <v>Post Drug Era 2007-2012</v>
      </c>
      <c r="D4404" t="s">
        <v>18</v>
      </c>
      <c r="E4404">
        <v>217</v>
      </c>
      <c r="F4404">
        <v>21</v>
      </c>
      <c r="G4404">
        <v>5</v>
      </c>
      <c r="H4404">
        <v>7</v>
      </c>
      <c r="I4404">
        <v>45</v>
      </c>
      <c r="J4404">
        <v>2</v>
      </c>
      <c r="K4404">
        <v>2</v>
      </c>
      <c r="L4404">
        <v>2</v>
      </c>
      <c r="M4404">
        <v>0</v>
      </c>
      <c r="Q4404">
        <v>53</v>
      </c>
      <c r="R4404">
        <v>3.63</v>
      </c>
      <c r="X4404">
        <v>29</v>
      </c>
      <c r="Z4404">
        <v>156</v>
      </c>
      <c r="AA4404">
        <f t="shared" si="136"/>
        <v>52</v>
      </c>
    </row>
    <row r="4405" spans="1:27" x14ac:dyDescent="0.25">
      <c r="A4405" t="s">
        <v>1609</v>
      </c>
      <c r="B4405">
        <v>2000</v>
      </c>
      <c r="C4405" t="str">
        <f t="shared" si="137"/>
        <v>Drug Era 1992-2006</v>
      </c>
      <c r="D4405" t="s">
        <v>18</v>
      </c>
      <c r="E4405">
        <v>217</v>
      </c>
      <c r="F4405">
        <v>21</v>
      </c>
      <c r="G4405">
        <v>7</v>
      </c>
      <c r="H4405">
        <v>24</v>
      </c>
      <c r="I4405">
        <v>51</v>
      </c>
      <c r="J4405">
        <v>5</v>
      </c>
      <c r="K4405">
        <v>0</v>
      </c>
      <c r="L4405">
        <v>0</v>
      </c>
      <c r="M4405">
        <v>0</v>
      </c>
      <c r="Q4405">
        <v>43</v>
      </c>
      <c r="R4405">
        <v>3.61</v>
      </c>
      <c r="X4405">
        <v>41</v>
      </c>
      <c r="Y4405">
        <v>0</v>
      </c>
      <c r="Z4405">
        <v>157</v>
      </c>
      <c r="AA4405">
        <f t="shared" si="136"/>
        <v>52.333333333333336</v>
      </c>
    </row>
    <row r="4406" spans="1:27" x14ac:dyDescent="0.25">
      <c r="A4406" t="s">
        <v>834</v>
      </c>
      <c r="B4406">
        <v>2004</v>
      </c>
      <c r="C4406" t="str">
        <f t="shared" si="137"/>
        <v>Drug Era 1992-2006</v>
      </c>
      <c r="D4406" t="s">
        <v>19</v>
      </c>
      <c r="E4406">
        <v>217</v>
      </c>
      <c r="F4406">
        <v>24</v>
      </c>
      <c r="G4406">
        <v>7</v>
      </c>
      <c r="H4406">
        <v>11</v>
      </c>
      <c r="I4406">
        <v>37</v>
      </c>
      <c r="J4406">
        <v>1</v>
      </c>
      <c r="K4406">
        <v>0</v>
      </c>
      <c r="L4406">
        <v>1</v>
      </c>
      <c r="M4406">
        <v>0</v>
      </c>
      <c r="Q4406">
        <v>49</v>
      </c>
      <c r="R4406">
        <v>4.13</v>
      </c>
      <c r="X4406">
        <v>17</v>
      </c>
      <c r="Y4406">
        <v>0.24</v>
      </c>
      <c r="Z4406">
        <v>157</v>
      </c>
      <c r="AA4406">
        <f t="shared" si="136"/>
        <v>52.333333333333336</v>
      </c>
    </row>
    <row r="4407" spans="1:27" x14ac:dyDescent="0.25">
      <c r="A4407" t="s">
        <v>1692</v>
      </c>
      <c r="B4407">
        <v>2010</v>
      </c>
      <c r="C4407" t="str">
        <f t="shared" si="137"/>
        <v>Post Drug Era 2007-2012</v>
      </c>
      <c r="D4407" t="s">
        <v>18</v>
      </c>
      <c r="E4407">
        <v>217</v>
      </c>
      <c r="F4407">
        <v>15</v>
      </c>
      <c r="G4407">
        <v>4</v>
      </c>
      <c r="H4407">
        <v>13</v>
      </c>
      <c r="I4407">
        <v>64</v>
      </c>
      <c r="J4407">
        <v>3</v>
      </c>
      <c r="K4407">
        <v>2</v>
      </c>
      <c r="L4407">
        <v>4</v>
      </c>
      <c r="M4407">
        <v>0</v>
      </c>
      <c r="Q4407">
        <v>42</v>
      </c>
      <c r="R4407">
        <v>2.5499999999999998</v>
      </c>
      <c r="X4407">
        <v>25</v>
      </c>
      <c r="Z4407">
        <v>159</v>
      </c>
      <c r="AA4407">
        <f t="shared" si="136"/>
        <v>53</v>
      </c>
    </row>
    <row r="4408" spans="1:27" x14ac:dyDescent="0.25">
      <c r="A4408" t="s">
        <v>2423</v>
      </c>
      <c r="B4408">
        <v>2012</v>
      </c>
      <c r="C4408" t="str">
        <f t="shared" si="137"/>
        <v>Post Drug Era 2007-2012</v>
      </c>
      <c r="D4408" t="s">
        <v>19</v>
      </c>
      <c r="E4408">
        <v>217</v>
      </c>
      <c r="F4408">
        <v>18</v>
      </c>
      <c r="G4408">
        <v>5</v>
      </c>
      <c r="H4408">
        <v>12</v>
      </c>
      <c r="I4408">
        <v>54</v>
      </c>
      <c r="J4408">
        <v>2</v>
      </c>
      <c r="K4408">
        <v>5</v>
      </c>
      <c r="L4408">
        <v>3</v>
      </c>
      <c r="M4408">
        <v>0</v>
      </c>
      <c r="Q4408">
        <v>47</v>
      </c>
      <c r="R4408">
        <v>3.06</v>
      </c>
      <c r="X4408">
        <v>32</v>
      </c>
      <c r="Z4408">
        <v>159</v>
      </c>
      <c r="AA4408">
        <f t="shared" si="136"/>
        <v>53</v>
      </c>
    </row>
    <row r="4409" spans="1:27" x14ac:dyDescent="0.25">
      <c r="A4409" t="s">
        <v>302</v>
      </c>
      <c r="B4409">
        <v>2001</v>
      </c>
      <c r="C4409" t="str">
        <f t="shared" si="137"/>
        <v>Drug Era 1992-2006</v>
      </c>
      <c r="D4409" t="s">
        <v>19</v>
      </c>
      <c r="E4409">
        <v>217</v>
      </c>
      <c r="F4409">
        <v>22</v>
      </c>
      <c r="G4409">
        <v>8</v>
      </c>
      <c r="H4409">
        <v>12</v>
      </c>
      <c r="I4409">
        <v>45</v>
      </c>
      <c r="J4409">
        <v>3</v>
      </c>
      <c r="K4409">
        <v>0</v>
      </c>
      <c r="L4409">
        <v>4</v>
      </c>
      <c r="M4409">
        <v>0</v>
      </c>
      <c r="Q4409">
        <v>48</v>
      </c>
      <c r="R4409">
        <v>3.71</v>
      </c>
      <c r="X4409">
        <v>22</v>
      </c>
      <c r="Z4409">
        <v>160</v>
      </c>
      <c r="AA4409">
        <f t="shared" si="136"/>
        <v>53.333333333333336</v>
      </c>
    </row>
    <row r="4410" spans="1:27" x14ac:dyDescent="0.25">
      <c r="A4410" t="s">
        <v>823</v>
      </c>
      <c r="B4410">
        <v>2002</v>
      </c>
      <c r="C4410" t="str">
        <f t="shared" si="137"/>
        <v>Drug Era 1992-2006</v>
      </c>
      <c r="D4410" t="s">
        <v>18</v>
      </c>
      <c r="E4410">
        <v>217</v>
      </c>
      <c r="F4410">
        <v>8</v>
      </c>
      <c r="G4410">
        <v>1</v>
      </c>
      <c r="H4410">
        <v>18</v>
      </c>
      <c r="I4410">
        <v>51</v>
      </c>
      <c r="J4410">
        <v>5</v>
      </c>
      <c r="K4410">
        <v>6</v>
      </c>
      <c r="L4410">
        <v>2</v>
      </c>
      <c r="M4410">
        <v>1</v>
      </c>
      <c r="Q4410">
        <v>43</v>
      </c>
      <c r="R4410">
        <v>1.34</v>
      </c>
      <c r="X4410">
        <v>30</v>
      </c>
      <c r="Z4410">
        <v>161</v>
      </c>
      <c r="AA4410">
        <f t="shared" si="136"/>
        <v>53.666666666666664</v>
      </c>
    </row>
    <row r="4411" spans="1:27" x14ac:dyDescent="0.25">
      <c r="A4411" t="s">
        <v>149</v>
      </c>
      <c r="B4411">
        <v>2005</v>
      </c>
      <c r="C4411" t="str">
        <f t="shared" si="137"/>
        <v>Drug Era 1992-2006</v>
      </c>
      <c r="D4411" t="s">
        <v>19</v>
      </c>
      <c r="E4411">
        <v>217</v>
      </c>
      <c r="F4411">
        <v>20</v>
      </c>
      <c r="G4411">
        <v>5</v>
      </c>
      <c r="H4411">
        <v>14</v>
      </c>
      <c r="I4411">
        <v>32</v>
      </c>
      <c r="J4411">
        <v>0</v>
      </c>
      <c r="K4411">
        <v>0</v>
      </c>
      <c r="L4411">
        <v>0</v>
      </c>
      <c r="M4411">
        <v>0</v>
      </c>
      <c r="Q4411">
        <v>48</v>
      </c>
      <c r="R4411">
        <v>3.35</v>
      </c>
      <c r="X4411">
        <v>25</v>
      </c>
      <c r="Z4411">
        <v>161</v>
      </c>
      <c r="AA4411">
        <f t="shared" si="136"/>
        <v>53.666666666666664</v>
      </c>
    </row>
    <row r="4412" spans="1:27" x14ac:dyDescent="0.25">
      <c r="A4412" t="s">
        <v>1582</v>
      </c>
      <c r="B4412">
        <v>1988</v>
      </c>
      <c r="C4412" t="str">
        <f t="shared" si="137"/>
        <v>Pre-Drug 1970-1991</v>
      </c>
      <c r="D4412" t="s">
        <v>18</v>
      </c>
      <c r="E4412">
        <v>217</v>
      </c>
      <c r="F4412">
        <v>13</v>
      </c>
      <c r="G4412">
        <v>1</v>
      </c>
      <c r="H4412">
        <v>14</v>
      </c>
      <c r="I4412">
        <v>33</v>
      </c>
      <c r="J4412">
        <v>5</v>
      </c>
      <c r="K4412">
        <v>2</v>
      </c>
      <c r="L4412">
        <v>0</v>
      </c>
      <c r="M4412">
        <v>0</v>
      </c>
      <c r="Q4412">
        <v>45</v>
      </c>
      <c r="R4412">
        <v>2.17</v>
      </c>
      <c r="X4412">
        <v>13</v>
      </c>
      <c r="Y4412">
        <v>0.23</v>
      </c>
      <c r="Z4412">
        <v>162</v>
      </c>
      <c r="AA4412">
        <f t="shared" si="136"/>
        <v>54</v>
      </c>
    </row>
    <row r="4413" spans="1:27" x14ac:dyDescent="0.25">
      <c r="A4413" t="s">
        <v>1300</v>
      </c>
      <c r="B4413">
        <v>1998</v>
      </c>
      <c r="C4413" t="str">
        <f t="shared" si="137"/>
        <v>Drug Era 1992-2006</v>
      </c>
      <c r="D4413" t="s">
        <v>19</v>
      </c>
      <c r="E4413">
        <v>217</v>
      </c>
      <c r="F4413">
        <v>19</v>
      </c>
      <c r="G4413">
        <v>7</v>
      </c>
      <c r="H4413">
        <v>19</v>
      </c>
      <c r="I4413">
        <v>51</v>
      </c>
      <c r="J4413">
        <v>2</v>
      </c>
      <c r="K4413">
        <v>2</v>
      </c>
      <c r="L4413">
        <v>2</v>
      </c>
      <c r="M4413">
        <v>0</v>
      </c>
      <c r="Q4413">
        <v>37</v>
      </c>
      <c r="R4413">
        <v>3.15</v>
      </c>
      <c r="X4413">
        <v>28</v>
      </c>
      <c r="Z4413">
        <v>163</v>
      </c>
      <c r="AA4413">
        <f t="shared" si="136"/>
        <v>54.333333333333336</v>
      </c>
    </row>
    <row r="4414" spans="1:27" x14ac:dyDescent="0.25">
      <c r="A4414" t="s">
        <v>2351</v>
      </c>
      <c r="B4414">
        <v>2010</v>
      </c>
      <c r="C4414" t="str">
        <f t="shared" si="137"/>
        <v>Post Drug Era 2007-2012</v>
      </c>
      <c r="D4414" t="s">
        <v>18</v>
      </c>
      <c r="E4414">
        <v>217</v>
      </c>
      <c r="F4414">
        <v>14</v>
      </c>
      <c r="G4414">
        <v>4</v>
      </c>
      <c r="H4414">
        <v>18</v>
      </c>
      <c r="I4414">
        <v>50</v>
      </c>
      <c r="J4414">
        <v>0</v>
      </c>
      <c r="K4414">
        <v>1</v>
      </c>
      <c r="L4414">
        <v>1</v>
      </c>
      <c r="M4414">
        <v>0</v>
      </c>
      <c r="Q4414">
        <v>38</v>
      </c>
      <c r="R4414">
        <v>2.29</v>
      </c>
      <c r="X4414">
        <v>22</v>
      </c>
      <c r="Z4414">
        <v>165</v>
      </c>
      <c r="AA4414">
        <f t="shared" si="136"/>
        <v>55</v>
      </c>
    </row>
    <row r="4415" spans="1:27" x14ac:dyDescent="0.25">
      <c r="A4415" t="s">
        <v>345</v>
      </c>
      <c r="B4415">
        <v>2009</v>
      </c>
      <c r="C4415" t="str">
        <f t="shared" si="137"/>
        <v>Post Drug Era 2007-2012</v>
      </c>
      <c r="D4415" t="s">
        <v>19</v>
      </c>
      <c r="E4415">
        <v>217</v>
      </c>
      <c r="F4415">
        <v>16</v>
      </c>
      <c r="G4415">
        <v>5</v>
      </c>
      <c r="H4415">
        <v>18</v>
      </c>
      <c r="I4415">
        <v>44</v>
      </c>
      <c r="J4415">
        <v>0</v>
      </c>
      <c r="K4415">
        <v>0</v>
      </c>
      <c r="L4415">
        <v>2</v>
      </c>
      <c r="M4415">
        <v>1</v>
      </c>
      <c r="Q4415">
        <v>37</v>
      </c>
      <c r="R4415">
        <v>2.6</v>
      </c>
      <c r="X4415">
        <v>33</v>
      </c>
      <c r="Z4415">
        <v>166</v>
      </c>
      <c r="AA4415">
        <f t="shared" si="136"/>
        <v>55.333333333333336</v>
      </c>
    </row>
    <row r="4416" spans="1:27" x14ac:dyDescent="0.25">
      <c r="A4416" t="s">
        <v>234</v>
      </c>
      <c r="B4416">
        <v>2010</v>
      </c>
      <c r="C4416" t="str">
        <f t="shared" si="137"/>
        <v>Post Drug Era 2007-2012</v>
      </c>
      <c r="D4416" t="s">
        <v>19</v>
      </c>
      <c r="E4416">
        <v>217</v>
      </c>
      <c r="F4416">
        <v>9</v>
      </c>
      <c r="G4416">
        <v>6</v>
      </c>
      <c r="H4416">
        <v>11</v>
      </c>
      <c r="I4416">
        <v>75</v>
      </c>
      <c r="J4416">
        <v>1</v>
      </c>
      <c r="K4416">
        <v>1</v>
      </c>
      <c r="L4416">
        <v>0</v>
      </c>
      <c r="M4416">
        <v>0</v>
      </c>
      <c r="Q4416">
        <v>30</v>
      </c>
      <c r="R4416">
        <v>1.34</v>
      </c>
      <c r="X4416">
        <v>23</v>
      </c>
      <c r="Z4416">
        <v>181</v>
      </c>
      <c r="AA4416">
        <f t="shared" si="136"/>
        <v>60.333333333333336</v>
      </c>
    </row>
    <row r="4417" spans="1:27" x14ac:dyDescent="0.25">
      <c r="A4417" t="s">
        <v>2188</v>
      </c>
      <c r="B4417">
        <v>1971</v>
      </c>
      <c r="C4417" t="str">
        <f t="shared" si="137"/>
        <v>Pre-Drug 1970-1991</v>
      </c>
      <c r="D4417" t="s">
        <v>19</v>
      </c>
      <c r="E4417">
        <v>218</v>
      </c>
      <c r="F4417">
        <v>32</v>
      </c>
      <c r="G4417">
        <v>2</v>
      </c>
      <c r="H4417">
        <v>28</v>
      </c>
      <c r="I4417">
        <v>21</v>
      </c>
      <c r="J4417">
        <v>4</v>
      </c>
      <c r="K4417">
        <v>2</v>
      </c>
      <c r="L4417">
        <v>3</v>
      </c>
      <c r="M4417">
        <v>1</v>
      </c>
      <c r="Q4417">
        <v>60</v>
      </c>
      <c r="R4417">
        <v>6.75</v>
      </c>
      <c r="X4417">
        <v>22</v>
      </c>
      <c r="Y4417">
        <v>0.33</v>
      </c>
      <c r="Z4417">
        <v>128</v>
      </c>
      <c r="AA4417">
        <f t="shared" si="136"/>
        <v>42.666666666666664</v>
      </c>
    </row>
    <row r="4418" spans="1:27" x14ac:dyDescent="0.25">
      <c r="A4418" t="s">
        <v>1053</v>
      </c>
      <c r="B4418">
        <v>1994</v>
      </c>
      <c r="C4418" t="str">
        <f t="shared" si="137"/>
        <v>Pre-Drug 1970-1991</v>
      </c>
      <c r="D4418" t="s">
        <v>19</v>
      </c>
      <c r="E4418">
        <v>218</v>
      </c>
      <c r="F4418">
        <v>32</v>
      </c>
      <c r="G4418">
        <v>5</v>
      </c>
      <c r="H4418">
        <v>18</v>
      </c>
      <c r="I4418">
        <v>26</v>
      </c>
      <c r="J4418">
        <v>4</v>
      </c>
      <c r="K4418">
        <v>4</v>
      </c>
      <c r="L4418">
        <v>6</v>
      </c>
      <c r="M4418">
        <v>1</v>
      </c>
      <c r="Q4418">
        <v>68</v>
      </c>
      <c r="R4418">
        <v>6.65</v>
      </c>
      <c r="X4418">
        <v>26</v>
      </c>
      <c r="Y4418">
        <v>0.34</v>
      </c>
      <c r="Z4418">
        <v>130</v>
      </c>
      <c r="AA4418">
        <f t="shared" ref="AA4418:AA4481" si="138">Z4418/3</f>
        <v>43.333333333333336</v>
      </c>
    </row>
    <row r="4419" spans="1:27" x14ac:dyDescent="0.25">
      <c r="A4419" t="s">
        <v>636</v>
      </c>
      <c r="B4419">
        <v>1995</v>
      </c>
      <c r="C4419" t="str">
        <f t="shared" ref="C4419:C4482" si="139">IF(B4419&lt;1997,"Pre-Drug 1970-1991",IF(B4419&lt;=2006,"Drug Era 1992-2006","Post Drug Era 2007-2012"))</f>
        <v>Pre-Drug 1970-1991</v>
      </c>
      <c r="D4419" t="s">
        <v>19</v>
      </c>
      <c r="E4419">
        <v>218</v>
      </c>
      <c r="F4419">
        <v>37</v>
      </c>
      <c r="G4419">
        <v>4</v>
      </c>
      <c r="H4419">
        <v>33</v>
      </c>
      <c r="I4419">
        <v>38</v>
      </c>
      <c r="J4419">
        <v>4</v>
      </c>
      <c r="K4419">
        <v>7</v>
      </c>
      <c r="L4419">
        <v>1</v>
      </c>
      <c r="M4419">
        <v>0</v>
      </c>
      <c r="Q4419">
        <v>57</v>
      </c>
      <c r="R4419">
        <v>7.4</v>
      </c>
      <c r="X4419">
        <v>19</v>
      </c>
      <c r="Y4419">
        <v>0.3</v>
      </c>
      <c r="Z4419">
        <v>135</v>
      </c>
      <c r="AA4419">
        <f t="shared" si="138"/>
        <v>45</v>
      </c>
    </row>
    <row r="4420" spans="1:27" x14ac:dyDescent="0.25">
      <c r="A4420" t="s">
        <v>616</v>
      </c>
      <c r="B4420">
        <v>2004</v>
      </c>
      <c r="C4420" t="str">
        <f t="shared" si="139"/>
        <v>Drug Era 1992-2006</v>
      </c>
      <c r="D4420" t="s">
        <v>18</v>
      </c>
      <c r="E4420">
        <v>218</v>
      </c>
      <c r="F4420">
        <v>41</v>
      </c>
      <c r="G4420">
        <v>13</v>
      </c>
      <c r="H4420">
        <v>25</v>
      </c>
      <c r="I4420">
        <v>24</v>
      </c>
      <c r="J4420">
        <v>2</v>
      </c>
      <c r="K4420">
        <v>2</v>
      </c>
      <c r="L4420">
        <v>2</v>
      </c>
      <c r="M4420">
        <v>1</v>
      </c>
      <c r="Q4420">
        <v>62</v>
      </c>
      <c r="R4420">
        <v>8.14</v>
      </c>
      <c r="X4420">
        <v>35</v>
      </c>
      <c r="Y4420">
        <v>0.33</v>
      </c>
      <c r="Z4420">
        <v>136</v>
      </c>
      <c r="AA4420">
        <f t="shared" si="138"/>
        <v>45.333333333333336</v>
      </c>
    </row>
    <row r="4421" spans="1:27" x14ac:dyDescent="0.25">
      <c r="A4421" t="s">
        <v>2605</v>
      </c>
      <c r="B4421">
        <v>2010</v>
      </c>
      <c r="C4421" t="str">
        <f t="shared" si="139"/>
        <v>Post Drug Era 2007-2012</v>
      </c>
      <c r="D4421" t="s">
        <v>19</v>
      </c>
      <c r="E4421">
        <v>218</v>
      </c>
      <c r="F4421">
        <v>27</v>
      </c>
      <c r="G4421">
        <v>6</v>
      </c>
      <c r="H4421">
        <v>34</v>
      </c>
      <c r="I4421">
        <v>39</v>
      </c>
      <c r="J4421">
        <v>1</v>
      </c>
      <c r="K4421">
        <v>7</v>
      </c>
      <c r="L4421">
        <v>2</v>
      </c>
      <c r="M4421">
        <v>0</v>
      </c>
      <c r="Q4421">
        <v>45</v>
      </c>
      <c r="R4421">
        <v>5.28</v>
      </c>
      <c r="X4421">
        <v>31</v>
      </c>
      <c r="Z4421">
        <v>138</v>
      </c>
      <c r="AA4421">
        <f t="shared" si="138"/>
        <v>46</v>
      </c>
    </row>
    <row r="4422" spans="1:27" x14ac:dyDescent="0.25">
      <c r="A4422" t="s">
        <v>2924</v>
      </c>
      <c r="B4422">
        <v>1971</v>
      </c>
      <c r="C4422" t="str">
        <f t="shared" si="139"/>
        <v>Pre-Drug 1970-1991</v>
      </c>
      <c r="D4422" t="s">
        <v>18</v>
      </c>
      <c r="E4422">
        <v>218</v>
      </c>
      <c r="F4422">
        <v>36</v>
      </c>
      <c r="G4422">
        <v>5</v>
      </c>
      <c r="H4422">
        <v>24</v>
      </c>
      <c r="I4422">
        <v>40</v>
      </c>
      <c r="J4422">
        <v>2</v>
      </c>
      <c r="K4422">
        <v>3</v>
      </c>
      <c r="L4422">
        <v>0</v>
      </c>
      <c r="M4422">
        <v>0</v>
      </c>
      <c r="Q4422">
        <v>59</v>
      </c>
      <c r="R4422">
        <v>6.99</v>
      </c>
      <c r="X4422">
        <v>46</v>
      </c>
      <c r="Y4422">
        <v>0.31</v>
      </c>
      <c r="Z4422">
        <v>139</v>
      </c>
      <c r="AA4422">
        <f t="shared" si="138"/>
        <v>46.333333333333336</v>
      </c>
    </row>
    <row r="4423" spans="1:27" x14ac:dyDescent="0.25">
      <c r="A4423" t="s">
        <v>138</v>
      </c>
      <c r="B4423">
        <v>2008</v>
      </c>
      <c r="C4423" t="str">
        <f t="shared" si="139"/>
        <v>Post Drug Era 2007-2012</v>
      </c>
      <c r="D4423" t="s">
        <v>18</v>
      </c>
      <c r="E4423">
        <v>218</v>
      </c>
      <c r="F4423">
        <v>32</v>
      </c>
      <c r="G4423">
        <v>7</v>
      </c>
      <c r="H4423">
        <v>21</v>
      </c>
      <c r="I4423">
        <v>35</v>
      </c>
      <c r="J4423">
        <v>1</v>
      </c>
      <c r="K4423">
        <v>2</v>
      </c>
      <c r="L4423">
        <v>3</v>
      </c>
      <c r="M4423">
        <v>0</v>
      </c>
      <c r="Q4423">
        <v>55</v>
      </c>
      <c r="R4423">
        <v>6.08</v>
      </c>
      <c r="X4423">
        <v>29</v>
      </c>
      <c r="Z4423">
        <v>142</v>
      </c>
      <c r="AA4423">
        <f t="shared" si="138"/>
        <v>47.333333333333336</v>
      </c>
    </row>
    <row r="4424" spans="1:27" x14ac:dyDescent="0.25">
      <c r="A4424" t="s">
        <v>758</v>
      </c>
      <c r="B4424">
        <v>2008</v>
      </c>
      <c r="C4424" t="str">
        <f t="shared" si="139"/>
        <v>Post Drug Era 2007-2012</v>
      </c>
      <c r="D4424" t="s">
        <v>19</v>
      </c>
      <c r="E4424">
        <v>218</v>
      </c>
      <c r="F4424">
        <v>21</v>
      </c>
      <c r="G4424">
        <v>3</v>
      </c>
      <c r="H4424">
        <v>28</v>
      </c>
      <c r="I4424">
        <v>29</v>
      </c>
      <c r="J4424">
        <v>5</v>
      </c>
      <c r="K4424">
        <v>4</v>
      </c>
      <c r="L4424">
        <v>3</v>
      </c>
      <c r="M4424">
        <v>1</v>
      </c>
      <c r="Q4424">
        <v>50</v>
      </c>
      <c r="R4424">
        <v>3.97</v>
      </c>
      <c r="X4424">
        <v>24</v>
      </c>
      <c r="Z4424">
        <v>143</v>
      </c>
      <c r="AA4424">
        <f t="shared" si="138"/>
        <v>47.666666666666664</v>
      </c>
    </row>
    <row r="4425" spans="1:27" x14ac:dyDescent="0.25">
      <c r="A4425" t="s">
        <v>1242</v>
      </c>
      <c r="B4425">
        <v>1974</v>
      </c>
      <c r="C4425" t="str">
        <f t="shared" si="139"/>
        <v>Pre-Drug 1970-1991</v>
      </c>
      <c r="D4425" t="s">
        <v>19</v>
      </c>
      <c r="E4425">
        <v>218</v>
      </c>
      <c r="F4425">
        <v>26</v>
      </c>
      <c r="G4425">
        <v>6</v>
      </c>
      <c r="H4425">
        <v>17</v>
      </c>
      <c r="I4425">
        <v>23</v>
      </c>
      <c r="J4425">
        <v>6</v>
      </c>
      <c r="K4425">
        <v>0</v>
      </c>
      <c r="L4425">
        <v>1</v>
      </c>
      <c r="M4425">
        <v>0</v>
      </c>
      <c r="Q4425">
        <v>58</v>
      </c>
      <c r="R4425">
        <v>4.84</v>
      </c>
      <c r="X4425">
        <v>31</v>
      </c>
      <c r="Y4425">
        <v>0.3</v>
      </c>
      <c r="Z4425">
        <v>145</v>
      </c>
      <c r="AA4425">
        <f t="shared" si="138"/>
        <v>48.333333333333336</v>
      </c>
    </row>
    <row r="4426" spans="1:27" x14ac:dyDescent="0.25">
      <c r="A4426" t="s">
        <v>2084</v>
      </c>
      <c r="B4426">
        <v>1999</v>
      </c>
      <c r="C4426" t="str">
        <f t="shared" si="139"/>
        <v>Drug Era 1992-2006</v>
      </c>
      <c r="D4426" t="s">
        <v>19</v>
      </c>
      <c r="E4426">
        <v>218</v>
      </c>
      <c r="F4426">
        <v>35</v>
      </c>
      <c r="G4426">
        <v>7</v>
      </c>
      <c r="H4426">
        <v>25</v>
      </c>
      <c r="I4426">
        <v>44</v>
      </c>
      <c r="J4426">
        <v>0</v>
      </c>
      <c r="K4426">
        <v>2</v>
      </c>
      <c r="L4426">
        <v>2</v>
      </c>
      <c r="M4426">
        <v>2</v>
      </c>
      <c r="Q4426">
        <v>50</v>
      </c>
      <c r="R4426">
        <v>6.52</v>
      </c>
      <c r="X4426">
        <v>28</v>
      </c>
      <c r="Y4426">
        <v>0</v>
      </c>
      <c r="Z4426">
        <v>145</v>
      </c>
      <c r="AA4426">
        <f t="shared" si="138"/>
        <v>48.333333333333336</v>
      </c>
    </row>
    <row r="4427" spans="1:27" x14ac:dyDescent="0.25">
      <c r="A4427" t="s">
        <v>869</v>
      </c>
      <c r="B4427">
        <v>2003</v>
      </c>
      <c r="C4427" t="str">
        <f t="shared" si="139"/>
        <v>Drug Era 1992-2006</v>
      </c>
      <c r="D4427" t="s">
        <v>18</v>
      </c>
      <c r="E4427">
        <v>218</v>
      </c>
      <c r="F4427">
        <v>18</v>
      </c>
      <c r="G4427">
        <v>5</v>
      </c>
      <c r="H4427">
        <v>21</v>
      </c>
      <c r="I4427">
        <v>43</v>
      </c>
      <c r="J4427">
        <v>3</v>
      </c>
      <c r="K4427">
        <v>3</v>
      </c>
      <c r="L4427">
        <v>3</v>
      </c>
      <c r="M4427">
        <v>1</v>
      </c>
      <c r="Q4427">
        <v>52</v>
      </c>
      <c r="R4427">
        <v>3.35</v>
      </c>
      <c r="X4427">
        <v>33</v>
      </c>
      <c r="Y4427">
        <v>0.26</v>
      </c>
      <c r="Z4427">
        <v>145</v>
      </c>
      <c r="AA4427">
        <f t="shared" si="138"/>
        <v>48.333333333333336</v>
      </c>
    </row>
    <row r="4428" spans="1:27" x14ac:dyDescent="0.25">
      <c r="A4428" t="s">
        <v>3078</v>
      </c>
      <c r="B4428">
        <v>1973</v>
      </c>
      <c r="C4428" t="str">
        <f t="shared" si="139"/>
        <v>Pre-Drug 1970-1991</v>
      </c>
      <c r="D4428" t="s">
        <v>18</v>
      </c>
      <c r="E4428">
        <v>218</v>
      </c>
      <c r="F4428">
        <v>36</v>
      </c>
      <c r="G4428">
        <v>7</v>
      </c>
      <c r="H4428">
        <v>29</v>
      </c>
      <c r="I4428">
        <v>24</v>
      </c>
      <c r="J4428">
        <v>7</v>
      </c>
      <c r="K4428">
        <v>3</v>
      </c>
      <c r="L4428">
        <v>0</v>
      </c>
      <c r="M4428">
        <v>0</v>
      </c>
      <c r="Q4428">
        <v>54</v>
      </c>
      <c r="R4428">
        <v>6.66</v>
      </c>
      <c r="X4428">
        <v>25</v>
      </c>
      <c r="Y4428">
        <v>0.28999999999999998</v>
      </c>
      <c r="Z4428">
        <v>146</v>
      </c>
      <c r="AA4428">
        <f t="shared" si="138"/>
        <v>48.666666666666664</v>
      </c>
    </row>
    <row r="4429" spans="1:27" x14ac:dyDescent="0.25">
      <c r="A4429" t="s">
        <v>2985</v>
      </c>
      <c r="B4429">
        <v>1985</v>
      </c>
      <c r="C4429" t="str">
        <f t="shared" si="139"/>
        <v>Pre-Drug 1970-1991</v>
      </c>
      <c r="D4429" t="s">
        <v>19</v>
      </c>
      <c r="E4429">
        <v>218</v>
      </c>
      <c r="F4429">
        <v>30</v>
      </c>
      <c r="G4429">
        <v>9</v>
      </c>
      <c r="H4429">
        <v>28</v>
      </c>
      <c r="I4429">
        <v>47</v>
      </c>
      <c r="J4429">
        <v>0</v>
      </c>
      <c r="K4429">
        <v>1</v>
      </c>
      <c r="L4429">
        <v>1</v>
      </c>
      <c r="M4429">
        <v>1</v>
      </c>
      <c r="Q4429">
        <v>49</v>
      </c>
      <c r="R4429">
        <v>5.51</v>
      </c>
      <c r="X4429">
        <v>19</v>
      </c>
      <c r="Y4429">
        <v>0.26</v>
      </c>
      <c r="Z4429">
        <v>147</v>
      </c>
      <c r="AA4429">
        <f t="shared" si="138"/>
        <v>49</v>
      </c>
    </row>
    <row r="4430" spans="1:27" x14ac:dyDescent="0.25">
      <c r="A4430" t="s">
        <v>1928</v>
      </c>
      <c r="B4430">
        <v>1982</v>
      </c>
      <c r="C4430" t="str">
        <f t="shared" si="139"/>
        <v>Pre-Drug 1970-1991</v>
      </c>
      <c r="D4430" t="s">
        <v>19</v>
      </c>
      <c r="E4430">
        <v>218</v>
      </c>
      <c r="F4430">
        <v>26</v>
      </c>
      <c r="G4430">
        <v>7</v>
      </c>
      <c r="H4430">
        <v>23</v>
      </c>
      <c r="I4430">
        <v>22</v>
      </c>
      <c r="J4430">
        <v>0</v>
      </c>
      <c r="K4430">
        <v>2</v>
      </c>
      <c r="L4430">
        <v>1</v>
      </c>
      <c r="M4430">
        <v>0</v>
      </c>
      <c r="Q4430">
        <v>55</v>
      </c>
      <c r="R4430">
        <v>4.74</v>
      </c>
      <c r="X4430">
        <v>29</v>
      </c>
      <c r="Y4430">
        <v>0.28000000000000003</v>
      </c>
      <c r="Z4430">
        <v>148</v>
      </c>
      <c r="AA4430">
        <f t="shared" si="138"/>
        <v>49.333333333333336</v>
      </c>
    </row>
    <row r="4431" spans="1:27" x14ac:dyDescent="0.25">
      <c r="A4431" t="s">
        <v>1256</v>
      </c>
      <c r="B4431">
        <v>1994</v>
      </c>
      <c r="C4431" t="str">
        <f t="shared" si="139"/>
        <v>Pre-Drug 1970-1991</v>
      </c>
      <c r="D4431" t="s">
        <v>19</v>
      </c>
      <c r="E4431">
        <v>218</v>
      </c>
      <c r="F4431">
        <v>23</v>
      </c>
      <c r="G4431">
        <v>3</v>
      </c>
      <c r="H4431">
        <v>29</v>
      </c>
      <c r="I4431">
        <v>37</v>
      </c>
      <c r="J4431">
        <v>1</v>
      </c>
      <c r="K4431">
        <v>5</v>
      </c>
      <c r="L4431">
        <v>0</v>
      </c>
      <c r="M4431">
        <v>0</v>
      </c>
      <c r="Q4431">
        <v>48</v>
      </c>
      <c r="R4431">
        <v>4.2</v>
      </c>
      <c r="X4431">
        <v>60</v>
      </c>
      <c r="Y4431">
        <v>0.24</v>
      </c>
      <c r="Z4431">
        <v>148</v>
      </c>
      <c r="AA4431">
        <f t="shared" si="138"/>
        <v>49.333333333333336</v>
      </c>
    </row>
    <row r="4432" spans="1:27" x14ac:dyDescent="0.25">
      <c r="A4432" t="s">
        <v>2484</v>
      </c>
      <c r="B4432">
        <v>2003</v>
      </c>
      <c r="C4432" t="str">
        <f t="shared" si="139"/>
        <v>Drug Era 1992-2006</v>
      </c>
      <c r="D4432" t="s">
        <v>18</v>
      </c>
      <c r="E4432">
        <v>218</v>
      </c>
      <c r="F4432">
        <v>27</v>
      </c>
      <c r="G4432">
        <v>4</v>
      </c>
      <c r="H4432">
        <v>17</v>
      </c>
      <c r="I4432">
        <v>43</v>
      </c>
      <c r="J4432">
        <v>3</v>
      </c>
      <c r="K4432">
        <v>0</v>
      </c>
      <c r="L4432">
        <v>3</v>
      </c>
      <c r="M4432">
        <v>0</v>
      </c>
      <c r="Q4432">
        <v>55</v>
      </c>
      <c r="R4432">
        <v>4.93</v>
      </c>
      <c r="X4432">
        <v>42</v>
      </c>
      <c r="Y4432">
        <v>0.28000000000000003</v>
      </c>
      <c r="Z4432">
        <v>148</v>
      </c>
      <c r="AA4432">
        <f t="shared" si="138"/>
        <v>49.333333333333336</v>
      </c>
    </row>
    <row r="4433" spans="1:27" x14ac:dyDescent="0.25">
      <c r="A4433" t="s">
        <v>2639</v>
      </c>
      <c r="B4433">
        <v>2000</v>
      </c>
      <c r="C4433" t="str">
        <f t="shared" si="139"/>
        <v>Drug Era 1992-2006</v>
      </c>
      <c r="D4433" t="s">
        <v>18</v>
      </c>
      <c r="E4433">
        <v>218</v>
      </c>
      <c r="F4433">
        <v>30</v>
      </c>
      <c r="G4433">
        <v>9</v>
      </c>
      <c r="H4433">
        <v>24</v>
      </c>
      <c r="I4433">
        <v>34</v>
      </c>
      <c r="J4433">
        <v>1</v>
      </c>
      <c r="K4433">
        <v>1</v>
      </c>
      <c r="L4433">
        <v>1</v>
      </c>
      <c r="M4433">
        <v>1</v>
      </c>
      <c r="Q4433">
        <v>50</v>
      </c>
      <c r="R4433">
        <v>5.44</v>
      </c>
      <c r="X4433">
        <v>47</v>
      </c>
      <c r="Y4433">
        <v>0</v>
      </c>
      <c r="Z4433">
        <v>149</v>
      </c>
      <c r="AA4433">
        <f t="shared" si="138"/>
        <v>49.666666666666664</v>
      </c>
    </row>
    <row r="4434" spans="1:27" x14ac:dyDescent="0.25">
      <c r="A4434" t="s">
        <v>2763</v>
      </c>
      <c r="B4434">
        <v>2003</v>
      </c>
      <c r="C4434" t="str">
        <f t="shared" si="139"/>
        <v>Drug Era 1992-2006</v>
      </c>
      <c r="D4434" t="s">
        <v>18</v>
      </c>
      <c r="E4434">
        <v>218</v>
      </c>
      <c r="F4434">
        <v>20</v>
      </c>
      <c r="G4434">
        <v>4</v>
      </c>
      <c r="H4434">
        <v>26</v>
      </c>
      <c r="I4434">
        <v>43</v>
      </c>
      <c r="J4434">
        <v>4</v>
      </c>
      <c r="K4434">
        <v>1</v>
      </c>
      <c r="L4434">
        <v>5</v>
      </c>
      <c r="M4434">
        <v>0</v>
      </c>
      <c r="Q4434">
        <v>39</v>
      </c>
      <c r="R4434">
        <v>3.62</v>
      </c>
      <c r="X4434">
        <v>21</v>
      </c>
      <c r="Y4434">
        <v>0.21</v>
      </c>
      <c r="Z4434">
        <v>149</v>
      </c>
      <c r="AA4434">
        <f t="shared" si="138"/>
        <v>49.666666666666664</v>
      </c>
    </row>
    <row r="4435" spans="1:27" x14ac:dyDescent="0.25">
      <c r="A4435" t="s">
        <v>3156</v>
      </c>
      <c r="B4435">
        <v>2003</v>
      </c>
      <c r="C4435" t="str">
        <f t="shared" si="139"/>
        <v>Drug Era 1992-2006</v>
      </c>
      <c r="D4435" t="s">
        <v>18</v>
      </c>
      <c r="E4435">
        <v>218</v>
      </c>
      <c r="F4435">
        <v>26</v>
      </c>
      <c r="G4435">
        <v>3</v>
      </c>
      <c r="H4435">
        <v>14</v>
      </c>
      <c r="I4435">
        <v>17</v>
      </c>
      <c r="J4435">
        <v>2</v>
      </c>
      <c r="K4435">
        <v>1</v>
      </c>
      <c r="L4435">
        <v>1</v>
      </c>
      <c r="M4435">
        <v>0</v>
      </c>
      <c r="Q4435">
        <v>60</v>
      </c>
      <c r="R4435">
        <v>4.71</v>
      </c>
      <c r="X4435">
        <v>17</v>
      </c>
      <c r="Y4435">
        <v>0.31</v>
      </c>
      <c r="Z4435">
        <v>149</v>
      </c>
      <c r="AA4435">
        <f t="shared" si="138"/>
        <v>49.666666666666664</v>
      </c>
    </row>
    <row r="4436" spans="1:27" x14ac:dyDescent="0.25">
      <c r="A4436" t="s">
        <v>2944</v>
      </c>
      <c r="B4436">
        <v>2009</v>
      </c>
      <c r="C4436" t="str">
        <f t="shared" si="139"/>
        <v>Post Drug Era 2007-2012</v>
      </c>
      <c r="D4436" t="s">
        <v>18</v>
      </c>
      <c r="E4436">
        <v>218</v>
      </c>
      <c r="F4436">
        <v>24</v>
      </c>
      <c r="G4436">
        <v>6</v>
      </c>
      <c r="H4436">
        <v>32</v>
      </c>
      <c r="I4436">
        <v>47</v>
      </c>
      <c r="J4436">
        <v>0</v>
      </c>
      <c r="K4436">
        <v>2</v>
      </c>
      <c r="L4436">
        <v>5</v>
      </c>
      <c r="M4436">
        <v>1</v>
      </c>
      <c r="Q4436">
        <v>34</v>
      </c>
      <c r="R4436">
        <v>4.3499999999999996</v>
      </c>
      <c r="X4436">
        <v>21</v>
      </c>
      <c r="Z4436">
        <v>149</v>
      </c>
      <c r="AA4436">
        <f t="shared" si="138"/>
        <v>49.666666666666664</v>
      </c>
    </row>
    <row r="4437" spans="1:27" x14ac:dyDescent="0.25">
      <c r="A4437" t="s">
        <v>2106</v>
      </c>
      <c r="B4437">
        <v>2012</v>
      </c>
      <c r="C4437" t="str">
        <f t="shared" si="139"/>
        <v>Post Drug Era 2007-2012</v>
      </c>
      <c r="D4437" t="s">
        <v>19</v>
      </c>
      <c r="E4437">
        <v>218</v>
      </c>
      <c r="F4437">
        <v>25</v>
      </c>
      <c r="G4437">
        <v>7</v>
      </c>
      <c r="H4437">
        <v>15</v>
      </c>
      <c r="I4437">
        <v>51</v>
      </c>
      <c r="J4437">
        <v>3</v>
      </c>
      <c r="K4437">
        <v>0</v>
      </c>
      <c r="L4437">
        <v>3</v>
      </c>
      <c r="M4437">
        <v>0</v>
      </c>
      <c r="Q4437">
        <v>59</v>
      </c>
      <c r="R4437">
        <v>4.5</v>
      </c>
      <c r="X4437">
        <v>19</v>
      </c>
      <c r="Z4437">
        <v>150</v>
      </c>
      <c r="AA4437">
        <f t="shared" si="138"/>
        <v>50</v>
      </c>
    </row>
    <row r="4438" spans="1:27" x14ac:dyDescent="0.25">
      <c r="A4438" t="s">
        <v>91</v>
      </c>
      <c r="B4438">
        <v>1984</v>
      </c>
      <c r="C4438" t="str">
        <f t="shared" si="139"/>
        <v>Pre-Drug 1970-1991</v>
      </c>
      <c r="D4438" t="s">
        <v>19</v>
      </c>
      <c r="E4438">
        <v>218</v>
      </c>
      <c r="F4438">
        <v>23</v>
      </c>
      <c r="G4438">
        <v>5</v>
      </c>
      <c r="H4438">
        <v>15</v>
      </c>
      <c r="I4438">
        <v>25</v>
      </c>
      <c r="J4438">
        <v>0</v>
      </c>
      <c r="K4438">
        <v>3</v>
      </c>
      <c r="L4438">
        <v>1</v>
      </c>
      <c r="M4438">
        <v>1</v>
      </c>
      <c r="Q4438">
        <v>53</v>
      </c>
      <c r="R4438">
        <v>4.1100000000000003</v>
      </c>
      <c r="X4438">
        <v>17</v>
      </c>
      <c r="Y4438">
        <v>0.26</v>
      </c>
      <c r="Z4438">
        <v>151</v>
      </c>
      <c r="AA4438">
        <f t="shared" si="138"/>
        <v>50.333333333333336</v>
      </c>
    </row>
    <row r="4439" spans="1:27" x14ac:dyDescent="0.25">
      <c r="A4439" t="s">
        <v>934</v>
      </c>
      <c r="B4439">
        <v>2011</v>
      </c>
      <c r="C4439" t="str">
        <f t="shared" si="139"/>
        <v>Post Drug Era 2007-2012</v>
      </c>
      <c r="D4439" t="s">
        <v>19</v>
      </c>
      <c r="E4439">
        <v>218</v>
      </c>
      <c r="F4439">
        <v>20</v>
      </c>
      <c r="G4439">
        <v>7</v>
      </c>
      <c r="H4439">
        <v>18</v>
      </c>
      <c r="I4439">
        <v>53</v>
      </c>
      <c r="J4439">
        <v>2</v>
      </c>
      <c r="K4439">
        <v>2</v>
      </c>
      <c r="L4439">
        <v>0</v>
      </c>
      <c r="M4439">
        <v>0</v>
      </c>
      <c r="Q4439">
        <v>49</v>
      </c>
      <c r="R4439">
        <v>3.55</v>
      </c>
      <c r="X4439">
        <v>28</v>
      </c>
      <c r="Z4439">
        <v>152</v>
      </c>
      <c r="AA4439">
        <f t="shared" si="138"/>
        <v>50.666666666666664</v>
      </c>
    </row>
    <row r="4440" spans="1:27" x14ac:dyDescent="0.25">
      <c r="A4440" t="s">
        <v>2562</v>
      </c>
      <c r="B4440">
        <v>1993</v>
      </c>
      <c r="C4440" t="str">
        <f t="shared" si="139"/>
        <v>Pre-Drug 1970-1991</v>
      </c>
      <c r="D4440" t="s">
        <v>19</v>
      </c>
      <c r="E4440">
        <v>218</v>
      </c>
      <c r="F4440">
        <v>21</v>
      </c>
      <c r="G4440">
        <v>1</v>
      </c>
      <c r="H4440">
        <v>38</v>
      </c>
      <c r="I4440">
        <v>41</v>
      </c>
      <c r="J4440">
        <v>2</v>
      </c>
      <c r="K4440">
        <v>5</v>
      </c>
      <c r="L4440">
        <v>3</v>
      </c>
      <c r="M4440">
        <v>1</v>
      </c>
      <c r="Q4440">
        <v>35</v>
      </c>
      <c r="R4440">
        <v>3.71</v>
      </c>
      <c r="X4440">
        <v>42</v>
      </c>
      <c r="Y4440">
        <v>0.2</v>
      </c>
      <c r="Z4440">
        <v>153</v>
      </c>
      <c r="AA4440">
        <f t="shared" si="138"/>
        <v>51</v>
      </c>
    </row>
    <row r="4441" spans="1:27" x14ac:dyDescent="0.25">
      <c r="A4441" t="s">
        <v>1473</v>
      </c>
      <c r="B4441">
        <v>1998</v>
      </c>
      <c r="C4441" t="str">
        <f t="shared" si="139"/>
        <v>Drug Era 1992-2006</v>
      </c>
      <c r="D4441" t="s">
        <v>18</v>
      </c>
      <c r="E4441">
        <v>218</v>
      </c>
      <c r="F4441">
        <v>20</v>
      </c>
      <c r="G4441">
        <v>5</v>
      </c>
      <c r="H4441">
        <v>20</v>
      </c>
      <c r="I4441">
        <v>28</v>
      </c>
      <c r="J4441">
        <v>4</v>
      </c>
      <c r="K4441">
        <v>0</v>
      </c>
      <c r="L4441">
        <v>3</v>
      </c>
      <c r="M4441">
        <v>0</v>
      </c>
      <c r="Q4441">
        <v>50</v>
      </c>
      <c r="R4441">
        <v>3.53</v>
      </c>
      <c r="X4441">
        <v>20</v>
      </c>
      <c r="Z4441">
        <v>153</v>
      </c>
      <c r="AA4441">
        <f t="shared" si="138"/>
        <v>51</v>
      </c>
    </row>
    <row r="4442" spans="1:27" x14ac:dyDescent="0.25">
      <c r="A4442" t="s">
        <v>2486</v>
      </c>
      <c r="B4442">
        <v>2001</v>
      </c>
      <c r="C4442" t="str">
        <f t="shared" si="139"/>
        <v>Drug Era 1992-2006</v>
      </c>
      <c r="D4442" t="s">
        <v>18</v>
      </c>
      <c r="E4442">
        <v>218</v>
      </c>
      <c r="F4442">
        <v>25</v>
      </c>
      <c r="G4442">
        <v>8</v>
      </c>
      <c r="H4442">
        <v>12</v>
      </c>
      <c r="I4442">
        <v>25</v>
      </c>
      <c r="J4442">
        <v>3</v>
      </c>
      <c r="K4442">
        <v>1</v>
      </c>
      <c r="L4442">
        <v>3</v>
      </c>
      <c r="M4442">
        <v>0</v>
      </c>
      <c r="Q4442">
        <v>57</v>
      </c>
      <c r="R4442">
        <v>4.38</v>
      </c>
      <c r="X4442">
        <v>16</v>
      </c>
      <c r="Z4442">
        <v>154</v>
      </c>
      <c r="AA4442">
        <f t="shared" si="138"/>
        <v>51.333333333333336</v>
      </c>
    </row>
    <row r="4443" spans="1:27" x14ac:dyDescent="0.25">
      <c r="A4443" t="s">
        <v>3023</v>
      </c>
      <c r="B4443">
        <v>2001</v>
      </c>
      <c r="C4443" t="str">
        <f t="shared" si="139"/>
        <v>Drug Era 1992-2006</v>
      </c>
      <c r="D4443" t="s">
        <v>18</v>
      </c>
      <c r="E4443">
        <v>218</v>
      </c>
      <c r="F4443">
        <v>20</v>
      </c>
      <c r="G4443">
        <v>8</v>
      </c>
      <c r="H4443">
        <v>22</v>
      </c>
      <c r="I4443">
        <v>41</v>
      </c>
      <c r="J4443">
        <v>6</v>
      </c>
      <c r="K4443">
        <v>1</v>
      </c>
      <c r="L4443">
        <v>3</v>
      </c>
      <c r="M4443">
        <v>0</v>
      </c>
      <c r="Q4443">
        <v>42</v>
      </c>
      <c r="R4443">
        <v>3.51</v>
      </c>
      <c r="X4443">
        <v>20</v>
      </c>
      <c r="Z4443">
        <v>154</v>
      </c>
      <c r="AA4443">
        <f t="shared" si="138"/>
        <v>51.333333333333336</v>
      </c>
    </row>
    <row r="4444" spans="1:27" x14ac:dyDescent="0.25">
      <c r="A4444" t="s">
        <v>447</v>
      </c>
      <c r="B4444">
        <v>1973</v>
      </c>
      <c r="C4444" t="str">
        <f t="shared" si="139"/>
        <v>Pre-Drug 1970-1991</v>
      </c>
      <c r="D4444" t="s">
        <v>19</v>
      </c>
      <c r="E4444">
        <v>218</v>
      </c>
      <c r="F4444">
        <v>18</v>
      </c>
      <c r="G4444">
        <v>5</v>
      </c>
      <c r="H4444">
        <v>20</v>
      </c>
      <c r="I4444">
        <v>42</v>
      </c>
      <c r="J4444">
        <v>1</v>
      </c>
      <c r="K4444">
        <v>2</v>
      </c>
      <c r="L4444">
        <v>1</v>
      </c>
      <c r="M4444">
        <v>0</v>
      </c>
      <c r="Q4444">
        <v>44</v>
      </c>
      <c r="R4444">
        <v>3.14</v>
      </c>
      <c r="X4444">
        <v>23</v>
      </c>
      <c r="Y4444">
        <v>0.22</v>
      </c>
      <c r="Z4444">
        <v>155</v>
      </c>
      <c r="AA4444">
        <f t="shared" si="138"/>
        <v>51.666666666666664</v>
      </c>
    </row>
    <row r="4445" spans="1:27" x14ac:dyDescent="0.25">
      <c r="A4445" t="s">
        <v>2249</v>
      </c>
      <c r="B4445">
        <v>1990</v>
      </c>
      <c r="C4445" t="str">
        <f t="shared" si="139"/>
        <v>Pre-Drug 1970-1991</v>
      </c>
      <c r="D4445" t="s">
        <v>18</v>
      </c>
      <c r="E4445">
        <v>218</v>
      </c>
      <c r="F4445">
        <v>21</v>
      </c>
      <c r="G4445">
        <v>5</v>
      </c>
      <c r="H4445">
        <v>17</v>
      </c>
      <c r="I4445">
        <v>42</v>
      </c>
      <c r="J4445">
        <v>6</v>
      </c>
      <c r="K4445">
        <v>1</v>
      </c>
      <c r="L4445">
        <v>0</v>
      </c>
      <c r="M4445">
        <v>0</v>
      </c>
      <c r="Q4445">
        <v>50</v>
      </c>
      <c r="R4445">
        <v>3.66</v>
      </c>
      <c r="X4445">
        <v>25</v>
      </c>
      <c r="Y4445">
        <v>0.25</v>
      </c>
      <c r="Z4445">
        <v>155</v>
      </c>
      <c r="AA4445">
        <f t="shared" si="138"/>
        <v>51.666666666666664</v>
      </c>
    </row>
    <row r="4446" spans="1:27" x14ac:dyDescent="0.25">
      <c r="A4446" t="s">
        <v>812</v>
      </c>
      <c r="B4446">
        <v>1997</v>
      </c>
      <c r="C4446" t="str">
        <f t="shared" si="139"/>
        <v>Drug Era 1992-2006</v>
      </c>
      <c r="D4446" t="s">
        <v>18</v>
      </c>
      <c r="E4446">
        <v>218</v>
      </c>
      <c r="F4446">
        <v>23</v>
      </c>
      <c r="G4446">
        <v>9</v>
      </c>
      <c r="H4446">
        <v>8</v>
      </c>
      <c r="I4446">
        <v>45</v>
      </c>
      <c r="J4446">
        <v>0</v>
      </c>
      <c r="K4446">
        <v>2</v>
      </c>
      <c r="L4446">
        <v>2</v>
      </c>
      <c r="M4446">
        <v>0</v>
      </c>
      <c r="Q4446">
        <v>49</v>
      </c>
      <c r="R4446">
        <v>3.91</v>
      </c>
      <c r="X4446">
        <v>25</v>
      </c>
      <c r="Y4446">
        <v>0.23</v>
      </c>
      <c r="Z4446">
        <v>159</v>
      </c>
      <c r="AA4446">
        <f t="shared" si="138"/>
        <v>53</v>
      </c>
    </row>
    <row r="4447" spans="1:27" x14ac:dyDescent="0.25">
      <c r="A4447" t="s">
        <v>1264</v>
      </c>
      <c r="B4447">
        <v>1995</v>
      </c>
      <c r="C4447" t="str">
        <f t="shared" si="139"/>
        <v>Pre-Drug 1970-1991</v>
      </c>
      <c r="D4447" t="s">
        <v>18</v>
      </c>
      <c r="E4447">
        <v>218</v>
      </c>
      <c r="F4447">
        <v>23</v>
      </c>
      <c r="G4447">
        <v>10</v>
      </c>
      <c r="H4447">
        <v>14</v>
      </c>
      <c r="I4447">
        <v>52</v>
      </c>
      <c r="J4447">
        <v>3</v>
      </c>
      <c r="K4447">
        <v>1</v>
      </c>
      <c r="L4447">
        <v>0</v>
      </c>
      <c r="M4447">
        <v>0</v>
      </c>
      <c r="Q4447">
        <v>48</v>
      </c>
      <c r="R4447">
        <v>3.88</v>
      </c>
      <c r="X4447">
        <v>20</v>
      </c>
      <c r="Y4447">
        <v>0.23</v>
      </c>
      <c r="Z4447">
        <v>160</v>
      </c>
      <c r="AA4447">
        <f t="shared" si="138"/>
        <v>53.333333333333336</v>
      </c>
    </row>
    <row r="4448" spans="1:27" x14ac:dyDescent="0.25">
      <c r="A4448" t="s">
        <v>770</v>
      </c>
      <c r="B4448">
        <v>2011</v>
      </c>
      <c r="C4448" t="str">
        <f t="shared" si="139"/>
        <v>Post Drug Era 2007-2012</v>
      </c>
      <c r="D4448" t="s">
        <v>19</v>
      </c>
      <c r="E4448">
        <v>218</v>
      </c>
      <c r="F4448">
        <v>8</v>
      </c>
      <c r="G4448">
        <v>3</v>
      </c>
      <c r="H4448">
        <v>15</v>
      </c>
      <c r="I4448">
        <v>35</v>
      </c>
      <c r="J4448">
        <v>3</v>
      </c>
      <c r="K4448">
        <v>2</v>
      </c>
      <c r="L4448">
        <v>0</v>
      </c>
      <c r="M4448">
        <v>0</v>
      </c>
      <c r="Q4448">
        <v>39</v>
      </c>
      <c r="R4448">
        <v>1.34</v>
      </c>
      <c r="X4448">
        <v>30</v>
      </c>
      <c r="Z4448">
        <v>161</v>
      </c>
      <c r="AA4448">
        <f t="shared" si="138"/>
        <v>53.666666666666664</v>
      </c>
    </row>
    <row r="4449" spans="1:27" x14ac:dyDescent="0.25">
      <c r="A4449" t="s">
        <v>1358</v>
      </c>
      <c r="B4449">
        <v>2011</v>
      </c>
      <c r="C4449" t="str">
        <f t="shared" si="139"/>
        <v>Post Drug Era 2007-2012</v>
      </c>
      <c r="D4449" t="s">
        <v>18</v>
      </c>
      <c r="E4449">
        <v>218</v>
      </c>
      <c r="F4449">
        <v>17</v>
      </c>
      <c r="G4449">
        <v>3</v>
      </c>
      <c r="H4449">
        <v>26</v>
      </c>
      <c r="I4449">
        <v>96</v>
      </c>
      <c r="J4449">
        <v>0</v>
      </c>
      <c r="K4449">
        <v>0</v>
      </c>
      <c r="L4449">
        <v>2</v>
      </c>
      <c r="M4449">
        <v>2</v>
      </c>
      <c r="Q4449">
        <v>30</v>
      </c>
      <c r="R4449">
        <v>2.85</v>
      </c>
      <c r="X4449">
        <v>24</v>
      </c>
      <c r="Z4449">
        <v>161</v>
      </c>
      <c r="AA4449">
        <f t="shared" si="138"/>
        <v>53.666666666666664</v>
      </c>
    </row>
    <row r="4450" spans="1:27" x14ac:dyDescent="0.25">
      <c r="A4450" t="s">
        <v>2267</v>
      </c>
      <c r="B4450">
        <v>2012</v>
      </c>
      <c r="C4450" t="str">
        <f t="shared" si="139"/>
        <v>Post Drug Era 2007-2012</v>
      </c>
      <c r="D4450" t="s">
        <v>18</v>
      </c>
      <c r="E4450">
        <v>218</v>
      </c>
      <c r="F4450">
        <v>17</v>
      </c>
      <c r="G4450">
        <v>4</v>
      </c>
      <c r="H4450">
        <v>11</v>
      </c>
      <c r="I4450">
        <v>65</v>
      </c>
      <c r="J4450">
        <v>1</v>
      </c>
      <c r="K4450">
        <v>3</v>
      </c>
      <c r="L4450">
        <v>2</v>
      </c>
      <c r="M4450">
        <v>0</v>
      </c>
      <c r="Q4450">
        <v>45</v>
      </c>
      <c r="R4450">
        <v>2.82</v>
      </c>
      <c r="X4450">
        <v>27</v>
      </c>
      <c r="Z4450">
        <v>163</v>
      </c>
      <c r="AA4450">
        <f t="shared" si="138"/>
        <v>54.333333333333336</v>
      </c>
    </row>
    <row r="4451" spans="1:27" x14ac:dyDescent="0.25">
      <c r="A4451" t="s">
        <v>1023</v>
      </c>
      <c r="B4451">
        <v>2001</v>
      </c>
      <c r="C4451" t="str">
        <f t="shared" si="139"/>
        <v>Drug Era 1992-2006</v>
      </c>
      <c r="D4451" t="s">
        <v>19</v>
      </c>
      <c r="E4451">
        <v>219</v>
      </c>
      <c r="F4451">
        <v>36</v>
      </c>
      <c r="G4451">
        <v>7</v>
      </c>
      <c r="H4451">
        <v>26</v>
      </c>
      <c r="I4451">
        <v>15</v>
      </c>
      <c r="J4451">
        <v>1</v>
      </c>
      <c r="K4451">
        <v>5</v>
      </c>
      <c r="L4451">
        <v>0</v>
      </c>
      <c r="M4451">
        <v>0</v>
      </c>
      <c r="Q4451">
        <v>59</v>
      </c>
      <c r="R4451">
        <v>7.04</v>
      </c>
      <c r="X4451">
        <v>45</v>
      </c>
      <c r="Z4451">
        <v>138</v>
      </c>
      <c r="AA4451">
        <f t="shared" si="138"/>
        <v>46</v>
      </c>
    </row>
    <row r="4452" spans="1:27" x14ac:dyDescent="0.25">
      <c r="A4452" t="s">
        <v>265</v>
      </c>
      <c r="B4452">
        <v>1995</v>
      </c>
      <c r="C4452" t="str">
        <f t="shared" si="139"/>
        <v>Pre-Drug 1970-1991</v>
      </c>
      <c r="D4452" t="s">
        <v>19</v>
      </c>
      <c r="E4452">
        <v>219</v>
      </c>
      <c r="F4452">
        <v>36</v>
      </c>
      <c r="G4452">
        <v>8</v>
      </c>
      <c r="H4452">
        <v>16</v>
      </c>
      <c r="I4452">
        <v>34</v>
      </c>
      <c r="J4452">
        <v>2</v>
      </c>
      <c r="K4452">
        <v>1</v>
      </c>
      <c r="L4452">
        <v>0</v>
      </c>
      <c r="M4452">
        <v>1</v>
      </c>
      <c r="Q4452">
        <v>63</v>
      </c>
      <c r="R4452">
        <v>6.85</v>
      </c>
      <c r="X4452">
        <v>34</v>
      </c>
      <c r="Y4452">
        <v>0.31</v>
      </c>
      <c r="Z4452">
        <v>142</v>
      </c>
      <c r="AA4452">
        <f t="shared" si="138"/>
        <v>47.333333333333336</v>
      </c>
    </row>
    <row r="4453" spans="1:27" x14ac:dyDescent="0.25">
      <c r="A4453" t="s">
        <v>1618</v>
      </c>
      <c r="B4453">
        <v>2009</v>
      </c>
      <c r="C4453" t="str">
        <f t="shared" si="139"/>
        <v>Post Drug Era 2007-2012</v>
      </c>
      <c r="D4453" t="s">
        <v>18</v>
      </c>
      <c r="E4453">
        <v>219</v>
      </c>
      <c r="F4453">
        <v>31</v>
      </c>
      <c r="G4453">
        <v>5</v>
      </c>
      <c r="H4453">
        <v>24</v>
      </c>
      <c r="I4453">
        <v>39</v>
      </c>
      <c r="J4453">
        <v>2</v>
      </c>
      <c r="K4453">
        <v>0</v>
      </c>
      <c r="L4453">
        <v>2</v>
      </c>
      <c r="M4453">
        <v>1</v>
      </c>
      <c r="Q4453">
        <v>54</v>
      </c>
      <c r="R4453">
        <v>5.89</v>
      </c>
      <c r="X4453">
        <v>36</v>
      </c>
      <c r="Z4453">
        <v>142</v>
      </c>
      <c r="AA4453">
        <f t="shared" si="138"/>
        <v>47.333333333333336</v>
      </c>
    </row>
    <row r="4454" spans="1:27" x14ac:dyDescent="0.25">
      <c r="A4454" t="s">
        <v>523</v>
      </c>
      <c r="B4454">
        <v>2008</v>
      </c>
      <c r="C4454" t="str">
        <f t="shared" si="139"/>
        <v>Post Drug Era 2007-2012</v>
      </c>
      <c r="D4454" t="s">
        <v>18</v>
      </c>
      <c r="E4454">
        <v>219</v>
      </c>
      <c r="F4454">
        <v>33</v>
      </c>
      <c r="G4454">
        <v>10</v>
      </c>
      <c r="H4454">
        <v>17</v>
      </c>
      <c r="I4454">
        <v>31</v>
      </c>
      <c r="J4454">
        <v>1</v>
      </c>
      <c r="K4454">
        <v>1</v>
      </c>
      <c r="L4454">
        <v>1</v>
      </c>
      <c r="M4454">
        <v>0</v>
      </c>
      <c r="Q4454">
        <v>63</v>
      </c>
      <c r="R4454">
        <v>6.19</v>
      </c>
      <c r="X4454">
        <v>19</v>
      </c>
      <c r="Z4454">
        <v>144</v>
      </c>
      <c r="AA4454">
        <f t="shared" si="138"/>
        <v>48</v>
      </c>
    </row>
    <row r="4455" spans="1:27" x14ac:dyDescent="0.25">
      <c r="A4455" t="s">
        <v>1235</v>
      </c>
      <c r="B4455">
        <v>1989</v>
      </c>
      <c r="C4455" t="str">
        <f t="shared" si="139"/>
        <v>Pre-Drug 1970-1991</v>
      </c>
      <c r="D4455" t="s">
        <v>18</v>
      </c>
      <c r="E4455">
        <v>219</v>
      </c>
      <c r="F4455">
        <v>31</v>
      </c>
      <c r="G4455">
        <v>5</v>
      </c>
      <c r="H4455">
        <v>26</v>
      </c>
      <c r="I4455">
        <v>44</v>
      </c>
      <c r="J4455">
        <v>6</v>
      </c>
      <c r="K4455">
        <v>1</v>
      </c>
      <c r="L4455">
        <v>0</v>
      </c>
      <c r="M4455">
        <v>3</v>
      </c>
      <c r="Q4455">
        <v>54</v>
      </c>
      <c r="R4455">
        <v>5.77</v>
      </c>
      <c r="X4455">
        <v>23</v>
      </c>
      <c r="Y4455">
        <v>0.28999999999999998</v>
      </c>
      <c r="Z4455">
        <v>145</v>
      </c>
      <c r="AA4455">
        <f t="shared" si="138"/>
        <v>48.333333333333336</v>
      </c>
    </row>
    <row r="4456" spans="1:27" x14ac:dyDescent="0.25">
      <c r="A4456" t="s">
        <v>2874</v>
      </c>
      <c r="B4456">
        <v>1994</v>
      </c>
      <c r="C4456" t="str">
        <f t="shared" si="139"/>
        <v>Pre-Drug 1970-1991</v>
      </c>
      <c r="D4456" t="s">
        <v>19</v>
      </c>
      <c r="E4456">
        <v>219</v>
      </c>
      <c r="F4456">
        <v>34</v>
      </c>
      <c r="G4456">
        <v>10</v>
      </c>
      <c r="H4456">
        <v>18</v>
      </c>
      <c r="I4456">
        <v>32</v>
      </c>
      <c r="J4456">
        <v>2</v>
      </c>
      <c r="K4456">
        <v>3</v>
      </c>
      <c r="L4456">
        <v>3</v>
      </c>
      <c r="M4456">
        <v>0</v>
      </c>
      <c r="Q4456">
        <v>56</v>
      </c>
      <c r="R4456">
        <v>6.33</v>
      </c>
      <c r="X4456">
        <v>33</v>
      </c>
      <c r="Y4456">
        <v>0.27</v>
      </c>
      <c r="Z4456">
        <v>145</v>
      </c>
      <c r="AA4456">
        <f t="shared" si="138"/>
        <v>48.333333333333336</v>
      </c>
    </row>
    <row r="4457" spans="1:27" x14ac:dyDescent="0.25">
      <c r="A4457" t="s">
        <v>3097</v>
      </c>
      <c r="B4457">
        <v>1995</v>
      </c>
      <c r="C4457" t="str">
        <f t="shared" si="139"/>
        <v>Pre-Drug 1970-1991</v>
      </c>
      <c r="D4457" t="s">
        <v>19</v>
      </c>
      <c r="E4457">
        <v>219</v>
      </c>
      <c r="F4457">
        <v>28</v>
      </c>
      <c r="G4457">
        <v>7</v>
      </c>
      <c r="H4457">
        <v>28</v>
      </c>
      <c r="I4457">
        <v>13</v>
      </c>
      <c r="J4457">
        <v>1</v>
      </c>
      <c r="K4457">
        <v>0</v>
      </c>
      <c r="L4457">
        <v>1</v>
      </c>
      <c r="M4457">
        <v>0</v>
      </c>
      <c r="Q4457">
        <v>51</v>
      </c>
      <c r="R4457">
        <v>5.18</v>
      </c>
      <c r="X4457">
        <v>18</v>
      </c>
      <c r="Y4457">
        <v>0.26</v>
      </c>
      <c r="Z4457">
        <v>146</v>
      </c>
      <c r="AA4457">
        <f t="shared" si="138"/>
        <v>48.666666666666664</v>
      </c>
    </row>
    <row r="4458" spans="1:27" x14ac:dyDescent="0.25">
      <c r="A4458" t="s">
        <v>1273</v>
      </c>
      <c r="B4458">
        <v>1999</v>
      </c>
      <c r="C4458" t="str">
        <f t="shared" si="139"/>
        <v>Drug Era 1992-2006</v>
      </c>
      <c r="D4458" t="s">
        <v>18</v>
      </c>
      <c r="E4458">
        <v>219</v>
      </c>
      <c r="F4458">
        <v>20</v>
      </c>
      <c r="G4458">
        <v>3</v>
      </c>
      <c r="H4458">
        <v>25</v>
      </c>
      <c r="I4458">
        <v>35</v>
      </c>
      <c r="J4458">
        <v>8</v>
      </c>
      <c r="K4458">
        <v>0</v>
      </c>
      <c r="L4458">
        <v>1</v>
      </c>
      <c r="M4458">
        <v>2</v>
      </c>
      <c r="Q4458">
        <v>50</v>
      </c>
      <c r="R4458">
        <v>3.7</v>
      </c>
      <c r="X4458">
        <v>35</v>
      </c>
      <c r="Y4458">
        <v>0</v>
      </c>
      <c r="Z4458">
        <v>146</v>
      </c>
      <c r="AA4458">
        <f t="shared" si="138"/>
        <v>48.666666666666664</v>
      </c>
    </row>
    <row r="4459" spans="1:27" x14ac:dyDescent="0.25">
      <c r="A4459" t="s">
        <v>2317</v>
      </c>
      <c r="B4459">
        <v>2001</v>
      </c>
      <c r="C4459" t="str">
        <f t="shared" si="139"/>
        <v>Drug Era 1992-2006</v>
      </c>
      <c r="D4459" t="s">
        <v>19</v>
      </c>
      <c r="E4459">
        <v>219</v>
      </c>
      <c r="F4459">
        <v>23</v>
      </c>
      <c r="G4459">
        <v>6</v>
      </c>
      <c r="H4459">
        <v>19</v>
      </c>
      <c r="I4459">
        <v>29</v>
      </c>
      <c r="J4459">
        <v>0</v>
      </c>
      <c r="K4459">
        <v>6</v>
      </c>
      <c r="L4459">
        <v>0</v>
      </c>
      <c r="M4459">
        <v>0</v>
      </c>
      <c r="Q4459">
        <v>57</v>
      </c>
      <c r="R4459">
        <v>4.22</v>
      </c>
      <c r="X4459">
        <v>27</v>
      </c>
      <c r="Z4459">
        <v>147</v>
      </c>
      <c r="AA4459">
        <f t="shared" si="138"/>
        <v>49</v>
      </c>
    </row>
    <row r="4460" spans="1:27" x14ac:dyDescent="0.25">
      <c r="A4460" t="s">
        <v>2474</v>
      </c>
      <c r="B4460">
        <v>2010</v>
      </c>
      <c r="C4460" t="str">
        <f t="shared" si="139"/>
        <v>Post Drug Era 2007-2012</v>
      </c>
      <c r="D4460" t="s">
        <v>18</v>
      </c>
      <c r="E4460">
        <v>219</v>
      </c>
      <c r="F4460">
        <v>27</v>
      </c>
      <c r="G4460">
        <v>11</v>
      </c>
      <c r="H4460">
        <v>11</v>
      </c>
      <c r="I4460">
        <v>42</v>
      </c>
      <c r="J4460">
        <v>0</v>
      </c>
      <c r="K4460">
        <v>2</v>
      </c>
      <c r="L4460">
        <v>4</v>
      </c>
      <c r="M4460">
        <v>0</v>
      </c>
      <c r="Q4460">
        <v>55</v>
      </c>
      <c r="R4460">
        <v>4.96</v>
      </c>
      <c r="X4460">
        <v>33</v>
      </c>
      <c r="Z4460">
        <v>147</v>
      </c>
      <c r="AA4460">
        <f t="shared" si="138"/>
        <v>49</v>
      </c>
    </row>
    <row r="4461" spans="1:27" x14ac:dyDescent="0.25">
      <c r="A4461" t="s">
        <v>1415</v>
      </c>
      <c r="B4461">
        <v>1986</v>
      </c>
      <c r="C4461" t="str">
        <f t="shared" si="139"/>
        <v>Pre-Drug 1970-1991</v>
      </c>
      <c r="D4461" t="s">
        <v>19</v>
      </c>
      <c r="E4461">
        <v>219</v>
      </c>
      <c r="F4461">
        <v>21</v>
      </c>
      <c r="G4461">
        <v>4</v>
      </c>
      <c r="H4461">
        <v>23</v>
      </c>
      <c r="I4461">
        <v>32</v>
      </c>
      <c r="J4461">
        <v>6</v>
      </c>
      <c r="K4461">
        <v>2</v>
      </c>
      <c r="L4461">
        <v>0</v>
      </c>
      <c r="M4461">
        <v>0</v>
      </c>
      <c r="Q4461">
        <v>58</v>
      </c>
      <c r="R4461">
        <v>3.83</v>
      </c>
      <c r="X4461">
        <v>20</v>
      </c>
      <c r="Y4461">
        <v>0.3</v>
      </c>
      <c r="Z4461">
        <v>148</v>
      </c>
      <c r="AA4461">
        <f t="shared" si="138"/>
        <v>49.333333333333336</v>
      </c>
    </row>
    <row r="4462" spans="1:27" x14ac:dyDescent="0.25">
      <c r="A4462" t="s">
        <v>921</v>
      </c>
      <c r="B4462">
        <v>1971</v>
      </c>
      <c r="C4462" t="str">
        <f t="shared" si="139"/>
        <v>Pre-Drug 1970-1991</v>
      </c>
      <c r="D4462" t="s">
        <v>19</v>
      </c>
      <c r="E4462">
        <v>219</v>
      </c>
      <c r="F4462">
        <v>22</v>
      </c>
      <c r="G4462">
        <v>5</v>
      </c>
      <c r="H4462">
        <v>23</v>
      </c>
      <c r="I4462">
        <v>48</v>
      </c>
      <c r="J4462">
        <v>3</v>
      </c>
      <c r="K4462">
        <v>1</v>
      </c>
      <c r="L4462">
        <v>1</v>
      </c>
      <c r="M4462">
        <v>1</v>
      </c>
      <c r="Q4462">
        <v>46</v>
      </c>
      <c r="R4462">
        <v>3.99</v>
      </c>
      <c r="X4462">
        <v>28</v>
      </c>
      <c r="Y4462">
        <v>0.24</v>
      </c>
      <c r="Z4462">
        <v>149</v>
      </c>
      <c r="AA4462">
        <f t="shared" si="138"/>
        <v>49.666666666666664</v>
      </c>
    </row>
    <row r="4463" spans="1:27" x14ac:dyDescent="0.25">
      <c r="A4463" t="s">
        <v>1022</v>
      </c>
      <c r="B4463">
        <v>1982</v>
      </c>
      <c r="C4463" t="str">
        <f t="shared" si="139"/>
        <v>Pre-Drug 1970-1991</v>
      </c>
      <c r="D4463" t="s">
        <v>19</v>
      </c>
      <c r="E4463">
        <v>219</v>
      </c>
      <c r="F4463">
        <v>23</v>
      </c>
      <c r="G4463">
        <v>6</v>
      </c>
      <c r="H4463">
        <v>30</v>
      </c>
      <c r="I4463">
        <v>54</v>
      </c>
      <c r="J4463">
        <v>5</v>
      </c>
      <c r="K4463">
        <v>7</v>
      </c>
      <c r="L4463">
        <v>0</v>
      </c>
      <c r="M4463">
        <v>0</v>
      </c>
      <c r="Q4463">
        <v>43</v>
      </c>
      <c r="R4463">
        <v>4.17</v>
      </c>
      <c r="X4463">
        <v>15</v>
      </c>
      <c r="Y4463">
        <v>0.23</v>
      </c>
      <c r="Z4463">
        <v>149</v>
      </c>
      <c r="AA4463">
        <f t="shared" si="138"/>
        <v>49.666666666666664</v>
      </c>
    </row>
    <row r="4464" spans="1:27" x14ac:dyDescent="0.25">
      <c r="A4464" t="s">
        <v>164</v>
      </c>
      <c r="B4464">
        <v>1995</v>
      </c>
      <c r="C4464" t="str">
        <f t="shared" si="139"/>
        <v>Pre-Drug 1970-1991</v>
      </c>
      <c r="D4464" t="s">
        <v>18</v>
      </c>
      <c r="E4464">
        <v>219</v>
      </c>
      <c r="F4464">
        <v>24</v>
      </c>
      <c r="G4464">
        <v>7</v>
      </c>
      <c r="H4464">
        <v>30</v>
      </c>
      <c r="I4464">
        <v>30</v>
      </c>
      <c r="J4464">
        <v>1</v>
      </c>
      <c r="K4464">
        <v>2</v>
      </c>
      <c r="L4464">
        <v>1</v>
      </c>
      <c r="M4464">
        <v>0</v>
      </c>
      <c r="Q4464">
        <v>43</v>
      </c>
      <c r="R4464">
        <v>4.32</v>
      </c>
      <c r="X4464">
        <v>26</v>
      </c>
      <c r="Y4464">
        <v>0.22</v>
      </c>
      <c r="Z4464">
        <v>150</v>
      </c>
      <c r="AA4464">
        <f t="shared" si="138"/>
        <v>50</v>
      </c>
    </row>
    <row r="4465" spans="1:27" x14ac:dyDescent="0.25">
      <c r="A4465" t="s">
        <v>2477</v>
      </c>
      <c r="B4465">
        <v>2003</v>
      </c>
      <c r="C4465" t="str">
        <f t="shared" si="139"/>
        <v>Drug Era 1992-2006</v>
      </c>
      <c r="D4465" t="s">
        <v>19</v>
      </c>
      <c r="E4465">
        <v>219</v>
      </c>
      <c r="F4465">
        <v>19</v>
      </c>
      <c r="G4465">
        <v>1</v>
      </c>
      <c r="H4465">
        <v>27</v>
      </c>
      <c r="I4465">
        <v>63</v>
      </c>
      <c r="J4465">
        <v>0</v>
      </c>
      <c r="K4465">
        <v>2</v>
      </c>
      <c r="L4465">
        <v>3</v>
      </c>
      <c r="M4465">
        <v>0</v>
      </c>
      <c r="Q4465">
        <v>42</v>
      </c>
      <c r="R4465">
        <v>3.4</v>
      </c>
      <c r="X4465">
        <v>24</v>
      </c>
      <c r="Y4465">
        <v>0.22</v>
      </c>
      <c r="Z4465">
        <v>151</v>
      </c>
      <c r="AA4465">
        <f t="shared" si="138"/>
        <v>50.333333333333336</v>
      </c>
    </row>
    <row r="4466" spans="1:27" x14ac:dyDescent="0.25">
      <c r="A4466" t="s">
        <v>653</v>
      </c>
      <c r="B4466">
        <v>2009</v>
      </c>
      <c r="C4466" t="str">
        <f t="shared" si="139"/>
        <v>Post Drug Era 2007-2012</v>
      </c>
      <c r="D4466" t="s">
        <v>19</v>
      </c>
      <c r="E4466">
        <v>219</v>
      </c>
      <c r="F4466">
        <v>32</v>
      </c>
      <c r="G4466">
        <v>6</v>
      </c>
      <c r="H4466">
        <v>29</v>
      </c>
      <c r="I4466">
        <v>38</v>
      </c>
      <c r="J4466">
        <v>1</v>
      </c>
      <c r="K4466">
        <v>6</v>
      </c>
      <c r="L4466">
        <v>1</v>
      </c>
      <c r="M4466">
        <v>0</v>
      </c>
      <c r="Q4466">
        <v>46</v>
      </c>
      <c r="R4466">
        <v>5.72</v>
      </c>
      <c r="X4466">
        <v>33</v>
      </c>
      <c r="Z4466">
        <v>151</v>
      </c>
      <c r="AA4466">
        <f t="shared" si="138"/>
        <v>50.333333333333336</v>
      </c>
    </row>
    <row r="4467" spans="1:27" x14ac:dyDescent="0.25">
      <c r="A4467" t="s">
        <v>977</v>
      </c>
      <c r="B4467">
        <v>2007</v>
      </c>
      <c r="C4467" t="str">
        <f t="shared" si="139"/>
        <v>Post Drug Era 2007-2012</v>
      </c>
      <c r="D4467" t="s">
        <v>19</v>
      </c>
      <c r="E4467">
        <v>219</v>
      </c>
      <c r="F4467">
        <v>25</v>
      </c>
      <c r="G4467">
        <v>6</v>
      </c>
      <c r="H4467">
        <v>23</v>
      </c>
      <c r="I4467">
        <v>52</v>
      </c>
      <c r="J4467">
        <v>6</v>
      </c>
      <c r="K4467">
        <v>5</v>
      </c>
      <c r="L4467">
        <v>1</v>
      </c>
      <c r="M4467">
        <v>0</v>
      </c>
      <c r="Q4467">
        <v>43</v>
      </c>
      <c r="R4467">
        <v>4.4400000000000004</v>
      </c>
      <c r="X4467">
        <v>23</v>
      </c>
      <c r="Z4467">
        <v>152</v>
      </c>
      <c r="AA4467">
        <f t="shared" si="138"/>
        <v>50.666666666666664</v>
      </c>
    </row>
    <row r="4468" spans="1:27" x14ac:dyDescent="0.25">
      <c r="A4468" t="s">
        <v>559</v>
      </c>
      <c r="B4468">
        <v>1997</v>
      </c>
      <c r="C4468" t="str">
        <f t="shared" si="139"/>
        <v>Drug Era 1992-2006</v>
      </c>
      <c r="D4468" t="s">
        <v>19</v>
      </c>
      <c r="E4468">
        <v>219</v>
      </c>
      <c r="F4468">
        <v>29</v>
      </c>
      <c r="G4468">
        <v>8</v>
      </c>
      <c r="H4468">
        <v>26</v>
      </c>
      <c r="I4468">
        <v>46</v>
      </c>
      <c r="J4468">
        <v>0</v>
      </c>
      <c r="K4468">
        <v>2</v>
      </c>
      <c r="L4468">
        <v>3</v>
      </c>
      <c r="M4468">
        <v>0</v>
      </c>
      <c r="Q4468">
        <v>41</v>
      </c>
      <c r="R4468">
        <v>5.12</v>
      </c>
      <c r="X4468">
        <v>28</v>
      </c>
      <c r="Y4468">
        <v>0.21</v>
      </c>
      <c r="Z4468">
        <v>153</v>
      </c>
      <c r="AA4468">
        <f t="shared" si="138"/>
        <v>51</v>
      </c>
    </row>
    <row r="4469" spans="1:27" x14ac:dyDescent="0.25">
      <c r="A4469" t="s">
        <v>3115</v>
      </c>
      <c r="B4469">
        <v>1989</v>
      </c>
      <c r="C4469" t="str">
        <f t="shared" si="139"/>
        <v>Pre-Drug 1970-1991</v>
      </c>
      <c r="D4469" t="s">
        <v>18</v>
      </c>
      <c r="E4469">
        <v>219</v>
      </c>
      <c r="F4469">
        <v>17</v>
      </c>
      <c r="G4469">
        <v>4</v>
      </c>
      <c r="H4469">
        <v>26</v>
      </c>
      <c r="I4469">
        <v>41</v>
      </c>
      <c r="J4469">
        <v>13</v>
      </c>
      <c r="K4469">
        <v>3</v>
      </c>
      <c r="L4469">
        <v>0</v>
      </c>
      <c r="M4469">
        <v>3</v>
      </c>
      <c r="Q4469">
        <v>42</v>
      </c>
      <c r="R4469">
        <v>2.96</v>
      </c>
      <c r="X4469">
        <v>30</v>
      </c>
      <c r="Y4469">
        <v>0.22</v>
      </c>
      <c r="Z4469">
        <v>155</v>
      </c>
      <c r="AA4469">
        <f t="shared" si="138"/>
        <v>51.666666666666664</v>
      </c>
    </row>
    <row r="4470" spans="1:27" x14ac:dyDescent="0.25">
      <c r="A4470" t="s">
        <v>147</v>
      </c>
      <c r="B4470">
        <v>1991</v>
      </c>
      <c r="C4470" t="str">
        <f t="shared" si="139"/>
        <v>Pre-Drug 1970-1991</v>
      </c>
      <c r="D4470" t="s">
        <v>19</v>
      </c>
      <c r="E4470">
        <v>219</v>
      </c>
      <c r="F4470">
        <v>24</v>
      </c>
      <c r="G4470">
        <v>5</v>
      </c>
      <c r="H4470">
        <v>22</v>
      </c>
      <c r="I4470">
        <v>41</v>
      </c>
      <c r="J4470">
        <v>5</v>
      </c>
      <c r="K4470">
        <v>2</v>
      </c>
      <c r="L4470">
        <v>4</v>
      </c>
      <c r="M4470">
        <v>0</v>
      </c>
      <c r="Q4470">
        <v>41</v>
      </c>
      <c r="R4470">
        <v>4.18</v>
      </c>
      <c r="X4470">
        <v>41</v>
      </c>
      <c r="Y4470">
        <v>0.21</v>
      </c>
      <c r="Z4470">
        <v>155</v>
      </c>
      <c r="AA4470">
        <f t="shared" si="138"/>
        <v>51.666666666666664</v>
      </c>
    </row>
    <row r="4471" spans="1:27" x14ac:dyDescent="0.25">
      <c r="A4471" t="s">
        <v>741</v>
      </c>
      <c r="B4471">
        <v>2009</v>
      </c>
      <c r="C4471" t="str">
        <f t="shared" si="139"/>
        <v>Post Drug Era 2007-2012</v>
      </c>
      <c r="D4471" t="s">
        <v>18</v>
      </c>
      <c r="E4471">
        <v>219</v>
      </c>
      <c r="F4471">
        <v>21</v>
      </c>
      <c r="G4471">
        <v>6</v>
      </c>
      <c r="H4471">
        <v>15</v>
      </c>
      <c r="I4471">
        <v>48</v>
      </c>
      <c r="J4471">
        <v>6</v>
      </c>
      <c r="K4471">
        <v>1</v>
      </c>
      <c r="L4471">
        <v>1</v>
      </c>
      <c r="M4471">
        <v>0</v>
      </c>
      <c r="Q4471">
        <v>49</v>
      </c>
      <c r="R4471">
        <v>3.66</v>
      </c>
      <c r="X4471">
        <v>40</v>
      </c>
      <c r="Z4471">
        <v>155</v>
      </c>
      <c r="AA4471">
        <f t="shared" si="138"/>
        <v>51.666666666666664</v>
      </c>
    </row>
    <row r="4472" spans="1:27" x14ac:dyDescent="0.25">
      <c r="A4472" t="s">
        <v>1179</v>
      </c>
      <c r="B4472">
        <v>2011</v>
      </c>
      <c r="C4472" t="str">
        <f t="shared" si="139"/>
        <v>Post Drug Era 2007-2012</v>
      </c>
      <c r="D4472" t="s">
        <v>18</v>
      </c>
      <c r="E4472">
        <v>219</v>
      </c>
      <c r="F4472">
        <v>24</v>
      </c>
      <c r="G4472">
        <v>6</v>
      </c>
      <c r="H4472">
        <v>17</v>
      </c>
      <c r="I4472">
        <v>43</v>
      </c>
      <c r="J4472">
        <v>3</v>
      </c>
      <c r="K4472">
        <v>5</v>
      </c>
      <c r="L4472">
        <v>0</v>
      </c>
      <c r="M4472">
        <v>0</v>
      </c>
      <c r="Q4472">
        <v>45</v>
      </c>
      <c r="R4472">
        <v>4.08</v>
      </c>
      <c r="X4472">
        <v>17</v>
      </c>
      <c r="Z4472">
        <v>159</v>
      </c>
      <c r="AA4472">
        <f t="shared" si="138"/>
        <v>53</v>
      </c>
    </row>
    <row r="4473" spans="1:27" x14ac:dyDescent="0.25">
      <c r="A4473" t="s">
        <v>1125</v>
      </c>
      <c r="B4473">
        <v>2007</v>
      </c>
      <c r="C4473" t="str">
        <f t="shared" si="139"/>
        <v>Post Drug Era 2007-2012</v>
      </c>
      <c r="D4473" t="s">
        <v>18</v>
      </c>
      <c r="E4473">
        <v>219</v>
      </c>
      <c r="F4473">
        <v>16</v>
      </c>
      <c r="G4473">
        <v>1</v>
      </c>
      <c r="H4473">
        <v>16</v>
      </c>
      <c r="I4473">
        <v>34</v>
      </c>
      <c r="J4473">
        <v>4</v>
      </c>
      <c r="K4473">
        <v>0</v>
      </c>
      <c r="L4473">
        <v>3</v>
      </c>
      <c r="M4473">
        <v>0</v>
      </c>
      <c r="Q4473">
        <v>48</v>
      </c>
      <c r="R4473">
        <v>2.7</v>
      </c>
      <c r="X4473">
        <v>31</v>
      </c>
      <c r="Z4473">
        <v>160</v>
      </c>
      <c r="AA4473">
        <f t="shared" si="138"/>
        <v>53.333333333333336</v>
      </c>
    </row>
    <row r="4474" spans="1:27" x14ac:dyDescent="0.25">
      <c r="A4474" t="s">
        <v>2908</v>
      </c>
      <c r="B4474">
        <v>2009</v>
      </c>
      <c r="C4474" t="str">
        <f t="shared" si="139"/>
        <v>Post Drug Era 2007-2012</v>
      </c>
      <c r="D4474" t="s">
        <v>18</v>
      </c>
      <c r="E4474">
        <v>219</v>
      </c>
      <c r="F4474">
        <v>14</v>
      </c>
      <c r="G4474">
        <v>5</v>
      </c>
      <c r="H4474">
        <v>21</v>
      </c>
      <c r="I4474">
        <v>56</v>
      </c>
      <c r="J4474">
        <v>1</v>
      </c>
      <c r="K4474">
        <v>1</v>
      </c>
      <c r="L4474">
        <v>2</v>
      </c>
      <c r="M4474">
        <v>0</v>
      </c>
      <c r="Q4474">
        <v>40</v>
      </c>
      <c r="R4474">
        <v>2.33</v>
      </c>
      <c r="X4474">
        <v>20</v>
      </c>
      <c r="Z4474">
        <v>162</v>
      </c>
      <c r="AA4474">
        <f t="shared" si="138"/>
        <v>54</v>
      </c>
    </row>
    <row r="4475" spans="1:27" x14ac:dyDescent="0.25">
      <c r="A4475" t="s">
        <v>2267</v>
      </c>
      <c r="B4475">
        <v>2010</v>
      </c>
      <c r="C4475" t="str">
        <f t="shared" si="139"/>
        <v>Post Drug Era 2007-2012</v>
      </c>
      <c r="D4475" t="s">
        <v>19</v>
      </c>
      <c r="E4475">
        <v>219</v>
      </c>
      <c r="F4475">
        <v>17</v>
      </c>
      <c r="G4475">
        <v>4</v>
      </c>
      <c r="H4475">
        <v>15</v>
      </c>
      <c r="I4475">
        <v>65</v>
      </c>
      <c r="J4475">
        <v>2</v>
      </c>
      <c r="K4475">
        <v>4</v>
      </c>
      <c r="L4475">
        <v>1</v>
      </c>
      <c r="M4475">
        <v>0</v>
      </c>
      <c r="Q4475">
        <v>41</v>
      </c>
      <c r="R4475">
        <v>2.83</v>
      </c>
      <c r="X4475">
        <v>31</v>
      </c>
      <c r="Z4475">
        <v>162</v>
      </c>
      <c r="AA4475">
        <f t="shared" si="138"/>
        <v>54</v>
      </c>
    </row>
    <row r="4476" spans="1:27" x14ac:dyDescent="0.25">
      <c r="A4476" t="s">
        <v>3036</v>
      </c>
      <c r="B4476">
        <v>2002</v>
      </c>
      <c r="C4476" t="str">
        <f t="shared" si="139"/>
        <v>Drug Era 1992-2006</v>
      </c>
      <c r="D4476" t="s">
        <v>18</v>
      </c>
      <c r="E4476">
        <v>219</v>
      </c>
      <c r="F4476">
        <v>18</v>
      </c>
      <c r="G4476">
        <v>3</v>
      </c>
      <c r="H4476">
        <v>10</v>
      </c>
      <c r="I4476">
        <v>41</v>
      </c>
      <c r="J4476">
        <v>2</v>
      </c>
      <c r="K4476">
        <v>0</v>
      </c>
      <c r="L4476">
        <v>2</v>
      </c>
      <c r="M4476">
        <v>0</v>
      </c>
      <c r="Q4476">
        <v>49</v>
      </c>
      <c r="R4476">
        <v>2.98</v>
      </c>
      <c r="X4476">
        <v>14</v>
      </c>
      <c r="Z4476">
        <v>163</v>
      </c>
      <c r="AA4476">
        <f t="shared" si="138"/>
        <v>54.333333333333336</v>
      </c>
    </row>
    <row r="4477" spans="1:27" x14ac:dyDescent="0.25">
      <c r="A4477" t="s">
        <v>951</v>
      </c>
      <c r="B4477">
        <v>2012</v>
      </c>
      <c r="C4477" t="str">
        <f t="shared" si="139"/>
        <v>Post Drug Era 2007-2012</v>
      </c>
      <c r="D4477" t="s">
        <v>19</v>
      </c>
      <c r="E4477">
        <v>219</v>
      </c>
      <c r="F4477">
        <v>14</v>
      </c>
      <c r="G4477">
        <v>7</v>
      </c>
      <c r="H4477">
        <v>26</v>
      </c>
      <c r="I4477">
        <v>80</v>
      </c>
      <c r="J4477">
        <v>0</v>
      </c>
      <c r="K4477">
        <v>1</v>
      </c>
      <c r="L4477">
        <v>5</v>
      </c>
      <c r="M4477">
        <v>0</v>
      </c>
      <c r="Q4477">
        <v>26</v>
      </c>
      <c r="R4477">
        <v>2.3199999999999998</v>
      </c>
      <c r="X4477">
        <v>27</v>
      </c>
      <c r="Z4477">
        <v>163</v>
      </c>
      <c r="AA4477">
        <f t="shared" si="138"/>
        <v>54.333333333333336</v>
      </c>
    </row>
    <row r="4478" spans="1:27" x14ac:dyDescent="0.25">
      <c r="A4478" t="s">
        <v>3032</v>
      </c>
      <c r="B4478">
        <v>2009</v>
      </c>
      <c r="C4478" t="str">
        <f t="shared" si="139"/>
        <v>Post Drug Era 2007-2012</v>
      </c>
      <c r="D4478" t="s">
        <v>19</v>
      </c>
      <c r="E4478">
        <v>219</v>
      </c>
      <c r="F4478">
        <v>21</v>
      </c>
      <c r="G4478">
        <v>11</v>
      </c>
      <c r="H4478">
        <v>9</v>
      </c>
      <c r="I4478">
        <v>45</v>
      </c>
      <c r="J4478">
        <v>2</v>
      </c>
      <c r="K4478">
        <v>3</v>
      </c>
      <c r="L4478">
        <v>0</v>
      </c>
      <c r="M4478">
        <v>0</v>
      </c>
      <c r="Q4478">
        <v>41</v>
      </c>
      <c r="R4478">
        <v>3.28</v>
      </c>
      <c r="X4478">
        <v>25</v>
      </c>
      <c r="Z4478">
        <v>173</v>
      </c>
      <c r="AA4478">
        <f t="shared" si="138"/>
        <v>57.666666666666664</v>
      </c>
    </row>
    <row r="4479" spans="1:27" x14ac:dyDescent="0.25">
      <c r="A4479" t="s">
        <v>237</v>
      </c>
      <c r="B4479">
        <v>1999</v>
      </c>
      <c r="C4479" t="str">
        <f t="shared" si="139"/>
        <v>Drug Era 1992-2006</v>
      </c>
      <c r="D4479" t="s">
        <v>18</v>
      </c>
      <c r="E4479">
        <v>220</v>
      </c>
      <c r="F4479">
        <v>33</v>
      </c>
      <c r="G4479">
        <v>6</v>
      </c>
      <c r="H4479">
        <v>40</v>
      </c>
      <c r="I4479">
        <v>28</v>
      </c>
      <c r="J4479">
        <v>3</v>
      </c>
      <c r="K4479">
        <v>2</v>
      </c>
      <c r="L4479">
        <v>2</v>
      </c>
      <c r="M4479">
        <v>0</v>
      </c>
      <c r="Q4479">
        <v>56</v>
      </c>
      <c r="R4479">
        <v>6.85</v>
      </c>
      <c r="X4479">
        <v>27</v>
      </c>
      <c r="Y4479">
        <v>0</v>
      </c>
      <c r="Z4479">
        <v>130</v>
      </c>
      <c r="AA4479">
        <f t="shared" si="138"/>
        <v>43.333333333333336</v>
      </c>
    </row>
    <row r="4480" spans="1:27" x14ac:dyDescent="0.25">
      <c r="A4480" t="s">
        <v>667</v>
      </c>
      <c r="B4480">
        <v>1977</v>
      </c>
      <c r="C4480" t="str">
        <f t="shared" si="139"/>
        <v>Pre-Drug 1970-1991</v>
      </c>
      <c r="D4480" t="s">
        <v>18</v>
      </c>
      <c r="E4480">
        <v>220</v>
      </c>
      <c r="F4480">
        <v>34</v>
      </c>
      <c r="G4480">
        <v>3</v>
      </c>
      <c r="H4480">
        <v>47</v>
      </c>
      <c r="I4480">
        <v>45</v>
      </c>
      <c r="J4480">
        <v>0</v>
      </c>
      <c r="K4480">
        <v>5</v>
      </c>
      <c r="L4480">
        <v>1</v>
      </c>
      <c r="M4480">
        <v>1</v>
      </c>
      <c r="Q4480">
        <v>49</v>
      </c>
      <c r="R4480">
        <v>6.95</v>
      </c>
      <c r="X4480">
        <v>25</v>
      </c>
      <c r="Y4480">
        <v>0.28999999999999998</v>
      </c>
      <c r="Z4480">
        <v>132</v>
      </c>
      <c r="AA4480">
        <f t="shared" si="138"/>
        <v>44</v>
      </c>
    </row>
    <row r="4481" spans="1:27" x14ac:dyDescent="0.25">
      <c r="A4481" t="s">
        <v>540</v>
      </c>
      <c r="B4481">
        <v>2000</v>
      </c>
      <c r="C4481" t="str">
        <f t="shared" si="139"/>
        <v>Drug Era 1992-2006</v>
      </c>
      <c r="D4481" t="s">
        <v>19</v>
      </c>
      <c r="E4481">
        <v>220</v>
      </c>
      <c r="F4481">
        <v>39</v>
      </c>
      <c r="G4481">
        <v>10</v>
      </c>
      <c r="H4481">
        <v>24</v>
      </c>
      <c r="I4481">
        <v>16</v>
      </c>
      <c r="J4481">
        <v>2</v>
      </c>
      <c r="K4481">
        <v>1</v>
      </c>
      <c r="L4481">
        <v>3</v>
      </c>
      <c r="M4481">
        <v>0</v>
      </c>
      <c r="Q4481">
        <v>66</v>
      </c>
      <c r="R4481">
        <v>7.98</v>
      </c>
      <c r="X4481">
        <v>21</v>
      </c>
      <c r="Y4481">
        <v>0</v>
      </c>
      <c r="Z4481">
        <v>132</v>
      </c>
      <c r="AA4481">
        <f t="shared" si="138"/>
        <v>44</v>
      </c>
    </row>
    <row r="4482" spans="1:27" x14ac:dyDescent="0.25">
      <c r="A4482" t="s">
        <v>1820</v>
      </c>
      <c r="B4482">
        <v>1985</v>
      </c>
      <c r="C4482" t="str">
        <f t="shared" si="139"/>
        <v>Pre-Drug 1970-1991</v>
      </c>
      <c r="D4482" t="s">
        <v>18</v>
      </c>
      <c r="E4482">
        <v>220</v>
      </c>
      <c r="F4482">
        <v>33</v>
      </c>
      <c r="G4482">
        <v>6</v>
      </c>
      <c r="H4482">
        <v>27</v>
      </c>
      <c r="I4482">
        <v>28</v>
      </c>
      <c r="J4482">
        <v>1</v>
      </c>
      <c r="K4482">
        <v>3</v>
      </c>
      <c r="L4482">
        <v>1</v>
      </c>
      <c r="M4482">
        <v>0</v>
      </c>
      <c r="Q4482">
        <v>56</v>
      </c>
      <c r="R4482">
        <v>6.6</v>
      </c>
      <c r="X4482">
        <v>34</v>
      </c>
      <c r="Y4482">
        <v>0.3</v>
      </c>
      <c r="Z4482">
        <v>135</v>
      </c>
      <c r="AA4482">
        <f t="shared" ref="AA4482:AA4545" si="140">Z4482/3</f>
        <v>45</v>
      </c>
    </row>
    <row r="4483" spans="1:27" x14ac:dyDescent="0.25">
      <c r="A4483" t="s">
        <v>1701</v>
      </c>
      <c r="B4483">
        <v>1996</v>
      </c>
      <c r="C4483" t="str">
        <f t="shared" ref="C4483:C4546" si="141">IF(B4483&lt;1997,"Pre-Drug 1970-1991",IF(B4483&lt;=2006,"Drug Era 1992-2006","Post Drug Era 2007-2012"))</f>
        <v>Pre-Drug 1970-1991</v>
      </c>
      <c r="D4483" t="s">
        <v>19</v>
      </c>
      <c r="E4483">
        <v>220</v>
      </c>
      <c r="F4483">
        <v>36</v>
      </c>
      <c r="G4483">
        <v>10</v>
      </c>
      <c r="H4483">
        <v>27</v>
      </c>
      <c r="I4483">
        <v>30</v>
      </c>
      <c r="J4483">
        <v>0</v>
      </c>
      <c r="K4483">
        <v>2</v>
      </c>
      <c r="L4483">
        <v>0</v>
      </c>
      <c r="M4483">
        <v>0</v>
      </c>
      <c r="Q4483">
        <v>63</v>
      </c>
      <c r="R4483">
        <v>7.2</v>
      </c>
      <c r="X4483">
        <v>26</v>
      </c>
      <c r="Y4483">
        <v>0.28000000000000003</v>
      </c>
      <c r="Z4483">
        <v>135</v>
      </c>
      <c r="AA4483">
        <f t="shared" si="140"/>
        <v>45</v>
      </c>
    </row>
    <row r="4484" spans="1:27" x14ac:dyDescent="0.25">
      <c r="A4484" t="s">
        <v>2027</v>
      </c>
      <c r="B4484">
        <v>2001</v>
      </c>
      <c r="C4484" t="str">
        <f t="shared" si="141"/>
        <v>Drug Era 1992-2006</v>
      </c>
      <c r="D4484" t="s">
        <v>19</v>
      </c>
      <c r="E4484">
        <v>220</v>
      </c>
      <c r="F4484">
        <v>28</v>
      </c>
      <c r="G4484">
        <v>7</v>
      </c>
      <c r="H4484">
        <v>31</v>
      </c>
      <c r="I4484">
        <v>38</v>
      </c>
      <c r="J4484">
        <v>7</v>
      </c>
      <c r="K4484">
        <v>1</v>
      </c>
      <c r="L4484">
        <v>5</v>
      </c>
      <c r="M4484">
        <v>0</v>
      </c>
      <c r="Q4484">
        <v>51</v>
      </c>
      <c r="R4484">
        <v>5.56</v>
      </c>
      <c r="X4484">
        <v>32</v>
      </c>
      <c r="Z4484">
        <v>136</v>
      </c>
      <c r="AA4484">
        <f t="shared" si="140"/>
        <v>45.333333333333336</v>
      </c>
    </row>
    <row r="4485" spans="1:27" x14ac:dyDescent="0.25">
      <c r="A4485" t="s">
        <v>286</v>
      </c>
      <c r="B4485">
        <v>1992</v>
      </c>
      <c r="C4485" t="str">
        <f t="shared" si="141"/>
        <v>Pre-Drug 1970-1991</v>
      </c>
      <c r="D4485" t="s">
        <v>19</v>
      </c>
      <c r="E4485">
        <v>220</v>
      </c>
      <c r="F4485">
        <v>32</v>
      </c>
      <c r="G4485">
        <v>7</v>
      </c>
      <c r="H4485">
        <v>25</v>
      </c>
      <c r="I4485">
        <v>29</v>
      </c>
      <c r="J4485">
        <v>0</v>
      </c>
      <c r="K4485">
        <v>2</v>
      </c>
      <c r="L4485">
        <v>1</v>
      </c>
      <c r="M4485">
        <v>0</v>
      </c>
      <c r="Q4485">
        <v>57</v>
      </c>
      <c r="R4485">
        <v>6.31</v>
      </c>
      <c r="X4485">
        <v>21</v>
      </c>
      <c r="Y4485">
        <v>0.28999999999999998</v>
      </c>
      <c r="Z4485">
        <v>137</v>
      </c>
      <c r="AA4485">
        <f t="shared" si="140"/>
        <v>45.666666666666664</v>
      </c>
    </row>
    <row r="4486" spans="1:27" x14ac:dyDescent="0.25">
      <c r="A4486" t="s">
        <v>190</v>
      </c>
      <c r="B4486">
        <v>2012</v>
      </c>
      <c r="C4486" t="str">
        <f t="shared" si="141"/>
        <v>Post Drug Era 2007-2012</v>
      </c>
      <c r="D4486" t="s">
        <v>18</v>
      </c>
      <c r="E4486">
        <v>220</v>
      </c>
      <c r="F4486">
        <v>25</v>
      </c>
      <c r="G4486">
        <v>5</v>
      </c>
      <c r="H4486">
        <v>31</v>
      </c>
      <c r="I4486">
        <v>34</v>
      </c>
      <c r="J4486">
        <v>0</v>
      </c>
      <c r="K4486">
        <v>1</v>
      </c>
      <c r="L4486">
        <v>1</v>
      </c>
      <c r="M4486">
        <v>0</v>
      </c>
      <c r="Q4486">
        <v>53</v>
      </c>
      <c r="R4486">
        <v>4.82</v>
      </c>
      <c r="X4486">
        <v>22</v>
      </c>
      <c r="Z4486">
        <v>140</v>
      </c>
      <c r="AA4486">
        <f t="shared" si="140"/>
        <v>46.666666666666664</v>
      </c>
    </row>
    <row r="4487" spans="1:27" x14ac:dyDescent="0.25">
      <c r="A4487" t="s">
        <v>2962</v>
      </c>
      <c r="B4487">
        <v>1985</v>
      </c>
      <c r="C4487" t="str">
        <f t="shared" si="141"/>
        <v>Pre-Drug 1970-1991</v>
      </c>
      <c r="D4487" t="s">
        <v>19</v>
      </c>
      <c r="E4487">
        <v>220</v>
      </c>
      <c r="F4487">
        <v>34</v>
      </c>
      <c r="G4487">
        <v>3</v>
      </c>
      <c r="H4487">
        <v>20</v>
      </c>
      <c r="I4487">
        <v>24</v>
      </c>
      <c r="J4487">
        <v>5</v>
      </c>
      <c r="K4487">
        <v>1</v>
      </c>
      <c r="L4487">
        <v>0</v>
      </c>
      <c r="M4487">
        <v>0</v>
      </c>
      <c r="Q4487">
        <v>67</v>
      </c>
      <c r="R4487">
        <v>6.51</v>
      </c>
      <c r="X4487">
        <v>22</v>
      </c>
      <c r="Y4487">
        <v>0.34</v>
      </c>
      <c r="Z4487">
        <v>141</v>
      </c>
      <c r="AA4487">
        <f t="shared" si="140"/>
        <v>47</v>
      </c>
    </row>
    <row r="4488" spans="1:27" x14ac:dyDescent="0.25">
      <c r="A4488" t="s">
        <v>3080</v>
      </c>
      <c r="B4488">
        <v>2005</v>
      </c>
      <c r="C4488" t="str">
        <f t="shared" si="141"/>
        <v>Drug Era 1992-2006</v>
      </c>
      <c r="D4488" t="s">
        <v>19</v>
      </c>
      <c r="E4488">
        <v>220</v>
      </c>
      <c r="F4488">
        <v>37</v>
      </c>
      <c r="G4488">
        <v>5</v>
      </c>
      <c r="H4488">
        <v>18</v>
      </c>
      <c r="I4488">
        <v>30</v>
      </c>
      <c r="J4488">
        <v>1</v>
      </c>
      <c r="K4488">
        <v>4</v>
      </c>
      <c r="L4488">
        <v>2</v>
      </c>
      <c r="M4488">
        <v>1</v>
      </c>
      <c r="Q4488">
        <v>63</v>
      </c>
      <c r="R4488">
        <v>6.94</v>
      </c>
      <c r="X4488">
        <v>23</v>
      </c>
      <c r="Z4488">
        <v>144</v>
      </c>
      <c r="AA4488">
        <f t="shared" si="140"/>
        <v>48</v>
      </c>
    </row>
    <row r="4489" spans="1:27" x14ac:dyDescent="0.25">
      <c r="A4489" t="s">
        <v>643</v>
      </c>
      <c r="B4489">
        <v>1996</v>
      </c>
      <c r="C4489" t="str">
        <f t="shared" si="141"/>
        <v>Pre-Drug 1970-1991</v>
      </c>
      <c r="D4489" t="s">
        <v>18</v>
      </c>
      <c r="E4489">
        <v>220</v>
      </c>
      <c r="F4489">
        <v>35</v>
      </c>
      <c r="G4489">
        <v>11</v>
      </c>
      <c r="H4489">
        <v>32</v>
      </c>
      <c r="I4489">
        <v>38</v>
      </c>
      <c r="J4489">
        <v>2</v>
      </c>
      <c r="K4489">
        <v>2</v>
      </c>
      <c r="L4489">
        <v>2</v>
      </c>
      <c r="M4489">
        <v>0</v>
      </c>
      <c r="Q4489">
        <v>45</v>
      </c>
      <c r="R4489">
        <v>6.52</v>
      </c>
      <c r="X4489">
        <v>25</v>
      </c>
      <c r="Y4489">
        <v>0.2</v>
      </c>
      <c r="Z4489">
        <v>145</v>
      </c>
      <c r="AA4489">
        <f t="shared" si="140"/>
        <v>48.333333333333336</v>
      </c>
    </row>
    <row r="4490" spans="1:27" x14ac:dyDescent="0.25">
      <c r="A4490" t="s">
        <v>93</v>
      </c>
      <c r="B4490">
        <v>2006</v>
      </c>
      <c r="C4490" t="str">
        <f t="shared" si="141"/>
        <v>Drug Era 1992-2006</v>
      </c>
      <c r="D4490" t="s">
        <v>18</v>
      </c>
      <c r="E4490">
        <v>220</v>
      </c>
      <c r="F4490">
        <v>24</v>
      </c>
      <c r="G4490">
        <v>8</v>
      </c>
      <c r="H4490">
        <v>24</v>
      </c>
      <c r="I4490">
        <v>51</v>
      </c>
      <c r="J4490">
        <v>2</v>
      </c>
      <c r="K4490">
        <v>2</v>
      </c>
      <c r="L4490">
        <v>4</v>
      </c>
      <c r="M4490">
        <v>0</v>
      </c>
      <c r="Q4490">
        <v>54</v>
      </c>
      <c r="R4490">
        <v>4.47</v>
      </c>
      <c r="X4490">
        <v>4</v>
      </c>
      <c r="Z4490">
        <v>145</v>
      </c>
      <c r="AA4490">
        <f t="shared" si="140"/>
        <v>48.333333333333336</v>
      </c>
    </row>
    <row r="4491" spans="1:27" x14ac:dyDescent="0.25">
      <c r="A4491" t="s">
        <v>275</v>
      </c>
      <c r="B4491">
        <v>2010</v>
      </c>
      <c r="C4491" t="str">
        <f t="shared" si="141"/>
        <v>Post Drug Era 2007-2012</v>
      </c>
      <c r="D4491" t="s">
        <v>19</v>
      </c>
      <c r="E4491">
        <v>220</v>
      </c>
      <c r="F4491">
        <v>20</v>
      </c>
      <c r="G4491">
        <v>7</v>
      </c>
      <c r="H4491">
        <v>18</v>
      </c>
      <c r="I4491">
        <v>46</v>
      </c>
      <c r="J4491">
        <v>1</v>
      </c>
      <c r="K4491">
        <v>0</v>
      </c>
      <c r="L4491">
        <v>1</v>
      </c>
      <c r="M4491">
        <v>0</v>
      </c>
      <c r="Q4491">
        <v>54</v>
      </c>
      <c r="R4491">
        <v>3.7</v>
      </c>
      <c r="X4491">
        <v>34</v>
      </c>
      <c r="Z4491">
        <v>146</v>
      </c>
      <c r="AA4491">
        <f t="shared" si="140"/>
        <v>48.666666666666664</v>
      </c>
    </row>
    <row r="4492" spans="1:27" x14ac:dyDescent="0.25">
      <c r="A4492" t="s">
        <v>217</v>
      </c>
      <c r="B4492">
        <v>1994</v>
      </c>
      <c r="C4492" t="str">
        <f t="shared" si="141"/>
        <v>Pre-Drug 1970-1991</v>
      </c>
      <c r="D4492" t="s">
        <v>19</v>
      </c>
      <c r="E4492">
        <v>220</v>
      </c>
      <c r="F4492">
        <v>28</v>
      </c>
      <c r="G4492">
        <v>6</v>
      </c>
      <c r="H4492">
        <v>24</v>
      </c>
      <c r="I4492">
        <v>37</v>
      </c>
      <c r="J4492">
        <v>3</v>
      </c>
      <c r="K4492">
        <v>1</v>
      </c>
      <c r="L4492">
        <v>5</v>
      </c>
      <c r="M4492">
        <v>0</v>
      </c>
      <c r="Q4492">
        <v>47</v>
      </c>
      <c r="R4492">
        <v>5.14</v>
      </c>
      <c r="X4492">
        <v>18</v>
      </c>
      <c r="Y4492">
        <v>0.24</v>
      </c>
      <c r="Z4492">
        <v>147</v>
      </c>
      <c r="AA4492">
        <f t="shared" si="140"/>
        <v>49</v>
      </c>
    </row>
    <row r="4493" spans="1:27" x14ac:dyDescent="0.25">
      <c r="A4493" t="s">
        <v>360</v>
      </c>
      <c r="B4493">
        <v>2001</v>
      </c>
      <c r="C4493" t="str">
        <f t="shared" si="141"/>
        <v>Drug Era 1992-2006</v>
      </c>
      <c r="D4493" t="s">
        <v>18</v>
      </c>
      <c r="E4493">
        <v>220</v>
      </c>
      <c r="F4493">
        <v>27</v>
      </c>
      <c r="G4493">
        <v>5</v>
      </c>
      <c r="H4493">
        <v>23</v>
      </c>
      <c r="I4493">
        <v>30</v>
      </c>
      <c r="J4493">
        <v>2</v>
      </c>
      <c r="K4493">
        <v>2</v>
      </c>
      <c r="L4493">
        <v>1</v>
      </c>
      <c r="M4493">
        <v>0</v>
      </c>
      <c r="Q4493">
        <v>55</v>
      </c>
      <c r="R4493">
        <v>4.93</v>
      </c>
      <c r="X4493">
        <v>39</v>
      </c>
      <c r="Z4493">
        <v>148</v>
      </c>
      <c r="AA4493">
        <f t="shared" si="140"/>
        <v>49.333333333333336</v>
      </c>
    </row>
    <row r="4494" spans="1:27" x14ac:dyDescent="0.25">
      <c r="A4494" t="s">
        <v>215</v>
      </c>
      <c r="B4494">
        <v>2000</v>
      </c>
      <c r="C4494" t="str">
        <f t="shared" si="141"/>
        <v>Drug Era 1992-2006</v>
      </c>
      <c r="D4494" t="s">
        <v>19</v>
      </c>
      <c r="E4494">
        <v>220</v>
      </c>
      <c r="F4494">
        <v>37</v>
      </c>
      <c r="G4494">
        <v>9</v>
      </c>
      <c r="H4494">
        <v>20</v>
      </c>
      <c r="I4494">
        <v>41</v>
      </c>
      <c r="J4494">
        <v>1</v>
      </c>
      <c r="K4494">
        <v>1</v>
      </c>
      <c r="L4494">
        <v>4</v>
      </c>
      <c r="M4494">
        <v>0</v>
      </c>
      <c r="Q4494">
        <v>50</v>
      </c>
      <c r="R4494">
        <v>6.7</v>
      </c>
      <c r="X4494">
        <v>13</v>
      </c>
      <c r="Y4494">
        <v>0</v>
      </c>
      <c r="Z4494">
        <v>149</v>
      </c>
      <c r="AA4494">
        <f t="shared" si="140"/>
        <v>49.666666666666664</v>
      </c>
    </row>
    <row r="4495" spans="1:27" x14ac:dyDescent="0.25">
      <c r="A4495" t="s">
        <v>2989</v>
      </c>
      <c r="B4495">
        <v>2001</v>
      </c>
      <c r="C4495" t="str">
        <f t="shared" si="141"/>
        <v>Drug Era 1992-2006</v>
      </c>
      <c r="D4495" t="s">
        <v>19</v>
      </c>
      <c r="E4495">
        <v>220</v>
      </c>
      <c r="F4495">
        <v>23</v>
      </c>
      <c r="G4495">
        <v>4</v>
      </c>
      <c r="H4495">
        <v>16</v>
      </c>
      <c r="I4495">
        <v>47</v>
      </c>
      <c r="J4495">
        <v>4</v>
      </c>
      <c r="K4495">
        <v>2</v>
      </c>
      <c r="L4495">
        <v>5</v>
      </c>
      <c r="M4495">
        <v>0</v>
      </c>
      <c r="Q4495">
        <v>54</v>
      </c>
      <c r="R4495">
        <v>4.17</v>
      </c>
      <c r="X4495">
        <v>17</v>
      </c>
      <c r="Z4495">
        <v>149</v>
      </c>
      <c r="AA4495">
        <f t="shared" si="140"/>
        <v>49.666666666666664</v>
      </c>
    </row>
    <row r="4496" spans="1:27" x14ac:dyDescent="0.25">
      <c r="A4496" t="s">
        <v>3104</v>
      </c>
      <c r="B4496">
        <v>2010</v>
      </c>
      <c r="C4496" t="str">
        <f t="shared" si="141"/>
        <v>Post Drug Era 2007-2012</v>
      </c>
      <c r="D4496" t="s">
        <v>19</v>
      </c>
      <c r="E4496">
        <v>220</v>
      </c>
      <c r="F4496">
        <v>28</v>
      </c>
      <c r="G4496">
        <v>6</v>
      </c>
      <c r="H4496">
        <v>22</v>
      </c>
      <c r="I4496">
        <v>31</v>
      </c>
      <c r="J4496">
        <v>5</v>
      </c>
      <c r="K4496">
        <v>3</v>
      </c>
      <c r="L4496">
        <v>1</v>
      </c>
      <c r="M4496">
        <v>0</v>
      </c>
      <c r="Q4496">
        <v>54</v>
      </c>
      <c r="R4496">
        <v>5.07</v>
      </c>
      <c r="X4496">
        <v>30</v>
      </c>
      <c r="Z4496">
        <v>149</v>
      </c>
      <c r="AA4496">
        <f t="shared" si="140"/>
        <v>49.666666666666664</v>
      </c>
    </row>
    <row r="4497" spans="1:27" x14ac:dyDescent="0.25">
      <c r="A4497" t="s">
        <v>1398</v>
      </c>
      <c r="B4497">
        <v>1997</v>
      </c>
      <c r="C4497" t="str">
        <f t="shared" si="141"/>
        <v>Drug Era 1992-2006</v>
      </c>
      <c r="D4497" t="s">
        <v>18</v>
      </c>
      <c r="E4497">
        <v>220</v>
      </c>
      <c r="F4497">
        <v>33</v>
      </c>
      <c r="G4497">
        <v>8</v>
      </c>
      <c r="H4497">
        <v>21</v>
      </c>
      <c r="I4497">
        <v>28</v>
      </c>
      <c r="J4497">
        <v>2</v>
      </c>
      <c r="K4497">
        <v>4</v>
      </c>
      <c r="L4497">
        <v>0</v>
      </c>
      <c r="M4497">
        <v>0</v>
      </c>
      <c r="Q4497">
        <v>54</v>
      </c>
      <c r="R4497">
        <v>5.94</v>
      </c>
      <c r="X4497">
        <v>25</v>
      </c>
      <c r="Y4497">
        <v>0.27</v>
      </c>
      <c r="Z4497">
        <v>150</v>
      </c>
      <c r="AA4497">
        <f t="shared" si="140"/>
        <v>50</v>
      </c>
    </row>
    <row r="4498" spans="1:27" x14ac:dyDescent="0.25">
      <c r="A4498" t="s">
        <v>2086</v>
      </c>
      <c r="B4498">
        <v>2005</v>
      </c>
      <c r="C4498" t="str">
        <f t="shared" si="141"/>
        <v>Drug Era 1992-2006</v>
      </c>
      <c r="D4498" t="s">
        <v>19</v>
      </c>
      <c r="E4498">
        <v>220</v>
      </c>
      <c r="F4498">
        <v>20</v>
      </c>
      <c r="G4498">
        <v>4</v>
      </c>
      <c r="H4498">
        <v>23</v>
      </c>
      <c r="I4498">
        <v>43</v>
      </c>
      <c r="J4498">
        <v>2</v>
      </c>
      <c r="K4498">
        <v>0</v>
      </c>
      <c r="L4498">
        <v>1</v>
      </c>
      <c r="M4498">
        <v>0</v>
      </c>
      <c r="Q4498">
        <v>47</v>
      </c>
      <c r="R4498">
        <v>3.6</v>
      </c>
      <c r="X4498">
        <v>18</v>
      </c>
      <c r="Z4498">
        <v>150</v>
      </c>
      <c r="AA4498">
        <f t="shared" si="140"/>
        <v>50</v>
      </c>
    </row>
    <row r="4499" spans="1:27" x14ac:dyDescent="0.25">
      <c r="A4499" t="s">
        <v>582</v>
      </c>
      <c r="B4499">
        <v>2009</v>
      </c>
      <c r="C4499" t="str">
        <f t="shared" si="141"/>
        <v>Post Drug Era 2007-2012</v>
      </c>
      <c r="D4499" t="s">
        <v>19</v>
      </c>
      <c r="E4499">
        <v>220</v>
      </c>
      <c r="F4499">
        <v>27</v>
      </c>
      <c r="G4499">
        <v>7</v>
      </c>
      <c r="H4499">
        <v>22</v>
      </c>
      <c r="I4499">
        <v>29</v>
      </c>
      <c r="J4499">
        <v>1</v>
      </c>
      <c r="K4499">
        <v>1</v>
      </c>
      <c r="L4499">
        <v>2</v>
      </c>
      <c r="M4499">
        <v>2</v>
      </c>
      <c r="Q4499">
        <v>50</v>
      </c>
      <c r="R4499">
        <v>4.83</v>
      </c>
      <c r="X4499">
        <v>27</v>
      </c>
      <c r="Z4499">
        <v>151</v>
      </c>
      <c r="AA4499">
        <f t="shared" si="140"/>
        <v>50.333333333333336</v>
      </c>
    </row>
    <row r="4500" spans="1:27" x14ac:dyDescent="0.25">
      <c r="A4500" t="s">
        <v>495</v>
      </c>
      <c r="B4500">
        <v>1981</v>
      </c>
      <c r="C4500" t="str">
        <f t="shared" si="141"/>
        <v>Pre-Drug 1970-1991</v>
      </c>
      <c r="D4500" t="s">
        <v>18</v>
      </c>
      <c r="E4500">
        <v>220</v>
      </c>
      <c r="F4500">
        <v>30</v>
      </c>
      <c r="G4500">
        <v>5</v>
      </c>
      <c r="H4500">
        <v>24</v>
      </c>
      <c r="I4500">
        <v>35</v>
      </c>
      <c r="J4500">
        <v>4</v>
      </c>
      <c r="K4500">
        <v>0</v>
      </c>
      <c r="L4500">
        <v>0</v>
      </c>
      <c r="M4500">
        <v>0</v>
      </c>
      <c r="Q4500">
        <v>50</v>
      </c>
      <c r="R4500">
        <v>5.33</v>
      </c>
      <c r="X4500">
        <v>45</v>
      </c>
      <c r="Y4500">
        <v>0.26</v>
      </c>
      <c r="Z4500">
        <v>152</v>
      </c>
      <c r="AA4500">
        <f t="shared" si="140"/>
        <v>50.666666666666664</v>
      </c>
    </row>
    <row r="4501" spans="1:27" x14ac:dyDescent="0.25">
      <c r="A4501" t="s">
        <v>302</v>
      </c>
      <c r="B4501">
        <v>1999</v>
      </c>
      <c r="C4501" t="str">
        <f t="shared" si="141"/>
        <v>Drug Era 1992-2006</v>
      </c>
      <c r="D4501" t="s">
        <v>18</v>
      </c>
      <c r="E4501">
        <v>220</v>
      </c>
      <c r="F4501">
        <v>23</v>
      </c>
      <c r="G4501">
        <v>5</v>
      </c>
      <c r="H4501">
        <v>29</v>
      </c>
      <c r="I4501">
        <v>33</v>
      </c>
      <c r="J4501">
        <v>1</v>
      </c>
      <c r="K4501">
        <v>1</v>
      </c>
      <c r="L4501">
        <v>1</v>
      </c>
      <c r="M4501">
        <v>0</v>
      </c>
      <c r="Q4501">
        <v>39</v>
      </c>
      <c r="R4501">
        <v>4.09</v>
      </c>
      <c r="X4501">
        <v>31</v>
      </c>
      <c r="Y4501">
        <v>0</v>
      </c>
      <c r="Z4501">
        <v>152</v>
      </c>
      <c r="AA4501">
        <f t="shared" si="140"/>
        <v>50.666666666666664</v>
      </c>
    </row>
    <row r="4502" spans="1:27" x14ac:dyDescent="0.25">
      <c r="A4502" t="s">
        <v>1429</v>
      </c>
      <c r="B4502">
        <v>2008</v>
      </c>
      <c r="C4502" t="str">
        <f t="shared" si="141"/>
        <v>Post Drug Era 2007-2012</v>
      </c>
      <c r="D4502" t="s">
        <v>18</v>
      </c>
      <c r="E4502">
        <v>220</v>
      </c>
      <c r="F4502">
        <v>23</v>
      </c>
      <c r="G4502">
        <v>7</v>
      </c>
      <c r="H4502">
        <v>13</v>
      </c>
      <c r="I4502">
        <v>23</v>
      </c>
      <c r="J4502">
        <v>0</v>
      </c>
      <c r="K4502">
        <v>1</v>
      </c>
      <c r="L4502">
        <v>0</v>
      </c>
      <c r="M4502">
        <v>0</v>
      </c>
      <c r="Q4502">
        <v>56</v>
      </c>
      <c r="R4502">
        <v>4.03</v>
      </c>
      <c r="X4502">
        <v>29</v>
      </c>
      <c r="Z4502">
        <v>154</v>
      </c>
      <c r="AA4502">
        <f t="shared" si="140"/>
        <v>51.333333333333336</v>
      </c>
    </row>
    <row r="4503" spans="1:27" x14ac:dyDescent="0.25">
      <c r="A4503" t="s">
        <v>963</v>
      </c>
      <c r="B4503">
        <v>2000</v>
      </c>
      <c r="C4503" t="str">
        <f t="shared" si="141"/>
        <v>Drug Era 1992-2006</v>
      </c>
      <c r="D4503" t="s">
        <v>19</v>
      </c>
      <c r="E4503">
        <v>220</v>
      </c>
      <c r="F4503">
        <v>14</v>
      </c>
      <c r="G4503">
        <v>4</v>
      </c>
      <c r="H4503">
        <v>15</v>
      </c>
      <c r="I4503">
        <v>43</v>
      </c>
      <c r="J4503">
        <v>4</v>
      </c>
      <c r="K4503">
        <v>0</v>
      </c>
      <c r="L4503">
        <v>0</v>
      </c>
      <c r="M4503">
        <v>0</v>
      </c>
      <c r="Q4503">
        <v>54</v>
      </c>
      <c r="R4503">
        <v>2.39</v>
      </c>
      <c r="X4503">
        <v>22</v>
      </c>
      <c r="Y4503">
        <v>0</v>
      </c>
      <c r="Z4503">
        <v>158</v>
      </c>
      <c r="AA4503">
        <f t="shared" si="140"/>
        <v>52.666666666666664</v>
      </c>
    </row>
    <row r="4504" spans="1:27" x14ac:dyDescent="0.25">
      <c r="A4504" t="s">
        <v>1532</v>
      </c>
      <c r="B4504">
        <v>1983</v>
      </c>
      <c r="C4504" t="str">
        <f t="shared" si="141"/>
        <v>Pre-Drug 1970-1991</v>
      </c>
      <c r="D4504" t="s">
        <v>18</v>
      </c>
      <c r="E4504">
        <v>220</v>
      </c>
      <c r="F4504">
        <v>30</v>
      </c>
      <c r="G4504">
        <v>8</v>
      </c>
      <c r="H4504">
        <v>28</v>
      </c>
      <c r="I4504">
        <v>48</v>
      </c>
      <c r="J4504">
        <v>3</v>
      </c>
      <c r="K4504">
        <v>5</v>
      </c>
      <c r="L4504">
        <v>2</v>
      </c>
      <c r="M4504">
        <v>0</v>
      </c>
      <c r="Q4504">
        <v>35</v>
      </c>
      <c r="R4504">
        <v>5.0599999999999996</v>
      </c>
      <c r="X4504">
        <v>13</v>
      </c>
      <c r="Y4504">
        <v>0.19</v>
      </c>
      <c r="Z4504">
        <v>160</v>
      </c>
      <c r="AA4504">
        <f t="shared" si="140"/>
        <v>53.333333333333336</v>
      </c>
    </row>
    <row r="4505" spans="1:27" x14ac:dyDescent="0.25">
      <c r="A4505" t="s">
        <v>2359</v>
      </c>
      <c r="B4505">
        <v>1972</v>
      </c>
      <c r="C4505" t="str">
        <f t="shared" si="141"/>
        <v>Pre-Drug 1970-1991</v>
      </c>
      <c r="D4505" t="s">
        <v>19</v>
      </c>
      <c r="E4505">
        <v>220</v>
      </c>
      <c r="F4505">
        <v>15</v>
      </c>
      <c r="G4505">
        <v>5</v>
      </c>
      <c r="H4505">
        <v>22</v>
      </c>
      <c r="I4505">
        <v>34</v>
      </c>
      <c r="J4505">
        <v>3</v>
      </c>
      <c r="K4505">
        <v>2</v>
      </c>
      <c r="L4505">
        <v>2</v>
      </c>
      <c r="M4505">
        <v>0</v>
      </c>
      <c r="Q4505">
        <v>45</v>
      </c>
      <c r="R4505">
        <v>2.5</v>
      </c>
      <c r="X4505">
        <v>22</v>
      </c>
      <c r="Y4505">
        <v>0.23</v>
      </c>
      <c r="Z4505">
        <v>162</v>
      </c>
      <c r="AA4505">
        <f t="shared" si="140"/>
        <v>54</v>
      </c>
    </row>
    <row r="4506" spans="1:27" x14ac:dyDescent="0.25">
      <c r="A4506" t="s">
        <v>1457</v>
      </c>
      <c r="B4506">
        <v>2003</v>
      </c>
      <c r="C4506" t="str">
        <f t="shared" si="141"/>
        <v>Drug Era 1992-2006</v>
      </c>
      <c r="D4506" t="s">
        <v>19</v>
      </c>
      <c r="E4506">
        <v>220</v>
      </c>
      <c r="F4506">
        <v>19</v>
      </c>
      <c r="G4506">
        <v>5</v>
      </c>
      <c r="H4506">
        <v>15</v>
      </c>
      <c r="I4506">
        <v>32</v>
      </c>
      <c r="J4506">
        <v>2</v>
      </c>
      <c r="K4506">
        <v>2</v>
      </c>
      <c r="L4506">
        <v>2</v>
      </c>
      <c r="M4506">
        <v>0</v>
      </c>
      <c r="Q4506">
        <v>43</v>
      </c>
      <c r="R4506">
        <v>3.17</v>
      </c>
      <c r="X4506">
        <v>23</v>
      </c>
      <c r="Y4506">
        <v>0.21</v>
      </c>
      <c r="Z4506">
        <v>162</v>
      </c>
      <c r="AA4506">
        <f t="shared" si="140"/>
        <v>54</v>
      </c>
    </row>
    <row r="4507" spans="1:27" x14ac:dyDescent="0.25">
      <c r="A4507" t="s">
        <v>1712</v>
      </c>
      <c r="B4507">
        <v>2003</v>
      </c>
      <c r="C4507" t="str">
        <f t="shared" si="141"/>
        <v>Drug Era 1992-2006</v>
      </c>
      <c r="D4507" t="s">
        <v>18</v>
      </c>
      <c r="E4507">
        <v>220</v>
      </c>
      <c r="F4507">
        <v>16</v>
      </c>
      <c r="G4507">
        <v>6</v>
      </c>
      <c r="H4507">
        <v>18</v>
      </c>
      <c r="I4507">
        <v>68</v>
      </c>
      <c r="J4507">
        <v>1</v>
      </c>
      <c r="K4507">
        <v>1</v>
      </c>
      <c r="L4507">
        <v>2</v>
      </c>
      <c r="M4507">
        <v>0</v>
      </c>
      <c r="Q4507">
        <v>37</v>
      </c>
      <c r="R4507">
        <v>2.62</v>
      </c>
      <c r="X4507">
        <v>31</v>
      </c>
      <c r="Y4507">
        <v>0.19</v>
      </c>
      <c r="Z4507">
        <v>165</v>
      </c>
      <c r="AA4507">
        <f t="shared" si="140"/>
        <v>55</v>
      </c>
    </row>
    <row r="4508" spans="1:27" x14ac:dyDescent="0.25">
      <c r="A4508" t="s">
        <v>854</v>
      </c>
      <c r="B4508">
        <v>2009</v>
      </c>
      <c r="C4508" t="str">
        <f t="shared" si="141"/>
        <v>Post Drug Era 2007-2012</v>
      </c>
      <c r="D4508" t="s">
        <v>19</v>
      </c>
      <c r="E4508">
        <v>221</v>
      </c>
      <c r="F4508">
        <v>35</v>
      </c>
      <c r="G4508">
        <v>4</v>
      </c>
      <c r="H4508">
        <v>26</v>
      </c>
      <c r="I4508">
        <v>22</v>
      </c>
      <c r="J4508">
        <v>1</v>
      </c>
      <c r="K4508">
        <v>2</v>
      </c>
      <c r="L4508">
        <v>0</v>
      </c>
      <c r="M4508">
        <v>0</v>
      </c>
      <c r="Q4508">
        <v>70</v>
      </c>
      <c r="R4508">
        <v>7.16</v>
      </c>
      <c r="X4508">
        <v>24</v>
      </c>
      <c r="Z4508">
        <v>132</v>
      </c>
      <c r="AA4508">
        <f t="shared" si="140"/>
        <v>44</v>
      </c>
    </row>
    <row r="4509" spans="1:27" x14ac:dyDescent="0.25">
      <c r="A4509" t="s">
        <v>539</v>
      </c>
      <c r="B4509">
        <v>1984</v>
      </c>
      <c r="C4509" t="str">
        <f t="shared" si="141"/>
        <v>Pre-Drug 1970-1991</v>
      </c>
      <c r="D4509" t="s">
        <v>19</v>
      </c>
      <c r="E4509">
        <v>221</v>
      </c>
      <c r="F4509">
        <v>30</v>
      </c>
      <c r="G4509">
        <v>6</v>
      </c>
      <c r="H4509">
        <v>22</v>
      </c>
      <c r="I4509">
        <v>21</v>
      </c>
      <c r="J4509">
        <v>2</v>
      </c>
      <c r="K4509">
        <v>7</v>
      </c>
      <c r="L4509">
        <v>1</v>
      </c>
      <c r="M4509">
        <v>0</v>
      </c>
      <c r="Q4509">
        <v>66</v>
      </c>
      <c r="R4509">
        <v>5.91</v>
      </c>
      <c r="X4509">
        <v>31</v>
      </c>
      <c r="Y4509">
        <v>0.34</v>
      </c>
      <c r="Z4509">
        <v>137</v>
      </c>
      <c r="AA4509">
        <f t="shared" si="140"/>
        <v>45.666666666666664</v>
      </c>
    </row>
    <row r="4510" spans="1:27" x14ac:dyDescent="0.25">
      <c r="A4510" t="s">
        <v>1925</v>
      </c>
      <c r="B4510">
        <v>1974</v>
      </c>
      <c r="C4510" t="str">
        <f t="shared" si="141"/>
        <v>Pre-Drug 1970-1991</v>
      </c>
      <c r="D4510" t="s">
        <v>19</v>
      </c>
      <c r="E4510">
        <v>221</v>
      </c>
      <c r="F4510">
        <v>24</v>
      </c>
      <c r="G4510">
        <v>5</v>
      </c>
      <c r="H4510">
        <v>23</v>
      </c>
      <c r="I4510">
        <v>17</v>
      </c>
      <c r="J4510">
        <v>2</v>
      </c>
      <c r="K4510">
        <v>0</v>
      </c>
      <c r="L4510">
        <v>6</v>
      </c>
      <c r="M4510">
        <v>0</v>
      </c>
      <c r="Q4510">
        <v>57</v>
      </c>
      <c r="R4510">
        <v>4.66</v>
      </c>
      <c r="X4510">
        <v>23</v>
      </c>
      <c r="Y4510">
        <v>0.3</v>
      </c>
      <c r="Z4510">
        <v>139</v>
      </c>
      <c r="AA4510">
        <f t="shared" si="140"/>
        <v>46.333333333333336</v>
      </c>
    </row>
    <row r="4511" spans="1:27" x14ac:dyDescent="0.25">
      <c r="A4511" t="s">
        <v>2677</v>
      </c>
      <c r="B4511">
        <v>1982</v>
      </c>
      <c r="C4511" t="str">
        <f t="shared" si="141"/>
        <v>Pre-Drug 1970-1991</v>
      </c>
      <c r="D4511" t="s">
        <v>18</v>
      </c>
      <c r="E4511">
        <v>221</v>
      </c>
      <c r="F4511">
        <v>35</v>
      </c>
      <c r="G4511">
        <v>9</v>
      </c>
      <c r="H4511">
        <v>18</v>
      </c>
      <c r="I4511">
        <v>18</v>
      </c>
      <c r="J4511">
        <v>0</v>
      </c>
      <c r="K4511">
        <v>1</v>
      </c>
      <c r="L4511">
        <v>1</v>
      </c>
      <c r="M4511">
        <v>0</v>
      </c>
      <c r="Q4511">
        <v>69</v>
      </c>
      <c r="R4511">
        <v>6.75</v>
      </c>
      <c r="X4511">
        <v>22</v>
      </c>
      <c r="Y4511">
        <v>0.34</v>
      </c>
      <c r="Z4511">
        <v>140</v>
      </c>
      <c r="AA4511">
        <f t="shared" si="140"/>
        <v>46.666666666666664</v>
      </c>
    </row>
    <row r="4512" spans="1:27" x14ac:dyDescent="0.25">
      <c r="A4512" t="s">
        <v>2472</v>
      </c>
      <c r="B4512">
        <v>1990</v>
      </c>
      <c r="C4512" t="str">
        <f t="shared" si="141"/>
        <v>Pre-Drug 1970-1991</v>
      </c>
      <c r="D4512" t="s">
        <v>18</v>
      </c>
      <c r="E4512">
        <v>221</v>
      </c>
      <c r="F4512">
        <v>16</v>
      </c>
      <c r="G4512">
        <v>2</v>
      </c>
      <c r="H4512">
        <v>28</v>
      </c>
      <c r="I4512">
        <v>34</v>
      </c>
      <c r="J4512">
        <v>3</v>
      </c>
      <c r="K4512">
        <v>3</v>
      </c>
      <c r="L4512">
        <v>2</v>
      </c>
      <c r="M4512">
        <v>1</v>
      </c>
      <c r="Q4512">
        <v>50</v>
      </c>
      <c r="R4512">
        <v>3.02</v>
      </c>
      <c r="X4512">
        <v>22</v>
      </c>
      <c r="Y4512">
        <v>0.26</v>
      </c>
      <c r="Z4512">
        <v>143</v>
      </c>
      <c r="AA4512">
        <f t="shared" si="140"/>
        <v>47.666666666666664</v>
      </c>
    </row>
    <row r="4513" spans="1:27" x14ac:dyDescent="0.25">
      <c r="A4513" t="s">
        <v>230</v>
      </c>
      <c r="B4513">
        <v>1995</v>
      </c>
      <c r="C4513" t="str">
        <f t="shared" si="141"/>
        <v>Pre-Drug 1970-1991</v>
      </c>
      <c r="D4513" t="s">
        <v>19</v>
      </c>
      <c r="E4513">
        <v>221</v>
      </c>
      <c r="F4513">
        <v>30</v>
      </c>
      <c r="G4513">
        <v>8</v>
      </c>
      <c r="H4513">
        <v>37</v>
      </c>
      <c r="I4513">
        <v>56</v>
      </c>
      <c r="J4513">
        <v>2</v>
      </c>
      <c r="K4513">
        <v>3</v>
      </c>
      <c r="L4513">
        <v>5</v>
      </c>
      <c r="M4513">
        <v>1</v>
      </c>
      <c r="Q4513">
        <v>37</v>
      </c>
      <c r="R4513">
        <v>5.66</v>
      </c>
      <c r="X4513">
        <v>41</v>
      </c>
      <c r="Y4513">
        <v>0.2</v>
      </c>
      <c r="Z4513">
        <v>143</v>
      </c>
      <c r="AA4513">
        <f t="shared" si="140"/>
        <v>47.666666666666664</v>
      </c>
    </row>
    <row r="4514" spans="1:27" x14ac:dyDescent="0.25">
      <c r="A4514" t="s">
        <v>1404</v>
      </c>
      <c r="B4514">
        <v>1985</v>
      </c>
      <c r="C4514" t="str">
        <f t="shared" si="141"/>
        <v>Pre-Drug 1970-1991</v>
      </c>
      <c r="D4514" t="s">
        <v>19</v>
      </c>
      <c r="E4514">
        <v>221</v>
      </c>
      <c r="F4514">
        <v>33</v>
      </c>
      <c r="G4514">
        <v>6</v>
      </c>
      <c r="H4514">
        <v>13</v>
      </c>
      <c r="I4514">
        <v>8</v>
      </c>
      <c r="J4514">
        <v>0</v>
      </c>
      <c r="K4514">
        <v>2</v>
      </c>
      <c r="L4514">
        <v>1</v>
      </c>
      <c r="M4514">
        <v>0</v>
      </c>
      <c r="Q4514">
        <v>66</v>
      </c>
      <c r="R4514">
        <v>6.19</v>
      </c>
      <c r="X4514">
        <v>26</v>
      </c>
      <c r="Y4514">
        <v>0.33</v>
      </c>
      <c r="Z4514">
        <v>144</v>
      </c>
      <c r="AA4514">
        <f t="shared" si="140"/>
        <v>48</v>
      </c>
    </row>
    <row r="4515" spans="1:27" x14ac:dyDescent="0.25">
      <c r="A4515" t="s">
        <v>1034</v>
      </c>
      <c r="B4515">
        <v>2008</v>
      </c>
      <c r="C4515" t="str">
        <f t="shared" si="141"/>
        <v>Post Drug Era 2007-2012</v>
      </c>
      <c r="D4515" t="s">
        <v>18</v>
      </c>
      <c r="E4515">
        <v>221</v>
      </c>
      <c r="F4515">
        <v>32</v>
      </c>
      <c r="G4515">
        <v>8</v>
      </c>
      <c r="H4515">
        <v>21</v>
      </c>
      <c r="I4515">
        <v>32</v>
      </c>
      <c r="J4515">
        <v>2</v>
      </c>
      <c r="K4515">
        <v>4</v>
      </c>
      <c r="L4515">
        <v>3</v>
      </c>
      <c r="M4515">
        <v>0</v>
      </c>
      <c r="Q4515">
        <v>58</v>
      </c>
      <c r="R4515">
        <v>6</v>
      </c>
      <c r="X4515">
        <v>20</v>
      </c>
      <c r="Z4515">
        <v>144</v>
      </c>
      <c r="AA4515">
        <f t="shared" si="140"/>
        <v>48</v>
      </c>
    </row>
    <row r="4516" spans="1:27" x14ac:dyDescent="0.25">
      <c r="A4516" t="s">
        <v>2280</v>
      </c>
      <c r="B4516">
        <v>1980</v>
      </c>
      <c r="C4516" t="str">
        <f t="shared" si="141"/>
        <v>Pre-Drug 1970-1991</v>
      </c>
      <c r="D4516" t="s">
        <v>19</v>
      </c>
      <c r="E4516">
        <v>221</v>
      </c>
      <c r="F4516">
        <v>32</v>
      </c>
      <c r="G4516">
        <v>7</v>
      </c>
      <c r="H4516">
        <v>22</v>
      </c>
      <c r="I4516">
        <v>35</v>
      </c>
      <c r="J4516">
        <v>0</v>
      </c>
      <c r="K4516">
        <v>3</v>
      </c>
      <c r="L4516">
        <v>3</v>
      </c>
      <c r="M4516">
        <v>0</v>
      </c>
      <c r="Q4516">
        <v>56</v>
      </c>
      <c r="R4516">
        <v>5.96</v>
      </c>
      <c r="X4516">
        <v>37</v>
      </c>
      <c r="Y4516">
        <v>0.28999999999999998</v>
      </c>
      <c r="Z4516">
        <v>145</v>
      </c>
      <c r="AA4516">
        <f t="shared" si="140"/>
        <v>48.333333333333336</v>
      </c>
    </row>
    <row r="4517" spans="1:27" x14ac:dyDescent="0.25">
      <c r="A4517" t="s">
        <v>704</v>
      </c>
      <c r="B4517">
        <v>2006</v>
      </c>
      <c r="C4517" t="str">
        <f t="shared" si="141"/>
        <v>Drug Era 1992-2006</v>
      </c>
      <c r="D4517" t="s">
        <v>19</v>
      </c>
      <c r="E4517">
        <v>221</v>
      </c>
      <c r="F4517">
        <v>28</v>
      </c>
      <c r="G4517">
        <v>10</v>
      </c>
      <c r="H4517">
        <v>32</v>
      </c>
      <c r="I4517">
        <v>36</v>
      </c>
      <c r="J4517">
        <v>0</v>
      </c>
      <c r="K4517">
        <v>2</v>
      </c>
      <c r="L4517">
        <v>1</v>
      </c>
      <c r="M4517">
        <v>1</v>
      </c>
      <c r="Q4517">
        <v>49</v>
      </c>
      <c r="R4517">
        <v>5.18</v>
      </c>
      <c r="X4517">
        <v>19</v>
      </c>
      <c r="Z4517">
        <v>146</v>
      </c>
      <c r="AA4517">
        <f t="shared" si="140"/>
        <v>48.666666666666664</v>
      </c>
    </row>
    <row r="4518" spans="1:27" x14ac:dyDescent="0.25">
      <c r="A4518" t="s">
        <v>2364</v>
      </c>
      <c r="B4518">
        <v>1995</v>
      </c>
      <c r="C4518" t="str">
        <f t="shared" si="141"/>
        <v>Pre-Drug 1970-1991</v>
      </c>
      <c r="D4518" t="s">
        <v>19</v>
      </c>
      <c r="E4518">
        <v>221</v>
      </c>
      <c r="F4518">
        <v>23</v>
      </c>
      <c r="G4518">
        <v>6</v>
      </c>
      <c r="H4518">
        <v>18</v>
      </c>
      <c r="I4518">
        <v>29</v>
      </c>
      <c r="J4518">
        <v>0</v>
      </c>
      <c r="K4518">
        <v>0</v>
      </c>
      <c r="L4518">
        <v>0</v>
      </c>
      <c r="M4518">
        <v>0</v>
      </c>
      <c r="Q4518">
        <v>65</v>
      </c>
      <c r="R4518">
        <v>4.2</v>
      </c>
      <c r="X4518">
        <v>16</v>
      </c>
      <c r="Y4518">
        <v>0.32</v>
      </c>
      <c r="Z4518">
        <v>148</v>
      </c>
      <c r="AA4518">
        <f t="shared" si="140"/>
        <v>49.333333333333336</v>
      </c>
    </row>
    <row r="4519" spans="1:27" x14ac:dyDescent="0.25">
      <c r="A4519" t="s">
        <v>1228</v>
      </c>
      <c r="B4519">
        <v>1997</v>
      </c>
      <c r="C4519" t="str">
        <f t="shared" si="141"/>
        <v>Drug Era 1992-2006</v>
      </c>
      <c r="D4519" t="s">
        <v>19</v>
      </c>
      <c r="E4519">
        <v>221</v>
      </c>
      <c r="F4519">
        <v>25</v>
      </c>
      <c r="G4519">
        <v>7</v>
      </c>
      <c r="H4519">
        <v>22</v>
      </c>
      <c r="I4519">
        <v>36</v>
      </c>
      <c r="J4519">
        <v>4</v>
      </c>
      <c r="K4519">
        <v>5</v>
      </c>
      <c r="L4519">
        <v>2</v>
      </c>
      <c r="M4519">
        <v>0</v>
      </c>
      <c r="Q4519">
        <v>51</v>
      </c>
      <c r="R4519">
        <v>4.5599999999999996</v>
      </c>
      <c r="X4519">
        <v>42</v>
      </c>
      <c r="Y4519">
        <v>0.26</v>
      </c>
      <c r="Z4519">
        <v>148</v>
      </c>
      <c r="AA4519">
        <f t="shared" si="140"/>
        <v>49.333333333333336</v>
      </c>
    </row>
    <row r="4520" spans="1:27" x14ac:dyDescent="0.25">
      <c r="A4520" t="s">
        <v>1256</v>
      </c>
      <c r="B4520">
        <v>2003</v>
      </c>
      <c r="C4520" t="str">
        <f t="shared" si="141"/>
        <v>Drug Era 1992-2006</v>
      </c>
      <c r="D4520" t="s">
        <v>19</v>
      </c>
      <c r="E4520">
        <v>221</v>
      </c>
      <c r="F4520">
        <v>30</v>
      </c>
      <c r="G4520">
        <v>6</v>
      </c>
      <c r="H4520">
        <v>18</v>
      </c>
      <c r="I4520">
        <v>36</v>
      </c>
      <c r="J4520">
        <v>3</v>
      </c>
      <c r="K4520">
        <v>1</v>
      </c>
      <c r="L4520">
        <v>0</v>
      </c>
      <c r="M4520">
        <v>0</v>
      </c>
      <c r="Q4520">
        <v>57</v>
      </c>
      <c r="R4520">
        <v>5.44</v>
      </c>
      <c r="X4520">
        <v>12</v>
      </c>
      <c r="Y4520">
        <v>0.28000000000000003</v>
      </c>
      <c r="Z4520">
        <v>149</v>
      </c>
      <c r="AA4520">
        <f t="shared" si="140"/>
        <v>49.666666666666664</v>
      </c>
    </row>
    <row r="4521" spans="1:27" x14ac:dyDescent="0.25">
      <c r="A4521" t="s">
        <v>2172</v>
      </c>
      <c r="B4521">
        <v>2000</v>
      </c>
      <c r="C4521" t="str">
        <f t="shared" si="141"/>
        <v>Drug Era 1992-2006</v>
      </c>
      <c r="D4521" t="s">
        <v>19</v>
      </c>
      <c r="E4521">
        <v>221</v>
      </c>
      <c r="F4521">
        <v>25</v>
      </c>
      <c r="G4521">
        <v>7</v>
      </c>
      <c r="H4521">
        <v>30</v>
      </c>
      <c r="I4521">
        <v>49</v>
      </c>
      <c r="J4521">
        <v>4</v>
      </c>
      <c r="K4521">
        <v>1</v>
      </c>
      <c r="L4521">
        <v>2</v>
      </c>
      <c r="M4521">
        <v>0</v>
      </c>
      <c r="Q4521">
        <v>42</v>
      </c>
      <c r="R4521">
        <v>4.5</v>
      </c>
      <c r="X4521">
        <v>30</v>
      </c>
      <c r="Y4521">
        <v>0</v>
      </c>
      <c r="Z4521">
        <v>150</v>
      </c>
      <c r="AA4521">
        <f t="shared" si="140"/>
        <v>50</v>
      </c>
    </row>
    <row r="4522" spans="1:27" x14ac:dyDescent="0.25">
      <c r="A4522" t="s">
        <v>1682</v>
      </c>
      <c r="B4522">
        <v>2009</v>
      </c>
      <c r="C4522" t="str">
        <f t="shared" si="141"/>
        <v>Post Drug Era 2007-2012</v>
      </c>
      <c r="D4522" t="s">
        <v>18</v>
      </c>
      <c r="E4522">
        <v>221</v>
      </c>
      <c r="F4522">
        <v>20</v>
      </c>
      <c r="G4522">
        <v>3</v>
      </c>
      <c r="H4522">
        <v>31</v>
      </c>
      <c r="I4522">
        <v>31</v>
      </c>
      <c r="J4522">
        <v>3</v>
      </c>
      <c r="K4522">
        <v>7</v>
      </c>
      <c r="L4522">
        <v>3</v>
      </c>
      <c r="M4522">
        <v>0</v>
      </c>
      <c r="Q4522">
        <v>45</v>
      </c>
      <c r="R4522">
        <v>3.6</v>
      </c>
      <c r="X4522">
        <v>36</v>
      </c>
      <c r="Z4522">
        <v>150</v>
      </c>
      <c r="AA4522">
        <f t="shared" si="140"/>
        <v>50</v>
      </c>
    </row>
    <row r="4523" spans="1:27" x14ac:dyDescent="0.25">
      <c r="A4523" t="s">
        <v>55</v>
      </c>
      <c r="B4523">
        <v>1976</v>
      </c>
      <c r="C4523" t="str">
        <f t="shared" si="141"/>
        <v>Pre-Drug 1970-1991</v>
      </c>
      <c r="D4523" t="s">
        <v>19</v>
      </c>
      <c r="E4523">
        <v>221</v>
      </c>
      <c r="F4523">
        <v>20</v>
      </c>
      <c r="G4523">
        <v>0</v>
      </c>
      <c r="H4523">
        <v>24</v>
      </c>
      <c r="I4523">
        <v>23</v>
      </c>
      <c r="J4523">
        <v>3</v>
      </c>
      <c r="K4523">
        <v>4</v>
      </c>
      <c r="L4523">
        <v>2</v>
      </c>
      <c r="M4523">
        <v>0</v>
      </c>
      <c r="Q4523">
        <v>51</v>
      </c>
      <c r="R4523">
        <v>3.58</v>
      </c>
      <c r="X4523">
        <v>38</v>
      </c>
      <c r="Y4523">
        <v>0.27</v>
      </c>
      <c r="Z4523">
        <v>151</v>
      </c>
      <c r="AA4523">
        <f t="shared" si="140"/>
        <v>50.333333333333336</v>
      </c>
    </row>
    <row r="4524" spans="1:27" x14ac:dyDescent="0.25">
      <c r="A4524" t="s">
        <v>358</v>
      </c>
      <c r="B4524">
        <v>2000</v>
      </c>
      <c r="C4524" t="str">
        <f t="shared" si="141"/>
        <v>Drug Era 1992-2006</v>
      </c>
      <c r="D4524" t="s">
        <v>19</v>
      </c>
      <c r="E4524">
        <v>221</v>
      </c>
      <c r="F4524">
        <v>23</v>
      </c>
      <c r="G4524">
        <v>5</v>
      </c>
      <c r="H4524">
        <v>14</v>
      </c>
      <c r="I4524">
        <v>41</v>
      </c>
      <c r="J4524">
        <v>2</v>
      </c>
      <c r="K4524">
        <v>1</v>
      </c>
      <c r="L4524">
        <v>1</v>
      </c>
      <c r="M4524">
        <v>1</v>
      </c>
      <c r="Q4524">
        <v>57</v>
      </c>
      <c r="R4524">
        <v>4.09</v>
      </c>
      <c r="X4524">
        <v>22</v>
      </c>
      <c r="Y4524">
        <v>0</v>
      </c>
      <c r="Z4524">
        <v>152</v>
      </c>
      <c r="AA4524">
        <f t="shared" si="140"/>
        <v>50.666666666666664</v>
      </c>
    </row>
    <row r="4525" spans="1:27" x14ac:dyDescent="0.25">
      <c r="A4525" t="s">
        <v>3067</v>
      </c>
      <c r="B4525">
        <v>1993</v>
      </c>
      <c r="C4525" t="str">
        <f t="shared" si="141"/>
        <v>Pre-Drug 1970-1991</v>
      </c>
      <c r="D4525" t="s">
        <v>18</v>
      </c>
      <c r="E4525">
        <v>221</v>
      </c>
      <c r="F4525">
        <v>30</v>
      </c>
      <c r="G4525">
        <v>5</v>
      </c>
      <c r="H4525">
        <v>22</v>
      </c>
      <c r="I4525">
        <v>33</v>
      </c>
      <c r="J4525">
        <v>2</v>
      </c>
      <c r="K4525">
        <v>2</v>
      </c>
      <c r="L4525">
        <v>0</v>
      </c>
      <c r="M4525">
        <v>0</v>
      </c>
      <c r="Q4525">
        <v>50</v>
      </c>
      <c r="R4525">
        <v>5.29</v>
      </c>
      <c r="X4525">
        <v>38</v>
      </c>
      <c r="Y4525">
        <v>0.25</v>
      </c>
      <c r="Z4525">
        <v>153</v>
      </c>
      <c r="AA4525">
        <f t="shared" si="140"/>
        <v>51</v>
      </c>
    </row>
    <row r="4526" spans="1:27" x14ac:dyDescent="0.25">
      <c r="A4526" t="s">
        <v>3153</v>
      </c>
      <c r="B4526">
        <v>2009</v>
      </c>
      <c r="C4526" t="str">
        <f t="shared" si="141"/>
        <v>Post Drug Era 2007-2012</v>
      </c>
      <c r="D4526" t="s">
        <v>18</v>
      </c>
      <c r="E4526">
        <v>221</v>
      </c>
      <c r="F4526">
        <v>19</v>
      </c>
      <c r="G4526">
        <v>5</v>
      </c>
      <c r="H4526">
        <v>24</v>
      </c>
      <c r="I4526">
        <v>52</v>
      </c>
      <c r="J4526">
        <v>2</v>
      </c>
      <c r="K4526">
        <v>1</v>
      </c>
      <c r="L4526">
        <v>3</v>
      </c>
      <c r="M4526">
        <v>0</v>
      </c>
      <c r="Q4526">
        <v>45</v>
      </c>
      <c r="R4526">
        <v>3.35</v>
      </c>
      <c r="X4526">
        <v>14</v>
      </c>
      <c r="Z4526">
        <v>153</v>
      </c>
      <c r="AA4526">
        <f t="shared" si="140"/>
        <v>51</v>
      </c>
    </row>
    <row r="4527" spans="1:27" x14ac:dyDescent="0.25">
      <c r="A4527" t="s">
        <v>2607</v>
      </c>
      <c r="B4527">
        <v>1992</v>
      </c>
      <c r="C4527" t="str">
        <f t="shared" si="141"/>
        <v>Pre-Drug 1970-1991</v>
      </c>
      <c r="D4527" t="s">
        <v>19</v>
      </c>
      <c r="E4527">
        <v>221</v>
      </c>
      <c r="F4527">
        <v>15</v>
      </c>
      <c r="G4527">
        <v>6</v>
      </c>
      <c r="H4527">
        <v>17</v>
      </c>
      <c r="I4527">
        <v>25</v>
      </c>
      <c r="J4527">
        <v>6</v>
      </c>
      <c r="K4527">
        <v>2</v>
      </c>
      <c r="L4527">
        <v>2</v>
      </c>
      <c r="M4527">
        <v>1</v>
      </c>
      <c r="Q4527">
        <v>55</v>
      </c>
      <c r="R4527">
        <v>2.6</v>
      </c>
      <c r="X4527">
        <v>27</v>
      </c>
      <c r="Y4527">
        <v>0.27</v>
      </c>
      <c r="Z4527">
        <v>156</v>
      </c>
      <c r="AA4527">
        <f t="shared" si="140"/>
        <v>52</v>
      </c>
    </row>
    <row r="4528" spans="1:27" x14ac:dyDescent="0.25">
      <c r="A4528" t="s">
        <v>2184</v>
      </c>
      <c r="B4528">
        <v>1998</v>
      </c>
      <c r="C4528" t="str">
        <f t="shared" si="141"/>
        <v>Drug Era 1992-2006</v>
      </c>
      <c r="D4528" t="s">
        <v>18</v>
      </c>
      <c r="E4528">
        <v>221</v>
      </c>
      <c r="F4528">
        <v>22</v>
      </c>
      <c r="G4528">
        <v>3</v>
      </c>
      <c r="H4528">
        <v>25</v>
      </c>
      <c r="I4528">
        <v>42</v>
      </c>
      <c r="J4528">
        <v>0</v>
      </c>
      <c r="K4528">
        <v>7</v>
      </c>
      <c r="L4528">
        <v>0</v>
      </c>
      <c r="M4528">
        <v>0</v>
      </c>
      <c r="Q4528">
        <v>40</v>
      </c>
      <c r="R4528">
        <v>3.81</v>
      </c>
      <c r="X4528">
        <v>34</v>
      </c>
      <c r="Z4528">
        <v>156</v>
      </c>
      <c r="AA4528">
        <f t="shared" si="140"/>
        <v>52</v>
      </c>
    </row>
    <row r="4529" spans="1:27" x14ac:dyDescent="0.25">
      <c r="A4529" t="s">
        <v>634</v>
      </c>
      <c r="B4529">
        <v>1982</v>
      </c>
      <c r="C4529" t="str">
        <f t="shared" si="141"/>
        <v>Pre-Drug 1970-1991</v>
      </c>
      <c r="D4529" t="s">
        <v>18</v>
      </c>
      <c r="E4529">
        <v>221</v>
      </c>
      <c r="F4529">
        <v>26</v>
      </c>
      <c r="G4529">
        <v>6</v>
      </c>
      <c r="H4529">
        <v>16</v>
      </c>
      <c r="I4529">
        <v>27</v>
      </c>
      <c r="J4529">
        <v>2</v>
      </c>
      <c r="K4529">
        <v>0</v>
      </c>
      <c r="L4529">
        <v>1</v>
      </c>
      <c r="M4529">
        <v>0</v>
      </c>
      <c r="Q4529">
        <v>53</v>
      </c>
      <c r="R4529">
        <v>4.47</v>
      </c>
      <c r="X4529">
        <v>17</v>
      </c>
      <c r="Y4529">
        <v>0.26</v>
      </c>
      <c r="Z4529">
        <v>157</v>
      </c>
      <c r="AA4529">
        <f t="shared" si="140"/>
        <v>52.333333333333336</v>
      </c>
    </row>
    <row r="4530" spans="1:27" x14ac:dyDescent="0.25">
      <c r="A4530" t="s">
        <v>2274</v>
      </c>
      <c r="B4530">
        <v>1996</v>
      </c>
      <c r="C4530" t="str">
        <f t="shared" si="141"/>
        <v>Pre-Drug 1970-1991</v>
      </c>
      <c r="D4530" t="s">
        <v>18</v>
      </c>
      <c r="E4530">
        <v>221</v>
      </c>
      <c r="F4530">
        <v>14</v>
      </c>
      <c r="G4530">
        <v>2</v>
      </c>
      <c r="H4530">
        <v>17</v>
      </c>
      <c r="I4530">
        <v>48</v>
      </c>
      <c r="J4530">
        <v>5</v>
      </c>
      <c r="K4530">
        <v>0</v>
      </c>
      <c r="L4530">
        <v>0</v>
      </c>
      <c r="M4530">
        <v>3</v>
      </c>
      <c r="Q4530">
        <v>52</v>
      </c>
      <c r="R4530">
        <v>2.41</v>
      </c>
      <c r="X4530">
        <v>30</v>
      </c>
      <c r="Y4530">
        <v>0.23</v>
      </c>
      <c r="Z4530">
        <v>157</v>
      </c>
      <c r="AA4530">
        <f t="shared" si="140"/>
        <v>52.333333333333336</v>
      </c>
    </row>
    <row r="4531" spans="1:27" x14ac:dyDescent="0.25">
      <c r="A4531" t="s">
        <v>324</v>
      </c>
      <c r="B4531">
        <v>2003</v>
      </c>
      <c r="C4531" t="str">
        <f t="shared" si="141"/>
        <v>Drug Era 1992-2006</v>
      </c>
      <c r="D4531" t="s">
        <v>19</v>
      </c>
      <c r="E4531">
        <v>221</v>
      </c>
      <c r="F4531">
        <v>25</v>
      </c>
      <c r="G4531">
        <v>4</v>
      </c>
      <c r="H4531">
        <v>26</v>
      </c>
      <c r="I4531">
        <v>31</v>
      </c>
      <c r="J4531">
        <v>1</v>
      </c>
      <c r="K4531">
        <v>2</v>
      </c>
      <c r="L4531">
        <v>3</v>
      </c>
      <c r="M4531">
        <v>0</v>
      </c>
      <c r="Q4531">
        <v>38</v>
      </c>
      <c r="R4531">
        <v>4.3</v>
      </c>
      <c r="X4531">
        <v>25</v>
      </c>
      <c r="Y4531">
        <v>0.2</v>
      </c>
      <c r="Z4531">
        <v>157</v>
      </c>
      <c r="AA4531">
        <f t="shared" si="140"/>
        <v>52.333333333333336</v>
      </c>
    </row>
    <row r="4532" spans="1:27" x14ac:dyDescent="0.25">
      <c r="A4532" t="s">
        <v>834</v>
      </c>
      <c r="B4532">
        <v>2006</v>
      </c>
      <c r="C4532" t="str">
        <f t="shared" si="141"/>
        <v>Drug Era 1992-2006</v>
      </c>
      <c r="D4532" t="s">
        <v>18</v>
      </c>
      <c r="E4532">
        <v>221</v>
      </c>
      <c r="F4532">
        <v>19</v>
      </c>
      <c r="G4532">
        <v>4</v>
      </c>
      <c r="H4532">
        <v>15</v>
      </c>
      <c r="I4532">
        <v>53</v>
      </c>
      <c r="J4532">
        <v>2</v>
      </c>
      <c r="K4532">
        <v>0</v>
      </c>
      <c r="L4532">
        <v>0</v>
      </c>
      <c r="M4532">
        <v>0</v>
      </c>
      <c r="Q4532">
        <v>50</v>
      </c>
      <c r="R4532">
        <v>3.27</v>
      </c>
      <c r="X4532">
        <v>16</v>
      </c>
      <c r="Z4532">
        <v>157</v>
      </c>
      <c r="AA4532">
        <f t="shared" si="140"/>
        <v>52.333333333333336</v>
      </c>
    </row>
    <row r="4533" spans="1:27" x14ac:dyDescent="0.25">
      <c r="A4533" t="s">
        <v>2057</v>
      </c>
      <c r="B4533">
        <v>2007</v>
      </c>
      <c r="C4533" t="str">
        <f t="shared" si="141"/>
        <v>Post Drug Era 2007-2012</v>
      </c>
      <c r="D4533" t="s">
        <v>19</v>
      </c>
      <c r="E4533">
        <v>221</v>
      </c>
      <c r="F4533">
        <v>26</v>
      </c>
      <c r="G4533">
        <v>1</v>
      </c>
      <c r="H4533">
        <v>20</v>
      </c>
      <c r="I4533">
        <v>36</v>
      </c>
      <c r="J4533">
        <v>1</v>
      </c>
      <c r="K4533">
        <v>4</v>
      </c>
      <c r="L4533">
        <v>5</v>
      </c>
      <c r="M4533">
        <v>1</v>
      </c>
      <c r="Q4533">
        <v>45</v>
      </c>
      <c r="R4533">
        <v>4.47</v>
      </c>
      <c r="X4533">
        <v>33</v>
      </c>
      <c r="Z4533">
        <v>157</v>
      </c>
      <c r="AA4533">
        <f t="shared" si="140"/>
        <v>52.333333333333336</v>
      </c>
    </row>
    <row r="4534" spans="1:27" x14ac:dyDescent="0.25">
      <c r="A4534" t="s">
        <v>1961</v>
      </c>
      <c r="B4534">
        <v>1999</v>
      </c>
      <c r="C4534" t="str">
        <f t="shared" si="141"/>
        <v>Drug Era 1992-2006</v>
      </c>
      <c r="D4534" t="s">
        <v>19</v>
      </c>
      <c r="E4534">
        <v>221</v>
      </c>
      <c r="F4534">
        <v>23</v>
      </c>
      <c r="G4534">
        <v>5</v>
      </c>
      <c r="H4534">
        <v>18</v>
      </c>
      <c r="I4534">
        <v>27</v>
      </c>
      <c r="J4534">
        <v>2</v>
      </c>
      <c r="K4534">
        <v>2</v>
      </c>
      <c r="L4534">
        <v>1</v>
      </c>
      <c r="M4534">
        <v>0</v>
      </c>
      <c r="Q4534">
        <v>52</v>
      </c>
      <c r="R4534">
        <v>3.93</v>
      </c>
      <c r="X4534">
        <v>31</v>
      </c>
      <c r="Y4534">
        <v>0</v>
      </c>
      <c r="Z4534">
        <v>158</v>
      </c>
      <c r="AA4534">
        <f t="shared" si="140"/>
        <v>52.666666666666664</v>
      </c>
    </row>
    <row r="4535" spans="1:27" x14ac:dyDescent="0.25">
      <c r="A4535" t="s">
        <v>1422</v>
      </c>
      <c r="B4535">
        <v>2007</v>
      </c>
      <c r="C4535" t="str">
        <f t="shared" si="141"/>
        <v>Post Drug Era 2007-2012</v>
      </c>
      <c r="D4535" t="s">
        <v>18</v>
      </c>
      <c r="E4535">
        <v>221</v>
      </c>
      <c r="F4535">
        <v>23</v>
      </c>
      <c r="G4535">
        <v>6</v>
      </c>
      <c r="H4535">
        <v>20</v>
      </c>
      <c r="I4535">
        <v>50</v>
      </c>
      <c r="J4535">
        <v>1</v>
      </c>
      <c r="K4535">
        <v>5</v>
      </c>
      <c r="L4535">
        <v>1</v>
      </c>
      <c r="M4535">
        <v>0</v>
      </c>
      <c r="Q4535">
        <v>50</v>
      </c>
      <c r="R4535">
        <v>3.93</v>
      </c>
      <c r="X4535">
        <v>28</v>
      </c>
      <c r="Z4535">
        <v>158</v>
      </c>
      <c r="AA4535">
        <f t="shared" si="140"/>
        <v>52.666666666666664</v>
      </c>
    </row>
    <row r="4536" spans="1:27" x14ac:dyDescent="0.25">
      <c r="A4536" t="s">
        <v>934</v>
      </c>
      <c r="B4536">
        <v>2010</v>
      </c>
      <c r="C4536" t="str">
        <f t="shared" si="141"/>
        <v>Post Drug Era 2007-2012</v>
      </c>
      <c r="D4536" t="s">
        <v>19</v>
      </c>
      <c r="E4536">
        <v>221</v>
      </c>
      <c r="F4536">
        <v>22</v>
      </c>
      <c r="G4536">
        <v>5</v>
      </c>
      <c r="H4536">
        <v>18</v>
      </c>
      <c r="I4536">
        <v>60</v>
      </c>
      <c r="J4536">
        <v>2</v>
      </c>
      <c r="K4536">
        <v>2</v>
      </c>
      <c r="L4536">
        <v>1</v>
      </c>
      <c r="M4536">
        <v>1</v>
      </c>
      <c r="Q4536">
        <v>49</v>
      </c>
      <c r="R4536">
        <v>3.76</v>
      </c>
      <c r="X4536">
        <v>29</v>
      </c>
      <c r="Z4536">
        <v>158</v>
      </c>
      <c r="AA4536">
        <f t="shared" si="140"/>
        <v>52.666666666666664</v>
      </c>
    </row>
    <row r="4537" spans="1:27" x14ac:dyDescent="0.25">
      <c r="A4537" t="s">
        <v>993</v>
      </c>
      <c r="B4537">
        <v>1981</v>
      </c>
      <c r="C4537" t="str">
        <f t="shared" si="141"/>
        <v>Pre-Drug 1970-1991</v>
      </c>
      <c r="D4537" t="s">
        <v>19</v>
      </c>
      <c r="E4537">
        <v>221</v>
      </c>
      <c r="F4537">
        <v>20</v>
      </c>
      <c r="G4537">
        <v>3</v>
      </c>
      <c r="H4537">
        <v>23</v>
      </c>
      <c r="I4537">
        <v>25</v>
      </c>
      <c r="J4537">
        <v>4</v>
      </c>
      <c r="K4537">
        <v>3</v>
      </c>
      <c r="L4537">
        <v>0</v>
      </c>
      <c r="M4537">
        <v>0</v>
      </c>
      <c r="Q4537">
        <v>46</v>
      </c>
      <c r="R4537">
        <v>3.4</v>
      </c>
      <c r="X4537">
        <v>13</v>
      </c>
      <c r="Y4537">
        <v>0.24</v>
      </c>
      <c r="Z4537">
        <v>159</v>
      </c>
      <c r="AA4537">
        <f t="shared" si="140"/>
        <v>53</v>
      </c>
    </row>
    <row r="4538" spans="1:27" x14ac:dyDescent="0.25">
      <c r="A4538" t="s">
        <v>823</v>
      </c>
      <c r="B4538">
        <v>2003</v>
      </c>
      <c r="C4538" t="str">
        <f t="shared" si="141"/>
        <v>Drug Era 1992-2006</v>
      </c>
      <c r="D4538" t="s">
        <v>18</v>
      </c>
      <c r="E4538">
        <v>221</v>
      </c>
      <c r="F4538">
        <v>18</v>
      </c>
      <c r="G4538">
        <v>7</v>
      </c>
      <c r="H4538">
        <v>13</v>
      </c>
      <c r="I4538">
        <v>40</v>
      </c>
      <c r="J4538">
        <v>1</v>
      </c>
      <c r="K4538">
        <v>3</v>
      </c>
      <c r="L4538">
        <v>3</v>
      </c>
      <c r="M4538">
        <v>0</v>
      </c>
      <c r="Q4538">
        <v>57</v>
      </c>
      <c r="R4538">
        <v>3.06</v>
      </c>
      <c r="X4538">
        <v>43</v>
      </c>
      <c r="Y4538">
        <v>0.28000000000000003</v>
      </c>
      <c r="Z4538">
        <v>159</v>
      </c>
      <c r="AA4538">
        <f t="shared" si="140"/>
        <v>53</v>
      </c>
    </row>
    <row r="4539" spans="1:27" x14ac:dyDescent="0.25">
      <c r="A4539" t="s">
        <v>353</v>
      </c>
      <c r="B4539">
        <v>2006</v>
      </c>
      <c r="C4539" t="str">
        <f t="shared" si="141"/>
        <v>Drug Era 1992-2006</v>
      </c>
      <c r="D4539" t="s">
        <v>19</v>
      </c>
      <c r="E4539">
        <v>221</v>
      </c>
      <c r="F4539">
        <v>20</v>
      </c>
      <c r="G4539">
        <v>4</v>
      </c>
      <c r="H4539">
        <v>17</v>
      </c>
      <c r="I4539">
        <v>41</v>
      </c>
      <c r="J4539">
        <v>3</v>
      </c>
      <c r="K4539">
        <v>0</v>
      </c>
      <c r="L4539">
        <v>0</v>
      </c>
      <c r="M4539">
        <v>0</v>
      </c>
      <c r="Q4539">
        <v>46</v>
      </c>
      <c r="R4539">
        <v>3.35</v>
      </c>
      <c r="X4539">
        <v>28</v>
      </c>
      <c r="Z4539">
        <v>161</v>
      </c>
      <c r="AA4539">
        <f t="shared" si="140"/>
        <v>53.666666666666664</v>
      </c>
    </row>
    <row r="4540" spans="1:27" x14ac:dyDescent="0.25">
      <c r="A4540" t="s">
        <v>2492</v>
      </c>
      <c r="B4540">
        <v>2010</v>
      </c>
      <c r="C4540" t="str">
        <f t="shared" si="141"/>
        <v>Post Drug Era 2007-2012</v>
      </c>
      <c r="D4540" t="s">
        <v>18</v>
      </c>
      <c r="E4540">
        <v>221</v>
      </c>
      <c r="F4540">
        <v>17</v>
      </c>
      <c r="G4540">
        <v>4</v>
      </c>
      <c r="H4540">
        <v>17</v>
      </c>
      <c r="I4540">
        <v>69</v>
      </c>
      <c r="J4540">
        <v>2</v>
      </c>
      <c r="K4540">
        <v>2</v>
      </c>
      <c r="L4540">
        <v>0</v>
      </c>
      <c r="M4540">
        <v>0</v>
      </c>
      <c r="Q4540">
        <v>41</v>
      </c>
      <c r="R4540">
        <v>2.83</v>
      </c>
      <c r="X4540">
        <v>25</v>
      </c>
      <c r="Z4540">
        <v>162</v>
      </c>
      <c r="AA4540">
        <f t="shared" si="140"/>
        <v>54</v>
      </c>
    </row>
    <row r="4541" spans="1:27" x14ac:dyDescent="0.25">
      <c r="A4541" t="s">
        <v>1198</v>
      </c>
      <c r="B4541">
        <v>1995</v>
      </c>
      <c r="C4541" t="str">
        <f t="shared" si="141"/>
        <v>Pre-Drug 1970-1991</v>
      </c>
      <c r="D4541" t="s">
        <v>18</v>
      </c>
      <c r="E4541">
        <v>221</v>
      </c>
      <c r="F4541">
        <v>11</v>
      </c>
      <c r="G4541">
        <v>2</v>
      </c>
      <c r="H4541">
        <v>18</v>
      </c>
      <c r="I4541">
        <v>48</v>
      </c>
      <c r="J4541">
        <v>0</v>
      </c>
      <c r="K4541">
        <v>1</v>
      </c>
      <c r="L4541">
        <v>0</v>
      </c>
      <c r="M4541">
        <v>0</v>
      </c>
      <c r="Q4541">
        <v>42</v>
      </c>
      <c r="R4541">
        <v>1.82</v>
      </c>
      <c r="X4541">
        <v>27</v>
      </c>
      <c r="Y4541">
        <v>0.2</v>
      </c>
      <c r="Z4541">
        <v>163</v>
      </c>
      <c r="AA4541">
        <f t="shared" si="140"/>
        <v>54.333333333333336</v>
      </c>
    </row>
    <row r="4542" spans="1:27" x14ac:dyDescent="0.25">
      <c r="A4542" t="s">
        <v>834</v>
      </c>
      <c r="B4542">
        <v>2003</v>
      </c>
      <c r="C4542" t="str">
        <f t="shared" si="141"/>
        <v>Drug Era 1992-2006</v>
      </c>
      <c r="D4542" t="s">
        <v>19</v>
      </c>
      <c r="E4542">
        <v>221</v>
      </c>
      <c r="F4542">
        <v>26</v>
      </c>
      <c r="G4542">
        <v>5</v>
      </c>
      <c r="H4542">
        <v>16</v>
      </c>
      <c r="I4542">
        <v>45</v>
      </c>
      <c r="J4542">
        <v>3</v>
      </c>
      <c r="K4542">
        <v>0</v>
      </c>
      <c r="L4542">
        <v>0</v>
      </c>
      <c r="M4542">
        <v>0</v>
      </c>
      <c r="Q4542">
        <v>49</v>
      </c>
      <c r="R4542">
        <v>4.25</v>
      </c>
      <c r="X4542">
        <v>34</v>
      </c>
      <c r="Y4542">
        <v>0.24</v>
      </c>
      <c r="Z4542">
        <v>165</v>
      </c>
      <c r="AA4542">
        <f t="shared" si="140"/>
        <v>55</v>
      </c>
    </row>
    <row r="4543" spans="1:27" x14ac:dyDescent="0.25">
      <c r="A4543" t="s">
        <v>1886</v>
      </c>
      <c r="B4543">
        <v>1971</v>
      </c>
      <c r="C4543" t="str">
        <f t="shared" si="141"/>
        <v>Pre-Drug 1970-1991</v>
      </c>
      <c r="D4543" t="s">
        <v>19</v>
      </c>
      <c r="E4543">
        <v>221</v>
      </c>
      <c r="F4543">
        <v>9</v>
      </c>
      <c r="G4543">
        <v>2</v>
      </c>
      <c r="H4543">
        <v>24</v>
      </c>
      <c r="I4543">
        <v>45</v>
      </c>
      <c r="J4543">
        <v>6</v>
      </c>
      <c r="K4543">
        <v>1</v>
      </c>
      <c r="L4543">
        <v>1</v>
      </c>
      <c r="M4543">
        <v>0</v>
      </c>
      <c r="Q4543">
        <v>31</v>
      </c>
      <c r="R4543">
        <v>1.43</v>
      </c>
      <c r="X4543">
        <v>34</v>
      </c>
      <c r="Y4543">
        <v>0.16</v>
      </c>
      <c r="Z4543">
        <v>170</v>
      </c>
      <c r="AA4543">
        <f t="shared" si="140"/>
        <v>56.666666666666664</v>
      </c>
    </row>
    <row r="4544" spans="1:27" x14ac:dyDescent="0.25">
      <c r="A4544" t="s">
        <v>2069</v>
      </c>
      <c r="B4544">
        <v>2012</v>
      </c>
      <c r="C4544" t="str">
        <f t="shared" si="141"/>
        <v>Post Drug Era 2007-2012</v>
      </c>
      <c r="D4544" t="s">
        <v>19</v>
      </c>
      <c r="E4544">
        <v>221</v>
      </c>
      <c r="F4544">
        <v>13</v>
      </c>
      <c r="G4544">
        <v>3</v>
      </c>
      <c r="H4544">
        <v>15</v>
      </c>
      <c r="I4544">
        <v>52</v>
      </c>
      <c r="J4544">
        <v>0</v>
      </c>
      <c r="K4544">
        <v>3</v>
      </c>
      <c r="L4544">
        <v>4</v>
      </c>
      <c r="M4544">
        <v>0</v>
      </c>
      <c r="Q4544">
        <v>43</v>
      </c>
      <c r="R4544">
        <v>2.06</v>
      </c>
      <c r="X4544">
        <v>19</v>
      </c>
      <c r="Z4544">
        <v>170</v>
      </c>
      <c r="AA4544">
        <f t="shared" si="140"/>
        <v>56.666666666666664</v>
      </c>
    </row>
    <row r="4545" spans="1:27" x14ac:dyDescent="0.25">
      <c r="A4545" t="s">
        <v>1005</v>
      </c>
      <c r="B4545">
        <v>2003</v>
      </c>
      <c r="C4545" t="str">
        <f t="shared" si="141"/>
        <v>Drug Era 1992-2006</v>
      </c>
      <c r="D4545" t="s">
        <v>19</v>
      </c>
      <c r="E4545">
        <v>222</v>
      </c>
      <c r="F4545">
        <v>30</v>
      </c>
      <c r="G4545">
        <v>5</v>
      </c>
      <c r="H4545">
        <v>45</v>
      </c>
      <c r="I4545">
        <v>41</v>
      </c>
      <c r="J4545">
        <v>3</v>
      </c>
      <c r="K4545">
        <v>8</v>
      </c>
      <c r="L4545">
        <v>2</v>
      </c>
      <c r="M4545">
        <v>1</v>
      </c>
      <c r="Q4545">
        <v>47</v>
      </c>
      <c r="R4545">
        <v>6.04</v>
      </c>
      <c r="X4545">
        <v>31</v>
      </c>
      <c r="Y4545">
        <v>0.27</v>
      </c>
      <c r="Z4545">
        <v>134</v>
      </c>
      <c r="AA4545">
        <f t="shared" si="140"/>
        <v>44.666666666666664</v>
      </c>
    </row>
    <row r="4546" spans="1:27" x14ac:dyDescent="0.25">
      <c r="A4546" t="s">
        <v>1873</v>
      </c>
      <c r="B4546">
        <v>1996</v>
      </c>
      <c r="C4546" t="str">
        <f t="shared" si="141"/>
        <v>Pre-Drug 1970-1991</v>
      </c>
      <c r="D4546" t="s">
        <v>18</v>
      </c>
      <c r="E4546">
        <v>222</v>
      </c>
      <c r="F4546">
        <v>35</v>
      </c>
      <c r="G4546">
        <v>5</v>
      </c>
      <c r="H4546">
        <v>33</v>
      </c>
      <c r="I4546">
        <v>30</v>
      </c>
      <c r="J4546">
        <v>8</v>
      </c>
      <c r="K4546">
        <v>1</v>
      </c>
      <c r="L4546">
        <v>2</v>
      </c>
      <c r="M4546">
        <v>1</v>
      </c>
      <c r="Q4546">
        <v>57</v>
      </c>
      <c r="R4546">
        <v>6.8</v>
      </c>
      <c r="X4546">
        <v>22</v>
      </c>
      <c r="Y4546">
        <v>0.25</v>
      </c>
      <c r="Z4546">
        <v>139</v>
      </c>
      <c r="AA4546">
        <f t="shared" ref="AA4546:AA4609" si="142">Z4546/3</f>
        <v>46.333333333333336</v>
      </c>
    </row>
    <row r="4547" spans="1:27" x14ac:dyDescent="0.25">
      <c r="A4547" t="s">
        <v>2589</v>
      </c>
      <c r="B4547">
        <v>2001</v>
      </c>
      <c r="C4547" t="str">
        <f t="shared" ref="C4547:C4610" si="143">IF(B4547&lt;1997,"Pre-Drug 1970-1991",IF(B4547&lt;=2006,"Drug Era 1992-2006","Post Drug Era 2007-2012"))</f>
        <v>Drug Era 1992-2006</v>
      </c>
      <c r="D4547" t="s">
        <v>18</v>
      </c>
      <c r="E4547">
        <v>222</v>
      </c>
      <c r="F4547">
        <v>34</v>
      </c>
      <c r="G4547">
        <v>7</v>
      </c>
      <c r="H4547">
        <v>21</v>
      </c>
      <c r="I4547">
        <v>39</v>
      </c>
      <c r="J4547">
        <v>1</v>
      </c>
      <c r="K4547">
        <v>6</v>
      </c>
      <c r="L4547">
        <v>2</v>
      </c>
      <c r="M4547">
        <v>1</v>
      </c>
      <c r="Q4547">
        <v>60</v>
      </c>
      <c r="R4547">
        <v>6.56</v>
      </c>
      <c r="X4547">
        <v>23</v>
      </c>
      <c r="Z4547">
        <v>140</v>
      </c>
      <c r="AA4547">
        <f t="shared" si="142"/>
        <v>46.666666666666664</v>
      </c>
    </row>
    <row r="4548" spans="1:27" x14ac:dyDescent="0.25">
      <c r="A4548" t="s">
        <v>2939</v>
      </c>
      <c r="B4548">
        <v>2001</v>
      </c>
      <c r="C4548" t="str">
        <f t="shared" si="143"/>
        <v>Drug Era 1992-2006</v>
      </c>
      <c r="D4548" t="s">
        <v>18</v>
      </c>
      <c r="E4548">
        <v>222</v>
      </c>
      <c r="F4548">
        <v>33</v>
      </c>
      <c r="G4548">
        <v>6</v>
      </c>
      <c r="H4548">
        <v>29</v>
      </c>
      <c r="I4548">
        <v>48</v>
      </c>
      <c r="J4548">
        <v>4</v>
      </c>
      <c r="K4548">
        <v>2</v>
      </c>
      <c r="L4548">
        <v>1</v>
      </c>
      <c r="M4548">
        <v>0</v>
      </c>
      <c r="Q4548">
        <v>56</v>
      </c>
      <c r="R4548">
        <v>6.36</v>
      </c>
      <c r="X4548">
        <v>37</v>
      </c>
      <c r="Z4548">
        <v>140</v>
      </c>
      <c r="AA4548">
        <f t="shared" si="142"/>
        <v>46.666666666666664</v>
      </c>
    </row>
    <row r="4549" spans="1:27" x14ac:dyDescent="0.25">
      <c r="A4549" t="s">
        <v>25</v>
      </c>
      <c r="B4549">
        <v>2004</v>
      </c>
      <c r="C4549" t="str">
        <f t="shared" si="143"/>
        <v>Drug Era 1992-2006</v>
      </c>
      <c r="D4549" t="s">
        <v>19</v>
      </c>
      <c r="E4549">
        <v>222</v>
      </c>
      <c r="F4549">
        <v>35</v>
      </c>
      <c r="G4549">
        <v>8</v>
      </c>
      <c r="H4549">
        <v>27</v>
      </c>
      <c r="I4549">
        <v>25</v>
      </c>
      <c r="J4549">
        <v>0</v>
      </c>
      <c r="K4549">
        <v>3</v>
      </c>
      <c r="L4549">
        <v>3</v>
      </c>
      <c r="M4549">
        <v>0</v>
      </c>
      <c r="Q4549">
        <v>49</v>
      </c>
      <c r="R4549">
        <v>6.7</v>
      </c>
      <c r="X4549">
        <v>26</v>
      </c>
      <c r="Y4549">
        <v>0.25</v>
      </c>
      <c r="Z4549">
        <v>141</v>
      </c>
      <c r="AA4549">
        <f t="shared" si="142"/>
        <v>47</v>
      </c>
    </row>
    <row r="4550" spans="1:27" x14ac:dyDescent="0.25">
      <c r="A4550" t="s">
        <v>2184</v>
      </c>
      <c r="B4550">
        <v>1996</v>
      </c>
      <c r="C4550" t="str">
        <f t="shared" si="143"/>
        <v>Pre-Drug 1970-1991</v>
      </c>
      <c r="D4550" t="s">
        <v>18</v>
      </c>
      <c r="E4550">
        <v>222</v>
      </c>
      <c r="F4550">
        <v>28</v>
      </c>
      <c r="G4550">
        <v>2</v>
      </c>
      <c r="H4550">
        <v>31</v>
      </c>
      <c r="I4550">
        <v>47</v>
      </c>
      <c r="J4550">
        <v>4</v>
      </c>
      <c r="K4550">
        <v>2</v>
      </c>
      <c r="L4550">
        <v>1</v>
      </c>
      <c r="M4550">
        <v>0</v>
      </c>
      <c r="Q4550">
        <v>51</v>
      </c>
      <c r="R4550">
        <v>5.29</v>
      </c>
      <c r="X4550">
        <v>19</v>
      </c>
      <c r="Y4550">
        <v>0.23</v>
      </c>
      <c r="Z4550">
        <v>143</v>
      </c>
      <c r="AA4550">
        <f t="shared" si="142"/>
        <v>47.666666666666664</v>
      </c>
    </row>
    <row r="4551" spans="1:27" x14ac:dyDescent="0.25">
      <c r="A4551" t="s">
        <v>2713</v>
      </c>
      <c r="B4551">
        <v>1998</v>
      </c>
      <c r="C4551" t="str">
        <f t="shared" si="143"/>
        <v>Drug Era 1992-2006</v>
      </c>
      <c r="D4551" t="s">
        <v>18</v>
      </c>
      <c r="E4551">
        <v>222</v>
      </c>
      <c r="F4551">
        <v>30</v>
      </c>
      <c r="G4551">
        <v>5</v>
      </c>
      <c r="H4551">
        <v>22</v>
      </c>
      <c r="I4551">
        <v>30</v>
      </c>
      <c r="J4551">
        <v>0</v>
      </c>
      <c r="K4551">
        <v>1</v>
      </c>
      <c r="L4551">
        <v>0</v>
      </c>
      <c r="M4551">
        <v>0</v>
      </c>
      <c r="Q4551">
        <v>54</v>
      </c>
      <c r="R4551">
        <v>5.63</v>
      </c>
      <c r="X4551">
        <v>23</v>
      </c>
      <c r="Z4551">
        <v>144</v>
      </c>
      <c r="AA4551">
        <f t="shared" si="142"/>
        <v>48</v>
      </c>
    </row>
    <row r="4552" spans="1:27" x14ac:dyDescent="0.25">
      <c r="A4552" t="s">
        <v>1574</v>
      </c>
      <c r="B4552">
        <v>2001</v>
      </c>
      <c r="C4552" t="str">
        <f t="shared" si="143"/>
        <v>Drug Era 1992-2006</v>
      </c>
      <c r="D4552" t="s">
        <v>18</v>
      </c>
      <c r="E4552">
        <v>222</v>
      </c>
      <c r="F4552">
        <v>20</v>
      </c>
      <c r="G4552">
        <v>6</v>
      </c>
      <c r="H4552">
        <v>27</v>
      </c>
      <c r="I4552">
        <v>42</v>
      </c>
      <c r="J4552">
        <v>1</v>
      </c>
      <c r="K4552">
        <v>1</v>
      </c>
      <c r="L4552">
        <v>6</v>
      </c>
      <c r="M4552">
        <v>1</v>
      </c>
      <c r="Q4552">
        <v>52</v>
      </c>
      <c r="R4552">
        <v>3.7</v>
      </c>
      <c r="X4552">
        <v>29</v>
      </c>
      <c r="Z4552">
        <v>146</v>
      </c>
      <c r="AA4552">
        <f t="shared" si="142"/>
        <v>48.666666666666664</v>
      </c>
    </row>
    <row r="4553" spans="1:27" x14ac:dyDescent="0.25">
      <c r="A4553" t="s">
        <v>2069</v>
      </c>
      <c r="B4553">
        <v>1995</v>
      </c>
      <c r="C4553" t="str">
        <f t="shared" si="143"/>
        <v>Pre-Drug 1970-1991</v>
      </c>
      <c r="D4553" t="s">
        <v>19</v>
      </c>
      <c r="E4553">
        <v>222</v>
      </c>
      <c r="F4553">
        <v>23</v>
      </c>
      <c r="G4553">
        <v>3</v>
      </c>
      <c r="H4553">
        <v>32</v>
      </c>
      <c r="I4553">
        <v>39</v>
      </c>
      <c r="J4553">
        <v>1</v>
      </c>
      <c r="K4553">
        <v>4</v>
      </c>
      <c r="L4553">
        <v>1</v>
      </c>
      <c r="M4553">
        <v>0</v>
      </c>
      <c r="Q4553">
        <v>47</v>
      </c>
      <c r="R4553">
        <v>4.22</v>
      </c>
      <c r="X4553">
        <v>25</v>
      </c>
      <c r="Y4553">
        <v>0.24</v>
      </c>
      <c r="Z4553">
        <v>147</v>
      </c>
      <c r="AA4553">
        <f t="shared" si="142"/>
        <v>49</v>
      </c>
    </row>
    <row r="4554" spans="1:27" x14ac:dyDescent="0.25">
      <c r="A4554" t="s">
        <v>907</v>
      </c>
      <c r="B4554">
        <v>1996</v>
      </c>
      <c r="C4554" t="str">
        <f t="shared" si="143"/>
        <v>Pre-Drug 1970-1991</v>
      </c>
      <c r="D4554" t="s">
        <v>18</v>
      </c>
      <c r="E4554">
        <v>222</v>
      </c>
      <c r="F4554">
        <v>22</v>
      </c>
      <c r="G4554">
        <v>1</v>
      </c>
      <c r="H4554">
        <v>27</v>
      </c>
      <c r="I4554">
        <v>51</v>
      </c>
      <c r="J4554">
        <v>3</v>
      </c>
      <c r="K4554">
        <v>3</v>
      </c>
      <c r="L4554">
        <v>6</v>
      </c>
      <c r="M4554">
        <v>1</v>
      </c>
      <c r="Q4554">
        <v>45</v>
      </c>
      <c r="R4554">
        <v>4.01</v>
      </c>
      <c r="X4554">
        <v>36</v>
      </c>
      <c r="Y4554">
        <v>0.2</v>
      </c>
      <c r="Z4554">
        <v>148</v>
      </c>
      <c r="AA4554">
        <f t="shared" si="142"/>
        <v>49.333333333333336</v>
      </c>
    </row>
    <row r="4555" spans="1:27" x14ac:dyDescent="0.25">
      <c r="A4555" t="s">
        <v>2623</v>
      </c>
      <c r="B4555">
        <v>2010</v>
      </c>
      <c r="C4555" t="str">
        <f t="shared" si="143"/>
        <v>Post Drug Era 2007-2012</v>
      </c>
      <c r="D4555" t="s">
        <v>19</v>
      </c>
      <c r="E4555">
        <v>222</v>
      </c>
      <c r="F4555">
        <v>27</v>
      </c>
      <c r="G4555">
        <v>10</v>
      </c>
      <c r="H4555">
        <v>22</v>
      </c>
      <c r="I4555">
        <v>37</v>
      </c>
      <c r="J4555">
        <v>2</v>
      </c>
      <c r="K4555">
        <v>1</v>
      </c>
      <c r="L4555">
        <v>2</v>
      </c>
      <c r="M4555">
        <v>0</v>
      </c>
      <c r="Q4555">
        <v>54</v>
      </c>
      <c r="R4555">
        <v>4.93</v>
      </c>
      <c r="X4555">
        <v>31</v>
      </c>
      <c r="Z4555">
        <v>148</v>
      </c>
      <c r="AA4555">
        <f t="shared" si="142"/>
        <v>49.333333333333336</v>
      </c>
    </row>
    <row r="4556" spans="1:27" x14ac:dyDescent="0.25">
      <c r="A4556" t="s">
        <v>1648</v>
      </c>
      <c r="B4556">
        <v>1993</v>
      </c>
      <c r="C4556" t="str">
        <f t="shared" si="143"/>
        <v>Pre-Drug 1970-1991</v>
      </c>
      <c r="D4556" t="s">
        <v>19</v>
      </c>
      <c r="E4556">
        <v>222</v>
      </c>
      <c r="F4556">
        <v>33</v>
      </c>
      <c r="G4556">
        <v>7</v>
      </c>
      <c r="H4556">
        <v>32</v>
      </c>
      <c r="I4556">
        <v>25</v>
      </c>
      <c r="J4556">
        <v>1</v>
      </c>
      <c r="K4556">
        <v>0</v>
      </c>
      <c r="L4556">
        <v>1</v>
      </c>
      <c r="M4556">
        <v>0</v>
      </c>
      <c r="Q4556">
        <v>49</v>
      </c>
      <c r="R4556">
        <v>5.98</v>
      </c>
      <c r="X4556">
        <v>22</v>
      </c>
      <c r="Y4556">
        <v>0.26</v>
      </c>
      <c r="Z4556">
        <v>149</v>
      </c>
      <c r="AA4556">
        <f t="shared" si="142"/>
        <v>49.666666666666664</v>
      </c>
    </row>
    <row r="4557" spans="1:27" x14ac:dyDescent="0.25">
      <c r="A4557" t="s">
        <v>1393</v>
      </c>
      <c r="B4557">
        <v>2000</v>
      </c>
      <c r="C4557" t="str">
        <f t="shared" si="143"/>
        <v>Drug Era 1992-2006</v>
      </c>
      <c r="D4557" t="s">
        <v>18</v>
      </c>
      <c r="E4557">
        <v>222</v>
      </c>
      <c r="F4557">
        <v>35</v>
      </c>
      <c r="G4557">
        <v>11</v>
      </c>
      <c r="H4557">
        <v>13</v>
      </c>
      <c r="I4557">
        <v>37</v>
      </c>
      <c r="J4557">
        <v>2</v>
      </c>
      <c r="K4557">
        <v>0</v>
      </c>
      <c r="L4557">
        <v>2</v>
      </c>
      <c r="M4557">
        <v>0</v>
      </c>
      <c r="Q4557">
        <v>64</v>
      </c>
      <c r="R4557">
        <v>6.3</v>
      </c>
      <c r="X4557">
        <v>40</v>
      </c>
      <c r="Y4557">
        <v>0</v>
      </c>
      <c r="Z4557">
        <v>150</v>
      </c>
      <c r="AA4557">
        <f t="shared" si="142"/>
        <v>50</v>
      </c>
    </row>
    <row r="4558" spans="1:27" x14ac:dyDescent="0.25">
      <c r="A4558" t="s">
        <v>2794</v>
      </c>
      <c r="B4558">
        <v>2007</v>
      </c>
      <c r="C4558" t="str">
        <f t="shared" si="143"/>
        <v>Post Drug Era 2007-2012</v>
      </c>
      <c r="D4558" t="s">
        <v>18</v>
      </c>
      <c r="E4558">
        <v>222</v>
      </c>
      <c r="F4558">
        <v>30</v>
      </c>
      <c r="G4558">
        <v>4</v>
      </c>
      <c r="H4558">
        <v>29</v>
      </c>
      <c r="I4558">
        <v>51</v>
      </c>
      <c r="J4558">
        <v>2</v>
      </c>
      <c r="K4558">
        <v>2</v>
      </c>
      <c r="L4558">
        <v>1</v>
      </c>
      <c r="M4558">
        <v>0</v>
      </c>
      <c r="Q4558">
        <v>44</v>
      </c>
      <c r="R4558">
        <v>5.4</v>
      </c>
      <c r="X4558">
        <v>42</v>
      </c>
      <c r="Z4558">
        <v>150</v>
      </c>
      <c r="AA4558">
        <f t="shared" si="142"/>
        <v>50</v>
      </c>
    </row>
    <row r="4559" spans="1:27" x14ac:dyDescent="0.25">
      <c r="A4559" t="s">
        <v>3067</v>
      </c>
      <c r="B4559">
        <v>1994</v>
      </c>
      <c r="C4559" t="str">
        <f t="shared" si="143"/>
        <v>Pre-Drug 1970-1991</v>
      </c>
      <c r="D4559" t="s">
        <v>18</v>
      </c>
      <c r="E4559">
        <v>222</v>
      </c>
      <c r="F4559">
        <v>28</v>
      </c>
      <c r="G4559">
        <v>7</v>
      </c>
      <c r="H4559">
        <v>20</v>
      </c>
      <c r="I4559">
        <v>29</v>
      </c>
      <c r="J4559">
        <v>3</v>
      </c>
      <c r="K4559">
        <v>0</v>
      </c>
      <c r="L4559">
        <v>0</v>
      </c>
      <c r="M4559">
        <v>0</v>
      </c>
      <c r="Q4559">
        <v>61</v>
      </c>
      <c r="R4559">
        <v>5.01</v>
      </c>
      <c r="X4559">
        <v>22</v>
      </c>
      <c r="Y4559">
        <v>0.28000000000000003</v>
      </c>
      <c r="Z4559">
        <v>151</v>
      </c>
      <c r="AA4559">
        <f t="shared" si="142"/>
        <v>50.333333333333336</v>
      </c>
    </row>
    <row r="4560" spans="1:27" x14ac:dyDescent="0.25">
      <c r="A4560" t="s">
        <v>2733</v>
      </c>
      <c r="B4560">
        <v>2011</v>
      </c>
      <c r="C4560" t="str">
        <f t="shared" si="143"/>
        <v>Post Drug Era 2007-2012</v>
      </c>
      <c r="D4560" t="s">
        <v>19</v>
      </c>
      <c r="E4560">
        <v>222</v>
      </c>
      <c r="F4560">
        <v>35</v>
      </c>
      <c r="G4560">
        <v>9</v>
      </c>
      <c r="H4560">
        <v>13</v>
      </c>
      <c r="I4560">
        <v>35</v>
      </c>
      <c r="J4560">
        <v>1</v>
      </c>
      <c r="K4560">
        <v>1</v>
      </c>
      <c r="L4560">
        <v>1</v>
      </c>
      <c r="M4560">
        <v>0</v>
      </c>
      <c r="Q4560">
        <v>64</v>
      </c>
      <c r="R4560">
        <v>6.22</v>
      </c>
      <c r="X4560">
        <v>26</v>
      </c>
      <c r="Z4560">
        <v>152</v>
      </c>
      <c r="AA4560">
        <f t="shared" si="142"/>
        <v>50.666666666666664</v>
      </c>
    </row>
    <row r="4561" spans="1:27" x14ac:dyDescent="0.25">
      <c r="A4561" t="s">
        <v>2613</v>
      </c>
      <c r="B4561">
        <v>1998</v>
      </c>
      <c r="C4561" t="str">
        <f t="shared" si="143"/>
        <v>Drug Era 1992-2006</v>
      </c>
      <c r="D4561" t="s">
        <v>19</v>
      </c>
      <c r="E4561">
        <v>222</v>
      </c>
      <c r="F4561">
        <v>17</v>
      </c>
      <c r="G4561">
        <v>6</v>
      </c>
      <c r="H4561">
        <v>25</v>
      </c>
      <c r="I4561">
        <v>58</v>
      </c>
      <c r="J4561">
        <v>5</v>
      </c>
      <c r="K4561">
        <v>3</v>
      </c>
      <c r="L4561">
        <v>3</v>
      </c>
      <c r="M4561">
        <v>0</v>
      </c>
      <c r="Q4561">
        <v>44</v>
      </c>
      <c r="R4561">
        <v>3</v>
      </c>
      <c r="X4561">
        <v>23</v>
      </c>
      <c r="Z4561">
        <v>153</v>
      </c>
      <c r="AA4561">
        <f t="shared" si="142"/>
        <v>51</v>
      </c>
    </row>
    <row r="4562" spans="1:27" x14ac:dyDescent="0.25">
      <c r="A4562" t="s">
        <v>2332</v>
      </c>
      <c r="B4562">
        <v>1977</v>
      </c>
      <c r="C4562" t="str">
        <f t="shared" si="143"/>
        <v>Pre-Drug 1970-1991</v>
      </c>
      <c r="D4562" t="s">
        <v>18</v>
      </c>
      <c r="E4562">
        <v>222</v>
      </c>
      <c r="F4562">
        <v>26</v>
      </c>
      <c r="G4562">
        <v>10</v>
      </c>
      <c r="H4562">
        <v>21</v>
      </c>
      <c r="I4562">
        <v>34</v>
      </c>
      <c r="J4562">
        <v>6</v>
      </c>
      <c r="K4562">
        <v>1</v>
      </c>
      <c r="L4562">
        <v>1</v>
      </c>
      <c r="M4562">
        <v>0</v>
      </c>
      <c r="Q4562">
        <v>51</v>
      </c>
      <c r="R4562">
        <v>4.5599999999999996</v>
      </c>
      <c r="X4562">
        <v>25</v>
      </c>
      <c r="Y4562">
        <v>0.25</v>
      </c>
      <c r="Z4562">
        <v>154</v>
      </c>
      <c r="AA4562">
        <f t="shared" si="142"/>
        <v>51.333333333333336</v>
      </c>
    </row>
    <row r="4563" spans="1:27" x14ac:dyDescent="0.25">
      <c r="A4563" t="s">
        <v>617</v>
      </c>
      <c r="B4563">
        <v>2001</v>
      </c>
      <c r="C4563" t="str">
        <f t="shared" si="143"/>
        <v>Drug Era 1992-2006</v>
      </c>
      <c r="D4563" t="s">
        <v>18</v>
      </c>
      <c r="E4563">
        <v>222</v>
      </c>
      <c r="F4563">
        <v>24</v>
      </c>
      <c r="G4563">
        <v>5</v>
      </c>
      <c r="H4563">
        <v>17</v>
      </c>
      <c r="I4563">
        <v>37</v>
      </c>
      <c r="J4563">
        <v>4</v>
      </c>
      <c r="K4563">
        <v>1</v>
      </c>
      <c r="L4563">
        <v>4</v>
      </c>
      <c r="M4563">
        <v>0</v>
      </c>
      <c r="Q4563">
        <v>49</v>
      </c>
      <c r="R4563">
        <v>4.21</v>
      </c>
      <c r="X4563">
        <v>37</v>
      </c>
      <c r="Z4563">
        <v>154</v>
      </c>
      <c r="AA4563">
        <f t="shared" si="142"/>
        <v>51.333333333333336</v>
      </c>
    </row>
    <row r="4564" spans="1:27" x14ac:dyDescent="0.25">
      <c r="A4564" t="s">
        <v>2691</v>
      </c>
      <c r="B4564">
        <v>2006</v>
      </c>
      <c r="C4564" t="str">
        <f t="shared" si="143"/>
        <v>Drug Era 1992-2006</v>
      </c>
      <c r="D4564" t="s">
        <v>19</v>
      </c>
      <c r="E4564">
        <v>222</v>
      </c>
      <c r="F4564">
        <v>17</v>
      </c>
      <c r="G4564">
        <v>5</v>
      </c>
      <c r="H4564">
        <v>21</v>
      </c>
      <c r="I4564">
        <v>55</v>
      </c>
      <c r="J4564">
        <v>3</v>
      </c>
      <c r="K4564">
        <v>4</v>
      </c>
      <c r="L4564">
        <v>1</v>
      </c>
      <c r="M4564">
        <v>0</v>
      </c>
      <c r="Q4564">
        <v>47</v>
      </c>
      <c r="R4564">
        <v>2.98</v>
      </c>
      <c r="X4564">
        <v>22</v>
      </c>
      <c r="Z4564">
        <v>154</v>
      </c>
      <c r="AA4564">
        <f t="shared" si="142"/>
        <v>51.333333333333336</v>
      </c>
    </row>
    <row r="4565" spans="1:27" x14ac:dyDescent="0.25">
      <c r="A4565" t="s">
        <v>1051</v>
      </c>
      <c r="B4565">
        <v>2005</v>
      </c>
      <c r="C4565" t="str">
        <f t="shared" si="143"/>
        <v>Drug Era 1992-2006</v>
      </c>
      <c r="D4565" t="s">
        <v>18</v>
      </c>
      <c r="E4565">
        <v>222</v>
      </c>
      <c r="F4565">
        <v>28</v>
      </c>
      <c r="G4565">
        <v>6</v>
      </c>
      <c r="H4565">
        <v>25</v>
      </c>
      <c r="I4565">
        <v>42</v>
      </c>
      <c r="J4565">
        <v>2</v>
      </c>
      <c r="K4565">
        <v>1</v>
      </c>
      <c r="L4565">
        <v>2</v>
      </c>
      <c r="M4565">
        <v>0</v>
      </c>
      <c r="Q4565">
        <v>46</v>
      </c>
      <c r="R4565">
        <v>4.8499999999999996</v>
      </c>
      <c r="X4565">
        <v>29</v>
      </c>
      <c r="Z4565">
        <v>156</v>
      </c>
      <c r="AA4565">
        <f t="shared" si="142"/>
        <v>52</v>
      </c>
    </row>
    <row r="4566" spans="1:27" x14ac:dyDescent="0.25">
      <c r="A4566" t="s">
        <v>1785</v>
      </c>
      <c r="B4566">
        <v>1987</v>
      </c>
      <c r="C4566" t="str">
        <f t="shared" si="143"/>
        <v>Pre-Drug 1970-1991</v>
      </c>
      <c r="D4566" t="s">
        <v>18</v>
      </c>
      <c r="E4566">
        <v>222</v>
      </c>
      <c r="F4566">
        <v>20</v>
      </c>
      <c r="G4566">
        <v>8</v>
      </c>
      <c r="H4566">
        <v>20</v>
      </c>
      <c r="I4566">
        <v>33</v>
      </c>
      <c r="J4566">
        <v>3</v>
      </c>
      <c r="K4566">
        <v>0</v>
      </c>
      <c r="L4566">
        <v>0</v>
      </c>
      <c r="M4566">
        <v>1</v>
      </c>
      <c r="Q4566">
        <v>47</v>
      </c>
      <c r="R4566">
        <v>3.44</v>
      </c>
      <c r="X4566">
        <v>32</v>
      </c>
      <c r="Y4566">
        <v>0.24</v>
      </c>
      <c r="Z4566">
        <v>157</v>
      </c>
      <c r="AA4566">
        <f t="shared" si="142"/>
        <v>52.333333333333336</v>
      </c>
    </row>
    <row r="4567" spans="1:27" x14ac:dyDescent="0.25">
      <c r="A4567" t="s">
        <v>872</v>
      </c>
      <c r="B4567">
        <v>2000</v>
      </c>
      <c r="C4567" t="str">
        <f t="shared" si="143"/>
        <v>Drug Era 1992-2006</v>
      </c>
      <c r="D4567" t="s">
        <v>18</v>
      </c>
      <c r="E4567">
        <v>222</v>
      </c>
      <c r="F4567">
        <v>24</v>
      </c>
      <c r="G4567">
        <v>7</v>
      </c>
      <c r="H4567">
        <v>16</v>
      </c>
      <c r="I4567">
        <v>27</v>
      </c>
      <c r="J4567">
        <v>1</v>
      </c>
      <c r="K4567">
        <v>0</v>
      </c>
      <c r="L4567">
        <v>0</v>
      </c>
      <c r="M4567">
        <v>0</v>
      </c>
      <c r="Q4567">
        <v>59</v>
      </c>
      <c r="R4567">
        <v>4.13</v>
      </c>
      <c r="X4567">
        <v>6</v>
      </c>
      <c r="Y4567">
        <v>0</v>
      </c>
      <c r="Z4567">
        <v>157</v>
      </c>
      <c r="AA4567">
        <f t="shared" si="142"/>
        <v>52.333333333333336</v>
      </c>
    </row>
    <row r="4568" spans="1:27" x14ac:dyDescent="0.25">
      <c r="A4568" t="s">
        <v>2819</v>
      </c>
      <c r="B4568">
        <v>1976</v>
      </c>
      <c r="C4568" t="str">
        <f t="shared" si="143"/>
        <v>Pre-Drug 1970-1991</v>
      </c>
      <c r="D4568" t="s">
        <v>19</v>
      </c>
      <c r="E4568">
        <v>222</v>
      </c>
      <c r="F4568">
        <v>14</v>
      </c>
      <c r="G4568">
        <v>3</v>
      </c>
      <c r="H4568">
        <v>29</v>
      </c>
      <c r="I4568">
        <v>24</v>
      </c>
      <c r="J4568">
        <v>1</v>
      </c>
      <c r="K4568">
        <v>0</v>
      </c>
      <c r="L4568">
        <v>0</v>
      </c>
      <c r="M4568">
        <v>0</v>
      </c>
      <c r="Q4568">
        <v>42</v>
      </c>
      <c r="R4568">
        <v>2.39</v>
      </c>
      <c r="X4568">
        <v>17</v>
      </c>
      <c r="Y4568">
        <v>0.22</v>
      </c>
      <c r="Z4568">
        <v>158</v>
      </c>
      <c r="AA4568">
        <f t="shared" si="142"/>
        <v>52.666666666666664</v>
      </c>
    </row>
    <row r="4569" spans="1:27" x14ac:dyDescent="0.25">
      <c r="A4569" t="s">
        <v>3091</v>
      </c>
      <c r="B4569">
        <v>2004</v>
      </c>
      <c r="C4569" t="str">
        <f t="shared" si="143"/>
        <v>Drug Era 1992-2006</v>
      </c>
      <c r="D4569" t="s">
        <v>18</v>
      </c>
      <c r="E4569">
        <v>222</v>
      </c>
      <c r="F4569">
        <v>26</v>
      </c>
      <c r="G4569">
        <v>3</v>
      </c>
      <c r="H4569">
        <v>15</v>
      </c>
      <c r="I4569">
        <v>30</v>
      </c>
      <c r="J4569">
        <v>1</v>
      </c>
      <c r="K4569">
        <v>2</v>
      </c>
      <c r="L4569">
        <v>2</v>
      </c>
      <c r="M4569">
        <v>0</v>
      </c>
      <c r="Q4569">
        <v>51</v>
      </c>
      <c r="R4569">
        <v>4.4400000000000004</v>
      </c>
      <c r="X4569">
        <v>8</v>
      </c>
      <c r="Y4569">
        <v>0.25</v>
      </c>
      <c r="Z4569">
        <v>158</v>
      </c>
      <c r="AA4569">
        <f t="shared" si="142"/>
        <v>52.666666666666664</v>
      </c>
    </row>
    <row r="4570" spans="1:27" x14ac:dyDescent="0.25">
      <c r="A4570" t="s">
        <v>2388</v>
      </c>
      <c r="B4570">
        <v>1977</v>
      </c>
      <c r="C4570" t="str">
        <f t="shared" si="143"/>
        <v>Pre-Drug 1970-1991</v>
      </c>
      <c r="D4570" t="s">
        <v>18</v>
      </c>
      <c r="E4570">
        <v>222</v>
      </c>
      <c r="F4570">
        <v>19</v>
      </c>
      <c r="G4570">
        <v>1</v>
      </c>
      <c r="H4570">
        <v>12</v>
      </c>
      <c r="I4570">
        <v>23</v>
      </c>
      <c r="J4570">
        <v>8</v>
      </c>
      <c r="K4570">
        <v>1</v>
      </c>
      <c r="L4570">
        <v>1</v>
      </c>
      <c r="M4570">
        <v>0</v>
      </c>
      <c r="Q4570">
        <v>55</v>
      </c>
      <c r="R4570">
        <v>3.23</v>
      </c>
      <c r="X4570">
        <v>25</v>
      </c>
      <c r="Y4570">
        <v>0.27</v>
      </c>
      <c r="Z4570">
        <v>159</v>
      </c>
      <c r="AA4570">
        <f t="shared" si="142"/>
        <v>53</v>
      </c>
    </row>
    <row r="4571" spans="1:27" x14ac:dyDescent="0.25">
      <c r="A4571" t="s">
        <v>2078</v>
      </c>
      <c r="B4571">
        <v>1988</v>
      </c>
      <c r="C4571" t="str">
        <f t="shared" si="143"/>
        <v>Pre-Drug 1970-1991</v>
      </c>
      <c r="D4571" t="s">
        <v>18</v>
      </c>
      <c r="E4571">
        <v>222</v>
      </c>
      <c r="F4571">
        <v>27</v>
      </c>
      <c r="G4571">
        <v>7</v>
      </c>
      <c r="H4571">
        <v>10</v>
      </c>
      <c r="I4571">
        <v>20</v>
      </c>
      <c r="J4571">
        <v>1</v>
      </c>
      <c r="K4571">
        <v>4</v>
      </c>
      <c r="L4571">
        <v>2</v>
      </c>
      <c r="M4571">
        <v>0</v>
      </c>
      <c r="Q4571">
        <v>57</v>
      </c>
      <c r="R4571">
        <v>4.58</v>
      </c>
      <c r="X4571">
        <v>30</v>
      </c>
      <c r="Y4571">
        <v>0.27</v>
      </c>
      <c r="Z4571">
        <v>159</v>
      </c>
      <c r="AA4571">
        <f t="shared" si="142"/>
        <v>53</v>
      </c>
    </row>
    <row r="4572" spans="1:27" x14ac:dyDescent="0.25">
      <c r="A4572" t="s">
        <v>536</v>
      </c>
      <c r="B4572">
        <v>2007</v>
      </c>
      <c r="C4572" t="str">
        <f t="shared" si="143"/>
        <v>Post Drug Era 2007-2012</v>
      </c>
      <c r="D4572" t="s">
        <v>18</v>
      </c>
      <c r="E4572">
        <v>222</v>
      </c>
      <c r="F4572">
        <v>21</v>
      </c>
      <c r="G4572">
        <v>3</v>
      </c>
      <c r="H4572">
        <v>14</v>
      </c>
      <c r="I4572">
        <v>41</v>
      </c>
      <c r="J4572">
        <v>2</v>
      </c>
      <c r="K4572">
        <v>2</v>
      </c>
      <c r="L4572">
        <v>2</v>
      </c>
      <c r="M4572">
        <v>0</v>
      </c>
      <c r="Q4572">
        <v>53</v>
      </c>
      <c r="R4572">
        <v>3.57</v>
      </c>
      <c r="X4572">
        <v>39</v>
      </c>
      <c r="Z4572">
        <v>159</v>
      </c>
      <c r="AA4572">
        <f t="shared" si="142"/>
        <v>53</v>
      </c>
    </row>
    <row r="4573" spans="1:27" x14ac:dyDescent="0.25">
      <c r="A4573" t="s">
        <v>2680</v>
      </c>
      <c r="B4573">
        <v>2009</v>
      </c>
      <c r="C4573" t="str">
        <f t="shared" si="143"/>
        <v>Post Drug Era 2007-2012</v>
      </c>
      <c r="D4573" t="s">
        <v>19</v>
      </c>
      <c r="E4573">
        <v>222</v>
      </c>
      <c r="F4573">
        <v>13</v>
      </c>
      <c r="G4573">
        <v>5</v>
      </c>
      <c r="H4573">
        <v>16</v>
      </c>
      <c r="I4573">
        <v>69</v>
      </c>
      <c r="J4573">
        <v>1</v>
      </c>
      <c r="K4573">
        <v>3</v>
      </c>
      <c r="L4573">
        <v>2</v>
      </c>
      <c r="M4573">
        <v>0</v>
      </c>
      <c r="Q4573">
        <v>44</v>
      </c>
      <c r="R4573">
        <v>2.21</v>
      </c>
      <c r="X4573">
        <v>27</v>
      </c>
      <c r="Z4573">
        <v>159</v>
      </c>
      <c r="AA4573">
        <f t="shared" si="142"/>
        <v>53</v>
      </c>
    </row>
    <row r="4574" spans="1:27" x14ac:dyDescent="0.25">
      <c r="A4574" t="s">
        <v>1651</v>
      </c>
      <c r="B4574">
        <v>2011</v>
      </c>
      <c r="C4574" t="str">
        <f t="shared" si="143"/>
        <v>Post Drug Era 2007-2012</v>
      </c>
      <c r="D4574" t="s">
        <v>18</v>
      </c>
      <c r="E4574">
        <v>222</v>
      </c>
      <c r="F4574">
        <v>16</v>
      </c>
      <c r="G4574">
        <v>0</v>
      </c>
      <c r="H4574">
        <v>26</v>
      </c>
      <c r="I4574">
        <v>40</v>
      </c>
      <c r="J4574">
        <v>6</v>
      </c>
      <c r="K4574">
        <v>1</v>
      </c>
      <c r="L4574">
        <v>3</v>
      </c>
      <c r="M4574">
        <v>0</v>
      </c>
      <c r="Q4574">
        <v>42</v>
      </c>
      <c r="R4574">
        <v>2.72</v>
      </c>
      <c r="X4574">
        <v>36</v>
      </c>
      <c r="Z4574">
        <v>159</v>
      </c>
      <c r="AA4574">
        <f t="shared" si="142"/>
        <v>53</v>
      </c>
    </row>
    <row r="4575" spans="1:27" x14ac:dyDescent="0.25">
      <c r="A4575" t="s">
        <v>1351</v>
      </c>
      <c r="B4575">
        <v>1994</v>
      </c>
      <c r="C4575" t="str">
        <f t="shared" si="143"/>
        <v>Pre-Drug 1970-1991</v>
      </c>
      <c r="D4575" t="s">
        <v>18</v>
      </c>
      <c r="E4575">
        <v>222</v>
      </c>
      <c r="F4575">
        <v>16</v>
      </c>
      <c r="G4575">
        <v>3</v>
      </c>
      <c r="H4575">
        <v>17</v>
      </c>
      <c r="I4575">
        <v>30</v>
      </c>
      <c r="J4575">
        <v>2</v>
      </c>
      <c r="K4575">
        <v>2</v>
      </c>
      <c r="L4575">
        <v>0</v>
      </c>
      <c r="M4575">
        <v>0</v>
      </c>
      <c r="Q4575">
        <v>54</v>
      </c>
      <c r="R4575">
        <v>2.67</v>
      </c>
      <c r="X4575">
        <v>29</v>
      </c>
      <c r="Y4575">
        <v>0.25</v>
      </c>
      <c r="Z4575">
        <v>162</v>
      </c>
      <c r="AA4575">
        <f t="shared" si="142"/>
        <v>54</v>
      </c>
    </row>
    <row r="4576" spans="1:27" x14ac:dyDescent="0.25">
      <c r="A4576" t="s">
        <v>677</v>
      </c>
      <c r="B4576">
        <v>1986</v>
      </c>
      <c r="C4576" t="str">
        <f t="shared" si="143"/>
        <v>Pre-Drug 1970-1991</v>
      </c>
      <c r="D4576" t="s">
        <v>18</v>
      </c>
      <c r="E4576">
        <v>222</v>
      </c>
      <c r="F4576">
        <v>14</v>
      </c>
      <c r="G4576">
        <v>3</v>
      </c>
      <c r="H4576">
        <v>9</v>
      </c>
      <c r="I4576">
        <v>40</v>
      </c>
      <c r="J4576">
        <v>0</v>
      </c>
      <c r="K4576">
        <v>2</v>
      </c>
      <c r="L4576">
        <v>0</v>
      </c>
      <c r="M4576">
        <v>1</v>
      </c>
      <c r="Q4576">
        <v>50</v>
      </c>
      <c r="R4576">
        <v>2.3199999999999998</v>
      </c>
      <c r="X4576">
        <v>32</v>
      </c>
      <c r="Y4576">
        <v>0.23</v>
      </c>
      <c r="Z4576">
        <v>163</v>
      </c>
      <c r="AA4576">
        <f t="shared" si="142"/>
        <v>54.333333333333336</v>
      </c>
    </row>
    <row r="4577" spans="1:27" x14ac:dyDescent="0.25">
      <c r="A4577" t="s">
        <v>1879</v>
      </c>
      <c r="B4577">
        <v>2011</v>
      </c>
      <c r="C4577" t="str">
        <f t="shared" si="143"/>
        <v>Post Drug Era 2007-2012</v>
      </c>
      <c r="D4577" t="s">
        <v>18</v>
      </c>
      <c r="E4577">
        <v>222</v>
      </c>
      <c r="F4577">
        <v>24</v>
      </c>
      <c r="G4577">
        <v>9</v>
      </c>
      <c r="H4577">
        <v>8</v>
      </c>
      <c r="I4577">
        <v>36</v>
      </c>
      <c r="J4577">
        <v>0</v>
      </c>
      <c r="K4577">
        <v>2</v>
      </c>
      <c r="L4577">
        <v>0</v>
      </c>
      <c r="M4577">
        <v>0</v>
      </c>
      <c r="Q4577">
        <v>58</v>
      </c>
      <c r="R4577">
        <v>3.98</v>
      </c>
      <c r="X4577">
        <v>21</v>
      </c>
      <c r="Z4577">
        <v>163</v>
      </c>
      <c r="AA4577">
        <f t="shared" si="142"/>
        <v>54.333333333333336</v>
      </c>
    </row>
    <row r="4578" spans="1:27" x14ac:dyDescent="0.25">
      <c r="A4578" t="s">
        <v>429</v>
      </c>
      <c r="B4578">
        <v>1998</v>
      </c>
      <c r="C4578" t="str">
        <f t="shared" si="143"/>
        <v>Drug Era 1992-2006</v>
      </c>
      <c r="D4578" t="s">
        <v>18</v>
      </c>
      <c r="E4578">
        <v>222</v>
      </c>
      <c r="F4578">
        <v>14</v>
      </c>
      <c r="G4578">
        <v>6</v>
      </c>
      <c r="H4578">
        <v>17</v>
      </c>
      <c r="I4578">
        <v>38</v>
      </c>
      <c r="J4578">
        <v>1</v>
      </c>
      <c r="K4578">
        <v>2</v>
      </c>
      <c r="L4578">
        <v>0</v>
      </c>
      <c r="M4578">
        <v>0</v>
      </c>
      <c r="Q4578">
        <v>41</v>
      </c>
      <c r="R4578">
        <v>2.29</v>
      </c>
      <c r="X4578">
        <v>35</v>
      </c>
      <c r="Z4578">
        <v>165</v>
      </c>
      <c r="AA4578">
        <f t="shared" si="142"/>
        <v>55</v>
      </c>
    </row>
    <row r="4579" spans="1:27" x14ac:dyDescent="0.25">
      <c r="A4579" t="s">
        <v>2850</v>
      </c>
      <c r="B4579">
        <v>2007</v>
      </c>
      <c r="C4579" t="str">
        <f t="shared" si="143"/>
        <v>Post Drug Era 2007-2012</v>
      </c>
      <c r="D4579" t="s">
        <v>19</v>
      </c>
      <c r="E4579">
        <v>222</v>
      </c>
      <c r="F4579">
        <v>21</v>
      </c>
      <c r="G4579">
        <v>7</v>
      </c>
      <c r="H4579">
        <v>14</v>
      </c>
      <c r="I4579">
        <v>31</v>
      </c>
      <c r="J4579">
        <v>3</v>
      </c>
      <c r="K4579">
        <v>0</v>
      </c>
      <c r="L4579">
        <v>3</v>
      </c>
      <c r="M4579">
        <v>0</v>
      </c>
      <c r="Q4579">
        <v>46</v>
      </c>
      <c r="R4579">
        <v>3.42</v>
      </c>
      <c r="X4579">
        <v>24</v>
      </c>
      <c r="Z4579">
        <v>166</v>
      </c>
      <c r="AA4579">
        <f t="shared" si="142"/>
        <v>55.333333333333336</v>
      </c>
    </row>
    <row r="4580" spans="1:27" x14ac:dyDescent="0.25">
      <c r="A4580" t="s">
        <v>156</v>
      </c>
      <c r="B4580">
        <v>2010</v>
      </c>
      <c r="C4580" t="str">
        <f t="shared" si="143"/>
        <v>Post Drug Era 2007-2012</v>
      </c>
      <c r="D4580" t="s">
        <v>19</v>
      </c>
      <c r="E4580">
        <v>222</v>
      </c>
      <c r="F4580">
        <v>14</v>
      </c>
      <c r="G4580">
        <v>3</v>
      </c>
      <c r="H4580">
        <v>17</v>
      </c>
      <c r="I4580">
        <v>56</v>
      </c>
      <c r="J4580">
        <v>2</v>
      </c>
      <c r="K4580">
        <v>4</v>
      </c>
      <c r="L4580">
        <v>0</v>
      </c>
      <c r="M4580">
        <v>1</v>
      </c>
      <c r="Q4580">
        <v>43</v>
      </c>
      <c r="R4580">
        <v>2.2799999999999998</v>
      </c>
      <c r="X4580">
        <v>35</v>
      </c>
      <c r="Z4580">
        <v>166</v>
      </c>
      <c r="AA4580">
        <f t="shared" si="142"/>
        <v>55.333333333333336</v>
      </c>
    </row>
    <row r="4581" spans="1:27" x14ac:dyDescent="0.25">
      <c r="A4581" t="s">
        <v>780</v>
      </c>
      <c r="B4581">
        <v>2003</v>
      </c>
      <c r="C4581" t="str">
        <f t="shared" si="143"/>
        <v>Drug Era 1992-2006</v>
      </c>
      <c r="D4581" t="s">
        <v>19</v>
      </c>
      <c r="E4581">
        <v>223</v>
      </c>
      <c r="F4581">
        <v>35</v>
      </c>
      <c r="G4581">
        <v>8</v>
      </c>
      <c r="H4581">
        <v>24</v>
      </c>
      <c r="I4581">
        <v>26</v>
      </c>
      <c r="J4581">
        <v>1</v>
      </c>
      <c r="K4581">
        <v>2</v>
      </c>
      <c r="L4581">
        <v>5</v>
      </c>
      <c r="M4581">
        <v>0</v>
      </c>
      <c r="Q4581">
        <v>61</v>
      </c>
      <c r="R4581">
        <v>6.85</v>
      </c>
      <c r="X4581">
        <v>20</v>
      </c>
      <c r="Y4581">
        <v>0.31</v>
      </c>
      <c r="Z4581">
        <v>138</v>
      </c>
      <c r="AA4581">
        <f t="shared" si="142"/>
        <v>46</v>
      </c>
    </row>
    <row r="4582" spans="1:27" x14ac:dyDescent="0.25">
      <c r="A4582" t="s">
        <v>1886</v>
      </c>
      <c r="B4582">
        <v>1979</v>
      </c>
      <c r="C4582" t="str">
        <f t="shared" si="143"/>
        <v>Pre-Drug 1970-1991</v>
      </c>
      <c r="D4582" t="s">
        <v>19</v>
      </c>
      <c r="E4582">
        <v>223</v>
      </c>
      <c r="F4582">
        <v>30</v>
      </c>
      <c r="G4582">
        <v>10</v>
      </c>
      <c r="H4582">
        <v>17</v>
      </c>
      <c r="I4582">
        <v>18</v>
      </c>
      <c r="J4582">
        <v>2</v>
      </c>
      <c r="K4582">
        <v>0</v>
      </c>
      <c r="L4582">
        <v>1</v>
      </c>
      <c r="M4582">
        <v>1</v>
      </c>
      <c r="Q4582">
        <v>69</v>
      </c>
      <c r="R4582">
        <v>5.79</v>
      </c>
      <c r="X4582">
        <v>30</v>
      </c>
      <c r="Y4582">
        <v>0.34</v>
      </c>
      <c r="Z4582">
        <v>140</v>
      </c>
      <c r="AA4582">
        <f t="shared" si="142"/>
        <v>46.666666666666664</v>
      </c>
    </row>
    <row r="4583" spans="1:27" x14ac:dyDescent="0.25">
      <c r="A4583" t="s">
        <v>365</v>
      </c>
      <c r="B4583">
        <v>1971</v>
      </c>
      <c r="C4583" t="str">
        <f t="shared" si="143"/>
        <v>Pre-Drug 1970-1991</v>
      </c>
      <c r="D4583" t="s">
        <v>19</v>
      </c>
      <c r="E4583">
        <v>223</v>
      </c>
      <c r="F4583">
        <v>31</v>
      </c>
      <c r="G4583">
        <v>9</v>
      </c>
      <c r="H4583">
        <v>27</v>
      </c>
      <c r="I4583">
        <v>21</v>
      </c>
      <c r="J4583">
        <v>2</v>
      </c>
      <c r="K4583">
        <v>3</v>
      </c>
      <c r="L4583">
        <v>1</v>
      </c>
      <c r="M4583">
        <v>0</v>
      </c>
      <c r="Q4583">
        <v>60</v>
      </c>
      <c r="R4583">
        <v>5.94</v>
      </c>
      <c r="X4583">
        <v>19</v>
      </c>
      <c r="Y4583">
        <v>0.31</v>
      </c>
      <c r="Z4583">
        <v>141</v>
      </c>
      <c r="AA4583">
        <f t="shared" si="142"/>
        <v>47</v>
      </c>
    </row>
    <row r="4584" spans="1:27" x14ac:dyDescent="0.25">
      <c r="A4584" t="s">
        <v>244</v>
      </c>
      <c r="B4584">
        <v>2011</v>
      </c>
      <c r="C4584" t="str">
        <f t="shared" si="143"/>
        <v>Post Drug Era 2007-2012</v>
      </c>
      <c r="D4584" t="s">
        <v>19</v>
      </c>
      <c r="E4584">
        <v>223</v>
      </c>
      <c r="F4584">
        <v>28</v>
      </c>
      <c r="G4584">
        <v>10</v>
      </c>
      <c r="H4584">
        <v>21</v>
      </c>
      <c r="I4584">
        <v>41</v>
      </c>
      <c r="J4584">
        <v>2</v>
      </c>
      <c r="K4584">
        <v>4</v>
      </c>
      <c r="L4584">
        <v>1</v>
      </c>
      <c r="M4584">
        <v>0</v>
      </c>
      <c r="Q4584">
        <v>63</v>
      </c>
      <c r="R4584">
        <v>5.36</v>
      </c>
      <c r="X4584">
        <v>18</v>
      </c>
      <c r="Z4584">
        <v>141</v>
      </c>
      <c r="AA4584">
        <f t="shared" si="142"/>
        <v>47</v>
      </c>
    </row>
    <row r="4585" spans="1:27" x14ac:dyDescent="0.25">
      <c r="A4585" t="s">
        <v>1328</v>
      </c>
      <c r="B4585">
        <v>1996</v>
      </c>
      <c r="C4585" t="str">
        <f t="shared" si="143"/>
        <v>Pre-Drug 1970-1991</v>
      </c>
      <c r="D4585" t="s">
        <v>19</v>
      </c>
      <c r="E4585">
        <v>223</v>
      </c>
      <c r="F4585">
        <v>41</v>
      </c>
      <c r="G4585">
        <v>10</v>
      </c>
      <c r="H4585">
        <v>30</v>
      </c>
      <c r="I4585">
        <v>36</v>
      </c>
      <c r="J4585">
        <v>3</v>
      </c>
      <c r="K4585">
        <v>2</v>
      </c>
      <c r="L4585">
        <v>0</v>
      </c>
      <c r="M4585">
        <v>0</v>
      </c>
      <c r="Q4585">
        <v>61</v>
      </c>
      <c r="R4585">
        <v>7.74</v>
      </c>
      <c r="X4585">
        <v>29</v>
      </c>
      <c r="Y4585">
        <v>0.27</v>
      </c>
      <c r="Z4585">
        <v>143</v>
      </c>
      <c r="AA4585">
        <f t="shared" si="142"/>
        <v>47.666666666666664</v>
      </c>
    </row>
    <row r="4586" spans="1:27" x14ac:dyDescent="0.25">
      <c r="A4586" t="s">
        <v>2266</v>
      </c>
      <c r="B4586">
        <v>2009</v>
      </c>
      <c r="C4586" t="str">
        <f t="shared" si="143"/>
        <v>Post Drug Era 2007-2012</v>
      </c>
      <c r="D4586" t="s">
        <v>19</v>
      </c>
      <c r="E4586">
        <v>223</v>
      </c>
      <c r="F4586">
        <v>33</v>
      </c>
      <c r="G4586">
        <v>6</v>
      </c>
      <c r="H4586">
        <v>30</v>
      </c>
      <c r="I4586">
        <v>39</v>
      </c>
      <c r="J4586">
        <v>1</v>
      </c>
      <c r="K4586">
        <v>3</v>
      </c>
      <c r="L4586">
        <v>1</v>
      </c>
      <c r="M4586">
        <v>0</v>
      </c>
      <c r="Q4586">
        <v>54</v>
      </c>
      <c r="R4586">
        <v>6.19</v>
      </c>
      <c r="X4586">
        <v>20</v>
      </c>
      <c r="Z4586">
        <v>144</v>
      </c>
      <c r="AA4586">
        <f t="shared" si="142"/>
        <v>48</v>
      </c>
    </row>
    <row r="4587" spans="1:27" x14ac:dyDescent="0.25">
      <c r="A4587" t="s">
        <v>1814</v>
      </c>
      <c r="B4587">
        <v>1982</v>
      </c>
      <c r="C4587" t="str">
        <f t="shared" si="143"/>
        <v>Pre-Drug 1970-1991</v>
      </c>
      <c r="D4587" t="s">
        <v>19</v>
      </c>
      <c r="E4587">
        <v>223</v>
      </c>
      <c r="F4587">
        <v>26</v>
      </c>
      <c r="G4587">
        <v>3</v>
      </c>
      <c r="H4587">
        <v>27</v>
      </c>
      <c r="I4587">
        <v>27</v>
      </c>
      <c r="J4587">
        <v>1</v>
      </c>
      <c r="K4587">
        <v>2</v>
      </c>
      <c r="L4587">
        <v>1</v>
      </c>
      <c r="M4587">
        <v>0</v>
      </c>
      <c r="Q4587">
        <v>51</v>
      </c>
      <c r="R4587">
        <v>4.84</v>
      </c>
      <c r="X4587">
        <v>21</v>
      </c>
      <c r="Y4587">
        <v>0.26</v>
      </c>
      <c r="Z4587">
        <v>145</v>
      </c>
      <c r="AA4587">
        <f t="shared" si="142"/>
        <v>48.333333333333336</v>
      </c>
    </row>
    <row r="4588" spans="1:27" x14ac:dyDescent="0.25">
      <c r="A4588" t="s">
        <v>1985</v>
      </c>
      <c r="B4588">
        <v>1993</v>
      </c>
      <c r="C4588" t="str">
        <f t="shared" si="143"/>
        <v>Pre-Drug 1970-1991</v>
      </c>
      <c r="D4588" t="s">
        <v>19</v>
      </c>
      <c r="E4588">
        <v>223</v>
      </c>
      <c r="F4588">
        <v>34</v>
      </c>
      <c r="G4588">
        <v>6</v>
      </c>
      <c r="H4588">
        <v>13</v>
      </c>
      <c r="I4588">
        <v>30</v>
      </c>
      <c r="J4588">
        <v>1</v>
      </c>
      <c r="K4588">
        <v>2</v>
      </c>
      <c r="L4588">
        <v>2</v>
      </c>
      <c r="M4588">
        <v>0</v>
      </c>
      <c r="Q4588">
        <v>66</v>
      </c>
      <c r="R4588">
        <v>6.29</v>
      </c>
      <c r="X4588">
        <v>35</v>
      </c>
      <c r="Y4588">
        <v>0.32</v>
      </c>
      <c r="Z4588">
        <v>146</v>
      </c>
      <c r="AA4588">
        <f t="shared" si="142"/>
        <v>48.666666666666664</v>
      </c>
    </row>
    <row r="4589" spans="1:27" x14ac:dyDescent="0.25">
      <c r="A4589" t="s">
        <v>2085</v>
      </c>
      <c r="B4589">
        <v>2007</v>
      </c>
      <c r="C4589" t="str">
        <f t="shared" si="143"/>
        <v>Post Drug Era 2007-2012</v>
      </c>
      <c r="D4589" t="s">
        <v>18</v>
      </c>
      <c r="E4589">
        <v>223</v>
      </c>
      <c r="F4589">
        <v>30</v>
      </c>
      <c r="G4589">
        <v>4</v>
      </c>
      <c r="H4589">
        <v>20</v>
      </c>
      <c r="I4589">
        <v>27</v>
      </c>
      <c r="J4589">
        <v>1</v>
      </c>
      <c r="K4589">
        <v>0</v>
      </c>
      <c r="L4589">
        <v>6</v>
      </c>
      <c r="M4589">
        <v>0</v>
      </c>
      <c r="Q4589">
        <v>57</v>
      </c>
      <c r="R4589">
        <v>5.51</v>
      </c>
      <c r="X4589">
        <v>26</v>
      </c>
      <c r="Z4589">
        <v>147</v>
      </c>
      <c r="AA4589">
        <f t="shared" si="142"/>
        <v>49</v>
      </c>
    </row>
    <row r="4590" spans="1:27" x14ac:dyDescent="0.25">
      <c r="A4590" t="s">
        <v>1642</v>
      </c>
      <c r="B4590">
        <v>1979</v>
      </c>
      <c r="C4590" t="str">
        <f t="shared" si="143"/>
        <v>Pre-Drug 1970-1991</v>
      </c>
      <c r="D4590" t="s">
        <v>18</v>
      </c>
      <c r="E4590">
        <v>223</v>
      </c>
      <c r="F4590">
        <v>26</v>
      </c>
      <c r="G4590">
        <v>4</v>
      </c>
      <c r="H4590">
        <v>22</v>
      </c>
      <c r="I4590">
        <v>20</v>
      </c>
      <c r="J4590">
        <v>3</v>
      </c>
      <c r="K4590">
        <v>2</v>
      </c>
      <c r="L4590">
        <v>0</v>
      </c>
      <c r="M4590">
        <v>0</v>
      </c>
      <c r="Q4590">
        <v>59</v>
      </c>
      <c r="R4590">
        <v>4.74</v>
      </c>
      <c r="X4590">
        <v>36</v>
      </c>
      <c r="Y4590">
        <v>0.3</v>
      </c>
      <c r="Z4590">
        <v>148</v>
      </c>
      <c r="AA4590">
        <f t="shared" si="142"/>
        <v>49.333333333333336</v>
      </c>
    </row>
    <row r="4591" spans="1:27" x14ac:dyDescent="0.25">
      <c r="A4591" t="s">
        <v>2136</v>
      </c>
      <c r="B4591">
        <v>1986</v>
      </c>
      <c r="C4591" t="str">
        <f t="shared" si="143"/>
        <v>Pre-Drug 1970-1991</v>
      </c>
      <c r="D4591" t="s">
        <v>19</v>
      </c>
      <c r="E4591">
        <v>223</v>
      </c>
      <c r="F4591">
        <v>22</v>
      </c>
      <c r="G4591">
        <v>4</v>
      </c>
      <c r="H4591">
        <v>24</v>
      </c>
      <c r="I4591">
        <v>18</v>
      </c>
      <c r="J4591">
        <v>6</v>
      </c>
      <c r="K4591">
        <v>1</v>
      </c>
      <c r="L4591">
        <v>0</v>
      </c>
      <c r="M4591">
        <v>0</v>
      </c>
      <c r="Q4591">
        <v>54</v>
      </c>
      <c r="R4591">
        <v>4.01</v>
      </c>
      <c r="X4591">
        <v>8</v>
      </c>
      <c r="Y4591">
        <v>0.28000000000000003</v>
      </c>
      <c r="Z4591">
        <v>148</v>
      </c>
      <c r="AA4591">
        <f t="shared" si="142"/>
        <v>49.333333333333336</v>
      </c>
    </row>
    <row r="4592" spans="1:27" x14ac:dyDescent="0.25">
      <c r="A4592" t="s">
        <v>557</v>
      </c>
      <c r="B4592">
        <v>1999</v>
      </c>
      <c r="C4592" t="str">
        <f t="shared" si="143"/>
        <v>Drug Era 1992-2006</v>
      </c>
      <c r="D4592" t="s">
        <v>18</v>
      </c>
      <c r="E4592">
        <v>223</v>
      </c>
      <c r="F4592">
        <v>15</v>
      </c>
      <c r="G4592">
        <v>6</v>
      </c>
      <c r="H4592">
        <v>24</v>
      </c>
      <c r="I4592">
        <v>40</v>
      </c>
      <c r="J4592">
        <v>5</v>
      </c>
      <c r="K4592">
        <v>2</v>
      </c>
      <c r="L4592">
        <v>3</v>
      </c>
      <c r="M4592">
        <v>0</v>
      </c>
      <c r="Q4592">
        <v>49</v>
      </c>
      <c r="R4592">
        <v>2.74</v>
      </c>
      <c r="X4592">
        <v>18</v>
      </c>
      <c r="Y4592">
        <v>0</v>
      </c>
      <c r="Z4592">
        <v>148</v>
      </c>
      <c r="AA4592">
        <f t="shared" si="142"/>
        <v>49.333333333333336</v>
      </c>
    </row>
    <row r="4593" spans="1:27" x14ac:dyDescent="0.25">
      <c r="A4593" t="s">
        <v>907</v>
      </c>
      <c r="B4593">
        <v>2000</v>
      </c>
      <c r="C4593" t="str">
        <f t="shared" si="143"/>
        <v>Drug Era 1992-2006</v>
      </c>
      <c r="D4593" t="s">
        <v>19</v>
      </c>
      <c r="E4593">
        <v>223</v>
      </c>
      <c r="F4593">
        <v>25</v>
      </c>
      <c r="G4593">
        <v>5</v>
      </c>
      <c r="H4593">
        <v>19</v>
      </c>
      <c r="I4593">
        <v>34</v>
      </c>
      <c r="J4593">
        <v>6</v>
      </c>
      <c r="K4593">
        <v>0</v>
      </c>
      <c r="L4593">
        <v>1</v>
      </c>
      <c r="M4593">
        <v>0</v>
      </c>
      <c r="Q4593">
        <v>57</v>
      </c>
      <c r="R4593">
        <v>4.5599999999999996</v>
      </c>
      <c r="X4593">
        <v>32</v>
      </c>
      <c r="Y4593">
        <v>0</v>
      </c>
      <c r="Z4593">
        <v>148</v>
      </c>
      <c r="AA4593">
        <f t="shared" si="142"/>
        <v>49.333333333333336</v>
      </c>
    </row>
    <row r="4594" spans="1:27" x14ac:dyDescent="0.25">
      <c r="A4594" t="s">
        <v>973</v>
      </c>
      <c r="B4594">
        <v>2004</v>
      </c>
      <c r="C4594" t="str">
        <f t="shared" si="143"/>
        <v>Drug Era 1992-2006</v>
      </c>
      <c r="D4594" t="s">
        <v>18</v>
      </c>
      <c r="E4594">
        <v>223</v>
      </c>
      <c r="F4594">
        <v>26</v>
      </c>
      <c r="G4594">
        <v>12</v>
      </c>
      <c r="H4594">
        <v>20</v>
      </c>
      <c r="I4594">
        <v>34</v>
      </c>
      <c r="J4594">
        <v>7</v>
      </c>
      <c r="K4594">
        <v>3</v>
      </c>
      <c r="L4594">
        <v>6</v>
      </c>
      <c r="M4594">
        <v>0</v>
      </c>
      <c r="Q4594">
        <v>55</v>
      </c>
      <c r="R4594">
        <v>4.74</v>
      </c>
      <c r="X4594">
        <v>44</v>
      </c>
      <c r="Y4594">
        <v>0.28000000000000003</v>
      </c>
      <c r="Z4594">
        <v>148</v>
      </c>
      <c r="AA4594">
        <f t="shared" si="142"/>
        <v>49.333333333333336</v>
      </c>
    </row>
    <row r="4595" spans="1:27" x14ac:dyDescent="0.25">
      <c r="A4595" t="s">
        <v>2908</v>
      </c>
      <c r="B4595">
        <v>2006</v>
      </c>
      <c r="C4595" t="str">
        <f t="shared" si="143"/>
        <v>Drug Era 1992-2006</v>
      </c>
      <c r="D4595" t="s">
        <v>18</v>
      </c>
      <c r="E4595">
        <v>223</v>
      </c>
      <c r="F4595">
        <v>32</v>
      </c>
      <c r="G4595">
        <v>6</v>
      </c>
      <c r="H4595">
        <v>22</v>
      </c>
      <c r="I4595">
        <v>69</v>
      </c>
      <c r="J4595">
        <v>3</v>
      </c>
      <c r="K4595">
        <v>2</v>
      </c>
      <c r="L4595">
        <v>2</v>
      </c>
      <c r="M4595">
        <v>0</v>
      </c>
      <c r="Q4595">
        <v>50</v>
      </c>
      <c r="R4595">
        <v>5.84</v>
      </c>
      <c r="X4595">
        <v>18</v>
      </c>
      <c r="Z4595">
        <v>148</v>
      </c>
      <c r="AA4595">
        <f t="shared" si="142"/>
        <v>49.333333333333336</v>
      </c>
    </row>
    <row r="4596" spans="1:27" x14ac:dyDescent="0.25">
      <c r="A4596" t="s">
        <v>2479</v>
      </c>
      <c r="B4596">
        <v>1993</v>
      </c>
      <c r="C4596" t="str">
        <f t="shared" si="143"/>
        <v>Pre-Drug 1970-1991</v>
      </c>
      <c r="D4596" t="s">
        <v>19</v>
      </c>
      <c r="E4596">
        <v>223</v>
      </c>
      <c r="F4596">
        <v>20</v>
      </c>
      <c r="G4596">
        <v>2</v>
      </c>
      <c r="H4596">
        <v>29</v>
      </c>
      <c r="I4596">
        <v>49</v>
      </c>
      <c r="J4596">
        <v>5</v>
      </c>
      <c r="K4596">
        <v>3</v>
      </c>
      <c r="L4596">
        <v>3</v>
      </c>
      <c r="M4596">
        <v>0</v>
      </c>
      <c r="Q4596">
        <v>43</v>
      </c>
      <c r="R4596">
        <v>3.6</v>
      </c>
      <c r="X4596">
        <v>19</v>
      </c>
      <c r="Y4596">
        <v>0.23</v>
      </c>
      <c r="Z4596">
        <v>150</v>
      </c>
      <c r="AA4596">
        <f t="shared" si="142"/>
        <v>50</v>
      </c>
    </row>
    <row r="4597" spans="1:27" x14ac:dyDescent="0.25">
      <c r="A4597" t="s">
        <v>2758</v>
      </c>
      <c r="B4597">
        <v>2009</v>
      </c>
      <c r="C4597" t="str">
        <f t="shared" si="143"/>
        <v>Post Drug Era 2007-2012</v>
      </c>
      <c r="D4597" t="s">
        <v>18</v>
      </c>
      <c r="E4597">
        <v>223</v>
      </c>
      <c r="F4597">
        <v>27</v>
      </c>
      <c r="G4597">
        <v>3</v>
      </c>
      <c r="H4597">
        <v>26</v>
      </c>
      <c r="I4597">
        <v>33</v>
      </c>
      <c r="J4597">
        <v>2</v>
      </c>
      <c r="K4597">
        <v>2</v>
      </c>
      <c r="L4597">
        <v>4</v>
      </c>
      <c r="M4597">
        <v>0</v>
      </c>
      <c r="Q4597">
        <v>51</v>
      </c>
      <c r="R4597">
        <v>4.8600000000000003</v>
      </c>
      <c r="X4597">
        <v>21</v>
      </c>
      <c r="Z4597">
        <v>150</v>
      </c>
      <c r="AA4597">
        <f t="shared" si="142"/>
        <v>50</v>
      </c>
    </row>
    <row r="4598" spans="1:27" x14ac:dyDescent="0.25">
      <c r="A4598" t="s">
        <v>2466</v>
      </c>
      <c r="B4598">
        <v>1998</v>
      </c>
      <c r="C4598" t="str">
        <f t="shared" si="143"/>
        <v>Drug Era 1992-2006</v>
      </c>
      <c r="D4598" t="s">
        <v>19</v>
      </c>
      <c r="E4598">
        <v>223</v>
      </c>
      <c r="F4598">
        <v>20</v>
      </c>
      <c r="G4598">
        <v>7</v>
      </c>
      <c r="H4598">
        <v>28</v>
      </c>
      <c r="I4598">
        <v>39</v>
      </c>
      <c r="J4598">
        <v>3</v>
      </c>
      <c r="K4598">
        <v>5</v>
      </c>
      <c r="L4598">
        <v>2</v>
      </c>
      <c r="M4598">
        <v>0</v>
      </c>
      <c r="Q4598">
        <v>47</v>
      </c>
      <c r="R4598">
        <v>3.58</v>
      </c>
      <c r="X4598">
        <v>32</v>
      </c>
      <c r="Z4598">
        <v>151</v>
      </c>
      <c r="AA4598">
        <f t="shared" si="142"/>
        <v>50.333333333333336</v>
      </c>
    </row>
    <row r="4599" spans="1:27" x14ac:dyDescent="0.25">
      <c r="A4599" t="s">
        <v>1943</v>
      </c>
      <c r="B4599">
        <v>2012</v>
      </c>
      <c r="C4599" t="str">
        <f t="shared" si="143"/>
        <v>Post Drug Era 2007-2012</v>
      </c>
      <c r="D4599" t="s">
        <v>18</v>
      </c>
      <c r="E4599">
        <v>223</v>
      </c>
      <c r="F4599">
        <v>26</v>
      </c>
      <c r="G4599">
        <v>5</v>
      </c>
      <c r="H4599">
        <v>11</v>
      </c>
      <c r="I4599">
        <v>25</v>
      </c>
      <c r="J4599">
        <v>1</v>
      </c>
      <c r="K4599">
        <v>4</v>
      </c>
      <c r="L4599">
        <v>2</v>
      </c>
      <c r="M4599">
        <v>0</v>
      </c>
      <c r="Q4599">
        <v>62</v>
      </c>
      <c r="R4599">
        <v>4.6500000000000004</v>
      </c>
      <c r="X4599">
        <v>35</v>
      </c>
      <c r="Z4599">
        <v>151</v>
      </c>
      <c r="AA4599">
        <f t="shared" si="142"/>
        <v>50.333333333333336</v>
      </c>
    </row>
    <row r="4600" spans="1:27" x14ac:dyDescent="0.25">
      <c r="A4600" t="s">
        <v>2405</v>
      </c>
      <c r="B4600">
        <v>2007</v>
      </c>
      <c r="C4600" t="str">
        <f t="shared" si="143"/>
        <v>Post Drug Era 2007-2012</v>
      </c>
      <c r="D4600" t="s">
        <v>19</v>
      </c>
      <c r="E4600">
        <v>223</v>
      </c>
      <c r="F4600">
        <v>24</v>
      </c>
      <c r="G4600">
        <v>5</v>
      </c>
      <c r="H4600">
        <v>21</v>
      </c>
      <c r="I4600">
        <v>54</v>
      </c>
      <c r="J4600">
        <v>0</v>
      </c>
      <c r="K4600">
        <v>4</v>
      </c>
      <c r="L4600">
        <v>3</v>
      </c>
      <c r="M4600">
        <v>0</v>
      </c>
      <c r="Q4600">
        <v>46</v>
      </c>
      <c r="R4600">
        <v>4.26</v>
      </c>
      <c r="X4600">
        <v>42</v>
      </c>
      <c r="Z4600">
        <v>152</v>
      </c>
      <c r="AA4600">
        <f t="shared" si="142"/>
        <v>50.666666666666664</v>
      </c>
    </row>
    <row r="4601" spans="1:27" x14ac:dyDescent="0.25">
      <c r="A4601" t="s">
        <v>2205</v>
      </c>
      <c r="B4601">
        <v>1989</v>
      </c>
      <c r="C4601" t="str">
        <f t="shared" si="143"/>
        <v>Pre-Drug 1970-1991</v>
      </c>
      <c r="D4601" t="s">
        <v>19</v>
      </c>
      <c r="E4601">
        <v>223</v>
      </c>
      <c r="F4601">
        <v>31</v>
      </c>
      <c r="G4601">
        <v>8</v>
      </c>
      <c r="H4601">
        <v>23</v>
      </c>
      <c r="I4601">
        <v>21</v>
      </c>
      <c r="J4601">
        <v>0</v>
      </c>
      <c r="K4601">
        <v>2</v>
      </c>
      <c r="L4601">
        <v>1</v>
      </c>
      <c r="M4601">
        <v>0</v>
      </c>
      <c r="Q4601">
        <v>53</v>
      </c>
      <c r="R4601">
        <v>5.47</v>
      </c>
      <c r="X4601">
        <v>19</v>
      </c>
      <c r="Y4601">
        <v>0.27</v>
      </c>
      <c r="Z4601">
        <v>153</v>
      </c>
      <c r="AA4601">
        <f t="shared" si="142"/>
        <v>51</v>
      </c>
    </row>
    <row r="4602" spans="1:27" x14ac:dyDescent="0.25">
      <c r="A4602" t="s">
        <v>2115</v>
      </c>
      <c r="B4602">
        <v>1996</v>
      </c>
      <c r="C4602" t="str">
        <f t="shared" si="143"/>
        <v>Pre-Drug 1970-1991</v>
      </c>
      <c r="D4602" t="s">
        <v>18</v>
      </c>
      <c r="E4602">
        <v>223</v>
      </c>
      <c r="F4602">
        <v>20</v>
      </c>
      <c r="G4602">
        <v>7</v>
      </c>
      <c r="H4602">
        <v>23</v>
      </c>
      <c r="I4602">
        <v>27</v>
      </c>
      <c r="J4602">
        <v>0</v>
      </c>
      <c r="K4602">
        <v>2</v>
      </c>
      <c r="L4602">
        <v>3</v>
      </c>
      <c r="M4602">
        <v>2</v>
      </c>
      <c r="Q4602">
        <v>55</v>
      </c>
      <c r="R4602">
        <v>3.53</v>
      </c>
      <c r="X4602">
        <v>24</v>
      </c>
      <c r="Y4602">
        <v>0.24</v>
      </c>
      <c r="Z4602">
        <v>153</v>
      </c>
      <c r="AA4602">
        <f t="shared" si="142"/>
        <v>51</v>
      </c>
    </row>
    <row r="4603" spans="1:27" x14ac:dyDescent="0.25">
      <c r="A4603" t="s">
        <v>2045</v>
      </c>
      <c r="B4603">
        <v>2001</v>
      </c>
      <c r="C4603" t="str">
        <f t="shared" si="143"/>
        <v>Drug Era 1992-2006</v>
      </c>
      <c r="D4603" t="s">
        <v>18</v>
      </c>
      <c r="E4603">
        <v>223</v>
      </c>
      <c r="F4603">
        <v>19</v>
      </c>
      <c r="G4603">
        <v>3</v>
      </c>
      <c r="H4603">
        <v>20</v>
      </c>
      <c r="I4603">
        <v>49</v>
      </c>
      <c r="J4603">
        <v>3</v>
      </c>
      <c r="K4603">
        <v>5</v>
      </c>
      <c r="L4603">
        <v>4</v>
      </c>
      <c r="M4603">
        <v>0</v>
      </c>
      <c r="Q4603">
        <v>48</v>
      </c>
      <c r="R4603">
        <v>3.31</v>
      </c>
      <c r="X4603">
        <v>32</v>
      </c>
      <c r="Z4603">
        <v>155</v>
      </c>
      <c r="AA4603">
        <f t="shared" si="142"/>
        <v>51.666666666666664</v>
      </c>
    </row>
    <row r="4604" spans="1:27" x14ac:dyDescent="0.25">
      <c r="A4604" t="s">
        <v>1523</v>
      </c>
      <c r="B4604">
        <v>1978</v>
      </c>
      <c r="C4604" t="str">
        <f t="shared" si="143"/>
        <v>Pre-Drug 1970-1991</v>
      </c>
      <c r="D4604" t="s">
        <v>19</v>
      </c>
      <c r="E4604">
        <v>223</v>
      </c>
      <c r="F4604">
        <v>19</v>
      </c>
      <c r="G4604">
        <v>5</v>
      </c>
      <c r="H4604">
        <v>27</v>
      </c>
      <c r="I4604">
        <v>30</v>
      </c>
      <c r="J4604">
        <v>2</v>
      </c>
      <c r="K4604">
        <v>1</v>
      </c>
      <c r="L4604">
        <v>0</v>
      </c>
      <c r="M4604">
        <v>0</v>
      </c>
      <c r="Q4604">
        <v>42</v>
      </c>
      <c r="R4604">
        <v>3.29</v>
      </c>
      <c r="X4604">
        <v>20</v>
      </c>
      <c r="Y4604">
        <v>0.22</v>
      </c>
      <c r="Z4604">
        <v>156</v>
      </c>
      <c r="AA4604">
        <f t="shared" si="142"/>
        <v>52</v>
      </c>
    </row>
    <row r="4605" spans="1:27" x14ac:dyDescent="0.25">
      <c r="A4605" t="s">
        <v>2932</v>
      </c>
      <c r="B4605">
        <v>1981</v>
      </c>
      <c r="C4605" t="str">
        <f t="shared" si="143"/>
        <v>Pre-Drug 1970-1991</v>
      </c>
      <c r="D4605" t="s">
        <v>19</v>
      </c>
      <c r="E4605">
        <v>223</v>
      </c>
      <c r="F4605">
        <v>23</v>
      </c>
      <c r="G4605">
        <v>4</v>
      </c>
      <c r="H4605">
        <v>14</v>
      </c>
      <c r="I4605">
        <v>16</v>
      </c>
      <c r="J4605">
        <v>4</v>
      </c>
      <c r="K4605">
        <v>2</v>
      </c>
      <c r="L4605">
        <v>2</v>
      </c>
      <c r="M4605">
        <v>0</v>
      </c>
      <c r="Q4605">
        <v>57</v>
      </c>
      <c r="R4605">
        <v>3.98</v>
      </c>
      <c r="X4605">
        <v>19</v>
      </c>
      <c r="Y4605">
        <v>0.28000000000000003</v>
      </c>
      <c r="Z4605">
        <v>156</v>
      </c>
      <c r="AA4605">
        <f t="shared" si="142"/>
        <v>52</v>
      </c>
    </row>
    <row r="4606" spans="1:27" x14ac:dyDescent="0.25">
      <c r="A4606" t="s">
        <v>158</v>
      </c>
      <c r="B4606">
        <v>1985</v>
      </c>
      <c r="C4606" t="str">
        <f t="shared" si="143"/>
        <v>Pre-Drug 1970-1991</v>
      </c>
      <c r="D4606" t="s">
        <v>18</v>
      </c>
      <c r="E4606">
        <v>223</v>
      </c>
      <c r="F4606">
        <v>20</v>
      </c>
      <c r="G4606">
        <v>8</v>
      </c>
      <c r="H4606">
        <v>17</v>
      </c>
      <c r="I4606">
        <v>31</v>
      </c>
      <c r="J4606">
        <v>7</v>
      </c>
      <c r="K4606">
        <v>2</v>
      </c>
      <c r="L4606">
        <v>1</v>
      </c>
      <c r="M4606">
        <v>0</v>
      </c>
      <c r="Q4606">
        <v>52</v>
      </c>
      <c r="R4606">
        <v>3.46</v>
      </c>
      <c r="X4606">
        <v>12</v>
      </c>
      <c r="Y4606">
        <v>0.26</v>
      </c>
      <c r="Z4606">
        <v>156</v>
      </c>
      <c r="AA4606">
        <f t="shared" si="142"/>
        <v>52</v>
      </c>
    </row>
    <row r="4607" spans="1:27" x14ac:dyDescent="0.25">
      <c r="A4607" t="s">
        <v>2644</v>
      </c>
      <c r="B4607">
        <v>1999</v>
      </c>
      <c r="C4607" t="str">
        <f t="shared" si="143"/>
        <v>Drug Era 1992-2006</v>
      </c>
      <c r="D4607" t="s">
        <v>18</v>
      </c>
      <c r="E4607">
        <v>223</v>
      </c>
      <c r="F4607">
        <v>29</v>
      </c>
      <c r="G4607">
        <v>4</v>
      </c>
      <c r="H4607">
        <v>17</v>
      </c>
      <c r="I4607">
        <v>21</v>
      </c>
      <c r="J4607">
        <v>0</v>
      </c>
      <c r="K4607">
        <v>0</v>
      </c>
      <c r="L4607">
        <v>0</v>
      </c>
      <c r="M4607">
        <v>0</v>
      </c>
      <c r="Q4607">
        <v>56</v>
      </c>
      <c r="R4607">
        <v>5.0199999999999996</v>
      </c>
      <c r="X4607">
        <v>32</v>
      </c>
      <c r="Y4607">
        <v>0</v>
      </c>
      <c r="Z4607">
        <v>156</v>
      </c>
      <c r="AA4607">
        <f t="shared" si="142"/>
        <v>52</v>
      </c>
    </row>
    <row r="4608" spans="1:27" x14ac:dyDescent="0.25">
      <c r="A4608" t="s">
        <v>3125</v>
      </c>
      <c r="B4608">
        <v>2012</v>
      </c>
      <c r="C4608" t="str">
        <f t="shared" si="143"/>
        <v>Post Drug Era 2007-2012</v>
      </c>
      <c r="D4608" t="s">
        <v>18</v>
      </c>
      <c r="E4608">
        <v>223</v>
      </c>
      <c r="F4608">
        <v>19</v>
      </c>
      <c r="G4608">
        <v>4</v>
      </c>
      <c r="H4608">
        <v>17</v>
      </c>
      <c r="I4608">
        <v>54</v>
      </c>
      <c r="J4608">
        <v>0</v>
      </c>
      <c r="K4608">
        <v>1</v>
      </c>
      <c r="L4608">
        <v>6</v>
      </c>
      <c r="M4608">
        <v>0</v>
      </c>
      <c r="Q4608">
        <v>45</v>
      </c>
      <c r="R4608">
        <v>3.27</v>
      </c>
      <c r="X4608">
        <v>28</v>
      </c>
      <c r="Z4608">
        <v>157</v>
      </c>
      <c r="AA4608">
        <f t="shared" si="142"/>
        <v>52.333333333333336</v>
      </c>
    </row>
    <row r="4609" spans="1:27" x14ac:dyDescent="0.25">
      <c r="A4609" t="s">
        <v>3038</v>
      </c>
      <c r="B4609">
        <v>1995</v>
      </c>
      <c r="C4609" t="str">
        <f t="shared" si="143"/>
        <v>Pre-Drug 1970-1991</v>
      </c>
      <c r="D4609" t="s">
        <v>19</v>
      </c>
      <c r="E4609">
        <v>223</v>
      </c>
      <c r="F4609">
        <v>24</v>
      </c>
      <c r="G4609">
        <v>5</v>
      </c>
      <c r="H4609">
        <v>19</v>
      </c>
      <c r="I4609">
        <v>46</v>
      </c>
      <c r="J4609">
        <v>2</v>
      </c>
      <c r="K4609">
        <v>4</v>
      </c>
      <c r="L4609">
        <v>1</v>
      </c>
      <c r="M4609">
        <v>0</v>
      </c>
      <c r="Q4609">
        <v>48</v>
      </c>
      <c r="R4609">
        <v>4.08</v>
      </c>
      <c r="X4609">
        <v>20</v>
      </c>
      <c r="Y4609">
        <v>0.23</v>
      </c>
      <c r="Z4609">
        <v>159</v>
      </c>
      <c r="AA4609">
        <f t="shared" si="142"/>
        <v>53</v>
      </c>
    </row>
    <row r="4610" spans="1:27" x14ac:dyDescent="0.25">
      <c r="A4610" t="s">
        <v>1847</v>
      </c>
      <c r="B4610">
        <v>2004</v>
      </c>
      <c r="C4610" t="str">
        <f t="shared" si="143"/>
        <v>Drug Era 1992-2006</v>
      </c>
      <c r="D4610" t="s">
        <v>18</v>
      </c>
      <c r="E4610">
        <v>223</v>
      </c>
      <c r="F4610">
        <v>15</v>
      </c>
      <c r="G4610">
        <v>4</v>
      </c>
      <c r="H4610">
        <v>27</v>
      </c>
      <c r="I4610">
        <v>51</v>
      </c>
      <c r="J4610">
        <v>2</v>
      </c>
      <c r="K4610">
        <v>4</v>
      </c>
      <c r="L4610">
        <v>3</v>
      </c>
      <c r="M4610">
        <v>1</v>
      </c>
      <c r="Q4610">
        <v>39</v>
      </c>
      <c r="R4610">
        <v>2.5499999999999998</v>
      </c>
      <c r="X4610">
        <v>37</v>
      </c>
      <c r="Y4610">
        <v>0.2</v>
      </c>
      <c r="Z4610">
        <v>159</v>
      </c>
      <c r="AA4610">
        <f t="shared" ref="AA4610:AA4673" si="144">Z4610/3</f>
        <v>53</v>
      </c>
    </row>
    <row r="4611" spans="1:27" x14ac:dyDescent="0.25">
      <c r="A4611" t="s">
        <v>2332</v>
      </c>
      <c r="B4611">
        <v>1977</v>
      </c>
      <c r="C4611" t="str">
        <f t="shared" ref="C4611:C4674" si="145">IF(B4611&lt;1997,"Pre-Drug 1970-1991",IF(B4611&lt;=2006,"Drug Era 1992-2006","Post Drug Era 2007-2012"))</f>
        <v>Pre-Drug 1970-1991</v>
      </c>
      <c r="D4611" t="s">
        <v>19</v>
      </c>
      <c r="E4611">
        <v>223</v>
      </c>
      <c r="F4611">
        <v>21</v>
      </c>
      <c r="G4611">
        <v>3</v>
      </c>
      <c r="H4611">
        <v>17</v>
      </c>
      <c r="I4611">
        <v>36</v>
      </c>
      <c r="J4611">
        <v>0</v>
      </c>
      <c r="K4611">
        <v>0</v>
      </c>
      <c r="L4611">
        <v>1</v>
      </c>
      <c r="M4611">
        <v>0</v>
      </c>
      <c r="Q4611">
        <v>55</v>
      </c>
      <c r="R4611">
        <v>3.54</v>
      </c>
      <c r="X4611">
        <v>21</v>
      </c>
      <c r="Y4611">
        <v>0.27</v>
      </c>
      <c r="Z4611">
        <v>160</v>
      </c>
      <c r="AA4611">
        <f t="shared" si="144"/>
        <v>53.333333333333336</v>
      </c>
    </row>
    <row r="4612" spans="1:27" x14ac:dyDescent="0.25">
      <c r="A4612" t="s">
        <v>2567</v>
      </c>
      <c r="B4612">
        <v>1994</v>
      </c>
      <c r="C4612" t="str">
        <f t="shared" si="145"/>
        <v>Pre-Drug 1970-1991</v>
      </c>
      <c r="D4612" t="s">
        <v>18</v>
      </c>
      <c r="E4612">
        <v>223</v>
      </c>
      <c r="F4612">
        <v>16</v>
      </c>
      <c r="G4612">
        <v>0</v>
      </c>
      <c r="H4612">
        <v>18</v>
      </c>
      <c r="I4612">
        <v>37</v>
      </c>
      <c r="J4612">
        <v>3</v>
      </c>
      <c r="K4612">
        <v>1</v>
      </c>
      <c r="L4612">
        <v>2</v>
      </c>
      <c r="M4612">
        <v>1</v>
      </c>
      <c r="Q4612">
        <v>51</v>
      </c>
      <c r="R4612">
        <v>2.7</v>
      </c>
      <c r="X4612">
        <v>23</v>
      </c>
      <c r="Y4612">
        <v>0.24</v>
      </c>
      <c r="Z4612">
        <v>160</v>
      </c>
      <c r="AA4612">
        <f t="shared" si="144"/>
        <v>53.333333333333336</v>
      </c>
    </row>
    <row r="4613" spans="1:27" x14ac:dyDescent="0.25">
      <c r="A4613" t="s">
        <v>2371</v>
      </c>
      <c r="B4613">
        <v>2001</v>
      </c>
      <c r="C4613" t="str">
        <f t="shared" si="145"/>
        <v>Drug Era 1992-2006</v>
      </c>
      <c r="D4613" t="s">
        <v>19</v>
      </c>
      <c r="E4613">
        <v>223</v>
      </c>
      <c r="F4613">
        <v>17</v>
      </c>
      <c r="G4613">
        <v>3</v>
      </c>
      <c r="H4613">
        <v>21</v>
      </c>
      <c r="I4613">
        <v>50</v>
      </c>
      <c r="J4613">
        <v>5</v>
      </c>
      <c r="K4613">
        <v>1</v>
      </c>
      <c r="L4613">
        <v>0</v>
      </c>
      <c r="M4613">
        <v>0</v>
      </c>
      <c r="Q4613">
        <v>44</v>
      </c>
      <c r="R4613">
        <v>2.83</v>
      </c>
      <c r="X4613">
        <v>40</v>
      </c>
      <c r="Z4613">
        <v>162</v>
      </c>
      <c r="AA4613">
        <f t="shared" si="144"/>
        <v>54</v>
      </c>
    </row>
    <row r="4614" spans="1:27" x14ac:dyDescent="0.25">
      <c r="A4614" t="s">
        <v>87</v>
      </c>
      <c r="B4614">
        <v>1981</v>
      </c>
      <c r="C4614" t="str">
        <f t="shared" si="145"/>
        <v>Pre-Drug 1970-1991</v>
      </c>
      <c r="D4614" t="s">
        <v>18</v>
      </c>
      <c r="E4614">
        <v>223</v>
      </c>
      <c r="F4614">
        <v>23</v>
      </c>
      <c r="G4614">
        <v>4</v>
      </c>
      <c r="H4614">
        <v>11</v>
      </c>
      <c r="I4614">
        <v>19</v>
      </c>
      <c r="J4614">
        <v>1</v>
      </c>
      <c r="K4614">
        <v>2</v>
      </c>
      <c r="L4614">
        <v>0</v>
      </c>
      <c r="M4614">
        <v>1</v>
      </c>
      <c r="Q4614">
        <v>56</v>
      </c>
      <c r="R4614">
        <v>3.74</v>
      </c>
      <c r="X4614">
        <v>36</v>
      </c>
      <c r="Y4614">
        <v>0.26</v>
      </c>
      <c r="Z4614">
        <v>166</v>
      </c>
      <c r="AA4614">
        <f t="shared" si="144"/>
        <v>55.333333333333336</v>
      </c>
    </row>
    <row r="4615" spans="1:27" x14ac:dyDescent="0.25">
      <c r="A4615" t="s">
        <v>866</v>
      </c>
      <c r="B4615">
        <v>1991</v>
      </c>
      <c r="C4615" t="str">
        <f t="shared" si="145"/>
        <v>Pre-Drug 1970-1991</v>
      </c>
      <c r="D4615" t="s">
        <v>18</v>
      </c>
      <c r="E4615">
        <v>223</v>
      </c>
      <c r="F4615">
        <v>15</v>
      </c>
      <c r="G4615">
        <v>1</v>
      </c>
      <c r="H4615">
        <v>17</v>
      </c>
      <c r="I4615">
        <v>42</v>
      </c>
      <c r="J4615">
        <v>1</v>
      </c>
      <c r="K4615">
        <v>4</v>
      </c>
      <c r="L4615">
        <v>1</v>
      </c>
      <c r="M4615">
        <v>0</v>
      </c>
      <c r="Q4615">
        <v>39</v>
      </c>
      <c r="R4615">
        <v>2.44</v>
      </c>
      <c r="X4615">
        <v>35</v>
      </c>
      <c r="Y4615">
        <v>0.19</v>
      </c>
      <c r="Z4615">
        <v>166</v>
      </c>
      <c r="AA4615">
        <f t="shared" si="144"/>
        <v>55.333333333333336</v>
      </c>
    </row>
    <row r="4616" spans="1:27" x14ac:dyDescent="0.25">
      <c r="A4616" t="s">
        <v>1694</v>
      </c>
      <c r="B4616">
        <v>2001</v>
      </c>
      <c r="C4616" t="str">
        <f t="shared" si="145"/>
        <v>Drug Era 1992-2006</v>
      </c>
      <c r="D4616" t="s">
        <v>19</v>
      </c>
      <c r="E4616">
        <v>223</v>
      </c>
      <c r="F4616">
        <v>17</v>
      </c>
      <c r="G4616">
        <v>7</v>
      </c>
      <c r="H4616">
        <v>13</v>
      </c>
      <c r="I4616">
        <v>23</v>
      </c>
      <c r="J4616">
        <v>3</v>
      </c>
      <c r="K4616">
        <v>3</v>
      </c>
      <c r="L4616">
        <v>1</v>
      </c>
      <c r="M4616">
        <v>0</v>
      </c>
      <c r="Q4616">
        <v>50</v>
      </c>
      <c r="R4616">
        <v>2.77</v>
      </c>
      <c r="X4616">
        <v>45</v>
      </c>
      <c r="Z4616">
        <v>166</v>
      </c>
      <c r="AA4616">
        <f t="shared" si="144"/>
        <v>55.333333333333336</v>
      </c>
    </row>
    <row r="4617" spans="1:27" x14ac:dyDescent="0.25">
      <c r="A4617" t="s">
        <v>1359</v>
      </c>
      <c r="B4617">
        <v>2011</v>
      </c>
      <c r="C4617" t="str">
        <f t="shared" si="145"/>
        <v>Post Drug Era 2007-2012</v>
      </c>
      <c r="D4617" t="s">
        <v>19</v>
      </c>
      <c r="E4617">
        <v>223</v>
      </c>
      <c r="F4617">
        <v>14</v>
      </c>
      <c r="G4617">
        <v>2</v>
      </c>
      <c r="H4617">
        <v>14</v>
      </c>
      <c r="I4617">
        <v>53</v>
      </c>
      <c r="J4617">
        <v>1</v>
      </c>
      <c r="K4617">
        <v>2</v>
      </c>
      <c r="L4617">
        <v>2</v>
      </c>
      <c r="M4617">
        <v>0</v>
      </c>
      <c r="Q4617">
        <v>47</v>
      </c>
      <c r="R4617">
        <v>2.2599999999999998</v>
      </c>
      <c r="X4617">
        <v>23</v>
      </c>
      <c r="Z4617">
        <v>167</v>
      </c>
      <c r="AA4617">
        <f t="shared" si="144"/>
        <v>55.666666666666664</v>
      </c>
    </row>
    <row r="4618" spans="1:27" x14ac:dyDescent="0.25">
      <c r="A4618" t="s">
        <v>2650</v>
      </c>
      <c r="B4618">
        <v>1986</v>
      </c>
      <c r="C4618" t="str">
        <f t="shared" si="145"/>
        <v>Pre-Drug 1970-1991</v>
      </c>
      <c r="D4618" t="s">
        <v>18</v>
      </c>
      <c r="E4618">
        <v>223</v>
      </c>
      <c r="F4618">
        <v>17</v>
      </c>
      <c r="G4618">
        <v>5</v>
      </c>
      <c r="H4618">
        <v>22</v>
      </c>
      <c r="I4618">
        <v>46</v>
      </c>
      <c r="J4618">
        <v>3</v>
      </c>
      <c r="K4618">
        <v>2</v>
      </c>
      <c r="L4618">
        <v>1</v>
      </c>
      <c r="M4618">
        <v>0</v>
      </c>
      <c r="Q4618">
        <v>39</v>
      </c>
      <c r="R4618">
        <v>2.73</v>
      </c>
      <c r="X4618">
        <v>24</v>
      </c>
      <c r="Y4618">
        <v>0.2</v>
      </c>
      <c r="Z4618">
        <v>168</v>
      </c>
      <c r="AA4618">
        <f t="shared" si="144"/>
        <v>56</v>
      </c>
    </row>
    <row r="4619" spans="1:27" x14ac:dyDescent="0.25">
      <c r="A4619" t="s">
        <v>681</v>
      </c>
      <c r="B4619">
        <v>2011</v>
      </c>
      <c r="C4619" t="str">
        <f t="shared" si="145"/>
        <v>Post Drug Era 2007-2012</v>
      </c>
      <c r="D4619" t="s">
        <v>18</v>
      </c>
      <c r="E4619">
        <v>224</v>
      </c>
      <c r="F4619">
        <v>33</v>
      </c>
      <c r="G4619">
        <v>2</v>
      </c>
      <c r="H4619">
        <v>26</v>
      </c>
      <c r="I4619">
        <v>36</v>
      </c>
      <c r="J4619">
        <v>1</v>
      </c>
      <c r="K4619">
        <v>0</v>
      </c>
      <c r="L4619">
        <v>2</v>
      </c>
      <c r="M4619">
        <v>0</v>
      </c>
      <c r="Q4619">
        <v>59</v>
      </c>
      <c r="R4619">
        <v>6.5</v>
      </c>
      <c r="X4619">
        <v>22</v>
      </c>
      <c r="Z4619">
        <v>137</v>
      </c>
      <c r="AA4619">
        <f t="shared" si="144"/>
        <v>45.666666666666664</v>
      </c>
    </row>
    <row r="4620" spans="1:27" x14ac:dyDescent="0.25">
      <c r="A4620" t="s">
        <v>2876</v>
      </c>
      <c r="B4620">
        <v>1987</v>
      </c>
      <c r="C4620" t="str">
        <f t="shared" si="145"/>
        <v>Pre-Drug 1970-1991</v>
      </c>
      <c r="D4620" t="s">
        <v>19</v>
      </c>
      <c r="E4620">
        <v>224</v>
      </c>
      <c r="F4620">
        <v>34</v>
      </c>
      <c r="G4620">
        <v>4</v>
      </c>
      <c r="H4620">
        <v>37</v>
      </c>
      <c r="I4620">
        <v>27</v>
      </c>
      <c r="J4620">
        <v>0</v>
      </c>
      <c r="K4620">
        <v>9</v>
      </c>
      <c r="L4620">
        <v>1</v>
      </c>
      <c r="M4620">
        <v>0</v>
      </c>
      <c r="Q4620">
        <v>51</v>
      </c>
      <c r="R4620">
        <v>6.6</v>
      </c>
      <c r="X4620">
        <v>17</v>
      </c>
      <c r="Y4620">
        <v>0.27</v>
      </c>
      <c r="Z4620">
        <v>139</v>
      </c>
      <c r="AA4620">
        <f t="shared" si="144"/>
        <v>46.333333333333336</v>
      </c>
    </row>
    <row r="4621" spans="1:27" x14ac:dyDescent="0.25">
      <c r="A4621" t="s">
        <v>980</v>
      </c>
      <c r="B4621">
        <v>2003</v>
      </c>
      <c r="C4621" t="str">
        <f t="shared" si="145"/>
        <v>Drug Era 1992-2006</v>
      </c>
      <c r="D4621" t="s">
        <v>19</v>
      </c>
      <c r="E4621">
        <v>224</v>
      </c>
      <c r="F4621">
        <v>31</v>
      </c>
      <c r="G4621">
        <v>4</v>
      </c>
      <c r="H4621">
        <v>23</v>
      </c>
      <c r="I4621">
        <v>25</v>
      </c>
      <c r="J4621">
        <v>0</v>
      </c>
      <c r="K4621">
        <v>1</v>
      </c>
      <c r="L4621">
        <v>2</v>
      </c>
      <c r="M4621">
        <v>1</v>
      </c>
      <c r="Q4621">
        <v>63</v>
      </c>
      <c r="R4621">
        <v>6.02</v>
      </c>
      <c r="X4621">
        <v>23</v>
      </c>
      <c r="Y4621">
        <v>0.32</v>
      </c>
      <c r="Z4621">
        <v>139</v>
      </c>
      <c r="AA4621">
        <f t="shared" si="144"/>
        <v>46.333333333333336</v>
      </c>
    </row>
    <row r="4622" spans="1:27" x14ac:dyDescent="0.25">
      <c r="A4622" t="s">
        <v>3084</v>
      </c>
      <c r="B4622">
        <v>2005</v>
      </c>
      <c r="C4622" t="str">
        <f t="shared" si="145"/>
        <v>Drug Era 1992-2006</v>
      </c>
      <c r="D4622" t="s">
        <v>18</v>
      </c>
      <c r="E4622">
        <v>224</v>
      </c>
      <c r="F4622">
        <v>40</v>
      </c>
      <c r="G4622">
        <v>10</v>
      </c>
      <c r="H4622">
        <v>17</v>
      </c>
      <c r="I4622">
        <v>30</v>
      </c>
      <c r="J4622">
        <v>1</v>
      </c>
      <c r="K4622">
        <v>2</v>
      </c>
      <c r="L4622">
        <v>4</v>
      </c>
      <c r="M4622">
        <v>0</v>
      </c>
      <c r="Q4622">
        <v>68</v>
      </c>
      <c r="R4622">
        <v>7.77</v>
      </c>
      <c r="X4622">
        <v>32</v>
      </c>
      <c r="Z4622">
        <v>139</v>
      </c>
      <c r="AA4622">
        <f t="shared" si="144"/>
        <v>46.333333333333336</v>
      </c>
    </row>
    <row r="4623" spans="1:27" x14ac:dyDescent="0.25">
      <c r="A4623" t="s">
        <v>1796</v>
      </c>
      <c r="B4623">
        <v>1974</v>
      </c>
      <c r="C4623" t="str">
        <f t="shared" si="145"/>
        <v>Pre-Drug 1970-1991</v>
      </c>
      <c r="D4623" t="s">
        <v>19</v>
      </c>
      <c r="E4623">
        <v>224</v>
      </c>
      <c r="F4623">
        <v>25</v>
      </c>
      <c r="G4623">
        <v>6</v>
      </c>
      <c r="H4623">
        <v>41</v>
      </c>
      <c r="I4623">
        <v>33</v>
      </c>
      <c r="J4623">
        <v>2</v>
      </c>
      <c r="K4623">
        <v>3</v>
      </c>
      <c r="L4623">
        <v>0</v>
      </c>
      <c r="M4623">
        <v>0</v>
      </c>
      <c r="Q4623">
        <v>42</v>
      </c>
      <c r="R4623">
        <v>4.6900000000000004</v>
      </c>
      <c r="X4623">
        <v>23</v>
      </c>
      <c r="Y4623">
        <v>0.23</v>
      </c>
      <c r="Z4623">
        <v>144</v>
      </c>
      <c r="AA4623">
        <f t="shared" si="144"/>
        <v>48</v>
      </c>
    </row>
    <row r="4624" spans="1:27" x14ac:dyDescent="0.25">
      <c r="A4624" t="s">
        <v>75</v>
      </c>
      <c r="B4624">
        <v>2010</v>
      </c>
      <c r="C4624" t="str">
        <f t="shared" si="145"/>
        <v>Post Drug Era 2007-2012</v>
      </c>
      <c r="D4624" t="s">
        <v>19</v>
      </c>
      <c r="E4624">
        <v>224</v>
      </c>
      <c r="F4624">
        <v>30</v>
      </c>
      <c r="G4624">
        <v>10</v>
      </c>
      <c r="H4624">
        <v>17</v>
      </c>
      <c r="I4624">
        <v>37</v>
      </c>
      <c r="J4624">
        <v>1</v>
      </c>
      <c r="K4624">
        <v>4</v>
      </c>
      <c r="L4624">
        <v>1</v>
      </c>
      <c r="M4624">
        <v>0</v>
      </c>
      <c r="Q4624">
        <v>68</v>
      </c>
      <c r="R4624">
        <v>5.59</v>
      </c>
      <c r="X4624">
        <v>17</v>
      </c>
      <c r="Z4624">
        <v>145</v>
      </c>
      <c r="AA4624">
        <f t="shared" si="144"/>
        <v>48.333333333333336</v>
      </c>
    </row>
    <row r="4625" spans="1:27" x14ac:dyDescent="0.25">
      <c r="A4625" t="s">
        <v>719</v>
      </c>
      <c r="B4625">
        <v>1971</v>
      </c>
      <c r="C4625" t="str">
        <f t="shared" si="145"/>
        <v>Pre-Drug 1970-1991</v>
      </c>
      <c r="D4625" t="s">
        <v>19</v>
      </c>
      <c r="E4625">
        <v>224</v>
      </c>
      <c r="F4625">
        <v>23</v>
      </c>
      <c r="G4625">
        <v>4</v>
      </c>
      <c r="H4625">
        <v>28</v>
      </c>
      <c r="I4625">
        <v>27</v>
      </c>
      <c r="J4625">
        <v>0</v>
      </c>
      <c r="K4625">
        <v>1</v>
      </c>
      <c r="L4625">
        <v>4</v>
      </c>
      <c r="M4625">
        <v>0</v>
      </c>
      <c r="Q4625">
        <v>47</v>
      </c>
      <c r="R4625">
        <v>4.22</v>
      </c>
      <c r="X4625">
        <v>32</v>
      </c>
      <c r="Y4625">
        <v>0.25</v>
      </c>
      <c r="Z4625">
        <v>147</v>
      </c>
      <c r="AA4625">
        <f t="shared" si="144"/>
        <v>49</v>
      </c>
    </row>
    <row r="4626" spans="1:27" x14ac:dyDescent="0.25">
      <c r="A4626" t="s">
        <v>148</v>
      </c>
      <c r="B4626">
        <v>1985</v>
      </c>
      <c r="C4626" t="str">
        <f t="shared" si="145"/>
        <v>Pre-Drug 1970-1991</v>
      </c>
      <c r="D4626" t="s">
        <v>19</v>
      </c>
      <c r="E4626">
        <v>224</v>
      </c>
      <c r="F4626">
        <v>34</v>
      </c>
      <c r="G4626">
        <v>3</v>
      </c>
      <c r="H4626">
        <v>25</v>
      </c>
      <c r="I4626">
        <v>30</v>
      </c>
      <c r="J4626">
        <v>5</v>
      </c>
      <c r="K4626">
        <v>6</v>
      </c>
      <c r="L4626">
        <v>1</v>
      </c>
      <c r="M4626">
        <v>1</v>
      </c>
      <c r="Q4626">
        <v>54</v>
      </c>
      <c r="R4626">
        <v>6.24</v>
      </c>
      <c r="X4626">
        <v>30</v>
      </c>
      <c r="Y4626">
        <v>0.28000000000000003</v>
      </c>
      <c r="Z4626">
        <v>147</v>
      </c>
      <c r="AA4626">
        <f t="shared" si="144"/>
        <v>49</v>
      </c>
    </row>
    <row r="4627" spans="1:27" x14ac:dyDescent="0.25">
      <c r="A4627" t="s">
        <v>3024</v>
      </c>
      <c r="B4627">
        <v>1998</v>
      </c>
      <c r="C4627" t="str">
        <f t="shared" si="145"/>
        <v>Drug Era 1992-2006</v>
      </c>
      <c r="D4627" t="s">
        <v>18</v>
      </c>
      <c r="E4627">
        <v>224</v>
      </c>
      <c r="F4627">
        <v>28</v>
      </c>
      <c r="G4627">
        <v>8</v>
      </c>
      <c r="H4627">
        <v>23</v>
      </c>
      <c r="I4627">
        <v>41</v>
      </c>
      <c r="J4627">
        <v>0</v>
      </c>
      <c r="K4627">
        <v>1</v>
      </c>
      <c r="L4627">
        <v>3</v>
      </c>
      <c r="M4627">
        <v>0</v>
      </c>
      <c r="Q4627">
        <v>55</v>
      </c>
      <c r="R4627">
        <v>5.07</v>
      </c>
      <c r="X4627">
        <v>21</v>
      </c>
      <c r="Z4627">
        <v>149</v>
      </c>
      <c r="AA4627">
        <f t="shared" si="144"/>
        <v>49.666666666666664</v>
      </c>
    </row>
    <row r="4628" spans="1:27" x14ac:dyDescent="0.25">
      <c r="A4628" t="s">
        <v>2247</v>
      </c>
      <c r="B4628">
        <v>2002</v>
      </c>
      <c r="C4628" t="str">
        <f t="shared" si="145"/>
        <v>Drug Era 1992-2006</v>
      </c>
      <c r="D4628" t="s">
        <v>19</v>
      </c>
      <c r="E4628">
        <v>224</v>
      </c>
      <c r="F4628">
        <v>19</v>
      </c>
      <c r="G4628">
        <v>5</v>
      </c>
      <c r="H4628">
        <v>24</v>
      </c>
      <c r="I4628">
        <v>35</v>
      </c>
      <c r="J4628">
        <v>4</v>
      </c>
      <c r="K4628">
        <v>2</v>
      </c>
      <c r="L4628">
        <v>1</v>
      </c>
      <c r="M4628">
        <v>0</v>
      </c>
      <c r="Q4628">
        <v>50</v>
      </c>
      <c r="R4628">
        <v>3.44</v>
      </c>
      <c r="X4628">
        <v>29</v>
      </c>
      <c r="Z4628">
        <v>149</v>
      </c>
      <c r="AA4628">
        <f t="shared" si="144"/>
        <v>49.666666666666664</v>
      </c>
    </row>
    <row r="4629" spans="1:27" x14ac:dyDescent="0.25">
      <c r="A4629" t="s">
        <v>660</v>
      </c>
      <c r="B4629">
        <v>1973</v>
      </c>
      <c r="C4629" t="str">
        <f t="shared" si="145"/>
        <v>Pre-Drug 1970-1991</v>
      </c>
      <c r="D4629" t="s">
        <v>19</v>
      </c>
      <c r="E4629">
        <v>224</v>
      </c>
      <c r="F4629">
        <v>25</v>
      </c>
      <c r="G4629">
        <v>9</v>
      </c>
      <c r="H4629">
        <v>32</v>
      </c>
      <c r="I4629">
        <v>32</v>
      </c>
      <c r="J4629">
        <v>0</v>
      </c>
      <c r="K4629">
        <v>3</v>
      </c>
      <c r="L4629">
        <v>4</v>
      </c>
      <c r="M4629">
        <v>0</v>
      </c>
      <c r="Q4629">
        <v>46</v>
      </c>
      <c r="R4629">
        <v>4.47</v>
      </c>
      <c r="X4629">
        <v>24</v>
      </c>
      <c r="Y4629">
        <v>0.24</v>
      </c>
      <c r="Z4629">
        <v>151</v>
      </c>
      <c r="AA4629">
        <f t="shared" si="144"/>
        <v>50.333333333333336</v>
      </c>
    </row>
    <row r="4630" spans="1:27" x14ac:dyDescent="0.25">
      <c r="A4630" t="s">
        <v>1827</v>
      </c>
      <c r="B4630">
        <v>2001</v>
      </c>
      <c r="C4630" t="str">
        <f t="shared" si="145"/>
        <v>Drug Era 1992-2006</v>
      </c>
      <c r="D4630" t="s">
        <v>19</v>
      </c>
      <c r="E4630">
        <v>224</v>
      </c>
      <c r="F4630">
        <v>39</v>
      </c>
      <c r="G4630">
        <v>12</v>
      </c>
      <c r="H4630">
        <v>12</v>
      </c>
      <c r="I4630">
        <v>21</v>
      </c>
      <c r="J4630">
        <v>2</v>
      </c>
      <c r="K4630">
        <v>1</v>
      </c>
      <c r="L4630">
        <v>1</v>
      </c>
      <c r="M4630">
        <v>0</v>
      </c>
      <c r="Q4630">
        <v>73</v>
      </c>
      <c r="R4630">
        <v>6.97</v>
      </c>
      <c r="X4630">
        <v>19</v>
      </c>
      <c r="Z4630">
        <v>151</v>
      </c>
      <c r="AA4630">
        <f t="shared" si="144"/>
        <v>50.333333333333336</v>
      </c>
    </row>
    <row r="4631" spans="1:27" x14ac:dyDescent="0.25">
      <c r="A4631" t="s">
        <v>3105</v>
      </c>
      <c r="B4631">
        <v>2011</v>
      </c>
      <c r="C4631" t="str">
        <f t="shared" si="145"/>
        <v>Post Drug Era 2007-2012</v>
      </c>
      <c r="D4631" t="s">
        <v>18</v>
      </c>
      <c r="E4631">
        <v>224</v>
      </c>
      <c r="F4631">
        <v>19</v>
      </c>
      <c r="G4631">
        <v>5</v>
      </c>
      <c r="H4631">
        <v>21</v>
      </c>
      <c r="I4631">
        <v>57</v>
      </c>
      <c r="J4631">
        <v>2</v>
      </c>
      <c r="K4631">
        <v>5</v>
      </c>
      <c r="L4631">
        <v>5</v>
      </c>
      <c r="M4631">
        <v>0</v>
      </c>
      <c r="Q4631">
        <v>45</v>
      </c>
      <c r="R4631">
        <v>3.35</v>
      </c>
      <c r="X4631">
        <v>22</v>
      </c>
      <c r="Z4631">
        <v>153</v>
      </c>
      <c r="AA4631">
        <f t="shared" si="144"/>
        <v>51</v>
      </c>
    </row>
    <row r="4632" spans="1:27" x14ac:dyDescent="0.25">
      <c r="A4632" t="s">
        <v>2172</v>
      </c>
      <c r="B4632">
        <v>1997</v>
      </c>
      <c r="C4632" t="str">
        <f t="shared" si="145"/>
        <v>Drug Era 1992-2006</v>
      </c>
      <c r="D4632" t="s">
        <v>19</v>
      </c>
      <c r="E4632">
        <v>224</v>
      </c>
      <c r="F4632">
        <v>20</v>
      </c>
      <c r="G4632">
        <v>6</v>
      </c>
      <c r="H4632">
        <v>22</v>
      </c>
      <c r="I4632">
        <v>72</v>
      </c>
      <c r="J4632">
        <v>2</v>
      </c>
      <c r="K4632">
        <v>5</v>
      </c>
      <c r="L4632">
        <v>4</v>
      </c>
      <c r="M4632">
        <v>0</v>
      </c>
      <c r="Q4632">
        <v>40</v>
      </c>
      <c r="R4632">
        <v>3.46</v>
      </c>
      <c r="X4632">
        <v>43</v>
      </c>
      <c r="Y4632">
        <v>0.2</v>
      </c>
      <c r="Z4632">
        <v>156</v>
      </c>
      <c r="AA4632">
        <f t="shared" si="144"/>
        <v>52</v>
      </c>
    </row>
    <row r="4633" spans="1:27" x14ac:dyDescent="0.25">
      <c r="A4633" t="s">
        <v>189</v>
      </c>
      <c r="B4633">
        <v>2012</v>
      </c>
      <c r="C4633" t="str">
        <f t="shared" si="145"/>
        <v>Post Drug Era 2007-2012</v>
      </c>
      <c r="D4633" t="s">
        <v>18</v>
      </c>
      <c r="E4633">
        <v>224</v>
      </c>
      <c r="F4633">
        <v>25</v>
      </c>
      <c r="G4633">
        <v>7</v>
      </c>
      <c r="H4633">
        <v>26</v>
      </c>
      <c r="I4633">
        <v>81</v>
      </c>
      <c r="J4633">
        <v>3</v>
      </c>
      <c r="K4633">
        <v>5</v>
      </c>
      <c r="L4633">
        <v>2</v>
      </c>
      <c r="M4633">
        <v>0</v>
      </c>
      <c r="Q4633">
        <v>40</v>
      </c>
      <c r="R4633">
        <v>4.33</v>
      </c>
      <c r="X4633">
        <v>23</v>
      </c>
      <c r="Z4633">
        <v>156</v>
      </c>
      <c r="AA4633">
        <f t="shared" si="144"/>
        <v>52</v>
      </c>
    </row>
    <row r="4634" spans="1:27" x14ac:dyDescent="0.25">
      <c r="A4634" t="s">
        <v>1582</v>
      </c>
      <c r="B4634">
        <v>1987</v>
      </c>
      <c r="C4634" t="str">
        <f t="shared" si="145"/>
        <v>Pre-Drug 1970-1991</v>
      </c>
      <c r="D4634" t="s">
        <v>19</v>
      </c>
      <c r="E4634">
        <v>224</v>
      </c>
      <c r="F4634">
        <v>22</v>
      </c>
      <c r="G4634">
        <v>6</v>
      </c>
      <c r="H4634">
        <v>18</v>
      </c>
      <c r="I4634">
        <v>33</v>
      </c>
      <c r="J4634">
        <v>0</v>
      </c>
      <c r="K4634">
        <v>3</v>
      </c>
      <c r="L4634">
        <v>1</v>
      </c>
      <c r="M4634">
        <v>0</v>
      </c>
      <c r="Q4634">
        <v>49</v>
      </c>
      <c r="R4634">
        <v>3.78</v>
      </c>
      <c r="X4634">
        <v>28</v>
      </c>
      <c r="Y4634">
        <v>0.24</v>
      </c>
      <c r="Z4634">
        <v>157</v>
      </c>
      <c r="AA4634">
        <f t="shared" si="144"/>
        <v>52.333333333333336</v>
      </c>
    </row>
    <row r="4635" spans="1:27" x14ac:dyDescent="0.25">
      <c r="A4635" t="s">
        <v>681</v>
      </c>
      <c r="B4635">
        <v>2003</v>
      </c>
      <c r="C4635" t="str">
        <f t="shared" si="145"/>
        <v>Drug Era 1992-2006</v>
      </c>
      <c r="D4635" t="s">
        <v>18</v>
      </c>
      <c r="E4635">
        <v>224</v>
      </c>
      <c r="F4635">
        <v>15</v>
      </c>
      <c r="G4635">
        <v>8</v>
      </c>
      <c r="H4635">
        <v>21</v>
      </c>
      <c r="I4635">
        <v>35</v>
      </c>
      <c r="J4635">
        <v>0</v>
      </c>
      <c r="K4635">
        <v>1</v>
      </c>
      <c r="L4635">
        <v>0</v>
      </c>
      <c r="M4635">
        <v>0</v>
      </c>
      <c r="Q4635">
        <v>49</v>
      </c>
      <c r="R4635">
        <v>2.58</v>
      </c>
      <c r="X4635">
        <v>29</v>
      </c>
      <c r="Y4635">
        <v>0.24</v>
      </c>
      <c r="Z4635">
        <v>157</v>
      </c>
      <c r="AA4635">
        <f t="shared" si="144"/>
        <v>52.333333333333336</v>
      </c>
    </row>
    <row r="4636" spans="1:27" x14ac:dyDescent="0.25">
      <c r="A4636" t="s">
        <v>2139</v>
      </c>
      <c r="B4636">
        <v>1993</v>
      </c>
      <c r="C4636" t="str">
        <f t="shared" si="145"/>
        <v>Pre-Drug 1970-1991</v>
      </c>
      <c r="D4636" t="s">
        <v>19</v>
      </c>
      <c r="E4636">
        <v>224</v>
      </c>
      <c r="F4636">
        <v>28</v>
      </c>
      <c r="G4636">
        <v>8</v>
      </c>
      <c r="H4636">
        <v>11</v>
      </c>
      <c r="I4636">
        <v>46</v>
      </c>
      <c r="J4636">
        <v>0</v>
      </c>
      <c r="K4636">
        <v>0</v>
      </c>
      <c r="L4636">
        <v>1</v>
      </c>
      <c r="M4636">
        <v>0</v>
      </c>
      <c r="Q4636">
        <v>59</v>
      </c>
      <c r="R4636">
        <v>4.78</v>
      </c>
      <c r="X4636">
        <v>25</v>
      </c>
      <c r="Y4636">
        <v>0.28000000000000003</v>
      </c>
      <c r="Z4636">
        <v>158</v>
      </c>
      <c r="AA4636">
        <f t="shared" si="144"/>
        <v>52.666666666666664</v>
      </c>
    </row>
    <row r="4637" spans="1:27" x14ac:dyDescent="0.25">
      <c r="A4637" t="s">
        <v>1426</v>
      </c>
      <c r="B4637">
        <v>1997</v>
      </c>
      <c r="C4637" t="str">
        <f t="shared" si="145"/>
        <v>Drug Era 1992-2006</v>
      </c>
      <c r="D4637" t="s">
        <v>19</v>
      </c>
      <c r="E4637">
        <v>224</v>
      </c>
      <c r="F4637">
        <v>17</v>
      </c>
      <c r="G4637">
        <v>4</v>
      </c>
      <c r="H4637">
        <v>26</v>
      </c>
      <c r="I4637">
        <v>30</v>
      </c>
      <c r="J4637">
        <v>4</v>
      </c>
      <c r="K4637">
        <v>6</v>
      </c>
      <c r="L4637">
        <v>0</v>
      </c>
      <c r="M4637">
        <v>0</v>
      </c>
      <c r="Q4637">
        <v>50</v>
      </c>
      <c r="R4637">
        <v>2.91</v>
      </c>
      <c r="X4637">
        <v>26</v>
      </c>
      <c r="Y4637">
        <v>0.25</v>
      </c>
      <c r="Z4637">
        <v>158</v>
      </c>
      <c r="AA4637">
        <f t="shared" si="144"/>
        <v>52.666666666666664</v>
      </c>
    </row>
    <row r="4638" spans="1:27" x14ac:dyDescent="0.25">
      <c r="A4638" t="s">
        <v>2169</v>
      </c>
      <c r="B4638">
        <v>2008</v>
      </c>
      <c r="C4638" t="str">
        <f t="shared" si="145"/>
        <v>Post Drug Era 2007-2012</v>
      </c>
      <c r="D4638" t="s">
        <v>19</v>
      </c>
      <c r="E4638">
        <v>224</v>
      </c>
      <c r="F4638">
        <v>35</v>
      </c>
      <c r="G4638">
        <v>15</v>
      </c>
      <c r="H4638">
        <v>14</v>
      </c>
      <c r="I4638">
        <v>38</v>
      </c>
      <c r="J4638">
        <v>0</v>
      </c>
      <c r="K4638">
        <v>1</v>
      </c>
      <c r="L4638">
        <v>2</v>
      </c>
      <c r="M4638">
        <v>0</v>
      </c>
      <c r="Q4638">
        <v>56</v>
      </c>
      <c r="R4638">
        <v>5.98</v>
      </c>
      <c r="X4638">
        <v>19</v>
      </c>
      <c r="Z4638">
        <v>158</v>
      </c>
      <c r="AA4638">
        <f t="shared" si="144"/>
        <v>52.666666666666664</v>
      </c>
    </row>
    <row r="4639" spans="1:27" x14ac:dyDescent="0.25">
      <c r="A4639" t="s">
        <v>563</v>
      </c>
      <c r="B4639">
        <v>2011</v>
      </c>
      <c r="C4639" t="str">
        <f t="shared" si="145"/>
        <v>Post Drug Era 2007-2012</v>
      </c>
      <c r="D4639" t="s">
        <v>19</v>
      </c>
      <c r="E4639">
        <v>224</v>
      </c>
      <c r="F4639">
        <v>20</v>
      </c>
      <c r="G4639">
        <v>3</v>
      </c>
      <c r="H4639">
        <v>21</v>
      </c>
      <c r="I4639">
        <v>37</v>
      </c>
      <c r="J4639">
        <v>1</v>
      </c>
      <c r="K4639">
        <v>2</v>
      </c>
      <c r="L4639">
        <v>1</v>
      </c>
      <c r="M4639">
        <v>0</v>
      </c>
      <c r="Q4639">
        <v>49</v>
      </c>
      <c r="R4639">
        <v>3.42</v>
      </c>
      <c r="X4639">
        <v>31</v>
      </c>
      <c r="Z4639">
        <v>158</v>
      </c>
      <c r="AA4639">
        <f t="shared" si="144"/>
        <v>52.666666666666664</v>
      </c>
    </row>
    <row r="4640" spans="1:27" x14ac:dyDescent="0.25">
      <c r="A4640" t="s">
        <v>588</v>
      </c>
      <c r="B4640">
        <v>1992</v>
      </c>
      <c r="C4640" t="str">
        <f t="shared" si="145"/>
        <v>Pre-Drug 1970-1991</v>
      </c>
      <c r="D4640" t="s">
        <v>19</v>
      </c>
      <c r="E4640">
        <v>224</v>
      </c>
      <c r="F4640">
        <v>15</v>
      </c>
      <c r="G4640">
        <v>3</v>
      </c>
      <c r="H4640">
        <v>29</v>
      </c>
      <c r="I4640">
        <v>47</v>
      </c>
      <c r="J4640">
        <v>2</v>
      </c>
      <c r="K4640">
        <v>3</v>
      </c>
      <c r="L4640">
        <v>3</v>
      </c>
      <c r="M4640">
        <v>0</v>
      </c>
      <c r="Q4640">
        <v>39</v>
      </c>
      <c r="R4640">
        <v>2.5499999999999998</v>
      </c>
      <c r="X4640">
        <v>40</v>
      </c>
      <c r="Y4640">
        <v>0.2</v>
      </c>
      <c r="Z4640">
        <v>159</v>
      </c>
      <c r="AA4640">
        <f t="shared" si="144"/>
        <v>53</v>
      </c>
    </row>
    <row r="4641" spans="1:27" x14ac:dyDescent="0.25">
      <c r="A4641" t="s">
        <v>2351</v>
      </c>
      <c r="B4641">
        <v>1996</v>
      </c>
      <c r="C4641" t="str">
        <f t="shared" si="145"/>
        <v>Pre-Drug 1970-1991</v>
      </c>
      <c r="D4641" t="s">
        <v>19</v>
      </c>
      <c r="E4641">
        <v>224</v>
      </c>
      <c r="F4641">
        <v>24</v>
      </c>
      <c r="G4641">
        <v>6</v>
      </c>
      <c r="H4641">
        <v>23</v>
      </c>
      <c r="I4641">
        <v>62</v>
      </c>
      <c r="J4641">
        <v>3</v>
      </c>
      <c r="K4641">
        <v>0</v>
      </c>
      <c r="L4641">
        <v>0</v>
      </c>
      <c r="M4641">
        <v>0</v>
      </c>
      <c r="Q4641">
        <v>48</v>
      </c>
      <c r="R4641">
        <v>4.08</v>
      </c>
      <c r="X4641">
        <v>27</v>
      </c>
      <c r="Y4641">
        <v>0.21</v>
      </c>
      <c r="Z4641">
        <v>159</v>
      </c>
      <c r="AA4641">
        <f t="shared" si="144"/>
        <v>53</v>
      </c>
    </row>
    <row r="4642" spans="1:27" x14ac:dyDescent="0.25">
      <c r="A4642" t="s">
        <v>1123</v>
      </c>
      <c r="B4642">
        <v>2004</v>
      </c>
      <c r="C4642" t="str">
        <f t="shared" si="145"/>
        <v>Drug Era 1992-2006</v>
      </c>
      <c r="D4642" t="s">
        <v>19</v>
      </c>
      <c r="E4642">
        <v>224</v>
      </c>
      <c r="F4642">
        <v>16</v>
      </c>
      <c r="G4642">
        <v>4</v>
      </c>
      <c r="H4642">
        <v>13</v>
      </c>
      <c r="I4642">
        <v>34</v>
      </c>
      <c r="J4642">
        <v>1</v>
      </c>
      <c r="K4642">
        <v>0</v>
      </c>
      <c r="L4642">
        <v>3</v>
      </c>
      <c r="M4642">
        <v>0</v>
      </c>
      <c r="Q4642">
        <v>56</v>
      </c>
      <c r="R4642">
        <v>2.68</v>
      </c>
      <c r="X4642">
        <v>22</v>
      </c>
      <c r="Y4642">
        <v>0.27</v>
      </c>
      <c r="Z4642">
        <v>161</v>
      </c>
      <c r="AA4642">
        <f t="shared" si="144"/>
        <v>53.666666666666664</v>
      </c>
    </row>
    <row r="4643" spans="1:27" x14ac:dyDescent="0.25">
      <c r="A4643" t="s">
        <v>642</v>
      </c>
      <c r="B4643">
        <v>1989</v>
      </c>
      <c r="C4643" t="str">
        <f t="shared" si="145"/>
        <v>Pre-Drug 1970-1991</v>
      </c>
      <c r="D4643" t="s">
        <v>19</v>
      </c>
      <c r="E4643">
        <v>224</v>
      </c>
      <c r="F4643">
        <v>17</v>
      </c>
      <c r="G4643">
        <v>2</v>
      </c>
      <c r="H4643">
        <v>19</v>
      </c>
      <c r="I4643">
        <v>33</v>
      </c>
      <c r="J4643">
        <v>3</v>
      </c>
      <c r="K4643">
        <v>0</v>
      </c>
      <c r="L4643">
        <v>3</v>
      </c>
      <c r="M4643">
        <v>0</v>
      </c>
      <c r="Q4643">
        <v>48</v>
      </c>
      <c r="R4643">
        <v>2.83</v>
      </c>
      <c r="X4643">
        <v>26</v>
      </c>
      <c r="Y4643">
        <v>0.24</v>
      </c>
      <c r="Z4643">
        <v>162</v>
      </c>
      <c r="AA4643">
        <f t="shared" si="144"/>
        <v>54</v>
      </c>
    </row>
    <row r="4644" spans="1:27" x14ac:dyDescent="0.25">
      <c r="A4644" t="s">
        <v>227</v>
      </c>
      <c r="B4644">
        <v>1997</v>
      </c>
      <c r="C4644" t="str">
        <f t="shared" si="145"/>
        <v>Drug Era 1992-2006</v>
      </c>
      <c r="D4644" t="s">
        <v>18</v>
      </c>
      <c r="E4644">
        <v>224</v>
      </c>
      <c r="F4644">
        <v>21</v>
      </c>
      <c r="G4644">
        <v>3</v>
      </c>
      <c r="H4644">
        <v>17</v>
      </c>
      <c r="I4644">
        <v>50</v>
      </c>
      <c r="J4644">
        <v>0</v>
      </c>
      <c r="K4644">
        <v>1</v>
      </c>
      <c r="L4644">
        <v>0</v>
      </c>
      <c r="M4644">
        <v>0</v>
      </c>
      <c r="Q4644">
        <v>47</v>
      </c>
      <c r="R4644">
        <v>3.48</v>
      </c>
      <c r="X4644">
        <v>34</v>
      </c>
      <c r="Y4644">
        <v>0.23</v>
      </c>
      <c r="Z4644">
        <v>163</v>
      </c>
      <c r="AA4644">
        <f t="shared" si="144"/>
        <v>54.333333333333336</v>
      </c>
    </row>
    <row r="4645" spans="1:27" x14ac:dyDescent="0.25">
      <c r="A4645" t="s">
        <v>1712</v>
      </c>
      <c r="B4645">
        <v>1998</v>
      </c>
      <c r="C4645" t="str">
        <f t="shared" si="145"/>
        <v>Drug Era 1992-2006</v>
      </c>
      <c r="D4645" t="s">
        <v>18</v>
      </c>
      <c r="E4645">
        <v>224</v>
      </c>
      <c r="F4645">
        <v>18</v>
      </c>
      <c r="G4645">
        <v>1</v>
      </c>
      <c r="H4645">
        <v>23</v>
      </c>
      <c r="I4645">
        <v>63</v>
      </c>
      <c r="J4645">
        <v>3</v>
      </c>
      <c r="K4645">
        <v>0</v>
      </c>
      <c r="L4645">
        <v>7</v>
      </c>
      <c r="M4645">
        <v>0</v>
      </c>
      <c r="Q4645">
        <v>38</v>
      </c>
      <c r="R4645">
        <v>2.96</v>
      </c>
      <c r="X4645">
        <v>37</v>
      </c>
      <c r="Z4645">
        <v>164</v>
      </c>
      <c r="AA4645">
        <f t="shared" si="144"/>
        <v>54.666666666666664</v>
      </c>
    </row>
    <row r="4646" spans="1:27" x14ac:dyDescent="0.25">
      <c r="A4646" t="s">
        <v>789</v>
      </c>
      <c r="B4646">
        <v>2006</v>
      </c>
      <c r="C4646" t="str">
        <f t="shared" si="145"/>
        <v>Drug Era 1992-2006</v>
      </c>
      <c r="D4646" t="s">
        <v>19</v>
      </c>
      <c r="E4646">
        <v>224</v>
      </c>
      <c r="F4646">
        <v>18</v>
      </c>
      <c r="G4646">
        <v>4</v>
      </c>
      <c r="H4646">
        <v>9</v>
      </c>
      <c r="I4646">
        <v>51</v>
      </c>
      <c r="J4646">
        <v>0</v>
      </c>
      <c r="K4646">
        <v>3</v>
      </c>
      <c r="L4646">
        <v>1</v>
      </c>
      <c r="M4646">
        <v>0</v>
      </c>
      <c r="Q4646">
        <v>52</v>
      </c>
      <c r="R4646">
        <v>2.91</v>
      </c>
      <c r="X4646">
        <v>26</v>
      </c>
      <c r="Z4646">
        <v>167</v>
      </c>
      <c r="AA4646">
        <f t="shared" si="144"/>
        <v>55.666666666666664</v>
      </c>
    </row>
    <row r="4647" spans="1:27" x14ac:dyDescent="0.25">
      <c r="A4647" t="s">
        <v>2149</v>
      </c>
      <c r="B4647">
        <v>2012</v>
      </c>
      <c r="C4647" t="str">
        <f t="shared" si="145"/>
        <v>Post Drug Era 2007-2012</v>
      </c>
      <c r="D4647" t="s">
        <v>19</v>
      </c>
      <c r="E4647">
        <v>224</v>
      </c>
      <c r="F4647">
        <v>15</v>
      </c>
      <c r="G4647">
        <v>5</v>
      </c>
      <c r="H4647">
        <v>12</v>
      </c>
      <c r="I4647">
        <v>49</v>
      </c>
      <c r="J4647">
        <v>2</v>
      </c>
      <c r="K4647">
        <v>1</v>
      </c>
      <c r="L4647">
        <v>2</v>
      </c>
      <c r="M4647">
        <v>0</v>
      </c>
      <c r="Q4647">
        <v>45</v>
      </c>
      <c r="R4647">
        <v>2.4300000000000002</v>
      </c>
      <c r="X4647">
        <v>23</v>
      </c>
      <c r="Z4647">
        <v>167</v>
      </c>
      <c r="AA4647">
        <f t="shared" si="144"/>
        <v>55.666666666666664</v>
      </c>
    </row>
    <row r="4648" spans="1:27" x14ac:dyDescent="0.25">
      <c r="A4648" t="s">
        <v>1895</v>
      </c>
      <c r="B4648">
        <v>1975</v>
      </c>
      <c r="C4648" t="str">
        <f t="shared" si="145"/>
        <v>Pre-Drug 1970-1991</v>
      </c>
      <c r="D4648" t="s">
        <v>19</v>
      </c>
      <c r="E4648">
        <v>224</v>
      </c>
      <c r="F4648">
        <v>23</v>
      </c>
      <c r="G4648">
        <v>8</v>
      </c>
      <c r="H4648">
        <v>19</v>
      </c>
      <c r="I4648">
        <v>31</v>
      </c>
      <c r="J4648">
        <v>4</v>
      </c>
      <c r="K4648">
        <v>1</v>
      </c>
      <c r="L4648">
        <v>0</v>
      </c>
      <c r="M4648">
        <v>0</v>
      </c>
      <c r="Q4648">
        <v>41</v>
      </c>
      <c r="R4648">
        <v>3.63</v>
      </c>
      <c r="X4648">
        <v>21</v>
      </c>
      <c r="Y4648">
        <v>0.2</v>
      </c>
      <c r="Z4648">
        <v>171</v>
      </c>
      <c r="AA4648">
        <f t="shared" si="144"/>
        <v>57</v>
      </c>
    </row>
    <row r="4649" spans="1:27" x14ac:dyDescent="0.25">
      <c r="A4649" t="s">
        <v>2117</v>
      </c>
      <c r="B4649">
        <v>2007</v>
      </c>
      <c r="C4649" t="str">
        <f t="shared" si="145"/>
        <v>Post Drug Era 2007-2012</v>
      </c>
      <c r="D4649" t="s">
        <v>19</v>
      </c>
      <c r="E4649">
        <v>224</v>
      </c>
      <c r="F4649">
        <v>12</v>
      </c>
      <c r="G4649">
        <v>5</v>
      </c>
      <c r="H4649">
        <v>15</v>
      </c>
      <c r="I4649">
        <v>84</v>
      </c>
      <c r="J4649">
        <v>0</v>
      </c>
      <c r="K4649">
        <v>0</v>
      </c>
      <c r="L4649">
        <v>4</v>
      </c>
      <c r="M4649">
        <v>0</v>
      </c>
      <c r="Q4649">
        <v>30</v>
      </c>
      <c r="R4649">
        <v>1.85</v>
      </c>
      <c r="X4649">
        <v>32</v>
      </c>
      <c r="Z4649">
        <v>175</v>
      </c>
      <c r="AA4649">
        <f t="shared" si="144"/>
        <v>58.333333333333336</v>
      </c>
    </row>
    <row r="4650" spans="1:27" x14ac:dyDescent="0.25">
      <c r="A4650" t="s">
        <v>156</v>
      </c>
      <c r="B4650">
        <v>2008</v>
      </c>
      <c r="C4650" t="str">
        <f t="shared" si="145"/>
        <v>Post Drug Era 2007-2012</v>
      </c>
      <c r="D4650" t="s">
        <v>19</v>
      </c>
      <c r="E4650">
        <v>224</v>
      </c>
      <c r="F4650">
        <v>10</v>
      </c>
      <c r="G4650">
        <v>3</v>
      </c>
      <c r="H4650">
        <v>24</v>
      </c>
      <c r="I4650">
        <v>82</v>
      </c>
      <c r="J4650">
        <v>1</v>
      </c>
      <c r="K4650">
        <v>2</v>
      </c>
      <c r="L4650">
        <v>0</v>
      </c>
      <c r="M4650">
        <v>0</v>
      </c>
      <c r="Q4650">
        <v>28</v>
      </c>
      <c r="R4650">
        <v>1.54</v>
      </c>
      <c r="X4650">
        <v>16</v>
      </c>
      <c r="Z4650">
        <v>175</v>
      </c>
      <c r="AA4650">
        <f t="shared" si="144"/>
        <v>58.333333333333336</v>
      </c>
    </row>
    <row r="4651" spans="1:27" x14ac:dyDescent="0.25">
      <c r="A4651" t="s">
        <v>2561</v>
      </c>
      <c r="B4651">
        <v>1995</v>
      </c>
      <c r="C4651" t="str">
        <f t="shared" si="145"/>
        <v>Pre-Drug 1970-1991</v>
      </c>
      <c r="D4651" t="s">
        <v>19</v>
      </c>
      <c r="E4651">
        <v>225</v>
      </c>
      <c r="F4651">
        <v>36</v>
      </c>
      <c r="G4651">
        <v>8</v>
      </c>
      <c r="H4651">
        <v>22</v>
      </c>
      <c r="I4651">
        <v>21</v>
      </c>
      <c r="J4651">
        <v>1</v>
      </c>
      <c r="K4651">
        <v>5</v>
      </c>
      <c r="L4651">
        <v>1</v>
      </c>
      <c r="M4651">
        <v>0</v>
      </c>
      <c r="Q4651">
        <v>66</v>
      </c>
      <c r="R4651">
        <v>6.89</v>
      </c>
      <c r="X4651">
        <v>46</v>
      </c>
      <c r="Y4651">
        <v>0.32</v>
      </c>
      <c r="Z4651">
        <v>141</v>
      </c>
      <c r="AA4651">
        <f t="shared" si="144"/>
        <v>47</v>
      </c>
    </row>
    <row r="4652" spans="1:27" x14ac:dyDescent="0.25">
      <c r="A4652" t="s">
        <v>1533</v>
      </c>
      <c r="B4652">
        <v>1991</v>
      </c>
      <c r="C4652" t="str">
        <f t="shared" si="145"/>
        <v>Pre-Drug 1970-1991</v>
      </c>
      <c r="D4652" t="s">
        <v>18</v>
      </c>
      <c r="E4652">
        <v>225</v>
      </c>
      <c r="F4652">
        <v>38</v>
      </c>
      <c r="G4652">
        <v>4</v>
      </c>
      <c r="H4652">
        <v>24</v>
      </c>
      <c r="I4652">
        <v>30</v>
      </c>
      <c r="J4652">
        <v>0</v>
      </c>
      <c r="K4652">
        <v>2</v>
      </c>
      <c r="L4652">
        <v>2</v>
      </c>
      <c r="M4652">
        <v>0</v>
      </c>
      <c r="Q4652">
        <v>61</v>
      </c>
      <c r="R4652">
        <v>7.23</v>
      </c>
      <c r="X4652">
        <v>40</v>
      </c>
      <c r="Y4652">
        <v>0.31</v>
      </c>
      <c r="Z4652">
        <v>142</v>
      </c>
      <c r="AA4652">
        <f t="shared" si="144"/>
        <v>47.333333333333336</v>
      </c>
    </row>
    <row r="4653" spans="1:27" x14ac:dyDescent="0.25">
      <c r="A4653" t="s">
        <v>3057</v>
      </c>
      <c r="B4653">
        <v>1978</v>
      </c>
      <c r="C4653" t="str">
        <f t="shared" si="145"/>
        <v>Pre-Drug 1970-1991</v>
      </c>
      <c r="D4653" t="s">
        <v>18</v>
      </c>
      <c r="E4653">
        <v>225</v>
      </c>
      <c r="F4653">
        <v>29</v>
      </c>
      <c r="G4653">
        <v>5</v>
      </c>
      <c r="H4653">
        <v>28</v>
      </c>
      <c r="I4653">
        <v>22</v>
      </c>
      <c r="J4653">
        <v>6</v>
      </c>
      <c r="K4653">
        <v>3</v>
      </c>
      <c r="L4653">
        <v>1</v>
      </c>
      <c r="M4653">
        <v>0</v>
      </c>
      <c r="Q4653">
        <v>60</v>
      </c>
      <c r="R4653">
        <v>5.44</v>
      </c>
      <c r="X4653">
        <v>19</v>
      </c>
      <c r="Y4653">
        <v>0.31</v>
      </c>
      <c r="Z4653">
        <v>144</v>
      </c>
      <c r="AA4653">
        <f t="shared" si="144"/>
        <v>48</v>
      </c>
    </row>
    <row r="4654" spans="1:27" x14ac:dyDescent="0.25">
      <c r="A4654" t="s">
        <v>1847</v>
      </c>
      <c r="B4654">
        <v>2000</v>
      </c>
      <c r="C4654" t="str">
        <f t="shared" si="145"/>
        <v>Drug Era 1992-2006</v>
      </c>
      <c r="D4654" t="s">
        <v>19</v>
      </c>
      <c r="E4654">
        <v>225</v>
      </c>
      <c r="F4654">
        <v>35</v>
      </c>
      <c r="G4654">
        <v>12</v>
      </c>
      <c r="H4654">
        <v>29</v>
      </c>
      <c r="I4654">
        <v>30</v>
      </c>
      <c r="J4654">
        <v>3</v>
      </c>
      <c r="K4654">
        <v>2</v>
      </c>
      <c r="L4654">
        <v>2</v>
      </c>
      <c r="M4654">
        <v>0</v>
      </c>
      <c r="Q4654">
        <v>57</v>
      </c>
      <c r="R4654">
        <v>6.52</v>
      </c>
      <c r="X4654">
        <v>26</v>
      </c>
      <c r="Y4654">
        <v>0</v>
      </c>
      <c r="Z4654">
        <v>145</v>
      </c>
      <c r="AA4654">
        <f t="shared" si="144"/>
        <v>48.333333333333336</v>
      </c>
    </row>
    <row r="4655" spans="1:27" x14ac:dyDescent="0.25">
      <c r="A4655" t="s">
        <v>341</v>
      </c>
      <c r="B4655">
        <v>2003</v>
      </c>
      <c r="C4655" t="str">
        <f t="shared" si="145"/>
        <v>Drug Era 1992-2006</v>
      </c>
      <c r="D4655" t="s">
        <v>19</v>
      </c>
      <c r="E4655">
        <v>225</v>
      </c>
      <c r="F4655">
        <v>37</v>
      </c>
      <c r="G4655">
        <v>9</v>
      </c>
      <c r="H4655">
        <v>23</v>
      </c>
      <c r="I4655">
        <v>24</v>
      </c>
      <c r="J4655">
        <v>1</v>
      </c>
      <c r="K4655">
        <v>1</v>
      </c>
      <c r="L4655">
        <v>3</v>
      </c>
      <c r="M4655">
        <v>0</v>
      </c>
      <c r="Q4655">
        <v>57</v>
      </c>
      <c r="R4655">
        <v>6.89</v>
      </c>
      <c r="X4655">
        <v>25</v>
      </c>
      <c r="Y4655">
        <v>0.28999999999999998</v>
      </c>
      <c r="Z4655">
        <v>145</v>
      </c>
      <c r="AA4655">
        <f t="shared" si="144"/>
        <v>48.333333333333336</v>
      </c>
    </row>
    <row r="4656" spans="1:27" x14ac:dyDescent="0.25">
      <c r="A4656" t="s">
        <v>1418</v>
      </c>
      <c r="B4656">
        <v>2001</v>
      </c>
      <c r="C4656" t="str">
        <f t="shared" si="145"/>
        <v>Drug Era 1992-2006</v>
      </c>
      <c r="D4656" t="s">
        <v>19</v>
      </c>
      <c r="E4656">
        <v>225</v>
      </c>
      <c r="F4656">
        <v>25</v>
      </c>
      <c r="G4656">
        <v>6</v>
      </c>
      <c r="H4656">
        <v>22</v>
      </c>
      <c r="I4656">
        <v>39</v>
      </c>
      <c r="J4656">
        <v>1</v>
      </c>
      <c r="K4656">
        <v>3</v>
      </c>
      <c r="L4656">
        <v>0</v>
      </c>
      <c r="M4656">
        <v>0</v>
      </c>
      <c r="Q4656">
        <v>60</v>
      </c>
      <c r="R4656">
        <v>4.62</v>
      </c>
      <c r="X4656">
        <v>18</v>
      </c>
      <c r="Z4656">
        <v>146</v>
      </c>
      <c r="AA4656">
        <f t="shared" si="144"/>
        <v>48.666666666666664</v>
      </c>
    </row>
    <row r="4657" spans="1:27" x14ac:dyDescent="0.25">
      <c r="A4657" t="s">
        <v>692</v>
      </c>
      <c r="B4657">
        <v>1994</v>
      </c>
      <c r="C4657" t="str">
        <f t="shared" si="145"/>
        <v>Pre-Drug 1970-1991</v>
      </c>
      <c r="D4657" t="s">
        <v>19</v>
      </c>
      <c r="E4657">
        <v>225</v>
      </c>
      <c r="F4657">
        <v>22</v>
      </c>
      <c r="G4657">
        <v>4</v>
      </c>
      <c r="H4657">
        <v>25</v>
      </c>
      <c r="I4657">
        <v>28</v>
      </c>
      <c r="J4657">
        <v>5</v>
      </c>
      <c r="K4657">
        <v>6</v>
      </c>
      <c r="L4657">
        <v>1</v>
      </c>
      <c r="M4657">
        <v>0</v>
      </c>
      <c r="Q4657">
        <v>57</v>
      </c>
      <c r="R4657">
        <v>4.01</v>
      </c>
      <c r="X4657">
        <v>32</v>
      </c>
      <c r="Y4657">
        <v>0.27</v>
      </c>
      <c r="Z4657">
        <v>148</v>
      </c>
      <c r="AA4657">
        <f t="shared" si="144"/>
        <v>49.333333333333336</v>
      </c>
    </row>
    <row r="4658" spans="1:27" x14ac:dyDescent="0.25">
      <c r="A4658" t="s">
        <v>2902</v>
      </c>
      <c r="B4658">
        <v>2009</v>
      </c>
      <c r="C4658" t="str">
        <f t="shared" si="145"/>
        <v>Post Drug Era 2007-2012</v>
      </c>
      <c r="D4658" t="s">
        <v>18</v>
      </c>
      <c r="E4658">
        <v>225</v>
      </c>
      <c r="F4658">
        <v>31</v>
      </c>
      <c r="G4658">
        <v>5</v>
      </c>
      <c r="H4658">
        <v>28</v>
      </c>
      <c r="I4658">
        <v>38</v>
      </c>
      <c r="J4658">
        <v>2</v>
      </c>
      <c r="K4658">
        <v>5</v>
      </c>
      <c r="L4658">
        <v>0</v>
      </c>
      <c r="M4658">
        <v>0</v>
      </c>
      <c r="Q4658">
        <v>57</v>
      </c>
      <c r="R4658">
        <v>5.66</v>
      </c>
      <c r="X4658">
        <v>19</v>
      </c>
      <c r="Z4658">
        <v>148</v>
      </c>
      <c r="AA4658">
        <f t="shared" si="144"/>
        <v>49.333333333333336</v>
      </c>
    </row>
    <row r="4659" spans="1:27" x14ac:dyDescent="0.25">
      <c r="A4659" t="s">
        <v>478</v>
      </c>
      <c r="B4659">
        <v>2011</v>
      </c>
      <c r="C4659" t="str">
        <f t="shared" si="145"/>
        <v>Post Drug Era 2007-2012</v>
      </c>
      <c r="D4659" t="s">
        <v>18</v>
      </c>
      <c r="E4659">
        <v>225</v>
      </c>
      <c r="F4659">
        <v>33</v>
      </c>
      <c r="G4659">
        <v>7</v>
      </c>
      <c r="H4659">
        <v>16</v>
      </c>
      <c r="I4659">
        <v>27</v>
      </c>
      <c r="J4659">
        <v>4</v>
      </c>
      <c r="K4659">
        <v>3</v>
      </c>
      <c r="L4659">
        <v>6</v>
      </c>
      <c r="M4659">
        <v>1</v>
      </c>
      <c r="Q4659">
        <v>67</v>
      </c>
      <c r="R4659">
        <v>6.02</v>
      </c>
      <c r="X4659">
        <v>10</v>
      </c>
      <c r="Z4659">
        <v>148</v>
      </c>
      <c r="AA4659">
        <f t="shared" si="144"/>
        <v>49.333333333333336</v>
      </c>
    </row>
    <row r="4660" spans="1:27" x14ac:dyDescent="0.25">
      <c r="A4660" t="s">
        <v>1520</v>
      </c>
      <c r="B4660">
        <v>1997</v>
      </c>
      <c r="C4660" t="str">
        <f t="shared" si="145"/>
        <v>Drug Era 1992-2006</v>
      </c>
      <c r="D4660" t="s">
        <v>19</v>
      </c>
      <c r="E4660">
        <v>225</v>
      </c>
      <c r="F4660">
        <v>35</v>
      </c>
      <c r="G4660">
        <v>7</v>
      </c>
      <c r="H4660">
        <v>18</v>
      </c>
      <c r="I4660">
        <v>29</v>
      </c>
      <c r="J4660">
        <v>1</v>
      </c>
      <c r="K4660">
        <v>0</v>
      </c>
      <c r="L4660">
        <v>0</v>
      </c>
      <c r="M4660">
        <v>2</v>
      </c>
      <c r="Q4660">
        <v>67</v>
      </c>
      <c r="R4660">
        <v>6.3</v>
      </c>
      <c r="X4660">
        <v>31</v>
      </c>
      <c r="Y4660">
        <v>0.32</v>
      </c>
      <c r="Z4660">
        <v>150</v>
      </c>
      <c r="AA4660">
        <f t="shared" si="144"/>
        <v>50</v>
      </c>
    </row>
    <row r="4661" spans="1:27" x14ac:dyDescent="0.25">
      <c r="A4661" t="s">
        <v>2707</v>
      </c>
      <c r="B4661">
        <v>2007</v>
      </c>
      <c r="C4661" t="str">
        <f t="shared" si="145"/>
        <v>Post Drug Era 2007-2012</v>
      </c>
      <c r="D4661" t="s">
        <v>18</v>
      </c>
      <c r="E4661">
        <v>225</v>
      </c>
      <c r="F4661">
        <v>26</v>
      </c>
      <c r="G4661">
        <v>6</v>
      </c>
      <c r="H4661">
        <v>14</v>
      </c>
      <c r="I4661">
        <v>28</v>
      </c>
      <c r="J4661">
        <v>3</v>
      </c>
      <c r="K4661">
        <v>4</v>
      </c>
      <c r="L4661">
        <v>2</v>
      </c>
      <c r="M4661">
        <v>0</v>
      </c>
      <c r="Q4661">
        <v>63</v>
      </c>
      <c r="R4661">
        <v>4.68</v>
      </c>
      <c r="X4661">
        <v>19</v>
      </c>
      <c r="Z4661">
        <v>150</v>
      </c>
      <c r="AA4661">
        <f t="shared" si="144"/>
        <v>50</v>
      </c>
    </row>
    <row r="4662" spans="1:27" x14ac:dyDescent="0.25">
      <c r="A4662" t="s">
        <v>2974</v>
      </c>
      <c r="B4662">
        <v>2001</v>
      </c>
      <c r="C4662" t="str">
        <f t="shared" si="145"/>
        <v>Drug Era 1992-2006</v>
      </c>
      <c r="D4662" t="s">
        <v>19</v>
      </c>
      <c r="E4662">
        <v>225</v>
      </c>
      <c r="F4662">
        <v>19</v>
      </c>
      <c r="G4662">
        <v>4</v>
      </c>
      <c r="H4662">
        <v>37</v>
      </c>
      <c r="I4662">
        <v>38</v>
      </c>
      <c r="J4662">
        <v>0</v>
      </c>
      <c r="K4662">
        <v>3</v>
      </c>
      <c r="L4662">
        <v>1</v>
      </c>
      <c r="M4662">
        <v>1</v>
      </c>
      <c r="Q4662">
        <v>43</v>
      </c>
      <c r="R4662">
        <v>3.4</v>
      </c>
      <c r="X4662">
        <v>20</v>
      </c>
      <c r="Z4662">
        <v>151</v>
      </c>
      <c r="AA4662">
        <f t="shared" si="144"/>
        <v>50.333333333333336</v>
      </c>
    </row>
    <row r="4663" spans="1:27" x14ac:dyDescent="0.25">
      <c r="A4663" t="s">
        <v>2782</v>
      </c>
      <c r="B4663">
        <v>2004</v>
      </c>
      <c r="C4663" t="str">
        <f t="shared" si="145"/>
        <v>Drug Era 1992-2006</v>
      </c>
      <c r="D4663" t="s">
        <v>19</v>
      </c>
      <c r="E4663">
        <v>225</v>
      </c>
      <c r="F4663">
        <v>26</v>
      </c>
      <c r="G4663">
        <v>6</v>
      </c>
      <c r="H4663">
        <v>18</v>
      </c>
      <c r="I4663">
        <v>39</v>
      </c>
      <c r="J4663">
        <v>0</v>
      </c>
      <c r="K4663">
        <v>2</v>
      </c>
      <c r="L4663">
        <v>3</v>
      </c>
      <c r="M4663">
        <v>0</v>
      </c>
      <c r="Q4663">
        <v>55</v>
      </c>
      <c r="R4663">
        <v>4.6500000000000004</v>
      </c>
      <c r="X4663">
        <v>26</v>
      </c>
      <c r="Y4663">
        <v>0.27</v>
      </c>
      <c r="Z4663">
        <v>151</v>
      </c>
      <c r="AA4663">
        <f t="shared" si="144"/>
        <v>50.333333333333336</v>
      </c>
    </row>
    <row r="4664" spans="1:27" x14ac:dyDescent="0.25">
      <c r="A4664" t="s">
        <v>408</v>
      </c>
      <c r="B4664">
        <v>2011</v>
      </c>
      <c r="C4664" t="str">
        <f t="shared" si="145"/>
        <v>Post Drug Era 2007-2012</v>
      </c>
      <c r="D4664" t="s">
        <v>19</v>
      </c>
      <c r="E4664">
        <v>225</v>
      </c>
      <c r="F4664">
        <v>31</v>
      </c>
      <c r="G4664">
        <v>4</v>
      </c>
      <c r="H4664">
        <v>21</v>
      </c>
      <c r="I4664">
        <v>33</v>
      </c>
      <c r="J4664">
        <v>1</v>
      </c>
      <c r="K4664">
        <v>2</v>
      </c>
      <c r="L4664">
        <v>8</v>
      </c>
      <c r="M4664">
        <v>0</v>
      </c>
      <c r="Q4664">
        <v>50</v>
      </c>
      <c r="R4664">
        <v>5.51</v>
      </c>
      <c r="X4664">
        <v>32</v>
      </c>
      <c r="Z4664">
        <v>152</v>
      </c>
      <c r="AA4664">
        <f t="shared" si="144"/>
        <v>50.666666666666664</v>
      </c>
    </row>
    <row r="4665" spans="1:27" x14ac:dyDescent="0.25">
      <c r="A4665" t="s">
        <v>460</v>
      </c>
      <c r="B4665">
        <v>1981</v>
      </c>
      <c r="C4665" t="str">
        <f t="shared" si="145"/>
        <v>Pre-Drug 1970-1991</v>
      </c>
      <c r="D4665" t="s">
        <v>18</v>
      </c>
      <c r="E4665">
        <v>225</v>
      </c>
      <c r="F4665">
        <v>18</v>
      </c>
      <c r="G4665">
        <v>1</v>
      </c>
      <c r="H4665">
        <v>34</v>
      </c>
      <c r="I4665">
        <v>28</v>
      </c>
      <c r="J4665">
        <v>3</v>
      </c>
      <c r="K4665">
        <v>6</v>
      </c>
      <c r="L4665">
        <v>2</v>
      </c>
      <c r="M4665">
        <v>1</v>
      </c>
      <c r="Q4665">
        <v>52</v>
      </c>
      <c r="R4665">
        <v>3.18</v>
      </c>
      <c r="X4665">
        <v>28</v>
      </c>
      <c r="Y4665">
        <v>0.28000000000000003</v>
      </c>
      <c r="Z4665">
        <v>153</v>
      </c>
      <c r="AA4665">
        <f t="shared" si="144"/>
        <v>51</v>
      </c>
    </row>
    <row r="4666" spans="1:27" x14ac:dyDescent="0.25">
      <c r="A4666" t="s">
        <v>1577</v>
      </c>
      <c r="B4666">
        <v>1987</v>
      </c>
      <c r="C4666" t="str">
        <f t="shared" si="145"/>
        <v>Pre-Drug 1970-1991</v>
      </c>
      <c r="D4666" t="s">
        <v>18</v>
      </c>
      <c r="E4666">
        <v>225</v>
      </c>
      <c r="F4666">
        <v>25</v>
      </c>
      <c r="G4666">
        <v>9</v>
      </c>
      <c r="H4666">
        <v>15</v>
      </c>
      <c r="I4666">
        <v>39</v>
      </c>
      <c r="J4666">
        <v>5</v>
      </c>
      <c r="K4666">
        <v>5</v>
      </c>
      <c r="L4666">
        <v>2</v>
      </c>
      <c r="M4666">
        <v>2</v>
      </c>
      <c r="Q4666">
        <v>56</v>
      </c>
      <c r="R4666">
        <v>4.38</v>
      </c>
      <c r="X4666">
        <v>32</v>
      </c>
      <c r="Y4666">
        <v>0.27</v>
      </c>
      <c r="Z4666">
        <v>154</v>
      </c>
      <c r="AA4666">
        <f t="shared" si="144"/>
        <v>51.333333333333336</v>
      </c>
    </row>
    <row r="4667" spans="1:27" x14ac:dyDescent="0.25">
      <c r="A4667" t="s">
        <v>387</v>
      </c>
      <c r="B4667">
        <v>2000</v>
      </c>
      <c r="C4667" t="str">
        <f t="shared" si="145"/>
        <v>Drug Era 1992-2006</v>
      </c>
      <c r="D4667" t="s">
        <v>19</v>
      </c>
      <c r="E4667">
        <v>225</v>
      </c>
      <c r="F4667">
        <v>24</v>
      </c>
      <c r="G4667">
        <v>5</v>
      </c>
      <c r="H4667">
        <v>19</v>
      </c>
      <c r="I4667">
        <v>37</v>
      </c>
      <c r="J4667">
        <v>1</v>
      </c>
      <c r="K4667">
        <v>0</v>
      </c>
      <c r="L4667">
        <v>3</v>
      </c>
      <c r="M4667">
        <v>0</v>
      </c>
      <c r="Q4667">
        <v>55</v>
      </c>
      <c r="R4667">
        <v>4.21</v>
      </c>
      <c r="X4667">
        <v>40</v>
      </c>
      <c r="Y4667">
        <v>0</v>
      </c>
      <c r="Z4667">
        <v>154</v>
      </c>
      <c r="AA4667">
        <f t="shared" si="144"/>
        <v>51.333333333333336</v>
      </c>
    </row>
    <row r="4668" spans="1:27" x14ac:dyDescent="0.25">
      <c r="A4668" t="s">
        <v>2234</v>
      </c>
      <c r="B4668">
        <v>2004</v>
      </c>
      <c r="C4668" t="str">
        <f t="shared" si="145"/>
        <v>Drug Era 1992-2006</v>
      </c>
      <c r="D4668" t="s">
        <v>19</v>
      </c>
      <c r="E4668">
        <v>225</v>
      </c>
      <c r="F4668">
        <v>25</v>
      </c>
      <c r="G4668">
        <v>6</v>
      </c>
      <c r="H4668">
        <v>22</v>
      </c>
      <c r="I4668">
        <v>48</v>
      </c>
      <c r="J4668">
        <v>5</v>
      </c>
      <c r="K4668">
        <v>2</v>
      </c>
      <c r="L4668">
        <v>2</v>
      </c>
      <c r="M4668">
        <v>0</v>
      </c>
      <c r="Q4668">
        <v>52</v>
      </c>
      <c r="R4668">
        <v>4.38</v>
      </c>
      <c r="X4668">
        <v>48</v>
      </c>
      <c r="Y4668">
        <v>0.26</v>
      </c>
      <c r="Z4668">
        <v>154</v>
      </c>
      <c r="AA4668">
        <f t="shared" si="144"/>
        <v>51.333333333333336</v>
      </c>
    </row>
    <row r="4669" spans="1:27" x14ac:dyDescent="0.25">
      <c r="A4669" t="s">
        <v>2303</v>
      </c>
      <c r="B4669">
        <v>2011</v>
      </c>
      <c r="C4669" t="str">
        <f t="shared" si="145"/>
        <v>Post Drug Era 2007-2012</v>
      </c>
      <c r="D4669" t="s">
        <v>19</v>
      </c>
      <c r="E4669">
        <v>225</v>
      </c>
      <c r="F4669">
        <v>28</v>
      </c>
      <c r="G4669">
        <v>11</v>
      </c>
      <c r="H4669">
        <v>14</v>
      </c>
      <c r="I4669">
        <v>36</v>
      </c>
      <c r="J4669">
        <v>1</v>
      </c>
      <c r="K4669">
        <v>2</v>
      </c>
      <c r="L4669">
        <v>1</v>
      </c>
      <c r="M4669">
        <v>0</v>
      </c>
      <c r="Q4669">
        <v>56</v>
      </c>
      <c r="R4669">
        <v>4.8499999999999996</v>
      </c>
      <c r="X4669">
        <v>36</v>
      </c>
      <c r="Z4669">
        <v>156</v>
      </c>
      <c r="AA4669">
        <f t="shared" si="144"/>
        <v>52</v>
      </c>
    </row>
    <row r="4670" spans="1:27" x14ac:dyDescent="0.25">
      <c r="A4670" t="s">
        <v>1094</v>
      </c>
      <c r="B4670">
        <v>2001</v>
      </c>
      <c r="C4670" t="str">
        <f t="shared" si="145"/>
        <v>Drug Era 1992-2006</v>
      </c>
      <c r="D4670" t="s">
        <v>19</v>
      </c>
      <c r="E4670">
        <v>225</v>
      </c>
      <c r="F4670">
        <v>26</v>
      </c>
      <c r="G4670">
        <v>7</v>
      </c>
      <c r="H4670">
        <v>20</v>
      </c>
      <c r="I4670">
        <v>52</v>
      </c>
      <c r="J4670">
        <v>1</v>
      </c>
      <c r="K4670">
        <v>3</v>
      </c>
      <c r="L4670">
        <v>4</v>
      </c>
      <c r="M4670">
        <v>0</v>
      </c>
      <c r="Q4670">
        <v>49</v>
      </c>
      <c r="R4670">
        <v>4.47</v>
      </c>
      <c r="X4670">
        <v>36</v>
      </c>
      <c r="Z4670">
        <v>157</v>
      </c>
      <c r="AA4670">
        <f t="shared" si="144"/>
        <v>52.333333333333336</v>
      </c>
    </row>
    <row r="4671" spans="1:27" x14ac:dyDescent="0.25">
      <c r="A4671" t="s">
        <v>1663</v>
      </c>
      <c r="B4671">
        <v>1984</v>
      </c>
      <c r="C4671" t="str">
        <f t="shared" si="145"/>
        <v>Pre-Drug 1970-1991</v>
      </c>
      <c r="D4671" t="s">
        <v>18</v>
      </c>
      <c r="E4671">
        <v>225</v>
      </c>
      <c r="F4671">
        <v>16</v>
      </c>
      <c r="G4671">
        <v>4</v>
      </c>
      <c r="H4671">
        <v>20</v>
      </c>
      <c r="I4671">
        <v>42</v>
      </c>
      <c r="J4671">
        <v>5</v>
      </c>
      <c r="K4671">
        <v>2</v>
      </c>
      <c r="L4671">
        <v>0</v>
      </c>
      <c r="M4671">
        <v>1</v>
      </c>
      <c r="Q4671">
        <v>54</v>
      </c>
      <c r="R4671">
        <v>2.72</v>
      </c>
      <c r="X4671">
        <v>13</v>
      </c>
      <c r="Y4671">
        <v>0.26</v>
      </c>
      <c r="Z4671">
        <v>159</v>
      </c>
      <c r="AA4671">
        <f t="shared" si="144"/>
        <v>53</v>
      </c>
    </row>
    <row r="4672" spans="1:27" x14ac:dyDescent="0.25">
      <c r="A4672" t="s">
        <v>1206</v>
      </c>
      <c r="B4672">
        <v>2000</v>
      </c>
      <c r="C4672" t="str">
        <f t="shared" si="145"/>
        <v>Drug Era 1992-2006</v>
      </c>
      <c r="D4672" t="s">
        <v>18</v>
      </c>
      <c r="E4672">
        <v>225</v>
      </c>
      <c r="F4672">
        <v>26</v>
      </c>
      <c r="G4672">
        <v>10</v>
      </c>
      <c r="H4672">
        <v>28</v>
      </c>
      <c r="I4672">
        <v>46</v>
      </c>
      <c r="J4672">
        <v>2</v>
      </c>
      <c r="K4672">
        <v>2</v>
      </c>
      <c r="L4672">
        <v>3</v>
      </c>
      <c r="M4672">
        <v>0</v>
      </c>
      <c r="Q4672">
        <v>39</v>
      </c>
      <c r="R4672">
        <v>4.42</v>
      </c>
      <c r="X4672">
        <v>36</v>
      </c>
      <c r="Y4672">
        <v>0</v>
      </c>
      <c r="Z4672">
        <v>159</v>
      </c>
      <c r="AA4672">
        <f t="shared" si="144"/>
        <v>53</v>
      </c>
    </row>
    <row r="4673" spans="1:27" x14ac:dyDescent="0.25">
      <c r="A4673" t="s">
        <v>39</v>
      </c>
      <c r="B4673">
        <v>2004</v>
      </c>
      <c r="C4673" t="str">
        <f t="shared" si="145"/>
        <v>Drug Era 1992-2006</v>
      </c>
      <c r="D4673" t="s">
        <v>18</v>
      </c>
      <c r="E4673">
        <v>225</v>
      </c>
      <c r="F4673">
        <v>20</v>
      </c>
      <c r="G4673">
        <v>5</v>
      </c>
      <c r="H4673">
        <v>14</v>
      </c>
      <c r="I4673">
        <v>39</v>
      </c>
      <c r="J4673">
        <v>2</v>
      </c>
      <c r="K4673">
        <v>2</v>
      </c>
      <c r="L4673">
        <v>2</v>
      </c>
      <c r="M4673">
        <v>0</v>
      </c>
      <c r="Q4673">
        <v>50</v>
      </c>
      <c r="R4673">
        <v>3.4</v>
      </c>
      <c r="X4673">
        <v>33</v>
      </c>
      <c r="Y4673">
        <v>0.24</v>
      </c>
      <c r="Z4673">
        <v>159</v>
      </c>
      <c r="AA4673">
        <f t="shared" si="144"/>
        <v>53</v>
      </c>
    </row>
    <row r="4674" spans="1:27" x14ac:dyDescent="0.25">
      <c r="A4674" t="s">
        <v>17</v>
      </c>
      <c r="B4674">
        <v>2006</v>
      </c>
      <c r="C4674" t="str">
        <f t="shared" si="145"/>
        <v>Drug Era 1992-2006</v>
      </c>
      <c r="D4674" t="s">
        <v>18</v>
      </c>
      <c r="E4674">
        <v>225</v>
      </c>
      <c r="F4674">
        <v>24</v>
      </c>
      <c r="G4674">
        <v>9</v>
      </c>
      <c r="H4674">
        <v>28</v>
      </c>
      <c r="I4674">
        <v>49</v>
      </c>
      <c r="J4674">
        <v>0</v>
      </c>
      <c r="K4674">
        <v>1</v>
      </c>
      <c r="L4674">
        <v>1</v>
      </c>
      <c r="M4674">
        <v>0</v>
      </c>
      <c r="Q4674">
        <v>41</v>
      </c>
      <c r="R4674">
        <v>4.08</v>
      </c>
      <c r="X4674">
        <v>21</v>
      </c>
      <c r="Z4674">
        <v>159</v>
      </c>
      <c r="AA4674">
        <f t="shared" ref="AA4674:AA4737" si="146">Z4674/3</f>
        <v>53</v>
      </c>
    </row>
    <row r="4675" spans="1:27" x14ac:dyDescent="0.25">
      <c r="A4675" t="s">
        <v>1571</v>
      </c>
      <c r="B4675">
        <v>2004</v>
      </c>
      <c r="C4675" t="str">
        <f t="shared" ref="C4675:C4738" si="147">IF(B4675&lt;1997,"Pre-Drug 1970-1991",IF(B4675&lt;=2006,"Drug Era 1992-2006","Post Drug Era 2007-2012"))</f>
        <v>Drug Era 1992-2006</v>
      </c>
      <c r="D4675" t="s">
        <v>19</v>
      </c>
      <c r="E4675">
        <v>225</v>
      </c>
      <c r="F4675">
        <v>26</v>
      </c>
      <c r="G4675">
        <v>3</v>
      </c>
      <c r="H4675">
        <v>18</v>
      </c>
      <c r="I4675">
        <v>29</v>
      </c>
      <c r="J4675">
        <v>0</v>
      </c>
      <c r="K4675">
        <v>3</v>
      </c>
      <c r="L4675">
        <v>2</v>
      </c>
      <c r="M4675">
        <v>1</v>
      </c>
      <c r="Q4675">
        <v>55</v>
      </c>
      <c r="R4675">
        <v>4.3899999999999997</v>
      </c>
      <c r="X4675">
        <v>23</v>
      </c>
      <c r="Y4675">
        <v>0.27</v>
      </c>
      <c r="Z4675">
        <v>160</v>
      </c>
      <c r="AA4675">
        <f t="shared" si="146"/>
        <v>53.333333333333336</v>
      </c>
    </row>
    <row r="4676" spans="1:27" x14ac:dyDescent="0.25">
      <c r="A4676" t="s">
        <v>2613</v>
      </c>
      <c r="B4676">
        <v>1996</v>
      </c>
      <c r="C4676" t="str">
        <f t="shared" si="147"/>
        <v>Pre-Drug 1970-1991</v>
      </c>
      <c r="D4676" t="s">
        <v>19</v>
      </c>
      <c r="E4676">
        <v>225</v>
      </c>
      <c r="F4676">
        <v>17</v>
      </c>
      <c r="G4676">
        <v>6</v>
      </c>
      <c r="H4676">
        <v>26</v>
      </c>
      <c r="I4676">
        <v>44</v>
      </c>
      <c r="J4676">
        <v>3</v>
      </c>
      <c r="K4676">
        <v>3</v>
      </c>
      <c r="L4676">
        <v>0</v>
      </c>
      <c r="M4676">
        <v>1</v>
      </c>
      <c r="Q4676">
        <v>45</v>
      </c>
      <c r="R4676">
        <v>2.85</v>
      </c>
      <c r="X4676">
        <v>26</v>
      </c>
      <c r="Y4676">
        <v>0.2</v>
      </c>
      <c r="Z4676">
        <v>161</v>
      </c>
      <c r="AA4676">
        <f t="shared" si="146"/>
        <v>53.666666666666664</v>
      </c>
    </row>
    <row r="4677" spans="1:27" x14ac:dyDescent="0.25">
      <c r="A4677" t="s">
        <v>2571</v>
      </c>
      <c r="B4677">
        <v>1999</v>
      </c>
      <c r="C4677" t="str">
        <f t="shared" si="147"/>
        <v>Drug Era 1992-2006</v>
      </c>
      <c r="D4677" t="s">
        <v>18</v>
      </c>
      <c r="E4677">
        <v>225</v>
      </c>
      <c r="F4677">
        <v>20</v>
      </c>
      <c r="G4677">
        <v>3</v>
      </c>
      <c r="H4677">
        <v>21</v>
      </c>
      <c r="I4677">
        <v>41</v>
      </c>
      <c r="J4677">
        <v>1</v>
      </c>
      <c r="K4677">
        <v>3</v>
      </c>
      <c r="L4677">
        <v>1</v>
      </c>
      <c r="M4677">
        <v>0</v>
      </c>
      <c r="Q4677">
        <v>47</v>
      </c>
      <c r="R4677">
        <v>3.35</v>
      </c>
      <c r="X4677">
        <v>36</v>
      </c>
      <c r="Y4677">
        <v>0</v>
      </c>
      <c r="Z4677">
        <v>161</v>
      </c>
      <c r="AA4677">
        <f t="shared" si="146"/>
        <v>53.666666666666664</v>
      </c>
    </row>
    <row r="4678" spans="1:27" x14ac:dyDescent="0.25">
      <c r="A4678" t="s">
        <v>3160</v>
      </c>
      <c r="B4678">
        <v>2011</v>
      </c>
      <c r="C4678" t="str">
        <f t="shared" si="147"/>
        <v>Post Drug Era 2007-2012</v>
      </c>
      <c r="D4678" t="s">
        <v>18</v>
      </c>
      <c r="E4678">
        <v>225</v>
      </c>
      <c r="F4678">
        <v>35</v>
      </c>
      <c r="G4678">
        <v>10</v>
      </c>
      <c r="H4678">
        <v>24</v>
      </c>
      <c r="I4678">
        <v>32</v>
      </c>
      <c r="J4678">
        <v>1</v>
      </c>
      <c r="K4678">
        <v>1</v>
      </c>
      <c r="L4678">
        <v>0</v>
      </c>
      <c r="M4678">
        <v>0</v>
      </c>
      <c r="Q4678">
        <v>51</v>
      </c>
      <c r="R4678">
        <v>5.87</v>
      </c>
      <c r="X4678">
        <v>37</v>
      </c>
      <c r="Z4678">
        <v>161</v>
      </c>
      <c r="AA4678">
        <f t="shared" si="146"/>
        <v>53.666666666666664</v>
      </c>
    </row>
    <row r="4679" spans="1:27" x14ac:dyDescent="0.25">
      <c r="A4679" t="s">
        <v>2814</v>
      </c>
      <c r="B4679">
        <v>2004</v>
      </c>
      <c r="C4679" t="str">
        <f t="shared" si="147"/>
        <v>Drug Era 1992-2006</v>
      </c>
      <c r="D4679" t="s">
        <v>18</v>
      </c>
      <c r="E4679">
        <v>225</v>
      </c>
      <c r="F4679">
        <v>26</v>
      </c>
      <c r="G4679">
        <v>12</v>
      </c>
      <c r="H4679">
        <v>19</v>
      </c>
      <c r="I4679">
        <v>32</v>
      </c>
      <c r="J4679">
        <v>2</v>
      </c>
      <c r="K4679">
        <v>2</v>
      </c>
      <c r="L4679">
        <v>0</v>
      </c>
      <c r="M4679">
        <v>1</v>
      </c>
      <c r="Q4679">
        <v>51</v>
      </c>
      <c r="R4679">
        <v>4.3099999999999996</v>
      </c>
      <c r="X4679">
        <v>29</v>
      </c>
      <c r="Y4679">
        <v>0.24</v>
      </c>
      <c r="Z4679">
        <v>163</v>
      </c>
      <c r="AA4679">
        <f t="shared" si="146"/>
        <v>54.333333333333336</v>
      </c>
    </row>
    <row r="4680" spans="1:27" x14ac:dyDescent="0.25">
      <c r="A4680" t="s">
        <v>2833</v>
      </c>
      <c r="B4680">
        <v>2005</v>
      </c>
      <c r="C4680" t="str">
        <f t="shared" si="147"/>
        <v>Drug Era 1992-2006</v>
      </c>
      <c r="D4680" t="s">
        <v>18</v>
      </c>
      <c r="E4680">
        <v>225</v>
      </c>
      <c r="F4680">
        <v>18</v>
      </c>
      <c r="G4680">
        <v>5</v>
      </c>
      <c r="H4680">
        <v>15</v>
      </c>
      <c r="I4680">
        <v>29</v>
      </c>
      <c r="J4680">
        <v>2</v>
      </c>
      <c r="K4680">
        <v>0</v>
      </c>
      <c r="L4680">
        <v>4</v>
      </c>
      <c r="M4680">
        <v>0</v>
      </c>
      <c r="Q4680">
        <v>46</v>
      </c>
      <c r="R4680">
        <v>2.95</v>
      </c>
      <c r="X4680">
        <v>17</v>
      </c>
      <c r="Z4680">
        <v>165</v>
      </c>
      <c r="AA4680">
        <f t="shared" si="146"/>
        <v>55</v>
      </c>
    </row>
    <row r="4681" spans="1:27" x14ac:dyDescent="0.25">
      <c r="A4681" t="s">
        <v>1178</v>
      </c>
      <c r="B4681">
        <v>2007</v>
      </c>
      <c r="C4681" t="str">
        <f t="shared" si="147"/>
        <v>Post Drug Era 2007-2012</v>
      </c>
      <c r="D4681" t="s">
        <v>18</v>
      </c>
      <c r="E4681">
        <v>225</v>
      </c>
      <c r="F4681">
        <v>21</v>
      </c>
      <c r="G4681">
        <v>6</v>
      </c>
      <c r="H4681">
        <v>16</v>
      </c>
      <c r="I4681">
        <v>29</v>
      </c>
      <c r="J4681">
        <v>1</v>
      </c>
      <c r="K4681">
        <v>2</v>
      </c>
      <c r="L4681">
        <v>0</v>
      </c>
      <c r="M4681">
        <v>0</v>
      </c>
      <c r="Q4681">
        <v>52</v>
      </c>
      <c r="R4681">
        <v>3.42</v>
      </c>
      <c r="X4681">
        <v>28</v>
      </c>
      <c r="Z4681">
        <v>166</v>
      </c>
      <c r="AA4681">
        <f t="shared" si="146"/>
        <v>55.333333333333336</v>
      </c>
    </row>
    <row r="4682" spans="1:27" x14ac:dyDescent="0.25">
      <c r="A4682" t="s">
        <v>977</v>
      </c>
      <c r="B4682">
        <v>2010</v>
      </c>
      <c r="C4682" t="str">
        <f t="shared" si="147"/>
        <v>Post Drug Era 2007-2012</v>
      </c>
      <c r="D4682" t="s">
        <v>18</v>
      </c>
      <c r="E4682">
        <v>225</v>
      </c>
      <c r="F4682">
        <v>12</v>
      </c>
      <c r="G4682">
        <v>2</v>
      </c>
      <c r="H4682">
        <v>26</v>
      </c>
      <c r="I4682">
        <v>56</v>
      </c>
      <c r="J4682">
        <v>4</v>
      </c>
      <c r="K4682">
        <v>10</v>
      </c>
      <c r="L4682">
        <v>4</v>
      </c>
      <c r="M4682">
        <v>0</v>
      </c>
      <c r="Q4682">
        <v>40</v>
      </c>
      <c r="R4682">
        <v>1.95</v>
      </c>
      <c r="X4682">
        <v>37</v>
      </c>
      <c r="Z4682">
        <v>166</v>
      </c>
      <c r="AA4682">
        <f t="shared" si="146"/>
        <v>55.333333333333336</v>
      </c>
    </row>
    <row r="4683" spans="1:27" x14ac:dyDescent="0.25">
      <c r="A4683" t="s">
        <v>1264</v>
      </c>
      <c r="B4683">
        <v>1994</v>
      </c>
      <c r="C4683" t="str">
        <f t="shared" si="147"/>
        <v>Pre-Drug 1970-1991</v>
      </c>
      <c r="D4683" t="s">
        <v>18</v>
      </c>
      <c r="E4683">
        <v>225</v>
      </c>
      <c r="F4683">
        <v>16</v>
      </c>
      <c r="G4683">
        <v>4</v>
      </c>
      <c r="H4683">
        <v>20</v>
      </c>
      <c r="I4683">
        <v>68</v>
      </c>
      <c r="J4683">
        <v>6</v>
      </c>
      <c r="K4683">
        <v>3</v>
      </c>
      <c r="L4683">
        <v>0</v>
      </c>
      <c r="M4683">
        <v>0</v>
      </c>
      <c r="Q4683">
        <v>39</v>
      </c>
      <c r="R4683">
        <v>2.57</v>
      </c>
      <c r="X4683">
        <v>41</v>
      </c>
      <c r="Y4683">
        <v>0.18</v>
      </c>
      <c r="Z4683">
        <v>168</v>
      </c>
      <c r="AA4683">
        <f t="shared" si="146"/>
        <v>56</v>
      </c>
    </row>
    <row r="4684" spans="1:27" x14ac:dyDescent="0.25">
      <c r="A4684" t="s">
        <v>3111</v>
      </c>
      <c r="B4684">
        <v>1976</v>
      </c>
      <c r="C4684" t="str">
        <f t="shared" si="147"/>
        <v>Pre-Drug 1970-1991</v>
      </c>
      <c r="D4684" t="s">
        <v>19</v>
      </c>
      <c r="E4684">
        <v>225</v>
      </c>
      <c r="F4684">
        <v>14</v>
      </c>
      <c r="G4684">
        <v>3</v>
      </c>
      <c r="H4684">
        <v>11</v>
      </c>
      <c r="I4684">
        <v>31</v>
      </c>
      <c r="J4684">
        <v>0</v>
      </c>
      <c r="K4684">
        <v>1</v>
      </c>
      <c r="L4684">
        <v>0</v>
      </c>
      <c r="M4684">
        <v>0</v>
      </c>
      <c r="Q4684">
        <v>51</v>
      </c>
      <c r="R4684">
        <v>2.2400000000000002</v>
      </c>
      <c r="X4684">
        <v>16</v>
      </c>
      <c r="Y4684">
        <v>0.24</v>
      </c>
      <c r="Z4684">
        <v>169</v>
      </c>
      <c r="AA4684">
        <f t="shared" si="146"/>
        <v>56.333333333333336</v>
      </c>
    </row>
    <row r="4685" spans="1:27" x14ac:dyDescent="0.25">
      <c r="A4685" t="s">
        <v>189</v>
      </c>
      <c r="B4685">
        <v>2011</v>
      </c>
      <c r="C4685" t="str">
        <f t="shared" si="147"/>
        <v>Post Drug Era 2007-2012</v>
      </c>
      <c r="D4685" t="s">
        <v>18</v>
      </c>
      <c r="E4685">
        <v>225</v>
      </c>
      <c r="F4685">
        <v>17</v>
      </c>
      <c r="G4685">
        <v>6</v>
      </c>
      <c r="H4685">
        <v>26</v>
      </c>
      <c r="I4685">
        <v>70</v>
      </c>
      <c r="J4685">
        <v>0</v>
      </c>
      <c r="K4685">
        <v>4</v>
      </c>
      <c r="L4685">
        <v>0</v>
      </c>
      <c r="M4685">
        <v>0</v>
      </c>
      <c r="Q4685">
        <v>28</v>
      </c>
      <c r="R4685">
        <v>2.64</v>
      </c>
      <c r="X4685">
        <v>32</v>
      </c>
      <c r="Z4685">
        <v>174</v>
      </c>
      <c r="AA4685">
        <f t="shared" si="146"/>
        <v>58</v>
      </c>
    </row>
    <row r="4686" spans="1:27" x14ac:dyDescent="0.25">
      <c r="A4686" t="s">
        <v>1351</v>
      </c>
      <c r="B4686">
        <v>1996</v>
      </c>
      <c r="C4686" t="str">
        <f t="shared" si="147"/>
        <v>Pre-Drug 1970-1991</v>
      </c>
      <c r="D4686" t="s">
        <v>19</v>
      </c>
      <c r="E4686">
        <v>226</v>
      </c>
      <c r="F4686">
        <v>25</v>
      </c>
      <c r="G4686">
        <v>5</v>
      </c>
      <c r="H4686">
        <v>22</v>
      </c>
      <c r="I4686">
        <v>32</v>
      </c>
      <c r="J4686">
        <v>5</v>
      </c>
      <c r="K4686">
        <v>1</v>
      </c>
      <c r="L4686">
        <v>2</v>
      </c>
      <c r="M4686">
        <v>0</v>
      </c>
      <c r="Q4686">
        <v>67</v>
      </c>
      <c r="R4686">
        <v>4.72</v>
      </c>
      <c r="X4686">
        <v>31</v>
      </c>
      <c r="Y4686">
        <v>0.28999999999999998</v>
      </c>
      <c r="Z4686">
        <v>143</v>
      </c>
      <c r="AA4686">
        <f t="shared" si="146"/>
        <v>47.666666666666664</v>
      </c>
    </row>
    <row r="4687" spans="1:27" x14ac:dyDescent="0.25">
      <c r="A4687" t="s">
        <v>1548</v>
      </c>
      <c r="B4687">
        <v>1997</v>
      </c>
      <c r="C4687" t="str">
        <f t="shared" si="147"/>
        <v>Drug Era 1992-2006</v>
      </c>
      <c r="D4687" t="s">
        <v>19</v>
      </c>
      <c r="E4687">
        <v>226</v>
      </c>
      <c r="F4687">
        <v>31</v>
      </c>
      <c r="G4687">
        <v>8</v>
      </c>
      <c r="H4687">
        <v>29</v>
      </c>
      <c r="I4687">
        <v>30</v>
      </c>
      <c r="J4687">
        <v>1</v>
      </c>
      <c r="K4687">
        <v>1</v>
      </c>
      <c r="L4687">
        <v>0</v>
      </c>
      <c r="M4687">
        <v>0</v>
      </c>
      <c r="Q4687">
        <v>61</v>
      </c>
      <c r="R4687">
        <v>5.85</v>
      </c>
      <c r="X4687">
        <v>28</v>
      </c>
      <c r="Y4687">
        <v>0.31</v>
      </c>
      <c r="Z4687">
        <v>143</v>
      </c>
      <c r="AA4687">
        <f t="shared" si="146"/>
        <v>47.666666666666664</v>
      </c>
    </row>
    <row r="4688" spans="1:27" x14ac:dyDescent="0.25">
      <c r="A4688" t="s">
        <v>2433</v>
      </c>
      <c r="B4688">
        <v>2006</v>
      </c>
      <c r="C4688" t="str">
        <f t="shared" si="147"/>
        <v>Drug Era 1992-2006</v>
      </c>
      <c r="D4688" t="s">
        <v>19</v>
      </c>
      <c r="E4688">
        <v>226</v>
      </c>
      <c r="F4688">
        <v>36</v>
      </c>
      <c r="G4688">
        <v>3</v>
      </c>
      <c r="H4688">
        <v>28</v>
      </c>
      <c r="I4688">
        <v>31</v>
      </c>
      <c r="J4688">
        <v>2</v>
      </c>
      <c r="K4688">
        <v>1</v>
      </c>
      <c r="L4688">
        <v>1</v>
      </c>
      <c r="M4688">
        <v>0</v>
      </c>
      <c r="Q4688">
        <v>57</v>
      </c>
      <c r="R4688">
        <v>6.7</v>
      </c>
      <c r="X4688">
        <v>38</v>
      </c>
      <c r="Z4688">
        <v>145</v>
      </c>
      <c r="AA4688">
        <f t="shared" si="146"/>
        <v>48.333333333333336</v>
      </c>
    </row>
    <row r="4689" spans="1:27" x14ac:dyDescent="0.25">
      <c r="A4689" t="s">
        <v>735</v>
      </c>
      <c r="B4689">
        <v>2004</v>
      </c>
      <c r="C4689" t="str">
        <f t="shared" si="147"/>
        <v>Drug Era 1992-2006</v>
      </c>
      <c r="D4689" t="s">
        <v>19</v>
      </c>
      <c r="E4689">
        <v>226</v>
      </c>
      <c r="F4689">
        <v>37</v>
      </c>
      <c r="G4689">
        <v>13</v>
      </c>
      <c r="H4689">
        <v>16</v>
      </c>
      <c r="I4689">
        <v>33</v>
      </c>
      <c r="J4689">
        <v>1</v>
      </c>
      <c r="K4689">
        <v>0</v>
      </c>
      <c r="L4689">
        <v>3</v>
      </c>
      <c r="M4689">
        <v>0</v>
      </c>
      <c r="Q4689">
        <v>62</v>
      </c>
      <c r="R4689">
        <v>6.75</v>
      </c>
      <c r="X4689">
        <v>32</v>
      </c>
      <c r="Y4689">
        <v>0.31</v>
      </c>
      <c r="Z4689">
        <v>148</v>
      </c>
      <c r="AA4689">
        <f t="shared" si="146"/>
        <v>49.333333333333336</v>
      </c>
    </row>
    <row r="4690" spans="1:27" x14ac:dyDescent="0.25">
      <c r="A4690" t="s">
        <v>1516</v>
      </c>
      <c r="B4690">
        <v>1976</v>
      </c>
      <c r="C4690" t="str">
        <f t="shared" si="147"/>
        <v>Pre-Drug 1970-1991</v>
      </c>
      <c r="D4690" t="s">
        <v>19</v>
      </c>
      <c r="E4690">
        <v>226</v>
      </c>
      <c r="F4690">
        <v>27</v>
      </c>
      <c r="G4690">
        <v>3</v>
      </c>
      <c r="H4690">
        <v>32</v>
      </c>
      <c r="I4690">
        <v>38</v>
      </c>
      <c r="J4690">
        <v>0</v>
      </c>
      <c r="K4690">
        <v>3</v>
      </c>
      <c r="L4690">
        <v>1</v>
      </c>
      <c r="M4690">
        <v>1</v>
      </c>
      <c r="Q4690">
        <v>49</v>
      </c>
      <c r="R4690">
        <v>4.8899999999999997</v>
      </c>
      <c r="X4690">
        <v>27</v>
      </c>
      <c r="Y4690">
        <v>0.25</v>
      </c>
      <c r="Z4690">
        <v>149</v>
      </c>
      <c r="AA4690">
        <f t="shared" si="146"/>
        <v>49.666666666666664</v>
      </c>
    </row>
    <row r="4691" spans="1:27" x14ac:dyDescent="0.25">
      <c r="A4691" t="s">
        <v>2069</v>
      </c>
      <c r="B4691">
        <v>1994</v>
      </c>
      <c r="C4691" t="str">
        <f t="shared" si="147"/>
        <v>Pre-Drug 1970-1991</v>
      </c>
      <c r="D4691" t="s">
        <v>19</v>
      </c>
      <c r="E4691">
        <v>226</v>
      </c>
      <c r="F4691">
        <v>19</v>
      </c>
      <c r="G4691">
        <v>4</v>
      </c>
      <c r="H4691">
        <v>35</v>
      </c>
      <c r="I4691">
        <v>50</v>
      </c>
      <c r="J4691">
        <v>4</v>
      </c>
      <c r="K4691">
        <v>2</v>
      </c>
      <c r="L4691">
        <v>6</v>
      </c>
      <c r="M4691">
        <v>2</v>
      </c>
      <c r="Q4691">
        <v>40</v>
      </c>
      <c r="R4691">
        <v>3.42</v>
      </c>
      <c r="X4691">
        <v>34</v>
      </c>
      <c r="Y4691">
        <v>0.21</v>
      </c>
      <c r="Z4691">
        <v>150</v>
      </c>
      <c r="AA4691">
        <f t="shared" si="146"/>
        <v>50</v>
      </c>
    </row>
    <row r="4692" spans="1:27" x14ac:dyDescent="0.25">
      <c r="A4692" t="s">
        <v>132</v>
      </c>
      <c r="B4692">
        <v>2000</v>
      </c>
      <c r="C4692" t="str">
        <f t="shared" si="147"/>
        <v>Drug Era 1992-2006</v>
      </c>
      <c r="D4692" t="s">
        <v>18</v>
      </c>
      <c r="E4692">
        <v>226</v>
      </c>
      <c r="F4692">
        <v>27</v>
      </c>
      <c r="G4692">
        <v>7</v>
      </c>
      <c r="H4692">
        <v>22</v>
      </c>
      <c r="I4692">
        <v>31</v>
      </c>
      <c r="J4692">
        <v>2</v>
      </c>
      <c r="K4692">
        <v>7</v>
      </c>
      <c r="L4692">
        <v>2</v>
      </c>
      <c r="M4692">
        <v>1</v>
      </c>
      <c r="Q4692">
        <v>51</v>
      </c>
      <c r="R4692">
        <v>4.83</v>
      </c>
      <c r="X4692">
        <v>20</v>
      </c>
      <c r="Y4692">
        <v>0</v>
      </c>
      <c r="Z4692">
        <v>151</v>
      </c>
      <c r="AA4692">
        <f t="shared" si="146"/>
        <v>50.333333333333336</v>
      </c>
    </row>
    <row r="4693" spans="1:27" x14ac:dyDescent="0.25">
      <c r="A4693" t="s">
        <v>447</v>
      </c>
      <c r="B4693">
        <v>1978</v>
      </c>
      <c r="C4693" t="str">
        <f t="shared" si="147"/>
        <v>Pre-Drug 1970-1991</v>
      </c>
      <c r="D4693" t="s">
        <v>19</v>
      </c>
      <c r="E4693">
        <v>226</v>
      </c>
      <c r="F4693">
        <v>22</v>
      </c>
      <c r="G4693">
        <v>3</v>
      </c>
      <c r="H4693">
        <v>17</v>
      </c>
      <c r="I4693">
        <v>47</v>
      </c>
      <c r="J4693">
        <v>3</v>
      </c>
      <c r="K4693">
        <v>1</v>
      </c>
      <c r="L4693">
        <v>0</v>
      </c>
      <c r="M4693">
        <v>1</v>
      </c>
      <c r="Q4693">
        <v>62</v>
      </c>
      <c r="R4693">
        <v>3.91</v>
      </c>
      <c r="X4693">
        <v>20</v>
      </c>
      <c r="Y4693">
        <v>0.3</v>
      </c>
      <c r="Z4693">
        <v>152</v>
      </c>
      <c r="AA4693">
        <f t="shared" si="146"/>
        <v>50.666666666666664</v>
      </c>
    </row>
    <row r="4694" spans="1:27" x14ac:dyDescent="0.25">
      <c r="A4694" t="s">
        <v>1639</v>
      </c>
      <c r="B4694">
        <v>2007</v>
      </c>
      <c r="C4694" t="str">
        <f t="shared" si="147"/>
        <v>Post Drug Era 2007-2012</v>
      </c>
      <c r="D4694" t="s">
        <v>19</v>
      </c>
      <c r="E4694">
        <v>226</v>
      </c>
      <c r="F4694">
        <v>28</v>
      </c>
      <c r="G4694">
        <v>7</v>
      </c>
      <c r="H4694">
        <v>20</v>
      </c>
      <c r="I4694">
        <v>35</v>
      </c>
      <c r="J4694">
        <v>3</v>
      </c>
      <c r="K4694">
        <v>2</v>
      </c>
      <c r="L4694">
        <v>0</v>
      </c>
      <c r="M4694">
        <v>0</v>
      </c>
      <c r="Q4694">
        <v>59</v>
      </c>
      <c r="R4694">
        <v>4.97</v>
      </c>
      <c r="X4694">
        <v>46</v>
      </c>
      <c r="Z4694">
        <v>152</v>
      </c>
      <c r="AA4694">
        <f t="shared" si="146"/>
        <v>50.666666666666664</v>
      </c>
    </row>
    <row r="4695" spans="1:27" x14ac:dyDescent="0.25">
      <c r="A4695" t="s">
        <v>731</v>
      </c>
      <c r="B4695">
        <v>1994</v>
      </c>
      <c r="C4695" t="str">
        <f t="shared" si="147"/>
        <v>Pre-Drug 1970-1991</v>
      </c>
      <c r="D4695" t="s">
        <v>18</v>
      </c>
      <c r="E4695">
        <v>226</v>
      </c>
      <c r="F4695">
        <v>21</v>
      </c>
      <c r="G4695">
        <v>4</v>
      </c>
      <c r="H4695">
        <v>19</v>
      </c>
      <c r="I4695">
        <v>30</v>
      </c>
      <c r="J4695">
        <v>3</v>
      </c>
      <c r="K4695">
        <v>0</v>
      </c>
      <c r="L4695">
        <v>3</v>
      </c>
      <c r="M4695">
        <v>0</v>
      </c>
      <c r="Q4695">
        <v>61</v>
      </c>
      <c r="R4695">
        <v>3.68</v>
      </c>
      <c r="X4695">
        <v>38</v>
      </c>
      <c r="Y4695">
        <v>0.28000000000000003</v>
      </c>
      <c r="Z4695">
        <v>154</v>
      </c>
      <c r="AA4695">
        <f t="shared" si="146"/>
        <v>51.333333333333336</v>
      </c>
    </row>
    <row r="4696" spans="1:27" x14ac:dyDescent="0.25">
      <c r="A4696" t="s">
        <v>1494</v>
      </c>
      <c r="B4696">
        <v>1989</v>
      </c>
      <c r="C4696" t="str">
        <f t="shared" si="147"/>
        <v>Pre-Drug 1970-1991</v>
      </c>
      <c r="D4696" t="s">
        <v>18</v>
      </c>
      <c r="E4696">
        <v>226</v>
      </c>
      <c r="F4696">
        <v>20</v>
      </c>
      <c r="G4696">
        <v>4</v>
      </c>
      <c r="H4696">
        <v>15</v>
      </c>
      <c r="I4696">
        <v>19</v>
      </c>
      <c r="J4696">
        <v>2</v>
      </c>
      <c r="K4696">
        <v>1</v>
      </c>
      <c r="L4696">
        <v>1</v>
      </c>
      <c r="M4696">
        <v>1</v>
      </c>
      <c r="Q4696">
        <v>55</v>
      </c>
      <c r="R4696">
        <v>3.46</v>
      </c>
      <c r="X4696">
        <v>31</v>
      </c>
      <c r="Y4696">
        <v>0.27</v>
      </c>
      <c r="Z4696">
        <v>156</v>
      </c>
      <c r="AA4696">
        <f t="shared" si="146"/>
        <v>52</v>
      </c>
    </row>
    <row r="4697" spans="1:27" x14ac:dyDescent="0.25">
      <c r="A4697" t="s">
        <v>764</v>
      </c>
      <c r="B4697">
        <v>1985</v>
      </c>
      <c r="C4697" t="str">
        <f t="shared" si="147"/>
        <v>Pre-Drug 1970-1991</v>
      </c>
      <c r="D4697" t="s">
        <v>19</v>
      </c>
      <c r="E4697">
        <v>226</v>
      </c>
      <c r="F4697">
        <v>26</v>
      </c>
      <c r="G4697">
        <v>5</v>
      </c>
      <c r="H4697">
        <v>17</v>
      </c>
      <c r="I4697">
        <v>33</v>
      </c>
      <c r="J4697">
        <v>1</v>
      </c>
      <c r="K4697">
        <v>0</v>
      </c>
      <c r="L4697">
        <v>3</v>
      </c>
      <c r="M4697">
        <v>0</v>
      </c>
      <c r="Q4697">
        <v>53</v>
      </c>
      <c r="R4697">
        <v>4.47</v>
      </c>
      <c r="X4697">
        <v>24</v>
      </c>
      <c r="Y4697">
        <v>0.26</v>
      </c>
      <c r="Z4697">
        <v>157</v>
      </c>
      <c r="AA4697">
        <f t="shared" si="146"/>
        <v>52.333333333333336</v>
      </c>
    </row>
    <row r="4698" spans="1:27" x14ac:dyDescent="0.25">
      <c r="A4698" t="s">
        <v>2344</v>
      </c>
      <c r="B4698">
        <v>1994</v>
      </c>
      <c r="C4698" t="str">
        <f t="shared" si="147"/>
        <v>Pre-Drug 1970-1991</v>
      </c>
      <c r="D4698" t="s">
        <v>18</v>
      </c>
      <c r="E4698">
        <v>226</v>
      </c>
      <c r="F4698">
        <v>28</v>
      </c>
      <c r="G4698">
        <v>5</v>
      </c>
      <c r="H4698">
        <v>22</v>
      </c>
      <c r="I4698">
        <v>25</v>
      </c>
      <c r="J4698">
        <v>1</v>
      </c>
      <c r="K4698">
        <v>2</v>
      </c>
      <c r="L4698">
        <v>6</v>
      </c>
      <c r="M4698">
        <v>2</v>
      </c>
      <c r="Q4698">
        <v>54</v>
      </c>
      <c r="R4698">
        <v>4.82</v>
      </c>
      <c r="X4698">
        <v>27</v>
      </c>
      <c r="Y4698">
        <v>0.25</v>
      </c>
      <c r="Z4698">
        <v>157</v>
      </c>
      <c r="AA4698">
        <f t="shared" si="146"/>
        <v>52.333333333333336</v>
      </c>
    </row>
    <row r="4699" spans="1:27" x14ac:dyDescent="0.25">
      <c r="A4699" t="s">
        <v>897</v>
      </c>
      <c r="B4699">
        <v>2009</v>
      </c>
      <c r="C4699" t="str">
        <f t="shared" si="147"/>
        <v>Post Drug Era 2007-2012</v>
      </c>
      <c r="D4699" t="s">
        <v>18</v>
      </c>
      <c r="E4699">
        <v>226</v>
      </c>
      <c r="F4699">
        <v>26</v>
      </c>
      <c r="G4699">
        <v>4</v>
      </c>
      <c r="H4699">
        <v>31</v>
      </c>
      <c r="I4699">
        <v>48</v>
      </c>
      <c r="J4699">
        <v>2</v>
      </c>
      <c r="K4699">
        <v>6</v>
      </c>
      <c r="L4699">
        <v>1</v>
      </c>
      <c r="M4699">
        <v>0</v>
      </c>
      <c r="Q4699">
        <v>50</v>
      </c>
      <c r="R4699">
        <v>4.47</v>
      </c>
      <c r="X4699">
        <v>17</v>
      </c>
      <c r="Z4699">
        <v>157</v>
      </c>
      <c r="AA4699">
        <f t="shared" si="146"/>
        <v>52.333333333333336</v>
      </c>
    </row>
    <row r="4700" spans="1:27" x14ac:dyDescent="0.25">
      <c r="A4700" t="s">
        <v>1903</v>
      </c>
      <c r="B4700">
        <v>1990</v>
      </c>
      <c r="C4700" t="str">
        <f t="shared" si="147"/>
        <v>Pre-Drug 1970-1991</v>
      </c>
      <c r="D4700" t="s">
        <v>18</v>
      </c>
      <c r="E4700">
        <v>226</v>
      </c>
      <c r="F4700">
        <v>19</v>
      </c>
      <c r="G4700">
        <v>6</v>
      </c>
      <c r="H4700">
        <v>18</v>
      </c>
      <c r="I4700">
        <v>29</v>
      </c>
      <c r="J4700">
        <v>3</v>
      </c>
      <c r="K4700">
        <v>1</v>
      </c>
      <c r="L4700">
        <v>4</v>
      </c>
      <c r="M4700">
        <v>1</v>
      </c>
      <c r="Q4700">
        <v>56</v>
      </c>
      <c r="R4700">
        <v>3.23</v>
      </c>
      <c r="X4700">
        <v>35</v>
      </c>
      <c r="Y4700">
        <v>0.28000000000000003</v>
      </c>
      <c r="Z4700">
        <v>159</v>
      </c>
      <c r="AA4700">
        <f t="shared" si="146"/>
        <v>53</v>
      </c>
    </row>
    <row r="4701" spans="1:27" x14ac:dyDescent="0.25">
      <c r="A4701" t="s">
        <v>1939</v>
      </c>
      <c r="B4701">
        <v>2000</v>
      </c>
      <c r="C4701" t="str">
        <f t="shared" si="147"/>
        <v>Drug Era 1992-2006</v>
      </c>
      <c r="D4701" t="s">
        <v>18</v>
      </c>
      <c r="E4701">
        <v>226</v>
      </c>
      <c r="F4701">
        <v>21</v>
      </c>
      <c r="G4701">
        <v>3</v>
      </c>
      <c r="H4701">
        <v>17</v>
      </c>
      <c r="I4701">
        <v>34</v>
      </c>
      <c r="J4701">
        <v>1</v>
      </c>
      <c r="K4701">
        <v>0</v>
      </c>
      <c r="L4701">
        <v>2</v>
      </c>
      <c r="M4701">
        <v>0</v>
      </c>
      <c r="Q4701">
        <v>53</v>
      </c>
      <c r="R4701">
        <v>3.57</v>
      </c>
      <c r="X4701">
        <v>36</v>
      </c>
      <c r="Y4701">
        <v>0</v>
      </c>
      <c r="Z4701">
        <v>159</v>
      </c>
      <c r="AA4701">
        <f t="shared" si="146"/>
        <v>53</v>
      </c>
    </row>
    <row r="4702" spans="1:27" x14ac:dyDescent="0.25">
      <c r="A4702" t="s">
        <v>36</v>
      </c>
      <c r="B4702">
        <v>2008</v>
      </c>
      <c r="C4702" t="str">
        <f t="shared" si="147"/>
        <v>Post Drug Era 2007-2012</v>
      </c>
      <c r="D4702" t="s">
        <v>18</v>
      </c>
      <c r="E4702">
        <v>226</v>
      </c>
      <c r="F4702">
        <v>21</v>
      </c>
      <c r="G4702">
        <v>7</v>
      </c>
      <c r="H4702">
        <v>26</v>
      </c>
      <c r="I4702">
        <v>31</v>
      </c>
      <c r="J4702">
        <v>5</v>
      </c>
      <c r="K4702">
        <v>5</v>
      </c>
      <c r="L4702">
        <v>1</v>
      </c>
      <c r="M4702">
        <v>0</v>
      </c>
      <c r="Q4702">
        <v>48</v>
      </c>
      <c r="R4702">
        <v>3.57</v>
      </c>
      <c r="X4702">
        <v>28</v>
      </c>
      <c r="Z4702">
        <v>159</v>
      </c>
      <c r="AA4702">
        <f t="shared" si="146"/>
        <v>53</v>
      </c>
    </row>
    <row r="4703" spans="1:27" x14ac:dyDescent="0.25">
      <c r="A4703" t="s">
        <v>105</v>
      </c>
      <c r="B4703">
        <v>2011</v>
      </c>
      <c r="C4703" t="str">
        <f t="shared" si="147"/>
        <v>Post Drug Era 2007-2012</v>
      </c>
      <c r="D4703" t="s">
        <v>18</v>
      </c>
      <c r="E4703">
        <v>226</v>
      </c>
      <c r="F4703">
        <v>19</v>
      </c>
      <c r="G4703">
        <v>5</v>
      </c>
      <c r="H4703">
        <v>31</v>
      </c>
      <c r="I4703">
        <v>48</v>
      </c>
      <c r="J4703">
        <v>5</v>
      </c>
      <c r="K4703">
        <v>4</v>
      </c>
      <c r="L4703">
        <v>2</v>
      </c>
      <c r="M4703">
        <v>2</v>
      </c>
      <c r="Q4703">
        <v>43</v>
      </c>
      <c r="R4703">
        <v>3.23</v>
      </c>
      <c r="X4703">
        <v>21</v>
      </c>
      <c r="Z4703">
        <v>159</v>
      </c>
      <c r="AA4703">
        <f t="shared" si="146"/>
        <v>53</v>
      </c>
    </row>
    <row r="4704" spans="1:27" x14ac:dyDescent="0.25">
      <c r="A4704" t="s">
        <v>2804</v>
      </c>
      <c r="B4704">
        <v>1987</v>
      </c>
      <c r="C4704" t="str">
        <f t="shared" si="147"/>
        <v>Pre-Drug 1970-1991</v>
      </c>
      <c r="D4704" t="s">
        <v>18</v>
      </c>
      <c r="E4704">
        <v>226</v>
      </c>
      <c r="F4704">
        <v>34</v>
      </c>
      <c r="G4704">
        <v>10</v>
      </c>
      <c r="H4704">
        <v>28</v>
      </c>
      <c r="I4704">
        <v>37</v>
      </c>
      <c r="J4704">
        <v>1</v>
      </c>
      <c r="K4704">
        <v>3</v>
      </c>
      <c r="L4704">
        <v>1</v>
      </c>
      <c r="M4704">
        <v>0</v>
      </c>
      <c r="Q4704">
        <v>48</v>
      </c>
      <c r="R4704">
        <v>5.74</v>
      </c>
      <c r="X4704">
        <v>45</v>
      </c>
      <c r="Y4704">
        <v>0.24</v>
      </c>
      <c r="Z4704">
        <v>160</v>
      </c>
      <c r="AA4704">
        <f t="shared" si="146"/>
        <v>53.333333333333336</v>
      </c>
    </row>
    <row r="4705" spans="1:27" x14ac:dyDescent="0.25">
      <c r="A4705" t="s">
        <v>2972</v>
      </c>
      <c r="B4705">
        <v>2008</v>
      </c>
      <c r="C4705" t="str">
        <f t="shared" si="147"/>
        <v>Post Drug Era 2007-2012</v>
      </c>
      <c r="D4705" t="s">
        <v>18</v>
      </c>
      <c r="E4705">
        <v>226</v>
      </c>
      <c r="F4705">
        <v>27</v>
      </c>
      <c r="G4705">
        <v>7</v>
      </c>
      <c r="H4705">
        <v>21</v>
      </c>
      <c r="I4705">
        <v>49</v>
      </c>
      <c r="J4705">
        <v>3</v>
      </c>
      <c r="K4705">
        <v>5</v>
      </c>
      <c r="L4705">
        <v>1</v>
      </c>
      <c r="M4705">
        <v>0</v>
      </c>
      <c r="Q4705">
        <v>47</v>
      </c>
      <c r="R4705">
        <v>4.5599999999999996</v>
      </c>
      <c r="X4705">
        <v>34</v>
      </c>
      <c r="Z4705">
        <v>160</v>
      </c>
      <c r="AA4705">
        <f t="shared" si="146"/>
        <v>53.333333333333336</v>
      </c>
    </row>
    <row r="4706" spans="1:27" x14ac:dyDescent="0.25">
      <c r="A4706" t="s">
        <v>1591</v>
      </c>
      <c r="B4706">
        <v>1971</v>
      </c>
      <c r="C4706" t="str">
        <f t="shared" si="147"/>
        <v>Pre-Drug 1970-1991</v>
      </c>
      <c r="D4706" t="s">
        <v>19</v>
      </c>
      <c r="E4706">
        <v>226</v>
      </c>
      <c r="F4706">
        <v>17</v>
      </c>
      <c r="G4706">
        <v>5</v>
      </c>
      <c r="H4706">
        <v>19</v>
      </c>
      <c r="I4706">
        <v>18</v>
      </c>
      <c r="J4706">
        <v>0</v>
      </c>
      <c r="K4706">
        <v>1</v>
      </c>
      <c r="L4706">
        <v>1</v>
      </c>
      <c r="M4706">
        <v>0</v>
      </c>
      <c r="Q4706">
        <v>51</v>
      </c>
      <c r="R4706">
        <v>2.83</v>
      </c>
      <c r="X4706">
        <v>18</v>
      </c>
      <c r="Y4706">
        <v>0.25</v>
      </c>
      <c r="Z4706">
        <v>162</v>
      </c>
      <c r="AA4706">
        <f t="shared" si="146"/>
        <v>54</v>
      </c>
    </row>
    <row r="4707" spans="1:27" x14ac:dyDescent="0.25">
      <c r="A4707" t="s">
        <v>1409</v>
      </c>
      <c r="B4707">
        <v>1994</v>
      </c>
      <c r="C4707" t="str">
        <f t="shared" si="147"/>
        <v>Pre-Drug 1970-1991</v>
      </c>
      <c r="D4707" t="s">
        <v>18</v>
      </c>
      <c r="E4707">
        <v>226</v>
      </c>
      <c r="F4707">
        <v>13</v>
      </c>
      <c r="G4707">
        <v>2</v>
      </c>
      <c r="H4707">
        <v>6</v>
      </c>
      <c r="I4707">
        <v>38</v>
      </c>
      <c r="J4707">
        <v>0</v>
      </c>
      <c r="K4707">
        <v>1</v>
      </c>
      <c r="L4707">
        <v>0</v>
      </c>
      <c r="M4707">
        <v>0</v>
      </c>
      <c r="Q4707">
        <v>55</v>
      </c>
      <c r="R4707">
        <v>2.17</v>
      </c>
      <c r="X4707">
        <v>11</v>
      </c>
      <c r="Y4707">
        <v>0.25</v>
      </c>
      <c r="Z4707">
        <v>162</v>
      </c>
      <c r="AA4707">
        <f t="shared" si="146"/>
        <v>54</v>
      </c>
    </row>
    <row r="4708" spans="1:27" x14ac:dyDescent="0.25">
      <c r="A4708" t="s">
        <v>1618</v>
      </c>
      <c r="B4708">
        <v>2011</v>
      </c>
      <c r="C4708" t="str">
        <f t="shared" si="147"/>
        <v>Post Drug Era 2007-2012</v>
      </c>
      <c r="D4708" t="s">
        <v>18</v>
      </c>
      <c r="E4708">
        <v>226</v>
      </c>
      <c r="F4708">
        <v>18</v>
      </c>
      <c r="G4708">
        <v>3</v>
      </c>
      <c r="H4708">
        <v>14</v>
      </c>
      <c r="I4708">
        <v>36</v>
      </c>
      <c r="J4708">
        <v>4</v>
      </c>
      <c r="K4708">
        <v>2</v>
      </c>
      <c r="L4708">
        <v>2</v>
      </c>
      <c r="M4708">
        <v>0</v>
      </c>
      <c r="Q4708">
        <v>52</v>
      </c>
      <c r="R4708">
        <v>3</v>
      </c>
      <c r="X4708">
        <v>17</v>
      </c>
      <c r="Z4708">
        <v>162</v>
      </c>
      <c r="AA4708">
        <f t="shared" si="146"/>
        <v>54</v>
      </c>
    </row>
    <row r="4709" spans="1:27" x14ac:dyDescent="0.25">
      <c r="A4709" t="s">
        <v>2874</v>
      </c>
      <c r="B4709">
        <v>2001</v>
      </c>
      <c r="C4709" t="str">
        <f t="shared" si="147"/>
        <v>Drug Era 1992-2006</v>
      </c>
      <c r="D4709" t="s">
        <v>19</v>
      </c>
      <c r="E4709">
        <v>226</v>
      </c>
      <c r="F4709">
        <v>21</v>
      </c>
      <c r="G4709">
        <v>4</v>
      </c>
      <c r="H4709">
        <v>27</v>
      </c>
      <c r="I4709">
        <v>45</v>
      </c>
      <c r="J4709">
        <v>2</v>
      </c>
      <c r="K4709">
        <v>1</v>
      </c>
      <c r="L4709">
        <v>2</v>
      </c>
      <c r="M4709">
        <v>0</v>
      </c>
      <c r="Q4709">
        <v>38</v>
      </c>
      <c r="R4709">
        <v>3.46</v>
      </c>
      <c r="X4709">
        <v>22</v>
      </c>
      <c r="Z4709">
        <v>164</v>
      </c>
      <c r="AA4709">
        <f t="shared" si="146"/>
        <v>54.666666666666664</v>
      </c>
    </row>
    <row r="4710" spans="1:27" x14ac:dyDescent="0.25">
      <c r="A4710" t="s">
        <v>2936</v>
      </c>
      <c r="B4710">
        <v>2012</v>
      </c>
      <c r="C4710" t="str">
        <f t="shared" si="147"/>
        <v>Post Drug Era 2007-2012</v>
      </c>
      <c r="D4710" t="s">
        <v>19</v>
      </c>
      <c r="E4710">
        <v>226</v>
      </c>
      <c r="F4710">
        <v>16</v>
      </c>
      <c r="G4710">
        <v>3</v>
      </c>
      <c r="H4710">
        <v>28</v>
      </c>
      <c r="I4710">
        <v>66</v>
      </c>
      <c r="J4710">
        <v>3</v>
      </c>
      <c r="K4710">
        <v>9</v>
      </c>
      <c r="L4710">
        <v>1</v>
      </c>
      <c r="M4710">
        <v>2</v>
      </c>
      <c r="Q4710">
        <v>38</v>
      </c>
      <c r="R4710">
        <v>2.63</v>
      </c>
      <c r="X4710">
        <v>23</v>
      </c>
      <c r="Z4710">
        <v>164</v>
      </c>
      <c r="AA4710">
        <f t="shared" si="146"/>
        <v>54.666666666666664</v>
      </c>
    </row>
    <row r="4711" spans="1:27" x14ac:dyDescent="0.25">
      <c r="A4711" t="s">
        <v>1193</v>
      </c>
      <c r="B4711">
        <v>1997</v>
      </c>
      <c r="C4711" t="str">
        <f t="shared" si="147"/>
        <v>Drug Era 1992-2006</v>
      </c>
      <c r="D4711" t="s">
        <v>19</v>
      </c>
      <c r="E4711">
        <v>226</v>
      </c>
      <c r="F4711">
        <v>28</v>
      </c>
      <c r="G4711">
        <v>5</v>
      </c>
      <c r="H4711">
        <v>21</v>
      </c>
      <c r="I4711">
        <v>46</v>
      </c>
      <c r="J4711">
        <v>0</v>
      </c>
      <c r="K4711">
        <v>3</v>
      </c>
      <c r="L4711">
        <v>2</v>
      </c>
      <c r="M4711">
        <v>0</v>
      </c>
      <c r="Q4711">
        <v>47</v>
      </c>
      <c r="R4711">
        <v>4.58</v>
      </c>
      <c r="X4711">
        <v>27</v>
      </c>
      <c r="Y4711">
        <v>0.23</v>
      </c>
      <c r="Z4711">
        <v>165</v>
      </c>
      <c r="AA4711">
        <f t="shared" si="146"/>
        <v>55</v>
      </c>
    </row>
    <row r="4712" spans="1:27" x14ac:dyDescent="0.25">
      <c r="A4712" t="s">
        <v>695</v>
      </c>
      <c r="B4712">
        <v>1988</v>
      </c>
      <c r="C4712" t="str">
        <f t="shared" si="147"/>
        <v>Pre-Drug 1970-1991</v>
      </c>
      <c r="D4712" t="s">
        <v>18</v>
      </c>
      <c r="E4712">
        <v>226</v>
      </c>
      <c r="F4712">
        <v>17</v>
      </c>
      <c r="G4712">
        <v>2</v>
      </c>
      <c r="H4712">
        <v>19</v>
      </c>
      <c r="I4712">
        <v>38</v>
      </c>
      <c r="J4712">
        <v>7</v>
      </c>
      <c r="K4712">
        <v>2</v>
      </c>
      <c r="L4712">
        <v>1</v>
      </c>
      <c r="M4712">
        <v>0</v>
      </c>
      <c r="Q4712">
        <v>48</v>
      </c>
      <c r="R4712">
        <v>2.77</v>
      </c>
      <c r="X4712">
        <v>27</v>
      </c>
      <c r="Y4712">
        <v>0.23</v>
      </c>
      <c r="Z4712">
        <v>166</v>
      </c>
      <c r="AA4712">
        <f t="shared" si="146"/>
        <v>55.333333333333336</v>
      </c>
    </row>
    <row r="4713" spans="1:27" x14ac:dyDescent="0.25">
      <c r="A4713" t="s">
        <v>1874</v>
      </c>
      <c r="B4713">
        <v>2004</v>
      </c>
      <c r="C4713" t="str">
        <f t="shared" si="147"/>
        <v>Drug Era 1992-2006</v>
      </c>
      <c r="D4713" t="s">
        <v>19</v>
      </c>
      <c r="E4713">
        <v>226</v>
      </c>
      <c r="F4713">
        <v>19</v>
      </c>
      <c r="G4713">
        <v>1</v>
      </c>
      <c r="H4713">
        <v>23</v>
      </c>
      <c r="I4713">
        <v>55</v>
      </c>
      <c r="J4713">
        <v>8</v>
      </c>
      <c r="K4713">
        <v>1</v>
      </c>
      <c r="L4713">
        <v>6</v>
      </c>
      <c r="M4713">
        <v>1</v>
      </c>
      <c r="Q4713">
        <v>42</v>
      </c>
      <c r="R4713">
        <v>3.09</v>
      </c>
      <c r="X4713">
        <v>21</v>
      </c>
      <c r="Y4713">
        <v>0.21</v>
      </c>
      <c r="Z4713">
        <v>166</v>
      </c>
      <c r="AA4713">
        <f t="shared" si="146"/>
        <v>55.333333333333336</v>
      </c>
    </row>
    <row r="4714" spans="1:27" x14ac:dyDescent="0.25">
      <c r="A4714" t="s">
        <v>1564</v>
      </c>
      <c r="B4714">
        <v>1985</v>
      </c>
      <c r="C4714" t="str">
        <f t="shared" si="147"/>
        <v>Pre-Drug 1970-1991</v>
      </c>
      <c r="D4714" t="s">
        <v>18</v>
      </c>
      <c r="E4714">
        <v>226</v>
      </c>
      <c r="F4714">
        <v>18</v>
      </c>
      <c r="G4714">
        <v>3</v>
      </c>
      <c r="H4714">
        <v>14</v>
      </c>
      <c r="I4714">
        <v>30</v>
      </c>
      <c r="J4714">
        <v>3</v>
      </c>
      <c r="K4714">
        <v>0</v>
      </c>
      <c r="L4714">
        <v>1</v>
      </c>
      <c r="M4714">
        <v>0</v>
      </c>
      <c r="Q4714">
        <v>48</v>
      </c>
      <c r="R4714">
        <v>2.91</v>
      </c>
      <c r="X4714">
        <v>20</v>
      </c>
      <c r="Y4714">
        <v>0.23</v>
      </c>
      <c r="Z4714">
        <v>167</v>
      </c>
      <c r="AA4714">
        <f t="shared" si="146"/>
        <v>55.666666666666664</v>
      </c>
    </row>
    <row r="4715" spans="1:27" x14ac:dyDescent="0.25">
      <c r="A4715" t="s">
        <v>1184</v>
      </c>
      <c r="B4715">
        <v>1985</v>
      </c>
      <c r="C4715" t="str">
        <f t="shared" si="147"/>
        <v>Pre-Drug 1970-1991</v>
      </c>
      <c r="D4715" t="s">
        <v>18</v>
      </c>
      <c r="E4715">
        <v>226</v>
      </c>
      <c r="F4715">
        <v>21</v>
      </c>
      <c r="G4715">
        <v>9</v>
      </c>
      <c r="H4715">
        <v>13</v>
      </c>
      <c r="I4715">
        <v>25</v>
      </c>
      <c r="J4715">
        <v>0</v>
      </c>
      <c r="K4715">
        <v>2</v>
      </c>
      <c r="L4715">
        <v>1</v>
      </c>
      <c r="M4715">
        <v>0</v>
      </c>
      <c r="Q4715">
        <v>50</v>
      </c>
      <c r="R4715">
        <v>3.36</v>
      </c>
      <c r="X4715">
        <v>21</v>
      </c>
      <c r="Y4715">
        <v>0.23</v>
      </c>
      <c r="Z4715">
        <v>169</v>
      </c>
      <c r="AA4715">
        <f t="shared" si="146"/>
        <v>56.333333333333336</v>
      </c>
    </row>
    <row r="4716" spans="1:27" x14ac:dyDescent="0.25">
      <c r="A4716" t="s">
        <v>2667</v>
      </c>
      <c r="B4716">
        <v>2010</v>
      </c>
      <c r="C4716" t="str">
        <f t="shared" si="147"/>
        <v>Post Drug Era 2007-2012</v>
      </c>
      <c r="D4716" t="s">
        <v>19</v>
      </c>
      <c r="E4716">
        <v>227</v>
      </c>
      <c r="F4716">
        <v>33</v>
      </c>
      <c r="G4716">
        <v>10</v>
      </c>
      <c r="H4716">
        <v>25</v>
      </c>
      <c r="I4716">
        <v>26</v>
      </c>
      <c r="J4716">
        <v>0</v>
      </c>
      <c r="K4716">
        <v>3</v>
      </c>
      <c r="L4716">
        <v>1</v>
      </c>
      <c r="M4716">
        <v>0</v>
      </c>
      <c r="Q4716">
        <v>60</v>
      </c>
      <c r="R4716">
        <v>6.41</v>
      </c>
      <c r="X4716">
        <v>18</v>
      </c>
      <c r="Z4716">
        <v>139</v>
      </c>
      <c r="AA4716">
        <f t="shared" si="146"/>
        <v>46.333333333333336</v>
      </c>
    </row>
    <row r="4717" spans="1:27" x14ac:dyDescent="0.25">
      <c r="A4717" t="s">
        <v>212</v>
      </c>
      <c r="B4717">
        <v>1975</v>
      </c>
      <c r="C4717" t="str">
        <f t="shared" si="147"/>
        <v>Pre-Drug 1970-1991</v>
      </c>
      <c r="D4717" t="s">
        <v>19</v>
      </c>
      <c r="E4717">
        <v>227</v>
      </c>
      <c r="F4717">
        <v>36</v>
      </c>
      <c r="G4717">
        <v>4</v>
      </c>
      <c r="H4717">
        <v>25</v>
      </c>
      <c r="I4717">
        <v>20</v>
      </c>
      <c r="J4717">
        <v>3</v>
      </c>
      <c r="K4717">
        <v>6</v>
      </c>
      <c r="L4717">
        <v>3</v>
      </c>
      <c r="M4717">
        <v>0</v>
      </c>
      <c r="Q4717">
        <v>63</v>
      </c>
      <c r="R4717">
        <v>6.94</v>
      </c>
      <c r="X4717">
        <v>18</v>
      </c>
      <c r="Y4717">
        <v>0.32</v>
      </c>
      <c r="Z4717">
        <v>140</v>
      </c>
      <c r="AA4717">
        <f t="shared" si="146"/>
        <v>46.666666666666664</v>
      </c>
    </row>
    <row r="4718" spans="1:27" x14ac:dyDescent="0.25">
      <c r="A4718" t="s">
        <v>2639</v>
      </c>
      <c r="B4718">
        <v>1997</v>
      </c>
      <c r="C4718" t="str">
        <f t="shared" si="147"/>
        <v>Drug Era 1992-2006</v>
      </c>
      <c r="D4718" t="s">
        <v>19</v>
      </c>
      <c r="E4718">
        <v>227</v>
      </c>
      <c r="F4718">
        <v>30</v>
      </c>
      <c r="G4718">
        <v>4</v>
      </c>
      <c r="H4718">
        <v>34</v>
      </c>
      <c r="I4718">
        <v>36</v>
      </c>
      <c r="J4718">
        <v>4</v>
      </c>
      <c r="K4718">
        <v>6</v>
      </c>
      <c r="L4718">
        <v>3</v>
      </c>
      <c r="M4718">
        <v>0</v>
      </c>
      <c r="Q4718">
        <v>58</v>
      </c>
      <c r="R4718">
        <v>5.79</v>
      </c>
      <c r="X4718">
        <v>35</v>
      </c>
      <c r="Y4718">
        <v>0.31</v>
      </c>
      <c r="Z4718">
        <v>140</v>
      </c>
      <c r="AA4718">
        <f t="shared" si="146"/>
        <v>46.666666666666664</v>
      </c>
    </row>
    <row r="4719" spans="1:27" x14ac:dyDescent="0.25">
      <c r="A4719" t="s">
        <v>2721</v>
      </c>
      <c r="B4719">
        <v>2002</v>
      </c>
      <c r="C4719" t="str">
        <f t="shared" si="147"/>
        <v>Drug Era 1992-2006</v>
      </c>
      <c r="D4719" t="s">
        <v>19</v>
      </c>
      <c r="E4719">
        <v>227</v>
      </c>
      <c r="F4719">
        <v>41</v>
      </c>
      <c r="G4719">
        <v>6</v>
      </c>
      <c r="H4719">
        <v>27</v>
      </c>
      <c r="I4719">
        <v>42</v>
      </c>
      <c r="J4719">
        <v>1</v>
      </c>
      <c r="K4719">
        <v>1</v>
      </c>
      <c r="L4719">
        <v>3</v>
      </c>
      <c r="M4719">
        <v>0</v>
      </c>
      <c r="Q4719">
        <v>59</v>
      </c>
      <c r="R4719">
        <v>7.91</v>
      </c>
      <c r="X4719">
        <v>20</v>
      </c>
      <c r="Z4719">
        <v>140</v>
      </c>
      <c r="AA4719">
        <f t="shared" si="146"/>
        <v>46.666666666666664</v>
      </c>
    </row>
    <row r="4720" spans="1:27" x14ac:dyDescent="0.25">
      <c r="A4720" t="s">
        <v>2261</v>
      </c>
      <c r="B4720">
        <v>1994</v>
      </c>
      <c r="C4720" t="str">
        <f t="shared" si="147"/>
        <v>Pre-Drug 1970-1991</v>
      </c>
      <c r="D4720" t="s">
        <v>18</v>
      </c>
      <c r="E4720">
        <v>227</v>
      </c>
      <c r="F4720">
        <v>32</v>
      </c>
      <c r="G4720">
        <v>5</v>
      </c>
      <c r="H4720">
        <v>26</v>
      </c>
      <c r="I4720">
        <v>24</v>
      </c>
      <c r="J4720">
        <v>0</v>
      </c>
      <c r="K4720">
        <v>4</v>
      </c>
      <c r="L4720">
        <v>3</v>
      </c>
      <c r="M4720">
        <v>0</v>
      </c>
      <c r="Q4720">
        <v>60</v>
      </c>
      <c r="R4720">
        <v>6.04</v>
      </c>
      <c r="X4720">
        <v>35</v>
      </c>
      <c r="Y4720">
        <v>0.28999999999999998</v>
      </c>
      <c r="Z4720">
        <v>143</v>
      </c>
      <c r="AA4720">
        <f t="shared" si="146"/>
        <v>47.666666666666664</v>
      </c>
    </row>
    <row r="4721" spans="1:27" x14ac:dyDescent="0.25">
      <c r="A4721" t="s">
        <v>2794</v>
      </c>
      <c r="B4721">
        <v>2008</v>
      </c>
      <c r="C4721" t="str">
        <f t="shared" si="147"/>
        <v>Post Drug Era 2007-2012</v>
      </c>
      <c r="D4721" t="s">
        <v>18</v>
      </c>
      <c r="E4721">
        <v>227</v>
      </c>
      <c r="F4721">
        <v>26</v>
      </c>
      <c r="G4721">
        <v>5</v>
      </c>
      <c r="H4721">
        <v>24</v>
      </c>
      <c r="I4721">
        <v>39</v>
      </c>
      <c r="J4721">
        <v>2</v>
      </c>
      <c r="K4721">
        <v>5</v>
      </c>
      <c r="L4721">
        <v>2</v>
      </c>
      <c r="M4721">
        <v>0</v>
      </c>
      <c r="Q4721">
        <v>57</v>
      </c>
      <c r="R4721">
        <v>4.88</v>
      </c>
      <c r="X4721">
        <v>33</v>
      </c>
      <c r="Z4721">
        <v>144</v>
      </c>
      <c r="AA4721">
        <f t="shared" si="146"/>
        <v>48</v>
      </c>
    </row>
    <row r="4722" spans="1:27" x14ac:dyDescent="0.25">
      <c r="A4722" t="s">
        <v>1875</v>
      </c>
      <c r="B4722">
        <v>1997</v>
      </c>
      <c r="C4722" t="str">
        <f t="shared" si="147"/>
        <v>Drug Era 1992-2006</v>
      </c>
      <c r="D4722" t="s">
        <v>19</v>
      </c>
      <c r="E4722">
        <v>227</v>
      </c>
      <c r="F4722">
        <v>41</v>
      </c>
      <c r="G4722">
        <v>8</v>
      </c>
      <c r="H4722">
        <v>23</v>
      </c>
      <c r="I4722">
        <v>26</v>
      </c>
      <c r="J4722">
        <v>2</v>
      </c>
      <c r="K4722">
        <v>5</v>
      </c>
      <c r="L4722">
        <v>1</v>
      </c>
      <c r="M4722">
        <v>0</v>
      </c>
      <c r="Q4722">
        <v>64</v>
      </c>
      <c r="R4722">
        <v>7.63</v>
      </c>
      <c r="X4722">
        <v>10</v>
      </c>
      <c r="Y4722">
        <v>0.32</v>
      </c>
      <c r="Z4722">
        <v>145</v>
      </c>
      <c r="AA4722">
        <f t="shared" si="146"/>
        <v>48.333333333333336</v>
      </c>
    </row>
    <row r="4723" spans="1:27" x14ac:dyDescent="0.25">
      <c r="A4723" t="s">
        <v>1423</v>
      </c>
      <c r="B4723">
        <v>2012</v>
      </c>
      <c r="C4723" t="str">
        <f t="shared" si="147"/>
        <v>Post Drug Era 2007-2012</v>
      </c>
      <c r="D4723" t="s">
        <v>18</v>
      </c>
      <c r="E4723">
        <v>227</v>
      </c>
      <c r="F4723">
        <v>37</v>
      </c>
      <c r="G4723">
        <v>8</v>
      </c>
      <c r="H4723">
        <v>18</v>
      </c>
      <c r="I4723">
        <v>19</v>
      </c>
      <c r="J4723">
        <v>0</v>
      </c>
      <c r="K4723">
        <v>1</v>
      </c>
      <c r="L4723">
        <v>1</v>
      </c>
      <c r="M4723">
        <v>0</v>
      </c>
      <c r="Q4723">
        <v>72</v>
      </c>
      <c r="R4723">
        <v>6.89</v>
      </c>
      <c r="X4723">
        <v>15</v>
      </c>
      <c r="Z4723">
        <v>145</v>
      </c>
      <c r="AA4723">
        <f t="shared" si="146"/>
        <v>48.333333333333336</v>
      </c>
    </row>
    <row r="4724" spans="1:27" x14ac:dyDescent="0.25">
      <c r="A4724" t="s">
        <v>2850</v>
      </c>
      <c r="B4724">
        <v>2008</v>
      </c>
      <c r="C4724" t="str">
        <f t="shared" si="147"/>
        <v>Post Drug Era 2007-2012</v>
      </c>
      <c r="D4724" t="s">
        <v>19</v>
      </c>
      <c r="E4724">
        <v>227</v>
      </c>
      <c r="F4724">
        <v>31</v>
      </c>
      <c r="G4724">
        <v>9</v>
      </c>
      <c r="H4724">
        <v>20</v>
      </c>
      <c r="I4724">
        <v>32</v>
      </c>
      <c r="J4724">
        <v>4</v>
      </c>
      <c r="K4724">
        <v>1</v>
      </c>
      <c r="L4724">
        <v>1</v>
      </c>
      <c r="M4724">
        <v>0</v>
      </c>
      <c r="Q4724">
        <v>60</v>
      </c>
      <c r="R4724">
        <v>5.66</v>
      </c>
      <c r="X4724">
        <v>35</v>
      </c>
      <c r="Z4724">
        <v>148</v>
      </c>
      <c r="AA4724">
        <f t="shared" si="146"/>
        <v>49.333333333333336</v>
      </c>
    </row>
    <row r="4725" spans="1:27" x14ac:dyDescent="0.25">
      <c r="A4725" t="s">
        <v>779</v>
      </c>
      <c r="B4725">
        <v>2004</v>
      </c>
      <c r="C4725" t="str">
        <f t="shared" si="147"/>
        <v>Drug Era 1992-2006</v>
      </c>
      <c r="D4725" t="s">
        <v>18</v>
      </c>
      <c r="E4725">
        <v>227</v>
      </c>
      <c r="F4725">
        <v>25</v>
      </c>
      <c r="G4725">
        <v>5</v>
      </c>
      <c r="H4725">
        <v>36</v>
      </c>
      <c r="I4725">
        <v>63</v>
      </c>
      <c r="J4725">
        <v>2</v>
      </c>
      <c r="K4725">
        <v>5</v>
      </c>
      <c r="L4725">
        <v>0</v>
      </c>
      <c r="M4725">
        <v>0</v>
      </c>
      <c r="Q4725">
        <v>43</v>
      </c>
      <c r="R4725">
        <v>4.4400000000000004</v>
      </c>
      <c r="X4725">
        <v>34</v>
      </c>
      <c r="Y4725">
        <v>0.23</v>
      </c>
      <c r="Z4725">
        <v>152</v>
      </c>
      <c r="AA4725">
        <f t="shared" si="146"/>
        <v>50.666666666666664</v>
      </c>
    </row>
    <row r="4726" spans="1:27" x14ac:dyDescent="0.25">
      <c r="A4726" t="s">
        <v>938</v>
      </c>
      <c r="B4726">
        <v>2004</v>
      </c>
      <c r="C4726" t="str">
        <f t="shared" si="147"/>
        <v>Drug Era 1992-2006</v>
      </c>
      <c r="D4726" t="s">
        <v>18</v>
      </c>
      <c r="E4726">
        <v>227</v>
      </c>
      <c r="F4726">
        <v>36</v>
      </c>
      <c r="G4726">
        <v>11</v>
      </c>
      <c r="H4726">
        <v>22</v>
      </c>
      <c r="I4726">
        <v>40</v>
      </c>
      <c r="J4726">
        <v>2</v>
      </c>
      <c r="K4726">
        <v>0</v>
      </c>
      <c r="L4726">
        <v>3</v>
      </c>
      <c r="M4726">
        <v>0</v>
      </c>
      <c r="Q4726">
        <v>55</v>
      </c>
      <c r="R4726">
        <v>6.39</v>
      </c>
      <c r="X4726">
        <v>35</v>
      </c>
      <c r="Y4726">
        <v>0.28000000000000003</v>
      </c>
      <c r="Z4726">
        <v>152</v>
      </c>
      <c r="AA4726">
        <f t="shared" si="146"/>
        <v>50.666666666666664</v>
      </c>
    </row>
    <row r="4727" spans="1:27" x14ac:dyDescent="0.25">
      <c r="A4727" t="s">
        <v>1310</v>
      </c>
      <c r="B4727">
        <v>2011</v>
      </c>
      <c r="C4727" t="str">
        <f t="shared" si="147"/>
        <v>Post Drug Era 2007-2012</v>
      </c>
      <c r="D4727" t="s">
        <v>19</v>
      </c>
      <c r="E4727">
        <v>227</v>
      </c>
      <c r="F4727">
        <v>23</v>
      </c>
      <c r="G4727">
        <v>6</v>
      </c>
      <c r="H4727">
        <v>17</v>
      </c>
      <c r="I4727">
        <v>36</v>
      </c>
      <c r="J4727">
        <v>1</v>
      </c>
      <c r="K4727">
        <v>4</v>
      </c>
      <c r="L4727">
        <v>0</v>
      </c>
      <c r="M4727">
        <v>0</v>
      </c>
      <c r="Q4727">
        <v>55</v>
      </c>
      <c r="R4727">
        <v>4.09</v>
      </c>
      <c r="X4727">
        <v>20</v>
      </c>
      <c r="Z4727">
        <v>152</v>
      </c>
      <c r="AA4727">
        <f t="shared" si="146"/>
        <v>50.666666666666664</v>
      </c>
    </row>
    <row r="4728" spans="1:27" x14ac:dyDescent="0.25">
      <c r="A4728" t="s">
        <v>2595</v>
      </c>
      <c r="B4728">
        <v>1971</v>
      </c>
      <c r="C4728" t="str">
        <f t="shared" si="147"/>
        <v>Pre-Drug 1970-1991</v>
      </c>
      <c r="D4728" t="s">
        <v>18</v>
      </c>
      <c r="E4728">
        <v>227</v>
      </c>
      <c r="F4728">
        <v>15</v>
      </c>
      <c r="G4728">
        <v>1</v>
      </c>
      <c r="H4728">
        <v>31</v>
      </c>
      <c r="I4728">
        <v>19</v>
      </c>
      <c r="J4728">
        <v>6</v>
      </c>
      <c r="K4728">
        <v>3</v>
      </c>
      <c r="L4728">
        <v>1</v>
      </c>
      <c r="M4728">
        <v>0</v>
      </c>
      <c r="Q4728">
        <v>45</v>
      </c>
      <c r="R4728">
        <v>2.65</v>
      </c>
      <c r="X4728">
        <v>22</v>
      </c>
      <c r="Y4728">
        <v>0.23</v>
      </c>
      <c r="Z4728">
        <v>153</v>
      </c>
      <c r="AA4728">
        <f t="shared" si="146"/>
        <v>51</v>
      </c>
    </row>
    <row r="4729" spans="1:27" x14ac:dyDescent="0.25">
      <c r="A4729" t="s">
        <v>3053</v>
      </c>
      <c r="B4729">
        <v>1999</v>
      </c>
      <c r="C4729" t="str">
        <f t="shared" si="147"/>
        <v>Drug Era 1992-2006</v>
      </c>
      <c r="D4729" t="s">
        <v>18</v>
      </c>
      <c r="E4729">
        <v>227</v>
      </c>
      <c r="F4729">
        <v>24</v>
      </c>
      <c r="G4729">
        <v>3</v>
      </c>
      <c r="H4729">
        <v>26</v>
      </c>
      <c r="I4729">
        <v>44</v>
      </c>
      <c r="J4729">
        <v>1</v>
      </c>
      <c r="K4729">
        <v>4</v>
      </c>
      <c r="L4729">
        <v>4</v>
      </c>
      <c r="M4729">
        <v>1</v>
      </c>
      <c r="Q4729">
        <v>49</v>
      </c>
      <c r="R4729">
        <v>4.24</v>
      </c>
      <c r="X4729">
        <v>23</v>
      </c>
      <c r="Y4729">
        <v>0</v>
      </c>
      <c r="Z4729">
        <v>153</v>
      </c>
      <c r="AA4729">
        <f t="shared" si="146"/>
        <v>51</v>
      </c>
    </row>
    <row r="4730" spans="1:27" x14ac:dyDescent="0.25">
      <c r="A4730" t="s">
        <v>424</v>
      </c>
      <c r="B4730">
        <v>1995</v>
      </c>
      <c r="C4730" t="str">
        <f t="shared" si="147"/>
        <v>Pre-Drug 1970-1991</v>
      </c>
      <c r="D4730" t="s">
        <v>19</v>
      </c>
      <c r="E4730">
        <v>227</v>
      </c>
      <c r="F4730">
        <v>27</v>
      </c>
      <c r="G4730">
        <v>7</v>
      </c>
      <c r="H4730">
        <v>31</v>
      </c>
      <c r="I4730">
        <v>29</v>
      </c>
      <c r="J4730">
        <v>2</v>
      </c>
      <c r="K4730">
        <v>3</v>
      </c>
      <c r="L4730">
        <v>1</v>
      </c>
      <c r="M4730">
        <v>0</v>
      </c>
      <c r="Q4730">
        <v>49</v>
      </c>
      <c r="R4730">
        <v>4.7300000000000004</v>
      </c>
      <c r="X4730">
        <v>35</v>
      </c>
      <c r="Y4730">
        <v>0.25</v>
      </c>
      <c r="Z4730">
        <v>154</v>
      </c>
      <c r="AA4730">
        <f t="shared" si="146"/>
        <v>51.333333333333336</v>
      </c>
    </row>
    <row r="4731" spans="1:27" x14ac:dyDescent="0.25">
      <c r="A4731" t="s">
        <v>1879</v>
      </c>
      <c r="B4731">
        <v>1997</v>
      </c>
      <c r="C4731" t="str">
        <f t="shared" si="147"/>
        <v>Drug Era 1992-2006</v>
      </c>
      <c r="D4731" t="s">
        <v>18</v>
      </c>
      <c r="E4731">
        <v>227</v>
      </c>
      <c r="F4731">
        <v>23</v>
      </c>
      <c r="G4731">
        <v>1</v>
      </c>
      <c r="H4731">
        <v>21</v>
      </c>
      <c r="I4731">
        <v>42</v>
      </c>
      <c r="J4731">
        <v>1</v>
      </c>
      <c r="K4731">
        <v>1</v>
      </c>
      <c r="L4731">
        <v>2</v>
      </c>
      <c r="M4731">
        <v>0</v>
      </c>
      <c r="Q4731">
        <v>55</v>
      </c>
      <c r="R4731">
        <v>4.03</v>
      </c>
      <c r="X4731">
        <v>30</v>
      </c>
      <c r="Y4731">
        <v>0.28000000000000003</v>
      </c>
      <c r="Z4731">
        <v>154</v>
      </c>
      <c r="AA4731">
        <f t="shared" si="146"/>
        <v>51.333333333333336</v>
      </c>
    </row>
    <row r="4732" spans="1:27" x14ac:dyDescent="0.25">
      <c r="A4732" t="s">
        <v>1488</v>
      </c>
      <c r="B4732">
        <v>2006</v>
      </c>
      <c r="C4732" t="str">
        <f t="shared" si="147"/>
        <v>Drug Era 1992-2006</v>
      </c>
      <c r="D4732" t="s">
        <v>18</v>
      </c>
      <c r="E4732">
        <v>227</v>
      </c>
      <c r="F4732">
        <v>21</v>
      </c>
      <c r="G4732">
        <v>3</v>
      </c>
      <c r="H4732">
        <v>26</v>
      </c>
      <c r="I4732">
        <v>33</v>
      </c>
      <c r="J4732">
        <v>3</v>
      </c>
      <c r="K4732">
        <v>1</v>
      </c>
      <c r="L4732">
        <v>1</v>
      </c>
      <c r="M4732">
        <v>0</v>
      </c>
      <c r="Q4732">
        <v>53</v>
      </c>
      <c r="R4732">
        <v>3.66</v>
      </c>
      <c r="X4732">
        <v>44</v>
      </c>
      <c r="Z4732">
        <v>155</v>
      </c>
      <c r="AA4732">
        <f t="shared" si="146"/>
        <v>51.666666666666664</v>
      </c>
    </row>
    <row r="4733" spans="1:27" x14ac:dyDescent="0.25">
      <c r="A4733" t="s">
        <v>411</v>
      </c>
      <c r="B4733">
        <v>2009</v>
      </c>
      <c r="C4733" t="str">
        <f t="shared" si="147"/>
        <v>Post Drug Era 2007-2012</v>
      </c>
      <c r="D4733" t="s">
        <v>18</v>
      </c>
      <c r="E4733">
        <v>227</v>
      </c>
      <c r="F4733">
        <v>33</v>
      </c>
      <c r="G4733">
        <v>10</v>
      </c>
      <c r="H4733">
        <v>17</v>
      </c>
      <c r="I4733">
        <v>39</v>
      </c>
      <c r="J4733">
        <v>2</v>
      </c>
      <c r="K4733">
        <v>1</v>
      </c>
      <c r="L4733">
        <v>1</v>
      </c>
      <c r="M4733">
        <v>0</v>
      </c>
      <c r="Q4733">
        <v>60</v>
      </c>
      <c r="R4733">
        <v>5.75</v>
      </c>
      <c r="X4733">
        <v>29</v>
      </c>
      <c r="Z4733">
        <v>155</v>
      </c>
      <c r="AA4733">
        <f t="shared" si="146"/>
        <v>51.666666666666664</v>
      </c>
    </row>
    <row r="4734" spans="1:27" x14ac:dyDescent="0.25">
      <c r="A4734" t="s">
        <v>2091</v>
      </c>
      <c r="B4734">
        <v>2009</v>
      </c>
      <c r="C4734" t="str">
        <f t="shared" si="147"/>
        <v>Post Drug Era 2007-2012</v>
      </c>
      <c r="D4734" t="s">
        <v>19</v>
      </c>
      <c r="E4734">
        <v>227</v>
      </c>
      <c r="F4734">
        <v>34</v>
      </c>
      <c r="G4734">
        <v>12</v>
      </c>
      <c r="H4734">
        <v>16</v>
      </c>
      <c r="I4734">
        <v>29</v>
      </c>
      <c r="J4734">
        <v>1</v>
      </c>
      <c r="K4734">
        <v>1</v>
      </c>
      <c r="L4734">
        <v>1</v>
      </c>
      <c r="M4734">
        <v>0</v>
      </c>
      <c r="Q4734">
        <v>60</v>
      </c>
      <c r="R4734">
        <v>5.92</v>
      </c>
      <c r="X4734">
        <v>31</v>
      </c>
      <c r="Z4734">
        <v>155</v>
      </c>
      <c r="AA4734">
        <f t="shared" si="146"/>
        <v>51.666666666666664</v>
      </c>
    </row>
    <row r="4735" spans="1:27" x14ac:dyDescent="0.25">
      <c r="A4735" t="s">
        <v>1225</v>
      </c>
      <c r="B4735">
        <v>2002</v>
      </c>
      <c r="C4735" t="str">
        <f t="shared" si="147"/>
        <v>Drug Era 1992-2006</v>
      </c>
      <c r="D4735" t="s">
        <v>19</v>
      </c>
      <c r="E4735">
        <v>227</v>
      </c>
      <c r="F4735">
        <v>25</v>
      </c>
      <c r="G4735">
        <v>6</v>
      </c>
      <c r="H4735">
        <v>12</v>
      </c>
      <c r="I4735">
        <v>39</v>
      </c>
      <c r="J4735">
        <v>2</v>
      </c>
      <c r="K4735">
        <v>3</v>
      </c>
      <c r="L4735">
        <v>3</v>
      </c>
      <c r="M4735">
        <v>0</v>
      </c>
      <c r="Q4735">
        <v>62</v>
      </c>
      <c r="R4735">
        <v>4.33</v>
      </c>
      <c r="X4735">
        <v>34</v>
      </c>
      <c r="Z4735">
        <v>156</v>
      </c>
      <c r="AA4735">
        <f t="shared" si="146"/>
        <v>52</v>
      </c>
    </row>
    <row r="4736" spans="1:27" x14ac:dyDescent="0.25">
      <c r="A4736" t="s">
        <v>2975</v>
      </c>
      <c r="B4736">
        <v>1974</v>
      </c>
      <c r="C4736" t="str">
        <f t="shared" si="147"/>
        <v>Pre-Drug 1970-1991</v>
      </c>
      <c r="D4736" t="s">
        <v>19</v>
      </c>
      <c r="E4736">
        <v>227</v>
      </c>
      <c r="F4736">
        <v>14</v>
      </c>
      <c r="G4736">
        <v>3</v>
      </c>
      <c r="H4736">
        <v>35</v>
      </c>
      <c r="I4736">
        <v>34</v>
      </c>
      <c r="J4736">
        <v>3</v>
      </c>
      <c r="K4736">
        <v>5</v>
      </c>
      <c r="L4736">
        <v>0</v>
      </c>
      <c r="M4736">
        <v>0</v>
      </c>
      <c r="Q4736">
        <v>42</v>
      </c>
      <c r="R4736">
        <v>2.41</v>
      </c>
      <c r="X4736">
        <v>53</v>
      </c>
      <c r="Y4736">
        <v>0.22</v>
      </c>
      <c r="Z4736">
        <v>157</v>
      </c>
      <c r="AA4736">
        <f t="shared" si="146"/>
        <v>52.333333333333336</v>
      </c>
    </row>
    <row r="4737" spans="1:27" x14ac:dyDescent="0.25">
      <c r="A4737" t="s">
        <v>1247</v>
      </c>
      <c r="B4737">
        <v>1992</v>
      </c>
      <c r="C4737" t="str">
        <f t="shared" si="147"/>
        <v>Pre-Drug 1970-1991</v>
      </c>
      <c r="D4737" t="s">
        <v>18</v>
      </c>
      <c r="E4737">
        <v>227</v>
      </c>
      <c r="F4737">
        <v>31</v>
      </c>
      <c r="G4737">
        <v>9</v>
      </c>
      <c r="H4737">
        <v>10</v>
      </c>
      <c r="I4737">
        <v>16</v>
      </c>
      <c r="J4737">
        <v>2</v>
      </c>
      <c r="K4737">
        <v>1</v>
      </c>
      <c r="L4737">
        <v>2</v>
      </c>
      <c r="M4737">
        <v>0</v>
      </c>
      <c r="Q4737">
        <v>67</v>
      </c>
      <c r="R4737">
        <v>5.33</v>
      </c>
      <c r="X4737">
        <v>23</v>
      </c>
      <c r="Y4737">
        <v>0.31</v>
      </c>
      <c r="Z4737">
        <v>157</v>
      </c>
      <c r="AA4737">
        <f t="shared" si="146"/>
        <v>52.333333333333336</v>
      </c>
    </row>
    <row r="4738" spans="1:27" x14ac:dyDescent="0.25">
      <c r="A4738" t="s">
        <v>1045</v>
      </c>
      <c r="B4738">
        <v>1985</v>
      </c>
      <c r="C4738" t="str">
        <f t="shared" si="147"/>
        <v>Pre-Drug 1970-1991</v>
      </c>
      <c r="D4738" t="s">
        <v>18</v>
      </c>
      <c r="E4738">
        <v>227</v>
      </c>
      <c r="F4738">
        <v>30</v>
      </c>
      <c r="G4738">
        <v>8</v>
      </c>
      <c r="H4738">
        <v>18</v>
      </c>
      <c r="I4738">
        <v>32</v>
      </c>
      <c r="J4738">
        <v>2</v>
      </c>
      <c r="K4738">
        <v>2</v>
      </c>
      <c r="L4738">
        <v>0</v>
      </c>
      <c r="M4738">
        <v>2</v>
      </c>
      <c r="Q4738">
        <v>56</v>
      </c>
      <c r="R4738">
        <v>5.13</v>
      </c>
      <c r="X4738">
        <v>28</v>
      </c>
      <c r="Y4738">
        <v>0.27</v>
      </c>
      <c r="Z4738">
        <v>158</v>
      </c>
      <c r="AA4738">
        <f t="shared" ref="AA4738:AA4801" si="148">Z4738/3</f>
        <v>52.666666666666664</v>
      </c>
    </row>
    <row r="4739" spans="1:27" x14ac:dyDescent="0.25">
      <c r="A4739" t="s">
        <v>464</v>
      </c>
      <c r="B4739">
        <v>1972</v>
      </c>
      <c r="C4739" t="str">
        <f t="shared" ref="C4739:C4802" si="149">IF(B4739&lt;1997,"Pre-Drug 1970-1991",IF(B4739&lt;=2006,"Drug Era 1992-2006","Post Drug Era 2007-2012"))</f>
        <v>Pre-Drug 1970-1991</v>
      </c>
      <c r="D4739" t="s">
        <v>18</v>
      </c>
      <c r="E4739">
        <v>227</v>
      </c>
      <c r="F4739">
        <v>27</v>
      </c>
      <c r="G4739">
        <v>7</v>
      </c>
      <c r="H4739">
        <v>27</v>
      </c>
      <c r="I4739">
        <v>45</v>
      </c>
      <c r="J4739">
        <v>1</v>
      </c>
      <c r="K4739">
        <v>1</v>
      </c>
      <c r="L4739">
        <v>0</v>
      </c>
      <c r="M4739">
        <v>0</v>
      </c>
      <c r="Q4739">
        <v>50</v>
      </c>
      <c r="R4739">
        <v>4.58</v>
      </c>
      <c r="X4739">
        <v>26</v>
      </c>
      <c r="Y4739">
        <v>0.25</v>
      </c>
      <c r="Z4739">
        <v>159</v>
      </c>
      <c r="AA4739">
        <f t="shared" si="148"/>
        <v>53</v>
      </c>
    </row>
    <row r="4740" spans="1:27" x14ac:dyDescent="0.25">
      <c r="A4740" t="s">
        <v>2894</v>
      </c>
      <c r="B4740">
        <v>1972</v>
      </c>
      <c r="C4740" t="str">
        <f t="shared" si="149"/>
        <v>Pre-Drug 1970-1991</v>
      </c>
      <c r="D4740" t="s">
        <v>18</v>
      </c>
      <c r="E4740">
        <v>227</v>
      </c>
      <c r="F4740">
        <v>22</v>
      </c>
      <c r="G4740">
        <v>5</v>
      </c>
      <c r="H4740">
        <v>19</v>
      </c>
      <c r="I4740">
        <v>23</v>
      </c>
      <c r="J4740">
        <v>9</v>
      </c>
      <c r="K4740">
        <v>2</v>
      </c>
      <c r="L4740">
        <v>1</v>
      </c>
      <c r="M4740">
        <v>0</v>
      </c>
      <c r="Q4740">
        <v>50</v>
      </c>
      <c r="R4740">
        <v>3.69</v>
      </c>
      <c r="X4740">
        <v>34</v>
      </c>
      <c r="Y4740">
        <v>0.24</v>
      </c>
      <c r="Z4740">
        <v>161</v>
      </c>
      <c r="AA4740">
        <f t="shared" si="148"/>
        <v>53.666666666666664</v>
      </c>
    </row>
    <row r="4741" spans="1:27" x14ac:dyDescent="0.25">
      <c r="A4741" t="s">
        <v>430</v>
      </c>
      <c r="B4741">
        <v>1981</v>
      </c>
      <c r="C4741" t="str">
        <f t="shared" si="149"/>
        <v>Pre-Drug 1970-1991</v>
      </c>
      <c r="D4741" t="s">
        <v>18</v>
      </c>
      <c r="E4741">
        <v>227</v>
      </c>
      <c r="F4741">
        <v>20</v>
      </c>
      <c r="G4741">
        <v>3</v>
      </c>
      <c r="H4741">
        <v>16</v>
      </c>
      <c r="I4741">
        <v>24</v>
      </c>
      <c r="J4741">
        <v>1</v>
      </c>
      <c r="K4741">
        <v>0</v>
      </c>
      <c r="L4741">
        <v>1</v>
      </c>
      <c r="M4741">
        <v>1</v>
      </c>
      <c r="Q4741">
        <v>55</v>
      </c>
      <c r="R4741">
        <v>3.35</v>
      </c>
      <c r="X4741">
        <v>17</v>
      </c>
      <c r="Y4741">
        <v>0.26</v>
      </c>
      <c r="Z4741">
        <v>161</v>
      </c>
      <c r="AA4741">
        <f t="shared" si="148"/>
        <v>53.666666666666664</v>
      </c>
    </row>
    <row r="4742" spans="1:27" x14ac:dyDescent="0.25">
      <c r="A4742" t="s">
        <v>479</v>
      </c>
      <c r="B4742">
        <v>2004</v>
      </c>
      <c r="C4742" t="str">
        <f t="shared" si="149"/>
        <v>Drug Era 1992-2006</v>
      </c>
      <c r="D4742" t="s">
        <v>18</v>
      </c>
      <c r="E4742">
        <v>227</v>
      </c>
      <c r="F4742">
        <v>13</v>
      </c>
      <c r="G4742">
        <v>1</v>
      </c>
      <c r="H4742">
        <v>20</v>
      </c>
      <c r="I4742">
        <v>48</v>
      </c>
      <c r="J4742">
        <v>3</v>
      </c>
      <c r="K4742">
        <v>1</v>
      </c>
      <c r="L4742">
        <v>1</v>
      </c>
      <c r="M4742">
        <v>0</v>
      </c>
      <c r="Q4742">
        <v>46</v>
      </c>
      <c r="R4742">
        <v>2.1800000000000002</v>
      </c>
      <c r="X4742">
        <v>16</v>
      </c>
      <c r="Y4742">
        <v>0.22</v>
      </c>
      <c r="Z4742">
        <v>161</v>
      </c>
      <c r="AA4742">
        <f t="shared" si="148"/>
        <v>53.666666666666664</v>
      </c>
    </row>
    <row r="4743" spans="1:27" x14ac:dyDescent="0.25">
      <c r="A4743" t="s">
        <v>1159</v>
      </c>
      <c r="B4743">
        <v>2005</v>
      </c>
      <c r="C4743" t="str">
        <f t="shared" si="149"/>
        <v>Drug Era 1992-2006</v>
      </c>
      <c r="D4743" t="s">
        <v>19</v>
      </c>
      <c r="E4743">
        <v>227</v>
      </c>
      <c r="F4743">
        <v>25</v>
      </c>
      <c r="G4743">
        <v>9</v>
      </c>
      <c r="H4743">
        <v>20</v>
      </c>
      <c r="I4743">
        <v>25</v>
      </c>
      <c r="J4743">
        <v>2</v>
      </c>
      <c r="K4743">
        <v>0</v>
      </c>
      <c r="L4743">
        <v>3</v>
      </c>
      <c r="M4743">
        <v>0</v>
      </c>
      <c r="Q4743">
        <v>48</v>
      </c>
      <c r="R4743">
        <v>4.1900000000000004</v>
      </c>
      <c r="X4743">
        <v>27</v>
      </c>
      <c r="Z4743">
        <v>161</v>
      </c>
      <c r="AA4743">
        <f t="shared" si="148"/>
        <v>53.666666666666664</v>
      </c>
    </row>
    <row r="4744" spans="1:27" x14ac:dyDescent="0.25">
      <c r="A4744" t="s">
        <v>1299</v>
      </c>
      <c r="B4744">
        <v>1981</v>
      </c>
      <c r="C4744" t="str">
        <f t="shared" si="149"/>
        <v>Pre-Drug 1970-1991</v>
      </c>
      <c r="D4744" t="s">
        <v>18</v>
      </c>
      <c r="E4744">
        <v>227</v>
      </c>
      <c r="F4744">
        <v>15</v>
      </c>
      <c r="G4744">
        <v>2</v>
      </c>
      <c r="H4744">
        <v>18</v>
      </c>
      <c r="I4744">
        <v>32</v>
      </c>
      <c r="J4744">
        <v>7</v>
      </c>
      <c r="K4744">
        <v>0</v>
      </c>
      <c r="L4744">
        <v>0</v>
      </c>
      <c r="M4744">
        <v>0</v>
      </c>
      <c r="Q4744">
        <v>51</v>
      </c>
      <c r="R4744">
        <v>2.5</v>
      </c>
      <c r="X4744">
        <v>18</v>
      </c>
      <c r="Y4744">
        <v>0.25</v>
      </c>
      <c r="Z4744">
        <v>162</v>
      </c>
      <c r="AA4744">
        <f t="shared" si="148"/>
        <v>54</v>
      </c>
    </row>
    <row r="4745" spans="1:27" x14ac:dyDescent="0.25">
      <c r="A4745" t="s">
        <v>3103</v>
      </c>
      <c r="B4745">
        <v>2000</v>
      </c>
      <c r="C4745" t="str">
        <f t="shared" si="149"/>
        <v>Drug Era 1992-2006</v>
      </c>
      <c r="D4745" t="s">
        <v>19</v>
      </c>
      <c r="E4745">
        <v>227</v>
      </c>
      <c r="F4745">
        <v>34</v>
      </c>
      <c r="G4745">
        <v>10</v>
      </c>
      <c r="H4745">
        <v>11</v>
      </c>
      <c r="I4745">
        <v>35</v>
      </c>
      <c r="J4745">
        <v>1</v>
      </c>
      <c r="K4745">
        <v>3</v>
      </c>
      <c r="L4745">
        <v>2</v>
      </c>
      <c r="M4745">
        <v>0</v>
      </c>
      <c r="Q4745">
        <v>57</v>
      </c>
      <c r="R4745">
        <v>5.67</v>
      </c>
      <c r="X4745">
        <v>31</v>
      </c>
      <c r="Y4745">
        <v>0</v>
      </c>
      <c r="Z4745">
        <v>162</v>
      </c>
      <c r="AA4745">
        <f t="shared" si="148"/>
        <v>54</v>
      </c>
    </row>
    <row r="4746" spans="1:27" x14ac:dyDescent="0.25">
      <c r="A4746" t="s">
        <v>2842</v>
      </c>
      <c r="B4746">
        <v>2006</v>
      </c>
      <c r="C4746" t="str">
        <f t="shared" si="149"/>
        <v>Drug Era 1992-2006</v>
      </c>
      <c r="D4746" t="s">
        <v>19</v>
      </c>
      <c r="E4746">
        <v>227</v>
      </c>
      <c r="F4746">
        <v>20</v>
      </c>
      <c r="G4746">
        <v>5</v>
      </c>
      <c r="H4746">
        <v>21</v>
      </c>
      <c r="I4746">
        <v>49</v>
      </c>
      <c r="J4746">
        <v>4</v>
      </c>
      <c r="K4746">
        <v>1</v>
      </c>
      <c r="L4746">
        <v>1</v>
      </c>
      <c r="M4746">
        <v>0</v>
      </c>
      <c r="Q4746">
        <v>46</v>
      </c>
      <c r="R4746">
        <v>3.33</v>
      </c>
      <c r="X4746">
        <v>31</v>
      </c>
      <c r="Z4746">
        <v>162</v>
      </c>
      <c r="AA4746">
        <f t="shared" si="148"/>
        <v>54</v>
      </c>
    </row>
    <row r="4747" spans="1:27" x14ac:dyDescent="0.25">
      <c r="A4747" t="s">
        <v>265</v>
      </c>
      <c r="B4747">
        <v>1994</v>
      </c>
      <c r="C4747" t="str">
        <f t="shared" si="149"/>
        <v>Pre-Drug 1970-1991</v>
      </c>
      <c r="D4747" t="s">
        <v>18</v>
      </c>
      <c r="E4747">
        <v>227</v>
      </c>
      <c r="F4747">
        <v>27</v>
      </c>
      <c r="G4747">
        <v>9</v>
      </c>
      <c r="H4747">
        <v>16</v>
      </c>
      <c r="I4747">
        <v>28</v>
      </c>
      <c r="J4747">
        <v>1</v>
      </c>
      <c r="K4747">
        <v>3</v>
      </c>
      <c r="L4747">
        <v>3</v>
      </c>
      <c r="M4747">
        <v>1</v>
      </c>
      <c r="Q4747">
        <v>50</v>
      </c>
      <c r="R4747">
        <v>4.47</v>
      </c>
      <c r="X4747">
        <v>35</v>
      </c>
      <c r="Y4747">
        <v>0.23</v>
      </c>
      <c r="Z4747">
        <v>163</v>
      </c>
      <c r="AA4747">
        <f t="shared" si="148"/>
        <v>54.333333333333336</v>
      </c>
    </row>
    <row r="4748" spans="1:27" x14ac:dyDescent="0.25">
      <c r="A4748" t="s">
        <v>824</v>
      </c>
      <c r="B4748">
        <v>1998</v>
      </c>
      <c r="C4748" t="str">
        <f t="shared" si="149"/>
        <v>Drug Era 1992-2006</v>
      </c>
      <c r="D4748" t="s">
        <v>18</v>
      </c>
      <c r="E4748">
        <v>227</v>
      </c>
      <c r="F4748">
        <v>21</v>
      </c>
      <c r="G4748">
        <v>5</v>
      </c>
      <c r="H4748">
        <v>20</v>
      </c>
      <c r="I4748">
        <v>56</v>
      </c>
      <c r="J4748">
        <v>0</v>
      </c>
      <c r="K4748">
        <v>1</v>
      </c>
      <c r="L4748">
        <v>1</v>
      </c>
      <c r="M4748">
        <v>0</v>
      </c>
      <c r="Q4748">
        <v>40</v>
      </c>
      <c r="R4748">
        <v>3.32</v>
      </c>
      <c r="X4748">
        <v>26</v>
      </c>
      <c r="Z4748">
        <v>171</v>
      </c>
      <c r="AA4748">
        <f t="shared" si="148"/>
        <v>57</v>
      </c>
    </row>
    <row r="4749" spans="1:27" x14ac:dyDescent="0.25">
      <c r="A4749" t="s">
        <v>2234</v>
      </c>
      <c r="B4749">
        <v>2002</v>
      </c>
      <c r="C4749" t="str">
        <f t="shared" si="149"/>
        <v>Drug Era 1992-2006</v>
      </c>
      <c r="D4749" t="s">
        <v>19</v>
      </c>
      <c r="E4749">
        <v>227</v>
      </c>
      <c r="F4749">
        <v>23</v>
      </c>
      <c r="G4749">
        <v>5</v>
      </c>
      <c r="H4749">
        <v>19</v>
      </c>
      <c r="I4749">
        <v>57</v>
      </c>
      <c r="J4749">
        <v>1</v>
      </c>
      <c r="K4749">
        <v>1</v>
      </c>
      <c r="L4749">
        <v>1</v>
      </c>
      <c r="M4749">
        <v>0</v>
      </c>
      <c r="Q4749">
        <v>38</v>
      </c>
      <c r="R4749">
        <v>3.61</v>
      </c>
      <c r="X4749">
        <v>27</v>
      </c>
      <c r="Z4749">
        <v>172</v>
      </c>
      <c r="AA4749">
        <f t="shared" si="148"/>
        <v>57.333333333333336</v>
      </c>
    </row>
    <row r="4750" spans="1:27" x14ac:dyDescent="0.25">
      <c r="A4750" t="s">
        <v>941</v>
      </c>
      <c r="B4750">
        <v>2009</v>
      </c>
      <c r="C4750" t="str">
        <f t="shared" si="149"/>
        <v>Post Drug Era 2007-2012</v>
      </c>
      <c r="D4750" t="s">
        <v>19</v>
      </c>
      <c r="E4750">
        <v>227</v>
      </c>
      <c r="F4750">
        <v>16</v>
      </c>
      <c r="G4750">
        <v>4</v>
      </c>
      <c r="H4750">
        <v>16</v>
      </c>
      <c r="I4750">
        <v>56</v>
      </c>
      <c r="J4750">
        <v>3</v>
      </c>
      <c r="K4750">
        <v>2</v>
      </c>
      <c r="L4750">
        <v>2</v>
      </c>
      <c r="M4750">
        <v>0</v>
      </c>
      <c r="Q4750">
        <v>43</v>
      </c>
      <c r="R4750">
        <v>2.5</v>
      </c>
      <c r="X4750">
        <v>28</v>
      </c>
      <c r="Z4750">
        <v>173</v>
      </c>
      <c r="AA4750">
        <f t="shared" si="148"/>
        <v>57.666666666666664</v>
      </c>
    </row>
    <row r="4751" spans="1:27" x14ac:dyDescent="0.25">
      <c r="A4751" t="s">
        <v>1345</v>
      </c>
      <c r="B4751">
        <v>1976</v>
      </c>
      <c r="C4751" t="str">
        <f t="shared" si="149"/>
        <v>Pre-Drug 1970-1991</v>
      </c>
      <c r="D4751" t="s">
        <v>19</v>
      </c>
      <c r="E4751">
        <v>227</v>
      </c>
      <c r="F4751">
        <v>11</v>
      </c>
      <c r="G4751">
        <v>1</v>
      </c>
      <c r="H4751">
        <v>16</v>
      </c>
      <c r="I4751">
        <v>25</v>
      </c>
      <c r="J4751">
        <v>0</v>
      </c>
      <c r="K4751">
        <v>2</v>
      </c>
      <c r="L4751">
        <v>1</v>
      </c>
      <c r="M4751">
        <v>0</v>
      </c>
      <c r="Q4751">
        <v>38</v>
      </c>
      <c r="R4751">
        <v>1.69</v>
      </c>
      <c r="X4751">
        <v>38</v>
      </c>
      <c r="Y4751">
        <v>0.18</v>
      </c>
      <c r="Z4751">
        <v>176</v>
      </c>
      <c r="AA4751">
        <f t="shared" si="148"/>
        <v>58.666666666666664</v>
      </c>
    </row>
    <row r="4752" spans="1:27" x14ac:dyDescent="0.25">
      <c r="A4752" t="s">
        <v>64</v>
      </c>
      <c r="B4752">
        <v>1973</v>
      </c>
      <c r="C4752" t="str">
        <f t="shared" si="149"/>
        <v>Pre-Drug 1970-1991</v>
      </c>
      <c r="D4752" t="s">
        <v>19</v>
      </c>
      <c r="E4752">
        <v>228</v>
      </c>
      <c r="F4752">
        <v>42</v>
      </c>
      <c r="G4752">
        <v>3</v>
      </c>
      <c r="H4752">
        <v>39</v>
      </c>
      <c r="I4752">
        <v>25</v>
      </c>
      <c r="J4752">
        <v>2</v>
      </c>
      <c r="K4752">
        <v>7</v>
      </c>
      <c r="L4752">
        <v>5</v>
      </c>
      <c r="M4752">
        <v>0</v>
      </c>
      <c r="Q4752">
        <v>58</v>
      </c>
      <c r="R4752">
        <v>9.2200000000000006</v>
      </c>
      <c r="X4752">
        <v>31</v>
      </c>
      <c r="Y4752">
        <v>0.32</v>
      </c>
      <c r="Z4752">
        <v>123</v>
      </c>
      <c r="AA4752">
        <f t="shared" si="148"/>
        <v>41</v>
      </c>
    </row>
    <row r="4753" spans="1:27" x14ac:dyDescent="0.25">
      <c r="A4753" t="s">
        <v>1034</v>
      </c>
      <c r="B4753">
        <v>2004</v>
      </c>
      <c r="C4753" t="str">
        <f t="shared" si="149"/>
        <v>Drug Era 1992-2006</v>
      </c>
      <c r="D4753" t="s">
        <v>18</v>
      </c>
      <c r="E4753">
        <v>228</v>
      </c>
      <c r="F4753">
        <v>48</v>
      </c>
      <c r="G4753">
        <v>15</v>
      </c>
      <c r="H4753">
        <v>18</v>
      </c>
      <c r="I4753">
        <v>31</v>
      </c>
      <c r="J4753">
        <v>4</v>
      </c>
      <c r="K4753">
        <v>3</v>
      </c>
      <c r="L4753">
        <v>5</v>
      </c>
      <c r="M4753">
        <v>1</v>
      </c>
      <c r="Q4753">
        <v>72</v>
      </c>
      <c r="R4753">
        <v>9.32</v>
      </c>
      <c r="X4753">
        <v>30</v>
      </c>
      <c r="Y4753">
        <v>0.36</v>
      </c>
      <c r="Z4753">
        <v>139</v>
      </c>
      <c r="AA4753">
        <f t="shared" si="148"/>
        <v>46.333333333333336</v>
      </c>
    </row>
    <row r="4754" spans="1:27" x14ac:dyDescent="0.25">
      <c r="A4754" t="s">
        <v>3132</v>
      </c>
      <c r="B4754">
        <v>2004</v>
      </c>
      <c r="C4754" t="str">
        <f t="shared" si="149"/>
        <v>Drug Era 1992-2006</v>
      </c>
      <c r="D4754" t="s">
        <v>18</v>
      </c>
      <c r="E4754">
        <v>228</v>
      </c>
      <c r="F4754">
        <v>33</v>
      </c>
      <c r="G4754">
        <v>6</v>
      </c>
      <c r="H4754">
        <v>25</v>
      </c>
      <c r="I4754">
        <v>35</v>
      </c>
      <c r="J4754">
        <v>3</v>
      </c>
      <c r="K4754">
        <v>1</v>
      </c>
      <c r="L4754">
        <v>3</v>
      </c>
      <c r="M4754">
        <v>1</v>
      </c>
      <c r="Q4754">
        <v>61</v>
      </c>
      <c r="R4754">
        <v>6.36</v>
      </c>
      <c r="X4754">
        <v>28</v>
      </c>
      <c r="Y4754">
        <v>0.31</v>
      </c>
      <c r="Z4754">
        <v>140</v>
      </c>
      <c r="AA4754">
        <f t="shared" si="148"/>
        <v>46.666666666666664</v>
      </c>
    </row>
    <row r="4755" spans="1:27" x14ac:dyDescent="0.25">
      <c r="A4755" t="s">
        <v>916</v>
      </c>
      <c r="B4755">
        <v>1998</v>
      </c>
      <c r="C4755" t="str">
        <f t="shared" si="149"/>
        <v>Drug Era 1992-2006</v>
      </c>
      <c r="D4755" t="s">
        <v>19</v>
      </c>
      <c r="E4755">
        <v>228</v>
      </c>
      <c r="F4755">
        <v>36</v>
      </c>
      <c r="G4755">
        <v>7</v>
      </c>
      <c r="H4755">
        <v>42</v>
      </c>
      <c r="I4755">
        <v>23</v>
      </c>
      <c r="J4755">
        <v>0</v>
      </c>
      <c r="K4755">
        <v>1</v>
      </c>
      <c r="L4755">
        <v>1</v>
      </c>
      <c r="M4755">
        <v>0</v>
      </c>
      <c r="Q4755">
        <v>51</v>
      </c>
      <c r="R4755">
        <v>6.75</v>
      </c>
      <c r="X4755">
        <v>29</v>
      </c>
      <c r="Z4755">
        <v>144</v>
      </c>
      <c r="AA4755">
        <f t="shared" si="148"/>
        <v>48</v>
      </c>
    </row>
    <row r="4756" spans="1:27" x14ac:dyDescent="0.25">
      <c r="A4756" t="s">
        <v>1136</v>
      </c>
      <c r="B4756">
        <v>1982</v>
      </c>
      <c r="C4756" t="str">
        <f t="shared" si="149"/>
        <v>Pre-Drug 1970-1991</v>
      </c>
      <c r="D4756" t="s">
        <v>19</v>
      </c>
      <c r="E4756">
        <v>228</v>
      </c>
      <c r="F4756">
        <v>30</v>
      </c>
      <c r="G4756">
        <v>3</v>
      </c>
      <c r="H4756">
        <v>33</v>
      </c>
      <c r="I4756">
        <v>32</v>
      </c>
      <c r="J4756">
        <v>1</v>
      </c>
      <c r="K4756">
        <v>5</v>
      </c>
      <c r="L4756">
        <v>1</v>
      </c>
      <c r="M4756">
        <v>0</v>
      </c>
      <c r="Q4756">
        <v>54</v>
      </c>
      <c r="R4756">
        <v>5.59</v>
      </c>
      <c r="X4756">
        <v>8</v>
      </c>
      <c r="Y4756">
        <v>0.28000000000000003</v>
      </c>
      <c r="Z4756">
        <v>145</v>
      </c>
      <c r="AA4756">
        <f t="shared" si="148"/>
        <v>48.333333333333336</v>
      </c>
    </row>
    <row r="4757" spans="1:27" x14ac:dyDescent="0.25">
      <c r="A4757" t="s">
        <v>2901</v>
      </c>
      <c r="B4757">
        <v>1996</v>
      </c>
      <c r="C4757" t="str">
        <f t="shared" si="149"/>
        <v>Pre-Drug 1970-1991</v>
      </c>
      <c r="D4757" t="s">
        <v>18</v>
      </c>
      <c r="E4757">
        <v>228</v>
      </c>
      <c r="F4757">
        <v>26</v>
      </c>
      <c r="G4757">
        <v>5</v>
      </c>
      <c r="H4757">
        <v>23</v>
      </c>
      <c r="I4757">
        <v>13</v>
      </c>
      <c r="J4757">
        <v>0</v>
      </c>
      <c r="K4757">
        <v>3</v>
      </c>
      <c r="L4757">
        <v>1</v>
      </c>
      <c r="M4757">
        <v>2</v>
      </c>
      <c r="Q4757">
        <v>63</v>
      </c>
      <c r="R4757">
        <v>4.8099999999999996</v>
      </c>
      <c r="X4757">
        <v>28</v>
      </c>
      <c r="Y4757">
        <v>0.27</v>
      </c>
      <c r="Z4757">
        <v>146</v>
      </c>
      <c r="AA4757">
        <f t="shared" si="148"/>
        <v>48.666666666666664</v>
      </c>
    </row>
    <row r="4758" spans="1:27" x14ac:dyDescent="0.25">
      <c r="A4758" t="s">
        <v>17</v>
      </c>
      <c r="B4758">
        <v>2008</v>
      </c>
      <c r="C4758" t="str">
        <f t="shared" si="149"/>
        <v>Post Drug Era 2007-2012</v>
      </c>
      <c r="D4758" t="s">
        <v>19</v>
      </c>
      <c r="E4758">
        <v>228</v>
      </c>
      <c r="F4758">
        <v>30</v>
      </c>
      <c r="G4758">
        <v>4</v>
      </c>
      <c r="H4758">
        <v>35</v>
      </c>
      <c r="I4758">
        <v>49</v>
      </c>
      <c r="J4758">
        <v>2</v>
      </c>
      <c r="K4758">
        <v>3</v>
      </c>
      <c r="L4758">
        <v>5</v>
      </c>
      <c r="M4758">
        <v>0</v>
      </c>
      <c r="Q4758">
        <v>49</v>
      </c>
      <c r="R4758">
        <v>5.55</v>
      </c>
      <c r="X4758">
        <v>30</v>
      </c>
      <c r="Z4758">
        <v>146</v>
      </c>
      <c r="AA4758">
        <f t="shared" si="148"/>
        <v>48.666666666666664</v>
      </c>
    </row>
    <row r="4759" spans="1:27" x14ac:dyDescent="0.25">
      <c r="A4759" t="s">
        <v>2939</v>
      </c>
      <c r="B4759">
        <v>2009</v>
      </c>
      <c r="C4759" t="str">
        <f t="shared" si="149"/>
        <v>Post Drug Era 2007-2012</v>
      </c>
      <c r="D4759" t="s">
        <v>18</v>
      </c>
      <c r="E4759">
        <v>228</v>
      </c>
      <c r="F4759">
        <v>23</v>
      </c>
      <c r="G4759">
        <v>6</v>
      </c>
      <c r="H4759">
        <v>29</v>
      </c>
      <c r="I4759">
        <v>33</v>
      </c>
      <c r="J4759">
        <v>4</v>
      </c>
      <c r="K4759">
        <v>1</v>
      </c>
      <c r="L4759">
        <v>2</v>
      </c>
      <c r="M4759">
        <v>0</v>
      </c>
      <c r="Q4759">
        <v>54</v>
      </c>
      <c r="R4759">
        <v>4.25</v>
      </c>
      <c r="X4759">
        <v>32</v>
      </c>
      <c r="Z4759">
        <v>146</v>
      </c>
      <c r="AA4759">
        <f t="shared" si="148"/>
        <v>48.666666666666664</v>
      </c>
    </row>
    <row r="4760" spans="1:27" x14ac:dyDescent="0.25">
      <c r="A4760" t="s">
        <v>454</v>
      </c>
      <c r="B4760">
        <v>2005</v>
      </c>
      <c r="C4760" t="str">
        <f t="shared" si="149"/>
        <v>Drug Era 1992-2006</v>
      </c>
      <c r="D4760" t="s">
        <v>19</v>
      </c>
      <c r="E4760">
        <v>228</v>
      </c>
      <c r="F4760">
        <v>35</v>
      </c>
      <c r="G4760">
        <v>4</v>
      </c>
      <c r="H4760">
        <v>13</v>
      </c>
      <c r="I4760">
        <v>28</v>
      </c>
      <c r="J4760">
        <v>3</v>
      </c>
      <c r="K4760">
        <v>3</v>
      </c>
      <c r="L4760">
        <v>4</v>
      </c>
      <c r="M4760">
        <v>0</v>
      </c>
      <c r="Q4760">
        <v>69</v>
      </c>
      <c r="R4760">
        <v>6.43</v>
      </c>
      <c r="X4760">
        <v>14</v>
      </c>
      <c r="Z4760">
        <v>147</v>
      </c>
      <c r="AA4760">
        <f t="shared" si="148"/>
        <v>49</v>
      </c>
    </row>
    <row r="4761" spans="1:27" x14ac:dyDescent="0.25">
      <c r="A4761" t="s">
        <v>1861</v>
      </c>
      <c r="B4761">
        <v>2011</v>
      </c>
      <c r="C4761" t="str">
        <f t="shared" si="149"/>
        <v>Post Drug Era 2007-2012</v>
      </c>
      <c r="D4761" t="s">
        <v>19</v>
      </c>
      <c r="E4761">
        <v>228</v>
      </c>
      <c r="F4761">
        <v>25</v>
      </c>
      <c r="G4761">
        <v>4</v>
      </c>
      <c r="H4761">
        <v>30</v>
      </c>
      <c r="I4761">
        <v>30</v>
      </c>
      <c r="J4761">
        <v>2</v>
      </c>
      <c r="K4761">
        <v>1</v>
      </c>
      <c r="L4761">
        <v>3</v>
      </c>
      <c r="M4761">
        <v>0</v>
      </c>
      <c r="Q4761">
        <v>53</v>
      </c>
      <c r="R4761">
        <v>4.59</v>
      </c>
      <c r="X4761">
        <v>16</v>
      </c>
      <c r="Z4761">
        <v>147</v>
      </c>
      <c r="AA4761">
        <f t="shared" si="148"/>
        <v>49</v>
      </c>
    </row>
    <row r="4762" spans="1:27" x14ac:dyDescent="0.25">
      <c r="A4762" t="s">
        <v>376</v>
      </c>
      <c r="B4762">
        <v>2007</v>
      </c>
      <c r="C4762" t="str">
        <f t="shared" si="149"/>
        <v>Post Drug Era 2007-2012</v>
      </c>
      <c r="D4762" t="s">
        <v>19</v>
      </c>
      <c r="E4762">
        <v>228</v>
      </c>
      <c r="F4762">
        <v>26</v>
      </c>
      <c r="G4762">
        <v>5</v>
      </c>
      <c r="H4762">
        <v>37</v>
      </c>
      <c r="I4762">
        <v>39</v>
      </c>
      <c r="J4762">
        <v>2</v>
      </c>
      <c r="K4762">
        <v>4</v>
      </c>
      <c r="L4762">
        <v>3</v>
      </c>
      <c r="M4762">
        <v>0</v>
      </c>
      <c r="Q4762">
        <v>44</v>
      </c>
      <c r="R4762">
        <v>4.68</v>
      </c>
      <c r="X4762">
        <v>14</v>
      </c>
      <c r="Z4762">
        <v>150</v>
      </c>
      <c r="AA4762">
        <f t="shared" si="148"/>
        <v>50</v>
      </c>
    </row>
    <row r="4763" spans="1:27" x14ac:dyDescent="0.25">
      <c r="A4763" t="s">
        <v>587</v>
      </c>
      <c r="B4763">
        <v>2007</v>
      </c>
      <c r="C4763" t="str">
        <f t="shared" si="149"/>
        <v>Post Drug Era 2007-2012</v>
      </c>
      <c r="D4763" t="s">
        <v>18</v>
      </c>
      <c r="E4763">
        <v>228</v>
      </c>
      <c r="F4763">
        <v>28</v>
      </c>
      <c r="G4763">
        <v>4</v>
      </c>
      <c r="H4763">
        <v>16</v>
      </c>
      <c r="I4763">
        <v>27</v>
      </c>
      <c r="J4763">
        <v>3</v>
      </c>
      <c r="K4763">
        <v>1</v>
      </c>
      <c r="L4763">
        <v>5</v>
      </c>
      <c r="M4763">
        <v>0</v>
      </c>
      <c r="Q4763">
        <v>61</v>
      </c>
      <c r="R4763">
        <v>5.04</v>
      </c>
      <c r="X4763">
        <v>30</v>
      </c>
      <c r="Z4763">
        <v>150</v>
      </c>
      <c r="AA4763">
        <f t="shared" si="148"/>
        <v>50</v>
      </c>
    </row>
    <row r="4764" spans="1:27" x14ac:dyDescent="0.25">
      <c r="A4764" t="s">
        <v>45</v>
      </c>
      <c r="B4764">
        <v>2010</v>
      </c>
      <c r="C4764" t="str">
        <f t="shared" si="149"/>
        <v>Post Drug Era 2007-2012</v>
      </c>
      <c r="D4764" t="s">
        <v>18</v>
      </c>
      <c r="E4764">
        <v>228</v>
      </c>
      <c r="F4764">
        <v>23</v>
      </c>
      <c r="G4764">
        <v>4</v>
      </c>
      <c r="H4764">
        <v>24</v>
      </c>
      <c r="I4764">
        <v>44</v>
      </c>
      <c r="J4764">
        <v>5</v>
      </c>
      <c r="K4764">
        <v>4</v>
      </c>
      <c r="L4764">
        <v>3</v>
      </c>
      <c r="M4764">
        <v>0</v>
      </c>
      <c r="Q4764">
        <v>56</v>
      </c>
      <c r="R4764">
        <v>4.1399999999999997</v>
      </c>
      <c r="X4764">
        <v>29</v>
      </c>
      <c r="Z4764">
        <v>150</v>
      </c>
      <c r="AA4764">
        <f t="shared" si="148"/>
        <v>50</v>
      </c>
    </row>
    <row r="4765" spans="1:27" x14ac:dyDescent="0.25">
      <c r="A4765" t="s">
        <v>2734</v>
      </c>
      <c r="B4765">
        <v>1998</v>
      </c>
      <c r="C4765" t="str">
        <f t="shared" si="149"/>
        <v>Drug Era 1992-2006</v>
      </c>
      <c r="D4765" t="s">
        <v>19</v>
      </c>
      <c r="E4765">
        <v>228</v>
      </c>
      <c r="F4765">
        <v>27</v>
      </c>
      <c r="G4765">
        <v>6</v>
      </c>
      <c r="H4765">
        <v>17</v>
      </c>
      <c r="I4765">
        <v>27</v>
      </c>
      <c r="J4765">
        <v>1</v>
      </c>
      <c r="K4765">
        <v>0</v>
      </c>
      <c r="L4765">
        <v>5</v>
      </c>
      <c r="M4765">
        <v>0</v>
      </c>
      <c r="Q4765">
        <v>58</v>
      </c>
      <c r="R4765">
        <v>4.83</v>
      </c>
      <c r="X4765">
        <v>22</v>
      </c>
      <c r="Z4765">
        <v>151</v>
      </c>
      <c r="AA4765">
        <f t="shared" si="148"/>
        <v>50.333333333333336</v>
      </c>
    </row>
    <row r="4766" spans="1:27" x14ac:dyDescent="0.25">
      <c r="A4766" t="s">
        <v>1018</v>
      </c>
      <c r="B4766">
        <v>1971</v>
      </c>
      <c r="C4766" t="str">
        <f t="shared" si="149"/>
        <v>Pre-Drug 1970-1991</v>
      </c>
      <c r="D4766" t="s">
        <v>18</v>
      </c>
      <c r="E4766">
        <v>228</v>
      </c>
      <c r="F4766">
        <v>12</v>
      </c>
      <c r="G4766">
        <v>0</v>
      </c>
      <c r="H4766">
        <v>22</v>
      </c>
      <c r="I4766">
        <v>17</v>
      </c>
      <c r="J4766">
        <v>7</v>
      </c>
      <c r="K4766">
        <v>2</v>
      </c>
      <c r="L4766">
        <v>7</v>
      </c>
      <c r="M4766">
        <v>0</v>
      </c>
      <c r="Q4766">
        <v>51</v>
      </c>
      <c r="R4766">
        <v>2.1</v>
      </c>
      <c r="X4766">
        <v>31</v>
      </c>
      <c r="Y4766">
        <v>0.26</v>
      </c>
      <c r="Z4766">
        <v>154</v>
      </c>
      <c r="AA4766">
        <f t="shared" si="148"/>
        <v>51.333333333333336</v>
      </c>
    </row>
    <row r="4767" spans="1:27" x14ac:dyDescent="0.25">
      <c r="A4767" t="s">
        <v>2394</v>
      </c>
      <c r="B4767">
        <v>1995</v>
      </c>
      <c r="C4767" t="str">
        <f t="shared" si="149"/>
        <v>Pre-Drug 1970-1991</v>
      </c>
      <c r="D4767" t="s">
        <v>19</v>
      </c>
      <c r="E4767">
        <v>228</v>
      </c>
      <c r="F4767">
        <v>22</v>
      </c>
      <c r="G4767">
        <v>4</v>
      </c>
      <c r="H4767">
        <v>31</v>
      </c>
      <c r="I4767">
        <v>38</v>
      </c>
      <c r="J4767">
        <v>4</v>
      </c>
      <c r="K4767">
        <v>0</v>
      </c>
      <c r="L4767">
        <v>0</v>
      </c>
      <c r="M4767">
        <v>1</v>
      </c>
      <c r="Q4767">
        <v>48</v>
      </c>
      <c r="R4767">
        <v>3.83</v>
      </c>
      <c r="X4767">
        <v>31</v>
      </c>
      <c r="Y4767">
        <v>0.24</v>
      </c>
      <c r="Z4767">
        <v>155</v>
      </c>
      <c r="AA4767">
        <f t="shared" si="148"/>
        <v>51.666666666666664</v>
      </c>
    </row>
    <row r="4768" spans="1:27" x14ac:dyDescent="0.25">
      <c r="A4768" t="s">
        <v>3017</v>
      </c>
      <c r="B4768">
        <v>1998</v>
      </c>
      <c r="C4768" t="str">
        <f t="shared" si="149"/>
        <v>Drug Era 1992-2006</v>
      </c>
      <c r="D4768" t="s">
        <v>19</v>
      </c>
      <c r="E4768">
        <v>228</v>
      </c>
      <c r="F4768">
        <v>35</v>
      </c>
      <c r="G4768">
        <v>12</v>
      </c>
      <c r="H4768">
        <v>16</v>
      </c>
      <c r="I4768">
        <v>29</v>
      </c>
      <c r="J4768">
        <v>1</v>
      </c>
      <c r="K4768">
        <v>1</v>
      </c>
      <c r="L4768">
        <v>2</v>
      </c>
      <c r="M4768">
        <v>0</v>
      </c>
      <c r="Q4768">
        <v>54</v>
      </c>
      <c r="R4768">
        <v>6.1</v>
      </c>
      <c r="X4768">
        <v>32</v>
      </c>
      <c r="Z4768">
        <v>155</v>
      </c>
      <c r="AA4768">
        <f t="shared" si="148"/>
        <v>51.666666666666664</v>
      </c>
    </row>
    <row r="4769" spans="1:27" x14ac:dyDescent="0.25">
      <c r="A4769" t="s">
        <v>1051</v>
      </c>
      <c r="B4769">
        <v>2007</v>
      </c>
      <c r="C4769" t="str">
        <f t="shared" si="149"/>
        <v>Post Drug Era 2007-2012</v>
      </c>
      <c r="D4769" t="s">
        <v>18</v>
      </c>
      <c r="E4769">
        <v>228</v>
      </c>
      <c r="F4769">
        <v>26</v>
      </c>
      <c r="G4769">
        <v>6</v>
      </c>
      <c r="H4769">
        <v>19</v>
      </c>
      <c r="I4769">
        <v>42</v>
      </c>
      <c r="J4769">
        <v>2</v>
      </c>
      <c r="K4769">
        <v>3</v>
      </c>
      <c r="L4769">
        <v>1</v>
      </c>
      <c r="M4769">
        <v>0</v>
      </c>
      <c r="Q4769">
        <v>56</v>
      </c>
      <c r="R4769">
        <v>4.53</v>
      </c>
      <c r="X4769">
        <v>30</v>
      </c>
      <c r="Z4769">
        <v>155</v>
      </c>
      <c r="AA4769">
        <f t="shared" si="148"/>
        <v>51.666666666666664</v>
      </c>
    </row>
    <row r="4770" spans="1:27" x14ac:dyDescent="0.25">
      <c r="A4770" t="s">
        <v>1070</v>
      </c>
      <c r="B4770">
        <v>1981</v>
      </c>
      <c r="C4770" t="str">
        <f t="shared" si="149"/>
        <v>Pre-Drug 1970-1991</v>
      </c>
      <c r="D4770" t="s">
        <v>18</v>
      </c>
      <c r="E4770">
        <v>228</v>
      </c>
      <c r="F4770">
        <v>26</v>
      </c>
      <c r="G4770">
        <v>4</v>
      </c>
      <c r="H4770">
        <v>9</v>
      </c>
      <c r="I4770">
        <v>20</v>
      </c>
      <c r="J4770">
        <v>0</v>
      </c>
      <c r="K4770">
        <v>1</v>
      </c>
      <c r="L4770">
        <v>0</v>
      </c>
      <c r="M4770">
        <v>2</v>
      </c>
      <c r="Q4770">
        <v>64</v>
      </c>
      <c r="R4770">
        <v>4.5</v>
      </c>
      <c r="X4770">
        <v>20</v>
      </c>
      <c r="Y4770">
        <v>0.3</v>
      </c>
      <c r="Z4770">
        <v>156</v>
      </c>
      <c r="AA4770">
        <f t="shared" si="148"/>
        <v>52</v>
      </c>
    </row>
    <row r="4771" spans="1:27" x14ac:dyDescent="0.25">
      <c r="A4771" t="s">
        <v>1193</v>
      </c>
      <c r="B4771">
        <v>1994</v>
      </c>
      <c r="C4771" t="str">
        <f t="shared" si="149"/>
        <v>Pre-Drug 1970-1991</v>
      </c>
      <c r="D4771" t="s">
        <v>19</v>
      </c>
      <c r="E4771">
        <v>228</v>
      </c>
      <c r="F4771">
        <v>34</v>
      </c>
      <c r="G4771">
        <v>14</v>
      </c>
      <c r="H4771">
        <v>18</v>
      </c>
      <c r="I4771">
        <v>25</v>
      </c>
      <c r="J4771">
        <v>0</v>
      </c>
      <c r="K4771">
        <v>4</v>
      </c>
      <c r="L4771">
        <v>0</v>
      </c>
      <c r="M4771">
        <v>1</v>
      </c>
      <c r="Q4771">
        <v>62</v>
      </c>
      <c r="R4771">
        <v>5.88</v>
      </c>
      <c r="X4771">
        <v>33</v>
      </c>
      <c r="Y4771">
        <v>0.28000000000000003</v>
      </c>
      <c r="Z4771">
        <v>156</v>
      </c>
      <c r="AA4771">
        <f t="shared" si="148"/>
        <v>52</v>
      </c>
    </row>
    <row r="4772" spans="1:27" x14ac:dyDescent="0.25">
      <c r="A4772" t="s">
        <v>1022</v>
      </c>
      <c r="B4772">
        <v>1980</v>
      </c>
      <c r="C4772" t="str">
        <f t="shared" si="149"/>
        <v>Pre-Drug 1970-1991</v>
      </c>
      <c r="D4772" t="s">
        <v>18</v>
      </c>
      <c r="E4772">
        <v>228</v>
      </c>
      <c r="F4772">
        <v>24</v>
      </c>
      <c r="G4772">
        <v>5</v>
      </c>
      <c r="H4772">
        <v>23</v>
      </c>
      <c r="I4772">
        <v>32</v>
      </c>
      <c r="J4772">
        <v>4</v>
      </c>
      <c r="K4772">
        <v>1</v>
      </c>
      <c r="L4772">
        <v>0</v>
      </c>
      <c r="M4772">
        <v>0</v>
      </c>
      <c r="Q4772">
        <v>49</v>
      </c>
      <c r="R4772">
        <v>4.13</v>
      </c>
      <c r="X4772">
        <v>48</v>
      </c>
      <c r="Y4772">
        <v>0.24</v>
      </c>
      <c r="Z4772">
        <v>157</v>
      </c>
      <c r="AA4772">
        <f t="shared" si="148"/>
        <v>52.333333333333336</v>
      </c>
    </row>
    <row r="4773" spans="1:27" x14ac:dyDescent="0.25">
      <c r="A4773" t="s">
        <v>1751</v>
      </c>
      <c r="B4773">
        <v>1992</v>
      </c>
      <c r="C4773" t="str">
        <f t="shared" si="149"/>
        <v>Pre-Drug 1970-1991</v>
      </c>
      <c r="D4773" t="s">
        <v>18</v>
      </c>
      <c r="E4773">
        <v>228</v>
      </c>
      <c r="F4773">
        <v>30</v>
      </c>
      <c r="G4773">
        <v>7</v>
      </c>
      <c r="H4773">
        <v>24</v>
      </c>
      <c r="I4773">
        <v>27</v>
      </c>
      <c r="J4773">
        <v>2</v>
      </c>
      <c r="K4773">
        <v>1</v>
      </c>
      <c r="L4773">
        <v>1</v>
      </c>
      <c r="M4773">
        <v>2</v>
      </c>
      <c r="Q4773">
        <v>54</v>
      </c>
      <c r="R4773">
        <v>5.16</v>
      </c>
      <c r="X4773">
        <v>19</v>
      </c>
      <c r="Y4773">
        <v>0.27</v>
      </c>
      <c r="Z4773">
        <v>157</v>
      </c>
      <c r="AA4773">
        <f t="shared" si="148"/>
        <v>52.333333333333336</v>
      </c>
    </row>
    <row r="4774" spans="1:27" x14ac:dyDescent="0.25">
      <c r="A4774" t="s">
        <v>39</v>
      </c>
      <c r="B4774">
        <v>2012</v>
      </c>
      <c r="C4774" t="str">
        <f t="shared" si="149"/>
        <v>Post Drug Era 2007-2012</v>
      </c>
      <c r="D4774" t="s">
        <v>19</v>
      </c>
      <c r="E4774">
        <v>228</v>
      </c>
      <c r="F4774">
        <v>19</v>
      </c>
      <c r="G4774">
        <v>4</v>
      </c>
      <c r="H4774">
        <v>17</v>
      </c>
      <c r="I4774">
        <v>45</v>
      </c>
      <c r="J4774">
        <v>1</v>
      </c>
      <c r="K4774">
        <v>2</v>
      </c>
      <c r="L4774">
        <v>3</v>
      </c>
      <c r="M4774">
        <v>0</v>
      </c>
      <c r="Q4774">
        <v>56</v>
      </c>
      <c r="R4774">
        <v>3.27</v>
      </c>
      <c r="X4774">
        <v>25</v>
      </c>
      <c r="Z4774">
        <v>157</v>
      </c>
      <c r="AA4774">
        <f t="shared" si="148"/>
        <v>52.333333333333336</v>
      </c>
    </row>
    <row r="4775" spans="1:27" x14ac:dyDescent="0.25">
      <c r="A4775" t="s">
        <v>1781</v>
      </c>
      <c r="B4775">
        <v>1994</v>
      </c>
      <c r="C4775" t="str">
        <f t="shared" si="149"/>
        <v>Pre-Drug 1970-1991</v>
      </c>
      <c r="D4775" t="s">
        <v>19</v>
      </c>
      <c r="E4775">
        <v>228</v>
      </c>
      <c r="F4775">
        <v>20</v>
      </c>
      <c r="G4775">
        <v>6</v>
      </c>
      <c r="H4775">
        <v>22</v>
      </c>
      <c r="I4775">
        <v>37</v>
      </c>
      <c r="J4775">
        <v>4</v>
      </c>
      <c r="K4775">
        <v>1</v>
      </c>
      <c r="L4775">
        <v>0</v>
      </c>
      <c r="M4775">
        <v>0</v>
      </c>
      <c r="Q4775">
        <v>51</v>
      </c>
      <c r="R4775">
        <v>3.42</v>
      </c>
      <c r="X4775">
        <v>21</v>
      </c>
      <c r="Y4775">
        <v>0.24</v>
      </c>
      <c r="Z4775">
        <v>158</v>
      </c>
      <c r="AA4775">
        <f t="shared" si="148"/>
        <v>52.666666666666664</v>
      </c>
    </row>
    <row r="4776" spans="1:27" x14ac:dyDescent="0.25">
      <c r="A4776" t="s">
        <v>1472</v>
      </c>
      <c r="B4776">
        <v>2005</v>
      </c>
      <c r="C4776" t="str">
        <f t="shared" si="149"/>
        <v>Drug Era 1992-2006</v>
      </c>
      <c r="D4776" t="s">
        <v>18</v>
      </c>
      <c r="E4776">
        <v>228</v>
      </c>
      <c r="F4776">
        <v>25</v>
      </c>
      <c r="G4776">
        <v>7</v>
      </c>
      <c r="H4776">
        <v>13</v>
      </c>
      <c r="I4776">
        <v>38</v>
      </c>
      <c r="J4776">
        <v>0</v>
      </c>
      <c r="K4776">
        <v>3</v>
      </c>
      <c r="L4776">
        <v>1</v>
      </c>
      <c r="M4776">
        <v>0</v>
      </c>
      <c r="Q4776">
        <v>56</v>
      </c>
      <c r="R4776">
        <v>4.22</v>
      </c>
      <c r="X4776">
        <v>29</v>
      </c>
      <c r="Z4776">
        <v>160</v>
      </c>
      <c r="AA4776">
        <f t="shared" si="148"/>
        <v>53.333333333333336</v>
      </c>
    </row>
    <row r="4777" spans="1:27" x14ac:dyDescent="0.25">
      <c r="A4777" t="s">
        <v>1369</v>
      </c>
      <c r="B4777">
        <v>2009</v>
      </c>
      <c r="C4777" t="str">
        <f t="shared" si="149"/>
        <v>Post Drug Era 2007-2012</v>
      </c>
      <c r="D4777" t="s">
        <v>19</v>
      </c>
      <c r="E4777">
        <v>228</v>
      </c>
      <c r="F4777">
        <v>22</v>
      </c>
      <c r="G4777">
        <v>9</v>
      </c>
      <c r="H4777">
        <v>16</v>
      </c>
      <c r="I4777">
        <v>49</v>
      </c>
      <c r="J4777">
        <v>1</v>
      </c>
      <c r="K4777">
        <v>0</v>
      </c>
      <c r="L4777">
        <v>2</v>
      </c>
      <c r="M4777">
        <v>0</v>
      </c>
      <c r="Q4777">
        <v>52</v>
      </c>
      <c r="R4777">
        <v>3.71</v>
      </c>
      <c r="X4777">
        <v>40</v>
      </c>
      <c r="Z4777">
        <v>160</v>
      </c>
      <c r="AA4777">
        <f t="shared" si="148"/>
        <v>53.333333333333336</v>
      </c>
    </row>
    <row r="4778" spans="1:27" x14ac:dyDescent="0.25">
      <c r="A4778" t="s">
        <v>2351</v>
      </c>
      <c r="B4778">
        <v>2003</v>
      </c>
      <c r="C4778" t="str">
        <f t="shared" si="149"/>
        <v>Drug Era 1992-2006</v>
      </c>
      <c r="D4778" t="s">
        <v>19</v>
      </c>
      <c r="E4778">
        <v>228</v>
      </c>
      <c r="F4778">
        <v>25</v>
      </c>
      <c r="G4778">
        <v>4</v>
      </c>
      <c r="H4778">
        <v>18</v>
      </c>
      <c r="I4778">
        <v>48</v>
      </c>
      <c r="J4778">
        <v>2</v>
      </c>
      <c r="K4778">
        <v>2</v>
      </c>
      <c r="L4778">
        <v>1</v>
      </c>
      <c r="M4778">
        <v>0</v>
      </c>
      <c r="Q4778">
        <v>53</v>
      </c>
      <c r="R4778">
        <v>4.17</v>
      </c>
      <c r="X4778">
        <v>29</v>
      </c>
      <c r="Y4778">
        <v>0.25</v>
      </c>
      <c r="Z4778">
        <v>162</v>
      </c>
      <c r="AA4778">
        <f t="shared" si="148"/>
        <v>54</v>
      </c>
    </row>
    <row r="4779" spans="1:27" x14ac:dyDescent="0.25">
      <c r="A4779" t="s">
        <v>1950</v>
      </c>
      <c r="B4779">
        <v>2010</v>
      </c>
      <c r="C4779" t="str">
        <f t="shared" si="149"/>
        <v>Post Drug Era 2007-2012</v>
      </c>
      <c r="D4779" t="s">
        <v>18</v>
      </c>
      <c r="E4779">
        <v>228</v>
      </c>
      <c r="F4779">
        <v>26</v>
      </c>
      <c r="G4779">
        <v>4</v>
      </c>
      <c r="H4779">
        <v>22</v>
      </c>
      <c r="I4779">
        <v>38</v>
      </c>
      <c r="J4779">
        <v>5</v>
      </c>
      <c r="K4779">
        <v>5</v>
      </c>
      <c r="L4779">
        <v>0</v>
      </c>
      <c r="M4779">
        <v>0</v>
      </c>
      <c r="Q4779">
        <v>49</v>
      </c>
      <c r="R4779">
        <v>4.33</v>
      </c>
      <c r="X4779">
        <v>25</v>
      </c>
      <c r="Z4779">
        <v>162</v>
      </c>
      <c r="AA4779">
        <f t="shared" si="148"/>
        <v>54</v>
      </c>
    </row>
    <row r="4780" spans="1:27" x14ac:dyDescent="0.25">
      <c r="A4780" t="s">
        <v>2839</v>
      </c>
      <c r="B4780">
        <v>2011</v>
      </c>
      <c r="C4780" t="str">
        <f t="shared" si="149"/>
        <v>Post Drug Era 2007-2012</v>
      </c>
      <c r="D4780" t="s">
        <v>19</v>
      </c>
      <c r="E4780">
        <v>228</v>
      </c>
      <c r="F4780">
        <v>18</v>
      </c>
      <c r="G4780">
        <v>5</v>
      </c>
      <c r="H4780">
        <v>20</v>
      </c>
      <c r="I4780">
        <v>56</v>
      </c>
      <c r="J4780">
        <v>0</v>
      </c>
      <c r="K4780">
        <v>1</v>
      </c>
      <c r="L4780">
        <v>0</v>
      </c>
      <c r="M4780">
        <v>1</v>
      </c>
      <c r="Q4780">
        <v>46</v>
      </c>
      <c r="R4780">
        <v>3</v>
      </c>
      <c r="X4780">
        <v>18</v>
      </c>
      <c r="Z4780">
        <v>162</v>
      </c>
      <c r="AA4780">
        <f t="shared" si="148"/>
        <v>54</v>
      </c>
    </row>
    <row r="4781" spans="1:27" x14ac:dyDescent="0.25">
      <c r="A4781" t="s">
        <v>2768</v>
      </c>
      <c r="B4781">
        <v>1982</v>
      </c>
      <c r="C4781" t="str">
        <f t="shared" si="149"/>
        <v>Pre-Drug 1970-1991</v>
      </c>
      <c r="D4781" t="s">
        <v>19</v>
      </c>
      <c r="E4781">
        <v>228</v>
      </c>
      <c r="F4781">
        <v>20</v>
      </c>
      <c r="G4781">
        <v>8</v>
      </c>
      <c r="H4781">
        <v>18</v>
      </c>
      <c r="I4781">
        <v>36</v>
      </c>
      <c r="J4781">
        <v>0</v>
      </c>
      <c r="K4781">
        <v>0</v>
      </c>
      <c r="L4781">
        <v>0</v>
      </c>
      <c r="M4781">
        <v>0</v>
      </c>
      <c r="Q4781">
        <v>55</v>
      </c>
      <c r="R4781">
        <v>3.29</v>
      </c>
      <c r="X4781">
        <v>28</v>
      </c>
      <c r="Y4781">
        <v>0.26</v>
      </c>
      <c r="Z4781">
        <v>164</v>
      </c>
      <c r="AA4781">
        <f t="shared" si="148"/>
        <v>54.666666666666664</v>
      </c>
    </row>
    <row r="4782" spans="1:27" x14ac:dyDescent="0.25">
      <c r="A4782" t="s">
        <v>2060</v>
      </c>
      <c r="B4782">
        <v>2001</v>
      </c>
      <c r="C4782" t="str">
        <f t="shared" si="149"/>
        <v>Drug Era 1992-2006</v>
      </c>
      <c r="D4782" t="s">
        <v>18</v>
      </c>
      <c r="E4782">
        <v>228</v>
      </c>
      <c r="F4782">
        <v>29</v>
      </c>
      <c r="G4782">
        <v>8</v>
      </c>
      <c r="H4782">
        <v>10</v>
      </c>
      <c r="I4782">
        <v>31</v>
      </c>
      <c r="J4782">
        <v>0</v>
      </c>
      <c r="K4782">
        <v>1</v>
      </c>
      <c r="L4782">
        <v>1</v>
      </c>
      <c r="M4782">
        <v>0</v>
      </c>
      <c r="Q4782">
        <v>65</v>
      </c>
      <c r="R4782">
        <v>4.7699999999999996</v>
      </c>
      <c r="X4782">
        <v>29</v>
      </c>
      <c r="Z4782">
        <v>164</v>
      </c>
      <c r="AA4782">
        <f t="shared" si="148"/>
        <v>54.666666666666664</v>
      </c>
    </row>
    <row r="4783" spans="1:27" x14ac:dyDescent="0.25">
      <c r="A4783" t="s">
        <v>2997</v>
      </c>
      <c r="B4783">
        <v>1970</v>
      </c>
      <c r="C4783" t="str">
        <f t="shared" si="149"/>
        <v>Pre-Drug 1970-1991</v>
      </c>
      <c r="D4783" t="s">
        <v>19</v>
      </c>
      <c r="E4783">
        <v>228</v>
      </c>
      <c r="F4783">
        <v>20</v>
      </c>
      <c r="G4783">
        <v>3</v>
      </c>
      <c r="H4783">
        <v>29</v>
      </c>
      <c r="I4783">
        <v>33</v>
      </c>
      <c r="J4783">
        <v>5</v>
      </c>
      <c r="K4783">
        <v>2</v>
      </c>
      <c r="L4783">
        <v>5</v>
      </c>
      <c r="M4783">
        <v>0</v>
      </c>
      <c r="Q4783">
        <v>44</v>
      </c>
      <c r="R4783">
        <v>3.25</v>
      </c>
      <c r="X4783">
        <v>28</v>
      </c>
      <c r="Y4783">
        <v>0.23</v>
      </c>
      <c r="Z4783">
        <v>166</v>
      </c>
      <c r="AA4783">
        <f t="shared" si="148"/>
        <v>55.333333333333336</v>
      </c>
    </row>
    <row r="4784" spans="1:27" x14ac:dyDescent="0.25">
      <c r="A4784" t="s">
        <v>1198</v>
      </c>
      <c r="B4784">
        <v>1992</v>
      </c>
      <c r="C4784" t="str">
        <f t="shared" si="149"/>
        <v>Pre-Drug 1970-1991</v>
      </c>
      <c r="D4784" t="s">
        <v>19</v>
      </c>
      <c r="E4784">
        <v>228</v>
      </c>
      <c r="F4784">
        <v>14</v>
      </c>
      <c r="G4784">
        <v>5</v>
      </c>
      <c r="H4784">
        <v>22</v>
      </c>
      <c r="I4784">
        <v>46</v>
      </c>
      <c r="J4784">
        <v>2</v>
      </c>
      <c r="K4784">
        <v>4</v>
      </c>
      <c r="L4784">
        <v>0</v>
      </c>
      <c r="M4784">
        <v>0</v>
      </c>
      <c r="Q4784">
        <v>40</v>
      </c>
      <c r="R4784">
        <v>2.2599999999999998</v>
      </c>
      <c r="X4784">
        <v>25</v>
      </c>
      <c r="Y4784">
        <v>0.19</v>
      </c>
      <c r="Z4784">
        <v>167</v>
      </c>
      <c r="AA4784">
        <f t="shared" si="148"/>
        <v>55.666666666666664</v>
      </c>
    </row>
    <row r="4785" spans="1:27" x14ac:dyDescent="0.25">
      <c r="A4785" t="s">
        <v>1688</v>
      </c>
      <c r="B4785">
        <v>1998</v>
      </c>
      <c r="C4785" t="str">
        <f t="shared" si="149"/>
        <v>Drug Era 1992-2006</v>
      </c>
      <c r="D4785" t="s">
        <v>18</v>
      </c>
      <c r="E4785">
        <v>228</v>
      </c>
      <c r="F4785">
        <v>23</v>
      </c>
      <c r="G4785">
        <v>3</v>
      </c>
      <c r="H4785">
        <v>15</v>
      </c>
      <c r="I4785">
        <v>33</v>
      </c>
      <c r="J4785">
        <v>1</v>
      </c>
      <c r="K4785">
        <v>3</v>
      </c>
      <c r="L4785">
        <v>1</v>
      </c>
      <c r="M4785">
        <v>1</v>
      </c>
      <c r="Q4785">
        <v>50</v>
      </c>
      <c r="R4785">
        <v>3.72</v>
      </c>
      <c r="X4785">
        <v>21</v>
      </c>
      <c r="Z4785">
        <v>167</v>
      </c>
      <c r="AA4785">
        <f t="shared" si="148"/>
        <v>55.666666666666664</v>
      </c>
    </row>
    <row r="4786" spans="1:27" x14ac:dyDescent="0.25">
      <c r="A4786" t="s">
        <v>586</v>
      </c>
      <c r="B4786">
        <v>1990</v>
      </c>
      <c r="C4786" t="str">
        <f t="shared" si="149"/>
        <v>Pre-Drug 1970-1991</v>
      </c>
      <c r="D4786" t="s">
        <v>19</v>
      </c>
      <c r="E4786">
        <v>228</v>
      </c>
      <c r="F4786">
        <v>18</v>
      </c>
      <c r="G4786">
        <v>4</v>
      </c>
      <c r="H4786">
        <v>26</v>
      </c>
      <c r="I4786">
        <v>50</v>
      </c>
      <c r="J4786">
        <v>5</v>
      </c>
      <c r="K4786">
        <v>2</v>
      </c>
      <c r="L4786">
        <v>0</v>
      </c>
      <c r="M4786">
        <v>1</v>
      </c>
      <c r="Q4786">
        <v>40</v>
      </c>
      <c r="R4786">
        <v>2.89</v>
      </c>
      <c r="X4786">
        <v>26</v>
      </c>
      <c r="Y4786">
        <v>0.2</v>
      </c>
      <c r="Z4786">
        <v>168</v>
      </c>
      <c r="AA4786">
        <f t="shared" si="148"/>
        <v>56</v>
      </c>
    </row>
    <row r="4787" spans="1:27" x14ac:dyDescent="0.25">
      <c r="A4787" t="s">
        <v>2691</v>
      </c>
      <c r="B4787">
        <v>2001</v>
      </c>
      <c r="C4787" t="str">
        <f t="shared" si="149"/>
        <v>Drug Era 1992-2006</v>
      </c>
      <c r="D4787" t="s">
        <v>18</v>
      </c>
      <c r="E4787">
        <v>228</v>
      </c>
      <c r="F4787">
        <v>23</v>
      </c>
      <c r="G4787">
        <v>8</v>
      </c>
      <c r="H4787">
        <v>12</v>
      </c>
      <c r="I4787">
        <v>47</v>
      </c>
      <c r="J4787">
        <v>3</v>
      </c>
      <c r="K4787">
        <v>4</v>
      </c>
      <c r="L4787">
        <v>5</v>
      </c>
      <c r="M4787">
        <v>1</v>
      </c>
      <c r="Q4787">
        <v>47</v>
      </c>
      <c r="R4787">
        <v>3.7</v>
      </c>
      <c r="X4787">
        <v>26</v>
      </c>
      <c r="Z4787">
        <v>168</v>
      </c>
      <c r="AA4787">
        <f t="shared" si="148"/>
        <v>56</v>
      </c>
    </row>
    <row r="4788" spans="1:27" x14ac:dyDescent="0.25">
      <c r="A4788" t="s">
        <v>2172</v>
      </c>
      <c r="B4788">
        <v>2002</v>
      </c>
      <c r="C4788" t="str">
        <f t="shared" si="149"/>
        <v>Drug Era 1992-2006</v>
      </c>
      <c r="D4788" t="s">
        <v>19</v>
      </c>
      <c r="E4788">
        <v>228</v>
      </c>
      <c r="F4788">
        <v>12</v>
      </c>
      <c r="G4788">
        <v>5</v>
      </c>
      <c r="H4788">
        <v>25</v>
      </c>
      <c r="I4788">
        <v>68</v>
      </c>
      <c r="J4788">
        <v>1</v>
      </c>
      <c r="K4788">
        <v>5</v>
      </c>
      <c r="L4788">
        <v>0</v>
      </c>
      <c r="M4788">
        <v>0</v>
      </c>
      <c r="Q4788">
        <v>38</v>
      </c>
      <c r="R4788">
        <v>1.92</v>
      </c>
      <c r="X4788">
        <v>34</v>
      </c>
      <c r="Z4788">
        <v>169</v>
      </c>
      <c r="AA4788">
        <f t="shared" si="148"/>
        <v>56.333333333333336</v>
      </c>
    </row>
    <row r="4789" spans="1:27" x14ac:dyDescent="0.25">
      <c r="A4789" t="s">
        <v>2599</v>
      </c>
      <c r="B4789">
        <v>1972</v>
      </c>
      <c r="C4789" t="str">
        <f t="shared" si="149"/>
        <v>Pre-Drug 1970-1991</v>
      </c>
      <c r="D4789" t="s">
        <v>19</v>
      </c>
      <c r="E4789">
        <v>228</v>
      </c>
      <c r="F4789">
        <v>22</v>
      </c>
      <c r="G4789">
        <v>6</v>
      </c>
      <c r="H4789">
        <v>16</v>
      </c>
      <c r="I4789">
        <v>30</v>
      </c>
      <c r="J4789">
        <v>0</v>
      </c>
      <c r="K4789">
        <v>0</v>
      </c>
      <c r="L4789">
        <v>2</v>
      </c>
      <c r="M4789">
        <v>0</v>
      </c>
      <c r="Q4789">
        <v>46</v>
      </c>
      <c r="R4789">
        <v>3.47</v>
      </c>
      <c r="X4789">
        <v>26</v>
      </c>
      <c r="Y4789">
        <v>0.22</v>
      </c>
      <c r="Z4789">
        <v>171</v>
      </c>
      <c r="AA4789">
        <f t="shared" si="148"/>
        <v>57</v>
      </c>
    </row>
    <row r="4790" spans="1:27" x14ac:dyDescent="0.25">
      <c r="A4790" t="s">
        <v>1215</v>
      </c>
      <c r="B4790">
        <v>2005</v>
      </c>
      <c r="C4790" t="str">
        <f t="shared" si="149"/>
        <v>Drug Era 1992-2006</v>
      </c>
      <c r="D4790" t="s">
        <v>19</v>
      </c>
      <c r="E4790">
        <v>228</v>
      </c>
      <c r="F4790">
        <v>13</v>
      </c>
      <c r="G4790">
        <v>4</v>
      </c>
      <c r="H4790">
        <v>17</v>
      </c>
      <c r="I4790">
        <v>33</v>
      </c>
      <c r="J4790">
        <v>4</v>
      </c>
      <c r="K4790">
        <v>3</v>
      </c>
      <c r="L4790">
        <v>1</v>
      </c>
      <c r="M4790">
        <v>0</v>
      </c>
      <c r="Q4790">
        <v>46</v>
      </c>
      <c r="R4790">
        <v>2.04</v>
      </c>
      <c r="X4790">
        <v>27</v>
      </c>
      <c r="Z4790">
        <v>172</v>
      </c>
      <c r="AA4790">
        <f t="shared" si="148"/>
        <v>57.333333333333336</v>
      </c>
    </row>
    <row r="4791" spans="1:27" x14ac:dyDescent="0.25">
      <c r="A4791" t="s">
        <v>2736</v>
      </c>
      <c r="B4791">
        <v>1979</v>
      </c>
      <c r="C4791" t="str">
        <f t="shared" si="149"/>
        <v>Pre-Drug 1970-1991</v>
      </c>
      <c r="D4791" t="s">
        <v>19</v>
      </c>
      <c r="E4791">
        <v>228</v>
      </c>
      <c r="F4791">
        <v>11</v>
      </c>
      <c r="G4791">
        <v>3</v>
      </c>
      <c r="H4791">
        <v>19</v>
      </c>
      <c r="I4791">
        <v>47</v>
      </c>
      <c r="J4791">
        <v>2</v>
      </c>
      <c r="K4791">
        <v>3</v>
      </c>
      <c r="L4791">
        <v>0</v>
      </c>
      <c r="M4791">
        <v>0</v>
      </c>
      <c r="Q4791">
        <v>44</v>
      </c>
      <c r="R4791">
        <v>1.71</v>
      </c>
      <c r="X4791">
        <v>13</v>
      </c>
      <c r="Y4791">
        <v>0.21</v>
      </c>
      <c r="Z4791">
        <v>174</v>
      </c>
      <c r="AA4791">
        <f t="shared" si="148"/>
        <v>58</v>
      </c>
    </row>
    <row r="4792" spans="1:27" x14ac:dyDescent="0.25">
      <c r="A4792" t="s">
        <v>2005</v>
      </c>
      <c r="B4792">
        <v>1994</v>
      </c>
      <c r="C4792" t="str">
        <f t="shared" si="149"/>
        <v>Pre-Drug 1970-1991</v>
      </c>
      <c r="D4792" t="s">
        <v>18</v>
      </c>
      <c r="E4792">
        <v>228</v>
      </c>
      <c r="F4792">
        <v>19</v>
      </c>
      <c r="G4792">
        <v>6</v>
      </c>
      <c r="H4792">
        <v>17</v>
      </c>
      <c r="I4792">
        <v>60</v>
      </c>
      <c r="J4792">
        <v>2</v>
      </c>
      <c r="K4792">
        <v>3</v>
      </c>
      <c r="L4792">
        <v>0</v>
      </c>
      <c r="M4792">
        <v>2</v>
      </c>
      <c r="Q4792">
        <v>46</v>
      </c>
      <c r="R4792">
        <v>2.95</v>
      </c>
      <c r="X4792">
        <v>24</v>
      </c>
      <c r="Y4792">
        <v>0.2</v>
      </c>
      <c r="Z4792">
        <v>174</v>
      </c>
      <c r="AA4792">
        <f t="shared" si="148"/>
        <v>58</v>
      </c>
    </row>
    <row r="4793" spans="1:27" x14ac:dyDescent="0.25">
      <c r="A4793" t="s">
        <v>2647</v>
      </c>
      <c r="B4793">
        <v>2002</v>
      </c>
      <c r="C4793" t="str">
        <f t="shared" si="149"/>
        <v>Drug Era 1992-2006</v>
      </c>
      <c r="D4793" t="s">
        <v>18</v>
      </c>
      <c r="E4793">
        <v>229</v>
      </c>
      <c r="F4793">
        <v>37</v>
      </c>
      <c r="G4793">
        <v>4</v>
      </c>
      <c r="H4793">
        <v>22</v>
      </c>
      <c r="I4793">
        <v>22</v>
      </c>
      <c r="J4793">
        <v>2</v>
      </c>
      <c r="K4793">
        <v>0</v>
      </c>
      <c r="L4793">
        <v>3</v>
      </c>
      <c r="M4793">
        <v>1</v>
      </c>
      <c r="Q4793">
        <v>67</v>
      </c>
      <c r="R4793">
        <v>6.94</v>
      </c>
      <c r="X4793">
        <v>21</v>
      </c>
      <c r="Z4793">
        <v>144</v>
      </c>
      <c r="AA4793">
        <f t="shared" si="148"/>
        <v>48</v>
      </c>
    </row>
    <row r="4794" spans="1:27" x14ac:dyDescent="0.25">
      <c r="A4794" t="s">
        <v>2596</v>
      </c>
      <c r="B4794">
        <v>1990</v>
      </c>
      <c r="C4794" t="str">
        <f t="shared" si="149"/>
        <v>Pre-Drug 1970-1991</v>
      </c>
      <c r="D4794" t="s">
        <v>19</v>
      </c>
      <c r="E4794">
        <v>229</v>
      </c>
      <c r="F4794">
        <v>36</v>
      </c>
      <c r="G4794">
        <v>11</v>
      </c>
      <c r="H4794">
        <v>20</v>
      </c>
      <c r="I4794">
        <v>25</v>
      </c>
      <c r="J4794">
        <v>0</v>
      </c>
      <c r="K4794">
        <v>3</v>
      </c>
      <c r="L4794">
        <v>0</v>
      </c>
      <c r="M4794">
        <v>0</v>
      </c>
      <c r="Q4794">
        <v>73</v>
      </c>
      <c r="R4794">
        <v>6.66</v>
      </c>
      <c r="X4794">
        <v>20</v>
      </c>
      <c r="Y4794">
        <v>0.35</v>
      </c>
      <c r="Z4794">
        <v>146</v>
      </c>
      <c r="AA4794">
        <f t="shared" si="148"/>
        <v>48.666666666666664</v>
      </c>
    </row>
    <row r="4795" spans="1:27" x14ac:dyDescent="0.25">
      <c r="A4795" t="s">
        <v>2000</v>
      </c>
      <c r="B4795">
        <v>1991</v>
      </c>
      <c r="C4795" t="str">
        <f t="shared" si="149"/>
        <v>Pre-Drug 1970-1991</v>
      </c>
      <c r="D4795" t="s">
        <v>19</v>
      </c>
      <c r="E4795">
        <v>229</v>
      </c>
      <c r="F4795">
        <v>37</v>
      </c>
      <c r="G4795">
        <v>12</v>
      </c>
      <c r="H4795">
        <v>23</v>
      </c>
      <c r="I4795">
        <v>23</v>
      </c>
      <c r="J4795">
        <v>1</v>
      </c>
      <c r="K4795">
        <v>0</v>
      </c>
      <c r="L4795">
        <v>3</v>
      </c>
      <c r="M4795">
        <v>0</v>
      </c>
      <c r="Q4795">
        <v>60</v>
      </c>
      <c r="R4795">
        <v>6.84</v>
      </c>
      <c r="X4795">
        <v>22</v>
      </c>
      <c r="Y4795">
        <v>0.3</v>
      </c>
      <c r="Z4795">
        <v>146</v>
      </c>
      <c r="AA4795">
        <f t="shared" si="148"/>
        <v>48.666666666666664</v>
      </c>
    </row>
    <row r="4796" spans="1:27" x14ac:dyDescent="0.25">
      <c r="A4796" t="s">
        <v>479</v>
      </c>
      <c r="B4796">
        <v>1995</v>
      </c>
      <c r="C4796" t="str">
        <f t="shared" si="149"/>
        <v>Pre-Drug 1970-1991</v>
      </c>
      <c r="D4796" t="s">
        <v>19</v>
      </c>
      <c r="E4796">
        <v>229</v>
      </c>
      <c r="F4796">
        <v>39</v>
      </c>
      <c r="G4796">
        <v>10</v>
      </c>
      <c r="H4796">
        <v>25</v>
      </c>
      <c r="I4796">
        <v>27</v>
      </c>
      <c r="J4796">
        <v>1</v>
      </c>
      <c r="K4796">
        <v>1</v>
      </c>
      <c r="L4796">
        <v>1</v>
      </c>
      <c r="M4796">
        <v>0</v>
      </c>
      <c r="Q4796">
        <v>64</v>
      </c>
      <c r="R4796">
        <v>7.21</v>
      </c>
      <c r="X4796">
        <v>30</v>
      </c>
      <c r="Y4796">
        <v>0.31</v>
      </c>
      <c r="Z4796">
        <v>146</v>
      </c>
      <c r="AA4796">
        <f t="shared" si="148"/>
        <v>48.666666666666664</v>
      </c>
    </row>
    <row r="4797" spans="1:27" x14ac:dyDescent="0.25">
      <c r="A4797" t="s">
        <v>25</v>
      </c>
      <c r="B4797">
        <v>2004</v>
      </c>
      <c r="C4797" t="str">
        <f t="shared" si="149"/>
        <v>Drug Era 1992-2006</v>
      </c>
      <c r="D4797" t="s">
        <v>18</v>
      </c>
      <c r="E4797">
        <v>229</v>
      </c>
      <c r="F4797">
        <v>34</v>
      </c>
      <c r="G4797">
        <v>14</v>
      </c>
      <c r="H4797">
        <v>31</v>
      </c>
      <c r="I4797">
        <v>21</v>
      </c>
      <c r="J4797">
        <v>1</v>
      </c>
      <c r="K4797">
        <v>3</v>
      </c>
      <c r="L4797">
        <v>1</v>
      </c>
      <c r="M4797">
        <v>0</v>
      </c>
      <c r="Q4797">
        <v>57</v>
      </c>
      <c r="R4797">
        <v>6.24</v>
      </c>
      <c r="X4797">
        <v>15</v>
      </c>
      <c r="Y4797">
        <v>0.28999999999999998</v>
      </c>
      <c r="Z4797">
        <v>147</v>
      </c>
      <c r="AA4797">
        <f t="shared" si="148"/>
        <v>49</v>
      </c>
    </row>
    <row r="4798" spans="1:27" x14ac:dyDescent="0.25">
      <c r="A4798" t="s">
        <v>49</v>
      </c>
      <c r="B4798">
        <v>1991</v>
      </c>
      <c r="C4798" t="str">
        <f t="shared" si="149"/>
        <v>Pre-Drug 1970-1991</v>
      </c>
      <c r="D4798" t="s">
        <v>18</v>
      </c>
      <c r="E4798">
        <v>229</v>
      </c>
      <c r="F4798">
        <v>29</v>
      </c>
      <c r="G4798">
        <v>5</v>
      </c>
      <c r="H4798">
        <v>27</v>
      </c>
      <c r="I4798">
        <v>31</v>
      </c>
      <c r="J4798">
        <v>4</v>
      </c>
      <c r="K4798">
        <v>4</v>
      </c>
      <c r="L4798">
        <v>3</v>
      </c>
      <c r="M4798">
        <v>0</v>
      </c>
      <c r="Q4798">
        <v>49</v>
      </c>
      <c r="R4798">
        <v>5.26</v>
      </c>
      <c r="X4798">
        <v>33</v>
      </c>
      <c r="Y4798">
        <v>0.25</v>
      </c>
      <c r="Z4798">
        <v>149</v>
      </c>
      <c r="AA4798">
        <f t="shared" si="148"/>
        <v>49.666666666666664</v>
      </c>
    </row>
    <row r="4799" spans="1:27" x14ac:dyDescent="0.25">
      <c r="A4799" t="s">
        <v>2939</v>
      </c>
      <c r="B4799">
        <v>2008</v>
      </c>
      <c r="C4799" t="str">
        <f t="shared" si="149"/>
        <v>Post Drug Era 2007-2012</v>
      </c>
      <c r="D4799" t="s">
        <v>18</v>
      </c>
      <c r="E4799">
        <v>229</v>
      </c>
      <c r="F4799">
        <v>26</v>
      </c>
      <c r="G4799">
        <v>4</v>
      </c>
      <c r="H4799">
        <v>37</v>
      </c>
      <c r="I4799">
        <v>50</v>
      </c>
      <c r="J4799">
        <v>2</v>
      </c>
      <c r="K4799">
        <v>2</v>
      </c>
      <c r="L4799">
        <v>2</v>
      </c>
      <c r="M4799">
        <v>0</v>
      </c>
      <c r="Q4799">
        <v>45</v>
      </c>
      <c r="R4799">
        <v>4.68</v>
      </c>
      <c r="X4799">
        <v>28</v>
      </c>
      <c r="Z4799">
        <v>150</v>
      </c>
      <c r="AA4799">
        <f t="shared" si="148"/>
        <v>50</v>
      </c>
    </row>
    <row r="4800" spans="1:27" x14ac:dyDescent="0.25">
      <c r="A4800" t="s">
        <v>1210</v>
      </c>
      <c r="B4800">
        <v>1992</v>
      </c>
      <c r="C4800" t="str">
        <f t="shared" si="149"/>
        <v>Pre-Drug 1970-1991</v>
      </c>
      <c r="D4800" t="s">
        <v>19</v>
      </c>
      <c r="E4800">
        <v>229</v>
      </c>
      <c r="F4800">
        <v>30</v>
      </c>
      <c r="G4800">
        <v>7</v>
      </c>
      <c r="H4800">
        <v>32</v>
      </c>
      <c r="I4800">
        <v>39</v>
      </c>
      <c r="J4800">
        <v>5</v>
      </c>
      <c r="K4800">
        <v>2</v>
      </c>
      <c r="L4800">
        <v>0</v>
      </c>
      <c r="M4800">
        <v>1</v>
      </c>
      <c r="Q4800">
        <v>49</v>
      </c>
      <c r="R4800">
        <v>5.36</v>
      </c>
      <c r="X4800">
        <v>40</v>
      </c>
      <c r="Y4800">
        <v>0.25</v>
      </c>
      <c r="Z4800">
        <v>151</v>
      </c>
      <c r="AA4800">
        <f t="shared" si="148"/>
        <v>50.333333333333336</v>
      </c>
    </row>
    <row r="4801" spans="1:27" x14ac:dyDescent="0.25">
      <c r="A4801" t="s">
        <v>977</v>
      </c>
      <c r="B4801">
        <v>2008</v>
      </c>
      <c r="C4801" t="str">
        <f t="shared" si="149"/>
        <v>Post Drug Era 2007-2012</v>
      </c>
      <c r="D4801" t="s">
        <v>19</v>
      </c>
      <c r="E4801">
        <v>229</v>
      </c>
      <c r="F4801">
        <v>22</v>
      </c>
      <c r="G4801">
        <v>5</v>
      </c>
      <c r="H4801">
        <v>20</v>
      </c>
      <c r="I4801">
        <v>43</v>
      </c>
      <c r="J4801">
        <v>2</v>
      </c>
      <c r="K4801">
        <v>6</v>
      </c>
      <c r="L4801">
        <v>3</v>
      </c>
      <c r="M4801">
        <v>0</v>
      </c>
      <c r="Q4801">
        <v>60</v>
      </c>
      <c r="R4801">
        <v>3.93</v>
      </c>
      <c r="X4801">
        <v>32</v>
      </c>
      <c r="Z4801">
        <v>151</v>
      </c>
      <c r="AA4801">
        <f t="shared" si="148"/>
        <v>50.333333333333336</v>
      </c>
    </row>
    <row r="4802" spans="1:27" x14ac:dyDescent="0.25">
      <c r="A4802" t="s">
        <v>2189</v>
      </c>
      <c r="B4802">
        <v>1980</v>
      </c>
      <c r="C4802" t="str">
        <f t="shared" si="149"/>
        <v>Pre-Drug 1970-1991</v>
      </c>
      <c r="D4802" t="s">
        <v>19</v>
      </c>
      <c r="E4802">
        <v>229</v>
      </c>
      <c r="F4802">
        <v>25</v>
      </c>
      <c r="G4802">
        <v>2</v>
      </c>
      <c r="H4802">
        <v>18</v>
      </c>
      <c r="I4802">
        <v>28</v>
      </c>
      <c r="J4802">
        <v>0</v>
      </c>
      <c r="K4802">
        <v>5</v>
      </c>
      <c r="L4802">
        <v>1</v>
      </c>
      <c r="M4802">
        <v>0</v>
      </c>
      <c r="Q4802">
        <v>65</v>
      </c>
      <c r="R4802">
        <v>4.4400000000000004</v>
      </c>
      <c r="X4802">
        <v>44</v>
      </c>
      <c r="Y4802">
        <v>0.32</v>
      </c>
      <c r="Z4802">
        <v>152</v>
      </c>
      <c r="AA4802">
        <f t="shared" ref="AA4802:AA4865" si="150">Z4802/3</f>
        <v>50.666666666666664</v>
      </c>
    </row>
    <row r="4803" spans="1:27" x14ac:dyDescent="0.25">
      <c r="A4803" t="s">
        <v>1751</v>
      </c>
      <c r="B4803">
        <v>1990</v>
      </c>
      <c r="C4803" t="str">
        <f t="shared" ref="C4803:C4866" si="151">IF(B4803&lt;1997,"Pre-Drug 1970-1991",IF(B4803&lt;=2006,"Drug Era 1992-2006","Post Drug Era 2007-2012"))</f>
        <v>Pre-Drug 1970-1991</v>
      </c>
      <c r="D4803" t="s">
        <v>18</v>
      </c>
      <c r="E4803">
        <v>229</v>
      </c>
      <c r="F4803">
        <v>30</v>
      </c>
      <c r="G4803">
        <v>2</v>
      </c>
      <c r="H4803">
        <v>30</v>
      </c>
      <c r="I4803">
        <v>18</v>
      </c>
      <c r="J4803">
        <v>1</v>
      </c>
      <c r="K4803">
        <v>2</v>
      </c>
      <c r="L4803">
        <v>2</v>
      </c>
      <c r="M4803">
        <v>1</v>
      </c>
      <c r="Q4803">
        <v>53</v>
      </c>
      <c r="R4803">
        <v>5.33</v>
      </c>
      <c r="X4803">
        <v>25</v>
      </c>
      <c r="Y4803">
        <v>0.27</v>
      </c>
      <c r="Z4803">
        <v>152</v>
      </c>
      <c r="AA4803">
        <f t="shared" si="150"/>
        <v>50.666666666666664</v>
      </c>
    </row>
    <row r="4804" spans="1:27" x14ac:dyDescent="0.25">
      <c r="A4804" t="s">
        <v>1785</v>
      </c>
      <c r="B4804">
        <v>1979</v>
      </c>
      <c r="C4804" t="str">
        <f t="shared" si="151"/>
        <v>Pre-Drug 1970-1991</v>
      </c>
      <c r="D4804" t="s">
        <v>19</v>
      </c>
      <c r="E4804">
        <v>229</v>
      </c>
      <c r="F4804">
        <v>22</v>
      </c>
      <c r="G4804">
        <v>6</v>
      </c>
      <c r="H4804">
        <v>24</v>
      </c>
      <c r="I4804">
        <v>37</v>
      </c>
      <c r="J4804">
        <v>0</v>
      </c>
      <c r="K4804">
        <v>5</v>
      </c>
      <c r="L4804">
        <v>3</v>
      </c>
      <c r="M4804">
        <v>0</v>
      </c>
      <c r="Q4804">
        <v>53</v>
      </c>
      <c r="R4804">
        <v>3.88</v>
      </c>
      <c r="X4804">
        <v>28</v>
      </c>
      <c r="Y4804">
        <v>0.26</v>
      </c>
      <c r="Z4804">
        <v>153</v>
      </c>
      <c r="AA4804">
        <f t="shared" si="150"/>
        <v>51</v>
      </c>
    </row>
    <row r="4805" spans="1:27" x14ac:dyDescent="0.25">
      <c r="A4805" t="s">
        <v>2308</v>
      </c>
      <c r="B4805">
        <v>1974</v>
      </c>
      <c r="C4805" t="str">
        <f t="shared" si="151"/>
        <v>Pre-Drug 1970-1991</v>
      </c>
      <c r="D4805" t="s">
        <v>19</v>
      </c>
      <c r="E4805">
        <v>229</v>
      </c>
      <c r="F4805">
        <v>26</v>
      </c>
      <c r="G4805">
        <v>4</v>
      </c>
      <c r="H4805">
        <v>29</v>
      </c>
      <c r="I4805">
        <v>26</v>
      </c>
      <c r="J4805">
        <v>4</v>
      </c>
      <c r="K4805">
        <v>2</v>
      </c>
      <c r="L4805">
        <v>1</v>
      </c>
      <c r="M4805">
        <v>0</v>
      </c>
      <c r="Q4805">
        <v>49</v>
      </c>
      <c r="R4805">
        <v>4.47</v>
      </c>
      <c r="X4805">
        <v>22</v>
      </c>
      <c r="Y4805">
        <v>0.25</v>
      </c>
      <c r="Z4805">
        <v>157</v>
      </c>
      <c r="AA4805">
        <f t="shared" si="150"/>
        <v>52.333333333333336</v>
      </c>
    </row>
    <row r="4806" spans="1:27" x14ac:dyDescent="0.25">
      <c r="A4806" t="s">
        <v>2566</v>
      </c>
      <c r="B4806">
        <v>1979</v>
      </c>
      <c r="C4806" t="str">
        <f t="shared" si="151"/>
        <v>Pre-Drug 1970-1991</v>
      </c>
      <c r="D4806" t="s">
        <v>18</v>
      </c>
      <c r="E4806">
        <v>229</v>
      </c>
      <c r="F4806">
        <v>31</v>
      </c>
      <c r="G4806">
        <v>4</v>
      </c>
      <c r="H4806">
        <v>20</v>
      </c>
      <c r="I4806">
        <v>21</v>
      </c>
      <c r="J4806">
        <v>3</v>
      </c>
      <c r="K4806">
        <v>1</v>
      </c>
      <c r="L4806">
        <v>0</v>
      </c>
      <c r="M4806">
        <v>1</v>
      </c>
      <c r="Q4806">
        <v>59</v>
      </c>
      <c r="R4806">
        <v>5.33</v>
      </c>
      <c r="X4806">
        <v>34</v>
      </c>
      <c r="Y4806">
        <v>0.28000000000000003</v>
      </c>
      <c r="Z4806">
        <v>157</v>
      </c>
      <c r="AA4806">
        <f t="shared" si="150"/>
        <v>52.333333333333336</v>
      </c>
    </row>
    <row r="4807" spans="1:27" x14ac:dyDescent="0.25">
      <c r="A4807" t="s">
        <v>856</v>
      </c>
      <c r="B4807">
        <v>2004</v>
      </c>
      <c r="C4807" t="str">
        <f t="shared" si="151"/>
        <v>Drug Era 1992-2006</v>
      </c>
      <c r="D4807" t="s">
        <v>18</v>
      </c>
      <c r="E4807">
        <v>229</v>
      </c>
      <c r="F4807">
        <v>24</v>
      </c>
      <c r="G4807">
        <v>8</v>
      </c>
      <c r="H4807">
        <v>27</v>
      </c>
      <c r="I4807">
        <v>49</v>
      </c>
      <c r="J4807">
        <v>3</v>
      </c>
      <c r="K4807">
        <v>3</v>
      </c>
      <c r="L4807">
        <v>0</v>
      </c>
      <c r="M4807">
        <v>0</v>
      </c>
      <c r="Q4807">
        <v>43</v>
      </c>
      <c r="R4807">
        <v>4.0999999999999996</v>
      </c>
      <c r="X4807">
        <v>32</v>
      </c>
      <c r="Y4807">
        <v>0.21</v>
      </c>
      <c r="Z4807">
        <v>158</v>
      </c>
      <c r="AA4807">
        <f t="shared" si="150"/>
        <v>52.666666666666664</v>
      </c>
    </row>
    <row r="4808" spans="1:27" x14ac:dyDescent="0.25">
      <c r="A4808" t="s">
        <v>1424</v>
      </c>
      <c r="B4808">
        <v>1981</v>
      </c>
      <c r="C4808" t="str">
        <f t="shared" si="151"/>
        <v>Pre-Drug 1970-1991</v>
      </c>
      <c r="D4808" t="s">
        <v>18</v>
      </c>
      <c r="E4808">
        <v>229</v>
      </c>
      <c r="F4808">
        <v>20</v>
      </c>
      <c r="G4808">
        <v>2</v>
      </c>
      <c r="H4808">
        <v>17</v>
      </c>
      <c r="I4808">
        <v>8</v>
      </c>
      <c r="J4808">
        <v>8</v>
      </c>
      <c r="K4808">
        <v>2</v>
      </c>
      <c r="L4808">
        <v>0</v>
      </c>
      <c r="M4808">
        <v>0</v>
      </c>
      <c r="Q4808">
        <v>60</v>
      </c>
      <c r="R4808">
        <v>3.4</v>
      </c>
      <c r="X4808">
        <v>18</v>
      </c>
      <c r="Y4808">
        <v>0.28999999999999998</v>
      </c>
      <c r="Z4808">
        <v>159</v>
      </c>
      <c r="AA4808">
        <f t="shared" si="150"/>
        <v>53</v>
      </c>
    </row>
    <row r="4809" spans="1:27" x14ac:dyDescent="0.25">
      <c r="A4809" t="s">
        <v>2083</v>
      </c>
      <c r="B4809">
        <v>1988</v>
      </c>
      <c r="C4809" t="str">
        <f t="shared" si="151"/>
        <v>Pre-Drug 1970-1991</v>
      </c>
      <c r="D4809" t="s">
        <v>18</v>
      </c>
      <c r="E4809">
        <v>229</v>
      </c>
      <c r="F4809">
        <v>16</v>
      </c>
      <c r="G4809">
        <v>4</v>
      </c>
      <c r="H4809">
        <v>30</v>
      </c>
      <c r="I4809">
        <v>43</v>
      </c>
      <c r="J4809">
        <v>3</v>
      </c>
      <c r="K4809">
        <v>1</v>
      </c>
      <c r="L4809">
        <v>2</v>
      </c>
      <c r="M4809">
        <v>0</v>
      </c>
      <c r="Q4809">
        <v>41</v>
      </c>
      <c r="R4809">
        <v>2.72</v>
      </c>
      <c r="X4809">
        <v>23</v>
      </c>
      <c r="Y4809">
        <v>0.21</v>
      </c>
      <c r="Z4809">
        <v>159</v>
      </c>
      <c r="AA4809">
        <f t="shared" si="150"/>
        <v>53</v>
      </c>
    </row>
    <row r="4810" spans="1:27" x14ac:dyDescent="0.25">
      <c r="A4810" t="s">
        <v>487</v>
      </c>
      <c r="B4810">
        <v>2005</v>
      </c>
      <c r="C4810" t="str">
        <f t="shared" si="151"/>
        <v>Drug Era 1992-2006</v>
      </c>
      <c r="D4810" t="s">
        <v>18</v>
      </c>
      <c r="E4810">
        <v>229</v>
      </c>
      <c r="F4810">
        <v>30</v>
      </c>
      <c r="G4810">
        <v>8</v>
      </c>
      <c r="H4810">
        <v>21</v>
      </c>
      <c r="I4810">
        <v>47</v>
      </c>
      <c r="J4810">
        <v>0</v>
      </c>
      <c r="K4810">
        <v>4</v>
      </c>
      <c r="L4810">
        <v>3</v>
      </c>
      <c r="M4810">
        <v>0</v>
      </c>
      <c r="Q4810">
        <v>52</v>
      </c>
      <c r="R4810">
        <v>5.09</v>
      </c>
      <c r="X4810">
        <v>24</v>
      </c>
      <c r="Z4810">
        <v>159</v>
      </c>
      <c r="AA4810">
        <f t="shared" si="150"/>
        <v>53</v>
      </c>
    </row>
    <row r="4811" spans="1:27" x14ac:dyDescent="0.25">
      <c r="A4811" t="s">
        <v>260</v>
      </c>
      <c r="B4811">
        <v>1981</v>
      </c>
      <c r="C4811" t="str">
        <f t="shared" si="151"/>
        <v>Pre-Drug 1970-1991</v>
      </c>
      <c r="D4811" t="s">
        <v>19</v>
      </c>
      <c r="E4811">
        <v>229</v>
      </c>
      <c r="F4811">
        <v>16</v>
      </c>
      <c r="G4811">
        <v>5</v>
      </c>
      <c r="H4811">
        <v>16</v>
      </c>
      <c r="I4811">
        <v>28</v>
      </c>
      <c r="J4811">
        <v>3</v>
      </c>
      <c r="K4811">
        <v>0</v>
      </c>
      <c r="L4811">
        <v>0</v>
      </c>
      <c r="M4811">
        <v>0</v>
      </c>
      <c r="Q4811">
        <v>58</v>
      </c>
      <c r="R4811">
        <v>2.7</v>
      </c>
      <c r="X4811">
        <v>14</v>
      </c>
      <c r="Y4811">
        <v>0.28000000000000003</v>
      </c>
      <c r="Z4811">
        <v>160</v>
      </c>
      <c r="AA4811">
        <f t="shared" si="150"/>
        <v>53.333333333333336</v>
      </c>
    </row>
    <row r="4812" spans="1:27" x14ac:dyDescent="0.25">
      <c r="A4812" t="s">
        <v>2280</v>
      </c>
      <c r="B4812">
        <v>1979</v>
      </c>
      <c r="C4812" t="str">
        <f t="shared" si="151"/>
        <v>Pre-Drug 1970-1991</v>
      </c>
      <c r="D4812" t="s">
        <v>19</v>
      </c>
      <c r="E4812">
        <v>229</v>
      </c>
      <c r="F4812">
        <v>21</v>
      </c>
      <c r="G4812">
        <v>7</v>
      </c>
      <c r="H4812">
        <v>18</v>
      </c>
      <c r="I4812">
        <v>32</v>
      </c>
      <c r="J4812">
        <v>0</v>
      </c>
      <c r="K4812">
        <v>0</v>
      </c>
      <c r="L4812">
        <v>0</v>
      </c>
      <c r="M4812">
        <v>0</v>
      </c>
      <c r="Q4812">
        <v>56</v>
      </c>
      <c r="R4812">
        <v>3.52</v>
      </c>
      <c r="X4812">
        <v>16</v>
      </c>
      <c r="Y4812">
        <v>0.26</v>
      </c>
      <c r="Z4812">
        <v>161</v>
      </c>
      <c r="AA4812">
        <f t="shared" si="150"/>
        <v>53.666666666666664</v>
      </c>
    </row>
    <row r="4813" spans="1:27" x14ac:dyDescent="0.25">
      <c r="A4813" t="s">
        <v>100</v>
      </c>
      <c r="B4813">
        <v>1984</v>
      </c>
      <c r="C4813" t="str">
        <f t="shared" si="151"/>
        <v>Pre-Drug 1970-1991</v>
      </c>
      <c r="D4813" t="s">
        <v>19</v>
      </c>
      <c r="E4813">
        <v>229</v>
      </c>
      <c r="F4813">
        <v>21</v>
      </c>
      <c r="G4813">
        <v>6</v>
      </c>
      <c r="H4813">
        <v>26</v>
      </c>
      <c r="I4813">
        <v>43</v>
      </c>
      <c r="J4813">
        <v>4</v>
      </c>
      <c r="K4813">
        <v>1</v>
      </c>
      <c r="L4813">
        <v>0</v>
      </c>
      <c r="M4813">
        <v>0</v>
      </c>
      <c r="Q4813">
        <v>47</v>
      </c>
      <c r="R4813">
        <v>3.48</v>
      </c>
      <c r="X4813">
        <v>11</v>
      </c>
      <c r="Y4813">
        <v>0.23</v>
      </c>
      <c r="Z4813">
        <v>163</v>
      </c>
      <c r="AA4813">
        <f t="shared" si="150"/>
        <v>54.333333333333336</v>
      </c>
    </row>
    <row r="4814" spans="1:27" x14ac:dyDescent="0.25">
      <c r="A4814" t="s">
        <v>455</v>
      </c>
      <c r="B4814">
        <v>1985</v>
      </c>
      <c r="C4814" t="str">
        <f t="shared" si="151"/>
        <v>Pre-Drug 1970-1991</v>
      </c>
      <c r="D4814" t="s">
        <v>18</v>
      </c>
      <c r="E4814">
        <v>229</v>
      </c>
      <c r="F4814">
        <v>22</v>
      </c>
      <c r="G4814">
        <v>7</v>
      </c>
      <c r="H4814">
        <v>14</v>
      </c>
      <c r="I4814">
        <v>47</v>
      </c>
      <c r="J4814">
        <v>2</v>
      </c>
      <c r="K4814">
        <v>0</v>
      </c>
      <c r="L4814">
        <v>1</v>
      </c>
      <c r="M4814">
        <v>0</v>
      </c>
      <c r="Q4814">
        <v>57</v>
      </c>
      <c r="R4814">
        <v>3.64</v>
      </c>
      <c r="X4814">
        <v>32</v>
      </c>
      <c r="Y4814">
        <v>0.27</v>
      </c>
      <c r="Z4814">
        <v>163</v>
      </c>
      <c r="AA4814">
        <f t="shared" si="150"/>
        <v>54.333333333333336</v>
      </c>
    </row>
    <row r="4815" spans="1:27" x14ac:dyDescent="0.25">
      <c r="A4815" t="s">
        <v>2787</v>
      </c>
      <c r="B4815">
        <v>2006</v>
      </c>
      <c r="C4815" t="str">
        <f t="shared" si="151"/>
        <v>Drug Era 1992-2006</v>
      </c>
      <c r="D4815" t="s">
        <v>19</v>
      </c>
      <c r="E4815">
        <v>229</v>
      </c>
      <c r="F4815">
        <v>23</v>
      </c>
      <c r="G4815">
        <v>5</v>
      </c>
      <c r="H4815">
        <v>31</v>
      </c>
      <c r="I4815">
        <v>37</v>
      </c>
      <c r="J4815">
        <v>4</v>
      </c>
      <c r="K4815">
        <v>2</v>
      </c>
      <c r="L4815">
        <v>3</v>
      </c>
      <c r="M4815">
        <v>1</v>
      </c>
      <c r="Q4815">
        <v>45</v>
      </c>
      <c r="R4815">
        <v>3.81</v>
      </c>
      <c r="X4815">
        <v>30</v>
      </c>
      <c r="Z4815">
        <v>163</v>
      </c>
      <c r="AA4815">
        <f t="shared" si="150"/>
        <v>54.333333333333336</v>
      </c>
    </row>
    <row r="4816" spans="1:27" x14ac:dyDescent="0.25">
      <c r="A4816" t="s">
        <v>1385</v>
      </c>
      <c r="B4816">
        <v>1995</v>
      </c>
      <c r="C4816" t="str">
        <f t="shared" si="151"/>
        <v>Pre-Drug 1970-1991</v>
      </c>
      <c r="D4816" t="s">
        <v>19</v>
      </c>
      <c r="E4816">
        <v>229</v>
      </c>
      <c r="F4816">
        <v>28</v>
      </c>
      <c r="G4816">
        <v>5</v>
      </c>
      <c r="H4816">
        <v>26</v>
      </c>
      <c r="I4816">
        <v>25</v>
      </c>
      <c r="J4816">
        <v>1</v>
      </c>
      <c r="K4816">
        <v>5</v>
      </c>
      <c r="L4816">
        <v>5</v>
      </c>
      <c r="M4816">
        <v>1</v>
      </c>
      <c r="Q4816">
        <v>44</v>
      </c>
      <c r="R4816">
        <v>4.6100000000000003</v>
      </c>
      <c r="X4816">
        <v>26</v>
      </c>
      <c r="Y4816">
        <v>0.21</v>
      </c>
      <c r="Z4816">
        <v>164</v>
      </c>
      <c r="AA4816">
        <f t="shared" si="150"/>
        <v>54.666666666666664</v>
      </c>
    </row>
    <row r="4817" spans="1:27" x14ac:dyDescent="0.25">
      <c r="A4817" t="s">
        <v>537</v>
      </c>
      <c r="B4817">
        <v>2011</v>
      </c>
      <c r="C4817" t="str">
        <f t="shared" si="151"/>
        <v>Post Drug Era 2007-2012</v>
      </c>
      <c r="D4817" t="s">
        <v>18</v>
      </c>
      <c r="E4817">
        <v>229</v>
      </c>
      <c r="F4817">
        <v>16</v>
      </c>
      <c r="G4817">
        <v>1</v>
      </c>
      <c r="H4817">
        <v>19</v>
      </c>
      <c r="I4817">
        <v>55</v>
      </c>
      <c r="J4817">
        <v>7</v>
      </c>
      <c r="K4817">
        <v>5</v>
      </c>
      <c r="L4817">
        <v>3</v>
      </c>
      <c r="M4817">
        <v>0</v>
      </c>
      <c r="Q4817">
        <v>45</v>
      </c>
      <c r="R4817">
        <v>2.63</v>
      </c>
      <c r="X4817">
        <v>30</v>
      </c>
      <c r="Z4817">
        <v>164</v>
      </c>
      <c r="AA4817">
        <f t="shared" si="150"/>
        <v>54.666666666666664</v>
      </c>
    </row>
    <row r="4818" spans="1:27" x14ac:dyDescent="0.25">
      <c r="A4818" t="s">
        <v>2992</v>
      </c>
      <c r="B4818">
        <v>1970</v>
      </c>
      <c r="C4818" t="str">
        <f t="shared" si="151"/>
        <v>Pre-Drug 1970-1991</v>
      </c>
      <c r="D4818" t="s">
        <v>19</v>
      </c>
      <c r="E4818">
        <v>229</v>
      </c>
      <c r="F4818">
        <v>19</v>
      </c>
      <c r="G4818">
        <v>4</v>
      </c>
      <c r="H4818">
        <v>27</v>
      </c>
      <c r="I4818">
        <v>27</v>
      </c>
      <c r="J4818">
        <v>4</v>
      </c>
      <c r="K4818">
        <v>1</v>
      </c>
      <c r="L4818">
        <v>4</v>
      </c>
      <c r="M4818">
        <v>0</v>
      </c>
      <c r="Q4818">
        <v>42</v>
      </c>
      <c r="R4818">
        <v>3.11</v>
      </c>
      <c r="X4818">
        <v>27</v>
      </c>
      <c r="Y4818">
        <v>0.21</v>
      </c>
      <c r="Z4818">
        <v>165</v>
      </c>
      <c r="AA4818">
        <f t="shared" si="150"/>
        <v>55</v>
      </c>
    </row>
    <row r="4819" spans="1:27" x14ac:dyDescent="0.25">
      <c r="A4819" t="s">
        <v>2506</v>
      </c>
      <c r="B4819">
        <v>2006</v>
      </c>
      <c r="C4819" t="str">
        <f t="shared" si="151"/>
        <v>Drug Era 1992-2006</v>
      </c>
      <c r="D4819" t="s">
        <v>18</v>
      </c>
      <c r="E4819">
        <v>229</v>
      </c>
      <c r="F4819">
        <v>16</v>
      </c>
      <c r="G4819">
        <v>3</v>
      </c>
      <c r="H4819">
        <v>24</v>
      </c>
      <c r="I4819">
        <v>44</v>
      </c>
      <c r="J4819">
        <v>6</v>
      </c>
      <c r="K4819">
        <v>1</v>
      </c>
      <c r="L4819">
        <v>4</v>
      </c>
      <c r="M4819">
        <v>0</v>
      </c>
      <c r="Q4819">
        <v>43</v>
      </c>
      <c r="R4819">
        <v>2.6</v>
      </c>
      <c r="X4819">
        <v>24</v>
      </c>
      <c r="Z4819">
        <v>166</v>
      </c>
      <c r="AA4819">
        <f t="shared" si="150"/>
        <v>55.333333333333336</v>
      </c>
    </row>
    <row r="4820" spans="1:27" x14ac:dyDescent="0.25">
      <c r="A4820" t="s">
        <v>447</v>
      </c>
      <c r="B4820">
        <v>1986</v>
      </c>
      <c r="C4820" t="str">
        <f t="shared" si="151"/>
        <v>Pre-Drug 1970-1991</v>
      </c>
      <c r="D4820" t="s">
        <v>19</v>
      </c>
      <c r="E4820">
        <v>229</v>
      </c>
      <c r="F4820">
        <v>24</v>
      </c>
      <c r="G4820">
        <v>5</v>
      </c>
      <c r="H4820">
        <v>21</v>
      </c>
      <c r="I4820">
        <v>37</v>
      </c>
      <c r="J4820">
        <v>5</v>
      </c>
      <c r="K4820">
        <v>1</v>
      </c>
      <c r="L4820">
        <v>1</v>
      </c>
      <c r="M4820">
        <v>0</v>
      </c>
      <c r="Q4820">
        <v>46</v>
      </c>
      <c r="R4820">
        <v>3.88</v>
      </c>
      <c r="X4820">
        <v>25</v>
      </c>
      <c r="Y4820">
        <v>0.23</v>
      </c>
      <c r="Z4820">
        <v>167</v>
      </c>
      <c r="AA4820">
        <f t="shared" si="150"/>
        <v>55.666666666666664</v>
      </c>
    </row>
    <row r="4821" spans="1:27" x14ac:dyDescent="0.25">
      <c r="A4821" t="s">
        <v>439</v>
      </c>
      <c r="B4821">
        <v>2005</v>
      </c>
      <c r="C4821" t="str">
        <f t="shared" si="151"/>
        <v>Drug Era 1992-2006</v>
      </c>
      <c r="D4821" t="s">
        <v>19</v>
      </c>
      <c r="E4821">
        <v>229</v>
      </c>
      <c r="F4821">
        <v>20</v>
      </c>
      <c r="G4821">
        <v>6</v>
      </c>
      <c r="H4821">
        <v>18</v>
      </c>
      <c r="I4821">
        <v>52</v>
      </c>
      <c r="J4821">
        <v>2</v>
      </c>
      <c r="K4821">
        <v>2</v>
      </c>
      <c r="L4821">
        <v>1</v>
      </c>
      <c r="M4821">
        <v>0</v>
      </c>
      <c r="Q4821">
        <v>45</v>
      </c>
      <c r="R4821">
        <v>3.23</v>
      </c>
      <c r="X4821">
        <v>34</v>
      </c>
      <c r="Z4821">
        <v>167</v>
      </c>
      <c r="AA4821">
        <f t="shared" si="150"/>
        <v>55.666666666666664</v>
      </c>
    </row>
    <row r="4822" spans="1:27" x14ac:dyDescent="0.25">
      <c r="A4822" t="s">
        <v>2553</v>
      </c>
      <c r="B4822">
        <v>1990</v>
      </c>
      <c r="C4822" t="str">
        <f t="shared" si="151"/>
        <v>Pre-Drug 1970-1991</v>
      </c>
      <c r="D4822" t="s">
        <v>19</v>
      </c>
      <c r="E4822">
        <v>229</v>
      </c>
      <c r="F4822">
        <v>14</v>
      </c>
      <c r="G4822">
        <v>5</v>
      </c>
      <c r="H4822">
        <v>16</v>
      </c>
      <c r="I4822">
        <v>45</v>
      </c>
      <c r="J4822">
        <v>5</v>
      </c>
      <c r="K4822">
        <v>1</v>
      </c>
      <c r="L4822">
        <v>1</v>
      </c>
      <c r="M4822">
        <v>0</v>
      </c>
      <c r="Q4822">
        <v>47</v>
      </c>
      <c r="R4822">
        <v>2.25</v>
      </c>
      <c r="X4822">
        <v>37</v>
      </c>
      <c r="Y4822">
        <v>0.22</v>
      </c>
      <c r="Z4822">
        <v>168</v>
      </c>
      <c r="AA4822">
        <f t="shared" si="150"/>
        <v>56</v>
      </c>
    </row>
    <row r="4823" spans="1:27" x14ac:dyDescent="0.25">
      <c r="A4823" t="s">
        <v>976</v>
      </c>
      <c r="B4823">
        <v>2009</v>
      </c>
      <c r="C4823" t="str">
        <f t="shared" si="151"/>
        <v>Post Drug Era 2007-2012</v>
      </c>
      <c r="D4823" t="s">
        <v>19</v>
      </c>
      <c r="E4823">
        <v>229</v>
      </c>
      <c r="F4823">
        <v>27</v>
      </c>
      <c r="G4823">
        <v>4</v>
      </c>
      <c r="H4823">
        <v>12</v>
      </c>
      <c r="I4823">
        <v>37</v>
      </c>
      <c r="J4823">
        <v>0</v>
      </c>
      <c r="K4823">
        <v>2</v>
      </c>
      <c r="L4823">
        <v>0</v>
      </c>
      <c r="M4823">
        <v>0</v>
      </c>
      <c r="Q4823">
        <v>56</v>
      </c>
      <c r="R4823">
        <v>4.34</v>
      </c>
      <c r="X4823">
        <v>23</v>
      </c>
      <c r="Z4823">
        <v>168</v>
      </c>
      <c r="AA4823">
        <f t="shared" si="150"/>
        <v>56</v>
      </c>
    </row>
    <row r="4824" spans="1:27" x14ac:dyDescent="0.25">
      <c r="A4824" t="s">
        <v>2203</v>
      </c>
      <c r="B4824">
        <v>2008</v>
      </c>
      <c r="C4824" t="str">
        <f t="shared" si="151"/>
        <v>Post Drug Era 2007-2012</v>
      </c>
      <c r="D4824" t="s">
        <v>18</v>
      </c>
      <c r="E4824">
        <v>229</v>
      </c>
      <c r="F4824">
        <v>27</v>
      </c>
      <c r="G4824">
        <v>12</v>
      </c>
      <c r="H4824">
        <v>14</v>
      </c>
      <c r="I4824">
        <v>42</v>
      </c>
      <c r="J4824">
        <v>2</v>
      </c>
      <c r="K4824">
        <v>3</v>
      </c>
      <c r="L4824">
        <v>1</v>
      </c>
      <c r="M4824">
        <v>1</v>
      </c>
      <c r="Q4824">
        <v>45</v>
      </c>
      <c r="R4824">
        <v>4.3099999999999996</v>
      </c>
      <c r="X4824">
        <v>28</v>
      </c>
      <c r="Z4824">
        <v>169</v>
      </c>
      <c r="AA4824">
        <f t="shared" si="150"/>
        <v>56.333333333333336</v>
      </c>
    </row>
    <row r="4825" spans="1:27" x14ac:dyDescent="0.25">
      <c r="A4825" t="s">
        <v>2267</v>
      </c>
      <c r="B4825">
        <v>2011</v>
      </c>
      <c r="C4825" t="str">
        <f t="shared" si="151"/>
        <v>Post Drug Era 2007-2012</v>
      </c>
      <c r="D4825" t="s">
        <v>18</v>
      </c>
      <c r="E4825">
        <v>229</v>
      </c>
      <c r="F4825">
        <v>14</v>
      </c>
      <c r="G4825">
        <v>4</v>
      </c>
      <c r="H4825">
        <v>12</v>
      </c>
      <c r="I4825">
        <v>61</v>
      </c>
      <c r="J4825">
        <v>0</v>
      </c>
      <c r="K4825">
        <v>2</v>
      </c>
      <c r="L4825">
        <v>2</v>
      </c>
      <c r="M4825">
        <v>0</v>
      </c>
      <c r="Q4825">
        <v>41</v>
      </c>
      <c r="R4825">
        <v>2.17</v>
      </c>
      <c r="X4825">
        <v>42</v>
      </c>
      <c r="Z4825">
        <v>174</v>
      </c>
      <c r="AA4825">
        <f t="shared" si="150"/>
        <v>58</v>
      </c>
    </row>
    <row r="4826" spans="1:27" x14ac:dyDescent="0.25">
      <c r="A4826" t="s">
        <v>3157</v>
      </c>
      <c r="B4826">
        <v>2008</v>
      </c>
      <c r="C4826" t="str">
        <f t="shared" si="151"/>
        <v>Post Drug Era 2007-2012</v>
      </c>
      <c r="D4826" t="s">
        <v>19</v>
      </c>
      <c r="E4826">
        <v>229</v>
      </c>
      <c r="F4826">
        <v>7</v>
      </c>
      <c r="G4826">
        <v>2</v>
      </c>
      <c r="H4826">
        <v>22</v>
      </c>
      <c r="I4826">
        <v>30</v>
      </c>
      <c r="J4826">
        <v>3</v>
      </c>
      <c r="K4826">
        <v>0</v>
      </c>
      <c r="L4826">
        <v>1</v>
      </c>
      <c r="M4826">
        <v>0</v>
      </c>
      <c r="Q4826">
        <v>47</v>
      </c>
      <c r="R4826">
        <v>1.06</v>
      </c>
      <c r="X4826">
        <v>27</v>
      </c>
      <c r="Z4826">
        <v>179</v>
      </c>
      <c r="AA4826">
        <f t="shared" si="150"/>
        <v>59.666666666666664</v>
      </c>
    </row>
    <row r="4827" spans="1:27" x14ac:dyDescent="0.25">
      <c r="A4827" t="s">
        <v>1525</v>
      </c>
      <c r="B4827">
        <v>2010</v>
      </c>
      <c r="C4827" t="str">
        <f t="shared" si="151"/>
        <v>Post Drug Era 2007-2012</v>
      </c>
      <c r="D4827" t="s">
        <v>18</v>
      </c>
      <c r="E4827">
        <v>229</v>
      </c>
      <c r="F4827">
        <v>8</v>
      </c>
      <c r="G4827">
        <v>1</v>
      </c>
      <c r="H4827">
        <v>18</v>
      </c>
      <c r="I4827">
        <v>73</v>
      </c>
      <c r="J4827">
        <v>0</v>
      </c>
      <c r="K4827">
        <v>3</v>
      </c>
      <c r="L4827">
        <v>1</v>
      </c>
      <c r="M4827">
        <v>1</v>
      </c>
      <c r="Q4827">
        <v>29</v>
      </c>
      <c r="R4827">
        <v>1.2</v>
      </c>
      <c r="X4827">
        <v>21</v>
      </c>
      <c r="Z4827">
        <v>180</v>
      </c>
      <c r="AA4827">
        <f t="shared" si="150"/>
        <v>60</v>
      </c>
    </row>
    <row r="4828" spans="1:27" x14ac:dyDescent="0.25">
      <c r="A4828" t="s">
        <v>376</v>
      </c>
      <c r="B4828">
        <v>2005</v>
      </c>
      <c r="C4828" t="str">
        <f t="shared" si="151"/>
        <v>Drug Era 1992-2006</v>
      </c>
      <c r="D4828" t="s">
        <v>18</v>
      </c>
      <c r="E4828">
        <v>230</v>
      </c>
      <c r="F4828">
        <v>38</v>
      </c>
      <c r="G4828">
        <v>6</v>
      </c>
      <c r="H4828">
        <v>35</v>
      </c>
      <c r="I4828">
        <v>51</v>
      </c>
      <c r="J4828">
        <v>2</v>
      </c>
      <c r="K4828">
        <v>2</v>
      </c>
      <c r="L4828">
        <v>5</v>
      </c>
      <c r="M4828">
        <v>0</v>
      </c>
      <c r="Q4828">
        <v>56</v>
      </c>
      <c r="R4828">
        <v>7.43</v>
      </c>
      <c r="X4828">
        <v>27</v>
      </c>
      <c r="Z4828">
        <v>138</v>
      </c>
      <c r="AA4828">
        <f t="shared" si="150"/>
        <v>46</v>
      </c>
    </row>
    <row r="4829" spans="1:27" x14ac:dyDescent="0.25">
      <c r="A4829" t="s">
        <v>1529</v>
      </c>
      <c r="B4829">
        <v>1979</v>
      </c>
      <c r="C4829" t="str">
        <f t="shared" si="151"/>
        <v>Pre-Drug 1970-1991</v>
      </c>
      <c r="D4829" t="s">
        <v>19</v>
      </c>
      <c r="E4829">
        <v>230</v>
      </c>
      <c r="F4829">
        <v>31</v>
      </c>
      <c r="G4829">
        <v>7</v>
      </c>
      <c r="H4829">
        <v>24</v>
      </c>
      <c r="I4829">
        <v>33</v>
      </c>
      <c r="J4829">
        <v>8</v>
      </c>
      <c r="K4829">
        <v>4</v>
      </c>
      <c r="L4829">
        <v>1</v>
      </c>
      <c r="M4829">
        <v>0</v>
      </c>
      <c r="Q4829">
        <v>66</v>
      </c>
      <c r="R4829">
        <v>5.85</v>
      </c>
      <c r="X4829">
        <v>26</v>
      </c>
      <c r="Y4829">
        <v>0.32</v>
      </c>
      <c r="Z4829">
        <v>143</v>
      </c>
      <c r="AA4829">
        <f t="shared" si="150"/>
        <v>47.666666666666664</v>
      </c>
    </row>
    <row r="4830" spans="1:27" x14ac:dyDescent="0.25">
      <c r="A4830" t="s">
        <v>472</v>
      </c>
      <c r="B4830">
        <v>1995</v>
      </c>
      <c r="C4830" t="str">
        <f t="shared" si="151"/>
        <v>Pre-Drug 1970-1991</v>
      </c>
      <c r="D4830" t="s">
        <v>19</v>
      </c>
      <c r="E4830">
        <v>230</v>
      </c>
      <c r="F4830">
        <v>30</v>
      </c>
      <c r="G4830">
        <v>9</v>
      </c>
      <c r="H4830">
        <v>34</v>
      </c>
      <c r="I4830">
        <v>28</v>
      </c>
      <c r="J4830">
        <v>1</v>
      </c>
      <c r="K4830">
        <v>3</v>
      </c>
      <c r="L4830">
        <v>2</v>
      </c>
      <c r="M4830">
        <v>1</v>
      </c>
      <c r="Q4830">
        <v>55</v>
      </c>
      <c r="R4830">
        <v>5.66</v>
      </c>
      <c r="X4830">
        <v>29</v>
      </c>
      <c r="Y4830">
        <v>0.28000000000000003</v>
      </c>
      <c r="Z4830">
        <v>143</v>
      </c>
      <c r="AA4830">
        <f t="shared" si="150"/>
        <v>47.666666666666664</v>
      </c>
    </row>
    <row r="4831" spans="1:27" x14ac:dyDescent="0.25">
      <c r="A4831" t="s">
        <v>2183</v>
      </c>
      <c r="B4831">
        <v>2009</v>
      </c>
      <c r="C4831" t="str">
        <f t="shared" si="151"/>
        <v>Post Drug Era 2007-2012</v>
      </c>
      <c r="D4831" t="s">
        <v>19</v>
      </c>
      <c r="E4831">
        <v>230</v>
      </c>
      <c r="F4831">
        <v>39</v>
      </c>
      <c r="G4831">
        <v>5</v>
      </c>
      <c r="H4831">
        <v>25</v>
      </c>
      <c r="I4831">
        <v>32</v>
      </c>
      <c r="J4831">
        <v>6</v>
      </c>
      <c r="K4831">
        <v>1</v>
      </c>
      <c r="L4831">
        <v>2</v>
      </c>
      <c r="M4831">
        <v>2</v>
      </c>
      <c r="Q4831">
        <v>66</v>
      </c>
      <c r="R4831">
        <v>7.31</v>
      </c>
      <c r="X4831">
        <v>30</v>
      </c>
      <c r="Z4831">
        <v>144</v>
      </c>
      <c r="AA4831">
        <f t="shared" si="150"/>
        <v>48</v>
      </c>
    </row>
    <row r="4832" spans="1:27" x14ac:dyDescent="0.25">
      <c r="A4832" t="s">
        <v>1985</v>
      </c>
      <c r="B4832">
        <v>2002</v>
      </c>
      <c r="C4832" t="str">
        <f t="shared" si="151"/>
        <v>Drug Era 1992-2006</v>
      </c>
      <c r="D4832" t="s">
        <v>19</v>
      </c>
      <c r="E4832">
        <v>230</v>
      </c>
      <c r="F4832">
        <v>48</v>
      </c>
      <c r="G4832">
        <v>10</v>
      </c>
      <c r="H4832">
        <v>13</v>
      </c>
      <c r="I4832">
        <v>22</v>
      </c>
      <c r="J4832">
        <v>1</v>
      </c>
      <c r="K4832">
        <v>1</v>
      </c>
      <c r="L4832">
        <v>2</v>
      </c>
      <c r="M4832">
        <v>0</v>
      </c>
      <c r="Q4832">
        <v>76</v>
      </c>
      <c r="R4832">
        <v>8.8800000000000008</v>
      </c>
      <c r="X4832">
        <v>37</v>
      </c>
      <c r="Z4832">
        <v>146</v>
      </c>
      <c r="AA4832">
        <f t="shared" si="150"/>
        <v>48.666666666666664</v>
      </c>
    </row>
    <row r="4833" spans="1:27" x14ac:dyDescent="0.25">
      <c r="A4833" t="s">
        <v>2037</v>
      </c>
      <c r="B4833">
        <v>1978</v>
      </c>
      <c r="C4833" t="str">
        <f t="shared" si="151"/>
        <v>Pre-Drug 1970-1991</v>
      </c>
      <c r="D4833" t="s">
        <v>19</v>
      </c>
      <c r="E4833">
        <v>230</v>
      </c>
      <c r="F4833">
        <v>30</v>
      </c>
      <c r="G4833">
        <v>2</v>
      </c>
      <c r="H4833">
        <v>35</v>
      </c>
      <c r="I4833">
        <v>36</v>
      </c>
      <c r="J4833">
        <v>1</v>
      </c>
      <c r="K4833">
        <v>1</v>
      </c>
      <c r="L4833">
        <v>3</v>
      </c>
      <c r="M4833">
        <v>0</v>
      </c>
      <c r="Q4833">
        <v>46</v>
      </c>
      <c r="R4833">
        <v>5.51</v>
      </c>
      <c r="X4833">
        <v>25</v>
      </c>
      <c r="Y4833">
        <v>0.24</v>
      </c>
      <c r="Z4833">
        <v>147</v>
      </c>
      <c r="AA4833">
        <f t="shared" si="150"/>
        <v>49</v>
      </c>
    </row>
    <row r="4834" spans="1:27" x14ac:dyDescent="0.25">
      <c r="A4834" t="s">
        <v>1299</v>
      </c>
      <c r="B4834">
        <v>1995</v>
      </c>
      <c r="C4834" t="str">
        <f t="shared" si="151"/>
        <v>Pre-Drug 1970-1991</v>
      </c>
      <c r="D4834" t="s">
        <v>19</v>
      </c>
      <c r="E4834">
        <v>230</v>
      </c>
      <c r="F4834">
        <v>27</v>
      </c>
      <c r="G4834">
        <v>7</v>
      </c>
      <c r="H4834">
        <v>17</v>
      </c>
      <c r="I4834">
        <v>28</v>
      </c>
      <c r="J4834">
        <v>3</v>
      </c>
      <c r="K4834">
        <v>1</v>
      </c>
      <c r="L4834">
        <v>4</v>
      </c>
      <c r="M4834">
        <v>0</v>
      </c>
      <c r="Q4834">
        <v>66</v>
      </c>
      <c r="R4834">
        <v>4.96</v>
      </c>
      <c r="X4834">
        <v>22</v>
      </c>
      <c r="Y4834">
        <v>0.31</v>
      </c>
      <c r="Z4834">
        <v>147</v>
      </c>
      <c r="AA4834">
        <f t="shared" si="150"/>
        <v>49</v>
      </c>
    </row>
    <row r="4835" spans="1:27" x14ac:dyDescent="0.25">
      <c r="A4835" t="s">
        <v>668</v>
      </c>
      <c r="B4835">
        <v>2004</v>
      </c>
      <c r="C4835" t="str">
        <f t="shared" si="151"/>
        <v>Drug Era 1992-2006</v>
      </c>
      <c r="D4835" t="s">
        <v>18</v>
      </c>
      <c r="E4835">
        <v>230</v>
      </c>
      <c r="F4835">
        <v>39</v>
      </c>
      <c r="G4835">
        <v>9</v>
      </c>
      <c r="H4835">
        <v>27</v>
      </c>
      <c r="I4835">
        <v>17</v>
      </c>
      <c r="J4835">
        <v>3</v>
      </c>
      <c r="K4835">
        <v>1</v>
      </c>
      <c r="L4835">
        <v>2</v>
      </c>
      <c r="M4835">
        <v>1</v>
      </c>
      <c r="Q4835">
        <v>63</v>
      </c>
      <c r="R4835">
        <v>7.16</v>
      </c>
      <c r="X4835">
        <v>40</v>
      </c>
      <c r="Y4835">
        <v>0.32</v>
      </c>
      <c r="Z4835">
        <v>147</v>
      </c>
      <c r="AA4835">
        <f t="shared" si="150"/>
        <v>49</v>
      </c>
    </row>
    <row r="4836" spans="1:27" x14ac:dyDescent="0.25">
      <c r="A4836" t="s">
        <v>1814</v>
      </c>
      <c r="B4836">
        <v>1979</v>
      </c>
      <c r="C4836" t="str">
        <f t="shared" si="151"/>
        <v>Pre-Drug 1970-1991</v>
      </c>
      <c r="D4836" t="s">
        <v>18</v>
      </c>
      <c r="E4836">
        <v>230</v>
      </c>
      <c r="F4836">
        <v>27</v>
      </c>
      <c r="G4836">
        <v>2</v>
      </c>
      <c r="H4836">
        <v>16</v>
      </c>
      <c r="I4836">
        <v>45</v>
      </c>
      <c r="J4836">
        <v>6</v>
      </c>
      <c r="K4836">
        <v>1</v>
      </c>
      <c r="L4836">
        <v>2</v>
      </c>
      <c r="M4836">
        <v>0</v>
      </c>
      <c r="Q4836">
        <v>63</v>
      </c>
      <c r="R4836">
        <v>4.8899999999999997</v>
      </c>
      <c r="X4836">
        <v>35</v>
      </c>
      <c r="Y4836">
        <v>0.3</v>
      </c>
      <c r="Z4836">
        <v>149</v>
      </c>
      <c r="AA4836">
        <f t="shared" si="150"/>
        <v>49.666666666666664</v>
      </c>
    </row>
    <row r="4837" spans="1:27" x14ac:dyDescent="0.25">
      <c r="A4837" t="s">
        <v>621</v>
      </c>
      <c r="B4837">
        <v>2002</v>
      </c>
      <c r="C4837" t="str">
        <f t="shared" si="151"/>
        <v>Drug Era 1992-2006</v>
      </c>
      <c r="D4837" t="s">
        <v>19</v>
      </c>
      <c r="E4837">
        <v>230</v>
      </c>
      <c r="F4837">
        <v>28</v>
      </c>
      <c r="G4837">
        <v>6</v>
      </c>
      <c r="H4837">
        <v>18</v>
      </c>
      <c r="I4837">
        <v>23</v>
      </c>
      <c r="J4837">
        <v>0</v>
      </c>
      <c r="K4837">
        <v>2</v>
      </c>
      <c r="L4837">
        <v>2</v>
      </c>
      <c r="M4837">
        <v>0</v>
      </c>
      <c r="Q4837">
        <v>63</v>
      </c>
      <c r="R4837">
        <v>5.04</v>
      </c>
      <c r="X4837">
        <v>20</v>
      </c>
      <c r="Z4837">
        <v>150</v>
      </c>
      <c r="AA4837">
        <f t="shared" si="150"/>
        <v>50</v>
      </c>
    </row>
    <row r="4838" spans="1:27" x14ac:dyDescent="0.25">
      <c r="A4838" t="s">
        <v>2294</v>
      </c>
      <c r="B4838">
        <v>2000</v>
      </c>
      <c r="C4838" t="str">
        <f t="shared" si="151"/>
        <v>Drug Era 1992-2006</v>
      </c>
      <c r="D4838" t="s">
        <v>19</v>
      </c>
      <c r="E4838">
        <v>230</v>
      </c>
      <c r="F4838">
        <v>19</v>
      </c>
      <c r="G4838">
        <v>3</v>
      </c>
      <c r="H4838">
        <v>40</v>
      </c>
      <c r="I4838">
        <v>32</v>
      </c>
      <c r="J4838">
        <v>3</v>
      </c>
      <c r="K4838">
        <v>4</v>
      </c>
      <c r="L4838">
        <v>1</v>
      </c>
      <c r="M4838">
        <v>0</v>
      </c>
      <c r="Q4838">
        <v>43</v>
      </c>
      <c r="R4838">
        <v>3.4</v>
      </c>
      <c r="X4838">
        <v>25</v>
      </c>
      <c r="Y4838">
        <v>0</v>
      </c>
      <c r="Z4838">
        <v>151</v>
      </c>
      <c r="AA4838">
        <f t="shared" si="150"/>
        <v>50.333333333333336</v>
      </c>
    </row>
    <row r="4839" spans="1:27" x14ac:dyDescent="0.25">
      <c r="A4839" t="s">
        <v>66</v>
      </c>
      <c r="B4839">
        <v>2003</v>
      </c>
      <c r="C4839" t="str">
        <f t="shared" si="151"/>
        <v>Drug Era 1992-2006</v>
      </c>
      <c r="D4839" t="s">
        <v>18</v>
      </c>
      <c r="E4839">
        <v>230</v>
      </c>
      <c r="F4839">
        <v>34</v>
      </c>
      <c r="G4839">
        <v>10</v>
      </c>
      <c r="H4839">
        <v>25</v>
      </c>
      <c r="I4839">
        <v>49</v>
      </c>
      <c r="J4839">
        <v>2</v>
      </c>
      <c r="K4839">
        <v>2</v>
      </c>
      <c r="L4839">
        <v>2</v>
      </c>
      <c r="M4839">
        <v>1</v>
      </c>
      <c r="Q4839">
        <v>59</v>
      </c>
      <c r="R4839">
        <v>6.08</v>
      </c>
      <c r="X4839">
        <v>20</v>
      </c>
      <c r="Y4839">
        <v>0.28999999999999998</v>
      </c>
      <c r="Z4839">
        <v>151</v>
      </c>
      <c r="AA4839">
        <f t="shared" si="150"/>
        <v>50.333333333333336</v>
      </c>
    </row>
    <row r="4840" spans="1:27" x14ac:dyDescent="0.25">
      <c r="A4840" t="s">
        <v>2342</v>
      </c>
      <c r="B4840">
        <v>2007</v>
      </c>
      <c r="C4840" t="str">
        <f t="shared" si="151"/>
        <v>Post Drug Era 2007-2012</v>
      </c>
      <c r="D4840" t="s">
        <v>18</v>
      </c>
      <c r="E4840">
        <v>230</v>
      </c>
      <c r="F4840">
        <v>35</v>
      </c>
      <c r="G4840">
        <v>9</v>
      </c>
      <c r="H4840">
        <v>30</v>
      </c>
      <c r="I4840">
        <v>27</v>
      </c>
      <c r="J4840">
        <v>2</v>
      </c>
      <c r="K4840">
        <v>1</v>
      </c>
      <c r="L4840">
        <v>1</v>
      </c>
      <c r="M4840">
        <v>0</v>
      </c>
      <c r="Q4840">
        <v>55</v>
      </c>
      <c r="R4840">
        <v>6.22</v>
      </c>
      <c r="X4840">
        <v>35</v>
      </c>
      <c r="Z4840">
        <v>152</v>
      </c>
      <c r="AA4840">
        <f t="shared" si="150"/>
        <v>50.666666666666664</v>
      </c>
    </row>
    <row r="4841" spans="1:27" x14ac:dyDescent="0.25">
      <c r="A4841" t="s">
        <v>638</v>
      </c>
      <c r="B4841">
        <v>2009</v>
      </c>
      <c r="C4841" t="str">
        <f t="shared" si="151"/>
        <v>Post Drug Era 2007-2012</v>
      </c>
      <c r="D4841" t="s">
        <v>19</v>
      </c>
      <c r="E4841">
        <v>230</v>
      </c>
      <c r="F4841">
        <v>27</v>
      </c>
      <c r="G4841">
        <v>3</v>
      </c>
      <c r="H4841">
        <v>27</v>
      </c>
      <c r="I4841">
        <v>43</v>
      </c>
      <c r="J4841">
        <v>3</v>
      </c>
      <c r="K4841">
        <v>1</v>
      </c>
      <c r="L4841">
        <v>5</v>
      </c>
      <c r="M4841">
        <v>1</v>
      </c>
      <c r="Q4841">
        <v>48</v>
      </c>
      <c r="R4841">
        <v>4.7</v>
      </c>
      <c r="X4841">
        <v>29</v>
      </c>
      <c r="Z4841">
        <v>155</v>
      </c>
      <c r="AA4841">
        <f t="shared" si="150"/>
        <v>51.666666666666664</v>
      </c>
    </row>
    <row r="4842" spans="1:27" x14ac:dyDescent="0.25">
      <c r="A4842" t="s">
        <v>3122</v>
      </c>
      <c r="B4842">
        <v>1981</v>
      </c>
      <c r="C4842" t="str">
        <f t="shared" si="151"/>
        <v>Pre-Drug 1970-1991</v>
      </c>
      <c r="D4842" t="s">
        <v>19</v>
      </c>
      <c r="E4842">
        <v>230</v>
      </c>
      <c r="F4842">
        <v>20</v>
      </c>
      <c r="G4842">
        <v>5</v>
      </c>
      <c r="H4842">
        <v>21</v>
      </c>
      <c r="I4842">
        <v>27</v>
      </c>
      <c r="J4842">
        <v>7</v>
      </c>
      <c r="K4842">
        <v>0</v>
      </c>
      <c r="L4842">
        <v>2</v>
      </c>
      <c r="M4842">
        <v>0</v>
      </c>
      <c r="Q4842">
        <v>57</v>
      </c>
      <c r="R4842">
        <v>3.46</v>
      </c>
      <c r="X4842">
        <v>18</v>
      </c>
      <c r="Y4842">
        <v>0.27</v>
      </c>
      <c r="Z4842">
        <v>156</v>
      </c>
      <c r="AA4842">
        <f t="shared" si="150"/>
        <v>52</v>
      </c>
    </row>
    <row r="4843" spans="1:27" x14ac:dyDescent="0.25">
      <c r="A4843" t="s">
        <v>1000</v>
      </c>
      <c r="B4843">
        <v>1983</v>
      </c>
      <c r="C4843" t="str">
        <f t="shared" si="151"/>
        <v>Pre-Drug 1970-1991</v>
      </c>
      <c r="D4843" t="s">
        <v>19</v>
      </c>
      <c r="E4843">
        <v>230</v>
      </c>
      <c r="F4843">
        <v>27</v>
      </c>
      <c r="G4843">
        <v>4</v>
      </c>
      <c r="H4843">
        <v>31</v>
      </c>
      <c r="I4843">
        <v>50</v>
      </c>
      <c r="J4843">
        <v>5</v>
      </c>
      <c r="K4843">
        <v>2</v>
      </c>
      <c r="L4843">
        <v>2</v>
      </c>
      <c r="M4843">
        <v>1</v>
      </c>
      <c r="Q4843">
        <v>47</v>
      </c>
      <c r="R4843">
        <v>4.6399999999999997</v>
      </c>
      <c r="X4843">
        <v>36</v>
      </c>
      <c r="Y4843">
        <v>0.24</v>
      </c>
      <c r="Z4843">
        <v>157</v>
      </c>
      <c r="AA4843">
        <f t="shared" si="150"/>
        <v>52.333333333333336</v>
      </c>
    </row>
    <row r="4844" spans="1:27" x14ac:dyDescent="0.25">
      <c r="A4844" t="s">
        <v>1893</v>
      </c>
      <c r="B4844">
        <v>2008</v>
      </c>
      <c r="C4844" t="str">
        <f t="shared" si="151"/>
        <v>Post Drug Era 2007-2012</v>
      </c>
      <c r="D4844" t="s">
        <v>18</v>
      </c>
      <c r="E4844">
        <v>230</v>
      </c>
      <c r="F4844">
        <v>33</v>
      </c>
      <c r="G4844">
        <v>11</v>
      </c>
      <c r="H4844">
        <v>15</v>
      </c>
      <c r="I4844">
        <v>38</v>
      </c>
      <c r="J4844">
        <v>2</v>
      </c>
      <c r="K4844">
        <v>1</v>
      </c>
      <c r="L4844">
        <v>3</v>
      </c>
      <c r="M4844">
        <v>1</v>
      </c>
      <c r="Q4844">
        <v>56</v>
      </c>
      <c r="R4844">
        <v>5.68</v>
      </c>
      <c r="X4844">
        <v>21</v>
      </c>
      <c r="Z4844">
        <v>157</v>
      </c>
      <c r="AA4844">
        <f t="shared" si="150"/>
        <v>52.333333333333336</v>
      </c>
    </row>
    <row r="4845" spans="1:27" x14ac:dyDescent="0.25">
      <c r="A4845" t="s">
        <v>1024</v>
      </c>
      <c r="B4845">
        <v>2003</v>
      </c>
      <c r="C4845" t="str">
        <f t="shared" si="151"/>
        <v>Drug Era 1992-2006</v>
      </c>
      <c r="D4845" t="s">
        <v>19</v>
      </c>
      <c r="E4845">
        <v>230</v>
      </c>
      <c r="F4845">
        <v>27</v>
      </c>
      <c r="G4845">
        <v>8</v>
      </c>
      <c r="H4845">
        <v>15</v>
      </c>
      <c r="I4845">
        <v>31</v>
      </c>
      <c r="J4845">
        <v>0</v>
      </c>
      <c r="K4845">
        <v>1</v>
      </c>
      <c r="L4845">
        <v>4</v>
      </c>
      <c r="M4845">
        <v>0</v>
      </c>
      <c r="Q4845">
        <v>56</v>
      </c>
      <c r="R4845">
        <v>4.6100000000000003</v>
      </c>
      <c r="X4845">
        <v>24</v>
      </c>
      <c r="Y4845">
        <v>0.27</v>
      </c>
      <c r="Z4845">
        <v>158</v>
      </c>
      <c r="AA4845">
        <f t="shared" si="150"/>
        <v>52.666666666666664</v>
      </c>
    </row>
    <row r="4846" spans="1:27" x14ac:dyDescent="0.25">
      <c r="A4846" t="s">
        <v>1296</v>
      </c>
      <c r="B4846">
        <v>1986</v>
      </c>
      <c r="C4846" t="str">
        <f t="shared" si="151"/>
        <v>Pre-Drug 1970-1991</v>
      </c>
      <c r="D4846" t="s">
        <v>19</v>
      </c>
      <c r="E4846">
        <v>230</v>
      </c>
      <c r="F4846">
        <v>20</v>
      </c>
      <c r="G4846">
        <v>3</v>
      </c>
      <c r="H4846">
        <v>23</v>
      </c>
      <c r="I4846">
        <v>42</v>
      </c>
      <c r="J4846">
        <v>4</v>
      </c>
      <c r="K4846">
        <v>4</v>
      </c>
      <c r="L4846">
        <v>1</v>
      </c>
      <c r="M4846">
        <v>0</v>
      </c>
      <c r="Q4846">
        <v>53</v>
      </c>
      <c r="R4846">
        <v>3.38</v>
      </c>
      <c r="X4846">
        <v>16</v>
      </c>
      <c r="Y4846">
        <v>0.26</v>
      </c>
      <c r="Z4846">
        <v>160</v>
      </c>
      <c r="AA4846">
        <f t="shared" si="150"/>
        <v>53.333333333333336</v>
      </c>
    </row>
    <row r="4847" spans="1:27" x14ac:dyDescent="0.25">
      <c r="A4847" t="s">
        <v>191</v>
      </c>
      <c r="B4847">
        <v>2004</v>
      </c>
      <c r="C4847" t="str">
        <f t="shared" si="151"/>
        <v>Drug Era 1992-2006</v>
      </c>
      <c r="D4847" t="s">
        <v>19</v>
      </c>
      <c r="E4847">
        <v>230</v>
      </c>
      <c r="F4847">
        <v>28</v>
      </c>
      <c r="G4847">
        <v>4</v>
      </c>
      <c r="H4847">
        <v>20</v>
      </c>
      <c r="I4847">
        <v>37</v>
      </c>
      <c r="J4847">
        <v>0</v>
      </c>
      <c r="K4847">
        <v>1</v>
      </c>
      <c r="L4847">
        <v>4</v>
      </c>
      <c r="M4847">
        <v>0</v>
      </c>
      <c r="Q4847">
        <v>49</v>
      </c>
      <c r="R4847">
        <v>4.7</v>
      </c>
      <c r="X4847">
        <v>25</v>
      </c>
      <c r="Y4847">
        <v>0.23</v>
      </c>
      <c r="Z4847">
        <v>161</v>
      </c>
      <c r="AA4847">
        <f t="shared" si="150"/>
        <v>53.666666666666664</v>
      </c>
    </row>
    <row r="4848" spans="1:27" x14ac:dyDescent="0.25">
      <c r="A4848" t="s">
        <v>1785</v>
      </c>
      <c r="B4848">
        <v>1992</v>
      </c>
      <c r="C4848" t="str">
        <f t="shared" si="151"/>
        <v>Pre-Drug 1970-1991</v>
      </c>
      <c r="D4848" t="s">
        <v>18</v>
      </c>
      <c r="E4848">
        <v>230</v>
      </c>
      <c r="F4848">
        <v>19</v>
      </c>
      <c r="G4848">
        <v>6</v>
      </c>
      <c r="H4848">
        <v>25</v>
      </c>
      <c r="I4848">
        <v>24</v>
      </c>
      <c r="J4848">
        <v>5</v>
      </c>
      <c r="K4848">
        <v>1</v>
      </c>
      <c r="L4848">
        <v>2</v>
      </c>
      <c r="M4848">
        <v>0</v>
      </c>
      <c r="Q4848">
        <v>52</v>
      </c>
      <c r="R4848">
        <v>3.17</v>
      </c>
      <c r="X4848">
        <v>44</v>
      </c>
      <c r="Y4848">
        <v>0.26</v>
      </c>
      <c r="Z4848">
        <v>162</v>
      </c>
      <c r="AA4848">
        <f t="shared" si="150"/>
        <v>54</v>
      </c>
    </row>
    <row r="4849" spans="1:27" x14ac:dyDescent="0.25">
      <c r="A4849" t="s">
        <v>2003</v>
      </c>
      <c r="B4849">
        <v>2008</v>
      </c>
      <c r="C4849" t="str">
        <f t="shared" si="151"/>
        <v>Post Drug Era 2007-2012</v>
      </c>
      <c r="D4849" t="s">
        <v>18</v>
      </c>
      <c r="E4849">
        <v>230</v>
      </c>
      <c r="F4849">
        <v>12</v>
      </c>
      <c r="G4849">
        <v>5</v>
      </c>
      <c r="H4849">
        <v>22</v>
      </c>
      <c r="I4849">
        <v>60</v>
      </c>
      <c r="J4849">
        <v>4</v>
      </c>
      <c r="K4849">
        <v>3</v>
      </c>
      <c r="L4849">
        <v>2</v>
      </c>
      <c r="M4849">
        <v>0</v>
      </c>
      <c r="Q4849">
        <v>42</v>
      </c>
      <c r="R4849">
        <v>2</v>
      </c>
      <c r="X4849">
        <v>24</v>
      </c>
      <c r="Z4849">
        <v>162</v>
      </c>
      <c r="AA4849">
        <f t="shared" si="150"/>
        <v>54</v>
      </c>
    </row>
    <row r="4850" spans="1:27" x14ac:dyDescent="0.25">
      <c r="A4850" t="s">
        <v>988</v>
      </c>
      <c r="B4850">
        <v>2011</v>
      </c>
      <c r="C4850" t="str">
        <f t="shared" si="151"/>
        <v>Post Drug Era 2007-2012</v>
      </c>
      <c r="D4850" t="s">
        <v>18</v>
      </c>
      <c r="E4850">
        <v>230</v>
      </c>
      <c r="F4850">
        <v>26</v>
      </c>
      <c r="G4850">
        <v>6</v>
      </c>
      <c r="H4850">
        <v>20</v>
      </c>
      <c r="I4850">
        <v>28</v>
      </c>
      <c r="J4850">
        <v>0</v>
      </c>
      <c r="K4850">
        <v>0</v>
      </c>
      <c r="L4850">
        <v>2</v>
      </c>
      <c r="M4850">
        <v>1</v>
      </c>
      <c r="Q4850">
        <v>55</v>
      </c>
      <c r="R4850">
        <v>4.33</v>
      </c>
      <c r="X4850">
        <v>31</v>
      </c>
      <c r="Z4850">
        <v>162</v>
      </c>
      <c r="AA4850">
        <f t="shared" si="150"/>
        <v>54</v>
      </c>
    </row>
    <row r="4851" spans="1:27" x14ac:dyDescent="0.25">
      <c r="A4851" t="s">
        <v>286</v>
      </c>
      <c r="B4851">
        <v>1998</v>
      </c>
      <c r="C4851" t="str">
        <f t="shared" si="151"/>
        <v>Drug Era 1992-2006</v>
      </c>
      <c r="D4851" t="s">
        <v>18</v>
      </c>
      <c r="E4851">
        <v>230</v>
      </c>
      <c r="F4851">
        <v>19</v>
      </c>
      <c r="G4851">
        <v>4</v>
      </c>
      <c r="H4851">
        <v>21</v>
      </c>
      <c r="I4851">
        <v>39</v>
      </c>
      <c r="J4851">
        <v>2</v>
      </c>
      <c r="K4851">
        <v>1</v>
      </c>
      <c r="L4851">
        <v>6</v>
      </c>
      <c r="M4851">
        <v>0</v>
      </c>
      <c r="Q4851">
        <v>47</v>
      </c>
      <c r="R4851">
        <v>3.15</v>
      </c>
      <c r="X4851">
        <v>43</v>
      </c>
      <c r="Z4851">
        <v>163</v>
      </c>
      <c r="AA4851">
        <f t="shared" si="150"/>
        <v>54.333333333333336</v>
      </c>
    </row>
    <row r="4852" spans="1:27" x14ac:dyDescent="0.25">
      <c r="A4852" t="s">
        <v>2139</v>
      </c>
      <c r="B4852">
        <v>1996</v>
      </c>
      <c r="C4852" t="str">
        <f t="shared" si="151"/>
        <v>Pre-Drug 1970-1991</v>
      </c>
      <c r="D4852" t="s">
        <v>18</v>
      </c>
      <c r="E4852">
        <v>230</v>
      </c>
      <c r="F4852">
        <v>19</v>
      </c>
      <c r="G4852">
        <v>6</v>
      </c>
      <c r="H4852">
        <v>22</v>
      </c>
      <c r="I4852">
        <v>53</v>
      </c>
      <c r="J4852">
        <v>7</v>
      </c>
      <c r="K4852">
        <v>1</v>
      </c>
      <c r="L4852">
        <v>1</v>
      </c>
      <c r="M4852">
        <v>1</v>
      </c>
      <c r="Q4852">
        <v>46</v>
      </c>
      <c r="R4852">
        <v>3.13</v>
      </c>
      <c r="X4852">
        <v>28</v>
      </c>
      <c r="Y4852">
        <v>0.2</v>
      </c>
      <c r="Z4852">
        <v>164</v>
      </c>
      <c r="AA4852">
        <f t="shared" si="150"/>
        <v>54.666666666666664</v>
      </c>
    </row>
    <row r="4853" spans="1:27" x14ac:dyDescent="0.25">
      <c r="A4853" t="s">
        <v>1092</v>
      </c>
      <c r="B4853">
        <v>1974</v>
      </c>
      <c r="C4853" t="str">
        <f t="shared" si="151"/>
        <v>Pre-Drug 1970-1991</v>
      </c>
      <c r="D4853" t="s">
        <v>19</v>
      </c>
      <c r="E4853">
        <v>230</v>
      </c>
      <c r="F4853">
        <v>15</v>
      </c>
      <c r="G4853">
        <v>2</v>
      </c>
      <c r="H4853">
        <v>12</v>
      </c>
      <c r="I4853">
        <v>17</v>
      </c>
      <c r="J4853">
        <v>1</v>
      </c>
      <c r="K4853">
        <v>0</v>
      </c>
      <c r="L4853">
        <v>0</v>
      </c>
      <c r="M4853">
        <v>0</v>
      </c>
      <c r="Q4853">
        <v>54</v>
      </c>
      <c r="R4853">
        <v>2.41</v>
      </c>
      <c r="X4853">
        <v>34</v>
      </c>
      <c r="Y4853">
        <v>0.24</v>
      </c>
      <c r="Z4853">
        <v>168</v>
      </c>
      <c r="AA4853">
        <f t="shared" si="150"/>
        <v>56</v>
      </c>
    </row>
    <row r="4854" spans="1:27" x14ac:dyDescent="0.25">
      <c r="A4854" t="s">
        <v>1912</v>
      </c>
      <c r="B4854">
        <v>1972</v>
      </c>
      <c r="C4854" t="str">
        <f t="shared" si="151"/>
        <v>Pre-Drug 1970-1991</v>
      </c>
      <c r="D4854" t="s">
        <v>19</v>
      </c>
      <c r="E4854">
        <v>230</v>
      </c>
      <c r="F4854">
        <v>19</v>
      </c>
      <c r="G4854">
        <v>2</v>
      </c>
      <c r="H4854">
        <v>17</v>
      </c>
      <c r="I4854">
        <v>24</v>
      </c>
      <c r="J4854">
        <v>2</v>
      </c>
      <c r="K4854">
        <v>0</v>
      </c>
      <c r="L4854">
        <v>0</v>
      </c>
      <c r="M4854">
        <v>0</v>
      </c>
      <c r="Q4854">
        <v>55</v>
      </c>
      <c r="R4854">
        <v>3.04</v>
      </c>
      <c r="X4854">
        <v>24</v>
      </c>
      <c r="Y4854">
        <v>0.26</v>
      </c>
      <c r="Z4854">
        <v>169</v>
      </c>
      <c r="AA4854">
        <f t="shared" si="150"/>
        <v>56.333333333333336</v>
      </c>
    </row>
    <row r="4855" spans="1:27" x14ac:dyDescent="0.25">
      <c r="A4855" t="s">
        <v>2850</v>
      </c>
      <c r="B4855">
        <v>1996</v>
      </c>
      <c r="C4855" t="str">
        <f t="shared" si="151"/>
        <v>Pre-Drug 1970-1991</v>
      </c>
      <c r="D4855" t="s">
        <v>19</v>
      </c>
      <c r="E4855">
        <v>230</v>
      </c>
      <c r="F4855">
        <v>23</v>
      </c>
      <c r="G4855">
        <v>4</v>
      </c>
      <c r="H4855">
        <v>18</v>
      </c>
      <c r="I4855">
        <v>52</v>
      </c>
      <c r="J4855">
        <v>4</v>
      </c>
      <c r="K4855">
        <v>3</v>
      </c>
      <c r="L4855">
        <v>2</v>
      </c>
      <c r="M4855">
        <v>0</v>
      </c>
      <c r="Q4855">
        <v>47</v>
      </c>
      <c r="R4855">
        <v>3.65</v>
      </c>
      <c r="X4855">
        <v>43</v>
      </c>
      <c r="Y4855">
        <v>0.2</v>
      </c>
      <c r="Z4855">
        <v>170</v>
      </c>
      <c r="AA4855">
        <f t="shared" si="150"/>
        <v>56.666666666666664</v>
      </c>
    </row>
    <row r="4856" spans="1:27" x14ac:dyDescent="0.25">
      <c r="A4856" t="s">
        <v>2172</v>
      </c>
      <c r="B4856">
        <v>1999</v>
      </c>
      <c r="C4856" t="str">
        <f t="shared" si="151"/>
        <v>Drug Era 1992-2006</v>
      </c>
      <c r="D4856" t="s">
        <v>19</v>
      </c>
      <c r="E4856">
        <v>230</v>
      </c>
      <c r="F4856">
        <v>24</v>
      </c>
      <c r="G4856">
        <v>9</v>
      </c>
      <c r="H4856">
        <v>22</v>
      </c>
      <c r="I4856">
        <v>58</v>
      </c>
      <c r="J4856">
        <v>0</v>
      </c>
      <c r="K4856">
        <v>3</v>
      </c>
      <c r="L4856">
        <v>3</v>
      </c>
      <c r="M4856">
        <v>0</v>
      </c>
      <c r="Q4856">
        <v>38</v>
      </c>
      <c r="R4856">
        <v>3.79</v>
      </c>
      <c r="X4856">
        <v>37</v>
      </c>
      <c r="Y4856">
        <v>0</v>
      </c>
      <c r="Z4856">
        <v>171</v>
      </c>
      <c r="AA4856">
        <f t="shared" si="150"/>
        <v>57</v>
      </c>
    </row>
    <row r="4857" spans="1:27" x14ac:dyDescent="0.25">
      <c r="A4857" t="s">
        <v>2057</v>
      </c>
      <c r="B4857">
        <v>2012</v>
      </c>
      <c r="C4857" t="str">
        <f t="shared" si="151"/>
        <v>Post Drug Era 2007-2012</v>
      </c>
      <c r="D4857" t="s">
        <v>18</v>
      </c>
      <c r="E4857">
        <v>230</v>
      </c>
      <c r="F4857">
        <v>11</v>
      </c>
      <c r="G4857">
        <v>3</v>
      </c>
      <c r="H4857">
        <v>19</v>
      </c>
      <c r="I4857">
        <v>46</v>
      </c>
      <c r="J4857">
        <v>2</v>
      </c>
      <c r="K4857">
        <v>1</v>
      </c>
      <c r="L4857">
        <v>2</v>
      </c>
      <c r="M4857">
        <v>0</v>
      </c>
      <c r="Q4857">
        <v>47</v>
      </c>
      <c r="R4857">
        <v>1.73</v>
      </c>
      <c r="X4857">
        <v>26</v>
      </c>
      <c r="Z4857">
        <v>172</v>
      </c>
      <c r="AA4857">
        <f t="shared" si="150"/>
        <v>57.333333333333336</v>
      </c>
    </row>
    <row r="4858" spans="1:27" x14ac:dyDescent="0.25">
      <c r="A4858" t="s">
        <v>1045</v>
      </c>
      <c r="B4858">
        <v>1984</v>
      </c>
      <c r="C4858" t="str">
        <f t="shared" si="151"/>
        <v>Pre-Drug 1970-1991</v>
      </c>
      <c r="D4858" t="s">
        <v>18</v>
      </c>
      <c r="E4858">
        <v>230</v>
      </c>
      <c r="F4858">
        <v>19</v>
      </c>
      <c r="G4858">
        <v>6</v>
      </c>
      <c r="H4858">
        <v>13</v>
      </c>
      <c r="I4858">
        <v>40</v>
      </c>
      <c r="J4858">
        <v>3</v>
      </c>
      <c r="K4858">
        <v>2</v>
      </c>
      <c r="L4858">
        <v>1</v>
      </c>
      <c r="M4858">
        <v>0</v>
      </c>
      <c r="Q4858">
        <v>51</v>
      </c>
      <c r="R4858">
        <v>2.97</v>
      </c>
      <c r="X4858">
        <v>22</v>
      </c>
      <c r="Y4858">
        <v>0.23</v>
      </c>
      <c r="Z4858">
        <v>173</v>
      </c>
      <c r="AA4858">
        <f t="shared" si="150"/>
        <v>57.666666666666664</v>
      </c>
    </row>
    <row r="4859" spans="1:27" x14ac:dyDescent="0.25">
      <c r="A4859" t="s">
        <v>1797</v>
      </c>
      <c r="B4859">
        <v>1994</v>
      </c>
      <c r="C4859" t="str">
        <f t="shared" si="151"/>
        <v>Pre-Drug 1970-1991</v>
      </c>
      <c r="D4859" t="s">
        <v>18</v>
      </c>
      <c r="E4859">
        <v>230</v>
      </c>
      <c r="F4859">
        <v>15</v>
      </c>
      <c r="G4859">
        <v>3</v>
      </c>
      <c r="H4859">
        <v>15</v>
      </c>
      <c r="I4859">
        <v>38</v>
      </c>
      <c r="J4859">
        <v>2</v>
      </c>
      <c r="K4859">
        <v>4</v>
      </c>
      <c r="L4859">
        <v>0</v>
      </c>
      <c r="M4859">
        <v>0</v>
      </c>
      <c r="Q4859">
        <v>52</v>
      </c>
      <c r="R4859">
        <v>2.34</v>
      </c>
      <c r="X4859">
        <v>25</v>
      </c>
      <c r="Y4859">
        <v>0.23</v>
      </c>
      <c r="Z4859">
        <v>173</v>
      </c>
      <c r="AA4859">
        <f t="shared" si="150"/>
        <v>57.666666666666664</v>
      </c>
    </row>
    <row r="4860" spans="1:27" x14ac:dyDescent="0.25">
      <c r="A4860" t="s">
        <v>2172</v>
      </c>
      <c r="B4860">
        <v>2001</v>
      </c>
      <c r="C4860" t="str">
        <f t="shared" si="151"/>
        <v>Drug Era 1992-2006</v>
      </c>
      <c r="D4860" t="s">
        <v>19</v>
      </c>
      <c r="E4860">
        <v>230</v>
      </c>
      <c r="F4860">
        <v>17</v>
      </c>
      <c r="G4860">
        <v>3</v>
      </c>
      <c r="H4860">
        <v>18</v>
      </c>
      <c r="I4860">
        <v>71</v>
      </c>
      <c r="J4860">
        <v>1</v>
      </c>
      <c r="K4860">
        <v>2</v>
      </c>
      <c r="L4860">
        <v>2</v>
      </c>
      <c r="M4860">
        <v>0</v>
      </c>
      <c r="Q4860">
        <v>39</v>
      </c>
      <c r="R4860">
        <v>2.65</v>
      </c>
      <c r="X4860">
        <v>37</v>
      </c>
      <c r="Z4860">
        <v>173</v>
      </c>
      <c r="AA4860">
        <f t="shared" si="150"/>
        <v>57.666666666666664</v>
      </c>
    </row>
    <row r="4861" spans="1:27" x14ac:dyDescent="0.25">
      <c r="A4861" t="s">
        <v>2382</v>
      </c>
      <c r="B4861">
        <v>2010</v>
      </c>
      <c r="C4861" t="str">
        <f t="shared" si="151"/>
        <v>Post Drug Era 2007-2012</v>
      </c>
      <c r="D4861" t="s">
        <v>19</v>
      </c>
      <c r="E4861">
        <v>230</v>
      </c>
      <c r="F4861">
        <v>12</v>
      </c>
      <c r="G4861">
        <v>2</v>
      </c>
      <c r="H4861">
        <v>11</v>
      </c>
      <c r="I4861">
        <v>45</v>
      </c>
      <c r="J4861">
        <v>3</v>
      </c>
      <c r="K4861">
        <v>0</v>
      </c>
      <c r="L4861">
        <v>5</v>
      </c>
      <c r="M4861">
        <v>0</v>
      </c>
      <c r="Q4861">
        <v>39</v>
      </c>
      <c r="R4861">
        <v>1.8</v>
      </c>
      <c r="X4861">
        <v>48</v>
      </c>
      <c r="Z4861">
        <v>180</v>
      </c>
      <c r="AA4861">
        <f t="shared" si="150"/>
        <v>60</v>
      </c>
    </row>
    <row r="4862" spans="1:27" x14ac:dyDescent="0.25">
      <c r="A4862" t="s">
        <v>1945</v>
      </c>
      <c r="B4862">
        <v>2012</v>
      </c>
      <c r="C4862" t="str">
        <f t="shared" si="151"/>
        <v>Post Drug Era 2007-2012</v>
      </c>
      <c r="D4862" t="s">
        <v>18</v>
      </c>
      <c r="E4862">
        <v>231</v>
      </c>
      <c r="F4862">
        <v>34</v>
      </c>
      <c r="G4862">
        <v>8</v>
      </c>
      <c r="H4862">
        <v>19</v>
      </c>
      <c r="I4862">
        <v>47</v>
      </c>
      <c r="J4862">
        <v>0</v>
      </c>
      <c r="K4862">
        <v>5</v>
      </c>
      <c r="L4862">
        <v>1</v>
      </c>
      <c r="M4862">
        <v>0</v>
      </c>
      <c r="Q4862">
        <v>67</v>
      </c>
      <c r="R4862">
        <v>6.12</v>
      </c>
      <c r="X4862">
        <v>27</v>
      </c>
      <c r="Z4862">
        <v>150</v>
      </c>
      <c r="AA4862">
        <f t="shared" si="150"/>
        <v>50</v>
      </c>
    </row>
    <row r="4863" spans="1:27" x14ac:dyDescent="0.25">
      <c r="A4863" t="s">
        <v>873</v>
      </c>
      <c r="B4863">
        <v>2002</v>
      </c>
      <c r="C4863" t="str">
        <f t="shared" si="151"/>
        <v>Drug Era 1992-2006</v>
      </c>
      <c r="D4863" t="s">
        <v>18</v>
      </c>
      <c r="E4863">
        <v>231</v>
      </c>
      <c r="F4863">
        <v>25</v>
      </c>
      <c r="G4863">
        <v>5</v>
      </c>
      <c r="H4863">
        <v>24</v>
      </c>
      <c r="I4863">
        <v>36</v>
      </c>
      <c r="J4863">
        <v>1</v>
      </c>
      <c r="K4863">
        <v>3</v>
      </c>
      <c r="L4863">
        <v>3</v>
      </c>
      <c r="M4863">
        <v>0</v>
      </c>
      <c r="Q4863">
        <v>59</v>
      </c>
      <c r="R4863">
        <v>4.4400000000000004</v>
      </c>
      <c r="X4863">
        <v>35</v>
      </c>
      <c r="Z4863">
        <v>152</v>
      </c>
      <c r="AA4863">
        <f t="shared" si="150"/>
        <v>50.666666666666664</v>
      </c>
    </row>
    <row r="4864" spans="1:27" x14ac:dyDescent="0.25">
      <c r="A4864" t="s">
        <v>128</v>
      </c>
      <c r="B4864">
        <v>2012</v>
      </c>
      <c r="C4864" t="str">
        <f t="shared" si="151"/>
        <v>Post Drug Era 2007-2012</v>
      </c>
      <c r="D4864" t="s">
        <v>19</v>
      </c>
      <c r="E4864">
        <v>231</v>
      </c>
      <c r="F4864">
        <v>31</v>
      </c>
      <c r="G4864">
        <v>8</v>
      </c>
      <c r="H4864">
        <v>21</v>
      </c>
      <c r="I4864">
        <v>40</v>
      </c>
      <c r="J4864">
        <v>0</v>
      </c>
      <c r="K4864">
        <v>1</v>
      </c>
      <c r="L4864">
        <v>4</v>
      </c>
      <c r="M4864">
        <v>0</v>
      </c>
      <c r="Q4864">
        <v>56</v>
      </c>
      <c r="R4864">
        <v>5.47</v>
      </c>
      <c r="X4864">
        <v>31</v>
      </c>
      <c r="Z4864">
        <v>153</v>
      </c>
      <c r="AA4864">
        <f t="shared" si="150"/>
        <v>51</v>
      </c>
    </row>
    <row r="4865" spans="1:27" x14ac:dyDescent="0.25">
      <c r="A4865" t="s">
        <v>2612</v>
      </c>
      <c r="B4865">
        <v>1991</v>
      </c>
      <c r="C4865" t="str">
        <f t="shared" si="151"/>
        <v>Pre-Drug 1970-1991</v>
      </c>
      <c r="D4865" t="s">
        <v>19</v>
      </c>
      <c r="E4865">
        <v>231</v>
      </c>
      <c r="F4865">
        <v>34</v>
      </c>
      <c r="G4865">
        <v>5</v>
      </c>
      <c r="H4865">
        <v>17</v>
      </c>
      <c r="I4865">
        <v>20</v>
      </c>
      <c r="J4865">
        <v>1</v>
      </c>
      <c r="K4865">
        <v>2</v>
      </c>
      <c r="L4865">
        <v>0</v>
      </c>
      <c r="M4865">
        <v>1</v>
      </c>
      <c r="Q4865">
        <v>62</v>
      </c>
      <c r="R4865">
        <v>5.92</v>
      </c>
      <c r="X4865">
        <v>27</v>
      </c>
      <c r="Y4865">
        <v>0.28999999999999998</v>
      </c>
      <c r="Z4865">
        <v>155</v>
      </c>
      <c r="AA4865">
        <f t="shared" si="150"/>
        <v>51.666666666666664</v>
      </c>
    </row>
    <row r="4866" spans="1:27" x14ac:dyDescent="0.25">
      <c r="A4866" t="s">
        <v>1968</v>
      </c>
      <c r="B4866">
        <v>1977</v>
      </c>
      <c r="C4866" t="str">
        <f t="shared" si="151"/>
        <v>Pre-Drug 1970-1991</v>
      </c>
      <c r="D4866" t="s">
        <v>19</v>
      </c>
      <c r="E4866">
        <v>231</v>
      </c>
      <c r="F4866">
        <v>21</v>
      </c>
      <c r="G4866">
        <v>6</v>
      </c>
      <c r="H4866">
        <v>18</v>
      </c>
      <c r="I4866">
        <v>26</v>
      </c>
      <c r="J4866">
        <v>3</v>
      </c>
      <c r="K4866">
        <v>3</v>
      </c>
      <c r="L4866">
        <v>1</v>
      </c>
      <c r="M4866">
        <v>0</v>
      </c>
      <c r="Q4866">
        <v>63</v>
      </c>
      <c r="R4866">
        <v>3.63</v>
      </c>
      <c r="X4866">
        <v>32</v>
      </c>
      <c r="Y4866">
        <v>0.3</v>
      </c>
      <c r="Z4866">
        <v>156</v>
      </c>
      <c r="AA4866">
        <f t="shared" ref="AA4866:AA4929" si="152">Z4866/3</f>
        <v>52</v>
      </c>
    </row>
    <row r="4867" spans="1:27" x14ac:dyDescent="0.25">
      <c r="A4867" t="s">
        <v>3154</v>
      </c>
      <c r="B4867">
        <v>1989</v>
      </c>
      <c r="C4867" t="str">
        <f t="shared" ref="C4867:C4930" si="153">IF(B4867&lt;1997,"Pre-Drug 1970-1991",IF(B4867&lt;=2006,"Drug Era 1992-2006","Post Drug Era 2007-2012"))</f>
        <v>Pre-Drug 1970-1991</v>
      </c>
      <c r="D4867" t="s">
        <v>19</v>
      </c>
      <c r="E4867">
        <v>231</v>
      </c>
      <c r="F4867">
        <v>30</v>
      </c>
      <c r="G4867">
        <v>4</v>
      </c>
      <c r="H4867">
        <v>30</v>
      </c>
      <c r="I4867">
        <v>31</v>
      </c>
      <c r="J4867">
        <v>1</v>
      </c>
      <c r="K4867">
        <v>1</v>
      </c>
      <c r="L4867">
        <v>2</v>
      </c>
      <c r="M4867">
        <v>0</v>
      </c>
      <c r="Q4867">
        <v>49</v>
      </c>
      <c r="R4867">
        <v>5.19</v>
      </c>
      <c r="X4867">
        <v>36</v>
      </c>
      <c r="Y4867">
        <v>0.25</v>
      </c>
      <c r="Z4867">
        <v>156</v>
      </c>
      <c r="AA4867">
        <f t="shared" si="152"/>
        <v>52</v>
      </c>
    </row>
    <row r="4868" spans="1:27" x14ac:dyDescent="0.25">
      <c r="A4868" t="s">
        <v>1055</v>
      </c>
      <c r="B4868">
        <v>1990</v>
      </c>
      <c r="C4868" t="str">
        <f t="shared" si="153"/>
        <v>Pre-Drug 1970-1991</v>
      </c>
      <c r="D4868" t="s">
        <v>18</v>
      </c>
      <c r="E4868">
        <v>231</v>
      </c>
      <c r="F4868">
        <v>27</v>
      </c>
      <c r="G4868">
        <v>4</v>
      </c>
      <c r="H4868">
        <v>18</v>
      </c>
      <c r="I4868">
        <v>40</v>
      </c>
      <c r="J4868">
        <v>3</v>
      </c>
      <c r="K4868">
        <v>1</v>
      </c>
      <c r="L4868">
        <v>1</v>
      </c>
      <c r="M4868">
        <v>0</v>
      </c>
      <c r="Q4868">
        <v>61</v>
      </c>
      <c r="R4868">
        <v>4.6399999999999997</v>
      </c>
      <c r="X4868">
        <v>9</v>
      </c>
      <c r="Y4868">
        <v>0.28999999999999998</v>
      </c>
      <c r="Z4868">
        <v>157</v>
      </c>
      <c r="AA4868">
        <f t="shared" si="152"/>
        <v>52.333333333333336</v>
      </c>
    </row>
    <row r="4869" spans="1:27" x14ac:dyDescent="0.25">
      <c r="A4869" t="s">
        <v>2515</v>
      </c>
      <c r="B4869">
        <v>1993</v>
      </c>
      <c r="C4869" t="str">
        <f t="shared" si="153"/>
        <v>Pre-Drug 1970-1991</v>
      </c>
      <c r="D4869" t="s">
        <v>18</v>
      </c>
      <c r="E4869">
        <v>231</v>
      </c>
      <c r="F4869">
        <v>24</v>
      </c>
      <c r="G4869">
        <v>4</v>
      </c>
      <c r="H4869">
        <v>23</v>
      </c>
      <c r="I4869">
        <v>37</v>
      </c>
      <c r="J4869">
        <v>1</v>
      </c>
      <c r="K4869">
        <v>0</v>
      </c>
      <c r="L4869">
        <v>1</v>
      </c>
      <c r="M4869">
        <v>1</v>
      </c>
      <c r="Q4869">
        <v>54</v>
      </c>
      <c r="R4869">
        <v>4.13</v>
      </c>
      <c r="X4869">
        <v>21</v>
      </c>
      <c r="Y4869">
        <v>0.26</v>
      </c>
      <c r="Z4869">
        <v>157</v>
      </c>
      <c r="AA4869">
        <f t="shared" si="152"/>
        <v>52.333333333333336</v>
      </c>
    </row>
    <row r="4870" spans="1:27" x14ac:dyDescent="0.25">
      <c r="A4870" t="s">
        <v>2410</v>
      </c>
      <c r="B4870">
        <v>2011</v>
      </c>
      <c r="C4870" t="str">
        <f t="shared" si="153"/>
        <v>Post Drug Era 2007-2012</v>
      </c>
      <c r="D4870" t="s">
        <v>18</v>
      </c>
      <c r="E4870">
        <v>231</v>
      </c>
      <c r="F4870">
        <v>23</v>
      </c>
      <c r="G4870">
        <v>6</v>
      </c>
      <c r="H4870">
        <v>30</v>
      </c>
      <c r="I4870">
        <v>57</v>
      </c>
      <c r="J4870">
        <v>5</v>
      </c>
      <c r="K4870">
        <v>2</v>
      </c>
      <c r="L4870">
        <v>3</v>
      </c>
      <c r="M4870">
        <v>0</v>
      </c>
      <c r="Q4870">
        <v>51</v>
      </c>
      <c r="R4870">
        <v>3.96</v>
      </c>
      <c r="X4870">
        <v>35</v>
      </c>
      <c r="Z4870">
        <v>157</v>
      </c>
      <c r="AA4870">
        <f t="shared" si="152"/>
        <v>52.333333333333336</v>
      </c>
    </row>
    <row r="4871" spans="1:27" x14ac:dyDescent="0.25">
      <c r="A4871" t="s">
        <v>2000</v>
      </c>
      <c r="B4871">
        <v>1993</v>
      </c>
      <c r="C4871" t="str">
        <f t="shared" si="153"/>
        <v>Pre-Drug 1970-1991</v>
      </c>
      <c r="D4871" t="s">
        <v>19</v>
      </c>
      <c r="E4871">
        <v>231</v>
      </c>
      <c r="F4871">
        <v>18</v>
      </c>
      <c r="G4871">
        <v>3</v>
      </c>
      <c r="H4871">
        <v>23</v>
      </c>
      <c r="I4871">
        <v>31</v>
      </c>
      <c r="J4871">
        <v>4</v>
      </c>
      <c r="K4871">
        <v>1</v>
      </c>
      <c r="L4871">
        <v>2</v>
      </c>
      <c r="M4871">
        <v>0</v>
      </c>
      <c r="Q4871">
        <v>50</v>
      </c>
      <c r="R4871">
        <v>3.08</v>
      </c>
      <c r="X4871">
        <v>15</v>
      </c>
      <c r="Y4871">
        <v>0.25</v>
      </c>
      <c r="Z4871">
        <v>158</v>
      </c>
      <c r="AA4871">
        <f t="shared" si="152"/>
        <v>52.666666666666664</v>
      </c>
    </row>
    <row r="4872" spans="1:27" x14ac:dyDescent="0.25">
      <c r="A4872" t="s">
        <v>2867</v>
      </c>
      <c r="B4872">
        <v>2007</v>
      </c>
      <c r="C4872" t="str">
        <f t="shared" si="153"/>
        <v>Post Drug Era 2007-2012</v>
      </c>
      <c r="D4872" t="s">
        <v>18</v>
      </c>
      <c r="E4872">
        <v>231</v>
      </c>
      <c r="F4872">
        <v>32</v>
      </c>
      <c r="G4872">
        <v>7</v>
      </c>
      <c r="H4872">
        <v>17</v>
      </c>
      <c r="I4872">
        <v>45</v>
      </c>
      <c r="J4872">
        <v>0</v>
      </c>
      <c r="K4872">
        <v>3</v>
      </c>
      <c r="L4872">
        <v>4</v>
      </c>
      <c r="M4872">
        <v>0</v>
      </c>
      <c r="Q4872">
        <v>57</v>
      </c>
      <c r="R4872">
        <v>5.47</v>
      </c>
      <c r="X4872">
        <v>30</v>
      </c>
      <c r="Z4872">
        <v>158</v>
      </c>
      <c r="AA4872">
        <f t="shared" si="152"/>
        <v>52.666666666666664</v>
      </c>
    </row>
    <row r="4873" spans="1:27" x14ac:dyDescent="0.25">
      <c r="A4873" t="s">
        <v>1369</v>
      </c>
      <c r="B4873">
        <v>2010</v>
      </c>
      <c r="C4873" t="str">
        <f t="shared" si="153"/>
        <v>Post Drug Era 2007-2012</v>
      </c>
      <c r="D4873" t="s">
        <v>19</v>
      </c>
      <c r="E4873">
        <v>231</v>
      </c>
      <c r="F4873">
        <v>26</v>
      </c>
      <c r="G4873">
        <v>3</v>
      </c>
      <c r="H4873">
        <v>18</v>
      </c>
      <c r="I4873">
        <v>61</v>
      </c>
      <c r="J4873">
        <v>1</v>
      </c>
      <c r="K4873">
        <v>2</v>
      </c>
      <c r="L4873">
        <v>1</v>
      </c>
      <c r="M4873">
        <v>0</v>
      </c>
      <c r="Q4873">
        <v>54</v>
      </c>
      <c r="R4873">
        <v>4.4400000000000004</v>
      </c>
      <c r="X4873">
        <v>25</v>
      </c>
      <c r="Z4873">
        <v>158</v>
      </c>
      <c r="AA4873">
        <f t="shared" si="152"/>
        <v>52.666666666666664</v>
      </c>
    </row>
    <row r="4874" spans="1:27" x14ac:dyDescent="0.25">
      <c r="A4874" t="s">
        <v>2937</v>
      </c>
      <c r="B4874">
        <v>2010</v>
      </c>
      <c r="C4874" t="str">
        <f t="shared" si="153"/>
        <v>Post Drug Era 2007-2012</v>
      </c>
      <c r="D4874" t="s">
        <v>18</v>
      </c>
      <c r="E4874">
        <v>231</v>
      </c>
      <c r="F4874">
        <v>27</v>
      </c>
      <c r="G4874">
        <v>7</v>
      </c>
      <c r="H4874">
        <v>22</v>
      </c>
      <c r="I4874">
        <v>67</v>
      </c>
      <c r="J4874">
        <v>1</v>
      </c>
      <c r="K4874">
        <v>5</v>
      </c>
      <c r="L4874">
        <v>4</v>
      </c>
      <c r="M4874">
        <v>0</v>
      </c>
      <c r="Q4874">
        <v>48</v>
      </c>
      <c r="R4874">
        <v>4.6100000000000003</v>
      </c>
      <c r="X4874">
        <v>28</v>
      </c>
      <c r="Z4874">
        <v>158</v>
      </c>
      <c r="AA4874">
        <f t="shared" si="152"/>
        <v>52.666666666666664</v>
      </c>
    </row>
    <row r="4875" spans="1:27" x14ac:dyDescent="0.25">
      <c r="A4875" t="s">
        <v>358</v>
      </c>
      <c r="B4875">
        <v>1996</v>
      </c>
      <c r="C4875" t="str">
        <f t="shared" si="153"/>
        <v>Pre-Drug 1970-1991</v>
      </c>
      <c r="D4875" t="s">
        <v>18</v>
      </c>
      <c r="E4875">
        <v>231</v>
      </c>
      <c r="F4875">
        <v>27</v>
      </c>
      <c r="G4875">
        <v>7</v>
      </c>
      <c r="H4875">
        <v>23</v>
      </c>
      <c r="I4875">
        <v>34</v>
      </c>
      <c r="J4875">
        <v>1</v>
      </c>
      <c r="K4875">
        <v>0</v>
      </c>
      <c r="L4875">
        <v>2</v>
      </c>
      <c r="M4875">
        <v>0</v>
      </c>
      <c r="Q4875">
        <v>58</v>
      </c>
      <c r="R4875">
        <v>4.58</v>
      </c>
      <c r="X4875">
        <v>40</v>
      </c>
      <c r="Y4875">
        <v>0.25</v>
      </c>
      <c r="Z4875">
        <v>159</v>
      </c>
      <c r="AA4875">
        <f t="shared" si="152"/>
        <v>53</v>
      </c>
    </row>
    <row r="4876" spans="1:27" x14ac:dyDescent="0.25">
      <c r="A4876" t="s">
        <v>2863</v>
      </c>
      <c r="B4876">
        <v>2012</v>
      </c>
      <c r="C4876" t="str">
        <f t="shared" si="153"/>
        <v>Post Drug Era 2007-2012</v>
      </c>
      <c r="D4876" t="s">
        <v>18</v>
      </c>
      <c r="E4876">
        <v>231</v>
      </c>
      <c r="F4876">
        <v>31</v>
      </c>
      <c r="G4876">
        <v>2</v>
      </c>
      <c r="H4876">
        <v>26</v>
      </c>
      <c r="I4876">
        <v>42</v>
      </c>
      <c r="J4876">
        <v>1</v>
      </c>
      <c r="K4876">
        <v>6</v>
      </c>
      <c r="L4876">
        <v>4</v>
      </c>
      <c r="M4876">
        <v>0</v>
      </c>
      <c r="Q4876">
        <v>49</v>
      </c>
      <c r="R4876">
        <v>5.26</v>
      </c>
      <c r="X4876">
        <v>37</v>
      </c>
      <c r="Z4876">
        <v>159</v>
      </c>
      <c r="AA4876">
        <f t="shared" si="152"/>
        <v>53</v>
      </c>
    </row>
    <row r="4877" spans="1:27" x14ac:dyDescent="0.25">
      <c r="A4877" t="s">
        <v>3123</v>
      </c>
      <c r="B4877">
        <v>1970</v>
      </c>
      <c r="C4877" t="str">
        <f t="shared" si="153"/>
        <v>Pre-Drug 1970-1991</v>
      </c>
      <c r="D4877" t="s">
        <v>19</v>
      </c>
      <c r="E4877">
        <v>231</v>
      </c>
      <c r="F4877">
        <v>31</v>
      </c>
      <c r="G4877">
        <v>2</v>
      </c>
      <c r="H4877">
        <v>29</v>
      </c>
      <c r="I4877">
        <v>30</v>
      </c>
      <c r="J4877">
        <v>0</v>
      </c>
      <c r="K4877">
        <v>2</v>
      </c>
      <c r="L4877">
        <v>7</v>
      </c>
      <c r="M4877">
        <v>1</v>
      </c>
      <c r="Q4877">
        <v>49</v>
      </c>
      <c r="R4877">
        <v>5.23</v>
      </c>
      <c r="X4877">
        <v>22</v>
      </c>
      <c r="Y4877">
        <v>0.26</v>
      </c>
      <c r="Z4877">
        <v>160</v>
      </c>
      <c r="AA4877">
        <f t="shared" si="152"/>
        <v>53.333333333333336</v>
      </c>
    </row>
    <row r="4878" spans="1:27" x14ac:dyDescent="0.25">
      <c r="A4878" t="s">
        <v>293</v>
      </c>
      <c r="B4878">
        <v>1998</v>
      </c>
      <c r="C4878" t="str">
        <f t="shared" si="153"/>
        <v>Drug Era 1992-2006</v>
      </c>
      <c r="D4878" t="s">
        <v>19</v>
      </c>
      <c r="E4878">
        <v>231</v>
      </c>
      <c r="F4878">
        <v>18</v>
      </c>
      <c r="G4878">
        <v>4</v>
      </c>
      <c r="H4878">
        <v>24</v>
      </c>
      <c r="I4878">
        <v>38</v>
      </c>
      <c r="J4878">
        <v>5</v>
      </c>
      <c r="K4878">
        <v>2</v>
      </c>
      <c r="L4878">
        <v>1</v>
      </c>
      <c r="M4878">
        <v>0</v>
      </c>
      <c r="Q4878">
        <v>49</v>
      </c>
      <c r="R4878">
        <v>3.04</v>
      </c>
      <c r="X4878">
        <v>25</v>
      </c>
      <c r="Z4878">
        <v>160</v>
      </c>
      <c r="AA4878">
        <f t="shared" si="152"/>
        <v>53.333333333333336</v>
      </c>
    </row>
    <row r="4879" spans="1:27" x14ac:dyDescent="0.25">
      <c r="A4879" t="s">
        <v>2683</v>
      </c>
      <c r="B4879">
        <v>2011</v>
      </c>
      <c r="C4879" t="str">
        <f t="shared" si="153"/>
        <v>Post Drug Era 2007-2012</v>
      </c>
      <c r="D4879" t="s">
        <v>18</v>
      </c>
      <c r="E4879">
        <v>231</v>
      </c>
      <c r="F4879">
        <v>31</v>
      </c>
      <c r="G4879">
        <v>7</v>
      </c>
      <c r="H4879">
        <v>23</v>
      </c>
      <c r="I4879">
        <v>38</v>
      </c>
      <c r="J4879">
        <v>1</v>
      </c>
      <c r="K4879">
        <v>3</v>
      </c>
      <c r="L4879">
        <v>3</v>
      </c>
      <c r="M4879">
        <v>1</v>
      </c>
      <c r="Q4879">
        <v>54</v>
      </c>
      <c r="R4879">
        <v>5.23</v>
      </c>
      <c r="X4879">
        <v>14</v>
      </c>
      <c r="Z4879">
        <v>160</v>
      </c>
      <c r="AA4879">
        <f t="shared" si="152"/>
        <v>53.333333333333336</v>
      </c>
    </row>
    <row r="4880" spans="1:27" x14ac:dyDescent="0.25">
      <c r="A4880" t="s">
        <v>1055</v>
      </c>
      <c r="B4880">
        <v>1984</v>
      </c>
      <c r="C4880" t="str">
        <f t="shared" si="153"/>
        <v>Pre-Drug 1970-1991</v>
      </c>
      <c r="D4880" t="s">
        <v>18</v>
      </c>
      <c r="E4880">
        <v>231</v>
      </c>
      <c r="F4880">
        <v>38</v>
      </c>
      <c r="G4880">
        <v>6</v>
      </c>
      <c r="H4880">
        <v>19</v>
      </c>
      <c r="I4880">
        <v>32</v>
      </c>
      <c r="J4880">
        <v>0</v>
      </c>
      <c r="K4880">
        <v>3</v>
      </c>
      <c r="L4880">
        <v>1</v>
      </c>
      <c r="M4880">
        <v>0</v>
      </c>
      <c r="Q4880">
        <v>56</v>
      </c>
      <c r="R4880">
        <v>6.37</v>
      </c>
      <c r="X4880">
        <v>27</v>
      </c>
      <c r="Y4880">
        <v>0.27</v>
      </c>
      <c r="Z4880">
        <v>161</v>
      </c>
      <c r="AA4880">
        <f t="shared" si="152"/>
        <v>53.666666666666664</v>
      </c>
    </row>
    <row r="4881" spans="1:27" x14ac:dyDescent="0.25">
      <c r="A4881" t="s">
        <v>1681</v>
      </c>
      <c r="B4881">
        <v>1991</v>
      </c>
      <c r="C4881" t="str">
        <f t="shared" si="153"/>
        <v>Pre-Drug 1970-1991</v>
      </c>
      <c r="D4881" t="s">
        <v>19</v>
      </c>
      <c r="E4881">
        <v>231</v>
      </c>
      <c r="F4881">
        <v>17</v>
      </c>
      <c r="G4881">
        <v>5</v>
      </c>
      <c r="H4881">
        <v>25</v>
      </c>
      <c r="I4881">
        <v>24</v>
      </c>
      <c r="J4881">
        <v>4</v>
      </c>
      <c r="K4881">
        <v>1</v>
      </c>
      <c r="L4881">
        <v>0</v>
      </c>
      <c r="M4881">
        <v>1</v>
      </c>
      <c r="Q4881">
        <v>51</v>
      </c>
      <c r="R4881">
        <v>2.85</v>
      </c>
      <c r="X4881">
        <v>16</v>
      </c>
      <c r="Y4881">
        <v>0.25</v>
      </c>
      <c r="Z4881">
        <v>161</v>
      </c>
      <c r="AA4881">
        <f t="shared" si="152"/>
        <v>53.666666666666664</v>
      </c>
    </row>
    <row r="4882" spans="1:27" x14ac:dyDescent="0.25">
      <c r="A4882" t="s">
        <v>2060</v>
      </c>
      <c r="B4882">
        <v>2005</v>
      </c>
      <c r="C4882" t="str">
        <f t="shared" si="153"/>
        <v>Drug Era 1992-2006</v>
      </c>
      <c r="D4882" t="s">
        <v>18</v>
      </c>
      <c r="E4882">
        <v>231</v>
      </c>
      <c r="F4882">
        <v>20</v>
      </c>
      <c r="G4882">
        <v>6</v>
      </c>
      <c r="H4882">
        <v>27</v>
      </c>
      <c r="I4882">
        <v>17</v>
      </c>
      <c r="J4882">
        <v>1</v>
      </c>
      <c r="K4882">
        <v>3</v>
      </c>
      <c r="L4882">
        <v>1</v>
      </c>
      <c r="M4882">
        <v>0</v>
      </c>
      <c r="Q4882">
        <v>44</v>
      </c>
      <c r="R4882">
        <v>3.33</v>
      </c>
      <c r="X4882">
        <v>21</v>
      </c>
      <c r="Z4882">
        <v>162</v>
      </c>
      <c r="AA4882">
        <f t="shared" si="152"/>
        <v>54</v>
      </c>
    </row>
    <row r="4883" spans="1:27" x14ac:dyDescent="0.25">
      <c r="A4883" t="s">
        <v>1465</v>
      </c>
      <c r="B4883">
        <v>1992</v>
      </c>
      <c r="C4883" t="str">
        <f t="shared" si="153"/>
        <v>Pre-Drug 1970-1991</v>
      </c>
      <c r="D4883" t="s">
        <v>19</v>
      </c>
      <c r="E4883">
        <v>231</v>
      </c>
      <c r="F4883">
        <v>13</v>
      </c>
      <c r="G4883">
        <v>2</v>
      </c>
      <c r="H4883">
        <v>28</v>
      </c>
      <c r="I4883">
        <v>18</v>
      </c>
      <c r="J4883">
        <v>3</v>
      </c>
      <c r="K4883">
        <v>0</v>
      </c>
      <c r="L4883">
        <v>0</v>
      </c>
      <c r="M4883">
        <v>0</v>
      </c>
      <c r="Q4883">
        <v>44</v>
      </c>
      <c r="R4883">
        <v>2.13</v>
      </c>
      <c r="X4883">
        <v>30</v>
      </c>
      <c r="Y4883">
        <v>0.22</v>
      </c>
      <c r="Z4883">
        <v>165</v>
      </c>
      <c r="AA4883">
        <f t="shared" si="152"/>
        <v>55</v>
      </c>
    </row>
    <row r="4884" spans="1:27" x14ac:dyDescent="0.25">
      <c r="A4884" t="s">
        <v>2070</v>
      </c>
      <c r="B4884">
        <v>1990</v>
      </c>
      <c r="C4884" t="str">
        <f t="shared" si="153"/>
        <v>Pre-Drug 1970-1991</v>
      </c>
      <c r="D4884" t="s">
        <v>18</v>
      </c>
      <c r="E4884">
        <v>231</v>
      </c>
      <c r="F4884">
        <v>17</v>
      </c>
      <c r="G4884">
        <v>5</v>
      </c>
      <c r="H4884">
        <v>21</v>
      </c>
      <c r="I4884">
        <v>41</v>
      </c>
      <c r="J4884">
        <v>6</v>
      </c>
      <c r="K4884">
        <v>2</v>
      </c>
      <c r="L4884">
        <v>2</v>
      </c>
      <c r="M4884">
        <v>1</v>
      </c>
      <c r="Q4884">
        <v>47</v>
      </c>
      <c r="R4884">
        <v>2.77</v>
      </c>
      <c r="X4884">
        <v>41</v>
      </c>
      <c r="Y4884">
        <v>0.23</v>
      </c>
      <c r="Z4884">
        <v>166</v>
      </c>
      <c r="AA4884">
        <f t="shared" si="152"/>
        <v>55.333333333333336</v>
      </c>
    </row>
    <row r="4885" spans="1:27" x14ac:dyDescent="0.25">
      <c r="A4885" t="s">
        <v>406</v>
      </c>
      <c r="B4885">
        <v>1991</v>
      </c>
      <c r="C4885" t="str">
        <f t="shared" si="153"/>
        <v>Pre-Drug 1970-1991</v>
      </c>
      <c r="D4885" t="s">
        <v>18</v>
      </c>
      <c r="E4885">
        <v>231</v>
      </c>
      <c r="F4885">
        <v>17</v>
      </c>
      <c r="G4885">
        <v>5</v>
      </c>
      <c r="H4885">
        <v>12</v>
      </c>
      <c r="I4885">
        <v>34</v>
      </c>
      <c r="J4885">
        <v>2</v>
      </c>
      <c r="K4885">
        <v>2</v>
      </c>
      <c r="L4885">
        <v>0</v>
      </c>
      <c r="M4885">
        <v>0</v>
      </c>
      <c r="Q4885">
        <v>55</v>
      </c>
      <c r="R4885">
        <v>2.75</v>
      </c>
      <c r="X4885">
        <v>29</v>
      </c>
      <c r="Y4885">
        <v>0.25</v>
      </c>
      <c r="Z4885">
        <v>167</v>
      </c>
      <c r="AA4885">
        <f t="shared" si="152"/>
        <v>55.666666666666664</v>
      </c>
    </row>
    <row r="4886" spans="1:27" x14ac:dyDescent="0.25">
      <c r="A4886" t="s">
        <v>1795</v>
      </c>
      <c r="B4886">
        <v>1989</v>
      </c>
      <c r="C4886" t="str">
        <f t="shared" si="153"/>
        <v>Pre-Drug 1970-1991</v>
      </c>
      <c r="D4886" t="s">
        <v>18</v>
      </c>
      <c r="E4886">
        <v>231</v>
      </c>
      <c r="F4886">
        <v>7</v>
      </c>
      <c r="G4886">
        <v>2</v>
      </c>
      <c r="H4886">
        <v>22</v>
      </c>
      <c r="I4886">
        <v>32</v>
      </c>
      <c r="J4886">
        <v>5</v>
      </c>
      <c r="K4886">
        <v>0</v>
      </c>
      <c r="L4886">
        <v>1</v>
      </c>
      <c r="M4886">
        <v>0</v>
      </c>
      <c r="Q4886">
        <v>45</v>
      </c>
      <c r="R4886">
        <v>1.1100000000000001</v>
      </c>
      <c r="X4886">
        <v>16</v>
      </c>
      <c r="Y4886">
        <v>0.22</v>
      </c>
      <c r="Z4886">
        <v>170</v>
      </c>
      <c r="AA4886">
        <f t="shared" si="152"/>
        <v>56.666666666666664</v>
      </c>
    </row>
    <row r="4887" spans="1:27" x14ac:dyDescent="0.25">
      <c r="A4887" t="s">
        <v>251</v>
      </c>
      <c r="B4887">
        <v>2006</v>
      </c>
      <c r="C4887" t="str">
        <f t="shared" si="153"/>
        <v>Drug Era 1992-2006</v>
      </c>
      <c r="D4887" t="s">
        <v>19</v>
      </c>
      <c r="E4887">
        <v>231</v>
      </c>
      <c r="F4887">
        <v>24</v>
      </c>
      <c r="G4887">
        <v>7</v>
      </c>
      <c r="H4887">
        <v>11</v>
      </c>
      <c r="I4887">
        <v>48</v>
      </c>
      <c r="J4887">
        <v>5</v>
      </c>
      <c r="K4887">
        <v>0</v>
      </c>
      <c r="L4887">
        <v>0</v>
      </c>
      <c r="M4887">
        <v>0</v>
      </c>
      <c r="Q4887">
        <v>52</v>
      </c>
      <c r="R4887">
        <v>3.81</v>
      </c>
      <c r="X4887">
        <v>19</v>
      </c>
      <c r="Z4887">
        <v>170</v>
      </c>
      <c r="AA4887">
        <f t="shared" si="152"/>
        <v>56.666666666666664</v>
      </c>
    </row>
    <row r="4888" spans="1:27" x14ac:dyDescent="0.25">
      <c r="A4888" t="s">
        <v>863</v>
      </c>
      <c r="B4888">
        <v>2011</v>
      </c>
      <c r="C4888" t="str">
        <f t="shared" si="153"/>
        <v>Post Drug Era 2007-2012</v>
      </c>
      <c r="D4888" t="s">
        <v>19</v>
      </c>
      <c r="E4888">
        <v>231</v>
      </c>
      <c r="F4888">
        <v>14</v>
      </c>
      <c r="G4888">
        <v>5</v>
      </c>
      <c r="H4888">
        <v>12</v>
      </c>
      <c r="I4888">
        <v>51</v>
      </c>
      <c r="J4888">
        <v>1</v>
      </c>
      <c r="K4888">
        <v>2</v>
      </c>
      <c r="L4888">
        <v>3</v>
      </c>
      <c r="M4888">
        <v>0</v>
      </c>
      <c r="Q4888">
        <v>45</v>
      </c>
      <c r="R4888">
        <v>2.1800000000000002</v>
      </c>
      <c r="X4888">
        <v>31</v>
      </c>
      <c r="Z4888">
        <v>173</v>
      </c>
      <c r="AA4888">
        <f t="shared" si="152"/>
        <v>57.666666666666664</v>
      </c>
    </row>
    <row r="4889" spans="1:27" x14ac:dyDescent="0.25">
      <c r="A4889" t="s">
        <v>2139</v>
      </c>
      <c r="B4889">
        <v>1997</v>
      </c>
      <c r="C4889" t="str">
        <f t="shared" si="153"/>
        <v>Drug Era 1992-2006</v>
      </c>
      <c r="D4889" t="s">
        <v>18</v>
      </c>
      <c r="E4889">
        <v>231</v>
      </c>
      <c r="F4889">
        <v>22</v>
      </c>
      <c r="G4889">
        <v>9</v>
      </c>
      <c r="H4889">
        <v>10</v>
      </c>
      <c r="I4889">
        <v>58</v>
      </c>
      <c r="J4889">
        <v>1</v>
      </c>
      <c r="K4889">
        <v>1</v>
      </c>
      <c r="L4889">
        <v>0</v>
      </c>
      <c r="M4889">
        <v>0</v>
      </c>
      <c r="Q4889">
        <v>47</v>
      </c>
      <c r="R4889">
        <v>3.34</v>
      </c>
      <c r="X4889">
        <v>33</v>
      </c>
      <c r="Y4889">
        <v>0.22</v>
      </c>
      <c r="Z4889">
        <v>178</v>
      </c>
      <c r="AA4889">
        <f t="shared" si="152"/>
        <v>59.333333333333336</v>
      </c>
    </row>
    <row r="4890" spans="1:27" x14ac:dyDescent="0.25">
      <c r="A4890" t="s">
        <v>1058</v>
      </c>
      <c r="B4890">
        <v>1991</v>
      </c>
      <c r="C4890" t="str">
        <f t="shared" si="153"/>
        <v>Pre-Drug 1970-1991</v>
      </c>
      <c r="D4890" t="s">
        <v>19</v>
      </c>
      <c r="E4890">
        <v>231</v>
      </c>
      <c r="F4890">
        <v>16</v>
      </c>
      <c r="G4890">
        <v>7</v>
      </c>
      <c r="H4890">
        <v>10</v>
      </c>
      <c r="I4890">
        <v>41</v>
      </c>
      <c r="J4890">
        <v>4</v>
      </c>
      <c r="K4890">
        <v>2</v>
      </c>
      <c r="L4890">
        <v>1</v>
      </c>
      <c r="M4890">
        <v>0</v>
      </c>
      <c r="Q4890">
        <v>39</v>
      </c>
      <c r="R4890">
        <v>2.34</v>
      </c>
      <c r="X4890">
        <v>16</v>
      </c>
      <c r="Y4890">
        <v>0.18</v>
      </c>
      <c r="Z4890">
        <v>185</v>
      </c>
      <c r="AA4890">
        <f t="shared" si="152"/>
        <v>61.666666666666664</v>
      </c>
    </row>
    <row r="4891" spans="1:27" x14ac:dyDescent="0.25">
      <c r="A4891" t="s">
        <v>1470</v>
      </c>
      <c r="B4891">
        <v>2012</v>
      </c>
      <c r="C4891" t="str">
        <f t="shared" si="153"/>
        <v>Post Drug Era 2007-2012</v>
      </c>
      <c r="D4891" t="s">
        <v>18</v>
      </c>
      <c r="E4891">
        <v>231</v>
      </c>
      <c r="F4891">
        <v>7</v>
      </c>
      <c r="G4891">
        <v>3</v>
      </c>
      <c r="H4891">
        <v>14</v>
      </c>
      <c r="I4891">
        <v>116</v>
      </c>
      <c r="J4891">
        <v>0</v>
      </c>
      <c r="K4891">
        <v>5</v>
      </c>
      <c r="L4891">
        <v>2</v>
      </c>
      <c r="M4891">
        <v>0</v>
      </c>
      <c r="Q4891">
        <v>27</v>
      </c>
      <c r="R4891">
        <v>1.01</v>
      </c>
      <c r="X4891">
        <v>29</v>
      </c>
      <c r="Z4891">
        <v>188</v>
      </c>
      <c r="AA4891">
        <f t="shared" si="152"/>
        <v>62.666666666666664</v>
      </c>
    </row>
    <row r="4892" spans="1:27" x14ac:dyDescent="0.25">
      <c r="A4892" t="s">
        <v>452</v>
      </c>
      <c r="B4892">
        <v>1970</v>
      </c>
      <c r="C4892" t="str">
        <f t="shared" si="153"/>
        <v>Pre-Drug 1970-1991</v>
      </c>
      <c r="D4892" t="s">
        <v>18</v>
      </c>
      <c r="E4892">
        <v>232</v>
      </c>
      <c r="F4892">
        <v>16</v>
      </c>
      <c r="G4892">
        <v>2</v>
      </c>
      <c r="H4892">
        <v>37</v>
      </c>
      <c r="I4892">
        <v>26</v>
      </c>
      <c r="J4892">
        <v>11</v>
      </c>
      <c r="K4892">
        <v>3</v>
      </c>
      <c r="L4892">
        <v>3</v>
      </c>
      <c r="M4892">
        <v>1</v>
      </c>
      <c r="Q4892">
        <v>53</v>
      </c>
      <c r="R4892">
        <v>2.92</v>
      </c>
      <c r="X4892">
        <v>28</v>
      </c>
      <c r="Y4892">
        <v>0.28000000000000003</v>
      </c>
      <c r="Z4892">
        <v>148</v>
      </c>
      <c r="AA4892">
        <f t="shared" si="152"/>
        <v>49.333333333333336</v>
      </c>
    </row>
    <row r="4893" spans="1:27" x14ac:dyDescent="0.25">
      <c r="A4893" t="s">
        <v>1048</v>
      </c>
      <c r="B4893">
        <v>1973</v>
      </c>
      <c r="C4893" t="str">
        <f t="shared" si="153"/>
        <v>Pre-Drug 1970-1991</v>
      </c>
      <c r="D4893" t="s">
        <v>19</v>
      </c>
      <c r="E4893">
        <v>232</v>
      </c>
      <c r="F4893">
        <v>41</v>
      </c>
      <c r="G4893">
        <v>9</v>
      </c>
      <c r="H4893">
        <v>37</v>
      </c>
      <c r="I4893">
        <v>33</v>
      </c>
      <c r="J4893">
        <v>2</v>
      </c>
      <c r="K4893">
        <v>6</v>
      </c>
      <c r="L4893">
        <v>3</v>
      </c>
      <c r="M4893">
        <v>0</v>
      </c>
      <c r="Q4893">
        <v>57</v>
      </c>
      <c r="R4893">
        <v>7.43</v>
      </c>
      <c r="X4893">
        <v>21</v>
      </c>
      <c r="Y4893">
        <v>0.31</v>
      </c>
      <c r="Z4893">
        <v>149</v>
      </c>
      <c r="AA4893">
        <f t="shared" si="152"/>
        <v>49.666666666666664</v>
      </c>
    </row>
    <row r="4894" spans="1:27" x14ac:dyDescent="0.25">
      <c r="A4894" t="s">
        <v>1876</v>
      </c>
      <c r="B4894">
        <v>1999</v>
      </c>
      <c r="C4894" t="str">
        <f t="shared" si="153"/>
        <v>Drug Era 1992-2006</v>
      </c>
      <c r="D4894" t="s">
        <v>18</v>
      </c>
      <c r="E4894">
        <v>232</v>
      </c>
      <c r="F4894">
        <v>28</v>
      </c>
      <c r="G4894">
        <v>6</v>
      </c>
      <c r="H4894">
        <v>29</v>
      </c>
      <c r="I4894">
        <v>37</v>
      </c>
      <c r="J4894">
        <v>1</v>
      </c>
      <c r="K4894">
        <v>4</v>
      </c>
      <c r="L4894">
        <v>5</v>
      </c>
      <c r="M4894">
        <v>0</v>
      </c>
      <c r="Q4894">
        <v>58</v>
      </c>
      <c r="R4894">
        <v>5.07</v>
      </c>
      <c r="X4894">
        <v>23</v>
      </c>
      <c r="Y4894">
        <v>0</v>
      </c>
      <c r="Z4894">
        <v>149</v>
      </c>
      <c r="AA4894">
        <f t="shared" si="152"/>
        <v>49.666666666666664</v>
      </c>
    </row>
    <row r="4895" spans="1:27" x14ac:dyDescent="0.25">
      <c r="A4895" t="s">
        <v>45</v>
      </c>
      <c r="B4895">
        <v>2005</v>
      </c>
      <c r="C4895" t="str">
        <f t="shared" si="153"/>
        <v>Drug Era 1992-2006</v>
      </c>
      <c r="D4895" t="s">
        <v>19</v>
      </c>
      <c r="E4895">
        <v>232</v>
      </c>
      <c r="F4895">
        <v>29</v>
      </c>
      <c r="G4895">
        <v>3</v>
      </c>
      <c r="H4895">
        <v>29</v>
      </c>
      <c r="I4895">
        <v>39</v>
      </c>
      <c r="J4895">
        <v>2</v>
      </c>
      <c r="K4895">
        <v>5</v>
      </c>
      <c r="L4895">
        <v>0</v>
      </c>
      <c r="M4895">
        <v>0</v>
      </c>
      <c r="Q4895">
        <v>56</v>
      </c>
      <c r="R4895">
        <v>5.26</v>
      </c>
      <c r="X4895">
        <v>19</v>
      </c>
      <c r="Z4895">
        <v>149</v>
      </c>
      <c r="AA4895">
        <f t="shared" si="152"/>
        <v>49.666666666666664</v>
      </c>
    </row>
    <row r="4896" spans="1:27" x14ac:dyDescent="0.25">
      <c r="A4896" t="s">
        <v>994</v>
      </c>
      <c r="B4896">
        <v>2006</v>
      </c>
      <c r="C4896" t="str">
        <f t="shared" si="153"/>
        <v>Drug Era 1992-2006</v>
      </c>
      <c r="D4896" t="s">
        <v>19</v>
      </c>
      <c r="E4896">
        <v>232</v>
      </c>
      <c r="F4896">
        <v>32</v>
      </c>
      <c r="G4896">
        <v>6</v>
      </c>
      <c r="H4896">
        <v>23</v>
      </c>
      <c r="I4896">
        <v>38</v>
      </c>
      <c r="J4896">
        <v>0</v>
      </c>
      <c r="K4896">
        <v>1</v>
      </c>
      <c r="L4896">
        <v>0</v>
      </c>
      <c r="M4896">
        <v>0</v>
      </c>
      <c r="Q4896">
        <v>62</v>
      </c>
      <c r="R4896">
        <v>5.76</v>
      </c>
      <c r="X4896">
        <v>28</v>
      </c>
      <c r="Z4896">
        <v>150</v>
      </c>
      <c r="AA4896">
        <f t="shared" si="152"/>
        <v>50</v>
      </c>
    </row>
    <row r="4897" spans="1:27" x14ac:dyDescent="0.25">
      <c r="A4897" t="s">
        <v>2102</v>
      </c>
      <c r="B4897">
        <v>1982</v>
      </c>
      <c r="C4897" t="str">
        <f t="shared" si="153"/>
        <v>Pre-Drug 1970-1991</v>
      </c>
      <c r="D4897" t="s">
        <v>18</v>
      </c>
      <c r="E4897">
        <v>232</v>
      </c>
      <c r="F4897">
        <v>21</v>
      </c>
      <c r="G4897">
        <v>3</v>
      </c>
      <c r="H4897">
        <v>43</v>
      </c>
      <c r="I4897">
        <v>28</v>
      </c>
      <c r="J4897">
        <v>1</v>
      </c>
      <c r="K4897">
        <v>0</v>
      </c>
      <c r="L4897">
        <v>0</v>
      </c>
      <c r="M4897">
        <v>3</v>
      </c>
      <c r="Q4897">
        <v>44</v>
      </c>
      <c r="R4897">
        <v>3.75</v>
      </c>
      <c r="X4897">
        <v>32</v>
      </c>
      <c r="Y4897">
        <v>0.24</v>
      </c>
      <c r="Z4897">
        <v>151</v>
      </c>
      <c r="AA4897">
        <f t="shared" si="152"/>
        <v>50.333333333333336</v>
      </c>
    </row>
    <row r="4898" spans="1:27" x14ac:dyDescent="0.25">
      <c r="A4898" t="s">
        <v>2093</v>
      </c>
      <c r="B4898">
        <v>2003</v>
      </c>
      <c r="C4898" t="str">
        <f t="shared" si="153"/>
        <v>Drug Era 1992-2006</v>
      </c>
      <c r="D4898" t="s">
        <v>19</v>
      </c>
      <c r="E4898">
        <v>232</v>
      </c>
      <c r="F4898">
        <v>21</v>
      </c>
      <c r="G4898">
        <v>3</v>
      </c>
      <c r="H4898">
        <v>20</v>
      </c>
      <c r="I4898">
        <v>47</v>
      </c>
      <c r="J4898">
        <v>3</v>
      </c>
      <c r="K4898">
        <v>3</v>
      </c>
      <c r="L4898">
        <v>2</v>
      </c>
      <c r="M4898">
        <v>0</v>
      </c>
      <c r="Q4898">
        <v>58</v>
      </c>
      <c r="R4898">
        <v>3.73</v>
      </c>
      <c r="X4898">
        <v>23</v>
      </c>
      <c r="Y4898">
        <v>0.28000000000000003</v>
      </c>
      <c r="Z4898">
        <v>152</v>
      </c>
      <c r="AA4898">
        <f t="shared" si="152"/>
        <v>50.666666666666664</v>
      </c>
    </row>
    <row r="4899" spans="1:27" x14ac:dyDescent="0.25">
      <c r="A4899" t="s">
        <v>527</v>
      </c>
      <c r="B4899">
        <v>2004</v>
      </c>
      <c r="C4899" t="str">
        <f t="shared" si="153"/>
        <v>Drug Era 1992-2006</v>
      </c>
      <c r="D4899" t="s">
        <v>18</v>
      </c>
      <c r="E4899">
        <v>232</v>
      </c>
      <c r="F4899">
        <v>26</v>
      </c>
      <c r="G4899">
        <v>1</v>
      </c>
      <c r="H4899">
        <v>28</v>
      </c>
      <c r="I4899">
        <v>49</v>
      </c>
      <c r="J4899">
        <v>11</v>
      </c>
      <c r="K4899">
        <v>1</v>
      </c>
      <c r="L4899">
        <v>5</v>
      </c>
      <c r="M4899">
        <v>1</v>
      </c>
      <c r="Q4899">
        <v>52</v>
      </c>
      <c r="R4899">
        <v>4.62</v>
      </c>
      <c r="X4899">
        <v>35</v>
      </c>
      <c r="Y4899">
        <v>0.26</v>
      </c>
      <c r="Z4899">
        <v>152</v>
      </c>
      <c r="AA4899">
        <f t="shared" si="152"/>
        <v>50.666666666666664</v>
      </c>
    </row>
    <row r="4900" spans="1:27" x14ac:dyDescent="0.25">
      <c r="A4900" t="s">
        <v>3032</v>
      </c>
      <c r="B4900">
        <v>2004</v>
      </c>
      <c r="C4900" t="str">
        <f t="shared" si="153"/>
        <v>Drug Era 1992-2006</v>
      </c>
      <c r="D4900" t="s">
        <v>18</v>
      </c>
      <c r="E4900">
        <v>232</v>
      </c>
      <c r="F4900">
        <v>27</v>
      </c>
      <c r="G4900">
        <v>9</v>
      </c>
      <c r="H4900">
        <v>17</v>
      </c>
      <c r="I4900">
        <v>46</v>
      </c>
      <c r="J4900">
        <v>2</v>
      </c>
      <c r="K4900">
        <v>4</v>
      </c>
      <c r="L4900">
        <v>0</v>
      </c>
      <c r="M4900">
        <v>1</v>
      </c>
      <c r="Q4900">
        <v>65</v>
      </c>
      <c r="R4900">
        <v>4.8</v>
      </c>
      <c r="X4900">
        <v>35</v>
      </c>
      <c r="Y4900">
        <v>0.3</v>
      </c>
      <c r="Z4900">
        <v>152</v>
      </c>
      <c r="AA4900">
        <f t="shared" si="152"/>
        <v>50.666666666666664</v>
      </c>
    </row>
    <row r="4901" spans="1:27" x14ac:dyDescent="0.25">
      <c r="A4901" t="s">
        <v>2553</v>
      </c>
      <c r="B4901">
        <v>1992</v>
      </c>
      <c r="C4901" t="str">
        <f t="shared" si="153"/>
        <v>Pre-Drug 1970-1991</v>
      </c>
      <c r="D4901" t="s">
        <v>19</v>
      </c>
      <c r="E4901">
        <v>232</v>
      </c>
      <c r="F4901">
        <v>27</v>
      </c>
      <c r="G4901">
        <v>7</v>
      </c>
      <c r="H4901">
        <v>24</v>
      </c>
      <c r="I4901">
        <v>33</v>
      </c>
      <c r="J4901">
        <v>6</v>
      </c>
      <c r="K4901">
        <v>0</v>
      </c>
      <c r="L4901">
        <v>1</v>
      </c>
      <c r="M4901">
        <v>0</v>
      </c>
      <c r="Q4901">
        <v>55</v>
      </c>
      <c r="R4901">
        <v>4.7</v>
      </c>
      <c r="X4901">
        <v>35</v>
      </c>
      <c r="Y4901">
        <v>0.27</v>
      </c>
      <c r="Z4901">
        <v>155</v>
      </c>
      <c r="AA4901">
        <f t="shared" si="152"/>
        <v>51.666666666666664</v>
      </c>
    </row>
    <row r="4902" spans="1:27" x14ac:dyDescent="0.25">
      <c r="A4902" t="s">
        <v>2542</v>
      </c>
      <c r="B4902">
        <v>1984</v>
      </c>
      <c r="C4902" t="str">
        <f t="shared" si="153"/>
        <v>Pre-Drug 1970-1991</v>
      </c>
      <c r="D4902" t="s">
        <v>18</v>
      </c>
      <c r="E4902">
        <v>232</v>
      </c>
      <c r="F4902">
        <v>29</v>
      </c>
      <c r="G4902">
        <v>6</v>
      </c>
      <c r="H4902">
        <v>15</v>
      </c>
      <c r="I4902">
        <v>35</v>
      </c>
      <c r="J4902">
        <v>3</v>
      </c>
      <c r="K4902">
        <v>0</v>
      </c>
      <c r="L4902">
        <v>0</v>
      </c>
      <c r="M4902">
        <v>0</v>
      </c>
      <c r="Q4902">
        <v>64</v>
      </c>
      <c r="R4902">
        <v>4.99</v>
      </c>
      <c r="X4902">
        <v>20</v>
      </c>
      <c r="Y4902">
        <v>0.3</v>
      </c>
      <c r="Z4902">
        <v>157</v>
      </c>
      <c r="AA4902">
        <f t="shared" si="152"/>
        <v>52.333333333333336</v>
      </c>
    </row>
    <row r="4903" spans="1:27" x14ac:dyDescent="0.25">
      <c r="A4903" t="s">
        <v>1212</v>
      </c>
      <c r="B4903">
        <v>2002</v>
      </c>
      <c r="C4903" t="str">
        <f t="shared" si="153"/>
        <v>Drug Era 1992-2006</v>
      </c>
      <c r="D4903" t="s">
        <v>19</v>
      </c>
      <c r="E4903">
        <v>232</v>
      </c>
      <c r="F4903">
        <v>21</v>
      </c>
      <c r="G4903">
        <v>5</v>
      </c>
      <c r="H4903">
        <v>26</v>
      </c>
      <c r="I4903">
        <v>31</v>
      </c>
      <c r="J4903">
        <v>3</v>
      </c>
      <c r="K4903">
        <v>5</v>
      </c>
      <c r="L4903">
        <v>2</v>
      </c>
      <c r="M4903">
        <v>0</v>
      </c>
      <c r="Q4903">
        <v>51</v>
      </c>
      <c r="R4903">
        <v>3.61</v>
      </c>
      <c r="X4903">
        <v>17</v>
      </c>
      <c r="Z4903">
        <v>157</v>
      </c>
      <c r="AA4903">
        <f t="shared" si="152"/>
        <v>52.333333333333336</v>
      </c>
    </row>
    <row r="4904" spans="1:27" x14ac:dyDescent="0.25">
      <c r="A4904" t="s">
        <v>358</v>
      </c>
      <c r="B4904">
        <v>2004</v>
      </c>
      <c r="C4904" t="str">
        <f t="shared" si="153"/>
        <v>Drug Era 1992-2006</v>
      </c>
      <c r="D4904" t="s">
        <v>19</v>
      </c>
      <c r="E4904">
        <v>232</v>
      </c>
      <c r="F4904">
        <v>24</v>
      </c>
      <c r="G4904">
        <v>2</v>
      </c>
      <c r="H4904">
        <v>20</v>
      </c>
      <c r="I4904">
        <v>43</v>
      </c>
      <c r="J4904">
        <v>1</v>
      </c>
      <c r="K4904">
        <v>2</v>
      </c>
      <c r="L4904">
        <v>5</v>
      </c>
      <c r="M4904">
        <v>1</v>
      </c>
      <c r="Q4904">
        <v>54</v>
      </c>
      <c r="R4904">
        <v>4.13</v>
      </c>
      <c r="X4904">
        <v>25</v>
      </c>
      <c r="Y4904">
        <v>0.26</v>
      </c>
      <c r="Z4904">
        <v>157</v>
      </c>
      <c r="AA4904">
        <f t="shared" si="152"/>
        <v>52.333333333333336</v>
      </c>
    </row>
    <row r="4905" spans="1:27" x14ac:dyDescent="0.25">
      <c r="A4905" t="s">
        <v>1229</v>
      </c>
      <c r="B4905">
        <v>2010</v>
      </c>
      <c r="C4905" t="str">
        <f t="shared" si="153"/>
        <v>Post Drug Era 2007-2012</v>
      </c>
      <c r="D4905" t="s">
        <v>18</v>
      </c>
      <c r="E4905">
        <v>232</v>
      </c>
      <c r="F4905">
        <v>25</v>
      </c>
      <c r="G4905">
        <v>2</v>
      </c>
      <c r="H4905">
        <v>17</v>
      </c>
      <c r="I4905">
        <v>29</v>
      </c>
      <c r="J4905">
        <v>4</v>
      </c>
      <c r="K4905">
        <v>1</v>
      </c>
      <c r="L4905">
        <v>2</v>
      </c>
      <c r="M4905">
        <v>0</v>
      </c>
      <c r="Q4905">
        <v>67</v>
      </c>
      <c r="R4905">
        <v>4.3</v>
      </c>
      <c r="X4905">
        <v>18</v>
      </c>
      <c r="Z4905">
        <v>157</v>
      </c>
      <c r="AA4905">
        <f t="shared" si="152"/>
        <v>52.333333333333336</v>
      </c>
    </row>
    <row r="4906" spans="1:27" x14ac:dyDescent="0.25">
      <c r="A4906" t="s">
        <v>417</v>
      </c>
      <c r="B4906">
        <v>1975</v>
      </c>
      <c r="C4906" t="str">
        <f t="shared" si="153"/>
        <v>Pre-Drug 1970-1991</v>
      </c>
      <c r="D4906" t="s">
        <v>19</v>
      </c>
      <c r="E4906">
        <v>232</v>
      </c>
      <c r="F4906">
        <v>17</v>
      </c>
      <c r="G4906">
        <v>6</v>
      </c>
      <c r="H4906">
        <v>19</v>
      </c>
      <c r="I4906">
        <v>39</v>
      </c>
      <c r="J4906">
        <v>2</v>
      </c>
      <c r="K4906">
        <v>1</v>
      </c>
      <c r="L4906">
        <v>0</v>
      </c>
      <c r="M4906">
        <v>0</v>
      </c>
      <c r="Q4906">
        <v>58</v>
      </c>
      <c r="R4906">
        <v>2.89</v>
      </c>
      <c r="X4906">
        <v>47</v>
      </c>
      <c r="Y4906">
        <v>0.27</v>
      </c>
      <c r="Z4906">
        <v>159</v>
      </c>
      <c r="AA4906">
        <f t="shared" si="152"/>
        <v>53</v>
      </c>
    </row>
    <row r="4907" spans="1:27" x14ac:dyDescent="0.25">
      <c r="A4907" t="s">
        <v>2109</v>
      </c>
      <c r="B4907">
        <v>1992</v>
      </c>
      <c r="C4907" t="str">
        <f t="shared" si="153"/>
        <v>Pre-Drug 1970-1991</v>
      </c>
      <c r="D4907" t="s">
        <v>18</v>
      </c>
      <c r="E4907">
        <v>232</v>
      </c>
      <c r="F4907">
        <v>25</v>
      </c>
      <c r="G4907">
        <v>1</v>
      </c>
      <c r="H4907">
        <v>27</v>
      </c>
      <c r="I4907">
        <v>33</v>
      </c>
      <c r="J4907">
        <v>1</v>
      </c>
      <c r="K4907">
        <v>7</v>
      </c>
      <c r="L4907">
        <v>0</v>
      </c>
      <c r="M4907">
        <v>0</v>
      </c>
      <c r="Q4907">
        <v>56</v>
      </c>
      <c r="R4907">
        <v>4.25</v>
      </c>
      <c r="X4907">
        <v>18</v>
      </c>
      <c r="Y4907">
        <v>0.28000000000000003</v>
      </c>
      <c r="Z4907">
        <v>159</v>
      </c>
      <c r="AA4907">
        <f t="shared" si="152"/>
        <v>53</v>
      </c>
    </row>
    <row r="4908" spans="1:27" x14ac:dyDescent="0.25">
      <c r="A4908" t="s">
        <v>109</v>
      </c>
      <c r="B4908">
        <v>1975</v>
      </c>
      <c r="C4908" t="str">
        <f t="shared" si="153"/>
        <v>Pre-Drug 1970-1991</v>
      </c>
      <c r="D4908" t="s">
        <v>19</v>
      </c>
      <c r="E4908">
        <v>232</v>
      </c>
      <c r="F4908">
        <v>27</v>
      </c>
      <c r="G4908">
        <v>5</v>
      </c>
      <c r="H4908">
        <v>22</v>
      </c>
      <c r="I4908">
        <v>25</v>
      </c>
      <c r="J4908">
        <v>2</v>
      </c>
      <c r="K4908">
        <v>1</v>
      </c>
      <c r="L4908">
        <v>1</v>
      </c>
      <c r="M4908">
        <v>1</v>
      </c>
      <c r="Q4908">
        <v>56</v>
      </c>
      <c r="R4908">
        <v>4.5599999999999996</v>
      </c>
      <c r="X4908">
        <v>21</v>
      </c>
      <c r="Y4908">
        <v>0.27</v>
      </c>
      <c r="Z4908">
        <v>160</v>
      </c>
      <c r="AA4908">
        <f t="shared" si="152"/>
        <v>53.333333333333336</v>
      </c>
    </row>
    <row r="4909" spans="1:27" x14ac:dyDescent="0.25">
      <c r="A4909" t="s">
        <v>936</v>
      </c>
      <c r="B4909">
        <v>2001</v>
      </c>
      <c r="C4909" t="str">
        <f t="shared" si="153"/>
        <v>Drug Era 1992-2006</v>
      </c>
      <c r="D4909" t="s">
        <v>18</v>
      </c>
      <c r="E4909">
        <v>232</v>
      </c>
      <c r="F4909">
        <v>24</v>
      </c>
      <c r="G4909">
        <v>8</v>
      </c>
      <c r="H4909">
        <v>19</v>
      </c>
      <c r="I4909">
        <v>50</v>
      </c>
      <c r="J4909">
        <v>2</v>
      </c>
      <c r="K4909">
        <v>4</v>
      </c>
      <c r="L4909">
        <v>2</v>
      </c>
      <c r="M4909">
        <v>1</v>
      </c>
      <c r="Q4909">
        <v>55</v>
      </c>
      <c r="R4909">
        <v>4.05</v>
      </c>
      <c r="X4909">
        <v>27</v>
      </c>
      <c r="Z4909">
        <v>160</v>
      </c>
      <c r="AA4909">
        <f t="shared" si="152"/>
        <v>53.333333333333336</v>
      </c>
    </row>
    <row r="4910" spans="1:27" x14ac:dyDescent="0.25">
      <c r="A4910" t="s">
        <v>2062</v>
      </c>
      <c r="B4910">
        <v>2011</v>
      </c>
      <c r="C4910" t="str">
        <f t="shared" si="153"/>
        <v>Post Drug Era 2007-2012</v>
      </c>
      <c r="D4910" t="s">
        <v>19</v>
      </c>
      <c r="E4910">
        <v>232</v>
      </c>
      <c r="F4910">
        <v>25</v>
      </c>
      <c r="G4910">
        <v>8</v>
      </c>
      <c r="H4910">
        <v>17</v>
      </c>
      <c r="I4910">
        <v>54</v>
      </c>
      <c r="J4910">
        <v>5</v>
      </c>
      <c r="K4910">
        <v>1</v>
      </c>
      <c r="L4910">
        <v>4</v>
      </c>
      <c r="M4910">
        <v>0</v>
      </c>
      <c r="Q4910">
        <v>53</v>
      </c>
      <c r="R4910">
        <v>4.22</v>
      </c>
      <c r="X4910">
        <v>16</v>
      </c>
      <c r="Z4910">
        <v>160</v>
      </c>
      <c r="AA4910">
        <f t="shared" si="152"/>
        <v>53.333333333333336</v>
      </c>
    </row>
    <row r="4911" spans="1:27" x14ac:dyDescent="0.25">
      <c r="A4911" t="s">
        <v>3075</v>
      </c>
      <c r="B4911">
        <v>1995</v>
      </c>
      <c r="C4911" t="str">
        <f t="shared" si="153"/>
        <v>Pre-Drug 1970-1991</v>
      </c>
      <c r="D4911" t="s">
        <v>19</v>
      </c>
      <c r="E4911">
        <v>232</v>
      </c>
      <c r="F4911">
        <v>22</v>
      </c>
      <c r="G4911">
        <v>6</v>
      </c>
      <c r="H4911">
        <v>28</v>
      </c>
      <c r="I4911">
        <v>41</v>
      </c>
      <c r="J4911">
        <v>1</v>
      </c>
      <c r="K4911">
        <v>0</v>
      </c>
      <c r="L4911">
        <v>2</v>
      </c>
      <c r="M4911">
        <v>0</v>
      </c>
      <c r="Q4911">
        <v>44</v>
      </c>
      <c r="R4911">
        <v>3.69</v>
      </c>
      <c r="X4911">
        <v>31</v>
      </c>
      <c r="Y4911">
        <v>0.21</v>
      </c>
      <c r="Z4911">
        <v>161</v>
      </c>
      <c r="AA4911">
        <f t="shared" si="152"/>
        <v>53.666666666666664</v>
      </c>
    </row>
    <row r="4912" spans="1:27" x14ac:dyDescent="0.25">
      <c r="A4912" t="s">
        <v>1884</v>
      </c>
      <c r="B4912">
        <v>2007</v>
      </c>
      <c r="C4912" t="str">
        <f t="shared" si="153"/>
        <v>Post Drug Era 2007-2012</v>
      </c>
      <c r="D4912" t="s">
        <v>19</v>
      </c>
      <c r="E4912">
        <v>232</v>
      </c>
      <c r="F4912">
        <v>18</v>
      </c>
      <c r="G4912">
        <v>3</v>
      </c>
      <c r="H4912">
        <v>22</v>
      </c>
      <c r="I4912">
        <v>34</v>
      </c>
      <c r="J4912">
        <v>4</v>
      </c>
      <c r="K4912">
        <v>1</v>
      </c>
      <c r="L4912">
        <v>0</v>
      </c>
      <c r="M4912">
        <v>0</v>
      </c>
      <c r="Q4912">
        <v>56</v>
      </c>
      <c r="R4912">
        <v>3.02</v>
      </c>
      <c r="X4912">
        <v>24</v>
      </c>
      <c r="Z4912">
        <v>161</v>
      </c>
      <c r="AA4912">
        <f t="shared" si="152"/>
        <v>53.666666666666664</v>
      </c>
    </row>
    <row r="4913" spans="1:27" x14ac:dyDescent="0.25">
      <c r="A4913" t="s">
        <v>2136</v>
      </c>
      <c r="B4913">
        <v>1985</v>
      </c>
      <c r="C4913" t="str">
        <f t="shared" si="153"/>
        <v>Pre-Drug 1970-1991</v>
      </c>
      <c r="D4913" t="s">
        <v>18</v>
      </c>
      <c r="E4913">
        <v>232</v>
      </c>
      <c r="F4913">
        <v>23</v>
      </c>
      <c r="G4913">
        <v>1</v>
      </c>
      <c r="H4913">
        <v>16</v>
      </c>
      <c r="I4913">
        <v>29</v>
      </c>
      <c r="J4913">
        <v>1</v>
      </c>
      <c r="K4913">
        <v>2</v>
      </c>
      <c r="L4913">
        <v>1</v>
      </c>
      <c r="M4913">
        <v>0</v>
      </c>
      <c r="Q4913">
        <v>60</v>
      </c>
      <c r="R4913">
        <v>3.83</v>
      </c>
      <c r="X4913">
        <v>25</v>
      </c>
      <c r="Y4913">
        <v>0.28000000000000003</v>
      </c>
      <c r="Z4913">
        <v>162</v>
      </c>
      <c r="AA4913">
        <f t="shared" si="152"/>
        <v>54</v>
      </c>
    </row>
    <row r="4914" spans="1:27" x14ac:dyDescent="0.25">
      <c r="A4914" t="s">
        <v>2635</v>
      </c>
      <c r="B4914">
        <v>1979</v>
      </c>
      <c r="C4914" t="str">
        <f t="shared" si="153"/>
        <v>Pre-Drug 1970-1991</v>
      </c>
      <c r="D4914" t="s">
        <v>18</v>
      </c>
      <c r="E4914">
        <v>232</v>
      </c>
      <c r="F4914">
        <v>24</v>
      </c>
      <c r="G4914">
        <v>7</v>
      </c>
      <c r="H4914">
        <v>17</v>
      </c>
      <c r="I4914">
        <v>30</v>
      </c>
      <c r="J4914">
        <v>2</v>
      </c>
      <c r="K4914">
        <v>2</v>
      </c>
      <c r="L4914">
        <v>3</v>
      </c>
      <c r="M4914">
        <v>0</v>
      </c>
      <c r="Q4914">
        <v>58</v>
      </c>
      <c r="R4914">
        <v>3.98</v>
      </c>
      <c r="X4914">
        <v>41</v>
      </c>
      <c r="Y4914">
        <v>0.28000000000000003</v>
      </c>
      <c r="Z4914">
        <v>163</v>
      </c>
      <c r="AA4914">
        <f t="shared" si="152"/>
        <v>54.333333333333336</v>
      </c>
    </row>
    <row r="4915" spans="1:27" x14ac:dyDescent="0.25">
      <c r="A4915" t="s">
        <v>1415</v>
      </c>
      <c r="B4915">
        <v>1981</v>
      </c>
      <c r="C4915" t="str">
        <f t="shared" si="153"/>
        <v>Pre-Drug 1970-1991</v>
      </c>
      <c r="D4915" t="s">
        <v>18</v>
      </c>
      <c r="E4915">
        <v>232</v>
      </c>
      <c r="F4915">
        <v>20</v>
      </c>
      <c r="G4915">
        <v>3</v>
      </c>
      <c r="H4915">
        <v>23</v>
      </c>
      <c r="I4915">
        <v>30</v>
      </c>
      <c r="J4915">
        <v>6</v>
      </c>
      <c r="K4915">
        <v>1</v>
      </c>
      <c r="L4915">
        <v>0</v>
      </c>
      <c r="M4915">
        <v>1</v>
      </c>
      <c r="Q4915">
        <v>51</v>
      </c>
      <c r="R4915">
        <v>3.31</v>
      </c>
      <c r="X4915">
        <v>28</v>
      </c>
      <c r="Y4915">
        <v>0.25</v>
      </c>
      <c r="Z4915">
        <v>163</v>
      </c>
      <c r="AA4915">
        <f t="shared" si="152"/>
        <v>54.333333333333336</v>
      </c>
    </row>
    <row r="4916" spans="1:27" x14ac:dyDescent="0.25">
      <c r="A4916" t="s">
        <v>43</v>
      </c>
      <c r="B4916">
        <v>2006</v>
      </c>
      <c r="C4916" t="str">
        <f t="shared" si="153"/>
        <v>Drug Era 1992-2006</v>
      </c>
      <c r="D4916" t="s">
        <v>18</v>
      </c>
      <c r="E4916">
        <v>232</v>
      </c>
      <c r="F4916">
        <v>24</v>
      </c>
      <c r="G4916">
        <v>3</v>
      </c>
      <c r="H4916">
        <v>20</v>
      </c>
      <c r="I4916">
        <v>30</v>
      </c>
      <c r="J4916">
        <v>4</v>
      </c>
      <c r="K4916">
        <v>0</v>
      </c>
      <c r="L4916">
        <v>2</v>
      </c>
      <c r="M4916">
        <v>0</v>
      </c>
      <c r="Q4916">
        <v>55</v>
      </c>
      <c r="R4916">
        <v>3.98</v>
      </c>
      <c r="X4916">
        <v>26</v>
      </c>
      <c r="Z4916">
        <v>163</v>
      </c>
      <c r="AA4916">
        <f t="shared" si="152"/>
        <v>54.333333333333336</v>
      </c>
    </row>
    <row r="4917" spans="1:27" x14ac:dyDescent="0.25">
      <c r="A4917" t="s">
        <v>2322</v>
      </c>
      <c r="B4917">
        <v>1989</v>
      </c>
      <c r="C4917" t="str">
        <f t="shared" si="153"/>
        <v>Pre-Drug 1970-1991</v>
      </c>
      <c r="D4917" t="s">
        <v>18</v>
      </c>
      <c r="E4917">
        <v>232</v>
      </c>
      <c r="F4917">
        <v>34</v>
      </c>
      <c r="G4917">
        <v>5</v>
      </c>
      <c r="H4917">
        <v>11</v>
      </c>
      <c r="I4917">
        <v>34</v>
      </c>
      <c r="J4917">
        <v>3</v>
      </c>
      <c r="K4917">
        <v>0</v>
      </c>
      <c r="L4917">
        <v>2</v>
      </c>
      <c r="M4917">
        <v>3</v>
      </c>
      <c r="Q4917">
        <v>62</v>
      </c>
      <c r="R4917">
        <v>5.6</v>
      </c>
      <c r="X4917">
        <v>37</v>
      </c>
      <c r="Y4917">
        <v>0.28999999999999998</v>
      </c>
      <c r="Z4917">
        <v>164</v>
      </c>
      <c r="AA4917">
        <f t="shared" si="152"/>
        <v>54.666666666666664</v>
      </c>
    </row>
    <row r="4918" spans="1:27" x14ac:dyDescent="0.25">
      <c r="A4918" t="s">
        <v>1347</v>
      </c>
      <c r="B4918">
        <v>2002</v>
      </c>
      <c r="C4918" t="str">
        <f t="shared" si="153"/>
        <v>Drug Era 1992-2006</v>
      </c>
      <c r="D4918" t="s">
        <v>19</v>
      </c>
      <c r="E4918">
        <v>232</v>
      </c>
      <c r="F4918">
        <v>20</v>
      </c>
      <c r="G4918">
        <v>5</v>
      </c>
      <c r="H4918">
        <v>13</v>
      </c>
      <c r="I4918">
        <v>29</v>
      </c>
      <c r="J4918">
        <v>3</v>
      </c>
      <c r="K4918">
        <v>2</v>
      </c>
      <c r="L4918">
        <v>4</v>
      </c>
      <c r="M4918">
        <v>0</v>
      </c>
      <c r="Q4918">
        <v>59</v>
      </c>
      <c r="R4918">
        <v>3.27</v>
      </c>
      <c r="X4918">
        <v>32</v>
      </c>
      <c r="Z4918">
        <v>165</v>
      </c>
      <c r="AA4918">
        <f t="shared" si="152"/>
        <v>55</v>
      </c>
    </row>
    <row r="4919" spans="1:27" x14ac:dyDescent="0.25">
      <c r="A4919" t="s">
        <v>333</v>
      </c>
      <c r="B4919">
        <v>1980</v>
      </c>
      <c r="C4919" t="str">
        <f t="shared" si="153"/>
        <v>Pre-Drug 1970-1991</v>
      </c>
      <c r="D4919" t="s">
        <v>18</v>
      </c>
      <c r="E4919">
        <v>232</v>
      </c>
      <c r="F4919">
        <v>15</v>
      </c>
      <c r="G4919">
        <v>3</v>
      </c>
      <c r="H4919">
        <v>22</v>
      </c>
      <c r="I4919">
        <v>32</v>
      </c>
      <c r="J4919">
        <v>8</v>
      </c>
      <c r="K4919">
        <v>3</v>
      </c>
      <c r="L4919">
        <v>1</v>
      </c>
      <c r="M4919">
        <v>0</v>
      </c>
      <c r="Q4919">
        <v>49</v>
      </c>
      <c r="R4919">
        <v>2.44</v>
      </c>
      <c r="X4919">
        <v>17</v>
      </c>
      <c r="Y4919">
        <v>0.24</v>
      </c>
      <c r="Z4919">
        <v>166</v>
      </c>
      <c r="AA4919">
        <f t="shared" si="152"/>
        <v>55.333333333333336</v>
      </c>
    </row>
    <row r="4920" spans="1:27" x14ac:dyDescent="0.25">
      <c r="A4920" t="s">
        <v>2742</v>
      </c>
      <c r="B4920">
        <v>2010</v>
      </c>
      <c r="C4920" t="str">
        <f t="shared" si="153"/>
        <v>Post Drug Era 2007-2012</v>
      </c>
      <c r="D4920" t="s">
        <v>18</v>
      </c>
      <c r="E4920">
        <v>232</v>
      </c>
      <c r="F4920">
        <v>22</v>
      </c>
      <c r="G4920">
        <v>3</v>
      </c>
      <c r="H4920">
        <v>22</v>
      </c>
      <c r="I4920">
        <v>52</v>
      </c>
      <c r="J4920">
        <v>3</v>
      </c>
      <c r="K4920">
        <v>3</v>
      </c>
      <c r="L4920">
        <v>3</v>
      </c>
      <c r="M4920">
        <v>0</v>
      </c>
      <c r="Q4920">
        <v>48</v>
      </c>
      <c r="R4920">
        <v>3.58</v>
      </c>
      <c r="X4920">
        <v>24</v>
      </c>
      <c r="Z4920">
        <v>166</v>
      </c>
      <c r="AA4920">
        <f t="shared" si="152"/>
        <v>55.333333333333336</v>
      </c>
    </row>
    <row r="4921" spans="1:27" x14ac:dyDescent="0.25">
      <c r="A4921" t="s">
        <v>478</v>
      </c>
      <c r="B4921">
        <v>2010</v>
      </c>
      <c r="C4921" t="str">
        <f t="shared" si="153"/>
        <v>Post Drug Era 2007-2012</v>
      </c>
      <c r="D4921" t="s">
        <v>18</v>
      </c>
      <c r="E4921">
        <v>232</v>
      </c>
      <c r="F4921">
        <v>24</v>
      </c>
      <c r="G4921">
        <v>4</v>
      </c>
      <c r="H4921">
        <v>22</v>
      </c>
      <c r="I4921">
        <v>45</v>
      </c>
      <c r="J4921">
        <v>1</v>
      </c>
      <c r="K4921">
        <v>4</v>
      </c>
      <c r="L4921">
        <v>4</v>
      </c>
      <c r="M4921">
        <v>0</v>
      </c>
      <c r="Q4921">
        <v>50</v>
      </c>
      <c r="R4921">
        <v>3.88</v>
      </c>
      <c r="X4921">
        <v>28</v>
      </c>
      <c r="Z4921">
        <v>167</v>
      </c>
      <c r="AA4921">
        <f t="shared" si="152"/>
        <v>55.666666666666664</v>
      </c>
    </row>
    <row r="4922" spans="1:27" x14ac:dyDescent="0.25">
      <c r="A4922" t="s">
        <v>2167</v>
      </c>
      <c r="B4922">
        <v>2010</v>
      </c>
      <c r="C4922" t="str">
        <f t="shared" si="153"/>
        <v>Post Drug Era 2007-2012</v>
      </c>
      <c r="D4922" t="s">
        <v>18</v>
      </c>
      <c r="E4922">
        <v>232</v>
      </c>
      <c r="F4922">
        <v>20</v>
      </c>
      <c r="G4922">
        <v>4</v>
      </c>
      <c r="H4922">
        <v>9</v>
      </c>
      <c r="I4922">
        <v>35</v>
      </c>
      <c r="J4922">
        <v>1</v>
      </c>
      <c r="K4922">
        <v>1</v>
      </c>
      <c r="L4922">
        <v>3</v>
      </c>
      <c r="M4922">
        <v>0</v>
      </c>
      <c r="Q4922">
        <v>63</v>
      </c>
      <c r="R4922">
        <v>3.23</v>
      </c>
      <c r="X4922">
        <v>29</v>
      </c>
      <c r="Z4922">
        <v>167</v>
      </c>
      <c r="AA4922">
        <f t="shared" si="152"/>
        <v>55.666666666666664</v>
      </c>
    </row>
    <row r="4923" spans="1:27" x14ac:dyDescent="0.25">
      <c r="A4923" t="s">
        <v>2813</v>
      </c>
      <c r="B4923">
        <v>1975</v>
      </c>
      <c r="C4923" t="str">
        <f t="shared" si="153"/>
        <v>Pre-Drug 1970-1991</v>
      </c>
      <c r="D4923" t="s">
        <v>18</v>
      </c>
      <c r="E4923">
        <v>232</v>
      </c>
      <c r="F4923">
        <v>14</v>
      </c>
      <c r="G4923">
        <v>2</v>
      </c>
      <c r="H4923">
        <v>23</v>
      </c>
      <c r="I4923">
        <v>28</v>
      </c>
      <c r="J4923">
        <v>6</v>
      </c>
      <c r="K4923">
        <v>3</v>
      </c>
      <c r="L4923">
        <v>1</v>
      </c>
      <c r="M4923">
        <v>0</v>
      </c>
      <c r="Q4923">
        <v>43</v>
      </c>
      <c r="R4923">
        <v>2.25</v>
      </c>
      <c r="X4923">
        <v>47</v>
      </c>
      <c r="Y4923">
        <v>0.21</v>
      </c>
      <c r="Z4923">
        <v>168</v>
      </c>
      <c r="AA4923">
        <f t="shared" si="152"/>
        <v>56</v>
      </c>
    </row>
    <row r="4924" spans="1:27" x14ac:dyDescent="0.25">
      <c r="A4924" t="s">
        <v>645</v>
      </c>
      <c r="B4924">
        <v>2001</v>
      </c>
      <c r="C4924" t="str">
        <f t="shared" si="153"/>
        <v>Drug Era 1992-2006</v>
      </c>
      <c r="D4924" t="s">
        <v>19</v>
      </c>
      <c r="E4924">
        <v>232</v>
      </c>
      <c r="F4924">
        <v>23</v>
      </c>
      <c r="G4924">
        <v>6</v>
      </c>
      <c r="H4924">
        <v>16</v>
      </c>
      <c r="I4924">
        <v>40</v>
      </c>
      <c r="J4924">
        <v>0</v>
      </c>
      <c r="K4924">
        <v>2</v>
      </c>
      <c r="L4924">
        <v>1</v>
      </c>
      <c r="M4924">
        <v>0</v>
      </c>
      <c r="Q4924">
        <v>50</v>
      </c>
      <c r="R4924">
        <v>3.67</v>
      </c>
      <c r="X4924">
        <v>24</v>
      </c>
      <c r="Z4924">
        <v>169</v>
      </c>
      <c r="AA4924">
        <f t="shared" si="152"/>
        <v>56.333333333333336</v>
      </c>
    </row>
    <row r="4925" spans="1:27" x14ac:dyDescent="0.25">
      <c r="A4925" t="s">
        <v>1435</v>
      </c>
      <c r="B4925">
        <v>1972</v>
      </c>
      <c r="C4925" t="str">
        <f t="shared" si="153"/>
        <v>Pre-Drug 1970-1991</v>
      </c>
      <c r="D4925" t="s">
        <v>19</v>
      </c>
      <c r="E4925">
        <v>232</v>
      </c>
      <c r="F4925">
        <v>21</v>
      </c>
      <c r="G4925">
        <v>4</v>
      </c>
      <c r="H4925">
        <v>12</v>
      </c>
      <c r="I4925">
        <v>37</v>
      </c>
      <c r="J4925">
        <v>1</v>
      </c>
      <c r="K4925">
        <v>0</v>
      </c>
      <c r="L4925">
        <v>0</v>
      </c>
      <c r="M4925">
        <v>0</v>
      </c>
      <c r="Q4925">
        <v>50</v>
      </c>
      <c r="R4925">
        <v>3.3</v>
      </c>
      <c r="X4925">
        <v>16</v>
      </c>
      <c r="Y4925">
        <v>0.23</v>
      </c>
      <c r="Z4925">
        <v>172</v>
      </c>
      <c r="AA4925">
        <f t="shared" si="152"/>
        <v>57.333333333333336</v>
      </c>
    </row>
    <row r="4926" spans="1:27" x14ac:dyDescent="0.25">
      <c r="A4926" t="s">
        <v>717</v>
      </c>
      <c r="B4926">
        <v>1974</v>
      </c>
      <c r="C4926" t="str">
        <f t="shared" si="153"/>
        <v>Pre-Drug 1970-1991</v>
      </c>
      <c r="D4926" t="s">
        <v>18</v>
      </c>
      <c r="E4926">
        <v>232</v>
      </c>
      <c r="F4926">
        <v>20</v>
      </c>
      <c r="G4926">
        <v>7</v>
      </c>
      <c r="H4926">
        <v>21</v>
      </c>
      <c r="I4926">
        <v>47</v>
      </c>
      <c r="J4926">
        <v>1</v>
      </c>
      <c r="K4926">
        <v>0</v>
      </c>
      <c r="L4926">
        <v>0</v>
      </c>
      <c r="M4926">
        <v>0</v>
      </c>
      <c r="Q4926">
        <v>46</v>
      </c>
      <c r="R4926">
        <v>3.12</v>
      </c>
      <c r="X4926">
        <v>26</v>
      </c>
      <c r="Y4926">
        <v>0.22</v>
      </c>
      <c r="Z4926">
        <v>173</v>
      </c>
      <c r="AA4926">
        <f t="shared" si="152"/>
        <v>57.666666666666664</v>
      </c>
    </row>
    <row r="4927" spans="1:27" x14ac:dyDescent="0.25">
      <c r="A4927" t="s">
        <v>2095</v>
      </c>
      <c r="B4927">
        <v>2006</v>
      </c>
      <c r="C4927" t="str">
        <f t="shared" si="153"/>
        <v>Drug Era 1992-2006</v>
      </c>
      <c r="D4927" t="s">
        <v>19</v>
      </c>
      <c r="E4927">
        <v>232</v>
      </c>
      <c r="F4927">
        <v>14</v>
      </c>
      <c r="G4927">
        <v>3</v>
      </c>
      <c r="H4927">
        <v>11</v>
      </c>
      <c r="I4927">
        <v>47</v>
      </c>
      <c r="J4927">
        <v>0</v>
      </c>
      <c r="K4927">
        <v>3</v>
      </c>
      <c r="L4927">
        <v>0</v>
      </c>
      <c r="M4927">
        <v>0</v>
      </c>
      <c r="Q4927">
        <v>53</v>
      </c>
      <c r="R4927">
        <v>2.11</v>
      </c>
      <c r="X4927">
        <v>26</v>
      </c>
      <c r="Z4927">
        <v>179</v>
      </c>
      <c r="AA4927">
        <f t="shared" si="152"/>
        <v>59.666666666666664</v>
      </c>
    </row>
    <row r="4928" spans="1:27" x14ac:dyDescent="0.25">
      <c r="A4928" t="s">
        <v>1111</v>
      </c>
      <c r="B4928">
        <v>1970</v>
      </c>
      <c r="C4928" t="str">
        <f t="shared" si="153"/>
        <v>Pre-Drug 1970-1991</v>
      </c>
      <c r="D4928" t="s">
        <v>19</v>
      </c>
      <c r="E4928">
        <v>232</v>
      </c>
      <c r="F4928">
        <v>21</v>
      </c>
      <c r="G4928">
        <v>8</v>
      </c>
      <c r="H4928">
        <v>6</v>
      </c>
      <c r="I4928">
        <v>30</v>
      </c>
      <c r="J4928">
        <v>2</v>
      </c>
      <c r="K4928">
        <v>0</v>
      </c>
      <c r="L4928">
        <v>0</v>
      </c>
      <c r="M4928">
        <v>0</v>
      </c>
      <c r="Q4928">
        <v>51</v>
      </c>
      <c r="R4928">
        <v>3.08</v>
      </c>
      <c r="X4928">
        <v>31</v>
      </c>
      <c r="Y4928">
        <v>0.22</v>
      </c>
      <c r="Z4928">
        <v>184</v>
      </c>
      <c r="AA4928">
        <f t="shared" si="152"/>
        <v>61.333333333333336</v>
      </c>
    </row>
    <row r="4929" spans="1:27" x14ac:dyDescent="0.25">
      <c r="A4929" t="s">
        <v>3120</v>
      </c>
      <c r="B4929">
        <v>2003</v>
      </c>
      <c r="C4929" t="str">
        <f t="shared" si="153"/>
        <v>Drug Era 1992-2006</v>
      </c>
      <c r="D4929" t="s">
        <v>18</v>
      </c>
      <c r="E4929">
        <v>233</v>
      </c>
      <c r="F4929">
        <v>44</v>
      </c>
      <c r="G4929">
        <v>9</v>
      </c>
      <c r="H4929">
        <v>28</v>
      </c>
      <c r="I4929">
        <v>41</v>
      </c>
      <c r="J4929">
        <v>2</v>
      </c>
      <c r="K4929">
        <v>10</v>
      </c>
      <c r="L4929">
        <v>2</v>
      </c>
      <c r="M4929">
        <v>0</v>
      </c>
      <c r="Q4929">
        <v>69</v>
      </c>
      <c r="R4929">
        <v>8.3699999999999992</v>
      </c>
      <c r="X4929">
        <v>47</v>
      </c>
      <c r="Y4929">
        <v>0.34</v>
      </c>
      <c r="Z4929">
        <v>142</v>
      </c>
      <c r="AA4929">
        <f t="shared" si="152"/>
        <v>47.333333333333336</v>
      </c>
    </row>
    <row r="4930" spans="1:27" x14ac:dyDescent="0.25">
      <c r="A4930" t="s">
        <v>902</v>
      </c>
      <c r="B4930">
        <v>1995</v>
      </c>
      <c r="C4930" t="str">
        <f t="shared" si="153"/>
        <v>Pre-Drug 1970-1991</v>
      </c>
      <c r="D4930" t="s">
        <v>19</v>
      </c>
      <c r="E4930">
        <v>233</v>
      </c>
      <c r="F4930">
        <v>40</v>
      </c>
      <c r="G4930">
        <v>15</v>
      </c>
      <c r="H4930">
        <v>34</v>
      </c>
      <c r="I4930">
        <v>26</v>
      </c>
      <c r="J4930">
        <v>3</v>
      </c>
      <c r="K4930">
        <v>4</v>
      </c>
      <c r="L4930">
        <v>0</v>
      </c>
      <c r="M4930">
        <v>0</v>
      </c>
      <c r="Q4930">
        <v>57</v>
      </c>
      <c r="R4930">
        <v>7.5</v>
      </c>
      <c r="X4930">
        <v>21</v>
      </c>
      <c r="Y4930">
        <v>0.28000000000000003</v>
      </c>
      <c r="Z4930">
        <v>144</v>
      </c>
      <c r="AA4930">
        <f t="shared" ref="AA4930:AA4993" si="154">Z4930/3</f>
        <v>48</v>
      </c>
    </row>
    <row r="4931" spans="1:27" x14ac:dyDescent="0.25">
      <c r="A4931" t="s">
        <v>674</v>
      </c>
      <c r="B4931">
        <v>2002</v>
      </c>
      <c r="C4931" t="str">
        <f t="shared" ref="C4931:C4994" si="155">IF(B4931&lt;1997,"Pre-Drug 1970-1991",IF(B4931&lt;=2006,"Drug Era 1992-2006","Post Drug Era 2007-2012"))</f>
        <v>Drug Era 1992-2006</v>
      </c>
      <c r="D4931" t="s">
        <v>18</v>
      </c>
      <c r="E4931">
        <v>233</v>
      </c>
      <c r="F4931">
        <v>33</v>
      </c>
      <c r="G4931">
        <v>10</v>
      </c>
      <c r="H4931">
        <v>26</v>
      </c>
      <c r="I4931">
        <v>33</v>
      </c>
      <c r="J4931">
        <v>4</v>
      </c>
      <c r="K4931">
        <v>0</v>
      </c>
      <c r="L4931">
        <v>2</v>
      </c>
      <c r="M4931">
        <v>0</v>
      </c>
      <c r="Q4931">
        <v>61</v>
      </c>
      <c r="R4931">
        <v>6.14</v>
      </c>
      <c r="X4931">
        <v>34</v>
      </c>
      <c r="Z4931">
        <v>145</v>
      </c>
      <c r="AA4931">
        <f t="shared" si="154"/>
        <v>48.333333333333336</v>
      </c>
    </row>
    <row r="4932" spans="1:27" x14ac:dyDescent="0.25">
      <c r="A4932" t="s">
        <v>977</v>
      </c>
      <c r="B4932">
        <v>2009</v>
      </c>
      <c r="C4932" t="str">
        <f t="shared" si="155"/>
        <v>Post Drug Era 2007-2012</v>
      </c>
      <c r="D4932" t="s">
        <v>19</v>
      </c>
      <c r="E4932">
        <v>233</v>
      </c>
      <c r="F4932">
        <v>32</v>
      </c>
      <c r="G4932">
        <v>6</v>
      </c>
      <c r="H4932">
        <v>25</v>
      </c>
      <c r="I4932">
        <v>35</v>
      </c>
      <c r="J4932">
        <v>3</v>
      </c>
      <c r="K4932">
        <v>5</v>
      </c>
      <c r="L4932">
        <v>3</v>
      </c>
      <c r="M4932">
        <v>0</v>
      </c>
      <c r="Q4932">
        <v>61</v>
      </c>
      <c r="R4932">
        <v>5.96</v>
      </c>
      <c r="X4932">
        <v>27</v>
      </c>
      <c r="Z4932">
        <v>145</v>
      </c>
      <c r="AA4932">
        <f t="shared" si="154"/>
        <v>48.333333333333336</v>
      </c>
    </row>
    <row r="4933" spans="1:27" x14ac:dyDescent="0.25">
      <c r="A4933" t="s">
        <v>2061</v>
      </c>
      <c r="B4933">
        <v>2012</v>
      </c>
      <c r="C4933" t="str">
        <f t="shared" si="155"/>
        <v>Post Drug Era 2007-2012</v>
      </c>
      <c r="D4933" t="s">
        <v>18</v>
      </c>
      <c r="E4933">
        <v>233</v>
      </c>
      <c r="F4933">
        <v>42</v>
      </c>
      <c r="G4933">
        <v>7</v>
      </c>
      <c r="H4933">
        <v>24</v>
      </c>
      <c r="I4933">
        <v>39</v>
      </c>
      <c r="J4933">
        <v>0</v>
      </c>
      <c r="K4933">
        <v>2</v>
      </c>
      <c r="L4933">
        <v>1</v>
      </c>
      <c r="M4933">
        <v>1</v>
      </c>
      <c r="Q4933">
        <v>62</v>
      </c>
      <c r="R4933">
        <v>7.77</v>
      </c>
      <c r="X4933">
        <v>22</v>
      </c>
      <c r="Z4933">
        <v>146</v>
      </c>
      <c r="AA4933">
        <f t="shared" si="154"/>
        <v>48.666666666666664</v>
      </c>
    </row>
    <row r="4934" spans="1:27" x14ac:dyDescent="0.25">
      <c r="A4934" t="s">
        <v>1343</v>
      </c>
      <c r="B4934">
        <v>1997</v>
      </c>
      <c r="C4934" t="str">
        <f t="shared" si="155"/>
        <v>Drug Era 1992-2006</v>
      </c>
      <c r="D4934" t="s">
        <v>18</v>
      </c>
      <c r="E4934">
        <v>233</v>
      </c>
      <c r="F4934">
        <v>41</v>
      </c>
      <c r="G4934">
        <v>8</v>
      </c>
      <c r="H4934">
        <v>20</v>
      </c>
      <c r="I4934">
        <v>19</v>
      </c>
      <c r="J4934">
        <v>2</v>
      </c>
      <c r="K4934">
        <v>2</v>
      </c>
      <c r="L4934">
        <v>3</v>
      </c>
      <c r="M4934">
        <v>0</v>
      </c>
      <c r="Q4934">
        <v>72</v>
      </c>
      <c r="R4934">
        <v>7.53</v>
      </c>
      <c r="X4934">
        <v>37</v>
      </c>
      <c r="Y4934">
        <v>0.35</v>
      </c>
      <c r="Z4934">
        <v>147</v>
      </c>
      <c r="AA4934">
        <f t="shared" si="154"/>
        <v>49</v>
      </c>
    </row>
    <row r="4935" spans="1:27" x14ac:dyDescent="0.25">
      <c r="A4935" t="s">
        <v>2831</v>
      </c>
      <c r="B4935">
        <v>1984</v>
      </c>
      <c r="C4935" t="str">
        <f t="shared" si="155"/>
        <v>Pre-Drug 1970-1991</v>
      </c>
      <c r="D4935" t="s">
        <v>19</v>
      </c>
      <c r="E4935">
        <v>233</v>
      </c>
      <c r="F4935">
        <v>29</v>
      </c>
      <c r="G4935">
        <v>8</v>
      </c>
      <c r="H4935">
        <v>37</v>
      </c>
      <c r="I4935">
        <v>42</v>
      </c>
      <c r="J4935">
        <v>1</v>
      </c>
      <c r="K4935">
        <v>1</v>
      </c>
      <c r="L4935">
        <v>4</v>
      </c>
      <c r="M4935">
        <v>0</v>
      </c>
      <c r="Q4935">
        <v>52</v>
      </c>
      <c r="R4935">
        <v>5.26</v>
      </c>
      <c r="X4935">
        <v>34</v>
      </c>
      <c r="Y4935">
        <v>0.28000000000000003</v>
      </c>
      <c r="Z4935">
        <v>149</v>
      </c>
      <c r="AA4935">
        <f t="shared" si="154"/>
        <v>49.666666666666664</v>
      </c>
    </row>
    <row r="4936" spans="1:27" x14ac:dyDescent="0.25">
      <c r="A4936" t="s">
        <v>140</v>
      </c>
      <c r="B4936">
        <v>2007</v>
      </c>
      <c r="C4936" t="str">
        <f t="shared" si="155"/>
        <v>Post Drug Era 2007-2012</v>
      </c>
      <c r="D4936" t="s">
        <v>19</v>
      </c>
      <c r="E4936">
        <v>233</v>
      </c>
      <c r="F4936">
        <v>36</v>
      </c>
      <c r="G4936">
        <v>8</v>
      </c>
      <c r="H4936">
        <v>29</v>
      </c>
      <c r="I4936">
        <v>29</v>
      </c>
      <c r="J4936">
        <v>5</v>
      </c>
      <c r="K4936">
        <v>0</v>
      </c>
      <c r="L4936">
        <v>7</v>
      </c>
      <c r="M4936">
        <v>0</v>
      </c>
      <c r="Q4936">
        <v>50</v>
      </c>
      <c r="R4936">
        <v>6.44</v>
      </c>
      <c r="X4936">
        <v>25</v>
      </c>
      <c r="Z4936">
        <v>151</v>
      </c>
      <c r="AA4936">
        <f t="shared" si="154"/>
        <v>50.333333333333336</v>
      </c>
    </row>
    <row r="4937" spans="1:27" x14ac:dyDescent="0.25">
      <c r="A4937" t="s">
        <v>517</v>
      </c>
      <c r="B4937">
        <v>1999</v>
      </c>
      <c r="C4937" t="str">
        <f t="shared" si="155"/>
        <v>Drug Era 1992-2006</v>
      </c>
      <c r="D4937" t="s">
        <v>19</v>
      </c>
      <c r="E4937">
        <v>233</v>
      </c>
      <c r="F4937">
        <v>25</v>
      </c>
      <c r="G4937">
        <v>4</v>
      </c>
      <c r="H4937">
        <v>36</v>
      </c>
      <c r="I4937">
        <v>45</v>
      </c>
      <c r="J4937">
        <v>0</v>
      </c>
      <c r="K4937">
        <v>4</v>
      </c>
      <c r="L4937">
        <v>1</v>
      </c>
      <c r="M4937">
        <v>0</v>
      </c>
      <c r="Q4937">
        <v>49</v>
      </c>
      <c r="R4937">
        <v>4.4400000000000004</v>
      </c>
      <c r="X4937">
        <v>21</v>
      </c>
      <c r="Y4937">
        <v>0</v>
      </c>
      <c r="Z4937">
        <v>152</v>
      </c>
      <c r="AA4937">
        <f t="shared" si="154"/>
        <v>50.666666666666664</v>
      </c>
    </row>
    <row r="4938" spans="1:27" x14ac:dyDescent="0.25">
      <c r="A4938" t="s">
        <v>1067</v>
      </c>
      <c r="B4938">
        <v>2004</v>
      </c>
      <c r="C4938" t="str">
        <f t="shared" si="155"/>
        <v>Drug Era 1992-2006</v>
      </c>
      <c r="D4938" t="s">
        <v>19</v>
      </c>
      <c r="E4938">
        <v>233</v>
      </c>
      <c r="F4938">
        <v>35</v>
      </c>
      <c r="G4938">
        <v>12</v>
      </c>
      <c r="H4938">
        <v>15</v>
      </c>
      <c r="I4938">
        <v>36</v>
      </c>
      <c r="J4938">
        <v>1</v>
      </c>
      <c r="K4938">
        <v>1</v>
      </c>
      <c r="L4938">
        <v>2</v>
      </c>
      <c r="M4938">
        <v>0</v>
      </c>
      <c r="Q4938">
        <v>68</v>
      </c>
      <c r="R4938">
        <v>6.18</v>
      </c>
      <c r="X4938">
        <v>33</v>
      </c>
      <c r="Y4938">
        <v>0.31</v>
      </c>
      <c r="Z4938">
        <v>153</v>
      </c>
      <c r="AA4938">
        <f t="shared" si="154"/>
        <v>51</v>
      </c>
    </row>
    <row r="4939" spans="1:27" x14ac:dyDescent="0.25">
      <c r="A4939" t="s">
        <v>1493</v>
      </c>
      <c r="B4939">
        <v>1976</v>
      </c>
      <c r="C4939" t="str">
        <f t="shared" si="155"/>
        <v>Pre-Drug 1970-1991</v>
      </c>
      <c r="D4939" t="s">
        <v>19</v>
      </c>
      <c r="E4939">
        <v>233</v>
      </c>
      <c r="F4939">
        <v>28</v>
      </c>
      <c r="G4939">
        <v>5</v>
      </c>
      <c r="H4939">
        <v>32</v>
      </c>
      <c r="I4939">
        <v>41</v>
      </c>
      <c r="J4939">
        <v>1</v>
      </c>
      <c r="K4939">
        <v>0</v>
      </c>
      <c r="L4939">
        <v>1</v>
      </c>
      <c r="M4939">
        <v>1</v>
      </c>
      <c r="Q4939">
        <v>54</v>
      </c>
      <c r="R4939">
        <v>4.82</v>
      </c>
      <c r="X4939">
        <v>19</v>
      </c>
      <c r="Y4939">
        <v>0.27</v>
      </c>
      <c r="Z4939">
        <v>157</v>
      </c>
      <c r="AA4939">
        <f t="shared" si="154"/>
        <v>52.333333333333336</v>
      </c>
    </row>
    <row r="4940" spans="1:27" x14ac:dyDescent="0.25">
      <c r="A4940" t="s">
        <v>918</v>
      </c>
      <c r="B4940">
        <v>1984</v>
      </c>
      <c r="C4940" t="str">
        <f t="shared" si="155"/>
        <v>Pre-Drug 1970-1991</v>
      </c>
      <c r="D4940" t="s">
        <v>18</v>
      </c>
      <c r="E4940">
        <v>233</v>
      </c>
      <c r="F4940">
        <v>35</v>
      </c>
      <c r="G4940">
        <v>6</v>
      </c>
      <c r="H4940">
        <v>19</v>
      </c>
      <c r="I4940">
        <v>21</v>
      </c>
      <c r="J4940">
        <v>0</v>
      </c>
      <c r="K4940">
        <v>5</v>
      </c>
      <c r="L4940">
        <v>0</v>
      </c>
      <c r="M4940">
        <v>0</v>
      </c>
      <c r="Q4940">
        <v>64</v>
      </c>
      <c r="R4940">
        <v>6.02</v>
      </c>
      <c r="X4940">
        <v>40</v>
      </c>
      <c r="Y4940">
        <v>0.3</v>
      </c>
      <c r="Z4940">
        <v>157</v>
      </c>
      <c r="AA4940">
        <f t="shared" si="154"/>
        <v>52.333333333333336</v>
      </c>
    </row>
    <row r="4941" spans="1:27" x14ac:dyDescent="0.25">
      <c r="A4941" t="s">
        <v>3056</v>
      </c>
      <c r="B4941">
        <v>1986</v>
      </c>
      <c r="C4941" t="str">
        <f t="shared" si="155"/>
        <v>Pre-Drug 1970-1991</v>
      </c>
      <c r="D4941" t="s">
        <v>18</v>
      </c>
      <c r="E4941">
        <v>233</v>
      </c>
      <c r="F4941">
        <v>26</v>
      </c>
      <c r="G4941">
        <v>4</v>
      </c>
      <c r="H4941">
        <v>32</v>
      </c>
      <c r="I4941">
        <v>24</v>
      </c>
      <c r="J4941">
        <v>9</v>
      </c>
      <c r="K4941">
        <v>3</v>
      </c>
      <c r="L4941">
        <v>1</v>
      </c>
      <c r="M4941">
        <v>1</v>
      </c>
      <c r="Q4941">
        <v>54</v>
      </c>
      <c r="R4941">
        <v>4.47</v>
      </c>
      <c r="X4941">
        <v>28</v>
      </c>
      <c r="Y4941">
        <v>0.27</v>
      </c>
      <c r="Z4941">
        <v>157</v>
      </c>
      <c r="AA4941">
        <f t="shared" si="154"/>
        <v>52.333333333333336</v>
      </c>
    </row>
    <row r="4942" spans="1:27" x14ac:dyDescent="0.25">
      <c r="A4942" t="s">
        <v>2015</v>
      </c>
      <c r="B4942">
        <v>1987</v>
      </c>
      <c r="C4942" t="str">
        <f t="shared" si="155"/>
        <v>Pre-Drug 1970-1991</v>
      </c>
      <c r="D4942" t="s">
        <v>19</v>
      </c>
      <c r="E4942">
        <v>233</v>
      </c>
      <c r="F4942">
        <v>29</v>
      </c>
      <c r="G4942">
        <v>11</v>
      </c>
      <c r="H4942">
        <v>22</v>
      </c>
      <c r="I4942">
        <v>37</v>
      </c>
      <c r="J4942">
        <v>3</v>
      </c>
      <c r="K4942">
        <v>2</v>
      </c>
      <c r="L4942">
        <v>1</v>
      </c>
      <c r="M4942">
        <v>0</v>
      </c>
      <c r="Q4942">
        <v>55</v>
      </c>
      <c r="R4942">
        <v>4.99</v>
      </c>
      <c r="X4942">
        <v>37</v>
      </c>
      <c r="Y4942">
        <v>0.26</v>
      </c>
      <c r="Z4942">
        <v>157</v>
      </c>
      <c r="AA4942">
        <f t="shared" si="154"/>
        <v>52.333333333333336</v>
      </c>
    </row>
    <row r="4943" spans="1:27" x14ac:dyDescent="0.25">
      <c r="A4943" t="s">
        <v>1876</v>
      </c>
      <c r="B4943">
        <v>2003</v>
      </c>
      <c r="C4943" t="str">
        <f t="shared" si="155"/>
        <v>Drug Era 1992-2006</v>
      </c>
      <c r="D4943" t="s">
        <v>19</v>
      </c>
      <c r="E4943">
        <v>233</v>
      </c>
      <c r="F4943">
        <v>27</v>
      </c>
      <c r="G4943">
        <v>7</v>
      </c>
      <c r="H4943">
        <v>28</v>
      </c>
      <c r="I4943">
        <v>44</v>
      </c>
      <c r="J4943">
        <v>3</v>
      </c>
      <c r="K4943">
        <v>2</v>
      </c>
      <c r="L4943">
        <v>5</v>
      </c>
      <c r="M4943">
        <v>0</v>
      </c>
      <c r="Q4943">
        <v>46</v>
      </c>
      <c r="R4943">
        <v>4.6100000000000003</v>
      </c>
      <c r="X4943">
        <v>32</v>
      </c>
      <c r="Y4943">
        <v>0.23</v>
      </c>
      <c r="Z4943">
        <v>158</v>
      </c>
      <c r="AA4943">
        <f t="shared" si="154"/>
        <v>52.666666666666664</v>
      </c>
    </row>
    <row r="4944" spans="1:27" x14ac:dyDescent="0.25">
      <c r="A4944" t="s">
        <v>937</v>
      </c>
      <c r="B4944">
        <v>2006</v>
      </c>
      <c r="C4944" t="str">
        <f t="shared" si="155"/>
        <v>Drug Era 1992-2006</v>
      </c>
      <c r="D4944" t="s">
        <v>18</v>
      </c>
      <c r="E4944">
        <v>233</v>
      </c>
      <c r="F4944">
        <v>27</v>
      </c>
      <c r="G4944">
        <v>10</v>
      </c>
      <c r="H4944">
        <v>17</v>
      </c>
      <c r="I4944">
        <v>25</v>
      </c>
      <c r="J4944">
        <v>4</v>
      </c>
      <c r="K4944">
        <v>1</v>
      </c>
      <c r="L4944">
        <v>4</v>
      </c>
      <c r="M4944">
        <v>0</v>
      </c>
      <c r="Q4944">
        <v>59</v>
      </c>
      <c r="R4944">
        <v>4.58</v>
      </c>
      <c r="X4944">
        <v>19</v>
      </c>
      <c r="Z4944">
        <v>159</v>
      </c>
      <c r="AA4944">
        <f t="shared" si="154"/>
        <v>53</v>
      </c>
    </row>
    <row r="4945" spans="1:27" x14ac:dyDescent="0.25">
      <c r="A4945" t="s">
        <v>961</v>
      </c>
      <c r="B4945">
        <v>2011</v>
      </c>
      <c r="C4945" t="str">
        <f t="shared" si="155"/>
        <v>Post Drug Era 2007-2012</v>
      </c>
      <c r="D4945" t="s">
        <v>19</v>
      </c>
      <c r="E4945">
        <v>233</v>
      </c>
      <c r="F4945">
        <v>39</v>
      </c>
      <c r="G4945">
        <v>11</v>
      </c>
      <c r="H4945">
        <v>16</v>
      </c>
      <c r="I4945">
        <v>41</v>
      </c>
      <c r="J4945">
        <v>1</v>
      </c>
      <c r="K4945">
        <v>2</v>
      </c>
      <c r="L4945">
        <v>3</v>
      </c>
      <c r="M4945">
        <v>0</v>
      </c>
      <c r="Q4945">
        <v>61</v>
      </c>
      <c r="R4945">
        <v>6.62</v>
      </c>
      <c r="X4945">
        <v>31</v>
      </c>
      <c r="Z4945">
        <v>159</v>
      </c>
      <c r="AA4945">
        <f t="shared" si="154"/>
        <v>53</v>
      </c>
    </row>
    <row r="4946" spans="1:27" x14ac:dyDescent="0.25">
      <c r="A4946" t="s">
        <v>2611</v>
      </c>
      <c r="B4946">
        <v>2005</v>
      </c>
      <c r="C4946" t="str">
        <f t="shared" si="155"/>
        <v>Drug Era 1992-2006</v>
      </c>
      <c r="D4946" t="s">
        <v>19</v>
      </c>
      <c r="E4946">
        <v>233</v>
      </c>
      <c r="F4946">
        <v>31</v>
      </c>
      <c r="G4946">
        <v>7</v>
      </c>
      <c r="H4946">
        <v>18</v>
      </c>
      <c r="I4946">
        <v>35</v>
      </c>
      <c r="J4946">
        <v>4</v>
      </c>
      <c r="K4946">
        <v>2</v>
      </c>
      <c r="L4946">
        <v>3</v>
      </c>
      <c r="M4946">
        <v>0</v>
      </c>
      <c r="Q4946">
        <v>55</v>
      </c>
      <c r="R4946">
        <v>5.23</v>
      </c>
      <c r="X4946">
        <v>31</v>
      </c>
      <c r="Z4946">
        <v>160</v>
      </c>
      <c r="AA4946">
        <f t="shared" si="154"/>
        <v>53.333333333333336</v>
      </c>
    </row>
    <row r="4947" spans="1:27" x14ac:dyDescent="0.25">
      <c r="A4947" t="s">
        <v>654</v>
      </c>
      <c r="B4947">
        <v>2003</v>
      </c>
      <c r="C4947" t="str">
        <f t="shared" si="155"/>
        <v>Drug Era 1992-2006</v>
      </c>
      <c r="D4947" t="s">
        <v>18</v>
      </c>
      <c r="E4947">
        <v>233</v>
      </c>
      <c r="F4947">
        <v>43</v>
      </c>
      <c r="G4947">
        <v>15</v>
      </c>
      <c r="H4947">
        <v>11</v>
      </c>
      <c r="I4947">
        <v>38</v>
      </c>
      <c r="J4947">
        <v>2</v>
      </c>
      <c r="K4947">
        <v>3</v>
      </c>
      <c r="L4947">
        <v>3</v>
      </c>
      <c r="M4947">
        <v>0</v>
      </c>
      <c r="Q4947">
        <v>65</v>
      </c>
      <c r="R4947">
        <v>7.21</v>
      </c>
      <c r="X4947">
        <v>23</v>
      </c>
      <c r="Y4947">
        <v>0.3</v>
      </c>
      <c r="Z4947">
        <v>161</v>
      </c>
      <c r="AA4947">
        <f t="shared" si="154"/>
        <v>53.666666666666664</v>
      </c>
    </row>
    <row r="4948" spans="1:27" x14ac:dyDescent="0.25">
      <c r="A4948" t="s">
        <v>1024</v>
      </c>
      <c r="B4948">
        <v>2007</v>
      </c>
      <c r="C4948" t="str">
        <f t="shared" si="155"/>
        <v>Post Drug Era 2007-2012</v>
      </c>
      <c r="D4948" t="s">
        <v>19</v>
      </c>
      <c r="E4948">
        <v>233</v>
      </c>
      <c r="F4948">
        <v>18</v>
      </c>
      <c r="G4948">
        <v>6</v>
      </c>
      <c r="H4948">
        <v>23</v>
      </c>
      <c r="I4948">
        <v>50</v>
      </c>
      <c r="J4948">
        <v>6</v>
      </c>
      <c r="K4948">
        <v>6</v>
      </c>
      <c r="L4948">
        <v>2</v>
      </c>
      <c r="M4948">
        <v>1</v>
      </c>
      <c r="Q4948">
        <v>56</v>
      </c>
      <c r="R4948">
        <v>3.02</v>
      </c>
      <c r="X4948">
        <v>45</v>
      </c>
      <c r="Z4948">
        <v>161</v>
      </c>
      <c r="AA4948">
        <f t="shared" si="154"/>
        <v>53.666666666666664</v>
      </c>
    </row>
    <row r="4949" spans="1:27" x14ac:dyDescent="0.25">
      <c r="A4949" t="s">
        <v>593</v>
      </c>
      <c r="B4949">
        <v>1993</v>
      </c>
      <c r="C4949" t="str">
        <f t="shared" si="155"/>
        <v>Pre-Drug 1970-1991</v>
      </c>
      <c r="D4949" t="s">
        <v>19</v>
      </c>
      <c r="E4949">
        <v>233</v>
      </c>
      <c r="F4949">
        <v>34</v>
      </c>
      <c r="G4949">
        <v>9</v>
      </c>
      <c r="H4949">
        <v>16</v>
      </c>
      <c r="I4949">
        <v>34</v>
      </c>
      <c r="J4949">
        <v>1</v>
      </c>
      <c r="K4949">
        <v>0</v>
      </c>
      <c r="L4949">
        <v>2</v>
      </c>
      <c r="M4949">
        <v>1</v>
      </c>
      <c r="Q4949">
        <v>62</v>
      </c>
      <c r="R4949">
        <v>5.67</v>
      </c>
      <c r="X4949">
        <v>19</v>
      </c>
      <c r="Y4949">
        <v>0.28999999999999998</v>
      </c>
      <c r="Z4949">
        <v>162</v>
      </c>
      <c r="AA4949">
        <f t="shared" si="154"/>
        <v>54</v>
      </c>
    </row>
    <row r="4950" spans="1:27" x14ac:dyDescent="0.25">
      <c r="A4950" t="s">
        <v>1878</v>
      </c>
      <c r="B4950">
        <v>1996</v>
      </c>
      <c r="C4950" t="str">
        <f t="shared" si="155"/>
        <v>Pre-Drug 1970-1991</v>
      </c>
      <c r="D4950" t="s">
        <v>19</v>
      </c>
      <c r="E4950">
        <v>233</v>
      </c>
      <c r="F4950">
        <v>26</v>
      </c>
      <c r="G4950">
        <v>10</v>
      </c>
      <c r="H4950">
        <v>35</v>
      </c>
      <c r="I4950">
        <v>50</v>
      </c>
      <c r="J4950">
        <v>2</v>
      </c>
      <c r="K4950">
        <v>6</v>
      </c>
      <c r="L4950">
        <v>1</v>
      </c>
      <c r="M4950">
        <v>0</v>
      </c>
      <c r="Q4950">
        <v>40</v>
      </c>
      <c r="R4950">
        <v>4.28</v>
      </c>
      <c r="X4950">
        <v>31</v>
      </c>
      <c r="Y4950">
        <v>0.17</v>
      </c>
      <c r="Z4950">
        <v>164</v>
      </c>
      <c r="AA4950">
        <f t="shared" si="154"/>
        <v>54.666666666666664</v>
      </c>
    </row>
    <row r="4951" spans="1:27" x14ac:dyDescent="0.25">
      <c r="A4951" t="s">
        <v>1110</v>
      </c>
      <c r="B4951">
        <v>1997</v>
      </c>
      <c r="C4951" t="str">
        <f t="shared" si="155"/>
        <v>Drug Era 1992-2006</v>
      </c>
      <c r="D4951" t="s">
        <v>18</v>
      </c>
      <c r="E4951">
        <v>233</v>
      </c>
      <c r="F4951">
        <v>14</v>
      </c>
      <c r="G4951">
        <v>3</v>
      </c>
      <c r="H4951">
        <v>26</v>
      </c>
      <c r="I4951">
        <v>39</v>
      </c>
      <c r="J4951">
        <v>7</v>
      </c>
      <c r="K4951">
        <v>0</v>
      </c>
      <c r="L4951">
        <v>0</v>
      </c>
      <c r="M4951">
        <v>0</v>
      </c>
      <c r="Q4951">
        <v>58</v>
      </c>
      <c r="R4951">
        <v>2.2999999999999998</v>
      </c>
      <c r="X4951">
        <v>36</v>
      </c>
      <c r="Y4951">
        <v>0.28000000000000003</v>
      </c>
      <c r="Z4951">
        <v>164</v>
      </c>
      <c r="AA4951">
        <f t="shared" si="154"/>
        <v>54.666666666666664</v>
      </c>
    </row>
    <row r="4952" spans="1:27" x14ac:dyDescent="0.25">
      <c r="A4952" t="s">
        <v>2629</v>
      </c>
      <c r="B4952">
        <v>2012</v>
      </c>
      <c r="C4952" t="str">
        <f t="shared" si="155"/>
        <v>Post Drug Era 2007-2012</v>
      </c>
      <c r="D4952" t="s">
        <v>19</v>
      </c>
      <c r="E4952">
        <v>233</v>
      </c>
      <c r="F4952">
        <v>27</v>
      </c>
      <c r="G4952">
        <v>9</v>
      </c>
      <c r="H4952">
        <v>23</v>
      </c>
      <c r="I4952">
        <v>51</v>
      </c>
      <c r="J4952">
        <v>1</v>
      </c>
      <c r="K4952">
        <v>3</v>
      </c>
      <c r="L4952">
        <v>1</v>
      </c>
      <c r="M4952">
        <v>0</v>
      </c>
      <c r="Q4952">
        <v>47</v>
      </c>
      <c r="R4952">
        <v>4.42</v>
      </c>
      <c r="X4952">
        <v>21</v>
      </c>
      <c r="Z4952">
        <v>165</v>
      </c>
      <c r="AA4952">
        <f t="shared" si="154"/>
        <v>55</v>
      </c>
    </row>
    <row r="4953" spans="1:27" x14ac:dyDescent="0.25">
      <c r="A4953" t="s">
        <v>2284</v>
      </c>
      <c r="B4953">
        <v>2008</v>
      </c>
      <c r="C4953" t="str">
        <f t="shared" si="155"/>
        <v>Post Drug Era 2007-2012</v>
      </c>
      <c r="D4953" t="s">
        <v>19</v>
      </c>
      <c r="E4953">
        <v>233</v>
      </c>
      <c r="F4953">
        <v>24</v>
      </c>
      <c r="G4953">
        <v>7</v>
      </c>
      <c r="H4953">
        <v>24</v>
      </c>
      <c r="I4953">
        <v>63</v>
      </c>
      <c r="J4953">
        <v>2</v>
      </c>
      <c r="K4953">
        <v>3</v>
      </c>
      <c r="L4953">
        <v>3</v>
      </c>
      <c r="M4953">
        <v>0</v>
      </c>
      <c r="Q4953">
        <v>44</v>
      </c>
      <c r="R4953">
        <v>3.9</v>
      </c>
      <c r="X4953">
        <v>20</v>
      </c>
      <c r="Z4953">
        <v>166</v>
      </c>
      <c r="AA4953">
        <f t="shared" si="154"/>
        <v>55.333333333333336</v>
      </c>
    </row>
    <row r="4954" spans="1:27" x14ac:dyDescent="0.25">
      <c r="A4954" t="s">
        <v>219</v>
      </c>
      <c r="B4954">
        <v>2010</v>
      </c>
      <c r="C4954" t="str">
        <f t="shared" si="155"/>
        <v>Post Drug Era 2007-2012</v>
      </c>
      <c r="D4954" t="s">
        <v>18</v>
      </c>
      <c r="E4954">
        <v>233</v>
      </c>
      <c r="F4954">
        <v>31</v>
      </c>
      <c r="G4954">
        <v>6</v>
      </c>
      <c r="H4954">
        <v>19</v>
      </c>
      <c r="I4954">
        <v>38</v>
      </c>
      <c r="J4954">
        <v>4</v>
      </c>
      <c r="K4954">
        <v>4</v>
      </c>
      <c r="L4954">
        <v>3</v>
      </c>
      <c r="M4954">
        <v>1</v>
      </c>
      <c r="Q4954">
        <v>52</v>
      </c>
      <c r="R4954">
        <v>5.04</v>
      </c>
      <c r="X4954">
        <v>27</v>
      </c>
      <c r="Z4954">
        <v>166</v>
      </c>
      <c r="AA4954">
        <f t="shared" si="154"/>
        <v>55.333333333333336</v>
      </c>
    </row>
    <row r="4955" spans="1:27" x14ac:dyDescent="0.25">
      <c r="A4955" t="s">
        <v>148</v>
      </c>
      <c r="B4955">
        <v>1983</v>
      </c>
      <c r="C4955" t="str">
        <f t="shared" si="155"/>
        <v>Pre-Drug 1970-1991</v>
      </c>
      <c r="D4955" t="s">
        <v>19</v>
      </c>
      <c r="E4955">
        <v>233</v>
      </c>
      <c r="F4955">
        <v>24</v>
      </c>
      <c r="G4955">
        <v>8</v>
      </c>
      <c r="H4955">
        <v>19</v>
      </c>
      <c r="I4955">
        <v>39</v>
      </c>
      <c r="J4955">
        <v>4</v>
      </c>
      <c r="K4955">
        <v>0</v>
      </c>
      <c r="L4955">
        <v>1</v>
      </c>
      <c r="M4955">
        <v>0</v>
      </c>
      <c r="Q4955">
        <v>51</v>
      </c>
      <c r="R4955">
        <v>3.88</v>
      </c>
      <c r="X4955">
        <v>11</v>
      </c>
      <c r="Y4955">
        <v>0.24</v>
      </c>
      <c r="Z4955">
        <v>167</v>
      </c>
      <c r="AA4955">
        <f t="shared" si="154"/>
        <v>55.666666666666664</v>
      </c>
    </row>
    <row r="4956" spans="1:27" x14ac:dyDescent="0.25">
      <c r="A4956" t="s">
        <v>456</v>
      </c>
      <c r="B4956">
        <v>1983</v>
      </c>
      <c r="C4956" t="str">
        <f t="shared" si="155"/>
        <v>Pre-Drug 1970-1991</v>
      </c>
      <c r="D4956" t="s">
        <v>19</v>
      </c>
      <c r="E4956">
        <v>233</v>
      </c>
      <c r="F4956">
        <v>20</v>
      </c>
      <c r="G4956">
        <v>4</v>
      </c>
      <c r="H4956">
        <v>16</v>
      </c>
      <c r="I4956">
        <v>21</v>
      </c>
      <c r="J4956">
        <v>0</v>
      </c>
      <c r="K4956">
        <v>0</v>
      </c>
      <c r="L4956">
        <v>2</v>
      </c>
      <c r="M4956">
        <v>0</v>
      </c>
      <c r="Q4956">
        <v>62</v>
      </c>
      <c r="R4956">
        <v>3.23</v>
      </c>
      <c r="X4956">
        <v>43</v>
      </c>
      <c r="Y4956">
        <v>0.28999999999999998</v>
      </c>
      <c r="Z4956">
        <v>167</v>
      </c>
      <c r="AA4956">
        <f t="shared" si="154"/>
        <v>55.666666666666664</v>
      </c>
    </row>
    <row r="4957" spans="1:27" x14ac:dyDescent="0.25">
      <c r="A4957" t="s">
        <v>131</v>
      </c>
      <c r="B4957">
        <v>2011</v>
      </c>
      <c r="C4957" t="str">
        <f t="shared" si="155"/>
        <v>Post Drug Era 2007-2012</v>
      </c>
      <c r="D4957" t="s">
        <v>19</v>
      </c>
      <c r="E4957">
        <v>233</v>
      </c>
      <c r="F4957">
        <v>13</v>
      </c>
      <c r="G4957">
        <v>5</v>
      </c>
      <c r="H4957">
        <v>20</v>
      </c>
      <c r="I4957">
        <v>39</v>
      </c>
      <c r="J4957">
        <v>3</v>
      </c>
      <c r="K4957">
        <v>2</v>
      </c>
      <c r="L4957">
        <v>6</v>
      </c>
      <c r="M4957">
        <v>1</v>
      </c>
      <c r="Q4957">
        <v>51</v>
      </c>
      <c r="R4957">
        <v>2.09</v>
      </c>
      <c r="X4957">
        <v>31</v>
      </c>
      <c r="Z4957">
        <v>168</v>
      </c>
      <c r="AA4957">
        <f t="shared" si="154"/>
        <v>56</v>
      </c>
    </row>
    <row r="4958" spans="1:27" x14ac:dyDescent="0.25">
      <c r="A4958" t="s">
        <v>2083</v>
      </c>
      <c r="B4958">
        <v>1993</v>
      </c>
      <c r="C4958" t="str">
        <f t="shared" si="155"/>
        <v>Pre-Drug 1970-1991</v>
      </c>
      <c r="D4958" t="s">
        <v>19</v>
      </c>
      <c r="E4958">
        <v>233</v>
      </c>
      <c r="F4958">
        <v>20</v>
      </c>
      <c r="G4958">
        <v>2</v>
      </c>
      <c r="H4958">
        <v>17</v>
      </c>
      <c r="I4958">
        <v>67</v>
      </c>
      <c r="J4958">
        <v>3</v>
      </c>
      <c r="K4958">
        <v>3</v>
      </c>
      <c r="L4958">
        <v>3</v>
      </c>
      <c r="M4958">
        <v>1</v>
      </c>
      <c r="Q4958">
        <v>47</v>
      </c>
      <c r="R4958">
        <v>3.18</v>
      </c>
      <c r="X4958">
        <v>15</v>
      </c>
      <c r="Y4958">
        <v>0.22</v>
      </c>
      <c r="Z4958">
        <v>170</v>
      </c>
      <c r="AA4958">
        <f t="shared" si="154"/>
        <v>56.666666666666664</v>
      </c>
    </row>
    <row r="4959" spans="1:27" x14ac:dyDescent="0.25">
      <c r="A4959" t="s">
        <v>1400</v>
      </c>
      <c r="B4959">
        <v>2007</v>
      </c>
      <c r="C4959" t="str">
        <f t="shared" si="155"/>
        <v>Post Drug Era 2007-2012</v>
      </c>
      <c r="D4959" t="s">
        <v>18</v>
      </c>
      <c r="E4959">
        <v>233</v>
      </c>
      <c r="F4959">
        <v>24</v>
      </c>
      <c r="G4959">
        <v>7</v>
      </c>
      <c r="H4959">
        <v>13</v>
      </c>
      <c r="I4959">
        <v>72</v>
      </c>
      <c r="J4959">
        <v>3</v>
      </c>
      <c r="K4959">
        <v>1</v>
      </c>
      <c r="L4959">
        <v>4</v>
      </c>
      <c r="M4959">
        <v>0</v>
      </c>
      <c r="Q4959">
        <v>52</v>
      </c>
      <c r="R4959">
        <v>3.81</v>
      </c>
      <c r="X4959">
        <v>21</v>
      </c>
      <c r="Z4959">
        <v>170</v>
      </c>
      <c r="AA4959">
        <f t="shared" si="154"/>
        <v>56.666666666666664</v>
      </c>
    </row>
    <row r="4960" spans="1:27" x14ac:dyDescent="0.25">
      <c r="A4960" t="s">
        <v>590</v>
      </c>
      <c r="B4960">
        <v>2010</v>
      </c>
      <c r="C4960" t="str">
        <f t="shared" si="155"/>
        <v>Post Drug Era 2007-2012</v>
      </c>
      <c r="D4960" t="s">
        <v>18</v>
      </c>
      <c r="E4960">
        <v>233</v>
      </c>
      <c r="F4960">
        <v>21</v>
      </c>
      <c r="G4960">
        <v>5</v>
      </c>
      <c r="H4960">
        <v>16</v>
      </c>
      <c r="I4960">
        <v>57</v>
      </c>
      <c r="J4960">
        <v>2</v>
      </c>
      <c r="K4960">
        <v>0</v>
      </c>
      <c r="L4960">
        <v>4</v>
      </c>
      <c r="M4960">
        <v>0</v>
      </c>
      <c r="Q4960">
        <v>53</v>
      </c>
      <c r="R4960">
        <v>3.34</v>
      </c>
      <c r="X4960">
        <v>21</v>
      </c>
      <c r="Z4960">
        <v>170</v>
      </c>
      <c r="AA4960">
        <f t="shared" si="154"/>
        <v>56.666666666666664</v>
      </c>
    </row>
    <row r="4961" spans="1:27" x14ac:dyDescent="0.25">
      <c r="A4961" t="s">
        <v>2283</v>
      </c>
      <c r="B4961">
        <v>1983</v>
      </c>
      <c r="C4961" t="str">
        <f t="shared" si="155"/>
        <v>Pre-Drug 1970-1991</v>
      </c>
      <c r="D4961" t="s">
        <v>19</v>
      </c>
      <c r="E4961">
        <v>233</v>
      </c>
      <c r="F4961">
        <v>22</v>
      </c>
      <c r="G4961">
        <v>6</v>
      </c>
      <c r="H4961">
        <v>30</v>
      </c>
      <c r="I4961">
        <v>20</v>
      </c>
      <c r="J4961">
        <v>1</v>
      </c>
      <c r="K4961">
        <v>1</v>
      </c>
      <c r="L4961">
        <v>0</v>
      </c>
      <c r="M4961">
        <v>0</v>
      </c>
      <c r="Q4961">
        <v>46</v>
      </c>
      <c r="R4961">
        <v>3.47</v>
      </c>
      <c r="X4961">
        <v>34</v>
      </c>
      <c r="Y4961">
        <v>0.22</v>
      </c>
      <c r="Z4961">
        <v>171</v>
      </c>
      <c r="AA4961">
        <f t="shared" si="154"/>
        <v>57</v>
      </c>
    </row>
    <row r="4962" spans="1:27" x14ac:dyDescent="0.25">
      <c r="A4962" t="s">
        <v>3000</v>
      </c>
      <c r="B4962">
        <v>2001</v>
      </c>
      <c r="C4962" t="str">
        <f t="shared" si="155"/>
        <v>Drug Era 1992-2006</v>
      </c>
      <c r="D4962" t="s">
        <v>18</v>
      </c>
      <c r="E4962">
        <v>233</v>
      </c>
      <c r="F4962">
        <v>13</v>
      </c>
      <c r="G4962">
        <v>3</v>
      </c>
      <c r="H4962">
        <v>25</v>
      </c>
      <c r="I4962">
        <v>46</v>
      </c>
      <c r="J4962">
        <v>7</v>
      </c>
      <c r="K4962">
        <v>0</v>
      </c>
      <c r="L4962">
        <v>2</v>
      </c>
      <c r="M4962">
        <v>0</v>
      </c>
      <c r="Q4962">
        <v>37</v>
      </c>
      <c r="R4962">
        <v>2.0299999999999998</v>
      </c>
      <c r="X4962">
        <v>27</v>
      </c>
      <c r="Z4962">
        <v>173</v>
      </c>
      <c r="AA4962">
        <f t="shared" si="154"/>
        <v>57.666666666666664</v>
      </c>
    </row>
    <row r="4963" spans="1:27" x14ac:dyDescent="0.25">
      <c r="A4963" t="s">
        <v>2303</v>
      </c>
      <c r="B4963">
        <v>2012</v>
      </c>
      <c r="C4963" t="str">
        <f t="shared" si="155"/>
        <v>Post Drug Era 2007-2012</v>
      </c>
      <c r="D4963" t="s">
        <v>18</v>
      </c>
      <c r="E4963">
        <v>233</v>
      </c>
      <c r="F4963">
        <v>23</v>
      </c>
      <c r="G4963">
        <v>7</v>
      </c>
      <c r="H4963">
        <v>12</v>
      </c>
      <c r="I4963">
        <v>42</v>
      </c>
      <c r="J4963">
        <v>2</v>
      </c>
      <c r="K4963">
        <v>1</v>
      </c>
      <c r="L4963">
        <v>1</v>
      </c>
      <c r="M4963">
        <v>0</v>
      </c>
      <c r="Q4963">
        <v>45</v>
      </c>
      <c r="R4963">
        <v>3.59</v>
      </c>
      <c r="X4963">
        <v>45</v>
      </c>
      <c r="Z4963">
        <v>173</v>
      </c>
      <c r="AA4963">
        <f t="shared" si="154"/>
        <v>57.666666666666664</v>
      </c>
    </row>
    <row r="4964" spans="1:27" x14ac:dyDescent="0.25">
      <c r="A4964" t="s">
        <v>1296</v>
      </c>
      <c r="B4964">
        <v>1993</v>
      </c>
      <c r="C4964" t="str">
        <f t="shared" si="155"/>
        <v>Pre-Drug 1970-1991</v>
      </c>
      <c r="D4964" t="s">
        <v>18</v>
      </c>
      <c r="E4964">
        <v>233</v>
      </c>
      <c r="F4964">
        <v>15</v>
      </c>
      <c r="G4964">
        <v>3</v>
      </c>
      <c r="H4964">
        <v>16</v>
      </c>
      <c r="I4964">
        <v>37</v>
      </c>
      <c r="J4964">
        <v>4</v>
      </c>
      <c r="K4964">
        <v>0</v>
      </c>
      <c r="L4964">
        <v>0</v>
      </c>
      <c r="M4964">
        <v>2</v>
      </c>
      <c r="Q4964">
        <v>48</v>
      </c>
      <c r="R4964">
        <v>2.31</v>
      </c>
      <c r="X4964">
        <v>22</v>
      </c>
      <c r="Y4964">
        <v>0.22</v>
      </c>
      <c r="Z4964">
        <v>175</v>
      </c>
      <c r="AA4964">
        <f t="shared" si="154"/>
        <v>58.333333333333336</v>
      </c>
    </row>
    <row r="4965" spans="1:27" x14ac:dyDescent="0.25">
      <c r="A4965" t="s">
        <v>1268</v>
      </c>
      <c r="B4965">
        <v>2011</v>
      </c>
      <c r="C4965" t="str">
        <f t="shared" si="155"/>
        <v>Post Drug Era 2007-2012</v>
      </c>
      <c r="D4965" t="s">
        <v>19</v>
      </c>
      <c r="E4965">
        <v>233</v>
      </c>
      <c r="F4965">
        <v>12</v>
      </c>
      <c r="G4965">
        <v>3</v>
      </c>
      <c r="H4965">
        <v>19</v>
      </c>
      <c r="I4965">
        <v>74</v>
      </c>
      <c r="J4965">
        <v>3</v>
      </c>
      <c r="K4965">
        <v>7</v>
      </c>
      <c r="L4965">
        <v>1</v>
      </c>
      <c r="M4965">
        <v>0</v>
      </c>
      <c r="Q4965">
        <v>37</v>
      </c>
      <c r="R4965">
        <v>1.8</v>
      </c>
      <c r="X4965">
        <v>26</v>
      </c>
      <c r="Z4965">
        <v>180</v>
      </c>
      <c r="AA4965">
        <f t="shared" si="154"/>
        <v>60</v>
      </c>
    </row>
    <row r="4966" spans="1:27" x14ac:dyDescent="0.25">
      <c r="A4966" t="s">
        <v>3031</v>
      </c>
      <c r="B4966">
        <v>1995</v>
      </c>
      <c r="C4966" t="str">
        <f t="shared" si="155"/>
        <v>Pre-Drug 1970-1991</v>
      </c>
      <c r="D4966" t="s">
        <v>19</v>
      </c>
      <c r="E4966">
        <v>233</v>
      </c>
      <c r="F4966">
        <v>20</v>
      </c>
      <c r="G4966">
        <v>6</v>
      </c>
      <c r="H4966">
        <v>14</v>
      </c>
      <c r="I4966">
        <v>66</v>
      </c>
      <c r="J4966">
        <v>2</v>
      </c>
      <c r="K4966">
        <v>1</v>
      </c>
      <c r="L4966">
        <v>0</v>
      </c>
      <c r="M4966">
        <v>0</v>
      </c>
      <c r="Q4966">
        <v>40</v>
      </c>
      <c r="R4966">
        <v>2.93</v>
      </c>
      <c r="X4966">
        <v>27</v>
      </c>
      <c r="Y4966">
        <v>0.18</v>
      </c>
      <c r="Z4966">
        <v>184</v>
      </c>
      <c r="AA4966">
        <f t="shared" si="154"/>
        <v>61.333333333333336</v>
      </c>
    </row>
    <row r="4967" spans="1:27" x14ac:dyDescent="0.25">
      <c r="A4967" t="s">
        <v>2382</v>
      </c>
      <c r="B4967">
        <v>2011</v>
      </c>
      <c r="C4967" t="str">
        <f t="shared" si="155"/>
        <v>Post Drug Era 2007-2012</v>
      </c>
      <c r="D4967" t="s">
        <v>19</v>
      </c>
      <c r="E4967">
        <v>233</v>
      </c>
      <c r="F4967">
        <v>13</v>
      </c>
      <c r="G4967">
        <v>3</v>
      </c>
      <c r="H4967">
        <v>8</v>
      </c>
      <c r="I4967">
        <v>60</v>
      </c>
      <c r="J4967">
        <v>2</v>
      </c>
      <c r="K4967">
        <v>1</v>
      </c>
      <c r="L4967">
        <v>2</v>
      </c>
      <c r="M4967">
        <v>0</v>
      </c>
      <c r="Q4967">
        <v>47</v>
      </c>
      <c r="R4967">
        <v>1.91</v>
      </c>
      <c r="X4967">
        <v>22</v>
      </c>
      <c r="Z4967">
        <v>184</v>
      </c>
      <c r="AA4967">
        <f t="shared" si="154"/>
        <v>61.333333333333336</v>
      </c>
    </row>
    <row r="4968" spans="1:27" x14ac:dyDescent="0.25">
      <c r="A4968" t="s">
        <v>2027</v>
      </c>
      <c r="B4968">
        <v>1996</v>
      </c>
      <c r="C4968" t="str">
        <f t="shared" si="155"/>
        <v>Pre-Drug 1970-1991</v>
      </c>
      <c r="D4968" t="s">
        <v>19</v>
      </c>
      <c r="E4968">
        <v>234</v>
      </c>
      <c r="F4968">
        <v>41</v>
      </c>
      <c r="G4968">
        <v>7</v>
      </c>
      <c r="H4968">
        <v>38</v>
      </c>
      <c r="I4968">
        <v>36</v>
      </c>
      <c r="J4968">
        <v>1</v>
      </c>
      <c r="K4968">
        <v>2</v>
      </c>
      <c r="L4968">
        <v>7</v>
      </c>
      <c r="M4968">
        <v>0</v>
      </c>
      <c r="Q4968">
        <v>62</v>
      </c>
      <c r="R4968">
        <v>8.08</v>
      </c>
      <c r="X4968">
        <v>23</v>
      </c>
      <c r="Y4968">
        <v>0.26</v>
      </c>
      <c r="Z4968">
        <v>137</v>
      </c>
      <c r="AA4968">
        <f t="shared" si="154"/>
        <v>45.666666666666664</v>
      </c>
    </row>
    <row r="4969" spans="1:27" x14ac:dyDescent="0.25">
      <c r="A4969" t="s">
        <v>2181</v>
      </c>
      <c r="B4969">
        <v>2010</v>
      </c>
      <c r="C4969" t="str">
        <f t="shared" si="155"/>
        <v>Post Drug Era 2007-2012</v>
      </c>
      <c r="D4969" t="s">
        <v>18</v>
      </c>
      <c r="E4969">
        <v>234</v>
      </c>
      <c r="F4969">
        <v>35</v>
      </c>
      <c r="G4969">
        <v>9</v>
      </c>
      <c r="H4969">
        <v>42</v>
      </c>
      <c r="I4969">
        <v>37</v>
      </c>
      <c r="J4969">
        <v>3</v>
      </c>
      <c r="K4969">
        <v>4</v>
      </c>
      <c r="L4969">
        <v>4</v>
      </c>
      <c r="M4969">
        <v>0</v>
      </c>
      <c r="Q4969">
        <v>54</v>
      </c>
      <c r="R4969">
        <v>6.8</v>
      </c>
      <c r="X4969">
        <v>22</v>
      </c>
      <c r="Z4969">
        <v>139</v>
      </c>
      <c r="AA4969">
        <f t="shared" si="154"/>
        <v>46.333333333333336</v>
      </c>
    </row>
    <row r="4970" spans="1:27" x14ac:dyDescent="0.25">
      <c r="A4970" t="s">
        <v>1571</v>
      </c>
      <c r="B4970">
        <v>2005</v>
      </c>
      <c r="C4970" t="str">
        <f t="shared" si="155"/>
        <v>Drug Era 1992-2006</v>
      </c>
      <c r="D4970" t="s">
        <v>19</v>
      </c>
      <c r="E4970">
        <v>234</v>
      </c>
      <c r="F4970">
        <v>39</v>
      </c>
      <c r="G4970">
        <v>10</v>
      </c>
      <c r="H4970">
        <v>24</v>
      </c>
      <c r="I4970">
        <v>30</v>
      </c>
      <c r="J4970">
        <v>0</v>
      </c>
      <c r="K4970">
        <v>2</v>
      </c>
      <c r="L4970">
        <v>2</v>
      </c>
      <c r="M4970">
        <v>2</v>
      </c>
      <c r="Q4970">
        <v>61</v>
      </c>
      <c r="R4970">
        <v>7.07</v>
      </c>
      <c r="X4970">
        <v>34</v>
      </c>
      <c r="Z4970">
        <v>149</v>
      </c>
      <c r="AA4970">
        <f t="shared" si="154"/>
        <v>49.666666666666664</v>
      </c>
    </row>
    <row r="4971" spans="1:27" x14ac:dyDescent="0.25">
      <c r="A4971" t="s">
        <v>2392</v>
      </c>
      <c r="B4971">
        <v>2009</v>
      </c>
      <c r="C4971" t="str">
        <f t="shared" si="155"/>
        <v>Post Drug Era 2007-2012</v>
      </c>
      <c r="D4971" t="s">
        <v>19</v>
      </c>
      <c r="E4971">
        <v>234</v>
      </c>
      <c r="F4971">
        <v>30</v>
      </c>
      <c r="G4971">
        <v>4</v>
      </c>
      <c r="H4971">
        <v>28</v>
      </c>
      <c r="I4971">
        <v>35</v>
      </c>
      <c r="J4971">
        <v>3</v>
      </c>
      <c r="K4971">
        <v>2</v>
      </c>
      <c r="L4971">
        <v>2</v>
      </c>
      <c r="M4971">
        <v>0</v>
      </c>
      <c r="Q4971">
        <v>59</v>
      </c>
      <c r="R4971">
        <v>5.44</v>
      </c>
      <c r="X4971">
        <v>30</v>
      </c>
      <c r="Z4971">
        <v>149</v>
      </c>
      <c r="AA4971">
        <f t="shared" si="154"/>
        <v>49.666666666666664</v>
      </c>
    </row>
    <row r="4972" spans="1:27" x14ac:dyDescent="0.25">
      <c r="A4972" t="s">
        <v>1971</v>
      </c>
      <c r="B4972">
        <v>1999</v>
      </c>
      <c r="C4972" t="str">
        <f t="shared" si="155"/>
        <v>Drug Era 1992-2006</v>
      </c>
      <c r="D4972" t="s">
        <v>18</v>
      </c>
      <c r="E4972">
        <v>234</v>
      </c>
      <c r="F4972">
        <v>32</v>
      </c>
      <c r="G4972">
        <v>7</v>
      </c>
      <c r="H4972">
        <v>26</v>
      </c>
      <c r="I4972">
        <v>25</v>
      </c>
      <c r="J4972">
        <v>4</v>
      </c>
      <c r="K4972">
        <v>1</v>
      </c>
      <c r="L4972">
        <v>1</v>
      </c>
      <c r="M4972">
        <v>1</v>
      </c>
      <c r="Q4972">
        <v>60</v>
      </c>
      <c r="R4972">
        <v>5.76</v>
      </c>
      <c r="X4972">
        <v>20</v>
      </c>
      <c r="Y4972">
        <v>0</v>
      </c>
      <c r="Z4972">
        <v>150</v>
      </c>
      <c r="AA4972">
        <f t="shared" si="154"/>
        <v>50</v>
      </c>
    </row>
    <row r="4973" spans="1:27" x14ac:dyDescent="0.25">
      <c r="A4973" t="s">
        <v>2108</v>
      </c>
      <c r="B4973">
        <v>1996</v>
      </c>
      <c r="C4973" t="str">
        <f t="shared" si="155"/>
        <v>Pre-Drug 1970-1991</v>
      </c>
      <c r="D4973" t="s">
        <v>18</v>
      </c>
      <c r="E4973">
        <v>234</v>
      </c>
      <c r="F4973">
        <v>33</v>
      </c>
      <c r="G4973">
        <v>12</v>
      </c>
      <c r="H4973">
        <v>25</v>
      </c>
      <c r="I4973">
        <v>48</v>
      </c>
      <c r="J4973">
        <v>3</v>
      </c>
      <c r="K4973">
        <v>1</v>
      </c>
      <c r="L4973">
        <v>3</v>
      </c>
      <c r="M4973">
        <v>0</v>
      </c>
      <c r="Q4973">
        <v>56</v>
      </c>
      <c r="R4973">
        <v>5.86</v>
      </c>
      <c r="X4973">
        <v>37</v>
      </c>
      <c r="Y4973">
        <v>0.23</v>
      </c>
      <c r="Z4973">
        <v>152</v>
      </c>
      <c r="AA4973">
        <f t="shared" si="154"/>
        <v>50.666666666666664</v>
      </c>
    </row>
    <row r="4974" spans="1:27" x14ac:dyDescent="0.25">
      <c r="A4974" t="s">
        <v>3106</v>
      </c>
      <c r="B4974">
        <v>2007</v>
      </c>
      <c r="C4974" t="str">
        <f t="shared" si="155"/>
        <v>Post Drug Era 2007-2012</v>
      </c>
      <c r="D4974" t="s">
        <v>19</v>
      </c>
      <c r="E4974">
        <v>234</v>
      </c>
      <c r="F4974">
        <v>30</v>
      </c>
      <c r="G4974">
        <v>9</v>
      </c>
      <c r="H4974">
        <v>15</v>
      </c>
      <c r="I4974">
        <v>25</v>
      </c>
      <c r="J4974">
        <v>1</v>
      </c>
      <c r="K4974">
        <v>3</v>
      </c>
      <c r="L4974">
        <v>4</v>
      </c>
      <c r="M4974">
        <v>0</v>
      </c>
      <c r="Q4974">
        <v>68</v>
      </c>
      <c r="R4974">
        <v>5.33</v>
      </c>
      <c r="X4974">
        <v>32</v>
      </c>
      <c r="Z4974">
        <v>152</v>
      </c>
      <c r="AA4974">
        <f t="shared" si="154"/>
        <v>50.666666666666664</v>
      </c>
    </row>
    <row r="4975" spans="1:27" x14ac:dyDescent="0.25">
      <c r="A4975" t="s">
        <v>1208</v>
      </c>
      <c r="B4975">
        <v>2012</v>
      </c>
      <c r="C4975" t="str">
        <f t="shared" si="155"/>
        <v>Post Drug Era 2007-2012</v>
      </c>
      <c r="D4975" t="s">
        <v>18</v>
      </c>
      <c r="E4975">
        <v>234</v>
      </c>
      <c r="F4975">
        <v>26</v>
      </c>
      <c r="G4975">
        <v>5</v>
      </c>
      <c r="H4975">
        <v>30</v>
      </c>
      <c r="I4975">
        <v>42</v>
      </c>
      <c r="J4975">
        <v>2</v>
      </c>
      <c r="K4975">
        <v>1</v>
      </c>
      <c r="L4975">
        <v>3</v>
      </c>
      <c r="M4975">
        <v>0</v>
      </c>
      <c r="Q4975">
        <v>50</v>
      </c>
      <c r="R4975">
        <v>4.62</v>
      </c>
      <c r="X4975">
        <v>11</v>
      </c>
      <c r="Z4975">
        <v>152</v>
      </c>
      <c r="AA4975">
        <f t="shared" si="154"/>
        <v>50.666666666666664</v>
      </c>
    </row>
    <row r="4976" spans="1:27" x14ac:dyDescent="0.25">
      <c r="A4976" t="s">
        <v>1094</v>
      </c>
      <c r="B4976">
        <v>1994</v>
      </c>
      <c r="C4976" t="str">
        <f t="shared" si="155"/>
        <v>Pre-Drug 1970-1991</v>
      </c>
      <c r="D4976" t="s">
        <v>19</v>
      </c>
      <c r="E4976">
        <v>234</v>
      </c>
      <c r="F4976">
        <v>35</v>
      </c>
      <c r="G4976">
        <v>8</v>
      </c>
      <c r="H4976">
        <v>18</v>
      </c>
      <c r="I4976">
        <v>38</v>
      </c>
      <c r="J4976">
        <v>2</v>
      </c>
      <c r="K4976">
        <v>7</v>
      </c>
      <c r="L4976">
        <v>2</v>
      </c>
      <c r="M4976">
        <v>0</v>
      </c>
      <c r="Q4976">
        <v>65</v>
      </c>
      <c r="R4976">
        <v>6.14</v>
      </c>
      <c r="X4976">
        <v>17</v>
      </c>
      <c r="Y4976">
        <v>0.28999999999999998</v>
      </c>
      <c r="Z4976">
        <v>154</v>
      </c>
      <c r="AA4976">
        <f t="shared" si="154"/>
        <v>51.333333333333336</v>
      </c>
    </row>
    <row r="4977" spans="1:27" x14ac:dyDescent="0.25">
      <c r="A4977" t="s">
        <v>907</v>
      </c>
      <c r="B4977">
        <v>1999</v>
      </c>
      <c r="C4977" t="str">
        <f t="shared" si="155"/>
        <v>Drug Era 1992-2006</v>
      </c>
      <c r="D4977" t="s">
        <v>19</v>
      </c>
      <c r="E4977">
        <v>234</v>
      </c>
      <c r="F4977">
        <v>26</v>
      </c>
      <c r="G4977">
        <v>6</v>
      </c>
      <c r="H4977">
        <v>20</v>
      </c>
      <c r="I4977">
        <v>40</v>
      </c>
      <c r="J4977">
        <v>2</v>
      </c>
      <c r="K4977">
        <v>4</v>
      </c>
      <c r="L4977">
        <v>1</v>
      </c>
      <c r="M4977">
        <v>0</v>
      </c>
      <c r="Q4977">
        <v>61</v>
      </c>
      <c r="R4977">
        <v>4.5599999999999996</v>
      </c>
      <c r="X4977">
        <v>35</v>
      </c>
      <c r="Y4977">
        <v>0</v>
      </c>
      <c r="Z4977">
        <v>154</v>
      </c>
      <c r="AA4977">
        <f t="shared" si="154"/>
        <v>51.333333333333336</v>
      </c>
    </row>
    <row r="4978" spans="1:27" x14ac:dyDescent="0.25">
      <c r="A4978" t="s">
        <v>2000</v>
      </c>
      <c r="B4978">
        <v>1992</v>
      </c>
      <c r="C4978" t="str">
        <f t="shared" si="155"/>
        <v>Pre-Drug 1970-1991</v>
      </c>
      <c r="D4978" t="s">
        <v>19</v>
      </c>
      <c r="E4978">
        <v>234</v>
      </c>
      <c r="F4978">
        <v>37</v>
      </c>
      <c r="G4978">
        <v>5</v>
      </c>
      <c r="H4978">
        <v>22</v>
      </c>
      <c r="I4978">
        <v>23</v>
      </c>
      <c r="J4978">
        <v>5</v>
      </c>
      <c r="K4978">
        <v>2</v>
      </c>
      <c r="L4978">
        <v>0</v>
      </c>
      <c r="M4978">
        <v>0</v>
      </c>
      <c r="Q4978">
        <v>68</v>
      </c>
      <c r="R4978">
        <v>6.45</v>
      </c>
      <c r="X4978">
        <v>35</v>
      </c>
      <c r="Y4978">
        <v>0.33</v>
      </c>
      <c r="Z4978">
        <v>155</v>
      </c>
      <c r="AA4978">
        <f t="shared" si="154"/>
        <v>51.666666666666664</v>
      </c>
    </row>
    <row r="4979" spans="1:27" x14ac:dyDescent="0.25">
      <c r="A4979" t="s">
        <v>1767</v>
      </c>
      <c r="B4979">
        <v>1997</v>
      </c>
      <c r="C4979" t="str">
        <f t="shared" si="155"/>
        <v>Drug Era 1992-2006</v>
      </c>
      <c r="D4979" t="s">
        <v>19</v>
      </c>
      <c r="E4979">
        <v>234</v>
      </c>
      <c r="F4979">
        <v>30</v>
      </c>
      <c r="G4979">
        <v>6</v>
      </c>
      <c r="H4979">
        <v>25</v>
      </c>
      <c r="I4979">
        <v>42</v>
      </c>
      <c r="J4979">
        <v>2</v>
      </c>
      <c r="K4979">
        <v>2</v>
      </c>
      <c r="L4979">
        <v>0</v>
      </c>
      <c r="M4979">
        <v>0</v>
      </c>
      <c r="Q4979">
        <v>56</v>
      </c>
      <c r="R4979">
        <v>5.23</v>
      </c>
      <c r="X4979">
        <v>40</v>
      </c>
      <c r="Y4979">
        <v>0.27</v>
      </c>
      <c r="Z4979">
        <v>155</v>
      </c>
      <c r="AA4979">
        <f t="shared" si="154"/>
        <v>51.666666666666664</v>
      </c>
    </row>
    <row r="4980" spans="1:27" x14ac:dyDescent="0.25">
      <c r="A4980" t="s">
        <v>1658</v>
      </c>
      <c r="B4980">
        <v>1997</v>
      </c>
      <c r="C4980" t="str">
        <f t="shared" si="155"/>
        <v>Drug Era 1992-2006</v>
      </c>
      <c r="D4980" t="s">
        <v>19</v>
      </c>
      <c r="E4980">
        <v>234</v>
      </c>
      <c r="F4980">
        <v>41</v>
      </c>
      <c r="G4980">
        <v>11</v>
      </c>
      <c r="H4980">
        <v>20</v>
      </c>
      <c r="I4980">
        <v>39</v>
      </c>
      <c r="J4980">
        <v>2</v>
      </c>
      <c r="K4980">
        <v>2</v>
      </c>
      <c r="L4980">
        <v>2</v>
      </c>
      <c r="M4980">
        <v>0</v>
      </c>
      <c r="Q4980">
        <v>59</v>
      </c>
      <c r="R4980">
        <v>6.96</v>
      </c>
      <c r="X4980">
        <v>18</v>
      </c>
      <c r="Y4980">
        <v>0.28000000000000003</v>
      </c>
      <c r="Z4980">
        <v>159</v>
      </c>
      <c r="AA4980">
        <f t="shared" si="154"/>
        <v>53</v>
      </c>
    </row>
    <row r="4981" spans="1:27" x14ac:dyDescent="0.25">
      <c r="A4981" t="s">
        <v>1390</v>
      </c>
      <c r="B4981">
        <v>1983</v>
      </c>
      <c r="C4981" t="str">
        <f t="shared" si="155"/>
        <v>Pre-Drug 1970-1991</v>
      </c>
      <c r="D4981" t="s">
        <v>19</v>
      </c>
      <c r="E4981">
        <v>234</v>
      </c>
      <c r="F4981">
        <v>22</v>
      </c>
      <c r="G4981">
        <v>3</v>
      </c>
      <c r="H4981">
        <v>20</v>
      </c>
      <c r="I4981">
        <v>51</v>
      </c>
      <c r="J4981">
        <v>4</v>
      </c>
      <c r="K4981">
        <v>1</v>
      </c>
      <c r="L4981">
        <v>1</v>
      </c>
      <c r="M4981">
        <v>0</v>
      </c>
      <c r="Q4981">
        <v>58</v>
      </c>
      <c r="R4981">
        <v>3.71</v>
      </c>
      <c r="X4981">
        <v>35</v>
      </c>
      <c r="Y4981">
        <v>0.28000000000000003</v>
      </c>
      <c r="Z4981">
        <v>160</v>
      </c>
      <c r="AA4981">
        <f t="shared" si="154"/>
        <v>53.333333333333336</v>
      </c>
    </row>
    <row r="4982" spans="1:27" x14ac:dyDescent="0.25">
      <c r="A4982" t="s">
        <v>2472</v>
      </c>
      <c r="B4982">
        <v>1992</v>
      </c>
      <c r="C4982" t="str">
        <f t="shared" si="155"/>
        <v>Pre-Drug 1970-1991</v>
      </c>
      <c r="D4982" t="s">
        <v>18</v>
      </c>
      <c r="E4982">
        <v>234</v>
      </c>
      <c r="F4982">
        <v>30</v>
      </c>
      <c r="G4982">
        <v>6</v>
      </c>
      <c r="H4982">
        <v>20</v>
      </c>
      <c r="I4982">
        <v>43</v>
      </c>
      <c r="J4982">
        <v>4</v>
      </c>
      <c r="K4982">
        <v>1</v>
      </c>
      <c r="L4982">
        <v>1</v>
      </c>
      <c r="M4982">
        <v>0</v>
      </c>
      <c r="Q4982">
        <v>56</v>
      </c>
      <c r="R4982">
        <v>5.03</v>
      </c>
      <c r="X4982">
        <v>41</v>
      </c>
      <c r="Y4982">
        <v>0.27</v>
      </c>
      <c r="Z4982">
        <v>161</v>
      </c>
      <c r="AA4982">
        <f t="shared" si="154"/>
        <v>53.666666666666664</v>
      </c>
    </row>
    <row r="4983" spans="1:27" x14ac:dyDescent="0.25">
      <c r="A4983" t="s">
        <v>157</v>
      </c>
      <c r="B4983">
        <v>1993</v>
      </c>
      <c r="C4983" t="str">
        <f t="shared" si="155"/>
        <v>Pre-Drug 1970-1991</v>
      </c>
      <c r="D4983" t="s">
        <v>18</v>
      </c>
      <c r="E4983">
        <v>234</v>
      </c>
      <c r="F4983">
        <v>29</v>
      </c>
      <c r="G4983">
        <v>3</v>
      </c>
      <c r="H4983">
        <v>15</v>
      </c>
      <c r="I4983">
        <v>16</v>
      </c>
      <c r="J4983">
        <v>3</v>
      </c>
      <c r="K4983">
        <v>2</v>
      </c>
      <c r="L4983">
        <v>2</v>
      </c>
      <c r="M4983">
        <v>0</v>
      </c>
      <c r="Q4983">
        <v>70</v>
      </c>
      <c r="R4983">
        <v>4.8600000000000003</v>
      </c>
      <c r="X4983">
        <v>23</v>
      </c>
      <c r="Y4983">
        <v>0.33</v>
      </c>
      <c r="Z4983">
        <v>161</v>
      </c>
      <c r="AA4983">
        <f t="shared" si="154"/>
        <v>53.666666666666664</v>
      </c>
    </row>
    <row r="4984" spans="1:27" x14ac:dyDescent="0.25">
      <c r="A4984" t="s">
        <v>1720</v>
      </c>
      <c r="B4984">
        <v>2006</v>
      </c>
      <c r="C4984" t="str">
        <f t="shared" si="155"/>
        <v>Drug Era 1992-2006</v>
      </c>
      <c r="D4984" t="s">
        <v>19</v>
      </c>
      <c r="E4984">
        <v>234</v>
      </c>
      <c r="F4984">
        <v>25</v>
      </c>
      <c r="G4984">
        <v>11</v>
      </c>
      <c r="H4984">
        <v>16</v>
      </c>
      <c r="I4984">
        <v>24</v>
      </c>
      <c r="J4984">
        <v>1</v>
      </c>
      <c r="K4984">
        <v>0</v>
      </c>
      <c r="L4984">
        <v>1</v>
      </c>
      <c r="M4984">
        <v>0</v>
      </c>
      <c r="Q4984">
        <v>64</v>
      </c>
      <c r="R4984">
        <v>4.1900000000000004</v>
      </c>
      <c r="X4984">
        <v>26</v>
      </c>
      <c r="Z4984">
        <v>161</v>
      </c>
      <c r="AA4984">
        <f t="shared" si="154"/>
        <v>53.666666666666664</v>
      </c>
    </row>
    <row r="4985" spans="1:27" x14ac:dyDescent="0.25">
      <c r="A4985" t="s">
        <v>1537</v>
      </c>
      <c r="B4985">
        <v>1973</v>
      </c>
      <c r="C4985" t="str">
        <f t="shared" si="155"/>
        <v>Pre-Drug 1970-1991</v>
      </c>
      <c r="D4985" t="s">
        <v>19</v>
      </c>
      <c r="E4985">
        <v>234</v>
      </c>
      <c r="F4985">
        <v>26</v>
      </c>
      <c r="G4985">
        <v>8</v>
      </c>
      <c r="H4985">
        <v>23</v>
      </c>
      <c r="I4985">
        <v>33</v>
      </c>
      <c r="J4985">
        <v>2</v>
      </c>
      <c r="K4985">
        <v>3</v>
      </c>
      <c r="L4985">
        <v>1</v>
      </c>
      <c r="M4985">
        <v>0</v>
      </c>
      <c r="Q4985">
        <v>54</v>
      </c>
      <c r="R4985">
        <v>4.33</v>
      </c>
      <c r="X4985">
        <v>37</v>
      </c>
      <c r="Y4985">
        <v>0.26</v>
      </c>
      <c r="Z4985">
        <v>162</v>
      </c>
      <c r="AA4985">
        <f t="shared" si="154"/>
        <v>54</v>
      </c>
    </row>
    <row r="4986" spans="1:27" x14ac:dyDescent="0.25">
      <c r="A4986" t="s">
        <v>293</v>
      </c>
      <c r="B4986">
        <v>1991</v>
      </c>
      <c r="C4986" t="str">
        <f t="shared" si="155"/>
        <v>Pre-Drug 1970-1991</v>
      </c>
      <c r="D4986" t="s">
        <v>18</v>
      </c>
      <c r="E4986">
        <v>234</v>
      </c>
      <c r="F4986">
        <v>29</v>
      </c>
      <c r="G4986">
        <v>3</v>
      </c>
      <c r="H4986">
        <v>18</v>
      </c>
      <c r="I4986">
        <v>31</v>
      </c>
      <c r="J4986">
        <v>0</v>
      </c>
      <c r="K4986">
        <v>4</v>
      </c>
      <c r="L4986">
        <v>0</v>
      </c>
      <c r="M4986">
        <v>0</v>
      </c>
      <c r="Q4986">
        <v>57</v>
      </c>
      <c r="R4986">
        <v>4.83</v>
      </c>
      <c r="X4986">
        <v>36</v>
      </c>
      <c r="Y4986">
        <v>0.26</v>
      </c>
      <c r="Z4986">
        <v>162</v>
      </c>
      <c r="AA4986">
        <f t="shared" si="154"/>
        <v>54</v>
      </c>
    </row>
    <row r="4987" spans="1:27" x14ac:dyDescent="0.25">
      <c r="A4987" t="s">
        <v>2896</v>
      </c>
      <c r="B4987">
        <v>2004</v>
      </c>
      <c r="C4987" t="str">
        <f t="shared" si="155"/>
        <v>Drug Era 1992-2006</v>
      </c>
      <c r="D4987" t="s">
        <v>19</v>
      </c>
      <c r="E4987">
        <v>234</v>
      </c>
      <c r="F4987">
        <v>27</v>
      </c>
      <c r="G4987">
        <v>7</v>
      </c>
      <c r="H4987">
        <v>32</v>
      </c>
      <c r="I4987">
        <v>56</v>
      </c>
      <c r="J4987">
        <v>3</v>
      </c>
      <c r="K4987">
        <v>2</v>
      </c>
      <c r="L4987">
        <v>3</v>
      </c>
      <c r="M4987">
        <v>0</v>
      </c>
      <c r="Q4987">
        <v>38</v>
      </c>
      <c r="R4987">
        <v>4.5</v>
      </c>
      <c r="X4987">
        <v>17</v>
      </c>
      <c r="Y4987">
        <v>0.19</v>
      </c>
      <c r="Z4987">
        <v>162</v>
      </c>
      <c r="AA4987">
        <f t="shared" si="154"/>
        <v>54</v>
      </c>
    </row>
    <row r="4988" spans="1:27" x14ac:dyDescent="0.25">
      <c r="A4988" t="s">
        <v>724</v>
      </c>
      <c r="B4988">
        <v>2006</v>
      </c>
      <c r="C4988" t="str">
        <f t="shared" si="155"/>
        <v>Drug Era 1992-2006</v>
      </c>
      <c r="D4988" t="s">
        <v>19</v>
      </c>
      <c r="E4988">
        <v>234</v>
      </c>
      <c r="F4988">
        <v>27</v>
      </c>
      <c r="G4988">
        <v>4</v>
      </c>
      <c r="H4988">
        <v>13</v>
      </c>
      <c r="I4988">
        <v>36</v>
      </c>
      <c r="J4988">
        <v>6</v>
      </c>
      <c r="K4988">
        <v>2</v>
      </c>
      <c r="L4988">
        <v>1</v>
      </c>
      <c r="M4988">
        <v>0</v>
      </c>
      <c r="Q4988">
        <v>63</v>
      </c>
      <c r="R4988">
        <v>4.5</v>
      </c>
      <c r="X4988">
        <v>29</v>
      </c>
      <c r="Z4988">
        <v>162</v>
      </c>
      <c r="AA4988">
        <f t="shared" si="154"/>
        <v>54</v>
      </c>
    </row>
    <row r="4989" spans="1:27" x14ac:dyDescent="0.25">
      <c r="A4989" t="s">
        <v>1039</v>
      </c>
      <c r="B4989">
        <v>2006</v>
      </c>
      <c r="C4989" t="str">
        <f t="shared" si="155"/>
        <v>Drug Era 1992-2006</v>
      </c>
      <c r="D4989" t="s">
        <v>18</v>
      </c>
      <c r="E4989">
        <v>234</v>
      </c>
      <c r="F4989">
        <v>13</v>
      </c>
      <c r="G4989">
        <v>1</v>
      </c>
      <c r="H4989">
        <v>31</v>
      </c>
      <c r="I4989">
        <v>64</v>
      </c>
      <c r="J4989">
        <v>2</v>
      </c>
      <c r="K4989">
        <v>0</v>
      </c>
      <c r="L4989">
        <v>2</v>
      </c>
      <c r="M4989">
        <v>0</v>
      </c>
      <c r="Q4989">
        <v>42</v>
      </c>
      <c r="R4989">
        <v>2.17</v>
      </c>
      <c r="X4989">
        <v>32</v>
      </c>
      <c r="Z4989">
        <v>162</v>
      </c>
      <c r="AA4989">
        <f t="shared" si="154"/>
        <v>54</v>
      </c>
    </row>
    <row r="4990" spans="1:27" x14ac:dyDescent="0.25">
      <c r="A4990" t="s">
        <v>2875</v>
      </c>
      <c r="B4990">
        <v>2010</v>
      </c>
      <c r="C4990" t="str">
        <f t="shared" si="155"/>
        <v>Post Drug Era 2007-2012</v>
      </c>
      <c r="D4990" t="s">
        <v>18</v>
      </c>
      <c r="E4990">
        <v>234</v>
      </c>
      <c r="F4990">
        <v>26</v>
      </c>
      <c r="G4990">
        <v>7</v>
      </c>
      <c r="H4990">
        <v>18</v>
      </c>
      <c r="I4990">
        <v>34</v>
      </c>
      <c r="J4990">
        <v>5</v>
      </c>
      <c r="K4990">
        <v>2</v>
      </c>
      <c r="L4990">
        <v>3</v>
      </c>
      <c r="M4990">
        <v>0</v>
      </c>
      <c r="Q4990">
        <v>55</v>
      </c>
      <c r="R4990">
        <v>4.33</v>
      </c>
      <c r="X4990">
        <v>23</v>
      </c>
      <c r="Z4990">
        <v>162</v>
      </c>
      <c r="AA4990">
        <f t="shared" si="154"/>
        <v>54</v>
      </c>
    </row>
    <row r="4991" spans="1:27" x14ac:dyDescent="0.25">
      <c r="A4991" t="s">
        <v>3145</v>
      </c>
      <c r="B4991">
        <v>1987</v>
      </c>
      <c r="C4991" t="str">
        <f t="shared" si="155"/>
        <v>Pre-Drug 1970-1991</v>
      </c>
      <c r="D4991" t="s">
        <v>18</v>
      </c>
      <c r="E4991">
        <v>234</v>
      </c>
      <c r="F4991">
        <v>27</v>
      </c>
      <c r="G4991">
        <v>3</v>
      </c>
      <c r="H4991">
        <v>17</v>
      </c>
      <c r="I4991">
        <v>42</v>
      </c>
      <c r="J4991">
        <v>5</v>
      </c>
      <c r="K4991">
        <v>3</v>
      </c>
      <c r="L4991">
        <v>0</v>
      </c>
      <c r="M4991">
        <v>0</v>
      </c>
      <c r="Q4991">
        <v>62</v>
      </c>
      <c r="R4991">
        <v>4.47</v>
      </c>
      <c r="X4991">
        <v>32</v>
      </c>
      <c r="Y4991">
        <v>0.28000000000000003</v>
      </c>
      <c r="Z4991">
        <v>163</v>
      </c>
      <c r="AA4991">
        <f t="shared" si="154"/>
        <v>54.333333333333336</v>
      </c>
    </row>
    <row r="4992" spans="1:27" x14ac:dyDescent="0.25">
      <c r="A4992" t="s">
        <v>2004</v>
      </c>
      <c r="B4992">
        <v>1973</v>
      </c>
      <c r="C4992" t="str">
        <f t="shared" si="155"/>
        <v>Pre-Drug 1970-1991</v>
      </c>
      <c r="D4992" t="s">
        <v>18</v>
      </c>
      <c r="E4992">
        <v>234</v>
      </c>
      <c r="F4992">
        <v>21</v>
      </c>
      <c r="G4992">
        <v>4</v>
      </c>
      <c r="H4992">
        <v>24</v>
      </c>
      <c r="I4992">
        <v>17</v>
      </c>
      <c r="J4992">
        <v>1</v>
      </c>
      <c r="K4992">
        <v>1</v>
      </c>
      <c r="L4992">
        <v>3</v>
      </c>
      <c r="M4992">
        <v>0</v>
      </c>
      <c r="Q4992">
        <v>49</v>
      </c>
      <c r="R4992">
        <v>3.46</v>
      </c>
      <c r="X4992">
        <v>19</v>
      </c>
      <c r="Y4992">
        <v>0.24</v>
      </c>
      <c r="Z4992">
        <v>164</v>
      </c>
      <c r="AA4992">
        <f t="shared" si="154"/>
        <v>54.666666666666664</v>
      </c>
    </row>
    <row r="4993" spans="1:27" x14ac:dyDescent="0.25">
      <c r="A4993" t="s">
        <v>3076</v>
      </c>
      <c r="B4993">
        <v>1977</v>
      </c>
      <c r="C4993" t="str">
        <f t="shared" si="155"/>
        <v>Pre-Drug 1970-1991</v>
      </c>
      <c r="D4993" t="s">
        <v>19</v>
      </c>
      <c r="E4993">
        <v>234</v>
      </c>
      <c r="F4993">
        <v>30</v>
      </c>
      <c r="G4993">
        <v>5</v>
      </c>
      <c r="H4993">
        <v>18</v>
      </c>
      <c r="I4993">
        <v>33</v>
      </c>
      <c r="J4993">
        <v>3</v>
      </c>
      <c r="K4993">
        <v>2</v>
      </c>
      <c r="L4993">
        <v>2</v>
      </c>
      <c r="M4993">
        <v>0</v>
      </c>
      <c r="Q4993">
        <v>54</v>
      </c>
      <c r="R4993">
        <v>4.9400000000000004</v>
      </c>
      <c r="X4993">
        <v>19</v>
      </c>
      <c r="Y4993">
        <v>0.25</v>
      </c>
      <c r="Z4993">
        <v>164</v>
      </c>
      <c r="AA4993">
        <f t="shared" si="154"/>
        <v>54.666666666666664</v>
      </c>
    </row>
    <row r="4994" spans="1:27" x14ac:dyDescent="0.25">
      <c r="A4994" t="s">
        <v>1688</v>
      </c>
      <c r="B4994">
        <v>1999</v>
      </c>
      <c r="C4994" t="str">
        <f t="shared" si="155"/>
        <v>Drug Era 1992-2006</v>
      </c>
      <c r="D4994" t="s">
        <v>18</v>
      </c>
      <c r="E4994">
        <v>234</v>
      </c>
      <c r="F4994">
        <v>20</v>
      </c>
      <c r="G4994">
        <v>5</v>
      </c>
      <c r="H4994">
        <v>19</v>
      </c>
      <c r="I4994">
        <v>41</v>
      </c>
      <c r="J4994">
        <v>2</v>
      </c>
      <c r="K4994">
        <v>1</v>
      </c>
      <c r="L4994">
        <v>4</v>
      </c>
      <c r="M4994">
        <v>0</v>
      </c>
      <c r="Q4994">
        <v>54</v>
      </c>
      <c r="R4994">
        <v>3.29</v>
      </c>
      <c r="X4994">
        <v>33</v>
      </c>
      <c r="Y4994">
        <v>0</v>
      </c>
      <c r="Z4994">
        <v>164</v>
      </c>
      <c r="AA4994">
        <f t="shared" ref="AA4994:AA5057" si="156">Z4994/3</f>
        <v>54.666666666666664</v>
      </c>
    </row>
    <row r="4995" spans="1:27" x14ac:dyDescent="0.25">
      <c r="A4995" t="s">
        <v>1476</v>
      </c>
      <c r="B4995">
        <v>2001</v>
      </c>
      <c r="C4995" t="str">
        <f t="shared" ref="C4995:C5058" si="157">IF(B4995&lt;1997,"Pre-Drug 1970-1991",IF(B4995&lt;=2006,"Drug Era 1992-2006","Post Drug Era 2007-2012"))</f>
        <v>Drug Era 1992-2006</v>
      </c>
      <c r="D4995" t="s">
        <v>18</v>
      </c>
      <c r="E4995">
        <v>234</v>
      </c>
      <c r="F4995">
        <v>22</v>
      </c>
      <c r="G4995">
        <v>5</v>
      </c>
      <c r="H4995">
        <v>25</v>
      </c>
      <c r="I4995">
        <v>49</v>
      </c>
      <c r="J4995">
        <v>7</v>
      </c>
      <c r="K4995">
        <v>2</v>
      </c>
      <c r="L4995">
        <v>1</v>
      </c>
      <c r="M4995">
        <v>0</v>
      </c>
      <c r="Q4995">
        <v>49</v>
      </c>
      <c r="R4995">
        <v>3.6</v>
      </c>
      <c r="X4995">
        <v>33</v>
      </c>
      <c r="Z4995">
        <v>165</v>
      </c>
      <c r="AA4995">
        <f t="shared" si="156"/>
        <v>55</v>
      </c>
    </row>
    <row r="4996" spans="1:27" x14ac:dyDescent="0.25">
      <c r="A4996" t="s">
        <v>1909</v>
      </c>
      <c r="B4996">
        <v>1984</v>
      </c>
      <c r="C4996" t="str">
        <f t="shared" si="157"/>
        <v>Pre-Drug 1970-1991</v>
      </c>
      <c r="D4996" t="s">
        <v>19</v>
      </c>
      <c r="E4996">
        <v>234</v>
      </c>
      <c r="F4996">
        <v>22</v>
      </c>
      <c r="G4996">
        <v>5</v>
      </c>
      <c r="H4996">
        <v>13</v>
      </c>
      <c r="I4996">
        <v>23</v>
      </c>
      <c r="J4996">
        <v>2</v>
      </c>
      <c r="K4996">
        <v>1</v>
      </c>
      <c r="L4996">
        <v>1</v>
      </c>
      <c r="M4996">
        <v>0</v>
      </c>
      <c r="Q4996">
        <v>55</v>
      </c>
      <c r="R4996">
        <v>3.58</v>
      </c>
      <c r="X4996">
        <v>21</v>
      </c>
      <c r="Y4996">
        <v>0.25</v>
      </c>
      <c r="Z4996">
        <v>166</v>
      </c>
      <c r="AA4996">
        <f t="shared" si="156"/>
        <v>55.333333333333336</v>
      </c>
    </row>
    <row r="4997" spans="1:27" x14ac:dyDescent="0.25">
      <c r="A4997" t="s">
        <v>1302</v>
      </c>
      <c r="B4997">
        <v>1973</v>
      </c>
      <c r="C4997" t="str">
        <f t="shared" si="157"/>
        <v>Pre-Drug 1970-1991</v>
      </c>
      <c r="D4997" t="s">
        <v>18</v>
      </c>
      <c r="E4997">
        <v>234</v>
      </c>
      <c r="F4997">
        <v>13</v>
      </c>
      <c r="G4997">
        <v>2</v>
      </c>
      <c r="H4997">
        <v>21</v>
      </c>
      <c r="I4997">
        <v>57</v>
      </c>
      <c r="J4997">
        <v>6</v>
      </c>
      <c r="K4997">
        <v>4</v>
      </c>
      <c r="L4997">
        <v>2</v>
      </c>
      <c r="M4997">
        <v>0</v>
      </c>
      <c r="Q4997">
        <v>45</v>
      </c>
      <c r="R4997">
        <v>2.09</v>
      </c>
      <c r="X4997">
        <v>54</v>
      </c>
      <c r="Y4997">
        <v>0.22</v>
      </c>
      <c r="Z4997">
        <v>168</v>
      </c>
      <c r="AA4997">
        <f t="shared" si="156"/>
        <v>56</v>
      </c>
    </row>
    <row r="4998" spans="1:27" x14ac:dyDescent="0.25">
      <c r="A4998" t="s">
        <v>1331</v>
      </c>
      <c r="B4998">
        <v>1996</v>
      </c>
      <c r="C4998" t="str">
        <f t="shared" si="157"/>
        <v>Pre-Drug 1970-1991</v>
      </c>
      <c r="D4998" t="s">
        <v>18</v>
      </c>
      <c r="E4998">
        <v>234</v>
      </c>
      <c r="F4998">
        <v>23</v>
      </c>
      <c r="G4998">
        <v>6</v>
      </c>
      <c r="H4998">
        <v>18</v>
      </c>
      <c r="I4998">
        <v>31</v>
      </c>
      <c r="J4998">
        <v>0</v>
      </c>
      <c r="K4998">
        <v>2</v>
      </c>
      <c r="L4998">
        <v>3</v>
      </c>
      <c r="M4998">
        <v>0</v>
      </c>
      <c r="Q4998">
        <v>47</v>
      </c>
      <c r="R4998">
        <v>3.67</v>
      </c>
      <c r="X4998">
        <v>35</v>
      </c>
      <c r="Y4998">
        <v>0.2</v>
      </c>
      <c r="Z4998">
        <v>169</v>
      </c>
      <c r="AA4998">
        <f t="shared" si="156"/>
        <v>56.333333333333336</v>
      </c>
    </row>
    <row r="4999" spans="1:27" x14ac:dyDescent="0.25">
      <c r="A4999" t="s">
        <v>603</v>
      </c>
      <c r="B4999">
        <v>1982</v>
      </c>
      <c r="C4999" t="str">
        <f t="shared" si="157"/>
        <v>Pre-Drug 1970-1991</v>
      </c>
      <c r="D4999" t="s">
        <v>19</v>
      </c>
      <c r="E4999">
        <v>234</v>
      </c>
      <c r="F4999">
        <v>32</v>
      </c>
      <c r="G4999">
        <v>8</v>
      </c>
      <c r="H4999">
        <v>25</v>
      </c>
      <c r="I4999">
        <v>37</v>
      </c>
      <c r="J4999">
        <v>5</v>
      </c>
      <c r="K4999">
        <v>2</v>
      </c>
      <c r="L4999">
        <v>0</v>
      </c>
      <c r="M4999">
        <v>1</v>
      </c>
      <c r="Q4999">
        <v>46</v>
      </c>
      <c r="R4999">
        <v>5.05</v>
      </c>
      <c r="X4999">
        <v>36</v>
      </c>
      <c r="Y4999">
        <v>0.22</v>
      </c>
      <c r="Z4999">
        <v>171</v>
      </c>
      <c r="AA4999">
        <f t="shared" si="156"/>
        <v>57</v>
      </c>
    </row>
    <row r="5000" spans="1:27" x14ac:dyDescent="0.25">
      <c r="A5000" t="s">
        <v>1280</v>
      </c>
      <c r="B5000">
        <v>1974</v>
      </c>
      <c r="C5000" t="str">
        <f t="shared" si="157"/>
        <v>Pre-Drug 1970-1991</v>
      </c>
      <c r="D5000" t="s">
        <v>19</v>
      </c>
      <c r="E5000">
        <v>234</v>
      </c>
      <c r="F5000">
        <v>22</v>
      </c>
      <c r="G5000">
        <v>1</v>
      </c>
      <c r="H5000">
        <v>20</v>
      </c>
      <c r="I5000">
        <v>26</v>
      </c>
      <c r="J5000">
        <v>1</v>
      </c>
      <c r="K5000">
        <v>1</v>
      </c>
      <c r="L5000">
        <v>0</v>
      </c>
      <c r="M5000">
        <v>0</v>
      </c>
      <c r="Q5000">
        <v>47</v>
      </c>
      <c r="R5000">
        <v>3.45</v>
      </c>
      <c r="X5000">
        <v>40</v>
      </c>
      <c r="Y5000">
        <v>0.22</v>
      </c>
      <c r="Z5000">
        <v>172</v>
      </c>
      <c r="AA5000">
        <f t="shared" si="156"/>
        <v>57.333333333333336</v>
      </c>
    </row>
    <row r="5001" spans="1:27" x14ac:dyDescent="0.25">
      <c r="A5001" t="s">
        <v>763</v>
      </c>
      <c r="B5001">
        <v>2012</v>
      </c>
      <c r="C5001" t="str">
        <f t="shared" si="157"/>
        <v>Post Drug Era 2007-2012</v>
      </c>
      <c r="D5001" t="s">
        <v>19</v>
      </c>
      <c r="E5001">
        <v>234</v>
      </c>
      <c r="F5001">
        <v>23</v>
      </c>
      <c r="G5001">
        <v>3</v>
      </c>
      <c r="H5001">
        <v>12</v>
      </c>
      <c r="I5001">
        <v>62</v>
      </c>
      <c r="J5001">
        <v>4</v>
      </c>
      <c r="K5001">
        <v>2</v>
      </c>
      <c r="L5001">
        <v>1</v>
      </c>
      <c r="M5001">
        <v>0</v>
      </c>
      <c r="Q5001">
        <v>50</v>
      </c>
      <c r="R5001">
        <v>3.57</v>
      </c>
      <c r="X5001">
        <v>42</v>
      </c>
      <c r="Z5001">
        <v>174</v>
      </c>
      <c r="AA5001">
        <f t="shared" si="156"/>
        <v>58</v>
      </c>
    </row>
    <row r="5002" spans="1:27" x14ac:dyDescent="0.25">
      <c r="A5002" t="s">
        <v>1048</v>
      </c>
      <c r="B5002">
        <v>1979</v>
      </c>
      <c r="C5002" t="str">
        <f t="shared" si="157"/>
        <v>Pre-Drug 1970-1991</v>
      </c>
      <c r="D5002" t="s">
        <v>19</v>
      </c>
      <c r="E5002">
        <v>234</v>
      </c>
      <c r="F5002">
        <v>17</v>
      </c>
      <c r="G5002">
        <v>5</v>
      </c>
      <c r="H5002">
        <v>19</v>
      </c>
      <c r="I5002">
        <v>41</v>
      </c>
      <c r="J5002">
        <v>4</v>
      </c>
      <c r="K5002">
        <v>3</v>
      </c>
      <c r="L5002">
        <v>0</v>
      </c>
      <c r="M5002">
        <v>0</v>
      </c>
      <c r="Q5002">
        <v>48</v>
      </c>
      <c r="R5002">
        <v>2.62</v>
      </c>
      <c r="X5002">
        <v>17</v>
      </c>
      <c r="Y5002">
        <v>0.22</v>
      </c>
      <c r="Z5002">
        <v>175</v>
      </c>
      <c r="AA5002">
        <f t="shared" si="156"/>
        <v>58.333333333333336</v>
      </c>
    </row>
    <row r="5003" spans="1:27" x14ac:dyDescent="0.25">
      <c r="A5003" t="s">
        <v>1395</v>
      </c>
      <c r="B5003">
        <v>2011</v>
      </c>
      <c r="C5003" t="str">
        <f t="shared" si="157"/>
        <v>Post Drug Era 2007-2012</v>
      </c>
      <c r="D5003" t="s">
        <v>18</v>
      </c>
      <c r="E5003">
        <v>234</v>
      </c>
      <c r="F5003">
        <v>11</v>
      </c>
      <c r="G5003">
        <v>2</v>
      </c>
      <c r="H5003">
        <v>20</v>
      </c>
      <c r="I5003">
        <v>56</v>
      </c>
      <c r="J5003">
        <v>2</v>
      </c>
      <c r="K5003">
        <v>2</v>
      </c>
      <c r="L5003">
        <v>1</v>
      </c>
      <c r="M5003">
        <v>1</v>
      </c>
      <c r="Q5003">
        <v>39</v>
      </c>
      <c r="R5003">
        <v>1.64</v>
      </c>
      <c r="X5003">
        <v>14</v>
      </c>
      <c r="Z5003">
        <v>181</v>
      </c>
      <c r="AA5003">
        <f t="shared" si="156"/>
        <v>60.333333333333336</v>
      </c>
    </row>
    <row r="5004" spans="1:27" x14ac:dyDescent="0.25">
      <c r="A5004" t="s">
        <v>2492</v>
      </c>
      <c r="B5004">
        <v>2007</v>
      </c>
      <c r="C5004" t="str">
        <f t="shared" si="157"/>
        <v>Post Drug Era 2007-2012</v>
      </c>
      <c r="D5004" t="s">
        <v>18</v>
      </c>
      <c r="E5004">
        <v>234</v>
      </c>
      <c r="F5004">
        <v>10</v>
      </c>
      <c r="G5004">
        <v>5</v>
      </c>
      <c r="H5004">
        <v>13</v>
      </c>
      <c r="I5004">
        <v>78</v>
      </c>
      <c r="J5004">
        <v>0</v>
      </c>
      <c r="K5004">
        <v>0</v>
      </c>
      <c r="L5004">
        <v>3</v>
      </c>
      <c r="M5004">
        <v>0</v>
      </c>
      <c r="Q5004">
        <v>33</v>
      </c>
      <c r="R5004">
        <v>1.4</v>
      </c>
      <c r="X5004">
        <v>44</v>
      </c>
      <c r="Z5004">
        <v>193</v>
      </c>
      <c r="AA5004">
        <f t="shared" si="156"/>
        <v>64.333333333333329</v>
      </c>
    </row>
    <row r="5005" spans="1:27" x14ac:dyDescent="0.25">
      <c r="A5005" t="s">
        <v>1038</v>
      </c>
      <c r="B5005">
        <v>2004</v>
      </c>
      <c r="C5005" t="str">
        <f t="shared" si="157"/>
        <v>Drug Era 1992-2006</v>
      </c>
      <c r="D5005" t="s">
        <v>19</v>
      </c>
      <c r="E5005">
        <v>235</v>
      </c>
      <c r="F5005">
        <v>39</v>
      </c>
      <c r="G5005">
        <v>9</v>
      </c>
      <c r="H5005">
        <v>20</v>
      </c>
      <c r="I5005">
        <v>22</v>
      </c>
      <c r="J5005">
        <v>0</v>
      </c>
      <c r="K5005">
        <v>4</v>
      </c>
      <c r="L5005">
        <v>3</v>
      </c>
      <c r="M5005">
        <v>0</v>
      </c>
      <c r="Q5005">
        <v>72</v>
      </c>
      <c r="R5005">
        <v>6.97</v>
      </c>
      <c r="X5005">
        <v>27</v>
      </c>
      <c r="Y5005">
        <v>0.34</v>
      </c>
      <c r="Z5005">
        <v>151</v>
      </c>
      <c r="AA5005">
        <f t="shared" si="156"/>
        <v>50.333333333333336</v>
      </c>
    </row>
    <row r="5006" spans="1:27" x14ac:dyDescent="0.25">
      <c r="A5006" t="s">
        <v>882</v>
      </c>
      <c r="B5006">
        <v>1973</v>
      </c>
      <c r="C5006" t="str">
        <f t="shared" si="157"/>
        <v>Pre-Drug 1970-1991</v>
      </c>
      <c r="D5006" t="s">
        <v>19</v>
      </c>
      <c r="E5006">
        <v>235</v>
      </c>
      <c r="F5006">
        <v>25</v>
      </c>
      <c r="G5006">
        <v>2</v>
      </c>
      <c r="H5006">
        <v>29</v>
      </c>
      <c r="I5006">
        <v>18</v>
      </c>
      <c r="J5006">
        <v>0</v>
      </c>
      <c r="K5006">
        <v>5</v>
      </c>
      <c r="L5006">
        <v>3</v>
      </c>
      <c r="M5006">
        <v>0</v>
      </c>
      <c r="Q5006">
        <v>54</v>
      </c>
      <c r="R5006">
        <v>4.3499999999999996</v>
      </c>
      <c r="X5006">
        <v>15</v>
      </c>
      <c r="Y5006">
        <v>0.27</v>
      </c>
      <c r="Z5006">
        <v>155</v>
      </c>
      <c r="AA5006">
        <f t="shared" si="156"/>
        <v>51.666666666666664</v>
      </c>
    </row>
    <row r="5007" spans="1:27" x14ac:dyDescent="0.25">
      <c r="A5007" t="s">
        <v>963</v>
      </c>
      <c r="B5007">
        <v>1999</v>
      </c>
      <c r="C5007" t="str">
        <f t="shared" si="157"/>
        <v>Drug Era 1992-2006</v>
      </c>
      <c r="D5007" t="s">
        <v>19</v>
      </c>
      <c r="E5007">
        <v>235</v>
      </c>
      <c r="F5007">
        <v>29</v>
      </c>
      <c r="G5007">
        <v>8</v>
      </c>
      <c r="H5007">
        <v>21</v>
      </c>
      <c r="I5007">
        <v>26</v>
      </c>
      <c r="J5007">
        <v>1</v>
      </c>
      <c r="K5007">
        <v>0</v>
      </c>
      <c r="L5007">
        <v>0</v>
      </c>
      <c r="M5007">
        <v>0</v>
      </c>
      <c r="Q5007">
        <v>61</v>
      </c>
      <c r="R5007">
        <v>5.05</v>
      </c>
      <c r="X5007">
        <v>38</v>
      </c>
      <c r="Y5007">
        <v>0</v>
      </c>
      <c r="Z5007">
        <v>155</v>
      </c>
      <c r="AA5007">
        <f t="shared" si="156"/>
        <v>51.666666666666664</v>
      </c>
    </row>
    <row r="5008" spans="1:27" x14ac:dyDescent="0.25">
      <c r="A5008" t="s">
        <v>2523</v>
      </c>
      <c r="B5008">
        <v>2010</v>
      </c>
      <c r="C5008" t="str">
        <f t="shared" si="157"/>
        <v>Post Drug Era 2007-2012</v>
      </c>
      <c r="D5008" t="s">
        <v>19</v>
      </c>
      <c r="E5008">
        <v>235</v>
      </c>
      <c r="F5008">
        <v>17</v>
      </c>
      <c r="G5008">
        <v>2</v>
      </c>
      <c r="H5008">
        <v>26</v>
      </c>
      <c r="I5008">
        <v>56</v>
      </c>
      <c r="J5008">
        <v>3</v>
      </c>
      <c r="K5008">
        <v>8</v>
      </c>
      <c r="L5008">
        <v>3</v>
      </c>
      <c r="M5008">
        <v>0</v>
      </c>
      <c r="Q5008">
        <v>53</v>
      </c>
      <c r="R5008">
        <v>2.96</v>
      </c>
      <c r="X5008">
        <v>26</v>
      </c>
      <c r="Z5008">
        <v>155</v>
      </c>
      <c r="AA5008">
        <f t="shared" si="156"/>
        <v>51.666666666666664</v>
      </c>
    </row>
    <row r="5009" spans="1:27" x14ac:dyDescent="0.25">
      <c r="A5009" t="s">
        <v>2813</v>
      </c>
      <c r="B5009">
        <v>1989</v>
      </c>
      <c r="C5009" t="str">
        <f t="shared" si="157"/>
        <v>Pre-Drug 1970-1991</v>
      </c>
      <c r="D5009" t="s">
        <v>18</v>
      </c>
      <c r="E5009">
        <v>235</v>
      </c>
      <c r="F5009">
        <v>29</v>
      </c>
      <c r="G5009">
        <v>5</v>
      </c>
      <c r="H5009">
        <v>23</v>
      </c>
      <c r="I5009">
        <v>31</v>
      </c>
      <c r="J5009">
        <v>8</v>
      </c>
      <c r="K5009">
        <v>1</v>
      </c>
      <c r="L5009">
        <v>0</v>
      </c>
      <c r="M5009">
        <v>1</v>
      </c>
      <c r="Q5009">
        <v>56</v>
      </c>
      <c r="R5009">
        <v>5.0199999999999996</v>
      </c>
      <c r="X5009">
        <v>32</v>
      </c>
      <c r="Y5009">
        <v>0.27</v>
      </c>
      <c r="Z5009">
        <v>156</v>
      </c>
      <c r="AA5009">
        <f t="shared" si="156"/>
        <v>52</v>
      </c>
    </row>
    <row r="5010" spans="1:27" x14ac:dyDescent="0.25">
      <c r="A5010" t="s">
        <v>315</v>
      </c>
      <c r="B5010">
        <v>2001</v>
      </c>
      <c r="C5010" t="str">
        <f t="shared" si="157"/>
        <v>Drug Era 1992-2006</v>
      </c>
      <c r="D5010" t="s">
        <v>18</v>
      </c>
      <c r="E5010">
        <v>235</v>
      </c>
      <c r="F5010">
        <v>37</v>
      </c>
      <c r="G5010">
        <v>16</v>
      </c>
      <c r="H5010">
        <v>16</v>
      </c>
      <c r="I5010">
        <v>39</v>
      </c>
      <c r="J5010">
        <v>0</v>
      </c>
      <c r="K5010">
        <v>1</v>
      </c>
      <c r="L5010">
        <v>2</v>
      </c>
      <c r="M5010">
        <v>0</v>
      </c>
      <c r="Q5010">
        <v>61</v>
      </c>
      <c r="R5010">
        <v>6.4</v>
      </c>
      <c r="X5010">
        <v>36</v>
      </c>
      <c r="Z5010">
        <v>156</v>
      </c>
      <c r="AA5010">
        <f t="shared" si="156"/>
        <v>52</v>
      </c>
    </row>
    <row r="5011" spans="1:27" x14ac:dyDescent="0.25">
      <c r="A5011" t="s">
        <v>2364</v>
      </c>
      <c r="B5011">
        <v>1990</v>
      </c>
      <c r="C5011" t="str">
        <f t="shared" si="157"/>
        <v>Pre-Drug 1970-1991</v>
      </c>
      <c r="D5011" t="s">
        <v>19</v>
      </c>
      <c r="E5011">
        <v>235</v>
      </c>
      <c r="F5011">
        <v>21</v>
      </c>
      <c r="G5011">
        <v>8</v>
      </c>
      <c r="H5011">
        <v>26</v>
      </c>
      <c r="I5011">
        <v>43</v>
      </c>
      <c r="J5011">
        <v>2</v>
      </c>
      <c r="K5011">
        <v>2</v>
      </c>
      <c r="L5011">
        <v>2</v>
      </c>
      <c r="M5011">
        <v>0</v>
      </c>
      <c r="Q5011">
        <v>48</v>
      </c>
      <c r="R5011">
        <v>3.57</v>
      </c>
      <c r="X5011">
        <v>35</v>
      </c>
      <c r="Y5011">
        <v>0.23</v>
      </c>
      <c r="Z5011">
        <v>159</v>
      </c>
      <c r="AA5011">
        <f t="shared" si="156"/>
        <v>53</v>
      </c>
    </row>
    <row r="5012" spans="1:27" x14ac:dyDescent="0.25">
      <c r="A5012" t="s">
        <v>1876</v>
      </c>
      <c r="B5012">
        <v>1998</v>
      </c>
      <c r="C5012" t="str">
        <f t="shared" si="157"/>
        <v>Drug Era 1992-2006</v>
      </c>
      <c r="D5012" t="s">
        <v>18</v>
      </c>
      <c r="E5012">
        <v>235</v>
      </c>
      <c r="F5012">
        <v>18</v>
      </c>
      <c r="G5012">
        <v>4</v>
      </c>
      <c r="H5012">
        <v>20</v>
      </c>
      <c r="I5012">
        <v>30</v>
      </c>
      <c r="J5012">
        <v>1</v>
      </c>
      <c r="K5012">
        <v>1</v>
      </c>
      <c r="L5012">
        <v>1</v>
      </c>
      <c r="M5012">
        <v>0</v>
      </c>
      <c r="Q5012">
        <v>57</v>
      </c>
      <c r="R5012">
        <v>3.04</v>
      </c>
      <c r="X5012">
        <v>18</v>
      </c>
      <c r="Z5012">
        <v>160</v>
      </c>
      <c r="AA5012">
        <f t="shared" si="156"/>
        <v>53.333333333333336</v>
      </c>
    </row>
    <row r="5013" spans="1:27" x14ac:dyDescent="0.25">
      <c r="A5013" t="s">
        <v>701</v>
      </c>
      <c r="B5013">
        <v>2000</v>
      </c>
      <c r="C5013" t="str">
        <f t="shared" si="157"/>
        <v>Drug Era 1992-2006</v>
      </c>
      <c r="D5013" t="s">
        <v>18</v>
      </c>
      <c r="E5013">
        <v>235</v>
      </c>
      <c r="F5013">
        <v>29</v>
      </c>
      <c r="G5013">
        <v>9</v>
      </c>
      <c r="H5013">
        <v>30</v>
      </c>
      <c r="I5013">
        <v>34</v>
      </c>
      <c r="J5013">
        <v>6</v>
      </c>
      <c r="K5013">
        <v>5</v>
      </c>
      <c r="L5013">
        <v>0</v>
      </c>
      <c r="M5013">
        <v>0</v>
      </c>
      <c r="Q5013">
        <v>54</v>
      </c>
      <c r="R5013">
        <v>4.8899999999999997</v>
      </c>
      <c r="X5013">
        <v>44</v>
      </c>
      <c r="Y5013">
        <v>0</v>
      </c>
      <c r="Z5013">
        <v>160</v>
      </c>
      <c r="AA5013">
        <f t="shared" si="156"/>
        <v>53.333333333333336</v>
      </c>
    </row>
    <row r="5014" spans="1:27" x14ac:dyDescent="0.25">
      <c r="A5014" t="s">
        <v>2798</v>
      </c>
      <c r="B5014">
        <v>1971</v>
      </c>
      <c r="C5014" t="str">
        <f t="shared" si="157"/>
        <v>Pre-Drug 1970-1991</v>
      </c>
      <c r="D5014" t="s">
        <v>19</v>
      </c>
      <c r="E5014">
        <v>235</v>
      </c>
      <c r="F5014">
        <v>25</v>
      </c>
      <c r="G5014">
        <v>3</v>
      </c>
      <c r="H5014">
        <v>25</v>
      </c>
      <c r="I5014">
        <v>21</v>
      </c>
      <c r="J5014">
        <v>7</v>
      </c>
      <c r="K5014">
        <v>3</v>
      </c>
      <c r="L5014">
        <v>8</v>
      </c>
      <c r="M5014">
        <v>0</v>
      </c>
      <c r="Q5014">
        <v>50</v>
      </c>
      <c r="R5014">
        <v>4.1900000000000004</v>
      </c>
      <c r="X5014">
        <v>33</v>
      </c>
      <c r="Y5014">
        <v>0.25</v>
      </c>
      <c r="Z5014">
        <v>161</v>
      </c>
      <c r="AA5014">
        <f t="shared" si="156"/>
        <v>53.666666666666664</v>
      </c>
    </row>
    <row r="5015" spans="1:27" x14ac:dyDescent="0.25">
      <c r="A5015" t="s">
        <v>936</v>
      </c>
      <c r="B5015">
        <v>1996</v>
      </c>
      <c r="C5015" t="str">
        <f t="shared" si="157"/>
        <v>Pre-Drug 1970-1991</v>
      </c>
      <c r="D5015" t="s">
        <v>18</v>
      </c>
      <c r="E5015">
        <v>235</v>
      </c>
      <c r="F5015">
        <v>11</v>
      </c>
      <c r="G5015">
        <v>2</v>
      </c>
      <c r="H5015">
        <v>21</v>
      </c>
      <c r="I5015">
        <v>48</v>
      </c>
      <c r="J5015">
        <v>0</v>
      </c>
      <c r="K5015">
        <v>2</v>
      </c>
      <c r="L5015">
        <v>0</v>
      </c>
      <c r="M5015">
        <v>0</v>
      </c>
      <c r="Q5015">
        <v>54</v>
      </c>
      <c r="R5015">
        <v>1.83</v>
      </c>
      <c r="X5015">
        <v>21</v>
      </c>
      <c r="Y5015">
        <v>0.23</v>
      </c>
      <c r="Z5015">
        <v>162</v>
      </c>
      <c r="AA5015">
        <f t="shared" si="156"/>
        <v>54</v>
      </c>
    </row>
    <row r="5016" spans="1:27" x14ac:dyDescent="0.25">
      <c r="A5016" t="s">
        <v>2303</v>
      </c>
      <c r="B5016">
        <v>2009</v>
      </c>
      <c r="C5016" t="str">
        <f t="shared" si="157"/>
        <v>Post Drug Era 2007-2012</v>
      </c>
      <c r="D5016" t="s">
        <v>18</v>
      </c>
      <c r="E5016">
        <v>235</v>
      </c>
      <c r="F5016">
        <v>25</v>
      </c>
      <c r="G5016">
        <v>5</v>
      </c>
      <c r="H5016">
        <v>17</v>
      </c>
      <c r="I5016">
        <v>35</v>
      </c>
      <c r="J5016">
        <v>0</v>
      </c>
      <c r="K5016">
        <v>6</v>
      </c>
      <c r="L5016">
        <v>1</v>
      </c>
      <c r="M5016">
        <v>0</v>
      </c>
      <c r="Q5016">
        <v>57</v>
      </c>
      <c r="R5016">
        <v>4.1399999999999997</v>
      </c>
      <c r="X5016">
        <v>30</v>
      </c>
      <c r="Z5016">
        <v>163</v>
      </c>
      <c r="AA5016">
        <f t="shared" si="156"/>
        <v>54.333333333333336</v>
      </c>
    </row>
    <row r="5017" spans="1:27" x14ac:dyDescent="0.25">
      <c r="A5017" t="s">
        <v>2231</v>
      </c>
      <c r="B5017">
        <v>1994</v>
      </c>
      <c r="C5017" t="str">
        <f t="shared" si="157"/>
        <v>Pre-Drug 1970-1991</v>
      </c>
      <c r="D5017" t="s">
        <v>18</v>
      </c>
      <c r="E5017">
        <v>235</v>
      </c>
      <c r="F5017">
        <v>28</v>
      </c>
      <c r="G5017">
        <v>9</v>
      </c>
      <c r="H5017">
        <v>13</v>
      </c>
      <c r="I5017">
        <v>53</v>
      </c>
      <c r="J5017">
        <v>0</v>
      </c>
      <c r="K5017">
        <v>0</v>
      </c>
      <c r="L5017">
        <v>1</v>
      </c>
      <c r="M5017">
        <v>0</v>
      </c>
      <c r="Q5017">
        <v>61</v>
      </c>
      <c r="R5017">
        <v>4.6100000000000003</v>
      </c>
      <c r="X5017">
        <v>25</v>
      </c>
      <c r="Y5017">
        <v>0.27</v>
      </c>
      <c r="Z5017">
        <v>164</v>
      </c>
      <c r="AA5017">
        <f t="shared" si="156"/>
        <v>54.666666666666664</v>
      </c>
    </row>
    <row r="5018" spans="1:27" x14ac:dyDescent="0.25">
      <c r="A5018" t="s">
        <v>1172</v>
      </c>
      <c r="B5018">
        <v>2001</v>
      </c>
      <c r="C5018" t="str">
        <f t="shared" si="157"/>
        <v>Drug Era 1992-2006</v>
      </c>
      <c r="D5018" t="s">
        <v>19</v>
      </c>
      <c r="E5018">
        <v>235</v>
      </c>
      <c r="F5018">
        <v>25</v>
      </c>
      <c r="G5018">
        <v>5</v>
      </c>
      <c r="H5018">
        <v>20</v>
      </c>
      <c r="I5018">
        <v>41</v>
      </c>
      <c r="J5018">
        <v>5</v>
      </c>
      <c r="K5018">
        <v>2</v>
      </c>
      <c r="L5018">
        <v>2</v>
      </c>
      <c r="M5018">
        <v>0</v>
      </c>
      <c r="Q5018">
        <v>52</v>
      </c>
      <c r="R5018">
        <v>4.04</v>
      </c>
      <c r="X5018">
        <v>28</v>
      </c>
      <c r="Z5018">
        <v>167</v>
      </c>
      <c r="AA5018">
        <f t="shared" si="156"/>
        <v>55.666666666666664</v>
      </c>
    </row>
    <row r="5019" spans="1:27" x14ac:dyDescent="0.25">
      <c r="A5019" t="s">
        <v>1823</v>
      </c>
      <c r="B5019">
        <v>1971</v>
      </c>
      <c r="C5019" t="str">
        <f t="shared" si="157"/>
        <v>Pre-Drug 1970-1991</v>
      </c>
      <c r="D5019" t="s">
        <v>18</v>
      </c>
      <c r="E5019">
        <v>235</v>
      </c>
      <c r="F5019">
        <v>22</v>
      </c>
      <c r="G5019">
        <v>7</v>
      </c>
      <c r="H5019">
        <v>23</v>
      </c>
      <c r="I5019">
        <v>38</v>
      </c>
      <c r="J5019">
        <v>4</v>
      </c>
      <c r="K5019">
        <v>3</v>
      </c>
      <c r="L5019">
        <v>2</v>
      </c>
      <c r="M5019">
        <v>0</v>
      </c>
      <c r="Q5019">
        <v>47</v>
      </c>
      <c r="R5019">
        <v>3.54</v>
      </c>
      <c r="X5019">
        <v>23</v>
      </c>
      <c r="Y5019">
        <v>0.22</v>
      </c>
      <c r="Z5019">
        <v>168</v>
      </c>
      <c r="AA5019">
        <f t="shared" si="156"/>
        <v>56</v>
      </c>
    </row>
    <row r="5020" spans="1:27" x14ac:dyDescent="0.25">
      <c r="A5020" t="s">
        <v>2018</v>
      </c>
      <c r="B5020">
        <v>1986</v>
      </c>
      <c r="C5020" t="str">
        <f t="shared" si="157"/>
        <v>Pre-Drug 1970-1991</v>
      </c>
      <c r="D5020" t="s">
        <v>19</v>
      </c>
      <c r="E5020">
        <v>235</v>
      </c>
      <c r="F5020">
        <v>25</v>
      </c>
      <c r="G5020">
        <v>12</v>
      </c>
      <c r="H5020">
        <v>12</v>
      </c>
      <c r="I5020">
        <v>20</v>
      </c>
      <c r="J5020">
        <v>0</v>
      </c>
      <c r="K5020">
        <v>0</v>
      </c>
      <c r="L5020">
        <v>2</v>
      </c>
      <c r="M5020">
        <v>0</v>
      </c>
      <c r="Q5020">
        <v>66</v>
      </c>
      <c r="R5020">
        <v>4.0199999999999996</v>
      </c>
      <c r="X5020">
        <v>33</v>
      </c>
      <c r="Y5020">
        <v>0.28999999999999998</v>
      </c>
      <c r="Z5020">
        <v>168</v>
      </c>
      <c r="AA5020">
        <f t="shared" si="156"/>
        <v>56</v>
      </c>
    </row>
    <row r="5021" spans="1:27" x14ac:dyDescent="0.25">
      <c r="A5021" t="s">
        <v>1418</v>
      </c>
      <c r="B5021">
        <v>2004</v>
      </c>
      <c r="C5021" t="str">
        <f t="shared" si="157"/>
        <v>Drug Era 1992-2006</v>
      </c>
      <c r="D5021" t="s">
        <v>18</v>
      </c>
      <c r="E5021">
        <v>235</v>
      </c>
      <c r="F5021">
        <v>24</v>
      </c>
      <c r="G5021">
        <v>4</v>
      </c>
      <c r="H5021">
        <v>25</v>
      </c>
      <c r="I5021">
        <v>37</v>
      </c>
      <c r="J5021">
        <v>2</v>
      </c>
      <c r="K5021">
        <v>2</v>
      </c>
      <c r="L5021">
        <v>1</v>
      </c>
      <c r="M5021">
        <v>0</v>
      </c>
      <c r="Q5021">
        <v>49</v>
      </c>
      <c r="R5021">
        <v>3.79</v>
      </c>
      <c r="X5021">
        <v>31</v>
      </c>
      <c r="Y5021">
        <v>0.24</v>
      </c>
      <c r="Z5021">
        <v>171</v>
      </c>
      <c r="AA5021">
        <f t="shared" si="156"/>
        <v>57</v>
      </c>
    </row>
    <row r="5022" spans="1:27" x14ac:dyDescent="0.25">
      <c r="A5022" t="s">
        <v>1264</v>
      </c>
      <c r="B5022">
        <v>2007</v>
      </c>
      <c r="C5022" t="str">
        <f t="shared" si="157"/>
        <v>Post Drug Era 2007-2012</v>
      </c>
      <c r="D5022" t="s">
        <v>18</v>
      </c>
      <c r="E5022">
        <v>235</v>
      </c>
      <c r="F5022">
        <v>19</v>
      </c>
      <c r="G5022">
        <v>2</v>
      </c>
      <c r="H5022">
        <v>15</v>
      </c>
      <c r="I5022">
        <v>44</v>
      </c>
      <c r="J5022">
        <v>5</v>
      </c>
      <c r="K5022">
        <v>0</v>
      </c>
      <c r="L5022">
        <v>0</v>
      </c>
      <c r="M5022">
        <v>0</v>
      </c>
      <c r="Q5022">
        <v>49</v>
      </c>
      <c r="R5022">
        <v>2.98</v>
      </c>
      <c r="X5022">
        <v>13</v>
      </c>
      <c r="Z5022">
        <v>172</v>
      </c>
      <c r="AA5022">
        <f t="shared" si="156"/>
        <v>57.333333333333336</v>
      </c>
    </row>
    <row r="5023" spans="1:27" x14ac:dyDescent="0.25">
      <c r="A5023" t="s">
        <v>2825</v>
      </c>
      <c r="B5023">
        <v>2012</v>
      </c>
      <c r="C5023" t="str">
        <f t="shared" si="157"/>
        <v>Post Drug Era 2007-2012</v>
      </c>
      <c r="D5023" t="s">
        <v>18</v>
      </c>
      <c r="E5023">
        <v>235</v>
      </c>
      <c r="F5023">
        <v>22</v>
      </c>
      <c r="G5023">
        <v>4</v>
      </c>
      <c r="H5023">
        <v>12</v>
      </c>
      <c r="I5023">
        <v>47</v>
      </c>
      <c r="J5023">
        <v>4</v>
      </c>
      <c r="K5023">
        <v>2</v>
      </c>
      <c r="L5023">
        <v>1</v>
      </c>
      <c r="M5023">
        <v>0</v>
      </c>
      <c r="Q5023">
        <v>53</v>
      </c>
      <c r="R5023">
        <v>3.43</v>
      </c>
      <c r="X5023">
        <v>20</v>
      </c>
      <c r="Z5023">
        <v>173</v>
      </c>
      <c r="AA5023">
        <f t="shared" si="156"/>
        <v>57.666666666666664</v>
      </c>
    </row>
    <row r="5024" spans="1:27" x14ac:dyDescent="0.25">
      <c r="A5024" t="s">
        <v>124</v>
      </c>
      <c r="B5024">
        <v>1992</v>
      </c>
      <c r="C5024" t="str">
        <f t="shared" si="157"/>
        <v>Pre-Drug 1970-1991</v>
      </c>
      <c r="D5024" t="s">
        <v>19</v>
      </c>
      <c r="E5024">
        <v>235</v>
      </c>
      <c r="F5024">
        <v>12</v>
      </c>
      <c r="G5024">
        <v>2</v>
      </c>
      <c r="H5024">
        <v>32</v>
      </c>
      <c r="I5024">
        <v>30</v>
      </c>
      <c r="J5024">
        <v>6</v>
      </c>
      <c r="K5024">
        <v>1</v>
      </c>
      <c r="L5024">
        <v>2</v>
      </c>
      <c r="M5024">
        <v>0</v>
      </c>
      <c r="Q5024">
        <v>38</v>
      </c>
      <c r="R5024">
        <v>1.85</v>
      </c>
      <c r="X5024">
        <v>16</v>
      </c>
      <c r="Y5024">
        <v>0.19</v>
      </c>
      <c r="Z5024">
        <v>175</v>
      </c>
      <c r="AA5024">
        <f t="shared" si="156"/>
        <v>58.333333333333336</v>
      </c>
    </row>
    <row r="5025" spans="1:27" x14ac:dyDescent="0.25">
      <c r="A5025" t="s">
        <v>1266</v>
      </c>
      <c r="B5025">
        <v>1985</v>
      </c>
      <c r="C5025" t="str">
        <f t="shared" si="157"/>
        <v>Pre-Drug 1970-1991</v>
      </c>
      <c r="D5025" t="s">
        <v>18</v>
      </c>
      <c r="E5025">
        <v>235</v>
      </c>
      <c r="F5025">
        <v>22</v>
      </c>
      <c r="G5025">
        <v>5</v>
      </c>
      <c r="H5025">
        <v>17</v>
      </c>
      <c r="I5025">
        <v>47</v>
      </c>
      <c r="J5025">
        <v>6</v>
      </c>
      <c r="K5025">
        <v>0</v>
      </c>
      <c r="L5025">
        <v>0</v>
      </c>
      <c r="M5025">
        <v>1</v>
      </c>
      <c r="Q5025">
        <v>48</v>
      </c>
      <c r="R5025">
        <v>3.38</v>
      </c>
      <c r="X5025">
        <v>11</v>
      </c>
      <c r="Y5025">
        <v>0.22</v>
      </c>
      <c r="Z5025">
        <v>176</v>
      </c>
      <c r="AA5025">
        <f t="shared" si="156"/>
        <v>58.666666666666664</v>
      </c>
    </row>
    <row r="5026" spans="1:27" x14ac:dyDescent="0.25">
      <c r="A5026" t="s">
        <v>736</v>
      </c>
      <c r="B5026">
        <v>1988</v>
      </c>
      <c r="C5026" t="str">
        <f t="shared" si="157"/>
        <v>Pre-Drug 1970-1991</v>
      </c>
      <c r="D5026" t="s">
        <v>18</v>
      </c>
      <c r="E5026">
        <v>235</v>
      </c>
      <c r="F5026">
        <v>12</v>
      </c>
      <c r="G5026">
        <v>2</v>
      </c>
      <c r="H5026">
        <v>21</v>
      </c>
      <c r="I5026">
        <v>59</v>
      </c>
      <c r="J5026">
        <v>5</v>
      </c>
      <c r="K5026">
        <v>3</v>
      </c>
      <c r="L5026">
        <v>1</v>
      </c>
      <c r="M5026">
        <v>2</v>
      </c>
      <c r="Q5026">
        <v>43</v>
      </c>
      <c r="R5026">
        <v>1.82</v>
      </c>
      <c r="X5026">
        <v>30</v>
      </c>
      <c r="Y5026">
        <v>0.2</v>
      </c>
      <c r="Z5026">
        <v>178</v>
      </c>
      <c r="AA5026">
        <f t="shared" si="156"/>
        <v>59.333333333333336</v>
      </c>
    </row>
    <row r="5027" spans="1:27" x14ac:dyDescent="0.25">
      <c r="A5027" t="s">
        <v>1489</v>
      </c>
      <c r="B5027">
        <v>1995</v>
      </c>
      <c r="C5027" t="str">
        <f t="shared" si="157"/>
        <v>Pre-Drug 1970-1991</v>
      </c>
      <c r="D5027" t="s">
        <v>19</v>
      </c>
      <c r="E5027">
        <v>236</v>
      </c>
      <c r="F5027">
        <v>46</v>
      </c>
      <c r="G5027">
        <v>16</v>
      </c>
      <c r="H5027">
        <v>24</v>
      </c>
      <c r="I5027">
        <v>27</v>
      </c>
      <c r="J5027">
        <v>0</v>
      </c>
      <c r="K5027">
        <v>5</v>
      </c>
      <c r="L5027">
        <v>4</v>
      </c>
      <c r="M5027">
        <v>0</v>
      </c>
      <c r="Q5027">
        <v>69</v>
      </c>
      <c r="R5027">
        <v>8.57</v>
      </c>
      <c r="X5027">
        <v>15</v>
      </c>
      <c r="Y5027">
        <v>0.32</v>
      </c>
      <c r="Z5027">
        <v>145</v>
      </c>
      <c r="AA5027">
        <f t="shared" si="156"/>
        <v>48.333333333333336</v>
      </c>
    </row>
    <row r="5028" spans="1:27" x14ac:dyDescent="0.25">
      <c r="A5028" t="s">
        <v>867</v>
      </c>
      <c r="B5028">
        <v>2007</v>
      </c>
      <c r="C5028" t="str">
        <f t="shared" si="157"/>
        <v>Post Drug Era 2007-2012</v>
      </c>
      <c r="D5028" t="s">
        <v>19</v>
      </c>
      <c r="E5028">
        <v>236</v>
      </c>
      <c r="F5028">
        <v>44</v>
      </c>
      <c r="G5028">
        <v>10</v>
      </c>
      <c r="H5028">
        <v>23</v>
      </c>
      <c r="I5028">
        <v>27</v>
      </c>
      <c r="J5028">
        <v>2</v>
      </c>
      <c r="K5028">
        <v>3</v>
      </c>
      <c r="L5028">
        <v>4</v>
      </c>
      <c r="M5028">
        <v>0</v>
      </c>
      <c r="Q5028">
        <v>73</v>
      </c>
      <c r="R5028">
        <v>8.0299999999999994</v>
      </c>
      <c r="X5028">
        <v>23</v>
      </c>
      <c r="Z5028">
        <v>148</v>
      </c>
      <c r="AA5028">
        <f t="shared" si="156"/>
        <v>49.333333333333336</v>
      </c>
    </row>
    <row r="5029" spans="1:27" x14ac:dyDescent="0.25">
      <c r="A5029" t="s">
        <v>65</v>
      </c>
      <c r="B5029">
        <v>1987</v>
      </c>
      <c r="C5029" t="str">
        <f t="shared" si="157"/>
        <v>Pre-Drug 1970-1991</v>
      </c>
      <c r="D5029" t="s">
        <v>19</v>
      </c>
      <c r="E5029">
        <v>236</v>
      </c>
      <c r="F5029">
        <v>39</v>
      </c>
      <c r="G5029">
        <v>6</v>
      </c>
      <c r="H5029">
        <v>26</v>
      </c>
      <c r="I5029">
        <v>26</v>
      </c>
      <c r="J5029">
        <v>0</v>
      </c>
      <c r="K5029">
        <v>1</v>
      </c>
      <c r="L5029">
        <v>2</v>
      </c>
      <c r="M5029">
        <v>0</v>
      </c>
      <c r="Q5029">
        <v>74</v>
      </c>
      <c r="R5029">
        <v>7.07</v>
      </c>
      <c r="X5029">
        <v>29</v>
      </c>
      <c r="Y5029">
        <v>0.36</v>
      </c>
      <c r="Z5029">
        <v>149</v>
      </c>
      <c r="AA5029">
        <f t="shared" si="156"/>
        <v>49.666666666666664</v>
      </c>
    </row>
    <row r="5030" spans="1:27" x14ac:dyDescent="0.25">
      <c r="A5030" t="s">
        <v>61</v>
      </c>
      <c r="B5030">
        <v>2007</v>
      </c>
      <c r="C5030" t="str">
        <f t="shared" si="157"/>
        <v>Post Drug Era 2007-2012</v>
      </c>
      <c r="D5030" t="s">
        <v>18</v>
      </c>
      <c r="E5030">
        <v>236</v>
      </c>
      <c r="F5030">
        <v>30</v>
      </c>
      <c r="G5030">
        <v>3</v>
      </c>
      <c r="H5030">
        <v>27</v>
      </c>
      <c r="I5030">
        <v>24</v>
      </c>
      <c r="J5030">
        <v>6</v>
      </c>
      <c r="K5030">
        <v>1</v>
      </c>
      <c r="L5030">
        <v>1</v>
      </c>
      <c r="M5030">
        <v>0</v>
      </c>
      <c r="Q5030">
        <v>65</v>
      </c>
      <c r="R5030">
        <v>5.44</v>
      </c>
      <c r="X5030">
        <v>18</v>
      </c>
      <c r="Z5030">
        <v>149</v>
      </c>
      <c r="AA5030">
        <f t="shared" si="156"/>
        <v>49.666666666666664</v>
      </c>
    </row>
    <row r="5031" spans="1:27" x14ac:dyDescent="0.25">
      <c r="A5031" t="s">
        <v>1715</v>
      </c>
      <c r="B5031">
        <v>1994</v>
      </c>
      <c r="C5031" t="str">
        <f t="shared" si="157"/>
        <v>Pre-Drug 1970-1991</v>
      </c>
      <c r="D5031" t="s">
        <v>18</v>
      </c>
      <c r="E5031">
        <v>236</v>
      </c>
      <c r="F5031">
        <v>23</v>
      </c>
      <c r="G5031">
        <v>4</v>
      </c>
      <c r="H5031">
        <v>42</v>
      </c>
      <c r="I5031">
        <v>39</v>
      </c>
      <c r="J5031">
        <v>5</v>
      </c>
      <c r="K5031">
        <v>2</v>
      </c>
      <c r="L5031">
        <v>3</v>
      </c>
      <c r="M5031">
        <v>5</v>
      </c>
      <c r="Q5031">
        <v>45</v>
      </c>
      <c r="R5031">
        <v>4.1399999999999997</v>
      </c>
      <c r="X5031">
        <v>20</v>
      </c>
      <c r="Y5031">
        <v>0.23</v>
      </c>
      <c r="Z5031">
        <v>150</v>
      </c>
      <c r="AA5031">
        <f t="shared" si="156"/>
        <v>50</v>
      </c>
    </row>
    <row r="5032" spans="1:27" x14ac:dyDescent="0.25">
      <c r="A5032" t="s">
        <v>1438</v>
      </c>
      <c r="B5032">
        <v>2001</v>
      </c>
      <c r="C5032" t="str">
        <f t="shared" si="157"/>
        <v>Drug Era 1992-2006</v>
      </c>
      <c r="D5032" t="s">
        <v>19</v>
      </c>
      <c r="E5032">
        <v>236</v>
      </c>
      <c r="F5032">
        <v>35</v>
      </c>
      <c r="G5032">
        <v>12</v>
      </c>
      <c r="H5032">
        <v>34</v>
      </c>
      <c r="I5032">
        <v>36</v>
      </c>
      <c r="J5032">
        <v>0</v>
      </c>
      <c r="K5032">
        <v>0</v>
      </c>
      <c r="L5032">
        <v>0</v>
      </c>
      <c r="M5032">
        <v>0</v>
      </c>
      <c r="Q5032">
        <v>52</v>
      </c>
      <c r="R5032">
        <v>6.22</v>
      </c>
      <c r="X5032">
        <v>28</v>
      </c>
      <c r="Z5032">
        <v>152</v>
      </c>
      <c r="AA5032">
        <f t="shared" si="156"/>
        <v>50.666666666666664</v>
      </c>
    </row>
    <row r="5033" spans="1:27" x14ac:dyDescent="0.25">
      <c r="A5033" t="s">
        <v>3096</v>
      </c>
      <c r="B5033">
        <v>1994</v>
      </c>
      <c r="C5033" t="str">
        <f t="shared" si="157"/>
        <v>Pre-Drug 1970-1991</v>
      </c>
      <c r="D5033" t="s">
        <v>18</v>
      </c>
      <c r="E5033">
        <v>236</v>
      </c>
      <c r="F5033">
        <v>26</v>
      </c>
      <c r="G5033">
        <v>1</v>
      </c>
      <c r="H5033">
        <v>33</v>
      </c>
      <c r="I5033">
        <v>58</v>
      </c>
      <c r="J5033">
        <v>9</v>
      </c>
      <c r="K5033">
        <v>2</v>
      </c>
      <c r="L5033">
        <v>0</v>
      </c>
      <c r="M5033">
        <v>0</v>
      </c>
      <c r="Q5033">
        <v>51</v>
      </c>
      <c r="R5033">
        <v>4.59</v>
      </c>
      <c r="X5033">
        <v>26</v>
      </c>
      <c r="Y5033">
        <v>0.25</v>
      </c>
      <c r="Z5033">
        <v>153</v>
      </c>
      <c r="AA5033">
        <f t="shared" si="156"/>
        <v>51</v>
      </c>
    </row>
    <row r="5034" spans="1:27" x14ac:dyDescent="0.25">
      <c r="A5034" t="s">
        <v>1211</v>
      </c>
      <c r="B5034">
        <v>1971</v>
      </c>
      <c r="C5034" t="str">
        <f t="shared" si="157"/>
        <v>Pre-Drug 1970-1991</v>
      </c>
      <c r="D5034" t="s">
        <v>18</v>
      </c>
      <c r="E5034">
        <v>236</v>
      </c>
      <c r="F5034">
        <v>30</v>
      </c>
      <c r="G5034">
        <v>6</v>
      </c>
      <c r="H5034">
        <v>23</v>
      </c>
      <c r="I5034">
        <v>22</v>
      </c>
      <c r="J5034">
        <v>1</v>
      </c>
      <c r="K5034">
        <v>6</v>
      </c>
      <c r="L5034">
        <v>4</v>
      </c>
      <c r="M5034">
        <v>0</v>
      </c>
      <c r="Q5034">
        <v>61</v>
      </c>
      <c r="R5034">
        <v>5.23</v>
      </c>
      <c r="X5034">
        <v>21</v>
      </c>
      <c r="Y5034">
        <v>0.3</v>
      </c>
      <c r="Z5034">
        <v>155</v>
      </c>
      <c r="AA5034">
        <f t="shared" si="156"/>
        <v>51.666666666666664</v>
      </c>
    </row>
    <row r="5035" spans="1:27" x14ac:dyDescent="0.25">
      <c r="A5035" t="s">
        <v>2716</v>
      </c>
      <c r="B5035">
        <v>1993</v>
      </c>
      <c r="C5035" t="str">
        <f t="shared" si="157"/>
        <v>Pre-Drug 1970-1991</v>
      </c>
      <c r="D5035" t="s">
        <v>18</v>
      </c>
      <c r="E5035">
        <v>236</v>
      </c>
      <c r="F5035">
        <v>27</v>
      </c>
      <c r="G5035">
        <v>4</v>
      </c>
      <c r="H5035">
        <v>29</v>
      </c>
      <c r="I5035">
        <v>43</v>
      </c>
      <c r="J5035">
        <v>7</v>
      </c>
      <c r="K5035">
        <v>1</v>
      </c>
      <c r="L5035">
        <v>0</v>
      </c>
      <c r="M5035">
        <v>0</v>
      </c>
      <c r="Q5035">
        <v>51</v>
      </c>
      <c r="R5035">
        <v>4.67</v>
      </c>
      <c r="X5035">
        <v>18</v>
      </c>
      <c r="Y5035">
        <v>0.25</v>
      </c>
      <c r="Z5035">
        <v>156</v>
      </c>
      <c r="AA5035">
        <f t="shared" si="156"/>
        <v>52</v>
      </c>
    </row>
    <row r="5036" spans="1:27" x14ac:dyDescent="0.25">
      <c r="A5036" t="s">
        <v>37</v>
      </c>
      <c r="B5036">
        <v>1995</v>
      </c>
      <c r="C5036" t="str">
        <f t="shared" si="157"/>
        <v>Pre-Drug 1970-1991</v>
      </c>
      <c r="D5036" t="s">
        <v>19</v>
      </c>
      <c r="E5036">
        <v>236</v>
      </c>
      <c r="F5036">
        <v>33</v>
      </c>
      <c r="G5036">
        <v>7</v>
      </c>
      <c r="H5036">
        <v>28</v>
      </c>
      <c r="I5036">
        <v>47</v>
      </c>
      <c r="J5036">
        <v>2</v>
      </c>
      <c r="K5036">
        <v>2</v>
      </c>
      <c r="L5036">
        <v>2</v>
      </c>
      <c r="M5036">
        <v>1</v>
      </c>
      <c r="Q5036">
        <v>52</v>
      </c>
      <c r="R5036">
        <v>5.71</v>
      </c>
      <c r="X5036">
        <v>28</v>
      </c>
      <c r="Y5036">
        <v>0.25</v>
      </c>
      <c r="Z5036">
        <v>156</v>
      </c>
      <c r="AA5036">
        <f t="shared" si="156"/>
        <v>52</v>
      </c>
    </row>
    <row r="5037" spans="1:27" x14ac:dyDescent="0.25">
      <c r="A5037" t="s">
        <v>2673</v>
      </c>
      <c r="B5037">
        <v>1997</v>
      </c>
      <c r="C5037" t="str">
        <f t="shared" si="157"/>
        <v>Drug Era 1992-2006</v>
      </c>
      <c r="D5037" t="s">
        <v>18</v>
      </c>
      <c r="E5037">
        <v>236</v>
      </c>
      <c r="F5037">
        <v>21</v>
      </c>
      <c r="G5037">
        <v>6</v>
      </c>
      <c r="H5037">
        <v>34</v>
      </c>
      <c r="I5037">
        <v>51</v>
      </c>
      <c r="J5037">
        <v>7</v>
      </c>
      <c r="K5037">
        <v>6</v>
      </c>
      <c r="L5037">
        <v>2</v>
      </c>
      <c r="M5037">
        <v>0</v>
      </c>
      <c r="Q5037">
        <v>49</v>
      </c>
      <c r="R5037">
        <v>3.63</v>
      </c>
      <c r="X5037">
        <v>19</v>
      </c>
      <c r="Y5037">
        <v>0.24</v>
      </c>
      <c r="Z5037">
        <v>156</v>
      </c>
      <c r="AA5037">
        <f t="shared" si="156"/>
        <v>52</v>
      </c>
    </row>
    <row r="5038" spans="1:27" x14ac:dyDescent="0.25">
      <c r="A5038" t="s">
        <v>1059</v>
      </c>
      <c r="B5038">
        <v>2012</v>
      </c>
      <c r="C5038" t="str">
        <f t="shared" si="157"/>
        <v>Post Drug Era 2007-2012</v>
      </c>
      <c r="D5038" t="s">
        <v>19</v>
      </c>
      <c r="E5038">
        <v>236</v>
      </c>
      <c r="F5038">
        <v>33</v>
      </c>
      <c r="G5038">
        <v>9</v>
      </c>
      <c r="H5038">
        <v>22</v>
      </c>
      <c r="I5038">
        <v>26</v>
      </c>
      <c r="J5038">
        <v>0</v>
      </c>
      <c r="K5038">
        <v>5</v>
      </c>
      <c r="L5038">
        <v>4</v>
      </c>
      <c r="M5038">
        <v>1</v>
      </c>
      <c r="Q5038">
        <v>58</v>
      </c>
      <c r="R5038">
        <v>5.71</v>
      </c>
      <c r="X5038">
        <v>37</v>
      </c>
      <c r="Z5038">
        <v>156</v>
      </c>
      <c r="AA5038">
        <f t="shared" si="156"/>
        <v>52</v>
      </c>
    </row>
    <row r="5039" spans="1:27" x14ac:dyDescent="0.25">
      <c r="A5039" t="s">
        <v>1974</v>
      </c>
      <c r="B5039">
        <v>1985</v>
      </c>
      <c r="C5039" t="str">
        <f t="shared" si="157"/>
        <v>Pre-Drug 1970-1991</v>
      </c>
      <c r="D5039" t="s">
        <v>19</v>
      </c>
      <c r="E5039">
        <v>236</v>
      </c>
      <c r="F5039">
        <v>26</v>
      </c>
      <c r="G5039">
        <v>2</v>
      </c>
      <c r="H5039">
        <v>24</v>
      </c>
      <c r="I5039">
        <v>29</v>
      </c>
      <c r="J5039">
        <v>2</v>
      </c>
      <c r="K5039">
        <v>3</v>
      </c>
      <c r="L5039">
        <v>0</v>
      </c>
      <c r="M5039">
        <v>0</v>
      </c>
      <c r="Q5039">
        <v>59</v>
      </c>
      <c r="R5039">
        <v>4.47</v>
      </c>
      <c r="X5039">
        <v>31</v>
      </c>
      <c r="Y5039">
        <v>0.28000000000000003</v>
      </c>
      <c r="Z5039">
        <v>157</v>
      </c>
      <c r="AA5039">
        <f t="shared" si="156"/>
        <v>52.333333333333336</v>
      </c>
    </row>
    <row r="5040" spans="1:27" x14ac:dyDescent="0.25">
      <c r="A5040" t="s">
        <v>2300</v>
      </c>
      <c r="B5040">
        <v>1983</v>
      </c>
      <c r="C5040" t="str">
        <f t="shared" si="157"/>
        <v>Pre-Drug 1970-1991</v>
      </c>
      <c r="D5040" t="s">
        <v>19</v>
      </c>
      <c r="E5040">
        <v>236</v>
      </c>
      <c r="F5040">
        <v>28</v>
      </c>
      <c r="G5040">
        <v>4</v>
      </c>
      <c r="H5040">
        <v>22</v>
      </c>
      <c r="I5040">
        <v>18</v>
      </c>
      <c r="J5040">
        <v>0</v>
      </c>
      <c r="K5040">
        <v>0</v>
      </c>
      <c r="L5040">
        <v>0</v>
      </c>
      <c r="M5040">
        <v>0</v>
      </c>
      <c r="Q5040">
        <v>61</v>
      </c>
      <c r="R5040">
        <v>4.78</v>
      </c>
      <c r="X5040">
        <v>26</v>
      </c>
      <c r="Y5040">
        <v>0.28000000000000003</v>
      </c>
      <c r="Z5040">
        <v>158</v>
      </c>
      <c r="AA5040">
        <f t="shared" si="156"/>
        <v>52.666666666666664</v>
      </c>
    </row>
    <row r="5041" spans="1:27" x14ac:dyDescent="0.25">
      <c r="A5041" t="s">
        <v>1632</v>
      </c>
      <c r="B5041">
        <v>1996</v>
      </c>
      <c r="C5041" t="str">
        <f t="shared" si="157"/>
        <v>Pre-Drug 1970-1991</v>
      </c>
      <c r="D5041" t="s">
        <v>18</v>
      </c>
      <c r="E5041">
        <v>236</v>
      </c>
      <c r="F5041">
        <v>29</v>
      </c>
      <c r="G5041">
        <v>11</v>
      </c>
      <c r="H5041">
        <v>19</v>
      </c>
      <c r="I5041">
        <v>32</v>
      </c>
      <c r="J5041">
        <v>2</v>
      </c>
      <c r="K5041">
        <v>0</v>
      </c>
      <c r="L5041">
        <v>2</v>
      </c>
      <c r="M5041">
        <v>0</v>
      </c>
      <c r="Q5041">
        <v>65</v>
      </c>
      <c r="R5041">
        <v>4.96</v>
      </c>
      <c r="X5041">
        <v>23</v>
      </c>
      <c r="Y5041">
        <v>0.27</v>
      </c>
      <c r="Z5041">
        <v>158</v>
      </c>
      <c r="AA5041">
        <f t="shared" si="156"/>
        <v>52.666666666666664</v>
      </c>
    </row>
    <row r="5042" spans="1:27" x14ac:dyDescent="0.25">
      <c r="A5042" t="s">
        <v>1076</v>
      </c>
      <c r="B5042">
        <v>2004</v>
      </c>
      <c r="C5042" t="str">
        <f t="shared" si="157"/>
        <v>Drug Era 1992-2006</v>
      </c>
      <c r="D5042" t="s">
        <v>19</v>
      </c>
      <c r="E5042">
        <v>236</v>
      </c>
      <c r="F5042">
        <v>28</v>
      </c>
      <c r="G5042">
        <v>6</v>
      </c>
      <c r="H5042">
        <v>16</v>
      </c>
      <c r="I5042">
        <v>32</v>
      </c>
      <c r="J5042">
        <v>1</v>
      </c>
      <c r="K5042">
        <v>0</v>
      </c>
      <c r="L5042">
        <v>1</v>
      </c>
      <c r="M5042">
        <v>1</v>
      </c>
      <c r="Q5042">
        <v>67</v>
      </c>
      <c r="R5042">
        <v>4.78</v>
      </c>
      <c r="X5042">
        <v>21</v>
      </c>
      <c r="Y5042">
        <v>0.3</v>
      </c>
      <c r="Z5042">
        <v>158</v>
      </c>
      <c r="AA5042">
        <f t="shared" si="156"/>
        <v>52.666666666666664</v>
      </c>
    </row>
    <row r="5043" spans="1:27" x14ac:dyDescent="0.25">
      <c r="A5043" t="s">
        <v>429</v>
      </c>
      <c r="B5043">
        <v>1997</v>
      </c>
      <c r="C5043" t="str">
        <f t="shared" si="157"/>
        <v>Drug Era 1992-2006</v>
      </c>
      <c r="D5043" t="s">
        <v>18</v>
      </c>
      <c r="E5043">
        <v>236</v>
      </c>
      <c r="F5043">
        <v>31</v>
      </c>
      <c r="G5043">
        <v>6</v>
      </c>
      <c r="H5043">
        <v>28</v>
      </c>
      <c r="I5043">
        <v>37</v>
      </c>
      <c r="J5043">
        <v>4</v>
      </c>
      <c r="K5043">
        <v>3</v>
      </c>
      <c r="L5043">
        <v>4</v>
      </c>
      <c r="M5043">
        <v>1</v>
      </c>
      <c r="Q5043">
        <v>47</v>
      </c>
      <c r="R5043">
        <v>5.26</v>
      </c>
      <c r="X5043">
        <v>23</v>
      </c>
      <c r="Y5043">
        <v>0.23</v>
      </c>
      <c r="Z5043">
        <v>159</v>
      </c>
      <c r="AA5043">
        <f t="shared" si="156"/>
        <v>53</v>
      </c>
    </row>
    <row r="5044" spans="1:27" x14ac:dyDescent="0.25">
      <c r="A5044" t="s">
        <v>3091</v>
      </c>
      <c r="B5044">
        <v>2007</v>
      </c>
      <c r="C5044" t="str">
        <f t="shared" si="157"/>
        <v>Post Drug Era 2007-2012</v>
      </c>
      <c r="D5044" t="s">
        <v>18</v>
      </c>
      <c r="E5044">
        <v>236</v>
      </c>
      <c r="F5044">
        <v>25</v>
      </c>
      <c r="G5044">
        <v>5</v>
      </c>
      <c r="H5044">
        <v>17</v>
      </c>
      <c r="I5044">
        <v>43</v>
      </c>
      <c r="J5044">
        <v>1</v>
      </c>
      <c r="K5044">
        <v>0</v>
      </c>
      <c r="L5044">
        <v>1</v>
      </c>
      <c r="M5044">
        <v>1</v>
      </c>
      <c r="Q5044">
        <v>61</v>
      </c>
      <c r="R5044">
        <v>4.1900000000000004</v>
      </c>
      <c r="X5044">
        <v>19</v>
      </c>
      <c r="Z5044">
        <v>161</v>
      </c>
      <c r="AA5044">
        <f t="shared" si="156"/>
        <v>53.666666666666664</v>
      </c>
    </row>
    <row r="5045" spans="1:27" x14ac:dyDescent="0.25">
      <c r="A5045" t="s">
        <v>2849</v>
      </c>
      <c r="B5045">
        <v>2010</v>
      </c>
      <c r="C5045" t="str">
        <f t="shared" si="157"/>
        <v>Post Drug Era 2007-2012</v>
      </c>
      <c r="D5045" t="s">
        <v>19</v>
      </c>
      <c r="E5045">
        <v>236</v>
      </c>
      <c r="F5045">
        <v>35</v>
      </c>
      <c r="G5045">
        <v>9</v>
      </c>
      <c r="H5045">
        <v>31</v>
      </c>
      <c r="I5045">
        <v>31</v>
      </c>
      <c r="J5045">
        <v>1</v>
      </c>
      <c r="K5045">
        <v>2</v>
      </c>
      <c r="L5045">
        <v>1</v>
      </c>
      <c r="M5045">
        <v>0</v>
      </c>
      <c r="Q5045">
        <v>51</v>
      </c>
      <c r="R5045">
        <v>5.87</v>
      </c>
      <c r="X5045">
        <v>30</v>
      </c>
      <c r="Z5045">
        <v>161</v>
      </c>
      <c r="AA5045">
        <f t="shared" si="156"/>
        <v>53.666666666666664</v>
      </c>
    </row>
    <row r="5046" spans="1:27" x14ac:dyDescent="0.25">
      <c r="A5046" t="s">
        <v>350</v>
      </c>
      <c r="B5046">
        <v>1978</v>
      </c>
      <c r="C5046" t="str">
        <f t="shared" si="157"/>
        <v>Pre-Drug 1970-1991</v>
      </c>
      <c r="D5046" t="s">
        <v>19</v>
      </c>
      <c r="E5046">
        <v>236</v>
      </c>
      <c r="F5046">
        <v>28</v>
      </c>
      <c r="G5046">
        <v>6</v>
      </c>
      <c r="H5046">
        <v>21</v>
      </c>
      <c r="I5046">
        <v>30</v>
      </c>
      <c r="J5046">
        <v>2</v>
      </c>
      <c r="K5046">
        <v>2</v>
      </c>
      <c r="L5046">
        <v>2</v>
      </c>
      <c r="M5046">
        <v>0</v>
      </c>
      <c r="Q5046">
        <v>58</v>
      </c>
      <c r="R5046">
        <v>4.6399999999999997</v>
      </c>
      <c r="X5046">
        <v>17</v>
      </c>
      <c r="Y5046">
        <v>0.27</v>
      </c>
      <c r="Z5046">
        <v>163</v>
      </c>
      <c r="AA5046">
        <f t="shared" si="156"/>
        <v>54.333333333333336</v>
      </c>
    </row>
    <row r="5047" spans="1:27" x14ac:dyDescent="0.25">
      <c r="A5047" t="s">
        <v>1015</v>
      </c>
      <c r="B5047">
        <v>2002</v>
      </c>
      <c r="C5047" t="str">
        <f t="shared" si="157"/>
        <v>Drug Era 1992-2006</v>
      </c>
      <c r="D5047" t="s">
        <v>19</v>
      </c>
      <c r="E5047">
        <v>236</v>
      </c>
      <c r="F5047">
        <v>27</v>
      </c>
      <c r="G5047">
        <v>6</v>
      </c>
      <c r="H5047">
        <v>21</v>
      </c>
      <c r="I5047">
        <v>37</v>
      </c>
      <c r="J5047">
        <v>0</v>
      </c>
      <c r="K5047">
        <v>2</v>
      </c>
      <c r="L5047">
        <v>1</v>
      </c>
      <c r="M5047">
        <v>0</v>
      </c>
      <c r="Q5047">
        <v>59</v>
      </c>
      <c r="R5047">
        <v>4.47</v>
      </c>
      <c r="X5047">
        <v>30</v>
      </c>
      <c r="Z5047">
        <v>163</v>
      </c>
      <c r="AA5047">
        <f t="shared" si="156"/>
        <v>54.333333333333336</v>
      </c>
    </row>
    <row r="5048" spans="1:27" x14ac:dyDescent="0.25">
      <c r="A5048" t="s">
        <v>1694</v>
      </c>
      <c r="B5048">
        <v>1991</v>
      </c>
      <c r="C5048" t="str">
        <f t="shared" si="157"/>
        <v>Pre-Drug 1970-1991</v>
      </c>
      <c r="D5048" t="s">
        <v>19</v>
      </c>
      <c r="E5048">
        <v>236</v>
      </c>
      <c r="F5048">
        <v>15</v>
      </c>
      <c r="G5048">
        <v>3</v>
      </c>
      <c r="H5048">
        <v>23</v>
      </c>
      <c r="I5048">
        <v>42</v>
      </c>
      <c r="J5048">
        <v>3</v>
      </c>
      <c r="K5048">
        <v>1</v>
      </c>
      <c r="L5048">
        <v>0</v>
      </c>
      <c r="M5048">
        <v>0</v>
      </c>
      <c r="Q5048">
        <v>55</v>
      </c>
      <c r="R5048">
        <v>2.4500000000000002</v>
      </c>
      <c r="X5048">
        <v>30</v>
      </c>
      <c r="Y5048">
        <v>0.26</v>
      </c>
      <c r="Z5048">
        <v>165</v>
      </c>
      <c r="AA5048">
        <f t="shared" si="156"/>
        <v>55</v>
      </c>
    </row>
    <row r="5049" spans="1:27" x14ac:dyDescent="0.25">
      <c r="A5049" t="s">
        <v>1807</v>
      </c>
      <c r="B5049">
        <v>1983</v>
      </c>
      <c r="C5049" t="str">
        <f t="shared" si="157"/>
        <v>Pre-Drug 1970-1991</v>
      </c>
      <c r="D5049" t="s">
        <v>18</v>
      </c>
      <c r="E5049">
        <v>236</v>
      </c>
      <c r="F5049">
        <v>22</v>
      </c>
      <c r="G5049">
        <v>4</v>
      </c>
      <c r="H5049">
        <v>19</v>
      </c>
      <c r="I5049">
        <v>30</v>
      </c>
      <c r="J5049">
        <v>4</v>
      </c>
      <c r="K5049">
        <v>0</v>
      </c>
      <c r="L5049">
        <v>0</v>
      </c>
      <c r="M5049">
        <v>0</v>
      </c>
      <c r="Q5049">
        <v>58</v>
      </c>
      <c r="R5049">
        <v>3.56</v>
      </c>
      <c r="X5049">
        <v>31</v>
      </c>
      <c r="Y5049">
        <v>0.27</v>
      </c>
      <c r="Z5049">
        <v>167</v>
      </c>
      <c r="AA5049">
        <f t="shared" si="156"/>
        <v>55.666666666666664</v>
      </c>
    </row>
    <row r="5050" spans="1:27" x14ac:dyDescent="0.25">
      <c r="A5050" t="s">
        <v>949</v>
      </c>
      <c r="B5050">
        <v>1990</v>
      </c>
      <c r="C5050" t="str">
        <f t="shared" si="157"/>
        <v>Pre-Drug 1970-1991</v>
      </c>
      <c r="D5050" t="s">
        <v>18</v>
      </c>
      <c r="E5050">
        <v>236</v>
      </c>
      <c r="F5050">
        <v>13</v>
      </c>
      <c r="G5050">
        <v>4</v>
      </c>
      <c r="H5050">
        <v>29</v>
      </c>
      <c r="I5050">
        <v>29</v>
      </c>
      <c r="J5050">
        <v>6</v>
      </c>
      <c r="K5050">
        <v>0</v>
      </c>
      <c r="L5050">
        <v>1</v>
      </c>
      <c r="M5050">
        <v>0</v>
      </c>
      <c r="Q5050">
        <v>44</v>
      </c>
      <c r="R5050">
        <v>2.1</v>
      </c>
      <c r="X5050">
        <v>11</v>
      </c>
      <c r="Y5050">
        <v>0.21</v>
      </c>
      <c r="Z5050">
        <v>167</v>
      </c>
      <c r="AA5050">
        <f t="shared" si="156"/>
        <v>55.666666666666664</v>
      </c>
    </row>
    <row r="5051" spans="1:27" x14ac:dyDescent="0.25">
      <c r="A5051" t="s">
        <v>2083</v>
      </c>
      <c r="B5051">
        <v>1996</v>
      </c>
      <c r="C5051" t="str">
        <f t="shared" si="157"/>
        <v>Pre-Drug 1970-1991</v>
      </c>
      <c r="D5051" t="s">
        <v>19</v>
      </c>
      <c r="E5051">
        <v>236</v>
      </c>
      <c r="F5051">
        <v>21</v>
      </c>
      <c r="G5051">
        <v>5</v>
      </c>
      <c r="H5051">
        <v>28</v>
      </c>
      <c r="I5051">
        <v>52</v>
      </c>
      <c r="J5051">
        <v>4</v>
      </c>
      <c r="K5051">
        <v>2</v>
      </c>
      <c r="L5051">
        <v>2</v>
      </c>
      <c r="M5051">
        <v>0</v>
      </c>
      <c r="Q5051">
        <v>42</v>
      </c>
      <c r="R5051">
        <v>3.4</v>
      </c>
      <c r="X5051">
        <v>25</v>
      </c>
      <c r="Y5051">
        <v>0.17</v>
      </c>
      <c r="Z5051">
        <v>167</v>
      </c>
      <c r="AA5051">
        <f t="shared" si="156"/>
        <v>55.666666666666664</v>
      </c>
    </row>
    <row r="5052" spans="1:27" x14ac:dyDescent="0.25">
      <c r="A5052" t="s">
        <v>1741</v>
      </c>
      <c r="B5052">
        <v>1997</v>
      </c>
      <c r="C5052" t="str">
        <f t="shared" si="157"/>
        <v>Drug Era 1992-2006</v>
      </c>
      <c r="D5052" t="s">
        <v>18</v>
      </c>
      <c r="E5052">
        <v>236</v>
      </c>
      <c r="F5052">
        <v>13</v>
      </c>
      <c r="G5052">
        <v>2</v>
      </c>
      <c r="H5052">
        <v>23</v>
      </c>
      <c r="I5052">
        <v>36</v>
      </c>
      <c r="J5052">
        <v>2</v>
      </c>
      <c r="K5052">
        <v>3</v>
      </c>
      <c r="L5052">
        <v>1</v>
      </c>
      <c r="M5052">
        <v>0</v>
      </c>
      <c r="Q5052">
        <v>52</v>
      </c>
      <c r="R5052">
        <v>2.09</v>
      </c>
      <c r="X5052">
        <v>33</v>
      </c>
      <c r="Y5052">
        <v>0.25</v>
      </c>
      <c r="Z5052">
        <v>168</v>
      </c>
      <c r="AA5052">
        <f t="shared" si="156"/>
        <v>56</v>
      </c>
    </row>
    <row r="5053" spans="1:27" x14ac:dyDescent="0.25">
      <c r="A5053" t="s">
        <v>1633</v>
      </c>
      <c r="B5053">
        <v>1970</v>
      </c>
      <c r="C5053" t="str">
        <f t="shared" si="157"/>
        <v>Pre-Drug 1970-1991</v>
      </c>
      <c r="D5053" t="s">
        <v>19</v>
      </c>
      <c r="E5053">
        <v>236</v>
      </c>
      <c r="F5053">
        <v>18</v>
      </c>
      <c r="G5053">
        <v>1</v>
      </c>
      <c r="H5053">
        <v>19</v>
      </c>
      <c r="I5053">
        <v>33</v>
      </c>
      <c r="J5053">
        <v>3</v>
      </c>
      <c r="K5053">
        <v>4</v>
      </c>
      <c r="L5053">
        <v>1</v>
      </c>
      <c r="M5053">
        <v>0</v>
      </c>
      <c r="Q5053">
        <v>49</v>
      </c>
      <c r="R5053">
        <v>2.88</v>
      </c>
      <c r="X5053">
        <v>21</v>
      </c>
      <c r="Y5053">
        <v>0.23</v>
      </c>
      <c r="Z5053">
        <v>169</v>
      </c>
      <c r="AA5053">
        <f t="shared" si="156"/>
        <v>56.333333333333336</v>
      </c>
    </row>
    <row r="5054" spans="1:27" x14ac:dyDescent="0.25">
      <c r="A5054" t="s">
        <v>2057</v>
      </c>
      <c r="B5054">
        <v>2009</v>
      </c>
      <c r="C5054" t="str">
        <f t="shared" si="157"/>
        <v>Post Drug Era 2007-2012</v>
      </c>
      <c r="D5054" t="s">
        <v>18</v>
      </c>
      <c r="E5054">
        <v>236</v>
      </c>
      <c r="F5054">
        <v>19</v>
      </c>
      <c r="G5054">
        <v>2</v>
      </c>
      <c r="H5054">
        <v>18</v>
      </c>
      <c r="I5054">
        <v>39</v>
      </c>
      <c r="J5054">
        <v>4</v>
      </c>
      <c r="K5054">
        <v>2</v>
      </c>
      <c r="L5054">
        <v>6</v>
      </c>
      <c r="M5054">
        <v>0</v>
      </c>
      <c r="Q5054">
        <v>52</v>
      </c>
      <c r="R5054">
        <v>3.04</v>
      </c>
      <c r="X5054">
        <v>31</v>
      </c>
      <c r="Z5054">
        <v>169</v>
      </c>
      <c r="AA5054">
        <f t="shared" si="156"/>
        <v>56.333333333333336</v>
      </c>
    </row>
    <row r="5055" spans="1:27" x14ac:dyDescent="0.25">
      <c r="A5055" t="s">
        <v>130</v>
      </c>
      <c r="B5055">
        <v>1994</v>
      </c>
      <c r="C5055" t="str">
        <f t="shared" si="157"/>
        <v>Pre-Drug 1970-1991</v>
      </c>
      <c r="D5055" t="s">
        <v>19</v>
      </c>
      <c r="E5055">
        <v>236</v>
      </c>
      <c r="F5055">
        <v>18</v>
      </c>
      <c r="G5055">
        <v>2</v>
      </c>
      <c r="H5055">
        <v>26</v>
      </c>
      <c r="I5055">
        <v>76</v>
      </c>
      <c r="J5055">
        <v>0</v>
      </c>
      <c r="K5055">
        <v>2</v>
      </c>
      <c r="L5055">
        <v>0</v>
      </c>
      <c r="M5055">
        <v>0</v>
      </c>
      <c r="Q5055">
        <v>42</v>
      </c>
      <c r="R5055">
        <v>2.86</v>
      </c>
      <c r="X5055">
        <v>20</v>
      </c>
      <c r="Y5055">
        <v>0.19</v>
      </c>
      <c r="Z5055">
        <v>170</v>
      </c>
      <c r="AA5055">
        <f t="shared" si="156"/>
        <v>56.666666666666664</v>
      </c>
    </row>
    <row r="5056" spans="1:27" x14ac:dyDescent="0.25">
      <c r="A5056" t="s">
        <v>1872</v>
      </c>
      <c r="B5056">
        <v>2009</v>
      </c>
      <c r="C5056" t="str">
        <f t="shared" si="157"/>
        <v>Post Drug Era 2007-2012</v>
      </c>
      <c r="D5056" t="s">
        <v>18</v>
      </c>
      <c r="E5056">
        <v>236</v>
      </c>
      <c r="F5056">
        <v>20</v>
      </c>
      <c r="G5056">
        <v>7</v>
      </c>
      <c r="H5056">
        <v>27</v>
      </c>
      <c r="I5056">
        <v>36</v>
      </c>
      <c r="J5056">
        <v>2</v>
      </c>
      <c r="K5056">
        <v>3</v>
      </c>
      <c r="L5056">
        <v>1</v>
      </c>
      <c r="M5056">
        <v>0</v>
      </c>
      <c r="Q5056">
        <v>47</v>
      </c>
      <c r="R5056">
        <v>3.18</v>
      </c>
      <c r="X5056">
        <v>41</v>
      </c>
      <c r="Z5056">
        <v>170</v>
      </c>
      <c r="AA5056">
        <f t="shared" si="156"/>
        <v>56.666666666666664</v>
      </c>
    </row>
    <row r="5057" spans="1:27" x14ac:dyDescent="0.25">
      <c r="A5057" t="s">
        <v>1752</v>
      </c>
      <c r="B5057">
        <v>1991</v>
      </c>
      <c r="C5057" t="str">
        <f t="shared" si="157"/>
        <v>Pre-Drug 1970-1991</v>
      </c>
      <c r="D5057" t="s">
        <v>19</v>
      </c>
      <c r="E5057">
        <v>236</v>
      </c>
      <c r="F5057">
        <v>23</v>
      </c>
      <c r="G5057">
        <v>5</v>
      </c>
      <c r="H5057">
        <v>18</v>
      </c>
      <c r="I5057">
        <v>51</v>
      </c>
      <c r="J5057">
        <v>3</v>
      </c>
      <c r="K5057">
        <v>5</v>
      </c>
      <c r="L5057">
        <v>1</v>
      </c>
      <c r="M5057">
        <v>0</v>
      </c>
      <c r="Q5057">
        <v>54</v>
      </c>
      <c r="R5057">
        <v>3.61</v>
      </c>
      <c r="X5057">
        <v>25</v>
      </c>
      <c r="Y5057">
        <v>0.25</v>
      </c>
      <c r="Z5057">
        <v>172</v>
      </c>
      <c r="AA5057">
        <f t="shared" si="156"/>
        <v>57.333333333333336</v>
      </c>
    </row>
    <row r="5058" spans="1:27" x14ac:dyDescent="0.25">
      <c r="A5058" t="s">
        <v>1503</v>
      </c>
      <c r="B5058">
        <v>2004</v>
      </c>
      <c r="C5058" t="str">
        <f t="shared" si="157"/>
        <v>Drug Era 1992-2006</v>
      </c>
      <c r="D5058" t="s">
        <v>18</v>
      </c>
      <c r="E5058">
        <v>236</v>
      </c>
      <c r="F5058">
        <v>19</v>
      </c>
      <c r="G5058">
        <v>3</v>
      </c>
      <c r="H5058">
        <v>15</v>
      </c>
      <c r="I5058">
        <v>21</v>
      </c>
      <c r="J5058">
        <v>1</v>
      </c>
      <c r="K5058">
        <v>2</v>
      </c>
      <c r="L5058">
        <v>3</v>
      </c>
      <c r="M5058">
        <v>0</v>
      </c>
      <c r="Q5058">
        <v>50</v>
      </c>
      <c r="R5058">
        <v>2.98</v>
      </c>
      <c r="X5058">
        <v>34</v>
      </c>
      <c r="Y5058">
        <v>0.23</v>
      </c>
      <c r="Z5058">
        <v>172</v>
      </c>
      <c r="AA5058">
        <f t="shared" ref="AA5058:AA5121" si="158">Z5058/3</f>
        <v>57.333333333333336</v>
      </c>
    </row>
    <row r="5059" spans="1:27" x14ac:dyDescent="0.25">
      <c r="A5059" t="s">
        <v>2412</v>
      </c>
      <c r="B5059">
        <v>2010</v>
      </c>
      <c r="C5059" t="str">
        <f t="shared" ref="C5059:C5122" si="159">IF(B5059&lt;1997,"Pre-Drug 1970-1991",IF(B5059&lt;=2006,"Drug Era 1992-2006","Post Drug Era 2007-2012"))</f>
        <v>Post Drug Era 2007-2012</v>
      </c>
      <c r="D5059" t="s">
        <v>18</v>
      </c>
      <c r="E5059">
        <v>236</v>
      </c>
      <c r="F5059">
        <v>14</v>
      </c>
      <c r="G5059">
        <v>3</v>
      </c>
      <c r="H5059">
        <v>21</v>
      </c>
      <c r="I5059">
        <v>67</v>
      </c>
      <c r="J5059">
        <v>4</v>
      </c>
      <c r="K5059">
        <v>3</v>
      </c>
      <c r="L5059">
        <v>2</v>
      </c>
      <c r="M5059">
        <v>1</v>
      </c>
      <c r="Q5059">
        <v>45</v>
      </c>
      <c r="R5059">
        <v>2.2000000000000002</v>
      </c>
      <c r="X5059">
        <v>39</v>
      </c>
      <c r="Z5059">
        <v>172</v>
      </c>
      <c r="AA5059">
        <f t="shared" si="158"/>
        <v>57.333333333333336</v>
      </c>
    </row>
    <row r="5060" spans="1:27" x14ac:dyDescent="0.25">
      <c r="A5060" t="s">
        <v>251</v>
      </c>
      <c r="B5060">
        <v>2012</v>
      </c>
      <c r="C5060" t="str">
        <f t="shared" si="159"/>
        <v>Post Drug Era 2007-2012</v>
      </c>
      <c r="D5060" t="s">
        <v>18</v>
      </c>
      <c r="E5060">
        <v>236</v>
      </c>
      <c r="F5060">
        <v>18</v>
      </c>
      <c r="G5060">
        <v>6</v>
      </c>
      <c r="H5060">
        <v>12</v>
      </c>
      <c r="I5060">
        <v>57</v>
      </c>
      <c r="J5060">
        <v>4</v>
      </c>
      <c r="K5060">
        <v>0</v>
      </c>
      <c r="L5060">
        <v>0</v>
      </c>
      <c r="M5060">
        <v>1</v>
      </c>
      <c r="Q5060">
        <v>53</v>
      </c>
      <c r="R5060">
        <v>2.81</v>
      </c>
      <c r="X5060">
        <v>19</v>
      </c>
      <c r="Z5060">
        <v>173</v>
      </c>
      <c r="AA5060">
        <f t="shared" si="158"/>
        <v>57.666666666666664</v>
      </c>
    </row>
    <row r="5061" spans="1:27" x14ac:dyDescent="0.25">
      <c r="A5061" t="s">
        <v>169</v>
      </c>
      <c r="B5061">
        <v>1972</v>
      </c>
      <c r="C5061" t="str">
        <f t="shared" si="159"/>
        <v>Pre-Drug 1970-1991</v>
      </c>
      <c r="D5061" t="s">
        <v>19</v>
      </c>
      <c r="E5061">
        <v>236</v>
      </c>
      <c r="F5061">
        <v>13</v>
      </c>
      <c r="G5061">
        <v>4</v>
      </c>
      <c r="H5061">
        <v>30</v>
      </c>
      <c r="I5061">
        <v>34</v>
      </c>
      <c r="J5061">
        <v>11</v>
      </c>
      <c r="K5061">
        <v>1</v>
      </c>
      <c r="L5061">
        <v>1</v>
      </c>
      <c r="M5061">
        <v>0</v>
      </c>
      <c r="Q5061">
        <v>37</v>
      </c>
      <c r="R5061">
        <v>2.02</v>
      </c>
      <c r="X5061">
        <v>27</v>
      </c>
      <c r="Y5061">
        <v>0.18</v>
      </c>
      <c r="Z5061">
        <v>174</v>
      </c>
      <c r="AA5061">
        <f t="shared" si="158"/>
        <v>58</v>
      </c>
    </row>
    <row r="5062" spans="1:27" x14ac:dyDescent="0.25">
      <c r="A5062" t="s">
        <v>3056</v>
      </c>
      <c r="B5062">
        <v>1993</v>
      </c>
      <c r="C5062" t="str">
        <f t="shared" si="159"/>
        <v>Pre-Drug 1970-1991</v>
      </c>
      <c r="D5062" t="s">
        <v>19</v>
      </c>
      <c r="E5062">
        <v>236</v>
      </c>
      <c r="F5062">
        <v>20</v>
      </c>
      <c r="G5062">
        <v>2</v>
      </c>
      <c r="H5062">
        <v>17</v>
      </c>
      <c r="I5062">
        <v>44</v>
      </c>
      <c r="J5062">
        <v>5</v>
      </c>
      <c r="K5062">
        <v>3</v>
      </c>
      <c r="L5062">
        <v>0</v>
      </c>
      <c r="M5062">
        <v>0</v>
      </c>
      <c r="Q5062">
        <v>56</v>
      </c>
      <c r="R5062">
        <v>3.1</v>
      </c>
      <c r="X5062">
        <v>26</v>
      </c>
      <c r="Y5062">
        <v>0.25</v>
      </c>
      <c r="Z5062">
        <v>174</v>
      </c>
      <c r="AA5062">
        <f t="shared" si="158"/>
        <v>58</v>
      </c>
    </row>
    <row r="5063" spans="1:27" x14ac:dyDescent="0.25">
      <c r="A5063" t="s">
        <v>1820</v>
      </c>
      <c r="B5063">
        <v>1988</v>
      </c>
      <c r="C5063" t="str">
        <f t="shared" si="159"/>
        <v>Pre-Drug 1970-1991</v>
      </c>
      <c r="D5063" t="s">
        <v>19</v>
      </c>
      <c r="E5063">
        <v>236</v>
      </c>
      <c r="F5063">
        <v>15</v>
      </c>
      <c r="G5063">
        <v>5</v>
      </c>
      <c r="H5063">
        <v>24</v>
      </c>
      <c r="I5063">
        <v>35</v>
      </c>
      <c r="J5063">
        <v>4</v>
      </c>
      <c r="K5063">
        <v>2</v>
      </c>
      <c r="L5063">
        <v>1</v>
      </c>
      <c r="M5063">
        <v>2</v>
      </c>
      <c r="Q5063">
        <v>37</v>
      </c>
      <c r="R5063">
        <v>2.25</v>
      </c>
      <c r="X5063">
        <v>48</v>
      </c>
      <c r="Y5063">
        <v>0.18</v>
      </c>
      <c r="Z5063">
        <v>180</v>
      </c>
      <c r="AA5063">
        <f t="shared" si="158"/>
        <v>60</v>
      </c>
    </row>
    <row r="5064" spans="1:27" x14ac:dyDescent="0.25">
      <c r="A5064" t="s">
        <v>2183</v>
      </c>
      <c r="B5064">
        <v>2007</v>
      </c>
      <c r="C5064" t="str">
        <f t="shared" si="159"/>
        <v>Post Drug Era 2007-2012</v>
      </c>
      <c r="D5064" t="s">
        <v>19</v>
      </c>
      <c r="E5064">
        <v>236</v>
      </c>
      <c r="F5064">
        <v>12</v>
      </c>
      <c r="G5064">
        <v>5</v>
      </c>
      <c r="H5064">
        <v>15</v>
      </c>
      <c r="I5064">
        <v>62</v>
      </c>
      <c r="J5064">
        <v>2</v>
      </c>
      <c r="K5064">
        <v>4</v>
      </c>
      <c r="L5064">
        <v>0</v>
      </c>
      <c r="M5064">
        <v>0</v>
      </c>
      <c r="Q5064">
        <v>41</v>
      </c>
      <c r="R5064">
        <v>1.78</v>
      </c>
      <c r="X5064">
        <v>24</v>
      </c>
      <c r="Z5064">
        <v>182</v>
      </c>
      <c r="AA5064">
        <f t="shared" si="158"/>
        <v>60.666666666666664</v>
      </c>
    </row>
    <row r="5065" spans="1:27" x14ac:dyDescent="0.25">
      <c r="A5065" t="s">
        <v>2850</v>
      </c>
      <c r="B5065">
        <v>2002</v>
      </c>
      <c r="C5065" t="str">
        <f t="shared" si="159"/>
        <v>Drug Era 1992-2006</v>
      </c>
      <c r="D5065" t="s">
        <v>18</v>
      </c>
      <c r="E5065">
        <v>236</v>
      </c>
      <c r="F5065">
        <v>17</v>
      </c>
      <c r="G5065">
        <v>9</v>
      </c>
      <c r="H5065">
        <v>7</v>
      </c>
      <c r="I5065">
        <v>35</v>
      </c>
      <c r="J5065">
        <v>2</v>
      </c>
      <c r="K5065">
        <v>1</v>
      </c>
      <c r="L5065">
        <v>4</v>
      </c>
      <c r="M5065">
        <v>0</v>
      </c>
      <c r="Q5065">
        <v>48</v>
      </c>
      <c r="R5065">
        <v>2.5099999999999998</v>
      </c>
      <c r="X5065">
        <v>27</v>
      </c>
      <c r="Z5065">
        <v>183</v>
      </c>
      <c r="AA5065">
        <f t="shared" si="158"/>
        <v>61</v>
      </c>
    </row>
    <row r="5066" spans="1:27" x14ac:dyDescent="0.25">
      <c r="A5066" t="s">
        <v>1946</v>
      </c>
      <c r="B5066">
        <v>2008</v>
      </c>
      <c r="C5066" t="str">
        <f t="shared" si="159"/>
        <v>Post Drug Era 2007-2012</v>
      </c>
      <c r="D5066" t="s">
        <v>19</v>
      </c>
      <c r="E5066">
        <v>237</v>
      </c>
      <c r="F5066">
        <v>38</v>
      </c>
      <c r="G5066">
        <v>6</v>
      </c>
      <c r="H5066">
        <v>20</v>
      </c>
      <c r="I5066">
        <v>37</v>
      </c>
      <c r="J5066">
        <v>0</v>
      </c>
      <c r="K5066">
        <v>3</v>
      </c>
      <c r="L5066">
        <v>2</v>
      </c>
      <c r="M5066">
        <v>1</v>
      </c>
      <c r="Q5066">
        <v>70</v>
      </c>
      <c r="R5066">
        <v>6.79</v>
      </c>
      <c r="X5066">
        <v>29</v>
      </c>
      <c r="Z5066">
        <v>151</v>
      </c>
      <c r="AA5066">
        <f t="shared" si="158"/>
        <v>50.333333333333336</v>
      </c>
    </row>
    <row r="5067" spans="1:27" x14ac:dyDescent="0.25">
      <c r="A5067" t="s">
        <v>2899</v>
      </c>
      <c r="B5067">
        <v>2005</v>
      </c>
      <c r="C5067" t="str">
        <f t="shared" si="159"/>
        <v>Drug Era 1992-2006</v>
      </c>
      <c r="D5067" t="s">
        <v>18</v>
      </c>
      <c r="E5067">
        <v>237</v>
      </c>
      <c r="F5067">
        <v>30</v>
      </c>
      <c r="G5067">
        <v>6</v>
      </c>
      <c r="H5067">
        <v>22</v>
      </c>
      <c r="I5067">
        <v>27</v>
      </c>
      <c r="J5067">
        <v>6</v>
      </c>
      <c r="K5067">
        <v>1</v>
      </c>
      <c r="L5067">
        <v>5</v>
      </c>
      <c r="M5067">
        <v>2</v>
      </c>
      <c r="Q5067">
        <v>64</v>
      </c>
      <c r="R5067">
        <v>5.33</v>
      </c>
      <c r="X5067">
        <v>29</v>
      </c>
      <c r="Z5067">
        <v>152</v>
      </c>
      <c r="AA5067">
        <f t="shared" si="158"/>
        <v>50.666666666666664</v>
      </c>
    </row>
    <row r="5068" spans="1:27" x14ac:dyDescent="0.25">
      <c r="A5068" t="s">
        <v>480</v>
      </c>
      <c r="B5068">
        <v>1997</v>
      </c>
      <c r="C5068" t="str">
        <f t="shared" si="159"/>
        <v>Drug Era 1992-2006</v>
      </c>
      <c r="D5068" t="s">
        <v>18</v>
      </c>
      <c r="E5068">
        <v>237</v>
      </c>
      <c r="F5068">
        <v>21</v>
      </c>
      <c r="G5068">
        <v>3</v>
      </c>
      <c r="H5068">
        <v>25</v>
      </c>
      <c r="I5068">
        <v>46</v>
      </c>
      <c r="J5068">
        <v>2</v>
      </c>
      <c r="K5068">
        <v>3</v>
      </c>
      <c r="L5068">
        <v>4</v>
      </c>
      <c r="M5068">
        <v>2</v>
      </c>
      <c r="Q5068">
        <v>51</v>
      </c>
      <c r="R5068">
        <v>3.68</v>
      </c>
      <c r="X5068">
        <v>36</v>
      </c>
      <c r="Y5068">
        <v>0.25</v>
      </c>
      <c r="Z5068">
        <v>154</v>
      </c>
      <c r="AA5068">
        <f t="shared" si="158"/>
        <v>51.333333333333336</v>
      </c>
    </row>
    <row r="5069" spans="1:27" x14ac:dyDescent="0.25">
      <c r="A5069" t="s">
        <v>1911</v>
      </c>
      <c r="B5069">
        <v>1999</v>
      </c>
      <c r="C5069" t="str">
        <f t="shared" si="159"/>
        <v>Drug Era 1992-2006</v>
      </c>
      <c r="D5069" t="s">
        <v>19</v>
      </c>
      <c r="E5069">
        <v>237</v>
      </c>
      <c r="F5069">
        <v>39</v>
      </c>
      <c r="G5069">
        <v>7</v>
      </c>
      <c r="H5069">
        <v>21</v>
      </c>
      <c r="I5069">
        <v>27</v>
      </c>
      <c r="J5069">
        <v>3</v>
      </c>
      <c r="K5069">
        <v>1</v>
      </c>
      <c r="L5069">
        <v>2</v>
      </c>
      <c r="M5069">
        <v>0</v>
      </c>
      <c r="Q5069">
        <v>72</v>
      </c>
      <c r="R5069">
        <v>6.84</v>
      </c>
      <c r="X5069">
        <v>27</v>
      </c>
      <c r="Y5069">
        <v>0</v>
      </c>
      <c r="Z5069">
        <v>154</v>
      </c>
      <c r="AA5069">
        <f t="shared" si="158"/>
        <v>51.333333333333336</v>
      </c>
    </row>
    <row r="5070" spans="1:27" x14ac:dyDescent="0.25">
      <c r="A5070" t="s">
        <v>2374</v>
      </c>
      <c r="B5070">
        <v>2002</v>
      </c>
      <c r="C5070" t="str">
        <f t="shared" si="159"/>
        <v>Drug Era 1992-2006</v>
      </c>
      <c r="D5070" t="s">
        <v>19</v>
      </c>
      <c r="E5070">
        <v>237</v>
      </c>
      <c r="F5070">
        <v>30</v>
      </c>
      <c r="G5070">
        <v>8</v>
      </c>
      <c r="H5070">
        <v>35</v>
      </c>
      <c r="I5070">
        <v>65</v>
      </c>
      <c r="J5070">
        <v>4</v>
      </c>
      <c r="K5070">
        <v>1</v>
      </c>
      <c r="L5070">
        <v>4</v>
      </c>
      <c r="M5070">
        <v>0</v>
      </c>
      <c r="Q5070">
        <v>49</v>
      </c>
      <c r="R5070">
        <v>5.26</v>
      </c>
      <c r="X5070">
        <v>31</v>
      </c>
      <c r="Z5070">
        <v>154</v>
      </c>
      <c r="AA5070">
        <f t="shared" si="158"/>
        <v>51.333333333333336</v>
      </c>
    </row>
    <row r="5071" spans="1:27" x14ac:dyDescent="0.25">
      <c r="A5071" t="s">
        <v>835</v>
      </c>
      <c r="B5071">
        <v>1985</v>
      </c>
      <c r="C5071" t="str">
        <f t="shared" si="159"/>
        <v>Pre-Drug 1970-1991</v>
      </c>
      <c r="D5071" t="s">
        <v>18</v>
      </c>
      <c r="E5071">
        <v>237</v>
      </c>
      <c r="F5071">
        <v>32</v>
      </c>
      <c r="G5071">
        <v>10</v>
      </c>
      <c r="H5071">
        <v>26</v>
      </c>
      <c r="I5071">
        <v>29</v>
      </c>
      <c r="J5071">
        <v>1</v>
      </c>
      <c r="K5071">
        <v>2</v>
      </c>
      <c r="L5071">
        <v>0</v>
      </c>
      <c r="M5071">
        <v>1</v>
      </c>
      <c r="Q5071">
        <v>61</v>
      </c>
      <c r="R5071">
        <v>5.57</v>
      </c>
      <c r="X5071">
        <v>22</v>
      </c>
      <c r="Y5071">
        <v>0.28999999999999998</v>
      </c>
      <c r="Z5071">
        <v>155</v>
      </c>
      <c r="AA5071">
        <f t="shared" si="158"/>
        <v>51.666666666666664</v>
      </c>
    </row>
    <row r="5072" spans="1:27" x14ac:dyDescent="0.25">
      <c r="A5072" t="s">
        <v>1694</v>
      </c>
      <c r="B5072">
        <v>1998</v>
      </c>
      <c r="C5072" t="str">
        <f t="shared" si="159"/>
        <v>Drug Era 1992-2006</v>
      </c>
      <c r="D5072" t="s">
        <v>18</v>
      </c>
      <c r="E5072">
        <v>237</v>
      </c>
      <c r="F5072">
        <v>28</v>
      </c>
      <c r="G5072">
        <v>2</v>
      </c>
      <c r="H5072">
        <v>26</v>
      </c>
      <c r="I5072">
        <v>39</v>
      </c>
      <c r="J5072">
        <v>4</v>
      </c>
      <c r="K5072">
        <v>3</v>
      </c>
      <c r="L5072">
        <v>4</v>
      </c>
      <c r="M5072">
        <v>0</v>
      </c>
      <c r="Q5072">
        <v>56</v>
      </c>
      <c r="R5072">
        <v>4.88</v>
      </c>
      <c r="X5072">
        <v>26</v>
      </c>
      <c r="Z5072">
        <v>155</v>
      </c>
      <c r="AA5072">
        <f t="shared" si="158"/>
        <v>51.666666666666664</v>
      </c>
    </row>
    <row r="5073" spans="1:27" x14ac:dyDescent="0.25">
      <c r="A5073" t="s">
        <v>1212</v>
      </c>
      <c r="B5073">
        <v>1999</v>
      </c>
      <c r="C5073" t="str">
        <f t="shared" si="159"/>
        <v>Drug Era 1992-2006</v>
      </c>
      <c r="D5073" t="s">
        <v>18</v>
      </c>
      <c r="E5073">
        <v>237</v>
      </c>
      <c r="F5073">
        <v>28</v>
      </c>
      <c r="G5073">
        <v>7</v>
      </c>
      <c r="H5073">
        <v>25</v>
      </c>
      <c r="I5073">
        <v>50</v>
      </c>
      <c r="J5073">
        <v>2</v>
      </c>
      <c r="K5073">
        <v>2</v>
      </c>
      <c r="L5073">
        <v>1</v>
      </c>
      <c r="M5073">
        <v>0</v>
      </c>
      <c r="Q5073">
        <v>56</v>
      </c>
      <c r="R5073">
        <v>4.8499999999999996</v>
      </c>
      <c r="X5073">
        <v>13</v>
      </c>
      <c r="Y5073">
        <v>0</v>
      </c>
      <c r="Z5073">
        <v>156</v>
      </c>
      <c r="AA5073">
        <f t="shared" si="158"/>
        <v>52</v>
      </c>
    </row>
    <row r="5074" spans="1:27" x14ac:dyDescent="0.25">
      <c r="A5074" t="s">
        <v>2274</v>
      </c>
      <c r="B5074">
        <v>1990</v>
      </c>
      <c r="C5074" t="str">
        <f t="shared" si="159"/>
        <v>Pre-Drug 1970-1991</v>
      </c>
      <c r="D5074" t="s">
        <v>19</v>
      </c>
      <c r="E5074">
        <v>237</v>
      </c>
      <c r="F5074">
        <v>28</v>
      </c>
      <c r="G5074">
        <v>1</v>
      </c>
      <c r="H5074">
        <v>36</v>
      </c>
      <c r="I5074">
        <v>46</v>
      </c>
      <c r="J5074">
        <v>1</v>
      </c>
      <c r="K5074">
        <v>2</v>
      </c>
      <c r="L5074">
        <v>2</v>
      </c>
      <c r="M5074">
        <v>1</v>
      </c>
      <c r="Q5074">
        <v>47</v>
      </c>
      <c r="R5074">
        <v>4.82</v>
      </c>
      <c r="X5074">
        <v>15</v>
      </c>
      <c r="Y5074">
        <v>0.24</v>
      </c>
      <c r="Z5074">
        <v>157</v>
      </c>
      <c r="AA5074">
        <f t="shared" si="158"/>
        <v>52.333333333333336</v>
      </c>
    </row>
    <row r="5075" spans="1:27" x14ac:dyDescent="0.25">
      <c r="A5075" t="s">
        <v>2871</v>
      </c>
      <c r="B5075">
        <v>1974</v>
      </c>
      <c r="C5075" t="str">
        <f t="shared" si="159"/>
        <v>Pre-Drug 1970-1991</v>
      </c>
      <c r="D5075" t="s">
        <v>19</v>
      </c>
      <c r="E5075">
        <v>237</v>
      </c>
      <c r="F5075">
        <v>29</v>
      </c>
      <c r="G5075">
        <v>6</v>
      </c>
      <c r="H5075">
        <v>30</v>
      </c>
      <c r="I5075">
        <v>31</v>
      </c>
      <c r="J5075">
        <v>5</v>
      </c>
      <c r="K5075">
        <v>4</v>
      </c>
      <c r="L5075">
        <v>1</v>
      </c>
      <c r="M5075">
        <v>0</v>
      </c>
      <c r="Q5075">
        <v>59</v>
      </c>
      <c r="R5075">
        <v>4.92</v>
      </c>
      <c r="X5075">
        <v>18</v>
      </c>
      <c r="Y5075">
        <v>0.28999999999999998</v>
      </c>
      <c r="Z5075">
        <v>159</v>
      </c>
      <c r="AA5075">
        <f t="shared" si="158"/>
        <v>53</v>
      </c>
    </row>
    <row r="5076" spans="1:27" x14ac:dyDescent="0.25">
      <c r="A5076" t="s">
        <v>2477</v>
      </c>
      <c r="B5076">
        <v>2001</v>
      </c>
      <c r="C5076" t="str">
        <f t="shared" si="159"/>
        <v>Drug Era 1992-2006</v>
      </c>
      <c r="D5076" t="s">
        <v>19</v>
      </c>
      <c r="E5076">
        <v>237</v>
      </c>
      <c r="F5076">
        <v>25</v>
      </c>
      <c r="G5076">
        <v>6</v>
      </c>
      <c r="H5076">
        <v>30</v>
      </c>
      <c r="I5076">
        <v>54</v>
      </c>
      <c r="J5076">
        <v>4</v>
      </c>
      <c r="K5076">
        <v>0</v>
      </c>
      <c r="L5076">
        <v>2</v>
      </c>
      <c r="M5076">
        <v>0</v>
      </c>
      <c r="Q5076">
        <v>47</v>
      </c>
      <c r="R5076">
        <v>4.25</v>
      </c>
      <c r="X5076">
        <v>14</v>
      </c>
      <c r="Z5076">
        <v>159</v>
      </c>
      <c r="AA5076">
        <f t="shared" si="158"/>
        <v>53</v>
      </c>
    </row>
    <row r="5077" spans="1:27" x14ac:dyDescent="0.25">
      <c r="A5077" t="s">
        <v>869</v>
      </c>
      <c r="B5077">
        <v>2008</v>
      </c>
      <c r="C5077" t="str">
        <f t="shared" si="159"/>
        <v>Post Drug Era 2007-2012</v>
      </c>
      <c r="D5077" t="s">
        <v>18</v>
      </c>
      <c r="E5077">
        <v>237</v>
      </c>
      <c r="F5077">
        <v>24</v>
      </c>
      <c r="G5077">
        <v>7</v>
      </c>
      <c r="H5077">
        <v>26</v>
      </c>
      <c r="I5077">
        <v>50</v>
      </c>
      <c r="J5077">
        <v>8</v>
      </c>
      <c r="K5077">
        <v>2</v>
      </c>
      <c r="L5077">
        <v>3</v>
      </c>
      <c r="M5077">
        <v>0</v>
      </c>
      <c r="Q5077">
        <v>57</v>
      </c>
      <c r="R5077">
        <v>4.05</v>
      </c>
      <c r="X5077">
        <v>29</v>
      </c>
      <c r="Z5077">
        <v>160</v>
      </c>
      <c r="AA5077">
        <f t="shared" si="158"/>
        <v>53.333333333333336</v>
      </c>
    </row>
    <row r="5078" spans="1:27" x14ac:dyDescent="0.25">
      <c r="A5078" t="s">
        <v>1568</v>
      </c>
      <c r="B5078">
        <v>1984</v>
      </c>
      <c r="C5078" t="str">
        <f t="shared" si="159"/>
        <v>Pre-Drug 1970-1991</v>
      </c>
      <c r="D5078" t="s">
        <v>18</v>
      </c>
      <c r="E5078">
        <v>237</v>
      </c>
      <c r="F5078">
        <v>24</v>
      </c>
      <c r="G5078">
        <v>2</v>
      </c>
      <c r="H5078">
        <v>18</v>
      </c>
      <c r="I5078">
        <v>29</v>
      </c>
      <c r="J5078">
        <v>3</v>
      </c>
      <c r="K5078">
        <v>2</v>
      </c>
      <c r="L5078">
        <v>2</v>
      </c>
      <c r="M5078">
        <v>3</v>
      </c>
      <c r="Q5078">
        <v>61</v>
      </c>
      <c r="R5078">
        <v>4.0199999999999996</v>
      </c>
      <c r="X5078">
        <v>25</v>
      </c>
      <c r="Y5078">
        <v>0.28000000000000003</v>
      </c>
      <c r="Z5078">
        <v>161</v>
      </c>
      <c r="AA5078">
        <f t="shared" si="158"/>
        <v>53.666666666666664</v>
      </c>
    </row>
    <row r="5079" spans="1:27" x14ac:dyDescent="0.25">
      <c r="A5079" t="s">
        <v>1813</v>
      </c>
      <c r="B5079">
        <v>1972</v>
      </c>
      <c r="C5079" t="str">
        <f t="shared" si="159"/>
        <v>Pre-Drug 1970-1991</v>
      </c>
      <c r="D5079" t="s">
        <v>18</v>
      </c>
      <c r="E5079">
        <v>237</v>
      </c>
      <c r="F5079">
        <v>39</v>
      </c>
      <c r="G5079">
        <v>12</v>
      </c>
      <c r="H5079">
        <v>18</v>
      </c>
      <c r="I5079">
        <v>21</v>
      </c>
      <c r="J5079">
        <v>0</v>
      </c>
      <c r="K5079">
        <v>1</v>
      </c>
      <c r="L5079">
        <v>1</v>
      </c>
      <c r="M5079">
        <v>2</v>
      </c>
      <c r="Q5079">
        <v>60</v>
      </c>
      <c r="R5079">
        <v>6.5</v>
      </c>
      <c r="X5079">
        <v>35</v>
      </c>
      <c r="Y5079">
        <v>0.27</v>
      </c>
      <c r="Z5079">
        <v>162</v>
      </c>
      <c r="AA5079">
        <f t="shared" si="158"/>
        <v>54</v>
      </c>
    </row>
    <row r="5080" spans="1:27" x14ac:dyDescent="0.25">
      <c r="A5080" t="s">
        <v>1869</v>
      </c>
      <c r="B5080">
        <v>1972</v>
      </c>
      <c r="C5080" t="str">
        <f t="shared" si="159"/>
        <v>Pre-Drug 1970-1991</v>
      </c>
      <c r="D5080" t="s">
        <v>18</v>
      </c>
      <c r="E5080">
        <v>237</v>
      </c>
      <c r="F5080">
        <v>16</v>
      </c>
      <c r="G5080">
        <v>3</v>
      </c>
      <c r="H5080">
        <v>24</v>
      </c>
      <c r="I5080">
        <v>18</v>
      </c>
      <c r="J5080">
        <v>7</v>
      </c>
      <c r="K5080">
        <v>0</v>
      </c>
      <c r="L5080">
        <v>1</v>
      </c>
      <c r="M5080">
        <v>0</v>
      </c>
      <c r="Q5080">
        <v>54</v>
      </c>
      <c r="R5080">
        <v>2.65</v>
      </c>
      <c r="X5080">
        <v>34</v>
      </c>
      <c r="Y5080">
        <v>0.26</v>
      </c>
      <c r="Z5080">
        <v>163</v>
      </c>
      <c r="AA5080">
        <f t="shared" si="158"/>
        <v>54.333333333333336</v>
      </c>
    </row>
    <row r="5081" spans="1:27" x14ac:dyDescent="0.25">
      <c r="A5081" t="s">
        <v>1619</v>
      </c>
      <c r="B5081">
        <v>2011</v>
      </c>
      <c r="C5081" t="str">
        <f t="shared" si="159"/>
        <v>Post Drug Era 2007-2012</v>
      </c>
      <c r="D5081" t="s">
        <v>18</v>
      </c>
      <c r="E5081">
        <v>237</v>
      </c>
      <c r="F5081">
        <v>22</v>
      </c>
      <c r="G5081">
        <v>6</v>
      </c>
      <c r="H5081">
        <v>21</v>
      </c>
      <c r="I5081">
        <v>42</v>
      </c>
      <c r="J5081">
        <v>6</v>
      </c>
      <c r="K5081">
        <v>3</v>
      </c>
      <c r="L5081">
        <v>4</v>
      </c>
      <c r="M5081">
        <v>0</v>
      </c>
      <c r="Q5081">
        <v>58</v>
      </c>
      <c r="R5081">
        <v>3.64</v>
      </c>
      <c r="X5081">
        <v>33</v>
      </c>
      <c r="Z5081">
        <v>163</v>
      </c>
      <c r="AA5081">
        <f t="shared" si="158"/>
        <v>54.333333333333336</v>
      </c>
    </row>
    <row r="5082" spans="1:27" x14ac:dyDescent="0.25">
      <c r="A5082" t="s">
        <v>1372</v>
      </c>
      <c r="B5082">
        <v>2009</v>
      </c>
      <c r="C5082" t="str">
        <f t="shared" si="159"/>
        <v>Post Drug Era 2007-2012</v>
      </c>
      <c r="D5082" t="s">
        <v>19</v>
      </c>
      <c r="E5082">
        <v>237</v>
      </c>
      <c r="F5082">
        <v>30</v>
      </c>
      <c r="G5082">
        <v>2</v>
      </c>
      <c r="H5082">
        <v>19</v>
      </c>
      <c r="I5082">
        <v>48</v>
      </c>
      <c r="J5082">
        <v>2</v>
      </c>
      <c r="K5082">
        <v>6</v>
      </c>
      <c r="L5082">
        <v>0</v>
      </c>
      <c r="M5082">
        <v>0</v>
      </c>
      <c r="Q5082">
        <v>63</v>
      </c>
      <c r="R5082">
        <v>4.9400000000000004</v>
      </c>
      <c r="X5082">
        <v>28</v>
      </c>
      <c r="Z5082">
        <v>164</v>
      </c>
      <c r="AA5082">
        <f t="shared" si="158"/>
        <v>54.666666666666664</v>
      </c>
    </row>
    <row r="5083" spans="1:27" x14ac:dyDescent="0.25">
      <c r="A5083" t="s">
        <v>178</v>
      </c>
      <c r="B5083">
        <v>1980</v>
      </c>
      <c r="C5083" t="str">
        <f t="shared" si="159"/>
        <v>Pre-Drug 1970-1991</v>
      </c>
      <c r="D5083" t="s">
        <v>19</v>
      </c>
      <c r="E5083">
        <v>237</v>
      </c>
      <c r="F5083">
        <v>25</v>
      </c>
      <c r="G5083">
        <v>4</v>
      </c>
      <c r="H5083">
        <v>21</v>
      </c>
      <c r="I5083">
        <v>19</v>
      </c>
      <c r="J5083">
        <v>4</v>
      </c>
      <c r="K5083">
        <v>5</v>
      </c>
      <c r="L5083">
        <v>2</v>
      </c>
      <c r="M5083">
        <v>0</v>
      </c>
      <c r="Q5083">
        <v>57</v>
      </c>
      <c r="R5083">
        <v>4.09</v>
      </c>
      <c r="X5083">
        <v>32</v>
      </c>
      <c r="Y5083">
        <v>0.27</v>
      </c>
      <c r="Z5083">
        <v>165</v>
      </c>
      <c r="AA5083">
        <f t="shared" si="158"/>
        <v>55</v>
      </c>
    </row>
    <row r="5084" spans="1:27" x14ac:dyDescent="0.25">
      <c r="A5084" t="s">
        <v>1375</v>
      </c>
      <c r="B5084">
        <v>2001</v>
      </c>
      <c r="C5084" t="str">
        <f t="shared" si="159"/>
        <v>Drug Era 1992-2006</v>
      </c>
      <c r="D5084" t="s">
        <v>18</v>
      </c>
      <c r="E5084">
        <v>237</v>
      </c>
      <c r="F5084">
        <v>25</v>
      </c>
      <c r="G5084">
        <v>6</v>
      </c>
      <c r="H5084">
        <v>22</v>
      </c>
      <c r="I5084">
        <v>37</v>
      </c>
      <c r="J5084">
        <v>4</v>
      </c>
      <c r="K5084">
        <v>3</v>
      </c>
      <c r="L5084">
        <v>0</v>
      </c>
      <c r="M5084">
        <v>0</v>
      </c>
      <c r="Q5084">
        <v>56</v>
      </c>
      <c r="R5084">
        <v>4.09</v>
      </c>
      <c r="X5084">
        <v>28</v>
      </c>
      <c r="Z5084">
        <v>165</v>
      </c>
      <c r="AA5084">
        <f t="shared" si="158"/>
        <v>55</v>
      </c>
    </row>
    <row r="5085" spans="1:27" x14ac:dyDescent="0.25">
      <c r="A5085" t="s">
        <v>1704</v>
      </c>
      <c r="B5085">
        <v>2006</v>
      </c>
      <c r="C5085" t="str">
        <f t="shared" si="159"/>
        <v>Drug Era 1992-2006</v>
      </c>
      <c r="D5085" t="s">
        <v>18</v>
      </c>
      <c r="E5085">
        <v>237</v>
      </c>
      <c r="F5085">
        <v>22</v>
      </c>
      <c r="G5085">
        <v>4</v>
      </c>
      <c r="H5085">
        <v>25</v>
      </c>
      <c r="I5085">
        <v>34</v>
      </c>
      <c r="J5085">
        <v>1</v>
      </c>
      <c r="K5085">
        <v>6</v>
      </c>
      <c r="L5085">
        <v>1</v>
      </c>
      <c r="M5085">
        <v>0</v>
      </c>
      <c r="Q5085">
        <v>49</v>
      </c>
      <c r="R5085">
        <v>3.58</v>
      </c>
      <c r="X5085">
        <v>32</v>
      </c>
      <c r="Z5085">
        <v>166</v>
      </c>
      <c r="AA5085">
        <f t="shared" si="158"/>
        <v>55.333333333333336</v>
      </c>
    </row>
    <row r="5086" spans="1:27" x14ac:dyDescent="0.25">
      <c r="A5086" t="s">
        <v>427</v>
      </c>
      <c r="B5086">
        <v>2008</v>
      </c>
      <c r="C5086" t="str">
        <f t="shared" si="159"/>
        <v>Post Drug Era 2007-2012</v>
      </c>
      <c r="D5086" t="s">
        <v>18</v>
      </c>
      <c r="E5086">
        <v>237</v>
      </c>
      <c r="F5086">
        <v>24</v>
      </c>
      <c r="G5086">
        <v>10</v>
      </c>
      <c r="H5086">
        <v>29</v>
      </c>
      <c r="I5086">
        <v>47</v>
      </c>
      <c r="J5086">
        <v>2</v>
      </c>
      <c r="K5086">
        <v>0</v>
      </c>
      <c r="L5086">
        <v>2</v>
      </c>
      <c r="M5086">
        <v>0</v>
      </c>
      <c r="Q5086">
        <v>45</v>
      </c>
      <c r="R5086">
        <v>3.9</v>
      </c>
      <c r="X5086">
        <v>31</v>
      </c>
      <c r="Z5086">
        <v>166</v>
      </c>
      <c r="AA5086">
        <f t="shared" si="158"/>
        <v>55.333333333333336</v>
      </c>
    </row>
    <row r="5087" spans="1:27" x14ac:dyDescent="0.25">
      <c r="A5087" t="s">
        <v>50</v>
      </c>
      <c r="B5087">
        <v>1971</v>
      </c>
      <c r="C5087" t="str">
        <f t="shared" si="159"/>
        <v>Pre-Drug 1970-1991</v>
      </c>
      <c r="D5087" t="s">
        <v>19</v>
      </c>
      <c r="E5087">
        <v>237</v>
      </c>
      <c r="F5087">
        <v>16</v>
      </c>
      <c r="G5087">
        <v>3</v>
      </c>
      <c r="H5087">
        <v>26</v>
      </c>
      <c r="I5087">
        <v>24</v>
      </c>
      <c r="J5087">
        <v>9</v>
      </c>
      <c r="K5087">
        <v>3</v>
      </c>
      <c r="L5087">
        <v>0</v>
      </c>
      <c r="M5087">
        <v>0</v>
      </c>
      <c r="Q5087">
        <v>48</v>
      </c>
      <c r="R5087">
        <v>2.59</v>
      </c>
      <c r="X5087">
        <v>21</v>
      </c>
      <c r="Y5087">
        <v>0.23</v>
      </c>
      <c r="Z5087">
        <v>167</v>
      </c>
      <c r="AA5087">
        <f t="shared" si="158"/>
        <v>55.666666666666664</v>
      </c>
    </row>
    <row r="5088" spans="1:27" x14ac:dyDescent="0.25">
      <c r="A5088" t="s">
        <v>1356</v>
      </c>
      <c r="B5088">
        <v>1995</v>
      </c>
      <c r="C5088" t="str">
        <f t="shared" si="159"/>
        <v>Pre-Drug 1970-1991</v>
      </c>
      <c r="D5088" t="s">
        <v>19</v>
      </c>
      <c r="E5088">
        <v>237</v>
      </c>
      <c r="F5088">
        <v>24</v>
      </c>
      <c r="G5088">
        <v>6</v>
      </c>
      <c r="H5088">
        <v>26</v>
      </c>
      <c r="I5088">
        <v>36</v>
      </c>
      <c r="J5088">
        <v>2</v>
      </c>
      <c r="K5088">
        <v>1</v>
      </c>
      <c r="L5088">
        <v>3</v>
      </c>
      <c r="M5088">
        <v>0</v>
      </c>
      <c r="Q5088">
        <v>49</v>
      </c>
      <c r="R5088">
        <v>3.88</v>
      </c>
      <c r="X5088">
        <v>33</v>
      </c>
      <c r="Y5088">
        <v>0.23</v>
      </c>
      <c r="Z5088">
        <v>167</v>
      </c>
      <c r="AA5088">
        <f t="shared" si="158"/>
        <v>55.666666666666664</v>
      </c>
    </row>
    <row r="5089" spans="1:27" x14ac:dyDescent="0.25">
      <c r="A5089" t="s">
        <v>1692</v>
      </c>
      <c r="B5089">
        <v>2007</v>
      </c>
      <c r="C5089" t="str">
        <f t="shared" si="159"/>
        <v>Post Drug Era 2007-2012</v>
      </c>
      <c r="D5089" t="s">
        <v>18</v>
      </c>
      <c r="E5089">
        <v>237</v>
      </c>
      <c r="F5089">
        <v>19</v>
      </c>
      <c r="G5089">
        <v>5</v>
      </c>
      <c r="H5089">
        <v>23</v>
      </c>
      <c r="I5089">
        <v>43</v>
      </c>
      <c r="J5089">
        <v>4</v>
      </c>
      <c r="K5089">
        <v>2</v>
      </c>
      <c r="L5089">
        <v>2</v>
      </c>
      <c r="M5089">
        <v>2</v>
      </c>
      <c r="Q5089">
        <v>48</v>
      </c>
      <c r="R5089">
        <v>3.05</v>
      </c>
      <c r="X5089">
        <v>33</v>
      </c>
      <c r="Z5089">
        <v>168</v>
      </c>
      <c r="AA5089">
        <f t="shared" si="158"/>
        <v>56</v>
      </c>
    </row>
    <row r="5090" spans="1:27" x14ac:dyDescent="0.25">
      <c r="A5090" t="s">
        <v>2544</v>
      </c>
      <c r="B5090">
        <v>2008</v>
      </c>
      <c r="C5090" t="str">
        <f t="shared" si="159"/>
        <v>Post Drug Era 2007-2012</v>
      </c>
      <c r="D5090" t="s">
        <v>18</v>
      </c>
      <c r="E5090">
        <v>237</v>
      </c>
      <c r="F5090">
        <v>19</v>
      </c>
      <c r="G5090">
        <v>5</v>
      </c>
      <c r="H5090">
        <v>21</v>
      </c>
      <c r="I5090">
        <v>66</v>
      </c>
      <c r="J5090">
        <v>1</v>
      </c>
      <c r="K5090">
        <v>2</v>
      </c>
      <c r="L5090">
        <v>5</v>
      </c>
      <c r="M5090">
        <v>0</v>
      </c>
      <c r="Q5090">
        <v>48</v>
      </c>
      <c r="R5090">
        <v>3.05</v>
      </c>
      <c r="X5090">
        <v>41</v>
      </c>
      <c r="Z5090">
        <v>168</v>
      </c>
      <c r="AA5090">
        <f t="shared" si="158"/>
        <v>56</v>
      </c>
    </row>
    <row r="5091" spans="1:27" x14ac:dyDescent="0.25">
      <c r="A5091" t="s">
        <v>74</v>
      </c>
      <c r="B5091">
        <v>1991</v>
      </c>
      <c r="C5091" t="str">
        <f t="shared" si="159"/>
        <v>Pre-Drug 1970-1991</v>
      </c>
      <c r="D5091" t="s">
        <v>19</v>
      </c>
      <c r="E5091">
        <v>237</v>
      </c>
      <c r="F5091">
        <v>22</v>
      </c>
      <c r="G5091">
        <v>9</v>
      </c>
      <c r="H5091">
        <v>29</v>
      </c>
      <c r="I5091">
        <v>32</v>
      </c>
      <c r="J5091">
        <v>0</v>
      </c>
      <c r="K5091">
        <v>2</v>
      </c>
      <c r="L5091">
        <v>0</v>
      </c>
      <c r="M5091">
        <v>0</v>
      </c>
      <c r="Q5091">
        <v>47</v>
      </c>
      <c r="R5091">
        <v>3.51</v>
      </c>
      <c r="X5091">
        <v>32</v>
      </c>
      <c r="Y5091">
        <v>0.23</v>
      </c>
      <c r="Z5091">
        <v>169</v>
      </c>
      <c r="AA5091">
        <f t="shared" si="158"/>
        <v>56.333333333333336</v>
      </c>
    </row>
    <row r="5092" spans="1:27" x14ac:dyDescent="0.25">
      <c r="A5092" t="s">
        <v>480</v>
      </c>
      <c r="B5092">
        <v>1994</v>
      </c>
      <c r="C5092" t="str">
        <f t="shared" si="159"/>
        <v>Pre-Drug 1970-1991</v>
      </c>
      <c r="D5092" t="s">
        <v>18</v>
      </c>
      <c r="E5092">
        <v>237</v>
      </c>
      <c r="F5092">
        <v>14</v>
      </c>
      <c r="G5092">
        <v>3</v>
      </c>
      <c r="H5092">
        <v>30</v>
      </c>
      <c r="I5092">
        <v>41</v>
      </c>
      <c r="J5092">
        <v>1</v>
      </c>
      <c r="K5092">
        <v>3</v>
      </c>
      <c r="L5092">
        <v>2</v>
      </c>
      <c r="M5092">
        <v>1</v>
      </c>
      <c r="Q5092">
        <v>42</v>
      </c>
      <c r="R5092">
        <v>2.2400000000000002</v>
      </c>
      <c r="X5092">
        <v>35</v>
      </c>
      <c r="Y5092">
        <v>0.19</v>
      </c>
      <c r="Z5092">
        <v>169</v>
      </c>
      <c r="AA5092">
        <f t="shared" si="158"/>
        <v>56.333333333333336</v>
      </c>
    </row>
    <row r="5093" spans="1:27" x14ac:dyDescent="0.25">
      <c r="A5093" t="s">
        <v>2776</v>
      </c>
      <c r="B5093">
        <v>2006</v>
      </c>
      <c r="C5093" t="str">
        <f t="shared" si="159"/>
        <v>Drug Era 1992-2006</v>
      </c>
      <c r="D5093" t="s">
        <v>18</v>
      </c>
      <c r="E5093">
        <v>237</v>
      </c>
      <c r="F5093">
        <v>20</v>
      </c>
      <c r="G5093">
        <v>6</v>
      </c>
      <c r="H5093">
        <v>16</v>
      </c>
      <c r="I5093">
        <v>23</v>
      </c>
      <c r="J5093">
        <v>5</v>
      </c>
      <c r="K5093">
        <v>2</v>
      </c>
      <c r="L5093">
        <v>1</v>
      </c>
      <c r="M5093">
        <v>0</v>
      </c>
      <c r="Q5093">
        <v>53</v>
      </c>
      <c r="R5093">
        <v>3.2</v>
      </c>
      <c r="X5093">
        <v>33</v>
      </c>
      <c r="Z5093">
        <v>169</v>
      </c>
      <c r="AA5093">
        <f t="shared" si="158"/>
        <v>56.333333333333336</v>
      </c>
    </row>
    <row r="5094" spans="1:27" x14ac:dyDescent="0.25">
      <c r="A5094" t="s">
        <v>821</v>
      </c>
      <c r="B5094">
        <v>1992</v>
      </c>
      <c r="C5094" t="str">
        <f t="shared" si="159"/>
        <v>Pre-Drug 1970-1991</v>
      </c>
      <c r="D5094" t="s">
        <v>19</v>
      </c>
      <c r="E5094">
        <v>237</v>
      </c>
      <c r="F5094">
        <v>15</v>
      </c>
      <c r="G5094">
        <v>2</v>
      </c>
      <c r="H5094">
        <v>18</v>
      </c>
      <c r="I5094">
        <v>42</v>
      </c>
      <c r="J5094">
        <v>8</v>
      </c>
      <c r="K5094">
        <v>3</v>
      </c>
      <c r="L5094">
        <v>0</v>
      </c>
      <c r="M5094">
        <v>1</v>
      </c>
      <c r="Q5094">
        <v>51</v>
      </c>
      <c r="R5094">
        <v>2.38</v>
      </c>
      <c r="X5094">
        <v>35</v>
      </c>
      <c r="Y5094">
        <v>0.23</v>
      </c>
      <c r="Z5094">
        <v>170</v>
      </c>
      <c r="AA5094">
        <f t="shared" si="158"/>
        <v>56.666666666666664</v>
      </c>
    </row>
    <row r="5095" spans="1:27" x14ac:dyDescent="0.25">
      <c r="A5095" t="s">
        <v>2125</v>
      </c>
      <c r="B5095">
        <v>2006</v>
      </c>
      <c r="C5095" t="str">
        <f t="shared" si="159"/>
        <v>Drug Era 1992-2006</v>
      </c>
      <c r="D5095" t="s">
        <v>18</v>
      </c>
      <c r="E5095">
        <v>237</v>
      </c>
      <c r="F5095">
        <v>20</v>
      </c>
      <c r="G5095">
        <v>5</v>
      </c>
      <c r="H5095">
        <v>19</v>
      </c>
      <c r="I5095">
        <v>41</v>
      </c>
      <c r="J5095">
        <v>3</v>
      </c>
      <c r="K5095">
        <v>3</v>
      </c>
      <c r="L5095">
        <v>3</v>
      </c>
      <c r="M5095">
        <v>0</v>
      </c>
      <c r="Q5095">
        <v>53</v>
      </c>
      <c r="R5095">
        <v>3.18</v>
      </c>
      <c r="X5095">
        <v>33</v>
      </c>
      <c r="Z5095">
        <v>170</v>
      </c>
      <c r="AA5095">
        <f t="shared" si="158"/>
        <v>56.666666666666664</v>
      </c>
    </row>
    <row r="5096" spans="1:27" x14ac:dyDescent="0.25">
      <c r="A5096" t="s">
        <v>1570</v>
      </c>
      <c r="B5096">
        <v>2012</v>
      </c>
      <c r="C5096" t="str">
        <f t="shared" si="159"/>
        <v>Post Drug Era 2007-2012</v>
      </c>
      <c r="D5096" t="s">
        <v>18</v>
      </c>
      <c r="E5096">
        <v>237</v>
      </c>
      <c r="F5096">
        <v>20</v>
      </c>
      <c r="G5096">
        <v>3</v>
      </c>
      <c r="H5096">
        <v>23</v>
      </c>
      <c r="I5096">
        <v>61</v>
      </c>
      <c r="J5096">
        <v>2</v>
      </c>
      <c r="K5096">
        <v>2</v>
      </c>
      <c r="L5096">
        <v>1</v>
      </c>
      <c r="M5096">
        <v>0</v>
      </c>
      <c r="Q5096">
        <v>46</v>
      </c>
      <c r="R5096">
        <v>3.14</v>
      </c>
      <c r="X5096">
        <v>30</v>
      </c>
      <c r="Z5096">
        <v>172</v>
      </c>
      <c r="AA5096">
        <f t="shared" si="158"/>
        <v>57.333333333333336</v>
      </c>
    </row>
    <row r="5097" spans="1:27" x14ac:dyDescent="0.25">
      <c r="A5097" t="s">
        <v>711</v>
      </c>
      <c r="B5097">
        <v>2002</v>
      </c>
      <c r="C5097" t="str">
        <f t="shared" si="159"/>
        <v>Drug Era 1992-2006</v>
      </c>
      <c r="D5097" t="s">
        <v>18</v>
      </c>
      <c r="E5097">
        <v>237</v>
      </c>
      <c r="F5097">
        <v>20</v>
      </c>
      <c r="G5097">
        <v>4</v>
      </c>
      <c r="H5097">
        <v>26</v>
      </c>
      <c r="I5097">
        <v>38</v>
      </c>
      <c r="J5097">
        <v>3</v>
      </c>
      <c r="K5097">
        <v>1</v>
      </c>
      <c r="L5097">
        <v>2</v>
      </c>
      <c r="M5097">
        <v>0</v>
      </c>
      <c r="Q5097">
        <v>42</v>
      </c>
      <c r="R5097">
        <v>3.12</v>
      </c>
      <c r="X5097">
        <v>30</v>
      </c>
      <c r="Z5097">
        <v>173</v>
      </c>
      <c r="AA5097">
        <f t="shared" si="158"/>
        <v>57.666666666666664</v>
      </c>
    </row>
    <row r="5098" spans="1:27" x14ac:dyDescent="0.25">
      <c r="A5098" t="s">
        <v>3078</v>
      </c>
      <c r="B5098">
        <v>1971</v>
      </c>
      <c r="C5098" t="str">
        <f t="shared" si="159"/>
        <v>Pre-Drug 1970-1991</v>
      </c>
      <c r="D5098" t="s">
        <v>18</v>
      </c>
      <c r="E5098">
        <v>237</v>
      </c>
      <c r="F5098">
        <v>20</v>
      </c>
      <c r="G5098">
        <v>4</v>
      </c>
      <c r="H5098">
        <v>22</v>
      </c>
      <c r="I5098">
        <v>40</v>
      </c>
      <c r="J5098">
        <v>4</v>
      </c>
      <c r="K5098">
        <v>5</v>
      </c>
      <c r="L5098">
        <v>1</v>
      </c>
      <c r="M5098">
        <v>0</v>
      </c>
      <c r="Q5098">
        <v>39</v>
      </c>
      <c r="R5098">
        <v>3.07</v>
      </c>
      <c r="X5098">
        <v>32</v>
      </c>
      <c r="Y5098">
        <v>0.18</v>
      </c>
      <c r="Z5098">
        <v>176</v>
      </c>
      <c r="AA5098">
        <f t="shared" si="158"/>
        <v>58.666666666666664</v>
      </c>
    </row>
    <row r="5099" spans="1:27" x14ac:dyDescent="0.25">
      <c r="A5099" t="s">
        <v>2729</v>
      </c>
      <c r="B5099">
        <v>1983</v>
      </c>
      <c r="C5099" t="str">
        <f t="shared" si="159"/>
        <v>Pre-Drug 1970-1991</v>
      </c>
      <c r="D5099" t="s">
        <v>19</v>
      </c>
      <c r="E5099">
        <v>237</v>
      </c>
      <c r="F5099">
        <v>14</v>
      </c>
      <c r="G5099">
        <v>2</v>
      </c>
      <c r="H5099">
        <v>17</v>
      </c>
      <c r="I5099">
        <v>24</v>
      </c>
      <c r="J5099">
        <v>0</v>
      </c>
      <c r="K5099">
        <v>1</v>
      </c>
      <c r="L5099">
        <v>2</v>
      </c>
      <c r="M5099">
        <v>0</v>
      </c>
      <c r="Q5099">
        <v>50</v>
      </c>
      <c r="R5099">
        <v>2.14</v>
      </c>
      <c r="X5099">
        <v>26</v>
      </c>
      <c r="Y5099">
        <v>0.23</v>
      </c>
      <c r="Z5099">
        <v>177</v>
      </c>
      <c r="AA5099">
        <f t="shared" si="158"/>
        <v>59</v>
      </c>
    </row>
    <row r="5100" spans="1:27" x14ac:dyDescent="0.25">
      <c r="A5100" t="s">
        <v>467</v>
      </c>
      <c r="B5100">
        <v>2008</v>
      </c>
      <c r="C5100" t="str">
        <f t="shared" si="159"/>
        <v>Post Drug Era 2007-2012</v>
      </c>
      <c r="D5100" t="s">
        <v>19</v>
      </c>
      <c r="E5100">
        <v>237</v>
      </c>
      <c r="F5100">
        <v>15</v>
      </c>
      <c r="G5100">
        <v>6</v>
      </c>
      <c r="H5100">
        <v>21</v>
      </c>
      <c r="I5100">
        <v>55</v>
      </c>
      <c r="J5100">
        <v>7</v>
      </c>
      <c r="K5100">
        <v>2</v>
      </c>
      <c r="L5100">
        <v>3</v>
      </c>
      <c r="M5100">
        <v>1</v>
      </c>
      <c r="Q5100">
        <v>41</v>
      </c>
      <c r="R5100">
        <v>2.25</v>
      </c>
      <c r="X5100">
        <v>19</v>
      </c>
      <c r="Z5100">
        <v>180</v>
      </c>
      <c r="AA5100">
        <f t="shared" si="158"/>
        <v>60</v>
      </c>
    </row>
    <row r="5101" spans="1:27" x14ac:dyDescent="0.25">
      <c r="A5101" t="s">
        <v>2681</v>
      </c>
      <c r="B5101">
        <v>2010</v>
      </c>
      <c r="C5101" t="str">
        <f t="shared" si="159"/>
        <v>Post Drug Era 2007-2012</v>
      </c>
      <c r="D5101" t="s">
        <v>19</v>
      </c>
      <c r="E5101">
        <v>237</v>
      </c>
      <c r="F5101">
        <v>12</v>
      </c>
      <c r="G5101">
        <v>4</v>
      </c>
      <c r="H5101">
        <v>14</v>
      </c>
      <c r="I5101">
        <v>57</v>
      </c>
      <c r="J5101">
        <v>2</v>
      </c>
      <c r="K5101">
        <v>0</v>
      </c>
      <c r="L5101">
        <v>1</v>
      </c>
      <c r="M5101">
        <v>0</v>
      </c>
      <c r="Q5101">
        <v>36</v>
      </c>
      <c r="R5101">
        <v>1.73</v>
      </c>
      <c r="X5101">
        <v>35</v>
      </c>
      <c r="Z5101">
        <v>187</v>
      </c>
      <c r="AA5101">
        <f t="shared" si="158"/>
        <v>62.333333333333336</v>
      </c>
    </row>
    <row r="5102" spans="1:27" x14ac:dyDescent="0.25">
      <c r="A5102" t="s">
        <v>251</v>
      </c>
      <c r="B5102">
        <v>2011</v>
      </c>
      <c r="C5102" t="str">
        <f t="shared" si="159"/>
        <v>Post Drug Era 2007-2012</v>
      </c>
      <c r="D5102" t="s">
        <v>18</v>
      </c>
      <c r="E5102">
        <v>237</v>
      </c>
      <c r="F5102">
        <v>20</v>
      </c>
      <c r="G5102">
        <v>7</v>
      </c>
      <c r="H5102">
        <v>8</v>
      </c>
      <c r="I5102">
        <v>73</v>
      </c>
      <c r="J5102">
        <v>0</v>
      </c>
      <c r="K5102">
        <v>1</v>
      </c>
      <c r="L5102">
        <v>0</v>
      </c>
      <c r="M5102">
        <v>2</v>
      </c>
      <c r="Q5102">
        <v>46</v>
      </c>
      <c r="R5102">
        <v>2.89</v>
      </c>
      <c r="X5102">
        <v>15</v>
      </c>
      <c r="Z5102">
        <v>187</v>
      </c>
      <c r="AA5102">
        <f t="shared" si="158"/>
        <v>62.333333333333336</v>
      </c>
    </row>
    <row r="5103" spans="1:27" x14ac:dyDescent="0.25">
      <c r="A5103" t="s">
        <v>1412</v>
      </c>
      <c r="B5103">
        <v>1990</v>
      </c>
      <c r="C5103" t="str">
        <f t="shared" si="159"/>
        <v>Pre-Drug 1970-1991</v>
      </c>
      <c r="D5103" t="s">
        <v>19</v>
      </c>
      <c r="E5103">
        <v>238</v>
      </c>
      <c r="F5103">
        <v>35</v>
      </c>
      <c r="G5103">
        <v>8</v>
      </c>
      <c r="H5103">
        <v>23</v>
      </c>
      <c r="I5103">
        <v>25</v>
      </c>
      <c r="J5103">
        <v>0</v>
      </c>
      <c r="K5103">
        <v>3</v>
      </c>
      <c r="L5103">
        <v>1</v>
      </c>
      <c r="M5103">
        <v>0</v>
      </c>
      <c r="Q5103">
        <v>72</v>
      </c>
      <c r="R5103">
        <v>6.3</v>
      </c>
      <c r="X5103">
        <v>47</v>
      </c>
      <c r="Y5103">
        <v>0.34</v>
      </c>
      <c r="Z5103">
        <v>150</v>
      </c>
      <c r="AA5103">
        <f t="shared" si="158"/>
        <v>50</v>
      </c>
    </row>
    <row r="5104" spans="1:27" x14ac:dyDescent="0.25">
      <c r="A5104" t="s">
        <v>1208</v>
      </c>
      <c r="B5104">
        <v>2007</v>
      </c>
      <c r="C5104" t="str">
        <f t="shared" si="159"/>
        <v>Post Drug Era 2007-2012</v>
      </c>
      <c r="D5104" t="s">
        <v>18</v>
      </c>
      <c r="E5104">
        <v>238</v>
      </c>
      <c r="F5104">
        <v>38</v>
      </c>
      <c r="G5104">
        <v>5</v>
      </c>
      <c r="H5104">
        <v>32</v>
      </c>
      <c r="I5104">
        <v>30</v>
      </c>
      <c r="J5104">
        <v>2</v>
      </c>
      <c r="K5104">
        <v>4</v>
      </c>
      <c r="L5104">
        <v>1</v>
      </c>
      <c r="M5104">
        <v>1</v>
      </c>
      <c r="Q5104">
        <v>62</v>
      </c>
      <c r="R5104">
        <v>6.84</v>
      </c>
      <c r="X5104">
        <v>41</v>
      </c>
      <c r="Z5104">
        <v>150</v>
      </c>
      <c r="AA5104">
        <f t="shared" si="158"/>
        <v>50</v>
      </c>
    </row>
    <row r="5105" spans="1:27" x14ac:dyDescent="0.25">
      <c r="A5105" t="s">
        <v>1019</v>
      </c>
      <c r="B5105">
        <v>1987</v>
      </c>
      <c r="C5105" t="str">
        <f t="shared" si="159"/>
        <v>Pre-Drug 1970-1991</v>
      </c>
      <c r="D5105" t="s">
        <v>18</v>
      </c>
      <c r="E5105">
        <v>238</v>
      </c>
      <c r="F5105">
        <v>31</v>
      </c>
      <c r="G5105">
        <v>5</v>
      </c>
      <c r="H5105">
        <v>33</v>
      </c>
      <c r="I5105">
        <v>20</v>
      </c>
      <c r="J5105">
        <v>4</v>
      </c>
      <c r="K5105">
        <v>1</v>
      </c>
      <c r="L5105">
        <v>3</v>
      </c>
      <c r="M5105">
        <v>1</v>
      </c>
      <c r="Q5105">
        <v>55</v>
      </c>
      <c r="R5105">
        <v>5.54</v>
      </c>
      <c r="X5105">
        <v>19</v>
      </c>
      <c r="Y5105">
        <v>0.27</v>
      </c>
      <c r="Z5105">
        <v>151</v>
      </c>
      <c r="AA5105">
        <f t="shared" si="158"/>
        <v>50.333333333333336</v>
      </c>
    </row>
    <row r="5106" spans="1:27" x14ac:dyDescent="0.25">
      <c r="A5106" t="s">
        <v>1952</v>
      </c>
      <c r="B5106">
        <v>2003</v>
      </c>
      <c r="C5106" t="str">
        <f t="shared" si="159"/>
        <v>Drug Era 1992-2006</v>
      </c>
      <c r="D5106" t="s">
        <v>19</v>
      </c>
      <c r="E5106">
        <v>238</v>
      </c>
      <c r="F5106">
        <v>40</v>
      </c>
      <c r="G5106">
        <v>9</v>
      </c>
      <c r="H5106">
        <v>25</v>
      </c>
      <c r="I5106">
        <v>30</v>
      </c>
      <c r="J5106">
        <v>0</v>
      </c>
      <c r="K5106">
        <v>1</v>
      </c>
      <c r="L5106">
        <v>5</v>
      </c>
      <c r="M5106">
        <v>0</v>
      </c>
      <c r="Q5106">
        <v>65</v>
      </c>
      <c r="R5106">
        <v>7.11</v>
      </c>
      <c r="X5106">
        <v>10</v>
      </c>
      <c r="Y5106">
        <v>0.31</v>
      </c>
      <c r="Z5106">
        <v>152</v>
      </c>
      <c r="AA5106">
        <f t="shared" si="158"/>
        <v>50.666666666666664</v>
      </c>
    </row>
    <row r="5107" spans="1:27" x14ac:dyDescent="0.25">
      <c r="A5107" t="s">
        <v>1256</v>
      </c>
      <c r="B5107">
        <v>2001</v>
      </c>
      <c r="C5107" t="str">
        <f t="shared" si="159"/>
        <v>Drug Era 1992-2006</v>
      </c>
      <c r="D5107" t="s">
        <v>19</v>
      </c>
      <c r="E5107">
        <v>238</v>
      </c>
      <c r="F5107">
        <v>37</v>
      </c>
      <c r="G5107">
        <v>5</v>
      </c>
      <c r="H5107">
        <v>18</v>
      </c>
      <c r="I5107">
        <v>28</v>
      </c>
      <c r="J5107">
        <v>0</v>
      </c>
      <c r="K5107">
        <v>2</v>
      </c>
      <c r="L5107">
        <v>2</v>
      </c>
      <c r="M5107">
        <v>1</v>
      </c>
      <c r="Q5107">
        <v>67</v>
      </c>
      <c r="R5107">
        <v>6.49</v>
      </c>
      <c r="X5107">
        <v>37</v>
      </c>
      <c r="Z5107">
        <v>154</v>
      </c>
      <c r="AA5107">
        <f t="shared" si="158"/>
        <v>51.333333333333336</v>
      </c>
    </row>
    <row r="5108" spans="1:27" x14ac:dyDescent="0.25">
      <c r="A5108" t="s">
        <v>2704</v>
      </c>
      <c r="B5108">
        <v>1995</v>
      </c>
      <c r="C5108" t="str">
        <f t="shared" si="159"/>
        <v>Pre-Drug 1970-1991</v>
      </c>
      <c r="D5108" t="s">
        <v>19</v>
      </c>
      <c r="E5108">
        <v>238</v>
      </c>
      <c r="F5108">
        <v>35</v>
      </c>
      <c r="G5108">
        <v>11</v>
      </c>
      <c r="H5108">
        <v>25</v>
      </c>
      <c r="I5108">
        <v>38</v>
      </c>
      <c r="J5108">
        <v>1</v>
      </c>
      <c r="K5108">
        <v>1</v>
      </c>
      <c r="L5108">
        <v>5</v>
      </c>
      <c r="M5108">
        <v>0</v>
      </c>
      <c r="Q5108">
        <v>60</v>
      </c>
      <c r="R5108">
        <v>6.1</v>
      </c>
      <c r="X5108">
        <v>46</v>
      </c>
      <c r="Y5108">
        <v>0.28000000000000003</v>
      </c>
      <c r="Z5108">
        <v>155</v>
      </c>
      <c r="AA5108">
        <f t="shared" si="158"/>
        <v>51.666666666666664</v>
      </c>
    </row>
    <row r="5109" spans="1:27" x14ac:dyDescent="0.25">
      <c r="A5109" t="s">
        <v>664</v>
      </c>
      <c r="B5109">
        <v>2001</v>
      </c>
      <c r="C5109" t="str">
        <f t="shared" si="159"/>
        <v>Drug Era 1992-2006</v>
      </c>
      <c r="D5109" t="s">
        <v>18</v>
      </c>
      <c r="E5109">
        <v>238</v>
      </c>
      <c r="F5109">
        <v>31</v>
      </c>
      <c r="G5109">
        <v>6</v>
      </c>
      <c r="H5109">
        <v>22</v>
      </c>
      <c r="I5109">
        <v>37</v>
      </c>
      <c r="J5109">
        <v>6</v>
      </c>
      <c r="K5109">
        <v>0</v>
      </c>
      <c r="L5109">
        <v>2</v>
      </c>
      <c r="M5109">
        <v>0</v>
      </c>
      <c r="Q5109">
        <v>66</v>
      </c>
      <c r="R5109">
        <v>5.4</v>
      </c>
      <c r="X5109">
        <v>21</v>
      </c>
      <c r="Z5109">
        <v>155</v>
      </c>
      <c r="AA5109">
        <f t="shared" si="158"/>
        <v>51.666666666666664</v>
      </c>
    </row>
    <row r="5110" spans="1:27" x14ac:dyDescent="0.25">
      <c r="A5110" t="s">
        <v>1079</v>
      </c>
      <c r="B5110">
        <v>2002</v>
      </c>
      <c r="C5110" t="str">
        <f t="shared" si="159"/>
        <v>Drug Era 1992-2006</v>
      </c>
      <c r="D5110" t="s">
        <v>18</v>
      </c>
      <c r="E5110">
        <v>238</v>
      </c>
      <c r="F5110">
        <v>20</v>
      </c>
      <c r="G5110">
        <v>6</v>
      </c>
      <c r="H5110">
        <v>37</v>
      </c>
      <c r="I5110">
        <v>33</v>
      </c>
      <c r="J5110">
        <v>5</v>
      </c>
      <c r="K5110">
        <v>2</v>
      </c>
      <c r="L5110">
        <v>5</v>
      </c>
      <c r="M5110">
        <v>0</v>
      </c>
      <c r="Q5110">
        <v>50</v>
      </c>
      <c r="R5110">
        <v>3.48</v>
      </c>
      <c r="X5110">
        <v>38</v>
      </c>
      <c r="Z5110">
        <v>155</v>
      </c>
      <c r="AA5110">
        <f t="shared" si="158"/>
        <v>51.666666666666664</v>
      </c>
    </row>
    <row r="5111" spans="1:27" x14ac:dyDescent="0.25">
      <c r="A5111" t="s">
        <v>2510</v>
      </c>
      <c r="B5111">
        <v>2007</v>
      </c>
      <c r="C5111" t="str">
        <f t="shared" si="159"/>
        <v>Post Drug Era 2007-2012</v>
      </c>
      <c r="D5111" t="s">
        <v>18</v>
      </c>
      <c r="E5111">
        <v>238</v>
      </c>
      <c r="F5111">
        <v>34</v>
      </c>
      <c r="G5111">
        <v>8</v>
      </c>
      <c r="H5111">
        <v>28</v>
      </c>
      <c r="I5111">
        <v>62</v>
      </c>
      <c r="J5111">
        <v>1</v>
      </c>
      <c r="K5111">
        <v>4</v>
      </c>
      <c r="L5111">
        <v>5</v>
      </c>
      <c r="M5111">
        <v>0</v>
      </c>
      <c r="Q5111">
        <v>57</v>
      </c>
      <c r="R5111">
        <v>5.88</v>
      </c>
      <c r="X5111">
        <v>46</v>
      </c>
      <c r="Z5111">
        <v>156</v>
      </c>
      <c r="AA5111">
        <f t="shared" si="158"/>
        <v>52</v>
      </c>
    </row>
    <row r="5112" spans="1:27" x14ac:dyDescent="0.25">
      <c r="A5112" t="s">
        <v>1546</v>
      </c>
      <c r="B5112">
        <v>1973</v>
      </c>
      <c r="C5112" t="str">
        <f t="shared" si="159"/>
        <v>Pre-Drug 1970-1991</v>
      </c>
      <c r="D5112" t="s">
        <v>19</v>
      </c>
      <c r="E5112">
        <v>238</v>
      </c>
      <c r="F5112">
        <v>26</v>
      </c>
      <c r="G5112">
        <v>9</v>
      </c>
      <c r="H5112">
        <v>21</v>
      </c>
      <c r="I5112">
        <v>27</v>
      </c>
      <c r="J5112">
        <v>2</v>
      </c>
      <c r="K5112">
        <v>1</v>
      </c>
      <c r="L5112">
        <v>1</v>
      </c>
      <c r="M5112">
        <v>0</v>
      </c>
      <c r="Q5112">
        <v>61</v>
      </c>
      <c r="R5112">
        <v>4.4400000000000004</v>
      </c>
      <c r="X5112">
        <v>45</v>
      </c>
      <c r="Y5112">
        <v>0.28999999999999998</v>
      </c>
      <c r="Z5112">
        <v>158</v>
      </c>
      <c r="AA5112">
        <f t="shared" si="158"/>
        <v>52.666666666666664</v>
      </c>
    </row>
    <row r="5113" spans="1:27" x14ac:dyDescent="0.25">
      <c r="A5113" t="s">
        <v>2351</v>
      </c>
      <c r="B5113">
        <v>1994</v>
      </c>
      <c r="C5113" t="str">
        <f t="shared" si="159"/>
        <v>Pre-Drug 1970-1991</v>
      </c>
      <c r="D5113" t="s">
        <v>19</v>
      </c>
      <c r="E5113">
        <v>238</v>
      </c>
      <c r="F5113">
        <v>34</v>
      </c>
      <c r="G5113">
        <v>8</v>
      </c>
      <c r="H5113">
        <v>30</v>
      </c>
      <c r="I5113">
        <v>47</v>
      </c>
      <c r="J5113">
        <v>1</v>
      </c>
      <c r="K5113">
        <v>3</v>
      </c>
      <c r="L5113">
        <v>2</v>
      </c>
      <c r="M5113">
        <v>0</v>
      </c>
      <c r="Q5113">
        <v>51</v>
      </c>
      <c r="R5113">
        <v>5.81</v>
      </c>
      <c r="X5113">
        <v>30</v>
      </c>
      <c r="Y5113">
        <v>0.24</v>
      </c>
      <c r="Z5113">
        <v>158</v>
      </c>
      <c r="AA5113">
        <f t="shared" si="158"/>
        <v>52.666666666666664</v>
      </c>
    </row>
    <row r="5114" spans="1:27" x14ac:dyDescent="0.25">
      <c r="A5114" t="s">
        <v>2939</v>
      </c>
      <c r="B5114">
        <v>1997</v>
      </c>
      <c r="C5114" t="str">
        <f t="shared" si="159"/>
        <v>Drug Era 1992-2006</v>
      </c>
      <c r="D5114" t="s">
        <v>19</v>
      </c>
      <c r="E5114">
        <v>238</v>
      </c>
      <c r="F5114">
        <v>20</v>
      </c>
      <c r="G5114">
        <v>4</v>
      </c>
      <c r="H5114">
        <v>36</v>
      </c>
      <c r="I5114">
        <v>40</v>
      </c>
      <c r="J5114">
        <v>2</v>
      </c>
      <c r="K5114">
        <v>3</v>
      </c>
      <c r="L5114">
        <v>1</v>
      </c>
      <c r="M5114">
        <v>0</v>
      </c>
      <c r="Q5114">
        <v>54</v>
      </c>
      <c r="R5114">
        <v>3.42</v>
      </c>
      <c r="X5114">
        <v>23</v>
      </c>
      <c r="Y5114">
        <v>0.27</v>
      </c>
      <c r="Z5114">
        <v>158</v>
      </c>
      <c r="AA5114">
        <f t="shared" si="158"/>
        <v>52.666666666666664</v>
      </c>
    </row>
    <row r="5115" spans="1:27" x14ac:dyDescent="0.25">
      <c r="A5115" t="s">
        <v>2141</v>
      </c>
      <c r="B5115">
        <v>1979</v>
      </c>
      <c r="C5115" t="str">
        <f t="shared" si="159"/>
        <v>Pre-Drug 1970-1991</v>
      </c>
      <c r="D5115" t="s">
        <v>18</v>
      </c>
      <c r="E5115">
        <v>238</v>
      </c>
      <c r="F5115">
        <v>31</v>
      </c>
      <c r="G5115">
        <v>5</v>
      </c>
      <c r="H5115">
        <v>22</v>
      </c>
      <c r="I5115">
        <v>34</v>
      </c>
      <c r="J5115">
        <v>6</v>
      </c>
      <c r="K5115">
        <v>0</v>
      </c>
      <c r="L5115">
        <v>0</v>
      </c>
      <c r="M5115">
        <v>0</v>
      </c>
      <c r="Q5115">
        <v>62</v>
      </c>
      <c r="R5115">
        <v>5.26</v>
      </c>
      <c r="X5115">
        <v>12</v>
      </c>
      <c r="Y5115">
        <v>0.28999999999999998</v>
      </c>
      <c r="Z5115">
        <v>159</v>
      </c>
      <c r="AA5115">
        <f t="shared" si="158"/>
        <v>53</v>
      </c>
    </row>
    <row r="5116" spans="1:27" x14ac:dyDescent="0.25">
      <c r="A5116" t="s">
        <v>1171</v>
      </c>
      <c r="B5116">
        <v>2004</v>
      </c>
      <c r="C5116" t="str">
        <f t="shared" si="159"/>
        <v>Drug Era 1992-2006</v>
      </c>
      <c r="D5116" t="s">
        <v>18</v>
      </c>
      <c r="E5116">
        <v>238</v>
      </c>
      <c r="F5116">
        <v>28</v>
      </c>
      <c r="G5116">
        <v>8</v>
      </c>
      <c r="H5116">
        <v>26</v>
      </c>
      <c r="I5116">
        <v>46</v>
      </c>
      <c r="J5116">
        <v>2</v>
      </c>
      <c r="K5116">
        <v>5</v>
      </c>
      <c r="L5116">
        <v>2</v>
      </c>
      <c r="M5116">
        <v>0</v>
      </c>
      <c r="Q5116">
        <v>54</v>
      </c>
      <c r="R5116">
        <v>4.75</v>
      </c>
      <c r="X5116">
        <v>34</v>
      </c>
      <c r="Y5116">
        <v>0.26</v>
      </c>
      <c r="Z5116">
        <v>159</v>
      </c>
      <c r="AA5116">
        <f t="shared" si="158"/>
        <v>53</v>
      </c>
    </row>
    <row r="5117" spans="1:27" x14ac:dyDescent="0.25">
      <c r="A5117" t="s">
        <v>2921</v>
      </c>
      <c r="B5117">
        <v>2009</v>
      </c>
      <c r="C5117" t="str">
        <f t="shared" si="159"/>
        <v>Post Drug Era 2007-2012</v>
      </c>
      <c r="D5117" t="s">
        <v>18</v>
      </c>
      <c r="E5117">
        <v>238</v>
      </c>
      <c r="F5117">
        <v>26</v>
      </c>
      <c r="G5117">
        <v>4</v>
      </c>
      <c r="H5117">
        <v>29</v>
      </c>
      <c r="I5117">
        <v>45</v>
      </c>
      <c r="J5117">
        <v>2</v>
      </c>
      <c r="K5117">
        <v>4</v>
      </c>
      <c r="L5117">
        <v>3</v>
      </c>
      <c r="M5117">
        <v>0</v>
      </c>
      <c r="Q5117">
        <v>52</v>
      </c>
      <c r="R5117">
        <v>4.42</v>
      </c>
      <c r="X5117">
        <v>14</v>
      </c>
      <c r="Z5117">
        <v>159</v>
      </c>
      <c r="AA5117">
        <f t="shared" si="158"/>
        <v>53</v>
      </c>
    </row>
    <row r="5118" spans="1:27" x14ac:dyDescent="0.25">
      <c r="A5118" t="s">
        <v>2639</v>
      </c>
      <c r="B5118">
        <v>1999</v>
      </c>
      <c r="C5118" t="str">
        <f t="shared" si="159"/>
        <v>Drug Era 1992-2006</v>
      </c>
      <c r="D5118" t="s">
        <v>18</v>
      </c>
      <c r="E5118">
        <v>238</v>
      </c>
      <c r="F5118">
        <v>14</v>
      </c>
      <c r="G5118">
        <v>3</v>
      </c>
      <c r="H5118">
        <v>30</v>
      </c>
      <c r="I5118">
        <v>48</v>
      </c>
      <c r="J5118">
        <v>5</v>
      </c>
      <c r="K5118">
        <v>3</v>
      </c>
      <c r="L5118">
        <v>1</v>
      </c>
      <c r="M5118">
        <v>0</v>
      </c>
      <c r="Q5118">
        <v>49</v>
      </c>
      <c r="R5118">
        <v>2.36</v>
      </c>
      <c r="X5118">
        <v>36</v>
      </c>
      <c r="Y5118">
        <v>0</v>
      </c>
      <c r="Z5118">
        <v>160</v>
      </c>
      <c r="AA5118">
        <f t="shared" si="158"/>
        <v>53.333333333333336</v>
      </c>
    </row>
    <row r="5119" spans="1:27" x14ac:dyDescent="0.25">
      <c r="A5119" t="s">
        <v>2322</v>
      </c>
      <c r="B5119">
        <v>1990</v>
      </c>
      <c r="C5119" t="str">
        <f t="shared" si="159"/>
        <v>Pre-Drug 1970-1991</v>
      </c>
      <c r="D5119" t="s">
        <v>18</v>
      </c>
      <c r="E5119">
        <v>238</v>
      </c>
      <c r="F5119">
        <v>26</v>
      </c>
      <c r="G5119">
        <v>6</v>
      </c>
      <c r="H5119">
        <v>12</v>
      </c>
      <c r="I5119">
        <v>27</v>
      </c>
      <c r="J5119">
        <v>6</v>
      </c>
      <c r="K5119">
        <v>0</v>
      </c>
      <c r="L5119">
        <v>1</v>
      </c>
      <c r="M5119">
        <v>0</v>
      </c>
      <c r="Q5119">
        <v>62</v>
      </c>
      <c r="R5119">
        <v>4.3600000000000003</v>
      </c>
      <c r="X5119">
        <v>33</v>
      </c>
      <c r="Y5119">
        <v>0.27</v>
      </c>
      <c r="Z5119">
        <v>161</v>
      </c>
      <c r="AA5119">
        <f t="shared" si="158"/>
        <v>53.666666666666664</v>
      </c>
    </row>
    <row r="5120" spans="1:27" x14ac:dyDescent="0.25">
      <c r="A5120" t="s">
        <v>672</v>
      </c>
      <c r="B5120">
        <v>2012</v>
      </c>
      <c r="C5120" t="str">
        <f t="shared" si="159"/>
        <v>Post Drug Era 2007-2012</v>
      </c>
      <c r="D5120" t="s">
        <v>19</v>
      </c>
      <c r="E5120">
        <v>238</v>
      </c>
      <c r="F5120">
        <v>34</v>
      </c>
      <c r="G5120">
        <v>7</v>
      </c>
      <c r="H5120">
        <v>23</v>
      </c>
      <c r="I5120">
        <v>30</v>
      </c>
      <c r="J5120">
        <v>0</v>
      </c>
      <c r="K5120">
        <v>5</v>
      </c>
      <c r="L5120">
        <v>1</v>
      </c>
      <c r="M5120">
        <v>0</v>
      </c>
      <c r="Q5120">
        <v>57</v>
      </c>
      <c r="R5120">
        <v>5.7</v>
      </c>
      <c r="X5120">
        <v>18</v>
      </c>
      <c r="Z5120">
        <v>161</v>
      </c>
      <c r="AA5120">
        <f t="shared" si="158"/>
        <v>53.666666666666664</v>
      </c>
    </row>
    <row r="5121" spans="1:27" x14ac:dyDescent="0.25">
      <c r="A5121" t="s">
        <v>1353</v>
      </c>
      <c r="B5121">
        <v>1987</v>
      </c>
      <c r="C5121" t="str">
        <f t="shared" si="159"/>
        <v>Pre-Drug 1970-1991</v>
      </c>
      <c r="D5121" t="s">
        <v>19</v>
      </c>
      <c r="E5121">
        <v>238</v>
      </c>
      <c r="F5121">
        <v>28</v>
      </c>
      <c r="G5121">
        <v>10</v>
      </c>
      <c r="H5121">
        <v>17</v>
      </c>
      <c r="I5121">
        <v>34</v>
      </c>
      <c r="J5121">
        <v>6</v>
      </c>
      <c r="K5121">
        <v>3</v>
      </c>
      <c r="L5121">
        <v>4</v>
      </c>
      <c r="M5121">
        <v>0</v>
      </c>
      <c r="Q5121">
        <v>54</v>
      </c>
      <c r="R5121">
        <v>4.67</v>
      </c>
      <c r="X5121">
        <v>23</v>
      </c>
      <c r="Y5121">
        <v>0.25</v>
      </c>
      <c r="Z5121">
        <v>162</v>
      </c>
      <c r="AA5121">
        <f t="shared" si="158"/>
        <v>54</v>
      </c>
    </row>
    <row r="5122" spans="1:27" x14ac:dyDescent="0.25">
      <c r="A5122" t="s">
        <v>2043</v>
      </c>
      <c r="B5122">
        <v>1989</v>
      </c>
      <c r="C5122" t="str">
        <f t="shared" si="159"/>
        <v>Pre-Drug 1970-1991</v>
      </c>
      <c r="D5122" t="s">
        <v>19</v>
      </c>
      <c r="E5122">
        <v>238</v>
      </c>
      <c r="F5122">
        <v>25</v>
      </c>
      <c r="G5122">
        <v>6</v>
      </c>
      <c r="H5122">
        <v>36</v>
      </c>
      <c r="I5122">
        <v>41</v>
      </c>
      <c r="J5122">
        <v>13</v>
      </c>
      <c r="K5122">
        <v>2</v>
      </c>
      <c r="L5122">
        <v>0</v>
      </c>
      <c r="M5122">
        <v>1</v>
      </c>
      <c r="Q5122">
        <v>49</v>
      </c>
      <c r="R5122">
        <v>4.17</v>
      </c>
      <c r="X5122">
        <v>20</v>
      </c>
      <c r="Y5122">
        <v>0.25</v>
      </c>
      <c r="Z5122">
        <v>162</v>
      </c>
      <c r="AA5122">
        <f t="shared" ref="AA5122:AA5185" si="160">Z5122/3</f>
        <v>54</v>
      </c>
    </row>
    <row r="5123" spans="1:27" x14ac:dyDescent="0.25">
      <c r="A5123" t="s">
        <v>1694</v>
      </c>
      <c r="B5123">
        <v>1996</v>
      </c>
      <c r="C5123" t="str">
        <f t="shared" ref="C5123:C5186" si="161">IF(B5123&lt;1997,"Pre-Drug 1970-1991",IF(B5123&lt;=2006,"Drug Era 1992-2006","Post Drug Era 2007-2012"))</f>
        <v>Pre-Drug 1970-1991</v>
      </c>
      <c r="D5123" t="s">
        <v>19</v>
      </c>
      <c r="E5123">
        <v>238</v>
      </c>
      <c r="F5123">
        <v>34</v>
      </c>
      <c r="G5123">
        <v>5</v>
      </c>
      <c r="H5123">
        <v>24</v>
      </c>
      <c r="I5123">
        <v>32</v>
      </c>
      <c r="J5123">
        <v>1</v>
      </c>
      <c r="K5123">
        <v>3</v>
      </c>
      <c r="L5123">
        <v>4</v>
      </c>
      <c r="M5123">
        <v>0</v>
      </c>
      <c r="Q5123">
        <v>58</v>
      </c>
      <c r="R5123">
        <v>5.67</v>
      </c>
      <c r="X5123">
        <v>20</v>
      </c>
      <c r="Y5123">
        <v>0.24</v>
      </c>
      <c r="Z5123">
        <v>162</v>
      </c>
      <c r="AA5123">
        <f t="shared" si="160"/>
        <v>54</v>
      </c>
    </row>
    <row r="5124" spans="1:27" x14ac:dyDescent="0.25">
      <c r="A5124" t="s">
        <v>2847</v>
      </c>
      <c r="B5124">
        <v>1989</v>
      </c>
      <c r="C5124" t="str">
        <f t="shared" si="161"/>
        <v>Pre-Drug 1970-1991</v>
      </c>
      <c r="D5124" t="s">
        <v>19</v>
      </c>
      <c r="E5124">
        <v>238</v>
      </c>
      <c r="F5124">
        <v>17</v>
      </c>
      <c r="G5124">
        <v>2</v>
      </c>
      <c r="H5124">
        <v>20</v>
      </c>
      <c r="I5124">
        <v>30</v>
      </c>
      <c r="J5124">
        <v>0</v>
      </c>
      <c r="K5124">
        <v>3</v>
      </c>
      <c r="L5124">
        <v>0</v>
      </c>
      <c r="M5124">
        <v>1</v>
      </c>
      <c r="Q5124">
        <v>62</v>
      </c>
      <c r="R5124">
        <v>2.82</v>
      </c>
      <c r="X5124">
        <v>35</v>
      </c>
      <c r="Y5124">
        <v>0.28000000000000003</v>
      </c>
      <c r="Z5124">
        <v>163</v>
      </c>
      <c r="AA5124">
        <f t="shared" si="160"/>
        <v>54.333333333333336</v>
      </c>
    </row>
    <row r="5125" spans="1:27" x14ac:dyDescent="0.25">
      <c r="A5125" t="s">
        <v>2233</v>
      </c>
      <c r="B5125">
        <v>1973</v>
      </c>
      <c r="C5125" t="str">
        <f t="shared" si="161"/>
        <v>Pre-Drug 1970-1991</v>
      </c>
      <c r="D5125" t="s">
        <v>19</v>
      </c>
      <c r="E5125">
        <v>238</v>
      </c>
      <c r="F5125">
        <v>34</v>
      </c>
      <c r="G5125">
        <v>4</v>
      </c>
      <c r="H5125">
        <v>18</v>
      </c>
      <c r="I5125">
        <v>24</v>
      </c>
      <c r="J5125">
        <v>0</v>
      </c>
      <c r="K5125">
        <v>2</v>
      </c>
      <c r="L5125">
        <v>0</v>
      </c>
      <c r="M5125">
        <v>0</v>
      </c>
      <c r="Q5125">
        <v>70</v>
      </c>
      <c r="R5125">
        <v>5.6</v>
      </c>
      <c r="X5125">
        <v>31</v>
      </c>
      <c r="Y5125">
        <v>0.31</v>
      </c>
      <c r="Z5125">
        <v>164</v>
      </c>
      <c r="AA5125">
        <f t="shared" si="160"/>
        <v>54.666666666666664</v>
      </c>
    </row>
    <row r="5126" spans="1:27" x14ac:dyDescent="0.25">
      <c r="A5126" t="s">
        <v>1350</v>
      </c>
      <c r="B5126">
        <v>2008</v>
      </c>
      <c r="C5126" t="str">
        <f t="shared" si="161"/>
        <v>Post Drug Era 2007-2012</v>
      </c>
      <c r="D5126" t="s">
        <v>19</v>
      </c>
      <c r="E5126">
        <v>238</v>
      </c>
      <c r="F5126">
        <v>34</v>
      </c>
      <c r="G5126">
        <v>7</v>
      </c>
      <c r="H5126">
        <v>14</v>
      </c>
      <c r="I5126">
        <v>30</v>
      </c>
      <c r="J5126">
        <v>0</v>
      </c>
      <c r="K5126">
        <v>1</v>
      </c>
      <c r="L5126">
        <v>3</v>
      </c>
      <c r="M5126">
        <v>0</v>
      </c>
      <c r="Q5126">
        <v>64</v>
      </c>
      <c r="R5126">
        <v>5.6</v>
      </c>
      <c r="X5126">
        <v>34</v>
      </c>
      <c r="Z5126">
        <v>164</v>
      </c>
      <c r="AA5126">
        <f t="shared" si="160"/>
        <v>54.666666666666664</v>
      </c>
    </row>
    <row r="5127" spans="1:27" x14ac:dyDescent="0.25">
      <c r="A5127" t="s">
        <v>2318</v>
      </c>
      <c r="B5127">
        <v>2012</v>
      </c>
      <c r="C5127" t="str">
        <f t="shared" si="161"/>
        <v>Post Drug Era 2007-2012</v>
      </c>
      <c r="D5127" t="s">
        <v>19</v>
      </c>
      <c r="E5127">
        <v>238</v>
      </c>
      <c r="F5127">
        <v>29</v>
      </c>
      <c r="G5127">
        <v>6</v>
      </c>
      <c r="H5127">
        <v>18</v>
      </c>
      <c r="I5127">
        <v>54</v>
      </c>
      <c r="J5127">
        <v>3</v>
      </c>
      <c r="K5127">
        <v>0</v>
      </c>
      <c r="L5127">
        <v>2</v>
      </c>
      <c r="M5127">
        <v>1</v>
      </c>
      <c r="Q5127">
        <v>57</v>
      </c>
      <c r="R5127">
        <v>4.75</v>
      </c>
      <c r="X5127">
        <v>44</v>
      </c>
      <c r="Z5127">
        <v>165</v>
      </c>
      <c r="AA5127">
        <f t="shared" si="160"/>
        <v>55</v>
      </c>
    </row>
    <row r="5128" spans="1:27" x14ac:dyDescent="0.25">
      <c r="A5128" t="s">
        <v>1082</v>
      </c>
      <c r="B5128">
        <v>2005</v>
      </c>
      <c r="C5128" t="str">
        <f t="shared" si="161"/>
        <v>Drug Era 1992-2006</v>
      </c>
      <c r="D5128" t="s">
        <v>19</v>
      </c>
      <c r="E5128">
        <v>238</v>
      </c>
      <c r="F5128">
        <v>17</v>
      </c>
      <c r="G5128">
        <v>7</v>
      </c>
      <c r="H5128">
        <v>15</v>
      </c>
      <c r="I5128">
        <v>48</v>
      </c>
      <c r="J5128">
        <v>3</v>
      </c>
      <c r="K5128">
        <v>1</v>
      </c>
      <c r="L5128">
        <v>0</v>
      </c>
      <c r="M5128">
        <v>0</v>
      </c>
      <c r="Q5128">
        <v>52</v>
      </c>
      <c r="R5128">
        <v>2.72</v>
      </c>
      <c r="X5128">
        <v>29</v>
      </c>
      <c r="Z5128">
        <v>169</v>
      </c>
      <c r="AA5128">
        <f t="shared" si="160"/>
        <v>56.333333333333336</v>
      </c>
    </row>
    <row r="5129" spans="1:27" x14ac:dyDescent="0.25">
      <c r="A5129" t="s">
        <v>2844</v>
      </c>
      <c r="B5129">
        <v>1990</v>
      </c>
      <c r="C5129" t="str">
        <f t="shared" si="161"/>
        <v>Pre-Drug 1970-1991</v>
      </c>
      <c r="D5129" t="s">
        <v>18</v>
      </c>
      <c r="E5129">
        <v>238</v>
      </c>
      <c r="F5129">
        <v>21</v>
      </c>
      <c r="G5129">
        <v>6</v>
      </c>
      <c r="H5129">
        <v>18</v>
      </c>
      <c r="I5129">
        <v>24</v>
      </c>
      <c r="J5129">
        <v>3</v>
      </c>
      <c r="K5129">
        <v>1</v>
      </c>
      <c r="L5129">
        <v>0</v>
      </c>
      <c r="M5129">
        <v>0</v>
      </c>
      <c r="Q5129">
        <v>53</v>
      </c>
      <c r="R5129">
        <v>3.34</v>
      </c>
      <c r="X5129">
        <v>32</v>
      </c>
      <c r="Y5129">
        <v>0.25</v>
      </c>
      <c r="Z5129">
        <v>170</v>
      </c>
      <c r="AA5129">
        <f t="shared" si="160"/>
        <v>56.666666666666664</v>
      </c>
    </row>
    <row r="5130" spans="1:27" x14ac:dyDescent="0.25">
      <c r="A5130" t="s">
        <v>129</v>
      </c>
      <c r="B5130">
        <v>2010</v>
      </c>
      <c r="C5130" t="str">
        <f t="shared" si="161"/>
        <v>Post Drug Era 2007-2012</v>
      </c>
      <c r="D5130" t="s">
        <v>18</v>
      </c>
      <c r="E5130">
        <v>238</v>
      </c>
      <c r="F5130">
        <v>16</v>
      </c>
      <c r="G5130">
        <v>1</v>
      </c>
      <c r="H5130">
        <v>27</v>
      </c>
      <c r="I5130">
        <v>76</v>
      </c>
      <c r="J5130">
        <v>3</v>
      </c>
      <c r="K5130">
        <v>4</v>
      </c>
      <c r="L5130">
        <v>1</v>
      </c>
      <c r="M5130">
        <v>0</v>
      </c>
      <c r="Q5130">
        <v>42</v>
      </c>
      <c r="R5130">
        <v>2.48</v>
      </c>
      <c r="X5130">
        <v>49</v>
      </c>
      <c r="Z5130">
        <v>174</v>
      </c>
      <c r="AA5130">
        <f t="shared" si="160"/>
        <v>58</v>
      </c>
    </row>
    <row r="5131" spans="1:27" x14ac:dyDescent="0.25">
      <c r="A5131" t="s">
        <v>2664</v>
      </c>
      <c r="B5131">
        <v>2001</v>
      </c>
      <c r="C5131" t="str">
        <f t="shared" si="161"/>
        <v>Drug Era 1992-2006</v>
      </c>
      <c r="D5131" t="s">
        <v>18</v>
      </c>
      <c r="E5131">
        <v>238</v>
      </c>
      <c r="F5131">
        <v>22</v>
      </c>
      <c r="G5131">
        <v>7</v>
      </c>
      <c r="H5131">
        <v>10</v>
      </c>
      <c r="I5131">
        <v>57</v>
      </c>
      <c r="J5131">
        <v>2</v>
      </c>
      <c r="K5131">
        <v>0</v>
      </c>
      <c r="L5131">
        <v>2</v>
      </c>
      <c r="M5131">
        <v>0</v>
      </c>
      <c r="Q5131">
        <v>53</v>
      </c>
      <c r="R5131">
        <v>3.36</v>
      </c>
      <c r="X5131">
        <v>35</v>
      </c>
      <c r="Z5131">
        <v>177</v>
      </c>
      <c r="AA5131">
        <f t="shared" si="160"/>
        <v>59</v>
      </c>
    </row>
    <row r="5132" spans="1:27" x14ac:dyDescent="0.25">
      <c r="A5132" t="s">
        <v>2288</v>
      </c>
      <c r="B5132">
        <v>2012</v>
      </c>
      <c r="C5132" t="str">
        <f t="shared" si="161"/>
        <v>Post Drug Era 2007-2012</v>
      </c>
      <c r="D5132" t="s">
        <v>19</v>
      </c>
      <c r="E5132">
        <v>238</v>
      </c>
      <c r="F5132">
        <v>22</v>
      </c>
      <c r="G5132">
        <v>6</v>
      </c>
      <c r="H5132">
        <v>12</v>
      </c>
      <c r="I5132">
        <v>48</v>
      </c>
      <c r="J5132">
        <v>1</v>
      </c>
      <c r="K5132">
        <v>0</v>
      </c>
      <c r="L5132">
        <v>3</v>
      </c>
      <c r="M5132">
        <v>0</v>
      </c>
      <c r="Q5132">
        <v>47</v>
      </c>
      <c r="R5132">
        <v>3.36</v>
      </c>
      <c r="X5132">
        <v>32</v>
      </c>
      <c r="Z5132">
        <v>177</v>
      </c>
      <c r="AA5132">
        <f t="shared" si="160"/>
        <v>59</v>
      </c>
    </row>
    <row r="5133" spans="1:27" x14ac:dyDescent="0.25">
      <c r="A5133" t="s">
        <v>570</v>
      </c>
      <c r="B5133">
        <v>2009</v>
      </c>
      <c r="C5133" t="str">
        <f t="shared" si="161"/>
        <v>Post Drug Era 2007-2012</v>
      </c>
      <c r="D5133" t="s">
        <v>19</v>
      </c>
      <c r="E5133">
        <v>238</v>
      </c>
      <c r="F5133">
        <v>30</v>
      </c>
      <c r="G5133">
        <v>10</v>
      </c>
      <c r="H5133">
        <v>20</v>
      </c>
      <c r="I5133">
        <v>49</v>
      </c>
      <c r="J5133">
        <v>4</v>
      </c>
      <c r="K5133">
        <v>7</v>
      </c>
      <c r="L5133">
        <v>1</v>
      </c>
      <c r="M5133">
        <v>0</v>
      </c>
      <c r="Q5133">
        <v>44</v>
      </c>
      <c r="R5133">
        <v>4.5</v>
      </c>
      <c r="X5133">
        <v>41</v>
      </c>
      <c r="Z5133">
        <v>180</v>
      </c>
      <c r="AA5133">
        <f t="shared" si="160"/>
        <v>60</v>
      </c>
    </row>
    <row r="5134" spans="1:27" x14ac:dyDescent="0.25">
      <c r="A5134" t="s">
        <v>1729</v>
      </c>
      <c r="B5134">
        <v>1997</v>
      </c>
      <c r="C5134" t="str">
        <f t="shared" si="161"/>
        <v>Drug Era 1992-2006</v>
      </c>
      <c r="D5134" t="s">
        <v>19</v>
      </c>
      <c r="E5134">
        <v>239</v>
      </c>
      <c r="F5134">
        <v>42</v>
      </c>
      <c r="G5134">
        <v>8</v>
      </c>
      <c r="H5134">
        <v>29</v>
      </c>
      <c r="I5134">
        <v>17</v>
      </c>
      <c r="J5134">
        <v>1</v>
      </c>
      <c r="K5134">
        <v>0</v>
      </c>
      <c r="L5134">
        <v>7</v>
      </c>
      <c r="M5134">
        <v>0</v>
      </c>
      <c r="Q5134">
        <v>65</v>
      </c>
      <c r="R5134">
        <v>7.71</v>
      </c>
      <c r="X5134">
        <v>21</v>
      </c>
      <c r="Y5134">
        <v>0.32</v>
      </c>
      <c r="Z5134">
        <v>147</v>
      </c>
      <c r="AA5134">
        <f t="shared" si="160"/>
        <v>49</v>
      </c>
    </row>
    <row r="5135" spans="1:27" x14ac:dyDescent="0.25">
      <c r="A5135" t="s">
        <v>2762</v>
      </c>
      <c r="B5135">
        <v>1970</v>
      </c>
      <c r="C5135" t="str">
        <f t="shared" si="161"/>
        <v>Pre-Drug 1970-1991</v>
      </c>
      <c r="D5135" t="s">
        <v>19</v>
      </c>
      <c r="E5135">
        <v>239</v>
      </c>
      <c r="F5135">
        <v>42</v>
      </c>
      <c r="G5135">
        <v>8</v>
      </c>
      <c r="H5135">
        <v>45</v>
      </c>
      <c r="I5135">
        <v>41</v>
      </c>
      <c r="J5135">
        <v>5</v>
      </c>
      <c r="K5135">
        <v>3</v>
      </c>
      <c r="L5135">
        <v>3</v>
      </c>
      <c r="M5135">
        <v>0</v>
      </c>
      <c r="Q5135">
        <v>48</v>
      </c>
      <c r="R5135">
        <v>7.56</v>
      </c>
      <c r="X5135">
        <v>19</v>
      </c>
      <c r="Y5135">
        <v>0.25</v>
      </c>
      <c r="Z5135">
        <v>150</v>
      </c>
      <c r="AA5135">
        <f t="shared" si="160"/>
        <v>50</v>
      </c>
    </row>
    <row r="5136" spans="1:27" x14ac:dyDescent="0.25">
      <c r="A5136" t="s">
        <v>680</v>
      </c>
      <c r="B5136">
        <v>2007</v>
      </c>
      <c r="C5136" t="str">
        <f t="shared" si="161"/>
        <v>Post Drug Era 2007-2012</v>
      </c>
      <c r="D5136" t="s">
        <v>19</v>
      </c>
      <c r="E5136">
        <v>239</v>
      </c>
      <c r="F5136">
        <v>37</v>
      </c>
      <c r="G5136">
        <v>10</v>
      </c>
      <c r="H5136">
        <v>26</v>
      </c>
      <c r="I5136">
        <v>40</v>
      </c>
      <c r="J5136">
        <v>1</v>
      </c>
      <c r="K5136">
        <v>7</v>
      </c>
      <c r="L5136">
        <v>3</v>
      </c>
      <c r="M5136">
        <v>0</v>
      </c>
      <c r="Q5136">
        <v>63</v>
      </c>
      <c r="R5136">
        <v>6.66</v>
      </c>
      <c r="X5136">
        <v>19</v>
      </c>
      <c r="Z5136">
        <v>150</v>
      </c>
      <c r="AA5136">
        <f t="shared" si="160"/>
        <v>50</v>
      </c>
    </row>
    <row r="5137" spans="1:27" x14ac:dyDescent="0.25">
      <c r="A5137" t="s">
        <v>1236</v>
      </c>
      <c r="B5137">
        <v>1989</v>
      </c>
      <c r="C5137" t="str">
        <f t="shared" si="161"/>
        <v>Pre-Drug 1970-1991</v>
      </c>
      <c r="D5137" t="s">
        <v>19</v>
      </c>
      <c r="E5137">
        <v>239</v>
      </c>
      <c r="F5137">
        <v>35</v>
      </c>
      <c r="G5137">
        <v>7</v>
      </c>
      <c r="H5137">
        <v>28</v>
      </c>
      <c r="I5137">
        <v>33</v>
      </c>
      <c r="J5137">
        <v>1</v>
      </c>
      <c r="K5137">
        <v>2</v>
      </c>
      <c r="L5137">
        <v>2</v>
      </c>
      <c r="M5137">
        <v>1</v>
      </c>
      <c r="Q5137">
        <v>61</v>
      </c>
      <c r="R5137">
        <v>6.26</v>
      </c>
      <c r="X5137">
        <v>23</v>
      </c>
      <c r="Y5137">
        <v>0.28999999999999998</v>
      </c>
      <c r="Z5137">
        <v>151</v>
      </c>
      <c r="AA5137">
        <f t="shared" si="160"/>
        <v>50.333333333333336</v>
      </c>
    </row>
    <row r="5138" spans="1:27" x14ac:dyDescent="0.25">
      <c r="A5138" t="s">
        <v>2350</v>
      </c>
      <c r="B5138">
        <v>2007</v>
      </c>
      <c r="C5138" t="str">
        <f t="shared" si="161"/>
        <v>Post Drug Era 2007-2012</v>
      </c>
      <c r="D5138" t="s">
        <v>19</v>
      </c>
      <c r="E5138">
        <v>239</v>
      </c>
      <c r="F5138">
        <v>30</v>
      </c>
      <c r="G5138">
        <v>9</v>
      </c>
      <c r="H5138">
        <v>28</v>
      </c>
      <c r="I5138">
        <v>40</v>
      </c>
      <c r="J5138">
        <v>2</v>
      </c>
      <c r="K5138">
        <v>3</v>
      </c>
      <c r="L5138">
        <v>2</v>
      </c>
      <c r="M5138">
        <v>0</v>
      </c>
      <c r="Q5138">
        <v>61</v>
      </c>
      <c r="R5138">
        <v>5.36</v>
      </c>
      <c r="X5138">
        <v>14</v>
      </c>
      <c r="Z5138">
        <v>151</v>
      </c>
      <c r="AA5138">
        <f t="shared" si="160"/>
        <v>50.333333333333336</v>
      </c>
    </row>
    <row r="5139" spans="1:27" x14ac:dyDescent="0.25">
      <c r="A5139" t="s">
        <v>263</v>
      </c>
      <c r="B5139">
        <v>1990</v>
      </c>
      <c r="C5139" t="str">
        <f t="shared" si="161"/>
        <v>Pre-Drug 1970-1991</v>
      </c>
      <c r="D5139" t="s">
        <v>18</v>
      </c>
      <c r="E5139">
        <v>239</v>
      </c>
      <c r="F5139">
        <v>22</v>
      </c>
      <c r="G5139">
        <v>7</v>
      </c>
      <c r="H5139">
        <v>24</v>
      </c>
      <c r="I5139">
        <v>41</v>
      </c>
      <c r="J5139">
        <v>6</v>
      </c>
      <c r="K5139">
        <v>4</v>
      </c>
      <c r="L5139">
        <v>1</v>
      </c>
      <c r="M5139">
        <v>0</v>
      </c>
      <c r="Q5139">
        <v>69</v>
      </c>
      <c r="R5139">
        <v>3.86</v>
      </c>
      <c r="X5139">
        <v>29</v>
      </c>
      <c r="Y5139">
        <v>0.32</v>
      </c>
      <c r="Z5139">
        <v>154</v>
      </c>
      <c r="AA5139">
        <f t="shared" si="160"/>
        <v>51.333333333333336</v>
      </c>
    </row>
    <row r="5140" spans="1:27" x14ac:dyDescent="0.25">
      <c r="A5140" t="s">
        <v>801</v>
      </c>
      <c r="B5140">
        <v>2004</v>
      </c>
      <c r="C5140" t="str">
        <f t="shared" si="161"/>
        <v>Drug Era 1992-2006</v>
      </c>
      <c r="D5140" t="s">
        <v>19</v>
      </c>
      <c r="E5140">
        <v>239</v>
      </c>
      <c r="F5140">
        <v>38</v>
      </c>
      <c r="G5140">
        <v>10</v>
      </c>
      <c r="H5140">
        <v>24</v>
      </c>
      <c r="I5140">
        <v>38</v>
      </c>
      <c r="J5140">
        <v>3</v>
      </c>
      <c r="K5140">
        <v>3</v>
      </c>
      <c r="L5140">
        <v>4</v>
      </c>
      <c r="M5140">
        <v>0</v>
      </c>
      <c r="Q5140">
        <v>63</v>
      </c>
      <c r="R5140">
        <v>6.66</v>
      </c>
      <c r="X5140">
        <v>37</v>
      </c>
      <c r="Y5140">
        <v>0.3</v>
      </c>
      <c r="Z5140">
        <v>154</v>
      </c>
      <c r="AA5140">
        <f t="shared" si="160"/>
        <v>51.333333333333336</v>
      </c>
    </row>
    <row r="5141" spans="1:27" x14ac:dyDescent="0.25">
      <c r="A5141" t="s">
        <v>764</v>
      </c>
      <c r="B5141">
        <v>1989</v>
      </c>
      <c r="C5141" t="str">
        <f t="shared" si="161"/>
        <v>Pre-Drug 1970-1991</v>
      </c>
      <c r="D5141" t="s">
        <v>19</v>
      </c>
      <c r="E5141">
        <v>239</v>
      </c>
      <c r="F5141">
        <v>32</v>
      </c>
      <c r="G5141">
        <v>8</v>
      </c>
      <c r="H5141">
        <v>17</v>
      </c>
      <c r="I5141">
        <v>14</v>
      </c>
      <c r="J5141">
        <v>0</v>
      </c>
      <c r="K5141">
        <v>0</v>
      </c>
      <c r="L5141">
        <v>1</v>
      </c>
      <c r="M5141">
        <v>3</v>
      </c>
      <c r="Q5141">
        <v>69</v>
      </c>
      <c r="R5141">
        <v>5.57</v>
      </c>
      <c r="X5141">
        <v>33</v>
      </c>
      <c r="Y5141">
        <v>0.31</v>
      </c>
      <c r="Z5141">
        <v>155</v>
      </c>
      <c r="AA5141">
        <f t="shared" si="160"/>
        <v>51.666666666666664</v>
      </c>
    </row>
    <row r="5142" spans="1:27" x14ac:dyDescent="0.25">
      <c r="A5142" t="s">
        <v>923</v>
      </c>
      <c r="B5142">
        <v>1997</v>
      </c>
      <c r="C5142" t="str">
        <f t="shared" si="161"/>
        <v>Drug Era 1992-2006</v>
      </c>
      <c r="D5142" t="s">
        <v>18</v>
      </c>
      <c r="E5142">
        <v>239</v>
      </c>
      <c r="F5142">
        <v>22</v>
      </c>
      <c r="G5142">
        <v>7</v>
      </c>
      <c r="H5142">
        <v>26</v>
      </c>
      <c r="I5142">
        <v>41</v>
      </c>
      <c r="J5142">
        <v>3</v>
      </c>
      <c r="K5142">
        <v>0</v>
      </c>
      <c r="L5142">
        <v>1</v>
      </c>
      <c r="M5142">
        <v>0</v>
      </c>
      <c r="Q5142">
        <v>62</v>
      </c>
      <c r="R5142">
        <v>3.83</v>
      </c>
      <c r="X5142">
        <v>33</v>
      </c>
      <c r="Y5142">
        <v>0.28999999999999998</v>
      </c>
      <c r="Z5142">
        <v>155</v>
      </c>
      <c r="AA5142">
        <f t="shared" si="160"/>
        <v>51.666666666666664</v>
      </c>
    </row>
    <row r="5143" spans="1:27" x14ac:dyDescent="0.25">
      <c r="A5143" t="s">
        <v>1281</v>
      </c>
      <c r="B5143">
        <v>1995</v>
      </c>
      <c r="C5143" t="str">
        <f t="shared" si="161"/>
        <v>Pre-Drug 1970-1991</v>
      </c>
      <c r="D5143" t="s">
        <v>18</v>
      </c>
      <c r="E5143">
        <v>239</v>
      </c>
      <c r="F5143">
        <v>32</v>
      </c>
      <c r="G5143">
        <v>7</v>
      </c>
      <c r="H5143">
        <v>29</v>
      </c>
      <c r="I5143">
        <v>40</v>
      </c>
      <c r="J5143">
        <v>3</v>
      </c>
      <c r="K5143">
        <v>2</v>
      </c>
      <c r="L5143">
        <v>3</v>
      </c>
      <c r="M5143">
        <v>0</v>
      </c>
      <c r="Q5143">
        <v>55</v>
      </c>
      <c r="R5143">
        <v>5.5</v>
      </c>
      <c r="X5143">
        <v>29</v>
      </c>
      <c r="Y5143">
        <v>0.26</v>
      </c>
      <c r="Z5143">
        <v>157</v>
      </c>
      <c r="AA5143">
        <f t="shared" si="160"/>
        <v>52.333333333333336</v>
      </c>
    </row>
    <row r="5144" spans="1:27" x14ac:dyDescent="0.25">
      <c r="A5144" t="s">
        <v>102</v>
      </c>
      <c r="B5144">
        <v>1987</v>
      </c>
      <c r="C5144" t="str">
        <f t="shared" si="161"/>
        <v>Pre-Drug 1970-1991</v>
      </c>
      <c r="D5144" t="s">
        <v>19</v>
      </c>
      <c r="E5144">
        <v>239</v>
      </c>
      <c r="F5144">
        <v>34</v>
      </c>
      <c r="G5144">
        <v>8</v>
      </c>
      <c r="H5144">
        <v>17</v>
      </c>
      <c r="I5144">
        <v>18</v>
      </c>
      <c r="J5144">
        <v>5</v>
      </c>
      <c r="K5144">
        <v>1</v>
      </c>
      <c r="L5144">
        <v>2</v>
      </c>
      <c r="M5144">
        <v>0</v>
      </c>
      <c r="Q5144">
        <v>71</v>
      </c>
      <c r="R5144">
        <v>5.77</v>
      </c>
      <c r="X5144">
        <v>16</v>
      </c>
      <c r="Y5144">
        <v>0.33</v>
      </c>
      <c r="Z5144">
        <v>159</v>
      </c>
      <c r="AA5144">
        <f t="shared" si="160"/>
        <v>53</v>
      </c>
    </row>
    <row r="5145" spans="1:27" x14ac:dyDescent="0.25">
      <c r="A5145" t="s">
        <v>2447</v>
      </c>
      <c r="B5145">
        <v>2000</v>
      </c>
      <c r="C5145" t="str">
        <f t="shared" si="161"/>
        <v>Drug Era 1992-2006</v>
      </c>
      <c r="D5145" t="s">
        <v>19</v>
      </c>
      <c r="E5145">
        <v>239</v>
      </c>
      <c r="F5145">
        <v>36</v>
      </c>
      <c r="G5145">
        <v>11</v>
      </c>
      <c r="H5145">
        <v>21</v>
      </c>
      <c r="I5145">
        <v>24</v>
      </c>
      <c r="J5145">
        <v>3</v>
      </c>
      <c r="K5145">
        <v>2</v>
      </c>
      <c r="L5145">
        <v>3</v>
      </c>
      <c r="M5145">
        <v>0</v>
      </c>
      <c r="Q5145">
        <v>58</v>
      </c>
      <c r="R5145">
        <v>6.11</v>
      </c>
      <c r="X5145">
        <v>26</v>
      </c>
      <c r="Y5145">
        <v>0</v>
      </c>
      <c r="Z5145">
        <v>159</v>
      </c>
      <c r="AA5145">
        <f t="shared" si="160"/>
        <v>53</v>
      </c>
    </row>
    <row r="5146" spans="1:27" x14ac:dyDescent="0.25">
      <c r="A5146" t="s">
        <v>2602</v>
      </c>
      <c r="B5146">
        <v>2008</v>
      </c>
      <c r="C5146" t="str">
        <f t="shared" si="161"/>
        <v>Post Drug Era 2007-2012</v>
      </c>
      <c r="D5146" t="s">
        <v>19</v>
      </c>
      <c r="E5146">
        <v>239</v>
      </c>
      <c r="F5146">
        <v>28</v>
      </c>
      <c r="G5146">
        <v>6</v>
      </c>
      <c r="H5146">
        <v>33</v>
      </c>
      <c r="I5146">
        <v>58</v>
      </c>
      <c r="J5146">
        <v>6</v>
      </c>
      <c r="K5146">
        <v>1</v>
      </c>
      <c r="L5146">
        <v>1</v>
      </c>
      <c r="M5146">
        <v>0</v>
      </c>
      <c r="Q5146">
        <v>47</v>
      </c>
      <c r="R5146">
        <v>4.7300000000000004</v>
      </c>
      <c r="X5146">
        <v>48</v>
      </c>
      <c r="Z5146">
        <v>160</v>
      </c>
      <c r="AA5146">
        <f t="shared" si="160"/>
        <v>53.333333333333336</v>
      </c>
    </row>
    <row r="5147" spans="1:27" x14ac:dyDescent="0.25">
      <c r="A5147" t="s">
        <v>1409</v>
      </c>
      <c r="B5147">
        <v>1998</v>
      </c>
      <c r="C5147" t="str">
        <f t="shared" si="161"/>
        <v>Drug Era 1992-2006</v>
      </c>
      <c r="D5147" t="s">
        <v>18</v>
      </c>
      <c r="E5147">
        <v>239</v>
      </c>
      <c r="F5147">
        <v>31</v>
      </c>
      <c r="G5147">
        <v>15</v>
      </c>
      <c r="H5147">
        <v>11</v>
      </c>
      <c r="I5147">
        <v>43</v>
      </c>
      <c r="J5147">
        <v>1</v>
      </c>
      <c r="K5147">
        <v>0</v>
      </c>
      <c r="L5147">
        <v>4</v>
      </c>
      <c r="M5147">
        <v>0</v>
      </c>
      <c r="Q5147">
        <v>65</v>
      </c>
      <c r="R5147">
        <v>5.17</v>
      </c>
      <c r="X5147">
        <v>27</v>
      </c>
      <c r="Z5147">
        <v>162</v>
      </c>
      <c r="AA5147">
        <f t="shared" si="160"/>
        <v>54</v>
      </c>
    </row>
    <row r="5148" spans="1:27" x14ac:dyDescent="0.25">
      <c r="A5148" t="s">
        <v>1264</v>
      </c>
      <c r="B5148">
        <v>1993</v>
      </c>
      <c r="C5148" t="str">
        <f t="shared" si="161"/>
        <v>Pre-Drug 1970-1991</v>
      </c>
      <c r="D5148" t="s">
        <v>18</v>
      </c>
      <c r="E5148">
        <v>239</v>
      </c>
      <c r="F5148">
        <v>26</v>
      </c>
      <c r="G5148">
        <v>5</v>
      </c>
      <c r="H5148">
        <v>20</v>
      </c>
      <c r="I5148">
        <v>53</v>
      </c>
      <c r="J5148">
        <v>6</v>
      </c>
      <c r="K5148">
        <v>2</v>
      </c>
      <c r="L5148">
        <v>1</v>
      </c>
      <c r="M5148">
        <v>0</v>
      </c>
      <c r="Q5148">
        <v>56</v>
      </c>
      <c r="R5148">
        <v>4.3099999999999996</v>
      </c>
      <c r="X5148">
        <v>22</v>
      </c>
      <c r="Y5148">
        <v>0.26</v>
      </c>
      <c r="Z5148">
        <v>163</v>
      </c>
      <c r="AA5148">
        <f t="shared" si="160"/>
        <v>54.333333333333336</v>
      </c>
    </row>
    <row r="5149" spans="1:27" x14ac:dyDescent="0.25">
      <c r="A5149" t="s">
        <v>1131</v>
      </c>
      <c r="B5149">
        <v>1973</v>
      </c>
      <c r="C5149" t="str">
        <f t="shared" si="161"/>
        <v>Pre-Drug 1970-1991</v>
      </c>
      <c r="D5149" t="s">
        <v>19</v>
      </c>
      <c r="E5149">
        <v>239</v>
      </c>
      <c r="F5149">
        <v>22</v>
      </c>
      <c r="G5149">
        <v>5</v>
      </c>
      <c r="H5149">
        <v>21</v>
      </c>
      <c r="I5149">
        <v>19</v>
      </c>
      <c r="J5149">
        <v>0</v>
      </c>
      <c r="K5149">
        <v>2</v>
      </c>
      <c r="L5149">
        <v>1</v>
      </c>
      <c r="M5149">
        <v>0</v>
      </c>
      <c r="Q5149">
        <v>58</v>
      </c>
      <c r="R5149">
        <v>3.62</v>
      </c>
      <c r="X5149">
        <v>20</v>
      </c>
      <c r="Y5149">
        <v>0.27</v>
      </c>
      <c r="Z5149">
        <v>164</v>
      </c>
      <c r="AA5149">
        <f t="shared" si="160"/>
        <v>54.666666666666664</v>
      </c>
    </row>
    <row r="5150" spans="1:27" x14ac:dyDescent="0.25">
      <c r="A5150" t="s">
        <v>447</v>
      </c>
      <c r="B5150">
        <v>1979</v>
      </c>
      <c r="C5150" t="str">
        <f t="shared" si="161"/>
        <v>Pre-Drug 1970-1991</v>
      </c>
      <c r="D5150" t="s">
        <v>19</v>
      </c>
      <c r="E5150">
        <v>239</v>
      </c>
      <c r="F5150">
        <v>26</v>
      </c>
      <c r="G5150">
        <v>5</v>
      </c>
      <c r="H5150">
        <v>23</v>
      </c>
      <c r="I5150">
        <v>25</v>
      </c>
      <c r="J5150">
        <v>6</v>
      </c>
      <c r="K5150">
        <v>7</v>
      </c>
      <c r="L5150">
        <v>1</v>
      </c>
      <c r="M5150">
        <v>0</v>
      </c>
      <c r="Q5150">
        <v>55</v>
      </c>
      <c r="R5150">
        <v>4.28</v>
      </c>
      <c r="X5150">
        <v>26</v>
      </c>
      <c r="Y5150">
        <v>0.26</v>
      </c>
      <c r="Z5150">
        <v>164</v>
      </c>
      <c r="AA5150">
        <f t="shared" si="160"/>
        <v>54.666666666666664</v>
      </c>
    </row>
    <row r="5151" spans="1:27" x14ac:dyDescent="0.25">
      <c r="A5151" t="s">
        <v>1298</v>
      </c>
      <c r="B5151">
        <v>1987</v>
      </c>
      <c r="C5151" t="str">
        <f t="shared" si="161"/>
        <v>Pre-Drug 1970-1991</v>
      </c>
      <c r="D5151" t="s">
        <v>18</v>
      </c>
      <c r="E5151">
        <v>239</v>
      </c>
      <c r="F5151">
        <v>30</v>
      </c>
      <c r="G5151">
        <v>7</v>
      </c>
      <c r="H5151">
        <v>29</v>
      </c>
      <c r="I5151">
        <v>60</v>
      </c>
      <c r="J5151">
        <v>2</v>
      </c>
      <c r="K5151">
        <v>5</v>
      </c>
      <c r="L5151">
        <v>0</v>
      </c>
      <c r="M5151">
        <v>1</v>
      </c>
      <c r="Q5151">
        <v>54</v>
      </c>
      <c r="R5151">
        <v>4.91</v>
      </c>
      <c r="X5151">
        <v>17</v>
      </c>
      <c r="Y5151">
        <v>0.26</v>
      </c>
      <c r="Z5151">
        <v>165</v>
      </c>
      <c r="AA5151">
        <f t="shared" si="160"/>
        <v>55</v>
      </c>
    </row>
    <row r="5152" spans="1:27" x14ac:dyDescent="0.25">
      <c r="A5152" t="s">
        <v>1425</v>
      </c>
      <c r="B5152">
        <v>1991</v>
      </c>
      <c r="C5152" t="str">
        <f t="shared" si="161"/>
        <v>Pre-Drug 1970-1991</v>
      </c>
      <c r="D5152" t="s">
        <v>19</v>
      </c>
      <c r="E5152">
        <v>239</v>
      </c>
      <c r="F5152">
        <v>24</v>
      </c>
      <c r="G5152">
        <v>8</v>
      </c>
      <c r="H5152">
        <v>22</v>
      </c>
      <c r="I5152">
        <v>34</v>
      </c>
      <c r="J5152">
        <v>1</v>
      </c>
      <c r="K5152">
        <v>1</v>
      </c>
      <c r="L5152">
        <v>3</v>
      </c>
      <c r="M5152">
        <v>0</v>
      </c>
      <c r="Q5152">
        <v>54</v>
      </c>
      <c r="R5152">
        <v>3.9</v>
      </c>
      <c r="X5152">
        <v>39</v>
      </c>
      <c r="Y5152">
        <v>0.25</v>
      </c>
      <c r="Z5152">
        <v>166</v>
      </c>
      <c r="AA5152">
        <f t="shared" si="160"/>
        <v>55.333333333333336</v>
      </c>
    </row>
    <row r="5153" spans="1:27" x14ac:dyDescent="0.25">
      <c r="A5153" t="s">
        <v>1639</v>
      </c>
      <c r="B5153">
        <v>2012</v>
      </c>
      <c r="C5153" t="str">
        <f t="shared" si="161"/>
        <v>Post Drug Era 2007-2012</v>
      </c>
      <c r="D5153" t="s">
        <v>19</v>
      </c>
      <c r="E5153">
        <v>239</v>
      </c>
      <c r="F5153">
        <v>23</v>
      </c>
      <c r="G5153">
        <v>6</v>
      </c>
      <c r="H5153">
        <v>28</v>
      </c>
      <c r="I5153">
        <v>68</v>
      </c>
      <c r="J5153">
        <v>6</v>
      </c>
      <c r="K5153">
        <v>3</v>
      </c>
      <c r="L5153">
        <v>2</v>
      </c>
      <c r="M5153">
        <v>0</v>
      </c>
      <c r="Q5153">
        <v>48</v>
      </c>
      <c r="R5153">
        <v>3.74</v>
      </c>
      <c r="X5153">
        <v>40</v>
      </c>
      <c r="Z5153">
        <v>166</v>
      </c>
      <c r="AA5153">
        <f t="shared" si="160"/>
        <v>55.333333333333336</v>
      </c>
    </row>
    <row r="5154" spans="1:27" x14ac:dyDescent="0.25">
      <c r="A5154" t="s">
        <v>547</v>
      </c>
      <c r="B5154">
        <v>1977</v>
      </c>
      <c r="C5154" t="str">
        <f t="shared" si="161"/>
        <v>Pre-Drug 1970-1991</v>
      </c>
      <c r="D5154" t="s">
        <v>19</v>
      </c>
      <c r="E5154">
        <v>239</v>
      </c>
      <c r="F5154">
        <v>27</v>
      </c>
      <c r="G5154">
        <v>6</v>
      </c>
      <c r="H5154">
        <v>24</v>
      </c>
      <c r="I5154">
        <v>20</v>
      </c>
      <c r="J5154">
        <v>3</v>
      </c>
      <c r="K5154">
        <v>0</v>
      </c>
      <c r="L5154">
        <v>1</v>
      </c>
      <c r="M5154">
        <v>0</v>
      </c>
      <c r="Q5154">
        <v>53</v>
      </c>
      <c r="R5154">
        <v>4.37</v>
      </c>
      <c r="X5154">
        <v>22</v>
      </c>
      <c r="Y5154">
        <v>0.25</v>
      </c>
      <c r="Z5154">
        <v>167</v>
      </c>
      <c r="AA5154">
        <f t="shared" si="160"/>
        <v>55.666666666666664</v>
      </c>
    </row>
    <row r="5155" spans="1:27" x14ac:dyDescent="0.25">
      <c r="A5155" t="s">
        <v>2070</v>
      </c>
      <c r="B5155">
        <v>1989</v>
      </c>
      <c r="C5155" t="str">
        <f t="shared" si="161"/>
        <v>Pre-Drug 1970-1991</v>
      </c>
      <c r="D5155" t="s">
        <v>19</v>
      </c>
      <c r="E5155">
        <v>239</v>
      </c>
      <c r="F5155">
        <v>28</v>
      </c>
      <c r="G5155">
        <v>8</v>
      </c>
      <c r="H5155">
        <v>15</v>
      </c>
      <c r="I5155">
        <v>24</v>
      </c>
      <c r="J5155">
        <v>0</v>
      </c>
      <c r="K5155">
        <v>0</v>
      </c>
      <c r="L5155">
        <v>1</v>
      </c>
      <c r="M5155">
        <v>2</v>
      </c>
      <c r="Q5155">
        <v>64</v>
      </c>
      <c r="R5155">
        <v>4.53</v>
      </c>
      <c r="X5155">
        <v>31</v>
      </c>
      <c r="Y5155">
        <v>0.28000000000000003</v>
      </c>
      <c r="Z5155">
        <v>167</v>
      </c>
      <c r="AA5155">
        <f t="shared" si="160"/>
        <v>55.666666666666664</v>
      </c>
    </row>
    <row r="5156" spans="1:27" x14ac:dyDescent="0.25">
      <c r="A5156" t="s">
        <v>936</v>
      </c>
      <c r="B5156">
        <v>2000</v>
      </c>
      <c r="C5156" t="str">
        <f t="shared" si="161"/>
        <v>Drug Era 1992-2006</v>
      </c>
      <c r="D5156" t="s">
        <v>18</v>
      </c>
      <c r="E5156">
        <v>239</v>
      </c>
      <c r="F5156">
        <v>21</v>
      </c>
      <c r="G5156">
        <v>6</v>
      </c>
      <c r="H5156">
        <v>26</v>
      </c>
      <c r="I5156">
        <v>56</v>
      </c>
      <c r="J5156">
        <v>6</v>
      </c>
      <c r="K5156">
        <v>2</v>
      </c>
      <c r="L5156">
        <v>2</v>
      </c>
      <c r="M5156">
        <v>0</v>
      </c>
      <c r="Q5156">
        <v>46</v>
      </c>
      <c r="R5156">
        <v>3.4</v>
      </c>
      <c r="X5156">
        <v>24</v>
      </c>
      <c r="Y5156">
        <v>0</v>
      </c>
      <c r="Z5156">
        <v>167</v>
      </c>
      <c r="AA5156">
        <f t="shared" si="160"/>
        <v>55.666666666666664</v>
      </c>
    </row>
    <row r="5157" spans="1:27" x14ac:dyDescent="0.25">
      <c r="A5157" t="s">
        <v>1087</v>
      </c>
      <c r="B5157">
        <v>1988</v>
      </c>
      <c r="C5157" t="str">
        <f t="shared" si="161"/>
        <v>Pre-Drug 1970-1991</v>
      </c>
      <c r="D5157" t="s">
        <v>19</v>
      </c>
      <c r="E5157">
        <v>239</v>
      </c>
      <c r="F5157">
        <v>26</v>
      </c>
      <c r="G5157">
        <v>7</v>
      </c>
      <c r="H5157">
        <v>15</v>
      </c>
      <c r="I5157">
        <v>32</v>
      </c>
      <c r="J5157">
        <v>3</v>
      </c>
      <c r="K5157">
        <v>2</v>
      </c>
      <c r="L5157">
        <v>2</v>
      </c>
      <c r="M5157">
        <v>2</v>
      </c>
      <c r="Q5157">
        <v>57</v>
      </c>
      <c r="R5157">
        <v>4.18</v>
      </c>
      <c r="X5157">
        <v>26</v>
      </c>
      <c r="Y5157">
        <v>0.25</v>
      </c>
      <c r="Z5157">
        <v>168</v>
      </c>
      <c r="AA5157">
        <f t="shared" si="160"/>
        <v>56</v>
      </c>
    </row>
    <row r="5158" spans="1:27" x14ac:dyDescent="0.25">
      <c r="A5158" t="s">
        <v>83</v>
      </c>
      <c r="B5158">
        <v>2001</v>
      </c>
      <c r="C5158" t="str">
        <f t="shared" si="161"/>
        <v>Drug Era 1992-2006</v>
      </c>
      <c r="D5158" t="s">
        <v>19</v>
      </c>
      <c r="E5158">
        <v>239</v>
      </c>
      <c r="F5158">
        <v>30</v>
      </c>
      <c r="G5158">
        <v>2</v>
      </c>
      <c r="H5158">
        <v>18</v>
      </c>
      <c r="I5158">
        <v>52</v>
      </c>
      <c r="J5158">
        <v>4</v>
      </c>
      <c r="K5158">
        <v>9</v>
      </c>
      <c r="L5158">
        <v>0</v>
      </c>
      <c r="M5158">
        <v>1</v>
      </c>
      <c r="Q5158">
        <v>56</v>
      </c>
      <c r="R5158">
        <v>4.82</v>
      </c>
      <c r="X5158">
        <v>14</v>
      </c>
      <c r="Z5158">
        <v>168</v>
      </c>
      <c r="AA5158">
        <f t="shared" si="160"/>
        <v>56</v>
      </c>
    </row>
    <row r="5159" spans="1:27" x14ac:dyDescent="0.25">
      <c r="A5159" t="s">
        <v>2716</v>
      </c>
      <c r="B5159">
        <v>1996</v>
      </c>
      <c r="C5159" t="str">
        <f t="shared" si="161"/>
        <v>Pre-Drug 1970-1991</v>
      </c>
      <c r="D5159" t="s">
        <v>19</v>
      </c>
      <c r="E5159">
        <v>239</v>
      </c>
      <c r="F5159">
        <v>24</v>
      </c>
      <c r="G5159">
        <v>9</v>
      </c>
      <c r="H5159">
        <v>23</v>
      </c>
      <c r="I5159">
        <v>46</v>
      </c>
      <c r="J5159">
        <v>4</v>
      </c>
      <c r="K5159">
        <v>3</v>
      </c>
      <c r="L5159">
        <v>0</v>
      </c>
      <c r="M5159">
        <v>2</v>
      </c>
      <c r="Q5159">
        <v>58</v>
      </c>
      <c r="R5159">
        <v>3.83</v>
      </c>
      <c r="X5159">
        <v>20</v>
      </c>
      <c r="Y5159">
        <v>0.24</v>
      </c>
      <c r="Z5159">
        <v>169</v>
      </c>
      <c r="AA5159">
        <f t="shared" si="160"/>
        <v>56.333333333333336</v>
      </c>
    </row>
    <row r="5160" spans="1:27" x14ac:dyDescent="0.25">
      <c r="A5160" t="s">
        <v>1245</v>
      </c>
      <c r="B5160">
        <v>1988</v>
      </c>
      <c r="C5160" t="str">
        <f t="shared" si="161"/>
        <v>Pre-Drug 1970-1991</v>
      </c>
      <c r="D5160" t="s">
        <v>18</v>
      </c>
      <c r="E5160">
        <v>239</v>
      </c>
      <c r="F5160">
        <v>26</v>
      </c>
      <c r="G5160">
        <v>5</v>
      </c>
      <c r="H5160">
        <v>17</v>
      </c>
      <c r="I5160">
        <v>30</v>
      </c>
      <c r="J5160">
        <v>1</v>
      </c>
      <c r="K5160">
        <v>3</v>
      </c>
      <c r="L5160">
        <v>3</v>
      </c>
      <c r="M5160">
        <v>0</v>
      </c>
      <c r="Q5160">
        <v>54</v>
      </c>
      <c r="R5160">
        <v>4.13</v>
      </c>
      <c r="X5160">
        <v>38</v>
      </c>
      <c r="Y5160">
        <v>0.25</v>
      </c>
      <c r="Z5160">
        <v>170</v>
      </c>
      <c r="AA5160">
        <f t="shared" si="160"/>
        <v>56.666666666666664</v>
      </c>
    </row>
    <row r="5161" spans="1:27" x14ac:dyDescent="0.25">
      <c r="A5161" t="s">
        <v>409</v>
      </c>
      <c r="B5161">
        <v>2012</v>
      </c>
      <c r="C5161" t="str">
        <f t="shared" si="161"/>
        <v>Post Drug Era 2007-2012</v>
      </c>
      <c r="D5161" t="s">
        <v>18</v>
      </c>
      <c r="E5161">
        <v>239</v>
      </c>
      <c r="F5161">
        <v>15</v>
      </c>
      <c r="G5161">
        <v>4</v>
      </c>
      <c r="H5161">
        <v>12</v>
      </c>
      <c r="I5161">
        <v>57</v>
      </c>
      <c r="J5161">
        <v>3</v>
      </c>
      <c r="K5161">
        <v>2</v>
      </c>
      <c r="L5161">
        <v>3</v>
      </c>
      <c r="M5161">
        <v>0</v>
      </c>
      <c r="Q5161">
        <v>58</v>
      </c>
      <c r="R5161">
        <v>2.38</v>
      </c>
      <c r="X5161">
        <v>30</v>
      </c>
      <c r="Z5161">
        <v>170</v>
      </c>
      <c r="AA5161">
        <f t="shared" si="160"/>
        <v>56.666666666666664</v>
      </c>
    </row>
    <row r="5162" spans="1:27" x14ac:dyDescent="0.25">
      <c r="A5162" t="s">
        <v>2519</v>
      </c>
      <c r="B5162">
        <v>2002</v>
      </c>
      <c r="C5162" t="str">
        <f t="shared" si="161"/>
        <v>Drug Era 1992-2006</v>
      </c>
      <c r="D5162" t="s">
        <v>19</v>
      </c>
      <c r="E5162">
        <v>239</v>
      </c>
      <c r="F5162">
        <v>18</v>
      </c>
      <c r="G5162">
        <v>8</v>
      </c>
      <c r="H5162">
        <v>28</v>
      </c>
      <c r="I5162">
        <v>38</v>
      </c>
      <c r="J5162">
        <v>2</v>
      </c>
      <c r="K5162">
        <v>3</v>
      </c>
      <c r="L5162">
        <v>2</v>
      </c>
      <c r="M5162">
        <v>1</v>
      </c>
      <c r="Q5162">
        <v>49</v>
      </c>
      <c r="R5162">
        <v>2.84</v>
      </c>
      <c r="X5162">
        <v>29</v>
      </c>
      <c r="Z5162">
        <v>171</v>
      </c>
      <c r="AA5162">
        <f t="shared" si="160"/>
        <v>57</v>
      </c>
    </row>
    <row r="5163" spans="1:27" x14ac:dyDescent="0.25">
      <c r="A5163" t="s">
        <v>486</v>
      </c>
      <c r="B5163">
        <v>2005</v>
      </c>
      <c r="C5163" t="str">
        <f t="shared" si="161"/>
        <v>Drug Era 1992-2006</v>
      </c>
      <c r="D5163" t="s">
        <v>19</v>
      </c>
      <c r="E5163">
        <v>239</v>
      </c>
      <c r="F5163">
        <v>31</v>
      </c>
      <c r="G5163">
        <v>9</v>
      </c>
      <c r="H5163">
        <v>15</v>
      </c>
      <c r="I5163">
        <v>22</v>
      </c>
      <c r="J5163">
        <v>1</v>
      </c>
      <c r="K5163">
        <v>0</v>
      </c>
      <c r="L5163">
        <v>1</v>
      </c>
      <c r="M5163">
        <v>0</v>
      </c>
      <c r="Q5163">
        <v>61</v>
      </c>
      <c r="R5163">
        <v>4.8899999999999997</v>
      </c>
      <c r="X5163">
        <v>20</v>
      </c>
      <c r="Z5163">
        <v>171</v>
      </c>
      <c r="AA5163">
        <f t="shared" si="160"/>
        <v>57</v>
      </c>
    </row>
    <row r="5164" spans="1:27" x14ac:dyDescent="0.25">
      <c r="A5164" t="s">
        <v>2650</v>
      </c>
      <c r="B5164">
        <v>1989</v>
      </c>
      <c r="C5164" t="str">
        <f t="shared" si="161"/>
        <v>Pre-Drug 1970-1991</v>
      </c>
      <c r="D5164" t="s">
        <v>18</v>
      </c>
      <c r="E5164">
        <v>239</v>
      </c>
      <c r="F5164">
        <v>17</v>
      </c>
      <c r="G5164">
        <v>1</v>
      </c>
      <c r="H5164">
        <v>19</v>
      </c>
      <c r="I5164">
        <v>31</v>
      </c>
      <c r="J5164">
        <v>7</v>
      </c>
      <c r="K5164">
        <v>2</v>
      </c>
      <c r="L5164">
        <v>1</v>
      </c>
      <c r="M5164">
        <v>2</v>
      </c>
      <c r="Q5164">
        <v>49</v>
      </c>
      <c r="R5164">
        <v>2.64</v>
      </c>
      <c r="X5164">
        <v>32</v>
      </c>
      <c r="Y5164">
        <v>0.23</v>
      </c>
      <c r="Z5164">
        <v>174</v>
      </c>
      <c r="AA5164">
        <f t="shared" si="160"/>
        <v>58</v>
      </c>
    </row>
    <row r="5165" spans="1:27" x14ac:dyDescent="0.25">
      <c r="A5165" t="s">
        <v>770</v>
      </c>
      <c r="B5165">
        <v>2007</v>
      </c>
      <c r="C5165" t="str">
        <f t="shared" si="161"/>
        <v>Post Drug Era 2007-2012</v>
      </c>
      <c r="D5165" t="s">
        <v>19</v>
      </c>
      <c r="E5165">
        <v>239</v>
      </c>
      <c r="F5165">
        <v>14</v>
      </c>
      <c r="G5165">
        <v>3</v>
      </c>
      <c r="H5165">
        <v>24</v>
      </c>
      <c r="I5165">
        <v>57</v>
      </c>
      <c r="J5165">
        <v>3</v>
      </c>
      <c r="K5165">
        <v>2</v>
      </c>
      <c r="L5165">
        <v>1</v>
      </c>
      <c r="M5165">
        <v>1</v>
      </c>
      <c r="Q5165">
        <v>47</v>
      </c>
      <c r="R5165">
        <v>2.17</v>
      </c>
      <c r="X5165">
        <v>20</v>
      </c>
      <c r="Z5165">
        <v>174</v>
      </c>
      <c r="AA5165">
        <f t="shared" si="160"/>
        <v>58</v>
      </c>
    </row>
    <row r="5166" spans="1:27" x14ac:dyDescent="0.25">
      <c r="A5166" t="s">
        <v>26</v>
      </c>
      <c r="B5166">
        <v>1972</v>
      </c>
      <c r="C5166" t="str">
        <f t="shared" si="161"/>
        <v>Pre-Drug 1970-1991</v>
      </c>
      <c r="D5166" t="s">
        <v>19</v>
      </c>
      <c r="E5166">
        <v>239</v>
      </c>
      <c r="F5166">
        <v>11</v>
      </c>
      <c r="G5166">
        <v>2</v>
      </c>
      <c r="H5166">
        <v>19</v>
      </c>
      <c r="I5166">
        <v>28</v>
      </c>
      <c r="J5166">
        <v>3</v>
      </c>
      <c r="K5166">
        <v>0</v>
      </c>
      <c r="L5166">
        <v>3</v>
      </c>
      <c r="M5166">
        <v>0</v>
      </c>
      <c r="Q5166">
        <v>44</v>
      </c>
      <c r="R5166">
        <v>1.7</v>
      </c>
      <c r="X5166">
        <v>38</v>
      </c>
      <c r="Y5166">
        <v>0.21</v>
      </c>
      <c r="Z5166">
        <v>175</v>
      </c>
      <c r="AA5166">
        <f t="shared" si="160"/>
        <v>58.333333333333336</v>
      </c>
    </row>
    <row r="5167" spans="1:27" x14ac:dyDescent="0.25">
      <c r="A5167" t="s">
        <v>455</v>
      </c>
      <c r="B5167">
        <v>1990</v>
      </c>
      <c r="C5167" t="str">
        <f t="shared" si="161"/>
        <v>Pre-Drug 1970-1991</v>
      </c>
      <c r="D5167" t="s">
        <v>19</v>
      </c>
      <c r="E5167">
        <v>239</v>
      </c>
      <c r="F5167">
        <v>22</v>
      </c>
      <c r="G5167">
        <v>9</v>
      </c>
      <c r="H5167">
        <v>9</v>
      </c>
      <c r="I5167">
        <v>44</v>
      </c>
      <c r="J5167">
        <v>2</v>
      </c>
      <c r="K5167">
        <v>3</v>
      </c>
      <c r="L5167">
        <v>0</v>
      </c>
      <c r="M5167">
        <v>0</v>
      </c>
      <c r="Q5167">
        <v>55</v>
      </c>
      <c r="R5167">
        <v>3.39</v>
      </c>
      <c r="X5167">
        <v>24</v>
      </c>
      <c r="Y5167">
        <v>0.24</v>
      </c>
      <c r="Z5167">
        <v>175</v>
      </c>
      <c r="AA5167">
        <f t="shared" si="160"/>
        <v>58.333333333333336</v>
      </c>
    </row>
    <row r="5168" spans="1:27" x14ac:dyDescent="0.25">
      <c r="A5168" t="s">
        <v>2751</v>
      </c>
      <c r="B5168">
        <v>2011</v>
      </c>
      <c r="C5168" t="str">
        <f t="shared" si="161"/>
        <v>Post Drug Era 2007-2012</v>
      </c>
      <c r="D5168" t="s">
        <v>18</v>
      </c>
      <c r="E5168">
        <v>239</v>
      </c>
      <c r="F5168">
        <v>25</v>
      </c>
      <c r="G5168">
        <v>10</v>
      </c>
      <c r="H5168">
        <v>9</v>
      </c>
      <c r="I5168">
        <v>55</v>
      </c>
      <c r="J5168">
        <v>1</v>
      </c>
      <c r="K5168">
        <v>0</v>
      </c>
      <c r="L5168">
        <v>1</v>
      </c>
      <c r="M5168">
        <v>0</v>
      </c>
      <c r="Q5168">
        <v>62</v>
      </c>
      <c r="R5168">
        <v>3.86</v>
      </c>
      <c r="X5168">
        <v>20</v>
      </c>
      <c r="Z5168">
        <v>175</v>
      </c>
      <c r="AA5168">
        <f t="shared" si="160"/>
        <v>58.333333333333336</v>
      </c>
    </row>
    <row r="5169" spans="1:27" x14ac:dyDescent="0.25">
      <c r="A5169" t="s">
        <v>1614</v>
      </c>
      <c r="B5169">
        <v>2012</v>
      </c>
      <c r="C5169" t="str">
        <f t="shared" si="161"/>
        <v>Post Drug Era 2007-2012</v>
      </c>
      <c r="D5169" t="s">
        <v>18</v>
      </c>
      <c r="E5169">
        <v>239</v>
      </c>
      <c r="F5169">
        <v>18</v>
      </c>
      <c r="G5169">
        <v>8</v>
      </c>
      <c r="H5169">
        <v>14</v>
      </c>
      <c r="I5169">
        <v>60</v>
      </c>
      <c r="J5169">
        <v>1</v>
      </c>
      <c r="K5169">
        <v>0</v>
      </c>
      <c r="L5169">
        <v>1</v>
      </c>
      <c r="M5169">
        <v>0</v>
      </c>
      <c r="Q5169">
        <v>51</v>
      </c>
      <c r="R5169">
        <v>2.73</v>
      </c>
      <c r="X5169">
        <v>26</v>
      </c>
      <c r="Z5169">
        <v>178</v>
      </c>
      <c r="AA5169">
        <f t="shared" si="160"/>
        <v>59.333333333333336</v>
      </c>
    </row>
    <row r="5170" spans="1:27" x14ac:dyDescent="0.25">
      <c r="A5170" t="s">
        <v>439</v>
      </c>
      <c r="B5170">
        <v>2009</v>
      </c>
      <c r="C5170" t="str">
        <f t="shared" si="161"/>
        <v>Post Drug Era 2007-2012</v>
      </c>
      <c r="D5170" t="s">
        <v>18</v>
      </c>
      <c r="E5170">
        <v>239</v>
      </c>
      <c r="F5170">
        <v>13</v>
      </c>
      <c r="G5170">
        <v>1</v>
      </c>
      <c r="H5170">
        <v>30</v>
      </c>
      <c r="I5170">
        <v>69</v>
      </c>
      <c r="J5170">
        <v>4</v>
      </c>
      <c r="K5170">
        <v>2</v>
      </c>
      <c r="L5170">
        <v>1</v>
      </c>
      <c r="M5170">
        <v>0</v>
      </c>
      <c r="Q5170">
        <v>36</v>
      </c>
      <c r="R5170">
        <v>1.95</v>
      </c>
      <c r="X5170">
        <v>33</v>
      </c>
      <c r="Z5170">
        <v>180</v>
      </c>
      <c r="AA5170">
        <f t="shared" si="160"/>
        <v>60</v>
      </c>
    </row>
    <row r="5171" spans="1:27" x14ac:dyDescent="0.25">
      <c r="A5171" t="s">
        <v>2650</v>
      </c>
      <c r="B5171">
        <v>1990</v>
      </c>
      <c r="C5171" t="str">
        <f t="shared" si="161"/>
        <v>Pre-Drug 1970-1991</v>
      </c>
      <c r="D5171" t="s">
        <v>18</v>
      </c>
      <c r="E5171">
        <v>239</v>
      </c>
      <c r="F5171">
        <v>16</v>
      </c>
      <c r="G5171">
        <v>4</v>
      </c>
      <c r="H5171">
        <v>20</v>
      </c>
      <c r="I5171">
        <v>50</v>
      </c>
      <c r="J5171">
        <v>4</v>
      </c>
      <c r="K5171">
        <v>5</v>
      </c>
      <c r="L5171">
        <v>0</v>
      </c>
      <c r="M5171">
        <v>5</v>
      </c>
      <c r="Q5171">
        <v>45</v>
      </c>
      <c r="R5171">
        <v>2.39</v>
      </c>
      <c r="X5171">
        <v>20</v>
      </c>
      <c r="Y5171">
        <v>0.21</v>
      </c>
      <c r="Z5171">
        <v>181</v>
      </c>
      <c r="AA5171">
        <f t="shared" si="160"/>
        <v>60.333333333333336</v>
      </c>
    </row>
    <row r="5172" spans="1:27" x14ac:dyDescent="0.25">
      <c r="A5172" t="s">
        <v>2842</v>
      </c>
      <c r="B5172">
        <v>2010</v>
      </c>
      <c r="C5172" t="str">
        <f t="shared" si="161"/>
        <v>Post Drug Era 2007-2012</v>
      </c>
      <c r="D5172" t="s">
        <v>19</v>
      </c>
      <c r="E5172">
        <v>239</v>
      </c>
      <c r="F5172">
        <v>18</v>
      </c>
      <c r="G5172">
        <v>3</v>
      </c>
      <c r="H5172">
        <v>20</v>
      </c>
      <c r="I5172">
        <v>81</v>
      </c>
      <c r="J5172">
        <v>5</v>
      </c>
      <c r="K5172">
        <v>1</v>
      </c>
      <c r="L5172">
        <v>2</v>
      </c>
      <c r="M5172">
        <v>0</v>
      </c>
      <c r="Q5172">
        <v>41</v>
      </c>
      <c r="R5172">
        <v>2.67</v>
      </c>
      <c r="X5172">
        <v>22</v>
      </c>
      <c r="Z5172">
        <v>182</v>
      </c>
      <c r="AA5172">
        <f t="shared" si="160"/>
        <v>60.666666666666664</v>
      </c>
    </row>
    <row r="5173" spans="1:27" x14ac:dyDescent="0.25">
      <c r="A5173" t="s">
        <v>1610</v>
      </c>
      <c r="B5173">
        <v>1992</v>
      </c>
      <c r="C5173" t="str">
        <f t="shared" si="161"/>
        <v>Pre-Drug 1970-1991</v>
      </c>
      <c r="D5173" t="s">
        <v>19</v>
      </c>
      <c r="E5173">
        <v>239</v>
      </c>
      <c r="F5173">
        <v>12</v>
      </c>
      <c r="G5173">
        <v>5</v>
      </c>
      <c r="H5173">
        <v>18</v>
      </c>
      <c r="I5173">
        <v>47</v>
      </c>
      <c r="J5173">
        <v>6</v>
      </c>
      <c r="K5173">
        <v>2</v>
      </c>
      <c r="L5173">
        <v>2</v>
      </c>
      <c r="M5173">
        <v>0</v>
      </c>
      <c r="Q5173">
        <v>39</v>
      </c>
      <c r="R5173">
        <v>1.75</v>
      </c>
      <c r="X5173">
        <v>17</v>
      </c>
      <c r="Y5173">
        <v>0.18</v>
      </c>
      <c r="Z5173">
        <v>185</v>
      </c>
      <c r="AA5173">
        <f t="shared" si="160"/>
        <v>61.666666666666664</v>
      </c>
    </row>
    <row r="5174" spans="1:27" x14ac:dyDescent="0.25">
      <c r="A5174" t="s">
        <v>1076</v>
      </c>
      <c r="B5174">
        <v>2002</v>
      </c>
      <c r="C5174" t="str">
        <f t="shared" si="161"/>
        <v>Drug Era 1992-2006</v>
      </c>
      <c r="D5174" t="s">
        <v>19</v>
      </c>
      <c r="E5174">
        <v>239</v>
      </c>
      <c r="F5174">
        <v>11</v>
      </c>
      <c r="G5174">
        <v>4</v>
      </c>
      <c r="H5174">
        <v>12</v>
      </c>
      <c r="I5174">
        <v>48</v>
      </c>
      <c r="J5174">
        <v>3</v>
      </c>
      <c r="K5174">
        <v>0</v>
      </c>
      <c r="L5174">
        <v>2</v>
      </c>
      <c r="M5174">
        <v>0</v>
      </c>
      <c r="Q5174">
        <v>44</v>
      </c>
      <c r="R5174">
        <v>1.6</v>
      </c>
      <c r="X5174">
        <v>27</v>
      </c>
      <c r="Z5174">
        <v>186</v>
      </c>
      <c r="AA5174">
        <f t="shared" si="160"/>
        <v>62</v>
      </c>
    </row>
    <row r="5175" spans="1:27" x14ac:dyDescent="0.25">
      <c r="A5175" t="s">
        <v>2682</v>
      </c>
      <c r="B5175">
        <v>1977</v>
      </c>
      <c r="C5175" t="str">
        <f t="shared" si="161"/>
        <v>Pre-Drug 1970-1991</v>
      </c>
      <c r="D5175" t="s">
        <v>18</v>
      </c>
      <c r="E5175">
        <v>239</v>
      </c>
      <c r="F5175">
        <v>14</v>
      </c>
      <c r="G5175">
        <v>7</v>
      </c>
      <c r="H5175">
        <v>12</v>
      </c>
      <c r="I5175">
        <v>47</v>
      </c>
      <c r="J5175">
        <v>3</v>
      </c>
      <c r="K5175">
        <v>1</v>
      </c>
      <c r="L5175">
        <v>1</v>
      </c>
      <c r="M5175">
        <v>0</v>
      </c>
      <c r="Q5175">
        <v>42</v>
      </c>
      <c r="R5175">
        <v>1.98</v>
      </c>
      <c r="X5175">
        <v>24</v>
      </c>
      <c r="Y5175">
        <v>0.18</v>
      </c>
      <c r="Z5175">
        <v>191</v>
      </c>
      <c r="AA5175">
        <f t="shared" si="160"/>
        <v>63.666666666666664</v>
      </c>
    </row>
    <row r="5176" spans="1:27" x14ac:dyDescent="0.25">
      <c r="A5176" t="s">
        <v>1347</v>
      </c>
      <c r="B5176">
        <v>1998</v>
      </c>
      <c r="C5176" t="str">
        <f t="shared" si="161"/>
        <v>Drug Era 1992-2006</v>
      </c>
      <c r="D5176" t="s">
        <v>19</v>
      </c>
      <c r="E5176">
        <v>239</v>
      </c>
      <c r="F5176">
        <v>11</v>
      </c>
      <c r="G5176">
        <v>4</v>
      </c>
      <c r="H5176">
        <v>13</v>
      </c>
      <c r="I5176">
        <v>55</v>
      </c>
      <c r="J5176">
        <v>0</v>
      </c>
      <c r="K5176">
        <v>1</v>
      </c>
      <c r="L5176">
        <v>4</v>
      </c>
      <c r="M5176">
        <v>3</v>
      </c>
      <c r="Q5176">
        <v>43</v>
      </c>
      <c r="R5176">
        <v>1.55</v>
      </c>
      <c r="X5176">
        <v>28</v>
      </c>
      <c r="Z5176">
        <v>192</v>
      </c>
      <c r="AA5176">
        <f t="shared" si="160"/>
        <v>64</v>
      </c>
    </row>
    <row r="5177" spans="1:27" x14ac:dyDescent="0.25">
      <c r="A5177" t="s">
        <v>3010</v>
      </c>
      <c r="B5177">
        <v>1989</v>
      </c>
      <c r="C5177" t="str">
        <f t="shared" si="161"/>
        <v>Pre-Drug 1970-1991</v>
      </c>
      <c r="D5177" t="s">
        <v>19</v>
      </c>
      <c r="E5177">
        <v>240</v>
      </c>
      <c r="F5177">
        <v>38</v>
      </c>
      <c r="G5177">
        <v>6</v>
      </c>
      <c r="H5177">
        <v>21</v>
      </c>
      <c r="I5177">
        <v>27</v>
      </c>
      <c r="J5177">
        <v>2</v>
      </c>
      <c r="K5177">
        <v>2</v>
      </c>
      <c r="L5177">
        <v>0</v>
      </c>
      <c r="M5177">
        <v>0</v>
      </c>
      <c r="Q5177">
        <v>69</v>
      </c>
      <c r="R5177">
        <v>6.71</v>
      </c>
      <c r="X5177">
        <v>24</v>
      </c>
      <c r="Y5177">
        <v>0.32</v>
      </c>
      <c r="Z5177">
        <v>153</v>
      </c>
      <c r="AA5177">
        <f t="shared" si="160"/>
        <v>51</v>
      </c>
    </row>
    <row r="5178" spans="1:27" x14ac:dyDescent="0.25">
      <c r="A5178" t="s">
        <v>2835</v>
      </c>
      <c r="B5178">
        <v>1995</v>
      </c>
      <c r="C5178" t="str">
        <f t="shared" si="161"/>
        <v>Pre-Drug 1970-1991</v>
      </c>
      <c r="D5178" t="s">
        <v>18</v>
      </c>
      <c r="E5178">
        <v>240</v>
      </c>
      <c r="F5178">
        <v>37</v>
      </c>
      <c r="G5178">
        <v>7</v>
      </c>
      <c r="H5178">
        <v>22</v>
      </c>
      <c r="I5178">
        <v>30</v>
      </c>
      <c r="J5178">
        <v>2</v>
      </c>
      <c r="K5178">
        <v>2</v>
      </c>
      <c r="L5178">
        <v>1</v>
      </c>
      <c r="M5178">
        <v>0</v>
      </c>
      <c r="Q5178">
        <v>73</v>
      </c>
      <c r="R5178">
        <v>6.53</v>
      </c>
      <c r="X5178">
        <v>38</v>
      </c>
      <c r="Y5178">
        <v>0.33</v>
      </c>
      <c r="Z5178">
        <v>153</v>
      </c>
      <c r="AA5178">
        <f t="shared" si="160"/>
        <v>51</v>
      </c>
    </row>
    <row r="5179" spans="1:27" x14ac:dyDescent="0.25">
      <c r="A5179" t="s">
        <v>866</v>
      </c>
      <c r="B5179">
        <v>2002</v>
      </c>
      <c r="C5179" t="str">
        <f t="shared" si="161"/>
        <v>Drug Era 1992-2006</v>
      </c>
      <c r="D5179" t="s">
        <v>18</v>
      </c>
      <c r="E5179">
        <v>240</v>
      </c>
      <c r="F5179">
        <v>35</v>
      </c>
      <c r="G5179">
        <v>5</v>
      </c>
      <c r="H5179">
        <v>22</v>
      </c>
      <c r="I5179">
        <v>44</v>
      </c>
      <c r="J5179">
        <v>5</v>
      </c>
      <c r="K5179">
        <v>2</v>
      </c>
      <c r="L5179">
        <v>3</v>
      </c>
      <c r="M5179">
        <v>1</v>
      </c>
      <c r="Q5179">
        <v>65</v>
      </c>
      <c r="R5179">
        <v>6.18</v>
      </c>
      <c r="X5179">
        <v>49</v>
      </c>
      <c r="Z5179">
        <v>153</v>
      </c>
      <c r="AA5179">
        <f t="shared" si="160"/>
        <v>51</v>
      </c>
    </row>
    <row r="5180" spans="1:27" x14ac:dyDescent="0.25">
      <c r="A5180" t="s">
        <v>2836</v>
      </c>
      <c r="B5180">
        <v>1975</v>
      </c>
      <c r="C5180" t="str">
        <f t="shared" si="161"/>
        <v>Pre-Drug 1970-1991</v>
      </c>
      <c r="D5180" t="s">
        <v>18</v>
      </c>
      <c r="E5180">
        <v>240</v>
      </c>
      <c r="F5180">
        <v>27</v>
      </c>
      <c r="G5180">
        <v>2</v>
      </c>
      <c r="H5180">
        <v>32</v>
      </c>
      <c r="I5180">
        <v>42</v>
      </c>
      <c r="J5180">
        <v>0</v>
      </c>
      <c r="K5180">
        <v>5</v>
      </c>
      <c r="L5180">
        <v>0</v>
      </c>
      <c r="M5180">
        <v>2</v>
      </c>
      <c r="Q5180">
        <v>60</v>
      </c>
      <c r="R5180">
        <v>4.7</v>
      </c>
      <c r="X5180">
        <v>36</v>
      </c>
      <c r="Y5180">
        <v>0.3</v>
      </c>
      <c r="Z5180">
        <v>155</v>
      </c>
      <c r="AA5180">
        <f t="shared" si="160"/>
        <v>51.666666666666664</v>
      </c>
    </row>
    <row r="5181" spans="1:27" x14ac:dyDescent="0.25">
      <c r="A5181" t="s">
        <v>816</v>
      </c>
      <c r="B5181">
        <v>1979</v>
      </c>
      <c r="C5181" t="str">
        <f t="shared" si="161"/>
        <v>Pre-Drug 1970-1991</v>
      </c>
      <c r="D5181" t="s">
        <v>19</v>
      </c>
      <c r="E5181">
        <v>240</v>
      </c>
      <c r="F5181">
        <v>30</v>
      </c>
      <c r="G5181">
        <v>6</v>
      </c>
      <c r="H5181">
        <v>24</v>
      </c>
      <c r="I5181">
        <v>19</v>
      </c>
      <c r="J5181">
        <v>1</v>
      </c>
      <c r="K5181">
        <v>4</v>
      </c>
      <c r="L5181">
        <v>1</v>
      </c>
      <c r="M5181">
        <v>0</v>
      </c>
      <c r="Q5181">
        <v>60</v>
      </c>
      <c r="R5181">
        <v>5.23</v>
      </c>
      <c r="X5181">
        <v>23</v>
      </c>
      <c r="Y5181">
        <v>0.28000000000000003</v>
      </c>
      <c r="Z5181">
        <v>155</v>
      </c>
      <c r="AA5181">
        <f t="shared" si="160"/>
        <v>51.666666666666664</v>
      </c>
    </row>
    <row r="5182" spans="1:27" x14ac:dyDescent="0.25">
      <c r="A5182" t="s">
        <v>1903</v>
      </c>
      <c r="B5182">
        <v>1988</v>
      </c>
      <c r="C5182" t="str">
        <f t="shared" si="161"/>
        <v>Pre-Drug 1970-1991</v>
      </c>
      <c r="D5182" t="s">
        <v>19</v>
      </c>
      <c r="E5182">
        <v>240</v>
      </c>
      <c r="F5182">
        <v>28</v>
      </c>
      <c r="G5182">
        <v>6</v>
      </c>
      <c r="H5182">
        <v>20</v>
      </c>
      <c r="I5182">
        <v>25</v>
      </c>
      <c r="J5182">
        <v>5</v>
      </c>
      <c r="K5182">
        <v>2</v>
      </c>
      <c r="L5182">
        <v>5</v>
      </c>
      <c r="M5182">
        <v>0</v>
      </c>
      <c r="Q5182">
        <v>62</v>
      </c>
      <c r="R5182">
        <v>4.8499999999999996</v>
      </c>
      <c r="X5182">
        <v>33</v>
      </c>
      <c r="Y5182">
        <v>0.28999999999999998</v>
      </c>
      <c r="Z5182">
        <v>156</v>
      </c>
      <c r="AA5182">
        <f t="shared" si="160"/>
        <v>52</v>
      </c>
    </row>
    <row r="5183" spans="1:27" x14ac:dyDescent="0.25">
      <c r="A5183" t="s">
        <v>856</v>
      </c>
      <c r="B5183">
        <v>2007</v>
      </c>
      <c r="C5183" t="str">
        <f t="shared" si="161"/>
        <v>Post Drug Era 2007-2012</v>
      </c>
      <c r="D5183" t="s">
        <v>18</v>
      </c>
      <c r="E5183">
        <v>240</v>
      </c>
      <c r="F5183">
        <v>24</v>
      </c>
      <c r="G5183">
        <v>3</v>
      </c>
      <c r="H5183">
        <v>35</v>
      </c>
      <c r="I5183">
        <v>45</v>
      </c>
      <c r="J5183">
        <v>5</v>
      </c>
      <c r="K5183">
        <v>3</v>
      </c>
      <c r="L5183">
        <v>1</v>
      </c>
      <c r="M5183">
        <v>0</v>
      </c>
      <c r="Q5183">
        <v>59</v>
      </c>
      <c r="R5183">
        <v>4.13</v>
      </c>
      <c r="X5183">
        <v>21</v>
      </c>
      <c r="Z5183">
        <v>157</v>
      </c>
      <c r="AA5183">
        <f t="shared" si="160"/>
        <v>52.333333333333336</v>
      </c>
    </row>
    <row r="5184" spans="1:27" x14ac:dyDescent="0.25">
      <c r="A5184" t="s">
        <v>1614</v>
      </c>
      <c r="B5184">
        <v>2010</v>
      </c>
      <c r="C5184" t="str">
        <f t="shared" si="161"/>
        <v>Post Drug Era 2007-2012</v>
      </c>
      <c r="D5184" t="s">
        <v>18</v>
      </c>
      <c r="E5184">
        <v>240</v>
      </c>
      <c r="F5184">
        <v>39</v>
      </c>
      <c r="G5184">
        <v>9</v>
      </c>
      <c r="H5184">
        <v>15</v>
      </c>
      <c r="I5184">
        <v>25</v>
      </c>
      <c r="J5184">
        <v>0</v>
      </c>
      <c r="K5184">
        <v>1</v>
      </c>
      <c r="L5184">
        <v>5</v>
      </c>
      <c r="M5184">
        <v>0</v>
      </c>
      <c r="Q5184">
        <v>66</v>
      </c>
      <c r="R5184">
        <v>6.66</v>
      </c>
      <c r="X5184">
        <v>31</v>
      </c>
      <c r="Z5184">
        <v>158</v>
      </c>
      <c r="AA5184">
        <f t="shared" si="160"/>
        <v>52.666666666666664</v>
      </c>
    </row>
    <row r="5185" spans="1:27" x14ac:dyDescent="0.25">
      <c r="A5185" t="s">
        <v>3134</v>
      </c>
      <c r="B5185">
        <v>1973</v>
      </c>
      <c r="C5185" t="str">
        <f t="shared" si="161"/>
        <v>Pre-Drug 1970-1991</v>
      </c>
      <c r="D5185" t="s">
        <v>18</v>
      </c>
      <c r="E5185">
        <v>240</v>
      </c>
      <c r="F5185">
        <v>26</v>
      </c>
      <c r="G5185">
        <v>4</v>
      </c>
      <c r="H5185">
        <v>20</v>
      </c>
      <c r="I5185">
        <v>22</v>
      </c>
      <c r="J5185">
        <v>5</v>
      </c>
      <c r="K5185">
        <v>3</v>
      </c>
      <c r="L5185">
        <v>1</v>
      </c>
      <c r="M5185">
        <v>0</v>
      </c>
      <c r="Q5185">
        <v>65</v>
      </c>
      <c r="R5185">
        <v>4.42</v>
      </c>
      <c r="X5185">
        <v>22</v>
      </c>
      <c r="Y5185">
        <v>0.3</v>
      </c>
      <c r="Z5185">
        <v>159</v>
      </c>
      <c r="AA5185">
        <f t="shared" si="160"/>
        <v>53</v>
      </c>
    </row>
    <row r="5186" spans="1:27" x14ac:dyDescent="0.25">
      <c r="A5186" t="s">
        <v>1845</v>
      </c>
      <c r="B5186">
        <v>2001</v>
      </c>
      <c r="C5186" t="str">
        <f t="shared" si="161"/>
        <v>Drug Era 1992-2006</v>
      </c>
      <c r="D5186" t="s">
        <v>18</v>
      </c>
      <c r="E5186">
        <v>240</v>
      </c>
      <c r="F5186">
        <v>24</v>
      </c>
      <c r="G5186">
        <v>6</v>
      </c>
      <c r="H5186">
        <v>30</v>
      </c>
      <c r="I5186">
        <v>59</v>
      </c>
      <c r="J5186">
        <v>1</v>
      </c>
      <c r="K5186">
        <v>4</v>
      </c>
      <c r="L5186">
        <v>0</v>
      </c>
      <c r="M5186">
        <v>0</v>
      </c>
      <c r="Q5186">
        <v>55</v>
      </c>
      <c r="R5186">
        <v>4.08</v>
      </c>
      <c r="X5186">
        <v>37</v>
      </c>
      <c r="Z5186">
        <v>159</v>
      </c>
      <c r="AA5186">
        <f t="shared" ref="AA5186:AA5249" si="162">Z5186/3</f>
        <v>53</v>
      </c>
    </row>
    <row r="5187" spans="1:27" x14ac:dyDescent="0.25">
      <c r="A5187" t="s">
        <v>775</v>
      </c>
      <c r="B5187">
        <v>1981</v>
      </c>
      <c r="C5187" t="str">
        <f t="shared" ref="C5187:C5250" si="163">IF(B5187&lt;1997,"Pre-Drug 1970-1991",IF(B5187&lt;=2006,"Drug Era 1992-2006","Post Drug Era 2007-2012"))</f>
        <v>Pre-Drug 1970-1991</v>
      </c>
      <c r="D5187" t="s">
        <v>19</v>
      </c>
      <c r="E5187">
        <v>240</v>
      </c>
      <c r="F5187">
        <v>33</v>
      </c>
      <c r="G5187">
        <v>4</v>
      </c>
      <c r="H5187">
        <v>15</v>
      </c>
      <c r="I5187">
        <v>27</v>
      </c>
      <c r="J5187">
        <v>5</v>
      </c>
      <c r="K5187">
        <v>2</v>
      </c>
      <c r="L5187">
        <v>0</v>
      </c>
      <c r="M5187">
        <v>0</v>
      </c>
      <c r="Q5187">
        <v>71</v>
      </c>
      <c r="R5187">
        <v>5.53</v>
      </c>
      <c r="X5187">
        <v>28</v>
      </c>
      <c r="Y5187">
        <v>0.32</v>
      </c>
      <c r="Z5187">
        <v>161</v>
      </c>
      <c r="AA5187">
        <f t="shared" si="162"/>
        <v>53.666666666666664</v>
      </c>
    </row>
    <row r="5188" spans="1:27" x14ac:dyDescent="0.25">
      <c r="A5188" t="s">
        <v>274</v>
      </c>
      <c r="B5188">
        <v>1997</v>
      </c>
      <c r="C5188" t="str">
        <f t="shared" si="163"/>
        <v>Drug Era 1992-2006</v>
      </c>
      <c r="D5188" t="s">
        <v>18</v>
      </c>
      <c r="E5188">
        <v>240</v>
      </c>
      <c r="F5188">
        <v>30</v>
      </c>
      <c r="G5188">
        <v>8</v>
      </c>
      <c r="H5188">
        <v>21</v>
      </c>
      <c r="I5188">
        <v>42</v>
      </c>
      <c r="J5188">
        <v>3</v>
      </c>
      <c r="K5188">
        <v>2</v>
      </c>
      <c r="L5188">
        <v>0</v>
      </c>
      <c r="M5188">
        <v>0</v>
      </c>
      <c r="Q5188">
        <v>62</v>
      </c>
      <c r="R5188">
        <v>5.03</v>
      </c>
      <c r="X5188">
        <v>24</v>
      </c>
      <c r="Y5188">
        <v>0.28999999999999998</v>
      </c>
      <c r="Z5188">
        <v>161</v>
      </c>
      <c r="AA5188">
        <f t="shared" si="162"/>
        <v>53.666666666666664</v>
      </c>
    </row>
    <row r="5189" spans="1:27" x14ac:dyDescent="0.25">
      <c r="A5189" t="s">
        <v>2921</v>
      </c>
      <c r="B5189">
        <v>2010</v>
      </c>
      <c r="C5189" t="str">
        <f t="shared" si="163"/>
        <v>Post Drug Era 2007-2012</v>
      </c>
      <c r="D5189" t="s">
        <v>18</v>
      </c>
      <c r="E5189">
        <v>240</v>
      </c>
      <c r="F5189">
        <v>31</v>
      </c>
      <c r="G5189">
        <v>6</v>
      </c>
      <c r="H5189">
        <v>38</v>
      </c>
      <c r="I5189">
        <v>55</v>
      </c>
      <c r="J5189">
        <v>3</v>
      </c>
      <c r="K5189">
        <v>3</v>
      </c>
      <c r="L5189">
        <v>6</v>
      </c>
      <c r="M5189">
        <v>1</v>
      </c>
      <c r="Q5189">
        <v>46</v>
      </c>
      <c r="R5189">
        <v>5.2</v>
      </c>
      <c r="X5189">
        <v>19</v>
      </c>
      <c r="Z5189">
        <v>161</v>
      </c>
      <c r="AA5189">
        <f t="shared" si="162"/>
        <v>53.666666666666664</v>
      </c>
    </row>
    <row r="5190" spans="1:27" x14ac:dyDescent="0.25">
      <c r="A5190" t="s">
        <v>2441</v>
      </c>
      <c r="B5190">
        <v>1971</v>
      </c>
      <c r="C5190" t="str">
        <f t="shared" si="163"/>
        <v>Pre-Drug 1970-1991</v>
      </c>
      <c r="D5190" t="s">
        <v>19</v>
      </c>
      <c r="E5190">
        <v>240</v>
      </c>
      <c r="F5190">
        <v>32</v>
      </c>
      <c r="G5190">
        <v>2</v>
      </c>
      <c r="H5190">
        <v>24</v>
      </c>
      <c r="I5190">
        <v>31</v>
      </c>
      <c r="J5190">
        <v>1</v>
      </c>
      <c r="K5190">
        <v>4</v>
      </c>
      <c r="L5190">
        <v>1</v>
      </c>
      <c r="M5190">
        <v>0</v>
      </c>
      <c r="Q5190">
        <v>59</v>
      </c>
      <c r="R5190">
        <v>5.33</v>
      </c>
      <c r="X5190">
        <v>21</v>
      </c>
      <c r="Y5190">
        <v>0.28000000000000003</v>
      </c>
      <c r="Z5190">
        <v>162</v>
      </c>
      <c r="AA5190">
        <f t="shared" si="162"/>
        <v>54</v>
      </c>
    </row>
    <row r="5191" spans="1:27" x14ac:dyDescent="0.25">
      <c r="A5191" t="s">
        <v>1163</v>
      </c>
      <c r="B5191">
        <v>1975</v>
      </c>
      <c r="C5191" t="str">
        <f t="shared" si="163"/>
        <v>Pre-Drug 1970-1991</v>
      </c>
      <c r="D5191" t="s">
        <v>18</v>
      </c>
      <c r="E5191">
        <v>240</v>
      </c>
      <c r="F5191">
        <v>29</v>
      </c>
      <c r="G5191">
        <v>7</v>
      </c>
      <c r="H5191">
        <v>19</v>
      </c>
      <c r="I5191">
        <v>22</v>
      </c>
      <c r="J5191">
        <v>1</v>
      </c>
      <c r="K5191">
        <v>2</v>
      </c>
      <c r="L5191">
        <v>0</v>
      </c>
      <c r="M5191">
        <v>1</v>
      </c>
      <c r="Q5191">
        <v>58</v>
      </c>
      <c r="R5191">
        <v>4.7699999999999996</v>
      </c>
      <c r="X5191">
        <v>23</v>
      </c>
      <c r="Y5191">
        <v>0.26</v>
      </c>
      <c r="Z5191">
        <v>164</v>
      </c>
      <c r="AA5191">
        <f t="shared" si="162"/>
        <v>54.666666666666664</v>
      </c>
    </row>
    <row r="5192" spans="1:27" x14ac:dyDescent="0.25">
      <c r="A5192" t="s">
        <v>2205</v>
      </c>
      <c r="B5192">
        <v>1991</v>
      </c>
      <c r="C5192" t="str">
        <f t="shared" si="163"/>
        <v>Pre-Drug 1970-1991</v>
      </c>
      <c r="D5192" t="s">
        <v>19</v>
      </c>
      <c r="E5192">
        <v>240</v>
      </c>
      <c r="F5192">
        <v>30</v>
      </c>
      <c r="G5192">
        <v>9</v>
      </c>
      <c r="H5192">
        <v>19</v>
      </c>
      <c r="I5192">
        <v>18</v>
      </c>
      <c r="J5192">
        <v>3</v>
      </c>
      <c r="K5192">
        <v>0</v>
      </c>
      <c r="L5192">
        <v>0</v>
      </c>
      <c r="M5192">
        <v>0</v>
      </c>
      <c r="Q5192">
        <v>66</v>
      </c>
      <c r="R5192">
        <v>4.9400000000000004</v>
      </c>
      <c r="X5192">
        <v>24</v>
      </c>
      <c r="Y5192">
        <v>0.3</v>
      </c>
      <c r="Z5192">
        <v>164</v>
      </c>
      <c r="AA5192">
        <f t="shared" si="162"/>
        <v>54.666666666666664</v>
      </c>
    </row>
    <row r="5193" spans="1:27" x14ac:dyDescent="0.25">
      <c r="A5193" t="s">
        <v>2572</v>
      </c>
      <c r="B5193">
        <v>1987</v>
      </c>
      <c r="C5193" t="str">
        <f t="shared" si="163"/>
        <v>Pre-Drug 1970-1991</v>
      </c>
      <c r="D5193" t="s">
        <v>19</v>
      </c>
      <c r="E5193">
        <v>240</v>
      </c>
      <c r="F5193">
        <v>26</v>
      </c>
      <c r="G5193">
        <v>9</v>
      </c>
      <c r="H5193">
        <v>24</v>
      </c>
      <c r="I5193">
        <v>33</v>
      </c>
      <c r="J5193">
        <v>3</v>
      </c>
      <c r="K5193">
        <v>2</v>
      </c>
      <c r="L5193">
        <v>1</v>
      </c>
      <c r="M5193">
        <v>0</v>
      </c>
      <c r="Q5193">
        <v>56</v>
      </c>
      <c r="R5193">
        <v>4.2</v>
      </c>
      <c r="X5193">
        <v>26</v>
      </c>
      <c r="Y5193">
        <v>0.26</v>
      </c>
      <c r="Z5193">
        <v>167</v>
      </c>
      <c r="AA5193">
        <f t="shared" si="162"/>
        <v>55.666666666666664</v>
      </c>
    </row>
    <row r="5194" spans="1:27" x14ac:dyDescent="0.25">
      <c r="A5194" t="s">
        <v>1979</v>
      </c>
      <c r="B5194">
        <v>1995</v>
      </c>
      <c r="C5194" t="str">
        <f t="shared" si="163"/>
        <v>Pre-Drug 1970-1991</v>
      </c>
      <c r="D5194" t="s">
        <v>18</v>
      </c>
      <c r="E5194">
        <v>240</v>
      </c>
      <c r="F5194">
        <v>24</v>
      </c>
      <c r="G5194">
        <v>7</v>
      </c>
      <c r="H5194">
        <v>28</v>
      </c>
      <c r="I5194">
        <v>59</v>
      </c>
      <c r="J5194">
        <v>1</v>
      </c>
      <c r="K5194">
        <v>0</v>
      </c>
      <c r="L5194">
        <v>0</v>
      </c>
      <c r="M5194">
        <v>0</v>
      </c>
      <c r="Q5194">
        <v>49</v>
      </c>
      <c r="R5194">
        <v>3.88</v>
      </c>
      <c r="X5194">
        <v>25</v>
      </c>
      <c r="Y5194">
        <v>0.23</v>
      </c>
      <c r="Z5194">
        <v>167</v>
      </c>
      <c r="AA5194">
        <f t="shared" si="162"/>
        <v>55.666666666666664</v>
      </c>
    </row>
    <row r="5195" spans="1:27" x14ac:dyDescent="0.25">
      <c r="A5195" t="s">
        <v>2492</v>
      </c>
      <c r="B5195">
        <v>2009</v>
      </c>
      <c r="C5195" t="str">
        <f t="shared" si="163"/>
        <v>Post Drug Era 2007-2012</v>
      </c>
      <c r="D5195" t="s">
        <v>19</v>
      </c>
      <c r="E5195">
        <v>240</v>
      </c>
      <c r="F5195">
        <v>15</v>
      </c>
      <c r="G5195">
        <v>6</v>
      </c>
      <c r="H5195">
        <v>25</v>
      </c>
      <c r="I5195">
        <v>52</v>
      </c>
      <c r="J5195">
        <v>2</v>
      </c>
      <c r="K5195">
        <v>1</v>
      </c>
      <c r="L5195">
        <v>5</v>
      </c>
      <c r="M5195">
        <v>0</v>
      </c>
      <c r="Q5195">
        <v>50</v>
      </c>
      <c r="R5195">
        <v>2.4300000000000002</v>
      </c>
      <c r="X5195">
        <v>20</v>
      </c>
      <c r="Z5195">
        <v>167</v>
      </c>
      <c r="AA5195">
        <f t="shared" si="162"/>
        <v>55.666666666666664</v>
      </c>
    </row>
    <row r="5196" spans="1:27" x14ac:dyDescent="0.25">
      <c r="A5196" t="s">
        <v>3156</v>
      </c>
      <c r="B5196">
        <v>2002</v>
      </c>
      <c r="C5196" t="str">
        <f t="shared" si="163"/>
        <v>Drug Era 1992-2006</v>
      </c>
      <c r="D5196" t="s">
        <v>18</v>
      </c>
      <c r="E5196">
        <v>240</v>
      </c>
      <c r="F5196">
        <v>19</v>
      </c>
      <c r="G5196">
        <v>3</v>
      </c>
      <c r="H5196">
        <v>21</v>
      </c>
      <c r="I5196">
        <v>26</v>
      </c>
      <c r="J5196">
        <v>2</v>
      </c>
      <c r="K5196">
        <v>1</v>
      </c>
      <c r="L5196">
        <v>4</v>
      </c>
      <c r="M5196">
        <v>0</v>
      </c>
      <c r="Q5196">
        <v>52</v>
      </c>
      <c r="R5196">
        <v>3.04</v>
      </c>
      <c r="X5196">
        <v>34</v>
      </c>
      <c r="Z5196">
        <v>169</v>
      </c>
      <c r="AA5196">
        <f t="shared" si="162"/>
        <v>56.333333333333336</v>
      </c>
    </row>
    <row r="5197" spans="1:27" x14ac:dyDescent="0.25">
      <c r="A5197" t="s">
        <v>2787</v>
      </c>
      <c r="B5197">
        <v>2008</v>
      </c>
      <c r="C5197" t="str">
        <f t="shared" si="163"/>
        <v>Post Drug Era 2007-2012</v>
      </c>
      <c r="D5197" t="s">
        <v>19</v>
      </c>
      <c r="E5197">
        <v>240</v>
      </c>
      <c r="F5197">
        <v>18</v>
      </c>
      <c r="G5197">
        <v>4</v>
      </c>
      <c r="H5197">
        <v>22</v>
      </c>
      <c r="I5197">
        <v>47</v>
      </c>
      <c r="J5197">
        <v>3</v>
      </c>
      <c r="K5197">
        <v>0</v>
      </c>
      <c r="L5197">
        <v>1</v>
      </c>
      <c r="M5197">
        <v>0</v>
      </c>
      <c r="Q5197">
        <v>52</v>
      </c>
      <c r="R5197">
        <v>2.88</v>
      </c>
      <c r="X5197">
        <v>16</v>
      </c>
      <c r="Z5197">
        <v>169</v>
      </c>
      <c r="AA5197">
        <f t="shared" si="162"/>
        <v>56.333333333333336</v>
      </c>
    </row>
    <row r="5198" spans="1:27" x14ac:dyDescent="0.25">
      <c r="A5198" t="s">
        <v>1264</v>
      </c>
      <c r="B5198">
        <v>2005</v>
      </c>
      <c r="C5198" t="str">
        <f t="shared" si="163"/>
        <v>Drug Era 1992-2006</v>
      </c>
      <c r="D5198" t="s">
        <v>18</v>
      </c>
      <c r="E5198">
        <v>240</v>
      </c>
      <c r="F5198">
        <v>19</v>
      </c>
      <c r="G5198">
        <v>3</v>
      </c>
      <c r="H5198">
        <v>12</v>
      </c>
      <c r="I5198">
        <v>54</v>
      </c>
      <c r="J5198">
        <v>1</v>
      </c>
      <c r="K5198">
        <v>1</v>
      </c>
      <c r="L5198">
        <v>1</v>
      </c>
      <c r="M5198">
        <v>0</v>
      </c>
      <c r="Q5198">
        <v>52</v>
      </c>
      <c r="R5198">
        <v>2.97</v>
      </c>
      <c r="X5198">
        <v>31</v>
      </c>
      <c r="Z5198">
        <v>173</v>
      </c>
      <c r="AA5198">
        <f t="shared" si="162"/>
        <v>57.666666666666664</v>
      </c>
    </row>
    <row r="5199" spans="1:27" x14ac:dyDescent="0.25">
      <c r="A5199" t="s">
        <v>956</v>
      </c>
      <c r="B5199">
        <v>1979</v>
      </c>
      <c r="C5199" t="str">
        <f t="shared" si="163"/>
        <v>Pre-Drug 1970-1991</v>
      </c>
      <c r="D5199" t="s">
        <v>18</v>
      </c>
      <c r="E5199">
        <v>240</v>
      </c>
      <c r="F5199">
        <v>18</v>
      </c>
      <c r="G5199">
        <v>4</v>
      </c>
      <c r="H5199">
        <v>22</v>
      </c>
      <c r="I5199">
        <v>44</v>
      </c>
      <c r="J5199">
        <v>4</v>
      </c>
      <c r="K5199">
        <v>2</v>
      </c>
      <c r="L5199">
        <v>3</v>
      </c>
      <c r="M5199">
        <v>0</v>
      </c>
      <c r="Q5199">
        <v>52</v>
      </c>
      <c r="R5199">
        <v>2.79</v>
      </c>
      <c r="X5199">
        <v>14</v>
      </c>
      <c r="Y5199">
        <v>0.24</v>
      </c>
      <c r="Z5199">
        <v>174</v>
      </c>
      <c r="AA5199">
        <f t="shared" si="162"/>
        <v>58</v>
      </c>
    </row>
    <row r="5200" spans="1:27" x14ac:dyDescent="0.25">
      <c r="A5200" t="s">
        <v>1636</v>
      </c>
      <c r="B5200">
        <v>2010</v>
      </c>
      <c r="C5200" t="str">
        <f t="shared" si="163"/>
        <v>Post Drug Era 2007-2012</v>
      </c>
      <c r="D5200" t="s">
        <v>18</v>
      </c>
      <c r="E5200">
        <v>240</v>
      </c>
      <c r="F5200">
        <v>18</v>
      </c>
      <c r="G5200">
        <v>6</v>
      </c>
      <c r="H5200">
        <v>15</v>
      </c>
      <c r="I5200">
        <v>46</v>
      </c>
      <c r="J5200">
        <v>1</v>
      </c>
      <c r="K5200">
        <v>4</v>
      </c>
      <c r="L5200">
        <v>2</v>
      </c>
      <c r="M5200">
        <v>0</v>
      </c>
      <c r="Q5200">
        <v>54</v>
      </c>
      <c r="R5200">
        <v>2.78</v>
      </c>
      <c r="X5200">
        <v>24</v>
      </c>
      <c r="Z5200">
        <v>175</v>
      </c>
      <c r="AA5200">
        <f t="shared" si="162"/>
        <v>58.333333333333336</v>
      </c>
    </row>
    <row r="5201" spans="1:27" x14ac:dyDescent="0.25">
      <c r="A5201" t="s">
        <v>2077</v>
      </c>
      <c r="B5201">
        <v>2010</v>
      </c>
      <c r="C5201" t="str">
        <f t="shared" si="163"/>
        <v>Post Drug Era 2007-2012</v>
      </c>
      <c r="D5201" t="s">
        <v>18</v>
      </c>
      <c r="E5201">
        <v>240</v>
      </c>
      <c r="F5201">
        <v>24</v>
      </c>
      <c r="G5201">
        <v>7</v>
      </c>
      <c r="H5201">
        <v>20</v>
      </c>
      <c r="I5201">
        <v>39</v>
      </c>
      <c r="J5201">
        <v>1</v>
      </c>
      <c r="K5201">
        <v>2</v>
      </c>
      <c r="L5201">
        <v>0</v>
      </c>
      <c r="M5201">
        <v>0</v>
      </c>
      <c r="Q5201">
        <v>49</v>
      </c>
      <c r="R5201">
        <v>3.68</v>
      </c>
      <c r="X5201">
        <v>23</v>
      </c>
      <c r="Z5201">
        <v>176</v>
      </c>
      <c r="AA5201">
        <f t="shared" si="162"/>
        <v>58.666666666666664</v>
      </c>
    </row>
    <row r="5202" spans="1:27" x14ac:dyDescent="0.25">
      <c r="A5202" t="s">
        <v>2894</v>
      </c>
      <c r="B5202">
        <v>1974</v>
      </c>
      <c r="C5202" t="str">
        <f t="shared" si="163"/>
        <v>Pre-Drug 1970-1991</v>
      </c>
      <c r="D5202" t="s">
        <v>19</v>
      </c>
      <c r="E5202">
        <v>240</v>
      </c>
      <c r="F5202">
        <v>20</v>
      </c>
      <c r="G5202">
        <v>1</v>
      </c>
      <c r="H5202">
        <v>24</v>
      </c>
      <c r="I5202">
        <v>27</v>
      </c>
      <c r="J5202">
        <v>3</v>
      </c>
      <c r="K5202">
        <v>0</v>
      </c>
      <c r="L5202">
        <v>3</v>
      </c>
      <c r="M5202">
        <v>0</v>
      </c>
      <c r="Q5202">
        <v>53</v>
      </c>
      <c r="R5202">
        <v>3.02</v>
      </c>
      <c r="X5202">
        <v>24</v>
      </c>
      <c r="Y5202">
        <v>0.25</v>
      </c>
      <c r="Z5202">
        <v>179</v>
      </c>
      <c r="AA5202">
        <f t="shared" si="162"/>
        <v>59.666666666666664</v>
      </c>
    </row>
    <row r="5203" spans="1:27" x14ac:dyDescent="0.25">
      <c r="A5203" t="s">
        <v>2704</v>
      </c>
      <c r="B5203">
        <v>2006</v>
      </c>
      <c r="C5203" t="str">
        <f t="shared" si="163"/>
        <v>Drug Era 1992-2006</v>
      </c>
      <c r="D5203" t="s">
        <v>18</v>
      </c>
      <c r="E5203">
        <v>240</v>
      </c>
      <c r="F5203">
        <v>23</v>
      </c>
      <c r="G5203">
        <v>10</v>
      </c>
      <c r="H5203">
        <v>16</v>
      </c>
      <c r="I5203">
        <v>46</v>
      </c>
      <c r="J5203">
        <v>1</v>
      </c>
      <c r="K5203">
        <v>2</v>
      </c>
      <c r="L5203">
        <v>4</v>
      </c>
      <c r="M5203">
        <v>0</v>
      </c>
      <c r="Q5203">
        <v>46</v>
      </c>
      <c r="R5203">
        <v>3.47</v>
      </c>
      <c r="X5203">
        <v>13</v>
      </c>
      <c r="Z5203">
        <v>179</v>
      </c>
      <c r="AA5203">
        <f t="shared" si="162"/>
        <v>59.666666666666664</v>
      </c>
    </row>
    <row r="5204" spans="1:27" x14ac:dyDescent="0.25">
      <c r="A5204" t="s">
        <v>2650</v>
      </c>
      <c r="B5204">
        <v>1987</v>
      </c>
      <c r="C5204" t="str">
        <f t="shared" si="163"/>
        <v>Pre-Drug 1970-1991</v>
      </c>
      <c r="D5204" t="s">
        <v>18</v>
      </c>
      <c r="E5204">
        <v>240</v>
      </c>
      <c r="F5204">
        <v>11</v>
      </c>
      <c r="G5204">
        <v>0</v>
      </c>
      <c r="H5204">
        <v>21</v>
      </c>
      <c r="I5204">
        <v>73</v>
      </c>
      <c r="J5204">
        <v>8</v>
      </c>
      <c r="K5204">
        <v>2</v>
      </c>
      <c r="L5204">
        <v>1</v>
      </c>
      <c r="M5204">
        <v>2</v>
      </c>
      <c r="Q5204">
        <v>39</v>
      </c>
      <c r="R5204">
        <v>1.65</v>
      </c>
      <c r="X5204">
        <v>11</v>
      </c>
      <c r="Y5204">
        <v>0.18</v>
      </c>
      <c r="Z5204">
        <v>180</v>
      </c>
      <c r="AA5204">
        <f t="shared" si="162"/>
        <v>60</v>
      </c>
    </row>
    <row r="5205" spans="1:27" x14ac:dyDescent="0.25">
      <c r="A5205" t="s">
        <v>1725</v>
      </c>
      <c r="B5205">
        <v>2002</v>
      </c>
      <c r="C5205" t="str">
        <f t="shared" si="163"/>
        <v>Drug Era 1992-2006</v>
      </c>
      <c r="D5205" t="s">
        <v>19</v>
      </c>
      <c r="E5205">
        <v>240</v>
      </c>
      <c r="F5205">
        <v>19</v>
      </c>
      <c r="G5205">
        <v>5</v>
      </c>
      <c r="H5205">
        <v>18</v>
      </c>
      <c r="I5205">
        <v>72</v>
      </c>
      <c r="J5205">
        <v>2</v>
      </c>
      <c r="K5205">
        <v>3</v>
      </c>
      <c r="L5205">
        <v>4</v>
      </c>
      <c r="M5205">
        <v>1</v>
      </c>
      <c r="Q5205">
        <v>44</v>
      </c>
      <c r="R5205">
        <v>2.83</v>
      </c>
      <c r="X5205">
        <v>23</v>
      </c>
      <c r="Z5205">
        <v>181</v>
      </c>
      <c r="AA5205">
        <f t="shared" si="162"/>
        <v>60.333333333333336</v>
      </c>
    </row>
    <row r="5206" spans="1:27" x14ac:dyDescent="0.25">
      <c r="A5206" t="s">
        <v>2751</v>
      </c>
      <c r="B5206">
        <v>2009</v>
      </c>
      <c r="C5206" t="str">
        <f t="shared" si="163"/>
        <v>Post Drug Era 2007-2012</v>
      </c>
      <c r="D5206" t="s">
        <v>18</v>
      </c>
      <c r="E5206">
        <v>240</v>
      </c>
      <c r="F5206">
        <v>21</v>
      </c>
      <c r="G5206">
        <v>7</v>
      </c>
      <c r="H5206">
        <v>13</v>
      </c>
      <c r="I5206">
        <v>70</v>
      </c>
      <c r="J5206">
        <v>4</v>
      </c>
      <c r="K5206">
        <v>0</v>
      </c>
      <c r="L5206">
        <v>0</v>
      </c>
      <c r="M5206">
        <v>0</v>
      </c>
      <c r="Q5206">
        <v>43</v>
      </c>
      <c r="R5206">
        <v>3.06</v>
      </c>
      <c r="X5206">
        <v>20</v>
      </c>
      <c r="Z5206">
        <v>185</v>
      </c>
      <c r="AA5206">
        <f t="shared" si="162"/>
        <v>61.666666666666664</v>
      </c>
    </row>
    <row r="5207" spans="1:27" x14ac:dyDescent="0.25">
      <c r="A5207" t="s">
        <v>2053</v>
      </c>
      <c r="B5207">
        <v>2010</v>
      </c>
      <c r="C5207" t="str">
        <f t="shared" si="163"/>
        <v>Post Drug Era 2007-2012</v>
      </c>
      <c r="D5207" t="s">
        <v>19</v>
      </c>
      <c r="E5207">
        <v>240</v>
      </c>
      <c r="F5207">
        <v>14</v>
      </c>
      <c r="G5207">
        <v>5</v>
      </c>
      <c r="H5207">
        <v>12</v>
      </c>
      <c r="I5207">
        <v>45</v>
      </c>
      <c r="J5207">
        <v>2</v>
      </c>
      <c r="K5207">
        <v>0</v>
      </c>
      <c r="L5207">
        <v>5</v>
      </c>
      <c r="M5207">
        <v>0</v>
      </c>
      <c r="Q5207">
        <v>43</v>
      </c>
      <c r="R5207">
        <v>2.0299999999999998</v>
      </c>
      <c r="X5207">
        <v>23</v>
      </c>
      <c r="Z5207">
        <v>186</v>
      </c>
      <c r="AA5207">
        <f t="shared" si="162"/>
        <v>62</v>
      </c>
    </row>
    <row r="5208" spans="1:27" x14ac:dyDescent="0.25">
      <c r="A5208" t="s">
        <v>1620</v>
      </c>
      <c r="B5208">
        <v>1994</v>
      </c>
      <c r="C5208" t="str">
        <f t="shared" si="163"/>
        <v>Pre-Drug 1970-1991</v>
      </c>
      <c r="D5208" t="s">
        <v>18</v>
      </c>
      <c r="E5208">
        <v>241</v>
      </c>
      <c r="F5208">
        <v>25</v>
      </c>
      <c r="G5208">
        <v>4</v>
      </c>
      <c r="H5208">
        <v>20</v>
      </c>
      <c r="I5208">
        <v>29</v>
      </c>
      <c r="J5208">
        <v>3</v>
      </c>
      <c r="K5208">
        <v>2</v>
      </c>
      <c r="L5208">
        <v>0</v>
      </c>
      <c r="M5208">
        <v>0</v>
      </c>
      <c r="Q5208">
        <v>74</v>
      </c>
      <c r="R5208">
        <v>4.47</v>
      </c>
      <c r="X5208">
        <v>26</v>
      </c>
      <c r="Y5208">
        <v>0.32</v>
      </c>
      <c r="Z5208">
        <v>151</v>
      </c>
      <c r="AA5208">
        <f t="shared" si="162"/>
        <v>50.333333333333336</v>
      </c>
    </row>
    <row r="5209" spans="1:27" x14ac:dyDescent="0.25">
      <c r="A5209" t="s">
        <v>2696</v>
      </c>
      <c r="B5209">
        <v>1984</v>
      </c>
      <c r="C5209" t="str">
        <f t="shared" si="163"/>
        <v>Pre-Drug 1970-1991</v>
      </c>
      <c r="D5209" t="s">
        <v>19</v>
      </c>
      <c r="E5209">
        <v>241</v>
      </c>
      <c r="F5209">
        <v>32</v>
      </c>
      <c r="G5209">
        <v>3</v>
      </c>
      <c r="H5209">
        <v>22</v>
      </c>
      <c r="I5209">
        <v>23</v>
      </c>
      <c r="J5209">
        <v>2</v>
      </c>
      <c r="K5209">
        <v>0</v>
      </c>
      <c r="L5209">
        <v>0</v>
      </c>
      <c r="M5209">
        <v>0</v>
      </c>
      <c r="Q5209">
        <v>70</v>
      </c>
      <c r="R5209">
        <v>5.65</v>
      </c>
      <c r="X5209">
        <v>32</v>
      </c>
      <c r="Y5209">
        <v>0.33</v>
      </c>
      <c r="Z5209">
        <v>153</v>
      </c>
      <c r="AA5209">
        <f t="shared" si="162"/>
        <v>51</v>
      </c>
    </row>
    <row r="5210" spans="1:27" x14ac:dyDescent="0.25">
      <c r="A5210" t="s">
        <v>2386</v>
      </c>
      <c r="B5210">
        <v>1980</v>
      </c>
      <c r="C5210" t="str">
        <f t="shared" si="163"/>
        <v>Pre-Drug 1970-1991</v>
      </c>
      <c r="D5210" t="s">
        <v>19</v>
      </c>
      <c r="E5210">
        <v>241</v>
      </c>
      <c r="F5210">
        <v>38</v>
      </c>
      <c r="G5210">
        <v>12</v>
      </c>
      <c r="H5210">
        <v>28</v>
      </c>
      <c r="I5210">
        <v>23</v>
      </c>
      <c r="J5210">
        <v>0</v>
      </c>
      <c r="K5210">
        <v>4</v>
      </c>
      <c r="L5210">
        <v>0</v>
      </c>
      <c r="M5210">
        <v>0</v>
      </c>
      <c r="Q5210">
        <v>60</v>
      </c>
      <c r="R5210">
        <v>6.62</v>
      </c>
      <c r="X5210">
        <v>37</v>
      </c>
      <c r="Y5210">
        <v>0.28000000000000003</v>
      </c>
      <c r="Z5210">
        <v>155</v>
      </c>
      <c r="AA5210">
        <f t="shared" si="162"/>
        <v>51.666666666666664</v>
      </c>
    </row>
    <row r="5211" spans="1:27" x14ac:dyDescent="0.25">
      <c r="A5211" t="s">
        <v>2504</v>
      </c>
      <c r="B5211">
        <v>2008</v>
      </c>
      <c r="C5211" t="str">
        <f t="shared" si="163"/>
        <v>Post Drug Era 2007-2012</v>
      </c>
      <c r="D5211" t="s">
        <v>18</v>
      </c>
      <c r="E5211">
        <v>241</v>
      </c>
      <c r="F5211">
        <v>32</v>
      </c>
      <c r="G5211">
        <v>7</v>
      </c>
      <c r="H5211">
        <v>27</v>
      </c>
      <c r="I5211">
        <v>50</v>
      </c>
      <c r="J5211">
        <v>2</v>
      </c>
      <c r="K5211">
        <v>1</v>
      </c>
      <c r="L5211">
        <v>6</v>
      </c>
      <c r="M5211">
        <v>0</v>
      </c>
      <c r="Q5211">
        <v>54</v>
      </c>
      <c r="R5211">
        <v>5.57</v>
      </c>
      <c r="X5211">
        <v>27</v>
      </c>
      <c r="Z5211">
        <v>155</v>
      </c>
      <c r="AA5211">
        <f t="shared" si="162"/>
        <v>51.666666666666664</v>
      </c>
    </row>
    <row r="5212" spans="1:27" x14ac:dyDescent="0.25">
      <c r="A5212" t="s">
        <v>1896</v>
      </c>
      <c r="B5212">
        <v>2009</v>
      </c>
      <c r="C5212" t="str">
        <f t="shared" si="163"/>
        <v>Post Drug Era 2007-2012</v>
      </c>
      <c r="D5212" t="s">
        <v>19</v>
      </c>
      <c r="E5212">
        <v>241</v>
      </c>
      <c r="F5212">
        <v>39</v>
      </c>
      <c r="G5212">
        <v>10</v>
      </c>
      <c r="H5212">
        <v>13</v>
      </c>
      <c r="I5212">
        <v>32</v>
      </c>
      <c r="J5212">
        <v>0</v>
      </c>
      <c r="K5212">
        <v>3</v>
      </c>
      <c r="L5212">
        <v>3</v>
      </c>
      <c r="M5212">
        <v>0</v>
      </c>
      <c r="Q5212">
        <v>71</v>
      </c>
      <c r="R5212">
        <v>6.79</v>
      </c>
      <c r="X5212">
        <v>21</v>
      </c>
      <c r="Z5212">
        <v>155</v>
      </c>
      <c r="AA5212">
        <f t="shared" si="162"/>
        <v>51.666666666666664</v>
      </c>
    </row>
    <row r="5213" spans="1:27" x14ac:dyDescent="0.25">
      <c r="A5213" t="s">
        <v>2060</v>
      </c>
      <c r="B5213">
        <v>2001</v>
      </c>
      <c r="C5213" t="str">
        <f t="shared" si="163"/>
        <v>Drug Era 1992-2006</v>
      </c>
      <c r="D5213" t="s">
        <v>19</v>
      </c>
      <c r="E5213">
        <v>241</v>
      </c>
      <c r="F5213">
        <v>36</v>
      </c>
      <c r="G5213">
        <v>7</v>
      </c>
      <c r="H5213">
        <v>19</v>
      </c>
      <c r="I5213">
        <v>37</v>
      </c>
      <c r="J5213">
        <v>0</v>
      </c>
      <c r="K5213">
        <v>1</v>
      </c>
      <c r="L5213">
        <v>2</v>
      </c>
      <c r="M5213">
        <v>1</v>
      </c>
      <c r="Q5213">
        <v>69</v>
      </c>
      <c r="R5213">
        <v>6.19</v>
      </c>
      <c r="X5213">
        <v>42</v>
      </c>
      <c r="Z5213">
        <v>157</v>
      </c>
      <c r="AA5213">
        <f t="shared" si="162"/>
        <v>52.333333333333336</v>
      </c>
    </row>
    <row r="5214" spans="1:27" x14ac:dyDescent="0.25">
      <c r="A5214" t="s">
        <v>2866</v>
      </c>
      <c r="B5214">
        <v>1976</v>
      </c>
      <c r="C5214" t="str">
        <f t="shared" si="163"/>
        <v>Pre-Drug 1970-1991</v>
      </c>
      <c r="D5214" t="s">
        <v>18</v>
      </c>
      <c r="E5214">
        <v>241</v>
      </c>
      <c r="F5214">
        <v>21</v>
      </c>
      <c r="G5214">
        <v>0</v>
      </c>
      <c r="H5214">
        <v>22</v>
      </c>
      <c r="I5214">
        <v>33</v>
      </c>
      <c r="J5214">
        <v>7</v>
      </c>
      <c r="K5214">
        <v>2</v>
      </c>
      <c r="L5214">
        <v>3</v>
      </c>
      <c r="M5214">
        <v>1</v>
      </c>
      <c r="Q5214">
        <v>67</v>
      </c>
      <c r="R5214">
        <v>3.57</v>
      </c>
      <c r="X5214">
        <v>24</v>
      </c>
      <c r="Y5214">
        <v>0.31</v>
      </c>
      <c r="Z5214">
        <v>159</v>
      </c>
      <c r="AA5214">
        <f t="shared" si="162"/>
        <v>53</v>
      </c>
    </row>
    <row r="5215" spans="1:27" x14ac:dyDescent="0.25">
      <c r="A5215" t="s">
        <v>1749</v>
      </c>
      <c r="B5215">
        <v>2006</v>
      </c>
      <c r="C5215" t="str">
        <f t="shared" si="163"/>
        <v>Drug Era 1992-2006</v>
      </c>
      <c r="D5215" t="s">
        <v>19</v>
      </c>
      <c r="E5215">
        <v>241</v>
      </c>
      <c r="F5215">
        <v>25</v>
      </c>
      <c r="G5215">
        <v>6</v>
      </c>
      <c r="H5215">
        <v>22</v>
      </c>
      <c r="I5215">
        <v>31</v>
      </c>
      <c r="J5215">
        <v>8</v>
      </c>
      <c r="K5215">
        <v>1</v>
      </c>
      <c r="L5215">
        <v>3</v>
      </c>
      <c r="M5215">
        <v>0</v>
      </c>
      <c r="Q5215">
        <v>62</v>
      </c>
      <c r="R5215">
        <v>4.1900000000000004</v>
      </c>
      <c r="X5215">
        <v>32</v>
      </c>
      <c r="Z5215">
        <v>161</v>
      </c>
      <c r="AA5215">
        <f t="shared" si="162"/>
        <v>53.666666666666664</v>
      </c>
    </row>
    <row r="5216" spans="1:27" x14ac:dyDescent="0.25">
      <c r="A5216" t="s">
        <v>1094</v>
      </c>
      <c r="B5216">
        <v>1998</v>
      </c>
      <c r="C5216" t="str">
        <f t="shared" si="163"/>
        <v>Drug Era 1992-2006</v>
      </c>
      <c r="D5216" t="s">
        <v>18</v>
      </c>
      <c r="E5216">
        <v>241</v>
      </c>
      <c r="F5216">
        <v>21</v>
      </c>
      <c r="G5216">
        <v>3</v>
      </c>
      <c r="H5216">
        <v>24</v>
      </c>
      <c r="I5216">
        <v>45</v>
      </c>
      <c r="J5216">
        <v>1</v>
      </c>
      <c r="K5216">
        <v>2</v>
      </c>
      <c r="L5216">
        <v>2</v>
      </c>
      <c r="M5216">
        <v>0</v>
      </c>
      <c r="Q5216">
        <v>56</v>
      </c>
      <c r="R5216">
        <v>3.5</v>
      </c>
      <c r="X5216">
        <v>26</v>
      </c>
      <c r="Z5216">
        <v>162</v>
      </c>
      <c r="AA5216">
        <f t="shared" si="162"/>
        <v>54</v>
      </c>
    </row>
    <row r="5217" spans="1:27" x14ac:dyDescent="0.25">
      <c r="A5217" t="s">
        <v>2079</v>
      </c>
      <c r="B5217">
        <v>1988</v>
      </c>
      <c r="C5217" t="str">
        <f t="shared" si="163"/>
        <v>Pre-Drug 1970-1991</v>
      </c>
      <c r="D5217" t="s">
        <v>19</v>
      </c>
      <c r="E5217">
        <v>241</v>
      </c>
      <c r="F5217">
        <v>28</v>
      </c>
      <c r="G5217">
        <v>4</v>
      </c>
      <c r="H5217">
        <v>21</v>
      </c>
      <c r="I5217">
        <v>30</v>
      </c>
      <c r="J5217">
        <v>1</v>
      </c>
      <c r="K5217">
        <v>5</v>
      </c>
      <c r="L5217">
        <v>0</v>
      </c>
      <c r="M5217">
        <v>5</v>
      </c>
      <c r="Q5217">
        <v>57</v>
      </c>
      <c r="R5217">
        <v>4.6100000000000003</v>
      </c>
      <c r="X5217">
        <v>19</v>
      </c>
      <c r="Y5217">
        <v>0.26</v>
      </c>
      <c r="Z5217">
        <v>164</v>
      </c>
      <c r="AA5217">
        <f t="shared" si="162"/>
        <v>54.666666666666664</v>
      </c>
    </row>
    <row r="5218" spans="1:27" x14ac:dyDescent="0.25">
      <c r="A5218" t="s">
        <v>2196</v>
      </c>
      <c r="B5218">
        <v>1991</v>
      </c>
      <c r="C5218" t="str">
        <f t="shared" si="163"/>
        <v>Pre-Drug 1970-1991</v>
      </c>
      <c r="D5218" t="s">
        <v>18</v>
      </c>
      <c r="E5218">
        <v>241</v>
      </c>
      <c r="F5218">
        <v>27</v>
      </c>
      <c r="G5218">
        <v>10</v>
      </c>
      <c r="H5218">
        <v>28</v>
      </c>
      <c r="I5218">
        <v>37</v>
      </c>
      <c r="J5218">
        <v>2</v>
      </c>
      <c r="K5218">
        <v>7</v>
      </c>
      <c r="L5218">
        <v>0</v>
      </c>
      <c r="M5218">
        <v>1</v>
      </c>
      <c r="Q5218">
        <v>50</v>
      </c>
      <c r="R5218">
        <v>4.45</v>
      </c>
      <c r="X5218">
        <v>26</v>
      </c>
      <c r="Y5218">
        <v>0.24</v>
      </c>
      <c r="Z5218">
        <v>164</v>
      </c>
      <c r="AA5218">
        <f t="shared" si="162"/>
        <v>54.666666666666664</v>
      </c>
    </row>
    <row r="5219" spans="1:27" x14ac:dyDescent="0.25">
      <c r="A5219" t="s">
        <v>3105</v>
      </c>
      <c r="B5219">
        <v>2009</v>
      </c>
      <c r="C5219" t="str">
        <f t="shared" si="163"/>
        <v>Post Drug Era 2007-2012</v>
      </c>
      <c r="D5219" t="s">
        <v>19</v>
      </c>
      <c r="E5219">
        <v>241</v>
      </c>
      <c r="F5219">
        <v>26</v>
      </c>
      <c r="G5219">
        <v>7</v>
      </c>
      <c r="H5219">
        <v>28</v>
      </c>
      <c r="I5219">
        <v>63</v>
      </c>
      <c r="J5219">
        <v>0</v>
      </c>
      <c r="K5219">
        <v>5</v>
      </c>
      <c r="L5219">
        <v>3</v>
      </c>
      <c r="M5219">
        <v>0</v>
      </c>
      <c r="Q5219">
        <v>48</v>
      </c>
      <c r="R5219">
        <v>4.25</v>
      </c>
      <c r="X5219">
        <v>40</v>
      </c>
      <c r="Z5219">
        <v>165</v>
      </c>
      <c r="AA5219">
        <f t="shared" si="162"/>
        <v>55</v>
      </c>
    </row>
    <row r="5220" spans="1:27" x14ac:dyDescent="0.25">
      <c r="A5220" t="s">
        <v>891</v>
      </c>
      <c r="B5220">
        <v>1985</v>
      </c>
      <c r="C5220" t="str">
        <f t="shared" si="163"/>
        <v>Pre-Drug 1970-1991</v>
      </c>
      <c r="D5220" t="s">
        <v>19</v>
      </c>
      <c r="E5220">
        <v>241</v>
      </c>
      <c r="F5220">
        <v>31</v>
      </c>
      <c r="G5220">
        <v>9</v>
      </c>
      <c r="H5220">
        <v>19</v>
      </c>
      <c r="I5220">
        <v>24</v>
      </c>
      <c r="J5220">
        <v>5</v>
      </c>
      <c r="K5220">
        <v>1</v>
      </c>
      <c r="L5220">
        <v>0</v>
      </c>
      <c r="M5220">
        <v>0</v>
      </c>
      <c r="Q5220">
        <v>59</v>
      </c>
      <c r="R5220">
        <v>5.04</v>
      </c>
      <c r="X5220">
        <v>38</v>
      </c>
      <c r="Y5220">
        <v>0.27</v>
      </c>
      <c r="Z5220">
        <v>166</v>
      </c>
      <c r="AA5220">
        <f t="shared" si="162"/>
        <v>55.333333333333336</v>
      </c>
    </row>
    <row r="5221" spans="1:27" x14ac:dyDescent="0.25">
      <c r="A5221" t="s">
        <v>2704</v>
      </c>
      <c r="B5221">
        <v>1997</v>
      </c>
      <c r="C5221" t="str">
        <f t="shared" si="163"/>
        <v>Drug Era 1992-2006</v>
      </c>
      <c r="D5221" t="s">
        <v>18</v>
      </c>
      <c r="E5221">
        <v>241</v>
      </c>
      <c r="F5221">
        <v>26</v>
      </c>
      <c r="G5221">
        <v>4</v>
      </c>
      <c r="H5221">
        <v>27</v>
      </c>
      <c r="I5221">
        <v>74</v>
      </c>
      <c r="J5221">
        <v>2</v>
      </c>
      <c r="K5221">
        <v>4</v>
      </c>
      <c r="L5221">
        <v>4</v>
      </c>
      <c r="M5221">
        <v>0</v>
      </c>
      <c r="Q5221">
        <v>48</v>
      </c>
      <c r="R5221">
        <v>4.2300000000000004</v>
      </c>
      <c r="X5221">
        <v>28</v>
      </c>
      <c r="Y5221">
        <v>0.23</v>
      </c>
      <c r="Z5221">
        <v>166</v>
      </c>
      <c r="AA5221">
        <f t="shared" si="162"/>
        <v>55.333333333333336</v>
      </c>
    </row>
    <row r="5222" spans="1:27" x14ac:dyDescent="0.25">
      <c r="A5222" t="s">
        <v>2371</v>
      </c>
      <c r="B5222">
        <v>2003</v>
      </c>
      <c r="C5222" t="str">
        <f t="shared" si="163"/>
        <v>Drug Era 1992-2006</v>
      </c>
      <c r="D5222" t="s">
        <v>19</v>
      </c>
      <c r="E5222">
        <v>241</v>
      </c>
      <c r="F5222">
        <v>20</v>
      </c>
      <c r="G5222">
        <v>4</v>
      </c>
      <c r="H5222">
        <v>32</v>
      </c>
      <c r="I5222">
        <v>40</v>
      </c>
      <c r="J5222">
        <v>4</v>
      </c>
      <c r="K5222">
        <v>0</v>
      </c>
      <c r="L5222">
        <v>3</v>
      </c>
      <c r="M5222">
        <v>0</v>
      </c>
      <c r="Q5222">
        <v>45</v>
      </c>
      <c r="R5222">
        <v>3.25</v>
      </c>
      <c r="X5222">
        <v>39</v>
      </c>
      <c r="Y5222">
        <v>0.23</v>
      </c>
      <c r="Z5222">
        <v>166</v>
      </c>
      <c r="AA5222">
        <f t="shared" si="162"/>
        <v>55.333333333333336</v>
      </c>
    </row>
    <row r="5223" spans="1:27" x14ac:dyDescent="0.25">
      <c r="A5223" t="s">
        <v>1374</v>
      </c>
      <c r="B5223">
        <v>1988</v>
      </c>
      <c r="C5223" t="str">
        <f t="shared" si="163"/>
        <v>Pre-Drug 1970-1991</v>
      </c>
      <c r="D5223" t="s">
        <v>18</v>
      </c>
      <c r="E5223">
        <v>241</v>
      </c>
      <c r="F5223">
        <v>31</v>
      </c>
      <c r="G5223">
        <v>4</v>
      </c>
      <c r="H5223">
        <v>12</v>
      </c>
      <c r="I5223">
        <v>26</v>
      </c>
      <c r="J5223">
        <v>0</v>
      </c>
      <c r="K5223">
        <v>3</v>
      </c>
      <c r="L5223">
        <v>1</v>
      </c>
      <c r="M5223">
        <v>3</v>
      </c>
      <c r="Q5223">
        <v>65</v>
      </c>
      <c r="R5223">
        <v>5.01</v>
      </c>
      <c r="X5223">
        <v>28</v>
      </c>
      <c r="Y5223">
        <v>0.28999999999999998</v>
      </c>
      <c r="Z5223">
        <v>167</v>
      </c>
      <c r="AA5223">
        <f t="shared" si="162"/>
        <v>55.666666666666664</v>
      </c>
    </row>
    <row r="5224" spans="1:27" x14ac:dyDescent="0.25">
      <c r="A5224" t="s">
        <v>1063</v>
      </c>
      <c r="B5224">
        <v>2011</v>
      </c>
      <c r="C5224" t="str">
        <f t="shared" si="163"/>
        <v>Post Drug Era 2007-2012</v>
      </c>
      <c r="D5224" t="s">
        <v>18</v>
      </c>
      <c r="E5224">
        <v>241</v>
      </c>
      <c r="F5224">
        <v>17</v>
      </c>
      <c r="G5224">
        <v>2</v>
      </c>
      <c r="H5224">
        <v>19</v>
      </c>
      <c r="I5224">
        <v>34</v>
      </c>
      <c r="J5224">
        <v>3</v>
      </c>
      <c r="K5224">
        <v>2</v>
      </c>
      <c r="L5224">
        <v>2</v>
      </c>
      <c r="M5224">
        <v>0</v>
      </c>
      <c r="Q5224">
        <v>57</v>
      </c>
      <c r="R5224">
        <v>2.75</v>
      </c>
      <c r="X5224">
        <v>15</v>
      </c>
      <c r="Z5224">
        <v>167</v>
      </c>
      <c r="AA5224">
        <f t="shared" si="162"/>
        <v>55.666666666666664</v>
      </c>
    </row>
    <row r="5225" spans="1:27" x14ac:dyDescent="0.25">
      <c r="A5225" t="s">
        <v>912</v>
      </c>
      <c r="B5225">
        <v>1986</v>
      </c>
      <c r="C5225" t="str">
        <f t="shared" si="163"/>
        <v>Pre-Drug 1970-1991</v>
      </c>
      <c r="D5225" t="s">
        <v>18</v>
      </c>
      <c r="E5225">
        <v>241</v>
      </c>
      <c r="F5225">
        <v>24</v>
      </c>
      <c r="G5225">
        <v>5</v>
      </c>
      <c r="H5225">
        <v>21</v>
      </c>
      <c r="I5225">
        <v>24</v>
      </c>
      <c r="J5225">
        <v>3</v>
      </c>
      <c r="K5225">
        <v>4</v>
      </c>
      <c r="L5225">
        <v>0</v>
      </c>
      <c r="M5225">
        <v>1</v>
      </c>
      <c r="Q5225">
        <v>57</v>
      </c>
      <c r="R5225">
        <v>3.86</v>
      </c>
      <c r="X5225">
        <v>29</v>
      </c>
      <c r="Y5225">
        <v>0.26</v>
      </c>
      <c r="Z5225">
        <v>168</v>
      </c>
      <c r="AA5225">
        <f t="shared" si="162"/>
        <v>56</v>
      </c>
    </row>
    <row r="5226" spans="1:27" x14ac:dyDescent="0.25">
      <c r="A5226" t="s">
        <v>2696</v>
      </c>
      <c r="B5226">
        <v>1978</v>
      </c>
      <c r="C5226" t="str">
        <f t="shared" si="163"/>
        <v>Pre-Drug 1970-1991</v>
      </c>
      <c r="D5226" t="s">
        <v>19</v>
      </c>
      <c r="E5226">
        <v>241</v>
      </c>
      <c r="F5226">
        <v>23</v>
      </c>
      <c r="G5226">
        <v>2</v>
      </c>
      <c r="H5226">
        <v>21</v>
      </c>
      <c r="I5226">
        <v>48</v>
      </c>
      <c r="J5226">
        <v>3</v>
      </c>
      <c r="K5226">
        <v>1</v>
      </c>
      <c r="L5226">
        <v>1</v>
      </c>
      <c r="M5226">
        <v>0</v>
      </c>
      <c r="Q5226">
        <v>54</v>
      </c>
      <c r="R5226">
        <v>3.67</v>
      </c>
      <c r="X5226">
        <v>22</v>
      </c>
      <c r="Y5226">
        <v>0.25</v>
      </c>
      <c r="Z5226">
        <v>169</v>
      </c>
      <c r="AA5226">
        <f t="shared" si="162"/>
        <v>56.333333333333336</v>
      </c>
    </row>
    <row r="5227" spans="1:27" x14ac:dyDescent="0.25">
      <c r="A5227" t="s">
        <v>1405</v>
      </c>
      <c r="B5227">
        <v>1988</v>
      </c>
      <c r="C5227" t="str">
        <f t="shared" si="163"/>
        <v>Pre-Drug 1970-1991</v>
      </c>
      <c r="D5227" t="s">
        <v>18</v>
      </c>
      <c r="E5227">
        <v>241</v>
      </c>
      <c r="F5227">
        <v>19</v>
      </c>
      <c r="G5227">
        <v>3</v>
      </c>
      <c r="H5227">
        <v>21</v>
      </c>
      <c r="I5227">
        <v>31</v>
      </c>
      <c r="J5227">
        <v>6</v>
      </c>
      <c r="K5227">
        <v>7</v>
      </c>
      <c r="L5227">
        <v>1</v>
      </c>
      <c r="M5227">
        <v>1</v>
      </c>
      <c r="Q5227">
        <v>57</v>
      </c>
      <c r="R5227">
        <v>3.04</v>
      </c>
      <c r="X5227">
        <v>19</v>
      </c>
      <c r="Y5227">
        <v>0.27</v>
      </c>
      <c r="Z5227">
        <v>169</v>
      </c>
      <c r="AA5227">
        <f t="shared" si="162"/>
        <v>56.333333333333336</v>
      </c>
    </row>
    <row r="5228" spans="1:27" x14ac:dyDescent="0.25">
      <c r="A5228" t="s">
        <v>837</v>
      </c>
      <c r="B5228">
        <v>2012</v>
      </c>
      <c r="C5228" t="str">
        <f t="shared" si="163"/>
        <v>Post Drug Era 2007-2012</v>
      </c>
      <c r="D5228" t="s">
        <v>18</v>
      </c>
      <c r="E5228">
        <v>241</v>
      </c>
      <c r="F5228">
        <v>26</v>
      </c>
      <c r="G5228">
        <v>5</v>
      </c>
      <c r="H5228">
        <v>20</v>
      </c>
      <c r="I5228">
        <v>34</v>
      </c>
      <c r="J5228">
        <v>2</v>
      </c>
      <c r="K5228">
        <v>1</v>
      </c>
      <c r="L5228">
        <v>0</v>
      </c>
      <c r="M5228">
        <v>0</v>
      </c>
      <c r="Q5228">
        <v>63</v>
      </c>
      <c r="R5228">
        <v>4.1500000000000004</v>
      </c>
      <c r="X5228">
        <v>28</v>
      </c>
      <c r="Z5228">
        <v>169</v>
      </c>
      <c r="AA5228">
        <f t="shared" si="162"/>
        <v>56.333333333333336</v>
      </c>
    </row>
    <row r="5229" spans="1:27" x14ac:dyDescent="0.25">
      <c r="A5229" t="s">
        <v>2475</v>
      </c>
      <c r="B5229">
        <v>1992</v>
      </c>
      <c r="C5229" t="str">
        <f t="shared" si="163"/>
        <v>Pre-Drug 1970-1991</v>
      </c>
      <c r="D5229" t="s">
        <v>19</v>
      </c>
      <c r="E5229">
        <v>241</v>
      </c>
      <c r="F5229">
        <v>12</v>
      </c>
      <c r="G5229">
        <v>3</v>
      </c>
      <c r="H5229">
        <v>22</v>
      </c>
      <c r="I5229">
        <v>43</v>
      </c>
      <c r="J5229">
        <v>3</v>
      </c>
      <c r="K5229">
        <v>3</v>
      </c>
      <c r="L5229">
        <v>2</v>
      </c>
      <c r="M5229">
        <v>0</v>
      </c>
      <c r="Q5229">
        <v>51</v>
      </c>
      <c r="R5229">
        <v>1.91</v>
      </c>
      <c r="X5229">
        <v>32</v>
      </c>
      <c r="Y5229">
        <v>0.23</v>
      </c>
      <c r="Z5229">
        <v>170</v>
      </c>
      <c r="AA5229">
        <f t="shared" si="162"/>
        <v>56.666666666666664</v>
      </c>
    </row>
    <row r="5230" spans="1:27" x14ac:dyDescent="0.25">
      <c r="A5230" t="s">
        <v>490</v>
      </c>
      <c r="B5230">
        <v>1993</v>
      </c>
      <c r="C5230" t="str">
        <f t="shared" si="163"/>
        <v>Pre-Drug 1970-1991</v>
      </c>
      <c r="D5230" t="s">
        <v>19</v>
      </c>
      <c r="E5230">
        <v>241</v>
      </c>
      <c r="F5230">
        <v>19</v>
      </c>
      <c r="G5230">
        <v>1</v>
      </c>
      <c r="H5230">
        <v>14</v>
      </c>
      <c r="I5230">
        <v>31</v>
      </c>
      <c r="J5230">
        <v>2</v>
      </c>
      <c r="K5230">
        <v>2</v>
      </c>
      <c r="L5230">
        <v>1</v>
      </c>
      <c r="M5230">
        <v>0</v>
      </c>
      <c r="Q5230">
        <v>59</v>
      </c>
      <c r="R5230">
        <v>3.02</v>
      </c>
      <c r="X5230">
        <v>43</v>
      </c>
      <c r="Y5230">
        <v>0.26</v>
      </c>
      <c r="Z5230">
        <v>170</v>
      </c>
      <c r="AA5230">
        <f t="shared" si="162"/>
        <v>56.666666666666664</v>
      </c>
    </row>
    <row r="5231" spans="1:27" x14ac:dyDescent="0.25">
      <c r="A5231" t="s">
        <v>439</v>
      </c>
      <c r="B5231">
        <v>2006</v>
      </c>
      <c r="C5231" t="str">
        <f t="shared" si="163"/>
        <v>Drug Era 1992-2006</v>
      </c>
      <c r="D5231" t="s">
        <v>19</v>
      </c>
      <c r="E5231">
        <v>241</v>
      </c>
      <c r="F5231">
        <v>22</v>
      </c>
      <c r="G5231">
        <v>4</v>
      </c>
      <c r="H5231">
        <v>24</v>
      </c>
      <c r="I5231">
        <v>67</v>
      </c>
      <c r="J5231">
        <v>3</v>
      </c>
      <c r="K5231">
        <v>1</v>
      </c>
      <c r="L5231">
        <v>0</v>
      </c>
      <c r="M5231">
        <v>0</v>
      </c>
      <c r="Q5231">
        <v>50</v>
      </c>
      <c r="R5231">
        <v>3.41</v>
      </c>
      <c r="X5231">
        <v>28</v>
      </c>
      <c r="Z5231">
        <v>174</v>
      </c>
      <c r="AA5231">
        <f t="shared" si="162"/>
        <v>58</v>
      </c>
    </row>
    <row r="5232" spans="1:27" x14ac:dyDescent="0.25">
      <c r="A5232" t="s">
        <v>1488</v>
      </c>
      <c r="B5232">
        <v>2002</v>
      </c>
      <c r="C5232" t="str">
        <f t="shared" si="163"/>
        <v>Drug Era 1992-2006</v>
      </c>
      <c r="D5232" t="s">
        <v>18</v>
      </c>
      <c r="E5232">
        <v>241</v>
      </c>
      <c r="F5232">
        <v>22</v>
      </c>
      <c r="G5232">
        <v>3</v>
      </c>
      <c r="H5232">
        <v>21</v>
      </c>
      <c r="I5232">
        <v>41</v>
      </c>
      <c r="J5232">
        <v>2</v>
      </c>
      <c r="K5232">
        <v>1</v>
      </c>
      <c r="L5232">
        <v>1</v>
      </c>
      <c r="M5232">
        <v>0</v>
      </c>
      <c r="Q5232">
        <v>54</v>
      </c>
      <c r="R5232">
        <v>3.39</v>
      </c>
      <c r="X5232">
        <v>27</v>
      </c>
      <c r="Z5232">
        <v>175</v>
      </c>
      <c r="AA5232">
        <f t="shared" si="162"/>
        <v>58.333333333333336</v>
      </c>
    </row>
    <row r="5233" spans="1:27" x14ac:dyDescent="0.25">
      <c r="A5233" t="s">
        <v>1979</v>
      </c>
      <c r="B5233">
        <v>1997</v>
      </c>
      <c r="C5233" t="str">
        <f t="shared" si="163"/>
        <v>Drug Era 1992-2006</v>
      </c>
      <c r="D5233" t="s">
        <v>19</v>
      </c>
      <c r="E5233">
        <v>241</v>
      </c>
      <c r="F5233">
        <v>10</v>
      </c>
      <c r="G5233">
        <v>2</v>
      </c>
      <c r="H5233">
        <v>22</v>
      </c>
      <c r="I5233">
        <v>56</v>
      </c>
      <c r="J5233">
        <v>2</v>
      </c>
      <c r="K5233">
        <v>3</v>
      </c>
      <c r="L5233">
        <v>0</v>
      </c>
      <c r="M5233">
        <v>0</v>
      </c>
      <c r="Q5233">
        <v>47</v>
      </c>
      <c r="R5233">
        <v>1.51</v>
      </c>
      <c r="X5233">
        <v>25</v>
      </c>
      <c r="Y5233">
        <v>0.21</v>
      </c>
      <c r="Z5233">
        <v>179</v>
      </c>
      <c r="AA5233">
        <f t="shared" si="162"/>
        <v>59.666666666666664</v>
      </c>
    </row>
    <row r="5234" spans="1:27" x14ac:dyDescent="0.25">
      <c r="A5234" t="s">
        <v>1891</v>
      </c>
      <c r="B5234">
        <v>1988</v>
      </c>
      <c r="C5234" t="str">
        <f t="shared" si="163"/>
        <v>Pre-Drug 1970-1991</v>
      </c>
      <c r="D5234" t="s">
        <v>19</v>
      </c>
      <c r="E5234">
        <v>241</v>
      </c>
      <c r="F5234">
        <v>11</v>
      </c>
      <c r="G5234">
        <v>3</v>
      </c>
      <c r="H5234">
        <v>21</v>
      </c>
      <c r="I5234">
        <v>33</v>
      </c>
      <c r="J5234">
        <v>5</v>
      </c>
      <c r="K5234">
        <v>1</v>
      </c>
      <c r="L5234">
        <v>0</v>
      </c>
      <c r="M5234">
        <v>0</v>
      </c>
      <c r="Q5234">
        <v>44</v>
      </c>
      <c r="R5234">
        <v>1.65</v>
      </c>
      <c r="X5234">
        <v>22</v>
      </c>
      <c r="Y5234">
        <v>0.2</v>
      </c>
      <c r="Z5234">
        <v>180</v>
      </c>
      <c r="AA5234">
        <f t="shared" si="162"/>
        <v>60</v>
      </c>
    </row>
    <row r="5235" spans="1:27" x14ac:dyDescent="0.25">
      <c r="A5235" t="s">
        <v>2681</v>
      </c>
      <c r="B5235">
        <v>2006</v>
      </c>
      <c r="C5235" t="str">
        <f t="shared" si="163"/>
        <v>Drug Era 1992-2006</v>
      </c>
      <c r="D5235" t="s">
        <v>19</v>
      </c>
      <c r="E5235">
        <v>241</v>
      </c>
      <c r="F5235">
        <v>15</v>
      </c>
      <c r="G5235">
        <v>6</v>
      </c>
      <c r="H5235">
        <v>21</v>
      </c>
      <c r="I5235">
        <v>65</v>
      </c>
      <c r="J5235">
        <v>0</v>
      </c>
      <c r="K5235">
        <v>2</v>
      </c>
      <c r="L5235">
        <v>2</v>
      </c>
      <c r="M5235">
        <v>0</v>
      </c>
      <c r="Q5235">
        <v>44</v>
      </c>
      <c r="R5235">
        <v>2.25</v>
      </c>
      <c r="X5235">
        <v>36</v>
      </c>
      <c r="Z5235">
        <v>180</v>
      </c>
      <c r="AA5235">
        <f t="shared" si="162"/>
        <v>60</v>
      </c>
    </row>
    <row r="5236" spans="1:27" x14ac:dyDescent="0.25">
      <c r="A5236" t="s">
        <v>234</v>
      </c>
      <c r="B5236">
        <v>2011</v>
      </c>
      <c r="C5236" t="str">
        <f t="shared" si="163"/>
        <v>Post Drug Era 2007-2012</v>
      </c>
      <c r="D5236" t="s">
        <v>19</v>
      </c>
      <c r="E5236">
        <v>241</v>
      </c>
      <c r="F5236">
        <v>20</v>
      </c>
      <c r="G5236">
        <v>5</v>
      </c>
      <c r="H5236">
        <v>17</v>
      </c>
      <c r="I5236">
        <v>63</v>
      </c>
      <c r="J5236">
        <v>1</v>
      </c>
      <c r="K5236">
        <v>3</v>
      </c>
      <c r="L5236">
        <v>2</v>
      </c>
      <c r="M5236">
        <v>0</v>
      </c>
      <c r="Q5236">
        <v>47</v>
      </c>
      <c r="R5236">
        <v>2.95</v>
      </c>
      <c r="X5236">
        <v>24</v>
      </c>
      <c r="Z5236">
        <v>183</v>
      </c>
      <c r="AA5236">
        <f t="shared" si="162"/>
        <v>61</v>
      </c>
    </row>
    <row r="5237" spans="1:27" x14ac:dyDescent="0.25">
      <c r="A5237" t="s">
        <v>770</v>
      </c>
      <c r="B5237">
        <v>2010</v>
      </c>
      <c r="C5237" t="str">
        <f t="shared" si="163"/>
        <v>Post Drug Era 2007-2012</v>
      </c>
      <c r="D5237" t="s">
        <v>19</v>
      </c>
      <c r="E5237">
        <v>241</v>
      </c>
      <c r="F5237">
        <v>18</v>
      </c>
      <c r="G5237">
        <v>3</v>
      </c>
      <c r="H5237">
        <v>14</v>
      </c>
      <c r="I5237">
        <v>48</v>
      </c>
      <c r="J5237">
        <v>3</v>
      </c>
      <c r="K5237">
        <v>1</v>
      </c>
      <c r="L5237">
        <v>4</v>
      </c>
      <c r="M5237">
        <v>0</v>
      </c>
      <c r="Q5237">
        <v>47</v>
      </c>
      <c r="R5237">
        <v>2.64</v>
      </c>
      <c r="X5237">
        <v>49</v>
      </c>
      <c r="Z5237">
        <v>184</v>
      </c>
      <c r="AA5237">
        <f t="shared" si="162"/>
        <v>61.333333333333336</v>
      </c>
    </row>
    <row r="5238" spans="1:27" x14ac:dyDescent="0.25">
      <c r="A5238" t="s">
        <v>322</v>
      </c>
      <c r="B5238">
        <v>1999</v>
      </c>
      <c r="C5238" t="str">
        <f t="shared" si="163"/>
        <v>Drug Era 1992-2006</v>
      </c>
      <c r="D5238" t="s">
        <v>18</v>
      </c>
      <c r="E5238">
        <v>242</v>
      </c>
      <c r="F5238">
        <v>52</v>
      </c>
      <c r="G5238">
        <v>8</v>
      </c>
      <c r="H5238">
        <v>30</v>
      </c>
      <c r="I5238">
        <v>39</v>
      </c>
      <c r="J5238">
        <v>2</v>
      </c>
      <c r="K5238">
        <v>4</v>
      </c>
      <c r="L5238">
        <v>2</v>
      </c>
      <c r="M5238">
        <v>2</v>
      </c>
      <c r="Q5238">
        <v>73</v>
      </c>
      <c r="R5238">
        <v>9.9600000000000009</v>
      </c>
      <c r="X5238">
        <v>24</v>
      </c>
      <c r="Y5238">
        <v>0</v>
      </c>
      <c r="Z5238">
        <v>141</v>
      </c>
      <c r="AA5238">
        <f t="shared" si="162"/>
        <v>47</v>
      </c>
    </row>
    <row r="5239" spans="1:27" x14ac:dyDescent="0.25">
      <c r="A5239" t="s">
        <v>2238</v>
      </c>
      <c r="B5239">
        <v>1997</v>
      </c>
      <c r="C5239" t="str">
        <f t="shared" si="163"/>
        <v>Drug Era 1992-2006</v>
      </c>
      <c r="D5239" t="s">
        <v>18</v>
      </c>
      <c r="E5239">
        <v>242</v>
      </c>
      <c r="F5239">
        <v>39</v>
      </c>
      <c r="G5239">
        <v>6</v>
      </c>
      <c r="H5239">
        <v>25</v>
      </c>
      <c r="I5239">
        <v>26</v>
      </c>
      <c r="J5239">
        <v>4</v>
      </c>
      <c r="K5239">
        <v>5</v>
      </c>
      <c r="L5239">
        <v>4</v>
      </c>
      <c r="M5239">
        <v>0</v>
      </c>
      <c r="Q5239">
        <v>73</v>
      </c>
      <c r="R5239">
        <v>7.11</v>
      </c>
      <c r="X5239">
        <v>28</v>
      </c>
      <c r="Y5239">
        <v>0.35</v>
      </c>
      <c r="Z5239">
        <v>148</v>
      </c>
      <c r="AA5239">
        <f t="shared" si="162"/>
        <v>49.333333333333336</v>
      </c>
    </row>
    <row r="5240" spans="1:27" x14ac:dyDescent="0.25">
      <c r="A5240" t="s">
        <v>566</v>
      </c>
      <c r="B5240">
        <v>2007</v>
      </c>
      <c r="C5240" t="str">
        <f t="shared" si="163"/>
        <v>Post Drug Era 2007-2012</v>
      </c>
      <c r="D5240" t="s">
        <v>18</v>
      </c>
      <c r="E5240">
        <v>242</v>
      </c>
      <c r="F5240">
        <v>33</v>
      </c>
      <c r="G5240">
        <v>12</v>
      </c>
      <c r="H5240">
        <v>19</v>
      </c>
      <c r="I5240">
        <v>43</v>
      </c>
      <c r="J5240">
        <v>4</v>
      </c>
      <c r="K5240">
        <v>4</v>
      </c>
      <c r="L5240">
        <v>5</v>
      </c>
      <c r="M5240">
        <v>0</v>
      </c>
      <c r="Q5240">
        <v>70</v>
      </c>
      <c r="R5240">
        <v>5.82</v>
      </c>
      <c r="X5240">
        <v>38</v>
      </c>
      <c r="Z5240">
        <v>153</v>
      </c>
      <c r="AA5240">
        <f t="shared" si="162"/>
        <v>51</v>
      </c>
    </row>
    <row r="5241" spans="1:27" x14ac:dyDescent="0.25">
      <c r="A5241" t="s">
        <v>2959</v>
      </c>
      <c r="B5241">
        <v>2004</v>
      </c>
      <c r="C5241" t="str">
        <f t="shared" si="163"/>
        <v>Drug Era 1992-2006</v>
      </c>
      <c r="D5241" t="s">
        <v>18</v>
      </c>
      <c r="E5241">
        <v>242</v>
      </c>
      <c r="F5241">
        <v>27</v>
      </c>
      <c r="G5241">
        <v>7</v>
      </c>
      <c r="H5241">
        <v>27</v>
      </c>
      <c r="I5241">
        <v>37</v>
      </c>
      <c r="J5241">
        <v>2</v>
      </c>
      <c r="K5241">
        <v>6</v>
      </c>
      <c r="L5241">
        <v>2</v>
      </c>
      <c r="M5241">
        <v>0</v>
      </c>
      <c r="Q5241">
        <v>59</v>
      </c>
      <c r="R5241">
        <v>4.7</v>
      </c>
      <c r="X5241">
        <v>29</v>
      </c>
      <c r="Y5241">
        <v>0.28000000000000003</v>
      </c>
      <c r="Z5241">
        <v>155</v>
      </c>
      <c r="AA5241">
        <f t="shared" si="162"/>
        <v>51.666666666666664</v>
      </c>
    </row>
    <row r="5242" spans="1:27" x14ac:dyDescent="0.25">
      <c r="A5242" t="s">
        <v>1466</v>
      </c>
      <c r="B5242">
        <v>2003</v>
      </c>
      <c r="C5242" t="str">
        <f t="shared" si="163"/>
        <v>Drug Era 1992-2006</v>
      </c>
      <c r="D5242" t="s">
        <v>18</v>
      </c>
      <c r="E5242">
        <v>242</v>
      </c>
      <c r="F5242">
        <v>31</v>
      </c>
      <c r="G5242">
        <v>5</v>
      </c>
      <c r="H5242">
        <v>13</v>
      </c>
      <c r="I5242">
        <v>39</v>
      </c>
      <c r="J5242">
        <v>4</v>
      </c>
      <c r="K5242">
        <v>2</v>
      </c>
      <c r="L5242">
        <v>6</v>
      </c>
      <c r="M5242">
        <v>0</v>
      </c>
      <c r="Q5242">
        <v>66</v>
      </c>
      <c r="R5242">
        <v>5.26</v>
      </c>
      <c r="X5242">
        <v>29</v>
      </c>
      <c r="Y5242">
        <v>0.28999999999999998</v>
      </c>
      <c r="Z5242">
        <v>159</v>
      </c>
      <c r="AA5242">
        <f t="shared" si="162"/>
        <v>53</v>
      </c>
    </row>
    <row r="5243" spans="1:27" x14ac:dyDescent="0.25">
      <c r="A5243" t="s">
        <v>1451</v>
      </c>
      <c r="B5243">
        <v>2009</v>
      </c>
      <c r="C5243" t="str">
        <f t="shared" si="163"/>
        <v>Post Drug Era 2007-2012</v>
      </c>
      <c r="D5243" t="s">
        <v>19</v>
      </c>
      <c r="E5243">
        <v>242</v>
      </c>
      <c r="F5243">
        <v>29</v>
      </c>
      <c r="G5243">
        <v>4</v>
      </c>
      <c r="H5243">
        <v>21</v>
      </c>
      <c r="I5243">
        <v>32</v>
      </c>
      <c r="J5243">
        <v>2</v>
      </c>
      <c r="K5243">
        <v>2</v>
      </c>
      <c r="L5243">
        <v>5</v>
      </c>
      <c r="M5243">
        <v>0</v>
      </c>
      <c r="Q5243">
        <v>63</v>
      </c>
      <c r="R5243">
        <v>4.83</v>
      </c>
      <c r="X5243">
        <v>31</v>
      </c>
      <c r="Z5243">
        <v>162</v>
      </c>
      <c r="AA5243">
        <f t="shared" si="162"/>
        <v>54</v>
      </c>
    </row>
    <row r="5244" spans="1:27" x14ac:dyDescent="0.25">
      <c r="A5244" t="s">
        <v>1552</v>
      </c>
      <c r="B5244">
        <v>1973</v>
      </c>
      <c r="C5244" t="str">
        <f t="shared" si="163"/>
        <v>Pre-Drug 1970-1991</v>
      </c>
      <c r="D5244" t="s">
        <v>18</v>
      </c>
      <c r="E5244">
        <v>242</v>
      </c>
      <c r="F5244">
        <v>35</v>
      </c>
      <c r="G5244">
        <v>7</v>
      </c>
      <c r="H5244">
        <v>29</v>
      </c>
      <c r="I5244">
        <v>34</v>
      </c>
      <c r="J5244">
        <v>3</v>
      </c>
      <c r="K5244">
        <v>1</v>
      </c>
      <c r="L5244">
        <v>1</v>
      </c>
      <c r="M5244">
        <v>0</v>
      </c>
      <c r="Q5244">
        <v>55</v>
      </c>
      <c r="R5244">
        <v>5.8</v>
      </c>
      <c r="X5244">
        <v>20</v>
      </c>
      <c r="Y5244">
        <v>0.27</v>
      </c>
      <c r="Z5244">
        <v>163</v>
      </c>
      <c r="AA5244">
        <f t="shared" si="162"/>
        <v>54.333333333333336</v>
      </c>
    </row>
    <row r="5245" spans="1:27" x14ac:dyDescent="0.25">
      <c r="A5245" t="s">
        <v>2672</v>
      </c>
      <c r="B5245">
        <v>2007</v>
      </c>
      <c r="C5245" t="str">
        <f t="shared" si="163"/>
        <v>Post Drug Era 2007-2012</v>
      </c>
      <c r="D5245" t="s">
        <v>19</v>
      </c>
      <c r="E5245">
        <v>242</v>
      </c>
      <c r="F5245">
        <v>23</v>
      </c>
      <c r="G5245">
        <v>7</v>
      </c>
      <c r="H5245">
        <v>32</v>
      </c>
      <c r="I5245">
        <v>41</v>
      </c>
      <c r="J5245">
        <v>2</v>
      </c>
      <c r="K5245">
        <v>4</v>
      </c>
      <c r="L5245">
        <v>6</v>
      </c>
      <c r="M5245">
        <v>0</v>
      </c>
      <c r="Q5245">
        <v>45</v>
      </c>
      <c r="R5245">
        <v>3.81</v>
      </c>
      <c r="X5245">
        <v>18</v>
      </c>
      <c r="Z5245">
        <v>163</v>
      </c>
      <c r="AA5245">
        <f t="shared" si="162"/>
        <v>54.333333333333336</v>
      </c>
    </row>
    <row r="5246" spans="1:27" x14ac:dyDescent="0.25">
      <c r="A5246" t="s">
        <v>2914</v>
      </c>
      <c r="B5246">
        <v>1996</v>
      </c>
      <c r="C5246" t="str">
        <f t="shared" si="163"/>
        <v>Pre-Drug 1970-1991</v>
      </c>
      <c r="D5246" t="s">
        <v>19</v>
      </c>
      <c r="E5246">
        <v>242</v>
      </c>
      <c r="F5246">
        <v>32</v>
      </c>
      <c r="G5246">
        <v>6</v>
      </c>
      <c r="H5246">
        <v>23</v>
      </c>
      <c r="I5246">
        <v>33</v>
      </c>
      <c r="J5246">
        <v>2</v>
      </c>
      <c r="K5246">
        <v>0</v>
      </c>
      <c r="L5246">
        <v>1</v>
      </c>
      <c r="M5246">
        <v>1</v>
      </c>
      <c r="Q5246">
        <v>58</v>
      </c>
      <c r="R5246">
        <v>5.27</v>
      </c>
      <c r="X5246">
        <v>30</v>
      </c>
      <c r="Y5246">
        <v>0.24</v>
      </c>
      <c r="Z5246">
        <v>164</v>
      </c>
      <c r="AA5246">
        <f t="shared" si="162"/>
        <v>54.666666666666664</v>
      </c>
    </row>
    <row r="5247" spans="1:27" x14ac:dyDescent="0.25">
      <c r="A5247" t="s">
        <v>957</v>
      </c>
      <c r="B5247">
        <v>2009</v>
      </c>
      <c r="C5247" t="str">
        <f t="shared" si="163"/>
        <v>Post Drug Era 2007-2012</v>
      </c>
      <c r="D5247" t="s">
        <v>19</v>
      </c>
      <c r="E5247">
        <v>242</v>
      </c>
      <c r="F5247">
        <v>24</v>
      </c>
      <c r="G5247">
        <v>6</v>
      </c>
      <c r="H5247">
        <v>24</v>
      </c>
      <c r="I5247">
        <v>46</v>
      </c>
      <c r="J5247">
        <v>2</v>
      </c>
      <c r="K5247">
        <v>1</v>
      </c>
      <c r="L5247">
        <v>5</v>
      </c>
      <c r="M5247">
        <v>0</v>
      </c>
      <c r="Q5247">
        <v>53</v>
      </c>
      <c r="R5247">
        <v>3.93</v>
      </c>
      <c r="X5247">
        <v>36</v>
      </c>
      <c r="Z5247">
        <v>165</v>
      </c>
      <c r="AA5247">
        <f t="shared" si="162"/>
        <v>55</v>
      </c>
    </row>
    <row r="5248" spans="1:27" x14ac:dyDescent="0.25">
      <c r="A5248" t="s">
        <v>2970</v>
      </c>
      <c r="B5248">
        <v>2003</v>
      </c>
      <c r="C5248" t="str">
        <f t="shared" si="163"/>
        <v>Drug Era 1992-2006</v>
      </c>
      <c r="D5248" t="s">
        <v>19</v>
      </c>
      <c r="E5248">
        <v>242</v>
      </c>
      <c r="F5248">
        <v>30</v>
      </c>
      <c r="G5248">
        <v>11</v>
      </c>
      <c r="H5248">
        <v>24</v>
      </c>
      <c r="I5248">
        <v>29</v>
      </c>
      <c r="J5248">
        <v>2</v>
      </c>
      <c r="K5248">
        <v>2</v>
      </c>
      <c r="L5248">
        <v>2</v>
      </c>
      <c r="M5248">
        <v>0</v>
      </c>
      <c r="Q5248">
        <v>59</v>
      </c>
      <c r="R5248">
        <v>4.88</v>
      </c>
      <c r="X5248">
        <v>34</v>
      </c>
      <c r="Y5248">
        <v>0.27</v>
      </c>
      <c r="Z5248">
        <v>166</v>
      </c>
      <c r="AA5248">
        <f t="shared" si="162"/>
        <v>55.333333333333336</v>
      </c>
    </row>
    <row r="5249" spans="1:27" x14ac:dyDescent="0.25">
      <c r="A5249" t="s">
        <v>1967</v>
      </c>
      <c r="B5249">
        <v>1992</v>
      </c>
      <c r="C5249" t="str">
        <f t="shared" si="163"/>
        <v>Pre-Drug 1970-1991</v>
      </c>
      <c r="D5249" t="s">
        <v>18</v>
      </c>
      <c r="E5249">
        <v>242</v>
      </c>
      <c r="F5249">
        <v>25</v>
      </c>
      <c r="G5249">
        <v>2</v>
      </c>
      <c r="H5249">
        <v>21</v>
      </c>
      <c r="I5249">
        <v>42</v>
      </c>
      <c r="J5249">
        <v>4</v>
      </c>
      <c r="K5249">
        <v>4</v>
      </c>
      <c r="L5249">
        <v>0</v>
      </c>
      <c r="M5249">
        <v>0</v>
      </c>
      <c r="Q5249">
        <v>56</v>
      </c>
      <c r="R5249">
        <v>4.04</v>
      </c>
      <c r="X5249">
        <v>29</v>
      </c>
      <c r="Y5249">
        <v>0.26</v>
      </c>
      <c r="Z5249">
        <v>167</v>
      </c>
      <c r="AA5249">
        <f t="shared" si="162"/>
        <v>55.666666666666664</v>
      </c>
    </row>
    <row r="5250" spans="1:27" x14ac:dyDescent="0.25">
      <c r="A5250" t="s">
        <v>1648</v>
      </c>
      <c r="B5250">
        <v>2002</v>
      </c>
      <c r="C5250" t="str">
        <f t="shared" si="163"/>
        <v>Drug Era 1992-2006</v>
      </c>
      <c r="D5250" t="s">
        <v>18</v>
      </c>
      <c r="E5250">
        <v>242</v>
      </c>
      <c r="F5250">
        <v>27</v>
      </c>
      <c r="G5250">
        <v>1</v>
      </c>
      <c r="H5250">
        <v>18</v>
      </c>
      <c r="I5250">
        <v>39</v>
      </c>
      <c r="J5250">
        <v>3</v>
      </c>
      <c r="K5250">
        <v>5</v>
      </c>
      <c r="L5250">
        <v>0</v>
      </c>
      <c r="M5250">
        <v>0</v>
      </c>
      <c r="Q5250">
        <v>66</v>
      </c>
      <c r="R5250">
        <v>4.37</v>
      </c>
      <c r="X5250">
        <v>12</v>
      </c>
      <c r="Z5250">
        <v>167</v>
      </c>
      <c r="AA5250">
        <f t="shared" ref="AA5250:AA5313" si="164">Z5250/3</f>
        <v>55.666666666666664</v>
      </c>
    </row>
    <row r="5251" spans="1:27" x14ac:dyDescent="0.25">
      <c r="A5251" t="s">
        <v>2899</v>
      </c>
      <c r="B5251">
        <v>2004</v>
      </c>
      <c r="C5251" t="str">
        <f t="shared" ref="C5251:C5314" si="165">IF(B5251&lt;1997,"Pre-Drug 1970-1991",IF(B5251&lt;=2006,"Drug Era 1992-2006","Post Drug Era 2007-2012"))</f>
        <v>Drug Era 1992-2006</v>
      </c>
      <c r="D5251" t="s">
        <v>18</v>
      </c>
      <c r="E5251">
        <v>242</v>
      </c>
      <c r="F5251">
        <v>28</v>
      </c>
      <c r="G5251">
        <v>12</v>
      </c>
      <c r="H5251">
        <v>18</v>
      </c>
      <c r="I5251">
        <v>30</v>
      </c>
      <c r="J5251">
        <v>2</v>
      </c>
      <c r="K5251">
        <v>0</v>
      </c>
      <c r="L5251">
        <v>0</v>
      </c>
      <c r="M5251">
        <v>0</v>
      </c>
      <c r="Q5251">
        <v>61</v>
      </c>
      <c r="R5251">
        <v>4.5</v>
      </c>
      <c r="X5251">
        <v>16</v>
      </c>
      <c r="Y5251">
        <v>0.27</v>
      </c>
      <c r="Z5251">
        <v>168</v>
      </c>
      <c r="AA5251">
        <f t="shared" si="164"/>
        <v>56</v>
      </c>
    </row>
    <row r="5252" spans="1:27" x14ac:dyDescent="0.25">
      <c r="A5252" t="s">
        <v>409</v>
      </c>
      <c r="B5252">
        <v>2011</v>
      </c>
      <c r="C5252" t="str">
        <f t="shared" si="165"/>
        <v>Post Drug Era 2007-2012</v>
      </c>
      <c r="D5252" t="s">
        <v>18</v>
      </c>
      <c r="E5252">
        <v>242</v>
      </c>
      <c r="F5252">
        <v>24</v>
      </c>
      <c r="G5252">
        <v>6</v>
      </c>
      <c r="H5252">
        <v>21</v>
      </c>
      <c r="I5252">
        <v>33</v>
      </c>
      <c r="J5252">
        <v>4</v>
      </c>
      <c r="K5252">
        <v>2</v>
      </c>
      <c r="L5252">
        <v>3</v>
      </c>
      <c r="M5252">
        <v>0</v>
      </c>
      <c r="Q5252">
        <v>54</v>
      </c>
      <c r="R5252">
        <v>3.81</v>
      </c>
      <c r="X5252">
        <v>24</v>
      </c>
      <c r="Z5252">
        <v>170</v>
      </c>
      <c r="AA5252">
        <f t="shared" si="164"/>
        <v>56.666666666666664</v>
      </c>
    </row>
    <row r="5253" spans="1:27" x14ac:dyDescent="0.25">
      <c r="A5253" t="s">
        <v>932</v>
      </c>
      <c r="B5253">
        <v>1998</v>
      </c>
      <c r="C5253" t="str">
        <f t="shared" si="165"/>
        <v>Drug Era 1992-2006</v>
      </c>
      <c r="D5253" t="s">
        <v>18</v>
      </c>
      <c r="E5253">
        <v>242</v>
      </c>
      <c r="F5253">
        <v>25</v>
      </c>
      <c r="G5253">
        <v>4</v>
      </c>
      <c r="H5253">
        <v>20</v>
      </c>
      <c r="I5253">
        <v>64</v>
      </c>
      <c r="J5253">
        <v>0</v>
      </c>
      <c r="K5253">
        <v>5</v>
      </c>
      <c r="L5253">
        <v>1</v>
      </c>
      <c r="M5253">
        <v>0</v>
      </c>
      <c r="Q5253">
        <v>56</v>
      </c>
      <c r="R5253">
        <v>3.95</v>
      </c>
      <c r="X5253">
        <v>30</v>
      </c>
      <c r="Z5253">
        <v>171</v>
      </c>
      <c r="AA5253">
        <f t="shared" si="164"/>
        <v>57</v>
      </c>
    </row>
    <row r="5254" spans="1:27" x14ac:dyDescent="0.25">
      <c r="A5254" t="s">
        <v>941</v>
      </c>
      <c r="B5254">
        <v>2007</v>
      </c>
      <c r="C5254" t="str">
        <f t="shared" si="165"/>
        <v>Post Drug Era 2007-2012</v>
      </c>
      <c r="D5254" t="s">
        <v>19</v>
      </c>
      <c r="E5254">
        <v>242</v>
      </c>
      <c r="F5254">
        <v>29</v>
      </c>
      <c r="G5254">
        <v>3</v>
      </c>
      <c r="H5254">
        <v>23</v>
      </c>
      <c r="I5254">
        <v>59</v>
      </c>
      <c r="J5254">
        <v>1</v>
      </c>
      <c r="K5254">
        <v>2</v>
      </c>
      <c r="L5254">
        <v>2</v>
      </c>
      <c r="M5254">
        <v>1</v>
      </c>
      <c r="Q5254">
        <v>47</v>
      </c>
      <c r="R5254">
        <v>4.58</v>
      </c>
      <c r="X5254">
        <v>25</v>
      </c>
      <c r="Z5254">
        <v>171</v>
      </c>
      <c r="AA5254">
        <f t="shared" si="164"/>
        <v>57</v>
      </c>
    </row>
    <row r="5255" spans="1:27" x14ac:dyDescent="0.25">
      <c r="A5255" t="s">
        <v>2846</v>
      </c>
      <c r="B5255">
        <v>1981</v>
      </c>
      <c r="C5255" t="str">
        <f t="shared" si="165"/>
        <v>Pre-Drug 1970-1991</v>
      </c>
      <c r="D5255" t="s">
        <v>18</v>
      </c>
      <c r="E5255">
        <v>242</v>
      </c>
      <c r="F5255">
        <v>25</v>
      </c>
      <c r="G5255">
        <v>3</v>
      </c>
      <c r="H5255">
        <v>19</v>
      </c>
      <c r="I5255">
        <v>32</v>
      </c>
      <c r="J5255">
        <v>2</v>
      </c>
      <c r="K5255">
        <v>0</v>
      </c>
      <c r="L5255">
        <v>0</v>
      </c>
      <c r="M5255">
        <v>0</v>
      </c>
      <c r="Q5255">
        <v>54</v>
      </c>
      <c r="R5255">
        <v>3.92</v>
      </c>
      <c r="X5255">
        <v>23</v>
      </c>
      <c r="Y5255">
        <v>0.24</v>
      </c>
      <c r="Z5255">
        <v>172</v>
      </c>
      <c r="AA5255">
        <f t="shared" si="164"/>
        <v>57.333333333333336</v>
      </c>
    </row>
    <row r="5256" spans="1:27" x14ac:dyDescent="0.25">
      <c r="A5256" t="s">
        <v>212</v>
      </c>
      <c r="B5256">
        <v>1972</v>
      </c>
      <c r="C5256" t="str">
        <f t="shared" si="165"/>
        <v>Pre-Drug 1970-1991</v>
      </c>
      <c r="D5256" t="s">
        <v>19</v>
      </c>
      <c r="E5256">
        <v>242</v>
      </c>
      <c r="F5256">
        <v>15</v>
      </c>
      <c r="G5256">
        <v>3</v>
      </c>
      <c r="H5256">
        <v>24</v>
      </c>
      <c r="I5256">
        <v>37</v>
      </c>
      <c r="J5256">
        <v>5</v>
      </c>
      <c r="K5256">
        <v>3</v>
      </c>
      <c r="L5256">
        <v>1</v>
      </c>
      <c r="M5256">
        <v>0</v>
      </c>
      <c r="Q5256">
        <v>55</v>
      </c>
      <c r="R5256">
        <v>2.34</v>
      </c>
      <c r="X5256">
        <v>14</v>
      </c>
      <c r="Y5256">
        <v>0.25</v>
      </c>
      <c r="Z5256">
        <v>173</v>
      </c>
      <c r="AA5256">
        <f t="shared" si="164"/>
        <v>57.666666666666664</v>
      </c>
    </row>
    <row r="5257" spans="1:27" x14ac:dyDescent="0.25">
      <c r="A5257" t="s">
        <v>2241</v>
      </c>
      <c r="B5257">
        <v>1988</v>
      </c>
      <c r="C5257" t="str">
        <f t="shared" si="165"/>
        <v>Pre-Drug 1970-1991</v>
      </c>
      <c r="D5257" t="s">
        <v>19</v>
      </c>
      <c r="E5257">
        <v>242</v>
      </c>
      <c r="F5257">
        <v>29</v>
      </c>
      <c r="G5257">
        <v>11</v>
      </c>
      <c r="H5257">
        <v>17</v>
      </c>
      <c r="I5257">
        <v>31</v>
      </c>
      <c r="J5257">
        <v>1</v>
      </c>
      <c r="K5257">
        <v>2</v>
      </c>
      <c r="L5257">
        <v>1</v>
      </c>
      <c r="M5257">
        <v>2</v>
      </c>
      <c r="Q5257">
        <v>60</v>
      </c>
      <c r="R5257">
        <v>4.53</v>
      </c>
      <c r="X5257">
        <v>15</v>
      </c>
      <c r="Y5257">
        <v>0.27</v>
      </c>
      <c r="Z5257">
        <v>173</v>
      </c>
      <c r="AA5257">
        <f t="shared" si="164"/>
        <v>57.666666666666664</v>
      </c>
    </row>
    <row r="5258" spans="1:27" x14ac:dyDescent="0.25">
      <c r="A5258" t="s">
        <v>2175</v>
      </c>
      <c r="B5258">
        <v>2012</v>
      </c>
      <c r="C5258" t="str">
        <f t="shared" si="165"/>
        <v>Post Drug Era 2007-2012</v>
      </c>
      <c r="D5258" t="s">
        <v>19</v>
      </c>
      <c r="E5258">
        <v>242</v>
      </c>
      <c r="F5258">
        <v>23</v>
      </c>
      <c r="G5258">
        <v>6</v>
      </c>
      <c r="H5258">
        <v>16</v>
      </c>
      <c r="I5258">
        <v>59</v>
      </c>
      <c r="J5258">
        <v>1</v>
      </c>
      <c r="K5258">
        <v>0</v>
      </c>
      <c r="L5258">
        <v>2</v>
      </c>
      <c r="M5258">
        <v>0</v>
      </c>
      <c r="Q5258">
        <v>49</v>
      </c>
      <c r="R5258">
        <v>3.59</v>
      </c>
      <c r="X5258">
        <v>33</v>
      </c>
      <c r="Z5258">
        <v>173</v>
      </c>
      <c r="AA5258">
        <f t="shared" si="164"/>
        <v>57.666666666666664</v>
      </c>
    </row>
    <row r="5259" spans="1:27" x14ac:dyDescent="0.25">
      <c r="A5259" t="s">
        <v>1112</v>
      </c>
      <c r="B5259">
        <v>1989</v>
      </c>
      <c r="C5259" t="str">
        <f t="shared" si="165"/>
        <v>Pre-Drug 1970-1991</v>
      </c>
      <c r="D5259" t="s">
        <v>19</v>
      </c>
      <c r="E5259">
        <v>242</v>
      </c>
      <c r="F5259">
        <v>24</v>
      </c>
      <c r="G5259">
        <v>3</v>
      </c>
      <c r="H5259">
        <v>33</v>
      </c>
      <c r="I5259">
        <v>45</v>
      </c>
      <c r="J5259">
        <v>1</v>
      </c>
      <c r="K5259">
        <v>1</v>
      </c>
      <c r="L5259">
        <v>3</v>
      </c>
      <c r="M5259">
        <v>0</v>
      </c>
      <c r="Q5259">
        <v>42</v>
      </c>
      <c r="R5259">
        <v>3.7</v>
      </c>
      <c r="X5259">
        <v>24</v>
      </c>
      <c r="Y5259">
        <v>0.2</v>
      </c>
      <c r="Z5259">
        <v>175</v>
      </c>
      <c r="AA5259">
        <f t="shared" si="164"/>
        <v>58.333333333333336</v>
      </c>
    </row>
    <row r="5260" spans="1:27" x14ac:dyDescent="0.25">
      <c r="A5260" t="s">
        <v>1651</v>
      </c>
      <c r="B5260">
        <v>2003</v>
      </c>
      <c r="C5260" t="str">
        <f t="shared" si="165"/>
        <v>Drug Era 1992-2006</v>
      </c>
      <c r="D5260" t="s">
        <v>18</v>
      </c>
      <c r="E5260">
        <v>242</v>
      </c>
      <c r="F5260">
        <v>24</v>
      </c>
      <c r="G5260">
        <v>5</v>
      </c>
      <c r="H5260">
        <v>12</v>
      </c>
      <c r="I5260">
        <v>40</v>
      </c>
      <c r="J5260">
        <v>2</v>
      </c>
      <c r="K5260">
        <v>1</v>
      </c>
      <c r="L5260">
        <v>4</v>
      </c>
      <c r="M5260">
        <v>3</v>
      </c>
      <c r="Q5260">
        <v>58</v>
      </c>
      <c r="R5260">
        <v>3.7</v>
      </c>
      <c r="X5260">
        <v>15</v>
      </c>
      <c r="Y5260">
        <v>0.25</v>
      </c>
      <c r="Z5260">
        <v>175</v>
      </c>
      <c r="AA5260">
        <f t="shared" si="164"/>
        <v>58.333333333333336</v>
      </c>
    </row>
    <row r="5261" spans="1:27" x14ac:dyDescent="0.25">
      <c r="A5261" t="s">
        <v>1856</v>
      </c>
      <c r="B5261">
        <v>2009</v>
      </c>
      <c r="C5261" t="str">
        <f t="shared" si="165"/>
        <v>Post Drug Era 2007-2012</v>
      </c>
      <c r="D5261" t="s">
        <v>18</v>
      </c>
      <c r="E5261">
        <v>242</v>
      </c>
      <c r="F5261">
        <v>20</v>
      </c>
      <c r="G5261">
        <v>7</v>
      </c>
      <c r="H5261">
        <v>21</v>
      </c>
      <c r="I5261">
        <v>56</v>
      </c>
      <c r="J5261">
        <v>2</v>
      </c>
      <c r="K5261">
        <v>2</v>
      </c>
      <c r="L5261">
        <v>1</v>
      </c>
      <c r="M5261">
        <v>0</v>
      </c>
      <c r="Q5261">
        <v>47</v>
      </c>
      <c r="R5261">
        <v>3.09</v>
      </c>
      <c r="X5261">
        <v>17</v>
      </c>
      <c r="Z5261">
        <v>175</v>
      </c>
      <c r="AA5261">
        <f t="shared" si="164"/>
        <v>58.333333333333336</v>
      </c>
    </row>
    <row r="5262" spans="1:27" x14ac:dyDescent="0.25">
      <c r="A5262" t="s">
        <v>1123</v>
      </c>
      <c r="B5262">
        <v>2005</v>
      </c>
      <c r="C5262" t="str">
        <f t="shared" si="165"/>
        <v>Drug Era 1992-2006</v>
      </c>
      <c r="D5262" t="s">
        <v>18</v>
      </c>
      <c r="E5262">
        <v>242</v>
      </c>
      <c r="F5262">
        <v>25</v>
      </c>
      <c r="G5262">
        <v>9</v>
      </c>
      <c r="H5262">
        <v>14</v>
      </c>
      <c r="I5262">
        <v>34</v>
      </c>
      <c r="J5262">
        <v>0</v>
      </c>
      <c r="K5262">
        <v>0</v>
      </c>
      <c r="L5262">
        <v>2</v>
      </c>
      <c r="M5262">
        <v>0</v>
      </c>
      <c r="Q5262">
        <v>51</v>
      </c>
      <c r="R5262">
        <v>3.84</v>
      </c>
      <c r="X5262">
        <v>46</v>
      </c>
      <c r="Z5262">
        <v>176</v>
      </c>
      <c r="AA5262">
        <f t="shared" si="164"/>
        <v>58.666666666666664</v>
      </c>
    </row>
    <row r="5263" spans="1:27" x14ac:dyDescent="0.25">
      <c r="A5263" t="s">
        <v>2223</v>
      </c>
      <c r="B5263">
        <v>2007</v>
      </c>
      <c r="C5263" t="str">
        <f t="shared" si="165"/>
        <v>Post Drug Era 2007-2012</v>
      </c>
      <c r="D5263" t="s">
        <v>18</v>
      </c>
      <c r="E5263">
        <v>242</v>
      </c>
      <c r="F5263">
        <v>24</v>
      </c>
      <c r="G5263">
        <v>7</v>
      </c>
      <c r="H5263">
        <v>32</v>
      </c>
      <c r="I5263">
        <v>56</v>
      </c>
      <c r="J5263">
        <v>2</v>
      </c>
      <c r="K5263">
        <v>2</v>
      </c>
      <c r="L5263">
        <v>3</v>
      </c>
      <c r="M5263">
        <v>0</v>
      </c>
      <c r="Q5263">
        <v>45</v>
      </c>
      <c r="R5263">
        <v>3.68</v>
      </c>
      <c r="X5263">
        <v>20</v>
      </c>
      <c r="Z5263">
        <v>176</v>
      </c>
      <c r="AA5263">
        <f t="shared" si="164"/>
        <v>58.666666666666664</v>
      </c>
    </row>
    <row r="5264" spans="1:27" x14ac:dyDescent="0.25">
      <c r="A5264" t="s">
        <v>1753</v>
      </c>
      <c r="B5264">
        <v>1999</v>
      </c>
      <c r="C5264" t="str">
        <f t="shared" si="165"/>
        <v>Drug Era 1992-2006</v>
      </c>
      <c r="D5264" t="s">
        <v>19</v>
      </c>
      <c r="E5264">
        <v>242</v>
      </c>
      <c r="F5264">
        <v>25</v>
      </c>
      <c r="G5264">
        <v>9</v>
      </c>
      <c r="H5264">
        <v>20</v>
      </c>
      <c r="I5264">
        <v>42</v>
      </c>
      <c r="J5264">
        <v>4</v>
      </c>
      <c r="K5264">
        <v>2</v>
      </c>
      <c r="L5264">
        <v>2</v>
      </c>
      <c r="M5264">
        <v>0</v>
      </c>
      <c r="Q5264">
        <v>46</v>
      </c>
      <c r="R5264">
        <v>3.81</v>
      </c>
      <c r="X5264">
        <v>39</v>
      </c>
      <c r="Y5264">
        <v>0</v>
      </c>
      <c r="Z5264">
        <v>177</v>
      </c>
      <c r="AA5264">
        <f t="shared" si="164"/>
        <v>59</v>
      </c>
    </row>
    <row r="5265" spans="1:27" x14ac:dyDescent="0.25">
      <c r="A5265" t="s">
        <v>869</v>
      </c>
      <c r="B5265">
        <v>2009</v>
      </c>
      <c r="C5265" t="str">
        <f t="shared" si="165"/>
        <v>Post Drug Era 2007-2012</v>
      </c>
      <c r="D5265" t="s">
        <v>18</v>
      </c>
      <c r="E5265">
        <v>242</v>
      </c>
      <c r="F5265">
        <v>20</v>
      </c>
      <c r="G5265">
        <v>7</v>
      </c>
      <c r="H5265">
        <v>18</v>
      </c>
      <c r="I5265">
        <v>59</v>
      </c>
      <c r="J5265">
        <v>4</v>
      </c>
      <c r="K5265">
        <v>2</v>
      </c>
      <c r="L5265">
        <v>0</v>
      </c>
      <c r="M5265">
        <v>1</v>
      </c>
      <c r="Q5265">
        <v>51</v>
      </c>
      <c r="R5265">
        <v>3.03</v>
      </c>
      <c r="X5265">
        <v>37</v>
      </c>
      <c r="Z5265">
        <v>178</v>
      </c>
      <c r="AA5265">
        <f t="shared" si="164"/>
        <v>59.333333333333336</v>
      </c>
    </row>
    <row r="5266" spans="1:27" x14ac:dyDescent="0.25">
      <c r="A5266" t="s">
        <v>845</v>
      </c>
      <c r="B5266">
        <v>2005</v>
      </c>
      <c r="C5266" t="str">
        <f t="shared" si="165"/>
        <v>Drug Era 1992-2006</v>
      </c>
      <c r="D5266" t="s">
        <v>19</v>
      </c>
      <c r="E5266">
        <v>242</v>
      </c>
      <c r="F5266">
        <v>20</v>
      </c>
      <c r="G5266">
        <v>4</v>
      </c>
      <c r="H5266">
        <v>21</v>
      </c>
      <c r="I5266">
        <v>63</v>
      </c>
      <c r="J5266">
        <v>1</v>
      </c>
      <c r="K5266">
        <v>4</v>
      </c>
      <c r="L5266">
        <v>2</v>
      </c>
      <c r="M5266">
        <v>0</v>
      </c>
      <c r="Q5266">
        <v>45</v>
      </c>
      <c r="R5266">
        <v>3.02</v>
      </c>
      <c r="X5266">
        <v>40</v>
      </c>
      <c r="Z5266">
        <v>179</v>
      </c>
      <c r="AA5266">
        <f t="shared" si="164"/>
        <v>59.666666666666664</v>
      </c>
    </row>
    <row r="5267" spans="1:27" x14ac:dyDescent="0.25">
      <c r="A5267" t="s">
        <v>2896</v>
      </c>
      <c r="B5267">
        <v>2002</v>
      </c>
      <c r="C5267" t="str">
        <f t="shared" si="165"/>
        <v>Drug Era 1992-2006</v>
      </c>
      <c r="D5267" t="s">
        <v>19</v>
      </c>
      <c r="E5267">
        <v>242</v>
      </c>
      <c r="F5267">
        <v>20</v>
      </c>
      <c r="G5267">
        <v>8</v>
      </c>
      <c r="H5267">
        <v>20</v>
      </c>
      <c r="I5267">
        <v>71</v>
      </c>
      <c r="J5267">
        <v>5</v>
      </c>
      <c r="K5267">
        <v>3</v>
      </c>
      <c r="L5267">
        <v>0</v>
      </c>
      <c r="M5267">
        <v>1</v>
      </c>
      <c r="Q5267">
        <v>44</v>
      </c>
      <c r="R5267">
        <v>3</v>
      </c>
      <c r="X5267">
        <v>26</v>
      </c>
      <c r="Z5267">
        <v>180</v>
      </c>
      <c r="AA5267">
        <f t="shared" si="164"/>
        <v>60</v>
      </c>
    </row>
    <row r="5268" spans="1:27" x14ac:dyDescent="0.25">
      <c r="A5268" t="s">
        <v>2231</v>
      </c>
      <c r="B5268">
        <v>1989</v>
      </c>
      <c r="C5268" t="str">
        <f t="shared" si="165"/>
        <v>Pre-Drug 1970-1991</v>
      </c>
      <c r="D5268" t="s">
        <v>19</v>
      </c>
      <c r="E5268">
        <v>242</v>
      </c>
      <c r="F5268">
        <v>16</v>
      </c>
      <c r="G5268">
        <v>6</v>
      </c>
      <c r="H5268">
        <v>17</v>
      </c>
      <c r="I5268">
        <v>52</v>
      </c>
      <c r="J5268">
        <v>1</v>
      </c>
      <c r="K5268">
        <v>0</v>
      </c>
      <c r="L5268">
        <v>0</v>
      </c>
      <c r="M5268">
        <v>0</v>
      </c>
      <c r="Q5268">
        <v>47</v>
      </c>
      <c r="R5268">
        <v>2.35</v>
      </c>
      <c r="X5268">
        <v>30</v>
      </c>
      <c r="Y5268">
        <v>0.21</v>
      </c>
      <c r="Z5268">
        <v>184</v>
      </c>
      <c r="AA5268">
        <f t="shared" si="164"/>
        <v>61.333333333333336</v>
      </c>
    </row>
    <row r="5269" spans="1:27" x14ac:dyDescent="0.25">
      <c r="A5269" t="s">
        <v>156</v>
      </c>
      <c r="B5269">
        <v>2011</v>
      </c>
      <c r="C5269" t="str">
        <f t="shared" si="165"/>
        <v>Post Drug Era 2007-2012</v>
      </c>
      <c r="D5269" t="s">
        <v>19</v>
      </c>
      <c r="E5269">
        <v>242</v>
      </c>
      <c r="F5269">
        <v>17</v>
      </c>
      <c r="G5269">
        <v>8</v>
      </c>
      <c r="H5269">
        <v>20</v>
      </c>
      <c r="I5269">
        <v>59</v>
      </c>
      <c r="J5269">
        <v>1</v>
      </c>
      <c r="K5269">
        <v>0</v>
      </c>
      <c r="L5269">
        <v>0</v>
      </c>
      <c r="M5269">
        <v>0</v>
      </c>
      <c r="Q5269">
        <v>44</v>
      </c>
      <c r="R5269">
        <v>2.4700000000000002</v>
      </c>
      <c r="X5269">
        <v>29</v>
      </c>
      <c r="Z5269">
        <v>186</v>
      </c>
      <c r="AA5269">
        <f t="shared" si="164"/>
        <v>62</v>
      </c>
    </row>
    <row r="5270" spans="1:27" x14ac:dyDescent="0.25">
      <c r="A5270" t="s">
        <v>1359</v>
      </c>
      <c r="B5270">
        <v>2012</v>
      </c>
      <c r="C5270" t="str">
        <f t="shared" si="165"/>
        <v>Post Drug Era 2007-2012</v>
      </c>
      <c r="D5270" t="s">
        <v>19</v>
      </c>
      <c r="E5270">
        <v>242</v>
      </c>
      <c r="F5270">
        <v>18</v>
      </c>
      <c r="G5270">
        <v>7</v>
      </c>
      <c r="H5270">
        <v>11</v>
      </c>
      <c r="I5270">
        <v>67</v>
      </c>
      <c r="J5270">
        <v>1</v>
      </c>
      <c r="K5270">
        <v>2</v>
      </c>
      <c r="L5270">
        <v>3</v>
      </c>
      <c r="M5270">
        <v>1</v>
      </c>
      <c r="Q5270">
        <v>44</v>
      </c>
      <c r="R5270">
        <v>2.54</v>
      </c>
      <c r="X5270">
        <v>17</v>
      </c>
      <c r="Z5270">
        <v>191</v>
      </c>
      <c r="AA5270">
        <f t="shared" si="164"/>
        <v>63.666666666666664</v>
      </c>
    </row>
    <row r="5271" spans="1:27" x14ac:dyDescent="0.25">
      <c r="A5271" t="s">
        <v>2987</v>
      </c>
      <c r="B5271">
        <v>1985</v>
      </c>
      <c r="C5271" t="str">
        <f t="shared" si="165"/>
        <v>Pre-Drug 1970-1991</v>
      </c>
      <c r="D5271" t="s">
        <v>19</v>
      </c>
      <c r="E5271">
        <v>243</v>
      </c>
      <c r="F5271">
        <v>36</v>
      </c>
      <c r="G5271">
        <v>13</v>
      </c>
      <c r="H5271">
        <v>38</v>
      </c>
      <c r="I5271">
        <v>48</v>
      </c>
      <c r="J5271">
        <v>0</v>
      </c>
      <c r="K5271">
        <v>3</v>
      </c>
      <c r="L5271">
        <v>4</v>
      </c>
      <c r="M5271">
        <v>1</v>
      </c>
      <c r="Q5271">
        <v>52</v>
      </c>
      <c r="R5271">
        <v>6.61</v>
      </c>
      <c r="X5271">
        <v>32</v>
      </c>
      <c r="Y5271">
        <v>0.26</v>
      </c>
      <c r="Z5271">
        <v>147</v>
      </c>
      <c r="AA5271">
        <f t="shared" si="164"/>
        <v>49</v>
      </c>
    </row>
    <row r="5272" spans="1:27" x14ac:dyDescent="0.25">
      <c r="A5272" t="s">
        <v>1140</v>
      </c>
      <c r="B5272">
        <v>1998</v>
      </c>
      <c r="C5272" t="str">
        <f t="shared" si="165"/>
        <v>Drug Era 1992-2006</v>
      </c>
      <c r="D5272" t="s">
        <v>19</v>
      </c>
      <c r="E5272">
        <v>243</v>
      </c>
      <c r="F5272">
        <v>34</v>
      </c>
      <c r="G5272">
        <v>10</v>
      </c>
      <c r="H5272">
        <v>29</v>
      </c>
      <c r="I5272">
        <v>21</v>
      </c>
      <c r="J5272">
        <v>1</v>
      </c>
      <c r="K5272">
        <v>1</v>
      </c>
      <c r="L5272">
        <v>1</v>
      </c>
      <c r="M5272">
        <v>1</v>
      </c>
      <c r="Q5272">
        <v>73</v>
      </c>
      <c r="R5272">
        <v>6.24</v>
      </c>
      <c r="X5272">
        <v>28</v>
      </c>
      <c r="Z5272">
        <v>147</v>
      </c>
      <c r="AA5272">
        <f t="shared" si="164"/>
        <v>49</v>
      </c>
    </row>
    <row r="5273" spans="1:27" x14ac:dyDescent="0.25">
      <c r="A5273" t="s">
        <v>969</v>
      </c>
      <c r="B5273">
        <v>1979</v>
      </c>
      <c r="C5273" t="str">
        <f t="shared" si="165"/>
        <v>Pre-Drug 1970-1991</v>
      </c>
      <c r="D5273" t="s">
        <v>19</v>
      </c>
      <c r="E5273">
        <v>243</v>
      </c>
      <c r="F5273">
        <v>25</v>
      </c>
      <c r="G5273">
        <v>5</v>
      </c>
      <c r="H5273">
        <v>26</v>
      </c>
      <c r="I5273">
        <v>28</v>
      </c>
      <c r="J5273">
        <v>3</v>
      </c>
      <c r="K5273">
        <v>3</v>
      </c>
      <c r="L5273">
        <v>0</v>
      </c>
      <c r="M5273">
        <v>0</v>
      </c>
      <c r="Q5273">
        <v>64</v>
      </c>
      <c r="R5273">
        <v>4.38</v>
      </c>
      <c r="X5273">
        <v>22</v>
      </c>
      <c r="Y5273">
        <v>0.28999999999999998</v>
      </c>
      <c r="Z5273">
        <v>154</v>
      </c>
      <c r="AA5273">
        <f t="shared" si="164"/>
        <v>51.333333333333336</v>
      </c>
    </row>
    <row r="5274" spans="1:27" x14ac:dyDescent="0.25">
      <c r="A5274" t="s">
        <v>942</v>
      </c>
      <c r="B5274">
        <v>1986</v>
      </c>
      <c r="C5274" t="str">
        <f t="shared" si="165"/>
        <v>Pre-Drug 1970-1991</v>
      </c>
      <c r="D5274" t="s">
        <v>18</v>
      </c>
      <c r="E5274">
        <v>243</v>
      </c>
      <c r="F5274">
        <v>31</v>
      </c>
      <c r="G5274">
        <v>5</v>
      </c>
      <c r="H5274">
        <v>34</v>
      </c>
      <c r="I5274">
        <v>41</v>
      </c>
      <c r="J5274">
        <v>4</v>
      </c>
      <c r="K5274">
        <v>3</v>
      </c>
      <c r="L5274">
        <v>1</v>
      </c>
      <c r="M5274">
        <v>0</v>
      </c>
      <c r="Q5274">
        <v>63</v>
      </c>
      <c r="R5274">
        <v>5.4</v>
      </c>
      <c r="X5274">
        <v>18</v>
      </c>
      <c r="Y5274">
        <v>0.31</v>
      </c>
      <c r="Z5274">
        <v>155</v>
      </c>
      <c r="AA5274">
        <f t="shared" si="164"/>
        <v>51.666666666666664</v>
      </c>
    </row>
    <row r="5275" spans="1:27" x14ac:dyDescent="0.25">
      <c r="A5275" t="s">
        <v>176</v>
      </c>
      <c r="B5275">
        <v>1978</v>
      </c>
      <c r="C5275" t="str">
        <f t="shared" si="165"/>
        <v>Pre-Drug 1970-1991</v>
      </c>
      <c r="D5275" t="s">
        <v>19</v>
      </c>
      <c r="E5275">
        <v>243</v>
      </c>
      <c r="F5275">
        <v>28</v>
      </c>
      <c r="G5275">
        <v>6</v>
      </c>
      <c r="H5275">
        <v>29</v>
      </c>
      <c r="I5275">
        <v>33</v>
      </c>
      <c r="J5275">
        <v>2</v>
      </c>
      <c r="K5275">
        <v>6</v>
      </c>
      <c r="L5275">
        <v>2</v>
      </c>
      <c r="M5275">
        <v>0</v>
      </c>
      <c r="Q5275">
        <v>63</v>
      </c>
      <c r="R5275">
        <v>4.82</v>
      </c>
      <c r="X5275">
        <v>32</v>
      </c>
      <c r="Y5275">
        <v>0.3</v>
      </c>
      <c r="Z5275">
        <v>157</v>
      </c>
      <c r="AA5275">
        <f t="shared" si="164"/>
        <v>52.333333333333336</v>
      </c>
    </row>
    <row r="5276" spans="1:27" x14ac:dyDescent="0.25">
      <c r="A5276" t="s">
        <v>860</v>
      </c>
      <c r="B5276">
        <v>1981</v>
      </c>
      <c r="C5276" t="str">
        <f t="shared" si="165"/>
        <v>Pre-Drug 1970-1991</v>
      </c>
      <c r="D5276" t="s">
        <v>19</v>
      </c>
      <c r="E5276">
        <v>243</v>
      </c>
      <c r="F5276">
        <v>27</v>
      </c>
      <c r="G5276">
        <v>5</v>
      </c>
      <c r="H5276">
        <v>34</v>
      </c>
      <c r="I5276">
        <v>42</v>
      </c>
      <c r="J5276">
        <v>1</v>
      </c>
      <c r="K5276">
        <v>3</v>
      </c>
      <c r="L5276">
        <v>1</v>
      </c>
      <c r="M5276">
        <v>0</v>
      </c>
      <c r="Q5276">
        <v>53</v>
      </c>
      <c r="R5276">
        <v>4.6100000000000003</v>
      </c>
      <c r="X5276">
        <v>16</v>
      </c>
      <c r="Y5276">
        <v>0.26</v>
      </c>
      <c r="Z5276">
        <v>158</v>
      </c>
      <c r="AA5276">
        <f t="shared" si="164"/>
        <v>52.666666666666664</v>
      </c>
    </row>
    <row r="5277" spans="1:27" x14ac:dyDescent="0.25">
      <c r="A5277" t="s">
        <v>706</v>
      </c>
      <c r="B5277">
        <v>2006</v>
      </c>
      <c r="C5277" t="str">
        <f t="shared" si="165"/>
        <v>Drug Era 1992-2006</v>
      </c>
      <c r="D5277" t="s">
        <v>19</v>
      </c>
      <c r="E5277">
        <v>243</v>
      </c>
      <c r="F5277">
        <v>30</v>
      </c>
      <c r="G5277">
        <v>2</v>
      </c>
      <c r="H5277">
        <v>17</v>
      </c>
      <c r="I5277">
        <v>45</v>
      </c>
      <c r="J5277">
        <v>2</v>
      </c>
      <c r="K5277">
        <v>0</v>
      </c>
      <c r="L5277">
        <v>2</v>
      </c>
      <c r="M5277">
        <v>0</v>
      </c>
      <c r="Q5277">
        <v>68</v>
      </c>
      <c r="R5277">
        <v>5.0599999999999996</v>
      </c>
      <c r="X5277">
        <v>22</v>
      </c>
      <c r="Z5277">
        <v>160</v>
      </c>
      <c r="AA5277">
        <f t="shared" si="164"/>
        <v>53.333333333333336</v>
      </c>
    </row>
    <row r="5278" spans="1:27" x14ac:dyDescent="0.25">
      <c r="A5278" t="s">
        <v>1405</v>
      </c>
      <c r="B5278">
        <v>1992</v>
      </c>
      <c r="C5278" t="str">
        <f t="shared" si="165"/>
        <v>Pre-Drug 1970-1991</v>
      </c>
      <c r="D5278" t="s">
        <v>18</v>
      </c>
      <c r="E5278">
        <v>243</v>
      </c>
      <c r="F5278">
        <v>28</v>
      </c>
      <c r="G5278">
        <v>3</v>
      </c>
      <c r="H5278">
        <v>24</v>
      </c>
      <c r="I5278">
        <v>19</v>
      </c>
      <c r="J5278">
        <v>4</v>
      </c>
      <c r="K5278">
        <v>1</v>
      </c>
      <c r="L5278">
        <v>2</v>
      </c>
      <c r="M5278">
        <v>2</v>
      </c>
      <c r="Q5278">
        <v>65</v>
      </c>
      <c r="R5278">
        <v>4.6399999999999997</v>
      </c>
      <c r="X5278">
        <v>13</v>
      </c>
      <c r="Y5278">
        <v>0.3</v>
      </c>
      <c r="Z5278">
        <v>163</v>
      </c>
      <c r="AA5278">
        <f t="shared" si="164"/>
        <v>54.333333333333336</v>
      </c>
    </row>
    <row r="5279" spans="1:27" x14ac:dyDescent="0.25">
      <c r="A5279" t="s">
        <v>649</v>
      </c>
      <c r="B5279">
        <v>1998</v>
      </c>
      <c r="C5279" t="str">
        <f t="shared" si="165"/>
        <v>Drug Era 1992-2006</v>
      </c>
      <c r="D5279" t="s">
        <v>18</v>
      </c>
      <c r="E5279">
        <v>243</v>
      </c>
      <c r="F5279">
        <v>30</v>
      </c>
      <c r="G5279">
        <v>6</v>
      </c>
      <c r="H5279">
        <v>29</v>
      </c>
      <c r="I5279">
        <v>47</v>
      </c>
      <c r="J5279">
        <v>2</v>
      </c>
      <c r="K5279">
        <v>6</v>
      </c>
      <c r="L5279">
        <v>4</v>
      </c>
      <c r="M5279">
        <v>0</v>
      </c>
      <c r="Q5279">
        <v>44</v>
      </c>
      <c r="R5279">
        <v>4.97</v>
      </c>
      <c r="X5279">
        <v>35</v>
      </c>
      <c r="Z5279">
        <v>163</v>
      </c>
      <c r="AA5279">
        <f t="shared" si="164"/>
        <v>54.333333333333336</v>
      </c>
    </row>
    <row r="5280" spans="1:27" x14ac:dyDescent="0.25">
      <c r="A5280" t="s">
        <v>2077</v>
      </c>
      <c r="B5280">
        <v>2012</v>
      </c>
      <c r="C5280" t="str">
        <f t="shared" si="165"/>
        <v>Post Drug Era 2007-2012</v>
      </c>
      <c r="D5280" t="s">
        <v>18</v>
      </c>
      <c r="E5280">
        <v>243</v>
      </c>
      <c r="F5280">
        <v>21</v>
      </c>
      <c r="G5280">
        <v>8</v>
      </c>
      <c r="H5280">
        <v>31</v>
      </c>
      <c r="I5280">
        <v>39</v>
      </c>
      <c r="J5280">
        <v>4</v>
      </c>
      <c r="K5280">
        <v>5</v>
      </c>
      <c r="L5280">
        <v>3</v>
      </c>
      <c r="M5280">
        <v>0</v>
      </c>
      <c r="Q5280">
        <v>51</v>
      </c>
      <c r="R5280">
        <v>3.46</v>
      </c>
      <c r="X5280">
        <v>51</v>
      </c>
      <c r="Z5280">
        <v>164</v>
      </c>
      <c r="AA5280">
        <f t="shared" si="164"/>
        <v>54.666666666666664</v>
      </c>
    </row>
    <row r="5281" spans="1:27" x14ac:dyDescent="0.25">
      <c r="A5281" t="s">
        <v>683</v>
      </c>
      <c r="B5281">
        <v>1987</v>
      </c>
      <c r="C5281" t="str">
        <f t="shared" si="165"/>
        <v>Pre-Drug 1970-1991</v>
      </c>
      <c r="D5281" t="s">
        <v>19</v>
      </c>
      <c r="E5281">
        <v>243</v>
      </c>
      <c r="F5281">
        <v>35</v>
      </c>
      <c r="G5281">
        <v>7</v>
      </c>
      <c r="H5281">
        <v>29</v>
      </c>
      <c r="I5281">
        <v>25</v>
      </c>
      <c r="J5281">
        <v>1</v>
      </c>
      <c r="K5281">
        <v>1</v>
      </c>
      <c r="L5281">
        <v>0</v>
      </c>
      <c r="M5281">
        <v>0</v>
      </c>
      <c r="Q5281">
        <v>56</v>
      </c>
      <c r="R5281">
        <v>5.73</v>
      </c>
      <c r="X5281">
        <v>30</v>
      </c>
      <c r="Y5281">
        <v>0.26</v>
      </c>
      <c r="Z5281">
        <v>165</v>
      </c>
      <c r="AA5281">
        <f t="shared" si="164"/>
        <v>55</v>
      </c>
    </row>
    <row r="5282" spans="1:27" x14ac:dyDescent="0.25">
      <c r="A5282" t="s">
        <v>1167</v>
      </c>
      <c r="B5282">
        <v>1992</v>
      </c>
      <c r="C5282" t="str">
        <f t="shared" si="165"/>
        <v>Pre-Drug 1970-1991</v>
      </c>
      <c r="D5282" t="s">
        <v>18</v>
      </c>
      <c r="E5282">
        <v>243</v>
      </c>
      <c r="F5282">
        <v>21</v>
      </c>
      <c r="G5282">
        <v>5</v>
      </c>
      <c r="H5282">
        <v>23</v>
      </c>
      <c r="I5282">
        <v>53</v>
      </c>
      <c r="J5282">
        <v>6</v>
      </c>
      <c r="K5282">
        <v>4</v>
      </c>
      <c r="L5282">
        <v>2</v>
      </c>
      <c r="M5282">
        <v>0</v>
      </c>
      <c r="Q5282">
        <v>54</v>
      </c>
      <c r="R5282">
        <v>3.44</v>
      </c>
      <c r="X5282">
        <v>33</v>
      </c>
      <c r="Y5282">
        <v>0.25</v>
      </c>
      <c r="Z5282">
        <v>165</v>
      </c>
      <c r="AA5282">
        <f t="shared" si="164"/>
        <v>55</v>
      </c>
    </row>
    <row r="5283" spans="1:27" x14ac:dyDescent="0.25">
      <c r="A5283" t="s">
        <v>3079</v>
      </c>
      <c r="B5283">
        <v>2011</v>
      </c>
      <c r="C5283" t="str">
        <f t="shared" si="165"/>
        <v>Post Drug Era 2007-2012</v>
      </c>
      <c r="D5283" t="s">
        <v>18</v>
      </c>
      <c r="E5283">
        <v>243</v>
      </c>
      <c r="F5283">
        <v>19</v>
      </c>
      <c r="G5283">
        <v>2</v>
      </c>
      <c r="H5283">
        <v>31</v>
      </c>
      <c r="I5283">
        <v>54</v>
      </c>
      <c r="J5283">
        <v>0</v>
      </c>
      <c r="K5283">
        <v>2</v>
      </c>
      <c r="L5283">
        <v>2</v>
      </c>
      <c r="M5283">
        <v>0</v>
      </c>
      <c r="Q5283">
        <v>50</v>
      </c>
      <c r="R5283">
        <v>3.11</v>
      </c>
      <c r="X5283">
        <v>24</v>
      </c>
      <c r="Z5283">
        <v>165</v>
      </c>
      <c r="AA5283">
        <f t="shared" si="164"/>
        <v>55</v>
      </c>
    </row>
    <row r="5284" spans="1:27" x14ac:dyDescent="0.25">
      <c r="A5284" t="s">
        <v>46</v>
      </c>
      <c r="B5284">
        <v>1984</v>
      </c>
      <c r="C5284" t="str">
        <f t="shared" si="165"/>
        <v>Pre-Drug 1970-1991</v>
      </c>
      <c r="D5284" t="s">
        <v>19</v>
      </c>
      <c r="E5284">
        <v>243</v>
      </c>
      <c r="F5284">
        <v>19</v>
      </c>
      <c r="G5284">
        <v>2</v>
      </c>
      <c r="H5284">
        <v>34</v>
      </c>
      <c r="I5284">
        <v>26</v>
      </c>
      <c r="J5284">
        <v>7</v>
      </c>
      <c r="K5284">
        <v>1</v>
      </c>
      <c r="L5284">
        <v>3</v>
      </c>
      <c r="M5284">
        <v>0</v>
      </c>
      <c r="Q5284">
        <v>54</v>
      </c>
      <c r="R5284">
        <v>3.09</v>
      </c>
      <c r="X5284">
        <v>38</v>
      </c>
      <c r="Y5284">
        <v>0.27</v>
      </c>
      <c r="Z5284">
        <v>166</v>
      </c>
      <c r="AA5284">
        <f t="shared" si="164"/>
        <v>55.333333333333336</v>
      </c>
    </row>
    <row r="5285" spans="1:27" x14ac:dyDescent="0.25">
      <c r="A5285" t="s">
        <v>1950</v>
      </c>
      <c r="B5285">
        <v>1999</v>
      </c>
      <c r="C5285" t="str">
        <f t="shared" si="165"/>
        <v>Drug Era 1992-2006</v>
      </c>
      <c r="D5285" t="s">
        <v>18</v>
      </c>
      <c r="E5285">
        <v>243</v>
      </c>
      <c r="F5285">
        <v>18</v>
      </c>
      <c r="G5285">
        <v>5</v>
      </c>
      <c r="H5285">
        <v>25</v>
      </c>
      <c r="I5285">
        <v>27</v>
      </c>
      <c r="J5285">
        <v>3</v>
      </c>
      <c r="K5285">
        <v>1</v>
      </c>
      <c r="L5285">
        <v>2</v>
      </c>
      <c r="M5285">
        <v>1</v>
      </c>
      <c r="Q5285">
        <v>54</v>
      </c>
      <c r="R5285">
        <v>2.93</v>
      </c>
      <c r="X5285">
        <v>37</v>
      </c>
      <c r="Y5285">
        <v>0</v>
      </c>
      <c r="Z5285">
        <v>166</v>
      </c>
      <c r="AA5285">
        <f t="shared" si="164"/>
        <v>55.333333333333336</v>
      </c>
    </row>
    <row r="5286" spans="1:27" x14ac:dyDescent="0.25">
      <c r="A5286" t="s">
        <v>2324</v>
      </c>
      <c r="B5286">
        <v>2000</v>
      </c>
      <c r="C5286" t="str">
        <f t="shared" si="165"/>
        <v>Drug Era 1992-2006</v>
      </c>
      <c r="D5286" t="s">
        <v>19</v>
      </c>
      <c r="E5286">
        <v>243</v>
      </c>
      <c r="F5286">
        <v>27</v>
      </c>
      <c r="G5286">
        <v>7</v>
      </c>
      <c r="H5286">
        <v>21</v>
      </c>
      <c r="I5286">
        <v>39</v>
      </c>
      <c r="J5286">
        <v>4</v>
      </c>
      <c r="K5286">
        <v>2</v>
      </c>
      <c r="L5286">
        <v>1</v>
      </c>
      <c r="M5286">
        <v>1</v>
      </c>
      <c r="Q5286">
        <v>58</v>
      </c>
      <c r="R5286">
        <v>4.34</v>
      </c>
      <c r="X5286">
        <v>37</v>
      </c>
      <c r="Y5286">
        <v>0</v>
      </c>
      <c r="Z5286">
        <v>168</v>
      </c>
      <c r="AA5286">
        <f t="shared" si="164"/>
        <v>56</v>
      </c>
    </row>
    <row r="5287" spans="1:27" x14ac:dyDescent="0.25">
      <c r="A5287" t="s">
        <v>335</v>
      </c>
      <c r="B5287">
        <v>1973</v>
      </c>
      <c r="C5287" t="str">
        <f t="shared" si="165"/>
        <v>Pre-Drug 1970-1991</v>
      </c>
      <c r="D5287" t="s">
        <v>18</v>
      </c>
      <c r="E5287">
        <v>243</v>
      </c>
      <c r="F5287">
        <v>34</v>
      </c>
      <c r="G5287">
        <v>5</v>
      </c>
      <c r="H5287">
        <v>25</v>
      </c>
      <c r="I5287">
        <v>25</v>
      </c>
      <c r="J5287">
        <v>7</v>
      </c>
      <c r="K5287">
        <v>5</v>
      </c>
      <c r="L5287">
        <v>3</v>
      </c>
      <c r="M5287">
        <v>0</v>
      </c>
      <c r="Q5287">
        <v>54</v>
      </c>
      <c r="R5287">
        <v>5.43</v>
      </c>
      <c r="X5287">
        <v>30</v>
      </c>
      <c r="Y5287">
        <v>0.26</v>
      </c>
      <c r="Z5287">
        <v>169</v>
      </c>
      <c r="AA5287">
        <f t="shared" si="164"/>
        <v>56.333333333333336</v>
      </c>
    </row>
    <row r="5288" spans="1:27" x14ac:dyDescent="0.25">
      <c r="A5288" t="s">
        <v>2083</v>
      </c>
      <c r="B5288">
        <v>1998</v>
      </c>
      <c r="C5288" t="str">
        <f t="shared" si="165"/>
        <v>Drug Era 1992-2006</v>
      </c>
      <c r="D5288" t="s">
        <v>19</v>
      </c>
      <c r="E5288">
        <v>243</v>
      </c>
      <c r="F5288">
        <v>20</v>
      </c>
      <c r="G5288">
        <v>6</v>
      </c>
      <c r="H5288">
        <v>28</v>
      </c>
      <c r="I5288">
        <v>50</v>
      </c>
      <c r="J5288">
        <v>1</v>
      </c>
      <c r="K5288">
        <v>3</v>
      </c>
      <c r="L5288">
        <v>1</v>
      </c>
      <c r="M5288">
        <v>1</v>
      </c>
      <c r="Q5288">
        <v>46</v>
      </c>
      <c r="R5288">
        <v>3.18</v>
      </c>
      <c r="X5288">
        <v>30</v>
      </c>
      <c r="Z5288">
        <v>170</v>
      </c>
      <c r="AA5288">
        <f t="shared" si="164"/>
        <v>56.666666666666664</v>
      </c>
    </row>
    <row r="5289" spans="1:27" x14ac:dyDescent="0.25">
      <c r="A5289" t="s">
        <v>2552</v>
      </c>
      <c r="B5289">
        <v>2008</v>
      </c>
      <c r="C5289" t="str">
        <f t="shared" si="165"/>
        <v>Post Drug Era 2007-2012</v>
      </c>
      <c r="D5289" t="s">
        <v>18</v>
      </c>
      <c r="E5289">
        <v>243</v>
      </c>
      <c r="F5289">
        <v>21</v>
      </c>
      <c r="G5289">
        <v>7</v>
      </c>
      <c r="H5289">
        <v>23</v>
      </c>
      <c r="I5289">
        <v>34</v>
      </c>
      <c r="J5289">
        <v>6</v>
      </c>
      <c r="K5289">
        <v>3</v>
      </c>
      <c r="L5289">
        <v>4</v>
      </c>
      <c r="M5289">
        <v>0</v>
      </c>
      <c r="Q5289">
        <v>55</v>
      </c>
      <c r="R5289">
        <v>3.34</v>
      </c>
      <c r="X5289">
        <v>39</v>
      </c>
      <c r="Z5289">
        <v>170</v>
      </c>
      <c r="AA5289">
        <f t="shared" si="164"/>
        <v>56.666666666666664</v>
      </c>
    </row>
    <row r="5290" spans="1:27" x14ac:dyDescent="0.25">
      <c r="A5290" t="s">
        <v>2246</v>
      </c>
      <c r="B5290">
        <v>1992</v>
      </c>
      <c r="C5290" t="str">
        <f t="shared" si="165"/>
        <v>Pre-Drug 1970-1991</v>
      </c>
      <c r="D5290" t="s">
        <v>19</v>
      </c>
      <c r="E5290">
        <v>243</v>
      </c>
      <c r="F5290">
        <v>29</v>
      </c>
      <c r="G5290">
        <v>5</v>
      </c>
      <c r="H5290">
        <v>29</v>
      </c>
      <c r="I5290">
        <v>35</v>
      </c>
      <c r="J5290">
        <v>2</v>
      </c>
      <c r="K5290">
        <v>2</v>
      </c>
      <c r="L5290">
        <v>3</v>
      </c>
      <c r="M5290">
        <v>0</v>
      </c>
      <c r="Q5290">
        <v>49</v>
      </c>
      <c r="R5290">
        <v>4.58</v>
      </c>
      <c r="X5290">
        <v>45</v>
      </c>
      <c r="Y5290">
        <v>0.23</v>
      </c>
      <c r="Z5290">
        <v>171</v>
      </c>
      <c r="AA5290">
        <f t="shared" si="164"/>
        <v>57</v>
      </c>
    </row>
    <row r="5291" spans="1:27" x14ac:dyDescent="0.25">
      <c r="A5291" t="s">
        <v>2203</v>
      </c>
      <c r="B5291">
        <v>2007</v>
      </c>
      <c r="C5291" t="str">
        <f t="shared" si="165"/>
        <v>Post Drug Era 2007-2012</v>
      </c>
      <c r="D5291" t="s">
        <v>18</v>
      </c>
      <c r="E5291">
        <v>243</v>
      </c>
      <c r="F5291">
        <v>29</v>
      </c>
      <c r="G5291">
        <v>12</v>
      </c>
      <c r="H5291">
        <v>18</v>
      </c>
      <c r="I5291">
        <v>40</v>
      </c>
      <c r="J5291">
        <v>1</v>
      </c>
      <c r="K5291">
        <v>0</v>
      </c>
      <c r="L5291">
        <v>0</v>
      </c>
      <c r="M5291">
        <v>1</v>
      </c>
      <c r="Q5291">
        <v>58</v>
      </c>
      <c r="R5291">
        <v>4.58</v>
      </c>
      <c r="X5291">
        <v>48</v>
      </c>
      <c r="Z5291">
        <v>171</v>
      </c>
      <c r="AA5291">
        <f t="shared" si="164"/>
        <v>57</v>
      </c>
    </row>
    <row r="5292" spans="1:27" x14ac:dyDescent="0.25">
      <c r="A5292" t="s">
        <v>1229</v>
      </c>
      <c r="B5292">
        <v>2011</v>
      </c>
      <c r="C5292" t="str">
        <f t="shared" si="165"/>
        <v>Post Drug Era 2007-2012</v>
      </c>
      <c r="D5292" t="s">
        <v>18</v>
      </c>
      <c r="E5292">
        <v>243</v>
      </c>
      <c r="F5292">
        <v>21</v>
      </c>
      <c r="G5292">
        <v>9</v>
      </c>
      <c r="H5292">
        <v>24</v>
      </c>
      <c r="I5292">
        <v>39</v>
      </c>
      <c r="J5292">
        <v>7</v>
      </c>
      <c r="K5292">
        <v>3</v>
      </c>
      <c r="L5292">
        <v>2</v>
      </c>
      <c r="M5292">
        <v>0</v>
      </c>
      <c r="Q5292">
        <v>54</v>
      </c>
      <c r="R5292">
        <v>3.32</v>
      </c>
      <c r="X5292">
        <v>19</v>
      </c>
      <c r="Z5292">
        <v>171</v>
      </c>
      <c r="AA5292">
        <f t="shared" si="164"/>
        <v>57</v>
      </c>
    </row>
    <row r="5293" spans="1:27" x14ac:dyDescent="0.25">
      <c r="A5293" t="s">
        <v>1228</v>
      </c>
      <c r="B5293">
        <v>1998</v>
      </c>
      <c r="C5293" t="str">
        <f t="shared" si="165"/>
        <v>Drug Era 1992-2006</v>
      </c>
      <c r="D5293" t="s">
        <v>19</v>
      </c>
      <c r="E5293">
        <v>243</v>
      </c>
      <c r="F5293">
        <v>23</v>
      </c>
      <c r="G5293">
        <v>5</v>
      </c>
      <c r="H5293">
        <v>30</v>
      </c>
      <c r="I5293">
        <v>41</v>
      </c>
      <c r="J5293">
        <v>1</v>
      </c>
      <c r="K5293">
        <v>4</v>
      </c>
      <c r="L5293">
        <v>1</v>
      </c>
      <c r="M5293">
        <v>0</v>
      </c>
      <c r="Q5293">
        <v>43</v>
      </c>
      <c r="R5293">
        <v>3.57</v>
      </c>
      <c r="X5293">
        <v>39</v>
      </c>
      <c r="Z5293">
        <v>174</v>
      </c>
      <c r="AA5293">
        <f t="shared" si="164"/>
        <v>58</v>
      </c>
    </row>
    <row r="5294" spans="1:27" x14ac:dyDescent="0.25">
      <c r="A5294" t="s">
        <v>1530</v>
      </c>
      <c r="B5294">
        <v>1970</v>
      </c>
      <c r="C5294" t="str">
        <f t="shared" si="165"/>
        <v>Pre-Drug 1970-1991</v>
      </c>
      <c r="D5294" t="s">
        <v>19</v>
      </c>
      <c r="E5294">
        <v>243</v>
      </c>
      <c r="F5294">
        <v>18</v>
      </c>
      <c r="G5294">
        <v>6</v>
      </c>
      <c r="H5294">
        <v>18</v>
      </c>
      <c r="I5294">
        <v>39</v>
      </c>
      <c r="J5294">
        <v>6</v>
      </c>
      <c r="K5294">
        <v>2</v>
      </c>
      <c r="L5294">
        <v>2</v>
      </c>
      <c r="M5294">
        <v>0</v>
      </c>
      <c r="Q5294">
        <v>58</v>
      </c>
      <c r="R5294">
        <v>2.78</v>
      </c>
      <c r="X5294">
        <v>36</v>
      </c>
      <c r="Y5294">
        <v>0.26</v>
      </c>
      <c r="Z5294">
        <v>175</v>
      </c>
      <c r="AA5294">
        <f t="shared" si="164"/>
        <v>58.333333333333336</v>
      </c>
    </row>
    <row r="5295" spans="1:27" x14ac:dyDescent="0.25">
      <c r="A5295" t="s">
        <v>2979</v>
      </c>
      <c r="B5295">
        <v>1983</v>
      </c>
      <c r="C5295" t="str">
        <f t="shared" si="165"/>
        <v>Pre-Drug 1970-1991</v>
      </c>
      <c r="D5295" t="s">
        <v>19</v>
      </c>
      <c r="E5295">
        <v>243</v>
      </c>
      <c r="F5295">
        <v>27</v>
      </c>
      <c r="G5295">
        <v>4</v>
      </c>
      <c r="H5295">
        <v>20</v>
      </c>
      <c r="I5295">
        <v>21</v>
      </c>
      <c r="J5295">
        <v>4</v>
      </c>
      <c r="K5295">
        <v>0</v>
      </c>
      <c r="L5295">
        <v>2</v>
      </c>
      <c r="M5295">
        <v>1</v>
      </c>
      <c r="Q5295">
        <v>52</v>
      </c>
      <c r="R5295">
        <v>4.12</v>
      </c>
      <c r="X5295">
        <v>24</v>
      </c>
      <c r="Y5295">
        <v>0.24</v>
      </c>
      <c r="Z5295">
        <v>177</v>
      </c>
      <c r="AA5295">
        <f t="shared" si="164"/>
        <v>59</v>
      </c>
    </row>
    <row r="5296" spans="1:27" x14ac:dyDescent="0.25">
      <c r="A5296" t="s">
        <v>1016</v>
      </c>
      <c r="B5296">
        <v>1977</v>
      </c>
      <c r="C5296" t="str">
        <f t="shared" si="165"/>
        <v>Pre-Drug 1970-1991</v>
      </c>
      <c r="D5296" t="s">
        <v>19</v>
      </c>
      <c r="E5296">
        <v>243</v>
      </c>
      <c r="F5296">
        <v>20</v>
      </c>
      <c r="G5296">
        <v>4</v>
      </c>
      <c r="H5296">
        <v>20</v>
      </c>
      <c r="I5296">
        <v>28</v>
      </c>
      <c r="J5296">
        <v>5</v>
      </c>
      <c r="K5296">
        <v>2</v>
      </c>
      <c r="L5296">
        <v>0</v>
      </c>
      <c r="M5296">
        <v>0</v>
      </c>
      <c r="Q5296">
        <v>54</v>
      </c>
      <c r="R5296">
        <v>2.98</v>
      </c>
      <c r="X5296">
        <v>27</v>
      </c>
      <c r="Y5296">
        <v>0.24</v>
      </c>
      <c r="Z5296">
        <v>181</v>
      </c>
      <c r="AA5296">
        <f t="shared" si="164"/>
        <v>60.333333333333336</v>
      </c>
    </row>
    <row r="5297" spans="1:27" x14ac:dyDescent="0.25">
      <c r="A5297" t="s">
        <v>1369</v>
      </c>
      <c r="B5297">
        <v>2008</v>
      </c>
      <c r="C5297" t="str">
        <f t="shared" si="165"/>
        <v>Post Drug Era 2007-2012</v>
      </c>
      <c r="D5297" t="s">
        <v>19</v>
      </c>
      <c r="E5297">
        <v>243</v>
      </c>
      <c r="F5297">
        <v>18</v>
      </c>
      <c r="G5297">
        <v>3</v>
      </c>
      <c r="H5297">
        <v>17</v>
      </c>
      <c r="I5297">
        <v>38</v>
      </c>
      <c r="J5297">
        <v>4</v>
      </c>
      <c r="K5297">
        <v>3</v>
      </c>
      <c r="L5297">
        <v>1</v>
      </c>
      <c r="M5297">
        <v>0</v>
      </c>
      <c r="Q5297">
        <v>51</v>
      </c>
      <c r="R5297">
        <v>2.63</v>
      </c>
      <c r="X5297">
        <v>34</v>
      </c>
      <c r="Z5297">
        <v>185</v>
      </c>
      <c r="AA5297">
        <f t="shared" si="164"/>
        <v>61.666666666666664</v>
      </c>
    </row>
    <row r="5298" spans="1:27" x14ac:dyDescent="0.25">
      <c r="A5298" t="s">
        <v>876</v>
      </c>
      <c r="B5298">
        <v>1992</v>
      </c>
      <c r="C5298" t="str">
        <f t="shared" si="165"/>
        <v>Pre-Drug 1970-1991</v>
      </c>
      <c r="D5298" t="s">
        <v>19</v>
      </c>
      <c r="E5298">
        <v>243</v>
      </c>
      <c r="F5298">
        <v>13</v>
      </c>
      <c r="G5298">
        <v>3</v>
      </c>
      <c r="H5298">
        <v>24</v>
      </c>
      <c r="I5298">
        <v>43</v>
      </c>
      <c r="J5298">
        <v>2</v>
      </c>
      <c r="K5298">
        <v>4</v>
      </c>
      <c r="L5298">
        <v>7</v>
      </c>
      <c r="M5298">
        <v>1</v>
      </c>
      <c r="Q5298">
        <v>38</v>
      </c>
      <c r="R5298">
        <v>1.87</v>
      </c>
      <c r="X5298">
        <v>17</v>
      </c>
      <c r="Y5298">
        <v>0.18</v>
      </c>
      <c r="Z5298">
        <v>188</v>
      </c>
      <c r="AA5298">
        <f t="shared" si="164"/>
        <v>62.666666666666664</v>
      </c>
    </row>
    <row r="5299" spans="1:27" x14ac:dyDescent="0.25">
      <c r="A5299" t="s">
        <v>88</v>
      </c>
      <c r="B5299">
        <v>1997</v>
      </c>
      <c r="C5299" t="str">
        <f t="shared" si="165"/>
        <v>Drug Era 1992-2006</v>
      </c>
      <c r="D5299" t="s">
        <v>19</v>
      </c>
      <c r="E5299">
        <v>244</v>
      </c>
      <c r="F5299">
        <v>36</v>
      </c>
      <c r="G5299">
        <v>9</v>
      </c>
      <c r="H5299">
        <v>21</v>
      </c>
      <c r="I5299">
        <v>28</v>
      </c>
      <c r="J5299">
        <v>1</v>
      </c>
      <c r="K5299">
        <v>2</v>
      </c>
      <c r="L5299">
        <v>0</v>
      </c>
      <c r="M5299">
        <v>0</v>
      </c>
      <c r="Q5299">
        <v>76</v>
      </c>
      <c r="R5299">
        <v>6.48</v>
      </c>
      <c r="X5299">
        <v>21</v>
      </c>
      <c r="Y5299">
        <v>0.35</v>
      </c>
      <c r="Z5299">
        <v>150</v>
      </c>
      <c r="AA5299">
        <f t="shared" si="164"/>
        <v>50</v>
      </c>
    </row>
    <row r="5300" spans="1:27" x14ac:dyDescent="0.25">
      <c r="A5300" t="s">
        <v>1949</v>
      </c>
      <c r="B5300">
        <v>2003</v>
      </c>
      <c r="C5300" t="str">
        <f t="shared" si="165"/>
        <v>Drug Era 1992-2006</v>
      </c>
      <c r="D5300" t="s">
        <v>19</v>
      </c>
      <c r="E5300">
        <v>244</v>
      </c>
      <c r="F5300">
        <v>35</v>
      </c>
      <c r="G5300">
        <v>12</v>
      </c>
      <c r="H5300">
        <v>29</v>
      </c>
      <c r="I5300">
        <v>22</v>
      </c>
      <c r="J5300">
        <v>2</v>
      </c>
      <c r="K5300">
        <v>1</v>
      </c>
      <c r="L5300">
        <v>6</v>
      </c>
      <c r="M5300">
        <v>0</v>
      </c>
      <c r="Q5300">
        <v>63</v>
      </c>
      <c r="R5300">
        <v>6.22</v>
      </c>
      <c r="X5300">
        <v>21</v>
      </c>
      <c r="Y5300">
        <v>0.3</v>
      </c>
      <c r="Z5300">
        <v>152</v>
      </c>
      <c r="AA5300">
        <f t="shared" si="164"/>
        <v>50.666666666666664</v>
      </c>
    </row>
    <row r="5301" spans="1:27" x14ac:dyDescent="0.25">
      <c r="A5301" t="s">
        <v>1297</v>
      </c>
      <c r="B5301">
        <v>2007</v>
      </c>
      <c r="C5301" t="str">
        <f t="shared" si="165"/>
        <v>Post Drug Era 2007-2012</v>
      </c>
      <c r="D5301" t="s">
        <v>19</v>
      </c>
      <c r="E5301">
        <v>244</v>
      </c>
      <c r="F5301">
        <v>43</v>
      </c>
      <c r="G5301">
        <v>8</v>
      </c>
      <c r="H5301">
        <v>21</v>
      </c>
      <c r="I5301">
        <v>49</v>
      </c>
      <c r="J5301">
        <v>0</v>
      </c>
      <c r="K5301">
        <v>3</v>
      </c>
      <c r="L5301">
        <v>3</v>
      </c>
      <c r="M5301">
        <v>0</v>
      </c>
      <c r="Q5301">
        <v>69</v>
      </c>
      <c r="R5301">
        <v>7.59</v>
      </c>
      <c r="X5301">
        <v>35</v>
      </c>
      <c r="Z5301">
        <v>153</v>
      </c>
      <c r="AA5301">
        <f t="shared" si="164"/>
        <v>51</v>
      </c>
    </row>
    <row r="5302" spans="1:27" x14ac:dyDescent="0.25">
      <c r="A5302" t="s">
        <v>2103</v>
      </c>
      <c r="B5302">
        <v>1982</v>
      </c>
      <c r="C5302" t="str">
        <f t="shared" si="165"/>
        <v>Pre-Drug 1970-1991</v>
      </c>
      <c r="D5302" t="s">
        <v>19</v>
      </c>
      <c r="E5302">
        <v>244</v>
      </c>
      <c r="F5302">
        <v>42</v>
      </c>
      <c r="G5302">
        <v>14</v>
      </c>
      <c r="H5302">
        <v>37</v>
      </c>
      <c r="I5302">
        <v>20</v>
      </c>
      <c r="J5302">
        <v>0</v>
      </c>
      <c r="K5302">
        <v>2</v>
      </c>
      <c r="L5302">
        <v>0</v>
      </c>
      <c r="M5302">
        <v>0</v>
      </c>
      <c r="Q5302">
        <v>61</v>
      </c>
      <c r="R5302">
        <v>7.32</v>
      </c>
      <c r="X5302">
        <v>21</v>
      </c>
      <c r="Y5302">
        <v>0.28999999999999998</v>
      </c>
      <c r="Z5302">
        <v>155</v>
      </c>
      <c r="AA5302">
        <f t="shared" si="164"/>
        <v>51.666666666666664</v>
      </c>
    </row>
    <row r="5303" spans="1:27" x14ac:dyDescent="0.25">
      <c r="A5303" t="s">
        <v>1896</v>
      </c>
      <c r="B5303">
        <v>2004</v>
      </c>
      <c r="C5303" t="str">
        <f t="shared" si="165"/>
        <v>Drug Era 1992-2006</v>
      </c>
      <c r="D5303" t="s">
        <v>18</v>
      </c>
      <c r="E5303">
        <v>244</v>
      </c>
      <c r="F5303">
        <v>38</v>
      </c>
      <c r="G5303">
        <v>6</v>
      </c>
      <c r="H5303">
        <v>20</v>
      </c>
      <c r="I5303">
        <v>37</v>
      </c>
      <c r="J5303">
        <v>1</v>
      </c>
      <c r="K5303">
        <v>5</v>
      </c>
      <c r="L5303">
        <v>4</v>
      </c>
      <c r="M5303">
        <v>1</v>
      </c>
      <c r="Q5303">
        <v>71</v>
      </c>
      <c r="R5303">
        <v>6.62</v>
      </c>
      <c r="X5303">
        <v>32</v>
      </c>
      <c r="Y5303">
        <v>0.32</v>
      </c>
      <c r="Z5303">
        <v>155</v>
      </c>
      <c r="AA5303">
        <f t="shared" si="164"/>
        <v>51.666666666666664</v>
      </c>
    </row>
    <row r="5304" spans="1:27" x14ac:dyDescent="0.25">
      <c r="A5304" t="s">
        <v>933</v>
      </c>
      <c r="B5304">
        <v>1975</v>
      </c>
      <c r="C5304" t="str">
        <f t="shared" si="165"/>
        <v>Pre-Drug 1970-1991</v>
      </c>
      <c r="D5304" t="s">
        <v>18</v>
      </c>
      <c r="E5304">
        <v>244</v>
      </c>
      <c r="F5304">
        <v>32</v>
      </c>
      <c r="G5304">
        <v>6</v>
      </c>
      <c r="H5304">
        <v>26</v>
      </c>
      <c r="I5304">
        <v>39</v>
      </c>
      <c r="J5304">
        <v>2</v>
      </c>
      <c r="K5304">
        <v>0</v>
      </c>
      <c r="L5304">
        <v>2</v>
      </c>
      <c r="M5304">
        <v>0</v>
      </c>
      <c r="Q5304">
        <v>61</v>
      </c>
      <c r="R5304">
        <v>5.43</v>
      </c>
      <c r="X5304">
        <v>24</v>
      </c>
      <c r="Y5304">
        <v>0.28999999999999998</v>
      </c>
      <c r="Z5304">
        <v>159</v>
      </c>
      <c r="AA5304">
        <f t="shared" si="164"/>
        <v>53</v>
      </c>
    </row>
    <row r="5305" spans="1:27" x14ac:dyDescent="0.25">
      <c r="A5305" t="s">
        <v>2351</v>
      </c>
      <c r="B5305">
        <v>1999</v>
      </c>
      <c r="C5305" t="str">
        <f t="shared" si="165"/>
        <v>Drug Era 1992-2006</v>
      </c>
      <c r="D5305" t="s">
        <v>19</v>
      </c>
      <c r="E5305">
        <v>244</v>
      </c>
      <c r="F5305">
        <v>32</v>
      </c>
      <c r="G5305">
        <v>9</v>
      </c>
      <c r="H5305">
        <v>45</v>
      </c>
      <c r="I5305">
        <v>59</v>
      </c>
      <c r="J5305">
        <v>6</v>
      </c>
      <c r="K5305">
        <v>4</v>
      </c>
      <c r="L5305">
        <v>0</v>
      </c>
      <c r="M5305">
        <v>0</v>
      </c>
      <c r="Q5305">
        <v>43</v>
      </c>
      <c r="R5305">
        <v>5.43</v>
      </c>
      <c r="X5305">
        <v>26</v>
      </c>
      <c r="Y5305">
        <v>0</v>
      </c>
      <c r="Z5305">
        <v>159</v>
      </c>
      <c r="AA5305">
        <f t="shared" si="164"/>
        <v>53</v>
      </c>
    </row>
    <row r="5306" spans="1:27" x14ac:dyDescent="0.25">
      <c r="A5306" t="s">
        <v>1501</v>
      </c>
      <c r="B5306">
        <v>2003</v>
      </c>
      <c r="C5306" t="str">
        <f t="shared" si="165"/>
        <v>Drug Era 1992-2006</v>
      </c>
      <c r="D5306" t="s">
        <v>19</v>
      </c>
      <c r="E5306">
        <v>244</v>
      </c>
      <c r="F5306">
        <v>34</v>
      </c>
      <c r="G5306">
        <v>10</v>
      </c>
      <c r="H5306">
        <v>28</v>
      </c>
      <c r="I5306">
        <v>42</v>
      </c>
      <c r="J5306">
        <v>1</v>
      </c>
      <c r="K5306">
        <v>3</v>
      </c>
      <c r="L5306">
        <v>1</v>
      </c>
      <c r="M5306">
        <v>0</v>
      </c>
      <c r="Q5306">
        <v>59</v>
      </c>
      <c r="R5306">
        <v>5.77</v>
      </c>
      <c r="X5306">
        <v>25</v>
      </c>
      <c r="Y5306">
        <v>0.28000000000000003</v>
      </c>
      <c r="Z5306">
        <v>159</v>
      </c>
      <c r="AA5306">
        <f t="shared" si="164"/>
        <v>53</v>
      </c>
    </row>
    <row r="5307" spans="1:27" x14ac:dyDescent="0.25">
      <c r="A5307" t="s">
        <v>1618</v>
      </c>
      <c r="B5307">
        <v>2010</v>
      </c>
      <c r="C5307" t="str">
        <f t="shared" si="165"/>
        <v>Post Drug Era 2007-2012</v>
      </c>
      <c r="D5307" t="s">
        <v>18</v>
      </c>
      <c r="E5307">
        <v>244</v>
      </c>
      <c r="F5307">
        <v>26</v>
      </c>
      <c r="G5307">
        <v>5</v>
      </c>
      <c r="H5307">
        <v>20</v>
      </c>
      <c r="I5307">
        <v>43</v>
      </c>
      <c r="J5307">
        <v>1</v>
      </c>
      <c r="K5307">
        <v>8</v>
      </c>
      <c r="L5307">
        <v>0</v>
      </c>
      <c r="M5307">
        <v>0</v>
      </c>
      <c r="Q5307">
        <v>68</v>
      </c>
      <c r="R5307">
        <v>4.3899999999999997</v>
      </c>
      <c r="X5307">
        <v>21</v>
      </c>
      <c r="Z5307">
        <v>160</v>
      </c>
      <c r="AA5307">
        <f t="shared" si="164"/>
        <v>53.333333333333336</v>
      </c>
    </row>
    <row r="5308" spans="1:27" x14ac:dyDescent="0.25">
      <c r="A5308" t="s">
        <v>150</v>
      </c>
      <c r="B5308">
        <v>1983</v>
      </c>
      <c r="C5308" t="str">
        <f t="shared" si="165"/>
        <v>Pre-Drug 1970-1991</v>
      </c>
      <c r="D5308" t="s">
        <v>19</v>
      </c>
      <c r="E5308">
        <v>244</v>
      </c>
      <c r="F5308">
        <v>26</v>
      </c>
      <c r="G5308">
        <v>4</v>
      </c>
      <c r="H5308">
        <v>26</v>
      </c>
      <c r="I5308">
        <v>23</v>
      </c>
      <c r="J5308">
        <v>4</v>
      </c>
      <c r="K5308">
        <v>3</v>
      </c>
      <c r="L5308">
        <v>2</v>
      </c>
      <c r="M5308">
        <v>0</v>
      </c>
      <c r="Q5308">
        <v>59</v>
      </c>
      <c r="R5308">
        <v>4.33</v>
      </c>
      <c r="X5308">
        <v>36</v>
      </c>
      <c r="Y5308">
        <v>0.28000000000000003</v>
      </c>
      <c r="Z5308">
        <v>162</v>
      </c>
      <c r="AA5308">
        <f t="shared" si="164"/>
        <v>54</v>
      </c>
    </row>
    <row r="5309" spans="1:27" x14ac:dyDescent="0.25">
      <c r="A5309" t="s">
        <v>1852</v>
      </c>
      <c r="B5309">
        <v>1998</v>
      </c>
      <c r="C5309" t="str">
        <f t="shared" si="165"/>
        <v>Drug Era 1992-2006</v>
      </c>
      <c r="D5309" t="s">
        <v>19</v>
      </c>
      <c r="E5309">
        <v>244</v>
      </c>
      <c r="F5309">
        <v>31</v>
      </c>
      <c r="G5309">
        <v>7</v>
      </c>
      <c r="H5309">
        <v>20</v>
      </c>
      <c r="I5309">
        <v>35</v>
      </c>
      <c r="J5309">
        <v>3</v>
      </c>
      <c r="K5309">
        <v>2</v>
      </c>
      <c r="L5309">
        <v>4</v>
      </c>
      <c r="M5309">
        <v>0</v>
      </c>
      <c r="Q5309">
        <v>61</v>
      </c>
      <c r="R5309">
        <v>5.17</v>
      </c>
      <c r="X5309">
        <v>53</v>
      </c>
      <c r="Z5309">
        <v>162</v>
      </c>
      <c r="AA5309">
        <f t="shared" si="164"/>
        <v>54</v>
      </c>
    </row>
    <row r="5310" spans="1:27" x14ac:dyDescent="0.25">
      <c r="A5310" t="s">
        <v>2661</v>
      </c>
      <c r="B5310">
        <v>2002</v>
      </c>
      <c r="C5310" t="str">
        <f t="shared" si="165"/>
        <v>Drug Era 1992-2006</v>
      </c>
      <c r="D5310" t="s">
        <v>18</v>
      </c>
      <c r="E5310">
        <v>244</v>
      </c>
      <c r="F5310">
        <v>43</v>
      </c>
      <c r="G5310">
        <v>10</v>
      </c>
      <c r="H5310">
        <v>20</v>
      </c>
      <c r="I5310">
        <v>32</v>
      </c>
      <c r="J5310">
        <v>0</v>
      </c>
      <c r="K5310">
        <v>2</v>
      </c>
      <c r="L5310">
        <v>3</v>
      </c>
      <c r="M5310">
        <v>0</v>
      </c>
      <c r="Q5310">
        <v>69</v>
      </c>
      <c r="R5310">
        <v>7.17</v>
      </c>
      <c r="X5310">
        <v>26</v>
      </c>
      <c r="Z5310">
        <v>162</v>
      </c>
      <c r="AA5310">
        <f t="shared" si="164"/>
        <v>54</v>
      </c>
    </row>
    <row r="5311" spans="1:27" x14ac:dyDescent="0.25">
      <c r="A5311" t="s">
        <v>2613</v>
      </c>
      <c r="B5311">
        <v>2001</v>
      </c>
      <c r="C5311" t="str">
        <f t="shared" si="165"/>
        <v>Drug Era 1992-2006</v>
      </c>
      <c r="D5311" t="s">
        <v>19</v>
      </c>
      <c r="E5311">
        <v>244</v>
      </c>
      <c r="F5311">
        <v>17</v>
      </c>
      <c r="G5311">
        <v>1</v>
      </c>
      <c r="H5311">
        <v>26</v>
      </c>
      <c r="I5311">
        <v>70</v>
      </c>
      <c r="J5311">
        <v>5</v>
      </c>
      <c r="K5311">
        <v>6</v>
      </c>
      <c r="L5311">
        <v>1</v>
      </c>
      <c r="M5311">
        <v>0</v>
      </c>
      <c r="Q5311">
        <v>53</v>
      </c>
      <c r="R5311">
        <v>2.82</v>
      </c>
      <c r="X5311">
        <v>26</v>
      </c>
      <c r="Z5311">
        <v>163</v>
      </c>
      <c r="AA5311">
        <f t="shared" si="164"/>
        <v>54.333333333333336</v>
      </c>
    </row>
    <row r="5312" spans="1:27" x14ac:dyDescent="0.25">
      <c r="A5312" t="s">
        <v>1065</v>
      </c>
      <c r="B5312">
        <v>1976</v>
      </c>
      <c r="C5312" t="str">
        <f t="shared" si="165"/>
        <v>Pre-Drug 1970-1991</v>
      </c>
      <c r="D5312" t="s">
        <v>18</v>
      </c>
      <c r="E5312">
        <v>244</v>
      </c>
      <c r="F5312">
        <v>25</v>
      </c>
      <c r="G5312">
        <v>5</v>
      </c>
      <c r="H5312">
        <v>26</v>
      </c>
      <c r="I5312">
        <v>32</v>
      </c>
      <c r="J5312">
        <v>5</v>
      </c>
      <c r="K5312">
        <v>6</v>
      </c>
      <c r="L5312">
        <v>2</v>
      </c>
      <c r="M5312">
        <v>0</v>
      </c>
      <c r="Q5312">
        <v>60</v>
      </c>
      <c r="R5312">
        <v>4.12</v>
      </c>
      <c r="X5312">
        <v>21</v>
      </c>
      <c r="Y5312">
        <v>0.28999999999999998</v>
      </c>
      <c r="Z5312">
        <v>164</v>
      </c>
      <c r="AA5312">
        <f t="shared" si="164"/>
        <v>54.666666666666664</v>
      </c>
    </row>
    <row r="5313" spans="1:27" x14ac:dyDescent="0.25">
      <c r="A5313" t="s">
        <v>26</v>
      </c>
      <c r="B5313">
        <v>1970</v>
      </c>
      <c r="C5313" t="str">
        <f t="shared" si="165"/>
        <v>Pre-Drug 1970-1991</v>
      </c>
      <c r="D5313" t="s">
        <v>19</v>
      </c>
      <c r="E5313">
        <v>244</v>
      </c>
      <c r="F5313">
        <v>16</v>
      </c>
      <c r="G5313">
        <v>3</v>
      </c>
      <c r="H5313">
        <v>38</v>
      </c>
      <c r="I5313">
        <v>49</v>
      </c>
      <c r="J5313">
        <v>0</v>
      </c>
      <c r="K5313">
        <v>2</v>
      </c>
      <c r="L5313">
        <v>1</v>
      </c>
      <c r="M5313">
        <v>0</v>
      </c>
      <c r="Q5313">
        <v>41</v>
      </c>
      <c r="R5313">
        <v>2.59</v>
      </c>
      <c r="X5313">
        <v>17</v>
      </c>
      <c r="Y5313">
        <v>0.2</v>
      </c>
      <c r="Z5313">
        <v>167</v>
      </c>
      <c r="AA5313">
        <f t="shared" si="164"/>
        <v>55.666666666666664</v>
      </c>
    </row>
    <row r="5314" spans="1:27" x14ac:dyDescent="0.25">
      <c r="A5314" t="s">
        <v>2580</v>
      </c>
      <c r="B5314">
        <v>1972</v>
      </c>
      <c r="C5314" t="str">
        <f t="shared" si="165"/>
        <v>Pre-Drug 1970-1991</v>
      </c>
      <c r="D5314" t="s">
        <v>18</v>
      </c>
      <c r="E5314">
        <v>244</v>
      </c>
      <c r="F5314">
        <v>19</v>
      </c>
      <c r="G5314">
        <v>2</v>
      </c>
      <c r="H5314">
        <v>32</v>
      </c>
      <c r="I5314">
        <v>54</v>
      </c>
      <c r="J5314">
        <v>10</v>
      </c>
      <c r="K5314">
        <v>5</v>
      </c>
      <c r="L5314">
        <v>0</v>
      </c>
      <c r="M5314">
        <v>1</v>
      </c>
      <c r="Q5314">
        <v>47</v>
      </c>
      <c r="R5314">
        <v>3.07</v>
      </c>
      <c r="X5314">
        <v>28</v>
      </c>
      <c r="Y5314">
        <v>0.22</v>
      </c>
      <c r="Z5314">
        <v>167</v>
      </c>
      <c r="AA5314">
        <f t="shared" ref="AA5314:AA5377" si="166">Z5314/3</f>
        <v>55.666666666666664</v>
      </c>
    </row>
    <row r="5315" spans="1:27" x14ac:dyDescent="0.25">
      <c r="A5315" t="s">
        <v>929</v>
      </c>
      <c r="B5315">
        <v>1973</v>
      </c>
      <c r="C5315" t="str">
        <f t="shared" ref="C5315:C5378" si="167">IF(B5315&lt;1997,"Pre-Drug 1970-1991",IF(B5315&lt;=2006,"Drug Era 1992-2006","Post Drug Era 2007-2012"))</f>
        <v>Pre-Drug 1970-1991</v>
      </c>
      <c r="D5315" t="s">
        <v>19</v>
      </c>
      <c r="E5315">
        <v>244</v>
      </c>
      <c r="F5315">
        <v>24</v>
      </c>
      <c r="G5315">
        <v>6</v>
      </c>
      <c r="H5315">
        <v>31</v>
      </c>
      <c r="I5315">
        <v>28</v>
      </c>
      <c r="J5315">
        <v>4</v>
      </c>
      <c r="K5315">
        <v>1</v>
      </c>
      <c r="L5315">
        <v>3</v>
      </c>
      <c r="M5315">
        <v>0</v>
      </c>
      <c r="Q5315">
        <v>54</v>
      </c>
      <c r="R5315">
        <v>3.88</v>
      </c>
      <c r="X5315">
        <v>23</v>
      </c>
      <c r="Y5315">
        <v>0.26</v>
      </c>
      <c r="Z5315">
        <v>167</v>
      </c>
      <c r="AA5315">
        <f t="shared" si="166"/>
        <v>55.666666666666664</v>
      </c>
    </row>
    <row r="5316" spans="1:27" x14ac:dyDescent="0.25">
      <c r="A5316" t="s">
        <v>1645</v>
      </c>
      <c r="B5316">
        <v>1990</v>
      </c>
      <c r="C5316" t="str">
        <f t="shared" si="167"/>
        <v>Pre-Drug 1970-1991</v>
      </c>
      <c r="D5316" t="s">
        <v>18</v>
      </c>
      <c r="E5316">
        <v>244</v>
      </c>
      <c r="F5316">
        <v>27</v>
      </c>
      <c r="G5316">
        <v>8</v>
      </c>
      <c r="H5316">
        <v>21</v>
      </c>
      <c r="I5316">
        <v>32</v>
      </c>
      <c r="J5316">
        <v>4</v>
      </c>
      <c r="K5316">
        <v>1</v>
      </c>
      <c r="L5316">
        <v>1</v>
      </c>
      <c r="M5316">
        <v>0</v>
      </c>
      <c r="Q5316">
        <v>66</v>
      </c>
      <c r="R5316">
        <v>4.37</v>
      </c>
      <c r="X5316">
        <v>24</v>
      </c>
      <c r="Y5316">
        <v>0.3</v>
      </c>
      <c r="Z5316">
        <v>167</v>
      </c>
      <c r="AA5316">
        <f t="shared" si="166"/>
        <v>55.666666666666664</v>
      </c>
    </row>
    <row r="5317" spans="1:27" x14ac:dyDescent="0.25">
      <c r="A5317" t="s">
        <v>1499</v>
      </c>
      <c r="B5317">
        <v>2008</v>
      </c>
      <c r="C5317" t="str">
        <f t="shared" si="167"/>
        <v>Post Drug Era 2007-2012</v>
      </c>
      <c r="D5317" t="s">
        <v>19</v>
      </c>
      <c r="E5317">
        <v>244</v>
      </c>
      <c r="F5317">
        <v>28</v>
      </c>
      <c r="G5317">
        <v>8</v>
      </c>
      <c r="H5317">
        <v>14</v>
      </c>
      <c r="I5317">
        <v>35</v>
      </c>
      <c r="J5317">
        <v>2</v>
      </c>
      <c r="K5317">
        <v>4</v>
      </c>
      <c r="L5317">
        <v>1</v>
      </c>
      <c r="M5317">
        <v>0</v>
      </c>
      <c r="Q5317">
        <v>65</v>
      </c>
      <c r="R5317">
        <v>4.53</v>
      </c>
      <c r="X5317">
        <v>39</v>
      </c>
      <c r="Z5317">
        <v>167</v>
      </c>
      <c r="AA5317">
        <f t="shared" si="166"/>
        <v>55.666666666666664</v>
      </c>
    </row>
    <row r="5318" spans="1:27" x14ac:dyDescent="0.25">
      <c r="A5318" t="s">
        <v>1038</v>
      </c>
      <c r="B5318">
        <v>2005</v>
      </c>
      <c r="C5318" t="str">
        <f t="shared" si="167"/>
        <v>Drug Era 1992-2006</v>
      </c>
      <c r="D5318" t="s">
        <v>19</v>
      </c>
      <c r="E5318">
        <v>244</v>
      </c>
      <c r="F5318">
        <v>38</v>
      </c>
      <c r="G5318">
        <v>7</v>
      </c>
      <c r="H5318">
        <v>16</v>
      </c>
      <c r="I5318">
        <v>28</v>
      </c>
      <c r="J5318">
        <v>2</v>
      </c>
      <c r="K5318">
        <v>1</v>
      </c>
      <c r="L5318">
        <v>2</v>
      </c>
      <c r="M5318">
        <v>0</v>
      </c>
      <c r="Q5318">
        <v>64</v>
      </c>
      <c r="R5318">
        <v>6.11</v>
      </c>
      <c r="X5318">
        <v>32</v>
      </c>
      <c r="Z5318">
        <v>168</v>
      </c>
      <c r="AA5318">
        <f t="shared" si="166"/>
        <v>56</v>
      </c>
    </row>
    <row r="5319" spans="1:27" x14ac:dyDescent="0.25">
      <c r="A5319" t="s">
        <v>1455</v>
      </c>
      <c r="B5319">
        <v>1976</v>
      </c>
      <c r="C5319" t="str">
        <f t="shared" si="167"/>
        <v>Pre-Drug 1970-1991</v>
      </c>
      <c r="D5319" t="s">
        <v>18</v>
      </c>
      <c r="E5319">
        <v>244</v>
      </c>
      <c r="F5319">
        <v>24</v>
      </c>
      <c r="G5319">
        <v>3</v>
      </c>
      <c r="H5319">
        <v>23</v>
      </c>
      <c r="I5319">
        <v>22</v>
      </c>
      <c r="J5319">
        <v>5</v>
      </c>
      <c r="K5319">
        <v>2</v>
      </c>
      <c r="L5319">
        <v>2</v>
      </c>
      <c r="M5319">
        <v>0</v>
      </c>
      <c r="Q5319">
        <v>63</v>
      </c>
      <c r="R5319">
        <v>3.81</v>
      </c>
      <c r="X5319">
        <v>27</v>
      </c>
      <c r="Y5319">
        <v>0.28000000000000003</v>
      </c>
      <c r="Z5319">
        <v>170</v>
      </c>
      <c r="AA5319">
        <f t="shared" si="166"/>
        <v>56.666666666666664</v>
      </c>
    </row>
    <row r="5320" spans="1:27" x14ac:dyDescent="0.25">
      <c r="A5320" t="s">
        <v>2142</v>
      </c>
      <c r="B5320">
        <v>2000</v>
      </c>
      <c r="C5320" t="str">
        <f t="shared" si="167"/>
        <v>Drug Era 1992-2006</v>
      </c>
      <c r="D5320" t="s">
        <v>19</v>
      </c>
      <c r="E5320">
        <v>244</v>
      </c>
      <c r="F5320">
        <v>25</v>
      </c>
      <c r="G5320">
        <v>4</v>
      </c>
      <c r="H5320">
        <v>14</v>
      </c>
      <c r="I5320">
        <v>29</v>
      </c>
      <c r="J5320">
        <v>2</v>
      </c>
      <c r="K5320">
        <v>1</v>
      </c>
      <c r="L5320">
        <v>2</v>
      </c>
      <c r="M5320">
        <v>0</v>
      </c>
      <c r="Q5320">
        <v>69</v>
      </c>
      <c r="R5320">
        <v>3.97</v>
      </c>
      <c r="X5320">
        <v>24</v>
      </c>
      <c r="Y5320">
        <v>0</v>
      </c>
      <c r="Z5320">
        <v>170</v>
      </c>
      <c r="AA5320">
        <f t="shared" si="166"/>
        <v>56.666666666666664</v>
      </c>
    </row>
    <row r="5321" spans="1:27" x14ac:dyDescent="0.25">
      <c r="A5321" t="s">
        <v>1951</v>
      </c>
      <c r="B5321">
        <v>2009</v>
      </c>
      <c r="C5321" t="str">
        <f t="shared" si="167"/>
        <v>Post Drug Era 2007-2012</v>
      </c>
      <c r="D5321" t="s">
        <v>18</v>
      </c>
      <c r="E5321">
        <v>244</v>
      </c>
      <c r="F5321">
        <v>30</v>
      </c>
      <c r="G5321">
        <v>10</v>
      </c>
      <c r="H5321">
        <v>23</v>
      </c>
      <c r="I5321">
        <v>54</v>
      </c>
      <c r="J5321">
        <v>1</v>
      </c>
      <c r="K5321">
        <v>2</v>
      </c>
      <c r="L5321">
        <v>2</v>
      </c>
      <c r="M5321">
        <v>1</v>
      </c>
      <c r="Q5321">
        <v>57</v>
      </c>
      <c r="R5321">
        <v>4.76</v>
      </c>
      <c r="X5321">
        <v>12</v>
      </c>
      <c r="Z5321">
        <v>170</v>
      </c>
      <c r="AA5321">
        <f t="shared" si="166"/>
        <v>56.666666666666664</v>
      </c>
    </row>
    <row r="5322" spans="1:27" x14ac:dyDescent="0.25">
      <c r="A5322" t="s">
        <v>923</v>
      </c>
      <c r="B5322">
        <v>1991</v>
      </c>
      <c r="C5322" t="str">
        <f t="shared" si="167"/>
        <v>Pre-Drug 1970-1991</v>
      </c>
      <c r="D5322" t="s">
        <v>19</v>
      </c>
      <c r="E5322">
        <v>244</v>
      </c>
      <c r="F5322">
        <v>22</v>
      </c>
      <c r="G5322">
        <v>3</v>
      </c>
      <c r="H5322">
        <v>28</v>
      </c>
      <c r="I5322">
        <v>29</v>
      </c>
      <c r="J5322">
        <v>9</v>
      </c>
      <c r="K5322">
        <v>2</v>
      </c>
      <c r="L5322">
        <v>3</v>
      </c>
      <c r="M5322">
        <v>0</v>
      </c>
      <c r="Q5322">
        <v>49</v>
      </c>
      <c r="R5322">
        <v>3.47</v>
      </c>
      <c r="X5322">
        <v>22</v>
      </c>
      <c r="Y5322">
        <v>0.23</v>
      </c>
      <c r="Z5322">
        <v>171</v>
      </c>
      <c r="AA5322">
        <f t="shared" si="166"/>
        <v>57</v>
      </c>
    </row>
    <row r="5323" spans="1:27" x14ac:dyDescent="0.25">
      <c r="A5323" t="s">
        <v>1950</v>
      </c>
      <c r="B5323">
        <v>2008</v>
      </c>
      <c r="C5323" t="str">
        <f t="shared" si="167"/>
        <v>Post Drug Era 2007-2012</v>
      </c>
      <c r="D5323" t="s">
        <v>18</v>
      </c>
      <c r="E5323">
        <v>244</v>
      </c>
      <c r="F5323">
        <v>26</v>
      </c>
      <c r="G5323">
        <v>7</v>
      </c>
      <c r="H5323">
        <v>28</v>
      </c>
      <c r="I5323">
        <v>50</v>
      </c>
      <c r="J5323">
        <v>0</v>
      </c>
      <c r="K5323">
        <v>4</v>
      </c>
      <c r="L5323">
        <v>0</v>
      </c>
      <c r="M5323">
        <v>1</v>
      </c>
      <c r="Q5323">
        <v>52</v>
      </c>
      <c r="R5323">
        <v>4.1100000000000003</v>
      </c>
      <c r="X5323">
        <v>23</v>
      </c>
      <c r="Z5323">
        <v>171</v>
      </c>
      <c r="AA5323">
        <f t="shared" si="166"/>
        <v>57</v>
      </c>
    </row>
    <row r="5324" spans="1:27" x14ac:dyDescent="0.25">
      <c r="A5324" t="s">
        <v>1718</v>
      </c>
      <c r="B5324">
        <v>1974</v>
      </c>
      <c r="C5324" t="str">
        <f t="shared" si="167"/>
        <v>Pre-Drug 1970-1991</v>
      </c>
      <c r="D5324" t="s">
        <v>19</v>
      </c>
      <c r="E5324">
        <v>244</v>
      </c>
      <c r="F5324">
        <v>31</v>
      </c>
      <c r="G5324">
        <v>3</v>
      </c>
      <c r="H5324">
        <v>14</v>
      </c>
      <c r="I5324">
        <v>21</v>
      </c>
      <c r="J5324">
        <v>1</v>
      </c>
      <c r="K5324">
        <v>0</v>
      </c>
      <c r="L5324">
        <v>2</v>
      </c>
      <c r="M5324">
        <v>2</v>
      </c>
      <c r="Q5324">
        <v>61</v>
      </c>
      <c r="R5324">
        <v>4.87</v>
      </c>
      <c r="X5324">
        <v>39</v>
      </c>
      <c r="Y5324">
        <v>0.27</v>
      </c>
      <c r="Z5324">
        <v>172</v>
      </c>
      <c r="AA5324">
        <f t="shared" si="166"/>
        <v>57.333333333333336</v>
      </c>
    </row>
    <row r="5325" spans="1:27" x14ac:dyDescent="0.25">
      <c r="A5325" t="s">
        <v>1906</v>
      </c>
      <c r="B5325">
        <v>1981</v>
      </c>
      <c r="C5325" t="str">
        <f t="shared" si="167"/>
        <v>Pre-Drug 1970-1991</v>
      </c>
      <c r="D5325" t="s">
        <v>19</v>
      </c>
      <c r="E5325">
        <v>244</v>
      </c>
      <c r="F5325">
        <v>28</v>
      </c>
      <c r="G5325">
        <v>9</v>
      </c>
      <c r="H5325">
        <v>21</v>
      </c>
      <c r="I5325">
        <v>41</v>
      </c>
      <c r="J5325">
        <v>2</v>
      </c>
      <c r="K5325">
        <v>2</v>
      </c>
      <c r="L5325">
        <v>0</v>
      </c>
      <c r="M5325">
        <v>0</v>
      </c>
      <c r="Q5325">
        <v>58</v>
      </c>
      <c r="R5325">
        <v>4.34</v>
      </c>
      <c r="X5325">
        <v>22</v>
      </c>
      <c r="Y5325">
        <v>0.26</v>
      </c>
      <c r="Z5325">
        <v>174</v>
      </c>
      <c r="AA5325">
        <f t="shared" si="166"/>
        <v>58</v>
      </c>
    </row>
    <row r="5326" spans="1:27" x14ac:dyDescent="0.25">
      <c r="A5326" t="s">
        <v>2859</v>
      </c>
      <c r="B5326">
        <v>1979</v>
      </c>
      <c r="C5326" t="str">
        <f t="shared" si="167"/>
        <v>Pre-Drug 1970-1991</v>
      </c>
      <c r="D5326" t="s">
        <v>18</v>
      </c>
      <c r="E5326">
        <v>244</v>
      </c>
      <c r="F5326">
        <v>17</v>
      </c>
      <c r="G5326">
        <v>3</v>
      </c>
      <c r="H5326">
        <v>18</v>
      </c>
      <c r="I5326">
        <v>30</v>
      </c>
      <c r="J5326">
        <v>5</v>
      </c>
      <c r="K5326">
        <v>2</v>
      </c>
      <c r="L5326">
        <v>1</v>
      </c>
      <c r="M5326">
        <v>0</v>
      </c>
      <c r="Q5326">
        <v>59</v>
      </c>
      <c r="R5326">
        <v>2.62</v>
      </c>
      <c r="X5326">
        <v>51</v>
      </c>
      <c r="Y5326">
        <v>0.26</v>
      </c>
      <c r="Z5326">
        <v>175</v>
      </c>
      <c r="AA5326">
        <f t="shared" si="166"/>
        <v>58.333333333333336</v>
      </c>
    </row>
    <row r="5327" spans="1:27" x14ac:dyDescent="0.25">
      <c r="A5327" t="s">
        <v>1941</v>
      </c>
      <c r="B5327">
        <v>2011</v>
      </c>
      <c r="C5327" t="str">
        <f t="shared" si="167"/>
        <v>Post Drug Era 2007-2012</v>
      </c>
      <c r="D5327" t="s">
        <v>18</v>
      </c>
      <c r="E5327">
        <v>244</v>
      </c>
      <c r="F5327">
        <v>25</v>
      </c>
      <c r="G5327">
        <v>9</v>
      </c>
      <c r="H5327">
        <v>24</v>
      </c>
      <c r="I5327">
        <v>30</v>
      </c>
      <c r="J5327">
        <v>2</v>
      </c>
      <c r="K5327">
        <v>3</v>
      </c>
      <c r="L5327">
        <v>2</v>
      </c>
      <c r="M5327">
        <v>0</v>
      </c>
      <c r="Q5327">
        <v>55</v>
      </c>
      <c r="R5327">
        <v>3.86</v>
      </c>
      <c r="X5327">
        <v>35</v>
      </c>
      <c r="Z5327">
        <v>175</v>
      </c>
      <c r="AA5327">
        <f t="shared" si="166"/>
        <v>58.333333333333336</v>
      </c>
    </row>
    <row r="5328" spans="1:27" x14ac:dyDescent="0.25">
      <c r="A5328" t="s">
        <v>834</v>
      </c>
      <c r="B5328">
        <v>1999</v>
      </c>
      <c r="C5328" t="str">
        <f t="shared" si="167"/>
        <v>Drug Era 1992-2006</v>
      </c>
      <c r="D5328" t="s">
        <v>18</v>
      </c>
      <c r="E5328">
        <v>244</v>
      </c>
      <c r="F5328">
        <v>22</v>
      </c>
      <c r="G5328">
        <v>6</v>
      </c>
      <c r="H5328">
        <v>26</v>
      </c>
      <c r="I5328">
        <v>53</v>
      </c>
      <c r="J5328">
        <v>2</v>
      </c>
      <c r="K5328">
        <v>3</v>
      </c>
      <c r="L5328">
        <v>3</v>
      </c>
      <c r="M5328">
        <v>0</v>
      </c>
      <c r="Q5328">
        <v>42</v>
      </c>
      <c r="R5328">
        <v>3.38</v>
      </c>
      <c r="X5328">
        <v>31</v>
      </c>
      <c r="Y5328">
        <v>0</v>
      </c>
      <c r="Z5328">
        <v>176</v>
      </c>
      <c r="AA5328">
        <f t="shared" si="166"/>
        <v>58.666666666666664</v>
      </c>
    </row>
    <row r="5329" spans="1:27" x14ac:dyDescent="0.25">
      <c r="A5329" t="s">
        <v>1072</v>
      </c>
      <c r="B5329">
        <v>2012</v>
      </c>
      <c r="C5329" t="str">
        <f t="shared" si="167"/>
        <v>Post Drug Era 2007-2012</v>
      </c>
      <c r="D5329" t="s">
        <v>18</v>
      </c>
      <c r="E5329">
        <v>244</v>
      </c>
      <c r="F5329">
        <v>19</v>
      </c>
      <c r="G5329">
        <v>7</v>
      </c>
      <c r="H5329">
        <v>22</v>
      </c>
      <c r="I5329">
        <v>90</v>
      </c>
      <c r="J5329">
        <v>4</v>
      </c>
      <c r="K5329">
        <v>0</v>
      </c>
      <c r="L5329">
        <v>2</v>
      </c>
      <c r="M5329">
        <v>0</v>
      </c>
      <c r="Q5329">
        <v>45</v>
      </c>
      <c r="R5329">
        <v>2.91</v>
      </c>
      <c r="X5329">
        <v>29</v>
      </c>
      <c r="Z5329">
        <v>176</v>
      </c>
      <c r="AA5329">
        <f t="shared" si="166"/>
        <v>58.666666666666664</v>
      </c>
    </row>
    <row r="5330" spans="1:27" x14ac:dyDescent="0.25">
      <c r="A5330" t="s">
        <v>2539</v>
      </c>
      <c r="B5330">
        <v>1986</v>
      </c>
      <c r="C5330" t="str">
        <f t="shared" si="167"/>
        <v>Pre-Drug 1970-1991</v>
      </c>
      <c r="D5330" t="s">
        <v>18</v>
      </c>
      <c r="E5330">
        <v>244</v>
      </c>
      <c r="F5330">
        <v>21</v>
      </c>
      <c r="G5330">
        <v>6</v>
      </c>
      <c r="H5330">
        <v>19</v>
      </c>
      <c r="I5330">
        <v>33</v>
      </c>
      <c r="J5330">
        <v>2</v>
      </c>
      <c r="K5330">
        <v>1</v>
      </c>
      <c r="L5330">
        <v>0</v>
      </c>
      <c r="M5330">
        <v>0</v>
      </c>
      <c r="Q5330">
        <v>53</v>
      </c>
      <c r="R5330">
        <v>3.2</v>
      </c>
      <c r="X5330">
        <v>28</v>
      </c>
      <c r="Y5330">
        <v>0.24</v>
      </c>
      <c r="Z5330">
        <v>177</v>
      </c>
      <c r="AA5330">
        <f t="shared" si="166"/>
        <v>59</v>
      </c>
    </row>
    <row r="5331" spans="1:27" x14ac:dyDescent="0.25">
      <c r="A5331" t="s">
        <v>2734</v>
      </c>
      <c r="B5331">
        <v>1991</v>
      </c>
      <c r="C5331" t="str">
        <f t="shared" si="167"/>
        <v>Pre-Drug 1970-1991</v>
      </c>
      <c r="D5331" t="s">
        <v>19</v>
      </c>
      <c r="E5331">
        <v>244</v>
      </c>
      <c r="F5331">
        <v>21</v>
      </c>
      <c r="G5331">
        <v>4</v>
      </c>
      <c r="H5331">
        <v>23</v>
      </c>
      <c r="I5331">
        <v>29</v>
      </c>
      <c r="J5331">
        <v>0</v>
      </c>
      <c r="K5331">
        <v>0</v>
      </c>
      <c r="L5331">
        <v>2</v>
      </c>
      <c r="M5331">
        <v>0</v>
      </c>
      <c r="Q5331">
        <v>52</v>
      </c>
      <c r="R5331">
        <v>3.17</v>
      </c>
      <c r="X5331">
        <v>19</v>
      </c>
      <c r="Y5331">
        <v>0.24</v>
      </c>
      <c r="Z5331">
        <v>179</v>
      </c>
      <c r="AA5331">
        <f t="shared" si="166"/>
        <v>59.666666666666664</v>
      </c>
    </row>
    <row r="5332" spans="1:27" x14ac:dyDescent="0.25">
      <c r="A5332" t="s">
        <v>575</v>
      </c>
      <c r="B5332">
        <v>2011</v>
      </c>
      <c r="C5332" t="str">
        <f t="shared" si="167"/>
        <v>Post Drug Era 2007-2012</v>
      </c>
      <c r="D5332" t="s">
        <v>19</v>
      </c>
      <c r="E5332">
        <v>244</v>
      </c>
      <c r="F5332">
        <v>19</v>
      </c>
      <c r="G5332">
        <v>9</v>
      </c>
      <c r="H5332">
        <v>26</v>
      </c>
      <c r="I5332">
        <v>64</v>
      </c>
      <c r="J5332">
        <v>6</v>
      </c>
      <c r="K5332">
        <v>4</v>
      </c>
      <c r="L5332">
        <v>3</v>
      </c>
      <c r="M5332">
        <v>0</v>
      </c>
      <c r="Q5332">
        <v>44</v>
      </c>
      <c r="R5332">
        <v>2.87</v>
      </c>
      <c r="X5332">
        <v>23</v>
      </c>
      <c r="Z5332">
        <v>179</v>
      </c>
      <c r="AA5332">
        <f t="shared" si="166"/>
        <v>59.666666666666664</v>
      </c>
    </row>
    <row r="5333" spans="1:27" x14ac:dyDescent="0.25">
      <c r="A5333" t="s">
        <v>936</v>
      </c>
      <c r="B5333">
        <v>1997</v>
      </c>
      <c r="C5333" t="str">
        <f t="shared" si="167"/>
        <v>Drug Era 1992-2006</v>
      </c>
      <c r="D5333" t="s">
        <v>18</v>
      </c>
      <c r="E5333">
        <v>244</v>
      </c>
      <c r="F5333">
        <v>17</v>
      </c>
      <c r="G5333">
        <v>3</v>
      </c>
      <c r="H5333">
        <v>20</v>
      </c>
      <c r="I5333">
        <v>53</v>
      </c>
      <c r="J5333">
        <v>2</v>
      </c>
      <c r="K5333">
        <v>6</v>
      </c>
      <c r="L5333">
        <v>1</v>
      </c>
      <c r="M5333">
        <v>0</v>
      </c>
      <c r="Q5333">
        <v>49</v>
      </c>
      <c r="R5333">
        <v>2.5499999999999998</v>
      </c>
      <c r="X5333">
        <v>18</v>
      </c>
      <c r="Y5333">
        <v>0.22</v>
      </c>
      <c r="Z5333">
        <v>180</v>
      </c>
      <c r="AA5333">
        <f t="shared" si="166"/>
        <v>60</v>
      </c>
    </row>
    <row r="5334" spans="1:27" x14ac:dyDescent="0.25">
      <c r="A5334" t="s">
        <v>105</v>
      </c>
      <c r="B5334">
        <v>2008</v>
      </c>
      <c r="C5334" t="str">
        <f t="shared" si="167"/>
        <v>Post Drug Era 2007-2012</v>
      </c>
      <c r="D5334" t="s">
        <v>19</v>
      </c>
      <c r="E5334">
        <v>244</v>
      </c>
      <c r="F5334">
        <v>11</v>
      </c>
      <c r="G5334">
        <v>3</v>
      </c>
      <c r="H5334">
        <v>22</v>
      </c>
      <c r="I5334">
        <v>55</v>
      </c>
      <c r="J5334">
        <v>0</v>
      </c>
      <c r="K5334">
        <v>1</v>
      </c>
      <c r="L5334">
        <v>1</v>
      </c>
      <c r="M5334">
        <v>0</v>
      </c>
      <c r="Q5334">
        <v>42</v>
      </c>
      <c r="R5334">
        <v>1.62</v>
      </c>
      <c r="X5334">
        <v>28</v>
      </c>
      <c r="Z5334">
        <v>183</v>
      </c>
      <c r="AA5334">
        <f t="shared" si="166"/>
        <v>61</v>
      </c>
    </row>
    <row r="5335" spans="1:27" x14ac:dyDescent="0.25">
      <c r="A5335" t="s">
        <v>2075</v>
      </c>
      <c r="B5335">
        <v>1992</v>
      </c>
      <c r="C5335" t="str">
        <f t="shared" si="167"/>
        <v>Pre-Drug 1970-1991</v>
      </c>
      <c r="D5335" t="s">
        <v>19</v>
      </c>
      <c r="E5335">
        <v>244</v>
      </c>
      <c r="F5335">
        <v>14</v>
      </c>
      <c r="G5335">
        <v>3</v>
      </c>
      <c r="H5335">
        <v>24</v>
      </c>
      <c r="I5335">
        <v>58</v>
      </c>
      <c r="J5335">
        <v>0</v>
      </c>
      <c r="K5335">
        <v>4</v>
      </c>
      <c r="L5335">
        <v>0</v>
      </c>
      <c r="M5335">
        <v>0</v>
      </c>
      <c r="Q5335">
        <v>46</v>
      </c>
      <c r="R5335">
        <v>2.0499999999999998</v>
      </c>
      <c r="X5335">
        <v>35</v>
      </c>
      <c r="Y5335">
        <v>0.21</v>
      </c>
      <c r="Z5335">
        <v>184</v>
      </c>
      <c r="AA5335">
        <f t="shared" si="166"/>
        <v>61.333333333333336</v>
      </c>
    </row>
    <row r="5336" spans="1:27" x14ac:dyDescent="0.25">
      <c r="A5336" t="s">
        <v>2069</v>
      </c>
      <c r="B5336">
        <v>2010</v>
      </c>
      <c r="C5336" t="str">
        <f t="shared" si="167"/>
        <v>Post Drug Era 2007-2012</v>
      </c>
      <c r="D5336" t="s">
        <v>19</v>
      </c>
      <c r="E5336">
        <v>244</v>
      </c>
      <c r="F5336">
        <v>17</v>
      </c>
      <c r="G5336">
        <v>4</v>
      </c>
      <c r="H5336">
        <v>15</v>
      </c>
      <c r="I5336">
        <v>65</v>
      </c>
      <c r="J5336">
        <v>4</v>
      </c>
      <c r="K5336">
        <v>0</v>
      </c>
      <c r="L5336">
        <v>2</v>
      </c>
      <c r="M5336">
        <v>0</v>
      </c>
      <c r="Q5336">
        <v>53</v>
      </c>
      <c r="R5336">
        <v>2.48</v>
      </c>
      <c r="X5336">
        <v>29</v>
      </c>
      <c r="Z5336">
        <v>185</v>
      </c>
      <c r="AA5336">
        <f t="shared" si="166"/>
        <v>61.666666666666664</v>
      </c>
    </row>
    <row r="5337" spans="1:27" x14ac:dyDescent="0.25">
      <c r="A5337" t="s">
        <v>2338</v>
      </c>
      <c r="B5337">
        <v>2005</v>
      </c>
      <c r="C5337" t="str">
        <f t="shared" si="167"/>
        <v>Drug Era 1992-2006</v>
      </c>
      <c r="D5337" t="s">
        <v>18</v>
      </c>
      <c r="E5337">
        <v>244</v>
      </c>
      <c r="F5337">
        <v>15</v>
      </c>
      <c r="G5337">
        <v>5</v>
      </c>
      <c r="H5337">
        <v>20</v>
      </c>
      <c r="I5337">
        <v>67</v>
      </c>
      <c r="J5337">
        <v>2</v>
      </c>
      <c r="K5337">
        <v>1</v>
      </c>
      <c r="L5337">
        <v>5</v>
      </c>
      <c r="M5337">
        <v>0</v>
      </c>
      <c r="Q5337">
        <v>38</v>
      </c>
      <c r="R5337">
        <v>2.15</v>
      </c>
      <c r="X5337">
        <v>27</v>
      </c>
      <c r="Z5337">
        <v>188</v>
      </c>
      <c r="AA5337">
        <f t="shared" si="166"/>
        <v>62.666666666666664</v>
      </c>
    </row>
    <row r="5338" spans="1:27" x14ac:dyDescent="0.25">
      <c r="A5338" t="s">
        <v>2664</v>
      </c>
      <c r="B5338">
        <v>2003</v>
      </c>
      <c r="C5338" t="str">
        <f t="shared" si="167"/>
        <v>Drug Era 1992-2006</v>
      </c>
      <c r="D5338" t="s">
        <v>18</v>
      </c>
      <c r="E5338">
        <v>244</v>
      </c>
      <c r="F5338">
        <v>8</v>
      </c>
      <c r="G5338">
        <v>2</v>
      </c>
      <c r="H5338">
        <v>8</v>
      </c>
      <c r="I5338">
        <v>73</v>
      </c>
      <c r="J5338">
        <v>1</v>
      </c>
      <c r="K5338">
        <v>2</v>
      </c>
      <c r="L5338">
        <v>0</v>
      </c>
      <c r="M5338">
        <v>0</v>
      </c>
      <c r="Q5338">
        <v>48</v>
      </c>
      <c r="R5338">
        <v>1.1200000000000001</v>
      </c>
      <c r="X5338">
        <v>31</v>
      </c>
      <c r="Y5338">
        <v>0.2</v>
      </c>
      <c r="Z5338">
        <v>193</v>
      </c>
      <c r="AA5338">
        <f t="shared" si="166"/>
        <v>64.333333333333329</v>
      </c>
    </row>
    <row r="5339" spans="1:27" x14ac:dyDescent="0.25">
      <c r="A5339" t="s">
        <v>1763</v>
      </c>
      <c r="B5339">
        <v>2011</v>
      </c>
      <c r="C5339" t="str">
        <f t="shared" si="167"/>
        <v>Post Drug Era 2007-2012</v>
      </c>
      <c r="D5339" t="s">
        <v>19</v>
      </c>
      <c r="E5339">
        <v>245</v>
      </c>
      <c r="F5339">
        <v>59</v>
      </c>
      <c r="G5339">
        <v>18</v>
      </c>
      <c r="H5339">
        <v>24</v>
      </c>
      <c r="I5339">
        <v>38</v>
      </c>
      <c r="J5339">
        <v>1</v>
      </c>
      <c r="K5339">
        <v>0</v>
      </c>
      <c r="L5339">
        <v>0</v>
      </c>
      <c r="M5339">
        <v>0</v>
      </c>
      <c r="Q5339">
        <v>81</v>
      </c>
      <c r="R5339">
        <v>10.69</v>
      </c>
      <c r="X5339">
        <v>10</v>
      </c>
      <c r="Z5339">
        <v>149</v>
      </c>
      <c r="AA5339">
        <f t="shared" si="166"/>
        <v>49.666666666666664</v>
      </c>
    </row>
    <row r="5340" spans="1:27" x14ac:dyDescent="0.25">
      <c r="A5340" t="s">
        <v>2154</v>
      </c>
      <c r="B5340">
        <v>1994</v>
      </c>
      <c r="C5340" t="str">
        <f t="shared" si="167"/>
        <v>Pre-Drug 1970-1991</v>
      </c>
      <c r="D5340" t="s">
        <v>19</v>
      </c>
      <c r="E5340">
        <v>245</v>
      </c>
      <c r="F5340">
        <v>43</v>
      </c>
      <c r="G5340">
        <v>8</v>
      </c>
      <c r="H5340">
        <v>30</v>
      </c>
      <c r="I5340">
        <v>31</v>
      </c>
      <c r="J5340">
        <v>1</v>
      </c>
      <c r="K5340">
        <v>5</v>
      </c>
      <c r="L5340">
        <v>4</v>
      </c>
      <c r="M5340">
        <v>1</v>
      </c>
      <c r="Q5340">
        <v>61</v>
      </c>
      <c r="R5340">
        <v>7.69</v>
      </c>
      <c r="X5340">
        <v>28</v>
      </c>
      <c r="Y5340">
        <v>0.28000000000000003</v>
      </c>
      <c r="Z5340">
        <v>151</v>
      </c>
      <c r="AA5340">
        <f t="shared" si="166"/>
        <v>50.333333333333336</v>
      </c>
    </row>
    <row r="5341" spans="1:27" x14ac:dyDescent="0.25">
      <c r="A5341" t="s">
        <v>2790</v>
      </c>
      <c r="B5341">
        <v>2002</v>
      </c>
      <c r="C5341" t="str">
        <f t="shared" si="167"/>
        <v>Drug Era 1992-2006</v>
      </c>
      <c r="D5341" t="s">
        <v>18</v>
      </c>
      <c r="E5341">
        <v>245</v>
      </c>
      <c r="F5341">
        <v>46</v>
      </c>
      <c r="G5341">
        <v>10</v>
      </c>
      <c r="H5341">
        <v>40</v>
      </c>
      <c r="I5341">
        <v>39</v>
      </c>
      <c r="J5341">
        <v>3</v>
      </c>
      <c r="K5341">
        <v>3</v>
      </c>
      <c r="L5341">
        <v>6</v>
      </c>
      <c r="M5341">
        <v>0</v>
      </c>
      <c r="Q5341">
        <v>59</v>
      </c>
      <c r="R5341">
        <v>8.06</v>
      </c>
      <c r="X5341">
        <v>33</v>
      </c>
      <c r="Z5341">
        <v>154</v>
      </c>
      <c r="AA5341">
        <f t="shared" si="166"/>
        <v>51.333333333333336</v>
      </c>
    </row>
    <row r="5342" spans="1:27" x14ac:dyDescent="0.25">
      <c r="A5342" t="s">
        <v>1388</v>
      </c>
      <c r="B5342">
        <v>1992</v>
      </c>
      <c r="C5342" t="str">
        <f t="shared" si="167"/>
        <v>Pre-Drug 1970-1991</v>
      </c>
      <c r="D5342" t="s">
        <v>19</v>
      </c>
      <c r="E5342">
        <v>245</v>
      </c>
      <c r="F5342">
        <v>39</v>
      </c>
      <c r="G5342">
        <v>4</v>
      </c>
      <c r="H5342">
        <v>23</v>
      </c>
      <c r="I5342">
        <v>14</v>
      </c>
      <c r="J5342">
        <v>0</v>
      </c>
      <c r="K5342">
        <v>1</v>
      </c>
      <c r="L5342">
        <v>2</v>
      </c>
      <c r="M5342">
        <v>0</v>
      </c>
      <c r="Q5342">
        <v>71</v>
      </c>
      <c r="R5342">
        <v>6.66</v>
      </c>
      <c r="X5342">
        <v>27</v>
      </c>
      <c r="Y5342">
        <v>0.32</v>
      </c>
      <c r="Z5342">
        <v>158</v>
      </c>
      <c r="AA5342">
        <f t="shared" si="166"/>
        <v>52.666666666666664</v>
      </c>
    </row>
    <row r="5343" spans="1:27" x14ac:dyDescent="0.25">
      <c r="A5343" t="s">
        <v>767</v>
      </c>
      <c r="B5343">
        <v>2002</v>
      </c>
      <c r="C5343" t="str">
        <f t="shared" si="167"/>
        <v>Drug Era 1992-2006</v>
      </c>
      <c r="D5343" t="s">
        <v>19</v>
      </c>
      <c r="E5343">
        <v>245</v>
      </c>
      <c r="F5343">
        <v>36</v>
      </c>
      <c r="G5343">
        <v>10</v>
      </c>
      <c r="H5343">
        <v>35</v>
      </c>
      <c r="I5343">
        <v>44</v>
      </c>
      <c r="J5343">
        <v>2</v>
      </c>
      <c r="K5343">
        <v>3</v>
      </c>
      <c r="L5343">
        <v>2</v>
      </c>
      <c r="M5343">
        <v>0</v>
      </c>
      <c r="Q5343">
        <v>58</v>
      </c>
      <c r="R5343">
        <v>6.08</v>
      </c>
      <c r="X5343">
        <v>37</v>
      </c>
      <c r="Z5343">
        <v>160</v>
      </c>
      <c r="AA5343">
        <f t="shared" si="166"/>
        <v>53.333333333333336</v>
      </c>
    </row>
    <row r="5344" spans="1:27" x14ac:dyDescent="0.25">
      <c r="A5344" t="s">
        <v>570</v>
      </c>
      <c r="B5344">
        <v>2012</v>
      </c>
      <c r="C5344" t="str">
        <f t="shared" si="167"/>
        <v>Post Drug Era 2007-2012</v>
      </c>
      <c r="D5344" t="s">
        <v>19</v>
      </c>
      <c r="E5344">
        <v>245</v>
      </c>
      <c r="F5344">
        <v>24</v>
      </c>
      <c r="G5344">
        <v>5</v>
      </c>
      <c r="H5344">
        <v>18</v>
      </c>
      <c r="I5344">
        <v>51</v>
      </c>
      <c r="J5344">
        <v>4</v>
      </c>
      <c r="K5344">
        <v>3</v>
      </c>
      <c r="L5344">
        <v>1</v>
      </c>
      <c r="M5344">
        <v>0</v>
      </c>
      <c r="Q5344">
        <v>71</v>
      </c>
      <c r="R5344">
        <v>4</v>
      </c>
      <c r="X5344">
        <v>27</v>
      </c>
      <c r="Z5344">
        <v>162</v>
      </c>
      <c r="AA5344">
        <f t="shared" si="166"/>
        <v>54</v>
      </c>
    </row>
    <row r="5345" spans="1:27" x14ac:dyDescent="0.25">
      <c r="A5345" t="s">
        <v>2256</v>
      </c>
      <c r="B5345">
        <v>2007</v>
      </c>
      <c r="C5345" t="str">
        <f t="shared" si="167"/>
        <v>Post Drug Era 2007-2012</v>
      </c>
      <c r="D5345" t="s">
        <v>19</v>
      </c>
      <c r="E5345">
        <v>245</v>
      </c>
      <c r="F5345">
        <v>23</v>
      </c>
      <c r="G5345">
        <v>8</v>
      </c>
      <c r="H5345">
        <v>29</v>
      </c>
      <c r="I5345">
        <v>37</v>
      </c>
      <c r="J5345">
        <v>3</v>
      </c>
      <c r="K5345">
        <v>3</v>
      </c>
      <c r="L5345">
        <v>3</v>
      </c>
      <c r="M5345">
        <v>0</v>
      </c>
      <c r="Q5345">
        <v>53</v>
      </c>
      <c r="R5345">
        <v>3.81</v>
      </c>
      <c r="X5345">
        <v>36</v>
      </c>
      <c r="Z5345">
        <v>163</v>
      </c>
      <c r="AA5345">
        <f t="shared" si="166"/>
        <v>54.333333333333336</v>
      </c>
    </row>
    <row r="5346" spans="1:27" x14ac:dyDescent="0.25">
      <c r="A5346" t="s">
        <v>1957</v>
      </c>
      <c r="B5346">
        <v>1986</v>
      </c>
      <c r="C5346" t="str">
        <f t="shared" si="167"/>
        <v>Pre-Drug 1970-1991</v>
      </c>
      <c r="D5346" t="s">
        <v>18</v>
      </c>
      <c r="E5346">
        <v>245</v>
      </c>
      <c r="F5346">
        <v>30</v>
      </c>
      <c r="G5346">
        <v>3</v>
      </c>
      <c r="H5346">
        <v>35</v>
      </c>
      <c r="I5346">
        <v>27</v>
      </c>
      <c r="J5346">
        <v>2</v>
      </c>
      <c r="K5346">
        <v>6</v>
      </c>
      <c r="L5346">
        <v>1</v>
      </c>
      <c r="M5346">
        <v>0</v>
      </c>
      <c r="Q5346">
        <v>51</v>
      </c>
      <c r="R5346">
        <v>4.9400000000000004</v>
      </c>
      <c r="X5346">
        <v>23</v>
      </c>
      <c r="Y5346">
        <v>0.25</v>
      </c>
      <c r="Z5346">
        <v>164</v>
      </c>
      <c r="AA5346">
        <f t="shared" si="166"/>
        <v>54.666666666666664</v>
      </c>
    </row>
    <row r="5347" spans="1:27" x14ac:dyDescent="0.25">
      <c r="A5347" t="s">
        <v>2375</v>
      </c>
      <c r="B5347">
        <v>1998</v>
      </c>
      <c r="C5347" t="str">
        <f t="shared" si="167"/>
        <v>Drug Era 1992-2006</v>
      </c>
      <c r="D5347" t="s">
        <v>19</v>
      </c>
      <c r="E5347">
        <v>245</v>
      </c>
      <c r="F5347">
        <v>32</v>
      </c>
      <c r="G5347">
        <v>7</v>
      </c>
      <c r="H5347">
        <v>34</v>
      </c>
      <c r="I5347">
        <v>42</v>
      </c>
      <c r="J5347">
        <v>4</v>
      </c>
      <c r="K5347">
        <v>3</v>
      </c>
      <c r="L5347">
        <v>4</v>
      </c>
      <c r="M5347">
        <v>1</v>
      </c>
      <c r="Q5347">
        <v>52</v>
      </c>
      <c r="R5347">
        <v>5.27</v>
      </c>
      <c r="X5347">
        <v>32</v>
      </c>
      <c r="Z5347">
        <v>164</v>
      </c>
      <c r="AA5347">
        <f t="shared" si="166"/>
        <v>54.666666666666664</v>
      </c>
    </row>
    <row r="5348" spans="1:27" x14ac:dyDescent="0.25">
      <c r="A5348" t="s">
        <v>1026</v>
      </c>
      <c r="B5348">
        <v>1975</v>
      </c>
      <c r="C5348" t="str">
        <f t="shared" si="167"/>
        <v>Pre-Drug 1970-1991</v>
      </c>
      <c r="D5348" t="s">
        <v>19</v>
      </c>
      <c r="E5348">
        <v>245</v>
      </c>
      <c r="F5348">
        <v>32</v>
      </c>
      <c r="G5348">
        <v>5</v>
      </c>
      <c r="H5348">
        <v>28</v>
      </c>
      <c r="I5348">
        <v>37</v>
      </c>
      <c r="J5348">
        <v>3</v>
      </c>
      <c r="K5348">
        <v>0</v>
      </c>
      <c r="L5348">
        <v>1</v>
      </c>
      <c r="M5348">
        <v>0</v>
      </c>
      <c r="Q5348">
        <v>61</v>
      </c>
      <c r="R5348">
        <v>5.24</v>
      </c>
      <c r="X5348">
        <v>38</v>
      </c>
      <c r="Y5348">
        <v>0.28999999999999998</v>
      </c>
      <c r="Z5348">
        <v>165</v>
      </c>
      <c r="AA5348">
        <f t="shared" si="166"/>
        <v>55</v>
      </c>
    </row>
    <row r="5349" spans="1:27" x14ac:dyDescent="0.25">
      <c r="A5349" t="s">
        <v>1169</v>
      </c>
      <c r="B5349">
        <v>1989</v>
      </c>
      <c r="C5349" t="str">
        <f t="shared" si="167"/>
        <v>Pre-Drug 1970-1991</v>
      </c>
      <c r="D5349" t="s">
        <v>19</v>
      </c>
      <c r="E5349">
        <v>245</v>
      </c>
      <c r="F5349">
        <v>21</v>
      </c>
      <c r="G5349">
        <v>6</v>
      </c>
      <c r="H5349">
        <v>41</v>
      </c>
      <c r="I5349">
        <v>78</v>
      </c>
      <c r="J5349">
        <v>1</v>
      </c>
      <c r="K5349">
        <v>5</v>
      </c>
      <c r="L5349">
        <v>0</v>
      </c>
      <c r="M5349">
        <v>0</v>
      </c>
      <c r="Q5349">
        <v>36</v>
      </c>
      <c r="R5349">
        <v>3.44</v>
      </c>
      <c r="X5349">
        <v>26</v>
      </c>
      <c r="Y5349">
        <v>0.18</v>
      </c>
      <c r="Z5349">
        <v>165</v>
      </c>
      <c r="AA5349">
        <f t="shared" si="166"/>
        <v>55</v>
      </c>
    </row>
    <row r="5350" spans="1:27" x14ac:dyDescent="0.25">
      <c r="A5350" t="s">
        <v>2702</v>
      </c>
      <c r="B5350">
        <v>1972</v>
      </c>
      <c r="C5350" t="str">
        <f t="shared" si="167"/>
        <v>Pre-Drug 1970-1991</v>
      </c>
      <c r="D5350" t="s">
        <v>18</v>
      </c>
      <c r="E5350">
        <v>245</v>
      </c>
      <c r="F5350">
        <v>26</v>
      </c>
      <c r="G5350">
        <v>6</v>
      </c>
      <c r="H5350">
        <v>26</v>
      </c>
      <c r="I5350">
        <v>25</v>
      </c>
      <c r="J5350">
        <v>3</v>
      </c>
      <c r="K5350">
        <v>6</v>
      </c>
      <c r="L5350">
        <v>3</v>
      </c>
      <c r="M5350">
        <v>0</v>
      </c>
      <c r="Q5350">
        <v>55</v>
      </c>
      <c r="R5350">
        <v>4.13</v>
      </c>
      <c r="X5350">
        <v>15</v>
      </c>
      <c r="Y5350">
        <v>0.26</v>
      </c>
      <c r="Z5350">
        <v>170</v>
      </c>
      <c r="AA5350">
        <f t="shared" si="166"/>
        <v>56.666666666666664</v>
      </c>
    </row>
    <row r="5351" spans="1:27" x14ac:dyDescent="0.25">
      <c r="A5351" t="s">
        <v>1538</v>
      </c>
      <c r="B5351">
        <v>1982</v>
      </c>
      <c r="C5351" t="str">
        <f t="shared" si="167"/>
        <v>Pre-Drug 1970-1991</v>
      </c>
      <c r="D5351" t="s">
        <v>18</v>
      </c>
      <c r="E5351">
        <v>245</v>
      </c>
      <c r="F5351">
        <v>24</v>
      </c>
      <c r="G5351">
        <v>3</v>
      </c>
      <c r="H5351">
        <v>21</v>
      </c>
      <c r="I5351">
        <v>22</v>
      </c>
      <c r="J5351">
        <v>8</v>
      </c>
      <c r="K5351">
        <v>3</v>
      </c>
      <c r="L5351">
        <v>2</v>
      </c>
      <c r="M5351">
        <v>2</v>
      </c>
      <c r="Q5351">
        <v>53</v>
      </c>
      <c r="R5351">
        <v>3.81</v>
      </c>
      <c r="X5351">
        <v>33</v>
      </c>
      <c r="Y5351">
        <v>0.24</v>
      </c>
      <c r="Z5351">
        <v>170</v>
      </c>
      <c r="AA5351">
        <f t="shared" si="166"/>
        <v>56.666666666666664</v>
      </c>
    </row>
    <row r="5352" spans="1:27" x14ac:dyDescent="0.25">
      <c r="A5352" t="s">
        <v>2833</v>
      </c>
      <c r="B5352">
        <v>2006</v>
      </c>
      <c r="C5352" t="str">
        <f t="shared" si="167"/>
        <v>Drug Era 1992-2006</v>
      </c>
      <c r="D5352" t="s">
        <v>18</v>
      </c>
      <c r="E5352">
        <v>245</v>
      </c>
      <c r="F5352">
        <v>21</v>
      </c>
      <c r="G5352">
        <v>4</v>
      </c>
      <c r="H5352">
        <v>20</v>
      </c>
      <c r="I5352">
        <v>32</v>
      </c>
      <c r="J5352">
        <v>3</v>
      </c>
      <c r="K5352">
        <v>1</v>
      </c>
      <c r="L5352">
        <v>5</v>
      </c>
      <c r="M5352">
        <v>0</v>
      </c>
      <c r="Q5352">
        <v>58</v>
      </c>
      <c r="R5352">
        <v>3.34</v>
      </c>
      <c r="X5352">
        <v>26</v>
      </c>
      <c r="Z5352">
        <v>170</v>
      </c>
      <c r="AA5352">
        <f t="shared" si="166"/>
        <v>56.666666666666664</v>
      </c>
    </row>
    <row r="5353" spans="1:27" x14ac:dyDescent="0.25">
      <c r="A5353" t="s">
        <v>1993</v>
      </c>
      <c r="B5353">
        <v>1996</v>
      </c>
      <c r="C5353" t="str">
        <f t="shared" si="167"/>
        <v>Pre-Drug 1970-1991</v>
      </c>
      <c r="D5353" t="s">
        <v>19</v>
      </c>
      <c r="E5353">
        <v>245</v>
      </c>
      <c r="F5353">
        <v>24</v>
      </c>
      <c r="G5353">
        <v>5</v>
      </c>
      <c r="H5353">
        <v>35</v>
      </c>
      <c r="I5353">
        <v>56</v>
      </c>
      <c r="J5353">
        <v>3</v>
      </c>
      <c r="K5353">
        <v>2</v>
      </c>
      <c r="L5353">
        <v>0</v>
      </c>
      <c r="M5353">
        <v>0</v>
      </c>
      <c r="Q5353">
        <v>43</v>
      </c>
      <c r="R5353">
        <v>3.79</v>
      </c>
      <c r="X5353">
        <v>19</v>
      </c>
      <c r="Y5353">
        <v>0.17</v>
      </c>
      <c r="Z5353">
        <v>171</v>
      </c>
      <c r="AA5353">
        <f t="shared" si="166"/>
        <v>57</v>
      </c>
    </row>
    <row r="5354" spans="1:27" x14ac:dyDescent="0.25">
      <c r="A5354" t="s">
        <v>1618</v>
      </c>
      <c r="B5354">
        <v>2008</v>
      </c>
      <c r="C5354" t="str">
        <f t="shared" si="167"/>
        <v>Post Drug Era 2007-2012</v>
      </c>
      <c r="D5354" t="s">
        <v>18</v>
      </c>
      <c r="E5354">
        <v>245</v>
      </c>
      <c r="F5354">
        <v>20</v>
      </c>
      <c r="G5354">
        <v>1</v>
      </c>
      <c r="H5354">
        <v>26</v>
      </c>
      <c r="I5354">
        <v>43</v>
      </c>
      <c r="J5354">
        <v>4</v>
      </c>
      <c r="K5354">
        <v>4</v>
      </c>
      <c r="L5354">
        <v>1</v>
      </c>
      <c r="M5354">
        <v>0</v>
      </c>
      <c r="Q5354">
        <v>57</v>
      </c>
      <c r="R5354">
        <v>3.14</v>
      </c>
      <c r="X5354">
        <v>14</v>
      </c>
      <c r="Z5354">
        <v>172</v>
      </c>
      <c r="AA5354">
        <f t="shared" si="166"/>
        <v>57.333333333333336</v>
      </c>
    </row>
    <row r="5355" spans="1:27" x14ac:dyDescent="0.25">
      <c r="A5355" t="s">
        <v>1261</v>
      </c>
      <c r="B5355">
        <v>1970</v>
      </c>
      <c r="C5355" t="str">
        <f t="shared" si="167"/>
        <v>Pre-Drug 1970-1991</v>
      </c>
      <c r="D5355" t="s">
        <v>18</v>
      </c>
      <c r="E5355">
        <v>245</v>
      </c>
      <c r="F5355">
        <v>17</v>
      </c>
      <c r="G5355">
        <v>5</v>
      </c>
      <c r="H5355">
        <v>20</v>
      </c>
      <c r="I5355">
        <v>39</v>
      </c>
      <c r="J5355">
        <v>7</v>
      </c>
      <c r="K5355">
        <v>1</v>
      </c>
      <c r="L5355">
        <v>1</v>
      </c>
      <c r="M5355">
        <v>0</v>
      </c>
      <c r="Q5355">
        <v>53</v>
      </c>
      <c r="R5355">
        <v>2.65</v>
      </c>
      <c r="X5355">
        <v>23</v>
      </c>
      <c r="Y5355">
        <v>0.24</v>
      </c>
      <c r="Z5355">
        <v>173</v>
      </c>
      <c r="AA5355">
        <f t="shared" si="166"/>
        <v>57.666666666666664</v>
      </c>
    </row>
    <row r="5356" spans="1:27" x14ac:dyDescent="0.25">
      <c r="A5356" t="s">
        <v>295</v>
      </c>
      <c r="B5356">
        <v>1972</v>
      </c>
      <c r="C5356" t="str">
        <f t="shared" si="167"/>
        <v>Pre-Drug 1970-1991</v>
      </c>
      <c r="D5356" t="s">
        <v>18</v>
      </c>
      <c r="E5356">
        <v>245</v>
      </c>
      <c r="F5356">
        <v>20</v>
      </c>
      <c r="G5356">
        <v>4</v>
      </c>
      <c r="H5356">
        <v>25</v>
      </c>
      <c r="I5356">
        <v>49</v>
      </c>
      <c r="J5356">
        <v>2</v>
      </c>
      <c r="K5356">
        <v>2</v>
      </c>
      <c r="L5356">
        <v>1</v>
      </c>
      <c r="M5356">
        <v>0</v>
      </c>
      <c r="Q5356">
        <v>56</v>
      </c>
      <c r="R5356">
        <v>3.12</v>
      </c>
      <c r="X5356">
        <v>22</v>
      </c>
      <c r="Y5356">
        <v>0.26</v>
      </c>
      <c r="Z5356">
        <v>173</v>
      </c>
      <c r="AA5356">
        <f t="shared" si="166"/>
        <v>57.666666666666664</v>
      </c>
    </row>
    <row r="5357" spans="1:27" x14ac:dyDescent="0.25">
      <c r="A5357" t="s">
        <v>2303</v>
      </c>
      <c r="B5357">
        <v>2010</v>
      </c>
      <c r="C5357" t="str">
        <f t="shared" si="167"/>
        <v>Post Drug Era 2007-2012</v>
      </c>
      <c r="D5357" t="s">
        <v>19</v>
      </c>
      <c r="E5357">
        <v>245</v>
      </c>
      <c r="F5357">
        <v>20</v>
      </c>
      <c r="G5357">
        <v>3</v>
      </c>
      <c r="H5357">
        <v>14</v>
      </c>
      <c r="I5357">
        <v>46</v>
      </c>
      <c r="J5357">
        <v>0</v>
      </c>
      <c r="K5357">
        <v>1</v>
      </c>
      <c r="L5357">
        <v>1</v>
      </c>
      <c r="M5357">
        <v>0</v>
      </c>
      <c r="Q5357">
        <v>61</v>
      </c>
      <c r="R5357">
        <v>3.12</v>
      </c>
      <c r="X5357">
        <v>25</v>
      </c>
      <c r="Z5357">
        <v>173</v>
      </c>
      <c r="AA5357">
        <f t="shared" si="166"/>
        <v>57.666666666666664</v>
      </c>
    </row>
    <row r="5358" spans="1:27" x14ac:dyDescent="0.25">
      <c r="A5358" t="s">
        <v>217</v>
      </c>
      <c r="B5358">
        <v>1990</v>
      </c>
      <c r="C5358" t="str">
        <f t="shared" si="167"/>
        <v>Pre-Drug 1970-1991</v>
      </c>
      <c r="D5358" t="s">
        <v>18</v>
      </c>
      <c r="E5358">
        <v>245</v>
      </c>
      <c r="F5358">
        <v>23</v>
      </c>
      <c r="G5358">
        <v>4</v>
      </c>
      <c r="H5358">
        <v>29</v>
      </c>
      <c r="I5358">
        <v>55</v>
      </c>
      <c r="J5358">
        <v>3</v>
      </c>
      <c r="K5358">
        <v>1</v>
      </c>
      <c r="L5358">
        <v>1</v>
      </c>
      <c r="M5358">
        <v>0</v>
      </c>
      <c r="Q5358">
        <v>48</v>
      </c>
      <c r="R5358">
        <v>3.55</v>
      </c>
      <c r="X5358">
        <v>25</v>
      </c>
      <c r="Y5358">
        <v>0.22</v>
      </c>
      <c r="Z5358">
        <v>175</v>
      </c>
      <c r="AA5358">
        <f t="shared" si="166"/>
        <v>58.333333333333336</v>
      </c>
    </row>
    <row r="5359" spans="1:27" x14ac:dyDescent="0.25">
      <c r="A5359" t="s">
        <v>1339</v>
      </c>
      <c r="B5359">
        <v>2005</v>
      </c>
      <c r="C5359" t="str">
        <f t="shared" si="167"/>
        <v>Drug Era 1992-2006</v>
      </c>
      <c r="D5359" t="s">
        <v>18</v>
      </c>
      <c r="E5359">
        <v>245</v>
      </c>
      <c r="F5359">
        <v>14</v>
      </c>
      <c r="G5359">
        <v>4</v>
      </c>
      <c r="H5359">
        <v>27</v>
      </c>
      <c r="I5359">
        <v>51</v>
      </c>
      <c r="J5359">
        <v>5</v>
      </c>
      <c r="K5359">
        <v>2</v>
      </c>
      <c r="L5359">
        <v>1</v>
      </c>
      <c r="M5359">
        <v>0</v>
      </c>
      <c r="Q5359">
        <v>43</v>
      </c>
      <c r="R5359">
        <v>2.14</v>
      </c>
      <c r="X5359">
        <v>42</v>
      </c>
      <c r="Z5359">
        <v>177</v>
      </c>
      <c r="AA5359">
        <f t="shared" si="166"/>
        <v>59</v>
      </c>
    </row>
    <row r="5360" spans="1:27" x14ac:dyDescent="0.25">
      <c r="A5360" t="s">
        <v>704</v>
      </c>
      <c r="B5360">
        <v>2011</v>
      </c>
      <c r="C5360" t="str">
        <f t="shared" si="167"/>
        <v>Post Drug Era 2007-2012</v>
      </c>
      <c r="D5360" t="s">
        <v>18</v>
      </c>
      <c r="E5360">
        <v>245</v>
      </c>
      <c r="F5360">
        <v>23</v>
      </c>
      <c r="G5360">
        <v>4</v>
      </c>
      <c r="H5360">
        <v>22</v>
      </c>
      <c r="I5360">
        <v>52</v>
      </c>
      <c r="J5360">
        <v>0</v>
      </c>
      <c r="K5360">
        <v>6</v>
      </c>
      <c r="L5360">
        <v>2</v>
      </c>
      <c r="M5360">
        <v>1</v>
      </c>
      <c r="Q5360">
        <v>48</v>
      </c>
      <c r="R5360">
        <v>3.51</v>
      </c>
      <c r="X5360">
        <v>25</v>
      </c>
      <c r="Z5360">
        <v>177</v>
      </c>
      <c r="AA5360">
        <f t="shared" si="166"/>
        <v>59</v>
      </c>
    </row>
    <row r="5361" spans="1:27" x14ac:dyDescent="0.25">
      <c r="A5361" t="s">
        <v>1911</v>
      </c>
      <c r="B5361">
        <v>1997</v>
      </c>
      <c r="C5361" t="str">
        <f t="shared" si="167"/>
        <v>Drug Era 1992-2006</v>
      </c>
      <c r="D5361" t="s">
        <v>19</v>
      </c>
      <c r="E5361">
        <v>245</v>
      </c>
      <c r="F5361">
        <v>23</v>
      </c>
      <c r="G5361">
        <v>9</v>
      </c>
      <c r="H5361">
        <v>18</v>
      </c>
      <c r="I5361">
        <v>48</v>
      </c>
      <c r="J5361">
        <v>5</v>
      </c>
      <c r="K5361">
        <v>5</v>
      </c>
      <c r="L5361">
        <v>0</v>
      </c>
      <c r="M5361">
        <v>0</v>
      </c>
      <c r="Q5361">
        <v>53</v>
      </c>
      <c r="R5361">
        <v>3.49</v>
      </c>
      <c r="X5361">
        <v>30</v>
      </c>
      <c r="Y5361">
        <v>0.24</v>
      </c>
      <c r="Z5361">
        <v>178</v>
      </c>
      <c r="AA5361">
        <f t="shared" si="166"/>
        <v>59.333333333333336</v>
      </c>
    </row>
    <row r="5362" spans="1:27" x14ac:dyDescent="0.25">
      <c r="A5362" t="s">
        <v>1264</v>
      </c>
      <c r="B5362">
        <v>2002</v>
      </c>
      <c r="C5362" t="str">
        <f t="shared" si="167"/>
        <v>Drug Era 1992-2006</v>
      </c>
      <c r="D5362" t="s">
        <v>18</v>
      </c>
      <c r="E5362">
        <v>245</v>
      </c>
      <c r="F5362">
        <v>18</v>
      </c>
      <c r="G5362">
        <v>2</v>
      </c>
      <c r="H5362">
        <v>18</v>
      </c>
      <c r="I5362">
        <v>69</v>
      </c>
      <c r="J5362">
        <v>2</v>
      </c>
      <c r="K5362">
        <v>3</v>
      </c>
      <c r="L5362">
        <v>1</v>
      </c>
      <c r="M5362">
        <v>0</v>
      </c>
      <c r="Q5362">
        <v>52</v>
      </c>
      <c r="R5362">
        <v>2.73</v>
      </c>
      <c r="X5362">
        <v>20</v>
      </c>
      <c r="Z5362">
        <v>178</v>
      </c>
      <c r="AA5362">
        <f t="shared" si="166"/>
        <v>59.333333333333336</v>
      </c>
    </row>
    <row r="5363" spans="1:27" x14ac:dyDescent="0.25">
      <c r="A5363" t="s">
        <v>1170</v>
      </c>
      <c r="B5363">
        <v>2012</v>
      </c>
      <c r="C5363" t="str">
        <f t="shared" si="167"/>
        <v>Post Drug Era 2007-2012</v>
      </c>
      <c r="D5363" t="s">
        <v>18</v>
      </c>
      <c r="E5363">
        <v>245</v>
      </c>
      <c r="F5363">
        <v>18</v>
      </c>
      <c r="G5363">
        <v>5</v>
      </c>
      <c r="H5363">
        <v>26</v>
      </c>
      <c r="I5363">
        <v>70</v>
      </c>
      <c r="J5363">
        <v>0</v>
      </c>
      <c r="K5363">
        <v>3</v>
      </c>
      <c r="L5363">
        <v>3</v>
      </c>
      <c r="M5363">
        <v>0</v>
      </c>
      <c r="Q5363">
        <v>42</v>
      </c>
      <c r="R5363">
        <v>2.73</v>
      </c>
      <c r="X5363">
        <v>46</v>
      </c>
      <c r="Z5363">
        <v>178</v>
      </c>
      <c r="AA5363">
        <f t="shared" si="166"/>
        <v>59.333333333333336</v>
      </c>
    </row>
    <row r="5364" spans="1:27" x14ac:dyDescent="0.25">
      <c r="A5364" t="s">
        <v>1096</v>
      </c>
      <c r="B5364">
        <v>2009</v>
      </c>
      <c r="C5364" t="str">
        <f t="shared" si="167"/>
        <v>Post Drug Era 2007-2012</v>
      </c>
      <c r="D5364" t="s">
        <v>18</v>
      </c>
      <c r="E5364">
        <v>245</v>
      </c>
      <c r="F5364">
        <v>20</v>
      </c>
      <c r="G5364">
        <v>8</v>
      </c>
      <c r="H5364">
        <v>23</v>
      </c>
      <c r="I5364">
        <v>47</v>
      </c>
      <c r="J5364">
        <v>4</v>
      </c>
      <c r="K5364">
        <v>1</v>
      </c>
      <c r="L5364">
        <v>1</v>
      </c>
      <c r="M5364">
        <v>0</v>
      </c>
      <c r="Q5364">
        <v>41</v>
      </c>
      <c r="R5364">
        <v>2.95</v>
      </c>
      <c r="X5364">
        <v>33</v>
      </c>
      <c r="Z5364">
        <v>183</v>
      </c>
      <c r="AA5364">
        <f t="shared" si="166"/>
        <v>61</v>
      </c>
    </row>
    <row r="5365" spans="1:27" x14ac:dyDescent="0.25">
      <c r="A5365" t="s">
        <v>2093</v>
      </c>
      <c r="B5365">
        <v>1997</v>
      </c>
      <c r="C5365" t="str">
        <f t="shared" si="167"/>
        <v>Drug Era 1992-2006</v>
      </c>
      <c r="D5365" t="s">
        <v>18</v>
      </c>
      <c r="E5365">
        <v>245</v>
      </c>
      <c r="F5365">
        <v>15</v>
      </c>
      <c r="G5365">
        <v>6</v>
      </c>
      <c r="H5365">
        <v>19</v>
      </c>
      <c r="I5365">
        <v>68</v>
      </c>
      <c r="J5365">
        <v>2</v>
      </c>
      <c r="K5365">
        <v>2</v>
      </c>
      <c r="L5365">
        <v>1</v>
      </c>
      <c r="M5365">
        <v>0</v>
      </c>
      <c r="Q5365">
        <v>46</v>
      </c>
      <c r="R5365">
        <v>2.19</v>
      </c>
      <c r="X5365">
        <v>26</v>
      </c>
      <c r="Y5365">
        <v>0.2</v>
      </c>
      <c r="Z5365">
        <v>185</v>
      </c>
      <c r="AA5365">
        <f t="shared" si="166"/>
        <v>61.666666666666664</v>
      </c>
    </row>
    <row r="5366" spans="1:27" x14ac:dyDescent="0.25">
      <c r="A5366" t="s">
        <v>416</v>
      </c>
      <c r="B5366">
        <v>2012</v>
      </c>
      <c r="C5366" t="str">
        <f t="shared" si="167"/>
        <v>Post Drug Era 2007-2012</v>
      </c>
      <c r="D5366" t="s">
        <v>19</v>
      </c>
      <c r="E5366">
        <v>245</v>
      </c>
      <c r="F5366">
        <v>15</v>
      </c>
      <c r="G5366">
        <v>5</v>
      </c>
      <c r="H5366">
        <v>16</v>
      </c>
      <c r="I5366">
        <v>55</v>
      </c>
      <c r="J5366">
        <v>1</v>
      </c>
      <c r="K5366">
        <v>0</v>
      </c>
      <c r="L5366">
        <v>5</v>
      </c>
      <c r="M5366">
        <v>0</v>
      </c>
      <c r="Q5366">
        <v>41</v>
      </c>
      <c r="R5366">
        <v>2.1800000000000002</v>
      </c>
      <c r="X5366">
        <v>41</v>
      </c>
      <c r="Z5366">
        <v>186</v>
      </c>
      <c r="AA5366">
        <f t="shared" si="166"/>
        <v>62</v>
      </c>
    </row>
    <row r="5367" spans="1:27" x14ac:dyDescent="0.25">
      <c r="A5367" t="s">
        <v>2785</v>
      </c>
      <c r="B5367">
        <v>2004</v>
      </c>
      <c r="C5367" t="str">
        <f t="shared" si="167"/>
        <v>Drug Era 1992-2006</v>
      </c>
      <c r="D5367" t="s">
        <v>19</v>
      </c>
      <c r="E5367">
        <v>245</v>
      </c>
      <c r="F5367">
        <v>16</v>
      </c>
      <c r="G5367">
        <v>6</v>
      </c>
      <c r="H5367">
        <v>21</v>
      </c>
      <c r="I5367">
        <v>50</v>
      </c>
      <c r="J5367">
        <v>3</v>
      </c>
      <c r="K5367">
        <v>1</v>
      </c>
      <c r="L5367">
        <v>2</v>
      </c>
      <c r="M5367">
        <v>0</v>
      </c>
      <c r="Q5367">
        <v>40</v>
      </c>
      <c r="R5367">
        <v>2.31</v>
      </c>
      <c r="X5367">
        <v>30</v>
      </c>
      <c r="Y5367">
        <v>0.18</v>
      </c>
      <c r="Z5367">
        <v>187</v>
      </c>
      <c r="AA5367">
        <f t="shared" si="166"/>
        <v>62.333333333333336</v>
      </c>
    </row>
    <row r="5368" spans="1:27" x14ac:dyDescent="0.25">
      <c r="A5368" t="s">
        <v>423</v>
      </c>
      <c r="B5368">
        <v>1986</v>
      </c>
      <c r="C5368" t="str">
        <f t="shared" si="167"/>
        <v>Pre-Drug 1970-1991</v>
      </c>
      <c r="D5368" t="s">
        <v>19</v>
      </c>
      <c r="E5368">
        <v>246</v>
      </c>
      <c r="F5368">
        <v>39</v>
      </c>
      <c r="G5368">
        <v>6</v>
      </c>
      <c r="H5368">
        <v>13</v>
      </c>
      <c r="I5368">
        <v>16</v>
      </c>
      <c r="J5368">
        <v>0</v>
      </c>
      <c r="K5368">
        <v>2</v>
      </c>
      <c r="L5368">
        <v>3</v>
      </c>
      <c r="M5368">
        <v>0</v>
      </c>
      <c r="Q5368">
        <v>86</v>
      </c>
      <c r="R5368">
        <v>6.93</v>
      </c>
      <c r="X5368">
        <v>37</v>
      </c>
      <c r="Y5368">
        <v>0.38</v>
      </c>
      <c r="Z5368">
        <v>152</v>
      </c>
      <c r="AA5368">
        <f t="shared" si="166"/>
        <v>50.666666666666664</v>
      </c>
    </row>
    <row r="5369" spans="1:27" x14ac:dyDescent="0.25">
      <c r="A5369" t="s">
        <v>1781</v>
      </c>
      <c r="B5369">
        <v>1996</v>
      </c>
      <c r="C5369" t="str">
        <f t="shared" si="167"/>
        <v>Pre-Drug 1970-1991</v>
      </c>
      <c r="D5369" t="s">
        <v>19</v>
      </c>
      <c r="E5369">
        <v>246</v>
      </c>
      <c r="F5369">
        <v>40</v>
      </c>
      <c r="G5369">
        <v>6</v>
      </c>
      <c r="H5369">
        <v>31</v>
      </c>
      <c r="I5369">
        <v>28</v>
      </c>
      <c r="J5369">
        <v>8</v>
      </c>
      <c r="K5369">
        <v>1</v>
      </c>
      <c r="L5369">
        <v>2</v>
      </c>
      <c r="M5369">
        <v>0</v>
      </c>
      <c r="Q5369">
        <v>72</v>
      </c>
      <c r="R5369">
        <v>6.97</v>
      </c>
      <c r="X5369">
        <v>39</v>
      </c>
      <c r="Y5369">
        <v>0.28999999999999998</v>
      </c>
      <c r="Z5369">
        <v>155</v>
      </c>
      <c r="AA5369">
        <f t="shared" si="166"/>
        <v>51.666666666666664</v>
      </c>
    </row>
    <row r="5370" spans="1:27" x14ac:dyDescent="0.25">
      <c r="A5370" t="s">
        <v>2907</v>
      </c>
      <c r="B5370">
        <v>1993</v>
      </c>
      <c r="C5370" t="str">
        <f t="shared" si="167"/>
        <v>Pre-Drug 1970-1991</v>
      </c>
      <c r="D5370" t="s">
        <v>19</v>
      </c>
      <c r="E5370">
        <v>246</v>
      </c>
      <c r="F5370">
        <v>39</v>
      </c>
      <c r="G5370">
        <v>8</v>
      </c>
      <c r="H5370">
        <v>15</v>
      </c>
      <c r="I5370">
        <v>28</v>
      </c>
      <c r="J5370">
        <v>2</v>
      </c>
      <c r="K5370">
        <v>2</v>
      </c>
      <c r="L5370">
        <v>2</v>
      </c>
      <c r="M5370">
        <v>0</v>
      </c>
      <c r="Q5370">
        <v>77</v>
      </c>
      <c r="R5370">
        <v>6.62</v>
      </c>
      <c r="X5370">
        <v>30</v>
      </c>
      <c r="Y5370">
        <v>0.34</v>
      </c>
      <c r="Z5370">
        <v>159</v>
      </c>
      <c r="AA5370">
        <f t="shared" si="166"/>
        <v>53</v>
      </c>
    </row>
    <row r="5371" spans="1:27" x14ac:dyDescent="0.25">
      <c r="A5371" t="s">
        <v>2341</v>
      </c>
      <c r="B5371">
        <v>2001</v>
      </c>
      <c r="C5371" t="str">
        <f t="shared" si="167"/>
        <v>Drug Era 1992-2006</v>
      </c>
      <c r="D5371" t="s">
        <v>18</v>
      </c>
      <c r="E5371">
        <v>246</v>
      </c>
      <c r="F5371">
        <v>29</v>
      </c>
      <c r="G5371">
        <v>5</v>
      </c>
      <c r="H5371">
        <v>35</v>
      </c>
      <c r="I5371">
        <v>52</v>
      </c>
      <c r="J5371">
        <v>1</v>
      </c>
      <c r="K5371">
        <v>5</v>
      </c>
      <c r="L5371">
        <v>1</v>
      </c>
      <c r="M5371">
        <v>0</v>
      </c>
      <c r="Q5371">
        <v>51</v>
      </c>
      <c r="R5371">
        <v>4.92</v>
      </c>
      <c r="X5371">
        <v>25</v>
      </c>
      <c r="Z5371">
        <v>159</v>
      </c>
      <c r="AA5371">
        <f t="shared" si="166"/>
        <v>53</v>
      </c>
    </row>
    <row r="5372" spans="1:27" x14ac:dyDescent="0.25">
      <c r="A5372" t="s">
        <v>1235</v>
      </c>
      <c r="B5372">
        <v>1993</v>
      </c>
      <c r="C5372" t="str">
        <f t="shared" si="167"/>
        <v>Pre-Drug 1970-1991</v>
      </c>
      <c r="D5372" t="s">
        <v>19</v>
      </c>
      <c r="E5372">
        <v>246</v>
      </c>
      <c r="F5372">
        <v>30</v>
      </c>
      <c r="G5372">
        <v>4</v>
      </c>
      <c r="H5372">
        <v>29</v>
      </c>
      <c r="I5372">
        <v>34</v>
      </c>
      <c r="J5372">
        <v>4</v>
      </c>
      <c r="K5372">
        <v>4</v>
      </c>
      <c r="L5372">
        <v>0</v>
      </c>
      <c r="M5372">
        <v>2</v>
      </c>
      <c r="Q5372">
        <v>62</v>
      </c>
      <c r="R5372">
        <v>5.0599999999999996</v>
      </c>
      <c r="X5372">
        <v>28</v>
      </c>
      <c r="Y5372">
        <v>0.28999999999999998</v>
      </c>
      <c r="Z5372">
        <v>160</v>
      </c>
      <c r="AA5372">
        <f t="shared" si="166"/>
        <v>53.333333333333336</v>
      </c>
    </row>
    <row r="5373" spans="1:27" x14ac:dyDescent="0.25">
      <c r="A5373" t="s">
        <v>1336</v>
      </c>
      <c r="B5373">
        <v>1997</v>
      </c>
      <c r="C5373" t="str">
        <f t="shared" si="167"/>
        <v>Drug Era 1992-2006</v>
      </c>
      <c r="D5373" t="s">
        <v>19</v>
      </c>
      <c r="E5373">
        <v>246</v>
      </c>
      <c r="F5373">
        <v>42</v>
      </c>
      <c r="G5373">
        <v>15</v>
      </c>
      <c r="H5373">
        <v>20</v>
      </c>
      <c r="I5373">
        <v>56</v>
      </c>
      <c r="J5373">
        <v>0</v>
      </c>
      <c r="K5373">
        <v>4</v>
      </c>
      <c r="L5373">
        <v>1</v>
      </c>
      <c r="M5373">
        <v>3</v>
      </c>
      <c r="Q5373">
        <v>69</v>
      </c>
      <c r="R5373">
        <v>7.09</v>
      </c>
      <c r="X5373">
        <v>23</v>
      </c>
      <c r="Y5373">
        <v>0.31</v>
      </c>
      <c r="Z5373">
        <v>160</v>
      </c>
      <c r="AA5373">
        <f t="shared" si="166"/>
        <v>53.333333333333336</v>
      </c>
    </row>
    <row r="5374" spans="1:27" x14ac:dyDescent="0.25">
      <c r="A5374" t="s">
        <v>1935</v>
      </c>
      <c r="B5374">
        <v>1999</v>
      </c>
      <c r="C5374" t="str">
        <f t="shared" si="167"/>
        <v>Drug Era 1992-2006</v>
      </c>
      <c r="D5374" t="s">
        <v>19</v>
      </c>
      <c r="E5374">
        <v>246</v>
      </c>
      <c r="F5374">
        <v>24</v>
      </c>
      <c r="G5374">
        <v>6</v>
      </c>
      <c r="H5374">
        <v>23</v>
      </c>
      <c r="I5374">
        <v>31</v>
      </c>
      <c r="J5374">
        <v>0</v>
      </c>
      <c r="K5374">
        <v>1</v>
      </c>
      <c r="L5374">
        <v>4</v>
      </c>
      <c r="M5374">
        <v>0</v>
      </c>
      <c r="Q5374">
        <v>66</v>
      </c>
      <c r="R5374">
        <v>4.05</v>
      </c>
      <c r="X5374">
        <v>23</v>
      </c>
      <c r="Y5374">
        <v>0</v>
      </c>
      <c r="Z5374">
        <v>160</v>
      </c>
      <c r="AA5374">
        <f t="shared" si="166"/>
        <v>53.333333333333336</v>
      </c>
    </row>
    <row r="5375" spans="1:27" x14ac:dyDescent="0.25">
      <c r="A5375" t="s">
        <v>1978</v>
      </c>
      <c r="B5375">
        <v>1997</v>
      </c>
      <c r="C5375" t="str">
        <f t="shared" si="167"/>
        <v>Drug Era 1992-2006</v>
      </c>
      <c r="D5375" t="s">
        <v>19</v>
      </c>
      <c r="E5375">
        <v>246</v>
      </c>
      <c r="F5375">
        <v>34</v>
      </c>
      <c r="G5375">
        <v>12</v>
      </c>
      <c r="H5375">
        <v>25</v>
      </c>
      <c r="I5375">
        <v>50</v>
      </c>
      <c r="J5375">
        <v>2</v>
      </c>
      <c r="K5375">
        <v>0</v>
      </c>
      <c r="L5375">
        <v>2</v>
      </c>
      <c r="M5375">
        <v>0</v>
      </c>
      <c r="Q5375">
        <v>58</v>
      </c>
      <c r="R5375">
        <v>5.7</v>
      </c>
      <c r="X5375">
        <v>37</v>
      </c>
      <c r="Y5375">
        <v>0.27</v>
      </c>
      <c r="Z5375">
        <v>161</v>
      </c>
      <c r="AA5375">
        <f t="shared" si="166"/>
        <v>53.666666666666664</v>
      </c>
    </row>
    <row r="5376" spans="1:27" x14ac:dyDescent="0.25">
      <c r="A5376" t="s">
        <v>2046</v>
      </c>
      <c r="B5376">
        <v>2005</v>
      </c>
      <c r="C5376" t="str">
        <f t="shared" si="167"/>
        <v>Drug Era 1992-2006</v>
      </c>
      <c r="D5376" t="s">
        <v>19</v>
      </c>
      <c r="E5376">
        <v>246</v>
      </c>
      <c r="F5376">
        <v>45</v>
      </c>
      <c r="G5376">
        <v>9</v>
      </c>
      <c r="H5376">
        <v>18</v>
      </c>
      <c r="I5376">
        <v>32</v>
      </c>
      <c r="J5376">
        <v>2</v>
      </c>
      <c r="K5376">
        <v>1</v>
      </c>
      <c r="L5376">
        <v>3</v>
      </c>
      <c r="M5376">
        <v>0</v>
      </c>
      <c r="Q5376">
        <v>73</v>
      </c>
      <c r="R5376">
        <v>7.55</v>
      </c>
      <c r="X5376">
        <v>26</v>
      </c>
      <c r="Z5376">
        <v>161</v>
      </c>
      <c r="AA5376">
        <f t="shared" si="166"/>
        <v>53.666666666666664</v>
      </c>
    </row>
    <row r="5377" spans="1:27" x14ac:dyDescent="0.25">
      <c r="A5377" t="s">
        <v>65</v>
      </c>
      <c r="B5377">
        <v>1983</v>
      </c>
      <c r="C5377" t="str">
        <f t="shared" si="167"/>
        <v>Pre-Drug 1970-1991</v>
      </c>
      <c r="D5377" t="s">
        <v>18</v>
      </c>
      <c r="E5377">
        <v>246</v>
      </c>
      <c r="F5377">
        <v>27</v>
      </c>
      <c r="G5377">
        <v>6</v>
      </c>
      <c r="H5377">
        <v>36</v>
      </c>
      <c r="I5377">
        <v>32</v>
      </c>
      <c r="J5377">
        <v>5</v>
      </c>
      <c r="K5377">
        <v>2</v>
      </c>
      <c r="L5377">
        <v>0</v>
      </c>
      <c r="M5377">
        <v>0</v>
      </c>
      <c r="Q5377">
        <v>57</v>
      </c>
      <c r="R5377">
        <v>4.5</v>
      </c>
      <c r="X5377">
        <v>31</v>
      </c>
      <c r="Y5377">
        <v>0.27</v>
      </c>
      <c r="Z5377">
        <v>162</v>
      </c>
      <c r="AA5377">
        <f t="shared" si="166"/>
        <v>54</v>
      </c>
    </row>
    <row r="5378" spans="1:27" x14ac:dyDescent="0.25">
      <c r="A5378" t="s">
        <v>2638</v>
      </c>
      <c r="B5378">
        <v>1974</v>
      </c>
      <c r="C5378" t="str">
        <f t="shared" si="167"/>
        <v>Pre-Drug 1970-1991</v>
      </c>
      <c r="D5378" t="s">
        <v>19</v>
      </c>
      <c r="E5378">
        <v>246</v>
      </c>
      <c r="F5378">
        <v>29</v>
      </c>
      <c r="G5378">
        <v>1</v>
      </c>
      <c r="H5378">
        <v>26</v>
      </c>
      <c r="I5378">
        <v>23</v>
      </c>
      <c r="J5378">
        <v>2</v>
      </c>
      <c r="K5378">
        <v>3</v>
      </c>
      <c r="L5378">
        <v>3</v>
      </c>
      <c r="M5378">
        <v>0</v>
      </c>
      <c r="Q5378">
        <v>57</v>
      </c>
      <c r="R5378">
        <v>4.7699999999999996</v>
      </c>
      <c r="X5378">
        <v>42</v>
      </c>
      <c r="Y5378">
        <v>0.27</v>
      </c>
      <c r="Z5378">
        <v>164</v>
      </c>
      <c r="AA5378">
        <f t="shared" ref="AA5378:AA5441" si="168">Z5378/3</f>
        <v>54.666666666666664</v>
      </c>
    </row>
    <row r="5379" spans="1:27" x14ac:dyDescent="0.25">
      <c r="A5379" t="s">
        <v>1947</v>
      </c>
      <c r="B5379">
        <v>1981</v>
      </c>
      <c r="C5379" t="str">
        <f t="shared" ref="C5379:C5442" si="169">IF(B5379&lt;1997,"Pre-Drug 1970-1991",IF(B5379&lt;=2006,"Drug Era 1992-2006","Post Drug Era 2007-2012"))</f>
        <v>Pre-Drug 1970-1991</v>
      </c>
      <c r="D5379" t="s">
        <v>18</v>
      </c>
      <c r="E5379">
        <v>246</v>
      </c>
      <c r="F5379">
        <v>30</v>
      </c>
      <c r="G5379">
        <v>4</v>
      </c>
      <c r="H5379">
        <v>32</v>
      </c>
      <c r="I5379">
        <v>32</v>
      </c>
      <c r="J5379">
        <v>5</v>
      </c>
      <c r="K5379">
        <v>2</v>
      </c>
      <c r="L5379">
        <v>1</v>
      </c>
      <c r="M5379">
        <v>0</v>
      </c>
      <c r="Q5379">
        <v>54</v>
      </c>
      <c r="R5379">
        <v>4.9400000000000004</v>
      </c>
      <c r="X5379">
        <v>23</v>
      </c>
      <c r="Y5379">
        <v>0.25</v>
      </c>
      <c r="Z5379">
        <v>164</v>
      </c>
      <c r="AA5379">
        <f t="shared" si="168"/>
        <v>54.666666666666664</v>
      </c>
    </row>
    <row r="5380" spans="1:27" x14ac:dyDescent="0.25">
      <c r="A5380" t="s">
        <v>682</v>
      </c>
      <c r="B5380">
        <v>2006</v>
      </c>
      <c r="C5380" t="str">
        <f t="shared" si="169"/>
        <v>Drug Era 1992-2006</v>
      </c>
      <c r="D5380" t="s">
        <v>19</v>
      </c>
      <c r="E5380">
        <v>246</v>
      </c>
      <c r="F5380">
        <v>23</v>
      </c>
      <c r="G5380">
        <v>1</v>
      </c>
      <c r="H5380">
        <v>14</v>
      </c>
      <c r="I5380">
        <v>37</v>
      </c>
      <c r="J5380">
        <v>2</v>
      </c>
      <c r="K5380">
        <v>3</v>
      </c>
      <c r="L5380">
        <v>3</v>
      </c>
      <c r="M5380">
        <v>0</v>
      </c>
      <c r="Q5380">
        <v>67</v>
      </c>
      <c r="R5380">
        <v>3.74</v>
      </c>
      <c r="X5380">
        <v>20</v>
      </c>
      <c r="Z5380">
        <v>166</v>
      </c>
      <c r="AA5380">
        <f t="shared" si="168"/>
        <v>55.333333333333336</v>
      </c>
    </row>
    <row r="5381" spans="1:27" x14ac:dyDescent="0.25">
      <c r="A5381" t="s">
        <v>1450</v>
      </c>
      <c r="B5381">
        <v>1983</v>
      </c>
      <c r="C5381" t="str">
        <f t="shared" si="169"/>
        <v>Pre-Drug 1970-1991</v>
      </c>
      <c r="D5381" t="s">
        <v>19</v>
      </c>
      <c r="E5381">
        <v>246</v>
      </c>
      <c r="F5381">
        <v>32</v>
      </c>
      <c r="G5381">
        <v>12</v>
      </c>
      <c r="H5381">
        <v>20</v>
      </c>
      <c r="I5381">
        <v>26</v>
      </c>
      <c r="J5381">
        <v>0</v>
      </c>
      <c r="K5381">
        <v>1</v>
      </c>
      <c r="L5381">
        <v>2</v>
      </c>
      <c r="M5381">
        <v>0</v>
      </c>
      <c r="Q5381">
        <v>59</v>
      </c>
      <c r="R5381">
        <v>5.17</v>
      </c>
      <c r="X5381">
        <v>32</v>
      </c>
      <c r="Y5381">
        <v>0.26</v>
      </c>
      <c r="Z5381">
        <v>167</v>
      </c>
      <c r="AA5381">
        <f t="shared" si="168"/>
        <v>55.666666666666664</v>
      </c>
    </row>
    <row r="5382" spans="1:27" x14ac:dyDescent="0.25">
      <c r="A5382" t="s">
        <v>615</v>
      </c>
      <c r="B5382">
        <v>1974</v>
      </c>
      <c r="C5382" t="str">
        <f t="shared" si="169"/>
        <v>Pre-Drug 1970-1991</v>
      </c>
      <c r="D5382" t="s">
        <v>18</v>
      </c>
      <c r="E5382">
        <v>246</v>
      </c>
      <c r="F5382">
        <v>30</v>
      </c>
      <c r="G5382">
        <v>5</v>
      </c>
      <c r="H5382">
        <v>32</v>
      </c>
      <c r="I5382">
        <v>41</v>
      </c>
      <c r="J5382">
        <v>4</v>
      </c>
      <c r="K5382">
        <v>1</v>
      </c>
      <c r="L5382">
        <v>1</v>
      </c>
      <c r="M5382">
        <v>3</v>
      </c>
      <c r="Q5382">
        <v>53</v>
      </c>
      <c r="R5382">
        <v>4.79</v>
      </c>
      <c r="X5382">
        <v>22</v>
      </c>
      <c r="Y5382">
        <v>0.25</v>
      </c>
      <c r="Z5382">
        <v>169</v>
      </c>
      <c r="AA5382">
        <f t="shared" si="168"/>
        <v>56.333333333333336</v>
      </c>
    </row>
    <row r="5383" spans="1:27" x14ac:dyDescent="0.25">
      <c r="A5383" t="s">
        <v>2575</v>
      </c>
      <c r="B5383">
        <v>2008</v>
      </c>
      <c r="C5383" t="str">
        <f t="shared" si="169"/>
        <v>Post Drug Era 2007-2012</v>
      </c>
      <c r="D5383" t="s">
        <v>19</v>
      </c>
      <c r="E5383">
        <v>246</v>
      </c>
      <c r="F5383">
        <v>28</v>
      </c>
      <c r="G5383">
        <v>4</v>
      </c>
      <c r="H5383">
        <v>25</v>
      </c>
      <c r="I5383">
        <v>58</v>
      </c>
      <c r="J5383">
        <v>7</v>
      </c>
      <c r="K5383">
        <v>3</v>
      </c>
      <c r="L5383">
        <v>2</v>
      </c>
      <c r="M5383">
        <v>0</v>
      </c>
      <c r="Q5383">
        <v>59</v>
      </c>
      <c r="R5383">
        <v>4.47</v>
      </c>
      <c r="X5383">
        <v>33</v>
      </c>
      <c r="Z5383">
        <v>169</v>
      </c>
      <c r="AA5383">
        <f t="shared" si="168"/>
        <v>56.333333333333336</v>
      </c>
    </row>
    <row r="5384" spans="1:27" x14ac:dyDescent="0.25">
      <c r="A5384" t="s">
        <v>1697</v>
      </c>
      <c r="B5384">
        <v>2006</v>
      </c>
      <c r="C5384" t="str">
        <f t="shared" si="169"/>
        <v>Drug Era 1992-2006</v>
      </c>
      <c r="D5384" t="s">
        <v>19</v>
      </c>
      <c r="E5384">
        <v>246</v>
      </c>
      <c r="F5384">
        <v>25</v>
      </c>
      <c r="G5384">
        <v>7</v>
      </c>
      <c r="H5384">
        <v>28</v>
      </c>
      <c r="I5384">
        <v>56</v>
      </c>
      <c r="J5384">
        <v>2</v>
      </c>
      <c r="K5384">
        <v>1</v>
      </c>
      <c r="L5384">
        <v>0</v>
      </c>
      <c r="M5384">
        <v>0</v>
      </c>
      <c r="Q5384">
        <v>54</v>
      </c>
      <c r="R5384">
        <v>3.95</v>
      </c>
      <c r="X5384">
        <v>32</v>
      </c>
      <c r="Z5384">
        <v>171</v>
      </c>
      <c r="AA5384">
        <f t="shared" si="168"/>
        <v>57</v>
      </c>
    </row>
    <row r="5385" spans="1:27" x14ac:dyDescent="0.25">
      <c r="A5385" t="s">
        <v>1213</v>
      </c>
      <c r="B5385">
        <v>1993</v>
      </c>
      <c r="C5385" t="str">
        <f t="shared" si="169"/>
        <v>Pre-Drug 1970-1991</v>
      </c>
      <c r="D5385" t="s">
        <v>18</v>
      </c>
      <c r="E5385">
        <v>246</v>
      </c>
      <c r="F5385">
        <v>25</v>
      </c>
      <c r="G5385">
        <v>4</v>
      </c>
      <c r="H5385">
        <v>14</v>
      </c>
      <c r="I5385">
        <v>40</v>
      </c>
      <c r="J5385">
        <v>2</v>
      </c>
      <c r="K5385">
        <v>0</v>
      </c>
      <c r="L5385">
        <v>2</v>
      </c>
      <c r="M5385">
        <v>0</v>
      </c>
      <c r="Q5385">
        <v>66</v>
      </c>
      <c r="R5385">
        <v>3.92</v>
      </c>
      <c r="X5385">
        <v>28</v>
      </c>
      <c r="Y5385">
        <v>0.28999999999999998</v>
      </c>
      <c r="Z5385">
        <v>172</v>
      </c>
      <c r="AA5385">
        <f t="shared" si="168"/>
        <v>57.333333333333336</v>
      </c>
    </row>
    <row r="5386" spans="1:27" x14ac:dyDescent="0.25">
      <c r="A5386" t="s">
        <v>271</v>
      </c>
      <c r="B5386">
        <v>2012</v>
      </c>
      <c r="C5386" t="str">
        <f t="shared" si="169"/>
        <v>Post Drug Era 2007-2012</v>
      </c>
      <c r="D5386" t="s">
        <v>18</v>
      </c>
      <c r="E5386">
        <v>246</v>
      </c>
      <c r="F5386">
        <v>32</v>
      </c>
      <c r="G5386">
        <v>7</v>
      </c>
      <c r="H5386">
        <v>16</v>
      </c>
      <c r="I5386">
        <v>51</v>
      </c>
      <c r="J5386">
        <v>3</v>
      </c>
      <c r="K5386">
        <v>1</v>
      </c>
      <c r="L5386">
        <v>0</v>
      </c>
      <c r="M5386">
        <v>0</v>
      </c>
      <c r="Q5386">
        <v>66</v>
      </c>
      <c r="R5386">
        <v>4.99</v>
      </c>
      <c r="X5386">
        <v>24</v>
      </c>
      <c r="Z5386">
        <v>173</v>
      </c>
      <c r="AA5386">
        <f t="shared" si="168"/>
        <v>57.666666666666664</v>
      </c>
    </row>
    <row r="5387" spans="1:27" x14ac:dyDescent="0.25">
      <c r="A5387" t="s">
        <v>1714</v>
      </c>
      <c r="B5387">
        <v>2000</v>
      </c>
      <c r="C5387" t="str">
        <f t="shared" si="169"/>
        <v>Drug Era 1992-2006</v>
      </c>
      <c r="D5387" t="s">
        <v>18</v>
      </c>
      <c r="E5387">
        <v>246</v>
      </c>
      <c r="F5387">
        <v>22</v>
      </c>
      <c r="G5387">
        <v>6</v>
      </c>
      <c r="H5387">
        <v>32</v>
      </c>
      <c r="I5387">
        <v>39</v>
      </c>
      <c r="J5387">
        <v>4</v>
      </c>
      <c r="K5387">
        <v>1</v>
      </c>
      <c r="L5387">
        <v>0</v>
      </c>
      <c r="M5387">
        <v>0</v>
      </c>
      <c r="Q5387">
        <v>50</v>
      </c>
      <c r="R5387">
        <v>3.38</v>
      </c>
      <c r="X5387">
        <v>16</v>
      </c>
      <c r="Y5387">
        <v>0</v>
      </c>
      <c r="Z5387">
        <v>176</v>
      </c>
      <c r="AA5387">
        <f t="shared" si="168"/>
        <v>58.666666666666664</v>
      </c>
    </row>
    <row r="5388" spans="1:27" x14ac:dyDescent="0.25">
      <c r="A5388" t="s">
        <v>325</v>
      </c>
      <c r="B5388">
        <v>1989</v>
      </c>
      <c r="C5388" t="str">
        <f t="shared" si="169"/>
        <v>Pre-Drug 1970-1991</v>
      </c>
      <c r="D5388" t="s">
        <v>19</v>
      </c>
      <c r="E5388">
        <v>246</v>
      </c>
      <c r="F5388">
        <v>29</v>
      </c>
      <c r="G5388">
        <v>8</v>
      </c>
      <c r="H5388">
        <v>19</v>
      </c>
      <c r="I5388">
        <v>26</v>
      </c>
      <c r="J5388">
        <v>0</v>
      </c>
      <c r="K5388">
        <v>2</v>
      </c>
      <c r="L5388">
        <v>0</v>
      </c>
      <c r="M5388">
        <v>0</v>
      </c>
      <c r="Q5388">
        <v>57</v>
      </c>
      <c r="R5388">
        <v>4.42</v>
      </c>
      <c r="X5388">
        <v>34</v>
      </c>
      <c r="Y5388">
        <v>0.25</v>
      </c>
      <c r="Z5388">
        <v>177</v>
      </c>
      <c r="AA5388">
        <f t="shared" si="168"/>
        <v>59</v>
      </c>
    </row>
    <row r="5389" spans="1:27" x14ac:dyDescent="0.25">
      <c r="A5389" t="s">
        <v>1957</v>
      </c>
      <c r="B5389">
        <v>2005</v>
      </c>
      <c r="C5389" t="str">
        <f t="shared" si="169"/>
        <v>Drug Era 1992-2006</v>
      </c>
      <c r="D5389" t="s">
        <v>19</v>
      </c>
      <c r="E5389">
        <v>246</v>
      </c>
      <c r="F5389">
        <v>28</v>
      </c>
      <c r="G5389">
        <v>6</v>
      </c>
      <c r="H5389">
        <v>17</v>
      </c>
      <c r="I5389">
        <v>18</v>
      </c>
      <c r="J5389">
        <v>4</v>
      </c>
      <c r="K5389">
        <v>3</v>
      </c>
      <c r="L5389">
        <v>2</v>
      </c>
      <c r="M5389">
        <v>1</v>
      </c>
      <c r="Q5389">
        <v>61</v>
      </c>
      <c r="R5389">
        <v>4.2699999999999996</v>
      </c>
      <c r="X5389">
        <v>13</v>
      </c>
      <c r="Z5389">
        <v>177</v>
      </c>
      <c r="AA5389">
        <f t="shared" si="168"/>
        <v>59</v>
      </c>
    </row>
    <row r="5390" spans="1:27" x14ac:dyDescent="0.25">
      <c r="A5390" t="s">
        <v>2704</v>
      </c>
      <c r="B5390">
        <v>2005</v>
      </c>
      <c r="C5390" t="str">
        <f t="shared" si="169"/>
        <v>Drug Era 1992-2006</v>
      </c>
      <c r="D5390" t="s">
        <v>18</v>
      </c>
      <c r="E5390">
        <v>246</v>
      </c>
      <c r="F5390">
        <v>31</v>
      </c>
      <c r="G5390">
        <v>9</v>
      </c>
      <c r="H5390">
        <v>21</v>
      </c>
      <c r="I5390">
        <v>54</v>
      </c>
      <c r="J5390">
        <v>3</v>
      </c>
      <c r="K5390">
        <v>2</v>
      </c>
      <c r="L5390">
        <v>3</v>
      </c>
      <c r="M5390">
        <v>0</v>
      </c>
      <c r="Q5390">
        <v>49</v>
      </c>
      <c r="R5390">
        <v>4.7300000000000004</v>
      </c>
      <c r="X5390">
        <v>28</v>
      </c>
      <c r="Z5390">
        <v>177</v>
      </c>
      <c r="AA5390">
        <f t="shared" si="168"/>
        <v>59</v>
      </c>
    </row>
    <row r="5391" spans="1:27" x14ac:dyDescent="0.25">
      <c r="A5391" t="s">
        <v>876</v>
      </c>
      <c r="B5391">
        <v>1993</v>
      </c>
      <c r="C5391" t="str">
        <f t="shared" si="169"/>
        <v>Pre-Drug 1970-1991</v>
      </c>
      <c r="D5391" t="s">
        <v>19</v>
      </c>
      <c r="E5391">
        <v>246</v>
      </c>
      <c r="F5391">
        <v>22</v>
      </c>
      <c r="G5391">
        <v>4</v>
      </c>
      <c r="H5391">
        <v>22</v>
      </c>
      <c r="I5391">
        <v>23</v>
      </c>
      <c r="J5391">
        <v>4</v>
      </c>
      <c r="K5391">
        <v>0</v>
      </c>
      <c r="L5391">
        <v>2</v>
      </c>
      <c r="M5391">
        <v>0</v>
      </c>
      <c r="Q5391">
        <v>59</v>
      </c>
      <c r="R5391">
        <v>3.34</v>
      </c>
      <c r="X5391">
        <v>27</v>
      </c>
      <c r="Y5391">
        <v>0.27</v>
      </c>
      <c r="Z5391">
        <v>178</v>
      </c>
      <c r="AA5391">
        <f t="shared" si="168"/>
        <v>59.333333333333336</v>
      </c>
    </row>
    <row r="5392" spans="1:27" x14ac:dyDescent="0.25">
      <c r="A5392" t="s">
        <v>46</v>
      </c>
      <c r="B5392">
        <v>1985</v>
      </c>
      <c r="C5392" t="str">
        <f t="shared" si="169"/>
        <v>Pre-Drug 1970-1991</v>
      </c>
      <c r="D5392" t="s">
        <v>19</v>
      </c>
      <c r="E5392">
        <v>246</v>
      </c>
      <c r="F5392">
        <v>24</v>
      </c>
      <c r="G5392">
        <v>3</v>
      </c>
      <c r="H5392">
        <v>23</v>
      </c>
      <c r="I5392">
        <v>39</v>
      </c>
      <c r="J5392">
        <v>1</v>
      </c>
      <c r="K5392">
        <v>0</v>
      </c>
      <c r="L5392">
        <v>3</v>
      </c>
      <c r="M5392">
        <v>0</v>
      </c>
      <c r="Q5392">
        <v>45</v>
      </c>
      <c r="R5392">
        <v>3.58</v>
      </c>
      <c r="X5392">
        <v>32</v>
      </c>
      <c r="Y5392">
        <v>0.21</v>
      </c>
      <c r="Z5392">
        <v>181</v>
      </c>
      <c r="AA5392">
        <f t="shared" si="168"/>
        <v>60.333333333333336</v>
      </c>
    </row>
    <row r="5393" spans="1:27" x14ac:dyDescent="0.25">
      <c r="A5393" t="s">
        <v>555</v>
      </c>
      <c r="B5393">
        <v>2009</v>
      </c>
      <c r="C5393" t="str">
        <f t="shared" si="169"/>
        <v>Post Drug Era 2007-2012</v>
      </c>
      <c r="D5393" t="s">
        <v>18</v>
      </c>
      <c r="E5393">
        <v>246</v>
      </c>
      <c r="F5393">
        <v>18</v>
      </c>
      <c r="G5393">
        <v>9</v>
      </c>
      <c r="H5393">
        <v>32</v>
      </c>
      <c r="I5393">
        <v>67</v>
      </c>
      <c r="J5393">
        <v>1</v>
      </c>
      <c r="K5393">
        <v>1</v>
      </c>
      <c r="L5393">
        <v>1</v>
      </c>
      <c r="M5393">
        <v>1</v>
      </c>
      <c r="Q5393">
        <v>36</v>
      </c>
      <c r="R5393">
        <v>2.69</v>
      </c>
      <c r="X5393">
        <v>28</v>
      </c>
      <c r="Z5393">
        <v>181</v>
      </c>
      <c r="AA5393">
        <f t="shared" si="168"/>
        <v>60.333333333333336</v>
      </c>
    </row>
    <row r="5394" spans="1:27" x14ac:dyDescent="0.25">
      <c r="A5394" t="s">
        <v>1692</v>
      </c>
      <c r="B5394">
        <v>2011</v>
      </c>
      <c r="C5394" t="str">
        <f t="shared" si="169"/>
        <v>Post Drug Era 2007-2012</v>
      </c>
      <c r="D5394" t="s">
        <v>18</v>
      </c>
      <c r="E5394">
        <v>246</v>
      </c>
      <c r="F5394">
        <v>16</v>
      </c>
      <c r="G5394">
        <v>2</v>
      </c>
      <c r="H5394">
        <v>16</v>
      </c>
      <c r="I5394">
        <v>62</v>
      </c>
      <c r="J5394">
        <v>8</v>
      </c>
      <c r="K5394">
        <v>0</v>
      </c>
      <c r="L5394">
        <v>1</v>
      </c>
      <c r="M5394">
        <v>0</v>
      </c>
      <c r="Q5394">
        <v>54</v>
      </c>
      <c r="R5394">
        <v>2.37</v>
      </c>
      <c r="X5394">
        <v>24</v>
      </c>
      <c r="Z5394">
        <v>182</v>
      </c>
      <c r="AA5394">
        <f t="shared" si="168"/>
        <v>60.666666666666664</v>
      </c>
    </row>
    <row r="5395" spans="1:27" x14ac:dyDescent="0.25">
      <c r="A5395" t="s">
        <v>2382</v>
      </c>
      <c r="B5395">
        <v>1998</v>
      </c>
      <c r="C5395" t="str">
        <f t="shared" si="169"/>
        <v>Drug Era 1992-2006</v>
      </c>
      <c r="D5395" t="s">
        <v>19</v>
      </c>
      <c r="E5395">
        <v>246</v>
      </c>
      <c r="F5395">
        <v>13</v>
      </c>
      <c r="G5395">
        <v>3</v>
      </c>
      <c r="H5395">
        <v>17</v>
      </c>
      <c r="I5395">
        <v>36</v>
      </c>
      <c r="J5395">
        <v>1</v>
      </c>
      <c r="K5395">
        <v>0</v>
      </c>
      <c r="L5395">
        <v>1</v>
      </c>
      <c r="M5395">
        <v>0</v>
      </c>
      <c r="Q5395">
        <v>48</v>
      </c>
      <c r="R5395">
        <v>1.91</v>
      </c>
      <c r="X5395">
        <v>23</v>
      </c>
      <c r="Z5395">
        <v>184</v>
      </c>
      <c r="AA5395">
        <f t="shared" si="168"/>
        <v>61.333333333333336</v>
      </c>
    </row>
    <row r="5396" spans="1:27" x14ac:dyDescent="0.25">
      <c r="A5396" t="s">
        <v>1439</v>
      </c>
      <c r="B5396">
        <v>1973</v>
      </c>
      <c r="C5396" t="str">
        <f t="shared" si="169"/>
        <v>Pre-Drug 1970-1991</v>
      </c>
      <c r="D5396" t="s">
        <v>19</v>
      </c>
      <c r="E5396">
        <v>247</v>
      </c>
      <c r="F5396">
        <v>39</v>
      </c>
      <c r="G5396">
        <v>6</v>
      </c>
      <c r="H5396">
        <v>35</v>
      </c>
      <c r="I5396">
        <v>26</v>
      </c>
      <c r="J5396">
        <v>0</v>
      </c>
      <c r="K5396">
        <v>8</v>
      </c>
      <c r="L5396">
        <v>0</v>
      </c>
      <c r="M5396">
        <v>0</v>
      </c>
      <c r="Q5396">
        <v>73</v>
      </c>
      <c r="R5396">
        <v>7.02</v>
      </c>
      <c r="X5396">
        <v>38</v>
      </c>
      <c r="Y5396">
        <v>0.34</v>
      </c>
      <c r="Z5396">
        <v>150</v>
      </c>
      <c r="AA5396">
        <f t="shared" si="168"/>
        <v>50</v>
      </c>
    </row>
    <row r="5397" spans="1:27" x14ac:dyDescent="0.25">
      <c r="A5397" t="s">
        <v>1137</v>
      </c>
      <c r="B5397">
        <v>2007</v>
      </c>
      <c r="C5397" t="str">
        <f t="shared" si="169"/>
        <v>Post Drug Era 2007-2012</v>
      </c>
      <c r="D5397" t="s">
        <v>18</v>
      </c>
      <c r="E5397">
        <v>247</v>
      </c>
      <c r="F5397">
        <v>34</v>
      </c>
      <c r="G5397">
        <v>9</v>
      </c>
      <c r="H5397">
        <v>38</v>
      </c>
      <c r="I5397">
        <v>43</v>
      </c>
      <c r="J5397">
        <v>0</v>
      </c>
      <c r="K5397">
        <v>3</v>
      </c>
      <c r="L5397">
        <v>0</v>
      </c>
      <c r="M5397">
        <v>0</v>
      </c>
      <c r="Q5397">
        <v>59</v>
      </c>
      <c r="R5397">
        <v>6</v>
      </c>
      <c r="X5397">
        <v>32</v>
      </c>
      <c r="Z5397">
        <v>153</v>
      </c>
      <c r="AA5397">
        <f t="shared" si="168"/>
        <v>51</v>
      </c>
    </row>
    <row r="5398" spans="1:27" x14ac:dyDescent="0.25">
      <c r="A5398" t="s">
        <v>1765</v>
      </c>
      <c r="B5398">
        <v>1995</v>
      </c>
      <c r="C5398" t="str">
        <f t="shared" si="169"/>
        <v>Pre-Drug 1970-1991</v>
      </c>
      <c r="D5398" t="s">
        <v>19</v>
      </c>
      <c r="E5398">
        <v>247</v>
      </c>
      <c r="F5398">
        <v>40</v>
      </c>
      <c r="G5398">
        <v>6</v>
      </c>
      <c r="H5398">
        <v>31</v>
      </c>
      <c r="I5398">
        <v>20</v>
      </c>
      <c r="J5398">
        <v>7</v>
      </c>
      <c r="K5398">
        <v>6</v>
      </c>
      <c r="L5398">
        <v>2</v>
      </c>
      <c r="M5398">
        <v>2</v>
      </c>
      <c r="Q5398">
        <v>61</v>
      </c>
      <c r="R5398">
        <v>6.88</v>
      </c>
      <c r="X5398">
        <v>25</v>
      </c>
      <c r="Y5398">
        <v>0.28000000000000003</v>
      </c>
      <c r="Z5398">
        <v>157</v>
      </c>
      <c r="AA5398">
        <f t="shared" si="168"/>
        <v>52.333333333333336</v>
      </c>
    </row>
    <row r="5399" spans="1:27" x14ac:dyDescent="0.25">
      <c r="A5399" t="s">
        <v>488</v>
      </c>
      <c r="B5399">
        <v>1991</v>
      </c>
      <c r="C5399" t="str">
        <f t="shared" si="169"/>
        <v>Pre-Drug 1970-1991</v>
      </c>
      <c r="D5399" t="s">
        <v>19</v>
      </c>
      <c r="E5399">
        <v>247</v>
      </c>
      <c r="F5399">
        <v>35</v>
      </c>
      <c r="G5399">
        <v>6</v>
      </c>
      <c r="H5399">
        <v>32</v>
      </c>
      <c r="I5399">
        <v>34</v>
      </c>
      <c r="J5399">
        <v>2</v>
      </c>
      <c r="K5399">
        <v>2</v>
      </c>
      <c r="L5399">
        <v>0</v>
      </c>
      <c r="M5399">
        <v>1</v>
      </c>
      <c r="Q5399">
        <v>61</v>
      </c>
      <c r="R5399">
        <v>5.91</v>
      </c>
      <c r="X5399">
        <v>22</v>
      </c>
      <c r="Y5399">
        <v>0.28000000000000003</v>
      </c>
      <c r="Z5399">
        <v>160</v>
      </c>
      <c r="AA5399">
        <f t="shared" si="168"/>
        <v>53.333333333333336</v>
      </c>
    </row>
    <row r="5400" spans="1:27" x14ac:dyDescent="0.25">
      <c r="A5400" t="s">
        <v>1336</v>
      </c>
      <c r="B5400">
        <v>2000</v>
      </c>
      <c r="C5400" t="str">
        <f t="shared" si="169"/>
        <v>Drug Era 1992-2006</v>
      </c>
      <c r="D5400" t="s">
        <v>18</v>
      </c>
      <c r="E5400">
        <v>247</v>
      </c>
      <c r="F5400">
        <v>44</v>
      </c>
      <c r="G5400">
        <v>9</v>
      </c>
      <c r="H5400">
        <v>14</v>
      </c>
      <c r="I5400">
        <v>42</v>
      </c>
      <c r="J5400">
        <v>0</v>
      </c>
      <c r="K5400">
        <v>5</v>
      </c>
      <c r="L5400">
        <v>1</v>
      </c>
      <c r="M5400">
        <v>2</v>
      </c>
      <c r="Q5400">
        <v>77</v>
      </c>
      <c r="R5400">
        <v>7.24</v>
      </c>
      <c r="X5400">
        <v>41</v>
      </c>
      <c r="Y5400">
        <v>0</v>
      </c>
      <c r="Z5400">
        <v>164</v>
      </c>
      <c r="AA5400">
        <f t="shared" si="168"/>
        <v>54.666666666666664</v>
      </c>
    </row>
    <row r="5401" spans="1:27" x14ac:dyDescent="0.25">
      <c r="A5401" t="s">
        <v>3039</v>
      </c>
      <c r="B5401">
        <v>1995</v>
      </c>
      <c r="C5401" t="str">
        <f t="shared" si="169"/>
        <v>Pre-Drug 1970-1991</v>
      </c>
      <c r="D5401" t="s">
        <v>18</v>
      </c>
      <c r="E5401">
        <v>247</v>
      </c>
      <c r="F5401">
        <v>29</v>
      </c>
      <c r="G5401">
        <v>3</v>
      </c>
      <c r="H5401">
        <v>18</v>
      </c>
      <c r="I5401">
        <v>29</v>
      </c>
      <c r="J5401">
        <v>0</v>
      </c>
      <c r="K5401">
        <v>2</v>
      </c>
      <c r="L5401">
        <v>2</v>
      </c>
      <c r="M5401">
        <v>0</v>
      </c>
      <c r="Q5401">
        <v>66</v>
      </c>
      <c r="R5401">
        <v>4.75</v>
      </c>
      <c r="X5401">
        <v>46</v>
      </c>
      <c r="Y5401">
        <v>0.28000000000000003</v>
      </c>
      <c r="Z5401">
        <v>165</v>
      </c>
      <c r="AA5401">
        <f t="shared" si="168"/>
        <v>55</v>
      </c>
    </row>
    <row r="5402" spans="1:27" x14ac:dyDescent="0.25">
      <c r="A5402" t="s">
        <v>1752</v>
      </c>
      <c r="B5402">
        <v>1996</v>
      </c>
      <c r="C5402" t="str">
        <f t="shared" si="169"/>
        <v>Pre-Drug 1970-1991</v>
      </c>
      <c r="D5402" t="s">
        <v>18</v>
      </c>
      <c r="E5402">
        <v>247</v>
      </c>
      <c r="F5402">
        <v>30</v>
      </c>
      <c r="G5402">
        <v>7</v>
      </c>
      <c r="H5402">
        <v>27</v>
      </c>
      <c r="I5402">
        <v>49</v>
      </c>
      <c r="J5402">
        <v>5</v>
      </c>
      <c r="K5402">
        <v>0</v>
      </c>
      <c r="L5402">
        <v>1</v>
      </c>
      <c r="M5402">
        <v>0</v>
      </c>
      <c r="Q5402">
        <v>59</v>
      </c>
      <c r="R5402">
        <v>4.91</v>
      </c>
      <c r="X5402">
        <v>27</v>
      </c>
      <c r="Y5402">
        <v>0.23</v>
      </c>
      <c r="Z5402">
        <v>165</v>
      </c>
      <c r="AA5402">
        <f t="shared" si="168"/>
        <v>55</v>
      </c>
    </row>
    <row r="5403" spans="1:27" x14ac:dyDescent="0.25">
      <c r="A5403" t="s">
        <v>936</v>
      </c>
      <c r="B5403">
        <v>1991</v>
      </c>
      <c r="C5403" t="str">
        <f t="shared" si="169"/>
        <v>Pre-Drug 1970-1991</v>
      </c>
      <c r="D5403" t="s">
        <v>18</v>
      </c>
      <c r="E5403">
        <v>247</v>
      </c>
      <c r="F5403">
        <v>18</v>
      </c>
      <c r="G5403">
        <v>2</v>
      </c>
      <c r="H5403">
        <v>18</v>
      </c>
      <c r="I5403">
        <v>45</v>
      </c>
      <c r="J5403">
        <v>4</v>
      </c>
      <c r="K5403">
        <v>6</v>
      </c>
      <c r="L5403">
        <v>1</v>
      </c>
      <c r="M5403">
        <v>0</v>
      </c>
      <c r="Q5403">
        <v>61</v>
      </c>
      <c r="R5403">
        <v>2.93</v>
      </c>
      <c r="X5403">
        <v>29</v>
      </c>
      <c r="Y5403">
        <v>0.27</v>
      </c>
      <c r="Z5403">
        <v>166</v>
      </c>
      <c r="AA5403">
        <f t="shared" si="168"/>
        <v>55.333333333333336</v>
      </c>
    </row>
    <row r="5404" spans="1:27" x14ac:dyDescent="0.25">
      <c r="A5404" t="s">
        <v>1719</v>
      </c>
      <c r="B5404">
        <v>2012</v>
      </c>
      <c r="C5404" t="str">
        <f t="shared" si="169"/>
        <v>Post Drug Era 2007-2012</v>
      </c>
      <c r="D5404" t="s">
        <v>18</v>
      </c>
      <c r="E5404">
        <v>247</v>
      </c>
      <c r="F5404">
        <v>21</v>
      </c>
      <c r="G5404">
        <v>4</v>
      </c>
      <c r="H5404">
        <v>45</v>
      </c>
      <c r="I5404">
        <v>72</v>
      </c>
      <c r="J5404">
        <v>0</v>
      </c>
      <c r="K5404">
        <v>2</v>
      </c>
      <c r="L5404">
        <v>2</v>
      </c>
      <c r="M5404">
        <v>0</v>
      </c>
      <c r="Q5404">
        <v>40</v>
      </c>
      <c r="R5404">
        <v>3.42</v>
      </c>
      <c r="X5404">
        <v>34</v>
      </c>
      <c r="Z5404">
        <v>166</v>
      </c>
      <c r="AA5404">
        <f t="shared" si="168"/>
        <v>55.333333333333336</v>
      </c>
    </row>
    <row r="5405" spans="1:27" x14ac:dyDescent="0.25">
      <c r="A5405" t="s">
        <v>137</v>
      </c>
      <c r="B5405">
        <v>2002</v>
      </c>
      <c r="C5405" t="str">
        <f t="shared" si="169"/>
        <v>Drug Era 1992-2006</v>
      </c>
      <c r="D5405" t="s">
        <v>18</v>
      </c>
      <c r="E5405">
        <v>247</v>
      </c>
      <c r="F5405">
        <v>27</v>
      </c>
      <c r="G5405">
        <v>8</v>
      </c>
      <c r="H5405">
        <v>19</v>
      </c>
      <c r="I5405">
        <v>30</v>
      </c>
      <c r="J5405">
        <v>3</v>
      </c>
      <c r="K5405">
        <v>0</v>
      </c>
      <c r="L5405">
        <v>4</v>
      </c>
      <c r="M5405">
        <v>0</v>
      </c>
      <c r="Q5405">
        <v>63</v>
      </c>
      <c r="R5405">
        <v>4.37</v>
      </c>
      <c r="X5405">
        <v>30</v>
      </c>
      <c r="Z5405">
        <v>167</v>
      </c>
      <c r="AA5405">
        <f t="shared" si="168"/>
        <v>55.666666666666664</v>
      </c>
    </row>
    <row r="5406" spans="1:27" x14ac:dyDescent="0.25">
      <c r="A5406" t="s">
        <v>1911</v>
      </c>
      <c r="B5406">
        <v>1998</v>
      </c>
      <c r="C5406" t="str">
        <f t="shared" si="169"/>
        <v>Drug Era 1992-2006</v>
      </c>
      <c r="D5406" t="s">
        <v>19</v>
      </c>
      <c r="E5406">
        <v>247</v>
      </c>
      <c r="F5406">
        <v>31</v>
      </c>
      <c r="G5406">
        <v>8</v>
      </c>
      <c r="H5406">
        <v>22</v>
      </c>
      <c r="I5406">
        <v>54</v>
      </c>
      <c r="J5406">
        <v>2</v>
      </c>
      <c r="K5406">
        <v>0</v>
      </c>
      <c r="L5406">
        <v>2</v>
      </c>
      <c r="M5406">
        <v>1</v>
      </c>
      <c r="Q5406">
        <v>58</v>
      </c>
      <c r="R5406">
        <v>4.9800000000000004</v>
      </c>
      <c r="X5406">
        <v>40</v>
      </c>
      <c r="Z5406">
        <v>168</v>
      </c>
      <c r="AA5406">
        <f t="shared" si="168"/>
        <v>56</v>
      </c>
    </row>
    <row r="5407" spans="1:27" x14ac:dyDescent="0.25">
      <c r="A5407" t="s">
        <v>306</v>
      </c>
      <c r="B5407">
        <v>2004</v>
      </c>
      <c r="C5407" t="str">
        <f t="shared" si="169"/>
        <v>Drug Era 1992-2006</v>
      </c>
      <c r="D5407" t="s">
        <v>19</v>
      </c>
      <c r="E5407">
        <v>247</v>
      </c>
      <c r="F5407">
        <v>32</v>
      </c>
      <c r="G5407">
        <v>6</v>
      </c>
      <c r="H5407">
        <v>15</v>
      </c>
      <c r="I5407">
        <v>45</v>
      </c>
      <c r="J5407">
        <v>1</v>
      </c>
      <c r="K5407">
        <v>2</v>
      </c>
      <c r="L5407">
        <v>3</v>
      </c>
      <c r="M5407">
        <v>1</v>
      </c>
      <c r="Q5407">
        <v>65</v>
      </c>
      <c r="R5407">
        <v>5.14</v>
      </c>
      <c r="X5407">
        <v>37</v>
      </c>
      <c r="Y5407">
        <v>0.28000000000000003</v>
      </c>
      <c r="Z5407">
        <v>168</v>
      </c>
      <c r="AA5407">
        <f t="shared" si="168"/>
        <v>56</v>
      </c>
    </row>
    <row r="5408" spans="1:27" x14ac:dyDescent="0.25">
      <c r="A5408" t="s">
        <v>749</v>
      </c>
      <c r="B5408">
        <v>1993</v>
      </c>
      <c r="C5408" t="str">
        <f t="shared" si="169"/>
        <v>Pre-Drug 1970-1991</v>
      </c>
      <c r="D5408" t="s">
        <v>19</v>
      </c>
      <c r="E5408">
        <v>247</v>
      </c>
      <c r="F5408">
        <v>15</v>
      </c>
      <c r="G5408">
        <v>0</v>
      </c>
      <c r="H5408">
        <v>30</v>
      </c>
      <c r="I5408">
        <v>41</v>
      </c>
      <c r="J5408">
        <v>7</v>
      </c>
      <c r="K5408">
        <v>0</v>
      </c>
      <c r="L5408">
        <v>1</v>
      </c>
      <c r="M5408">
        <v>0</v>
      </c>
      <c r="Q5408">
        <v>57</v>
      </c>
      <c r="R5408">
        <v>2.4</v>
      </c>
      <c r="X5408">
        <v>21</v>
      </c>
      <c r="Y5408">
        <v>0.27</v>
      </c>
      <c r="Z5408">
        <v>169</v>
      </c>
      <c r="AA5408">
        <f t="shared" si="168"/>
        <v>56.333333333333336</v>
      </c>
    </row>
    <row r="5409" spans="1:27" x14ac:dyDescent="0.25">
      <c r="A5409" t="s">
        <v>2028</v>
      </c>
      <c r="B5409">
        <v>2011</v>
      </c>
      <c r="C5409" t="str">
        <f t="shared" si="169"/>
        <v>Post Drug Era 2007-2012</v>
      </c>
      <c r="D5409" t="s">
        <v>19</v>
      </c>
      <c r="E5409">
        <v>247</v>
      </c>
      <c r="F5409">
        <v>28</v>
      </c>
      <c r="G5409">
        <v>6</v>
      </c>
      <c r="H5409">
        <v>22</v>
      </c>
      <c r="I5409">
        <v>45</v>
      </c>
      <c r="J5409">
        <v>4</v>
      </c>
      <c r="K5409">
        <v>4</v>
      </c>
      <c r="L5409">
        <v>2</v>
      </c>
      <c r="M5409">
        <v>0</v>
      </c>
      <c r="Q5409">
        <v>63</v>
      </c>
      <c r="R5409">
        <v>4.47</v>
      </c>
      <c r="X5409">
        <v>26</v>
      </c>
      <c r="Z5409">
        <v>169</v>
      </c>
      <c r="AA5409">
        <f t="shared" si="168"/>
        <v>56.333333333333336</v>
      </c>
    </row>
    <row r="5410" spans="1:27" x14ac:dyDescent="0.25">
      <c r="A5410" t="s">
        <v>1053</v>
      </c>
      <c r="B5410">
        <v>1993</v>
      </c>
      <c r="C5410" t="str">
        <f t="shared" si="169"/>
        <v>Pre-Drug 1970-1991</v>
      </c>
      <c r="D5410" t="s">
        <v>19</v>
      </c>
      <c r="E5410">
        <v>247</v>
      </c>
      <c r="F5410">
        <v>18</v>
      </c>
      <c r="G5410">
        <v>5</v>
      </c>
      <c r="H5410">
        <v>25</v>
      </c>
      <c r="I5410">
        <v>31</v>
      </c>
      <c r="J5410">
        <v>4</v>
      </c>
      <c r="K5410">
        <v>3</v>
      </c>
      <c r="L5410">
        <v>2</v>
      </c>
      <c r="M5410">
        <v>0</v>
      </c>
      <c r="Q5410">
        <v>54</v>
      </c>
      <c r="R5410">
        <v>2.86</v>
      </c>
      <c r="X5410">
        <v>21</v>
      </c>
      <c r="Y5410">
        <v>0.25</v>
      </c>
      <c r="Z5410">
        <v>170</v>
      </c>
      <c r="AA5410">
        <f t="shared" si="168"/>
        <v>56.666666666666664</v>
      </c>
    </row>
    <row r="5411" spans="1:27" x14ac:dyDescent="0.25">
      <c r="A5411" t="s">
        <v>1095</v>
      </c>
      <c r="B5411">
        <v>2010</v>
      </c>
      <c r="C5411" t="str">
        <f t="shared" si="169"/>
        <v>Post Drug Era 2007-2012</v>
      </c>
      <c r="D5411" t="s">
        <v>18</v>
      </c>
      <c r="E5411">
        <v>247</v>
      </c>
      <c r="F5411">
        <v>32</v>
      </c>
      <c r="G5411">
        <v>13</v>
      </c>
      <c r="H5411">
        <v>23</v>
      </c>
      <c r="I5411">
        <v>47</v>
      </c>
      <c r="J5411">
        <v>5</v>
      </c>
      <c r="K5411">
        <v>1</v>
      </c>
      <c r="L5411">
        <v>4</v>
      </c>
      <c r="M5411">
        <v>0</v>
      </c>
      <c r="Q5411">
        <v>55</v>
      </c>
      <c r="R5411">
        <v>5.08</v>
      </c>
      <c r="X5411">
        <v>27</v>
      </c>
      <c r="Z5411">
        <v>170</v>
      </c>
      <c r="AA5411">
        <f t="shared" si="168"/>
        <v>56.666666666666664</v>
      </c>
    </row>
    <row r="5412" spans="1:27" x14ac:dyDescent="0.25">
      <c r="A5412" t="s">
        <v>294</v>
      </c>
      <c r="B5412">
        <v>2003</v>
      </c>
      <c r="C5412" t="str">
        <f t="shared" si="169"/>
        <v>Drug Era 1992-2006</v>
      </c>
      <c r="D5412" t="s">
        <v>18</v>
      </c>
      <c r="E5412">
        <v>247</v>
      </c>
      <c r="F5412">
        <v>32</v>
      </c>
      <c r="G5412">
        <v>8</v>
      </c>
      <c r="H5412">
        <v>31</v>
      </c>
      <c r="I5412">
        <v>47</v>
      </c>
      <c r="J5412">
        <v>6</v>
      </c>
      <c r="K5412">
        <v>6</v>
      </c>
      <c r="L5412">
        <v>2</v>
      </c>
      <c r="M5412">
        <v>1</v>
      </c>
      <c r="Q5412">
        <v>56</v>
      </c>
      <c r="R5412">
        <v>5.05</v>
      </c>
      <c r="X5412">
        <v>38</v>
      </c>
      <c r="Y5412">
        <v>0.26</v>
      </c>
      <c r="Z5412">
        <v>171</v>
      </c>
      <c r="AA5412">
        <f t="shared" si="168"/>
        <v>57</v>
      </c>
    </row>
    <row r="5413" spans="1:27" x14ac:dyDescent="0.25">
      <c r="A5413" t="s">
        <v>1682</v>
      </c>
      <c r="B5413">
        <v>2011</v>
      </c>
      <c r="C5413" t="str">
        <f t="shared" si="169"/>
        <v>Post Drug Era 2007-2012</v>
      </c>
      <c r="D5413" t="s">
        <v>18</v>
      </c>
      <c r="E5413">
        <v>247</v>
      </c>
      <c r="F5413">
        <v>13</v>
      </c>
      <c r="G5413">
        <v>3</v>
      </c>
      <c r="H5413">
        <v>29</v>
      </c>
      <c r="I5413">
        <v>41</v>
      </c>
      <c r="J5413">
        <v>3</v>
      </c>
      <c r="K5413">
        <v>3</v>
      </c>
      <c r="L5413">
        <v>3</v>
      </c>
      <c r="M5413">
        <v>0</v>
      </c>
      <c r="Q5413">
        <v>54</v>
      </c>
      <c r="R5413">
        <v>2.0499999999999998</v>
      </c>
      <c r="X5413">
        <v>31</v>
      </c>
      <c r="Z5413">
        <v>171</v>
      </c>
      <c r="AA5413">
        <f t="shared" si="168"/>
        <v>57</v>
      </c>
    </row>
    <row r="5414" spans="1:27" x14ac:dyDescent="0.25">
      <c r="A5414" t="s">
        <v>1901</v>
      </c>
      <c r="B5414">
        <v>1983</v>
      </c>
      <c r="C5414" t="str">
        <f t="shared" si="169"/>
        <v>Pre-Drug 1970-1991</v>
      </c>
      <c r="D5414" t="s">
        <v>19</v>
      </c>
      <c r="E5414">
        <v>247</v>
      </c>
      <c r="F5414">
        <v>24</v>
      </c>
      <c r="G5414">
        <v>5</v>
      </c>
      <c r="H5414">
        <v>24</v>
      </c>
      <c r="I5414">
        <v>38</v>
      </c>
      <c r="J5414">
        <v>6</v>
      </c>
      <c r="K5414">
        <v>0</v>
      </c>
      <c r="L5414">
        <v>1</v>
      </c>
      <c r="M5414">
        <v>0</v>
      </c>
      <c r="Q5414">
        <v>52</v>
      </c>
      <c r="R5414">
        <v>3.77</v>
      </c>
      <c r="X5414">
        <v>26</v>
      </c>
      <c r="Y5414">
        <v>0.24</v>
      </c>
      <c r="Z5414">
        <v>172</v>
      </c>
      <c r="AA5414">
        <f t="shared" si="168"/>
        <v>57.333333333333336</v>
      </c>
    </row>
    <row r="5415" spans="1:27" x14ac:dyDescent="0.25">
      <c r="A5415" t="s">
        <v>113</v>
      </c>
      <c r="B5415">
        <v>1989</v>
      </c>
      <c r="C5415" t="str">
        <f t="shared" si="169"/>
        <v>Pre-Drug 1970-1991</v>
      </c>
      <c r="D5415" t="s">
        <v>18</v>
      </c>
      <c r="E5415">
        <v>247</v>
      </c>
      <c r="F5415">
        <v>23</v>
      </c>
      <c r="G5415">
        <v>2</v>
      </c>
      <c r="H5415">
        <v>16</v>
      </c>
      <c r="I5415">
        <v>64</v>
      </c>
      <c r="J5415">
        <v>7</v>
      </c>
      <c r="K5415">
        <v>3</v>
      </c>
      <c r="L5415">
        <v>1</v>
      </c>
      <c r="M5415">
        <v>1</v>
      </c>
      <c r="Q5415">
        <v>55</v>
      </c>
      <c r="R5415">
        <v>3.59</v>
      </c>
      <c r="X5415">
        <v>24</v>
      </c>
      <c r="Y5415">
        <v>0.24</v>
      </c>
      <c r="Z5415">
        <v>173</v>
      </c>
      <c r="AA5415">
        <f t="shared" si="168"/>
        <v>57.666666666666664</v>
      </c>
    </row>
    <row r="5416" spans="1:27" x14ac:dyDescent="0.25">
      <c r="A5416" t="s">
        <v>996</v>
      </c>
      <c r="B5416">
        <v>2005</v>
      </c>
      <c r="C5416" t="str">
        <f t="shared" si="169"/>
        <v>Drug Era 1992-2006</v>
      </c>
      <c r="D5416" t="s">
        <v>18</v>
      </c>
      <c r="E5416">
        <v>247</v>
      </c>
      <c r="F5416">
        <v>24</v>
      </c>
      <c r="G5416">
        <v>5</v>
      </c>
      <c r="H5416">
        <v>21</v>
      </c>
      <c r="I5416">
        <v>42</v>
      </c>
      <c r="J5416">
        <v>4</v>
      </c>
      <c r="K5416">
        <v>3</v>
      </c>
      <c r="L5416">
        <v>1</v>
      </c>
      <c r="M5416">
        <v>0</v>
      </c>
      <c r="Q5416">
        <v>54</v>
      </c>
      <c r="R5416">
        <v>3.72</v>
      </c>
      <c r="X5416">
        <v>54</v>
      </c>
      <c r="Z5416">
        <v>174</v>
      </c>
      <c r="AA5416">
        <f t="shared" si="168"/>
        <v>58</v>
      </c>
    </row>
    <row r="5417" spans="1:27" x14ac:dyDescent="0.25">
      <c r="A5417" t="s">
        <v>1547</v>
      </c>
      <c r="B5417">
        <v>1985</v>
      </c>
      <c r="C5417" t="str">
        <f t="shared" si="169"/>
        <v>Pre-Drug 1970-1991</v>
      </c>
      <c r="D5417" t="s">
        <v>19</v>
      </c>
      <c r="E5417">
        <v>247</v>
      </c>
      <c r="F5417">
        <v>23</v>
      </c>
      <c r="G5417">
        <v>8</v>
      </c>
      <c r="H5417">
        <v>15</v>
      </c>
      <c r="I5417">
        <v>21</v>
      </c>
      <c r="J5417">
        <v>2</v>
      </c>
      <c r="K5417">
        <v>2</v>
      </c>
      <c r="L5417">
        <v>0</v>
      </c>
      <c r="M5417">
        <v>0</v>
      </c>
      <c r="Q5417">
        <v>60</v>
      </c>
      <c r="R5417">
        <v>3.51</v>
      </c>
      <c r="X5417">
        <v>53</v>
      </c>
      <c r="Y5417">
        <v>0.26</v>
      </c>
      <c r="Z5417">
        <v>177</v>
      </c>
      <c r="AA5417">
        <f t="shared" si="168"/>
        <v>59</v>
      </c>
    </row>
    <row r="5418" spans="1:27" x14ac:dyDescent="0.25">
      <c r="A5418" t="s">
        <v>1476</v>
      </c>
      <c r="B5418">
        <v>2003</v>
      </c>
      <c r="C5418" t="str">
        <f t="shared" si="169"/>
        <v>Drug Era 1992-2006</v>
      </c>
      <c r="D5418" t="s">
        <v>18</v>
      </c>
      <c r="E5418">
        <v>247</v>
      </c>
      <c r="F5418">
        <v>23</v>
      </c>
      <c r="G5418">
        <v>3</v>
      </c>
      <c r="H5418">
        <v>27</v>
      </c>
      <c r="I5418">
        <v>43</v>
      </c>
      <c r="J5418">
        <v>2</v>
      </c>
      <c r="K5418">
        <v>4</v>
      </c>
      <c r="L5418">
        <v>1</v>
      </c>
      <c r="M5418">
        <v>0</v>
      </c>
      <c r="Q5418">
        <v>46</v>
      </c>
      <c r="R5418">
        <v>3.51</v>
      </c>
      <c r="X5418">
        <v>19</v>
      </c>
      <c r="Y5418">
        <v>0.21</v>
      </c>
      <c r="Z5418">
        <v>177</v>
      </c>
      <c r="AA5418">
        <f t="shared" si="168"/>
        <v>59</v>
      </c>
    </row>
    <row r="5419" spans="1:27" x14ac:dyDescent="0.25">
      <c r="A5419" t="s">
        <v>1609</v>
      </c>
      <c r="B5419">
        <v>2003</v>
      </c>
      <c r="C5419" t="str">
        <f t="shared" si="169"/>
        <v>Drug Era 1992-2006</v>
      </c>
      <c r="D5419" t="s">
        <v>19</v>
      </c>
      <c r="E5419">
        <v>247</v>
      </c>
      <c r="F5419">
        <v>22</v>
      </c>
      <c r="G5419">
        <v>9</v>
      </c>
      <c r="H5419">
        <v>14</v>
      </c>
      <c r="I5419">
        <v>47</v>
      </c>
      <c r="J5419">
        <v>3</v>
      </c>
      <c r="K5419">
        <v>0</v>
      </c>
      <c r="L5419">
        <v>2</v>
      </c>
      <c r="M5419">
        <v>0</v>
      </c>
      <c r="Q5419">
        <v>60</v>
      </c>
      <c r="R5419">
        <v>3.34</v>
      </c>
      <c r="X5419">
        <v>32</v>
      </c>
      <c r="Y5419">
        <v>0.26</v>
      </c>
      <c r="Z5419">
        <v>178</v>
      </c>
      <c r="AA5419">
        <f t="shared" si="168"/>
        <v>59.333333333333336</v>
      </c>
    </row>
    <row r="5420" spans="1:27" x14ac:dyDescent="0.25">
      <c r="A5420" t="s">
        <v>1651</v>
      </c>
      <c r="B5420">
        <v>2008</v>
      </c>
      <c r="C5420" t="str">
        <f t="shared" si="169"/>
        <v>Post Drug Era 2007-2012</v>
      </c>
      <c r="D5420" t="s">
        <v>19</v>
      </c>
      <c r="E5420">
        <v>247</v>
      </c>
      <c r="F5420">
        <v>16</v>
      </c>
      <c r="G5420">
        <v>4</v>
      </c>
      <c r="H5420">
        <v>27</v>
      </c>
      <c r="I5420">
        <v>38</v>
      </c>
      <c r="J5420">
        <v>0</v>
      </c>
      <c r="K5420">
        <v>1</v>
      </c>
      <c r="L5420">
        <v>2</v>
      </c>
      <c r="M5420">
        <v>0</v>
      </c>
      <c r="Q5420">
        <v>53</v>
      </c>
      <c r="R5420">
        <v>2.4300000000000002</v>
      </c>
      <c r="X5420">
        <v>23</v>
      </c>
      <c r="Z5420">
        <v>178</v>
      </c>
      <c r="AA5420">
        <f t="shared" si="168"/>
        <v>59.333333333333336</v>
      </c>
    </row>
    <row r="5421" spans="1:27" x14ac:dyDescent="0.25">
      <c r="A5421" t="s">
        <v>2954</v>
      </c>
      <c r="B5421">
        <v>1998</v>
      </c>
      <c r="C5421" t="str">
        <f t="shared" si="169"/>
        <v>Drug Era 1992-2006</v>
      </c>
      <c r="D5421" t="s">
        <v>18</v>
      </c>
      <c r="E5421">
        <v>247</v>
      </c>
      <c r="F5421">
        <v>18</v>
      </c>
      <c r="G5421">
        <v>6</v>
      </c>
      <c r="H5421">
        <v>25</v>
      </c>
      <c r="I5421">
        <v>97</v>
      </c>
      <c r="J5421">
        <v>1</v>
      </c>
      <c r="K5421">
        <v>2</v>
      </c>
      <c r="L5421">
        <v>0</v>
      </c>
      <c r="M5421">
        <v>0</v>
      </c>
      <c r="Q5421">
        <v>46</v>
      </c>
      <c r="R5421">
        <v>2.7</v>
      </c>
      <c r="X5421">
        <v>25</v>
      </c>
      <c r="Z5421">
        <v>180</v>
      </c>
      <c r="AA5421">
        <f t="shared" si="168"/>
        <v>60</v>
      </c>
    </row>
    <row r="5422" spans="1:27" x14ac:dyDescent="0.25">
      <c r="A5422" t="s">
        <v>550</v>
      </c>
      <c r="B5422">
        <v>1985</v>
      </c>
      <c r="C5422" t="str">
        <f t="shared" si="169"/>
        <v>Pre-Drug 1970-1991</v>
      </c>
      <c r="D5422" t="s">
        <v>19</v>
      </c>
      <c r="E5422">
        <v>247</v>
      </c>
      <c r="F5422">
        <v>23</v>
      </c>
      <c r="G5422">
        <v>4</v>
      </c>
      <c r="H5422">
        <v>25</v>
      </c>
      <c r="I5422">
        <v>19</v>
      </c>
      <c r="J5422">
        <v>2</v>
      </c>
      <c r="K5422">
        <v>1</v>
      </c>
      <c r="L5422">
        <v>2</v>
      </c>
      <c r="M5422">
        <v>0</v>
      </c>
      <c r="Q5422">
        <v>47</v>
      </c>
      <c r="R5422">
        <v>3.34</v>
      </c>
      <c r="X5422">
        <v>31</v>
      </c>
      <c r="Y5422">
        <v>0.21</v>
      </c>
      <c r="Z5422">
        <v>186</v>
      </c>
      <c r="AA5422">
        <f t="shared" si="168"/>
        <v>62</v>
      </c>
    </row>
    <row r="5423" spans="1:27" x14ac:dyDescent="0.25">
      <c r="A5423" t="s">
        <v>2437</v>
      </c>
      <c r="B5423">
        <v>2010</v>
      </c>
      <c r="C5423" t="str">
        <f t="shared" si="169"/>
        <v>Post Drug Era 2007-2012</v>
      </c>
      <c r="D5423" t="s">
        <v>18</v>
      </c>
      <c r="E5423">
        <v>247</v>
      </c>
      <c r="F5423">
        <v>15</v>
      </c>
      <c r="G5423">
        <v>6</v>
      </c>
      <c r="H5423">
        <v>14</v>
      </c>
      <c r="I5423">
        <v>70</v>
      </c>
      <c r="J5423">
        <v>2</v>
      </c>
      <c r="K5423">
        <v>0</v>
      </c>
      <c r="L5423">
        <v>4</v>
      </c>
      <c r="M5423">
        <v>0</v>
      </c>
      <c r="Q5423">
        <v>46</v>
      </c>
      <c r="R5423">
        <v>2.1800000000000002</v>
      </c>
      <c r="X5423">
        <v>39</v>
      </c>
      <c r="Z5423">
        <v>186</v>
      </c>
      <c r="AA5423">
        <f t="shared" si="168"/>
        <v>62</v>
      </c>
    </row>
    <row r="5424" spans="1:27" x14ac:dyDescent="0.25">
      <c r="A5424" t="s">
        <v>358</v>
      </c>
      <c r="B5424">
        <v>1998</v>
      </c>
      <c r="C5424" t="str">
        <f t="shared" si="169"/>
        <v>Drug Era 1992-2006</v>
      </c>
      <c r="D5424" t="s">
        <v>19</v>
      </c>
      <c r="E5424">
        <v>247</v>
      </c>
      <c r="F5424">
        <v>19</v>
      </c>
      <c r="G5424">
        <v>2</v>
      </c>
      <c r="H5424">
        <v>18</v>
      </c>
      <c r="I5424">
        <v>55</v>
      </c>
      <c r="J5424">
        <v>3</v>
      </c>
      <c r="K5424">
        <v>6</v>
      </c>
      <c r="L5424">
        <v>1</v>
      </c>
      <c r="M5424">
        <v>0</v>
      </c>
      <c r="Q5424">
        <v>47</v>
      </c>
      <c r="R5424">
        <v>2.73</v>
      </c>
      <c r="X5424">
        <v>26</v>
      </c>
      <c r="Z5424">
        <v>188</v>
      </c>
      <c r="AA5424">
        <f t="shared" si="168"/>
        <v>62.666666666666664</v>
      </c>
    </row>
    <row r="5425" spans="1:27" x14ac:dyDescent="0.25">
      <c r="A5425" t="s">
        <v>1178</v>
      </c>
      <c r="B5425">
        <v>2001</v>
      </c>
      <c r="C5425" t="str">
        <f t="shared" si="169"/>
        <v>Drug Era 1992-2006</v>
      </c>
      <c r="D5425" t="s">
        <v>19</v>
      </c>
      <c r="E5425">
        <v>248</v>
      </c>
      <c r="F5425">
        <v>34</v>
      </c>
      <c r="G5425">
        <v>3</v>
      </c>
      <c r="H5425">
        <v>39</v>
      </c>
      <c r="I5425">
        <v>36</v>
      </c>
      <c r="J5425">
        <v>3</v>
      </c>
      <c r="K5425">
        <v>7</v>
      </c>
      <c r="L5425">
        <v>1</v>
      </c>
      <c r="M5425">
        <v>0</v>
      </c>
      <c r="Q5425">
        <v>59</v>
      </c>
      <c r="R5425">
        <v>5.96</v>
      </c>
      <c r="X5425">
        <v>23</v>
      </c>
      <c r="Z5425">
        <v>154</v>
      </c>
      <c r="AA5425">
        <f t="shared" si="168"/>
        <v>51.333333333333336</v>
      </c>
    </row>
    <row r="5426" spans="1:27" x14ac:dyDescent="0.25">
      <c r="A5426" t="s">
        <v>2586</v>
      </c>
      <c r="B5426">
        <v>2007</v>
      </c>
      <c r="C5426" t="str">
        <f t="shared" si="169"/>
        <v>Post Drug Era 2007-2012</v>
      </c>
      <c r="D5426" t="s">
        <v>19</v>
      </c>
      <c r="E5426">
        <v>248</v>
      </c>
      <c r="F5426">
        <v>47</v>
      </c>
      <c r="G5426">
        <v>11</v>
      </c>
      <c r="H5426">
        <v>16</v>
      </c>
      <c r="I5426">
        <v>28</v>
      </c>
      <c r="J5426">
        <v>1</v>
      </c>
      <c r="K5426">
        <v>1</v>
      </c>
      <c r="L5426">
        <v>4</v>
      </c>
      <c r="M5426">
        <v>0</v>
      </c>
      <c r="Q5426">
        <v>84</v>
      </c>
      <c r="R5426">
        <v>8.1300000000000008</v>
      </c>
      <c r="X5426">
        <v>33</v>
      </c>
      <c r="Z5426">
        <v>156</v>
      </c>
      <c r="AA5426">
        <f t="shared" si="168"/>
        <v>52</v>
      </c>
    </row>
    <row r="5427" spans="1:27" x14ac:dyDescent="0.25">
      <c r="A5427" t="s">
        <v>809</v>
      </c>
      <c r="B5427">
        <v>1977</v>
      </c>
      <c r="C5427" t="str">
        <f t="shared" si="169"/>
        <v>Pre-Drug 1970-1991</v>
      </c>
      <c r="D5427" t="s">
        <v>18</v>
      </c>
      <c r="E5427">
        <v>248</v>
      </c>
      <c r="F5427">
        <v>28</v>
      </c>
      <c r="G5427">
        <v>6</v>
      </c>
      <c r="H5427">
        <v>21</v>
      </c>
      <c r="I5427">
        <v>30</v>
      </c>
      <c r="J5427">
        <v>3</v>
      </c>
      <c r="K5427">
        <v>2</v>
      </c>
      <c r="L5427">
        <v>0</v>
      </c>
      <c r="M5427">
        <v>1</v>
      </c>
      <c r="Q5427">
        <v>74</v>
      </c>
      <c r="R5427">
        <v>4.7</v>
      </c>
      <c r="X5427">
        <v>30</v>
      </c>
      <c r="Y5427">
        <v>0.33</v>
      </c>
      <c r="Z5427">
        <v>161</v>
      </c>
      <c r="AA5427">
        <f t="shared" si="168"/>
        <v>53.666666666666664</v>
      </c>
    </row>
    <row r="5428" spans="1:27" x14ac:dyDescent="0.25">
      <c r="A5428" t="s">
        <v>158</v>
      </c>
      <c r="B5428">
        <v>1986</v>
      </c>
      <c r="C5428" t="str">
        <f t="shared" si="169"/>
        <v>Pre-Drug 1970-1991</v>
      </c>
      <c r="D5428" t="s">
        <v>18</v>
      </c>
      <c r="E5428">
        <v>248</v>
      </c>
      <c r="F5428">
        <v>32</v>
      </c>
      <c r="G5428">
        <v>7</v>
      </c>
      <c r="H5428">
        <v>28</v>
      </c>
      <c r="I5428">
        <v>42</v>
      </c>
      <c r="J5428">
        <v>4</v>
      </c>
      <c r="K5428">
        <v>2</v>
      </c>
      <c r="L5428">
        <v>2</v>
      </c>
      <c r="M5428">
        <v>4</v>
      </c>
      <c r="Q5428">
        <v>58</v>
      </c>
      <c r="R5428">
        <v>5.37</v>
      </c>
      <c r="X5428">
        <v>25</v>
      </c>
      <c r="Y5428">
        <v>0.27</v>
      </c>
      <c r="Z5428">
        <v>161</v>
      </c>
      <c r="AA5428">
        <f t="shared" si="168"/>
        <v>53.666666666666664</v>
      </c>
    </row>
    <row r="5429" spans="1:27" x14ac:dyDescent="0.25">
      <c r="A5429" t="s">
        <v>489</v>
      </c>
      <c r="B5429">
        <v>2010</v>
      </c>
      <c r="C5429" t="str">
        <f t="shared" si="169"/>
        <v>Post Drug Era 2007-2012</v>
      </c>
      <c r="D5429" t="s">
        <v>18</v>
      </c>
      <c r="E5429">
        <v>248</v>
      </c>
      <c r="F5429">
        <v>29</v>
      </c>
      <c r="G5429">
        <v>8</v>
      </c>
      <c r="H5429">
        <v>30</v>
      </c>
      <c r="I5429">
        <v>50</v>
      </c>
      <c r="J5429">
        <v>5</v>
      </c>
      <c r="K5429">
        <v>4</v>
      </c>
      <c r="L5429">
        <v>4</v>
      </c>
      <c r="M5429">
        <v>1</v>
      </c>
      <c r="Q5429">
        <v>55</v>
      </c>
      <c r="R5429">
        <v>4.8</v>
      </c>
      <c r="X5429">
        <v>36</v>
      </c>
      <c r="Z5429">
        <v>163</v>
      </c>
      <c r="AA5429">
        <f t="shared" si="168"/>
        <v>54.333333333333336</v>
      </c>
    </row>
    <row r="5430" spans="1:27" x14ac:dyDescent="0.25">
      <c r="A5430" t="s">
        <v>3152</v>
      </c>
      <c r="B5430">
        <v>1976</v>
      </c>
      <c r="C5430" t="str">
        <f t="shared" si="169"/>
        <v>Pre-Drug 1970-1991</v>
      </c>
      <c r="D5430" t="s">
        <v>18</v>
      </c>
      <c r="E5430">
        <v>248</v>
      </c>
      <c r="F5430">
        <v>32</v>
      </c>
      <c r="G5430">
        <v>8</v>
      </c>
      <c r="H5430">
        <v>17</v>
      </c>
      <c r="I5430">
        <v>27</v>
      </c>
      <c r="J5430">
        <v>6</v>
      </c>
      <c r="K5430">
        <v>1</v>
      </c>
      <c r="L5430">
        <v>1</v>
      </c>
      <c r="M5430">
        <v>1</v>
      </c>
      <c r="Q5430">
        <v>70</v>
      </c>
      <c r="R5430">
        <v>5.24</v>
      </c>
      <c r="X5430">
        <v>29</v>
      </c>
      <c r="Y5430">
        <v>0.31</v>
      </c>
      <c r="Z5430">
        <v>165</v>
      </c>
      <c r="AA5430">
        <f t="shared" si="168"/>
        <v>55</v>
      </c>
    </row>
    <row r="5431" spans="1:27" x14ac:dyDescent="0.25">
      <c r="A5431" t="s">
        <v>2831</v>
      </c>
      <c r="B5431">
        <v>1980</v>
      </c>
      <c r="C5431" t="str">
        <f t="shared" si="169"/>
        <v>Pre-Drug 1970-1991</v>
      </c>
      <c r="D5431" t="s">
        <v>18</v>
      </c>
      <c r="E5431">
        <v>248</v>
      </c>
      <c r="F5431">
        <v>29</v>
      </c>
      <c r="G5431">
        <v>3</v>
      </c>
      <c r="H5431">
        <v>25</v>
      </c>
      <c r="I5431">
        <v>22</v>
      </c>
      <c r="J5431">
        <v>5</v>
      </c>
      <c r="K5431">
        <v>0</v>
      </c>
      <c r="L5431">
        <v>3</v>
      </c>
      <c r="M5431">
        <v>0</v>
      </c>
      <c r="Q5431">
        <v>59</v>
      </c>
      <c r="R5431">
        <v>4.75</v>
      </c>
      <c r="X5431">
        <v>30</v>
      </c>
      <c r="Y5431">
        <v>0.27</v>
      </c>
      <c r="Z5431">
        <v>165</v>
      </c>
      <c r="AA5431">
        <f t="shared" si="168"/>
        <v>55</v>
      </c>
    </row>
    <row r="5432" spans="1:27" x14ac:dyDescent="0.25">
      <c r="A5432" t="s">
        <v>2502</v>
      </c>
      <c r="B5432">
        <v>2009</v>
      </c>
      <c r="C5432" t="str">
        <f t="shared" si="169"/>
        <v>Post Drug Era 2007-2012</v>
      </c>
      <c r="D5432" t="s">
        <v>18</v>
      </c>
      <c r="E5432">
        <v>248</v>
      </c>
      <c r="F5432">
        <v>31</v>
      </c>
      <c r="G5432">
        <v>2</v>
      </c>
      <c r="H5432">
        <v>21</v>
      </c>
      <c r="I5432">
        <v>33</v>
      </c>
      <c r="J5432">
        <v>6</v>
      </c>
      <c r="K5432">
        <v>2</v>
      </c>
      <c r="L5432">
        <v>0</v>
      </c>
      <c r="M5432">
        <v>1</v>
      </c>
      <c r="Q5432">
        <v>66</v>
      </c>
      <c r="R5432">
        <v>5.04</v>
      </c>
      <c r="X5432">
        <v>28</v>
      </c>
      <c r="Z5432">
        <v>166</v>
      </c>
      <c r="AA5432">
        <f t="shared" si="168"/>
        <v>55.333333333333336</v>
      </c>
    </row>
    <row r="5433" spans="1:27" x14ac:dyDescent="0.25">
      <c r="A5433" t="s">
        <v>536</v>
      </c>
      <c r="B5433">
        <v>2004</v>
      </c>
      <c r="C5433" t="str">
        <f t="shared" si="169"/>
        <v>Drug Era 1992-2006</v>
      </c>
      <c r="D5433" t="s">
        <v>19</v>
      </c>
      <c r="E5433">
        <v>248</v>
      </c>
      <c r="F5433">
        <v>29</v>
      </c>
      <c r="G5433">
        <v>6</v>
      </c>
      <c r="H5433">
        <v>27</v>
      </c>
      <c r="I5433">
        <v>44</v>
      </c>
      <c r="J5433">
        <v>1</v>
      </c>
      <c r="K5433">
        <v>2</v>
      </c>
      <c r="L5433">
        <v>1</v>
      </c>
      <c r="M5433">
        <v>0</v>
      </c>
      <c r="Q5433">
        <v>59</v>
      </c>
      <c r="R5433">
        <v>4.66</v>
      </c>
      <c r="X5433">
        <v>32</v>
      </c>
      <c r="Y5433">
        <v>0.27</v>
      </c>
      <c r="Z5433">
        <v>168</v>
      </c>
      <c r="AA5433">
        <f t="shared" si="168"/>
        <v>56</v>
      </c>
    </row>
    <row r="5434" spans="1:27" x14ac:dyDescent="0.25">
      <c r="A5434" t="s">
        <v>1886</v>
      </c>
      <c r="B5434">
        <v>1973</v>
      </c>
      <c r="C5434" t="str">
        <f t="shared" si="169"/>
        <v>Pre-Drug 1970-1991</v>
      </c>
      <c r="D5434" t="s">
        <v>19</v>
      </c>
      <c r="E5434">
        <v>248</v>
      </c>
      <c r="F5434">
        <v>19</v>
      </c>
      <c r="G5434">
        <v>6</v>
      </c>
      <c r="H5434">
        <v>23</v>
      </c>
      <c r="I5434">
        <v>46</v>
      </c>
      <c r="J5434">
        <v>6</v>
      </c>
      <c r="K5434">
        <v>0</v>
      </c>
      <c r="L5434">
        <v>3</v>
      </c>
      <c r="M5434">
        <v>0</v>
      </c>
      <c r="Q5434">
        <v>59</v>
      </c>
      <c r="R5434">
        <v>3.04</v>
      </c>
      <c r="X5434">
        <v>27</v>
      </c>
      <c r="Y5434">
        <v>0.26</v>
      </c>
      <c r="Z5434">
        <v>169</v>
      </c>
      <c r="AA5434">
        <f t="shared" si="168"/>
        <v>56.333333333333336</v>
      </c>
    </row>
    <row r="5435" spans="1:27" x14ac:dyDescent="0.25">
      <c r="A5435" t="s">
        <v>1425</v>
      </c>
      <c r="B5435">
        <v>1999</v>
      </c>
      <c r="C5435" t="str">
        <f t="shared" si="169"/>
        <v>Drug Era 1992-2006</v>
      </c>
      <c r="D5435" t="s">
        <v>19</v>
      </c>
      <c r="E5435">
        <v>248</v>
      </c>
      <c r="F5435">
        <v>31</v>
      </c>
      <c r="G5435">
        <v>4</v>
      </c>
      <c r="H5435">
        <v>29</v>
      </c>
      <c r="I5435">
        <v>39</v>
      </c>
      <c r="J5435">
        <v>2</v>
      </c>
      <c r="K5435">
        <v>4</v>
      </c>
      <c r="L5435">
        <v>4</v>
      </c>
      <c r="M5435">
        <v>0</v>
      </c>
      <c r="Q5435">
        <v>52</v>
      </c>
      <c r="R5435">
        <v>4.95</v>
      </c>
      <c r="X5435">
        <v>26</v>
      </c>
      <c r="Y5435">
        <v>0</v>
      </c>
      <c r="Z5435">
        <v>169</v>
      </c>
      <c r="AA5435">
        <f t="shared" si="168"/>
        <v>56.333333333333336</v>
      </c>
    </row>
    <row r="5436" spans="1:27" x14ac:dyDescent="0.25">
      <c r="A5436" t="s">
        <v>2926</v>
      </c>
      <c r="B5436">
        <v>2000</v>
      </c>
      <c r="C5436" t="str">
        <f t="shared" si="169"/>
        <v>Drug Era 1992-2006</v>
      </c>
      <c r="D5436" t="s">
        <v>19</v>
      </c>
      <c r="E5436">
        <v>248</v>
      </c>
      <c r="F5436">
        <v>24</v>
      </c>
      <c r="G5436">
        <v>2</v>
      </c>
      <c r="H5436">
        <v>21</v>
      </c>
      <c r="I5436">
        <v>32</v>
      </c>
      <c r="J5436">
        <v>4</v>
      </c>
      <c r="K5436">
        <v>1</v>
      </c>
      <c r="L5436">
        <v>4</v>
      </c>
      <c r="M5436">
        <v>0</v>
      </c>
      <c r="Q5436">
        <v>64</v>
      </c>
      <c r="R5436">
        <v>3.83</v>
      </c>
      <c r="X5436">
        <v>16</v>
      </c>
      <c r="Y5436">
        <v>0</v>
      </c>
      <c r="Z5436">
        <v>169</v>
      </c>
      <c r="AA5436">
        <f t="shared" si="168"/>
        <v>56.333333333333336</v>
      </c>
    </row>
    <row r="5437" spans="1:27" x14ac:dyDescent="0.25">
      <c r="A5437" t="s">
        <v>2505</v>
      </c>
      <c r="B5437">
        <v>2009</v>
      </c>
      <c r="C5437" t="str">
        <f t="shared" si="169"/>
        <v>Post Drug Era 2007-2012</v>
      </c>
      <c r="D5437" t="s">
        <v>18</v>
      </c>
      <c r="E5437">
        <v>248</v>
      </c>
      <c r="F5437">
        <v>16</v>
      </c>
      <c r="G5437">
        <v>5</v>
      </c>
      <c r="H5437">
        <v>26</v>
      </c>
      <c r="I5437">
        <v>51</v>
      </c>
      <c r="J5437">
        <v>8</v>
      </c>
      <c r="K5437">
        <v>5</v>
      </c>
      <c r="L5437">
        <v>6</v>
      </c>
      <c r="M5437">
        <v>0</v>
      </c>
      <c r="Q5437">
        <v>50</v>
      </c>
      <c r="R5437">
        <v>2.56</v>
      </c>
      <c r="X5437">
        <v>21</v>
      </c>
      <c r="Z5437">
        <v>169</v>
      </c>
      <c r="AA5437">
        <f t="shared" si="168"/>
        <v>56.333333333333336</v>
      </c>
    </row>
    <row r="5438" spans="1:27" x14ac:dyDescent="0.25">
      <c r="A5438" t="s">
        <v>3016</v>
      </c>
      <c r="B5438">
        <v>2006</v>
      </c>
      <c r="C5438" t="str">
        <f t="shared" si="169"/>
        <v>Drug Era 1992-2006</v>
      </c>
      <c r="D5438" t="s">
        <v>19</v>
      </c>
      <c r="E5438">
        <v>248</v>
      </c>
      <c r="F5438">
        <v>23</v>
      </c>
      <c r="G5438">
        <v>5</v>
      </c>
      <c r="H5438">
        <v>37</v>
      </c>
      <c r="I5438">
        <v>37</v>
      </c>
      <c r="J5438">
        <v>2</v>
      </c>
      <c r="K5438">
        <v>7</v>
      </c>
      <c r="L5438">
        <v>2</v>
      </c>
      <c r="M5438">
        <v>0</v>
      </c>
      <c r="Q5438">
        <v>48</v>
      </c>
      <c r="R5438">
        <v>3.63</v>
      </c>
      <c r="X5438">
        <v>26</v>
      </c>
      <c r="Z5438">
        <v>171</v>
      </c>
      <c r="AA5438">
        <f t="shared" si="168"/>
        <v>57</v>
      </c>
    </row>
    <row r="5439" spans="1:27" x14ac:dyDescent="0.25">
      <c r="A5439" t="s">
        <v>573</v>
      </c>
      <c r="B5439">
        <v>2010</v>
      </c>
      <c r="C5439" t="str">
        <f t="shared" si="169"/>
        <v>Post Drug Era 2007-2012</v>
      </c>
      <c r="D5439" t="s">
        <v>18</v>
      </c>
      <c r="E5439">
        <v>248</v>
      </c>
      <c r="F5439">
        <v>26</v>
      </c>
      <c r="G5439">
        <v>3</v>
      </c>
      <c r="H5439">
        <v>25</v>
      </c>
      <c r="I5439">
        <v>27</v>
      </c>
      <c r="J5439">
        <v>2</v>
      </c>
      <c r="K5439">
        <v>3</v>
      </c>
      <c r="L5439">
        <v>2</v>
      </c>
      <c r="M5439">
        <v>0</v>
      </c>
      <c r="Q5439">
        <v>56</v>
      </c>
      <c r="R5439">
        <v>4.1100000000000003</v>
      </c>
      <c r="X5439">
        <v>30</v>
      </c>
      <c r="Z5439">
        <v>171</v>
      </c>
      <c r="AA5439">
        <f t="shared" si="168"/>
        <v>57</v>
      </c>
    </row>
    <row r="5440" spans="1:27" x14ac:dyDescent="0.25">
      <c r="A5440" t="s">
        <v>642</v>
      </c>
      <c r="B5440">
        <v>1986</v>
      </c>
      <c r="C5440" t="str">
        <f t="shared" si="169"/>
        <v>Pre-Drug 1970-1991</v>
      </c>
      <c r="D5440" t="s">
        <v>19</v>
      </c>
      <c r="E5440">
        <v>248</v>
      </c>
      <c r="F5440">
        <v>25</v>
      </c>
      <c r="G5440">
        <v>5</v>
      </c>
      <c r="H5440">
        <v>19</v>
      </c>
      <c r="I5440">
        <v>32</v>
      </c>
      <c r="J5440">
        <v>7</v>
      </c>
      <c r="K5440">
        <v>2</v>
      </c>
      <c r="L5440">
        <v>0</v>
      </c>
      <c r="M5440">
        <v>0</v>
      </c>
      <c r="Q5440">
        <v>69</v>
      </c>
      <c r="R5440">
        <v>3.92</v>
      </c>
      <c r="X5440">
        <v>32</v>
      </c>
      <c r="Y5440">
        <v>0.3</v>
      </c>
      <c r="Z5440">
        <v>172</v>
      </c>
      <c r="AA5440">
        <f t="shared" si="168"/>
        <v>57.333333333333336</v>
      </c>
    </row>
    <row r="5441" spans="1:27" x14ac:dyDescent="0.25">
      <c r="A5441" t="s">
        <v>1176</v>
      </c>
      <c r="B5441">
        <v>1988</v>
      </c>
      <c r="C5441" t="str">
        <f t="shared" si="169"/>
        <v>Pre-Drug 1970-1991</v>
      </c>
      <c r="D5441" t="s">
        <v>19</v>
      </c>
      <c r="E5441">
        <v>248</v>
      </c>
      <c r="F5441">
        <v>20</v>
      </c>
      <c r="G5441">
        <v>7</v>
      </c>
      <c r="H5441">
        <v>17</v>
      </c>
      <c r="I5441">
        <v>30</v>
      </c>
      <c r="J5441">
        <v>3</v>
      </c>
      <c r="K5441">
        <v>0</v>
      </c>
      <c r="L5441">
        <v>0</v>
      </c>
      <c r="M5441">
        <v>1</v>
      </c>
      <c r="Q5441">
        <v>62</v>
      </c>
      <c r="R5441">
        <v>3.14</v>
      </c>
      <c r="X5441">
        <v>37</v>
      </c>
      <c r="Y5441">
        <v>0.27</v>
      </c>
      <c r="Z5441">
        <v>172</v>
      </c>
      <c r="AA5441">
        <f t="shared" si="168"/>
        <v>57.333333333333336</v>
      </c>
    </row>
    <row r="5442" spans="1:27" x14ac:dyDescent="0.25">
      <c r="A5442" t="s">
        <v>322</v>
      </c>
      <c r="B5442">
        <v>2007</v>
      </c>
      <c r="C5442" t="str">
        <f t="shared" si="169"/>
        <v>Post Drug Era 2007-2012</v>
      </c>
      <c r="D5442" t="s">
        <v>18</v>
      </c>
      <c r="E5442">
        <v>248</v>
      </c>
      <c r="F5442">
        <v>29</v>
      </c>
      <c r="G5442">
        <v>7</v>
      </c>
      <c r="H5442">
        <v>27</v>
      </c>
      <c r="I5442">
        <v>42</v>
      </c>
      <c r="J5442">
        <v>0</v>
      </c>
      <c r="K5442">
        <v>0</v>
      </c>
      <c r="L5442">
        <v>2</v>
      </c>
      <c r="M5442">
        <v>0</v>
      </c>
      <c r="Q5442">
        <v>55</v>
      </c>
      <c r="R5442">
        <v>4.55</v>
      </c>
      <c r="X5442">
        <v>31</v>
      </c>
      <c r="Z5442">
        <v>172</v>
      </c>
      <c r="AA5442">
        <f t="shared" ref="AA5442:AA5505" si="170">Z5442/3</f>
        <v>57.333333333333336</v>
      </c>
    </row>
    <row r="5443" spans="1:27" x14ac:dyDescent="0.25">
      <c r="A5443" t="s">
        <v>1749</v>
      </c>
      <c r="B5443">
        <v>2004</v>
      </c>
      <c r="C5443" t="str">
        <f t="shared" ref="C5443:C5506" si="171">IF(B5443&lt;1997,"Pre-Drug 1970-1991",IF(B5443&lt;=2006,"Drug Era 1992-2006","Post Drug Era 2007-2012"))</f>
        <v>Drug Era 1992-2006</v>
      </c>
      <c r="D5443" t="s">
        <v>19</v>
      </c>
      <c r="E5443">
        <v>248</v>
      </c>
      <c r="F5443">
        <v>30</v>
      </c>
      <c r="G5443">
        <v>11</v>
      </c>
      <c r="H5443">
        <v>16</v>
      </c>
      <c r="I5443">
        <v>43</v>
      </c>
      <c r="J5443">
        <v>3</v>
      </c>
      <c r="K5443">
        <v>2</v>
      </c>
      <c r="L5443">
        <v>5</v>
      </c>
      <c r="M5443">
        <v>0</v>
      </c>
      <c r="Q5443">
        <v>56</v>
      </c>
      <c r="R5443">
        <v>4.68</v>
      </c>
      <c r="X5443">
        <v>31</v>
      </c>
      <c r="Y5443">
        <v>0.25</v>
      </c>
      <c r="Z5443">
        <v>173</v>
      </c>
      <c r="AA5443">
        <f t="shared" si="170"/>
        <v>57.666666666666664</v>
      </c>
    </row>
    <row r="5444" spans="1:27" x14ac:dyDescent="0.25">
      <c r="A5444" t="s">
        <v>1597</v>
      </c>
      <c r="B5444">
        <v>1997</v>
      </c>
      <c r="C5444" t="str">
        <f t="shared" si="171"/>
        <v>Drug Era 1992-2006</v>
      </c>
      <c r="D5444" t="s">
        <v>18</v>
      </c>
      <c r="E5444">
        <v>248</v>
      </c>
      <c r="F5444">
        <v>36</v>
      </c>
      <c r="G5444">
        <v>8</v>
      </c>
      <c r="H5444">
        <v>24</v>
      </c>
      <c r="I5444">
        <v>53</v>
      </c>
      <c r="J5444">
        <v>0</v>
      </c>
      <c r="K5444">
        <v>4</v>
      </c>
      <c r="L5444">
        <v>0</v>
      </c>
      <c r="M5444">
        <v>0</v>
      </c>
      <c r="Q5444">
        <v>59</v>
      </c>
      <c r="R5444">
        <v>5.55</v>
      </c>
      <c r="X5444">
        <v>27</v>
      </c>
      <c r="Y5444">
        <v>0.27</v>
      </c>
      <c r="Z5444">
        <v>175</v>
      </c>
      <c r="AA5444">
        <f t="shared" si="170"/>
        <v>58.333333333333336</v>
      </c>
    </row>
    <row r="5445" spans="1:27" x14ac:dyDescent="0.25">
      <c r="A5445" t="s">
        <v>2965</v>
      </c>
      <c r="B5445">
        <v>1985</v>
      </c>
      <c r="C5445" t="str">
        <f t="shared" si="171"/>
        <v>Pre-Drug 1970-1991</v>
      </c>
      <c r="D5445" t="s">
        <v>18</v>
      </c>
      <c r="E5445">
        <v>248</v>
      </c>
      <c r="F5445">
        <v>24</v>
      </c>
      <c r="G5445">
        <v>3</v>
      </c>
      <c r="H5445">
        <v>18</v>
      </c>
      <c r="I5445">
        <v>40</v>
      </c>
      <c r="J5445">
        <v>2</v>
      </c>
      <c r="K5445">
        <v>2</v>
      </c>
      <c r="L5445">
        <v>0</v>
      </c>
      <c r="M5445">
        <v>3</v>
      </c>
      <c r="Q5445">
        <v>60</v>
      </c>
      <c r="R5445">
        <v>3.68</v>
      </c>
      <c r="X5445">
        <v>27</v>
      </c>
      <c r="Y5445">
        <v>0.26</v>
      </c>
      <c r="Z5445">
        <v>176</v>
      </c>
      <c r="AA5445">
        <f t="shared" si="170"/>
        <v>58.666666666666664</v>
      </c>
    </row>
    <row r="5446" spans="1:27" x14ac:dyDescent="0.25">
      <c r="A5446" t="s">
        <v>2062</v>
      </c>
      <c r="B5446">
        <v>2008</v>
      </c>
      <c r="C5446" t="str">
        <f t="shared" si="171"/>
        <v>Post Drug Era 2007-2012</v>
      </c>
      <c r="D5446" t="s">
        <v>18</v>
      </c>
      <c r="E5446">
        <v>248</v>
      </c>
      <c r="F5446">
        <v>24</v>
      </c>
      <c r="G5446">
        <v>3</v>
      </c>
      <c r="H5446">
        <v>22</v>
      </c>
      <c r="I5446">
        <v>53</v>
      </c>
      <c r="J5446">
        <v>4</v>
      </c>
      <c r="K5446">
        <v>2</v>
      </c>
      <c r="L5446">
        <v>1</v>
      </c>
      <c r="M5446">
        <v>0</v>
      </c>
      <c r="Q5446">
        <v>51</v>
      </c>
      <c r="R5446">
        <v>3.68</v>
      </c>
      <c r="X5446">
        <v>35</v>
      </c>
      <c r="Z5446">
        <v>176</v>
      </c>
      <c r="AA5446">
        <f t="shared" si="170"/>
        <v>58.666666666666664</v>
      </c>
    </row>
    <row r="5447" spans="1:27" x14ac:dyDescent="0.25">
      <c r="A5447" t="s">
        <v>3116</v>
      </c>
      <c r="B5447">
        <v>1978</v>
      </c>
      <c r="C5447" t="str">
        <f t="shared" si="171"/>
        <v>Pre-Drug 1970-1991</v>
      </c>
      <c r="D5447" t="s">
        <v>19</v>
      </c>
      <c r="E5447">
        <v>248</v>
      </c>
      <c r="F5447">
        <v>20</v>
      </c>
      <c r="G5447">
        <v>1</v>
      </c>
      <c r="H5447">
        <v>23</v>
      </c>
      <c r="I5447">
        <v>25</v>
      </c>
      <c r="J5447">
        <v>0</v>
      </c>
      <c r="K5447">
        <v>8</v>
      </c>
      <c r="L5447">
        <v>0</v>
      </c>
      <c r="M5447">
        <v>0</v>
      </c>
      <c r="Q5447">
        <v>59</v>
      </c>
      <c r="R5447">
        <v>3.05</v>
      </c>
      <c r="X5447">
        <v>26</v>
      </c>
      <c r="Y5447">
        <v>0.26</v>
      </c>
      <c r="Z5447">
        <v>177</v>
      </c>
      <c r="AA5447">
        <f t="shared" si="170"/>
        <v>59</v>
      </c>
    </row>
    <row r="5448" spans="1:27" x14ac:dyDescent="0.25">
      <c r="A5448" t="s">
        <v>1740</v>
      </c>
      <c r="B5448">
        <v>1981</v>
      </c>
      <c r="C5448" t="str">
        <f t="shared" si="171"/>
        <v>Pre-Drug 1970-1991</v>
      </c>
      <c r="D5448" t="s">
        <v>19</v>
      </c>
      <c r="E5448">
        <v>248</v>
      </c>
      <c r="F5448">
        <v>19</v>
      </c>
      <c r="G5448">
        <v>4</v>
      </c>
      <c r="H5448">
        <v>32</v>
      </c>
      <c r="I5448">
        <v>50</v>
      </c>
      <c r="J5448">
        <v>6</v>
      </c>
      <c r="K5448">
        <v>3</v>
      </c>
      <c r="L5448">
        <v>0</v>
      </c>
      <c r="M5448">
        <v>0</v>
      </c>
      <c r="Q5448">
        <v>48</v>
      </c>
      <c r="R5448">
        <v>2.9</v>
      </c>
      <c r="X5448">
        <v>29</v>
      </c>
      <c r="Y5448">
        <v>0.23</v>
      </c>
      <c r="Z5448">
        <v>177</v>
      </c>
      <c r="AA5448">
        <f t="shared" si="170"/>
        <v>59</v>
      </c>
    </row>
    <row r="5449" spans="1:27" x14ac:dyDescent="0.25">
      <c r="A5449" t="s">
        <v>2313</v>
      </c>
      <c r="B5449">
        <v>1991</v>
      </c>
      <c r="C5449" t="str">
        <f t="shared" si="171"/>
        <v>Pre-Drug 1970-1991</v>
      </c>
      <c r="D5449" t="s">
        <v>19</v>
      </c>
      <c r="E5449">
        <v>248</v>
      </c>
      <c r="F5449">
        <v>20</v>
      </c>
      <c r="G5449">
        <v>9</v>
      </c>
      <c r="H5449">
        <v>16</v>
      </c>
      <c r="I5449">
        <v>44</v>
      </c>
      <c r="J5449">
        <v>3</v>
      </c>
      <c r="K5449">
        <v>0</v>
      </c>
      <c r="L5449">
        <v>1</v>
      </c>
      <c r="M5449">
        <v>0</v>
      </c>
      <c r="Q5449">
        <v>54</v>
      </c>
      <c r="R5449">
        <v>3.03</v>
      </c>
      <c r="X5449">
        <v>22</v>
      </c>
      <c r="Y5449">
        <v>0.23</v>
      </c>
      <c r="Z5449">
        <v>178</v>
      </c>
      <c r="AA5449">
        <f t="shared" si="170"/>
        <v>59.333333333333336</v>
      </c>
    </row>
    <row r="5450" spans="1:27" x14ac:dyDescent="0.25">
      <c r="A5450" t="s">
        <v>2175</v>
      </c>
      <c r="B5450">
        <v>2011</v>
      </c>
      <c r="C5450" t="str">
        <f t="shared" si="171"/>
        <v>Post Drug Era 2007-2012</v>
      </c>
      <c r="D5450" t="s">
        <v>19</v>
      </c>
      <c r="E5450">
        <v>248</v>
      </c>
      <c r="F5450">
        <v>22</v>
      </c>
      <c r="G5450">
        <v>5</v>
      </c>
      <c r="H5450">
        <v>26</v>
      </c>
      <c r="I5450">
        <v>39</v>
      </c>
      <c r="J5450">
        <v>4</v>
      </c>
      <c r="K5450">
        <v>1</v>
      </c>
      <c r="L5450">
        <v>3</v>
      </c>
      <c r="M5450">
        <v>0</v>
      </c>
      <c r="Q5450">
        <v>46</v>
      </c>
      <c r="R5450">
        <v>3.32</v>
      </c>
      <c r="X5450">
        <v>27</v>
      </c>
      <c r="Z5450">
        <v>179</v>
      </c>
      <c r="AA5450">
        <f t="shared" si="170"/>
        <v>59.666666666666664</v>
      </c>
    </row>
    <row r="5451" spans="1:27" x14ac:dyDescent="0.25">
      <c r="A5451" t="s">
        <v>1264</v>
      </c>
      <c r="B5451">
        <v>2001</v>
      </c>
      <c r="C5451" t="str">
        <f t="shared" si="171"/>
        <v>Drug Era 1992-2006</v>
      </c>
      <c r="D5451" t="s">
        <v>18</v>
      </c>
      <c r="E5451">
        <v>248</v>
      </c>
      <c r="F5451">
        <v>23</v>
      </c>
      <c r="G5451">
        <v>10</v>
      </c>
      <c r="H5451">
        <v>21</v>
      </c>
      <c r="I5451">
        <v>63</v>
      </c>
      <c r="J5451">
        <v>2</v>
      </c>
      <c r="K5451">
        <v>3</v>
      </c>
      <c r="L5451">
        <v>1</v>
      </c>
      <c r="M5451">
        <v>0</v>
      </c>
      <c r="Q5451">
        <v>48</v>
      </c>
      <c r="R5451">
        <v>3.43</v>
      </c>
      <c r="X5451">
        <v>26</v>
      </c>
      <c r="Z5451">
        <v>181</v>
      </c>
      <c r="AA5451">
        <f t="shared" si="170"/>
        <v>60.333333333333336</v>
      </c>
    </row>
    <row r="5452" spans="1:27" x14ac:dyDescent="0.25">
      <c r="A5452" t="s">
        <v>632</v>
      </c>
      <c r="B5452">
        <v>2005</v>
      </c>
      <c r="C5452" t="str">
        <f t="shared" si="171"/>
        <v>Drug Era 1992-2006</v>
      </c>
      <c r="D5452" t="s">
        <v>19</v>
      </c>
      <c r="E5452">
        <v>248</v>
      </c>
      <c r="F5452">
        <v>13</v>
      </c>
      <c r="G5452">
        <v>1</v>
      </c>
      <c r="H5452">
        <v>29</v>
      </c>
      <c r="I5452">
        <v>58</v>
      </c>
      <c r="J5452">
        <v>5</v>
      </c>
      <c r="K5452">
        <v>3</v>
      </c>
      <c r="L5452">
        <v>4</v>
      </c>
      <c r="M5452">
        <v>0</v>
      </c>
      <c r="Q5452">
        <v>38</v>
      </c>
      <c r="R5452">
        <v>1.94</v>
      </c>
      <c r="X5452">
        <v>32</v>
      </c>
      <c r="Z5452">
        <v>181</v>
      </c>
      <c r="AA5452">
        <f t="shared" si="170"/>
        <v>60.333333333333336</v>
      </c>
    </row>
    <row r="5453" spans="1:27" x14ac:dyDescent="0.25">
      <c r="A5453" t="s">
        <v>2571</v>
      </c>
      <c r="B5453">
        <v>2005</v>
      </c>
      <c r="C5453" t="str">
        <f t="shared" si="171"/>
        <v>Drug Era 1992-2006</v>
      </c>
      <c r="D5453" t="s">
        <v>18</v>
      </c>
      <c r="E5453">
        <v>248</v>
      </c>
      <c r="F5453">
        <v>18</v>
      </c>
      <c r="G5453">
        <v>4</v>
      </c>
      <c r="H5453">
        <v>22</v>
      </c>
      <c r="I5453">
        <v>84</v>
      </c>
      <c r="J5453">
        <v>4</v>
      </c>
      <c r="K5453">
        <v>4</v>
      </c>
      <c r="L5453">
        <v>2</v>
      </c>
      <c r="M5453">
        <v>0</v>
      </c>
      <c r="Q5453">
        <v>49</v>
      </c>
      <c r="R5453">
        <v>2.69</v>
      </c>
      <c r="X5453">
        <v>21</v>
      </c>
      <c r="Z5453">
        <v>181</v>
      </c>
      <c r="AA5453">
        <f t="shared" si="170"/>
        <v>60.333333333333336</v>
      </c>
    </row>
    <row r="5454" spans="1:27" x14ac:dyDescent="0.25">
      <c r="A5454" t="s">
        <v>2389</v>
      </c>
      <c r="B5454">
        <v>2012</v>
      </c>
      <c r="C5454" t="str">
        <f t="shared" si="171"/>
        <v>Post Drug Era 2007-2012</v>
      </c>
      <c r="D5454" t="s">
        <v>19</v>
      </c>
      <c r="E5454">
        <v>248</v>
      </c>
      <c r="F5454">
        <v>18</v>
      </c>
      <c r="G5454">
        <v>5</v>
      </c>
      <c r="H5454">
        <v>19</v>
      </c>
      <c r="I5454">
        <v>81</v>
      </c>
      <c r="J5454">
        <v>0</v>
      </c>
      <c r="K5454">
        <v>1</v>
      </c>
      <c r="L5454">
        <v>1</v>
      </c>
      <c r="M5454">
        <v>1</v>
      </c>
      <c r="Q5454">
        <v>52</v>
      </c>
      <c r="R5454">
        <v>2.67</v>
      </c>
      <c r="X5454">
        <v>37</v>
      </c>
      <c r="Z5454">
        <v>182</v>
      </c>
      <c r="AA5454">
        <f t="shared" si="170"/>
        <v>60.666666666666664</v>
      </c>
    </row>
    <row r="5455" spans="1:27" x14ac:dyDescent="0.25">
      <c r="A5455" t="s">
        <v>207</v>
      </c>
      <c r="B5455">
        <v>1996</v>
      </c>
      <c r="C5455" t="str">
        <f t="shared" si="171"/>
        <v>Pre-Drug 1970-1991</v>
      </c>
      <c r="D5455" t="s">
        <v>18</v>
      </c>
      <c r="E5455">
        <v>248</v>
      </c>
      <c r="F5455">
        <v>23</v>
      </c>
      <c r="G5455">
        <v>9</v>
      </c>
      <c r="H5455">
        <v>10</v>
      </c>
      <c r="I5455">
        <v>48</v>
      </c>
      <c r="J5455">
        <v>2</v>
      </c>
      <c r="K5455">
        <v>1</v>
      </c>
      <c r="L5455">
        <v>1</v>
      </c>
      <c r="M5455">
        <v>0</v>
      </c>
      <c r="Q5455">
        <v>56</v>
      </c>
      <c r="R5455">
        <v>3.34</v>
      </c>
      <c r="X5455">
        <v>24</v>
      </c>
      <c r="Y5455">
        <v>0.22</v>
      </c>
      <c r="Z5455">
        <v>186</v>
      </c>
      <c r="AA5455">
        <f t="shared" si="170"/>
        <v>62</v>
      </c>
    </row>
    <row r="5456" spans="1:27" x14ac:dyDescent="0.25">
      <c r="A5456" t="s">
        <v>1476</v>
      </c>
      <c r="B5456">
        <v>2004</v>
      </c>
      <c r="C5456" t="str">
        <f t="shared" si="171"/>
        <v>Drug Era 1992-2006</v>
      </c>
      <c r="D5456" t="s">
        <v>18</v>
      </c>
      <c r="E5456">
        <v>248</v>
      </c>
      <c r="F5456">
        <v>18</v>
      </c>
      <c r="G5456">
        <v>1</v>
      </c>
      <c r="H5456">
        <v>24</v>
      </c>
      <c r="I5456">
        <v>40</v>
      </c>
      <c r="J5456">
        <v>0</v>
      </c>
      <c r="K5456">
        <v>2</v>
      </c>
      <c r="L5456">
        <v>3</v>
      </c>
      <c r="M5456">
        <v>0</v>
      </c>
      <c r="Q5456">
        <v>43</v>
      </c>
      <c r="R5456">
        <v>2.61</v>
      </c>
      <c r="X5456">
        <v>35</v>
      </c>
      <c r="Y5456">
        <v>0.19</v>
      </c>
      <c r="Z5456">
        <v>186</v>
      </c>
      <c r="AA5456">
        <f t="shared" si="170"/>
        <v>62</v>
      </c>
    </row>
    <row r="5457" spans="1:27" x14ac:dyDescent="0.25">
      <c r="A5457" t="s">
        <v>45</v>
      </c>
      <c r="B5457">
        <v>2009</v>
      </c>
      <c r="C5457" t="str">
        <f t="shared" si="171"/>
        <v>Post Drug Era 2007-2012</v>
      </c>
      <c r="D5457" t="s">
        <v>18</v>
      </c>
      <c r="E5457">
        <v>248</v>
      </c>
      <c r="F5457">
        <v>12</v>
      </c>
      <c r="G5457">
        <v>3</v>
      </c>
      <c r="H5457">
        <v>31</v>
      </c>
      <c r="I5457">
        <v>55</v>
      </c>
      <c r="J5457">
        <v>3</v>
      </c>
      <c r="K5457">
        <v>5</v>
      </c>
      <c r="L5457">
        <v>3</v>
      </c>
      <c r="M5457">
        <v>0</v>
      </c>
      <c r="Q5457">
        <v>42</v>
      </c>
      <c r="R5457">
        <v>1.73</v>
      </c>
      <c r="X5457">
        <v>28</v>
      </c>
      <c r="Z5457">
        <v>187</v>
      </c>
      <c r="AA5457">
        <f t="shared" si="170"/>
        <v>62.333333333333336</v>
      </c>
    </row>
    <row r="5458" spans="1:27" x14ac:dyDescent="0.25">
      <c r="A5458" t="s">
        <v>251</v>
      </c>
      <c r="B5458">
        <v>2010</v>
      </c>
      <c r="C5458" t="str">
        <f t="shared" si="171"/>
        <v>Post Drug Era 2007-2012</v>
      </c>
      <c r="D5458" t="s">
        <v>18</v>
      </c>
      <c r="E5458">
        <v>248</v>
      </c>
      <c r="F5458">
        <v>25</v>
      </c>
      <c r="G5458">
        <v>9</v>
      </c>
      <c r="H5458">
        <v>8</v>
      </c>
      <c r="I5458">
        <v>89</v>
      </c>
      <c r="J5458">
        <v>2</v>
      </c>
      <c r="K5458">
        <v>7</v>
      </c>
      <c r="L5458">
        <v>0</v>
      </c>
      <c r="M5458">
        <v>0</v>
      </c>
      <c r="Q5458">
        <v>52</v>
      </c>
      <c r="R5458">
        <v>3.61</v>
      </c>
      <c r="X5458">
        <v>30</v>
      </c>
      <c r="Z5458">
        <v>187</v>
      </c>
      <c r="AA5458">
        <f t="shared" si="170"/>
        <v>62.333333333333336</v>
      </c>
    </row>
    <row r="5459" spans="1:27" x14ac:dyDescent="0.25">
      <c r="A5459" t="s">
        <v>1264</v>
      </c>
      <c r="B5459">
        <v>2006</v>
      </c>
      <c r="C5459" t="str">
        <f t="shared" si="171"/>
        <v>Drug Era 1992-2006</v>
      </c>
      <c r="D5459" t="s">
        <v>18</v>
      </c>
      <c r="E5459">
        <v>248</v>
      </c>
      <c r="F5459">
        <v>15</v>
      </c>
      <c r="G5459">
        <v>6</v>
      </c>
      <c r="H5459">
        <v>13</v>
      </c>
      <c r="I5459">
        <v>50</v>
      </c>
      <c r="J5459">
        <v>1</v>
      </c>
      <c r="K5459">
        <v>2</v>
      </c>
      <c r="L5459">
        <v>1</v>
      </c>
      <c r="M5459">
        <v>0</v>
      </c>
      <c r="Q5459">
        <v>48</v>
      </c>
      <c r="R5459">
        <v>2.14</v>
      </c>
      <c r="X5459">
        <v>33</v>
      </c>
      <c r="Z5459">
        <v>189</v>
      </c>
      <c r="AA5459">
        <f t="shared" si="170"/>
        <v>63</v>
      </c>
    </row>
    <row r="5460" spans="1:27" x14ac:dyDescent="0.25">
      <c r="A5460" t="s">
        <v>1981</v>
      </c>
      <c r="B5460">
        <v>2002</v>
      </c>
      <c r="C5460" t="str">
        <f t="shared" si="171"/>
        <v>Drug Era 1992-2006</v>
      </c>
      <c r="D5460" t="s">
        <v>19</v>
      </c>
      <c r="E5460">
        <v>249</v>
      </c>
      <c r="F5460">
        <v>54</v>
      </c>
      <c r="G5460">
        <v>11</v>
      </c>
      <c r="H5460">
        <v>41</v>
      </c>
      <c r="I5460">
        <v>48</v>
      </c>
      <c r="J5460">
        <v>0</v>
      </c>
      <c r="K5460">
        <v>5</v>
      </c>
      <c r="L5460">
        <v>6</v>
      </c>
      <c r="M5460">
        <v>0</v>
      </c>
      <c r="Q5460">
        <v>64</v>
      </c>
      <c r="R5460">
        <v>10.06</v>
      </c>
      <c r="X5460">
        <v>30</v>
      </c>
      <c r="Z5460">
        <v>145</v>
      </c>
      <c r="AA5460">
        <f t="shared" si="170"/>
        <v>48.333333333333336</v>
      </c>
    </row>
    <row r="5461" spans="1:27" x14ac:dyDescent="0.25">
      <c r="A5461" t="s">
        <v>946</v>
      </c>
      <c r="B5461">
        <v>1988</v>
      </c>
      <c r="C5461" t="str">
        <f t="shared" si="171"/>
        <v>Pre-Drug 1970-1991</v>
      </c>
      <c r="D5461" t="s">
        <v>18</v>
      </c>
      <c r="E5461">
        <v>249</v>
      </c>
      <c r="F5461">
        <v>35</v>
      </c>
      <c r="G5461">
        <v>2</v>
      </c>
      <c r="H5461">
        <v>43</v>
      </c>
      <c r="I5461">
        <v>37</v>
      </c>
      <c r="J5461">
        <v>2</v>
      </c>
      <c r="K5461">
        <v>3</v>
      </c>
      <c r="L5461">
        <v>1</v>
      </c>
      <c r="M5461">
        <v>1</v>
      </c>
      <c r="Q5461">
        <v>55</v>
      </c>
      <c r="R5461">
        <v>6.1</v>
      </c>
      <c r="X5461">
        <v>29</v>
      </c>
      <c r="Y5461">
        <v>0.27</v>
      </c>
      <c r="Z5461">
        <v>155</v>
      </c>
      <c r="AA5461">
        <f t="shared" si="170"/>
        <v>51.666666666666664</v>
      </c>
    </row>
    <row r="5462" spans="1:27" x14ac:dyDescent="0.25">
      <c r="A5462" t="s">
        <v>1843</v>
      </c>
      <c r="B5462">
        <v>1996</v>
      </c>
      <c r="C5462" t="str">
        <f t="shared" si="171"/>
        <v>Pre-Drug 1970-1991</v>
      </c>
      <c r="D5462" t="s">
        <v>19</v>
      </c>
      <c r="E5462">
        <v>249</v>
      </c>
      <c r="F5462">
        <v>40</v>
      </c>
      <c r="G5462">
        <v>5</v>
      </c>
      <c r="H5462">
        <v>10</v>
      </c>
      <c r="I5462">
        <v>34</v>
      </c>
      <c r="J5462">
        <v>1</v>
      </c>
      <c r="K5462">
        <v>2</v>
      </c>
      <c r="L5462">
        <v>4</v>
      </c>
      <c r="M5462">
        <v>1</v>
      </c>
      <c r="Q5462">
        <v>80</v>
      </c>
      <c r="R5462">
        <v>6.79</v>
      </c>
      <c r="X5462">
        <v>41</v>
      </c>
      <c r="Y5462">
        <v>0.32</v>
      </c>
      <c r="Z5462">
        <v>159</v>
      </c>
      <c r="AA5462">
        <f t="shared" si="170"/>
        <v>53</v>
      </c>
    </row>
    <row r="5463" spans="1:27" x14ac:dyDescent="0.25">
      <c r="A5463" t="s">
        <v>1612</v>
      </c>
      <c r="B5463">
        <v>2001</v>
      </c>
      <c r="C5463" t="str">
        <f t="shared" si="171"/>
        <v>Drug Era 1992-2006</v>
      </c>
      <c r="D5463" t="s">
        <v>18</v>
      </c>
      <c r="E5463">
        <v>249</v>
      </c>
      <c r="F5463">
        <v>43</v>
      </c>
      <c r="G5463">
        <v>12</v>
      </c>
      <c r="H5463">
        <v>16</v>
      </c>
      <c r="I5463">
        <v>41</v>
      </c>
      <c r="J5463">
        <v>1</v>
      </c>
      <c r="K5463">
        <v>3</v>
      </c>
      <c r="L5463">
        <v>5</v>
      </c>
      <c r="M5463">
        <v>0</v>
      </c>
      <c r="Q5463">
        <v>77</v>
      </c>
      <c r="R5463">
        <v>7.3</v>
      </c>
      <c r="X5463">
        <v>23</v>
      </c>
      <c r="Z5463">
        <v>159</v>
      </c>
      <c r="AA5463">
        <f t="shared" si="170"/>
        <v>53</v>
      </c>
    </row>
    <row r="5464" spans="1:27" x14ac:dyDescent="0.25">
      <c r="A5464" t="s">
        <v>2953</v>
      </c>
      <c r="B5464">
        <v>2006</v>
      </c>
      <c r="C5464" t="str">
        <f t="shared" si="171"/>
        <v>Drug Era 1992-2006</v>
      </c>
      <c r="D5464" t="s">
        <v>19</v>
      </c>
      <c r="E5464">
        <v>249</v>
      </c>
      <c r="F5464">
        <v>39</v>
      </c>
      <c r="G5464">
        <v>6</v>
      </c>
      <c r="H5464">
        <v>19</v>
      </c>
      <c r="I5464">
        <v>25</v>
      </c>
      <c r="J5464">
        <v>1</v>
      </c>
      <c r="K5464">
        <v>0</v>
      </c>
      <c r="L5464">
        <v>5</v>
      </c>
      <c r="M5464">
        <v>0</v>
      </c>
      <c r="Q5464">
        <v>67</v>
      </c>
      <c r="R5464">
        <v>6.62</v>
      </c>
      <c r="X5464">
        <v>22</v>
      </c>
      <c r="Z5464">
        <v>159</v>
      </c>
      <c r="AA5464">
        <f t="shared" si="170"/>
        <v>53</v>
      </c>
    </row>
    <row r="5465" spans="1:27" x14ac:dyDescent="0.25">
      <c r="A5465" t="s">
        <v>2310</v>
      </c>
      <c r="B5465">
        <v>1971</v>
      </c>
      <c r="C5465" t="str">
        <f t="shared" si="171"/>
        <v>Pre-Drug 1970-1991</v>
      </c>
      <c r="D5465" t="s">
        <v>18</v>
      </c>
      <c r="E5465">
        <v>249</v>
      </c>
      <c r="F5465">
        <v>28</v>
      </c>
      <c r="G5465">
        <v>5</v>
      </c>
      <c r="H5465">
        <v>25</v>
      </c>
      <c r="I5465">
        <v>29</v>
      </c>
      <c r="J5465">
        <v>8</v>
      </c>
      <c r="K5465">
        <v>2</v>
      </c>
      <c r="L5465">
        <v>0</v>
      </c>
      <c r="M5465">
        <v>0</v>
      </c>
      <c r="Q5465">
        <v>81</v>
      </c>
      <c r="R5465">
        <v>4.7</v>
      </c>
      <c r="X5465">
        <v>17</v>
      </c>
      <c r="Y5465">
        <v>0.37</v>
      </c>
      <c r="Z5465">
        <v>161</v>
      </c>
      <c r="AA5465">
        <f t="shared" si="170"/>
        <v>53.666666666666664</v>
      </c>
    </row>
    <row r="5466" spans="1:27" x14ac:dyDescent="0.25">
      <c r="A5466" t="s">
        <v>1024</v>
      </c>
      <c r="B5466">
        <v>2005</v>
      </c>
      <c r="C5466" t="str">
        <f t="shared" si="171"/>
        <v>Drug Era 1992-2006</v>
      </c>
      <c r="D5466" t="s">
        <v>19</v>
      </c>
      <c r="E5466">
        <v>249</v>
      </c>
      <c r="F5466">
        <v>34</v>
      </c>
      <c r="G5466">
        <v>9</v>
      </c>
      <c r="H5466">
        <v>30</v>
      </c>
      <c r="I5466">
        <v>38</v>
      </c>
      <c r="J5466">
        <v>4</v>
      </c>
      <c r="K5466">
        <v>2</v>
      </c>
      <c r="L5466">
        <v>1</v>
      </c>
      <c r="M5466">
        <v>0</v>
      </c>
      <c r="Q5466">
        <v>64</v>
      </c>
      <c r="R5466">
        <v>5.7</v>
      </c>
      <c r="X5466">
        <v>30</v>
      </c>
      <c r="Z5466">
        <v>161</v>
      </c>
      <c r="AA5466">
        <f t="shared" si="170"/>
        <v>53.666666666666664</v>
      </c>
    </row>
    <row r="5467" spans="1:27" x14ac:dyDescent="0.25">
      <c r="A5467" t="s">
        <v>281</v>
      </c>
      <c r="B5467">
        <v>1993</v>
      </c>
      <c r="C5467" t="str">
        <f t="shared" si="171"/>
        <v>Pre-Drug 1970-1991</v>
      </c>
      <c r="D5467" t="s">
        <v>19</v>
      </c>
      <c r="E5467">
        <v>249</v>
      </c>
      <c r="F5467">
        <v>34</v>
      </c>
      <c r="G5467">
        <v>6</v>
      </c>
      <c r="H5467">
        <v>15</v>
      </c>
      <c r="I5467">
        <v>24</v>
      </c>
      <c r="J5467">
        <v>1</v>
      </c>
      <c r="K5467">
        <v>0</v>
      </c>
      <c r="L5467">
        <v>4</v>
      </c>
      <c r="M5467">
        <v>0</v>
      </c>
      <c r="Q5467">
        <v>77</v>
      </c>
      <c r="R5467">
        <v>5.67</v>
      </c>
      <c r="X5467">
        <v>21</v>
      </c>
      <c r="Y5467">
        <v>0.33</v>
      </c>
      <c r="Z5467">
        <v>162</v>
      </c>
      <c r="AA5467">
        <f t="shared" si="170"/>
        <v>54</v>
      </c>
    </row>
    <row r="5468" spans="1:27" x14ac:dyDescent="0.25">
      <c r="A5468" t="s">
        <v>1207</v>
      </c>
      <c r="B5468">
        <v>1993</v>
      </c>
      <c r="C5468" t="str">
        <f t="shared" si="171"/>
        <v>Pre-Drug 1970-1991</v>
      </c>
      <c r="D5468" t="s">
        <v>19</v>
      </c>
      <c r="E5468">
        <v>249</v>
      </c>
      <c r="F5468">
        <v>40</v>
      </c>
      <c r="G5468">
        <v>6</v>
      </c>
      <c r="H5468">
        <v>35</v>
      </c>
      <c r="I5468">
        <v>35</v>
      </c>
      <c r="J5468">
        <v>4</v>
      </c>
      <c r="K5468">
        <v>7</v>
      </c>
      <c r="L5468">
        <v>2</v>
      </c>
      <c r="M5468">
        <v>0</v>
      </c>
      <c r="Q5468">
        <v>56</v>
      </c>
      <c r="R5468">
        <v>6.67</v>
      </c>
      <c r="X5468">
        <v>40</v>
      </c>
      <c r="Y5468">
        <v>0.27</v>
      </c>
      <c r="Z5468">
        <v>162</v>
      </c>
      <c r="AA5468">
        <f t="shared" si="170"/>
        <v>54</v>
      </c>
    </row>
    <row r="5469" spans="1:27" x14ac:dyDescent="0.25">
      <c r="A5469" t="s">
        <v>1963</v>
      </c>
      <c r="B5469">
        <v>2003</v>
      </c>
      <c r="C5469" t="str">
        <f t="shared" si="171"/>
        <v>Drug Era 1992-2006</v>
      </c>
      <c r="D5469" t="s">
        <v>18</v>
      </c>
      <c r="E5469">
        <v>249</v>
      </c>
      <c r="F5469">
        <v>28</v>
      </c>
      <c r="G5469">
        <v>7</v>
      </c>
      <c r="H5469">
        <v>26</v>
      </c>
      <c r="I5469">
        <v>27</v>
      </c>
      <c r="J5469">
        <v>2</v>
      </c>
      <c r="K5469">
        <v>1</v>
      </c>
      <c r="L5469">
        <v>5</v>
      </c>
      <c r="M5469">
        <v>0</v>
      </c>
      <c r="Q5469">
        <v>63</v>
      </c>
      <c r="R5469">
        <v>4.67</v>
      </c>
      <c r="X5469">
        <v>21</v>
      </c>
      <c r="Y5469">
        <v>0.28999999999999998</v>
      </c>
      <c r="Z5469">
        <v>162</v>
      </c>
      <c r="AA5469">
        <f t="shared" si="170"/>
        <v>54</v>
      </c>
    </row>
    <row r="5470" spans="1:27" x14ac:dyDescent="0.25">
      <c r="A5470" t="s">
        <v>1571</v>
      </c>
      <c r="B5470">
        <v>2008</v>
      </c>
      <c r="C5470" t="str">
        <f t="shared" si="171"/>
        <v>Post Drug Era 2007-2012</v>
      </c>
      <c r="D5470" t="s">
        <v>18</v>
      </c>
      <c r="E5470">
        <v>249</v>
      </c>
      <c r="F5470">
        <v>27</v>
      </c>
      <c r="G5470">
        <v>4</v>
      </c>
      <c r="H5470">
        <v>38</v>
      </c>
      <c r="I5470">
        <v>49</v>
      </c>
      <c r="J5470">
        <v>2</v>
      </c>
      <c r="K5470">
        <v>4</v>
      </c>
      <c r="L5470">
        <v>3</v>
      </c>
      <c r="M5470">
        <v>0</v>
      </c>
      <c r="Q5470">
        <v>49</v>
      </c>
      <c r="R5470">
        <v>4.47</v>
      </c>
      <c r="X5470">
        <v>35</v>
      </c>
      <c r="Z5470">
        <v>163</v>
      </c>
      <c r="AA5470">
        <f t="shared" si="170"/>
        <v>54.333333333333336</v>
      </c>
    </row>
    <row r="5471" spans="1:27" x14ac:dyDescent="0.25">
      <c r="A5471" t="s">
        <v>1425</v>
      </c>
      <c r="B5471">
        <v>1998</v>
      </c>
      <c r="C5471" t="str">
        <f t="shared" si="171"/>
        <v>Drug Era 1992-2006</v>
      </c>
      <c r="D5471" t="s">
        <v>19</v>
      </c>
      <c r="E5471">
        <v>249</v>
      </c>
      <c r="F5471">
        <v>41</v>
      </c>
      <c r="G5471">
        <v>7</v>
      </c>
      <c r="H5471">
        <v>26</v>
      </c>
      <c r="I5471">
        <v>25</v>
      </c>
      <c r="J5471">
        <v>0</v>
      </c>
      <c r="K5471">
        <v>2</v>
      </c>
      <c r="L5471">
        <v>4</v>
      </c>
      <c r="M5471">
        <v>0</v>
      </c>
      <c r="Q5471">
        <v>67</v>
      </c>
      <c r="R5471">
        <v>6.75</v>
      </c>
      <c r="X5471">
        <v>30</v>
      </c>
      <c r="Z5471">
        <v>164</v>
      </c>
      <c r="AA5471">
        <f t="shared" si="170"/>
        <v>54.666666666666664</v>
      </c>
    </row>
    <row r="5472" spans="1:27" x14ac:dyDescent="0.25">
      <c r="A5472" t="s">
        <v>842</v>
      </c>
      <c r="B5472">
        <v>2005</v>
      </c>
      <c r="C5472" t="str">
        <f t="shared" si="171"/>
        <v>Drug Era 1992-2006</v>
      </c>
      <c r="D5472" t="s">
        <v>18</v>
      </c>
      <c r="E5472">
        <v>249</v>
      </c>
      <c r="F5472">
        <v>37</v>
      </c>
      <c r="G5472">
        <v>12</v>
      </c>
      <c r="H5472">
        <v>25</v>
      </c>
      <c r="I5472">
        <v>15</v>
      </c>
      <c r="J5472">
        <v>0</v>
      </c>
      <c r="K5472">
        <v>1</v>
      </c>
      <c r="L5472">
        <v>4</v>
      </c>
      <c r="M5472">
        <v>0</v>
      </c>
      <c r="Q5472">
        <v>62</v>
      </c>
      <c r="R5472">
        <v>6.02</v>
      </c>
      <c r="X5472">
        <v>31</v>
      </c>
      <c r="Z5472">
        <v>166</v>
      </c>
      <c r="AA5472">
        <f t="shared" si="170"/>
        <v>55.333333333333336</v>
      </c>
    </row>
    <row r="5473" spans="1:27" x14ac:dyDescent="0.25">
      <c r="A5473" t="s">
        <v>2315</v>
      </c>
      <c r="B5473">
        <v>2001</v>
      </c>
      <c r="C5473" t="str">
        <f t="shared" si="171"/>
        <v>Drug Era 1992-2006</v>
      </c>
      <c r="D5473" t="s">
        <v>18</v>
      </c>
      <c r="E5473">
        <v>249</v>
      </c>
      <c r="F5473">
        <v>34</v>
      </c>
      <c r="G5473">
        <v>11</v>
      </c>
      <c r="H5473">
        <v>24</v>
      </c>
      <c r="I5473">
        <v>55</v>
      </c>
      <c r="J5473">
        <v>0</v>
      </c>
      <c r="K5473">
        <v>2</v>
      </c>
      <c r="L5473">
        <v>3</v>
      </c>
      <c r="M5473">
        <v>0</v>
      </c>
      <c r="Q5473">
        <v>62</v>
      </c>
      <c r="R5473">
        <v>5.5</v>
      </c>
      <c r="X5473">
        <v>14</v>
      </c>
      <c r="Z5473">
        <v>167</v>
      </c>
      <c r="AA5473">
        <f t="shared" si="170"/>
        <v>55.666666666666664</v>
      </c>
    </row>
    <row r="5474" spans="1:27" x14ac:dyDescent="0.25">
      <c r="A5474" t="s">
        <v>2036</v>
      </c>
      <c r="B5474">
        <v>2009</v>
      </c>
      <c r="C5474" t="str">
        <f t="shared" si="171"/>
        <v>Post Drug Era 2007-2012</v>
      </c>
      <c r="D5474" t="s">
        <v>18</v>
      </c>
      <c r="E5474">
        <v>249</v>
      </c>
      <c r="F5474">
        <v>28</v>
      </c>
      <c r="G5474">
        <v>9</v>
      </c>
      <c r="H5474">
        <v>25</v>
      </c>
      <c r="I5474">
        <v>54</v>
      </c>
      <c r="J5474">
        <v>1</v>
      </c>
      <c r="K5474">
        <v>3</v>
      </c>
      <c r="L5474">
        <v>3</v>
      </c>
      <c r="M5474">
        <v>0</v>
      </c>
      <c r="Q5474">
        <v>59</v>
      </c>
      <c r="R5474">
        <v>4.53</v>
      </c>
      <c r="X5474">
        <v>22</v>
      </c>
      <c r="Z5474">
        <v>167</v>
      </c>
      <c r="AA5474">
        <f t="shared" si="170"/>
        <v>55.666666666666664</v>
      </c>
    </row>
    <row r="5475" spans="1:27" x14ac:dyDescent="0.25">
      <c r="A5475" t="s">
        <v>2736</v>
      </c>
      <c r="B5475">
        <v>1982</v>
      </c>
      <c r="C5475" t="str">
        <f t="shared" si="171"/>
        <v>Pre-Drug 1970-1991</v>
      </c>
      <c r="D5475" t="s">
        <v>19</v>
      </c>
      <c r="E5475">
        <v>249</v>
      </c>
      <c r="F5475">
        <v>25</v>
      </c>
      <c r="G5475">
        <v>4</v>
      </c>
      <c r="H5475">
        <v>29</v>
      </c>
      <c r="I5475">
        <v>42</v>
      </c>
      <c r="J5475">
        <v>6</v>
      </c>
      <c r="K5475">
        <v>2</v>
      </c>
      <c r="L5475">
        <v>1</v>
      </c>
      <c r="M5475">
        <v>0</v>
      </c>
      <c r="Q5475">
        <v>53</v>
      </c>
      <c r="R5475">
        <v>4.0199999999999996</v>
      </c>
      <c r="X5475">
        <v>14</v>
      </c>
      <c r="Y5475">
        <v>0.24</v>
      </c>
      <c r="Z5475">
        <v>168</v>
      </c>
      <c r="AA5475">
        <f t="shared" si="170"/>
        <v>56</v>
      </c>
    </row>
    <row r="5476" spans="1:27" x14ac:dyDescent="0.25">
      <c r="A5476" t="s">
        <v>2041</v>
      </c>
      <c r="B5476">
        <v>1993</v>
      </c>
      <c r="C5476" t="str">
        <f t="shared" si="171"/>
        <v>Pre-Drug 1970-1991</v>
      </c>
      <c r="D5476" t="s">
        <v>19</v>
      </c>
      <c r="E5476">
        <v>249</v>
      </c>
      <c r="F5476">
        <v>28</v>
      </c>
      <c r="G5476">
        <v>7</v>
      </c>
      <c r="H5476">
        <v>22</v>
      </c>
      <c r="I5476">
        <v>17</v>
      </c>
      <c r="J5476">
        <v>2</v>
      </c>
      <c r="K5476">
        <v>1</v>
      </c>
      <c r="L5476">
        <v>4</v>
      </c>
      <c r="M5476">
        <v>0</v>
      </c>
      <c r="Q5476">
        <v>58</v>
      </c>
      <c r="R5476">
        <v>4.5</v>
      </c>
      <c r="X5476">
        <v>31</v>
      </c>
      <c r="Y5476">
        <v>0.26</v>
      </c>
      <c r="Z5476">
        <v>168</v>
      </c>
      <c r="AA5476">
        <f t="shared" si="170"/>
        <v>56</v>
      </c>
    </row>
    <row r="5477" spans="1:27" x14ac:dyDescent="0.25">
      <c r="A5477" t="s">
        <v>2475</v>
      </c>
      <c r="B5477">
        <v>1996</v>
      </c>
      <c r="C5477" t="str">
        <f t="shared" si="171"/>
        <v>Pre-Drug 1970-1991</v>
      </c>
      <c r="D5477" t="s">
        <v>19</v>
      </c>
      <c r="E5477">
        <v>249</v>
      </c>
      <c r="F5477">
        <v>21</v>
      </c>
      <c r="G5477">
        <v>5</v>
      </c>
      <c r="H5477">
        <v>22</v>
      </c>
      <c r="I5477">
        <v>23</v>
      </c>
      <c r="J5477">
        <v>3</v>
      </c>
      <c r="K5477">
        <v>3</v>
      </c>
      <c r="L5477">
        <v>4</v>
      </c>
      <c r="M5477">
        <v>0</v>
      </c>
      <c r="Q5477">
        <v>58</v>
      </c>
      <c r="R5477">
        <v>3.38</v>
      </c>
      <c r="X5477">
        <v>20</v>
      </c>
      <c r="Y5477">
        <v>0.23</v>
      </c>
      <c r="Z5477">
        <v>168</v>
      </c>
      <c r="AA5477">
        <f t="shared" si="170"/>
        <v>56</v>
      </c>
    </row>
    <row r="5478" spans="1:27" x14ac:dyDescent="0.25">
      <c r="A5478" t="s">
        <v>2066</v>
      </c>
      <c r="B5478">
        <v>1991</v>
      </c>
      <c r="C5478" t="str">
        <f t="shared" si="171"/>
        <v>Pre-Drug 1970-1991</v>
      </c>
      <c r="D5478" t="s">
        <v>19</v>
      </c>
      <c r="E5478">
        <v>249</v>
      </c>
      <c r="F5478">
        <v>21</v>
      </c>
      <c r="G5478">
        <v>2</v>
      </c>
      <c r="H5478">
        <v>23</v>
      </c>
      <c r="I5478">
        <v>38</v>
      </c>
      <c r="J5478">
        <v>7</v>
      </c>
      <c r="K5478">
        <v>0</v>
      </c>
      <c r="L5478">
        <v>1</v>
      </c>
      <c r="M5478">
        <v>0</v>
      </c>
      <c r="Q5478">
        <v>61</v>
      </c>
      <c r="R5478">
        <v>3.36</v>
      </c>
      <c r="X5478">
        <v>34</v>
      </c>
      <c r="Y5478">
        <v>0.27</v>
      </c>
      <c r="Z5478">
        <v>169</v>
      </c>
      <c r="AA5478">
        <f t="shared" si="170"/>
        <v>56.333333333333336</v>
      </c>
    </row>
    <row r="5479" spans="1:27" x14ac:dyDescent="0.25">
      <c r="A5479" t="s">
        <v>2842</v>
      </c>
      <c r="B5479">
        <v>2007</v>
      </c>
      <c r="C5479" t="str">
        <f t="shared" si="171"/>
        <v>Post Drug Era 2007-2012</v>
      </c>
      <c r="D5479" t="s">
        <v>19</v>
      </c>
      <c r="E5479">
        <v>249</v>
      </c>
      <c r="F5479">
        <v>30</v>
      </c>
      <c r="G5479">
        <v>4</v>
      </c>
      <c r="H5479">
        <v>26</v>
      </c>
      <c r="I5479">
        <v>55</v>
      </c>
      <c r="J5479">
        <v>6</v>
      </c>
      <c r="K5479">
        <v>3</v>
      </c>
      <c r="L5479">
        <v>2</v>
      </c>
      <c r="M5479">
        <v>0</v>
      </c>
      <c r="Q5479">
        <v>59</v>
      </c>
      <c r="R5479">
        <v>4.79</v>
      </c>
      <c r="X5479">
        <v>52</v>
      </c>
      <c r="Z5479">
        <v>169</v>
      </c>
      <c r="AA5479">
        <f t="shared" si="170"/>
        <v>56.333333333333336</v>
      </c>
    </row>
    <row r="5480" spans="1:27" x14ac:dyDescent="0.25">
      <c r="A5480" t="s">
        <v>1776</v>
      </c>
      <c r="B5480">
        <v>2006</v>
      </c>
      <c r="C5480" t="str">
        <f t="shared" si="171"/>
        <v>Drug Era 1992-2006</v>
      </c>
      <c r="D5480" t="s">
        <v>18</v>
      </c>
      <c r="E5480">
        <v>249</v>
      </c>
      <c r="F5480">
        <v>23</v>
      </c>
      <c r="G5480">
        <v>2</v>
      </c>
      <c r="H5480">
        <v>32</v>
      </c>
      <c r="I5480">
        <v>46</v>
      </c>
      <c r="J5480">
        <v>4</v>
      </c>
      <c r="K5480">
        <v>3</v>
      </c>
      <c r="L5480">
        <v>1</v>
      </c>
      <c r="M5480">
        <v>0</v>
      </c>
      <c r="Q5480">
        <v>53</v>
      </c>
      <c r="R5480">
        <v>3.65</v>
      </c>
      <c r="X5480">
        <v>26</v>
      </c>
      <c r="Z5480">
        <v>170</v>
      </c>
      <c r="AA5480">
        <f t="shared" si="170"/>
        <v>56.666666666666664</v>
      </c>
    </row>
    <row r="5481" spans="1:27" x14ac:dyDescent="0.25">
      <c r="A5481" t="s">
        <v>1899</v>
      </c>
      <c r="B5481">
        <v>2010</v>
      </c>
      <c r="C5481" t="str">
        <f t="shared" si="171"/>
        <v>Post Drug Era 2007-2012</v>
      </c>
      <c r="D5481" t="s">
        <v>18</v>
      </c>
      <c r="E5481">
        <v>249</v>
      </c>
      <c r="F5481">
        <v>31</v>
      </c>
      <c r="G5481">
        <v>5</v>
      </c>
      <c r="H5481">
        <v>26</v>
      </c>
      <c r="I5481">
        <v>28</v>
      </c>
      <c r="J5481">
        <v>1</v>
      </c>
      <c r="K5481">
        <v>0</v>
      </c>
      <c r="L5481">
        <v>1</v>
      </c>
      <c r="M5481">
        <v>1</v>
      </c>
      <c r="Q5481">
        <v>66</v>
      </c>
      <c r="R5481">
        <v>4.92</v>
      </c>
      <c r="X5481">
        <v>21</v>
      </c>
      <c r="Z5481">
        <v>170</v>
      </c>
      <c r="AA5481">
        <f t="shared" si="170"/>
        <v>56.666666666666664</v>
      </c>
    </row>
    <row r="5482" spans="1:27" x14ac:dyDescent="0.25">
      <c r="A5482" t="s">
        <v>2650</v>
      </c>
      <c r="B5482">
        <v>1988</v>
      </c>
      <c r="C5482" t="str">
        <f t="shared" si="171"/>
        <v>Pre-Drug 1970-1991</v>
      </c>
      <c r="D5482" t="s">
        <v>18</v>
      </c>
      <c r="E5482">
        <v>249</v>
      </c>
      <c r="F5482">
        <v>17</v>
      </c>
      <c r="G5482">
        <v>1</v>
      </c>
      <c r="H5482">
        <v>19</v>
      </c>
      <c r="I5482">
        <v>38</v>
      </c>
      <c r="J5482">
        <v>8</v>
      </c>
      <c r="K5482">
        <v>1</v>
      </c>
      <c r="L5482">
        <v>1</v>
      </c>
      <c r="M5482">
        <v>3</v>
      </c>
      <c r="Q5482">
        <v>60</v>
      </c>
      <c r="R5482">
        <v>2.67</v>
      </c>
      <c r="X5482">
        <v>22</v>
      </c>
      <c r="Y5482">
        <v>0.26</v>
      </c>
      <c r="Z5482">
        <v>172</v>
      </c>
      <c r="AA5482">
        <f t="shared" si="170"/>
        <v>57.333333333333336</v>
      </c>
    </row>
    <row r="5483" spans="1:27" x14ac:dyDescent="0.25">
      <c r="A5483" t="s">
        <v>2596</v>
      </c>
      <c r="B5483">
        <v>2000</v>
      </c>
      <c r="C5483" t="str">
        <f t="shared" si="171"/>
        <v>Drug Era 1992-2006</v>
      </c>
      <c r="D5483" t="s">
        <v>18</v>
      </c>
      <c r="E5483">
        <v>249</v>
      </c>
      <c r="F5483">
        <v>27</v>
      </c>
      <c r="G5483">
        <v>7</v>
      </c>
      <c r="H5483">
        <v>16</v>
      </c>
      <c r="I5483">
        <v>39</v>
      </c>
      <c r="J5483">
        <v>3</v>
      </c>
      <c r="K5483">
        <v>0</v>
      </c>
      <c r="L5483">
        <v>1</v>
      </c>
      <c r="M5483">
        <v>0</v>
      </c>
      <c r="Q5483">
        <v>61</v>
      </c>
      <c r="R5483">
        <v>4.24</v>
      </c>
      <c r="X5483">
        <v>32</v>
      </c>
      <c r="Y5483">
        <v>0</v>
      </c>
      <c r="Z5483">
        <v>172</v>
      </c>
      <c r="AA5483">
        <f t="shared" si="170"/>
        <v>57.333333333333336</v>
      </c>
    </row>
    <row r="5484" spans="1:27" x14ac:dyDescent="0.25">
      <c r="A5484" t="s">
        <v>1619</v>
      </c>
      <c r="B5484">
        <v>2010</v>
      </c>
      <c r="C5484" t="str">
        <f t="shared" si="171"/>
        <v>Post Drug Era 2007-2012</v>
      </c>
      <c r="D5484" t="s">
        <v>19</v>
      </c>
      <c r="E5484">
        <v>249</v>
      </c>
      <c r="F5484">
        <v>28</v>
      </c>
      <c r="G5484">
        <v>11</v>
      </c>
      <c r="H5484">
        <v>17</v>
      </c>
      <c r="I5484">
        <v>52</v>
      </c>
      <c r="J5484">
        <v>0</v>
      </c>
      <c r="K5484">
        <v>7</v>
      </c>
      <c r="L5484">
        <v>3</v>
      </c>
      <c r="M5484">
        <v>0</v>
      </c>
      <c r="Q5484">
        <v>59</v>
      </c>
      <c r="R5484">
        <v>4.4000000000000004</v>
      </c>
      <c r="X5484">
        <v>33</v>
      </c>
      <c r="Z5484">
        <v>172</v>
      </c>
      <c r="AA5484">
        <f t="shared" si="170"/>
        <v>57.333333333333336</v>
      </c>
    </row>
    <row r="5485" spans="1:27" x14ac:dyDescent="0.25">
      <c r="A5485" t="s">
        <v>2348</v>
      </c>
      <c r="B5485">
        <v>2012</v>
      </c>
      <c r="C5485" t="str">
        <f t="shared" si="171"/>
        <v>Post Drug Era 2007-2012</v>
      </c>
      <c r="D5485" t="s">
        <v>18</v>
      </c>
      <c r="E5485">
        <v>249</v>
      </c>
      <c r="F5485">
        <v>28</v>
      </c>
      <c r="G5485">
        <v>11</v>
      </c>
      <c r="H5485">
        <v>17</v>
      </c>
      <c r="I5485">
        <v>51</v>
      </c>
      <c r="J5485">
        <v>4</v>
      </c>
      <c r="K5485">
        <v>5</v>
      </c>
      <c r="L5485">
        <v>0</v>
      </c>
      <c r="M5485">
        <v>1</v>
      </c>
      <c r="Q5485">
        <v>65</v>
      </c>
      <c r="R5485">
        <v>4.4000000000000004</v>
      </c>
      <c r="X5485">
        <v>21</v>
      </c>
      <c r="Z5485">
        <v>172</v>
      </c>
      <c r="AA5485">
        <f t="shared" si="170"/>
        <v>57.333333333333336</v>
      </c>
    </row>
    <row r="5486" spans="1:27" x14ac:dyDescent="0.25">
      <c r="A5486" t="s">
        <v>2477</v>
      </c>
      <c r="B5486">
        <v>2008</v>
      </c>
      <c r="C5486" t="str">
        <f t="shared" si="171"/>
        <v>Post Drug Era 2007-2012</v>
      </c>
      <c r="D5486" t="s">
        <v>19</v>
      </c>
      <c r="E5486">
        <v>249</v>
      </c>
      <c r="F5486">
        <v>19</v>
      </c>
      <c r="G5486">
        <v>4</v>
      </c>
      <c r="H5486">
        <v>28</v>
      </c>
      <c r="I5486">
        <v>58</v>
      </c>
      <c r="J5486">
        <v>3</v>
      </c>
      <c r="K5486">
        <v>2</v>
      </c>
      <c r="L5486">
        <v>4</v>
      </c>
      <c r="M5486">
        <v>1</v>
      </c>
      <c r="Q5486">
        <v>46</v>
      </c>
      <c r="R5486">
        <v>2.95</v>
      </c>
      <c r="X5486">
        <v>36</v>
      </c>
      <c r="Z5486">
        <v>174</v>
      </c>
      <c r="AA5486">
        <f t="shared" si="170"/>
        <v>58</v>
      </c>
    </row>
    <row r="5487" spans="1:27" x14ac:dyDescent="0.25">
      <c r="A5487" t="s">
        <v>1424</v>
      </c>
      <c r="B5487">
        <v>1979</v>
      </c>
      <c r="C5487" t="str">
        <f t="shared" si="171"/>
        <v>Pre-Drug 1970-1991</v>
      </c>
      <c r="D5487" t="s">
        <v>19</v>
      </c>
      <c r="E5487">
        <v>249</v>
      </c>
      <c r="F5487">
        <v>25</v>
      </c>
      <c r="G5487">
        <v>4</v>
      </c>
      <c r="H5487">
        <v>14</v>
      </c>
      <c r="I5487">
        <v>23</v>
      </c>
      <c r="J5487">
        <v>2</v>
      </c>
      <c r="K5487">
        <v>2</v>
      </c>
      <c r="L5487">
        <v>2</v>
      </c>
      <c r="M5487">
        <v>0</v>
      </c>
      <c r="Q5487">
        <v>64</v>
      </c>
      <c r="R5487">
        <v>3.86</v>
      </c>
      <c r="X5487">
        <v>38</v>
      </c>
      <c r="Y5487">
        <v>0.28000000000000003</v>
      </c>
      <c r="Z5487">
        <v>175</v>
      </c>
      <c r="AA5487">
        <f t="shared" si="170"/>
        <v>58.333333333333336</v>
      </c>
    </row>
    <row r="5488" spans="1:27" x14ac:dyDescent="0.25">
      <c r="A5488" t="s">
        <v>2031</v>
      </c>
      <c r="B5488">
        <v>1981</v>
      </c>
      <c r="C5488" t="str">
        <f t="shared" si="171"/>
        <v>Pre-Drug 1970-1991</v>
      </c>
      <c r="D5488" t="s">
        <v>18</v>
      </c>
      <c r="E5488">
        <v>249</v>
      </c>
      <c r="F5488">
        <v>27</v>
      </c>
      <c r="G5488">
        <v>2</v>
      </c>
      <c r="H5488">
        <v>23</v>
      </c>
      <c r="I5488">
        <v>34</v>
      </c>
      <c r="J5488">
        <v>2</v>
      </c>
      <c r="K5488">
        <v>3</v>
      </c>
      <c r="L5488">
        <v>3</v>
      </c>
      <c r="M5488">
        <v>3</v>
      </c>
      <c r="Q5488">
        <v>57</v>
      </c>
      <c r="R5488">
        <v>4.17</v>
      </c>
      <c r="X5488">
        <v>39</v>
      </c>
      <c r="Y5488">
        <v>0.26</v>
      </c>
      <c r="Z5488">
        <v>175</v>
      </c>
      <c r="AA5488">
        <f t="shared" si="170"/>
        <v>58.333333333333336</v>
      </c>
    </row>
    <row r="5489" spans="1:27" x14ac:dyDescent="0.25">
      <c r="A5489" t="s">
        <v>1348</v>
      </c>
      <c r="B5489">
        <v>1986</v>
      </c>
      <c r="C5489" t="str">
        <f t="shared" si="171"/>
        <v>Pre-Drug 1970-1991</v>
      </c>
      <c r="D5489" t="s">
        <v>19</v>
      </c>
      <c r="E5489">
        <v>249</v>
      </c>
      <c r="F5489">
        <v>25</v>
      </c>
      <c r="G5489">
        <v>7</v>
      </c>
      <c r="H5489">
        <v>16</v>
      </c>
      <c r="I5489">
        <v>32</v>
      </c>
      <c r="J5489">
        <v>0</v>
      </c>
      <c r="K5489">
        <v>3</v>
      </c>
      <c r="L5489">
        <v>3</v>
      </c>
      <c r="M5489">
        <v>2</v>
      </c>
      <c r="Q5489">
        <v>57</v>
      </c>
      <c r="R5489">
        <v>3.86</v>
      </c>
      <c r="X5489">
        <v>20</v>
      </c>
      <c r="Y5489">
        <v>0.25</v>
      </c>
      <c r="Z5489">
        <v>175</v>
      </c>
      <c r="AA5489">
        <f t="shared" si="170"/>
        <v>58.333333333333336</v>
      </c>
    </row>
    <row r="5490" spans="1:27" x14ac:dyDescent="0.25">
      <c r="A5490" t="s">
        <v>1816</v>
      </c>
      <c r="B5490">
        <v>1981</v>
      </c>
      <c r="C5490" t="str">
        <f t="shared" si="171"/>
        <v>Pre-Drug 1970-1991</v>
      </c>
      <c r="D5490" t="s">
        <v>19</v>
      </c>
      <c r="E5490">
        <v>249</v>
      </c>
      <c r="F5490">
        <v>19</v>
      </c>
      <c r="G5490">
        <v>2</v>
      </c>
      <c r="H5490">
        <v>21</v>
      </c>
      <c r="I5490">
        <v>38</v>
      </c>
      <c r="J5490">
        <v>2</v>
      </c>
      <c r="K5490">
        <v>1</v>
      </c>
      <c r="L5490">
        <v>0</v>
      </c>
      <c r="M5490">
        <v>0</v>
      </c>
      <c r="Q5490">
        <v>55</v>
      </c>
      <c r="R5490">
        <v>2.85</v>
      </c>
      <c r="X5490">
        <v>38</v>
      </c>
      <c r="Y5490">
        <v>0.24</v>
      </c>
      <c r="Z5490">
        <v>180</v>
      </c>
      <c r="AA5490">
        <f t="shared" si="170"/>
        <v>60</v>
      </c>
    </row>
    <row r="5491" spans="1:27" x14ac:dyDescent="0.25">
      <c r="A5491" t="s">
        <v>2375</v>
      </c>
      <c r="B5491">
        <v>1995</v>
      </c>
      <c r="C5491" t="str">
        <f t="shared" si="171"/>
        <v>Pre-Drug 1970-1991</v>
      </c>
      <c r="D5491" t="s">
        <v>19</v>
      </c>
      <c r="E5491">
        <v>249</v>
      </c>
      <c r="F5491">
        <v>21</v>
      </c>
      <c r="G5491">
        <v>7</v>
      </c>
      <c r="H5491">
        <v>18</v>
      </c>
      <c r="I5491">
        <v>65</v>
      </c>
      <c r="J5491">
        <v>1</v>
      </c>
      <c r="K5491">
        <v>2</v>
      </c>
      <c r="L5491">
        <v>1</v>
      </c>
      <c r="M5491">
        <v>0</v>
      </c>
      <c r="Q5491">
        <v>55</v>
      </c>
      <c r="R5491">
        <v>3.13</v>
      </c>
      <c r="X5491">
        <v>30</v>
      </c>
      <c r="Y5491">
        <v>0.23</v>
      </c>
      <c r="Z5491">
        <v>181</v>
      </c>
      <c r="AA5491">
        <f t="shared" si="170"/>
        <v>60.333333333333336</v>
      </c>
    </row>
    <row r="5492" spans="1:27" x14ac:dyDescent="0.25">
      <c r="A5492" t="s">
        <v>2527</v>
      </c>
      <c r="B5492">
        <v>2002</v>
      </c>
      <c r="C5492" t="str">
        <f t="shared" si="171"/>
        <v>Drug Era 1992-2006</v>
      </c>
      <c r="D5492" t="s">
        <v>19</v>
      </c>
      <c r="E5492">
        <v>249</v>
      </c>
      <c r="F5492">
        <v>17</v>
      </c>
      <c r="G5492">
        <v>6</v>
      </c>
      <c r="H5492">
        <v>20</v>
      </c>
      <c r="I5492">
        <v>73</v>
      </c>
      <c r="J5492">
        <v>4</v>
      </c>
      <c r="K5492">
        <v>6</v>
      </c>
      <c r="L5492">
        <v>2</v>
      </c>
      <c r="M5492">
        <v>0</v>
      </c>
      <c r="Q5492">
        <v>44</v>
      </c>
      <c r="R5492">
        <v>2.52</v>
      </c>
      <c r="X5492">
        <v>26</v>
      </c>
      <c r="Z5492">
        <v>182</v>
      </c>
      <c r="AA5492">
        <f t="shared" si="170"/>
        <v>60.666666666666664</v>
      </c>
    </row>
    <row r="5493" spans="1:27" x14ac:dyDescent="0.25">
      <c r="A5493" t="s">
        <v>1510</v>
      </c>
      <c r="B5493">
        <v>2002</v>
      </c>
      <c r="C5493" t="str">
        <f t="shared" si="171"/>
        <v>Drug Era 1992-2006</v>
      </c>
      <c r="D5493" t="s">
        <v>18</v>
      </c>
      <c r="E5493">
        <v>249</v>
      </c>
      <c r="F5493">
        <v>23</v>
      </c>
      <c r="G5493">
        <v>2</v>
      </c>
      <c r="H5493">
        <v>23</v>
      </c>
      <c r="I5493">
        <v>46</v>
      </c>
      <c r="J5493">
        <v>4</v>
      </c>
      <c r="K5493">
        <v>1</v>
      </c>
      <c r="L5493">
        <v>0</v>
      </c>
      <c r="M5493">
        <v>0</v>
      </c>
      <c r="Q5493">
        <v>47</v>
      </c>
      <c r="R5493">
        <v>3.36</v>
      </c>
      <c r="X5493">
        <v>10</v>
      </c>
      <c r="Z5493">
        <v>185</v>
      </c>
      <c r="AA5493">
        <f t="shared" si="170"/>
        <v>61.666666666666664</v>
      </c>
    </row>
    <row r="5494" spans="1:27" x14ac:dyDescent="0.25">
      <c r="A5494" t="s">
        <v>3031</v>
      </c>
      <c r="B5494">
        <v>1998</v>
      </c>
      <c r="C5494" t="str">
        <f t="shared" si="171"/>
        <v>Drug Era 1992-2006</v>
      </c>
      <c r="D5494" t="s">
        <v>19</v>
      </c>
      <c r="E5494">
        <v>249</v>
      </c>
      <c r="F5494">
        <v>14</v>
      </c>
      <c r="G5494">
        <v>6</v>
      </c>
      <c r="H5494">
        <v>14</v>
      </c>
      <c r="I5494">
        <v>72</v>
      </c>
      <c r="J5494">
        <v>1</v>
      </c>
      <c r="K5494">
        <v>1</v>
      </c>
      <c r="L5494">
        <v>0</v>
      </c>
      <c r="M5494">
        <v>0</v>
      </c>
      <c r="Q5494">
        <v>47</v>
      </c>
      <c r="R5494">
        <v>2.0299999999999998</v>
      </c>
      <c r="X5494">
        <v>41</v>
      </c>
      <c r="Z5494">
        <v>186</v>
      </c>
      <c r="AA5494">
        <f t="shared" si="170"/>
        <v>62</v>
      </c>
    </row>
    <row r="5495" spans="1:27" x14ac:dyDescent="0.25">
      <c r="A5495" t="s">
        <v>3115</v>
      </c>
      <c r="B5495">
        <v>1995</v>
      </c>
      <c r="C5495" t="str">
        <f t="shared" si="171"/>
        <v>Pre-Drug 1970-1991</v>
      </c>
      <c r="D5495" t="s">
        <v>18</v>
      </c>
      <c r="E5495">
        <v>249</v>
      </c>
      <c r="F5495">
        <v>14</v>
      </c>
      <c r="G5495">
        <v>4</v>
      </c>
      <c r="H5495">
        <v>19</v>
      </c>
      <c r="I5495">
        <v>61</v>
      </c>
      <c r="J5495">
        <v>2</v>
      </c>
      <c r="K5495">
        <v>2</v>
      </c>
      <c r="L5495">
        <v>1</v>
      </c>
      <c r="M5495">
        <v>0</v>
      </c>
      <c r="Q5495">
        <v>50</v>
      </c>
      <c r="R5495">
        <v>2.02</v>
      </c>
      <c r="X5495">
        <v>15</v>
      </c>
      <c r="Y5495">
        <v>0.21</v>
      </c>
      <c r="Z5495">
        <v>187</v>
      </c>
      <c r="AA5495">
        <f t="shared" si="170"/>
        <v>62.333333333333336</v>
      </c>
    </row>
    <row r="5496" spans="1:27" x14ac:dyDescent="0.25">
      <c r="A5496" t="s">
        <v>1092</v>
      </c>
      <c r="B5496">
        <v>1976</v>
      </c>
      <c r="C5496" t="str">
        <f t="shared" si="171"/>
        <v>Pre-Drug 1970-1991</v>
      </c>
      <c r="D5496" t="s">
        <v>19</v>
      </c>
      <c r="E5496">
        <v>249</v>
      </c>
      <c r="F5496">
        <v>16</v>
      </c>
      <c r="G5496">
        <v>4</v>
      </c>
      <c r="H5496">
        <v>20</v>
      </c>
      <c r="I5496">
        <v>22</v>
      </c>
      <c r="J5496">
        <v>3</v>
      </c>
      <c r="K5496">
        <v>2</v>
      </c>
      <c r="L5496">
        <v>1</v>
      </c>
      <c r="M5496">
        <v>0</v>
      </c>
      <c r="Q5496">
        <v>47</v>
      </c>
      <c r="R5496">
        <v>2.2999999999999998</v>
      </c>
      <c r="X5496">
        <v>36</v>
      </c>
      <c r="Y5496">
        <v>0.21</v>
      </c>
      <c r="Z5496">
        <v>188</v>
      </c>
      <c r="AA5496">
        <f t="shared" si="170"/>
        <v>62.666666666666664</v>
      </c>
    </row>
    <row r="5497" spans="1:27" x14ac:dyDescent="0.25">
      <c r="A5497" t="s">
        <v>1369</v>
      </c>
      <c r="B5497">
        <v>2007</v>
      </c>
      <c r="C5497" t="str">
        <f t="shared" si="171"/>
        <v>Post Drug Era 2007-2012</v>
      </c>
      <c r="D5497" t="s">
        <v>19</v>
      </c>
      <c r="E5497">
        <v>249</v>
      </c>
      <c r="F5497">
        <v>20</v>
      </c>
      <c r="G5497">
        <v>2</v>
      </c>
      <c r="H5497">
        <v>13</v>
      </c>
      <c r="I5497">
        <v>56</v>
      </c>
      <c r="J5497">
        <v>4</v>
      </c>
      <c r="K5497">
        <v>4</v>
      </c>
      <c r="L5497">
        <v>1</v>
      </c>
      <c r="M5497">
        <v>0</v>
      </c>
      <c r="Q5497">
        <v>45</v>
      </c>
      <c r="R5497">
        <v>2.77</v>
      </c>
      <c r="X5497">
        <v>26</v>
      </c>
      <c r="Z5497">
        <v>195</v>
      </c>
      <c r="AA5497">
        <f t="shared" si="170"/>
        <v>65</v>
      </c>
    </row>
    <row r="5498" spans="1:27" x14ac:dyDescent="0.25">
      <c r="A5498" t="s">
        <v>180</v>
      </c>
      <c r="B5498">
        <v>1985</v>
      </c>
      <c r="C5498" t="str">
        <f t="shared" si="171"/>
        <v>Pre-Drug 1970-1991</v>
      </c>
      <c r="D5498" t="s">
        <v>19</v>
      </c>
      <c r="E5498">
        <v>250</v>
      </c>
      <c r="F5498">
        <v>35</v>
      </c>
      <c r="G5498">
        <v>6</v>
      </c>
      <c r="H5498">
        <v>33</v>
      </c>
      <c r="I5498">
        <v>27</v>
      </c>
      <c r="J5498">
        <v>5</v>
      </c>
      <c r="K5498">
        <v>6</v>
      </c>
      <c r="L5498">
        <v>0</v>
      </c>
      <c r="M5498">
        <v>0</v>
      </c>
      <c r="Q5498">
        <v>65</v>
      </c>
      <c r="R5498">
        <v>5.98</v>
      </c>
      <c r="X5498">
        <v>29</v>
      </c>
      <c r="Y5498">
        <v>0.3</v>
      </c>
      <c r="Z5498">
        <v>158</v>
      </c>
      <c r="AA5498">
        <f t="shared" si="170"/>
        <v>52.666666666666664</v>
      </c>
    </row>
    <row r="5499" spans="1:27" x14ac:dyDescent="0.25">
      <c r="A5499" t="s">
        <v>1276</v>
      </c>
      <c r="B5499">
        <v>1978</v>
      </c>
      <c r="C5499" t="str">
        <f t="shared" si="171"/>
        <v>Pre-Drug 1970-1991</v>
      </c>
      <c r="D5499" t="s">
        <v>18</v>
      </c>
      <c r="E5499">
        <v>250</v>
      </c>
      <c r="F5499">
        <v>36</v>
      </c>
      <c r="G5499">
        <v>10</v>
      </c>
      <c r="H5499">
        <v>35</v>
      </c>
      <c r="I5499">
        <v>36</v>
      </c>
      <c r="J5499">
        <v>3</v>
      </c>
      <c r="K5499">
        <v>3</v>
      </c>
      <c r="L5499">
        <v>1</v>
      </c>
      <c r="M5499">
        <v>0</v>
      </c>
      <c r="Q5499">
        <v>61</v>
      </c>
      <c r="R5499">
        <v>6.11</v>
      </c>
      <c r="X5499">
        <v>51</v>
      </c>
      <c r="Y5499">
        <v>0.28000000000000003</v>
      </c>
      <c r="Z5499">
        <v>159</v>
      </c>
      <c r="AA5499">
        <f t="shared" si="170"/>
        <v>53</v>
      </c>
    </row>
    <row r="5500" spans="1:27" x14ac:dyDescent="0.25">
      <c r="A5500" t="s">
        <v>712</v>
      </c>
      <c r="B5500">
        <v>2011</v>
      </c>
      <c r="C5500" t="str">
        <f t="shared" si="171"/>
        <v>Post Drug Era 2007-2012</v>
      </c>
      <c r="D5500" t="s">
        <v>18</v>
      </c>
      <c r="E5500">
        <v>250</v>
      </c>
      <c r="F5500">
        <v>27</v>
      </c>
      <c r="G5500">
        <v>3</v>
      </c>
      <c r="H5500">
        <v>31</v>
      </c>
      <c r="I5500">
        <v>31</v>
      </c>
      <c r="J5500">
        <v>3</v>
      </c>
      <c r="K5500">
        <v>2</v>
      </c>
      <c r="L5500">
        <v>3</v>
      </c>
      <c r="M5500">
        <v>1</v>
      </c>
      <c r="Q5500">
        <v>59</v>
      </c>
      <c r="R5500">
        <v>4.58</v>
      </c>
      <c r="X5500">
        <v>19</v>
      </c>
      <c r="Z5500">
        <v>159</v>
      </c>
      <c r="AA5500">
        <f t="shared" si="170"/>
        <v>53</v>
      </c>
    </row>
    <row r="5501" spans="1:27" x14ac:dyDescent="0.25">
      <c r="A5501" t="s">
        <v>1496</v>
      </c>
      <c r="B5501">
        <v>1974</v>
      </c>
      <c r="C5501" t="str">
        <f t="shared" si="171"/>
        <v>Pre-Drug 1970-1991</v>
      </c>
      <c r="D5501" t="s">
        <v>19</v>
      </c>
      <c r="E5501">
        <v>250</v>
      </c>
      <c r="F5501">
        <v>25</v>
      </c>
      <c r="G5501">
        <v>6</v>
      </c>
      <c r="H5501">
        <v>35</v>
      </c>
      <c r="I5501">
        <v>18</v>
      </c>
      <c r="J5501">
        <v>3</v>
      </c>
      <c r="K5501">
        <v>2</v>
      </c>
      <c r="L5501">
        <v>2</v>
      </c>
      <c r="M5501">
        <v>0</v>
      </c>
      <c r="Q5501">
        <v>61</v>
      </c>
      <c r="R5501">
        <v>4.22</v>
      </c>
      <c r="X5501">
        <v>14</v>
      </c>
      <c r="Y5501">
        <v>0.28999999999999998</v>
      </c>
      <c r="Z5501">
        <v>160</v>
      </c>
      <c r="AA5501">
        <f t="shared" si="170"/>
        <v>53.333333333333336</v>
      </c>
    </row>
    <row r="5502" spans="1:27" x14ac:dyDescent="0.25">
      <c r="A5502" t="s">
        <v>2581</v>
      </c>
      <c r="B5502">
        <v>2007</v>
      </c>
      <c r="C5502" t="str">
        <f t="shared" si="171"/>
        <v>Post Drug Era 2007-2012</v>
      </c>
      <c r="D5502" t="s">
        <v>18</v>
      </c>
      <c r="E5502">
        <v>250</v>
      </c>
      <c r="F5502">
        <v>32</v>
      </c>
      <c r="G5502">
        <v>5</v>
      </c>
      <c r="H5502">
        <v>21</v>
      </c>
      <c r="I5502">
        <v>29</v>
      </c>
      <c r="J5502">
        <v>2</v>
      </c>
      <c r="K5502">
        <v>0</v>
      </c>
      <c r="L5502">
        <v>2</v>
      </c>
      <c r="M5502">
        <v>0</v>
      </c>
      <c r="Q5502">
        <v>78</v>
      </c>
      <c r="R5502">
        <v>5.37</v>
      </c>
      <c r="X5502">
        <v>21</v>
      </c>
      <c r="Z5502">
        <v>161</v>
      </c>
      <c r="AA5502">
        <f t="shared" si="170"/>
        <v>53.666666666666664</v>
      </c>
    </row>
    <row r="5503" spans="1:27" x14ac:dyDescent="0.25">
      <c r="A5503" t="s">
        <v>1387</v>
      </c>
      <c r="B5503">
        <v>1975</v>
      </c>
      <c r="C5503" t="str">
        <f t="shared" si="171"/>
        <v>Pre-Drug 1970-1991</v>
      </c>
      <c r="D5503" t="s">
        <v>18</v>
      </c>
      <c r="E5503">
        <v>250</v>
      </c>
      <c r="F5503">
        <v>31</v>
      </c>
      <c r="G5503">
        <v>3</v>
      </c>
      <c r="H5503">
        <v>31</v>
      </c>
      <c r="I5503">
        <v>18</v>
      </c>
      <c r="J5503">
        <v>3</v>
      </c>
      <c r="K5503">
        <v>1</v>
      </c>
      <c r="L5503">
        <v>0</v>
      </c>
      <c r="M5503">
        <v>1</v>
      </c>
      <c r="Q5503">
        <v>60</v>
      </c>
      <c r="R5503">
        <v>5.17</v>
      </c>
      <c r="X5503">
        <v>34</v>
      </c>
      <c r="Y5503">
        <v>0.28000000000000003</v>
      </c>
      <c r="Z5503">
        <v>162</v>
      </c>
      <c r="AA5503">
        <f t="shared" si="170"/>
        <v>54</v>
      </c>
    </row>
    <row r="5504" spans="1:27" x14ac:dyDescent="0.25">
      <c r="A5504" t="s">
        <v>1070</v>
      </c>
      <c r="B5504">
        <v>1980</v>
      </c>
      <c r="C5504" t="str">
        <f t="shared" si="171"/>
        <v>Pre-Drug 1970-1991</v>
      </c>
      <c r="D5504" t="s">
        <v>19</v>
      </c>
      <c r="E5504">
        <v>250</v>
      </c>
      <c r="F5504">
        <v>29</v>
      </c>
      <c r="G5504">
        <v>6</v>
      </c>
      <c r="H5504">
        <v>23</v>
      </c>
      <c r="I5504">
        <v>25</v>
      </c>
      <c r="J5504">
        <v>2</v>
      </c>
      <c r="K5504">
        <v>3</v>
      </c>
      <c r="L5504">
        <v>1</v>
      </c>
      <c r="M5504">
        <v>0</v>
      </c>
      <c r="Q5504">
        <v>64</v>
      </c>
      <c r="R5504">
        <v>4.83</v>
      </c>
      <c r="X5504">
        <v>31</v>
      </c>
      <c r="Y5504">
        <v>0.28000000000000003</v>
      </c>
      <c r="Z5504">
        <v>162</v>
      </c>
      <c r="AA5504">
        <f t="shared" si="170"/>
        <v>54</v>
      </c>
    </row>
    <row r="5505" spans="1:27" x14ac:dyDescent="0.25">
      <c r="A5505" t="s">
        <v>725</v>
      </c>
      <c r="B5505">
        <v>1994</v>
      </c>
      <c r="C5505" t="str">
        <f t="shared" si="171"/>
        <v>Pre-Drug 1970-1991</v>
      </c>
      <c r="D5505" t="s">
        <v>19</v>
      </c>
      <c r="E5505">
        <v>250</v>
      </c>
      <c r="F5505">
        <v>26</v>
      </c>
      <c r="G5505">
        <v>10</v>
      </c>
      <c r="H5505">
        <v>20</v>
      </c>
      <c r="I5505">
        <v>27</v>
      </c>
      <c r="J5505">
        <v>3</v>
      </c>
      <c r="K5505">
        <v>1</v>
      </c>
      <c r="L5505">
        <v>3</v>
      </c>
      <c r="M5505">
        <v>0</v>
      </c>
      <c r="Q5505">
        <v>63</v>
      </c>
      <c r="R5505">
        <v>4.33</v>
      </c>
      <c r="X5505">
        <v>30</v>
      </c>
      <c r="Y5505">
        <v>0.28000000000000003</v>
      </c>
      <c r="Z5505">
        <v>162</v>
      </c>
      <c r="AA5505">
        <f t="shared" si="170"/>
        <v>54</v>
      </c>
    </row>
    <row r="5506" spans="1:27" x14ac:dyDescent="0.25">
      <c r="A5506" t="s">
        <v>681</v>
      </c>
      <c r="B5506">
        <v>2003</v>
      </c>
      <c r="C5506" t="str">
        <f t="shared" si="171"/>
        <v>Drug Era 1992-2006</v>
      </c>
      <c r="D5506" t="s">
        <v>19</v>
      </c>
      <c r="E5506">
        <v>250</v>
      </c>
      <c r="F5506">
        <v>30</v>
      </c>
      <c r="G5506">
        <v>6</v>
      </c>
      <c r="H5506">
        <v>26</v>
      </c>
      <c r="I5506">
        <v>25</v>
      </c>
      <c r="J5506">
        <v>1</v>
      </c>
      <c r="K5506">
        <v>6</v>
      </c>
      <c r="L5506">
        <v>1</v>
      </c>
      <c r="M5506">
        <v>0</v>
      </c>
      <c r="Q5506">
        <v>70</v>
      </c>
      <c r="R5506">
        <v>5</v>
      </c>
      <c r="X5506">
        <v>23</v>
      </c>
      <c r="Y5506">
        <v>0.31</v>
      </c>
      <c r="Z5506">
        <v>162</v>
      </c>
      <c r="AA5506">
        <f t="shared" ref="AA5506:AA5569" si="172">Z5506/3</f>
        <v>54</v>
      </c>
    </row>
    <row r="5507" spans="1:27" x14ac:dyDescent="0.25">
      <c r="A5507" t="s">
        <v>2840</v>
      </c>
      <c r="B5507">
        <v>2002</v>
      </c>
      <c r="C5507" t="str">
        <f t="shared" ref="C5507:C5570" si="173">IF(B5507&lt;1997,"Pre-Drug 1970-1991",IF(B5507&lt;=2006,"Drug Era 1992-2006","Post Drug Era 2007-2012"))</f>
        <v>Drug Era 1992-2006</v>
      </c>
      <c r="D5507" t="s">
        <v>18</v>
      </c>
      <c r="E5507">
        <v>250</v>
      </c>
      <c r="F5507">
        <v>26</v>
      </c>
      <c r="G5507">
        <v>7</v>
      </c>
      <c r="H5507">
        <v>17</v>
      </c>
      <c r="I5507">
        <v>31</v>
      </c>
      <c r="J5507">
        <v>3</v>
      </c>
      <c r="K5507">
        <v>0</v>
      </c>
      <c r="L5507">
        <v>0</v>
      </c>
      <c r="M5507">
        <v>0</v>
      </c>
      <c r="Q5507">
        <v>65</v>
      </c>
      <c r="R5507">
        <v>4.3099999999999996</v>
      </c>
      <c r="X5507">
        <v>39</v>
      </c>
      <c r="Z5507">
        <v>163</v>
      </c>
      <c r="AA5507">
        <f t="shared" si="172"/>
        <v>54.333333333333336</v>
      </c>
    </row>
    <row r="5508" spans="1:27" x14ac:dyDescent="0.25">
      <c r="A5508" t="s">
        <v>2274</v>
      </c>
      <c r="B5508">
        <v>1993</v>
      </c>
      <c r="C5508" t="str">
        <f t="shared" si="173"/>
        <v>Pre-Drug 1970-1991</v>
      </c>
      <c r="D5508" t="s">
        <v>19</v>
      </c>
      <c r="E5508">
        <v>250</v>
      </c>
      <c r="F5508">
        <v>26</v>
      </c>
      <c r="G5508">
        <v>3</v>
      </c>
      <c r="H5508">
        <v>19</v>
      </c>
      <c r="I5508">
        <v>44</v>
      </c>
      <c r="J5508">
        <v>3</v>
      </c>
      <c r="K5508">
        <v>0</v>
      </c>
      <c r="L5508">
        <v>1</v>
      </c>
      <c r="M5508">
        <v>4</v>
      </c>
      <c r="Q5508">
        <v>61</v>
      </c>
      <c r="R5508">
        <v>4.28</v>
      </c>
      <c r="X5508">
        <v>30</v>
      </c>
      <c r="Y5508">
        <v>0.26</v>
      </c>
      <c r="Z5508">
        <v>164</v>
      </c>
      <c r="AA5508">
        <f t="shared" si="172"/>
        <v>54.666666666666664</v>
      </c>
    </row>
    <row r="5509" spans="1:27" x14ac:dyDescent="0.25">
      <c r="A5509" t="s">
        <v>1963</v>
      </c>
      <c r="B5509">
        <v>1999</v>
      </c>
      <c r="C5509" t="str">
        <f t="shared" si="173"/>
        <v>Drug Era 1992-2006</v>
      </c>
      <c r="D5509" t="s">
        <v>19</v>
      </c>
      <c r="E5509">
        <v>250</v>
      </c>
      <c r="F5509">
        <v>37</v>
      </c>
      <c r="G5509">
        <v>6</v>
      </c>
      <c r="H5509">
        <v>23</v>
      </c>
      <c r="I5509">
        <v>38</v>
      </c>
      <c r="J5509">
        <v>0</v>
      </c>
      <c r="K5509">
        <v>3</v>
      </c>
      <c r="L5509">
        <v>2</v>
      </c>
      <c r="M5509">
        <v>0</v>
      </c>
      <c r="Q5509">
        <v>70</v>
      </c>
      <c r="R5509">
        <v>6.02</v>
      </c>
      <c r="X5509">
        <v>39</v>
      </c>
      <c r="Y5509">
        <v>0</v>
      </c>
      <c r="Z5509">
        <v>166</v>
      </c>
      <c r="AA5509">
        <f t="shared" si="172"/>
        <v>55.333333333333336</v>
      </c>
    </row>
    <row r="5510" spans="1:27" x14ac:dyDescent="0.25">
      <c r="A5510" t="s">
        <v>1815</v>
      </c>
      <c r="B5510">
        <v>1983</v>
      </c>
      <c r="C5510" t="str">
        <f t="shared" si="173"/>
        <v>Pre-Drug 1970-1991</v>
      </c>
      <c r="D5510" t="s">
        <v>19</v>
      </c>
      <c r="E5510">
        <v>250</v>
      </c>
      <c r="F5510">
        <v>32</v>
      </c>
      <c r="G5510">
        <v>3</v>
      </c>
      <c r="H5510">
        <v>22</v>
      </c>
      <c r="I5510">
        <v>45</v>
      </c>
      <c r="J5510">
        <v>3</v>
      </c>
      <c r="K5510">
        <v>0</v>
      </c>
      <c r="L5510">
        <v>2</v>
      </c>
      <c r="M5510">
        <v>0</v>
      </c>
      <c r="Q5510">
        <v>63</v>
      </c>
      <c r="R5510">
        <v>5.17</v>
      </c>
      <c r="X5510">
        <v>41</v>
      </c>
      <c r="Y5510">
        <v>0.28000000000000003</v>
      </c>
      <c r="Z5510">
        <v>167</v>
      </c>
      <c r="AA5510">
        <f t="shared" si="172"/>
        <v>55.666666666666664</v>
      </c>
    </row>
    <row r="5511" spans="1:27" x14ac:dyDescent="0.25">
      <c r="A5511" t="s">
        <v>2072</v>
      </c>
      <c r="B5511">
        <v>2002</v>
      </c>
      <c r="C5511" t="str">
        <f t="shared" si="173"/>
        <v>Drug Era 1992-2006</v>
      </c>
      <c r="D5511" t="s">
        <v>18</v>
      </c>
      <c r="E5511">
        <v>250</v>
      </c>
      <c r="F5511">
        <v>28</v>
      </c>
      <c r="G5511">
        <v>5</v>
      </c>
      <c r="H5511">
        <v>31</v>
      </c>
      <c r="I5511">
        <v>38</v>
      </c>
      <c r="J5511">
        <v>1</v>
      </c>
      <c r="K5511">
        <v>3</v>
      </c>
      <c r="L5511">
        <v>1</v>
      </c>
      <c r="M5511">
        <v>1</v>
      </c>
      <c r="Q5511">
        <v>57</v>
      </c>
      <c r="R5511">
        <v>4.53</v>
      </c>
      <c r="X5511">
        <v>23</v>
      </c>
      <c r="Z5511">
        <v>167</v>
      </c>
      <c r="AA5511">
        <f t="shared" si="172"/>
        <v>55.666666666666664</v>
      </c>
    </row>
    <row r="5512" spans="1:27" x14ac:dyDescent="0.25">
      <c r="A5512" t="s">
        <v>3125</v>
      </c>
      <c r="B5512">
        <v>2008</v>
      </c>
      <c r="C5512" t="str">
        <f t="shared" si="173"/>
        <v>Post Drug Era 2007-2012</v>
      </c>
      <c r="D5512" t="s">
        <v>18</v>
      </c>
      <c r="E5512">
        <v>250</v>
      </c>
      <c r="F5512">
        <v>31</v>
      </c>
      <c r="G5512">
        <v>8</v>
      </c>
      <c r="H5512">
        <v>34</v>
      </c>
      <c r="I5512">
        <v>57</v>
      </c>
      <c r="J5512">
        <v>4</v>
      </c>
      <c r="K5512">
        <v>2</v>
      </c>
      <c r="L5512">
        <v>4</v>
      </c>
      <c r="M5512">
        <v>1</v>
      </c>
      <c r="Q5512">
        <v>45</v>
      </c>
      <c r="R5512">
        <v>5.01</v>
      </c>
      <c r="X5512">
        <v>17</v>
      </c>
      <c r="Z5512">
        <v>167</v>
      </c>
      <c r="AA5512">
        <f t="shared" si="172"/>
        <v>55.666666666666664</v>
      </c>
    </row>
    <row r="5513" spans="1:27" x14ac:dyDescent="0.25">
      <c r="A5513" t="s">
        <v>1629</v>
      </c>
      <c r="B5513">
        <v>2007</v>
      </c>
      <c r="C5513" t="str">
        <f t="shared" si="173"/>
        <v>Post Drug Era 2007-2012</v>
      </c>
      <c r="D5513" t="s">
        <v>18</v>
      </c>
      <c r="E5513">
        <v>250</v>
      </c>
      <c r="F5513">
        <v>33</v>
      </c>
      <c r="G5513">
        <v>8</v>
      </c>
      <c r="H5513">
        <v>8</v>
      </c>
      <c r="I5513">
        <v>27</v>
      </c>
      <c r="J5513">
        <v>0</v>
      </c>
      <c r="K5513">
        <v>2</v>
      </c>
      <c r="L5513">
        <v>1</v>
      </c>
      <c r="M5513">
        <v>1</v>
      </c>
      <c r="Q5513">
        <v>77</v>
      </c>
      <c r="R5513">
        <v>5.27</v>
      </c>
      <c r="X5513">
        <v>53</v>
      </c>
      <c r="Z5513">
        <v>169</v>
      </c>
      <c r="AA5513">
        <f t="shared" si="172"/>
        <v>56.333333333333336</v>
      </c>
    </row>
    <row r="5514" spans="1:27" x14ac:dyDescent="0.25">
      <c r="A5514" t="s">
        <v>561</v>
      </c>
      <c r="B5514">
        <v>1986</v>
      </c>
      <c r="C5514" t="str">
        <f t="shared" si="173"/>
        <v>Pre-Drug 1970-1991</v>
      </c>
      <c r="D5514" t="s">
        <v>19</v>
      </c>
      <c r="E5514">
        <v>250</v>
      </c>
      <c r="F5514">
        <v>27</v>
      </c>
      <c r="G5514">
        <v>8</v>
      </c>
      <c r="H5514">
        <v>16</v>
      </c>
      <c r="I5514">
        <v>38</v>
      </c>
      <c r="J5514">
        <v>2</v>
      </c>
      <c r="K5514">
        <v>2</v>
      </c>
      <c r="L5514">
        <v>2</v>
      </c>
      <c r="M5514">
        <v>0</v>
      </c>
      <c r="Q5514">
        <v>68</v>
      </c>
      <c r="R5514">
        <v>4.29</v>
      </c>
      <c r="X5514">
        <v>22</v>
      </c>
      <c r="Y5514">
        <v>0.28999999999999998</v>
      </c>
      <c r="Z5514">
        <v>170</v>
      </c>
      <c r="AA5514">
        <f t="shared" si="172"/>
        <v>56.666666666666664</v>
      </c>
    </row>
    <row r="5515" spans="1:27" x14ac:dyDescent="0.25">
      <c r="A5515" t="s">
        <v>365</v>
      </c>
      <c r="B5515">
        <v>1970</v>
      </c>
      <c r="C5515" t="str">
        <f t="shared" si="173"/>
        <v>Pre-Drug 1970-1991</v>
      </c>
      <c r="D5515" t="s">
        <v>19</v>
      </c>
      <c r="E5515">
        <v>250</v>
      </c>
      <c r="F5515">
        <v>25</v>
      </c>
      <c r="G5515">
        <v>8</v>
      </c>
      <c r="H5515">
        <v>37</v>
      </c>
      <c r="I5515">
        <v>47</v>
      </c>
      <c r="J5515">
        <v>1</v>
      </c>
      <c r="K5515">
        <v>5</v>
      </c>
      <c r="L5515">
        <v>0</v>
      </c>
      <c r="M5515">
        <v>0</v>
      </c>
      <c r="Q5515">
        <v>49</v>
      </c>
      <c r="R5515">
        <v>3.95</v>
      </c>
      <c r="X5515">
        <v>36</v>
      </c>
      <c r="Y5515">
        <v>0.23</v>
      </c>
      <c r="Z5515">
        <v>171</v>
      </c>
      <c r="AA5515">
        <f t="shared" si="172"/>
        <v>57</v>
      </c>
    </row>
    <row r="5516" spans="1:27" x14ac:dyDescent="0.25">
      <c r="A5516" t="s">
        <v>1541</v>
      </c>
      <c r="B5516">
        <v>1970</v>
      </c>
      <c r="C5516" t="str">
        <f t="shared" si="173"/>
        <v>Pre-Drug 1970-1991</v>
      </c>
      <c r="D5516" t="s">
        <v>18</v>
      </c>
      <c r="E5516">
        <v>250</v>
      </c>
      <c r="F5516">
        <v>24</v>
      </c>
      <c r="G5516">
        <v>4</v>
      </c>
      <c r="H5516">
        <v>27</v>
      </c>
      <c r="I5516">
        <v>32</v>
      </c>
      <c r="J5516">
        <v>9</v>
      </c>
      <c r="K5516">
        <v>4</v>
      </c>
      <c r="L5516">
        <v>4</v>
      </c>
      <c r="M5516">
        <v>1</v>
      </c>
      <c r="Q5516">
        <v>59</v>
      </c>
      <c r="R5516">
        <v>3.79</v>
      </c>
      <c r="X5516">
        <v>20</v>
      </c>
      <c r="Y5516">
        <v>0.27</v>
      </c>
      <c r="Z5516">
        <v>171</v>
      </c>
      <c r="AA5516">
        <f t="shared" si="172"/>
        <v>57</v>
      </c>
    </row>
    <row r="5517" spans="1:27" x14ac:dyDescent="0.25">
      <c r="A5517" t="s">
        <v>808</v>
      </c>
      <c r="B5517">
        <v>1983</v>
      </c>
      <c r="C5517" t="str">
        <f t="shared" si="173"/>
        <v>Pre-Drug 1970-1991</v>
      </c>
      <c r="D5517" t="s">
        <v>19</v>
      </c>
      <c r="E5517">
        <v>250</v>
      </c>
      <c r="F5517">
        <v>23</v>
      </c>
      <c r="G5517">
        <v>4</v>
      </c>
      <c r="H5517">
        <v>22</v>
      </c>
      <c r="I5517">
        <v>39</v>
      </c>
      <c r="J5517">
        <v>4</v>
      </c>
      <c r="K5517">
        <v>1</v>
      </c>
      <c r="L5517">
        <v>2</v>
      </c>
      <c r="M5517">
        <v>0</v>
      </c>
      <c r="Q5517">
        <v>69</v>
      </c>
      <c r="R5517">
        <v>3.63</v>
      </c>
      <c r="X5517">
        <v>15</v>
      </c>
      <c r="Y5517">
        <v>0.3</v>
      </c>
      <c r="Z5517">
        <v>171</v>
      </c>
      <c r="AA5517">
        <f t="shared" si="172"/>
        <v>57</v>
      </c>
    </row>
    <row r="5518" spans="1:27" x14ac:dyDescent="0.25">
      <c r="A5518" t="s">
        <v>2552</v>
      </c>
      <c r="B5518">
        <v>2005</v>
      </c>
      <c r="C5518" t="str">
        <f t="shared" si="173"/>
        <v>Drug Era 1992-2006</v>
      </c>
      <c r="D5518" t="s">
        <v>19</v>
      </c>
      <c r="E5518">
        <v>250</v>
      </c>
      <c r="F5518">
        <v>21</v>
      </c>
      <c r="G5518">
        <v>2</v>
      </c>
      <c r="H5518">
        <v>25</v>
      </c>
      <c r="I5518">
        <v>43</v>
      </c>
      <c r="J5518">
        <v>5</v>
      </c>
      <c r="K5518">
        <v>2</v>
      </c>
      <c r="L5518">
        <v>4</v>
      </c>
      <c r="M5518">
        <v>0</v>
      </c>
      <c r="Q5518">
        <v>54</v>
      </c>
      <c r="R5518">
        <v>3.32</v>
      </c>
      <c r="X5518">
        <v>19</v>
      </c>
      <c r="Z5518">
        <v>171</v>
      </c>
      <c r="AA5518">
        <f t="shared" si="172"/>
        <v>57</v>
      </c>
    </row>
    <row r="5519" spans="1:27" x14ac:dyDescent="0.25">
      <c r="A5519" t="s">
        <v>255</v>
      </c>
      <c r="B5519">
        <v>1997</v>
      </c>
      <c r="C5519" t="str">
        <f t="shared" si="173"/>
        <v>Drug Era 1992-2006</v>
      </c>
      <c r="D5519" t="s">
        <v>18</v>
      </c>
      <c r="E5519">
        <v>250</v>
      </c>
      <c r="F5519">
        <v>26</v>
      </c>
      <c r="G5519">
        <v>9</v>
      </c>
      <c r="H5519">
        <v>21</v>
      </c>
      <c r="I5519">
        <v>60</v>
      </c>
      <c r="J5519">
        <v>3</v>
      </c>
      <c r="K5519">
        <v>1</v>
      </c>
      <c r="L5519">
        <v>1</v>
      </c>
      <c r="M5519">
        <v>0</v>
      </c>
      <c r="Q5519">
        <v>56</v>
      </c>
      <c r="R5519">
        <v>4.08</v>
      </c>
      <c r="X5519">
        <v>32</v>
      </c>
      <c r="Y5519">
        <v>0.25</v>
      </c>
      <c r="Z5519">
        <v>172</v>
      </c>
      <c r="AA5519">
        <f t="shared" si="172"/>
        <v>57.333333333333336</v>
      </c>
    </row>
    <row r="5520" spans="1:27" x14ac:dyDescent="0.25">
      <c r="A5520" t="s">
        <v>2219</v>
      </c>
      <c r="B5520">
        <v>1971</v>
      </c>
      <c r="C5520" t="str">
        <f t="shared" si="173"/>
        <v>Pre-Drug 1970-1991</v>
      </c>
      <c r="D5520" t="s">
        <v>19</v>
      </c>
      <c r="E5520">
        <v>250</v>
      </c>
      <c r="F5520">
        <v>23</v>
      </c>
      <c r="G5520">
        <v>2</v>
      </c>
      <c r="H5520">
        <v>31</v>
      </c>
      <c r="I5520">
        <v>38</v>
      </c>
      <c r="J5520">
        <v>7</v>
      </c>
      <c r="K5520">
        <v>3</v>
      </c>
      <c r="L5520">
        <v>4</v>
      </c>
      <c r="M5520">
        <v>0</v>
      </c>
      <c r="Q5520">
        <v>47</v>
      </c>
      <c r="R5520">
        <v>3.59</v>
      </c>
      <c r="X5520">
        <v>25</v>
      </c>
      <c r="Y5520">
        <v>0.22</v>
      </c>
      <c r="Z5520">
        <v>173</v>
      </c>
      <c r="AA5520">
        <f t="shared" si="172"/>
        <v>57.666666666666664</v>
      </c>
    </row>
    <row r="5521" spans="1:27" x14ac:dyDescent="0.25">
      <c r="A5521" t="s">
        <v>957</v>
      </c>
      <c r="B5521">
        <v>2011</v>
      </c>
      <c r="C5521" t="str">
        <f t="shared" si="173"/>
        <v>Post Drug Era 2007-2012</v>
      </c>
      <c r="D5521" t="s">
        <v>19</v>
      </c>
      <c r="E5521">
        <v>250</v>
      </c>
      <c r="F5521">
        <v>24</v>
      </c>
      <c r="G5521">
        <v>6</v>
      </c>
      <c r="H5521">
        <v>20</v>
      </c>
      <c r="I5521">
        <v>42</v>
      </c>
      <c r="J5521">
        <v>5</v>
      </c>
      <c r="K5521">
        <v>2</v>
      </c>
      <c r="L5521">
        <v>4</v>
      </c>
      <c r="M5521">
        <v>0</v>
      </c>
      <c r="Q5521">
        <v>52</v>
      </c>
      <c r="R5521">
        <v>3.7</v>
      </c>
      <c r="X5521">
        <v>28</v>
      </c>
      <c r="Z5521">
        <v>175</v>
      </c>
      <c r="AA5521">
        <f t="shared" si="172"/>
        <v>58.333333333333336</v>
      </c>
    </row>
    <row r="5522" spans="1:27" x14ac:dyDescent="0.25">
      <c r="A5522" t="s">
        <v>1212</v>
      </c>
      <c r="B5522">
        <v>2000</v>
      </c>
      <c r="C5522" t="str">
        <f t="shared" si="173"/>
        <v>Drug Era 1992-2006</v>
      </c>
      <c r="D5522" t="s">
        <v>18</v>
      </c>
      <c r="E5522">
        <v>250</v>
      </c>
      <c r="F5522">
        <v>31</v>
      </c>
      <c r="G5522">
        <v>6</v>
      </c>
      <c r="H5522">
        <v>33</v>
      </c>
      <c r="I5522">
        <v>52</v>
      </c>
      <c r="J5522">
        <v>4</v>
      </c>
      <c r="K5522">
        <v>5</v>
      </c>
      <c r="L5522">
        <v>2</v>
      </c>
      <c r="M5522">
        <v>0</v>
      </c>
      <c r="Q5522">
        <v>46</v>
      </c>
      <c r="R5522">
        <v>4.76</v>
      </c>
      <c r="X5522">
        <v>24</v>
      </c>
      <c r="Y5522">
        <v>0</v>
      </c>
      <c r="Z5522">
        <v>176</v>
      </c>
      <c r="AA5522">
        <f t="shared" si="172"/>
        <v>58.666666666666664</v>
      </c>
    </row>
    <row r="5523" spans="1:27" x14ac:dyDescent="0.25">
      <c r="A5523" t="s">
        <v>178</v>
      </c>
      <c r="B5523">
        <v>1977</v>
      </c>
      <c r="C5523" t="str">
        <f t="shared" si="173"/>
        <v>Pre-Drug 1970-1991</v>
      </c>
      <c r="D5523" t="s">
        <v>19</v>
      </c>
      <c r="E5523">
        <v>250</v>
      </c>
      <c r="F5523">
        <v>30</v>
      </c>
      <c r="G5523">
        <v>3</v>
      </c>
      <c r="H5523">
        <v>27</v>
      </c>
      <c r="I5523">
        <v>25</v>
      </c>
      <c r="J5523">
        <v>6</v>
      </c>
      <c r="K5523">
        <v>1</v>
      </c>
      <c r="L5523">
        <v>4</v>
      </c>
      <c r="M5523">
        <v>1</v>
      </c>
      <c r="Q5523">
        <v>53</v>
      </c>
      <c r="R5523">
        <v>4.58</v>
      </c>
      <c r="X5523">
        <v>16</v>
      </c>
      <c r="Y5523">
        <v>0.24</v>
      </c>
      <c r="Z5523">
        <v>177</v>
      </c>
      <c r="AA5523">
        <f t="shared" si="172"/>
        <v>59</v>
      </c>
    </row>
    <row r="5524" spans="1:27" x14ac:dyDescent="0.25">
      <c r="A5524" t="s">
        <v>1621</v>
      </c>
      <c r="B5524">
        <v>1971</v>
      </c>
      <c r="C5524" t="str">
        <f t="shared" si="173"/>
        <v>Pre-Drug 1970-1991</v>
      </c>
      <c r="D5524" t="s">
        <v>18</v>
      </c>
      <c r="E5524">
        <v>250</v>
      </c>
      <c r="F5524">
        <v>14</v>
      </c>
      <c r="G5524">
        <v>2</v>
      </c>
      <c r="H5524">
        <v>27</v>
      </c>
      <c r="I5524">
        <v>24</v>
      </c>
      <c r="J5524">
        <v>11</v>
      </c>
      <c r="K5524">
        <v>2</v>
      </c>
      <c r="L5524">
        <v>0</v>
      </c>
      <c r="M5524">
        <v>0</v>
      </c>
      <c r="Q5524">
        <v>49</v>
      </c>
      <c r="R5524">
        <v>2.12</v>
      </c>
      <c r="X5524">
        <v>23</v>
      </c>
      <c r="Y5524">
        <v>0.22</v>
      </c>
      <c r="Z5524">
        <v>178</v>
      </c>
      <c r="AA5524">
        <f t="shared" si="172"/>
        <v>59.333333333333336</v>
      </c>
    </row>
    <row r="5525" spans="1:27" x14ac:dyDescent="0.25">
      <c r="A5525" t="s">
        <v>2027</v>
      </c>
      <c r="B5525">
        <v>1998</v>
      </c>
      <c r="C5525" t="str">
        <f t="shared" si="173"/>
        <v>Drug Era 1992-2006</v>
      </c>
      <c r="D5525" t="s">
        <v>18</v>
      </c>
      <c r="E5525">
        <v>250</v>
      </c>
      <c r="F5525">
        <v>25</v>
      </c>
      <c r="G5525">
        <v>4</v>
      </c>
      <c r="H5525">
        <v>23</v>
      </c>
      <c r="I5525">
        <v>44</v>
      </c>
      <c r="J5525">
        <v>2</v>
      </c>
      <c r="K5525">
        <v>3</v>
      </c>
      <c r="L5525">
        <v>6</v>
      </c>
      <c r="M5525">
        <v>1</v>
      </c>
      <c r="Q5525">
        <v>49</v>
      </c>
      <c r="R5525">
        <v>3.77</v>
      </c>
      <c r="X5525">
        <v>40</v>
      </c>
      <c r="Z5525">
        <v>179</v>
      </c>
      <c r="AA5525">
        <f t="shared" si="172"/>
        <v>59.666666666666664</v>
      </c>
    </row>
    <row r="5526" spans="1:27" x14ac:dyDescent="0.25">
      <c r="A5526" t="s">
        <v>937</v>
      </c>
      <c r="B5526">
        <v>2009</v>
      </c>
      <c r="C5526" t="str">
        <f t="shared" si="173"/>
        <v>Post Drug Era 2007-2012</v>
      </c>
      <c r="D5526" t="s">
        <v>18</v>
      </c>
      <c r="E5526">
        <v>250</v>
      </c>
      <c r="F5526">
        <v>13</v>
      </c>
      <c r="G5526">
        <v>2</v>
      </c>
      <c r="H5526">
        <v>24</v>
      </c>
      <c r="I5526">
        <v>44</v>
      </c>
      <c r="J5526">
        <v>3</v>
      </c>
      <c r="K5526">
        <v>1</v>
      </c>
      <c r="L5526">
        <v>1</v>
      </c>
      <c r="M5526">
        <v>0</v>
      </c>
      <c r="Q5526">
        <v>49</v>
      </c>
      <c r="R5526">
        <v>1.92</v>
      </c>
      <c r="X5526">
        <v>29</v>
      </c>
      <c r="Z5526">
        <v>183</v>
      </c>
      <c r="AA5526">
        <f t="shared" si="172"/>
        <v>61</v>
      </c>
    </row>
    <row r="5527" spans="1:27" x14ac:dyDescent="0.25">
      <c r="A5527" t="s">
        <v>1565</v>
      </c>
      <c r="B5527">
        <v>2011</v>
      </c>
      <c r="C5527" t="str">
        <f t="shared" si="173"/>
        <v>Post Drug Era 2007-2012</v>
      </c>
      <c r="D5527" t="s">
        <v>19</v>
      </c>
      <c r="E5527">
        <v>250</v>
      </c>
      <c r="F5527">
        <v>19</v>
      </c>
      <c r="G5527">
        <v>3</v>
      </c>
      <c r="H5527">
        <v>10</v>
      </c>
      <c r="I5527">
        <v>45</v>
      </c>
      <c r="J5527">
        <v>2</v>
      </c>
      <c r="K5527">
        <v>4</v>
      </c>
      <c r="L5527">
        <v>2</v>
      </c>
      <c r="M5527">
        <v>0</v>
      </c>
      <c r="Q5527">
        <v>56</v>
      </c>
      <c r="R5527">
        <v>2.79</v>
      </c>
      <c r="X5527">
        <v>29</v>
      </c>
      <c r="Z5527">
        <v>184</v>
      </c>
      <c r="AA5527">
        <f t="shared" si="172"/>
        <v>61.333333333333336</v>
      </c>
    </row>
    <row r="5528" spans="1:27" x14ac:dyDescent="0.25">
      <c r="A5528" t="s">
        <v>853</v>
      </c>
      <c r="B5528">
        <v>1985</v>
      </c>
      <c r="C5528" t="str">
        <f t="shared" si="173"/>
        <v>Pre-Drug 1970-1991</v>
      </c>
      <c r="D5528" t="s">
        <v>19</v>
      </c>
      <c r="E5528">
        <v>250</v>
      </c>
      <c r="F5528">
        <v>26</v>
      </c>
      <c r="G5528">
        <v>7</v>
      </c>
      <c r="H5528">
        <v>21</v>
      </c>
      <c r="I5528">
        <v>30</v>
      </c>
      <c r="J5528">
        <v>7</v>
      </c>
      <c r="K5528">
        <v>2</v>
      </c>
      <c r="L5528">
        <v>0</v>
      </c>
      <c r="M5528">
        <v>2</v>
      </c>
      <c r="Q5528">
        <v>56</v>
      </c>
      <c r="R5528">
        <v>3.79</v>
      </c>
      <c r="X5528">
        <v>37</v>
      </c>
      <c r="Y5528">
        <v>0.25</v>
      </c>
      <c r="Z5528">
        <v>185</v>
      </c>
      <c r="AA5528">
        <f t="shared" si="172"/>
        <v>61.666666666666664</v>
      </c>
    </row>
    <row r="5529" spans="1:27" x14ac:dyDescent="0.25">
      <c r="A5529" t="s">
        <v>2195</v>
      </c>
      <c r="B5529">
        <v>2011</v>
      </c>
      <c r="C5529" t="str">
        <f t="shared" si="173"/>
        <v>Post Drug Era 2007-2012</v>
      </c>
      <c r="D5529" t="s">
        <v>19</v>
      </c>
      <c r="E5529">
        <v>250</v>
      </c>
      <c r="F5529">
        <v>16</v>
      </c>
      <c r="G5529">
        <v>5</v>
      </c>
      <c r="H5529">
        <v>24</v>
      </c>
      <c r="I5529">
        <v>84</v>
      </c>
      <c r="J5529">
        <v>3</v>
      </c>
      <c r="K5529">
        <v>0</v>
      </c>
      <c r="L5529">
        <v>3</v>
      </c>
      <c r="M5529">
        <v>0</v>
      </c>
      <c r="Q5529">
        <v>41</v>
      </c>
      <c r="R5529">
        <v>2.3199999999999998</v>
      </c>
      <c r="X5529">
        <v>25</v>
      </c>
      <c r="Z5529">
        <v>186</v>
      </c>
      <c r="AA5529">
        <f t="shared" si="172"/>
        <v>62</v>
      </c>
    </row>
    <row r="5530" spans="1:27" x14ac:dyDescent="0.25">
      <c r="A5530" t="s">
        <v>1852</v>
      </c>
      <c r="B5530">
        <v>1995</v>
      </c>
      <c r="C5530" t="str">
        <f t="shared" si="173"/>
        <v>Pre-Drug 1970-1991</v>
      </c>
      <c r="D5530" t="s">
        <v>19</v>
      </c>
      <c r="E5530">
        <v>250</v>
      </c>
      <c r="F5530">
        <v>8</v>
      </c>
      <c r="G5530">
        <v>3</v>
      </c>
      <c r="H5530">
        <v>17</v>
      </c>
      <c r="I5530">
        <v>58</v>
      </c>
      <c r="J5530">
        <v>2</v>
      </c>
      <c r="K5530">
        <v>5</v>
      </c>
      <c r="L5530">
        <v>0</v>
      </c>
      <c r="M5530">
        <v>0</v>
      </c>
      <c r="Q5530">
        <v>49</v>
      </c>
      <c r="R5530">
        <v>1.1299999999999999</v>
      </c>
      <c r="X5530">
        <v>12</v>
      </c>
      <c r="Y5530">
        <v>0.21</v>
      </c>
      <c r="Z5530">
        <v>192</v>
      </c>
      <c r="AA5530">
        <f t="shared" si="172"/>
        <v>64</v>
      </c>
    </row>
    <row r="5531" spans="1:27" x14ac:dyDescent="0.25">
      <c r="A5531" t="s">
        <v>238</v>
      </c>
      <c r="B5531">
        <v>1984</v>
      </c>
      <c r="C5531" t="str">
        <f t="shared" si="173"/>
        <v>Pre-Drug 1970-1991</v>
      </c>
      <c r="D5531" t="s">
        <v>18</v>
      </c>
      <c r="E5531">
        <v>251</v>
      </c>
      <c r="F5531">
        <v>34</v>
      </c>
      <c r="G5531">
        <v>0</v>
      </c>
      <c r="H5531">
        <v>42</v>
      </c>
      <c r="I5531">
        <v>53</v>
      </c>
      <c r="J5531">
        <v>2</v>
      </c>
      <c r="K5531">
        <v>4</v>
      </c>
      <c r="L5531">
        <v>0</v>
      </c>
      <c r="M5531">
        <v>0</v>
      </c>
      <c r="Q5531">
        <v>63</v>
      </c>
      <c r="R5531">
        <v>6</v>
      </c>
      <c r="X5531">
        <v>47</v>
      </c>
      <c r="Y5531">
        <v>0.3</v>
      </c>
      <c r="Z5531">
        <v>153</v>
      </c>
      <c r="AA5531">
        <f t="shared" si="172"/>
        <v>51</v>
      </c>
    </row>
    <row r="5532" spans="1:27" x14ac:dyDescent="0.25">
      <c r="A5532" t="s">
        <v>2404</v>
      </c>
      <c r="B5532">
        <v>2000</v>
      </c>
      <c r="C5532" t="str">
        <f t="shared" si="173"/>
        <v>Drug Era 1992-2006</v>
      </c>
      <c r="D5532" t="s">
        <v>18</v>
      </c>
      <c r="E5532">
        <v>251</v>
      </c>
      <c r="F5532">
        <v>17</v>
      </c>
      <c r="G5532">
        <v>5</v>
      </c>
      <c r="H5532">
        <v>48</v>
      </c>
      <c r="I5532">
        <v>77</v>
      </c>
      <c r="J5532">
        <v>4</v>
      </c>
      <c r="K5532">
        <v>5</v>
      </c>
      <c r="L5532">
        <v>2</v>
      </c>
      <c r="M5532">
        <v>2</v>
      </c>
      <c r="Q5532">
        <v>42</v>
      </c>
      <c r="R5532">
        <v>2.89</v>
      </c>
      <c r="X5532">
        <v>31</v>
      </c>
      <c r="Y5532">
        <v>0</v>
      </c>
      <c r="Z5532">
        <v>159</v>
      </c>
      <c r="AA5532">
        <f t="shared" si="172"/>
        <v>53</v>
      </c>
    </row>
    <row r="5533" spans="1:27" x14ac:dyDescent="0.25">
      <c r="A5533" t="s">
        <v>223</v>
      </c>
      <c r="B5533">
        <v>2007</v>
      </c>
      <c r="C5533" t="str">
        <f t="shared" si="173"/>
        <v>Post Drug Era 2007-2012</v>
      </c>
      <c r="D5533" t="s">
        <v>19</v>
      </c>
      <c r="E5533">
        <v>251</v>
      </c>
      <c r="F5533">
        <v>35</v>
      </c>
      <c r="G5533">
        <v>7</v>
      </c>
      <c r="H5533">
        <v>24</v>
      </c>
      <c r="I5533">
        <v>28</v>
      </c>
      <c r="J5533">
        <v>5</v>
      </c>
      <c r="K5533">
        <v>2</v>
      </c>
      <c r="L5533">
        <v>0</v>
      </c>
      <c r="M5533">
        <v>0</v>
      </c>
      <c r="Q5533">
        <v>73</v>
      </c>
      <c r="R5533">
        <v>5.94</v>
      </c>
      <c r="X5533">
        <v>27</v>
      </c>
      <c r="Z5533">
        <v>159</v>
      </c>
      <c r="AA5533">
        <f t="shared" si="172"/>
        <v>53</v>
      </c>
    </row>
    <row r="5534" spans="1:27" x14ac:dyDescent="0.25">
      <c r="A5534" t="s">
        <v>632</v>
      </c>
      <c r="B5534">
        <v>2006</v>
      </c>
      <c r="C5534" t="str">
        <f t="shared" si="173"/>
        <v>Drug Era 1992-2006</v>
      </c>
      <c r="D5534" t="s">
        <v>19</v>
      </c>
      <c r="E5534">
        <v>251</v>
      </c>
      <c r="F5534">
        <v>31</v>
      </c>
      <c r="G5534">
        <v>12</v>
      </c>
      <c r="H5534">
        <v>24</v>
      </c>
      <c r="I5534">
        <v>43</v>
      </c>
      <c r="J5534">
        <v>6</v>
      </c>
      <c r="K5534">
        <v>3</v>
      </c>
      <c r="L5534">
        <v>3</v>
      </c>
      <c r="M5534">
        <v>0</v>
      </c>
      <c r="Q5534">
        <v>64</v>
      </c>
      <c r="R5534">
        <v>5.17</v>
      </c>
      <c r="X5534">
        <v>20</v>
      </c>
      <c r="Z5534">
        <v>162</v>
      </c>
      <c r="AA5534">
        <f t="shared" si="172"/>
        <v>54</v>
      </c>
    </row>
    <row r="5535" spans="1:27" x14ac:dyDescent="0.25">
      <c r="A5535" t="s">
        <v>462</v>
      </c>
      <c r="B5535">
        <v>2009</v>
      </c>
      <c r="C5535" t="str">
        <f t="shared" si="173"/>
        <v>Post Drug Era 2007-2012</v>
      </c>
      <c r="D5535" t="s">
        <v>18</v>
      </c>
      <c r="E5535">
        <v>251</v>
      </c>
      <c r="F5535">
        <v>35</v>
      </c>
      <c r="G5535">
        <v>10</v>
      </c>
      <c r="H5535">
        <v>17</v>
      </c>
      <c r="I5535">
        <v>46</v>
      </c>
      <c r="J5535">
        <v>3</v>
      </c>
      <c r="K5535">
        <v>0</v>
      </c>
      <c r="L5535">
        <v>3</v>
      </c>
      <c r="M5535">
        <v>0</v>
      </c>
      <c r="Q5535">
        <v>73</v>
      </c>
      <c r="R5535">
        <v>5.8</v>
      </c>
      <c r="X5535">
        <v>31</v>
      </c>
      <c r="Z5535">
        <v>163</v>
      </c>
      <c r="AA5535">
        <f t="shared" si="172"/>
        <v>54.333333333333336</v>
      </c>
    </row>
    <row r="5536" spans="1:27" x14ac:dyDescent="0.25">
      <c r="A5536" t="s">
        <v>2031</v>
      </c>
      <c r="B5536">
        <v>1986</v>
      </c>
      <c r="C5536" t="str">
        <f t="shared" si="173"/>
        <v>Pre-Drug 1970-1991</v>
      </c>
      <c r="D5536" t="s">
        <v>19</v>
      </c>
      <c r="E5536">
        <v>251</v>
      </c>
      <c r="F5536">
        <v>31</v>
      </c>
      <c r="G5536">
        <v>9</v>
      </c>
      <c r="H5536">
        <v>30</v>
      </c>
      <c r="I5536">
        <v>32</v>
      </c>
      <c r="J5536">
        <v>4</v>
      </c>
      <c r="K5536">
        <v>1</v>
      </c>
      <c r="L5536">
        <v>5</v>
      </c>
      <c r="M5536">
        <v>1</v>
      </c>
      <c r="Q5536">
        <v>56</v>
      </c>
      <c r="R5536">
        <v>5.0999999999999996</v>
      </c>
      <c r="X5536">
        <v>43</v>
      </c>
      <c r="Y5536">
        <v>0.26</v>
      </c>
      <c r="Z5536">
        <v>164</v>
      </c>
      <c r="AA5536">
        <f t="shared" si="172"/>
        <v>54.666666666666664</v>
      </c>
    </row>
    <row r="5537" spans="1:27" x14ac:dyDescent="0.25">
      <c r="A5537" t="s">
        <v>113</v>
      </c>
      <c r="B5537">
        <v>1987</v>
      </c>
      <c r="C5537" t="str">
        <f t="shared" si="173"/>
        <v>Pre-Drug 1970-1991</v>
      </c>
      <c r="D5537" t="s">
        <v>18</v>
      </c>
      <c r="E5537">
        <v>251</v>
      </c>
      <c r="F5537">
        <v>31</v>
      </c>
      <c r="G5537">
        <v>8</v>
      </c>
      <c r="H5537">
        <v>24</v>
      </c>
      <c r="I5537">
        <v>39</v>
      </c>
      <c r="J5537">
        <v>4</v>
      </c>
      <c r="K5537">
        <v>0</v>
      </c>
      <c r="L5537">
        <v>1</v>
      </c>
      <c r="M5537">
        <v>0</v>
      </c>
      <c r="Q5537">
        <v>58</v>
      </c>
      <c r="R5537">
        <v>5.0999999999999996</v>
      </c>
      <c r="X5537">
        <v>23</v>
      </c>
      <c r="Y5537">
        <v>0.26</v>
      </c>
      <c r="Z5537">
        <v>164</v>
      </c>
      <c r="AA5537">
        <f t="shared" si="172"/>
        <v>54.666666666666664</v>
      </c>
    </row>
    <row r="5538" spans="1:27" x14ac:dyDescent="0.25">
      <c r="A5538" t="s">
        <v>1128</v>
      </c>
      <c r="B5538">
        <v>2004</v>
      </c>
      <c r="C5538" t="str">
        <f t="shared" si="173"/>
        <v>Drug Era 1992-2006</v>
      </c>
      <c r="D5538" t="s">
        <v>18</v>
      </c>
      <c r="E5538">
        <v>251</v>
      </c>
      <c r="F5538">
        <v>27</v>
      </c>
      <c r="G5538">
        <v>14</v>
      </c>
      <c r="H5538">
        <v>25</v>
      </c>
      <c r="I5538">
        <v>31</v>
      </c>
      <c r="J5538">
        <v>2</v>
      </c>
      <c r="K5538">
        <v>5</v>
      </c>
      <c r="L5538">
        <v>1</v>
      </c>
      <c r="M5538">
        <v>0</v>
      </c>
      <c r="Q5538">
        <v>60</v>
      </c>
      <c r="R5538">
        <v>4.45</v>
      </c>
      <c r="X5538">
        <v>20</v>
      </c>
      <c r="Y5538">
        <v>0.27</v>
      </c>
      <c r="Z5538">
        <v>164</v>
      </c>
      <c r="AA5538">
        <f t="shared" si="172"/>
        <v>54.666666666666664</v>
      </c>
    </row>
    <row r="5539" spans="1:27" x14ac:dyDescent="0.25">
      <c r="A5539" t="s">
        <v>136</v>
      </c>
      <c r="B5539">
        <v>1976</v>
      </c>
      <c r="C5539" t="str">
        <f t="shared" si="173"/>
        <v>Pre-Drug 1970-1991</v>
      </c>
      <c r="D5539" t="s">
        <v>19</v>
      </c>
      <c r="E5539">
        <v>251</v>
      </c>
      <c r="F5539">
        <v>26</v>
      </c>
      <c r="G5539">
        <v>3</v>
      </c>
      <c r="H5539">
        <v>26</v>
      </c>
      <c r="I5539">
        <v>21</v>
      </c>
      <c r="J5539">
        <v>4</v>
      </c>
      <c r="K5539">
        <v>2</v>
      </c>
      <c r="L5539">
        <v>2</v>
      </c>
      <c r="M5539">
        <v>1</v>
      </c>
      <c r="Q5539">
        <v>66</v>
      </c>
      <c r="R5539">
        <v>4.25</v>
      </c>
      <c r="X5539">
        <v>30</v>
      </c>
      <c r="Y5539">
        <v>0.3</v>
      </c>
      <c r="Z5539">
        <v>165</v>
      </c>
      <c r="AA5539">
        <f t="shared" si="172"/>
        <v>55</v>
      </c>
    </row>
    <row r="5540" spans="1:27" x14ac:dyDescent="0.25">
      <c r="A5540" t="s">
        <v>1547</v>
      </c>
      <c r="B5540">
        <v>1986</v>
      </c>
      <c r="C5540" t="str">
        <f t="shared" si="173"/>
        <v>Pre-Drug 1970-1991</v>
      </c>
      <c r="D5540" t="s">
        <v>19</v>
      </c>
      <c r="E5540">
        <v>251</v>
      </c>
      <c r="F5540">
        <v>45</v>
      </c>
      <c r="G5540">
        <v>13</v>
      </c>
      <c r="H5540">
        <v>18</v>
      </c>
      <c r="I5540">
        <v>30</v>
      </c>
      <c r="J5540">
        <v>0</v>
      </c>
      <c r="K5540">
        <v>2</v>
      </c>
      <c r="L5540">
        <v>1</v>
      </c>
      <c r="M5540">
        <v>0</v>
      </c>
      <c r="Q5540">
        <v>69</v>
      </c>
      <c r="R5540">
        <v>7.36</v>
      </c>
      <c r="X5540">
        <v>35</v>
      </c>
      <c r="Y5540">
        <v>0.3</v>
      </c>
      <c r="Z5540">
        <v>165</v>
      </c>
      <c r="AA5540">
        <f t="shared" si="172"/>
        <v>55</v>
      </c>
    </row>
    <row r="5541" spans="1:27" x14ac:dyDescent="0.25">
      <c r="A5541" t="s">
        <v>2770</v>
      </c>
      <c r="B5541">
        <v>2001</v>
      </c>
      <c r="C5541" t="str">
        <f t="shared" si="173"/>
        <v>Drug Era 1992-2006</v>
      </c>
      <c r="D5541" t="s">
        <v>19</v>
      </c>
      <c r="E5541">
        <v>251</v>
      </c>
      <c r="F5541">
        <v>33</v>
      </c>
      <c r="G5541">
        <v>12</v>
      </c>
      <c r="H5541">
        <v>25</v>
      </c>
      <c r="I5541">
        <v>37</v>
      </c>
      <c r="J5541">
        <v>1</v>
      </c>
      <c r="K5541">
        <v>6</v>
      </c>
      <c r="L5541">
        <v>3</v>
      </c>
      <c r="M5541">
        <v>0</v>
      </c>
      <c r="Q5541">
        <v>61</v>
      </c>
      <c r="R5541">
        <v>5.3</v>
      </c>
      <c r="X5541">
        <v>56</v>
      </c>
      <c r="Z5541">
        <v>168</v>
      </c>
      <c r="AA5541">
        <f t="shared" si="172"/>
        <v>56</v>
      </c>
    </row>
    <row r="5542" spans="1:27" x14ac:dyDescent="0.25">
      <c r="A5542" t="s">
        <v>2060</v>
      </c>
      <c r="B5542">
        <v>2007</v>
      </c>
      <c r="C5542" t="str">
        <f t="shared" si="173"/>
        <v>Post Drug Era 2007-2012</v>
      </c>
      <c r="D5542" t="s">
        <v>19</v>
      </c>
      <c r="E5542">
        <v>251</v>
      </c>
      <c r="F5542">
        <v>36</v>
      </c>
      <c r="G5542">
        <v>10</v>
      </c>
      <c r="H5542">
        <v>22</v>
      </c>
      <c r="I5542">
        <v>21</v>
      </c>
      <c r="J5542">
        <v>1</v>
      </c>
      <c r="K5542">
        <v>2</v>
      </c>
      <c r="L5542">
        <v>0</v>
      </c>
      <c r="M5542">
        <v>0</v>
      </c>
      <c r="Q5542">
        <v>68</v>
      </c>
      <c r="R5542">
        <v>5.79</v>
      </c>
      <c r="X5542">
        <v>31</v>
      </c>
      <c r="Z5542">
        <v>168</v>
      </c>
      <c r="AA5542">
        <f t="shared" si="172"/>
        <v>56</v>
      </c>
    </row>
    <row r="5543" spans="1:27" x14ac:dyDescent="0.25">
      <c r="A5543" t="s">
        <v>581</v>
      </c>
      <c r="B5543">
        <v>2006</v>
      </c>
      <c r="C5543" t="str">
        <f t="shared" si="173"/>
        <v>Drug Era 1992-2006</v>
      </c>
      <c r="D5543" t="s">
        <v>19</v>
      </c>
      <c r="E5543">
        <v>251</v>
      </c>
      <c r="F5543">
        <v>32</v>
      </c>
      <c r="G5543">
        <v>11</v>
      </c>
      <c r="H5543">
        <v>11</v>
      </c>
      <c r="I5543">
        <v>31</v>
      </c>
      <c r="J5543">
        <v>0</v>
      </c>
      <c r="K5543">
        <v>1</v>
      </c>
      <c r="L5543">
        <v>3</v>
      </c>
      <c r="M5543">
        <v>0</v>
      </c>
      <c r="Q5543">
        <v>71</v>
      </c>
      <c r="R5543">
        <v>5.1100000000000003</v>
      </c>
      <c r="X5543">
        <v>27</v>
      </c>
      <c r="Z5543">
        <v>169</v>
      </c>
      <c r="AA5543">
        <f t="shared" si="172"/>
        <v>56.333333333333336</v>
      </c>
    </row>
    <row r="5544" spans="1:27" x14ac:dyDescent="0.25">
      <c r="A5544" t="s">
        <v>2162</v>
      </c>
      <c r="B5544">
        <v>1970</v>
      </c>
      <c r="C5544" t="str">
        <f t="shared" si="173"/>
        <v>Pre-Drug 1970-1991</v>
      </c>
      <c r="D5544" t="s">
        <v>18</v>
      </c>
      <c r="E5544">
        <v>251</v>
      </c>
      <c r="F5544">
        <v>28</v>
      </c>
      <c r="G5544">
        <v>8</v>
      </c>
      <c r="H5544">
        <v>29</v>
      </c>
      <c r="I5544">
        <v>31</v>
      </c>
      <c r="J5544">
        <v>5</v>
      </c>
      <c r="K5544">
        <v>1</v>
      </c>
      <c r="L5544">
        <v>3</v>
      </c>
      <c r="M5544">
        <v>1</v>
      </c>
      <c r="Q5544">
        <v>51</v>
      </c>
      <c r="R5544">
        <v>4.42</v>
      </c>
      <c r="X5544">
        <v>30</v>
      </c>
      <c r="Y5544">
        <v>0.24</v>
      </c>
      <c r="Z5544">
        <v>171</v>
      </c>
      <c r="AA5544">
        <f t="shared" si="172"/>
        <v>57</v>
      </c>
    </row>
    <row r="5545" spans="1:27" x14ac:dyDescent="0.25">
      <c r="A5545" t="s">
        <v>2771</v>
      </c>
      <c r="B5545">
        <v>1984</v>
      </c>
      <c r="C5545" t="str">
        <f t="shared" si="173"/>
        <v>Pre-Drug 1970-1991</v>
      </c>
      <c r="D5545" t="s">
        <v>19</v>
      </c>
      <c r="E5545">
        <v>251</v>
      </c>
      <c r="F5545">
        <v>33</v>
      </c>
      <c r="G5545">
        <v>7</v>
      </c>
      <c r="H5545">
        <v>21</v>
      </c>
      <c r="I5545">
        <v>18</v>
      </c>
      <c r="J5545">
        <v>3</v>
      </c>
      <c r="K5545">
        <v>1</v>
      </c>
      <c r="L5545">
        <v>0</v>
      </c>
      <c r="M5545">
        <v>1</v>
      </c>
      <c r="Q5545">
        <v>68</v>
      </c>
      <c r="R5545">
        <v>5.21</v>
      </c>
      <c r="X5545">
        <v>30</v>
      </c>
      <c r="Y5545">
        <v>0.3</v>
      </c>
      <c r="Z5545">
        <v>171</v>
      </c>
      <c r="AA5545">
        <f t="shared" si="172"/>
        <v>57</v>
      </c>
    </row>
    <row r="5546" spans="1:27" x14ac:dyDescent="0.25">
      <c r="A5546" t="s">
        <v>143</v>
      </c>
      <c r="B5546">
        <v>1996</v>
      </c>
      <c r="C5546" t="str">
        <f t="shared" si="173"/>
        <v>Pre-Drug 1970-1991</v>
      </c>
      <c r="D5546" t="s">
        <v>18</v>
      </c>
      <c r="E5546">
        <v>251</v>
      </c>
      <c r="F5546">
        <v>19</v>
      </c>
      <c r="G5546">
        <v>1</v>
      </c>
      <c r="H5546">
        <v>30</v>
      </c>
      <c r="I5546">
        <v>38</v>
      </c>
      <c r="J5546">
        <v>3</v>
      </c>
      <c r="K5546">
        <v>3</v>
      </c>
      <c r="L5546">
        <v>1</v>
      </c>
      <c r="M5546">
        <v>0</v>
      </c>
      <c r="Q5546">
        <v>57</v>
      </c>
      <c r="R5546">
        <v>3</v>
      </c>
      <c r="X5546">
        <v>39</v>
      </c>
      <c r="Y5546">
        <v>0.22</v>
      </c>
      <c r="Z5546">
        <v>171</v>
      </c>
      <c r="AA5546">
        <f t="shared" si="172"/>
        <v>57</v>
      </c>
    </row>
    <row r="5547" spans="1:27" x14ac:dyDescent="0.25">
      <c r="A5547" t="s">
        <v>326</v>
      </c>
      <c r="B5547">
        <v>2010</v>
      </c>
      <c r="C5547" t="str">
        <f t="shared" si="173"/>
        <v>Post Drug Era 2007-2012</v>
      </c>
      <c r="D5547" t="s">
        <v>18</v>
      </c>
      <c r="E5547">
        <v>251</v>
      </c>
      <c r="F5547">
        <v>27</v>
      </c>
      <c r="G5547">
        <v>3</v>
      </c>
      <c r="H5547">
        <v>29</v>
      </c>
      <c r="I5547">
        <v>29</v>
      </c>
      <c r="J5547">
        <v>1</v>
      </c>
      <c r="K5547">
        <v>2</v>
      </c>
      <c r="L5547">
        <v>1</v>
      </c>
      <c r="M5547">
        <v>0</v>
      </c>
      <c r="Q5547">
        <v>59</v>
      </c>
      <c r="R5547">
        <v>4.26</v>
      </c>
      <c r="X5547">
        <v>31</v>
      </c>
      <c r="Z5547">
        <v>171</v>
      </c>
      <c r="AA5547">
        <f t="shared" si="172"/>
        <v>57</v>
      </c>
    </row>
    <row r="5548" spans="1:27" x14ac:dyDescent="0.25">
      <c r="A5548" t="s">
        <v>1584</v>
      </c>
      <c r="B5548">
        <v>1988</v>
      </c>
      <c r="C5548" t="str">
        <f t="shared" si="173"/>
        <v>Pre-Drug 1970-1991</v>
      </c>
      <c r="D5548" t="s">
        <v>19</v>
      </c>
      <c r="E5548">
        <v>251</v>
      </c>
      <c r="F5548">
        <v>25</v>
      </c>
      <c r="G5548">
        <v>7</v>
      </c>
      <c r="H5548">
        <v>33</v>
      </c>
      <c r="I5548">
        <v>60</v>
      </c>
      <c r="J5548">
        <v>0</v>
      </c>
      <c r="K5548">
        <v>1</v>
      </c>
      <c r="L5548">
        <v>5</v>
      </c>
      <c r="M5548">
        <v>4</v>
      </c>
      <c r="Q5548">
        <v>49</v>
      </c>
      <c r="R5548">
        <v>3.92</v>
      </c>
      <c r="X5548">
        <v>30</v>
      </c>
      <c r="Y5548">
        <v>0.23</v>
      </c>
      <c r="Z5548">
        <v>172</v>
      </c>
      <c r="AA5548">
        <f t="shared" si="172"/>
        <v>57.333333333333336</v>
      </c>
    </row>
    <row r="5549" spans="1:27" x14ac:dyDescent="0.25">
      <c r="A5549" t="s">
        <v>1076</v>
      </c>
      <c r="B5549">
        <v>1998</v>
      </c>
      <c r="C5549" t="str">
        <f t="shared" si="173"/>
        <v>Drug Era 1992-2006</v>
      </c>
      <c r="D5549" t="s">
        <v>19</v>
      </c>
      <c r="E5549">
        <v>251</v>
      </c>
      <c r="F5549">
        <v>27</v>
      </c>
      <c r="G5549">
        <v>4</v>
      </c>
      <c r="H5549">
        <v>20</v>
      </c>
      <c r="I5549">
        <v>36</v>
      </c>
      <c r="J5549">
        <v>1</v>
      </c>
      <c r="K5549">
        <v>1</v>
      </c>
      <c r="L5549">
        <v>1</v>
      </c>
      <c r="M5549">
        <v>0</v>
      </c>
      <c r="Q5549">
        <v>62</v>
      </c>
      <c r="R5549">
        <v>4.24</v>
      </c>
      <c r="X5549">
        <v>41</v>
      </c>
      <c r="Z5549">
        <v>172</v>
      </c>
      <c r="AA5549">
        <f t="shared" si="172"/>
        <v>57.333333333333336</v>
      </c>
    </row>
    <row r="5550" spans="1:27" x14ac:dyDescent="0.25">
      <c r="A5550" t="s">
        <v>627</v>
      </c>
      <c r="B5550">
        <v>1997</v>
      </c>
      <c r="C5550" t="str">
        <f t="shared" si="173"/>
        <v>Drug Era 1992-2006</v>
      </c>
      <c r="D5550" t="s">
        <v>19</v>
      </c>
      <c r="E5550">
        <v>251</v>
      </c>
      <c r="F5550">
        <v>22</v>
      </c>
      <c r="G5550">
        <v>1</v>
      </c>
      <c r="H5550">
        <v>21</v>
      </c>
      <c r="I5550">
        <v>40</v>
      </c>
      <c r="J5550">
        <v>7</v>
      </c>
      <c r="K5550">
        <v>2</v>
      </c>
      <c r="L5550">
        <v>4</v>
      </c>
      <c r="M5550">
        <v>0</v>
      </c>
      <c r="Q5550">
        <v>56</v>
      </c>
      <c r="R5550">
        <v>3.43</v>
      </c>
      <c r="X5550">
        <v>44</v>
      </c>
      <c r="Y5550">
        <v>0.25</v>
      </c>
      <c r="Z5550">
        <v>173</v>
      </c>
      <c r="AA5550">
        <f t="shared" si="172"/>
        <v>57.666666666666664</v>
      </c>
    </row>
    <row r="5551" spans="1:27" x14ac:dyDescent="0.25">
      <c r="A5551" t="s">
        <v>2728</v>
      </c>
      <c r="B5551">
        <v>1996</v>
      </c>
      <c r="C5551" t="str">
        <f t="shared" si="173"/>
        <v>Pre-Drug 1970-1991</v>
      </c>
      <c r="D5551" t="s">
        <v>19</v>
      </c>
      <c r="E5551">
        <v>251</v>
      </c>
      <c r="F5551">
        <v>30</v>
      </c>
      <c r="G5551">
        <v>12</v>
      </c>
      <c r="H5551">
        <v>25</v>
      </c>
      <c r="I5551">
        <v>29</v>
      </c>
      <c r="J5551">
        <v>2</v>
      </c>
      <c r="K5551">
        <v>1</v>
      </c>
      <c r="L5551">
        <v>0</v>
      </c>
      <c r="M5551">
        <v>0</v>
      </c>
      <c r="Q5551">
        <v>58</v>
      </c>
      <c r="R5551">
        <v>4.66</v>
      </c>
      <c r="X5551">
        <v>33</v>
      </c>
      <c r="Y5551">
        <v>0.23</v>
      </c>
      <c r="Z5551">
        <v>174</v>
      </c>
      <c r="AA5551">
        <f t="shared" si="172"/>
        <v>58</v>
      </c>
    </row>
    <row r="5552" spans="1:27" x14ac:dyDescent="0.25">
      <c r="A5552" t="s">
        <v>1600</v>
      </c>
      <c r="B5552">
        <v>1998</v>
      </c>
      <c r="C5552" t="str">
        <f t="shared" si="173"/>
        <v>Drug Era 1992-2006</v>
      </c>
      <c r="D5552" t="s">
        <v>19</v>
      </c>
      <c r="E5552">
        <v>251</v>
      </c>
      <c r="F5552">
        <v>29</v>
      </c>
      <c r="G5552">
        <v>6</v>
      </c>
      <c r="H5552">
        <v>16</v>
      </c>
      <c r="I5552">
        <v>19</v>
      </c>
      <c r="J5552">
        <v>1</v>
      </c>
      <c r="K5552">
        <v>5</v>
      </c>
      <c r="L5552">
        <v>0</v>
      </c>
      <c r="M5552">
        <v>0</v>
      </c>
      <c r="Q5552">
        <v>68</v>
      </c>
      <c r="R5552">
        <v>4.5</v>
      </c>
      <c r="X5552">
        <v>29</v>
      </c>
      <c r="Z5552">
        <v>174</v>
      </c>
      <c r="AA5552">
        <f t="shared" si="172"/>
        <v>58</v>
      </c>
    </row>
    <row r="5553" spans="1:27" x14ac:dyDescent="0.25">
      <c r="A5553" t="s">
        <v>974</v>
      </c>
      <c r="B5553">
        <v>1981</v>
      </c>
      <c r="C5553" t="str">
        <f t="shared" si="173"/>
        <v>Pre-Drug 1970-1991</v>
      </c>
      <c r="D5553" t="s">
        <v>18</v>
      </c>
      <c r="E5553">
        <v>251</v>
      </c>
      <c r="F5553">
        <v>17</v>
      </c>
      <c r="G5553">
        <v>2</v>
      </c>
      <c r="H5553">
        <v>20</v>
      </c>
      <c r="I5553">
        <v>34</v>
      </c>
      <c r="J5553">
        <v>9</v>
      </c>
      <c r="K5553">
        <v>1</v>
      </c>
      <c r="L5553">
        <v>0</v>
      </c>
      <c r="M5553">
        <v>1</v>
      </c>
      <c r="Q5553">
        <v>49</v>
      </c>
      <c r="R5553">
        <v>2.61</v>
      </c>
      <c r="X5553">
        <v>34</v>
      </c>
      <c r="Y5553">
        <v>0.21</v>
      </c>
      <c r="Z5553">
        <v>176</v>
      </c>
      <c r="AA5553">
        <f t="shared" si="172"/>
        <v>58.666666666666664</v>
      </c>
    </row>
    <row r="5554" spans="1:27" x14ac:dyDescent="0.25">
      <c r="A5554" t="s">
        <v>2110</v>
      </c>
      <c r="B5554">
        <v>1993</v>
      </c>
      <c r="C5554" t="str">
        <f t="shared" si="173"/>
        <v>Pre-Drug 1970-1991</v>
      </c>
      <c r="D5554" t="s">
        <v>19</v>
      </c>
      <c r="E5554">
        <v>251</v>
      </c>
      <c r="F5554">
        <v>21</v>
      </c>
      <c r="G5554">
        <v>5</v>
      </c>
      <c r="H5554">
        <v>11</v>
      </c>
      <c r="I5554">
        <v>29</v>
      </c>
      <c r="J5554">
        <v>3</v>
      </c>
      <c r="K5554">
        <v>3</v>
      </c>
      <c r="L5554">
        <v>2</v>
      </c>
      <c r="M5554">
        <v>0</v>
      </c>
      <c r="Q5554">
        <v>62</v>
      </c>
      <c r="R5554">
        <v>3.22</v>
      </c>
      <c r="X5554">
        <v>22</v>
      </c>
      <c r="Y5554">
        <v>0.26</v>
      </c>
      <c r="Z5554">
        <v>176</v>
      </c>
      <c r="AA5554">
        <f t="shared" si="172"/>
        <v>58.666666666666664</v>
      </c>
    </row>
    <row r="5555" spans="1:27" x14ac:dyDescent="0.25">
      <c r="A5555" t="s">
        <v>2234</v>
      </c>
      <c r="B5555">
        <v>2000</v>
      </c>
      <c r="C5555" t="str">
        <f t="shared" si="173"/>
        <v>Drug Era 1992-2006</v>
      </c>
      <c r="D5555" t="s">
        <v>18</v>
      </c>
      <c r="E5555">
        <v>251</v>
      </c>
      <c r="F5555">
        <v>24</v>
      </c>
      <c r="G5555">
        <v>8</v>
      </c>
      <c r="H5555">
        <v>27</v>
      </c>
      <c r="I5555">
        <v>50</v>
      </c>
      <c r="J5555">
        <v>1</v>
      </c>
      <c r="K5555">
        <v>3</v>
      </c>
      <c r="L5555">
        <v>0</v>
      </c>
      <c r="M5555">
        <v>0</v>
      </c>
      <c r="Q5555">
        <v>55</v>
      </c>
      <c r="R5555">
        <v>3.66</v>
      </c>
      <c r="X5555">
        <v>24</v>
      </c>
      <c r="Y5555">
        <v>0</v>
      </c>
      <c r="Z5555">
        <v>177</v>
      </c>
      <c r="AA5555">
        <f t="shared" si="172"/>
        <v>59</v>
      </c>
    </row>
    <row r="5556" spans="1:27" x14ac:dyDescent="0.25">
      <c r="A5556" t="s">
        <v>332</v>
      </c>
      <c r="B5556">
        <v>2004</v>
      </c>
      <c r="C5556" t="str">
        <f t="shared" si="173"/>
        <v>Drug Era 1992-2006</v>
      </c>
      <c r="D5556" t="s">
        <v>19</v>
      </c>
      <c r="E5556">
        <v>251</v>
      </c>
      <c r="F5556">
        <v>29</v>
      </c>
      <c r="G5556">
        <v>5</v>
      </c>
      <c r="H5556">
        <v>24</v>
      </c>
      <c r="I5556">
        <v>34</v>
      </c>
      <c r="J5556">
        <v>9</v>
      </c>
      <c r="K5556">
        <v>0</v>
      </c>
      <c r="L5556">
        <v>5</v>
      </c>
      <c r="M5556">
        <v>0</v>
      </c>
      <c r="Q5556">
        <v>51</v>
      </c>
      <c r="R5556">
        <v>4.42</v>
      </c>
      <c r="X5556">
        <v>15</v>
      </c>
      <c r="Y5556">
        <v>0.23</v>
      </c>
      <c r="Z5556">
        <v>177</v>
      </c>
      <c r="AA5556">
        <f t="shared" si="172"/>
        <v>59</v>
      </c>
    </row>
    <row r="5557" spans="1:27" x14ac:dyDescent="0.25">
      <c r="A5557" t="s">
        <v>1893</v>
      </c>
      <c r="B5557">
        <v>2009</v>
      </c>
      <c r="C5557" t="str">
        <f t="shared" si="173"/>
        <v>Post Drug Era 2007-2012</v>
      </c>
      <c r="D5557" t="s">
        <v>18</v>
      </c>
      <c r="E5557">
        <v>251</v>
      </c>
      <c r="F5557">
        <v>27</v>
      </c>
      <c r="G5557">
        <v>9</v>
      </c>
      <c r="H5557">
        <v>19</v>
      </c>
      <c r="I5557">
        <v>23</v>
      </c>
      <c r="J5557">
        <v>2</v>
      </c>
      <c r="K5557">
        <v>1</v>
      </c>
      <c r="L5557">
        <v>2</v>
      </c>
      <c r="M5557">
        <v>0</v>
      </c>
      <c r="Q5557">
        <v>62</v>
      </c>
      <c r="R5557">
        <v>4.12</v>
      </c>
      <c r="X5557">
        <v>39</v>
      </c>
      <c r="Z5557">
        <v>177</v>
      </c>
      <c r="AA5557">
        <f t="shared" si="172"/>
        <v>59</v>
      </c>
    </row>
    <row r="5558" spans="1:27" x14ac:dyDescent="0.25">
      <c r="A5558" t="s">
        <v>812</v>
      </c>
      <c r="B5558">
        <v>1996</v>
      </c>
      <c r="C5558" t="str">
        <f t="shared" si="173"/>
        <v>Pre-Drug 1970-1991</v>
      </c>
      <c r="D5558" t="s">
        <v>18</v>
      </c>
      <c r="E5558">
        <v>251</v>
      </c>
      <c r="F5558">
        <v>22</v>
      </c>
      <c r="G5558">
        <v>8</v>
      </c>
      <c r="H5558">
        <v>6</v>
      </c>
      <c r="I5558">
        <v>49</v>
      </c>
      <c r="J5558">
        <v>2</v>
      </c>
      <c r="K5558">
        <v>0</v>
      </c>
      <c r="L5558">
        <v>4</v>
      </c>
      <c r="M5558">
        <v>0</v>
      </c>
      <c r="Q5558">
        <v>65</v>
      </c>
      <c r="R5558">
        <v>3.3</v>
      </c>
      <c r="X5558">
        <v>21</v>
      </c>
      <c r="Y5558">
        <v>0.25</v>
      </c>
      <c r="Z5558">
        <v>180</v>
      </c>
      <c r="AA5558">
        <f t="shared" si="172"/>
        <v>60</v>
      </c>
    </row>
    <row r="5559" spans="1:27" x14ac:dyDescent="0.25">
      <c r="A5559" t="s">
        <v>1957</v>
      </c>
      <c r="B5559">
        <v>1999</v>
      </c>
      <c r="C5559" t="str">
        <f t="shared" si="173"/>
        <v>Drug Era 1992-2006</v>
      </c>
      <c r="D5559" t="s">
        <v>18</v>
      </c>
      <c r="E5559">
        <v>251</v>
      </c>
      <c r="F5559">
        <v>20</v>
      </c>
      <c r="G5559">
        <v>5</v>
      </c>
      <c r="H5559">
        <v>13</v>
      </c>
      <c r="I5559">
        <v>39</v>
      </c>
      <c r="J5559">
        <v>2</v>
      </c>
      <c r="K5559">
        <v>1</v>
      </c>
      <c r="L5559">
        <v>0</v>
      </c>
      <c r="M5559">
        <v>0</v>
      </c>
      <c r="Q5559">
        <v>64</v>
      </c>
      <c r="R5559">
        <v>2.98</v>
      </c>
      <c r="X5559">
        <v>28</v>
      </c>
      <c r="Y5559">
        <v>0</v>
      </c>
      <c r="Z5559">
        <v>181</v>
      </c>
      <c r="AA5559">
        <f t="shared" si="172"/>
        <v>60.333333333333336</v>
      </c>
    </row>
    <row r="5560" spans="1:27" x14ac:dyDescent="0.25">
      <c r="A5560" t="s">
        <v>2514</v>
      </c>
      <c r="B5560">
        <v>1978</v>
      </c>
      <c r="C5560" t="str">
        <f t="shared" si="173"/>
        <v>Pre-Drug 1970-1991</v>
      </c>
      <c r="D5560" t="s">
        <v>18</v>
      </c>
      <c r="E5560">
        <v>251</v>
      </c>
      <c r="F5560">
        <v>17</v>
      </c>
      <c r="G5560">
        <v>3</v>
      </c>
      <c r="H5560">
        <v>21</v>
      </c>
      <c r="I5560">
        <v>50</v>
      </c>
      <c r="J5560">
        <v>0</v>
      </c>
      <c r="K5560">
        <v>2</v>
      </c>
      <c r="L5560">
        <v>1</v>
      </c>
      <c r="M5560">
        <v>0</v>
      </c>
      <c r="Q5560">
        <v>52</v>
      </c>
      <c r="R5560">
        <v>2.5099999999999998</v>
      </c>
      <c r="X5560">
        <v>17</v>
      </c>
      <c r="Y5560">
        <v>0.23</v>
      </c>
      <c r="Z5560">
        <v>183</v>
      </c>
      <c r="AA5560">
        <f t="shared" si="172"/>
        <v>61</v>
      </c>
    </row>
    <row r="5561" spans="1:27" x14ac:dyDescent="0.25">
      <c r="A5561" t="s">
        <v>2323</v>
      </c>
      <c r="B5561">
        <v>1981</v>
      </c>
      <c r="C5561" t="str">
        <f t="shared" si="173"/>
        <v>Pre-Drug 1970-1991</v>
      </c>
      <c r="D5561" t="s">
        <v>18</v>
      </c>
      <c r="E5561">
        <v>251</v>
      </c>
      <c r="F5561">
        <v>21</v>
      </c>
      <c r="G5561">
        <v>6</v>
      </c>
      <c r="H5561">
        <v>17</v>
      </c>
      <c r="I5561">
        <v>40</v>
      </c>
      <c r="J5561">
        <v>8</v>
      </c>
      <c r="K5561">
        <v>1</v>
      </c>
      <c r="L5561">
        <v>1</v>
      </c>
      <c r="M5561">
        <v>0</v>
      </c>
      <c r="Q5561">
        <v>54</v>
      </c>
      <c r="R5561">
        <v>3.08</v>
      </c>
      <c r="X5561">
        <v>17</v>
      </c>
      <c r="Y5561">
        <v>0.23</v>
      </c>
      <c r="Z5561">
        <v>184</v>
      </c>
      <c r="AA5561">
        <f t="shared" si="172"/>
        <v>61.333333333333336</v>
      </c>
    </row>
    <row r="5562" spans="1:27" x14ac:dyDescent="0.25">
      <c r="A5562" t="s">
        <v>2629</v>
      </c>
      <c r="B5562">
        <v>2011</v>
      </c>
      <c r="C5562" t="str">
        <f t="shared" si="173"/>
        <v>Post Drug Era 2007-2012</v>
      </c>
      <c r="D5562" t="s">
        <v>19</v>
      </c>
      <c r="E5562">
        <v>251</v>
      </c>
      <c r="F5562">
        <v>21</v>
      </c>
      <c r="G5562">
        <v>10</v>
      </c>
      <c r="H5562">
        <v>24</v>
      </c>
      <c r="I5562">
        <v>57</v>
      </c>
      <c r="J5562">
        <v>3</v>
      </c>
      <c r="K5562">
        <v>2</v>
      </c>
      <c r="L5562">
        <v>0</v>
      </c>
      <c r="M5562">
        <v>1</v>
      </c>
      <c r="Q5562">
        <v>45</v>
      </c>
      <c r="R5562">
        <v>3.03</v>
      </c>
      <c r="X5562">
        <v>15</v>
      </c>
      <c r="Z5562">
        <v>187</v>
      </c>
      <c r="AA5562">
        <f t="shared" si="172"/>
        <v>62.333333333333336</v>
      </c>
    </row>
    <row r="5563" spans="1:27" x14ac:dyDescent="0.25">
      <c r="A5563" t="s">
        <v>2954</v>
      </c>
      <c r="B5563">
        <v>2001</v>
      </c>
      <c r="C5563" t="str">
        <f t="shared" si="173"/>
        <v>Drug Era 1992-2006</v>
      </c>
      <c r="D5563" t="s">
        <v>18</v>
      </c>
      <c r="E5563">
        <v>251</v>
      </c>
      <c r="F5563">
        <v>19</v>
      </c>
      <c r="G5563">
        <v>5</v>
      </c>
      <c r="H5563">
        <v>20</v>
      </c>
      <c r="I5563">
        <v>79</v>
      </c>
      <c r="J5563">
        <v>0</v>
      </c>
      <c r="K5563">
        <v>3</v>
      </c>
      <c r="L5563">
        <v>5</v>
      </c>
      <c r="M5563">
        <v>0</v>
      </c>
      <c r="Q5563">
        <v>44</v>
      </c>
      <c r="R5563">
        <v>2.73</v>
      </c>
      <c r="X5563">
        <v>23</v>
      </c>
      <c r="Z5563">
        <v>188</v>
      </c>
      <c r="AA5563">
        <f t="shared" si="172"/>
        <v>62.666666666666664</v>
      </c>
    </row>
    <row r="5564" spans="1:27" x14ac:dyDescent="0.25">
      <c r="A5564" t="s">
        <v>1696</v>
      </c>
      <c r="B5564">
        <v>1996</v>
      </c>
      <c r="C5564" t="str">
        <f t="shared" si="173"/>
        <v>Pre-Drug 1970-1991</v>
      </c>
      <c r="D5564" t="s">
        <v>19</v>
      </c>
      <c r="E5564">
        <v>252</v>
      </c>
      <c r="F5564">
        <v>41</v>
      </c>
      <c r="G5564">
        <v>10</v>
      </c>
      <c r="H5564">
        <v>25</v>
      </c>
      <c r="I5564">
        <v>21</v>
      </c>
      <c r="J5564">
        <v>1</v>
      </c>
      <c r="K5564">
        <v>3</v>
      </c>
      <c r="L5564">
        <v>3</v>
      </c>
      <c r="M5564">
        <v>0</v>
      </c>
      <c r="Q5564">
        <v>70</v>
      </c>
      <c r="R5564">
        <v>6.88</v>
      </c>
      <c r="X5564">
        <v>37</v>
      </c>
      <c r="Y5564">
        <v>0.27</v>
      </c>
      <c r="Z5564">
        <v>161</v>
      </c>
      <c r="AA5564">
        <f t="shared" si="172"/>
        <v>53.666666666666664</v>
      </c>
    </row>
    <row r="5565" spans="1:27" x14ac:dyDescent="0.25">
      <c r="A5565" t="s">
        <v>237</v>
      </c>
      <c r="B5565">
        <v>2000</v>
      </c>
      <c r="C5565" t="str">
        <f t="shared" si="173"/>
        <v>Drug Era 1992-2006</v>
      </c>
      <c r="D5565" t="s">
        <v>19</v>
      </c>
      <c r="E5565">
        <v>252</v>
      </c>
      <c r="F5565">
        <v>40</v>
      </c>
      <c r="G5565">
        <v>6</v>
      </c>
      <c r="H5565">
        <v>26</v>
      </c>
      <c r="I5565">
        <v>44</v>
      </c>
      <c r="J5565">
        <v>0</v>
      </c>
      <c r="K5565">
        <v>2</v>
      </c>
      <c r="L5565">
        <v>4</v>
      </c>
      <c r="M5565">
        <v>0</v>
      </c>
      <c r="Q5565">
        <v>65</v>
      </c>
      <c r="R5565">
        <v>6.63</v>
      </c>
      <c r="X5565">
        <v>20</v>
      </c>
      <c r="Y5565">
        <v>0</v>
      </c>
      <c r="Z5565">
        <v>163</v>
      </c>
      <c r="AA5565">
        <f t="shared" si="172"/>
        <v>54.333333333333336</v>
      </c>
    </row>
    <row r="5566" spans="1:27" x14ac:dyDescent="0.25">
      <c r="A5566" t="s">
        <v>2330</v>
      </c>
      <c r="B5566">
        <v>1994</v>
      </c>
      <c r="C5566" t="str">
        <f t="shared" si="173"/>
        <v>Pre-Drug 1970-1991</v>
      </c>
      <c r="D5566" t="s">
        <v>18</v>
      </c>
      <c r="E5566">
        <v>252</v>
      </c>
      <c r="F5566">
        <v>28</v>
      </c>
      <c r="G5566">
        <v>9</v>
      </c>
      <c r="H5566">
        <v>35</v>
      </c>
      <c r="I5566">
        <v>33</v>
      </c>
      <c r="J5566">
        <v>4</v>
      </c>
      <c r="K5566">
        <v>3</v>
      </c>
      <c r="L5566">
        <v>1</v>
      </c>
      <c r="M5566">
        <v>0</v>
      </c>
      <c r="Q5566">
        <v>55</v>
      </c>
      <c r="R5566">
        <v>4.6100000000000003</v>
      </c>
      <c r="X5566">
        <v>35</v>
      </c>
      <c r="Y5566">
        <v>0.25</v>
      </c>
      <c r="Z5566">
        <v>164</v>
      </c>
      <c r="AA5566">
        <f t="shared" si="172"/>
        <v>54.666666666666664</v>
      </c>
    </row>
    <row r="5567" spans="1:27" x14ac:dyDescent="0.25">
      <c r="A5567" t="s">
        <v>2144</v>
      </c>
      <c r="B5567">
        <v>2003</v>
      </c>
      <c r="C5567" t="str">
        <f t="shared" si="173"/>
        <v>Drug Era 1992-2006</v>
      </c>
      <c r="D5567" t="s">
        <v>18</v>
      </c>
      <c r="E5567">
        <v>252</v>
      </c>
      <c r="F5567">
        <v>37</v>
      </c>
      <c r="G5567">
        <v>7</v>
      </c>
      <c r="H5567">
        <v>30</v>
      </c>
      <c r="I5567">
        <v>43</v>
      </c>
      <c r="J5567">
        <v>5</v>
      </c>
      <c r="K5567">
        <v>4</v>
      </c>
      <c r="L5567">
        <v>2</v>
      </c>
      <c r="M5567">
        <v>0</v>
      </c>
      <c r="Q5567">
        <v>61</v>
      </c>
      <c r="R5567">
        <v>6.05</v>
      </c>
      <c r="X5567">
        <v>15</v>
      </c>
      <c r="Y5567">
        <v>0.28000000000000003</v>
      </c>
      <c r="Z5567">
        <v>165</v>
      </c>
      <c r="AA5567">
        <f t="shared" si="172"/>
        <v>55</v>
      </c>
    </row>
    <row r="5568" spans="1:27" x14ac:dyDescent="0.25">
      <c r="A5568" t="s">
        <v>2463</v>
      </c>
      <c r="B5568">
        <v>1994</v>
      </c>
      <c r="C5568" t="str">
        <f t="shared" si="173"/>
        <v>Pre-Drug 1970-1991</v>
      </c>
      <c r="D5568" t="s">
        <v>18</v>
      </c>
      <c r="E5568">
        <v>252</v>
      </c>
      <c r="F5568">
        <v>25</v>
      </c>
      <c r="G5568">
        <v>6</v>
      </c>
      <c r="H5568">
        <v>30</v>
      </c>
      <c r="I5568">
        <v>65</v>
      </c>
      <c r="J5568">
        <v>2</v>
      </c>
      <c r="K5568">
        <v>5</v>
      </c>
      <c r="L5568">
        <v>1</v>
      </c>
      <c r="M5568">
        <v>0</v>
      </c>
      <c r="Q5568">
        <v>55</v>
      </c>
      <c r="R5568">
        <v>4.04</v>
      </c>
      <c r="X5568">
        <v>31</v>
      </c>
      <c r="Y5568">
        <v>0.24</v>
      </c>
      <c r="Z5568">
        <v>167</v>
      </c>
      <c r="AA5568">
        <f t="shared" si="172"/>
        <v>55.666666666666664</v>
      </c>
    </row>
    <row r="5569" spans="1:27" x14ac:dyDescent="0.25">
      <c r="A5569" t="s">
        <v>2237</v>
      </c>
      <c r="B5569">
        <v>2008</v>
      </c>
      <c r="C5569" t="str">
        <f t="shared" si="173"/>
        <v>Post Drug Era 2007-2012</v>
      </c>
      <c r="D5569" t="s">
        <v>19</v>
      </c>
      <c r="E5569">
        <v>252</v>
      </c>
      <c r="F5569">
        <v>24</v>
      </c>
      <c r="G5569">
        <v>3</v>
      </c>
      <c r="H5569">
        <v>16</v>
      </c>
      <c r="I5569">
        <v>25</v>
      </c>
      <c r="J5569">
        <v>0</v>
      </c>
      <c r="K5569">
        <v>2</v>
      </c>
      <c r="L5569">
        <v>2</v>
      </c>
      <c r="M5569">
        <v>0</v>
      </c>
      <c r="Q5569">
        <v>71</v>
      </c>
      <c r="R5569">
        <v>3.88</v>
      </c>
      <c r="X5569">
        <v>41</v>
      </c>
      <c r="Z5569">
        <v>167</v>
      </c>
      <c r="AA5569">
        <f t="shared" si="172"/>
        <v>55.666666666666664</v>
      </c>
    </row>
    <row r="5570" spans="1:27" x14ac:dyDescent="0.25">
      <c r="A5570" t="s">
        <v>2770</v>
      </c>
      <c r="B5570">
        <v>2001</v>
      </c>
      <c r="C5570" t="str">
        <f t="shared" si="173"/>
        <v>Drug Era 1992-2006</v>
      </c>
      <c r="D5570" t="s">
        <v>18</v>
      </c>
      <c r="E5570">
        <v>252</v>
      </c>
      <c r="F5570">
        <v>33</v>
      </c>
      <c r="G5570">
        <v>5</v>
      </c>
      <c r="H5570">
        <v>37</v>
      </c>
      <c r="I5570">
        <v>47</v>
      </c>
      <c r="J5570">
        <v>3</v>
      </c>
      <c r="K5570">
        <v>8</v>
      </c>
      <c r="L5570">
        <v>4</v>
      </c>
      <c r="M5570">
        <v>0</v>
      </c>
      <c r="Q5570">
        <v>52</v>
      </c>
      <c r="R5570">
        <v>5.3</v>
      </c>
      <c r="X5570">
        <v>49</v>
      </c>
      <c r="Z5570">
        <v>168</v>
      </c>
      <c r="AA5570">
        <f t="shared" ref="AA5570:AA5633" si="174">Z5570/3</f>
        <v>56</v>
      </c>
    </row>
    <row r="5571" spans="1:27" x14ac:dyDescent="0.25">
      <c r="A5571" t="s">
        <v>1312</v>
      </c>
      <c r="B5571">
        <v>2010</v>
      </c>
      <c r="C5571" t="str">
        <f t="shared" ref="C5571:C5634" si="175">IF(B5571&lt;1997,"Pre-Drug 1970-1991",IF(B5571&lt;=2006,"Drug Era 1992-2006","Post Drug Era 2007-2012"))</f>
        <v>Post Drug Era 2007-2012</v>
      </c>
      <c r="D5571" t="s">
        <v>19</v>
      </c>
      <c r="E5571">
        <v>252</v>
      </c>
      <c r="F5571">
        <v>24</v>
      </c>
      <c r="G5571">
        <v>3</v>
      </c>
      <c r="H5571">
        <v>24</v>
      </c>
      <c r="I5571">
        <v>34</v>
      </c>
      <c r="J5571">
        <v>0</v>
      </c>
      <c r="K5571">
        <v>1</v>
      </c>
      <c r="L5571">
        <v>5</v>
      </c>
      <c r="M5571">
        <v>0</v>
      </c>
      <c r="Q5571">
        <v>59</v>
      </c>
      <c r="R5571">
        <v>3.83</v>
      </c>
      <c r="X5571">
        <v>36</v>
      </c>
      <c r="Z5571">
        <v>169</v>
      </c>
      <c r="AA5571">
        <f t="shared" si="174"/>
        <v>56.333333333333336</v>
      </c>
    </row>
    <row r="5572" spans="1:27" x14ac:dyDescent="0.25">
      <c r="A5572" t="s">
        <v>661</v>
      </c>
      <c r="B5572">
        <v>1970</v>
      </c>
      <c r="C5572" t="str">
        <f t="shared" si="175"/>
        <v>Pre-Drug 1970-1991</v>
      </c>
      <c r="D5572" t="s">
        <v>18</v>
      </c>
      <c r="E5572">
        <v>252</v>
      </c>
      <c r="F5572">
        <v>29</v>
      </c>
      <c r="G5572">
        <v>6</v>
      </c>
      <c r="H5572">
        <v>24</v>
      </c>
      <c r="I5572">
        <v>23</v>
      </c>
      <c r="J5572">
        <v>4</v>
      </c>
      <c r="K5572">
        <v>3</v>
      </c>
      <c r="L5572">
        <v>1</v>
      </c>
      <c r="M5572">
        <v>0</v>
      </c>
      <c r="Q5572">
        <v>64</v>
      </c>
      <c r="R5572">
        <v>4.6100000000000003</v>
      </c>
      <c r="X5572">
        <v>18</v>
      </c>
      <c r="Y5572">
        <v>0.28000000000000003</v>
      </c>
      <c r="Z5572">
        <v>170</v>
      </c>
      <c r="AA5572">
        <f t="shared" si="174"/>
        <v>56.666666666666664</v>
      </c>
    </row>
    <row r="5573" spans="1:27" x14ac:dyDescent="0.25">
      <c r="A5573" t="s">
        <v>2194</v>
      </c>
      <c r="B5573">
        <v>1978</v>
      </c>
      <c r="C5573" t="str">
        <f t="shared" si="175"/>
        <v>Pre-Drug 1970-1991</v>
      </c>
      <c r="D5573" t="s">
        <v>19</v>
      </c>
      <c r="E5573">
        <v>252</v>
      </c>
      <c r="F5573">
        <v>33</v>
      </c>
      <c r="G5573">
        <v>1</v>
      </c>
      <c r="H5573">
        <v>26</v>
      </c>
      <c r="I5573">
        <v>31</v>
      </c>
      <c r="J5573">
        <v>0</v>
      </c>
      <c r="K5573">
        <v>2</v>
      </c>
      <c r="L5573">
        <v>4</v>
      </c>
      <c r="M5573">
        <v>0</v>
      </c>
      <c r="Q5573">
        <v>59</v>
      </c>
      <c r="R5573">
        <v>5.24</v>
      </c>
      <c r="X5573">
        <v>29</v>
      </c>
      <c r="Y5573">
        <v>0.27</v>
      </c>
      <c r="Z5573">
        <v>170</v>
      </c>
      <c r="AA5573">
        <f t="shared" si="174"/>
        <v>56.666666666666664</v>
      </c>
    </row>
    <row r="5574" spans="1:27" x14ac:dyDescent="0.25">
      <c r="A5574" t="s">
        <v>1679</v>
      </c>
      <c r="B5574">
        <v>1984</v>
      </c>
      <c r="C5574" t="str">
        <f t="shared" si="175"/>
        <v>Pre-Drug 1970-1991</v>
      </c>
      <c r="D5574" t="s">
        <v>19</v>
      </c>
      <c r="E5574">
        <v>252</v>
      </c>
      <c r="F5574">
        <v>22</v>
      </c>
      <c r="G5574">
        <v>2</v>
      </c>
      <c r="H5574">
        <v>27</v>
      </c>
      <c r="I5574">
        <v>22</v>
      </c>
      <c r="J5574">
        <v>7</v>
      </c>
      <c r="K5574">
        <v>1</v>
      </c>
      <c r="L5574">
        <v>0</v>
      </c>
      <c r="M5574">
        <v>0</v>
      </c>
      <c r="Q5574">
        <v>62</v>
      </c>
      <c r="R5574">
        <v>3.49</v>
      </c>
      <c r="X5574">
        <v>29</v>
      </c>
      <c r="Y5574">
        <v>0.28000000000000003</v>
      </c>
      <c r="Z5574">
        <v>170</v>
      </c>
      <c r="AA5574">
        <f t="shared" si="174"/>
        <v>56.666666666666664</v>
      </c>
    </row>
    <row r="5575" spans="1:27" x14ac:dyDescent="0.25">
      <c r="A5575" t="s">
        <v>2400</v>
      </c>
      <c r="B5575">
        <v>1991</v>
      </c>
      <c r="C5575" t="str">
        <f t="shared" si="175"/>
        <v>Pre-Drug 1970-1991</v>
      </c>
      <c r="D5575" t="s">
        <v>19</v>
      </c>
      <c r="E5575">
        <v>252</v>
      </c>
      <c r="F5575">
        <v>34</v>
      </c>
      <c r="G5575">
        <v>9</v>
      </c>
      <c r="H5575">
        <v>29</v>
      </c>
      <c r="I5575">
        <v>57</v>
      </c>
      <c r="J5575">
        <v>4</v>
      </c>
      <c r="K5575">
        <v>10</v>
      </c>
      <c r="L5575">
        <v>2</v>
      </c>
      <c r="M5575">
        <v>0</v>
      </c>
      <c r="Q5575">
        <v>56</v>
      </c>
      <c r="R5575">
        <v>5.37</v>
      </c>
      <c r="X5575">
        <v>30</v>
      </c>
      <c r="Y5575">
        <v>0.25</v>
      </c>
      <c r="Z5575">
        <v>171</v>
      </c>
      <c r="AA5575">
        <f t="shared" si="174"/>
        <v>57</v>
      </c>
    </row>
    <row r="5576" spans="1:27" x14ac:dyDescent="0.25">
      <c r="A5576" t="s">
        <v>2477</v>
      </c>
      <c r="B5576">
        <v>2002</v>
      </c>
      <c r="C5576" t="str">
        <f t="shared" si="175"/>
        <v>Drug Era 1992-2006</v>
      </c>
      <c r="D5576" t="s">
        <v>19</v>
      </c>
      <c r="E5576">
        <v>252</v>
      </c>
      <c r="F5576">
        <v>30</v>
      </c>
      <c r="G5576">
        <v>7</v>
      </c>
      <c r="H5576">
        <v>33</v>
      </c>
      <c r="I5576">
        <v>56</v>
      </c>
      <c r="J5576">
        <v>4</v>
      </c>
      <c r="K5576">
        <v>4</v>
      </c>
      <c r="L5576">
        <v>4</v>
      </c>
      <c r="M5576">
        <v>0</v>
      </c>
      <c r="Q5576">
        <v>51</v>
      </c>
      <c r="R5576">
        <v>4.68</v>
      </c>
      <c r="X5576">
        <v>48</v>
      </c>
      <c r="Z5576">
        <v>173</v>
      </c>
      <c r="AA5576">
        <f t="shared" si="174"/>
        <v>57.666666666666664</v>
      </c>
    </row>
    <row r="5577" spans="1:27" x14ac:dyDescent="0.25">
      <c r="A5577" t="s">
        <v>1245</v>
      </c>
      <c r="B5577">
        <v>1987</v>
      </c>
      <c r="C5577" t="str">
        <f t="shared" si="175"/>
        <v>Pre-Drug 1970-1991</v>
      </c>
      <c r="D5577" t="s">
        <v>18</v>
      </c>
      <c r="E5577">
        <v>252</v>
      </c>
      <c r="F5577">
        <v>23</v>
      </c>
      <c r="G5577">
        <v>5</v>
      </c>
      <c r="H5577">
        <v>31</v>
      </c>
      <c r="I5577">
        <v>51</v>
      </c>
      <c r="J5577">
        <v>0</v>
      </c>
      <c r="K5577">
        <v>4</v>
      </c>
      <c r="L5577">
        <v>0</v>
      </c>
      <c r="M5577">
        <v>0</v>
      </c>
      <c r="Q5577">
        <v>52</v>
      </c>
      <c r="R5577">
        <v>3.57</v>
      </c>
      <c r="X5577">
        <v>29</v>
      </c>
      <c r="Y5577">
        <v>0.24</v>
      </c>
      <c r="Z5577">
        <v>174</v>
      </c>
      <c r="AA5577">
        <f t="shared" si="174"/>
        <v>58</v>
      </c>
    </row>
    <row r="5578" spans="1:27" x14ac:dyDescent="0.25">
      <c r="A5578" t="s">
        <v>2265</v>
      </c>
      <c r="B5578">
        <v>1998</v>
      </c>
      <c r="C5578" t="str">
        <f t="shared" si="175"/>
        <v>Drug Era 1992-2006</v>
      </c>
      <c r="D5578" t="s">
        <v>18</v>
      </c>
      <c r="E5578">
        <v>252</v>
      </c>
      <c r="F5578">
        <v>30</v>
      </c>
      <c r="G5578">
        <v>6</v>
      </c>
      <c r="H5578">
        <v>26</v>
      </c>
      <c r="I5578">
        <v>38</v>
      </c>
      <c r="J5578">
        <v>3</v>
      </c>
      <c r="K5578">
        <v>2</v>
      </c>
      <c r="L5578">
        <v>1</v>
      </c>
      <c r="M5578">
        <v>2</v>
      </c>
      <c r="Q5578">
        <v>63</v>
      </c>
      <c r="R5578">
        <v>4.66</v>
      </c>
      <c r="X5578">
        <v>36</v>
      </c>
      <c r="Z5578">
        <v>174</v>
      </c>
      <c r="AA5578">
        <f t="shared" si="174"/>
        <v>58</v>
      </c>
    </row>
    <row r="5579" spans="1:27" x14ac:dyDescent="0.25">
      <c r="A5579" t="s">
        <v>2015</v>
      </c>
      <c r="B5579">
        <v>1988</v>
      </c>
      <c r="C5579" t="str">
        <f t="shared" si="175"/>
        <v>Pre-Drug 1970-1991</v>
      </c>
      <c r="D5579" t="s">
        <v>19</v>
      </c>
      <c r="E5579">
        <v>252</v>
      </c>
      <c r="F5579">
        <v>23</v>
      </c>
      <c r="G5579">
        <v>8</v>
      </c>
      <c r="H5579">
        <v>19</v>
      </c>
      <c r="I5579">
        <v>40</v>
      </c>
      <c r="J5579">
        <v>3</v>
      </c>
      <c r="K5579">
        <v>0</v>
      </c>
      <c r="L5579">
        <v>2</v>
      </c>
      <c r="M5579">
        <v>0</v>
      </c>
      <c r="Q5579">
        <v>59</v>
      </c>
      <c r="R5579">
        <v>3.51</v>
      </c>
      <c r="X5579">
        <v>33</v>
      </c>
      <c r="Y5579">
        <v>0.25</v>
      </c>
      <c r="Z5579">
        <v>177</v>
      </c>
      <c r="AA5579">
        <f t="shared" si="174"/>
        <v>59</v>
      </c>
    </row>
    <row r="5580" spans="1:27" x14ac:dyDescent="0.25">
      <c r="A5580" t="s">
        <v>2594</v>
      </c>
      <c r="B5580">
        <v>2012</v>
      </c>
      <c r="C5580" t="str">
        <f t="shared" si="175"/>
        <v>Post Drug Era 2007-2012</v>
      </c>
      <c r="D5580" t="s">
        <v>18</v>
      </c>
      <c r="E5580">
        <v>252</v>
      </c>
      <c r="F5580">
        <v>23</v>
      </c>
      <c r="G5580">
        <v>4</v>
      </c>
      <c r="H5580">
        <v>24</v>
      </c>
      <c r="I5580">
        <v>41</v>
      </c>
      <c r="J5580">
        <v>3</v>
      </c>
      <c r="K5580">
        <v>4</v>
      </c>
      <c r="L5580">
        <v>2</v>
      </c>
      <c r="M5580">
        <v>1</v>
      </c>
      <c r="Q5580">
        <v>60</v>
      </c>
      <c r="R5580">
        <v>3.49</v>
      </c>
      <c r="X5580">
        <v>24</v>
      </c>
      <c r="Z5580">
        <v>178</v>
      </c>
      <c r="AA5580">
        <f t="shared" si="174"/>
        <v>59.333333333333336</v>
      </c>
    </row>
    <row r="5581" spans="1:27" x14ac:dyDescent="0.25">
      <c r="A5581" t="s">
        <v>115</v>
      </c>
      <c r="B5581">
        <v>2005</v>
      </c>
      <c r="C5581" t="str">
        <f t="shared" si="175"/>
        <v>Drug Era 1992-2006</v>
      </c>
      <c r="D5581" t="s">
        <v>18</v>
      </c>
      <c r="E5581">
        <v>252</v>
      </c>
      <c r="F5581">
        <v>21</v>
      </c>
      <c r="G5581">
        <v>4</v>
      </c>
      <c r="H5581">
        <v>26</v>
      </c>
      <c r="I5581">
        <v>33</v>
      </c>
      <c r="J5581">
        <v>3</v>
      </c>
      <c r="K5581">
        <v>3</v>
      </c>
      <c r="L5581">
        <v>1</v>
      </c>
      <c r="M5581">
        <v>0</v>
      </c>
      <c r="Q5581">
        <v>54</v>
      </c>
      <c r="R5581">
        <v>3.17</v>
      </c>
      <c r="X5581">
        <v>23</v>
      </c>
      <c r="Z5581">
        <v>179</v>
      </c>
      <c r="AA5581">
        <f t="shared" si="174"/>
        <v>59.666666666666664</v>
      </c>
    </row>
    <row r="5582" spans="1:27" x14ac:dyDescent="0.25">
      <c r="A5582" t="s">
        <v>481</v>
      </c>
      <c r="B5582">
        <v>1974</v>
      </c>
      <c r="C5582" t="str">
        <f t="shared" si="175"/>
        <v>Pre-Drug 1970-1991</v>
      </c>
      <c r="D5582" t="s">
        <v>18</v>
      </c>
      <c r="E5582">
        <v>252</v>
      </c>
      <c r="F5582">
        <v>20</v>
      </c>
      <c r="G5582">
        <v>6</v>
      </c>
      <c r="H5582">
        <v>17</v>
      </c>
      <c r="I5582">
        <v>31</v>
      </c>
      <c r="J5582">
        <v>4</v>
      </c>
      <c r="K5582">
        <v>2</v>
      </c>
      <c r="L5582">
        <v>3</v>
      </c>
      <c r="M5582">
        <v>0</v>
      </c>
      <c r="Q5582">
        <v>56</v>
      </c>
      <c r="R5582">
        <v>3</v>
      </c>
      <c r="X5582">
        <v>23</v>
      </c>
      <c r="Y5582">
        <v>0.24</v>
      </c>
      <c r="Z5582">
        <v>180</v>
      </c>
      <c r="AA5582">
        <f t="shared" si="174"/>
        <v>60</v>
      </c>
    </row>
    <row r="5583" spans="1:27" x14ac:dyDescent="0.25">
      <c r="A5583" t="s">
        <v>332</v>
      </c>
      <c r="B5583">
        <v>2006</v>
      </c>
      <c r="C5583" t="str">
        <f t="shared" si="175"/>
        <v>Drug Era 1992-2006</v>
      </c>
      <c r="D5583" t="s">
        <v>18</v>
      </c>
      <c r="E5583">
        <v>252</v>
      </c>
      <c r="F5583">
        <v>20</v>
      </c>
      <c r="G5583">
        <v>1</v>
      </c>
      <c r="H5583">
        <v>13</v>
      </c>
      <c r="I5583">
        <v>45</v>
      </c>
      <c r="J5583">
        <v>4</v>
      </c>
      <c r="K5583">
        <v>0</v>
      </c>
      <c r="L5583">
        <v>0</v>
      </c>
      <c r="M5583">
        <v>0</v>
      </c>
      <c r="Q5583">
        <v>59</v>
      </c>
      <c r="R5583">
        <v>2.9</v>
      </c>
      <c r="X5583">
        <v>37</v>
      </c>
      <c r="Z5583">
        <v>186</v>
      </c>
      <c r="AA5583">
        <f t="shared" si="174"/>
        <v>62</v>
      </c>
    </row>
    <row r="5584" spans="1:27" x14ac:dyDescent="0.25">
      <c r="A5584" t="s">
        <v>631</v>
      </c>
      <c r="B5584">
        <v>1989</v>
      </c>
      <c r="C5584" t="str">
        <f t="shared" si="175"/>
        <v>Pre-Drug 1970-1991</v>
      </c>
      <c r="D5584" t="s">
        <v>18</v>
      </c>
      <c r="E5584">
        <v>252</v>
      </c>
      <c r="F5584">
        <v>23</v>
      </c>
      <c r="G5584">
        <v>5</v>
      </c>
      <c r="H5584">
        <v>20</v>
      </c>
      <c r="I5584">
        <v>40</v>
      </c>
      <c r="J5584">
        <v>7</v>
      </c>
      <c r="K5584">
        <v>0</v>
      </c>
      <c r="L5584">
        <v>2</v>
      </c>
      <c r="M5584">
        <v>0</v>
      </c>
      <c r="Q5584">
        <v>48</v>
      </c>
      <c r="R5584">
        <v>3.32</v>
      </c>
      <c r="X5584">
        <v>35</v>
      </c>
      <c r="Y5584">
        <v>0.21</v>
      </c>
      <c r="Z5584">
        <v>187</v>
      </c>
      <c r="AA5584">
        <f t="shared" si="174"/>
        <v>62.333333333333336</v>
      </c>
    </row>
    <row r="5585" spans="1:27" x14ac:dyDescent="0.25">
      <c r="A5585" t="s">
        <v>1210</v>
      </c>
      <c r="B5585">
        <v>2001</v>
      </c>
      <c r="C5585" t="str">
        <f t="shared" si="175"/>
        <v>Drug Era 1992-2006</v>
      </c>
      <c r="D5585" t="s">
        <v>19</v>
      </c>
      <c r="E5585">
        <v>252</v>
      </c>
      <c r="F5585">
        <v>24</v>
      </c>
      <c r="G5585">
        <v>7</v>
      </c>
      <c r="H5585">
        <v>19</v>
      </c>
      <c r="I5585">
        <v>33</v>
      </c>
      <c r="J5585">
        <v>3</v>
      </c>
      <c r="K5585">
        <v>1</v>
      </c>
      <c r="L5585">
        <v>0</v>
      </c>
      <c r="M5585">
        <v>0</v>
      </c>
      <c r="Q5585">
        <v>51</v>
      </c>
      <c r="R5585">
        <v>3.47</v>
      </c>
      <c r="X5585">
        <v>13</v>
      </c>
      <c r="Z5585">
        <v>187</v>
      </c>
      <c r="AA5585">
        <f t="shared" si="174"/>
        <v>62.333333333333336</v>
      </c>
    </row>
    <row r="5586" spans="1:27" x14ac:dyDescent="0.25">
      <c r="A5586" t="s">
        <v>870</v>
      </c>
      <c r="B5586">
        <v>2011</v>
      </c>
      <c r="C5586" t="str">
        <f t="shared" si="175"/>
        <v>Post Drug Era 2007-2012</v>
      </c>
      <c r="D5586" t="s">
        <v>19</v>
      </c>
      <c r="E5586">
        <v>252</v>
      </c>
      <c r="F5586">
        <v>19</v>
      </c>
      <c r="G5586">
        <v>4</v>
      </c>
      <c r="H5586">
        <v>30</v>
      </c>
      <c r="I5586">
        <v>54</v>
      </c>
      <c r="J5586">
        <v>1</v>
      </c>
      <c r="K5586">
        <v>2</v>
      </c>
      <c r="L5586">
        <v>0</v>
      </c>
      <c r="M5586">
        <v>1</v>
      </c>
      <c r="Q5586">
        <v>42</v>
      </c>
      <c r="R5586">
        <v>2.74</v>
      </c>
      <c r="X5586">
        <v>16</v>
      </c>
      <c r="Z5586">
        <v>187</v>
      </c>
      <c r="AA5586">
        <f t="shared" si="174"/>
        <v>62.333333333333336</v>
      </c>
    </row>
    <row r="5587" spans="1:27" x14ac:dyDescent="0.25">
      <c r="A5587" t="s">
        <v>1358</v>
      </c>
      <c r="B5587">
        <v>2012</v>
      </c>
      <c r="C5587" t="str">
        <f t="shared" si="175"/>
        <v>Post Drug Era 2007-2012</v>
      </c>
      <c r="D5587" t="s">
        <v>18</v>
      </c>
      <c r="E5587">
        <v>252</v>
      </c>
      <c r="F5587">
        <v>17</v>
      </c>
      <c r="G5587">
        <v>6</v>
      </c>
      <c r="H5587">
        <v>22</v>
      </c>
      <c r="I5587">
        <v>99</v>
      </c>
      <c r="J5587">
        <v>1</v>
      </c>
      <c r="K5587">
        <v>3</v>
      </c>
      <c r="L5587">
        <v>3</v>
      </c>
      <c r="M5587">
        <v>0</v>
      </c>
      <c r="Q5587">
        <v>33</v>
      </c>
      <c r="R5587">
        <v>2.35</v>
      </c>
      <c r="X5587">
        <v>41</v>
      </c>
      <c r="Z5587">
        <v>195</v>
      </c>
      <c r="AA5587">
        <f t="shared" si="174"/>
        <v>65</v>
      </c>
    </row>
    <row r="5588" spans="1:27" x14ac:dyDescent="0.25">
      <c r="A5588" t="s">
        <v>591</v>
      </c>
      <c r="B5588">
        <v>1994</v>
      </c>
      <c r="C5588" t="str">
        <f t="shared" si="175"/>
        <v>Pre-Drug 1970-1991</v>
      </c>
      <c r="D5588" t="s">
        <v>19</v>
      </c>
      <c r="E5588">
        <v>253</v>
      </c>
      <c r="F5588">
        <v>47</v>
      </c>
      <c r="G5588">
        <v>5</v>
      </c>
      <c r="H5588">
        <v>40</v>
      </c>
      <c r="I5588">
        <v>39</v>
      </c>
      <c r="J5588">
        <v>4</v>
      </c>
      <c r="K5588">
        <v>3</v>
      </c>
      <c r="L5588">
        <v>1</v>
      </c>
      <c r="M5588">
        <v>0</v>
      </c>
      <c r="Q5588">
        <v>73</v>
      </c>
      <c r="R5588">
        <v>8.69</v>
      </c>
      <c r="X5588">
        <v>61</v>
      </c>
      <c r="Y5588">
        <v>0.33</v>
      </c>
      <c r="Z5588">
        <v>146</v>
      </c>
      <c r="AA5588">
        <f t="shared" si="174"/>
        <v>48.666666666666664</v>
      </c>
    </row>
    <row r="5589" spans="1:27" x14ac:dyDescent="0.25">
      <c r="A5589" t="s">
        <v>824</v>
      </c>
      <c r="B5589">
        <v>2003</v>
      </c>
      <c r="C5589" t="str">
        <f t="shared" si="175"/>
        <v>Drug Era 1992-2006</v>
      </c>
      <c r="D5589" t="s">
        <v>18</v>
      </c>
      <c r="E5589">
        <v>253</v>
      </c>
      <c r="F5589">
        <v>36</v>
      </c>
      <c r="G5589">
        <v>13</v>
      </c>
      <c r="H5589">
        <v>20</v>
      </c>
      <c r="I5589">
        <v>20</v>
      </c>
      <c r="J5589">
        <v>3</v>
      </c>
      <c r="K5589">
        <v>3</v>
      </c>
      <c r="L5589">
        <v>4</v>
      </c>
      <c r="M5589">
        <v>0</v>
      </c>
      <c r="Q5589">
        <v>73</v>
      </c>
      <c r="R5589">
        <v>6.27</v>
      </c>
      <c r="X5589">
        <v>53</v>
      </c>
      <c r="Y5589">
        <v>0.32</v>
      </c>
      <c r="Z5589">
        <v>155</v>
      </c>
      <c r="AA5589">
        <f t="shared" si="174"/>
        <v>51.666666666666664</v>
      </c>
    </row>
    <row r="5590" spans="1:27" x14ac:dyDescent="0.25">
      <c r="A5590" t="s">
        <v>2736</v>
      </c>
      <c r="B5590">
        <v>1988</v>
      </c>
      <c r="C5590" t="str">
        <f t="shared" si="175"/>
        <v>Pre-Drug 1970-1991</v>
      </c>
      <c r="D5590" t="s">
        <v>19</v>
      </c>
      <c r="E5590">
        <v>253</v>
      </c>
      <c r="F5590">
        <v>39</v>
      </c>
      <c r="G5590">
        <v>5</v>
      </c>
      <c r="H5590">
        <v>27</v>
      </c>
      <c r="I5590">
        <v>33</v>
      </c>
      <c r="J5590">
        <v>1</v>
      </c>
      <c r="K5590">
        <v>3</v>
      </c>
      <c r="L5590">
        <v>2</v>
      </c>
      <c r="M5590">
        <v>0</v>
      </c>
      <c r="Q5590">
        <v>62</v>
      </c>
      <c r="R5590">
        <v>6.38</v>
      </c>
      <c r="X5590">
        <v>36</v>
      </c>
      <c r="Y5590">
        <v>0.28000000000000003</v>
      </c>
      <c r="Z5590">
        <v>165</v>
      </c>
      <c r="AA5590">
        <f t="shared" si="174"/>
        <v>55</v>
      </c>
    </row>
    <row r="5591" spans="1:27" x14ac:dyDescent="0.25">
      <c r="A5591" t="s">
        <v>2828</v>
      </c>
      <c r="B5591">
        <v>1992</v>
      </c>
      <c r="C5591" t="str">
        <f t="shared" si="175"/>
        <v>Pre-Drug 1970-1991</v>
      </c>
      <c r="D5591" t="s">
        <v>19</v>
      </c>
      <c r="E5591">
        <v>253</v>
      </c>
      <c r="F5591">
        <v>29</v>
      </c>
      <c r="G5591">
        <v>4</v>
      </c>
      <c r="H5591">
        <v>33</v>
      </c>
      <c r="I5591">
        <v>45</v>
      </c>
      <c r="J5591">
        <v>5</v>
      </c>
      <c r="K5591">
        <v>0</v>
      </c>
      <c r="L5591">
        <v>3</v>
      </c>
      <c r="M5591">
        <v>0</v>
      </c>
      <c r="Q5591">
        <v>58</v>
      </c>
      <c r="R5591">
        <v>4.75</v>
      </c>
      <c r="X5591">
        <v>36</v>
      </c>
      <c r="Y5591">
        <v>0.27</v>
      </c>
      <c r="Z5591">
        <v>165</v>
      </c>
      <c r="AA5591">
        <f t="shared" si="174"/>
        <v>55</v>
      </c>
    </row>
    <row r="5592" spans="1:27" x14ac:dyDescent="0.25">
      <c r="A5592" t="s">
        <v>905</v>
      </c>
      <c r="B5592">
        <v>2007</v>
      </c>
      <c r="C5592" t="str">
        <f t="shared" si="175"/>
        <v>Post Drug Era 2007-2012</v>
      </c>
      <c r="D5592" t="s">
        <v>18</v>
      </c>
      <c r="E5592">
        <v>253</v>
      </c>
      <c r="F5592">
        <v>26</v>
      </c>
      <c r="G5592">
        <v>2</v>
      </c>
      <c r="H5592">
        <v>15</v>
      </c>
      <c r="I5592">
        <v>47</v>
      </c>
      <c r="J5592">
        <v>0</v>
      </c>
      <c r="K5592">
        <v>3</v>
      </c>
      <c r="L5592">
        <v>3</v>
      </c>
      <c r="M5592">
        <v>0</v>
      </c>
      <c r="Q5592">
        <v>71</v>
      </c>
      <c r="R5592">
        <v>4.25</v>
      </c>
      <c r="X5592">
        <v>23</v>
      </c>
      <c r="Z5592">
        <v>165</v>
      </c>
      <c r="AA5592">
        <f t="shared" si="174"/>
        <v>55</v>
      </c>
    </row>
    <row r="5593" spans="1:27" x14ac:dyDescent="0.25">
      <c r="A5593" t="s">
        <v>655</v>
      </c>
      <c r="B5593">
        <v>2012</v>
      </c>
      <c r="C5593" t="str">
        <f t="shared" si="175"/>
        <v>Post Drug Era 2007-2012</v>
      </c>
      <c r="D5593" t="s">
        <v>18</v>
      </c>
      <c r="E5593">
        <v>253</v>
      </c>
      <c r="F5593">
        <v>37</v>
      </c>
      <c r="G5593">
        <v>8</v>
      </c>
      <c r="H5593">
        <v>29</v>
      </c>
      <c r="I5593">
        <v>46</v>
      </c>
      <c r="J5593">
        <v>0</v>
      </c>
      <c r="K5593">
        <v>3</v>
      </c>
      <c r="L5593">
        <v>2</v>
      </c>
      <c r="M5593">
        <v>0</v>
      </c>
      <c r="Q5593">
        <v>65</v>
      </c>
      <c r="R5593">
        <v>6.05</v>
      </c>
      <c r="X5593">
        <v>25</v>
      </c>
      <c r="Z5593">
        <v>165</v>
      </c>
      <c r="AA5593">
        <f t="shared" si="174"/>
        <v>55</v>
      </c>
    </row>
    <row r="5594" spans="1:27" x14ac:dyDescent="0.25">
      <c r="A5594" t="s">
        <v>1536</v>
      </c>
      <c r="B5594">
        <v>2010</v>
      </c>
      <c r="C5594" t="str">
        <f t="shared" si="175"/>
        <v>Post Drug Era 2007-2012</v>
      </c>
      <c r="D5594" t="s">
        <v>19</v>
      </c>
      <c r="E5594">
        <v>253</v>
      </c>
      <c r="F5594">
        <v>28</v>
      </c>
      <c r="G5594">
        <v>1</v>
      </c>
      <c r="H5594">
        <v>28</v>
      </c>
      <c r="I5594">
        <v>28</v>
      </c>
      <c r="J5594">
        <v>1</v>
      </c>
      <c r="K5594">
        <v>1</v>
      </c>
      <c r="L5594">
        <v>2</v>
      </c>
      <c r="M5594">
        <v>0</v>
      </c>
      <c r="Q5594">
        <v>62</v>
      </c>
      <c r="R5594">
        <v>4.53</v>
      </c>
      <c r="X5594">
        <v>31</v>
      </c>
      <c r="Z5594">
        <v>167</v>
      </c>
      <c r="AA5594">
        <f t="shared" si="174"/>
        <v>55.666666666666664</v>
      </c>
    </row>
    <row r="5595" spans="1:27" x14ac:dyDescent="0.25">
      <c r="A5595" t="s">
        <v>1049</v>
      </c>
      <c r="B5595">
        <v>1987</v>
      </c>
      <c r="C5595" t="str">
        <f t="shared" si="175"/>
        <v>Pre-Drug 1970-1991</v>
      </c>
      <c r="D5595" t="s">
        <v>18</v>
      </c>
      <c r="E5595">
        <v>253</v>
      </c>
      <c r="F5595">
        <v>28</v>
      </c>
      <c r="G5595">
        <v>4</v>
      </c>
      <c r="H5595">
        <v>32</v>
      </c>
      <c r="I5595">
        <v>63</v>
      </c>
      <c r="J5595">
        <v>5</v>
      </c>
      <c r="K5595">
        <v>3</v>
      </c>
      <c r="L5595">
        <v>2</v>
      </c>
      <c r="M5595">
        <v>0</v>
      </c>
      <c r="Q5595">
        <v>53</v>
      </c>
      <c r="R5595">
        <v>4.5</v>
      </c>
      <c r="X5595">
        <v>25</v>
      </c>
      <c r="Y5595">
        <v>0.24</v>
      </c>
      <c r="Z5595">
        <v>168</v>
      </c>
      <c r="AA5595">
        <f t="shared" si="174"/>
        <v>56</v>
      </c>
    </row>
    <row r="5596" spans="1:27" x14ac:dyDescent="0.25">
      <c r="A5596" t="s">
        <v>1233</v>
      </c>
      <c r="B5596">
        <v>2011</v>
      </c>
      <c r="C5596" t="str">
        <f t="shared" si="175"/>
        <v>Post Drug Era 2007-2012</v>
      </c>
      <c r="D5596" t="s">
        <v>19</v>
      </c>
      <c r="E5596">
        <v>253</v>
      </c>
      <c r="F5596">
        <v>32</v>
      </c>
      <c r="G5596">
        <v>7</v>
      </c>
      <c r="H5596">
        <v>16</v>
      </c>
      <c r="I5596">
        <v>34</v>
      </c>
      <c r="J5596">
        <v>1</v>
      </c>
      <c r="K5596">
        <v>1</v>
      </c>
      <c r="L5596">
        <v>0</v>
      </c>
      <c r="M5596">
        <v>0</v>
      </c>
      <c r="Q5596">
        <v>71</v>
      </c>
      <c r="R5596">
        <v>5.1100000000000003</v>
      </c>
      <c r="X5596">
        <v>30</v>
      </c>
      <c r="Z5596">
        <v>169</v>
      </c>
      <c r="AA5596">
        <f t="shared" si="174"/>
        <v>56.333333333333336</v>
      </c>
    </row>
    <row r="5597" spans="1:27" x14ac:dyDescent="0.25">
      <c r="A5597" t="s">
        <v>2320</v>
      </c>
      <c r="B5597">
        <v>1971</v>
      </c>
      <c r="C5597" t="str">
        <f t="shared" si="175"/>
        <v>Pre-Drug 1970-1991</v>
      </c>
      <c r="D5597" t="s">
        <v>18</v>
      </c>
      <c r="E5597">
        <v>253</v>
      </c>
      <c r="F5597">
        <v>27</v>
      </c>
      <c r="G5597">
        <v>8</v>
      </c>
      <c r="H5597">
        <v>24</v>
      </c>
      <c r="I5597">
        <v>25</v>
      </c>
      <c r="J5597">
        <v>7</v>
      </c>
      <c r="K5597">
        <v>1</v>
      </c>
      <c r="L5597">
        <v>0</v>
      </c>
      <c r="M5597">
        <v>0</v>
      </c>
      <c r="Q5597">
        <v>66</v>
      </c>
      <c r="R5597">
        <v>4.29</v>
      </c>
      <c r="X5597">
        <v>47</v>
      </c>
      <c r="Y5597">
        <v>0.28999999999999998</v>
      </c>
      <c r="Z5597">
        <v>170</v>
      </c>
      <c r="AA5597">
        <f t="shared" si="174"/>
        <v>56.666666666666664</v>
      </c>
    </row>
    <row r="5598" spans="1:27" x14ac:dyDescent="0.25">
      <c r="A5598" t="s">
        <v>2271</v>
      </c>
      <c r="B5598">
        <v>2001</v>
      </c>
      <c r="C5598" t="str">
        <f t="shared" si="175"/>
        <v>Drug Era 1992-2006</v>
      </c>
      <c r="D5598" t="s">
        <v>18</v>
      </c>
      <c r="E5598">
        <v>253</v>
      </c>
      <c r="F5598">
        <v>29</v>
      </c>
      <c r="G5598">
        <v>9</v>
      </c>
      <c r="H5598">
        <v>30</v>
      </c>
      <c r="I5598">
        <v>60</v>
      </c>
      <c r="J5598">
        <v>4</v>
      </c>
      <c r="K5598">
        <v>1</v>
      </c>
      <c r="L5598">
        <v>0</v>
      </c>
      <c r="M5598">
        <v>0</v>
      </c>
      <c r="Q5598">
        <v>56</v>
      </c>
      <c r="R5598">
        <v>4.6100000000000003</v>
      </c>
      <c r="X5598">
        <v>42</v>
      </c>
      <c r="Z5598">
        <v>170</v>
      </c>
      <c r="AA5598">
        <f t="shared" si="174"/>
        <v>56.666666666666664</v>
      </c>
    </row>
    <row r="5599" spans="1:27" x14ac:dyDescent="0.25">
      <c r="A5599" t="s">
        <v>1693</v>
      </c>
      <c r="B5599">
        <v>2002</v>
      </c>
      <c r="C5599" t="str">
        <f t="shared" si="175"/>
        <v>Drug Era 1992-2006</v>
      </c>
      <c r="D5599" t="s">
        <v>19</v>
      </c>
      <c r="E5599">
        <v>253</v>
      </c>
      <c r="F5599">
        <v>35</v>
      </c>
      <c r="G5599">
        <v>12</v>
      </c>
      <c r="H5599">
        <v>22</v>
      </c>
      <c r="I5599">
        <v>29</v>
      </c>
      <c r="J5599">
        <v>1</v>
      </c>
      <c r="K5599">
        <v>1</v>
      </c>
      <c r="L5599">
        <v>1</v>
      </c>
      <c r="M5599">
        <v>0</v>
      </c>
      <c r="Q5599">
        <v>64</v>
      </c>
      <c r="R5599">
        <v>5.56</v>
      </c>
      <c r="X5599">
        <v>12</v>
      </c>
      <c r="Z5599">
        <v>170</v>
      </c>
      <c r="AA5599">
        <f t="shared" si="174"/>
        <v>56.666666666666664</v>
      </c>
    </row>
    <row r="5600" spans="1:27" x14ac:dyDescent="0.25">
      <c r="A5600" t="s">
        <v>409</v>
      </c>
      <c r="B5600">
        <v>2008</v>
      </c>
      <c r="C5600" t="str">
        <f t="shared" si="175"/>
        <v>Post Drug Era 2007-2012</v>
      </c>
      <c r="D5600" t="s">
        <v>18</v>
      </c>
      <c r="E5600">
        <v>253</v>
      </c>
      <c r="F5600">
        <v>30</v>
      </c>
      <c r="G5600">
        <v>7</v>
      </c>
      <c r="H5600">
        <v>34</v>
      </c>
      <c r="I5600">
        <v>42</v>
      </c>
      <c r="J5600">
        <v>3</v>
      </c>
      <c r="K5600">
        <v>4</v>
      </c>
      <c r="L5600">
        <v>2</v>
      </c>
      <c r="M5600">
        <v>0</v>
      </c>
      <c r="Q5600">
        <v>57</v>
      </c>
      <c r="R5600">
        <v>4.76</v>
      </c>
      <c r="X5600">
        <v>10</v>
      </c>
      <c r="Z5600">
        <v>170</v>
      </c>
      <c r="AA5600">
        <f t="shared" si="174"/>
        <v>56.666666666666664</v>
      </c>
    </row>
    <row r="5601" spans="1:27" x14ac:dyDescent="0.25">
      <c r="A5601" t="s">
        <v>1623</v>
      </c>
      <c r="B5601">
        <v>2012</v>
      </c>
      <c r="C5601" t="str">
        <f t="shared" si="175"/>
        <v>Post Drug Era 2007-2012</v>
      </c>
      <c r="D5601" t="s">
        <v>19</v>
      </c>
      <c r="E5601">
        <v>253</v>
      </c>
      <c r="F5601">
        <v>34</v>
      </c>
      <c r="G5601">
        <v>7</v>
      </c>
      <c r="H5601">
        <v>32</v>
      </c>
      <c r="I5601">
        <v>58</v>
      </c>
      <c r="J5601">
        <v>1</v>
      </c>
      <c r="K5601">
        <v>5</v>
      </c>
      <c r="L5601">
        <v>3</v>
      </c>
      <c r="M5601">
        <v>0</v>
      </c>
      <c r="Q5601">
        <v>54</v>
      </c>
      <c r="R5601">
        <v>5.4</v>
      </c>
      <c r="X5601">
        <v>28</v>
      </c>
      <c r="Z5601">
        <v>170</v>
      </c>
      <c r="AA5601">
        <f t="shared" si="174"/>
        <v>56.666666666666664</v>
      </c>
    </row>
    <row r="5602" spans="1:27" x14ac:dyDescent="0.25">
      <c r="A5602" t="s">
        <v>2338</v>
      </c>
      <c r="B5602">
        <v>1998</v>
      </c>
      <c r="C5602" t="str">
        <f t="shared" si="175"/>
        <v>Drug Era 1992-2006</v>
      </c>
      <c r="D5602" t="s">
        <v>18</v>
      </c>
      <c r="E5602">
        <v>253</v>
      </c>
      <c r="F5602">
        <v>25</v>
      </c>
      <c r="G5602">
        <v>9</v>
      </c>
      <c r="H5602">
        <v>31</v>
      </c>
      <c r="I5602">
        <v>58</v>
      </c>
      <c r="J5602">
        <v>1</v>
      </c>
      <c r="K5602">
        <v>2</v>
      </c>
      <c r="L5602">
        <v>2</v>
      </c>
      <c r="M5602">
        <v>0</v>
      </c>
      <c r="Q5602">
        <v>55</v>
      </c>
      <c r="R5602">
        <v>3.95</v>
      </c>
      <c r="X5602">
        <v>42</v>
      </c>
      <c r="Z5602">
        <v>171</v>
      </c>
      <c r="AA5602">
        <f t="shared" si="174"/>
        <v>57</v>
      </c>
    </row>
    <row r="5603" spans="1:27" x14ac:dyDescent="0.25">
      <c r="A5603" t="s">
        <v>1366</v>
      </c>
      <c r="B5603">
        <v>1974</v>
      </c>
      <c r="C5603" t="str">
        <f t="shared" si="175"/>
        <v>Pre-Drug 1970-1991</v>
      </c>
      <c r="D5603" t="s">
        <v>19</v>
      </c>
      <c r="E5603">
        <v>253</v>
      </c>
      <c r="F5603">
        <v>28</v>
      </c>
      <c r="G5603">
        <v>2</v>
      </c>
      <c r="H5603">
        <v>38</v>
      </c>
      <c r="I5603">
        <v>31</v>
      </c>
      <c r="J5603">
        <v>2</v>
      </c>
      <c r="K5603">
        <v>2</v>
      </c>
      <c r="L5603">
        <v>0</v>
      </c>
      <c r="M5603">
        <v>0</v>
      </c>
      <c r="Q5603">
        <v>55</v>
      </c>
      <c r="R5603">
        <v>4.4000000000000004</v>
      </c>
      <c r="X5603">
        <v>24</v>
      </c>
      <c r="Y5603">
        <v>0.26</v>
      </c>
      <c r="Z5603">
        <v>172</v>
      </c>
      <c r="AA5603">
        <f t="shared" si="174"/>
        <v>57.333333333333336</v>
      </c>
    </row>
    <row r="5604" spans="1:27" x14ac:dyDescent="0.25">
      <c r="A5604" t="s">
        <v>890</v>
      </c>
      <c r="B5604">
        <v>1979</v>
      </c>
      <c r="C5604" t="str">
        <f t="shared" si="175"/>
        <v>Pre-Drug 1970-1991</v>
      </c>
      <c r="D5604" t="s">
        <v>19</v>
      </c>
      <c r="E5604">
        <v>253</v>
      </c>
      <c r="F5604">
        <v>31</v>
      </c>
      <c r="G5604">
        <v>5</v>
      </c>
      <c r="H5604">
        <v>25</v>
      </c>
      <c r="I5604">
        <v>25</v>
      </c>
      <c r="J5604">
        <v>3</v>
      </c>
      <c r="K5604">
        <v>2</v>
      </c>
      <c r="L5604">
        <v>1</v>
      </c>
      <c r="M5604">
        <v>0</v>
      </c>
      <c r="Q5604">
        <v>65</v>
      </c>
      <c r="R5604">
        <v>4.87</v>
      </c>
      <c r="X5604">
        <v>23</v>
      </c>
      <c r="Y5604">
        <v>0.28000000000000003</v>
      </c>
      <c r="Z5604">
        <v>172</v>
      </c>
      <c r="AA5604">
        <f t="shared" si="174"/>
        <v>57.333333333333336</v>
      </c>
    </row>
    <row r="5605" spans="1:27" x14ac:dyDescent="0.25">
      <c r="A5605" t="s">
        <v>57</v>
      </c>
      <c r="B5605">
        <v>1991</v>
      </c>
      <c r="C5605" t="str">
        <f t="shared" si="175"/>
        <v>Pre-Drug 1970-1991</v>
      </c>
      <c r="D5605" t="s">
        <v>19</v>
      </c>
      <c r="E5605">
        <v>253</v>
      </c>
      <c r="F5605">
        <v>33</v>
      </c>
      <c r="G5605">
        <v>9</v>
      </c>
      <c r="H5605">
        <v>30</v>
      </c>
      <c r="I5605">
        <v>35</v>
      </c>
      <c r="J5605">
        <v>2</v>
      </c>
      <c r="K5605">
        <v>3</v>
      </c>
      <c r="L5605">
        <v>0</v>
      </c>
      <c r="M5605">
        <v>1</v>
      </c>
      <c r="Q5605">
        <v>58</v>
      </c>
      <c r="R5605">
        <v>5.18</v>
      </c>
      <c r="X5605">
        <v>30</v>
      </c>
      <c r="Y5605">
        <v>0.26</v>
      </c>
      <c r="Z5605">
        <v>172</v>
      </c>
      <c r="AA5605">
        <f t="shared" si="174"/>
        <v>57.333333333333336</v>
      </c>
    </row>
    <row r="5606" spans="1:27" x14ac:dyDescent="0.25">
      <c r="A5606" t="s">
        <v>1174</v>
      </c>
      <c r="B5606">
        <v>1993</v>
      </c>
      <c r="C5606" t="str">
        <f t="shared" si="175"/>
        <v>Pre-Drug 1970-1991</v>
      </c>
      <c r="D5606" t="s">
        <v>19</v>
      </c>
      <c r="E5606">
        <v>253</v>
      </c>
      <c r="F5606">
        <v>32</v>
      </c>
      <c r="G5606">
        <v>6</v>
      </c>
      <c r="H5606">
        <v>26</v>
      </c>
      <c r="I5606">
        <v>11</v>
      </c>
      <c r="J5606">
        <v>1</v>
      </c>
      <c r="K5606">
        <v>5</v>
      </c>
      <c r="L5606">
        <v>5</v>
      </c>
      <c r="M5606">
        <v>1</v>
      </c>
      <c r="Q5606">
        <v>71</v>
      </c>
      <c r="R5606">
        <v>5.0199999999999996</v>
      </c>
      <c r="X5606">
        <v>31</v>
      </c>
      <c r="Y5606">
        <v>0.32</v>
      </c>
      <c r="Z5606">
        <v>172</v>
      </c>
      <c r="AA5606">
        <f t="shared" si="174"/>
        <v>57.333333333333336</v>
      </c>
    </row>
    <row r="5607" spans="1:27" x14ac:dyDescent="0.25">
      <c r="A5607" t="s">
        <v>1267</v>
      </c>
      <c r="B5607">
        <v>2010</v>
      </c>
      <c r="C5607" t="str">
        <f t="shared" si="175"/>
        <v>Post Drug Era 2007-2012</v>
      </c>
      <c r="D5607" t="s">
        <v>19</v>
      </c>
      <c r="E5607">
        <v>253</v>
      </c>
      <c r="F5607">
        <v>26</v>
      </c>
      <c r="G5607">
        <v>6</v>
      </c>
      <c r="H5607">
        <v>24</v>
      </c>
      <c r="I5607">
        <v>54</v>
      </c>
      <c r="J5607">
        <v>0</v>
      </c>
      <c r="K5607">
        <v>0</v>
      </c>
      <c r="L5607">
        <v>4</v>
      </c>
      <c r="M5607">
        <v>1</v>
      </c>
      <c r="Q5607">
        <v>55</v>
      </c>
      <c r="R5607">
        <v>4.08</v>
      </c>
      <c r="X5607">
        <v>30</v>
      </c>
      <c r="Z5607">
        <v>172</v>
      </c>
      <c r="AA5607">
        <f t="shared" si="174"/>
        <v>57.333333333333336</v>
      </c>
    </row>
    <row r="5608" spans="1:27" x14ac:dyDescent="0.25">
      <c r="A5608" t="s">
        <v>2929</v>
      </c>
      <c r="B5608">
        <v>2008</v>
      </c>
      <c r="C5608" t="str">
        <f t="shared" si="175"/>
        <v>Post Drug Era 2007-2012</v>
      </c>
      <c r="D5608" t="s">
        <v>19</v>
      </c>
      <c r="E5608">
        <v>253</v>
      </c>
      <c r="F5608">
        <v>23</v>
      </c>
      <c r="G5608">
        <v>7</v>
      </c>
      <c r="H5608">
        <v>29</v>
      </c>
      <c r="I5608">
        <v>63</v>
      </c>
      <c r="J5608">
        <v>6</v>
      </c>
      <c r="K5608">
        <v>4</v>
      </c>
      <c r="L5608">
        <v>3</v>
      </c>
      <c r="M5608">
        <v>0</v>
      </c>
      <c r="Q5608">
        <v>52</v>
      </c>
      <c r="R5608">
        <v>3.59</v>
      </c>
      <c r="X5608">
        <v>52</v>
      </c>
      <c r="Z5608">
        <v>173</v>
      </c>
      <c r="AA5608">
        <f t="shared" si="174"/>
        <v>57.666666666666664</v>
      </c>
    </row>
    <row r="5609" spans="1:27" x14ac:dyDescent="0.25">
      <c r="A5609" t="s">
        <v>58</v>
      </c>
      <c r="B5609">
        <v>1987</v>
      </c>
      <c r="C5609" t="str">
        <f t="shared" si="175"/>
        <v>Pre-Drug 1970-1991</v>
      </c>
      <c r="D5609" t="s">
        <v>19</v>
      </c>
      <c r="E5609">
        <v>253</v>
      </c>
      <c r="F5609">
        <v>32</v>
      </c>
      <c r="G5609">
        <v>8</v>
      </c>
      <c r="H5609">
        <v>13</v>
      </c>
      <c r="I5609">
        <v>22</v>
      </c>
      <c r="J5609">
        <v>3</v>
      </c>
      <c r="K5609">
        <v>1</v>
      </c>
      <c r="L5609">
        <v>2</v>
      </c>
      <c r="M5609">
        <v>1</v>
      </c>
      <c r="Q5609">
        <v>71</v>
      </c>
      <c r="R5609">
        <v>4.9400000000000004</v>
      </c>
      <c r="X5609">
        <v>27</v>
      </c>
      <c r="Y5609">
        <v>0.3</v>
      </c>
      <c r="Z5609">
        <v>175</v>
      </c>
      <c r="AA5609">
        <f t="shared" si="174"/>
        <v>58.333333333333336</v>
      </c>
    </row>
    <row r="5610" spans="1:27" x14ac:dyDescent="0.25">
      <c r="A5610" t="s">
        <v>45</v>
      </c>
      <c r="B5610">
        <v>2007</v>
      </c>
      <c r="C5610" t="str">
        <f t="shared" si="175"/>
        <v>Post Drug Era 2007-2012</v>
      </c>
      <c r="D5610" t="s">
        <v>18</v>
      </c>
      <c r="E5610">
        <v>253</v>
      </c>
      <c r="F5610">
        <v>23</v>
      </c>
      <c r="G5610">
        <v>3</v>
      </c>
      <c r="H5610">
        <v>33</v>
      </c>
      <c r="I5610">
        <v>46</v>
      </c>
      <c r="J5610">
        <v>9</v>
      </c>
      <c r="K5610">
        <v>6</v>
      </c>
      <c r="L5610">
        <v>3</v>
      </c>
      <c r="M5610">
        <v>1</v>
      </c>
      <c r="Q5610">
        <v>47</v>
      </c>
      <c r="R5610">
        <v>3.51</v>
      </c>
      <c r="X5610">
        <v>28</v>
      </c>
      <c r="Z5610">
        <v>177</v>
      </c>
      <c r="AA5610">
        <f t="shared" si="174"/>
        <v>59</v>
      </c>
    </row>
    <row r="5611" spans="1:27" x14ac:dyDescent="0.25">
      <c r="A5611" t="s">
        <v>1372</v>
      </c>
      <c r="B5611">
        <v>2010</v>
      </c>
      <c r="C5611" t="str">
        <f t="shared" si="175"/>
        <v>Post Drug Era 2007-2012</v>
      </c>
      <c r="D5611" t="s">
        <v>19</v>
      </c>
      <c r="E5611">
        <v>253</v>
      </c>
      <c r="F5611">
        <v>26</v>
      </c>
      <c r="G5611">
        <v>2</v>
      </c>
      <c r="H5611">
        <v>29</v>
      </c>
      <c r="I5611">
        <v>61</v>
      </c>
      <c r="J5611">
        <v>5</v>
      </c>
      <c r="K5611">
        <v>8</v>
      </c>
      <c r="L5611">
        <v>2</v>
      </c>
      <c r="M5611">
        <v>0</v>
      </c>
      <c r="Q5611">
        <v>54</v>
      </c>
      <c r="R5611">
        <v>3.97</v>
      </c>
      <c r="X5611">
        <v>20</v>
      </c>
      <c r="Z5611">
        <v>177</v>
      </c>
      <c r="AA5611">
        <f t="shared" si="174"/>
        <v>59</v>
      </c>
    </row>
    <row r="5612" spans="1:27" x14ac:dyDescent="0.25">
      <c r="A5612" t="s">
        <v>3007</v>
      </c>
      <c r="B5612">
        <v>2010</v>
      </c>
      <c r="C5612" t="str">
        <f t="shared" si="175"/>
        <v>Post Drug Era 2007-2012</v>
      </c>
      <c r="D5612" t="s">
        <v>18</v>
      </c>
      <c r="E5612">
        <v>253</v>
      </c>
      <c r="F5612">
        <v>19</v>
      </c>
      <c r="G5612">
        <v>1</v>
      </c>
      <c r="H5612">
        <v>19</v>
      </c>
      <c r="I5612">
        <v>44</v>
      </c>
      <c r="J5612">
        <v>5</v>
      </c>
      <c r="K5612">
        <v>2</v>
      </c>
      <c r="L5612">
        <v>1</v>
      </c>
      <c r="M5612">
        <v>1</v>
      </c>
      <c r="Q5612">
        <v>64</v>
      </c>
      <c r="R5612">
        <v>2.9</v>
      </c>
      <c r="X5612">
        <v>41</v>
      </c>
      <c r="Z5612">
        <v>177</v>
      </c>
      <c r="AA5612">
        <f t="shared" si="174"/>
        <v>59</v>
      </c>
    </row>
    <row r="5613" spans="1:27" x14ac:dyDescent="0.25">
      <c r="A5613" t="s">
        <v>921</v>
      </c>
      <c r="B5613">
        <v>1985</v>
      </c>
      <c r="C5613" t="str">
        <f t="shared" si="175"/>
        <v>Pre-Drug 1970-1991</v>
      </c>
      <c r="D5613" t="s">
        <v>18</v>
      </c>
      <c r="E5613">
        <v>253</v>
      </c>
      <c r="F5613">
        <v>15</v>
      </c>
      <c r="G5613">
        <v>7</v>
      </c>
      <c r="H5613">
        <v>28</v>
      </c>
      <c r="I5613">
        <v>37</v>
      </c>
      <c r="J5613">
        <v>4</v>
      </c>
      <c r="K5613">
        <v>1</v>
      </c>
      <c r="L5613">
        <v>0</v>
      </c>
      <c r="M5613">
        <v>0</v>
      </c>
      <c r="Q5613">
        <v>49</v>
      </c>
      <c r="R5613">
        <v>2.2799999999999998</v>
      </c>
      <c r="X5613">
        <v>11</v>
      </c>
      <c r="Y5613">
        <v>0.22</v>
      </c>
      <c r="Z5613">
        <v>178</v>
      </c>
      <c r="AA5613">
        <f t="shared" si="174"/>
        <v>59.333333333333336</v>
      </c>
    </row>
    <row r="5614" spans="1:27" x14ac:dyDescent="0.25">
      <c r="A5614" t="s">
        <v>3075</v>
      </c>
      <c r="B5614">
        <v>1994</v>
      </c>
      <c r="C5614" t="str">
        <f t="shared" si="175"/>
        <v>Pre-Drug 1970-1991</v>
      </c>
      <c r="D5614" t="s">
        <v>19</v>
      </c>
      <c r="E5614">
        <v>253</v>
      </c>
      <c r="F5614">
        <v>24</v>
      </c>
      <c r="G5614">
        <v>5</v>
      </c>
      <c r="H5614">
        <v>33</v>
      </c>
      <c r="I5614">
        <v>56</v>
      </c>
      <c r="J5614">
        <v>1</v>
      </c>
      <c r="K5614">
        <v>4</v>
      </c>
      <c r="L5614">
        <v>2</v>
      </c>
      <c r="M5614">
        <v>0</v>
      </c>
      <c r="Q5614">
        <v>44</v>
      </c>
      <c r="R5614">
        <v>3.64</v>
      </c>
      <c r="X5614">
        <v>46</v>
      </c>
      <c r="Y5614">
        <v>0.19</v>
      </c>
      <c r="Z5614">
        <v>178</v>
      </c>
      <c r="AA5614">
        <f t="shared" si="174"/>
        <v>59.333333333333336</v>
      </c>
    </row>
    <row r="5615" spans="1:27" x14ac:dyDescent="0.25">
      <c r="A5615" t="s">
        <v>1406</v>
      </c>
      <c r="B5615">
        <v>1999</v>
      </c>
      <c r="C5615" t="str">
        <f t="shared" si="175"/>
        <v>Drug Era 1992-2006</v>
      </c>
      <c r="D5615" t="s">
        <v>18</v>
      </c>
      <c r="E5615">
        <v>253</v>
      </c>
      <c r="F5615">
        <v>37</v>
      </c>
      <c r="G5615">
        <v>3</v>
      </c>
      <c r="H5615">
        <v>11</v>
      </c>
      <c r="I5615">
        <v>31</v>
      </c>
      <c r="J5615">
        <v>0</v>
      </c>
      <c r="K5615">
        <v>0</v>
      </c>
      <c r="L5615">
        <v>2</v>
      </c>
      <c r="M5615">
        <v>0</v>
      </c>
      <c r="Q5615">
        <v>69</v>
      </c>
      <c r="R5615">
        <v>5.61</v>
      </c>
      <c r="X5615">
        <v>46</v>
      </c>
      <c r="Y5615">
        <v>0</v>
      </c>
      <c r="Z5615">
        <v>178</v>
      </c>
      <c r="AA5615">
        <f t="shared" si="174"/>
        <v>59.333333333333336</v>
      </c>
    </row>
    <row r="5616" spans="1:27" x14ac:dyDescent="0.25">
      <c r="A5616" t="s">
        <v>433</v>
      </c>
      <c r="B5616">
        <v>2001</v>
      </c>
      <c r="C5616" t="str">
        <f t="shared" si="175"/>
        <v>Drug Era 1992-2006</v>
      </c>
      <c r="D5616" t="s">
        <v>18</v>
      </c>
      <c r="E5616">
        <v>253</v>
      </c>
      <c r="F5616">
        <v>19</v>
      </c>
      <c r="G5616">
        <v>5</v>
      </c>
      <c r="H5616">
        <v>25</v>
      </c>
      <c r="I5616">
        <v>43</v>
      </c>
      <c r="J5616">
        <v>4</v>
      </c>
      <c r="K5616">
        <v>3</v>
      </c>
      <c r="L5616">
        <v>2</v>
      </c>
      <c r="M5616">
        <v>1</v>
      </c>
      <c r="Q5616">
        <v>52</v>
      </c>
      <c r="R5616">
        <v>2.88</v>
      </c>
      <c r="X5616">
        <v>33</v>
      </c>
      <c r="Z5616">
        <v>178</v>
      </c>
      <c r="AA5616">
        <f t="shared" si="174"/>
        <v>59.333333333333336</v>
      </c>
    </row>
    <row r="5617" spans="1:27" x14ac:dyDescent="0.25">
      <c r="A5617" t="s">
        <v>1044</v>
      </c>
      <c r="B5617">
        <v>2006</v>
      </c>
      <c r="C5617" t="str">
        <f t="shared" si="175"/>
        <v>Drug Era 1992-2006</v>
      </c>
      <c r="D5617" t="s">
        <v>18</v>
      </c>
      <c r="E5617">
        <v>253</v>
      </c>
      <c r="F5617">
        <v>22</v>
      </c>
      <c r="G5617">
        <v>9</v>
      </c>
      <c r="H5617">
        <v>22</v>
      </c>
      <c r="I5617">
        <v>68</v>
      </c>
      <c r="J5617">
        <v>4</v>
      </c>
      <c r="K5617">
        <v>3</v>
      </c>
      <c r="L5617">
        <v>1</v>
      </c>
      <c r="M5617">
        <v>0</v>
      </c>
      <c r="Q5617">
        <v>53</v>
      </c>
      <c r="R5617">
        <v>3.34</v>
      </c>
      <c r="X5617">
        <v>23</v>
      </c>
      <c r="Z5617">
        <v>178</v>
      </c>
      <c r="AA5617">
        <f t="shared" si="174"/>
        <v>59.333333333333336</v>
      </c>
    </row>
    <row r="5618" spans="1:27" x14ac:dyDescent="0.25">
      <c r="A5618" t="s">
        <v>520</v>
      </c>
      <c r="B5618">
        <v>2001</v>
      </c>
      <c r="C5618" t="str">
        <f t="shared" si="175"/>
        <v>Drug Era 1992-2006</v>
      </c>
      <c r="D5618" t="s">
        <v>18</v>
      </c>
      <c r="E5618">
        <v>253</v>
      </c>
      <c r="F5618">
        <v>31</v>
      </c>
      <c r="G5618">
        <v>10</v>
      </c>
      <c r="H5618">
        <v>28</v>
      </c>
      <c r="I5618">
        <v>47</v>
      </c>
      <c r="J5618">
        <v>0</v>
      </c>
      <c r="K5618">
        <v>3</v>
      </c>
      <c r="L5618">
        <v>0</v>
      </c>
      <c r="M5618">
        <v>0</v>
      </c>
      <c r="Q5618">
        <v>56</v>
      </c>
      <c r="R5618">
        <v>4.68</v>
      </c>
      <c r="X5618">
        <v>22</v>
      </c>
      <c r="Z5618">
        <v>179</v>
      </c>
      <c r="AA5618">
        <f t="shared" si="174"/>
        <v>59.666666666666664</v>
      </c>
    </row>
    <row r="5619" spans="1:27" x14ac:dyDescent="0.25">
      <c r="A5619" t="s">
        <v>1587</v>
      </c>
      <c r="B5619">
        <v>1971</v>
      </c>
      <c r="C5619" t="str">
        <f t="shared" si="175"/>
        <v>Pre-Drug 1970-1991</v>
      </c>
      <c r="D5619" t="s">
        <v>18</v>
      </c>
      <c r="E5619">
        <v>253</v>
      </c>
      <c r="F5619">
        <v>23</v>
      </c>
      <c r="G5619">
        <v>4</v>
      </c>
      <c r="H5619">
        <v>22</v>
      </c>
      <c r="I5619">
        <v>28</v>
      </c>
      <c r="J5619">
        <v>6</v>
      </c>
      <c r="K5619">
        <v>7</v>
      </c>
      <c r="L5619">
        <v>1</v>
      </c>
      <c r="M5619">
        <v>0</v>
      </c>
      <c r="Q5619">
        <v>59</v>
      </c>
      <c r="R5619">
        <v>3.45</v>
      </c>
      <c r="X5619">
        <v>27</v>
      </c>
      <c r="Y5619">
        <v>0.26</v>
      </c>
      <c r="Z5619">
        <v>180</v>
      </c>
      <c r="AA5619">
        <f t="shared" si="174"/>
        <v>60</v>
      </c>
    </row>
    <row r="5620" spans="1:27" x14ac:dyDescent="0.25">
      <c r="A5620" t="s">
        <v>116</v>
      </c>
      <c r="B5620">
        <v>2010</v>
      </c>
      <c r="C5620" t="str">
        <f t="shared" si="175"/>
        <v>Post Drug Era 2007-2012</v>
      </c>
      <c r="D5620" t="s">
        <v>19</v>
      </c>
      <c r="E5620">
        <v>253</v>
      </c>
      <c r="F5620">
        <v>30</v>
      </c>
      <c r="G5620">
        <v>9</v>
      </c>
      <c r="H5620">
        <v>19</v>
      </c>
      <c r="I5620">
        <v>41</v>
      </c>
      <c r="J5620">
        <v>2</v>
      </c>
      <c r="K5620">
        <v>4</v>
      </c>
      <c r="L5620">
        <v>1</v>
      </c>
      <c r="M5620">
        <v>0</v>
      </c>
      <c r="Q5620">
        <v>58</v>
      </c>
      <c r="R5620">
        <v>4.5</v>
      </c>
      <c r="X5620">
        <v>25</v>
      </c>
      <c r="Z5620">
        <v>180</v>
      </c>
      <c r="AA5620">
        <f t="shared" si="174"/>
        <v>60</v>
      </c>
    </row>
    <row r="5621" spans="1:27" x14ac:dyDescent="0.25">
      <c r="A5621" t="s">
        <v>2964</v>
      </c>
      <c r="B5621">
        <v>2011</v>
      </c>
      <c r="C5621" t="str">
        <f t="shared" si="175"/>
        <v>Post Drug Era 2007-2012</v>
      </c>
      <c r="D5621" t="s">
        <v>19</v>
      </c>
      <c r="E5621">
        <v>253</v>
      </c>
      <c r="F5621">
        <v>20</v>
      </c>
      <c r="G5621">
        <v>3</v>
      </c>
      <c r="H5621">
        <v>26</v>
      </c>
      <c r="I5621">
        <v>67</v>
      </c>
      <c r="J5621">
        <v>3</v>
      </c>
      <c r="K5621">
        <v>6</v>
      </c>
      <c r="L5621">
        <v>1</v>
      </c>
      <c r="M5621">
        <v>0</v>
      </c>
      <c r="Q5621">
        <v>49</v>
      </c>
      <c r="R5621">
        <v>2.98</v>
      </c>
      <c r="X5621">
        <v>41</v>
      </c>
      <c r="Z5621">
        <v>181</v>
      </c>
      <c r="AA5621">
        <f t="shared" si="174"/>
        <v>60.333333333333336</v>
      </c>
    </row>
    <row r="5622" spans="1:27" x14ac:dyDescent="0.25">
      <c r="A5622" t="s">
        <v>2852</v>
      </c>
      <c r="B5622">
        <v>1980</v>
      </c>
      <c r="C5622" t="str">
        <f t="shared" si="175"/>
        <v>Pre-Drug 1970-1991</v>
      </c>
      <c r="D5622" t="s">
        <v>19</v>
      </c>
      <c r="E5622">
        <v>253</v>
      </c>
      <c r="F5622">
        <v>27</v>
      </c>
      <c r="G5622">
        <v>7</v>
      </c>
      <c r="H5622">
        <v>21</v>
      </c>
      <c r="I5622">
        <v>34</v>
      </c>
      <c r="J5622">
        <v>4</v>
      </c>
      <c r="K5622">
        <v>1</v>
      </c>
      <c r="L5622">
        <v>0</v>
      </c>
      <c r="M5622">
        <v>0</v>
      </c>
      <c r="Q5622">
        <v>61</v>
      </c>
      <c r="R5622">
        <v>3.98</v>
      </c>
      <c r="X5622">
        <v>35</v>
      </c>
      <c r="Y5622">
        <v>0.26</v>
      </c>
      <c r="Z5622">
        <v>183</v>
      </c>
      <c r="AA5622">
        <f t="shared" si="174"/>
        <v>61</v>
      </c>
    </row>
    <row r="5623" spans="1:27" x14ac:dyDescent="0.25">
      <c r="A5623" t="s">
        <v>2611</v>
      </c>
      <c r="B5623">
        <v>2003</v>
      </c>
      <c r="C5623" t="str">
        <f t="shared" si="175"/>
        <v>Drug Era 1992-2006</v>
      </c>
      <c r="D5623" t="s">
        <v>19</v>
      </c>
      <c r="E5623">
        <v>253</v>
      </c>
      <c r="F5623">
        <v>21</v>
      </c>
      <c r="G5623">
        <v>1</v>
      </c>
      <c r="H5623">
        <v>14</v>
      </c>
      <c r="I5623">
        <v>40</v>
      </c>
      <c r="J5623">
        <v>6</v>
      </c>
      <c r="K5623">
        <v>0</v>
      </c>
      <c r="L5623">
        <v>4</v>
      </c>
      <c r="M5623">
        <v>0</v>
      </c>
      <c r="Q5623">
        <v>62</v>
      </c>
      <c r="R5623">
        <v>3.1</v>
      </c>
      <c r="X5623">
        <v>55</v>
      </c>
      <c r="Y5623">
        <v>0.26</v>
      </c>
      <c r="Z5623">
        <v>183</v>
      </c>
      <c r="AA5623">
        <f t="shared" si="174"/>
        <v>61</v>
      </c>
    </row>
    <row r="5624" spans="1:27" x14ac:dyDescent="0.25">
      <c r="A5624" t="s">
        <v>1861</v>
      </c>
      <c r="B5624">
        <v>2009</v>
      </c>
      <c r="C5624" t="str">
        <f t="shared" si="175"/>
        <v>Post Drug Era 2007-2012</v>
      </c>
      <c r="D5624" t="s">
        <v>19</v>
      </c>
      <c r="E5624">
        <v>253</v>
      </c>
      <c r="F5624">
        <v>16</v>
      </c>
      <c r="G5624">
        <v>7</v>
      </c>
      <c r="H5624">
        <v>23</v>
      </c>
      <c r="I5624">
        <v>55</v>
      </c>
      <c r="J5624">
        <v>1</v>
      </c>
      <c r="K5624">
        <v>0</v>
      </c>
      <c r="L5624">
        <v>2</v>
      </c>
      <c r="M5624">
        <v>0</v>
      </c>
      <c r="Q5624">
        <v>50</v>
      </c>
      <c r="R5624">
        <v>2.34</v>
      </c>
      <c r="X5624">
        <v>29</v>
      </c>
      <c r="Z5624">
        <v>185</v>
      </c>
      <c r="AA5624">
        <f t="shared" si="174"/>
        <v>61.666666666666664</v>
      </c>
    </row>
    <row r="5625" spans="1:27" x14ac:dyDescent="0.25">
      <c r="A5625" t="s">
        <v>2187</v>
      </c>
      <c r="B5625">
        <v>2011</v>
      </c>
      <c r="C5625" t="str">
        <f t="shared" si="175"/>
        <v>Post Drug Era 2007-2012</v>
      </c>
      <c r="D5625" t="s">
        <v>19</v>
      </c>
      <c r="E5625">
        <v>253</v>
      </c>
      <c r="F5625">
        <v>17</v>
      </c>
      <c r="G5625">
        <v>2</v>
      </c>
      <c r="H5625">
        <v>21</v>
      </c>
      <c r="I5625">
        <v>65</v>
      </c>
      <c r="J5625">
        <v>5</v>
      </c>
      <c r="K5625">
        <v>3</v>
      </c>
      <c r="L5625">
        <v>1</v>
      </c>
      <c r="M5625">
        <v>0</v>
      </c>
      <c r="Q5625">
        <v>55</v>
      </c>
      <c r="R5625">
        <v>2.48</v>
      </c>
      <c r="X5625">
        <v>31</v>
      </c>
      <c r="Z5625">
        <v>185</v>
      </c>
      <c r="AA5625">
        <f t="shared" si="174"/>
        <v>61.666666666666664</v>
      </c>
    </row>
    <row r="5626" spans="1:27" x14ac:dyDescent="0.25">
      <c r="A5626" t="s">
        <v>808</v>
      </c>
      <c r="B5626">
        <v>1981</v>
      </c>
      <c r="C5626" t="str">
        <f t="shared" si="175"/>
        <v>Pre-Drug 1970-1991</v>
      </c>
      <c r="D5626" t="s">
        <v>19</v>
      </c>
      <c r="E5626">
        <v>253</v>
      </c>
      <c r="F5626">
        <v>22</v>
      </c>
      <c r="G5626">
        <v>0</v>
      </c>
      <c r="H5626">
        <v>34</v>
      </c>
      <c r="I5626">
        <v>31</v>
      </c>
      <c r="J5626">
        <v>4</v>
      </c>
      <c r="K5626">
        <v>0</v>
      </c>
      <c r="L5626">
        <v>0</v>
      </c>
      <c r="M5626">
        <v>0</v>
      </c>
      <c r="Q5626">
        <v>46</v>
      </c>
      <c r="R5626">
        <v>3.19</v>
      </c>
      <c r="X5626">
        <v>24</v>
      </c>
      <c r="Y5626">
        <v>0.21</v>
      </c>
      <c r="Z5626">
        <v>186</v>
      </c>
      <c r="AA5626">
        <f t="shared" si="174"/>
        <v>62</v>
      </c>
    </row>
    <row r="5627" spans="1:27" x14ac:dyDescent="0.25">
      <c r="A5627" t="s">
        <v>1818</v>
      </c>
      <c r="B5627">
        <v>1972</v>
      </c>
      <c r="C5627" t="str">
        <f t="shared" si="175"/>
        <v>Pre-Drug 1970-1991</v>
      </c>
      <c r="D5627" t="s">
        <v>18</v>
      </c>
      <c r="E5627">
        <v>253</v>
      </c>
      <c r="F5627">
        <v>26</v>
      </c>
      <c r="G5627">
        <v>8</v>
      </c>
      <c r="H5627">
        <v>21</v>
      </c>
      <c r="I5627">
        <v>45</v>
      </c>
      <c r="J5627">
        <v>3</v>
      </c>
      <c r="K5627">
        <v>2</v>
      </c>
      <c r="L5627">
        <v>1</v>
      </c>
      <c r="M5627">
        <v>0</v>
      </c>
      <c r="Q5627">
        <v>46</v>
      </c>
      <c r="R5627">
        <v>3.71</v>
      </c>
      <c r="X5627">
        <v>38</v>
      </c>
      <c r="Y5627">
        <v>0.2</v>
      </c>
      <c r="Z5627">
        <v>189</v>
      </c>
      <c r="AA5627">
        <f t="shared" si="174"/>
        <v>63</v>
      </c>
    </row>
    <row r="5628" spans="1:27" x14ac:dyDescent="0.25">
      <c r="A5628" t="s">
        <v>1166</v>
      </c>
      <c r="B5628">
        <v>2009</v>
      </c>
      <c r="C5628" t="str">
        <f t="shared" si="175"/>
        <v>Post Drug Era 2007-2012</v>
      </c>
      <c r="D5628" t="s">
        <v>18</v>
      </c>
      <c r="E5628">
        <v>254</v>
      </c>
      <c r="F5628">
        <v>41</v>
      </c>
      <c r="G5628">
        <v>8</v>
      </c>
      <c r="H5628">
        <v>26</v>
      </c>
      <c r="I5628">
        <v>39</v>
      </c>
      <c r="J5628">
        <v>2</v>
      </c>
      <c r="K5628">
        <v>4</v>
      </c>
      <c r="L5628">
        <v>2</v>
      </c>
      <c r="M5628">
        <v>0</v>
      </c>
      <c r="Q5628">
        <v>74</v>
      </c>
      <c r="R5628">
        <v>6.92</v>
      </c>
      <c r="X5628">
        <v>48</v>
      </c>
      <c r="Z5628">
        <v>160</v>
      </c>
      <c r="AA5628">
        <f t="shared" si="174"/>
        <v>53.333333333333336</v>
      </c>
    </row>
    <row r="5629" spans="1:27" x14ac:dyDescent="0.25">
      <c r="A5629" t="s">
        <v>1953</v>
      </c>
      <c r="B5629">
        <v>2012</v>
      </c>
      <c r="C5629" t="str">
        <f t="shared" si="175"/>
        <v>Post Drug Era 2007-2012</v>
      </c>
      <c r="D5629" t="s">
        <v>18</v>
      </c>
      <c r="E5629">
        <v>254</v>
      </c>
      <c r="F5629">
        <v>34</v>
      </c>
      <c r="G5629">
        <v>11</v>
      </c>
      <c r="H5629">
        <v>18</v>
      </c>
      <c r="I5629">
        <v>36</v>
      </c>
      <c r="J5629">
        <v>2</v>
      </c>
      <c r="K5629">
        <v>0</v>
      </c>
      <c r="L5629">
        <v>2</v>
      </c>
      <c r="M5629">
        <v>0</v>
      </c>
      <c r="Q5629">
        <v>75</v>
      </c>
      <c r="R5629">
        <v>5.7</v>
      </c>
      <c r="X5629">
        <v>22</v>
      </c>
      <c r="Z5629">
        <v>161</v>
      </c>
      <c r="AA5629">
        <f t="shared" si="174"/>
        <v>53.666666666666664</v>
      </c>
    </row>
    <row r="5630" spans="1:27" x14ac:dyDescent="0.25">
      <c r="A5630" t="s">
        <v>1448</v>
      </c>
      <c r="B5630">
        <v>2008</v>
      </c>
      <c r="C5630" t="str">
        <f t="shared" si="175"/>
        <v>Post Drug Era 2007-2012</v>
      </c>
      <c r="D5630" t="s">
        <v>18</v>
      </c>
      <c r="E5630">
        <v>254</v>
      </c>
      <c r="F5630">
        <v>26</v>
      </c>
      <c r="G5630">
        <v>7</v>
      </c>
      <c r="H5630">
        <v>33</v>
      </c>
      <c r="I5630">
        <v>55</v>
      </c>
      <c r="J5630">
        <v>5</v>
      </c>
      <c r="K5630">
        <v>7</v>
      </c>
      <c r="L5630">
        <v>4</v>
      </c>
      <c r="M5630">
        <v>0</v>
      </c>
      <c r="Q5630">
        <v>50</v>
      </c>
      <c r="R5630">
        <v>4.2300000000000004</v>
      </c>
      <c r="X5630">
        <v>31</v>
      </c>
      <c r="Z5630">
        <v>166</v>
      </c>
      <c r="AA5630">
        <f t="shared" si="174"/>
        <v>55.333333333333336</v>
      </c>
    </row>
    <row r="5631" spans="1:27" x14ac:dyDescent="0.25">
      <c r="A5631" t="s">
        <v>2850</v>
      </c>
      <c r="B5631">
        <v>1993</v>
      </c>
      <c r="C5631" t="str">
        <f t="shared" si="175"/>
        <v>Pre-Drug 1970-1991</v>
      </c>
      <c r="D5631" t="s">
        <v>19</v>
      </c>
      <c r="E5631">
        <v>254</v>
      </c>
      <c r="F5631">
        <v>29</v>
      </c>
      <c r="G5631">
        <v>7</v>
      </c>
      <c r="H5631">
        <v>27</v>
      </c>
      <c r="I5631">
        <v>49</v>
      </c>
      <c r="J5631">
        <v>3</v>
      </c>
      <c r="K5631">
        <v>1</v>
      </c>
      <c r="L5631">
        <v>1</v>
      </c>
      <c r="M5631">
        <v>0</v>
      </c>
      <c r="Q5631">
        <v>63</v>
      </c>
      <c r="R5631">
        <v>4.6900000000000004</v>
      </c>
      <c r="X5631">
        <v>23</v>
      </c>
      <c r="Y5631">
        <v>0.28000000000000003</v>
      </c>
      <c r="Z5631">
        <v>167</v>
      </c>
      <c r="AA5631">
        <f t="shared" si="174"/>
        <v>55.666666666666664</v>
      </c>
    </row>
    <row r="5632" spans="1:27" x14ac:dyDescent="0.25">
      <c r="A5632" t="s">
        <v>1864</v>
      </c>
      <c r="B5632">
        <v>1994</v>
      </c>
      <c r="C5632" t="str">
        <f t="shared" si="175"/>
        <v>Pre-Drug 1970-1991</v>
      </c>
      <c r="D5632" t="s">
        <v>19</v>
      </c>
      <c r="E5632">
        <v>254</v>
      </c>
      <c r="F5632">
        <v>38</v>
      </c>
      <c r="G5632">
        <v>6</v>
      </c>
      <c r="H5632">
        <v>20</v>
      </c>
      <c r="I5632">
        <v>17</v>
      </c>
      <c r="J5632">
        <v>3</v>
      </c>
      <c r="K5632">
        <v>2</v>
      </c>
      <c r="L5632">
        <v>1</v>
      </c>
      <c r="M5632">
        <v>0</v>
      </c>
      <c r="Q5632">
        <v>68</v>
      </c>
      <c r="R5632">
        <v>6.14</v>
      </c>
      <c r="X5632">
        <v>58</v>
      </c>
      <c r="Y5632">
        <v>0.28000000000000003</v>
      </c>
      <c r="Z5632">
        <v>167</v>
      </c>
      <c r="AA5632">
        <f t="shared" si="174"/>
        <v>55.666666666666664</v>
      </c>
    </row>
    <row r="5633" spans="1:27" x14ac:dyDescent="0.25">
      <c r="A5633" t="s">
        <v>3070</v>
      </c>
      <c r="B5633">
        <v>1970</v>
      </c>
      <c r="C5633" t="str">
        <f t="shared" si="175"/>
        <v>Pre-Drug 1970-1991</v>
      </c>
      <c r="D5633" t="s">
        <v>18</v>
      </c>
      <c r="E5633">
        <v>254</v>
      </c>
      <c r="F5633">
        <v>25</v>
      </c>
      <c r="G5633">
        <v>4</v>
      </c>
      <c r="H5633">
        <v>28</v>
      </c>
      <c r="I5633">
        <v>20</v>
      </c>
      <c r="J5633">
        <v>5</v>
      </c>
      <c r="K5633">
        <v>1</v>
      </c>
      <c r="L5633">
        <v>4</v>
      </c>
      <c r="M5633">
        <v>0</v>
      </c>
      <c r="Q5633">
        <v>53</v>
      </c>
      <c r="R5633">
        <v>4.0199999999999996</v>
      </c>
      <c r="X5633">
        <v>44</v>
      </c>
      <c r="Y5633">
        <v>0.24</v>
      </c>
      <c r="Z5633">
        <v>168</v>
      </c>
      <c r="AA5633">
        <f t="shared" si="174"/>
        <v>56</v>
      </c>
    </row>
    <row r="5634" spans="1:27" x14ac:dyDescent="0.25">
      <c r="A5634" t="s">
        <v>456</v>
      </c>
      <c r="B5634">
        <v>1999</v>
      </c>
      <c r="C5634" t="str">
        <f t="shared" si="175"/>
        <v>Drug Era 1992-2006</v>
      </c>
      <c r="D5634" t="s">
        <v>19</v>
      </c>
      <c r="E5634">
        <v>254</v>
      </c>
      <c r="F5634">
        <v>40</v>
      </c>
      <c r="G5634">
        <v>11</v>
      </c>
      <c r="H5634">
        <v>23</v>
      </c>
      <c r="I5634">
        <v>30</v>
      </c>
      <c r="J5634">
        <v>0</v>
      </c>
      <c r="K5634">
        <v>9</v>
      </c>
      <c r="L5634">
        <v>2</v>
      </c>
      <c r="M5634">
        <v>0</v>
      </c>
      <c r="Q5634">
        <v>67</v>
      </c>
      <c r="R5634">
        <v>6.35</v>
      </c>
      <c r="X5634">
        <v>25</v>
      </c>
      <c r="Y5634">
        <v>0</v>
      </c>
      <c r="Z5634">
        <v>170</v>
      </c>
      <c r="AA5634">
        <f t="shared" ref="AA5634:AA5697" si="176">Z5634/3</f>
        <v>56.666666666666664</v>
      </c>
    </row>
    <row r="5635" spans="1:27" x14ac:dyDescent="0.25">
      <c r="A5635" t="s">
        <v>2418</v>
      </c>
      <c r="B5635">
        <v>2005</v>
      </c>
      <c r="C5635" t="str">
        <f t="shared" ref="C5635:C5698" si="177">IF(B5635&lt;1997,"Pre-Drug 1970-1991",IF(B5635&lt;=2006,"Drug Era 1992-2006","Post Drug Era 2007-2012"))</f>
        <v>Drug Era 1992-2006</v>
      </c>
      <c r="D5635" t="s">
        <v>19</v>
      </c>
      <c r="E5635">
        <v>254</v>
      </c>
      <c r="F5635">
        <v>35</v>
      </c>
      <c r="G5635">
        <v>11</v>
      </c>
      <c r="H5635">
        <v>17</v>
      </c>
      <c r="I5635">
        <v>24</v>
      </c>
      <c r="J5635">
        <v>0</v>
      </c>
      <c r="K5635">
        <v>2</v>
      </c>
      <c r="L5635">
        <v>1</v>
      </c>
      <c r="M5635">
        <v>0</v>
      </c>
      <c r="Q5635">
        <v>67</v>
      </c>
      <c r="R5635">
        <v>5.53</v>
      </c>
      <c r="X5635">
        <v>25</v>
      </c>
      <c r="Z5635">
        <v>171</v>
      </c>
      <c r="AA5635">
        <f t="shared" si="176"/>
        <v>57</v>
      </c>
    </row>
    <row r="5636" spans="1:27" x14ac:dyDescent="0.25">
      <c r="A5636" t="s">
        <v>1094</v>
      </c>
      <c r="B5636">
        <v>1989</v>
      </c>
      <c r="C5636" t="str">
        <f t="shared" si="177"/>
        <v>Pre-Drug 1970-1991</v>
      </c>
      <c r="D5636" t="s">
        <v>19</v>
      </c>
      <c r="E5636">
        <v>254</v>
      </c>
      <c r="F5636">
        <v>29</v>
      </c>
      <c r="G5636">
        <v>7</v>
      </c>
      <c r="H5636">
        <v>21</v>
      </c>
      <c r="I5636">
        <v>38</v>
      </c>
      <c r="J5636">
        <v>1</v>
      </c>
      <c r="K5636">
        <v>1</v>
      </c>
      <c r="L5636">
        <v>1</v>
      </c>
      <c r="M5636">
        <v>0</v>
      </c>
      <c r="Q5636">
        <v>66</v>
      </c>
      <c r="R5636">
        <v>4.55</v>
      </c>
      <c r="X5636">
        <v>24</v>
      </c>
      <c r="Y5636">
        <v>0.28999999999999998</v>
      </c>
      <c r="Z5636">
        <v>172</v>
      </c>
      <c r="AA5636">
        <f t="shared" si="176"/>
        <v>57.333333333333336</v>
      </c>
    </row>
    <row r="5637" spans="1:27" x14ac:dyDescent="0.25">
      <c r="A5637" t="s">
        <v>1903</v>
      </c>
      <c r="B5637">
        <v>1989</v>
      </c>
      <c r="C5637" t="str">
        <f t="shared" si="177"/>
        <v>Pre-Drug 1970-1991</v>
      </c>
      <c r="D5637" t="s">
        <v>19</v>
      </c>
      <c r="E5637">
        <v>254</v>
      </c>
      <c r="F5637">
        <v>32</v>
      </c>
      <c r="G5637">
        <v>8</v>
      </c>
      <c r="H5637">
        <v>18</v>
      </c>
      <c r="I5637">
        <v>24</v>
      </c>
      <c r="J5637">
        <v>3</v>
      </c>
      <c r="K5637">
        <v>4</v>
      </c>
      <c r="L5637">
        <v>6</v>
      </c>
      <c r="M5637">
        <v>1</v>
      </c>
      <c r="Q5637">
        <v>65</v>
      </c>
      <c r="R5637">
        <v>4.99</v>
      </c>
      <c r="X5637">
        <v>31</v>
      </c>
      <c r="Y5637">
        <v>0.28000000000000003</v>
      </c>
      <c r="Z5637">
        <v>173</v>
      </c>
      <c r="AA5637">
        <f t="shared" si="176"/>
        <v>57.666666666666664</v>
      </c>
    </row>
    <row r="5638" spans="1:27" x14ac:dyDescent="0.25">
      <c r="A5638" t="s">
        <v>2245</v>
      </c>
      <c r="B5638">
        <v>2002</v>
      </c>
      <c r="C5638" t="str">
        <f t="shared" si="177"/>
        <v>Drug Era 1992-2006</v>
      </c>
      <c r="D5638" t="s">
        <v>19</v>
      </c>
      <c r="E5638">
        <v>254</v>
      </c>
      <c r="F5638">
        <v>31</v>
      </c>
      <c r="G5638">
        <v>11</v>
      </c>
      <c r="H5638">
        <v>21</v>
      </c>
      <c r="I5638">
        <v>30</v>
      </c>
      <c r="J5638">
        <v>0</v>
      </c>
      <c r="K5638">
        <v>2</v>
      </c>
      <c r="L5638">
        <v>1</v>
      </c>
      <c r="M5638">
        <v>0</v>
      </c>
      <c r="Q5638">
        <v>64</v>
      </c>
      <c r="R5638">
        <v>4.84</v>
      </c>
      <c r="X5638">
        <v>27</v>
      </c>
      <c r="Z5638">
        <v>173</v>
      </c>
      <c r="AA5638">
        <f t="shared" si="176"/>
        <v>57.666666666666664</v>
      </c>
    </row>
    <row r="5639" spans="1:27" x14ac:dyDescent="0.25">
      <c r="A5639" t="s">
        <v>1112</v>
      </c>
      <c r="B5639">
        <v>1990</v>
      </c>
      <c r="C5639" t="str">
        <f t="shared" si="177"/>
        <v>Pre-Drug 1970-1991</v>
      </c>
      <c r="D5639" t="s">
        <v>18</v>
      </c>
      <c r="E5639">
        <v>254</v>
      </c>
      <c r="F5639">
        <v>33</v>
      </c>
      <c r="G5639">
        <v>6</v>
      </c>
      <c r="H5639">
        <v>29</v>
      </c>
      <c r="I5639">
        <v>40</v>
      </c>
      <c r="J5639">
        <v>5</v>
      </c>
      <c r="K5639">
        <v>3</v>
      </c>
      <c r="L5639">
        <v>0</v>
      </c>
      <c r="M5639">
        <v>0</v>
      </c>
      <c r="Q5639">
        <v>52</v>
      </c>
      <c r="R5639">
        <v>5.09</v>
      </c>
      <c r="X5639">
        <v>51</v>
      </c>
      <c r="Y5639">
        <v>0.24</v>
      </c>
      <c r="Z5639">
        <v>175</v>
      </c>
      <c r="AA5639">
        <f t="shared" si="176"/>
        <v>58.333333333333336</v>
      </c>
    </row>
    <row r="5640" spans="1:27" x14ac:dyDescent="0.25">
      <c r="A5640" t="s">
        <v>2506</v>
      </c>
      <c r="B5640">
        <v>2008</v>
      </c>
      <c r="C5640" t="str">
        <f t="shared" si="177"/>
        <v>Post Drug Era 2007-2012</v>
      </c>
      <c r="D5640" t="s">
        <v>18</v>
      </c>
      <c r="E5640">
        <v>254</v>
      </c>
      <c r="F5640">
        <v>28</v>
      </c>
      <c r="G5640">
        <v>6</v>
      </c>
      <c r="H5640">
        <v>23</v>
      </c>
      <c r="I5640">
        <v>44</v>
      </c>
      <c r="J5640">
        <v>3</v>
      </c>
      <c r="K5640">
        <v>2</v>
      </c>
      <c r="L5640">
        <v>3</v>
      </c>
      <c r="M5640">
        <v>0</v>
      </c>
      <c r="Q5640">
        <v>54</v>
      </c>
      <c r="R5640">
        <v>4.32</v>
      </c>
      <c r="X5640">
        <v>50</v>
      </c>
      <c r="Z5640">
        <v>175</v>
      </c>
      <c r="AA5640">
        <f t="shared" si="176"/>
        <v>58.333333333333336</v>
      </c>
    </row>
    <row r="5641" spans="1:27" x14ac:dyDescent="0.25">
      <c r="A5641" t="s">
        <v>2099</v>
      </c>
      <c r="B5641">
        <v>2011</v>
      </c>
      <c r="C5641" t="str">
        <f t="shared" si="177"/>
        <v>Post Drug Era 2007-2012</v>
      </c>
      <c r="D5641" t="s">
        <v>19</v>
      </c>
      <c r="E5641">
        <v>254</v>
      </c>
      <c r="F5641">
        <v>24</v>
      </c>
      <c r="G5641">
        <v>4</v>
      </c>
      <c r="H5641">
        <v>23</v>
      </c>
      <c r="I5641">
        <v>35</v>
      </c>
      <c r="J5641">
        <v>0</v>
      </c>
      <c r="K5641">
        <v>3</v>
      </c>
      <c r="L5641">
        <v>0</v>
      </c>
      <c r="M5641">
        <v>0</v>
      </c>
      <c r="Q5641">
        <v>62</v>
      </c>
      <c r="R5641">
        <v>3.7</v>
      </c>
      <c r="X5641">
        <v>29</v>
      </c>
      <c r="Z5641">
        <v>175</v>
      </c>
      <c r="AA5641">
        <f t="shared" si="176"/>
        <v>58.333333333333336</v>
      </c>
    </row>
    <row r="5642" spans="1:27" x14ac:dyDescent="0.25">
      <c r="A5642" t="s">
        <v>981</v>
      </c>
      <c r="B5642">
        <v>1994</v>
      </c>
      <c r="C5642" t="str">
        <f t="shared" si="177"/>
        <v>Pre-Drug 1970-1991</v>
      </c>
      <c r="D5642" t="s">
        <v>19</v>
      </c>
      <c r="E5642">
        <v>254</v>
      </c>
      <c r="F5642">
        <v>27</v>
      </c>
      <c r="G5642">
        <v>10</v>
      </c>
      <c r="H5642">
        <v>23</v>
      </c>
      <c r="I5642">
        <v>31</v>
      </c>
      <c r="J5642">
        <v>5</v>
      </c>
      <c r="K5642">
        <v>1</v>
      </c>
      <c r="L5642">
        <v>0</v>
      </c>
      <c r="M5642">
        <v>0</v>
      </c>
      <c r="Q5642">
        <v>53</v>
      </c>
      <c r="R5642">
        <v>4.1399999999999997</v>
      </c>
      <c r="X5642">
        <v>47</v>
      </c>
      <c r="Y5642">
        <v>0.23</v>
      </c>
      <c r="Z5642">
        <v>176</v>
      </c>
      <c r="AA5642">
        <f t="shared" si="176"/>
        <v>58.666666666666664</v>
      </c>
    </row>
    <row r="5643" spans="1:27" x14ac:dyDescent="0.25">
      <c r="A5643" t="s">
        <v>1064</v>
      </c>
      <c r="B5643">
        <v>2010</v>
      </c>
      <c r="C5643" t="str">
        <f t="shared" si="177"/>
        <v>Post Drug Era 2007-2012</v>
      </c>
      <c r="D5643" t="s">
        <v>19</v>
      </c>
      <c r="E5643">
        <v>254</v>
      </c>
      <c r="F5643">
        <v>23</v>
      </c>
      <c r="G5643">
        <v>4</v>
      </c>
      <c r="H5643">
        <v>30</v>
      </c>
      <c r="I5643">
        <v>58</v>
      </c>
      <c r="J5643">
        <v>1</v>
      </c>
      <c r="K5643">
        <v>3</v>
      </c>
      <c r="L5643">
        <v>1</v>
      </c>
      <c r="M5643">
        <v>0</v>
      </c>
      <c r="Q5643">
        <v>52</v>
      </c>
      <c r="R5643">
        <v>3.51</v>
      </c>
      <c r="X5643">
        <v>25</v>
      </c>
      <c r="Z5643">
        <v>177</v>
      </c>
      <c r="AA5643">
        <f t="shared" si="176"/>
        <v>59</v>
      </c>
    </row>
    <row r="5644" spans="1:27" x14ac:dyDescent="0.25">
      <c r="A5644" t="s">
        <v>1415</v>
      </c>
      <c r="B5644">
        <v>1984</v>
      </c>
      <c r="C5644" t="str">
        <f t="shared" si="177"/>
        <v>Pre-Drug 1970-1991</v>
      </c>
      <c r="D5644" t="s">
        <v>19</v>
      </c>
      <c r="E5644">
        <v>254</v>
      </c>
      <c r="F5644">
        <v>24</v>
      </c>
      <c r="G5644">
        <v>7</v>
      </c>
      <c r="H5644">
        <v>23</v>
      </c>
      <c r="I5644">
        <v>28</v>
      </c>
      <c r="J5644">
        <v>3</v>
      </c>
      <c r="K5644">
        <v>3</v>
      </c>
      <c r="L5644">
        <v>2</v>
      </c>
      <c r="M5644">
        <v>0</v>
      </c>
      <c r="Q5644">
        <v>62</v>
      </c>
      <c r="R5644">
        <v>3.64</v>
      </c>
      <c r="X5644">
        <v>33</v>
      </c>
      <c r="Y5644">
        <v>0.28000000000000003</v>
      </c>
      <c r="Z5644">
        <v>178</v>
      </c>
      <c r="AA5644">
        <f t="shared" si="176"/>
        <v>59.333333333333336</v>
      </c>
    </row>
    <row r="5645" spans="1:27" x14ac:dyDescent="0.25">
      <c r="A5645" t="s">
        <v>1797</v>
      </c>
      <c r="B5645">
        <v>1997</v>
      </c>
      <c r="C5645" t="str">
        <f t="shared" si="177"/>
        <v>Drug Era 1992-2006</v>
      </c>
      <c r="D5645" t="s">
        <v>19</v>
      </c>
      <c r="E5645">
        <v>254</v>
      </c>
      <c r="F5645">
        <v>26</v>
      </c>
      <c r="G5645">
        <v>3</v>
      </c>
      <c r="H5645">
        <v>19</v>
      </c>
      <c r="I5645">
        <v>44</v>
      </c>
      <c r="J5645">
        <v>1</v>
      </c>
      <c r="K5645">
        <v>1</v>
      </c>
      <c r="L5645">
        <v>2</v>
      </c>
      <c r="M5645">
        <v>0</v>
      </c>
      <c r="Q5645">
        <v>56</v>
      </c>
      <c r="R5645">
        <v>3.94</v>
      </c>
      <c r="X5645">
        <v>37</v>
      </c>
      <c r="Y5645">
        <v>0.24</v>
      </c>
      <c r="Z5645">
        <v>178</v>
      </c>
      <c r="AA5645">
        <f t="shared" si="176"/>
        <v>59.333333333333336</v>
      </c>
    </row>
    <row r="5646" spans="1:27" x14ac:dyDescent="0.25">
      <c r="A5646" t="s">
        <v>1609</v>
      </c>
      <c r="B5646">
        <v>2001</v>
      </c>
      <c r="C5646" t="str">
        <f t="shared" si="177"/>
        <v>Drug Era 1992-2006</v>
      </c>
      <c r="D5646" t="s">
        <v>18</v>
      </c>
      <c r="E5646">
        <v>254</v>
      </c>
      <c r="F5646">
        <v>20</v>
      </c>
      <c r="G5646">
        <v>4</v>
      </c>
      <c r="H5646">
        <v>30</v>
      </c>
      <c r="I5646">
        <v>56</v>
      </c>
      <c r="J5646">
        <v>8</v>
      </c>
      <c r="K5646">
        <v>3</v>
      </c>
      <c r="L5646">
        <v>0</v>
      </c>
      <c r="M5646">
        <v>0</v>
      </c>
      <c r="Q5646">
        <v>50</v>
      </c>
      <c r="R5646">
        <v>3.02</v>
      </c>
      <c r="X5646">
        <v>20</v>
      </c>
      <c r="Z5646">
        <v>179</v>
      </c>
      <c r="AA5646">
        <f t="shared" si="176"/>
        <v>59.666666666666664</v>
      </c>
    </row>
    <row r="5647" spans="1:27" x14ac:dyDescent="0.25">
      <c r="A5647" t="s">
        <v>566</v>
      </c>
      <c r="B5647">
        <v>2011</v>
      </c>
      <c r="C5647" t="str">
        <f t="shared" si="177"/>
        <v>Post Drug Era 2007-2012</v>
      </c>
      <c r="D5647" t="s">
        <v>18</v>
      </c>
      <c r="E5647">
        <v>254</v>
      </c>
      <c r="F5647">
        <v>24</v>
      </c>
      <c r="G5647">
        <v>4</v>
      </c>
      <c r="H5647">
        <v>20</v>
      </c>
      <c r="I5647">
        <v>46</v>
      </c>
      <c r="J5647">
        <v>3</v>
      </c>
      <c r="K5647">
        <v>1</v>
      </c>
      <c r="L5647">
        <v>1</v>
      </c>
      <c r="M5647">
        <v>0</v>
      </c>
      <c r="Q5647">
        <v>55</v>
      </c>
      <c r="R5647">
        <v>3.62</v>
      </c>
      <c r="X5647">
        <v>31</v>
      </c>
      <c r="Z5647">
        <v>179</v>
      </c>
      <c r="AA5647">
        <f t="shared" si="176"/>
        <v>59.666666666666664</v>
      </c>
    </row>
    <row r="5648" spans="1:27" x14ac:dyDescent="0.25">
      <c r="A5648" t="s">
        <v>1137</v>
      </c>
      <c r="B5648">
        <v>2012</v>
      </c>
      <c r="C5648" t="str">
        <f t="shared" si="177"/>
        <v>Post Drug Era 2007-2012</v>
      </c>
      <c r="D5648" t="s">
        <v>18</v>
      </c>
      <c r="E5648">
        <v>254</v>
      </c>
      <c r="F5648">
        <v>18</v>
      </c>
      <c r="G5648">
        <v>8</v>
      </c>
      <c r="H5648">
        <v>36</v>
      </c>
      <c r="I5648">
        <v>67</v>
      </c>
      <c r="J5648">
        <v>0</v>
      </c>
      <c r="K5648">
        <v>6</v>
      </c>
      <c r="L5648">
        <v>1</v>
      </c>
      <c r="M5648">
        <v>0</v>
      </c>
      <c r="Q5648">
        <v>40</v>
      </c>
      <c r="R5648">
        <v>2.72</v>
      </c>
      <c r="X5648">
        <v>39</v>
      </c>
      <c r="Z5648">
        <v>179</v>
      </c>
      <c r="AA5648">
        <f t="shared" si="176"/>
        <v>59.666666666666664</v>
      </c>
    </row>
    <row r="5649" spans="1:27" x14ac:dyDescent="0.25">
      <c r="A5649" t="s">
        <v>2371</v>
      </c>
      <c r="B5649">
        <v>1997</v>
      </c>
      <c r="C5649" t="str">
        <f t="shared" si="177"/>
        <v>Drug Era 1992-2006</v>
      </c>
      <c r="D5649" t="s">
        <v>18</v>
      </c>
      <c r="E5649">
        <v>254</v>
      </c>
      <c r="F5649">
        <v>23</v>
      </c>
      <c r="G5649">
        <v>5</v>
      </c>
      <c r="H5649">
        <v>24</v>
      </c>
      <c r="I5649">
        <v>71</v>
      </c>
      <c r="J5649">
        <v>6</v>
      </c>
      <c r="K5649">
        <v>2</v>
      </c>
      <c r="L5649">
        <v>2</v>
      </c>
      <c r="M5649">
        <v>3</v>
      </c>
      <c r="Q5649">
        <v>51</v>
      </c>
      <c r="R5649">
        <v>3.45</v>
      </c>
      <c r="X5649">
        <v>28</v>
      </c>
      <c r="Y5649">
        <v>0.23</v>
      </c>
      <c r="Z5649">
        <v>180</v>
      </c>
      <c r="AA5649">
        <f t="shared" si="176"/>
        <v>60</v>
      </c>
    </row>
    <row r="5650" spans="1:27" x14ac:dyDescent="0.25">
      <c r="A5650" t="s">
        <v>2338</v>
      </c>
      <c r="B5650">
        <v>2007</v>
      </c>
      <c r="C5650" t="str">
        <f t="shared" si="177"/>
        <v>Post Drug Era 2007-2012</v>
      </c>
      <c r="D5650" t="s">
        <v>19</v>
      </c>
      <c r="E5650">
        <v>254</v>
      </c>
      <c r="F5650">
        <v>33</v>
      </c>
      <c r="G5650">
        <v>13</v>
      </c>
      <c r="H5650">
        <v>21</v>
      </c>
      <c r="I5650">
        <v>70</v>
      </c>
      <c r="J5650">
        <v>1</v>
      </c>
      <c r="K5650">
        <v>1</v>
      </c>
      <c r="L5650">
        <v>2</v>
      </c>
      <c r="M5650">
        <v>0</v>
      </c>
      <c r="Q5650">
        <v>49</v>
      </c>
      <c r="R5650">
        <v>4.9000000000000004</v>
      </c>
      <c r="X5650">
        <v>23</v>
      </c>
      <c r="Z5650">
        <v>182</v>
      </c>
      <c r="AA5650">
        <f t="shared" si="176"/>
        <v>60.666666666666664</v>
      </c>
    </row>
    <row r="5651" spans="1:27" x14ac:dyDescent="0.25">
      <c r="A5651" t="s">
        <v>705</v>
      </c>
      <c r="B5651">
        <v>2011</v>
      </c>
      <c r="C5651" t="str">
        <f t="shared" si="177"/>
        <v>Post Drug Era 2007-2012</v>
      </c>
      <c r="D5651" t="s">
        <v>18</v>
      </c>
      <c r="E5651">
        <v>254</v>
      </c>
      <c r="F5651">
        <v>25</v>
      </c>
      <c r="G5651">
        <v>6</v>
      </c>
      <c r="H5651">
        <v>31</v>
      </c>
      <c r="I5651">
        <v>60</v>
      </c>
      <c r="J5651">
        <v>3</v>
      </c>
      <c r="K5651">
        <v>3</v>
      </c>
      <c r="L5651">
        <v>0</v>
      </c>
      <c r="M5651">
        <v>0</v>
      </c>
      <c r="Q5651">
        <v>54</v>
      </c>
      <c r="R5651">
        <v>3.71</v>
      </c>
      <c r="X5651">
        <v>38</v>
      </c>
      <c r="Z5651">
        <v>182</v>
      </c>
      <c r="AA5651">
        <f t="shared" si="176"/>
        <v>60.666666666666664</v>
      </c>
    </row>
    <row r="5652" spans="1:27" x14ac:dyDescent="0.25">
      <c r="A5652" t="s">
        <v>217</v>
      </c>
      <c r="B5652">
        <v>1998</v>
      </c>
      <c r="C5652" t="str">
        <f t="shared" si="177"/>
        <v>Drug Era 1992-2006</v>
      </c>
      <c r="D5652" t="s">
        <v>18</v>
      </c>
      <c r="E5652">
        <v>254</v>
      </c>
      <c r="F5652">
        <v>22</v>
      </c>
      <c r="G5652">
        <v>7</v>
      </c>
      <c r="H5652">
        <v>28</v>
      </c>
      <c r="I5652">
        <v>57</v>
      </c>
      <c r="J5652">
        <v>6</v>
      </c>
      <c r="K5652">
        <v>3</v>
      </c>
      <c r="L5652">
        <v>1</v>
      </c>
      <c r="M5652">
        <v>0</v>
      </c>
      <c r="Q5652">
        <v>46</v>
      </c>
      <c r="R5652">
        <v>3.23</v>
      </c>
      <c r="X5652">
        <v>33</v>
      </c>
      <c r="Z5652">
        <v>184</v>
      </c>
      <c r="AA5652">
        <f t="shared" si="176"/>
        <v>61.333333333333336</v>
      </c>
    </row>
    <row r="5653" spans="1:27" x14ac:dyDescent="0.25">
      <c r="A5653" t="s">
        <v>2887</v>
      </c>
      <c r="B5653">
        <v>1976</v>
      </c>
      <c r="C5653" t="str">
        <f t="shared" si="177"/>
        <v>Pre-Drug 1970-1991</v>
      </c>
      <c r="D5653" t="s">
        <v>18</v>
      </c>
      <c r="E5653">
        <v>254</v>
      </c>
      <c r="F5653">
        <v>12</v>
      </c>
      <c r="G5653">
        <v>3</v>
      </c>
      <c r="H5653">
        <v>18</v>
      </c>
      <c r="I5653">
        <v>67</v>
      </c>
      <c r="J5653">
        <v>1</v>
      </c>
      <c r="K5653">
        <v>5</v>
      </c>
      <c r="L5653">
        <v>3</v>
      </c>
      <c r="M5653">
        <v>0</v>
      </c>
      <c r="Q5653">
        <v>55</v>
      </c>
      <c r="R5653">
        <v>1.75</v>
      </c>
      <c r="X5653">
        <v>46</v>
      </c>
      <c r="Y5653">
        <v>0.24</v>
      </c>
      <c r="Z5653">
        <v>185</v>
      </c>
      <c r="AA5653">
        <f t="shared" si="176"/>
        <v>61.666666666666664</v>
      </c>
    </row>
    <row r="5654" spans="1:27" x14ac:dyDescent="0.25">
      <c r="A5654" t="s">
        <v>2273</v>
      </c>
      <c r="B5654">
        <v>1981</v>
      </c>
      <c r="C5654" t="str">
        <f t="shared" si="177"/>
        <v>Pre-Drug 1970-1991</v>
      </c>
      <c r="D5654" t="s">
        <v>19</v>
      </c>
      <c r="E5654">
        <v>254</v>
      </c>
      <c r="F5654">
        <v>12</v>
      </c>
      <c r="G5654">
        <v>1</v>
      </c>
      <c r="H5654">
        <v>15</v>
      </c>
      <c r="I5654">
        <v>20</v>
      </c>
      <c r="J5654">
        <v>8</v>
      </c>
      <c r="K5654">
        <v>0</v>
      </c>
      <c r="L5654">
        <v>1</v>
      </c>
      <c r="M5654">
        <v>0</v>
      </c>
      <c r="Q5654">
        <v>59</v>
      </c>
      <c r="R5654">
        <v>1.73</v>
      </c>
      <c r="X5654">
        <v>24</v>
      </c>
      <c r="Y5654">
        <v>0.25</v>
      </c>
      <c r="Z5654">
        <v>187</v>
      </c>
      <c r="AA5654">
        <f t="shared" si="176"/>
        <v>62.333333333333336</v>
      </c>
    </row>
    <row r="5655" spans="1:27" x14ac:dyDescent="0.25">
      <c r="A5655" t="s">
        <v>2505</v>
      </c>
      <c r="B5655">
        <v>2010</v>
      </c>
      <c r="C5655" t="str">
        <f t="shared" si="177"/>
        <v>Post Drug Era 2007-2012</v>
      </c>
      <c r="D5655" t="s">
        <v>18</v>
      </c>
      <c r="E5655">
        <v>254</v>
      </c>
      <c r="F5655">
        <v>16</v>
      </c>
      <c r="G5655">
        <v>7</v>
      </c>
      <c r="H5655">
        <v>27</v>
      </c>
      <c r="I5655">
        <v>54</v>
      </c>
      <c r="J5655">
        <v>0</v>
      </c>
      <c r="K5655">
        <v>5</v>
      </c>
      <c r="L5655">
        <v>1</v>
      </c>
      <c r="M5655">
        <v>0</v>
      </c>
      <c r="Q5655">
        <v>43</v>
      </c>
      <c r="R5655">
        <v>2.2599999999999998</v>
      </c>
      <c r="X5655">
        <v>21</v>
      </c>
      <c r="Z5655">
        <v>191</v>
      </c>
      <c r="AA5655">
        <f t="shared" si="176"/>
        <v>63.666666666666664</v>
      </c>
    </row>
    <row r="5656" spans="1:27" x14ac:dyDescent="0.25">
      <c r="A5656" t="s">
        <v>1668</v>
      </c>
      <c r="B5656">
        <v>1990</v>
      </c>
      <c r="C5656" t="str">
        <f t="shared" si="177"/>
        <v>Pre-Drug 1970-1991</v>
      </c>
      <c r="D5656" t="s">
        <v>18</v>
      </c>
      <c r="E5656">
        <v>255</v>
      </c>
      <c r="F5656">
        <v>34</v>
      </c>
      <c r="G5656">
        <v>5</v>
      </c>
      <c r="H5656">
        <v>30</v>
      </c>
      <c r="I5656">
        <v>35</v>
      </c>
      <c r="J5656">
        <v>7</v>
      </c>
      <c r="K5656">
        <v>2</v>
      </c>
      <c r="L5656">
        <v>3</v>
      </c>
      <c r="M5656">
        <v>0</v>
      </c>
      <c r="Q5656">
        <v>73</v>
      </c>
      <c r="R5656">
        <v>5.77</v>
      </c>
      <c r="X5656">
        <v>15</v>
      </c>
      <c r="Y5656">
        <v>0.33</v>
      </c>
      <c r="Z5656">
        <v>159</v>
      </c>
      <c r="AA5656">
        <f t="shared" si="176"/>
        <v>53</v>
      </c>
    </row>
    <row r="5657" spans="1:27" x14ac:dyDescent="0.25">
      <c r="A5657" t="s">
        <v>2080</v>
      </c>
      <c r="B5657">
        <v>1995</v>
      </c>
      <c r="C5657" t="str">
        <f t="shared" si="177"/>
        <v>Pre-Drug 1970-1991</v>
      </c>
      <c r="D5657" t="s">
        <v>19</v>
      </c>
      <c r="E5657">
        <v>255</v>
      </c>
      <c r="F5657">
        <v>25</v>
      </c>
      <c r="G5657">
        <v>6</v>
      </c>
      <c r="H5657">
        <v>41</v>
      </c>
      <c r="I5657">
        <v>27</v>
      </c>
      <c r="J5657">
        <v>3</v>
      </c>
      <c r="K5657">
        <v>2</v>
      </c>
      <c r="L5657">
        <v>2</v>
      </c>
      <c r="M5657">
        <v>0</v>
      </c>
      <c r="Q5657">
        <v>51</v>
      </c>
      <c r="R5657">
        <v>4.17</v>
      </c>
      <c r="X5657">
        <v>31</v>
      </c>
      <c r="Y5657">
        <v>0.23</v>
      </c>
      <c r="Z5657">
        <v>162</v>
      </c>
      <c r="AA5657">
        <f t="shared" si="176"/>
        <v>54</v>
      </c>
    </row>
    <row r="5658" spans="1:27" x14ac:dyDescent="0.25">
      <c r="A5658" t="s">
        <v>2097</v>
      </c>
      <c r="B5658">
        <v>1980</v>
      </c>
      <c r="C5658" t="str">
        <f t="shared" si="177"/>
        <v>Pre-Drug 1970-1991</v>
      </c>
      <c r="D5658" t="s">
        <v>18</v>
      </c>
      <c r="E5658">
        <v>255</v>
      </c>
      <c r="F5658">
        <v>34</v>
      </c>
      <c r="G5658">
        <v>3</v>
      </c>
      <c r="H5658">
        <v>26</v>
      </c>
      <c r="I5658">
        <v>38</v>
      </c>
      <c r="J5658">
        <v>7</v>
      </c>
      <c r="K5658">
        <v>1</v>
      </c>
      <c r="L5658">
        <v>2</v>
      </c>
      <c r="M5658">
        <v>1</v>
      </c>
      <c r="Q5658">
        <v>71</v>
      </c>
      <c r="R5658">
        <v>5.53</v>
      </c>
      <c r="X5658">
        <v>24</v>
      </c>
      <c r="Y5658">
        <v>0.32</v>
      </c>
      <c r="Z5658">
        <v>166</v>
      </c>
      <c r="AA5658">
        <f t="shared" si="176"/>
        <v>55.333333333333336</v>
      </c>
    </row>
    <row r="5659" spans="1:27" x14ac:dyDescent="0.25">
      <c r="A5659" t="s">
        <v>956</v>
      </c>
      <c r="B5659">
        <v>1978</v>
      </c>
      <c r="C5659" t="str">
        <f t="shared" si="177"/>
        <v>Pre-Drug 1970-1991</v>
      </c>
      <c r="D5659" t="s">
        <v>18</v>
      </c>
      <c r="E5659">
        <v>255</v>
      </c>
      <c r="F5659">
        <v>32</v>
      </c>
      <c r="G5659">
        <v>6</v>
      </c>
      <c r="H5659">
        <v>37</v>
      </c>
      <c r="I5659">
        <v>28</v>
      </c>
      <c r="J5659">
        <v>5</v>
      </c>
      <c r="K5659">
        <v>3</v>
      </c>
      <c r="L5659">
        <v>0</v>
      </c>
      <c r="M5659">
        <v>2</v>
      </c>
      <c r="Q5659">
        <v>64</v>
      </c>
      <c r="R5659">
        <v>5.17</v>
      </c>
      <c r="X5659">
        <v>29</v>
      </c>
      <c r="Y5659">
        <v>0.3</v>
      </c>
      <c r="Z5659">
        <v>167</v>
      </c>
      <c r="AA5659">
        <f t="shared" si="176"/>
        <v>55.666666666666664</v>
      </c>
    </row>
    <row r="5660" spans="1:27" x14ac:dyDescent="0.25">
      <c r="A5660" t="s">
        <v>2797</v>
      </c>
      <c r="B5660">
        <v>1997</v>
      </c>
      <c r="C5660" t="str">
        <f t="shared" si="177"/>
        <v>Drug Era 1992-2006</v>
      </c>
      <c r="D5660" t="s">
        <v>18</v>
      </c>
      <c r="E5660">
        <v>255</v>
      </c>
      <c r="F5660">
        <v>33</v>
      </c>
      <c r="G5660">
        <v>13</v>
      </c>
      <c r="H5660">
        <v>29</v>
      </c>
      <c r="I5660">
        <v>33</v>
      </c>
      <c r="J5660">
        <v>6</v>
      </c>
      <c r="K5660">
        <v>4</v>
      </c>
      <c r="L5660">
        <v>3</v>
      </c>
      <c r="M5660">
        <v>2</v>
      </c>
      <c r="Q5660">
        <v>66</v>
      </c>
      <c r="R5660">
        <v>5.34</v>
      </c>
      <c r="X5660">
        <v>35</v>
      </c>
      <c r="Y5660">
        <v>0.3</v>
      </c>
      <c r="Z5660">
        <v>167</v>
      </c>
      <c r="AA5660">
        <f t="shared" si="176"/>
        <v>55.666666666666664</v>
      </c>
    </row>
    <row r="5661" spans="1:27" x14ac:dyDescent="0.25">
      <c r="A5661" t="s">
        <v>2299</v>
      </c>
      <c r="B5661">
        <v>1988</v>
      </c>
      <c r="C5661" t="str">
        <f t="shared" si="177"/>
        <v>Pre-Drug 1970-1991</v>
      </c>
      <c r="D5661" t="s">
        <v>18</v>
      </c>
      <c r="E5661">
        <v>255</v>
      </c>
      <c r="F5661">
        <v>36</v>
      </c>
      <c r="G5661">
        <v>8</v>
      </c>
      <c r="H5661">
        <v>22</v>
      </c>
      <c r="I5661">
        <v>27</v>
      </c>
      <c r="J5661">
        <v>4</v>
      </c>
      <c r="K5661">
        <v>1</v>
      </c>
      <c r="L5661">
        <v>2</v>
      </c>
      <c r="M5661">
        <v>5</v>
      </c>
      <c r="Q5661">
        <v>68</v>
      </c>
      <c r="R5661">
        <v>5.75</v>
      </c>
      <c r="X5661">
        <v>23</v>
      </c>
      <c r="Y5661">
        <v>0.3</v>
      </c>
      <c r="Z5661">
        <v>169</v>
      </c>
      <c r="AA5661">
        <f t="shared" si="176"/>
        <v>56.333333333333336</v>
      </c>
    </row>
    <row r="5662" spans="1:27" x14ac:dyDescent="0.25">
      <c r="A5662" t="s">
        <v>532</v>
      </c>
      <c r="B5662">
        <v>1995</v>
      </c>
      <c r="C5662" t="str">
        <f t="shared" si="177"/>
        <v>Pre-Drug 1970-1991</v>
      </c>
      <c r="D5662" t="s">
        <v>18</v>
      </c>
      <c r="E5662">
        <v>255</v>
      </c>
      <c r="F5662">
        <v>26</v>
      </c>
      <c r="G5662">
        <v>5</v>
      </c>
      <c r="H5662">
        <v>34</v>
      </c>
      <c r="I5662">
        <v>53</v>
      </c>
      <c r="J5662">
        <v>9</v>
      </c>
      <c r="K5662">
        <v>4</v>
      </c>
      <c r="L5662">
        <v>3</v>
      </c>
      <c r="M5662">
        <v>1</v>
      </c>
      <c r="Q5662">
        <v>49</v>
      </c>
      <c r="R5662">
        <v>4.1500000000000004</v>
      </c>
      <c r="X5662">
        <v>31</v>
      </c>
      <c r="Y5662">
        <v>0.22</v>
      </c>
      <c r="Z5662">
        <v>169</v>
      </c>
      <c r="AA5662">
        <f t="shared" si="176"/>
        <v>56.333333333333336</v>
      </c>
    </row>
    <row r="5663" spans="1:27" x14ac:dyDescent="0.25">
      <c r="A5663" t="s">
        <v>2417</v>
      </c>
      <c r="B5663">
        <v>1999</v>
      </c>
      <c r="C5663" t="str">
        <f t="shared" si="177"/>
        <v>Drug Era 1992-2006</v>
      </c>
      <c r="D5663" t="s">
        <v>18</v>
      </c>
      <c r="E5663">
        <v>255</v>
      </c>
      <c r="F5663">
        <v>33</v>
      </c>
      <c r="G5663">
        <v>8</v>
      </c>
      <c r="H5663">
        <v>28</v>
      </c>
      <c r="I5663">
        <v>44</v>
      </c>
      <c r="J5663">
        <v>5</v>
      </c>
      <c r="K5663">
        <v>1</v>
      </c>
      <c r="L5663">
        <v>1</v>
      </c>
      <c r="M5663">
        <v>0</v>
      </c>
      <c r="Q5663">
        <v>60</v>
      </c>
      <c r="R5663">
        <v>5.24</v>
      </c>
      <c r="X5663">
        <v>32</v>
      </c>
      <c r="Y5663">
        <v>0</v>
      </c>
      <c r="Z5663">
        <v>170</v>
      </c>
      <c r="AA5663">
        <f t="shared" si="176"/>
        <v>56.666666666666664</v>
      </c>
    </row>
    <row r="5664" spans="1:27" x14ac:dyDescent="0.25">
      <c r="A5664" t="s">
        <v>2793</v>
      </c>
      <c r="B5664">
        <v>1995</v>
      </c>
      <c r="C5664" t="str">
        <f t="shared" si="177"/>
        <v>Pre-Drug 1970-1991</v>
      </c>
      <c r="D5664" t="s">
        <v>18</v>
      </c>
      <c r="E5664">
        <v>255</v>
      </c>
      <c r="F5664">
        <v>32</v>
      </c>
      <c r="G5664">
        <v>8</v>
      </c>
      <c r="H5664">
        <v>14</v>
      </c>
      <c r="I5664">
        <v>43</v>
      </c>
      <c r="J5664">
        <v>2</v>
      </c>
      <c r="K5664">
        <v>1</v>
      </c>
      <c r="L5664">
        <v>1</v>
      </c>
      <c r="M5664">
        <v>0</v>
      </c>
      <c r="Q5664">
        <v>72</v>
      </c>
      <c r="R5664">
        <v>5.05</v>
      </c>
      <c r="X5664">
        <v>28</v>
      </c>
      <c r="Y5664">
        <v>0.28999999999999998</v>
      </c>
      <c r="Z5664">
        <v>171</v>
      </c>
      <c r="AA5664">
        <f t="shared" si="176"/>
        <v>57</v>
      </c>
    </row>
    <row r="5665" spans="1:27" x14ac:dyDescent="0.25">
      <c r="A5665" t="s">
        <v>1074</v>
      </c>
      <c r="B5665">
        <v>1990</v>
      </c>
      <c r="C5665" t="str">
        <f t="shared" si="177"/>
        <v>Pre-Drug 1970-1991</v>
      </c>
      <c r="D5665" t="s">
        <v>18</v>
      </c>
      <c r="E5665">
        <v>255</v>
      </c>
      <c r="F5665">
        <v>21</v>
      </c>
      <c r="G5665">
        <v>1</v>
      </c>
      <c r="H5665">
        <v>43</v>
      </c>
      <c r="I5665">
        <v>41</v>
      </c>
      <c r="J5665">
        <v>0</v>
      </c>
      <c r="K5665">
        <v>6</v>
      </c>
      <c r="L5665">
        <v>2</v>
      </c>
      <c r="M5665">
        <v>1</v>
      </c>
      <c r="Q5665">
        <v>47</v>
      </c>
      <c r="R5665">
        <v>3.3</v>
      </c>
      <c r="X5665">
        <v>30</v>
      </c>
      <c r="Y5665">
        <v>0.22</v>
      </c>
      <c r="Z5665">
        <v>172</v>
      </c>
      <c r="AA5665">
        <f t="shared" si="176"/>
        <v>57.333333333333336</v>
      </c>
    </row>
    <row r="5666" spans="1:27" x14ac:dyDescent="0.25">
      <c r="A5666" t="s">
        <v>1469</v>
      </c>
      <c r="B5666">
        <v>1972</v>
      </c>
      <c r="C5666" t="str">
        <f t="shared" si="177"/>
        <v>Pre-Drug 1970-1991</v>
      </c>
      <c r="D5666" t="s">
        <v>19</v>
      </c>
      <c r="E5666">
        <v>255</v>
      </c>
      <c r="F5666">
        <v>22</v>
      </c>
      <c r="G5666">
        <v>5</v>
      </c>
      <c r="H5666">
        <v>39</v>
      </c>
      <c r="I5666">
        <v>44</v>
      </c>
      <c r="J5666">
        <v>4</v>
      </c>
      <c r="K5666">
        <v>3</v>
      </c>
      <c r="L5666">
        <v>0</v>
      </c>
      <c r="M5666">
        <v>0</v>
      </c>
      <c r="Q5666">
        <v>51</v>
      </c>
      <c r="R5666">
        <v>3.41</v>
      </c>
      <c r="X5666">
        <v>35</v>
      </c>
      <c r="Y5666">
        <v>0.23</v>
      </c>
      <c r="Z5666">
        <v>174</v>
      </c>
      <c r="AA5666">
        <f t="shared" si="176"/>
        <v>58</v>
      </c>
    </row>
    <row r="5667" spans="1:27" x14ac:dyDescent="0.25">
      <c r="A5667" t="s">
        <v>787</v>
      </c>
      <c r="B5667">
        <v>1990</v>
      </c>
      <c r="C5667" t="str">
        <f t="shared" si="177"/>
        <v>Pre-Drug 1970-1991</v>
      </c>
      <c r="D5667" t="s">
        <v>19</v>
      </c>
      <c r="E5667">
        <v>255</v>
      </c>
      <c r="F5667">
        <v>33</v>
      </c>
      <c r="G5667">
        <v>9</v>
      </c>
      <c r="H5667">
        <v>22</v>
      </c>
      <c r="I5667">
        <v>34</v>
      </c>
      <c r="J5667">
        <v>1</v>
      </c>
      <c r="K5667">
        <v>5</v>
      </c>
      <c r="L5667">
        <v>1</v>
      </c>
      <c r="M5667">
        <v>1</v>
      </c>
      <c r="Q5667">
        <v>70</v>
      </c>
      <c r="R5667">
        <v>5.09</v>
      </c>
      <c r="X5667">
        <v>47</v>
      </c>
      <c r="Y5667">
        <v>0.31</v>
      </c>
      <c r="Z5667">
        <v>175</v>
      </c>
      <c r="AA5667">
        <f t="shared" si="176"/>
        <v>58.333333333333336</v>
      </c>
    </row>
    <row r="5668" spans="1:27" x14ac:dyDescent="0.25">
      <c r="A5668" t="s">
        <v>1725</v>
      </c>
      <c r="B5668">
        <v>2006</v>
      </c>
      <c r="C5668" t="str">
        <f t="shared" si="177"/>
        <v>Drug Era 1992-2006</v>
      </c>
      <c r="D5668" t="s">
        <v>18</v>
      </c>
      <c r="E5668">
        <v>255</v>
      </c>
      <c r="F5668">
        <v>24</v>
      </c>
      <c r="G5668">
        <v>5</v>
      </c>
      <c r="H5668">
        <v>31</v>
      </c>
      <c r="I5668">
        <v>63</v>
      </c>
      <c r="J5668">
        <v>6</v>
      </c>
      <c r="K5668">
        <v>3</v>
      </c>
      <c r="L5668">
        <v>4</v>
      </c>
      <c r="M5668">
        <v>1</v>
      </c>
      <c r="Q5668">
        <v>51</v>
      </c>
      <c r="R5668">
        <v>3.7</v>
      </c>
      <c r="X5668">
        <v>41</v>
      </c>
      <c r="Z5668">
        <v>175</v>
      </c>
      <c r="AA5668">
        <f t="shared" si="176"/>
        <v>58.333333333333336</v>
      </c>
    </row>
    <row r="5669" spans="1:27" x14ac:dyDescent="0.25">
      <c r="A5669" t="s">
        <v>207</v>
      </c>
      <c r="B5669">
        <v>1995</v>
      </c>
      <c r="C5669" t="str">
        <f t="shared" si="177"/>
        <v>Pre-Drug 1970-1991</v>
      </c>
      <c r="D5669" t="s">
        <v>18</v>
      </c>
      <c r="E5669">
        <v>255</v>
      </c>
      <c r="F5669">
        <v>29</v>
      </c>
      <c r="G5669">
        <v>7</v>
      </c>
      <c r="H5669">
        <v>21</v>
      </c>
      <c r="I5669">
        <v>42</v>
      </c>
      <c r="J5669">
        <v>3</v>
      </c>
      <c r="K5669">
        <v>2</v>
      </c>
      <c r="L5669">
        <v>2</v>
      </c>
      <c r="M5669">
        <v>0</v>
      </c>
      <c r="Q5669">
        <v>60</v>
      </c>
      <c r="R5669">
        <v>4.45</v>
      </c>
      <c r="X5669">
        <v>35</v>
      </c>
      <c r="Y5669">
        <v>0.25</v>
      </c>
      <c r="Z5669">
        <v>176</v>
      </c>
      <c r="AA5669">
        <f t="shared" si="176"/>
        <v>58.666666666666664</v>
      </c>
    </row>
    <row r="5670" spans="1:27" x14ac:dyDescent="0.25">
      <c r="A5670" t="s">
        <v>2145</v>
      </c>
      <c r="B5670">
        <v>1993</v>
      </c>
      <c r="C5670" t="str">
        <f t="shared" si="177"/>
        <v>Pre-Drug 1970-1991</v>
      </c>
      <c r="D5670" t="s">
        <v>19</v>
      </c>
      <c r="E5670">
        <v>255</v>
      </c>
      <c r="F5670">
        <v>30</v>
      </c>
      <c r="G5670">
        <v>7</v>
      </c>
      <c r="H5670">
        <v>35</v>
      </c>
      <c r="I5670">
        <v>36</v>
      </c>
      <c r="J5670">
        <v>5</v>
      </c>
      <c r="K5670">
        <v>2</v>
      </c>
      <c r="L5670">
        <v>0</v>
      </c>
      <c r="M5670">
        <v>0</v>
      </c>
      <c r="Q5670">
        <v>54</v>
      </c>
      <c r="R5670">
        <v>4.58</v>
      </c>
      <c r="X5670">
        <v>33</v>
      </c>
      <c r="Y5670">
        <v>0.24</v>
      </c>
      <c r="Z5670">
        <v>177</v>
      </c>
      <c r="AA5670">
        <f t="shared" si="176"/>
        <v>59</v>
      </c>
    </row>
    <row r="5671" spans="1:27" x14ac:dyDescent="0.25">
      <c r="A5671" t="s">
        <v>3075</v>
      </c>
      <c r="B5671">
        <v>1996</v>
      </c>
      <c r="C5671" t="str">
        <f t="shared" si="177"/>
        <v>Pre-Drug 1970-1991</v>
      </c>
      <c r="D5671" t="s">
        <v>19</v>
      </c>
      <c r="E5671">
        <v>255</v>
      </c>
      <c r="F5671">
        <v>31</v>
      </c>
      <c r="G5671">
        <v>8</v>
      </c>
      <c r="H5671">
        <v>21</v>
      </c>
      <c r="I5671">
        <v>43</v>
      </c>
      <c r="J5671">
        <v>1</v>
      </c>
      <c r="K5671">
        <v>2</v>
      </c>
      <c r="L5671">
        <v>1</v>
      </c>
      <c r="M5671">
        <v>0</v>
      </c>
      <c r="Q5671">
        <v>64</v>
      </c>
      <c r="R5671">
        <v>4.7300000000000004</v>
      </c>
      <c r="X5671">
        <v>46</v>
      </c>
      <c r="Y5671">
        <v>0.25</v>
      </c>
      <c r="Z5671">
        <v>177</v>
      </c>
      <c r="AA5671">
        <f t="shared" si="176"/>
        <v>59</v>
      </c>
    </row>
    <row r="5672" spans="1:27" x14ac:dyDescent="0.25">
      <c r="A5672" t="s">
        <v>2433</v>
      </c>
      <c r="B5672">
        <v>2008</v>
      </c>
      <c r="C5672" t="str">
        <f t="shared" si="177"/>
        <v>Post Drug Era 2007-2012</v>
      </c>
      <c r="D5672" t="s">
        <v>18</v>
      </c>
      <c r="E5672">
        <v>255</v>
      </c>
      <c r="F5672">
        <v>18</v>
      </c>
      <c r="G5672">
        <v>5</v>
      </c>
      <c r="H5672">
        <v>38</v>
      </c>
      <c r="I5672">
        <v>52</v>
      </c>
      <c r="J5672">
        <v>5</v>
      </c>
      <c r="K5672">
        <v>2</v>
      </c>
      <c r="L5672">
        <v>5</v>
      </c>
      <c r="M5672">
        <v>1</v>
      </c>
      <c r="Q5672">
        <v>41</v>
      </c>
      <c r="R5672">
        <v>2.75</v>
      </c>
      <c r="X5672">
        <v>30</v>
      </c>
      <c r="Z5672">
        <v>177</v>
      </c>
      <c r="AA5672">
        <f t="shared" si="176"/>
        <v>59</v>
      </c>
    </row>
    <row r="5673" spans="1:27" x14ac:dyDescent="0.25">
      <c r="A5673" t="s">
        <v>400</v>
      </c>
      <c r="B5673">
        <v>1981</v>
      </c>
      <c r="C5673" t="str">
        <f t="shared" si="177"/>
        <v>Pre-Drug 1970-1991</v>
      </c>
      <c r="D5673" t="s">
        <v>19</v>
      </c>
      <c r="E5673">
        <v>255</v>
      </c>
      <c r="F5673">
        <v>19</v>
      </c>
      <c r="G5673">
        <v>5</v>
      </c>
      <c r="H5673">
        <v>17</v>
      </c>
      <c r="I5673">
        <v>35</v>
      </c>
      <c r="J5673">
        <v>4</v>
      </c>
      <c r="K5673">
        <v>0</v>
      </c>
      <c r="L5673">
        <v>4</v>
      </c>
      <c r="M5673">
        <v>0</v>
      </c>
      <c r="Q5673">
        <v>61</v>
      </c>
      <c r="R5673">
        <v>2.87</v>
      </c>
      <c r="X5673">
        <v>41</v>
      </c>
      <c r="Y5673">
        <v>0.26</v>
      </c>
      <c r="Z5673">
        <v>179</v>
      </c>
      <c r="AA5673">
        <f t="shared" si="176"/>
        <v>59.666666666666664</v>
      </c>
    </row>
    <row r="5674" spans="1:27" x14ac:dyDescent="0.25">
      <c r="A5674" t="s">
        <v>1867</v>
      </c>
      <c r="B5674">
        <v>1992</v>
      </c>
      <c r="C5674" t="str">
        <f t="shared" si="177"/>
        <v>Pre-Drug 1970-1991</v>
      </c>
      <c r="D5674" t="s">
        <v>19</v>
      </c>
      <c r="E5674">
        <v>255</v>
      </c>
      <c r="F5674">
        <v>23</v>
      </c>
      <c r="G5674">
        <v>6</v>
      </c>
      <c r="H5674">
        <v>32</v>
      </c>
      <c r="I5674">
        <v>42</v>
      </c>
      <c r="J5674">
        <v>1</v>
      </c>
      <c r="K5674">
        <v>1</v>
      </c>
      <c r="L5674">
        <v>2</v>
      </c>
      <c r="M5674">
        <v>0</v>
      </c>
      <c r="Q5674">
        <v>43</v>
      </c>
      <c r="R5674">
        <v>3.45</v>
      </c>
      <c r="X5674">
        <v>28</v>
      </c>
      <c r="Y5674">
        <v>0.19</v>
      </c>
      <c r="Z5674">
        <v>180</v>
      </c>
      <c r="AA5674">
        <f t="shared" si="176"/>
        <v>60</v>
      </c>
    </row>
    <row r="5675" spans="1:27" x14ac:dyDescent="0.25">
      <c r="A5675" t="s">
        <v>2300</v>
      </c>
      <c r="B5675">
        <v>1978</v>
      </c>
      <c r="C5675" t="str">
        <f t="shared" si="177"/>
        <v>Pre-Drug 1970-1991</v>
      </c>
      <c r="D5675" t="s">
        <v>18</v>
      </c>
      <c r="E5675">
        <v>255</v>
      </c>
      <c r="F5675">
        <v>28</v>
      </c>
      <c r="G5675">
        <v>4</v>
      </c>
      <c r="H5675">
        <v>20</v>
      </c>
      <c r="I5675">
        <v>32</v>
      </c>
      <c r="J5675">
        <v>2</v>
      </c>
      <c r="K5675">
        <v>2</v>
      </c>
      <c r="L5675">
        <v>0</v>
      </c>
      <c r="M5675">
        <v>2</v>
      </c>
      <c r="Q5675">
        <v>61</v>
      </c>
      <c r="R5675">
        <v>4.18</v>
      </c>
      <c r="X5675">
        <v>35</v>
      </c>
      <c r="Y5675">
        <v>0.27</v>
      </c>
      <c r="Z5675">
        <v>181</v>
      </c>
      <c r="AA5675">
        <f t="shared" si="176"/>
        <v>60.333333333333336</v>
      </c>
    </row>
    <row r="5676" spans="1:27" x14ac:dyDescent="0.25">
      <c r="A5676" t="s">
        <v>957</v>
      </c>
      <c r="B5676">
        <v>2007</v>
      </c>
      <c r="C5676" t="str">
        <f t="shared" si="177"/>
        <v>Post Drug Era 2007-2012</v>
      </c>
      <c r="D5676" t="s">
        <v>18</v>
      </c>
      <c r="E5676">
        <v>255</v>
      </c>
      <c r="F5676">
        <v>21</v>
      </c>
      <c r="G5676">
        <v>6</v>
      </c>
      <c r="H5676">
        <v>23</v>
      </c>
      <c r="I5676">
        <v>56</v>
      </c>
      <c r="J5676">
        <v>0</v>
      </c>
      <c r="K5676">
        <v>2</v>
      </c>
      <c r="L5676">
        <v>7</v>
      </c>
      <c r="M5676">
        <v>0</v>
      </c>
      <c r="Q5676">
        <v>46</v>
      </c>
      <c r="R5676">
        <v>3.08</v>
      </c>
      <c r="X5676">
        <v>24</v>
      </c>
      <c r="Z5676">
        <v>184</v>
      </c>
      <c r="AA5676">
        <f t="shared" si="176"/>
        <v>61.333333333333336</v>
      </c>
    </row>
    <row r="5677" spans="1:27" x14ac:dyDescent="0.25">
      <c r="A5677" t="s">
        <v>2778</v>
      </c>
      <c r="B5677">
        <v>1986</v>
      </c>
      <c r="C5677" t="str">
        <f t="shared" si="177"/>
        <v>Pre-Drug 1970-1991</v>
      </c>
      <c r="D5677" t="s">
        <v>19</v>
      </c>
      <c r="E5677">
        <v>255</v>
      </c>
      <c r="F5677">
        <v>29</v>
      </c>
      <c r="G5677">
        <v>9</v>
      </c>
      <c r="H5677">
        <v>15</v>
      </c>
      <c r="I5677">
        <v>46</v>
      </c>
      <c r="J5677">
        <v>0</v>
      </c>
      <c r="K5677">
        <v>3</v>
      </c>
      <c r="L5677">
        <v>1</v>
      </c>
      <c r="M5677">
        <v>2</v>
      </c>
      <c r="Q5677">
        <v>57</v>
      </c>
      <c r="R5677">
        <v>4.2300000000000004</v>
      </c>
      <c r="X5677">
        <v>33</v>
      </c>
      <c r="Y5677">
        <v>0.24</v>
      </c>
      <c r="Z5677">
        <v>185</v>
      </c>
      <c r="AA5677">
        <f t="shared" si="176"/>
        <v>61.666666666666664</v>
      </c>
    </row>
    <row r="5678" spans="1:27" x14ac:dyDescent="0.25">
      <c r="A5678" t="s">
        <v>1862</v>
      </c>
      <c r="B5678">
        <v>1970</v>
      </c>
      <c r="C5678" t="str">
        <f t="shared" si="177"/>
        <v>Pre-Drug 1970-1991</v>
      </c>
      <c r="D5678" t="s">
        <v>18</v>
      </c>
      <c r="E5678">
        <v>255</v>
      </c>
      <c r="F5678">
        <v>19</v>
      </c>
      <c r="G5678">
        <v>5</v>
      </c>
      <c r="H5678">
        <v>20</v>
      </c>
      <c r="I5678">
        <v>47</v>
      </c>
      <c r="J5678">
        <v>4</v>
      </c>
      <c r="K5678">
        <v>1</v>
      </c>
      <c r="L5678">
        <v>4</v>
      </c>
      <c r="M5678">
        <v>0</v>
      </c>
      <c r="Q5678">
        <v>48</v>
      </c>
      <c r="R5678">
        <v>2.76</v>
      </c>
      <c r="X5678">
        <v>24</v>
      </c>
      <c r="Y5678">
        <v>0.21</v>
      </c>
      <c r="Z5678">
        <v>186</v>
      </c>
      <c r="AA5678">
        <f t="shared" si="176"/>
        <v>62</v>
      </c>
    </row>
    <row r="5679" spans="1:27" x14ac:dyDescent="0.25">
      <c r="A5679" t="s">
        <v>1607</v>
      </c>
      <c r="B5679">
        <v>2004</v>
      </c>
      <c r="C5679" t="str">
        <f t="shared" si="177"/>
        <v>Drug Era 1992-2006</v>
      </c>
      <c r="D5679" t="s">
        <v>18</v>
      </c>
      <c r="E5679">
        <v>255</v>
      </c>
      <c r="F5679">
        <v>27</v>
      </c>
      <c r="G5679">
        <v>3</v>
      </c>
      <c r="H5679">
        <v>17</v>
      </c>
      <c r="I5679">
        <v>33</v>
      </c>
      <c r="J5679">
        <v>1</v>
      </c>
      <c r="K5679">
        <v>0</v>
      </c>
      <c r="L5679">
        <v>5</v>
      </c>
      <c r="M5679">
        <v>0</v>
      </c>
      <c r="Q5679">
        <v>54</v>
      </c>
      <c r="R5679">
        <v>3.9</v>
      </c>
      <c r="X5679">
        <v>30</v>
      </c>
      <c r="Y5679">
        <v>0.23</v>
      </c>
      <c r="Z5679">
        <v>187</v>
      </c>
      <c r="AA5679">
        <f t="shared" si="176"/>
        <v>62.333333333333336</v>
      </c>
    </row>
    <row r="5680" spans="1:27" x14ac:dyDescent="0.25">
      <c r="A5680" t="s">
        <v>2529</v>
      </c>
      <c r="B5680">
        <v>2002</v>
      </c>
      <c r="C5680" t="str">
        <f t="shared" si="177"/>
        <v>Drug Era 1992-2006</v>
      </c>
      <c r="D5680" t="s">
        <v>18</v>
      </c>
      <c r="E5680">
        <v>255</v>
      </c>
      <c r="F5680">
        <v>16</v>
      </c>
      <c r="G5680">
        <v>4</v>
      </c>
      <c r="H5680">
        <v>27</v>
      </c>
      <c r="I5680">
        <v>70</v>
      </c>
      <c r="J5680">
        <v>4</v>
      </c>
      <c r="K5680">
        <v>2</v>
      </c>
      <c r="L5680">
        <v>1</v>
      </c>
      <c r="M5680">
        <v>1</v>
      </c>
      <c r="Q5680">
        <v>50</v>
      </c>
      <c r="R5680">
        <v>2.2999999999999998</v>
      </c>
      <c r="X5680">
        <v>33</v>
      </c>
      <c r="Z5680">
        <v>188</v>
      </c>
      <c r="AA5680">
        <f t="shared" si="176"/>
        <v>62.666666666666664</v>
      </c>
    </row>
    <row r="5681" spans="1:27" x14ac:dyDescent="0.25">
      <c r="A5681" t="s">
        <v>2499</v>
      </c>
      <c r="B5681">
        <v>1981</v>
      </c>
      <c r="C5681" t="str">
        <f t="shared" si="177"/>
        <v>Pre-Drug 1970-1991</v>
      </c>
      <c r="D5681" t="s">
        <v>18</v>
      </c>
      <c r="E5681">
        <v>255</v>
      </c>
      <c r="F5681">
        <v>13</v>
      </c>
      <c r="G5681">
        <v>4</v>
      </c>
      <c r="H5681">
        <v>22</v>
      </c>
      <c r="I5681">
        <v>41</v>
      </c>
      <c r="J5681">
        <v>5</v>
      </c>
      <c r="K5681">
        <v>0</v>
      </c>
      <c r="L5681">
        <v>2</v>
      </c>
      <c r="M5681">
        <v>0</v>
      </c>
      <c r="Q5681">
        <v>43</v>
      </c>
      <c r="R5681">
        <v>1.84</v>
      </c>
      <c r="X5681">
        <v>32</v>
      </c>
      <c r="Y5681">
        <v>0.19</v>
      </c>
      <c r="Z5681">
        <v>191</v>
      </c>
      <c r="AA5681">
        <f t="shared" si="176"/>
        <v>63.666666666666664</v>
      </c>
    </row>
    <row r="5682" spans="1:27" x14ac:dyDescent="0.25">
      <c r="A5682" t="s">
        <v>239</v>
      </c>
      <c r="B5682">
        <v>1991</v>
      </c>
      <c r="C5682" t="str">
        <f t="shared" si="177"/>
        <v>Pre-Drug 1970-1991</v>
      </c>
      <c r="D5682" t="s">
        <v>18</v>
      </c>
      <c r="E5682">
        <v>255</v>
      </c>
      <c r="F5682">
        <v>16</v>
      </c>
      <c r="G5682">
        <v>5</v>
      </c>
      <c r="H5682">
        <v>20</v>
      </c>
      <c r="I5682">
        <v>53</v>
      </c>
      <c r="J5682">
        <v>2</v>
      </c>
      <c r="K5682">
        <v>0</v>
      </c>
      <c r="L5682">
        <v>3</v>
      </c>
      <c r="M5682">
        <v>0</v>
      </c>
      <c r="Q5682">
        <v>43</v>
      </c>
      <c r="R5682">
        <v>2.2400000000000002</v>
      </c>
      <c r="X5682">
        <v>26</v>
      </c>
      <c r="Y5682">
        <v>0.18</v>
      </c>
      <c r="Z5682">
        <v>193</v>
      </c>
      <c r="AA5682">
        <f t="shared" si="176"/>
        <v>64.333333333333329</v>
      </c>
    </row>
    <row r="5683" spans="1:27" x14ac:dyDescent="0.25">
      <c r="A5683" t="s">
        <v>2117</v>
      </c>
      <c r="B5683">
        <v>2011</v>
      </c>
      <c r="C5683" t="str">
        <f t="shared" si="177"/>
        <v>Post Drug Era 2007-2012</v>
      </c>
      <c r="D5683" t="s">
        <v>19</v>
      </c>
      <c r="E5683">
        <v>255</v>
      </c>
      <c r="F5683">
        <v>21</v>
      </c>
      <c r="G5683">
        <v>3</v>
      </c>
      <c r="H5683">
        <v>10</v>
      </c>
      <c r="I5683">
        <v>87</v>
      </c>
      <c r="J5683">
        <v>1</v>
      </c>
      <c r="K5683">
        <v>1</v>
      </c>
      <c r="L5683">
        <v>3</v>
      </c>
      <c r="M5683">
        <v>0</v>
      </c>
      <c r="Q5683">
        <v>50</v>
      </c>
      <c r="R5683">
        <v>2.94</v>
      </c>
      <c r="X5683">
        <v>14</v>
      </c>
      <c r="Z5683">
        <v>193</v>
      </c>
      <c r="AA5683">
        <f t="shared" si="176"/>
        <v>64.333333333333329</v>
      </c>
    </row>
    <row r="5684" spans="1:27" x14ac:dyDescent="0.25">
      <c r="A5684" t="s">
        <v>338</v>
      </c>
      <c r="B5684">
        <v>2000</v>
      </c>
      <c r="C5684" t="str">
        <f t="shared" si="177"/>
        <v>Drug Era 1992-2006</v>
      </c>
      <c r="D5684" t="s">
        <v>18</v>
      </c>
      <c r="E5684">
        <v>256</v>
      </c>
      <c r="F5684">
        <v>36</v>
      </c>
      <c r="G5684">
        <v>12</v>
      </c>
      <c r="H5684">
        <v>29</v>
      </c>
      <c r="I5684">
        <v>57</v>
      </c>
      <c r="J5684">
        <v>0</v>
      </c>
      <c r="K5684">
        <v>2</v>
      </c>
      <c r="L5684">
        <v>2</v>
      </c>
      <c r="M5684">
        <v>0</v>
      </c>
      <c r="Q5684">
        <v>64</v>
      </c>
      <c r="R5684">
        <v>5.86</v>
      </c>
      <c r="X5684">
        <v>30</v>
      </c>
      <c r="Y5684">
        <v>0</v>
      </c>
      <c r="Z5684">
        <v>166</v>
      </c>
      <c r="AA5684">
        <f t="shared" si="176"/>
        <v>55.333333333333336</v>
      </c>
    </row>
    <row r="5685" spans="1:27" x14ac:dyDescent="0.25">
      <c r="A5685" t="s">
        <v>874</v>
      </c>
      <c r="B5685">
        <v>1997</v>
      </c>
      <c r="C5685" t="str">
        <f t="shared" si="177"/>
        <v>Drug Era 1992-2006</v>
      </c>
      <c r="D5685" t="s">
        <v>18</v>
      </c>
      <c r="E5685">
        <v>256</v>
      </c>
      <c r="F5685">
        <v>31</v>
      </c>
      <c r="G5685">
        <v>9</v>
      </c>
      <c r="H5685">
        <v>15</v>
      </c>
      <c r="I5685">
        <v>31</v>
      </c>
      <c r="J5685">
        <v>2</v>
      </c>
      <c r="K5685">
        <v>2</v>
      </c>
      <c r="L5685">
        <v>0</v>
      </c>
      <c r="M5685">
        <v>1</v>
      </c>
      <c r="Q5685">
        <v>74</v>
      </c>
      <c r="R5685">
        <v>4.95</v>
      </c>
      <c r="X5685">
        <v>34</v>
      </c>
      <c r="Y5685">
        <v>0.31</v>
      </c>
      <c r="Z5685">
        <v>169</v>
      </c>
      <c r="AA5685">
        <f t="shared" si="176"/>
        <v>56.333333333333336</v>
      </c>
    </row>
    <row r="5686" spans="1:27" x14ac:dyDescent="0.25">
      <c r="A5686" t="s">
        <v>2069</v>
      </c>
      <c r="B5686">
        <v>1998</v>
      </c>
      <c r="C5686" t="str">
        <f t="shared" si="177"/>
        <v>Drug Era 1992-2006</v>
      </c>
      <c r="D5686" t="s">
        <v>18</v>
      </c>
      <c r="E5686">
        <v>256</v>
      </c>
      <c r="F5686">
        <v>27</v>
      </c>
      <c r="G5686">
        <v>7</v>
      </c>
      <c r="H5686">
        <v>23</v>
      </c>
      <c r="I5686">
        <v>29</v>
      </c>
      <c r="J5686">
        <v>1</v>
      </c>
      <c r="K5686">
        <v>1</v>
      </c>
      <c r="L5686">
        <v>0</v>
      </c>
      <c r="M5686">
        <v>3</v>
      </c>
      <c r="Q5686">
        <v>64</v>
      </c>
      <c r="R5686">
        <v>4.26</v>
      </c>
      <c r="X5686">
        <v>26</v>
      </c>
      <c r="Z5686">
        <v>171</v>
      </c>
      <c r="AA5686">
        <f t="shared" si="176"/>
        <v>57</v>
      </c>
    </row>
    <row r="5687" spans="1:27" x14ac:dyDescent="0.25">
      <c r="A5687" t="s">
        <v>856</v>
      </c>
      <c r="B5687">
        <v>2003</v>
      </c>
      <c r="C5687" t="str">
        <f t="shared" si="177"/>
        <v>Drug Era 1992-2006</v>
      </c>
      <c r="D5687" t="s">
        <v>18</v>
      </c>
      <c r="E5687">
        <v>256</v>
      </c>
      <c r="F5687">
        <v>21</v>
      </c>
      <c r="G5687">
        <v>4</v>
      </c>
      <c r="H5687">
        <v>26</v>
      </c>
      <c r="I5687">
        <v>35</v>
      </c>
      <c r="J5687">
        <v>0</v>
      </c>
      <c r="K5687">
        <v>6</v>
      </c>
      <c r="L5687">
        <v>1</v>
      </c>
      <c r="M5687">
        <v>0</v>
      </c>
      <c r="Q5687">
        <v>60</v>
      </c>
      <c r="R5687">
        <v>3.32</v>
      </c>
      <c r="X5687">
        <v>49</v>
      </c>
      <c r="Y5687">
        <v>0.26</v>
      </c>
      <c r="Z5687">
        <v>171</v>
      </c>
      <c r="AA5687">
        <f t="shared" si="176"/>
        <v>57</v>
      </c>
    </row>
    <row r="5688" spans="1:27" x14ac:dyDescent="0.25">
      <c r="A5688" t="s">
        <v>1747</v>
      </c>
      <c r="B5688">
        <v>2009</v>
      </c>
      <c r="C5688" t="str">
        <f t="shared" si="177"/>
        <v>Post Drug Era 2007-2012</v>
      </c>
      <c r="D5688" t="s">
        <v>19</v>
      </c>
      <c r="E5688">
        <v>256</v>
      </c>
      <c r="F5688">
        <v>29</v>
      </c>
      <c r="G5688">
        <v>5</v>
      </c>
      <c r="H5688">
        <v>35</v>
      </c>
      <c r="I5688">
        <v>52</v>
      </c>
      <c r="J5688">
        <v>1</v>
      </c>
      <c r="K5688">
        <v>2</v>
      </c>
      <c r="L5688">
        <v>2</v>
      </c>
      <c r="M5688">
        <v>0</v>
      </c>
      <c r="Q5688">
        <v>56</v>
      </c>
      <c r="R5688">
        <v>4.55</v>
      </c>
      <c r="X5688">
        <v>36</v>
      </c>
      <c r="Z5688">
        <v>172</v>
      </c>
      <c r="AA5688">
        <f t="shared" si="176"/>
        <v>57.333333333333336</v>
      </c>
    </row>
    <row r="5689" spans="1:27" x14ac:dyDescent="0.25">
      <c r="A5689" t="s">
        <v>2154</v>
      </c>
      <c r="B5689">
        <v>1997</v>
      </c>
      <c r="C5689" t="str">
        <f t="shared" si="177"/>
        <v>Drug Era 1992-2006</v>
      </c>
      <c r="D5689" t="s">
        <v>19</v>
      </c>
      <c r="E5689">
        <v>256</v>
      </c>
      <c r="F5689">
        <v>28</v>
      </c>
      <c r="G5689">
        <v>7</v>
      </c>
      <c r="H5689">
        <v>31</v>
      </c>
      <c r="I5689">
        <v>35</v>
      </c>
      <c r="J5689">
        <v>1</v>
      </c>
      <c r="K5689">
        <v>0</v>
      </c>
      <c r="L5689">
        <v>1</v>
      </c>
      <c r="M5689">
        <v>0</v>
      </c>
      <c r="Q5689">
        <v>59</v>
      </c>
      <c r="R5689">
        <v>4.37</v>
      </c>
      <c r="X5689">
        <v>18</v>
      </c>
      <c r="Y5689">
        <v>0.26</v>
      </c>
      <c r="Z5689">
        <v>173</v>
      </c>
      <c r="AA5689">
        <f t="shared" si="176"/>
        <v>57.666666666666664</v>
      </c>
    </row>
    <row r="5690" spans="1:27" x14ac:dyDescent="0.25">
      <c r="A5690" t="s">
        <v>971</v>
      </c>
      <c r="B5690">
        <v>2008</v>
      </c>
      <c r="C5690" t="str">
        <f t="shared" si="177"/>
        <v>Post Drug Era 2007-2012</v>
      </c>
      <c r="D5690" t="s">
        <v>18</v>
      </c>
      <c r="E5690">
        <v>256</v>
      </c>
      <c r="F5690">
        <v>29</v>
      </c>
      <c r="G5690">
        <v>6</v>
      </c>
      <c r="H5690">
        <v>22</v>
      </c>
      <c r="I5690">
        <v>49</v>
      </c>
      <c r="J5690">
        <v>1</v>
      </c>
      <c r="K5690">
        <v>2</v>
      </c>
      <c r="L5690">
        <v>4</v>
      </c>
      <c r="M5690">
        <v>0</v>
      </c>
      <c r="Q5690">
        <v>58</v>
      </c>
      <c r="R5690">
        <v>4.45</v>
      </c>
      <c r="X5690">
        <v>27</v>
      </c>
      <c r="Z5690">
        <v>176</v>
      </c>
      <c r="AA5690">
        <f t="shared" si="176"/>
        <v>58.666666666666664</v>
      </c>
    </row>
    <row r="5691" spans="1:27" x14ac:dyDescent="0.25">
      <c r="A5691" t="s">
        <v>2913</v>
      </c>
      <c r="B5691">
        <v>2009</v>
      </c>
      <c r="C5691" t="str">
        <f t="shared" si="177"/>
        <v>Post Drug Era 2007-2012</v>
      </c>
      <c r="D5691" t="s">
        <v>18</v>
      </c>
      <c r="E5691">
        <v>256</v>
      </c>
      <c r="F5691">
        <v>28</v>
      </c>
      <c r="G5691">
        <v>11</v>
      </c>
      <c r="H5691">
        <v>21</v>
      </c>
      <c r="I5691">
        <v>49</v>
      </c>
      <c r="J5691">
        <v>3</v>
      </c>
      <c r="K5691">
        <v>2</v>
      </c>
      <c r="L5691">
        <v>4</v>
      </c>
      <c r="M5691">
        <v>0</v>
      </c>
      <c r="Q5691">
        <v>57</v>
      </c>
      <c r="R5691">
        <v>4.3</v>
      </c>
      <c r="X5691">
        <v>43</v>
      </c>
      <c r="Z5691">
        <v>176</v>
      </c>
      <c r="AA5691">
        <f t="shared" si="176"/>
        <v>58.666666666666664</v>
      </c>
    </row>
    <row r="5692" spans="1:27" x14ac:dyDescent="0.25">
      <c r="A5692" t="s">
        <v>2493</v>
      </c>
      <c r="B5692">
        <v>2012</v>
      </c>
      <c r="C5692" t="str">
        <f t="shared" si="177"/>
        <v>Post Drug Era 2007-2012</v>
      </c>
      <c r="D5692" t="s">
        <v>18</v>
      </c>
      <c r="E5692">
        <v>256</v>
      </c>
      <c r="F5692">
        <v>28</v>
      </c>
      <c r="G5692">
        <v>5</v>
      </c>
      <c r="H5692">
        <v>27</v>
      </c>
      <c r="I5692">
        <v>60</v>
      </c>
      <c r="J5692">
        <v>5</v>
      </c>
      <c r="K5692">
        <v>4</v>
      </c>
      <c r="L5692">
        <v>1</v>
      </c>
      <c r="M5692">
        <v>0</v>
      </c>
      <c r="Q5692">
        <v>56</v>
      </c>
      <c r="R5692">
        <v>4.3</v>
      </c>
      <c r="X5692">
        <v>24</v>
      </c>
      <c r="Z5692">
        <v>176</v>
      </c>
      <c r="AA5692">
        <f t="shared" si="176"/>
        <v>58.666666666666664</v>
      </c>
    </row>
    <row r="5693" spans="1:27" x14ac:dyDescent="0.25">
      <c r="A5693" t="s">
        <v>1440</v>
      </c>
      <c r="B5693">
        <v>1971</v>
      </c>
      <c r="C5693" t="str">
        <f t="shared" si="177"/>
        <v>Pre-Drug 1970-1991</v>
      </c>
      <c r="D5693" t="s">
        <v>18</v>
      </c>
      <c r="E5693">
        <v>256</v>
      </c>
      <c r="F5693">
        <v>23</v>
      </c>
      <c r="G5693">
        <v>5</v>
      </c>
      <c r="H5693">
        <v>23</v>
      </c>
      <c r="I5693">
        <v>42</v>
      </c>
      <c r="J5693">
        <v>5</v>
      </c>
      <c r="K5693">
        <v>0</v>
      </c>
      <c r="L5693">
        <v>4</v>
      </c>
      <c r="M5693">
        <v>0</v>
      </c>
      <c r="Q5693">
        <v>52</v>
      </c>
      <c r="R5693">
        <v>3.47</v>
      </c>
      <c r="X5693">
        <v>26</v>
      </c>
      <c r="Y5693">
        <v>0.23</v>
      </c>
      <c r="Z5693">
        <v>179</v>
      </c>
      <c r="AA5693">
        <f t="shared" si="176"/>
        <v>59.666666666666664</v>
      </c>
    </row>
    <row r="5694" spans="1:27" x14ac:dyDescent="0.25">
      <c r="A5694" t="s">
        <v>774</v>
      </c>
      <c r="B5694">
        <v>1971</v>
      </c>
      <c r="C5694" t="str">
        <f t="shared" si="177"/>
        <v>Pre-Drug 1970-1991</v>
      </c>
      <c r="D5694" t="s">
        <v>18</v>
      </c>
      <c r="E5694">
        <v>256</v>
      </c>
      <c r="F5694">
        <v>23</v>
      </c>
      <c r="G5694">
        <v>2</v>
      </c>
      <c r="H5694">
        <v>33</v>
      </c>
      <c r="I5694">
        <v>49</v>
      </c>
      <c r="J5694">
        <v>8</v>
      </c>
      <c r="K5694">
        <v>1</v>
      </c>
      <c r="L5694">
        <v>2</v>
      </c>
      <c r="M5694">
        <v>1</v>
      </c>
      <c r="Q5694">
        <v>45</v>
      </c>
      <c r="R5694">
        <v>3.43</v>
      </c>
      <c r="X5694">
        <v>21</v>
      </c>
      <c r="Y5694">
        <v>0.2</v>
      </c>
      <c r="Z5694">
        <v>181</v>
      </c>
      <c r="AA5694">
        <f t="shared" si="176"/>
        <v>60.333333333333336</v>
      </c>
    </row>
    <row r="5695" spans="1:27" x14ac:dyDescent="0.25">
      <c r="A5695" t="s">
        <v>869</v>
      </c>
      <c r="B5695">
        <v>2006</v>
      </c>
      <c r="C5695" t="str">
        <f t="shared" si="177"/>
        <v>Drug Era 1992-2006</v>
      </c>
      <c r="D5695" t="s">
        <v>18</v>
      </c>
      <c r="E5695">
        <v>256</v>
      </c>
      <c r="F5695">
        <v>14</v>
      </c>
      <c r="G5695">
        <v>4</v>
      </c>
      <c r="H5695">
        <v>20</v>
      </c>
      <c r="I5695">
        <v>54</v>
      </c>
      <c r="J5695">
        <v>1</v>
      </c>
      <c r="K5695">
        <v>1</v>
      </c>
      <c r="L5695">
        <v>3</v>
      </c>
      <c r="M5695">
        <v>0</v>
      </c>
      <c r="Q5695">
        <v>56</v>
      </c>
      <c r="R5695">
        <v>2.09</v>
      </c>
      <c r="X5695">
        <v>25</v>
      </c>
      <c r="Z5695">
        <v>181</v>
      </c>
      <c r="AA5695">
        <f t="shared" si="176"/>
        <v>60.333333333333336</v>
      </c>
    </row>
    <row r="5696" spans="1:27" x14ac:dyDescent="0.25">
      <c r="A5696" t="s">
        <v>2680</v>
      </c>
      <c r="B5696">
        <v>2011</v>
      </c>
      <c r="C5696" t="str">
        <f t="shared" si="177"/>
        <v>Post Drug Era 2007-2012</v>
      </c>
      <c r="D5696" t="s">
        <v>19</v>
      </c>
      <c r="E5696">
        <v>256</v>
      </c>
      <c r="F5696">
        <v>27</v>
      </c>
      <c r="G5696">
        <v>7</v>
      </c>
      <c r="H5696">
        <v>17</v>
      </c>
      <c r="I5696">
        <v>60</v>
      </c>
      <c r="J5696">
        <v>0</v>
      </c>
      <c r="K5696">
        <v>1</v>
      </c>
      <c r="L5696">
        <v>2</v>
      </c>
      <c r="M5696">
        <v>0</v>
      </c>
      <c r="Q5696">
        <v>60</v>
      </c>
      <c r="R5696">
        <v>4.03</v>
      </c>
      <c r="X5696">
        <v>41</v>
      </c>
      <c r="Z5696">
        <v>181</v>
      </c>
      <c r="AA5696">
        <f t="shared" si="176"/>
        <v>60.333333333333336</v>
      </c>
    </row>
    <row r="5697" spans="1:27" x14ac:dyDescent="0.25">
      <c r="A5697" t="s">
        <v>1950</v>
      </c>
      <c r="B5697">
        <v>2002</v>
      </c>
      <c r="C5697" t="str">
        <f t="shared" si="177"/>
        <v>Drug Era 1992-2006</v>
      </c>
      <c r="D5697" t="s">
        <v>18</v>
      </c>
      <c r="E5697">
        <v>256</v>
      </c>
      <c r="F5697">
        <v>28</v>
      </c>
      <c r="G5697">
        <v>4</v>
      </c>
      <c r="H5697">
        <v>27</v>
      </c>
      <c r="I5697">
        <v>49</v>
      </c>
      <c r="J5697">
        <v>6</v>
      </c>
      <c r="K5697">
        <v>3</v>
      </c>
      <c r="L5697">
        <v>2</v>
      </c>
      <c r="M5697">
        <v>0</v>
      </c>
      <c r="Q5697">
        <v>45</v>
      </c>
      <c r="R5697">
        <v>4.1500000000000004</v>
      </c>
      <c r="X5697">
        <v>26</v>
      </c>
      <c r="Z5697">
        <v>182</v>
      </c>
      <c r="AA5697">
        <f t="shared" si="176"/>
        <v>60.666666666666664</v>
      </c>
    </row>
    <row r="5698" spans="1:27" x14ac:dyDescent="0.25">
      <c r="A5698" t="s">
        <v>432</v>
      </c>
      <c r="B5698">
        <v>2006</v>
      </c>
      <c r="C5698" t="str">
        <f t="shared" si="177"/>
        <v>Drug Era 1992-2006</v>
      </c>
      <c r="D5698" t="s">
        <v>19</v>
      </c>
      <c r="E5698">
        <v>256</v>
      </c>
      <c r="F5698">
        <v>35</v>
      </c>
      <c r="G5698">
        <v>12</v>
      </c>
      <c r="H5698">
        <v>32</v>
      </c>
      <c r="I5698">
        <v>71</v>
      </c>
      <c r="J5698">
        <v>2</v>
      </c>
      <c r="K5698">
        <v>5</v>
      </c>
      <c r="L5698">
        <v>1</v>
      </c>
      <c r="M5698">
        <v>0</v>
      </c>
      <c r="Q5698">
        <v>53</v>
      </c>
      <c r="R5698">
        <v>5.19</v>
      </c>
      <c r="X5698">
        <v>18</v>
      </c>
      <c r="Z5698">
        <v>182</v>
      </c>
      <c r="AA5698">
        <f t="shared" ref="AA5698:AA5761" si="178">Z5698/3</f>
        <v>60.666666666666664</v>
      </c>
    </row>
    <row r="5699" spans="1:27" x14ac:dyDescent="0.25">
      <c r="A5699" t="s">
        <v>2715</v>
      </c>
      <c r="B5699">
        <v>1984</v>
      </c>
      <c r="C5699" t="str">
        <f t="shared" ref="C5699:C5762" si="179">IF(B5699&lt;1997,"Pre-Drug 1970-1991",IF(B5699&lt;=2006,"Drug Era 1992-2006","Post Drug Era 2007-2012"))</f>
        <v>Pre-Drug 1970-1991</v>
      </c>
      <c r="D5699" t="s">
        <v>19</v>
      </c>
      <c r="E5699">
        <v>256</v>
      </c>
      <c r="F5699">
        <v>24</v>
      </c>
      <c r="G5699">
        <v>3</v>
      </c>
      <c r="H5699">
        <v>22</v>
      </c>
      <c r="I5699">
        <v>55</v>
      </c>
      <c r="J5699">
        <v>4</v>
      </c>
      <c r="K5699">
        <v>3</v>
      </c>
      <c r="L5699">
        <v>2</v>
      </c>
      <c r="M5699">
        <v>1</v>
      </c>
      <c r="Q5699">
        <v>55</v>
      </c>
      <c r="R5699">
        <v>3.54</v>
      </c>
      <c r="X5699">
        <v>28</v>
      </c>
      <c r="Y5699">
        <v>0.24</v>
      </c>
      <c r="Z5699">
        <v>183</v>
      </c>
      <c r="AA5699">
        <f t="shared" si="178"/>
        <v>61</v>
      </c>
    </row>
    <row r="5700" spans="1:27" x14ac:dyDescent="0.25">
      <c r="A5700" t="s">
        <v>550</v>
      </c>
      <c r="B5700">
        <v>1986</v>
      </c>
      <c r="C5700" t="str">
        <f t="shared" si="179"/>
        <v>Pre-Drug 1970-1991</v>
      </c>
      <c r="D5700" t="s">
        <v>18</v>
      </c>
      <c r="E5700">
        <v>256</v>
      </c>
      <c r="F5700">
        <v>19</v>
      </c>
      <c r="G5700">
        <v>1</v>
      </c>
      <c r="H5700">
        <v>32</v>
      </c>
      <c r="I5700">
        <v>31</v>
      </c>
      <c r="J5700">
        <v>6</v>
      </c>
      <c r="K5700">
        <v>2</v>
      </c>
      <c r="L5700">
        <v>2</v>
      </c>
      <c r="M5700">
        <v>0</v>
      </c>
      <c r="Q5700">
        <v>53</v>
      </c>
      <c r="R5700">
        <v>2.8</v>
      </c>
      <c r="X5700">
        <v>48</v>
      </c>
      <c r="Y5700">
        <v>0.25</v>
      </c>
      <c r="Z5700">
        <v>183</v>
      </c>
      <c r="AA5700">
        <f t="shared" si="178"/>
        <v>61</v>
      </c>
    </row>
    <row r="5701" spans="1:27" x14ac:dyDescent="0.25">
      <c r="A5701" t="s">
        <v>923</v>
      </c>
      <c r="B5701">
        <v>1989</v>
      </c>
      <c r="C5701" t="str">
        <f t="shared" si="179"/>
        <v>Pre-Drug 1970-1991</v>
      </c>
      <c r="D5701" t="s">
        <v>19</v>
      </c>
      <c r="E5701">
        <v>256</v>
      </c>
      <c r="F5701">
        <v>24</v>
      </c>
      <c r="G5701">
        <v>3</v>
      </c>
      <c r="H5701">
        <v>22</v>
      </c>
      <c r="I5701">
        <v>42</v>
      </c>
      <c r="J5701">
        <v>7</v>
      </c>
      <c r="K5701">
        <v>1</v>
      </c>
      <c r="L5701">
        <v>1</v>
      </c>
      <c r="M5701">
        <v>3</v>
      </c>
      <c r="Q5701">
        <v>57</v>
      </c>
      <c r="R5701">
        <v>3.54</v>
      </c>
      <c r="X5701">
        <v>28</v>
      </c>
      <c r="Y5701">
        <v>0.25</v>
      </c>
      <c r="Z5701">
        <v>183</v>
      </c>
      <c r="AA5701">
        <f t="shared" si="178"/>
        <v>61</v>
      </c>
    </row>
    <row r="5702" spans="1:27" x14ac:dyDescent="0.25">
      <c r="A5702" t="s">
        <v>899</v>
      </c>
      <c r="B5702">
        <v>2009</v>
      </c>
      <c r="C5702" t="str">
        <f t="shared" si="179"/>
        <v>Post Drug Era 2007-2012</v>
      </c>
      <c r="D5702" t="s">
        <v>19</v>
      </c>
      <c r="E5702">
        <v>256</v>
      </c>
      <c r="F5702">
        <v>28</v>
      </c>
      <c r="G5702">
        <v>11</v>
      </c>
      <c r="H5702">
        <v>15</v>
      </c>
      <c r="I5702">
        <v>36</v>
      </c>
      <c r="J5702">
        <v>0</v>
      </c>
      <c r="K5702">
        <v>1</v>
      </c>
      <c r="L5702">
        <v>2</v>
      </c>
      <c r="M5702">
        <v>0</v>
      </c>
      <c r="Q5702">
        <v>63</v>
      </c>
      <c r="R5702">
        <v>4.13</v>
      </c>
      <c r="X5702">
        <v>22</v>
      </c>
      <c r="Z5702">
        <v>183</v>
      </c>
      <c r="AA5702">
        <f t="shared" si="178"/>
        <v>61</v>
      </c>
    </row>
    <row r="5703" spans="1:27" x14ac:dyDescent="0.25">
      <c r="A5703" t="s">
        <v>1724</v>
      </c>
      <c r="B5703">
        <v>2012</v>
      </c>
      <c r="C5703" t="str">
        <f t="shared" si="179"/>
        <v>Post Drug Era 2007-2012</v>
      </c>
      <c r="D5703" t="s">
        <v>18</v>
      </c>
      <c r="E5703">
        <v>256</v>
      </c>
      <c r="F5703">
        <v>17</v>
      </c>
      <c r="G5703">
        <v>3</v>
      </c>
      <c r="H5703">
        <v>16</v>
      </c>
      <c r="I5703">
        <v>74</v>
      </c>
      <c r="J5703">
        <v>2</v>
      </c>
      <c r="K5703">
        <v>1</v>
      </c>
      <c r="L5703">
        <v>3</v>
      </c>
      <c r="M5703">
        <v>1</v>
      </c>
      <c r="Q5703">
        <v>55</v>
      </c>
      <c r="R5703">
        <v>2.5099999999999998</v>
      </c>
      <c r="X5703">
        <v>12</v>
      </c>
      <c r="Z5703">
        <v>183</v>
      </c>
      <c r="AA5703">
        <f t="shared" si="178"/>
        <v>61</v>
      </c>
    </row>
    <row r="5704" spans="1:27" x14ac:dyDescent="0.25">
      <c r="A5704" t="s">
        <v>1400</v>
      </c>
      <c r="B5704">
        <v>1996</v>
      </c>
      <c r="C5704" t="str">
        <f t="shared" si="179"/>
        <v>Pre-Drug 1970-1991</v>
      </c>
      <c r="D5704" t="s">
        <v>19</v>
      </c>
      <c r="E5704">
        <v>256</v>
      </c>
      <c r="F5704">
        <v>25</v>
      </c>
      <c r="G5704">
        <v>8</v>
      </c>
      <c r="H5704">
        <v>25</v>
      </c>
      <c r="I5704">
        <v>85</v>
      </c>
      <c r="J5704">
        <v>0</v>
      </c>
      <c r="K5704">
        <v>3</v>
      </c>
      <c r="L5704">
        <v>2</v>
      </c>
      <c r="M5704">
        <v>1</v>
      </c>
      <c r="Q5704">
        <v>48</v>
      </c>
      <c r="R5704">
        <v>3.67</v>
      </c>
      <c r="X5704">
        <v>33</v>
      </c>
      <c r="Y5704">
        <v>0.18</v>
      </c>
      <c r="Z5704">
        <v>184</v>
      </c>
      <c r="AA5704">
        <f t="shared" si="178"/>
        <v>61.333333333333336</v>
      </c>
    </row>
    <row r="5705" spans="1:27" x14ac:dyDescent="0.25">
      <c r="A5705" t="s">
        <v>82</v>
      </c>
      <c r="B5705">
        <v>1993</v>
      </c>
      <c r="C5705" t="str">
        <f t="shared" si="179"/>
        <v>Pre-Drug 1970-1991</v>
      </c>
      <c r="D5705" t="s">
        <v>18</v>
      </c>
      <c r="E5705">
        <v>256</v>
      </c>
      <c r="F5705">
        <v>20</v>
      </c>
      <c r="G5705">
        <v>4</v>
      </c>
      <c r="H5705">
        <v>21</v>
      </c>
      <c r="I5705">
        <v>67</v>
      </c>
      <c r="J5705">
        <v>2</v>
      </c>
      <c r="K5705">
        <v>2</v>
      </c>
      <c r="L5705">
        <v>1</v>
      </c>
      <c r="M5705">
        <v>1</v>
      </c>
      <c r="Q5705">
        <v>54</v>
      </c>
      <c r="R5705">
        <v>2.92</v>
      </c>
      <c r="X5705">
        <v>27</v>
      </c>
      <c r="Y5705">
        <v>0.23</v>
      </c>
      <c r="Z5705">
        <v>185</v>
      </c>
      <c r="AA5705">
        <f t="shared" si="178"/>
        <v>61.666666666666664</v>
      </c>
    </row>
    <row r="5706" spans="1:27" x14ac:dyDescent="0.25">
      <c r="A5706" t="s">
        <v>957</v>
      </c>
      <c r="B5706">
        <v>2008</v>
      </c>
      <c r="C5706" t="str">
        <f t="shared" si="179"/>
        <v>Post Drug Era 2007-2012</v>
      </c>
      <c r="D5706" t="s">
        <v>18</v>
      </c>
      <c r="E5706">
        <v>256</v>
      </c>
      <c r="F5706">
        <v>19</v>
      </c>
      <c r="G5706">
        <v>3</v>
      </c>
      <c r="H5706">
        <v>22</v>
      </c>
      <c r="I5706">
        <v>82</v>
      </c>
      <c r="J5706">
        <v>1</v>
      </c>
      <c r="K5706">
        <v>1</v>
      </c>
      <c r="L5706">
        <v>1</v>
      </c>
      <c r="M5706">
        <v>0</v>
      </c>
      <c r="Q5706">
        <v>47</v>
      </c>
      <c r="R5706">
        <v>2.73</v>
      </c>
      <c r="X5706">
        <v>21</v>
      </c>
      <c r="Z5706">
        <v>188</v>
      </c>
      <c r="AA5706">
        <f t="shared" si="178"/>
        <v>62.666666666666664</v>
      </c>
    </row>
    <row r="5707" spans="1:27" x14ac:dyDescent="0.25">
      <c r="A5707" t="s">
        <v>221</v>
      </c>
      <c r="B5707">
        <v>2011</v>
      </c>
      <c r="C5707" t="str">
        <f t="shared" si="179"/>
        <v>Post Drug Era 2007-2012</v>
      </c>
      <c r="D5707" t="s">
        <v>18</v>
      </c>
      <c r="E5707">
        <v>256</v>
      </c>
      <c r="F5707">
        <v>17</v>
      </c>
      <c r="G5707">
        <v>4</v>
      </c>
      <c r="H5707">
        <v>21</v>
      </c>
      <c r="I5707">
        <v>51</v>
      </c>
      <c r="J5707">
        <v>2</v>
      </c>
      <c r="K5707">
        <v>8</v>
      </c>
      <c r="L5707">
        <v>0</v>
      </c>
      <c r="M5707">
        <v>0</v>
      </c>
      <c r="Q5707">
        <v>51</v>
      </c>
      <c r="R5707">
        <v>2.44</v>
      </c>
      <c r="X5707">
        <v>21</v>
      </c>
      <c r="Z5707">
        <v>188</v>
      </c>
      <c r="AA5707">
        <f t="shared" si="178"/>
        <v>62.666666666666664</v>
      </c>
    </row>
    <row r="5708" spans="1:27" x14ac:dyDescent="0.25">
      <c r="A5708" t="s">
        <v>1279</v>
      </c>
      <c r="B5708">
        <v>1990</v>
      </c>
      <c r="C5708" t="str">
        <f t="shared" si="179"/>
        <v>Pre-Drug 1970-1991</v>
      </c>
      <c r="D5708" t="s">
        <v>19</v>
      </c>
      <c r="E5708">
        <v>256</v>
      </c>
      <c r="F5708">
        <v>19</v>
      </c>
      <c r="G5708">
        <v>2</v>
      </c>
      <c r="H5708">
        <v>22</v>
      </c>
      <c r="I5708">
        <v>38</v>
      </c>
      <c r="J5708">
        <v>2</v>
      </c>
      <c r="K5708">
        <v>1</v>
      </c>
      <c r="L5708">
        <v>1</v>
      </c>
      <c r="M5708">
        <v>1</v>
      </c>
      <c r="Q5708">
        <v>46</v>
      </c>
      <c r="R5708">
        <v>2.7</v>
      </c>
      <c r="X5708">
        <v>29</v>
      </c>
      <c r="Y5708">
        <v>0.2</v>
      </c>
      <c r="Z5708">
        <v>190</v>
      </c>
      <c r="AA5708">
        <f t="shared" si="178"/>
        <v>63.333333333333336</v>
      </c>
    </row>
    <row r="5709" spans="1:27" x14ac:dyDescent="0.25">
      <c r="A5709" t="s">
        <v>3115</v>
      </c>
      <c r="B5709">
        <v>1992</v>
      </c>
      <c r="C5709" t="str">
        <f t="shared" si="179"/>
        <v>Pre-Drug 1970-1991</v>
      </c>
      <c r="D5709" t="s">
        <v>18</v>
      </c>
      <c r="E5709">
        <v>256</v>
      </c>
      <c r="F5709">
        <v>15</v>
      </c>
      <c r="G5709">
        <v>4</v>
      </c>
      <c r="H5709">
        <v>25</v>
      </c>
      <c r="I5709">
        <v>64</v>
      </c>
      <c r="J5709">
        <v>5</v>
      </c>
      <c r="K5709">
        <v>1</v>
      </c>
      <c r="L5709">
        <v>1</v>
      </c>
      <c r="M5709">
        <v>1</v>
      </c>
      <c r="Q5709">
        <v>45</v>
      </c>
      <c r="R5709">
        <v>2.11</v>
      </c>
      <c r="X5709">
        <v>27</v>
      </c>
      <c r="Y5709">
        <v>0.19</v>
      </c>
      <c r="Z5709">
        <v>192</v>
      </c>
      <c r="AA5709">
        <f t="shared" si="178"/>
        <v>64</v>
      </c>
    </row>
    <row r="5710" spans="1:27" x14ac:dyDescent="0.25">
      <c r="A5710" t="s">
        <v>2005</v>
      </c>
      <c r="B5710">
        <v>2000</v>
      </c>
      <c r="C5710" t="str">
        <f t="shared" si="179"/>
        <v>Drug Era 1992-2006</v>
      </c>
      <c r="D5710" t="s">
        <v>18</v>
      </c>
      <c r="E5710">
        <v>256</v>
      </c>
      <c r="F5710">
        <v>11</v>
      </c>
      <c r="G5710">
        <v>4</v>
      </c>
      <c r="H5710">
        <v>19</v>
      </c>
      <c r="I5710">
        <v>92</v>
      </c>
      <c r="J5710">
        <v>1</v>
      </c>
      <c r="K5710">
        <v>5</v>
      </c>
      <c r="L5710">
        <v>2</v>
      </c>
      <c r="M5710">
        <v>0</v>
      </c>
      <c r="Q5710">
        <v>37</v>
      </c>
      <c r="R5710">
        <v>1.5</v>
      </c>
      <c r="X5710">
        <v>48</v>
      </c>
      <c r="Y5710">
        <v>0</v>
      </c>
      <c r="Z5710">
        <v>198</v>
      </c>
      <c r="AA5710">
        <f t="shared" si="178"/>
        <v>66</v>
      </c>
    </row>
    <row r="5711" spans="1:27" x14ac:dyDescent="0.25">
      <c r="A5711" t="s">
        <v>2169</v>
      </c>
      <c r="B5711">
        <v>2011</v>
      </c>
      <c r="C5711" t="str">
        <f t="shared" si="179"/>
        <v>Post Drug Era 2007-2012</v>
      </c>
      <c r="D5711" t="s">
        <v>19</v>
      </c>
      <c r="E5711">
        <v>256</v>
      </c>
      <c r="F5711">
        <v>22</v>
      </c>
      <c r="G5711">
        <v>7</v>
      </c>
      <c r="H5711">
        <v>18</v>
      </c>
      <c r="I5711">
        <v>61</v>
      </c>
      <c r="J5711">
        <v>3</v>
      </c>
      <c r="K5711">
        <v>3</v>
      </c>
      <c r="L5711">
        <v>0</v>
      </c>
      <c r="M5711">
        <v>0</v>
      </c>
      <c r="Q5711">
        <v>44</v>
      </c>
      <c r="R5711">
        <v>2.93</v>
      </c>
      <c r="X5711">
        <v>24</v>
      </c>
      <c r="Z5711">
        <v>203</v>
      </c>
      <c r="AA5711">
        <f t="shared" si="178"/>
        <v>67.666666666666671</v>
      </c>
    </row>
    <row r="5712" spans="1:27" x14ac:dyDescent="0.25">
      <c r="A5712" t="s">
        <v>1852</v>
      </c>
      <c r="B5712">
        <v>2005</v>
      </c>
      <c r="C5712" t="str">
        <f t="shared" si="179"/>
        <v>Drug Era 1992-2006</v>
      </c>
      <c r="D5712" t="s">
        <v>18</v>
      </c>
      <c r="E5712">
        <v>257</v>
      </c>
      <c r="F5712">
        <v>30</v>
      </c>
      <c r="G5712">
        <v>7</v>
      </c>
      <c r="H5712">
        <v>26</v>
      </c>
      <c r="I5712">
        <v>37</v>
      </c>
      <c r="J5712">
        <v>3</v>
      </c>
      <c r="K5712">
        <v>2</v>
      </c>
      <c r="L5712">
        <v>3</v>
      </c>
      <c r="M5712">
        <v>0</v>
      </c>
      <c r="Q5712">
        <v>61</v>
      </c>
      <c r="R5712">
        <v>4.76</v>
      </c>
      <c r="X5712">
        <v>42</v>
      </c>
      <c r="Z5712">
        <v>170</v>
      </c>
      <c r="AA5712">
        <f t="shared" si="178"/>
        <v>56.666666666666664</v>
      </c>
    </row>
    <row r="5713" spans="1:27" x14ac:dyDescent="0.25">
      <c r="A5713" t="s">
        <v>3138</v>
      </c>
      <c r="B5713">
        <v>2007</v>
      </c>
      <c r="C5713" t="str">
        <f t="shared" si="179"/>
        <v>Post Drug Era 2007-2012</v>
      </c>
      <c r="D5713" t="s">
        <v>18</v>
      </c>
      <c r="E5713">
        <v>257</v>
      </c>
      <c r="F5713">
        <v>38</v>
      </c>
      <c r="G5713">
        <v>5</v>
      </c>
      <c r="H5713">
        <v>23</v>
      </c>
      <c r="I5713">
        <v>29</v>
      </c>
      <c r="J5713">
        <v>1</v>
      </c>
      <c r="K5713">
        <v>2</v>
      </c>
      <c r="L5713">
        <v>4</v>
      </c>
      <c r="M5713">
        <v>0</v>
      </c>
      <c r="Q5713">
        <v>65</v>
      </c>
      <c r="R5713">
        <v>5.97</v>
      </c>
      <c r="X5713">
        <v>32</v>
      </c>
      <c r="Z5713">
        <v>172</v>
      </c>
      <c r="AA5713">
        <f t="shared" si="178"/>
        <v>57.333333333333336</v>
      </c>
    </row>
    <row r="5714" spans="1:27" x14ac:dyDescent="0.25">
      <c r="A5714" t="s">
        <v>642</v>
      </c>
      <c r="B5714">
        <v>1981</v>
      </c>
      <c r="C5714" t="str">
        <f t="shared" si="179"/>
        <v>Pre-Drug 1970-1991</v>
      </c>
      <c r="D5714" t="s">
        <v>19</v>
      </c>
      <c r="E5714">
        <v>257</v>
      </c>
      <c r="F5714">
        <v>32</v>
      </c>
      <c r="G5714">
        <v>10</v>
      </c>
      <c r="H5714">
        <v>18</v>
      </c>
      <c r="I5714">
        <v>29</v>
      </c>
      <c r="J5714">
        <v>0</v>
      </c>
      <c r="K5714">
        <v>2</v>
      </c>
      <c r="L5714">
        <v>3</v>
      </c>
      <c r="M5714">
        <v>0</v>
      </c>
      <c r="Q5714">
        <v>69</v>
      </c>
      <c r="R5714">
        <v>4.99</v>
      </c>
      <c r="X5714">
        <v>29</v>
      </c>
      <c r="Y5714">
        <v>0.3</v>
      </c>
      <c r="Z5714">
        <v>173</v>
      </c>
      <c r="AA5714">
        <f t="shared" si="178"/>
        <v>57.666666666666664</v>
      </c>
    </row>
    <row r="5715" spans="1:27" x14ac:dyDescent="0.25">
      <c r="A5715" t="s">
        <v>131</v>
      </c>
      <c r="B5715">
        <v>2008</v>
      </c>
      <c r="C5715" t="str">
        <f t="shared" si="179"/>
        <v>Post Drug Era 2007-2012</v>
      </c>
      <c r="D5715" t="s">
        <v>18</v>
      </c>
      <c r="E5715">
        <v>257</v>
      </c>
      <c r="F5715">
        <v>37</v>
      </c>
      <c r="G5715">
        <v>6</v>
      </c>
      <c r="H5715">
        <v>22</v>
      </c>
      <c r="I5715">
        <v>36</v>
      </c>
      <c r="J5715">
        <v>4</v>
      </c>
      <c r="K5715">
        <v>1</v>
      </c>
      <c r="L5715">
        <v>4</v>
      </c>
      <c r="M5715">
        <v>0</v>
      </c>
      <c r="Q5715">
        <v>63</v>
      </c>
      <c r="R5715">
        <v>5.77</v>
      </c>
      <c r="X5715">
        <v>24</v>
      </c>
      <c r="Z5715">
        <v>173</v>
      </c>
      <c r="AA5715">
        <f t="shared" si="178"/>
        <v>57.666666666666664</v>
      </c>
    </row>
    <row r="5716" spans="1:27" x14ac:dyDescent="0.25">
      <c r="A5716" t="s">
        <v>1275</v>
      </c>
      <c r="B5716">
        <v>1990</v>
      </c>
      <c r="C5716" t="str">
        <f t="shared" si="179"/>
        <v>Pre-Drug 1970-1991</v>
      </c>
      <c r="D5716" t="s">
        <v>19</v>
      </c>
      <c r="E5716">
        <v>257</v>
      </c>
      <c r="F5716">
        <v>29</v>
      </c>
      <c r="G5716">
        <v>7</v>
      </c>
      <c r="H5716">
        <v>21</v>
      </c>
      <c r="I5716">
        <v>27</v>
      </c>
      <c r="J5716">
        <v>6</v>
      </c>
      <c r="K5716">
        <v>2</v>
      </c>
      <c r="L5716">
        <v>0</v>
      </c>
      <c r="M5716">
        <v>2</v>
      </c>
      <c r="Q5716">
        <v>68</v>
      </c>
      <c r="R5716">
        <v>4.5</v>
      </c>
      <c r="X5716">
        <v>23</v>
      </c>
      <c r="Y5716">
        <v>0.28999999999999998</v>
      </c>
      <c r="Z5716">
        <v>174</v>
      </c>
      <c r="AA5716">
        <f t="shared" si="178"/>
        <v>58</v>
      </c>
    </row>
    <row r="5717" spans="1:27" x14ac:dyDescent="0.25">
      <c r="A5717" t="s">
        <v>2011</v>
      </c>
      <c r="B5717">
        <v>2012</v>
      </c>
      <c r="C5717" t="str">
        <f t="shared" si="179"/>
        <v>Post Drug Era 2007-2012</v>
      </c>
      <c r="D5717" t="s">
        <v>18</v>
      </c>
      <c r="E5717">
        <v>257</v>
      </c>
      <c r="F5717">
        <v>34</v>
      </c>
      <c r="G5717">
        <v>7</v>
      </c>
      <c r="H5717">
        <v>22</v>
      </c>
      <c r="I5717">
        <v>54</v>
      </c>
      <c r="J5717">
        <v>1</v>
      </c>
      <c r="K5717">
        <v>4</v>
      </c>
      <c r="L5717">
        <v>1</v>
      </c>
      <c r="M5717">
        <v>0</v>
      </c>
      <c r="Q5717">
        <v>72</v>
      </c>
      <c r="R5717">
        <v>5.28</v>
      </c>
      <c r="X5717">
        <v>28</v>
      </c>
      <c r="Z5717">
        <v>174</v>
      </c>
      <c r="AA5717">
        <f t="shared" si="178"/>
        <v>58</v>
      </c>
    </row>
    <row r="5718" spans="1:27" x14ac:dyDescent="0.25">
      <c r="A5718" t="s">
        <v>1016</v>
      </c>
      <c r="B5718">
        <v>1976</v>
      </c>
      <c r="C5718" t="str">
        <f t="shared" si="179"/>
        <v>Pre-Drug 1970-1991</v>
      </c>
      <c r="D5718" t="s">
        <v>18</v>
      </c>
      <c r="E5718">
        <v>257</v>
      </c>
      <c r="F5718">
        <v>28</v>
      </c>
      <c r="G5718">
        <v>5</v>
      </c>
      <c r="H5718">
        <v>27</v>
      </c>
      <c r="I5718">
        <v>24</v>
      </c>
      <c r="J5718">
        <v>9</v>
      </c>
      <c r="K5718">
        <v>0</v>
      </c>
      <c r="L5718">
        <v>0</v>
      </c>
      <c r="M5718">
        <v>0</v>
      </c>
      <c r="Q5718">
        <v>59</v>
      </c>
      <c r="R5718">
        <v>4.32</v>
      </c>
      <c r="X5718">
        <v>47</v>
      </c>
      <c r="Y5718">
        <v>0.26</v>
      </c>
      <c r="Z5718">
        <v>175</v>
      </c>
      <c r="AA5718">
        <f t="shared" si="178"/>
        <v>58.333333333333336</v>
      </c>
    </row>
    <row r="5719" spans="1:27" x14ac:dyDescent="0.25">
      <c r="A5719" t="s">
        <v>1339</v>
      </c>
      <c r="B5719">
        <v>2006</v>
      </c>
      <c r="C5719" t="str">
        <f t="shared" si="179"/>
        <v>Drug Era 1992-2006</v>
      </c>
      <c r="D5719" t="s">
        <v>18</v>
      </c>
      <c r="E5719">
        <v>257</v>
      </c>
      <c r="F5719">
        <v>23</v>
      </c>
      <c r="G5719">
        <v>10</v>
      </c>
      <c r="H5719">
        <v>38</v>
      </c>
      <c r="I5719">
        <v>52</v>
      </c>
      <c r="J5719">
        <v>3</v>
      </c>
      <c r="K5719">
        <v>3</v>
      </c>
      <c r="L5719">
        <v>3</v>
      </c>
      <c r="M5719">
        <v>0</v>
      </c>
      <c r="Q5719">
        <v>47</v>
      </c>
      <c r="R5719">
        <v>3.55</v>
      </c>
      <c r="X5719">
        <v>37</v>
      </c>
      <c r="Z5719">
        <v>175</v>
      </c>
      <c r="AA5719">
        <f t="shared" si="178"/>
        <v>58.333333333333336</v>
      </c>
    </row>
    <row r="5720" spans="1:27" x14ac:dyDescent="0.25">
      <c r="A5720" t="s">
        <v>416</v>
      </c>
      <c r="B5720">
        <v>2008</v>
      </c>
      <c r="C5720" t="str">
        <f t="shared" si="179"/>
        <v>Post Drug Era 2007-2012</v>
      </c>
      <c r="D5720" t="s">
        <v>18</v>
      </c>
      <c r="E5720">
        <v>257</v>
      </c>
      <c r="F5720">
        <v>21</v>
      </c>
      <c r="G5720">
        <v>6</v>
      </c>
      <c r="H5720">
        <v>25</v>
      </c>
      <c r="I5720">
        <v>58</v>
      </c>
      <c r="J5720">
        <v>3</v>
      </c>
      <c r="K5720">
        <v>2</v>
      </c>
      <c r="L5720">
        <v>2</v>
      </c>
      <c r="M5720">
        <v>1</v>
      </c>
      <c r="Q5720">
        <v>56</v>
      </c>
      <c r="R5720">
        <v>3.22</v>
      </c>
      <c r="X5720">
        <v>40</v>
      </c>
      <c r="Z5720">
        <v>176</v>
      </c>
      <c r="AA5720">
        <f t="shared" si="178"/>
        <v>58.666666666666664</v>
      </c>
    </row>
    <row r="5721" spans="1:27" x14ac:dyDescent="0.25">
      <c r="A5721" t="s">
        <v>1329</v>
      </c>
      <c r="B5721">
        <v>2012</v>
      </c>
      <c r="C5721" t="str">
        <f t="shared" si="179"/>
        <v>Post Drug Era 2007-2012</v>
      </c>
      <c r="D5721" t="s">
        <v>19</v>
      </c>
      <c r="E5721">
        <v>257</v>
      </c>
      <c r="F5721">
        <v>30</v>
      </c>
      <c r="G5721">
        <v>8</v>
      </c>
      <c r="H5721">
        <v>20</v>
      </c>
      <c r="I5721">
        <v>49</v>
      </c>
      <c r="J5721">
        <v>0</v>
      </c>
      <c r="K5721">
        <v>1</v>
      </c>
      <c r="L5721">
        <v>5</v>
      </c>
      <c r="M5721">
        <v>0</v>
      </c>
      <c r="Q5721">
        <v>59</v>
      </c>
      <c r="R5721">
        <v>4.5999999999999996</v>
      </c>
      <c r="X5721">
        <v>37</v>
      </c>
      <c r="Z5721">
        <v>176</v>
      </c>
      <c r="AA5721">
        <f t="shared" si="178"/>
        <v>58.666666666666664</v>
      </c>
    </row>
    <row r="5722" spans="1:27" x14ac:dyDescent="0.25">
      <c r="A5722" t="s">
        <v>1899</v>
      </c>
      <c r="B5722">
        <v>2007</v>
      </c>
      <c r="C5722" t="str">
        <f t="shared" si="179"/>
        <v>Post Drug Era 2007-2012</v>
      </c>
      <c r="D5722" t="s">
        <v>18</v>
      </c>
      <c r="E5722">
        <v>257</v>
      </c>
      <c r="F5722">
        <v>27</v>
      </c>
      <c r="G5722">
        <v>8</v>
      </c>
      <c r="H5722">
        <v>17</v>
      </c>
      <c r="I5722">
        <v>36</v>
      </c>
      <c r="J5722">
        <v>3</v>
      </c>
      <c r="K5722">
        <v>1</v>
      </c>
      <c r="L5722">
        <v>0</v>
      </c>
      <c r="M5722">
        <v>0</v>
      </c>
      <c r="Q5722">
        <v>67</v>
      </c>
      <c r="R5722">
        <v>4.07</v>
      </c>
      <c r="X5722">
        <v>24</v>
      </c>
      <c r="Z5722">
        <v>179</v>
      </c>
      <c r="AA5722">
        <f t="shared" si="178"/>
        <v>59.666666666666664</v>
      </c>
    </row>
    <row r="5723" spans="1:27" x14ac:dyDescent="0.25">
      <c r="A5723" t="s">
        <v>1075</v>
      </c>
      <c r="B5723">
        <v>1982</v>
      </c>
      <c r="C5723" t="str">
        <f t="shared" si="179"/>
        <v>Pre-Drug 1970-1991</v>
      </c>
      <c r="D5723" t="s">
        <v>19</v>
      </c>
      <c r="E5723">
        <v>257</v>
      </c>
      <c r="F5723">
        <v>35</v>
      </c>
      <c r="G5723">
        <v>7</v>
      </c>
      <c r="H5723">
        <v>22</v>
      </c>
      <c r="I5723">
        <v>18</v>
      </c>
      <c r="J5723">
        <v>5</v>
      </c>
      <c r="K5723">
        <v>2</v>
      </c>
      <c r="L5723">
        <v>0</v>
      </c>
      <c r="M5723">
        <v>0</v>
      </c>
      <c r="Q5723">
        <v>65</v>
      </c>
      <c r="R5723">
        <v>5.25</v>
      </c>
      <c r="X5723">
        <v>20</v>
      </c>
      <c r="Y5723">
        <v>0.28000000000000003</v>
      </c>
      <c r="Z5723">
        <v>180</v>
      </c>
      <c r="AA5723">
        <f t="shared" si="178"/>
        <v>60</v>
      </c>
    </row>
    <row r="5724" spans="1:27" x14ac:dyDescent="0.25">
      <c r="A5724" t="s">
        <v>1161</v>
      </c>
      <c r="B5724">
        <v>1998</v>
      </c>
      <c r="C5724" t="str">
        <f t="shared" si="179"/>
        <v>Drug Era 1992-2006</v>
      </c>
      <c r="D5724" t="s">
        <v>19</v>
      </c>
      <c r="E5724">
        <v>257</v>
      </c>
      <c r="F5724">
        <v>29</v>
      </c>
      <c r="G5724">
        <v>7</v>
      </c>
      <c r="H5724">
        <v>23</v>
      </c>
      <c r="I5724">
        <v>34</v>
      </c>
      <c r="J5724">
        <v>4</v>
      </c>
      <c r="K5724">
        <v>2</v>
      </c>
      <c r="L5724">
        <v>0</v>
      </c>
      <c r="M5724">
        <v>0</v>
      </c>
      <c r="Q5724">
        <v>55</v>
      </c>
      <c r="R5724">
        <v>4.3499999999999996</v>
      </c>
      <c r="X5724">
        <v>23</v>
      </c>
      <c r="Z5724">
        <v>180</v>
      </c>
      <c r="AA5724">
        <f t="shared" si="178"/>
        <v>60</v>
      </c>
    </row>
    <row r="5725" spans="1:27" x14ac:dyDescent="0.25">
      <c r="A5725" t="s">
        <v>2142</v>
      </c>
      <c r="B5725">
        <v>1998</v>
      </c>
      <c r="C5725" t="str">
        <f t="shared" si="179"/>
        <v>Drug Era 1992-2006</v>
      </c>
      <c r="D5725" t="s">
        <v>19</v>
      </c>
      <c r="E5725">
        <v>257</v>
      </c>
      <c r="F5725">
        <v>30</v>
      </c>
      <c r="G5725">
        <v>11</v>
      </c>
      <c r="H5725">
        <v>19</v>
      </c>
      <c r="I5725">
        <v>33</v>
      </c>
      <c r="J5725">
        <v>2</v>
      </c>
      <c r="K5725">
        <v>3</v>
      </c>
      <c r="L5725">
        <v>2</v>
      </c>
      <c r="M5725">
        <v>0</v>
      </c>
      <c r="Q5725">
        <v>64</v>
      </c>
      <c r="R5725">
        <v>4.45</v>
      </c>
      <c r="X5725">
        <v>31</v>
      </c>
      <c r="Z5725">
        <v>182</v>
      </c>
      <c r="AA5725">
        <f t="shared" si="178"/>
        <v>60.666666666666664</v>
      </c>
    </row>
    <row r="5726" spans="1:27" x14ac:dyDescent="0.25">
      <c r="A5726" t="s">
        <v>2075</v>
      </c>
      <c r="B5726">
        <v>1999</v>
      </c>
      <c r="C5726" t="str">
        <f t="shared" si="179"/>
        <v>Drug Era 1992-2006</v>
      </c>
      <c r="D5726" t="s">
        <v>18</v>
      </c>
      <c r="E5726">
        <v>257</v>
      </c>
      <c r="F5726">
        <v>25</v>
      </c>
      <c r="G5726">
        <v>9</v>
      </c>
      <c r="H5726">
        <v>25</v>
      </c>
      <c r="I5726">
        <v>45</v>
      </c>
      <c r="J5726">
        <v>2</v>
      </c>
      <c r="K5726">
        <v>1</v>
      </c>
      <c r="L5726">
        <v>2</v>
      </c>
      <c r="M5726">
        <v>0</v>
      </c>
      <c r="Q5726">
        <v>54</v>
      </c>
      <c r="R5726">
        <v>3.71</v>
      </c>
      <c r="X5726">
        <v>38</v>
      </c>
      <c r="Y5726">
        <v>0</v>
      </c>
      <c r="Z5726">
        <v>182</v>
      </c>
      <c r="AA5726">
        <f t="shared" si="178"/>
        <v>60.666666666666664</v>
      </c>
    </row>
    <row r="5727" spans="1:27" x14ac:dyDescent="0.25">
      <c r="A5727" t="s">
        <v>1619</v>
      </c>
      <c r="B5727">
        <v>2003</v>
      </c>
      <c r="C5727" t="str">
        <f t="shared" si="179"/>
        <v>Drug Era 1992-2006</v>
      </c>
      <c r="D5727" t="s">
        <v>18</v>
      </c>
      <c r="E5727">
        <v>257</v>
      </c>
      <c r="F5727">
        <v>19</v>
      </c>
      <c r="G5727">
        <v>5</v>
      </c>
      <c r="H5727">
        <v>22</v>
      </c>
      <c r="I5727">
        <v>51</v>
      </c>
      <c r="J5727">
        <v>3</v>
      </c>
      <c r="K5727">
        <v>6</v>
      </c>
      <c r="L5727">
        <v>3</v>
      </c>
      <c r="M5727">
        <v>0</v>
      </c>
      <c r="Q5727">
        <v>55</v>
      </c>
      <c r="R5727">
        <v>2.82</v>
      </c>
      <c r="X5727">
        <v>36</v>
      </c>
      <c r="Y5727">
        <v>0.24</v>
      </c>
      <c r="Z5727">
        <v>182</v>
      </c>
      <c r="AA5727">
        <f t="shared" si="178"/>
        <v>60.666666666666664</v>
      </c>
    </row>
    <row r="5728" spans="1:27" x14ac:dyDescent="0.25">
      <c r="A5728" t="s">
        <v>3157</v>
      </c>
      <c r="B5728">
        <v>2010</v>
      </c>
      <c r="C5728" t="str">
        <f t="shared" si="179"/>
        <v>Post Drug Era 2007-2012</v>
      </c>
      <c r="D5728" t="s">
        <v>19</v>
      </c>
      <c r="E5728">
        <v>257</v>
      </c>
      <c r="F5728">
        <v>22</v>
      </c>
      <c r="G5728">
        <v>4</v>
      </c>
      <c r="H5728">
        <v>28</v>
      </c>
      <c r="I5728">
        <v>41</v>
      </c>
      <c r="J5728">
        <v>9</v>
      </c>
      <c r="K5728">
        <v>0</v>
      </c>
      <c r="L5728">
        <v>3</v>
      </c>
      <c r="M5728">
        <v>1</v>
      </c>
      <c r="Q5728">
        <v>54</v>
      </c>
      <c r="R5728">
        <v>3.26</v>
      </c>
      <c r="X5728">
        <v>23</v>
      </c>
      <c r="Z5728">
        <v>182</v>
      </c>
      <c r="AA5728">
        <f t="shared" si="178"/>
        <v>60.666666666666664</v>
      </c>
    </row>
    <row r="5729" spans="1:27" x14ac:dyDescent="0.25">
      <c r="A5729" t="s">
        <v>801</v>
      </c>
      <c r="B5729">
        <v>2012</v>
      </c>
      <c r="C5729" t="str">
        <f t="shared" si="179"/>
        <v>Post Drug Era 2007-2012</v>
      </c>
      <c r="D5729" t="s">
        <v>18</v>
      </c>
      <c r="E5729">
        <v>257</v>
      </c>
      <c r="F5729">
        <v>21</v>
      </c>
      <c r="G5729">
        <v>9</v>
      </c>
      <c r="H5729">
        <v>28</v>
      </c>
      <c r="I5729">
        <v>49</v>
      </c>
      <c r="J5729">
        <v>3</v>
      </c>
      <c r="K5729">
        <v>1</v>
      </c>
      <c r="L5729">
        <v>0</v>
      </c>
      <c r="M5729">
        <v>0</v>
      </c>
      <c r="Q5729">
        <v>52</v>
      </c>
      <c r="R5729">
        <v>3.1</v>
      </c>
      <c r="X5729">
        <v>49</v>
      </c>
      <c r="Z5729">
        <v>183</v>
      </c>
      <c r="AA5729">
        <f t="shared" si="178"/>
        <v>61</v>
      </c>
    </row>
    <row r="5730" spans="1:27" x14ac:dyDescent="0.25">
      <c r="A5730" t="s">
        <v>860</v>
      </c>
      <c r="B5730">
        <v>1972</v>
      </c>
      <c r="C5730" t="str">
        <f t="shared" si="179"/>
        <v>Pre-Drug 1970-1991</v>
      </c>
      <c r="D5730" t="s">
        <v>19</v>
      </c>
      <c r="E5730">
        <v>257</v>
      </c>
      <c r="F5730">
        <v>30</v>
      </c>
      <c r="G5730">
        <v>10</v>
      </c>
      <c r="H5730">
        <v>27</v>
      </c>
      <c r="I5730">
        <v>33</v>
      </c>
      <c r="J5730">
        <v>6</v>
      </c>
      <c r="K5730">
        <v>2</v>
      </c>
      <c r="L5730">
        <v>1</v>
      </c>
      <c r="M5730">
        <v>0</v>
      </c>
      <c r="Q5730">
        <v>51</v>
      </c>
      <c r="R5730">
        <v>4.4000000000000004</v>
      </c>
      <c r="X5730">
        <v>33</v>
      </c>
      <c r="Y5730">
        <v>0.23</v>
      </c>
      <c r="Z5730">
        <v>184</v>
      </c>
      <c r="AA5730">
        <f t="shared" si="178"/>
        <v>61.333333333333336</v>
      </c>
    </row>
    <row r="5731" spans="1:27" x14ac:dyDescent="0.25">
      <c r="A5731" t="s">
        <v>3147</v>
      </c>
      <c r="B5731">
        <v>1983</v>
      </c>
      <c r="C5731" t="str">
        <f t="shared" si="179"/>
        <v>Pre-Drug 1970-1991</v>
      </c>
      <c r="D5731" t="s">
        <v>18</v>
      </c>
      <c r="E5731">
        <v>257</v>
      </c>
      <c r="F5731">
        <v>17</v>
      </c>
      <c r="G5731">
        <v>4</v>
      </c>
      <c r="H5731">
        <v>21</v>
      </c>
      <c r="I5731">
        <v>36</v>
      </c>
      <c r="J5731">
        <v>6</v>
      </c>
      <c r="K5731">
        <v>0</v>
      </c>
      <c r="L5731">
        <v>1</v>
      </c>
      <c r="M5731">
        <v>0</v>
      </c>
      <c r="Q5731">
        <v>63</v>
      </c>
      <c r="R5731">
        <v>2.4900000000000002</v>
      </c>
      <c r="X5731">
        <v>39</v>
      </c>
      <c r="Y5731">
        <v>0.27</v>
      </c>
      <c r="Z5731">
        <v>184</v>
      </c>
      <c r="AA5731">
        <f t="shared" si="178"/>
        <v>61.333333333333336</v>
      </c>
    </row>
    <row r="5732" spans="1:27" x14ac:dyDescent="0.25">
      <c r="A5732" t="s">
        <v>3044</v>
      </c>
      <c r="B5732">
        <v>2005</v>
      </c>
      <c r="C5732" t="str">
        <f t="shared" si="179"/>
        <v>Drug Era 1992-2006</v>
      </c>
      <c r="D5732" t="s">
        <v>19</v>
      </c>
      <c r="E5732">
        <v>257</v>
      </c>
      <c r="F5732">
        <v>17</v>
      </c>
      <c r="G5732">
        <v>9</v>
      </c>
      <c r="H5732">
        <v>21</v>
      </c>
      <c r="I5732">
        <v>41</v>
      </c>
      <c r="J5732">
        <v>3</v>
      </c>
      <c r="K5732">
        <v>0</v>
      </c>
      <c r="L5732">
        <v>1</v>
      </c>
      <c r="M5732">
        <v>1</v>
      </c>
      <c r="Q5732">
        <v>57</v>
      </c>
      <c r="R5732">
        <v>2.4700000000000002</v>
      </c>
      <c r="X5732">
        <v>18</v>
      </c>
      <c r="Z5732">
        <v>186</v>
      </c>
      <c r="AA5732">
        <f t="shared" si="178"/>
        <v>62</v>
      </c>
    </row>
    <row r="5733" spans="1:27" x14ac:dyDescent="0.25">
      <c r="A5733" t="s">
        <v>1785</v>
      </c>
      <c r="B5733">
        <v>1986</v>
      </c>
      <c r="C5733" t="str">
        <f t="shared" si="179"/>
        <v>Pre-Drug 1970-1991</v>
      </c>
      <c r="D5733" t="s">
        <v>18</v>
      </c>
      <c r="E5733">
        <v>257</v>
      </c>
      <c r="F5733">
        <v>21</v>
      </c>
      <c r="G5733">
        <v>2</v>
      </c>
      <c r="H5733">
        <v>23</v>
      </c>
      <c r="I5733">
        <v>42</v>
      </c>
      <c r="J5733">
        <v>2</v>
      </c>
      <c r="K5733">
        <v>1</v>
      </c>
      <c r="L5733">
        <v>1</v>
      </c>
      <c r="M5733">
        <v>1</v>
      </c>
      <c r="Q5733">
        <v>53</v>
      </c>
      <c r="R5733">
        <v>3.02</v>
      </c>
      <c r="X5733">
        <v>34</v>
      </c>
      <c r="Y5733">
        <v>0.23</v>
      </c>
      <c r="Z5733">
        <v>188</v>
      </c>
      <c r="AA5733">
        <f t="shared" si="178"/>
        <v>62.666666666666664</v>
      </c>
    </row>
    <row r="5734" spans="1:27" x14ac:dyDescent="0.25">
      <c r="A5734" t="s">
        <v>2183</v>
      </c>
      <c r="B5734">
        <v>2011</v>
      </c>
      <c r="C5734" t="str">
        <f t="shared" si="179"/>
        <v>Post Drug Era 2007-2012</v>
      </c>
      <c r="D5734" t="s">
        <v>19</v>
      </c>
      <c r="E5734">
        <v>257</v>
      </c>
      <c r="F5734">
        <v>21</v>
      </c>
      <c r="G5734">
        <v>2</v>
      </c>
      <c r="H5734">
        <v>19</v>
      </c>
      <c r="I5734">
        <v>33</v>
      </c>
      <c r="J5734">
        <v>0</v>
      </c>
      <c r="K5734">
        <v>3</v>
      </c>
      <c r="L5734">
        <v>0</v>
      </c>
      <c r="M5734">
        <v>1</v>
      </c>
      <c r="Q5734">
        <v>59</v>
      </c>
      <c r="R5734">
        <v>3</v>
      </c>
      <c r="X5734">
        <v>30</v>
      </c>
      <c r="Z5734">
        <v>189</v>
      </c>
      <c r="AA5734">
        <f t="shared" si="178"/>
        <v>63</v>
      </c>
    </row>
    <row r="5735" spans="1:27" x14ac:dyDescent="0.25">
      <c r="A5735" t="s">
        <v>1992</v>
      </c>
      <c r="B5735">
        <v>2012</v>
      </c>
      <c r="C5735" t="str">
        <f t="shared" si="179"/>
        <v>Post Drug Era 2007-2012</v>
      </c>
      <c r="D5735" t="s">
        <v>19</v>
      </c>
      <c r="E5735">
        <v>257</v>
      </c>
      <c r="F5735">
        <v>20</v>
      </c>
      <c r="G5735">
        <v>7</v>
      </c>
      <c r="H5735">
        <v>13</v>
      </c>
      <c r="I5735">
        <v>78</v>
      </c>
      <c r="J5735">
        <v>1</v>
      </c>
      <c r="K5735">
        <v>5</v>
      </c>
      <c r="L5735">
        <v>2</v>
      </c>
      <c r="M5735">
        <v>0</v>
      </c>
      <c r="Q5735">
        <v>55</v>
      </c>
      <c r="R5735">
        <v>2.8</v>
      </c>
      <c r="X5735">
        <v>25</v>
      </c>
      <c r="Z5735">
        <v>193</v>
      </c>
      <c r="AA5735">
        <f t="shared" si="178"/>
        <v>64.333333333333329</v>
      </c>
    </row>
    <row r="5736" spans="1:27" x14ac:dyDescent="0.25">
      <c r="A5736" t="s">
        <v>1339</v>
      </c>
      <c r="B5736">
        <v>2002</v>
      </c>
      <c r="C5736" t="str">
        <f t="shared" si="179"/>
        <v>Drug Era 1992-2006</v>
      </c>
      <c r="D5736" t="s">
        <v>18</v>
      </c>
      <c r="E5736">
        <v>257</v>
      </c>
      <c r="F5736">
        <v>18</v>
      </c>
      <c r="G5736">
        <v>0</v>
      </c>
      <c r="H5736">
        <v>18</v>
      </c>
      <c r="I5736">
        <v>68</v>
      </c>
      <c r="J5736">
        <v>1</v>
      </c>
      <c r="K5736">
        <v>0</v>
      </c>
      <c r="L5736">
        <v>1</v>
      </c>
      <c r="M5736">
        <v>0</v>
      </c>
      <c r="Q5736">
        <v>46</v>
      </c>
      <c r="R5736">
        <v>2.48</v>
      </c>
      <c r="X5736">
        <v>38</v>
      </c>
      <c r="Z5736">
        <v>196</v>
      </c>
      <c r="AA5736">
        <f t="shared" si="178"/>
        <v>65.333333333333329</v>
      </c>
    </row>
    <row r="5737" spans="1:27" x14ac:dyDescent="0.25">
      <c r="A5737" t="s">
        <v>2704</v>
      </c>
      <c r="B5737">
        <v>2007</v>
      </c>
      <c r="C5737" t="str">
        <f t="shared" si="179"/>
        <v>Post Drug Era 2007-2012</v>
      </c>
      <c r="D5737" t="s">
        <v>18</v>
      </c>
      <c r="E5737">
        <v>257</v>
      </c>
      <c r="F5737">
        <v>16</v>
      </c>
      <c r="G5737">
        <v>3</v>
      </c>
      <c r="H5737">
        <v>19</v>
      </c>
      <c r="I5737">
        <v>66</v>
      </c>
      <c r="J5737">
        <v>1</v>
      </c>
      <c r="K5737">
        <v>1</v>
      </c>
      <c r="L5737">
        <v>3</v>
      </c>
      <c r="M5737">
        <v>0</v>
      </c>
      <c r="Q5737">
        <v>41</v>
      </c>
      <c r="R5737">
        <v>2.1800000000000002</v>
      </c>
      <c r="X5737">
        <v>29</v>
      </c>
      <c r="Z5737">
        <v>198</v>
      </c>
      <c r="AA5737">
        <f t="shared" si="178"/>
        <v>66</v>
      </c>
    </row>
    <row r="5738" spans="1:27" x14ac:dyDescent="0.25">
      <c r="A5738" t="s">
        <v>2382</v>
      </c>
      <c r="B5738">
        <v>2009</v>
      </c>
      <c r="C5738" t="str">
        <f t="shared" si="179"/>
        <v>Post Drug Era 2007-2012</v>
      </c>
      <c r="D5738" t="s">
        <v>19</v>
      </c>
      <c r="E5738">
        <v>257</v>
      </c>
      <c r="F5738">
        <v>13</v>
      </c>
      <c r="G5738">
        <v>7</v>
      </c>
      <c r="H5738">
        <v>12</v>
      </c>
      <c r="I5738">
        <v>72</v>
      </c>
      <c r="J5738">
        <v>1</v>
      </c>
      <c r="K5738">
        <v>1</v>
      </c>
      <c r="L5738">
        <v>1</v>
      </c>
      <c r="M5738">
        <v>0</v>
      </c>
      <c r="Q5738">
        <v>48</v>
      </c>
      <c r="R5738">
        <v>1.76</v>
      </c>
      <c r="X5738">
        <v>29</v>
      </c>
      <c r="Z5738">
        <v>199</v>
      </c>
      <c r="AA5738">
        <f t="shared" si="178"/>
        <v>66.333333333333329</v>
      </c>
    </row>
    <row r="5739" spans="1:27" x14ac:dyDescent="0.25">
      <c r="A5739" t="s">
        <v>2117</v>
      </c>
      <c r="B5739">
        <v>2006</v>
      </c>
      <c r="C5739" t="str">
        <f t="shared" si="179"/>
        <v>Drug Era 1992-2006</v>
      </c>
      <c r="D5739" t="s">
        <v>19</v>
      </c>
      <c r="E5739">
        <v>257</v>
      </c>
      <c r="F5739">
        <v>7</v>
      </c>
      <c r="G5739">
        <v>3</v>
      </c>
      <c r="H5739">
        <v>13</v>
      </c>
      <c r="I5739">
        <v>75</v>
      </c>
      <c r="J5739">
        <v>2</v>
      </c>
      <c r="K5739">
        <v>2</v>
      </c>
      <c r="L5739">
        <v>1</v>
      </c>
      <c r="M5739">
        <v>0</v>
      </c>
      <c r="Q5739">
        <v>40</v>
      </c>
      <c r="R5739">
        <v>0.92</v>
      </c>
      <c r="X5739">
        <v>44</v>
      </c>
      <c r="Z5739">
        <v>205</v>
      </c>
      <c r="AA5739">
        <f t="shared" si="178"/>
        <v>68.333333333333329</v>
      </c>
    </row>
    <row r="5740" spans="1:27" x14ac:dyDescent="0.25">
      <c r="A5740" t="s">
        <v>2351</v>
      </c>
      <c r="B5740">
        <v>2002</v>
      </c>
      <c r="C5740" t="str">
        <f t="shared" si="179"/>
        <v>Drug Era 1992-2006</v>
      </c>
      <c r="D5740" t="s">
        <v>19</v>
      </c>
      <c r="E5740">
        <v>257</v>
      </c>
      <c r="F5740">
        <v>18</v>
      </c>
      <c r="G5740">
        <v>4</v>
      </c>
      <c r="H5740">
        <v>13</v>
      </c>
      <c r="I5740">
        <v>81</v>
      </c>
      <c r="J5740">
        <v>1</v>
      </c>
      <c r="K5740">
        <v>2</v>
      </c>
      <c r="L5740">
        <v>0</v>
      </c>
      <c r="M5740">
        <v>0</v>
      </c>
      <c r="Q5740">
        <v>45</v>
      </c>
      <c r="R5740">
        <v>2.33</v>
      </c>
      <c r="X5740">
        <v>42</v>
      </c>
      <c r="Z5740">
        <v>209</v>
      </c>
      <c r="AA5740">
        <f t="shared" si="178"/>
        <v>69.666666666666671</v>
      </c>
    </row>
    <row r="5741" spans="1:27" x14ac:dyDescent="0.25">
      <c r="A5741" t="s">
        <v>2800</v>
      </c>
      <c r="B5741">
        <v>1999</v>
      </c>
      <c r="C5741" t="str">
        <f t="shared" si="179"/>
        <v>Drug Era 1992-2006</v>
      </c>
      <c r="D5741" t="s">
        <v>18</v>
      </c>
      <c r="E5741">
        <v>258</v>
      </c>
      <c r="F5741">
        <v>36</v>
      </c>
      <c r="G5741">
        <v>7</v>
      </c>
      <c r="H5741">
        <v>25</v>
      </c>
      <c r="I5741">
        <v>33</v>
      </c>
      <c r="J5741">
        <v>3</v>
      </c>
      <c r="K5741">
        <v>4</v>
      </c>
      <c r="L5741">
        <v>8</v>
      </c>
      <c r="M5741">
        <v>1</v>
      </c>
      <c r="Q5741">
        <v>65</v>
      </c>
      <c r="R5741">
        <v>5.93</v>
      </c>
      <c r="X5741">
        <v>19</v>
      </c>
      <c r="Y5741">
        <v>0</v>
      </c>
      <c r="Z5741">
        <v>164</v>
      </c>
      <c r="AA5741">
        <f t="shared" si="178"/>
        <v>54.666666666666664</v>
      </c>
    </row>
    <row r="5742" spans="1:27" x14ac:dyDescent="0.25">
      <c r="A5742" t="s">
        <v>553</v>
      </c>
      <c r="B5742">
        <v>1979</v>
      </c>
      <c r="C5742" t="str">
        <f t="shared" si="179"/>
        <v>Pre-Drug 1970-1991</v>
      </c>
      <c r="D5742" t="s">
        <v>19</v>
      </c>
      <c r="E5742">
        <v>258</v>
      </c>
      <c r="F5742">
        <v>41</v>
      </c>
      <c r="G5742">
        <v>9</v>
      </c>
      <c r="H5742">
        <v>23</v>
      </c>
      <c r="I5742">
        <v>22</v>
      </c>
      <c r="J5742">
        <v>4</v>
      </c>
      <c r="K5742">
        <v>2</v>
      </c>
      <c r="L5742">
        <v>0</v>
      </c>
      <c r="M5742">
        <v>1</v>
      </c>
      <c r="Q5742">
        <v>77</v>
      </c>
      <c r="R5742">
        <v>6.71</v>
      </c>
      <c r="X5742">
        <v>19</v>
      </c>
      <c r="Y5742">
        <v>0.34</v>
      </c>
      <c r="Z5742">
        <v>165</v>
      </c>
      <c r="AA5742">
        <f t="shared" si="178"/>
        <v>55</v>
      </c>
    </row>
    <row r="5743" spans="1:27" x14ac:dyDescent="0.25">
      <c r="A5743" t="s">
        <v>1641</v>
      </c>
      <c r="B5743">
        <v>1998</v>
      </c>
      <c r="C5743" t="str">
        <f t="shared" si="179"/>
        <v>Drug Era 1992-2006</v>
      </c>
      <c r="D5743" t="s">
        <v>18</v>
      </c>
      <c r="E5743">
        <v>258</v>
      </c>
      <c r="F5743">
        <v>21</v>
      </c>
      <c r="G5743">
        <v>2</v>
      </c>
      <c r="H5743">
        <v>36</v>
      </c>
      <c r="I5743">
        <v>48</v>
      </c>
      <c r="J5743">
        <v>9</v>
      </c>
      <c r="K5743">
        <v>0</v>
      </c>
      <c r="L5743">
        <v>2</v>
      </c>
      <c r="M5743">
        <v>0</v>
      </c>
      <c r="Q5743">
        <v>56</v>
      </c>
      <c r="R5743">
        <v>3.44</v>
      </c>
      <c r="X5743">
        <v>29</v>
      </c>
      <c r="Z5743">
        <v>165</v>
      </c>
      <c r="AA5743">
        <f t="shared" si="178"/>
        <v>55</v>
      </c>
    </row>
    <row r="5744" spans="1:27" x14ac:dyDescent="0.25">
      <c r="A5744" t="s">
        <v>2821</v>
      </c>
      <c r="B5744">
        <v>1986</v>
      </c>
      <c r="C5744" t="str">
        <f t="shared" si="179"/>
        <v>Pre-Drug 1970-1991</v>
      </c>
      <c r="D5744" t="s">
        <v>18</v>
      </c>
      <c r="E5744">
        <v>258</v>
      </c>
      <c r="F5744">
        <v>38</v>
      </c>
      <c r="G5744">
        <v>8</v>
      </c>
      <c r="H5744">
        <v>32</v>
      </c>
      <c r="I5744">
        <v>32</v>
      </c>
      <c r="J5744">
        <v>3</v>
      </c>
      <c r="K5744">
        <v>2</v>
      </c>
      <c r="L5744">
        <v>0</v>
      </c>
      <c r="M5744">
        <v>0</v>
      </c>
      <c r="Q5744">
        <v>66</v>
      </c>
      <c r="R5744">
        <v>6.14</v>
      </c>
      <c r="X5744">
        <v>26</v>
      </c>
      <c r="Y5744">
        <v>0.3</v>
      </c>
      <c r="Z5744">
        <v>167</v>
      </c>
      <c r="AA5744">
        <f t="shared" si="178"/>
        <v>55.666666666666664</v>
      </c>
    </row>
    <row r="5745" spans="1:27" x14ac:dyDescent="0.25">
      <c r="A5745" t="s">
        <v>430</v>
      </c>
      <c r="B5745">
        <v>1984</v>
      </c>
      <c r="C5745" t="str">
        <f t="shared" si="179"/>
        <v>Pre-Drug 1970-1991</v>
      </c>
      <c r="D5745" t="s">
        <v>18</v>
      </c>
      <c r="E5745">
        <v>258</v>
      </c>
      <c r="F5745">
        <v>32</v>
      </c>
      <c r="G5745">
        <v>5</v>
      </c>
      <c r="H5745">
        <v>22</v>
      </c>
      <c r="I5745">
        <v>36</v>
      </c>
      <c r="J5745">
        <v>1</v>
      </c>
      <c r="K5745">
        <v>0</v>
      </c>
      <c r="L5745">
        <v>0</v>
      </c>
      <c r="M5745">
        <v>4</v>
      </c>
      <c r="Q5745">
        <v>66</v>
      </c>
      <c r="R5745">
        <v>5.08</v>
      </c>
      <c r="X5745">
        <v>48</v>
      </c>
      <c r="Y5745">
        <v>0.28000000000000003</v>
      </c>
      <c r="Z5745">
        <v>170</v>
      </c>
      <c r="AA5745">
        <f t="shared" si="178"/>
        <v>56.666666666666664</v>
      </c>
    </row>
    <row r="5746" spans="1:27" x14ac:dyDescent="0.25">
      <c r="A5746" t="s">
        <v>1167</v>
      </c>
      <c r="B5746">
        <v>1991</v>
      </c>
      <c r="C5746" t="str">
        <f t="shared" si="179"/>
        <v>Pre-Drug 1970-1991</v>
      </c>
      <c r="D5746" t="s">
        <v>18</v>
      </c>
      <c r="E5746">
        <v>258</v>
      </c>
      <c r="F5746">
        <v>28</v>
      </c>
      <c r="G5746">
        <v>7</v>
      </c>
      <c r="H5746">
        <v>37</v>
      </c>
      <c r="I5746">
        <v>44</v>
      </c>
      <c r="J5746">
        <v>7</v>
      </c>
      <c r="K5746">
        <v>8</v>
      </c>
      <c r="L5746">
        <v>3</v>
      </c>
      <c r="M5746">
        <v>1</v>
      </c>
      <c r="Q5746">
        <v>53</v>
      </c>
      <c r="R5746">
        <v>4.42</v>
      </c>
      <c r="X5746">
        <v>50</v>
      </c>
      <c r="Y5746">
        <v>0.24</v>
      </c>
      <c r="Z5746">
        <v>171</v>
      </c>
      <c r="AA5746">
        <f t="shared" si="178"/>
        <v>57</v>
      </c>
    </row>
    <row r="5747" spans="1:27" x14ac:dyDescent="0.25">
      <c r="A5747" t="s">
        <v>1554</v>
      </c>
      <c r="B5747">
        <v>1970</v>
      </c>
      <c r="C5747" t="str">
        <f t="shared" si="179"/>
        <v>Pre-Drug 1970-1991</v>
      </c>
      <c r="D5747" t="s">
        <v>19</v>
      </c>
      <c r="E5747">
        <v>258</v>
      </c>
      <c r="F5747">
        <v>26</v>
      </c>
      <c r="G5747">
        <v>6</v>
      </c>
      <c r="H5747">
        <v>30</v>
      </c>
      <c r="I5747">
        <v>44</v>
      </c>
      <c r="J5747">
        <v>1</v>
      </c>
      <c r="K5747">
        <v>1</v>
      </c>
      <c r="L5747">
        <v>3</v>
      </c>
      <c r="M5747">
        <v>0</v>
      </c>
      <c r="Q5747">
        <v>57</v>
      </c>
      <c r="R5747">
        <v>4.0599999999999996</v>
      </c>
      <c r="X5747">
        <v>39</v>
      </c>
      <c r="Y5747">
        <v>0.26</v>
      </c>
      <c r="Z5747">
        <v>173</v>
      </c>
      <c r="AA5747">
        <f t="shared" si="178"/>
        <v>57.666666666666664</v>
      </c>
    </row>
    <row r="5748" spans="1:27" x14ac:dyDescent="0.25">
      <c r="A5748" t="s">
        <v>622</v>
      </c>
      <c r="B5748">
        <v>1995</v>
      </c>
      <c r="C5748" t="str">
        <f t="shared" si="179"/>
        <v>Pre-Drug 1970-1991</v>
      </c>
      <c r="D5748" t="s">
        <v>18</v>
      </c>
      <c r="E5748">
        <v>258</v>
      </c>
      <c r="F5748">
        <v>33</v>
      </c>
      <c r="G5748">
        <v>8</v>
      </c>
      <c r="H5748">
        <v>25</v>
      </c>
      <c r="I5748">
        <v>35</v>
      </c>
      <c r="J5748">
        <v>5</v>
      </c>
      <c r="K5748">
        <v>1</v>
      </c>
      <c r="L5748">
        <v>1</v>
      </c>
      <c r="M5748">
        <v>1</v>
      </c>
      <c r="Q5748">
        <v>64</v>
      </c>
      <c r="R5748">
        <v>5.15</v>
      </c>
      <c r="X5748">
        <v>25</v>
      </c>
      <c r="Y5748">
        <v>0.27</v>
      </c>
      <c r="Z5748">
        <v>173</v>
      </c>
      <c r="AA5748">
        <f t="shared" si="178"/>
        <v>57.666666666666664</v>
      </c>
    </row>
    <row r="5749" spans="1:27" x14ac:dyDescent="0.25">
      <c r="A5749" t="s">
        <v>2088</v>
      </c>
      <c r="B5749">
        <v>1975</v>
      </c>
      <c r="C5749" t="str">
        <f t="shared" si="179"/>
        <v>Pre-Drug 1970-1991</v>
      </c>
      <c r="D5749" t="s">
        <v>19</v>
      </c>
      <c r="E5749">
        <v>258</v>
      </c>
      <c r="F5749">
        <v>29</v>
      </c>
      <c r="G5749">
        <v>2</v>
      </c>
      <c r="H5749">
        <v>37</v>
      </c>
      <c r="I5749">
        <v>38</v>
      </c>
      <c r="J5749">
        <v>1</v>
      </c>
      <c r="K5749">
        <v>1</v>
      </c>
      <c r="L5749">
        <v>2</v>
      </c>
      <c r="M5749">
        <v>0</v>
      </c>
      <c r="Q5749">
        <v>57</v>
      </c>
      <c r="R5749">
        <v>4.5</v>
      </c>
      <c r="X5749">
        <v>39</v>
      </c>
      <c r="Y5749">
        <v>0.26</v>
      </c>
      <c r="Z5749">
        <v>174</v>
      </c>
      <c r="AA5749">
        <f t="shared" si="178"/>
        <v>58</v>
      </c>
    </row>
    <row r="5750" spans="1:27" x14ac:dyDescent="0.25">
      <c r="A5750" t="s">
        <v>2253</v>
      </c>
      <c r="B5750">
        <v>1995</v>
      </c>
      <c r="C5750" t="str">
        <f t="shared" si="179"/>
        <v>Pre-Drug 1970-1991</v>
      </c>
      <c r="D5750" t="s">
        <v>19</v>
      </c>
      <c r="E5750">
        <v>258</v>
      </c>
      <c r="F5750">
        <v>32</v>
      </c>
      <c r="G5750">
        <v>4</v>
      </c>
      <c r="H5750">
        <v>32</v>
      </c>
      <c r="I5750">
        <v>37</v>
      </c>
      <c r="J5750">
        <v>1</v>
      </c>
      <c r="K5750">
        <v>4</v>
      </c>
      <c r="L5750">
        <v>5</v>
      </c>
      <c r="M5750">
        <v>1</v>
      </c>
      <c r="Q5750">
        <v>57</v>
      </c>
      <c r="R5750">
        <v>4.97</v>
      </c>
      <c r="X5750">
        <v>54</v>
      </c>
      <c r="Y5750">
        <v>0.25</v>
      </c>
      <c r="Z5750">
        <v>174</v>
      </c>
      <c r="AA5750">
        <f t="shared" si="178"/>
        <v>58</v>
      </c>
    </row>
    <row r="5751" spans="1:27" x14ac:dyDescent="0.25">
      <c r="A5751" t="s">
        <v>2069</v>
      </c>
      <c r="B5751">
        <v>2002</v>
      </c>
      <c r="C5751" t="str">
        <f t="shared" si="179"/>
        <v>Drug Era 1992-2006</v>
      </c>
      <c r="D5751" t="s">
        <v>19</v>
      </c>
      <c r="E5751">
        <v>258</v>
      </c>
      <c r="F5751">
        <v>30</v>
      </c>
      <c r="G5751">
        <v>7</v>
      </c>
      <c r="H5751">
        <v>27</v>
      </c>
      <c r="I5751">
        <v>32</v>
      </c>
      <c r="J5751">
        <v>0</v>
      </c>
      <c r="K5751">
        <v>1</v>
      </c>
      <c r="L5751">
        <v>6</v>
      </c>
      <c r="M5751">
        <v>0</v>
      </c>
      <c r="Q5751">
        <v>70</v>
      </c>
      <c r="R5751">
        <v>4.66</v>
      </c>
      <c r="X5751">
        <v>26</v>
      </c>
      <c r="Z5751">
        <v>174</v>
      </c>
      <c r="AA5751">
        <f t="shared" si="178"/>
        <v>58</v>
      </c>
    </row>
    <row r="5752" spans="1:27" x14ac:dyDescent="0.25">
      <c r="A5752" t="s">
        <v>3078</v>
      </c>
      <c r="B5752">
        <v>1970</v>
      </c>
      <c r="C5752" t="str">
        <f t="shared" si="179"/>
        <v>Pre-Drug 1970-1991</v>
      </c>
      <c r="D5752" t="s">
        <v>18</v>
      </c>
      <c r="E5752">
        <v>258</v>
      </c>
      <c r="F5752">
        <v>31</v>
      </c>
      <c r="G5752">
        <v>5</v>
      </c>
      <c r="H5752">
        <v>33</v>
      </c>
      <c r="I5752">
        <v>41</v>
      </c>
      <c r="J5752">
        <v>0</v>
      </c>
      <c r="K5752">
        <v>7</v>
      </c>
      <c r="L5752">
        <v>0</v>
      </c>
      <c r="M5752">
        <v>0</v>
      </c>
      <c r="Q5752">
        <v>57</v>
      </c>
      <c r="R5752">
        <v>4.78</v>
      </c>
      <c r="X5752">
        <v>17</v>
      </c>
      <c r="Y5752">
        <v>0.26</v>
      </c>
      <c r="Z5752">
        <v>175</v>
      </c>
      <c r="AA5752">
        <f t="shared" si="178"/>
        <v>58.333333333333336</v>
      </c>
    </row>
    <row r="5753" spans="1:27" x14ac:dyDescent="0.25">
      <c r="A5753" t="s">
        <v>2640</v>
      </c>
      <c r="B5753">
        <v>2011</v>
      </c>
      <c r="C5753" t="str">
        <f t="shared" si="179"/>
        <v>Post Drug Era 2007-2012</v>
      </c>
      <c r="D5753" t="s">
        <v>19</v>
      </c>
      <c r="E5753">
        <v>258</v>
      </c>
      <c r="F5753">
        <v>44</v>
      </c>
      <c r="G5753">
        <v>10</v>
      </c>
      <c r="H5753">
        <v>5</v>
      </c>
      <c r="I5753">
        <v>34</v>
      </c>
      <c r="J5753">
        <v>0</v>
      </c>
      <c r="K5753">
        <v>0</v>
      </c>
      <c r="L5753">
        <v>3</v>
      </c>
      <c r="M5753">
        <v>0</v>
      </c>
      <c r="Q5753">
        <v>78</v>
      </c>
      <c r="R5753">
        <v>6.67</v>
      </c>
      <c r="X5753">
        <v>27</v>
      </c>
      <c r="Z5753">
        <v>178</v>
      </c>
      <c r="AA5753">
        <f t="shared" si="178"/>
        <v>59.333333333333336</v>
      </c>
    </row>
    <row r="5754" spans="1:27" x14ac:dyDescent="0.25">
      <c r="A5754" t="s">
        <v>208</v>
      </c>
      <c r="B5754">
        <v>1980</v>
      </c>
      <c r="C5754" t="str">
        <f t="shared" si="179"/>
        <v>Pre-Drug 1970-1991</v>
      </c>
      <c r="D5754" t="s">
        <v>18</v>
      </c>
      <c r="E5754">
        <v>258</v>
      </c>
      <c r="F5754">
        <v>13</v>
      </c>
      <c r="G5754">
        <v>1</v>
      </c>
      <c r="H5754">
        <v>23</v>
      </c>
      <c r="I5754">
        <v>40</v>
      </c>
      <c r="J5754">
        <v>4</v>
      </c>
      <c r="K5754">
        <v>4</v>
      </c>
      <c r="L5754">
        <v>1</v>
      </c>
      <c r="M5754">
        <v>0</v>
      </c>
      <c r="Q5754">
        <v>60</v>
      </c>
      <c r="R5754">
        <v>1.96</v>
      </c>
      <c r="X5754">
        <v>35</v>
      </c>
      <c r="Y5754">
        <v>0.26</v>
      </c>
      <c r="Z5754">
        <v>179</v>
      </c>
      <c r="AA5754">
        <f t="shared" si="178"/>
        <v>59.666666666666664</v>
      </c>
    </row>
    <row r="5755" spans="1:27" x14ac:dyDescent="0.25">
      <c r="A5755" t="s">
        <v>1525</v>
      </c>
      <c r="B5755">
        <v>2006</v>
      </c>
      <c r="C5755" t="str">
        <f t="shared" si="179"/>
        <v>Drug Era 1992-2006</v>
      </c>
      <c r="D5755" t="s">
        <v>18</v>
      </c>
      <c r="E5755">
        <v>258</v>
      </c>
      <c r="F5755">
        <v>28</v>
      </c>
      <c r="G5755">
        <v>3</v>
      </c>
      <c r="H5755">
        <v>33</v>
      </c>
      <c r="I5755">
        <v>71</v>
      </c>
      <c r="J5755">
        <v>5</v>
      </c>
      <c r="K5755">
        <v>2</v>
      </c>
      <c r="L5755">
        <v>1</v>
      </c>
      <c r="M5755">
        <v>0</v>
      </c>
      <c r="Q5755">
        <v>54</v>
      </c>
      <c r="R5755">
        <v>4.22</v>
      </c>
      <c r="X5755">
        <v>23</v>
      </c>
      <c r="Z5755">
        <v>179</v>
      </c>
      <c r="AA5755">
        <f t="shared" si="178"/>
        <v>59.666666666666664</v>
      </c>
    </row>
    <row r="5756" spans="1:27" x14ac:dyDescent="0.25">
      <c r="A5756" t="s">
        <v>2852</v>
      </c>
      <c r="B5756">
        <v>1981</v>
      </c>
      <c r="C5756" t="str">
        <f t="shared" si="179"/>
        <v>Pre-Drug 1970-1991</v>
      </c>
      <c r="D5756" t="s">
        <v>19</v>
      </c>
      <c r="E5756">
        <v>258</v>
      </c>
      <c r="F5756">
        <v>18</v>
      </c>
      <c r="G5756">
        <v>7</v>
      </c>
      <c r="H5756">
        <v>33</v>
      </c>
      <c r="I5756">
        <v>32</v>
      </c>
      <c r="J5756">
        <v>3</v>
      </c>
      <c r="K5756">
        <v>1</v>
      </c>
      <c r="L5756">
        <v>0</v>
      </c>
      <c r="M5756">
        <v>0</v>
      </c>
      <c r="Q5756">
        <v>47</v>
      </c>
      <c r="R5756">
        <v>2.69</v>
      </c>
      <c r="X5756">
        <v>44</v>
      </c>
      <c r="Y5756">
        <v>0.21</v>
      </c>
      <c r="Z5756">
        <v>181</v>
      </c>
      <c r="AA5756">
        <f t="shared" si="178"/>
        <v>60.333333333333336</v>
      </c>
    </row>
    <row r="5757" spans="1:27" x14ac:dyDescent="0.25">
      <c r="A5757" t="s">
        <v>1610</v>
      </c>
      <c r="B5757">
        <v>1990</v>
      </c>
      <c r="C5757" t="str">
        <f t="shared" si="179"/>
        <v>Pre-Drug 1970-1991</v>
      </c>
      <c r="D5757" t="s">
        <v>18</v>
      </c>
      <c r="E5757">
        <v>258</v>
      </c>
      <c r="F5757">
        <v>29</v>
      </c>
      <c r="G5757">
        <v>6</v>
      </c>
      <c r="H5757">
        <v>23</v>
      </c>
      <c r="I5757">
        <v>29</v>
      </c>
      <c r="J5757">
        <v>1</v>
      </c>
      <c r="K5757">
        <v>2</v>
      </c>
      <c r="L5757">
        <v>2</v>
      </c>
      <c r="M5757">
        <v>1</v>
      </c>
      <c r="Q5757">
        <v>61</v>
      </c>
      <c r="R5757">
        <v>4.33</v>
      </c>
      <c r="X5757">
        <v>32</v>
      </c>
      <c r="Y5757">
        <v>0.26</v>
      </c>
      <c r="Z5757">
        <v>181</v>
      </c>
      <c r="AA5757">
        <f t="shared" si="178"/>
        <v>60.333333333333336</v>
      </c>
    </row>
    <row r="5758" spans="1:27" x14ac:dyDescent="0.25">
      <c r="A5758" t="s">
        <v>2624</v>
      </c>
      <c r="B5758">
        <v>1991</v>
      </c>
      <c r="C5758" t="str">
        <f t="shared" si="179"/>
        <v>Pre-Drug 1970-1991</v>
      </c>
      <c r="D5758" t="s">
        <v>18</v>
      </c>
      <c r="E5758">
        <v>258</v>
      </c>
      <c r="F5758">
        <v>35</v>
      </c>
      <c r="G5758">
        <v>5</v>
      </c>
      <c r="H5758">
        <v>19</v>
      </c>
      <c r="I5758">
        <v>38</v>
      </c>
      <c r="J5758">
        <v>5</v>
      </c>
      <c r="K5758">
        <v>3</v>
      </c>
      <c r="L5758">
        <v>2</v>
      </c>
      <c r="M5758">
        <v>0</v>
      </c>
      <c r="Q5758">
        <v>55</v>
      </c>
      <c r="R5758">
        <v>5.19</v>
      </c>
      <c r="X5758">
        <v>22</v>
      </c>
      <c r="Y5758">
        <v>0.24</v>
      </c>
      <c r="Z5758">
        <v>182</v>
      </c>
      <c r="AA5758">
        <f t="shared" si="178"/>
        <v>60.666666666666664</v>
      </c>
    </row>
    <row r="5759" spans="1:27" x14ac:dyDescent="0.25">
      <c r="A5759" t="s">
        <v>2065</v>
      </c>
      <c r="B5759">
        <v>2009</v>
      </c>
      <c r="C5759" t="str">
        <f t="shared" si="179"/>
        <v>Post Drug Era 2007-2012</v>
      </c>
      <c r="D5759" t="s">
        <v>19</v>
      </c>
      <c r="E5759">
        <v>258</v>
      </c>
      <c r="F5759">
        <v>23</v>
      </c>
      <c r="G5759">
        <v>8</v>
      </c>
      <c r="H5759">
        <v>21</v>
      </c>
      <c r="I5759">
        <v>53</v>
      </c>
      <c r="J5759">
        <v>3</v>
      </c>
      <c r="K5759">
        <v>0</v>
      </c>
      <c r="L5759">
        <v>2</v>
      </c>
      <c r="M5759">
        <v>0</v>
      </c>
      <c r="Q5759">
        <v>56</v>
      </c>
      <c r="R5759">
        <v>3.39</v>
      </c>
      <c r="X5759">
        <v>28</v>
      </c>
      <c r="Z5759">
        <v>183</v>
      </c>
      <c r="AA5759">
        <f t="shared" si="178"/>
        <v>61</v>
      </c>
    </row>
    <row r="5760" spans="1:27" x14ac:dyDescent="0.25">
      <c r="A5760" t="s">
        <v>2811</v>
      </c>
      <c r="B5760">
        <v>2010</v>
      </c>
      <c r="C5760" t="str">
        <f t="shared" si="179"/>
        <v>Post Drug Era 2007-2012</v>
      </c>
      <c r="D5760" t="s">
        <v>19</v>
      </c>
      <c r="E5760">
        <v>258</v>
      </c>
      <c r="F5760">
        <v>24</v>
      </c>
      <c r="G5760">
        <v>5</v>
      </c>
      <c r="H5760">
        <v>26</v>
      </c>
      <c r="I5760">
        <v>56</v>
      </c>
      <c r="J5760">
        <v>1</v>
      </c>
      <c r="K5760">
        <v>4</v>
      </c>
      <c r="L5760">
        <v>0</v>
      </c>
      <c r="M5760">
        <v>1</v>
      </c>
      <c r="Q5760">
        <v>55</v>
      </c>
      <c r="R5760">
        <v>3.54</v>
      </c>
      <c r="X5760">
        <v>30</v>
      </c>
      <c r="Z5760">
        <v>183</v>
      </c>
      <c r="AA5760">
        <f t="shared" si="178"/>
        <v>61</v>
      </c>
    </row>
    <row r="5761" spans="1:27" x14ac:dyDescent="0.25">
      <c r="A5761" t="s">
        <v>2305</v>
      </c>
      <c r="B5761">
        <v>1978</v>
      </c>
      <c r="C5761" t="str">
        <f t="shared" si="179"/>
        <v>Pre-Drug 1970-1991</v>
      </c>
      <c r="D5761" t="s">
        <v>18</v>
      </c>
      <c r="E5761">
        <v>258</v>
      </c>
      <c r="F5761">
        <v>20</v>
      </c>
      <c r="G5761">
        <v>1</v>
      </c>
      <c r="H5761">
        <v>19</v>
      </c>
      <c r="I5761">
        <v>25</v>
      </c>
      <c r="J5761">
        <v>3</v>
      </c>
      <c r="K5761">
        <v>1</v>
      </c>
      <c r="L5761">
        <v>1</v>
      </c>
      <c r="M5761">
        <v>0</v>
      </c>
      <c r="Q5761">
        <v>61</v>
      </c>
      <c r="R5761">
        <v>2.93</v>
      </c>
      <c r="X5761">
        <v>36</v>
      </c>
      <c r="Y5761">
        <v>0.26</v>
      </c>
      <c r="Z5761">
        <v>184</v>
      </c>
      <c r="AA5761">
        <f t="shared" si="178"/>
        <v>61.333333333333336</v>
      </c>
    </row>
    <row r="5762" spans="1:27" x14ac:dyDescent="0.25">
      <c r="A5762" t="s">
        <v>3067</v>
      </c>
      <c r="B5762">
        <v>2002</v>
      </c>
      <c r="C5762" t="str">
        <f t="shared" si="179"/>
        <v>Drug Era 1992-2006</v>
      </c>
      <c r="D5762" t="s">
        <v>18</v>
      </c>
      <c r="E5762">
        <v>258</v>
      </c>
      <c r="F5762">
        <v>20</v>
      </c>
      <c r="G5762">
        <v>6</v>
      </c>
      <c r="H5762">
        <v>21</v>
      </c>
      <c r="I5762">
        <v>43</v>
      </c>
      <c r="J5762">
        <v>3</v>
      </c>
      <c r="K5762">
        <v>2</v>
      </c>
      <c r="L5762">
        <v>1</v>
      </c>
      <c r="M5762">
        <v>0</v>
      </c>
      <c r="Q5762">
        <v>54</v>
      </c>
      <c r="R5762">
        <v>2.93</v>
      </c>
      <c r="X5762">
        <v>35</v>
      </c>
      <c r="Z5762">
        <v>184</v>
      </c>
      <c r="AA5762">
        <f t="shared" ref="AA5762:AA5825" si="180">Z5762/3</f>
        <v>61.333333333333336</v>
      </c>
    </row>
    <row r="5763" spans="1:27" x14ac:dyDescent="0.25">
      <c r="A5763" t="s">
        <v>2966</v>
      </c>
      <c r="B5763">
        <v>2007</v>
      </c>
      <c r="C5763" t="str">
        <f t="shared" ref="C5763:C5826" si="181">IF(B5763&lt;1997,"Pre-Drug 1970-1991",IF(B5763&lt;=2006,"Drug Era 1992-2006","Post Drug Era 2007-2012"))</f>
        <v>Post Drug Era 2007-2012</v>
      </c>
      <c r="D5763" t="s">
        <v>19</v>
      </c>
      <c r="E5763">
        <v>258</v>
      </c>
      <c r="F5763">
        <v>22</v>
      </c>
      <c r="G5763">
        <v>6</v>
      </c>
      <c r="H5763">
        <v>17</v>
      </c>
      <c r="I5763">
        <v>41</v>
      </c>
      <c r="J5763">
        <v>4</v>
      </c>
      <c r="K5763">
        <v>3</v>
      </c>
      <c r="L5763">
        <v>2</v>
      </c>
      <c r="M5763">
        <v>0</v>
      </c>
      <c r="Q5763">
        <v>57</v>
      </c>
      <c r="R5763">
        <v>3.23</v>
      </c>
      <c r="X5763">
        <v>12</v>
      </c>
      <c r="Z5763">
        <v>184</v>
      </c>
      <c r="AA5763">
        <f t="shared" si="180"/>
        <v>61.333333333333336</v>
      </c>
    </row>
    <row r="5764" spans="1:27" x14ac:dyDescent="0.25">
      <c r="A5764" t="s">
        <v>315</v>
      </c>
      <c r="B5764">
        <v>1996</v>
      </c>
      <c r="C5764" t="str">
        <f t="shared" si="181"/>
        <v>Pre-Drug 1970-1991</v>
      </c>
      <c r="D5764" t="s">
        <v>18</v>
      </c>
      <c r="E5764">
        <v>258</v>
      </c>
      <c r="F5764">
        <v>18</v>
      </c>
      <c r="G5764">
        <v>3</v>
      </c>
      <c r="H5764">
        <v>19</v>
      </c>
      <c r="I5764">
        <v>33</v>
      </c>
      <c r="J5764">
        <v>4</v>
      </c>
      <c r="K5764">
        <v>2</v>
      </c>
      <c r="L5764">
        <v>3</v>
      </c>
      <c r="M5764">
        <v>0</v>
      </c>
      <c r="Q5764">
        <v>59</v>
      </c>
      <c r="R5764">
        <v>2.63</v>
      </c>
      <c r="X5764">
        <v>38</v>
      </c>
      <c r="Y5764">
        <v>0.22</v>
      </c>
      <c r="Z5764">
        <v>185</v>
      </c>
      <c r="AA5764">
        <f t="shared" si="180"/>
        <v>61.666666666666664</v>
      </c>
    </row>
    <row r="5765" spans="1:27" x14ac:dyDescent="0.25">
      <c r="A5765" t="s">
        <v>2065</v>
      </c>
      <c r="B5765">
        <v>2008</v>
      </c>
      <c r="C5765" t="str">
        <f t="shared" si="181"/>
        <v>Post Drug Era 2007-2012</v>
      </c>
      <c r="D5765" t="s">
        <v>19</v>
      </c>
      <c r="E5765">
        <v>258</v>
      </c>
      <c r="F5765">
        <v>18</v>
      </c>
      <c r="G5765">
        <v>6</v>
      </c>
      <c r="H5765">
        <v>23</v>
      </c>
      <c r="I5765">
        <v>60</v>
      </c>
      <c r="J5765">
        <v>1</v>
      </c>
      <c r="K5765">
        <v>2</v>
      </c>
      <c r="L5765">
        <v>1</v>
      </c>
      <c r="M5765">
        <v>0</v>
      </c>
      <c r="Q5765">
        <v>49</v>
      </c>
      <c r="R5765">
        <v>2.61</v>
      </c>
      <c r="X5765">
        <v>27</v>
      </c>
      <c r="Z5765">
        <v>186</v>
      </c>
      <c r="AA5765">
        <f t="shared" si="180"/>
        <v>62</v>
      </c>
    </row>
    <row r="5766" spans="1:27" x14ac:dyDescent="0.25">
      <c r="A5766" t="s">
        <v>2274</v>
      </c>
      <c r="B5766">
        <v>1997</v>
      </c>
      <c r="C5766" t="str">
        <f t="shared" si="181"/>
        <v>Drug Era 1992-2006</v>
      </c>
      <c r="D5766" t="s">
        <v>18</v>
      </c>
      <c r="E5766">
        <v>258</v>
      </c>
      <c r="F5766">
        <v>20</v>
      </c>
      <c r="G5766">
        <v>4</v>
      </c>
      <c r="H5766">
        <v>21</v>
      </c>
      <c r="I5766">
        <v>44</v>
      </c>
      <c r="J5766">
        <v>5</v>
      </c>
      <c r="K5766">
        <v>0</v>
      </c>
      <c r="L5766">
        <v>1</v>
      </c>
      <c r="M5766">
        <v>0</v>
      </c>
      <c r="Q5766">
        <v>54</v>
      </c>
      <c r="R5766">
        <v>2.89</v>
      </c>
      <c r="X5766">
        <v>40</v>
      </c>
      <c r="Y5766">
        <v>0.23</v>
      </c>
      <c r="Z5766">
        <v>187</v>
      </c>
      <c r="AA5766">
        <f t="shared" si="180"/>
        <v>62.333333333333336</v>
      </c>
    </row>
    <row r="5767" spans="1:27" x14ac:dyDescent="0.25">
      <c r="A5767" t="s">
        <v>953</v>
      </c>
      <c r="B5767">
        <v>1989</v>
      </c>
      <c r="C5767" t="str">
        <f t="shared" si="181"/>
        <v>Pre-Drug 1970-1991</v>
      </c>
      <c r="D5767" t="s">
        <v>18</v>
      </c>
      <c r="E5767">
        <v>258</v>
      </c>
      <c r="F5767">
        <v>25</v>
      </c>
      <c r="G5767">
        <v>4</v>
      </c>
      <c r="H5767">
        <v>18</v>
      </c>
      <c r="I5767">
        <v>39</v>
      </c>
      <c r="J5767">
        <v>0</v>
      </c>
      <c r="K5767">
        <v>1</v>
      </c>
      <c r="L5767">
        <v>3</v>
      </c>
      <c r="M5767">
        <v>1</v>
      </c>
      <c r="Q5767">
        <v>56</v>
      </c>
      <c r="R5767">
        <v>3.59</v>
      </c>
      <c r="X5767">
        <v>37</v>
      </c>
      <c r="Y5767">
        <v>0.24</v>
      </c>
      <c r="Z5767">
        <v>188</v>
      </c>
      <c r="AA5767">
        <f t="shared" si="180"/>
        <v>62.666666666666664</v>
      </c>
    </row>
    <row r="5768" spans="1:27" x14ac:dyDescent="0.25">
      <c r="A5768" t="s">
        <v>540</v>
      </c>
      <c r="B5768">
        <v>1997</v>
      </c>
      <c r="C5768" t="str">
        <f t="shared" si="181"/>
        <v>Drug Era 1992-2006</v>
      </c>
      <c r="D5768" t="s">
        <v>18</v>
      </c>
      <c r="E5768">
        <v>258</v>
      </c>
      <c r="F5768">
        <v>20</v>
      </c>
      <c r="G5768">
        <v>6</v>
      </c>
      <c r="H5768">
        <v>12</v>
      </c>
      <c r="I5768">
        <v>51</v>
      </c>
      <c r="J5768">
        <v>1</v>
      </c>
      <c r="K5768">
        <v>0</v>
      </c>
      <c r="L5768">
        <v>1</v>
      </c>
      <c r="M5768">
        <v>1</v>
      </c>
      <c r="Q5768">
        <v>55</v>
      </c>
      <c r="R5768">
        <v>2.86</v>
      </c>
      <c r="X5768">
        <v>22</v>
      </c>
      <c r="Y5768">
        <v>0.22</v>
      </c>
      <c r="Z5768">
        <v>189</v>
      </c>
      <c r="AA5768">
        <f t="shared" si="180"/>
        <v>63</v>
      </c>
    </row>
    <row r="5769" spans="1:27" x14ac:dyDescent="0.25">
      <c r="A5769" t="s">
        <v>2142</v>
      </c>
      <c r="B5769">
        <v>2001</v>
      </c>
      <c r="C5769" t="str">
        <f t="shared" si="181"/>
        <v>Drug Era 1992-2006</v>
      </c>
      <c r="D5769" t="s">
        <v>19</v>
      </c>
      <c r="E5769">
        <v>258</v>
      </c>
      <c r="F5769">
        <v>22</v>
      </c>
      <c r="G5769">
        <v>4</v>
      </c>
      <c r="H5769">
        <v>12</v>
      </c>
      <c r="I5769">
        <v>27</v>
      </c>
      <c r="J5769">
        <v>5</v>
      </c>
      <c r="K5769">
        <v>2</v>
      </c>
      <c r="L5769">
        <v>4</v>
      </c>
      <c r="M5769">
        <v>0</v>
      </c>
      <c r="Q5769">
        <v>64</v>
      </c>
      <c r="R5769">
        <v>3.06</v>
      </c>
      <c r="X5769">
        <v>36</v>
      </c>
      <c r="Z5769">
        <v>194</v>
      </c>
      <c r="AA5769">
        <f t="shared" si="180"/>
        <v>64.666666666666671</v>
      </c>
    </row>
    <row r="5770" spans="1:27" x14ac:dyDescent="0.25">
      <c r="A5770" t="s">
        <v>2351</v>
      </c>
      <c r="B5770">
        <v>2001</v>
      </c>
      <c r="C5770" t="str">
        <f t="shared" si="181"/>
        <v>Drug Era 1992-2006</v>
      </c>
      <c r="D5770" t="s">
        <v>19</v>
      </c>
      <c r="E5770">
        <v>258</v>
      </c>
      <c r="F5770">
        <v>13</v>
      </c>
      <c r="G5770">
        <v>5</v>
      </c>
      <c r="H5770">
        <v>12</v>
      </c>
      <c r="I5770">
        <v>83</v>
      </c>
      <c r="J5770">
        <v>0</v>
      </c>
      <c r="K5770">
        <v>3</v>
      </c>
      <c r="L5770">
        <v>1</v>
      </c>
      <c r="M5770">
        <v>0</v>
      </c>
      <c r="Q5770">
        <v>46</v>
      </c>
      <c r="R5770">
        <v>1.72</v>
      </c>
      <c r="X5770">
        <v>21</v>
      </c>
      <c r="Z5770">
        <v>204</v>
      </c>
      <c r="AA5770">
        <f t="shared" si="180"/>
        <v>68</v>
      </c>
    </row>
    <row r="5771" spans="1:27" x14ac:dyDescent="0.25">
      <c r="A5771" t="s">
        <v>548</v>
      </c>
      <c r="B5771">
        <v>1985</v>
      </c>
      <c r="C5771" t="str">
        <f t="shared" si="181"/>
        <v>Pre-Drug 1970-1991</v>
      </c>
      <c r="D5771" t="s">
        <v>19</v>
      </c>
      <c r="E5771">
        <v>259</v>
      </c>
      <c r="F5771">
        <v>23</v>
      </c>
      <c r="G5771">
        <v>1</v>
      </c>
      <c r="H5771">
        <v>50</v>
      </c>
      <c r="I5771">
        <v>55</v>
      </c>
      <c r="J5771">
        <v>10</v>
      </c>
      <c r="K5771">
        <v>8</v>
      </c>
      <c r="L5771">
        <v>5</v>
      </c>
      <c r="M5771">
        <v>0</v>
      </c>
      <c r="Q5771">
        <v>45</v>
      </c>
      <c r="R5771">
        <v>3.72</v>
      </c>
      <c r="X5771">
        <v>38</v>
      </c>
      <c r="Y5771">
        <v>0.22</v>
      </c>
      <c r="Z5771">
        <v>167</v>
      </c>
      <c r="AA5771">
        <f t="shared" si="180"/>
        <v>55.666666666666664</v>
      </c>
    </row>
    <row r="5772" spans="1:27" x14ac:dyDescent="0.25">
      <c r="A5772" t="s">
        <v>3047</v>
      </c>
      <c r="B5772">
        <v>1986</v>
      </c>
      <c r="C5772" t="str">
        <f t="shared" si="181"/>
        <v>Pre-Drug 1970-1991</v>
      </c>
      <c r="D5772" t="s">
        <v>19</v>
      </c>
      <c r="E5772">
        <v>259</v>
      </c>
      <c r="F5772">
        <v>34</v>
      </c>
      <c r="G5772">
        <v>11</v>
      </c>
      <c r="H5772">
        <v>28</v>
      </c>
      <c r="I5772">
        <v>26</v>
      </c>
      <c r="J5772">
        <v>1</v>
      </c>
      <c r="K5772">
        <v>0</v>
      </c>
      <c r="L5772">
        <v>1</v>
      </c>
      <c r="M5772">
        <v>1</v>
      </c>
      <c r="Q5772">
        <v>74</v>
      </c>
      <c r="R5772">
        <v>5.5</v>
      </c>
      <c r="X5772">
        <v>21</v>
      </c>
      <c r="Y5772">
        <v>0.32</v>
      </c>
      <c r="Z5772">
        <v>167</v>
      </c>
      <c r="AA5772">
        <f t="shared" si="180"/>
        <v>55.666666666666664</v>
      </c>
    </row>
    <row r="5773" spans="1:27" x14ac:dyDescent="0.25">
      <c r="A5773" t="s">
        <v>1619</v>
      </c>
      <c r="B5773">
        <v>2009</v>
      </c>
      <c r="C5773" t="str">
        <f t="shared" si="181"/>
        <v>Post Drug Era 2007-2012</v>
      </c>
      <c r="D5773" t="s">
        <v>19</v>
      </c>
      <c r="E5773">
        <v>259</v>
      </c>
      <c r="F5773">
        <v>29</v>
      </c>
      <c r="G5773">
        <v>9</v>
      </c>
      <c r="H5773">
        <v>23</v>
      </c>
      <c r="I5773">
        <v>55</v>
      </c>
      <c r="J5773">
        <v>6</v>
      </c>
      <c r="K5773">
        <v>5</v>
      </c>
      <c r="L5773">
        <v>3</v>
      </c>
      <c r="M5773">
        <v>0</v>
      </c>
      <c r="Q5773">
        <v>70</v>
      </c>
      <c r="R5773">
        <v>4.66</v>
      </c>
      <c r="X5773">
        <v>30</v>
      </c>
      <c r="Z5773">
        <v>168</v>
      </c>
      <c r="AA5773">
        <f t="shared" si="180"/>
        <v>56</v>
      </c>
    </row>
    <row r="5774" spans="1:27" x14ac:dyDescent="0.25">
      <c r="A5774" t="s">
        <v>2539</v>
      </c>
      <c r="B5774">
        <v>1989</v>
      </c>
      <c r="C5774" t="str">
        <f t="shared" si="181"/>
        <v>Pre-Drug 1970-1991</v>
      </c>
      <c r="D5774" t="s">
        <v>18</v>
      </c>
      <c r="E5774">
        <v>259</v>
      </c>
      <c r="F5774">
        <v>28</v>
      </c>
      <c r="G5774">
        <v>2</v>
      </c>
      <c r="H5774">
        <v>28</v>
      </c>
      <c r="I5774">
        <v>46</v>
      </c>
      <c r="J5774">
        <v>6</v>
      </c>
      <c r="K5774">
        <v>7</v>
      </c>
      <c r="L5774">
        <v>3</v>
      </c>
      <c r="M5774">
        <v>1</v>
      </c>
      <c r="Q5774">
        <v>64</v>
      </c>
      <c r="R5774">
        <v>4.45</v>
      </c>
      <c r="X5774">
        <v>17</v>
      </c>
      <c r="Y5774">
        <v>0.28000000000000003</v>
      </c>
      <c r="Z5774">
        <v>170</v>
      </c>
      <c r="AA5774">
        <f t="shared" si="180"/>
        <v>56.666666666666664</v>
      </c>
    </row>
    <row r="5775" spans="1:27" x14ac:dyDescent="0.25">
      <c r="A5775" t="s">
        <v>1212</v>
      </c>
      <c r="B5775">
        <v>1997</v>
      </c>
      <c r="C5775" t="str">
        <f t="shared" si="181"/>
        <v>Drug Era 1992-2006</v>
      </c>
      <c r="D5775" t="s">
        <v>18</v>
      </c>
      <c r="E5775">
        <v>259</v>
      </c>
      <c r="F5775">
        <v>27</v>
      </c>
      <c r="G5775">
        <v>3</v>
      </c>
      <c r="H5775">
        <v>30</v>
      </c>
      <c r="I5775">
        <v>54</v>
      </c>
      <c r="J5775">
        <v>1</v>
      </c>
      <c r="K5775">
        <v>2</v>
      </c>
      <c r="L5775">
        <v>5</v>
      </c>
      <c r="M5775">
        <v>0</v>
      </c>
      <c r="Q5775">
        <v>53</v>
      </c>
      <c r="R5775">
        <v>4.29</v>
      </c>
      <c r="X5775">
        <v>23</v>
      </c>
      <c r="Y5775">
        <v>0.24</v>
      </c>
      <c r="Z5775">
        <v>170</v>
      </c>
      <c r="AA5775">
        <f t="shared" si="180"/>
        <v>56.666666666666664</v>
      </c>
    </row>
    <row r="5776" spans="1:27" x14ac:dyDescent="0.25">
      <c r="A5776" t="s">
        <v>1031</v>
      </c>
      <c r="B5776">
        <v>2011</v>
      </c>
      <c r="C5776" t="str">
        <f t="shared" si="181"/>
        <v>Post Drug Era 2007-2012</v>
      </c>
      <c r="D5776" t="s">
        <v>19</v>
      </c>
      <c r="E5776">
        <v>259</v>
      </c>
      <c r="F5776">
        <v>29</v>
      </c>
      <c r="G5776">
        <v>6</v>
      </c>
      <c r="H5776">
        <v>15</v>
      </c>
      <c r="I5776">
        <v>31</v>
      </c>
      <c r="J5776">
        <v>1</v>
      </c>
      <c r="K5776">
        <v>2</v>
      </c>
      <c r="L5776">
        <v>1</v>
      </c>
      <c r="M5776">
        <v>0</v>
      </c>
      <c r="Q5776">
        <v>73</v>
      </c>
      <c r="R5776">
        <v>4.47</v>
      </c>
      <c r="X5776">
        <v>29</v>
      </c>
      <c r="Z5776">
        <v>175</v>
      </c>
      <c r="AA5776">
        <f t="shared" si="180"/>
        <v>58.333333333333336</v>
      </c>
    </row>
    <row r="5777" spans="1:27" x14ac:dyDescent="0.25">
      <c r="A5777" t="s">
        <v>1819</v>
      </c>
      <c r="B5777">
        <v>1994</v>
      </c>
      <c r="C5777" t="str">
        <f t="shared" si="181"/>
        <v>Pre-Drug 1970-1991</v>
      </c>
      <c r="D5777" t="s">
        <v>18</v>
      </c>
      <c r="E5777">
        <v>259</v>
      </c>
      <c r="F5777">
        <v>25</v>
      </c>
      <c r="G5777">
        <v>1</v>
      </c>
      <c r="H5777">
        <v>19</v>
      </c>
      <c r="I5777">
        <v>47</v>
      </c>
      <c r="J5777">
        <v>6</v>
      </c>
      <c r="K5777">
        <v>3</v>
      </c>
      <c r="L5777">
        <v>0</v>
      </c>
      <c r="M5777">
        <v>1</v>
      </c>
      <c r="Q5777">
        <v>66</v>
      </c>
      <c r="R5777">
        <v>3.84</v>
      </c>
      <c r="X5777">
        <v>38</v>
      </c>
      <c r="Y5777">
        <v>0.27</v>
      </c>
      <c r="Z5777">
        <v>176</v>
      </c>
      <c r="AA5777">
        <f t="shared" si="180"/>
        <v>58.666666666666664</v>
      </c>
    </row>
    <row r="5778" spans="1:27" x14ac:dyDescent="0.25">
      <c r="A5778" t="s">
        <v>2429</v>
      </c>
      <c r="B5778">
        <v>1997</v>
      </c>
      <c r="C5778" t="str">
        <f t="shared" si="181"/>
        <v>Drug Era 1992-2006</v>
      </c>
      <c r="D5778" t="s">
        <v>18</v>
      </c>
      <c r="E5778">
        <v>259</v>
      </c>
      <c r="F5778">
        <v>29</v>
      </c>
      <c r="G5778">
        <v>11</v>
      </c>
      <c r="H5778">
        <v>30</v>
      </c>
      <c r="I5778">
        <v>61</v>
      </c>
      <c r="J5778">
        <v>1</v>
      </c>
      <c r="K5778">
        <v>2</v>
      </c>
      <c r="L5778">
        <v>5</v>
      </c>
      <c r="M5778">
        <v>0</v>
      </c>
      <c r="Q5778">
        <v>54</v>
      </c>
      <c r="R5778">
        <v>4.42</v>
      </c>
      <c r="X5778">
        <v>8</v>
      </c>
      <c r="Y5778">
        <v>0.24</v>
      </c>
      <c r="Z5778">
        <v>177</v>
      </c>
      <c r="AA5778">
        <f t="shared" si="180"/>
        <v>59</v>
      </c>
    </row>
    <row r="5779" spans="1:27" x14ac:dyDescent="0.25">
      <c r="A5779" t="s">
        <v>1090</v>
      </c>
      <c r="B5779">
        <v>1986</v>
      </c>
      <c r="C5779" t="str">
        <f t="shared" si="181"/>
        <v>Pre-Drug 1970-1991</v>
      </c>
      <c r="D5779" t="s">
        <v>18</v>
      </c>
      <c r="E5779">
        <v>259</v>
      </c>
      <c r="F5779">
        <v>29</v>
      </c>
      <c r="G5779">
        <v>4</v>
      </c>
      <c r="H5779">
        <v>28</v>
      </c>
      <c r="I5779">
        <v>45</v>
      </c>
      <c r="J5779">
        <v>7</v>
      </c>
      <c r="K5779">
        <v>3</v>
      </c>
      <c r="L5779">
        <v>1</v>
      </c>
      <c r="M5779">
        <v>0</v>
      </c>
      <c r="Q5779">
        <v>60</v>
      </c>
      <c r="R5779">
        <v>4.37</v>
      </c>
      <c r="X5779">
        <v>34</v>
      </c>
      <c r="Y5779">
        <v>0.26</v>
      </c>
      <c r="Z5779">
        <v>179</v>
      </c>
      <c r="AA5779">
        <f t="shared" si="180"/>
        <v>59.666666666666664</v>
      </c>
    </row>
    <row r="5780" spans="1:27" x14ac:dyDescent="0.25">
      <c r="A5780" t="s">
        <v>33</v>
      </c>
      <c r="B5780">
        <v>1986</v>
      </c>
      <c r="C5780" t="str">
        <f t="shared" si="181"/>
        <v>Pre-Drug 1970-1991</v>
      </c>
      <c r="D5780" t="s">
        <v>19</v>
      </c>
      <c r="E5780">
        <v>259</v>
      </c>
      <c r="F5780">
        <v>29</v>
      </c>
      <c r="G5780">
        <v>6</v>
      </c>
      <c r="H5780">
        <v>22</v>
      </c>
      <c r="I5780">
        <v>32</v>
      </c>
      <c r="J5780">
        <v>3</v>
      </c>
      <c r="K5780">
        <v>3</v>
      </c>
      <c r="L5780">
        <v>2</v>
      </c>
      <c r="M5780">
        <v>1</v>
      </c>
      <c r="Q5780">
        <v>63</v>
      </c>
      <c r="R5780">
        <v>4.3499999999999996</v>
      </c>
      <c r="X5780">
        <v>25</v>
      </c>
      <c r="Y5780">
        <v>0.28000000000000003</v>
      </c>
      <c r="Z5780">
        <v>180</v>
      </c>
      <c r="AA5780">
        <f t="shared" si="180"/>
        <v>60</v>
      </c>
    </row>
    <row r="5781" spans="1:27" x14ac:dyDescent="0.25">
      <c r="A5781" t="s">
        <v>2267</v>
      </c>
      <c r="B5781">
        <v>2005</v>
      </c>
      <c r="C5781" t="str">
        <f t="shared" si="181"/>
        <v>Drug Era 1992-2006</v>
      </c>
      <c r="D5781" t="s">
        <v>19</v>
      </c>
      <c r="E5781">
        <v>259</v>
      </c>
      <c r="F5781">
        <v>24</v>
      </c>
      <c r="G5781">
        <v>8</v>
      </c>
      <c r="H5781">
        <v>23</v>
      </c>
      <c r="I5781">
        <v>45</v>
      </c>
      <c r="J5781">
        <v>2</v>
      </c>
      <c r="K5781">
        <v>2</v>
      </c>
      <c r="L5781">
        <v>2</v>
      </c>
      <c r="M5781">
        <v>0</v>
      </c>
      <c r="Q5781">
        <v>58</v>
      </c>
      <c r="R5781">
        <v>3.6</v>
      </c>
      <c r="X5781">
        <v>20</v>
      </c>
      <c r="Z5781">
        <v>180</v>
      </c>
      <c r="AA5781">
        <f t="shared" si="180"/>
        <v>60</v>
      </c>
    </row>
    <row r="5782" spans="1:27" x14ac:dyDescent="0.25">
      <c r="A5782" t="s">
        <v>2231</v>
      </c>
      <c r="B5782">
        <v>1995</v>
      </c>
      <c r="C5782" t="str">
        <f t="shared" si="181"/>
        <v>Pre-Drug 1970-1991</v>
      </c>
      <c r="D5782" t="s">
        <v>18</v>
      </c>
      <c r="E5782">
        <v>259</v>
      </c>
      <c r="F5782">
        <v>24</v>
      </c>
      <c r="G5782">
        <v>3</v>
      </c>
      <c r="H5782">
        <v>27</v>
      </c>
      <c r="I5782">
        <v>57</v>
      </c>
      <c r="J5782">
        <v>7</v>
      </c>
      <c r="K5782">
        <v>1</v>
      </c>
      <c r="L5782">
        <v>1</v>
      </c>
      <c r="M5782">
        <v>0</v>
      </c>
      <c r="Q5782">
        <v>53</v>
      </c>
      <c r="R5782">
        <v>3.58</v>
      </c>
      <c r="X5782">
        <v>35</v>
      </c>
      <c r="Y5782">
        <v>0.22</v>
      </c>
      <c r="Z5782">
        <v>181</v>
      </c>
      <c r="AA5782">
        <f t="shared" si="180"/>
        <v>60.333333333333336</v>
      </c>
    </row>
    <row r="5783" spans="1:27" x14ac:dyDescent="0.25">
      <c r="A5783" t="s">
        <v>1097</v>
      </c>
      <c r="B5783">
        <v>2000</v>
      </c>
      <c r="C5783" t="str">
        <f t="shared" si="181"/>
        <v>Drug Era 1992-2006</v>
      </c>
      <c r="D5783" t="s">
        <v>18</v>
      </c>
      <c r="E5783">
        <v>259</v>
      </c>
      <c r="F5783">
        <v>36</v>
      </c>
      <c r="G5783">
        <v>8</v>
      </c>
      <c r="H5783">
        <v>22</v>
      </c>
      <c r="I5783">
        <v>52</v>
      </c>
      <c r="J5783">
        <v>0</v>
      </c>
      <c r="K5783">
        <v>3</v>
      </c>
      <c r="L5783">
        <v>2</v>
      </c>
      <c r="M5783">
        <v>0</v>
      </c>
      <c r="Q5783">
        <v>66</v>
      </c>
      <c r="R5783">
        <v>5.37</v>
      </c>
      <c r="X5783">
        <v>24</v>
      </c>
      <c r="Y5783">
        <v>0</v>
      </c>
      <c r="Z5783">
        <v>181</v>
      </c>
      <c r="AA5783">
        <f t="shared" si="180"/>
        <v>60.333333333333336</v>
      </c>
    </row>
    <row r="5784" spans="1:27" x14ac:dyDescent="0.25">
      <c r="A5784" t="s">
        <v>2289</v>
      </c>
      <c r="B5784">
        <v>2004</v>
      </c>
      <c r="C5784" t="str">
        <f t="shared" si="181"/>
        <v>Drug Era 1992-2006</v>
      </c>
      <c r="D5784" t="s">
        <v>18</v>
      </c>
      <c r="E5784">
        <v>259</v>
      </c>
      <c r="F5784">
        <v>16</v>
      </c>
      <c r="G5784">
        <v>7</v>
      </c>
      <c r="H5784">
        <v>30</v>
      </c>
      <c r="I5784">
        <v>31</v>
      </c>
      <c r="J5784">
        <v>5</v>
      </c>
      <c r="K5784">
        <v>0</v>
      </c>
      <c r="L5784">
        <v>0</v>
      </c>
      <c r="M5784">
        <v>2</v>
      </c>
      <c r="Q5784">
        <v>51</v>
      </c>
      <c r="R5784">
        <v>2.39</v>
      </c>
      <c r="X5784">
        <v>34</v>
      </c>
      <c r="Y5784">
        <v>0.22</v>
      </c>
      <c r="Z5784">
        <v>181</v>
      </c>
      <c r="AA5784">
        <f t="shared" si="180"/>
        <v>60.333333333333336</v>
      </c>
    </row>
    <row r="5785" spans="1:27" x14ac:dyDescent="0.25">
      <c r="A5785" t="s">
        <v>517</v>
      </c>
      <c r="B5785">
        <v>1988</v>
      </c>
      <c r="C5785" t="str">
        <f t="shared" si="181"/>
        <v>Pre-Drug 1970-1991</v>
      </c>
      <c r="D5785" t="s">
        <v>18</v>
      </c>
      <c r="E5785">
        <v>259</v>
      </c>
      <c r="F5785">
        <v>27</v>
      </c>
      <c r="G5785">
        <v>6</v>
      </c>
      <c r="H5785">
        <v>20</v>
      </c>
      <c r="I5785">
        <v>39</v>
      </c>
      <c r="J5785">
        <v>2</v>
      </c>
      <c r="K5785">
        <v>3</v>
      </c>
      <c r="L5785">
        <v>2</v>
      </c>
      <c r="M5785">
        <v>2</v>
      </c>
      <c r="Q5785">
        <v>60</v>
      </c>
      <c r="R5785">
        <v>3.96</v>
      </c>
      <c r="X5785">
        <v>18</v>
      </c>
      <c r="Y5785">
        <v>0.25</v>
      </c>
      <c r="Z5785">
        <v>184</v>
      </c>
      <c r="AA5785">
        <f t="shared" si="180"/>
        <v>61.333333333333336</v>
      </c>
    </row>
    <row r="5786" spans="1:27" x14ac:dyDescent="0.25">
      <c r="A5786" t="s">
        <v>1543</v>
      </c>
      <c r="B5786">
        <v>1993</v>
      </c>
      <c r="C5786" t="str">
        <f t="shared" si="181"/>
        <v>Pre-Drug 1970-1991</v>
      </c>
      <c r="D5786" t="s">
        <v>18</v>
      </c>
      <c r="E5786">
        <v>259</v>
      </c>
      <c r="F5786">
        <v>20</v>
      </c>
      <c r="G5786">
        <v>5</v>
      </c>
      <c r="H5786">
        <v>21</v>
      </c>
      <c r="I5786">
        <v>36</v>
      </c>
      <c r="J5786">
        <v>5</v>
      </c>
      <c r="K5786">
        <v>5</v>
      </c>
      <c r="L5786">
        <v>1</v>
      </c>
      <c r="M5786">
        <v>0</v>
      </c>
      <c r="Q5786">
        <v>56</v>
      </c>
      <c r="R5786">
        <v>2.93</v>
      </c>
      <c r="X5786">
        <v>28</v>
      </c>
      <c r="Y5786">
        <v>0.24</v>
      </c>
      <c r="Z5786">
        <v>184</v>
      </c>
      <c r="AA5786">
        <f t="shared" si="180"/>
        <v>61.333333333333336</v>
      </c>
    </row>
    <row r="5787" spans="1:27" x14ac:dyDescent="0.25">
      <c r="A5787" t="s">
        <v>3127</v>
      </c>
      <c r="B5787">
        <v>2000</v>
      </c>
      <c r="C5787" t="str">
        <f t="shared" si="181"/>
        <v>Drug Era 1992-2006</v>
      </c>
      <c r="D5787" t="s">
        <v>19</v>
      </c>
      <c r="E5787">
        <v>259</v>
      </c>
      <c r="F5787">
        <v>20</v>
      </c>
      <c r="G5787">
        <v>4</v>
      </c>
      <c r="H5787">
        <v>29</v>
      </c>
      <c r="I5787">
        <v>51</v>
      </c>
      <c r="J5787">
        <v>1</v>
      </c>
      <c r="K5787">
        <v>0</v>
      </c>
      <c r="L5787">
        <v>2</v>
      </c>
      <c r="M5787">
        <v>0</v>
      </c>
      <c r="Q5787">
        <v>50</v>
      </c>
      <c r="R5787">
        <v>2.93</v>
      </c>
      <c r="X5787">
        <v>38</v>
      </c>
      <c r="Y5787">
        <v>0</v>
      </c>
      <c r="Z5787">
        <v>184</v>
      </c>
      <c r="AA5787">
        <f t="shared" si="180"/>
        <v>61.333333333333336</v>
      </c>
    </row>
    <row r="5788" spans="1:27" x14ac:dyDescent="0.25">
      <c r="A5788" t="s">
        <v>191</v>
      </c>
      <c r="B5788">
        <v>2003</v>
      </c>
      <c r="C5788" t="str">
        <f t="shared" si="181"/>
        <v>Drug Era 1992-2006</v>
      </c>
      <c r="D5788" t="s">
        <v>19</v>
      </c>
      <c r="E5788">
        <v>259</v>
      </c>
      <c r="F5788">
        <v>31</v>
      </c>
      <c r="G5788">
        <v>5</v>
      </c>
      <c r="H5788">
        <v>24</v>
      </c>
      <c r="I5788">
        <v>43</v>
      </c>
      <c r="J5788">
        <v>3</v>
      </c>
      <c r="K5788">
        <v>6</v>
      </c>
      <c r="L5788">
        <v>4</v>
      </c>
      <c r="M5788">
        <v>0</v>
      </c>
      <c r="Q5788">
        <v>58</v>
      </c>
      <c r="R5788">
        <v>4.55</v>
      </c>
      <c r="X5788">
        <v>23</v>
      </c>
      <c r="Y5788">
        <v>0.25</v>
      </c>
      <c r="Z5788">
        <v>184</v>
      </c>
      <c r="AA5788">
        <f t="shared" si="180"/>
        <v>61.333333333333336</v>
      </c>
    </row>
    <row r="5789" spans="1:27" x14ac:dyDescent="0.25">
      <c r="A5789" t="s">
        <v>1872</v>
      </c>
      <c r="B5789">
        <v>2007</v>
      </c>
      <c r="C5789" t="str">
        <f t="shared" si="181"/>
        <v>Post Drug Era 2007-2012</v>
      </c>
      <c r="D5789" t="s">
        <v>18</v>
      </c>
      <c r="E5789">
        <v>259</v>
      </c>
      <c r="F5789">
        <v>25</v>
      </c>
      <c r="G5789">
        <v>5</v>
      </c>
      <c r="H5789">
        <v>24</v>
      </c>
      <c r="I5789">
        <v>74</v>
      </c>
      <c r="J5789">
        <v>6</v>
      </c>
      <c r="K5789">
        <v>4</v>
      </c>
      <c r="L5789">
        <v>0</v>
      </c>
      <c r="M5789">
        <v>1</v>
      </c>
      <c r="Q5789">
        <v>53</v>
      </c>
      <c r="R5789">
        <v>3.65</v>
      </c>
      <c r="X5789">
        <v>22</v>
      </c>
      <c r="Z5789">
        <v>185</v>
      </c>
      <c r="AA5789">
        <f t="shared" si="180"/>
        <v>61.666666666666664</v>
      </c>
    </row>
    <row r="5790" spans="1:27" x14ac:dyDescent="0.25">
      <c r="A5790" t="s">
        <v>45</v>
      </c>
      <c r="B5790">
        <v>2011</v>
      </c>
      <c r="C5790" t="str">
        <f t="shared" si="181"/>
        <v>Post Drug Era 2007-2012</v>
      </c>
      <c r="D5790" t="s">
        <v>18</v>
      </c>
      <c r="E5790">
        <v>259</v>
      </c>
      <c r="F5790">
        <v>18</v>
      </c>
      <c r="G5790">
        <v>5</v>
      </c>
      <c r="H5790">
        <v>24</v>
      </c>
      <c r="I5790">
        <v>54</v>
      </c>
      <c r="J5790">
        <v>3</v>
      </c>
      <c r="K5790">
        <v>4</v>
      </c>
      <c r="L5790">
        <v>4</v>
      </c>
      <c r="M5790">
        <v>0</v>
      </c>
      <c r="Q5790">
        <v>47</v>
      </c>
      <c r="R5790">
        <v>2.63</v>
      </c>
      <c r="X5790">
        <v>40</v>
      </c>
      <c r="Z5790">
        <v>185</v>
      </c>
      <c r="AA5790">
        <f t="shared" si="180"/>
        <v>61.666666666666664</v>
      </c>
    </row>
    <row r="5791" spans="1:27" x14ac:dyDescent="0.25">
      <c r="A5791" t="s">
        <v>2163</v>
      </c>
      <c r="B5791">
        <v>1973</v>
      </c>
      <c r="C5791" t="str">
        <f t="shared" si="181"/>
        <v>Pre-Drug 1970-1991</v>
      </c>
      <c r="D5791" t="s">
        <v>18</v>
      </c>
      <c r="E5791">
        <v>259</v>
      </c>
      <c r="F5791">
        <v>15</v>
      </c>
      <c r="G5791">
        <v>3</v>
      </c>
      <c r="H5791">
        <v>14</v>
      </c>
      <c r="I5791">
        <v>38</v>
      </c>
      <c r="J5791">
        <v>4</v>
      </c>
      <c r="K5791">
        <v>1</v>
      </c>
      <c r="L5791">
        <v>0</v>
      </c>
      <c r="M5791">
        <v>1</v>
      </c>
      <c r="Q5791">
        <v>60</v>
      </c>
      <c r="R5791">
        <v>2.1800000000000002</v>
      </c>
      <c r="X5791">
        <v>22</v>
      </c>
      <c r="Y5791">
        <v>0.25</v>
      </c>
      <c r="Z5791">
        <v>186</v>
      </c>
      <c r="AA5791">
        <f t="shared" si="180"/>
        <v>62</v>
      </c>
    </row>
    <row r="5792" spans="1:27" x14ac:dyDescent="0.25">
      <c r="A5792" t="s">
        <v>2761</v>
      </c>
      <c r="B5792">
        <v>2011</v>
      </c>
      <c r="C5792" t="str">
        <f t="shared" si="181"/>
        <v>Post Drug Era 2007-2012</v>
      </c>
      <c r="D5792" t="s">
        <v>18</v>
      </c>
      <c r="E5792">
        <v>259</v>
      </c>
      <c r="F5792">
        <v>25</v>
      </c>
      <c r="G5792">
        <v>7</v>
      </c>
      <c r="H5792">
        <v>28</v>
      </c>
      <c r="I5792">
        <v>58</v>
      </c>
      <c r="J5792">
        <v>2</v>
      </c>
      <c r="K5792">
        <v>0</v>
      </c>
      <c r="L5792">
        <v>2</v>
      </c>
      <c r="M5792">
        <v>0</v>
      </c>
      <c r="Q5792">
        <v>49</v>
      </c>
      <c r="R5792">
        <v>3.63</v>
      </c>
      <c r="X5792">
        <v>24</v>
      </c>
      <c r="Z5792">
        <v>186</v>
      </c>
      <c r="AA5792">
        <f t="shared" si="180"/>
        <v>62</v>
      </c>
    </row>
    <row r="5793" spans="1:27" x14ac:dyDescent="0.25">
      <c r="A5793" t="s">
        <v>2691</v>
      </c>
      <c r="B5793">
        <v>2002</v>
      </c>
      <c r="C5793" t="str">
        <f t="shared" si="181"/>
        <v>Drug Era 1992-2006</v>
      </c>
      <c r="D5793" t="s">
        <v>18</v>
      </c>
      <c r="E5793">
        <v>259</v>
      </c>
      <c r="F5793">
        <v>30</v>
      </c>
      <c r="G5793">
        <v>9</v>
      </c>
      <c r="H5793">
        <v>19</v>
      </c>
      <c r="I5793">
        <v>47</v>
      </c>
      <c r="J5793">
        <v>4</v>
      </c>
      <c r="K5793">
        <v>1</v>
      </c>
      <c r="L5793">
        <v>3</v>
      </c>
      <c r="M5793">
        <v>2</v>
      </c>
      <c r="Q5793">
        <v>51</v>
      </c>
      <c r="R5793">
        <v>4.33</v>
      </c>
      <c r="X5793">
        <v>35</v>
      </c>
      <c r="Z5793">
        <v>187</v>
      </c>
      <c r="AA5793">
        <f t="shared" si="180"/>
        <v>62.333333333333336</v>
      </c>
    </row>
    <row r="5794" spans="1:27" x14ac:dyDescent="0.25">
      <c r="A5794" t="s">
        <v>1827</v>
      </c>
      <c r="B5794">
        <v>2002</v>
      </c>
      <c r="C5794" t="str">
        <f t="shared" si="181"/>
        <v>Drug Era 1992-2006</v>
      </c>
      <c r="D5794" t="s">
        <v>18</v>
      </c>
      <c r="E5794">
        <v>259</v>
      </c>
      <c r="F5794">
        <v>27</v>
      </c>
      <c r="G5794">
        <v>7</v>
      </c>
      <c r="H5794">
        <v>14</v>
      </c>
      <c r="I5794">
        <v>31</v>
      </c>
      <c r="J5794">
        <v>8</v>
      </c>
      <c r="K5794">
        <v>2</v>
      </c>
      <c r="L5794">
        <v>1</v>
      </c>
      <c r="M5794">
        <v>0</v>
      </c>
      <c r="Q5794">
        <v>62</v>
      </c>
      <c r="R5794">
        <v>3.88</v>
      </c>
      <c r="X5794">
        <v>35</v>
      </c>
      <c r="Z5794">
        <v>188</v>
      </c>
      <c r="AA5794">
        <f t="shared" si="180"/>
        <v>62.666666666666664</v>
      </c>
    </row>
    <row r="5795" spans="1:27" x14ac:dyDescent="0.25">
      <c r="A5795" t="s">
        <v>469</v>
      </c>
      <c r="B5795">
        <v>2008</v>
      </c>
      <c r="C5795" t="str">
        <f t="shared" si="181"/>
        <v>Post Drug Era 2007-2012</v>
      </c>
      <c r="D5795" t="s">
        <v>18</v>
      </c>
      <c r="E5795">
        <v>259</v>
      </c>
      <c r="F5795">
        <v>25</v>
      </c>
      <c r="G5795">
        <v>5</v>
      </c>
      <c r="H5795">
        <v>26</v>
      </c>
      <c r="I5795">
        <v>59</v>
      </c>
      <c r="J5795">
        <v>6</v>
      </c>
      <c r="K5795">
        <v>4</v>
      </c>
      <c r="L5795">
        <v>1</v>
      </c>
      <c r="M5795">
        <v>1</v>
      </c>
      <c r="Q5795">
        <v>52</v>
      </c>
      <c r="R5795">
        <v>3.59</v>
      </c>
      <c r="X5795">
        <v>34</v>
      </c>
      <c r="Z5795">
        <v>188</v>
      </c>
      <c r="AA5795">
        <f t="shared" si="180"/>
        <v>62.666666666666664</v>
      </c>
    </row>
    <row r="5796" spans="1:27" x14ac:dyDescent="0.25">
      <c r="A5796" t="s">
        <v>1950</v>
      </c>
      <c r="B5796">
        <v>2004</v>
      </c>
      <c r="C5796" t="str">
        <f t="shared" si="181"/>
        <v>Drug Era 1992-2006</v>
      </c>
      <c r="D5796" t="s">
        <v>18</v>
      </c>
      <c r="E5796">
        <v>259</v>
      </c>
      <c r="F5796">
        <v>15</v>
      </c>
      <c r="G5796">
        <v>4</v>
      </c>
      <c r="H5796">
        <v>27</v>
      </c>
      <c r="I5796">
        <v>52</v>
      </c>
      <c r="J5796">
        <v>5</v>
      </c>
      <c r="K5796">
        <v>5</v>
      </c>
      <c r="L5796">
        <v>2</v>
      </c>
      <c r="M5796">
        <v>0</v>
      </c>
      <c r="Q5796">
        <v>51</v>
      </c>
      <c r="R5796">
        <v>2.14</v>
      </c>
      <c r="X5796">
        <v>35</v>
      </c>
      <c r="Y5796">
        <v>0.22</v>
      </c>
      <c r="Z5796">
        <v>189</v>
      </c>
      <c r="AA5796">
        <f t="shared" si="180"/>
        <v>63</v>
      </c>
    </row>
    <row r="5797" spans="1:27" x14ac:dyDescent="0.25">
      <c r="A5797" t="s">
        <v>2908</v>
      </c>
      <c r="B5797">
        <v>2010</v>
      </c>
      <c r="C5797" t="str">
        <f t="shared" si="181"/>
        <v>Post Drug Era 2007-2012</v>
      </c>
      <c r="D5797" t="s">
        <v>19</v>
      </c>
      <c r="E5797">
        <v>259</v>
      </c>
      <c r="F5797">
        <v>21</v>
      </c>
      <c r="G5797">
        <v>5</v>
      </c>
      <c r="H5797">
        <v>32</v>
      </c>
      <c r="I5797">
        <v>63</v>
      </c>
      <c r="J5797">
        <v>1</v>
      </c>
      <c r="K5797">
        <v>3</v>
      </c>
      <c r="L5797">
        <v>3</v>
      </c>
      <c r="M5797">
        <v>0</v>
      </c>
      <c r="Q5797">
        <v>41</v>
      </c>
      <c r="R5797">
        <v>3</v>
      </c>
      <c r="X5797">
        <v>13</v>
      </c>
      <c r="Z5797">
        <v>189</v>
      </c>
      <c r="AA5797">
        <f t="shared" si="180"/>
        <v>63</v>
      </c>
    </row>
    <row r="5798" spans="1:27" x14ac:dyDescent="0.25">
      <c r="A5798" t="s">
        <v>468</v>
      </c>
      <c r="B5798">
        <v>1986</v>
      </c>
      <c r="C5798" t="str">
        <f t="shared" si="181"/>
        <v>Pre-Drug 1970-1991</v>
      </c>
      <c r="D5798" t="s">
        <v>19</v>
      </c>
      <c r="E5798">
        <v>259</v>
      </c>
      <c r="F5798">
        <v>26</v>
      </c>
      <c r="G5798">
        <v>6</v>
      </c>
      <c r="H5798">
        <v>25</v>
      </c>
      <c r="I5798">
        <v>40</v>
      </c>
      <c r="J5798">
        <v>0</v>
      </c>
      <c r="K5798">
        <v>2</v>
      </c>
      <c r="L5798">
        <v>0</v>
      </c>
      <c r="M5798">
        <v>1</v>
      </c>
      <c r="Q5798">
        <v>58</v>
      </c>
      <c r="R5798">
        <v>3.69</v>
      </c>
      <c r="X5798">
        <v>16</v>
      </c>
      <c r="Y5798">
        <v>0.25</v>
      </c>
      <c r="Z5798">
        <v>190</v>
      </c>
      <c r="AA5798">
        <f t="shared" si="180"/>
        <v>63.333333333333336</v>
      </c>
    </row>
    <row r="5799" spans="1:27" x14ac:dyDescent="0.25">
      <c r="A5799" t="s">
        <v>1178</v>
      </c>
      <c r="B5799">
        <v>2009</v>
      </c>
      <c r="C5799" t="str">
        <f t="shared" si="181"/>
        <v>Post Drug Era 2007-2012</v>
      </c>
      <c r="D5799" t="s">
        <v>18</v>
      </c>
      <c r="E5799">
        <v>259</v>
      </c>
      <c r="F5799">
        <v>15</v>
      </c>
      <c r="G5799">
        <v>7</v>
      </c>
      <c r="H5799">
        <v>16</v>
      </c>
      <c r="I5799">
        <v>45</v>
      </c>
      <c r="J5799">
        <v>2</v>
      </c>
      <c r="K5799">
        <v>2</v>
      </c>
      <c r="L5799">
        <v>2</v>
      </c>
      <c r="M5799">
        <v>0</v>
      </c>
      <c r="Q5799">
        <v>60</v>
      </c>
      <c r="R5799">
        <v>2.13</v>
      </c>
      <c r="X5799">
        <v>12</v>
      </c>
      <c r="Z5799">
        <v>190</v>
      </c>
      <c r="AA5799">
        <f t="shared" si="180"/>
        <v>63.333333333333336</v>
      </c>
    </row>
    <row r="5800" spans="1:27" x14ac:dyDescent="0.25">
      <c r="A5800" t="s">
        <v>440</v>
      </c>
      <c r="B5800">
        <v>1985</v>
      </c>
      <c r="C5800" t="str">
        <f t="shared" si="181"/>
        <v>Pre-Drug 1970-1991</v>
      </c>
      <c r="D5800" t="s">
        <v>18</v>
      </c>
      <c r="E5800">
        <v>259</v>
      </c>
      <c r="F5800">
        <v>18</v>
      </c>
      <c r="G5800">
        <v>2</v>
      </c>
      <c r="H5800">
        <v>24</v>
      </c>
      <c r="I5800">
        <v>47</v>
      </c>
      <c r="J5800">
        <v>4</v>
      </c>
      <c r="K5800">
        <v>4</v>
      </c>
      <c r="L5800">
        <v>0</v>
      </c>
      <c r="M5800">
        <v>1</v>
      </c>
      <c r="Q5800">
        <v>56</v>
      </c>
      <c r="R5800">
        <v>2.54</v>
      </c>
      <c r="X5800">
        <v>34</v>
      </c>
      <c r="Y5800">
        <v>0.24</v>
      </c>
      <c r="Z5800">
        <v>191</v>
      </c>
      <c r="AA5800">
        <f t="shared" si="180"/>
        <v>63.666666666666664</v>
      </c>
    </row>
    <row r="5801" spans="1:27" x14ac:dyDescent="0.25">
      <c r="A5801" t="s">
        <v>70</v>
      </c>
      <c r="B5801">
        <v>2011</v>
      </c>
      <c r="C5801" t="str">
        <f t="shared" si="181"/>
        <v>Post Drug Era 2007-2012</v>
      </c>
      <c r="D5801" t="s">
        <v>19</v>
      </c>
      <c r="E5801">
        <v>259</v>
      </c>
      <c r="F5801">
        <v>25</v>
      </c>
      <c r="G5801">
        <v>8</v>
      </c>
      <c r="H5801">
        <v>8</v>
      </c>
      <c r="I5801">
        <v>40</v>
      </c>
      <c r="J5801">
        <v>0</v>
      </c>
      <c r="K5801">
        <v>2</v>
      </c>
      <c r="L5801">
        <v>4</v>
      </c>
      <c r="M5801">
        <v>0</v>
      </c>
      <c r="Q5801">
        <v>64</v>
      </c>
      <c r="R5801">
        <v>3.53</v>
      </c>
      <c r="X5801">
        <v>24</v>
      </c>
      <c r="Z5801">
        <v>191</v>
      </c>
      <c r="AA5801">
        <f t="shared" si="180"/>
        <v>63.666666666666664</v>
      </c>
    </row>
    <row r="5802" spans="1:27" x14ac:dyDescent="0.25">
      <c r="A5802" t="s">
        <v>1627</v>
      </c>
      <c r="B5802">
        <v>1981</v>
      </c>
      <c r="C5802" t="str">
        <f t="shared" si="181"/>
        <v>Pre-Drug 1970-1991</v>
      </c>
      <c r="D5802" t="s">
        <v>18</v>
      </c>
      <c r="E5802">
        <v>259</v>
      </c>
      <c r="F5802">
        <v>26</v>
      </c>
      <c r="G5802">
        <v>5</v>
      </c>
      <c r="H5802">
        <v>28</v>
      </c>
      <c r="I5802">
        <v>21</v>
      </c>
      <c r="J5802">
        <v>5</v>
      </c>
      <c r="K5802">
        <v>1</v>
      </c>
      <c r="L5802">
        <v>1</v>
      </c>
      <c r="M5802">
        <v>0</v>
      </c>
      <c r="Q5802">
        <v>53</v>
      </c>
      <c r="R5802">
        <v>3.66</v>
      </c>
      <c r="X5802">
        <v>30</v>
      </c>
      <c r="Y5802">
        <v>0.23</v>
      </c>
      <c r="Z5802">
        <v>192</v>
      </c>
      <c r="AA5802">
        <f t="shared" si="180"/>
        <v>64</v>
      </c>
    </row>
    <row r="5803" spans="1:27" x14ac:dyDescent="0.25">
      <c r="A5803" t="s">
        <v>3031</v>
      </c>
      <c r="B5803">
        <v>1997</v>
      </c>
      <c r="C5803" t="str">
        <f t="shared" si="181"/>
        <v>Drug Era 1992-2006</v>
      </c>
      <c r="D5803" t="s">
        <v>19</v>
      </c>
      <c r="E5803">
        <v>259</v>
      </c>
      <c r="F5803">
        <v>14</v>
      </c>
      <c r="G5803">
        <v>5</v>
      </c>
      <c r="H5803">
        <v>21</v>
      </c>
      <c r="I5803">
        <v>63</v>
      </c>
      <c r="J5803">
        <v>3</v>
      </c>
      <c r="K5803">
        <v>1</v>
      </c>
      <c r="L5803">
        <v>0</v>
      </c>
      <c r="M5803">
        <v>0</v>
      </c>
      <c r="Q5803">
        <v>43</v>
      </c>
      <c r="R5803">
        <v>1.94</v>
      </c>
      <c r="X5803">
        <v>48</v>
      </c>
      <c r="Y5803">
        <v>0.18</v>
      </c>
      <c r="Z5803">
        <v>195</v>
      </c>
      <c r="AA5803">
        <f t="shared" si="180"/>
        <v>65</v>
      </c>
    </row>
    <row r="5804" spans="1:27" x14ac:dyDescent="0.25">
      <c r="A5804" t="s">
        <v>39</v>
      </c>
      <c r="B5804">
        <v>2008</v>
      </c>
      <c r="C5804" t="str">
        <f t="shared" si="181"/>
        <v>Post Drug Era 2007-2012</v>
      </c>
      <c r="D5804" t="s">
        <v>18</v>
      </c>
      <c r="E5804">
        <v>259</v>
      </c>
      <c r="F5804">
        <v>18</v>
      </c>
      <c r="G5804">
        <v>7</v>
      </c>
      <c r="H5804">
        <v>19</v>
      </c>
      <c r="I5804">
        <v>74</v>
      </c>
      <c r="J5804">
        <v>2</v>
      </c>
      <c r="K5804">
        <v>0</v>
      </c>
      <c r="L5804">
        <v>0</v>
      </c>
      <c r="M5804">
        <v>0</v>
      </c>
      <c r="Q5804">
        <v>49</v>
      </c>
      <c r="R5804">
        <v>2.48</v>
      </c>
      <c r="X5804">
        <v>26</v>
      </c>
      <c r="Z5804">
        <v>196</v>
      </c>
      <c r="AA5804">
        <f t="shared" si="180"/>
        <v>65.333333333333329</v>
      </c>
    </row>
    <row r="5805" spans="1:27" x14ac:dyDescent="0.25">
      <c r="A5805" t="s">
        <v>2735</v>
      </c>
      <c r="B5805">
        <v>1982</v>
      </c>
      <c r="C5805" t="str">
        <f t="shared" si="181"/>
        <v>Pre-Drug 1970-1991</v>
      </c>
      <c r="D5805" t="s">
        <v>19</v>
      </c>
      <c r="E5805">
        <v>259</v>
      </c>
      <c r="F5805">
        <v>18</v>
      </c>
      <c r="G5805">
        <v>7</v>
      </c>
      <c r="H5805">
        <v>18</v>
      </c>
      <c r="I5805">
        <v>24</v>
      </c>
      <c r="J5805">
        <v>0</v>
      </c>
      <c r="K5805">
        <v>2</v>
      </c>
      <c r="L5805">
        <v>3</v>
      </c>
      <c r="M5805">
        <v>0</v>
      </c>
      <c r="Q5805">
        <v>48</v>
      </c>
      <c r="R5805">
        <v>2.41</v>
      </c>
      <c r="X5805">
        <v>18</v>
      </c>
      <c r="Y5805">
        <v>0.2</v>
      </c>
      <c r="Z5805">
        <v>202</v>
      </c>
      <c r="AA5805">
        <f t="shared" si="180"/>
        <v>67.333333333333329</v>
      </c>
    </row>
    <row r="5806" spans="1:27" x14ac:dyDescent="0.25">
      <c r="A5806" t="s">
        <v>2382</v>
      </c>
      <c r="B5806">
        <v>2008</v>
      </c>
      <c r="C5806" t="str">
        <f t="shared" si="181"/>
        <v>Post Drug Era 2007-2012</v>
      </c>
      <c r="D5806" t="s">
        <v>19</v>
      </c>
      <c r="E5806">
        <v>259</v>
      </c>
      <c r="F5806">
        <v>11</v>
      </c>
      <c r="G5806">
        <v>4</v>
      </c>
      <c r="H5806">
        <v>6</v>
      </c>
      <c r="I5806">
        <v>77</v>
      </c>
      <c r="J5806">
        <v>0</v>
      </c>
      <c r="K5806">
        <v>1</v>
      </c>
      <c r="L5806">
        <v>2</v>
      </c>
      <c r="M5806">
        <v>0</v>
      </c>
      <c r="Q5806">
        <v>41</v>
      </c>
      <c r="R5806">
        <v>1.4</v>
      </c>
      <c r="X5806">
        <v>42</v>
      </c>
      <c r="Z5806">
        <v>212</v>
      </c>
      <c r="AA5806">
        <f t="shared" si="180"/>
        <v>70.666666666666671</v>
      </c>
    </row>
    <row r="5807" spans="1:27" x14ac:dyDescent="0.25">
      <c r="A5807" t="s">
        <v>1805</v>
      </c>
      <c r="B5807">
        <v>1981</v>
      </c>
      <c r="C5807" t="str">
        <f t="shared" si="181"/>
        <v>Pre-Drug 1970-1991</v>
      </c>
      <c r="D5807" t="s">
        <v>18</v>
      </c>
      <c r="E5807">
        <v>260</v>
      </c>
      <c r="F5807">
        <v>29</v>
      </c>
      <c r="G5807">
        <v>1</v>
      </c>
      <c r="H5807">
        <v>28</v>
      </c>
      <c r="I5807">
        <v>26</v>
      </c>
      <c r="J5807">
        <v>4</v>
      </c>
      <c r="K5807">
        <v>1</v>
      </c>
      <c r="L5807">
        <v>1</v>
      </c>
      <c r="M5807">
        <v>0</v>
      </c>
      <c r="Q5807">
        <v>71</v>
      </c>
      <c r="R5807">
        <v>4.7699999999999996</v>
      </c>
      <c r="X5807">
        <v>26</v>
      </c>
      <c r="Y5807">
        <v>0.31</v>
      </c>
      <c r="Z5807">
        <v>164</v>
      </c>
      <c r="AA5807">
        <f t="shared" si="180"/>
        <v>54.666666666666664</v>
      </c>
    </row>
    <row r="5808" spans="1:27" x14ac:dyDescent="0.25">
      <c r="A5808" t="s">
        <v>822</v>
      </c>
      <c r="B5808">
        <v>2000</v>
      </c>
      <c r="C5808" t="str">
        <f t="shared" si="181"/>
        <v>Drug Era 1992-2006</v>
      </c>
      <c r="D5808" t="s">
        <v>19</v>
      </c>
      <c r="E5808">
        <v>260</v>
      </c>
      <c r="F5808">
        <v>44</v>
      </c>
      <c r="G5808">
        <v>8</v>
      </c>
      <c r="H5808">
        <v>18</v>
      </c>
      <c r="I5808">
        <v>17</v>
      </c>
      <c r="J5808">
        <v>0</v>
      </c>
      <c r="K5808">
        <v>1</v>
      </c>
      <c r="L5808">
        <v>4</v>
      </c>
      <c r="M5808">
        <v>0</v>
      </c>
      <c r="Q5808">
        <v>77</v>
      </c>
      <c r="R5808">
        <v>7.24</v>
      </c>
      <c r="X5808">
        <v>32</v>
      </c>
      <c r="Y5808">
        <v>0</v>
      </c>
      <c r="Z5808">
        <v>164</v>
      </c>
      <c r="AA5808">
        <f t="shared" si="180"/>
        <v>54.666666666666664</v>
      </c>
    </row>
    <row r="5809" spans="1:27" x14ac:dyDescent="0.25">
      <c r="A5809" t="s">
        <v>1206</v>
      </c>
      <c r="B5809">
        <v>1993</v>
      </c>
      <c r="C5809" t="str">
        <f t="shared" si="181"/>
        <v>Pre-Drug 1970-1991</v>
      </c>
      <c r="D5809" t="s">
        <v>19</v>
      </c>
      <c r="E5809">
        <v>260</v>
      </c>
      <c r="F5809">
        <v>34</v>
      </c>
      <c r="G5809">
        <v>7</v>
      </c>
      <c r="H5809">
        <v>25</v>
      </c>
      <c r="I5809">
        <v>38</v>
      </c>
      <c r="J5809">
        <v>8</v>
      </c>
      <c r="K5809">
        <v>4</v>
      </c>
      <c r="L5809">
        <v>3</v>
      </c>
      <c r="M5809">
        <v>0</v>
      </c>
      <c r="Q5809">
        <v>67</v>
      </c>
      <c r="R5809">
        <v>5.56</v>
      </c>
      <c r="X5809">
        <v>32</v>
      </c>
      <c r="Y5809">
        <v>0.3</v>
      </c>
      <c r="Z5809">
        <v>165</v>
      </c>
      <c r="AA5809">
        <f t="shared" si="180"/>
        <v>55</v>
      </c>
    </row>
    <row r="5810" spans="1:27" x14ac:dyDescent="0.25">
      <c r="A5810" t="s">
        <v>400</v>
      </c>
      <c r="B5810">
        <v>1972</v>
      </c>
      <c r="C5810" t="str">
        <f t="shared" si="181"/>
        <v>Pre-Drug 1970-1991</v>
      </c>
      <c r="D5810" t="s">
        <v>19</v>
      </c>
      <c r="E5810">
        <v>260</v>
      </c>
      <c r="F5810">
        <v>26</v>
      </c>
      <c r="G5810">
        <v>0</v>
      </c>
      <c r="H5810">
        <v>33</v>
      </c>
      <c r="I5810">
        <v>18</v>
      </c>
      <c r="J5810">
        <v>6</v>
      </c>
      <c r="K5810">
        <v>0</v>
      </c>
      <c r="L5810">
        <v>1</v>
      </c>
      <c r="M5810">
        <v>0</v>
      </c>
      <c r="Q5810">
        <v>67</v>
      </c>
      <c r="R5810">
        <v>4.2300000000000004</v>
      </c>
      <c r="X5810">
        <v>38</v>
      </c>
      <c r="Y5810">
        <v>0.31</v>
      </c>
      <c r="Z5810">
        <v>166</v>
      </c>
      <c r="AA5810">
        <f t="shared" si="180"/>
        <v>55.333333333333336</v>
      </c>
    </row>
    <row r="5811" spans="1:27" x14ac:dyDescent="0.25">
      <c r="A5811" t="s">
        <v>2007</v>
      </c>
      <c r="B5811">
        <v>2002</v>
      </c>
      <c r="C5811" t="str">
        <f t="shared" si="181"/>
        <v>Drug Era 1992-2006</v>
      </c>
      <c r="D5811" t="s">
        <v>18</v>
      </c>
      <c r="E5811">
        <v>260</v>
      </c>
      <c r="F5811">
        <v>29</v>
      </c>
      <c r="G5811">
        <v>10</v>
      </c>
      <c r="H5811">
        <v>44</v>
      </c>
      <c r="I5811">
        <v>47</v>
      </c>
      <c r="J5811">
        <v>3</v>
      </c>
      <c r="K5811">
        <v>5</v>
      </c>
      <c r="L5811">
        <v>0</v>
      </c>
      <c r="M5811">
        <v>2</v>
      </c>
      <c r="Q5811">
        <v>56</v>
      </c>
      <c r="R5811">
        <v>4.72</v>
      </c>
      <c r="X5811">
        <v>19</v>
      </c>
      <c r="Z5811">
        <v>166</v>
      </c>
      <c r="AA5811">
        <f t="shared" si="180"/>
        <v>55.333333333333336</v>
      </c>
    </row>
    <row r="5812" spans="1:27" x14ac:dyDescent="0.25">
      <c r="A5812" t="s">
        <v>2304</v>
      </c>
      <c r="B5812">
        <v>1979</v>
      </c>
      <c r="C5812" t="str">
        <f t="shared" si="181"/>
        <v>Pre-Drug 1970-1991</v>
      </c>
      <c r="D5812" t="s">
        <v>18</v>
      </c>
      <c r="E5812">
        <v>260</v>
      </c>
      <c r="F5812">
        <v>33</v>
      </c>
      <c r="G5812">
        <v>3</v>
      </c>
      <c r="H5812">
        <v>22</v>
      </c>
      <c r="I5812">
        <v>28</v>
      </c>
      <c r="J5812">
        <v>0</v>
      </c>
      <c r="K5812">
        <v>1</v>
      </c>
      <c r="L5812">
        <v>4</v>
      </c>
      <c r="M5812">
        <v>0</v>
      </c>
      <c r="Q5812">
        <v>73</v>
      </c>
      <c r="R5812">
        <v>5.3</v>
      </c>
      <c r="X5812">
        <v>34</v>
      </c>
      <c r="Y5812">
        <v>0.32</v>
      </c>
      <c r="Z5812">
        <v>168</v>
      </c>
      <c r="AA5812">
        <f t="shared" si="180"/>
        <v>56</v>
      </c>
    </row>
    <row r="5813" spans="1:27" x14ac:dyDescent="0.25">
      <c r="A5813" t="s">
        <v>1225</v>
      </c>
      <c r="B5813">
        <v>2004</v>
      </c>
      <c r="C5813" t="str">
        <f t="shared" si="181"/>
        <v>Drug Era 1992-2006</v>
      </c>
      <c r="D5813" t="s">
        <v>18</v>
      </c>
      <c r="E5813">
        <v>260</v>
      </c>
      <c r="F5813">
        <v>30</v>
      </c>
      <c r="G5813">
        <v>9</v>
      </c>
      <c r="H5813">
        <v>29</v>
      </c>
      <c r="I5813">
        <v>44</v>
      </c>
      <c r="J5813">
        <v>3</v>
      </c>
      <c r="K5813">
        <v>3</v>
      </c>
      <c r="L5813">
        <v>1</v>
      </c>
      <c r="M5813">
        <v>0</v>
      </c>
      <c r="Q5813">
        <v>66</v>
      </c>
      <c r="R5813">
        <v>4.76</v>
      </c>
      <c r="X5813">
        <v>35</v>
      </c>
      <c r="Y5813">
        <v>0.28999999999999998</v>
      </c>
      <c r="Z5813">
        <v>170</v>
      </c>
      <c r="AA5813">
        <f t="shared" si="180"/>
        <v>56.666666666666664</v>
      </c>
    </row>
    <row r="5814" spans="1:27" x14ac:dyDescent="0.25">
      <c r="A5814" t="s">
        <v>1597</v>
      </c>
      <c r="B5814">
        <v>1993</v>
      </c>
      <c r="C5814" t="str">
        <f t="shared" si="181"/>
        <v>Pre-Drug 1970-1991</v>
      </c>
      <c r="D5814" t="s">
        <v>18</v>
      </c>
      <c r="E5814">
        <v>260</v>
      </c>
      <c r="F5814">
        <v>34</v>
      </c>
      <c r="G5814">
        <v>7</v>
      </c>
      <c r="H5814">
        <v>27</v>
      </c>
      <c r="I5814">
        <v>30</v>
      </c>
      <c r="J5814">
        <v>1</v>
      </c>
      <c r="K5814">
        <v>8</v>
      </c>
      <c r="L5814">
        <v>2</v>
      </c>
      <c r="M5814">
        <v>2</v>
      </c>
      <c r="Q5814">
        <v>59</v>
      </c>
      <c r="R5814">
        <v>5.37</v>
      </c>
      <c r="X5814">
        <v>35</v>
      </c>
      <c r="Y5814">
        <v>0.26</v>
      </c>
      <c r="Z5814">
        <v>171</v>
      </c>
      <c r="AA5814">
        <f t="shared" si="180"/>
        <v>57</v>
      </c>
    </row>
    <row r="5815" spans="1:27" x14ac:dyDescent="0.25">
      <c r="A5815" t="s">
        <v>3074</v>
      </c>
      <c r="B5815">
        <v>2006</v>
      </c>
      <c r="C5815" t="str">
        <f t="shared" si="181"/>
        <v>Drug Era 1992-2006</v>
      </c>
      <c r="D5815" t="s">
        <v>19</v>
      </c>
      <c r="E5815">
        <v>260</v>
      </c>
      <c r="F5815">
        <v>30</v>
      </c>
      <c r="G5815">
        <v>8</v>
      </c>
      <c r="H5815">
        <v>19</v>
      </c>
      <c r="I5815">
        <v>24</v>
      </c>
      <c r="J5815">
        <v>3</v>
      </c>
      <c r="K5815">
        <v>6</v>
      </c>
      <c r="L5815">
        <v>2</v>
      </c>
      <c r="M5815">
        <v>0</v>
      </c>
      <c r="Q5815">
        <v>76</v>
      </c>
      <c r="R5815">
        <v>4.74</v>
      </c>
      <c r="X5815">
        <v>38</v>
      </c>
      <c r="Z5815">
        <v>171</v>
      </c>
      <c r="AA5815">
        <f t="shared" si="180"/>
        <v>57</v>
      </c>
    </row>
    <row r="5816" spans="1:27" x14ac:dyDescent="0.25">
      <c r="A5816" t="s">
        <v>369</v>
      </c>
      <c r="B5816">
        <v>1986</v>
      </c>
      <c r="C5816" t="str">
        <f t="shared" si="181"/>
        <v>Pre-Drug 1970-1991</v>
      </c>
      <c r="D5816" t="s">
        <v>19</v>
      </c>
      <c r="E5816">
        <v>260</v>
      </c>
      <c r="F5816">
        <v>34</v>
      </c>
      <c r="G5816">
        <v>10</v>
      </c>
      <c r="H5816">
        <v>25</v>
      </c>
      <c r="I5816">
        <v>32</v>
      </c>
      <c r="J5816">
        <v>1</v>
      </c>
      <c r="K5816">
        <v>3</v>
      </c>
      <c r="L5816">
        <v>1</v>
      </c>
      <c r="M5816">
        <v>0</v>
      </c>
      <c r="Q5816">
        <v>72</v>
      </c>
      <c r="R5816">
        <v>5.34</v>
      </c>
      <c r="X5816">
        <v>21</v>
      </c>
      <c r="Y5816">
        <v>0.31</v>
      </c>
      <c r="Z5816">
        <v>172</v>
      </c>
      <c r="AA5816">
        <f t="shared" si="180"/>
        <v>57.333333333333336</v>
      </c>
    </row>
    <row r="5817" spans="1:27" x14ac:dyDescent="0.25">
      <c r="A5817" t="s">
        <v>2453</v>
      </c>
      <c r="B5817">
        <v>1977</v>
      </c>
      <c r="C5817" t="str">
        <f t="shared" si="181"/>
        <v>Pre-Drug 1970-1991</v>
      </c>
      <c r="D5817" t="s">
        <v>19</v>
      </c>
      <c r="E5817">
        <v>260</v>
      </c>
      <c r="F5817">
        <v>36</v>
      </c>
      <c r="G5817">
        <v>10</v>
      </c>
      <c r="H5817">
        <v>11</v>
      </c>
      <c r="I5817">
        <v>30</v>
      </c>
      <c r="J5817">
        <v>1</v>
      </c>
      <c r="K5817">
        <v>2</v>
      </c>
      <c r="L5817">
        <v>2</v>
      </c>
      <c r="M5817">
        <v>0</v>
      </c>
      <c r="Q5817">
        <v>83</v>
      </c>
      <c r="R5817">
        <v>5.55</v>
      </c>
      <c r="X5817">
        <v>36</v>
      </c>
      <c r="Y5817">
        <v>0.33</v>
      </c>
      <c r="Z5817">
        <v>175</v>
      </c>
      <c r="AA5817">
        <f t="shared" si="180"/>
        <v>58.333333333333336</v>
      </c>
    </row>
    <row r="5818" spans="1:27" x14ac:dyDescent="0.25">
      <c r="A5818" t="s">
        <v>2069</v>
      </c>
      <c r="B5818">
        <v>2004</v>
      </c>
      <c r="C5818" t="str">
        <f t="shared" si="181"/>
        <v>Drug Era 1992-2006</v>
      </c>
      <c r="D5818" t="s">
        <v>18</v>
      </c>
      <c r="E5818">
        <v>260</v>
      </c>
      <c r="F5818">
        <v>42</v>
      </c>
      <c r="G5818">
        <v>13</v>
      </c>
      <c r="H5818">
        <v>17</v>
      </c>
      <c r="I5818">
        <v>33</v>
      </c>
      <c r="J5818">
        <v>1</v>
      </c>
      <c r="K5818">
        <v>1</v>
      </c>
      <c r="L5818">
        <v>1</v>
      </c>
      <c r="M5818">
        <v>0</v>
      </c>
      <c r="Q5818">
        <v>75</v>
      </c>
      <c r="R5818">
        <v>6.44</v>
      </c>
      <c r="X5818">
        <v>28</v>
      </c>
      <c r="Y5818">
        <v>0.31</v>
      </c>
      <c r="Z5818">
        <v>176</v>
      </c>
      <c r="AA5818">
        <f t="shared" si="180"/>
        <v>58.666666666666664</v>
      </c>
    </row>
    <row r="5819" spans="1:27" x14ac:dyDescent="0.25">
      <c r="A5819" t="s">
        <v>265</v>
      </c>
      <c r="B5819">
        <v>1988</v>
      </c>
      <c r="C5819" t="str">
        <f t="shared" si="181"/>
        <v>Pre-Drug 1970-1991</v>
      </c>
      <c r="D5819" t="s">
        <v>19</v>
      </c>
      <c r="E5819">
        <v>260</v>
      </c>
      <c r="F5819">
        <v>33</v>
      </c>
      <c r="G5819">
        <v>6</v>
      </c>
      <c r="H5819">
        <v>23</v>
      </c>
      <c r="I5819">
        <v>44</v>
      </c>
      <c r="J5819">
        <v>1</v>
      </c>
      <c r="K5819">
        <v>5</v>
      </c>
      <c r="L5819">
        <v>4</v>
      </c>
      <c r="M5819">
        <v>4</v>
      </c>
      <c r="Q5819">
        <v>59</v>
      </c>
      <c r="R5819">
        <v>5.03</v>
      </c>
      <c r="X5819">
        <v>27</v>
      </c>
      <c r="Y5819">
        <v>0.26</v>
      </c>
      <c r="Z5819">
        <v>177</v>
      </c>
      <c r="AA5819">
        <f t="shared" si="180"/>
        <v>59</v>
      </c>
    </row>
    <row r="5820" spans="1:27" x14ac:dyDescent="0.25">
      <c r="A5820" t="s">
        <v>1076</v>
      </c>
      <c r="B5820">
        <v>2000</v>
      </c>
      <c r="C5820" t="str">
        <f t="shared" si="181"/>
        <v>Drug Era 1992-2006</v>
      </c>
      <c r="D5820" t="s">
        <v>19</v>
      </c>
      <c r="E5820">
        <v>260</v>
      </c>
      <c r="F5820">
        <v>32</v>
      </c>
      <c r="G5820">
        <v>5</v>
      </c>
      <c r="H5820">
        <v>21</v>
      </c>
      <c r="I5820">
        <v>44</v>
      </c>
      <c r="J5820">
        <v>2</v>
      </c>
      <c r="K5820">
        <v>1</v>
      </c>
      <c r="L5820">
        <v>0</v>
      </c>
      <c r="M5820">
        <v>0</v>
      </c>
      <c r="Q5820">
        <v>63</v>
      </c>
      <c r="R5820">
        <v>4.8499999999999996</v>
      </c>
      <c r="X5820">
        <v>15</v>
      </c>
      <c r="Y5820">
        <v>0</v>
      </c>
      <c r="Z5820">
        <v>178</v>
      </c>
      <c r="AA5820">
        <f t="shared" si="180"/>
        <v>59.333333333333336</v>
      </c>
    </row>
    <row r="5821" spans="1:27" x14ac:dyDescent="0.25">
      <c r="A5821" t="s">
        <v>2417</v>
      </c>
      <c r="B5821">
        <v>1994</v>
      </c>
      <c r="C5821" t="str">
        <f t="shared" si="181"/>
        <v>Pre-Drug 1970-1991</v>
      </c>
      <c r="D5821" t="s">
        <v>18</v>
      </c>
      <c r="E5821">
        <v>260</v>
      </c>
      <c r="F5821">
        <v>27</v>
      </c>
      <c r="G5821">
        <v>6</v>
      </c>
      <c r="H5821">
        <v>26</v>
      </c>
      <c r="I5821">
        <v>43</v>
      </c>
      <c r="J5821">
        <v>4</v>
      </c>
      <c r="K5821">
        <v>4</v>
      </c>
      <c r="L5821">
        <v>1</v>
      </c>
      <c r="M5821">
        <v>0</v>
      </c>
      <c r="Q5821">
        <v>62</v>
      </c>
      <c r="R5821">
        <v>4.03</v>
      </c>
      <c r="X5821">
        <v>35</v>
      </c>
      <c r="Y5821">
        <v>0.25</v>
      </c>
      <c r="Z5821">
        <v>181</v>
      </c>
      <c r="AA5821">
        <f t="shared" si="180"/>
        <v>60.333333333333336</v>
      </c>
    </row>
    <row r="5822" spans="1:27" x14ac:dyDescent="0.25">
      <c r="A5822" t="s">
        <v>284</v>
      </c>
      <c r="B5822">
        <v>2011</v>
      </c>
      <c r="C5822" t="str">
        <f t="shared" si="181"/>
        <v>Post Drug Era 2007-2012</v>
      </c>
      <c r="D5822" t="s">
        <v>18</v>
      </c>
      <c r="E5822">
        <v>260</v>
      </c>
      <c r="F5822">
        <v>24</v>
      </c>
      <c r="G5822">
        <v>4</v>
      </c>
      <c r="H5822">
        <v>21</v>
      </c>
      <c r="I5822">
        <v>48</v>
      </c>
      <c r="J5822">
        <v>2</v>
      </c>
      <c r="K5822">
        <v>5</v>
      </c>
      <c r="L5822">
        <v>2</v>
      </c>
      <c r="M5822">
        <v>0</v>
      </c>
      <c r="Q5822">
        <v>62</v>
      </c>
      <c r="R5822">
        <v>3.56</v>
      </c>
      <c r="X5822">
        <v>16</v>
      </c>
      <c r="Z5822">
        <v>182</v>
      </c>
      <c r="AA5822">
        <f t="shared" si="180"/>
        <v>60.666666666666664</v>
      </c>
    </row>
    <row r="5823" spans="1:27" x14ac:dyDescent="0.25">
      <c r="A5823" t="s">
        <v>2682</v>
      </c>
      <c r="B5823">
        <v>1982</v>
      </c>
      <c r="C5823" t="str">
        <f t="shared" si="181"/>
        <v>Pre-Drug 1970-1991</v>
      </c>
      <c r="D5823" t="s">
        <v>19</v>
      </c>
      <c r="E5823">
        <v>260</v>
      </c>
      <c r="F5823">
        <v>30</v>
      </c>
      <c r="G5823">
        <v>11</v>
      </c>
      <c r="H5823">
        <v>18</v>
      </c>
      <c r="I5823">
        <v>24</v>
      </c>
      <c r="J5823">
        <v>3</v>
      </c>
      <c r="K5823">
        <v>1</v>
      </c>
      <c r="L5823">
        <v>2</v>
      </c>
      <c r="M5823">
        <v>0</v>
      </c>
      <c r="Q5823">
        <v>64</v>
      </c>
      <c r="R5823">
        <v>4.43</v>
      </c>
      <c r="X5823">
        <v>13</v>
      </c>
      <c r="Y5823">
        <v>0.27</v>
      </c>
      <c r="Z5823">
        <v>183</v>
      </c>
      <c r="AA5823">
        <f t="shared" si="180"/>
        <v>61</v>
      </c>
    </row>
    <row r="5824" spans="1:27" x14ac:dyDescent="0.25">
      <c r="A5824" t="s">
        <v>695</v>
      </c>
      <c r="B5824">
        <v>1987</v>
      </c>
      <c r="C5824" t="str">
        <f t="shared" si="181"/>
        <v>Pre-Drug 1970-1991</v>
      </c>
      <c r="D5824" t="s">
        <v>18</v>
      </c>
      <c r="E5824">
        <v>260</v>
      </c>
      <c r="F5824">
        <v>18</v>
      </c>
      <c r="G5824">
        <v>2</v>
      </c>
      <c r="H5824">
        <v>33</v>
      </c>
      <c r="I5824">
        <v>63</v>
      </c>
      <c r="J5824">
        <v>8</v>
      </c>
      <c r="K5824">
        <v>5</v>
      </c>
      <c r="L5824">
        <v>2</v>
      </c>
      <c r="M5824">
        <v>0</v>
      </c>
      <c r="Q5824">
        <v>52</v>
      </c>
      <c r="R5824">
        <v>2.66</v>
      </c>
      <c r="X5824">
        <v>34</v>
      </c>
      <c r="Y5824">
        <v>0.23</v>
      </c>
      <c r="Z5824">
        <v>183</v>
      </c>
      <c r="AA5824">
        <f t="shared" si="180"/>
        <v>61</v>
      </c>
    </row>
    <row r="5825" spans="1:27" x14ac:dyDescent="0.25">
      <c r="A5825" t="s">
        <v>2324</v>
      </c>
      <c r="B5825">
        <v>1997</v>
      </c>
      <c r="C5825" t="str">
        <f t="shared" si="181"/>
        <v>Drug Era 1992-2006</v>
      </c>
      <c r="D5825" t="s">
        <v>18</v>
      </c>
      <c r="E5825">
        <v>260</v>
      </c>
      <c r="F5825">
        <v>28</v>
      </c>
      <c r="G5825">
        <v>10</v>
      </c>
      <c r="H5825">
        <v>27</v>
      </c>
      <c r="I5825">
        <v>43</v>
      </c>
      <c r="J5825">
        <v>1</v>
      </c>
      <c r="K5825">
        <v>0</v>
      </c>
      <c r="L5825">
        <v>5</v>
      </c>
      <c r="M5825">
        <v>0</v>
      </c>
      <c r="Q5825">
        <v>49</v>
      </c>
      <c r="R5825">
        <v>4.04</v>
      </c>
      <c r="X5825">
        <v>36</v>
      </c>
      <c r="Y5825">
        <v>0.21</v>
      </c>
      <c r="Z5825">
        <v>187</v>
      </c>
      <c r="AA5825">
        <f t="shared" si="180"/>
        <v>62.333333333333336</v>
      </c>
    </row>
    <row r="5826" spans="1:27" x14ac:dyDescent="0.25">
      <c r="A5826" t="s">
        <v>1481</v>
      </c>
      <c r="B5826">
        <v>1990</v>
      </c>
      <c r="C5826" t="str">
        <f t="shared" si="181"/>
        <v>Pre-Drug 1970-1991</v>
      </c>
      <c r="D5826" t="s">
        <v>18</v>
      </c>
      <c r="E5826">
        <v>260</v>
      </c>
      <c r="F5826">
        <v>21</v>
      </c>
      <c r="G5826">
        <v>7</v>
      </c>
      <c r="H5826">
        <v>26</v>
      </c>
      <c r="I5826">
        <v>35</v>
      </c>
      <c r="J5826">
        <v>1</v>
      </c>
      <c r="K5826">
        <v>1</v>
      </c>
      <c r="L5826">
        <v>3</v>
      </c>
      <c r="M5826">
        <v>5</v>
      </c>
      <c r="Q5826">
        <v>44</v>
      </c>
      <c r="R5826">
        <v>3.02</v>
      </c>
      <c r="X5826">
        <v>37</v>
      </c>
      <c r="Y5826">
        <v>0.19</v>
      </c>
      <c r="Z5826">
        <v>188</v>
      </c>
      <c r="AA5826">
        <f t="shared" ref="AA5826:AA5889" si="182">Z5826/3</f>
        <v>62.666666666666664</v>
      </c>
    </row>
    <row r="5827" spans="1:27" x14ac:dyDescent="0.25">
      <c r="A5827" t="s">
        <v>2175</v>
      </c>
      <c r="B5827">
        <v>2010</v>
      </c>
      <c r="C5827" t="str">
        <f t="shared" ref="C5827:C5890" si="183">IF(B5827&lt;1997,"Pre-Drug 1970-1991",IF(B5827&lt;=2006,"Drug Era 1992-2006","Post Drug Era 2007-2012"))</f>
        <v>Post Drug Era 2007-2012</v>
      </c>
      <c r="D5827" t="s">
        <v>19</v>
      </c>
      <c r="E5827">
        <v>260</v>
      </c>
      <c r="F5827">
        <v>12</v>
      </c>
      <c r="G5827">
        <v>4</v>
      </c>
      <c r="H5827">
        <v>28</v>
      </c>
      <c r="I5827">
        <v>61</v>
      </c>
      <c r="J5827">
        <v>3</v>
      </c>
      <c r="K5827">
        <v>4</v>
      </c>
      <c r="L5827">
        <v>5</v>
      </c>
      <c r="M5827">
        <v>0</v>
      </c>
      <c r="Q5827">
        <v>40</v>
      </c>
      <c r="R5827">
        <v>1.71</v>
      </c>
      <c r="X5827">
        <v>8</v>
      </c>
      <c r="Z5827">
        <v>189</v>
      </c>
      <c r="AA5827">
        <f t="shared" si="182"/>
        <v>63</v>
      </c>
    </row>
    <row r="5828" spans="1:27" x14ac:dyDescent="0.25">
      <c r="A5828" t="s">
        <v>399</v>
      </c>
      <c r="B5828">
        <v>1995</v>
      </c>
      <c r="C5828" t="str">
        <f t="shared" si="183"/>
        <v>Pre-Drug 1970-1991</v>
      </c>
      <c r="D5828" t="s">
        <v>18</v>
      </c>
      <c r="E5828">
        <v>260</v>
      </c>
      <c r="F5828">
        <v>23</v>
      </c>
      <c r="G5828">
        <v>4</v>
      </c>
      <c r="H5828">
        <v>26</v>
      </c>
      <c r="I5828">
        <v>50</v>
      </c>
      <c r="J5828">
        <v>1</v>
      </c>
      <c r="K5828">
        <v>3</v>
      </c>
      <c r="L5828">
        <v>0</v>
      </c>
      <c r="M5828">
        <v>0</v>
      </c>
      <c r="Q5828">
        <v>52</v>
      </c>
      <c r="R5828">
        <v>3.27</v>
      </c>
      <c r="X5828">
        <v>14</v>
      </c>
      <c r="Y5828">
        <v>0.22</v>
      </c>
      <c r="Z5828">
        <v>190</v>
      </c>
      <c r="AA5828">
        <f t="shared" si="182"/>
        <v>63.333333333333336</v>
      </c>
    </row>
    <row r="5829" spans="1:27" x14ac:dyDescent="0.25">
      <c r="A5829" t="s">
        <v>2523</v>
      </c>
      <c r="B5829">
        <v>2011</v>
      </c>
      <c r="C5829" t="str">
        <f t="shared" si="183"/>
        <v>Post Drug Era 2007-2012</v>
      </c>
      <c r="D5829" t="s">
        <v>19</v>
      </c>
      <c r="E5829">
        <v>260</v>
      </c>
      <c r="F5829">
        <v>25</v>
      </c>
      <c r="G5829">
        <v>6</v>
      </c>
      <c r="H5829">
        <v>29</v>
      </c>
      <c r="I5829">
        <v>92</v>
      </c>
      <c r="J5829">
        <v>5</v>
      </c>
      <c r="K5829">
        <v>5</v>
      </c>
      <c r="L5829">
        <v>3</v>
      </c>
      <c r="M5829">
        <v>0</v>
      </c>
      <c r="Q5829">
        <v>41</v>
      </c>
      <c r="R5829">
        <v>3.55</v>
      </c>
      <c r="X5829">
        <v>32</v>
      </c>
      <c r="Z5829">
        <v>190</v>
      </c>
      <c r="AA5829">
        <f t="shared" si="182"/>
        <v>63.333333333333336</v>
      </c>
    </row>
    <row r="5830" spans="1:27" x14ac:dyDescent="0.25">
      <c r="A5830" t="s">
        <v>380</v>
      </c>
      <c r="B5830">
        <v>1984</v>
      </c>
      <c r="C5830" t="str">
        <f t="shared" si="183"/>
        <v>Pre-Drug 1970-1991</v>
      </c>
      <c r="D5830" t="s">
        <v>18</v>
      </c>
      <c r="E5830">
        <v>260</v>
      </c>
      <c r="F5830">
        <v>22</v>
      </c>
      <c r="G5830">
        <v>4</v>
      </c>
      <c r="H5830">
        <v>21</v>
      </c>
      <c r="I5830">
        <v>36</v>
      </c>
      <c r="J5830">
        <v>7</v>
      </c>
      <c r="K5830">
        <v>2</v>
      </c>
      <c r="L5830">
        <v>1</v>
      </c>
      <c r="M5830">
        <v>0</v>
      </c>
      <c r="Q5830">
        <v>57</v>
      </c>
      <c r="R5830">
        <v>3.11</v>
      </c>
      <c r="X5830">
        <v>13</v>
      </c>
      <c r="Y5830">
        <v>0.24</v>
      </c>
      <c r="Z5830">
        <v>191</v>
      </c>
      <c r="AA5830">
        <f t="shared" si="182"/>
        <v>63.666666666666664</v>
      </c>
    </row>
    <row r="5831" spans="1:27" x14ac:dyDescent="0.25">
      <c r="A5831" t="s">
        <v>650</v>
      </c>
      <c r="B5831">
        <v>2012</v>
      </c>
      <c r="C5831" t="str">
        <f t="shared" si="183"/>
        <v>Post Drug Era 2007-2012</v>
      </c>
      <c r="D5831" t="s">
        <v>19</v>
      </c>
      <c r="E5831">
        <v>260</v>
      </c>
      <c r="F5831">
        <v>25</v>
      </c>
      <c r="G5831">
        <v>4</v>
      </c>
      <c r="H5831">
        <v>22</v>
      </c>
      <c r="I5831">
        <v>65</v>
      </c>
      <c r="J5831">
        <v>2</v>
      </c>
      <c r="K5831">
        <v>4</v>
      </c>
      <c r="L5831">
        <v>1</v>
      </c>
      <c r="M5831">
        <v>0</v>
      </c>
      <c r="Q5831">
        <v>54</v>
      </c>
      <c r="R5831">
        <v>3.48</v>
      </c>
      <c r="X5831">
        <v>23</v>
      </c>
      <c r="Z5831">
        <v>194</v>
      </c>
      <c r="AA5831">
        <f t="shared" si="182"/>
        <v>64.666666666666671</v>
      </c>
    </row>
    <row r="5832" spans="1:27" x14ac:dyDescent="0.25">
      <c r="A5832" t="s">
        <v>1082</v>
      </c>
      <c r="B5832">
        <v>2003</v>
      </c>
      <c r="C5832" t="str">
        <f t="shared" si="183"/>
        <v>Drug Era 1992-2006</v>
      </c>
      <c r="D5832" t="s">
        <v>19</v>
      </c>
      <c r="E5832">
        <v>260</v>
      </c>
      <c r="F5832">
        <v>21</v>
      </c>
      <c r="G5832">
        <v>7</v>
      </c>
      <c r="H5832">
        <v>14</v>
      </c>
      <c r="I5832">
        <v>60</v>
      </c>
      <c r="J5832">
        <v>2</v>
      </c>
      <c r="K5832">
        <v>5</v>
      </c>
      <c r="L5832">
        <v>0</v>
      </c>
      <c r="M5832">
        <v>0</v>
      </c>
      <c r="Q5832">
        <v>50</v>
      </c>
      <c r="R5832">
        <v>2.89</v>
      </c>
      <c r="X5832">
        <v>40</v>
      </c>
      <c r="Y5832">
        <v>0.2</v>
      </c>
      <c r="Z5832">
        <v>196</v>
      </c>
      <c r="AA5832">
        <f t="shared" si="182"/>
        <v>65.333333333333329</v>
      </c>
    </row>
    <row r="5833" spans="1:27" x14ac:dyDescent="0.25">
      <c r="A5833" t="s">
        <v>1654</v>
      </c>
      <c r="B5833">
        <v>2012</v>
      </c>
      <c r="C5833" t="str">
        <f t="shared" si="183"/>
        <v>Post Drug Era 2007-2012</v>
      </c>
      <c r="D5833" t="s">
        <v>18</v>
      </c>
      <c r="E5833">
        <v>260</v>
      </c>
      <c r="F5833">
        <v>16</v>
      </c>
      <c r="G5833">
        <v>4</v>
      </c>
      <c r="H5833">
        <v>8</v>
      </c>
      <c r="I5833">
        <v>54</v>
      </c>
      <c r="J5833">
        <v>2</v>
      </c>
      <c r="K5833">
        <v>1</v>
      </c>
      <c r="L5833">
        <v>2</v>
      </c>
      <c r="M5833">
        <v>0</v>
      </c>
      <c r="Q5833">
        <v>61</v>
      </c>
      <c r="R5833">
        <v>2.17</v>
      </c>
      <c r="X5833">
        <v>22</v>
      </c>
      <c r="Z5833">
        <v>199</v>
      </c>
      <c r="AA5833">
        <f t="shared" si="182"/>
        <v>66.333333333333329</v>
      </c>
    </row>
    <row r="5834" spans="1:27" x14ac:dyDescent="0.25">
      <c r="A5834" t="s">
        <v>2680</v>
      </c>
      <c r="B5834">
        <v>2008</v>
      </c>
      <c r="C5834" t="str">
        <f t="shared" si="183"/>
        <v>Post Drug Era 2007-2012</v>
      </c>
      <c r="D5834" t="s">
        <v>19</v>
      </c>
      <c r="E5834">
        <v>260</v>
      </c>
      <c r="F5834">
        <v>12</v>
      </c>
      <c r="G5834">
        <v>5</v>
      </c>
      <c r="H5834">
        <v>19</v>
      </c>
      <c r="I5834">
        <v>66</v>
      </c>
      <c r="J5834">
        <v>1</v>
      </c>
      <c r="K5834">
        <v>1</v>
      </c>
      <c r="L5834">
        <v>6</v>
      </c>
      <c r="M5834">
        <v>1</v>
      </c>
      <c r="Q5834">
        <v>39</v>
      </c>
      <c r="R5834">
        <v>1.6</v>
      </c>
      <c r="X5834">
        <v>32</v>
      </c>
      <c r="Z5834">
        <v>202</v>
      </c>
      <c r="AA5834">
        <f t="shared" si="182"/>
        <v>67.333333333333329</v>
      </c>
    </row>
    <row r="5835" spans="1:27" x14ac:dyDescent="0.25">
      <c r="A5835" t="s">
        <v>2267</v>
      </c>
      <c r="B5835">
        <v>2007</v>
      </c>
      <c r="C5835" t="str">
        <f t="shared" si="183"/>
        <v>Post Drug Era 2007-2012</v>
      </c>
      <c r="D5835" t="s">
        <v>19</v>
      </c>
      <c r="E5835">
        <v>260</v>
      </c>
      <c r="F5835">
        <v>11</v>
      </c>
      <c r="G5835">
        <v>6</v>
      </c>
      <c r="H5835">
        <v>13</v>
      </c>
      <c r="I5835">
        <v>82</v>
      </c>
      <c r="J5835">
        <v>0</v>
      </c>
      <c r="K5835">
        <v>3</v>
      </c>
      <c r="L5835">
        <v>2</v>
      </c>
      <c r="M5835">
        <v>0</v>
      </c>
      <c r="Q5835">
        <v>37</v>
      </c>
      <c r="R5835">
        <v>1.38</v>
      </c>
      <c r="X5835">
        <v>19</v>
      </c>
      <c r="Z5835">
        <v>215</v>
      </c>
      <c r="AA5835">
        <f t="shared" si="182"/>
        <v>71.666666666666671</v>
      </c>
    </row>
    <row r="5836" spans="1:27" x14ac:dyDescent="0.25">
      <c r="A5836" t="s">
        <v>1604</v>
      </c>
      <c r="B5836">
        <v>1994</v>
      </c>
      <c r="C5836" t="str">
        <f t="shared" si="183"/>
        <v>Pre-Drug 1970-1991</v>
      </c>
      <c r="D5836" t="s">
        <v>18</v>
      </c>
      <c r="E5836">
        <v>261</v>
      </c>
      <c r="F5836">
        <v>34</v>
      </c>
      <c r="G5836">
        <v>7</v>
      </c>
      <c r="H5836">
        <v>38</v>
      </c>
      <c r="I5836">
        <v>45</v>
      </c>
      <c r="J5836">
        <v>9</v>
      </c>
      <c r="K5836">
        <v>10</v>
      </c>
      <c r="L5836">
        <v>1</v>
      </c>
      <c r="M5836">
        <v>1</v>
      </c>
      <c r="Q5836">
        <v>62</v>
      </c>
      <c r="R5836">
        <v>5.67</v>
      </c>
      <c r="X5836">
        <v>27</v>
      </c>
      <c r="Y5836">
        <v>0.27</v>
      </c>
      <c r="Z5836">
        <v>162</v>
      </c>
      <c r="AA5836">
        <f t="shared" si="182"/>
        <v>54</v>
      </c>
    </row>
    <row r="5837" spans="1:27" x14ac:dyDescent="0.25">
      <c r="A5837" t="s">
        <v>2519</v>
      </c>
      <c r="B5837">
        <v>1999</v>
      </c>
      <c r="C5837" t="str">
        <f t="shared" si="183"/>
        <v>Drug Era 1992-2006</v>
      </c>
      <c r="D5837" t="s">
        <v>19</v>
      </c>
      <c r="E5837">
        <v>261</v>
      </c>
      <c r="F5837">
        <v>45</v>
      </c>
      <c r="G5837">
        <v>10</v>
      </c>
      <c r="H5837">
        <v>32</v>
      </c>
      <c r="I5837">
        <v>34</v>
      </c>
      <c r="J5837">
        <v>0</v>
      </c>
      <c r="K5837">
        <v>0</v>
      </c>
      <c r="L5837">
        <v>7</v>
      </c>
      <c r="M5837">
        <v>0</v>
      </c>
      <c r="Q5837">
        <v>66</v>
      </c>
      <c r="R5837">
        <v>7.32</v>
      </c>
      <c r="X5837">
        <v>29</v>
      </c>
      <c r="Y5837">
        <v>0</v>
      </c>
      <c r="Z5837">
        <v>166</v>
      </c>
      <c r="AA5837">
        <f t="shared" si="182"/>
        <v>55.333333333333336</v>
      </c>
    </row>
    <row r="5838" spans="1:27" x14ac:dyDescent="0.25">
      <c r="A5838" t="s">
        <v>2958</v>
      </c>
      <c r="B5838">
        <v>1998</v>
      </c>
      <c r="C5838" t="str">
        <f t="shared" si="183"/>
        <v>Drug Era 1992-2006</v>
      </c>
      <c r="D5838" t="s">
        <v>18</v>
      </c>
      <c r="E5838">
        <v>261</v>
      </c>
      <c r="F5838">
        <v>44</v>
      </c>
      <c r="G5838">
        <v>10</v>
      </c>
      <c r="H5838">
        <v>31</v>
      </c>
      <c r="I5838">
        <v>37</v>
      </c>
      <c r="J5838">
        <v>1</v>
      </c>
      <c r="K5838">
        <v>3</v>
      </c>
      <c r="L5838">
        <v>1</v>
      </c>
      <c r="M5838">
        <v>0</v>
      </c>
      <c r="Q5838">
        <v>67</v>
      </c>
      <c r="R5838">
        <v>7.11</v>
      </c>
      <c r="X5838">
        <v>18</v>
      </c>
      <c r="Z5838">
        <v>167</v>
      </c>
      <c r="AA5838">
        <f t="shared" si="182"/>
        <v>55.666666666666664</v>
      </c>
    </row>
    <row r="5839" spans="1:27" x14ac:dyDescent="0.25">
      <c r="A5839" t="s">
        <v>3101</v>
      </c>
      <c r="B5839">
        <v>2006</v>
      </c>
      <c r="C5839" t="str">
        <f t="shared" si="183"/>
        <v>Drug Era 1992-2006</v>
      </c>
      <c r="D5839" t="s">
        <v>18</v>
      </c>
      <c r="E5839">
        <v>261</v>
      </c>
      <c r="F5839">
        <v>35</v>
      </c>
      <c r="G5839">
        <v>13</v>
      </c>
      <c r="H5839">
        <v>33</v>
      </c>
      <c r="I5839">
        <v>44</v>
      </c>
      <c r="J5839">
        <v>2</v>
      </c>
      <c r="K5839">
        <v>2</v>
      </c>
      <c r="L5839">
        <v>2</v>
      </c>
      <c r="M5839">
        <v>0</v>
      </c>
      <c r="Q5839">
        <v>63</v>
      </c>
      <c r="R5839">
        <v>5.56</v>
      </c>
      <c r="X5839">
        <v>31</v>
      </c>
      <c r="Z5839">
        <v>170</v>
      </c>
      <c r="AA5839">
        <f t="shared" si="182"/>
        <v>56.666666666666664</v>
      </c>
    </row>
    <row r="5840" spans="1:27" x14ac:dyDescent="0.25">
      <c r="A5840" t="s">
        <v>2739</v>
      </c>
      <c r="B5840">
        <v>1975</v>
      </c>
      <c r="C5840" t="str">
        <f t="shared" si="183"/>
        <v>Pre-Drug 1970-1991</v>
      </c>
      <c r="D5840" t="s">
        <v>18</v>
      </c>
      <c r="E5840">
        <v>261</v>
      </c>
      <c r="F5840">
        <v>32</v>
      </c>
      <c r="G5840">
        <v>3</v>
      </c>
      <c r="H5840">
        <v>21</v>
      </c>
      <c r="I5840">
        <v>21</v>
      </c>
      <c r="J5840">
        <v>3</v>
      </c>
      <c r="K5840">
        <v>4</v>
      </c>
      <c r="L5840">
        <v>0</v>
      </c>
      <c r="M5840">
        <v>1</v>
      </c>
      <c r="Q5840">
        <v>75</v>
      </c>
      <c r="R5840">
        <v>5.05</v>
      </c>
      <c r="X5840">
        <v>43</v>
      </c>
      <c r="Y5840">
        <v>0.32</v>
      </c>
      <c r="Z5840">
        <v>171</v>
      </c>
      <c r="AA5840">
        <f t="shared" si="182"/>
        <v>57</v>
      </c>
    </row>
    <row r="5841" spans="1:27" x14ac:dyDescent="0.25">
      <c r="A5841" t="s">
        <v>190</v>
      </c>
      <c r="B5841">
        <v>2000</v>
      </c>
      <c r="C5841" t="str">
        <f t="shared" si="183"/>
        <v>Drug Era 1992-2006</v>
      </c>
      <c r="D5841" t="s">
        <v>19</v>
      </c>
      <c r="E5841">
        <v>261</v>
      </c>
      <c r="F5841">
        <v>49</v>
      </c>
      <c r="G5841">
        <v>17</v>
      </c>
      <c r="H5841">
        <v>34</v>
      </c>
      <c r="I5841">
        <v>30</v>
      </c>
      <c r="J5841">
        <v>2</v>
      </c>
      <c r="K5841">
        <v>4</v>
      </c>
      <c r="L5841">
        <v>0</v>
      </c>
      <c r="M5841">
        <v>0</v>
      </c>
      <c r="Q5841">
        <v>66</v>
      </c>
      <c r="R5841">
        <v>7.74</v>
      </c>
      <c r="X5841">
        <v>35</v>
      </c>
      <c r="Y5841">
        <v>0</v>
      </c>
      <c r="Z5841">
        <v>171</v>
      </c>
      <c r="AA5841">
        <f t="shared" si="182"/>
        <v>57</v>
      </c>
    </row>
    <row r="5842" spans="1:27" x14ac:dyDescent="0.25">
      <c r="A5842" t="s">
        <v>754</v>
      </c>
      <c r="B5842">
        <v>1973</v>
      </c>
      <c r="C5842" t="str">
        <f t="shared" si="183"/>
        <v>Pre-Drug 1970-1991</v>
      </c>
      <c r="D5842" t="s">
        <v>18</v>
      </c>
      <c r="E5842">
        <v>261</v>
      </c>
      <c r="F5842">
        <v>32</v>
      </c>
      <c r="G5842">
        <v>1</v>
      </c>
      <c r="H5842">
        <v>19</v>
      </c>
      <c r="I5842">
        <v>23</v>
      </c>
      <c r="J5842">
        <v>5</v>
      </c>
      <c r="K5842">
        <v>1</v>
      </c>
      <c r="L5842">
        <v>1</v>
      </c>
      <c r="M5842">
        <v>0</v>
      </c>
      <c r="Q5842">
        <v>73</v>
      </c>
      <c r="R5842">
        <v>4.99</v>
      </c>
      <c r="X5842">
        <v>30</v>
      </c>
      <c r="Y5842">
        <v>0.31</v>
      </c>
      <c r="Z5842">
        <v>173</v>
      </c>
      <c r="AA5842">
        <f t="shared" si="182"/>
        <v>57.666666666666664</v>
      </c>
    </row>
    <row r="5843" spans="1:27" x14ac:dyDescent="0.25">
      <c r="A5843" t="s">
        <v>2736</v>
      </c>
      <c r="B5843">
        <v>1983</v>
      </c>
      <c r="C5843" t="str">
        <f t="shared" si="183"/>
        <v>Pre-Drug 1970-1991</v>
      </c>
      <c r="D5843" t="s">
        <v>19</v>
      </c>
      <c r="E5843">
        <v>261</v>
      </c>
      <c r="F5843">
        <v>39</v>
      </c>
      <c r="G5843">
        <v>10</v>
      </c>
      <c r="H5843">
        <v>29</v>
      </c>
      <c r="I5843">
        <v>50</v>
      </c>
      <c r="J5843">
        <v>4</v>
      </c>
      <c r="K5843">
        <v>2</v>
      </c>
      <c r="L5843">
        <v>1</v>
      </c>
      <c r="M5843">
        <v>1</v>
      </c>
      <c r="Q5843">
        <v>65</v>
      </c>
      <c r="R5843">
        <v>6.09</v>
      </c>
      <c r="X5843">
        <v>26</v>
      </c>
      <c r="Y5843">
        <v>0.28999999999999998</v>
      </c>
      <c r="Z5843">
        <v>173</v>
      </c>
      <c r="AA5843">
        <f t="shared" si="182"/>
        <v>57.666666666666664</v>
      </c>
    </row>
    <row r="5844" spans="1:27" x14ac:dyDescent="0.25">
      <c r="A5844" t="s">
        <v>2859</v>
      </c>
      <c r="B5844">
        <v>1974</v>
      </c>
      <c r="C5844" t="str">
        <f t="shared" si="183"/>
        <v>Pre-Drug 1970-1991</v>
      </c>
      <c r="D5844" t="s">
        <v>18</v>
      </c>
      <c r="E5844">
        <v>261</v>
      </c>
      <c r="F5844">
        <v>28</v>
      </c>
      <c r="G5844">
        <v>4</v>
      </c>
      <c r="H5844">
        <v>30</v>
      </c>
      <c r="I5844">
        <v>29</v>
      </c>
      <c r="J5844">
        <v>10</v>
      </c>
      <c r="K5844">
        <v>2</v>
      </c>
      <c r="L5844">
        <v>2</v>
      </c>
      <c r="M5844">
        <v>2</v>
      </c>
      <c r="Q5844">
        <v>59</v>
      </c>
      <c r="R5844">
        <v>4.34</v>
      </c>
      <c r="X5844">
        <v>21</v>
      </c>
      <c r="Y5844">
        <v>0.27</v>
      </c>
      <c r="Z5844">
        <v>174</v>
      </c>
      <c r="AA5844">
        <f t="shared" si="182"/>
        <v>58</v>
      </c>
    </row>
    <row r="5845" spans="1:27" x14ac:dyDescent="0.25">
      <c r="A5845" t="s">
        <v>3017</v>
      </c>
      <c r="B5845">
        <v>2002</v>
      </c>
      <c r="C5845" t="str">
        <f t="shared" si="183"/>
        <v>Drug Era 1992-2006</v>
      </c>
      <c r="D5845" t="s">
        <v>19</v>
      </c>
      <c r="E5845">
        <v>261</v>
      </c>
      <c r="F5845">
        <v>38</v>
      </c>
      <c r="G5845">
        <v>8</v>
      </c>
      <c r="H5845">
        <v>16</v>
      </c>
      <c r="I5845">
        <v>30</v>
      </c>
      <c r="J5845">
        <v>1</v>
      </c>
      <c r="K5845">
        <v>0</v>
      </c>
      <c r="L5845">
        <v>1</v>
      </c>
      <c r="M5845">
        <v>0</v>
      </c>
      <c r="Q5845">
        <v>78</v>
      </c>
      <c r="R5845">
        <v>5.9</v>
      </c>
      <c r="X5845">
        <v>35</v>
      </c>
      <c r="Z5845">
        <v>174</v>
      </c>
      <c r="AA5845">
        <f t="shared" si="182"/>
        <v>58</v>
      </c>
    </row>
    <row r="5846" spans="1:27" x14ac:dyDescent="0.25">
      <c r="A5846" t="s">
        <v>1033</v>
      </c>
      <c r="B5846">
        <v>2001</v>
      </c>
      <c r="C5846" t="str">
        <f t="shared" si="183"/>
        <v>Drug Era 1992-2006</v>
      </c>
      <c r="D5846" t="s">
        <v>18</v>
      </c>
      <c r="E5846">
        <v>261</v>
      </c>
      <c r="F5846">
        <v>32</v>
      </c>
      <c r="G5846">
        <v>4</v>
      </c>
      <c r="H5846">
        <v>17</v>
      </c>
      <c r="I5846">
        <v>31</v>
      </c>
      <c r="J5846">
        <v>3</v>
      </c>
      <c r="K5846">
        <v>5</v>
      </c>
      <c r="L5846">
        <v>1</v>
      </c>
      <c r="M5846">
        <v>0</v>
      </c>
      <c r="Q5846">
        <v>72</v>
      </c>
      <c r="R5846">
        <v>4.88</v>
      </c>
      <c r="X5846">
        <v>30</v>
      </c>
      <c r="Z5846">
        <v>177</v>
      </c>
      <c r="AA5846">
        <f t="shared" si="182"/>
        <v>59</v>
      </c>
    </row>
    <row r="5847" spans="1:27" x14ac:dyDescent="0.25">
      <c r="A5847" t="s">
        <v>1043</v>
      </c>
      <c r="B5847">
        <v>1988</v>
      </c>
      <c r="C5847" t="str">
        <f t="shared" si="183"/>
        <v>Pre-Drug 1970-1991</v>
      </c>
      <c r="D5847" t="s">
        <v>19</v>
      </c>
      <c r="E5847">
        <v>261</v>
      </c>
      <c r="F5847">
        <v>29</v>
      </c>
      <c r="G5847">
        <v>5</v>
      </c>
      <c r="H5847">
        <v>19</v>
      </c>
      <c r="I5847">
        <v>20</v>
      </c>
      <c r="J5847">
        <v>3</v>
      </c>
      <c r="K5847">
        <v>2</v>
      </c>
      <c r="L5847">
        <v>3</v>
      </c>
      <c r="M5847">
        <v>4</v>
      </c>
      <c r="Q5847">
        <v>65</v>
      </c>
      <c r="R5847">
        <v>4.4000000000000004</v>
      </c>
      <c r="X5847">
        <v>35</v>
      </c>
      <c r="Y5847">
        <v>0.28000000000000003</v>
      </c>
      <c r="Z5847">
        <v>178</v>
      </c>
      <c r="AA5847">
        <f t="shared" si="182"/>
        <v>59.333333333333336</v>
      </c>
    </row>
    <row r="5848" spans="1:27" x14ac:dyDescent="0.25">
      <c r="A5848" t="s">
        <v>20</v>
      </c>
      <c r="B5848">
        <v>1989</v>
      </c>
      <c r="C5848" t="str">
        <f t="shared" si="183"/>
        <v>Pre-Drug 1970-1991</v>
      </c>
      <c r="D5848" t="s">
        <v>18</v>
      </c>
      <c r="E5848">
        <v>261</v>
      </c>
      <c r="F5848">
        <v>26</v>
      </c>
      <c r="G5848">
        <v>5</v>
      </c>
      <c r="H5848">
        <v>26</v>
      </c>
      <c r="I5848">
        <v>34</v>
      </c>
      <c r="J5848">
        <v>3</v>
      </c>
      <c r="K5848">
        <v>0</v>
      </c>
      <c r="L5848">
        <v>1</v>
      </c>
      <c r="M5848">
        <v>1</v>
      </c>
      <c r="Q5848">
        <v>56</v>
      </c>
      <c r="R5848">
        <v>3.94</v>
      </c>
      <c r="X5848">
        <v>33</v>
      </c>
      <c r="Y5848">
        <v>0.24</v>
      </c>
      <c r="Z5848">
        <v>178</v>
      </c>
      <c r="AA5848">
        <f t="shared" si="182"/>
        <v>59.333333333333336</v>
      </c>
    </row>
    <row r="5849" spans="1:27" x14ac:dyDescent="0.25">
      <c r="A5849" t="s">
        <v>2274</v>
      </c>
      <c r="B5849">
        <v>1992</v>
      </c>
      <c r="C5849" t="str">
        <f t="shared" si="183"/>
        <v>Pre-Drug 1970-1991</v>
      </c>
      <c r="D5849" t="s">
        <v>19</v>
      </c>
      <c r="E5849">
        <v>261</v>
      </c>
      <c r="F5849">
        <v>18</v>
      </c>
      <c r="G5849">
        <v>3</v>
      </c>
      <c r="H5849">
        <v>34</v>
      </c>
      <c r="I5849">
        <v>48</v>
      </c>
      <c r="J5849">
        <v>5</v>
      </c>
      <c r="K5849">
        <v>3</v>
      </c>
      <c r="L5849">
        <v>2</v>
      </c>
      <c r="M5849">
        <v>0</v>
      </c>
      <c r="Q5849">
        <v>54</v>
      </c>
      <c r="R5849">
        <v>2.73</v>
      </c>
      <c r="X5849">
        <v>24</v>
      </c>
      <c r="Y5849">
        <v>0.24</v>
      </c>
      <c r="Z5849">
        <v>178</v>
      </c>
      <c r="AA5849">
        <f t="shared" si="182"/>
        <v>59.333333333333336</v>
      </c>
    </row>
    <row r="5850" spans="1:27" x14ac:dyDescent="0.25">
      <c r="A5850" t="s">
        <v>818</v>
      </c>
      <c r="B5850">
        <v>1998</v>
      </c>
      <c r="C5850" t="str">
        <f t="shared" si="183"/>
        <v>Drug Era 1992-2006</v>
      </c>
      <c r="D5850" t="s">
        <v>18</v>
      </c>
      <c r="E5850">
        <v>261</v>
      </c>
      <c r="F5850">
        <v>25</v>
      </c>
      <c r="G5850">
        <v>8</v>
      </c>
      <c r="H5850">
        <v>29</v>
      </c>
      <c r="I5850">
        <v>32</v>
      </c>
      <c r="J5850">
        <v>4</v>
      </c>
      <c r="K5850">
        <v>1</v>
      </c>
      <c r="L5850">
        <v>3</v>
      </c>
      <c r="M5850">
        <v>0</v>
      </c>
      <c r="Q5850">
        <v>62</v>
      </c>
      <c r="R5850">
        <v>3.79</v>
      </c>
      <c r="X5850">
        <v>38</v>
      </c>
      <c r="Z5850">
        <v>178</v>
      </c>
      <c r="AA5850">
        <f t="shared" si="182"/>
        <v>59.333333333333336</v>
      </c>
    </row>
    <row r="5851" spans="1:27" x14ac:dyDescent="0.25">
      <c r="A5851" t="s">
        <v>1950</v>
      </c>
      <c r="B5851">
        <v>2007</v>
      </c>
      <c r="C5851" t="str">
        <f t="shared" si="183"/>
        <v>Post Drug Era 2007-2012</v>
      </c>
      <c r="D5851" t="s">
        <v>18</v>
      </c>
      <c r="E5851">
        <v>261</v>
      </c>
      <c r="F5851">
        <v>38</v>
      </c>
      <c r="G5851">
        <v>8</v>
      </c>
      <c r="H5851">
        <v>18</v>
      </c>
      <c r="I5851">
        <v>47</v>
      </c>
      <c r="J5851">
        <v>2</v>
      </c>
      <c r="K5851">
        <v>2</v>
      </c>
      <c r="L5851">
        <v>2</v>
      </c>
      <c r="M5851">
        <v>0</v>
      </c>
      <c r="Q5851">
        <v>63</v>
      </c>
      <c r="R5851">
        <v>5.76</v>
      </c>
      <c r="X5851">
        <v>38</v>
      </c>
      <c r="Z5851">
        <v>178</v>
      </c>
      <c r="AA5851">
        <f t="shared" si="182"/>
        <v>59.333333333333336</v>
      </c>
    </row>
    <row r="5852" spans="1:27" x14ac:dyDescent="0.25">
      <c r="A5852" t="s">
        <v>345</v>
      </c>
      <c r="B5852">
        <v>2011</v>
      </c>
      <c r="C5852" t="str">
        <f t="shared" si="183"/>
        <v>Post Drug Era 2007-2012</v>
      </c>
      <c r="D5852" t="s">
        <v>19</v>
      </c>
      <c r="E5852">
        <v>261</v>
      </c>
      <c r="F5852">
        <v>25</v>
      </c>
      <c r="G5852">
        <v>4</v>
      </c>
      <c r="H5852">
        <v>21</v>
      </c>
      <c r="I5852">
        <v>44</v>
      </c>
      <c r="J5852">
        <v>1</v>
      </c>
      <c r="K5852">
        <v>3</v>
      </c>
      <c r="L5852">
        <v>2</v>
      </c>
      <c r="M5852">
        <v>0</v>
      </c>
      <c r="Q5852">
        <v>69</v>
      </c>
      <c r="R5852">
        <v>3.79</v>
      </c>
      <c r="X5852">
        <v>36</v>
      </c>
      <c r="Z5852">
        <v>178</v>
      </c>
      <c r="AA5852">
        <f t="shared" si="182"/>
        <v>59.333333333333336</v>
      </c>
    </row>
    <row r="5853" spans="1:27" x14ac:dyDescent="0.25">
      <c r="A5853" t="s">
        <v>1302</v>
      </c>
      <c r="B5853">
        <v>1980</v>
      </c>
      <c r="C5853" t="str">
        <f t="shared" si="183"/>
        <v>Pre-Drug 1970-1991</v>
      </c>
      <c r="D5853" t="s">
        <v>18</v>
      </c>
      <c r="E5853">
        <v>261</v>
      </c>
      <c r="F5853">
        <v>24</v>
      </c>
      <c r="G5853">
        <v>8</v>
      </c>
      <c r="H5853">
        <v>31</v>
      </c>
      <c r="I5853">
        <v>31</v>
      </c>
      <c r="J5853">
        <v>5</v>
      </c>
      <c r="K5853">
        <v>2</v>
      </c>
      <c r="L5853">
        <v>0</v>
      </c>
      <c r="M5853">
        <v>0</v>
      </c>
      <c r="Q5853">
        <v>50</v>
      </c>
      <c r="R5853">
        <v>3.62</v>
      </c>
      <c r="X5853">
        <v>34</v>
      </c>
      <c r="Y5853">
        <v>0.22</v>
      </c>
      <c r="Z5853">
        <v>179</v>
      </c>
      <c r="AA5853">
        <f t="shared" si="182"/>
        <v>59.666666666666664</v>
      </c>
    </row>
    <row r="5854" spans="1:27" x14ac:dyDescent="0.25">
      <c r="A5854" t="s">
        <v>1099</v>
      </c>
      <c r="B5854">
        <v>1997</v>
      </c>
      <c r="C5854" t="str">
        <f t="shared" si="183"/>
        <v>Drug Era 1992-2006</v>
      </c>
      <c r="D5854" t="s">
        <v>19</v>
      </c>
      <c r="E5854">
        <v>261</v>
      </c>
      <c r="F5854">
        <v>33</v>
      </c>
      <c r="G5854">
        <v>14</v>
      </c>
      <c r="H5854">
        <v>31</v>
      </c>
      <c r="I5854">
        <v>52</v>
      </c>
      <c r="J5854">
        <v>0</v>
      </c>
      <c r="K5854">
        <v>4</v>
      </c>
      <c r="L5854">
        <v>2</v>
      </c>
      <c r="M5854">
        <v>0</v>
      </c>
      <c r="Q5854">
        <v>48</v>
      </c>
      <c r="R5854">
        <v>4.95</v>
      </c>
      <c r="X5854">
        <v>25</v>
      </c>
      <c r="Y5854">
        <v>0.21</v>
      </c>
      <c r="Z5854">
        <v>180</v>
      </c>
      <c r="AA5854">
        <f t="shared" si="182"/>
        <v>60</v>
      </c>
    </row>
    <row r="5855" spans="1:27" x14ac:dyDescent="0.25">
      <c r="A5855" t="s">
        <v>2801</v>
      </c>
      <c r="B5855">
        <v>1996</v>
      </c>
      <c r="C5855" t="str">
        <f t="shared" si="183"/>
        <v>Pre-Drug 1970-1991</v>
      </c>
      <c r="D5855" t="s">
        <v>19</v>
      </c>
      <c r="E5855">
        <v>261</v>
      </c>
      <c r="F5855">
        <v>29</v>
      </c>
      <c r="G5855">
        <v>5</v>
      </c>
      <c r="H5855">
        <v>25</v>
      </c>
      <c r="I5855">
        <v>67</v>
      </c>
      <c r="J5855">
        <v>4</v>
      </c>
      <c r="K5855">
        <v>1</v>
      </c>
      <c r="L5855">
        <v>4</v>
      </c>
      <c r="M5855">
        <v>0</v>
      </c>
      <c r="Q5855">
        <v>52</v>
      </c>
      <c r="R5855">
        <v>4.33</v>
      </c>
      <c r="X5855">
        <v>19</v>
      </c>
      <c r="Y5855">
        <v>0.19</v>
      </c>
      <c r="Z5855">
        <v>181</v>
      </c>
      <c r="AA5855">
        <f t="shared" si="182"/>
        <v>60.333333333333336</v>
      </c>
    </row>
    <row r="5856" spans="1:27" x14ac:dyDescent="0.25">
      <c r="A5856" t="s">
        <v>779</v>
      </c>
      <c r="B5856">
        <v>2003</v>
      </c>
      <c r="C5856" t="str">
        <f t="shared" si="183"/>
        <v>Drug Era 1992-2006</v>
      </c>
      <c r="D5856" t="s">
        <v>18</v>
      </c>
      <c r="E5856">
        <v>261</v>
      </c>
      <c r="F5856">
        <v>27</v>
      </c>
      <c r="G5856">
        <v>6</v>
      </c>
      <c r="H5856">
        <v>25</v>
      </c>
      <c r="I5856">
        <v>67</v>
      </c>
      <c r="J5856">
        <v>0</v>
      </c>
      <c r="K5856">
        <v>3</v>
      </c>
      <c r="L5856">
        <v>0</v>
      </c>
      <c r="M5856">
        <v>1</v>
      </c>
      <c r="Q5856">
        <v>58</v>
      </c>
      <c r="R5856">
        <v>4.03</v>
      </c>
      <c r="X5856">
        <v>29</v>
      </c>
      <c r="Y5856">
        <v>0.25</v>
      </c>
      <c r="Z5856">
        <v>181</v>
      </c>
      <c r="AA5856">
        <f t="shared" si="182"/>
        <v>60.333333333333336</v>
      </c>
    </row>
    <row r="5857" spans="1:27" x14ac:dyDescent="0.25">
      <c r="A5857" t="s">
        <v>1178</v>
      </c>
      <c r="B5857">
        <v>2006</v>
      </c>
      <c r="C5857" t="str">
        <f t="shared" si="183"/>
        <v>Drug Era 1992-2006</v>
      </c>
      <c r="D5857" t="s">
        <v>19</v>
      </c>
      <c r="E5857">
        <v>261</v>
      </c>
      <c r="F5857">
        <v>30</v>
      </c>
      <c r="G5857">
        <v>4</v>
      </c>
      <c r="H5857">
        <v>15</v>
      </c>
      <c r="I5857">
        <v>27</v>
      </c>
      <c r="J5857">
        <v>3</v>
      </c>
      <c r="K5857">
        <v>2</v>
      </c>
      <c r="L5857">
        <v>0</v>
      </c>
      <c r="M5857">
        <v>0</v>
      </c>
      <c r="Q5857">
        <v>73</v>
      </c>
      <c r="R5857">
        <v>4.4800000000000004</v>
      </c>
      <c r="X5857">
        <v>24</v>
      </c>
      <c r="Z5857">
        <v>181</v>
      </c>
      <c r="AA5857">
        <f t="shared" si="182"/>
        <v>60.333333333333336</v>
      </c>
    </row>
    <row r="5858" spans="1:27" x14ac:dyDescent="0.25">
      <c r="A5858" t="s">
        <v>1652</v>
      </c>
      <c r="B5858">
        <v>1970</v>
      </c>
      <c r="C5858" t="str">
        <f t="shared" si="183"/>
        <v>Pre-Drug 1970-1991</v>
      </c>
      <c r="D5858" t="s">
        <v>19</v>
      </c>
      <c r="E5858">
        <v>261</v>
      </c>
      <c r="F5858">
        <v>14</v>
      </c>
      <c r="G5858">
        <v>2</v>
      </c>
      <c r="H5858">
        <v>37</v>
      </c>
      <c r="I5858">
        <v>49</v>
      </c>
      <c r="J5858">
        <v>3</v>
      </c>
      <c r="K5858">
        <v>0</v>
      </c>
      <c r="L5858">
        <v>0</v>
      </c>
      <c r="M5858">
        <v>0</v>
      </c>
      <c r="Q5858">
        <v>47</v>
      </c>
      <c r="R5858">
        <v>2.08</v>
      </c>
      <c r="X5858">
        <v>34</v>
      </c>
      <c r="Y5858">
        <v>0.21</v>
      </c>
      <c r="Z5858">
        <v>182</v>
      </c>
      <c r="AA5858">
        <f t="shared" si="182"/>
        <v>60.666666666666664</v>
      </c>
    </row>
    <row r="5859" spans="1:27" x14ac:dyDescent="0.25">
      <c r="A5859" t="s">
        <v>3036</v>
      </c>
      <c r="B5859">
        <v>1999</v>
      </c>
      <c r="C5859" t="str">
        <f t="shared" si="183"/>
        <v>Drug Era 1992-2006</v>
      </c>
      <c r="D5859" t="s">
        <v>18</v>
      </c>
      <c r="E5859">
        <v>261</v>
      </c>
      <c r="F5859">
        <v>30</v>
      </c>
      <c r="G5859">
        <v>13</v>
      </c>
      <c r="H5859">
        <v>14</v>
      </c>
      <c r="I5859">
        <v>61</v>
      </c>
      <c r="J5859">
        <v>1</v>
      </c>
      <c r="K5859">
        <v>0</v>
      </c>
      <c r="L5859">
        <v>2</v>
      </c>
      <c r="M5859">
        <v>0</v>
      </c>
      <c r="Q5859">
        <v>68</v>
      </c>
      <c r="R5859">
        <v>4.43</v>
      </c>
      <c r="X5859">
        <v>16</v>
      </c>
      <c r="Y5859">
        <v>0</v>
      </c>
      <c r="Z5859">
        <v>183</v>
      </c>
      <c r="AA5859">
        <f t="shared" si="182"/>
        <v>61</v>
      </c>
    </row>
    <row r="5860" spans="1:27" x14ac:dyDescent="0.25">
      <c r="A5860" t="s">
        <v>427</v>
      </c>
      <c r="B5860">
        <v>2009</v>
      </c>
      <c r="C5860" t="str">
        <f t="shared" si="183"/>
        <v>Post Drug Era 2007-2012</v>
      </c>
      <c r="D5860" t="s">
        <v>18</v>
      </c>
      <c r="E5860">
        <v>261</v>
      </c>
      <c r="F5860">
        <v>22</v>
      </c>
      <c r="G5860">
        <v>10</v>
      </c>
      <c r="H5860">
        <v>36</v>
      </c>
      <c r="I5860">
        <v>58</v>
      </c>
      <c r="J5860">
        <v>0</v>
      </c>
      <c r="K5860">
        <v>2</v>
      </c>
      <c r="L5860">
        <v>3</v>
      </c>
      <c r="M5860">
        <v>0</v>
      </c>
      <c r="Q5860">
        <v>39</v>
      </c>
      <c r="R5860">
        <v>3.23</v>
      </c>
      <c r="X5860">
        <v>37</v>
      </c>
      <c r="Z5860">
        <v>184</v>
      </c>
      <c r="AA5860">
        <f t="shared" si="182"/>
        <v>61.333333333333336</v>
      </c>
    </row>
    <row r="5861" spans="1:27" x14ac:dyDescent="0.25">
      <c r="A5861" t="s">
        <v>2483</v>
      </c>
      <c r="B5861">
        <v>2009</v>
      </c>
      <c r="C5861" t="str">
        <f t="shared" si="183"/>
        <v>Post Drug Era 2007-2012</v>
      </c>
      <c r="D5861" t="s">
        <v>19</v>
      </c>
      <c r="E5861">
        <v>261</v>
      </c>
      <c r="F5861">
        <v>25</v>
      </c>
      <c r="G5861">
        <v>7</v>
      </c>
      <c r="H5861">
        <v>30</v>
      </c>
      <c r="I5861">
        <v>60</v>
      </c>
      <c r="J5861">
        <v>0</v>
      </c>
      <c r="K5861">
        <v>4</v>
      </c>
      <c r="L5861">
        <v>1</v>
      </c>
      <c r="M5861">
        <v>1</v>
      </c>
      <c r="Q5861">
        <v>51</v>
      </c>
      <c r="R5861">
        <v>3.67</v>
      </c>
      <c r="X5861">
        <v>19</v>
      </c>
      <c r="Z5861">
        <v>184</v>
      </c>
      <c r="AA5861">
        <f t="shared" si="182"/>
        <v>61.333333333333336</v>
      </c>
    </row>
    <row r="5862" spans="1:27" x14ac:dyDescent="0.25">
      <c r="A5862" t="s">
        <v>2521</v>
      </c>
      <c r="B5862">
        <v>2001</v>
      </c>
      <c r="C5862" t="str">
        <f t="shared" si="183"/>
        <v>Drug Era 1992-2006</v>
      </c>
      <c r="D5862" t="s">
        <v>18</v>
      </c>
      <c r="E5862">
        <v>261</v>
      </c>
      <c r="F5862">
        <v>25</v>
      </c>
      <c r="G5862">
        <v>3</v>
      </c>
      <c r="H5862">
        <v>13</v>
      </c>
      <c r="I5862">
        <v>28</v>
      </c>
      <c r="J5862">
        <v>1</v>
      </c>
      <c r="K5862">
        <v>0</v>
      </c>
      <c r="L5862">
        <v>2</v>
      </c>
      <c r="M5862">
        <v>0</v>
      </c>
      <c r="Q5862">
        <v>66</v>
      </c>
      <c r="R5862">
        <v>3.61</v>
      </c>
      <c r="X5862">
        <v>15</v>
      </c>
      <c r="Z5862">
        <v>187</v>
      </c>
      <c r="AA5862">
        <f t="shared" si="182"/>
        <v>62.333333333333336</v>
      </c>
    </row>
    <row r="5863" spans="1:27" x14ac:dyDescent="0.25">
      <c r="A5863" t="s">
        <v>2192</v>
      </c>
      <c r="B5863">
        <v>2010</v>
      </c>
      <c r="C5863" t="str">
        <f t="shared" si="183"/>
        <v>Post Drug Era 2007-2012</v>
      </c>
      <c r="D5863" t="s">
        <v>19</v>
      </c>
      <c r="E5863">
        <v>261</v>
      </c>
      <c r="F5863">
        <v>25</v>
      </c>
      <c r="G5863">
        <v>6</v>
      </c>
      <c r="H5863">
        <v>23</v>
      </c>
      <c r="I5863">
        <v>45</v>
      </c>
      <c r="J5863">
        <v>1</v>
      </c>
      <c r="K5863">
        <v>3</v>
      </c>
      <c r="L5863">
        <v>5</v>
      </c>
      <c r="M5863">
        <v>0</v>
      </c>
      <c r="Q5863">
        <v>55</v>
      </c>
      <c r="R5863">
        <v>3.59</v>
      </c>
      <c r="X5863">
        <v>30</v>
      </c>
      <c r="Z5863">
        <v>188</v>
      </c>
      <c r="AA5863">
        <f t="shared" si="182"/>
        <v>62.666666666666664</v>
      </c>
    </row>
    <row r="5864" spans="1:27" x14ac:dyDescent="0.25">
      <c r="A5864" t="s">
        <v>2158</v>
      </c>
      <c r="B5864">
        <v>1991</v>
      </c>
      <c r="C5864" t="str">
        <f t="shared" si="183"/>
        <v>Pre-Drug 1970-1991</v>
      </c>
      <c r="D5864" t="s">
        <v>18</v>
      </c>
      <c r="E5864">
        <v>261</v>
      </c>
      <c r="F5864">
        <v>19</v>
      </c>
      <c r="G5864">
        <v>5</v>
      </c>
      <c r="H5864">
        <v>19</v>
      </c>
      <c r="I5864">
        <v>49</v>
      </c>
      <c r="J5864">
        <v>4</v>
      </c>
      <c r="K5864">
        <v>1</v>
      </c>
      <c r="L5864">
        <v>0</v>
      </c>
      <c r="M5864">
        <v>2</v>
      </c>
      <c r="Q5864">
        <v>63</v>
      </c>
      <c r="R5864">
        <v>2.71</v>
      </c>
      <c r="X5864">
        <v>28</v>
      </c>
      <c r="Y5864">
        <v>0.26</v>
      </c>
      <c r="Z5864">
        <v>189</v>
      </c>
      <c r="AA5864">
        <f t="shared" si="182"/>
        <v>63</v>
      </c>
    </row>
    <row r="5865" spans="1:27" x14ac:dyDescent="0.25">
      <c r="A5865" t="s">
        <v>2850</v>
      </c>
      <c r="B5865">
        <v>1999</v>
      </c>
      <c r="C5865" t="str">
        <f t="shared" si="183"/>
        <v>Drug Era 1992-2006</v>
      </c>
      <c r="D5865" t="s">
        <v>19</v>
      </c>
      <c r="E5865">
        <v>261</v>
      </c>
      <c r="F5865">
        <v>25</v>
      </c>
      <c r="G5865">
        <v>9</v>
      </c>
      <c r="H5865">
        <v>23</v>
      </c>
      <c r="I5865">
        <v>50</v>
      </c>
      <c r="J5865">
        <v>3</v>
      </c>
      <c r="K5865">
        <v>1</v>
      </c>
      <c r="L5865">
        <v>5</v>
      </c>
      <c r="M5865">
        <v>0</v>
      </c>
      <c r="Q5865">
        <v>51</v>
      </c>
      <c r="R5865">
        <v>3.57</v>
      </c>
      <c r="X5865">
        <v>37</v>
      </c>
      <c r="Y5865">
        <v>0</v>
      </c>
      <c r="Z5865">
        <v>189</v>
      </c>
      <c r="AA5865">
        <f t="shared" si="182"/>
        <v>63</v>
      </c>
    </row>
    <row r="5866" spans="1:27" x14ac:dyDescent="0.25">
      <c r="A5866" t="s">
        <v>1678</v>
      </c>
      <c r="B5866">
        <v>2001</v>
      </c>
      <c r="C5866" t="str">
        <f t="shared" si="183"/>
        <v>Drug Era 1992-2006</v>
      </c>
      <c r="D5866" t="s">
        <v>19</v>
      </c>
      <c r="E5866">
        <v>261</v>
      </c>
      <c r="F5866">
        <v>30</v>
      </c>
      <c r="G5866">
        <v>6</v>
      </c>
      <c r="H5866">
        <v>15</v>
      </c>
      <c r="I5866">
        <v>35</v>
      </c>
      <c r="J5866">
        <v>0</v>
      </c>
      <c r="K5866">
        <v>0</v>
      </c>
      <c r="L5866">
        <v>1</v>
      </c>
      <c r="M5866">
        <v>1</v>
      </c>
      <c r="Q5866">
        <v>63</v>
      </c>
      <c r="R5866">
        <v>4.29</v>
      </c>
      <c r="X5866">
        <v>42</v>
      </c>
      <c r="Z5866">
        <v>189</v>
      </c>
      <c r="AA5866">
        <f t="shared" si="182"/>
        <v>63</v>
      </c>
    </row>
    <row r="5867" spans="1:27" x14ac:dyDescent="0.25">
      <c r="A5867" t="s">
        <v>409</v>
      </c>
      <c r="B5867">
        <v>2010</v>
      </c>
      <c r="C5867" t="str">
        <f t="shared" si="183"/>
        <v>Post Drug Era 2007-2012</v>
      </c>
      <c r="D5867" t="s">
        <v>18</v>
      </c>
      <c r="E5867">
        <v>261</v>
      </c>
      <c r="F5867">
        <v>15</v>
      </c>
      <c r="G5867">
        <v>3</v>
      </c>
      <c r="H5867">
        <v>20</v>
      </c>
      <c r="I5867">
        <v>62</v>
      </c>
      <c r="J5867">
        <v>4</v>
      </c>
      <c r="K5867">
        <v>2</v>
      </c>
      <c r="L5867">
        <v>1</v>
      </c>
      <c r="M5867">
        <v>0</v>
      </c>
      <c r="Q5867">
        <v>52</v>
      </c>
      <c r="R5867">
        <v>2.14</v>
      </c>
      <c r="X5867">
        <v>28</v>
      </c>
      <c r="Z5867">
        <v>189</v>
      </c>
      <c r="AA5867">
        <f t="shared" si="182"/>
        <v>63</v>
      </c>
    </row>
    <row r="5868" spans="1:27" x14ac:dyDescent="0.25">
      <c r="A5868" t="s">
        <v>1911</v>
      </c>
      <c r="B5868">
        <v>1996</v>
      </c>
      <c r="C5868" t="str">
        <f t="shared" si="183"/>
        <v>Pre-Drug 1970-1991</v>
      </c>
      <c r="D5868" t="s">
        <v>19</v>
      </c>
      <c r="E5868">
        <v>261</v>
      </c>
      <c r="F5868">
        <v>30</v>
      </c>
      <c r="G5868">
        <v>14</v>
      </c>
      <c r="H5868">
        <v>19</v>
      </c>
      <c r="I5868">
        <v>45</v>
      </c>
      <c r="J5868">
        <v>3</v>
      </c>
      <c r="K5868">
        <v>0</v>
      </c>
      <c r="L5868">
        <v>3</v>
      </c>
      <c r="M5868">
        <v>0</v>
      </c>
      <c r="Q5868">
        <v>59</v>
      </c>
      <c r="R5868">
        <v>4.26</v>
      </c>
      <c r="X5868">
        <v>20</v>
      </c>
      <c r="Y5868">
        <v>0.22</v>
      </c>
      <c r="Z5868">
        <v>190</v>
      </c>
      <c r="AA5868">
        <f t="shared" si="182"/>
        <v>63.333333333333336</v>
      </c>
    </row>
    <row r="5869" spans="1:27" x14ac:dyDescent="0.25">
      <c r="A5869" t="s">
        <v>611</v>
      </c>
      <c r="B5869">
        <v>2007</v>
      </c>
      <c r="C5869" t="str">
        <f t="shared" si="183"/>
        <v>Post Drug Era 2007-2012</v>
      </c>
      <c r="D5869" t="s">
        <v>18</v>
      </c>
      <c r="E5869">
        <v>261</v>
      </c>
      <c r="F5869">
        <v>21</v>
      </c>
      <c r="G5869">
        <v>4</v>
      </c>
      <c r="H5869">
        <v>18</v>
      </c>
      <c r="I5869">
        <v>86</v>
      </c>
      <c r="J5869">
        <v>1</v>
      </c>
      <c r="K5869">
        <v>2</v>
      </c>
      <c r="L5869">
        <v>1</v>
      </c>
      <c r="M5869">
        <v>0</v>
      </c>
      <c r="Q5869">
        <v>52</v>
      </c>
      <c r="R5869">
        <v>2.98</v>
      </c>
      <c r="X5869">
        <v>10</v>
      </c>
      <c r="Z5869">
        <v>190</v>
      </c>
      <c r="AA5869">
        <f t="shared" si="182"/>
        <v>63.333333333333336</v>
      </c>
    </row>
    <row r="5870" spans="1:27" x14ac:dyDescent="0.25">
      <c r="A5870" t="s">
        <v>3031</v>
      </c>
      <c r="B5870">
        <v>1994</v>
      </c>
      <c r="C5870" t="str">
        <f t="shared" si="183"/>
        <v>Pre-Drug 1970-1991</v>
      </c>
      <c r="D5870" t="s">
        <v>18</v>
      </c>
      <c r="E5870">
        <v>261</v>
      </c>
      <c r="F5870">
        <v>20</v>
      </c>
      <c r="G5870">
        <v>5</v>
      </c>
      <c r="H5870">
        <v>21</v>
      </c>
      <c r="I5870">
        <v>68</v>
      </c>
      <c r="J5870">
        <v>4</v>
      </c>
      <c r="K5870">
        <v>0</v>
      </c>
      <c r="L5870">
        <v>3</v>
      </c>
      <c r="M5870">
        <v>0</v>
      </c>
      <c r="Q5870">
        <v>46</v>
      </c>
      <c r="R5870">
        <v>2.83</v>
      </c>
      <c r="X5870">
        <v>34</v>
      </c>
      <c r="Y5870">
        <v>0.19</v>
      </c>
      <c r="Z5870">
        <v>191</v>
      </c>
      <c r="AA5870">
        <f t="shared" si="182"/>
        <v>63.666666666666664</v>
      </c>
    </row>
    <row r="5871" spans="1:27" x14ac:dyDescent="0.25">
      <c r="A5871" t="s">
        <v>3040</v>
      </c>
      <c r="B5871">
        <v>2009</v>
      </c>
      <c r="C5871" t="str">
        <f t="shared" si="183"/>
        <v>Post Drug Era 2007-2012</v>
      </c>
      <c r="D5871" t="s">
        <v>19</v>
      </c>
      <c r="E5871">
        <v>261</v>
      </c>
      <c r="F5871">
        <v>20</v>
      </c>
      <c r="G5871">
        <v>3</v>
      </c>
      <c r="H5871">
        <v>20</v>
      </c>
      <c r="I5871">
        <v>28</v>
      </c>
      <c r="J5871">
        <v>1</v>
      </c>
      <c r="K5871">
        <v>3</v>
      </c>
      <c r="L5871">
        <v>2</v>
      </c>
      <c r="M5871">
        <v>0</v>
      </c>
      <c r="Q5871">
        <v>50</v>
      </c>
      <c r="R5871">
        <v>2.8</v>
      </c>
      <c r="X5871">
        <v>13</v>
      </c>
      <c r="Z5871">
        <v>193</v>
      </c>
      <c r="AA5871">
        <f t="shared" si="182"/>
        <v>64.333333333333329</v>
      </c>
    </row>
    <row r="5872" spans="1:27" x14ac:dyDescent="0.25">
      <c r="A5872" t="s">
        <v>2778</v>
      </c>
      <c r="B5872">
        <v>1999</v>
      </c>
      <c r="C5872" t="str">
        <f t="shared" si="183"/>
        <v>Drug Era 1992-2006</v>
      </c>
      <c r="D5872" t="s">
        <v>18</v>
      </c>
      <c r="E5872">
        <v>261</v>
      </c>
      <c r="F5872">
        <v>18</v>
      </c>
      <c r="G5872">
        <v>8</v>
      </c>
      <c r="H5872">
        <v>21</v>
      </c>
      <c r="I5872">
        <v>51</v>
      </c>
      <c r="J5872">
        <v>1</v>
      </c>
      <c r="K5872">
        <v>0</v>
      </c>
      <c r="L5872">
        <v>1</v>
      </c>
      <c r="M5872">
        <v>0</v>
      </c>
      <c r="Q5872">
        <v>54</v>
      </c>
      <c r="R5872">
        <v>2.5099999999999998</v>
      </c>
      <c r="X5872">
        <v>29</v>
      </c>
      <c r="Y5872">
        <v>0</v>
      </c>
      <c r="Z5872">
        <v>194</v>
      </c>
      <c r="AA5872">
        <f t="shared" si="182"/>
        <v>64.666666666666671</v>
      </c>
    </row>
    <row r="5873" spans="1:27" x14ac:dyDescent="0.25">
      <c r="A5873" t="s">
        <v>275</v>
      </c>
      <c r="B5873">
        <v>2012</v>
      </c>
      <c r="C5873" t="str">
        <f t="shared" si="183"/>
        <v>Post Drug Era 2007-2012</v>
      </c>
      <c r="D5873" t="s">
        <v>19</v>
      </c>
      <c r="E5873">
        <v>261</v>
      </c>
      <c r="F5873">
        <v>18</v>
      </c>
      <c r="G5873">
        <v>7</v>
      </c>
      <c r="H5873">
        <v>25</v>
      </c>
      <c r="I5873">
        <v>54</v>
      </c>
      <c r="J5873">
        <v>5</v>
      </c>
      <c r="K5873">
        <v>2</v>
      </c>
      <c r="L5873">
        <v>5</v>
      </c>
      <c r="M5873">
        <v>0</v>
      </c>
      <c r="Q5873">
        <v>45</v>
      </c>
      <c r="R5873">
        <v>2.48</v>
      </c>
      <c r="X5873">
        <v>22</v>
      </c>
      <c r="Z5873">
        <v>196</v>
      </c>
      <c r="AA5873">
        <f t="shared" si="182"/>
        <v>65.333333333333329</v>
      </c>
    </row>
    <row r="5874" spans="1:27" x14ac:dyDescent="0.25">
      <c r="A5874" t="s">
        <v>2527</v>
      </c>
      <c r="B5874">
        <v>2001</v>
      </c>
      <c r="C5874" t="str">
        <f t="shared" si="183"/>
        <v>Drug Era 1992-2006</v>
      </c>
      <c r="D5874" t="s">
        <v>19</v>
      </c>
      <c r="E5874">
        <v>261</v>
      </c>
      <c r="F5874">
        <v>24</v>
      </c>
      <c r="G5874">
        <v>6</v>
      </c>
      <c r="H5874">
        <v>11</v>
      </c>
      <c r="I5874">
        <v>62</v>
      </c>
      <c r="J5874">
        <v>2</v>
      </c>
      <c r="K5874">
        <v>4</v>
      </c>
      <c r="L5874">
        <v>4</v>
      </c>
      <c r="M5874">
        <v>0</v>
      </c>
      <c r="Q5874">
        <v>48</v>
      </c>
      <c r="R5874">
        <v>3.24</v>
      </c>
      <c r="X5874">
        <v>37</v>
      </c>
      <c r="Z5874">
        <v>200</v>
      </c>
      <c r="AA5874">
        <f t="shared" si="182"/>
        <v>66.666666666666671</v>
      </c>
    </row>
    <row r="5875" spans="1:27" x14ac:dyDescent="0.25">
      <c r="A5875" t="s">
        <v>1992</v>
      </c>
      <c r="B5875">
        <v>2008</v>
      </c>
      <c r="C5875" t="str">
        <f t="shared" si="183"/>
        <v>Post Drug Era 2007-2012</v>
      </c>
      <c r="D5875" t="s">
        <v>19</v>
      </c>
      <c r="E5875">
        <v>261</v>
      </c>
      <c r="F5875">
        <v>10</v>
      </c>
      <c r="G5875">
        <v>5</v>
      </c>
      <c r="H5875">
        <v>18</v>
      </c>
      <c r="I5875">
        <v>74</v>
      </c>
      <c r="J5875">
        <v>4</v>
      </c>
      <c r="K5875">
        <v>2</v>
      </c>
      <c r="L5875">
        <v>2</v>
      </c>
      <c r="M5875">
        <v>0</v>
      </c>
      <c r="Q5875">
        <v>43</v>
      </c>
      <c r="R5875">
        <v>1.33</v>
      </c>
      <c r="X5875">
        <v>30</v>
      </c>
      <c r="Z5875">
        <v>203</v>
      </c>
      <c r="AA5875">
        <f t="shared" si="182"/>
        <v>67.666666666666671</v>
      </c>
    </row>
    <row r="5876" spans="1:27" x14ac:dyDescent="0.25">
      <c r="A5876" t="s">
        <v>1979</v>
      </c>
      <c r="B5876">
        <v>1988</v>
      </c>
      <c r="C5876" t="str">
        <f t="shared" si="183"/>
        <v>Pre-Drug 1970-1991</v>
      </c>
      <c r="D5876" t="s">
        <v>18</v>
      </c>
      <c r="E5876">
        <v>261</v>
      </c>
      <c r="F5876">
        <v>13</v>
      </c>
      <c r="G5876">
        <v>5</v>
      </c>
      <c r="H5876">
        <v>17</v>
      </c>
      <c r="I5876">
        <v>69</v>
      </c>
      <c r="J5876">
        <v>2</v>
      </c>
      <c r="K5876">
        <v>2</v>
      </c>
      <c r="L5876">
        <v>2</v>
      </c>
      <c r="M5876">
        <v>0</v>
      </c>
      <c r="Q5876">
        <v>45</v>
      </c>
      <c r="R5876">
        <v>1.72</v>
      </c>
      <c r="X5876">
        <v>19</v>
      </c>
      <c r="Y5876">
        <v>0.19</v>
      </c>
      <c r="Z5876">
        <v>204</v>
      </c>
      <c r="AA5876">
        <f t="shared" si="182"/>
        <v>68</v>
      </c>
    </row>
    <row r="5877" spans="1:27" x14ac:dyDescent="0.25">
      <c r="A5877" t="s">
        <v>1023</v>
      </c>
      <c r="B5877">
        <v>1999</v>
      </c>
      <c r="C5877" t="str">
        <f t="shared" si="183"/>
        <v>Drug Era 1992-2006</v>
      </c>
      <c r="D5877" t="s">
        <v>19</v>
      </c>
      <c r="E5877">
        <v>262</v>
      </c>
      <c r="F5877">
        <v>44</v>
      </c>
      <c r="G5877">
        <v>10</v>
      </c>
      <c r="H5877">
        <v>35</v>
      </c>
      <c r="I5877">
        <v>39</v>
      </c>
      <c r="J5877">
        <v>0</v>
      </c>
      <c r="K5877">
        <v>3</v>
      </c>
      <c r="L5877">
        <v>1</v>
      </c>
      <c r="M5877">
        <v>1</v>
      </c>
      <c r="Q5877">
        <v>71</v>
      </c>
      <c r="R5877">
        <v>7.24</v>
      </c>
      <c r="X5877">
        <v>43</v>
      </c>
      <c r="Y5877">
        <v>0</v>
      </c>
      <c r="Z5877">
        <v>164</v>
      </c>
      <c r="AA5877">
        <f t="shared" si="182"/>
        <v>54.666666666666664</v>
      </c>
    </row>
    <row r="5878" spans="1:27" x14ac:dyDescent="0.25">
      <c r="A5878" t="s">
        <v>1438</v>
      </c>
      <c r="B5878">
        <v>2005</v>
      </c>
      <c r="C5878" t="str">
        <f t="shared" si="183"/>
        <v>Drug Era 1992-2006</v>
      </c>
      <c r="D5878" t="s">
        <v>18</v>
      </c>
      <c r="E5878">
        <v>262</v>
      </c>
      <c r="F5878">
        <v>39</v>
      </c>
      <c r="G5878">
        <v>10</v>
      </c>
      <c r="H5878">
        <v>28</v>
      </c>
      <c r="I5878">
        <v>43</v>
      </c>
      <c r="J5878">
        <v>2</v>
      </c>
      <c r="K5878">
        <v>2</v>
      </c>
      <c r="L5878">
        <v>1</v>
      </c>
      <c r="M5878">
        <v>0</v>
      </c>
      <c r="Q5878">
        <v>64</v>
      </c>
      <c r="R5878">
        <v>6.27</v>
      </c>
      <c r="X5878">
        <v>48</v>
      </c>
      <c r="Z5878">
        <v>168</v>
      </c>
      <c r="AA5878">
        <f t="shared" si="182"/>
        <v>56</v>
      </c>
    </row>
    <row r="5879" spans="1:27" x14ac:dyDescent="0.25">
      <c r="A5879" t="s">
        <v>1542</v>
      </c>
      <c r="B5879">
        <v>1987</v>
      </c>
      <c r="C5879" t="str">
        <f t="shared" si="183"/>
        <v>Pre-Drug 1970-1991</v>
      </c>
      <c r="D5879" t="s">
        <v>19</v>
      </c>
      <c r="E5879">
        <v>262</v>
      </c>
      <c r="F5879">
        <v>32</v>
      </c>
      <c r="G5879">
        <v>5</v>
      </c>
      <c r="H5879">
        <v>22</v>
      </c>
      <c r="I5879">
        <v>36</v>
      </c>
      <c r="J5879">
        <v>3</v>
      </c>
      <c r="K5879">
        <v>4</v>
      </c>
      <c r="L5879">
        <v>1</v>
      </c>
      <c r="M5879">
        <v>0</v>
      </c>
      <c r="Q5879">
        <v>76</v>
      </c>
      <c r="R5879">
        <v>5.08</v>
      </c>
      <c r="X5879">
        <v>39</v>
      </c>
      <c r="Y5879">
        <v>0.32</v>
      </c>
      <c r="Z5879">
        <v>170</v>
      </c>
      <c r="AA5879">
        <f t="shared" si="182"/>
        <v>56.666666666666664</v>
      </c>
    </row>
    <row r="5880" spans="1:27" x14ac:dyDescent="0.25">
      <c r="A5880" t="s">
        <v>2026</v>
      </c>
      <c r="B5880">
        <v>2010</v>
      </c>
      <c r="C5880" t="str">
        <f t="shared" si="183"/>
        <v>Post Drug Era 2007-2012</v>
      </c>
      <c r="D5880" t="s">
        <v>19</v>
      </c>
      <c r="E5880">
        <v>262</v>
      </c>
      <c r="F5880">
        <v>27</v>
      </c>
      <c r="G5880">
        <v>7</v>
      </c>
      <c r="H5880">
        <v>34</v>
      </c>
      <c r="I5880">
        <v>47</v>
      </c>
      <c r="J5880">
        <v>3</v>
      </c>
      <c r="K5880">
        <v>3</v>
      </c>
      <c r="L5880">
        <v>5</v>
      </c>
      <c r="M5880">
        <v>0</v>
      </c>
      <c r="Q5880">
        <v>61</v>
      </c>
      <c r="R5880">
        <v>4.29</v>
      </c>
      <c r="X5880">
        <v>38</v>
      </c>
      <c r="Z5880">
        <v>170</v>
      </c>
      <c r="AA5880">
        <f t="shared" si="182"/>
        <v>56.666666666666664</v>
      </c>
    </row>
    <row r="5881" spans="1:27" x14ac:dyDescent="0.25">
      <c r="A5881" t="s">
        <v>2842</v>
      </c>
      <c r="B5881">
        <v>2005</v>
      </c>
      <c r="C5881" t="str">
        <f t="shared" si="183"/>
        <v>Drug Era 1992-2006</v>
      </c>
      <c r="D5881" t="s">
        <v>19</v>
      </c>
      <c r="E5881">
        <v>262</v>
      </c>
      <c r="F5881">
        <v>33</v>
      </c>
      <c r="G5881">
        <v>13</v>
      </c>
      <c r="H5881">
        <v>42</v>
      </c>
      <c r="I5881">
        <v>57</v>
      </c>
      <c r="J5881">
        <v>2</v>
      </c>
      <c r="K5881">
        <v>7</v>
      </c>
      <c r="L5881">
        <v>0</v>
      </c>
      <c r="M5881">
        <v>0</v>
      </c>
      <c r="Q5881">
        <v>54</v>
      </c>
      <c r="R5881">
        <v>5.21</v>
      </c>
      <c r="X5881">
        <v>34</v>
      </c>
      <c r="Z5881">
        <v>171</v>
      </c>
      <c r="AA5881">
        <f t="shared" si="182"/>
        <v>57</v>
      </c>
    </row>
    <row r="5882" spans="1:27" x14ac:dyDescent="0.25">
      <c r="A5882" t="s">
        <v>298</v>
      </c>
      <c r="B5882">
        <v>1984</v>
      </c>
      <c r="C5882" t="str">
        <f t="shared" si="183"/>
        <v>Pre-Drug 1970-1991</v>
      </c>
      <c r="D5882" t="s">
        <v>18</v>
      </c>
      <c r="E5882">
        <v>262</v>
      </c>
      <c r="F5882">
        <v>21</v>
      </c>
      <c r="G5882">
        <v>4</v>
      </c>
      <c r="H5882">
        <v>27</v>
      </c>
      <c r="I5882">
        <v>28</v>
      </c>
      <c r="J5882">
        <v>4</v>
      </c>
      <c r="K5882">
        <v>6</v>
      </c>
      <c r="L5882">
        <v>0</v>
      </c>
      <c r="M5882">
        <v>0</v>
      </c>
      <c r="Q5882">
        <v>67</v>
      </c>
      <c r="R5882">
        <v>3.3</v>
      </c>
      <c r="X5882">
        <v>37</v>
      </c>
      <c r="Y5882">
        <v>0.28999999999999998</v>
      </c>
      <c r="Z5882">
        <v>172</v>
      </c>
      <c r="AA5882">
        <f t="shared" si="182"/>
        <v>57.333333333333336</v>
      </c>
    </row>
    <row r="5883" spans="1:27" x14ac:dyDescent="0.25">
      <c r="A5883" t="s">
        <v>1748</v>
      </c>
      <c r="B5883">
        <v>2007</v>
      </c>
      <c r="C5883" t="str">
        <f t="shared" si="183"/>
        <v>Post Drug Era 2007-2012</v>
      </c>
      <c r="D5883" t="s">
        <v>19</v>
      </c>
      <c r="E5883">
        <v>262</v>
      </c>
      <c r="F5883">
        <v>30</v>
      </c>
      <c r="G5883">
        <v>6</v>
      </c>
      <c r="H5883">
        <v>32</v>
      </c>
      <c r="I5883">
        <v>52</v>
      </c>
      <c r="J5883">
        <v>9</v>
      </c>
      <c r="K5883">
        <v>5</v>
      </c>
      <c r="L5883">
        <v>2</v>
      </c>
      <c r="M5883">
        <v>0</v>
      </c>
      <c r="Q5883">
        <v>63</v>
      </c>
      <c r="R5883">
        <v>4.68</v>
      </c>
      <c r="X5883">
        <v>43</v>
      </c>
      <c r="Z5883">
        <v>173</v>
      </c>
      <c r="AA5883">
        <f t="shared" si="182"/>
        <v>57.666666666666664</v>
      </c>
    </row>
    <row r="5884" spans="1:27" x14ac:dyDescent="0.25">
      <c r="A5884" t="s">
        <v>2429</v>
      </c>
      <c r="B5884">
        <v>1998</v>
      </c>
      <c r="C5884" t="str">
        <f t="shared" si="183"/>
        <v>Drug Era 1992-2006</v>
      </c>
      <c r="D5884" t="s">
        <v>18</v>
      </c>
      <c r="E5884">
        <v>262</v>
      </c>
      <c r="F5884">
        <v>39</v>
      </c>
      <c r="G5884">
        <v>9</v>
      </c>
      <c r="H5884">
        <v>30</v>
      </c>
      <c r="I5884">
        <v>41</v>
      </c>
      <c r="J5884">
        <v>5</v>
      </c>
      <c r="K5884">
        <v>2</v>
      </c>
      <c r="L5884">
        <v>3</v>
      </c>
      <c r="M5884">
        <v>0</v>
      </c>
      <c r="Q5884">
        <v>68</v>
      </c>
      <c r="R5884">
        <v>6.05</v>
      </c>
      <c r="X5884">
        <v>47</v>
      </c>
      <c r="Z5884">
        <v>174</v>
      </c>
      <c r="AA5884">
        <f t="shared" si="182"/>
        <v>58</v>
      </c>
    </row>
    <row r="5885" spans="1:27" x14ac:dyDescent="0.25">
      <c r="A5885" t="s">
        <v>3129</v>
      </c>
      <c r="B5885">
        <v>2005</v>
      </c>
      <c r="C5885" t="str">
        <f t="shared" si="183"/>
        <v>Drug Era 1992-2006</v>
      </c>
      <c r="D5885" t="s">
        <v>19</v>
      </c>
      <c r="E5885">
        <v>262</v>
      </c>
      <c r="F5885">
        <v>29</v>
      </c>
      <c r="G5885">
        <v>6</v>
      </c>
      <c r="H5885">
        <v>26</v>
      </c>
      <c r="I5885">
        <v>44</v>
      </c>
      <c r="J5885">
        <v>3</v>
      </c>
      <c r="K5885">
        <v>2</v>
      </c>
      <c r="L5885">
        <v>8</v>
      </c>
      <c r="M5885">
        <v>0</v>
      </c>
      <c r="Q5885">
        <v>64</v>
      </c>
      <c r="R5885">
        <v>4.5</v>
      </c>
      <c r="X5885">
        <v>35</v>
      </c>
      <c r="Z5885">
        <v>174</v>
      </c>
      <c r="AA5885">
        <f t="shared" si="182"/>
        <v>58</v>
      </c>
    </row>
    <row r="5886" spans="1:27" x14ac:dyDescent="0.25">
      <c r="A5886" t="s">
        <v>601</v>
      </c>
      <c r="B5886">
        <v>1981</v>
      </c>
      <c r="C5886" t="str">
        <f t="shared" si="183"/>
        <v>Pre-Drug 1970-1991</v>
      </c>
      <c r="D5886" t="s">
        <v>19</v>
      </c>
      <c r="E5886">
        <v>262</v>
      </c>
      <c r="F5886">
        <v>28</v>
      </c>
      <c r="G5886">
        <v>9</v>
      </c>
      <c r="H5886">
        <v>32</v>
      </c>
      <c r="I5886">
        <v>33</v>
      </c>
      <c r="J5886">
        <v>4</v>
      </c>
      <c r="K5886">
        <v>1</v>
      </c>
      <c r="L5886">
        <v>1</v>
      </c>
      <c r="M5886">
        <v>2</v>
      </c>
      <c r="Q5886">
        <v>61</v>
      </c>
      <c r="R5886">
        <v>4.3</v>
      </c>
      <c r="X5886">
        <v>40</v>
      </c>
      <c r="Y5886">
        <v>0.27</v>
      </c>
      <c r="Z5886">
        <v>176</v>
      </c>
      <c r="AA5886">
        <f t="shared" si="182"/>
        <v>58.666666666666664</v>
      </c>
    </row>
    <row r="5887" spans="1:27" x14ac:dyDescent="0.25">
      <c r="A5887" t="s">
        <v>1979</v>
      </c>
      <c r="B5887">
        <v>1996</v>
      </c>
      <c r="C5887" t="str">
        <f t="shared" si="183"/>
        <v>Pre-Drug 1970-1991</v>
      </c>
      <c r="D5887" t="s">
        <v>19</v>
      </c>
      <c r="E5887">
        <v>262</v>
      </c>
      <c r="F5887">
        <v>23</v>
      </c>
      <c r="G5887">
        <v>7</v>
      </c>
      <c r="H5887">
        <v>29</v>
      </c>
      <c r="I5887">
        <v>74</v>
      </c>
      <c r="J5887">
        <v>4</v>
      </c>
      <c r="K5887">
        <v>3</v>
      </c>
      <c r="L5887">
        <v>1</v>
      </c>
      <c r="M5887">
        <v>0</v>
      </c>
      <c r="Q5887">
        <v>60</v>
      </c>
      <c r="R5887">
        <v>3.53</v>
      </c>
      <c r="X5887">
        <v>48</v>
      </c>
      <c r="Y5887">
        <v>0.22</v>
      </c>
      <c r="Z5887">
        <v>176</v>
      </c>
      <c r="AA5887">
        <f t="shared" si="182"/>
        <v>58.666666666666664</v>
      </c>
    </row>
    <row r="5888" spans="1:27" x14ac:dyDescent="0.25">
      <c r="A5888" t="s">
        <v>2903</v>
      </c>
      <c r="B5888">
        <v>2010</v>
      </c>
      <c r="C5888" t="str">
        <f t="shared" si="183"/>
        <v>Post Drug Era 2007-2012</v>
      </c>
      <c r="D5888" t="s">
        <v>18</v>
      </c>
      <c r="E5888">
        <v>262</v>
      </c>
      <c r="F5888">
        <v>32</v>
      </c>
      <c r="G5888">
        <v>7</v>
      </c>
      <c r="H5888">
        <v>27</v>
      </c>
      <c r="I5888">
        <v>56</v>
      </c>
      <c r="J5888">
        <v>1</v>
      </c>
      <c r="K5888">
        <v>2</v>
      </c>
      <c r="L5888">
        <v>4</v>
      </c>
      <c r="M5888">
        <v>0</v>
      </c>
      <c r="Q5888">
        <v>59</v>
      </c>
      <c r="R5888">
        <v>4.91</v>
      </c>
      <c r="X5888">
        <v>44</v>
      </c>
      <c r="Z5888">
        <v>176</v>
      </c>
      <c r="AA5888">
        <f t="shared" si="182"/>
        <v>58.666666666666664</v>
      </c>
    </row>
    <row r="5889" spans="1:27" x14ac:dyDescent="0.25">
      <c r="A5889" t="s">
        <v>2927</v>
      </c>
      <c r="B5889">
        <v>2012</v>
      </c>
      <c r="C5889" t="str">
        <f t="shared" si="183"/>
        <v>Post Drug Era 2007-2012</v>
      </c>
      <c r="D5889" t="s">
        <v>18</v>
      </c>
      <c r="E5889">
        <v>262</v>
      </c>
      <c r="F5889">
        <v>21</v>
      </c>
      <c r="G5889">
        <v>6</v>
      </c>
      <c r="H5889">
        <v>28</v>
      </c>
      <c r="I5889">
        <v>69</v>
      </c>
      <c r="J5889">
        <v>3</v>
      </c>
      <c r="K5889">
        <v>9</v>
      </c>
      <c r="L5889">
        <v>5</v>
      </c>
      <c r="M5889">
        <v>0</v>
      </c>
      <c r="Q5889">
        <v>61</v>
      </c>
      <c r="R5889">
        <v>3.22</v>
      </c>
      <c r="X5889">
        <v>36</v>
      </c>
      <c r="Z5889">
        <v>176</v>
      </c>
      <c r="AA5889">
        <f t="shared" si="182"/>
        <v>58.666666666666664</v>
      </c>
    </row>
    <row r="5890" spans="1:27" x14ac:dyDescent="0.25">
      <c r="A5890" t="s">
        <v>1795</v>
      </c>
      <c r="B5890">
        <v>1996</v>
      </c>
      <c r="C5890" t="str">
        <f t="shared" si="183"/>
        <v>Pre-Drug 1970-1991</v>
      </c>
      <c r="D5890" t="s">
        <v>19</v>
      </c>
      <c r="E5890">
        <v>262</v>
      </c>
      <c r="F5890">
        <v>28</v>
      </c>
      <c r="G5890">
        <v>7</v>
      </c>
      <c r="H5890">
        <v>23</v>
      </c>
      <c r="I5890">
        <v>20</v>
      </c>
      <c r="J5890">
        <v>1</v>
      </c>
      <c r="K5890">
        <v>0</v>
      </c>
      <c r="L5890">
        <v>2</v>
      </c>
      <c r="M5890">
        <v>0</v>
      </c>
      <c r="Q5890">
        <v>69</v>
      </c>
      <c r="R5890">
        <v>4.25</v>
      </c>
      <c r="X5890">
        <v>31</v>
      </c>
      <c r="Y5890">
        <v>0.26</v>
      </c>
      <c r="Z5890">
        <v>178</v>
      </c>
      <c r="AA5890">
        <f t="shared" ref="AA5890:AA5953" si="184">Z5890/3</f>
        <v>59.333333333333336</v>
      </c>
    </row>
    <row r="5891" spans="1:27" x14ac:dyDescent="0.25">
      <c r="A5891" t="s">
        <v>3027</v>
      </c>
      <c r="B5891">
        <v>1993</v>
      </c>
      <c r="C5891" t="str">
        <f t="shared" ref="C5891:C5954" si="185">IF(B5891&lt;1997,"Pre-Drug 1970-1991",IF(B5891&lt;=2006,"Drug Era 1992-2006","Post Drug Era 2007-2012"))</f>
        <v>Pre-Drug 1970-1991</v>
      </c>
      <c r="D5891" t="s">
        <v>19</v>
      </c>
      <c r="E5891">
        <v>262</v>
      </c>
      <c r="F5891">
        <v>24</v>
      </c>
      <c r="G5891">
        <v>5</v>
      </c>
      <c r="H5891">
        <v>32</v>
      </c>
      <c r="I5891">
        <v>53</v>
      </c>
      <c r="J5891">
        <v>2</v>
      </c>
      <c r="K5891">
        <v>0</v>
      </c>
      <c r="L5891">
        <v>1</v>
      </c>
      <c r="M5891">
        <v>0</v>
      </c>
      <c r="Q5891">
        <v>54</v>
      </c>
      <c r="R5891">
        <v>3.62</v>
      </c>
      <c r="X5891">
        <v>37</v>
      </c>
      <c r="Y5891">
        <v>0.23</v>
      </c>
      <c r="Z5891">
        <v>179</v>
      </c>
      <c r="AA5891">
        <f t="shared" si="184"/>
        <v>59.666666666666664</v>
      </c>
    </row>
    <row r="5892" spans="1:27" x14ac:dyDescent="0.25">
      <c r="A5892" t="s">
        <v>1826</v>
      </c>
      <c r="B5892">
        <v>1995</v>
      </c>
      <c r="C5892" t="str">
        <f t="shared" si="185"/>
        <v>Pre-Drug 1970-1991</v>
      </c>
      <c r="D5892" t="s">
        <v>19</v>
      </c>
      <c r="E5892">
        <v>262</v>
      </c>
      <c r="F5892">
        <v>33</v>
      </c>
      <c r="G5892">
        <v>6</v>
      </c>
      <c r="H5892">
        <v>19</v>
      </c>
      <c r="I5892">
        <v>30</v>
      </c>
      <c r="J5892">
        <v>5</v>
      </c>
      <c r="K5892">
        <v>0</v>
      </c>
      <c r="L5892">
        <v>1</v>
      </c>
      <c r="M5892">
        <v>0</v>
      </c>
      <c r="Q5892">
        <v>72</v>
      </c>
      <c r="R5892">
        <v>4.9800000000000004</v>
      </c>
      <c r="X5892">
        <v>28</v>
      </c>
      <c r="Y5892">
        <v>0.28999999999999998</v>
      </c>
      <c r="Z5892">
        <v>179</v>
      </c>
      <c r="AA5892">
        <f t="shared" si="184"/>
        <v>59.666666666666664</v>
      </c>
    </row>
    <row r="5893" spans="1:27" x14ac:dyDescent="0.25">
      <c r="A5893" t="s">
        <v>681</v>
      </c>
      <c r="B5893">
        <v>2002</v>
      </c>
      <c r="C5893" t="str">
        <f t="shared" si="185"/>
        <v>Drug Era 1992-2006</v>
      </c>
      <c r="D5893" t="s">
        <v>19</v>
      </c>
      <c r="E5893">
        <v>262</v>
      </c>
      <c r="F5893">
        <v>33</v>
      </c>
      <c r="G5893">
        <v>7</v>
      </c>
      <c r="H5893">
        <v>22</v>
      </c>
      <c r="I5893">
        <v>28</v>
      </c>
      <c r="J5893">
        <v>0</v>
      </c>
      <c r="K5893">
        <v>2</v>
      </c>
      <c r="L5893">
        <v>3</v>
      </c>
      <c r="M5893">
        <v>2</v>
      </c>
      <c r="Q5893">
        <v>67</v>
      </c>
      <c r="R5893">
        <v>4.9800000000000004</v>
      </c>
      <c r="X5893">
        <v>33</v>
      </c>
      <c r="Z5893">
        <v>179</v>
      </c>
      <c r="AA5893">
        <f t="shared" si="184"/>
        <v>59.666666666666664</v>
      </c>
    </row>
    <row r="5894" spans="1:27" x14ac:dyDescent="0.25">
      <c r="A5894" t="s">
        <v>2842</v>
      </c>
      <c r="B5894">
        <v>2011</v>
      </c>
      <c r="C5894" t="str">
        <f t="shared" si="185"/>
        <v>Post Drug Era 2007-2012</v>
      </c>
      <c r="D5894" t="s">
        <v>19</v>
      </c>
      <c r="E5894">
        <v>262</v>
      </c>
      <c r="F5894">
        <v>22</v>
      </c>
      <c r="G5894">
        <v>3</v>
      </c>
      <c r="H5894">
        <v>21</v>
      </c>
      <c r="I5894">
        <v>63</v>
      </c>
      <c r="J5894">
        <v>5</v>
      </c>
      <c r="K5894">
        <v>2</v>
      </c>
      <c r="L5894">
        <v>0</v>
      </c>
      <c r="M5894">
        <v>0</v>
      </c>
      <c r="Q5894">
        <v>60</v>
      </c>
      <c r="R5894">
        <v>3.32</v>
      </c>
      <c r="X5894">
        <v>42</v>
      </c>
      <c r="Z5894">
        <v>179</v>
      </c>
      <c r="AA5894">
        <f t="shared" si="184"/>
        <v>59.666666666666664</v>
      </c>
    </row>
    <row r="5895" spans="1:27" x14ac:dyDescent="0.25">
      <c r="A5895" t="s">
        <v>1745</v>
      </c>
      <c r="B5895">
        <v>1986</v>
      </c>
      <c r="C5895" t="str">
        <f t="shared" si="185"/>
        <v>Pre-Drug 1970-1991</v>
      </c>
      <c r="D5895" t="s">
        <v>18</v>
      </c>
      <c r="E5895">
        <v>262</v>
      </c>
      <c r="F5895">
        <v>32</v>
      </c>
      <c r="G5895">
        <v>5</v>
      </c>
      <c r="H5895">
        <v>30</v>
      </c>
      <c r="I5895">
        <v>43</v>
      </c>
      <c r="J5895">
        <v>3</v>
      </c>
      <c r="K5895">
        <v>1</v>
      </c>
      <c r="L5895">
        <v>3</v>
      </c>
      <c r="M5895">
        <v>0</v>
      </c>
      <c r="Q5895">
        <v>56</v>
      </c>
      <c r="R5895">
        <v>4.8</v>
      </c>
      <c r="X5895">
        <v>30</v>
      </c>
      <c r="Y5895">
        <v>0.25</v>
      </c>
      <c r="Z5895">
        <v>180</v>
      </c>
      <c r="AA5895">
        <f t="shared" si="184"/>
        <v>60</v>
      </c>
    </row>
    <row r="5896" spans="1:27" x14ac:dyDescent="0.25">
      <c r="A5896" t="s">
        <v>1447</v>
      </c>
      <c r="B5896">
        <v>2005</v>
      </c>
      <c r="C5896" t="str">
        <f t="shared" si="185"/>
        <v>Drug Era 1992-2006</v>
      </c>
      <c r="D5896" t="s">
        <v>19</v>
      </c>
      <c r="E5896">
        <v>262</v>
      </c>
      <c r="F5896">
        <v>30</v>
      </c>
      <c r="G5896">
        <v>8</v>
      </c>
      <c r="H5896">
        <v>20</v>
      </c>
      <c r="I5896">
        <v>45</v>
      </c>
      <c r="J5896">
        <v>2</v>
      </c>
      <c r="K5896">
        <v>1</v>
      </c>
      <c r="L5896">
        <v>1</v>
      </c>
      <c r="M5896">
        <v>0</v>
      </c>
      <c r="Q5896">
        <v>64</v>
      </c>
      <c r="R5896">
        <v>4.45</v>
      </c>
      <c r="X5896">
        <v>24</v>
      </c>
      <c r="Z5896">
        <v>182</v>
      </c>
      <c r="AA5896">
        <f t="shared" si="184"/>
        <v>60.666666666666664</v>
      </c>
    </row>
    <row r="5897" spans="1:27" x14ac:dyDescent="0.25">
      <c r="A5897" t="s">
        <v>1679</v>
      </c>
      <c r="B5897">
        <v>1985</v>
      </c>
      <c r="C5897" t="str">
        <f t="shared" si="185"/>
        <v>Pre-Drug 1970-1991</v>
      </c>
      <c r="D5897" t="s">
        <v>19</v>
      </c>
      <c r="E5897">
        <v>262</v>
      </c>
      <c r="F5897">
        <v>41</v>
      </c>
      <c r="G5897">
        <v>3</v>
      </c>
      <c r="H5897">
        <v>22</v>
      </c>
      <c r="I5897">
        <v>26</v>
      </c>
      <c r="J5897">
        <v>2</v>
      </c>
      <c r="K5897">
        <v>9</v>
      </c>
      <c r="L5897">
        <v>0</v>
      </c>
      <c r="M5897">
        <v>0</v>
      </c>
      <c r="Q5897">
        <v>72</v>
      </c>
      <c r="R5897">
        <v>6.05</v>
      </c>
      <c r="X5897">
        <v>22</v>
      </c>
      <c r="Y5897">
        <v>0.3</v>
      </c>
      <c r="Z5897">
        <v>183</v>
      </c>
      <c r="AA5897">
        <f t="shared" si="184"/>
        <v>61</v>
      </c>
    </row>
    <row r="5898" spans="1:27" x14ac:dyDescent="0.25">
      <c r="A5898" t="s">
        <v>653</v>
      </c>
      <c r="B5898">
        <v>2007</v>
      </c>
      <c r="C5898" t="str">
        <f t="shared" si="185"/>
        <v>Post Drug Era 2007-2012</v>
      </c>
      <c r="D5898" t="s">
        <v>18</v>
      </c>
      <c r="E5898">
        <v>262</v>
      </c>
      <c r="F5898">
        <v>21</v>
      </c>
      <c r="G5898">
        <v>7</v>
      </c>
      <c r="H5898">
        <v>32</v>
      </c>
      <c r="I5898">
        <v>87</v>
      </c>
      <c r="J5898">
        <v>3</v>
      </c>
      <c r="K5898">
        <v>1</v>
      </c>
      <c r="L5898">
        <v>5</v>
      </c>
      <c r="M5898">
        <v>2</v>
      </c>
      <c r="Q5898">
        <v>45</v>
      </c>
      <c r="R5898">
        <v>3.1</v>
      </c>
      <c r="X5898">
        <v>33</v>
      </c>
      <c r="Z5898">
        <v>183</v>
      </c>
      <c r="AA5898">
        <f t="shared" si="184"/>
        <v>61</v>
      </c>
    </row>
    <row r="5899" spans="1:27" x14ac:dyDescent="0.25">
      <c r="A5899" t="s">
        <v>535</v>
      </c>
      <c r="B5899">
        <v>1995</v>
      </c>
      <c r="C5899" t="str">
        <f t="shared" si="185"/>
        <v>Pre-Drug 1970-1991</v>
      </c>
      <c r="D5899" t="s">
        <v>19</v>
      </c>
      <c r="E5899">
        <v>262</v>
      </c>
      <c r="F5899">
        <v>26</v>
      </c>
      <c r="G5899">
        <v>8</v>
      </c>
      <c r="H5899">
        <v>14</v>
      </c>
      <c r="I5899">
        <v>34</v>
      </c>
      <c r="J5899">
        <v>2</v>
      </c>
      <c r="K5899">
        <v>5</v>
      </c>
      <c r="L5899">
        <v>2</v>
      </c>
      <c r="M5899">
        <v>0</v>
      </c>
      <c r="Q5899">
        <v>71</v>
      </c>
      <c r="R5899">
        <v>3.82</v>
      </c>
      <c r="X5899">
        <v>36</v>
      </c>
      <c r="Y5899">
        <v>0.28000000000000003</v>
      </c>
      <c r="Z5899">
        <v>184</v>
      </c>
      <c r="AA5899">
        <f t="shared" si="184"/>
        <v>61.333333333333336</v>
      </c>
    </row>
    <row r="5900" spans="1:27" x14ac:dyDescent="0.25">
      <c r="A5900" t="s">
        <v>3001</v>
      </c>
      <c r="B5900">
        <v>1970</v>
      </c>
      <c r="C5900" t="str">
        <f t="shared" si="185"/>
        <v>Pre-Drug 1970-1991</v>
      </c>
      <c r="D5900" t="s">
        <v>19</v>
      </c>
      <c r="E5900">
        <v>262</v>
      </c>
      <c r="F5900">
        <v>30</v>
      </c>
      <c r="G5900">
        <v>7</v>
      </c>
      <c r="H5900">
        <v>31</v>
      </c>
      <c r="I5900">
        <v>51</v>
      </c>
      <c r="J5900">
        <v>5</v>
      </c>
      <c r="K5900">
        <v>4</v>
      </c>
      <c r="L5900">
        <v>2</v>
      </c>
      <c r="M5900">
        <v>0</v>
      </c>
      <c r="Q5900">
        <v>52</v>
      </c>
      <c r="R5900">
        <v>4.38</v>
      </c>
      <c r="X5900">
        <v>15</v>
      </c>
      <c r="Y5900">
        <v>0.23</v>
      </c>
      <c r="Z5900">
        <v>185</v>
      </c>
      <c r="AA5900">
        <f t="shared" si="184"/>
        <v>61.666666666666664</v>
      </c>
    </row>
    <row r="5901" spans="1:27" x14ac:dyDescent="0.25">
      <c r="A5901" t="s">
        <v>1082</v>
      </c>
      <c r="B5901">
        <v>2000</v>
      </c>
      <c r="C5901" t="str">
        <f t="shared" si="185"/>
        <v>Drug Era 1992-2006</v>
      </c>
      <c r="D5901" t="s">
        <v>19</v>
      </c>
      <c r="E5901">
        <v>262</v>
      </c>
      <c r="F5901">
        <v>27</v>
      </c>
      <c r="G5901">
        <v>14</v>
      </c>
      <c r="H5901">
        <v>25</v>
      </c>
      <c r="I5901">
        <v>52</v>
      </c>
      <c r="J5901">
        <v>3</v>
      </c>
      <c r="K5901">
        <v>1</v>
      </c>
      <c r="L5901">
        <v>1</v>
      </c>
      <c r="M5901">
        <v>1</v>
      </c>
      <c r="Q5901">
        <v>55</v>
      </c>
      <c r="R5901">
        <v>3.94</v>
      </c>
      <c r="X5901">
        <v>35</v>
      </c>
      <c r="Y5901">
        <v>0</v>
      </c>
      <c r="Z5901">
        <v>185</v>
      </c>
      <c r="AA5901">
        <f t="shared" si="184"/>
        <v>61.666666666666664</v>
      </c>
    </row>
    <row r="5902" spans="1:27" x14ac:dyDescent="0.25">
      <c r="A5902" t="s">
        <v>1231</v>
      </c>
      <c r="B5902">
        <v>2009</v>
      </c>
      <c r="C5902" t="str">
        <f t="shared" si="185"/>
        <v>Post Drug Era 2007-2012</v>
      </c>
      <c r="D5902" t="s">
        <v>18</v>
      </c>
      <c r="E5902">
        <v>262</v>
      </c>
      <c r="F5902">
        <v>21</v>
      </c>
      <c r="G5902">
        <v>5</v>
      </c>
      <c r="H5902">
        <v>24</v>
      </c>
      <c r="I5902">
        <v>44</v>
      </c>
      <c r="J5902">
        <v>2</v>
      </c>
      <c r="K5902">
        <v>1</v>
      </c>
      <c r="L5902">
        <v>2</v>
      </c>
      <c r="M5902">
        <v>0</v>
      </c>
      <c r="Q5902">
        <v>63</v>
      </c>
      <c r="R5902">
        <v>3.06</v>
      </c>
      <c r="X5902">
        <v>43</v>
      </c>
      <c r="Z5902">
        <v>185</v>
      </c>
      <c r="AA5902">
        <f t="shared" si="184"/>
        <v>61.666666666666664</v>
      </c>
    </row>
    <row r="5903" spans="1:27" x14ac:dyDescent="0.25">
      <c r="A5903" t="s">
        <v>244</v>
      </c>
      <c r="B5903">
        <v>2010</v>
      </c>
      <c r="C5903" t="str">
        <f t="shared" si="185"/>
        <v>Post Drug Era 2007-2012</v>
      </c>
      <c r="D5903" t="s">
        <v>19</v>
      </c>
      <c r="E5903">
        <v>262</v>
      </c>
      <c r="F5903">
        <v>21</v>
      </c>
      <c r="G5903">
        <v>5</v>
      </c>
      <c r="H5903">
        <v>19</v>
      </c>
      <c r="I5903">
        <v>45</v>
      </c>
      <c r="J5903">
        <v>3</v>
      </c>
      <c r="K5903">
        <v>3</v>
      </c>
      <c r="L5903">
        <v>0</v>
      </c>
      <c r="M5903">
        <v>0</v>
      </c>
      <c r="Q5903">
        <v>64</v>
      </c>
      <c r="R5903">
        <v>3.03</v>
      </c>
      <c r="X5903">
        <v>49</v>
      </c>
      <c r="Z5903">
        <v>187</v>
      </c>
      <c r="AA5903">
        <f t="shared" si="184"/>
        <v>62.333333333333336</v>
      </c>
    </row>
    <row r="5904" spans="1:27" x14ac:dyDescent="0.25">
      <c r="A5904" t="s">
        <v>138</v>
      </c>
      <c r="B5904">
        <v>2012</v>
      </c>
      <c r="C5904" t="str">
        <f t="shared" si="185"/>
        <v>Post Drug Era 2007-2012</v>
      </c>
      <c r="D5904" t="s">
        <v>19</v>
      </c>
      <c r="E5904">
        <v>262</v>
      </c>
      <c r="F5904">
        <v>21</v>
      </c>
      <c r="G5904">
        <v>6</v>
      </c>
      <c r="H5904">
        <v>12</v>
      </c>
      <c r="I5904">
        <v>42</v>
      </c>
      <c r="J5904">
        <v>5</v>
      </c>
      <c r="K5904">
        <v>1</v>
      </c>
      <c r="L5904">
        <v>1</v>
      </c>
      <c r="M5904">
        <v>0</v>
      </c>
      <c r="Q5904">
        <v>63</v>
      </c>
      <c r="R5904">
        <v>3.03</v>
      </c>
      <c r="X5904">
        <v>18</v>
      </c>
      <c r="Z5904">
        <v>187</v>
      </c>
      <c r="AA5904">
        <f t="shared" si="184"/>
        <v>62.333333333333336</v>
      </c>
    </row>
    <row r="5905" spans="1:27" x14ac:dyDescent="0.25">
      <c r="A5905" t="s">
        <v>1150</v>
      </c>
      <c r="B5905">
        <v>2004</v>
      </c>
      <c r="C5905" t="str">
        <f t="shared" si="185"/>
        <v>Drug Era 1992-2006</v>
      </c>
      <c r="D5905" t="s">
        <v>18</v>
      </c>
      <c r="E5905">
        <v>262</v>
      </c>
      <c r="F5905">
        <v>33</v>
      </c>
      <c r="G5905">
        <v>10</v>
      </c>
      <c r="H5905">
        <v>23</v>
      </c>
      <c r="I5905">
        <v>30</v>
      </c>
      <c r="J5905">
        <v>5</v>
      </c>
      <c r="K5905">
        <v>0</v>
      </c>
      <c r="L5905">
        <v>1</v>
      </c>
      <c r="M5905">
        <v>1</v>
      </c>
      <c r="Q5905">
        <v>55</v>
      </c>
      <c r="R5905">
        <v>4.74</v>
      </c>
      <c r="X5905">
        <v>24</v>
      </c>
      <c r="Y5905">
        <v>0.23</v>
      </c>
      <c r="Z5905">
        <v>188</v>
      </c>
      <c r="AA5905">
        <f t="shared" si="184"/>
        <v>62.666666666666664</v>
      </c>
    </row>
    <row r="5906" spans="1:27" x14ac:dyDescent="0.25">
      <c r="A5906" t="s">
        <v>2258</v>
      </c>
      <c r="B5906">
        <v>1981</v>
      </c>
      <c r="C5906" t="str">
        <f t="shared" si="185"/>
        <v>Pre-Drug 1970-1991</v>
      </c>
      <c r="D5906" t="s">
        <v>18</v>
      </c>
      <c r="E5906">
        <v>262</v>
      </c>
      <c r="F5906">
        <v>27</v>
      </c>
      <c r="G5906">
        <v>6</v>
      </c>
      <c r="H5906">
        <v>19</v>
      </c>
      <c r="I5906">
        <v>19</v>
      </c>
      <c r="J5906">
        <v>5</v>
      </c>
      <c r="K5906">
        <v>1</v>
      </c>
      <c r="L5906">
        <v>1</v>
      </c>
      <c r="M5906">
        <v>1</v>
      </c>
      <c r="Q5906">
        <v>66</v>
      </c>
      <c r="R5906">
        <v>3.86</v>
      </c>
      <c r="X5906">
        <v>27</v>
      </c>
      <c r="Y5906">
        <v>0.28000000000000003</v>
      </c>
      <c r="Z5906">
        <v>189</v>
      </c>
      <c r="AA5906">
        <f t="shared" si="184"/>
        <v>63</v>
      </c>
    </row>
    <row r="5907" spans="1:27" x14ac:dyDescent="0.25">
      <c r="A5907" t="s">
        <v>593</v>
      </c>
      <c r="B5907">
        <v>1999</v>
      </c>
      <c r="C5907" t="str">
        <f t="shared" si="185"/>
        <v>Drug Era 1992-2006</v>
      </c>
      <c r="D5907" t="s">
        <v>18</v>
      </c>
      <c r="E5907">
        <v>262</v>
      </c>
      <c r="F5907">
        <v>27</v>
      </c>
      <c r="G5907">
        <v>11</v>
      </c>
      <c r="H5907">
        <v>27</v>
      </c>
      <c r="I5907">
        <v>68</v>
      </c>
      <c r="J5907">
        <v>1</v>
      </c>
      <c r="K5907">
        <v>0</v>
      </c>
      <c r="L5907">
        <v>1</v>
      </c>
      <c r="M5907">
        <v>0</v>
      </c>
      <c r="Q5907">
        <v>50</v>
      </c>
      <c r="R5907">
        <v>3.86</v>
      </c>
      <c r="X5907">
        <v>26</v>
      </c>
      <c r="Y5907">
        <v>0</v>
      </c>
      <c r="Z5907">
        <v>189</v>
      </c>
      <c r="AA5907">
        <f t="shared" si="184"/>
        <v>63</v>
      </c>
    </row>
    <row r="5908" spans="1:27" x14ac:dyDescent="0.25">
      <c r="A5908" t="s">
        <v>1123</v>
      </c>
      <c r="B5908">
        <v>2003</v>
      </c>
      <c r="C5908" t="str">
        <f t="shared" si="185"/>
        <v>Drug Era 1992-2006</v>
      </c>
      <c r="D5908" t="s">
        <v>19</v>
      </c>
      <c r="E5908">
        <v>262</v>
      </c>
      <c r="F5908">
        <v>20</v>
      </c>
      <c r="G5908">
        <v>5</v>
      </c>
      <c r="H5908">
        <v>11</v>
      </c>
      <c r="I5908">
        <v>45</v>
      </c>
      <c r="J5908">
        <v>0</v>
      </c>
      <c r="K5908">
        <v>1</v>
      </c>
      <c r="L5908">
        <v>2</v>
      </c>
      <c r="M5908">
        <v>0</v>
      </c>
      <c r="Q5908">
        <v>65</v>
      </c>
      <c r="R5908">
        <v>2.86</v>
      </c>
      <c r="X5908">
        <v>16</v>
      </c>
      <c r="Y5908">
        <v>0.27</v>
      </c>
      <c r="Z5908">
        <v>189</v>
      </c>
      <c r="AA5908">
        <f t="shared" si="184"/>
        <v>63</v>
      </c>
    </row>
    <row r="5909" spans="1:27" x14ac:dyDescent="0.25">
      <c r="A5909" t="s">
        <v>299</v>
      </c>
      <c r="B5909">
        <v>1981</v>
      </c>
      <c r="C5909" t="str">
        <f t="shared" si="185"/>
        <v>Pre-Drug 1970-1991</v>
      </c>
      <c r="D5909" t="s">
        <v>18</v>
      </c>
      <c r="E5909">
        <v>262</v>
      </c>
      <c r="F5909">
        <v>20</v>
      </c>
      <c r="G5909">
        <v>2</v>
      </c>
      <c r="H5909">
        <v>21</v>
      </c>
      <c r="I5909">
        <v>43</v>
      </c>
      <c r="J5909">
        <v>7</v>
      </c>
      <c r="K5909">
        <v>1</v>
      </c>
      <c r="L5909">
        <v>1</v>
      </c>
      <c r="M5909">
        <v>5</v>
      </c>
      <c r="Q5909">
        <v>63</v>
      </c>
      <c r="R5909">
        <v>2.84</v>
      </c>
      <c r="X5909">
        <v>19</v>
      </c>
      <c r="Y5909">
        <v>0.26</v>
      </c>
      <c r="Z5909">
        <v>190</v>
      </c>
      <c r="AA5909">
        <f t="shared" si="184"/>
        <v>63.333333333333336</v>
      </c>
    </row>
    <row r="5910" spans="1:27" x14ac:dyDescent="0.25">
      <c r="A5910" t="s">
        <v>2222</v>
      </c>
      <c r="B5910">
        <v>2007</v>
      </c>
      <c r="C5910" t="str">
        <f t="shared" si="185"/>
        <v>Post Drug Era 2007-2012</v>
      </c>
      <c r="D5910" t="s">
        <v>18</v>
      </c>
      <c r="E5910">
        <v>262</v>
      </c>
      <c r="F5910">
        <v>28</v>
      </c>
      <c r="G5910">
        <v>11</v>
      </c>
      <c r="H5910">
        <v>12</v>
      </c>
      <c r="I5910">
        <v>40</v>
      </c>
      <c r="J5910">
        <v>0</v>
      </c>
      <c r="K5910">
        <v>0</v>
      </c>
      <c r="L5910">
        <v>1</v>
      </c>
      <c r="M5910">
        <v>0</v>
      </c>
      <c r="Q5910">
        <v>69</v>
      </c>
      <c r="R5910">
        <v>3.96</v>
      </c>
      <c r="X5910">
        <v>40</v>
      </c>
      <c r="Z5910">
        <v>191</v>
      </c>
      <c r="AA5910">
        <f t="shared" si="184"/>
        <v>63.666666666666664</v>
      </c>
    </row>
    <row r="5911" spans="1:27" x14ac:dyDescent="0.25">
      <c r="A5911" t="s">
        <v>1886</v>
      </c>
      <c r="B5911">
        <v>1977</v>
      </c>
      <c r="C5911" t="str">
        <f t="shared" si="185"/>
        <v>Pre-Drug 1970-1991</v>
      </c>
      <c r="D5911" t="s">
        <v>19</v>
      </c>
      <c r="E5911">
        <v>262</v>
      </c>
      <c r="F5911">
        <v>22</v>
      </c>
      <c r="G5911">
        <v>4</v>
      </c>
      <c r="H5911">
        <v>19</v>
      </c>
      <c r="I5911">
        <v>19</v>
      </c>
      <c r="J5911">
        <v>4</v>
      </c>
      <c r="K5911">
        <v>3</v>
      </c>
      <c r="L5911">
        <v>1</v>
      </c>
      <c r="M5911">
        <v>0</v>
      </c>
      <c r="Q5911">
        <v>59</v>
      </c>
      <c r="R5911">
        <v>3.09</v>
      </c>
      <c r="X5911">
        <v>25</v>
      </c>
      <c r="Y5911">
        <v>0.25</v>
      </c>
      <c r="Z5911">
        <v>192</v>
      </c>
      <c r="AA5911">
        <f t="shared" si="184"/>
        <v>64</v>
      </c>
    </row>
    <row r="5912" spans="1:27" x14ac:dyDescent="0.25">
      <c r="A5912" t="s">
        <v>996</v>
      </c>
      <c r="B5912">
        <v>2008</v>
      </c>
      <c r="C5912" t="str">
        <f t="shared" si="185"/>
        <v>Post Drug Era 2007-2012</v>
      </c>
      <c r="D5912" t="s">
        <v>18</v>
      </c>
      <c r="E5912">
        <v>262</v>
      </c>
      <c r="F5912">
        <v>18</v>
      </c>
      <c r="G5912">
        <v>3</v>
      </c>
      <c r="H5912">
        <v>28</v>
      </c>
      <c r="I5912">
        <v>45</v>
      </c>
      <c r="J5912">
        <v>5</v>
      </c>
      <c r="K5912">
        <v>0</v>
      </c>
      <c r="L5912">
        <v>2</v>
      </c>
      <c r="M5912">
        <v>1</v>
      </c>
      <c r="Q5912">
        <v>45</v>
      </c>
      <c r="R5912">
        <v>2.5299999999999998</v>
      </c>
      <c r="X5912">
        <v>28</v>
      </c>
      <c r="Z5912">
        <v>192</v>
      </c>
      <c r="AA5912">
        <f t="shared" si="184"/>
        <v>64</v>
      </c>
    </row>
    <row r="5913" spans="1:27" x14ac:dyDescent="0.25">
      <c r="A5913" t="s">
        <v>3091</v>
      </c>
      <c r="B5913">
        <v>2005</v>
      </c>
      <c r="C5913" t="str">
        <f t="shared" si="185"/>
        <v>Drug Era 1992-2006</v>
      </c>
      <c r="D5913" t="s">
        <v>18</v>
      </c>
      <c r="E5913">
        <v>262</v>
      </c>
      <c r="F5913">
        <v>24</v>
      </c>
      <c r="G5913">
        <v>6</v>
      </c>
      <c r="H5913">
        <v>25</v>
      </c>
      <c r="I5913">
        <v>62</v>
      </c>
      <c r="J5913">
        <v>5</v>
      </c>
      <c r="K5913">
        <v>1</v>
      </c>
      <c r="L5913">
        <v>3</v>
      </c>
      <c r="M5913">
        <v>1</v>
      </c>
      <c r="Q5913">
        <v>37</v>
      </c>
      <c r="R5913">
        <v>3.36</v>
      </c>
      <c r="X5913">
        <v>20</v>
      </c>
      <c r="Z5913">
        <v>193</v>
      </c>
      <c r="AA5913">
        <f t="shared" si="184"/>
        <v>64.333333333333329</v>
      </c>
    </row>
    <row r="5914" spans="1:27" x14ac:dyDescent="0.25">
      <c r="A5914" t="s">
        <v>1296</v>
      </c>
      <c r="B5914">
        <v>1988</v>
      </c>
      <c r="C5914" t="str">
        <f t="shared" si="185"/>
        <v>Pre-Drug 1970-1991</v>
      </c>
      <c r="D5914" t="s">
        <v>18</v>
      </c>
      <c r="E5914">
        <v>262</v>
      </c>
      <c r="F5914">
        <v>15</v>
      </c>
      <c r="G5914">
        <v>1</v>
      </c>
      <c r="H5914">
        <v>21</v>
      </c>
      <c r="I5914">
        <v>70</v>
      </c>
      <c r="J5914">
        <v>2</v>
      </c>
      <c r="K5914">
        <v>2</v>
      </c>
      <c r="L5914">
        <v>1</v>
      </c>
      <c r="M5914">
        <v>2</v>
      </c>
      <c r="Q5914">
        <v>44</v>
      </c>
      <c r="R5914">
        <v>2.08</v>
      </c>
      <c r="X5914">
        <v>35</v>
      </c>
      <c r="Y5914">
        <v>0.18</v>
      </c>
      <c r="Z5914">
        <v>195</v>
      </c>
      <c r="AA5914">
        <f t="shared" si="184"/>
        <v>65</v>
      </c>
    </row>
    <row r="5915" spans="1:27" x14ac:dyDescent="0.25">
      <c r="A5915" t="s">
        <v>338</v>
      </c>
      <c r="B5915">
        <v>1994</v>
      </c>
      <c r="C5915" t="str">
        <f t="shared" si="185"/>
        <v>Pre-Drug 1970-1991</v>
      </c>
      <c r="D5915" t="s">
        <v>18</v>
      </c>
      <c r="E5915">
        <v>262</v>
      </c>
      <c r="F5915">
        <v>18</v>
      </c>
      <c r="G5915">
        <v>6</v>
      </c>
      <c r="H5915">
        <v>28</v>
      </c>
      <c r="I5915">
        <v>63</v>
      </c>
      <c r="J5915">
        <v>5</v>
      </c>
      <c r="K5915">
        <v>1</v>
      </c>
      <c r="L5915">
        <v>0</v>
      </c>
      <c r="M5915">
        <v>0</v>
      </c>
      <c r="Q5915">
        <v>46</v>
      </c>
      <c r="R5915">
        <v>2.48</v>
      </c>
      <c r="X5915">
        <v>27</v>
      </c>
      <c r="Y5915">
        <v>0.19</v>
      </c>
      <c r="Z5915">
        <v>196</v>
      </c>
      <c r="AA5915">
        <f t="shared" si="184"/>
        <v>65.333333333333329</v>
      </c>
    </row>
    <row r="5916" spans="1:27" x14ac:dyDescent="0.25">
      <c r="A5916" t="s">
        <v>2987</v>
      </c>
      <c r="B5916">
        <v>1983</v>
      </c>
      <c r="C5916" t="str">
        <f t="shared" si="185"/>
        <v>Pre-Drug 1970-1991</v>
      </c>
      <c r="D5916" t="s">
        <v>19</v>
      </c>
      <c r="E5916">
        <v>262</v>
      </c>
      <c r="F5916">
        <v>30</v>
      </c>
      <c r="G5916">
        <v>4</v>
      </c>
      <c r="H5916">
        <v>18</v>
      </c>
      <c r="I5916">
        <v>30</v>
      </c>
      <c r="J5916">
        <v>1</v>
      </c>
      <c r="K5916">
        <v>2</v>
      </c>
      <c r="L5916">
        <v>1</v>
      </c>
      <c r="M5916">
        <v>0</v>
      </c>
      <c r="Q5916">
        <v>51</v>
      </c>
      <c r="R5916">
        <v>4.1100000000000003</v>
      </c>
      <c r="X5916">
        <v>27</v>
      </c>
      <c r="Y5916">
        <v>0.21</v>
      </c>
      <c r="Z5916">
        <v>197</v>
      </c>
      <c r="AA5916">
        <f t="shared" si="184"/>
        <v>65.666666666666671</v>
      </c>
    </row>
    <row r="5917" spans="1:27" x14ac:dyDescent="0.25">
      <c r="A5917" t="s">
        <v>1393</v>
      </c>
      <c r="B5917">
        <v>1999</v>
      </c>
      <c r="C5917" t="str">
        <f t="shared" si="185"/>
        <v>Drug Era 1992-2006</v>
      </c>
      <c r="D5917" t="s">
        <v>18</v>
      </c>
      <c r="E5917">
        <v>262</v>
      </c>
      <c r="F5917">
        <v>19</v>
      </c>
      <c r="G5917">
        <v>8</v>
      </c>
      <c r="H5917">
        <v>20</v>
      </c>
      <c r="I5917">
        <v>56</v>
      </c>
      <c r="J5917">
        <v>5</v>
      </c>
      <c r="K5917">
        <v>2</v>
      </c>
      <c r="L5917">
        <v>1</v>
      </c>
      <c r="M5917">
        <v>1</v>
      </c>
      <c r="Q5917">
        <v>48</v>
      </c>
      <c r="R5917">
        <v>2.6</v>
      </c>
      <c r="X5917">
        <v>31</v>
      </c>
      <c r="Y5917">
        <v>0</v>
      </c>
      <c r="Z5917">
        <v>197</v>
      </c>
      <c r="AA5917">
        <f t="shared" si="184"/>
        <v>65.666666666666671</v>
      </c>
    </row>
    <row r="5918" spans="1:27" x14ac:dyDescent="0.25">
      <c r="A5918" t="s">
        <v>390</v>
      </c>
      <c r="B5918">
        <v>2009</v>
      </c>
      <c r="C5918" t="str">
        <f t="shared" si="185"/>
        <v>Post Drug Era 2007-2012</v>
      </c>
      <c r="D5918" t="s">
        <v>19</v>
      </c>
      <c r="E5918">
        <v>262</v>
      </c>
      <c r="F5918">
        <v>26</v>
      </c>
      <c r="G5918">
        <v>7</v>
      </c>
      <c r="H5918">
        <v>30</v>
      </c>
      <c r="I5918">
        <v>68</v>
      </c>
      <c r="J5918">
        <v>1</v>
      </c>
      <c r="K5918">
        <v>5</v>
      </c>
      <c r="L5918">
        <v>1</v>
      </c>
      <c r="M5918">
        <v>0</v>
      </c>
      <c r="Q5918">
        <v>46</v>
      </c>
      <c r="R5918">
        <v>3.56</v>
      </c>
      <c r="X5918">
        <v>39</v>
      </c>
      <c r="Z5918">
        <v>197</v>
      </c>
      <c r="AA5918">
        <f t="shared" si="184"/>
        <v>65.666666666666671</v>
      </c>
    </row>
    <row r="5919" spans="1:27" x14ac:dyDescent="0.25">
      <c r="A5919" t="s">
        <v>1654</v>
      </c>
      <c r="B5919">
        <v>2010</v>
      </c>
      <c r="C5919" t="str">
        <f t="shared" si="185"/>
        <v>Post Drug Era 2007-2012</v>
      </c>
      <c r="D5919" t="s">
        <v>18</v>
      </c>
      <c r="E5919">
        <v>262</v>
      </c>
      <c r="F5919">
        <v>22</v>
      </c>
      <c r="G5919">
        <v>4</v>
      </c>
      <c r="H5919">
        <v>5</v>
      </c>
      <c r="I5919">
        <v>50</v>
      </c>
      <c r="J5919">
        <v>1</v>
      </c>
      <c r="K5919">
        <v>2</v>
      </c>
      <c r="L5919">
        <v>0</v>
      </c>
      <c r="M5919">
        <v>2</v>
      </c>
      <c r="Q5919">
        <v>66</v>
      </c>
      <c r="R5919">
        <v>2.96</v>
      </c>
      <c r="X5919">
        <v>28</v>
      </c>
      <c r="Z5919">
        <v>201</v>
      </c>
      <c r="AA5919">
        <f t="shared" si="184"/>
        <v>67</v>
      </c>
    </row>
    <row r="5920" spans="1:27" x14ac:dyDescent="0.25">
      <c r="A5920" t="s">
        <v>2234</v>
      </c>
      <c r="B5920">
        <v>2005</v>
      </c>
      <c r="C5920" t="str">
        <f t="shared" si="185"/>
        <v>Drug Era 1992-2006</v>
      </c>
      <c r="D5920" t="s">
        <v>19</v>
      </c>
      <c r="E5920">
        <v>262</v>
      </c>
      <c r="F5920">
        <v>15</v>
      </c>
      <c r="G5920">
        <v>7</v>
      </c>
      <c r="H5920">
        <v>21</v>
      </c>
      <c r="I5920">
        <v>57</v>
      </c>
      <c r="J5920">
        <v>4</v>
      </c>
      <c r="K5920">
        <v>1</v>
      </c>
      <c r="L5920">
        <v>3</v>
      </c>
      <c r="M5920">
        <v>0</v>
      </c>
      <c r="Q5920">
        <v>42</v>
      </c>
      <c r="R5920">
        <v>2</v>
      </c>
      <c r="X5920">
        <v>43</v>
      </c>
      <c r="Z5920">
        <v>202</v>
      </c>
      <c r="AA5920">
        <f t="shared" si="184"/>
        <v>67.333333333333329</v>
      </c>
    </row>
    <row r="5921" spans="1:27" x14ac:dyDescent="0.25">
      <c r="A5921" t="s">
        <v>1992</v>
      </c>
      <c r="B5921">
        <v>2006</v>
      </c>
      <c r="C5921" t="str">
        <f t="shared" si="185"/>
        <v>Drug Era 1992-2006</v>
      </c>
      <c r="D5921" t="s">
        <v>19</v>
      </c>
      <c r="E5921">
        <v>262</v>
      </c>
      <c r="F5921">
        <v>12</v>
      </c>
      <c r="G5921">
        <v>3</v>
      </c>
      <c r="H5921">
        <v>16</v>
      </c>
      <c r="I5921">
        <v>95</v>
      </c>
      <c r="J5921">
        <v>4</v>
      </c>
      <c r="K5921">
        <v>3</v>
      </c>
      <c r="L5921">
        <v>1</v>
      </c>
      <c r="M5921">
        <v>0</v>
      </c>
      <c r="Q5921">
        <v>38</v>
      </c>
      <c r="R5921">
        <v>1.58</v>
      </c>
      <c r="X5921">
        <v>20</v>
      </c>
      <c r="Z5921">
        <v>205</v>
      </c>
      <c r="AA5921">
        <f t="shared" si="184"/>
        <v>68.333333333333329</v>
      </c>
    </row>
    <row r="5922" spans="1:27" x14ac:dyDescent="0.25">
      <c r="A5922" t="s">
        <v>230</v>
      </c>
      <c r="B5922">
        <v>2004</v>
      </c>
      <c r="C5922" t="str">
        <f t="shared" si="185"/>
        <v>Drug Era 1992-2006</v>
      </c>
      <c r="D5922" t="s">
        <v>18</v>
      </c>
      <c r="E5922">
        <v>262</v>
      </c>
      <c r="F5922">
        <v>10</v>
      </c>
      <c r="G5922">
        <v>6</v>
      </c>
      <c r="H5922">
        <v>21</v>
      </c>
      <c r="I5922">
        <v>62</v>
      </c>
      <c r="J5922">
        <v>4</v>
      </c>
      <c r="K5922">
        <v>0</v>
      </c>
      <c r="L5922">
        <v>0</v>
      </c>
      <c r="M5922">
        <v>0</v>
      </c>
      <c r="Q5922">
        <v>36</v>
      </c>
      <c r="R5922">
        <v>1.29</v>
      </c>
      <c r="X5922">
        <v>21</v>
      </c>
      <c r="Y5922">
        <v>0.15</v>
      </c>
      <c r="Z5922">
        <v>209</v>
      </c>
      <c r="AA5922">
        <f t="shared" si="184"/>
        <v>69.666666666666671</v>
      </c>
    </row>
    <row r="5923" spans="1:27" x14ac:dyDescent="0.25">
      <c r="A5923" t="s">
        <v>812</v>
      </c>
      <c r="B5923">
        <v>1990</v>
      </c>
      <c r="C5923" t="str">
        <f t="shared" si="185"/>
        <v>Pre-Drug 1970-1991</v>
      </c>
      <c r="D5923" t="s">
        <v>19</v>
      </c>
      <c r="E5923">
        <v>262</v>
      </c>
      <c r="F5923">
        <v>5</v>
      </c>
      <c r="G5923">
        <v>2</v>
      </c>
      <c r="H5923">
        <v>4</v>
      </c>
      <c r="I5923">
        <v>73</v>
      </c>
      <c r="J5923">
        <v>1</v>
      </c>
      <c r="K5923">
        <v>0</v>
      </c>
      <c r="L5923">
        <v>0</v>
      </c>
      <c r="M5923">
        <v>0</v>
      </c>
      <c r="Q5923">
        <v>41</v>
      </c>
      <c r="R5923">
        <v>0.61</v>
      </c>
      <c r="X5923">
        <v>29</v>
      </c>
      <c r="Y5923">
        <v>0.16</v>
      </c>
      <c r="Z5923">
        <v>220</v>
      </c>
      <c r="AA5923">
        <f t="shared" si="184"/>
        <v>73.333333333333329</v>
      </c>
    </row>
    <row r="5924" spans="1:27" x14ac:dyDescent="0.25">
      <c r="A5924" t="s">
        <v>1609</v>
      </c>
      <c r="B5924">
        <v>2004</v>
      </c>
      <c r="C5924" t="str">
        <f t="shared" si="185"/>
        <v>Drug Era 1992-2006</v>
      </c>
      <c r="D5924" t="s">
        <v>19</v>
      </c>
      <c r="E5924">
        <v>263</v>
      </c>
      <c r="F5924">
        <v>39</v>
      </c>
      <c r="G5924">
        <v>6</v>
      </c>
      <c r="H5924">
        <v>25</v>
      </c>
      <c r="I5924">
        <v>49</v>
      </c>
      <c r="J5924">
        <v>7</v>
      </c>
      <c r="K5924">
        <v>5</v>
      </c>
      <c r="L5924">
        <v>2</v>
      </c>
      <c r="M5924">
        <v>0</v>
      </c>
      <c r="Q5924">
        <v>73</v>
      </c>
      <c r="R5924">
        <v>6.38</v>
      </c>
      <c r="X5924">
        <v>41</v>
      </c>
      <c r="Y5924">
        <v>0.31</v>
      </c>
      <c r="Z5924">
        <v>165</v>
      </c>
      <c r="AA5924">
        <f t="shared" si="184"/>
        <v>55</v>
      </c>
    </row>
    <row r="5925" spans="1:27" x14ac:dyDescent="0.25">
      <c r="A5925" t="s">
        <v>2054</v>
      </c>
      <c r="B5925">
        <v>1975</v>
      </c>
      <c r="C5925" t="str">
        <f t="shared" si="185"/>
        <v>Pre-Drug 1970-1991</v>
      </c>
      <c r="D5925" t="s">
        <v>18</v>
      </c>
      <c r="E5925">
        <v>263</v>
      </c>
      <c r="F5925">
        <v>44</v>
      </c>
      <c r="G5925">
        <v>5</v>
      </c>
      <c r="H5925">
        <v>28</v>
      </c>
      <c r="I5925">
        <v>30</v>
      </c>
      <c r="J5925">
        <v>0</v>
      </c>
      <c r="K5925">
        <v>4</v>
      </c>
      <c r="L5925">
        <v>0</v>
      </c>
      <c r="M5925">
        <v>1</v>
      </c>
      <c r="Q5925">
        <v>78</v>
      </c>
      <c r="R5925">
        <v>7.07</v>
      </c>
      <c r="X5925">
        <v>27</v>
      </c>
      <c r="Y5925">
        <v>0.34</v>
      </c>
      <c r="Z5925">
        <v>168</v>
      </c>
      <c r="AA5925">
        <f t="shared" si="184"/>
        <v>56</v>
      </c>
    </row>
    <row r="5926" spans="1:27" x14ac:dyDescent="0.25">
      <c r="A5926" t="s">
        <v>964</v>
      </c>
      <c r="B5926">
        <v>2008</v>
      </c>
      <c r="C5926" t="str">
        <f t="shared" si="185"/>
        <v>Post Drug Era 2007-2012</v>
      </c>
      <c r="D5926" t="s">
        <v>19</v>
      </c>
      <c r="E5926">
        <v>263</v>
      </c>
      <c r="F5926">
        <v>30</v>
      </c>
      <c r="G5926">
        <v>5</v>
      </c>
      <c r="H5926">
        <v>39</v>
      </c>
      <c r="I5926">
        <v>33</v>
      </c>
      <c r="J5926">
        <v>4</v>
      </c>
      <c r="K5926">
        <v>4</v>
      </c>
      <c r="L5926">
        <v>1</v>
      </c>
      <c r="M5926">
        <v>0</v>
      </c>
      <c r="Q5926">
        <v>64</v>
      </c>
      <c r="R5926">
        <v>4.82</v>
      </c>
      <c r="X5926">
        <v>34</v>
      </c>
      <c r="Z5926">
        <v>168</v>
      </c>
      <c r="AA5926">
        <f t="shared" si="184"/>
        <v>56</v>
      </c>
    </row>
    <row r="5927" spans="1:27" x14ac:dyDescent="0.25">
      <c r="A5927" t="s">
        <v>1418</v>
      </c>
      <c r="B5927">
        <v>1996</v>
      </c>
      <c r="C5927" t="str">
        <f t="shared" si="185"/>
        <v>Pre-Drug 1970-1991</v>
      </c>
      <c r="D5927" t="s">
        <v>18</v>
      </c>
      <c r="E5927">
        <v>263</v>
      </c>
      <c r="F5927">
        <v>28</v>
      </c>
      <c r="G5927">
        <v>5</v>
      </c>
      <c r="H5927">
        <v>32</v>
      </c>
      <c r="I5927">
        <v>44</v>
      </c>
      <c r="J5927">
        <v>6</v>
      </c>
      <c r="K5927">
        <v>3</v>
      </c>
      <c r="L5927">
        <v>5</v>
      </c>
      <c r="M5927">
        <v>0</v>
      </c>
      <c r="Q5927">
        <v>61</v>
      </c>
      <c r="R5927">
        <v>4.4000000000000004</v>
      </c>
      <c r="X5927">
        <v>40</v>
      </c>
      <c r="Y5927">
        <v>0.23</v>
      </c>
      <c r="Z5927">
        <v>172</v>
      </c>
      <c r="AA5927">
        <f t="shared" si="184"/>
        <v>57.333333333333336</v>
      </c>
    </row>
    <row r="5928" spans="1:27" x14ac:dyDescent="0.25">
      <c r="A5928" t="s">
        <v>3042</v>
      </c>
      <c r="B5928">
        <v>1979</v>
      </c>
      <c r="C5928" t="str">
        <f t="shared" si="185"/>
        <v>Pre-Drug 1970-1991</v>
      </c>
      <c r="D5928" t="s">
        <v>18</v>
      </c>
      <c r="E5928">
        <v>263</v>
      </c>
      <c r="F5928">
        <v>28</v>
      </c>
      <c r="G5928">
        <v>6</v>
      </c>
      <c r="H5928">
        <v>36</v>
      </c>
      <c r="I5928">
        <v>31</v>
      </c>
      <c r="J5928">
        <v>3</v>
      </c>
      <c r="K5928">
        <v>2</v>
      </c>
      <c r="L5928">
        <v>1</v>
      </c>
      <c r="M5928">
        <v>1</v>
      </c>
      <c r="Q5928">
        <v>53</v>
      </c>
      <c r="R5928">
        <v>4.37</v>
      </c>
      <c r="X5928">
        <v>38</v>
      </c>
      <c r="Y5928">
        <v>0.23</v>
      </c>
      <c r="Z5928">
        <v>173</v>
      </c>
      <c r="AA5928">
        <f t="shared" si="184"/>
        <v>57.666666666666664</v>
      </c>
    </row>
    <row r="5929" spans="1:27" x14ac:dyDescent="0.25">
      <c r="A5929" t="s">
        <v>2716</v>
      </c>
      <c r="B5929">
        <v>2007</v>
      </c>
      <c r="C5929" t="str">
        <f t="shared" si="185"/>
        <v>Post Drug Era 2007-2012</v>
      </c>
      <c r="D5929" t="s">
        <v>18</v>
      </c>
      <c r="E5929">
        <v>263</v>
      </c>
      <c r="F5929">
        <v>38</v>
      </c>
      <c r="G5929">
        <v>6</v>
      </c>
      <c r="H5929">
        <v>18</v>
      </c>
      <c r="I5929">
        <v>40</v>
      </c>
      <c r="J5929">
        <v>2</v>
      </c>
      <c r="K5929">
        <v>1</v>
      </c>
      <c r="L5929">
        <v>5</v>
      </c>
      <c r="M5929">
        <v>0</v>
      </c>
      <c r="Q5929">
        <v>75</v>
      </c>
      <c r="R5929">
        <v>5.93</v>
      </c>
      <c r="X5929">
        <v>38</v>
      </c>
      <c r="Z5929">
        <v>173</v>
      </c>
      <c r="AA5929">
        <f t="shared" si="184"/>
        <v>57.666666666666664</v>
      </c>
    </row>
    <row r="5930" spans="1:27" x14ac:dyDescent="0.25">
      <c r="A5930" t="s">
        <v>446</v>
      </c>
      <c r="B5930">
        <v>2007</v>
      </c>
      <c r="C5930" t="str">
        <f t="shared" si="185"/>
        <v>Post Drug Era 2007-2012</v>
      </c>
      <c r="D5930" t="s">
        <v>18</v>
      </c>
      <c r="E5930">
        <v>263</v>
      </c>
      <c r="F5930">
        <v>18</v>
      </c>
      <c r="G5930">
        <v>0</v>
      </c>
      <c r="H5930">
        <v>36</v>
      </c>
      <c r="I5930">
        <v>50</v>
      </c>
      <c r="J5930">
        <v>5</v>
      </c>
      <c r="K5930">
        <v>2</v>
      </c>
      <c r="L5930">
        <v>0</v>
      </c>
      <c r="M5930">
        <v>0</v>
      </c>
      <c r="Q5930">
        <v>55</v>
      </c>
      <c r="R5930">
        <v>2.79</v>
      </c>
      <c r="X5930">
        <v>37</v>
      </c>
      <c r="Z5930">
        <v>174</v>
      </c>
      <c r="AA5930">
        <f t="shared" si="184"/>
        <v>58</v>
      </c>
    </row>
    <row r="5931" spans="1:27" x14ac:dyDescent="0.25">
      <c r="A5931" t="s">
        <v>1353</v>
      </c>
      <c r="B5931">
        <v>1986</v>
      </c>
      <c r="C5931" t="str">
        <f t="shared" si="185"/>
        <v>Pre-Drug 1970-1991</v>
      </c>
      <c r="D5931" t="s">
        <v>19</v>
      </c>
      <c r="E5931">
        <v>263</v>
      </c>
      <c r="F5931">
        <v>34</v>
      </c>
      <c r="G5931">
        <v>8</v>
      </c>
      <c r="H5931">
        <v>23</v>
      </c>
      <c r="I5931">
        <v>32</v>
      </c>
      <c r="J5931">
        <v>3</v>
      </c>
      <c r="K5931">
        <v>5</v>
      </c>
      <c r="L5931">
        <v>4</v>
      </c>
      <c r="M5931">
        <v>1</v>
      </c>
      <c r="Q5931">
        <v>61</v>
      </c>
      <c r="R5931">
        <v>5.25</v>
      </c>
      <c r="X5931">
        <v>61</v>
      </c>
      <c r="Y5931">
        <v>0.26</v>
      </c>
      <c r="Z5931">
        <v>175</v>
      </c>
      <c r="AA5931">
        <f t="shared" si="184"/>
        <v>58.333333333333336</v>
      </c>
    </row>
    <row r="5932" spans="1:27" x14ac:dyDescent="0.25">
      <c r="A5932" t="s">
        <v>474</v>
      </c>
      <c r="B5932">
        <v>1994</v>
      </c>
      <c r="C5932" t="str">
        <f t="shared" si="185"/>
        <v>Pre-Drug 1970-1991</v>
      </c>
      <c r="D5932" t="s">
        <v>19</v>
      </c>
      <c r="E5932">
        <v>263</v>
      </c>
      <c r="F5932">
        <v>33</v>
      </c>
      <c r="G5932">
        <v>7</v>
      </c>
      <c r="H5932">
        <v>20</v>
      </c>
      <c r="I5932">
        <v>39</v>
      </c>
      <c r="J5932">
        <v>7</v>
      </c>
      <c r="K5932">
        <v>1</v>
      </c>
      <c r="L5932">
        <v>0</v>
      </c>
      <c r="M5932">
        <v>0</v>
      </c>
      <c r="Q5932">
        <v>69</v>
      </c>
      <c r="R5932">
        <v>5.03</v>
      </c>
      <c r="X5932">
        <v>31</v>
      </c>
      <c r="Y5932">
        <v>0.28000000000000003</v>
      </c>
      <c r="Z5932">
        <v>177</v>
      </c>
      <c r="AA5932">
        <f t="shared" si="184"/>
        <v>59</v>
      </c>
    </row>
    <row r="5933" spans="1:27" x14ac:dyDescent="0.25">
      <c r="A5933" t="s">
        <v>834</v>
      </c>
      <c r="B5933">
        <v>2000</v>
      </c>
      <c r="C5933" t="str">
        <f t="shared" si="185"/>
        <v>Drug Era 1992-2006</v>
      </c>
      <c r="D5933" t="s">
        <v>18</v>
      </c>
      <c r="E5933">
        <v>263</v>
      </c>
      <c r="F5933">
        <v>33</v>
      </c>
      <c r="G5933">
        <v>4</v>
      </c>
      <c r="H5933">
        <v>25</v>
      </c>
      <c r="I5933">
        <v>49</v>
      </c>
      <c r="J5933">
        <v>2</v>
      </c>
      <c r="K5933">
        <v>1</v>
      </c>
      <c r="L5933">
        <v>3</v>
      </c>
      <c r="M5933">
        <v>0</v>
      </c>
      <c r="Q5933">
        <v>62</v>
      </c>
      <c r="R5933">
        <v>4.95</v>
      </c>
      <c r="X5933">
        <v>41</v>
      </c>
      <c r="Y5933">
        <v>0</v>
      </c>
      <c r="Z5933">
        <v>180</v>
      </c>
      <c r="AA5933">
        <f t="shared" si="184"/>
        <v>60</v>
      </c>
    </row>
    <row r="5934" spans="1:27" x14ac:dyDescent="0.25">
      <c r="A5934" t="s">
        <v>1130</v>
      </c>
      <c r="B5934">
        <v>2011</v>
      </c>
      <c r="C5934" t="str">
        <f t="shared" si="185"/>
        <v>Post Drug Era 2007-2012</v>
      </c>
      <c r="D5934" t="s">
        <v>18</v>
      </c>
      <c r="E5934">
        <v>263</v>
      </c>
      <c r="F5934">
        <v>28</v>
      </c>
      <c r="G5934">
        <v>10</v>
      </c>
      <c r="H5934">
        <v>35</v>
      </c>
      <c r="I5934">
        <v>38</v>
      </c>
      <c r="J5934">
        <v>1</v>
      </c>
      <c r="K5934">
        <v>0</v>
      </c>
      <c r="L5934">
        <v>1</v>
      </c>
      <c r="M5934">
        <v>1</v>
      </c>
      <c r="Q5934">
        <v>53</v>
      </c>
      <c r="R5934">
        <v>4.2</v>
      </c>
      <c r="X5934">
        <v>19</v>
      </c>
      <c r="Z5934">
        <v>180</v>
      </c>
      <c r="AA5934">
        <f t="shared" si="184"/>
        <v>60</v>
      </c>
    </row>
    <row r="5935" spans="1:27" x14ac:dyDescent="0.25">
      <c r="A5935" t="s">
        <v>260</v>
      </c>
      <c r="B5935">
        <v>1979</v>
      </c>
      <c r="C5935" t="str">
        <f t="shared" si="185"/>
        <v>Pre-Drug 1970-1991</v>
      </c>
      <c r="D5935" t="s">
        <v>18</v>
      </c>
      <c r="E5935">
        <v>263</v>
      </c>
      <c r="F5935">
        <v>35</v>
      </c>
      <c r="G5935">
        <v>7</v>
      </c>
      <c r="H5935">
        <v>16</v>
      </c>
      <c r="I5935">
        <v>33</v>
      </c>
      <c r="J5935">
        <v>4</v>
      </c>
      <c r="K5935">
        <v>2</v>
      </c>
      <c r="L5935">
        <v>2</v>
      </c>
      <c r="M5935">
        <v>0</v>
      </c>
      <c r="Q5935">
        <v>73</v>
      </c>
      <c r="R5935">
        <v>5.16</v>
      </c>
      <c r="X5935">
        <v>44</v>
      </c>
      <c r="Y5935">
        <v>0.3</v>
      </c>
      <c r="Z5935">
        <v>183</v>
      </c>
      <c r="AA5935">
        <f t="shared" si="184"/>
        <v>61</v>
      </c>
    </row>
    <row r="5936" spans="1:27" x14ac:dyDescent="0.25">
      <c r="A5936" t="s">
        <v>105</v>
      </c>
      <c r="B5936">
        <v>2012</v>
      </c>
      <c r="C5936" t="str">
        <f t="shared" si="185"/>
        <v>Post Drug Era 2007-2012</v>
      </c>
      <c r="D5936" t="s">
        <v>18</v>
      </c>
      <c r="E5936">
        <v>263</v>
      </c>
      <c r="F5936">
        <v>20</v>
      </c>
      <c r="G5936">
        <v>7</v>
      </c>
      <c r="H5936">
        <v>34</v>
      </c>
      <c r="I5936">
        <v>62</v>
      </c>
      <c r="J5936">
        <v>2</v>
      </c>
      <c r="K5936">
        <v>0</v>
      </c>
      <c r="L5936">
        <v>1</v>
      </c>
      <c r="M5936">
        <v>2</v>
      </c>
      <c r="Q5936">
        <v>50</v>
      </c>
      <c r="R5936">
        <v>2.95</v>
      </c>
      <c r="X5936">
        <v>21</v>
      </c>
      <c r="Z5936">
        <v>183</v>
      </c>
      <c r="AA5936">
        <f t="shared" si="184"/>
        <v>61</v>
      </c>
    </row>
    <row r="5937" spans="1:27" x14ac:dyDescent="0.25">
      <c r="A5937" t="s">
        <v>1621</v>
      </c>
      <c r="B5937">
        <v>1970</v>
      </c>
      <c r="C5937" t="str">
        <f t="shared" si="185"/>
        <v>Pre-Drug 1970-1991</v>
      </c>
      <c r="D5937" t="s">
        <v>18</v>
      </c>
      <c r="E5937">
        <v>263</v>
      </c>
      <c r="F5937">
        <v>25</v>
      </c>
      <c r="G5937">
        <v>3</v>
      </c>
      <c r="H5937">
        <v>23</v>
      </c>
      <c r="I5937">
        <v>19</v>
      </c>
      <c r="J5937">
        <v>10</v>
      </c>
      <c r="K5937">
        <v>2</v>
      </c>
      <c r="L5937">
        <v>0</v>
      </c>
      <c r="M5937">
        <v>0</v>
      </c>
      <c r="Q5937">
        <v>66</v>
      </c>
      <c r="R5937">
        <v>3.67</v>
      </c>
      <c r="X5937">
        <v>24</v>
      </c>
      <c r="Y5937">
        <v>0.28000000000000003</v>
      </c>
      <c r="Z5937">
        <v>184</v>
      </c>
      <c r="AA5937">
        <f t="shared" si="184"/>
        <v>61.333333333333336</v>
      </c>
    </row>
    <row r="5938" spans="1:27" x14ac:dyDescent="0.25">
      <c r="A5938" t="s">
        <v>990</v>
      </c>
      <c r="B5938">
        <v>1978</v>
      </c>
      <c r="C5938" t="str">
        <f t="shared" si="185"/>
        <v>Pre-Drug 1970-1991</v>
      </c>
      <c r="D5938" t="s">
        <v>18</v>
      </c>
      <c r="E5938">
        <v>263</v>
      </c>
      <c r="F5938">
        <v>30</v>
      </c>
      <c r="G5938">
        <v>5</v>
      </c>
      <c r="H5938">
        <v>31</v>
      </c>
      <c r="I5938">
        <v>23</v>
      </c>
      <c r="J5938">
        <v>8</v>
      </c>
      <c r="K5938">
        <v>2</v>
      </c>
      <c r="L5938">
        <v>0</v>
      </c>
      <c r="M5938">
        <v>0</v>
      </c>
      <c r="Q5938">
        <v>54</v>
      </c>
      <c r="R5938">
        <v>4.4000000000000004</v>
      </c>
      <c r="X5938">
        <v>34</v>
      </c>
      <c r="Y5938">
        <v>0.23</v>
      </c>
      <c r="Z5938">
        <v>184</v>
      </c>
      <c r="AA5938">
        <f t="shared" si="184"/>
        <v>61.333333333333336</v>
      </c>
    </row>
    <row r="5939" spans="1:27" x14ac:dyDescent="0.25">
      <c r="A5939" t="s">
        <v>2810</v>
      </c>
      <c r="B5939">
        <v>2012</v>
      </c>
      <c r="C5939" t="str">
        <f t="shared" si="185"/>
        <v>Post Drug Era 2007-2012</v>
      </c>
      <c r="D5939" t="s">
        <v>19</v>
      </c>
      <c r="E5939">
        <v>263</v>
      </c>
      <c r="F5939">
        <v>34</v>
      </c>
      <c r="G5939">
        <v>11</v>
      </c>
      <c r="H5939">
        <v>21</v>
      </c>
      <c r="I5939">
        <v>35</v>
      </c>
      <c r="J5939">
        <v>0</v>
      </c>
      <c r="K5939">
        <v>2</v>
      </c>
      <c r="L5939">
        <v>2</v>
      </c>
      <c r="M5939">
        <v>1</v>
      </c>
      <c r="Q5939">
        <v>68</v>
      </c>
      <c r="R5939">
        <v>4.99</v>
      </c>
      <c r="X5939">
        <v>28</v>
      </c>
      <c r="Z5939">
        <v>184</v>
      </c>
      <c r="AA5939">
        <f t="shared" si="184"/>
        <v>61.333333333333336</v>
      </c>
    </row>
    <row r="5940" spans="1:27" x14ac:dyDescent="0.25">
      <c r="A5940" t="s">
        <v>995</v>
      </c>
      <c r="B5940">
        <v>2008</v>
      </c>
      <c r="C5940" t="str">
        <f t="shared" si="185"/>
        <v>Post Drug Era 2007-2012</v>
      </c>
      <c r="D5940" t="s">
        <v>19</v>
      </c>
      <c r="E5940">
        <v>263</v>
      </c>
      <c r="F5940">
        <v>25</v>
      </c>
      <c r="G5940">
        <v>6</v>
      </c>
      <c r="H5940">
        <v>17</v>
      </c>
      <c r="I5940">
        <v>44</v>
      </c>
      <c r="J5940">
        <v>1</v>
      </c>
      <c r="K5940">
        <v>2</v>
      </c>
      <c r="L5940">
        <v>3</v>
      </c>
      <c r="M5940">
        <v>1</v>
      </c>
      <c r="Q5940">
        <v>63</v>
      </c>
      <c r="R5940">
        <v>3.59</v>
      </c>
      <c r="X5940">
        <v>33</v>
      </c>
      <c r="Z5940">
        <v>188</v>
      </c>
      <c r="AA5940">
        <f t="shared" si="184"/>
        <v>62.666666666666664</v>
      </c>
    </row>
    <row r="5941" spans="1:27" x14ac:dyDescent="0.25">
      <c r="A5941" t="s">
        <v>2101</v>
      </c>
      <c r="B5941">
        <v>2011</v>
      </c>
      <c r="C5941" t="str">
        <f t="shared" si="185"/>
        <v>Post Drug Era 2007-2012</v>
      </c>
      <c r="D5941" t="s">
        <v>18</v>
      </c>
      <c r="E5941">
        <v>263</v>
      </c>
      <c r="F5941">
        <v>25</v>
      </c>
      <c r="G5941">
        <v>8</v>
      </c>
      <c r="H5941">
        <v>23</v>
      </c>
      <c r="I5941">
        <v>44</v>
      </c>
      <c r="J5941">
        <v>0</v>
      </c>
      <c r="K5941">
        <v>3</v>
      </c>
      <c r="L5941">
        <v>2</v>
      </c>
      <c r="M5941">
        <v>0</v>
      </c>
      <c r="Q5941">
        <v>56</v>
      </c>
      <c r="R5941">
        <v>3.57</v>
      </c>
      <c r="X5941">
        <v>15</v>
      </c>
      <c r="Z5941">
        <v>189</v>
      </c>
      <c r="AA5941">
        <f t="shared" si="184"/>
        <v>63</v>
      </c>
    </row>
    <row r="5942" spans="1:27" x14ac:dyDescent="0.25">
      <c r="A5942" t="s">
        <v>1320</v>
      </c>
      <c r="B5942">
        <v>1982</v>
      </c>
      <c r="C5942" t="str">
        <f t="shared" si="185"/>
        <v>Pre-Drug 1970-1991</v>
      </c>
      <c r="D5942" t="s">
        <v>18</v>
      </c>
      <c r="E5942">
        <v>263</v>
      </c>
      <c r="F5942">
        <v>22</v>
      </c>
      <c r="G5942">
        <v>2</v>
      </c>
      <c r="H5942">
        <v>21</v>
      </c>
      <c r="I5942">
        <v>22</v>
      </c>
      <c r="J5942">
        <v>8</v>
      </c>
      <c r="K5942">
        <v>0</v>
      </c>
      <c r="L5942">
        <v>1</v>
      </c>
      <c r="M5942">
        <v>0</v>
      </c>
      <c r="Q5942">
        <v>57</v>
      </c>
      <c r="R5942">
        <v>3.11</v>
      </c>
      <c r="X5942">
        <v>29</v>
      </c>
      <c r="Y5942">
        <v>0.24</v>
      </c>
      <c r="Z5942">
        <v>191</v>
      </c>
      <c r="AA5942">
        <f t="shared" si="184"/>
        <v>63.666666666666664</v>
      </c>
    </row>
    <row r="5943" spans="1:27" x14ac:dyDescent="0.25">
      <c r="A5943" t="s">
        <v>2232</v>
      </c>
      <c r="B5943">
        <v>1995</v>
      </c>
      <c r="C5943" t="str">
        <f t="shared" si="185"/>
        <v>Pre-Drug 1970-1991</v>
      </c>
      <c r="D5943" t="s">
        <v>19</v>
      </c>
      <c r="E5943">
        <v>263</v>
      </c>
      <c r="F5943">
        <v>19</v>
      </c>
      <c r="G5943">
        <v>5</v>
      </c>
      <c r="H5943">
        <v>27</v>
      </c>
      <c r="I5943">
        <v>71</v>
      </c>
      <c r="J5943">
        <v>2</v>
      </c>
      <c r="K5943">
        <v>3</v>
      </c>
      <c r="L5943">
        <v>4</v>
      </c>
      <c r="M5943">
        <v>0</v>
      </c>
      <c r="Q5943">
        <v>48</v>
      </c>
      <c r="R5943">
        <v>2.67</v>
      </c>
      <c r="X5943">
        <v>13</v>
      </c>
      <c r="Y5943">
        <v>0.2</v>
      </c>
      <c r="Z5943">
        <v>192</v>
      </c>
      <c r="AA5943">
        <f t="shared" si="184"/>
        <v>64</v>
      </c>
    </row>
    <row r="5944" spans="1:27" x14ac:dyDescent="0.25">
      <c r="A5944" t="s">
        <v>875</v>
      </c>
      <c r="B5944">
        <v>1995</v>
      </c>
      <c r="C5944" t="str">
        <f t="shared" si="185"/>
        <v>Pre-Drug 1970-1991</v>
      </c>
      <c r="D5944" t="s">
        <v>18</v>
      </c>
      <c r="E5944">
        <v>263</v>
      </c>
      <c r="F5944">
        <v>24</v>
      </c>
      <c r="G5944">
        <v>11</v>
      </c>
      <c r="H5944">
        <v>21</v>
      </c>
      <c r="I5944">
        <v>79</v>
      </c>
      <c r="J5944">
        <v>0</v>
      </c>
      <c r="K5944">
        <v>0</v>
      </c>
      <c r="L5944">
        <v>1</v>
      </c>
      <c r="M5944">
        <v>1</v>
      </c>
      <c r="Q5944">
        <v>48</v>
      </c>
      <c r="R5944">
        <v>3.34</v>
      </c>
      <c r="X5944">
        <v>20</v>
      </c>
      <c r="Y5944">
        <v>0.19</v>
      </c>
      <c r="Z5944">
        <v>194</v>
      </c>
      <c r="AA5944">
        <f t="shared" si="184"/>
        <v>64.666666666666671</v>
      </c>
    </row>
    <row r="5945" spans="1:27" x14ac:dyDescent="0.25">
      <c r="A5945" t="s">
        <v>3041</v>
      </c>
      <c r="B5945">
        <v>1990</v>
      </c>
      <c r="C5945" t="str">
        <f t="shared" si="185"/>
        <v>Pre-Drug 1970-1991</v>
      </c>
      <c r="D5945" t="s">
        <v>18</v>
      </c>
      <c r="E5945">
        <v>263</v>
      </c>
      <c r="F5945">
        <v>24</v>
      </c>
      <c r="G5945">
        <v>5</v>
      </c>
      <c r="H5945">
        <v>9</v>
      </c>
      <c r="I5945">
        <v>46</v>
      </c>
      <c r="J5945">
        <v>2</v>
      </c>
      <c r="K5945">
        <v>2</v>
      </c>
      <c r="L5945">
        <v>0</v>
      </c>
      <c r="M5945">
        <v>0</v>
      </c>
      <c r="Q5945">
        <v>63</v>
      </c>
      <c r="R5945">
        <v>3.29</v>
      </c>
      <c r="X5945">
        <v>31</v>
      </c>
      <c r="Y5945">
        <v>0.25</v>
      </c>
      <c r="Z5945">
        <v>197</v>
      </c>
      <c r="AA5945">
        <f t="shared" si="184"/>
        <v>65.666666666666671</v>
      </c>
    </row>
    <row r="5946" spans="1:27" x14ac:dyDescent="0.25">
      <c r="A5946" t="s">
        <v>2058</v>
      </c>
      <c r="B5946">
        <v>2012</v>
      </c>
      <c r="C5946" t="str">
        <f t="shared" si="185"/>
        <v>Post Drug Era 2007-2012</v>
      </c>
      <c r="D5946" t="s">
        <v>19</v>
      </c>
      <c r="E5946">
        <v>263</v>
      </c>
      <c r="F5946">
        <v>24</v>
      </c>
      <c r="G5946">
        <v>9</v>
      </c>
      <c r="H5946">
        <v>17</v>
      </c>
      <c r="I5946">
        <v>66</v>
      </c>
      <c r="J5946">
        <v>1</v>
      </c>
      <c r="K5946">
        <v>5</v>
      </c>
      <c r="L5946">
        <v>2</v>
      </c>
      <c r="M5946">
        <v>0</v>
      </c>
      <c r="Q5946">
        <v>49</v>
      </c>
      <c r="R5946">
        <v>3.27</v>
      </c>
      <c r="X5946">
        <v>23</v>
      </c>
      <c r="Z5946">
        <v>198</v>
      </c>
      <c r="AA5946">
        <f t="shared" si="184"/>
        <v>66</v>
      </c>
    </row>
    <row r="5947" spans="1:27" x14ac:dyDescent="0.25">
      <c r="A5947" t="s">
        <v>384</v>
      </c>
      <c r="B5947">
        <v>2008</v>
      </c>
      <c r="C5947" t="str">
        <f t="shared" si="185"/>
        <v>Post Drug Era 2007-2012</v>
      </c>
      <c r="D5947" t="s">
        <v>18</v>
      </c>
      <c r="E5947">
        <v>263</v>
      </c>
      <c r="F5947">
        <v>16</v>
      </c>
      <c r="G5947">
        <v>5</v>
      </c>
      <c r="H5947">
        <v>18</v>
      </c>
      <c r="I5947">
        <v>56</v>
      </c>
      <c r="J5947">
        <v>2</v>
      </c>
      <c r="K5947">
        <v>5</v>
      </c>
      <c r="L5947">
        <v>2</v>
      </c>
      <c r="M5947">
        <v>1</v>
      </c>
      <c r="Q5947">
        <v>45</v>
      </c>
      <c r="R5947">
        <v>2.17</v>
      </c>
      <c r="X5947">
        <v>35</v>
      </c>
      <c r="Z5947">
        <v>199</v>
      </c>
      <c r="AA5947">
        <f t="shared" si="184"/>
        <v>66.333333333333329</v>
      </c>
    </row>
    <row r="5948" spans="1:27" x14ac:dyDescent="0.25">
      <c r="A5948" t="s">
        <v>2053</v>
      </c>
      <c r="B5948">
        <v>2012</v>
      </c>
      <c r="C5948" t="str">
        <f t="shared" si="185"/>
        <v>Post Drug Era 2007-2012</v>
      </c>
      <c r="D5948" t="s">
        <v>19</v>
      </c>
      <c r="E5948">
        <v>263</v>
      </c>
      <c r="F5948">
        <v>17</v>
      </c>
      <c r="G5948">
        <v>6</v>
      </c>
      <c r="H5948">
        <v>14</v>
      </c>
      <c r="I5948">
        <v>69</v>
      </c>
      <c r="J5948">
        <v>2</v>
      </c>
      <c r="K5948">
        <v>0</v>
      </c>
      <c r="L5948">
        <v>3</v>
      </c>
      <c r="M5948">
        <v>0</v>
      </c>
      <c r="Q5948">
        <v>49</v>
      </c>
      <c r="R5948">
        <v>2.2799999999999998</v>
      </c>
      <c r="X5948">
        <v>23</v>
      </c>
      <c r="Z5948">
        <v>201</v>
      </c>
      <c r="AA5948">
        <f t="shared" si="184"/>
        <v>67</v>
      </c>
    </row>
    <row r="5949" spans="1:27" x14ac:dyDescent="0.25">
      <c r="A5949" t="s">
        <v>1264</v>
      </c>
      <c r="B5949">
        <v>1999</v>
      </c>
      <c r="C5949" t="str">
        <f t="shared" si="185"/>
        <v>Drug Era 1992-2006</v>
      </c>
      <c r="D5949" t="s">
        <v>18</v>
      </c>
      <c r="E5949">
        <v>263</v>
      </c>
      <c r="F5949">
        <v>16</v>
      </c>
      <c r="G5949">
        <v>5</v>
      </c>
      <c r="H5949">
        <v>15</v>
      </c>
      <c r="I5949">
        <v>73</v>
      </c>
      <c r="J5949">
        <v>2</v>
      </c>
      <c r="K5949">
        <v>4</v>
      </c>
      <c r="L5949">
        <v>0</v>
      </c>
      <c r="M5949">
        <v>0</v>
      </c>
      <c r="Q5949">
        <v>48</v>
      </c>
      <c r="R5949">
        <v>2.14</v>
      </c>
      <c r="X5949">
        <v>28</v>
      </c>
      <c r="Y5949">
        <v>0</v>
      </c>
      <c r="Z5949">
        <v>202</v>
      </c>
      <c r="AA5949">
        <f t="shared" si="184"/>
        <v>67.333333333333329</v>
      </c>
    </row>
    <row r="5950" spans="1:27" x14ac:dyDescent="0.25">
      <c r="A5950" t="s">
        <v>3157</v>
      </c>
      <c r="B5950">
        <v>2012</v>
      </c>
      <c r="C5950" t="str">
        <f t="shared" si="185"/>
        <v>Post Drug Era 2007-2012</v>
      </c>
      <c r="D5950" t="s">
        <v>18</v>
      </c>
      <c r="E5950">
        <v>263</v>
      </c>
      <c r="F5950">
        <v>19</v>
      </c>
      <c r="G5950">
        <v>2</v>
      </c>
      <c r="H5950">
        <v>21</v>
      </c>
      <c r="I5950">
        <v>42</v>
      </c>
      <c r="J5950">
        <v>2</v>
      </c>
      <c r="K5950">
        <v>1</v>
      </c>
      <c r="L5950">
        <v>1</v>
      </c>
      <c r="M5950">
        <v>0</v>
      </c>
      <c r="Q5950">
        <v>54</v>
      </c>
      <c r="R5950">
        <v>2.4900000000000002</v>
      </c>
      <c r="X5950">
        <v>22</v>
      </c>
      <c r="Z5950">
        <v>206</v>
      </c>
      <c r="AA5950">
        <f t="shared" si="184"/>
        <v>68.666666666666671</v>
      </c>
    </row>
    <row r="5951" spans="1:27" x14ac:dyDescent="0.25">
      <c r="A5951" t="s">
        <v>2439</v>
      </c>
      <c r="B5951">
        <v>1976</v>
      </c>
      <c r="C5951" t="str">
        <f t="shared" si="185"/>
        <v>Pre-Drug 1970-1991</v>
      </c>
      <c r="D5951" t="s">
        <v>18</v>
      </c>
      <c r="E5951">
        <v>264</v>
      </c>
      <c r="F5951">
        <v>34</v>
      </c>
      <c r="G5951">
        <v>6</v>
      </c>
      <c r="H5951">
        <v>39</v>
      </c>
      <c r="I5951">
        <v>21</v>
      </c>
      <c r="J5951">
        <v>0</v>
      </c>
      <c r="K5951">
        <v>2</v>
      </c>
      <c r="L5951">
        <v>0</v>
      </c>
      <c r="M5951">
        <v>0</v>
      </c>
      <c r="Q5951">
        <v>70</v>
      </c>
      <c r="R5951">
        <v>5.7</v>
      </c>
      <c r="X5951">
        <v>26</v>
      </c>
      <c r="Y5951">
        <v>0.31</v>
      </c>
      <c r="Z5951">
        <v>161</v>
      </c>
      <c r="AA5951">
        <f t="shared" si="184"/>
        <v>53.666666666666664</v>
      </c>
    </row>
    <row r="5952" spans="1:27" x14ac:dyDescent="0.25">
      <c r="A5952" t="s">
        <v>1162</v>
      </c>
      <c r="B5952">
        <v>1997</v>
      </c>
      <c r="C5952" t="str">
        <f t="shared" si="185"/>
        <v>Drug Era 1992-2006</v>
      </c>
      <c r="D5952" t="s">
        <v>18</v>
      </c>
      <c r="E5952">
        <v>264</v>
      </c>
      <c r="F5952">
        <v>32</v>
      </c>
      <c r="G5952">
        <v>1</v>
      </c>
      <c r="H5952">
        <v>43</v>
      </c>
      <c r="I5952">
        <v>45</v>
      </c>
      <c r="J5952">
        <v>1</v>
      </c>
      <c r="K5952">
        <v>5</v>
      </c>
      <c r="L5952">
        <v>5</v>
      </c>
      <c r="M5952">
        <v>1</v>
      </c>
      <c r="Q5952">
        <v>55</v>
      </c>
      <c r="R5952">
        <v>5.3</v>
      </c>
      <c r="X5952">
        <v>25</v>
      </c>
      <c r="Y5952">
        <v>0.26</v>
      </c>
      <c r="Z5952">
        <v>163</v>
      </c>
      <c r="AA5952">
        <f t="shared" si="184"/>
        <v>54.333333333333336</v>
      </c>
    </row>
    <row r="5953" spans="1:27" x14ac:dyDescent="0.25">
      <c r="A5953" t="s">
        <v>908</v>
      </c>
      <c r="B5953">
        <v>2006</v>
      </c>
      <c r="C5953" t="str">
        <f t="shared" si="185"/>
        <v>Drug Era 1992-2006</v>
      </c>
      <c r="D5953" t="s">
        <v>18</v>
      </c>
      <c r="E5953">
        <v>264</v>
      </c>
      <c r="F5953">
        <v>44</v>
      </c>
      <c r="G5953">
        <v>14</v>
      </c>
      <c r="H5953">
        <v>32</v>
      </c>
      <c r="I5953">
        <v>34</v>
      </c>
      <c r="J5953">
        <v>3</v>
      </c>
      <c r="K5953">
        <v>2</v>
      </c>
      <c r="L5953">
        <v>3</v>
      </c>
      <c r="M5953">
        <v>0</v>
      </c>
      <c r="Q5953">
        <v>70</v>
      </c>
      <c r="R5953">
        <v>7.29</v>
      </c>
      <c r="X5953">
        <v>18</v>
      </c>
      <c r="Z5953">
        <v>163</v>
      </c>
      <c r="AA5953">
        <f t="shared" si="184"/>
        <v>54.333333333333336</v>
      </c>
    </row>
    <row r="5954" spans="1:27" x14ac:dyDescent="0.25">
      <c r="A5954" t="s">
        <v>989</v>
      </c>
      <c r="B5954">
        <v>1981</v>
      </c>
      <c r="C5954" t="str">
        <f t="shared" si="185"/>
        <v>Pre-Drug 1970-1991</v>
      </c>
      <c r="D5954" t="s">
        <v>19</v>
      </c>
      <c r="E5954">
        <v>264</v>
      </c>
      <c r="F5954">
        <v>36</v>
      </c>
      <c r="G5954">
        <v>8</v>
      </c>
      <c r="H5954">
        <v>14</v>
      </c>
      <c r="I5954">
        <v>15</v>
      </c>
      <c r="J5954">
        <v>0</v>
      </c>
      <c r="K5954">
        <v>0</v>
      </c>
      <c r="L5954">
        <v>0</v>
      </c>
      <c r="M5954">
        <v>0</v>
      </c>
      <c r="Q5954">
        <v>89</v>
      </c>
      <c r="R5954">
        <v>5.79</v>
      </c>
      <c r="X5954">
        <v>22</v>
      </c>
      <c r="Y5954">
        <v>0.37</v>
      </c>
      <c r="Z5954">
        <v>168</v>
      </c>
      <c r="AA5954">
        <f t="shared" ref="AA5954:AA6017" si="186">Z5954/3</f>
        <v>56</v>
      </c>
    </row>
    <row r="5955" spans="1:27" x14ac:dyDescent="0.25">
      <c r="A5955" t="s">
        <v>2901</v>
      </c>
      <c r="B5955">
        <v>2000</v>
      </c>
      <c r="C5955" t="str">
        <f t="shared" ref="C5955:C6018" si="187">IF(B5955&lt;1997,"Pre-Drug 1970-1991",IF(B5955&lt;=2006,"Drug Era 1992-2006","Post Drug Era 2007-2012"))</f>
        <v>Drug Era 1992-2006</v>
      </c>
      <c r="D5955" t="s">
        <v>18</v>
      </c>
      <c r="E5955">
        <v>264</v>
      </c>
      <c r="F5955">
        <v>32</v>
      </c>
      <c r="G5955">
        <v>3</v>
      </c>
      <c r="H5955">
        <v>25</v>
      </c>
      <c r="I5955">
        <v>35</v>
      </c>
      <c r="J5955">
        <v>1</v>
      </c>
      <c r="K5955">
        <v>1</v>
      </c>
      <c r="L5955">
        <v>5</v>
      </c>
      <c r="M5955">
        <v>0</v>
      </c>
      <c r="Q5955">
        <v>69</v>
      </c>
      <c r="R5955">
        <v>5.08</v>
      </c>
      <c r="X5955">
        <v>25</v>
      </c>
      <c r="Y5955">
        <v>0</v>
      </c>
      <c r="Z5955">
        <v>170</v>
      </c>
      <c r="AA5955">
        <f t="shared" si="186"/>
        <v>56.666666666666664</v>
      </c>
    </row>
    <row r="5956" spans="1:27" x14ac:dyDescent="0.25">
      <c r="A5956" t="s">
        <v>1897</v>
      </c>
      <c r="B5956">
        <v>1998</v>
      </c>
      <c r="C5956" t="str">
        <f t="shared" si="187"/>
        <v>Drug Era 1992-2006</v>
      </c>
      <c r="D5956" t="s">
        <v>18</v>
      </c>
      <c r="E5956">
        <v>264</v>
      </c>
      <c r="F5956">
        <v>36</v>
      </c>
      <c r="G5956">
        <v>8</v>
      </c>
      <c r="H5956">
        <v>25</v>
      </c>
      <c r="I5956">
        <v>39</v>
      </c>
      <c r="J5956">
        <v>4</v>
      </c>
      <c r="K5956">
        <v>4</v>
      </c>
      <c r="L5956">
        <v>5</v>
      </c>
      <c r="M5956">
        <v>0</v>
      </c>
      <c r="Q5956">
        <v>68</v>
      </c>
      <c r="R5956">
        <v>5.68</v>
      </c>
      <c r="X5956">
        <v>26</v>
      </c>
      <c r="Z5956">
        <v>171</v>
      </c>
      <c r="AA5956">
        <f t="shared" si="186"/>
        <v>57</v>
      </c>
    </row>
    <row r="5957" spans="1:27" x14ac:dyDescent="0.25">
      <c r="A5957" t="s">
        <v>2433</v>
      </c>
      <c r="B5957">
        <v>2005</v>
      </c>
      <c r="C5957" t="str">
        <f t="shared" si="187"/>
        <v>Drug Era 1992-2006</v>
      </c>
      <c r="D5957" t="s">
        <v>19</v>
      </c>
      <c r="E5957">
        <v>264</v>
      </c>
      <c r="F5957">
        <v>22</v>
      </c>
      <c r="G5957">
        <v>6</v>
      </c>
      <c r="H5957">
        <v>39</v>
      </c>
      <c r="I5957">
        <v>48</v>
      </c>
      <c r="J5957">
        <v>8</v>
      </c>
      <c r="K5957">
        <v>1</v>
      </c>
      <c r="L5957">
        <v>6</v>
      </c>
      <c r="M5957">
        <v>1</v>
      </c>
      <c r="Q5957">
        <v>50</v>
      </c>
      <c r="R5957">
        <v>3.47</v>
      </c>
      <c r="X5957">
        <v>32</v>
      </c>
      <c r="Z5957">
        <v>171</v>
      </c>
      <c r="AA5957">
        <f t="shared" si="186"/>
        <v>57</v>
      </c>
    </row>
    <row r="5958" spans="1:27" x14ac:dyDescent="0.25">
      <c r="A5958" t="s">
        <v>2031</v>
      </c>
      <c r="B5958">
        <v>1984</v>
      </c>
      <c r="C5958" t="str">
        <f t="shared" si="187"/>
        <v>Pre-Drug 1970-1991</v>
      </c>
      <c r="D5958" t="s">
        <v>19</v>
      </c>
      <c r="E5958">
        <v>264</v>
      </c>
      <c r="F5958">
        <v>33</v>
      </c>
      <c r="G5958">
        <v>6</v>
      </c>
      <c r="H5958">
        <v>30</v>
      </c>
      <c r="I5958">
        <v>39</v>
      </c>
      <c r="J5958">
        <v>0</v>
      </c>
      <c r="K5958">
        <v>3</v>
      </c>
      <c r="L5958">
        <v>5</v>
      </c>
      <c r="M5958">
        <v>1</v>
      </c>
      <c r="Q5958">
        <v>60</v>
      </c>
      <c r="R5958">
        <v>5.15</v>
      </c>
      <c r="X5958">
        <v>33</v>
      </c>
      <c r="Y5958">
        <v>0.26</v>
      </c>
      <c r="Z5958">
        <v>173</v>
      </c>
      <c r="AA5958">
        <f t="shared" si="186"/>
        <v>57.666666666666664</v>
      </c>
    </row>
    <row r="5959" spans="1:27" x14ac:dyDescent="0.25">
      <c r="A5959" t="s">
        <v>1857</v>
      </c>
      <c r="B5959">
        <v>1995</v>
      </c>
      <c r="C5959" t="str">
        <f t="shared" si="187"/>
        <v>Pre-Drug 1970-1991</v>
      </c>
      <c r="D5959" t="s">
        <v>18</v>
      </c>
      <c r="E5959">
        <v>264</v>
      </c>
      <c r="F5959">
        <v>30</v>
      </c>
      <c r="G5959">
        <v>7</v>
      </c>
      <c r="H5959">
        <v>28</v>
      </c>
      <c r="I5959">
        <v>56</v>
      </c>
      <c r="J5959">
        <v>5</v>
      </c>
      <c r="K5959">
        <v>4</v>
      </c>
      <c r="L5959">
        <v>4</v>
      </c>
      <c r="M5959">
        <v>0</v>
      </c>
      <c r="Q5959">
        <v>61</v>
      </c>
      <c r="R5959">
        <v>4.66</v>
      </c>
      <c r="X5959">
        <v>33</v>
      </c>
      <c r="Y5959">
        <v>0.25</v>
      </c>
      <c r="Z5959">
        <v>174</v>
      </c>
      <c r="AA5959">
        <f t="shared" si="186"/>
        <v>58</v>
      </c>
    </row>
    <row r="5960" spans="1:27" x14ac:dyDescent="0.25">
      <c r="A5960" t="s">
        <v>976</v>
      </c>
      <c r="B5960">
        <v>2007</v>
      </c>
      <c r="C5960" t="str">
        <f t="shared" si="187"/>
        <v>Post Drug Era 2007-2012</v>
      </c>
      <c r="D5960" t="s">
        <v>18</v>
      </c>
      <c r="E5960">
        <v>264</v>
      </c>
      <c r="F5960">
        <v>38</v>
      </c>
      <c r="G5960">
        <v>12</v>
      </c>
      <c r="H5960">
        <v>19</v>
      </c>
      <c r="I5960">
        <v>50</v>
      </c>
      <c r="J5960">
        <v>3</v>
      </c>
      <c r="K5960">
        <v>5</v>
      </c>
      <c r="L5960">
        <v>5</v>
      </c>
      <c r="M5960">
        <v>0</v>
      </c>
      <c r="Q5960">
        <v>74</v>
      </c>
      <c r="R5960">
        <v>5.9</v>
      </c>
      <c r="X5960">
        <v>32</v>
      </c>
      <c r="Z5960">
        <v>174</v>
      </c>
      <c r="AA5960">
        <f t="shared" si="186"/>
        <v>58</v>
      </c>
    </row>
    <row r="5961" spans="1:27" x14ac:dyDescent="0.25">
      <c r="A5961" t="s">
        <v>626</v>
      </c>
      <c r="B5961">
        <v>2005</v>
      </c>
      <c r="C5961" t="str">
        <f t="shared" si="187"/>
        <v>Drug Era 1992-2006</v>
      </c>
      <c r="D5961" t="s">
        <v>18</v>
      </c>
      <c r="E5961">
        <v>264</v>
      </c>
      <c r="F5961">
        <v>30</v>
      </c>
      <c r="G5961">
        <v>12</v>
      </c>
      <c r="H5961">
        <v>31</v>
      </c>
      <c r="I5961">
        <v>44</v>
      </c>
      <c r="J5961">
        <v>2</v>
      </c>
      <c r="K5961">
        <v>2</v>
      </c>
      <c r="L5961">
        <v>4</v>
      </c>
      <c r="M5961">
        <v>0</v>
      </c>
      <c r="Q5961">
        <v>61</v>
      </c>
      <c r="R5961">
        <v>4.63</v>
      </c>
      <c r="X5961">
        <v>22</v>
      </c>
      <c r="Z5961">
        <v>175</v>
      </c>
      <c r="AA5961">
        <f t="shared" si="186"/>
        <v>58.333333333333336</v>
      </c>
    </row>
    <row r="5962" spans="1:27" x14ac:dyDescent="0.25">
      <c r="A5962" t="s">
        <v>762</v>
      </c>
      <c r="B5962">
        <v>1994</v>
      </c>
      <c r="C5962" t="str">
        <f t="shared" si="187"/>
        <v>Pre-Drug 1970-1991</v>
      </c>
      <c r="D5962" t="s">
        <v>19</v>
      </c>
      <c r="E5962">
        <v>264</v>
      </c>
      <c r="F5962">
        <v>40</v>
      </c>
      <c r="G5962">
        <v>6</v>
      </c>
      <c r="H5962">
        <v>26</v>
      </c>
      <c r="I5962">
        <v>33</v>
      </c>
      <c r="J5962">
        <v>3</v>
      </c>
      <c r="K5962">
        <v>4</v>
      </c>
      <c r="L5962">
        <v>3</v>
      </c>
      <c r="M5962">
        <v>1</v>
      </c>
      <c r="Q5962">
        <v>67</v>
      </c>
      <c r="R5962">
        <v>6.14</v>
      </c>
      <c r="X5962">
        <v>30</v>
      </c>
      <c r="Y5962">
        <v>0.27</v>
      </c>
      <c r="Z5962">
        <v>176</v>
      </c>
      <c r="AA5962">
        <f t="shared" si="186"/>
        <v>58.666666666666664</v>
      </c>
    </row>
    <row r="5963" spans="1:27" x14ac:dyDescent="0.25">
      <c r="A5963" t="s">
        <v>346</v>
      </c>
      <c r="B5963">
        <v>1971</v>
      </c>
      <c r="C5963" t="str">
        <f t="shared" si="187"/>
        <v>Pre-Drug 1970-1991</v>
      </c>
      <c r="D5963" t="s">
        <v>19</v>
      </c>
      <c r="E5963">
        <v>264</v>
      </c>
      <c r="F5963">
        <v>35</v>
      </c>
      <c r="G5963">
        <v>7</v>
      </c>
      <c r="H5963">
        <v>35</v>
      </c>
      <c r="I5963">
        <v>57</v>
      </c>
      <c r="J5963">
        <v>6</v>
      </c>
      <c r="K5963">
        <v>3</v>
      </c>
      <c r="L5963">
        <v>1</v>
      </c>
      <c r="M5963">
        <v>0</v>
      </c>
      <c r="Q5963">
        <v>57</v>
      </c>
      <c r="R5963">
        <v>5.34</v>
      </c>
      <c r="X5963">
        <v>30</v>
      </c>
      <c r="Y5963">
        <v>0.25</v>
      </c>
      <c r="Z5963">
        <v>177</v>
      </c>
      <c r="AA5963">
        <f t="shared" si="186"/>
        <v>59</v>
      </c>
    </row>
    <row r="5964" spans="1:27" x14ac:dyDescent="0.25">
      <c r="A5964" t="s">
        <v>1620</v>
      </c>
      <c r="B5964">
        <v>1999</v>
      </c>
      <c r="C5964" t="str">
        <f t="shared" si="187"/>
        <v>Drug Era 1992-2006</v>
      </c>
      <c r="D5964" t="s">
        <v>19</v>
      </c>
      <c r="E5964">
        <v>264</v>
      </c>
      <c r="F5964">
        <v>39</v>
      </c>
      <c r="G5964">
        <v>14</v>
      </c>
      <c r="H5964">
        <v>25</v>
      </c>
      <c r="I5964">
        <v>31</v>
      </c>
      <c r="J5964">
        <v>1</v>
      </c>
      <c r="K5964">
        <v>4</v>
      </c>
      <c r="L5964">
        <v>2</v>
      </c>
      <c r="M5964">
        <v>0</v>
      </c>
      <c r="Q5964">
        <v>69</v>
      </c>
      <c r="R5964">
        <v>5.95</v>
      </c>
      <c r="X5964">
        <v>26</v>
      </c>
      <c r="Y5964">
        <v>0</v>
      </c>
      <c r="Z5964">
        <v>177</v>
      </c>
      <c r="AA5964">
        <f t="shared" si="186"/>
        <v>59</v>
      </c>
    </row>
    <row r="5965" spans="1:27" x14ac:dyDescent="0.25">
      <c r="A5965" t="s">
        <v>2094</v>
      </c>
      <c r="B5965">
        <v>2012</v>
      </c>
      <c r="C5965" t="str">
        <f t="shared" si="187"/>
        <v>Post Drug Era 2007-2012</v>
      </c>
      <c r="D5965" t="s">
        <v>19</v>
      </c>
      <c r="E5965">
        <v>264</v>
      </c>
      <c r="F5965">
        <v>38</v>
      </c>
      <c r="G5965">
        <v>11</v>
      </c>
      <c r="H5965">
        <v>11</v>
      </c>
      <c r="I5965">
        <v>59</v>
      </c>
      <c r="J5965">
        <v>0</v>
      </c>
      <c r="K5965">
        <v>3</v>
      </c>
      <c r="L5965">
        <v>3</v>
      </c>
      <c r="M5965">
        <v>2</v>
      </c>
      <c r="Q5965">
        <v>79</v>
      </c>
      <c r="R5965">
        <v>5.8</v>
      </c>
      <c r="X5965">
        <v>22</v>
      </c>
      <c r="Z5965">
        <v>177</v>
      </c>
      <c r="AA5965">
        <f t="shared" si="186"/>
        <v>59</v>
      </c>
    </row>
    <row r="5966" spans="1:27" x14ac:dyDescent="0.25">
      <c r="A5966" t="s">
        <v>2228</v>
      </c>
      <c r="B5966">
        <v>1972</v>
      </c>
      <c r="C5966" t="str">
        <f t="shared" si="187"/>
        <v>Pre-Drug 1970-1991</v>
      </c>
      <c r="D5966" t="s">
        <v>18</v>
      </c>
      <c r="E5966">
        <v>264</v>
      </c>
      <c r="F5966">
        <v>26</v>
      </c>
      <c r="G5966">
        <v>7</v>
      </c>
      <c r="H5966">
        <v>32</v>
      </c>
      <c r="I5966">
        <v>24</v>
      </c>
      <c r="J5966">
        <v>5</v>
      </c>
      <c r="K5966">
        <v>2</v>
      </c>
      <c r="L5966">
        <v>1</v>
      </c>
      <c r="M5966">
        <v>0</v>
      </c>
      <c r="Q5966">
        <v>66</v>
      </c>
      <c r="R5966">
        <v>3.94</v>
      </c>
      <c r="X5966">
        <v>39</v>
      </c>
      <c r="Y5966">
        <v>0.28999999999999998</v>
      </c>
      <c r="Z5966">
        <v>178</v>
      </c>
      <c r="AA5966">
        <f t="shared" si="186"/>
        <v>59.333333333333336</v>
      </c>
    </row>
    <row r="5967" spans="1:27" x14ac:dyDescent="0.25">
      <c r="A5967" t="s">
        <v>1767</v>
      </c>
      <c r="B5967">
        <v>2005</v>
      </c>
      <c r="C5967" t="str">
        <f t="shared" si="187"/>
        <v>Drug Era 1992-2006</v>
      </c>
      <c r="D5967" t="s">
        <v>18</v>
      </c>
      <c r="E5967">
        <v>264</v>
      </c>
      <c r="F5967">
        <v>37</v>
      </c>
      <c r="G5967">
        <v>10</v>
      </c>
      <c r="H5967">
        <v>20</v>
      </c>
      <c r="I5967">
        <v>32</v>
      </c>
      <c r="J5967">
        <v>1</v>
      </c>
      <c r="K5967">
        <v>0</v>
      </c>
      <c r="L5967">
        <v>0</v>
      </c>
      <c r="M5967">
        <v>0</v>
      </c>
      <c r="Q5967">
        <v>73</v>
      </c>
      <c r="R5967">
        <v>5.61</v>
      </c>
      <c r="X5967">
        <v>41</v>
      </c>
      <c r="Z5967">
        <v>178</v>
      </c>
      <c r="AA5967">
        <f t="shared" si="186"/>
        <v>59.333333333333336</v>
      </c>
    </row>
    <row r="5968" spans="1:27" x14ac:dyDescent="0.25">
      <c r="A5968" t="s">
        <v>1227</v>
      </c>
      <c r="B5968">
        <v>1978</v>
      </c>
      <c r="C5968" t="str">
        <f t="shared" si="187"/>
        <v>Pre-Drug 1970-1991</v>
      </c>
      <c r="D5968" t="s">
        <v>18</v>
      </c>
      <c r="E5968">
        <v>264</v>
      </c>
      <c r="F5968">
        <v>25</v>
      </c>
      <c r="G5968">
        <v>6</v>
      </c>
      <c r="H5968">
        <v>35</v>
      </c>
      <c r="I5968">
        <v>38</v>
      </c>
      <c r="J5968">
        <v>7</v>
      </c>
      <c r="K5968">
        <v>3</v>
      </c>
      <c r="L5968">
        <v>1</v>
      </c>
      <c r="M5968">
        <v>0</v>
      </c>
      <c r="Q5968">
        <v>57</v>
      </c>
      <c r="R5968">
        <v>3.77</v>
      </c>
      <c r="X5968">
        <v>37</v>
      </c>
      <c r="Y5968">
        <v>0.26</v>
      </c>
      <c r="Z5968">
        <v>179</v>
      </c>
      <c r="AA5968">
        <f t="shared" si="186"/>
        <v>59.666666666666664</v>
      </c>
    </row>
    <row r="5969" spans="1:27" x14ac:dyDescent="0.25">
      <c r="A5969" t="s">
        <v>1481</v>
      </c>
      <c r="B5969">
        <v>1991</v>
      </c>
      <c r="C5969" t="str">
        <f t="shared" si="187"/>
        <v>Pre-Drug 1970-1991</v>
      </c>
      <c r="D5969" t="s">
        <v>18</v>
      </c>
      <c r="E5969">
        <v>264</v>
      </c>
      <c r="F5969">
        <v>31</v>
      </c>
      <c r="G5969">
        <v>7</v>
      </c>
      <c r="H5969">
        <v>22</v>
      </c>
      <c r="I5969">
        <v>38</v>
      </c>
      <c r="J5969">
        <v>3</v>
      </c>
      <c r="K5969">
        <v>0</v>
      </c>
      <c r="L5969">
        <v>0</v>
      </c>
      <c r="M5969">
        <v>1</v>
      </c>
      <c r="Q5969">
        <v>66</v>
      </c>
      <c r="R5969">
        <v>4.6500000000000004</v>
      </c>
      <c r="X5969">
        <v>27</v>
      </c>
      <c r="Y5969">
        <v>0.27</v>
      </c>
      <c r="Z5969">
        <v>180</v>
      </c>
      <c r="AA5969">
        <f t="shared" si="186"/>
        <v>60</v>
      </c>
    </row>
    <row r="5970" spans="1:27" x14ac:dyDescent="0.25">
      <c r="A5970" t="s">
        <v>1571</v>
      </c>
      <c r="B5970">
        <v>2006</v>
      </c>
      <c r="C5970" t="str">
        <f t="shared" si="187"/>
        <v>Drug Era 1992-2006</v>
      </c>
      <c r="D5970" t="s">
        <v>19</v>
      </c>
      <c r="E5970">
        <v>264</v>
      </c>
      <c r="F5970">
        <v>24</v>
      </c>
      <c r="G5970">
        <v>5</v>
      </c>
      <c r="H5970">
        <v>23</v>
      </c>
      <c r="I5970">
        <v>39</v>
      </c>
      <c r="J5970">
        <v>0</v>
      </c>
      <c r="K5970">
        <v>2</v>
      </c>
      <c r="L5970">
        <v>2</v>
      </c>
      <c r="M5970">
        <v>0</v>
      </c>
      <c r="Q5970">
        <v>60</v>
      </c>
      <c r="R5970">
        <v>3.58</v>
      </c>
      <c r="X5970">
        <v>16</v>
      </c>
      <c r="Z5970">
        <v>181</v>
      </c>
      <c r="AA5970">
        <f t="shared" si="186"/>
        <v>60.333333333333336</v>
      </c>
    </row>
    <row r="5971" spans="1:27" x14ac:dyDescent="0.25">
      <c r="A5971" t="s">
        <v>1055</v>
      </c>
      <c r="B5971">
        <v>1987</v>
      </c>
      <c r="C5971" t="str">
        <f t="shared" si="187"/>
        <v>Pre-Drug 1970-1991</v>
      </c>
      <c r="D5971" t="s">
        <v>18</v>
      </c>
      <c r="E5971">
        <v>264</v>
      </c>
      <c r="F5971">
        <v>24</v>
      </c>
      <c r="G5971">
        <v>6</v>
      </c>
      <c r="H5971">
        <v>21</v>
      </c>
      <c r="I5971">
        <v>32</v>
      </c>
      <c r="J5971">
        <v>5</v>
      </c>
      <c r="K5971">
        <v>2</v>
      </c>
      <c r="L5971">
        <v>1</v>
      </c>
      <c r="M5971">
        <v>2</v>
      </c>
      <c r="Q5971">
        <v>66</v>
      </c>
      <c r="R5971">
        <v>3.54</v>
      </c>
      <c r="X5971">
        <v>35</v>
      </c>
      <c r="Y5971">
        <v>0.28000000000000003</v>
      </c>
      <c r="Z5971">
        <v>183</v>
      </c>
      <c r="AA5971">
        <f t="shared" si="186"/>
        <v>61</v>
      </c>
    </row>
    <row r="5972" spans="1:27" x14ac:dyDescent="0.25">
      <c r="A5972" t="s">
        <v>1488</v>
      </c>
      <c r="B5972">
        <v>2005</v>
      </c>
      <c r="C5972" t="str">
        <f t="shared" si="187"/>
        <v>Drug Era 1992-2006</v>
      </c>
      <c r="D5972" t="s">
        <v>19</v>
      </c>
      <c r="E5972">
        <v>264</v>
      </c>
      <c r="F5972">
        <v>29</v>
      </c>
      <c r="G5972">
        <v>11</v>
      </c>
      <c r="H5972">
        <v>30</v>
      </c>
      <c r="I5972">
        <v>36</v>
      </c>
      <c r="J5972">
        <v>5</v>
      </c>
      <c r="K5972">
        <v>4</v>
      </c>
      <c r="L5972">
        <v>0</v>
      </c>
      <c r="M5972">
        <v>3</v>
      </c>
      <c r="Q5972">
        <v>59</v>
      </c>
      <c r="R5972">
        <v>4.28</v>
      </c>
      <c r="X5972">
        <v>14</v>
      </c>
      <c r="Z5972">
        <v>183</v>
      </c>
      <c r="AA5972">
        <f t="shared" si="186"/>
        <v>61</v>
      </c>
    </row>
    <row r="5973" spans="1:27" x14ac:dyDescent="0.25">
      <c r="A5973" t="s">
        <v>1072</v>
      </c>
      <c r="B5973">
        <v>2008</v>
      </c>
      <c r="C5973" t="str">
        <f t="shared" si="187"/>
        <v>Post Drug Era 2007-2012</v>
      </c>
      <c r="D5973" t="s">
        <v>18</v>
      </c>
      <c r="E5973">
        <v>264</v>
      </c>
      <c r="F5973">
        <v>20</v>
      </c>
      <c r="G5973">
        <v>1</v>
      </c>
      <c r="H5973">
        <v>31</v>
      </c>
      <c r="I5973">
        <v>59</v>
      </c>
      <c r="J5973">
        <v>6</v>
      </c>
      <c r="K5973">
        <v>3</v>
      </c>
      <c r="L5973">
        <v>1</v>
      </c>
      <c r="M5973">
        <v>0</v>
      </c>
      <c r="Q5973">
        <v>55</v>
      </c>
      <c r="R5973">
        <v>2.93</v>
      </c>
      <c r="X5973">
        <v>24</v>
      </c>
      <c r="Z5973">
        <v>184</v>
      </c>
      <c r="AA5973">
        <f t="shared" si="186"/>
        <v>61.333333333333336</v>
      </c>
    </row>
    <row r="5974" spans="1:27" x14ac:dyDescent="0.25">
      <c r="A5974" t="s">
        <v>1737</v>
      </c>
      <c r="B5974">
        <v>1981</v>
      </c>
      <c r="C5974" t="str">
        <f t="shared" si="187"/>
        <v>Pre-Drug 1970-1991</v>
      </c>
      <c r="D5974" t="s">
        <v>19</v>
      </c>
      <c r="E5974">
        <v>264</v>
      </c>
      <c r="F5974">
        <v>19</v>
      </c>
      <c r="G5974">
        <v>2</v>
      </c>
      <c r="H5974">
        <v>29</v>
      </c>
      <c r="I5974">
        <v>25</v>
      </c>
      <c r="J5974">
        <v>7</v>
      </c>
      <c r="K5974">
        <v>2</v>
      </c>
      <c r="L5974">
        <v>0</v>
      </c>
      <c r="M5974">
        <v>0</v>
      </c>
      <c r="Q5974">
        <v>55</v>
      </c>
      <c r="R5974">
        <v>2.77</v>
      </c>
      <c r="X5974">
        <v>28</v>
      </c>
      <c r="Y5974">
        <v>0.24</v>
      </c>
      <c r="Z5974">
        <v>185</v>
      </c>
      <c r="AA5974">
        <f t="shared" si="186"/>
        <v>61.666666666666664</v>
      </c>
    </row>
    <row r="5975" spans="1:27" x14ac:dyDescent="0.25">
      <c r="A5975" t="s">
        <v>1100</v>
      </c>
      <c r="B5975">
        <v>1992</v>
      </c>
      <c r="C5975" t="str">
        <f t="shared" si="187"/>
        <v>Pre-Drug 1970-1991</v>
      </c>
      <c r="D5975" t="s">
        <v>19</v>
      </c>
      <c r="E5975">
        <v>264</v>
      </c>
      <c r="F5975">
        <v>27</v>
      </c>
      <c r="G5975">
        <v>8</v>
      </c>
      <c r="H5975">
        <v>16</v>
      </c>
      <c r="I5975">
        <v>29</v>
      </c>
      <c r="J5975">
        <v>1</v>
      </c>
      <c r="K5975">
        <v>2</v>
      </c>
      <c r="L5975">
        <v>1</v>
      </c>
      <c r="M5975">
        <v>0</v>
      </c>
      <c r="Q5975">
        <v>68</v>
      </c>
      <c r="R5975">
        <v>3.94</v>
      </c>
      <c r="X5975">
        <v>32</v>
      </c>
      <c r="Y5975">
        <v>0.27</v>
      </c>
      <c r="Z5975">
        <v>185</v>
      </c>
      <c r="AA5975">
        <f t="shared" si="186"/>
        <v>61.666666666666664</v>
      </c>
    </row>
    <row r="5976" spans="1:27" x14ac:dyDescent="0.25">
      <c r="A5976" t="s">
        <v>2274</v>
      </c>
      <c r="B5976">
        <v>1998</v>
      </c>
      <c r="C5976" t="str">
        <f t="shared" si="187"/>
        <v>Drug Era 1992-2006</v>
      </c>
      <c r="D5976" t="s">
        <v>18</v>
      </c>
      <c r="E5976">
        <v>264</v>
      </c>
      <c r="F5976">
        <v>18</v>
      </c>
      <c r="G5976">
        <v>5</v>
      </c>
      <c r="H5976">
        <v>20</v>
      </c>
      <c r="I5976">
        <v>45</v>
      </c>
      <c r="J5976">
        <v>1</v>
      </c>
      <c r="K5976">
        <v>0</v>
      </c>
      <c r="L5976">
        <v>4</v>
      </c>
      <c r="M5976">
        <v>3</v>
      </c>
      <c r="Q5976">
        <v>63</v>
      </c>
      <c r="R5976">
        <v>2.63</v>
      </c>
      <c r="X5976">
        <v>22</v>
      </c>
      <c r="Z5976">
        <v>185</v>
      </c>
      <c r="AA5976">
        <f t="shared" si="186"/>
        <v>61.666666666666664</v>
      </c>
    </row>
    <row r="5977" spans="1:27" x14ac:dyDescent="0.25">
      <c r="A5977" t="s">
        <v>2990</v>
      </c>
      <c r="B5977">
        <v>1999</v>
      </c>
      <c r="C5977" t="str">
        <f t="shared" si="187"/>
        <v>Drug Era 1992-2006</v>
      </c>
      <c r="D5977" t="s">
        <v>19</v>
      </c>
      <c r="E5977">
        <v>264</v>
      </c>
      <c r="F5977">
        <v>36</v>
      </c>
      <c r="G5977">
        <v>6</v>
      </c>
      <c r="H5977">
        <v>26</v>
      </c>
      <c r="I5977">
        <v>39</v>
      </c>
      <c r="J5977">
        <v>0</v>
      </c>
      <c r="K5977">
        <v>2</v>
      </c>
      <c r="L5977">
        <v>1</v>
      </c>
      <c r="M5977">
        <v>0</v>
      </c>
      <c r="Q5977">
        <v>61</v>
      </c>
      <c r="R5977">
        <v>5.25</v>
      </c>
      <c r="X5977">
        <v>35</v>
      </c>
      <c r="Y5977">
        <v>0</v>
      </c>
      <c r="Z5977">
        <v>185</v>
      </c>
      <c r="AA5977">
        <f t="shared" si="186"/>
        <v>61.666666666666664</v>
      </c>
    </row>
    <row r="5978" spans="1:27" x14ac:dyDescent="0.25">
      <c r="A5978" t="s">
        <v>3131</v>
      </c>
      <c r="B5978">
        <v>2001</v>
      </c>
      <c r="C5978" t="str">
        <f t="shared" si="187"/>
        <v>Drug Era 1992-2006</v>
      </c>
      <c r="D5978" t="s">
        <v>19</v>
      </c>
      <c r="E5978">
        <v>264</v>
      </c>
      <c r="F5978">
        <v>27</v>
      </c>
      <c r="G5978">
        <v>7</v>
      </c>
      <c r="H5978">
        <v>11</v>
      </c>
      <c r="I5978">
        <v>64</v>
      </c>
      <c r="J5978">
        <v>1</v>
      </c>
      <c r="K5978">
        <v>5</v>
      </c>
      <c r="L5978">
        <v>5</v>
      </c>
      <c r="M5978">
        <v>0</v>
      </c>
      <c r="Q5978">
        <v>64</v>
      </c>
      <c r="R5978">
        <v>3.9</v>
      </c>
      <c r="X5978">
        <v>28</v>
      </c>
      <c r="Z5978">
        <v>187</v>
      </c>
      <c r="AA5978">
        <f t="shared" si="186"/>
        <v>62.333333333333336</v>
      </c>
    </row>
    <row r="5979" spans="1:27" x14ac:dyDescent="0.25">
      <c r="A5979" t="s">
        <v>2981</v>
      </c>
      <c r="B5979">
        <v>2011</v>
      </c>
      <c r="C5979" t="str">
        <f t="shared" si="187"/>
        <v>Post Drug Era 2007-2012</v>
      </c>
      <c r="D5979" t="s">
        <v>18</v>
      </c>
      <c r="E5979">
        <v>264</v>
      </c>
      <c r="F5979">
        <v>28</v>
      </c>
      <c r="G5979">
        <v>8</v>
      </c>
      <c r="H5979">
        <v>13</v>
      </c>
      <c r="I5979">
        <v>25</v>
      </c>
      <c r="J5979">
        <v>0</v>
      </c>
      <c r="K5979">
        <v>2</v>
      </c>
      <c r="L5979">
        <v>1</v>
      </c>
      <c r="M5979">
        <v>0</v>
      </c>
      <c r="Q5979">
        <v>67</v>
      </c>
      <c r="R5979">
        <v>4.04</v>
      </c>
      <c r="X5979">
        <v>27</v>
      </c>
      <c r="Z5979">
        <v>187</v>
      </c>
      <c r="AA5979">
        <f t="shared" si="186"/>
        <v>62.333333333333336</v>
      </c>
    </row>
    <row r="5980" spans="1:27" x14ac:dyDescent="0.25">
      <c r="A5980" t="s">
        <v>990</v>
      </c>
      <c r="B5980">
        <v>1977</v>
      </c>
      <c r="C5980" t="str">
        <f t="shared" si="187"/>
        <v>Pre-Drug 1970-1991</v>
      </c>
      <c r="D5980" t="s">
        <v>18</v>
      </c>
      <c r="E5980">
        <v>264</v>
      </c>
      <c r="F5980">
        <v>19</v>
      </c>
      <c r="G5980">
        <v>7</v>
      </c>
      <c r="H5980">
        <v>22</v>
      </c>
      <c r="I5980">
        <v>29</v>
      </c>
      <c r="J5980">
        <v>5</v>
      </c>
      <c r="K5980">
        <v>0</v>
      </c>
      <c r="L5980">
        <v>2</v>
      </c>
      <c r="M5980">
        <v>1</v>
      </c>
      <c r="Q5980">
        <v>60</v>
      </c>
      <c r="R5980">
        <v>2.73</v>
      </c>
      <c r="X5980">
        <v>44</v>
      </c>
      <c r="Y5980">
        <v>0.25</v>
      </c>
      <c r="Z5980">
        <v>188</v>
      </c>
      <c r="AA5980">
        <f t="shared" si="186"/>
        <v>62.666666666666664</v>
      </c>
    </row>
    <row r="5981" spans="1:27" x14ac:dyDescent="0.25">
      <c r="A5981" t="s">
        <v>875</v>
      </c>
      <c r="B5981">
        <v>1996</v>
      </c>
      <c r="C5981" t="str">
        <f t="shared" si="187"/>
        <v>Pre-Drug 1970-1991</v>
      </c>
      <c r="D5981" t="s">
        <v>18</v>
      </c>
      <c r="E5981">
        <v>264</v>
      </c>
      <c r="F5981">
        <v>24</v>
      </c>
      <c r="G5981">
        <v>5</v>
      </c>
      <c r="H5981">
        <v>26</v>
      </c>
      <c r="I5981">
        <v>77</v>
      </c>
      <c r="J5981">
        <v>2</v>
      </c>
      <c r="K5981">
        <v>1</v>
      </c>
      <c r="L5981">
        <v>1</v>
      </c>
      <c r="M5981">
        <v>0</v>
      </c>
      <c r="Q5981">
        <v>50</v>
      </c>
      <c r="R5981">
        <v>3.43</v>
      </c>
      <c r="X5981">
        <v>23</v>
      </c>
      <c r="Y5981">
        <v>0.18</v>
      </c>
      <c r="Z5981">
        <v>189</v>
      </c>
      <c r="AA5981">
        <f t="shared" si="186"/>
        <v>63</v>
      </c>
    </row>
    <row r="5982" spans="1:27" x14ac:dyDescent="0.25">
      <c r="A5982" t="s">
        <v>1831</v>
      </c>
      <c r="B5982">
        <v>2001</v>
      </c>
      <c r="C5982" t="str">
        <f t="shared" si="187"/>
        <v>Drug Era 1992-2006</v>
      </c>
      <c r="D5982" t="s">
        <v>19</v>
      </c>
      <c r="E5982">
        <v>264</v>
      </c>
      <c r="F5982">
        <v>24</v>
      </c>
      <c r="G5982">
        <v>4</v>
      </c>
      <c r="H5982">
        <v>26</v>
      </c>
      <c r="I5982">
        <v>61</v>
      </c>
      <c r="J5982">
        <v>7</v>
      </c>
      <c r="K5982">
        <v>2</v>
      </c>
      <c r="L5982">
        <v>1</v>
      </c>
      <c r="M5982">
        <v>0</v>
      </c>
      <c r="Q5982">
        <v>54</v>
      </c>
      <c r="R5982">
        <v>3.43</v>
      </c>
      <c r="X5982">
        <v>13</v>
      </c>
      <c r="Z5982">
        <v>189</v>
      </c>
      <c r="AA5982">
        <f t="shared" si="186"/>
        <v>63</v>
      </c>
    </row>
    <row r="5983" spans="1:27" x14ac:dyDescent="0.25">
      <c r="A5983" t="s">
        <v>934</v>
      </c>
      <c r="B5983">
        <v>2008</v>
      </c>
      <c r="C5983" t="str">
        <f t="shared" si="187"/>
        <v>Post Drug Era 2007-2012</v>
      </c>
      <c r="D5983" t="s">
        <v>19</v>
      </c>
      <c r="E5983">
        <v>264</v>
      </c>
      <c r="F5983">
        <v>22</v>
      </c>
      <c r="G5983">
        <v>7</v>
      </c>
      <c r="H5983">
        <v>26</v>
      </c>
      <c r="I5983">
        <v>83</v>
      </c>
      <c r="J5983">
        <v>2</v>
      </c>
      <c r="K5983">
        <v>5</v>
      </c>
      <c r="L5983">
        <v>0</v>
      </c>
      <c r="M5983">
        <v>0</v>
      </c>
      <c r="Q5983">
        <v>47</v>
      </c>
      <c r="R5983">
        <v>3.13</v>
      </c>
      <c r="X5983">
        <v>22</v>
      </c>
      <c r="Z5983">
        <v>190</v>
      </c>
      <c r="AA5983">
        <f t="shared" si="186"/>
        <v>63.333333333333336</v>
      </c>
    </row>
    <row r="5984" spans="1:27" x14ac:dyDescent="0.25">
      <c r="A5984" t="s">
        <v>1869</v>
      </c>
      <c r="B5984">
        <v>1971</v>
      </c>
      <c r="C5984" t="str">
        <f t="shared" si="187"/>
        <v>Pre-Drug 1970-1991</v>
      </c>
      <c r="D5984" t="s">
        <v>18</v>
      </c>
      <c r="E5984">
        <v>264</v>
      </c>
      <c r="F5984">
        <v>10</v>
      </c>
      <c r="G5984">
        <v>0</v>
      </c>
      <c r="H5984">
        <v>26</v>
      </c>
      <c r="I5984">
        <v>36</v>
      </c>
      <c r="J5984">
        <v>7</v>
      </c>
      <c r="K5984">
        <v>1</v>
      </c>
      <c r="L5984">
        <v>1</v>
      </c>
      <c r="M5984">
        <v>0</v>
      </c>
      <c r="Q5984">
        <v>53</v>
      </c>
      <c r="R5984">
        <v>1.41</v>
      </c>
      <c r="X5984">
        <v>38</v>
      </c>
      <c r="Y5984">
        <v>0.22</v>
      </c>
      <c r="Z5984">
        <v>191</v>
      </c>
      <c r="AA5984">
        <f t="shared" si="186"/>
        <v>63.666666666666664</v>
      </c>
    </row>
    <row r="5985" spans="1:27" x14ac:dyDescent="0.25">
      <c r="A5985" t="s">
        <v>2716</v>
      </c>
      <c r="B5985">
        <v>1992</v>
      </c>
      <c r="C5985" t="str">
        <f t="shared" si="187"/>
        <v>Pre-Drug 1970-1991</v>
      </c>
      <c r="D5985" t="s">
        <v>18</v>
      </c>
      <c r="E5985">
        <v>264</v>
      </c>
      <c r="F5985">
        <v>29</v>
      </c>
      <c r="G5985">
        <v>6</v>
      </c>
      <c r="H5985">
        <v>20</v>
      </c>
      <c r="I5985">
        <v>44</v>
      </c>
      <c r="J5985">
        <v>2</v>
      </c>
      <c r="K5985">
        <v>3</v>
      </c>
      <c r="L5985">
        <v>2</v>
      </c>
      <c r="M5985">
        <v>0</v>
      </c>
      <c r="Q5985">
        <v>59</v>
      </c>
      <c r="R5985">
        <v>4.0999999999999996</v>
      </c>
      <c r="X5985">
        <v>32</v>
      </c>
      <c r="Y5985">
        <v>0.24</v>
      </c>
      <c r="Z5985">
        <v>191</v>
      </c>
      <c r="AA5985">
        <f t="shared" si="186"/>
        <v>63.666666666666664</v>
      </c>
    </row>
    <row r="5986" spans="1:27" x14ac:dyDescent="0.25">
      <c r="A5986" t="s">
        <v>2539</v>
      </c>
      <c r="B5986">
        <v>1990</v>
      </c>
      <c r="C5986" t="str">
        <f t="shared" si="187"/>
        <v>Pre-Drug 1970-1991</v>
      </c>
      <c r="D5986" t="s">
        <v>18</v>
      </c>
      <c r="E5986">
        <v>264</v>
      </c>
      <c r="F5986">
        <v>17</v>
      </c>
      <c r="G5986">
        <v>2</v>
      </c>
      <c r="H5986">
        <v>23</v>
      </c>
      <c r="I5986">
        <v>37</v>
      </c>
      <c r="J5986">
        <v>4</v>
      </c>
      <c r="K5986">
        <v>2</v>
      </c>
      <c r="L5986">
        <v>0</v>
      </c>
      <c r="M5986">
        <v>0</v>
      </c>
      <c r="Q5986">
        <v>61</v>
      </c>
      <c r="R5986">
        <v>2.39</v>
      </c>
      <c r="X5986">
        <v>24</v>
      </c>
      <c r="Y5986">
        <v>0.26</v>
      </c>
      <c r="Z5986">
        <v>192</v>
      </c>
      <c r="AA5986">
        <f t="shared" si="186"/>
        <v>64</v>
      </c>
    </row>
    <row r="5987" spans="1:27" x14ac:dyDescent="0.25">
      <c r="A5987" t="s">
        <v>2732</v>
      </c>
      <c r="B5987">
        <v>2002</v>
      </c>
      <c r="C5987" t="str">
        <f t="shared" si="187"/>
        <v>Drug Era 1992-2006</v>
      </c>
      <c r="D5987" t="s">
        <v>18</v>
      </c>
      <c r="E5987">
        <v>264</v>
      </c>
      <c r="F5987">
        <v>22</v>
      </c>
      <c r="G5987">
        <v>4</v>
      </c>
      <c r="H5987">
        <v>22</v>
      </c>
      <c r="I5987">
        <v>67</v>
      </c>
      <c r="J5987">
        <v>5</v>
      </c>
      <c r="K5987">
        <v>1</v>
      </c>
      <c r="L5987">
        <v>1</v>
      </c>
      <c r="M5987">
        <v>0</v>
      </c>
      <c r="Q5987">
        <v>49</v>
      </c>
      <c r="R5987">
        <v>3.09</v>
      </c>
      <c r="X5987">
        <v>36</v>
      </c>
      <c r="Z5987">
        <v>192</v>
      </c>
      <c r="AA5987">
        <f t="shared" si="186"/>
        <v>64</v>
      </c>
    </row>
    <row r="5988" spans="1:27" x14ac:dyDescent="0.25">
      <c r="A5988" t="s">
        <v>937</v>
      </c>
      <c r="B5988">
        <v>2010</v>
      </c>
      <c r="C5988" t="str">
        <f t="shared" si="187"/>
        <v>Post Drug Era 2007-2012</v>
      </c>
      <c r="D5988" t="s">
        <v>18</v>
      </c>
      <c r="E5988">
        <v>264</v>
      </c>
      <c r="F5988">
        <v>25</v>
      </c>
      <c r="G5988">
        <v>7</v>
      </c>
      <c r="H5988">
        <v>10</v>
      </c>
      <c r="I5988">
        <v>42</v>
      </c>
      <c r="J5988">
        <v>1</v>
      </c>
      <c r="K5988">
        <v>5</v>
      </c>
      <c r="L5988">
        <v>4</v>
      </c>
      <c r="M5988">
        <v>0</v>
      </c>
      <c r="Q5988">
        <v>57</v>
      </c>
      <c r="R5988">
        <v>3.46</v>
      </c>
      <c r="X5988">
        <v>32</v>
      </c>
      <c r="Z5988">
        <v>195</v>
      </c>
      <c r="AA5988">
        <f t="shared" si="186"/>
        <v>65</v>
      </c>
    </row>
    <row r="5989" spans="1:27" x14ac:dyDescent="0.25">
      <c r="A5989" t="s">
        <v>3032</v>
      </c>
      <c r="B5989">
        <v>2008</v>
      </c>
      <c r="C5989" t="str">
        <f t="shared" si="187"/>
        <v>Post Drug Era 2007-2012</v>
      </c>
      <c r="D5989" t="s">
        <v>19</v>
      </c>
      <c r="E5989">
        <v>264</v>
      </c>
      <c r="F5989">
        <v>23</v>
      </c>
      <c r="G5989">
        <v>10</v>
      </c>
      <c r="H5989">
        <v>22</v>
      </c>
      <c r="I5989">
        <v>53</v>
      </c>
      <c r="J5989">
        <v>4</v>
      </c>
      <c r="K5989">
        <v>1</v>
      </c>
      <c r="L5989">
        <v>0</v>
      </c>
      <c r="M5989">
        <v>0</v>
      </c>
      <c r="Q5989">
        <v>44</v>
      </c>
      <c r="R5989">
        <v>3.12</v>
      </c>
      <c r="X5989">
        <v>25</v>
      </c>
      <c r="Z5989">
        <v>199</v>
      </c>
      <c r="AA5989">
        <f t="shared" si="186"/>
        <v>66.333333333333329</v>
      </c>
    </row>
    <row r="5990" spans="1:27" x14ac:dyDescent="0.25">
      <c r="A5990" t="s">
        <v>2691</v>
      </c>
      <c r="B5990">
        <v>2005</v>
      </c>
      <c r="C5990" t="str">
        <f t="shared" si="187"/>
        <v>Drug Era 1992-2006</v>
      </c>
      <c r="D5990" t="s">
        <v>19</v>
      </c>
      <c r="E5990">
        <v>264</v>
      </c>
      <c r="F5990">
        <v>19</v>
      </c>
      <c r="G5990">
        <v>10</v>
      </c>
      <c r="H5990">
        <v>15</v>
      </c>
      <c r="I5990">
        <v>56</v>
      </c>
      <c r="J5990">
        <v>1</v>
      </c>
      <c r="K5990">
        <v>1</v>
      </c>
      <c r="L5990">
        <v>3</v>
      </c>
      <c r="M5990">
        <v>1</v>
      </c>
      <c r="Q5990">
        <v>48</v>
      </c>
      <c r="R5990">
        <v>2.57</v>
      </c>
      <c r="X5990">
        <v>26</v>
      </c>
      <c r="Z5990">
        <v>200</v>
      </c>
      <c r="AA5990">
        <f t="shared" si="186"/>
        <v>66.666666666666671</v>
      </c>
    </row>
    <row r="5991" spans="1:27" x14ac:dyDescent="0.25">
      <c r="A5991" t="s">
        <v>2169</v>
      </c>
      <c r="B5991">
        <v>2012</v>
      </c>
      <c r="C5991" t="str">
        <f t="shared" si="187"/>
        <v>Post Drug Era 2007-2012</v>
      </c>
      <c r="D5991" t="s">
        <v>19</v>
      </c>
      <c r="E5991">
        <v>264</v>
      </c>
      <c r="F5991">
        <v>27</v>
      </c>
      <c r="G5991">
        <v>9</v>
      </c>
      <c r="H5991">
        <v>17</v>
      </c>
      <c r="I5991">
        <v>84</v>
      </c>
      <c r="J5991">
        <v>2</v>
      </c>
      <c r="K5991">
        <v>5</v>
      </c>
      <c r="L5991">
        <v>1</v>
      </c>
      <c r="M5991">
        <v>0</v>
      </c>
      <c r="Q5991">
        <v>49</v>
      </c>
      <c r="R5991">
        <v>3.63</v>
      </c>
      <c r="X5991">
        <v>29</v>
      </c>
      <c r="Z5991">
        <v>201</v>
      </c>
      <c r="AA5991">
        <f t="shared" si="186"/>
        <v>67</v>
      </c>
    </row>
    <row r="5992" spans="1:27" x14ac:dyDescent="0.25">
      <c r="A5992" t="s">
        <v>1169</v>
      </c>
      <c r="B5992">
        <v>1993</v>
      </c>
      <c r="C5992" t="str">
        <f t="shared" si="187"/>
        <v>Pre-Drug 1970-1991</v>
      </c>
      <c r="D5992" t="s">
        <v>18</v>
      </c>
      <c r="E5992">
        <v>264</v>
      </c>
      <c r="F5992">
        <v>13</v>
      </c>
      <c r="G5992">
        <v>4</v>
      </c>
      <c r="H5992">
        <v>13</v>
      </c>
      <c r="I5992">
        <v>73</v>
      </c>
      <c r="J5992">
        <v>2</v>
      </c>
      <c r="K5992">
        <v>0</v>
      </c>
      <c r="L5992">
        <v>0</v>
      </c>
      <c r="M5992">
        <v>1</v>
      </c>
      <c r="Q5992">
        <v>45</v>
      </c>
      <c r="R5992">
        <v>1.7</v>
      </c>
      <c r="X5992">
        <v>25</v>
      </c>
      <c r="Y5992">
        <v>0.18</v>
      </c>
      <c r="Z5992">
        <v>207</v>
      </c>
      <c r="AA5992">
        <f t="shared" si="186"/>
        <v>69</v>
      </c>
    </row>
    <row r="5993" spans="1:27" x14ac:dyDescent="0.25">
      <c r="A5993" t="s">
        <v>962</v>
      </c>
      <c r="B5993">
        <v>1999</v>
      </c>
      <c r="C5993" t="str">
        <f t="shared" si="187"/>
        <v>Drug Era 1992-2006</v>
      </c>
      <c r="D5993" t="s">
        <v>19</v>
      </c>
      <c r="E5993">
        <v>265</v>
      </c>
      <c r="F5993">
        <v>46</v>
      </c>
      <c r="G5993">
        <v>9</v>
      </c>
      <c r="H5993">
        <v>36</v>
      </c>
      <c r="I5993">
        <v>37</v>
      </c>
      <c r="J5993">
        <v>3</v>
      </c>
      <c r="K5993">
        <v>6</v>
      </c>
      <c r="L5993">
        <v>5</v>
      </c>
      <c r="M5993">
        <v>0</v>
      </c>
      <c r="Q5993">
        <v>72</v>
      </c>
      <c r="R5993">
        <v>7.39</v>
      </c>
      <c r="X5993">
        <v>22</v>
      </c>
      <c r="Y5993">
        <v>0</v>
      </c>
      <c r="Z5993">
        <v>168</v>
      </c>
      <c r="AA5993">
        <f t="shared" si="186"/>
        <v>56</v>
      </c>
    </row>
    <row r="5994" spans="1:27" x14ac:dyDescent="0.25">
      <c r="A5994" t="s">
        <v>1053</v>
      </c>
      <c r="B5994">
        <v>1995</v>
      </c>
      <c r="C5994" t="str">
        <f t="shared" si="187"/>
        <v>Pre-Drug 1970-1991</v>
      </c>
      <c r="D5994" t="s">
        <v>18</v>
      </c>
      <c r="E5994">
        <v>265</v>
      </c>
      <c r="F5994">
        <v>32</v>
      </c>
      <c r="G5994">
        <v>6</v>
      </c>
      <c r="H5994">
        <v>27</v>
      </c>
      <c r="I5994">
        <v>27</v>
      </c>
      <c r="J5994">
        <v>2</v>
      </c>
      <c r="K5994">
        <v>3</v>
      </c>
      <c r="L5994">
        <v>3</v>
      </c>
      <c r="M5994">
        <v>2</v>
      </c>
      <c r="Q5994">
        <v>69</v>
      </c>
      <c r="R5994">
        <v>5.08</v>
      </c>
      <c r="X5994">
        <v>23</v>
      </c>
      <c r="Y5994">
        <v>0.28999999999999998</v>
      </c>
      <c r="Z5994">
        <v>170</v>
      </c>
      <c r="AA5994">
        <f t="shared" si="186"/>
        <v>56.666666666666664</v>
      </c>
    </row>
    <row r="5995" spans="1:27" x14ac:dyDescent="0.25">
      <c r="A5995" t="s">
        <v>1862</v>
      </c>
      <c r="B5995">
        <v>1972</v>
      </c>
      <c r="C5995" t="str">
        <f t="shared" si="187"/>
        <v>Pre-Drug 1970-1991</v>
      </c>
      <c r="D5995" t="s">
        <v>18</v>
      </c>
      <c r="E5995">
        <v>265</v>
      </c>
      <c r="F5995">
        <v>26</v>
      </c>
      <c r="G5995">
        <v>3</v>
      </c>
      <c r="H5995">
        <v>23</v>
      </c>
      <c r="I5995">
        <v>41</v>
      </c>
      <c r="J5995">
        <v>4</v>
      </c>
      <c r="K5995">
        <v>3</v>
      </c>
      <c r="L5995">
        <v>5</v>
      </c>
      <c r="M5995">
        <v>1</v>
      </c>
      <c r="Q5995">
        <v>65</v>
      </c>
      <c r="R5995">
        <v>4.0599999999999996</v>
      </c>
      <c r="X5995">
        <v>25</v>
      </c>
      <c r="Y5995">
        <v>0.28000000000000003</v>
      </c>
      <c r="Z5995">
        <v>173</v>
      </c>
      <c r="AA5995">
        <f t="shared" si="186"/>
        <v>57.666666666666664</v>
      </c>
    </row>
    <row r="5996" spans="1:27" x14ac:dyDescent="0.25">
      <c r="A5996" t="s">
        <v>1031</v>
      </c>
      <c r="B5996">
        <v>2010</v>
      </c>
      <c r="C5996" t="str">
        <f t="shared" si="187"/>
        <v>Post Drug Era 2007-2012</v>
      </c>
      <c r="D5996" t="s">
        <v>19</v>
      </c>
      <c r="E5996">
        <v>265</v>
      </c>
      <c r="F5996">
        <v>30</v>
      </c>
      <c r="G5996">
        <v>7</v>
      </c>
      <c r="H5996">
        <v>22</v>
      </c>
      <c r="I5996">
        <v>34</v>
      </c>
      <c r="J5996">
        <v>3</v>
      </c>
      <c r="K5996">
        <v>1</v>
      </c>
      <c r="L5996">
        <v>2</v>
      </c>
      <c r="M5996">
        <v>0</v>
      </c>
      <c r="Q5996">
        <v>73</v>
      </c>
      <c r="R5996">
        <v>4.68</v>
      </c>
      <c r="X5996">
        <v>27</v>
      </c>
      <c r="Z5996">
        <v>173</v>
      </c>
      <c r="AA5996">
        <f t="shared" si="186"/>
        <v>57.666666666666664</v>
      </c>
    </row>
    <row r="5997" spans="1:27" x14ac:dyDescent="0.25">
      <c r="A5997" t="s">
        <v>566</v>
      </c>
      <c r="B5997">
        <v>2005</v>
      </c>
      <c r="C5997" t="str">
        <f t="shared" si="187"/>
        <v>Drug Era 1992-2006</v>
      </c>
      <c r="D5997" t="s">
        <v>18</v>
      </c>
      <c r="E5997">
        <v>265</v>
      </c>
      <c r="F5997">
        <v>29</v>
      </c>
      <c r="G5997">
        <v>5</v>
      </c>
      <c r="H5997">
        <v>11</v>
      </c>
      <c r="I5997">
        <v>26</v>
      </c>
      <c r="J5997">
        <v>2</v>
      </c>
      <c r="K5997">
        <v>1</v>
      </c>
      <c r="L5997">
        <v>5</v>
      </c>
      <c r="M5997">
        <v>0</v>
      </c>
      <c r="Q5997">
        <v>84</v>
      </c>
      <c r="R5997">
        <v>4.5</v>
      </c>
      <c r="X5997">
        <v>19</v>
      </c>
      <c r="Z5997">
        <v>174</v>
      </c>
      <c r="AA5997">
        <f t="shared" si="186"/>
        <v>58</v>
      </c>
    </row>
    <row r="5998" spans="1:27" x14ac:dyDescent="0.25">
      <c r="A5998" t="s">
        <v>2460</v>
      </c>
      <c r="B5998">
        <v>1996</v>
      </c>
      <c r="C5998" t="str">
        <f t="shared" si="187"/>
        <v>Pre-Drug 1970-1991</v>
      </c>
      <c r="D5998" t="s">
        <v>18</v>
      </c>
      <c r="E5998">
        <v>265</v>
      </c>
      <c r="F5998">
        <v>30</v>
      </c>
      <c r="G5998">
        <v>7</v>
      </c>
      <c r="H5998">
        <v>25</v>
      </c>
      <c r="I5998">
        <v>22</v>
      </c>
      <c r="J5998">
        <v>0</v>
      </c>
      <c r="K5998">
        <v>2</v>
      </c>
      <c r="L5998">
        <v>6</v>
      </c>
      <c r="M5998">
        <v>0</v>
      </c>
      <c r="Q5998">
        <v>64</v>
      </c>
      <c r="R5998">
        <v>4.5999999999999996</v>
      </c>
      <c r="X5998">
        <v>26</v>
      </c>
      <c r="Y5998">
        <v>0.24</v>
      </c>
      <c r="Z5998">
        <v>176</v>
      </c>
      <c r="AA5998">
        <f t="shared" si="186"/>
        <v>58.666666666666664</v>
      </c>
    </row>
    <row r="5999" spans="1:27" x14ac:dyDescent="0.25">
      <c r="A5999" t="s">
        <v>3016</v>
      </c>
      <c r="B5999">
        <v>2010</v>
      </c>
      <c r="C5999" t="str">
        <f t="shared" si="187"/>
        <v>Post Drug Era 2007-2012</v>
      </c>
      <c r="D5999" t="s">
        <v>18</v>
      </c>
      <c r="E5999">
        <v>265</v>
      </c>
      <c r="F5999">
        <v>37</v>
      </c>
      <c r="G5999">
        <v>12</v>
      </c>
      <c r="H5999">
        <v>35</v>
      </c>
      <c r="I5999">
        <v>41</v>
      </c>
      <c r="J5999">
        <v>1</v>
      </c>
      <c r="K5999">
        <v>3</v>
      </c>
      <c r="L5999">
        <v>3</v>
      </c>
      <c r="M5999">
        <v>0</v>
      </c>
      <c r="Q5999">
        <v>57</v>
      </c>
      <c r="R5999">
        <v>5.68</v>
      </c>
      <c r="X5999">
        <v>52</v>
      </c>
      <c r="Z5999">
        <v>176</v>
      </c>
      <c r="AA5999">
        <f t="shared" si="186"/>
        <v>58.666666666666664</v>
      </c>
    </row>
    <row r="6000" spans="1:27" x14ac:dyDescent="0.25">
      <c r="A6000" t="s">
        <v>2552</v>
      </c>
      <c r="B6000">
        <v>2007</v>
      </c>
      <c r="C6000" t="str">
        <f t="shared" si="187"/>
        <v>Post Drug Era 2007-2012</v>
      </c>
      <c r="D6000" t="s">
        <v>18</v>
      </c>
      <c r="E6000">
        <v>265</v>
      </c>
      <c r="F6000">
        <v>33</v>
      </c>
      <c r="G6000">
        <v>8</v>
      </c>
      <c r="H6000">
        <v>28</v>
      </c>
      <c r="I6000">
        <v>41</v>
      </c>
      <c r="J6000">
        <v>5</v>
      </c>
      <c r="K6000">
        <v>3</v>
      </c>
      <c r="L6000">
        <v>3</v>
      </c>
      <c r="M6000">
        <v>1</v>
      </c>
      <c r="Q6000">
        <v>62</v>
      </c>
      <c r="R6000">
        <v>5.03</v>
      </c>
      <c r="X6000">
        <v>25</v>
      </c>
      <c r="Z6000">
        <v>177</v>
      </c>
      <c r="AA6000">
        <f t="shared" si="186"/>
        <v>59</v>
      </c>
    </row>
    <row r="6001" spans="1:27" x14ac:dyDescent="0.25">
      <c r="A6001" t="s">
        <v>1678</v>
      </c>
      <c r="B6001">
        <v>2008</v>
      </c>
      <c r="C6001" t="str">
        <f t="shared" si="187"/>
        <v>Post Drug Era 2007-2012</v>
      </c>
      <c r="D6001" t="s">
        <v>18</v>
      </c>
      <c r="E6001">
        <v>265</v>
      </c>
      <c r="F6001">
        <v>31</v>
      </c>
      <c r="G6001">
        <v>7</v>
      </c>
      <c r="H6001">
        <v>13</v>
      </c>
      <c r="I6001">
        <v>44</v>
      </c>
      <c r="J6001">
        <v>1</v>
      </c>
      <c r="K6001">
        <v>1</v>
      </c>
      <c r="L6001">
        <v>0</v>
      </c>
      <c r="M6001">
        <v>0</v>
      </c>
      <c r="Q6001">
        <v>75</v>
      </c>
      <c r="R6001">
        <v>4.7</v>
      </c>
      <c r="X6001">
        <v>25</v>
      </c>
      <c r="Z6001">
        <v>178</v>
      </c>
      <c r="AA6001">
        <f t="shared" si="186"/>
        <v>59.333333333333336</v>
      </c>
    </row>
    <row r="6002" spans="1:27" x14ac:dyDescent="0.25">
      <c r="A6002" t="s">
        <v>416</v>
      </c>
      <c r="B6002">
        <v>2009</v>
      </c>
      <c r="C6002" t="str">
        <f t="shared" si="187"/>
        <v>Post Drug Era 2007-2012</v>
      </c>
      <c r="D6002" t="s">
        <v>18</v>
      </c>
      <c r="E6002">
        <v>265</v>
      </c>
      <c r="F6002">
        <v>29</v>
      </c>
      <c r="G6002">
        <v>5</v>
      </c>
      <c r="H6002">
        <v>23</v>
      </c>
      <c r="I6002">
        <v>45</v>
      </c>
      <c r="J6002">
        <v>6</v>
      </c>
      <c r="K6002">
        <v>2</v>
      </c>
      <c r="L6002">
        <v>4</v>
      </c>
      <c r="M6002">
        <v>0</v>
      </c>
      <c r="Q6002">
        <v>61</v>
      </c>
      <c r="R6002">
        <v>4.4000000000000004</v>
      </c>
      <c r="X6002">
        <v>13</v>
      </c>
      <c r="Z6002">
        <v>178</v>
      </c>
      <c r="AA6002">
        <f t="shared" si="186"/>
        <v>59.333333333333336</v>
      </c>
    </row>
    <row r="6003" spans="1:27" x14ac:dyDescent="0.25">
      <c r="A6003" t="s">
        <v>3115</v>
      </c>
      <c r="B6003">
        <v>1997</v>
      </c>
      <c r="C6003" t="str">
        <f t="shared" si="187"/>
        <v>Drug Era 1992-2006</v>
      </c>
      <c r="D6003" t="s">
        <v>18</v>
      </c>
      <c r="E6003">
        <v>265</v>
      </c>
      <c r="F6003">
        <v>35</v>
      </c>
      <c r="G6003">
        <v>12</v>
      </c>
      <c r="H6003">
        <v>23</v>
      </c>
      <c r="I6003">
        <v>61</v>
      </c>
      <c r="J6003">
        <v>1</v>
      </c>
      <c r="K6003">
        <v>1</v>
      </c>
      <c r="L6003">
        <v>0</v>
      </c>
      <c r="M6003">
        <v>0</v>
      </c>
      <c r="Q6003">
        <v>60</v>
      </c>
      <c r="R6003">
        <v>5.28</v>
      </c>
      <c r="X6003">
        <v>40</v>
      </c>
      <c r="Y6003">
        <v>0.25</v>
      </c>
      <c r="Z6003">
        <v>179</v>
      </c>
      <c r="AA6003">
        <f t="shared" si="186"/>
        <v>59.666666666666664</v>
      </c>
    </row>
    <row r="6004" spans="1:27" x14ac:dyDescent="0.25">
      <c r="A6004" t="s">
        <v>2270</v>
      </c>
      <c r="B6004">
        <v>1970</v>
      </c>
      <c r="C6004" t="str">
        <f t="shared" si="187"/>
        <v>Pre-Drug 1970-1991</v>
      </c>
      <c r="D6004" t="s">
        <v>19</v>
      </c>
      <c r="E6004">
        <v>265</v>
      </c>
      <c r="F6004">
        <v>28</v>
      </c>
      <c r="G6004">
        <v>5</v>
      </c>
      <c r="H6004">
        <v>28</v>
      </c>
      <c r="I6004">
        <v>44</v>
      </c>
      <c r="J6004">
        <v>6</v>
      </c>
      <c r="K6004">
        <v>0</v>
      </c>
      <c r="L6004">
        <v>5</v>
      </c>
      <c r="M6004">
        <v>0</v>
      </c>
      <c r="Q6004">
        <v>58</v>
      </c>
      <c r="R6004">
        <v>4.2</v>
      </c>
      <c r="X6004">
        <v>34</v>
      </c>
      <c r="Y6004">
        <v>0.26</v>
      </c>
      <c r="Z6004">
        <v>180</v>
      </c>
      <c r="AA6004">
        <f t="shared" si="186"/>
        <v>60</v>
      </c>
    </row>
    <row r="6005" spans="1:27" x14ac:dyDescent="0.25">
      <c r="A6005" t="s">
        <v>42</v>
      </c>
      <c r="B6005">
        <v>2011</v>
      </c>
      <c r="C6005" t="str">
        <f t="shared" si="187"/>
        <v>Post Drug Era 2007-2012</v>
      </c>
      <c r="D6005" t="s">
        <v>19</v>
      </c>
      <c r="E6005">
        <v>265</v>
      </c>
      <c r="F6005">
        <v>31</v>
      </c>
      <c r="G6005">
        <v>5</v>
      </c>
      <c r="H6005">
        <v>26</v>
      </c>
      <c r="I6005">
        <v>36</v>
      </c>
      <c r="J6005">
        <v>3</v>
      </c>
      <c r="K6005">
        <v>4</v>
      </c>
      <c r="L6005">
        <v>3</v>
      </c>
      <c r="M6005">
        <v>1</v>
      </c>
      <c r="Q6005">
        <v>63</v>
      </c>
      <c r="R6005">
        <v>4.62</v>
      </c>
      <c r="X6005">
        <v>33</v>
      </c>
      <c r="Z6005">
        <v>181</v>
      </c>
      <c r="AA6005">
        <f t="shared" si="186"/>
        <v>60.333333333333336</v>
      </c>
    </row>
    <row r="6006" spans="1:27" x14ac:dyDescent="0.25">
      <c r="A6006" t="s">
        <v>87</v>
      </c>
      <c r="B6006">
        <v>1987</v>
      </c>
      <c r="C6006" t="str">
        <f t="shared" si="187"/>
        <v>Pre-Drug 1970-1991</v>
      </c>
      <c r="D6006" t="s">
        <v>19</v>
      </c>
      <c r="E6006">
        <v>265</v>
      </c>
      <c r="F6006">
        <v>41</v>
      </c>
      <c r="G6006">
        <v>11</v>
      </c>
      <c r="H6006">
        <v>26</v>
      </c>
      <c r="I6006">
        <v>32</v>
      </c>
      <c r="J6006">
        <v>0</v>
      </c>
      <c r="K6006">
        <v>0</v>
      </c>
      <c r="L6006">
        <v>3</v>
      </c>
      <c r="M6006">
        <v>1</v>
      </c>
      <c r="Q6006">
        <v>63</v>
      </c>
      <c r="R6006">
        <v>6.08</v>
      </c>
      <c r="X6006">
        <v>38</v>
      </c>
      <c r="Y6006">
        <v>0.26</v>
      </c>
      <c r="Z6006">
        <v>182</v>
      </c>
      <c r="AA6006">
        <f t="shared" si="186"/>
        <v>60.666666666666664</v>
      </c>
    </row>
    <row r="6007" spans="1:27" x14ac:dyDescent="0.25">
      <c r="A6007" t="s">
        <v>643</v>
      </c>
      <c r="B6007">
        <v>2000</v>
      </c>
      <c r="C6007" t="str">
        <f t="shared" si="187"/>
        <v>Drug Era 1992-2006</v>
      </c>
      <c r="D6007" t="s">
        <v>19</v>
      </c>
      <c r="E6007">
        <v>265</v>
      </c>
      <c r="F6007">
        <v>31</v>
      </c>
      <c r="G6007">
        <v>10</v>
      </c>
      <c r="H6007">
        <v>39</v>
      </c>
      <c r="I6007">
        <v>73</v>
      </c>
      <c r="J6007">
        <v>3</v>
      </c>
      <c r="K6007">
        <v>3</v>
      </c>
      <c r="L6007">
        <v>2</v>
      </c>
      <c r="M6007">
        <v>0</v>
      </c>
      <c r="Q6007">
        <v>49</v>
      </c>
      <c r="R6007">
        <v>4.5999999999999996</v>
      </c>
      <c r="X6007">
        <v>30</v>
      </c>
      <c r="Y6007">
        <v>0</v>
      </c>
      <c r="Z6007">
        <v>182</v>
      </c>
      <c r="AA6007">
        <f t="shared" si="186"/>
        <v>60.666666666666664</v>
      </c>
    </row>
    <row r="6008" spans="1:27" x14ac:dyDescent="0.25">
      <c r="A6008" t="s">
        <v>2409</v>
      </c>
      <c r="B6008">
        <v>2003</v>
      </c>
      <c r="C6008" t="str">
        <f t="shared" si="187"/>
        <v>Drug Era 1992-2006</v>
      </c>
      <c r="D6008" t="s">
        <v>18</v>
      </c>
      <c r="E6008">
        <v>265</v>
      </c>
      <c r="F6008">
        <v>21</v>
      </c>
      <c r="G6008">
        <v>5</v>
      </c>
      <c r="H6008">
        <v>29</v>
      </c>
      <c r="I6008">
        <v>46</v>
      </c>
      <c r="J6008">
        <v>2</v>
      </c>
      <c r="K6008">
        <v>5</v>
      </c>
      <c r="L6008">
        <v>4</v>
      </c>
      <c r="M6008">
        <v>1</v>
      </c>
      <c r="Q6008">
        <v>59</v>
      </c>
      <c r="R6008">
        <v>3.1</v>
      </c>
      <c r="X6008">
        <v>18</v>
      </c>
      <c r="Y6008">
        <v>0.25</v>
      </c>
      <c r="Z6008">
        <v>183</v>
      </c>
      <c r="AA6008">
        <f t="shared" si="186"/>
        <v>61</v>
      </c>
    </row>
    <row r="6009" spans="1:27" x14ac:dyDescent="0.25">
      <c r="A6009" t="s">
        <v>1418</v>
      </c>
      <c r="B6009">
        <v>2007</v>
      </c>
      <c r="C6009" t="str">
        <f t="shared" si="187"/>
        <v>Post Drug Era 2007-2012</v>
      </c>
      <c r="D6009" t="s">
        <v>19</v>
      </c>
      <c r="E6009">
        <v>265</v>
      </c>
      <c r="F6009">
        <v>29</v>
      </c>
      <c r="G6009">
        <v>3</v>
      </c>
      <c r="H6009">
        <v>23</v>
      </c>
      <c r="I6009">
        <v>33</v>
      </c>
      <c r="J6009">
        <v>6</v>
      </c>
      <c r="K6009">
        <v>3</v>
      </c>
      <c r="L6009">
        <v>0</v>
      </c>
      <c r="M6009">
        <v>0</v>
      </c>
      <c r="Q6009">
        <v>64</v>
      </c>
      <c r="R6009">
        <v>4.26</v>
      </c>
      <c r="X6009">
        <v>25</v>
      </c>
      <c r="Z6009">
        <v>184</v>
      </c>
      <c r="AA6009">
        <f t="shared" si="186"/>
        <v>61.333333333333336</v>
      </c>
    </row>
    <row r="6010" spans="1:27" x14ac:dyDescent="0.25">
      <c r="A6010" t="s">
        <v>1406</v>
      </c>
      <c r="B6010">
        <v>1993</v>
      </c>
      <c r="C6010" t="str">
        <f t="shared" si="187"/>
        <v>Pre-Drug 1970-1991</v>
      </c>
      <c r="D6010" t="s">
        <v>18</v>
      </c>
      <c r="E6010">
        <v>265</v>
      </c>
      <c r="F6010">
        <v>25</v>
      </c>
      <c r="G6010">
        <v>6</v>
      </c>
      <c r="H6010">
        <v>22</v>
      </c>
      <c r="I6010">
        <v>35</v>
      </c>
      <c r="J6010">
        <v>3</v>
      </c>
      <c r="K6010">
        <v>1</v>
      </c>
      <c r="L6010">
        <v>2</v>
      </c>
      <c r="M6010">
        <v>0</v>
      </c>
      <c r="Q6010">
        <v>61</v>
      </c>
      <c r="R6010">
        <v>3.65</v>
      </c>
      <c r="X6010">
        <v>40</v>
      </c>
      <c r="Y6010">
        <v>0.26</v>
      </c>
      <c r="Z6010">
        <v>185</v>
      </c>
      <c r="AA6010">
        <f t="shared" si="186"/>
        <v>61.666666666666664</v>
      </c>
    </row>
    <row r="6011" spans="1:27" x14ac:dyDescent="0.25">
      <c r="A6011" t="s">
        <v>3114</v>
      </c>
      <c r="B6011">
        <v>1998</v>
      </c>
      <c r="C6011" t="str">
        <f t="shared" si="187"/>
        <v>Drug Era 1992-2006</v>
      </c>
      <c r="D6011" t="s">
        <v>19</v>
      </c>
      <c r="E6011">
        <v>265</v>
      </c>
      <c r="F6011">
        <v>41</v>
      </c>
      <c r="G6011">
        <v>11</v>
      </c>
      <c r="H6011">
        <v>19</v>
      </c>
      <c r="I6011">
        <v>47</v>
      </c>
      <c r="J6011">
        <v>2</v>
      </c>
      <c r="K6011">
        <v>0</v>
      </c>
      <c r="L6011">
        <v>1</v>
      </c>
      <c r="M6011">
        <v>0</v>
      </c>
      <c r="Q6011">
        <v>66</v>
      </c>
      <c r="R6011">
        <v>5.98</v>
      </c>
      <c r="X6011">
        <v>27</v>
      </c>
      <c r="Z6011">
        <v>185</v>
      </c>
      <c r="AA6011">
        <f t="shared" si="186"/>
        <v>61.666666666666664</v>
      </c>
    </row>
    <row r="6012" spans="1:27" x14ac:dyDescent="0.25">
      <c r="A6012" t="s">
        <v>1847</v>
      </c>
      <c r="B6012">
        <v>2005</v>
      </c>
      <c r="C6012" t="str">
        <f t="shared" si="187"/>
        <v>Drug Era 1992-2006</v>
      </c>
      <c r="D6012" t="s">
        <v>18</v>
      </c>
      <c r="E6012">
        <v>265</v>
      </c>
      <c r="F6012">
        <v>25</v>
      </c>
      <c r="G6012">
        <v>8</v>
      </c>
      <c r="H6012">
        <v>19</v>
      </c>
      <c r="I6012">
        <v>45</v>
      </c>
      <c r="J6012">
        <v>4</v>
      </c>
      <c r="K6012">
        <v>1</v>
      </c>
      <c r="L6012">
        <v>3</v>
      </c>
      <c r="M6012">
        <v>0</v>
      </c>
      <c r="Q6012">
        <v>64</v>
      </c>
      <c r="R6012">
        <v>3.65</v>
      </c>
      <c r="X6012">
        <v>35</v>
      </c>
      <c r="Z6012">
        <v>185</v>
      </c>
      <c r="AA6012">
        <f t="shared" si="186"/>
        <v>61.666666666666664</v>
      </c>
    </row>
    <row r="6013" spans="1:27" x14ac:dyDescent="0.25">
      <c r="A6013" t="s">
        <v>687</v>
      </c>
      <c r="B6013">
        <v>1987</v>
      </c>
      <c r="C6013" t="str">
        <f t="shared" si="187"/>
        <v>Pre-Drug 1970-1991</v>
      </c>
      <c r="D6013" t="s">
        <v>18</v>
      </c>
      <c r="E6013">
        <v>265</v>
      </c>
      <c r="F6013">
        <v>22</v>
      </c>
      <c r="G6013">
        <v>5</v>
      </c>
      <c r="H6013">
        <v>31</v>
      </c>
      <c r="I6013">
        <v>47</v>
      </c>
      <c r="J6013">
        <v>7</v>
      </c>
      <c r="K6013">
        <v>2</v>
      </c>
      <c r="L6013">
        <v>2</v>
      </c>
      <c r="M6013">
        <v>0</v>
      </c>
      <c r="Q6013">
        <v>51</v>
      </c>
      <c r="R6013">
        <v>3.18</v>
      </c>
      <c r="X6013">
        <v>33</v>
      </c>
      <c r="Y6013">
        <v>0.22</v>
      </c>
      <c r="Z6013">
        <v>187</v>
      </c>
      <c r="AA6013">
        <f t="shared" si="186"/>
        <v>62.333333333333336</v>
      </c>
    </row>
    <row r="6014" spans="1:27" x14ac:dyDescent="0.25">
      <c r="A6014" t="s">
        <v>2527</v>
      </c>
      <c r="B6014">
        <v>2000</v>
      </c>
      <c r="C6014" t="str">
        <f t="shared" si="187"/>
        <v>Drug Era 1992-2006</v>
      </c>
      <c r="D6014" t="s">
        <v>19</v>
      </c>
      <c r="E6014">
        <v>265</v>
      </c>
      <c r="F6014">
        <v>22</v>
      </c>
      <c r="G6014">
        <v>10</v>
      </c>
      <c r="H6014">
        <v>31</v>
      </c>
      <c r="I6014">
        <v>78</v>
      </c>
      <c r="J6014">
        <v>5</v>
      </c>
      <c r="K6014">
        <v>1</v>
      </c>
      <c r="L6014">
        <v>2</v>
      </c>
      <c r="M6014">
        <v>0</v>
      </c>
      <c r="Q6014">
        <v>42</v>
      </c>
      <c r="R6014">
        <v>3.16</v>
      </c>
      <c r="X6014">
        <v>32</v>
      </c>
      <c r="Y6014">
        <v>0</v>
      </c>
      <c r="Z6014">
        <v>188</v>
      </c>
      <c r="AA6014">
        <f t="shared" si="186"/>
        <v>62.666666666666664</v>
      </c>
    </row>
    <row r="6015" spans="1:27" x14ac:dyDescent="0.25">
      <c r="A6015" t="s">
        <v>769</v>
      </c>
      <c r="B6015">
        <v>1990</v>
      </c>
      <c r="C6015" t="str">
        <f t="shared" si="187"/>
        <v>Pre-Drug 1970-1991</v>
      </c>
      <c r="D6015" t="s">
        <v>18</v>
      </c>
      <c r="E6015">
        <v>265</v>
      </c>
      <c r="F6015">
        <v>24</v>
      </c>
      <c r="G6015">
        <v>2</v>
      </c>
      <c r="H6015">
        <v>20</v>
      </c>
      <c r="I6015">
        <v>31</v>
      </c>
      <c r="J6015">
        <v>4</v>
      </c>
      <c r="K6015">
        <v>2</v>
      </c>
      <c r="L6015">
        <v>2</v>
      </c>
      <c r="M6015">
        <v>1</v>
      </c>
      <c r="Q6015">
        <v>56</v>
      </c>
      <c r="R6015">
        <v>3.43</v>
      </c>
      <c r="X6015">
        <v>31</v>
      </c>
      <c r="Y6015">
        <v>0.23</v>
      </c>
      <c r="Z6015">
        <v>189</v>
      </c>
      <c r="AA6015">
        <f t="shared" si="186"/>
        <v>63</v>
      </c>
    </row>
    <row r="6016" spans="1:27" x14ac:dyDescent="0.25">
      <c r="A6016" t="s">
        <v>779</v>
      </c>
      <c r="B6016">
        <v>1997</v>
      </c>
      <c r="C6016" t="str">
        <f t="shared" si="187"/>
        <v>Drug Era 1992-2006</v>
      </c>
      <c r="D6016" t="s">
        <v>18</v>
      </c>
      <c r="E6016">
        <v>265</v>
      </c>
      <c r="F6016">
        <v>20</v>
      </c>
      <c r="G6016">
        <v>3</v>
      </c>
      <c r="H6016">
        <v>34</v>
      </c>
      <c r="I6016">
        <v>63</v>
      </c>
      <c r="J6016">
        <v>2</v>
      </c>
      <c r="K6016">
        <v>3</v>
      </c>
      <c r="L6016">
        <v>1</v>
      </c>
      <c r="M6016">
        <v>1</v>
      </c>
      <c r="Q6016">
        <v>45</v>
      </c>
      <c r="R6016">
        <v>2.86</v>
      </c>
      <c r="X6016">
        <v>33</v>
      </c>
      <c r="Y6016">
        <v>0.2</v>
      </c>
      <c r="Z6016">
        <v>189</v>
      </c>
      <c r="AA6016">
        <f t="shared" si="186"/>
        <v>63</v>
      </c>
    </row>
    <row r="6017" spans="1:27" x14ac:dyDescent="0.25">
      <c r="A6017" t="s">
        <v>2145</v>
      </c>
      <c r="B6017">
        <v>1991</v>
      </c>
      <c r="C6017" t="str">
        <f t="shared" si="187"/>
        <v>Pre-Drug 1970-1991</v>
      </c>
      <c r="D6017" t="s">
        <v>19</v>
      </c>
      <c r="E6017">
        <v>265</v>
      </c>
      <c r="F6017">
        <v>20</v>
      </c>
      <c r="G6017">
        <v>5</v>
      </c>
      <c r="H6017">
        <v>35</v>
      </c>
      <c r="I6017">
        <v>32</v>
      </c>
      <c r="J6017">
        <v>1</v>
      </c>
      <c r="K6017">
        <v>2</v>
      </c>
      <c r="L6017">
        <v>1</v>
      </c>
      <c r="M6017">
        <v>0</v>
      </c>
      <c r="Q6017">
        <v>48</v>
      </c>
      <c r="R6017">
        <v>2.83</v>
      </c>
      <c r="X6017">
        <v>27</v>
      </c>
      <c r="Y6017">
        <v>0.21</v>
      </c>
      <c r="Z6017">
        <v>191</v>
      </c>
      <c r="AA6017">
        <f t="shared" si="186"/>
        <v>63.666666666666664</v>
      </c>
    </row>
    <row r="6018" spans="1:27" x14ac:dyDescent="0.25">
      <c r="A6018" t="s">
        <v>3031</v>
      </c>
      <c r="B6018">
        <v>1996</v>
      </c>
      <c r="C6018" t="str">
        <f t="shared" si="187"/>
        <v>Pre-Drug 1970-1991</v>
      </c>
      <c r="D6018" t="s">
        <v>19</v>
      </c>
      <c r="E6018">
        <v>265</v>
      </c>
      <c r="F6018">
        <v>20</v>
      </c>
      <c r="G6018">
        <v>9</v>
      </c>
      <c r="H6018">
        <v>21</v>
      </c>
      <c r="I6018">
        <v>69</v>
      </c>
      <c r="J6018">
        <v>4</v>
      </c>
      <c r="K6018">
        <v>1</v>
      </c>
      <c r="L6018">
        <v>0</v>
      </c>
      <c r="M6018">
        <v>0</v>
      </c>
      <c r="Q6018">
        <v>54</v>
      </c>
      <c r="R6018">
        <v>2.83</v>
      </c>
      <c r="X6018">
        <v>45</v>
      </c>
      <c r="Y6018">
        <v>0.2</v>
      </c>
      <c r="Z6018">
        <v>191</v>
      </c>
      <c r="AA6018">
        <f t="shared" ref="AA6018:AA6081" si="188">Z6018/3</f>
        <v>63.666666666666664</v>
      </c>
    </row>
    <row r="6019" spans="1:27" x14ac:dyDescent="0.25">
      <c r="A6019" t="s">
        <v>1701</v>
      </c>
      <c r="B6019">
        <v>1999</v>
      </c>
      <c r="C6019" t="str">
        <f t="shared" ref="C6019:C6082" si="189">IF(B6019&lt;1997,"Pre-Drug 1970-1991",IF(B6019&lt;=2006,"Drug Era 1992-2006","Post Drug Era 2007-2012"))</f>
        <v>Drug Era 1992-2006</v>
      </c>
      <c r="D6019" t="s">
        <v>18</v>
      </c>
      <c r="E6019">
        <v>265</v>
      </c>
      <c r="F6019">
        <v>26</v>
      </c>
      <c r="G6019">
        <v>7</v>
      </c>
      <c r="H6019">
        <v>37</v>
      </c>
      <c r="I6019">
        <v>51</v>
      </c>
      <c r="J6019">
        <v>5</v>
      </c>
      <c r="K6019">
        <v>2</v>
      </c>
      <c r="L6019">
        <v>2</v>
      </c>
      <c r="M6019">
        <v>0</v>
      </c>
      <c r="Q6019">
        <v>44</v>
      </c>
      <c r="R6019">
        <v>3.68</v>
      </c>
      <c r="X6019">
        <v>17</v>
      </c>
      <c r="Y6019">
        <v>0</v>
      </c>
      <c r="Z6019">
        <v>191</v>
      </c>
      <c r="AA6019">
        <f t="shared" si="188"/>
        <v>63.666666666666664</v>
      </c>
    </row>
    <row r="6020" spans="1:27" x14ac:dyDescent="0.25">
      <c r="A6020" t="s">
        <v>59</v>
      </c>
      <c r="B6020">
        <v>1976</v>
      </c>
      <c r="C6020" t="str">
        <f t="shared" si="189"/>
        <v>Pre-Drug 1970-1991</v>
      </c>
      <c r="D6020" t="s">
        <v>19</v>
      </c>
      <c r="E6020">
        <v>265</v>
      </c>
      <c r="F6020">
        <v>25</v>
      </c>
      <c r="G6020">
        <v>3</v>
      </c>
      <c r="H6020">
        <v>24</v>
      </c>
      <c r="I6020">
        <v>17</v>
      </c>
      <c r="J6020">
        <v>2</v>
      </c>
      <c r="K6020">
        <v>0</v>
      </c>
      <c r="L6020">
        <v>0</v>
      </c>
      <c r="M6020">
        <v>1</v>
      </c>
      <c r="Q6020">
        <v>58</v>
      </c>
      <c r="R6020">
        <v>3.5</v>
      </c>
      <c r="X6020">
        <v>30</v>
      </c>
      <c r="Y6020">
        <v>0.24</v>
      </c>
      <c r="Z6020">
        <v>193</v>
      </c>
      <c r="AA6020">
        <f t="shared" si="188"/>
        <v>64.333333333333329</v>
      </c>
    </row>
    <row r="6021" spans="1:27" x14ac:dyDescent="0.25">
      <c r="A6021" t="s">
        <v>2868</v>
      </c>
      <c r="B6021">
        <v>2003</v>
      </c>
      <c r="C6021" t="str">
        <f t="shared" si="189"/>
        <v>Drug Era 1992-2006</v>
      </c>
      <c r="D6021" t="s">
        <v>19</v>
      </c>
      <c r="E6021">
        <v>265</v>
      </c>
      <c r="F6021">
        <v>32</v>
      </c>
      <c r="G6021">
        <v>15</v>
      </c>
      <c r="H6021">
        <v>7</v>
      </c>
      <c r="I6021">
        <v>42</v>
      </c>
      <c r="J6021">
        <v>1</v>
      </c>
      <c r="K6021">
        <v>1</v>
      </c>
      <c r="L6021">
        <v>4</v>
      </c>
      <c r="M6021">
        <v>0</v>
      </c>
      <c r="Q6021">
        <v>67</v>
      </c>
      <c r="R6021">
        <v>4.4800000000000004</v>
      </c>
      <c r="X6021">
        <v>39</v>
      </c>
      <c r="Y6021">
        <v>0.26</v>
      </c>
      <c r="Z6021">
        <v>193</v>
      </c>
      <c r="AA6021">
        <f t="shared" si="188"/>
        <v>64.333333333333329</v>
      </c>
    </row>
    <row r="6022" spans="1:27" x14ac:dyDescent="0.25">
      <c r="A6022" t="s">
        <v>2908</v>
      </c>
      <c r="B6022">
        <v>2007</v>
      </c>
      <c r="C6022" t="str">
        <f t="shared" si="189"/>
        <v>Post Drug Era 2007-2012</v>
      </c>
      <c r="D6022" t="s">
        <v>18</v>
      </c>
      <c r="E6022">
        <v>265</v>
      </c>
      <c r="F6022">
        <v>19</v>
      </c>
      <c r="G6022">
        <v>7</v>
      </c>
      <c r="H6022">
        <v>26</v>
      </c>
      <c r="I6022">
        <v>78</v>
      </c>
      <c r="J6022">
        <v>1</v>
      </c>
      <c r="K6022">
        <v>1</v>
      </c>
      <c r="L6022">
        <v>3</v>
      </c>
      <c r="M6022">
        <v>0</v>
      </c>
      <c r="Q6022">
        <v>46</v>
      </c>
      <c r="R6022">
        <v>2.66</v>
      </c>
      <c r="X6022">
        <v>13</v>
      </c>
      <c r="Z6022">
        <v>193</v>
      </c>
      <c r="AA6022">
        <f t="shared" si="188"/>
        <v>64.333333333333329</v>
      </c>
    </row>
    <row r="6023" spans="1:27" x14ac:dyDescent="0.25">
      <c r="A6023" t="s">
        <v>1940</v>
      </c>
      <c r="B6023">
        <v>2008</v>
      </c>
      <c r="C6023" t="str">
        <f t="shared" si="189"/>
        <v>Post Drug Era 2007-2012</v>
      </c>
      <c r="D6023" t="s">
        <v>19</v>
      </c>
      <c r="E6023">
        <v>265</v>
      </c>
      <c r="F6023">
        <v>24</v>
      </c>
      <c r="G6023">
        <v>10</v>
      </c>
      <c r="H6023">
        <v>34</v>
      </c>
      <c r="I6023">
        <v>75</v>
      </c>
      <c r="J6023">
        <v>1</v>
      </c>
      <c r="K6023">
        <v>5</v>
      </c>
      <c r="L6023">
        <v>0</v>
      </c>
      <c r="M6023">
        <v>0</v>
      </c>
      <c r="Q6023">
        <v>40</v>
      </c>
      <c r="R6023">
        <v>3.34</v>
      </c>
      <c r="X6023">
        <v>29</v>
      </c>
      <c r="Z6023">
        <v>194</v>
      </c>
      <c r="AA6023">
        <f t="shared" si="188"/>
        <v>64.666666666666671</v>
      </c>
    </row>
    <row r="6024" spans="1:27" x14ac:dyDescent="0.25">
      <c r="A6024" t="s">
        <v>2454</v>
      </c>
      <c r="B6024">
        <v>2012</v>
      </c>
      <c r="C6024" t="str">
        <f t="shared" si="189"/>
        <v>Post Drug Era 2007-2012</v>
      </c>
      <c r="D6024" t="s">
        <v>19</v>
      </c>
      <c r="E6024">
        <v>265</v>
      </c>
      <c r="F6024">
        <v>16</v>
      </c>
      <c r="G6024">
        <v>3</v>
      </c>
      <c r="H6024">
        <v>23</v>
      </c>
      <c r="I6024">
        <v>47</v>
      </c>
      <c r="J6024">
        <v>3</v>
      </c>
      <c r="K6024">
        <v>1</v>
      </c>
      <c r="L6024">
        <v>2</v>
      </c>
      <c r="M6024">
        <v>1</v>
      </c>
      <c r="Q6024">
        <v>55</v>
      </c>
      <c r="R6024">
        <v>2.2200000000000002</v>
      </c>
      <c r="X6024">
        <v>22</v>
      </c>
      <c r="Z6024">
        <v>195</v>
      </c>
      <c r="AA6024">
        <f t="shared" si="188"/>
        <v>65</v>
      </c>
    </row>
    <row r="6025" spans="1:27" x14ac:dyDescent="0.25">
      <c r="A6025" t="s">
        <v>20</v>
      </c>
      <c r="B6025">
        <v>1981</v>
      </c>
      <c r="C6025" t="str">
        <f t="shared" si="189"/>
        <v>Pre-Drug 1970-1991</v>
      </c>
      <c r="D6025" t="s">
        <v>19</v>
      </c>
      <c r="E6025">
        <v>265</v>
      </c>
      <c r="F6025">
        <v>17</v>
      </c>
      <c r="G6025">
        <v>4</v>
      </c>
      <c r="H6025">
        <v>24</v>
      </c>
      <c r="I6025">
        <v>38</v>
      </c>
      <c r="J6025">
        <v>2</v>
      </c>
      <c r="K6025">
        <v>1</v>
      </c>
      <c r="L6025">
        <v>0</v>
      </c>
      <c r="M6025">
        <v>0</v>
      </c>
      <c r="Q6025">
        <v>56</v>
      </c>
      <c r="R6025">
        <v>2.34</v>
      </c>
      <c r="X6025">
        <v>35</v>
      </c>
      <c r="Y6025">
        <v>0.23</v>
      </c>
      <c r="Z6025">
        <v>196</v>
      </c>
      <c r="AA6025">
        <f t="shared" si="188"/>
        <v>65.333333333333329</v>
      </c>
    </row>
    <row r="6026" spans="1:27" x14ac:dyDescent="0.25">
      <c r="A6026" t="s">
        <v>1076</v>
      </c>
      <c r="B6026">
        <v>2001</v>
      </c>
      <c r="C6026" t="str">
        <f t="shared" si="189"/>
        <v>Drug Era 1992-2006</v>
      </c>
      <c r="D6026" t="s">
        <v>19</v>
      </c>
      <c r="E6026">
        <v>265</v>
      </c>
      <c r="F6026">
        <v>26</v>
      </c>
      <c r="G6026">
        <v>4</v>
      </c>
      <c r="H6026">
        <v>9</v>
      </c>
      <c r="I6026">
        <v>54</v>
      </c>
      <c r="J6026">
        <v>0</v>
      </c>
      <c r="K6026">
        <v>2</v>
      </c>
      <c r="L6026">
        <v>1</v>
      </c>
      <c r="M6026">
        <v>0</v>
      </c>
      <c r="Q6026">
        <v>64</v>
      </c>
      <c r="R6026">
        <v>3.55</v>
      </c>
      <c r="X6026">
        <v>34</v>
      </c>
      <c r="Z6026">
        <v>198</v>
      </c>
      <c r="AA6026">
        <f t="shared" si="188"/>
        <v>66</v>
      </c>
    </row>
    <row r="6027" spans="1:27" x14ac:dyDescent="0.25">
      <c r="A6027" t="s">
        <v>1761</v>
      </c>
      <c r="B6027">
        <v>2012</v>
      </c>
      <c r="C6027" t="str">
        <f t="shared" si="189"/>
        <v>Post Drug Era 2007-2012</v>
      </c>
      <c r="D6027" t="s">
        <v>18</v>
      </c>
      <c r="E6027">
        <v>265</v>
      </c>
      <c r="F6027">
        <v>21</v>
      </c>
      <c r="G6027">
        <v>8</v>
      </c>
      <c r="H6027">
        <v>19</v>
      </c>
      <c r="I6027">
        <v>41</v>
      </c>
      <c r="J6027">
        <v>5</v>
      </c>
      <c r="K6027">
        <v>3</v>
      </c>
      <c r="L6027">
        <v>3</v>
      </c>
      <c r="M6027">
        <v>0</v>
      </c>
      <c r="Q6027">
        <v>57</v>
      </c>
      <c r="R6027">
        <v>2.85</v>
      </c>
      <c r="X6027">
        <v>59</v>
      </c>
      <c r="Z6027">
        <v>199</v>
      </c>
      <c r="AA6027">
        <f t="shared" si="188"/>
        <v>66.333333333333329</v>
      </c>
    </row>
    <row r="6028" spans="1:27" x14ac:dyDescent="0.25">
      <c r="A6028" t="s">
        <v>2884</v>
      </c>
      <c r="B6028">
        <v>2006</v>
      </c>
      <c r="C6028" t="str">
        <f t="shared" si="189"/>
        <v>Drug Era 1992-2006</v>
      </c>
      <c r="D6028" t="s">
        <v>18</v>
      </c>
      <c r="E6028">
        <v>266</v>
      </c>
      <c r="F6028">
        <v>43</v>
      </c>
      <c r="G6028">
        <v>8</v>
      </c>
      <c r="H6028">
        <v>39</v>
      </c>
      <c r="I6028">
        <v>69</v>
      </c>
      <c r="J6028">
        <v>2</v>
      </c>
      <c r="K6028">
        <v>6</v>
      </c>
      <c r="L6028">
        <v>4</v>
      </c>
      <c r="M6028">
        <v>1</v>
      </c>
      <c r="Q6028">
        <v>56</v>
      </c>
      <c r="R6028">
        <v>6.87</v>
      </c>
      <c r="X6028">
        <v>25</v>
      </c>
      <c r="Z6028">
        <v>169</v>
      </c>
      <c r="AA6028">
        <f t="shared" si="188"/>
        <v>56.333333333333336</v>
      </c>
    </row>
    <row r="6029" spans="1:27" x14ac:dyDescent="0.25">
      <c r="A6029" t="s">
        <v>971</v>
      </c>
      <c r="B6029">
        <v>2008</v>
      </c>
      <c r="C6029" t="str">
        <f t="shared" si="189"/>
        <v>Post Drug Era 2007-2012</v>
      </c>
      <c r="D6029" t="s">
        <v>19</v>
      </c>
      <c r="E6029">
        <v>266</v>
      </c>
      <c r="F6029">
        <v>37</v>
      </c>
      <c r="G6029">
        <v>7</v>
      </c>
      <c r="H6029">
        <v>36</v>
      </c>
      <c r="I6029">
        <v>54</v>
      </c>
      <c r="J6029">
        <v>1</v>
      </c>
      <c r="K6029">
        <v>0</v>
      </c>
      <c r="L6029">
        <v>2</v>
      </c>
      <c r="M6029">
        <v>0</v>
      </c>
      <c r="Q6029">
        <v>60</v>
      </c>
      <c r="R6029">
        <v>5.88</v>
      </c>
      <c r="X6029">
        <v>44</v>
      </c>
      <c r="Z6029">
        <v>170</v>
      </c>
      <c r="AA6029">
        <f t="shared" si="188"/>
        <v>56.666666666666664</v>
      </c>
    </row>
    <row r="6030" spans="1:27" x14ac:dyDescent="0.25">
      <c r="A6030" t="s">
        <v>433</v>
      </c>
      <c r="B6030">
        <v>2000</v>
      </c>
      <c r="C6030" t="str">
        <f t="shared" si="189"/>
        <v>Drug Era 1992-2006</v>
      </c>
      <c r="D6030" t="s">
        <v>18</v>
      </c>
      <c r="E6030">
        <v>266</v>
      </c>
      <c r="F6030">
        <v>39</v>
      </c>
      <c r="G6030">
        <v>10</v>
      </c>
      <c r="H6030">
        <v>17</v>
      </c>
      <c r="I6030">
        <v>41</v>
      </c>
      <c r="J6030">
        <v>2</v>
      </c>
      <c r="K6030">
        <v>1</v>
      </c>
      <c r="L6030">
        <v>3</v>
      </c>
      <c r="M6030">
        <v>1</v>
      </c>
      <c r="Q6030">
        <v>74</v>
      </c>
      <c r="R6030">
        <v>5.92</v>
      </c>
      <c r="X6030">
        <v>15</v>
      </c>
      <c r="Y6030">
        <v>0</v>
      </c>
      <c r="Z6030">
        <v>178</v>
      </c>
      <c r="AA6030">
        <f t="shared" si="188"/>
        <v>59.333333333333336</v>
      </c>
    </row>
    <row r="6031" spans="1:27" x14ac:dyDescent="0.25">
      <c r="A6031" t="s">
        <v>780</v>
      </c>
      <c r="B6031">
        <v>2005</v>
      </c>
      <c r="C6031" t="str">
        <f t="shared" si="189"/>
        <v>Drug Era 1992-2006</v>
      </c>
      <c r="D6031" t="s">
        <v>18</v>
      </c>
      <c r="E6031">
        <v>266</v>
      </c>
      <c r="F6031">
        <v>33</v>
      </c>
      <c r="G6031">
        <v>3</v>
      </c>
      <c r="H6031">
        <v>22</v>
      </c>
      <c r="I6031">
        <v>26</v>
      </c>
      <c r="J6031">
        <v>1</v>
      </c>
      <c r="K6031">
        <v>3</v>
      </c>
      <c r="L6031">
        <v>5</v>
      </c>
      <c r="M6031">
        <v>0</v>
      </c>
      <c r="Q6031">
        <v>66</v>
      </c>
      <c r="R6031">
        <v>4.9800000000000004</v>
      </c>
      <c r="X6031">
        <v>30</v>
      </c>
      <c r="Z6031">
        <v>179</v>
      </c>
      <c r="AA6031">
        <f t="shared" si="188"/>
        <v>59.666666666666664</v>
      </c>
    </row>
    <row r="6032" spans="1:27" x14ac:dyDescent="0.25">
      <c r="A6032" t="s">
        <v>2926</v>
      </c>
      <c r="B6032">
        <v>2001</v>
      </c>
      <c r="C6032" t="str">
        <f t="shared" si="189"/>
        <v>Drug Era 1992-2006</v>
      </c>
      <c r="D6032" t="s">
        <v>19</v>
      </c>
      <c r="E6032">
        <v>266</v>
      </c>
      <c r="F6032">
        <v>32</v>
      </c>
      <c r="G6032">
        <v>2</v>
      </c>
      <c r="H6032">
        <v>28</v>
      </c>
      <c r="I6032">
        <v>29</v>
      </c>
      <c r="J6032">
        <v>4</v>
      </c>
      <c r="K6032">
        <v>3</v>
      </c>
      <c r="L6032">
        <v>7</v>
      </c>
      <c r="M6032">
        <v>0</v>
      </c>
      <c r="Q6032">
        <v>54</v>
      </c>
      <c r="R6032">
        <v>4.8</v>
      </c>
      <c r="X6032">
        <v>21</v>
      </c>
      <c r="Z6032">
        <v>180</v>
      </c>
      <c r="AA6032">
        <f t="shared" si="188"/>
        <v>60</v>
      </c>
    </row>
    <row r="6033" spans="1:27" x14ac:dyDescent="0.25">
      <c r="A6033" t="s">
        <v>863</v>
      </c>
      <c r="B6033">
        <v>2007</v>
      </c>
      <c r="C6033" t="str">
        <f t="shared" si="189"/>
        <v>Post Drug Era 2007-2012</v>
      </c>
      <c r="D6033" t="s">
        <v>19</v>
      </c>
      <c r="E6033">
        <v>266</v>
      </c>
      <c r="F6033">
        <v>32</v>
      </c>
      <c r="G6033">
        <v>9</v>
      </c>
      <c r="H6033">
        <v>27</v>
      </c>
      <c r="I6033">
        <v>48</v>
      </c>
      <c r="J6033">
        <v>2</v>
      </c>
      <c r="K6033">
        <v>4</v>
      </c>
      <c r="L6033">
        <v>2</v>
      </c>
      <c r="M6033">
        <v>2</v>
      </c>
      <c r="Q6033">
        <v>60</v>
      </c>
      <c r="R6033">
        <v>4.8</v>
      </c>
      <c r="X6033">
        <v>42</v>
      </c>
      <c r="Z6033">
        <v>180</v>
      </c>
      <c r="AA6033">
        <f t="shared" si="188"/>
        <v>60</v>
      </c>
    </row>
    <row r="6034" spans="1:27" x14ac:dyDescent="0.25">
      <c r="A6034" t="s">
        <v>1741</v>
      </c>
      <c r="B6034">
        <v>2006</v>
      </c>
      <c r="C6034" t="str">
        <f t="shared" si="189"/>
        <v>Drug Era 1992-2006</v>
      </c>
      <c r="D6034" t="s">
        <v>18</v>
      </c>
      <c r="E6034">
        <v>266</v>
      </c>
      <c r="F6034">
        <v>34</v>
      </c>
      <c r="G6034">
        <v>4</v>
      </c>
      <c r="H6034">
        <v>25</v>
      </c>
      <c r="I6034">
        <v>46</v>
      </c>
      <c r="J6034">
        <v>5</v>
      </c>
      <c r="K6034">
        <v>1</v>
      </c>
      <c r="L6034">
        <v>4</v>
      </c>
      <c r="M6034">
        <v>0</v>
      </c>
      <c r="Q6034">
        <v>62</v>
      </c>
      <c r="R6034">
        <v>5.07</v>
      </c>
      <c r="X6034">
        <v>40</v>
      </c>
      <c r="Z6034">
        <v>181</v>
      </c>
      <c r="AA6034">
        <f t="shared" si="188"/>
        <v>60.333333333333336</v>
      </c>
    </row>
    <row r="6035" spans="1:27" x14ac:dyDescent="0.25">
      <c r="A6035" t="s">
        <v>2686</v>
      </c>
      <c r="B6035">
        <v>1977</v>
      </c>
      <c r="C6035" t="str">
        <f t="shared" si="189"/>
        <v>Pre-Drug 1970-1991</v>
      </c>
      <c r="D6035" t="s">
        <v>18</v>
      </c>
      <c r="E6035">
        <v>266</v>
      </c>
      <c r="F6035">
        <v>36</v>
      </c>
      <c r="G6035">
        <v>12</v>
      </c>
      <c r="H6035">
        <v>26</v>
      </c>
      <c r="I6035">
        <v>44</v>
      </c>
      <c r="J6035">
        <v>4</v>
      </c>
      <c r="K6035">
        <v>4</v>
      </c>
      <c r="L6035">
        <v>3</v>
      </c>
      <c r="M6035">
        <v>0</v>
      </c>
      <c r="Q6035">
        <v>60</v>
      </c>
      <c r="R6035">
        <v>5.34</v>
      </c>
      <c r="X6035">
        <v>42</v>
      </c>
      <c r="Y6035">
        <v>0.25</v>
      </c>
      <c r="Z6035">
        <v>182</v>
      </c>
      <c r="AA6035">
        <f t="shared" si="188"/>
        <v>60.666666666666664</v>
      </c>
    </row>
    <row r="6036" spans="1:27" x14ac:dyDescent="0.25">
      <c r="A6036" t="s">
        <v>1290</v>
      </c>
      <c r="B6036">
        <v>1975</v>
      </c>
      <c r="C6036" t="str">
        <f t="shared" si="189"/>
        <v>Pre-Drug 1970-1991</v>
      </c>
      <c r="D6036" t="s">
        <v>18</v>
      </c>
      <c r="E6036">
        <v>266</v>
      </c>
      <c r="F6036">
        <v>20</v>
      </c>
      <c r="G6036">
        <v>3</v>
      </c>
      <c r="H6036">
        <v>34</v>
      </c>
      <c r="I6036">
        <v>34</v>
      </c>
      <c r="J6036">
        <v>0</v>
      </c>
      <c r="K6036">
        <v>4</v>
      </c>
      <c r="L6036">
        <v>8</v>
      </c>
      <c r="M6036">
        <v>1</v>
      </c>
      <c r="Q6036">
        <v>43</v>
      </c>
      <c r="R6036">
        <v>2.95</v>
      </c>
      <c r="X6036">
        <v>33</v>
      </c>
      <c r="Y6036">
        <v>0.19</v>
      </c>
      <c r="Z6036">
        <v>183</v>
      </c>
      <c r="AA6036">
        <f t="shared" si="188"/>
        <v>61</v>
      </c>
    </row>
    <row r="6037" spans="1:27" x14ac:dyDescent="0.25">
      <c r="A6037" t="s">
        <v>856</v>
      </c>
      <c r="B6037">
        <v>2006</v>
      </c>
      <c r="C6037" t="str">
        <f t="shared" si="189"/>
        <v>Drug Era 1992-2006</v>
      </c>
      <c r="D6037" t="s">
        <v>18</v>
      </c>
      <c r="E6037">
        <v>266</v>
      </c>
      <c r="F6037">
        <v>23</v>
      </c>
      <c r="G6037">
        <v>11</v>
      </c>
      <c r="H6037">
        <v>30</v>
      </c>
      <c r="I6037">
        <v>73</v>
      </c>
      <c r="J6037">
        <v>4</v>
      </c>
      <c r="K6037">
        <v>6</v>
      </c>
      <c r="L6037">
        <v>0</v>
      </c>
      <c r="M6037">
        <v>0</v>
      </c>
      <c r="Q6037">
        <v>61</v>
      </c>
      <c r="R6037">
        <v>3.38</v>
      </c>
      <c r="X6037">
        <v>30</v>
      </c>
      <c r="Z6037">
        <v>184</v>
      </c>
      <c r="AA6037">
        <f t="shared" si="188"/>
        <v>61.333333333333336</v>
      </c>
    </row>
    <row r="6038" spans="1:27" x14ac:dyDescent="0.25">
      <c r="A6038" t="s">
        <v>2543</v>
      </c>
      <c r="B6038">
        <v>1973</v>
      </c>
      <c r="C6038" t="str">
        <f t="shared" si="189"/>
        <v>Pre-Drug 1970-1991</v>
      </c>
      <c r="D6038" t="s">
        <v>19</v>
      </c>
      <c r="E6038">
        <v>266</v>
      </c>
      <c r="F6038">
        <v>29</v>
      </c>
      <c r="G6038">
        <v>6</v>
      </c>
      <c r="H6038">
        <v>30</v>
      </c>
      <c r="I6038">
        <v>28</v>
      </c>
      <c r="J6038">
        <v>4</v>
      </c>
      <c r="K6038">
        <v>3</v>
      </c>
      <c r="L6038">
        <v>3</v>
      </c>
      <c r="M6038">
        <v>1</v>
      </c>
      <c r="Q6038">
        <v>59</v>
      </c>
      <c r="R6038">
        <v>4.2300000000000004</v>
      </c>
      <c r="X6038">
        <v>36</v>
      </c>
      <c r="Y6038">
        <v>0.25</v>
      </c>
      <c r="Z6038">
        <v>185</v>
      </c>
      <c r="AA6038">
        <f t="shared" si="188"/>
        <v>61.666666666666664</v>
      </c>
    </row>
    <row r="6039" spans="1:27" x14ac:dyDescent="0.25">
      <c r="A6039" t="s">
        <v>3093</v>
      </c>
      <c r="B6039">
        <v>2004</v>
      </c>
      <c r="C6039" t="str">
        <f t="shared" si="189"/>
        <v>Drug Era 1992-2006</v>
      </c>
      <c r="D6039" t="s">
        <v>18</v>
      </c>
      <c r="E6039">
        <v>266</v>
      </c>
      <c r="F6039">
        <v>22</v>
      </c>
      <c r="G6039">
        <v>8</v>
      </c>
      <c r="H6039">
        <v>26</v>
      </c>
      <c r="I6039">
        <v>57</v>
      </c>
      <c r="J6039">
        <v>2</v>
      </c>
      <c r="K6039">
        <v>4</v>
      </c>
      <c r="L6039">
        <v>1</v>
      </c>
      <c r="M6039">
        <v>0</v>
      </c>
      <c r="Q6039">
        <v>57</v>
      </c>
      <c r="R6039">
        <v>3.21</v>
      </c>
      <c r="X6039">
        <v>27</v>
      </c>
      <c r="Y6039">
        <v>0.24</v>
      </c>
      <c r="Z6039">
        <v>185</v>
      </c>
      <c r="AA6039">
        <f t="shared" si="188"/>
        <v>61.666666666666664</v>
      </c>
    </row>
    <row r="6040" spans="1:27" x14ac:dyDescent="0.25">
      <c r="A6040" t="s">
        <v>1348</v>
      </c>
      <c r="B6040">
        <v>1981</v>
      </c>
      <c r="C6040" t="str">
        <f t="shared" si="189"/>
        <v>Pre-Drug 1970-1991</v>
      </c>
      <c r="D6040" t="s">
        <v>19</v>
      </c>
      <c r="E6040">
        <v>266</v>
      </c>
      <c r="F6040">
        <v>18</v>
      </c>
      <c r="G6040">
        <v>5</v>
      </c>
      <c r="H6040">
        <v>25</v>
      </c>
      <c r="I6040">
        <v>27</v>
      </c>
      <c r="J6040">
        <v>7</v>
      </c>
      <c r="K6040">
        <v>5</v>
      </c>
      <c r="L6040">
        <v>1</v>
      </c>
      <c r="M6040">
        <v>0</v>
      </c>
      <c r="Q6040">
        <v>65</v>
      </c>
      <c r="R6040">
        <v>2.61</v>
      </c>
      <c r="X6040">
        <v>24</v>
      </c>
      <c r="Y6040">
        <v>0.27</v>
      </c>
      <c r="Z6040">
        <v>186</v>
      </c>
      <c r="AA6040">
        <f t="shared" si="188"/>
        <v>62</v>
      </c>
    </row>
    <row r="6041" spans="1:27" x14ac:dyDescent="0.25">
      <c r="A6041" t="s">
        <v>1490</v>
      </c>
      <c r="B6041">
        <v>1991</v>
      </c>
      <c r="C6041" t="str">
        <f t="shared" si="189"/>
        <v>Pre-Drug 1970-1991</v>
      </c>
      <c r="D6041" t="s">
        <v>19</v>
      </c>
      <c r="E6041">
        <v>266</v>
      </c>
      <c r="F6041">
        <v>30</v>
      </c>
      <c r="G6041">
        <v>4</v>
      </c>
      <c r="H6041">
        <v>21</v>
      </c>
      <c r="I6041">
        <v>34</v>
      </c>
      <c r="J6041">
        <v>5</v>
      </c>
      <c r="K6041">
        <v>4</v>
      </c>
      <c r="L6041">
        <v>5</v>
      </c>
      <c r="M6041">
        <v>0</v>
      </c>
      <c r="Q6041">
        <v>60</v>
      </c>
      <c r="R6041">
        <v>4.3499999999999996</v>
      </c>
      <c r="X6041">
        <v>24</v>
      </c>
      <c r="Y6041">
        <v>0.25</v>
      </c>
      <c r="Z6041">
        <v>186</v>
      </c>
      <c r="AA6041">
        <f t="shared" si="188"/>
        <v>62</v>
      </c>
    </row>
    <row r="6042" spans="1:27" x14ac:dyDescent="0.25">
      <c r="A6042" t="s">
        <v>650</v>
      </c>
      <c r="B6042">
        <v>2011</v>
      </c>
      <c r="C6042" t="str">
        <f t="shared" si="189"/>
        <v>Post Drug Era 2007-2012</v>
      </c>
      <c r="D6042" t="s">
        <v>19</v>
      </c>
      <c r="E6042">
        <v>266</v>
      </c>
      <c r="F6042">
        <v>19</v>
      </c>
      <c r="G6042">
        <v>8</v>
      </c>
      <c r="H6042">
        <v>31</v>
      </c>
      <c r="I6042">
        <v>65</v>
      </c>
      <c r="J6042">
        <v>2</v>
      </c>
      <c r="K6042">
        <v>9</v>
      </c>
      <c r="L6042">
        <v>0</v>
      </c>
      <c r="M6042">
        <v>1</v>
      </c>
      <c r="Q6042">
        <v>55</v>
      </c>
      <c r="R6042">
        <v>2.76</v>
      </c>
      <c r="X6042">
        <v>33</v>
      </c>
      <c r="Z6042">
        <v>186</v>
      </c>
      <c r="AA6042">
        <f t="shared" si="188"/>
        <v>62</v>
      </c>
    </row>
    <row r="6043" spans="1:27" x14ac:dyDescent="0.25">
      <c r="A6043" t="s">
        <v>1853</v>
      </c>
      <c r="B6043">
        <v>1979</v>
      </c>
      <c r="C6043" t="str">
        <f t="shared" si="189"/>
        <v>Pre-Drug 1970-1991</v>
      </c>
      <c r="D6043" t="s">
        <v>18</v>
      </c>
      <c r="E6043">
        <v>266</v>
      </c>
      <c r="F6043">
        <v>34</v>
      </c>
      <c r="G6043">
        <v>9</v>
      </c>
      <c r="H6043">
        <v>34</v>
      </c>
      <c r="I6043">
        <v>26</v>
      </c>
      <c r="J6043">
        <v>2</v>
      </c>
      <c r="K6043">
        <v>3</v>
      </c>
      <c r="L6043">
        <v>0</v>
      </c>
      <c r="M6043">
        <v>0</v>
      </c>
      <c r="Q6043">
        <v>55</v>
      </c>
      <c r="R6043">
        <v>4.91</v>
      </c>
      <c r="X6043">
        <v>47</v>
      </c>
      <c r="Y6043">
        <v>0.24</v>
      </c>
      <c r="Z6043">
        <v>187</v>
      </c>
      <c r="AA6043">
        <f t="shared" si="188"/>
        <v>62.333333333333336</v>
      </c>
    </row>
    <row r="6044" spans="1:27" x14ac:dyDescent="0.25">
      <c r="A6044" t="s">
        <v>2629</v>
      </c>
      <c r="B6044">
        <v>2010</v>
      </c>
      <c r="C6044" t="str">
        <f t="shared" si="189"/>
        <v>Post Drug Era 2007-2012</v>
      </c>
      <c r="D6044" t="s">
        <v>19</v>
      </c>
      <c r="E6044">
        <v>266</v>
      </c>
      <c r="F6044">
        <v>29</v>
      </c>
      <c r="G6044">
        <v>12</v>
      </c>
      <c r="H6044">
        <v>39</v>
      </c>
      <c r="I6044">
        <v>69</v>
      </c>
      <c r="J6044">
        <v>3</v>
      </c>
      <c r="K6044">
        <v>4</v>
      </c>
      <c r="L6044">
        <v>2</v>
      </c>
      <c r="M6044">
        <v>0</v>
      </c>
      <c r="Q6044">
        <v>48</v>
      </c>
      <c r="R6044">
        <v>4.1399999999999997</v>
      </c>
      <c r="X6044">
        <v>36</v>
      </c>
      <c r="Z6044">
        <v>189</v>
      </c>
      <c r="AA6044">
        <f t="shared" si="188"/>
        <v>63</v>
      </c>
    </row>
    <row r="6045" spans="1:27" x14ac:dyDescent="0.25">
      <c r="A6045" t="s">
        <v>1617</v>
      </c>
      <c r="B6045">
        <v>1970</v>
      </c>
      <c r="C6045" t="str">
        <f t="shared" si="189"/>
        <v>Pre-Drug 1970-1991</v>
      </c>
      <c r="D6045" t="s">
        <v>19</v>
      </c>
      <c r="E6045">
        <v>266</v>
      </c>
      <c r="F6045">
        <v>19</v>
      </c>
      <c r="G6045">
        <v>7</v>
      </c>
      <c r="H6045">
        <v>28</v>
      </c>
      <c r="I6045">
        <v>42</v>
      </c>
      <c r="J6045">
        <v>7</v>
      </c>
      <c r="K6045">
        <v>2</v>
      </c>
      <c r="L6045">
        <v>0</v>
      </c>
      <c r="M6045">
        <v>0</v>
      </c>
      <c r="Q6045">
        <v>52</v>
      </c>
      <c r="R6045">
        <v>2.7</v>
      </c>
      <c r="X6045">
        <v>39</v>
      </c>
      <c r="Y6045">
        <v>0.22</v>
      </c>
      <c r="Z6045">
        <v>190</v>
      </c>
      <c r="AA6045">
        <f t="shared" si="188"/>
        <v>63.333333333333336</v>
      </c>
    </row>
    <row r="6046" spans="1:27" x14ac:dyDescent="0.25">
      <c r="A6046" t="s">
        <v>662</v>
      </c>
      <c r="B6046">
        <v>1970</v>
      </c>
      <c r="C6046" t="str">
        <f t="shared" si="189"/>
        <v>Pre-Drug 1970-1991</v>
      </c>
      <c r="D6046" t="s">
        <v>19</v>
      </c>
      <c r="E6046">
        <v>266</v>
      </c>
      <c r="F6046">
        <v>28</v>
      </c>
      <c r="G6046">
        <v>9</v>
      </c>
      <c r="H6046">
        <v>15</v>
      </c>
      <c r="I6046">
        <v>38</v>
      </c>
      <c r="J6046">
        <v>3</v>
      </c>
      <c r="K6046">
        <v>1</v>
      </c>
      <c r="L6046">
        <v>0</v>
      </c>
      <c r="M6046">
        <v>1</v>
      </c>
      <c r="Q6046">
        <v>62</v>
      </c>
      <c r="R6046">
        <v>3.94</v>
      </c>
      <c r="X6046">
        <v>28</v>
      </c>
      <c r="Y6046">
        <v>0.25</v>
      </c>
      <c r="Z6046">
        <v>192</v>
      </c>
      <c r="AA6046">
        <f t="shared" si="188"/>
        <v>64</v>
      </c>
    </row>
    <row r="6047" spans="1:27" x14ac:dyDescent="0.25">
      <c r="A6047" t="s">
        <v>2842</v>
      </c>
      <c r="B6047">
        <v>2012</v>
      </c>
      <c r="C6047" t="str">
        <f t="shared" si="189"/>
        <v>Post Drug Era 2007-2012</v>
      </c>
      <c r="D6047" t="s">
        <v>19</v>
      </c>
      <c r="E6047">
        <v>266</v>
      </c>
      <c r="F6047">
        <v>25</v>
      </c>
      <c r="G6047">
        <v>4</v>
      </c>
      <c r="H6047">
        <v>17</v>
      </c>
      <c r="I6047">
        <v>53</v>
      </c>
      <c r="J6047">
        <v>4</v>
      </c>
      <c r="K6047">
        <v>2</v>
      </c>
      <c r="L6047">
        <v>3</v>
      </c>
      <c r="M6047">
        <v>0</v>
      </c>
      <c r="Q6047">
        <v>63</v>
      </c>
      <c r="R6047">
        <v>3.46</v>
      </c>
      <c r="X6047">
        <v>27</v>
      </c>
      <c r="Z6047">
        <v>195</v>
      </c>
      <c r="AA6047">
        <f t="shared" si="188"/>
        <v>65</v>
      </c>
    </row>
    <row r="6048" spans="1:27" x14ac:dyDescent="0.25">
      <c r="A6048" t="s">
        <v>921</v>
      </c>
      <c r="B6048">
        <v>1978</v>
      </c>
      <c r="C6048" t="str">
        <f t="shared" si="189"/>
        <v>Pre-Drug 1970-1991</v>
      </c>
      <c r="D6048" t="s">
        <v>18</v>
      </c>
      <c r="E6048">
        <v>266</v>
      </c>
      <c r="F6048">
        <v>14</v>
      </c>
      <c r="G6048">
        <v>2</v>
      </c>
      <c r="H6048">
        <v>23</v>
      </c>
      <c r="I6048">
        <v>46</v>
      </c>
      <c r="J6048">
        <v>4</v>
      </c>
      <c r="K6048">
        <v>2</v>
      </c>
      <c r="L6048">
        <v>0</v>
      </c>
      <c r="M6048">
        <v>1</v>
      </c>
      <c r="Q6048">
        <v>56</v>
      </c>
      <c r="R6048">
        <v>1.93</v>
      </c>
      <c r="X6048">
        <v>31</v>
      </c>
      <c r="Y6048">
        <v>0.23</v>
      </c>
      <c r="Z6048">
        <v>196</v>
      </c>
      <c r="AA6048">
        <f t="shared" si="188"/>
        <v>65.333333333333329</v>
      </c>
    </row>
    <row r="6049" spans="1:27" x14ac:dyDescent="0.25">
      <c r="A6049" t="s">
        <v>2258</v>
      </c>
      <c r="B6049">
        <v>1978</v>
      </c>
      <c r="C6049" t="str">
        <f t="shared" si="189"/>
        <v>Pre-Drug 1970-1991</v>
      </c>
      <c r="D6049" t="s">
        <v>19</v>
      </c>
      <c r="E6049">
        <v>266</v>
      </c>
      <c r="F6049">
        <v>20</v>
      </c>
      <c r="G6049">
        <v>4</v>
      </c>
      <c r="H6049">
        <v>12</v>
      </c>
      <c r="I6049">
        <v>19</v>
      </c>
      <c r="J6049">
        <v>0</v>
      </c>
      <c r="K6049">
        <v>0</v>
      </c>
      <c r="L6049">
        <v>0</v>
      </c>
      <c r="M6049">
        <v>0</v>
      </c>
      <c r="Q6049">
        <v>63</v>
      </c>
      <c r="R6049">
        <v>2.74</v>
      </c>
      <c r="X6049">
        <v>29</v>
      </c>
      <c r="Y6049">
        <v>0.25</v>
      </c>
      <c r="Z6049">
        <v>197</v>
      </c>
      <c r="AA6049">
        <f t="shared" si="188"/>
        <v>65.666666666666671</v>
      </c>
    </row>
    <row r="6050" spans="1:27" x14ac:dyDescent="0.25">
      <c r="A6050" t="s">
        <v>474</v>
      </c>
      <c r="B6050">
        <v>1991</v>
      </c>
      <c r="C6050" t="str">
        <f t="shared" si="189"/>
        <v>Pre-Drug 1970-1991</v>
      </c>
      <c r="D6050" t="s">
        <v>18</v>
      </c>
      <c r="E6050">
        <v>266</v>
      </c>
      <c r="F6050">
        <v>31</v>
      </c>
      <c r="G6050">
        <v>6</v>
      </c>
      <c r="H6050">
        <v>20</v>
      </c>
      <c r="I6050">
        <v>47</v>
      </c>
      <c r="J6050">
        <v>9</v>
      </c>
      <c r="K6050">
        <v>1</v>
      </c>
      <c r="L6050">
        <v>0</v>
      </c>
      <c r="M6050">
        <v>0</v>
      </c>
      <c r="Q6050">
        <v>53</v>
      </c>
      <c r="R6050">
        <v>4.2300000000000004</v>
      </c>
      <c r="X6050">
        <v>27</v>
      </c>
      <c r="Y6050">
        <v>0.22</v>
      </c>
      <c r="Z6050">
        <v>198</v>
      </c>
      <c r="AA6050">
        <f t="shared" si="188"/>
        <v>66</v>
      </c>
    </row>
    <row r="6051" spans="1:27" x14ac:dyDescent="0.25">
      <c r="A6051" t="s">
        <v>1985</v>
      </c>
      <c r="B6051">
        <v>2000</v>
      </c>
      <c r="C6051" t="str">
        <f t="shared" si="189"/>
        <v>Drug Era 1992-2006</v>
      </c>
      <c r="D6051" t="s">
        <v>19</v>
      </c>
      <c r="E6051">
        <v>267</v>
      </c>
      <c r="F6051">
        <v>52</v>
      </c>
      <c r="G6051">
        <v>15</v>
      </c>
      <c r="H6051">
        <v>21</v>
      </c>
      <c r="I6051">
        <v>41</v>
      </c>
      <c r="J6051">
        <v>2</v>
      </c>
      <c r="K6051">
        <v>1</v>
      </c>
      <c r="L6051">
        <v>2</v>
      </c>
      <c r="M6051">
        <v>0</v>
      </c>
      <c r="Q6051">
        <v>71</v>
      </c>
      <c r="R6051">
        <v>8.2100000000000009</v>
      </c>
      <c r="X6051">
        <v>36</v>
      </c>
      <c r="Y6051">
        <v>0</v>
      </c>
      <c r="Z6051">
        <v>171</v>
      </c>
      <c r="AA6051">
        <f t="shared" si="188"/>
        <v>57</v>
      </c>
    </row>
    <row r="6052" spans="1:27" x14ac:dyDescent="0.25">
      <c r="A6052" t="s">
        <v>444</v>
      </c>
      <c r="B6052">
        <v>1986</v>
      </c>
      <c r="C6052" t="str">
        <f t="shared" si="189"/>
        <v>Pre-Drug 1970-1991</v>
      </c>
      <c r="D6052" t="s">
        <v>19</v>
      </c>
      <c r="E6052">
        <v>267</v>
      </c>
      <c r="F6052">
        <v>26</v>
      </c>
      <c r="G6052">
        <v>1</v>
      </c>
      <c r="H6052">
        <v>31</v>
      </c>
      <c r="I6052">
        <v>36</v>
      </c>
      <c r="J6052">
        <v>6</v>
      </c>
      <c r="K6052">
        <v>3</v>
      </c>
      <c r="L6052">
        <v>2</v>
      </c>
      <c r="M6052">
        <v>1</v>
      </c>
      <c r="Q6052">
        <v>60</v>
      </c>
      <c r="R6052">
        <v>4.08</v>
      </c>
      <c r="X6052">
        <v>18</v>
      </c>
      <c r="Y6052">
        <v>0.26</v>
      </c>
      <c r="Z6052">
        <v>172</v>
      </c>
      <c r="AA6052">
        <f t="shared" si="188"/>
        <v>57.333333333333336</v>
      </c>
    </row>
    <row r="6053" spans="1:27" x14ac:dyDescent="0.25">
      <c r="A6053" t="s">
        <v>1891</v>
      </c>
      <c r="B6053">
        <v>1990</v>
      </c>
      <c r="C6053" t="str">
        <f t="shared" si="189"/>
        <v>Pre-Drug 1970-1991</v>
      </c>
      <c r="D6053" t="s">
        <v>19</v>
      </c>
      <c r="E6053">
        <v>267</v>
      </c>
      <c r="F6053">
        <v>26</v>
      </c>
      <c r="G6053">
        <v>9</v>
      </c>
      <c r="H6053">
        <v>27</v>
      </c>
      <c r="I6053">
        <v>28</v>
      </c>
      <c r="J6053">
        <v>2</v>
      </c>
      <c r="K6053">
        <v>1</v>
      </c>
      <c r="L6053">
        <v>2</v>
      </c>
      <c r="M6053">
        <v>0</v>
      </c>
      <c r="Q6053">
        <v>66</v>
      </c>
      <c r="R6053">
        <v>3.97</v>
      </c>
      <c r="X6053">
        <v>30</v>
      </c>
      <c r="Y6053">
        <v>0.28000000000000003</v>
      </c>
      <c r="Z6053">
        <v>177</v>
      </c>
      <c r="AA6053">
        <f t="shared" si="188"/>
        <v>59</v>
      </c>
    </row>
    <row r="6054" spans="1:27" x14ac:dyDescent="0.25">
      <c r="A6054" t="s">
        <v>2834</v>
      </c>
      <c r="B6054">
        <v>1996</v>
      </c>
      <c r="C6054" t="str">
        <f t="shared" si="189"/>
        <v>Pre-Drug 1970-1991</v>
      </c>
      <c r="D6054" t="s">
        <v>19</v>
      </c>
      <c r="E6054">
        <v>267</v>
      </c>
      <c r="F6054">
        <v>30</v>
      </c>
      <c r="G6054">
        <v>7</v>
      </c>
      <c r="H6054">
        <v>31</v>
      </c>
      <c r="I6054">
        <v>44</v>
      </c>
      <c r="J6054">
        <v>2</v>
      </c>
      <c r="K6054">
        <v>1</v>
      </c>
      <c r="L6054">
        <v>2</v>
      </c>
      <c r="M6054">
        <v>0</v>
      </c>
      <c r="Q6054">
        <v>62</v>
      </c>
      <c r="R6054">
        <v>4.58</v>
      </c>
      <c r="X6054">
        <v>17</v>
      </c>
      <c r="Y6054">
        <v>0.23</v>
      </c>
      <c r="Z6054">
        <v>177</v>
      </c>
      <c r="AA6054">
        <f t="shared" si="188"/>
        <v>59</v>
      </c>
    </row>
    <row r="6055" spans="1:27" x14ac:dyDescent="0.25">
      <c r="A6055" t="s">
        <v>856</v>
      </c>
      <c r="B6055">
        <v>1997</v>
      </c>
      <c r="C6055" t="str">
        <f t="shared" si="189"/>
        <v>Drug Era 1992-2006</v>
      </c>
      <c r="D6055" t="s">
        <v>19</v>
      </c>
      <c r="E6055">
        <v>267</v>
      </c>
      <c r="F6055">
        <v>34</v>
      </c>
      <c r="G6055">
        <v>11</v>
      </c>
      <c r="H6055">
        <v>31</v>
      </c>
      <c r="I6055">
        <v>36</v>
      </c>
      <c r="J6055">
        <v>1</v>
      </c>
      <c r="K6055">
        <v>2</v>
      </c>
      <c r="L6055">
        <v>1</v>
      </c>
      <c r="M6055">
        <v>0</v>
      </c>
      <c r="Q6055">
        <v>62</v>
      </c>
      <c r="R6055">
        <v>5.04</v>
      </c>
      <c r="X6055">
        <v>30</v>
      </c>
      <c r="Y6055">
        <v>0.26</v>
      </c>
      <c r="Z6055">
        <v>182</v>
      </c>
      <c r="AA6055">
        <f t="shared" si="188"/>
        <v>60.666666666666664</v>
      </c>
    </row>
    <row r="6056" spans="1:27" x14ac:dyDescent="0.25">
      <c r="A6056" t="s">
        <v>3034</v>
      </c>
      <c r="B6056">
        <v>1998</v>
      </c>
      <c r="C6056" t="str">
        <f t="shared" si="189"/>
        <v>Drug Era 1992-2006</v>
      </c>
      <c r="D6056" t="s">
        <v>19</v>
      </c>
      <c r="E6056">
        <v>267</v>
      </c>
      <c r="F6056">
        <v>33</v>
      </c>
      <c r="G6056">
        <v>3</v>
      </c>
      <c r="H6056">
        <v>33</v>
      </c>
      <c r="I6056">
        <v>45</v>
      </c>
      <c r="J6056">
        <v>2</v>
      </c>
      <c r="K6056">
        <v>9</v>
      </c>
      <c r="L6056">
        <v>3</v>
      </c>
      <c r="M6056">
        <v>0</v>
      </c>
      <c r="Q6056">
        <v>61</v>
      </c>
      <c r="R6056">
        <v>4.9000000000000004</v>
      </c>
      <c r="X6056">
        <v>22</v>
      </c>
      <c r="Z6056">
        <v>182</v>
      </c>
      <c r="AA6056">
        <f t="shared" si="188"/>
        <v>60.666666666666664</v>
      </c>
    </row>
    <row r="6057" spans="1:27" x14ac:dyDescent="0.25">
      <c r="A6057" t="s">
        <v>2313</v>
      </c>
      <c r="B6057">
        <v>1993</v>
      </c>
      <c r="C6057" t="str">
        <f t="shared" si="189"/>
        <v>Pre-Drug 1970-1991</v>
      </c>
      <c r="D6057" t="s">
        <v>18</v>
      </c>
      <c r="E6057">
        <v>267</v>
      </c>
      <c r="F6057">
        <v>28</v>
      </c>
      <c r="G6057">
        <v>4</v>
      </c>
      <c r="H6057">
        <v>10</v>
      </c>
      <c r="I6057">
        <v>35</v>
      </c>
      <c r="J6057">
        <v>0</v>
      </c>
      <c r="K6057">
        <v>2</v>
      </c>
      <c r="L6057">
        <v>5</v>
      </c>
      <c r="M6057">
        <v>0</v>
      </c>
      <c r="Q6057">
        <v>66</v>
      </c>
      <c r="R6057">
        <v>4.09</v>
      </c>
      <c r="X6057">
        <v>42</v>
      </c>
      <c r="Y6057">
        <v>0.27</v>
      </c>
      <c r="Z6057">
        <v>185</v>
      </c>
      <c r="AA6057">
        <f t="shared" si="188"/>
        <v>61.666666666666664</v>
      </c>
    </row>
    <row r="6058" spans="1:27" x14ac:dyDescent="0.25">
      <c r="A6058" t="s">
        <v>1046</v>
      </c>
      <c r="B6058">
        <v>2006</v>
      </c>
      <c r="C6058" t="str">
        <f t="shared" si="189"/>
        <v>Drug Era 1992-2006</v>
      </c>
      <c r="D6058" t="s">
        <v>18</v>
      </c>
      <c r="E6058">
        <v>267</v>
      </c>
      <c r="F6058">
        <v>26</v>
      </c>
      <c r="G6058">
        <v>3</v>
      </c>
      <c r="H6058">
        <v>31</v>
      </c>
      <c r="I6058">
        <v>40</v>
      </c>
      <c r="J6058">
        <v>2</v>
      </c>
      <c r="K6058">
        <v>3</v>
      </c>
      <c r="L6058">
        <v>4</v>
      </c>
      <c r="M6058">
        <v>0</v>
      </c>
      <c r="Q6058">
        <v>50</v>
      </c>
      <c r="R6058">
        <v>3.79</v>
      </c>
      <c r="X6058">
        <v>20</v>
      </c>
      <c r="Z6058">
        <v>185</v>
      </c>
      <c r="AA6058">
        <f t="shared" si="188"/>
        <v>61.666666666666664</v>
      </c>
    </row>
    <row r="6059" spans="1:27" x14ac:dyDescent="0.25">
      <c r="A6059" t="s">
        <v>2129</v>
      </c>
      <c r="B6059">
        <v>1987</v>
      </c>
      <c r="C6059" t="str">
        <f t="shared" si="189"/>
        <v>Pre-Drug 1970-1991</v>
      </c>
      <c r="D6059" t="s">
        <v>18</v>
      </c>
      <c r="E6059">
        <v>267</v>
      </c>
      <c r="F6059">
        <v>29</v>
      </c>
      <c r="G6059">
        <v>8</v>
      </c>
      <c r="H6059">
        <v>30</v>
      </c>
      <c r="I6059">
        <v>56</v>
      </c>
      <c r="J6059">
        <v>4</v>
      </c>
      <c r="K6059">
        <v>6</v>
      </c>
      <c r="L6059">
        <v>0</v>
      </c>
      <c r="M6059">
        <v>1</v>
      </c>
      <c r="Q6059">
        <v>53</v>
      </c>
      <c r="R6059">
        <v>4.21</v>
      </c>
      <c r="X6059">
        <v>22</v>
      </c>
      <c r="Y6059">
        <v>0.22</v>
      </c>
      <c r="Z6059">
        <v>186</v>
      </c>
      <c r="AA6059">
        <f t="shared" si="188"/>
        <v>62</v>
      </c>
    </row>
    <row r="6060" spans="1:27" x14ac:dyDescent="0.25">
      <c r="A6060" t="s">
        <v>1468</v>
      </c>
      <c r="B6060">
        <v>1991</v>
      </c>
      <c r="C6060" t="str">
        <f t="shared" si="189"/>
        <v>Pre-Drug 1970-1991</v>
      </c>
      <c r="D6060" t="s">
        <v>19</v>
      </c>
      <c r="E6060">
        <v>267</v>
      </c>
      <c r="F6060">
        <v>35</v>
      </c>
      <c r="G6060">
        <v>8</v>
      </c>
      <c r="H6060">
        <v>24</v>
      </c>
      <c r="I6060">
        <v>32</v>
      </c>
      <c r="J6060">
        <v>2</v>
      </c>
      <c r="K6060">
        <v>2</v>
      </c>
      <c r="L6060">
        <v>3</v>
      </c>
      <c r="M6060">
        <v>0</v>
      </c>
      <c r="Q6060">
        <v>60</v>
      </c>
      <c r="R6060">
        <v>5.08</v>
      </c>
      <c r="X6060">
        <v>19</v>
      </c>
      <c r="Y6060">
        <v>0.25</v>
      </c>
      <c r="Z6060">
        <v>186</v>
      </c>
      <c r="AA6060">
        <f t="shared" si="188"/>
        <v>62</v>
      </c>
    </row>
    <row r="6061" spans="1:27" x14ac:dyDescent="0.25">
      <c r="A6061" t="s">
        <v>2787</v>
      </c>
      <c r="B6061">
        <v>2007</v>
      </c>
      <c r="C6061" t="str">
        <f t="shared" si="189"/>
        <v>Post Drug Era 2007-2012</v>
      </c>
      <c r="D6061" t="s">
        <v>19</v>
      </c>
      <c r="E6061">
        <v>267</v>
      </c>
      <c r="F6061">
        <v>24</v>
      </c>
      <c r="G6061">
        <v>1</v>
      </c>
      <c r="H6061">
        <v>28</v>
      </c>
      <c r="I6061">
        <v>54</v>
      </c>
      <c r="J6061">
        <v>7</v>
      </c>
      <c r="K6061">
        <v>1</v>
      </c>
      <c r="L6061">
        <v>6</v>
      </c>
      <c r="M6061">
        <v>0</v>
      </c>
      <c r="Q6061">
        <v>49</v>
      </c>
      <c r="R6061">
        <v>3.47</v>
      </c>
      <c r="X6061">
        <v>32</v>
      </c>
      <c r="Z6061">
        <v>187</v>
      </c>
      <c r="AA6061">
        <f t="shared" si="188"/>
        <v>62.333333333333336</v>
      </c>
    </row>
    <row r="6062" spans="1:27" x14ac:dyDescent="0.25">
      <c r="A6062" t="s">
        <v>1621</v>
      </c>
      <c r="B6062">
        <v>1973</v>
      </c>
      <c r="C6062" t="str">
        <f t="shared" si="189"/>
        <v>Pre-Drug 1970-1991</v>
      </c>
      <c r="D6062" t="s">
        <v>19</v>
      </c>
      <c r="E6062">
        <v>267</v>
      </c>
      <c r="F6062">
        <v>25</v>
      </c>
      <c r="G6062">
        <v>7</v>
      </c>
      <c r="H6062">
        <v>21</v>
      </c>
      <c r="I6062">
        <v>21</v>
      </c>
      <c r="J6062">
        <v>6</v>
      </c>
      <c r="K6062">
        <v>3</v>
      </c>
      <c r="L6062">
        <v>1</v>
      </c>
      <c r="M6062">
        <v>0</v>
      </c>
      <c r="Q6062">
        <v>68</v>
      </c>
      <c r="R6062">
        <v>3.57</v>
      </c>
      <c r="X6062">
        <v>41</v>
      </c>
      <c r="Y6062">
        <v>0.28000000000000003</v>
      </c>
      <c r="Z6062">
        <v>189</v>
      </c>
      <c r="AA6062">
        <f t="shared" si="188"/>
        <v>63</v>
      </c>
    </row>
    <row r="6063" spans="1:27" x14ac:dyDescent="0.25">
      <c r="A6063" t="s">
        <v>800</v>
      </c>
      <c r="B6063">
        <v>2011</v>
      </c>
      <c r="C6063" t="str">
        <f t="shared" si="189"/>
        <v>Post Drug Era 2007-2012</v>
      </c>
      <c r="D6063" t="s">
        <v>18</v>
      </c>
      <c r="E6063">
        <v>267</v>
      </c>
      <c r="F6063">
        <v>24</v>
      </c>
      <c r="G6063">
        <v>9</v>
      </c>
      <c r="H6063">
        <v>31</v>
      </c>
      <c r="I6063">
        <v>68</v>
      </c>
      <c r="J6063">
        <v>2</v>
      </c>
      <c r="K6063">
        <v>3</v>
      </c>
      <c r="L6063">
        <v>2</v>
      </c>
      <c r="M6063">
        <v>0</v>
      </c>
      <c r="Q6063">
        <v>51</v>
      </c>
      <c r="R6063">
        <v>3.43</v>
      </c>
      <c r="X6063">
        <v>20</v>
      </c>
      <c r="Z6063">
        <v>189</v>
      </c>
      <c r="AA6063">
        <f t="shared" si="188"/>
        <v>63</v>
      </c>
    </row>
    <row r="6064" spans="1:27" x14ac:dyDescent="0.25">
      <c r="A6064" t="s">
        <v>2500</v>
      </c>
      <c r="B6064">
        <v>1992</v>
      </c>
      <c r="C6064" t="str">
        <f t="shared" si="189"/>
        <v>Pre-Drug 1970-1991</v>
      </c>
      <c r="D6064" t="s">
        <v>18</v>
      </c>
      <c r="E6064">
        <v>267</v>
      </c>
      <c r="F6064">
        <v>22</v>
      </c>
      <c r="G6064">
        <v>4</v>
      </c>
      <c r="H6064">
        <v>29</v>
      </c>
      <c r="I6064">
        <v>23</v>
      </c>
      <c r="J6064">
        <v>6</v>
      </c>
      <c r="K6064">
        <v>1</v>
      </c>
      <c r="L6064">
        <v>1</v>
      </c>
      <c r="M6064">
        <v>2</v>
      </c>
      <c r="Q6064">
        <v>62</v>
      </c>
      <c r="R6064">
        <v>3.13</v>
      </c>
      <c r="X6064">
        <v>40</v>
      </c>
      <c r="Y6064">
        <v>0.26</v>
      </c>
      <c r="Z6064">
        <v>190</v>
      </c>
      <c r="AA6064">
        <f t="shared" si="188"/>
        <v>63.333333333333336</v>
      </c>
    </row>
    <row r="6065" spans="1:27" x14ac:dyDescent="0.25">
      <c r="A6065" t="s">
        <v>45</v>
      </c>
      <c r="B6065">
        <v>2012</v>
      </c>
      <c r="C6065" t="str">
        <f t="shared" si="189"/>
        <v>Post Drug Era 2007-2012</v>
      </c>
      <c r="D6065" t="s">
        <v>18</v>
      </c>
      <c r="E6065">
        <v>267</v>
      </c>
      <c r="F6065">
        <v>19</v>
      </c>
      <c r="G6065">
        <v>1</v>
      </c>
      <c r="H6065">
        <v>23</v>
      </c>
      <c r="I6065">
        <v>57</v>
      </c>
      <c r="J6065">
        <v>1</v>
      </c>
      <c r="K6065">
        <v>5</v>
      </c>
      <c r="L6065">
        <v>3</v>
      </c>
      <c r="M6065">
        <v>0</v>
      </c>
      <c r="Q6065">
        <v>57</v>
      </c>
      <c r="R6065">
        <v>2.7</v>
      </c>
      <c r="X6065">
        <v>42</v>
      </c>
      <c r="Z6065">
        <v>190</v>
      </c>
      <c r="AA6065">
        <f t="shared" si="188"/>
        <v>63.333333333333336</v>
      </c>
    </row>
    <row r="6066" spans="1:27" x14ac:dyDescent="0.25">
      <c r="A6066" t="s">
        <v>1798</v>
      </c>
      <c r="B6066">
        <v>1979</v>
      </c>
      <c r="C6066" t="str">
        <f t="shared" si="189"/>
        <v>Pre-Drug 1970-1991</v>
      </c>
      <c r="D6066" t="s">
        <v>18</v>
      </c>
      <c r="E6066">
        <v>267</v>
      </c>
      <c r="F6066">
        <v>21</v>
      </c>
      <c r="G6066">
        <v>3</v>
      </c>
      <c r="H6066">
        <v>16</v>
      </c>
      <c r="I6066">
        <v>15</v>
      </c>
      <c r="J6066">
        <v>8</v>
      </c>
      <c r="K6066">
        <v>0</v>
      </c>
      <c r="L6066">
        <v>2</v>
      </c>
      <c r="M6066">
        <v>1</v>
      </c>
      <c r="Q6066">
        <v>60</v>
      </c>
      <c r="R6066">
        <v>2.95</v>
      </c>
      <c r="X6066">
        <v>17</v>
      </c>
      <c r="Y6066">
        <v>0.25</v>
      </c>
      <c r="Z6066">
        <v>192</v>
      </c>
      <c r="AA6066">
        <f t="shared" si="188"/>
        <v>64</v>
      </c>
    </row>
    <row r="6067" spans="1:27" x14ac:dyDescent="0.25">
      <c r="A6067" t="s">
        <v>2872</v>
      </c>
      <c r="B6067">
        <v>1993</v>
      </c>
      <c r="C6067" t="str">
        <f t="shared" si="189"/>
        <v>Pre-Drug 1970-1991</v>
      </c>
      <c r="D6067" t="s">
        <v>18</v>
      </c>
      <c r="E6067">
        <v>267</v>
      </c>
      <c r="F6067">
        <v>29</v>
      </c>
      <c r="G6067">
        <v>3</v>
      </c>
      <c r="H6067">
        <v>21</v>
      </c>
      <c r="I6067">
        <v>41</v>
      </c>
      <c r="J6067">
        <v>4</v>
      </c>
      <c r="K6067">
        <v>4</v>
      </c>
      <c r="L6067">
        <v>2</v>
      </c>
      <c r="M6067">
        <v>1</v>
      </c>
      <c r="Q6067">
        <v>59</v>
      </c>
      <c r="R6067">
        <v>4.08</v>
      </c>
      <c r="X6067">
        <v>38</v>
      </c>
      <c r="Y6067">
        <v>0.24</v>
      </c>
      <c r="Z6067">
        <v>192</v>
      </c>
      <c r="AA6067">
        <f t="shared" si="188"/>
        <v>64</v>
      </c>
    </row>
    <row r="6068" spans="1:27" x14ac:dyDescent="0.25">
      <c r="A6068" t="s">
        <v>1563</v>
      </c>
      <c r="B6068">
        <v>1981</v>
      </c>
      <c r="C6068" t="str">
        <f t="shared" si="189"/>
        <v>Pre-Drug 1970-1991</v>
      </c>
      <c r="D6068" t="s">
        <v>18</v>
      </c>
      <c r="E6068">
        <v>267</v>
      </c>
      <c r="F6068">
        <v>33</v>
      </c>
      <c r="G6068">
        <v>4</v>
      </c>
      <c r="H6068">
        <v>26</v>
      </c>
      <c r="I6068">
        <v>31</v>
      </c>
      <c r="J6068">
        <v>0</v>
      </c>
      <c r="K6068">
        <v>4</v>
      </c>
      <c r="L6068">
        <v>1</v>
      </c>
      <c r="M6068">
        <v>0</v>
      </c>
      <c r="Q6068">
        <v>63</v>
      </c>
      <c r="R6068">
        <v>4.62</v>
      </c>
      <c r="X6068">
        <v>23</v>
      </c>
      <c r="Y6068">
        <v>0.26</v>
      </c>
      <c r="Z6068">
        <v>193</v>
      </c>
      <c r="AA6068">
        <f t="shared" si="188"/>
        <v>64.333333333333329</v>
      </c>
    </row>
    <row r="6069" spans="1:27" x14ac:dyDescent="0.25">
      <c r="A6069" t="s">
        <v>1169</v>
      </c>
      <c r="B6069">
        <v>1990</v>
      </c>
      <c r="C6069" t="str">
        <f t="shared" si="189"/>
        <v>Pre-Drug 1970-1991</v>
      </c>
      <c r="D6069" t="s">
        <v>19</v>
      </c>
      <c r="E6069">
        <v>267</v>
      </c>
      <c r="F6069">
        <v>23</v>
      </c>
      <c r="G6069">
        <v>4</v>
      </c>
      <c r="H6069">
        <v>35</v>
      </c>
      <c r="I6069">
        <v>82</v>
      </c>
      <c r="J6069">
        <v>6</v>
      </c>
      <c r="K6069">
        <v>7</v>
      </c>
      <c r="L6069">
        <v>0</v>
      </c>
      <c r="M6069">
        <v>1</v>
      </c>
      <c r="Q6069">
        <v>45</v>
      </c>
      <c r="R6069">
        <v>3.22</v>
      </c>
      <c r="X6069">
        <v>23</v>
      </c>
      <c r="Y6069">
        <v>0.2</v>
      </c>
      <c r="Z6069">
        <v>193</v>
      </c>
      <c r="AA6069">
        <f t="shared" si="188"/>
        <v>64.333333333333329</v>
      </c>
    </row>
    <row r="6070" spans="1:27" x14ac:dyDescent="0.25">
      <c r="A6070" t="s">
        <v>1481</v>
      </c>
      <c r="B6070">
        <v>1988</v>
      </c>
      <c r="C6070" t="str">
        <f t="shared" si="189"/>
        <v>Pre-Drug 1970-1991</v>
      </c>
      <c r="D6070" t="s">
        <v>18</v>
      </c>
      <c r="E6070">
        <v>267</v>
      </c>
      <c r="F6070">
        <v>27</v>
      </c>
      <c r="G6070">
        <v>7</v>
      </c>
      <c r="H6070">
        <v>26</v>
      </c>
      <c r="I6070">
        <v>39</v>
      </c>
      <c r="J6070">
        <v>4</v>
      </c>
      <c r="K6070">
        <v>1</v>
      </c>
      <c r="L6070">
        <v>2</v>
      </c>
      <c r="M6070">
        <v>1</v>
      </c>
      <c r="Q6070">
        <v>54</v>
      </c>
      <c r="R6070">
        <v>3.74</v>
      </c>
      <c r="X6070">
        <v>43</v>
      </c>
      <c r="Y6070">
        <v>0.23</v>
      </c>
      <c r="Z6070">
        <v>195</v>
      </c>
      <c r="AA6070">
        <f t="shared" si="188"/>
        <v>65</v>
      </c>
    </row>
    <row r="6071" spans="1:27" x14ac:dyDescent="0.25">
      <c r="A6071" t="s">
        <v>930</v>
      </c>
      <c r="B6071">
        <v>1998</v>
      </c>
      <c r="C6071" t="str">
        <f t="shared" si="189"/>
        <v>Drug Era 1992-2006</v>
      </c>
      <c r="D6071" t="s">
        <v>19</v>
      </c>
      <c r="E6071">
        <v>267</v>
      </c>
      <c r="F6071">
        <v>30</v>
      </c>
      <c r="G6071">
        <v>9</v>
      </c>
      <c r="H6071">
        <v>20</v>
      </c>
      <c r="I6071">
        <v>57</v>
      </c>
      <c r="J6071">
        <v>3</v>
      </c>
      <c r="K6071">
        <v>3</v>
      </c>
      <c r="L6071">
        <v>4</v>
      </c>
      <c r="M6071">
        <v>1</v>
      </c>
      <c r="Q6071">
        <v>51</v>
      </c>
      <c r="R6071">
        <v>4.13</v>
      </c>
      <c r="X6071">
        <v>28</v>
      </c>
      <c r="Z6071">
        <v>196</v>
      </c>
      <c r="AA6071">
        <f t="shared" si="188"/>
        <v>65.333333333333329</v>
      </c>
    </row>
    <row r="6072" spans="1:27" x14ac:dyDescent="0.25">
      <c r="A6072" t="s">
        <v>1339</v>
      </c>
      <c r="B6072">
        <v>2007</v>
      </c>
      <c r="C6072" t="str">
        <f t="shared" si="189"/>
        <v>Post Drug Era 2007-2012</v>
      </c>
      <c r="D6072" t="s">
        <v>18</v>
      </c>
      <c r="E6072">
        <v>267</v>
      </c>
      <c r="F6072">
        <v>18</v>
      </c>
      <c r="G6072">
        <v>4</v>
      </c>
      <c r="H6072">
        <v>28</v>
      </c>
      <c r="I6072">
        <v>54</v>
      </c>
      <c r="J6072">
        <v>3</v>
      </c>
      <c r="K6072">
        <v>3</v>
      </c>
      <c r="L6072">
        <v>2</v>
      </c>
      <c r="M6072">
        <v>0</v>
      </c>
      <c r="Q6072">
        <v>42</v>
      </c>
      <c r="R6072">
        <v>2.48</v>
      </c>
      <c r="X6072">
        <v>31</v>
      </c>
      <c r="Z6072">
        <v>196</v>
      </c>
      <c r="AA6072">
        <f t="shared" si="188"/>
        <v>65.333333333333329</v>
      </c>
    </row>
    <row r="6073" spans="1:27" x14ac:dyDescent="0.25">
      <c r="A6073" t="s">
        <v>2307</v>
      </c>
      <c r="B6073">
        <v>2006</v>
      </c>
      <c r="C6073" t="str">
        <f t="shared" si="189"/>
        <v>Drug Era 1992-2006</v>
      </c>
      <c r="D6073" t="s">
        <v>19</v>
      </c>
      <c r="E6073">
        <v>267</v>
      </c>
      <c r="F6073">
        <v>20</v>
      </c>
      <c r="G6073">
        <v>10</v>
      </c>
      <c r="H6073">
        <v>27</v>
      </c>
      <c r="I6073">
        <v>51</v>
      </c>
      <c r="J6073">
        <v>2</v>
      </c>
      <c r="K6073">
        <v>2</v>
      </c>
      <c r="L6073">
        <v>1</v>
      </c>
      <c r="M6073">
        <v>0</v>
      </c>
      <c r="Q6073">
        <v>45</v>
      </c>
      <c r="R6073">
        <v>2.73</v>
      </c>
      <c r="X6073">
        <v>37</v>
      </c>
      <c r="Z6073">
        <v>198</v>
      </c>
      <c r="AA6073">
        <f t="shared" si="188"/>
        <v>66</v>
      </c>
    </row>
    <row r="6074" spans="1:27" x14ac:dyDescent="0.25">
      <c r="A6074" t="s">
        <v>2064</v>
      </c>
      <c r="B6074">
        <v>1981</v>
      </c>
      <c r="C6074" t="str">
        <f t="shared" si="189"/>
        <v>Pre-Drug 1970-1991</v>
      </c>
      <c r="D6074" t="s">
        <v>19</v>
      </c>
      <c r="E6074">
        <v>267</v>
      </c>
      <c r="F6074">
        <v>23</v>
      </c>
      <c r="G6074">
        <v>6</v>
      </c>
      <c r="H6074">
        <v>25</v>
      </c>
      <c r="I6074">
        <v>28</v>
      </c>
      <c r="J6074">
        <v>2</v>
      </c>
      <c r="K6074">
        <v>0</v>
      </c>
      <c r="L6074">
        <v>2</v>
      </c>
      <c r="M6074">
        <v>0</v>
      </c>
      <c r="Q6074">
        <v>50</v>
      </c>
      <c r="R6074">
        <v>3.12</v>
      </c>
      <c r="X6074">
        <v>23</v>
      </c>
      <c r="Y6074">
        <v>0.21</v>
      </c>
      <c r="Z6074">
        <v>199</v>
      </c>
      <c r="AA6074">
        <f t="shared" si="188"/>
        <v>66.333333333333329</v>
      </c>
    </row>
    <row r="6075" spans="1:27" x14ac:dyDescent="0.25">
      <c r="A6075" t="s">
        <v>2653</v>
      </c>
      <c r="B6075">
        <v>2011</v>
      </c>
      <c r="C6075" t="str">
        <f t="shared" si="189"/>
        <v>Post Drug Era 2007-2012</v>
      </c>
      <c r="D6075" t="s">
        <v>19</v>
      </c>
      <c r="E6075">
        <v>267</v>
      </c>
      <c r="F6075">
        <v>15</v>
      </c>
      <c r="G6075">
        <v>1</v>
      </c>
      <c r="H6075">
        <v>21</v>
      </c>
      <c r="I6075">
        <v>45</v>
      </c>
      <c r="J6075">
        <v>1</v>
      </c>
      <c r="K6075">
        <v>2</v>
      </c>
      <c r="L6075">
        <v>2</v>
      </c>
      <c r="M6075">
        <v>0</v>
      </c>
      <c r="Q6075">
        <v>52</v>
      </c>
      <c r="R6075">
        <v>2.0099999999999998</v>
      </c>
      <c r="X6075">
        <v>35</v>
      </c>
      <c r="Z6075">
        <v>201</v>
      </c>
      <c r="AA6075">
        <f t="shared" si="188"/>
        <v>67</v>
      </c>
    </row>
    <row r="6076" spans="1:27" x14ac:dyDescent="0.25">
      <c r="A6076" t="s">
        <v>1201</v>
      </c>
      <c r="B6076">
        <v>1972</v>
      </c>
      <c r="C6076" t="str">
        <f t="shared" si="189"/>
        <v>Pre-Drug 1970-1991</v>
      </c>
      <c r="D6076" t="s">
        <v>19</v>
      </c>
      <c r="E6076">
        <v>267</v>
      </c>
      <c r="F6076">
        <v>20</v>
      </c>
      <c r="G6076">
        <v>8</v>
      </c>
      <c r="H6076">
        <v>18</v>
      </c>
      <c r="I6076">
        <v>44</v>
      </c>
      <c r="J6076">
        <v>4</v>
      </c>
      <c r="K6076">
        <v>4</v>
      </c>
      <c r="L6076">
        <v>2</v>
      </c>
      <c r="M6076">
        <v>0</v>
      </c>
      <c r="Q6076">
        <v>54</v>
      </c>
      <c r="R6076">
        <v>2.67</v>
      </c>
      <c r="X6076">
        <v>55</v>
      </c>
      <c r="Y6076">
        <v>0.22</v>
      </c>
      <c r="Z6076">
        <v>202</v>
      </c>
      <c r="AA6076">
        <f t="shared" si="188"/>
        <v>67.333333333333329</v>
      </c>
    </row>
    <row r="6077" spans="1:27" x14ac:dyDescent="0.25">
      <c r="A6077" t="s">
        <v>2433</v>
      </c>
      <c r="B6077">
        <v>2000</v>
      </c>
      <c r="C6077" t="str">
        <f t="shared" si="189"/>
        <v>Drug Era 1992-2006</v>
      </c>
      <c r="D6077" t="s">
        <v>19</v>
      </c>
      <c r="E6077">
        <v>268</v>
      </c>
      <c r="F6077">
        <v>45</v>
      </c>
      <c r="G6077">
        <v>8</v>
      </c>
      <c r="H6077">
        <v>30</v>
      </c>
      <c r="I6077">
        <v>50</v>
      </c>
      <c r="J6077">
        <v>0</v>
      </c>
      <c r="K6077">
        <v>2</v>
      </c>
      <c r="L6077">
        <v>1</v>
      </c>
      <c r="M6077">
        <v>1</v>
      </c>
      <c r="Q6077">
        <v>72</v>
      </c>
      <c r="R6077">
        <v>7.02</v>
      </c>
      <c r="X6077">
        <v>46</v>
      </c>
      <c r="Y6077">
        <v>0</v>
      </c>
      <c r="Z6077">
        <v>173</v>
      </c>
      <c r="AA6077">
        <f t="shared" si="188"/>
        <v>57.666666666666664</v>
      </c>
    </row>
    <row r="6078" spans="1:27" x14ac:dyDescent="0.25">
      <c r="A6078" t="s">
        <v>2701</v>
      </c>
      <c r="B6078">
        <v>1999</v>
      </c>
      <c r="C6078" t="str">
        <f t="shared" si="189"/>
        <v>Drug Era 1992-2006</v>
      </c>
      <c r="D6078" t="s">
        <v>18</v>
      </c>
      <c r="E6078">
        <v>268</v>
      </c>
      <c r="F6078">
        <v>27</v>
      </c>
      <c r="G6078">
        <v>4</v>
      </c>
      <c r="H6078">
        <v>29</v>
      </c>
      <c r="I6078">
        <v>52</v>
      </c>
      <c r="J6078">
        <v>6</v>
      </c>
      <c r="K6078">
        <v>2</v>
      </c>
      <c r="L6078">
        <v>10</v>
      </c>
      <c r="M6078">
        <v>0</v>
      </c>
      <c r="Q6078">
        <v>59</v>
      </c>
      <c r="R6078">
        <v>4.1900000000000004</v>
      </c>
      <c r="X6078">
        <v>33</v>
      </c>
      <c r="Y6078">
        <v>0</v>
      </c>
      <c r="Z6078">
        <v>174</v>
      </c>
      <c r="AA6078">
        <f t="shared" si="188"/>
        <v>58</v>
      </c>
    </row>
    <row r="6079" spans="1:27" x14ac:dyDescent="0.25">
      <c r="A6079" t="s">
        <v>284</v>
      </c>
      <c r="B6079">
        <v>2009</v>
      </c>
      <c r="C6079" t="str">
        <f t="shared" si="189"/>
        <v>Post Drug Era 2007-2012</v>
      </c>
      <c r="D6079" t="s">
        <v>18</v>
      </c>
      <c r="E6079">
        <v>268</v>
      </c>
      <c r="F6079">
        <v>27</v>
      </c>
      <c r="G6079">
        <v>3</v>
      </c>
      <c r="H6079">
        <v>33</v>
      </c>
      <c r="I6079">
        <v>46</v>
      </c>
      <c r="J6079">
        <v>0</v>
      </c>
      <c r="K6079">
        <v>4</v>
      </c>
      <c r="L6079">
        <v>4</v>
      </c>
      <c r="M6079">
        <v>1</v>
      </c>
      <c r="Q6079">
        <v>71</v>
      </c>
      <c r="R6079">
        <v>4.1900000000000004</v>
      </c>
      <c r="X6079">
        <v>27</v>
      </c>
      <c r="Z6079">
        <v>174</v>
      </c>
      <c r="AA6079">
        <f t="shared" si="188"/>
        <v>58</v>
      </c>
    </row>
    <row r="6080" spans="1:27" x14ac:dyDescent="0.25">
      <c r="A6080" t="s">
        <v>2672</v>
      </c>
      <c r="B6080">
        <v>2006</v>
      </c>
      <c r="C6080" t="str">
        <f t="shared" si="189"/>
        <v>Drug Era 1992-2006</v>
      </c>
      <c r="D6080" t="s">
        <v>19</v>
      </c>
      <c r="E6080">
        <v>268</v>
      </c>
      <c r="F6080">
        <v>39</v>
      </c>
      <c r="G6080">
        <v>11</v>
      </c>
      <c r="H6080">
        <v>19</v>
      </c>
      <c r="I6080">
        <v>55</v>
      </c>
      <c r="J6080">
        <v>3</v>
      </c>
      <c r="K6080">
        <v>3</v>
      </c>
      <c r="L6080">
        <v>2</v>
      </c>
      <c r="M6080">
        <v>0</v>
      </c>
      <c r="Q6080">
        <v>77</v>
      </c>
      <c r="R6080">
        <v>6.02</v>
      </c>
      <c r="X6080">
        <v>47</v>
      </c>
      <c r="Z6080">
        <v>175</v>
      </c>
      <c r="AA6080">
        <f t="shared" si="188"/>
        <v>58.333333333333336</v>
      </c>
    </row>
    <row r="6081" spans="1:27" x14ac:dyDescent="0.25">
      <c r="A6081" t="s">
        <v>2775</v>
      </c>
      <c r="B6081">
        <v>2009</v>
      </c>
      <c r="C6081" t="str">
        <f t="shared" si="189"/>
        <v>Post Drug Era 2007-2012</v>
      </c>
      <c r="D6081" t="s">
        <v>19</v>
      </c>
      <c r="E6081">
        <v>268</v>
      </c>
      <c r="F6081">
        <v>41</v>
      </c>
      <c r="G6081">
        <v>12</v>
      </c>
      <c r="H6081">
        <v>20</v>
      </c>
      <c r="I6081">
        <v>34</v>
      </c>
      <c r="J6081">
        <v>0</v>
      </c>
      <c r="K6081">
        <v>0</v>
      </c>
      <c r="L6081">
        <v>2</v>
      </c>
      <c r="M6081">
        <v>0</v>
      </c>
      <c r="Q6081">
        <v>76</v>
      </c>
      <c r="R6081">
        <v>6.25</v>
      </c>
      <c r="X6081">
        <v>38</v>
      </c>
      <c r="Z6081">
        <v>177</v>
      </c>
      <c r="AA6081">
        <f t="shared" si="188"/>
        <v>59</v>
      </c>
    </row>
    <row r="6082" spans="1:27" x14ac:dyDescent="0.25">
      <c r="A6082" t="s">
        <v>934</v>
      </c>
      <c r="B6082">
        <v>2007</v>
      </c>
      <c r="C6082" t="str">
        <f t="shared" si="189"/>
        <v>Post Drug Era 2007-2012</v>
      </c>
      <c r="D6082" t="s">
        <v>19</v>
      </c>
      <c r="E6082">
        <v>268</v>
      </c>
      <c r="F6082">
        <v>30</v>
      </c>
      <c r="G6082">
        <v>3</v>
      </c>
      <c r="H6082">
        <v>38</v>
      </c>
      <c r="I6082">
        <v>49</v>
      </c>
      <c r="J6082">
        <v>4</v>
      </c>
      <c r="K6082">
        <v>8</v>
      </c>
      <c r="L6082">
        <v>2</v>
      </c>
      <c r="M6082">
        <v>0</v>
      </c>
      <c r="Q6082">
        <v>57</v>
      </c>
      <c r="R6082">
        <v>4.55</v>
      </c>
      <c r="X6082">
        <v>30</v>
      </c>
      <c r="Z6082">
        <v>178</v>
      </c>
      <c r="AA6082">
        <f t="shared" ref="AA6082:AA6145" si="190">Z6082/3</f>
        <v>59.333333333333336</v>
      </c>
    </row>
    <row r="6083" spans="1:27" x14ac:dyDescent="0.25">
      <c r="A6083" t="s">
        <v>2124</v>
      </c>
      <c r="B6083">
        <v>2011</v>
      </c>
      <c r="C6083" t="str">
        <f t="shared" ref="C6083:C6146" si="191">IF(B6083&lt;1997,"Pre-Drug 1970-1991",IF(B6083&lt;=2006,"Drug Era 1992-2006","Post Drug Era 2007-2012"))</f>
        <v>Post Drug Era 2007-2012</v>
      </c>
      <c r="D6083" t="s">
        <v>18</v>
      </c>
      <c r="E6083">
        <v>268</v>
      </c>
      <c r="F6083">
        <v>24</v>
      </c>
      <c r="G6083">
        <v>4</v>
      </c>
      <c r="H6083">
        <v>27</v>
      </c>
      <c r="I6083">
        <v>64</v>
      </c>
      <c r="J6083">
        <v>4</v>
      </c>
      <c r="K6083">
        <v>8</v>
      </c>
      <c r="L6083">
        <v>2</v>
      </c>
      <c r="M6083">
        <v>1</v>
      </c>
      <c r="Q6083">
        <v>60</v>
      </c>
      <c r="R6083">
        <v>3.64</v>
      </c>
      <c r="X6083">
        <v>37</v>
      </c>
      <c r="Z6083">
        <v>178</v>
      </c>
      <c r="AA6083">
        <f t="shared" si="190"/>
        <v>59.333333333333336</v>
      </c>
    </row>
    <row r="6084" spans="1:27" x14ac:dyDescent="0.25">
      <c r="A6084" t="s">
        <v>617</v>
      </c>
      <c r="B6084">
        <v>2002</v>
      </c>
      <c r="C6084" t="str">
        <f t="shared" si="191"/>
        <v>Drug Era 1992-2006</v>
      </c>
      <c r="D6084" t="s">
        <v>18</v>
      </c>
      <c r="E6084">
        <v>268</v>
      </c>
      <c r="F6084">
        <v>35</v>
      </c>
      <c r="G6084">
        <v>6</v>
      </c>
      <c r="H6084">
        <v>32</v>
      </c>
      <c r="I6084">
        <v>49</v>
      </c>
      <c r="J6084">
        <v>6</v>
      </c>
      <c r="K6084">
        <v>4</v>
      </c>
      <c r="L6084">
        <v>4</v>
      </c>
      <c r="M6084">
        <v>0</v>
      </c>
      <c r="Q6084">
        <v>61</v>
      </c>
      <c r="R6084">
        <v>5.25</v>
      </c>
      <c r="X6084">
        <v>32</v>
      </c>
      <c r="Z6084">
        <v>180</v>
      </c>
      <c r="AA6084">
        <f t="shared" si="190"/>
        <v>60</v>
      </c>
    </row>
    <row r="6085" spans="1:27" x14ac:dyDescent="0.25">
      <c r="A6085" t="s">
        <v>2173</v>
      </c>
      <c r="B6085">
        <v>2009</v>
      </c>
      <c r="C6085" t="str">
        <f t="shared" si="191"/>
        <v>Post Drug Era 2007-2012</v>
      </c>
      <c r="D6085" t="s">
        <v>18</v>
      </c>
      <c r="E6085">
        <v>268</v>
      </c>
      <c r="F6085">
        <v>32</v>
      </c>
      <c r="G6085">
        <v>11</v>
      </c>
      <c r="H6085">
        <v>34</v>
      </c>
      <c r="I6085">
        <v>55</v>
      </c>
      <c r="J6085">
        <v>3</v>
      </c>
      <c r="K6085">
        <v>8</v>
      </c>
      <c r="L6085">
        <v>0</v>
      </c>
      <c r="M6085">
        <v>0</v>
      </c>
      <c r="Q6085">
        <v>57</v>
      </c>
      <c r="R6085">
        <v>4.8</v>
      </c>
      <c r="X6085">
        <v>44</v>
      </c>
      <c r="Z6085">
        <v>180</v>
      </c>
      <c r="AA6085">
        <f t="shared" si="190"/>
        <v>60</v>
      </c>
    </row>
    <row r="6086" spans="1:27" x14ac:dyDescent="0.25">
      <c r="A6086" t="s">
        <v>160</v>
      </c>
      <c r="B6086">
        <v>1973</v>
      </c>
      <c r="C6086" t="str">
        <f t="shared" si="191"/>
        <v>Pre-Drug 1970-1991</v>
      </c>
      <c r="D6086" t="s">
        <v>19</v>
      </c>
      <c r="E6086">
        <v>268</v>
      </c>
      <c r="F6086">
        <v>33</v>
      </c>
      <c r="G6086">
        <v>5</v>
      </c>
      <c r="H6086">
        <v>30</v>
      </c>
      <c r="I6086">
        <v>42</v>
      </c>
      <c r="J6086">
        <v>0</v>
      </c>
      <c r="K6086">
        <v>4</v>
      </c>
      <c r="L6086">
        <v>2</v>
      </c>
      <c r="M6086">
        <v>2</v>
      </c>
      <c r="Q6086">
        <v>62</v>
      </c>
      <c r="R6086">
        <v>4.92</v>
      </c>
      <c r="X6086">
        <v>30</v>
      </c>
      <c r="Y6086">
        <v>0.27</v>
      </c>
      <c r="Z6086">
        <v>181</v>
      </c>
      <c r="AA6086">
        <f t="shared" si="190"/>
        <v>60.333333333333336</v>
      </c>
    </row>
    <row r="6087" spans="1:27" x14ac:dyDescent="0.25">
      <c r="A6087" t="s">
        <v>1896</v>
      </c>
      <c r="B6087">
        <v>2005</v>
      </c>
      <c r="C6087" t="str">
        <f t="shared" si="191"/>
        <v>Drug Era 1992-2006</v>
      </c>
      <c r="D6087" t="s">
        <v>18</v>
      </c>
      <c r="E6087">
        <v>268</v>
      </c>
      <c r="F6087">
        <v>36</v>
      </c>
      <c r="G6087">
        <v>11</v>
      </c>
      <c r="H6087">
        <v>23</v>
      </c>
      <c r="I6087">
        <v>37</v>
      </c>
      <c r="J6087">
        <v>2</v>
      </c>
      <c r="K6087">
        <v>5</v>
      </c>
      <c r="L6087">
        <v>3</v>
      </c>
      <c r="M6087">
        <v>0</v>
      </c>
      <c r="Q6087">
        <v>62</v>
      </c>
      <c r="R6087">
        <v>5.37</v>
      </c>
      <c r="X6087">
        <v>23</v>
      </c>
      <c r="Z6087">
        <v>181</v>
      </c>
      <c r="AA6087">
        <f t="shared" si="190"/>
        <v>60.333333333333336</v>
      </c>
    </row>
    <row r="6088" spans="1:27" x14ac:dyDescent="0.25">
      <c r="A6088" t="s">
        <v>199</v>
      </c>
      <c r="B6088">
        <v>1983</v>
      </c>
      <c r="C6088" t="str">
        <f t="shared" si="191"/>
        <v>Pre-Drug 1970-1991</v>
      </c>
      <c r="D6088" t="s">
        <v>19</v>
      </c>
      <c r="E6088">
        <v>268</v>
      </c>
      <c r="F6088">
        <v>38</v>
      </c>
      <c r="G6088">
        <v>8</v>
      </c>
      <c r="H6088">
        <v>36</v>
      </c>
      <c r="I6088">
        <v>40</v>
      </c>
      <c r="J6088">
        <v>4</v>
      </c>
      <c r="K6088">
        <v>3</v>
      </c>
      <c r="L6088">
        <v>2</v>
      </c>
      <c r="M6088">
        <v>0</v>
      </c>
      <c r="Q6088">
        <v>55</v>
      </c>
      <c r="R6088">
        <v>5.61</v>
      </c>
      <c r="X6088">
        <v>47</v>
      </c>
      <c r="Y6088">
        <v>0.24</v>
      </c>
      <c r="Z6088">
        <v>183</v>
      </c>
      <c r="AA6088">
        <f t="shared" si="190"/>
        <v>61</v>
      </c>
    </row>
    <row r="6089" spans="1:27" x14ac:dyDescent="0.25">
      <c r="A6089" t="s">
        <v>1640</v>
      </c>
      <c r="B6089">
        <v>2007</v>
      </c>
      <c r="C6089" t="str">
        <f t="shared" si="191"/>
        <v>Post Drug Era 2007-2012</v>
      </c>
      <c r="D6089" t="s">
        <v>18</v>
      </c>
      <c r="E6089">
        <v>268</v>
      </c>
      <c r="F6089">
        <v>32</v>
      </c>
      <c r="G6089">
        <v>6</v>
      </c>
      <c r="H6089">
        <v>24</v>
      </c>
      <c r="I6089">
        <v>42</v>
      </c>
      <c r="J6089">
        <v>2</v>
      </c>
      <c r="K6089">
        <v>0</v>
      </c>
      <c r="L6089">
        <v>6</v>
      </c>
      <c r="M6089">
        <v>0</v>
      </c>
      <c r="Q6089">
        <v>64</v>
      </c>
      <c r="R6089">
        <v>4.72</v>
      </c>
      <c r="X6089">
        <v>28</v>
      </c>
      <c r="Z6089">
        <v>183</v>
      </c>
      <c r="AA6089">
        <f t="shared" si="190"/>
        <v>61</v>
      </c>
    </row>
    <row r="6090" spans="1:27" x14ac:dyDescent="0.25">
      <c r="A6090" t="s">
        <v>2511</v>
      </c>
      <c r="B6090">
        <v>1985</v>
      </c>
      <c r="C6090" t="str">
        <f t="shared" si="191"/>
        <v>Pre-Drug 1970-1991</v>
      </c>
      <c r="D6090" t="s">
        <v>19</v>
      </c>
      <c r="E6090">
        <v>268</v>
      </c>
      <c r="F6090">
        <v>39</v>
      </c>
      <c r="G6090">
        <v>9</v>
      </c>
      <c r="H6090">
        <v>27</v>
      </c>
      <c r="I6090">
        <v>34</v>
      </c>
      <c r="J6090">
        <v>3</v>
      </c>
      <c r="K6090">
        <v>2</v>
      </c>
      <c r="L6090">
        <v>1</v>
      </c>
      <c r="M6090">
        <v>0</v>
      </c>
      <c r="Q6090">
        <v>67</v>
      </c>
      <c r="R6090">
        <v>5.72</v>
      </c>
      <c r="X6090">
        <v>17</v>
      </c>
      <c r="Y6090">
        <v>0.28000000000000003</v>
      </c>
      <c r="Z6090">
        <v>184</v>
      </c>
      <c r="AA6090">
        <f t="shared" si="190"/>
        <v>61.333333333333336</v>
      </c>
    </row>
    <row r="6091" spans="1:27" x14ac:dyDescent="0.25">
      <c r="A6091" t="s">
        <v>876</v>
      </c>
      <c r="B6091">
        <v>1996</v>
      </c>
      <c r="C6091" t="str">
        <f t="shared" si="191"/>
        <v>Pre-Drug 1970-1991</v>
      </c>
      <c r="D6091" t="s">
        <v>19</v>
      </c>
      <c r="E6091">
        <v>268</v>
      </c>
      <c r="F6091">
        <v>23</v>
      </c>
      <c r="G6091">
        <v>4</v>
      </c>
      <c r="H6091">
        <v>26</v>
      </c>
      <c r="I6091">
        <v>53</v>
      </c>
      <c r="J6091">
        <v>4</v>
      </c>
      <c r="K6091">
        <v>5</v>
      </c>
      <c r="L6091">
        <v>1</v>
      </c>
      <c r="M6091">
        <v>0</v>
      </c>
      <c r="Q6091">
        <v>65</v>
      </c>
      <c r="R6091">
        <v>3.38</v>
      </c>
      <c r="X6091">
        <v>41</v>
      </c>
      <c r="Y6091">
        <v>0.24</v>
      </c>
      <c r="Z6091">
        <v>184</v>
      </c>
      <c r="AA6091">
        <f t="shared" si="190"/>
        <v>61.333333333333336</v>
      </c>
    </row>
    <row r="6092" spans="1:27" x14ac:dyDescent="0.25">
      <c r="A6092" t="s">
        <v>2077</v>
      </c>
      <c r="B6092">
        <v>2011</v>
      </c>
      <c r="C6092" t="str">
        <f t="shared" si="191"/>
        <v>Post Drug Era 2007-2012</v>
      </c>
      <c r="D6092" t="s">
        <v>18</v>
      </c>
      <c r="E6092">
        <v>268</v>
      </c>
      <c r="F6092">
        <v>22</v>
      </c>
      <c r="G6092">
        <v>6</v>
      </c>
      <c r="H6092">
        <v>28</v>
      </c>
      <c r="I6092">
        <v>41</v>
      </c>
      <c r="J6092">
        <v>7</v>
      </c>
      <c r="K6092">
        <v>6</v>
      </c>
      <c r="L6092">
        <v>2</v>
      </c>
      <c r="M6092">
        <v>0</v>
      </c>
      <c r="Q6092">
        <v>55</v>
      </c>
      <c r="R6092">
        <v>3.23</v>
      </c>
      <c r="X6092">
        <v>45</v>
      </c>
      <c r="Z6092">
        <v>184</v>
      </c>
      <c r="AA6092">
        <f t="shared" si="190"/>
        <v>61.333333333333336</v>
      </c>
    </row>
    <row r="6093" spans="1:27" x14ac:dyDescent="0.25">
      <c r="A6093" t="s">
        <v>264</v>
      </c>
      <c r="B6093">
        <v>1988</v>
      </c>
      <c r="C6093" t="str">
        <f t="shared" si="191"/>
        <v>Pre-Drug 1970-1991</v>
      </c>
      <c r="D6093" t="s">
        <v>19</v>
      </c>
      <c r="E6093">
        <v>268</v>
      </c>
      <c r="F6093">
        <v>29</v>
      </c>
      <c r="G6093">
        <v>11</v>
      </c>
      <c r="H6093">
        <v>29</v>
      </c>
      <c r="I6093">
        <v>33</v>
      </c>
      <c r="J6093">
        <v>2</v>
      </c>
      <c r="K6093">
        <v>3</v>
      </c>
      <c r="L6093">
        <v>0</v>
      </c>
      <c r="M6093">
        <v>2</v>
      </c>
      <c r="Q6093">
        <v>59</v>
      </c>
      <c r="R6093">
        <v>4.2300000000000004</v>
      </c>
      <c r="X6093">
        <v>32</v>
      </c>
      <c r="Y6093">
        <v>0.25</v>
      </c>
      <c r="Z6093">
        <v>185</v>
      </c>
      <c r="AA6093">
        <f t="shared" si="190"/>
        <v>61.666666666666664</v>
      </c>
    </row>
    <row r="6094" spans="1:27" x14ac:dyDescent="0.25">
      <c r="A6094" t="s">
        <v>61</v>
      </c>
      <c r="B6094">
        <v>2001</v>
      </c>
      <c r="C6094" t="str">
        <f t="shared" si="191"/>
        <v>Drug Era 1992-2006</v>
      </c>
      <c r="D6094" t="s">
        <v>18</v>
      </c>
      <c r="E6094">
        <v>268</v>
      </c>
      <c r="F6094">
        <v>21</v>
      </c>
      <c r="G6094">
        <v>6</v>
      </c>
      <c r="H6094">
        <v>15</v>
      </c>
      <c r="I6094">
        <v>40</v>
      </c>
      <c r="J6094">
        <v>3</v>
      </c>
      <c r="K6094">
        <v>2</v>
      </c>
      <c r="L6094">
        <v>5</v>
      </c>
      <c r="M6094">
        <v>0</v>
      </c>
      <c r="Q6094">
        <v>68</v>
      </c>
      <c r="R6094">
        <v>3.06</v>
      </c>
      <c r="X6094">
        <v>36</v>
      </c>
      <c r="Z6094">
        <v>185</v>
      </c>
      <c r="AA6094">
        <f t="shared" si="190"/>
        <v>61.666666666666664</v>
      </c>
    </row>
    <row r="6095" spans="1:27" x14ac:dyDescent="0.25">
      <c r="A6095" t="s">
        <v>642</v>
      </c>
      <c r="B6095">
        <v>1984</v>
      </c>
      <c r="C6095" t="str">
        <f t="shared" si="191"/>
        <v>Pre-Drug 1970-1991</v>
      </c>
      <c r="D6095" t="s">
        <v>19</v>
      </c>
      <c r="E6095">
        <v>268</v>
      </c>
      <c r="F6095">
        <v>23</v>
      </c>
      <c r="G6095">
        <v>6</v>
      </c>
      <c r="H6095">
        <v>21</v>
      </c>
      <c r="I6095">
        <v>21</v>
      </c>
      <c r="J6095">
        <v>5</v>
      </c>
      <c r="K6095">
        <v>2</v>
      </c>
      <c r="L6095">
        <v>1</v>
      </c>
      <c r="M6095">
        <v>0</v>
      </c>
      <c r="Q6095">
        <v>69</v>
      </c>
      <c r="R6095">
        <v>3.34</v>
      </c>
      <c r="X6095">
        <v>20</v>
      </c>
      <c r="Y6095">
        <v>0.28000000000000003</v>
      </c>
      <c r="Z6095">
        <v>186</v>
      </c>
      <c r="AA6095">
        <f t="shared" si="190"/>
        <v>62</v>
      </c>
    </row>
    <row r="6096" spans="1:27" x14ac:dyDescent="0.25">
      <c r="A6096" t="s">
        <v>3114</v>
      </c>
      <c r="B6096">
        <v>2000</v>
      </c>
      <c r="C6096" t="str">
        <f t="shared" si="191"/>
        <v>Drug Era 1992-2006</v>
      </c>
      <c r="D6096" t="s">
        <v>18</v>
      </c>
      <c r="E6096">
        <v>268</v>
      </c>
      <c r="F6096">
        <v>17</v>
      </c>
      <c r="G6096">
        <v>7</v>
      </c>
      <c r="H6096">
        <v>24</v>
      </c>
      <c r="I6096">
        <v>52</v>
      </c>
      <c r="J6096">
        <v>8</v>
      </c>
      <c r="K6096">
        <v>1</v>
      </c>
      <c r="L6096">
        <v>1</v>
      </c>
      <c r="M6096">
        <v>0</v>
      </c>
      <c r="Q6096">
        <v>60</v>
      </c>
      <c r="R6096">
        <v>2.4700000000000002</v>
      </c>
      <c r="X6096">
        <v>30</v>
      </c>
      <c r="Y6096">
        <v>0</v>
      </c>
      <c r="Z6096">
        <v>186</v>
      </c>
      <c r="AA6096">
        <f t="shared" si="190"/>
        <v>62</v>
      </c>
    </row>
    <row r="6097" spans="1:27" x14ac:dyDescent="0.25">
      <c r="A6097" t="s">
        <v>2211</v>
      </c>
      <c r="B6097">
        <v>2001</v>
      </c>
      <c r="C6097" t="str">
        <f t="shared" si="191"/>
        <v>Drug Era 1992-2006</v>
      </c>
      <c r="D6097" t="s">
        <v>19</v>
      </c>
      <c r="E6097">
        <v>268</v>
      </c>
      <c r="F6097">
        <v>24</v>
      </c>
      <c r="G6097">
        <v>6</v>
      </c>
      <c r="H6097">
        <v>24</v>
      </c>
      <c r="I6097">
        <v>54</v>
      </c>
      <c r="J6097">
        <v>1</v>
      </c>
      <c r="K6097">
        <v>2</v>
      </c>
      <c r="L6097">
        <v>3</v>
      </c>
      <c r="M6097">
        <v>1</v>
      </c>
      <c r="Q6097">
        <v>53</v>
      </c>
      <c r="R6097">
        <v>3.48</v>
      </c>
      <c r="X6097">
        <v>11</v>
      </c>
      <c r="Z6097">
        <v>186</v>
      </c>
      <c r="AA6097">
        <f t="shared" si="190"/>
        <v>62</v>
      </c>
    </row>
    <row r="6098" spans="1:27" x14ac:dyDescent="0.25">
      <c r="A6098" t="s">
        <v>1228</v>
      </c>
      <c r="B6098">
        <v>1990</v>
      </c>
      <c r="C6098" t="str">
        <f t="shared" si="191"/>
        <v>Pre-Drug 1970-1991</v>
      </c>
      <c r="D6098" t="s">
        <v>18</v>
      </c>
      <c r="E6098">
        <v>268</v>
      </c>
      <c r="F6098">
        <v>32</v>
      </c>
      <c r="G6098">
        <v>8</v>
      </c>
      <c r="H6098">
        <v>24</v>
      </c>
      <c r="I6098">
        <v>24</v>
      </c>
      <c r="J6098">
        <v>5</v>
      </c>
      <c r="K6098">
        <v>6</v>
      </c>
      <c r="L6098">
        <v>4</v>
      </c>
      <c r="M6098">
        <v>0</v>
      </c>
      <c r="Q6098">
        <v>60</v>
      </c>
      <c r="R6098">
        <v>4.62</v>
      </c>
      <c r="X6098">
        <v>47</v>
      </c>
      <c r="Y6098">
        <v>0.25</v>
      </c>
      <c r="Z6098">
        <v>187</v>
      </c>
      <c r="AA6098">
        <f t="shared" si="190"/>
        <v>62.333333333333336</v>
      </c>
    </row>
    <row r="6099" spans="1:27" x14ac:dyDescent="0.25">
      <c r="A6099" t="s">
        <v>2596</v>
      </c>
      <c r="B6099">
        <v>1995</v>
      </c>
      <c r="C6099" t="str">
        <f t="shared" si="191"/>
        <v>Pre-Drug 1970-1991</v>
      </c>
      <c r="D6099" t="s">
        <v>18</v>
      </c>
      <c r="E6099">
        <v>268</v>
      </c>
      <c r="F6099">
        <v>32</v>
      </c>
      <c r="G6099">
        <v>4</v>
      </c>
      <c r="H6099">
        <v>26</v>
      </c>
      <c r="I6099">
        <v>45</v>
      </c>
      <c r="J6099">
        <v>4</v>
      </c>
      <c r="K6099">
        <v>0</v>
      </c>
      <c r="L6099">
        <v>3</v>
      </c>
      <c r="M6099">
        <v>0</v>
      </c>
      <c r="Q6099">
        <v>58</v>
      </c>
      <c r="R6099">
        <v>4.62</v>
      </c>
      <c r="X6099">
        <v>45</v>
      </c>
      <c r="Y6099">
        <v>0.24</v>
      </c>
      <c r="Z6099">
        <v>187</v>
      </c>
      <c r="AA6099">
        <f t="shared" si="190"/>
        <v>62.333333333333336</v>
      </c>
    </row>
    <row r="6100" spans="1:27" x14ac:dyDescent="0.25">
      <c r="A6100" t="s">
        <v>763</v>
      </c>
      <c r="B6100">
        <v>2009</v>
      </c>
      <c r="C6100" t="str">
        <f t="shared" si="191"/>
        <v>Post Drug Era 2007-2012</v>
      </c>
      <c r="D6100" t="s">
        <v>19</v>
      </c>
      <c r="E6100">
        <v>268</v>
      </c>
      <c r="F6100">
        <v>23</v>
      </c>
      <c r="G6100">
        <v>7</v>
      </c>
      <c r="H6100">
        <v>36</v>
      </c>
      <c r="I6100">
        <v>75</v>
      </c>
      <c r="J6100">
        <v>1</v>
      </c>
      <c r="K6100">
        <v>4</v>
      </c>
      <c r="L6100">
        <v>0</v>
      </c>
      <c r="M6100">
        <v>1</v>
      </c>
      <c r="Q6100">
        <v>54</v>
      </c>
      <c r="R6100">
        <v>3.32</v>
      </c>
      <c r="X6100">
        <v>35</v>
      </c>
      <c r="Z6100">
        <v>187</v>
      </c>
      <c r="AA6100">
        <f t="shared" si="190"/>
        <v>62.333333333333336</v>
      </c>
    </row>
    <row r="6101" spans="1:27" x14ac:dyDescent="0.25">
      <c r="A6101" t="s">
        <v>638</v>
      </c>
      <c r="B6101">
        <v>2008</v>
      </c>
      <c r="C6101" t="str">
        <f t="shared" si="191"/>
        <v>Post Drug Era 2007-2012</v>
      </c>
      <c r="D6101" t="s">
        <v>19</v>
      </c>
      <c r="E6101">
        <v>268</v>
      </c>
      <c r="F6101">
        <v>25</v>
      </c>
      <c r="G6101">
        <v>6</v>
      </c>
      <c r="H6101">
        <v>24</v>
      </c>
      <c r="I6101">
        <v>50</v>
      </c>
      <c r="J6101">
        <v>3</v>
      </c>
      <c r="K6101">
        <v>2</v>
      </c>
      <c r="L6101">
        <v>1</v>
      </c>
      <c r="M6101">
        <v>0</v>
      </c>
      <c r="Q6101">
        <v>62</v>
      </c>
      <c r="R6101">
        <v>3.59</v>
      </c>
      <c r="X6101">
        <v>19</v>
      </c>
      <c r="Z6101">
        <v>188</v>
      </c>
      <c r="AA6101">
        <f t="shared" si="190"/>
        <v>62.666666666666664</v>
      </c>
    </row>
    <row r="6102" spans="1:27" x14ac:dyDescent="0.25">
      <c r="A6102" t="s">
        <v>2153</v>
      </c>
      <c r="B6102">
        <v>2012</v>
      </c>
      <c r="C6102" t="str">
        <f t="shared" si="191"/>
        <v>Post Drug Era 2007-2012</v>
      </c>
      <c r="D6102" t="s">
        <v>19</v>
      </c>
      <c r="E6102">
        <v>268</v>
      </c>
      <c r="F6102">
        <v>42</v>
      </c>
      <c r="G6102">
        <v>9</v>
      </c>
      <c r="H6102">
        <v>8</v>
      </c>
      <c r="I6102">
        <v>33</v>
      </c>
      <c r="J6102">
        <v>2</v>
      </c>
      <c r="K6102">
        <v>0</v>
      </c>
      <c r="L6102">
        <v>2</v>
      </c>
      <c r="M6102">
        <v>0</v>
      </c>
      <c r="Q6102">
        <v>80</v>
      </c>
      <c r="R6102">
        <v>6</v>
      </c>
      <c r="X6102">
        <v>17</v>
      </c>
      <c r="Z6102">
        <v>189</v>
      </c>
      <c r="AA6102">
        <f t="shared" si="190"/>
        <v>63</v>
      </c>
    </row>
    <row r="6103" spans="1:27" x14ac:dyDescent="0.25">
      <c r="A6103" t="s">
        <v>2567</v>
      </c>
      <c r="B6103">
        <v>1995</v>
      </c>
      <c r="C6103" t="str">
        <f t="shared" si="191"/>
        <v>Pre-Drug 1970-1991</v>
      </c>
      <c r="D6103" t="s">
        <v>18</v>
      </c>
      <c r="E6103">
        <v>268</v>
      </c>
      <c r="F6103">
        <v>28</v>
      </c>
      <c r="G6103">
        <v>6</v>
      </c>
      <c r="H6103">
        <v>23</v>
      </c>
      <c r="I6103">
        <v>57</v>
      </c>
      <c r="J6103">
        <v>2</v>
      </c>
      <c r="K6103">
        <v>4</v>
      </c>
      <c r="L6103">
        <v>6</v>
      </c>
      <c r="M6103">
        <v>0</v>
      </c>
      <c r="Q6103">
        <v>52</v>
      </c>
      <c r="R6103">
        <v>3.98</v>
      </c>
      <c r="X6103">
        <v>22</v>
      </c>
      <c r="Y6103">
        <v>0.21</v>
      </c>
      <c r="Z6103">
        <v>190</v>
      </c>
      <c r="AA6103">
        <f t="shared" si="190"/>
        <v>63.333333333333336</v>
      </c>
    </row>
    <row r="6104" spans="1:27" x14ac:dyDescent="0.25">
      <c r="A6104" t="s">
        <v>3004</v>
      </c>
      <c r="B6104">
        <v>1980</v>
      </c>
      <c r="C6104" t="str">
        <f t="shared" si="191"/>
        <v>Pre-Drug 1970-1991</v>
      </c>
      <c r="D6104" t="s">
        <v>19</v>
      </c>
      <c r="E6104">
        <v>268</v>
      </c>
      <c r="F6104">
        <v>29</v>
      </c>
      <c r="G6104">
        <v>5</v>
      </c>
      <c r="H6104">
        <v>34</v>
      </c>
      <c r="I6104">
        <v>42</v>
      </c>
      <c r="J6104">
        <v>3</v>
      </c>
      <c r="K6104">
        <v>2</v>
      </c>
      <c r="L6104">
        <v>1</v>
      </c>
      <c r="M6104">
        <v>0</v>
      </c>
      <c r="Q6104">
        <v>56</v>
      </c>
      <c r="R6104">
        <v>4.0999999999999996</v>
      </c>
      <c r="X6104">
        <v>31</v>
      </c>
      <c r="Y6104">
        <v>0.24</v>
      </c>
      <c r="Z6104">
        <v>191</v>
      </c>
      <c r="AA6104">
        <f t="shared" si="190"/>
        <v>63.666666666666664</v>
      </c>
    </row>
    <row r="6105" spans="1:27" x14ac:dyDescent="0.25">
      <c r="A6105" t="s">
        <v>1300</v>
      </c>
      <c r="B6105">
        <v>2009</v>
      </c>
      <c r="C6105" t="str">
        <f t="shared" si="191"/>
        <v>Post Drug Era 2007-2012</v>
      </c>
      <c r="D6105" t="s">
        <v>18</v>
      </c>
      <c r="E6105">
        <v>268</v>
      </c>
      <c r="F6105">
        <v>24</v>
      </c>
      <c r="G6105">
        <v>5</v>
      </c>
      <c r="H6105">
        <v>23</v>
      </c>
      <c r="I6105">
        <v>46</v>
      </c>
      <c r="J6105">
        <v>6</v>
      </c>
      <c r="K6105">
        <v>4</v>
      </c>
      <c r="L6105">
        <v>2</v>
      </c>
      <c r="M6105">
        <v>0</v>
      </c>
      <c r="Q6105">
        <v>50</v>
      </c>
      <c r="R6105">
        <v>3.39</v>
      </c>
      <c r="X6105">
        <v>62</v>
      </c>
      <c r="Z6105">
        <v>191</v>
      </c>
      <c r="AA6105">
        <f t="shared" si="190"/>
        <v>63.666666666666664</v>
      </c>
    </row>
    <row r="6106" spans="1:27" x14ac:dyDescent="0.25">
      <c r="A6106" t="s">
        <v>1793</v>
      </c>
      <c r="B6106">
        <v>2010</v>
      </c>
      <c r="C6106" t="str">
        <f t="shared" si="191"/>
        <v>Post Drug Era 2007-2012</v>
      </c>
      <c r="D6106" t="s">
        <v>18</v>
      </c>
      <c r="E6106">
        <v>268</v>
      </c>
      <c r="F6106">
        <v>25</v>
      </c>
      <c r="G6106">
        <v>3</v>
      </c>
      <c r="H6106">
        <v>24</v>
      </c>
      <c r="I6106">
        <v>61</v>
      </c>
      <c r="J6106">
        <v>4</v>
      </c>
      <c r="K6106">
        <v>5</v>
      </c>
      <c r="L6106">
        <v>0</v>
      </c>
      <c r="M6106">
        <v>0</v>
      </c>
      <c r="Q6106">
        <v>59</v>
      </c>
      <c r="R6106">
        <v>3.52</v>
      </c>
      <c r="X6106">
        <v>44</v>
      </c>
      <c r="Z6106">
        <v>192</v>
      </c>
      <c r="AA6106">
        <f t="shared" si="190"/>
        <v>64</v>
      </c>
    </row>
    <row r="6107" spans="1:27" x14ac:dyDescent="0.25">
      <c r="A6107" t="s">
        <v>2800</v>
      </c>
      <c r="B6107">
        <v>2004</v>
      </c>
      <c r="C6107" t="str">
        <f t="shared" si="191"/>
        <v>Drug Era 1992-2006</v>
      </c>
      <c r="D6107" t="s">
        <v>18</v>
      </c>
      <c r="E6107">
        <v>268</v>
      </c>
      <c r="F6107">
        <v>17</v>
      </c>
      <c r="G6107">
        <v>1</v>
      </c>
      <c r="H6107">
        <v>19</v>
      </c>
      <c r="I6107">
        <v>48</v>
      </c>
      <c r="J6107">
        <v>0</v>
      </c>
      <c r="K6107">
        <v>2</v>
      </c>
      <c r="L6107">
        <v>6</v>
      </c>
      <c r="M6107">
        <v>1</v>
      </c>
      <c r="Q6107">
        <v>57</v>
      </c>
      <c r="R6107">
        <v>2.38</v>
      </c>
      <c r="X6107">
        <v>18</v>
      </c>
      <c r="Y6107">
        <v>0.23</v>
      </c>
      <c r="Z6107">
        <v>193</v>
      </c>
      <c r="AA6107">
        <f t="shared" si="190"/>
        <v>64.333333333333329</v>
      </c>
    </row>
    <row r="6108" spans="1:27" x14ac:dyDescent="0.25">
      <c r="A6108" t="s">
        <v>2046</v>
      </c>
      <c r="B6108">
        <v>2011</v>
      </c>
      <c r="C6108" t="str">
        <f t="shared" si="191"/>
        <v>Post Drug Era 2007-2012</v>
      </c>
      <c r="D6108" t="s">
        <v>18</v>
      </c>
      <c r="E6108">
        <v>268</v>
      </c>
      <c r="F6108">
        <v>29</v>
      </c>
      <c r="G6108">
        <v>8</v>
      </c>
      <c r="H6108">
        <v>21</v>
      </c>
      <c r="I6108">
        <v>55</v>
      </c>
      <c r="J6108">
        <v>2</v>
      </c>
      <c r="K6108">
        <v>1</v>
      </c>
      <c r="L6108">
        <v>1</v>
      </c>
      <c r="M6108">
        <v>0</v>
      </c>
      <c r="Q6108">
        <v>57</v>
      </c>
      <c r="R6108">
        <v>4.0599999999999996</v>
      </c>
      <c r="X6108">
        <v>58</v>
      </c>
      <c r="Z6108">
        <v>193</v>
      </c>
      <c r="AA6108">
        <f t="shared" si="190"/>
        <v>64.333333333333329</v>
      </c>
    </row>
    <row r="6109" spans="1:27" x14ac:dyDescent="0.25">
      <c r="A6109" t="s">
        <v>82</v>
      </c>
      <c r="B6109">
        <v>1986</v>
      </c>
      <c r="C6109" t="str">
        <f t="shared" si="191"/>
        <v>Pre-Drug 1970-1991</v>
      </c>
      <c r="D6109" t="s">
        <v>18</v>
      </c>
      <c r="E6109">
        <v>268</v>
      </c>
      <c r="F6109">
        <v>20</v>
      </c>
      <c r="G6109">
        <v>2</v>
      </c>
      <c r="H6109">
        <v>23</v>
      </c>
      <c r="I6109">
        <v>33</v>
      </c>
      <c r="J6109">
        <v>10</v>
      </c>
      <c r="K6109">
        <v>1</v>
      </c>
      <c r="L6109">
        <v>1</v>
      </c>
      <c r="M6109">
        <v>0</v>
      </c>
      <c r="Q6109">
        <v>64</v>
      </c>
      <c r="R6109">
        <v>2.78</v>
      </c>
      <c r="X6109">
        <v>34</v>
      </c>
      <c r="Y6109">
        <v>0.27</v>
      </c>
      <c r="Z6109">
        <v>194</v>
      </c>
      <c r="AA6109">
        <f t="shared" si="190"/>
        <v>64.666666666666671</v>
      </c>
    </row>
    <row r="6110" spans="1:27" x14ac:dyDescent="0.25">
      <c r="A6110" t="s">
        <v>2139</v>
      </c>
      <c r="B6110">
        <v>1992</v>
      </c>
      <c r="C6110" t="str">
        <f t="shared" si="191"/>
        <v>Pre-Drug 1970-1991</v>
      </c>
      <c r="D6110" t="s">
        <v>18</v>
      </c>
      <c r="E6110">
        <v>268</v>
      </c>
      <c r="F6110">
        <v>21</v>
      </c>
      <c r="G6110">
        <v>7</v>
      </c>
      <c r="H6110">
        <v>23</v>
      </c>
      <c r="I6110">
        <v>43</v>
      </c>
      <c r="J6110">
        <v>6</v>
      </c>
      <c r="K6110">
        <v>3</v>
      </c>
      <c r="L6110">
        <v>0</v>
      </c>
      <c r="M6110">
        <v>0</v>
      </c>
      <c r="Q6110">
        <v>59</v>
      </c>
      <c r="R6110">
        <v>2.92</v>
      </c>
      <c r="X6110">
        <v>28</v>
      </c>
      <c r="Y6110">
        <v>0.24</v>
      </c>
      <c r="Z6110">
        <v>194</v>
      </c>
      <c r="AA6110">
        <f t="shared" si="190"/>
        <v>64.666666666666671</v>
      </c>
    </row>
    <row r="6111" spans="1:27" x14ac:dyDescent="0.25">
      <c r="A6111" t="s">
        <v>1913</v>
      </c>
      <c r="B6111">
        <v>1999</v>
      </c>
      <c r="C6111" t="str">
        <f t="shared" si="191"/>
        <v>Drug Era 1992-2006</v>
      </c>
      <c r="D6111" t="s">
        <v>18</v>
      </c>
      <c r="E6111">
        <v>268</v>
      </c>
      <c r="F6111">
        <v>24</v>
      </c>
      <c r="G6111">
        <v>10</v>
      </c>
      <c r="H6111">
        <v>31</v>
      </c>
      <c r="I6111">
        <v>55</v>
      </c>
      <c r="J6111">
        <v>3</v>
      </c>
      <c r="K6111">
        <v>4</v>
      </c>
      <c r="L6111">
        <v>0</v>
      </c>
      <c r="M6111">
        <v>0</v>
      </c>
      <c r="Q6111">
        <v>54</v>
      </c>
      <c r="R6111">
        <v>3.34</v>
      </c>
      <c r="X6111">
        <v>15</v>
      </c>
      <c r="Y6111">
        <v>0</v>
      </c>
      <c r="Z6111">
        <v>194</v>
      </c>
      <c r="AA6111">
        <f t="shared" si="190"/>
        <v>64.666666666666671</v>
      </c>
    </row>
    <row r="6112" spans="1:27" x14ac:dyDescent="0.25">
      <c r="A6112" t="s">
        <v>2813</v>
      </c>
      <c r="B6112">
        <v>1981</v>
      </c>
      <c r="C6112" t="str">
        <f t="shared" si="191"/>
        <v>Pre-Drug 1970-1991</v>
      </c>
      <c r="D6112" t="s">
        <v>18</v>
      </c>
      <c r="E6112">
        <v>268</v>
      </c>
      <c r="F6112">
        <v>18</v>
      </c>
      <c r="G6112">
        <v>1</v>
      </c>
      <c r="H6112">
        <v>17</v>
      </c>
      <c r="I6112">
        <v>34</v>
      </c>
      <c r="J6112">
        <v>5</v>
      </c>
      <c r="K6112">
        <v>1</v>
      </c>
      <c r="L6112">
        <v>1</v>
      </c>
      <c r="M6112">
        <v>0</v>
      </c>
      <c r="Q6112">
        <v>61</v>
      </c>
      <c r="R6112">
        <v>2.4900000000000002</v>
      </c>
      <c r="X6112">
        <v>16</v>
      </c>
      <c r="Y6112">
        <v>0.25</v>
      </c>
      <c r="Z6112">
        <v>195</v>
      </c>
      <c r="AA6112">
        <f t="shared" si="190"/>
        <v>65</v>
      </c>
    </row>
    <row r="6113" spans="1:27" x14ac:dyDescent="0.25">
      <c r="A6113" t="s">
        <v>47</v>
      </c>
      <c r="B6113">
        <v>1990</v>
      </c>
      <c r="C6113" t="str">
        <f t="shared" si="191"/>
        <v>Pre-Drug 1970-1991</v>
      </c>
      <c r="D6113" t="s">
        <v>19</v>
      </c>
      <c r="E6113">
        <v>268</v>
      </c>
      <c r="F6113">
        <v>20</v>
      </c>
      <c r="G6113">
        <v>5</v>
      </c>
      <c r="H6113">
        <v>19</v>
      </c>
      <c r="I6113">
        <v>61</v>
      </c>
      <c r="J6113">
        <v>6</v>
      </c>
      <c r="K6113">
        <v>3</v>
      </c>
      <c r="L6113">
        <v>4</v>
      </c>
      <c r="M6113">
        <v>0</v>
      </c>
      <c r="Q6113">
        <v>55</v>
      </c>
      <c r="R6113">
        <v>2.76</v>
      </c>
      <c r="X6113">
        <v>17</v>
      </c>
      <c r="Y6113">
        <v>0.22</v>
      </c>
      <c r="Z6113">
        <v>196</v>
      </c>
      <c r="AA6113">
        <f t="shared" si="190"/>
        <v>65.333333333333329</v>
      </c>
    </row>
    <row r="6114" spans="1:27" x14ac:dyDescent="0.25">
      <c r="A6114" t="s">
        <v>638</v>
      </c>
      <c r="B6114">
        <v>2011</v>
      </c>
      <c r="C6114" t="str">
        <f t="shared" si="191"/>
        <v>Post Drug Era 2007-2012</v>
      </c>
      <c r="D6114" t="s">
        <v>19</v>
      </c>
      <c r="E6114">
        <v>268</v>
      </c>
      <c r="F6114">
        <v>19</v>
      </c>
      <c r="G6114">
        <v>7</v>
      </c>
      <c r="H6114">
        <v>31</v>
      </c>
      <c r="I6114">
        <v>70</v>
      </c>
      <c r="J6114">
        <v>5</v>
      </c>
      <c r="K6114">
        <v>0</v>
      </c>
      <c r="L6114">
        <v>0</v>
      </c>
      <c r="M6114">
        <v>1</v>
      </c>
      <c r="Q6114">
        <v>50</v>
      </c>
      <c r="R6114">
        <v>2.62</v>
      </c>
      <c r="X6114">
        <v>20</v>
      </c>
      <c r="Z6114">
        <v>196</v>
      </c>
      <c r="AA6114">
        <f t="shared" si="190"/>
        <v>65.333333333333329</v>
      </c>
    </row>
    <row r="6115" spans="1:27" x14ac:dyDescent="0.25">
      <c r="A6115" t="s">
        <v>2908</v>
      </c>
      <c r="B6115">
        <v>2005</v>
      </c>
      <c r="C6115" t="str">
        <f t="shared" si="191"/>
        <v>Drug Era 1992-2006</v>
      </c>
      <c r="D6115" t="s">
        <v>18</v>
      </c>
      <c r="E6115">
        <v>268</v>
      </c>
      <c r="F6115">
        <v>18</v>
      </c>
      <c r="G6115">
        <v>5</v>
      </c>
      <c r="H6115">
        <v>20</v>
      </c>
      <c r="I6115">
        <v>75</v>
      </c>
      <c r="J6115">
        <v>1</v>
      </c>
      <c r="K6115">
        <v>3</v>
      </c>
      <c r="L6115">
        <v>2</v>
      </c>
      <c r="M6115">
        <v>0</v>
      </c>
      <c r="Q6115">
        <v>51</v>
      </c>
      <c r="R6115">
        <v>2.44</v>
      </c>
      <c r="X6115">
        <v>16</v>
      </c>
      <c r="Z6115">
        <v>199</v>
      </c>
      <c r="AA6115">
        <f t="shared" si="190"/>
        <v>66.333333333333329</v>
      </c>
    </row>
    <row r="6116" spans="1:27" x14ac:dyDescent="0.25">
      <c r="A6116" t="s">
        <v>39</v>
      </c>
      <c r="B6116">
        <v>2010</v>
      </c>
      <c r="C6116" t="str">
        <f t="shared" si="191"/>
        <v>Post Drug Era 2007-2012</v>
      </c>
      <c r="D6116" t="s">
        <v>18</v>
      </c>
      <c r="E6116">
        <v>268</v>
      </c>
      <c r="F6116">
        <v>13</v>
      </c>
      <c r="G6116">
        <v>2</v>
      </c>
      <c r="H6116">
        <v>23</v>
      </c>
      <c r="I6116">
        <v>73</v>
      </c>
      <c r="J6116">
        <v>2</v>
      </c>
      <c r="K6116">
        <v>0</v>
      </c>
      <c r="L6116">
        <v>0</v>
      </c>
      <c r="M6116">
        <v>0</v>
      </c>
      <c r="Q6116">
        <v>48</v>
      </c>
      <c r="R6116">
        <v>1.76</v>
      </c>
      <c r="X6116">
        <v>25</v>
      </c>
      <c r="Z6116">
        <v>200</v>
      </c>
      <c r="AA6116">
        <f t="shared" si="190"/>
        <v>66.666666666666671</v>
      </c>
    </row>
    <row r="6117" spans="1:27" x14ac:dyDescent="0.25">
      <c r="A6117" t="s">
        <v>2842</v>
      </c>
      <c r="B6117">
        <v>2008</v>
      </c>
      <c r="C6117" t="str">
        <f t="shared" si="191"/>
        <v>Post Drug Era 2007-2012</v>
      </c>
      <c r="D6117" t="s">
        <v>19</v>
      </c>
      <c r="E6117">
        <v>268</v>
      </c>
      <c r="F6117">
        <v>20</v>
      </c>
      <c r="G6117">
        <v>5</v>
      </c>
      <c r="H6117">
        <v>19</v>
      </c>
      <c r="I6117">
        <v>77</v>
      </c>
      <c r="J6117">
        <v>2</v>
      </c>
      <c r="K6117">
        <v>3</v>
      </c>
      <c r="L6117">
        <v>2</v>
      </c>
      <c r="M6117">
        <v>0</v>
      </c>
      <c r="Q6117">
        <v>48</v>
      </c>
      <c r="R6117">
        <v>2.67</v>
      </c>
      <c r="X6117">
        <v>41</v>
      </c>
      <c r="Z6117">
        <v>202</v>
      </c>
      <c r="AA6117">
        <f t="shared" si="190"/>
        <v>67.333333333333329</v>
      </c>
    </row>
    <row r="6118" spans="1:27" x14ac:dyDescent="0.25">
      <c r="A6118" t="s">
        <v>1951</v>
      </c>
      <c r="B6118">
        <v>2011</v>
      </c>
      <c r="C6118" t="str">
        <f t="shared" si="191"/>
        <v>Post Drug Era 2007-2012</v>
      </c>
      <c r="D6118" t="s">
        <v>18</v>
      </c>
      <c r="E6118">
        <v>268</v>
      </c>
      <c r="F6118">
        <v>17</v>
      </c>
      <c r="G6118">
        <v>2</v>
      </c>
      <c r="H6118">
        <v>16</v>
      </c>
      <c r="I6118">
        <v>63</v>
      </c>
      <c r="J6118">
        <v>2</v>
      </c>
      <c r="K6118">
        <v>1</v>
      </c>
      <c r="L6118">
        <v>5</v>
      </c>
      <c r="M6118">
        <v>0</v>
      </c>
      <c r="Q6118">
        <v>49</v>
      </c>
      <c r="R6118">
        <v>2.25</v>
      </c>
      <c r="X6118">
        <v>21</v>
      </c>
      <c r="Z6118">
        <v>204</v>
      </c>
      <c r="AA6118">
        <f t="shared" si="190"/>
        <v>68</v>
      </c>
    </row>
    <row r="6119" spans="1:27" x14ac:dyDescent="0.25">
      <c r="A6119" t="s">
        <v>2382</v>
      </c>
      <c r="B6119">
        <v>1999</v>
      </c>
      <c r="C6119" t="str">
        <f t="shared" si="191"/>
        <v>Drug Era 1992-2006</v>
      </c>
      <c r="D6119" t="s">
        <v>19</v>
      </c>
      <c r="E6119">
        <v>268</v>
      </c>
      <c r="F6119">
        <v>14</v>
      </c>
      <c r="G6119">
        <v>2</v>
      </c>
      <c r="H6119">
        <v>18</v>
      </c>
      <c r="I6119">
        <v>52</v>
      </c>
      <c r="J6119">
        <v>3</v>
      </c>
      <c r="K6119">
        <v>2</v>
      </c>
      <c r="L6119">
        <v>3</v>
      </c>
      <c r="M6119">
        <v>1</v>
      </c>
      <c r="Q6119">
        <v>43</v>
      </c>
      <c r="R6119">
        <v>1.83</v>
      </c>
      <c r="X6119">
        <v>37</v>
      </c>
      <c r="Y6119">
        <v>0</v>
      </c>
      <c r="Z6119">
        <v>207</v>
      </c>
      <c r="AA6119">
        <f t="shared" si="190"/>
        <v>69</v>
      </c>
    </row>
    <row r="6120" spans="1:27" x14ac:dyDescent="0.25">
      <c r="A6120" t="s">
        <v>2954</v>
      </c>
      <c r="B6120">
        <v>2010</v>
      </c>
      <c r="C6120" t="str">
        <f t="shared" si="191"/>
        <v>Post Drug Era 2007-2012</v>
      </c>
      <c r="D6120" t="s">
        <v>18</v>
      </c>
      <c r="E6120">
        <v>268</v>
      </c>
      <c r="F6120">
        <v>11</v>
      </c>
      <c r="G6120">
        <v>5</v>
      </c>
      <c r="H6120">
        <v>22</v>
      </c>
      <c r="I6120">
        <v>104</v>
      </c>
      <c r="J6120">
        <v>3</v>
      </c>
      <c r="K6120">
        <v>2</v>
      </c>
      <c r="L6120">
        <v>3</v>
      </c>
      <c r="M6120">
        <v>0</v>
      </c>
      <c r="Q6120">
        <v>38</v>
      </c>
      <c r="R6120">
        <v>1.43</v>
      </c>
      <c r="X6120">
        <v>35</v>
      </c>
      <c r="Z6120">
        <v>208</v>
      </c>
      <c r="AA6120">
        <f t="shared" si="190"/>
        <v>69.333333333333329</v>
      </c>
    </row>
    <row r="6121" spans="1:27" x14ac:dyDescent="0.25">
      <c r="A6121" t="s">
        <v>1955</v>
      </c>
      <c r="B6121">
        <v>2010</v>
      </c>
      <c r="C6121" t="str">
        <f t="shared" si="191"/>
        <v>Post Drug Era 2007-2012</v>
      </c>
      <c r="D6121" t="s">
        <v>18</v>
      </c>
      <c r="E6121">
        <v>268</v>
      </c>
      <c r="F6121">
        <v>28</v>
      </c>
      <c r="G6121">
        <v>14</v>
      </c>
      <c r="H6121">
        <v>6</v>
      </c>
      <c r="I6121">
        <v>72</v>
      </c>
      <c r="J6121">
        <v>0</v>
      </c>
      <c r="K6121">
        <v>1</v>
      </c>
      <c r="L6121">
        <v>0</v>
      </c>
      <c r="M6121">
        <v>0</v>
      </c>
      <c r="Q6121">
        <v>59</v>
      </c>
      <c r="R6121">
        <v>3.62</v>
      </c>
      <c r="X6121">
        <v>35</v>
      </c>
      <c r="Z6121">
        <v>209</v>
      </c>
      <c r="AA6121">
        <f t="shared" si="190"/>
        <v>69.666666666666671</v>
      </c>
    </row>
    <row r="6122" spans="1:27" x14ac:dyDescent="0.25">
      <c r="A6122" t="s">
        <v>1071</v>
      </c>
      <c r="B6122">
        <v>1978</v>
      </c>
      <c r="C6122" t="str">
        <f t="shared" si="191"/>
        <v>Pre-Drug 1970-1991</v>
      </c>
      <c r="D6122" t="s">
        <v>19</v>
      </c>
      <c r="E6122">
        <v>269</v>
      </c>
      <c r="F6122">
        <v>25</v>
      </c>
      <c r="G6122">
        <v>8</v>
      </c>
      <c r="H6122">
        <v>31</v>
      </c>
      <c r="I6122">
        <v>35</v>
      </c>
      <c r="J6122">
        <v>2</v>
      </c>
      <c r="K6122">
        <v>2</v>
      </c>
      <c r="L6122">
        <v>1</v>
      </c>
      <c r="M6122">
        <v>0</v>
      </c>
      <c r="Q6122">
        <v>63</v>
      </c>
      <c r="R6122">
        <v>4.0199999999999996</v>
      </c>
      <c r="X6122">
        <v>41</v>
      </c>
      <c r="Y6122">
        <v>0.27</v>
      </c>
      <c r="Z6122">
        <v>168</v>
      </c>
      <c r="AA6122">
        <f t="shared" si="190"/>
        <v>56</v>
      </c>
    </row>
    <row r="6123" spans="1:27" x14ac:dyDescent="0.25">
      <c r="A6123" t="s">
        <v>3067</v>
      </c>
      <c r="B6123">
        <v>1999</v>
      </c>
      <c r="C6123" t="str">
        <f t="shared" si="191"/>
        <v>Drug Era 1992-2006</v>
      </c>
      <c r="D6123" t="s">
        <v>18</v>
      </c>
      <c r="E6123">
        <v>269</v>
      </c>
      <c r="F6123">
        <v>33</v>
      </c>
      <c r="G6123">
        <v>9</v>
      </c>
      <c r="H6123">
        <v>37</v>
      </c>
      <c r="I6123">
        <v>76</v>
      </c>
      <c r="J6123">
        <v>7</v>
      </c>
      <c r="K6123">
        <v>4</v>
      </c>
      <c r="L6123">
        <v>1</v>
      </c>
      <c r="M6123">
        <v>0</v>
      </c>
      <c r="Q6123">
        <v>63</v>
      </c>
      <c r="R6123">
        <v>5.09</v>
      </c>
      <c r="X6123">
        <v>62</v>
      </c>
      <c r="Y6123">
        <v>0</v>
      </c>
      <c r="Z6123">
        <v>175</v>
      </c>
      <c r="AA6123">
        <f t="shared" si="190"/>
        <v>58.333333333333336</v>
      </c>
    </row>
    <row r="6124" spans="1:27" x14ac:dyDescent="0.25">
      <c r="A6124" t="s">
        <v>593</v>
      </c>
      <c r="B6124">
        <v>2000</v>
      </c>
      <c r="C6124" t="str">
        <f t="shared" si="191"/>
        <v>Drug Era 1992-2006</v>
      </c>
      <c r="D6124" t="s">
        <v>18</v>
      </c>
      <c r="E6124">
        <v>269</v>
      </c>
      <c r="F6124">
        <v>35</v>
      </c>
      <c r="G6124">
        <v>8</v>
      </c>
      <c r="H6124">
        <v>31</v>
      </c>
      <c r="I6124">
        <v>53</v>
      </c>
      <c r="J6124">
        <v>4</v>
      </c>
      <c r="K6124">
        <v>3</v>
      </c>
      <c r="L6124">
        <v>5</v>
      </c>
      <c r="M6124">
        <v>2</v>
      </c>
      <c r="Q6124">
        <v>63</v>
      </c>
      <c r="R6124">
        <v>5.34</v>
      </c>
      <c r="X6124">
        <v>32</v>
      </c>
      <c r="Y6124">
        <v>0</v>
      </c>
      <c r="Z6124">
        <v>177</v>
      </c>
      <c r="AA6124">
        <f t="shared" si="190"/>
        <v>59</v>
      </c>
    </row>
    <row r="6125" spans="1:27" x14ac:dyDescent="0.25">
      <c r="A6125" t="s">
        <v>1156</v>
      </c>
      <c r="B6125">
        <v>1993</v>
      </c>
      <c r="C6125" t="str">
        <f t="shared" si="191"/>
        <v>Pre-Drug 1970-1991</v>
      </c>
      <c r="D6125" t="s">
        <v>18</v>
      </c>
      <c r="E6125">
        <v>269</v>
      </c>
      <c r="F6125">
        <v>20</v>
      </c>
      <c r="G6125">
        <v>3</v>
      </c>
      <c r="H6125">
        <v>37</v>
      </c>
      <c r="I6125">
        <v>39</v>
      </c>
      <c r="J6125">
        <v>8</v>
      </c>
      <c r="K6125">
        <v>7</v>
      </c>
      <c r="L6125">
        <v>1</v>
      </c>
      <c r="M6125">
        <v>0</v>
      </c>
      <c r="Q6125">
        <v>57</v>
      </c>
      <c r="R6125">
        <v>3.03</v>
      </c>
      <c r="X6125">
        <v>54</v>
      </c>
      <c r="Y6125">
        <v>0.25</v>
      </c>
      <c r="Z6125">
        <v>178</v>
      </c>
      <c r="AA6125">
        <f t="shared" si="190"/>
        <v>59.333333333333336</v>
      </c>
    </row>
    <row r="6126" spans="1:27" x14ac:dyDescent="0.25">
      <c r="A6126" t="s">
        <v>1022</v>
      </c>
      <c r="B6126">
        <v>1979</v>
      </c>
      <c r="C6126" t="str">
        <f t="shared" si="191"/>
        <v>Pre-Drug 1970-1991</v>
      </c>
      <c r="D6126" t="s">
        <v>18</v>
      </c>
      <c r="E6126">
        <v>269</v>
      </c>
      <c r="F6126">
        <v>20</v>
      </c>
      <c r="G6126">
        <v>3</v>
      </c>
      <c r="H6126">
        <v>40</v>
      </c>
      <c r="I6126">
        <v>32</v>
      </c>
      <c r="J6126">
        <v>10</v>
      </c>
      <c r="K6126">
        <v>1</v>
      </c>
      <c r="L6126">
        <v>2</v>
      </c>
      <c r="M6126">
        <v>0</v>
      </c>
      <c r="Q6126">
        <v>57</v>
      </c>
      <c r="R6126">
        <v>3</v>
      </c>
      <c r="X6126">
        <v>34</v>
      </c>
      <c r="Y6126">
        <v>0.25</v>
      </c>
      <c r="Z6126">
        <v>180</v>
      </c>
      <c r="AA6126">
        <f t="shared" si="190"/>
        <v>60</v>
      </c>
    </row>
    <row r="6127" spans="1:27" x14ac:dyDescent="0.25">
      <c r="A6127" t="s">
        <v>2001</v>
      </c>
      <c r="B6127">
        <v>1993</v>
      </c>
      <c r="C6127" t="str">
        <f t="shared" si="191"/>
        <v>Pre-Drug 1970-1991</v>
      </c>
      <c r="D6127" t="s">
        <v>19</v>
      </c>
      <c r="E6127">
        <v>269</v>
      </c>
      <c r="F6127">
        <v>29</v>
      </c>
      <c r="G6127">
        <v>5</v>
      </c>
      <c r="H6127">
        <v>34</v>
      </c>
      <c r="I6127">
        <v>61</v>
      </c>
      <c r="J6127">
        <v>10</v>
      </c>
      <c r="K6127">
        <v>2</v>
      </c>
      <c r="L6127">
        <v>8</v>
      </c>
      <c r="M6127">
        <v>0</v>
      </c>
      <c r="Q6127">
        <v>57</v>
      </c>
      <c r="R6127">
        <v>4.3499999999999996</v>
      </c>
      <c r="X6127">
        <v>31</v>
      </c>
      <c r="Y6127">
        <v>0.25</v>
      </c>
      <c r="Z6127">
        <v>180</v>
      </c>
      <c r="AA6127">
        <f t="shared" si="190"/>
        <v>60</v>
      </c>
    </row>
    <row r="6128" spans="1:27" x14ac:dyDescent="0.25">
      <c r="A6128" t="s">
        <v>3023</v>
      </c>
      <c r="B6128">
        <v>1997</v>
      </c>
      <c r="C6128" t="str">
        <f t="shared" si="191"/>
        <v>Drug Era 1992-2006</v>
      </c>
      <c r="D6128" t="s">
        <v>18</v>
      </c>
      <c r="E6128">
        <v>269</v>
      </c>
      <c r="F6128">
        <v>28</v>
      </c>
      <c r="G6128">
        <v>4</v>
      </c>
      <c r="H6128">
        <v>39</v>
      </c>
      <c r="I6128">
        <v>54</v>
      </c>
      <c r="J6128">
        <v>5</v>
      </c>
      <c r="K6128">
        <v>4</v>
      </c>
      <c r="L6128">
        <v>1</v>
      </c>
      <c r="M6128">
        <v>0</v>
      </c>
      <c r="Q6128">
        <v>53</v>
      </c>
      <c r="R6128">
        <v>4.2</v>
      </c>
      <c r="X6128">
        <v>16</v>
      </c>
      <c r="Y6128">
        <v>0.23</v>
      </c>
      <c r="Z6128">
        <v>180</v>
      </c>
      <c r="AA6128">
        <f t="shared" si="190"/>
        <v>60</v>
      </c>
    </row>
    <row r="6129" spans="1:27" x14ac:dyDescent="0.25">
      <c r="A6129" t="s">
        <v>3031</v>
      </c>
      <c r="B6129">
        <v>2000</v>
      </c>
      <c r="C6129" t="str">
        <f t="shared" si="191"/>
        <v>Drug Era 1992-2006</v>
      </c>
      <c r="D6129" t="s">
        <v>19</v>
      </c>
      <c r="E6129">
        <v>269</v>
      </c>
      <c r="F6129">
        <v>28</v>
      </c>
      <c r="G6129">
        <v>10</v>
      </c>
      <c r="H6129">
        <v>24</v>
      </c>
      <c r="I6129">
        <v>53</v>
      </c>
      <c r="J6129">
        <v>2</v>
      </c>
      <c r="K6129">
        <v>0</v>
      </c>
      <c r="L6129">
        <v>2</v>
      </c>
      <c r="M6129">
        <v>0</v>
      </c>
      <c r="Q6129">
        <v>67</v>
      </c>
      <c r="R6129">
        <v>4.2</v>
      </c>
      <c r="X6129">
        <v>40</v>
      </c>
      <c r="Y6129">
        <v>0</v>
      </c>
      <c r="Z6129">
        <v>180</v>
      </c>
      <c r="AA6129">
        <f t="shared" si="190"/>
        <v>60</v>
      </c>
    </row>
    <row r="6130" spans="1:27" x14ac:dyDescent="0.25">
      <c r="A6130" t="s">
        <v>2623</v>
      </c>
      <c r="B6130">
        <v>2012</v>
      </c>
      <c r="C6130" t="str">
        <f t="shared" si="191"/>
        <v>Post Drug Era 2007-2012</v>
      </c>
      <c r="D6130" t="s">
        <v>18</v>
      </c>
      <c r="E6130">
        <v>269</v>
      </c>
      <c r="F6130">
        <v>18</v>
      </c>
      <c r="G6130">
        <v>2</v>
      </c>
      <c r="H6130">
        <v>22</v>
      </c>
      <c r="I6130">
        <v>52</v>
      </c>
      <c r="J6130">
        <v>1</v>
      </c>
      <c r="K6130">
        <v>9</v>
      </c>
      <c r="L6130">
        <v>6</v>
      </c>
      <c r="M6130">
        <v>0</v>
      </c>
      <c r="Q6130">
        <v>65</v>
      </c>
      <c r="R6130">
        <v>2.66</v>
      </c>
      <c r="X6130">
        <v>40</v>
      </c>
      <c r="Z6130">
        <v>183</v>
      </c>
      <c r="AA6130">
        <f t="shared" si="190"/>
        <v>61</v>
      </c>
    </row>
    <row r="6131" spans="1:27" x14ac:dyDescent="0.25">
      <c r="A6131" t="s">
        <v>2251</v>
      </c>
      <c r="B6131">
        <v>1988</v>
      </c>
      <c r="C6131" t="str">
        <f t="shared" si="191"/>
        <v>Pre-Drug 1970-1991</v>
      </c>
      <c r="D6131" t="s">
        <v>18</v>
      </c>
      <c r="E6131">
        <v>269</v>
      </c>
      <c r="F6131">
        <v>27</v>
      </c>
      <c r="G6131">
        <v>5</v>
      </c>
      <c r="H6131">
        <v>27</v>
      </c>
      <c r="I6131">
        <v>49</v>
      </c>
      <c r="J6131">
        <v>6</v>
      </c>
      <c r="K6131">
        <v>1</v>
      </c>
      <c r="L6131">
        <v>1</v>
      </c>
      <c r="M6131">
        <v>3</v>
      </c>
      <c r="Q6131">
        <v>59</v>
      </c>
      <c r="R6131">
        <v>3.94</v>
      </c>
      <c r="X6131">
        <v>26</v>
      </c>
      <c r="Y6131">
        <v>0.24</v>
      </c>
      <c r="Z6131">
        <v>185</v>
      </c>
      <c r="AA6131">
        <f t="shared" si="190"/>
        <v>61.666666666666664</v>
      </c>
    </row>
    <row r="6132" spans="1:27" x14ac:dyDescent="0.25">
      <c r="A6132" t="s">
        <v>2153</v>
      </c>
      <c r="B6132">
        <v>2002</v>
      </c>
      <c r="C6132" t="str">
        <f t="shared" si="191"/>
        <v>Drug Era 1992-2006</v>
      </c>
      <c r="D6132" t="s">
        <v>18</v>
      </c>
      <c r="E6132">
        <v>269</v>
      </c>
      <c r="F6132">
        <v>26</v>
      </c>
      <c r="G6132">
        <v>5</v>
      </c>
      <c r="H6132">
        <v>14</v>
      </c>
      <c r="I6132">
        <v>41</v>
      </c>
      <c r="J6132">
        <v>3</v>
      </c>
      <c r="K6132">
        <v>1</v>
      </c>
      <c r="L6132">
        <v>3</v>
      </c>
      <c r="M6132">
        <v>1</v>
      </c>
      <c r="Q6132">
        <v>76</v>
      </c>
      <c r="R6132">
        <v>3.79</v>
      </c>
      <c r="X6132">
        <v>27</v>
      </c>
      <c r="Z6132">
        <v>185</v>
      </c>
      <c r="AA6132">
        <f t="shared" si="190"/>
        <v>61.666666666666664</v>
      </c>
    </row>
    <row r="6133" spans="1:27" x14ac:dyDescent="0.25">
      <c r="A6133" t="s">
        <v>2324</v>
      </c>
      <c r="B6133">
        <v>2003</v>
      </c>
      <c r="C6133" t="str">
        <f t="shared" si="191"/>
        <v>Drug Era 1992-2006</v>
      </c>
      <c r="D6133" t="s">
        <v>18</v>
      </c>
      <c r="E6133">
        <v>269</v>
      </c>
      <c r="F6133">
        <v>23</v>
      </c>
      <c r="G6133">
        <v>9</v>
      </c>
      <c r="H6133">
        <v>26</v>
      </c>
      <c r="I6133">
        <v>39</v>
      </c>
      <c r="J6133">
        <v>3</v>
      </c>
      <c r="K6133">
        <v>1</v>
      </c>
      <c r="L6133">
        <v>8</v>
      </c>
      <c r="M6133">
        <v>2</v>
      </c>
      <c r="Q6133">
        <v>59</v>
      </c>
      <c r="R6133">
        <v>3.27</v>
      </c>
      <c r="X6133">
        <v>24</v>
      </c>
      <c r="Y6133">
        <v>0.25</v>
      </c>
      <c r="Z6133">
        <v>190</v>
      </c>
      <c r="AA6133">
        <f t="shared" si="190"/>
        <v>63.333333333333336</v>
      </c>
    </row>
    <row r="6134" spans="1:27" x14ac:dyDescent="0.25">
      <c r="A6134" t="s">
        <v>1631</v>
      </c>
      <c r="B6134">
        <v>1993</v>
      </c>
      <c r="C6134" t="str">
        <f t="shared" si="191"/>
        <v>Pre-Drug 1970-1991</v>
      </c>
      <c r="D6134" t="s">
        <v>19</v>
      </c>
      <c r="E6134">
        <v>269</v>
      </c>
      <c r="F6134">
        <v>20</v>
      </c>
      <c r="G6134">
        <v>5</v>
      </c>
      <c r="H6134">
        <v>13</v>
      </c>
      <c r="I6134">
        <v>31</v>
      </c>
      <c r="J6134">
        <v>3</v>
      </c>
      <c r="K6134">
        <v>4</v>
      </c>
      <c r="L6134">
        <v>3</v>
      </c>
      <c r="M6134">
        <v>0</v>
      </c>
      <c r="Q6134">
        <v>64</v>
      </c>
      <c r="R6134">
        <v>2.83</v>
      </c>
      <c r="X6134">
        <v>34</v>
      </c>
      <c r="Y6134">
        <v>0.25</v>
      </c>
      <c r="Z6134">
        <v>191</v>
      </c>
      <c r="AA6134">
        <f t="shared" si="190"/>
        <v>63.666666666666664</v>
      </c>
    </row>
    <row r="6135" spans="1:27" x14ac:dyDescent="0.25">
      <c r="A6135" t="s">
        <v>3016</v>
      </c>
      <c r="B6135">
        <v>2007</v>
      </c>
      <c r="C6135" t="str">
        <f t="shared" si="191"/>
        <v>Post Drug Era 2007-2012</v>
      </c>
      <c r="D6135" t="s">
        <v>18</v>
      </c>
      <c r="E6135">
        <v>269</v>
      </c>
      <c r="F6135">
        <v>22</v>
      </c>
      <c r="G6135">
        <v>7</v>
      </c>
      <c r="H6135">
        <v>29</v>
      </c>
      <c r="I6135">
        <v>51</v>
      </c>
      <c r="J6135">
        <v>0</v>
      </c>
      <c r="K6135">
        <v>2</v>
      </c>
      <c r="L6135">
        <v>2</v>
      </c>
      <c r="M6135">
        <v>0</v>
      </c>
      <c r="Q6135">
        <v>52</v>
      </c>
      <c r="R6135">
        <v>3.11</v>
      </c>
      <c r="X6135">
        <v>27</v>
      </c>
      <c r="Z6135">
        <v>191</v>
      </c>
      <c r="AA6135">
        <f t="shared" si="190"/>
        <v>63.666666666666664</v>
      </c>
    </row>
    <row r="6136" spans="1:27" x14ac:dyDescent="0.25">
      <c r="A6136" t="s">
        <v>1114</v>
      </c>
      <c r="B6136">
        <v>1974</v>
      </c>
      <c r="C6136" t="str">
        <f t="shared" si="191"/>
        <v>Pre-Drug 1970-1991</v>
      </c>
      <c r="D6136" t="s">
        <v>18</v>
      </c>
      <c r="E6136">
        <v>269</v>
      </c>
      <c r="F6136">
        <v>29</v>
      </c>
      <c r="G6136">
        <v>9</v>
      </c>
      <c r="H6136">
        <v>30</v>
      </c>
      <c r="I6136">
        <v>48</v>
      </c>
      <c r="J6136">
        <v>0</v>
      </c>
      <c r="K6136">
        <v>5</v>
      </c>
      <c r="L6136">
        <v>0</v>
      </c>
      <c r="M6136">
        <v>0</v>
      </c>
      <c r="Q6136">
        <v>54</v>
      </c>
      <c r="R6136">
        <v>4.08</v>
      </c>
      <c r="X6136">
        <v>40</v>
      </c>
      <c r="Y6136">
        <v>0.23</v>
      </c>
      <c r="Z6136">
        <v>192</v>
      </c>
      <c r="AA6136">
        <f t="shared" si="190"/>
        <v>64</v>
      </c>
    </row>
    <row r="6137" spans="1:27" x14ac:dyDescent="0.25">
      <c r="A6137" t="s">
        <v>3096</v>
      </c>
      <c r="B6137">
        <v>1995</v>
      </c>
      <c r="C6137" t="str">
        <f t="shared" si="191"/>
        <v>Pre-Drug 1970-1991</v>
      </c>
      <c r="D6137" t="s">
        <v>18</v>
      </c>
      <c r="E6137">
        <v>269</v>
      </c>
      <c r="F6137">
        <v>15</v>
      </c>
      <c r="G6137">
        <v>2</v>
      </c>
      <c r="H6137">
        <v>24</v>
      </c>
      <c r="I6137">
        <v>90</v>
      </c>
      <c r="J6137">
        <v>3</v>
      </c>
      <c r="K6137">
        <v>4</v>
      </c>
      <c r="L6137">
        <v>1</v>
      </c>
      <c r="M6137">
        <v>0</v>
      </c>
      <c r="Q6137">
        <v>51</v>
      </c>
      <c r="R6137">
        <v>2.09</v>
      </c>
      <c r="X6137">
        <v>35</v>
      </c>
      <c r="Y6137">
        <v>0.2</v>
      </c>
      <c r="Z6137">
        <v>194</v>
      </c>
      <c r="AA6137">
        <f t="shared" si="190"/>
        <v>64.666666666666671</v>
      </c>
    </row>
    <row r="6138" spans="1:27" x14ac:dyDescent="0.25">
      <c r="A6138" t="s">
        <v>532</v>
      </c>
      <c r="B6138">
        <v>1998</v>
      </c>
      <c r="C6138" t="str">
        <f t="shared" si="191"/>
        <v>Drug Era 1992-2006</v>
      </c>
      <c r="D6138" t="s">
        <v>18</v>
      </c>
      <c r="E6138">
        <v>269</v>
      </c>
      <c r="F6138">
        <v>18</v>
      </c>
      <c r="G6138">
        <v>2</v>
      </c>
      <c r="H6138">
        <v>27</v>
      </c>
      <c r="I6138">
        <v>71</v>
      </c>
      <c r="J6138">
        <v>7</v>
      </c>
      <c r="K6138">
        <v>3</v>
      </c>
      <c r="L6138">
        <v>0</v>
      </c>
      <c r="M6138">
        <v>0</v>
      </c>
      <c r="Q6138">
        <v>51</v>
      </c>
      <c r="R6138">
        <v>2.5099999999999998</v>
      </c>
      <c r="X6138">
        <v>15</v>
      </c>
      <c r="Z6138">
        <v>194</v>
      </c>
      <c r="AA6138">
        <f t="shared" si="190"/>
        <v>64.666666666666671</v>
      </c>
    </row>
    <row r="6139" spans="1:27" x14ac:dyDescent="0.25">
      <c r="A6139" t="s">
        <v>1558</v>
      </c>
      <c r="B6139">
        <v>1981</v>
      </c>
      <c r="C6139" t="str">
        <f t="shared" si="191"/>
        <v>Pre-Drug 1970-1991</v>
      </c>
      <c r="D6139" t="s">
        <v>18</v>
      </c>
      <c r="E6139">
        <v>269</v>
      </c>
      <c r="F6139">
        <v>28</v>
      </c>
      <c r="G6139">
        <v>3</v>
      </c>
      <c r="H6139">
        <v>23</v>
      </c>
      <c r="I6139">
        <v>45</v>
      </c>
      <c r="J6139">
        <v>4</v>
      </c>
      <c r="K6139">
        <v>1</v>
      </c>
      <c r="L6139">
        <v>2</v>
      </c>
      <c r="M6139">
        <v>2</v>
      </c>
      <c r="Q6139">
        <v>58</v>
      </c>
      <c r="R6139">
        <v>3.84</v>
      </c>
      <c r="X6139">
        <v>42</v>
      </c>
      <c r="Y6139">
        <v>0.24</v>
      </c>
      <c r="Z6139">
        <v>197</v>
      </c>
      <c r="AA6139">
        <f t="shared" si="190"/>
        <v>65.666666666666671</v>
      </c>
    </row>
    <row r="6140" spans="1:27" x14ac:dyDescent="0.25">
      <c r="A6140" t="s">
        <v>2191</v>
      </c>
      <c r="B6140">
        <v>1987</v>
      </c>
      <c r="C6140" t="str">
        <f t="shared" si="191"/>
        <v>Pre-Drug 1970-1991</v>
      </c>
      <c r="D6140" t="s">
        <v>18</v>
      </c>
      <c r="E6140">
        <v>269</v>
      </c>
      <c r="F6140">
        <v>32</v>
      </c>
      <c r="G6140">
        <v>7</v>
      </c>
      <c r="H6140">
        <v>21</v>
      </c>
      <c r="I6140">
        <v>33</v>
      </c>
      <c r="J6140">
        <v>3</v>
      </c>
      <c r="K6140">
        <v>3</v>
      </c>
      <c r="L6140">
        <v>2</v>
      </c>
      <c r="M6140">
        <v>0</v>
      </c>
      <c r="Q6140">
        <v>54</v>
      </c>
      <c r="R6140">
        <v>4.3899999999999997</v>
      </c>
      <c r="X6140">
        <v>48</v>
      </c>
      <c r="Y6140">
        <v>0.22</v>
      </c>
      <c r="Z6140">
        <v>197</v>
      </c>
      <c r="AA6140">
        <f t="shared" si="190"/>
        <v>65.666666666666671</v>
      </c>
    </row>
    <row r="6141" spans="1:27" x14ac:dyDescent="0.25">
      <c r="A6141" t="s">
        <v>2465</v>
      </c>
      <c r="B6141">
        <v>1979</v>
      </c>
      <c r="C6141" t="str">
        <f t="shared" si="191"/>
        <v>Pre-Drug 1970-1991</v>
      </c>
      <c r="D6141" t="s">
        <v>18</v>
      </c>
      <c r="E6141">
        <v>269</v>
      </c>
      <c r="F6141">
        <v>30</v>
      </c>
      <c r="G6141">
        <v>9</v>
      </c>
      <c r="H6141">
        <v>8</v>
      </c>
      <c r="I6141">
        <v>33</v>
      </c>
      <c r="J6141">
        <v>0</v>
      </c>
      <c r="K6141">
        <v>2</v>
      </c>
      <c r="L6141">
        <v>2</v>
      </c>
      <c r="M6141">
        <v>0</v>
      </c>
      <c r="Q6141">
        <v>64</v>
      </c>
      <c r="R6141">
        <v>4.07</v>
      </c>
      <c r="X6141">
        <v>28</v>
      </c>
      <c r="Y6141">
        <v>0.24</v>
      </c>
      <c r="Z6141">
        <v>199</v>
      </c>
      <c r="AA6141">
        <f t="shared" si="190"/>
        <v>66.333333333333329</v>
      </c>
    </row>
    <row r="6142" spans="1:27" x14ac:dyDescent="0.25">
      <c r="A6142" t="s">
        <v>314</v>
      </c>
      <c r="B6142">
        <v>1996</v>
      </c>
      <c r="C6142" t="str">
        <f t="shared" si="191"/>
        <v>Pre-Drug 1970-1991</v>
      </c>
      <c r="D6142" t="s">
        <v>18</v>
      </c>
      <c r="E6142">
        <v>269</v>
      </c>
      <c r="F6142">
        <v>24</v>
      </c>
      <c r="G6142">
        <v>6</v>
      </c>
      <c r="H6142">
        <v>23</v>
      </c>
      <c r="I6142">
        <v>74</v>
      </c>
      <c r="J6142">
        <v>2</v>
      </c>
      <c r="K6142">
        <v>3</v>
      </c>
      <c r="L6142">
        <v>2</v>
      </c>
      <c r="M6142">
        <v>0</v>
      </c>
      <c r="Q6142">
        <v>47</v>
      </c>
      <c r="R6142">
        <v>3.19</v>
      </c>
      <c r="X6142">
        <v>41</v>
      </c>
      <c r="Y6142">
        <v>0.17</v>
      </c>
      <c r="Z6142">
        <v>203</v>
      </c>
      <c r="AA6142">
        <f t="shared" si="190"/>
        <v>67.666666666666671</v>
      </c>
    </row>
    <row r="6143" spans="1:27" x14ac:dyDescent="0.25">
      <c r="A6143" t="s">
        <v>1389</v>
      </c>
      <c r="B6143">
        <v>2012</v>
      </c>
      <c r="C6143" t="str">
        <f t="shared" si="191"/>
        <v>Post Drug Era 2007-2012</v>
      </c>
      <c r="D6143" t="s">
        <v>19</v>
      </c>
      <c r="E6143">
        <v>269</v>
      </c>
      <c r="F6143">
        <v>19</v>
      </c>
      <c r="G6143">
        <v>3</v>
      </c>
      <c r="H6143">
        <v>15</v>
      </c>
      <c r="I6143">
        <v>41</v>
      </c>
      <c r="J6143">
        <v>1</v>
      </c>
      <c r="K6143">
        <v>1</v>
      </c>
      <c r="L6143">
        <v>3</v>
      </c>
      <c r="M6143">
        <v>0</v>
      </c>
      <c r="Q6143">
        <v>55</v>
      </c>
      <c r="R6143">
        <v>2.4900000000000002</v>
      </c>
      <c r="X6143">
        <v>22</v>
      </c>
      <c r="Z6143">
        <v>206</v>
      </c>
      <c r="AA6143">
        <f t="shared" si="190"/>
        <v>68.666666666666671</v>
      </c>
    </row>
    <row r="6144" spans="1:27" x14ac:dyDescent="0.25">
      <c r="A6144" t="s">
        <v>870</v>
      </c>
      <c r="B6144">
        <v>2010</v>
      </c>
      <c r="C6144" t="str">
        <f t="shared" si="191"/>
        <v>Post Drug Era 2007-2012</v>
      </c>
      <c r="D6144" t="s">
        <v>19</v>
      </c>
      <c r="E6144">
        <v>269</v>
      </c>
      <c r="F6144">
        <v>21</v>
      </c>
      <c r="G6144">
        <v>5</v>
      </c>
      <c r="H6144">
        <v>18</v>
      </c>
      <c r="I6144">
        <v>71</v>
      </c>
      <c r="J6144">
        <v>1</v>
      </c>
      <c r="K6144">
        <v>5</v>
      </c>
      <c r="L6144">
        <v>5</v>
      </c>
      <c r="M6144">
        <v>0</v>
      </c>
      <c r="Q6144">
        <v>43</v>
      </c>
      <c r="R6144">
        <v>2.73</v>
      </c>
      <c r="X6144">
        <v>28</v>
      </c>
      <c r="Z6144">
        <v>208</v>
      </c>
      <c r="AA6144">
        <f t="shared" si="190"/>
        <v>69.333333333333329</v>
      </c>
    </row>
    <row r="6145" spans="1:27" x14ac:dyDescent="0.25">
      <c r="A6145" t="s">
        <v>2510</v>
      </c>
      <c r="B6145">
        <v>2012</v>
      </c>
      <c r="C6145" t="str">
        <f t="shared" si="191"/>
        <v>Post Drug Era 2007-2012</v>
      </c>
      <c r="D6145" t="s">
        <v>19</v>
      </c>
      <c r="E6145">
        <v>270</v>
      </c>
      <c r="F6145">
        <v>46</v>
      </c>
      <c r="G6145">
        <v>8</v>
      </c>
      <c r="H6145">
        <v>44</v>
      </c>
      <c r="I6145">
        <v>36</v>
      </c>
      <c r="J6145">
        <v>1</v>
      </c>
      <c r="K6145">
        <v>4</v>
      </c>
      <c r="L6145">
        <v>5</v>
      </c>
      <c r="M6145">
        <v>1</v>
      </c>
      <c r="Q6145">
        <v>65</v>
      </c>
      <c r="R6145">
        <v>7.76</v>
      </c>
      <c r="X6145">
        <v>47</v>
      </c>
      <c r="Z6145">
        <v>160</v>
      </c>
      <c r="AA6145">
        <f t="shared" si="190"/>
        <v>53.333333333333336</v>
      </c>
    </row>
    <row r="6146" spans="1:27" x14ac:dyDescent="0.25">
      <c r="A6146" t="s">
        <v>1503</v>
      </c>
      <c r="B6146">
        <v>2005</v>
      </c>
      <c r="C6146" t="str">
        <f t="shared" si="191"/>
        <v>Drug Era 1992-2006</v>
      </c>
      <c r="D6146" t="s">
        <v>18</v>
      </c>
      <c r="E6146">
        <v>270</v>
      </c>
      <c r="F6146">
        <v>38</v>
      </c>
      <c r="G6146">
        <v>5</v>
      </c>
      <c r="H6146">
        <v>29</v>
      </c>
      <c r="I6146">
        <v>39</v>
      </c>
      <c r="J6146">
        <v>5</v>
      </c>
      <c r="K6146">
        <v>5</v>
      </c>
      <c r="L6146">
        <v>1</v>
      </c>
      <c r="M6146">
        <v>0</v>
      </c>
      <c r="Q6146">
        <v>78</v>
      </c>
      <c r="R6146">
        <v>5.93</v>
      </c>
      <c r="X6146">
        <v>31</v>
      </c>
      <c r="Z6146">
        <v>173</v>
      </c>
      <c r="AA6146">
        <f t="shared" ref="AA6146:AA6209" si="192">Z6146/3</f>
        <v>57.666666666666664</v>
      </c>
    </row>
    <row r="6147" spans="1:27" x14ac:dyDescent="0.25">
      <c r="A6147" t="s">
        <v>1173</v>
      </c>
      <c r="B6147">
        <v>1978</v>
      </c>
      <c r="C6147" t="str">
        <f t="shared" ref="C6147:C6210" si="193">IF(B6147&lt;1997,"Pre-Drug 1970-1991",IF(B6147&lt;=2006,"Drug Era 1992-2006","Post Drug Era 2007-2012"))</f>
        <v>Pre-Drug 1970-1991</v>
      </c>
      <c r="D6147" t="s">
        <v>19</v>
      </c>
      <c r="E6147">
        <v>270</v>
      </c>
      <c r="F6147">
        <v>28</v>
      </c>
      <c r="G6147">
        <v>1</v>
      </c>
      <c r="H6147">
        <v>24</v>
      </c>
      <c r="I6147">
        <v>26</v>
      </c>
      <c r="J6147">
        <v>0</v>
      </c>
      <c r="K6147">
        <v>3</v>
      </c>
      <c r="L6147">
        <v>2</v>
      </c>
      <c r="M6147">
        <v>1</v>
      </c>
      <c r="Q6147">
        <v>76</v>
      </c>
      <c r="R6147">
        <v>4.32</v>
      </c>
      <c r="X6147">
        <v>51</v>
      </c>
      <c r="Y6147">
        <v>0.31</v>
      </c>
      <c r="Z6147">
        <v>175</v>
      </c>
      <c r="AA6147">
        <f t="shared" si="192"/>
        <v>58.333333333333336</v>
      </c>
    </row>
    <row r="6148" spans="1:27" x14ac:dyDescent="0.25">
      <c r="A6148" t="s">
        <v>1005</v>
      </c>
      <c r="B6148">
        <v>2005</v>
      </c>
      <c r="C6148" t="str">
        <f t="shared" si="193"/>
        <v>Drug Era 1992-2006</v>
      </c>
      <c r="D6148" t="s">
        <v>19</v>
      </c>
      <c r="E6148">
        <v>270</v>
      </c>
      <c r="F6148">
        <v>24</v>
      </c>
      <c r="G6148">
        <v>7</v>
      </c>
      <c r="H6148">
        <v>34</v>
      </c>
      <c r="I6148">
        <v>38</v>
      </c>
      <c r="J6148">
        <v>4</v>
      </c>
      <c r="K6148">
        <v>4</v>
      </c>
      <c r="L6148">
        <v>7</v>
      </c>
      <c r="M6148">
        <v>1</v>
      </c>
      <c r="Q6148">
        <v>63</v>
      </c>
      <c r="R6148">
        <v>3.66</v>
      </c>
      <c r="X6148">
        <v>30</v>
      </c>
      <c r="Z6148">
        <v>177</v>
      </c>
      <c r="AA6148">
        <f t="shared" si="192"/>
        <v>59</v>
      </c>
    </row>
    <row r="6149" spans="1:27" x14ac:dyDescent="0.25">
      <c r="A6149" t="s">
        <v>1567</v>
      </c>
      <c r="B6149">
        <v>1980</v>
      </c>
      <c r="C6149" t="str">
        <f t="shared" si="193"/>
        <v>Pre-Drug 1970-1991</v>
      </c>
      <c r="D6149" t="s">
        <v>19</v>
      </c>
      <c r="E6149">
        <v>270</v>
      </c>
      <c r="F6149">
        <v>30</v>
      </c>
      <c r="G6149">
        <v>6</v>
      </c>
      <c r="H6149">
        <v>31</v>
      </c>
      <c r="I6149">
        <v>26</v>
      </c>
      <c r="J6149">
        <v>2</v>
      </c>
      <c r="K6149">
        <v>0</v>
      </c>
      <c r="L6149">
        <v>1</v>
      </c>
      <c r="M6149">
        <v>0</v>
      </c>
      <c r="Q6149">
        <v>72</v>
      </c>
      <c r="R6149">
        <v>4.53</v>
      </c>
      <c r="X6149">
        <v>35</v>
      </c>
      <c r="Y6149">
        <v>0.31</v>
      </c>
      <c r="Z6149">
        <v>179</v>
      </c>
      <c r="AA6149">
        <f t="shared" si="192"/>
        <v>59.666666666666664</v>
      </c>
    </row>
    <row r="6150" spans="1:27" x14ac:dyDescent="0.25">
      <c r="A6150" t="s">
        <v>3023</v>
      </c>
      <c r="B6150">
        <v>1995</v>
      </c>
      <c r="C6150" t="str">
        <f t="shared" si="193"/>
        <v>Pre-Drug 1970-1991</v>
      </c>
      <c r="D6150" t="s">
        <v>18</v>
      </c>
      <c r="E6150">
        <v>270</v>
      </c>
      <c r="F6150">
        <v>33</v>
      </c>
      <c r="G6150">
        <v>11</v>
      </c>
      <c r="H6150">
        <v>24</v>
      </c>
      <c r="I6150">
        <v>50</v>
      </c>
      <c r="J6150">
        <v>4</v>
      </c>
      <c r="K6150">
        <v>1</v>
      </c>
      <c r="L6150">
        <v>2</v>
      </c>
      <c r="M6150">
        <v>0</v>
      </c>
      <c r="Q6150">
        <v>71</v>
      </c>
      <c r="R6150">
        <v>4.92</v>
      </c>
      <c r="X6150">
        <v>25</v>
      </c>
      <c r="Y6150">
        <v>0.28000000000000003</v>
      </c>
      <c r="Z6150">
        <v>181</v>
      </c>
      <c r="AA6150">
        <f t="shared" si="192"/>
        <v>60.333333333333336</v>
      </c>
    </row>
    <row r="6151" spans="1:27" x14ac:dyDescent="0.25">
      <c r="A6151" t="s">
        <v>852</v>
      </c>
      <c r="B6151">
        <v>2000</v>
      </c>
      <c r="C6151" t="str">
        <f t="shared" si="193"/>
        <v>Drug Era 1992-2006</v>
      </c>
      <c r="D6151" t="s">
        <v>19</v>
      </c>
      <c r="E6151">
        <v>270</v>
      </c>
      <c r="F6151">
        <v>37</v>
      </c>
      <c r="G6151">
        <v>16</v>
      </c>
      <c r="H6151">
        <v>22</v>
      </c>
      <c r="I6151">
        <v>32</v>
      </c>
      <c r="J6151">
        <v>0</v>
      </c>
      <c r="K6151">
        <v>2</v>
      </c>
      <c r="L6151">
        <v>1</v>
      </c>
      <c r="M6151">
        <v>0</v>
      </c>
      <c r="Q6151">
        <v>68</v>
      </c>
      <c r="R6151">
        <v>5.52</v>
      </c>
      <c r="X6151">
        <v>25</v>
      </c>
      <c r="Y6151">
        <v>0</v>
      </c>
      <c r="Z6151">
        <v>181</v>
      </c>
      <c r="AA6151">
        <f t="shared" si="192"/>
        <v>60.333333333333336</v>
      </c>
    </row>
    <row r="6152" spans="1:27" x14ac:dyDescent="0.25">
      <c r="A6152" t="s">
        <v>355</v>
      </c>
      <c r="B6152">
        <v>2012</v>
      </c>
      <c r="C6152" t="str">
        <f t="shared" si="193"/>
        <v>Post Drug Era 2007-2012</v>
      </c>
      <c r="D6152" t="s">
        <v>19</v>
      </c>
      <c r="E6152">
        <v>270</v>
      </c>
      <c r="F6152">
        <v>34</v>
      </c>
      <c r="G6152">
        <v>6</v>
      </c>
      <c r="H6152">
        <v>32</v>
      </c>
      <c r="I6152">
        <v>53</v>
      </c>
      <c r="J6152">
        <v>3</v>
      </c>
      <c r="K6152">
        <v>4</v>
      </c>
      <c r="L6152">
        <v>2</v>
      </c>
      <c r="M6152">
        <v>0</v>
      </c>
      <c r="Q6152">
        <v>61</v>
      </c>
      <c r="R6152">
        <v>5.07</v>
      </c>
      <c r="X6152">
        <v>34</v>
      </c>
      <c r="Z6152">
        <v>181</v>
      </c>
      <c r="AA6152">
        <f t="shared" si="192"/>
        <v>60.333333333333336</v>
      </c>
    </row>
    <row r="6153" spans="1:27" x14ac:dyDescent="0.25">
      <c r="A6153" t="s">
        <v>3007</v>
      </c>
      <c r="B6153">
        <v>2012</v>
      </c>
      <c r="C6153" t="str">
        <f t="shared" si="193"/>
        <v>Post Drug Era 2007-2012</v>
      </c>
      <c r="D6153" t="s">
        <v>18</v>
      </c>
      <c r="E6153">
        <v>270</v>
      </c>
      <c r="F6153">
        <v>27</v>
      </c>
      <c r="G6153">
        <v>2</v>
      </c>
      <c r="H6153">
        <v>20</v>
      </c>
      <c r="I6153">
        <v>44</v>
      </c>
      <c r="J6153">
        <v>8</v>
      </c>
      <c r="K6153">
        <v>0</v>
      </c>
      <c r="L6153">
        <v>4</v>
      </c>
      <c r="M6153">
        <v>0</v>
      </c>
      <c r="Q6153">
        <v>72</v>
      </c>
      <c r="R6153">
        <v>4.03</v>
      </c>
      <c r="X6153">
        <v>31</v>
      </c>
      <c r="Z6153">
        <v>181</v>
      </c>
      <c r="AA6153">
        <f t="shared" si="192"/>
        <v>60.333333333333336</v>
      </c>
    </row>
    <row r="6154" spans="1:27" x14ac:dyDescent="0.25">
      <c r="A6154" t="s">
        <v>1290</v>
      </c>
      <c r="B6154">
        <v>1980</v>
      </c>
      <c r="C6154" t="str">
        <f t="shared" si="193"/>
        <v>Pre-Drug 1970-1991</v>
      </c>
      <c r="D6154" t="s">
        <v>19</v>
      </c>
      <c r="E6154">
        <v>270</v>
      </c>
      <c r="F6154">
        <v>27</v>
      </c>
      <c r="G6154">
        <v>2</v>
      </c>
      <c r="H6154">
        <v>37</v>
      </c>
      <c r="I6154">
        <v>47</v>
      </c>
      <c r="J6154">
        <v>2</v>
      </c>
      <c r="K6154">
        <v>8</v>
      </c>
      <c r="L6154">
        <v>3</v>
      </c>
      <c r="M6154">
        <v>0</v>
      </c>
      <c r="Q6154">
        <v>54</v>
      </c>
      <c r="R6154">
        <v>3.96</v>
      </c>
      <c r="X6154">
        <v>35</v>
      </c>
      <c r="Y6154">
        <v>0.24</v>
      </c>
      <c r="Z6154">
        <v>184</v>
      </c>
      <c r="AA6154">
        <f t="shared" si="192"/>
        <v>61.333333333333336</v>
      </c>
    </row>
    <row r="6155" spans="1:27" x14ac:dyDescent="0.25">
      <c r="A6155" t="s">
        <v>504</v>
      </c>
      <c r="B6155">
        <v>2012</v>
      </c>
      <c r="C6155" t="str">
        <f t="shared" si="193"/>
        <v>Post Drug Era 2007-2012</v>
      </c>
      <c r="D6155" t="s">
        <v>19</v>
      </c>
      <c r="E6155">
        <v>270</v>
      </c>
      <c r="F6155">
        <v>39</v>
      </c>
      <c r="G6155">
        <v>11</v>
      </c>
      <c r="H6155">
        <v>23</v>
      </c>
      <c r="I6155">
        <v>51</v>
      </c>
      <c r="J6155">
        <v>0</v>
      </c>
      <c r="K6155">
        <v>0</v>
      </c>
      <c r="L6155">
        <v>3</v>
      </c>
      <c r="M6155">
        <v>0</v>
      </c>
      <c r="Q6155">
        <v>70</v>
      </c>
      <c r="R6155">
        <v>5.72</v>
      </c>
      <c r="X6155">
        <v>39</v>
      </c>
      <c r="Z6155">
        <v>184</v>
      </c>
      <c r="AA6155">
        <f t="shared" si="192"/>
        <v>61.333333333333336</v>
      </c>
    </row>
    <row r="6156" spans="1:27" x14ac:dyDescent="0.25">
      <c r="A6156" t="s">
        <v>2092</v>
      </c>
      <c r="B6156">
        <v>1992</v>
      </c>
      <c r="C6156" t="str">
        <f t="shared" si="193"/>
        <v>Pre-Drug 1970-1991</v>
      </c>
      <c r="D6156" t="s">
        <v>18</v>
      </c>
      <c r="E6156">
        <v>270</v>
      </c>
      <c r="F6156">
        <v>29</v>
      </c>
      <c r="G6156">
        <v>8</v>
      </c>
      <c r="H6156">
        <v>38</v>
      </c>
      <c r="I6156">
        <v>37</v>
      </c>
      <c r="J6156">
        <v>5</v>
      </c>
      <c r="K6156">
        <v>3</v>
      </c>
      <c r="L6156">
        <v>1</v>
      </c>
      <c r="M6156">
        <v>1</v>
      </c>
      <c r="Q6156">
        <v>52</v>
      </c>
      <c r="R6156">
        <v>4.2300000000000004</v>
      </c>
      <c r="X6156">
        <v>41</v>
      </c>
      <c r="Y6156">
        <v>0.23</v>
      </c>
      <c r="Z6156">
        <v>185</v>
      </c>
      <c r="AA6156">
        <f t="shared" si="192"/>
        <v>61.666666666666664</v>
      </c>
    </row>
    <row r="6157" spans="1:27" x14ac:dyDescent="0.25">
      <c r="A6157" t="s">
        <v>834</v>
      </c>
      <c r="B6157">
        <v>2008</v>
      </c>
      <c r="C6157" t="str">
        <f t="shared" si="193"/>
        <v>Post Drug Era 2007-2012</v>
      </c>
      <c r="D6157" t="s">
        <v>19</v>
      </c>
      <c r="E6157">
        <v>270</v>
      </c>
      <c r="F6157">
        <v>34</v>
      </c>
      <c r="G6157">
        <v>8</v>
      </c>
      <c r="H6157">
        <v>30</v>
      </c>
      <c r="I6157">
        <v>57</v>
      </c>
      <c r="J6157">
        <v>5</v>
      </c>
      <c r="K6157">
        <v>2</v>
      </c>
      <c r="L6157">
        <v>2</v>
      </c>
      <c r="M6157">
        <v>0</v>
      </c>
      <c r="Q6157">
        <v>59</v>
      </c>
      <c r="R6157">
        <v>4.96</v>
      </c>
      <c r="X6157">
        <v>28</v>
      </c>
      <c r="Z6157">
        <v>185</v>
      </c>
      <c r="AA6157">
        <f t="shared" si="192"/>
        <v>61.666666666666664</v>
      </c>
    </row>
    <row r="6158" spans="1:27" x14ac:dyDescent="0.25">
      <c r="A6158" t="s">
        <v>2505</v>
      </c>
      <c r="B6158">
        <v>2011</v>
      </c>
      <c r="C6158" t="str">
        <f t="shared" si="193"/>
        <v>Post Drug Era 2007-2012</v>
      </c>
      <c r="D6158" t="s">
        <v>18</v>
      </c>
      <c r="E6158">
        <v>270</v>
      </c>
      <c r="F6158">
        <v>27</v>
      </c>
      <c r="G6158">
        <v>7</v>
      </c>
      <c r="H6158">
        <v>36</v>
      </c>
      <c r="I6158">
        <v>53</v>
      </c>
      <c r="J6158">
        <v>6</v>
      </c>
      <c r="K6158">
        <v>4</v>
      </c>
      <c r="L6158">
        <v>2</v>
      </c>
      <c r="M6158">
        <v>1</v>
      </c>
      <c r="Q6158">
        <v>52</v>
      </c>
      <c r="R6158">
        <v>3.94</v>
      </c>
      <c r="X6158">
        <v>17</v>
      </c>
      <c r="Z6158">
        <v>185</v>
      </c>
      <c r="AA6158">
        <f t="shared" si="192"/>
        <v>61.666666666666664</v>
      </c>
    </row>
    <row r="6159" spans="1:27" x14ac:dyDescent="0.25">
      <c r="A6159" t="s">
        <v>121</v>
      </c>
      <c r="B6159">
        <v>1982</v>
      </c>
      <c r="C6159" t="str">
        <f t="shared" si="193"/>
        <v>Pre-Drug 1970-1991</v>
      </c>
      <c r="D6159" t="s">
        <v>19</v>
      </c>
      <c r="E6159">
        <v>270</v>
      </c>
      <c r="F6159">
        <v>35</v>
      </c>
      <c r="G6159">
        <v>13</v>
      </c>
      <c r="H6159">
        <v>26</v>
      </c>
      <c r="I6159">
        <v>22</v>
      </c>
      <c r="J6159">
        <v>2</v>
      </c>
      <c r="K6159">
        <v>3</v>
      </c>
      <c r="L6159">
        <v>2</v>
      </c>
      <c r="M6159">
        <v>0</v>
      </c>
      <c r="Q6159">
        <v>63</v>
      </c>
      <c r="R6159">
        <v>5.08</v>
      </c>
      <c r="X6159">
        <v>42</v>
      </c>
      <c r="Y6159">
        <v>0.26</v>
      </c>
      <c r="Z6159">
        <v>186</v>
      </c>
      <c r="AA6159">
        <f t="shared" si="192"/>
        <v>62</v>
      </c>
    </row>
    <row r="6160" spans="1:27" x14ac:dyDescent="0.25">
      <c r="A6160" t="s">
        <v>1049</v>
      </c>
      <c r="B6160">
        <v>1990</v>
      </c>
      <c r="C6160" t="str">
        <f t="shared" si="193"/>
        <v>Pre-Drug 1970-1991</v>
      </c>
      <c r="D6160" t="s">
        <v>18</v>
      </c>
      <c r="E6160">
        <v>270</v>
      </c>
      <c r="F6160">
        <v>20</v>
      </c>
      <c r="G6160">
        <v>5</v>
      </c>
      <c r="H6160">
        <v>34</v>
      </c>
      <c r="I6160">
        <v>44</v>
      </c>
      <c r="J6160">
        <v>7</v>
      </c>
      <c r="K6160">
        <v>4</v>
      </c>
      <c r="L6160">
        <v>0</v>
      </c>
      <c r="M6160">
        <v>0</v>
      </c>
      <c r="Q6160">
        <v>59</v>
      </c>
      <c r="R6160">
        <v>2.9</v>
      </c>
      <c r="X6160">
        <v>49</v>
      </c>
      <c r="Y6160">
        <v>0.25</v>
      </c>
      <c r="Z6160">
        <v>186</v>
      </c>
      <c r="AA6160">
        <f t="shared" si="192"/>
        <v>62</v>
      </c>
    </row>
    <row r="6161" spans="1:27" x14ac:dyDescent="0.25">
      <c r="A6161" t="s">
        <v>1072</v>
      </c>
      <c r="B6161">
        <v>2006</v>
      </c>
      <c r="C6161" t="str">
        <f t="shared" si="193"/>
        <v>Drug Era 1992-2006</v>
      </c>
      <c r="D6161" t="s">
        <v>19</v>
      </c>
      <c r="E6161">
        <v>270</v>
      </c>
      <c r="F6161">
        <v>29</v>
      </c>
      <c r="G6161">
        <v>6</v>
      </c>
      <c r="H6161">
        <v>25</v>
      </c>
      <c r="I6161">
        <v>31</v>
      </c>
      <c r="J6161">
        <v>3</v>
      </c>
      <c r="K6161">
        <v>5</v>
      </c>
      <c r="L6161">
        <v>5</v>
      </c>
      <c r="M6161">
        <v>0</v>
      </c>
      <c r="Q6161">
        <v>61</v>
      </c>
      <c r="R6161">
        <v>4.21</v>
      </c>
      <c r="X6161">
        <v>26</v>
      </c>
      <c r="Z6161">
        <v>186</v>
      </c>
      <c r="AA6161">
        <f t="shared" si="192"/>
        <v>62</v>
      </c>
    </row>
    <row r="6162" spans="1:27" x14ac:dyDescent="0.25">
      <c r="A6162" t="s">
        <v>2741</v>
      </c>
      <c r="B6162">
        <v>1981</v>
      </c>
      <c r="C6162" t="str">
        <f t="shared" si="193"/>
        <v>Pre-Drug 1970-1991</v>
      </c>
      <c r="D6162" t="s">
        <v>19</v>
      </c>
      <c r="E6162">
        <v>270</v>
      </c>
      <c r="F6162">
        <v>32</v>
      </c>
      <c r="G6162">
        <v>7</v>
      </c>
      <c r="H6162">
        <v>27</v>
      </c>
      <c r="I6162">
        <v>30</v>
      </c>
      <c r="J6162">
        <v>0</v>
      </c>
      <c r="K6162">
        <v>0</v>
      </c>
      <c r="L6162">
        <v>1</v>
      </c>
      <c r="M6162">
        <v>0</v>
      </c>
      <c r="Q6162">
        <v>63</v>
      </c>
      <c r="R6162">
        <v>4.5999999999999996</v>
      </c>
      <c r="X6162">
        <v>32</v>
      </c>
      <c r="Y6162">
        <v>0.26</v>
      </c>
      <c r="Z6162">
        <v>188</v>
      </c>
      <c r="AA6162">
        <f t="shared" si="192"/>
        <v>62.666666666666664</v>
      </c>
    </row>
    <row r="6163" spans="1:27" x14ac:dyDescent="0.25">
      <c r="A6163" t="s">
        <v>665</v>
      </c>
      <c r="B6163">
        <v>1978</v>
      </c>
      <c r="C6163" t="str">
        <f t="shared" si="193"/>
        <v>Pre-Drug 1970-1991</v>
      </c>
      <c r="D6163" t="s">
        <v>18</v>
      </c>
      <c r="E6163">
        <v>270</v>
      </c>
      <c r="F6163">
        <v>26</v>
      </c>
      <c r="G6163">
        <v>1</v>
      </c>
      <c r="H6163">
        <v>29</v>
      </c>
      <c r="I6163">
        <v>38</v>
      </c>
      <c r="J6163">
        <v>8</v>
      </c>
      <c r="K6163">
        <v>6</v>
      </c>
      <c r="L6163">
        <v>0</v>
      </c>
      <c r="M6163">
        <v>0</v>
      </c>
      <c r="Q6163">
        <v>60</v>
      </c>
      <c r="R6163">
        <v>3.71</v>
      </c>
      <c r="X6163">
        <v>14</v>
      </c>
      <c r="Y6163">
        <v>0.26</v>
      </c>
      <c r="Z6163">
        <v>189</v>
      </c>
      <c r="AA6163">
        <f t="shared" si="192"/>
        <v>63</v>
      </c>
    </row>
    <row r="6164" spans="1:27" x14ac:dyDescent="0.25">
      <c r="A6164" t="s">
        <v>1590</v>
      </c>
      <c r="B6164">
        <v>1983</v>
      </c>
      <c r="C6164" t="str">
        <f t="shared" si="193"/>
        <v>Pre-Drug 1970-1991</v>
      </c>
      <c r="D6164" t="s">
        <v>19</v>
      </c>
      <c r="E6164">
        <v>270</v>
      </c>
      <c r="F6164">
        <v>26</v>
      </c>
      <c r="G6164">
        <v>3</v>
      </c>
      <c r="H6164">
        <v>19</v>
      </c>
      <c r="I6164">
        <v>31</v>
      </c>
      <c r="J6164">
        <v>1</v>
      </c>
      <c r="K6164">
        <v>1</v>
      </c>
      <c r="L6164">
        <v>0</v>
      </c>
      <c r="M6164">
        <v>0</v>
      </c>
      <c r="Q6164">
        <v>69</v>
      </c>
      <c r="R6164">
        <v>3.71</v>
      </c>
      <c r="X6164">
        <v>42</v>
      </c>
      <c r="Y6164">
        <v>0.27</v>
      </c>
      <c r="Z6164">
        <v>189</v>
      </c>
      <c r="AA6164">
        <f t="shared" si="192"/>
        <v>63</v>
      </c>
    </row>
    <row r="6165" spans="1:27" x14ac:dyDescent="0.25">
      <c r="A6165" t="s">
        <v>2605</v>
      </c>
      <c r="B6165">
        <v>2008</v>
      </c>
      <c r="C6165" t="str">
        <f t="shared" si="193"/>
        <v>Post Drug Era 2007-2012</v>
      </c>
      <c r="D6165" t="s">
        <v>19</v>
      </c>
      <c r="E6165">
        <v>270</v>
      </c>
      <c r="F6165">
        <v>19</v>
      </c>
      <c r="G6165">
        <v>6</v>
      </c>
      <c r="H6165">
        <v>29</v>
      </c>
      <c r="I6165">
        <v>64</v>
      </c>
      <c r="J6165">
        <v>2</v>
      </c>
      <c r="K6165">
        <v>2</v>
      </c>
      <c r="L6165">
        <v>2</v>
      </c>
      <c r="M6165">
        <v>0</v>
      </c>
      <c r="Q6165">
        <v>56</v>
      </c>
      <c r="R6165">
        <v>2.7</v>
      </c>
      <c r="X6165">
        <v>42</v>
      </c>
      <c r="Z6165">
        <v>190</v>
      </c>
      <c r="AA6165">
        <f t="shared" si="192"/>
        <v>63.333333333333336</v>
      </c>
    </row>
    <row r="6166" spans="1:27" x14ac:dyDescent="0.25">
      <c r="A6166" t="s">
        <v>2613</v>
      </c>
      <c r="B6166">
        <v>2000</v>
      </c>
      <c r="C6166" t="str">
        <f t="shared" si="193"/>
        <v>Drug Era 1992-2006</v>
      </c>
      <c r="D6166" t="s">
        <v>19</v>
      </c>
      <c r="E6166">
        <v>270</v>
      </c>
      <c r="F6166">
        <v>24</v>
      </c>
      <c r="G6166">
        <v>4</v>
      </c>
      <c r="H6166">
        <v>30</v>
      </c>
      <c r="I6166">
        <v>69</v>
      </c>
      <c r="J6166">
        <v>3</v>
      </c>
      <c r="K6166">
        <v>0</v>
      </c>
      <c r="L6166">
        <v>3</v>
      </c>
      <c r="M6166">
        <v>0</v>
      </c>
      <c r="Q6166">
        <v>51</v>
      </c>
      <c r="R6166">
        <v>3.39</v>
      </c>
      <c r="X6166">
        <v>26</v>
      </c>
      <c r="Y6166">
        <v>0</v>
      </c>
      <c r="Z6166">
        <v>191</v>
      </c>
      <c r="AA6166">
        <f t="shared" si="192"/>
        <v>63.666666666666664</v>
      </c>
    </row>
    <row r="6167" spans="1:27" x14ac:dyDescent="0.25">
      <c r="A6167" t="s">
        <v>2912</v>
      </c>
      <c r="B6167">
        <v>1983</v>
      </c>
      <c r="C6167" t="str">
        <f t="shared" si="193"/>
        <v>Pre-Drug 1970-1991</v>
      </c>
      <c r="D6167" t="s">
        <v>19</v>
      </c>
      <c r="E6167">
        <v>270</v>
      </c>
      <c r="F6167">
        <v>24</v>
      </c>
      <c r="G6167">
        <v>6</v>
      </c>
      <c r="H6167">
        <v>22</v>
      </c>
      <c r="I6167">
        <v>49</v>
      </c>
      <c r="J6167">
        <v>6</v>
      </c>
      <c r="K6167">
        <v>4</v>
      </c>
      <c r="L6167">
        <v>1</v>
      </c>
      <c r="M6167">
        <v>1</v>
      </c>
      <c r="Q6167">
        <v>59</v>
      </c>
      <c r="R6167">
        <v>3.36</v>
      </c>
      <c r="X6167">
        <v>24</v>
      </c>
      <c r="Y6167">
        <v>0.24</v>
      </c>
      <c r="Z6167">
        <v>193</v>
      </c>
      <c r="AA6167">
        <f t="shared" si="192"/>
        <v>64.333333333333329</v>
      </c>
    </row>
    <row r="6168" spans="1:27" x14ac:dyDescent="0.25">
      <c r="A6168" t="s">
        <v>447</v>
      </c>
      <c r="B6168">
        <v>1985</v>
      </c>
      <c r="C6168" t="str">
        <f t="shared" si="193"/>
        <v>Pre-Drug 1970-1991</v>
      </c>
      <c r="D6168" t="s">
        <v>18</v>
      </c>
      <c r="E6168">
        <v>270</v>
      </c>
      <c r="F6168">
        <v>25</v>
      </c>
      <c r="G6168">
        <v>5</v>
      </c>
      <c r="H6168">
        <v>21</v>
      </c>
      <c r="I6168">
        <v>41</v>
      </c>
      <c r="J6168">
        <v>9</v>
      </c>
      <c r="K6168">
        <v>1</v>
      </c>
      <c r="L6168">
        <v>2</v>
      </c>
      <c r="M6168">
        <v>0</v>
      </c>
      <c r="Q6168">
        <v>55</v>
      </c>
      <c r="R6168">
        <v>3.5</v>
      </c>
      <c r="X6168">
        <v>25</v>
      </c>
      <c r="Y6168">
        <v>0.23</v>
      </c>
      <c r="Z6168">
        <v>193</v>
      </c>
      <c r="AA6168">
        <f t="shared" si="192"/>
        <v>64.333333333333329</v>
      </c>
    </row>
    <row r="6169" spans="1:27" x14ac:dyDescent="0.25">
      <c r="A6169" t="s">
        <v>812</v>
      </c>
      <c r="B6169">
        <v>1984</v>
      </c>
      <c r="C6169" t="str">
        <f t="shared" si="193"/>
        <v>Pre-Drug 1970-1991</v>
      </c>
      <c r="D6169" t="s">
        <v>19</v>
      </c>
      <c r="E6169">
        <v>270</v>
      </c>
      <c r="F6169">
        <v>36</v>
      </c>
      <c r="G6169">
        <v>10</v>
      </c>
      <c r="H6169">
        <v>13</v>
      </c>
      <c r="I6169">
        <v>33</v>
      </c>
      <c r="J6169">
        <v>2</v>
      </c>
      <c r="K6169">
        <v>2</v>
      </c>
      <c r="L6169">
        <v>1</v>
      </c>
      <c r="M6169">
        <v>0</v>
      </c>
      <c r="Q6169">
        <v>71</v>
      </c>
      <c r="R6169">
        <v>5.01</v>
      </c>
      <c r="X6169">
        <v>30</v>
      </c>
      <c r="Y6169">
        <v>0.28000000000000003</v>
      </c>
      <c r="Z6169">
        <v>194</v>
      </c>
      <c r="AA6169">
        <f t="shared" si="192"/>
        <v>64.666666666666671</v>
      </c>
    </row>
    <row r="6170" spans="1:27" x14ac:dyDescent="0.25">
      <c r="A6170" t="s">
        <v>2046</v>
      </c>
      <c r="B6170">
        <v>2010</v>
      </c>
      <c r="C6170" t="str">
        <f t="shared" si="193"/>
        <v>Post Drug Era 2007-2012</v>
      </c>
      <c r="D6170" t="s">
        <v>18</v>
      </c>
      <c r="E6170">
        <v>270</v>
      </c>
      <c r="F6170">
        <v>25</v>
      </c>
      <c r="G6170">
        <v>5</v>
      </c>
      <c r="H6170">
        <v>21</v>
      </c>
      <c r="I6170">
        <v>71</v>
      </c>
      <c r="J6170">
        <v>2</v>
      </c>
      <c r="K6170">
        <v>1</v>
      </c>
      <c r="L6170">
        <v>0</v>
      </c>
      <c r="M6170">
        <v>1</v>
      </c>
      <c r="Q6170">
        <v>62</v>
      </c>
      <c r="R6170">
        <v>3.46</v>
      </c>
      <c r="X6170">
        <v>40</v>
      </c>
      <c r="Z6170">
        <v>195</v>
      </c>
      <c r="AA6170">
        <f t="shared" si="192"/>
        <v>65</v>
      </c>
    </row>
    <row r="6171" spans="1:27" x14ac:dyDescent="0.25">
      <c r="A6171" t="s">
        <v>2139</v>
      </c>
      <c r="B6171">
        <v>1991</v>
      </c>
      <c r="C6171" t="str">
        <f t="shared" si="193"/>
        <v>Pre-Drug 1970-1991</v>
      </c>
      <c r="D6171" t="s">
        <v>18</v>
      </c>
      <c r="E6171">
        <v>270</v>
      </c>
      <c r="F6171">
        <v>30</v>
      </c>
      <c r="G6171">
        <v>7</v>
      </c>
      <c r="H6171">
        <v>15</v>
      </c>
      <c r="I6171">
        <v>57</v>
      </c>
      <c r="J6171">
        <v>1</v>
      </c>
      <c r="K6171">
        <v>0</v>
      </c>
      <c r="L6171">
        <v>0</v>
      </c>
      <c r="M6171">
        <v>0</v>
      </c>
      <c r="Q6171">
        <v>67</v>
      </c>
      <c r="R6171">
        <v>4.1100000000000003</v>
      </c>
      <c r="X6171">
        <v>33</v>
      </c>
      <c r="Y6171">
        <v>0.26</v>
      </c>
      <c r="Z6171">
        <v>197</v>
      </c>
      <c r="AA6171">
        <f t="shared" si="192"/>
        <v>65.666666666666671</v>
      </c>
    </row>
    <row r="6172" spans="1:27" x14ac:dyDescent="0.25">
      <c r="A6172" t="s">
        <v>2680</v>
      </c>
      <c r="B6172">
        <v>2010</v>
      </c>
      <c r="C6172" t="str">
        <f t="shared" si="193"/>
        <v>Post Drug Era 2007-2012</v>
      </c>
      <c r="D6172" t="s">
        <v>19</v>
      </c>
      <c r="E6172">
        <v>270</v>
      </c>
      <c r="F6172">
        <v>13</v>
      </c>
      <c r="G6172">
        <v>4</v>
      </c>
      <c r="H6172">
        <v>16</v>
      </c>
      <c r="I6172">
        <v>71</v>
      </c>
      <c r="J6172">
        <v>1</v>
      </c>
      <c r="K6172">
        <v>3</v>
      </c>
      <c r="L6172">
        <v>2</v>
      </c>
      <c r="M6172">
        <v>1</v>
      </c>
      <c r="Q6172">
        <v>53</v>
      </c>
      <c r="R6172">
        <v>1.78</v>
      </c>
      <c r="X6172">
        <v>14</v>
      </c>
      <c r="Z6172">
        <v>197</v>
      </c>
      <c r="AA6172">
        <f t="shared" si="192"/>
        <v>65.666666666666671</v>
      </c>
    </row>
    <row r="6173" spans="1:27" x14ac:dyDescent="0.25">
      <c r="A6173" t="s">
        <v>1082</v>
      </c>
      <c r="B6173">
        <v>2001</v>
      </c>
      <c r="C6173" t="str">
        <f t="shared" si="193"/>
        <v>Drug Era 1992-2006</v>
      </c>
      <c r="D6173" t="s">
        <v>19</v>
      </c>
      <c r="E6173">
        <v>270</v>
      </c>
      <c r="F6173">
        <v>26</v>
      </c>
      <c r="G6173">
        <v>5</v>
      </c>
      <c r="H6173">
        <v>23</v>
      </c>
      <c r="I6173">
        <v>67</v>
      </c>
      <c r="J6173">
        <v>4</v>
      </c>
      <c r="K6173">
        <v>4</v>
      </c>
      <c r="L6173">
        <v>1</v>
      </c>
      <c r="M6173">
        <v>0</v>
      </c>
      <c r="Q6173">
        <v>47</v>
      </c>
      <c r="R6173">
        <v>3.51</v>
      </c>
      <c r="X6173">
        <v>21</v>
      </c>
      <c r="Z6173">
        <v>200</v>
      </c>
      <c r="AA6173">
        <f t="shared" si="192"/>
        <v>66.666666666666671</v>
      </c>
    </row>
    <row r="6174" spans="1:27" x14ac:dyDescent="0.25">
      <c r="A6174" t="s">
        <v>3044</v>
      </c>
      <c r="B6174">
        <v>2001</v>
      </c>
      <c r="C6174" t="str">
        <f t="shared" si="193"/>
        <v>Drug Era 1992-2006</v>
      </c>
      <c r="D6174" t="s">
        <v>19</v>
      </c>
      <c r="E6174">
        <v>270</v>
      </c>
      <c r="F6174">
        <v>18</v>
      </c>
      <c r="G6174">
        <v>4</v>
      </c>
      <c r="H6174">
        <v>14</v>
      </c>
      <c r="I6174">
        <v>66</v>
      </c>
      <c r="J6174">
        <v>2</v>
      </c>
      <c r="K6174">
        <v>2</v>
      </c>
      <c r="L6174">
        <v>2</v>
      </c>
      <c r="M6174">
        <v>0</v>
      </c>
      <c r="Q6174">
        <v>61</v>
      </c>
      <c r="R6174">
        <v>2.39</v>
      </c>
      <c r="X6174">
        <v>22</v>
      </c>
      <c r="Z6174">
        <v>203</v>
      </c>
      <c r="AA6174">
        <f t="shared" si="192"/>
        <v>67.666666666666671</v>
      </c>
    </row>
    <row r="6175" spans="1:27" x14ac:dyDescent="0.25">
      <c r="A6175" t="s">
        <v>1082</v>
      </c>
      <c r="B6175">
        <v>2002</v>
      </c>
      <c r="C6175" t="str">
        <f t="shared" si="193"/>
        <v>Drug Era 1992-2006</v>
      </c>
      <c r="D6175" t="s">
        <v>19</v>
      </c>
      <c r="E6175">
        <v>270</v>
      </c>
      <c r="F6175">
        <v>22</v>
      </c>
      <c r="G6175">
        <v>9</v>
      </c>
      <c r="H6175">
        <v>18</v>
      </c>
      <c r="I6175">
        <v>70</v>
      </c>
      <c r="J6175">
        <v>2</v>
      </c>
      <c r="K6175">
        <v>0</v>
      </c>
      <c r="L6175">
        <v>1</v>
      </c>
      <c r="M6175">
        <v>0</v>
      </c>
      <c r="Q6175">
        <v>53</v>
      </c>
      <c r="R6175">
        <v>2.93</v>
      </c>
      <c r="X6175">
        <v>39</v>
      </c>
      <c r="Z6175">
        <v>203</v>
      </c>
      <c r="AA6175">
        <f t="shared" si="192"/>
        <v>67.666666666666671</v>
      </c>
    </row>
    <row r="6176" spans="1:27" x14ac:dyDescent="0.25">
      <c r="A6176" t="s">
        <v>1768</v>
      </c>
      <c r="B6176">
        <v>1976</v>
      </c>
      <c r="C6176" t="str">
        <f t="shared" si="193"/>
        <v>Pre-Drug 1970-1991</v>
      </c>
      <c r="D6176" t="s">
        <v>19</v>
      </c>
      <c r="E6176">
        <v>270</v>
      </c>
      <c r="F6176">
        <v>27</v>
      </c>
      <c r="G6176">
        <v>5</v>
      </c>
      <c r="H6176">
        <v>28</v>
      </c>
      <c r="I6176">
        <v>38</v>
      </c>
      <c r="J6176">
        <v>2</v>
      </c>
      <c r="K6176">
        <v>3</v>
      </c>
      <c r="L6176">
        <v>1</v>
      </c>
      <c r="M6176">
        <v>0</v>
      </c>
      <c r="Q6176">
        <v>49</v>
      </c>
      <c r="R6176">
        <v>3.57</v>
      </c>
      <c r="X6176">
        <v>22</v>
      </c>
      <c r="Y6176">
        <v>0.2</v>
      </c>
      <c r="Z6176">
        <v>204</v>
      </c>
      <c r="AA6176">
        <f t="shared" si="192"/>
        <v>68</v>
      </c>
    </row>
    <row r="6177" spans="1:27" x14ac:dyDescent="0.25">
      <c r="A6177" t="s">
        <v>2680</v>
      </c>
      <c r="B6177">
        <v>2007</v>
      </c>
      <c r="C6177" t="str">
        <f t="shared" si="193"/>
        <v>Post Drug Era 2007-2012</v>
      </c>
      <c r="D6177" t="s">
        <v>19</v>
      </c>
      <c r="E6177">
        <v>270</v>
      </c>
      <c r="F6177">
        <v>19</v>
      </c>
      <c r="G6177">
        <v>3</v>
      </c>
      <c r="H6177">
        <v>19</v>
      </c>
      <c r="I6177">
        <v>75</v>
      </c>
      <c r="J6177">
        <v>3</v>
      </c>
      <c r="K6177">
        <v>2</v>
      </c>
      <c r="L6177">
        <v>1</v>
      </c>
      <c r="M6177">
        <v>0</v>
      </c>
      <c r="Q6177">
        <v>46</v>
      </c>
      <c r="R6177">
        <v>2.48</v>
      </c>
      <c r="X6177">
        <v>35</v>
      </c>
      <c r="Z6177">
        <v>207</v>
      </c>
      <c r="AA6177">
        <f t="shared" si="192"/>
        <v>69</v>
      </c>
    </row>
    <row r="6178" spans="1:27" x14ac:dyDescent="0.25">
      <c r="A6178" t="s">
        <v>2477</v>
      </c>
      <c r="B6178">
        <v>2006</v>
      </c>
      <c r="C6178" t="str">
        <f t="shared" si="193"/>
        <v>Drug Era 1992-2006</v>
      </c>
      <c r="D6178" t="s">
        <v>19</v>
      </c>
      <c r="E6178">
        <v>270</v>
      </c>
      <c r="F6178">
        <v>11</v>
      </c>
      <c r="G6178">
        <v>3</v>
      </c>
      <c r="H6178">
        <v>20</v>
      </c>
      <c r="I6178">
        <v>86</v>
      </c>
      <c r="J6178">
        <v>1</v>
      </c>
      <c r="K6178">
        <v>4</v>
      </c>
      <c r="L6178">
        <v>0</v>
      </c>
      <c r="M6178">
        <v>0</v>
      </c>
      <c r="Q6178">
        <v>42</v>
      </c>
      <c r="R6178">
        <v>1.37</v>
      </c>
      <c r="X6178">
        <v>24</v>
      </c>
      <c r="Z6178">
        <v>217</v>
      </c>
      <c r="AA6178">
        <f t="shared" si="192"/>
        <v>72.333333333333329</v>
      </c>
    </row>
    <row r="6179" spans="1:27" x14ac:dyDescent="0.25">
      <c r="A6179" t="s">
        <v>1886</v>
      </c>
      <c r="B6179">
        <v>1972</v>
      </c>
      <c r="C6179" t="str">
        <f t="shared" si="193"/>
        <v>Pre-Drug 1970-1991</v>
      </c>
      <c r="D6179" t="s">
        <v>19</v>
      </c>
      <c r="E6179">
        <v>271</v>
      </c>
      <c r="F6179">
        <v>25</v>
      </c>
      <c r="G6179">
        <v>4</v>
      </c>
      <c r="H6179">
        <v>36</v>
      </c>
      <c r="I6179">
        <v>47</v>
      </c>
      <c r="J6179">
        <v>8</v>
      </c>
      <c r="K6179">
        <v>2</v>
      </c>
      <c r="L6179">
        <v>2</v>
      </c>
      <c r="M6179">
        <v>0</v>
      </c>
      <c r="Q6179">
        <v>67</v>
      </c>
      <c r="R6179">
        <v>3.95</v>
      </c>
      <c r="X6179">
        <v>46</v>
      </c>
      <c r="Y6179">
        <v>0.28999999999999998</v>
      </c>
      <c r="Z6179">
        <v>171</v>
      </c>
      <c r="AA6179">
        <f t="shared" si="192"/>
        <v>57</v>
      </c>
    </row>
    <row r="6180" spans="1:27" x14ac:dyDescent="0.25">
      <c r="A6180" t="s">
        <v>1657</v>
      </c>
      <c r="B6180">
        <v>2009</v>
      </c>
      <c r="C6180" t="str">
        <f t="shared" si="193"/>
        <v>Post Drug Era 2007-2012</v>
      </c>
      <c r="D6180" t="s">
        <v>19</v>
      </c>
      <c r="E6180">
        <v>271</v>
      </c>
      <c r="F6180">
        <v>38</v>
      </c>
      <c r="G6180">
        <v>4</v>
      </c>
      <c r="H6180">
        <v>19</v>
      </c>
      <c r="I6180">
        <v>19</v>
      </c>
      <c r="J6180">
        <v>0</v>
      </c>
      <c r="K6180">
        <v>3</v>
      </c>
      <c r="L6180">
        <v>4</v>
      </c>
      <c r="M6180">
        <v>0</v>
      </c>
      <c r="Q6180">
        <v>84</v>
      </c>
      <c r="R6180">
        <v>5.86</v>
      </c>
      <c r="X6180">
        <v>37</v>
      </c>
      <c r="Z6180">
        <v>175</v>
      </c>
      <c r="AA6180">
        <f t="shared" si="192"/>
        <v>58.333333333333336</v>
      </c>
    </row>
    <row r="6181" spans="1:27" x14ac:dyDescent="0.25">
      <c r="A6181" t="s">
        <v>1795</v>
      </c>
      <c r="B6181">
        <v>1991</v>
      </c>
      <c r="C6181" t="str">
        <f t="shared" si="193"/>
        <v>Pre-Drug 1970-1991</v>
      </c>
      <c r="D6181" t="s">
        <v>18</v>
      </c>
      <c r="E6181">
        <v>271</v>
      </c>
      <c r="F6181">
        <v>21</v>
      </c>
      <c r="G6181">
        <v>1</v>
      </c>
      <c r="H6181">
        <v>32</v>
      </c>
      <c r="I6181">
        <v>28</v>
      </c>
      <c r="J6181">
        <v>12</v>
      </c>
      <c r="K6181">
        <v>1</v>
      </c>
      <c r="L6181">
        <v>2</v>
      </c>
      <c r="M6181">
        <v>0</v>
      </c>
      <c r="Q6181">
        <v>61</v>
      </c>
      <c r="R6181">
        <v>3.2</v>
      </c>
      <c r="X6181">
        <v>20</v>
      </c>
      <c r="Y6181">
        <v>0.26</v>
      </c>
      <c r="Z6181">
        <v>177</v>
      </c>
      <c r="AA6181">
        <f t="shared" si="192"/>
        <v>59</v>
      </c>
    </row>
    <row r="6182" spans="1:27" x14ac:dyDescent="0.25">
      <c r="A6182" t="s">
        <v>1647</v>
      </c>
      <c r="B6182">
        <v>2005</v>
      </c>
      <c r="C6182" t="str">
        <f t="shared" si="193"/>
        <v>Drug Era 1992-2006</v>
      </c>
      <c r="D6182" t="s">
        <v>18</v>
      </c>
      <c r="E6182">
        <v>271</v>
      </c>
      <c r="F6182">
        <v>26</v>
      </c>
      <c r="G6182">
        <v>7</v>
      </c>
      <c r="H6182">
        <v>22</v>
      </c>
      <c r="I6182">
        <v>27</v>
      </c>
      <c r="J6182">
        <v>3</v>
      </c>
      <c r="K6182">
        <v>1</v>
      </c>
      <c r="L6182">
        <v>5</v>
      </c>
      <c r="M6182">
        <v>0</v>
      </c>
      <c r="Q6182">
        <v>65</v>
      </c>
      <c r="R6182">
        <v>3.94</v>
      </c>
      <c r="X6182">
        <v>33</v>
      </c>
      <c r="Z6182">
        <v>178</v>
      </c>
      <c r="AA6182">
        <f t="shared" si="192"/>
        <v>59.333333333333336</v>
      </c>
    </row>
    <row r="6183" spans="1:27" x14ac:dyDescent="0.25">
      <c r="A6183" t="s">
        <v>2296</v>
      </c>
      <c r="B6183">
        <v>2003</v>
      </c>
      <c r="C6183" t="str">
        <f t="shared" si="193"/>
        <v>Drug Era 1992-2006</v>
      </c>
      <c r="D6183" t="s">
        <v>18</v>
      </c>
      <c r="E6183">
        <v>271</v>
      </c>
      <c r="F6183">
        <v>27</v>
      </c>
      <c r="G6183">
        <v>7</v>
      </c>
      <c r="H6183">
        <v>43</v>
      </c>
      <c r="I6183">
        <v>50</v>
      </c>
      <c r="J6183">
        <v>3</v>
      </c>
      <c r="K6183">
        <v>4</v>
      </c>
      <c r="L6183">
        <v>2</v>
      </c>
      <c r="M6183">
        <v>2</v>
      </c>
      <c r="Q6183">
        <v>50</v>
      </c>
      <c r="R6183">
        <v>4.05</v>
      </c>
      <c r="X6183">
        <v>32</v>
      </c>
      <c r="Y6183">
        <v>0.22</v>
      </c>
      <c r="Z6183">
        <v>180</v>
      </c>
      <c r="AA6183">
        <f t="shared" si="192"/>
        <v>60</v>
      </c>
    </row>
    <row r="6184" spans="1:27" x14ac:dyDescent="0.25">
      <c r="A6184" t="s">
        <v>526</v>
      </c>
      <c r="B6184">
        <v>1991</v>
      </c>
      <c r="C6184" t="str">
        <f t="shared" si="193"/>
        <v>Pre-Drug 1970-1991</v>
      </c>
      <c r="D6184" t="s">
        <v>19</v>
      </c>
      <c r="E6184">
        <v>271</v>
      </c>
      <c r="F6184">
        <v>29</v>
      </c>
      <c r="G6184">
        <v>8</v>
      </c>
      <c r="H6184">
        <v>32</v>
      </c>
      <c r="I6184">
        <v>47</v>
      </c>
      <c r="J6184">
        <v>4</v>
      </c>
      <c r="K6184">
        <v>2</v>
      </c>
      <c r="L6184">
        <v>4</v>
      </c>
      <c r="M6184">
        <v>1</v>
      </c>
      <c r="Q6184">
        <v>59</v>
      </c>
      <c r="R6184">
        <v>4.33</v>
      </c>
      <c r="X6184">
        <v>20</v>
      </c>
      <c r="Y6184">
        <v>0.25</v>
      </c>
      <c r="Z6184">
        <v>181</v>
      </c>
      <c r="AA6184">
        <f t="shared" si="192"/>
        <v>60.333333333333336</v>
      </c>
    </row>
    <row r="6185" spans="1:27" x14ac:dyDescent="0.25">
      <c r="A6185" t="s">
        <v>3141</v>
      </c>
      <c r="B6185">
        <v>1993</v>
      </c>
      <c r="C6185" t="str">
        <f t="shared" si="193"/>
        <v>Pre-Drug 1970-1991</v>
      </c>
      <c r="D6185" t="s">
        <v>19</v>
      </c>
      <c r="E6185">
        <v>271</v>
      </c>
      <c r="F6185">
        <v>31</v>
      </c>
      <c r="G6185">
        <v>9</v>
      </c>
      <c r="H6185">
        <v>18</v>
      </c>
      <c r="I6185">
        <v>31</v>
      </c>
      <c r="J6185">
        <v>1</v>
      </c>
      <c r="K6185">
        <v>0</v>
      </c>
      <c r="L6185">
        <v>3</v>
      </c>
      <c r="M6185">
        <v>0</v>
      </c>
      <c r="Q6185">
        <v>74</v>
      </c>
      <c r="R6185">
        <v>4.62</v>
      </c>
      <c r="X6185">
        <v>39</v>
      </c>
      <c r="Y6185">
        <v>0.28999999999999998</v>
      </c>
      <c r="Z6185">
        <v>181</v>
      </c>
      <c r="AA6185">
        <f t="shared" si="192"/>
        <v>60.333333333333336</v>
      </c>
    </row>
    <row r="6186" spans="1:27" x14ac:dyDescent="0.25">
      <c r="A6186" t="s">
        <v>162</v>
      </c>
      <c r="B6186">
        <v>1991</v>
      </c>
      <c r="C6186" t="str">
        <f t="shared" si="193"/>
        <v>Pre-Drug 1970-1991</v>
      </c>
      <c r="D6186" t="s">
        <v>19</v>
      </c>
      <c r="E6186">
        <v>271</v>
      </c>
      <c r="F6186">
        <v>33</v>
      </c>
      <c r="G6186">
        <v>8</v>
      </c>
      <c r="H6186">
        <v>21</v>
      </c>
      <c r="I6186">
        <v>28</v>
      </c>
      <c r="J6186">
        <v>2</v>
      </c>
      <c r="K6186">
        <v>0</v>
      </c>
      <c r="L6186">
        <v>2</v>
      </c>
      <c r="M6186">
        <v>0</v>
      </c>
      <c r="Q6186">
        <v>73</v>
      </c>
      <c r="R6186">
        <v>4.9000000000000004</v>
      </c>
      <c r="X6186">
        <v>47</v>
      </c>
      <c r="Y6186">
        <v>0.28999999999999998</v>
      </c>
      <c r="Z6186">
        <v>182</v>
      </c>
      <c r="AA6186">
        <f t="shared" si="192"/>
        <v>60.666666666666664</v>
      </c>
    </row>
    <row r="6187" spans="1:27" x14ac:dyDescent="0.25">
      <c r="A6187" t="s">
        <v>2858</v>
      </c>
      <c r="B6187">
        <v>2008</v>
      </c>
      <c r="C6187" t="str">
        <f t="shared" si="193"/>
        <v>Post Drug Era 2007-2012</v>
      </c>
      <c r="D6187" t="s">
        <v>19</v>
      </c>
      <c r="E6187">
        <v>271</v>
      </c>
      <c r="F6187">
        <v>47</v>
      </c>
      <c r="G6187">
        <v>11</v>
      </c>
      <c r="H6187">
        <v>13</v>
      </c>
      <c r="I6187">
        <v>40</v>
      </c>
      <c r="J6187">
        <v>0</v>
      </c>
      <c r="K6187">
        <v>4</v>
      </c>
      <c r="L6187">
        <v>0</v>
      </c>
      <c r="M6187">
        <v>0</v>
      </c>
      <c r="Q6187">
        <v>80</v>
      </c>
      <c r="R6187">
        <v>6.97</v>
      </c>
      <c r="X6187">
        <v>22</v>
      </c>
      <c r="Z6187">
        <v>182</v>
      </c>
      <c r="AA6187">
        <f t="shared" si="192"/>
        <v>60.666666666666664</v>
      </c>
    </row>
    <row r="6188" spans="1:27" x14ac:dyDescent="0.25">
      <c r="A6188" t="s">
        <v>2980</v>
      </c>
      <c r="B6188">
        <v>2012</v>
      </c>
      <c r="C6188" t="str">
        <f t="shared" si="193"/>
        <v>Post Drug Era 2007-2012</v>
      </c>
      <c r="D6188" t="s">
        <v>19</v>
      </c>
      <c r="E6188">
        <v>271</v>
      </c>
      <c r="F6188">
        <v>39</v>
      </c>
      <c r="G6188">
        <v>12</v>
      </c>
      <c r="H6188">
        <v>22</v>
      </c>
      <c r="I6188">
        <v>42</v>
      </c>
      <c r="J6188">
        <v>1</v>
      </c>
      <c r="K6188">
        <v>1</v>
      </c>
      <c r="L6188">
        <v>3</v>
      </c>
      <c r="M6188">
        <v>0</v>
      </c>
      <c r="Q6188">
        <v>71</v>
      </c>
      <c r="R6188">
        <v>5.69</v>
      </c>
      <c r="X6188">
        <v>48</v>
      </c>
      <c r="Z6188">
        <v>185</v>
      </c>
      <c r="AA6188">
        <f t="shared" si="192"/>
        <v>61.666666666666664</v>
      </c>
    </row>
    <row r="6189" spans="1:27" x14ac:dyDescent="0.25">
      <c r="A6189" t="s">
        <v>2152</v>
      </c>
      <c r="B6189">
        <v>1971</v>
      </c>
      <c r="C6189" t="str">
        <f t="shared" si="193"/>
        <v>Pre-Drug 1970-1991</v>
      </c>
      <c r="D6189" t="s">
        <v>19</v>
      </c>
      <c r="E6189">
        <v>271</v>
      </c>
      <c r="F6189">
        <v>41</v>
      </c>
      <c r="G6189">
        <v>8</v>
      </c>
      <c r="H6189">
        <v>14</v>
      </c>
      <c r="I6189">
        <v>33</v>
      </c>
      <c r="J6189">
        <v>3</v>
      </c>
      <c r="K6189">
        <v>0</v>
      </c>
      <c r="L6189">
        <v>5</v>
      </c>
      <c r="M6189">
        <v>1</v>
      </c>
      <c r="Q6189">
        <v>78</v>
      </c>
      <c r="R6189">
        <v>5.95</v>
      </c>
      <c r="X6189">
        <v>44</v>
      </c>
      <c r="Y6189">
        <v>0.31</v>
      </c>
      <c r="Z6189">
        <v>186</v>
      </c>
      <c r="AA6189">
        <f t="shared" si="192"/>
        <v>62</v>
      </c>
    </row>
    <row r="6190" spans="1:27" x14ac:dyDescent="0.25">
      <c r="A6190" t="s">
        <v>43</v>
      </c>
      <c r="B6190">
        <v>2004</v>
      </c>
      <c r="C6190" t="str">
        <f t="shared" si="193"/>
        <v>Drug Era 1992-2006</v>
      </c>
      <c r="D6190" t="s">
        <v>19</v>
      </c>
      <c r="E6190">
        <v>271</v>
      </c>
      <c r="F6190">
        <v>32</v>
      </c>
      <c r="G6190">
        <v>13</v>
      </c>
      <c r="H6190">
        <v>20</v>
      </c>
      <c r="I6190">
        <v>44</v>
      </c>
      <c r="J6190">
        <v>3</v>
      </c>
      <c r="K6190">
        <v>1</v>
      </c>
      <c r="L6190">
        <v>1</v>
      </c>
      <c r="M6190">
        <v>0</v>
      </c>
      <c r="Q6190">
        <v>75</v>
      </c>
      <c r="R6190">
        <v>4.6500000000000004</v>
      </c>
      <c r="X6190">
        <v>25</v>
      </c>
      <c r="Y6190">
        <v>0.3</v>
      </c>
      <c r="Z6190">
        <v>186</v>
      </c>
      <c r="AA6190">
        <f t="shared" si="192"/>
        <v>62</v>
      </c>
    </row>
    <row r="6191" spans="1:27" x14ac:dyDescent="0.25">
      <c r="A6191" t="s">
        <v>2716</v>
      </c>
      <c r="B6191">
        <v>1999</v>
      </c>
      <c r="C6191" t="str">
        <f t="shared" si="193"/>
        <v>Drug Era 1992-2006</v>
      </c>
      <c r="D6191" t="s">
        <v>19</v>
      </c>
      <c r="E6191">
        <v>271</v>
      </c>
      <c r="F6191">
        <v>30</v>
      </c>
      <c r="G6191">
        <v>5</v>
      </c>
      <c r="H6191">
        <v>18</v>
      </c>
      <c r="I6191">
        <v>59</v>
      </c>
      <c r="J6191">
        <v>4</v>
      </c>
      <c r="K6191">
        <v>2</v>
      </c>
      <c r="L6191">
        <v>1</v>
      </c>
      <c r="M6191">
        <v>0</v>
      </c>
      <c r="Q6191">
        <v>71</v>
      </c>
      <c r="R6191">
        <v>4.33</v>
      </c>
      <c r="X6191">
        <v>24</v>
      </c>
      <c r="Y6191">
        <v>0</v>
      </c>
      <c r="Z6191">
        <v>187</v>
      </c>
      <c r="AA6191">
        <f t="shared" si="192"/>
        <v>62.333333333333336</v>
      </c>
    </row>
    <row r="6192" spans="1:27" x14ac:dyDescent="0.25">
      <c r="A6192" t="s">
        <v>373</v>
      </c>
      <c r="B6192">
        <v>2010</v>
      </c>
      <c r="C6192" t="str">
        <f t="shared" si="193"/>
        <v>Post Drug Era 2007-2012</v>
      </c>
      <c r="D6192" t="s">
        <v>18</v>
      </c>
      <c r="E6192">
        <v>271</v>
      </c>
      <c r="F6192">
        <v>28</v>
      </c>
      <c r="G6192">
        <v>4</v>
      </c>
      <c r="H6192">
        <v>28</v>
      </c>
      <c r="I6192">
        <v>73</v>
      </c>
      <c r="J6192">
        <v>5</v>
      </c>
      <c r="K6192">
        <v>1</v>
      </c>
      <c r="L6192">
        <v>2</v>
      </c>
      <c r="M6192">
        <v>0</v>
      </c>
      <c r="Q6192">
        <v>64</v>
      </c>
      <c r="R6192">
        <v>4.04</v>
      </c>
      <c r="X6192">
        <v>26</v>
      </c>
      <c r="Z6192">
        <v>187</v>
      </c>
      <c r="AA6192">
        <f t="shared" si="192"/>
        <v>62.333333333333336</v>
      </c>
    </row>
    <row r="6193" spans="1:27" x14ac:dyDescent="0.25">
      <c r="A6193" t="s">
        <v>1183</v>
      </c>
      <c r="B6193">
        <v>1988</v>
      </c>
      <c r="C6193" t="str">
        <f t="shared" si="193"/>
        <v>Pre-Drug 1970-1991</v>
      </c>
      <c r="D6193" t="s">
        <v>19</v>
      </c>
      <c r="E6193">
        <v>271</v>
      </c>
      <c r="F6193">
        <v>38</v>
      </c>
      <c r="G6193">
        <v>6</v>
      </c>
      <c r="H6193">
        <v>35</v>
      </c>
      <c r="I6193">
        <v>37</v>
      </c>
      <c r="J6193">
        <v>0</v>
      </c>
      <c r="K6193">
        <v>6</v>
      </c>
      <c r="L6193">
        <v>0</v>
      </c>
      <c r="M6193">
        <v>4</v>
      </c>
      <c r="Q6193">
        <v>63</v>
      </c>
      <c r="R6193">
        <v>5.46</v>
      </c>
      <c r="X6193">
        <v>20</v>
      </c>
      <c r="Y6193">
        <v>0.27</v>
      </c>
      <c r="Z6193">
        <v>188</v>
      </c>
      <c r="AA6193">
        <f t="shared" si="192"/>
        <v>62.666666666666664</v>
      </c>
    </row>
    <row r="6194" spans="1:27" x14ac:dyDescent="0.25">
      <c r="A6194" t="s">
        <v>1911</v>
      </c>
      <c r="B6194">
        <v>1988</v>
      </c>
      <c r="C6194" t="str">
        <f t="shared" si="193"/>
        <v>Pre-Drug 1970-1991</v>
      </c>
      <c r="D6194" t="s">
        <v>19</v>
      </c>
      <c r="E6194">
        <v>271</v>
      </c>
      <c r="F6194">
        <v>24</v>
      </c>
      <c r="G6194">
        <v>6</v>
      </c>
      <c r="H6194">
        <v>30</v>
      </c>
      <c r="I6194">
        <v>47</v>
      </c>
      <c r="J6194">
        <v>1</v>
      </c>
      <c r="K6194">
        <v>3</v>
      </c>
      <c r="L6194">
        <v>2</v>
      </c>
      <c r="M6194">
        <v>6</v>
      </c>
      <c r="Q6194">
        <v>54</v>
      </c>
      <c r="R6194">
        <v>3.45</v>
      </c>
      <c r="X6194">
        <v>24</v>
      </c>
      <c r="Y6194">
        <v>0.23</v>
      </c>
      <c r="Z6194">
        <v>188</v>
      </c>
      <c r="AA6194">
        <f t="shared" si="192"/>
        <v>62.666666666666664</v>
      </c>
    </row>
    <row r="6195" spans="1:27" x14ac:dyDescent="0.25">
      <c r="A6195" t="s">
        <v>1421</v>
      </c>
      <c r="B6195">
        <v>1995</v>
      </c>
      <c r="C6195" t="str">
        <f t="shared" si="193"/>
        <v>Pre-Drug 1970-1991</v>
      </c>
      <c r="D6195" t="s">
        <v>18</v>
      </c>
      <c r="E6195">
        <v>271</v>
      </c>
      <c r="F6195">
        <v>28</v>
      </c>
      <c r="G6195">
        <v>6</v>
      </c>
      <c r="H6195">
        <v>31</v>
      </c>
      <c r="I6195">
        <v>47</v>
      </c>
      <c r="J6195">
        <v>0</v>
      </c>
      <c r="K6195">
        <v>4</v>
      </c>
      <c r="L6195">
        <v>5</v>
      </c>
      <c r="M6195">
        <v>1</v>
      </c>
      <c r="Q6195">
        <v>53</v>
      </c>
      <c r="R6195">
        <v>4.0199999999999996</v>
      </c>
      <c r="X6195">
        <v>36</v>
      </c>
      <c r="Y6195">
        <v>0.22</v>
      </c>
      <c r="Z6195">
        <v>188</v>
      </c>
      <c r="AA6195">
        <f t="shared" si="192"/>
        <v>62.666666666666664</v>
      </c>
    </row>
    <row r="6196" spans="1:27" x14ac:dyDescent="0.25">
      <c r="A6196" t="s">
        <v>1833</v>
      </c>
      <c r="B6196">
        <v>1982</v>
      </c>
      <c r="C6196" t="str">
        <f t="shared" si="193"/>
        <v>Pre-Drug 1970-1991</v>
      </c>
      <c r="D6196" t="s">
        <v>19</v>
      </c>
      <c r="E6196">
        <v>271</v>
      </c>
      <c r="F6196">
        <v>35</v>
      </c>
      <c r="G6196">
        <v>4</v>
      </c>
      <c r="H6196">
        <v>32</v>
      </c>
      <c r="I6196">
        <v>36</v>
      </c>
      <c r="J6196">
        <v>1</v>
      </c>
      <c r="K6196">
        <v>4</v>
      </c>
      <c r="L6196">
        <v>1</v>
      </c>
      <c r="M6196">
        <v>1</v>
      </c>
      <c r="Q6196">
        <v>57</v>
      </c>
      <c r="R6196">
        <v>5</v>
      </c>
      <c r="X6196">
        <v>29</v>
      </c>
      <c r="Y6196">
        <v>0.24</v>
      </c>
      <c r="Z6196">
        <v>189</v>
      </c>
      <c r="AA6196">
        <f t="shared" si="192"/>
        <v>63</v>
      </c>
    </row>
    <row r="6197" spans="1:27" x14ac:dyDescent="0.25">
      <c r="A6197" t="s">
        <v>2653</v>
      </c>
      <c r="B6197">
        <v>2008</v>
      </c>
      <c r="C6197" t="str">
        <f t="shared" si="193"/>
        <v>Post Drug Era 2007-2012</v>
      </c>
      <c r="D6197" t="s">
        <v>18</v>
      </c>
      <c r="E6197">
        <v>271</v>
      </c>
      <c r="F6197">
        <v>25</v>
      </c>
      <c r="G6197">
        <v>4</v>
      </c>
      <c r="H6197">
        <v>31</v>
      </c>
      <c r="I6197">
        <v>52</v>
      </c>
      <c r="J6197">
        <v>4</v>
      </c>
      <c r="K6197">
        <v>1</v>
      </c>
      <c r="L6197">
        <v>4</v>
      </c>
      <c r="M6197">
        <v>0</v>
      </c>
      <c r="Q6197">
        <v>51</v>
      </c>
      <c r="R6197">
        <v>3.55</v>
      </c>
      <c r="X6197">
        <v>15</v>
      </c>
      <c r="Z6197">
        <v>190</v>
      </c>
      <c r="AA6197">
        <f t="shared" si="192"/>
        <v>63.333333333333336</v>
      </c>
    </row>
    <row r="6198" spans="1:27" x14ac:dyDescent="0.25">
      <c r="A6198" t="s">
        <v>1954</v>
      </c>
      <c r="B6198">
        <v>2010</v>
      </c>
      <c r="C6198" t="str">
        <f t="shared" si="193"/>
        <v>Post Drug Era 2007-2012</v>
      </c>
      <c r="D6198" t="s">
        <v>18</v>
      </c>
      <c r="E6198">
        <v>271</v>
      </c>
      <c r="F6198">
        <v>21</v>
      </c>
      <c r="G6198">
        <v>5</v>
      </c>
      <c r="H6198">
        <v>37</v>
      </c>
      <c r="I6198">
        <v>52</v>
      </c>
      <c r="J6198">
        <v>6</v>
      </c>
      <c r="K6198">
        <v>3</v>
      </c>
      <c r="L6198">
        <v>2</v>
      </c>
      <c r="M6198">
        <v>0</v>
      </c>
      <c r="Q6198">
        <v>53</v>
      </c>
      <c r="R6198">
        <v>2.97</v>
      </c>
      <c r="X6198">
        <v>45</v>
      </c>
      <c r="Z6198">
        <v>191</v>
      </c>
      <c r="AA6198">
        <f t="shared" si="192"/>
        <v>63.666666666666664</v>
      </c>
    </row>
    <row r="6199" spans="1:27" x14ac:dyDescent="0.25">
      <c r="A6199" t="s">
        <v>1610</v>
      </c>
      <c r="B6199">
        <v>1993</v>
      </c>
      <c r="C6199" t="str">
        <f t="shared" si="193"/>
        <v>Pre-Drug 1970-1991</v>
      </c>
      <c r="D6199" t="s">
        <v>19</v>
      </c>
      <c r="E6199">
        <v>271</v>
      </c>
      <c r="F6199">
        <v>16</v>
      </c>
      <c r="G6199">
        <v>5</v>
      </c>
      <c r="H6199">
        <v>19</v>
      </c>
      <c r="I6199">
        <v>40</v>
      </c>
      <c r="J6199">
        <v>5</v>
      </c>
      <c r="K6199">
        <v>1</v>
      </c>
      <c r="L6199">
        <v>1</v>
      </c>
      <c r="M6199">
        <v>0</v>
      </c>
      <c r="Q6199">
        <v>64</v>
      </c>
      <c r="R6199">
        <v>2.25</v>
      </c>
      <c r="X6199">
        <v>37</v>
      </c>
      <c r="Y6199">
        <v>0.26</v>
      </c>
      <c r="Z6199">
        <v>192</v>
      </c>
      <c r="AA6199">
        <f t="shared" si="192"/>
        <v>64</v>
      </c>
    </row>
    <row r="6200" spans="1:27" x14ac:dyDescent="0.25">
      <c r="A6200" t="s">
        <v>1418</v>
      </c>
      <c r="B6200">
        <v>2000</v>
      </c>
      <c r="C6200" t="str">
        <f t="shared" si="193"/>
        <v>Drug Era 1992-2006</v>
      </c>
      <c r="D6200" t="s">
        <v>19</v>
      </c>
      <c r="E6200">
        <v>271</v>
      </c>
      <c r="F6200">
        <v>25</v>
      </c>
      <c r="G6200">
        <v>6</v>
      </c>
      <c r="H6200">
        <v>25</v>
      </c>
      <c r="I6200">
        <v>67</v>
      </c>
      <c r="J6200">
        <v>1</v>
      </c>
      <c r="K6200">
        <v>2</v>
      </c>
      <c r="L6200">
        <v>1</v>
      </c>
      <c r="M6200">
        <v>0</v>
      </c>
      <c r="Q6200">
        <v>67</v>
      </c>
      <c r="R6200">
        <v>3.52</v>
      </c>
      <c r="X6200">
        <v>31</v>
      </c>
      <c r="Y6200">
        <v>0</v>
      </c>
      <c r="Z6200">
        <v>192</v>
      </c>
      <c r="AA6200">
        <f t="shared" si="192"/>
        <v>64</v>
      </c>
    </row>
    <row r="6201" spans="1:27" x14ac:dyDescent="0.25">
      <c r="A6201" t="s">
        <v>1007</v>
      </c>
      <c r="B6201">
        <v>1971</v>
      </c>
      <c r="C6201" t="str">
        <f t="shared" si="193"/>
        <v>Pre-Drug 1970-1991</v>
      </c>
      <c r="D6201" t="s">
        <v>18</v>
      </c>
      <c r="E6201">
        <v>271</v>
      </c>
      <c r="F6201">
        <v>21</v>
      </c>
      <c r="G6201">
        <v>3</v>
      </c>
      <c r="H6201">
        <v>32</v>
      </c>
      <c r="I6201">
        <v>34</v>
      </c>
      <c r="J6201">
        <v>11</v>
      </c>
      <c r="K6201">
        <v>2</v>
      </c>
      <c r="L6201">
        <v>1</v>
      </c>
      <c r="M6201">
        <v>1</v>
      </c>
      <c r="Q6201">
        <v>54</v>
      </c>
      <c r="R6201">
        <v>2.94</v>
      </c>
      <c r="X6201">
        <v>32</v>
      </c>
      <c r="Y6201">
        <v>0.23</v>
      </c>
      <c r="Z6201">
        <v>193</v>
      </c>
      <c r="AA6201">
        <f t="shared" si="192"/>
        <v>64.333333333333329</v>
      </c>
    </row>
    <row r="6202" spans="1:27" x14ac:dyDescent="0.25">
      <c r="A6202" t="s">
        <v>1917</v>
      </c>
      <c r="B6202">
        <v>1984</v>
      </c>
      <c r="C6202" t="str">
        <f t="shared" si="193"/>
        <v>Pre-Drug 1970-1991</v>
      </c>
      <c r="D6202" t="s">
        <v>18</v>
      </c>
      <c r="E6202">
        <v>271</v>
      </c>
      <c r="F6202">
        <v>21</v>
      </c>
      <c r="G6202">
        <v>3</v>
      </c>
      <c r="H6202">
        <v>18</v>
      </c>
      <c r="I6202">
        <v>47</v>
      </c>
      <c r="J6202">
        <v>6</v>
      </c>
      <c r="K6202">
        <v>1</v>
      </c>
      <c r="L6202">
        <v>1</v>
      </c>
      <c r="M6202">
        <v>0</v>
      </c>
      <c r="Q6202">
        <v>63</v>
      </c>
      <c r="R6202">
        <v>2.94</v>
      </c>
      <c r="X6202">
        <v>50</v>
      </c>
      <c r="Y6202">
        <v>0.25</v>
      </c>
      <c r="Z6202">
        <v>193</v>
      </c>
      <c r="AA6202">
        <f t="shared" si="192"/>
        <v>64.333333333333329</v>
      </c>
    </row>
    <row r="6203" spans="1:27" x14ac:dyDescent="0.25">
      <c r="A6203" t="s">
        <v>695</v>
      </c>
      <c r="B6203">
        <v>1985</v>
      </c>
      <c r="C6203" t="str">
        <f t="shared" si="193"/>
        <v>Pre-Drug 1970-1991</v>
      </c>
      <c r="D6203" t="s">
        <v>18</v>
      </c>
      <c r="E6203">
        <v>271</v>
      </c>
      <c r="F6203">
        <v>20</v>
      </c>
      <c r="G6203">
        <v>2</v>
      </c>
      <c r="H6203">
        <v>18</v>
      </c>
      <c r="I6203">
        <v>62</v>
      </c>
      <c r="J6203">
        <v>9</v>
      </c>
      <c r="K6203">
        <v>4</v>
      </c>
      <c r="L6203">
        <v>0</v>
      </c>
      <c r="M6203">
        <v>0</v>
      </c>
      <c r="Q6203">
        <v>65</v>
      </c>
      <c r="R6203">
        <v>2.76</v>
      </c>
      <c r="X6203">
        <v>23</v>
      </c>
      <c r="Y6203">
        <v>0.26</v>
      </c>
      <c r="Z6203">
        <v>196</v>
      </c>
      <c r="AA6203">
        <f t="shared" si="192"/>
        <v>65.333333333333329</v>
      </c>
    </row>
    <row r="6204" spans="1:27" x14ac:dyDescent="0.25">
      <c r="A6204" t="s">
        <v>2417</v>
      </c>
      <c r="B6204">
        <v>1997</v>
      </c>
      <c r="C6204" t="str">
        <f t="shared" si="193"/>
        <v>Drug Era 1992-2006</v>
      </c>
      <c r="D6204" t="s">
        <v>18</v>
      </c>
      <c r="E6204">
        <v>271</v>
      </c>
      <c r="F6204">
        <v>23</v>
      </c>
      <c r="G6204">
        <v>7</v>
      </c>
      <c r="H6204">
        <v>21</v>
      </c>
      <c r="I6204">
        <v>32</v>
      </c>
      <c r="J6204">
        <v>4</v>
      </c>
      <c r="K6204">
        <v>0</v>
      </c>
      <c r="L6204">
        <v>1</v>
      </c>
      <c r="M6204">
        <v>0</v>
      </c>
      <c r="Q6204">
        <v>65</v>
      </c>
      <c r="R6204">
        <v>3.17</v>
      </c>
      <c r="X6204">
        <v>62</v>
      </c>
      <c r="Y6204">
        <v>0.26</v>
      </c>
      <c r="Z6204">
        <v>196</v>
      </c>
      <c r="AA6204">
        <f t="shared" si="192"/>
        <v>65.333333333333329</v>
      </c>
    </row>
    <row r="6205" spans="1:27" x14ac:dyDescent="0.25">
      <c r="A6205" t="s">
        <v>760</v>
      </c>
      <c r="B6205">
        <v>2005</v>
      </c>
      <c r="C6205" t="str">
        <f t="shared" si="193"/>
        <v>Drug Era 1992-2006</v>
      </c>
      <c r="D6205" t="s">
        <v>19</v>
      </c>
      <c r="E6205">
        <v>271</v>
      </c>
      <c r="F6205">
        <v>27</v>
      </c>
      <c r="G6205">
        <v>9</v>
      </c>
      <c r="H6205">
        <v>19</v>
      </c>
      <c r="I6205">
        <v>53</v>
      </c>
      <c r="J6205">
        <v>3</v>
      </c>
      <c r="K6205">
        <v>3</v>
      </c>
      <c r="L6205">
        <v>2</v>
      </c>
      <c r="M6205">
        <v>0</v>
      </c>
      <c r="Q6205">
        <v>60</v>
      </c>
      <c r="R6205">
        <v>3.72</v>
      </c>
      <c r="X6205">
        <v>25</v>
      </c>
      <c r="Z6205">
        <v>196</v>
      </c>
      <c r="AA6205">
        <f t="shared" si="192"/>
        <v>65.333333333333329</v>
      </c>
    </row>
    <row r="6206" spans="1:27" x14ac:dyDescent="0.25">
      <c r="A6206" t="s">
        <v>1296</v>
      </c>
      <c r="B6206">
        <v>1990</v>
      </c>
      <c r="C6206" t="str">
        <f t="shared" si="193"/>
        <v>Pre-Drug 1970-1991</v>
      </c>
      <c r="D6206" t="s">
        <v>18</v>
      </c>
      <c r="E6206">
        <v>271</v>
      </c>
      <c r="F6206">
        <v>16</v>
      </c>
      <c r="G6206">
        <v>5</v>
      </c>
      <c r="H6206">
        <v>20</v>
      </c>
      <c r="I6206">
        <v>59</v>
      </c>
      <c r="J6206">
        <v>3</v>
      </c>
      <c r="K6206">
        <v>4</v>
      </c>
      <c r="L6206">
        <v>6</v>
      </c>
      <c r="M6206">
        <v>1</v>
      </c>
      <c r="Q6206">
        <v>59</v>
      </c>
      <c r="R6206">
        <v>2.1800000000000002</v>
      </c>
      <c r="X6206">
        <v>34</v>
      </c>
      <c r="Y6206">
        <v>0.24</v>
      </c>
      <c r="Z6206">
        <v>198</v>
      </c>
      <c r="AA6206">
        <f t="shared" si="192"/>
        <v>66</v>
      </c>
    </row>
    <row r="6207" spans="1:27" x14ac:dyDescent="0.25">
      <c r="A6207" t="s">
        <v>2884</v>
      </c>
      <c r="B6207">
        <v>2005</v>
      </c>
      <c r="C6207" t="str">
        <f t="shared" si="193"/>
        <v>Drug Era 1992-2006</v>
      </c>
      <c r="D6207" t="s">
        <v>18</v>
      </c>
      <c r="E6207">
        <v>271</v>
      </c>
      <c r="F6207">
        <v>13</v>
      </c>
      <c r="G6207">
        <v>5</v>
      </c>
      <c r="H6207">
        <v>24</v>
      </c>
      <c r="I6207">
        <v>64</v>
      </c>
      <c r="J6207">
        <v>2</v>
      </c>
      <c r="K6207">
        <v>9</v>
      </c>
      <c r="L6207">
        <v>1</v>
      </c>
      <c r="M6207">
        <v>0</v>
      </c>
      <c r="Q6207">
        <v>49</v>
      </c>
      <c r="R6207">
        <v>1.74</v>
      </c>
      <c r="X6207">
        <v>33</v>
      </c>
      <c r="Z6207">
        <v>202</v>
      </c>
      <c r="AA6207">
        <f t="shared" si="192"/>
        <v>67.333333333333329</v>
      </c>
    </row>
    <row r="6208" spans="1:27" x14ac:dyDescent="0.25">
      <c r="A6208" t="s">
        <v>1992</v>
      </c>
      <c r="B6208">
        <v>2009</v>
      </c>
      <c r="C6208" t="str">
        <f t="shared" si="193"/>
        <v>Post Drug Era 2007-2012</v>
      </c>
      <c r="D6208" t="s">
        <v>19</v>
      </c>
      <c r="E6208">
        <v>271</v>
      </c>
      <c r="F6208">
        <v>16</v>
      </c>
      <c r="G6208">
        <v>7</v>
      </c>
      <c r="H6208">
        <v>22</v>
      </c>
      <c r="I6208">
        <v>89</v>
      </c>
      <c r="J6208">
        <v>1</v>
      </c>
      <c r="K6208">
        <v>4</v>
      </c>
      <c r="L6208">
        <v>2</v>
      </c>
      <c r="M6208">
        <v>0</v>
      </c>
      <c r="Q6208">
        <v>42</v>
      </c>
      <c r="R6208">
        <v>2.1</v>
      </c>
      <c r="X6208">
        <v>41</v>
      </c>
      <c r="Z6208">
        <v>206</v>
      </c>
      <c r="AA6208">
        <f t="shared" si="192"/>
        <v>68.666666666666671</v>
      </c>
    </row>
    <row r="6209" spans="1:27" x14ac:dyDescent="0.25">
      <c r="A6209" t="s">
        <v>1970</v>
      </c>
      <c r="B6209">
        <v>1974</v>
      </c>
      <c r="C6209" t="str">
        <f t="shared" si="193"/>
        <v>Pre-Drug 1970-1991</v>
      </c>
      <c r="D6209" t="s">
        <v>18</v>
      </c>
      <c r="E6209">
        <v>271</v>
      </c>
      <c r="F6209">
        <v>8</v>
      </c>
      <c r="G6209">
        <v>1</v>
      </c>
      <c r="H6209">
        <v>23</v>
      </c>
      <c r="I6209">
        <v>31</v>
      </c>
      <c r="J6209">
        <v>2</v>
      </c>
      <c r="K6209">
        <v>1</v>
      </c>
      <c r="L6209">
        <v>0</v>
      </c>
      <c r="M6209">
        <v>0</v>
      </c>
      <c r="Q6209">
        <v>46</v>
      </c>
      <c r="R6209">
        <v>1.03</v>
      </c>
      <c r="X6209">
        <v>19</v>
      </c>
      <c r="Y6209">
        <v>0.18</v>
      </c>
      <c r="Z6209">
        <v>209</v>
      </c>
      <c r="AA6209">
        <f t="shared" si="192"/>
        <v>69.666666666666671</v>
      </c>
    </row>
    <row r="6210" spans="1:27" x14ac:dyDescent="0.25">
      <c r="A6210" t="s">
        <v>718</v>
      </c>
      <c r="B6210">
        <v>1998</v>
      </c>
      <c r="C6210" t="str">
        <f t="shared" si="193"/>
        <v>Drug Era 1992-2006</v>
      </c>
      <c r="D6210" t="s">
        <v>18</v>
      </c>
      <c r="E6210">
        <v>272</v>
      </c>
      <c r="F6210">
        <v>43</v>
      </c>
      <c r="G6210">
        <v>6</v>
      </c>
      <c r="H6210">
        <v>38</v>
      </c>
      <c r="I6210">
        <v>35</v>
      </c>
      <c r="J6210">
        <v>1</v>
      </c>
      <c r="K6210">
        <v>5</v>
      </c>
      <c r="L6210">
        <v>9</v>
      </c>
      <c r="M6210">
        <v>0</v>
      </c>
      <c r="Q6210">
        <v>72</v>
      </c>
      <c r="R6210">
        <v>7.08</v>
      </c>
      <c r="X6210">
        <v>29</v>
      </c>
      <c r="Z6210">
        <v>164</v>
      </c>
      <c r="AA6210">
        <f t="shared" ref="AA6210:AA6273" si="194">Z6210/3</f>
        <v>54.666666666666664</v>
      </c>
    </row>
    <row r="6211" spans="1:27" x14ac:dyDescent="0.25">
      <c r="A6211" t="s">
        <v>1096</v>
      </c>
      <c r="B6211">
        <v>2006</v>
      </c>
      <c r="C6211" t="str">
        <f t="shared" ref="C6211:C6274" si="195">IF(B6211&lt;1997,"Pre-Drug 1970-1991",IF(B6211&lt;=2006,"Drug Era 1992-2006","Post Drug Era 2007-2012"))</f>
        <v>Drug Era 1992-2006</v>
      </c>
      <c r="D6211" t="s">
        <v>18</v>
      </c>
      <c r="E6211">
        <v>272</v>
      </c>
      <c r="F6211">
        <v>46</v>
      </c>
      <c r="G6211">
        <v>9</v>
      </c>
      <c r="H6211">
        <v>37</v>
      </c>
      <c r="I6211">
        <v>60</v>
      </c>
      <c r="J6211">
        <v>1</v>
      </c>
      <c r="K6211">
        <v>8</v>
      </c>
      <c r="L6211">
        <v>6</v>
      </c>
      <c r="M6211">
        <v>1</v>
      </c>
      <c r="Q6211">
        <v>68</v>
      </c>
      <c r="R6211">
        <v>7.39</v>
      </c>
      <c r="X6211">
        <v>18</v>
      </c>
      <c r="Z6211">
        <v>168</v>
      </c>
      <c r="AA6211">
        <f t="shared" si="194"/>
        <v>56</v>
      </c>
    </row>
    <row r="6212" spans="1:27" x14ac:dyDescent="0.25">
      <c r="A6212" t="s">
        <v>1449</v>
      </c>
      <c r="B6212">
        <v>2002</v>
      </c>
      <c r="C6212" t="str">
        <f t="shared" si="195"/>
        <v>Drug Era 1992-2006</v>
      </c>
      <c r="D6212" t="s">
        <v>19</v>
      </c>
      <c r="E6212">
        <v>272</v>
      </c>
      <c r="F6212">
        <v>36</v>
      </c>
      <c r="G6212">
        <v>6</v>
      </c>
      <c r="H6212">
        <v>38</v>
      </c>
      <c r="I6212">
        <v>41</v>
      </c>
      <c r="J6212">
        <v>0</v>
      </c>
      <c r="K6212">
        <v>2</v>
      </c>
      <c r="L6212">
        <v>3</v>
      </c>
      <c r="M6212">
        <v>3</v>
      </c>
      <c r="Q6212">
        <v>67</v>
      </c>
      <c r="R6212">
        <v>5.65</v>
      </c>
      <c r="X6212">
        <v>34</v>
      </c>
      <c r="Z6212">
        <v>172</v>
      </c>
      <c r="AA6212">
        <f t="shared" si="194"/>
        <v>57.333333333333336</v>
      </c>
    </row>
    <row r="6213" spans="1:27" x14ac:dyDescent="0.25">
      <c r="A6213" t="s">
        <v>2463</v>
      </c>
      <c r="B6213">
        <v>1992</v>
      </c>
      <c r="C6213" t="str">
        <f t="shared" si="195"/>
        <v>Pre-Drug 1970-1991</v>
      </c>
      <c r="D6213" t="s">
        <v>19</v>
      </c>
      <c r="E6213">
        <v>272</v>
      </c>
      <c r="F6213">
        <v>43</v>
      </c>
      <c r="G6213">
        <v>7</v>
      </c>
      <c r="H6213">
        <v>41</v>
      </c>
      <c r="I6213">
        <v>45</v>
      </c>
      <c r="J6213">
        <v>3</v>
      </c>
      <c r="K6213">
        <v>2</v>
      </c>
      <c r="L6213">
        <v>0</v>
      </c>
      <c r="M6213">
        <v>0</v>
      </c>
      <c r="Q6213">
        <v>66</v>
      </c>
      <c r="R6213">
        <v>6.67</v>
      </c>
      <c r="X6213">
        <v>28</v>
      </c>
      <c r="Y6213">
        <v>0.28999999999999998</v>
      </c>
      <c r="Z6213">
        <v>174</v>
      </c>
      <c r="AA6213">
        <f t="shared" si="194"/>
        <v>58</v>
      </c>
    </row>
    <row r="6214" spans="1:27" x14ac:dyDescent="0.25">
      <c r="A6214" t="s">
        <v>2832</v>
      </c>
      <c r="B6214">
        <v>1977</v>
      </c>
      <c r="C6214" t="str">
        <f t="shared" si="195"/>
        <v>Pre-Drug 1970-1991</v>
      </c>
      <c r="D6214" t="s">
        <v>19</v>
      </c>
      <c r="E6214">
        <v>272</v>
      </c>
      <c r="F6214">
        <v>39</v>
      </c>
      <c r="G6214">
        <v>8</v>
      </c>
      <c r="H6214">
        <v>25</v>
      </c>
      <c r="I6214">
        <v>14</v>
      </c>
      <c r="J6214">
        <v>0</v>
      </c>
      <c r="K6214">
        <v>4</v>
      </c>
      <c r="L6214">
        <v>3</v>
      </c>
      <c r="M6214">
        <v>1</v>
      </c>
      <c r="Q6214">
        <v>74</v>
      </c>
      <c r="R6214">
        <v>6.02</v>
      </c>
      <c r="X6214">
        <v>15</v>
      </c>
      <c r="Y6214">
        <v>0.31</v>
      </c>
      <c r="Z6214">
        <v>175</v>
      </c>
      <c r="AA6214">
        <f t="shared" si="194"/>
        <v>58.333333333333336</v>
      </c>
    </row>
    <row r="6215" spans="1:27" x14ac:dyDescent="0.25">
      <c r="A6215" t="s">
        <v>1225</v>
      </c>
      <c r="B6215">
        <v>1995</v>
      </c>
      <c r="C6215" t="str">
        <f t="shared" si="195"/>
        <v>Pre-Drug 1970-1991</v>
      </c>
      <c r="D6215" t="s">
        <v>19</v>
      </c>
      <c r="E6215">
        <v>272</v>
      </c>
      <c r="F6215">
        <v>26</v>
      </c>
      <c r="G6215">
        <v>9</v>
      </c>
      <c r="H6215">
        <v>28</v>
      </c>
      <c r="I6215">
        <v>84</v>
      </c>
      <c r="J6215">
        <v>4</v>
      </c>
      <c r="K6215">
        <v>1</v>
      </c>
      <c r="L6215">
        <v>3</v>
      </c>
      <c r="M6215">
        <v>0</v>
      </c>
      <c r="Q6215">
        <v>63</v>
      </c>
      <c r="R6215">
        <v>3.92</v>
      </c>
      <c r="X6215">
        <v>26</v>
      </c>
      <c r="Y6215">
        <v>0.25</v>
      </c>
      <c r="Z6215">
        <v>179</v>
      </c>
      <c r="AA6215">
        <f t="shared" si="194"/>
        <v>59.666666666666664</v>
      </c>
    </row>
    <row r="6216" spans="1:27" x14ac:dyDescent="0.25">
      <c r="A6216" t="s">
        <v>2370</v>
      </c>
      <c r="B6216">
        <v>2007</v>
      </c>
      <c r="C6216" t="str">
        <f t="shared" si="195"/>
        <v>Post Drug Era 2007-2012</v>
      </c>
      <c r="D6216" t="s">
        <v>19</v>
      </c>
      <c r="E6216">
        <v>272</v>
      </c>
      <c r="F6216">
        <v>34</v>
      </c>
      <c r="G6216">
        <v>9</v>
      </c>
      <c r="H6216">
        <v>28</v>
      </c>
      <c r="I6216">
        <v>49</v>
      </c>
      <c r="J6216">
        <v>3</v>
      </c>
      <c r="K6216">
        <v>4</v>
      </c>
      <c r="L6216">
        <v>3</v>
      </c>
      <c r="M6216">
        <v>0</v>
      </c>
      <c r="Q6216">
        <v>65</v>
      </c>
      <c r="R6216">
        <v>5.13</v>
      </c>
      <c r="X6216">
        <v>29</v>
      </c>
      <c r="Z6216">
        <v>179</v>
      </c>
      <c r="AA6216">
        <f t="shared" si="194"/>
        <v>59.666666666666664</v>
      </c>
    </row>
    <row r="6217" spans="1:27" x14ac:dyDescent="0.25">
      <c r="A6217" t="s">
        <v>295</v>
      </c>
      <c r="B6217">
        <v>1971</v>
      </c>
      <c r="C6217" t="str">
        <f t="shared" si="195"/>
        <v>Pre-Drug 1970-1991</v>
      </c>
      <c r="D6217" t="s">
        <v>18</v>
      </c>
      <c r="E6217">
        <v>272</v>
      </c>
      <c r="F6217">
        <v>31</v>
      </c>
      <c r="G6217">
        <v>6</v>
      </c>
      <c r="H6217">
        <v>36</v>
      </c>
      <c r="I6217">
        <v>41</v>
      </c>
      <c r="J6217">
        <v>5</v>
      </c>
      <c r="K6217">
        <v>5</v>
      </c>
      <c r="L6217">
        <v>5</v>
      </c>
      <c r="M6217">
        <v>1</v>
      </c>
      <c r="Q6217">
        <v>63</v>
      </c>
      <c r="R6217">
        <v>4.6500000000000004</v>
      </c>
      <c r="X6217">
        <v>22</v>
      </c>
      <c r="Y6217">
        <v>0.28000000000000003</v>
      </c>
      <c r="Z6217">
        <v>180</v>
      </c>
      <c r="AA6217">
        <f t="shared" si="194"/>
        <v>60</v>
      </c>
    </row>
    <row r="6218" spans="1:27" x14ac:dyDescent="0.25">
      <c r="A6218" t="s">
        <v>1114</v>
      </c>
      <c r="B6218">
        <v>1975</v>
      </c>
      <c r="C6218" t="str">
        <f t="shared" si="195"/>
        <v>Pre-Drug 1970-1991</v>
      </c>
      <c r="D6218" t="s">
        <v>18</v>
      </c>
      <c r="E6218">
        <v>272</v>
      </c>
      <c r="F6218">
        <v>32</v>
      </c>
      <c r="G6218">
        <v>10</v>
      </c>
      <c r="H6218">
        <v>31</v>
      </c>
      <c r="I6218">
        <v>48</v>
      </c>
      <c r="J6218">
        <v>3</v>
      </c>
      <c r="K6218">
        <v>2</v>
      </c>
      <c r="L6218">
        <v>3</v>
      </c>
      <c r="M6218">
        <v>0</v>
      </c>
      <c r="Q6218">
        <v>58</v>
      </c>
      <c r="R6218">
        <v>4.75</v>
      </c>
      <c r="X6218">
        <v>29</v>
      </c>
      <c r="Y6218">
        <v>0.25</v>
      </c>
      <c r="Z6218">
        <v>182</v>
      </c>
      <c r="AA6218">
        <f t="shared" si="194"/>
        <v>60.666666666666664</v>
      </c>
    </row>
    <row r="6219" spans="1:27" x14ac:dyDescent="0.25">
      <c r="A6219" t="s">
        <v>574</v>
      </c>
      <c r="B6219">
        <v>1978</v>
      </c>
      <c r="C6219" t="str">
        <f t="shared" si="195"/>
        <v>Pre-Drug 1970-1991</v>
      </c>
      <c r="D6219" t="s">
        <v>19</v>
      </c>
      <c r="E6219">
        <v>272</v>
      </c>
      <c r="F6219">
        <v>31</v>
      </c>
      <c r="G6219">
        <v>6</v>
      </c>
      <c r="H6219">
        <v>30</v>
      </c>
      <c r="I6219">
        <v>28</v>
      </c>
      <c r="J6219">
        <v>3</v>
      </c>
      <c r="K6219">
        <v>5</v>
      </c>
      <c r="L6219">
        <v>1</v>
      </c>
      <c r="M6219">
        <v>0</v>
      </c>
      <c r="Q6219">
        <v>67</v>
      </c>
      <c r="R6219">
        <v>4.5999999999999996</v>
      </c>
      <c r="X6219">
        <v>45</v>
      </c>
      <c r="Y6219">
        <v>0.28000000000000003</v>
      </c>
      <c r="Z6219">
        <v>182</v>
      </c>
      <c r="AA6219">
        <f t="shared" si="194"/>
        <v>60.666666666666664</v>
      </c>
    </row>
    <row r="6220" spans="1:27" x14ac:dyDescent="0.25">
      <c r="A6220" t="s">
        <v>1074</v>
      </c>
      <c r="B6220">
        <v>1991</v>
      </c>
      <c r="C6220" t="str">
        <f t="shared" si="195"/>
        <v>Pre-Drug 1970-1991</v>
      </c>
      <c r="D6220" t="s">
        <v>18</v>
      </c>
      <c r="E6220">
        <v>272</v>
      </c>
      <c r="F6220">
        <v>33</v>
      </c>
      <c r="G6220">
        <v>4</v>
      </c>
      <c r="H6220">
        <v>41</v>
      </c>
      <c r="I6220">
        <v>42</v>
      </c>
      <c r="J6220">
        <v>3</v>
      </c>
      <c r="K6220">
        <v>14</v>
      </c>
      <c r="L6220">
        <v>3</v>
      </c>
      <c r="M6220">
        <v>0</v>
      </c>
      <c r="Q6220">
        <v>54</v>
      </c>
      <c r="R6220">
        <v>4.87</v>
      </c>
      <c r="X6220">
        <v>24</v>
      </c>
      <c r="Y6220">
        <v>0.24</v>
      </c>
      <c r="Z6220">
        <v>183</v>
      </c>
      <c r="AA6220">
        <f t="shared" si="194"/>
        <v>61</v>
      </c>
    </row>
    <row r="6221" spans="1:27" x14ac:dyDescent="0.25">
      <c r="A6221" t="s">
        <v>3038</v>
      </c>
      <c r="B6221">
        <v>1994</v>
      </c>
      <c r="C6221" t="str">
        <f t="shared" si="195"/>
        <v>Pre-Drug 1970-1991</v>
      </c>
      <c r="D6221" t="s">
        <v>19</v>
      </c>
      <c r="E6221">
        <v>272</v>
      </c>
      <c r="F6221">
        <v>34</v>
      </c>
      <c r="G6221">
        <v>6</v>
      </c>
      <c r="H6221">
        <v>28</v>
      </c>
      <c r="I6221">
        <v>37</v>
      </c>
      <c r="J6221">
        <v>3</v>
      </c>
      <c r="K6221">
        <v>1</v>
      </c>
      <c r="L6221">
        <v>1</v>
      </c>
      <c r="M6221">
        <v>0</v>
      </c>
      <c r="Q6221">
        <v>68</v>
      </c>
      <c r="R6221">
        <v>5.0199999999999996</v>
      </c>
      <c r="X6221">
        <v>26</v>
      </c>
      <c r="Y6221">
        <v>0.27</v>
      </c>
      <c r="Z6221">
        <v>183</v>
      </c>
      <c r="AA6221">
        <f t="shared" si="194"/>
        <v>61</v>
      </c>
    </row>
    <row r="6222" spans="1:27" x14ac:dyDescent="0.25">
      <c r="A6222" t="s">
        <v>1370</v>
      </c>
      <c r="B6222">
        <v>2009</v>
      </c>
      <c r="C6222" t="str">
        <f t="shared" si="195"/>
        <v>Post Drug Era 2007-2012</v>
      </c>
      <c r="D6222" t="s">
        <v>19</v>
      </c>
      <c r="E6222">
        <v>272</v>
      </c>
      <c r="F6222">
        <v>28</v>
      </c>
      <c r="G6222">
        <v>7</v>
      </c>
      <c r="H6222">
        <v>28</v>
      </c>
      <c r="I6222">
        <v>44</v>
      </c>
      <c r="J6222">
        <v>3</v>
      </c>
      <c r="K6222">
        <v>3</v>
      </c>
      <c r="L6222">
        <v>2</v>
      </c>
      <c r="M6222">
        <v>0</v>
      </c>
      <c r="Q6222">
        <v>67</v>
      </c>
      <c r="R6222">
        <v>4.13</v>
      </c>
      <c r="X6222">
        <v>30</v>
      </c>
      <c r="Z6222">
        <v>183</v>
      </c>
      <c r="AA6222">
        <f t="shared" si="194"/>
        <v>61</v>
      </c>
    </row>
    <row r="6223" spans="1:27" x14ac:dyDescent="0.25">
      <c r="A6223" t="s">
        <v>2183</v>
      </c>
      <c r="B6223">
        <v>2010</v>
      </c>
      <c r="C6223" t="str">
        <f t="shared" si="195"/>
        <v>Post Drug Era 2007-2012</v>
      </c>
      <c r="D6223" t="s">
        <v>19</v>
      </c>
      <c r="E6223">
        <v>272</v>
      </c>
      <c r="F6223">
        <v>22</v>
      </c>
      <c r="G6223">
        <v>3</v>
      </c>
      <c r="H6223">
        <v>25</v>
      </c>
      <c r="I6223">
        <v>36</v>
      </c>
      <c r="J6223">
        <v>4</v>
      </c>
      <c r="K6223">
        <v>6</v>
      </c>
      <c r="L6223">
        <v>0</v>
      </c>
      <c r="M6223">
        <v>0</v>
      </c>
      <c r="Q6223">
        <v>72</v>
      </c>
      <c r="R6223">
        <v>3.25</v>
      </c>
      <c r="X6223">
        <v>20</v>
      </c>
      <c r="Z6223">
        <v>183</v>
      </c>
      <c r="AA6223">
        <f t="shared" si="194"/>
        <v>61</v>
      </c>
    </row>
    <row r="6224" spans="1:27" x14ac:dyDescent="0.25">
      <c r="A6224" t="s">
        <v>121</v>
      </c>
      <c r="B6224">
        <v>1981</v>
      </c>
      <c r="C6224" t="str">
        <f t="shared" si="195"/>
        <v>Pre-Drug 1970-1991</v>
      </c>
      <c r="D6224" t="s">
        <v>19</v>
      </c>
      <c r="E6224">
        <v>272</v>
      </c>
      <c r="F6224">
        <v>29</v>
      </c>
      <c r="G6224">
        <v>4</v>
      </c>
      <c r="H6224">
        <v>18</v>
      </c>
      <c r="I6224">
        <v>26</v>
      </c>
      <c r="J6224">
        <v>3</v>
      </c>
      <c r="K6224">
        <v>3</v>
      </c>
      <c r="L6224">
        <v>1</v>
      </c>
      <c r="M6224">
        <v>0</v>
      </c>
      <c r="Q6224">
        <v>75</v>
      </c>
      <c r="R6224">
        <v>4.26</v>
      </c>
      <c r="X6224">
        <v>7</v>
      </c>
      <c r="Y6224">
        <v>0.3</v>
      </c>
      <c r="Z6224">
        <v>184</v>
      </c>
      <c r="AA6224">
        <f t="shared" si="194"/>
        <v>61.333333333333336</v>
      </c>
    </row>
    <row r="6225" spans="1:27" x14ac:dyDescent="0.25">
      <c r="A6225" t="s">
        <v>2759</v>
      </c>
      <c r="B6225">
        <v>1984</v>
      </c>
      <c r="C6225" t="str">
        <f t="shared" si="195"/>
        <v>Pre-Drug 1970-1991</v>
      </c>
      <c r="D6225" t="s">
        <v>18</v>
      </c>
      <c r="E6225">
        <v>272</v>
      </c>
      <c r="F6225">
        <v>36</v>
      </c>
      <c r="G6225">
        <v>4</v>
      </c>
      <c r="H6225">
        <v>20</v>
      </c>
      <c r="I6225">
        <v>19</v>
      </c>
      <c r="J6225">
        <v>2</v>
      </c>
      <c r="K6225">
        <v>1</v>
      </c>
      <c r="L6225">
        <v>2</v>
      </c>
      <c r="M6225">
        <v>0</v>
      </c>
      <c r="Q6225">
        <v>73</v>
      </c>
      <c r="R6225">
        <v>5.28</v>
      </c>
      <c r="X6225">
        <v>26</v>
      </c>
      <c r="Y6225">
        <v>0.28999999999999998</v>
      </c>
      <c r="Z6225">
        <v>184</v>
      </c>
      <c r="AA6225">
        <f t="shared" si="194"/>
        <v>61.333333333333336</v>
      </c>
    </row>
    <row r="6226" spans="1:27" x14ac:dyDescent="0.25">
      <c r="A6226" t="s">
        <v>1655</v>
      </c>
      <c r="B6226">
        <v>1999</v>
      </c>
      <c r="C6226" t="str">
        <f t="shared" si="195"/>
        <v>Drug Era 1992-2006</v>
      </c>
      <c r="D6226" t="s">
        <v>18</v>
      </c>
      <c r="E6226">
        <v>272</v>
      </c>
      <c r="F6226">
        <v>38</v>
      </c>
      <c r="G6226">
        <v>9</v>
      </c>
      <c r="H6226">
        <v>22</v>
      </c>
      <c r="I6226">
        <v>40</v>
      </c>
      <c r="J6226">
        <v>3</v>
      </c>
      <c r="K6226">
        <v>3</v>
      </c>
      <c r="L6226">
        <v>0</v>
      </c>
      <c r="M6226">
        <v>0</v>
      </c>
      <c r="Q6226">
        <v>71</v>
      </c>
      <c r="R6226">
        <v>5.55</v>
      </c>
      <c r="X6226">
        <v>34</v>
      </c>
      <c r="Y6226">
        <v>0</v>
      </c>
      <c r="Z6226">
        <v>185</v>
      </c>
      <c r="AA6226">
        <f t="shared" si="194"/>
        <v>61.666666666666664</v>
      </c>
    </row>
    <row r="6227" spans="1:27" x14ac:dyDescent="0.25">
      <c r="A6227" t="s">
        <v>2942</v>
      </c>
      <c r="B6227">
        <v>2003</v>
      </c>
      <c r="C6227" t="str">
        <f t="shared" si="195"/>
        <v>Drug Era 1992-2006</v>
      </c>
      <c r="D6227" t="s">
        <v>18</v>
      </c>
      <c r="E6227">
        <v>272</v>
      </c>
      <c r="F6227">
        <v>44</v>
      </c>
      <c r="G6227">
        <v>16</v>
      </c>
      <c r="H6227">
        <v>25</v>
      </c>
      <c r="I6227">
        <v>61</v>
      </c>
      <c r="J6227">
        <v>3</v>
      </c>
      <c r="K6227">
        <v>3</v>
      </c>
      <c r="L6227">
        <v>1</v>
      </c>
      <c r="M6227">
        <v>0</v>
      </c>
      <c r="Q6227">
        <v>64</v>
      </c>
      <c r="R6227">
        <v>6.39</v>
      </c>
      <c r="X6227">
        <v>31</v>
      </c>
      <c r="Y6227">
        <v>0.26</v>
      </c>
      <c r="Z6227">
        <v>186</v>
      </c>
      <c r="AA6227">
        <f t="shared" si="194"/>
        <v>62</v>
      </c>
    </row>
    <row r="6228" spans="1:27" x14ac:dyDescent="0.25">
      <c r="A6228" t="s">
        <v>1304</v>
      </c>
      <c r="B6228">
        <v>1973</v>
      </c>
      <c r="C6228" t="str">
        <f t="shared" si="195"/>
        <v>Pre-Drug 1970-1991</v>
      </c>
      <c r="D6228" t="s">
        <v>19</v>
      </c>
      <c r="E6228">
        <v>272</v>
      </c>
      <c r="F6228">
        <v>32</v>
      </c>
      <c r="G6228">
        <v>3</v>
      </c>
      <c r="H6228">
        <v>31</v>
      </c>
      <c r="I6228">
        <v>34</v>
      </c>
      <c r="J6228">
        <v>2</v>
      </c>
      <c r="K6228">
        <v>1</v>
      </c>
      <c r="L6228">
        <v>0</v>
      </c>
      <c r="M6228">
        <v>0</v>
      </c>
      <c r="Q6228">
        <v>59</v>
      </c>
      <c r="R6228">
        <v>4.62</v>
      </c>
      <c r="X6228">
        <v>29</v>
      </c>
      <c r="Y6228">
        <v>0.25</v>
      </c>
      <c r="Z6228">
        <v>187</v>
      </c>
      <c r="AA6228">
        <f t="shared" si="194"/>
        <v>62.333333333333336</v>
      </c>
    </row>
    <row r="6229" spans="1:27" x14ac:dyDescent="0.25">
      <c r="A6229" t="s">
        <v>769</v>
      </c>
      <c r="B6229">
        <v>1992</v>
      </c>
      <c r="C6229" t="str">
        <f t="shared" si="195"/>
        <v>Pre-Drug 1970-1991</v>
      </c>
      <c r="D6229" t="s">
        <v>18</v>
      </c>
      <c r="E6229">
        <v>272</v>
      </c>
      <c r="F6229">
        <v>24</v>
      </c>
      <c r="G6229">
        <v>4</v>
      </c>
      <c r="H6229">
        <v>24</v>
      </c>
      <c r="I6229">
        <v>33</v>
      </c>
      <c r="J6229">
        <v>0</v>
      </c>
      <c r="K6229">
        <v>4</v>
      </c>
      <c r="L6229">
        <v>3</v>
      </c>
      <c r="M6229">
        <v>0</v>
      </c>
      <c r="Q6229">
        <v>65</v>
      </c>
      <c r="R6229">
        <v>3.47</v>
      </c>
      <c r="X6229">
        <v>37</v>
      </c>
      <c r="Y6229">
        <v>0.27</v>
      </c>
      <c r="Z6229">
        <v>187</v>
      </c>
      <c r="AA6229">
        <f t="shared" si="194"/>
        <v>62.333333333333336</v>
      </c>
    </row>
    <row r="6230" spans="1:27" x14ac:dyDescent="0.25">
      <c r="A6230" t="s">
        <v>593</v>
      </c>
      <c r="B6230">
        <v>1997</v>
      </c>
      <c r="C6230" t="str">
        <f t="shared" si="195"/>
        <v>Drug Era 1992-2006</v>
      </c>
      <c r="D6230" t="s">
        <v>18</v>
      </c>
      <c r="E6230">
        <v>272</v>
      </c>
      <c r="F6230">
        <v>27</v>
      </c>
      <c r="G6230">
        <v>4</v>
      </c>
      <c r="H6230">
        <v>28</v>
      </c>
      <c r="I6230">
        <v>63</v>
      </c>
      <c r="J6230">
        <v>4</v>
      </c>
      <c r="K6230">
        <v>0</v>
      </c>
      <c r="L6230">
        <v>2</v>
      </c>
      <c r="M6230">
        <v>0</v>
      </c>
      <c r="Q6230">
        <v>64</v>
      </c>
      <c r="R6230">
        <v>3.9</v>
      </c>
      <c r="X6230">
        <v>29</v>
      </c>
      <c r="Y6230">
        <v>0.26</v>
      </c>
      <c r="Z6230">
        <v>187</v>
      </c>
      <c r="AA6230">
        <f t="shared" si="194"/>
        <v>62.333333333333336</v>
      </c>
    </row>
    <row r="6231" spans="1:27" x14ac:dyDescent="0.25">
      <c r="A6231" t="s">
        <v>3149</v>
      </c>
      <c r="B6231">
        <v>1975</v>
      </c>
      <c r="C6231" t="str">
        <f t="shared" si="195"/>
        <v>Pre-Drug 1970-1991</v>
      </c>
      <c r="D6231" t="s">
        <v>18</v>
      </c>
      <c r="E6231">
        <v>272</v>
      </c>
      <c r="F6231">
        <v>31</v>
      </c>
      <c r="G6231">
        <v>2</v>
      </c>
      <c r="H6231">
        <v>26</v>
      </c>
      <c r="I6231">
        <v>21</v>
      </c>
      <c r="J6231">
        <v>3</v>
      </c>
      <c r="K6231">
        <v>0</v>
      </c>
      <c r="L6231">
        <v>0</v>
      </c>
      <c r="M6231">
        <v>0</v>
      </c>
      <c r="Q6231">
        <v>67</v>
      </c>
      <c r="R6231">
        <v>4.45</v>
      </c>
      <c r="X6231">
        <v>31</v>
      </c>
      <c r="Y6231">
        <v>0.28000000000000003</v>
      </c>
      <c r="Z6231">
        <v>188</v>
      </c>
      <c r="AA6231">
        <f t="shared" si="194"/>
        <v>62.666666666666664</v>
      </c>
    </row>
    <row r="6232" spans="1:27" x14ac:dyDescent="0.25">
      <c r="A6232" t="s">
        <v>1640</v>
      </c>
      <c r="B6232">
        <v>2006</v>
      </c>
      <c r="C6232" t="str">
        <f t="shared" si="195"/>
        <v>Drug Era 1992-2006</v>
      </c>
      <c r="D6232" t="s">
        <v>18</v>
      </c>
      <c r="E6232">
        <v>272</v>
      </c>
      <c r="F6232">
        <v>32</v>
      </c>
      <c r="G6232">
        <v>7</v>
      </c>
      <c r="H6232">
        <v>19</v>
      </c>
      <c r="I6232">
        <v>51</v>
      </c>
      <c r="J6232">
        <v>2</v>
      </c>
      <c r="K6232">
        <v>2</v>
      </c>
      <c r="L6232">
        <v>0</v>
      </c>
      <c r="M6232">
        <v>0</v>
      </c>
      <c r="Q6232">
        <v>70</v>
      </c>
      <c r="R6232">
        <v>4.57</v>
      </c>
      <c r="X6232">
        <v>26</v>
      </c>
      <c r="Z6232">
        <v>189</v>
      </c>
      <c r="AA6232">
        <f t="shared" si="194"/>
        <v>63</v>
      </c>
    </row>
    <row r="6233" spans="1:27" x14ac:dyDescent="0.25">
      <c r="A6233" t="s">
        <v>2108</v>
      </c>
      <c r="B6233">
        <v>1999</v>
      </c>
      <c r="C6233" t="str">
        <f t="shared" si="195"/>
        <v>Drug Era 1992-2006</v>
      </c>
      <c r="D6233" t="s">
        <v>18</v>
      </c>
      <c r="E6233">
        <v>272</v>
      </c>
      <c r="F6233">
        <v>34</v>
      </c>
      <c r="G6233">
        <v>6</v>
      </c>
      <c r="H6233">
        <v>25</v>
      </c>
      <c r="I6233">
        <v>56</v>
      </c>
      <c r="J6233">
        <v>1</v>
      </c>
      <c r="K6233">
        <v>4</v>
      </c>
      <c r="L6233">
        <v>2</v>
      </c>
      <c r="M6233">
        <v>0</v>
      </c>
      <c r="Q6233">
        <v>63</v>
      </c>
      <c r="R6233">
        <v>4.83</v>
      </c>
      <c r="X6233">
        <v>34</v>
      </c>
      <c r="Y6233">
        <v>0</v>
      </c>
      <c r="Z6233">
        <v>190</v>
      </c>
      <c r="AA6233">
        <f t="shared" si="194"/>
        <v>63.333333333333336</v>
      </c>
    </row>
    <row r="6234" spans="1:27" x14ac:dyDescent="0.25">
      <c r="A6234" t="s">
        <v>977</v>
      </c>
      <c r="B6234">
        <v>2012</v>
      </c>
      <c r="C6234" t="str">
        <f t="shared" si="195"/>
        <v>Post Drug Era 2007-2012</v>
      </c>
      <c r="D6234" t="s">
        <v>18</v>
      </c>
      <c r="E6234">
        <v>272</v>
      </c>
      <c r="F6234">
        <v>20</v>
      </c>
      <c r="G6234">
        <v>8</v>
      </c>
      <c r="H6234">
        <v>22</v>
      </c>
      <c r="I6234">
        <v>55</v>
      </c>
      <c r="J6234">
        <v>4</v>
      </c>
      <c r="K6234">
        <v>1</v>
      </c>
      <c r="L6234">
        <v>2</v>
      </c>
      <c r="M6234">
        <v>0</v>
      </c>
      <c r="Q6234">
        <v>55</v>
      </c>
      <c r="R6234">
        <v>2.84</v>
      </c>
      <c r="X6234">
        <v>20</v>
      </c>
      <c r="Z6234">
        <v>190</v>
      </c>
      <c r="AA6234">
        <f t="shared" si="194"/>
        <v>63.333333333333336</v>
      </c>
    </row>
    <row r="6235" spans="1:27" x14ac:dyDescent="0.25">
      <c r="A6235" t="s">
        <v>2366</v>
      </c>
      <c r="B6235">
        <v>1985</v>
      </c>
      <c r="C6235" t="str">
        <f t="shared" si="195"/>
        <v>Pre-Drug 1970-1991</v>
      </c>
      <c r="D6235" t="s">
        <v>19</v>
      </c>
      <c r="E6235">
        <v>272</v>
      </c>
      <c r="F6235">
        <v>25</v>
      </c>
      <c r="G6235">
        <v>6</v>
      </c>
      <c r="H6235">
        <v>28</v>
      </c>
      <c r="I6235">
        <v>65</v>
      </c>
      <c r="J6235">
        <v>2</v>
      </c>
      <c r="K6235">
        <v>0</v>
      </c>
      <c r="L6235">
        <v>1</v>
      </c>
      <c r="M6235">
        <v>0</v>
      </c>
      <c r="Q6235">
        <v>57</v>
      </c>
      <c r="R6235">
        <v>3.53</v>
      </c>
      <c r="X6235">
        <v>42</v>
      </c>
      <c r="Y6235">
        <v>0.23</v>
      </c>
      <c r="Z6235">
        <v>191</v>
      </c>
      <c r="AA6235">
        <f t="shared" si="194"/>
        <v>63.666666666666664</v>
      </c>
    </row>
    <row r="6236" spans="1:27" x14ac:dyDescent="0.25">
      <c r="A6236" t="s">
        <v>298</v>
      </c>
      <c r="B6236">
        <v>1988</v>
      </c>
      <c r="C6236" t="str">
        <f t="shared" si="195"/>
        <v>Pre-Drug 1970-1991</v>
      </c>
      <c r="D6236" t="s">
        <v>18</v>
      </c>
      <c r="E6236">
        <v>272</v>
      </c>
      <c r="F6236">
        <v>24</v>
      </c>
      <c r="G6236">
        <v>5</v>
      </c>
      <c r="H6236">
        <v>19</v>
      </c>
      <c r="I6236">
        <v>43</v>
      </c>
      <c r="J6236">
        <v>2</v>
      </c>
      <c r="K6236">
        <v>2</v>
      </c>
      <c r="L6236">
        <v>1</v>
      </c>
      <c r="M6236">
        <v>0</v>
      </c>
      <c r="Q6236">
        <v>68</v>
      </c>
      <c r="R6236">
        <v>3.39</v>
      </c>
      <c r="X6236">
        <v>25</v>
      </c>
      <c r="Y6236">
        <v>0.27</v>
      </c>
      <c r="Z6236">
        <v>191</v>
      </c>
      <c r="AA6236">
        <f t="shared" si="194"/>
        <v>63.666666666666664</v>
      </c>
    </row>
    <row r="6237" spans="1:27" x14ac:dyDescent="0.25">
      <c r="A6237" t="s">
        <v>1501</v>
      </c>
      <c r="B6237">
        <v>1999</v>
      </c>
      <c r="C6237" t="str">
        <f t="shared" si="195"/>
        <v>Drug Era 1992-2006</v>
      </c>
      <c r="D6237" t="s">
        <v>19</v>
      </c>
      <c r="E6237">
        <v>272</v>
      </c>
      <c r="F6237">
        <v>24</v>
      </c>
      <c r="G6237">
        <v>5</v>
      </c>
      <c r="H6237">
        <v>30</v>
      </c>
      <c r="I6237">
        <v>57</v>
      </c>
      <c r="J6237">
        <v>5</v>
      </c>
      <c r="K6237">
        <v>0</v>
      </c>
      <c r="L6237">
        <v>3</v>
      </c>
      <c r="M6237">
        <v>0</v>
      </c>
      <c r="Q6237">
        <v>55</v>
      </c>
      <c r="R6237">
        <v>3.39</v>
      </c>
      <c r="X6237">
        <v>56</v>
      </c>
      <c r="Y6237">
        <v>0</v>
      </c>
      <c r="Z6237">
        <v>191</v>
      </c>
      <c r="AA6237">
        <f t="shared" si="194"/>
        <v>63.666666666666664</v>
      </c>
    </row>
    <row r="6238" spans="1:27" x14ac:dyDescent="0.25">
      <c r="A6238" t="s">
        <v>1418</v>
      </c>
      <c r="B6238">
        <v>2006</v>
      </c>
      <c r="C6238" t="str">
        <f t="shared" si="195"/>
        <v>Drug Era 1992-2006</v>
      </c>
      <c r="D6238" t="s">
        <v>19</v>
      </c>
      <c r="E6238">
        <v>272</v>
      </c>
      <c r="F6238">
        <v>28</v>
      </c>
      <c r="G6238">
        <v>4</v>
      </c>
      <c r="H6238">
        <v>11</v>
      </c>
      <c r="I6238">
        <v>28</v>
      </c>
      <c r="J6238">
        <v>3</v>
      </c>
      <c r="K6238">
        <v>2</v>
      </c>
      <c r="L6238">
        <v>3</v>
      </c>
      <c r="M6238">
        <v>0</v>
      </c>
      <c r="Q6238">
        <v>70</v>
      </c>
      <c r="R6238">
        <v>3.94</v>
      </c>
      <c r="X6238">
        <v>22</v>
      </c>
      <c r="Z6238">
        <v>192</v>
      </c>
      <c r="AA6238">
        <f t="shared" si="194"/>
        <v>64</v>
      </c>
    </row>
    <row r="6239" spans="1:27" x14ac:dyDescent="0.25">
      <c r="A6239" t="s">
        <v>162</v>
      </c>
      <c r="B6239">
        <v>1993</v>
      </c>
      <c r="C6239" t="str">
        <f t="shared" si="195"/>
        <v>Pre-Drug 1970-1991</v>
      </c>
      <c r="D6239" t="s">
        <v>19</v>
      </c>
      <c r="E6239">
        <v>272</v>
      </c>
      <c r="F6239">
        <v>25</v>
      </c>
      <c r="G6239">
        <v>7</v>
      </c>
      <c r="H6239">
        <v>29</v>
      </c>
      <c r="I6239">
        <v>47</v>
      </c>
      <c r="J6239">
        <v>3</v>
      </c>
      <c r="K6239">
        <v>1</v>
      </c>
      <c r="L6239">
        <v>0</v>
      </c>
      <c r="M6239">
        <v>0</v>
      </c>
      <c r="Q6239">
        <v>59</v>
      </c>
      <c r="R6239">
        <v>3.5</v>
      </c>
      <c r="X6239">
        <v>21</v>
      </c>
      <c r="Y6239">
        <v>0.25</v>
      </c>
      <c r="Z6239">
        <v>193</v>
      </c>
      <c r="AA6239">
        <f t="shared" si="194"/>
        <v>64.333333333333329</v>
      </c>
    </row>
    <row r="6240" spans="1:27" x14ac:dyDescent="0.25">
      <c r="A6240" t="s">
        <v>2093</v>
      </c>
      <c r="B6240">
        <v>1998</v>
      </c>
      <c r="C6240" t="str">
        <f t="shared" si="195"/>
        <v>Drug Era 1992-2006</v>
      </c>
      <c r="D6240" t="s">
        <v>18</v>
      </c>
      <c r="E6240">
        <v>272</v>
      </c>
      <c r="F6240">
        <v>22</v>
      </c>
      <c r="G6240">
        <v>8</v>
      </c>
      <c r="H6240">
        <v>32</v>
      </c>
      <c r="I6240">
        <v>72</v>
      </c>
      <c r="J6240">
        <v>0</v>
      </c>
      <c r="K6240">
        <v>1</v>
      </c>
      <c r="L6240">
        <v>2</v>
      </c>
      <c r="M6240">
        <v>0</v>
      </c>
      <c r="Q6240">
        <v>50</v>
      </c>
      <c r="R6240">
        <v>3.06</v>
      </c>
      <c r="X6240">
        <v>27</v>
      </c>
      <c r="Z6240">
        <v>194</v>
      </c>
      <c r="AA6240">
        <f t="shared" si="194"/>
        <v>64.666666666666671</v>
      </c>
    </row>
    <row r="6241" spans="1:27" x14ac:dyDescent="0.25">
      <c r="A6241" t="s">
        <v>2371</v>
      </c>
      <c r="B6241">
        <v>1998</v>
      </c>
      <c r="C6241" t="str">
        <f t="shared" si="195"/>
        <v>Drug Era 1992-2006</v>
      </c>
      <c r="D6241" t="s">
        <v>18</v>
      </c>
      <c r="E6241">
        <v>272</v>
      </c>
      <c r="F6241">
        <v>21</v>
      </c>
      <c r="G6241">
        <v>6</v>
      </c>
      <c r="H6241">
        <v>29</v>
      </c>
      <c r="I6241">
        <v>64</v>
      </c>
      <c r="J6241">
        <v>2</v>
      </c>
      <c r="K6241">
        <v>2</v>
      </c>
      <c r="L6241">
        <v>0</v>
      </c>
      <c r="M6241">
        <v>0</v>
      </c>
      <c r="Q6241">
        <v>50</v>
      </c>
      <c r="R6241">
        <v>2.91</v>
      </c>
      <c r="X6241">
        <v>30</v>
      </c>
      <c r="Z6241">
        <v>195</v>
      </c>
      <c r="AA6241">
        <f t="shared" si="194"/>
        <v>65</v>
      </c>
    </row>
    <row r="6242" spans="1:27" x14ac:dyDescent="0.25">
      <c r="A6242" t="s">
        <v>2246</v>
      </c>
      <c r="B6242">
        <v>1986</v>
      </c>
      <c r="C6242" t="str">
        <f t="shared" si="195"/>
        <v>Pre-Drug 1970-1991</v>
      </c>
      <c r="D6242" t="s">
        <v>18</v>
      </c>
      <c r="E6242">
        <v>272</v>
      </c>
      <c r="F6242">
        <v>31</v>
      </c>
      <c r="G6242">
        <v>5</v>
      </c>
      <c r="H6242">
        <v>25</v>
      </c>
      <c r="I6242">
        <v>31</v>
      </c>
      <c r="J6242">
        <v>7</v>
      </c>
      <c r="K6242">
        <v>7</v>
      </c>
      <c r="L6242">
        <v>1</v>
      </c>
      <c r="M6242">
        <v>2</v>
      </c>
      <c r="Q6242">
        <v>65</v>
      </c>
      <c r="R6242">
        <v>4.2699999999999996</v>
      </c>
      <c r="X6242">
        <v>40</v>
      </c>
      <c r="Y6242">
        <v>0.27</v>
      </c>
      <c r="Z6242">
        <v>196</v>
      </c>
      <c r="AA6242">
        <f t="shared" si="194"/>
        <v>65.333333333333329</v>
      </c>
    </row>
    <row r="6243" spans="1:27" x14ac:dyDescent="0.25">
      <c r="A6243" t="s">
        <v>2942</v>
      </c>
      <c r="B6243">
        <v>2006</v>
      </c>
      <c r="C6243" t="str">
        <f t="shared" si="195"/>
        <v>Drug Era 1992-2006</v>
      </c>
      <c r="D6243" t="s">
        <v>18</v>
      </c>
      <c r="E6243">
        <v>272</v>
      </c>
      <c r="F6243">
        <v>26</v>
      </c>
      <c r="G6243">
        <v>8</v>
      </c>
      <c r="H6243">
        <v>29</v>
      </c>
      <c r="I6243">
        <v>72</v>
      </c>
      <c r="J6243">
        <v>6</v>
      </c>
      <c r="K6243">
        <v>1</v>
      </c>
      <c r="L6243">
        <v>4</v>
      </c>
      <c r="M6243">
        <v>0</v>
      </c>
      <c r="Q6243">
        <v>51</v>
      </c>
      <c r="R6243">
        <v>3.58</v>
      </c>
      <c r="X6243">
        <v>31</v>
      </c>
      <c r="Z6243">
        <v>196</v>
      </c>
      <c r="AA6243">
        <f t="shared" si="194"/>
        <v>65.333333333333329</v>
      </c>
    </row>
    <row r="6244" spans="1:27" x14ac:dyDescent="0.25">
      <c r="A6244" t="s">
        <v>1496</v>
      </c>
      <c r="B6244">
        <v>1972</v>
      </c>
      <c r="C6244" t="str">
        <f t="shared" si="195"/>
        <v>Pre-Drug 1970-1991</v>
      </c>
      <c r="D6244" t="s">
        <v>19</v>
      </c>
      <c r="E6244">
        <v>272</v>
      </c>
      <c r="F6244">
        <v>10</v>
      </c>
      <c r="G6244">
        <v>1</v>
      </c>
      <c r="H6244">
        <v>37</v>
      </c>
      <c r="I6244">
        <v>36</v>
      </c>
      <c r="J6244">
        <v>4</v>
      </c>
      <c r="K6244">
        <v>1</v>
      </c>
      <c r="L6244">
        <v>0</v>
      </c>
      <c r="M6244">
        <v>0</v>
      </c>
      <c r="Q6244">
        <v>49</v>
      </c>
      <c r="R6244">
        <v>1.37</v>
      </c>
      <c r="X6244">
        <v>25</v>
      </c>
      <c r="Y6244">
        <v>0.21</v>
      </c>
      <c r="Z6244">
        <v>197</v>
      </c>
      <c r="AA6244">
        <f t="shared" si="194"/>
        <v>65.666666666666671</v>
      </c>
    </row>
    <row r="6245" spans="1:27" x14ac:dyDescent="0.25">
      <c r="A6245" t="s">
        <v>1345</v>
      </c>
      <c r="B6245">
        <v>1974</v>
      </c>
      <c r="C6245" t="str">
        <f t="shared" si="195"/>
        <v>Pre-Drug 1970-1991</v>
      </c>
      <c r="D6245" t="s">
        <v>19</v>
      </c>
      <c r="E6245">
        <v>272</v>
      </c>
      <c r="F6245">
        <v>19</v>
      </c>
      <c r="G6245">
        <v>7</v>
      </c>
      <c r="H6245">
        <v>22</v>
      </c>
      <c r="I6245">
        <v>56</v>
      </c>
      <c r="J6245">
        <v>4</v>
      </c>
      <c r="K6245">
        <v>2</v>
      </c>
      <c r="L6245">
        <v>1</v>
      </c>
      <c r="M6245">
        <v>0</v>
      </c>
      <c r="Q6245">
        <v>48</v>
      </c>
      <c r="R6245">
        <v>2.57</v>
      </c>
      <c r="X6245">
        <v>23</v>
      </c>
      <c r="Y6245">
        <v>0.19</v>
      </c>
      <c r="Z6245">
        <v>200</v>
      </c>
      <c r="AA6245">
        <f t="shared" si="194"/>
        <v>66.666666666666671</v>
      </c>
    </row>
    <row r="6246" spans="1:27" x14ac:dyDescent="0.25">
      <c r="A6246" t="s">
        <v>2389</v>
      </c>
      <c r="B6246">
        <v>2011</v>
      </c>
      <c r="C6246" t="str">
        <f t="shared" si="195"/>
        <v>Post Drug Era 2007-2012</v>
      </c>
      <c r="D6246" t="s">
        <v>19</v>
      </c>
      <c r="E6246">
        <v>272</v>
      </c>
      <c r="F6246">
        <v>8</v>
      </c>
      <c r="G6246">
        <v>1</v>
      </c>
      <c r="H6246">
        <v>35</v>
      </c>
      <c r="I6246">
        <v>100</v>
      </c>
      <c r="J6246">
        <v>6</v>
      </c>
      <c r="K6246">
        <v>6</v>
      </c>
      <c r="L6246">
        <v>1</v>
      </c>
      <c r="M6246">
        <v>1</v>
      </c>
      <c r="Q6246">
        <v>40</v>
      </c>
      <c r="R6246">
        <v>1.08</v>
      </c>
      <c r="X6246">
        <v>32</v>
      </c>
      <c r="Z6246">
        <v>200</v>
      </c>
      <c r="AA6246">
        <f t="shared" si="194"/>
        <v>66.666666666666671</v>
      </c>
    </row>
    <row r="6247" spans="1:27" x14ac:dyDescent="0.25">
      <c r="A6247" t="s">
        <v>251</v>
      </c>
      <c r="B6247">
        <v>2005</v>
      </c>
      <c r="C6247" t="str">
        <f t="shared" si="195"/>
        <v>Drug Era 1992-2006</v>
      </c>
      <c r="D6247" t="s">
        <v>19</v>
      </c>
      <c r="E6247">
        <v>272</v>
      </c>
      <c r="F6247">
        <v>21</v>
      </c>
      <c r="G6247">
        <v>5</v>
      </c>
      <c r="H6247">
        <v>17</v>
      </c>
      <c r="I6247">
        <v>73</v>
      </c>
      <c r="J6247">
        <v>2</v>
      </c>
      <c r="K6247">
        <v>0</v>
      </c>
      <c r="L6247">
        <v>0</v>
      </c>
      <c r="M6247">
        <v>0</v>
      </c>
      <c r="Q6247">
        <v>57</v>
      </c>
      <c r="R6247">
        <v>2.79</v>
      </c>
      <c r="X6247">
        <v>37</v>
      </c>
      <c r="Z6247">
        <v>203</v>
      </c>
      <c r="AA6247">
        <f t="shared" si="194"/>
        <v>67.666666666666671</v>
      </c>
    </row>
    <row r="6248" spans="1:27" x14ac:dyDescent="0.25">
      <c r="A6248" t="s">
        <v>2065</v>
      </c>
      <c r="B6248">
        <v>2007</v>
      </c>
      <c r="C6248" t="str">
        <f t="shared" si="195"/>
        <v>Post Drug Era 2007-2012</v>
      </c>
      <c r="D6248" t="s">
        <v>19</v>
      </c>
      <c r="E6248">
        <v>272</v>
      </c>
      <c r="F6248">
        <v>17</v>
      </c>
      <c r="G6248">
        <v>6</v>
      </c>
      <c r="H6248">
        <v>17</v>
      </c>
      <c r="I6248">
        <v>63</v>
      </c>
      <c r="J6248">
        <v>2</v>
      </c>
      <c r="K6248">
        <v>0</v>
      </c>
      <c r="L6248">
        <v>1</v>
      </c>
      <c r="M6248">
        <v>0</v>
      </c>
      <c r="Q6248">
        <v>50</v>
      </c>
      <c r="R6248">
        <v>2.2200000000000002</v>
      </c>
      <c r="X6248">
        <v>41</v>
      </c>
      <c r="Z6248">
        <v>207</v>
      </c>
      <c r="AA6248">
        <f t="shared" si="194"/>
        <v>69</v>
      </c>
    </row>
    <row r="6249" spans="1:27" x14ac:dyDescent="0.25">
      <c r="A6249" t="s">
        <v>2896</v>
      </c>
      <c r="B6249">
        <v>1998</v>
      </c>
      <c r="C6249" t="str">
        <f t="shared" si="195"/>
        <v>Drug Era 1992-2006</v>
      </c>
      <c r="D6249" t="s">
        <v>18</v>
      </c>
      <c r="E6249">
        <v>272</v>
      </c>
      <c r="F6249">
        <v>10</v>
      </c>
      <c r="G6249">
        <v>2</v>
      </c>
      <c r="H6249">
        <v>33</v>
      </c>
      <c r="I6249">
        <v>94</v>
      </c>
      <c r="J6249">
        <v>2</v>
      </c>
      <c r="K6249">
        <v>3</v>
      </c>
      <c r="L6249">
        <v>0</v>
      </c>
      <c r="M6249">
        <v>2</v>
      </c>
      <c r="Q6249">
        <v>37</v>
      </c>
      <c r="R6249">
        <v>1.3</v>
      </c>
      <c r="X6249">
        <v>47</v>
      </c>
      <c r="Z6249">
        <v>208</v>
      </c>
      <c r="AA6249">
        <f t="shared" si="194"/>
        <v>69.333333333333329</v>
      </c>
    </row>
    <row r="6250" spans="1:27" x14ac:dyDescent="0.25">
      <c r="A6250" t="s">
        <v>1052</v>
      </c>
      <c r="B6250">
        <v>1999</v>
      </c>
      <c r="C6250" t="str">
        <f t="shared" si="195"/>
        <v>Drug Era 1992-2006</v>
      </c>
      <c r="D6250" t="s">
        <v>18</v>
      </c>
      <c r="E6250">
        <v>273</v>
      </c>
      <c r="F6250">
        <v>47</v>
      </c>
      <c r="G6250">
        <v>5</v>
      </c>
      <c r="H6250">
        <v>30</v>
      </c>
      <c r="I6250">
        <v>28</v>
      </c>
      <c r="J6250">
        <v>0</v>
      </c>
      <c r="K6250">
        <v>4</v>
      </c>
      <c r="L6250">
        <v>6</v>
      </c>
      <c r="M6250">
        <v>0</v>
      </c>
      <c r="Q6250">
        <v>80</v>
      </c>
      <c r="R6250">
        <v>7.69</v>
      </c>
      <c r="X6250">
        <v>15</v>
      </c>
      <c r="Y6250">
        <v>0</v>
      </c>
      <c r="Z6250">
        <v>165</v>
      </c>
      <c r="AA6250">
        <f t="shared" si="194"/>
        <v>55</v>
      </c>
    </row>
    <row r="6251" spans="1:27" x14ac:dyDescent="0.25">
      <c r="A6251" t="s">
        <v>481</v>
      </c>
      <c r="B6251">
        <v>1973</v>
      </c>
      <c r="C6251" t="str">
        <f t="shared" si="195"/>
        <v>Pre-Drug 1970-1991</v>
      </c>
      <c r="D6251" t="s">
        <v>18</v>
      </c>
      <c r="E6251">
        <v>273</v>
      </c>
      <c r="F6251">
        <v>31</v>
      </c>
      <c r="G6251">
        <v>2</v>
      </c>
      <c r="H6251">
        <v>35</v>
      </c>
      <c r="I6251">
        <v>36</v>
      </c>
      <c r="J6251">
        <v>2</v>
      </c>
      <c r="K6251">
        <v>6</v>
      </c>
      <c r="L6251">
        <v>4</v>
      </c>
      <c r="M6251">
        <v>0</v>
      </c>
      <c r="Q6251">
        <v>64</v>
      </c>
      <c r="R6251">
        <v>4.8099999999999996</v>
      </c>
      <c r="X6251">
        <v>35</v>
      </c>
      <c r="Y6251">
        <v>0.27</v>
      </c>
      <c r="Z6251">
        <v>174</v>
      </c>
      <c r="AA6251">
        <f t="shared" si="194"/>
        <v>58</v>
      </c>
    </row>
    <row r="6252" spans="1:27" x14ac:dyDescent="0.25">
      <c r="A6252" t="s">
        <v>1852</v>
      </c>
      <c r="B6252">
        <v>2003</v>
      </c>
      <c r="C6252" t="str">
        <f t="shared" si="195"/>
        <v>Drug Era 1992-2006</v>
      </c>
      <c r="D6252" t="s">
        <v>18</v>
      </c>
      <c r="E6252">
        <v>273</v>
      </c>
      <c r="F6252">
        <v>42</v>
      </c>
      <c r="G6252">
        <v>7</v>
      </c>
      <c r="H6252">
        <v>31</v>
      </c>
      <c r="I6252">
        <v>45</v>
      </c>
      <c r="J6252">
        <v>2</v>
      </c>
      <c r="K6252">
        <v>3</v>
      </c>
      <c r="L6252">
        <v>1</v>
      </c>
      <c r="M6252">
        <v>0</v>
      </c>
      <c r="Q6252">
        <v>71</v>
      </c>
      <c r="R6252">
        <v>6.52</v>
      </c>
      <c r="X6252">
        <v>54</v>
      </c>
      <c r="Y6252">
        <v>0.28999999999999998</v>
      </c>
      <c r="Z6252">
        <v>174</v>
      </c>
      <c r="AA6252">
        <f t="shared" si="194"/>
        <v>58</v>
      </c>
    </row>
    <row r="6253" spans="1:27" x14ac:dyDescent="0.25">
      <c r="A6253" t="s">
        <v>2091</v>
      </c>
      <c r="B6253">
        <v>2011</v>
      </c>
      <c r="C6253" t="str">
        <f t="shared" si="195"/>
        <v>Post Drug Era 2007-2012</v>
      </c>
      <c r="D6253" t="s">
        <v>19</v>
      </c>
      <c r="E6253">
        <v>273</v>
      </c>
      <c r="F6253">
        <v>47</v>
      </c>
      <c r="G6253">
        <v>10</v>
      </c>
      <c r="H6253">
        <v>26</v>
      </c>
      <c r="I6253">
        <v>19</v>
      </c>
      <c r="J6253">
        <v>1</v>
      </c>
      <c r="K6253">
        <v>3</v>
      </c>
      <c r="L6253">
        <v>2</v>
      </c>
      <c r="M6253">
        <v>0</v>
      </c>
      <c r="Q6253">
        <v>78</v>
      </c>
      <c r="R6253">
        <v>7.25</v>
      </c>
      <c r="X6253">
        <v>16</v>
      </c>
      <c r="Z6253">
        <v>175</v>
      </c>
      <c r="AA6253">
        <f t="shared" si="194"/>
        <v>58.333333333333336</v>
      </c>
    </row>
    <row r="6254" spans="1:27" x14ac:dyDescent="0.25">
      <c r="A6254" t="s">
        <v>201</v>
      </c>
      <c r="B6254">
        <v>1977</v>
      </c>
      <c r="C6254" t="str">
        <f t="shared" si="195"/>
        <v>Pre-Drug 1970-1991</v>
      </c>
      <c r="D6254" t="s">
        <v>19</v>
      </c>
      <c r="E6254">
        <v>273</v>
      </c>
      <c r="F6254">
        <v>42</v>
      </c>
      <c r="G6254">
        <v>6</v>
      </c>
      <c r="H6254">
        <v>38</v>
      </c>
      <c r="I6254">
        <v>32</v>
      </c>
      <c r="J6254">
        <v>3</v>
      </c>
      <c r="K6254">
        <v>4</v>
      </c>
      <c r="L6254">
        <v>1</v>
      </c>
      <c r="M6254">
        <v>0</v>
      </c>
      <c r="Q6254">
        <v>63</v>
      </c>
      <c r="R6254">
        <v>6.44</v>
      </c>
      <c r="X6254">
        <v>33</v>
      </c>
      <c r="Y6254">
        <v>0.27</v>
      </c>
      <c r="Z6254">
        <v>176</v>
      </c>
      <c r="AA6254">
        <f t="shared" si="194"/>
        <v>58.666666666666664</v>
      </c>
    </row>
    <row r="6255" spans="1:27" x14ac:dyDescent="0.25">
      <c r="A6255" t="s">
        <v>2237</v>
      </c>
      <c r="B6255">
        <v>2009</v>
      </c>
      <c r="C6255" t="str">
        <f t="shared" si="195"/>
        <v>Post Drug Era 2007-2012</v>
      </c>
      <c r="D6255" t="s">
        <v>19</v>
      </c>
      <c r="E6255">
        <v>273</v>
      </c>
      <c r="F6255">
        <v>48</v>
      </c>
      <c r="G6255">
        <v>6</v>
      </c>
      <c r="H6255">
        <v>25</v>
      </c>
      <c r="I6255">
        <v>32</v>
      </c>
      <c r="J6255">
        <v>1</v>
      </c>
      <c r="K6255">
        <v>2</v>
      </c>
      <c r="L6255">
        <v>2</v>
      </c>
      <c r="M6255">
        <v>0</v>
      </c>
      <c r="Q6255">
        <v>79</v>
      </c>
      <c r="R6255">
        <v>7.36</v>
      </c>
      <c r="X6255">
        <v>33</v>
      </c>
      <c r="Z6255">
        <v>176</v>
      </c>
      <c r="AA6255">
        <f t="shared" si="194"/>
        <v>58.666666666666664</v>
      </c>
    </row>
    <row r="6256" spans="1:27" x14ac:dyDescent="0.25">
      <c r="A6256" t="s">
        <v>2128</v>
      </c>
      <c r="B6256">
        <v>2012</v>
      </c>
      <c r="C6256" t="str">
        <f t="shared" si="195"/>
        <v>Post Drug Era 2007-2012</v>
      </c>
      <c r="D6256" t="s">
        <v>18</v>
      </c>
      <c r="E6256">
        <v>273</v>
      </c>
      <c r="F6256">
        <v>33</v>
      </c>
      <c r="G6256">
        <v>3</v>
      </c>
      <c r="H6256">
        <v>35</v>
      </c>
      <c r="I6256">
        <v>61</v>
      </c>
      <c r="J6256">
        <v>2</v>
      </c>
      <c r="K6256">
        <v>6</v>
      </c>
      <c r="L6256">
        <v>3</v>
      </c>
      <c r="M6256">
        <v>0</v>
      </c>
      <c r="Q6256">
        <v>62</v>
      </c>
      <c r="R6256">
        <v>5.0599999999999996</v>
      </c>
      <c r="X6256">
        <v>36</v>
      </c>
      <c r="Z6256">
        <v>176</v>
      </c>
      <c r="AA6256">
        <f t="shared" si="194"/>
        <v>58.666666666666664</v>
      </c>
    </row>
    <row r="6257" spans="1:27" x14ac:dyDescent="0.25">
      <c r="A6257" t="s">
        <v>1678</v>
      </c>
      <c r="B6257">
        <v>2003</v>
      </c>
      <c r="C6257" t="str">
        <f t="shared" si="195"/>
        <v>Drug Era 1992-2006</v>
      </c>
      <c r="D6257" t="s">
        <v>19</v>
      </c>
      <c r="E6257">
        <v>273</v>
      </c>
      <c r="F6257">
        <v>27</v>
      </c>
      <c r="G6257">
        <v>6</v>
      </c>
      <c r="H6257">
        <v>19</v>
      </c>
      <c r="I6257">
        <v>50</v>
      </c>
      <c r="J6257">
        <v>5</v>
      </c>
      <c r="K6257">
        <v>0</v>
      </c>
      <c r="L6257">
        <v>2</v>
      </c>
      <c r="M6257">
        <v>0</v>
      </c>
      <c r="Q6257">
        <v>73</v>
      </c>
      <c r="R6257">
        <v>4.12</v>
      </c>
      <c r="X6257">
        <v>34</v>
      </c>
      <c r="Y6257">
        <v>0.28999999999999998</v>
      </c>
      <c r="Z6257">
        <v>177</v>
      </c>
      <c r="AA6257">
        <f t="shared" si="194"/>
        <v>59</v>
      </c>
    </row>
    <row r="6258" spans="1:27" x14ac:dyDescent="0.25">
      <c r="A6258" t="s">
        <v>2627</v>
      </c>
      <c r="B6258">
        <v>1973</v>
      </c>
      <c r="C6258" t="str">
        <f t="shared" si="195"/>
        <v>Pre-Drug 1970-1991</v>
      </c>
      <c r="D6258" t="s">
        <v>19</v>
      </c>
      <c r="E6258">
        <v>273</v>
      </c>
      <c r="F6258">
        <v>38</v>
      </c>
      <c r="G6258">
        <v>1</v>
      </c>
      <c r="H6258">
        <v>35</v>
      </c>
      <c r="I6258">
        <v>29</v>
      </c>
      <c r="J6258">
        <v>0</v>
      </c>
      <c r="K6258">
        <v>7</v>
      </c>
      <c r="L6258">
        <v>1</v>
      </c>
      <c r="M6258">
        <v>1</v>
      </c>
      <c r="Q6258">
        <v>66</v>
      </c>
      <c r="R6258">
        <v>5.73</v>
      </c>
      <c r="X6258">
        <v>17</v>
      </c>
      <c r="Y6258">
        <v>0.28000000000000003</v>
      </c>
      <c r="Z6258">
        <v>179</v>
      </c>
      <c r="AA6258">
        <f t="shared" si="194"/>
        <v>59.666666666666664</v>
      </c>
    </row>
    <row r="6259" spans="1:27" x14ac:dyDescent="0.25">
      <c r="A6259" t="s">
        <v>910</v>
      </c>
      <c r="B6259">
        <v>1976</v>
      </c>
      <c r="C6259" t="str">
        <f t="shared" si="195"/>
        <v>Pre-Drug 1970-1991</v>
      </c>
      <c r="D6259" t="s">
        <v>18</v>
      </c>
      <c r="E6259">
        <v>273</v>
      </c>
      <c r="F6259">
        <v>35</v>
      </c>
      <c r="G6259">
        <v>10</v>
      </c>
      <c r="H6259">
        <v>25</v>
      </c>
      <c r="I6259">
        <v>26</v>
      </c>
      <c r="J6259">
        <v>8</v>
      </c>
      <c r="K6259">
        <v>3</v>
      </c>
      <c r="L6259">
        <v>2</v>
      </c>
      <c r="M6259">
        <v>2</v>
      </c>
      <c r="Q6259">
        <v>67</v>
      </c>
      <c r="R6259">
        <v>5.28</v>
      </c>
      <c r="X6259">
        <v>15</v>
      </c>
      <c r="Y6259">
        <v>0.27</v>
      </c>
      <c r="Z6259">
        <v>179</v>
      </c>
      <c r="AA6259">
        <f t="shared" si="194"/>
        <v>59.666666666666664</v>
      </c>
    </row>
    <row r="6260" spans="1:27" x14ac:dyDescent="0.25">
      <c r="A6260" t="s">
        <v>1753</v>
      </c>
      <c r="B6260">
        <v>2000</v>
      </c>
      <c r="C6260" t="str">
        <f t="shared" si="195"/>
        <v>Drug Era 1992-2006</v>
      </c>
      <c r="D6260" t="s">
        <v>19</v>
      </c>
      <c r="E6260">
        <v>273</v>
      </c>
      <c r="F6260">
        <v>40</v>
      </c>
      <c r="G6260">
        <v>10</v>
      </c>
      <c r="H6260">
        <v>25</v>
      </c>
      <c r="I6260">
        <v>42</v>
      </c>
      <c r="J6260">
        <v>5</v>
      </c>
      <c r="K6260">
        <v>2</v>
      </c>
      <c r="L6260">
        <v>2</v>
      </c>
      <c r="M6260">
        <v>0</v>
      </c>
      <c r="Q6260">
        <v>73</v>
      </c>
      <c r="R6260">
        <v>6.03</v>
      </c>
      <c r="X6260">
        <v>30</v>
      </c>
      <c r="Y6260">
        <v>0</v>
      </c>
      <c r="Z6260">
        <v>179</v>
      </c>
      <c r="AA6260">
        <f t="shared" si="194"/>
        <v>59.666666666666664</v>
      </c>
    </row>
    <row r="6261" spans="1:27" x14ac:dyDescent="0.25">
      <c r="A6261" t="s">
        <v>2763</v>
      </c>
      <c r="B6261">
        <v>2004</v>
      </c>
      <c r="C6261" t="str">
        <f t="shared" si="195"/>
        <v>Drug Era 1992-2006</v>
      </c>
      <c r="D6261" t="s">
        <v>19</v>
      </c>
      <c r="E6261">
        <v>273</v>
      </c>
      <c r="F6261">
        <v>32</v>
      </c>
      <c r="G6261">
        <v>8</v>
      </c>
      <c r="H6261">
        <v>24</v>
      </c>
      <c r="I6261">
        <v>45</v>
      </c>
      <c r="J6261">
        <v>10</v>
      </c>
      <c r="K6261">
        <v>4</v>
      </c>
      <c r="L6261">
        <v>7</v>
      </c>
      <c r="M6261">
        <v>0</v>
      </c>
      <c r="Q6261">
        <v>73</v>
      </c>
      <c r="R6261">
        <v>4.7699999999999996</v>
      </c>
      <c r="X6261">
        <v>24</v>
      </c>
      <c r="Y6261">
        <v>0.3</v>
      </c>
      <c r="Z6261">
        <v>181</v>
      </c>
      <c r="AA6261">
        <f t="shared" si="194"/>
        <v>60.333333333333336</v>
      </c>
    </row>
    <row r="6262" spans="1:27" x14ac:dyDescent="0.25">
      <c r="A6262" t="s">
        <v>1411</v>
      </c>
      <c r="B6262">
        <v>1981</v>
      </c>
      <c r="C6262" t="str">
        <f t="shared" si="195"/>
        <v>Pre-Drug 1970-1991</v>
      </c>
      <c r="D6262" t="s">
        <v>19</v>
      </c>
      <c r="E6262">
        <v>273</v>
      </c>
      <c r="F6262">
        <v>23</v>
      </c>
      <c r="G6262">
        <v>7</v>
      </c>
      <c r="H6262">
        <v>40</v>
      </c>
      <c r="I6262">
        <v>43</v>
      </c>
      <c r="J6262">
        <v>7</v>
      </c>
      <c r="K6262">
        <v>3</v>
      </c>
      <c r="L6262">
        <v>3</v>
      </c>
      <c r="M6262">
        <v>0</v>
      </c>
      <c r="Q6262">
        <v>51</v>
      </c>
      <c r="R6262">
        <v>3.39</v>
      </c>
      <c r="X6262">
        <v>28</v>
      </c>
      <c r="Y6262">
        <v>0.23</v>
      </c>
      <c r="Z6262">
        <v>183</v>
      </c>
      <c r="AA6262">
        <f t="shared" si="194"/>
        <v>61</v>
      </c>
    </row>
    <row r="6263" spans="1:27" x14ac:dyDescent="0.25">
      <c r="A6263" t="s">
        <v>224</v>
      </c>
      <c r="B6263">
        <v>2010</v>
      </c>
      <c r="C6263" t="str">
        <f t="shared" si="195"/>
        <v>Post Drug Era 2007-2012</v>
      </c>
      <c r="D6263" t="s">
        <v>19</v>
      </c>
      <c r="E6263">
        <v>273</v>
      </c>
      <c r="F6263">
        <v>32</v>
      </c>
      <c r="G6263">
        <v>2</v>
      </c>
      <c r="H6263">
        <v>21</v>
      </c>
      <c r="I6263">
        <v>45</v>
      </c>
      <c r="J6263">
        <v>2</v>
      </c>
      <c r="K6263">
        <v>5</v>
      </c>
      <c r="L6263">
        <v>1</v>
      </c>
      <c r="M6263">
        <v>0</v>
      </c>
      <c r="Q6263">
        <v>77</v>
      </c>
      <c r="R6263">
        <v>4.72</v>
      </c>
      <c r="X6263">
        <v>21</v>
      </c>
      <c r="Z6263">
        <v>183</v>
      </c>
      <c r="AA6263">
        <f t="shared" si="194"/>
        <v>61</v>
      </c>
    </row>
    <row r="6264" spans="1:27" x14ac:dyDescent="0.25">
      <c r="A6264" t="s">
        <v>286</v>
      </c>
      <c r="B6264">
        <v>1991</v>
      </c>
      <c r="C6264" t="str">
        <f t="shared" si="195"/>
        <v>Pre-Drug 1970-1991</v>
      </c>
      <c r="D6264" t="s">
        <v>19</v>
      </c>
      <c r="E6264">
        <v>273</v>
      </c>
      <c r="F6264">
        <v>33</v>
      </c>
      <c r="G6264">
        <v>4</v>
      </c>
      <c r="H6264">
        <v>23</v>
      </c>
      <c r="I6264">
        <v>34</v>
      </c>
      <c r="J6264">
        <v>0</v>
      </c>
      <c r="K6264">
        <v>3</v>
      </c>
      <c r="L6264">
        <v>2</v>
      </c>
      <c r="M6264">
        <v>1</v>
      </c>
      <c r="Q6264">
        <v>66</v>
      </c>
      <c r="R6264">
        <v>4.84</v>
      </c>
      <c r="X6264">
        <v>27</v>
      </c>
      <c r="Y6264">
        <v>0.27</v>
      </c>
      <c r="Z6264">
        <v>184</v>
      </c>
      <c r="AA6264">
        <f t="shared" si="194"/>
        <v>61.333333333333336</v>
      </c>
    </row>
    <row r="6265" spans="1:27" x14ac:dyDescent="0.25">
      <c r="A6265" t="s">
        <v>2389</v>
      </c>
      <c r="B6265">
        <v>2010</v>
      </c>
      <c r="C6265" t="str">
        <f t="shared" si="195"/>
        <v>Post Drug Era 2007-2012</v>
      </c>
      <c r="D6265" t="s">
        <v>19</v>
      </c>
      <c r="E6265">
        <v>273</v>
      </c>
      <c r="F6265">
        <v>26</v>
      </c>
      <c r="G6265">
        <v>5</v>
      </c>
      <c r="H6265">
        <v>33</v>
      </c>
      <c r="I6265">
        <v>71</v>
      </c>
      <c r="J6265">
        <v>6</v>
      </c>
      <c r="K6265">
        <v>7</v>
      </c>
      <c r="L6265">
        <v>3</v>
      </c>
      <c r="M6265">
        <v>2</v>
      </c>
      <c r="Q6265">
        <v>59</v>
      </c>
      <c r="R6265">
        <v>3.82</v>
      </c>
      <c r="X6265">
        <v>27</v>
      </c>
      <c r="Z6265">
        <v>184</v>
      </c>
      <c r="AA6265">
        <f t="shared" si="194"/>
        <v>61.333333333333336</v>
      </c>
    </row>
    <row r="6266" spans="1:27" x14ac:dyDescent="0.25">
      <c r="A6266" t="s">
        <v>1422</v>
      </c>
      <c r="B6266">
        <v>2003</v>
      </c>
      <c r="C6266" t="str">
        <f t="shared" si="195"/>
        <v>Drug Era 1992-2006</v>
      </c>
      <c r="D6266" t="s">
        <v>19</v>
      </c>
      <c r="E6266">
        <v>273</v>
      </c>
      <c r="F6266">
        <v>30</v>
      </c>
      <c r="G6266">
        <v>10</v>
      </c>
      <c r="H6266">
        <v>34</v>
      </c>
      <c r="I6266">
        <v>52</v>
      </c>
      <c r="J6266">
        <v>4</v>
      </c>
      <c r="K6266">
        <v>0</v>
      </c>
      <c r="L6266">
        <v>2</v>
      </c>
      <c r="M6266">
        <v>0</v>
      </c>
      <c r="Q6266">
        <v>60</v>
      </c>
      <c r="R6266">
        <v>4.38</v>
      </c>
      <c r="X6266">
        <v>32</v>
      </c>
      <c r="Y6266">
        <v>0.25</v>
      </c>
      <c r="Z6266">
        <v>185</v>
      </c>
      <c r="AA6266">
        <f t="shared" si="194"/>
        <v>61.666666666666664</v>
      </c>
    </row>
    <row r="6267" spans="1:27" x14ac:dyDescent="0.25">
      <c r="A6267" t="s">
        <v>2192</v>
      </c>
      <c r="B6267">
        <v>2009</v>
      </c>
      <c r="C6267" t="str">
        <f t="shared" si="195"/>
        <v>Post Drug Era 2007-2012</v>
      </c>
      <c r="D6267" t="s">
        <v>19</v>
      </c>
      <c r="E6267">
        <v>273</v>
      </c>
      <c r="F6267">
        <v>26</v>
      </c>
      <c r="G6267">
        <v>7</v>
      </c>
      <c r="H6267">
        <v>38</v>
      </c>
      <c r="I6267">
        <v>60</v>
      </c>
      <c r="J6267">
        <v>5</v>
      </c>
      <c r="K6267">
        <v>6</v>
      </c>
      <c r="L6267">
        <v>1</v>
      </c>
      <c r="M6267">
        <v>1</v>
      </c>
      <c r="Q6267">
        <v>56</v>
      </c>
      <c r="R6267">
        <v>3.79</v>
      </c>
      <c r="X6267">
        <v>44</v>
      </c>
      <c r="Z6267">
        <v>185</v>
      </c>
      <c r="AA6267">
        <f t="shared" si="194"/>
        <v>61.666666666666664</v>
      </c>
    </row>
    <row r="6268" spans="1:27" x14ac:dyDescent="0.25">
      <c r="A6268" t="s">
        <v>2635</v>
      </c>
      <c r="B6268">
        <v>1978</v>
      </c>
      <c r="C6268" t="str">
        <f t="shared" si="195"/>
        <v>Pre-Drug 1970-1991</v>
      </c>
      <c r="D6268" t="s">
        <v>18</v>
      </c>
      <c r="E6268">
        <v>273</v>
      </c>
      <c r="F6268">
        <v>30</v>
      </c>
      <c r="G6268">
        <v>8</v>
      </c>
      <c r="H6268">
        <v>27</v>
      </c>
      <c r="I6268">
        <v>28</v>
      </c>
      <c r="J6268">
        <v>8</v>
      </c>
      <c r="K6268">
        <v>4</v>
      </c>
      <c r="L6268">
        <v>0</v>
      </c>
      <c r="M6268">
        <v>1</v>
      </c>
      <c r="Q6268">
        <v>64</v>
      </c>
      <c r="R6268">
        <v>4.3499999999999996</v>
      </c>
      <c r="X6268">
        <v>46</v>
      </c>
      <c r="Y6268">
        <v>0.26</v>
      </c>
      <c r="Z6268">
        <v>186</v>
      </c>
      <c r="AA6268">
        <f t="shared" si="194"/>
        <v>62</v>
      </c>
    </row>
    <row r="6269" spans="1:27" x14ac:dyDescent="0.25">
      <c r="A6269" t="s">
        <v>1010</v>
      </c>
      <c r="B6269">
        <v>1992</v>
      </c>
      <c r="C6269" t="str">
        <f t="shared" si="195"/>
        <v>Pre-Drug 1970-1991</v>
      </c>
      <c r="D6269" t="s">
        <v>18</v>
      </c>
      <c r="E6269">
        <v>273</v>
      </c>
      <c r="F6269">
        <v>36</v>
      </c>
      <c r="G6269">
        <v>7</v>
      </c>
      <c r="H6269">
        <v>25</v>
      </c>
      <c r="I6269">
        <v>49</v>
      </c>
      <c r="J6269">
        <v>0</v>
      </c>
      <c r="K6269">
        <v>1</v>
      </c>
      <c r="L6269">
        <v>0</v>
      </c>
      <c r="M6269">
        <v>0</v>
      </c>
      <c r="Q6269">
        <v>70</v>
      </c>
      <c r="R6269">
        <v>5.23</v>
      </c>
      <c r="X6269">
        <v>23</v>
      </c>
      <c r="Y6269">
        <v>0.28000000000000003</v>
      </c>
      <c r="Z6269">
        <v>186</v>
      </c>
      <c r="AA6269">
        <f t="shared" si="194"/>
        <v>62</v>
      </c>
    </row>
    <row r="6270" spans="1:27" x14ac:dyDescent="0.25">
      <c r="A6270" t="s">
        <v>2377</v>
      </c>
      <c r="B6270">
        <v>1987</v>
      </c>
      <c r="C6270" t="str">
        <f t="shared" si="195"/>
        <v>Pre-Drug 1970-1991</v>
      </c>
      <c r="D6270" t="s">
        <v>18</v>
      </c>
      <c r="E6270">
        <v>273</v>
      </c>
      <c r="F6270">
        <v>26</v>
      </c>
      <c r="G6270">
        <v>8</v>
      </c>
      <c r="H6270">
        <v>29</v>
      </c>
      <c r="I6270">
        <v>45</v>
      </c>
      <c r="J6270">
        <v>11</v>
      </c>
      <c r="K6270">
        <v>2</v>
      </c>
      <c r="L6270">
        <v>1</v>
      </c>
      <c r="M6270">
        <v>3</v>
      </c>
      <c r="Q6270">
        <v>60</v>
      </c>
      <c r="R6270">
        <v>3.75</v>
      </c>
      <c r="X6270">
        <v>52</v>
      </c>
      <c r="Y6270">
        <v>0.25</v>
      </c>
      <c r="Z6270">
        <v>187</v>
      </c>
      <c r="AA6270">
        <f t="shared" si="194"/>
        <v>62.333333333333336</v>
      </c>
    </row>
    <row r="6271" spans="1:27" x14ac:dyDescent="0.25">
      <c r="A6271" t="s">
        <v>1723</v>
      </c>
      <c r="B6271">
        <v>1976</v>
      </c>
      <c r="C6271" t="str">
        <f t="shared" si="195"/>
        <v>Pre-Drug 1970-1991</v>
      </c>
      <c r="D6271" t="s">
        <v>18</v>
      </c>
      <c r="E6271">
        <v>273</v>
      </c>
      <c r="F6271">
        <v>31</v>
      </c>
      <c r="G6271">
        <v>2</v>
      </c>
      <c r="H6271">
        <v>25</v>
      </c>
      <c r="I6271">
        <v>39</v>
      </c>
      <c r="J6271">
        <v>2</v>
      </c>
      <c r="K6271">
        <v>1</v>
      </c>
      <c r="L6271">
        <v>1</v>
      </c>
      <c r="M6271">
        <v>0</v>
      </c>
      <c r="Q6271">
        <v>64</v>
      </c>
      <c r="R6271">
        <v>4.45</v>
      </c>
      <c r="X6271">
        <v>37</v>
      </c>
      <c r="Y6271">
        <v>0.27</v>
      </c>
      <c r="Z6271">
        <v>188</v>
      </c>
      <c r="AA6271">
        <f t="shared" si="194"/>
        <v>62.666666666666664</v>
      </c>
    </row>
    <row r="6272" spans="1:27" x14ac:dyDescent="0.25">
      <c r="A6272" t="s">
        <v>942</v>
      </c>
      <c r="B6272">
        <v>1984</v>
      </c>
      <c r="C6272" t="str">
        <f t="shared" si="195"/>
        <v>Pre-Drug 1970-1991</v>
      </c>
      <c r="D6272" t="s">
        <v>18</v>
      </c>
      <c r="E6272">
        <v>273</v>
      </c>
      <c r="F6272">
        <v>29</v>
      </c>
      <c r="G6272">
        <v>4</v>
      </c>
      <c r="H6272">
        <v>26</v>
      </c>
      <c r="I6272">
        <v>58</v>
      </c>
      <c r="J6272">
        <v>8</v>
      </c>
      <c r="K6272">
        <v>4</v>
      </c>
      <c r="L6272">
        <v>1</v>
      </c>
      <c r="M6272">
        <v>0</v>
      </c>
      <c r="Q6272">
        <v>53</v>
      </c>
      <c r="R6272">
        <v>4.0999999999999996</v>
      </c>
      <c r="X6272">
        <v>38</v>
      </c>
      <c r="Y6272">
        <v>0.22</v>
      </c>
      <c r="Z6272">
        <v>191</v>
      </c>
      <c r="AA6272">
        <f t="shared" si="194"/>
        <v>63.666666666666664</v>
      </c>
    </row>
    <row r="6273" spans="1:27" x14ac:dyDescent="0.25">
      <c r="A6273" t="s">
        <v>3023</v>
      </c>
      <c r="B6273">
        <v>2003</v>
      </c>
      <c r="C6273" t="str">
        <f t="shared" si="195"/>
        <v>Drug Era 1992-2006</v>
      </c>
      <c r="D6273" t="s">
        <v>18</v>
      </c>
      <c r="E6273">
        <v>273</v>
      </c>
      <c r="F6273">
        <v>24</v>
      </c>
      <c r="G6273">
        <v>6</v>
      </c>
      <c r="H6273">
        <v>28</v>
      </c>
      <c r="I6273">
        <v>27</v>
      </c>
      <c r="J6273">
        <v>5</v>
      </c>
      <c r="K6273">
        <v>1</v>
      </c>
      <c r="L6273">
        <v>6</v>
      </c>
      <c r="M6273">
        <v>0</v>
      </c>
      <c r="Q6273">
        <v>54</v>
      </c>
      <c r="R6273">
        <v>3.38</v>
      </c>
      <c r="X6273">
        <v>23</v>
      </c>
      <c r="Y6273">
        <v>0.23</v>
      </c>
      <c r="Z6273">
        <v>192</v>
      </c>
      <c r="AA6273">
        <f t="shared" si="194"/>
        <v>64</v>
      </c>
    </row>
    <row r="6274" spans="1:27" x14ac:dyDescent="0.25">
      <c r="A6274" t="s">
        <v>2069</v>
      </c>
      <c r="B6274">
        <v>2007</v>
      </c>
      <c r="C6274" t="str">
        <f t="shared" si="195"/>
        <v>Post Drug Era 2007-2012</v>
      </c>
      <c r="D6274" t="s">
        <v>19</v>
      </c>
      <c r="E6274">
        <v>273</v>
      </c>
      <c r="F6274">
        <v>27</v>
      </c>
      <c r="G6274">
        <v>5</v>
      </c>
      <c r="H6274">
        <v>23</v>
      </c>
      <c r="I6274">
        <v>51</v>
      </c>
      <c r="J6274">
        <v>2</v>
      </c>
      <c r="K6274">
        <v>1</v>
      </c>
      <c r="L6274">
        <v>1</v>
      </c>
      <c r="M6274">
        <v>1</v>
      </c>
      <c r="Q6274">
        <v>58</v>
      </c>
      <c r="R6274">
        <v>3.78</v>
      </c>
      <c r="X6274">
        <v>30</v>
      </c>
      <c r="Z6274">
        <v>193</v>
      </c>
      <c r="AA6274">
        <f t="shared" ref="AA6274:AA6337" si="196">Z6274/3</f>
        <v>64.333333333333329</v>
      </c>
    </row>
    <row r="6275" spans="1:27" x14ac:dyDescent="0.25">
      <c r="A6275" t="s">
        <v>2833</v>
      </c>
      <c r="B6275">
        <v>2008</v>
      </c>
      <c r="C6275" t="str">
        <f t="shared" ref="C6275:C6338" si="197">IF(B6275&lt;1997,"Pre-Drug 1970-1991",IF(B6275&lt;=2006,"Drug Era 1992-2006","Post Drug Era 2007-2012"))</f>
        <v>Post Drug Era 2007-2012</v>
      </c>
      <c r="D6275" t="s">
        <v>18</v>
      </c>
      <c r="E6275">
        <v>273</v>
      </c>
      <c r="F6275">
        <v>37</v>
      </c>
      <c r="G6275">
        <v>5</v>
      </c>
      <c r="H6275">
        <v>19</v>
      </c>
      <c r="I6275">
        <v>32</v>
      </c>
      <c r="J6275">
        <v>1</v>
      </c>
      <c r="K6275">
        <v>2</v>
      </c>
      <c r="L6275">
        <v>3</v>
      </c>
      <c r="M6275">
        <v>0</v>
      </c>
      <c r="Q6275">
        <v>72</v>
      </c>
      <c r="R6275">
        <v>5.15</v>
      </c>
      <c r="X6275">
        <v>30</v>
      </c>
      <c r="Z6275">
        <v>194</v>
      </c>
      <c r="AA6275">
        <f t="shared" si="196"/>
        <v>64.666666666666671</v>
      </c>
    </row>
    <row r="6276" spans="1:27" x14ac:dyDescent="0.25">
      <c r="A6276" t="s">
        <v>1476</v>
      </c>
      <c r="B6276">
        <v>2002</v>
      </c>
      <c r="C6276" t="str">
        <f t="shared" si="197"/>
        <v>Drug Era 1992-2006</v>
      </c>
      <c r="D6276" t="s">
        <v>18</v>
      </c>
      <c r="E6276">
        <v>273</v>
      </c>
      <c r="F6276">
        <v>22</v>
      </c>
      <c r="G6276">
        <v>5</v>
      </c>
      <c r="H6276">
        <v>24</v>
      </c>
      <c r="I6276">
        <v>50</v>
      </c>
      <c r="J6276">
        <v>6</v>
      </c>
      <c r="K6276">
        <v>0</v>
      </c>
      <c r="L6276">
        <v>3</v>
      </c>
      <c r="M6276">
        <v>1</v>
      </c>
      <c r="Q6276">
        <v>61</v>
      </c>
      <c r="R6276">
        <v>3.05</v>
      </c>
      <c r="X6276">
        <v>35</v>
      </c>
      <c r="Z6276">
        <v>195</v>
      </c>
      <c r="AA6276">
        <f t="shared" si="196"/>
        <v>65</v>
      </c>
    </row>
    <row r="6277" spans="1:27" x14ac:dyDescent="0.25">
      <c r="A6277" t="s">
        <v>2966</v>
      </c>
      <c r="B6277">
        <v>2003</v>
      </c>
      <c r="C6277" t="str">
        <f t="shared" si="197"/>
        <v>Drug Era 1992-2006</v>
      </c>
      <c r="D6277" t="s">
        <v>19</v>
      </c>
      <c r="E6277">
        <v>273</v>
      </c>
      <c r="F6277">
        <v>24</v>
      </c>
      <c r="G6277">
        <v>9</v>
      </c>
      <c r="H6277">
        <v>17</v>
      </c>
      <c r="I6277">
        <v>45</v>
      </c>
      <c r="J6277">
        <v>1</v>
      </c>
      <c r="K6277">
        <v>1</v>
      </c>
      <c r="L6277">
        <v>2</v>
      </c>
      <c r="M6277">
        <v>0</v>
      </c>
      <c r="Q6277">
        <v>61</v>
      </c>
      <c r="R6277">
        <v>3.32</v>
      </c>
      <c r="X6277">
        <v>23</v>
      </c>
      <c r="Y6277">
        <v>0.24</v>
      </c>
      <c r="Z6277">
        <v>195</v>
      </c>
      <c r="AA6277">
        <f t="shared" si="196"/>
        <v>65</v>
      </c>
    </row>
    <row r="6278" spans="1:27" x14ac:dyDescent="0.25">
      <c r="A6278" t="s">
        <v>2251</v>
      </c>
      <c r="B6278">
        <v>1990</v>
      </c>
      <c r="C6278" t="str">
        <f t="shared" si="197"/>
        <v>Pre-Drug 1970-1991</v>
      </c>
      <c r="D6278" t="s">
        <v>19</v>
      </c>
      <c r="E6278">
        <v>273</v>
      </c>
      <c r="F6278">
        <v>26</v>
      </c>
      <c r="G6278">
        <v>8</v>
      </c>
      <c r="H6278">
        <v>24</v>
      </c>
      <c r="I6278">
        <v>54</v>
      </c>
      <c r="J6278">
        <v>2</v>
      </c>
      <c r="K6278">
        <v>1</v>
      </c>
      <c r="L6278">
        <v>0</v>
      </c>
      <c r="M6278">
        <v>0</v>
      </c>
      <c r="Q6278">
        <v>62</v>
      </c>
      <c r="R6278">
        <v>3.58</v>
      </c>
      <c r="X6278">
        <v>42</v>
      </c>
      <c r="Y6278">
        <v>0.25</v>
      </c>
      <c r="Z6278">
        <v>196</v>
      </c>
      <c r="AA6278">
        <f t="shared" si="196"/>
        <v>65.333333333333329</v>
      </c>
    </row>
    <row r="6279" spans="1:27" x14ac:dyDescent="0.25">
      <c r="A6279" t="s">
        <v>2001</v>
      </c>
      <c r="B6279">
        <v>2001</v>
      </c>
      <c r="C6279" t="str">
        <f t="shared" si="197"/>
        <v>Drug Era 1992-2006</v>
      </c>
      <c r="D6279" t="s">
        <v>19</v>
      </c>
      <c r="E6279">
        <v>273</v>
      </c>
      <c r="F6279">
        <v>20</v>
      </c>
      <c r="G6279">
        <v>3</v>
      </c>
      <c r="H6279">
        <v>44</v>
      </c>
      <c r="I6279">
        <v>88</v>
      </c>
      <c r="J6279">
        <v>1</v>
      </c>
      <c r="K6279">
        <v>2</v>
      </c>
      <c r="L6279">
        <v>6</v>
      </c>
      <c r="M6279">
        <v>0</v>
      </c>
      <c r="Q6279">
        <v>30</v>
      </c>
      <c r="R6279">
        <v>2.76</v>
      </c>
      <c r="X6279">
        <v>22</v>
      </c>
      <c r="Z6279">
        <v>196</v>
      </c>
      <c r="AA6279">
        <f t="shared" si="196"/>
        <v>65.333333333333329</v>
      </c>
    </row>
    <row r="6280" spans="1:27" x14ac:dyDescent="0.25">
      <c r="A6280" t="s">
        <v>1950</v>
      </c>
      <c r="B6280">
        <v>2009</v>
      </c>
      <c r="C6280" t="str">
        <f t="shared" si="197"/>
        <v>Post Drug Era 2007-2012</v>
      </c>
      <c r="D6280" t="s">
        <v>18</v>
      </c>
      <c r="E6280">
        <v>273</v>
      </c>
      <c r="F6280">
        <v>25</v>
      </c>
      <c r="G6280">
        <v>6</v>
      </c>
      <c r="H6280">
        <v>24</v>
      </c>
      <c r="I6280">
        <v>39</v>
      </c>
      <c r="J6280">
        <v>8</v>
      </c>
      <c r="K6280">
        <v>3</v>
      </c>
      <c r="L6280">
        <v>5</v>
      </c>
      <c r="M6280">
        <v>0</v>
      </c>
      <c r="Q6280">
        <v>53</v>
      </c>
      <c r="R6280">
        <v>3.44</v>
      </c>
      <c r="X6280">
        <v>24</v>
      </c>
      <c r="Z6280">
        <v>196</v>
      </c>
      <c r="AA6280">
        <f t="shared" si="196"/>
        <v>65.333333333333329</v>
      </c>
    </row>
    <row r="6281" spans="1:27" x14ac:dyDescent="0.25">
      <c r="A6281" t="s">
        <v>3105</v>
      </c>
      <c r="B6281">
        <v>2005</v>
      </c>
      <c r="C6281" t="str">
        <f t="shared" si="197"/>
        <v>Drug Era 1992-2006</v>
      </c>
      <c r="D6281" t="s">
        <v>18</v>
      </c>
      <c r="E6281">
        <v>273</v>
      </c>
      <c r="F6281">
        <v>31</v>
      </c>
      <c r="G6281">
        <v>14</v>
      </c>
      <c r="H6281">
        <v>26</v>
      </c>
      <c r="I6281">
        <v>77</v>
      </c>
      <c r="J6281">
        <v>0</v>
      </c>
      <c r="K6281">
        <v>0</v>
      </c>
      <c r="L6281">
        <v>2</v>
      </c>
      <c r="M6281">
        <v>0</v>
      </c>
      <c r="Q6281">
        <v>52</v>
      </c>
      <c r="R6281">
        <v>4.2300000000000004</v>
      </c>
      <c r="X6281">
        <v>30</v>
      </c>
      <c r="Z6281">
        <v>198</v>
      </c>
      <c r="AA6281">
        <f t="shared" si="196"/>
        <v>66</v>
      </c>
    </row>
    <row r="6282" spans="1:27" x14ac:dyDescent="0.25">
      <c r="A6282" t="s">
        <v>47</v>
      </c>
      <c r="B6282">
        <v>1992</v>
      </c>
      <c r="C6282" t="str">
        <f t="shared" si="197"/>
        <v>Pre-Drug 1970-1991</v>
      </c>
      <c r="D6282" t="s">
        <v>19</v>
      </c>
      <c r="E6282">
        <v>273</v>
      </c>
      <c r="F6282">
        <v>21</v>
      </c>
      <c r="G6282">
        <v>7</v>
      </c>
      <c r="H6282">
        <v>17</v>
      </c>
      <c r="I6282">
        <v>52</v>
      </c>
      <c r="J6282">
        <v>4</v>
      </c>
      <c r="K6282">
        <v>5</v>
      </c>
      <c r="L6282">
        <v>1</v>
      </c>
      <c r="M6282">
        <v>0</v>
      </c>
      <c r="Q6282">
        <v>60</v>
      </c>
      <c r="R6282">
        <v>2.84</v>
      </c>
      <c r="X6282">
        <v>31</v>
      </c>
      <c r="Y6282">
        <v>0.23</v>
      </c>
      <c r="Z6282">
        <v>200</v>
      </c>
      <c r="AA6282">
        <f t="shared" si="196"/>
        <v>66.666666666666671</v>
      </c>
    </row>
    <row r="6283" spans="1:27" x14ac:dyDescent="0.25">
      <c r="A6283" t="s">
        <v>1206</v>
      </c>
      <c r="B6283">
        <v>1995</v>
      </c>
      <c r="C6283" t="str">
        <f t="shared" si="197"/>
        <v>Pre-Drug 1970-1991</v>
      </c>
      <c r="D6283" t="s">
        <v>18</v>
      </c>
      <c r="E6283">
        <v>273</v>
      </c>
      <c r="F6283">
        <v>22</v>
      </c>
      <c r="G6283">
        <v>7</v>
      </c>
      <c r="H6283">
        <v>25</v>
      </c>
      <c r="I6283">
        <v>62</v>
      </c>
      <c r="J6283">
        <v>6</v>
      </c>
      <c r="K6283">
        <v>6</v>
      </c>
      <c r="L6283">
        <v>1</v>
      </c>
      <c r="M6283">
        <v>1</v>
      </c>
      <c r="Q6283">
        <v>48</v>
      </c>
      <c r="R6283">
        <v>2.96</v>
      </c>
      <c r="X6283">
        <v>35</v>
      </c>
      <c r="Y6283">
        <v>0.19</v>
      </c>
      <c r="Z6283">
        <v>201</v>
      </c>
      <c r="AA6283">
        <f t="shared" si="196"/>
        <v>67</v>
      </c>
    </row>
    <row r="6284" spans="1:27" x14ac:dyDescent="0.25">
      <c r="A6284" t="s">
        <v>82</v>
      </c>
      <c r="B6284">
        <v>1981</v>
      </c>
      <c r="C6284" t="str">
        <f t="shared" si="197"/>
        <v>Pre-Drug 1970-1991</v>
      </c>
      <c r="D6284" t="s">
        <v>19</v>
      </c>
      <c r="E6284">
        <v>273</v>
      </c>
      <c r="F6284">
        <v>20</v>
      </c>
      <c r="G6284">
        <v>4</v>
      </c>
      <c r="H6284">
        <v>18</v>
      </c>
      <c r="I6284">
        <v>40</v>
      </c>
      <c r="J6284">
        <v>2</v>
      </c>
      <c r="K6284">
        <v>0</v>
      </c>
      <c r="L6284">
        <v>2</v>
      </c>
      <c r="M6284">
        <v>0</v>
      </c>
      <c r="Q6284">
        <v>57</v>
      </c>
      <c r="R6284">
        <v>2.66</v>
      </c>
      <c r="X6284">
        <v>38</v>
      </c>
      <c r="Y6284">
        <v>0.22</v>
      </c>
      <c r="Z6284">
        <v>203</v>
      </c>
      <c r="AA6284">
        <f t="shared" si="196"/>
        <v>67.666666666666671</v>
      </c>
    </row>
    <row r="6285" spans="1:27" x14ac:dyDescent="0.25">
      <c r="A6285" t="s">
        <v>2117</v>
      </c>
      <c r="B6285">
        <v>2008</v>
      </c>
      <c r="C6285" t="str">
        <f t="shared" si="197"/>
        <v>Post Drug Era 2007-2012</v>
      </c>
      <c r="D6285" t="s">
        <v>19</v>
      </c>
      <c r="E6285">
        <v>273</v>
      </c>
      <c r="F6285">
        <v>18</v>
      </c>
      <c r="G6285">
        <v>4</v>
      </c>
      <c r="H6285">
        <v>8</v>
      </c>
      <c r="I6285">
        <v>77</v>
      </c>
      <c r="J6285">
        <v>0</v>
      </c>
      <c r="K6285">
        <v>2</v>
      </c>
      <c r="L6285">
        <v>0</v>
      </c>
      <c r="M6285">
        <v>0</v>
      </c>
      <c r="Q6285">
        <v>58</v>
      </c>
      <c r="R6285">
        <v>2.34</v>
      </c>
      <c r="X6285">
        <v>34</v>
      </c>
      <c r="Z6285">
        <v>208</v>
      </c>
      <c r="AA6285">
        <f t="shared" si="196"/>
        <v>69.333333333333329</v>
      </c>
    </row>
    <row r="6286" spans="1:27" x14ac:dyDescent="0.25">
      <c r="A6286" t="s">
        <v>1080</v>
      </c>
      <c r="B6286">
        <v>1971</v>
      </c>
      <c r="C6286" t="str">
        <f t="shared" si="197"/>
        <v>Pre-Drug 1970-1991</v>
      </c>
      <c r="D6286" t="s">
        <v>19</v>
      </c>
      <c r="E6286">
        <v>273</v>
      </c>
      <c r="F6286">
        <v>15</v>
      </c>
      <c r="G6286">
        <v>2</v>
      </c>
      <c r="H6286">
        <v>17</v>
      </c>
      <c r="I6286">
        <v>56</v>
      </c>
      <c r="J6286">
        <v>7</v>
      </c>
      <c r="K6286">
        <v>2</v>
      </c>
      <c r="L6286">
        <v>1</v>
      </c>
      <c r="M6286">
        <v>0</v>
      </c>
      <c r="Q6286">
        <v>54</v>
      </c>
      <c r="R6286">
        <v>1.92</v>
      </c>
      <c r="X6286">
        <v>37</v>
      </c>
      <c r="Y6286">
        <v>0.21</v>
      </c>
      <c r="Z6286">
        <v>211</v>
      </c>
      <c r="AA6286">
        <f t="shared" si="196"/>
        <v>70.333333333333329</v>
      </c>
    </row>
    <row r="6287" spans="1:27" x14ac:dyDescent="0.25">
      <c r="A6287" t="s">
        <v>2182</v>
      </c>
      <c r="B6287">
        <v>1987</v>
      </c>
      <c r="C6287" t="str">
        <f t="shared" si="197"/>
        <v>Pre-Drug 1970-1991</v>
      </c>
      <c r="D6287" t="s">
        <v>18</v>
      </c>
      <c r="E6287">
        <v>273</v>
      </c>
      <c r="F6287">
        <v>18</v>
      </c>
      <c r="G6287">
        <v>5</v>
      </c>
      <c r="H6287">
        <v>16</v>
      </c>
      <c r="I6287">
        <v>58</v>
      </c>
      <c r="J6287">
        <v>1</v>
      </c>
      <c r="K6287">
        <v>1</v>
      </c>
      <c r="L6287">
        <v>1</v>
      </c>
      <c r="M6287">
        <v>1</v>
      </c>
      <c r="Q6287">
        <v>52</v>
      </c>
      <c r="R6287">
        <v>2.2999999999999998</v>
      </c>
      <c r="X6287">
        <v>36</v>
      </c>
      <c r="Y6287">
        <v>0.2</v>
      </c>
      <c r="Z6287">
        <v>211</v>
      </c>
      <c r="AA6287">
        <f t="shared" si="196"/>
        <v>70.333333333333329</v>
      </c>
    </row>
    <row r="6288" spans="1:27" x14ac:dyDescent="0.25">
      <c r="A6288" t="s">
        <v>899</v>
      </c>
      <c r="B6288">
        <v>2011</v>
      </c>
      <c r="C6288" t="str">
        <f t="shared" si="197"/>
        <v>Post Drug Era 2007-2012</v>
      </c>
      <c r="D6288" t="s">
        <v>19</v>
      </c>
      <c r="E6288">
        <v>273</v>
      </c>
      <c r="F6288">
        <v>14</v>
      </c>
      <c r="G6288">
        <v>4</v>
      </c>
      <c r="H6288">
        <v>5</v>
      </c>
      <c r="I6288">
        <v>57</v>
      </c>
      <c r="J6288">
        <v>0</v>
      </c>
      <c r="K6288">
        <v>0</v>
      </c>
      <c r="L6288">
        <v>3</v>
      </c>
      <c r="M6288">
        <v>0</v>
      </c>
      <c r="Q6288">
        <v>54</v>
      </c>
      <c r="R6288">
        <v>1.79</v>
      </c>
      <c r="X6288">
        <v>43</v>
      </c>
      <c r="Z6288">
        <v>211</v>
      </c>
      <c r="AA6288">
        <f t="shared" si="196"/>
        <v>70.333333333333329</v>
      </c>
    </row>
    <row r="6289" spans="1:27" x14ac:dyDescent="0.25">
      <c r="A6289" t="s">
        <v>3158</v>
      </c>
      <c r="B6289">
        <v>2001</v>
      </c>
      <c r="C6289" t="str">
        <f t="shared" si="197"/>
        <v>Drug Era 1992-2006</v>
      </c>
      <c r="D6289" t="s">
        <v>19</v>
      </c>
      <c r="E6289">
        <v>273</v>
      </c>
      <c r="F6289">
        <v>19</v>
      </c>
      <c r="G6289">
        <v>10</v>
      </c>
      <c r="H6289">
        <v>16</v>
      </c>
      <c r="I6289">
        <v>72</v>
      </c>
      <c r="J6289">
        <v>1</v>
      </c>
      <c r="K6289">
        <v>0</v>
      </c>
      <c r="L6289">
        <v>4</v>
      </c>
      <c r="M6289">
        <v>0</v>
      </c>
      <c r="Q6289">
        <v>48</v>
      </c>
      <c r="R6289">
        <v>2.4</v>
      </c>
      <c r="X6289">
        <v>48</v>
      </c>
      <c r="Z6289">
        <v>214</v>
      </c>
      <c r="AA6289">
        <f t="shared" si="196"/>
        <v>71.333333333333329</v>
      </c>
    </row>
    <row r="6290" spans="1:27" x14ac:dyDescent="0.25">
      <c r="A6290" t="s">
        <v>993</v>
      </c>
      <c r="B6290">
        <v>1982</v>
      </c>
      <c r="C6290" t="str">
        <f t="shared" si="197"/>
        <v>Pre-Drug 1970-1991</v>
      </c>
      <c r="D6290" t="s">
        <v>19</v>
      </c>
      <c r="E6290">
        <v>274</v>
      </c>
      <c r="F6290">
        <v>47</v>
      </c>
      <c r="G6290">
        <v>10</v>
      </c>
      <c r="H6290">
        <v>26</v>
      </c>
      <c r="I6290">
        <v>35</v>
      </c>
      <c r="J6290">
        <v>2</v>
      </c>
      <c r="K6290">
        <v>2</v>
      </c>
      <c r="L6290">
        <v>1</v>
      </c>
      <c r="M6290">
        <v>0</v>
      </c>
      <c r="Q6290">
        <v>81</v>
      </c>
      <c r="R6290">
        <v>7.25</v>
      </c>
      <c r="X6290">
        <v>37</v>
      </c>
      <c r="Y6290">
        <v>0.33</v>
      </c>
      <c r="Z6290">
        <v>175</v>
      </c>
      <c r="AA6290">
        <f t="shared" si="196"/>
        <v>58.333333333333336</v>
      </c>
    </row>
    <row r="6291" spans="1:27" x14ac:dyDescent="0.25">
      <c r="A6291" t="s">
        <v>2549</v>
      </c>
      <c r="B6291">
        <v>1996</v>
      </c>
      <c r="C6291" t="str">
        <f t="shared" si="197"/>
        <v>Pre-Drug 1970-1991</v>
      </c>
      <c r="D6291" t="s">
        <v>18</v>
      </c>
      <c r="E6291">
        <v>274</v>
      </c>
      <c r="F6291">
        <v>44</v>
      </c>
      <c r="G6291">
        <v>8</v>
      </c>
      <c r="H6291">
        <v>32</v>
      </c>
      <c r="I6291">
        <v>48</v>
      </c>
      <c r="J6291">
        <v>0</v>
      </c>
      <c r="K6291">
        <v>5</v>
      </c>
      <c r="L6291">
        <v>0</v>
      </c>
      <c r="M6291">
        <v>1</v>
      </c>
      <c r="Q6291">
        <v>69</v>
      </c>
      <c r="R6291">
        <v>6.75</v>
      </c>
      <c r="X6291">
        <v>24</v>
      </c>
      <c r="Y6291">
        <v>0.25</v>
      </c>
      <c r="Z6291">
        <v>176</v>
      </c>
      <c r="AA6291">
        <f t="shared" si="196"/>
        <v>58.666666666666664</v>
      </c>
    </row>
    <row r="6292" spans="1:27" x14ac:dyDescent="0.25">
      <c r="A6292" t="s">
        <v>2491</v>
      </c>
      <c r="B6292">
        <v>1998</v>
      </c>
      <c r="C6292" t="str">
        <f t="shared" si="197"/>
        <v>Drug Era 1992-2006</v>
      </c>
      <c r="D6292" t="s">
        <v>19</v>
      </c>
      <c r="E6292">
        <v>274</v>
      </c>
      <c r="F6292">
        <v>43</v>
      </c>
      <c r="G6292">
        <v>7</v>
      </c>
      <c r="H6292">
        <v>23</v>
      </c>
      <c r="I6292">
        <v>23</v>
      </c>
      <c r="J6292">
        <v>4</v>
      </c>
      <c r="K6292">
        <v>4</v>
      </c>
      <c r="L6292">
        <v>1</v>
      </c>
      <c r="M6292">
        <v>0</v>
      </c>
      <c r="Q6292">
        <v>79</v>
      </c>
      <c r="R6292">
        <v>6.52</v>
      </c>
      <c r="X6292">
        <v>52</v>
      </c>
      <c r="Z6292">
        <v>178</v>
      </c>
      <c r="AA6292">
        <f t="shared" si="196"/>
        <v>59.333333333333336</v>
      </c>
    </row>
    <row r="6293" spans="1:27" x14ac:dyDescent="0.25">
      <c r="A6293" t="s">
        <v>1386</v>
      </c>
      <c r="B6293">
        <v>1998</v>
      </c>
      <c r="C6293" t="str">
        <f t="shared" si="197"/>
        <v>Drug Era 1992-2006</v>
      </c>
      <c r="D6293" t="s">
        <v>19</v>
      </c>
      <c r="E6293">
        <v>274</v>
      </c>
      <c r="F6293">
        <v>38</v>
      </c>
      <c r="G6293">
        <v>9</v>
      </c>
      <c r="H6293">
        <v>27</v>
      </c>
      <c r="I6293">
        <v>36</v>
      </c>
      <c r="J6293">
        <v>0</v>
      </c>
      <c r="K6293">
        <v>2</v>
      </c>
      <c r="L6293">
        <v>3</v>
      </c>
      <c r="M6293">
        <v>0</v>
      </c>
      <c r="Q6293">
        <v>74</v>
      </c>
      <c r="R6293">
        <v>5.7</v>
      </c>
      <c r="X6293">
        <v>29</v>
      </c>
      <c r="Z6293">
        <v>180</v>
      </c>
      <c r="AA6293">
        <f t="shared" si="196"/>
        <v>60</v>
      </c>
    </row>
    <row r="6294" spans="1:27" x14ac:dyDescent="0.25">
      <c r="A6294" t="s">
        <v>2044</v>
      </c>
      <c r="B6294">
        <v>1990</v>
      </c>
      <c r="C6294" t="str">
        <f t="shared" si="197"/>
        <v>Pre-Drug 1970-1991</v>
      </c>
      <c r="D6294" t="s">
        <v>18</v>
      </c>
      <c r="E6294">
        <v>274</v>
      </c>
      <c r="F6294">
        <v>44</v>
      </c>
      <c r="G6294">
        <v>5</v>
      </c>
      <c r="H6294">
        <v>34</v>
      </c>
      <c r="I6294">
        <v>40</v>
      </c>
      <c r="J6294">
        <v>4</v>
      </c>
      <c r="K6294">
        <v>2</v>
      </c>
      <c r="L6294">
        <v>0</v>
      </c>
      <c r="M6294">
        <v>2</v>
      </c>
      <c r="Q6294">
        <v>61</v>
      </c>
      <c r="R6294">
        <v>6.53</v>
      </c>
      <c r="X6294">
        <v>60</v>
      </c>
      <c r="Y6294">
        <v>0.27</v>
      </c>
      <c r="Z6294">
        <v>182</v>
      </c>
      <c r="AA6294">
        <f t="shared" si="196"/>
        <v>60.666666666666664</v>
      </c>
    </row>
    <row r="6295" spans="1:27" x14ac:dyDescent="0.25">
      <c r="A6295" t="s">
        <v>1550</v>
      </c>
      <c r="B6295">
        <v>1986</v>
      </c>
      <c r="C6295" t="str">
        <f t="shared" si="197"/>
        <v>Pre-Drug 1970-1991</v>
      </c>
      <c r="D6295" t="s">
        <v>18</v>
      </c>
      <c r="E6295">
        <v>274</v>
      </c>
      <c r="F6295">
        <v>29</v>
      </c>
      <c r="G6295">
        <v>8</v>
      </c>
      <c r="H6295">
        <v>24</v>
      </c>
      <c r="I6295">
        <v>41</v>
      </c>
      <c r="J6295">
        <v>4</v>
      </c>
      <c r="K6295">
        <v>1</v>
      </c>
      <c r="L6295">
        <v>1</v>
      </c>
      <c r="M6295">
        <v>4</v>
      </c>
      <c r="Q6295">
        <v>67</v>
      </c>
      <c r="R6295">
        <v>4.26</v>
      </c>
      <c r="X6295">
        <v>23</v>
      </c>
      <c r="Y6295">
        <v>0.27</v>
      </c>
      <c r="Z6295">
        <v>184</v>
      </c>
      <c r="AA6295">
        <f t="shared" si="196"/>
        <v>61.333333333333336</v>
      </c>
    </row>
    <row r="6296" spans="1:27" x14ac:dyDescent="0.25">
      <c r="A6296" t="s">
        <v>1548</v>
      </c>
      <c r="B6296">
        <v>1999</v>
      </c>
      <c r="C6296" t="str">
        <f t="shared" si="197"/>
        <v>Drug Era 1992-2006</v>
      </c>
      <c r="D6296" t="s">
        <v>19</v>
      </c>
      <c r="E6296">
        <v>274</v>
      </c>
      <c r="F6296">
        <v>36</v>
      </c>
      <c r="G6296">
        <v>9</v>
      </c>
      <c r="H6296">
        <v>29</v>
      </c>
      <c r="I6296">
        <v>43</v>
      </c>
      <c r="J6296">
        <v>6</v>
      </c>
      <c r="K6296">
        <v>2</v>
      </c>
      <c r="L6296">
        <v>0</v>
      </c>
      <c r="M6296">
        <v>0</v>
      </c>
      <c r="Q6296">
        <v>69</v>
      </c>
      <c r="R6296">
        <v>5.25</v>
      </c>
      <c r="X6296">
        <v>29</v>
      </c>
      <c r="Y6296">
        <v>0</v>
      </c>
      <c r="Z6296">
        <v>185</v>
      </c>
      <c r="AA6296">
        <f t="shared" si="196"/>
        <v>61.666666666666664</v>
      </c>
    </row>
    <row r="6297" spans="1:27" x14ac:dyDescent="0.25">
      <c r="A6297" t="s">
        <v>2324</v>
      </c>
      <c r="B6297">
        <v>1999</v>
      </c>
      <c r="C6297" t="str">
        <f t="shared" si="197"/>
        <v>Drug Era 1992-2006</v>
      </c>
      <c r="D6297" t="s">
        <v>19</v>
      </c>
      <c r="E6297">
        <v>274</v>
      </c>
      <c r="F6297">
        <v>29</v>
      </c>
      <c r="G6297">
        <v>10</v>
      </c>
      <c r="H6297">
        <v>20</v>
      </c>
      <c r="I6297">
        <v>44</v>
      </c>
      <c r="J6297">
        <v>5</v>
      </c>
      <c r="K6297">
        <v>2</v>
      </c>
      <c r="L6297">
        <v>3</v>
      </c>
      <c r="M6297">
        <v>0</v>
      </c>
      <c r="Q6297">
        <v>69</v>
      </c>
      <c r="R6297">
        <v>4.2300000000000004</v>
      </c>
      <c r="X6297">
        <v>24</v>
      </c>
      <c r="Y6297">
        <v>0</v>
      </c>
      <c r="Z6297">
        <v>185</v>
      </c>
      <c r="AA6297">
        <f t="shared" si="196"/>
        <v>61.666666666666664</v>
      </c>
    </row>
    <row r="6298" spans="1:27" x14ac:dyDescent="0.25">
      <c r="A6298" t="s">
        <v>674</v>
      </c>
      <c r="B6298">
        <v>2000</v>
      </c>
      <c r="C6298" t="str">
        <f t="shared" si="197"/>
        <v>Drug Era 1992-2006</v>
      </c>
      <c r="D6298" t="s">
        <v>18</v>
      </c>
      <c r="E6298">
        <v>274</v>
      </c>
      <c r="F6298">
        <v>28</v>
      </c>
      <c r="G6298">
        <v>7</v>
      </c>
      <c r="H6298">
        <v>28</v>
      </c>
      <c r="I6298">
        <v>59</v>
      </c>
      <c r="J6298">
        <v>1</v>
      </c>
      <c r="K6298">
        <v>1</v>
      </c>
      <c r="L6298">
        <v>2</v>
      </c>
      <c r="M6298">
        <v>0</v>
      </c>
      <c r="Q6298">
        <v>61</v>
      </c>
      <c r="R6298">
        <v>4.0599999999999996</v>
      </c>
      <c r="X6298">
        <v>40</v>
      </c>
      <c r="Y6298">
        <v>0</v>
      </c>
      <c r="Z6298">
        <v>186</v>
      </c>
      <c r="AA6298">
        <f t="shared" si="196"/>
        <v>62</v>
      </c>
    </row>
    <row r="6299" spans="1:27" x14ac:dyDescent="0.25">
      <c r="A6299" t="s">
        <v>3079</v>
      </c>
      <c r="B6299">
        <v>2008</v>
      </c>
      <c r="C6299" t="str">
        <f t="shared" si="197"/>
        <v>Post Drug Era 2007-2012</v>
      </c>
      <c r="D6299" t="s">
        <v>18</v>
      </c>
      <c r="E6299">
        <v>274</v>
      </c>
      <c r="F6299">
        <v>32</v>
      </c>
      <c r="G6299">
        <v>7</v>
      </c>
      <c r="H6299">
        <v>28</v>
      </c>
      <c r="I6299">
        <v>67</v>
      </c>
      <c r="J6299">
        <v>4</v>
      </c>
      <c r="K6299">
        <v>2</v>
      </c>
      <c r="L6299">
        <v>3</v>
      </c>
      <c r="M6299">
        <v>0</v>
      </c>
      <c r="Q6299">
        <v>62</v>
      </c>
      <c r="R6299">
        <v>4.62</v>
      </c>
      <c r="X6299">
        <v>47</v>
      </c>
      <c r="Z6299">
        <v>187</v>
      </c>
      <c r="AA6299">
        <f t="shared" si="196"/>
        <v>62.333333333333336</v>
      </c>
    </row>
    <row r="6300" spans="1:27" x14ac:dyDescent="0.25">
      <c r="A6300" t="s">
        <v>566</v>
      </c>
      <c r="B6300">
        <v>2010</v>
      </c>
      <c r="C6300" t="str">
        <f t="shared" si="197"/>
        <v>Post Drug Era 2007-2012</v>
      </c>
      <c r="D6300" t="s">
        <v>18</v>
      </c>
      <c r="E6300">
        <v>274</v>
      </c>
      <c r="F6300">
        <v>33</v>
      </c>
      <c r="G6300">
        <v>8</v>
      </c>
      <c r="H6300">
        <v>23</v>
      </c>
      <c r="I6300">
        <v>56</v>
      </c>
      <c r="J6300">
        <v>5</v>
      </c>
      <c r="K6300">
        <v>6</v>
      </c>
      <c r="L6300">
        <v>3</v>
      </c>
      <c r="M6300">
        <v>0</v>
      </c>
      <c r="Q6300">
        <v>65</v>
      </c>
      <c r="R6300">
        <v>4.76</v>
      </c>
      <c r="X6300">
        <v>74</v>
      </c>
      <c r="Z6300">
        <v>187</v>
      </c>
      <c r="AA6300">
        <f t="shared" si="196"/>
        <v>62.333333333333336</v>
      </c>
    </row>
    <row r="6301" spans="1:27" x14ac:dyDescent="0.25">
      <c r="A6301" t="s">
        <v>624</v>
      </c>
      <c r="B6301">
        <v>2010</v>
      </c>
      <c r="C6301" t="str">
        <f t="shared" si="197"/>
        <v>Post Drug Era 2007-2012</v>
      </c>
      <c r="D6301" t="s">
        <v>18</v>
      </c>
      <c r="E6301">
        <v>274</v>
      </c>
      <c r="F6301">
        <v>32</v>
      </c>
      <c r="G6301">
        <v>7</v>
      </c>
      <c r="H6301">
        <v>22</v>
      </c>
      <c r="I6301">
        <v>47</v>
      </c>
      <c r="J6301">
        <v>5</v>
      </c>
      <c r="K6301">
        <v>1</v>
      </c>
      <c r="L6301">
        <v>2</v>
      </c>
      <c r="M6301">
        <v>0</v>
      </c>
      <c r="Q6301">
        <v>66</v>
      </c>
      <c r="R6301">
        <v>4.62</v>
      </c>
      <c r="X6301">
        <v>29</v>
      </c>
      <c r="Z6301">
        <v>187</v>
      </c>
      <c r="AA6301">
        <f t="shared" si="196"/>
        <v>62.333333333333336</v>
      </c>
    </row>
    <row r="6302" spans="1:27" x14ac:dyDescent="0.25">
      <c r="A6302" t="s">
        <v>153</v>
      </c>
      <c r="B6302">
        <v>1977</v>
      </c>
      <c r="C6302" t="str">
        <f t="shared" si="197"/>
        <v>Pre-Drug 1970-1991</v>
      </c>
      <c r="D6302" t="s">
        <v>18</v>
      </c>
      <c r="E6302">
        <v>274</v>
      </c>
      <c r="F6302">
        <v>31</v>
      </c>
      <c r="G6302">
        <v>6</v>
      </c>
      <c r="H6302">
        <v>31</v>
      </c>
      <c r="I6302">
        <v>23</v>
      </c>
      <c r="J6302">
        <v>9</v>
      </c>
      <c r="K6302">
        <v>2</v>
      </c>
      <c r="L6302">
        <v>5</v>
      </c>
      <c r="M6302">
        <v>1</v>
      </c>
      <c r="Q6302">
        <v>62</v>
      </c>
      <c r="R6302">
        <v>4.45</v>
      </c>
      <c r="X6302">
        <v>28</v>
      </c>
      <c r="Y6302">
        <v>0.26</v>
      </c>
      <c r="Z6302">
        <v>188</v>
      </c>
      <c r="AA6302">
        <f t="shared" si="196"/>
        <v>62.666666666666664</v>
      </c>
    </row>
    <row r="6303" spans="1:27" x14ac:dyDescent="0.25">
      <c r="A6303" t="s">
        <v>2639</v>
      </c>
      <c r="B6303">
        <v>1991</v>
      </c>
      <c r="C6303" t="str">
        <f t="shared" si="197"/>
        <v>Pre-Drug 1970-1991</v>
      </c>
      <c r="D6303" t="s">
        <v>18</v>
      </c>
      <c r="E6303">
        <v>274</v>
      </c>
      <c r="F6303">
        <v>24</v>
      </c>
      <c r="G6303">
        <v>3</v>
      </c>
      <c r="H6303">
        <v>30</v>
      </c>
      <c r="I6303">
        <v>34</v>
      </c>
      <c r="J6303">
        <v>6</v>
      </c>
      <c r="K6303">
        <v>9</v>
      </c>
      <c r="L6303">
        <v>3</v>
      </c>
      <c r="M6303">
        <v>0</v>
      </c>
      <c r="Q6303">
        <v>53</v>
      </c>
      <c r="R6303">
        <v>3.45</v>
      </c>
      <c r="X6303">
        <v>29</v>
      </c>
      <c r="Y6303">
        <v>0.23</v>
      </c>
      <c r="Z6303">
        <v>188</v>
      </c>
      <c r="AA6303">
        <f t="shared" si="196"/>
        <v>62.666666666666664</v>
      </c>
    </row>
    <row r="6304" spans="1:27" x14ac:dyDescent="0.25">
      <c r="A6304" t="s">
        <v>2509</v>
      </c>
      <c r="B6304">
        <v>2001</v>
      </c>
      <c r="C6304" t="str">
        <f t="shared" si="197"/>
        <v>Drug Era 1992-2006</v>
      </c>
      <c r="D6304" t="s">
        <v>18</v>
      </c>
      <c r="E6304">
        <v>274</v>
      </c>
      <c r="F6304">
        <v>33</v>
      </c>
      <c r="G6304">
        <v>7</v>
      </c>
      <c r="H6304">
        <v>31</v>
      </c>
      <c r="I6304">
        <v>46</v>
      </c>
      <c r="J6304">
        <v>2</v>
      </c>
      <c r="K6304">
        <v>0</v>
      </c>
      <c r="L6304">
        <v>2</v>
      </c>
      <c r="M6304">
        <v>0</v>
      </c>
      <c r="Q6304">
        <v>61</v>
      </c>
      <c r="R6304">
        <v>4.74</v>
      </c>
      <c r="X6304">
        <v>43</v>
      </c>
      <c r="Z6304">
        <v>188</v>
      </c>
      <c r="AA6304">
        <f t="shared" si="196"/>
        <v>62.666666666666664</v>
      </c>
    </row>
    <row r="6305" spans="1:27" x14ac:dyDescent="0.25">
      <c r="A6305" t="s">
        <v>1221</v>
      </c>
      <c r="B6305">
        <v>1999</v>
      </c>
      <c r="C6305" t="str">
        <f t="shared" si="197"/>
        <v>Drug Era 1992-2006</v>
      </c>
      <c r="D6305" t="s">
        <v>18</v>
      </c>
      <c r="E6305">
        <v>274</v>
      </c>
      <c r="F6305">
        <v>31</v>
      </c>
      <c r="G6305">
        <v>6</v>
      </c>
      <c r="H6305">
        <v>21</v>
      </c>
      <c r="I6305">
        <v>47</v>
      </c>
      <c r="J6305">
        <v>2</v>
      </c>
      <c r="K6305">
        <v>0</v>
      </c>
      <c r="L6305">
        <v>0</v>
      </c>
      <c r="M6305">
        <v>1</v>
      </c>
      <c r="Q6305">
        <v>66</v>
      </c>
      <c r="R6305">
        <v>4.38</v>
      </c>
      <c r="X6305">
        <v>16</v>
      </c>
      <c r="Y6305">
        <v>0</v>
      </c>
      <c r="Z6305">
        <v>191</v>
      </c>
      <c r="AA6305">
        <f t="shared" si="196"/>
        <v>63.666666666666664</v>
      </c>
    </row>
    <row r="6306" spans="1:27" x14ac:dyDescent="0.25">
      <c r="A6306" t="s">
        <v>1488</v>
      </c>
      <c r="B6306">
        <v>2003</v>
      </c>
      <c r="C6306" t="str">
        <f t="shared" si="197"/>
        <v>Drug Era 1992-2006</v>
      </c>
      <c r="D6306" t="s">
        <v>18</v>
      </c>
      <c r="E6306">
        <v>274</v>
      </c>
      <c r="F6306">
        <v>27</v>
      </c>
      <c r="G6306">
        <v>5</v>
      </c>
      <c r="H6306">
        <v>30</v>
      </c>
      <c r="I6306">
        <v>31</v>
      </c>
      <c r="J6306">
        <v>5</v>
      </c>
      <c r="K6306">
        <v>2</v>
      </c>
      <c r="L6306">
        <v>3</v>
      </c>
      <c r="M6306">
        <v>0</v>
      </c>
      <c r="Q6306">
        <v>56</v>
      </c>
      <c r="R6306">
        <v>3.82</v>
      </c>
      <c r="X6306">
        <v>25</v>
      </c>
      <c r="Y6306">
        <v>0.23</v>
      </c>
      <c r="Z6306">
        <v>191</v>
      </c>
      <c r="AA6306">
        <f t="shared" si="196"/>
        <v>63.666666666666664</v>
      </c>
    </row>
    <row r="6307" spans="1:27" x14ac:dyDescent="0.25">
      <c r="A6307" t="s">
        <v>2459</v>
      </c>
      <c r="B6307">
        <v>1982</v>
      </c>
      <c r="C6307" t="str">
        <f t="shared" si="197"/>
        <v>Pre-Drug 1970-1991</v>
      </c>
      <c r="D6307" t="s">
        <v>19</v>
      </c>
      <c r="E6307">
        <v>274</v>
      </c>
      <c r="F6307">
        <v>24</v>
      </c>
      <c r="G6307">
        <v>4</v>
      </c>
      <c r="H6307">
        <v>23</v>
      </c>
      <c r="I6307">
        <v>31</v>
      </c>
      <c r="J6307">
        <v>3</v>
      </c>
      <c r="K6307">
        <v>1</v>
      </c>
      <c r="L6307">
        <v>2</v>
      </c>
      <c r="M6307">
        <v>0</v>
      </c>
      <c r="Q6307">
        <v>62</v>
      </c>
      <c r="R6307">
        <v>3.38</v>
      </c>
      <c r="X6307">
        <v>23</v>
      </c>
      <c r="Y6307">
        <v>0.25</v>
      </c>
      <c r="Z6307">
        <v>192</v>
      </c>
      <c r="AA6307">
        <f t="shared" si="196"/>
        <v>64</v>
      </c>
    </row>
    <row r="6308" spans="1:27" x14ac:dyDescent="0.25">
      <c r="A6308" t="s">
        <v>1042</v>
      </c>
      <c r="B6308">
        <v>2000</v>
      </c>
      <c r="C6308" t="str">
        <f t="shared" si="197"/>
        <v>Drug Era 1992-2006</v>
      </c>
      <c r="D6308" t="s">
        <v>19</v>
      </c>
      <c r="E6308">
        <v>274</v>
      </c>
      <c r="F6308">
        <v>24</v>
      </c>
      <c r="G6308">
        <v>8</v>
      </c>
      <c r="H6308">
        <v>21</v>
      </c>
      <c r="I6308">
        <v>31</v>
      </c>
      <c r="J6308">
        <v>3</v>
      </c>
      <c r="K6308">
        <v>1</v>
      </c>
      <c r="L6308">
        <v>0</v>
      </c>
      <c r="M6308">
        <v>0</v>
      </c>
      <c r="Q6308">
        <v>66</v>
      </c>
      <c r="R6308">
        <v>3.36</v>
      </c>
      <c r="X6308">
        <v>24</v>
      </c>
      <c r="Y6308">
        <v>0</v>
      </c>
      <c r="Z6308">
        <v>193</v>
      </c>
      <c r="AA6308">
        <f t="shared" si="196"/>
        <v>64.333333333333329</v>
      </c>
    </row>
    <row r="6309" spans="1:27" x14ac:dyDescent="0.25">
      <c r="A6309" t="s">
        <v>2628</v>
      </c>
      <c r="B6309">
        <v>1976</v>
      </c>
      <c r="C6309" t="str">
        <f t="shared" si="197"/>
        <v>Pre-Drug 1970-1991</v>
      </c>
      <c r="D6309" t="s">
        <v>19</v>
      </c>
      <c r="E6309">
        <v>274</v>
      </c>
      <c r="F6309">
        <v>25</v>
      </c>
      <c r="G6309">
        <v>4</v>
      </c>
      <c r="H6309">
        <v>27</v>
      </c>
      <c r="I6309">
        <v>34</v>
      </c>
      <c r="J6309">
        <v>0</v>
      </c>
      <c r="K6309">
        <v>2</v>
      </c>
      <c r="L6309">
        <v>5</v>
      </c>
      <c r="M6309">
        <v>1</v>
      </c>
      <c r="Q6309">
        <v>56</v>
      </c>
      <c r="R6309">
        <v>3.48</v>
      </c>
      <c r="X6309">
        <v>12</v>
      </c>
      <c r="Y6309">
        <v>0.23</v>
      </c>
      <c r="Z6309">
        <v>194</v>
      </c>
      <c r="AA6309">
        <f t="shared" si="196"/>
        <v>64.666666666666671</v>
      </c>
    </row>
    <row r="6310" spans="1:27" x14ac:dyDescent="0.25">
      <c r="A6310" t="s">
        <v>553</v>
      </c>
      <c r="B6310">
        <v>1981</v>
      </c>
      <c r="C6310" t="str">
        <f t="shared" si="197"/>
        <v>Pre-Drug 1970-1991</v>
      </c>
      <c r="D6310" t="s">
        <v>19</v>
      </c>
      <c r="E6310">
        <v>274</v>
      </c>
      <c r="F6310">
        <v>37</v>
      </c>
      <c r="G6310">
        <v>5</v>
      </c>
      <c r="H6310">
        <v>30</v>
      </c>
      <c r="I6310">
        <v>18</v>
      </c>
      <c r="J6310">
        <v>2</v>
      </c>
      <c r="K6310">
        <v>6</v>
      </c>
      <c r="L6310">
        <v>1</v>
      </c>
      <c r="M6310">
        <v>0</v>
      </c>
      <c r="Q6310">
        <v>57</v>
      </c>
      <c r="R6310">
        <v>5.15</v>
      </c>
      <c r="X6310">
        <v>33</v>
      </c>
      <c r="Y6310">
        <v>0.23</v>
      </c>
      <c r="Z6310">
        <v>194</v>
      </c>
      <c r="AA6310">
        <f t="shared" si="196"/>
        <v>64.666666666666671</v>
      </c>
    </row>
    <row r="6311" spans="1:27" x14ac:dyDescent="0.25">
      <c r="A6311" t="s">
        <v>2251</v>
      </c>
      <c r="B6311">
        <v>1985</v>
      </c>
      <c r="C6311" t="str">
        <f t="shared" si="197"/>
        <v>Pre-Drug 1970-1991</v>
      </c>
      <c r="D6311" t="s">
        <v>18</v>
      </c>
      <c r="E6311">
        <v>274</v>
      </c>
      <c r="F6311">
        <v>28</v>
      </c>
      <c r="G6311">
        <v>10</v>
      </c>
      <c r="H6311">
        <v>23</v>
      </c>
      <c r="I6311">
        <v>52</v>
      </c>
      <c r="J6311">
        <v>7</v>
      </c>
      <c r="K6311">
        <v>2</v>
      </c>
      <c r="L6311">
        <v>0</v>
      </c>
      <c r="M6311">
        <v>0</v>
      </c>
      <c r="Q6311">
        <v>59</v>
      </c>
      <c r="R6311">
        <v>3.9</v>
      </c>
      <c r="X6311">
        <v>28</v>
      </c>
      <c r="Y6311">
        <v>0.24</v>
      </c>
      <c r="Z6311">
        <v>194</v>
      </c>
      <c r="AA6311">
        <f t="shared" si="196"/>
        <v>64.666666666666671</v>
      </c>
    </row>
    <row r="6312" spans="1:27" x14ac:dyDescent="0.25">
      <c r="A6312" t="s">
        <v>2715</v>
      </c>
      <c r="B6312">
        <v>1983</v>
      </c>
      <c r="C6312" t="str">
        <f t="shared" si="197"/>
        <v>Pre-Drug 1970-1991</v>
      </c>
      <c r="D6312" t="s">
        <v>19</v>
      </c>
      <c r="E6312">
        <v>274</v>
      </c>
      <c r="F6312">
        <v>24</v>
      </c>
      <c r="G6312">
        <v>3</v>
      </c>
      <c r="H6312">
        <v>28</v>
      </c>
      <c r="I6312">
        <v>47</v>
      </c>
      <c r="J6312">
        <v>5</v>
      </c>
      <c r="K6312">
        <v>1</v>
      </c>
      <c r="L6312">
        <v>1</v>
      </c>
      <c r="M6312">
        <v>3</v>
      </c>
      <c r="Q6312">
        <v>65</v>
      </c>
      <c r="R6312">
        <v>3.32</v>
      </c>
      <c r="X6312">
        <v>26</v>
      </c>
      <c r="Y6312">
        <v>0.27</v>
      </c>
      <c r="Z6312">
        <v>195</v>
      </c>
      <c r="AA6312">
        <f t="shared" si="196"/>
        <v>65</v>
      </c>
    </row>
    <row r="6313" spans="1:27" x14ac:dyDescent="0.25">
      <c r="A6313" t="s">
        <v>957</v>
      </c>
      <c r="B6313">
        <v>2006</v>
      </c>
      <c r="C6313" t="str">
        <f t="shared" si="197"/>
        <v>Drug Era 1992-2006</v>
      </c>
      <c r="D6313" t="s">
        <v>18</v>
      </c>
      <c r="E6313">
        <v>274</v>
      </c>
      <c r="F6313">
        <v>25</v>
      </c>
      <c r="G6313">
        <v>8</v>
      </c>
      <c r="H6313">
        <v>26</v>
      </c>
      <c r="I6313">
        <v>73</v>
      </c>
      <c r="J6313">
        <v>4</v>
      </c>
      <c r="K6313">
        <v>6</v>
      </c>
      <c r="L6313">
        <v>6</v>
      </c>
      <c r="M6313">
        <v>0</v>
      </c>
      <c r="Q6313">
        <v>50</v>
      </c>
      <c r="R6313">
        <v>3.44</v>
      </c>
      <c r="X6313">
        <v>15</v>
      </c>
      <c r="Z6313">
        <v>196</v>
      </c>
      <c r="AA6313">
        <f t="shared" si="196"/>
        <v>65.333333333333329</v>
      </c>
    </row>
    <row r="6314" spans="1:27" x14ac:dyDescent="0.25">
      <c r="A6314" t="s">
        <v>462</v>
      </c>
      <c r="B6314">
        <v>2011</v>
      </c>
      <c r="C6314" t="str">
        <f t="shared" si="197"/>
        <v>Post Drug Era 2007-2012</v>
      </c>
      <c r="D6314" t="s">
        <v>19</v>
      </c>
      <c r="E6314">
        <v>274</v>
      </c>
      <c r="F6314">
        <v>31</v>
      </c>
      <c r="G6314">
        <v>10</v>
      </c>
      <c r="H6314">
        <v>13</v>
      </c>
      <c r="I6314">
        <v>34</v>
      </c>
      <c r="J6314">
        <v>1</v>
      </c>
      <c r="K6314">
        <v>1</v>
      </c>
      <c r="L6314">
        <v>4</v>
      </c>
      <c r="M6314">
        <v>0</v>
      </c>
      <c r="Q6314">
        <v>66</v>
      </c>
      <c r="R6314">
        <v>4.25</v>
      </c>
      <c r="X6314">
        <v>44</v>
      </c>
      <c r="Z6314">
        <v>197</v>
      </c>
      <c r="AA6314">
        <f t="shared" si="196"/>
        <v>65.666666666666671</v>
      </c>
    </row>
    <row r="6315" spans="1:27" x14ac:dyDescent="0.25">
      <c r="A6315" t="s">
        <v>2194</v>
      </c>
      <c r="B6315">
        <v>1975</v>
      </c>
      <c r="C6315" t="str">
        <f t="shared" si="197"/>
        <v>Pre-Drug 1970-1991</v>
      </c>
      <c r="D6315" t="s">
        <v>19</v>
      </c>
      <c r="E6315">
        <v>274</v>
      </c>
      <c r="F6315">
        <v>22</v>
      </c>
      <c r="G6315">
        <v>1</v>
      </c>
      <c r="H6315">
        <v>25</v>
      </c>
      <c r="I6315">
        <v>26</v>
      </c>
      <c r="J6315">
        <v>2</v>
      </c>
      <c r="K6315">
        <v>3</v>
      </c>
      <c r="L6315">
        <v>5</v>
      </c>
      <c r="M6315">
        <v>0</v>
      </c>
      <c r="Q6315">
        <v>59</v>
      </c>
      <c r="R6315">
        <v>3</v>
      </c>
      <c r="X6315">
        <v>44</v>
      </c>
      <c r="Y6315">
        <v>0.24</v>
      </c>
      <c r="Z6315">
        <v>198</v>
      </c>
      <c r="AA6315">
        <f t="shared" si="196"/>
        <v>66</v>
      </c>
    </row>
    <row r="6316" spans="1:27" x14ac:dyDescent="0.25">
      <c r="A6316" t="s">
        <v>627</v>
      </c>
      <c r="B6316">
        <v>1998</v>
      </c>
      <c r="C6316" t="str">
        <f t="shared" si="197"/>
        <v>Drug Era 1992-2006</v>
      </c>
      <c r="D6316" t="s">
        <v>19</v>
      </c>
      <c r="E6316">
        <v>274</v>
      </c>
      <c r="F6316">
        <v>19</v>
      </c>
      <c r="G6316">
        <v>6</v>
      </c>
      <c r="H6316">
        <v>23</v>
      </c>
      <c r="I6316">
        <v>49</v>
      </c>
      <c r="J6316">
        <v>2</v>
      </c>
      <c r="K6316">
        <v>3</v>
      </c>
      <c r="L6316">
        <v>1</v>
      </c>
      <c r="M6316">
        <v>0</v>
      </c>
      <c r="Q6316">
        <v>58</v>
      </c>
      <c r="R6316">
        <v>2.59</v>
      </c>
      <c r="X6316">
        <v>32</v>
      </c>
      <c r="Z6316">
        <v>198</v>
      </c>
      <c r="AA6316">
        <f t="shared" si="196"/>
        <v>66</v>
      </c>
    </row>
    <row r="6317" spans="1:27" x14ac:dyDescent="0.25">
      <c r="A6317" t="s">
        <v>1273</v>
      </c>
      <c r="B6317">
        <v>1993</v>
      </c>
      <c r="C6317" t="str">
        <f t="shared" si="197"/>
        <v>Pre-Drug 1970-1991</v>
      </c>
      <c r="D6317" t="s">
        <v>18</v>
      </c>
      <c r="E6317">
        <v>274</v>
      </c>
      <c r="F6317">
        <v>30</v>
      </c>
      <c r="G6317">
        <v>6</v>
      </c>
      <c r="H6317">
        <v>20</v>
      </c>
      <c r="I6317">
        <v>60</v>
      </c>
      <c r="J6317">
        <v>1</v>
      </c>
      <c r="K6317">
        <v>2</v>
      </c>
      <c r="L6317">
        <v>2</v>
      </c>
      <c r="M6317">
        <v>1</v>
      </c>
      <c r="Q6317">
        <v>56</v>
      </c>
      <c r="R6317">
        <v>4.05</v>
      </c>
      <c r="X6317">
        <v>17</v>
      </c>
      <c r="Y6317">
        <v>0.22</v>
      </c>
      <c r="Z6317">
        <v>200</v>
      </c>
      <c r="AA6317">
        <f t="shared" si="196"/>
        <v>66.666666666666671</v>
      </c>
    </row>
    <row r="6318" spans="1:27" x14ac:dyDescent="0.25">
      <c r="A6318" t="s">
        <v>2750</v>
      </c>
      <c r="B6318">
        <v>2010</v>
      </c>
      <c r="C6318" t="str">
        <f t="shared" si="197"/>
        <v>Post Drug Era 2007-2012</v>
      </c>
      <c r="D6318" t="s">
        <v>18</v>
      </c>
      <c r="E6318">
        <v>274</v>
      </c>
      <c r="F6318">
        <v>22</v>
      </c>
      <c r="G6318">
        <v>5</v>
      </c>
      <c r="H6318">
        <v>17</v>
      </c>
      <c r="I6318">
        <v>92</v>
      </c>
      <c r="J6318">
        <v>0</v>
      </c>
      <c r="K6318">
        <v>2</v>
      </c>
      <c r="L6318">
        <v>0</v>
      </c>
      <c r="M6318">
        <v>0</v>
      </c>
      <c r="Q6318">
        <v>56</v>
      </c>
      <c r="R6318">
        <v>2.91</v>
      </c>
      <c r="X6318">
        <v>33</v>
      </c>
      <c r="Z6318">
        <v>204</v>
      </c>
      <c r="AA6318">
        <f t="shared" si="196"/>
        <v>68</v>
      </c>
    </row>
    <row r="6319" spans="1:27" x14ac:dyDescent="0.25">
      <c r="A6319" t="s">
        <v>1299</v>
      </c>
      <c r="B6319">
        <v>1983</v>
      </c>
      <c r="C6319" t="str">
        <f t="shared" si="197"/>
        <v>Pre-Drug 1970-1991</v>
      </c>
      <c r="D6319" t="s">
        <v>18</v>
      </c>
      <c r="E6319">
        <v>274</v>
      </c>
      <c r="F6319">
        <v>11</v>
      </c>
      <c r="G6319">
        <v>2</v>
      </c>
      <c r="H6319">
        <v>12</v>
      </c>
      <c r="I6319">
        <v>52</v>
      </c>
      <c r="J6319">
        <v>7</v>
      </c>
      <c r="K6319">
        <v>3</v>
      </c>
      <c r="L6319">
        <v>1</v>
      </c>
      <c r="M6319">
        <v>0</v>
      </c>
      <c r="Q6319">
        <v>55</v>
      </c>
      <c r="R6319">
        <v>1.44</v>
      </c>
      <c r="X6319">
        <v>24</v>
      </c>
      <c r="Y6319">
        <v>0.21</v>
      </c>
      <c r="Z6319">
        <v>206</v>
      </c>
      <c r="AA6319">
        <f t="shared" si="196"/>
        <v>68.666666666666671</v>
      </c>
    </row>
    <row r="6320" spans="1:27" x14ac:dyDescent="0.25">
      <c r="A6320" t="s">
        <v>1137</v>
      </c>
      <c r="B6320">
        <v>2011</v>
      </c>
      <c r="C6320" t="str">
        <f t="shared" si="197"/>
        <v>Post Drug Era 2007-2012</v>
      </c>
      <c r="D6320" t="s">
        <v>18</v>
      </c>
      <c r="E6320">
        <v>274</v>
      </c>
      <c r="F6320">
        <v>14</v>
      </c>
      <c r="G6320">
        <v>1</v>
      </c>
      <c r="H6320">
        <v>16</v>
      </c>
      <c r="I6320">
        <v>61</v>
      </c>
      <c r="J6320">
        <v>2</v>
      </c>
      <c r="K6320">
        <v>6</v>
      </c>
      <c r="L6320">
        <v>1</v>
      </c>
      <c r="M6320">
        <v>0</v>
      </c>
      <c r="Q6320">
        <v>56</v>
      </c>
      <c r="R6320">
        <v>1.83</v>
      </c>
      <c r="X6320">
        <v>48</v>
      </c>
      <c r="Z6320">
        <v>206</v>
      </c>
      <c r="AA6320">
        <f t="shared" si="196"/>
        <v>68.666666666666671</v>
      </c>
    </row>
    <row r="6321" spans="1:27" x14ac:dyDescent="0.25">
      <c r="A6321" t="s">
        <v>611</v>
      </c>
      <c r="B6321">
        <v>2011</v>
      </c>
      <c r="C6321" t="str">
        <f t="shared" si="197"/>
        <v>Post Drug Era 2007-2012</v>
      </c>
      <c r="D6321" t="s">
        <v>18</v>
      </c>
      <c r="E6321">
        <v>274</v>
      </c>
      <c r="F6321">
        <v>19</v>
      </c>
      <c r="G6321">
        <v>6</v>
      </c>
      <c r="H6321">
        <v>22</v>
      </c>
      <c r="I6321">
        <v>42</v>
      </c>
      <c r="J6321">
        <v>0</v>
      </c>
      <c r="K6321">
        <v>4</v>
      </c>
      <c r="L6321">
        <v>3</v>
      </c>
      <c r="M6321">
        <v>1</v>
      </c>
      <c r="Q6321">
        <v>49</v>
      </c>
      <c r="R6321">
        <v>2.4500000000000002</v>
      </c>
      <c r="X6321">
        <v>23</v>
      </c>
      <c r="Z6321">
        <v>209</v>
      </c>
      <c r="AA6321">
        <f t="shared" si="196"/>
        <v>69.666666666666671</v>
      </c>
    </row>
    <row r="6322" spans="1:27" x14ac:dyDescent="0.25">
      <c r="A6322" t="s">
        <v>1264</v>
      </c>
      <c r="B6322">
        <v>1998</v>
      </c>
      <c r="C6322" t="str">
        <f t="shared" si="197"/>
        <v>Drug Era 1992-2006</v>
      </c>
      <c r="D6322" t="s">
        <v>18</v>
      </c>
      <c r="E6322">
        <v>274</v>
      </c>
      <c r="F6322">
        <v>12</v>
      </c>
      <c r="G6322">
        <v>2</v>
      </c>
      <c r="H6322">
        <v>21</v>
      </c>
      <c r="I6322">
        <v>86</v>
      </c>
      <c r="J6322">
        <v>2</v>
      </c>
      <c r="K6322">
        <v>8</v>
      </c>
      <c r="L6322">
        <v>1</v>
      </c>
      <c r="M6322">
        <v>0</v>
      </c>
      <c r="Q6322">
        <v>41</v>
      </c>
      <c r="R6322">
        <v>1.48</v>
      </c>
      <c r="X6322">
        <v>30</v>
      </c>
      <c r="Z6322">
        <v>219</v>
      </c>
      <c r="AA6322">
        <f t="shared" si="196"/>
        <v>73</v>
      </c>
    </row>
    <row r="6323" spans="1:27" x14ac:dyDescent="0.25">
      <c r="A6323" t="s">
        <v>2866</v>
      </c>
      <c r="B6323">
        <v>1978</v>
      </c>
      <c r="C6323" t="str">
        <f t="shared" si="197"/>
        <v>Pre-Drug 1970-1991</v>
      </c>
      <c r="D6323" t="s">
        <v>19</v>
      </c>
      <c r="E6323">
        <v>275</v>
      </c>
      <c r="F6323">
        <v>30</v>
      </c>
      <c r="G6323">
        <v>6</v>
      </c>
      <c r="H6323">
        <v>39</v>
      </c>
      <c r="I6323">
        <v>23</v>
      </c>
      <c r="J6323">
        <v>5</v>
      </c>
      <c r="K6323">
        <v>0</v>
      </c>
      <c r="L6323">
        <v>3</v>
      </c>
      <c r="M6323">
        <v>0</v>
      </c>
      <c r="Q6323">
        <v>69</v>
      </c>
      <c r="R6323">
        <v>4.71</v>
      </c>
      <c r="X6323">
        <v>26</v>
      </c>
      <c r="Y6323">
        <v>0.3</v>
      </c>
      <c r="Z6323">
        <v>172</v>
      </c>
      <c r="AA6323">
        <f t="shared" si="196"/>
        <v>57.333333333333336</v>
      </c>
    </row>
    <row r="6324" spans="1:27" x14ac:dyDescent="0.25">
      <c r="A6324" t="s">
        <v>1249</v>
      </c>
      <c r="B6324">
        <v>2009</v>
      </c>
      <c r="C6324" t="str">
        <f t="shared" si="197"/>
        <v>Post Drug Era 2007-2012</v>
      </c>
      <c r="D6324" t="s">
        <v>19</v>
      </c>
      <c r="E6324">
        <v>275</v>
      </c>
      <c r="F6324">
        <v>50</v>
      </c>
      <c r="G6324">
        <v>7</v>
      </c>
      <c r="H6324">
        <v>40</v>
      </c>
      <c r="I6324">
        <v>46</v>
      </c>
      <c r="J6324">
        <v>2</v>
      </c>
      <c r="K6324">
        <v>1</v>
      </c>
      <c r="L6324">
        <v>1</v>
      </c>
      <c r="M6324">
        <v>1</v>
      </c>
      <c r="Q6324">
        <v>68</v>
      </c>
      <c r="R6324">
        <v>7.8</v>
      </c>
      <c r="X6324">
        <v>21</v>
      </c>
      <c r="Z6324">
        <v>173</v>
      </c>
      <c r="AA6324">
        <f t="shared" si="196"/>
        <v>57.666666666666664</v>
      </c>
    </row>
    <row r="6325" spans="1:27" x14ac:dyDescent="0.25">
      <c r="A6325" t="s">
        <v>808</v>
      </c>
      <c r="B6325">
        <v>1977</v>
      </c>
      <c r="C6325" t="str">
        <f t="shared" si="197"/>
        <v>Pre-Drug 1970-1991</v>
      </c>
      <c r="D6325" t="s">
        <v>18</v>
      </c>
      <c r="E6325">
        <v>275</v>
      </c>
      <c r="F6325">
        <v>40</v>
      </c>
      <c r="G6325">
        <v>5</v>
      </c>
      <c r="H6325">
        <v>30</v>
      </c>
      <c r="I6325">
        <v>37</v>
      </c>
      <c r="J6325">
        <v>4</v>
      </c>
      <c r="K6325">
        <v>0</v>
      </c>
      <c r="L6325">
        <v>3</v>
      </c>
      <c r="M6325">
        <v>0</v>
      </c>
      <c r="Q6325">
        <v>72</v>
      </c>
      <c r="R6325">
        <v>6.14</v>
      </c>
      <c r="X6325">
        <v>26</v>
      </c>
      <c r="Y6325">
        <v>0.3</v>
      </c>
      <c r="Z6325">
        <v>176</v>
      </c>
      <c r="AA6325">
        <f t="shared" si="196"/>
        <v>58.666666666666664</v>
      </c>
    </row>
    <row r="6326" spans="1:27" x14ac:dyDescent="0.25">
      <c r="A6326" t="s">
        <v>857</v>
      </c>
      <c r="B6326">
        <v>2006</v>
      </c>
      <c r="C6326" t="str">
        <f t="shared" si="197"/>
        <v>Drug Era 1992-2006</v>
      </c>
      <c r="D6326" t="s">
        <v>19</v>
      </c>
      <c r="E6326">
        <v>275</v>
      </c>
      <c r="F6326">
        <v>35</v>
      </c>
      <c r="G6326">
        <v>8</v>
      </c>
      <c r="H6326">
        <v>22</v>
      </c>
      <c r="I6326">
        <v>26</v>
      </c>
      <c r="J6326">
        <v>4</v>
      </c>
      <c r="K6326">
        <v>4</v>
      </c>
      <c r="L6326">
        <v>6</v>
      </c>
      <c r="M6326">
        <v>0</v>
      </c>
      <c r="Q6326">
        <v>75</v>
      </c>
      <c r="R6326">
        <v>5.31</v>
      </c>
      <c r="X6326">
        <v>33</v>
      </c>
      <c r="Z6326">
        <v>178</v>
      </c>
      <c r="AA6326">
        <f t="shared" si="196"/>
        <v>59.333333333333336</v>
      </c>
    </row>
    <row r="6327" spans="1:27" x14ac:dyDescent="0.25">
      <c r="A6327" t="s">
        <v>2180</v>
      </c>
      <c r="B6327">
        <v>2006</v>
      </c>
      <c r="C6327" t="str">
        <f t="shared" si="197"/>
        <v>Drug Era 1992-2006</v>
      </c>
      <c r="D6327" t="s">
        <v>18</v>
      </c>
      <c r="E6327">
        <v>275</v>
      </c>
      <c r="F6327">
        <v>45</v>
      </c>
      <c r="G6327">
        <v>9</v>
      </c>
      <c r="H6327">
        <v>13</v>
      </c>
      <c r="I6327">
        <v>33</v>
      </c>
      <c r="J6327">
        <v>1</v>
      </c>
      <c r="K6327">
        <v>4</v>
      </c>
      <c r="L6327">
        <v>2</v>
      </c>
      <c r="M6327">
        <v>1</v>
      </c>
      <c r="Q6327">
        <v>89</v>
      </c>
      <c r="R6327">
        <v>6.83</v>
      </c>
      <c r="X6327">
        <v>31</v>
      </c>
      <c r="Z6327">
        <v>178</v>
      </c>
      <c r="AA6327">
        <f t="shared" si="196"/>
        <v>59.333333333333336</v>
      </c>
    </row>
    <row r="6328" spans="1:27" x14ac:dyDescent="0.25">
      <c r="A6328" t="s">
        <v>1461</v>
      </c>
      <c r="B6328">
        <v>1996</v>
      </c>
      <c r="C6328" t="str">
        <f t="shared" si="197"/>
        <v>Pre-Drug 1970-1991</v>
      </c>
      <c r="D6328" t="s">
        <v>19</v>
      </c>
      <c r="E6328">
        <v>275</v>
      </c>
      <c r="F6328">
        <v>33</v>
      </c>
      <c r="G6328">
        <v>3</v>
      </c>
      <c r="H6328">
        <v>28</v>
      </c>
      <c r="I6328">
        <v>19</v>
      </c>
      <c r="J6328">
        <v>8</v>
      </c>
      <c r="K6328">
        <v>2</v>
      </c>
      <c r="L6328">
        <v>0</v>
      </c>
      <c r="M6328">
        <v>0</v>
      </c>
      <c r="Q6328">
        <v>78</v>
      </c>
      <c r="R6328">
        <v>4.9800000000000004</v>
      </c>
      <c r="X6328">
        <v>58</v>
      </c>
      <c r="Y6328">
        <v>0.28000000000000003</v>
      </c>
      <c r="Z6328">
        <v>179</v>
      </c>
      <c r="AA6328">
        <f t="shared" si="196"/>
        <v>59.666666666666664</v>
      </c>
    </row>
    <row r="6329" spans="1:27" x14ac:dyDescent="0.25">
      <c r="A6329" t="s">
        <v>1064</v>
      </c>
      <c r="B6329">
        <v>2011</v>
      </c>
      <c r="C6329" t="str">
        <f t="shared" si="197"/>
        <v>Post Drug Era 2007-2012</v>
      </c>
      <c r="D6329" t="s">
        <v>19</v>
      </c>
      <c r="E6329">
        <v>275</v>
      </c>
      <c r="F6329">
        <v>29</v>
      </c>
      <c r="G6329">
        <v>7</v>
      </c>
      <c r="H6329">
        <v>40</v>
      </c>
      <c r="I6329">
        <v>53</v>
      </c>
      <c r="J6329">
        <v>4</v>
      </c>
      <c r="K6329">
        <v>2</v>
      </c>
      <c r="L6329">
        <v>2</v>
      </c>
      <c r="M6329">
        <v>0</v>
      </c>
      <c r="Q6329">
        <v>58</v>
      </c>
      <c r="R6329">
        <v>4.37</v>
      </c>
      <c r="X6329">
        <v>45</v>
      </c>
      <c r="Z6329">
        <v>179</v>
      </c>
      <c r="AA6329">
        <f t="shared" si="196"/>
        <v>59.666666666666664</v>
      </c>
    </row>
    <row r="6330" spans="1:27" x14ac:dyDescent="0.25">
      <c r="A6330" t="s">
        <v>2746</v>
      </c>
      <c r="B6330">
        <v>1998</v>
      </c>
      <c r="C6330" t="str">
        <f t="shared" si="197"/>
        <v>Drug Era 1992-2006</v>
      </c>
      <c r="D6330" t="s">
        <v>19</v>
      </c>
      <c r="E6330">
        <v>275</v>
      </c>
      <c r="F6330">
        <v>29</v>
      </c>
      <c r="G6330">
        <v>5</v>
      </c>
      <c r="H6330">
        <v>30</v>
      </c>
      <c r="I6330">
        <v>57</v>
      </c>
      <c r="J6330">
        <v>1</v>
      </c>
      <c r="K6330">
        <v>1</v>
      </c>
      <c r="L6330">
        <v>0</v>
      </c>
      <c r="M6330">
        <v>0</v>
      </c>
      <c r="Q6330">
        <v>68</v>
      </c>
      <c r="R6330">
        <v>4.33</v>
      </c>
      <c r="X6330">
        <v>39</v>
      </c>
      <c r="Z6330">
        <v>181</v>
      </c>
      <c r="AA6330">
        <f t="shared" si="196"/>
        <v>60.333333333333336</v>
      </c>
    </row>
    <row r="6331" spans="1:27" x14ac:dyDescent="0.25">
      <c r="A6331" t="s">
        <v>2142</v>
      </c>
      <c r="B6331">
        <v>1999</v>
      </c>
      <c r="C6331" t="str">
        <f t="shared" si="197"/>
        <v>Drug Era 1992-2006</v>
      </c>
      <c r="D6331" t="s">
        <v>19</v>
      </c>
      <c r="E6331">
        <v>275</v>
      </c>
      <c r="F6331">
        <v>38</v>
      </c>
      <c r="G6331">
        <v>5</v>
      </c>
      <c r="H6331">
        <v>19</v>
      </c>
      <c r="I6331">
        <v>43</v>
      </c>
      <c r="J6331">
        <v>3</v>
      </c>
      <c r="K6331">
        <v>2</v>
      </c>
      <c r="L6331">
        <v>1</v>
      </c>
      <c r="M6331">
        <v>0</v>
      </c>
      <c r="Q6331">
        <v>77</v>
      </c>
      <c r="R6331">
        <v>5.67</v>
      </c>
      <c r="X6331">
        <v>22</v>
      </c>
      <c r="Y6331">
        <v>0</v>
      </c>
      <c r="Z6331">
        <v>181</v>
      </c>
      <c r="AA6331">
        <f t="shared" si="196"/>
        <v>60.333333333333336</v>
      </c>
    </row>
    <row r="6332" spans="1:27" x14ac:dyDescent="0.25">
      <c r="A6332" t="s">
        <v>1854</v>
      </c>
      <c r="B6332">
        <v>2006</v>
      </c>
      <c r="C6332" t="str">
        <f t="shared" si="197"/>
        <v>Drug Era 1992-2006</v>
      </c>
      <c r="D6332" t="s">
        <v>18</v>
      </c>
      <c r="E6332">
        <v>275</v>
      </c>
      <c r="F6332">
        <v>38</v>
      </c>
      <c r="G6332">
        <v>8</v>
      </c>
      <c r="H6332">
        <v>24</v>
      </c>
      <c r="I6332">
        <v>45</v>
      </c>
      <c r="J6332">
        <v>2</v>
      </c>
      <c r="K6332">
        <v>3</v>
      </c>
      <c r="L6332">
        <v>1</v>
      </c>
      <c r="M6332">
        <v>0</v>
      </c>
      <c r="Q6332">
        <v>72</v>
      </c>
      <c r="R6332">
        <v>5.67</v>
      </c>
      <c r="X6332">
        <v>31</v>
      </c>
      <c r="Z6332">
        <v>181</v>
      </c>
      <c r="AA6332">
        <f t="shared" si="196"/>
        <v>60.333333333333336</v>
      </c>
    </row>
    <row r="6333" spans="1:27" x14ac:dyDescent="0.25">
      <c r="A6333" t="s">
        <v>2616</v>
      </c>
      <c r="B6333">
        <v>1975</v>
      </c>
      <c r="C6333" t="str">
        <f t="shared" si="197"/>
        <v>Pre-Drug 1970-1991</v>
      </c>
      <c r="D6333" t="s">
        <v>19</v>
      </c>
      <c r="E6333">
        <v>275</v>
      </c>
      <c r="F6333">
        <v>25</v>
      </c>
      <c r="G6333">
        <v>4</v>
      </c>
      <c r="H6333">
        <v>31</v>
      </c>
      <c r="I6333">
        <v>44</v>
      </c>
      <c r="J6333">
        <v>3</v>
      </c>
      <c r="K6333">
        <v>7</v>
      </c>
      <c r="L6333">
        <v>0</v>
      </c>
      <c r="M6333">
        <v>0</v>
      </c>
      <c r="Q6333">
        <v>60</v>
      </c>
      <c r="R6333">
        <v>3.69</v>
      </c>
      <c r="X6333">
        <v>32</v>
      </c>
      <c r="Y6333">
        <v>0.25</v>
      </c>
      <c r="Z6333">
        <v>183</v>
      </c>
      <c r="AA6333">
        <f t="shared" si="196"/>
        <v>61</v>
      </c>
    </row>
    <row r="6334" spans="1:27" x14ac:dyDescent="0.25">
      <c r="A6334" t="s">
        <v>2223</v>
      </c>
      <c r="B6334">
        <v>2009</v>
      </c>
      <c r="C6334" t="str">
        <f t="shared" si="197"/>
        <v>Post Drug Era 2007-2012</v>
      </c>
      <c r="D6334" t="s">
        <v>18</v>
      </c>
      <c r="E6334">
        <v>275</v>
      </c>
      <c r="F6334">
        <v>22</v>
      </c>
      <c r="G6334">
        <v>4</v>
      </c>
      <c r="H6334">
        <v>45</v>
      </c>
      <c r="I6334">
        <v>58</v>
      </c>
      <c r="J6334">
        <v>2</v>
      </c>
      <c r="K6334">
        <v>4</v>
      </c>
      <c r="L6334">
        <v>2</v>
      </c>
      <c r="M6334">
        <v>0</v>
      </c>
      <c r="Q6334">
        <v>53</v>
      </c>
      <c r="R6334">
        <v>3.23</v>
      </c>
      <c r="X6334">
        <v>24</v>
      </c>
      <c r="Z6334">
        <v>184</v>
      </c>
      <c r="AA6334">
        <f t="shared" si="196"/>
        <v>61.333333333333336</v>
      </c>
    </row>
    <row r="6335" spans="1:27" x14ac:dyDescent="0.25">
      <c r="A6335" t="s">
        <v>646</v>
      </c>
      <c r="B6335">
        <v>1989</v>
      </c>
      <c r="C6335" t="str">
        <f t="shared" si="197"/>
        <v>Pre-Drug 1970-1991</v>
      </c>
      <c r="D6335" t="s">
        <v>18</v>
      </c>
      <c r="E6335">
        <v>275</v>
      </c>
      <c r="F6335">
        <v>22</v>
      </c>
      <c r="G6335">
        <v>7</v>
      </c>
      <c r="H6335">
        <v>23</v>
      </c>
      <c r="I6335">
        <v>56</v>
      </c>
      <c r="J6335">
        <v>9</v>
      </c>
      <c r="K6335">
        <v>1</v>
      </c>
      <c r="L6335">
        <v>2</v>
      </c>
      <c r="M6335">
        <v>0</v>
      </c>
      <c r="Q6335">
        <v>69</v>
      </c>
      <c r="R6335">
        <v>3.21</v>
      </c>
      <c r="X6335">
        <v>22</v>
      </c>
      <c r="Y6335">
        <v>0.28000000000000003</v>
      </c>
      <c r="Z6335">
        <v>185</v>
      </c>
      <c r="AA6335">
        <f t="shared" si="196"/>
        <v>61.666666666666664</v>
      </c>
    </row>
    <row r="6336" spans="1:27" x14ac:dyDescent="0.25">
      <c r="A6336" t="s">
        <v>1408</v>
      </c>
      <c r="B6336">
        <v>1992</v>
      </c>
      <c r="C6336" t="str">
        <f t="shared" si="197"/>
        <v>Pre-Drug 1970-1991</v>
      </c>
      <c r="D6336" t="s">
        <v>19</v>
      </c>
      <c r="E6336">
        <v>275</v>
      </c>
      <c r="F6336">
        <v>39</v>
      </c>
      <c r="G6336">
        <v>8</v>
      </c>
      <c r="H6336">
        <v>47</v>
      </c>
      <c r="I6336">
        <v>49</v>
      </c>
      <c r="J6336">
        <v>1</v>
      </c>
      <c r="K6336">
        <v>10</v>
      </c>
      <c r="L6336">
        <v>2</v>
      </c>
      <c r="M6336">
        <v>0</v>
      </c>
      <c r="Q6336">
        <v>50</v>
      </c>
      <c r="R6336">
        <v>5.69</v>
      </c>
      <c r="X6336">
        <v>23</v>
      </c>
      <c r="Y6336">
        <v>0.22</v>
      </c>
      <c r="Z6336">
        <v>185</v>
      </c>
      <c r="AA6336">
        <f t="shared" si="196"/>
        <v>61.666666666666664</v>
      </c>
    </row>
    <row r="6337" spans="1:27" x14ac:dyDescent="0.25">
      <c r="A6337" t="s">
        <v>2154</v>
      </c>
      <c r="B6337">
        <v>1992</v>
      </c>
      <c r="C6337" t="str">
        <f t="shared" si="197"/>
        <v>Pre-Drug 1970-1991</v>
      </c>
      <c r="D6337" t="s">
        <v>19</v>
      </c>
      <c r="E6337">
        <v>275</v>
      </c>
      <c r="F6337">
        <v>29</v>
      </c>
      <c r="G6337">
        <v>3</v>
      </c>
      <c r="H6337">
        <v>34</v>
      </c>
      <c r="I6337">
        <v>45</v>
      </c>
      <c r="J6337">
        <v>0</v>
      </c>
      <c r="K6337">
        <v>9</v>
      </c>
      <c r="L6337">
        <v>3</v>
      </c>
      <c r="M6337">
        <v>0</v>
      </c>
      <c r="Q6337">
        <v>66</v>
      </c>
      <c r="R6337">
        <v>4.21</v>
      </c>
      <c r="X6337">
        <v>32</v>
      </c>
      <c r="Y6337">
        <v>0.28000000000000003</v>
      </c>
      <c r="Z6337">
        <v>186</v>
      </c>
      <c r="AA6337">
        <f t="shared" si="196"/>
        <v>62</v>
      </c>
    </row>
    <row r="6338" spans="1:27" x14ac:dyDescent="0.25">
      <c r="A6338" t="s">
        <v>1545</v>
      </c>
      <c r="B6338">
        <v>1976</v>
      </c>
      <c r="C6338" t="str">
        <f t="shared" si="197"/>
        <v>Pre-Drug 1970-1991</v>
      </c>
      <c r="D6338" t="s">
        <v>18</v>
      </c>
      <c r="E6338">
        <v>275</v>
      </c>
      <c r="F6338">
        <v>29</v>
      </c>
      <c r="G6338">
        <v>3</v>
      </c>
      <c r="H6338">
        <v>34</v>
      </c>
      <c r="I6338">
        <v>30</v>
      </c>
      <c r="J6338">
        <v>2</v>
      </c>
      <c r="K6338">
        <v>8</v>
      </c>
      <c r="L6338">
        <v>3</v>
      </c>
      <c r="M6338">
        <v>3</v>
      </c>
      <c r="Q6338">
        <v>56</v>
      </c>
      <c r="R6338">
        <v>4.1900000000000004</v>
      </c>
      <c r="X6338">
        <v>26</v>
      </c>
      <c r="Y6338">
        <v>0.24</v>
      </c>
      <c r="Z6338">
        <v>187</v>
      </c>
      <c r="AA6338">
        <f t="shared" ref="AA6338:AA6401" si="198">Z6338/3</f>
        <v>62.333333333333336</v>
      </c>
    </row>
    <row r="6339" spans="1:27" x14ac:dyDescent="0.25">
      <c r="A6339" t="s">
        <v>2944</v>
      </c>
      <c r="B6339">
        <v>2010</v>
      </c>
      <c r="C6339" t="str">
        <f t="shared" ref="C6339:C6402" si="199">IF(B6339&lt;1997,"Pre-Drug 1970-1991",IF(B6339&lt;=2006,"Drug Era 1992-2006","Post Drug Era 2007-2012"))</f>
        <v>Post Drug Era 2007-2012</v>
      </c>
      <c r="D6339" t="s">
        <v>18</v>
      </c>
      <c r="E6339">
        <v>275</v>
      </c>
      <c r="F6339">
        <v>30</v>
      </c>
      <c r="G6339">
        <v>6</v>
      </c>
      <c r="H6339">
        <v>35</v>
      </c>
      <c r="I6339">
        <v>67</v>
      </c>
      <c r="J6339">
        <v>0</v>
      </c>
      <c r="K6339">
        <v>5</v>
      </c>
      <c r="L6339">
        <v>3</v>
      </c>
      <c r="M6339">
        <v>0</v>
      </c>
      <c r="Q6339">
        <v>59</v>
      </c>
      <c r="R6339">
        <v>4.3099999999999996</v>
      </c>
      <c r="X6339">
        <v>26</v>
      </c>
      <c r="Z6339">
        <v>188</v>
      </c>
      <c r="AA6339">
        <f t="shared" si="198"/>
        <v>62.666666666666664</v>
      </c>
    </row>
    <row r="6340" spans="1:27" x14ac:dyDescent="0.25">
      <c r="A6340" t="s">
        <v>2267</v>
      </c>
      <c r="B6340">
        <v>2004</v>
      </c>
      <c r="C6340" t="str">
        <f t="shared" si="199"/>
        <v>Drug Era 1992-2006</v>
      </c>
      <c r="D6340" t="s">
        <v>19</v>
      </c>
      <c r="E6340">
        <v>275</v>
      </c>
      <c r="F6340">
        <v>33</v>
      </c>
      <c r="G6340">
        <v>10</v>
      </c>
      <c r="H6340">
        <v>24</v>
      </c>
      <c r="I6340">
        <v>47</v>
      </c>
      <c r="J6340">
        <v>4</v>
      </c>
      <c r="K6340">
        <v>1</v>
      </c>
      <c r="L6340">
        <v>5</v>
      </c>
      <c r="M6340">
        <v>0</v>
      </c>
      <c r="Q6340">
        <v>66</v>
      </c>
      <c r="R6340">
        <v>4.71</v>
      </c>
      <c r="X6340">
        <v>34</v>
      </c>
      <c r="Y6340">
        <v>0.27</v>
      </c>
      <c r="Z6340">
        <v>189</v>
      </c>
      <c r="AA6340">
        <f t="shared" si="198"/>
        <v>63</v>
      </c>
    </row>
    <row r="6341" spans="1:27" x14ac:dyDescent="0.25">
      <c r="A6341" t="s">
        <v>1599</v>
      </c>
      <c r="B6341">
        <v>2007</v>
      </c>
      <c r="C6341" t="str">
        <f t="shared" si="199"/>
        <v>Post Drug Era 2007-2012</v>
      </c>
      <c r="D6341" t="s">
        <v>19</v>
      </c>
      <c r="E6341">
        <v>275</v>
      </c>
      <c r="F6341">
        <v>32</v>
      </c>
      <c r="G6341">
        <v>10</v>
      </c>
      <c r="H6341">
        <v>31</v>
      </c>
      <c r="I6341">
        <v>50</v>
      </c>
      <c r="J6341">
        <v>0</v>
      </c>
      <c r="K6341">
        <v>1</v>
      </c>
      <c r="L6341">
        <v>1</v>
      </c>
      <c r="M6341">
        <v>0</v>
      </c>
      <c r="Q6341">
        <v>61</v>
      </c>
      <c r="R6341">
        <v>4.57</v>
      </c>
      <c r="X6341">
        <v>41</v>
      </c>
      <c r="Z6341">
        <v>189</v>
      </c>
      <c r="AA6341">
        <f t="shared" si="198"/>
        <v>63</v>
      </c>
    </row>
    <row r="6342" spans="1:27" x14ac:dyDescent="0.25">
      <c r="A6342" t="s">
        <v>2425</v>
      </c>
      <c r="B6342">
        <v>2007</v>
      </c>
      <c r="C6342" t="str">
        <f t="shared" si="199"/>
        <v>Post Drug Era 2007-2012</v>
      </c>
      <c r="D6342" t="s">
        <v>19</v>
      </c>
      <c r="E6342">
        <v>275</v>
      </c>
      <c r="F6342">
        <v>31</v>
      </c>
      <c r="G6342">
        <v>8</v>
      </c>
      <c r="H6342">
        <v>25</v>
      </c>
      <c r="I6342">
        <v>36</v>
      </c>
      <c r="J6342">
        <v>0</v>
      </c>
      <c r="K6342">
        <v>1</v>
      </c>
      <c r="L6342">
        <v>1</v>
      </c>
      <c r="M6342">
        <v>0</v>
      </c>
      <c r="Q6342">
        <v>65</v>
      </c>
      <c r="R6342">
        <v>4.43</v>
      </c>
      <c r="X6342">
        <v>25</v>
      </c>
      <c r="Z6342">
        <v>189</v>
      </c>
      <c r="AA6342">
        <f t="shared" si="198"/>
        <v>63</v>
      </c>
    </row>
    <row r="6343" spans="1:27" x14ac:dyDescent="0.25">
      <c r="A6343" t="s">
        <v>617</v>
      </c>
      <c r="B6343">
        <v>1999</v>
      </c>
      <c r="C6343" t="str">
        <f t="shared" si="199"/>
        <v>Drug Era 1992-2006</v>
      </c>
      <c r="D6343" t="s">
        <v>19</v>
      </c>
      <c r="E6343">
        <v>275</v>
      </c>
      <c r="F6343">
        <v>26</v>
      </c>
      <c r="G6343">
        <v>4</v>
      </c>
      <c r="H6343">
        <v>18</v>
      </c>
      <c r="I6343">
        <v>39</v>
      </c>
      <c r="J6343">
        <v>2</v>
      </c>
      <c r="K6343">
        <v>1</v>
      </c>
      <c r="L6343">
        <v>5</v>
      </c>
      <c r="M6343">
        <v>0</v>
      </c>
      <c r="Q6343">
        <v>61</v>
      </c>
      <c r="R6343">
        <v>3.69</v>
      </c>
      <c r="X6343">
        <v>36</v>
      </c>
      <c r="Y6343">
        <v>0</v>
      </c>
      <c r="Z6343">
        <v>190</v>
      </c>
      <c r="AA6343">
        <f t="shared" si="198"/>
        <v>63.333333333333336</v>
      </c>
    </row>
    <row r="6344" spans="1:27" x14ac:dyDescent="0.25">
      <c r="A6344" t="s">
        <v>2953</v>
      </c>
      <c r="B6344">
        <v>2008</v>
      </c>
      <c r="C6344" t="str">
        <f t="shared" si="199"/>
        <v>Post Drug Era 2007-2012</v>
      </c>
      <c r="D6344" t="s">
        <v>18</v>
      </c>
      <c r="E6344">
        <v>275</v>
      </c>
      <c r="F6344">
        <v>26</v>
      </c>
      <c r="G6344">
        <v>7</v>
      </c>
      <c r="H6344">
        <v>21</v>
      </c>
      <c r="I6344">
        <v>46</v>
      </c>
      <c r="J6344">
        <v>3</v>
      </c>
      <c r="K6344">
        <v>2</v>
      </c>
      <c r="L6344">
        <v>2</v>
      </c>
      <c r="M6344">
        <v>0</v>
      </c>
      <c r="Q6344">
        <v>63</v>
      </c>
      <c r="R6344">
        <v>3.69</v>
      </c>
      <c r="X6344">
        <v>35</v>
      </c>
      <c r="Z6344">
        <v>190</v>
      </c>
      <c r="AA6344">
        <f t="shared" si="198"/>
        <v>63.333333333333336</v>
      </c>
    </row>
    <row r="6345" spans="1:27" x14ac:dyDescent="0.25">
      <c r="A6345" t="s">
        <v>1390</v>
      </c>
      <c r="B6345">
        <v>1984</v>
      </c>
      <c r="C6345" t="str">
        <f t="shared" si="199"/>
        <v>Pre-Drug 1970-1991</v>
      </c>
      <c r="D6345" t="s">
        <v>19</v>
      </c>
      <c r="E6345">
        <v>275</v>
      </c>
      <c r="F6345">
        <v>25</v>
      </c>
      <c r="G6345">
        <v>7</v>
      </c>
      <c r="H6345">
        <v>27</v>
      </c>
      <c r="I6345">
        <v>57</v>
      </c>
      <c r="J6345">
        <v>1</v>
      </c>
      <c r="K6345">
        <v>4</v>
      </c>
      <c r="L6345">
        <v>0</v>
      </c>
      <c r="M6345">
        <v>1</v>
      </c>
      <c r="Q6345">
        <v>64</v>
      </c>
      <c r="R6345">
        <v>3.53</v>
      </c>
      <c r="X6345">
        <v>29</v>
      </c>
      <c r="Y6345">
        <v>0.26</v>
      </c>
      <c r="Z6345">
        <v>191</v>
      </c>
      <c r="AA6345">
        <f t="shared" si="198"/>
        <v>63.666666666666664</v>
      </c>
    </row>
    <row r="6346" spans="1:27" x14ac:dyDescent="0.25">
      <c r="A6346" t="s">
        <v>2472</v>
      </c>
      <c r="B6346">
        <v>1991</v>
      </c>
      <c r="C6346" t="str">
        <f t="shared" si="199"/>
        <v>Pre-Drug 1970-1991</v>
      </c>
      <c r="D6346" t="s">
        <v>18</v>
      </c>
      <c r="E6346">
        <v>275</v>
      </c>
      <c r="F6346">
        <v>30</v>
      </c>
      <c r="G6346">
        <v>4</v>
      </c>
      <c r="H6346">
        <v>30</v>
      </c>
      <c r="I6346">
        <v>46</v>
      </c>
      <c r="J6346">
        <v>2</v>
      </c>
      <c r="K6346">
        <v>5</v>
      </c>
      <c r="L6346">
        <v>3</v>
      </c>
      <c r="M6346">
        <v>0</v>
      </c>
      <c r="Q6346">
        <v>57</v>
      </c>
      <c r="R6346">
        <v>4.24</v>
      </c>
      <c r="X6346">
        <v>31</v>
      </c>
      <c r="Y6346">
        <v>0.24</v>
      </c>
      <c r="Z6346">
        <v>191</v>
      </c>
      <c r="AA6346">
        <f t="shared" si="198"/>
        <v>63.666666666666664</v>
      </c>
    </row>
    <row r="6347" spans="1:27" x14ac:dyDescent="0.25">
      <c r="A6347" t="s">
        <v>2972</v>
      </c>
      <c r="B6347">
        <v>2004</v>
      </c>
      <c r="C6347" t="str">
        <f t="shared" si="199"/>
        <v>Drug Era 1992-2006</v>
      </c>
      <c r="D6347" t="s">
        <v>18</v>
      </c>
      <c r="E6347">
        <v>275</v>
      </c>
      <c r="F6347">
        <v>30</v>
      </c>
      <c r="G6347">
        <v>8</v>
      </c>
      <c r="H6347">
        <v>24</v>
      </c>
      <c r="I6347">
        <v>48</v>
      </c>
      <c r="J6347">
        <v>1</v>
      </c>
      <c r="K6347">
        <v>1</v>
      </c>
      <c r="L6347">
        <v>1</v>
      </c>
      <c r="M6347">
        <v>0</v>
      </c>
      <c r="Q6347">
        <v>69</v>
      </c>
      <c r="R6347">
        <v>4.24</v>
      </c>
      <c r="X6347">
        <v>51</v>
      </c>
      <c r="Y6347">
        <v>0.28000000000000003</v>
      </c>
      <c r="Z6347">
        <v>191</v>
      </c>
      <c r="AA6347">
        <f t="shared" si="198"/>
        <v>63.666666666666664</v>
      </c>
    </row>
    <row r="6348" spans="1:27" x14ac:dyDescent="0.25">
      <c r="A6348" t="s">
        <v>537</v>
      </c>
      <c r="B6348">
        <v>2012</v>
      </c>
      <c r="C6348" t="str">
        <f t="shared" si="199"/>
        <v>Post Drug Era 2007-2012</v>
      </c>
      <c r="D6348" t="s">
        <v>18</v>
      </c>
      <c r="E6348">
        <v>275</v>
      </c>
      <c r="F6348">
        <v>19</v>
      </c>
      <c r="G6348">
        <v>3</v>
      </c>
      <c r="H6348">
        <v>29</v>
      </c>
      <c r="I6348">
        <v>68</v>
      </c>
      <c r="J6348">
        <v>6</v>
      </c>
      <c r="K6348">
        <v>1</v>
      </c>
      <c r="L6348">
        <v>6</v>
      </c>
      <c r="M6348">
        <v>1</v>
      </c>
      <c r="Q6348">
        <v>54</v>
      </c>
      <c r="R6348">
        <v>2.69</v>
      </c>
      <c r="X6348">
        <v>50</v>
      </c>
      <c r="Z6348">
        <v>191</v>
      </c>
      <c r="AA6348">
        <f t="shared" si="198"/>
        <v>63.666666666666664</v>
      </c>
    </row>
    <row r="6349" spans="1:27" x14ac:dyDescent="0.25">
      <c r="A6349" t="s">
        <v>1186</v>
      </c>
      <c r="B6349">
        <v>1975</v>
      </c>
      <c r="C6349" t="str">
        <f t="shared" si="199"/>
        <v>Pre-Drug 1970-1991</v>
      </c>
      <c r="D6349" t="s">
        <v>18</v>
      </c>
      <c r="E6349">
        <v>275</v>
      </c>
      <c r="F6349">
        <v>17</v>
      </c>
      <c r="G6349">
        <v>2</v>
      </c>
      <c r="H6349">
        <v>31</v>
      </c>
      <c r="I6349">
        <v>35</v>
      </c>
      <c r="J6349">
        <v>4</v>
      </c>
      <c r="K6349">
        <v>7</v>
      </c>
      <c r="L6349">
        <v>1</v>
      </c>
      <c r="M6349">
        <v>1</v>
      </c>
      <c r="Q6349">
        <v>62</v>
      </c>
      <c r="R6349">
        <v>2.39</v>
      </c>
      <c r="X6349">
        <v>29</v>
      </c>
      <c r="Y6349">
        <v>0.26</v>
      </c>
      <c r="Z6349">
        <v>192</v>
      </c>
      <c r="AA6349">
        <f t="shared" si="198"/>
        <v>64</v>
      </c>
    </row>
    <row r="6350" spans="1:27" x14ac:dyDescent="0.25">
      <c r="A6350" t="s">
        <v>869</v>
      </c>
      <c r="B6350">
        <v>2007</v>
      </c>
      <c r="C6350" t="str">
        <f t="shared" si="199"/>
        <v>Post Drug Era 2007-2012</v>
      </c>
      <c r="D6350" t="s">
        <v>18</v>
      </c>
      <c r="E6350">
        <v>275</v>
      </c>
      <c r="F6350">
        <v>22</v>
      </c>
      <c r="G6350">
        <v>3</v>
      </c>
      <c r="H6350">
        <v>31</v>
      </c>
      <c r="I6350">
        <v>61</v>
      </c>
      <c r="J6350">
        <v>4</v>
      </c>
      <c r="K6350">
        <v>1</v>
      </c>
      <c r="L6350">
        <v>5</v>
      </c>
      <c r="M6350">
        <v>1</v>
      </c>
      <c r="Q6350">
        <v>47</v>
      </c>
      <c r="R6350">
        <v>3.09</v>
      </c>
      <c r="X6350">
        <v>31</v>
      </c>
      <c r="Z6350">
        <v>192</v>
      </c>
      <c r="AA6350">
        <f t="shared" si="198"/>
        <v>64</v>
      </c>
    </row>
    <row r="6351" spans="1:27" x14ac:dyDescent="0.25">
      <c r="A6351" t="s">
        <v>2470</v>
      </c>
      <c r="B6351">
        <v>2008</v>
      </c>
      <c r="C6351" t="str">
        <f t="shared" si="199"/>
        <v>Post Drug Era 2007-2012</v>
      </c>
      <c r="D6351" t="s">
        <v>18</v>
      </c>
      <c r="E6351">
        <v>275</v>
      </c>
      <c r="F6351">
        <v>34</v>
      </c>
      <c r="G6351">
        <v>8</v>
      </c>
      <c r="H6351">
        <v>14</v>
      </c>
      <c r="I6351">
        <v>43</v>
      </c>
      <c r="J6351">
        <v>3</v>
      </c>
      <c r="K6351">
        <v>1</v>
      </c>
      <c r="L6351">
        <v>0</v>
      </c>
      <c r="M6351">
        <v>0</v>
      </c>
      <c r="Q6351">
        <v>72</v>
      </c>
      <c r="R6351">
        <v>4.78</v>
      </c>
      <c r="X6351">
        <v>44</v>
      </c>
      <c r="Z6351">
        <v>192</v>
      </c>
      <c r="AA6351">
        <f t="shared" si="198"/>
        <v>64</v>
      </c>
    </row>
    <row r="6352" spans="1:27" x14ac:dyDescent="0.25">
      <c r="A6352" t="s">
        <v>637</v>
      </c>
      <c r="B6352">
        <v>1999</v>
      </c>
      <c r="C6352" t="str">
        <f t="shared" si="199"/>
        <v>Drug Era 1992-2006</v>
      </c>
      <c r="D6352" t="s">
        <v>19</v>
      </c>
      <c r="E6352">
        <v>275</v>
      </c>
      <c r="F6352">
        <v>25</v>
      </c>
      <c r="G6352">
        <v>4</v>
      </c>
      <c r="H6352">
        <v>18</v>
      </c>
      <c r="I6352">
        <v>54</v>
      </c>
      <c r="J6352">
        <v>1</v>
      </c>
      <c r="K6352">
        <v>5</v>
      </c>
      <c r="L6352">
        <v>1</v>
      </c>
      <c r="M6352">
        <v>0</v>
      </c>
      <c r="Q6352">
        <v>71</v>
      </c>
      <c r="R6352">
        <v>3.46</v>
      </c>
      <c r="X6352">
        <v>26</v>
      </c>
      <c r="Y6352">
        <v>0</v>
      </c>
      <c r="Z6352">
        <v>195</v>
      </c>
      <c r="AA6352">
        <f t="shared" si="198"/>
        <v>65</v>
      </c>
    </row>
    <row r="6353" spans="1:27" x14ac:dyDescent="0.25">
      <c r="A6353" t="s">
        <v>2216</v>
      </c>
      <c r="B6353">
        <v>2000</v>
      </c>
      <c r="C6353" t="str">
        <f t="shared" si="199"/>
        <v>Drug Era 1992-2006</v>
      </c>
      <c r="D6353" t="s">
        <v>19</v>
      </c>
      <c r="E6353">
        <v>275</v>
      </c>
      <c r="F6353">
        <v>25</v>
      </c>
      <c r="G6353">
        <v>1</v>
      </c>
      <c r="H6353">
        <v>26</v>
      </c>
      <c r="I6353">
        <v>37</v>
      </c>
      <c r="J6353">
        <v>2</v>
      </c>
      <c r="K6353">
        <v>2</v>
      </c>
      <c r="L6353">
        <v>3</v>
      </c>
      <c r="M6353">
        <v>0</v>
      </c>
      <c r="Q6353">
        <v>63</v>
      </c>
      <c r="R6353">
        <v>3.46</v>
      </c>
      <c r="X6353">
        <v>30</v>
      </c>
      <c r="Y6353">
        <v>0</v>
      </c>
      <c r="Z6353">
        <v>195</v>
      </c>
      <c r="AA6353">
        <f t="shared" si="198"/>
        <v>65</v>
      </c>
    </row>
    <row r="6354" spans="1:27" x14ac:dyDescent="0.25">
      <c r="A6354" t="s">
        <v>2270</v>
      </c>
      <c r="B6354">
        <v>1971</v>
      </c>
      <c r="C6354" t="str">
        <f t="shared" si="199"/>
        <v>Pre-Drug 1970-1991</v>
      </c>
      <c r="D6354" t="s">
        <v>19</v>
      </c>
      <c r="E6354">
        <v>275</v>
      </c>
      <c r="F6354">
        <v>13</v>
      </c>
      <c r="G6354">
        <v>3</v>
      </c>
      <c r="H6354">
        <v>29</v>
      </c>
      <c r="I6354">
        <v>53</v>
      </c>
      <c r="J6354">
        <v>6</v>
      </c>
      <c r="K6354">
        <v>6</v>
      </c>
      <c r="L6354">
        <v>8</v>
      </c>
      <c r="M6354">
        <v>1</v>
      </c>
      <c r="Q6354">
        <v>49</v>
      </c>
      <c r="R6354">
        <v>1.78</v>
      </c>
      <c r="X6354">
        <v>24</v>
      </c>
      <c r="Y6354">
        <v>0.21</v>
      </c>
      <c r="Z6354">
        <v>197</v>
      </c>
      <c r="AA6354">
        <f t="shared" si="198"/>
        <v>65.666666666666671</v>
      </c>
    </row>
    <row r="6355" spans="1:27" x14ac:dyDescent="0.25">
      <c r="A6355" t="s">
        <v>1911</v>
      </c>
      <c r="B6355">
        <v>1995</v>
      </c>
      <c r="C6355" t="str">
        <f t="shared" si="199"/>
        <v>Pre-Drug 1970-1991</v>
      </c>
      <c r="D6355" t="s">
        <v>19</v>
      </c>
      <c r="E6355">
        <v>275</v>
      </c>
      <c r="F6355">
        <v>25</v>
      </c>
      <c r="G6355">
        <v>7</v>
      </c>
      <c r="H6355">
        <v>25</v>
      </c>
      <c r="I6355">
        <v>49</v>
      </c>
      <c r="J6355">
        <v>4</v>
      </c>
      <c r="K6355">
        <v>1</v>
      </c>
      <c r="L6355">
        <v>2</v>
      </c>
      <c r="M6355">
        <v>1</v>
      </c>
      <c r="Q6355">
        <v>60</v>
      </c>
      <c r="R6355">
        <v>3.43</v>
      </c>
      <c r="X6355">
        <v>37</v>
      </c>
      <c r="Y6355">
        <v>0.24</v>
      </c>
      <c r="Z6355">
        <v>197</v>
      </c>
      <c r="AA6355">
        <f t="shared" si="198"/>
        <v>65.666666666666671</v>
      </c>
    </row>
    <row r="6356" spans="1:27" x14ac:dyDescent="0.25">
      <c r="A6356" t="s">
        <v>2806</v>
      </c>
      <c r="B6356">
        <v>1970</v>
      </c>
      <c r="C6356" t="str">
        <f t="shared" si="199"/>
        <v>Pre-Drug 1970-1991</v>
      </c>
      <c r="D6356" t="s">
        <v>18</v>
      </c>
      <c r="E6356">
        <v>275</v>
      </c>
      <c r="F6356">
        <v>29</v>
      </c>
      <c r="G6356">
        <v>5</v>
      </c>
      <c r="H6356">
        <v>16</v>
      </c>
      <c r="I6356">
        <v>28</v>
      </c>
      <c r="J6356">
        <v>10</v>
      </c>
      <c r="K6356">
        <v>1</v>
      </c>
      <c r="L6356">
        <v>0</v>
      </c>
      <c r="M6356">
        <v>0</v>
      </c>
      <c r="Q6356">
        <v>65</v>
      </c>
      <c r="R6356">
        <v>3.93</v>
      </c>
      <c r="X6356">
        <v>20</v>
      </c>
      <c r="Y6356">
        <v>0.26</v>
      </c>
      <c r="Z6356">
        <v>199</v>
      </c>
      <c r="AA6356">
        <f t="shared" si="198"/>
        <v>66.333333333333329</v>
      </c>
    </row>
    <row r="6357" spans="1:27" x14ac:dyDescent="0.25">
      <c r="A6357" t="s">
        <v>204</v>
      </c>
      <c r="B6357">
        <v>1981</v>
      </c>
      <c r="C6357" t="str">
        <f t="shared" si="199"/>
        <v>Pre-Drug 1970-1991</v>
      </c>
      <c r="D6357" t="s">
        <v>19</v>
      </c>
      <c r="E6357">
        <v>275</v>
      </c>
      <c r="F6357">
        <v>22</v>
      </c>
      <c r="G6357">
        <v>2</v>
      </c>
      <c r="H6357">
        <v>18</v>
      </c>
      <c r="I6357">
        <v>36</v>
      </c>
      <c r="J6357">
        <v>0</v>
      </c>
      <c r="K6357">
        <v>2</v>
      </c>
      <c r="L6357">
        <v>2</v>
      </c>
      <c r="M6357">
        <v>1</v>
      </c>
      <c r="Q6357">
        <v>59</v>
      </c>
      <c r="R6357">
        <v>2.97</v>
      </c>
      <c r="X6357">
        <v>26</v>
      </c>
      <c r="Y6357">
        <v>0.23</v>
      </c>
      <c r="Z6357">
        <v>200</v>
      </c>
      <c r="AA6357">
        <f t="shared" si="198"/>
        <v>66.666666666666671</v>
      </c>
    </row>
    <row r="6358" spans="1:27" x14ac:dyDescent="0.25">
      <c r="A6358" t="s">
        <v>230</v>
      </c>
      <c r="B6358">
        <v>2002</v>
      </c>
      <c r="C6358" t="str">
        <f t="shared" si="199"/>
        <v>Drug Era 1992-2006</v>
      </c>
      <c r="D6358" t="s">
        <v>18</v>
      </c>
      <c r="E6358">
        <v>275</v>
      </c>
      <c r="F6358">
        <v>17</v>
      </c>
      <c r="G6358">
        <v>8</v>
      </c>
      <c r="H6358">
        <v>25</v>
      </c>
      <c r="I6358">
        <v>79</v>
      </c>
      <c r="J6358">
        <v>0</v>
      </c>
      <c r="K6358">
        <v>1</v>
      </c>
      <c r="L6358">
        <v>3</v>
      </c>
      <c r="M6358">
        <v>0</v>
      </c>
      <c r="Q6358">
        <v>46</v>
      </c>
      <c r="R6358">
        <v>2.27</v>
      </c>
      <c r="X6358">
        <v>29</v>
      </c>
      <c r="Z6358">
        <v>202</v>
      </c>
      <c r="AA6358">
        <f t="shared" si="198"/>
        <v>67.333333333333329</v>
      </c>
    </row>
    <row r="6359" spans="1:27" x14ac:dyDescent="0.25">
      <c r="A6359" t="s">
        <v>29</v>
      </c>
      <c r="B6359">
        <v>2007</v>
      </c>
      <c r="C6359" t="str">
        <f t="shared" si="199"/>
        <v>Post Drug Era 2007-2012</v>
      </c>
      <c r="D6359" t="s">
        <v>19</v>
      </c>
      <c r="E6359">
        <v>275</v>
      </c>
      <c r="F6359">
        <v>16</v>
      </c>
      <c r="G6359">
        <v>4</v>
      </c>
      <c r="H6359">
        <v>24</v>
      </c>
      <c r="I6359">
        <v>57</v>
      </c>
      <c r="J6359">
        <v>2</v>
      </c>
      <c r="K6359">
        <v>0</v>
      </c>
      <c r="L6359">
        <v>2</v>
      </c>
      <c r="M6359">
        <v>1</v>
      </c>
      <c r="Q6359">
        <v>51</v>
      </c>
      <c r="R6359">
        <v>2.14</v>
      </c>
      <c r="X6359">
        <v>47</v>
      </c>
      <c r="Z6359">
        <v>202</v>
      </c>
      <c r="AA6359">
        <f t="shared" si="198"/>
        <v>67.333333333333329</v>
      </c>
    </row>
    <row r="6360" spans="1:27" x14ac:dyDescent="0.25">
      <c r="A6360" t="s">
        <v>2330</v>
      </c>
      <c r="B6360">
        <v>2002</v>
      </c>
      <c r="C6360" t="str">
        <f t="shared" si="199"/>
        <v>Drug Era 1992-2006</v>
      </c>
      <c r="D6360" t="s">
        <v>18</v>
      </c>
      <c r="E6360">
        <v>275</v>
      </c>
      <c r="F6360">
        <v>15</v>
      </c>
      <c r="G6360">
        <v>3</v>
      </c>
      <c r="H6360">
        <v>28</v>
      </c>
      <c r="I6360">
        <v>69</v>
      </c>
      <c r="J6360">
        <v>3</v>
      </c>
      <c r="K6360">
        <v>0</v>
      </c>
      <c r="L6360">
        <v>1</v>
      </c>
      <c r="M6360">
        <v>0</v>
      </c>
      <c r="Q6360">
        <v>48</v>
      </c>
      <c r="R6360">
        <v>1.99</v>
      </c>
      <c r="X6360">
        <v>38</v>
      </c>
      <c r="Z6360">
        <v>204</v>
      </c>
      <c r="AA6360">
        <f t="shared" si="198"/>
        <v>68</v>
      </c>
    </row>
    <row r="6361" spans="1:27" x14ac:dyDescent="0.25">
      <c r="A6361" t="s">
        <v>47</v>
      </c>
      <c r="B6361">
        <v>1991</v>
      </c>
      <c r="C6361" t="str">
        <f t="shared" si="199"/>
        <v>Pre-Drug 1970-1991</v>
      </c>
      <c r="D6361" t="s">
        <v>19</v>
      </c>
      <c r="E6361">
        <v>275</v>
      </c>
      <c r="F6361">
        <v>18</v>
      </c>
      <c r="G6361">
        <v>3</v>
      </c>
      <c r="H6361">
        <v>30</v>
      </c>
      <c r="I6361">
        <v>61</v>
      </c>
      <c r="J6361">
        <v>6</v>
      </c>
      <c r="K6361">
        <v>3</v>
      </c>
      <c r="L6361">
        <v>1</v>
      </c>
      <c r="M6361">
        <v>0</v>
      </c>
      <c r="Q6361">
        <v>44</v>
      </c>
      <c r="R6361">
        <v>2.35</v>
      </c>
      <c r="X6361">
        <v>26</v>
      </c>
      <c r="Y6361">
        <v>0.18</v>
      </c>
      <c r="Z6361">
        <v>207</v>
      </c>
      <c r="AA6361">
        <f t="shared" si="198"/>
        <v>69</v>
      </c>
    </row>
    <row r="6362" spans="1:27" x14ac:dyDescent="0.25">
      <c r="A6362" t="s">
        <v>2951</v>
      </c>
      <c r="B6362">
        <v>2008</v>
      </c>
      <c r="C6362" t="str">
        <f t="shared" si="199"/>
        <v>Post Drug Era 2007-2012</v>
      </c>
      <c r="D6362" t="s">
        <v>18</v>
      </c>
      <c r="E6362">
        <v>275</v>
      </c>
      <c r="F6362">
        <v>18</v>
      </c>
      <c r="G6362">
        <v>7</v>
      </c>
      <c r="H6362">
        <v>15</v>
      </c>
      <c r="I6362">
        <v>51</v>
      </c>
      <c r="J6362">
        <v>3</v>
      </c>
      <c r="K6362">
        <v>2</v>
      </c>
      <c r="L6362">
        <v>4</v>
      </c>
      <c r="M6362">
        <v>0</v>
      </c>
      <c r="Q6362">
        <v>51</v>
      </c>
      <c r="R6362">
        <v>2.27</v>
      </c>
      <c r="X6362">
        <v>18</v>
      </c>
      <c r="Z6362">
        <v>214</v>
      </c>
      <c r="AA6362">
        <f t="shared" si="198"/>
        <v>71.333333333333329</v>
      </c>
    </row>
    <row r="6363" spans="1:27" x14ac:dyDescent="0.25">
      <c r="A6363" t="s">
        <v>884</v>
      </c>
      <c r="B6363">
        <v>1980</v>
      </c>
      <c r="C6363" t="str">
        <f t="shared" si="199"/>
        <v>Pre-Drug 1970-1991</v>
      </c>
      <c r="D6363" t="s">
        <v>19</v>
      </c>
      <c r="E6363">
        <v>276</v>
      </c>
      <c r="F6363">
        <v>45</v>
      </c>
      <c r="G6363">
        <v>3</v>
      </c>
      <c r="H6363">
        <v>24</v>
      </c>
      <c r="I6363">
        <v>16</v>
      </c>
      <c r="J6363">
        <v>2</v>
      </c>
      <c r="K6363">
        <v>1</v>
      </c>
      <c r="L6363">
        <v>1</v>
      </c>
      <c r="M6363">
        <v>0</v>
      </c>
      <c r="Q6363">
        <v>90</v>
      </c>
      <c r="R6363">
        <v>6.98</v>
      </c>
      <c r="X6363">
        <v>33</v>
      </c>
      <c r="Y6363">
        <v>0.36</v>
      </c>
      <c r="Z6363">
        <v>174</v>
      </c>
      <c r="AA6363">
        <f t="shared" si="198"/>
        <v>58</v>
      </c>
    </row>
    <row r="6364" spans="1:27" x14ac:dyDescent="0.25">
      <c r="A6364" t="s">
        <v>1721</v>
      </c>
      <c r="B6364">
        <v>2010</v>
      </c>
      <c r="C6364" t="str">
        <f t="shared" si="199"/>
        <v>Post Drug Era 2007-2012</v>
      </c>
      <c r="D6364" t="s">
        <v>18</v>
      </c>
      <c r="E6364">
        <v>276</v>
      </c>
      <c r="F6364">
        <v>43</v>
      </c>
      <c r="G6364">
        <v>9</v>
      </c>
      <c r="H6364">
        <v>24</v>
      </c>
      <c r="I6364">
        <v>31</v>
      </c>
      <c r="J6364">
        <v>0</v>
      </c>
      <c r="K6364">
        <v>1</v>
      </c>
      <c r="L6364">
        <v>8</v>
      </c>
      <c r="M6364">
        <v>1</v>
      </c>
      <c r="Q6364">
        <v>76</v>
      </c>
      <c r="R6364">
        <v>6.6</v>
      </c>
      <c r="X6364">
        <v>31</v>
      </c>
      <c r="Z6364">
        <v>176</v>
      </c>
      <c r="AA6364">
        <f t="shared" si="198"/>
        <v>58.666666666666664</v>
      </c>
    </row>
    <row r="6365" spans="1:27" x14ac:dyDescent="0.25">
      <c r="A6365" t="s">
        <v>2089</v>
      </c>
      <c r="B6365">
        <v>2008</v>
      </c>
      <c r="C6365" t="str">
        <f t="shared" si="199"/>
        <v>Post Drug Era 2007-2012</v>
      </c>
      <c r="D6365" t="s">
        <v>18</v>
      </c>
      <c r="E6365">
        <v>276</v>
      </c>
      <c r="F6365">
        <v>41</v>
      </c>
      <c r="G6365">
        <v>10</v>
      </c>
      <c r="H6365">
        <v>12</v>
      </c>
      <c r="I6365">
        <v>31</v>
      </c>
      <c r="J6365">
        <v>0</v>
      </c>
      <c r="K6365">
        <v>0</v>
      </c>
      <c r="L6365">
        <v>4</v>
      </c>
      <c r="M6365">
        <v>0</v>
      </c>
      <c r="Q6365">
        <v>87</v>
      </c>
      <c r="R6365">
        <v>6.08</v>
      </c>
      <c r="X6365">
        <v>36</v>
      </c>
      <c r="Z6365">
        <v>182</v>
      </c>
      <c r="AA6365">
        <f t="shared" si="198"/>
        <v>60.666666666666664</v>
      </c>
    </row>
    <row r="6366" spans="1:27" x14ac:dyDescent="0.25">
      <c r="A6366" t="s">
        <v>2543</v>
      </c>
      <c r="B6366">
        <v>1974</v>
      </c>
      <c r="C6366" t="str">
        <f t="shared" si="199"/>
        <v>Pre-Drug 1970-1991</v>
      </c>
      <c r="D6366" t="s">
        <v>18</v>
      </c>
      <c r="E6366">
        <v>276</v>
      </c>
      <c r="F6366">
        <v>28</v>
      </c>
      <c r="G6366">
        <v>5</v>
      </c>
      <c r="H6366">
        <v>26</v>
      </c>
      <c r="I6366">
        <v>35</v>
      </c>
      <c r="J6366">
        <v>6</v>
      </c>
      <c r="K6366">
        <v>2</v>
      </c>
      <c r="L6366">
        <v>7</v>
      </c>
      <c r="M6366">
        <v>0</v>
      </c>
      <c r="Q6366">
        <v>67</v>
      </c>
      <c r="R6366">
        <v>4.1100000000000003</v>
      </c>
      <c r="X6366">
        <v>46</v>
      </c>
      <c r="Y6366">
        <v>0.28000000000000003</v>
      </c>
      <c r="Z6366">
        <v>184</v>
      </c>
      <c r="AA6366">
        <f t="shared" si="198"/>
        <v>61.333333333333336</v>
      </c>
    </row>
    <row r="6367" spans="1:27" x14ac:dyDescent="0.25">
      <c r="A6367" t="s">
        <v>400</v>
      </c>
      <c r="B6367">
        <v>1978</v>
      </c>
      <c r="C6367" t="str">
        <f t="shared" si="199"/>
        <v>Pre-Drug 1970-1991</v>
      </c>
      <c r="D6367" t="s">
        <v>19</v>
      </c>
      <c r="E6367">
        <v>276</v>
      </c>
      <c r="F6367">
        <v>30</v>
      </c>
      <c r="G6367">
        <v>7</v>
      </c>
      <c r="H6367">
        <v>23</v>
      </c>
      <c r="I6367">
        <v>24</v>
      </c>
      <c r="J6367">
        <v>1</v>
      </c>
      <c r="K6367">
        <v>0</v>
      </c>
      <c r="L6367">
        <v>3</v>
      </c>
      <c r="M6367">
        <v>0</v>
      </c>
      <c r="Q6367">
        <v>74</v>
      </c>
      <c r="R6367">
        <v>4.4000000000000004</v>
      </c>
      <c r="X6367">
        <v>32</v>
      </c>
      <c r="Y6367">
        <v>0.3</v>
      </c>
      <c r="Z6367">
        <v>184</v>
      </c>
      <c r="AA6367">
        <f t="shared" si="198"/>
        <v>61.333333333333336</v>
      </c>
    </row>
    <row r="6368" spans="1:27" x14ac:dyDescent="0.25">
      <c r="A6368" t="s">
        <v>3094</v>
      </c>
      <c r="B6368">
        <v>1995</v>
      </c>
      <c r="C6368" t="str">
        <f t="shared" si="199"/>
        <v>Pre-Drug 1970-1991</v>
      </c>
      <c r="D6368" t="s">
        <v>19</v>
      </c>
      <c r="E6368">
        <v>276</v>
      </c>
      <c r="F6368">
        <v>31</v>
      </c>
      <c r="G6368">
        <v>4</v>
      </c>
      <c r="H6368">
        <v>21</v>
      </c>
      <c r="I6368">
        <v>46</v>
      </c>
      <c r="J6368">
        <v>1</v>
      </c>
      <c r="K6368">
        <v>5</v>
      </c>
      <c r="L6368">
        <v>1</v>
      </c>
      <c r="M6368">
        <v>0</v>
      </c>
      <c r="Q6368">
        <v>81</v>
      </c>
      <c r="R6368">
        <v>4.55</v>
      </c>
      <c r="X6368">
        <v>18</v>
      </c>
      <c r="Y6368">
        <v>0.31</v>
      </c>
      <c r="Z6368">
        <v>184</v>
      </c>
      <c r="AA6368">
        <f t="shared" si="198"/>
        <v>61.333333333333336</v>
      </c>
    </row>
    <row r="6369" spans="1:27" x14ac:dyDescent="0.25">
      <c r="A6369" t="s">
        <v>2881</v>
      </c>
      <c r="B6369">
        <v>2002</v>
      </c>
      <c r="C6369" t="str">
        <f t="shared" si="199"/>
        <v>Drug Era 1992-2006</v>
      </c>
      <c r="D6369" t="s">
        <v>18</v>
      </c>
      <c r="E6369">
        <v>276</v>
      </c>
      <c r="F6369">
        <v>28</v>
      </c>
      <c r="G6369">
        <v>5</v>
      </c>
      <c r="H6369">
        <v>31</v>
      </c>
      <c r="I6369">
        <v>42</v>
      </c>
      <c r="J6369">
        <v>9</v>
      </c>
      <c r="K6369">
        <v>4</v>
      </c>
      <c r="L6369">
        <v>0</v>
      </c>
      <c r="M6369">
        <v>0</v>
      </c>
      <c r="Q6369">
        <v>69</v>
      </c>
      <c r="R6369">
        <v>4.1100000000000003</v>
      </c>
      <c r="X6369">
        <v>21</v>
      </c>
      <c r="Z6369">
        <v>184</v>
      </c>
      <c r="AA6369">
        <f t="shared" si="198"/>
        <v>61.333333333333336</v>
      </c>
    </row>
    <row r="6370" spans="1:27" x14ac:dyDescent="0.25">
      <c r="A6370" t="s">
        <v>91</v>
      </c>
      <c r="B6370">
        <v>1983</v>
      </c>
      <c r="C6370" t="str">
        <f t="shared" si="199"/>
        <v>Pre-Drug 1970-1991</v>
      </c>
      <c r="D6370" t="s">
        <v>19</v>
      </c>
      <c r="E6370">
        <v>276</v>
      </c>
      <c r="F6370">
        <v>25</v>
      </c>
      <c r="G6370">
        <v>7</v>
      </c>
      <c r="H6370">
        <v>23</v>
      </c>
      <c r="I6370">
        <v>32</v>
      </c>
      <c r="J6370">
        <v>3</v>
      </c>
      <c r="K6370">
        <v>1</v>
      </c>
      <c r="L6370">
        <v>2</v>
      </c>
      <c r="M6370">
        <v>0</v>
      </c>
      <c r="Q6370">
        <v>74</v>
      </c>
      <c r="R6370">
        <v>3.63</v>
      </c>
      <c r="X6370">
        <v>26</v>
      </c>
      <c r="Y6370">
        <v>0.3</v>
      </c>
      <c r="Z6370">
        <v>186</v>
      </c>
      <c r="AA6370">
        <f t="shared" si="198"/>
        <v>62</v>
      </c>
    </row>
    <row r="6371" spans="1:27" x14ac:dyDescent="0.25">
      <c r="A6371" t="s">
        <v>214</v>
      </c>
      <c r="B6371">
        <v>2003</v>
      </c>
      <c r="C6371" t="str">
        <f t="shared" si="199"/>
        <v>Drug Era 1992-2006</v>
      </c>
      <c r="D6371" t="s">
        <v>18</v>
      </c>
      <c r="E6371">
        <v>276</v>
      </c>
      <c r="F6371">
        <v>35</v>
      </c>
      <c r="G6371">
        <v>7</v>
      </c>
      <c r="H6371">
        <v>33</v>
      </c>
      <c r="I6371">
        <v>42</v>
      </c>
      <c r="J6371">
        <v>6</v>
      </c>
      <c r="K6371">
        <v>0</v>
      </c>
      <c r="L6371">
        <v>4</v>
      </c>
      <c r="M6371">
        <v>1</v>
      </c>
      <c r="Q6371">
        <v>69</v>
      </c>
      <c r="R6371">
        <v>5.05</v>
      </c>
      <c r="X6371">
        <v>26</v>
      </c>
      <c r="Y6371">
        <v>0.28999999999999998</v>
      </c>
      <c r="Z6371">
        <v>187</v>
      </c>
      <c r="AA6371">
        <f t="shared" si="198"/>
        <v>62.333333333333336</v>
      </c>
    </row>
    <row r="6372" spans="1:27" x14ac:dyDescent="0.25">
      <c r="A6372" t="s">
        <v>581</v>
      </c>
      <c r="B6372">
        <v>2009</v>
      </c>
      <c r="C6372" t="str">
        <f t="shared" si="199"/>
        <v>Post Drug Era 2007-2012</v>
      </c>
      <c r="D6372" t="s">
        <v>19</v>
      </c>
      <c r="E6372">
        <v>276</v>
      </c>
      <c r="F6372">
        <v>29</v>
      </c>
      <c r="G6372">
        <v>13</v>
      </c>
      <c r="H6372">
        <v>21</v>
      </c>
      <c r="I6372">
        <v>38</v>
      </c>
      <c r="J6372">
        <v>3</v>
      </c>
      <c r="K6372">
        <v>1</v>
      </c>
      <c r="L6372">
        <v>2</v>
      </c>
      <c r="M6372">
        <v>0</v>
      </c>
      <c r="Q6372">
        <v>69</v>
      </c>
      <c r="R6372">
        <v>4.1900000000000004</v>
      </c>
      <c r="X6372">
        <v>47</v>
      </c>
      <c r="Z6372">
        <v>187</v>
      </c>
      <c r="AA6372">
        <f t="shared" si="198"/>
        <v>62.333333333333336</v>
      </c>
    </row>
    <row r="6373" spans="1:27" x14ac:dyDescent="0.25">
      <c r="A6373" t="s">
        <v>3060</v>
      </c>
      <c r="B6373">
        <v>1988</v>
      </c>
      <c r="C6373" t="str">
        <f t="shared" si="199"/>
        <v>Pre-Drug 1970-1991</v>
      </c>
      <c r="D6373" t="s">
        <v>18</v>
      </c>
      <c r="E6373">
        <v>276</v>
      </c>
      <c r="F6373">
        <v>18</v>
      </c>
      <c r="G6373">
        <v>6</v>
      </c>
      <c r="H6373">
        <v>35</v>
      </c>
      <c r="I6373">
        <v>43</v>
      </c>
      <c r="J6373">
        <v>4</v>
      </c>
      <c r="K6373">
        <v>4</v>
      </c>
      <c r="L6373">
        <v>2</v>
      </c>
      <c r="M6373">
        <v>1</v>
      </c>
      <c r="Q6373">
        <v>59</v>
      </c>
      <c r="R6373">
        <v>2.59</v>
      </c>
      <c r="X6373">
        <v>28</v>
      </c>
      <c r="Y6373">
        <v>0.25</v>
      </c>
      <c r="Z6373">
        <v>188</v>
      </c>
      <c r="AA6373">
        <f t="shared" si="198"/>
        <v>62.666666666666664</v>
      </c>
    </row>
    <row r="6374" spans="1:27" x14ac:dyDescent="0.25">
      <c r="A6374" t="s">
        <v>687</v>
      </c>
      <c r="B6374">
        <v>1991</v>
      </c>
      <c r="C6374" t="str">
        <f t="shared" si="199"/>
        <v>Pre-Drug 1970-1991</v>
      </c>
      <c r="D6374" t="s">
        <v>19</v>
      </c>
      <c r="E6374">
        <v>276</v>
      </c>
      <c r="F6374">
        <v>31</v>
      </c>
      <c r="G6374">
        <v>6</v>
      </c>
      <c r="H6374">
        <v>39</v>
      </c>
      <c r="I6374">
        <v>47</v>
      </c>
      <c r="J6374">
        <v>0</v>
      </c>
      <c r="K6374">
        <v>1</v>
      </c>
      <c r="L6374">
        <v>1</v>
      </c>
      <c r="M6374">
        <v>0</v>
      </c>
      <c r="Q6374">
        <v>55</v>
      </c>
      <c r="R6374">
        <v>4.45</v>
      </c>
      <c r="X6374">
        <v>26</v>
      </c>
      <c r="Y6374">
        <v>0.24</v>
      </c>
      <c r="Z6374">
        <v>188</v>
      </c>
      <c r="AA6374">
        <f t="shared" si="198"/>
        <v>62.666666666666664</v>
      </c>
    </row>
    <row r="6375" spans="1:27" x14ac:dyDescent="0.25">
      <c r="A6375" t="s">
        <v>2231</v>
      </c>
      <c r="B6375">
        <v>1993</v>
      </c>
      <c r="C6375" t="str">
        <f t="shared" si="199"/>
        <v>Pre-Drug 1970-1991</v>
      </c>
      <c r="D6375" t="s">
        <v>18</v>
      </c>
      <c r="E6375">
        <v>276</v>
      </c>
      <c r="F6375">
        <v>33</v>
      </c>
      <c r="G6375">
        <v>10</v>
      </c>
      <c r="H6375">
        <v>21</v>
      </c>
      <c r="I6375">
        <v>47</v>
      </c>
      <c r="J6375">
        <v>6</v>
      </c>
      <c r="K6375">
        <v>5</v>
      </c>
      <c r="L6375">
        <v>0</v>
      </c>
      <c r="M6375">
        <v>2</v>
      </c>
      <c r="Q6375">
        <v>74</v>
      </c>
      <c r="R6375">
        <v>4.74</v>
      </c>
      <c r="X6375">
        <v>40</v>
      </c>
      <c r="Y6375">
        <v>0.28999999999999998</v>
      </c>
      <c r="Z6375">
        <v>188</v>
      </c>
      <c r="AA6375">
        <f t="shared" si="198"/>
        <v>62.666666666666664</v>
      </c>
    </row>
    <row r="6376" spans="1:27" x14ac:dyDescent="0.25">
      <c r="A6376" t="s">
        <v>2095</v>
      </c>
      <c r="B6376">
        <v>2005</v>
      </c>
      <c r="C6376" t="str">
        <f t="shared" si="199"/>
        <v>Drug Era 1992-2006</v>
      </c>
      <c r="D6376" t="s">
        <v>18</v>
      </c>
      <c r="E6376">
        <v>276</v>
      </c>
      <c r="F6376">
        <v>25</v>
      </c>
      <c r="G6376">
        <v>3</v>
      </c>
      <c r="H6376">
        <v>34</v>
      </c>
      <c r="I6376">
        <v>60</v>
      </c>
      <c r="J6376">
        <v>8</v>
      </c>
      <c r="K6376">
        <v>1</v>
      </c>
      <c r="L6376">
        <v>2</v>
      </c>
      <c r="M6376">
        <v>0</v>
      </c>
      <c r="Q6376">
        <v>55</v>
      </c>
      <c r="R6376">
        <v>3.59</v>
      </c>
      <c r="X6376">
        <v>40</v>
      </c>
      <c r="Z6376">
        <v>188</v>
      </c>
      <c r="AA6376">
        <f t="shared" si="198"/>
        <v>62.666666666666664</v>
      </c>
    </row>
    <row r="6377" spans="1:27" x14ac:dyDescent="0.25">
      <c r="A6377" t="s">
        <v>2870</v>
      </c>
      <c r="B6377">
        <v>2000</v>
      </c>
      <c r="C6377" t="str">
        <f t="shared" si="199"/>
        <v>Drug Era 1992-2006</v>
      </c>
      <c r="D6377" t="s">
        <v>19</v>
      </c>
      <c r="E6377">
        <v>276</v>
      </c>
      <c r="F6377">
        <v>37</v>
      </c>
      <c r="G6377">
        <v>10</v>
      </c>
      <c r="H6377">
        <v>25</v>
      </c>
      <c r="I6377">
        <v>32</v>
      </c>
      <c r="J6377">
        <v>1</v>
      </c>
      <c r="K6377">
        <v>1</v>
      </c>
      <c r="L6377">
        <v>0</v>
      </c>
      <c r="M6377">
        <v>0</v>
      </c>
      <c r="Q6377">
        <v>72</v>
      </c>
      <c r="R6377">
        <v>5.29</v>
      </c>
      <c r="X6377">
        <v>23</v>
      </c>
      <c r="Y6377">
        <v>0</v>
      </c>
      <c r="Z6377">
        <v>189</v>
      </c>
      <c r="AA6377">
        <f t="shared" si="198"/>
        <v>63</v>
      </c>
    </row>
    <row r="6378" spans="1:27" x14ac:dyDescent="0.25">
      <c r="A6378" t="s">
        <v>2210</v>
      </c>
      <c r="B6378">
        <v>2003</v>
      </c>
      <c r="C6378" t="str">
        <f t="shared" si="199"/>
        <v>Drug Era 1992-2006</v>
      </c>
      <c r="D6378" t="s">
        <v>18</v>
      </c>
      <c r="E6378">
        <v>276</v>
      </c>
      <c r="F6378">
        <v>28</v>
      </c>
      <c r="G6378">
        <v>3</v>
      </c>
      <c r="H6378">
        <v>23</v>
      </c>
      <c r="I6378">
        <v>43</v>
      </c>
      <c r="J6378">
        <v>1</v>
      </c>
      <c r="K6378">
        <v>1</v>
      </c>
      <c r="L6378">
        <v>2</v>
      </c>
      <c r="M6378">
        <v>0</v>
      </c>
      <c r="Q6378">
        <v>70</v>
      </c>
      <c r="R6378">
        <v>4</v>
      </c>
      <c r="X6378">
        <v>15</v>
      </c>
      <c r="Y6378">
        <v>0.28000000000000003</v>
      </c>
      <c r="Z6378">
        <v>189</v>
      </c>
      <c r="AA6378">
        <f t="shared" si="198"/>
        <v>63</v>
      </c>
    </row>
    <row r="6379" spans="1:27" x14ac:dyDescent="0.25">
      <c r="A6379" t="s">
        <v>2764</v>
      </c>
      <c r="B6379">
        <v>2003</v>
      </c>
      <c r="C6379" t="str">
        <f t="shared" si="199"/>
        <v>Drug Era 1992-2006</v>
      </c>
      <c r="D6379" t="s">
        <v>19</v>
      </c>
      <c r="E6379">
        <v>276</v>
      </c>
      <c r="F6379">
        <v>39</v>
      </c>
      <c r="G6379">
        <v>12</v>
      </c>
      <c r="H6379">
        <v>20</v>
      </c>
      <c r="I6379">
        <v>32</v>
      </c>
      <c r="J6379">
        <v>0</v>
      </c>
      <c r="K6379">
        <v>4</v>
      </c>
      <c r="L6379">
        <v>2</v>
      </c>
      <c r="M6379">
        <v>0</v>
      </c>
      <c r="Q6379">
        <v>70</v>
      </c>
      <c r="R6379">
        <v>5.57</v>
      </c>
      <c r="X6379">
        <v>20</v>
      </c>
      <c r="Y6379">
        <v>0.28000000000000003</v>
      </c>
      <c r="Z6379">
        <v>189</v>
      </c>
      <c r="AA6379">
        <f t="shared" si="198"/>
        <v>63</v>
      </c>
    </row>
    <row r="6380" spans="1:27" x14ac:dyDescent="0.25">
      <c r="A6380" t="s">
        <v>951</v>
      </c>
      <c r="B6380">
        <v>2011</v>
      </c>
      <c r="C6380" t="str">
        <f t="shared" si="199"/>
        <v>Post Drug Era 2007-2012</v>
      </c>
      <c r="D6380" t="s">
        <v>18</v>
      </c>
      <c r="E6380">
        <v>276</v>
      </c>
      <c r="F6380">
        <v>19</v>
      </c>
      <c r="G6380">
        <v>3</v>
      </c>
      <c r="H6380">
        <v>34</v>
      </c>
      <c r="I6380">
        <v>76</v>
      </c>
      <c r="J6380">
        <v>5</v>
      </c>
      <c r="K6380">
        <v>1</v>
      </c>
      <c r="L6380">
        <v>9</v>
      </c>
      <c r="M6380">
        <v>1</v>
      </c>
      <c r="Q6380">
        <v>51</v>
      </c>
      <c r="R6380">
        <v>2.71</v>
      </c>
      <c r="X6380">
        <v>32</v>
      </c>
      <c r="Z6380">
        <v>189</v>
      </c>
      <c r="AA6380">
        <f t="shared" si="198"/>
        <v>63</v>
      </c>
    </row>
    <row r="6381" spans="1:27" x14ac:dyDescent="0.25">
      <c r="A6381" t="s">
        <v>138</v>
      </c>
      <c r="B6381">
        <v>2011</v>
      </c>
      <c r="C6381" t="str">
        <f t="shared" si="199"/>
        <v>Post Drug Era 2007-2012</v>
      </c>
      <c r="D6381" t="s">
        <v>18</v>
      </c>
      <c r="E6381">
        <v>276</v>
      </c>
      <c r="F6381">
        <v>29</v>
      </c>
      <c r="G6381">
        <v>1</v>
      </c>
      <c r="H6381">
        <v>24</v>
      </c>
      <c r="I6381">
        <v>51</v>
      </c>
      <c r="J6381">
        <v>4</v>
      </c>
      <c r="K6381">
        <v>4</v>
      </c>
      <c r="L6381">
        <v>4</v>
      </c>
      <c r="M6381">
        <v>0</v>
      </c>
      <c r="Q6381">
        <v>65</v>
      </c>
      <c r="R6381">
        <v>4.0999999999999996</v>
      </c>
      <c r="X6381">
        <v>43</v>
      </c>
      <c r="Z6381">
        <v>191</v>
      </c>
      <c r="AA6381">
        <f t="shared" si="198"/>
        <v>63.666666666666664</v>
      </c>
    </row>
    <row r="6382" spans="1:27" x14ac:dyDescent="0.25">
      <c r="A6382" t="s">
        <v>995</v>
      </c>
      <c r="B6382">
        <v>2006</v>
      </c>
      <c r="C6382" t="str">
        <f t="shared" si="199"/>
        <v>Drug Era 1992-2006</v>
      </c>
      <c r="D6382" t="s">
        <v>19</v>
      </c>
      <c r="E6382">
        <v>276</v>
      </c>
      <c r="F6382">
        <v>22</v>
      </c>
      <c r="G6382">
        <v>3</v>
      </c>
      <c r="H6382">
        <v>42</v>
      </c>
      <c r="I6382">
        <v>36</v>
      </c>
      <c r="J6382">
        <v>2</v>
      </c>
      <c r="K6382">
        <v>2</v>
      </c>
      <c r="L6382">
        <v>1</v>
      </c>
      <c r="M6382">
        <v>2</v>
      </c>
      <c r="Q6382">
        <v>51</v>
      </c>
      <c r="R6382">
        <v>3.09</v>
      </c>
      <c r="X6382">
        <v>33</v>
      </c>
      <c r="Z6382">
        <v>192</v>
      </c>
      <c r="AA6382">
        <f t="shared" si="198"/>
        <v>64</v>
      </c>
    </row>
    <row r="6383" spans="1:27" x14ac:dyDescent="0.25">
      <c r="A6383" t="s">
        <v>2354</v>
      </c>
      <c r="B6383">
        <v>2009</v>
      </c>
      <c r="C6383" t="str">
        <f t="shared" si="199"/>
        <v>Post Drug Era 2007-2012</v>
      </c>
      <c r="D6383" t="s">
        <v>18</v>
      </c>
      <c r="E6383">
        <v>276</v>
      </c>
      <c r="F6383">
        <v>29</v>
      </c>
      <c r="G6383">
        <v>7</v>
      </c>
      <c r="H6383">
        <v>34</v>
      </c>
      <c r="I6383">
        <v>48</v>
      </c>
      <c r="J6383">
        <v>0</v>
      </c>
      <c r="K6383">
        <v>2</v>
      </c>
      <c r="L6383">
        <v>0</v>
      </c>
      <c r="M6383">
        <v>1</v>
      </c>
      <c r="Q6383">
        <v>60</v>
      </c>
      <c r="R6383">
        <v>4.08</v>
      </c>
      <c r="X6383">
        <v>37</v>
      </c>
      <c r="Z6383">
        <v>192</v>
      </c>
      <c r="AA6383">
        <f t="shared" si="198"/>
        <v>64</v>
      </c>
    </row>
    <row r="6384" spans="1:27" x14ac:dyDescent="0.25">
      <c r="A6384" t="s">
        <v>946</v>
      </c>
      <c r="B6384">
        <v>1992</v>
      </c>
      <c r="C6384" t="str">
        <f t="shared" si="199"/>
        <v>Pre-Drug 1970-1991</v>
      </c>
      <c r="D6384" t="s">
        <v>18</v>
      </c>
      <c r="E6384">
        <v>276</v>
      </c>
      <c r="F6384">
        <v>23</v>
      </c>
      <c r="G6384">
        <v>7</v>
      </c>
      <c r="H6384">
        <v>29</v>
      </c>
      <c r="I6384">
        <v>41</v>
      </c>
      <c r="J6384">
        <v>7</v>
      </c>
      <c r="K6384">
        <v>4</v>
      </c>
      <c r="L6384">
        <v>1</v>
      </c>
      <c r="M6384">
        <v>0</v>
      </c>
      <c r="Q6384">
        <v>61</v>
      </c>
      <c r="R6384">
        <v>3.22</v>
      </c>
      <c r="X6384">
        <v>9</v>
      </c>
      <c r="Y6384">
        <v>0.25</v>
      </c>
      <c r="Z6384">
        <v>193</v>
      </c>
      <c r="AA6384">
        <f t="shared" si="198"/>
        <v>64.333333333333329</v>
      </c>
    </row>
    <row r="6385" spans="1:27" x14ac:dyDescent="0.25">
      <c r="A6385" t="s">
        <v>2896</v>
      </c>
      <c r="B6385">
        <v>1997</v>
      </c>
      <c r="C6385" t="str">
        <f t="shared" si="199"/>
        <v>Drug Era 1992-2006</v>
      </c>
      <c r="D6385" t="s">
        <v>18</v>
      </c>
      <c r="E6385">
        <v>276</v>
      </c>
      <c r="F6385">
        <v>27</v>
      </c>
      <c r="G6385">
        <v>9</v>
      </c>
      <c r="H6385">
        <v>29</v>
      </c>
      <c r="I6385">
        <v>84</v>
      </c>
      <c r="J6385">
        <v>2</v>
      </c>
      <c r="K6385">
        <v>2</v>
      </c>
      <c r="L6385">
        <v>1</v>
      </c>
      <c r="M6385">
        <v>0</v>
      </c>
      <c r="Q6385">
        <v>52</v>
      </c>
      <c r="R6385">
        <v>3.78</v>
      </c>
      <c r="X6385">
        <v>34</v>
      </c>
      <c r="Y6385">
        <v>0.21</v>
      </c>
      <c r="Z6385">
        <v>193</v>
      </c>
      <c r="AA6385">
        <f t="shared" si="198"/>
        <v>64.333333333333329</v>
      </c>
    </row>
    <row r="6386" spans="1:27" x14ac:dyDescent="0.25">
      <c r="A6386" t="s">
        <v>1544</v>
      </c>
      <c r="B6386">
        <v>1987</v>
      </c>
      <c r="C6386" t="str">
        <f t="shared" si="199"/>
        <v>Pre-Drug 1970-1991</v>
      </c>
      <c r="D6386" t="s">
        <v>18</v>
      </c>
      <c r="E6386">
        <v>276</v>
      </c>
      <c r="F6386">
        <v>34</v>
      </c>
      <c r="G6386">
        <v>3</v>
      </c>
      <c r="H6386">
        <v>34</v>
      </c>
      <c r="I6386">
        <v>42</v>
      </c>
      <c r="J6386">
        <v>6</v>
      </c>
      <c r="K6386">
        <v>4</v>
      </c>
      <c r="L6386">
        <v>0</v>
      </c>
      <c r="M6386">
        <v>1</v>
      </c>
      <c r="Q6386">
        <v>68</v>
      </c>
      <c r="R6386">
        <v>4.71</v>
      </c>
      <c r="X6386">
        <v>19</v>
      </c>
      <c r="Y6386">
        <v>0.28999999999999998</v>
      </c>
      <c r="Z6386">
        <v>195</v>
      </c>
      <c r="AA6386">
        <f t="shared" si="198"/>
        <v>65</v>
      </c>
    </row>
    <row r="6387" spans="1:27" x14ac:dyDescent="0.25">
      <c r="A6387" t="s">
        <v>2015</v>
      </c>
      <c r="B6387">
        <v>1990</v>
      </c>
      <c r="C6387" t="str">
        <f t="shared" si="199"/>
        <v>Pre-Drug 1970-1991</v>
      </c>
      <c r="D6387" t="s">
        <v>18</v>
      </c>
      <c r="E6387">
        <v>276</v>
      </c>
      <c r="F6387">
        <v>25</v>
      </c>
      <c r="G6387">
        <v>3</v>
      </c>
      <c r="H6387">
        <v>25</v>
      </c>
      <c r="I6387">
        <v>32</v>
      </c>
      <c r="J6387">
        <v>7</v>
      </c>
      <c r="K6387">
        <v>3</v>
      </c>
      <c r="L6387">
        <v>0</v>
      </c>
      <c r="M6387">
        <v>0</v>
      </c>
      <c r="Q6387">
        <v>66</v>
      </c>
      <c r="R6387">
        <v>3.46</v>
      </c>
      <c r="X6387">
        <v>43</v>
      </c>
      <c r="Y6387">
        <v>0.26</v>
      </c>
      <c r="Z6387">
        <v>195</v>
      </c>
      <c r="AA6387">
        <f t="shared" si="198"/>
        <v>65</v>
      </c>
    </row>
    <row r="6388" spans="1:27" x14ac:dyDescent="0.25">
      <c r="A6388" t="s">
        <v>2399</v>
      </c>
      <c r="B6388">
        <v>1987</v>
      </c>
      <c r="C6388" t="str">
        <f t="shared" si="199"/>
        <v>Pre-Drug 1970-1991</v>
      </c>
      <c r="D6388" t="s">
        <v>18</v>
      </c>
      <c r="E6388">
        <v>276</v>
      </c>
      <c r="F6388">
        <v>28</v>
      </c>
      <c r="G6388">
        <v>6</v>
      </c>
      <c r="H6388">
        <v>22</v>
      </c>
      <c r="I6388">
        <v>53</v>
      </c>
      <c r="J6388">
        <v>3</v>
      </c>
      <c r="K6388">
        <v>6</v>
      </c>
      <c r="L6388">
        <v>0</v>
      </c>
      <c r="M6388">
        <v>1</v>
      </c>
      <c r="Q6388">
        <v>66</v>
      </c>
      <c r="R6388">
        <v>3.86</v>
      </c>
      <c r="X6388">
        <v>11</v>
      </c>
      <c r="Y6388">
        <v>0.26</v>
      </c>
      <c r="Z6388">
        <v>196</v>
      </c>
      <c r="AA6388">
        <f t="shared" si="198"/>
        <v>65.333333333333329</v>
      </c>
    </row>
    <row r="6389" spans="1:27" x14ac:dyDescent="0.25">
      <c r="A6389" t="s">
        <v>1732</v>
      </c>
      <c r="B6389">
        <v>1982</v>
      </c>
      <c r="C6389" t="str">
        <f t="shared" si="199"/>
        <v>Pre-Drug 1970-1991</v>
      </c>
      <c r="D6389" t="s">
        <v>18</v>
      </c>
      <c r="E6389">
        <v>276</v>
      </c>
      <c r="F6389">
        <v>31</v>
      </c>
      <c r="G6389">
        <v>6</v>
      </c>
      <c r="H6389">
        <v>30</v>
      </c>
      <c r="I6389">
        <v>21</v>
      </c>
      <c r="J6389">
        <v>3</v>
      </c>
      <c r="K6389">
        <v>1</v>
      </c>
      <c r="L6389">
        <v>0</v>
      </c>
      <c r="M6389">
        <v>0</v>
      </c>
      <c r="Q6389">
        <v>56</v>
      </c>
      <c r="R6389">
        <v>4.2300000000000004</v>
      </c>
      <c r="X6389">
        <v>40</v>
      </c>
      <c r="Y6389">
        <v>0.23</v>
      </c>
      <c r="Z6389">
        <v>198</v>
      </c>
      <c r="AA6389">
        <f t="shared" si="198"/>
        <v>66</v>
      </c>
    </row>
    <row r="6390" spans="1:27" x14ac:dyDescent="0.25">
      <c r="A6390" t="s">
        <v>3105</v>
      </c>
      <c r="B6390">
        <v>2008</v>
      </c>
      <c r="C6390" t="str">
        <f t="shared" si="199"/>
        <v>Post Drug Era 2007-2012</v>
      </c>
      <c r="D6390" t="s">
        <v>18</v>
      </c>
      <c r="E6390">
        <v>276</v>
      </c>
      <c r="F6390">
        <v>24</v>
      </c>
      <c r="G6390">
        <v>3</v>
      </c>
      <c r="H6390">
        <v>18</v>
      </c>
      <c r="I6390">
        <v>84</v>
      </c>
      <c r="J6390">
        <v>4</v>
      </c>
      <c r="K6390">
        <v>1</v>
      </c>
      <c r="L6390">
        <v>7</v>
      </c>
      <c r="M6390">
        <v>0</v>
      </c>
      <c r="Q6390">
        <v>54</v>
      </c>
      <c r="R6390">
        <v>3.26</v>
      </c>
      <c r="X6390">
        <v>28</v>
      </c>
      <c r="Z6390">
        <v>199</v>
      </c>
      <c r="AA6390">
        <f t="shared" si="198"/>
        <v>66.333333333333329</v>
      </c>
    </row>
    <row r="6391" spans="1:27" x14ac:dyDescent="0.25">
      <c r="A6391" t="s">
        <v>611</v>
      </c>
      <c r="B6391">
        <v>2009</v>
      </c>
      <c r="C6391" t="str">
        <f t="shared" si="199"/>
        <v>Post Drug Era 2007-2012</v>
      </c>
      <c r="D6391" t="s">
        <v>18</v>
      </c>
      <c r="E6391">
        <v>276</v>
      </c>
      <c r="F6391">
        <v>16</v>
      </c>
      <c r="G6391">
        <v>2</v>
      </c>
      <c r="H6391">
        <v>30</v>
      </c>
      <c r="I6391">
        <v>58</v>
      </c>
      <c r="J6391">
        <v>2</v>
      </c>
      <c r="K6391">
        <v>3</v>
      </c>
      <c r="L6391">
        <v>0</v>
      </c>
      <c r="M6391">
        <v>0</v>
      </c>
      <c r="Q6391">
        <v>58</v>
      </c>
      <c r="R6391">
        <v>2.16</v>
      </c>
      <c r="X6391">
        <v>39</v>
      </c>
      <c r="Z6391">
        <v>200</v>
      </c>
      <c r="AA6391">
        <f t="shared" si="198"/>
        <v>66.666666666666671</v>
      </c>
    </row>
    <row r="6392" spans="1:27" x14ac:dyDescent="0.25">
      <c r="A6392" t="s">
        <v>812</v>
      </c>
      <c r="B6392">
        <v>1993</v>
      </c>
      <c r="C6392" t="str">
        <f t="shared" si="199"/>
        <v>Pre-Drug 1970-1991</v>
      </c>
      <c r="D6392" t="s">
        <v>19</v>
      </c>
      <c r="E6392">
        <v>276</v>
      </c>
      <c r="F6392">
        <v>31</v>
      </c>
      <c r="G6392">
        <v>7</v>
      </c>
      <c r="H6392">
        <v>13</v>
      </c>
      <c r="I6392">
        <v>80</v>
      </c>
      <c r="J6392">
        <v>4</v>
      </c>
      <c r="K6392">
        <v>0</v>
      </c>
      <c r="L6392">
        <v>2</v>
      </c>
      <c r="M6392">
        <v>0</v>
      </c>
      <c r="Q6392">
        <v>67</v>
      </c>
      <c r="R6392">
        <v>4.16</v>
      </c>
      <c r="X6392">
        <v>29</v>
      </c>
      <c r="Y6392">
        <v>0.26</v>
      </c>
      <c r="Z6392">
        <v>201</v>
      </c>
      <c r="AA6392">
        <f t="shared" si="198"/>
        <v>67</v>
      </c>
    </row>
    <row r="6393" spans="1:27" x14ac:dyDescent="0.25">
      <c r="A6393" t="s">
        <v>148</v>
      </c>
      <c r="B6393">
        <v>1989</v>
      </c>
      <c r="C6393" t="str">
        <f t="shared" si="199"/>
        <v>Pre-Drug 1970-1991</v>
      </c>
      <c r="D6393" t="s">
        <v>18</v>
      </c>
      <c r="E6393">
        <v>276</v>
      </c>
      <c r="F6393">
        <v>17</v>
      </c>
      <c r="G6393">
        <v>4</v>
      </c>
      <c r="H6393">
        <v>28</v>
      </c>
      <c r="I6393">
        <v>56</v>
      </c>
      <c r="J6393">
        <v>10</v>
      </c>
      <c r="K6393">
        <v>7</v>
      </c>
      <c r="L6393">
        <v>0</v>
      </c>
      <c r="M6393">
        <v>0</v>
      </c>
      <c r="Q6393">
        <v>52</v>
      </c>
      <c r="R6393">
        <v>2.27</v>
      </c>
      <c r="X6393">
        <v>36</v>
      </c>
      <c r="Y6393">
        <v>0.21</v>
      </c>
      <c r="Z6393">
        <v>202</v>
      </c>
      <c r="AA6393">
        <f t="shared" si="198"/>
        <v>67.333333333333329</v>
      </c>
    </row>
    <row r="6394" spans="1:27" x14ac:dyDescent="0.25">
      <c r="A6394" t="s">
        <v>2099</v>
      </c>
      <c r="B6394">
        <v>2009</v>
      </c>
      <c r="C6394" t="str">
        <f t="shared" si="199"/>
        <v>Post Drug Era 2007-2012</v>
      </c>
      <c r="D6394" t="s">
        <v>19</v>
      </c>
      <c r="E6394">
        <v>276</v>
      </c>
      <c r="F6394">
        <v>26</v>
      </c>
      <c r="G6394">
        <v>9</v>
      </c>
      <c r="H6394">
        <v>25</v>
      </c>
      <c r="I6394">
        <v>53</v>
      </c>
      <c r="J6394">
        <v>0</v>
      </c>
      <c r="K6394">
        <v>1</v>
      </c>
      <c r="L6394">
        <v>0</v>
      </c>
      <c r="M6394">
        <v>0</v>
      </c>
      <c r="Q6394">
        <v>53</v>
      </c>
      <c r="R6394">
        <v>3.48</v>
      </c>
      <c r="X6394">
        <v>24</v>
      </c>
      <c r="Z6394">
        <v>202</v>
      </c>
      <c r="AA6394">
        <f t="shared" si="198"/>
        <v>67.333333333333329</v>
      </c>
    </row>
    <row r="6395" spans="1:27" x14ac:dyDescent="0.25">
      <c r="A6395" t="s">
        <v>2237</v>
      </c>
      <c r="B6395">
        <v>2003</v>
      </c>
      <c r="C6395" t="str">
        <f t="shared" si="199"/>
        <v>Drug Era 1992-2006</v>
      </c>
      <c r="D6395" t="s">
        <v>18</v>
      </c>
      <c r="E6395">
        <v>276</v>
      </c>
      <c r="F6395">
        <v>28</v>
      </c>
      <c r="G6395">
        <v>6</v>
      </c>
      <c r="H6395">
        <v>18</v>
      </c>
      <c r="I6395">
        <v>34</v>
      </c>
      <c r="J6395">
        <v>3</v>
      </c>
      <c r="K6395">
        <v>3</v>
      </c>
      <c r="L6395">
        <v>1</v>
      </c>
      <c r="M6395">
        <v>0</v>
      </c>
      <c r="Q6395">
        <v>64</v>
      </c>
      <c r="R6395">
        <v>3.71</v>
      </c>
      <c r="X6395">
        <v>43</v>
      </c>
      <c r="Y6395">
        <v>0.25</v>
      </c>
      <c r="Z6395">
        <v>204</v>
      </c>
      <c r="AA6395">
        <f t="shared" si="198"/>
        <v>68</v>
      </c>
    </row>
    <row r="6396" spans="1:27" x14ac:dyDescent="0.25">
      <c r="A6396" t="s">
        <v>3093</v>
      </c>
      <c r="B6396">
        <v>2002</v>
      </c>
      <c r="C6396" t="str">
        <f t="shared" si="199"/>
        <v>Drug Era 1992-2006</v>
      </c>
      <c r="D6396" t="s">
        <v>18</v>
      </c>
      <c r="E6396">
        <v>276</v>
      </c>
      <c r="F6396">
        <v>18</v>
      </c>
      <c r="G6396">
        <v>3</v>
      </c>
      <c r="H6396">
        <v>21</v>
      </c>
      <c r="I6396">
        <v>54</v>
      </c>
      <c r="J6396">
        <v>3</v>
      </c>
      <c r="K6396">
        <v>3</v>
      </c>
      <c r="L6396">
        <v>4</v>
      </c>
      <c r="M6396">
        <v>0</v>
      </c>
      <c r="Q6396">
        <v>58</v>
      </c>
      <c r="R6396">
        <v>2.37</v>
      </c>
      <c r="X6396">
        <v>48</v>
      </c>
      <c r="Z6396">
        <v>205</v>
      </c>
      <c r="AA6396">
        <f t="shared" si="198"/>
        <v>68.333333333333329</v>
      </c>
    </row>
    <row r="6397" spans="1:27" x14ac:dyDescent="0.25">
      <c r="A6397" t="s">
        <v>1917</v>
      </c>
      <c r="B6397">
        <v>1983</v>
      </c>
      <c r="C6397" t="str">
        <f t="shared" si="199"/>
        <v>Pre-Drug 1970-1991</v>
      </c>
      <c r="D6397" t="s">
        <v>18</v>
      </c>
      <c r="E6397">
        <v>276</v>
      </c>
      <c r="F6397">
        <v>28</v>
      </c>
      <c r="G6397">
        <v>6</v>
      </c>
      <c r="H6397">
        <v>10</v>
      </c>
      <c r="I6397">
        <v>41</v>
      </c>
      <c r="J6397">
        <v>3</v>
      </c>
      <c r="K6397">
        <v>0</v>
      </c>
      <c r="L6397">
        <v>0</v>
      </c>
      <c r="M6397">
        <v>1</v>
      </c>
      <c r="Q6397">
        <v>72</v>
      </c>
      <c r="R6397">
        <v>3.67</v>
      </c>
      <c r="X6397">
        <v>32</v>
      </c>
      <c r="Y6397">
        <v>0.27</v>
      </c>
      <c r="Z6397">
        <v>206</v>
      </c>
      <c r="AA6397">
        <f t="shared" si="198"/>
        <v>68.666666666666671</v>
      </c>
    </row>
    <row r="6398" spans="1:27" x14ac:dyDescent="0.25">
      <c r="A6398" t="s">
        <v>1992</v>
      </c>
      <c r="B6398">
        <v>2005</v>
      </c>
      <c r="C6398" t="str">
        <f t="shared" si="199"/>
        <v>Drug Era 1992-2006</v>
      </c>
      <c r="D6398" t="s">
        <v>19</v>
      </c>
      <c r="E6398">
        <v>276</v>
      </c>
      <c r="F6398">
        <v>21</v>
      </c>
      <c r="G6398">
        <v>5</v>
      </c>
      <c r="H6398">
        <v>22</v>
      </c>
      <c r="I6398">
        <v>94</v>
      </c>
      <c r="J6398">
        <v>1</v>
      </c>
      <c r="K6398">
        <v>2</v>
      </c>
      <c r="L6398">
        <v>0</v>
      </c>
      <c r="M6398">
        <v>0</v>
      </c>
      <c r="Q6398">
        <v>46</v>
      </c>
      <c r="R6398">
        <v>2.7</v>
      </c>
      <c r="X6398">
        <v>24</v>
      </c>
      <c r="Z6398">
        <v>210</v>
      </c>
      <c r="AA6398">
        <f t="shared" si="198"/>
        <v>70</v>
      </c>
    </row>
    <row r="6399" spans="1:27" x14ac:dyDescent="0.25">
      <c r="A6399" t="s">
        <v>516</v>
      </c>
      <c r="B6399">
        <v>2012</v>
      </c>
      <c r="C6399" t="str">
        <f t="shared" si="199"/>
        <v>Post Drug Era 2007-2012</v>
      </c>
      <c r="D6399" t="s">
        <v>18</v>
      </c>
      <c r="E6399">
        <v>276</v>
      </c>
      <c r="F6399">
        <v>12</v>
      </c>
      <c r="G6399">
        <v>4</v>
      </c>
      <c r="H6399">
        <v>23</v>
      </c>
      <c r="I6399">
        <v>122</v>
      </c>
      <c r="J6399">
        <v>0</v>
      </c>
      <c r="K6399">
        <v>4</v>
      </c>
      <c r="L6399">
        <v>4</v>
      </c>
      <c r="M6399">
        <v>0</v>
      </c>
      <c r="Q6399">
        <v>35</v>
      </c>
      <c r="R6399">
        <v>1.51</v>
      </c>
      <c r="X6399">
        <v>31</v>
      </c>
      <c r="Z6399">
        <v>215</v>
      </c>
      <c r="AA6399">
        <f t="shared" si="198"/>
        <v>71.666666666666671</v>
      </c>
    </row>
    <row r="6400" spans="1:27" x14ac:dyDescent="0.25">
      <c r="A6400" t="s">
        <v>2681</v>
      </c>
      <c r="B6400">
        <v>2007</v>
      </c>
      <c r="C6400" t="str">
        <f t="shared" si="199"/>
        <v>Post Drug Era 2007-2012</v>
      </c>
      <c r="D6400" t="s">
        <v>18</v>
      </c>
      <c r="E6400">
        <v>276</v>
      </c>
      <c r="F6400">
        <v>24</v>
      </c>
      <c r="G6400">
        <v>12</v>
      </c>
      <c r="H6400">
        <v>15</v>
      </c>
      <c r="I6400">
        <v>70</v>
      </c>
      <c r="J6400">
        <v>2</v>
      </c>
      <c r="K6400">
        <v>0</v>
      </c>
      <c r="L6400">
        <v>2</v>
      </c>
      <c r="M6400">
        <v>0</v>
      </c>
      <c r="Q6400">
        <v>47</v>
      </c>
      <c r="R6400">
        <v>3</v>
      </c>
      <c r="X6400">
        <v>33</v>
      </c>
      <c r="Z6400">
        <v>216</v>
      </c>
      <c r="AA6400">
        <f t="shared" si="198"/>
        <v>72</v>
      </c>
    </row>
    <row r="6401" spans="1:27" x14ac:dyDescent="0.25">
      <c r="A6401" t="s">
        <v>112</v>
      </c>
      <c r="B6401">
        <v>1993</v>
      </c>
      <c r="C6401" t="str">
        <f t="shared" si="199"/>
        <v>Pre-Drug 1970-1991</v>
      </c>
      <c r="D6401" t="s">
        <v>18</v>
      </c>
      <c r="E6401">
        <v>277</v>
      </c>
      <c r="F6401">
        <v>51</v>
      </c>
      <c r="G6401">
        <v>5</v>
      </c>
      <c r="H6401">
        <v>32</v>
      </c>
      <c r="I6401">
        <v>33</v>
      </c>
      <c r="J6401">
        <v>4</v>
      </c>
      <c r="K6401">
        <v>2</v>
      </c>
      <c r="L6401">
        <v>3</v>
      </c>
      <c r="M6401">
        <v>3</v>
      </c>
      <c r="Q6401">
        <v>89</v>
      </c>
      <c r="R6401">
        <v>8.5</v>
      </c>
      <c r="X6401">
        <v>26</v>
      </c>
      <c r="Y6401">
        <v>0.37</v>
      </c>
      <c r="Z6401">
        <v>162</v>
      </c>
      <c r="AA6401">
        <f t="shared" si="198"/>
        <v>54</v>
      </c>
    </row>
    <row r="6402" spans="1:27" x14ac:dyDescent="0.25">
      <c r="A6402" t="s">
        <v>599</v>
      </c>
      <c r="B6402">
        <v>1971</v>
      </c>
      <c r="C6402" t="str">
        <f t="shared" si="199"/>
        <v>Pre-Drug 1970-1991</v>
      </c>
      <c r="D6402" t="s">
        <v>18</v>
      </c>
      <c r="E6402">
        <v>277</v>
      </c>
      <c r="F6402">
        <v>40</v>
      </c>
      <c r="G6402">
        <v>10</v>
      </c>
      <c r="H6402">
        <v>25</v>
      </c>
      <c r="I6402">
        <v>37</v>
      </c>
      <c r="J6402">
        <v>5</v>
      </c>
      <c r="K6402">
        <v>4</v>
      </c>
      <c r="L6402">
        <v>0</v>
      </c>
      <c r="M6402">
        <v>0</v>
      </c>
      <c r="Q6402">
        <v>81</v>
      </c>
      <c r="R6402">
        <v>6.24</v>
      </c>
      <c r="X6402">
        <v>43</v>
      </c>
      <c r="Y6402">
        <v>0.32</v>
      </c>
      <c r="Z6402">
        <v>173</v>
      </c>
      <c r="AA6402">
        <f t="shared" ref="AA6402:AA6465" si="200">Z6402/3</f>
        <v>57.666666666666664</v>
      </c>
    </row>
    <row r="6403" spans="1:27" x14ac:dyDescent="0.25">
      <c r="A6403" t="s">
        <v>172</v>
      </c>
      <c r="B6403">
        <v>2012</v>
      </c>
      <c r="C6403" t="str">
        <f t="shared" ref="C6403:C6466" si="201">IF(B6403&lt;1997,"Pre-Drug 1970-1991",IF(B6403&lt;=2006,"Drug Era 1992-2006","Post Drug Era 2007-2012"))</f>
        <v>Post Drug Era 2007-2012</v>
      </c>
      <c r="D6403" t="s">
        <v>19</v>
      </c>
      <c r="E6403">
        <v>277</v>
      </c>
      <c r="F6403">
        <v>41</v>
      </c>
      <c r="G6403">
        <v>9</v>
      </c>
      <c r="H6403">
        <v>43</v>
      </c>
      <c r="I6403">
        <v>38</v>
      </c>
      <c r="J6403">
        <v>1</v>
      </c>
      <c r="K6403">
        <v>1</v>
      </c>
      <c r="L6403">
        <v>8</v>
      </c>
      <c r="M6403">
        <v>2</v>
      </c>
      <c r="Q6403">
        <v>60</v>
      </c>
      <c r="R6403">
        <v>6.22</v>
      </c>
      <c r="X6403">
        <v>18</v>
      </c>
      <c r="Z6403">
        <v>178</v>
      </c>
      <c r="AA6403">
        <f t="shared" si="200"/>
        <v>59.333333333333336</v>
      </c>
    </row>
    <row r="6404" spans="1:27" x14ac:dyDescent="0.25">
      <c r="A6404" t="s">
        <v>3053</v>
      </c>
      <c r="B6404">
        <v>2000</v>
      </c>
      <c r="C6404" t="str">
        <f t="shared" si="201"/>
        <v>Drug Era 1992-2006</v>
      </c>
      <c r="D6404" t="s">
        <v>18</v>
      </c>
      <c r="E6404">
        <v>277</v>
      </c>
      <c r="F6404">
        <v>34</v>
      </c>
      <c r="G6404">
        <v>4</v>
      </c>
      <c r="H6404">
        <v>43</v>
      </c>
      <c r="I6404">
        <v>37</v>
      </c>
      <c r="J6404">
        <v>3</v>
      </c>
      <c r="K6404">
        <v>3</v>
      </c>
      <c r="L6404">
        <v>6</v>
      </c>
      <c r="M6404">
        <v>0</v>
      </c>
      <c r="Q6404">
        <v>54</v>
      </c>
      <c r="R6404">
        <v>5.07</v>
      </c>
      <c r="X6404">
        <v>35</v>
      </c>
      <c r="Y6404">
        <v>0</v>
      </c>
      <c r="Z6404">
        <v>181</v>
      </c>
      <c r="AA6404">
        <f t="shared" si="200"/>
        <v>60.333333333333336</v>
      </c>
    </row>
    <row r="6405" spans="1:27" x14ac:dyDescent="0.25">
      <c r="A6405" t="s">
        <v>2383</v>
      </c>
      <c r="B6405">
        <v>2006</v>
      </c>
      <c r="C6405" t="str">
        <f t="shared" si="201"/>
        <v>Drug Era 1992-2006</v>
      </c>
      <c r="D6405" t="s">
        <v>18</v>
      </c>
      <c r="E6405">
        <v>277</v>
      </c>
      <c r="F6405">
        <v>23</v>
      </c>
      <c r="G6405">
        <v>4</v>
      </c>
      <c r="H6405">
        <v>32</v>
      </c>
      <c r="I6405">
        <v>41</v>
      </c>
      <c r="J6405">
        <v>6</v>
      </c>
      <c r="K6405">
        <v>3</v>
      </c>
      <c r="L6405">
        <v>4</v>
      </c>
      <c r="M6405">
        <v>0</v>
      </c>
      <c r="Q6405">
        <v>59</v>
      </c>
      <c r="R6405">
        <v>3.43</v>
      </c>
      <c r="X6405">
        <v>31</v>
      </c>
      <c r="Z6405">
        <v>181</v>
      </c>
      <c r="AA6405">
        <f t="shared" si="200"/>
        <v>60.333333333333336</v>
      </c>
    </row>
    <row r="6406" spans="1:27" x14ac:dyDescent="0.25">
      <c r="A6406" t="s">
        <v>974</v>
      </c>
      <c r="B6406">
        <v>1983</v>
      </c>
      <c r="C6406" t="str">
        <f t="shared" si="201"/>
        <v>Pre-Drug 1970-1991</v>
      </c>
      <c r="D6406" t="s">
        <v>18</v>
      </c>
      <c r="E6406">
        <v>277</v>
      </c>
      <c r="F6406">
        <v>31</v>
      </c>
      <c r="G6406">
        <v>8</v>
      </c>
      <c r="H6406">
        <v>23</v>
      </c>
      <c r="I6406">
        <v>45</v>
      </c>
      <c r="J6406">
        <v>7</v>
      </c>
      <c r="K6406">
        <v>2</v>
      </c>
      <c r="L6406">
        <v>2</v>
      </c>
      <c r="M6406">
        <v>1</v>
      </c>
      <c r="Q6406">
        <v>72</v>
      </c>
      <c r="R6406">
        <v>4.5999999999999996</v>
      </c>
      <c r="X6406">
        <v>25</v>
      </c>
      <c r="Y6406">
        <v>0.3</v>
      </c>
      <c r="Z6406">
        <v>182</v>
      </c>
      <c r="AA6406">
        <f t="shared" si="200"/>
        <v>60.666666666666664</v>
      </c>
    </row>
    <row r="6407" spans="1:27" x14ac:dyDescent="0.25">
      <c r="A6407" t="s">
        <v>1902</v>
      </c>
      <c r="B6407">
        <v>1998</v>
      </c>
      <c r="C6407" t="str">
        <f t="shared" si="201"/>
        <v>Drug Era 1992-2006</v>
      </c>
      <c r="D6407" t="s">
        <v>19</v>
      </c>
      <c r="E6407">
        <v>277</v>
      </c>
      <c r="F6407">
        <v>35</v>
      </c>
      <c r="G6407">
        <v>6</v>
      </c>
      <c r="H6407">
        <v>26</v>
      </c>
      <c r="I6407">
        <v>42</v>
      </c>
      <c r="J6407">
        <v>3</v>
      </c>
      <c r="K6407">
        <v>3</v>
      </c>
      <c r="L6407">
        <v>4</v>
      </c>
      <c r="M6407">
        <v>1</v>
      </c>
      <c r="Q6407">
        <v>70</v>
      </c>
      <c r="R6407">
        <v>5.16</v>
      </c>
      <c r="X6407">
        <v>52</v>
      </c>
      <c r="Z6407">
        <v>183</v>
      </c>
      <c r="AA6407">
        <f t="shared" si="200"/>
        <v>61</v>
      </c>
    </row>
    <row r="6408" spans="1:27" x14ac:dyDescent="0.25">
      <c r="A6408" t="s">
        <v>1922</v>
      </c>
      <c r="B6408">
        <v>1998</v>
      </c>
      <c r="C6408" t="str">
        <f t="shared" si="201"/>
        <v>Drug Era 1992-2006</v>
      </c>
      <c r="D6408" t="s">
        <v>18</v>
      </c>
      <c r="E6408">
        <v>277</v>
      </c>
      <c r="F6408">
        <v>34</v>
      </c>
      <c r="G6408">
        <v>5</v>
      </c>
      <c r="H6408">
        <v>17</v>
      </c>
      <c r="I6408">
        <v>35</v>
      </c>
      <c r="J6408">
        <v>3</v>
      </c>
      <c r="K6408">
        <v>2</v>
      </c>
      <c r="L6408">
        <v>1</v>
      </c>
      <c r="M6408">
        <v>0</v>
      </c>
      <c r="Q6408">
        <v>78</v>
      </c>
      <c r="R6408">
        <v>5.0199999999999996</v>
      </c>
      <c r="X6408">
        <v>25</v>
      </c>
      <c r="Z6408">
        <v>183</v>
      </c>
      <c r="AA6408">
        <f t="shared" si="200"/>
        <v>61</v>
      </c>
    </row>
    <row r="6409" spans="1:27" x14ac:dyDescent="0.25">
      <c r="A6409" t="s">
        <v>1151</v>
      </c>
      <c r="B6409">
        <v>1995</v>
      </c>
      <c r="C6409" t="str">
        <f t="shared" si="201"/>
        <v>Pre-Drug 1970-1991</v>
      </c>
      <c r="D6409" t="s">
        <v>19</v>
      </c>
      <c r="E6409">
        <v>277</v>
      </c>
      <c r="F6409">
        <v>31</v>
      </c>
      <c r="G6409">
        <v>12</v>
      </c>
      <c r="H6409">
        <v>16</v>
      </c>
      <c r="I6409">
        <v>28</v>
      </c>
      <c r="J6409">
        <v>2</v>
      </c>
      <c r="K6409">
        <v>0</v>
      </c>
      <c r="L6409">
        <v>1</v>
      </c>
      <c r="M6409">
        <v>0</v>
      </c>
      <c r="Q6409">
        <v>80</v>
      </c>
      <c r="R6409">
        <v>4.55</v>
      </c>
      <c r="X6409">
        <v>27</v>
      </c>
      <c r="Y6409">
        <v>0.3</v>
      </c>
      <c r="Z6409">
        <v>184</v>
      </c>
      <c r="AA6409">
        <f t="shared" si="200"/>
        <v>61.333333333333336</v>
      </c>
    </row>
    <row r="6410" spans="1:27" x14ac:dyDescent="0.25">
      <c r="A6410" t="s">
        <v>2327</v>
      </c>
      <c r="B6410">
        <v>2003</v>
      </c>
      <c r="C6410" t="str">
        <f t="shared" si="201"/>
        <v>Drug Era 1992-2006</v>
      </c>
      <c r="D6410" t="s">
        <v>18</v>
      </c>
      <c r="E6410">
        <v>277</v>
      </c>
      <c r="F6410">
        <v>28</v>
      </c>
      <c r="G6410">
        <v>8</v>
      </c>
      <c r="H6410">
        <v>36</v>
      </c>
      <c r="I6410">
        <v>39</v>
      </c>
      <c r="J6410">
        <v>6</v>
      </c>
      <c r="K6410">
        <v>1</v>
      </c>
      <c r="L6410">
        <v>1</v>
      </c>
      <c r="M6410">
        <v>0</v>
      </c>
      <c r="Q6410">
        <v>61</v>
      </c>
      <c r="R6410">
        <v>4.1100000000000003</v>
      </c>
      <c r="X6410">
        <v>34</v>
      </c>
      <c r="Y6410">
        <v>0.26</v>
      </c>
      <c r="Z6410">
        <v>184</v>
      </c>
      <c r="AA6410">
        <f t="shared" si="200"/>
        <v>61.333333333333336</v>
      </c>
    </row>
    <row r="6411" spans="1:27" x14ac:dyDescent="0.25">
      <c r="A6411" t="s">
        <v>2341</v>
      </c>
      <c r="B6411">
        <v>1999</v>
      </c>
      <c r="C6411" t="str">
        <f t="shared" si="201"/>
        <v>Drug Era 1992-2006</v>
      </c>
      <c r="D6411" t="s">
        <v>18</v>
      </c>
      <c r="E6411">
        <v>277</v>
      </c>
      <c r="F6411">
        <v>26</v>
      </c>
      <c r="G6411">
        <v>5</v>
      </c>
      <c r="H6411">
        <v>39</v>
      </c>
      <c r="I6411">
        <v>72</v>
      </c>
      <c r="J6411">
        <v>1</v>
      </c>
      <c r="K6411">
        <v>5</v>
      </c>
      <c r="L6411">
        <v>3</v>
      </c>
      <c r="M6411">
        <v>1</v>
      </c>
      <c r="Q6411">
        <v>53</v>
      </c>
      <c r="R6411">
        <v>3.79</v>
      </c>
      <c r="X6411">
        <v>45</v>
      </c>
      <c r="Y6411">
        <v>0</v>
      </c>
      <c r="Z6411">
        <v>185</v>
      </c>
      <c r="AA6411">
        <f t="shared" si="200"/>
        <v>61.666666666666664</v>
      </c>
    </row>
    <row r="6412" spans="1:27" x14ac:dyDescent="0.25">
      <c r="A6412" t="s">
        <v>644</v>
      </c>
      <c r="B6412">
        <v>1985</v>
      </c>
      <c r="C6412" t="str">
        <f t="shared" si="201"/>
        <v>Pre-Drug 1970-1991</v>
      </c>
      <c r="D6412" t="s">
        <v>19</v>
      </c>
      <c r="E6412">
        <v>277</v>
      </c>
      <c r="F6412">
        <v>33</v>
      </c>
      <c r="G6412">
        <v>7</v>
      </c>
      <c r="H6412">
        <v>23</v>
      </c>
      <c r="I6412">
        <v>31</v>
      </c>
      <c r="J6412">
        <v>2</v>
      </c>
      <c r="K6412">
        <v>1</v>
      </c>
      <c r="L6412">
        <v>2</v>
      </c>
      <c r="M6412">
        <v>0</v>
      </c>
      <c r="Q6412">
        <v>73</v>
      </c>
      <c r="R6412">
        <v>4.79</v>
      </c>
      <c r="X6412">
        <v>32</v>
      </c>
      <c r="Y6412">
        <v>0.28999999999999998</v>
      </c>
      <c r="Z6412">
        <v>186</v>
      </c>
      <c r="AA6412">
        <f t="shared" si="200"/>
        <v>62</v>
      </c>
    </row>
    <row r="6413" spans="1:27" x14ac:dyDescent="0.25">
      <c r="A6413" t="s">
        <v>325</v>
      </c>
      <c r="B6413">
        <v>1991</v>
      </c>
      <c r="C6413" t="str">
        <f t="shared" si="201"/>
        <v>Pre-Drug 1970-1991</v>
      </c>
      <c r="D6413" t="s">
        <v>19</v>
      </c>
      <c r="E6413">
        <v>277</v>
      </c>
      <c r="F6413">
        <v>46</v>
      </c>
      <c r="G6413">
        <v>12</v>
      </c>
      <c r="H6413">
        <v>17</v>
      </c>
      <c r="I6413">
        <v>33</v>
      </c>
      <c r="J6413">
        <v>1</v>
      </c>
      <c r="K6413">
        <v>0</v>
      </c>
      <c r="L6413">
        <v>0</v>
      </c>
      <c r="M6413">
        <v>1</v>
      </c>
      <c r="Q6413">
        <v>81</v>
      </c>
      <c r="R6413">
        <v>6.68</v>
      </c>
      <c r="X6413">
        <v>27</v>
      </c>
      <c r="Y6413">
        <v>0.31</v>
      </c>
      <c r="Z6413">
        <v>186</v>
      </c>
      <c r="AA6413">
        <f t="shared" si="200"/>
        <v>62</v>
      </c>
    </row>
    <row r="6414" spans="1:27" x14ac:dyDescent="0.25">
      <c r="A6414" t="s">
        <v>2528</v>
      </c>
      <c r="B6414">
        <v>1979</v>
      </c>
      <c r="C6414" t="str">
        <f t="shared" si="201"/>
        <v>Pre-Drug 1970-1991</v>
      </c>
      <c r="D6414" t="s">
        <v>18</v>
      </c>
      <c r="E6414">
        <v>277</v>
      </c>
      <c r="F6414">
        <v>29</v>
      </c>
      <c r="G6414">
        <v>4</v>
      </c>
      <c r="H6414">
        <v>33</v>
      </c>
      <c r="I6414">
        <v>21</v>
      </c>
      <c r="J6414">
        <v>3</v>
      </c>
      <c r="K6414">
        <v>1</v>
      </c>
      <c r="L6414">
        <v>3</v>
      </c>
      <c r="M6414">
        <v>0</v>
      </c>
      <c r="Q6414">
        <v>68</v>
      </c>
      <c r="R6414">
        <v>4.1900000000000004</v>
      </c>
      <c r="X6414">
        <v>32</v>
      </c>
      <c r="Y6414">
        <v>0.28999999999999998</v>
      </c>
      <c r="Z6414">
        <v>187</v>
      </c>
      <c r="AA6414">
        <f t="shared" si="200"/>
        <v>62.333333333333336</v>
      </c>
    </row>
    <row r="6415" spans="1:27" x14ac:dyDescent="0.25">
      <c r="A6415" t="s">
        <v>103</v>
      </c>
      <c r="B6415">
        <v>1990</v>
      </c>
      <c r="C6415" t="str">
        <f t="shared" si="201"/>
        <v>Pre-Drug 1970-1991</v>
      </c>
      <c r="D6415" t="s">
        <v>19</v>
      </c>
      <c r="E6415">
        <v>277</v>
      </c>
      <c r="F6415">
        <v>15</v>
      </c>
      <c r="G6415">
        <v>4</v>
      </c>
      <c r="H6415">
        <v>33</v>
      </c>
      <c r="I6415">
        <v>44</v>
      </c>
      <c r="J6415">
        <v>1</v>
      </c>
      <c r="K6415">
        <v>8</v>
      </c>
      <c r="L6415">
        <v>2</v>
      </c>
      <c r="M6415">
        <v>0</v>
      </c>
      <c r="Q6415">
        <v>56</v>
      </c>
      <c r="R6415">
        <v>2.15</v>
      </c>
      <c r="X6415">
        <v>48</v>
      </c>
      <c r="Y6415">
        <v>0.23</v>
      </c>
      <c r="Z6415">
        <v>188</v>
      </c>
      <c r="AA6415">
        <f t="shared" si="200"/>
        <v>62.666666666666664</v>
      </c>
    </row>
    <row r="6416" spans="1:27" x14ac:dyDescent="0.25">
      <c r="A6416" t="s">
        <v>2290</v>
      </c>
      <c r="B6416">
        <v>2012</v>
      </c>
      <c r="C6416" t="str">
        <f t="shared" si="201"/>
        <v>Post Drug Era 2007-2012</v>
      </c>
      <c r="D6416" t="s">
        <v>18</v>
      </c>
      <c r="E6416">
        <v>277</v>
      </c>
      <c r="F6416">
        <v>30</v>
      </c>
      <c r="G6416">
        <v>4</v>
      </c>
      <c r="H6416">
        <v>35</v>
      </c>
      <c r="I6416">
        <v>52</v>
      </c>
      <c r="J6416">
        <v>4</v>
      </c>
      <c r="K6416">
        <v>4</v>
      </c>
      <c r="L6416">
        <v>0</v>
      </c>
      <c r="M6416">
        <v>0</v>
      </c>
      <c r="Q6416">
        <v>58</v>
      </c>
      <c r="R6416">
        <v>4.24</v>
      </c>
      <c r="X6416">
        <v>31</v>
      </c>
      <c r="Z6416">
        <v>191</v>
      </c>
      <c r="AA6416">
        <f t="shared" si="200"/>
        <v>63.666666666666664</v>
      </c>
    </row>
    <row r="6417" spans="1:27" x14ac:dyDescent="0.25">
      <c r="A6417" t="s">
        <v>263</v>
      </c>
      <c r="B6417">
        <v>1988</v>
      </c>
      <c r="C6417" t="str">
        <f t="shared" si="201"/>
        <v>Pre-Drug 1970-1991</v>
      </c>
      <c r="D6417" t="s">
        <v>18</v>
      </c>
      <c r="E6417">
        <v>277</v>
      </c>
      <c r="F6417">
        <v>30</v>
      </c>
      <c r="G6417">
        <v>6</v>
      </c>
      <c r="H6417">
        <v>24</v>
      </c>
      <c r="I6417">
        <v>38</v>
      </c>
      <c r="J6417">
        <v>5</v>
      </c>
      <c r="K6417">
        <v>0</v>
      </c>
      <c r="L6417">
        <v>3</v>
      </c>
      <c r="M6417">
        <v>3</v>
      </c>
      <c r="Q6417">
        <v>61</v>
      </c>
      <c r="R6417">
        <v>4.2</v>
      </c>
      <c r="X6417">
        <v>34</v>
      </c>
      <c r="Y6417">
        <v>0.25</v>
      </c>
      <c r="Z6417">
        <v>193</v>
      </c>
      <c r="AA6417">
        <f t="shared" si="200"/>
        <v>64.333333333333329</v>
      </c>
    </row>
    <row r="6418" spans="1:27" x14ac:dyDescent="0.25">
      <c r="A6418" t="s">
        <v>2966</v>
      </c>
      <c r="B6418">
        <v>2004</v>
      </c>
      <c r="C6418" t="str">
        <f t="shared" si="201"/>
        <v>Drug Era 1992-2006</v>
      </c>
      <c r="D6418" t="s">
        <v>19</v>
      </c>
      <c r="E6418">
        <v>277</v>
      </c>
      <c r="F6418">
        <v>23</v>
      </c>
      <c r="G6418">
        <v>8</v>
      </c>
      <c r="H6418">
        <v>12</v>
      </c>
      <c r="I6418">
        <v>53</v>
      </c>
      <c r="J6418">
        <v>3</v>
      </c>
      <c r="K6418">
        <v>4</v>
      </c>
      <c r="L6418">
        <v>1</v>
      </c>
      <c r="M6418">
        <v>0</v>
      </c>
      <c r="Q6418">
        <v>69</v>
      </c>
      <c r="R6418">
        <v>3.2</v>
      </c>
      <c r="X6418">
        <v>36</v>
      </c>
      <c r="Y6418">
        <v>0.26</v>
      </c>
      <c r="Z6418">
        <v>194</v>
      </c>
      <c r="AA6418">
        <f t="shared" si="200"/>
        <v>64.666666666666671</v>
      </c>
    </row>
    <row r="6419" spans="1:27" x14ac:dyDescent="0.25">
      <c r="A6419" t="s">
        <v>1206</v>
      </c>
      <c r="B6419">
        <v>1992</v>
      </c>
      <c r="C6419" t="str">
        <f t="shared" si="201"/>
        <v>Pre-Drug 1970-1991</v>
      </c>
      <c r="D6419" t="s">
        <v>19</v>
      </c>
      <c r="E6419">
        <v>277</v>
      </c>
      <c r="F6419">
        <v>29</v>
      </c>
      <c r="G6419">
        <v>6</v>
      </c>
      <c r="H6419">
        <v>24</v>
      </c>
      <c r="I6419">
        <v>52</v>
      </c>
      <c r="J6419">
        <v>4</v>
      </c>
      <c r="K6419">
        <v>4</v>
      </c>
      <c r="L6419">
        <v>0</v>
      </c>
      <c r="M6419">
        <v>0</v>
      </c>
      <c r="Q6419">
        <v>64</v>
      </c>
      <c r="R6419">
        <v>4.0199999999999996</v>
      </c>
      <c r="X6419">
        <v>24</v>
      </c>
      <c r="Y6419">
        <v>0.25</v>
      </c>
      <c r="Z6419">
        <v>195</v>
      </c>
      <c r="AA6419">
        <f t="shared" si="200"/>
        <v>65</v>
      </c>
    </row>
    <row r="6420" spans="1:27" x14ac:dyDescent="0.25">
      <c r="A6420" t="s">
        <v>40</v>
      </c>
      <c r="B6420">
        <v>1999</v>
      </c>
      <c r="C6420" t="str">
        <f t="shared" si="201"/>
        <v>Drug Era 1992-2006</v>
      </c>
      <c r="D6420" t="s">
        <v>18</v>
      </c>
      <c r="E6420">
        <v>277</v>
      </c>
      <c r="F6420">
        <v>29</v>
      </c>
      <c r="G6420">
        <v>9</v>
      </c>
      <c r="H6420">
        <v>28</v>
      </c>
      <c r="I6420">
        <v>57</v>
      </c>
      <c r="J6420">
        <v>2</v>
      </c>
      <c r="K6420">
        <v>6</v>
      </c>
      <c r="L6420">
        <v>0</v>
      </c>
      <c r="M6420">
        <v>0</v>
      </c>
      <c r="Q6420">
        <v>60</v>
      </c>
      <c r="R6420">
        <v>4.0199999999999996</v>
      </c>
      <c r="X6420">
        <v>18</v>
      </c>
      <c r="Y6420">
        <v>0</v>
      </c>
      <c r="Z6420">
        <v>195</v>
      </c>
      <c r="AA6420">
        <f t="shared" si="200"/>
        <v>65</v>
      </c>
    </row>
    <row r="6421" spans="1:27" x14ac:dyDescent="0.25">
      <c r="A6421" t="s">
        <v>310</v>
      </c>
      <c r="B6421">
        <v>1993</v>
      </c>
      <c r="C6421" t="str">
        <f t="shared" si="201"/>
        <v>Pre-Drug 1970-1991</v>
      </c>
      <c r="D6421" t="s">
        <v>18</v>
      </c>
      <c r="E6421">
        <v>277</v>
      </c>
      <c r="F6421">
        <v>25</v>
      </c>
      <c r="G6421">
        <v>7</v>
      </c>
      <c r="H6421">
        <v>21</v>
      </c>
      <c r="I6421">
        <v>39</v>
      </c>
      <c r="J6421">
        <v>2</v>
      </c>
      <c r="K6421">
        <v>5</v>
      </c>
      <c r="L6421">
        <v>7</v>
      </c>
      <c r="M6421">
        <v>0</v>
      </c>
      <c r="Q6421">
        <v>63</v>
      </c>
      <c r="R6421">
        <v>3.43</v>
      </c>
      <c r="X6421">
        <v>41</v>
      </c>
      <c r="Y6421">
        <v>0.25</v>
      </c>
      <c r="Z6421">
        <v>197</v>
      </c>
      <c r="AA6421">
        <f t="shared" si="200"/>
        <v>65.666666666666671</v>
      </c>
    </row>
    <row r="6422" spans="1:27" x14ac:dyDescent="0.25">
      <c r="A6422" t="s">
        <v>724</v>
      </c>
      <c r="B6422">
        <v>2005</v>
      </c>
      <c r="C6422" t="str">
        <f t="shared" si="201"/>
        <v>Drug Era 1992-2006</v>
      </c>
      <c r="D6422" t="s">
        <v>18</v>
      </c>
      <c r="E6422">
        <v>277</v>
      </c>
      <c r="F6422">
        <v>26</v>
      </c>
      <c r="G6422">
        <v>6</v>
      </c>
      <c r="H6422">
        <v>19</v>
      </c>
      <c r="I6422">
        <v>37</v>
      </c>
      <c r="J6422">
        <v>2</v>
      </c>
      <c r="K6422">
        <v>1</v>
      </c>
      <c r="L6422">
        <v>1</v>
      </c>
      <c r="M6422">
        <v>0</v>
      </c>
      <c r="Q6422">
        <v>63</v>
      </c>
      <c r="R6422">
        <v>3.56</v>
      </c>
      <c r="X6422">
        <v>26</v>
      </c>
      <c r="Z6422">
        <v>197</v>
      </c>
      <c r="AA6422">
        <f t="shared" si="200"/>
        <v>65.666666666666671</v>
      </c>
    </row>
    <row r="6423" spans="1:27" x14ac:dyDescent="0.25">
      <c r="A6423" t="s">
        <v>727</v>
      </c>
      <c r="B6423">
        <v>2011</v>
      </c>
      <c r="C6423" t="str">
        <f t="shared" si="201"/>
        <v>Post Drug Era 2007-2012</v>
      </c>
      <c r="D6423" t="s">
        <v>18</v>
      </c>
      <c r="E6423">
        <v>277</v>
      </c>
      <c r="F6423">
        <v>22</v>
      </c>
      <c r="G6423">
        <v>7</v>
      </c>
      <c r="H6423">
        <v>20</v>
      </c>
      <c r="I6423">
        <v>41</v>
      </c>
      <c r="J6423">
        <v>2</v>
      </c>
      <c r="K6423">
        <v>2</v>
      </c>
      <c r="L6423">
        <v>3</v>
      </c>
      <c r="M6423">
        <v>0</v>
      </c>
      <c r="Q6423">
        <v>63</v>
      </c>
      <c r="R6423">
        <v>3</v>
      </c>
      <c r="X6423">
        <v>39</v>
      </c>
      <c r="Z6423">
        <v>198</v>
      </c>
      <c r="AA6423">
        <f t="shared" si="200"/>
        <v>66</v>
      </c>
    </row>
    <row r="6424" spans="1:27" x14ac:dyDescent="0.25">
      <c r="A6424" t="s">
        <v>2954</v>
      </c>
      <c r="B6424">
        <v>1997</v>
      </c>
      <c r="C6424" t="str">
        <f t="shared" si="201"/>
        <v>Drug Era 1992-2006</v>
      </c>
      <c r="D6424" t="s">
        <v>18</v>
      </c>
      <c r="E6424">
        <v>277</v>
      </c>
      <c r="F6424">
        <v>21</v>
      </c>
      <c r="G6424">
        <v>5</v>
      </c>
      <c r="H6424">
        <v>30</v>
      </c>
      <c r="I6424">
        <v>106</v>
      </c>
      <c r="J6424">
        <v>1</v>
      </c>
      <c r="K6424">
        <v>3</v>
      </c>
      <c r="L6424">
        <v>3</v>
      </c>
      <c r="M6424">
        <v>0</v>
      </c>
      <c r="Q6424">
        <v>49</v>
      </c>
      <c r="R6424">
        <v>2.85</v>
      </c>
      <c r="X6424">
        <v>28</v>
      </c>
      <c r="Y6424">
        <v>0.2</v>
      </c>
      <c r="Z6424">
        <v>199</v>
      </c>
      <c r="AA6424">
        <f t="shared" si="200"/>
        <v>66.333333333333329</v>
      </c>
    </row>
    <row r="6425" spans="1:27" x14ac:dyDescent="0.25">
      <c r="A6425" t="s">
        <v>1778</v>
      </c>
      <c r="B6425">
        <v>2005</v>
      </c>
      <c r="C6425" t="str">
        <f t="shared" si="201"/>
        <v>Drug Era 1992-2006</v>
      </c>
      <c r="D6425" t="s">
        <v>19</v>
      </c>
      <c r="E6425">
        <v>277</v>
      </c>
      <c r="F6425">
        <v>30</v>
      </c>
      <c r="G6425">
        <v>13</v>
      </c>
      <c r="H6425">
        <v>17</v>
      </c>
      <c r="I6425">
        <v>48</v>
      </c>
      <c r="J6425">
        <v>0</v>
      </c>
      <c r="K6425">
        <v>1</v>
      </c>
      <c r="L6425">
        <v>2</v>
      </c>
      <c r="M6425">
        <v>1</v>
      </c>
      <c r="Q6425">
        <v>62</v>
      </c>
      <c r="R6425">
        <v>4.03</v>
      </c>
      <c r="X6425">
        <v>45</v>
      </c>
      <c r="Z6425">
        <v>201</v>
      </c>
      <c r="AA6425">
        <f t="shared" si="200"/>
        <v>67</v>
      </c>
    </row>
    <row r="6426" spans="1:27" x14ac:dyDescent="0.25">
      <c r="A6426" t="s">
        <v>117</v>
      </c>
      <c r="B6426">
        <v>1983</v>
      </c>
      <c r="C6426" t="str">
        <f t="shared" si="201"/>
        <v>Pre-Drug 1970-1991</v>
      </c>
      <c r="D6426" t="s">
        <v>19</v>
      </c>
      <c r="E6426">
        <v>277</v>
      </c>
      <c r="F6426">
        <v>21</v>
      </c>
      <c r="G6426">
        <v>7</v>
      </c>
      <c r="H6426">
        <v>23</v>
      </c>
      <c r="I6426">
        <v>40</v>
      </c>
      <c r="J6426">
        <v>4</v>
      </c>
      <c r="K6426">
        <v>1</v>
      </c>
      <c r="L6426">
        <v>1</v>
      </c>
      <c r="M6426">
        <v>1</v>
      </c>
      <c r="Q6426">
        <v>53</v>
      </c>
      <c r="R6426">
        <v>2.77</v>
      </c>
      <c r="X6426">
        <v>36</v>
      </c>
      <c r="Y6426">
        <v>0.21</v>
      </c>
      <c r="Z6426">
        <v>205</v>
      </c>
      <c r="AA6426">
        <f t="shared" si="200"/>
        <v>68.333333333333329</v>
      </c>
    </row>
    <row r="6427" spans="1:27" x14ac:dyDescent="0.25">
      <c r="A6427" t="s">
        <v>856</v>
      </c>
      <c r="B6427">
        <v>2005</v>
      </c>
      <c r="C6427" t="str">
        <f t="shared" si="201"/>
        <v>Drug Era 1992-2006</v>
      </c>
      <c r="D6427" t="s">
        <v>18</v>
      </c>
      <c r="E6427">
        <v>277</v>
      </c>
      <c r="F6427">
        <v>20</v>
      </c>
      <c r="G6427">
        <v>3</v>
      </c>
      <c r="H6427">
        <v>26</v>
      </c>
      <c r="I6427">
        <v>65</v>
      </c>
      <c r="J6427">
        <v>0</v>
      </c>
      <c r="K6427">
        <v>3</v>
      </c>
      <c r="L6427">
        <v>4</v>
      </c>
      <c r="M6427">
        <v>0</v>
      </c>
      <c r="Q6427">
        <v>48</v>
      </c>
      <c r="R6427">
        <v>2.63</v>
      </c>
      <c r="X6427">
        <v>37</v>
      </c>
      <c r="Z6427">
        <v>205</v>
      </c>
      <c r="AA6427">
        <f t="shared" si="200"/>
        <v>68.333333333333329</v>
      </c>
    </row>
    <row r="6428" spans="1:27" x14ac:dyDescent="0.25">
      <c r="A6428" t="s">
        <v>2382</v>
      </c>
      <c r="B6428">
        <v>2003</v>
      </c>
      <c r="C6428" t="str">
        <f t="shared" si="201"/>
        <v>Drug Era 1992-2006</v>
      </c>
      <c r="D6428" t="s">
        <v>19</v>
      </c>
      <c r="E6428">
        <v>277</v>
      </c>
      <c r="F6428">
        <v>13</v>
      </c>
      <c r="G6428">
        <v>3</v>
      </c>
      <c r="H6428">
        <v>10</v>
      </c>
      <c r="I6428">
        <v>63</v>
      </c>
      <c r="J6428">
        <v>1</v>
      </c>
      <c r="K6428">
        <v>0</v>
      </c>
      <c r="L6428">
        <v>4</v>
      </c>
      <c r="M6428">
        <v>0</v>
      </c>
      <c r="Q6428">
        <v>61</v>
      </c>
      <c r="R6428">
        <v>1.66</v>
      </c>
      <c r="X6428">
        <v>29</v>
      </c>
      <c r="Y6428">
        <v>0.23</v>
      </c>
      <c r="Z6428">
        <v>212</v>
      </c>
      <c r="AA6428">
        <f t="shared" si="200"/>
        <v>70.666666666666671</v>
      </c>
    </row>
    <row r="6429" spans="1:27" x14ac:dyDescent="0.25">
      <c r="A6429" t="s">
        <v>1225</v>
      </c>
      <c r="B6429">
        <v>1992</v>
      </c>
      <c r="C6429" t="str">
        <f t="shared" si="201"/>
        <v>Pre-Drug 1970-1991</v>
      </c>
      <c r="D6429" t="s">
        <v>19</v>
      </c>
      <c r="E6429">
        <v>277</v>
      </c>
      <c r="F6429">
        <v>13</v>
      </c>
      <c r="G6429">
        <v>4</v>
      </c>
      <c r="H6429">
        <v>20</v>
      </c>
      <c r="I6429">
        <v>68</v>
      </c>
      <c r="J6429">
        <v>1</v>
      </c>
      <c r="K6429">
        <v>2</v>
      </c>
      <c r="L6429">
        <v>4</v>
      </c>
      <c r="M6429">
        <v>0</v>
      </c>
      <c r="Q6429">
        <v>45</v>
      </c>
      <c r="R6429">
        <v>1.65</v>
      </c>
      <c r="X6429">
        <v>28</v>
      </c>
      <c r="Y6429">
        <v>0.18</v>
      </c>
      <c r="Z6429">
        <v>213</v>
      </c>
      <c r="AA6429">
        <f t="shared" si="200"/>
        <v>71</v>
      </c>
    </row>
    <row r="6430" spans="1:27" x14ac:dyDescent="0.25">
      <c r="A6430" t="s">
        <v>1300</v>
      </c>
      <c r="B6430">
        <v>2005</v>
      </c>
      <c r="C6430" t="str">
        <f t="shared" si="201"/>
        <v>Drug Era 1992-2006</v>
      </c>
      <c r="D6430" t="s">
        <v>19</v>
      </c>
      <c r="E6430">
        <v>277</v>
      </c>
      <c r="F6430">
        <v>20</v>
      </c>
      <c r="G6430">
        <v>4</v>
      </c>
      <c r="H6430">
        <v>16</v>
      </c>
      <c r="I6430">
        <v>48</v>
      </c>
      <c r="J6430">
        <v>1</v>
      </c>
      <c r="K6430">
        <v>0</v>
      </c>
      <c r="L6430">
        <v>0</v>
      </c>
      <c r="M6430">
        <v>0</v>
      </c>
      <c r="Q6430">
        <v>49</v>
      </c>
      <c r="R6430">
        <v>2.4700000000000002</v>
      </c>
      <c r="X6430">
        <v>9</v>
      </c>
      <c r="Z6430">
        <v>219</v>
      </c>
      <c r="AA6430">
        <f t="shared" si="200"/>
        <v>73</v>
      </c>
    </row>
    <row r="6431" spans="1:27" x14ac:dyDescent="0.25">
      <c r="A6431" t="s">
        <v>2876</v>
      </c>
      <c r="B6431">
        <v>1988</v>
      </c>
      <c r="C6431" t="str">
        <f t="shared" si="201"/>
        <v>Pre-Drug 1970-1991</v>
      </c>
      <c r="D6431" t="s">
        <v>19</v>
      </c>
      <c r="E6431">
        <v>278</v>
      </c>
      <c r="F6431">
        <v>49</v>
      </c>
      <c r="G6431">
        <v>6</v>
      </c>
      <c r="H6431">
        <v>31</v>
      </c>
      <c r="I6431">
        <v>14</v>
      </c>
      <c r="J6431">
        <v>2</v>
      </c>
      <c r="K6431">
        <v>5</v>
      </c>
      <c r="L6431">
        <v>5</v>
      </c>
      <c r="M6431">
        <v>7</v>
      </c>
      <c r="Q6431">
        <v>86</v>
      </c>
      <c r="R6431">
        <v>7.83</v>
      </c>
      <c r="X6431">
        <v>34</v>
      </c>
      <c r="Y6431">
        <v>0.36</v>
      </c>
      <c r="Z6431">
        <v>169</v>
      </c>
      <c r="AA6431">
        <f t="shared" si="200"/>
        <v>56.333333333333336</v>
      </c>
    </row>
    <row r="6432" spans="1:27" x14ac:dyDescent="0.25">
      <c r="A6432" t="s">
        <v>2080</v>
      </c>
      <c r="B6432">
        <v>1994</v>
      </c>
      <c r="C6432" t="str">
        <f t="shared" si="201"/>
        <v>Pre-Drug 1970-1991</v>
      </c>
      <c r="D6432" t="s">
        <v>19</v>
      </c>
      <c r="E6432">
        <v>278</v>
      </c>
      <c r="F6432">
        <v>40</v>
      </c>
      <c r="G6432">
        <v>7</v>
      </c>
      <c r="H6432">
        <v>30</v>
      </c>
      <c r="I6432">
        <v>39</v>
      </c>
      <c r="J6432">
        <v>4</v>
      </c>
      <c r="K6432">
        <v>3</v>
      </c>
      <c r="L6432">
        <v>6</v>
      </c>
      <c r="M6432">
        <v>0</v>
      </c>
      <c r="Q6432">
        <v>75</v>
      </c>
      <c r="R6432">
        <v>6.17</v>
      </c>
      <c r="X6432">
        <v>21</v>
      </c>
      <c r="Y6432">
        <v>0.3</v>
      </c>
      <c r="Z6432">
        <v>175</v>
      </c>
      <c r="AA6432">
        <f t="shared" si="200"/>
        <v>58.333333333333336</v>
      </c>
    </row>
    <row r="6433" spans="1:27" x14ac:dyDescent="0.25">
      <c r="A6433" t="s">
        <v>2631</v>
      </c>
      <c r="B6433">
        <v>2006</v>
      </c>
      <c r="C6433" t="str">
        <f t="shared" si="201"/>
        <v>Drug Era 1992-2006</v>
      </c>
      <c r="D6433" t="s">
        <v>19</v>
      </c>
      <c r="E6433">
        <v>278</v>
      </c>
      <c r="F6433">
        <v>46</v>
      </c>
      <c r="G6433">
        <v>8</v>
      </c>
      <c r="H6433">
        <v>40</v>
      </c>
      <c r="I6433">
        <v>52</v>
      </c>
      <c r="J6433">
        <v>6</v>
      </c>
      <c r="K6433">
        <v>4</v>
      </c>
      <c r="L6433">
        <v>1</v>
      </c>
      <c r="M6433">
        <v>0</v>
      </c>
      <c r="Q6433">
        <v>66</v>
      </c>
      <c r="R6433">
        <v>7.1</v>
      </c>
      <c r="X6433">
        <v>37</v>
      </c>
      <c r="Z6433">
        <v>175</v>
      </c>
      <c r="AA6433">
        <f t="shared" si="200"/>
        <v>58.333333333333336</v>
      </c>
    </row>
    <row r="6434" spans="1:27" x14ac:dyDescent="0.25">
      <c r="A6434" t="s">
        <v>2738</v>
      </c>
      <c r="B6434">
        <v>1974</v>
      </c>
      <c r="C6434" t="str">
        <f t="shared" si="201"/>
        <v>Pre-Drug 1970-1991</v>
      </c>
      <c r="D6434" t="s">
        <v>19</v>
      </c>
      <c r="E6434">
        <v>278</v>
      </c>
      <c r="F6434">
        <v>40</v>
      </c>
      <c r="G6434">
        <v>8</v>
      </c>
      <c r="H6434">
        <v>31</v>
      </c>
      <c r="I6434">
        <v>33</v>
      </c>
      <c r="J6434">
        <v>0</v>
      </c>
      <c r="K6434">
        <v>2</v>
      </c>
      <c r="L6434">
        <v>2</v>
      </c>
      <c r="M6434">
        <v>0</v>
      </c>
      <c r="Q6434">
        <v>78</v>
      </c>
      <c r="R6434">
        <v>6.14</v>
      </c>
      <c r="X6434">
        <v>25</v>
      </c>
      <c r="Y6434">
        <v>0.32</v>
      </c>
      <c r="Z6434">
        <v>176</v>
      </c>
      <c r="AA6434">
        <f t="shared" si="200"/>
        <v>58.666666666666664</v>
      </c>
    </row>
    <row r="6435" spans="1:27" x14ac:dyDescent="0.25">
      <c r="A6435" t="s">
        <v>529</v>
      </c>
      <c r="B6435">
        <v>1996</v>
      </c>
      <c r="C6435" t="str">
        <f t="shared" si="201"/>
        <v>Pre-Drug 1970-1991</v>
      </c>
      <c r="D6435" t="s">
        <v>19</v>
      </c>
      <c r="E6435">
        <v>278</v>
      </c>
      <c r="F6435">
        <v>40</v>
      </c>
      <c r="G6435">
        <v>10</v>
      </c>
      <c r="H6435">
        <v>32</v>
      </c>
      <c r="I6435">
        <v>32</v>
      </c>
      <c r="J6435">
        <v>3</v>
      </c>
      <c r="K6435">
        <v>0</v>
      </c>
      <c r="L6435">
        <v>3</v>
      </c>
      <c r="M6435">
        <v>0</v>
      </c>
      <c r="Q6435">
        <v>75</v>
      </c>
      <c r="R6435">
        <v>6.1</v>
      </c>
      <c r="X6435">
        <v>31</v>
      </c>
      <c r="Y6435">
        <v>0.27</v>
      </c>
      <c r="Z6435">
        <v>177</v>
      </c>
      <c r="AA6435">
        <f t="shared" si="200"/>
        <v>59</v>
      </c>
    </row>
    <row r="6436" spans="1:27" x14ac:dyDescent="0.25">
      <c r="A6436" t="s">
        <v>2049</v>
      </c>
      <c r="B6436">
        <v>2007</v>
      </c>
      <c r="C6436" t="str">
        <f t="shared" si="201"/>
        <v>Post Drug Era 2007-2012</v>
      </c>
      <c r="D6436" t="s">
        <v>18</v>
      </c>
      <c r="E6436">
        <v>278</v>
      </c>
      <c r="F6436">
        <v>43</v>
      </c>
      <c r="G6436">
        <v>7</v>
      </c>
      <c r="H6436">
        <v>36</v>
      </c>
      <c r="I6436">
        <v>35</v>
      </c>
      <c r="J6436">
        <v>5</v>
      </c>
      <c r="K6436">
        <v>2</v>
      </c>
      <c r="L6436">
        <v>4</v>
      </c>
      <c r="M6436">
        <v>0</v>
      </c>
      <c r="Q6436">
        <v>72</v>
      </c>
      <c r="R6436">
        <v>6.56</v>
      </c>
      <c r="X6436">
        <v>10</v>
      </c>
      <c r="Z6436">
        <v>177</v>
      </c>
      <c r="AA6436">
        <f t="shared" si="200"/>
        <v>59</v>
      </c>
    </row>
    <row r="6437" spans="1:27" x14ac:dyDescent="0.25">
      <c r="A6437" t="s">
        <v>1426</v>
      </c>
      <c r="B6437">
        <v>1996</v>
      </c>
      <c r="C6437" t="str">
        <f t="shared" si="201"/>
        <v>Pre-Drug 1970-1991</v>
      </c>
      <c r="D6437" t="s">
        <v>19</v>
      </c>
      <c r="E6437">
        <v>278</v>
      </c>
      <c r="F6437">
        <v>38</v>
      </c>
      <c r="G6437">
        <v>10</v>
      </c>
      <c r="H6437">
        <v>41</v>
      </c>
      <c r="I6437">
        <v>46</v>
      </c>
      <c r="J6437">
        <v>8</v>
      </c>
      <c r="K6437">
        <v>4</v>
      </c>
      <c r="L6437">
        <v>2</v>
      </c>
      <c r="M6437">
        <v>0</v>
      </c>
      <c r="Q6437">
        <v>61</v>
      </c>
      <c r="R6437">
        <v>5.76</v>
      </c>
      <c r="X6437">
        <v>21</v>
      </c>
      <c r="Y6437">
        <v>0.21</v>
      </c>
      <c r="Z6437">
        <v>178</v>
      </c>
      <c r="AA6437">
        <f t="shared" si="200"/>
        <v>59.333333333333336</v>
      </c>
    </row>
    <row r="6438" spans="1:27" x14ac:dyDescent="0.25">
      <c r="A6438" t="s">
        <v>706</v>
      </c>
      <c r="B6438">
        <v>2009</v>
      </c>
      <c r="C6438" t="str">
        <f t="shared" si="201"/>
        <v>Post Drug Era 2007-2012</v>
      </c>
      <c r="D6438" t="s">
        <v>19</v>
      </c>
      <c r="E6438">
        <v>278</v>
      </c>
      <c r="F6438">
        <v>30</v>
      </c>
      <c r="G6438">
        <v>5</v>
      </c>
      <c r="H6438">
        <v>34</v>
      </c>
      <c r="I6438">
        <v>44</v>
      </c>
      <c r="J6438">
        <v>3</v>
      </c>
      <c r="K6438">
        <v>1</v>
      </c>
      <c r="L6438">
        <v>4</v>
      </c>
      <c r="M6438">
        <v>0</v>
      </c>
      <c r="Q6438">
        <v>64</v>
      </c>
      <c r="R6438">
        <v>4.53</v>
      </c>
      <c r="X6438">
        <v>40</v>
      </c>
      <c r="Z6438">
        <v>179</v>
      </c>
      <c r="AA6438">
        <f t="shared" si="200"/>
        <v>59.666666666666664</v>
      </c>
    </row>
    <row r="6439" spans="1:27" x14ac:dyDescent="0.25">
      <c r="A6439" t="s">
        <v>2704</v>
      </c>
      <c r="B6439">
        <v>1993</v>
      </c>
      <c r="C6439" t="str">
        <f t="shared" si="201"/>
        <v>Pre-Drug 1970-1991</v>
      </c>
      <c r="D6439" t="s">
        <v>19</v>
      </c>
      <c r="E6439">
        <v>278</v>
      </c>
      <c r="F6439">
        <v>48</v>
      </c>
      <c r="G6439">
        <v>11</v>
      </c>
      <c r="H6439">
        <v>32</v>
      </c>
      <c r="I6439">
        <v>31</v>
      </c>
      <c r="J6439">
        <v>1</v>
      </c>
      <c r="K6439">
        <v>6</v>
      </c>
      <c r="L6439">
        <v>3</v>
      </c>
      <c r="M6439">
        <v>0</v>
      </c>
      <c r="Q6439">
        <v>73</v>
      </c>
      <c r="R6439">
        <v>7.2</v>
      </c>
      <c r="X6439">
        <v>34</v>
      </c>
      <c r="Y6439">
        <v>0.3</v>
      </c>
      <c r="Z6439">
        <v>180</v>
      </c>
      <c r="AA6439">
        <f t="shared" si="200"/>
        <v>60</v>
      </c>
    </row>
    <row r="6440" spans="1:27" x14ac:dyDescent="0.25">
      <c r="A6440" t="s">
        <v>309</v>
      </c>
      <c r="B6440">
        <v>1996</v>
      </c>
      <c r="C6440" t="str">
        <f t="shared" si="201"/>
        <v>Pre-Drug 1970-1991</v>
      </c>
      <c r="D6440" t="s">
        <v>19</v>
      </c>
      <c r="E6440">
        <v>278</v>
      </c>
      <c r="F6440">
        <v>40</v>
      </c>
      <c r="G6440">
        <v>8</v>
      </c>
      <c r="H6440">
        <v>24</v>
      </c>
      <c r="I6440">
        <v>39</v>
      </c>
      <c r="J6440">
        <v>1</v>
      </c>
      <c r="K6440">
        <v>1</v>
      </c>
      <c r="L6440">
        <v>4</v>
      </c>
      <c r="M6440">
        <v>0</v>
      </c>
      <c r="Q6440">
        <v>72</v>
      </c>
      <c r="R6440">
        <v>5.93</v>
      </c>
      <c r="X6440">
        <v>32</v>
      </c>
      <c r="Y6440">
        <v>0.25</v>
      </c>
      <c r="Z6440">
        <v>182</v>
      </c>
      <c r="AA6440">
        <f t="shared" si="200"/>
        <v>60.666666666666664</v>
      </c>
    </row>
    <row r="6441" spans="1:27" x14ac:dyDescent="0.25">
      <c r="A6441" t="s">
        <v>1786</v>
      </c>
      <c r="B6441">
        <v>2009</v>
      </c>
      <c r="C6441" t="str">
        <f t="shared" si="201"/>
        <v>Post Drug Era 2007-2012</v>
      </c>
      <c r="D6441" t="s">
        <v>18</v>
      </c>
      <c r="E6441">
        <v>278</v>
      </c>
      <c r="F6441">
        <v>34</v>
      </c>
      <c r="G6441">
        <v>11</v>
      </c>
      <c r="H6441">
        <v>39</v>
      </c>
      <c r="I6441">
        <v>40</v>
      </c>
      <c r="J6441">
        <v>1</v>
      </c>
      <c r="K6441">
        <v>3</v>
      </c>
      <c r="L6441">
        <v>1</v>
      </c>
      <c r="M6441">
        <v>0</v>
      </c>
      <c r="Q6441">
        <v>62</v>
      </c>
      <c r="R6441">
        <v>4.9400000000000004</v>
      </c>
      <c r="X6441">
        <v>23</v>
      </c>
      <c r="Z6441">
        <v>186</v>
      </c>
      <c r="AA6441">
        <f t="shared" si="200"/>
        <v>62</v>
      </c>
    </row>
    <row r="6442" spans="1:27" x14ac:dyDescent="0.25">
      <c r="A6442" t="s">
        <v>2361</v>
      </c>
      <c r="B6442">
        <v>1999</v>
      </c>
      <c r="C6442" t="str">
        <f t="shared" si="201"/>
        <v>Drug Era 1992-2006</v>
      </c>
      <c r="D6442" t="s">
        <v>19</v>
      </c>
      <c r="E6442">
        <v>278</v>
      </c>
      <c r="F6442">
        <v>30</v>
      </c>
      <c r="G6442">
        <v>5</v>
      </c>
      <c r="H6442">
        <v>26</v>
      </c>
      <c r="I6442">
        <v>26</v>
      </c>
      <c r="J6442">
        <v>7</v>
      </c>
      <c r="K6442">
        <v>3</v>
      </c>
      <c r="L6442">
        <v>5</v>
      </c>
      <c r="M6442">
        <v>0</v>
      </c>
      <c r="Q6442">
        <v>69</v>
      </c>
      <c r="R6442">
        <v>4.33</v>
      </c>
      <c r="X6442">
        <v>30</v>
      </c>
      <c r="Y6442">
        <v>0</v>
      </c>
      <c r="Z6442">
        <v>187</v>
      </c>
      <c r="AA6442">
        <f t="shared" si="200"/>
        <v>62.333333333333336</v>
      </c>
    </row>
    <row r="6443" spans="1:27" x14ac:dyDescent="0.25">
      <c r="A6443" t="s">
        <v>282</v>
      </c>
      <c r="B6443">
        <v>2003</v>
      </c>
      <c r="C6443" t="str">
        <f t="shared" si="201"/>
        <v>Drug Era 1992-2006</v>
      </c>
      <c r="D6443" t="s">
        <v>18</v>
      </c>
      <c r="E6443">
        <v>278</v>
      </c>
      <c r="F6443">
        <v>38</v>
      </c>
      <c r="G6443">
        <v>11</v>
      </c>
      <c r="H6443">
        <v>30</v>
      </c>
      <c r="I6443">
        <v>47</v>
      </c>
      <c r="J6443">
        <v>3</v>
      </c>
      <c r="K6443">
        <v>0</v>
      </c>
      <c r="L6443">
        <v>3</v>
      </c>
      <c r="M6443">
        <v>1</v>
      </c>
      <c r="Q6443">
        <v>64</v>
      </c>
      <c r="R6443">
        <v>5.49</v>
      </c>
      <c r="X6443">
        <v>22</v>
      </c>
      <c r="Y6443">
        <v>0.26</v>
      </c>
      <c r="Z6443">
        <v>187</v>
      </c>
      <c r="AA6443">
        <f t="shared" si="200"/>
        <v>62.333333333333336</v>
      </c>
    </row>
    <row r="6444" spans="1:27" x14ac:dyDescent="0.25">
      <c r="A6444" t="s">
        <v>1698</v>
      </c>
      <c r="B6444">
        <v>1986</v>
      </c>
      <c r="C6444" t="str">
        <f t="shared" si="201"/>
        <v>Pre-Drug 1970-1991</v>
      </c>
      <c r="D6444" t="s">
        <v>19</v>
      </c>
      <c r="E6444">
        <v>278</v>
      </c>
      <c r="F6444">
        <v>29</v>
      </c>
      <c r="G6444">
        <v>3</v>
      </c>
      <c r="H6444">
        <v>29</v>
      </c>
      <c r="I6444">
        <v>28</v>
      </c>
      <c r="J6444">
        <v>2</v>
      </c>
      <c r="K6444">
        <v>5</v>
      </c>
      <c r="L6444">
        <v>3</v>
      </c>
      <c r="M6444">
        <v>0</v>
      </c>
      <c r="Q6444">
        <v>71</v>
      </c>
      <c r="R6444">
        <v>4.1399999999999997</v>
      </c>
      <c r="X6444">
        <v>23</v>
      </c>
      <c r="Y6444">
        <v>0.28999999999999998</v>
      </c>
      <c r="Z6444">
        <v>189</v>
      </c>
      <c r="AA6444">
        <f t="shared" si="200"/>
        <v>63</v>
      </c>
    </row>
    <row r="6445" spans="1:27" x14ac:dyDescent="0.25">
      <c r="A6445" t="s">
        <v>401</v>
      </c>
      <c r="B6445">
        <v>2005</v>
      </c>
      <c r="C6445" t="str">
        <f t="shared" si="201"/>
        <v>Drug Era 1992-2006</v>
      </c>
      <c r="D6445" t="s">
        <v>19</v>
      </c>
      <c r="E6445">
        <v>278</v>
      </c>
      <c r="F6445">
        <v>28</v>
      </c>
      <c r="G6445">
        <v>6</v>
      </c>
      <c r="H6445">
        <v>31</v>
      </c>
      <c r="I6445">
        <v>65</v>
      </c>
      <c r="J6445">
        <v>1</v>
      </c>
      <c r="K6445">
        <v>8</v>
      </c>
      <c r="L6445">
        <v>5</v>
      </c>
      <c r="M6445">
        <v>2</v>
      </c>
      <c r="Q6445">
        <v>60</v>
      </c>
      <c r="R6445">
        <v>3.98</v>
      </c>
      <c r="X6445">
        <v>34</v>
      </c>
      <c r="Z6445">
        <v>190</v>
      </c>
      <c r="AA6445">
        <f t="shared" si="200"/>
        <v>63.333333333333336</v>
      </c>
    </row>
    <row r="6446" spans="1:27" x14ac:dyDescent="0.25">
      <c r="A6446" t="s">
        <v>538</v>
      </c>
      <c r="B6446">
        <v>1979</v>
      </c>
      <c r="C6446" t="str">
        <f t="shared" si="201"/>
        <v>Pre-Drug 1970-1991</v>
      </c>
      <c r="D6446" t="s">
        <v>19</v>
      </c>
      <c r="E6446">
        <v>278</v>
      </c>
      <c r="F6446">
        <v>39</v>
      </c>
      <c r="G6446">
        <v>8</v>
      </c>
      <c r="H6446">
        <v>31</v>
      </c>
      <c r="I6446">
        <v>33</v>
      </c>
      <c r="J6446">
        <v>0</v>
      </c>
      <c r="K6446">
        <v>2</v>
      </c>
      <c r="L6446">
        <v>0</v>
      </c>
      <c r="M6446">
        <v>0</v>
      </c>
      <c r="Q6446">
        <v>65</v>
      </c>
      <c r="R6446">
        <v>5.51</v>
      </c>
      <c r="X6446">
        <v>22</v>
      </c>
      <c r="Y6446">
        <v>0.27</v>
      </c>
      <c r="Z6446">
        <v>191</v>
      </c>
      <c r="AA6446">
        <f t="shared" si="200"/>
        <v>63.666666666666664</v>
      </c>
    </row>
    <row r="6447" spans="1:27" x14ac:dyDescent="0.25">
      <c r="A6447" t="s">
        <v>1980</v>
      </c>
      <c r="B6447">
        <v>1999</v>
      </c>
      <c r="C6447" t="str">
        <f t="shared" si="201"/>
        <v>Drug Era 1992-2006</v>
      </c>
      <c r="D6447" t="s">
        <v>18</v>
      </c>
      <c r="E6447">
        <v>278</v>
      </c>
      <c r="F6447">
        <v>31</v>
      </c>
      <c r="G6447">
        <v>10</v>
      </c>
      <c r="H6447">
        <v>25</v>
      </c>
      <c r="I6447">
        <v>41</v>
      </c>
      <c r="J6447">
        <v>2</v>
      </c>
      <c r="K6447">
        <v>2</v>
      </c>
      <c r="L6447">
        <v>1</v>
      </c>
      <c r="M6447">
        <v>0</v>
      </c>
      <c r="Q6447">
        <v>71</v>
      </c>
      <c r="R6447">
        <v>4.38</v>
      </c>
      <c r="X6447">
        <v>39</v>
      </c>
      <c r="Y6447">
        <v>0</v>
      </c>
      <c r="Z6447">
        <v>191</v>
      </c>
      <c r="AA6447">
        <f t="shared" si="200"/>
        <v>63.666666666666664</v>
      </c>
    </row>
    <row r="6448" spans="1:27" x14ac:dyDescent="0.25">
      <c r="A6448" t="s">
        <v>366</v>
      </c>
      <c r="B6448">
        <v>2002</v>
      </c>
      <c r="C6448" t="str">
        <f t="shared" si="201"/>
        <v>Drug Era 1992-2006</v>
      </c>
      <c r="D6448" t="s">
        <v>18</v>
      </c>
      <c r="E6448">
        <v>278</v>
      </c>
      <c r="F6448">
        <v>34</v>
      </c>
      <c r="G6448">
        <v>9</v>
      </c>
      <c r="H6448">
        <v>23</v>
      </c>
      <c r="I6448">
        <v>58</v>
      </c>
      <c r="J6448">
        <v>1</v>
      </c>
      <c r="K6448">
        <v>2</v>
      </c>
      <c r="L6448">
        <v>5</v>
      </c>
      <c r="M6448">
        <v>0</v>
      </c>
      <c r="Q6448">
        <v>68</v>
      </c>
      <c r="R6448">
        <v>4.8099999999999996</v>
      </c>
      <c r="X6448">
        <v>39</v>
      </c>
      <c r="Z6448">
        <v>191</v>
      </c>
      <c r="AA6448">
        <f t="shared" si="200"/>
        <v>63.666666666666664</v>
      </c>
    </row>
    <row r="6449" spans="1:27" x14ac:dyDescent="0.25">
      <c r="A6449" t="s">
        <v>760</v>
      </c>
      <c r="B6449">
        <v>2006</v>
      </c>
      <c r="C6449" t="str">
        <f t="shared" si="201"/>
        <v>Drug Era 1992-2006</v>
      </c>
      <c r="D6449" t="s">
        <v>19</v>
      </c>
      <c r="E6449">
        <v>278</v>
      </c>
      <c r="F6449">
        <v>28</v>
      </c>
      <c r="G6449">
        <v>8</v>
      </c>
      <c r="H6449">
        <v>28</v>
      </c>
      <c r="I6449">
        <v>53</v>
      </c>
      <c r="J6449">
        <v>3</v>
      </c>
      <c r="K6449">
        <v>6</v>
      </c>
      <c r="L6449">
        <v>4</v>
      </c>
      <c r="M6449">
        <v>0</v>
      </c>
      <c r="Q6449">
        <v>58</v>
      </c>
      <c r="R6449">
        <v>3.94</v>
      </c>
      <c r="X6449">
        <v>31</v>
      </c>
      <c r="Z6449">
        <v>192</v>
      </c>
      <c r="AA6449">
        <f t="shared" si="200"/>
        <v>64</v>
      </c>
    </row>
    <row r="6450" spans="1:27" x14ac:dyDescent="0.25">
      <c r="A6450" t="s">
        <v>2356</v>
      </c>
      <c r="B6450">
        <v>1974</v>
      </c>
      <c r="C6450" t="str">
        <f t="shared" si="201"/>
        <v>Pre-Drug 1970-1991</v>
      </c>
      <c r="D6450" t="s">
        <v>18</v>
      </c>
      <c r="E6450">
        <v>278</v>
      </c>
      <c r="F6450">
        <v>30</v>
      </c>
      <c r="G6450">
        <v>3</v>
      </c>
      <c r="H6450">
        <v>36</v>
      </c>
      <c r="I6450">
        <v>42</v>
      </c>
      <c r="J6450">
        <v>0</v>
      </c>
      <c r="K6450">
        <v>9</v>
      </c>
      <c r="L6450">
        <v>1</v>
      </c>
      <c r="M6450">
        <v>1</v>
      </c>
      <c r="Q6450">
        <v>58</v>
      </c>
      <c r="R6450">
        <v>4.18</v>
      </c>
      <c r="X6450">
        <v>31</v>
      </c>
      <c r="Y6450">
        <v>0.24</v>
      </c>
      <c r="Z6450">
        <v>194</v>
      </c>
      <c r="AA6450">
        <f t="shared" si="200"/>
        <v>64.666666666666671</v>
      </c>
    </row>
    <row r="6451" spans="1:27" x14ac:dyDescent="0.25">
      <c r="A6451" t="s">
        <v>1697</v>
      </c>
      <c r="B6451">
        <v>2008</v>
      </c>
      <c r="C6451" t="str">
        <f t="shared" si="201"/>
        <v>Post Drug Era 2007-2012</v>
      </c>
      <c r="D6451" t="s">
        <v>19</v>
      </c>
      <c r="E6451">
        <v>278</v>
      </c>
      <c r="F6451">
        <v>25</v>
      </c>
      <c r="G6451">
        <v>6</v>
      </c>
      <c r="H6451">
        <v>29</v>
      </c>
      <c r="I6451">
        <v>49</v>
      </c>
      <c r="J6451">
        <v>0</v>
      </c>
      <c r="K6451">
        <v>1</v>
      </c>
      <c r="L6451">
        <v>1</v>
      </c>
      <c r="M6451">
        <v>0</v>
      </c>
      <c r="Q6451">
        <v>61</v>
      </c>
      <c r="R6451">
        <v>3.48</v>
      </c>
      <c r="X6451">
        <v>42</v>
      </c>
      <c r="Z6451">
        <v>194</v>
      </c>
      <c r="AA6451">
        <f t="shared" si="200"/>
        <v>64.666666666666671</v>
      </c>
    </row>
    <row r="6452" spans="1:27" x14ac:dyDescent="0.25">
      <c r="A6452" t="s">
        <v>1946</v>
      </c>
      <c r="B6452">
        <v>2010</v>
      </c>
      <c r="C6452" t="str">
        <f t="shared" si="201"/>
        <v>Post Drug Era 2007-2012</v>
      </c>
      <c r="D6452" t="s">
        <v>19</v>
      </c>
      <c r="E6452">
        <v>278</v>
      </c>
      <c r="F6452">
        <v>36</v>
      </c>
      <c r="G6452">
        <v>13</v>
      </c>
      <c r="H6452">
        <v>27</v>
      </c>
      <c r="I6452">
        <v>33</v>
      </c>
      <c r="J6452">
        <v>0</v>
      </c>
      <c r="K6452">
        <v>0</v>
      </c>
      <c r="L6452">
        <v>2</v>
      </c>
      <c r="M6452">
        <v>0</v>
      </c>
      <c r="Q6452">
        <v>66</v>
      </c>
      <c r="R6452">
        <v>4.96</v>
      </c>
      <c r="X6452">
        <v>43</v>
      </c>
      <c r="Z6452">
        <v>196</v>
      </c>
      <c r="AA6452">
        <f t="shared" si="200"/>
        <v>65.333333333333329</v>
      </c>
    </row>
    <row r="6453" spans="1:27" x14ac:dyDescent="0.25">
      <c r="A6453" t="s">
        <v>279</v>
      </c>
      <c r="B6453">
        <v>1996</v>
      </c>
      <c r="C6453" t="str">
        <f t="shared" si="201"/>
        <v>Pre-Drug 1970-1991</v>
      </c>
      <c r="D6453" t="s">
        <v>18</v>
      </c>
      <c r="E6453">
        <v>278</v>
      </c>
      <c r="F6453">
        <v>22</v>
      </c>
      <c r="G6453">
        <v>6</v>
      </c>
      <c r="H6453">
        <v>39</v>
      </c>
      <c r="I6453">
        <v>68</v>
      </c>
      <c r="J6453">
        <v>8</v>
      </c>
      <c r="K6453">
        <v>8</v>
      </c>
      <c r="L6453">
        <v>1</v>
      </c>
      <c r="M6453">
        <v>2</v>
      </c>
      <c r="Q6453">
        <v>45</v>
      </c>
      <c r="R6453">
        <v>3.02</v>
      </c>
      <c r="X6453">
        <v>28</v>
      </c>
      <c r="Y6453">
        <v>0.16</v>
      </c>
      <c r="Z6453">
        <v>197</v>
      </c>
      <c r="AA6453">
        <f t="shared" si="200"/>
        <v>65.666666666666671</v>
      </c>
    </row>
    <row r="6454" spans="1:27" x14ac:dyDescent="0.25">
      <c r="A6454" t="s">
        <v>2417</v>
      </c>
      <c r="B6454">
        <v>1998</v>
      </c>
      <c r="C6454" t="str">
        <f t="shared" si="201"/>
        <v>Drug Era 1992-2006</v>
      </c>
      <c r="D6454" t="s">
        <v>18</v>
      </c>
      <c r="E6454">
        <v>278</v>
      </c>
      <c r="F6454">
        <v>27</v>
      </c>
      <c r="G6454">
        <v>7</v>
      </c>
      <c r="H6454">
        <v>20</v>
      </c>
      <c r="I6454">
        <v>44</v>
      </c>
      <c r="J6454">
        <v>5</v>
      </c>
      <c r="K6454">
        <v>3</v>
      </c>
      <c r="L6454">
        <v>0</v>
      </c>
      <c r="M6454">
        <v>0</v>
      </c>
      <c r="Q6454">
        <v>69</v>
      </c>
      <c r="R6454">
        <v>3.7</v>
      </c>
      <c r="X6454">
        <v>41</v>
      </c>
      <c r="Z6454">
        <v>197</v>
      </c>
      <c r="AA6454">
        <f t="shared" si="200"/>
        <v>65.666666666666671</v>
      </c>
    </row>
    <row r="6455" spans="1:27" x14ac:dyDescent="0.25">
      <c r="A6455" t="s">
        <v>2800</v>
      </c>
      <c r="B6455">
        <v>2005</v>
      </c>
      <c r="C6455" t="str">
        <f t="shared" si="201"/>
        <v>Drug Era 1992-2006</v>
      </c>
      <c r="D6455" t="s">
        <v>18</v>
      </c>
      <c r="E6455">
        <v>278</v>
      </c>
      <c r="F6455">
        <v>25</v>
      </c>
      <c r="G6455">
        <v>6</v>
      </c>
      <c r="H6455">
        <v>19</v>
      </c>
      <c r="I6455">
        <v>47</v>
      </c>
      <c r="J6455">
        <v>4</v>
      </c>
      <c r="K6455">
        <v>1</v>
      </c>
      <c r="L6455">
        <v>8</v>
      </c>
      <c r="M6455">
        <v>0</v>
      </c>
      <c r="Q6455">
        <v>68</v>
      </c>
      <c r="R6455">
        <v>3.43</v>
      </c>
      <c r="X6455">
        <v>22</v>
      </c>
      <c r="Z6455">
        <v>197</v>
      </c>
      <c r="AA6455">
        <f t="shared" si="200"/>
        <v>65.666666666666671</v>
      </c>
    </row>
    <row r="6456" spans="1:27" x14ac:dyDescent="0.25">
      <c r="A6456" t="s">
        <v>465</v>
      </c>
      <c r="B6456">
        <v>2010</v>
      </c>
      <c r="C6456" t="str">
        <f t="shared" si="201"/>
        <v>Post Drug Era 2007-2012</v>
      </c>
      <c r="D6456" t="s">
        <v>18</v>
      </c>
      <c r="E6456">
        <v>278</v>
      </c>
      <c r="F6456">
        <v>29</v>
      </c>
      <c r="G6456">
        <v>9</v>
      </c>
      <c r="H6456">
        <v>21</v>
      </c>
      <c r="I6456">
        <v>54</v>
      </c>
      <c r="J6456">
        <v>1</v>
      </c>
      <c r="K6456">
        <v>5</v>
      </c>
      <c r="L6456">
        <v>1</v>
      </c>
      <c r="M6456">
        <v>0</v>
      </c>
      <c r="Q6456">
        <v>65</v>
      </c>
      <c r="R6456">
        <v>3.95</v>
      </c>
      <c r="X6456">
        <v>33</v>
      </c>
      <c r="Z6456">
        <v>198</v>
      </c>
      <c r="AA6456">
        <f t="shared" si="200"/>
        <v>66</v>
      </c>
    </row>
    <row r="6457" spans="1:27" x14ac:dyDescent="0.25">
      <c r="A6457" t="s">
        <v>1297</v>
      </c>
      <c r="B6457">
        <v>2009</v>
      </c>
      <c r="C6457" t="str">
        <f t="shared" si="201"/>
        <v>Post Drug Era 2007-2012</v>
      </c>
      <c r="D6457" t="s">
        <v>19</v>
      </c>
      <c r="E6457">
        <v>278</v>
      </c>
      <c r="F6457">
        <v>21</v>
      </c>
      <c r="G6457">
        <v>7</v>
      </c>
      <c r="H6457">
        <v>33</v>
      </c>
      <c r="I6457">
        <v>79</v>
      </c>
      <c r="J6457">
        <v>3</v>
      </c>
      <c r="K6457">
        <v>3</v>
      </c>
      <c r="L6457">
        <v>3</v>
      </c>
      <c r="M6457">
        <v>1</v>
      </c>
      <c r="Q6457">
        <v>47</v>
      </c>
      <c r="R6457">
        <v>2.84</v>
      </c>
      <c r="X6457">
        <v>38</v>
      </c>
      <c r="Z6457">
        <v>200</v>
      </c>
      <c r="AA6457">
        <f t="shared" si="200"/>
        <v>66.666666666666671</v>
      </c>
    </row>
    <row r="6458" spans="1:27" x14ac:dyDescent="0.25">
      <c r="A6458" t="s">
        <v>2653</v>
      </c>
      <c r="B6458">
        <v>2012</v>
      </c>
      <c r="C6458" t="str">
        <f t="shared" si="201"/>
        <v>Post Drug Era 2007-2012</v>
      </c>
      <c r="D6458" t="s">
        <v>19</v>
      </c>
      <c r="E6458">
        <v>278</v>
      </c>
      <c r="F6458">
        <v>22</v>
      </c>
      <c r="G6458">
        <v>4</v>
      </c>
      <c r="H6458">
        <v>25</v>
      </c>
      <c r="I6458">
        <v>53</v>
      </c>
      <c r="J6458">
        <v>4</v>
      </c>
      <c r="K6458">
        <v>1</v>
      </c>
      <c r="L6458">
        <v>2</v>
      </c>
      <c r="M6458">
        <v>1</v>
      </c>
      <c r="Q6458">
        <v>53</v>
      </c>
      <c r="R6458">
        <v>2.96</v>
      </c>
      <c r="X6458">
        <v>28</v>
      </c>
      <c r="Z6458">
        <v>201</v>
      </c>
      <c r="AA6458">
        <f t="shared" si="200"/>
        <v>67</v>
      </c>
    </row>
    <row r="6459" spans="1:27" x14ac:dyDescent="0.25">
      <c r="A6459" t="s">
        <v>638</v>
      </c>
      <c r="B6459">
        <v>2010</v>
      </c>
      <c r="C6459" t="str">
        <f t="shared" si="201"/>
        <v>Post Drug Era 2007-2012</v>
      </c>
      <c r="D6459" t="s">
        <v>19</v>
      </c>
      <c r="E6459">
        <v>278</v>
      </c>
      <c r="F6459">
        <v>23</v>
      </c>
      <c r="G6459">
        <v>5</v>
      </c>
      <c r="H6459">
        <v>27</v>
      </c>
      <c r="I6459">
        <v>62</v>
      </c>
      <c r="J6459">
        <v>4</v>
      </c>
      <c r="K6459">
        <v>3</v>
      </c>
      <c r="L6459">
        <v>1</v>
      </c>
      <c r="M6459">
        <v>0</v>
      </c>
      <c r="Q6459">
        <v>53</v>
      </c>
      <c r="R6459">
        <v>3.04</v>
      </c>
      <c r="X6459">
        <v>35</v>
      </c>
      <c r="Z6459">
        <v>204</v>
      </c>
      <c r="AA6459">
        <f t="shared" si="200"/>
        <v>68</v>
      </c>
    </row>
    <row r="6460" spans="1:27" x14ac:dyDescent="0.25">
      <c r="A6460" t="s">
        <v>1217</v>
      </c>
      <c r="B6460">
        <v>2012</v>
      </c>
      <c r="C6460" t="str">
        <f t="shared" si="201"/>
        <v>Post Drug Era 2007-2012</v>
      </c>
      <c r="D6460" t="s">
        <v>18</v>
      </c>
      <c r="E6460">
        <v>278</v>
      </c>
      <c r="F6460">
        <v>19</v>
      </c>
      <c r="G6460">
        <v>4</v>
      </c>
      <c r="H6460">
        <v>22</v>
      </c>
      <c r="I6460">
        <v>98</v>
      </c>
      <c r="J6460">
        <v>1</v>
      </c>
      <c r="K6460">
        <v>4</v>
      </c>
      <c r="L6460">
        <v>3</v>
      </c>
      <c r="M6460">
        <v>1</v>
      </c>
      <c r="Q6460">
        <v>48</v>
      </c>
      <c r="R6460">
        <v>2.5</v>
      </c>
      <c r="X6460">
        <v>22</v>
      </c>
      <c r="Z6460">
        <v>205</v>
      </c>
      <c r="AA6460">
        <f t="shared" si="200"/>
        <v>68.333333333333329</v>
      </c>
    </row>
    <row r="6461" spans="1:27" x14ac:dyDescent="0.25">
      <c r="A6461" t="s">
        <v>221</v>
      </c>
      <c r="B6461">
        <v>2009</v>
      </c>
      <c r="C6461" t="str">
        <f t="shared" si="201"/>
        <v>Post Drug Era 2007-2012</v>
      </c>
      <c r="D6461" t="s">
        <v>18</v>
      </c>
      <c r="E6461">
        <v>278</v>
      </c>
      <c r="F6461">
        <v>21</v>
      </c>
      <c r="G6461">
        <v>3</v>
      </c>
      <c r="H6461">
        <v>24</v>
      </c>
      <c r="I6461">
        <v>79</v>
      </c>
      <c r="J6461">
        <v>1</v>
      </c>
      <c r="K6461">
        <v>4</v>
      </c>
      <c r="L6461">
        <v>0</v>
      </c>
      <c r="M6461">
        <v>0</v>
      </c>
      <c r="Q6461">
        <v>54</v>
      </c>
      <c r="R6461">
        <v>2.71</v>
      </c>
      <c r="X6461">
        <v>36</v>
      </c>
      <c r="Z6461">
        <v>209</v>
      </c>
      <c r="AA6461">
        <f t="shared" si="200"/>
        <v>69.666666666666671</v>
      </c>
    </row>
    <row r="6462" spans="1:27" x14ac:dyDescent="0.25">
      <c r="A6462" t="s">
        <v>2006</v>
      </c>
      <c r="B6462">
        <v>2007</v>
      </c>
      <c r="C6462" t="str">
        <f t="shared" si="201"/>
        <v>Post Drug Era 2007-2012</v>
      </c>
      <c r="D6462" t="s">
        <v>19</v>
      </c>
      <c r="E6462">
        <v>278</v>
      </c>
      <c r="F6462">
        <v>23</v>
      </c>
      <c r="G6462">
        <v>7</v>
      </c>
      <c r="H6462">
        <v>27</v>
      </c>
      <c r="I6462">
        <v>74</v>
      </c>
      <c r="J6462">
        <v>5</v>
      </c>
      <c r="K6462">
        <v>2</v>
      </c>
      <c r="L6462">
        <v>2</v>
      </c>
      <c r="M6462">
        <v>0</v>
      </c>
      <c r="Q6462">
        <v>44</v>
      </c>
      <c r="R6462">
        <v>2.94</v>
      </c>
      <c r="X6462">
        <v>35</v>
      </c>
      <c r="Z6462">
        <v>211</v>
      </c>
      <c r="AA6462">
        <f t="shared" si="200"/>
        <v>70.333333333333329</v>
      </c>
    </row>
    <row r="6463" spans="1:27" x14ac:dyDescent="0.25">
      <c r="A6463" t="s">
        <v>2475</v>
      </c>
      <c r="B6463">
        <v>1989</v>
      </c>
      <c r="C6463" t="str">
        <f t="shared" si="201"/>
        <v>Pre-Drug 1970-1991</v>
      </c>
      <c r="D6463" t="s">
        <v>19</v>
      </c>
      <c r="E6463">
        <v>278</v>
      </c>
      <c r="F6463">
        <v>16</v>
      </c>
      <c r="G6463">
        <v>4</v>
      </c>
      <c r="H6463">
        <v>24</v>
      </c>
      <c r="I6463">
        <v>77</v>
      </c>
      <c r="J6463">
        <v>5</v>
      </c>
      <c r="K6463">
        <v>6</v>
      </c>
      <c r="L6463">
        <v>3</v>
      </c>
      <c r="M6463">
        <v>0</v>
      </c>
      <c r="Q6463">
        <v>45</v>
      </c>
      <c r="R6463">
        <v>1.98</v>
      </c>
      <c r="X6463">
        <v>22</v>
      </c>
      <c r="Y6463">
        <v>0.18</v>
      </c>
      <c r="Z6463">
        <v>218</v>
      </c>
      <c r="AA6463">
        <f t="shared" si="200"/>
        <v>72.666666666666671</v>
      </c>
    </row>
    <row r="6464" spans="1:27" x14ac:dyDescent="0.25">
      <c r="A6464" t="s">
        <v>697</v>
      </c>
      <c r="B6464">
        <v>1976</v>
      </c>
      <c r="C6464" t="str">
        <f t="shared" si="201"/>
        <v>Pre-Drug 1970-1991</v>
      </c>
      <c r="D6464" t="s">
        <v>19</v>
      </c>
      <c r="E6464">
        <v>279</v>
      </c>
      <c r="F6464">
        <v>34</v>
      </c>
      <c r="G6464">
        <v>3</v>
      </c>
      <c r="H6464">
        <v>51</v>
      </c>
      <c r="I6464">
        <v>35</v>
      </c>
      <c r="J6464">
        <v>0</v>
      </c>
      <c r="K6464">
        <v>6</v>
      </c>
      <c r="L6464">
        <v>1</v>
      </c>
      <c r="M6464">
        <v>1</v>
      </c>
      <c r="Q6464">
        <v>60</v>
      </c>
      <c r="R6464">
        <v>5.28</v>
      </c>
      <c r="X6464">
        <v>37</v>
      </c>
      <c r="Y6464">
        <v>0.27</v>
      </c>
      <c r="Z6464">
        <v>174</v>
      </c>
      <c r="AA6464">
        <f t="shared" si="200"/>
        <v>58</v>
      </c>
    </row>
    <row r="6465" spans="1:27" x14ac:dyDescent="0.25">
      <c r="A6465" t="s">
        <v>2247</v>
      </c>
      <c r="B6465">
        <v>2003</v>
      </c>
      <c r="C6465" t="str">
        <f t="shared" si="201"/>
        <v>Drug Era 1992-2006</v>
      </c>
      <c r="D6465" t="s">
        <v>19</v>
      </c>
      <c r="E6465">
        <v>279</v>
      </c>
      <c r="F6465">
        <v>51</v>
      </c>
      <c r="G6465">
        <v>7</v>
      </c>
      <c r="H6465">
        <v>34</v>
      </c>
      <c r="I6465">
        <v>40</v>
      </c>
      <c r="J6465">
        <v>3</v>
      </c>
      <c r="K6465">
        <v>6</v>
      </c>
      <c r="L6465">
        <v>2</v>
      </c>
      <c r="M6465">
        <v>0</v>
      </c>
      <c r="Q6465">
        <v>75</v>
      </c>
      <c r="R6465">
        <v>7.82</v>
      </c>
      <c r="X6465">
        <v>25</v>
      </c>
      <c r="Y6465">
        <v>0.31</v>
      </c>
      <c r="Z6465">
        <v>176</v>
      </c>
      <c r="AA6465">
        <f t="shared" si="200"/>
        <v>58.666666666666664</v>
      </c>
    </row>
    <row r="6466" spans="1:27" x14ac:dyDescent="0.25">
      <c r="A6466" t="s">
        <v>2736</v>
      </c>
      <c r="B6466">
        <v>1985</v>
      </c>
      <c r="C6466" t="str">
        <f t="shared" si="201"/>
        <v>Pre-Drug 1970-1991</v>
      </c>
      <c r="D6466" t="s">
        <v>18</v>
      </c>
      <c r="E6466">
        <v>279</v>
      </c>
      <c r="F6466">
        <v>31</v>
      </c>
      <c r="G6466">
        <v>3</v>
      </c>
      <c r="H6466">
        <v>37</v>
      </c>
      <c r="I6466">
        <v>42</v>
      </c>
      <c r="J6466">
        <v>7</v>
      </c>
      <c r="K6466">
        <v>5</v>
      </c>
      <c r="L6466">
        <v>0</v>
      </c>
      <c r="M6466">
        <v>0</v>
      </c>
      <c r="Q6466">
        <v>63</v>
      </c>
      <c r="R6466">
        <v>4.6500000000000004</v>
      </c>
      <c r="X6466">
        <v>16</v>
      </c>
      <c r="Y6466">
        <v>0.26</v>
      </c>
      <c r="Z6466">
        <v>180</v>
      </c>
      <c r="AA6466">
        <f t="shared" ref="AA6466:AA6529" si="202">Z6466/3</f>
        <v>60</v>
      </c>
    </row>
    <row r="6467" spans="1:27" x14ac:dyDescent="0.25">
      <c r="A6467" t="s">
        <v>2078</v>
      </c>
      <c r="B6467">
        <v>1987</v>
      </c>
      <c r="C6467" t="str">
        <f t="shared" ref="C6467:C6530" si="203">IF(B6467&lt;1997,"Pre-Drug 1970-1991",IF(B6467&lt;=2006,"Drug Era 1992-2006","Post Drug Era 2007-2012"))</f>
        <v>Pre-Drug 1970-1991</v>
      </c>
      <c r="D6467" t="s">
        <v>18</v>
      </c>
      <c r="E6467">
        <v>279</v>
      </c>
      <c r="F6467">
        <v>38</v>
      </c>
      <c r="G6467">
        <v>12</v>
      </c>
      <c r="H6467">
        <v>24</v>
      </c>
      <c r="I6467">
        <v>33</v>
      </c>
      <c r="J6467">
        <v>3</v>
      </c>
      <c r="K6467">
        <v>9</v>
      </c>
      <c r="L6467">
        <v>2</v>
      </c>
      <c r="M6467">
        <v>0</v>
      </c>
      <c r="Q6467">
        <v>79</v>
      </c>
      <c r="R6467">
        <v>5.61</v>
      </c>
      <c r="X6467">
        <v>41</v>
      </c>
      <c r="Y6467">
        <v>0.31</v>
      </c>
      <c r="Z6467">
        <v>183</v>
      </c>
      <c r="AA6467">
        <f t="shared" si="202"/>
        <v>61</v>
      </c>
    </row>
    <row r="6468" spans="1:27" x14ac:dyDescent="0.25">
      <c r="A6468" t="s">
        <v>2907</v>
      </c>
      <c r="B6468">
        <v>1996</v>
      </c>
      <c r="C6468" t="str">
        <f t="shared" si="203"/>
        <v>Pre-Drug 1970-1991</v>
      </c>
      <c r="D6468" t="s">
        <v>19</v>
      </c>
      <c r="E6468">
        <v>279</v>
      </c>
      <c r="F6468">
        <v>44</v>
      </c>
      <c r="G6468">
        <v>7</v>
      </c>
      <c r="H6468">
        <v>27</v>
      </c>
      <c r="I6468">
        <v>31</v>
      </c>
      <c r="J6468">
        <v>3</v>
      </c>
      <c r="K6468">
        <v>1</v>
      </c>
      <c r="L6468">
        <v>2</v>
      </c>
      <c r="M6468">
        <v>1</v>
      </c>
      <c r="Q6468">
        <v>75</v>
      </c>
      <c r="R6468">
        <v>6.46</v>
      </c>
      <c r="X6468">
        <v>38</v>
      </c>
      <c r="Y6468">
        <v>0.26</v>
      </c>
      <c r="Z6468">
        <v>184</v>
      </c>
      <c r="AA6468">
        <f t="shared" si="202"/>
        <v>61.333333333333336</v>
      </c>
    </row>
    <row r="6469" spans="1:27" x14ac:dyDescent="0.25">
      <c r="A6469" t="s">
        <v>1610</v>
      </c>
      <c r="B6469">
        <v>1990</v>
      </c>
      <c r="C6469" t="str">
        <f t="shared" si="203"/>
        <v>Pre-Drug 1970-1991</v>
      </c>
      <c r="D6469" t="s">
        <v>18</v>
      </c>
      <c r="E6469">
        <v>279</v>
      </c>
      <c r="F6469">
        <v>43</v>
      </c>
      <c r="G6469">
        <v>10</v>
      </c>
      <c r="H6469">
        <v>19</v>
      </c>
      <c r="I6469">
        <v>34</v>
      </c>
      <c r="J6469">
        <v>4</v>
      </c>
      <c r="K6469">
        <v>0</v>
      </c>
      <c r="L6469">
        <v>1</v>
      </c>
      <c r="M6469">
        <v>2</v>
      </c>
      <c r="Q6469">
        <v>75</v>
      </c>
      <c r="R6469">
        <v>6.28</v>
      </c>
      <c r="X6469">
        <v>22</v>
      </c>
      <c r="Y6469">
        <v>0.3</v>
      </c>
      <c r="Z6469">
        <v>185</v>
      </c>
      <c r="AA6469">
        <f t="shared" si="202"/>
        <v>61.666666666666664</v>
      </c>
    </row>
    <row r="6470" spans="1:27" x14ac:dyDescent="0.25">
      <c r="A6470" t="s">
        <v>714</v>
      </c>
      <c r="B6470">
        <v>1996</v>
      </c>
      <c r="C6470" t="str">
        <f t="shared" si="203"/>
        <v>Pre-Drug 1970-1991</v>
      </c>
      <c r="D6470" t="s">
        <v>18</v>
      </c>
      <c r="E6470">
        <v>279</v>
      </c>
      <c r="F6470">
        <v>40</v>
      </c>
      <c r="G6470">
        <v>8</v>
      </c>
      <c r="H6470">
        <v>31</v>
      </c>
      <c r="I6470">
        <v>55</v>
      </c>
      <c r="J6470">
        <v>6</v>
      </c>
      <c r="K6470">
        <v>7</v>
      </c>
      <c r="L6470">
        <v>3</v>
      </c>
      <c r="M6470">
        <v>0</v>
      </c>
      <c r="Q6470">
        <v>62</v>
      </c>
      <c r="R6470">
        <v>5.84</v>
      </c>
      <c r="X6470">
        <v>28</v>
      </c>
      <c r="Y6470">
        <v>0.22</v>
      </c>
      <c r="Z6470">
        <v>185</v>
      </c>
      <c r="AA6470">
        <f t="shared" si="202"/>
        <v>61.666666666666664</v>
      </c>
    </row>
    <row r="6471" spans="1:27" x14ac:dyDescent="0.25">
      <c r="A6471" t="s">
        <v>2972</v>
      </c>
      <c r="B6471">
        <v>2005</v>
      </c>
      <c r="C6471" t="str">
        <f t="shared" si="203"/>
        <v>Drug Era 1992-2006</v>
      </c>
      <c r="D6471" t="s">
        <v>18</v>
      </c>
      <c r="E6471">
        <v>279</v>
      </c>
      <c r="F6471">
        <v>29</v>
      </c>
      <c r="G6471">
        <v>9</v>
      </c>
      <c r="H6471">
        <v>27</v>
      </c>
      <c r="I6471">
        <v>54</v>
      </c>
      <c r="J6471">
        <v>6</v>
      </c>
      <c r="K6471">
        <v>4</v>
      </c>
      <c r="L6471">
        <v>3</v>
      </c>
      <c r="M6471">
        <v>0</v>
      </c>
      <c r="Q6471">
        <v>68</v>
      </c>
      <c r="R6471">
        <v>4.2300000000000004</v>
      </c>
      <c r="X6471">
        <v>26</v>
      </c>
      <c r="Z6471">
        <v>185</v>
      </c>
      <c r="AA6471">
        <f t="shared" si="202"/>
        <v>61.666666666666664</v>
      </c>
    </row>
    <row r="6472" spans="1:27" x14ac:dyDescent="0.25">
      <c r="A6472" t="s">
        <v>1678</v>
      </c>
      <c r="B6472">
        <v>2002</v>
      </c>
      <c r="C6472" t="str">
        <f t="shared" si="203"/>
        <v>Drug Era 1992-2006</v>
      </c>
      <c r="D6472" t="s">
        <v>19</v>
      </c>
      <c r="E6472">
        <v>279</v>
      </c>
      <c r="F6472">
        <v>45</v>
      </c>
      <c r="G6472">
        <v>14</v>
      </c>
      <c r="H6472">
        <v>19</v>
      </c>
      <c r="I6472">
        <v>30</v>
      </c>
      <c r="J6472">
        <v>2</v>
      </c>
      <c r="K6472">
        <v>2</v>
      </c>
      <c r="L6472">
        <v>2</v>
      </c>
      <c r="M6472">
        <v>0</v>
      </c>
      <c r="Q6472">
        <v>78</v>
      </c>
      <c r="R6472">
        <v>6.53</v>
      </c>
      <c r="X6472">
        <v>48</v>
      </c>
      <c r="Z6472">
        <v>186</v>
      </c>
      <c r="AA6472">
        <f t="shared" si="202"/>
        <v>62</v>
      </c>
    </row>
    <row r="6473" spans="1:27" x14ac:dyDescent="0.25">
      <c r="A6473" t="s">
        <v>616</v>
      </c>
      <c r="B6473">
        <v>2010</v>
      </c>
      <c r="C6473" t="str">
        <f t="shared" si="203"/>
        <v>Post Drug Era 2007-2012</v>
      </c>
      <c r="D6473" t="s">
        <v>19</v>
      </c>
      <c r="E6473">
        <v>279</v>
      </c>
      <c r="F6473">
        <v>27</v>
      </c>
      <c r="G6473">
        <v>7</v>
      </c>
      <c r="H6473">
        <v>34</v>
      </c>
      <c r="I6473">
        <v>30</v>
      </c>
      <c r="J6473">
        <v>3</v>
      </c>
      <c r="K6473">
        <v>3</v>
      </c>
      <c r="L6473">
        <v>0</v>
      </c>
      <c r="M6473">
        <v>1</v>
      </c>
      <c r="Q6473">
        <v>68</v>
      </c>
      <c r="R6473">
        <v>3.92</v>
      </c>
      <c r="X6473">
        <v>25</v>
      </c>
      <c r="Z6473">
        <v>186</v>
      </c>
      <c r="AA6473">
        <f t="shared" si="202"/>
        <v>62</v>
      </c>
    </row>
    <row r="6474" spans="1:27" x14ac:dyDescent="0.25">
      <c r="A6474" t="s">
        <v>2682</v>
      </c>
      <c r="B6474">
        <v>1975</v>
      </c>
      <c r="C6474" t="str">
        <f t="shared" si="203"/>
        <v>Pre-Drug 1970-1991</v>
      </c>
      <c r="D6474" t="s">
        <v>18</v>
      </c>
      <c r="E6474">
        <v>279</v>
      </c>
      <c r="F6474">
        <v>31</v>
      </c>
      <c r="G6474">
        <v>3</v>
      </c>
      <c r="H6474">
        <v>29</v>
      </c>
      <c r="I6474">
        <v>31</v>
      </c>
      <c r="J6474">
        <v>7</v>
      </c>
      <c r="K6474">
        <v>3</v>
      </c>
      <c r="L6474">
        <v>3</v>
      </c>
      <c r="M6474">
        <v>1</v>
      </c>
      <c r="Q6474">
        <v>70</v>
      </c>
      <c r="R6474">
        <v>4.4800000000000004</v>
      </c>
      <c r="X6474">
        <v>19</v>
      </c>
      <c r="Y6474">
        <v>0.28999999999999998</v>
      </c>
      <c r="Z6474">
        <v>187</v>
      </c>
      <c r="AA6474">
        <f t="shared" si="202"/>
        <v>62.333333333333336</v>
      </c>
    </row>
    <row r="6475" spans="1:27" x14ac:dyDescent="0.25">
      <c r="A6475" t="s">
        <v>520</v>
      </c>
      <c r="B6475">
        <v>2009</v>
      </c>
      <c r="C6475" t="str">
        <f t="shared" si="203"/>
        <v>Post Drug Era 2007-2012</v>
      </c>
      <c r="D6475" t="s">
        <v>19</v>
      </c>
      <c r="E6475">
        <v>279</v>
      </c>
      <c r="F6475">
        <v>40</v>
      </c>
      <c r="G6475">
        <v>12</v>
      </c>
      <c r="H6475">
        <v>25</v>
      </c>
      <c r="I6475">
        <v>45</v>
      </c>
      <c r="J6475">
        <v>3</v>
      </c>
      <c r="K6475">
        <v>4</v>
      </c>
      <c r="L6475">
        <v>4</v>
      </c>
      <c r="M6475">
        <v>0</v>
      </c>
      <c r="Q6475">
        <v>74</v>
      </c>
      <c r="R6475">
        <v>5.78</v>
      </c>
      <c r="X6475">
        <v>24</v>
      </c>
      <c r="Z6475">
        <v>187</v>
      </c>
      <c r="AA6475">
        <f t="shared" si="202"/>
        <v>62.333333333333336</v>
      </c>
    </row>
    <row r="6476" spans="1:27" x14ac:dyDescent="0.25">
      <c r="A6476" t="s">
        <v>643</v>
      </c>
      <c r="B6476">
        <v>2001</v>
      </c>
      <c r="C6476" t="str">
        <f t="shared" si="203"/>
        <v>Drug Era 1992-2006</v>
      </c>
      <c r="D6476" t="s">
        <v>19</v>
      </c>
      <c r="E6476">
        <v>279</v>
      </c>
      <c r="F6476">
        <v>30</v>
      </c>
      <c r="G6476">
        <v>7</v>
      </c>
      <c r="H6476">
        <v>49</v>
      </c>
      <c r="I6476">
        <v>66</v>
      </c>
      <c r="J6476">
        <v>5</v>
      </c>
      <c r="K6476">
        <v>4</v>
      </c>
      <c r="L6476">
        <v>4</v>
      </c>
      <c r="M6476">
        <v>0</v>
      </c>
      <c r="Q6476">
        <v>51</v>
      </c>
      <c r="R6476">
        <v>4.3099999999999996</v>
      </c>
      <c r="X6476">
        <v>43</v>
      </c>
      <c r="Z6476">
        <v>188</v>
      </c>
      <c r="AA6476">
        <f t="shared" si="202"/>
        <v>62.666666666666664</v>
      </c>
    </row>
    <row r="6477" spans="1:27" x14ac:dyDescent="0.25">
      <c r="A6477" t="s">
        <v>865</v>
      </c>
      <c r="B6477">
        <v>1989</v>
      </c>
      <c r="C6477" t="str">
        <f t="shared" si="203"/>
        <v>Pre-Drug 1970-1991</v>
      </c>
      <c r="D6477" t="s">
        <v>19</v>
      </c>
      <c r="E6477">
        <v>279</v>
      </c>
      <c r="F6477">
        <v>29</v>
      </c>
      <c r="G6477">
        <v>5</v>
      </c>
      <c r="H6477">
        <v>22</v>
      </c>
      <c r="I6477">
        <v>56</v>
      </c>
      <c r="J6477">
        <v>5</v>
      </c>
      <c r="K6477">
        <v>2</v>
      </c>
      <c r="L6477">
        <v>1</v>
      </c>
      <c r="M6477">
        <v>0</v>
      </c>
      <c r="Q6477">
        <v>75</v>
      </c>
      <c r="R6477">
        <v>4.12</v>
      </c>
      <c r="X6477">
        <v>33</v>
      </c>
      <c r="Y6477">
        <v>0.28999999999999998</v>
      </c>
      <c r="Z6477">
        <v>190</v>
      </c>
      <c r="AA6477">
        <f t="shared" si="202"/>
        <v>63.333333333333336</v>
      </c>
    </row>
    <row r="6478" spans="1:27" x14ac:dyDescent="0.25">
      <c r="A6478" t="s">
        <v>1418</v>
      </c>
      <c r="B6478">
        <v>1998</v>
      </c>
      <c r="C6478" t="str">
        <f t="shared" si="203"/>
        <v>Drug Era 1992-2006</v>
      </c>
      <c r="D6478" t="s">
        <v>19</v>
      </c>
      <c r="E6478">
        <v>279</v>
      </c>
      <c r="F6478">
        <v>35</v>
      </c>
      <c r="G6478">
        <v>7</v>
      </c>
      <c r="H6478">
        <v>36</v>
      </c>
      <c r="I6478">
        <v>57</v>
      </c>
      <c r="J6478">
        <v>4</v>
      </c>
      <c r="K6478">
        <v>5</v>
      </c>
      <c r="L6478">
        <v>2</v>
      </c>
      <c r="M6478">
        <v>0</v>
      </c>
      <c r="Q6478">
        <v>58</v>
      </c>
      <c r="R6478">
        <v>4.97</v>
      </c>
      <c r="X6478">
        <v>38</v>
      </c>
      <c r="Z6478">
        <v>190</v>
      </c>
      <c r="AA6478">
        <f t="shared" si="202"/>
        <v>63.333333333333336</v>
      </c>
    </row>
    <row r="6479" spans="1:27" x14ac:dyDescent="0.25">
      <c r="A6479" t="s">
        <v>2168</v>
      </c>
      <c r="B6479">
        <v>1976</v>
      </c>
      <c r="C6479" t="str">
        <f t="shared" si="203"/>
        <v>Pre-Drug 1970-1991</v>
      </c>
      <c r="D6479" t="s">
        <v>18</v>
      </c>
      <c r="E6479">
        <v>279</v>
      </c>
      <c r="F6479">
        <v>21</v>
      </c>
      <c r="G6479">
        <v>5</v>
      </c>
      <c r="H6479">
        <v>31</v>
      </c>
      <c r="I6479">
        <v>36</v>
      </c>
      <c r="J6479">
        <v>2</v>
      </c>
      <c r="K6479">
        <v>2</v>
      </c>
      <c r="L6479">
        <v>1</v>
      </c>
      <c r="M6479">
        <v>0</v>
      </c>
      <c r="Q6479">
        <v>62</v>
      </c>
      <c r="R6479">
        <v>2.97</v>
      </c>
      <c r="X6479">
        <v>34</v>
      </c>
      <c r="Y6479">
        <v>0.25</v>
      </c>
      <c r="Z6479">
        <v>191</v>
      </c>
      <c r="AA6479">
        <f t="shared" si="202"/>
        <v>63.666666666666664</v>
      </c>
    </row>
    <row r="6480" spans="1:27" x14ac:dyDescent="0.25">
      <c r="A6480" t="s">
        <v>941</v>
      </c>
      <c r="B6480">
        <v>2010</v>
      </c>
      <c r="C6480" t="str">
        <f t="shared" si="203"/>
        <v>Post Drug Era 2007-2012</v>
      </c>
      <c r="D6480" t="s">
        <v>19</v>
      </c>
      <c r="E6480">
        <v>279</v>
      </c>
      <c r="F6480">
        <v>26</v>
      </c>
      <c r="G6480">
        <v>4</v>
      </c>
      <c r="H6480">
        <v>27</v>
      </c>
      <c r="I6480">
        <v>65</v>
      </c>
      <c r="J6480">
        <v>6</v>
      </c>
      <c r="K6480">
        <v>5</v>
      </c>
      <c r="L6480">
        <v>4</v>
      </c>
      <c r="M6480">
        <v>0</v>
      </c>
      <c r="Q6480">
        <v>61</v>
      </c>
      <c r="R6480">
        <v>3.68</v>
      </c>
      <c r="X6480">
        <v>28</v>
      </c>
      <c r="Z6480">
        <v>191</v>
      </c>
      <c r="AA6480">
        <f t="shared" si="202"/>
        <v>63.666666666666664</v>
      </c>
    </row>
    <row r="6481" spans="1:27" x14ac:dyDescent="0.25">
      <c r="A6481" t="s">
        <v>2850</v>
      </c>
      <c r="B6481">
        <v>2006</v>
      </c>
      <c r="C6481" t="str">
        <f t="shared" si="203"/>
        <v>Drug Era 1992-2006</v>
      </c>
      <c r="D6481" t="s">
        <v>19</v>
      </c>
      <c r="E6481">
        <v>279</v>
      </c>
      <c r="F6481">
        <v>31</v>
      </c>
      <c r="G6481">
        <v>7</v>
      </c>
      <c r="H6481">
        <v>16</v>
      </c>
      <c r="I6481">
        <v>30</v>
      </c>
      <c r="J6481">
        <v>4</v>
      </c>
      <c r="K6481">
        <v>3</v>
      </c>
      <c r="L6481">
        <v>2</v>
      </c>
      <c r="M6481">
        <v>0</v>
      </c>
      <c r="Q6481">
        <v>78</v>
      </c>
      <c r="R6481">
        <v>4.3600000000000003</v>
      </c>
      <c r="X6481">
        <v>41</v>
      </c>
      <c r="Z6481">
        <v>192</v>
      </c>
      <c r="AA6481">
        <f t="shared" si="202"/>
        <v>64</v>
      </c>
    </row>
    <row r="6482" spans="1:27" x14ac:dyDescent="0.25">
      <c r="A6482" t="s">
        <v>3018</v>
      </c>
      <c r="B6482">
        <v>1988</v>
      </c>
      <c r="C6482" t="str">
        <f t="shared" si="203"/>
        <v>Pre-Drug 1970-1991</v>
      </c>
      <c r="D6482" t="s">
        <v>19</v>
      </c>
      <c r="E6482">
        <v>279</v>
      </c>
      <c r="F6482">
        <v>33</v>
      </c>
      <c r="G6482">
        <v>12</v>
      </c>
      <c r="H6482">
        <v>31</v>
      </c>
      <c r="I6482">
        <v>56</v>
      </c>
      <c r="J6482">
        <v>9</v>
      </c>
      <c r="K6482">
        <v>6</v>
      </c>
      <c r="L6482">
        <v>2</v>
      </c>
      <c r="M6482">
        <v>2</v>
      </c>
      <c r="Q6482">
        <v>65</v>
      </c>
      <c r="R6482">
        <v>4.62</v>
      </c>
      <c r="X6482">
        <v>49</v>
      </c>
      <c r="Y6482">
        <v>0.26</v>
      </c>
      <c r="Z6482">
        <v>193</v>
      </c>
      <c r="AA6482">
        <f t="shared" si="202"/>
        <v>64.333333333333329</v>
      </c>
    </row>
    <row r="6483" spans="1:27" x14ac:dyDescent="0.25">
      <c r="A6483" t="s">
        <v>65</v>
      </c>
      <c r="B6483">
        <v>1982</v>
      </c>
      <c r="C6483" t="str">
        <f t="shared" si="203"/>
        <v>Pre-Drug 1970-1991</v>
      </c>
      <c r="D6483" t="s">
        <v>18</v>
      </c>
      <c r="E6483">
        <v>279</v>
      </c>
      <c r="F6483">
        <v>22</v>
      </c>
      <c r="G6483">
        <v>5</v>
      </c>
      <c r="H6483">
        <v>30</v>
      </c>
      <c r="I6483">
        <v>59</v>
      </c>
      <c r="J6483">
        <v>5</v>
      </c>
      <c r="K6483">
        <v>4</v>
      </c>
      <c r="L6483">
        <v>1</v>
      </c>
      <c r="M6483">
        <v>0</v>
      </c>
      <c r="Q6483">
        <v>65</v>
      </c>
      <c r="R6483">
        <v>3.06</v>
      </c>
      <c r="X6483">
        <v>51</v>
      </c>
      <c r="Y6483">
        <v>0.26</v>
      </c>
      <c r="Z6483">
        <v>194</v>
      </c>
      <c r="AA6483">
        <f t="shared" si="202"/>
        <v>64.666666666666671</v>
      </c>
    </row>
    <row r="6484" spans="1:27" x14ac:dyDescent="0.25">
      <c r="A6484" t="s">
        <v>1967</v>
      </c>
      <c r="B6484">
        <v>1993</v>
      </c>
      <c r="C6484" t="str">
        <f t="shared" si="203"/>
        <v>Pre-Drug 1970-1991</v>
      </c>
      <c r="D6484" t="s">
        <v>18</v>
      </c>
      <c r="E6484">
        <v>279</v>
      </c>
      <c r="F6484">
        <v>35</v>
      </c>
      <c r="G6484">
        <v>8</v>
      </c>
      <c r="H6484">
        <v>20</v>
      </c>
      <c r="I6484">
        <v>41</v>
      </c>
      <c r="J6484">
        <v>6</v>
      </c>
      <c r="K6484">
        <v>5</v>
      </c>
      <c r="L6484">
        <v>1</v>
      </c>
      <c r="M6484">
        <v>0</v>
      </c>
      <c r="Q6484">
        <v>73</v>
      </c>
      <c r="R6484">
        <v>4.87</v>
      </c>
      <c r="X6484">
        <v>28</v>
      </c>
      <c r="Y6484">
        <v>0.28999999999999998</v>
      </c>
      <c r="Z6484">
        <v>194</v>
      </c>
      <c r="AA6484">
        <f t="shared" si="202"/>
        <v>64.666666666666671</v>
      </c>
    </row>
    <row r="6485" spans="1:27" x14ac:dyDescent="0.25">
      <c r="A6485" t="s">
        <v>570</v>
      </c>
      <c r="B6485">
        <v>2010</v>
      </c>
      <c r="C6485" t="str">
        <f t="shared" si="203"/>
        <v>Post Drug Era 2007-2012</v>
      </c>
      <c r="D6485" t="s">
        <v>19</v>
      </c>
      <c r="E6485">
        <v>279</v>
      </c>
      <c r="F6485">
        <v>27</v>
      </c>
      <c r="G6485">
        <v>2</v>
      </c>
      <c r="H6485">
        <v>26</v>
      </c>
      <c r="I6485">
        <v>53</v>
      </c>
      <c r="J6485">
        <v>4</v>
      </c>
      <c r="K6485">
        <v>3</v>
      </c>
      <c r="L6485">
        <v>4</v>
      </c>
      <c r="M6485">
        <v>0</v>
      </c>
      <c r="Q6485">
        <v>67</v>
      </c>
      <c r="R6485">
        <v>3.76</v>
      </c>
      <c r="X6485">
        <v>42</v>
      </c>
      <c r="Z6485">
        <v>194</v>
      </c>
      <c r="AA6485">
        <f t="shared" si="202"/>
        <v>64.666666666666671</v>
      </c>
    </row>
    <row r="6486" spans="1:27" x14ac:dyDescent="0.25">
      <c r="A6486" t="s">
        <v>1650</v>
      </c>
      <c r="B6486">
        <v>1978</v>
      </c>
      <c r="C6486" t="str">
        <f t="shared" si="203"/>
        <v>Pre-Drug 1970-1991</v>
      </c>
      <c r="D6486" t="s">
        <v>18</v>
      </c>
      <c r="E6486">
        <v>279</v>
      </c>
      <c r="F6486">
        <v>31</v>
      </c>
      <c r="G6486">
        <v>4</v>
      </c>
      <c r="H6486">
        <v>32</v>
      </c>
      <c r="I6486">
        <v>46</v>
      </c>
      <c r="J6486">
        <v>2</v>
      </c>
      <c r="K6486">
        <v>5</v>
      </c>
      <c r="L6486">
        <v>1</v>
      </c>
      <c r="M6486">
        <v>0</v>
      </c>
      <c r="Q6486">
        <v>52</v>
      </c>
      <c r="R6486">
        <v>4.29</v>
      </c>
      <c r="X6486">
        <v>27</v>
      </c>
      <c r="Y6486">
        <v>0.21</v>
      </c>
      <c r="Z6486">
        <v>195</v>
      </c>
      <c r="AA6486">
        <f t="shared" si="202"/>
        <v>65</v>
      </c>
    </row>
    <row r="6487" spans="1:27" x14ac:dyDescent="0.25">
      <c r="A6487" t="s">
        <v>1724</v>
      </c>
      <c r="B6487">
        <v>2008</v>
      </c>
      <c r="C6487" t="str">
        <f t="shared" si="203"/>
        <v>Post Drug Era 2007-2012</v>
      </c>
      <c r="D6487" t="s">
        <v>18</v>
      </c>
      <c r="E6487">
        <v>279</v>
      </c>
      <c r="F6487">
        <v>28</v>
      </c>
      <c r="G6487">
        <v>9</v>
      </c>
      <c r="H6487">
        <v>23</v>
      </c>
      <c r="I6487">
        <v>58</v>
      </c>
      <c r="J6487">
        <v>4</v>
      </c>
      <c r="K6487">
        <v>3</v>
      </c>
      <c r="L6487">
        <v>4</v>
      </c>
      <c r="M6487">
        <v>0</v>
      </c>
      <c r="Q6487">
        <v>60</v>
      </c>
      <c r="R6487">
        <v>3.86</v>
      </c>
      <c r="X6487">
        <v>26</v>
      </c>
      <c r="Z6487">
        <v>196</v>
      </c>
      <c r="AA6487">
        <f t="shared" si="202"/>
        <v>65.333333333333329</v>
      </c>
    </row>
    <row r="6488" spans="1:27" x14ac:dyDescent="0.25">
      <c r="A6488" t="s">
        <v>952</v>
      </c>
      <c r="B6488">
        <v>1970</v>
      </c>
      <c r="C6488" t="str">
        <f t="shared" si="203"/>
        <v>Pre-Drug 1970-1991</v>
      </c>
      <c r="D6488" t="s">
        <v>18</v>
      </c>
      <c r="E6488">
        <v>279</v>
      </c>
      <c r="F6488">
        <v>22</v>
      </c>
      <c r="G6488">
        <v>4</v>
      </c>
      <c r="H6488">
        <v>34</v>
      </c>
      <c r="I6488">
        <v>54</v>
      </c>
      <c r="J6488">
        <v>11</v>
      </c>
      <c r="K6488">
        <v>3</v>
      </c>
      <c r="L6488">
        <v>0</v>
      </c>
      <c r="M6488">
        <v>0</v>
      </c>
      <c r="Q6488">
        <v>49</v>
      </c>
      <c r="R6488">
        <v>3.02</v>
      </c>
      <c r="X6488">
        <v>33</v>
      </c>
      <c r="Y6488">
        <v>0.2</v>
      </c>
      <c r="Z6488">
        <v>197</v>
      </c>
      <c r="AA6488">
        <f t="shared" si="202"/>
        <v>65.666666666666671</v>
      </c>
    </row>
    <row r="6489" spans="1:27" x14ac:dyDescent="0.25">
      <c r="A6489" t="s">
        <v>2005</v>
      </c>
      <c r="B6489">
        <v>1995</v>
      </c>
      <c r="C6489" t="str">
        <f t="shared" si="203"/>
        <v>Pre-Drug 1970-1991</v>
      </c>
      <c r="D6489" t="s">
        <v>18</v>
      </c>
      <c r="E6489">
        <v>279</v>
      </c>
      <c r="F6489">
        <v>24</v>
      </c>
      <c r="G6489">
        <v>6</v>
      </c>
      <c r="H6489">
        <v>23</v>
      </c>
      <c r="I6489">
        <v>68</v>
      </c>
      <c r="J6489">
        <v>3</v>
      </c>
      <c r="K6489">
        <v>2</v>
      </c>
      <c r="L6489">
        <v>1</v>
      </c>
      <c r="M6489">
        <v>0</v>
      </c>
      <c r="Q6489">
        <v>62</v>
      </c>
      <c r="R6489">
        <v>3.29</v>
      </c>
      <c r="X6489">
        <v>38</v>
      </c>
      <c r="Y6489">
        <v>0.24</v>
      </c>
      <c r="Z6489">
        <v>197</v>
      </c>
      <c r="AA6489">
        <f t="shared" si="202"/>
        <v>65.666666666666671</v>
      </c>
    </row>
    <row r="6490" spans="1:27" x14ac:dyDescent="0.25">
      <c r="A6490" t="s">
        <v>2930</v>
      </c>
      <c r="B6490">
        <v>2001</v>
      </c>
      <c r="C6490" t="str">
        <f t="shared" si="203"/>
        <v>Drug Era 1992-2006</v>
      </c>
      <c r="D6490" t="s">
        <v>18</v>
      </c>
      <c r="E6490">
        <v>279</v>
      </c>
      <c r="F6490">
        <v>27</v>
      </c>
      <c r="G6490">
        <v>12</v>
      </c>
      <c r="H6490">
        <v>28</v>
      </c>
      <c r="I6490">
        <v>61</v>
      </c>
      <c r="J6490">
        <v>1</v>
      </c>
      <c r="K6490">
        <v>6</v>
      </c>
      <c r="L6490">
        <v>2</v>
      </c>
      <c r="M6490">
        <v>0</v>
      </c>
      <c r="Q6490">
        <v>57</v>
      </c>
      <c r="R6490">
        <v>3.7</v>
      </c>
      <c r="X6490">
        <v>38</v>
      </c>
      <c r="Z6490">
        <v>197</v>
      </c>
      <c r="AA6490">
        <f t="shared" si="202"/>
        <v>65.666666666666671</v>
      </c>
    </row>
    <row r="6491" spans="1:27" x14ac:dyDescent="0.25">
      <c r="A6491" t="s">
        <v>422</v>
      </c>
      <c r="B6491">
        <v>1980</v>
      </c>
      <c r="C6491" t="str">
        <f t="shared" si="203"/>
        <v>Pre-Drug 1970-1991</v>
      </c>
      <c r="D6491" t="s">
        <v>19</v>
      </c>
      <c r="E6491">
        <v>279</v>
      </c>
      <c r="F6491">
        <v>33</v>
      </c>
      <c r="G6491">
        <v>11</v>
      </c>
      <c r="H6491">
        <v>26</v>
      </c>
      <c r="I6491">
        <v>34</v>
      </c>
      <c r="J6491">
        <v>6</v>
      </c>
      <c r="K6491">
        <v>1</v>
      </c>
      <c r="L6491">
        <v>0</v>
      </c>
      <c r="M6491">
        <v>0</v>
      </c>
      <c r="Q6491">
        <v>68</v>
      </c>
      <c r="R6491">
        <v>4.46</v>
      </c>
      <c r="X6491">
        <v>29</v>
      </c>
      <c r="Y6491">
        <v>0.27</v>
      </c>
      <c r="Z6491">
        <v>200</v>
      </c>
      <c r="AA6491">
        <f t="shared" si="202"/>
        <v>66.666666666666671</v>
      </c>
    </row>
    <row r="6492" spans="1:27" x14ac:dyDescent="0.25">
      <c r="A6492" t="s">
        <v>1172</v>
      </c>
      <c r="B6492">
        <v>2005</v>
      </c>
      <c r="C6492" t="str">
        <f t="shared" si="203"/>
        <v>Drug Era 1992-2006</v>
      </c>
      <c r="D6492" t="s">
        <v>19</v>
      </c>
      <c r="E6492">
        <v>279</v>
      </c>
      <c r="F6492">
        <v>31</v>
      </c>
      <c r="G6492">
        <v>4</v>
      </c>
      <c r="H6492">
        <v>16</v>
      </c>
      <c r="I6492">
        <v>30</v>
      </c>
      <c r="J6492">
        <v>1</v>
      </c>
      <c r="K6492">
        <v>0</v>
      </c>
      <c r="L6492">
        <v>3</v>
      </c>
      <c r="M6492">
        <v>0</v>
      </c>
      <c r="Q6492">
        <v>66</v>
      </c>
      <c r="R6492">
        <v>4.1900000000000004</v>
      </c>
      <c r="X6492">
        <v>35</v>
      </c>
      <c r="Z6492">
        <v>200</v>
      </c>
      <c r="AA6492">
        <f t="shared" si="202"/>
        <v>66.666666666666671</v>
      </c>
    </row>
    <row r="6493" spans="1:27" x14ac:dyDescent="0.25">
      <c r="A6493" t="s">
        <v>2889</v>
      </c>
      <c r="B6493">
        <v>2009</v>
      </c>
      <c r="C6493" t="str">
        <f t="shared" si="203"/>
        <v>Post Drug Era 2007-2012</v>
      </c>
      <c r="D6493" t="s">
        <v>19</v>
      </c>
      <c r="E6493">
        <v>279</v>
      </c>
      <c r="F6493">
        <v>30</v>
      </c>
      <c r="G6493">
        <v>7</v>
      </c>
      <c r="H6493">
        <v>12</v>
      </c>
      <c r="I6493">
        <v>48</v>
      </c>
      <c r="J6493">
        <v>1</v>
      </c>
      <c r="K6493">
        <v>0</v>
      </c>
      <c r="L6493">
        <v>0</v>
      </c>
      <c r="M6493">
        <v>0</v>
      </c>
      <c r="Q6493">
        <v>71</v>
      </c>
      <c r="R6493">
        <v>4.05</v>
      </c>
      <c r="X6493">
        <v>43</v>
      </c>
      <c r="Z6493">
        <v>200</v>
      </c>
      <c r="AA6493">
        <f t="shared" si="202"/>
        <v>66.666666666666671</v>
      </c>
    </row>
    <row r="6494" spans="1:27" x14ac:dyDescent="0.25">
      <c r="A6494" t="s">
        <v>2412</v>
      </c>
      <c r="B6494">
        <v>2005</v>
      </c>
      <c r="C6494" t="str">
        <f t="shared" si="203"/>
        <v>Drug Era 1992-2006</v>
      </c>
      <c r="D6494" t="s">
        <v>19</v>
      </c>
      <c r="E6494">
        <v>279</v>
      </c>
      <c r="F6494">
        <v>20</v>
      </c>
      <c r="G6494">
        <v>7</v>
      </c>
      <c r="H6494">
        <v>32</v>
      </c>
      <c r="I6494">
        <v>91</v>
      </c>
      <c r="J6494">
        <v>3</v>
      </c>
      <c r="K6494">
        <v>8</v>
      </c>
      <c r="L6494">
        <v>0</v>
      </c>
      <c r="M6494">
        <v>0</v>
      </c>
      <c r="Q6494">
        <v>45</v>
      </c>
      <c r="R6494">
        <v>2.67</v>
      </c>
      <c r="X6494">
        <v>27</v>
      </c>
      <c r="Z6494">
        <v>202</v>
      </c>
      <c r="AA6494">
        <f t="shared" si="202"/>
        <v>67.333333333333329</v>
      </c>
    </row>
    <row r="6495" spans="1:27" x14ac:dyDescent="0.25">
      <c r="A6495" t="s">
        <v>2681</v>
      </c>
      <c r="B6495">
        <v>2012</v>
      </c>
      <c r="C6495" t="str">
        <f t="shared" si="203"/>
        <v>Post Drug Era 2007-2012</v>
      </c>
      <c r="D6495" t="s">
        <v>19</v>
      </c>
      <c r="E6495">
        <v>279</v>
      </c>
      <c r="F6495">
        <v>17</v>
      </c>
      <c r="G6495">
        <v>6</v>
      </c>
      <c r="H6495">
        <v>24</v>
      </c>
      <c r="I6495">
        <v>69</v>
      </c>
      <c r="J6495">
        <v>4</v>
      </c>
      <c r="K6495">
        <v>3</v>
      </c>
      <c r="L6495">
        <v>1</v>
      </c>
      <c r="M6495">
        <v>0</v>
      </c>
      <c r="Q6495">
        <v>55</v>
      </c>
      <c r="R6495">
        <v>2.2599999999999998</v>
      </c>
      <c r="X6495">
        <v>36</v>
      </c>
      <c r="Z6495">
        <v>203</v>
      </c>
      <c r="AA6495">
        <f t="shared" si="202"/>
        <v>67.666666666666671</v>
      </c>
    </row>
    <row r="6496" spans="1:27" x14ac:dyDescent="0.25">
      <c r="A6496" t="s">
        <v>1791</v>
      </c>
      <c r="B6496">
        <v>1972</v>
      </c>
      <c r="C6496" t="str">
        <f t="shared" si="203"/>
        <v>Pre-Drug 1970-1991</v>
      </c>
      <c r="D6496" t="s">
        <v>19</v>
      </c>
      <c r="E6496">
        <v>279</v>
      </c>
      <c r="F6496">
        <v>17</v>
      </c>
      <c r="G6496">
        <v>4</v>
      </c>
      <c r="H6496">
        <v>25</v>
      </c>
      <c r="I6496">
        <v>47</v>
      </c>
      <c r="J6496">
        <v>5</v>
      </c>
      <c r="K6496">
        <v>3</v>
      </c>
      <c r="L6496">
        <v>0</v>
      </c>
      <c r="M6496">
        <v>0</v>
      </c>
      <c r="Q6496">
        <v>54</v>
      </c>
      <c r="R6496">
        <v>2.25</v>
      </c>
      <c r="X6496">
        <v>37</v>
      </c>
      <c r="Y6496">
        <v>0.21</v>
      </c>
      <c r="Z6496">
        <v>204</v>
      </c>
      <c r="AA6496">
        <f t="shared" si="202"/>
        <v>68</v>
      </c>
    </row>
    <row r="6497" spans="1:27" x14ac:dyDescent="0.25">
      <c r="A6497" t="s">
        <v>2465</v>
      </c>
      <c r="B6497">
        <v>1978</v>
      </c>
      <c r="C6497" t="str">
        <f t="shared" si="203"/>
        <v>Pre-Drug 1970-1991</v>
      </c>
      <c r="D6497" t="s">
        <v>18</v>
      </c>
      <c r="E6497">
        <v>279</v>
      </c>
      <c r="F6497">
        <v>16</v>
      </c>
      <c r="G6497">
        <v>0</v>
      </c>
      <c r="H6497">
        <v>20</v>
      </c>
      <c r="I6497">
        <v>27</v>
      </c>
      <c r="J6497">
        <v>1</v>
      </c>
      <c r="K6497">
        <v>1</v>
      </c>
      <c r="L6497">
        <v>1</v>
      </c>
      <c r="M6497">
        <v>1</v>
      </c>
      <c r="Q6497">
        <v>57</v>
      </c>
      <c r="R6497">
        <v>2.12</v>
      </c>
      <c r="X6497">
        <v>35</v>
      </c>
      <c r="Y6497">
        <v>0.22</v>
      </c>
      <c r="Z6497">
        <v>204</v>
      </c>
      <c r="AA6497">
        <f t="shared" si="202"/>
        <v>68</v>
      </c>
    </row>
    <row r="6498" spans="1:27" x14ac:dyDescent="0.25">
      <c r="A6498" t="s">
        <v>2886</v>
      </c>
      <c r="B6498">
        <v>1993</v>
      </c>
      <c r="C6498" t="str">
        <f t="shared" si="203"/>
        <v>Pre-Drug 1970-1991</v>
      </c>
      <c r="D6498" t="s">
        <v>18</v>
      </c>
      <c r="E6498">
        <v>279</v>
      </c>
      <c r="F6498">
        <v>22</v>
      </c>
      <c r="G6498">
        <v>7</v>
      </c>
      <c r="H6498">
        <v>26</v>
      </c>
      <c r="I6498">
        <v>59</v>
      </c>
      <c r="J6498">
        <v>9</v>
      </c>
      <c r="K6498">
        <v>6</v>
      </c>
      <c r="L6498">
        <v>1</v>
      </c>
      <c r="M6498">
        <v>1</v>
      </c>
      <c r="Q6498">
        <v>55</v>
      </c>
      <c r="R6498">
        <v>2.91</v>
      </c>
      <c r="X6498">
        <v>30</v>
      </c>
      <c r="Y6498">
        <v>0.22</v>
      </c>
      <c r="Z6498">
        <v>204</v>
      </c>
      <c r="AA6498">
        <f t="shared" si="202"/>
        <v>68</v>
      </c>
    </row>
    <row r="6499" spans="1:27" x14ac:dyDescent="0.25">
      <c r="A6499" t="s">
        <v>1538</v>
      </c>
      <c r="B6499">
        <v>1985</v>
      </c>
      <c r="C6499" t="str">
        <f t="shared" si="203"/>
        <v>Pre-Drug 1970-1991</v>
      </c>
      <c r="D6499" t="s">
        <v>18</v>
      </c>
      <c r="E6499">
        <v>279</v>
      </c>
      <c r="F6499">
        <v>14</v>
      </c>
      <c r="G6499">
        <v>3</v>
      </c>
      <c r="H6499">
        <v>26</v>
      </c>
      <c r="I6499">
        <v>41</v>
      </c>
      <c r="J6499">
        <v>10</v>
      </c>
      <c r="K6499">
        <v>1</v>
      </c>
      <c r="L6499">
        <v>0</v>
      </c>
      <c r="M6499">
        <v>0</v>
      </c>
      <c r="Q6499">
        <v>63</v>
      </c>
      <c r="R6499">
        <v>1.84</v>
      </c>
      <c r="X6499">
        <v>31</v>
      </c>
      <c r="Y6499">
        <v>0.25</v>
      </c>
      <c r="Z6499">
        <v>205</v>
      </c>
      <c r="AA6499">
        <f t="shared" si="202"/>
        <v>68.333333333333329</v>
      </c>
    </row>
    <row r="6500" spans="1:27" x14ac:dyDescent="0.25">
      <c r="A6500" t="s">
        <v>748</v>
      </c>
      <c r="B6500">
        <v>1983</v>
      </c>
      <c r="C6500" t="str">
        <f t="shared" si="203"/>
        <v>Pre-Drug 1970-1991</v>
      </c>
      <c r="D6500" t="s">
        <v>18</v>
      </c>
      <c r="E6500">
        <v>279</v>
      </c>
      <c r="F6500">
        <v>21</v>
      </c>
      <c r="G6500">
        <v>2</v>
      </c>
      <c r="H6500">
        <v>20</v>
      </c>
      <c r="I6500">
        <v>67</v>
      </c>
      <c r="J6500">
        <v>5</v>
      </c>
      <c r="K6500">
        <v>3</v>
      </c>
      <c r="L6500">
        <v>1</v>
      </c>
      <c r="M6500">
        <v>0</v>
      </c>
      <c r="Q6500">
        <v>52</v>
      </c>
      <c r="R6500">
        <v>2.65</v>
      </c>
      <c r="X6500">
        <v>34</v>
      </c>
      <c r="Y6500">
        <v>0.2</v>
      </c>
      <c r="Z6500">
        <v>214</v>
      </c>
      <c r="AA6500">
        <f t="shared" si="202"/>
        <v>71.333333333333329</v>
      </c>
    </row>
    <row r="6501" spans="1:27" x14ac:dyDescent="0.25">
      <c r="A6501" t="s">
        <v>1951</v>
      </c>
      <c r="B6501">
        <v>2012</v>
      </c>
      <c r="C6501" t="str">
        <f t="shared" si="203"/>
        <v>Post Drug Era 2007-2012</v>
      </c>
      <c r="D6501" t="s">
        <v>18</v>
      </c>
      <c r="E6501">
        <v>279</v>
      </c>
      <c r="F6501">
        <v>22</v>
      </c>
      <c r="G6501">
        <v>9</v>
      </c>
      <c r="H6501">
        <v>17</v>
      </c>
      <c r="I6501">
        <v>86</v>
      </c>
      <c r="J6501">
        <v>1</v>
      </c>
      <c r="K6501">
        <v>0</v>
      </c>
      <c r="L6501">
        <v>2</v>
      </c>
      <c r="M6501">
        <v>0</v>
      </c>
      <c r="Q6501">
        <v>49</v>
      </c>
      <c r="R6501">
        <v>2.75</v>
      </c>
      <c r="X6501">
        <v>19</v>
      </c>
      <c r="Z6501">
        <v>216</v>
      </c>
      <c r="AA6501">
        <f t="shared" si="202"/>
        <v>72</v>
      </c>
    </row>
    <row r="6502" spans="1:27" x14ac:dyDescent="0.25">
      <c r="A6502" t="s">
        <v>812</v>
      </c>
      <c r="B6502">
        <v>1988</v>
      </c>
      <c r="C6502" t="str">
        <f t="shared" si="203"/>
        <v>Pre-Drug 1970-1991</v>
      </c>
      <c r="D6502" t="s">
        <v>19</v>
      </c>
      <c r="E6502">
        <v>279</v>
      </c>
      <c r="F6502">
        <v>19</v>
      </c>
      <c r="G6502">
        <v>5</v>
      </c>
      <c r="H6502">
        <v>11</v>
      </c>
      <c r="I6502">
        <v>70</v>
      </c>
      <c r="J6502">
        <v>2</v>
      </c>
      <c r="K6502">
        <v>0</v>
      </c>
      <c r="L6502">
        <v>1</v>
      </c>
      <c r="M6502">
        <v>2</v>
      </c>
      <c r="Q6502">
        <v>52</v>
      </c>
      <c r="R6502">
        <v>2.35</v>
      </c>
      <c r="X6502">
        <v>26</v>
      </c>
      <c r="Y6502">
        <v>0.19</v>
      </c>
      <c r="Z6502">
        <v>218</v>
      </c>
      <c r="AA6502">
        <f t="shared" si="202"/>
        <v>72.666666666666671</v>
      </c>
    </row>
    <row r="6503" spans="1:27" x14ac:dyDescent="0.25">
      <c r="A6503" t="s">
        <v>1241</v>
      </c>
      <c r="B6503">
        <v>1994</v>
      </c>
      <c r="C6503" t="str">
        <f t="shared" si="203"/>
        <v>Pre-Drug 1970-1991</v>
      </c>
      <c r="D6503" t="s">
        <v>19</v>
      </c>
      <c r="E6503">
        <v>280</v>
      </c>
      <c r="F6503">
        <v>46</v>
      </c>
      <c r="G6503">
        <v>13</v>
      </c>
      <c r="H6503">
        <v>36</v>
      </c>
      <c r="I6503">
        <v>35</v>
      </c>
      <c r="J6503">
        <v>0</v>
      </c>
      <c r="K6503">
        <v>0</v>
      </c>
      <c r="L6503">
        <v>2</v>
      </c>
      <c r="M6503">
        <v>1</v>
      </c>
      <c r="Q6503">
        <v>74</v>
      </c>
      <c r="R6503">
        <v>7.06</v>
      </c>
      <c r="X6503">
        <v>35</v>
      </c>
      <c r="Y6503">
        <v>0.28999999999999998</v>
      </c>
      <c r="Z6503">
        <v>176</v>
      </c>
      <c r="AA6503">
        <f t="shared" si="202"/>
        <v>58.666666666666664</v>
      </c>
    </row>
    <row r="6504" spans="1:27" x14ac:dyDescent="0.25">
      <c r="A6504" t="s">
        <v>1515</v>
      </c>
      <c r="B6504">
        <v>1972</v>
      </c>
      <c r="C6504" t="str">
        <f t="shared" si="203"/>
        <v>Pre-Drug 1970-1991</v>
      </c>
      <c r="D6504" t="s">
        <v>19</v>
      </c>
      <c r="E6504">
        <v>280</v>
      </c>
      <c r="F6504">
        <v>43</v>
      </c>
      <c r="G6504">
        <v>9</v>
      </c>
      <c r="H6504">
        <v>28</v>
      </c>
      <c r="I6504">
        <v>35</v>
      </c>
      <c r="J6504">
        <v>2</v>
      </c>
      <c r="K6504">
        <v>2</v>
      </c>
      <c r="L6504">
        <v>3</v>
      </c>
      <c r="M6504">
        <v>0</v>
      </c>
      <c r="Q6504">
        <v>74</v>
      </c>
      <c r="R6504">
        <v>6.38</v>
      </c>
      <c r="X6504">
        <v>16</v>
      </c>
      <c r="Y6504">
        <v>0.3</v>
      </c>
      <c r="Z6504">
        <v>182</v>
      </c>
      <c r="AA6504">
        <f t="shared" si="202"/>
        <v>60.666666666666664</v>
      </c>
    </row>
    <row r="6505" spans="1:27" x14ac:dyDescent="0.25">
      <c r="A6505" t="s">
        <v>2844</v>
      </c>
      <c r="B6505">
        <v>1987</v>
      </c>
      <c r="C6505" t="str">
        <f t="shared" si="203"/>
        <v>Pre-Drug 1970-1991</v>
      </c>
      <c r="D6505" t="s">
        <v>19</v>
      </c>
      <c r="E6505">
        <v>280</v>
      </c>
      <c r="F6505">
        <v>29</v>
      </c>
      <c r="G6505">
        <v>5</v>
      </c>
      <c r="H6505">
        <v>24</v>
      </c>
      <c r="I6505">
        <v>21</v>
      </c>
      <c r="J6505">
        <v>4</v>
      </c>
      <c r="K6505">
        <v>4</v>
      </c>
      <c r="L6505">
        <v>0</v>
      </c>
      <c r="M6505">
        <v>0</v>
      </c>
      <c r="Q6505">
        <v>83</v>
      </c>
      <c r="R6505">
        <v>4.2300000000000004</v>
      </c>
      <c r="X6505">
        <v>33</v>
      </c>
      <c r="Y6505">
        <v>0.33</v>
      </c>
      <c r="Z6505">
        <v>185</v>
      </c>
      <c r="AA6505">
        <f t="shared" si="202"/>
        <v>61.666666666666664</v>
      </c>
    </row>
    <row r="6506" spans="1:27" x14ac:dyDescent="0.25">
      <c r="A6506" t="s">
        <v>2587</v>
      </c>
      <c r="B6506">
        <v>2000</v>
      </c>
      <c r="C6506" t="str">
        <f t="shared" si="203"/>
        <v>Drug Era 1992-2006</v>
      </c>
      <c r="D6506" t="s">
        <v>18</v>
      </c>
      <c r="E6506">
        <v>280</v>
      </c>
      <c r="F6506">
        <v>34</v>
      </c>
      <c r="G6506">
        <v>9</v>
      </c>
      <c r="H6506">
        <v>26</v>
      </c>
      <c r="I6506">
        <v>32</v>
      </c>
      <c r="J6506">
        <v>1</v>
      </c>
      <c r="K6506">
        <v>2</v>
      </c>
      <c r="L6506">
        <v>4</v>
      </c>
      <c r="M6506">
        <v>0</v>
      </c>
      <c r="Q6506">
        <v>70</v>
      </c>
      <c r="R6506">
        <v>4.91</v>
      </c>
      <c r="X6506">
        <v>26</v>
      </c>
      <c r="Y6506">
        <v>0</v>
      </c>
      <c r="Z6506">
        <v>187</v>
      </c>
      <c r="AA6506">
        <f t="shared" si="202"/>
        <v>62.333333333333336</v>
      </c>
    </row>
    <row r="6507" spans="1:27" x14ac:dyDescent="0.25">
      <c r="A6507" t="s">
        <v>869</v>
      </c>
      <c r="B6507">
        <v>2010</v>
      </c>
      <c r="C6507" t="str">
        <f t="shared" si="203"/>
        <v>Post Drug Era 2007-2012</v>
      </c>
      <c r="D6507" t="s">
        <v>18</v>
      </c>
      <c r="E6507">
        <v>280</v>
      </c>
      <c r="F6507">
        <v>23</v>
      </c>
      <c r="G6507">
        <v>1</v>
      </c>
      <c r="H6507">
        <v>30</v>
      </c>
      <c r="I6507">
        <v>56</v>
      </c>
      <c r="J6507">
        <v>6</v>
      </c>
      <c r="K6507">
        <v>1</v>
      </c>
      <c r="L6507">
        <v>6</v>
      </c>
      <c r="M6507">
        <v>0</v>
      </c>
      <c r="Q6507">
        <v>66</v>
      </c>
      <c r="R6507">
        <v>3.3</v>
      </c>
      <c r="X6507">
        <v>51</v>
      </c>
      <c r="Z6507">
        <v>188</v>
      </c>
      <c r="AA6507">
        <f t="shared" si="202"/>
        <v>62.666666666666664</v>
      </c>
    </row>
    <row r="6508" spans="1:27" x14ac:dyDescent="0.25">
      <c r="A6508" t="s">
        <v>1793</v>
      </c>
      <c r="B6508">
        <v>2009</v>
      </c>
      <c r="C6508" t="str">
        <f t="shared" si="203"/>
        <v>Post Drug Era 2007-2012</v>
      </c>
      <c r="D6508" t="s">
        <v>18</v>
      </c>
      <c r="E6508">
        <v>280</v>
      </c>
      <c r="F6508">
        <v>28</v>
      </c>
      <c r="G6508">
        <v>6</v>
      </c>
      <c r="H6508">
        <v>34</v>
      </c>
      <c r="I6508">
        <v>54</v>
      </c>
      <c r="J6508">
        <v>5</v>
      </c>
      <c r="K6508">
        <v>4</v>
      </c>
      <c r="L6508">
        <v>5</v>
      </c>
      <c r="M6508">
        <v>0</v>
      </c>
      <c r="Q6508">
        <v>60</v>
      </c>
      <c r="R6508">
        <v>4</v>
      </c>
      <c r="X6508">
        <v>39</v>
      </c>
      <c r="Z6508">
        <v>189</v>
      </c>
      <c r="AA6508">
        <f t="shared" si="202"/>
        <v>63</v>
      </c>
    </row>
    <row r="6509" spans="1:27" x14ac:dyDescent="0.25">
      <c r="A6509" t="s">
        <v>2304</v>
      </c>
      <c r="B6509">
        <v>1973</v>
      </c>
      <c r="C6509" t="str">
        <f t="shared" si="203"/>
        <v>Pre-Drug 1970-1991</v>
      </c>
      <c r="D6509" t="s">
        <v>18</v>
      </c>
      <c r="E6509">
        <v>280</v>
      </c>
      <c r="F6509">
        <v>28</v>
      </c>
      <c r="G6509">
        <v>5</v>
      </c>
      <c r="H6509">
        <v>28</v>
      </c>
      <c r="I6509">
        <v>51</v>
      </c>
      <c r="J6509">
        <v>2</v>
      </c>
      <c r="K6509">
        <v>0</v>
      </c>
      <c r="L6509">
        <v>1</v>
      </c>
      <c r="M6509">
        <v>0</v>
      </c>
      <c r="Q6509">
        <v>64</v>
      </c>
      <c r="R6509">
        <v>3.96</v>
      </c>
      <c r="X6509">
        <v>34</v>
      </c>
      <c r="Y6509">
        <v>0.25</v>
      </c>
      <c r="Z6509">
        <v>191</v>
      </c>
      <c r="AA6509">
        <f t="shared" si="202"/>
        <v>63.666666666666664</v>
      </c>
    </row>
    <row r="6510" spans="1:27" x14ac:dyDescent="0.25">
      <c r="A6510" t="s">
        <v>1224</v>
      </c>
      <c r="B6510">
        <v>1975</v>
      </c>
      <c r="C6510" t="str">
        <f t="shared" si="203"/>
        <v>Pre-Drug 1970-1991</v>
      </c>
      <c r="D6510" t="s">
        <v>18</v>
      </c>
      <c r="E6510">
        <v>280</v>
      </c>
      <c r="F6510">
        <v>21</v>
      </c>
      <c r="G6510">
        <v>0</v>
      </c>
      <c r="H6510">
        <v>28</v>
      </c>
      <c r="I6510">
        <v>43</v>
      </c>
      <c r="J6510">
        <v>14</v>
      </c>
      <c r="K6510">
        <v>1</v>
      </c>
      <c r="L6510">
        <v>0</v>
      </c>
      <c r="M6510">
        <v>0</v>
      </c>
      <c r="Q6510">
        <v>62</v>
      </c>
      <c r="R6510">
        <v>2.95</v>
      </c>
      <c r="X6510">
        <v>36</v>
      </c>
      <c r="Y6510">
        <v>0.25</v>
      </c>
      <c r="Z6510">
        <v>192</v>
      </c>
      <c r="AA6510">
        <f t="shared" si="202"/>
        <v>64</v>
      </c>
    </row>
    <row r="6511" spans="1:27" x14ac:dyDescent="0.25">
      <c r="A6511" t="s">
        <v>1627</v>
      </c>
      <c r="B6511">
        <v>1980</v>
      </c>
      <c r="C6511" t="str">
        <f t="shared" si="203"/>
        <v>Pre-Drug 1970-1991</v>
      </c>
      <c r="D6511" t="s">
        <v>18</v>
      </c>
      <c r="E6511">
        <v>280</v>
      </c>
      <c r="F6511">
        <v>23</v>
      </c>
      <c r="G6511">
        <v>2</v>
      </c>
      <c r="H6511">
        <v>20</v>
      </c>
      <c r="I6511">
        <v>22</v>
      </c>
      <c r="J6511">
        <v>9</v>
      </c>
      <c r="K6511">
        <v>1</v>
      </c>
      <c r="L6511">
        <v>1</v>
      </c>
      <c r="M6511">
        <v>1</v>
      </c>
      <c r="Q6511">
        <v>71</v>
      </c>
      <c r="R6511">
        <v>3.14</v>
      </c>
      <c r="X6511">
        <v>60</v>
      </c>
      <c r="Y6511">
        <v>0.28000000000000003</v>
      </c>
      <c r="Z6511">
        <v>198</v>
      </c>
      <c r="AA6511">
        <f t="shared" si="202"/>
        <v>66</v>
      </c>
    </row>
    <row r="6512" spans="1:27" x14ac:dyDescent="0.25">
      <c r="A6512" t="s">
        <v>1900</v>
      </c>
      <c r="B6512">
        <v>1971</v>
      </c>
      <c r="C6512" t="str">
        <f t="shared" si="203"/>
        <v>Pre-Drug 1970-1991</v>
      </c>
      <c r="D6512" t="s">
        <v>18</v>
      </c>
      <c r="E6512">
        <v>280</v>
      </c>
      <c r="F6512">
        <v>28</v>
      </c>
      <c r="G6512">
        <v>5</v>
      </c>
      <c r="H6512">
        <v>12</v>
      </c>
      <c r="I6512">
        <v>32</v>
      </c>
      <c r="J6512">
        <v>2</v>
      </c>
      <c r="K6512">
        <v>1</v>
      </c>
      <c r="L6512">
        <v>0</v>
      </c>
      <c r="M6512">
        <v>0</v>
      </c>
      <c r="Q6512">
        <v>72</v>
      </c>
      <c r="R6512">
        <v>3.8</v>
      </c>
      <c r="X6512">
        <v>18</v>
      </c>
      <c r="Y6512">
        <v>0.27</v>
      </c>
      <c r="Z6512">
        <v>199</v>
      </c>
      <c r="AA6512">
        <f t="shared" si="202"/>
        <v>66.333333333333329</v>
      </c>
    </row>
    <row r="6513" spans="1:27" x14ac:dyDescent="0.25">
      <c r="A6513" t="s">
        <v>2655</v>
      </c>
      <c r="B6513">
        <v>1981</v>
      </c>
      <c r="C6513" t="str">
        <f t="shared" si="203"/>
        <v>Pre-Drug 1970-1991</v>
      </c>
      <c r="D6513" t="s">
        <v>18</v>
      </c>
      <c r="E6513">
        <v>280</v>
      </c>
      <c r="F6513">
        <v>26</v>
      </c>
      <c r="G6513">
        <v>2</v>
      </c>
      <c r="H6513">
        <v>31</v>
      </c>
      <c r="I6513">
        <v>50</v>
      </c>
      <c r="J6513">
        <v>8</v>
      </c>
      <c r="K6513">
        <v>7</v>
      </c>
      <c r="L6513">
        <v>1</v>
      </c>
      <c r="M6513">
        <v>1</v>
      </c>
      <c r="Q6513">
        <v>57</v>
      </c>
      <c r="R6513">
        <v>3.51</v>
      </c>
      <c r="X6513">
        <v>31</v>
      </c>
      <c r="Y6513">
        <v>0.23</v>
      </c>
      <c r="Z6513">
        <v>200</v>
      </c>
      <c r="AA6513">
        <f t="shared" si="202"/>
        <v>66.666666666666671</v>
      </c>
    </row>
    <row r="6514" spans="1:27" x14ac:dyDescent="0.25">
      <c r="A6514" t="s">
        <v>229</v>
      </c>
      <c r="B6514">
        <v>1989</v>
      </c>
      <c r="C6514" t="str">
        <f t="shared" si="203"/>
        <v>Pre-Drug 1970-1991</v>
      </c>
      <c r="D6514" t="s">
        <v>18</v>
      </c>
      <c r="E6514">
        <v>280</v>
      </c>
      <c r="F6514">
        <v>26</v>
      </c>
      <c r="G6514">
        <v>7</v>
      </c>
      <c r="H6514">
        <v>31</v>
      </c>
      <c r="I6514">
        <v>66</v>
      </c>
      <c r="J6514">
        <v>0</v>
      </c>
      <c r="K6514">
        <v>0</v>
      </c>
      <c r="L6514">
        <v>1</v>
      </c>
      <c r="M6514">
        <v>3</v>
      </c>
      <c r="Q6514">
        <v>51</v>
      </c>
      <c r="R6514">
        <v>3.51</v>
      </c>
      <c r="X6514">
        <v>33</v>
      </c>
      <c r="Y6514">
        <v>0.21</v>
      </c>
      <c r="Z6514">
        <v>200</v>
      </c>
      <c r="AA6514">
        <f t="shared" si="202"/>
        <v>66.666666666666671</v>
      </c>
    </row>
    <row r="6515" spans="1:27" x14ac:dyDescent="0.25">
      <c r="A6515" t="s">
        <v>329</v>
      </c>
      <c r="B6515">
        <v>2012</v>
      </c>
      <c r="C6515" t="str">
        <f t="shared" si="203"/>
        <v>Post Drug Era 2007-2012</v>
      </c>
      <c r="D6515" t="s">
        <v>18</v>
      </c>
      <c r="E6515">
        <v>280</v>
      </c>
      <c r="F6515">
        <v>28</v>
      </c>
      <c r="G6515">
        <v>11</v>
      </c>
      <c r="H6515">
        <v>33</v>
      </c>
      <c r="I6515">
        <v>75</v>
      </c>
      <c r="J6515">
        <v>7</v>
      </c>
      <c r="K6515">
        <v>4</v>
      </c>
      <c r="L6515">
        <v>2</v>
      </c>
      <c r="M6515">
        <v>0</v>
      </c>
      <c r="Q6515">
        <v>50</v>
      </c>
      <c r="R6515">
        <v>3.78</v>
      </c>
      <c r="X6515">
        <v>26</v>
      </c>
      <c r="Z6515">
        <v>200</v>
      </c>
      <c r="AA6515">
        <f t="shared" si="202"/>
        <v>66.666666666666671</v>
      </c>
    </row>
    <row r="6516" spans="1:27" x14ac:dyDescent="0.25">
      <c r="A6516" t="s">
        <v>2043</v>
      </c>
      <c r="B6516">
        <v>1984</v>
      </c>
      <c r="C6516" t="str">
        <f t="shared" si="203"/>
        <v>Pre-Drug 1970-1991</v>
      </c>
      <c r="D6516" t="s">
        <v>19</v>
      </c>
      <c r="E6516">
        <v>280</v>
      </c>
      <c r="F6516">
        <v>24</v>
      </c>
      <c r="G6516">
        <v>8</v>
      </c>
      <c r="H6516">
        <v>21</v>
      </c>
      <c r="I6516">
        <v>57</v>
      </c>
      <c r="J6516">
        <v>2</v>
      </c>
      <c r="K6516">
        <v>1</v>
      </c>
      <c r="L6516">
        <v>3</v>
      </c>
      <c r="M6516">
        <v>0</v>
      </c>
      <c r="Q6516">
        <v>55</v>
      </c>
      <c r="R6516">
        <v>3.19</v>
      </c>
      <c r="X6516">
        <v>29</v>
      </c>
      <c r="Y6516">
        <v>0.21</v>
      </c>
      <c r="Z6516">
        <v>203</v>
      </c>
      <c r="AA6516">
        <f t="shared" si="202"/>
        <v>67.666666666666671</v>
      </c>
    </row>
    <row r="6517" spans="1:27" x14ac:dyDescent="0.25">
      <c r="A6517" t="s">
        <v>2387</v>
      </c>
      <c r="B6517">
        <v>1985</v>
      </c>
      <c r="C6517" t="str">
        <f t="shared" si="203"/>
        <v>Pre-Drug 1970-1991</v>
      </c>
      <c r="D6517" t="s">
        <v>18</v>
      </c>
      <c r="E6517">
        <v>280</v>
      </c>
      <c r="F6517">
        <v>26</v>
      </c>
      <c r="G6517">
        <v>5</v>
      </c>
      <c r="H6517">
        <v>22</v>
      </c>
      <c r="I6517">
        <v>34</v>
      </c>
      <c r="J6517">
        <v>5</v>
      </c>
      <c r="K6517">
        <v>1</v>
      </c>
      <c r="L6517">
        <v>2</v>
      </c>
      <c r="M6517">
        <v>5</v>
      </c>
      <c r="Q6517">
        <v>58</v>
      </c>
      <c r="R6517">
        <v>3.44</v>
      </c>
      <c r="X6517">
        <v>48</v>
      </c>
      <c r="Y6517">
        <v>0.23</v>
      </c>
      <c r="Z6517">
        <v>204</v>
      </c>
      <c r="AA6517">
        <f t="shared" si="202"/>
        <v>68</v>
      </c>
    </row>
    <row r="6518" spans="1:27" x14ac:dyDescent="0.25">
      <c r="A6518" t="s">
        <v>308</v>
      </c>
      <c r="B6518">
        <v>2003</v>
      </c>
      <c r="C6518" t="str">
        <f t="shared" si="203"/>
        <v>Drug Era 1992-2006</v>
      </c>
      <c r="D6518" t="s">
        <v>18</v>
      </c>
      <c r="E6518">
        <v>280</v>
      </c>
      <c r="F6518">
        <v>20</v>
      </c>
      <c r="G6518">
        <v>5</v>
      </c>
      <c r="H6518">
        <v>19</v>
      </c>
      <c r="I6518">
        <v>66</v>
      </c>
      <c r="J6518">
        <v>1</v>
      </c>
      <c r="K6518">
        <v>0</v>
      </c>
      <c r="L6518">
        <v>1</v>
      </c>
      <c r="M6518">
        <v>0</v>
      </c>
      <c r="Q6518">
        <v>53</v>
      </c>
      <c r="R6518">
        <v>2.63</v>
      </c>
      <c r="X6518">
        <v>48</v>
      </c>
      <c r="Y6518">
        <v>0.2</v>
      </c>
      <c r="Z6518">
        <v>205</v>
      </c>
      <c r="AA6518">
        <f t="shared" si="202"/>
        <v>68.333333333333329</v>
      </c>
    </row>
    <row r="6519" spans="1:27" x14ac:dyDescent="0.25">
      <c r="A6519" t="s">
        <v>2655</v>
      </c>
      <c r="B6519">
        <v>1990</v>
      </c>
      <c r="C6519" t="str">
        <f t="shared" si="203"/>
        <v>Pre-Drug 1970-1991</v>
      </c>
      <c r="D6519" t="s">
        <v>18</v>
      </c>
      <c r="E6519">
        <v>280</v>
      </c>
      <c r="F6519">
        <v>16</v>
      </c>
      <c r="G6519">
        <v>3</v>
      </c>
      <c r="H6519">
        <v>20</v>
      </c>
      <c r="I6519">
        <v>70</v>
      </c>
      <c r="J6519">
        <v>5</v>
      </c>
      <c r="K6519">
        <v>1</v>
      </c>
      <c r="L6519">
        <v>0</v>
      </c>
      <c r="M6519">
        <v>0</v>
      </c>
      <c r="Q6519">
        <v>58</v>
      </c>
      <c r="R6519">
        <v>2.1</v>
      </c>
      <c r="X6519">
        <v>24</v>
      </c>
      <c r="Y6519">
        <v>0.22</v>
      </c>
      <c r="Z6519">
        <v>206</v>
      </c>
      <c r="AA6519">
        <f t="shared" si="202"/>
        <v>68.666666666666671</v>
      </c>
    </row>
    <row r="6520" spans="1:27" x14ac:dyDescent="0.25">
      <c r="A6520" t="s">
        <v>1387</v>
      </c>
      <c r="B6520">
        <v>1973</v>
      </c>
      <c r="C6520" t="str">
        <f t="shared" si="203"/>
        <v>Pre-Drug 1970-1991</v>
      </c>
      <c r="D6520" t="s">
        <v>19</v>
      </c>
      <c r="E6520">
        <v>281</v>
      </c>
      <c r="F6520">
        <v>41</v>
      </c>
      <c r="G6520">
        <v>7</v>
      </c>
      <c r="H6520">
        <v>39</v>
      </c>
      <c r="I6520">
        <v>45</v>
      </c>
      <c r="J6520">
        <v>8</v>
      </c>
      <c r="K6520">
        <v>8</v>
      </c>
      <c r="L6520">
        <v>0</v>
      </c>
      <c r="M6520">
        <v>1</v>
      </c>
      <c r="Q6520">
        <v>70</v>
      </c>
      <c r="R6520">
        <v>6.18</v>
      </c>
      <c r="X6520">
        <v>44</v>
      </c>
      <c r="Y6520">
        <v>0.28999999999999998</v>
      </c>
      <c r="Z6520">
        <v>179</v>
      </c>
      <c r="AA6520">
        <f t="shared" si="202"/>
        <v>59.666666666666664</v>
      </c>
    </row>
    <row r="6521" spans="1:27" x14ac:dyDescent="0.25">
      <c r="A6521" t="s">
        <v>1605</v>
      </c>
      <c r="B6521">
        <v>1991</v>
      </c>
      <c r="C6521" t="str">
        <f t="shared" si="203"/>
        <v>Pre-Drug 1970-1991</v>
      </c>
      <c r="D6521" t="s">
        <v>19</v>
      </c>
      <c r="E6521">
        <v>281</v>
      </c>
      <c r="F6521">
        <v>42</v>
      </c>
      <c r="G6521">
        <v>9</v>
      </c>
      <c r="H6521">
        <v>21</v>
      </c>
      <c r="I6521">
        <v>37</v>
      </c>
      <c r="J6521">
        <v>0</v>
      </c>
      <c r="K6521">
        <v>3</v>
      </c>
      <c r="L6521">
        <v>2</v>
      </c>
      <c r="M6521">
        <v>0</v>
      </c>
      <c r="Q6521">
        <v>81</v>
      </c>
      <c r="R6521">
        <v>6.27</v>
      </c>
      <c r="X6521">
        <v>30</v>
      </c>
      <c r="Y6521">
        <v>0.31</v>
      </c>
      <c r="Z6521">
        <v>181</v>
      </c>
      <c r="AA6521">
        <f t="shared" si="202"/>
        <v>60.333333333333336</v>
      </c>
    </row>
    <row r="6522" spans="1:27" x14ac:dyDescent="0.25">
      <c r="A6522" t="s">
        <v>279</v>
      </c>
      <c r="B6522">
        <v>1997</v>
      </c>
      <c r="C6522" t="str">
        <f t="shared" si="203"/>
        <v>Drug Era 1992-2006</v>
      </c>
      <c r="D6522" t="s">
        <v>18</v>
      </c>
      <c r="E6522">
        <v>281</v>
      </c>
      <c r="F6522">
        <v>32</v>
      </c>
      <c r="G6522">
        <v>3</v>
      </c>
      <c r="H6522">
        <v>50</v>
      </c>
      <c r="I6522">
        <v>46</v>
      </c>
      <c r="J6522">
        <v>4</v>
      </c>
      <c r="K6522">
        <v>5</v>
      </c>
      <c r="L6522">
        <v>1</v>
      </c>
      <c r="M6522">
        <v>0</v>
      </c>
      <c r="Q6522">
        <v>51</v>
      </c>
      <c r="R6522">
        <v>4.7699999999999996</v>
      </c>
      <c r="X6522">
        <v>52</v>
      </c>
      <c r="Y6522">
        <v>0.22</v>
      </c>
      <c r="Z6522">
        <v>181</v>
      </c>
      <c r="AA6522">
        <f t="shared" si="202"/>
        <v>60.333333333333336</v>
      </c>
    </row>
    <row r="6523" spans="1:27" x14ac:dyDescent="0.25">
      <c r="A6523" t="s">
        <v>256</v>
      </c>
      <c r="B6523">
        <v>2001</v>
      </c>
      <c r="C6523" t="str">
        <f t="shared" si="203"/>
        <v>Drug Era 1992-2006</v>
      </c>
      <c r="D6523" t="s">
        <v>19</v>
      </c>
      <c r="E6523">
        <v>281</v>
      </c>
      <c r="F6523">
        <v>31</v>
      </c>
      <c r="G6523">
        <v>11</v>
      </c>
      <c r="H6523">
        <v>27</v>
      </c>
      <c r="I6523">
        <v>56</v>
      </c>
      <c r="J6523">
        <v>1</v>
      </c>
      <c r="K6523">
        <v>3</v>
      </c>
      <c r="L6523">
        <v>4</v>
      </c>
      <c r="M6523">
        <v>0</v>
      </c>
      <c r="Q6523">
        <v>71</v>
      </c>
      <c r="R6523">
        <v>4.55</v>
      </c>
      <c r="X6523">
        <v>41</v>
      </c>
      <c r="Z6523">
        <v>184</v>
      </c>
      <c r="AA6523">
        <f t="shared" si="202"/>
        <v>61.333333333333336</v>
      </c>
    </row>
    <row r="6524" spans="1:27" x14ac:dyDescent="0.25">
      <c r="A6524" t="s">
        <v>1357</v>
      </c>
      <c r="B6524">
        <v>1971</v>
      </c>
      <c r="C6524" t="str">
        <f t="shared" si="203"/>
        <v>Pre-Drug 1970-1991</v>
      </c>
      <c r="D6524" t="s">
        <v>19</v>
      </c>
      <c r="E6524">
        <v>281</v>
      </c>
      <c r="F6524">
        <v>34</v>
      </c>
      <c r="G6524">
        <v>5</v>
      </c>
      <c r="H6524">
        <v>34</v>
      </c>
      <c r="I6524">
        <v>19</v>
      </c>
      <c r="J6524">
        <v>4</v>
      </c>
      <c r="K6524">
        <v>1</v>
      </c>
      <c r="L6524">
        <v>3</v>
      </c>
      <c r="M6524">
        <v>0</v>
      </c>
      <c r="Q6524">
        <v>72</v>
      </c>
      <c r="R6524">
        <v>4.96</v>
      </c>
      <c r="X6524">
        <v>38</v>
      </c>
      <c r="Y6524">
        <v>0.3</v>
      </c>
      <c r="Z6524">
        <v>185</v>
      </c>
      <c r="AA6524">
        <f t="shared" si="202"/>
        <v>61.666666666666664</v>
      </c>
    </row>
    <row r="6525" spans="1:27" x14ac:dyDescent="0.25">
      <c r="A6525" t="s">
        <v>1830</v>
      </c>
      <c r="B6525">
        <v>2010</v>
      </c>
      <c r="C6525" t="str">
        <f t="shared" si="203"/>
        <v>Post Drug Era 2007-2012</v>
      </c>
      <c r="D6525" t="s">
        <v>19</v>
      </c>
      <c r="E6525">
        <v>281</v>
      </c>
      <c r="F6525">
        <v>39</v>
      </c>
      <c r="G6525">
        <v>9</v>
      </c>
      <c r="H6525">
        <v>38</v>
      </c>
      <c r="I6525">
        <v>41</v>
      </c>
      <c r="J6525">
        <v>3</v>
      </c>
      <c r="K6525">
        <v>1</v>
      </c>
      <c r="L6525">
        <v>2</v>
      </c>
      <c r="M6525">
        <v>0</v>
      </c>
      <c r="Q6525">
        <v>65</v>
      </c>
      <c r="R6525">
        <v>5.69</v>
      </c>
      <c r="X6525">
        <v>20</v>
      </c>
      <c r="Z6525">
        <v>185</v>
      </c>
      <c r="AA6525">
        <f t="shared" si="202"/>
        <v>61.666666666666664</v>
      </c>
    </row>
    <row r="6526" spans="1:27" x14ac:dyDescent="0.25">
      <c r="A6526" t="s">
        <v>3066</v>
      </c>
      <c r="B6526">
        <v>1993</v>
      </c>
      <c r="C6526" t="str">
        <f t="shared" si="203"/>
        <v>Pre-Drug 1970-1991</v>
      </c>
      <c r="D6526" t="s">
        <v>18</v>
      </c>
      <c r="E6526">
        <v>281</v>
      </c>
      <c r="F6526">
        <v>23</v>
      </c>
      <c r="G6526">
        <v>3</v>
      </c>
      <c r="H6526">
        <v>44</v>
      </c>
      <c r="I6526">
        <v>60</v>
      </c>
      <c r="J6526">
        <v>1</v>
      </c>
      <c r="K6526">
        <v>6</v>
      </c>
      <c r="L6526">
        <v>2</v>
      </c>
      <c r="M6526">
        <v>0</v>
      </c>
      <c r="Q6526">
        <v>56</v>
      </c>
      <c r="R6526">
        <v>3.34</v>
      </c>
      <c r="X6526">
        <v>41</v>
      </c>
      <c r="Y6526">
        <v>0.24</v>
      </c>
      <c r="Z6526">
        <v>186</v>
      </c>
      <c r="AA6526">
        <f t="shared" si="202"/>
        <v>62</v>
      </c>
    </row>
    <row r="6527" spans="1:27" x14ac:dyDescent="0.25">
      <c r="A6527" t="s">
        <v>2930</v>
      </c>
      <c r="B6527">
        <v>1997</v>
      </c>
      <c r="C6527" t="str">
        <f t="shared" si="203"/>
        <v>Drug Era 1992-2006</v>
      </c>
      <c r="D6527" t="s">
        <v>18</v>
      </c>
      <c r="E6527">
        <v>281</v>
      </c>
      <c r="F6527">
        <v>24</v>
      </c>
      <c r="G6527">
        <v>5</v>
      </c>
      <c r="H6527">
        <v>27</v>
      </c>
      <c r="I6527">
        <v>47</v>
      </c>
      <c r="J6527">
        <v>3</v>
      </c>
      <c r="K6527">
        <v>7</v>
      </c>
      <c r="L6527">
        <v>2</v>
      </c>
      <c r="M6527">
        <v>0</v>
      </c>
      <c r="Q6527">
        <v>68</v>
      </c>
      <c r="R6527">
        <v>3.48</v>
      </c>
      <c r="X6527">
        <v>40</v>
      </c>
      <c r="Y6527">
        <v>0.27</v>
      </c>
      <c r="Z6527">
        <v>186</v>
      </c>
      <c r="AA6527">
        <f t="shared" si="202"/>
        <v>62</v>
      </c>
    </row>
    <row r="6528" spans="1:27" x14ac:dyDescent="0.25">
      <c r="A6528" t="s">
        <v>1939</v>
      </c>
      <c r="B6528">
        <v>2007</v>
      </c>
      <c r="C6528" t="str">
        <f t="shared" si="203"/>
        <v>Post Drug Era 2007-2012</v>
      </c>
      <c r="D6528" t="s">
        <v>18</v>
      </c>
      <c r="E6528">
        <v>281</v>
      </c>
      <c r="F6528">
        <v>42</v>
      </c>
      <c r="G6528">
        <v>6</v>
      </c>
      <c r="H6528">
        <v>22</v>
      </c>
      <c r="I6528">
        <v>29</v>
      </c>
      <c r="J6528">
        <v>1</v>
      </c>
      <c r="K6528">
        <v>3</v>
      </c>
      <c r="L6528">
        <v>4</v>
      </c>
      <c r="M6528">
        <v>0</v>
      </c>
      <c r="Q6528">
        <v>78</v>
      </c>
      <c r="R6528">
        <v>6.1</v>
      </c>
      <c r="X6528">
        <v>25</v>
      </c>
      <c r="Z6528">
        <v>186</v>
      </c>
      <c r="AA6528">
        <f t="shared" si="202"/>
        <v>62</v>
      </c>
    </row>
    <row r="6529" spans="1:27" x14ac:dyDescent="0.25">
      <c r="A6529" t="s">
        <v>2529</v>
      </c>
      <c r="B6529">
        <v>2001</v>
      </c>
      <c r="C6529" t="str">
        <f t="shared" si="203"/>
        <v>Drug Era 1992-2006</v>
      </c>
      <c r="D6529" t="s">
        <v>18</v>
      </c>
      <c r="E6529">
        <v>281</v>
      </c>
      <c r="F6529">
        <v>39</v>
      </c>
      <c r="G6529">
        <v>4</v>
      </c>
      <c r="H6529">
        <v>40</v>
      </c>
      <c r="I6529">
        <v>79</v>
      </c>
      <c r="J6529">
        <v>6</v>
      </c>
      <c r="K6529">
        <v>3</v>
      </c>
      <c r="L6529">
        <v>2</v>
      </c>
      <c r="M6529">
        <v>0</v>
      </c>
      <c r="Q6529">
        <v>61</v>
      </c>
      <c r="R6529">
        <v>5.6</v>
      </c>
      <c r="X6529">
        <v>27</v>
      </c>
      <c r="Z6529">
        <v>188</v>
      </c>
      <c r="AA6529">
        <f t="shared" si="202"/>
        <v>62.666666666666664</v>
      </c>
    </row>
    <row r="6530" spans="1:27" x14ac:dyDescent="0.25">
      <c r="A6530" t="s">
        <v>1491</v>
      </c>
      <c r="B6530">
        <v>2012</v>
      </c>
      <c r="C6530" t="str">
        <f t="shared" si="203"/>
        <v>Post Drug Era 2007-2012</v>
      </c>
      <c r="D6530" t="s">
        <v>19</v>
      </c>
      <c r="E6530">
        <v>281</v>
      </c>
      <c r="F6530">
        <v>36</v>
      </c>
      <c r="G6530">
        <v>9</v>
      </c>
      <c r="H6530">
        <v>18</v>
      </c>
      <c r="I6530">
        <v>54</v>
      </c>
      <c r="J6530">
        <v>0</v>
      </c>
      <c r="K6530">
        <v>2</v>
      </c>
      <c r="L6530">
        <v>4</v>
      </c>
      <c r="M6530">
        <v>0</v>
      </c>
      <c r="Q6530">
        <v>76</v>
      </c>
      <c r="R6530">
        <v>5.14</v>
      </c>
      <c r="X6530">
        <v>43</v>
      </c>
      <c r="Z6530">
        <v>189</v>
      </c>
      <c r="AA6530">
        <f t="shared" ref="AA6530:AA6593" si="204">Z6530/3</f>
        <v>63</v>
      </c>
    </row>
    <row r="6531" spans="1:27" x14ac:dyDescent="0.25">
      <c r="A6531" t="s">
        <v>1019</v>
      </c>
      <c r="B6531">
        <v>2008</v>
      </c>
      <c r="C6531" t="str">
        <f t="shared" ref="C6531:C6594" si="205">IF(B6531&lt;1997,"Pre-Drug 1970-1991",IF(B6531&lt;=2006,"Drug Era 1992-2006","Post Drug Era 2007-2012"))</f>
        <v>Post Drug Era 2007-2012</v>
      </c>
      <c r="D6531" t="s">
        <v>18</v>
      </c>
      <c r="E6531">
        <v>281</v>
      </c>
      <c r="F6531">
        <v>39</v>
      </c>
      <c r="G6531">
        <v>11</v>
      </c>
      <c r="H6531">
        <v>37</v>
      </c>
      <c r="I6531">
        <v>37</v>
      </c>
      <c r="J6531">
        <v>4</v>
      </c>
      <c r="K6531">
        <v>0</v>
      </c>
      <c r="L6531">
        <v>1</v>
      </c>
      <c r="M6531">
        <v>0</v>
      </c>
      <c r="Q6531">
        <v>67</v>
      </c>
      <c r="R6531">
        <v>5.54</v>
      </c>
      <c r="X6531">
        <v>40</v>
      </c>
      <c r="Z6531">
        <v>190</v>
      </c>
      <c r="AA6531">
        <f t="shared" si="204"/>
        <v>63.333333333333336</v>
      </c>
    </row>
    <row r="6532" spans="1:27" x14ac:dyDescent="0.25">
      <c r="A6532" t="s">
        <v>50</v>
      </c>
      <c r="B6532">
        <v>1973</v>
      </c>
      <c r="C6532" t="str">
        <f t="shared" si="205"/>
        <v>Pre-Drug 1970-1991</v>
      </c>
      <c r="D6532" t="s">
        <v>18</v>
      </c>
      <c r="E6532">
        <v>281</v>
      </c>
      <c r="F6532">
        <v>29</v>
      </c>
      <c r="G6532">
        <v>8</v>
      </c>
      <c r="H6532">
        <v>23</v>
      </c>
      <c r="I6532">
        <v>25</v>
      </c>
      <c r="J6532">
        <v>6</v>
      </c>
      <c r="K6532">
        <v>0</v>
      </c>
      <c r="L6532">
        <v>2</v>
      </c>
      <c r="M6532">
        <v>0</v>
      </c>
      <c r="Q6532">
        <v>76</v>
      </c>
      <c r="R6532">
        <v>4.0999999999999996</v>
      </c>
      <c r="X6532">
        <v>18</v>
      </c>
      <c r="Y6532">
        <v>0.3</v>
      </c>
      <c r="Z6532">
        <v>191</v>
      </c>
      <c r="AA6532">
        <f t="shared" si="204"/>
        <v>63.666666666666664</v>
      </c>
    </row>
    <row r="6533" spans="1:27" x14ac:dyDescent="0.25">
      <c r="A6533" t="s">
        <v>1177</v>
      </c>
      <c r="B6533">
        <v>1982</v>
      </c>
      <c r="C6533" t="str">
        <f t="shared" si="205"/>
        <v>Pre-Drug 1970-1991</v>
      </c>
      <c r="D6533" t="s">
        <v>18</v>
      </c>
      <c r="E6533">
        <v>281</v>
      </c>
      <c r="F6533">
        <v>29</v>
      </c>
      <c r="G6533">
        <v>4</v>
      </c>
      <c r="H6533">
        <v>27</v>
      </c>
      <c r="I6533">
        <v>25</v>
      </c>
      <c r="J6533">
        <v>3</v>
      </c>
      <c r="K6533">
        <v>2</v>
      </c>
      <c r="L6533">
        <v>2</v>
      </c>
      <c r="M6533">
        <v>3</v>
      </c>
      <c r="Q6533">
        <v>66</v>
      </c>
      <c r="R6533">
        <v>4.0999999999999996</v>
      </c>
      <c r="X6533">
        <v>21</v>
      </c>
      <c r="Y6533">
        <v>0.27</v>
      </c>
      <c r="Z6533">
        <v>191</v>
      </c>
      <c r="AA6533">
        <f t="shared" si="204"/>
        <v>63.666666666666664</v>
      </c>
    </row>
    <row r="6534" spans="1:27" x14ac:dyDescent="0.25">
      <c r="A6534" t="s">
        <v>1648</v>
      </c>
      <c r="B6534">
        <v>1999</v>
      </c>
      <c r="C6534" t="str">
        <f t="shared" si="205"/>
        <v>Drug Era 1992-2006</v>
      </c>
      <c r="D6534" t="s">
        <v>19</v>
      </c>
      <c r="E6534">
        <v>281</v>
      </c>
      <c r="F6534">
        <v>33</v>
      </c>
      <c r="G6534">
        <v>8</v>
      </c>
      <c r="H6534">
        <v>24</v>
      </c>
      <c r="I6534">
        <v>37</v>
      </c>
      <c r="J6534">
        <v>2</v>
      </c>
      <c r="K6534">
        <v>3</v>
      </c>
      <c r="L6534">
        <v>1</v>
      </c>
      <c r="M6534">
        <v>0</v>
      </c>
      <c r="Q6534">
        <v>66</v>
      </c>
      <c r="R6534">
        <v>4.6399999999999997</v>
      </c>
      <c r="X6534">
        <v>27</v>
      </c>
      <c r="Y6534">
        <v>0</v>
      </c>
      <c r="Z6534">
        <v>192</v>
      </c>
      <c r="AA6534">
        <f t="shared" si="204"/>
        <v>64</v>
      </c>
    </row>
    <row r="6535" spans="1:27" x14ac:dyDescent="0.25">
      <c r="A6535" t="s">
        <v>1723</v>
      </c>
      <c r="B6535">
        <v>1970</v>
      </c>
      <c r="C6535" t="str">
        <f t="shared" si="205"/>
        <v>Pre-Drug 1970-1991</v>
      </c>
      <c r="D6535" t="s">
        <v>18</v>
      </c>
      <c r="E6535">
        <v>281</v>
      </c>
      <c r="F6535">
        <v>25</v>
      </c>
      <c r="G6535">
        <v>4</v>
      </c>
      <c r="H6535">
        <v>29</v>
      </c>
      <c r="I6535">
        <v>38</v>
      </c>
      <c r="J6535">
        <v>4</v>
      </c>
      <c r="K6535">
        <v>4</v>
      </c>
      <c r="L6535">
        <v>0</v>
      </c>
      <c r="M6535">
        <v>0</v>
      </c>
      <c r="Q6535">
        <v>56</v>
      </c>
      <c r="R6535">
        <v>3.48</v>
      </c>
      <c r="X6535">
        <v>39</v>
      </c>
      <c r="Y6535">
        <v>0.22</v>
      </c>
      <c r="Z6535">
        <v>194</v>
      </c>
      <c r="AA6535">
        <f t="shared" si="204"/>
        <v>64.666666666666671</v>
      </c>
    </row>
    <row r="6536" spans="1:27" x14ac:dyDescent="0.25">
      <c r="A6536" t="s">
        <v>1048</v>
      </c>
      <c r="B6536">
        <v>1986</v>
      </c>
      <c r="C6536" t="str">
        <f t="shared" si="205"/>
        <v>Pre-Drug 1970-1991</v>
      </c>
      <c r="D6536" t="s">
        <v>18</v>
      </c>
      <c r="E6536">
        <v>281</v>
      </c>
      <c r="F6536">
        <v>32</v>
      </c>
      <c r="G6536">
        <v>8</v>
      </c>
      <c r="H6536">
        <v>20</v>
      </c>
      <c r="I6536">
        <v>63</v>
      </c>
      <c r="J6536">
        <v>0</v>
      </c>
      <c r="K6536">
        <v>4</v>
      </c>
      <c r="L6536">
        <v>2</v>
      </c>
      <c r="M6536">
        <v>0</v>
      </c>
      <c r="Q6536">
        <v>69</v>
      </c>
      <c r="R6536">
        <v>4.45</v>
      </c>
      <c r="X6536">
        <v>41</v>
      </c>
      <c r="Y6536">
        <v>0.27</v>
      </c>
      <c r="Z6536">
        <v>194</v>
      </c>
      <c r="AA6536">
        <f t="shared" si="204"/>
        <v>64.666666666666671</v>
      </c>
    </row>
    <row r="6537" spans="1:27" x14ac:dyDescent="0.25">
      <c r="A6537" t="s">
        <v>1760</v>
      </c>
      <c r="B6537">
        <v>2003</v>
      </c>
      <c r="C6537" t="str">
        <f t="shared" si="205"/>
        <v>Drug Era 1992-2006</v>
      </c>
      <c r="D6537" t="s">
        <v>18</v>
      </c>
      <c r="E6537">
        <v>281</v>
      </c>
      <c r="F6537">
        <v>32</v>
      </c>
      <c r="G6537">
        <v>4</v>
      </c>
      <c r="H6537">
        <v>29</v>
      </c>
      <c r="I6537">
        <v>44</v>
      </c>
      <c r="J6537">
        <v>5</v>
      </c>
      <c r="K6537">
        <v>4</v>
      </c>
      <c r="L6537">
        <v>4</v>
      </c>
      <c r="M6537">
        <v>0</v>
      </c>
      <c r="Q6537">
        <v>65</v>
      </c>
      <c r="R6537">
        <v>4.45</v>
      </c>
      <c r="X6537">
        <v>45</v>
      </c>
      <c r="Y6537">
        <v>0.27</v>
      </c>
      <c r="Z6537">
        <v>194</v>
      </c>
      <c r="AA6537">
        <f t="shared" si="204"/>
        <v>64.666666666666671</v>
      </c>
    </row>
    <row r="6538" spans="1:27" x14ac:dyDescent="0.25">
      <c r="A6538" t="s">
        <v>2726</v>
      </c>
      <c r="B6538">
        <v>2002</v>
      </c>
      <c r="C6538" t="str">
        <f t="shared" si="205"/>
        <v>Drug Era 1992-2006</v>
      </c>
      <c r="D6538" t="s">
        <v>19</v>
      </c>
      <c r="E6538">
        <v>281</v>
      </c>
      <c r="F6538">
        <v>44</v>
      </c>
      <c r="G6538">
        <v>13</v>
      </c>
      <c r="H6538">
        <v>22</v>
      </c>
      <c r="I6538">
        <v>56</v>
      </c>
      <c r="J6538">
        <v>2</v>
      </c>
      <c r="K6538">
        <v>2</v>
      </c>
      <c r="L6538">
        <v>3</v>
      </c>
      <c r="M6538">
        <v>0</v>
      </c>
      <c r="Q6538">
        <v>68</v>
      </c>
      <c r="R6538">
        <v>6.09</v>
      </c>
      <c r="X6538">
        <v>19</v>
      </c>
      <c r="Z6538">
        <v>195</v>
      </c>
      <c r="AA6538">
        <f t="shared" si="204"/>
        <v>65</v>
      </c>
    </row>
    <row r="6539" spans="1:27" x14ac:dyDescent="0.25">
      <c r="A6539" t="s">
        <v>632</v>
      </c>
      <c r="B6539">
        <v>2004</v>
      </c>
      <c r="C6539" t="str">
        <f t="shared" si="205"/>
        <v>Drug Era 1992-2006</v>
      </c>
      <c r="D6539" t="s">
        <v>19</v>
      </c>
      <c r="E6539">
        <v>281</v>
      </c>
      <c r="F6539">
        <v>41</v>
      </c>
      <c r="G6539">
        <v>13</v>
      </c>
      <c r="H6539">
        <v>30</v>
      </c>
      <c r="I6539">
        <v>58</v>
      </c>
      <c r="J6539">
        <v>2</v>
      </c>
      <c r="K6539">
        <v>8</v>
      </c>
      <c r="L6539">
        <v>3</v>
      </c>
      <c r="M6539">
        <v>0</v>
      </c>
      <c r="Q6539">
        <v>61</v>
      </c>
      <c r="R6539">
        <v>5.65</v>
      </c>
      <c r="X6539">
        <v>17</v>
      </c>
      <c r="Y6539">
        <v>0.24</v>
      </c>
      <c r="Z6539">
        <v>196</v>
      </c>
      <c r="AA6539">
        <f t="shared" si="204"/>
        <v>65.333333333333329</v>
      </c>
    </row>
    <row r="6540" spans="1:27" x14ac:dyDescent="0.25">
      <c r="A6540" t="s">
        <v>1843</v>
      </c>
      <c r="B6540">
        <v>2000</v>
      </c>
      <c r="C6540" t="str">
        <f t="shared" si="205"/>
        <v>Drug Era 1992-2006</v>
      </c>
      <c r="D6540" t="s">
        <v>19</v>
      </c>
      <c r="E6540">
        <v>281</v>
      </c>
      <c r="F6540">
        <v>31</v>
      </c>
      <c r="G6540">
        <v>9</v>
      </c>
      <c r="H6540">
        <v>20</v>
      </c>
      <c r="I6540">
        <v>30</v>
      </c>
      <c r="J6540">
        <v>1</v>
      </c>
      <c r="K6540">
        <v>0</v>
      </c>
      <c r="L6540">
        <v>4</v>
      </c>
      <c r="M6540">
        <v>0</v>
      </c>
      <c r="Q6540">
        <v>66</v>
      </c>
      <c r="R6540">
        <v>4.25</v>
      </c>
      <c r="X6540">
        <v>42</v>
      </c>
      <c r="Y6540">
        <v>0</v>
      </c>
      <c r="Z6540">
        <v>197</v>
      </c>
      <c r="AA6540">
        <f t="shared" si="204"/>
        <v>65.666666666666671</v>
      </c>
    </row>
    <row r="6541" spans="1:27" x14ac:dyDescent="0.25">
      <c r="A6541" t="s">
        <v>3031</v>
      </c>
      <c r="B6541">
        <v>1999</v>
      </c>
      <c r="C6541" t="str">
        <f t="shared" si="205"/>
        <v>Drug Era 1992-2006</v>
      </c>
      <c r="D6541" t="s">
        <v>19</v>
      </c>
      <c r="E6541">
        <v>281</v>
      </c>
      <c r="F6541">
        <v>27</v>
      </c>
      <c r="G6541">
        <v>9</v>
      </c>
      <c r="H6541">
        <v>19</v>
      </c>
      <c r="I6541">
        <v>60</v>
      </c>
      <c r="J6541">
        <v>1</v>
      </c>
      <c r="K6541">
        <v>0</v>
      </c>
      <c r="L6541">
        <v>0</v>
      </c>
      <c r="M6541">
        <v>0</v>
      </c>
      <c r="Q6541">
        <v>67</v>
      </c>
      <c r="R6541">
        <v>3.68</v>
      </c>
      <c r="X6541">
        <v>24</v>
      </c>
      <c r="Y6541">
        <v>0</v>
      </c>
      <c r="Z6541">
        <v>198</v>
      </c>
      <c r="AA6541">
        <f t="shared" si="204"/>
        <v>66</v>
      </c>
    </row>
    <row r="6542" spans="1:27" x14ac:dyDescent="0.25">
      <c r="A6542" t="s">
        <v>2778</v>
      </c>
      <c r="B6542">
        <v>1998</v>
      </c>
      <c r="C6542" t="str">
        <f t="shared" si="205"/>
        <v>Drug Era 1992-2006</v>
      </c>
      <c r="D6542" t="s">
        <v>19</v>
      </c>
      <c r="E6542">
        <v>281</v>
      </c>
      <c r="F6542">
        <v>27</v>
      </c>
      <c r="G6542">
        <v>10</v>
      </c>
      <c r="H6542">
        <v>18</v>
      </c>
      <c r="I6542">
        <v>45</v>
      </c>
      <c r="J6542">
        <v>2</v>
      </c>
      <c r="K6542">
        <v>3</v>
      </c>
      <c r="L6542">
        <v>3</v>
      </c>
      <c r="M6542">
        <v>0</v>
      </c>
      <c r="Q6542">
        <v>67</v>
      </c>
      <c r="R6542">
        <v>3.66</v>
      </c>
      <c r="X6542">
        <v>32</v>
      </c>
      <c r="Z6542">
        <v>199</v>
      </c>
      <c r="AA6542">
        <f t="shared" si="204"/>
        <v>66.333333333333329</v>
      </c>
    </row>
    <row r="6543" spans="1:27" x14ac:dyDescent="0.25">
      <c r="A6543" t="s">
        <v>1609</v>
      </c>
      <c r="B6543">
        <v>2002</v>
      </c>
      <c r="C6543" t="str">
        <f t="shared" si="205"/>
        <v>Drug Era 1992-2006</v>
      </c>
      <c r="D6543" t="s">
        <v>18</v>
      </c>
      <c r="E6543">
        <v>281</v>
      </c>
      <c r="F6543">
        <v>22</v>
      </c>
      <c r="G6543">
        <v>6</v>
      </c>
      <c r="H6543">
        <v>33</v>
      </c>
      <c r="I6543">
        <v>51</v>
      </c>
      <c r="J6543">
        <v>3</v>
      </c>
      <c r="K6543">
        <v>1</v>
      </c>
      <c r="L6543">
        <v>0</v>
      </c>
      <c r="M6543">
        <v>1</v>
      </c>
      <c r="Q6543">
        <v>52</v>
      </c>
      <c r="R6543">
        <v>2.97</v>
      </c>
      <c r="X6543">
        <v>29</v>
      </c>
      <c r="Z6543">
        <v>200</v>
      </c>
      <c r="AA6543">
        <f t="shared" si="204"/>
        <v>66.666666666666671</v>
      </c>
    </row>
    <row r="6544" spans="1:27" x14ac:dyDescent="0.25">
      <c r="A6544" t="s">
        <v>1415</v>
      </c>
      <c r="B6544">
        <v>1983</v>
      </c>
      <c r="C6544" t="str">
        <f t="shared" si="205"/>
        <v>Pre-Drug 1970-1991</v>
      </c>
      <c r="D6544" t="s">
        <v>19</v>
      </c>
      <c r="E6544">
        <v>281</v>
      </c>
      <c r="F6544">
        <v>23</v>
      </c>
      <c r="G6544">
        <v>4</v>
      </c>
      <c r="H6544">
        <v>22</v>
      </c>
      <c r="I6544">
        <v>50</v>
      </c>
      <c r="J6544">
        <v>1</v>
      </c>
      <c r="K6544">
        <v>1</v>
      </c>
      <c r="L6544">
        <v>2</v>
      </c>
      <c r="M6544">
        <v>0</v>
      </c>
      <c r="Q6544">
        <v>56</v>
      </c>
      <c r="R6544">
        <v>3.09</v>
      </c>
      <c r="X6544">
        <v>44</v>
      </c>
      <c r="Y6544">
        <v>0.22</v>
      </c>
      <c r="Z6544">
        <v>201</v>
      </c>
      <c r="AA6544">
        <f t="shared" si="204"/>
        <v>67</v>
      </c>
    </row>
    <row r="6545" spans="1:27" x14ac:dyDescent="0.25">
      <c r="A6545" t="s">
        <v>314</v>
      </c>
      <c r="B6545">
        <v>2001</v>
      </c>
      <c r="C6545" t="str">
        <f t="shared" si="205"/>
        <v>Drug Era 1992-2006</v>
      </c>
      <c r="D6545" t="s">
        <v>18</v>
      </c>
      <c r="E6545">
        <v>281</v>
      </c>
      <c r="F6545">
        <v>29</v>
      </c>
      <c r="G6545">
        <v>11</v>
      </c>
      <c r="H6545">
        <v>25</v>
      </c>
      <c r="I6545">
        <v>57</v>
      </c>
      <c r="J6545">
        <v>2</v>
      </c>
      <c r="K6545">
        <v>5</v>
      </c>
      <c r="L6545">
        <v>4</v>
      </c>
      <c r="M6545">
        <v>0</v>
      </c>
      <c r="Q6545">
        <v>58</v>
      </c>
      <c r="R6545">
        <v>3.9</v>
      </c>
      <c r="X6545">
        <v>27</v>
      </c>
      <c r="Z6545">
        <v>201</v>
      </c>
      <c r="AA6545">
        <f t="shared" si="204"/>
        <v>67</v>
      </c>
    </row>
    <row r="6546" spans="1:27" x14ac:dyDescent="0.25">
      <c r="A6546" t="s">
        <v>1886</v>
      </c>
      <c r="B6546">
        <v>1974</v>
      </c>
      <c r="C6546" t="str">
        <f t="shared" si="205"/>
        <v>Pre-Drug 1970-1991</v>
      </c>
      <c r="D6546" t="s">
        <v>19</v>
      </c>
      <c r="E6546">
        <v>281</v>
      </c>
      <c r="F6546">
        <v>21</v>
      </c>
      <c r="G6546">
        <v>4</v>
      </c>
      <c r="H6546">
        <v>23</v>
      </c>
      <c r="I6546">
        <v>43</v>
      </c>
      <c r="J6546">
        <v>5</v>
      </c>
      <c r="K6546">
        <v>3</v>
      </c>
      <c r="L6546">
        <v>2</v>
      </c>
      <c r="M6546">
        <v>0</v>
      </c>
      <c r="Q6546">
        <v>53</v>
      </c>
      <c r="R6546">
        <v>2.81</v>
      </c>
      <c r="X6546">
        <v>29</v>
      </c>
      <c r="Y6546">
        <v>0.21</v>
      </c>
      <c r="Z6546">
        <v>202</v>
      </c>
      <c r="AA6546">
        <f t="shared" si="204"/>
        <v>67.333333333333329</v>
      </c>
    </row>
    <row r="6547" spans="1:27" x14ac:dyDescent="0.25">
      <c r="A6547" t="s">
        <v>214</v>
      </c>
      <c r="B6547">
        <v>2007</v>
      </c>
      <c r="C6547" t="str">
        <f t="shared" si="205"/>
        <v>Post Drug Era 2007-2012</v>
      </c>
      <c r="D6547" t="s">
        <v>18</v>
      </c>
      <c r="E6547">
        <v>281</v>
      </c>
      <c r="F6547">
        <v>29</v>
      </c>
      <c r="G6547">
        <v>1</v>
      </c>
      <c r="H6547">
        <v>24</v>
      </c>
      <c r="I6547">
        <v>39</v>
      </c>
      <c r="J6547">
        <v>6</v>
      </c>
      <c r="K6547">
        <v>3</v>
      </c>
      <c r="L6547">
        <v>1</v>
      </c>
      <c r="M6547">
        <v>2</v>
      </c>
      <c r="Q6547">
        <v>63</v>
      </c>
      <c r="R6547">
        <v>3.88</v>
      </c>
      <c r="X6547">
        <v>20</v>
      </c>
      <c r="Z6547">
        <v>202</v>
      </c>
      <c r="AA6547">
        <f t="shared" si="204"/>
        <v>67.333333333333329</v>
      </c>
    </row>
    <row r="6548" spans="1:27" x14ac:dyDescent="0.25">
      <c r="A6548" t="s">
        <v>1320</v>
      </c>
      <c r="B6548">
        <v>1981</v>
      </c>
      <c r="C6548" t="str">
        <f t="shared" si="205"/>
        <v>Pre-Drug 1970-1991</v>
      </c>
      <c r="D6548" t="s">
        <v>18</v>
      </c>
      <c r="E6548">
        <v>281</v>
      </c>
      <c r="F6548">
        <v>26</v>
      </c>
      <c r="G6548">
        <v>7</v>
      </c>
      <c r="H6548">
        <v>31</v>
      </c>
      <c r="I6548">
        <v>27</v>
      </c>
      <c r="J6548">
        <v>9</v>
      </c>
      <c r="K6548">
        <v>0</v>
      </c>
      <c r="L6548">
        <v>1</v>
      </c>
      <c r="M6548">
        <v>0</v>
      </c>
      <c r="Q6548">
        <v>63</v>
      </c>
      <c r="R6548">
        <v>3.46</v>
      </c>
      <c r="X6548">
        <v>26</v>
      </c>
      <c r="Y6548">
        <v>0.25</v>
      </c>
      <c r="Z6548">
        <v>203</v>
      </c>
      <c r="AA6548">
        <f t="shared" si="204"/>
        <v>67.666666666666671</v>
      </c>
    </row>
    <row r="6549" spans="1:27" x14ac:dyDescent="0.25">
      <c r="A6549" t="s">
        <v>617</v>
      </c>
      <c r="B6549">
        <v>1991</v>
      </c>
      <c r="C6549" t="str">
        <f t="shared" si="205"/>
        <v>Pre-Drug 1970-1991</v>
      </c>
      <c r="D6549" t="s">
        <v>18</v>
      </c>
      <c r="E6549">
        <v>281</v>
      </c>
      <c r="F6549">
        <v>31</v>
      </c>
      <c r="G6549">
        <v>5</v>
      </c>
      <c r="H6549">
        <v>8</v>
      </c>
      <c r="I6549">
        <v>38</v>
      </c>
      <c r="J6549">
        <v>1</v>
      </c>
      <c r="K6549">
        <v>2</v>
      </c>
      <c r="L6549">
        <v>2</v>
      </c>
      <c r="M6549">
        <v>1</v>
      </c>
      <c r="Q6549">
        <v>74</v>
      </c>
      <c r="R6549">
        <v>4.12</v>
      </c>
      <c r="X6549">
        <v>29</v>
      </c>
      <c r="Y6549">
        <v>0.27</v>
      </c>
      <c r="Z6549">
        <v>203</v>
      </c>
      <c r="AA6549">
        <f t="shared" si="204"/>
        <v>67.666666666666671</v>
      </c>
    </row>
    <row r="6550" spans="1:27" x14ac:dyDescent="0.25">
      <c r="A6550" t="s">
        <v>138</v>
      </c>
      <c r="B6550">
        <v>2010</v>
      </c>
      <c r="C6550" t="str">
        <f t="shared" si="205"/>
        <v>Post Drug Era 2007-2012</v>
      </c>
      <c r="D6550" t="s">
        <v>18</v>
      </c>
      <c r="E6550">
        <v>281</v>
      </c>
      <c r="F6550">
        <v>30</v>
      </c>
      <c r="G6550">
        <v>5</v>
      </c>
      <c r="H6550">
        <v>21</v>
      </c>
      <c r="I6550">
        <v>47</v>
      </c>
      <c r="J6550">
        <v>5</v>
      </c>
      <c r="K6550">
        <v>1</v>
      </c>
      <c r="L6550">
        <v>2</v>
      </c>
      <c r="M6550">
        <v>0</v>
      </c>
      <c r="Q6550">
        <v>62</v>
      </c>
      <c r="R6550">
        <v>3.99</v>
      </c>
      <c r="X6550">
        <v>45</v>
      </c>
      <c r="Z6550">
        <v>203</v>
      </c>
      <c r="AA6550">
        <f t="shared" si="204"/>
        <v>67.666666666666671</v>
      </c>
    </row>
    <row r="6551" spans="1:27" x14ac:dyDescent="0.25">
      <c r="A6551" t="s">
        <v>2783</v>
      </c>
      <c r="B6551">
        <v>2011</v>
      </c>
      <c r="C6551" t="str">
        <f t="shared" si="205"/>
        <v>Post Drug Era 2007-2012</v>
      </c>
      <c r="D6551" t="s">
        <v>19</v>
      </c>
      <c r="E6551">
        <v>281</v>
      </c>
      <c r="F6551">
        <v>26</v>
      </c>
      <c r="G6551">
        <v>7</v>
      </c>
      <c r="H6551">
        <v>25</v>
      </c>
      <c r="I6551">
        <v>52</v>
      </c>
      <c r="J6551">
        <v>8</v>
      </c>
      <c r="K6551">
        <v>1</v>
      </c>
      <c r="L6551">
        <v>0</v>
      </c>
      <c r="M6551">
        <v>0</v>
      </c>
      <c r="Q6551">
        <v>58</v>
      </c>
      <c r="R6551">
        <v>3.44</v>
      </c>
      <c r="X6551">
        <v>24</v>
      </c>
      <c r="Z6551">
        <v>204</v>
      </c>
      <c r="AA6551">
        <f t="shared" si="204"/>
        <v>68</v>
      </c>
    </row>
    <row r="6552" spans="1:27" x14ac:dyDescent="0.25">
      <c r="A6552" t="s">
        <v>1797</v>
      </c>
      <c r="B6552">
        <v>1998</v>
      </c>
      <c r="C6552" t="str">
        <f t="shared" si="205"/>
        <v>Drug Era 1992-2006</v>
      </c>
      <c r="D6552" t="s">
        <v>18</v>
      </c>
      <c r="E6552">
        <v>281</v>
      </c>
      <c r="F6552">
        <v>22</v>
      </c>
      <c r="G6552">
        <v>3</v>
      </c>
      <c r="H6552">
        <v>24</v>
      </c>
      <c r="I6552">
        <v>61</v>
      </c>
      <c r="J6552">
        <v>0</v>
      </c>
      <c r="K6552">
        <v>0</v>
      </c>
      <c r="L6552">
        <v>0</v>
      </c>
      <c r="M6552">
        <v>0</v>
      </c>
      <c r="Q6552">
        <v>68</v>
      </c>
      <c r="R6552">
        <v>2.9</v>
      </c>
      <c r="X6552">
        <v>48</v>
      </c>
      <c r="Z6552">
        <v>205</v>
      </c>
      <c r="AA6552">
        <f t="shared" si="204"/>
        <v>68.333333333333329</v>
      </c>
    </row>
    <row r="6553" spans="1:27" x14ac:dyDescent="0.25">
      <c r="A6553" t="s">
        <v>2075</v>
      </c>
      <c r="B6553">
        <v>1998</v>
      </c>
      <c r="C6553" t="str">
        <f t="shared" si="205"/>
        <v>Drug Era 1992-2006</v>
      </c>
      <c r="D6553" t="s">
        <v>18</v>
      </c>
      <c r="E6553">
        <v>281</v>
      </c>
      <c r="F6553">
        <v>23</v>
      </c>
      <c r="G6553">
        <v>4</v>
      </c>
      <c r="H6553">
        <v>25</v>
      </c>
      <c r="I6553">
        <v>55</v>
      </c>
      <c r="J6553">
        <v>1</v>
      </c>
      <c r="K6553">
        <v>2</v>
      </c>
      <c r="L6553">
        <v>1</v>
      </c>
      <c r="M6553">
        <v>0</v>
      </c>
      <c r="Q6553">
        <v>56</v>
      </c>
      <c r="R6553">
        <v>3.01</v>
      </c>
      <c r="X6553">
        <v>57</v>
      </c>
      <c r="Z6553">
        <v>206</v>
      </c>
      <c r="AA6553">
        <f t="shared" si="204"/>
        <v>68.666666666666671</v>
      </c>
    </row>
    <row r="6554" spans="1:27" x14ac:dyDescent="0.25">
      <c r="A6554" t="s">
        <v>1389</v>
      </c>
      <c r="B6554">
        <v>2008</v>
      </c>
      <c r="C6554" t="str">
        <f t="shared" si="205"/>
        <v>Post Drug Era 2007-2012</v>
      </c>
      <c r="D6554" t="s">
        <v>19</v>
      </c>
      <c r="E6554">
        <v>281</v>
      </c>
      <c r="F6554">
        <v>17</v>
      </c>
      <c r="G6554">
        <v>0</v>
      </c>
      <c r="H6554">
        <v>28</v>
      </c>
      <c r="I6554">
        <v>38</v>
      </c>
      <c r="J6554">
        <v>3</v>
      </c>
      <c r="K6554">
        <v>1</v>
      </c>
      <c r="L6554">
        <v>3</v>
      </c>
      <c r="M6554">
        <v>1</v>
      </c>
      <c r="Q6554">
        <v>54</v>
      </c>
      <c r="R6554">
        <v>2.23</v>
      </c>
      <c r="X6554">
        <v>31</v>
      </c>
      <c r="Z6554">
        <v>206</v>
      </c>
      <c r="AA6554">
        <f t="shared" si="204"/>
        <v>68.666666666666671</v>
      </c>
    </row>
    <row r="6555" spans="1:27" x14ac:dyDescent="0.25">
      <c r="A6555" t="s">
        <v>2806</v>
      </c>
      <c r="B6555">
        <v>1971</v>
      </c>
      <c r="C6555" t="str">
        <f t="shared" si="205"/>
        <v>Pre-Drug 1970-1991</v>
      </c>
      <c r="D6555" t="s">
        <v>18</v>
      </c>
      <c r="E6555">
        <v>281</v>
      </c>
      <c r="F6555">
        <v>28</v>
      </c>
      <c r="G6555">
        <v>7</v>
      </c>
      <c r="H6555">
        <v>11</v>
      </c>
      <c r="I6555">
        <v>32</v>
      </c>
      <c r="J6555">
        <v>6</v>
      </c>
      <c r="K6555">
        <v>0</v>
      </c>
      <c r="L6555">
        <v>1</v>
      </c>
      <c r="M6555">
        <v>0</v>
      </c>
      <c r="Q6555">
        <v>71</v>
      </c>
      <c r="R6555">
        <v>3.65</v>
      </c>
      <c r="X6555">
        <v>21</v>
      </c>
      <c r="Y6555">
        <v>0.26</v>
      </c>
      <c r="Z6555">
        <v>207</v>
      </c>
      <c r="AA6555">
        <f t="shared" si="204"/>
        <v>69</v>
      </c>
    </row>
    <row r="6556" spans="1:27" x14ac:dyDescent="0.25">
      <c r="A6556" t="s">
        <v>2613</v>
      </c>
      <c r="B6556">
        <v>2003</v>
      </c>
      <c r="C6556" t="str">
        <f t="shared" si="205"/>
        <v>Drug Era 1992-2006</v>
      </c>
      <c r="D6556" t="s">
        <v>18</v>
      </c>
      <c r="E6556">
        <v>281</v>
      </c>
      <c r="F6556">
        <v>23</v>
      </c>
      <c r="G6556">
        <v>6</v>
      </c>
      <c r="H6556">
        <v>33</v>
      </c>
      <c r="I6556">
        <v>60</v>
      </c>
      <c r="J6556">
        <v>3</v>
      </c>
      <c r="K6556">
        <v>3</v>
      </c>
      <c r="L6556">
        <v>4</v>
      </c>
      <c r="M6556">
        <v>0</v>
      </c>
      <c r="Q6556">
        <v>50</v>
      </c>
      <c r="R6556">
        <v>3</v>
      </c>
      <c r="X6556">
        <v>22</v>
      </c>
      <c r="Y6556">
        <v>0.2</v>
      </c>
      <c r="Z6556">
        <v>207</v>
      </c>
      <c r="AA6556">
        <f t="shared" si="204"/>
        <v>69</v>
      </c>
    </row>
    <row r="6557" spans="1:27" x14ac:dyDescent="0.25">
      <c r="A6557" t="s">
        <v>2351</v>
      </c>
      <c r="B6557">
        <v>2000</v>
      </c>
      <c r="C6557" t="str">
        <f t="shared" si="205"/>
        <v>Drug Era 1992-2006</v>
      </c>
      <c r="D6557" t="s">
        <v>19</v>
      </c>
      <c r="E6557">
        <v>281</v>
      </c>
      <c r="F6557">
        <v>33</v>
      </c>
      <c r="G6557">
        <v>6</v>
      </c>
      <c r="H6557">
        <v>29</v>
      </c>
      <c r="I6557">
        <v>77</v>
      </c>
      <c r="J6557">
        <v>3</v>
      </c>
      <c r="K6557">
        <v>4</v>
      </c>
      <c r="L6557">
        <v>0</v>
      </c>
      <c r="M6557">
        <v>0</v>
      </c>
      <c r="Q6557">
        <v>51</v>
      </c>
      <c r="R6557">
        <v>4.28</v>
      </c>
      <c r="X6557">
        <v>22</v>
      </c>
      <c r="Y6557">
        <v>0</v>
      </c>
      <c r="Z6557">
        <v>208</v>
      </c>
      <c r="AA6557">
        <f t="shared" si="204"/>
        <v>69.333333333333329</v>
      </c>
    </row>
    <row r="6558" spans="1:27" x14ac:dyDescent="0.25">
      <c r="A6558" t="s">
        <v>915</v>
      </c>
      <c r="B6558">
        <v>1980</v>
      </c>
      <c r="C6558" t="str">
        <f t="shared" si="205"/>
        <v>Pre-Drug 1970-1991</v>
      </c>
      <c r="D6558" t="s">
        <v>19</v>
      </c>
      <c r="E6558">
        <v>281</v>
      </c>
      <c r="F6558">
        <v>33</v>
      </c>
      <c r="G6558">
        <v>11</v>
      </c>
      <c r="H6558">
        <v>13</v>
      </c>
      <c r="I6558">
        <v>22</v>
      </c>
      <c r="J6558">
        <v>2</v>
      </c>
      <c r="K6558">
        <v>4</v>
      </c>
      <c r="L6558">
        <v>2</v>
      </c>
      <c r="M6558">
        <v>0</v>
      </c>
      <c r="Q6558">
        <v>66</v>
      </c>
      <c r="R6558">
        <v>4.26</v>
      </c>
      <c r="X6558">
        <v>53</v>
      </c>
      <c r="Y6558">
        <v>0.25</v>
      </c>
      <c r="Z6558">
        <v>209</v>
      </c>
      <c r="AA6558">
        <f t="shared" si="204"/>
        <v>69.666666666666671</v>
      </c>
    </row>
    <row r="6559" spans="1:27" x14ac:dyDescent="0.25">
      <c r="A6559" t="s">
        <v>207</v>
      </c>
      <c r="B6559">
        <v>1997</v>
      </c>
      <c r="C6559" t="str">
        <f t="shared" si="205"/>
        <v>Drug Era 1992-2006</v>
      </c>
      <c r="D6559" t="s">
        <v>18</v>
      </c>
      <c r="E6559">
        <v>281</v>
      </c>
      <c r="F6559">
        <v>27</v>
      </c>
      <c r="G6559">
        <v>7</v>
      </c>
      <c r="H6559">
        <v>8</v>
      </c>
      <c r="I6559">
        <v>53</v>
      </c>
      <c r="J6559">
        <v>2</v>
      </c>
      <c r="K6559">
        <v>1</v>
      </c>
      <c r="L6559">
        <v>2</v>
      </c>
      <c r="M6559">
        <v>0</v>
      </c>
      <c r="Q6559">
        <v>67</v>
      </c>
      <c r="R6559">
        <v>3.47</v>
      </c>
      <c r="X6559">
        <v>45</v>
      </c>
      <c r="Y6559">
        <v>0.24</v>
      </c>
      <c r="Z6559">
        <v>210</v>
      </c>
      <c r="AA6559">
        <f t="shared" si="204"/>
        <v>70</v>
      </c>
    </row>
    <row r="6560" spans="1:27" x14ac:dyDescent="0.25">
      <c r="A6560" t="s">
        <v>2187</v>
      </c>
      <c r="B6560">
        <v>2012</v>
      </c>
      <c r="C6560" t="str">
        <f t="shared" si="205"/>
        <v>Post Drug Era 2007-2012</v>
      </c>
      <c r="D6560" t="s">
        <v>19</v>
      </c>
      <c r="E6560">
        <v>281</v>
      </c>
      <c r="F6560">
        <v>20</v>
      </c>
      <c r="G6560">
        <v>8</v>
      </c>
      <c r="H6560">
        <v>16</v>
      </c>
      <c r="I6560">
        <v>78</v>
      </c>
      <c r="J6560">
        <v>3</v>
      </c>
      <c r="K6560">
        <v>3</v>
      </c>
      <c r="L6560">
        <v>3</v>
      </c>
      <c r="M6560">
        <v>0</v>
      </c>
      <c r="Q6560">
        <v>57</v>
      </c>
      <c r="R6560">
        <v>2.56</v>
      </c>
      <c r="X6560">
        <v>44</v>
      </c>
      <c r="Z6560">
        <v>211</v>
      </c>
      <c r="AA6560">
        <f t="shared" si="204"/>
        <v>70.333333333333329</v>
      </c>
    </row>
    <row r="6561" spans="1:27" x14ac:dyDescent="0.25">
      <c r="A6561" t="s">
        <v>222</v>
      </c>
      <c r="B6561">
        <v>1972</v>
      </c>
      <c r="C6561" t="str">
        <f t="shared" si="205"/>
        <v>Pre-Drug 1970-1991</v>
      </c>
      <c r="D6561" t="s">
        <v>19</v>
      </c>
      <c r="E6561">
        <v>281</v>
      </c>
      <c r="F6561">
        <v>13</v>
      </c>
      <c r="G6561">
        <v>1</v>
      </c>
      <c r="H6561">
        <v>33</v>
      </c>
      <c r="I6561">
        <v>20</v>
      </c>
      <c r="J6561">
        <v>4</v>
      </c>
      <c r="K6561">
        <v>3</v>
      </c>
      <c r="L6561">
        <v>3</v>
      </c>
      <c r="M6561">
        <v>0</v>
      </c>
      <c r="Q6561">
        <v>50</v>
      </c>
      <c r="R6561">
        <v>1.66</v>
      </c>
      <c r="X6561">
        <v>30</v>
      </c>
      <c r="Y6561">
        <v>0.2</v>
      </c>
      <c r="Z6561">
        <v>212</v>
      </c>
      <c r="AA6561">
        <f t="shared" si="204"/>
        <v>70.666666666666671</v>
      </c>
    </row>
    <row r="6562" spans="1:27" x14ac:dyDescent="0.25">
      <c r="A6562" t="s">
        <v>41</v>
      </c>
      <c r="B6562">
        <v>1997</v>
      </c>
      <c r="C6562" t="str">
        <f t="shared" si="205"/>
        <v>Drug Era 1992-2006</v>
      </c>
      <c r="D6562" t="s">
        <v>19</v>
      </c>
      <c r="E6562">
        <v>282</v>
      </c>
      <c r="F6562">
        <v>53</v>
      </c>
      <c r="G6562">
        <v>9</v>
      </c>
      <c r="H6562">
        <v>32</v>
      </c>
      <c r="I6562">
        <v>37</v>
      </c>
      <c r="J6562">
        <v>2</v>
      </c>
      <c r="K6562">
        <v>2</v>
      </c>
      <c r="L6562">
        <v>4</v>
      </c>
      <c r="M6562">
        <v>0</v>
      </c>
      <c r="Q6562">
        <v>73</v>
      </c>
      <c r="R6562">
        <v>8.18</v>
      </c>
      <c r="X6562">
        <v>50</v>
      </c>
      <c r="Y6562">
        <v>0.3</v>
      </c>
      <c r="Z6562">
        <v>175</v>
      </c>
      <c r="AA6562">
        <f t="shared" si="204"/>
        <v>58.333333333333336</v>
      </c>
    </row>
    <row r="6563" spans="1:27" x14ac:dyDescent="0.25">
      <c r="A6563" t="s">
        <v>3056</v>
      </c>
      <c r="B6563">
        <v>1994</v>
      </c>
      <c r="C6563" t="str">
        <f t="shared" si="205"/>
        <v>Pre-Drug 1970-1991</v>
      </c>
      <c r="D6563" t="s">
        <v>19</v>
      </c>
      <c r="E6563">
        <v>282</v>
      </c>
      <c r="F6563">
        <v>39</v>
      </c>
      <c r="G6563">
        <v>6</v>
      </c>
      <c r="H6563">
        <v>12</v>
      </c>
      <c r="I6563">
        <v>37</v>
      </c>
      <c r="J6563">
        <v>5</v>
      </c>
      <c r="K6563">
        <v>5</v>
      </c>
      <c r="L6563">
        <v>0</v>
      </c>
      <c r="M6563">
        <v>0</v>
      </c>
      <c r="Q6563">
        <v>89</v>
      </c>
      <c r="R6563">
        <v>5.92</v>
      </c>
      <c r="X6563">
        <v>25</v>
      </c>
      <c r="Y6563">
        <v>0.33</v>
      </c>
      <c r="Z6563">
        <v>178</v>
      </c>
      <c r="AA6563">
        <f t="shared" si="204"/>
        <v>59.333333333333336</v>
      </c>
    </row>
    <row r="6564" spans="1:27" x14ac:dyDescent="0.25">
      <c r="A6564" t="s">
        <v>1136</v>
      </c>
      <c r="B6564">
        <v>1977</v>
      </c>
      <c r="C6564" t="str">
        <f t="shared" si="205"/>
        <v>Pre-Drug 1970-1991</v>
      </c>
      <c r="D6564" t="s">
        <v>18</v>
      </c>
      <c r="E6564">
        <v>282</v>
      </c>
      <c r="F6564">
        <v>33</v>
      </c>
      <c r="G6564">
        <v>6</v>
      </c>
      <c r="H6564">
        <v>34</v>
      </c>
      <c r="I6564">
        <v>37</v>
      </c>
      <c r="J6564">
        <v>1</v>
      </c>
      <c r="K6564">
        <v>5</v>
      </c>
      <c r="L6564">
        <v>2</v>
      </c>
      <c r="M6564">
        <v>0</v>
      </c>
      <c r="Q6564">
        <v>69</v>
      </c>
      <c r="R6564">
        <v>4.95</v>
      </c>
      <c r="X6564">
        <v>30</v>
      </c>
      <c r="Y6564">
        <v>0.28000000000000003</v>
      </c>
      <c r="Z6564">
        <v>180</v>
      </c>
      <c r="AA6564">
        <f t="shared" si="204"/>
        <v>60</v>
      </c>
    </row>
    <row r="6565" spans="1:27" x14ac:dyDescent="0.25">
      <c r="A6565" t="s">
        <v>1225</v>
      </c>
      <c r="B6565">
        <v>2003</v>
      </c>
      <c r="C6565" t="str">
        <f t="shared" si="205"/>
        <v>Drug Era 1992-2006</v>
      </c>
      <c r="D6565" t="s">
        <v>18</v>
      </c>
      <c r="E6565">
        <v>282</v>
      </c>
      <c r="F6565">
        <v>29</v>
      </c>
      <c r="G6565">
        <v>10</v>
      </c>
      <c r="H6565">
        <v>43</v>
      </c>
      <c r="I6565">
        <v>45</v>
      </c>
      <c r="J6565">
        <v>7</v>
      </c>
      <c r="K6565">
        <v>0</v>
      </c>
      <c r="L6565">
        <v>3</v>
      </c>
      <c r="M6565">
        <v>0</v>
      </c>
      <c r="Q6565">
        <v>61</v>
      </c>
      <c r="R6565">
        <v>4.3499999999999996</v>
      </c>
      <c r="X6565">
        <v>26</v>
      </c>
      <c r="Y6565">
        <v>0.26</v>
      </c>
      <c r="Z6565">
        <v>180</v>
      </c>
      <c r="AA6565">
        <f t="shared" si="204"/>
        <v>60</v>
      </c>
    </row>
    <row r="6566" spans="1:27" x14ac:dyDescent="0.25">
      <c r="A6566" t="s">
        <v>1789</v>
      </c>
      <c r="B6566">
        <v>1995</v>
      </c>
      <c r="C6566" t="str">
        <f t="shared" si="205"/>
        <v>Pre-Drug 1970-1991</v>
      </c>
      <c r="D6566" t="s">
        <v>18</v>
      </c>
      <c r="E6566">
        <v>282</v>
      </c>
      <c r="F6566">
        <v>34</v>
      </c>
      <c r="G6566">
        <v>9</v>
      </c>
      <c r="H6566">
        <v>30</v>
      </c>
      <c r="I6566">
        <v>27</v>
      </c>
      <c r="J6566">
        <v>4</v>
      </c>
      <c r="K6566">
        <v>2</v>
      </c>
      <c r="L6566">
        <v>5</v>
      </c>
      <c r="M6566">
        <v>0</v>
      </c>
      <c r="Q6566">
        <v>82</v>
      </c>
      <c r="R6566">
        <v>5.0199999999999996</v>
      </c>
      <c r="X6566">
        <v>21</v>
      </c>
      <c r="Y6566">
        <v>0.32</v>
      </c>
      <c r="Z6566">
        <v>183</v>
      </c>
      <c r="AA6566">
        <f t="shared" si="204"/>
        <v>61</v>
      </c>
    </row>
    <row r="6567" spans="1:27" x14ac:dyDescent="0.25">
      <c r="A6567" t="s">
        <v>2723</v>
      </c>
      <c r="B6567">
        <v>1983</v>
      </c>
      <c r="C6567" t="str">
        <f t="shared" si="205"/>
        <v>Pre-Drug 1970-1991</v>
      </c>
      <c r="D6567" t="s">
        <v>19</v>
      </c>
      <c r="E6567">
        <v>282</v>
      </c>
      <c r="F6567">
        <v>33</v>
      </c>
      <c r="G6567">
        <v>3</v>
      </c>
      <c r="H6567">
        <v>18</v>
      </c>
      <c r="I6567">
        <v>25</v>
      </c>
      <c r="J6567">
        <v>4</v>
      </c>
      <c r="K6567">
        <v>1</v>
      </c>
      <c r="L6567">
        <v>3</v>
      </c>
      <c r="M6567">
        <v>0</v>
      </c>
      <c r="Q6567">
        <v>77</v>
      </c>
      <c r="R6567">
        <v>4.82</v>
      </c>
      <c r="X6567">
        <v>18</v>
      </c>
      <c r="Y6567">
        <v>0.3</v>
      </c>
      <c r="Z6567">
        <v>185</v>
      </c>
      <c r="AA6567">
        <f t="shared" si="204"/>
        <v>61.666666666666664</v>
      </c>
    </row>
    <row r="6568" spans="1:27" x14ac:dyDescent="0.25">
      <c r="A6568" t="s">
        <v>2035</v>
      </c>
      <c r="B6568">
        <v>1970</v>
      </c>
      <c r="C6568" t="str">
        <f t="shared" si="205"/>
        <v>Pre-Drug 1970-1991</v>
      </c>
      <c r="D6568" t="s">
        <v>18</v>
      </c>
      <c r="E6568">
        <v>282</v>
      </c>
      <c r="F6568">
        <v>36</v>
      </c>
      <c r="G6568">
        <v>8</v>
      </c>
      <c r="H6568">
        <v>33</v>
      </c>
      <c r="I6568">
        <v>47</v>
      </c>
      <c r="J6568">
        <v>1</v>
      </c>
      <c r="K6568">
        <v>10</v>
      </c>
      <c r="L6568">
        <v>2</v>
      </c>
      <c r="M6568">
        <v>1</v>
      </c>
      <c r="Q6568">
        <v>65</v>
      </c>
      <c r="R6568">
        <v>5.23</v>
      </c>
      <c r="X6568">
        <v>28</v>
      </c>
      <c r="Y6568">
        <v>0.27</v>
      </c>
      <c r="Z6568">
        <v>186</v>
      </c>
      <c r="AA6568">
        <f t="shared" si="204"/>
        <v>62</v>
      </c>
    </row>
    <row r="6569" spans="1:27" x14ac:dyDescent="0.25">
      <c r="A6569" t="s">
        <v>1648</v>
      </c>
      <c r="B6569">
        <v>1996</v>
      </c>
      <c r="C6569" t="str">
        <f t="shared" si="205"/>
        <v>Pre-Drug 1970-1991</v>
      </c>
      <c r="D6569" t="s">
        <v>19</v>
      </c>
      <c r="E6569">
        <v>282</v>
      </c>
      <c r="F6569">
        <v>44</v>
      </c>
      <c r="G6569">
        <v>14</v>
      </c>
      <c r="H6569">
        <v>22</v>
      </c>
      <c r="I6569">
        <v>45</v>
      </c>
      <c r="J6569">
        <v>1</v>
      </c>
      <c r="K6569">
        <v>2</v>
      </c>
      <c r="L6569">
        <v>2</v>
      </c>
      <c r="M6569">
        <v>0</v>
      </c>
      <c r="Q6569">
        <v>80</v>
      </c>
      <c r="R6569">
        <v>6.39</v>
      </c>
      <c r="X6569">
        <v>41</v>
      </c>
      <c r="Y6569">
        <v>0.28000000000000003</v>
      </c>
      <c r="Z6569">
        <v>186</v>
      </c>
      <c r="AA6569">
        <f t="shared" si="204"/>
        <v>62</v>
      </c>
    </row>
    <row r="6570" spans="1:27" x14ac:dyDescent="0.25">
      <c r="A6570" t="s">
        <v>2699</v>
      </c>
      <c r="B6570">
        <v>1999</v>
      </c>
      <c r="C6570" t="str">
        <f t="shared" si="205"/>
        <v>Drug Era 1992-2006</v>
      </c>
      <c r="D6570" t="s">
        <v>19</v>
      </c>
      <c r="E6570">
        <v>282</v>
      </c>
      <c r="F6570">
        <v>32</v>
      </c>
      <c r="G6570">
        <v>9</v>
      </c>
      <c r="H6570">
        <v>32</v>
      </c>
      <c r="I6570">
        <v>63</v>
      </c>
      <c r="J6570">
        <v>2</v>
      </c>
      <c r="K6570">
        <v>1</v>
      </c>
      <c r="L6570">
        <v>2</v>
      </c>
      <c r="M6570">
        <v>0</v>
      </c>
      <c r="Q6570">
        <v>62</v>
      </c>
      <c r="R6570">
        <v>4.6500000000000004</v>
      </c>
      <c r="X6570">
        <v>39</v>
      </c>
      <c r="Y6570">
        <v>0</v>
      </c>
      <c r="Z6570">
        <v>186</v>
      </c>
      <c r="AA6570">
        <f t="shared" si="204"/>
        <v>62</v>
      </c>
    </row>
    <row r="6571" spans="1:27" x14ac:dyDescent="0.25">
      <c r="A6571" t="s">
        <v>2704</v>
      </c>
      <c r="B6571">
        <v>2000</v>
      </c>
      <c r="C6571" t="str">
        <f t="shared" si="205"/>
        <v>Drug Era 1992-2006</v>
      </c>
      <c r="D6571" t="s">
        <v>18</v>
      </c>
      <c r="E6571">
        <v>282</v>
      </c>
      <c r="F6571">
        <v>35</v>
      </c>
      <c r="G6571">
        <v>11</v>
      </c>
      <c r="H6571">
        <v>34</v>
      </c>
      <c r="I6571">
        <v>59</v>
      </c>
      <c r="J6571">
        <v>6</v>
      </c>
      <c r="K6571">
        <v>3</v>
      </c>
      <c r="L6571">
        <v>2</v>
      </c>
      <c r="M6571">
        <v>0</v>
      </c>
      <c r="Q6571">
        <v>63</v>
      </c>
      <c r="R6571">
        <v>5.08</v>
      </c>
      <c r="X6571">
        <v>25</v>
      </c>
      <c r="Y6571">
        <v>0</v>
      </c>
      <c r="Z6571">
        <v>186</v>
      </c>
      <c r="AA6571">
        <f t="shared" si="204"/>
        <v>62</v>
      </c>
    </row>
    <row r="6572" spans="1:27" x14ac:dyDescent="0.25">
      <c r="A6572" t="s">
        <v>2453</v>
      </c>
      <c r="B6572">
        <v>1970</v>
      </c>
      <c r="C6572" t="str">
        <f t="shared" si="205"/>
        <v>Pre-Drug 1970-1991</v>
      </c>
      <c r="D6572" t="s">
        <v>18</v>
      </c>
      <c r="E6572">
        <v>282</v>
      </c>
      <c r="F6572">
        <v>36</v>
      </c>
      <c r="G6572">
        <v>8</v>
      </c>
      <c r="H6572">
        <v>36</v>
      </c>
      <c r="I6572">
        <v>39</v>
      </c>
      <c r="J6572">
        <v>10</v>
      </c>
      <c r="K6572">
        <v>4</v>
      </c>
      <c r="L6572">
        <v>3</v>
      </c>
      <c r="M6572">
        <v>0</v>
      </c>
      <c r="Q6572">
        <v>72</v>
      </c>
      <c r="R6572">
        <v>5.2</v>
      </c>
      <c r="X6572">
        <v>36</v>
      </c>
      <c r="Y6572">
        <v>0.3</v>
      </c>
      <c r="Z6572">
        <v>187</v>
      </c>
      <c r="AA6572">
        <f t="shared" si="204"/>
        <v>62.333333333333336</v>
      </c>
    </row>
    <row r="6573" spans="1:27" x14ac:dyDescent="0.25">
      <c r="A6573" t="s">
        <v>1051</v>
      </c>
      <c r="B6573">
        <v>2011</v>
      </c>
      <c r="C6573" t="str">
        <f t="shared" si="205"/>
        <v>Post Drug Era 2007-2012</v>
      </c>
      <c r="D6573" t="s">
        <v>18</v>
      </c>
      <c r="E6573">
        <v>282</v>
      </c>
      <c r="F6573">
        <v>33</v>
      </c>
      <c r="G6573">
        <v>9</v>
      </c>
      <c r="H6573">
        <v>28</v>
      </c>
      <c r="I6573">
        <v>38</v>
      </c>
      <c r="J6573">
        <v>4</v>
      </c>
      <c r="K6573">
        <v>3</v>
      </c>
      <c r="L6573">
        <v>1</v>
      </c>
      <c r="M6573">
        <v>3</v>
      </c>
      <c r="Q6573">
        <v>67</v>
      </c>
      <c r="R6573">
        <v>4.76</v>
      </c>
      <c r="X6573">
        <v>20</v>
      </c>
      <c r="Z6573">
        <v>187</v>
      </c>
      <c r="AA6573">
        <f t="shared" si="204"/>
        <v>62.333333333333336</v>
      </c>
    </row>
    <row r="6574" spans="1:27" x14ac:dyDescent="0.25">
      <c r="A6574" t="s">
        <v>1797</v>
      </c>
      <c r="B6574">
        <v>2000</v>
      </c>
      <c r="C6574" t="str">
        <f t="shared" si="205"/>
        <v>Drug Era 1992-2006</v>
      </c>
      <c r="D6574" t="s">
        <v>19</v>
      </c>
      <c r="E6574">
        <v>282</v>
      </c>
      <c r="F6574">
        <v>33</v>
      </c>
      <c r="G6574">
        <v>6</v>
      </c>
      <c r="H6574">
        <v>34</v>
      </c>
      <c r="I6574">
        <v>50</v>
      </c>
      <c r="J6574">
        <v>2</v>
      </c>
      <c r="K6574">
        <v>6</v>
      </c>
      <c r="L6574">
        <v>2</v>
      </c>
      <c r="M6574">
        <v>0</v>
      </c>
      <c r="Q6574">
        <v>60</v>
      </c>
      <c r="R6574">
        <v>4.6900000000000004</v>
      </c>
      <c r="X6574">
        <v>43</v>
      </c>
      <c r="Y6574">
        <v>0</v>
      </c>
      <c r="Z6574">
        <v>190</v>
      </c>
      <c r="AA6574">
        <f t="shared" si="204"/>
        <v>63.333333333333336</v>
      </c>
    </row>
    <row r="6575" spans="1:27" x14ac:dyDescent="0.25">
      <c r="A6575" t="s">
        <v>414</v>
      </c>
      <c r="B6575">
        <v>1973</v>
      </c>
      <c r="C6575" t="str">
        <f t="shared" si="205"/>
        <v>Pre-Drug 1970-1991</v>
      </c>
      <c r="D6575" t="s">
        <v>18</v>
      </c>
      <c r="E6575">
        <v>282</v>
      </c>
      <c r="F6575">
        <v>21</v>
      </c>
      <c r="G6575">
        <v>2</v>
      </c>
      <c r="H6575">
        <v>27</v>
      </c>
      <c r="I6575">
        <v>57</v>
      </c>
      <c r="J6575">
        <v>7</v>
      </c>
      <c r="K6575">
        <v>3</v>
      </c>
      <c r="L6575">
        <v>0</v>
      </c>
      <c r="M6575">
        <v>0</v>
      </c>
      <c r="Q6575">
        <v>65</v>
      </c>
      <c r="R6575">
        <v>2.92</v>
      </c>
      <c r="X6575">
        <v>20</v>
      </c>
      <c r="Y6575">
        <v>0.26</v>
      </c>
      <c r="Z6575">
        <v>194</v>
      </c>
      <c r="AA6575">
        <f t="shared" si="204"/>
        <v>64.666666666666671</v>
      </c>
    </row>
    <row r="6576" spans="1:27" x14ac:dyDescent="0.25">
      <c r="A6576" t="s">
        <v>1092</v>
      </c>
      <c r="B6576">
        <v>1973</v>
      </c>
      <c r="C6576" t="str">
        <f t="shared" si="205"/>
        <v>Pre-Drug 1970-1991</v>
      </c>
      <c r="D6576" t="s">
        <v>18</v>
      </c>
      <c r="E6576">
        <v>282</v>
      </c>
      <c r="F6576">
        <v>35</v>
      </c>
      <c r="G6576">
        <v>10</v>
      </c>
      <c r="H6576">
        <v>11</v>
      </c>
      <c r="I6576">
        <v>43</v>
      </c>
      <c r="J6576">
        <v>0</v>
      </c>
      <c r="K6576">
        <v>1</v>
      </c>
      <c r="L6576">
        <v>1</v>
      </c>
      <c r="M6576">
        <v>0</v>
      </c>
      <c r="Q6576">
        <v>79</v>
      </c>
      <c r="R6576">
        <v>4.87</v>
      </c>
      <c r="X6576">
        <v>23</v>
      </c>
      <c r="Y6576">
        <v>0.28999999999999998</v>
      </c>
      <c r="Z6576">
        <v>194</v>
      </c>
      <c r="AA6576">
        <f t="shared" si="204"/>
        <v>64.666666666666671</v>
      </c>
    </row>
    <row r="6577" spans="1:27" x14ac:dyDescent="0.25">
      <c r="A6577" t="s">
        <v>493</v>
      </c>
      <c r="B6577">
        <v>2002</v>
      </c>
      <c r="C6577" t="str">
        <f t="shared" si="205"/>
        <v>Drug Era 1992-2006</v>
      </c>
      <c r="D6577" t="s">
        <v>19</v>
      </c>
      <c r="E6577">
        <v>282</v>
      </c>
      <c r="F6577">
        <v>42</v>
      </c>
      <c r="G6577">
        <v>12</v>
      </c>
      <c r="H6577">
        <v>32</v>
      </c>
      <c r="I6577">
        <v>48</v>
      </c>
      <c r="J6577">
        <v>3</v>
      </c>
      <c r="K6577">
        <v>2</v>
      </c>
      <c r="L6577">
        <v>7</v>
      </c>
      <c r="M6577">
        <v>0</v>
      </c>
      <c r="Q6577">
        <v>52</v>
      </c>
      <c r="R6577">
        <v>5.73</v>
      </c>
      <c r="X6577">
        <v>17</v>
      </c>
      <c r="Z6577">
        <v>198</v>
      </c>
      <c r="AA6577">
        <f t="shared" si="204"/>
        <v>66</v>
      </c>
    </row>
    <row r="6578" spans="1:27" x14ac:dyDescent="0.25">
      <c r="A6578" t="s">
        <v>1085</v>
      </c>
      <c r="B6578">
        <v>2011</v>
      </c>
      <c r="C6578" t="str">
        <f t="shared" si="205"/>
        <v>Post Drug Era 2007-2012</v>
      </c>
      <c r="D6578" t="s">
        <v>18</v>
      </c>
      <c r="E6578">
        <v>282</v>
      </c>
      <c r="F6578">
        <v>30</v>
      </c>
      <c r="G6578">
        <v>4</v>
      </c>
      <c r="H6578">
        <v>25</v>
      </c>
      <c r="I6578">
        <v>50</v>
      </c>
      <c r="J6578">
        <v>5</v>
      </c>
      <c r="K6578">
        <v>2</v>
      </c>
      <c r="L6578">
        <v>0</v>
      </c>
      <c r="M6578">
        <v>0</v>
      </c>
      <c r="Q6578">
        <v>59</v>
      </c>
      <c r="R6578">
        <v>4.07</v>
      </c>
      <c r="X6578">
        <v>12</v>
      </c>
      <c r="Z6578">
        <v>199</v>
      </c>
      <c r="AA6578">
        <f t="shared" si="204"/>
        <v>66.333333333333329</v>
      </c>
    </row>
    <row r="6579" spans="1:27" x14ac:dyDescent="0.25">
      <c r="A6579" t="s">
        <v>718</v>
      </c>
      <c r="B6579">
        <v>2007</v>
      </c>
      <c r="C6579" t="str">
        <f t="shared" si="205"/>
        <v>Post Drug Era 2007-2012</v>
      </c>
      <c r="D6579" t="s">
        <v>18</v>
      </c>
      <c r="E6579">
        <v>282</v>
      </c>
      <c r="F6579">
        <v>35</v>
      </c>
      <c r="G6579">
        <v>8</v>
      </c>
      <c r="H6579">
        <v>30</v>
      </c>
      <c r="I6579">
        <v>55</v>
      </c>
      <c r="J6579">
        <v>4</v>
      </c>
      <c r="K6579">
        <v>2</v>
      </c>
      <c r="L6579">
        <v>1</v>
      </c>
      <c r="M6579">
        <v>1</v>
      </c>
      <c r="Q6579">
        <v>59</v>
      </c>
      <c r="R6579">
        <v>4.7300000000000004</v>
      </c>
      <c r="X6579">
        <v>24</v>
      </c>
      <c r="Z6579">
        <v>200</v>
      </c>
      <c r="AA6579">
        <f t="shared" si="204"/>
        <v>66.666666666666671</v>
      </c>
    </row>
    <row r="6580" spans="1:27" x14ac:dyDescent="0.25">
      <c r="A6580" t="s">
        <v>2719</v>
      </c>
      <c r="B6580">
        <v>1987</v>
      </c>
      <c r="C6580" t="str">
        <f t="shared" si="205"/>
        <v>Pre-Drug 1970-1991</v>
      </c>
      <c r="D6580" t="s">
        <v>18</v>
      </c>
      <c r="E6580">
        <v>282</v>
      </c>
      <c r="F6580">
        <v>30</v>
      </c>
      <c r="G6580">
        <v>9</v>
      </c>
      <c r="H6580">
        <v>20</v>
      </c>
      <c r="I6580">
        <v>43</v>
      </c>
      <c r="J6580">
        <v>4</v>
      </c>
      <c r="K6580">
        <v>4</v>
      </c>
      <c r="L6580">
        <v>1</v>
      </c>
      <c r="M6580">
        <v>0</v>
      </c>
      <c r="Q6580">
        <v>64</v>
      </c>
      <c r="R6580">
        <v>4.03</v>
      </c>
      <c r="X6580">
        <v>39</v>
      </c>
      <c r="Y6580">
        <v>0.24</v>
      </c>
      <c r="Z6580">
        <v>201</v>
      </c>
      <c r="AA6580">
        <f t="shared" si="204"/>
        <v>67</v>
      </c>
    </row>
    <row r="6581" spans="1:27" x14ac:dyDescent="0.25">
      <c r="A6581" t="s">
        <v>826</v>
      </c>
      <c r="B6581">
        <v>2004</v>
      </c>
      <c r="C6581" t="str">
        <f t="shared" si="205"/>
        <v>Drug Era 1992-2006</v>
      </c>
      <c r="D6581" t="s">
        <v>18</v>
      </c>
      <c r="E6581">
        <v>282</v>
      </c>
      <c r="F6581">
        <v>28</v>
      </c>
      <c r="G6581">
        <v>11</v>
      </c>
      <c r="H6581">
        <v>17</v>
      </c>
      <c r="I6581">
        <v>54</v>
      </c>
      <c r="J6581">
        <v>1</v>
      </c>
      <c r="K6581">
        <v>3</v>
      </c>
      <c r="L6581">
        <v>1</v>
      </c>
      <c r="M6581">
        <v>0</v>
      </c>
      <c r="Q6581">
        <v>71</v>
      </c>
      <c r="R6581">
        <v>3.76</v>
      </c>
      <c r="X6581">
        <v>33</v>
      </c>
      <c r="Y6581">
        <v>0.27</v>
      </c>
      <c r="Z6581">
        <v>201</v>
      </c>
      <c r="AA6581">
        <f t="shared" si="204"/>
        <v>67</v>
      </c>
    </row>
    <row r="6582" spans="1:27" x14ac:dyDescent="0.25">
      <c r="A6582" t="s">
        <v>1292</v>
      </c>
      <c r="B6582">
        <v>1973</v>
      </c>
      <c r="C6582" t="str">
        <f t="shared" si="205"/>
        <v>Pre-Drug 1970-1991</v>
      </c>
      <c r="D6582" t="s">
        <v>18</v>
      </c>
      <c r="E6582">
        <v>282</v>
      </c>
      <c r="F6582">
        <v>35</v>
      </c>
      <c r="G6582">
        <v>13</v>
      </c>
      <c r="H6582">
        <v>31</v>
      </c>
      <c r="I6582">
        <v>42</v>
      </c>
      <c r="J6582">
        <v>7</v>
      </c>
      <c r="K6582">
        <v>0</v>
      </c>
      <c r="L6582">
        <v>2</v>
      </c>
      <c r="M6582">
        <v>0</v>
      </c>
      <c r="Q6582">
        <v>58</v>
      </c>
      <c r="R6582">
        <v>4.68</v>
      </c>
      <c r="X6582">
        <v>33</v>
      </c>
      <c r="Y6582">
        <v>0.24</v>
      </c>
      <c r="Z6582">
        <v>202</v>
      </c>
      <c r="AA6582">
        <f t="shared" si="204"/>
        <v>67.333333333333329</v>
      </c>
    </row>
    <row r="6583" spans="1:27" x14ac:dyDescent="0.25">
      <c r="A6583" t="s">
        <v>1121</v>
      </c>
      <c r="B6583">
        <v>1990</v>
      </c>
      <c r="C6583" t="str">
        <f t="shared" si="205"/>
        <v>Pre-Drug 1970-1991</v>
      </c>
      <c r="D6583" t="s">
        <v>18</v>
      </c>
      <c r="E6583">
        <v>282</v>
      </c>
      <c r="F6583">
        <v>32</v>
      </c>
      <c r="G6583">
        <v>7</v>
      </c>
      <c r="H6583">
        <v>21</v>
      </c>
      <c r="I6583">
        <v>28</v>
      </c>
      <c r="J6583">
        <v>4</v>
      </c>
      <c r="K6583">
        <v>3</v>
      </c>
      <c r="L6583">
        <v>0</v>
      </c>
      <c r="M6583">
        <v>1</v>
      </c>
      <c r="Q6583">
        <v>69</v>
      </c>
      <c r="R6583">
        <v>4.28</v>
      </c>
      <c r="X6583">
        <v>34</v>
      </c>
      <c r="Y6583">
        <v>0.27</v>
      </c>
      <c r="Z6583">
        <v>202</v>
      </c>
      <c r="AA6583">
        <f t="shared" si="204"/>
        <v>67.333333333333329</v>
      </c>
    </row>
    <row r="6584" spans="1:27" x14ac:dyDescent="0.25">
      <c r="A6584" t="s">
        <v>1207</v>
      </c>
      <c r="B6584">
        <v>1991</v>
      </c>
      <c r="C6584" t="str">
        <f t="shared" si="205"/>
        <v>Pre-Drug 1970-1991</v>
      </c>
      <c r="D6584" t="s">
        <v>18</v>
      </c>
      <c r="E6584">
        <v>282</v>
      </c>
      <c r="F6584">
        <v>24</v>
      </c>
      <c r="G6584">
        <v>7</v>
      </c>
      <c r="H6584">
        <v>39</v>
      </c>
      <c r="I6584">
        <v>51</v>
      </c>
      <c r="J6584">
        <v>7</v>
      </c>
      <c r="K6584">
        <v>5</v>
      </c>
      <c r="L6584">
        <v>2</v>
      </c>
      <c r="M6584">
        <v>0</v>
      </c>
      <c r="Q6584">
        <v>51</v>
      </c>
      <c r="R6584">
        <v>3.19</v>
      </c>
      <c r="X6584">
        <v>46</v>
      </c>
      <c r="Y6584">
        <v>0.21</v>
      </c>
      <c r="Z6584">
        <v>203</v>
      </c>
      <c r="AA6584">
        <f t="shared" si="204"/>
        <v>67.666666666666671</v>
      </c>
    </row>
    <row r="6585" spans="1:27" x14ac:dyDescent="0.25">
      <c r="A6585" t="s">
        <v>2475</v>
      </c>
      <c r="B6585">
        <v>1983</v>
      </c>
      <c r="C6585" t="str">
        <f t="shared" si="205"/>
        <v>Pre-Drug 1970-1991</v>
      </c>
      <c r="D6585" t="s">
        <v>18</v>
      </c>
      <c r="E6585">
        <v>282</v>
      </c>
      <c r="F6585">
        <v>23</v>
      </c>
      <c r="G6585">
        <v>7</v>
      </c>
      <c r="H6585">
        <v>22</v>
      </c>
      <c r="I6585">
        <v>40</v>
      </c>
      <c r="J6585">
        <v>3</v>
      </c>
      <c r="K6585">
        <v>1</v>
      </c>
      <c r="L6585">
        <v>0</v>
      </c>
      <c r="M6585">
        <v>1</v>
      </c>
      <c r="Q6585">
        <v>58</v>
      </c>
      <c r="R6585">
        <v>3.03</v>
      </c>
      <c r="X6585">
        <v>37</v>
      </c>
      <c r="Y6585">
        <v>0.23</v>
      </c>
      <c r="Z6585">
        <v>205</v>
      </c>
      <c r="AA6585">
        <f t="shared" si="204"/>
        <v>68.333333333333329</v>
      </c>
    </row>
    <row r="6586" spans="1:27" x14ac:dyDescent="0.25">
      <c r="A6586" t="s">
        <v>2954</v>
      </c>
      <c r="B6586">
        <v>2007</v>
      </c>
      <c r="C6586" t="str">
        <f t="shared" si="205"/>
        <v>Post Drug Era 2007-2012</v>
      </c>
      <c r="D6586" t="s">
        <v>18</v>
      </c>
      <c r="E6586">
        <v>282</v>
      </c>
      <c r="F6586">
        <v>20</v>
      </c>
      <c r="G6586">
        <v>6</v>
      </c>
      <c r="H6586">
        <v>22</v>
      </c>
      <c r="I6586">
        <v>80</v>
      </c>
      <c r="J6586">
        <v>4</v>
      </c>
      <c r="K6586">
        <v>4</v>
      </c>
      <c r="L6586">
        <v>2</v>
      </c>
      <c r="M6586">
        <v>0</v>
      </c>
      <c r="Q6586">
        <v>55</v>
      </c>
      <c r="R6586">
        <v>2.63</v>
      </c>
      <c r="X6586">
        <v>27</v>
      </c>
      <c r="Z6586">
        <v>205</v>
      </c>
      <c r="AA6586">
        <f t="shared" si="204"/>
        <v>68.333333333333329</v>
      </c>
    </row>
    <row r="6587" spans="1:27" x14ac:dyDescent="0.25">
      <c r="A6587" t="s">
        <v>2290</v>
      </c>
      <c r="B6587">
        <v>2011</v>
      </c>
      <c r="C6587" t="str">
        <f t="shared" si="205"/>
        <v>Post Drug Era 2007-2012</v>
      </c>
      <c r="D6587" t="s">
        <v>18</v>
      </c>
      <c r="E6587">
        <v>282</v>
      </c>
      <c r="F6587">
        <v>20</v>
      </c>
      <c r="G6587">
        <v>3</v>
      </c>
      <c r="H6587">
        <v>26</v>
      </c>
      <c r="I6587">
        <v>66</v>
      </c>
      <c r="J6587">
        <v>5</v>
      </c>
      <c r="K6587">
        <v>6</v>
      </c>
      <c r="L6587">
        <v>3</v>
      </c>
      <c r="M6587">
        <v>1</v>
      </c>
      <c r="Q6587">
        <v>54</v>
      </c>
      <c r="R6587">
        <v>2.62</v>
      </c>
      <c r="X6587">
        <v>32</v>
      </c>
      <c r="Z6587">
        <v>206</v>
      </c>
      <c r="AA6587">
        <f t="shared" si="204"/>
        <v>68.666666666666671</v>
      </c>
    </row>
    <row r="6588" spans="1:27" x14ac:dyDescent="0.25">
      <c r="A6588" t="s">
        <v>1983</v>
      </c>
      <c r="B6588">
        <v>1990</v>
      </c>
      <c r="C6588" t="str">
        <f t="shared" si="205"/>
        <v>Pre-Drug 1970-1991</v>
      </c>
      <c r="D6588" t="s">
        <v>18</v>
      </c>
      <c r="E6588">
        <v>282</v>
      </c>
      <c r="F6588">
        <v>22</v>
      </c>
      <c r="G6588">
        <v>6</v>
      </c>
      <c r="H6588">
        <v>32</v>
      </c>
      <c r="I6588">
        <v>53</v>
      </c>
      <c r="J6588">
        <v>1</v>
      </c>
      <c r="K6588">
        <v>1</v>
      </c>
      <c r="L6588">
        <v>2</v>
      </c>
      <c r="M6588">
        <v>1</v>
      </c>
      <c r="Q6588">
        <v>43</v>
      </c>
      <c r="R6588">
        <v>2.83</v>
      </c>
      <c r="X6588">
        <v>30</v>
      </c>
      <c r="Y6588">
        <v>0.17</v>
      </c>
      <c r="Z6588">
        <v>210</v>
      </c>
      <c r="AA6588">
        <f t="shared" si="204"/>
        <v>70</v>
      </c>
    </row>
    <row r="6589" spans="1:27" x14ac:dyDescent="0.25">
      <c r="A6589" t="s">
        <v>2336</v>
      </c>
      <c r="B6589">
        <v>1981</v>
      </c>
      <c r="C6589" t="str">
        <f t="shared" si="205"/>
        <v>Pre-Drug 1970-1991</v>
      </c>
      <c r="D6589" t="s">
        <v>19</v>
      </c>
      <c r="E6589">
        <v>282</v>
      </c>
      <c r="F6589">
        <v>21</v>
      </c>
      <c r="G6589">
        <v>4</v>
      </c>
      <c r="H6589">
        <v>10</v>
      </c>
      <c r="I6589">
        <v>22</v>
      </c>
      <c r="J6589">
        <v>0</v>
      </c>
      <c r="K6589">
        <v>0</v>
      </c>
      <c r="L6589">
        <v>1</v>
      </c>
      <c r="M6589">
        <v>0</v>
      </c>
      <c r="Q6589">
        <v>75</v>
      </c>
      <c r="R6589">
        <v>2.67</v>
      </c>
      <c r="X6589">
        <v>42</v>
      </c>
      <c r="Y6589">
        <v>0.28000000000000003</v>
      </c>
      <c r="Z6589">
        <v>212</v>
      </c>
      <c r="AA6589">
        <f t="shared" si="204"/>
        <v>70.666666666666671</v>
      </c>
    </row>
    <row r="6590" spans="1:27" x14ac:dyDescent="0.25">
      <c r="A6590" t="s">
        <v>2110</v>
      </c>
      <c r="B6590">
        <v>1991</v>
      </c>
      <c r="C6590" t="str">
        <f t="shared" si="205"/>
        <v>Pre-Drug 1970-1991</v>
      </c>
      <c r="D6590" t="s">
        <v>19</v>
      </c>
      <c r="E6590">
        <v>282</v>
      </c>
      <c r="F6590">
        <v>19</v>
      </c>
      <c r="G6590">
        <v>7</v>
      </c>
      <c r="H6590">
        <v>20</v>
      </c>
      <c r="I6590">
        <v>40</v>
      </c>
      <c r="J6590">
        <v>3</v>
      </c>
      <c r="K6590">
        <v>2</v>
      </c>
      <c r="L6590">
        <v>3</v>
      </c>
      <c r="M6590">
        <v>0</v>
      </c>
      <c r="Q6590">
        <v>59</v>
      </c>
      <c r="R6590">
        <v>2.41</v>
      </c>
      <c r="X6590">
        <v>53</v>
      </c>
      <c r="Y6590">
        <v>0.23</v>
      </c>
      <c r="Z6590">
        <v>213</v>
      </c>
      <c r="AA6590">
        <f t="shared" si="204"/>
        <v>71</v>
      </c>
    </row>
    <row r="6591" spans="1:27" x14ac:dyDescent="0.25">
      <c r="A6591" t="s">
        <v>2984</v>
      </c>
      <c r="B6591">
        <v>1993</v>
      </c>
      <c r="C6591" t="str">
        <f t="shared" si="205"/>
        <v>Pre-Drug 1970-1991</v>
      </c>
      <c r="D6591" t="s">
        <v>19</v>
      </c>
      <c r="E6591">
        <v>282</v>
      </c>
      <c r="F6591">
        <v>17</v>
      </c>
      <c r="G6591">
        <v>4</v>
      </c>
      <c r="H6591">
        <v>25</v>
      </c>
      <c r="I6591">
        <v>97</v>
      </c>
      <c r="J6591">
        <v>2</v>
      </c>
      <c r="K6591">
        <v>7</v>
      </c>
      <c r="L6591">
        <v>1</v>
      </c>
      <c r="M6591">
        <v>0</v>
      </c>
      <c r="Q6591">
        <v>49</v>
      </c>
      <c r="R6591">
        <v>2.13</v>
      </c>
      <c r="X6591">
        <v>27</v>
      </c>
      <c r="Y6591">
        <v>0.19</v>
      </c>
      <c r="Z6591">
        <v>215</v>
      </c>
      <c r="AA6591">
        <f t="shared" si="204"/>
        <v>71.666666666666671</v>
      </c>
    </row>
    <row r="6592" spans="1:27" x14ac:dyDescent="0.25">
      <c r="A6592" t="s">
        <v>1992</v>
      </c>
      <c r="B6592">
        <v>2007</v>
      </c>
      <c r="C6592" t="str">
        <f t="shared" si="205"/>
        <v>Post Drug Era 2007-2012</v>
      </c>
      <c r="D6592" t="s">
        <v>19</v>
      </c>
      <c r="E6592">
        <v>282</v>
      </c>
      <c r="F6592">
        <v>15</v>
      </c>
      <c r="G6592">
        <v>4</v>
      </c>
      <c r="H6592">
        <v>19</v>
      </c>
      <c r="I6592">
        <v>77</v>
      </c>
      <c r="J6592">
        <v>2</v>
      </c>
      <c r="K6592">
        <v>3</v>
      </c>
      <c r="L6592">
        <v>1</v>
      </c>
      <c r="M6592">
        <v>0</v>
      </c>
      <c r="Q6592">
        <v>54</v>
      </c>
      <c r="R6592">
        <v>1.88</v>
      </c>
      <c r="X6592">
        <v>26</v>
      </c>
      <c r="Z6592">
        <v>215</v>
      </c>
      <c r="AA6592">
        <f t="shared" si="204"/>
        <v>71.666666666666671</v>
      </c>
    </row>
    <row r="6593" spans="1:27" x14ac:dyDescent="0.25">
      <c r="A6593" t="s">
        <v>2405</v>
      </c>
      <c r="B6593">
        <v>2012</v>
      </c>
      <c r="C6593" t="str">
        <f t="shared" si="205"/>
        <v>Post Drug Era 2007-2012</v>
      </c>
      <c r="D6593" t="s">
        <v>19</v>
      </c>
      <c r="E6593">
        <v>282</v>
      </c>
      <c r="F6593">
        <v>5</v>
      </c>
      <c r="G6593">
        <v>2</v>
      </c>
      <c r="H6593">
        <v>15</v>
      </c>
      <c r="I6593">
        <v>76</v>
      </c>
      <c r="J6593">
        <v>1</v>
      </c>
      <c r="K6593">
        <v>4</v>
      </c>
      <c r="L6593">
        <v>3</v>
      </c>
      <c r="M6593">
        <v>0</v>
      </c>
      <c r="Q6593">
        <v>43</v>
      </c>
      <c r="R6593">
        <v>0.6</v>
      </c>
      <c r="X6593">
        <v>40</v>
      </c>
      <c r="Z6593">
        <v>224</v>
      </c>
      <c r="AA6593">
        <f t="shared" si="204"/>
        <v>74.666666666666671</v>
      </c>
    </row>
    <row r="6594" spans="1:27" x14ac:dyDescent="0.25">
      <c r="A6594" t="s">
        <v>2663</v>
      </c>
      <c r="B6594">
        <v>1990</v>
      </c>
      <c r="C6594" t="str">
        <f t="shared" si="205"/>
        <v>Pre-Drug 1970-1991</v>
      </c>
      <c r="D6594" t="s">
        <v>18</v>
      </c>
      <c r="E6594">
        <v>282</v>
      </c>
      <c r="F6594">
        <v>11</v>
      </c>
      <c r="G6594">
        <v>4</v>
      </c>
      <c r="H6594">
        <v>9</v>
      </c>
      <c r="I6594">
        <v>50</v>
      </c>
      <c r="J6594">
        <v>1</v>
      </c>
      <c r="K6594">
        <v>1</v>
      </c>
      <c r="L6594">
        <v>0</v>
      </c>
      <c r="M6594">
        <v>0</v>
      </c>
      <c r="Q6594">
        <v>55</v>
      </c>
      <c r="R6594">
        <v>1.3</v>
      </c>
      <c r="X6594">
        <v>25</v>
      </c>
      <c r="Y6594">
        <v>0.2</v>
      </c>
      <c r="Z6594">
        <v>228</v>
      </c>
      <c r="AA6594">
        <f t="shared" ref="AA6594:AA6657" si="206">Z6594/3</f>
        <v>76</v>
      </c>
    </row>
    <row r="6595" spans="1:27" x14ac:dyDescent="0.25">
      <c r="A6595" t="s">
        <v>1847</v>
      </c>
      <c r="B6595">
        <v>1996</v>
      </c>
      <c r="C6595" t="str">
        <f t="shared" ref="C6595:C6658" si="207">IF(B6595&lt;1997,"Pre-Drug 1970-1991",IF(B6595&lt;=2006,"Drug Era 1992-2006","Post Drug Era 2007-2012"))</f>
        <v>Pre-Drug 1970-1991</v>
      </c>
      <c r="D6595" t="s">
        <v>19</v>
      </c>
      <c r="E6595">
        <v>283</v>
      </c>
      <c r="F6595">
        <v>50</v>
      </c>
      <c r="G6595">
        <v>12</v>
      </c>
      <c r="H6595">
        <v>35</v>
      </c>
      <c r="I6595">
        <v>22</v>
      </c>
      <c r="J6595">
        <v>1</v>
      </c>
      <c r="K6595">
        <v>3</v>
      </c>
      <c r="L6595">
        <v>3</v>
      </c>
      <c r="M6595">
        <v>1</v>
      </c>
      <c r="Q6595">
        <v>73</v>
      </c>
      <c r="R6595">
        <v>7.76</v>
      </c>
      <c r="X6595">
        <v>37</v>
      </c>
      <c r="Y6595">
        <v>0.25</v>
      </c>
      <c r="Z6595">
        <v>174</v>
      </c>
      <c r="AA6595">
        <f t="shared" si="206"/>
        <v>58</v>
      </c>
    </row>
    <row r="6596" spans="1:27" x14ac:dyDescent="0.25">
      <c r="A6596" t="s">
        <v>1606</v>
      </c>
      <c r="B6596">
        <v>2009</v>
      </c>
      <c r="C6596" t="str">
        <f t="shared" si="207"/>
        <v>Post Drug Era 2007-2012</v>
      </c>
      <c r="D6596" t="s">
        <v>18</v>
      </c>
      <c r="E6596">
        <v>283</v>
      </c>
      <c r="F6596">
        <v>47</v>
      </c>
      <c r="G6596">
        <v>11</v>
      </c>
      <c r="H6596">
        <v>34</v>
      </c>
      <c r="I6596">
        <v>61</v>
      </c>
      <c r="J6596">
        <v>3</v>
      </c>
      <c r="K6596">
        <v>4</v>
      </c>
      <c r="L6596">
        <v>5</v>
      </c>
      <c r="M6596">
        <v>0</v>
      </c>
      <c r="Q6596">
        <v>72</v>
      </c>
      <c r="R6596">
        <v>7.21</v>
      </c>
      <c r="X6596">
        <v>40</v>
      </c>
      <c r="Z6596">
        <v>176</v>
      </c>
      <c r="AA6596">
        <f t="shared" si="206"/>
        <v>58.666666666666664</v>
      </c>
    </row>
    <row r="6597" spans="1:27" x14ac:dyDescent="0.25">
      <c r="A6597" t="s">
        <v>285</v>
      </c>
      <c r="B6597">
        <v>1978</v>
      </c>
      <c r="C6597" t="str">
        <f t="shared" si="207"/>
        <v>Pre-Drug 1970-1991</v>
      </c>
      <c r="D6597" t="s">
        <v>18</v>
      </c>
      <c r="E6597">
        <v>283</v>
      </c>
      <c r="F6597">
        <v>44</v>
      </c>
      <c r="G6597">
        <v>8</v>
      </c>
      <c r="H6597">
        <v>26</v>
      </c>
      <c r="I6597">
        <v>21</v>
      </c>
      <c r="J6597">
        <v>3</v>
      </c>
      <c r="K6597">
        <v>3</v>
      </c>
      <c r="L6597">
        <v>1</v>
      </c>
      <c r="M6597">
        <v>1</v>
      </c>
      <c r="Q6597">
        <v>80</v>
      </c>
      <c r="R6597">
        <v>6.71</v>
      </c>
      <c r="X6597">
        <v>34</v>
      </c>
      <c r="Y6597">
        <v>0.32</v>
      </c>
      <c r="Z6597">
        <v>177</v>
      </c>
      <c r="AA6597">
        <f t="shared" si="206"/>
        <v>59</v>
      </c>
    </row>
    <row r="6598" spans="1:27" x14ac:dyDescent="0.25">
      <c r="A6598" t="s">
        <v>1758</v>
      </c>
      <c r="B6598">
        <v>2009</v>
      </c>
      <c r="C6598" t="str">
        <f t="shared" si="207"/>
        <v>Post Drug Era 2007-2012</v>
      </c>
      <c r="D6598" t="s">
        <v>19</v>
      </c>
      <c r="E6598">
        <v>283</v>
      </c>
      <c r="F6598">
        <v>38</v>
      </c>
      <c r="G6598">
        <v>10</v>
      </c>
      <c r="H6598">
        <v>30</v>
      </c>
      <c r="I6598">
        <v>54</v>
      </c>
      <c r="J6598">
        <v>1</v>
      </c>
      <c r="K6598">
        <v>8</v>
      </c>
      <c r="L6598">
        <v>2</v>
      </c>
      <c r="M6598">
        <v>0</v>
      </c>
      <c r="Q6598">
        <v>81</v>
      </c>
      <c r="R6598">
        <v>5.76</v>
      </c>
      <c r="X6598">
        <v>28</v>
      </c>
      <c r="Z6598">
        <v>178</v>
      </c>
      <c r="AA6598">
        <f t="shared" si="206"/>
        <v>59.333333333333336</v>
      </c>
    </row>
    <row r="6599" spans="1:27" x14ac:dyDescent="0.25">
      <c r="A6599" t="s">
        <v>1131</v>
      </c>
      <c r="B6599">
        <v>1971</v>
      </c>
      <c r="C6599" t="str">
        <f t="shared" si="207"/>
        <v>Pre-Drug 1970-1991</v>
      </c>
      <c r="D6599" t="s">
        <v>19</v>
      </c>
      <c r="E6599">
        <v>283</v>
      </c>
      <c r="F6599">
        <v>39</v>
      </c>
      <c r="G6599">
        <v>6</v>
      </c>
      <c r="H6599">
        <v>38</v>
      </c>
      <c r="I6599">
        <v>26</v>
      </c>
      <c r="J6599">
        <v>1</v>
      </c>
      <c r="K6599">
        <v>4</v>
      </c>
      <c r="L6599">
        <v>4</v>
      </c>
      <c r="M6599">
        <v>0</v>
      </c>
      <c r="Q6599">
        <v>74</v>
      </c>
      <c r="R6599">
        <v>5.79</v>
      </c>
      <c r="X6599">
        <v>24</v>
      </c>
      <c r="Y6599">
        <v>0.31</v>
      </c>
      <c r="Z6599">
        <v>182</v>
      </c>
      <c r="AA6599">
        <f t="shared" si="206"/>
        <v>60.666666666666664</v>
      </c>
    </row>
    <row r="6600" spans="1:27" x14ac:dyDescent="0.25">
      <c r="A6600" t="s">
        <v>2393</v>
      </c>
      <c r="B6600">
        <v>1971</v>
      </c>
      <c r="C6600" t="str">
        <f t="shared" si="207"/>
        <v>Pre-Drug 1970-1991</v>
      </c>
      <c r="D6600" t="s">
        <v>18</v>
      </c>
      <c r="E6600">
        <v>283</v>
      </c>
      <c r="F6600">
        <v>31</v>
      </c>
      <c r="G6600">
        <v>5</v>
      </c>
      <c r="H6600">
        <v>31</v>
      </c>
      <c r="I6600">
        <v>32</v>
      </c>
      <c r="J6600">
        <v>3</v>
      </c>
      <c r="K6600">
        <v>2</v>
      </c>
      <c r="L6600">
        <v>2</v>
      </c>
      <c r="M6600">
        <v>0</v>
      </c>
      <c r="Q6600">
        <v>66</v>
      </c>
      <c r="R6600">
        <v>4.57</v>
      </c>
      <c r="X6600">
        <v>38</v>
      </c>
      <c r="Y6600">
        <v>0.26</v>
      </c>
      <c r="Z6600">
        <v>183</v>
      </c>
      <c r="AA6600">
        <f t="shared" si="206"/>
        <v>61</v>
      </c>
    </row>
    <row r="6601" spans="1:27" x14ac:dyDescent="0.25">
      <c r="A6601" t="s">
        <v>2895</v>
      </c>
      <c r="B6601">
        <v>1993</v>
      </c>
      <c r="C6601" t="str">
        <f t="shared" si="207"/>
        <v>Pre-Drug 1970-1991</v>
      </c>
      <c r="D6601" t="s">
        <v>18</v>
      </c>
      <c r="E6601">
        <v>283</v>
      </c>
      <c r="F6601">
        <v>32</v>
      </c>
      <c r="G6601">
        <v>4</v>
      </c>
      <c r="H6601">
        <v>26</v>
      </c>
      <c r="I6601">
        <v>33</v>
      </c>
      <c r="J6601">
        <v>2</v>
      </c>
      <c r="K6601">
        <v>1</v>
      </c>
      <c r="L6601">
        <v>0</v>
      </c>
      <c r="M6601">
        <v>1</v>
      </c>
      <c r="Q6601">
        <v>73</v>
      </c>
      <c r="R6601">
        <v>4.6500000000000004</v>
      </c>
      <c r="X6601">
        <v>56</v>
      </c>
      <c r="Y6601">
        <v>0.28999999999999998</v>
      </c>
      <c r="Z6601">
        <v>186</v>
      </c>
      <c r="AA6601">
        <f t="shared" si="206"/>
        <v>62</v>
      </c>
    </row>
    <row r="6602" spans="1:27" x14ac:dyDescent="0.25">
      <c r="A6602" t="s">
        <v>22</v>
      </c>
      <c r="B6602">
        <v>1976</v>
      </c>
      <c r="C6602" t="str">
        <f t="shared" si="207"/>
        <v>Pre-Drug 1970-1991</v>
      </c>
      <c r="D6602" t="s">
        <v>19</v>
      </c>
      <c r="E6602">
        <v>283</v>
      </c>
      <c r="F6602">
        <v>38</v>
      </c>
      <c r="G6602">
        <v>6</v>
      </c>
      <c r="H6602">
        <v>16</v>
      </c>
      <c r="I6602">
        <v>27</v>
      </c>
      <c r="J6602">
        <v>0</v>
      </c>
      <c r="K6602">
        <v>3</v>
      </c>
      <c r="L6602">
        <v>1</v>
      </c>
      <c r="M6602">
        <v>0</v>
      </c>
      <c r="Q6602">
        <v>87</v>
      </c>
      <c r="R6602">
        <v>5.49</v>
      </c>
      <c r="X6602">
        <v>32</v>
      </c>
      <c r="Y6602">
        <v>0.33</v>
      </c>
      <c r="Z6602">
        <v>187</v>
      </c>
      <c r="AA6602">
        <f t="shared" si="206"/>
        <v>62.333333333333336</v>
      </c>
    </row>
    <row r="6603" spans="1:27" x14ac:dyDescent="0.25">
      <c r="A6603" t="s">
        <v>2998</v>
      </c>
      <c r="B6603">
        <v>1993</v>
      </c>
      <c r="C6603" t="str">
        <f t="shared" si="207"/>
        <v>Pre-Drug 1970-1991</v>
      </c>
      <c r="D6603" t="s">
        <v>18</v>
      </c>
      <c r="E6603">
        <v>283</v>
      </c>
      <c r="F6603">
        <v>35</v>
      </c>
      <c r="G6603">
        <v>8</v>
      </c>
      <c r="H6603">
        <v>26</v>
      </c>
      <c r="I6603">
        <v>49</v>
      </c>
      <c r="J6603">
        <v>8</v>
      </c>
      <c r="K6603">
        <v>9</v>
      </c>
      <c r="L6603">
        <v>1</v>
      </c>
      <c r="M6603">
        <v>1</v>
      </c>
      <c r="Q6603">
        <v>68</v>
      </c>
      <c r="R6603">
        <v>5.05</v>
      </c>
      <c r="X6603">
        <v>29</v>
      </c>
      <c r="Y6603">
        <v>0.27</v>
      </c>
      <c r="Z6603">
        <v>187</v>
      </c>
      <c r="AA6603">
        <f t="shared" si="206"/>
        <v>62.333333333333336</v>
      </c>
    </row>
    <row r="6604" spans="1:27" x14ac:dyDescent="0.25">
      <c r="A6604" t="s">
        <v>498</v>
      </c>
      <c r="B6604">
        <v>1997</v>
      </c>
      <c r="C6604" t="str">
        <f t="shared" si="207"/>
        <v>Drug Era 1992-2006</v>
      </c>
      <c r="D6604" t="s">
        <v>19</v>
      </c>
      <c r="E6604">
        <v>283</v>
      </c>
      <c r="F6604">
        <v>34</v>
      </c>
      <c r="G6604">
        <v>6</v>
      </c>
      <c r="H6604">
        <v>23</v>
      </c>
      <c r="I6604">
        <v>42</v>
      </c>
      <c r="J6604">
        <v>7</v>
      </c>
      <c r="K6604">
        <v>0</v>
      </c>
      <c r="L6604">
        <v>1</v>
      </c>
      <c r="M6604">
        <v>0</v>
      </c>
      <c r="Q6604">
        <v>74</v>
      </c>
      <c r="R6604">
        <v>4.91</v>
      </c>
      <c r="X6604">
        <v>38</v>
      </c>
      <c r="Y6604">
        <v>0.28999999999999998</v>
      </c>
      <c r="Z6604">
        <v>187</v>
      </c>
      <c r="AA6604">
        <f t="shared" si="206"/>
        <v>62.333333333333336</v>
      </c>
    </row>
    <row r="6605" spans="1:27" x14ac:dyDescent="0.25">
      <c r="A6605" t="s">
        <v>856</v>
      </c>
      <c r="B6605">
        <v>2002</v>
      </c>
      <c r="C6605" t="str">
        <f t="shared" si="207"/>
        <v>Drug Era 1992-2006</v>
      </c>
      <c r="D6605" t="s">
        <v>19</v>
      </c>
      <c r="E6605">
        <v>283</v>
      </c>
      <c r="F6605">
        <v>35</v>
      </c>
      <c r="G6605">
        <v>4</v>
      </c>
      <c r="H6605">
        <v>29</v>
      </c>
      <c r="I6605">
        <v>51</v>
      </c>
      <c r="J6605">
        <v>7</v>
      </c>
      <c r="K6605">
        <v>4</v>
      </c>
      <c r="L6605">
        <v>0</v>
      </c>
      <c r="M6605">
        <v>0</v>
      </c>
      <c r="Q6605">
        <v>69</v>
      </c>
      <c r="R6605">
        <v>4.97</v>
      </c>
      <c r="X6605">
        <v>40</v>
      </c>
      <c r="Z6605">
        <v>190</v>
      </c>
      <c r="AA6605">
        <f t="shared" si="206"/>
        <v>63.333333333333336</v>
      </c>
    </row>
    <row r="6606" spans="1:27" x14ac:dyDescent="0.25">
      <c r="A6606" t="s">
        <v>1160</v>
      </c>
      <c r="B6606">
        <v>2009</v>
      </c>
      <c r="C6606" t="str">
        <f t="shared" si="207"/>
        <v>Post Drug Era 2007-2012</v>
      </c>
      <c r="D6606" t="s">
        <v>19</v>
      </c>
      <c r="E6606">
        <v>283</v>
      </c>
      <c r="F6606">
        <v>43</v>
      </c>
      <c r="G6606">
        <v>9</v>
      </c>
      <c r="H6606">
        <v>23</v>
      </c>
      <c r="I6606">
        <v>34</v>
      </c>
      <c r="J6606">
        <v>0</v>
      </c>
      <c r="K6606">
        <v>0</v>
      </c>
      <c r="L6606">
        <v>2</v>
      </c>
      <c r="M6606">
        <v>0</v>
      </c>
      <c r="Q6606">
        <v>81</v>
      </c>
      <c r="R6606">
        <v>6.11</v>
      </c>
      <c r="X6606">
        <v>41</v>
      </c>
      <c r="Z6606">
        <v>190</v>
      </c>
      <c r="AA6606">
        <f t="shared" si="206"/>
        <v>63.333333333333336</v>
      </c>
    </row>
    <row r="6607" spans="1:27" x14ac:dyDescent="0.25">
      <c r="A6607" t="s">
        <v>2197</v>
      </c>
      <c r="B6607">
        <v>1996</v>
      </c>
      <c r="C6607" t="str">
        <f t="shared" si="207"/>
        <v>Pre-Drug 1970-1991</v>
      </c>
      <c r="D6607" t="s">
        <v>18</v>
      </c>
      <c r="E6607">
        <v>283</v>
      </c>
      <c r="F6607">
        <v>40</v>
      </c>
      <c r="G6607">
        <v>9</v>
      </c>
      <c r="H6607">
        <v>25</v>
      </c>
      <c r="I6607">
        <v>28</v>
      </c>
      <c r="J6607">
        <v>0</v>
      </c>
      <c r="K6607">
        <v>4</v>
      </c>
      <c r="L6607">
        <v>1</v>
      </c>
      <c r="M6607">
        <v>0</v>
      </c>
      <c r="Q6607">
        <v>72</v>
      </c>
      <c r="R6607">
        <v>5.63</v>
      </c>
      <c r="X6607">
        <v>30</v>
      </c>
      <c r="Y6607">
        <v>0.25</v>
      </c>
      <c r="Z6607">
        <v>192</v>
      </c>
      <c r="AA6607">
        <f t="shared" si="206"/>
        <v>64</v>
      </c>
    </row>
    <row r="6608" spans="1:27" x14ac:dyDescent="0.25">
      <c r="A6608" t="s">
        <v>648</v>
      </c>
      <c r="B6608">
        <v>1994</v>
      </c>
      <c r="C6608" t="str">
        <f t="shared" si="207"/>
        <v>Pre-Drug 1970-1991</v>
      </c>
      <c r="D6608" t="s">
        <v>18</v>
      </c>
      <c r="E6608">
        <v>283</v>
      </c>
      <c r="F6608">
        <v>32</v>
      </c>
      <c r="G6608">
        <v>9</v>
      </c>
      <c r="H6608">
        <v>24</v>
      </c>
      <c r="I6608">
        <v>43</v>
      </c>
      <c r="J6608">
        <v>6</v>
      </c>
      <c r="K6608">
        <v>2</v>
      </c>
      <c r="L6608">
        <v>1</v>
      </c>
      <c r="M6608">
        <v>1</v>
      </c>
      <c r="Q6608">
        <v>69</v>
      </c>
      <c r="R6608">
        <v>4.4800000000000004</v>
      </c>
      <c r="X6608">
        <v>28</v>
      </c>
      <c r="Y6608">
        <v>0.26</v>
      </c>
      <c r="Z6608">
        <v>193</v>
      </c>
      <c r="AA6608">
        <f t="shared" si="206"/>
        <v>64.333333333333329</v>
      </c>
    </row>
    <row r="6609" spans="1:27" x14ac:dyDescent="0.25">
      <c r="A6609" t="s">
        <v>1785</v>
      </c>
      <c r="B6609">
        <v>1978</v>
      </c>
      <c r="C6609" t="str">
        <f t="shared" si="207"/>
        <v>Pre-Drug 1970-1991</v>
      </c>
      <c r="D6609" t="s">
        <v>19</v>
      </c>
      <c r="E6609">
        <v>283</v>
      </c>
      <c r="F6609">
        <v>27</v>
      </c>
      <c r="G6609">
        <v>8</v>
      </c>
      <c r="H6609">
        <v>30</v>
      </c>
      <c r="I6609">
        <v>47</v>
      </c>
      <c r="J6609">
        <v>4</v>
      </c>
      <c r="K6609">
        <v>1</v>
      </c>
      <c r="L6609">
        <v>6</v>
      </c>
      <c r="M6609">
        <v>1</v>
      </c>
      <c r="Q6609">
        <v>53</v>
      </c>
      <c r="R6609">
        <v>3.74</v>
      </c>
      <c r="X6609">
        <v>39</v>
      </c>
      <c r="Y6609">
        <v>0.22</v>
      </c>
      <c r="Z6609">
        <v>195</v>
      </c>
      <c r="AA6609">
        <f t="shared" si="206"/>
        <v>65</v>
      </c>
    </row>
    <row r="6610" spans="1:27" x14ac:dyDescent="0.25">
      <c r="A6610" t="s">
        <v>136</v>
      </c>
      <c r="B6610">
        <v>1979</v>
      </c>
      <c r="C6610" t="str">
        <f t="shared" si="207"/>
        <v>Pre-Drug 1970-1991</v>
      </c>
      <c r="D6610" t="s">
        <v>19</v>
      </c>
      <c r="E6610">
        <v>283</v>
      </c>
      <c r="F6610">
        <v>32</v>
      </c>
      <c r="G6610">
        <v>6</v>
      </c>
      <c r="H6610">
        <v>29</v>
      </c>
      <c r="I6610">
        <v>33</v>
      </c>
      <c r="J6610">
        <v>4</v>
      </c>
      <c r="K6610">
        <v>2</v>
      </c>
      <c r="L6610">
        <v>0</v>
      </c>
      <c r="M6610">
        <v>0</v>
      </c>
      <c r="Q6610">
        <v>61</v>
      </c>
      <c r="R6610">
        <v>4.3899999999999997</v>
      </c>
      <c r="X6610">
        <v>26</v>
      </c>
      <c r="Y6610">
        <v>0.24</v>
      </c>
      <c r="Z6610">
        <v>197</v>
      </c>
      <c r="AA6610">
        <f t="shared" si="206"/>
        <v>65.666666666666671</v>
      </c>
    </row>
    <row r="6611" spans="1:27" x14ac:dyDescent="0.25">
      <c r="A6611" t="s">
        <v>1847</v>
      </c>
      <c r="B6611">
        <v>1993</v>
      </c>
      <c r="C6611" t="str">
        <f t="shared" si="207"/>
        <v>Pre-Drug 1970-1991</v>
      </c>
      <c r="D6611" t="s">
        <v>18</v>
      </c>
      <c r="E6611">
        <v>283</v>
      </c>
      <c r="F6611">
        <v>21</v>
      </c>
      <c r="G6611">
        <v>2</v>
      </c>
      <c r="H6611">
        <v>36</v>
      </c>
      <c r="I6611">
        <v>59</v>
      </c>
      <c r="J6611">
        <v>3</v>
      </c>
      <c r="K6611">
        <v>5</v>
      </c>
      <c r="L6611">
        <v>2</v>
      </c>
      <c r="M6611">
        <v>1</v>
      </c>
      <c r="Q6611">
        <v>52</v>
      </c>
      <c r="R6611">
        <v>2.86</v>
      </c>
      <c r="X6611">
        <v>13</v>
      </c>
      <c r="Y6611">
        <v>0.21</v>
      </c>
      <c r="Z6611">
        <v>198</v>
      </c>
      <c r="AA6611">
        <f t="shared" si="206"/>
        <v>66</v>
      </c>
    </row>
    <row r="6612" spans="1:27" x14ac:dyDescent="0.25">
      <c r="A6612" t="s">
        <v>48</v>
      </c>
      <c r="B6612">
        <v>2003</v>
      </c>
      <c r="C6612" t="str">
        <f t="shared" si="207"/>
        <v>Drug Era 1992-2006</v>
      </c>
      <c r="D6612" t="s">
        <v>18</v>
      </c>
      <c r="E6612">
        <v>283</v>
      </c>
      <c r="F6612">
        <v>28</v>
      </c>
      <c r="G6612">
        <v>7</v>
      </c>
      <c r="H6612">
        <v>26</v>
      </c>
      <c r="I6612">
        <v>48</v>
      </c>
      <c r="J6612">
        <v>0</v>
      </c>
      <c r="K6612">
        <v>2</v>
      </c>
      <c r="L6612">
        <v>1</v>
      </c>
      <c r="M6612">
        <v>0</v>
      </c>
      <c r="Q6612">
        <v>66</v>
      </c>
      <c r="R6612">
        <v>3.82</v>
      </c>
      <c r="X6612">
        <v>31</v>
      </c>
      <c r="Y6612">
        <v>0.26</v>
      </c>
      <c r="Z6612">
        <v>198</v>
      </c>
      <c r="AA6612">
        <f t="shared" si="206"/>
        <v>66</v>
      </c>
    </row>
    <row r="6613" spans="1:27" x14ac:dyDescent="0.25">
      <c r="A6613" t="s">
        <v>2145</v>
      </c>
      <c r="B6613">
        <v>1990</v>
      </c>
      <c r="C6613" t="str">
        <f t="shared" si="207"/>
        <v>Pre-Drug 1970-1991</v>
      </c>
      <c r="D6613" t="s">
        <v>19</v>
      </c>
      <c r="E6613">
        <v>283</v>
      </c>
      <c r="F6613">
        <v>25</v>
      </c>
      <c r="G6613">
        <v>6</v>
      </c>
      <c r="H6613">
        <v>34</v>
      </c>
      <c r="I6613">
        <v>40</v>
      </c>
      <c r="J6613">
        <v>1</v>
      </c>
      <c r="K6613">
        <v>2</v>
      </c>
      <c r="L6613">
        <v>2</v>
      </c>
      <c r="M6613">
        <v>0</v>
      </c>
      <c r="Q6613">
        <v>58</v>
      </c>
      <c r="R6613">
        <v>3.39</v>
      </c>
      <c r="X6613">
        <v>30</v>
      </c>
      <c r="Y6613">
        <v>0.24</v>
      </c>
      <c r="Z6613">
        <v>199</v>
      </c>
      <c r="AA6613">
        <f t="shared" si="206"/>
        <v>66.333333333333329</v>
      </c>
    </row>
    <row r="6614" spans="1:27" x14ac:dyDescent="0.25">
      <c r="A6614" t="s">
        <v>74</v>
      </c>
      <c r="B6614">
        <v>1997</v>
      </c>
      <c r="C6614" t="str">
        <f t="shared" si="207"/>
        <v>Drug Era 1992-2006</v>
      </c>
      <c r="D6614" t="s">
        <v>18</v>
      </c>
      <c r="E6614">
        <v>283</v>
      </c>
      <c r="F6614">
        <v>33</v>
      </c>
      <c r="G6614">
        <v>9</v>
      </c>
      <c r="H6614">
        <v>36</v>
      </c>
      <c r="I6614">
        <v>69</v>
      </c>
      <c r="J6614">
        <v>3</v>
      </c>
      <c r="K6614">
        <v>1</v>
      </c>
      <c r="L6614">
        <v>1</v>
      </c>
      <c r="M6614">
        <v>1</v>
      </c>
      <c r="Q6614">
        <v>54</v>
      </c>
      <c r="R6614">
        <v>4.4800000000000004</v>
      </c>
      <c r="X6614">
        <v>48</v>
      </c>
      <c r="Y6614">
        <v>0.22</v>
      </c>
      <c r="Z6614">
        <v>199</v>
      </c>
      <c r="AA6614">
        <f t="shared" si="206"/>
        <v>66.333333333333329</v>
      </c>
    </row>
    <row r="6615" spans="1:27" x14ac:dyDescent="0.25">
      <c r="A6615" t="s">
        <v>2756</v>
      </c>
      <c r="B6615">
        <v>2012</v>
      </c>
      <c r="C6615" t="str">
        <f t="shared" si="207"/>
        <v>Post Drug Era 2007-2012</v>
      </c>
      <c r="D6615" t="s">
        <v>19</v>
      </c>
      <c r="E6615">
        <v>283</v>
      </c>
      <c r="F6615">
        <v>18</v>
      </c>
      <c r="G6615">
        <v>2</v>
      </c>
      <c r="H6615">
        <v>37</v>
      </c>
      <c r="I6615">
        <v>58</v>
      </c>
      <c r="J6615">
        <v>2</v>
      </c>
      <c r="K6615">
        <v>5</v>
      </c>
      <c r="L6615">
        <v>4</v>
      </c>
      <c r="M6615">
        <v>0</v>
      </c>
      <c r="Q6615">
        <v>52</v>
      </c>
      <c r="R6615">
        <v>2.44</v>
      </c>
      <c r="X6615">
        <v>25</v>
      </c>
      <c r="Z6615">
        <v>199</v>
      </c>
      <c r="AA6615">
        <f t="shared" si="206"/>
        <v>66.333333333333329</v>
      </c>
    </row>
    <row r="6616" spans="1:27" x14ac:dyDescent="0.25">
      <c r="A6616" t="s">
        <v>2716</v>
      </c>
      <c r="B6616">
        <v>1997</v>
      </c>
      <c r="C6616" t="str">
        <f t="shared" si="207"/>
        <v>Drug Era 1992-2006</v>
      </c>
      <c r="D6616" t="s">
        <v>19</v>
      </c>
      <c r="E6616">
        <v>283</v>
      </c>
      <c r="F6616">
        <v>19</v>
      </c>
      <c r="G6616">
        <v>3</v>
      </c>
      <c r="H6616">
        <v>34</v>
      </c>
      <c r="I6616">
        <v>70</v>
      </c>
      <c r="J6616">
        <v>2</v>
      </c>
      <c r="K6616">
        <v>3</v>
      </c>
      <c r="L6616">
        <v>3</v>
      </c>
      <c r="M6616">
        <v>2</v>
      </c>
      <c r="Q6616">
        <v>50</v>
      </c>
      <c r="R6616">
        <v>2.57</v>
      </c>
      <c r="X6616">
        <v>43</v>
      </c>
      <c r="Y6616">
        <v>0.2</v>
      </c>
      <c r="Z6616">
        <v>200</v>
      </c>
      <c r="AA6616">
        <f t="shared" si="206"/>
        <v>66.666666666666671</v>
      </c>
    </row>
    <row r="6617" spans="1:27" x14ac:dyDescent="0.25">
      <c r="A6617" t="s">
        <v>203</v>
      </c>
      <c r="B6617">
        <v>2011</v>
      </c>
      <c r="C6617" t="str">
        <f t="shared" si="207"/>
        <v>Post Drug Era 2007-2012</v>
      </c>
      <c r="D6617" t="s">
        <v>18</v>
      </c>
      <c r="E6617">
        <v>283</v>
      </c>
      <c r="F6617">
        <v>32</v>
      </c>
      <c r="G6617">
        <v>5</v>
      </c>
      <c r="H6617">
        <v>27</v>
      </c>
      <c r="I6617">
        <v>39</v>
      </c>
      <c r="J6617">
        <v>3</v>
      </c>
      <c r="K6617">
        <v>1</v>
      </c>
      <c r="L6617">
        <v>4</v>
      </c>
      <c r="M6617">
        <v>0</v>
      </c>
      <c r="Q6617">
        <v>59</v>
      </c>
      <c r="R6617">
        <v>4.3</v>
      </c>
      <c r="X6617">
        <v>52</v>
      </c>
      <c r="Z6617">
        <v>201</v>
      </c>
      <c r="AA6617">
        <f t="shared" si="206"/>
        <v>67</v>
      </c>
    </row>
    <row r="6618" spans="1:27" x14ac:dyDescent="0.25">
      <c r="A6618" t="s">
        <v>143</v>
      </c>
      <c r="B6618">
        <v>2001</v>
      </c>
      <c r="C6618" t="str">
        <f t="shared" si="207"/>
        <v>Drug Era 1992-2006</v>
      </c>
      <c r="D6618" t="s">
        <v>19</v>
      </c>
      <c r="E6618">
        <v>283</v>
      </c>
      <c r="F6618">
        <v>26</v>
      </c>
      <c r="G6618">
        <v>3</v>
      </c>
      <c r="H6618">
        <v>33</v>
      </c>
      <c r="I6618">
        <v>61</v>
      </c>
      <c r="J6618">
        <v>2</v>
      </c>
      <c r="K6618">
        <v>4</v>
      </c>
      <c r="L6618">
        <v>0</v>
      </c>
      <c r="M6618">
        <v>0</v>
      </c>
      <c r="Q6618">
        <v>57</v>
      </c>
      <c r="R6618">
        <v>3.48</v>
      </c>
      <c r="X6618">
        <v>40</v>
      </c>
      <c r="Z6618">
        <v>202</v>
      </c>
      <c r="AA6618">
        <f t="shared" si="206"/>
        <v>67.333333333333329</v>
      </c>
    </row>
    <row r="6619" spans="1:27" x14ac:dyDescent="0.25">
      <c r="A6619" t="s">
        <v>855</v>
      </c>
      <c r="B6619">
        <v>1994</v>
      </c>
      <c r="C6619" t="str">
        <f t="shared" si="207"/>
        <v>Pre-Drug 1970-1991</v>
      </c>
      <c r="D6619" t="s">
        <v>18</v>
      </c>
      <c r="E6619">
        <v>283</v>
      </c>
      <c r="F6619">
        <v>34</v>
      </c>
      <c r="G6619">
        <v>8</v>
      </c>
      <c r="H6619">
        <v>20</v>
      </c>
      <c r="I6619">
        <v>47</v>
      </c>
      <c r="J6619">
        <v>1</v>
      </c>
      <c r="K6619">
        <v>3</v>
      </c>
      <c r="L6619">
        <v>2</v>
      </c>
      <c r="M6619">
        <v>1</v>
      </c>
      <c r="Q6619">
        <v>75</v>
      </c>
      <c r="R6619">
        <v>4.5199999999999996</v>
      </c>
      <c r="X6619">
        <v>31</v>
      </c>
      <c r="Y6619">
        <v>0.27</v>
      </c>
      <c r="Z6619">
        <v>203</v>
      </c>
      <c r="AA6619">
        <f t="shared" si="206"/>
        <v>67.666666666666671</v>
      </c>
    </row>
    <row r="6620" spans="1:27" x14ac:dyDescent="0.25">
      <c r="A6620" t="s">
        <v>2622</v>
      </c>
      <c r="B6620">
        <v>2000</v>
      </c>
      <c r="C6620" t="str">
        <f t="shared" si="207"/>
        <v>Drug Era 1992-2006</v>
      </c>
      <c r="D6620" t="s">
        <v>19</v>
      </c>
      <c r="E6620">
        <v>283</v>
      </c>
      <c r="F6620">
        <v>26</v>
      </c>
      <c r="G6620">
        <v>9</v>
      </c>
      <c r="H6620">
        <v>22</v>
      </c>
      <c r="I6620">
        <v>49</v>
      </c>
      <c r="J6620">
        <v>6</v>
      </c>
      <c r="K6620">
        <v>1</v>
      </c>
      <c r="L6620">
        <v>1</v>
      </c>
      <c r="M6620">
        <v>0</v>
      </c>
      <c r="Q6620">
        <v>69</v>
      </c>
      <c r="R6620">
        <v>3.46</v>
      </c>
      <c r="X6620">
        <v>33</v>
      </c>
      <c r="Y6620">
        <v>0</v>
      </c>
      <c r="Z6620">
        <v>203</v>
      </c>
      <c r="AA6620">
        <f t="shared" si="206"/>
        <v>67.666666666666671</v>
      </c>
    </row>
    <row r="6621" spans="1:27" x14ac:dyDescent="0.25">
      <c r="A6621" t="s">
        <v>400</v>
      </c>
      <c r="B6621">
        <v>1970</v>
      </c>
      <c r="C6621" t="str">
        <f t="shared" si="207"/>
        <v>Pre-Drug 1970-1991</v>
      </c>
      <c r="D6621" t="s">
        <v>19</v>
      </c>
      <c r="E6621">
        <v>283</v>
      </c>
      <c r="F6621">
        <v>24</v>
      </c>
      <c r="G6621">
        <v>6</v>
      </c>
      <c r="H6621">
        <v>23</v>
      </c>
      <c r="I6621">
        <v>43</v>
      </c>
      <c r="J6621">
        <v>1</v>
      </c>
      <c r="K6621">
        <v>2</v>
      </c>
      <c r="L6621">
        <v>0</v>
      </c>
      <c r="M6621">
        <v>0</v>
      </c>
      <c r="Q6621">
        <v>59</v>
      </c>
      <c r="R6621">
        <v>3.16</v>
      </c>
      <c r="X6621">
        <v>40</v>
      </c>
      <c r="Y6621">
        <v>0.23</v>
      </c>
      <c r="Z6621">
        <v>205</v>
      </c>
      <c r="AA6621">
        <f t="shared" si="206"/>
        <v>68.333333333333329</v>
      </c>
    </row>
    <row r="6622" spans="1:27" x14ac:dyDescent="0.25">
      <c r="A6622" t="s">
        <v>2565</v>
      </c>
      <c r="B6622">
        <v>1975</v>
      </c>
      <c r="C6622" t="str">
        <f t="shared" si="207"/>
        <v>Pre-Drug 1970-1991</v>
      </c>
      <c r="D6622" t="s">
        <v>19</v>
      </c>
      <c r="E6622">
        <v>283</v>
      </c>
      <c r="F6622">
        <v>25</v>
      </c>
      <c r="G6622">
        <v>8</v>
      </c>
      <c r="H6622">
        <v>18</v>
      </c>
      <c r="I6622">
        <v>31</v>
      </c>
      <c r="J6622">
        <v>5</v>
      </c>
      <c r="K6622">
        <v>2</v>
      </c>
      <c r="L6622">
        <v>1</v>
      </c>
      <c r="M6622">
        <v>0</v>
      </c>
      <c r="Q6622">
        <v>59</v>
      </c>
      <c r="R6622">
        <v>3.29</v>
      </c>
      <c r="X6622">
        <v>35</v>
      </c>
      <c r="Y6622">
        <v>0.23</v>
      </c>
      <c r="Z6622">
        <v>205</v>
      </c>
      <c r="AA6622">
        <f t="shared" si="206"/>
        <v>68.333333333333329</v>
      </c>
    </row>
    <row r="6623" spans="1:27" x14ac:dyDescent="0.25">
      <c r="A6623" t="s">
        <v>2926</v>
      </c>
      <c r="B6623">
        <v>1999</v>
      </c>
      <c r="C6623" t="str">
        <f t="shared" si="207"/>
        <v>Drug Era 1992-2006</v>
      </c>
      <c r="D6623" t="s">
        <v>19</v>
      </c>
      <c r="E6623">
        <v>283</v>
      </c>
      <c r="F6623">
        <v>25</v>
      </c>
      <c r="G6623">
        <v>4</v>
      </c>
      <c r="H6623">
        <v>22</v>
      </c>
      <c r="I6623">
        <v>37</v>
      </c>
      <c r="J6623">
        <v>0</v>
      </c>
      <c r="K6623">
        <v>0</v>
      </c>
      <c r="L6623">
        <v>3</v>
      </c>
      <c r="M6623">
        <v>0</v>
      </c>
      <c r="Q6623">
        <v>63</v>
      </c>
      <c r="R6623">
        <v>3.29</v>
      </c>
      <c r="X6623">
        <v>51</v>
      </c>
      <c r="Y6623">
        <v>0</v>
      </c>
      <c r="Z6623">
        <v>205</v>
      </c>
      <c r="AA6623">
        <f t="shared" si="206"/>
        <v>68.333333333333329</v>
      </c>
    </row>
    <row r="6624" spans="1:27" x14ac:dyDescent="0.25">
      <c r="A6624" t="s">
        <v>1700</v>
      </c>
      <c r="B6624">
        <v>2012</v>
      </c>
      <c r="C6624" t="str">
        <f t="shared" si="207"/>
        <v>Post Drug Era 2007-2012</v>
      </c>
      <c r="D6624" t="s">
        <v>18</v>
      </c>
      <c r="E6624">
        <v>283</v>
      </c>
      <c r="F6624">
        <v>27</v>
      </c>
      <c r="G6624">
        <v>8</v>
      </c>
      <c r="H6624">
        <v>19</v>
      </c>
      <c r="I6624">
        <v>59</v>
      </c>
      <c r="J6624">
        <v>1</v>
      </c>
      <c r="K6624">
        <v>1</v>
      </c>
      <c r="L6624">
        <v>1</v>
      </c>
      <c r="M6624">
        <v>0</v>
      </c>
      <c r="Q6624">
        <v>63</v>
      </c>
      <c r="R6624">
        <v>3.54</v>
      </c>
      <c r="X6624">
        <v>17</v>
      </c>
      <c r="Z6624">
        <v>206</v>
      </c>
      <c r="AA6624">
        <f t="shared" si="206"/>
        <v>68.666666666666671</v>
      </c>
    </row>
    <row r="6625" spans="1:27" x14ac:dyDescent="0.25">
      <c r="A6625" t="s">
        <v>338</v>
      </c>
      <c r="B6625">
        <v>1995</v>
      </c>
      <c r="C6625" t="str">
        <f t="shared" si="207"/>
        <v>Pre-Drug 1970-1991</v>
      </c>
      <c r="D6625" t="s">
        <v>18</v>
      </c>
      <c r="E6625">
        <v>283</v>
      </c>
      <c r="F6625">
        <v>22</v>
      </c>
      <c r="G6625">
        <v>11</v>
      </c>
      <c r="H6625">
        <v>20</v>
      </c>
      <c r="I6625">
        <v>62</v>
      </c>
      <c r="J6625">
        <v>3</v>
      </c>
      <c r="K6625">
        <v>2</v>
      </c>
      <c r="L6625">
        <v>1</v>
      </c>
      <c r="M6625">
        <v>2</v>
      </c>
      <c r="Q6625">
        <v>53</v>
      </c>
      <c r="R6625">
        <v>2.82</v>
      </c>
      <c r="X6625">
        <v>31</v>
      </c>
      <c r="Y6625">
        <v>0.2</v>
      </c>
      <c r="Z6625">
        <v>211</v>
      </c>
      <c r="AA6625">
        <f t="shared" si="206"/>
        <v>70.333333333333329</v>
      </c>
    </row>
    <row r="6626" spans="1:27" x14ac:dyDescent="0.25">
      <c r="A6626" t="s">
        <v>1172</v>
      </c>
      <c r="B6626">
        <v>2003</v>
      </c>
      <c r="C6626" t="str">
        <f t="shared" si="207"/>
        <v>Drug Era 1992-2006</v>
      </c>
      <c r="D6626" t="s">
        <v>19</v>
      </c>
      <c r="E6626">
        <v>283</v>
      </c>
      <c r="F6626">
        <v>12</v>
      </c>
      <c r="G6626">
        <v>5</v>
      </c>
      <c r="H6626">
        <v>18</v>
      </c>
      <c r="I6626">
        <v>32</v>
      </c>
      <c r="J6626">
        <v>3</v>
      </c>
      <c r="K6626">
        <v>0</v>
      </c>
      <c r="L6626">
        <v>0</v>
      </c>
      <c r="M6626">
        <v>0</v>
      </c>
      <c r="Q6626">
        <v>62</v>
      </c>
      <c r="R6626">
        <v>1.48</v>
      </c>
      <c r="X6626">
        <v>24</v>
      </c>
      <c r="Y6626">
        <v>0.23</v>
      </c>
      <c r="Z6626">
        <v>219</v>
      </c>
      <c r="AA6626">
        <f t="shared" si="206"/>
        <v>73</v>
      </c>
    </row>
    <row r="6627" spans="1:27" x14ac:dyDescent="0.25">
      <c r="A6627" t="s">
        <v>1416</v>
      </c>
      <c r="B6627">
        <v>1981</v>
      </c>
      <c r="C6627" t="str">
        <f t="shared" si="207"/>
        <v>Pre-Drug 1970-1991</v>
      </c>
      <c r="D6627" t="s">
        <v>18</v>
      </c>
      <c r="E6627">
        <v>284</v>
      </c>
      <c r="F6627">
        <v>32</v>
      </c>
      <c r="G6627">
        <v>8</v>
      </c>
      <c r="H6627">
        <v>38</v>
      </c>
      <c r="I6627">
        <v>14</v>
      </c>
      <c r="J6627">
        <v>1</v>
      </c>
      <c r="K6627">
        <v>2</v>
      </c>
      <c r="L6627">
        <v>1</v>
      </c>
      <c r="M6627">
        <v>0</v>
      </c>
      <c r="Q6627">
        <v>65</v>
      </c>
      <c r="R6627">
        <v>4.8499999999999996</v>
      </c>
      <c r="X6627">
        <v>46</v>
      </c>
      <c r="Y6627">
        <v>0.27</v>
      </c>
      <c r="Z6627">
        <v>178</v>
      </c>
      <c r="AA6627">
        <f t="shared" si="206"/>
        <v>59.333333333333336</v>
      </c>
    </row>
    <row r="6628" spans="1:27" x14ac:dyDescent="0.25">
      <c r="A6628" t="s">
        <v>653</v>
      </c>
      <c r="B6628">
        <v>2003</v>
      </c>
      <c r="C6628" t="str">
        <f t="shared" si="207"/>
        <v>Drug Era 1992-2006</v>
      </c>
      <c r="D6628" t="s">
        <v>18</v>
      </c>
      <c r="E6628">
        <v>284</v>
      </c>
      <c r="F6628">
        <v>41</v>
      </c>
      <c r="G6628">
        <v>7</v>
      </c>
      <c r="H6628">
        <v>28</v>
      </c>
      <c r="I6628">
        <v>65</v>
      </c>
      <c r="J6628">
        <v>0</v>
      </c>
      <c r="K6628">
        <v>4</v>
      </c>
      <c r="L6628">
        <v>7</v>
      </c>
      <c r="M6628">
        <v>0</v>
      </c>
      <c r="Q6628">
        <v>66</v>
      </c>
      <c r="R6628">
        <v>6.05</v>
      </c>
      <c r="X6628">
        <v>23</v>
      </c>
      <c r="Y6628">
        <v>0.27</v>
      </c>
      <c r="Z6628">
        <v>183</v>
      </c>
      <c r="AA6628">
        <f t="shared" si="206"/>
        <v>61</v>
      </c>
    </row>
    <row r="6629" spans="1:27" x14ac:dyDescent="0.25">
      <c r="A6629" t="s">
        <v>690</v>
      </c>
      <c r="B6629">
        <v>1993</v>
      </c>
      <c r="C6629" t="str">
        <f t="shared" si="207"/>
        <v>Pre-Drug 1970-1991</v>
      </c>
      <c r="D6629" t="s">
        <v>19</v>
      </c>
      <c r="E6629">
        <v>284</v>
      </c>
      <c r="F6629">
        <v>43</v>
      </c>
      <c r="G6629">
        <v>5</v>
      </c>
      <c r="H6629">
        <v>33</v>
      </c>
      <c r="I6629">
        <v>37</v>
      </c>
      <c r="J6629">
        <v>2</v>
      </c>
      <c r="K6629">
        <v>2</v>
      </c>
      <c r="L6629">
        <v>2</v>
      </c>
      <c r="M6629">
        <v>0</v>
      </c>
      <c r="Q6629">
        <v>68</v>
      </c>
      <c r="R6629">
        <v>6.18</v>
      </c>
      <c r="X6629">
        <v>34</v>
      </c>
      <c r="Y6629">
        <v>0.27</v>
      </c>
      <c r="Z6629">
        <v>188</v>
      </c>
      <c r="AA6629">
        <f t="shared" si="206"/>
        <v>62.666666666666664</v>
      </c>
    </row>
    <row r="6630" spans="1:27" x14ac:dyDescent="0.25">
      <c r="A6630" t="s">
        <v>1356</v>
      </c>
      <c r="B6630">
        <v>1997</v>
      </c>
      <c r="C6630" t="str">
        <f t="shared" si="207"/>
        <v>Drug Era 1992-2006</v>
      </c>
      <c r="D6630" t="s">
        <v>19</v>
      </c>
      <c r="E6630">
        <v>284</v>
      </c>
      <c r="F6630">
        <v>30</v>
      </c>
      <c r="G6630">
        <v>3</v>
      </c>
      <c r="H6630">
        <v>28</v>
      </c>
      <c r="I6630">
        <v>57</v>
      </c>
      <c r="J6630">
        <v>4</v>
      </c>
      <c r="K6630">
        <v>1</v>
      </c>
      <c r="L6630">
        <v>5</v>
      </c>
      <c r="M6630">
        <v>0</v>
      </c>
      <c r="Q6630">
        <v>69</v>
      </c>
      <c r="R6630">
        <v>4.3099999999999996</v>
      </c>
      <c r="X6630">
        <v>55</v>
      </c>
      <c r="Y6630">
        <v>0.28000000000000003</v>
      </c>
      <c r="Z6630">
        <v>188</v>
      </c>
      <c r="AA6630">
        <f t="shared" si="206"/>
        <v>62.666666666666664</v>
      </c>
    </row>
    <row r="6631" spans="1:27" x14ac:dyDescent="0.25">
      <c r="A6631" t="s">
        <v>770</v>
      </c>
      <c r="B6631">
        <v>2004</v>
      </c>
      <c r="C6631" t="str">
        <f t="shared" si="207"/>
        <v>Drug Era 1992-2006</v>
      </c>
      <c r="D6631" t="s">
        <v>18</v>
      </c>
      <c r="E6631">
        <v>284</v>
      </c>
      <c r="F6631">
        <v>36</v>
      </c>
      <c r="G6631">
        <v>9</v>
      </c>
      <c r="H6631">
        <v>23</v>
      </c>
      <c r="I6631">
        <v>38</v>
      </c>
      <c r="J6631">
        <v>2</v>
      </c>
      <c r="K6631">
        <v>2</v>
      </c>
      <c r="L6631">
        <v>3</v>
      </c>
      <c r="M6631">
        <v>0</v>
      </c>
      <c r="Q6631">
        <v>79</v>
      </c>
      <c r="R6631">
        <v>5.14</v>
      </c>
      <c r="X6631">
        <v>36</v>
      </c>
      <c r="Y6631">
        <v>0.31</v>
      </c>
      <c r="Z6631">
        <v>189</v>
      </c>
      <c r="AA6631">
        <f t="shared" si="206"/>
        <v>63</v>
      </c>
    </row>
    <row r="6632" spans="1:27" x14ac:dyDescent="0.25">
      <c r="A6632" t="s">
        <v>1021</v>
      </c>
      <c r="B6632">
        <v>2005</v>
      </c>
      <c r="C6632" t="str">
        <f t="shared" si="207"/>
        <v>Drug Era 1992-2006</v>
      </c>
      <c r="D6632" t="s">
        <v>18</v>
      </c>
      <c r="E6632">
        <v>284</v>
      </c>
      <c r="F6632">
        <v>40</v>
      </c>
      <c r="G6632">
        <v>10</v>
      </c>
      <c r="H6632">
        <v>20</v>
      </c>
      <c r="I6632">
        <v>58</v>
      </c>
      <c r="J6632">
        <v>0</v>
      </c>
      <c r="K6632">
        <v>3</v>
      </c>
      <c r="L6632">
        <v>2</v>
      </c>
      <c r="M6632">
        <v>0</v>
      </c>
      <c r="Q6632">
        <v>74</v>
      </c>
      <c r="R6632">
        <v>5.57</v>
      </c>
      <c r="X6632">
        <v>30</v>
      </c>
      <c r="Z6632">
        <v>194</v>
      </c>
      <c r="AA6632">
        <f t="shared" si="206"/>
        <v>64.666666666666671</v>
      </c>
    </row>
    <row r="6633" spans="1:27" x14ac:dyDescent="0.25">
      <c r="A6633" t="s">
        <v>2223</v>
      </c>
      <c r="B6633">
        <v>2008</v>
      </c>
      <c r="C6633" t="str">
        <f t="shared" si="207"/>
        <v>Post Drug Era 2007-2012</v>
      </c>
      <c r="D6633" t="s">
        <v>18</v>
      </c>
      <c r="E6633">
        <v>284</v>
      </c>
      <c r="F6633">
        <v>32</v>
      </c>
      <c r="G6633">
        <v>9</v>
      </c>
      <c r="H6633">
        <v>39</v>
      </c>
      <c r="I6633">
        <v>56</v>
      </c>
      <c r="J6633">
        <v>2</v>
      </c>
      <c r="K6633">
        <v>8</v>
      </c>
      <c r="L6633">
        <v>4</v>
      </c>
      <c r="M6633">
        <v>0</v>
      </c>
      <c r="Q6633">
        <v>52</v>
      </c>
      <c r="R6633">
        <v>4.45</v>
      </c>
      <c r="X6633">
        <v>15</v>
      </c>
      <c r="Z6633">
        <v>194</v>
      </c>
      <c r="AA6633">
        <f t="shared" si="206"/>
        <v>64.666666666666671</v>
      </c>
    </row>
    <row r="6634" spans="1:27" x14ac:dyDescent="0.25">
      <c r="A6634" t="s">
        <v>2877</v>
      </c>
      <c r="B6634">
        <v>1987</v>
      </c>
      <c r="C6634" t="str">
        <f t="shared" si="207"/>
        <v>Pre-Drug 1970-1991</v>
      </c>
      <c r="D6634" t="s">
        <v>19</v>
      </c>
      <c r="E6634">
        <v>284</v>
      </c>
      <c r="F6634">
        <v>45</v>
      </c>
      <c r="G6634">
        <v>12</v>
      </c>
      <c r="H6634">
        <v>26</v>
      </c>
      <c r="I6634">
        <v>36</v>
      </c>
      <c r="J6634">
        <v>0</v>
      </c>
      <c r="K6634">
        <v>6</v>
      </c>
      <c r="L6634">
        <v>2</v>
      </c>
      <c r="M6634">
        <v>1</v>
      </c>
      <c r="Q6634">
        <v>70</v>
      </c>
      <c r="R6634">
        <v>6.17</v>
      </c>
      <c r="X6634">
        <v>28</v>
      </c>
      <c r="Y6634">
        <v>0.27</v>
      </c>
      <c r="Z6634">
        <v>197</v>
      </c>
      <c r="AA6634">
        <f t="shared" si="206"/>
        <v>65.666666666666671</v>
      </c>
    </row>
    <row r="6635" spans="1:27" x14ac:dyDescent="0.25">
      <c r="A6635" t="s">
        <v>2145</v>
      </c>
      <c r="B6635">
        <v>1989</v>
      </c>
      <c r="C6635" t="str">
        <f t="shared" si="207"/>
        <v>Pre-Drug 1970-1991</v>
      </c>
      <c r="D6635" t="s">
        <v>19</v>
      </c>
      <c r="E6635">
        <v>284</v>
      </c>
      <c r="F6635">
        <v>33</v>
      </c>
      <c r="G6635">
        <v>11</v>
      </c>
      <c r="H6635">
        <v>28</v>
      </c>
      <c r="I6635">
        <v>43</v>
      </c>
      <c r="J6635">
        <v>3</v>
      </c>
      <c r="K6635">
        <v>3</v>
      </c>
      <c r="L6635">
        <v>2</v>
      </c>
      <c r="M6635">
        <v>1</v>
      </c>
      <c r="Q6635">
        <v>64</v>
      </c>
      <c r="R6635">
        <v>4.5199999999999996</v>
      </c>
      <c r="X6635">
        <v>29</v>
      </c>
      <c r="Y6635">
        <v>0.25</v>
      </c>
      <c r="Z6635">
        <v>197</v>
      </c>
      <c r="AA6635">
        <f t="shared" si="206"/>
        <v>65.666666666666671</v>
      </c>
    </row>
    <row r="6636" spans="1:27" x14ac:dyDescent="0.25">
      <c r="A6636" t="s">
        <v>1732</v>
      </c>
      <c r="B6636">
        <v>1983</v>
      </c>
      <c r="C6636" t="str">
        <f t="shared" si="207"/>
        <v>Pre-Drug 1970-1991</v>
      </c>
      <c r="D6636" t="s">
        <v>18</v>
      </c>
      <c r="E6636">
        <v>284</v>
      </c>
      <c r="F6636">
        <v>26</v>
      </c>
      <c r="G6636">
        <v>6</v>
      </c>
      <c r="H6636">
        <v>26</v>
      </c>
      <c r="I6636">
        <v>29</v>
      </c>
      <c r="J6636">
        <v>4</v>
      </c>
      <c r="K6636">
        <v>3</v>
      </c>
      <c r="L6636">
        <v>2</v>
      </c>
      <c r="M6636">
        <v>0</v>
      </c>
      <c r="Q6636">
        <v>60</v>
      </c>
      <c r="R6636">
        <v>3.53</v>
      </c>
      <c r="X6636">
        <v>35</v>
      </c>
      <c r="Y6636">
        <v>0.24</v>
      </c>
      <c r="Z6636">
        <v>199</v>
      </c>
      <c r="AA6636">
        <f t="shared" si="206"/>
        <v>66.333333333333329</v>
      </c>
    </row>
    <row r="6637" spans="1:27" x14ac:dyDescent="0.25">
      <c r="A6637" t="s">
        <v>2549</v>
      </c>
      <c r="B6637">
        <v>2001</v>
      </c>
      <c r="C6637" t="str">
        <f t="shared" si="207"/>
        <v>Drug Era 1992-2006</v>
      </c>
      <c r="D6637" t="s">
        <v>18</v>
      </c>
      <c r="E6637">
        <v>284</v>
      </c>
      <c r="F6637">
        <v>25</v>
      </c>
      <c r="G6637">
        <v>2</v>
      </c>
      <c r="H6637">
        <v>33</v>
      </c>
      <c r="I6637">
        <v>65</v>
      </c>
      <c r="J6637">
        <v>1</v>
      </c>
      <c r="K6637">
        <v>5</v>
      </c>
      <c r="L6637">
        <v>0</v>
      </c>
      <c r="M6637">
        <v>0</v>
      </c>
      <c r="Q6637">
        <v>57</v>
      </c>
      <c r="R6637">
        <v>3.39</v>
      </c>
      <c r="X6637">
        <v>42</v>
      </c>
      <c r="Z6637">
        <v>199</v>
      </c>
      <c r="AA6637">
        <f t="shared" si="206"/>
        <v>66.333333333333329</v>
      </c>
    </row>
    <row r="6638" spans="1:27" x14ac:dyDescent="0.25">
      <c r="A6638" t="s">
        <v>975</v>
      </c>
      <c r="B6638">
        <v>2001</v>
      </c>
      <c r="C6638" t="str">
        <f t="shared" si="207"/>
        <v>Drug Era 1992-2006</v>
      </c>
      <c r="D6638" t="s">
        <v>19</v>
      </c>
      <c r="E6638">
        <v>284</v>
      </c>
      <c r="F6638">
        <v>29</v>
      </c>
      <c r="G6638">
        <v>6</v>
      </c>
      <c r="H6638">
        <v>25</v>
      </c>
      <c r="I6638">
        <v>51</v>
      </c>
      <c r="J6638">
        <v>1</v>
      </c>
      <c r="K6638">
        <v>2</v>
      </c>
      <c r="L6638">
        <v>4</v>
      </c>
      <c r="M6638">
        <v>1</v>
      </c>
      <c r="Q6638">
        <v>55</v>
      </c>
      <c r="R6638">
        <v>3.9</v>
      </c>
      <c r="X6638">
        <v>39</v>
      </c>
      <c r="Z6638">
        <v>201</v>
      </c>
      <c r="AA6638">
        <f t="shared" si="206"/>
        <v>67</v>
      </c>
    </row>
    <row r="6639" spans="1:27" x14ac:dyDescent="0.25">
      <c r="A6639" t="s">
        <v>1618</v>
      </c>
      <c r="B6639">
        <v>2007</v>
      </c>
      <c r="C6639" t="str">
        <f t="shared" si="207"/>
        <v>Post Drug Era 2007-2012</v>
      </c>
      <c r="D6639" t="s">
        <v>18</v>
      </c>
      <c r="E6639">
        <v>284</v>
      </c>
      <c r="F6639">
        <v>23</v>
      </c>
      <c r="G6639">
        <v>2</v>
      </c>
      <c r="H6639">
        <v>21</v>
      </c>
      <c r="I6639">
        <v>62</v>
      </c>
      <c r="J6639">
        <v>4</v>
      </c>
      <c r="K6639">
        <v>5</v>
      </c>
      <c r="L6639">
        <v>3</v>
      </c>
      <c r="M6639">
        <v>0</v>
      </c>
      <c r="Q6639">
        <v>66</v>
      </c>
      <c r="R6639">
        <v>3.09</v>
      </c>
      <c r="X6639">
        <v>48</v>
      </c>
      <c r="Z6639">
        <v>201</v>
      </c>
      <c r="AA6639">
        <f t="shared" si="206"/>
        <v>67</v>
      </c>
    </row>
    <row r="6640" spans="1:27" x14ac:dyDescent="0.25">
      <c r="A6640" t="s">
        <v>952</v>
      </c>
      <c r="B6640">
        <v>1972</v>
      </c>
      <c r="C6640" t="str">
        <f t="shared" si="207"/>
        <v>Pre-Drug 1970-1991</v>
      </c>
      <c r="D6640" t="s">
        <v>18</v>
      </c>
      <c r="E6640">
        <v>284</v>
      </c>
      <c r="F6640">
        <v>25</v>
      </c>
      <c r="G6640">
        <v>8</v>
      </c>
      <c r="H6640">
        <v>20</v>
      </c>
      <c r="I6640">
        <v>46</v>
      </c>
      <c r="J6640">
        <v>5</v>
      </c>
      <c r="K6640">
        <v>6</v>
      </c>
      <c r="L6640">
        <v>0</v>
      </c>
      <c r="M6640">
        <v>0</v>
      </c>
      <c r="Q6640">
        <v>63</v>
      </c>
      <c r="R6640">
        <v>3.34</v>
      </c>
      <c r="X6640">
        <v>31</v>
      </c>
      <c r="Y6640">
        <v>0.24</v>
      </c>
      <c r="Z6640">
        <v>202</v>
      </c>
      <c r="AA6640">
        <f t="shared" si="206"/>
        <v>67.333333333333329</v>
      </c>
    </row>
    <row r="6641" spans="1:27" x14ac:dyDescent="0.25">
      <c r="A6641" t="s">
        <v>637</v>
      </c>
      <c r="B6641">
        <v>1996</v>
      </c>
      <c r="C6641" t="str">
        <f t="shared" si="207"/>
        <v>Pre-Drug 1970-1991</v>
      </c>
      <c r="D6641" t="s">
        <v>19</v>
      </c>
      <c r="E6641">
        <v>284</v>
      </c>
      <c r="F6641">
        <v>19</v>
      </c>
      <c r="G6641">
        <v>4</v>
      </c>
      <c r="H6641">
        <v>22</v>
      </c>
      <c r="I6641">
        <v>57</v>
      </c>
      <c r="J6641">
        <v>4</v>
      </c>
      <c r="K6641">
        <v>3</v>
      </c>
      <c r="L6641">
        <v>3</v>
      </c>
      <c r="M6641">
        <v>0</v>
      </c>
      <c r="Q6641">
        <v>59</v>
      </c>
      <c r="R6641">
        <v>2.54</v>
      </c>
      <c r="X6641">
        <v>32</v>
      </c>
      <c r="Y6641">
        <v>0.2</v>
      </c>
      <c r="Z6641">
        <v>202</v>
      </c>
      <c r="AA6641">
        <f t="shared" si="206"/>
        <v>67.333333333333329</v>
      </c>
    </row>
    <row r="6642" spans="1:27" x14ac:dyDescent="0.25">
      <c r="A6642" t="s">
        <v>1663</v>
      </c>
      <c r="B6642">
        <v>1985</v>
      </c>
      <c r="C6642" t="str">
        <f t="shared" si="207"/>
        <v>Pre-Drug 1970-1991</v>
      </c>
      <c r="D6642" t="s">
        <v>18</v>
      </c>
      <c r="E6642">
        <v>284</v>
      </c>
      <c r="F6642">
        <v>24</v>
      </c>
      <c r="G6642">
        <v>6</v>
      </c>
      <c r="H6642">
        <v>24</v>
      </c>
      <c r="I6642">
        <v>31</v>
      </c>
      <c r="J6642">
        <v>8</v>
      </c>
      <c r="K6642">
        <v>5</v>
      </c>
      <c r="L6642">
        <v>0</v>
      </c>
      <c r="M6642">
        <v>0</v>
      </c>
      <c r="Q6642">
        <v>63</v>
      </c>
      <c r="R6642">
        <v>3.19</v>
      </c>
      <c r="X6642">
        <v>50</v>
      </c>
      <c r="Y6642">
        <v>0.25</v>
      </c>
      <c r="Z6642">
        <v>203</v>
      </c>
      <c r="AA6642">
        <f t="shared" si="206"/>
        <v>67.666666666666671</v>
      </c>
    </row>
    <row r="6643" spans="1:27" x14ac:dyDescent="0.25">
      <c r="A6643" t="s">
        <v>1227</v>
      </c>
      <c r="B6643">
        <v>1988</v>
      </c>
      <c r="C6643" t="str">
        <f t="shared" si="207"/>
        <v>Pre-Drug 1970-1991</v>
      </c>
      <c r="D6643" t="s">
        <v>19</v>
      </c>
      <c r="E6643">
        <v>284</v>
      </c>
      <c r="F6643">
        <v>23</v>
      </c>
      <c r="G6643">
        <v>8</v>
      </c>
      <c r="H6643">
        <v>31</v>
      </c>
      <c r="I6643">
        <v>59</v>
      </c>
      <c r="J6643">
        <v>6</v>
      </c>
      <c r="K6643">
        <v>3</v>
      </c>
      <c r="L6643">
        <v>4</v>
      </c>
      <c r="M6643">
        <v>3</v>
      </c>
      <c r="Q6643">
        <v>50</v>
      </c>
      <c r="R6643">
        <v>3.06</v>
      </c>
      <c r="X6643">
        <v>29</v>
      </c>
      <c r="Y6643">
        <v>0.2</v>
      </c>
      <c r="Z6643">
        <v>203</v>
      </c>
      <c r="AA6643">
        <f t="shared" si="206"/>
        <v>67.666666666666671</v>
      </c>
    </row>
    <row r="6644" spans="1:27" x14ac:dyDescent="0.25">
      <c r="A6644" t="s">
        <v>2596</v>
      </c>
      <c r="B6644">
        <v>1999</v>
      </c>
      <c r="C6644" t="str">
        <f t="shared" si="207"/>
        <v>Drug Era 1992-2006</v>
      </c>
      <c r="D6644" t="s">
        <v>18</v>
      </c>
      <c r="E6644">
        <v>284</v>
      </c>
      <c r="F6644">
        <v>21</v>
      </c>
      <c r="G6644">
        <v>6</v>
      </c>
      <c r="H6644">
        <v>15</v>
      </c>
      <c r="I6644">
        <v>43</v>
      </c>
      <c r="J6644">
        <v>1</v>
      </c>
      <c r="K6644">
        <v>1</v>
      </c>
      <c r="L6644">
        <v>1</v>
      </c>
      <c r="M6644">
        <v>0</v>
      </c>
      <c r="Q6644">
        <v>64</v>
      </c>
      <c r="R6644">
        <v>2.78</v>
      </c>
      <c r="X6644">
        <v>32</v>
      </c>
      <c r="Y6644">
        <v>0</v>
      </c>
      <c r="Z6644">
        <v>204</v>
      </c>
      <c r="AA6644">
        <f t="shared" si="206"/>
        <v>68</v>
      </c>
    </row>
    <row r="6645" spans="1:27" x14ac:dyDescent="0.25">
      <c r="A6645" t="s">
        <v>40</v>
      </c>
      <c r="B6645">
        <v>2003</v>
      </c>
      <c r="C6645" t="str">
        <f t="shared" si="207"/>
        <v>Drug Era 1992-2006</v>
      </c>
      <c r="D6645" t="s">
        <v>18</v>
      </c>
      <c r="E6645">
        <v>284</v>
      </c>
      <c r="F6645">
        <v>20</v>
      </c>
      <c r="G6645">
        <v>1</v>
      </c>
      <c r="H6645">
        <v>23</v>
      </c>
      <c r="I6645">
        <v>51</v>
      </c>
      <c r="J6645">
        <v>4</v>
      </c>
      <c r="K6645">
        <v>4</v>
      </c>
      <c r="L6645">
        <v>2</v>
      </c>
      <c r="M6645">
        <v>0</v>
      </c>
      <c r="Q6645">
        <v>68</v>
      </c>
      <c r="R6645">
        <v>2.65</v>
      </c>
      <c r="X6645">
        <v>34</v>
      </c>
      <c r="Y6645">
        <v>0.26</v>
      </c>
      <c r="Z6645">
        <v>204</v>
      </c>
      <c r="AA6645">
        <f t="shared" si="206"/>
        <v>68</v>
      </c>
    </row>
    <row r="6646" spans="1:27" x14ac:dyDescent="0.25">
      <c r="A6646" t="s">
        <v>834</v>
      </c>
      <c r="B6646">
        <v>2007</v>
      </c>
      <c r="C6646" t="str">
        <f t="shared" si="207"/>
        <v>Post Drug Era 2007-2012</v>
      </c>
      <c r="D6646" t="s">
        <v>19</v>
      </c>
      <c r="E6646">
        <v>284</v>
      </c>
      <c r="F6646">
        <v>30</v>
      </c>
      <c r="G6646">
        <v>5</v>
      </c>
      <c r="H6646">
        <v>19</v>
      </c>
      <c r="I6646">
        <v>51</v>
      </c>
      <c r="J6646">
        <v>5</v>
      </c>
      <c r="K6646">
        <v>0</v>
      </c>
      <c r="L6646">
        <v>0</v>
      </c>
      <c r="M6646">
        <v>0</v>
      </c>
      <c r="Q6646">
        <v>67</v>
      </c>
      <c r="R6646">
        <v>3.97</v>
      </c>
      <c r="X6646">
        <v>22</v>
      </c>
      <c r="Z6646">
        <v>204</v>
      </c>
      <c r="AA6646">
        <f t="shared" si="206"/>
        <v>68</v>
      </c>
    </row>
    <row r="6647" spans="1:27" x14ac:dyDescent="0.25">
      <c r="A6647" t="s">
        <v>1569</v>
      </c>
      <c r="B6647">
        <v>2012</v>
      </c>
      <c r="C6647" t="str">
        <f t="shared" si="207"/>
        <v>Post Drug Era 2007-2012</v>
      </c>
      <c r="D6647" t="s">
        <v>18</v>
      </c>
      <c r="E6647">
        <v>284</v>
      </c>
      <c r="F6647">
        <v>28</v>
      </c>
      <c r="G6647">
        <v>7</v>
      </c>
      <c r="H6647">
        <v>19</v>
      </c>
      <c r="I6647">
        <v>43</v>
      </c>
      <c r="J6647">
        <v>1</v>
      </c>
      <c r="K6647">
        <v>1</v>
      </c>
      <c r="L6647">
        <v>1</v>
      </c>
      <c r="M6647">
        <v>0</v>
      </c>
      <c r="Q6647">
        <v>71</v>
      </c>
      <c r="R6647">
        <v>3.67</v>
      </c>
      <c r="X6647">
        <v>30</v>
      </c>
      <c r="Z6647">
        <v>206</v>
      </c>
      <c r="AA6647">
        <f t="shared" si="206"/>
        <v>68.666666666666671</v>
      </c>
    </row>
    <row r="6648" spans="1:27" x14ac:dyDescent="0.25">
      <c r="A6648" t="s">
        <v>47</v>
      </c>
      <c r="B6648">
        <v>1989</v>
      </c>
      <c r="C6648" t="str">
        <f t="shared" si="207"/>
        <v>Pre-Drug 1970-1991</v>
      </c>
      <c r="D6648" t="s">
        <v>18</v>
      </c>
      <c r="E6648">
        <v>284</v>
      </c>
      <c r="F6648">
        <v>18</v>
      </c>
      <c r="G6648">
        <v>3</v>
      </c>
      <c r="H6648">
        <v>21</v>
      </c>
      <c r="I6648">
        <v>80</v>
      </c>
      <c r="J6648">
        <v>3</v>
      </c>
      <c r="K6648">
        <v>3</v>
      </c>
      <c r="L6648">
        <v>2</v>
      </c>
      <c r="M6648">
        <v>3</v>
      </c>
      <c r="Q6648">
        <v>59</v>
      </c>
      <c r="R6648">
        <v>2.34</v>
      </c>
      <c r="X6648">
        <v>18</v>
      </c>
      <c r="Y6648">
        <v>0.23</v>
      </c>
      <c r="Z6648">
        <v>208</v>
      </c>
      <c r="AA6648">
        <f t="shared" si="206"/>
        <v>69.333333333333329</v>
      </c>
    </row>
    <row r="6649" spans="1:27" x14ac:dyDescent="0.25">
      <c r="A6649" t="s">
        <v>1126</v>
      </c>
      <c r="B6649">
        <v>2005</v>
      </c>
      <c r="C6649" t="str">
        <f t="shared" si="207"/>
        <v>Drug Era 1992-2006</v>
      </c>
      <c r="D6649" t="s">
        <v>18</v>
      </c>
      <c r="E6649">
        <v>284</v>
      </c>
      <c r="F6649">
        <v>27</v>
      </c>
      <c r="G6649">
        <v>5</v>
      </c>
      <c r="H6649">
        <v>18</v>
      </c>
      <c r="I6649">
        <v>27</v>
      </c>
      <c r="J6649">
        <v>0</v>
      </c>
      <c r="K6649">
        <v>1</v>
      </c>
      <c r="L6649">
        <v>0</v>
      </c>
      <c r="M6649">
        <v>0</v>
      </c>
      <c r="Q6649">
        <v>74</v>
      </c>
      <c r="R6649">
        <v>3.5</v>
      </c>
      <c r="X6649">
        <v>44</v>
      </c>
      <c r="Z6649">
        <v>208</v>
      </c>
      <c r="AA6649">
        <f t="shared" si="206"/>
        <v>69.333333333333329</v>
      </c>
    </row>
    <row r="6650" spans="1:27" x14ac:dyDescent="0.25">
      <c r="A6650" t="s">
        <v>50</v>
      </c>
      <c r="B6650">
        <v>1970</v>
      </c>
      <c r="C6650" t="str">
        <f t="shared" si="207"/>
        <v>Pre-Drug 1970-1991</v>
      </c>
      <c r="D6650" t="s">
        <v>19</v>
      </c>
      <c r="E6650">
        <v>284</v>
      </c>
      <c r="F6650">
        <v>16</v>
      </c>
      <c r="G6650">
        <v>3</v>
      </c>
      <c r="H6650">
        <v>20</v>
      </c>
      <c r="I6650">
        <v>36</v>
      </c>
      <c r="J6650">
        <v>5</v>
      </c>
      <c r="K6650">
        <v>1</v>
      </c>
      <c r="L6650">
        <v>4</v>
      </c>
      <c r="M6650">
        <v>0</v>
      </c>
      <c r="Q6650">
        <v>57</v>
      </c>
      <c r="R6650">
        <v>2.06</v>
      </c>
      <c r="X6650">
        <v>29</v>
      </c>
      <c r="Y6650">
        <v>0.22</v>
      </c>
      <c r="Z6650">
        <v>210</v>
      </c>
      <c r="AA6650">
        <f t="shared" si="206"/>
        <v>70</v>
      </c>
    </row>
    <row r="6651" spans="1:27" x14ac:dyDescent="0.25">
      <c r="A6651" t="s">
        <v>2117</v>
      </c>
      <c r="B6651">
        <v>2012</v>
      </c>
      <c r="C6651" t="str">
        <f t="shared" si="207"/>
        <v>Post Drug Era 2007-2012</v>
      </c>
      <c r="D6651" t="s">
        <v>18</v>
      </c>
      <c r="E6651">
        <v>284</v>
      </c>
      <c r="F6651">
        <v>19</v>
      </c>
      <c r="G6651">
        <v>8</v>
      </c>
      <c r="H6651">
        <v>18</v>
      </c>
      <c r="I6651">
        <v>92</v>
      </c>
      <c r="J6651">
        <v>1</v>
      </c>
      <c r="K6651">
        <v>0</v>
      </c>
      <c r="L6651">
        <v>4</v>
      </c>
      <c r="M6651">
        <v>0</v>
      </c>
      <c r="Q6651">
        <v>56</v>
      </c>
      <c r="R6651">
        <v>2.44</v>
      </c>
      <c r="X6651">
        <v>51</v>
      </c>
      <c r="Z6651">
        <v>210</v>
      </c>
      <c r="AA6651">
        <f t="shared" si="206"/>
        <v>70</v>
      </c>
    </row>
    <row r="6652" spans="1:27" x14ac:dyDescent="0.25">
      <c r="A6652" t="s">
        <v>693</v>
      </c>
      <c r="B6652">
        <v>2012</v>
      </c>
      <c r="C6652" t="str">
        <f t="shared" si="207"/>
        <v>Post Drug Era 2007-2012</v>
      </c>
      <c r="D6652" t="s">
        <v>19</v>
      </c>
      <c r="E6652">
        <v>284</v>
      </c>
      <c r="F6652">
        <v>19</v>
      </c>
      <c r="G6652">
        <v>5</v>
      </c>
      <c r="H6652">
        <v>29</v>
      </c>
      <c r="I6652">
        <v>87</v>
      </c>
      <c r="J6652">
        <v>2</v>
      </c>
      <c r="K6652">
        <v>2</v>
      </c>
      <c r="L6652">
        <v>0</v>
      </c>
      <c r="M6652">
        <v>0</v>
      </c>
      <c r="Q6652">
        <v>48</v>
      </c>
      <c r="R6652">
        <v>2.4300000000000002</v>
      </c>
      <c r="X6652">
        <v>29</v>
      </c>
      <c r="Z6652">
        <v>211</v>
      </c>
      <c r="AA6652">
        <f t="shared" si="206"/>
        <v>70.333333333333329</v>
      </c>
    </row>
    <row r="6653" spans="1:27" x14ac:dyDescent="0.25">
      <c r="A6653" t="s">
        <v>2707</v>
      </c>
      <c r="B6653">
        <v>2005</v>
      </c>
      <c r="C6653" t="str">
        <f t="shared" si="207"/>
        <v>Drug Era 1992-2006</v>
      </c>
      <c r="D6653" t="s">
        <v>19</v>
      </c>
      <c r="E6653">
        <v>284</v>
      </c>
      <c r="F6653">
        <v>27</v>
      </c>
      <c r="G6653">
        <v>8</v>
      </c>
      <c r="H6653">
        <v>22</v>
      </c>
      <c r="I6653">
        <v>26</v>
      </c>
      <c r="J6653">
        <v>6</v>
      </c>
      <c r="K6653">
        <v>4</v>
      </c>
      <c r="L6653">
        <v>2</v>
      </c>
      <c r="M6653">
        <v>0</v>
      </c>
      <c r="Q6653">
        <v>58</v>
      </c>
      <c r="R6653">
        <v>3.44</v>
      </c>
      <c r="X6653">
        <v>26</v>
      </c>
      <c r="Z6653">
        <v>212</v>
      </c>
      <c r="AA6653">
        <f t="shared" si="206"/>
        <v>70.666666666666671</v>
      </c>
    </row>
    <row r="6654" spans="1:27" x14ac:dyDescent="0.25">
      <c r="A6654" t="s">
        <v>1144</v>
      </c>
      <c r="B6654">
        <v>2008</v>
      </c>
      <c r="C6654" t="str">
        <f t="shared" si="207"/>
        <v>Post Drug Era 2007-2012</v>
      </c>
      <c r="D6654" t="s">
        <v>18</v>
      </c>
      <c r="E6654">
        <v>284</v>
      </c>
      <c r="F6654">
        <v>14</v>
      </c>
      <c r="G6654">
        <v>6</v>
      </c>
      <c r="H6654">
        <v>30</v>
      </c>
      <c r="I6654">
        <v>89</v>
      </c>
      <c r="J6654">
        <v>1</v>
      </c>
      <c r="K6654">
        <v>2</v>
      </c>
      <c r="L6654">
        <v>2</v>
      </c>
      <c r="M6654">
        <v>0</v>
      </c>
      <c r="Q6654">
        <v>39</v>
      </c>
      <c r="R6654">
        <v>1.77</v>
      </c>
      <c r="X6654">
        <v>26</v>
      </c>
      <c r="Z6654">
        <v>213</v>
      </c>
      <c r="AA6654">
        <f t="shared" si="206"/>
        <v>71</v>
      </c>
    </row>
    <row r="6655" spans="1:27" x14ac:dyDescent="0.25">
      <c r="A6655" t="s">
        <v>1496</v>
      </c>
      <c r="B6655">
        <v>1976</v>
      </c>
      <c r="C6655" t="str">
        <f t="shared" si="207"/>
        <v>Pre-Drug 1970-1991</v>
      </c>
      <c r="D6655" t="s">
        <v>18</v>
      </c>
      <c r="E6655">
        <v>284</v>
      </c>
      <c r="F6655">
        <v>23</v>
      </c>
      <c r="G6655">
        <v>6</v>
      </c>
      <c r="H6655">
        <v>22</v>
      </c>
      <c r="I6655">
        <v>39</v>
      </c>
      <c r="J6655">
        <v>4</v>
      </c>
      <c r="K6655">
        <v>0</v>
      </c>
      <c r="L6655">
        <v>2</v>
      </c>
      <c r="M6655">
        <v>1</v>
      </c>
      <c r="Q6655">
        <v>61</v>
      </c>
      <c r="R6655">
        <v>2.89</v>
      </c>
      <c r="X6655">
        <v>31</v>
      </c>
      <c r="Y6655">
        <v>0.24</v>
      </c>
      <c r="Z6655">
        <v>215</v>
      </c>
      <c r="AA6655">
        <f t="shared" si="206"/>
        <v>71.666666666666671</v>
      </c>
    </row>
    <row r="6656" spans="1:27" x14ac:dyDescent="0.25">
      <c r="A6656" t="s">
        <v>1992</v>
      </c>
      <c r="B6656">
        <v>2004</v>
      </c>
      <c r="C6656" t="str">
        <f t="shared" si="207"/>
        <v>Drug Era 1992-2006</v>
      </c>
      <c r="D6656" t="s">
        <v>19</v>
      </c>
      <c r="E6656">
        <v>284</v>
      </c>
      <c r="F6656">
        <v>13</v>
      </c>
      <c r="G6656">
        <v>3</v>
      </c>
      <c r="H6656">
        <v>23</v>
      </c>
      <c r="I6656">
        <v>89</v>
      </c>
      <c r="J6656">
        <v>3</v>
      </c>
      <c r="K6656">
        <v>5</v>
      </c>
      <c r="L6656">
        <v>2</v>
      </c>
      <c r="M6656">
        <v>0</v>
      </c>
      <c r="Q6656">
        <v>48</v>
      </c>
      <c r="R6656">
        <v>1.62</v>
      </c>
      <c r="X6656">
        <v>61</v>
      </c>
      <c r="Y6656">
        <v>0.18</v>
      </c>
      <c r="Z6656">
        <v>217</v>
      </c>
      <c r="AA6656">
        <f t="shared" si="206"/>
        <v>72.333333333333329</v>
      </c>
    </row>
    <row r="6657" spans="1:27" x14ac:dyDescent="0.25">
      <c r="A6657" t="s">
        <v>2172</v>
      </c>
      <c r="B6657">
        <v>1995</v>
      </c>
      <c r="C6657" t="str">
        <f t="shared" si="207"/>
        <v>Pre-Drug 1970-1991</v>
      </c>
      <c r="D6657" t="s">
        <v>19</v>
      </c>
      <c r="E6657">
        <v>284</v>
      </c>
      <c r="F6657">
        <v>16</v>
      </c>
      <c r="G6657">
        <v>6</v>
      </c>
      <c r="H6657">
        <v>26</v>
      </c>
      <c r="I6657">
        <v>94</v>
      </c>
      <c r="J6657">
        <v>2</v>
      </c>
      <c r="K6657">
        <v>2</v>
      </c>
      <c r="L6657">
        <v>1</v>
      </c>
      <c r="M6657">
        <v>2</v>
      </c>
      <c r="Q6657">
        <v>37</v>
      </c>
      <c r="R6657">
        <v>1.95</v>
      </c>
      <c r="X6657">
        <v>32</v>
      </c>
      <c r="Y6657">
        <v>0.14000000000000001</v>
      </c>
      <c r="Z6657">
        <v>222</v>
      </c>
      <c r="AA6657">
        <f t="shared" si="206"/>
        <v>74</v>
      </c>
    </row>
    <row r="6658" spans="1:27" x14ac:dyDescent="0.25">
      <c r="A6658" t="s">
        <v>2079</v>
      </c>
      <c r="B6658">
        <v>1985</v>
      </c>
      <c r="C6658" t="str">
        <f t="shared" si="207"/>
        <v>Pre-Drug 1970-1991</v>
      </c>
      <c r="D6658" t="s">
        <v>19</v>
      </c>
      <c r="E6658">
        <v>284</v>
      </c>
      <c r="F6658">
        <v>16</v>
      </c>
      <c r="G6658">
        <v>4</v>
      </c>
      <c r="H6658">
        <v>19</v>
      </c>
      <c r="I6658">
        <v>36</v>
      </c>
      <c r="J6658">
        <v>2</v>
      </c>
      <c r="K6658">
        <v>1</v>
      </c>
      <c r="L6658">
        <v>2</v>
      </c>
      <c r="M6658">
        <v>0</v>
      </c>
      <c r="Q6658">
        <v>45</v>
      </c>
      <c r="R6658">
        <v>1.93</v>
      </c>
      <c r="X6658">
        <v>39</v>
      </c>
      <c r="Y6658">
        <v>0.17</v>
      </c>
      <c r="Z6658">
        <v>224</v>
      </c>
      <c r="AA6658">
        <f t="shared" ref="AA6658:AA6721" si="208">Z6658/3</f>
        <v>74.666666666666671</v>
      </c>
    </row>
    <row r="6659" spans="1:27" x14ac:dyDescent="0.25">
      <c r="A6659" t="s">
        <v>1967</v>
      </c>
      <c r="B6659">
        <v>1990</v>
      </c>
      <c r="C6659" t="str">
        <f t="shared" ref="C6659:C6722" si="209">IF(B6659&lt;1997,"Pre-Drug 1970-1991",IF(B6659&lt;=2006,"Drug Era 1992-2006","Post Drug Era 2007-2012"))</f>
        <v>Pre-Drug 1970-1991</v>
      </c>
      <c r="D6659" t="s">
        <v>19</v>
      </c>
      <c r="E6659">
        <v>285</v>
      </c>
      <c r="F6659">
        <v>40</v>
      </c>
      <c r="G6659">
        <v>10</v>
      </c>
      <c r="H6659">
        <v>32</v>
      </c>
      <c r="I6659">
        <v>54</v>
      </c>
      <c r="J6659">
        <v>3</v>
      </c>
      <c r="K6659">
        <v>4</v>
      </c>
      <c r="L6659">
        <v>1</v>
      </c>
      <c r="M6659">
        <v>0</v>
      </c>
      <c r="Q6659">
        <v>85</v>
      </c>
      <c r="R6659">
        <v>6.32</v>
      </c>
      <c r="X6659">
        <v>34</v>
      </c>
      <c r="Y6659">
        <v>0.34</v>
      </c>
      <c r="Z6659">
        <v>171</v>
      </c>
      <c r="AA6659">
        <f t="shared" si="208"/>
        <v>57</v>
      </c>
    </row>
    <row r="6660" spans="1:27" x14ac:dyDescent="0.25">
      <c r="A6660" t="s">
        <v>1460</v>
      </c>
      <c r="B6660">
        <v>1984</v>
      </c>
      <c r="C6660" t="str">
        <f t="shared" si="209"/>
        <v>Pre-Drug 1970-1991</v>
      </c>
      <c r="D6660" t="s">
        <v>19</v>
      </c>
      <c r="E6660">
        <v>285</v>
      </c>
      <c r="F6660">
        <v>32</v>
      </c>
      <c r="G6660">
        <v>8</v>
      </c>
      <c r="H6660">
        <v>32</v>
      </c>
      <c r="I6660">
        <v>44</v>
      </c>
      <c r="J6660">
        <v>8</v>
      </c>
      <c r="K6660">
        <v>3</v>
      </c>
      <c r="L6660">
        <v>1</v>
      </c>
      <c r="M6660">
        <v>1</v>
      </c>
      <c r="Q6660">
        <v>70</v>
      </c>
      <c r="R6660">
        <v>4.6500000000000004</v>
      </c>
      <c r="X6660">
        <v>44</v>
      </c>
      <c r="Y6660">
        <v>0.28000000000000003</v>
      </c>
      <c r="Z6660">
        <v>186</v>
      </c>
      <c r="AA6660">
        <f t="shared" si="208"/>
        <v>62</v>
      </c>
    </row>
    <row r="6661" spans="1:27" x14ac:dyDescent="0.25">
      <c r="A6661" t="s">
        <v>2660</v>
      </c>
      <c r="B6661">
        <v>1985</v>
      </c>
      <c r="C6661" t="str">
        <f t="shared" si="209"/>
        <v>Pre-Drug 1970-1991</v>
      </c>
      <c r="D6661" t="s">
        <v>19</v>
      </c>
      <c r="E6661">
        <v>285</v>
      </c>
      <c r="F6661">
        <v>37</v>
      </c>
      <c r="G6661">
        <v>8</v>
      </c>
      <c r="H6661">
        <v>17</v>
      </c>
      <c r="I6661">
        <v>28</v>
      </c>
      <c r="J6661">
        <v>0</v>
      </c>
      <c r="K6661">
        <v>1</v>
      </c>
      <c r="L6661">
        <v>1</v>
      </c>
      <c r="M6661">
        <v>0</v>
      </c>
      <c r="Q6661">
        <v>84</v>
      </c>
      <c r="R6661">
        <v>5.34</v>
      </c>
      <c r="X6661">
        <v>41</v>
      </c>
      <c r="Y6661">
        <v>0.32</v>
      </c>
      <c r="Z6661">
        <v>187</v>
      </c>
      <c r="AA6661">
        <f t="shared" si="208"/>
        <v>62.333333333333336</v>
      </c>
    </row>
    <row r="6662" spans="1:27" x14ac:dyDescent="0.25">
      <c r="A6662" t="s">
        <v>1228</v>
      </c>
      <c r="B6662">
        <v>1991</v>
      </c>
      <c r="C6662" t="str">
        <f t="shared" si="209"/>
        <v>Pre-Drug 1970-1991</v>
      </c>
      <c r="D6662" t="s">
        <v>18</v>
      </c>
      <c r="E6662">
        <v>285</v>
      </c>
      <c r="F6662">
        <v>33</v>
      </c>
      <c r="G6662">
        <v>6</v>
      </c>
      <c r="H6662">
        <v>32</v>
      </c>
      <c r="I6662">
        <v>55</v>
      </c>
      <c r="J6662">
        <v>7</v>
      </c>
      <c r="K6662">
        <v>0</v>
      </c>
      <c r="L6662">
        <v>0</v>
      </c>
      <c r="M6662">
        <v>0</v>
      </c>
      <c r="Q6662">
        <v>66</v>
      </c>
      <c r="R6662">
        <v>4.71</v>
      </c>
      <c r="X6662">
        <v>33</v>
      </c>
      <c r="Y6662">
        <v>0.26</v>
      </c>
      <c r="Z6662">
        <v>189</v>
      </c>
      <c r="AA6662">
        <f t="shared" si="208"/>
        <v>63</v>
      </c>
    </row>
    <row r="6663" spans="1:27" x14ac:dyDescent="0.25">
      <c r="A6663" t="s">
        <v>837</v>
      </c>
      <c r="B6663">
        <v>2012</v>
      </c>
      <c r="C6663" t="str">
        <f t="shared" si="209"/>
        <v>Post Drug Era 2007-2012</v>
      </c>
      <c r="D6663" t="s">
        <v>18</v>
      </c>
      <c r="E6663">
        <v>285</v>
      </c>
      <c r="F6663">
        <v>31</v>
      </c>
      <c r="G6663">
        <v>5</v>
      </c>
      <c r="H6663">
        <v>27</v>
      </c>
      <c r="I6663">
        <v>44</v>
      </c>
      <c r="J6663">
        <v>1</v>
      </c>
      <c r="K6663">
        <v>0</v>
      </c>
      <c r="L6663">
        <v>3</v>
      </c>
      <c r="M6663">
        <v>0</v>
      </c>
      <c r="Q6663">
        <v>70</v>
      </c>
      <c r="R6663">
        <v>4.43</v>
      </c>
      <c r="X6663">
        <v>25</v>
      </c>
      <c r="Z6663">
        <v>189</v>
      </c>
      <c r="AA6663">
        <f t="shared" si="208"/>
        <v>63</v>
      </c>
    </row>
    <row r="6664" spans="1:27" x14ac:dyDescent="0.25">
      <c r="A6664" t="s">
        <v>1752</v>
      </c>
      <c r="B6664">
        <v>1997</v>
      </c>
      <c r="C6664" t="str">
        <f t="shared" si="209"/>
        <v>Drug Era 1992-2006</v>
      </c>
      <c r="D6664" t="s">
        <v>19</v>
      </c>
      <c r="E6664">
        <v>285</v>
      </c>
      <c r="F6664">
        <v>31</v>
      </c>
      <c r="G6664">
        <v>8</v>
      </c>
      <c r="H6664">
        <v>36</v>
      </c>
      <c r="I6664">
        <v>39</v>
      </c>
      <c r="J6664">
        <v>2</v>
      </c>
      <c r="K6664">
        <v>3</v>
      </c>
      <c r="L6664">
        <v>0</v>
      </c>
      <c r="M6664">
        <v>0</v>
      </c>
      <c r="Q6664">
        <v>63</v>
      </c>
      <c r="R6664">
        <v>4.41</v>
      </c>
      <c r="X6664">
        <v>31</v>
      </c>
      <c r="Y6664">
        <v>0.26</v>
      </c>
      <c r="Z6664">
        <v>190</v>
      </c>
      <c r="AA6664">
        <f t="shared" si="208"/>
        <v>63.333333333333336</v>
      </c>
    </row>
    <row r="6665" spans="1:27" x14ac:dyDescent="0.25">
      <c r="A6665" t="s">
        <v>367</v>
      </c>
      <c r="B6665">
        <v>1991</v>
      </c>
      <c r="C6665" t="str">
        <f t="shared" si="209"/>
        <v>Pre-Drug 1970-1991</v>
      </c>
      <c r="D6665" t="s">
        <v>19</v>
      </c>
      <c r="E6665">
        <v>285</v>
      </c>
      <c r="F6665">
        <v>39</v>
      </c>
      <c r="G6665">
        <v>6</v>
      </c>
      <c r="H6665">
        <v>34</v>
      </c>
      <c r="I6665">
        <v>30</v>
      </c>
      <c r="J6665">
        <v>2</v>
      </c>
      <c r="K6665">
        <v>6</v>
      </c>
      <c r="L6665">
        <v>1</v>
      </c>
      <c r="M6665">
        <v>0</v>
      </c>
      <c r="Q6665">
        <v>66</v>
      </c>
      <c r="R6665">
        <v>5.51</v>
      </c>
      <c r="X6665">
        <v>48</v>
      </c>
      <c r="Y6665">
        <v>0.27</v>
      </c>
      <c r="Z6665">
        <v>191</v>
      </c>
      <c r="AA6665">
        <f t="shared" si="208"/>
        <v>63.666666666666664</v>
      </c>
    </row>
    <row r="6666" spans="1:27" x14ac:dyDescent="0.25">
      <c r="A6666" t="s">
        <v>663</v>
      </c>
      <c r="B6666">
        <v>1994</v>
      </c>
      <c r="C6666" t="str">
        <f t="shared" si="209"/>
        <v>Pre-Drug 1970-1991</v>
      </c>
      <c r="D6666" t="s">
        <v>19</v>
      </c>
      <c r="E6666">
        <v>285</v>
      </c>
      <c r="F6666">
        <v>40</v>
      </c>
      <c r="G6666">
        <v>7</v>
      </c>
      <c r="H6666">
        <v>37</v>
      </c>
      <c r="I6666">
        <v>33</v>
      </c>
      <c r="J6666">
        <v>2</v>
      </c>
      <c r="K6666">
        <v>3</v>
      </c>
      <c r="L6666">
        <v>0</v>
      </c>
      <c r="M6666">
        <v>1</v>
      </c>
      <c r="Q6666">
        <v>66</v>
      </c>
      <c r="R6666">
        <v>5.63</v>
      </c>
      <c r="X6666">
        <v>27</v>
      </c>
      <c r="Y6666">
        <v>0.25</v>
      </c>
      <c r="Z6666">
        <v>192</v>
      </c>
      <c r="AA6666">
        <f t="shared" si="208"/>
        <v>64</v>
      </c>
    </row>
    <row r="6667" spans="1:27" x14ac:dyDescent="0.25">
      <c r="A6667" t="s">
        <v>1682</v>
      </c>
      <c r="B6667">
        <v>2003</v>
      </c>
      <c r="C6667" t="str">
        <f t="shared" si="209"/>
        <v>Drug Era 1992-2006</v>
      </c>
      <c r="D6667" t="s">
        <v>19</v>
      </c>
      <c r="E6667">
        <v>285</v>
      </c>
      <c r="F6667">
        <v>29</v>
      </c>
      <c r="G6667">
        <v>4</v>
      </c>
      <c r="H6667">
        <v>32</v>
      </c>
      <c r="I6667">
        <v>57</v>
      </c>
      <c r="J6667">
        <v>0</v>
      </c>
      <c r="K6667">
        <v>6</v>
      </c>
      <c r="L6667">
        <v>8</v>
      </c>
      <c r="M6667">
        <v>0</v>
      </c>
      <c r="Q6667">
        <v>64</v>
      </c>
      <c r="R6667">
        <v>4.08</v>
      </c>
      <c r="X6667">
        <v>38</v>
      </c>
      <c r="Y6667">
        <v>0.26</v>
      </c>
      <c r="Z6667">
        <v>192</v>
      </c>
      <c r="AA6667">
        <f t="shared" si="208"/>
        <v>64</v>
      </c>
    </row>
    <row r="6668" spans="1:27" x14ac:dyDescent="0.25">
      <c r="A6668" t="s">
        <v>2031</v>
      </c>
      <c r="B6668">
        <v>1987</v>
      </c>
      <c r="C6668" t="str">
        <f t="shared" si="209"/>
        <v>Pre-Drug 1970-1991</v>
      </c>
      <c r="D6668" t="s">
        <v>18</v>
      </c>
      <c r="E6668">
        <v>285</v>
      </c>
      <c r="F6668">
        <v>25</v>
      </c>
      <c r="G6668">
        <v>1</v>
      </c>
      <c r="H6668">
        <v>27</v>
      </c>
      <c r="I6668">
        <v>33</v>
      </c>
      <c r="J6668">
        <v>1</v>
      </c>
      <c r="K6668">
        <v>4</v>
      </c>
      <c r="L6668">
        <v>5</v>
      </c>
      <c r="M6668">
        <v>2</v>
      </c>
      <c r="Q6668">
        <v>59</v>
      </c>
      <c r="R6668">
        <v>3.5</v>
      </c>
      <c r="X6668">
        <v>47</v>
      </c>
      <c r="Y6668">
        <v>0.23</v>
      </c>
      <c r="Z6668">
        <v>193</v>
      </c>
      <c r="AA6668">
        <f t="shared" si="208"/>
        <v>64.333333333333329</v>
      </c>
    </row>
    <row r="6669" spans="1:27" x14ac:dyDescent="0.25">
      <c r="A6669" t="s">
        <v>1816</v>
      </c>
      <c r="B6669">
        <v>1983</v>
      </c>
      <c r="C6669" t="str">
        <f t="shared" si="209"/>
        <v>Pre-Drug 1970-1991</v>
      </c>
      <c r="D6669" t="s">
        <v>19</v>
      </c>
      <c r="E6669">
        <v>285</v>
      </c>
      <c r="F6669">
        <v>32</v>
      </c>
      <c r="G6669">
        <v>11</v>
      </c>
      <c r="H6669">
        <v>37</v>
      </c>
      <c r="I6669">
        <v>47</v>
      </c>
      <c r="J6669">
        <v>7</v>
      </c>
      <c r="K6669">
        <v>3</v>
      </c>
      <c r="L6669">
        <v>0</v>
      </c>
      <c r="M6669">
        <v>0</v>
      </c>
      <c r="Q6669">
        <v>63</v>
      </c>
      <c r="R6669">
        <v>4.45</v>
      </c>
      <c r="X6669">
        <v>43</v>
      </c>
      <c r="Y6669">
        <v>0.25</v>
      </c>
      <c r="Z6669">
        <v>194</v>
      </c>
      <c r="AA6669">
        <f t="shared" si="208"/>
        <v>64.666666666666671</v>
      </c>
    </row>
    <row r="6670" spans="1:27" x14ac:dyDescent="0.25">
      <c r="A6670" t="s">
        <v>689</v>
      </c>
      <c r="B6670">
        <v>1985</v>
      </c>
      <c r="C6670" t="str">
        <f t="shared" si="209"/>
        <v>Pre-Drug 1970-1991</v>
      </c>
      <c r="D6670" t="s">
        <v>19</v>
      </c>
      <c r="E6670">
        <v>285</v>
      </c>
      <c r="F6670">
        <v>25</v>
      </c>
      <c r="G6670">
        <v>7</v>
      </c>
      <c r="H6670">
        <v>35</v>
      </c>
      <c r="I6670">
        <v>72</v>
      </c>
      <c r="J6670">
        <v>6</v>
      </c>
      <c r="K6670">
        <v>8</v>
      </c>
      <c r="L6670">
        <v>4</v>
      </c>
      <c r="M6670">
        <v>1</v>
      </c>
      <c r="Q6670">
        <v>55</v>
      </c>
      <c r="R6670">
        <v>3.48</v>
      </c>
      <c r="X6670">
        <v>36</v>
      </c>
      <c r="Y6670">
        <v>0.23</v>
      </c>
      <c r="Z6670">
        <v>194</v>
      </c>
      <c r="AA6670">
        <f t="shared" si="208"/>
        <v>64.666666666666671</v>
      </c>
    </row>
    <row r="6671" spans="1:27" x14ac:dyDescent="0.25">
      <c r="A6671" t="s">
        <v>1076</v>
      </c>
      <c r="B6671">
        <v>1997</v>
      </c>
      <c r="C6671" t="str">
        <f t="shared" si="209"/>
        <v>Drug Era 1992-2006</v>
      </c>
      <c r="D6671" t="s">
        <v>19</v>
      </c>
      <c r="E6671">
        <v>285</v>
      </c>
      <c r="F6671">
        <v>37</v>
      </c>
      <c r="G6671">
        <v>9</v>
      </c>
      <c r="H6671">
        <v>24</v>
      </c>
      <c r="I6671">
        <v>45</v>
      </c>
      <c r="J6671">
        <v>1</v>
      </c>
      <c r="K6671">
        <v>3</v>
      </c>
      <c r="L6671">
        <v>0</v>
      </c>
      <c r="M6671">
        <v>0</v>
      </c>
      <c r="Q6671">
        <v>75</v>
      </c>
      <c r="R6671">
        <v>5.15</v>
      </c>
      <c r="X6671">
        <v>35</v>
      </c>
      <c r="Y6671">
        <v>0.28999999999999998</v>
      </c>
      <c r="Z6671">
        <v>194</v>
      </c>
      <c r="AA6671">
        <f t="shared" si="208"/>
        <v>64.666666666666671</v>
      </c>
    </row>
    <row r="6672" spans="1:27" x14ac:dyDescent="0.25">
      <c r="A6672" t="s">
        <v>2849</v>
      </c>
      <c r="B6672">
        <v>2009</v>
      </c>
      <c r="C6672" t="str">
        <f t="shared" si="209"/>
        <v>Post Drug Era 2007-2012</v>
      </c>
      <c r="D6672" t="s">
        <v>19</v>
      </c>
      <c r="E6672">
        <v>285</v>
      </c>
      <c r="F6672">
        <v>39</v>
      </c>
      <c r="G6672">
        <v>15</v>
      </c>
      <c r="H6672">
        <v>24</v>
      </c>
      <c r="I6672">
        <v>39</v>
      </c>
      <c r="J6672">
        <v>1</v>
      </c>
      <c r="K6672">
        <v>4</v>
      </c>
      <c r="L6672">
        <v>2</v>
      </c>
      <c r="M6672">
        <v>0</v>
      </c>
      <c r="Q6672">
        <v>77</v>
      </c>
      <c r="R6672">
        <v>5.4</v>
      </c>
      <c r="X6672">
        <v>42</v>
      </c>
      <c r="Z6672">
        <v>195</v>
      </c>
      <c r="AA6672">
        <f t="shared" si="208"/>
        <v>65</v>
      </c>
    </row>
    <row r="6673" spans="1:27" x14ac:dyDescent="0.25">
      <c r="A6673" t="s">
        <v>3115</v>
      </c>
      <c r="B6673">
        <v>1996</v>
      </c>
      <c r="C6673" t="str">
        <f t="shared" si="209"/>
        <v>Pre-Drug 1970-1991</v>
      </c>
      <c r="D6673" t="s">
        <v>18</v>
      </c>
      <c r="E6673">
        <v>285</v>
      </c>
      <c r="F6673">
        <v>22</v>
      </c>
      <c r="G6673">
        <v>5</v>
      </c>
      <c r="H6673">
        <v>15</v>
      </c>
      <c r="I6673">
        <v>66</v>
      </c>
      <c r="J6673">
        <v>1</v>
      </c>
      <c r="K6673">
        <v>4</v>
      </c>
      <c r="L6673">
        <v>2</v>
      </c>
      <c r="M6673">
        <v>1</v>
      </c>
      <c r="Q6673">
        <v>70</v>
      </c>
      <c r="R6673">
        <v>3.03</v>
      </c>
      <c r="X6673">
        <v>23</v>
      </c>
      <c r="Y6673">
        <v>0.24</v>
      </c>
      <c r="Z6673">
        <v>196</v>
      </c>
      <c r="AA6673">
        <f t="shared" si="208"/>
        <v>65.333333333333329</v>
      </c>
    </row>
    <row r="6674" spans="1:27" x14ac:dyDescent="0.25">
      <c r="A6674" t="s">
        <v>2324</v>
      </c>
      <c r="B6674">
        <v>2004</v>
      </c>
      <c r="C6674" t="str">
        <f t="shared" si="209"/>
        <v>Drug Era 1992-2006</v>
      </c>
      <c r="D6674" t="s">
        <v>18</v>
      </c>
      <c r="E6674">
        <v>285</v>
      </c>
      <c r="F6674">
        <v>27</v>
      </c>
      <c r="G6674">
        <v>7</v>
      </c>
      <c r="H6674">
        <v>17</v>
      </c>
      <c r="I6674">
        <v>38</v>
      </c>
      <c r="J6674">
        <v>7</v>
      </c>
      <c r="K6674">
        <v>1</v>
      </c>
      <c r="L6674">
        <v>7</v>
      </c>
      <c r="M6674">
        <v>0</v>
      </c>
      <c r="Q6674">
        <v>72</v>
      </c>
      <c r="R6674">
        <v>3.68</v>
      </c>
      <c r="X6674">
        <v>27</v>
      </c>
      <c r="Y6674">
        <v>0.28000000000000003</v>
      </c>
      <c r="Z6674">
        <v>198</v>
      </c>
      <c r="AA6674">
        <f t="shared" si="208"/>
        <v>66</v>
      </c>
    </row>
    <row r="6675" spans="1:27" x14ac:dyDescent="0.25">
      <c r="A6675" t="s">
        <v>1603</v>
      </c>
      <c r="B6675">
        <v>2009</v>
      </c>
      <c r="C6675" t="str">
        <f t="shared" si="209"/>
        <v>Post Drug Era 2007-2012</v>
      </c>
      <c r="D6675" t="s">
        <v>19</v>
      </c>
      <c r="E6675">
        <v>285</v>
      </c>
      <c r="F6675">
        <v>34</v>
      </c>
      <c r="G6675">
        <v>13</v>
      </c>
      <c r="H6675">
        <v>29</v>
      </c>
      <c r="I6675">
        <v>62</v>
      </c>
      <c r="J6675">
        <v>3</v>
      </c>
      <c r="K6675">
        <v>2</v>
      </c>
      <c r="L6675">
        <v>2</v>
      </c>
      <c r="M6675">
        <v>1</v>
      </c>
      <c r="Q6675">
        <v>62</v>
      </c>
      <c r="R6675">
        <v>4.6100000000000003</v>
      </c>
      <c r="X6675">
        <v>30</v>
      </c>
      <c r="Z6675">
        <v>199</v>
      </c>
      <c r="AA6675">
        <f t="shared" si="208"/>
        <v>66.333333333333329</v>
      </c>
    </row>
    <row r="6676" spans="1:27" x14ac:dyDescent="0.25">
      <c r="A6676" t="s">
        <v>1780</v>
      </c>
      <c r="B6676">
        <v>1989</v>
      </c>
      <c r="C6676" t="str">
        <f t="shared" si="209"/>
        <v>Pre-Drug 1970-1991</v>
      </c>
      <c r="D6676" t="s">
        <v>19</v>
      </c>
      <c r="E6676">
        <v>285</v>
      </c>
      <c r="F6676">
        <v>26</v>
      </c>
      <c r="G6676">
        <v>8</v>
      </c>
      <c r="H6676">
        <v>20</v>
      </c>
      <c r="I6676">
        <v>27</v>
      </c>
      <c r="J6676">
        <v>0</v>
      </c>
      <c r="K6676">
        <v>5</v>
      </c>
      <c r="L6676">
        <v>2</v>
      </c>
      <c r="M6676">
        <v>0</v>
      </c>
      <c r="Q6676">
        <v>72</v>
      </c>
      <c r="R6676">
        <v>3.51</v>
      </c>
      <c r="X6676">
        <v>32</v>
      </c>
      <c r="Y6676">
        <v>0.28000000000000003</v>
      </c>
      <c r="Z6676">
        <v>200</v>
      </c>
      <c r="AA6676">
        <f t="shared" si="208"/>
        <v>66.666666666666671</v>
      </c>
    </row>
    <row r="6677" spans="1:27" x14ac:dyDescent="0.25">
      <c r="A6677" t="s">
        <v>2108</v>
      </c>
      <c r="B6677">
        <v>2000</v>
      </c>
      <c r="C6677" t="str">
        <f t="shared" si="209"/>
        <v>Drug Era 1992-2006</v>
      </c>
      <c r="D6677" t="s">
        <v>19</v>
      </c>
      <c r="E6677">
        <v>285</v>
      </c>
      <c r="F6677">
        <v>35</v>
      </c>
      <c r="G6677">
        <v>9</v>
      </c>
      <c r="H6677">
        <v>22</v>
      </c>
      <c r="I6677">
        <v>53</v>
      </c>
      <c r="J6677">
        <v>1</v>
      </c>
      <c r="K6677">
        <v>4</v>
      </c>
      <c r="L6677">
        <v>2</v>
      </c>
      <c r="M6677">
        <v>0</v>
      </c>
      <c r="Q6677">
        <v>69</v>
      </c>
      <c r="R6677">
        <v>4.7300000000000004</v>
      </c>
      <c r="X6677">
        <v>29</v>
      </c>
      <c r="Y6677">
        <v>0</v>
      </c>
      <c r="Z6677">
        <v>200</v>
      </c>
      <c r="AA6677">
        <f t="shared" si="208"/>
        <v>66.666666666666671</v>
      </c>
    </row>
    <row r="6678" spans="1:27" x14ac:dyDescent="0.25">
      <c r="A6678" t="s">
        <v>130</v>
      </c>
      <c r="B6678">
        <v>1996</v>
      </c>
      <c r="C6678" t="str">
        <f t="shared" si="209"/>
        <v>Pre-Drug 1970-1991</v>
      </c>
      <c r="D6678" t="s">
        <v>19</v>
      </c>
      <c r="E6678">
        <v>285</v>
      </c>
      <c r="F6678">
        <v>44</v>
      </c>
      <c r="G6678">
        <v>10</v>
      </c>
      <c r="H6678">
        <v>25</v>
      </c>
      <c r="I6678">
        <v>61</v>
      </c>
      <c r="J6678">
        <v>3</v>
      </c>
      <c r="K6678">
        <v>2</v>
      </c>
      <c r="L6678">
        <v>2</v>
      </c>
      <c r="M6678">
        <v>0</v>
      </c>
      <c r="Q6678">
        <v>65</v>
      </c>
      <c r="R6678">
        <v>5.88</v>
      </c>
      <c r="X6678">
        <v>45</v>
      </c>
      <c r="Y6678">
        <v>0.22</v>
      </c>
      <c r="Z6678">
        <v>202</v>
      </c>
      <c r="AA6678">
        <f t="shared" si="208"/>
        <v>67.333333333333329</v>
      </c>
    </row>
    <row r="6679" spans="1:27" x14ac:dyDescent="0.25">
      <c r="A6679" t="s">
        <v>2412</v>
      </c>
      <c r="B6679">
        <v>2007</v>
      </c>
      <c r="C6679" t="str">
        <f t="shared" si="209"/>
        <v>Post Drug Era 2007-2012</v>
      </c>
      <c r="D6679" t="s">
        <v>19</v>
      </c>
      <c r="E6679">
        <v>285</v>
      </c>
      <c r="F6679">
        <v>21</v>
      </c>
      <c r="G6679">
        <v>3</v>
      </c>
      <c r="H6679">
        <v>34</v>
      </c>
      <c r="I6679">
        <v>90</v>
      </c>
      <c r="J6679">
        <v>0</v>
      </c>
      <c r="K6679">
        <v>7</v>
      </c>
      <c r="L6679">
        <v>1</v>
      </c>
      <c r="M6679">
        <v>1</v>
      </c>
      <c r="Q6679">
        <v>50</v>
      </c>
      <c r="R6679">
        <v>2.81</v>
      </c>
      <c r="X6679">
        <v>43</v>
      </c>
      <c r="Z6679">
        <v>202</v>
      </c>
      <c r="AA6679">
        <f t="shared" si="208"/>
        <v>67.333333333333329</v>
      </c>
    </row>
    <row r="6680" spans="1:27" x14ac:dyDescent="0.25">
      <c r="A6680" t="s">
        <v>284</v>
      </c>
      <c r="B6680">
        <v>2010</v>
      </c>
      <c r="C6680" t="str">
        <f t="shared" si="209"/>
        <v>Post Drug Era 2007-2012</v>
      </c>
      <c r="D6680" t="s">
        <v>18</v>
      </c>
      <c r="E6680">
        <v>285</v>
      </c>
      <c r="F6680">
        <v>27</v>
      </c>
      <c r="G6680">
        <v>5</v>
      </c>
      <c r="H6680">
        <v>27</v>
      </c>
      <c r="I6680">
        <v>52</v>
      </c>
      <c r="J6680">
        <v>2</v>
      </c>
      <c r="K6680">
        <v>5</v>
      </c>
      <c r="L6680">
        <v>4</v>
      </c>
      <c r="M6680">
        <v>0</v>
      </c>
      <c r="Q6680">
        <v>60</v>
      </c>
      <c r="R6680">
        <v>3.61</v>
      </c>
      <c r="X6680">
        <v>42</v>
      </c>
      <c r="Z6680">
        <v>202</v>
      </c>
      <c r="AA6680">
        <f t="shared" si="208"/>
        <v>67.333333333333329</v>
      </c>
    </row>
    <row r="6681" spans="1:27" x14ac:dyDescent="0.25">
      <c r="A6681" t="s">
        <v>2290</v>
      </c>
      <c r="B6681">
        <v>2006</v>
      </c>
      <c r="C6681" t="str">
        <f t="shared" si="209"/>
        <v>Drug Era 1992-2006</v>
      </c>
      <c r="D6681" t="s">
        <v>18</v>
      </c>
      <c r="E6681">
        <v>285</v>
      </c>
      <c r="F6681">
        <v>26</v>
      </c>
      <c r="G6681">
        <v>5</v>
      </c>
      <c r="H6681">
        <v>27</v>
      </c>
      <c r="I6681">
        <v>61</v>
      </c>
      <c r="J6681">
        <v>3</v>
      </c>
      <c r="K6681">
        <v>2</v>
      </c>
      <c r="L6681">
        <v>1</v>
      </c>
      <c r="M6681">
        <v>0</v>
      </c>
      <c r="Q6681">
        <v>58</v>
      </c>
      <c r="R6681">
        <v>3.46</v>
      </c>
      <c r="X6681">
        <v>19</v>
      </c>
      <c r="Z6681">
        <v>203</v>
      </c>
      <c r="AA6681">
        <f t="shared" si="208"/>
        <v>67.666666666666671</v>
      </c>
    </row>
    <row r="6682" spans="1:27" x14ac:dyDescent="0.25">
      <c r="A6682" t="s">
        <v>1198</v>
      </c>
      <c r="B6682">
        <v>1988</v>
      </c>
      <c r="C6682" t="str">
        <f t="shared" si="209"/>
        <v>Pre-Drug 1970-1991</v>
      </c>
      <c r="D6682" t="s">
        <v>19</v>
      </c>
      <c r="E6682">
        <v>285</v>
      </c>
      <c r="F6682">
        <v>22</v>
      </c>
      <c r="G6682">
        <v>6</v>
      </c>
      <c r="H6682">
        <v>24</v>
      </c>
      <c r="I6682">
        <v>66</v>
      </c>
      <c r="J6682">
        <v>3</v>
      </c>
      <c r="K6682">
        <v>0</v>
      </c>
      <c r="L6682">
        <v>2</v>
      </c>
      <c r="M6682">
        <v>0</v>
      </c>
      <c r="Q6682">
        <v>60</v>
      </c>
      <c r="R6682">
        <v>2.91</v>
      </c>
      <c r="X6682">
        <v>57</v>
      </c>
      <c r="Y6682">
        <v>0.23</v>
      </c>
      <c r="Z6682">
        <v>204</v>
      </c>
      <c r="AA6682">
        <f t="shared" si="208"/>
        <v>68</v>
      </c>
    </row>
    <row r="6683" spans="1:27" x14ac:dyDescent="0.25">
      <c r="A6683" t="s">
        <v>2117</v>
      </c>
      <c r="B6683">
        <v>2009</v>
      </c>
      <c r="C6683" t="str">
        <f t="shared" si="209"/>
        <v>Post Drug Era 2007-2012</v>
      </c>
      <c r="D6683" t="s">
        <v>19</v>
      </c>
      <c r="E6683">
        <v>285</v>
      </c>
      <c r="F6683">
        <v>14</v>
      </c>
      <c r="G6683">
        <v>5</v>
      </c>
      <c r="H6683">
        <v>24</v>
      </c>
      <c r="I6683">
        <v>76</v>
      </c>
      <c r="J6683">
        <v>1</v>
      </c>
      <c r="K6683">
        <v>0</v>
      </c>
      <c r="L6683">
        <v>4</v>
      </c>
      <c r="M6683">
        <v>0</v>
      </c>
      <c r="Q6683">
        <v>54</v>
      </c>
      <c r="R6683">
        <v>1.85</v>
      </c>
      <c r="X6683">
        <v>23</v>
      </c>
      <c r="Z6683">
        <v>204</v>
      </c>
      <c r="AA6683">
        <f t="shared" si="208"/>
        <v>68</v>
      </c>
    </row>
    <row r="6684" spans="1:27" x14ac:dyDescent="0.25">
      <c r="A6684" t="s">
        <v>47</v>
      </c>
      <c r="B6684">
        <v>1997</v>
      </c>
      <c r="C6684" t="str">
        <f t="shared" si="209"/>
        <v>Drug Era 1992-2006</v>
      </c>
      <c r="D6684" t="s">
        <v>19</v>
      </c>
      <c r="E6684">
        <v>285</v>
      </c>
      <c r="F6684">
        <v>29</v>
      </c>
      <c r="G6684">
        <v>9</v>
      </c>
      <c r="H6684">
        <v>22</v>
      </c>
      <c r="I6684">
        <v>68</v>
      </c>
      <c r="J6684">
        <v>3</v>
      </c>
      <c r="K6684">
        <v>3</v>
      </c>
      <c r="L6684">
        <v>2</v>
      </c>
      <c r="M6684">
        <v>0</v>
      </c>
      <c r="Q6684">
        <v>65</v>
      </c>
      <c r="R6684">
        <v>3.82</v>
      </c>
      <c r="X6684">
        <v>25</v>
      </c>
      <c r="Y6684">
        <v>0.25</v>
      </c>
      <c r="Z6684">
        <v>205</v>
      </c>
      <c r="AA6684">
        <f t="shared" si="208"/>
        <v>68.333333333333329</v>
      </c>
    </row>
    <row r="6685" spans="1:27" x14ac:dyDescent="0.25">
      <c r="A6685" t="s">
        <v>3080</v>
      </c>
      <c r="B6685">
        <v>2007</v>
      </c>
      <c r="C6685" t="str">
        <f t="shared" si="209"/>
        <v>Post Drug Era 2007-2012</v>
      </c>
      <c r="D6685" t="s">
        <v>19</v>
      </c>
      <c r="E6685">
        <v>285</v>
      </c>
      <c r="F6685">
        <v>23</v>
      </c>
      <c r="G6685">
        <v>4</v>
      </c>
      <c r="H6685">
        <v>33</v>
      </c>
      <c r="I6685">
        <v>63</v>
      </c>
      <c r="J6685">
        <v>1</v>
      </c>
      <c r="K6685">
        <v>5</v>
      </c>
      <c r="L6685">
        <v>6</v>
      </c>
      <c r="M6685">
        <v>0</v>
      </c>
      <c r="Q6685">
        <v>50</v>
      </c>
      <c r="R6685">
        <v>3.03</v>
      </c>
      <c r="X6685">
        <v>24</v>
      </c>
      <c r="Z6685">
        <v>205</v>
      </c>
      <c r="AA6685">
        <f t="shared" si="208"/>
        <v>68.333333333333329</v>
      </c>
    </row>
    <row r="6686" spans="1:27" x14ac:dyDescent="0.25">
      <c r="A6686" t="s">
        <v>1816</v>
      </c>
      <c r="B6686">
        <v>1979</v>
      </c>
      <c r="C6686" t="str">
        <f t="shared" si="209"/>
        <v>Pre-Drug 1970-1991</v>
      </c>
      <c r="D6686" t="s">
        <v>18</v>
      </c>
      <c r="E6686">
        <v>285</v>
      </c>
      <c r="F6686">
        <v>19</v>
      </c>
      <c r="G6686">
        <v>3</v>
      </c>
      <c r="H6686">
        <v>34</v>
      </c>
      <c r="I6686">
        <v>40</v>
      </c>
      <c r="J6686">
        <v>4</v>
      </c>
      <c r="K6686">
        <v>0</v>
      </c>
      <c r="L6686">
        <v>1</v>
      </c>
      <c r="M6686">
        <v>0</v>
      </c>
      <c r="Q6686">
        <v>54</v>
      </c>
      <c r="R6686">
        <v>2.48</v>
      </c>
      <c r="X6686">
        <v>37</v>
      </c>
      <c r="Y6686">
        <v>0.22</v>
      </c>
      <c r="Z6686">
        <v>207</v>
      </c>
      <c r="AA6686">
        <f t="shared" si="208"/>
        <v>69</v>
      </c>
    </row>
    <row r="6687" spans="1:27" x14ac:dyDescent="0.25">
      <c r="A6687" t="s">
        <v>373</v>
      </c>
      <c r="B6687">
        <v>2008</v>
      </c>
      <c r="C6687" t="str">
        <f t="shared" si="209"/>
        <v>Post Drug Era 2007-2012</v>
      </c>
      <c r="D6687" t="s">
        <v>18</v>
      </c>
      <c r="E6687">
        <v>285</v>
      </c>
      <c r="F6687">
        <v>24</v>
      </c>
      <c r="G6687">
        <v>2</v>
      </c>
      <c r="H6687">
        <v>27</v>
      </c>
      <c r="I6687">
        <v>88</v>
      </c>
      <c r="J6687">
        <v>5</v>
      </c>
      <c r="K6687">
        <v>3</v>
      </c>
      <c r="L6687">
        <v>3</v>
      </c>
      <c r="M6687">
        <v>0</v>
      </c>
      <c r="Q6687">
        <v>54</v>
      </c>
      <c r="R6687">
        <v>3.13</v>
      </c>
      <c r="X6687">
        <v>14</v>
      </c>
      <c r="Z6687">
        <v>207</v>
      </c>
      <c r="AA6687">
        <f t="shared" si="208"/>
        <v>69</v>
      </c>
    </row>
    <row r="6688" spans="1:27" x14ac:dyDescent="0.25">
      <c r="A6688" t="s">
        <v>1719</v>
      </c>
      <c r="B6688">
        <v>2007</v>
      </c>
      <c r="C6688" t="str">
        <f t="shared" si="209"/>
        <v>Post Drug Era 2007-2012</v>
      </c>
      <c r="D6688" t="s">
        <v>18</v>
      </c>
      <c r="E6688">
        <v>285</v>
      </c>
      <c r="F6688">
        <v>11</v>
      </c>
      <c r="G6688">
        <v>3</v>
      </c>
      <c r="H6688">
        <v>35</v>
      </c>
      <c r="I6688">
        <v>96</v>
      </c>
      <c r="J6688">
        <v>3</v>
      </c>
      <c r="K6688">
        <v>5</v>
      </c>
      <c r="L6688">
        <v>4</v>
      </c>
      <c r="M6688">
        <v>1</v>
      </c>
      <c r="Q6688">
        <v>41</v>
      </c>
      <c r="R6688">
        <v>1.43</v>
      </c>
      <c r="X6688">
        <v>36</v>
      </c>
      <c r="Z6688">
        <v>208</v>
      </c>
      <c r="AA6688">
        <f t="shared" si="208"/>
        <v>69.333333333333329</v>
      </c>
    </row>
    <row r="6689" spans="1:27" x14ac:dyDescent="0.25">
      <c r="A6689" t="s">
        <v>217</v>
      </c>
      <c r="B6689">
        <v>1995</v>
      </c>
      <c r="C6689" t="str">
        <f t="shared" si="209"/>
        <v>Pre-Drug 1970-1991</v>
      </c>
      <c r="D6689" t="s">
        <v>19</v>
      </c>
      <c r="E6689">
        <v>285</v>
      </c>
      <c r="F6689">
        <v>24</v>
      </c>
      <c r="G6689">
        <v>5</v>
      </c>
      <c r="H6689">
        <v>28</v>
      </c>
      <c r="I6689">
        <v>57</v>
      </c>
      <c r="J6689">
        <v>3</v>
      </c>
      <c r="K6689">
        <v>2</v>
      </c>
      <c r="L6689">
        <v>4</v>
      </c>
      <c r="M6689">
        <v>0</v>
      </c>
      <c r="Q6689">
        <v>51</v>
      </c>
      <c r="R6689">
        <v>3.1</v>
      </c>
      <c r="X6689">
        <v>31</v>
      </c>
      <c r="Y6689">
        <v>0.19</v>
      </c>
      <c r="Z6689">
        <v>209</v>
      </c>
      <c r="AA6689">
        <f t="shared" si="208"/>
        <v>69.666666666666671</v>
      </c>
    </row>
    <row r="6690" spans="1:27" x14ac:dyDescent="0.25">
      <c r="A6690" t="s">
        <v>1224</v>
      </c>
      <c r="B6690">
        <v>1972</v>
      </c>
      <c r="C6690" t="str">
        <f t="shared" si="209"/>
        <v>Pre-Drug 1970-1991</v>
      </c>
      <c r="D6690" t="s">
        <v>18</v>
      </c>
      <c r="E6690">
        <v>285</v>
      </c>
      <c r="F6690">
        <v>13</v>
      </c>
      <c r="G6690">
        <v>3</v>
      </c>
      <c r="H6690">
        <v>22</v>
      </c>
      <c r="I6690">
        <v>47</v>
      </c>
      <c r="J6690">
        <v>2</v>
      </c>
      <c r="K6690">
        <v>1</v>
      </c>
      <c r="L6690">
        <v>3</v>
      </c>
      <c r="M6690">
        <v>0</v>
      </c>
      <c r="Q6690">
        <v>50</v>
      </c>
      <c r="R6690">
        <v>1.67</v>
      </c>
      <c r="X6690">
        <v>18</v>
      </c>
      <c r="Y6690">
        <v>0.19</v>
      </c>
      <c r="Z6690">
        <v>210</v>
      </c>
      <c r="AA6690">
        <f t="shared" si="208"/>
        <v>70</v>
      </c>
    </row>
    <row r="6691" spans="1:27" x14ac:dyDescent="0.25">
      <c r="A6691" t="s">
        <v>865</v>
      </c>
      <c r="B6691">
        <v>1991</v>
      </c>
      <c r="C6691" t="str">
        <f t="shared" si="209"/>
        <v>Pre-Drug 1970-1991</v>
      </c>
      <c r="D6691" t="s">
        <v>19</v>
      </c>
      <c r="E6691">
        <v>285</v>
      </c>
      <c r="F6691">
        <v>17</v>
      </c>
      <c r="G6691">
        <v>4</v>
      </c>
      <c r="H6691">
        <v>20</v>
      </c>
      <c r="I6691">
        <v>60</v>
      </c>
      <c r="J6691">
        <v>3</v>
      </c>
      <c r="K6691">
        <v>2</v>
      </c>
      <c r="L6691">
        <v>5</v>
      </c>
      <c r="M6691">
        <v>0</v>
      </c>
      <c r="Q6691">
        <v>57</v>
      </c>
      <c r="R6691">
        <v>2.19</v>
      </c>
      <c r="X6691">
        <v>22</v>
      </c>
      <c r="Y6691">
        <v>0.21</v>
      </c>
      <c r="Z6691">
        <v>210</v>
      </c>
      <c r="AA6691">
        <f t="shared" si="208"/>
        <v>70</v>
      </c>
    </row>
    <row r="6692" spans="1:27" x14ac:dyDescent="0.25">
      <c r="A6692" t="s">
        <v>2962</v>
      </c>
      <c r="B6692">
        <v>1975</v>
      </c>
      <c r="C6692" t="str">
        <f t="shared" si="209"/>
        <v>Pre-Drug 1970-1991</v>
      </c>
      <c r="D6692" t="s">
        <v>19</v>
      </c>
      <c r="E6692">
        <v>285</v>
      </c>
      <c r="F6692">
        <v>23</v>
      </c>
      <c r="G6692">
        <v>3</v>
      </c>
      <c r="H6692">
        <v>25</v>
      </c>
      <c r="I6692">
        <v>34</v>
      </c>
      <c r="J6692">
        <v>5</v>
      </c>
      <c r="K6692">
        <v>2</v>
      </c>
      <c r="L6692">
        <v>1</v>
      </c>
      <c r="M6692">
        <v>0</v>
      </c>
      <c r="Q6692">
        <v>57</v>
      </c>
      <c r="R6692">
        <v>2.94</v>
      </c>
      <c r="X6692">
        <v>18</v>
      </c>
      <c r="Y6692">
        <v>0.22</v>
      </c>
      <c r="Z6692">
        <v>211</v>
      </c>
      <c r="AA6692">
        <f t="shared" si="208"/>
        <v>70.333333333333329</v>
      </c>
    </row>
    <row r="6693" spans="1:27" x14ac:dyDescent="0.25">
      <c r="A6693" t="s">
        <v>380</v>
      </c>
      <c r="B6693">
        <v>1977</v>
      </c>
      <c r="C6693" t="str">
        <f t="shared" si="209"/>
        <v>Pre-Drug 1970-1991</v>
      </c>
      <c r="D6693" t="s">
        <v>18</v>
      </c>
      <c r="E6693">
        <v>285</v>
      </c>
      <c r="F6693">
        <v>21</v>
      </c>
      <c r="G6693">
        <v>7</v>
      </c>
      <c r="H6693">
        <v>24</v>
      </c>
      <c r="I6693">
        <v>46</v>
      </c>
      <c r="J6693">
        <v>3</v>
      </c>
      <c r="K6693">
        <v>3</v>
      </c>
      <c r="L6693">
        <v>1</v>
      </c>
      <c r="M6693">
        <v>0</v>
      </c>
      <c r="Q6693">
        <v>64</v>
      </c>
      <c r="R6693">
        <v>2.65</v>
      </c>
      <c r="X6693">
        <v>39</v>
      </c>
      <c r="Y6693">
        <v>0.25</v>
      </c>
      <c r="Z6693">
        <v>214</v>
      </c>
      <c r="AA6693">
        <f t="shared" si="208"/>
        <v>71.333333333333329</v>
      </c>
    </row>
    <row r="6694" spans="1:27" x14ac:dyDescent="0.25">
      <c r="A6694" t="s">
        <v>689</v>
      </c>
      <c r="B6694">
        <v>1981</v>
      </c>
      <c r="C6694" t="str">
        <f t="shared" si="209"/>
        <v>Pre-Drug 1970-1991</v>
      </c>
      <c r="D6694" t="s">
        <v>19</v>
      </c>
      <c r="E6694">
        <v>285</v>
      </c>
      <c r="F6694">
        <v>22</v>
      </c>
      <c r="G6694">
        <v>6</v>
      </c>
      <c r="H6694">
        <v>25</v>
      </c>
      <c r="I6694">
        <v>83</v>
      </c>
      <c r="J6694">
        <v>3</v>
      </c>
      <c r="K6694">
        <v>1</v>
      </c>
      <c r="L6694">
        <v>0</v>
      </c>
      <c r="M6694">
        <v>1</v>
      </c>
      <c r="Q6694">
        <v>47</v>
      </c>
      <c r="R6694">
        <v>2.71</v>
      </c>
      <c r="X6694">
        <v>31</v>
      </c>
      <c r="Y6694">
        <v>0.18</v>
      </c>
      <c r="Z6694">
        <v>219</v>
      </c>
      <c r="AA6694">
        <f t="shared" si="208"/>
        <v>73</v>
      </c>
    </row>
    <row r="6695" spans="1:27" x14ac:dyDescent="0.25">
      <c r="A6695" t="s">
        <v>3131</v>
      </c>
      <c r="B6695">
        <v>1999</v>
      </c>
      <c r="C6695" t="str">
        <f t="shared" si="209"/>
        <v>Drug Era 1992-2006</v>
      </c>
      <c r="D6695" t="s">
        <v>19</v>
      </c>
      <c r="E6695">
        <v>286</v>
      </c>
      <c r="F6695">
        <v>40</v>
      </c>
      <c r="G6695">
        <v>8</v>
      </c>
      <c r="H6695">
        <v>32</v>
      </c>
      <c r="I6695">
        <v>46</v>
      </c>
      <c r="J6695">
        <v>4</v>
      </c>
      <c r="K6695">
        <v>2</v>
      </c>
      <c r="L6695">
        <v>9</v>
      </c>
      <c r="M6695">
        <v>0</v>
      </c>
      <c r="Q6695">
        <v>77</v>
      </c>
      <c r="R6695">
        <v>5.9</v>
      </c>
      <c r="X6695">
        <v>19</v>
      </c>
      <c r="Y6695">
        <v>0</v>
      </c>
      <c r="Z6695">
        <v>183</v>
      </c>
      <c r="AA6695">
        <f t="shared" si="208"/>
        <v>61</v>
      </c>
    </row>
    <row r="6696" spans="1:27" x14ac:dyDescent="0.25">
      <c r="A6696" t="s">
        <v>1051</v>
      </c>
      <c r="B6696">
        <v>2004</v>
      </c>
      <c r="C6696" t="str">
        <f t="shared" si="209"/>
        <v>Drug Era 1992-2006</v>
      </c>
      <c r="D6696" t="s">
        <v>18</v>
      </c>
      <c r="E6696">
        <v>286</v>
      </c>
      <c r="F6696">
        <v>35</v>
      </c>
      <c r="G6696">
        <v>8</v>
      </c>
      <c r="H6696">
        <v>28</v>
      </c>
      <c r="I6696">
        <v>64</v>
      </c>
      <c r="J6696">
        <v>7</v>
      </c>
      <c r="K6696">
        <v>5</v>
      </c>
      <c r="L6696">
        <v>0</v>
      </c>
      <c r="M6696">
        <v>0</v>
      </c>
      <c r="Q6696">
        <v>81</v>
      </c>
      <c r="R6696">
        <v>5.1100000000000003</v>
      </c>
      <c r="X6696">
        <v>32</v>
      </c>
      <c r="Y6696">
        <v>0.32</v>
      </c>
      <c r="Z6696">
        <v>185</v>
      </c>
      <c r="AA6696">
        <f t="shared" si="208"/>
        <v>61.666666666666664</v>
      </c>
    </row>
    <row r="6697" spans="1:27" x14ac:dyDescent="0.25">
      <c r="A6697" t="s">
        <v>1479</v>
      </c>
      <c r="B6697">
        <v>2004</v>
      </c>
      <c r="C6697" t="str">
        <f t="shared" si="209"/>
        <v>Drug Era 1992-2006</v>
      </c>
      <c r="D6697" t="s">
        <v>18</v>
      </c>
      <c r="E6697">
        <v>286</v>
      </c>
      <c r="F6697">
        <v>40</v>
      </c>
      <c r="G6697">
        <v>8</v>
      </c>
      <c r="H6697">
        <v>23</v>
      </c>
      <c r="I6697">
        <v>52</v>
      </c>
      <c r="J6697">
        <v>1</v>
      </c>
      <c r="K6697">
        <v>5</v>
      </c>
      <c r="L6697">
        <v>2</v>
      </c>
      <c r="M6697">
        <v>0</v>
      </c>
      <c r="Q6697">
        <v>77</v>
      </c>
      <c r="R6697">
        <v>5.78</v>
      </c>
      <c r="X6697">
        <v>44</v>
      </c>
      <c r="Y6697">
        <v>0.3</v>
      </c>
      <c r="Z6697">
        <v>187</v>
      </c>
      <c r="AA6697">
        <f t="shared" si="208"/>
        <v>62.333333333333336</v>
      </c>
    </row>
    <row r="6698" spans="1:27" x14ac:dyDescent="0.25">
      <c r="A6698" t="s">
        <v>2650</v>
      </c>
      <c r="B6698">
        <v>1982</v>
      </c>
      <c r="C6698" t="str">
        <f t="shared" si="209"/>
        <v>Pre-Drug 1970-1991</v>
      </c>
      <c r="D6698" t="s">
        <v>18</v>
      </c>
      <c r="E6698">
        <v>286</v>
      </c>
      <c r="F6698">
        <v>27</v>
      </c>
      <c r="G6698">
        <v>4</v>
      </c>
      <c r="H6698">
        <v>31</v>
      </c>
      <c r="I6698">
        <v>28</v>
      </c>
      <c r="J6698">
        <v>4</v>
      </c>
      <c r="K6698">
        <v>2</v>
      </c>
      <c r="L6698">
        <v>0</v>
      </c>
      <c r="M6698">
        <v>4</v>
      </c>
      <c r="Q6698">
        <v>69</v>
      </c>
      <c r="R6698">
        <v>3.84</v>
      </c>
      <c r="X6698">
        <v>28</v>
      </c>
      <c r="Y6698">
        <v>0.28000000000000003</v>
      </c>
      <c r="Z6698">
        <v>190</v>
      </c>
      <c r="AA6698">
        <f t="shared" si="208"/>
        <v>63.333333333333336</v>
      </c>
    </row>
    <row r="6699" spans="1:27" x14ac:dyDescent="0.25">
      <c r="A6699" t="s">
        <v>1600</v>
      </c>
      <c r="B6699">
        <v>2002</v>
      </c>
      <c r="C6699" t="str">
        <f t="shared" si="209"/>
        <v>Drug Era 1992-2006</v>
      </c>
      <c r="D6699" t="s">
        <v>19</v>
      </c>
      <c r="E6699">
        <v>286</v>
      </c>
      <c r="F6699">
        <v>30</v>
      </c>
      <c r="G6699">
        <v>8</v>
      </c>
      <c r="H6699">
        <v>34</v>
      </c>
      <c r="I6699">
        <v>40</v>
      </c>
      <c r="J6699">
        <v>3</v>
      </c>
      <c r="K6699">
        <v>2</v>
      </c>
      <c r="L6699">
        <v>2</v>
      </c>
      <c r="M6699">
        <v>0</v>
      </c>
      <c r="Q6699">
        <v>61</v>
      </c>
      <c r="R6699">
        <v>4.24</v>
      </c>
      <c r="X6699">
        <v>35</v>
      </c>
      <c r="Z6699">
        <v>191</v>
      </c>
      <c r="AA6699">
        <f t="shared" si="208"/>
        <v>63.666666666666664</v>
      </c>
    </row>
    <row r="6700" spans="1:27" x14ac:dyDescent="0.25">
      <c r="A6700" t="s">
        <v>221</v>
      </c>
      <c r="B6700">
        <v>2012</v>
      </c>
      <c r="C6700" t="str">
        <f t="shared" si="209"/>
        <v>Post Drug Era 2007-2012</v>
      </c>
      <c r="D6700" t="s">
        <v>18</v>
      </c>
      <c r="E6700">
        <v>286</v>
      </c>
      <c r="F6700">
        <v>36</v>
      </c>
      <c r="G6700">
        <v>5</v>
      </c>
      <c r="H6700">
        <v>29</v>
      </c>
      <c r="I6700">
        <v>59</v>
      </c>
      <c r="J6700">
        <v>3</v>
      </c>
      <c r="K6700">
        <v>2</v>
      </c>
      <c r="L6700">
        <v>2</v>
      </c>
      <c r="M6700">
        <v>0</v>
      </c>
      <c r="Q6700">
        <v>70</v>
      </c>
      <c r="R6700">
        <v>5.09</v>
      </c>
      <c r="X6700">
        <v>40</v>
      </c>
      <c r="Z6700">
        <v>191</v>
      </c>
      <c r="AA6700">
        <f t="shared" si="208"/>
        <v>63.666666666666664</v>
      </c>
    </row>
    <row r="6701" spans="1:27" x14ac:dyDescent="0.25">
      <c r="A6701" t="s">
        <v>701</v>
      </c>
      <c r="B6701">
        <v>2003</v>
      </c>
      <c r="C6701" t="str">
        <f t="shared" si="209"/>
        <v>Drug Era 1992-2006</v>
      </c>
      <c r="D6701" t="s">
        <v>18</v>
      </c>
      <c r="E6701">
        <v>286</v>
      </c>
      <c r="F6701">
        <v>35</v>
      </c>
      <c r="G6701">
        <v>12</v>
      </c>
      <c r="H6701">
        <v>27</v>
      </c>
      <c r="I6701">
        <v>58</v>
      </c>
      <c r="J6701">
        <v>7</v>
      </c>
      <c r="K6701">
        <v>3</v>
      </c>
      <c r="L6701">
        <v>1</v>
      </c>
      <c r="M6701">
        <v>0</v>
      </c>
      <c r="Q6701">
        <v>69</v>
      </c>
      <c r="R6701">
        <v>4.87</v>
      </c>
      <c r="X6701">
        <v>26</v>
      </c>
      <c r="Y6701">
        <v>0.27</v>
      </c>
      <c r="Z6701">
        <v>194</v>
      </c>
      <c r="AA6701">
        <f t="shared" si="208"/>
        <v>64.666666666666671</v>
      </c>
    </row>
    <row r="6702" spans="1:27" x14ac:dyDescent="0.25">
      <c r="A6702" t="s">
        <v>2433</v>
      </c>
      <c r="B6702">
        <v>2001</v>
      </c>
      <c r="C6702" t="str">
        <f t="shared" si="209"/>
        <v>Drug Era 1992-2006</v>
      </c>
      <c r="D6702" t="s">
        <v>19</v>
      </c>
      <c r="E6702">
        <v>286</v>
      </c>
      <c r="F6702">
        <v>45</v>
      </c>
      <c r="G6702">
        <v>10</v>
      </c>
      <c r="H6702">
        <v>24</v>
      </c>
      <c r="I6702">
        <v>39</v>
      </c>
      <c r="J6702">
        <v>1</v>
      </c>
      <c r="K6702">
        <v>1</v>
      </c>
      <c r="L6702">
        <v>1</v>
      </c>
      <c r="M6702">
        <v>0</v>
      </c>
      <c r="Q6702">
        <v>71</v>
      </c>
      <c r="R6702">
        <v>6.23</v>
      </c>
      <c r="X6702">
        <v>24</v>
      </c>
      <c r="Z6702">
        <v>195</v>
      </c>
      <c r="AA6702">
        <f t="shared" si="208"/>
        <v>65</v>
      </c>
    </row>
    <row r="6703" spans="1:27" x14ac:dyDescent="0.25">
      <c r="A6703" t="s">
        <v>2062</v>
      </c>
      <c r="B6703">
        <v>2006</v>
      </c>
      <c r="C6703" t="str">
        <f t="shared" si="209"/>
        <v>Drug Era 1992-2006</v>
      </c>
      <c r="D6703" t="s">
        <v>18</v>
      </c>
      <c r="E6703">
        <v>286</v>
      </c>
      <c r="F6703">
        <v>30</v>
      </c>
      <c r="G6703">
        <v>6</v>
      </c>
      <c r="H6703">
        <v>34</v>
      </c>
      <c r="I6703">
        <v>74</v>
      </c>
      <c r="J6703">
        <v>2</v>
      </c>
      <c r="K6703">
        <v>4</v>
      </c>
      <c r="L6703">
        <v>5</v>
      </c>
      <c r="M6703">
        <v>0</v>
      </c>
      <c r="Q6703">
        <v>51</v>
      </c>
      <c r="R6703">
        <v>4.13</v>
      </c>
      <c r="X6703">
        <v>41</v>
      </c>
      <c r="Z6703">
        <v>196</v>
      </c>
      <c r="AA6703">
        <f t="shared" si="208"/>
        <v>65.333333333333329</v>
      </c>
    </row>
    <row r="6704" spans="1:27" x14ac:dyDescent="0.25">
      <c r="A6704" t="s">
        <v>1579</v>
      </c>
      <c r="B6704">
        <v>2009</v>
      </c>
      <c r="C6704" t="str">
        <f t="shared" si="209"/>
        <v>Post Drug Era 2007-2012</v>
      </c>
      <c r="D6704" t="s">
        <v>18</v>
      </c>
      <c r="E6704">
        <v>286</v>
      </c>
      <c r="F6704">
        <v>39</v>
      </c>
      <c r="G6704">
        <v>14</v>
      </c>
      <c r="H6704">
        <v>28</v>
      </c>
      <c r="I6704">
        <v>33</v>
      </c>
      <c r="J6704">
        <v>1</v>
      </c>
      <c r="K6704">
        <v>3</v>
      </c>
      <c r="L6704">
        <v>3</v>
      </c>
      <c r="M6704">
        <v>0</v>
      </c>
      <c r="Q6704">
        <v>72</v>
      </c>
      <c r="R6704">
        <v>5.37</v>
      </c>
      <c r="X6704">
        <v>31</v>
      </c>
      <c r="Z6704">
        <v>196</v>
      </c>
      <c r="AA6704">
        <f t="shared" si="208"/>
        <v>65.333333333333329</v>
      </c>
    </row>
    <row r="6705" spans="1:27" x14ac:dyDescent="0.25">
      <c r="A6705" t="s">
        <v>1082</v>
      </c>
      <c r="B6705">
        <v>1998</v>
      </c>
      <c r="C6705" t="str">
        <f t="shared" si="209"/>
        <v>Drug Era 1992-2006</v>
      </c>
      <c r="D6705" t="s">
        <v>19</v>
      </c>
      <c r="E6705">
        <v>286</v>
      </c>
      <c r="F6705">
        <v>33</v>
      </c>
      <c r="G6705">
        <v>10</v>
      </c>
      <c r="H6705">
        <v>28</v>
      </c>
      <c r="I6705">
        <v>53</v>
      </c>
      <c r="J6705">
        <v>6</v>
      </c>
      <c r="K6705">
        <v>2</v>
      </c>
      <c r="L6705">
        <v>0</v>
      </c>
      <c r="M6705">
        <v>0</v>
      </c>
      <c r="Q6705">
        <v>66</v>
      </c>
      <c r="R6705">
        <v>4.5199999999999996</v>
      </c>
      <c r="X6705">
        <v>52</v>
      </c>
      <c r="Z6705">
        <v>197</v>
      </c>
      <c r="AA6705">
        <f t="shared" si="208"/>
        <v>65.666666666666671</v>
      </c>
    </row>
    <row r="6706" spans="1:27" x14ac:dyDescent="0.25">
      <c r="A6706" t="s">
        <v>2841</v>
      </c>
      <c r="B6706">
        <v>1978</v>
      </c>
      <c r="C6706" t="str">
        <f t="shared" si="209"/>
        <v>Pre-Drug 1970-1991</v>
      </c>
      <c r="D6706" t="s">
        <v>19</v>
      </c>
      <c r="E6706">
        <v>286</v>
      </c>
      <c r="F6706">
        <v>37</v>
      </c>
      <c r="G6706">
        <v>7</v>
      </c>
      <c r="H6706">
        <v>17</v>
      </c>
      <c r="I6706">
        <v>23</v>
      </c>
      <c r="J6706">
        <v>0</v>
      </c>
      <c r="K6706">
        <v>3</v>
      </c>
      <c r="L6706">
        <v>1</v>
      </c>
      <c r="M6706">
        <v>0</v>
      </c>
      <c r="Q6706">
        <v>81</v>
      </c>
      <c r="R6706">
        <v>5.05</v>
      </c>
      <c r="X6706">
        <v>31</v>
      </c>
      <c r="Y6706">
        <v>0.3</v>
      </c>
      <c r="Z6706">
        <v>198</v>
      </c>
      <c r="AA6706">
        <f t="shared" si="208"/>
        <v>66</v>
      </c>
    </row>
    <row r="6707" spans="1:27" x14ac:dyDescent="0.25">
      <c r="A6707" t="s">
        <v>1099</v>
      </c>
      <c r="B6707">
        <v>1998</v>
      </c>
      <c r="C6707" t="str">
        <f t="shared" si="209"/>
        <v>Drug Era 1992-2006</v>
      </c>
      <c r="D6707" t="s">
        <v>19</v>
      </c>
      <c r="E6707">
        <v>286</v>
      </c>
      <c r="F6707">
        <v>31</v>
      </c>
      <c r="G6707">
        <v>4</v>
      </c>
      <c r="H6707">
        <v>33</v>
      </c>
      <c r="I6707">
        <v>55</v>
      </c>
      <c r="J6707">
        <v>1</v>
      </c>
      <c r="K6707">
        <v>5</v>
      </c>
      <c r="L6707">
        <v>2</v>
      </c>
      <c r="M6707">
        <v>0</v>
      </c>
      <c r="Q6707">
        <v>60</v>
      </c>
      <c r="R6707">
        <v>4.2300000000000004</v>
      </c>
      <c r="X6707">
        <v>44</v>
      </c>
      <c r="Z6707">
        <v>198</v>
      </c>
      <c r="AA6707">
        <f t="shared" si="208"/>
        <v>66</v>
      </c>
    </row>
    <row r="6708" spans="1:27" x14ac:dyDescent="0.25">
      <c r="A6708" t="s">
        <v>580</v>
      </c>
      <c r="B6708">
        <v>2007</v>
      </c>
      <c r="C6708" t="str">
        <f t="shared" si="209"/>
        <v>Post Drug Era 2007-2012</v>
      </c>
      <c r="D6708" t="s">
        <v>18</v>
      </c>
      <c r="E6708">
        <v>286</v>
      </c>
      <c r="F6708">
        <v>28</v>
      </c>
      <c r="G6708">
        <v>6</v>
      </c>
      <c r="H6708">
        <v>27</v>
      </c>
      <c r="I6708">
        <v>43</v>
      </c>
      <c r="J6708">
        <v>3</v>
      </c>
      <c r="K6708">
        <v>4</v>
      </c>
      <c r="L6708">
        <v>1</v>
      </c>
      <c r="M6708">
        <v>0</v>
      </c>
      <c r="Q6708">
        <v>64</v>
      </c>
      <c r="R6708">
        <v>3.82</v>
      </c>
      <c r="X6708">
        <v>32</v>
      </c>
      <c r="Z6708">
        <v>198</v>
      </c>
      <c r="AA6708">
        <f t="shared" si="208"/>
        <v>66</v>
      </c>
    </row>
    <row r="6709" spans="1:27" x14ac:dyDescent="0.25">
      <c r="A6709" t="s">
        <v>65</v>
      </c>
      <c r="B6709">
        <v>1981</v>
      </c>
      <c r="C6709" t="str">
        <f t="shared" si="209"/>
        <v>Pre-Drug 1970-1991</v>
      </c>
      <c r="D6709" t="s">
        <v>18</v>
      </c>
      <c r="E6709">
        <v>286</v>
      </c>
      <c r="F6709">
        <v>22</v>
      </c>
      <c r="G6709">
        <v>4</v>
      </c>
      <c r="H6709">
        <v>26</v>
      </c>
      <c r="I6709">
        <v>50</v>
      </c>
      <c r="J6709">
        <v>8</v>
      </c>
      <c r="K6709">
        <v>3</v>
      </c>
      <c r="L6709">
        <v>0</v>
      </c>
      <c r="M6709">
        <v>0</v>
      </c>
      <c r="Q6709">
        <v>64</v>
      </c>
      <c r="R6709">
        <v>2.97</v>
      </c>
      <c r="X6709">
        <v>28</v>
      </c>
      <c r="Y6709">
        <v>0.25</v>
      </c>
      <c r="Z6709">
        <v>200</v>
      </c>
      <c r="AA6709">
        <f t="shared" si="208"/>
        <v>66.666666666666671</v>
      </c>
    </row>
    <row r="6710" spans="1:27" x14ac:dyDescent="0.25">
      <c r="A6710" t="s">
        <v>1273</v>
      </c>
      <c r="B6710">
        <v>1995</v>
      </c>
      <c r="C6710" t="str">
        <f t="shared" si="209"/>
        <v>Pre-Drug 1970-1991</v>
      </c>
      <c r="D6710" t="s">
        <v>18</v>
      </c>
      <c r="E6710">
        <v>286</v>
      </c>
      <c r="F6710">
        <v>24</v>
      </c>
      <c r="G6710">
        <v>3</v>
      </c>
      <c r="H6710">
        <v>28</v>
      </c>
      <c r="I6710">
        <v>61</v>
      </c>
      <c r="J6710">
        <v>3</v>
      </c>
      <c r="K6710">
        <v>7</v>
      </c>
      <c r="L6710">
        <v>1</v>
      </c>
      <c r="M6710">
        <v>1</v>
      </c>
      <c r="Q6710">
        <v>59</v>
      </c>
      <c r="R6710">
        <v>3.24</v>
      </c>
      <c r="X6710">
        <v>49</v>
      </c>
      <c r="Y6710">
        <v>0.22</v>
      </c>
      <c r="Z6710">
        <v>200</v>
      </c>
      <c r="AA6710">
        <f t="shared" si="208"/>
        <v>66.666666666666671</v>
      </c>
    </row>
    <row r="6711" spans="1:27" x14ac:dyDescent="0.25">
      <c r="A6711" t="s">
        <v>251</v>
      </c>
      <c r="B6711">
        <v>2004</v>
      </c>
      <c r="C6711" t="str">
        <f t="shared" si="209"/>
        <v>Drug Era 1992-2006</v>
      </c>
      <c r="D6711" t="s">
        <v>19</v>
      </c>
      <c r="E6711">
        <v>286</v>
      </c>
      <c r="F6711">
        <v>29</v>
      </c>
      <c r="G6711">
        <v>7</v>
      </c>
      <c r="H6711">
        <v>18</v>
      </c>
      <c r="I6711">
        <v>76</v>
      </c>
      <c r="J6711">
        <v>6</v>
      </c>
      <c r="K6711">
        <v>5</v>
      </c>
      <c r="L6711">
        <v>0</v>
      </c>
      <c r="M6711">
        <v>1</v>
      </c>
      <c r="Q6711">
        <v>71</v>
      </c>
      <c r="R6711">
        <v>3.92</v>
      </c>
      <c r="X6711">
        <v>32</v>
      </c>
      <c r="Y6711">
        <v>0.26</v>
      </c>
      <c r="Z6711">
        <v>200</v>
      </c>
      <c r="AA6711">
        <f t="shared" si="208"/>
        <v>66.666666666666671</v>
      </c>
    </row>
    <row r="6712" spans="1:27" x14ac:dyDescent="0.25">
      <c r="A6712" t="s">
        <v>454</v>
      </c>
      <c r="B6712">
        <v>2004</v>
      </c>
      <c r="C6712" t="str">
        <f t="shared" si="209"/>
        <v>Drug Era 1992-2006</v>
      </c>
      <c r="D6712" t="s">
        <v>19</v>
      </c>
      <c r="E6712">
        <v>286</v>
      </c>
      <c r="F6712">
        <v>29</v>
      </c>
      <c r="G6712">
        <v>10</v>
      </c>
      <c r="H6712">
        <v>16</v>
      </c>
      <c r="I6712">
        <v>51</v>
      </c>
      <c r="J6712">
        <v>1</v>
      </c>
      <c r="K6712">
        <v>2</v>
      </c>
      <c r="L6712">
        <v>5</v>
      </c>
      <c r="M6712">
        <v>1</v>
      </c>
      <c r="Q6712">
        <v>74</v>
      </c>
      <c r="R6712">
        <v>3.92</v>
      </c>
      <c r="X6712">
        <v>28</v>
      </c>
      <c r="Y6712">
        <v>0.28000000000000003</v>
      </c>
      <c r="Z6712">
        <v>200</v>
      </c>
      <c r="AA6712">
        <f t="shared" si="208"/>
        <v>66.666666666666671</v>
      </c>
    </row>
    <row r="6713" spans="1:27" x14ac:dyDescent="0.25">
      <c r="A6713" t="s">
        <v>885</v>
      </c>
      <c r="B6713">
        <v>2010</v>
      </c>
      <c r="C6713" t="str">
        <f t="shared" si="209"/>
        <v>Post Drug Era 2007-2012</v>
      </c>
      <c r="D6713" t="s">
        <v>18</v>
      </c>
      <c r="E6713">
        <v>286</v>
      </c>
      <c r="F6713">
        <v>24</v>
      </c>
      <c r="G6713">
        <v>9</v>
      </c>
      <c r="H6713">
        <v>25</v>
      </c>
      <c r="I6713">
        <v>58</v>
      </c>
      <c r="J6713">
        <v>2</v>
      </c>
      <c r="K6713">
        <v>4</v>
      </c>
      <c r="L6713">
        <v>2</v>
      </c>
      <c r="M6713">
        <v>0</v>
      </c>
      <c r="Q6713">
        <v>64</v>
      </c>
      <c r="R6713">
        <v>3.22</v>
      </c>
      <c r="X6713">
        <v>37</v>
      </c>
      <c r="Z6713">
        <v>201</v>
      </c>
      <c r="AA6713">
        <f t="shared" si="208"/>
        <v>67</v>
      </c>
    </row>
    <row r="6714" spans="1:27" x14ac:dyDescent="0.25">
      <c r="A6714" t="s">
        <v>519</v>
      </c>
      <c r="B6714">
        <v>2009</v>
      </c>
      <c r="C6714" t="str">
        <f t="shared" si="209"/>
        <v>Post Drug Era 2007-2012</v>
      </c>
      <c r="D6714" t="s">
        <v>18</v>
      </c>
      <c r="E6714">
        <v>286</v>
      </c>
      <c r="F6714">
        <v>30</v>
      </c>
      <c r="G6714">
        <v>11</v>
      </c>
      <c r="H6714">
        <v>22</v>
      </c>
      <c r="I6714">
        <v>47</v>
      </c>
      <c r="J6714">
        <v>3</v>
      </c>
      <c r="K6714">
        <v>5</v>
      </c>
      <c r="L6714">
        <v>1</v>
      </c>
      <c r="M6714">
        <v>0</v>
      </c>
      <c r="Q6714">
        <v>69</v>
      </c>
      <c r="R6714">
        <v>4.01</v>
      </c>
      <c r="X6714">
        <v>31</v>
      </c>
      <c r="Z6714">
        <v>202</v>
      </c>
      <c r="AA6714">
        <f t="shared" si="208"/>
        <v>67.333333333333329</v>
      </c>
    </row>
    <row r="6715" spans="1:27" x14ac:dyDescent="0.25">
      <c r="A6715" t="s">
        <v>1751</v>
      </c>
      <c r="B6715">
        <v>1988</v>
      </c>
      <c r="C6715" t="str">
        <f t="shared" si="209"/>
        <v>Pre-Drug 1970-1991</v>
      </c>
      <c r="D6715" t="s">
        <v>18</v>
      </c>
      <c r="E6715">
        <v>286</v>
      </c>
      <c r="F6715">
        <v>32</v>
      </c>
      <c r="G6715">
        <v>4</v>
      </c>
      <c r="H6715">
        <v>33</v>
      </c>
      <c r="I6715">
        <v>31</v>
      </c>
      <c r="J6715">
        <v>5</v>
      </c>
      <c r="K6715">
        <v>4</v>
      </c>
      <c r="L6715">
        <v>2</v>
      </c>
      <c r="M6715">
        <v>4</v>
      </c>
      <c r="Q6715">
        <v>61</v>
      </c>
      <c r="R6715">
        <v>4.24</v>
      </c>
      <c r="X6715">
        <v>26</v>
      </c>
      <c r="Y6715">
        <v>0.24</v>
      </c>
      <c r="Z6715">
        <v>204</v>
      </c>
      <c r="AA6715">
        <f t="shared" si="208"/>
        <v>68</v>
      </c>
    </row>
    <row r="6716" spans="1:27" x14ac:dyDescent="0.25">
      <c r="A6716" t="s">
        <v>593</v>
      </c>
      <c r="B6716">
        <v>1998</v>
      </c>
      <c r="C6716" t="str">
        <f t="shared" si="209"/>
        <v>Drug Era 1992-2006</v>
      </c>
      <c r="D6716" t="s">
        <v>18</v>
      </c>
      <c r="E6716">
        <v>286</v>
      </c>
      <c r="F6716">
        <v>18</v>
      </c>
      <c r="G6716">
        <v>5</v>
      </c>
      <c r="H6716">
        <v>27</v>
      </c>
      <c r="I6716">
        <v>79</v>
      </c>
      <c r="J6716">
        <v>4</v>
      </c>
      <c r="K6716">
        <v>1</v>
      </c>
      <c r="L6716">
        <v>3</v>
      </c>
      <c r="M6716">
        <v>1</v>
      </c>
      <c r="Q6716">
        <v>60</v>
      </c>
      <c r="R6716">
        <v>2.38</v>
      </c>
      <c r="X6716">
        <v>19</v>
      </c>
      <c r="Z6716">
        <v>204</v>
      </c>
      <c r="AA6716">
        <f t="shared" si="208"/>
        <v>68</v>
      </c>
    </row>
    <row r="6717" spans="1:27" x14ac:dyDescent="0.25">
      <c r="A6717" t="s">
        <v>821</v>
      </c>
      <c r="B6717">
        <v>1989</v>
      </c>
      <c r="C6717" t="str">
        <f t="shared" si="209"/>
        <v>Pre-Drug 1970-1991</v>
      </c>
      <c r="D6717" t="s">
        <v>18</v>
      </c>
      <c r="E6717">
        <v>286</v>
      </c>
      <c r="F6717">
        <v>33</v>
      </c>
      <c r="G6717">
        <v>6</v>
      </c>
      <c r="H6717">
        <v>19</v>
      </c>
      <c r="I6717">
        <v>49</v>
      </c>
      <c r="J6717">
        <v>8</v>
      </c>
      <c r="K6717">
        <v>0</v>
      </c>
      <c r="L6717">
        <v>1</v>
      </c>
      <c r="M6717">
        <v>1</v>
      </c>
      <c r="Q6717">
        <v>70</v>
      </c>
      <c r="R6717">
        <v>4.3499999999999996</v>
      </c>
      <c r="X6717">
        <v>31</v>
      </c>
      <c r="Y6717">
        <v>0.27</v>
      </c>
      <c r="Z6717">
        <v>205</v>
      </c>
      <c r="AA6717">
        <f t="shared" si="208"/>
        <v>68.333333333333329</v>
      </c>
    </row>
    <row r="6718" spans="1:27" x14ac:dyDescent="0.25">
      <c r="A6718" t="s">
        <v>3119</v>
      </c>
      <c r="B6718">
        <v>2011</v>
      </c>
      <c r="C6718" t="str">
        <f t="shared" si="209"/>
        <v>Post Drug Era 2007-2012</v>
      </c>
      <c r="D6718" t="s">
        <v>19</v>
      </c>
      <c r="E6718">
        <v>286</v>
      </c>
      <c r="F6718">
        <v>24</v>
      </c>
      <c r="G6718">
        <v>6</v>
      </c>
      <c r="H6718">
        <v>30</v>
      </c>
      <c r="I6718">
        <v>48</v>
      </c>
      <c r="J6718">
        <v>3</v>
      </c>
      <c r="K6718">
        <v>4</v>
      </c>
      <c r="L6718">
        <v>5</v>
      </c>
      <c r="M6718">
        <v>0</v>
      </c>
      <c r="Q6718">
        <v>61</v>
      </c>
      <c r="R6718">
        <v>3.16</v>
      </c>
      <c r="X6718">
        <v>44</v>
      </c>
      <c r="Z6718">
        <v>205</v>
      </c>
      <c r="AA6718">
        <f t="shared" si="208"/>
        <v>68.333333333333329</v>
      </c>
    </row>
    <row r="6719" spans="1:27" x14ac:dyDescent="0.25">
      <c r="A6719" t="s">
        <v>358</v>
      </c>
      <c r="B6719">
        <v>2008</v>
      </c>
      <c r="C6719" t="str">
        <f t="shared" si="209"/>
        <v>Post Drug Era 2007-2012</v>
      </c>
      <c r="D6719" t="s">
        <v>18</v>
      </c>
      <c r="E6719">
        <v>286</v>
      </c>
      <c r="F6719">
        <v>30</v>
      </c>
      <c r="G6719">
        <v>8</v>
      </c>
      <c r="H6719">
        <v>21</v>
      </c>
      <c r="I6719">
        <v>64</v>
      </c>
      <c r="J6719">
        <v>5</v>
      </c>
      <c r="K6719">
        <v>1</v>
      </c>
      <c r="L6719">
        <v>3</v>
      </c>
      <c r="M6719">
        <v>1</v>
      </c>
      <c r="Q6719">
        <v>63</v>
      </c>
      <c r="R6719">
        <v>3.93</v>
      </c>
      <c r="X6719">
        <v>33</v>
      </c>
      <c r="Z6719">
        <v>206</v>
      </c>
      <c r="AA6719">
        <f t="shared" si="208"/>
        <v>68.666666666666671</v>
      </c>
    </row>
    <row r="6720" spans="1:27" x14ac:dyDescent="0.25">
      <c r="A6720" t="s">
        <v>3044</v>
      </c>
      <c r="B6720">
        <v>1994</v>
      </c>
      <c r="C6720" t="str">
        <f t="shared" si="209"/>
        <v>Pre-Drug 1970-1991</v>
      </c>
      <c r="D6720" t="s">
        <v>19</v>
      </c>
      <c r="E6720">
        <v>286</v>
      </c>
      <c r="F6720">
        <v>24</v>
      </c>
      <c r="G6720">
        <v>3</v>
      </c>
      <c r="H6720">
        <v>27</v>
      </c>
      <c r="I6720">
        <v>56</v>
      </c>
      <c r="J6720">
        <v>3</v>
      </c>
      <c r="K6720">
        <v>2</v>
      </c>
      <c r="L6720">
        <v>1</v>
      </c>
      <c r="M6720">
        <v>0</v>
      </c>
      <c r="Q6720">
        <v>54</v>
      </c>
      <c r="R6720">
        <v>3.09</v>
      </c>
      <c r="X6720">
        <v>37</v>
      </c>
      <c r="Y6720">
        <v>0.2</v>
      </c>
      <c r="Z6720">
        <v>210</v>
      </c>
      <c r="AA6720">
        <f t="shared" si="208"/>
        <v>70</v>
      </c>
    </row>
    <row r="6721" spans="1:27" x14ac:dyDescent="0.25">
      <c r="A6721" t="s">
        <v>2195</v>
      </c>
      <c r="B6721">
        <v>2012</v>
      </c>
      <c r="C6721" t="str">
        <f t="shared" si="209"/>
        <v>Post Drug Era 2007-2012</v>
      </c>
      <c r="D6721" t="s">
        <v>19</v>
      </c>
      <c r="E6721">
        <v>286</v>
      </c>
      <c r="F6721">
        <v>20</v>
      </c>
      <c r="G6721">
        <v>7</v>
      </c>
      <c r="H6721">
        <v>24</v>
      </c>
      <c r="I6721">
        <v>76</v>
      </c>
      <c r="J6721">
        <v>1</v>
      </c>
      <c r="K6721">
        <v>1</v>
      </c>
      <c r="L6721">
        <v>4</v>
      </c>
      <c r="M6721">
        <v>0</v>
      </c>
      <c r="Q6721">
        <v>53</v>
      </c>
      <c r="R6721">
        <v>2.57</v>
      </c>
      <c r="X6721">
        <v>45</v>
      </c>
      <c r="Z6721">
        <v>210</v>
      </c>
      <c r="AA6721">
        <f t="shared" si="208"/>
        <v>70</v>
      </c>
    </row>
    <row r="6722" spans="1:27" x14ac:dyDescent="0.25">
      <c r="A6722" t="s">
        <v>736</v>
      </c>
      <c r="B6722">
        <v>1992</v>
      </c>
      <c r="C6722" t="str">
        <f t="shared" si="209"/>
        <v>Pre-Drug 1970-1991</v>
      </c>
      <c r="D6722" t="s">
        <v>18</v>
      </c>
      <c r="E6722">
        <v>286</v>
      </c>
      <c r="F6722">
        <v>24</v>
      </c>
      <c r="G6722">
        <v>3</v>
      </c>
      <c r="H6722">
        <v>31</v>
      </c>
      <c r="I6722">
        <v>110</v>
      </c>
      <c r="J6722">
        <v>2</v>
      </c>
      <c r="K6722">
        <v>6</v>
      </c>
      <c r="L6722">
        <v>2</v>
      </c>
      <c r="M6722">
        <v>0</v>
      </c>
      <c r="Q6722">
        <v>48</v>
      </c>
      <c r="R6722">
        <v>3.07</v>
      </c>
      <c r="X6722">
        <v>35</v>
      </c>
      <c r="Y6722">
        <v>0.19</v>
      </c>
      <c r="Z6722">
        <v>211</v>
      </c>
      <c r="AA6722">
        <f t="shared" ref="AA6722:AA6785" si="210">Z6722/3</f>
        <v>70.333333333333329</v>
      </c>
    </row>
    <row r="6723" spans="1:27" x14ac:dyDescent="0.25">
      <c r="A6723" t="s">
        <v>1085</v>
      </c>
      <c r="B6723">
        <v>2010</v>
      </c>
      <c r="C6723" t="str">
        <f t="shared" ref="C6723:C6786" si="211">IF(B6723&lt;1997,"Pre-Drug 1970-1991",IF(B6723&lt;=2006,"Drug Era 1992-2006","Post Drug Era 2007-2012"))</f>
        <v>Post Drug Era 2007-2012</v>
      </c>
      <c r="D6723" t="s">
        <v>19</v>
      </c>
      <c r="E6723">
        <v>286</v>
      </c>
      <c r="F6723">
        <v>25</v>
      </c>
      <c r="G6723">
        <v>7</v>
      </c>
      <c r="H6723">
        <v>22</v>
      </c>
      <c r="I6723">
        <v>42</v>
      </c>
      <c r="J6723">
        <v>1</v>
      </c>
      <c r="K6723">
        <v>2</v>
      </c>
      <c r="L6723">
        <v>3</v>
      </c>
      <c r="M6723">
        <v>0</v>
      </c>
      <c r="Q6723">
        <v>56</v>
      </c>
      <c r="R6723">
        <v>3.17</v>
      </c>
      <c r="X6723">
        <v>16</v>
      </c>
      <c r="Z6723">
        <v>213</v>
      </c>
      <c r="AA6723">
        <f t="shared" si="210"/>
        <v>71</v>
      </c>
    </row>
    <row r="6724" spans="1:27" x14ac:dyDescent="0.25">
      <c r="A6724" t="s">
        <v>219</v>
      </c>
      <c r="B6724">
        <v>2012</v>
      </c>
      <c r="C6724" t="str">
        <f t="shared" si="211"/>
        <v>Post Drug Era 2007-2012</v>
      </c>
      <c r="D6724" t="s">
        <v>18</v>
      </c>
      <c r="E6724">
        <v>286</v>
      </c>
      <c r="F6724">
        <v>20</v>
      </c>
      <c r="G6724">
        <v>3</v>
      </c>
      <c r="H6724">
        <v>29</v>
      </c>
      <c r="I6724">
        <v>69</v>
      </c>
      <c r="J6724">
        <v>4</v>
      </c>
      <c r="K6724">
        <v>1</v>
      </c>
      <c r="L6724">
        <v>4</v>
      </c>
      <c r="M6724">
        <v>0</v>
      </c>
      <c r="Q6724">
        <v>47</v>
      </c>
      <c r="R6724">
        <v>2.54</v>
      </c>
      <c r="X6724">
        <v>27</v>
      </c>
      <c r="Z6724">
        <v>213</v>
      </c>
      <c r="AA6724">
        <f t="shared" si="210"/>
        <v>71</v>
      </c>
    </row>
    <row r="6725" spans="1:27" x14ac:dyDescent="0.25">
      <c r="A6725" t="s">
        <v>960</v>
      </c>
      <c r="B6725">
        <v>2005</v>
      </c>
      <c r="C6725" t="str">
        <f t="shared" si="211"/>
        <v>Drug Era 1992-2006</v>
      </c>
      <c r="D6725" t="s">
        <v>18</v>
      </c>
      <c r="E6725">
        <v>286</v>
      </c>
      <c r="F6725">
        <v>18</v>
      </c>
      <c r="G6725">
        <v>6</v>
      </c>
      <c r="H6725">
        <v>23</v>
      </c>
      <c r="I6725">
        <v>54</v>
      </c>
      <c r="J6725">
        <v>2</v>
      </c>
      <c r="K6725">
        <v>0</v>
      </c>
      <c r="L6725">
        <v>5</v>
      </c>
      <c r="M6725">
        <v>0</v>
      </c>
      <c r="Q6725">
        <v>47</v>
      </c>
      <c r="R6725">
        <v>2.2400000000000002</v>
      </c>
      <c r="X6725">
        <v>24</v>
      </c>
      <c r="Z6725">
        <v>217</v>
      </c>
      <c r="AA6725">
        <f t="shared" si="210"/>
        <v>72.333333333333329</v>
      </c>
    </row>
    <row r="6726" spans="1:27" x14ac:dyDescent="0.25">
      <c r="A6726" t="s">
        <v>2954</v>
      </c>
      <c r="B6726">
        <v>1999</v>
      </c>
      <c r="C6726" t="str">
        <f t="shared" si="211"/>
        <v>Drug Era 1992-2006</v>
      </c>
      <c r="D6726" t="s">
        <v>18</v>
      </c>
      <c r="E6726">
        <v>286</v>
      </c>
      <c r="F6726">
        <v>13</v>
      </c>
      <c r="G6726">
        <v>5</v>
      </c>
      <c r="H6726">
        <v>23</v>
      </c>
      <c r="I6726">
        <v>124</v>
      </c>
      <c r="J6726">
        <v>1</v>
      </c>
      <c r="K6726">
        <v>2</v>
      </c>
      <c r="L6726">
        <v>1</v>
      </c>
      <c r="M6726">
        <v>0</v>
      </c>
      <c r="Q6726">
        <v>35</v>
      </c>
      <c r="R6726">
        <v>1.57</v>
      </c>
      <c r="X6726">
        <v>23</v>
      </c>
      <c r="Y6726">
        <v>0</v>
      </c>
      <c r="Z6726">
        <v>224</v>
      </c>
      <c r="AA6726">
        <f t="shared" si="210"/>
        <v>74.666666666666671</v>
      </c>
    </row>
    <row r="6727" spans="1:27" x14ac:dyDescent="0.25">
      <c r="A6727" t="s">
        <v>291</v>
      </c>
      <c r="B6727">
        <v>1982</v>
      </c>
      <c r="C6727" t="str">
        <f t="shared" si="211"/>
        <v>Pre-Drug 1970-1991</v>
      </c>
      <c r="D6727" t="s">
        <v>19</v>
      </c>
      <c r="E6727">
        <v>287</v>
      </c>
      <c r="F6727">
        <v>40</v>
      </c>
      <c r="G6727">
        <v>10</v>
      </c>
      <c r="H6727">
        <v>25</v>
      </c>
      <c r="I6727">
        <v>22</v>
      </c>
      <c r="J6727">
        <v>0</v>
      </c>
      <c r="K6727">
        <v>3</v>
      </c>
      <c r="L6727">
        <v>3</v>
      </c>
      <c r="M6727">
        <v>0</v>
      </c>
      <c r="Q6727">
        <v>87</v>
      </c>
      <c r="R6727">
        <v>6.03</v>
      </c>
      <c r="X6727">
        <v>51</v>
      </c>
      <c r="Y6727">
        <v>0.34</v>
      </c>
      <c r="Z6727">
        <v>179</v>
      </c>
      <c r="AA6727">
        <f t="shared" si="210"/>
        <v>59.666666666666664</v>
      </c>
    </row>
    <row r="6728" spans="1:27" x14ac:dyDescent="0.25">
      <c r="A6728" t="s">
        <v>3093</v>
      </c>
      <c r="B6728">
        <v>2000</v>
      </c>
      <c r="C6728" t="str">
        <f t="shared" si="211"/>
        <v>Drug Era 1992-2006</v>
      </c>
      <c r="D6728" t="s">
        <v>18</v>
      </c>
      <c r="E6728">
        <v>287</v>
      </c>
      <c r="F6728">
        <v>38</v>
      </c>
      <c r="G6728">
        <v>9</v>
      </c>
      <c r="H6728">
        <v>35</v>
      </c>
      <c r="I6728">
        <v>54</v>
      </c>
      <c r="J6728">
        <v>5</v>
      </c>
      <c r="K6728">
        <v>2</v>
      </c>
      <c r="L6728">
        <v>3</v>
      </c>
      <c r="M6728">
        <v>1</v>
      </c>
      <c r="Q6728">
        <v>69</v>
      </c>
      <c r="R6728">
        <v>5.64</v>
      </c>
      <c r="X6728">
        <v>32</v>
      </c>
      <c r="Y6728">
        <v>0</v>
      </c>
      <c r="Z6728">
        <v>182</v>
      </c>
      <c r="AA6728">
        <f t="shared" si="210"/>
        <v>60.666666666666664</v>
      </c>
    </row>
    <row r="6729" spans="1:27" x14ac:dyDescent="0.25">
      <c r="A6729" t="s">
        <v>290</v>
      </c>
      <c r="B6729">
        <v>1987</v>
      </c>
      <c r="C6729" t="str">
        <f t="shared" si="211"/>
        <v>Pre-Drug 1970-1991</v>
      </c>
      <c r="D6729" t="s">
        <v>19</v>
      </c>
      <c r="E6729">
        <v>287</v>
      </c>
      <c r="F6729">
        <v>30</v>
      </c>
      <c r="G6729">
        <v>5</v>
      </c>
      <c r="H6729">
        <v>27</v>
      </c>
      <c r="I6729">
        <v>49</v>
      </c>
      <c r="J6729">
        <v>2</v>
      </c>
      <c r="K6729">
        <v>3</v>
      </c>
      <c r="L6729">
        <v>2</v>
      </c>
      <c r="M6729">
        <v>0</v>
      </c>
      <c r="Q6729">
        <v>83</v>
      </c>
      <c r="R6729">
        <v>4.38</v>
      </c>
      <c r="X6729">
        <v>37</v>
      </c>
      <c r="Y6729">
        <v>0.32</v>
      </c>
      <c r="Z6729">
        <v>185</v>
      </c>
      <c r="AA6729">
        <f t="shared" si="210"/>
        <v>61.666666666666664</v>
      </c>
    </row>
    <row r="6730" spans="1:27" x14ac:dyDescent="0.25">
      <c r="A6730" t="s">
        <v>480</v>
      </c>
      <c r="B6730">
        <v>1998</v>
      </c>
      <c r="C6730" t="str">
        <f t="shared" si="211"/>
        <v>Drug Era 1992-2006</v>
      </c>
      <c r="D6730" t="s">
        <v>19</v>
      </c>
      <c r="E6730">
        <v>287</v>
      </c>
      <c r="F6730">
        <v>30</v>
      </c>
      <c r="G6730">
        <v>4</v>
      </c>
      <c r="H6730">
        <v>31</v>
      </c>
      <c r="I6730">
        <v>46</v>
      </c>
      <c r="J6730">
        <v>1</v>
      </c>
      <c r="K6730">
        <v>8</v>
      </c>
      <c r="L6730">
        <v>1</v>
      </c>
      <c r="M6730">
        <v>0</v>
      </c>
      <c r="Q6730">
        <v>75</v>
      </c>
      <c r="R6730">
        <v>4.38</v>
      </c>
      <c r="X6730">
        <v>39</v>
      </c>
      <c r="Z6730">
        <v>185</v>
      </c>
      <c r="AA6730">
        <f t="shared" si="210"/>
        <v>61.666666666666664</v>
      </c>
    </row>
    <row r="6731" spans="1:27" x14ac:dyDescent="0.25">
      <c r="A6731" t="s">
        <v>2849</v>
      </c>
      <c r="B6731">
        <v>2011</v>
      </c>
      <c r="C6731" t="str">
        <f t="shared" si="211"/>
        <v>Post Drug Era 2007-2012</v>
      </c>
      <c r="D6731" t="s">
        <v>19</v>
      </c>
      <c r="E6731">
        <v>287</v>
      </c>
      <c r="F6731">
        <v>38</v>
      </c>
      <c r="G6731">
        <v>5</v>
      </c>
      <c r="H6731">
        <v>25</v>
      </c>
      <c r="I6731">
        <v>46</v>
      </c>
      <c r="J6731">
        <v>0</v>
      </c>
      <c r="K6731">
        <v>1</v>
      </c>
      <c r="L6731">
        <v>4</v>
      </c>
      <c r="M6731">
        <v>1</v>
      </c>
      <c r="Q6731">
        <v>77</v>
      </c>
      <c r="R6731">
        <v>5.52</v>
      </c>
      <c r="X6731">
        <v>31</v>
      </c>
      <c r="Z6731">
        <v>186</v>
      </c>
      <c r="AA6731">
        <f t="shared" si="210"/>
        <v>62</v>
      </c>
    </row>
    <row r="6732" spans="1:27" x14ac:dyDescent="0.25">
      <c r="A6732" t="s">
        <v>2483</v>
      </c>
      <c r="B6732">
        <v>2010</v>
      </c>
      <c r="C6732" t="str">
        <f t="shared" si="211"/>
        <v>Post Drug Era 2007-2012</v>
      </c>
      <c r="D6732" t="s">
        <v>19</v>
      </c>
      <c r="E6732">
        <v>287</v>
      </c>
      <c r="F6732">
        <v>35</v>
      </c>
      <c r="G6732">
        <v>8</v>
      </c>
      <c r="H6732">
        <v>30</v>
      </c>
      <c r="I6732">
        <v>57</v>
      </c>
      <c r="J6732">
        <v>1</v>
      </c>
      <c r="K6732">
        <v>4</v>
      </c>
      <c r="L6732">
        <v>5</v>
      </c>
      <c r="M6732">
        <v>1</v>
      </c>
      <c r="Q6732">
        <v>72</v>
      </c>
      <c r="R6732">
        <v>4.95</v>
      </c>
      <c r="X6732">
        <v>20</v>
      </c>
      <c r="Z6732">
        <v>191</v>
      </c>
      <c r="AA6732">
        <f t="shared" si="210"/>
        <v>63.666666666666664</v>
      </c>
    </row>
    <row r="6733" spans="1:27" x14ac:dyDescent="0.25">
      <c r="A6733" t="s">
        <v>2590</v>
      </c>
      <c r="B6733">
        <v>1979</v>
      </c>
      <c r="C6733" t="str">
        <f t="shared" si="211"/>
        <v>Pre-Drug 1970-1991</v>
      </c>
      <c r="D6733" t="s">
        <v>19</v>
      </c>
      <c r="E6733">
        <v>287</v>
      </c>
      <c r="F6733">
        <v>47</v>
      </c>
      <c r="G6733">
        <v>10</v>
      </c>
      <c r="H6733">
        <v>20</v>
      </c>
      <c r="I6733">
        <v>31</v>
      </c>
      <c r="J6733">
        <v>2</v>
      </c>
      <c r="K6733">
        <v>1</v>
      </c>
      <c r="L6733">
        <v>0</v>
      </c>
      <c r="M6733">
        <v>0</v>
      </c>
      <c r="Q6733">
        <v>93</v>
      </c>
      <c r="R6733">
        <v>6.61</v>
      </c>
      <c r="X6733">
        <v>36</v>
      </c>
      <c r="Y6733">
        <v>0.35</v>
      </c>
      <c r="Z6733">
        <v>192</v>
      </c>
      <c r="AA6733">
        <f t="shared" si="210"/>
        <v>64</v>
      </c>
    </row>
    <row r="6734" spans="1:27" x14ac:dyDescent="0.25">
      <c r="A6734" t="s">
        <v>2216</v>
      </c>
      <c r="B6734">
        <v>1995</v>
      </c>
      <c r="C6734" t="str">
        <f t="shared" si="211"/>
        <v>Pre-Drug 1970-1991</v>
      </c>
      <c r="D6734" t="s">
        <v>19</v>
      </c>
      <c r="E6734">
        <v>287</v>
      </c>
      <c r="F6734">
        <v>31</v>
      </c>
      <c r="G6734">
        <v>4</v>
      </c>
      <c r="H6734">
        <v>30</v>
      </c>
      <c r="I6734">
        <v>43</v>
      </c>
      <c r="J6734">
        <v>7</v>
      </c>
      <c r="K6734">
        <v>4</v>
      </c>
      <c r="L6734">
        <v>4</v>
      </c>
      <c r="M6734">
        <v>1</v>
      </c>
      <c r="Q6734">
        <v>66</v>
      </c>
      <c r="R6734">
        <v>4.3600000000000003</v>
      </c>
      <c r="X6734">
        <v>36</v>
      </c>
      <c r="Y6734">
        <v>0.25</v>
      </c>
      <c r="Z6734">
        <v>192</v>
      </c>
      <c r="AA6734">
        <f t="shared" si="210"/>
        <v>64</v>
      </c>
    </row>
    <row r="6735" spans="1:27" x14ac:dyDescent="0.25">
      <c r="A6735" t="s">
        <v>2897</v>
      </c>
      <c r="B6735">
        <v>1980</v>
      </c>
      <c r="C6735" t="str">
        <f t="shared" si="211"/>
        <v>Pre-Drug 1970-1991</v>
      </c>
      <c r="D6735" t="s">
        <v>18</v>
      </c>
      <c r="E6735">
        <v>287</v>
      </c>
      <c r="F6735">
        <v>25</v>
      </c>
      <c r="G6735">
        <v>2</v>
      </c>
      <c r="H6735">
        <v>41</v>
      </c>
      <c r="I6735">
        <v>36</v>
      </c>
      <c r="J6735">
        <v>9</v>
      </c>
      <c r="K6735">
        <v>3</v>
      </c>
      <c r="L6735">
        <v>2</v>
      </c>
      <c r="M6735">
        <v>2</v>
      </c>
      <c r="Q6735">
        <v>57</v>
      </c>
      <c r="R6735">
        <v>3.48</v>
      </c>
      <c r="X6735">
        <v>39</v>
      </c>
      <c r="Y6735">
        <v>0.23</v>
      </c>
      <c r="Z6735">
        <v>194</v>
      </c>
      <c r="AA6735">
        <f t="shared" si="210"/>
        <v>64.666666666666671</v>
      </c>
    </row>
    <row r="6736" spans="1:27" x14ac:dyDescent="0.25">
      <c r="A6736" t="s">
        <v>1825</v>
      </c>
      <c r="B6736">
        <v>1979</v>
      </c>
      <c r="C6736" t="str">
        <f t="shared" si="211"/>
        <v>Pre-Drug 1970-1991</v>
      </c>
      <c r="D6736" t="s">
        <v>18</v>
      </c>
      <c r="E6736">
        <v>287</v>
      </c>
      <c r="F6736">
        <v>41</v>
      </c>
      <c r="G6736">
        <v>4</v>
      </c>
      <c r="H6736">
        <v>22</v>
      </c>
      <c r="I6736">
        <v>32</v>
      </c>
      <c r="J6736">
        <v>2</v>
      </c>
      <c r="K6736">
        <v>2</v>
      </c>
      <c r="L6736">
        <v>4</v>
      </c>
      <c r="M6736">
        <v>0</v>
      </c>
      <c r="Q6736">
        <v>69</v>
      </c>
      <c r="R6736">
        <v>5.56</v>
      </c>
      <c r="X6736">
        <v>21</v>
      </c>
      <c r="Y6736">
        <v>0.27</v>
      </c>
      <c r="Z6736">
        <v>199</v>
      </c>
      <c r="AA6736">
        <f t="shared" si="210"/>
        <v>66.333333333333329</v>
      </c>
    </row>
    <row r="6737" spans="1:27" x14ac:dyDescent="0.25">
      <c r="A6737" t="s">
        <v>1418</v>
      </c>
      <c r="B6737">
        <v>1999</v>
      </c>
      <c r="C6737" t="str">
        <f t="shared" si="211"/>
        <v>Drug Era 1992-2006</v>
      </c>
      <c r="D6737" t="s">
        <v>19</v>
      </c>
      <c r="E6737">
        <v>287</v>
      </c>
      <c r="F6737">
        <v>28</v>
      </c>
      <c r="G6737">
        <v>7</v>
      </c>
      <c r="H6737">
        <v>35</v>
      </c>
      <c r="I6737">
        <v>64</v>
      </c>
      <c r="J6737">
        <v>1</v>
      </c>
      <c r="K6737">
        <v>2</v>
      </c>
      <c r="L6737">
        <v>1</v>
      </c>
      <c r="M6737">
        <v>0</v>
      </c>
      <c r="Q6737">
        <v>64</v>
      </c>
      <c r="R6737">
        <v>3.8</v>
      </c>
      <c r="X6737">
        <v>22</v>
      </c>
      <c r="Y6737">
        <v>0</v>
      </c>
      <c r="Z6737">
        <v>199</v>
      </c>
      <c r="AA6737">
        <f t="shared" si="210"/>
        <v>66.333333333333329</v>
      </c>
    </row>
    <row r="6738" spans="1:27" x14ac:dyDescent="0.25">
      <c r="A6738" t="s">
        <v>2172</v>
      </c>
      <c r="B6738">
        <v>1998</v>
      </c>
      <c r="C6738" t="str">
        <f t="shared" si="211"/>
        <v>Drug Era 1992-2006</v>
      </c>
      <c r="D6738" t="s">
        <v>19</v>
      </c>
      <c r="E6738">
        <v>287</v>
      </c>
      <c r="F6738">
        <v>27</v>
      </c>
      <c r="G6738">
        <v>5</v>
      </c>
      <c r="H6738">
        <v>37</v>
      </c>
      <c r="I6738">
        <v>87</v>
      </c>
      <c r="J6738">
        <v>4</v>
      </c>
      <c r="K6738">
        <v>3</v>
      </c>
      <c r="L6738">
        <v>3</v>
      </c>
      <c r="M6738">
        <v>0</v>
      </c>
      <c r="Q6738">
        <v>45</v>
      </c>
      <c r="R6738">
        <v>3.65</v>
      </c>
      <c r="X6738">
        <v>27</v>
      </c>
      <c r="Z6738">
        <v>200</v>
      </c>
      <c r="AA6738">
        <f t="shared" si="210"/>
        <v>66.666666666666671</v>
      </c>
    </row>
    <row r="6739" spans="1:27" x14ac:dyDescent="0.25">
      <c r="A6739" t="s">
        <v>2967</v>
      </c>
      <c r="B6739">
        <v>2000</v>
      </c>
      <c r="C6739" t="str">
        <f t="shared" si="211"/>
        <v>Drug Era 1992-2006</v>
      </c>
      <c r="D6739" t="s">
        <v>18</v>
      </c>
      <c r="E6739">
        <v>287</v>
      </c>
      <c r="F6739">
        <v>31</v>
      </c>
      <c r="G6739">
        <v>5</v>
      </c>
      <c r="H6739">
        <v>38</v>
      </c>
      <c r="I6739">
        <v>56</v>
      </c>
      <c r="J6739">
        <v>6</v>
      </c>
      <c r="K6739">
        <v>2</v>
      </c>
      <c r="L6739">
        <v>5</v>
      </c>
      <c r="M6739">
        <v>1</v>
      </c>
      <c r="Q6739">
        <v>49</v>
      </c>
      <c r="R6739">
        <v>4.1900000000000004</v>
      </c>
      <c r="X6739">
        <v>33</v>
      </c>
      <c r="Y6739">
        <v>0</v>
      </c>
      <c r="Z6739">
        <v>200</v>
      </c>
      <c r="AA6739">
        <f t="shared" si="210"/>
        <v>66.666666666666671</v>
      </c>
    </row>
    <row r="6740" spans="1:27" x14ac:dyDescent="0.25">
      <c r="A6740" t="s">
        <v>932</v>
      </c>
      <c r="B6740">
        <v>2001</v>
      </c>
      <c r="C6740" t="str">
        <f t="shared" si="211"/>
        <v>Drug Era 1992-2006</v>
      </c>
      <c r="D6740" t="s">
        <v>18</v>
      </c>
      <c r="E6740">
        <v>287</v>
      </c>
      <c r="F6740">
        <v>14</v>
      </c>
      <c r="G6740">
        <v>6</v>
      </c>
      <c r="H6740">
        <v>36</v>
      </c>
      <c r="I6740">
        <v>80</v>
      </c>
      <c r="J6740">
        <v>7</v>
      </c>
      <c r="K6740">
        <v>5</v>
      </c>
      <c r="L6740">
        <v>5</v>
      </c>
      <c r="M6740">
        <v>1</v>
      </c>
      <c r="Q6740">
        <v>44</v>
      </c>
      <c r="R6740">
        <v>1.89</v>
      </c>
      <c r="X6740">
        <v>14</v>
      </c>
      <c r="Z6740">
        <v>200</v>
      </c>
      <c r="AA6740">
        <f t="shared" si="210"/>
        <v>66.666666666666671</v>
      </c>
    </row>
    <row r="6741" spans="1:27" x14ac:dyDescent="0.25">
      <c r="A6741" t="s">
        <v>2020</v>
      </c>
      <c r="B6741">
        <v>1979</v>
      </c>
      <c r="C6741" t="str">
        <f t="shared" si="211"/>
        <v>Pre-Drug 1970-1991</v>
      </c>
      <c r="D6741" t="s">
        <v>18</v>
      </c>
      <c r="E6741">
        <v>287</v>
      </c>
      <c r="F6741">
        <v>28</v>
      </c>
      <c r="G6741">
        <v>1</v>
      </c>
      <c r="H6741">
        <v>22</v>
      </c>
      <c r="I6741">
        <v>24</v>
      </c>
      <c r="J6741">
        <v>3</v>
      </c>
      <c r="K6741">
        <v>0</v>
      </c>
      <c r="L6741">
        <v>1</v>
      </c>
      <c r="M6741">
        <v>2</v>
      </c>
      <c r="Q6741">
        <v>68</v>
      </c>
      <c r="R6741">
        <v>3.76</v>
      </c>
      <c r="X6741">
        <v>9</v>
      </c>
      <c r="Y6741">
        <v>0.27</v>
      </c>
      <c r="Z6741">
        <v>201</v>
      </c>
      <c r="AA6741">
        <f t="shared" si="210"/>
        <v>67</v>
      </c>
    </row>
    <row r="6742" spans="1:27" x14ac:dyDescent="0.25">
      <c r="A6742" t="s">
        <v>2845</v>
      </c>
      <c r="B6742">
        <v>1998</v>
      </c>
      <c r="C6742" t="str">
        <f t="shared" si="211"/>
        <v>Drug Era 1992-2006</v>
      </c>
      <c r="D6742" t="s">
        <v>18</v>
      </c>
      <c r="E6742">
        <v>287</v>
      </c>
      <c r="F6742">
        <v>35</v>
      </c>
      <c r="G6742">
        <v>7</v>
      </c>
      <c r="H6742">
        <v>26</v>
      </c>
      <c r="I6742">
        <v>32</v>
      </c>
      <c r="J6742">
        <v>2</v>
      </c>
      <c r="K6742">
        <v>3</v>
      </c>
      <c r="L6742">
        <v>3</v>
      </c>
      <c r="M6742">
        <v>0</v>
      </c>
      <c r="Q6742">
        <v>60</v>
      </c>
      <c r="R6742">
        <v>4.7</v>
      </c>
      <c r="X6742">
        <v>28</v>
      </c>
      <c r="Z6742">
        <v>201</v>
      </c>
      <c r="AA6742">
        <f t="shared" si="210"/>
        <v>67</v>
      </c>
    </row>
    <row r="6743" spans="1:27" x14ac:dyDescent="0.25">
      <c r="A6743" t="s">
        <v>1606</v>
      </c>
      <c r="B6743">
        <v>2007</v>
      </c>
      <c r="C6743" t="str">
        <f t="shared" si="211"/>
        <v>Post Drug Era 2007-2012</v>
      </c>
      <c r="D6743" t="s">
        <v>18</v>
      </c>
      <c r="E6743">
        <v>287</v>
      </c>
      <c r="F6743">
        <v>25</v>
      </c>
      <c r="G6743">
        <v>9</v>
      </c>
      <c r="H6743">
        <v>30</v>
      </c>
      <c r="I6743">
        <v>88</v>
      </c>
      <c r="J6743">
        <v>4</v>
      </c>
      <c r="K6743">
        <v>6</v>
      </c>
      <c r="L6743">
        <v>4</v>
      </c>
      <c r="M6743">
        <v>0</v>
      </c>
      <c r="Q6743">
        <v>54</v>
      </c>
      <c r="R6743">
        <v>3.36</v>
      </c>
      <c r="X6743">
        <v>31</v>
      </c>
      <c r="Z6743">
        <v>201</v>
      </c>
      <c r="AA6743">
        <f t="shared" si="210"/>
        <v>67</v>
      </c>
    </row>
    <row r="6744" spans="1:27" x14ac:dyDescent="0.25">
      <c r="A6744" t="s">
        <v>2117</v>
      </c>
      <c r="B6744">
        <v>2010</v>
      </c>
      <c r="C6744" t="str">
        <f t="shared" si="211"/>
        <v>Post Drug Era 2007-2012</v>
      </c>
      <c r="D6744" t="s">
        <v>19</v>
      </c>
      <c r="E6744">
        <v>287</v>
      </c>
      <c r="F6744">
        <v>29</v>
      </c>
      <c r="G6744">
        <v>7</v>
      </c>
      <c r="H6744">
        <v>28</v>
      </c>
      <c r="I6744">
        <v>76</v>
      </c>
      <c r="J6744">
        <v>4</v>
      </c>
      <c r="K6744">
        <v>4</v>
      </c>
      <c r="L6744">
        <v>2</v>
      </c>
      <c r="M6744">
        <v>0</v>
      </c>
      <c r="Q6744">
        <v>57</v>
      </c>
      <c r="R6744">
        <v>3.9</v>
      </c>
      <c r="X6744">
        <v>33</v>
      </c>
      <c r="Z6744">
        <v>201</v>
      </c>
      <c r="AA6744">
        <f t="shared" si="210"/>
        <v>67</v>
      </c>
    </row>
    <row r="6745" spans="1:27" x14ac:dyDescent="0.25">
      <c r="A6745" t="s">
        <v>2596</v>
      </c>
      <c r="B6745">
        <v>1994</v>
      </c>
      <c r="C6745" t="str">
        <f t="shared" si="211"/>
        <v>Pre-Drug 1970-1991</v>
      </c>
      <c r="D6745" t="s">
        <v>18</v>
      </c>
      <c r="E6745">
        <v>287</v>
      </c>
      <c r="F6745">
        <v>29</v>
      </c>
      <c r="G6745">
        <v>8</v>
      </c>
      <c r="H6745">
        <v>15</v>
      </c>
      <c r="I6745">
        <v>47</v>
      </c>
      <c r="J6745">
        <v>2</v>
      </c>
      <c r="K6745">
        <v>5</v>
      </c>
      <c r="L6745">
        <v>2</v>
      </c>
      <c r="M6745">
        <v>0</v>
      </c>
      <c r="Q6745">
        <v>67</v>
      </c>
      <c r="R6745">
        <v>3.88</v>
      </c>
      <c r="X6745">
        <v>32</v>
      </c>
      <c r="Y6745">
        <v>0.24</v>
      </c>
      <c r="Z6745">
        <v>202</v>
      </c>
      <c r="AA6745">
        <f t="shared" si="210"/>
        <v>67.333333333333329</v>
      </c>
    </row>
    <row r="6746" spans="1:27" x14ac:dyDescent="0.25">
      <c r="A6746" t="s">
        <v>1923</v>
      </c>
      <c r="B6746">
        <v>1975</v>
      </c>
      <c r="C6746" t="str">
        <f t="shared" si="211"/>
        <v>Pre-Drug 1970-1991</v>
      </c>
      <c r="D6746" t="s">
        <v>18</v>
      </c>
      <c r="E6746">
        <v>287</v>
      </c>
      <c r="F6746">
        <v>28</v>
      </c>
      <c r="G6746">
        <v>4</v>
      </c>
      <c r="H6746">
        <v>25</v>
      </c>
      <c r="I6746">
        <v>34</v>
      </c>
      <c r="J6746">
        <v>3</v>
      </c>
      <c r="K6746">
        <v>3</v>
      </c>
      <c r="L6746">
        <v>2</v>
      </c>
      <c r="M6746">
        <v>1</v>
      </c>
      <c r="Q6746">
        <v>63</v>
      </c>
      <c r="R6746">
        <v>3.72</v>
      </c>
      <c r="X6746">
        <v>49</v>
      </c>
      <c r="Y6746">
        <v>0.24</v>
      </c>
      <c r="Z6746">
        <v>203</v>
      </c>
      <c r="AA6746">
        <f t="shared" si="210"/>
        <v>67.666666666666671</v>
      </c>
    </row>
    <row r="6747" spans="1:27" x14ac:dyDescent="0.25">
      <c r="A6747" t="s">
        <v>936</v>
      </c>
      <c r="B6747">
        <v>1990</v>
      </c>
      <c r="C6747" t="str">
        <f t="shared" si="211"/>
        <v>Pre-Drug 1970-1991</v>
      </c>
      <c r="D6747" t="s">
        <v>18</v>
      </c>
      <c r="E6747">
        <v>287</v>
      </c>
      <c r="F6747">
        <v>19</v>
      </c>
      <c r="G6747">
        <v>4</v>
      </c>
      <c r="H6747">
        <v>21</v>
      </c>
      <c r="I6747">
        <v>56</v>
      </c>
      <c r="J6747">
        <v>2</v>
      </c>
      <c r="K6747">
        <v>7</v>
      </c>
      <c r="L6747">
        <v>0</v>
      </c>
      <c r="M6747">
        <v>2</v>
      </c>
      <c r="Q6747">
        <v>66</v>
      </c>
      <c r="R6747">
        <v>2.5299999999999998</v>
      </c>
      <c r="X6747">
        <v>29</v>
      </c>
      <c r="Y6747">
        <v>0.25</v>
      </c>
      <c r="Z6747">
        <v>203</v>
      </c>
      <c r="AA6747">
        <f t="shared" si="210"/>
        <v>67.666666666666671</v>
      </c>
    </row>
    <row r="6748" spans="1:27" x14ac:dyDescent="0.25">
      <c r="A6748" t="s">
        <v>2529</v>
      </c>
      <c r="B6748">
        <v>1999</v>
      </c>
      <c r="C6748" t="str">
        <f t="shared" si="211"/>
        <v>Drug Era 1992-2006</v>
      </c>
      <c r="D6748" t="s">
        <v>18</v>
      </c>
      <c r="E6748">
        <v>287</v>
      </c>
      <c r="F6748">
        <v>15</v>
      </c>
      <c r="G6748">
        <v>6</v>
      </c>
      <c r="H6748">
        <v>38</v>
      </c>
      <c r="I6748">
        <v>55</v>
      </c>
      <c r="J6748">
        <v>5</v>
      </c>
      <c r="K6748">
        <v>3</v>
      </c>
      <c r="L6748">
        <v>4</v>
      </c>
      <c r="M6748">
        <v>0</v>
      </c>
      <c r="Q6748">
        <v>53</v>
      </c>
      <c r="R6748">
        <v>2</v>
      </c>
      <c r="X6748">
        <v>28</v>
      </c>
      <c r="Y6748">
        <v>0</v>
      </c>
      <c r="Z6748">
        <v>203</v>
      </c>
      <c r="AA6748">
        <f t="shared" si="210"/>
        <v>67.666666666666671</v>
      </c>
    </row>
    <row r="6749" spans="1:27" x14ac:dyDescent="0.25">
      <c r="A6749" t="s">
        <v>1225</v>
      </c>
      <c r="B6749">
        <v>2001</v>
      </c>
      <c r="C6749" t="str">
        <f t="shared" si="211"/>
        <v>Drug Era 1992-2006</v>
      </c>
      <c r="D6749" t="s">
        <v>19</v>
      </c>
      <c r="E6749">
        <v>287</v>
      </c>
      <c r="F6749">
        <v>31</v>
      </c>
      <c r="G6749">
        <v>7</v>
      </c>
      <c r="H6749">
        <v>26</v>
      </c>
      <c r="I6749">
        <v>46</v>
      </c>
      <c r="J6749">
        <v>3</v>
      </c>
      <c r="K6749">
        <v>6</v>
      </c>
      <c r="L6749">
        <v>1</v>
      </c>
      <c r="M6749">
        <v>0</v>
      </c>
      <c r="Q6749">
        <v>69</v>
      </c>
      <c r="R6749">
        <v>4.12</v>
      </c>
      <c r="X6749">
        <v>63</v>
      </c>
      <c r="Z6749">
        <v>203</v>
      </c>
      <c r="AA6749">
        <f t="shared" si="210"/>
        <v>67.666666666666671</v>
      </c>
    </row>
    <row r="6750" spans="1:27" x14ac:dyDescent="0.25">
      <c r="A6750" t="s">
        <v>113</v>
      </c>
      <c r="B6750">
        <v>1986</v>
      </c>
      <c r="C6750" t="str">
        <f t="shared" si="211"/>
        <v>Pre-Drug 1970-1991</v>
      </c>
      <c r="D6750" t="s">
        <v>18</v>
      </c>
      <c r="E6750">
        <v>287</v>
      </c>
      <c r="F6750">
        <v>19</v>
      </c>
      <c r="G6750">
        <v>5</v>
      </c>
      <c r="H6750">
        <v>26</v>
      </c>
      <c r="I6750">
        <v>56</v>
      </c>
      <c r="J6750">
        <v>4</v>
      </c>
      <c r="K6750">
        <v>2</v>
      </c>
      <c r="L6750">
        <v>0</v>
      </c>
      <c r="M6750">
        <v>3</v>
      </c>
      <c r="Q6750">
        <v>61</v>
      </c>
      <c r="R6750">
        <v>2.5</v>
      </c>
      <c r="X6750">
        <v>38</v>
      </c>
      <c r="Y6750">
        <v>0.24</v>
      </c>
      <c r="Z6750">
        <v>205</v>
      </c>
      <c r="AA6750">
        <f t="shared" si="210"/>
        <v>68.333333333333329</v>
      </c>
    </row>
    <row r="6751" spans="1:27" x14ac:dyDescent="0.25">
      <c r="A6751" t="s">
        <v>94</v>
      </c>
      <c r="B6751">
        <v>1990</v>
      </c>
      <c r="C6751" t="str">
        <f t="shared" si="211"/>
        <v>Pre-Drug 1970-1991</v>
      </c>
      <c r="D6751" t="s">
        <v>19</v>
      </c>
      <c r="E6751">
        <v>287</v>
      </c>
      <c r="F6751">
        <v>24</v>
      </c>
      <c r="G6751">
        <v>6</v>
      </c>
      <c r="H6751">
        <v>27</v>
      </c>
      <c r="I6751">
        <v>28</v>
      </c>
      <c r="J6751">
        <v>6</v>
      </c>
      <c r="K6751">
        <v>3</v>
      </c>
      <c r="L6751">
        <v>4</v>
      </c>
      <c r="M6751">
        <v>1</v>
      </c>
      <c r="Q6751">
        <v>59</v>
      </c>
      <c r="R6751">
        <v>3.16</v>
      </c>
      <c r="X6751">
        <v>37</v>
      </c>
      <c r="Y6751">
        <v>0.23</v>
      </c>
      <c r="Z6751">
        <v>205</v>
      </c>
      <c r="AA6751">
        <f t="shared" si="210"/>
        <v>68.333333333333329</v>
      </c>
    </row>
    <row r="6752" spans="1:27" x14ac:dyDescent="0.25">
      <c r="A6752" t="s">
        <v>1199</v>
      </c>
      <c r="B6752">
        <v>2007</v>
      </c>
      <c r="C6752" t="str">
        <f t="shared" si="211"/>
        <v>Post Drug Era 2007-2012</v>
      </c>
      <c r="D6752" t="s">
        <v>18</v>
      </c>
      <c r="E6752">
        <v>287</v>
      </c>
      <c r="F6752">
        <v>26</v>
      </c>
      <c r="G6752">
        <v>7</v>
      </c>
      <c r="H6752">
        <v>23</v>
      </c>
      <c r="I6752">
        <v>40</v>
      </c>
      <c r="J6752">
        <v>1</v>
      </c>
      <c r="K6752">
        <v>2</v>
      </c>
      <c r="L6752">
        <v>3</v>
      </c>
      <c r="M6752">
        <v>0</v>
      </c>
      <c r="Q6752">
        <v>66</v>
      </c>
      <c r="R6752">
        <v>3.42</v>
      </c>
      <c r="X6752">
        <v>31</v>
      </c>
      <c r="Z6752">
        <v>205</v>
      </c>
      <c r="AA6752">
        <f t="shared" si="210"/>
        <v>68.333333333333329</v>
      </c>
    </row>
    <row r="6753" spans="1:27" x14ac:dyDescent="0.25">
      <c r="A6753" t="s">
        <v>2852</v>
      </c>
      <c r="B6753">
        <v>1979</v>
      </c>
      <c r="C6753" t="str">
        <f t="shared" si="211"/>
        <v>Pre-Drug 1970-1991</v>
      </c>
      <c r="D6753" t="s">
        <v>19</v>
      </c>
      <c r="E6753">
        <v>287</v>
      </c>
      <c r="F6753">
        <v>33</v>
      </c>
      <c r="G6753">
        <v>12</v>
      </c>
      <c r="H6753">
        <v>25</v>
      </c>
      <c r="I6753">
        <v>48</v>
      </c>
      <c r="J6753">
        <v>5</v>
      </c>
      <c r="K6753">
        <v>4</v>
      </c>
      <c r="L6753">
        <v>0</v>
      </c>
      <c r="M6753">
        <v>0</v>
      </c>
      <c r="Q6753">
        <v>59</v>
      </c>
      <c r="R6753">
        <v>4.33</v>
      </c>
      <c r="X6753">
        <v>52</v>
      </c>
      <c r="Y6753">
        <v>0.23</v>
      </c>
      <c r="Z6753">
        <v>206</v>
      </c>
      <c r="AA6753">
        <f t="shared" si="210"/>
        <v>68.666666666666671</v>
      </c>
    </row>
    <row r="6754" spans="1:27" x14ac:dyDescent="0.25">
      <c r="A6754" t="s">
        <v>512</v>
      </c>
      <c r="B6754">
        <v>1979</v>
      </c>
      <c r="C6754" t="str">
        <f t="shared" si="211"/>
        <v>Pre-Drug 1970-1991</v>
      </c>
      <c r="D6754" t="s">
        <v>19</v>
      </c>
      <c r="E6754">
        <v>287</v>
      </c>
      <c r="F6754">
        <v>29</v>
      </c>
      <c r="G6754">
        <v>7</v>
      </c>
      <c r="H6754">
        <v>18</v>
      </c>
      <c r="I6754">
        <v>30</v>
      </c>
      <c r="J6754">
        <v>0</v>
      </c>
      <c r="K6754">
        <v>2</v>
      </c>
      <c r="L6754">
        <v>1</v>
      </c>
      <c r="M6754">
        <v>0</v>
      </c>
      <c r="Q6754">
        <v>68</v>
      </c>
      <c r="R6754">
        <v>3.75</v>
      </c>
      <c r="X6754">
        <v>32</v>
      </c>
      <c r="Y6754">
        <v>0.26</v>
      </c>
      <c r="Z6754">
        <v>209</v>
      </c>
      <c r="AA6754">
        <f t="shared" si="210"/>
        <v>69.666666666666671</v>
      </c>
    </row>
    <row r="6755" spans="1:27" x14ac:dyDescent="0.25">
      <c r="A6755" t="s">
        <v>2464</v>
      </c>
      <c r="B6755">
        <v>1994</v>
      </c>
      <c r="C6755" t="str">
        <f t="shared" si="211"/>
        <v>Pre-Drug 1970-1991</v>
      </c>
      <c r="D6755" t="s">
        <v>18</v>
      </c>
      <c r="E6755">
        <v>287</v>
      </c>
      <c r="F6755">
        <v>24</v>
      </c>
      <c r="G6755">
        <v>7</v>
      </c>
      <c r="H6755">
        <v>27</v>
      </c>
      <c r="I6755">
        <v>44</v>
      </c>
      <c r="J6755">
        <v>3</v>
      </c>
      <c r="K6755">
        <v>5</v>
      </c>
      <c r="L6755">
        <v>0</v>
      </c>
      <c r="M6755">
        <v>1</v>
      </c>
      <c r="Q6755">
        <v>57</v>
      </c>
      <c r="R6755">
        <v>3.09</v>
      </c>
      <c r="X6755">
        <v>28</v>
      </c>
      <c r="Y6755">
        <v>0.21</v>
      </c>
      <c r="Z6755">
        <v>210</v>
      </c>
      <c r="AA6755">
        <f t="shared" si="210"/>
        <v>70</v>
      </c>
    </row>
    <row r="6756" spans="1:27" x14ac:dyDescent="0.25">
      <c r="A6756" t="s">
        <v>2751</v>
      </c>
      <c r="B6756">
        <v>2008</v>
      </c>
      <c r="C6756" t="str">
        <f t="shared" si="211"/>
        <v>Post Drug Era 2007-2012</v>
      </c>
      <c r="D6756" t="s">
        <v>19</v>
      </c>
      <c r="E6756">
        <v>287</v>
      </c>
      <c r="F6756">
        <v>29</v>
      </c>
      <c r="G6756">
        <v>6</v>
      </c>
      <c r="H6756">
        <v>27</v>
      </c>
      <c r="I6756">
        <v>69</v>
      </c>
      <c r="J6756">
        <v>6</v>
      </c>
      <c r="K6756">
        <v>2</v>
      </c>
      <c r="L6756">
        <v>1</v>
      </c>
      <c r="M6756">
        <v>0</v>
      </c>
      <c r="Q6756">
        <v>58</v>
      </c>
      <c r="R6756">
        <v>3.73</v>
      </c>
      <c r="X6756">
        <v>23</v>
      </c>
      <c r="Z6756">
        <v>210</v>
      </c>
      <c r="AA6756">
        <f t="shared" si="210"/>
        <v>70</v>
      </c>
    </row>
    <row r="6757" spans="1:27" x14ac:dyDescent="0.25">
      <c r="A6757" t="s">
        <v>221</v>
      </c>
      <c r="B6757">
        <v>2010</v>
      </c>
      <c r="C6757" t="str">
        <f t="shared" si="211"/>
        <v>Post Drug Era 2007-2012</v>
      </c>
      <c r="D6757" t="s">
        <v>18</v>
      </c>
      <c r="E6757">
        <v>287</v>
      </c>
      <c r="F6757">
        <v>15</v>
      </c>
      <c r="G6757">
        <v>1</v>
      </c>
      <c r="H6757">
        <v>28</v>
      </c>
      <c r="I6757">
        <v>86</v>
      </c>
      <c r="J6757">
        <v>3</v>
      </c>
      <c r="K6757">
        <v>1</v>
      </c>
      <c r="L6757">
        <v>1</v>
      </c>
      <c r="M6757">
        <v>0</v>
      </c>
      <c r="Q6757">
        <v>56</v>
      </c>
      <c r="R6757">
        <v>1.93</v>
      </c>
      <c r="X6757">
        <v>43</v>
      </c>
      <c r="Z6757">
        <v>210</v>
      </c>
      <c r="AA6757">
        <f t="shared" si="210"/>
        <v>70</v>
      </c>
    </row>
    <row r="6758" spans="1:27" x14ac:dyDescent="0.25">
      <c r="A6758" t="s">
        <v>2976</v>
      </c>
      <c r="B6758">
        <v>1998</v>
      </c>
      <c r="C6758" t="str">
        <f t="shared" si="211"/>
        <v>Drug Era 1992-2006</v>
      </c>
      <c r="D6758" t="s">
        <v>18</v>
      </c>
      <c r="E6758">
        <v>287</v>
      </c>
      <c r="F6758">
        <v>19</v>
      </c>
      <c r="G6758">
        <v>6</v>
      </c>
      <c r="H6758">
        <v>32</v>
      </c>
      <c r="I6758">
        <v>56</v>
      </c>
      <c r="J6758">
        <v>2</v>
      </c>
      <c r="K6758">
        <v>3</v>
      </c>
      <c r="L6758">
        <v>1</v>
      </c>
      <c r="M6758">
        <v>1</v>
      </c>
      <c r="Q6758">
        <v>50</v>
      </c>
      <c r="R6758">
        <v>2.4300000000000002</v>
      </c>
      <c r="X6758">
        <v>38</v>
      </c>
      <c r="Z6758">
        <v>211</v>
      </c>
      <c r="AA6758">
        <f t="shared" si="210"/>
        <v>70.333333333333329</v>
      </c>
    </row>
    <row r="6759" spans="1:27" x14ac:dyDescent="0.25">
      <c r="A6759" t="s">
        <v>2622</v>
      </c>
      <c r="B6759">
        <v>1998</v>
      </c>
      <c r="C6759" t="str">
        <f t="shared" si="211"/>
        <v>Drug Era 1992-2006</v>
      </c>
      <c r="D6759" t="s">
        <v>19</v>
      </c>
      <c r="E6759">
        <v>287</v>
      </c>
      <c r="F6759">
        <v>28</v>
      </c>
      <c r="G6759">
        <v>12</v>
      </c>
      <c r="H6759">
        <v>22</v>
      </c>
      <c r="I6759">
        <v>56</v>
      </c>
      <c r="J6759">
        <v>4</v>
      </c>
      <c r="K6759">
        <v>1</v>
      </c>
      <c r="L6759">
        <v>1</v>
      </c>
      <c r="M6759">
        <v>0</v>
      </c>
      <c r="Q6759">
        <v>54</v>
      </c>
      <c r="R6759">
        <v>3.57</v>
      </c>
      <c r="X6759">
        <v>35</v>
      </c>
      <c r="Z6759">
        <v>212</v>
      </c>
      <c r="AA6759">
        <f t="shared" si="210"/>
        <v>70.666666666666671</v>
      </c>
    </row>
    <row r="6760" spans="1:27" x14ac:dyDescent="0.25">
      <c r="A6760" t="s">
        <v>674</v>
      </c>
      <c r="B6760">
        <v>1998</v>
      </c>
      <c r="C6760" t="str">
        <f t="shared" si="211"/>
        <v>Drug Era 1992-2006</v>
      </c>
      <c r="D6760" t="s">
        <v>18</v>
      </c>
      <c r="E6760">
        <v>287</v>
      </c>
      <c r="F6760">
        <v>29</v>
      </c>
      <c r="G6760">
        <v>5</v>
      </c>
      <c r="H6760">
        <v>30</v>
      </c>
      <c r="I6760">
        <v>74</v>
      </c>
      <c r="J6760">
        <v>6</v>
      </c>
      <c r="K6760">
        <v>4</v>
      </c>
      <c r="L6760">
        <v>0</v>
      </c>
      <c r="M6760">
        <v>0</v>
      </c>
      <c r="Q6760">
        <v>52</v>
      </c>
      <c r="R6760">
        <v>3.68</v>
      </c>
      <c r="X6760">
        <v>40</v>
      </c>
      <c r="Z6760">
        <v>213</v>
      </c>
      <c r="AA6760">
        <f t="shared" si="210"/>
        <v>71</v>
      </c>
    </row>
    <row r="6761" spans="1:27" x14ac:dyDescent="0.25">
      <c r="A6761" t="s">
        <v>47</v>
      </c>
      <c r="B6761">
        <v>1993</v>
      </c>
      <c r="C6761" t="str">
        <f t="shared" si="211"/>
        <v>Pre-Drug 1970-1991</v>
      </c>
      <c r="D6761" t="s">
        <v>19</v>
      </c>
      <c r="E6761">
        <v>287</v>
      </c>
      <c r="F6761">
        <v>25</v>
      </c>
      <c r="G6761">
        <v>9</v>
      </c>
      <c r="H6761">
        <v>14</v>
      </c>
      <c r="I6761">
        <v>59</v>
      </c>
      <c r="J6761">
        <v>3</v>
      </c>
      <c r="K6761">
        <v>1</v>
      </c>
      <c r="L6761">
        <v>1</v>
      </c>
      <c r="M6761">
        <v>0</v>
      </c>
      <c r="Q6761">
        <v>60</v>
      </c>
      <c r="R6761">
        <v>3.11</v>
      </c>
      <c r="X6761">
        <v>31</v>
      </c>
      <c r="Y6761">
        <v>0.22</v>
      </c>
      <c r="Z6761">
        <v>217</v>
      </c>
      <c r="AA6761">
        <f t="shared" si="210"/>
        <v>72.333333333333329</v>
      </c>
    </row>
    <row r="6762" spans="1:27" x14ac:dyDescent="0.25">
      <c r="A6762" t="s">
        <v>404</v>
      </c>
      <c r="B6762">
        <v>1997</v>
      </c>
      <c r="C6762" t="str">
        <f t="shared" si="211"/>
        <v>Drug Era 1992-2006</v>
      </c>
      <c r="D6762" t="s">
        <v>18</v>
      </c>
      <c r="E6762">
        <v>288</v>
      </c>
      <c r="F6762">
        <v>43</v>
      </c>
      <c r="G6762">
        <v>13</v>
      </c>
      <c r="H6762">
        <v>26</v>
      </c>
      <c r="I6762">
        <v>39</v>
      </c>
      <c r="J6762">
        <v>0</v>
      </c>
      <c r="K6762">
        <v>4</v>
      </c>
      <c r="L6762">
        <v>6</v>
      </c>
      <c r="M6762">
        <v>0</v>
      </c>
      <c r="Q6762">
        <v>83</v>
      </c>
      <c r="R6762">
        <v>6.56</v>
      </c>
      <c r="X6762">
        <v>32</v>
      </c>
      <c r="Y6762">
        <v>0.32</v>
      </c>
      <c r="Z6762">
        <v>177</v>
      </c>
      <c r="AA6762">
        <f t="shared" si="210"/>
        <v>59</v>
      </c>
    </row>
    <row r="6763" spans="1:27" x14ac:dyDescent="0.25">
      <c r="A6763" t="s">
        <v>2628</v>
      </c>
      <c r="B6763">
        <v>1977</v>
      </c>
      <c r="C6763" t="str">
        <f t="shared" si="211"/>
        <v>Pre-Drug 1970-1991</v>
      </c>
      <c r="D6763" t="s">
        <v>19</v>
      </c>
      <c r="E6763">
        <v>288</v>
      </c>
      <c r="F6763">
        <v>45</v>
      </c>
      <c r="G6763">
        <v>5</v>
      </c>
      <c r="H6763">
        <v>39</v>
      </c>
      <c r="I6763">
        <v>33</v>
      </c>
      <c r="J6763">
        <v>2</v>
      </c>
      <c r="K6763">
        <v>3</v>
      </c>
      <c r="L6763">
        <v>2</v>
      </c>
      <c r="M6763">
        <v>0</v>
      </c>
      <c r="Q6763">
        <v>71</v>
      </c>
      <c r="R6763">
        <v>6.79</v>
      </c>
      <c r="X6763">
        <v>33</v>
      </c>
      <c r="Y6763">
        <v>0.28999999999999998</v>
      </c>
      <c r="Z6763">
        <v>179</v>
      </c>
      <c r="AA6763">
        <f t="shared" si="210"/>
        <v>59.666666666666664</v>
      </c>
    </row>
    <row r="6764" spans="1:27" x14ac:dyDescent="0.25">
      <c r="A6764" t="s">
        <v>1245</v>
      </c>
      <c r="B6764">
        <v>1993</v>
      </c>
      <c r="C6764" t="str">
        <f t="shared" si="211"/>
        <v>Pre-Drug 1970-1991</v>
      </c>
      <c r="D6764" t="s">
        <v>19</v>
      </c>
      <c r="E6764">
        <v>288</v>
      </c>
      <c r="F6764">
        <v>47</v>
      </c>
      <c r="G6764">
        <v>8</v>
      </c>
      <c r="H6764">
        <v>33</v>
      </c>
      <c r="I6764">
        <v>29</v>
      </c>
      <c r="J6764">
        <v>1</v>
      </c>
      <c r="K6764">
        <v>1</v>
      </c>
      <c r="L6764">
        <v>4</v>
      </c>
      <c r="M6764">
        <v>0</v>
      </c>
      <c r="Q6764">
        <v>78</v>
      </c>
      <c r="R6764">
        <v>6.97</v>
      </c>
      <c r="X6764">
        <v>31</v>
      </c>
      <c r="Y6764">
        <v>0.31</v>
      </c>
      <c r="Z6764">
        <v>182</v>
      </c>
      <c r="AA6764">
        <f t="shared" si="210"/>
        <v>60.666666666666664</v>
      </c>
    </row>
    <row r="6765" spans="1:27" x14ac:dyDescent="0.25">
      <c r="A6765" t="s">
        <v>701</v>
      </c>
      <c r="B6765">
        <v>1999</v>
      </c>
      <c r="C6765" t="str">
        <f t="shared" si="211"/>
        <v>Drug Era 1992-2006</v>
      </c>
      <c r="D6765" t="s">
        <v>18</v>
      </c>
      <c r="E6765">
        <v>288</v>
      </c>
      <c r="F6765">
        <v>57</v>
      </c>
      <c r="G6765">
        <v>13</v>
      </c>
      <c r="H6765">
        <v>32</v>
      </c>
      <c r="I6765">
        <v>31</v>
      </c>
      <c r="J6765">
        <v>8</v>
      </c>
      <c r="K6765">
        <v>3</v>
      </c>
      <c r="L6765">
        <v>2</v>
      </c>
      <c r="M6765">
        <v>0</v>
      </c>
      <c r="Q6765">
        <v>83</v>
      </c>
      <c r="R6765">
        <v>8.41</v>
      </c>
      <c r="X6765">
        <v>23</v>
      </c>
      <c r="Y6765">
        <v>0</v>
      </c>
      <c r="Z6765">
        <v>183</v>
      </c>
      <c r="AA6765">
        <f t="shared" si="210"/>
        <v>61</v>
      </c>
    </row>
    <row r="6766" spans="1:27" x14ac:dyDescent="0.25">
      <c r="A6766" t="s">
        <v>2856</v>
      </c>
      <c r="B6766">
        <v>2002</v>
      </c>
      <c r="C6766" t="str">
        <f t="shared" si="211"/>
        <v>Drug Era 1992-2006</v>
      </c>
      <c r="D6766" t="s">
        <v>18</v>
      </c>
      <c r="E6766">
        <v>288</v>
      </c>
      <c r="F6766">
        <v>42</v>
      </c>
      <c r="G6766">
        <v>11</v>
      </c>
      <c r="H6766">
        <v>19</v>
      </c>
      <c r="I6766">
        <v>33</v>
      </c>
      <c r="J6766">
        <v>2</v>
      </c>
      <c r="K6766">
        <v>4</v>
      </c>
      <c r="L6766">
        <v>1</v>
      </c>
      <c r="M6766">
        <v>0</v>
      </c>
      <c r="Q6766">
        <v>88</v>
      </c>
      <c r="R6766">
        <v>6.13</v>
      </c>
      <c r="X6766">
        <v>45</v>
      </c>
      <c r="Z6766">
        <v>185</v>
      </c>
      <c r="AA6766">
        <f t="shared" si="210"/>
        <v>61.666666666666664</v>
      </c>
    </row>
    <row r="6767" spans="1:27" x14ac:dyDescent="0.25">
      <c r="A6767" t="s">
        <v>1498</v>
      </c>
      <c r="B6767">
        <v>1987</v>
      </c>
      <c r="C6767" t="str">
        <f t="shared" si="211"/>
        <v>Pre-Drug 1970-1991</v>
      </c>
      <c r="D6767" t="s">
        <v>19</v>
      </c>
      <c r="E6767">
        <v>288</v>
      </c>
      <c r="F6767">
        <v>37</v>
      </c>
      <c r="G6767">
        <v>7</v>
      </c>
      <c r="H6767">
        <v>14</v>
      </c>
      <c r="I6767">
        <v>26</v>
      </c>
      <c r="J6767">
        <v>1</v>
      </c>
      <c r="K6767">
        <v>1</v>
      </c>
      <c r="L6767">
        <v>0</v>
      </c>
      <c r="M6767">
        <v>0</v>
      </c>
      <c r="Q6767">
        <v>88</v>
      </c>
      <c r="R6767">
        <v>5.37</v>
      </c>
      <c r="X6767">
        <v>30</v>
      </c>
      <c r="Y6767">
        <v>0.33</v>
      </c>
      <c r="Z6767">
        <v>186</v>
      </c>
      <c r="AA6767">
        <f t="shared" si="210"/>
        <v>62</v>
      </c>
    </row>
    <row r="6768" spans="1:27" x14ac:dyDescent="0.25">
      <c r="A6768" t="s">
        <v>293</v>
      </c>
      <c r="B6768">
        <v>2001</v>
      </c>
      <c r="C6768" t="str">
        <f t="shared" si="211"/>
        <v>Drug Era 1992-2006</v>
      </c>
      <c r="D6768" t="s">
        <v>18</v>
      </c>
      <c r="E6768">
        <v>288</v>
      </c>
      <c r="F6768">
        <v>36</v>
      </c>
      <c r="G6768">
        <v>7</v>
      </c>
      <c r="H6768">
        <v>33</v>
      </c>
      <c r="I6768">
        <v>41</v>
      </c>
      <c r="J6768">
        <v>9</v>
      </c>
      <c r="K6768">
        <v>0</v>
      </c>
      <c r="L6768">
        <v>3</v>
      </c>
      <c r="M6768">
        <v>0</v>
      </c>
      <c r="Q6768">
        <v>71</v>
      </c>
      <c r="R6768">
        <v>5.0599999999999996</v>
      </c>
      <c r="X6768">
        <v>38</v>
      </c>
      <c r="Z6768">
        <v>192</v>
      </c>
      <c r="AA6768">
        <f t="shared" si="210"/>
        <v>64</v>
      </c>
    </row>
    <row r="6769" spans="1:27" x14ac:dyDescent="0.25">
      <c r="A6769" t="s">
        <v>412</v>
      </c>
      <c r="B6769">
        <v>1993</v>
      </c>
      <c r="C6769" t="str">
        <f t="shared" si="211"/>
        <v>Pre-Drug 1970-1991</v>
      </c>
      <c r="D6769" t="s">
        <v>19</v>
      </c>
      <c r="E6769">
        <v>288</v>
      </c>
      <c r="F6769">
        <v>33</v>
      </c>
      <c r="G6769">
        <v>6</v>
      </c>
      <c r="H6769">
        <v>32</v>
      </c>
      <c r="I6769">
        <v>35</v>
      </c>
      <c r="J6769">
        <v>3</v>
      </c>
      <c r="K6769">
        <v>3</v>
      </c>
      <c r="L6769">
        <v>2</v>
      </c>
      <c r="M6769">
        <v>2</v>
      </c>
      <c r="Q6769">
        <v>63</v>
      </c>
      <c r="R6769">
        <v>4.57</v>
      </c>
      <c r="X6769">
        <v>44</v>
      </c>
      <c r="Y6769">
        <v>0.25</v>
      </c>
      <c r="Z6769">
        <v>195</v>
      </c>
      <c r="AA6769">
        <f t="shared" si="210"/>
        <v>65</v>
      </c>
    </row>
    <row r="6770" spans="1:27" x14ac:dyDescent="0.25">
      <c r="A6770" t="s">
        <v>1280</v>
      </c>
      <c r="B6770">
        <v>1982</v>
      </c>
      <c r="C6770" t="str">
        <f t="shared" si="211"/>
        <v>Pre-Drug 1970-1991</v>
      </c>
      <c r="D6770" t="s">
        <v>19</v>
      </c>
      <c r="E6770">
        <v>288</v>
      </c>
      <c r="F6770">
        <v>26</v>
      </c>
      <c r="G6770">
        <v>7</v>
      </c>
      <c r="H6770">
        <v>22</v>
      </c>
      <c r="I6770">
        <v>31</v>
      </c>
      <c r="J6770">
        <v>1</v>
      </c>
      <c r="K6770">
        <v>3</v>
      </c>
      <c r="L6770">
        <v>2</v>
      </c>
      <c r="M6770">
        <v>1</v>
      </c>
      <c r="Q6770">
        <v>71</v>
      </c>
      <c r="R6770">
        <v>3.51</v>
      </c>
      <c r="X6770">
        <v>45</v>
      </c>
      <c r="Y6770">
        <v>0.27</v>
      </c>
      <c r="Z6770">
        <v>200</v>
      </c>
      <c r="AA6770">
        <f t="shared" si="210"/>
        <v>66.666666666666671</v>
      </c>
    </row>
    <row r="6771" spans="1:27" x14ac:dyDescent="0.25">
      <c r="A6771" t="s">
        <v>1783</v>
      </c>
      <c r="B6771">
        <v>2009</v>
      </c>
      <c r="C6771" t="str">
        <f t="shared" si="211"/>
        <v>Post Drug Era 2007-2012</v>
      </c>
      <c r="D6771" t="s">
        <v>18</v>
      </c>
      <c r="E6771">
        <v>288</v>
      </c>
      <c r="F6771">
        <v>25</v>
      </c>
      <c r="G6771">
        <v>4</v>
      </c>
      <c r="H6771">
        <v>34</v>
      </c>
      <c r="I6771">
        <v>51</v>
      </c>
      <c r="J6771">
        <v>2</v>
      </c>
      <c r="K6771">
        <v>4</v>
      </c>
      <c r="L6771">
        <v>2</v>
      </c>
      <c r="M6771">
        <v>0</v>
      </c>
      <c r="Q6771">
        <v>56</v>
      </c>
      <c r="R6771">
        <v>3.38</v>
      </c>
      <c r="X6771">
        <v>29</v>
      </c>
      <c r="Z6771">
        <v>200</v>
      </c>
      <c r="AA6771">
        <f t="shared" si="210"/>
        <v>66.666666666666671</v>
      </c>
    </row>
    <row r="6772" spans="1:27" x14ac:dyDescent="0.25">
      <c r="A6772" t="s">
        <v>707</v>
      </c>
      <c r="B6772">
        <v>1994</v>
      </c>
      <c r="C6772" t="str">
        <f t="shared" si="211"/>
        <v>Pre-Drug 1970-1991</v>
      </c>
      <c r="D6772" t="s">
        <v>19</v>
      </c>
      <c r="E6772">
        <v>288</v>
      </c>
      <c r="F6772">
        <v>25</v>
      </c>
      <c r="G6772">
        <v>5</v>
      </c>
      <c r="H6772">
        <v>31</v>
      </c>
      <c r="I6772">
        <v>67</v>
      </c>
      <c r="J6772">
        <v>5</v>
      </c>
      <c r="K6772">
        <v>1</v>
      </c>
      <c r="L6772">
        <v>6</v>
      </c>
      <c r="M6772">
        <v>0</v>
      </c>
      <c r="Q6772">
        <v>48</v>
      </c>
      <c r="R6772">
        <v>3.36</v>
      </c>
      <c r="X6772">
        <v>27</v>
      </c>
      <c r="Y6772">
        <v>0.19</v>
      </c>
      <c r="Z6772">
        <v>201</v>
      </c>
      <c r="AA6772">
        <f t="shared" si="210"/>
        <v>67</v>
      </c>
    </row>
    <row r="6773" spans="1:27" x14ac:dyDescent="0.25">
      <c r="A6773" t="s">
        <v>115</v>
      </c>
      <c r="B6773">
        <v>2005</v>
      </c>
      <c r="C6773" t="str">
        <f t="shared" si="211"/>
        <v>Drug Era 1992-2006</v>
      </c>
      <c r="D6773" t="s">
        <v>19</v>
      </c>
      <c r="E6773">
        <v>288</v>
      </c>
      <c r="F6773">
        <v>45</v>
      </c>
      <c r="G6773">
        <v>13</v>
      </c>
      <c r="H6773">
        <v>11</v>
      </c>
      <c r="I6773">
        <v>45</v>
      </c>
      <c r="J6773">
        <v>1</v>
      </c>
      <c r="K6773">
        <v>3</v>
      </c>
      <c r="L6773">
        <v>1</v>
      </c>
      <c r="M6773">
        <v>1</v>
      </c>
      <c r="Q6773">
        <v>79</v>
      </c>
      <c r="R6773">
        <v>6.04</v>
      </c>
      <c r="X6773">
        <v>34</v>
      </c>
      <c r="Z6773">
        <v>201</v>
      </c>
      <c r="AA6773">
        <f t="shared" si="210"/>
        <v>67</v>
      </c>
    </row>
    <row r="6774" spans="1:27" x14ac:dyDescent="0.25">
      <c r="A6774" t="s">
        <v>763</v>
      </c>
      <c r="B6774">
        <v>2008</v>
      </c>
      <c r="C6774" t="str">
        <f t="shared" si="211"/>
        <v>Post Drug Era 2007-2012</v>
      </c>
      <c r="D6774" t="s">
        <v>19</v>
      </c>
      <c r="E6774">
        <v>288</v>
      </c>
      <c r="F6774">
        <v>28</v>
      </c>
      <c r="G6774">
        <v>12</v>
      </c>
      <c r="H6774">
        <v>29</v>
      </c>
      <c r="I6774">
        <v>92</v>
      </c>
      <c r="J6774">
        <v>3</v>
      </c>
      <c r="K6774">
        <v>4</v>
      </c>
      <c r="L6774">
        <v>5</v>
      </c>
      <c r="M6774">
        <v>0</v>
      </c>
      <c r="Q6774">
        <v>52</v>
      </c>
      <c r="R6774">
        <v>3.76</v>
      </c>
      <c r="X6774">
        <v>43</v>
      </c>
      <c r="Z6774">
        <v>201</v>
      </c>
      <c r="AA6774">
        <f t="shared" si="210"/>
        <v>67</v>
      </c>
    </row>
    <row r="6775" spans="1:27" x14ac:dyDescent="0.25">
      <c r="A6775" t="s">
        <v>1280</v>
      </c>
      <c r="B6775">
        <v>1979</v>
      </c>
      <c r="C6775" t="str">
        <f t="shared" si="211"/>
        <v>Pre-Drug 1970-1991</v>
      </c>
      <c r="D6775" t="s">
        <v>19</v>
      </c>
      <c r="E6775">
        <v>288</v>
      </c>
      <c r="F6775">
        <v>23</v>
      </c>
      <c r="G6775">
        <v>3</v>
      </c>
      <c r="H6775">
        <v>30</v>
      </c>
      <c r="I6775">
        <v>22</v>
      </c>
      <c r="J6775">
        <v>1</v>
      </c>
      <c r="K6775">
        <v>1</v>
      </c>
      <c r="L6775">
        <v>2</v>
      </c>
      <c r="M6775">
        <v>0</v>
      </c>
      <c r="Q6775">
        <v>62</v>
      </c>
      <c r="R6775">
        <v>3.07</v>
      </c>
      <c r="X6775">
        <v>28</v>
      </c>
      <c r="Y6775">
        <v>0.25</v>
      </c>
      <c r="Z6775">
        <v>202</v>
      </c>
      <c r="AA6775">
        <f t="shared" si="210"/>
        <v>67.333333333333329</v>
      </c>
    </row>
    <row r="6776" spans="1:27" x14ac:dyDescent="0.25">
      <c r="A6776" t="s">
        <v>298</v>
      </c>
      <c r="B6776">
        <v>1987</v>
      </c>
      <c r="C6776" t="str">
        <f t="shared" si="211"/>
        <v>Pre-Drug 1970-1991</v>
      </c>
      <c r="D6776" t="s">
        <v>18</v>
      </c>
      <c r="E6776">
        <v>288</v>
      </c>
      <c r="F6776">
        <v>24</v>
      </c>
      <c r="G6776">
        <v>5</v>
      </c>
      <c r="H6776">
        <v>30</v>
      </c>
      <c r="I6776">
        <v>17</v>
      </c>
      <c r="J6776">
        <v>1</v>
      </c>
      <c r="K6776">
        <v>1</v>
      </c>
      <c r="L6776">
        <v>3</v>
      </c>
      <c r="M6776">
        <v>1</v>
      </c>
      <c r="Q6776">
        <v>62</v>
      </c>
      <c r="R6776">
        <v>3.16</v>
      </c>
      <c r="X6776">
        <v>23</v>
      </c>
      <c r="Y6776">
        <v>0.24</v>
      </c>
      <c r="Z6776">
        <v>205</v>
      </c>
      <c r="AA6776">
        <f t="shared" si="210"/>
        <v>68.333333333333329</v>
      </c>
    </row>
    <row r="6777" spans="1:27" x14ac:dyDescent="0.25">
      <c r="A6777" t="s">
        <v>2412</v>
      </c>
      <c r="B6777">
        <v>2008</v>
      </c>
      <c r="C6777" t="str">
        <f t="shared" si="211"/>
        <v>Post Drug Era 2007-2012</v>
      </c>
      <c r="D6777" t="s">
        <v>19</v>
      </c>
      <c r="E6777">
        <v>288</v>
      </c>
      <c r="F6777">
        <v>17</v>
      </c>
      <c r="G6777">
        <v>4</v>
      </c>
      <c r="H6777">
        <v>34</v>
      </c>
      <c r="I6777">
        <v>77</v>
      </c>
      <c r="J6777">
        <v>4</v>
      </c>
      <c r="K6777">
        <v>6</v>
      </c>
      <c r="L6777">
        <v>2</v>
      </c>
      <c r="M6777">
        <v>0</v>
      </c>
      <c r="Q6777">
        <v>54</v>
      </c>
      <c r="R6777">
        <v>2.2400000000000002</v>
      </c>
      <c r="X6777">
        <v>34</v>
      </c>
      <c r="Z6777">
        <v>205</v>
      </c>
      <c r="AA6777">
        <f t="shared" si="210"/>
        <v>68.333333333333329</v>
      </c>
    </row>
    <row r="6778" spans="1:27" x14ac:dyDescent="0.25">
      <c r="A6778" t="s">
        <v>1224</v>
      </c>
      <c r="B6778">
        <v>1974</v>
      </c>
      <c r="C6778" t="str">
        <f t="shared" si="211"/>
        <v>Pre-Drug 1970-1991</v>
      </c>
      <c r="D6778" t="s">
        <v>18</v>
      </c>
      <c r="E6778">
        <v>288</v>
      </c>
      <c r="F6778">
        <v>21</v>
      </c>
      <c r="G6778">
        <v>3</v>
      </c>
      <c r="H6778">
        <v>18</v>
      </c>
      <c r="I6778">
        <v>33</v>
      </c>
      <c r="J6778">
        <v>8</v>
      </c>
      <c r="K6778">
        <v>0</v>
      </c>
      <c r="L6778">
        <v>2</v>
      </c>
      <c r="M6778">
        <v>1</v>
      </c>
      <c r="Q6778">
        <v>68</v>
      </c>
      <c r="R6778">
        <v>2.75</v>
      </c>
      <c r="X6778">
        <v>41</v>
      </c>
      <c r="Y6778">
        <v>0.25</v>
      </c>
      <c r="Z6778">
        <v>206</v>
      </c>
      <c r="AA6778">
        <f t="shared" si="210"/>
        <v>68.666666666666671</v>
      </c>
    </row>
    <row r="6779" spans="1:27" x14ac:dyDescent="0.25">
      <c r="A6779" t="s">
        <v>2191</v>
      </c>
      <c r="B6779">
        <v>1986</v>
      </c>
      <c r="C6779" t="str">
        <f t="shared" si="211"/>
        <v>Pre-Drug 1970-1991</v>
      </c>
      <c r="D6779" t="s">
        <v>18</v>
      </c>
      <c r="E6779">
        <v>288</v>
      </c>
      <c r="F6779">
        <v>29</v>
      </c>
      <c r="G6779">
        <v>5</v>
      </c>
      <c r="H6779">
        <v>34</v>
      </c>
      <c r="I6779">
        <v>29</v>
      </c>
      <c r="J6779">
        <v>9</v>
      </c>
      <c r="K6779">
        <v>5</v>
      </c>
      <c r="L6779">
        <v>0</v>
      </c>
      <c r="M6779">
        <v>0</v>
      </c>
      <c r="Q6779">
        <v>59</v>
      </c>
      <c r="R6779">
        <v>3.8</v>
      </c>
      <c r="X6779">
        <v>28</v>
      </c>
      <c r="Y6779">
        <v>0.23</v>
      </c>
      <c r="Z6779">
        <v>206</v>
      </c>
      <c r="AA6779">
        <f t="shared" si="210"/>
        <v>68.666666666666671</v>
      </c>
    </row>
    <row r="6780" spans="1:27" x14ac:dyDescent="0.25">
      <c r="A6780" t="s">
        <v>2124</v>
      </c>
      <c r="B6780">
        <v>2012</v>
      </c>
      <c r="C6780" t="str">
        <f t="shared" si="211"/>
        <v>Post Drug Era 2007-2012</v>
      </c>
      <c r="D6780" t="s">
        <v>18</v>
      </c>
      <c r="E6780">
        <v>288</v>
      </c>
      <c r="F6780">
        <v>19</v>
      </c>
      <c r="G6780">
        <v>4</v>
      </c>
      <c r="H6780">
        <v>20</v>
      </c>
      <c r="I6780">
        <v>61</v>
      </c>
      <c r="J6780">
        <v>2</v>
      </c>
      <c r="K6780">
        <v>1</v>
      </c>
      <c r="L6780">
        <v>1</v>
      </c>
      <c r="M6780">
        <v>0</v>
      </c>
      <c r="Q6780">
        <v>65</v>
      </c>
      <c r="R6780">
        <v>2.4900000000000002</v>
      </c>
      <c r="X6780">
        <v>16</v>
      </c>
      <c r="Z6780">
        <v>206</v>
      </c>
      <c r="AA6780">
        <f t="shared" si="210"/>
        <v>68.666666666666671</v>
      </c>
    </row>
    <row r="6781" spans="1:27" x14ac:dyDescent="0.25">
      <c r="A6781" t="s">
        <v>794</v>
      </c>
      <c r="B6781">
        <v>1970</v>
      </c>
      <c r="C6781" t="str">
        <f t="shared" si="211"/>
        <v>Pre-Drug 1970-1991</v>
      </c>
      <c r="D6781" t="s">
        <v>18</v>
      </c>
      <c r="E6781">
        <v>288</v>
      </c>
      <c r="F6781">
        <v>31</v>
      </c>
      <c r="G6781">
        <v>7</v>
      </c>
      <c r="H6781">
        <v>25</v>
      </c>
      <c r="I6781">
        <v>56</v>
      </c>
      <c r="J6781">
        <v>9</v>
      </c>
      <c r="K6781">
        <v>2</v>
      </c>
      <c r="L6781">
        <v>2</v>
      </c>
      <c r="M6781">
        <v>0</v>
      </c>
      <c r="Q6781">
        <v>62</v>
      </c>
      <c r="R6781">
        <v>4.04</v>
      </c>
      <c r="X6781">
        <v>22</v>
      </c>
      <c r="Y6781">
        <v>0.24</v>
      </c>
      <c r="Z6781">
        <v>207</v>
      </c>
      <c r="AA6781">
        <f t="shared" si="210"/>
        <v>69</v>
      </c>
    </row>
    <row r="6782" spans="1:27" x14ac:dyDescent="0.25">
      <c r="A6782" t="s">
        <v>2409</v>
      </c>
      <c r="B6782">
        <v>2002</v>
      </c>
      <c r="C6782" t="str">
        <f t="shared" si="211"/>
        <v>Drug Era 1992-2006</v>
      </c>
      <c r="D6782" t="s">
        <v>18</v>
      </c>
      <c r="E6782">
        <v>288</v>
      </c>
      <c r="F6782">
        <v>32</v>
      </c>
      <c r="G6782">
        <v>5</v>
      </c>
      <c r="H6782">
        <v>29</v>
      </c>
      <c r="I6782">
        <v>58</v>
      </c>
      <c r="J6782">
        <v>1</v>
      </c>
      <c r="K6782">
        <v>4</v>
      </c>
      <c r="L6782">
        <v>4</v>
      </c>
      <c r="M6782">
        <v>0</v>
      </c>
      <c r="Q6782">
        <v>53</v>
      </c>
      <c r="R6782">
        <v>4.17</v>
      </c>
      <c r="X6782">
        <v>17</v>
      </c>
      <c r="Z6782">
        <v>207</v>
      </c>
      <c r="AA6782">
        <f t="shared" si="210"/>
        <v>69</v>
      </c>
    </row>
    <row r="6783" spans="1:27" x14ac:dyDescent="0.25">
      <c r="A6783" t="s">
        <v>1172</v>
      </c>
      <c r="B6783">
        <v>2002</v>
      </c>
      <c r="C6783" t="str">
        <f t="shared" si="211"/>
        <v>Drug Era 1992-2006</v>
      </c>
      <c r="D6783" t="s">
        <v>19</v>
      </c>
      <c r="E6783">
        <v>288</v>
      </c>
      <c r="F6783">
        <v>25</v>
      </c>
      <c r="G6783">
        <v>4</v>
      </c>
      <c r="H6783">
        <v>30</v>
      </c>
      <c r="I6783">
        <v>39</v>
      </c>
      <c r="J6783">
        <v>8</v>
      </c>
      <c r="K6783">
        <v>0</v>
      </c>
      <c r="L6783">
        <v>2</v>
      </c>
      <c r="M6783">
        <v>1</v>
      </c>
      <c r="Q6783">
        <v>60</v>
      </c>
      <c r="R6783">
        <v>3.2</v>
      </c>
      <c r="X6783">
        <v>28</v>
      </c>
      <c r="Z6783">
        <v>211</v>
      </c>
      <c r="AA6783">
        <f t="shared" si="210"/>
        <v>70.333333333333329</v>
      </c>
    </row>
    <row r="6784" spans="1:27" x14ac:dyDescent="0.25">
      <c r="A6784" t="s">
        <v>338</v>
      </c>
      <c r="B6784">
        <v>1996</v>
      </c>
      <c r="C6784" t="str">
        <f t="shared" si="211"/>
        <v>Pre-Drug 1970-1991</v>
      </c>
      <c r="D6784" t="s">
        <v>18</v>
      </c>
      <c r="E6784">
        <v>288</v>
      </c>
      <c r="F6784">
        <v>19</v>
      </c>
      <c r="G6784">
        <v>7</v>
      </c>
      <c r="H6784">
        <v>28</v>
      </c>
      <c r="I6784">
        <v>76</v>
      </c>
      <c r="J6784">
        <v>6</v>
      </c>
      <c r="K6784">
        <v>2</v>
      </c>
      <c r="L6784">
        <v>0</v>
      </c>
      <c r="M6784">
        <v>0</v>
      </c>
      <c r="Q6784">
        <v>54</v>
      </c>
      <c r="R6784">
        <v>2.41</v>
      </c>
      <c r="X6784">
        <v>27</v>
      </c>
      <c r="Y6784">
        <v>0.18</v>
      </c>
      <c r="Z6784">
        <v>213</v>
      </c>
      <c r="AA6784">
        <f t="shared" si="210"/>
        <v>71</v>
      </c>
    </row>
    <row r="6785" spans="1:27" x14ac:dyDescent="0.25">
      <c r="A6785" t="s">
        <v>131</v>
      </c>
      <c r="B6785">
        <v>2003</v>
      </c>
      <c r="C6785" t="str">
        <f t="shared" si="211"/>
        <v>Drug Era 1992-2006</v>
      </c>
      <c r="D6785" t="s">
        <v>18</v>
      </c>
      <c r="E6785">
        <v>288</v>
      </c>
      <c r="F6785">
        <v>23</v>
      </c>
      <c r="G6785">
        <v>8</v>
      </c>
      <c r="H6785">
        <v>13</v>
      </c>
      <c r="I6785">
        <v>46</v>
      </c>
      <c r="J6785">
        <v>3</v>
      </c>
      <c r="K6785">
        <v>1</v>
      </c>
      <c r="L6785">
        <v>5</v>
      </c>
      <c r="M6785">
        <v>0</v>
      </c>
      <c r="Q6785">
        <v>65</v>
      </c>
      <c r="R6785">
        <v>2.92</v>
      </c>
      <c r="X6785">
        <v>29</v>
      </c>
      <c r="Y6785">
        <v>0.24</v>
      </c>
      <c r="Z6785">
        <v>213</v>
      </c>
      <c r="AA6785">
        <f t="shared" si="210"/>
        <v>71</v>
      </c>
    </row>
    <row r="6786" spans="1:27" x14ac:dyDescent="0.25">
      <c r="A6786" t="s">
        <v>2495</v>
      </c>
      <c r="B6786">
        <v>2011</v>
      </c>
      <c r="C6786" t="str">
        <f t="shared" si="211"/>
        <v>Post Drug Era 2007-2012</v>
      </c>
      <c r="D6786" t="s">
        <v>19</v>
      </c>
      <c r="E6786">
        <v>288</v>
      </c>
      <c r="F6786">
        <v>22</v>
      </c>
      <c r="G6786">
        <v>6</v>
      </c>
      <c r="H6786">
        <v>27</v>
      </c>
      <c r="I6786">
        <v>79</v>
      </c>
      <c r="J6786">
        <v>3</v>
      </c>
      <c r="K6786">
        <v>2</v>
      </c>
      <c r="L6786">
        <v>2</v>
      </c>
      <c r="M6786">
        <v>0</v>
      </c>
      <c r="Q6786">
        <v>52</v>
      </c>
      <c r="R6786">
        <v>2.79</v>
      </c>
      <c r="X6786">
        <v>37</v>
      </c>
      <c r="Z6786">
        <v>213</v>
      </c>
      <c r="AA6786">
        <f t="shared" ref="AA6786:AA6849" si="212">Z6786/3</f>
        <v>71</v>
      </c>
    </row>
    <row r="6787" spans="1:27" x14ac:dyDescent="0.25">
      <c r="A6787" t="s">
        <v>234</v>
      </c>
      <c r="B6787">
        <v>2012</v>
      </c>
      <c r="C6787" t="str">
        <f t="shared" ref="C6787:C6850" si="213">IF(B6787&lt;1997,"Pre-Drug 1970-1991",IF(B6787&lt;=2006,"Drug Era 1992-2006","Post Drug Era 2007-2012"))</f>
        <v>Post Drug Era 2007-2012</v>
      </c>
      <c r="D6787" t="s">
        <v>19</v>
      </c>
      <c r="E6787">
        <v>288</v>
      </c>
      <c r="F6787">
        <v>29</v>
      </c>
      <c r="G6787">
        <v>14</v>
      </c>
      <c r="H6787">
        <v>22</v>
      </c>
      <c r="I6787">
        <v>84</v>
      </c>
      <c r="J6787">
        <v>2</v>
      </c>
      <c r="K6787">
        <v>2</v>
      </c>
      <c r="L6787">
        <v>1</v>
      </c>
      <c r="M6787">
        <v>0</v>
      </c>
      <c r="Q6787">
        <v>59</v>
      </c>
      <c r="R6787">
        <v>3.68</v>
      </c>
      <c r="X6787">
        <v>31</v>
      </c>
      <c r="Z6787">
        <v>213</v>
      </c>
      <c r="AA6787">
        <f t="shared" si="212"/>
        <v>71</v>
      </c>
    </row>
    <row r="6788" spans="1:27" x14ac:dyDescent="0.25">
      <c r="A6788" t="s">
        <v>1543</v>
      </c>
      <c r="B6788">
        <v>1989</v>
      </c>
      <c r="C6788" t="str">
        <f t="shared" si="213"/>
        <v>Pre-Drug 1970-1991</v>
      </c>
      <c r="D6788" t="s">
        <v>18</v>
      </c>
      <c r="E6788">
        <v>288</v>
      </c>
      <c r="F6788">
        <v>11</v>
      </c>
      <c r="G6788">
        <v>2</v>
      </c>
      <c r="H6788">
        <v>15</v>
      </c>
      <c r="I6788">
        <v>56</v>
      </c>
      <c r="J6788">
        <v>1</v>
      </c>
      <c r="K6788">
        <v>2</v>
      </c>
      <c r="L6788">
        <v>0</v>
      </c>
      <c r="M6788">
        <v>1</v>
      </c>
      <c r="Q6788">
        <v>60</v>
      </c>
      <c r="R6788">
        <v>1.36</v>
      </c>
      <c r="X6788">
        <v>20</v>
      </c>
      <c r="Y6788">
        <v>0.22</v>
      </c>
      <c r="Z6788">
        <v>218</v>
      </c>
      <c r="AA6788">
        <f t="shared" si="212"/>
        <v>72.666666666666671</v>
      </c>
    </row>
    <row r="6789" spans="1:27" x14ac:dyDescent="0.25">
      <c r="A6789" t="s">
        <v>1418</v>
      </c>
      <c r="B6789">
        <v>1994</v>
      </c>
      <c r="C6789" t="str">
        <f t="shared" si="213"/>
        <v>Pre-Drug 1970-1991</v>
      </c>
      <c r="D6789" t="s">
        <v>18</v>
      </c>
      <c r="E6789">
        <v>288</v>
      </c>
      <c r="F6789">
        <v>22</v>
      </c>
      <c r="G6789">
        <v>3</v>
      </c>
      <c r="H6789">
        <v>26</v>
      </c>
      <c r="I6789">
        <v>63</v>
      </c>
      <c r="J6789">
        <v>4</v>
      </c>
      <c r="K6789">
        <v>1</v>
      </c>
      <c r="L6789">
        <v>1</v>
      </c>
      <c r="M6789">
        <v>0</v>
      </c>
      <c r="Q6789">
        <v>52</v>
      </c>
      <c r="R6789">
        <v>2.72</v>
      </c>
      <c r="X6789">
        <v>37</v>
      </c>
      <c r="Y6789">
        <v>0.19</v>
      </c>
      <c r="Z6789">
        <v>218</v>
      </c>
      <c r="AA6789">
        <f t="shared" si="212"/>
        <v>72.666666666666671</v>
      </c>
    </row>
    <row r="6790" spans="1:27" x14ac:dyDescent="0.25">
      <c r="A6790" t="s">
        <v>2374</v>
      </c>
      <c r="B6790">
        <v>2005</v>
      </c>
      <c r="C6790" t="str">
        <f t="shared" si="213"/>
        <v>Drug Era 1992-2006</v>
      </c>
      <c r="D6790" t="s">
        <v>19</v>
      </c>
      <c r="E6790">
        <v>288</v>
      </c>
      <c r="F6790">
        <v>25</v>
      </c>
      <c r="G6790">
        <v>11</v>
      </c>
      <c r="H6790">
        <v>15</v>
      </c>
      <c r="I6790">
        <v>48</v>
      </c>
      <c r="J6790">
        <v>0</v>
      </c>
      <c r="K6790">
        <v>0</v>
      </c>
      <c r="L6790">
        <v>4</v>
      </c>
      <c r="M6790">
        <v>0</v>
      </c>
      <c r="Q6790">
        <v>55</v>
      </c>
      <c r="R6790">
        <v>3.1</v>
      </c>
      <c r="X6790">
        <v>31</v>
      </c>
      <c r="Z6790">
        <v>218</v>
      </c>
      <c r="AA6790">
        <f t="shared" si="212"/>
        <v>72.666666666666671</v>
      </c>
    </row>
    <row r="6791" spans="1:27" x14ac:dyDescent="0.25">
      <c r="A6791" t="s">
        <v>172</v>
      </c>
      <c r="B6791">
        <v>2011</v>
      </c>
      <c r="C6791" t="str">
        <f t="shared" si="213"/>
        <v>Post Drug Era 2007-2012</v>
      </c>
      <c r="D6791" t="s">
        <v>19</v>
      </c>
      <c r="E6791">
        <v>288</v>
      </c>
      <c r="F6791">
        <v>27</v>
      </c>
      <c r="G6791">
        <v>5</v>
      </c>
      <c r="H6791">
        <v>24</v>
      </c>
      <c r="I6791">
        <v>74</v>
      </c>
      <c r="J6791">
        <v>3</v>
      </c>
      <c r="K6791">
        <v>2</v>
      </c>
      <c r="L6791">
        <v>2</v>
      </c>
      <c r="M6791">
        <v>1</v>
      </c>
      <c r="Q6791">
        <v>46</v>
      </c>
      <c r="R6791">
        <v>3.33</v>
      </c>
      <c r="X6791">
        <v>49</v>
      </c>
      <c r="Z6791">
        <v>219</v>
      </c>
      <c r="AA6791">
        <f t="shared" si="212"/>
        <v>73</v>
      </c>
    </row>
    <row r="6792" spans="1:27" x14ac:dyDescent="0.25">
      <c r="A6792" t="s">
        <v>3032</v>
      </c>
      <c r="B6792">
        <v>2005</v>
      </c>
      <c r="C6792" t="str">
        <f t="shared" si="213"/>
        <v>Drug Era 1992-2006</v>
      </c>
      <c r="D6792" t="s">
        <v>18</v>
      </c>
      <c r="E6792">
        <v>288</v>
      </c>
      <c r="F6792">
        <v>18</v>
      </c>
      <c r="G6792">
        <v>7</v>
      </c>
      <c r="H6792">
        <v>19</v>
      </c>
      <c r="I6792">
        <v>69</v>
      </c>
      <c r="J6792">
        <v>3</v>
      </c>
      <c r="K6792">
        <v>0</v>
      </c>
      <c r="L6792">
        <v>3</v>
      </c>
      <c r="M6792">
        <v>0</v>
      </c>
      <c r="Q6792">
        <v>53</v>
      </c>
      <c r="R6792">
        <v>2.21</v>
      </c>
      <c r="X6792">
        <v>46</v>
      </c>
      <c r="Z6792">
        <v>220</v>
      </c>
      <c r="AA6792">
        <f t="shared" si="212"/>
        <v>73.333333333333329</v>
      </c>
    </row>
    <row r="6793" spans="1:27" x14ac:dyDescent="0.25">
      <c r="A6793" t="s">
        <v>598</v>
      </c>
      <c r="B6793">
        <v>2012</v>
      </c>
      <c r="C6793" t="str">
        <f t="shared" si="213"/>
        <v>Post Drug Era 2007-2012</v>
      </c>
      <c r="D6793" t="s">
        <v>19</v>
      </c>
      <c r="E6793">
        <v>288</v>
      </c>
      <c r="F6793">
        <v>17</v>
      </c>
      <c r="G6793">
        <v>4</v>
      </c>
      <c r="H6793">
        <v>27</v>
      </c>
      <c r="I6793">
        <v>80</v>
      </c>
      <c r="J6793">
        <v>4</v>
      </c>
      <c r="K6793">
        <v>4</v>
      </c>
      <c r="L6793">
        <v>4</v>
      </c>
      <c r="M6793">
        <v>0</v>
      </c>
      <c r="Q6793">
        <v>42</v>
      </c>
      <c r="R6793">
        <v>2.09</v>
      </c>
      <c r="X6793">
        <v>33</v>
      </c>
      <c r="Z6793">
        <v>220</v>
      </c>
      <c r="AA6793">
        <f t="shared" si="212"/>
        <v>73.333333333333329</v>
      </c>
    </row>
    <row r="6794" spans="1:27" x14ac:dyDescent="0.25">
      <c r="A6794" t="s">
        <v>1619</v>
      </c>
      <c r="B6794">
        <v>2005</v>
      </c>
      <c r="C6794" t="str">
        <f t="shared" si="213"/>
        <v>Drug Era 1992-2006</v>
      </c>
      <c r="D6794" t="s">
        <v>18</v>
      </c>
      <c r="E6794">
        <v>288</v>
      </c>
      <c r="F6794">
        <v>15</v>
      </c>
      <c r="G6794">
        <v>4</v>
      </c>
      <c r="H6794">
        <v>23</v>
      </c>
      <c r="I6794">
        <v>70</v>
      </c>
      <c r="J6794">
        <v>4</v>
      </c>
      <c r="K6794">
        <v>3</v>
      </c>
      <c r="L6794">
        <v>0</v>
      </c>
      <c r="M6794">
        <v>0</v>
      </c>
      <c r="Q6794">
        <v>55</v>
      </c>
      <c r="R6794">
        <v>1.83</v>
      </c>
      <c r="X6794">
        <v>24</v>
      </c>
      <c r="Z6794">
        <v>221</v>
      </c>
      <c r="AA6794">
        <f t="shared" si="212"/>
        <v>73.666666666666671</v>
      </c>
    </row>
    <row r="6795" spans="1:27" x14ac:dyDescent="0.25">
      <c r="A6795" t="s">
        <v>2329</v>
      </c>
      <c r="B6795">
        <v>1996</v>
      </c>
      <c r="C6795" t="str">
        <f t="shared" si="213"/>
        <v>Pre-Drug 1970-1991</v>
      </c>
      <c r="D6795" t="s">
        <v>18</v>
      </c>
      <c r="E6795">
        <v>289</v>
      </c>
      <c r="F6795">
        <v>58</v>
      </c>
      <c r="G6795">
        <v>11</v>
      </c>
      <c r="H6795">
        <v>26</v>
      </c>
      <c r="I6795">
        <v>25</v>
      </c>
      <c r="J6795">
        <v>1</v>
      </c>
      <c r="K6795">
        <v>4</v>
      </c>
      <c r="L6795">
        <v>5</v>
      </c>
      <c r="M6795">
        <v>0</v>
      </c>
      <c r="Q6795">
        <v>87</v>
      </c>
      <c r="R6795">
        <v>8.9499999999999993</v>
      </c>
      <c r="X6795">
        <v>22</v>
      </c>
      <c r="Y6795">
        <v>0.3</v>
      </c>
      <c r="Z6795">
        <v>175</v>
      </c>
      <c r="AA6795">
        <f t="shared" si="212"/>
        <v>58.333333333333336</v>
      </c>
    </row>
    <row r="6796" spans="1:27" x14ac:dyDescent="0.25">
      <c r="A6796" t="s">
        <v>2366</v>
      </c>
      <c r="B6796">
        <v>1984</v>
      </c>
      <c r="C6796" t="str">
        <f t="shared" si="213"/>
        <v>Pre-Drug 1970-1991</v>
      </c>
      <c r="D6796" t="s">
        <v>19</v>
      </c>
      <c r="E6796">
        <v>289</v>
      </c>
      <c r="F6796">
        <v>33</v>
      </c>
      <c r="G6796">
        <v>5</v>
      </c>
      <c r="H6796">
        <v>33</v>
      </c>
      <c r="I6796">
        <v>47</v>
      </c>
      <c r="J6796">
        <v>1</v>
      </c>
      <c r="K6796">
        <v>2</v>
      </c>
      <c r="L6796">
        <v>1</v>
      </c>
      <c r="M6796">
        <v>1</v>
      </c>
      <c r="Q6796">
        <v>74</v>
      </c>
      <c r="R6796">
        <v>4.76</v>
      </c>
      <c r="X6796">
        <v>46</v>
      </c>
      <c r="Y6796">
        <v>0.28999999999999998</v>
      </c>
      <c r="Z6796">
        <v>187</v>
      </c>
      <c r="AA6796">
        <f t="shared" si="212"/>
        <v>62.333333333333336</v>
      </c>
    </row>
    <row r="6797" spans="1:27" x14ac:dyDescent="0.25">
      <c r="A6797" t="s">
        <v>2464</v>
      </c>
      <c r="B6797">
        <v>1996</v>
      </c>
      <c r="C6797" t="str">
        <f t="shared" si="213"/>
        <v>Pre-Drug 1970-1991</v>
      </c>
      <c r="D6797" t="s">
        <v>18</v>
      </c>
      <c r="E6797">
        <v>289</v>
      </c>
      <c r="F6797">
        <v>38</v>
      </c>
      <c r="G6797">
        <v>10</v>
      </c>
      <c r="H6797">
        <v>37</v>
      </c>
      <c r="I6797">
        <v>69</v>
      </c>
      <c r="J6797">
        <v>5</v>
      </c>
      <c r="K6797">
        <v>8</v>
      </c>
      <c r="L6797">
        <v>2</v>
      </c>
      <c r="M6797">
        <v>0</v>
      </c>
      <c r="Q6797">
        <v>71</v>
      </c>
      <c r="R6797">
        <v>5.49</v>
      </c>
      <c r="X6797">
        <v>28</v>
      </c>
      <c r="Y6797">
        <v>0.24</v>
      </c>
      <c r="Z6797">
        <v>187</v>
      </c>
      <c r="AA6797">
        <f t="shared" si="212"/>
        <v>62.333333333333336</v>
      </c>
    </row>
    <row r="6798" spans="1:27" x14ac:dyDescent="0.25">
      <c r="A6798" t="s">
        <v>2073</v>
      </c>
      <c r="B6798">
        <v>2009</v>
      </c>
      <c r="C6798" t="str">
        <f t="shared" si="213"/>
        <v>Post Drug Era 2007-2012</v>
      </c>
      <c r="D6798" t="s">
        <v>18</v>
      </c>
      <c r="E6798">
        <v>289</v>
      </c>
      <c r="F6798">
        <v>42</v>
      </c>
      <c r="G6798">
        <v>11</v>
      </c>
      <c r="H6798">
        <v>25</v>
      </c>
      <c r="I6798">
        <v>42</v>
      </c>
      <c r="J6798">
        <v>2</v>
      </c>
      <c r="K6798">
        <v>2</v>
      </c>
      <c r="L6798">
        <v>0</v>
      </c>
      <c r="M6798">
        <v>0</v>
      </c>
      <c r="Q6798">
        <v>83</v>
      </c>
      <c r="R6798">
        <v>6.03</v>
      </c>
      <c r="X6798">
        <v>19</v>
      </c>
      <c r="Z6798">
        <v>188</v>
      </c>
      <c r="AA6798">
        <f t="shared" si="212"/>
        <v>62.666666666666664</v>
      </c>
    </row>
    <row r="6799" spans="1:27" x14ac:dyDescent="0.25">
      <c r="A6799" t="s">
        <v>150</v>
      </c>
      <c r="B6799">
        <v>1978</v>
      </c>
      <c r="C6799" t="str">
        <f t="shared" si="213"/>
        <v>Pre-Drug 1970-1991</v>
      </c>
      <c r="D6799" t="s">
        <v>19</v>
      </c>
      <c r="E6799">
        <v>289</v>
      </c>
      <c r="F6799">
        <v>32</v>
      </c>
      <c r="G6799">
        <v>6</v>
      </c>
      <c r="H6799">
        <v>42</v>
      </c>
      <c r="I6799">
        <v>39</v>
      </c>
      <c r="J6799">
        <v>0</v>
      </c>
      <c r="K6799">
        <v>6</v>
      </c>
      <c r="L6799">
        <v>0</v>
      </c>
      <c r="M6799">
        <v>0</v>
      </c>
      <c r="Q6799">
        <v>66</v>
      </c>
      <c r="R6799">
        <v>4.55</v>
      </c>
      <c r="X6799">
        <v>39</v>
      </c>
      <c r="Y6799">
        <v>0.27</v>
      </c>
      <c r="Z6799">
        <v>190</v>
      </c>
      <c r="AA6799">
        <f t="shared" si="212"/>
        <v>63.333333333333336</v>
      </c>
    </row>
    <row r="6800" spans="1:27" x14ac:dyDescent="0.25">
      <c r="A6800" t="s">
        <v>1940</v>
      </c>
      <c r="B6800">
        <v>2007</v>
      </c>
      <c r="C6800" t="str">
        <f t="shared" si="213"/>
        <v>Post Drug Era 2007-2012</v>
      </c>
      <c r="D6800" t="s">
        <v>19</v>
      </c>
      <c r="E6800">
        <v>289</v>
      </c>
      <c r="F6800">
        <v>29</v>
      </c>
      <c r="G6800">
        <v>3</v>
      </c>
      <c r="H6800">
        <v>50</v>
      </c>
      <c r="I6800">
        <v>66</v>
      </c>
      <c r="J6800">
        <v>5</v>
      </c>
      <c r="K6800">
        <v>4</v>
      </c>
      <c r="L6800">
        <v>1</v>
      </c>
      <c r="M6800">
        <v>0</v>
      </c>
      <c r="Q6800">
        <v>56</v>
      </c>
      <c r="R6800">
        <v>4.12</v>
      </c>
      <c r="X6800">
        <v>33</v>
      </c>
      <c r="Z6800">
        <v>190</v>
      </c>
      <c r="AA6800">
        <f t="shared" si="212"/>
        <v>63.333333333333336</v>
      </c>
    </row>
    <row r="6801" spans="1:27" x14ac:dyDescent="0.25">
      <c r="A6801" t="s">
        <v>2667</v>
      </c>
      <c r="B6801">
        <v>2009</v>
      </c>
      <c r="C6801" t="str">
        <f t="shared" si="213"/>
        <v>Post Drug Era 2007-2012</v>
      </c>
      <c r="D6801" t="s">
        <v>19</v>
      </c>
      <c r="E6801">
        <v>289</v>
      </c>
      <c r="F6801">
        <v>30</v>
      </c>
      <c r="G6801">
        <v>7</v>
      </c>
      <c r="H6801">
        <v>39</v>
      </c>
      <c r="I6801">
        <v>37</v>
      </c>
      <c r="J6801">
        <v>0</v>
      </c>
      <c r="K6801">
        <v>3</v>
      </c>
      <c r="L6801">
        <v>1</v>
      </c>
      <c r="M6801">
        <v>0</v>
      </c>
      <c r="Q6801">
        <v>61</v>
      </c>
      <c r="R6801">
        <v>4.2</v>
      </c>
      <c r="X6801">
        <v>28</v>
      </c>
      <c r="Z6801">
        <v>193</v>
      </c>
      <c r="AA6801">
        <f t="shared" si="212"/>
        <v>64.333333333333329</v>
      </c>
    </row>
    <row r="6802" spans="1:27" x14ac:dyDescent="0.25">
      <c r="A6802" t="s">
        <v>2083</v>
      </c>
      <c r="B6802">
        <v>1990</v>
      </c>
      <c r="C6802" t="str">
        <f t="shared" si="213"/>
        <v>Pre-Drug 1970-1991</v>
      </c>
      <c r="D6802" t="s">
        <v>19</v>
      </c>
      <c r="E6802">
        <v>289</v>
      </c>
      <c r="F6802">
        <v>28</v>
      </c>
      <c r="G6802">
        <v>9</v>
      </c>
      <c r="H6802">
        <v>38</v>
      </c>
      <c r="I6802">
        <v>55</v>
      </c>
      <c r="J6802">
        <v>7</v>
      </c>
      <c r="K6802">
        <v>1</v>
      </c>
      <c r="L6802">
        <v>0</v>
      </c>
      <c r="M6802">
        <v>0</v>
      </c>
      <c r="Q6802">
        <v>58</v>
      </c>
      <c r="R6802">
        <v>3.9</v>
      </c>
      <c r="X6802">
        <v>32</v>
      </c>
      <c r="Y6802">
        <v>0.23</v>
      </c>
      <c r="Z6802">
        <v>194</v>
      </c>
      <c r="AA6802">
        <f t="shared" si="212"/>
        <v>64.666666666666671</v>
      </c>
    </row>
    <row r="6803" spans="1:27" x14ac:dyDescent="0.25">
      <c r="A6803" t="s">
        <v>936</v>
      </c>
      <c r="B6803">
        <v>1998</v>
      </c>
      <c r="C6803" t="str">
        <f t="shared" si="213"/>
        <v>Drug Era 1992-2006</v>
      </c>
      <c r="D6803" t="s">
        <v>18</v>
      </c>
      <c r="E6803">
        <v>289</v>
      </c>
      <c r="F6803">
        <v>26</v>
      </c>
      <c r="G6803">
        <v>4</v>
      </c>
      <c r="H6803">
        <v>29</v>
      </c>
      <c r="I6803">
        <v>59</v>
      </c>
      <c r="J6803">
        <v>7</v>
      </c>
      <c r="K6803">
        <v>2</v>
      </c>
      <c r="L6803">
        <v>4</v>
      </c>
      <c r="M6803">
        <v>0</v>
      </c>
      <c r="Q6803">
        <v>66</v>
      </c>
      <c r="R6803">
        <v>3.62</v>
      </c>
      <c r="X6803">
        <v>33</v>
      </c>
      <c r="Z6803">
        <v>194</v>
      </c>
      <c r="AA6803">
        <f t="shared" si="212"/>
        <v>64.666666666666671</v>
      </c>
    </row>
    <row r="6804" spans="1:27" x14ac:dyDescent="0.25">
      <c r="A6804" t="s">
        <v>332</v>
      </c>
      <c r="B6804">
        <v>2007</v>
      </c>
      <c r="C6804" t="str">
        <f t="shared" si="213"/>
        <v>Post Drug Era 2007-2012</v>
      </c>
      <c r="D6804" t="s">
        <v>19</v>
      </c>
      <c r="E6804">
        <v>289</v>
      </c>
      <c r="F6804">
        <v>24</v>
      </c>
      <c r="G6804">
        <v>1</v>
      </c>
      <c r="H6804">
        <v>16</v>
      </c>
      <c r="I6804">
        <v>29</v>
      </c>
      <c r="J6804">
        <v>3</v>
      </c>
      <c r="K6804">
        <v>0</v>
      </c>
      <c r="L6804">
        <v>6</v>
      </c>
      <c r="M6804">
        <v>0</v>
      </c>
      <c r="Q6804">
        <v>77</v>
      </c>
      <c r="R6804">
        <v>3.34</v>
      </c>
      <c r="X6804">
        <v>45</v>
      </c>
      <c r="Z6804">
        <v>194</v>
      </c>
      <c r="AA6804">
        <f t="shared" si="212"/>
        <v>64.666666666666671</v>
      </c>
    </row>
    <row r="6805" spans="1:27" x14ac:dyDescent="0.25">
      <c r="A6805" t="s">
        <v>53</v>
      </c>
      <c r="B6805">
        <v>2011</v>
      </c>
      <c r="C6805" t="str">
        <f t="shared" si="213"/>
        <v>Post Drug Era 2007-2012</v>
      </c>
      <c r="D6805" t="s">
        <v>19</v>
      </c>
      <c r="E6805">
        <v>289</v>
      </c>
      <c r="F6805">
        <v>34</v>
      </c>
      <c r="G6805">
        <v>7</v>
      </c>
      <c r="H6805">
        <v>31</v>
      </c>
      <c r="I6805">
        <v>68</v>
      </c>
      <c r="J6805">
        <v>1</v>
      </c>
      <c r="K6805">
        <v>2</v>
      </c>
      <c r="L6805">
        <v>5</v>
      </c>
      <c r="M6805">
        <v>0</v>
      </c>
      <c r="Q6805">
        <v>62</v>
      </c>
      <c r="R6805">
        <v>4.7300000000000004</v>
      </c>
      <c r="X6805">
        <v>26</v>
      </c>
      <c r="Z6805">
        <v>194</v>
      </c>
      <c r="AA6805">
        <f t="shared" si="212"/>
        <v>64.666666666666671</v>
      </c>
    </row>
    <row r="6806" spans="1:27" x14ac:dyDescent="0.25">
      <c r="A6806" t="s">
        <v>2266</v>
      </c>
      <c r="B6806">
        <v>2008</v>
      </c>
      <c r="C6806" t="str">
        <f t="shared" si="213"/>
        <v>Post Drug Era 2007-2012</v>
      </c>
      <c r="D6806" t="s">
        <v>19</v>
      </c>
      <c r="E6806">
        <v>289</v>
      </c>
      <c r="F6806">
        <v>40</v>
      </c>
      <c r="G6806">
        <v>9</v>
      </c>
      <c r="H6806">
        <v>29</v>
      </c>
      <c r="I6806">
        <v>58</v>
      </c>
      <c r="J6806">
        <v>0</v>
      </c>
      <c r="K6806">
        <v>3</v>
      </c>
      <c r="L6806">
        <v>4</v>
      </c>
      <c r="M6806">
        <v>0</v>
      </c>
      <c r="Q6806">
        <v>67</v>
      </c>
      <c r="R6806">
        <v>5.54</v>
      </c>
      <c r="X6806">
        <v>38</v>
      </c>
      <c r="Z6806">
        <v>195</v>
      </c>
      <c r="AA6806">
        <f t="shared" si="212"/>
        <v>65</v>
      </c>
    </row>
    <row r="6807" spans="1:27" x14ac:dyDescent="0.25">
      <c r="A6807" t="s">
        <v>2639</v>
      </c>
      <c r="B6807">
        <v>1995</v>
      </c>
      <c r="C6807" t="str">
        <f t="shared" si="213"/>
        <v>Pre-Drug 1970-1991</v>
      </c>
      <c r="D6807" t="s">
        <v>18</v>
      </c>
      <c r="E6807">
        <v>289</v>
      </c>
      <c r="F6807">
        <v>21</v>
      </c>
      <c r="G6807">
        <v>2</v>
      </c>
      <c r="H6807">
        <v>35</v>
      </c>
      <c r="I6807">
        <v>63</v>
      </c>
      <c r="J6807">
        <v>3</v>
      </c>
      <c r="K6807">
        <v>3</v>
      </c>
      <c r="L6807">
        <v>1</v>
      </c>
      <c r="M6807">
        <v>0</v>
      </c>
      <c r="Q6807">
        <v>64</v>
      </c>
      <c r="R6807">
        <v>2.89</v>
      </c>
      <c r="X6807">
        <v>48</v>
      </c>
      <c r="Y6807">
        <v>0.25</v>
      </c>
      <c r="Z6807">
        <v>196</v>
      </c>
      <c r="AA6807">
        <f t="shared" si="212"/>
        <v>65.333333333333329</v>
      </c>
    </row>
    <row r="6808" spans="1:27" x14ac:dyDescent="0.25">
      <c r="A6808" t="s">
        <v>2385</v>
      </c>
      <c r="B6808">
        <v>1997</v>
      </c>
      <c r="C6808" t="str">
        <f t="shared" si="213"/>
        <v>Drug Era 1992-2006</v>
      </c>
      <c r="D6808" t="s">
        <v>18</v>
      </c>
      <c r="E6808">
        <v>289</v>
      </c>
      <c r="F6808">
        <v>38</v>
      </c>
      <c r="G6808">
        <v>8</v>
      </c>
      <c r="H6808">
        <v>20</v>
      </c>
      <c r="I6808">
        <v>34</v>
      </c>
      <c r="J6808">
        <v>5</v>
      </c>
      <c r="K6808">
        <v>0</v>
      </c>
      <c r="L6808">
        <v>2</v>
      </c>
      <c r="M6808">
        <v>1</v>
      </c>
      <c r="Q6808">
        <v>86</v>
      </c>
      <c r="R6808">
        <v>5.21</v>
      </c>
      <c r="X6808">
        <v>49</v>
      </c>
      <c r="Y6808">
        <v>0.33</v>
      </c>
      <c r="Z6808">
        <v>197</v>
      </c>
      <c r="AA6808">
        <f t="shared" si="212"/>
        <v>65.666666666666671</v>
      </c>
    </row>
    <row r="6809" spans="1:27" x14ac:dyDescent="0.25">
      <c r="A6809" t="s">
        <v>863</v>
      </c>
      <c r="B6809">
        <v>2006</v>
      </c>
      <c r="C6809" t="str">
        <f t="shared" si="213"/>
        <v>Drug Era 1992-2006</v>
      </c>
      <c r="D6809" t="s">
        <v>19</v>
      </c>
      <c r="E6809">
        <v>289</v>
      </c>
      <c r="F6809">
        <v>32</v>
      </c>
      <c r="G6809">
        <v>8</v>
      </c>
      <c r="H6809">
        <v>28</v>
      </c>
      <c r="I6809">
        <v>75</v>
      </c>
      <c r="J6809">
        <v>3</v>
      </c>
      <c r="K6809">
        <v>5</v>
      </c>
      <c r="L6809">
        <v>1</v>
      </c>
      <c r="M6809">
        <v>1</v>
      </c>
      <c r="Q6809">
        <v>62</v>
      </c>
      <c r="R6809">
        <v>4.3600000000000003</v>
      </c>
      <c r="X6809">
        <v>46</v>
      </c>
      <c r="Z6809">
        <v>198</v>
      </c>
      <c r="AA6809">
        <f t="shared" si="212"/>
        <v>66</v>
      </c>
    </row>
    <row r="6810" spans="1:27" x14ac:dyDescent="0.25">
      <c r="A6810" t="s">
        <v>1041</v>
      </c>
      <c r="B6810">
        <v>2003</v>
      </c>
      <c r="C6810" t="str">
        <f t="shared" si="213"/>
        <v>Drug Era 1992-2006</v>
      </c>
      <c r="D6810" t="s">
        <v>18</v>
      </c>
      <c r="E6810">
        <v>289</v>
      </c>
      <c r="F6810">
        <v>39</v>
      </c>
      <c r="G6810">
        <v>15</v>
      </c>
      <c r="H6810">
        <v>16</v>
      </c>
      <c r="I6810">
        <v>42</v>
      </c>
      <c r="J6810">
        <v>3</v>
      </c>
      <c r="K6810">
        <v>3</v>
      </c>
      <c r="L6810">
        <v>3</v>
      </c>
      <c r="M6810">
        <v>0</v>
      </c>
      <c r="Q6810">
        <v>74</v>
      </c>
      <c r="R6810">
        <v>5.29</v>
      </c>
      <c r="X6810">
        <v>50</v>
      </c>
      <c r="Y6810">
        <v>0.28000000000000003</v>
      </c>
      <c r="Z6810">
        <v>199</v>
      </c>
      <c r="AA6810">
        <f t="shared" si="212"/>
        <v>66.333333333333329</v>
      </c>
    </row>
    <row r="6811" spans="1:27" x14ac:dyDescent="0.25">
      <c r="A6811" t="s">
        <v>1391</v>
      </c>
      <c r="B6811">
        <v>1987</v>
      </c>
      <c r="C6811" t="str">
        <f t="shared" si="213"/>
        <v>Pre-Drug 1970-1991</v>
      </c>
      <c r="D6811" t="s">
        <v>19</v>
      </c>
      <c r="E6811">
        <v>289</v>
      </c>
      <c r="F6811">
        <v>38</v>
      </c>
      <c r="G6811">
        <v>10</v>
      </c>
      <c r="H6811">
        <v>18</v>
      </c>
      <c r="I6811">
        <v>27</v>
      </c>
      <c r="J6811">
        <v>0</v>
      </c>
      <c r="K6811">
        <v>3</v>
      </c>
      <c r="L6811">
        <v>2</v>
      </c>
      <c r="M6811">
        <v>0</v>
      </c>
      <c r="Q6811">
        <v>77</v>
      </c>
      <c r="R6811">
        <v>5.13</v>
      </c>
      <c r="X6811">
        <v>23</v>
      </c>
      <c r="Y6811">
        <v>0.28000000000000003</v>
      </c>
      <c r="Z6811">
        <v>200</v>
      </c>
      <c r="AA6811">
        <f t="shared" si="212"/>
        <v>66.666666666666671</v>
      </c>
    </row>
    <row r="6812" spans="1:27" x14ac:dyDescent="0.25">
      <c r="A6812" t="s">
        <v>50</v>
      </c>
      <c r="B6812">
        <v>1972</v>
      </c>
      <c r="C6812" t="str">
        <f t="shared" si="213"/>
        <v>Pre-Drug 1970-1991</v>
      </c>
      <c r="D6812" t="s">
        <v>18</v>
      </c>
      <c r="E6812">
        <v>289</v>
      </c>
      <c r="F6812">
        <v>22</v>
      </c>
      <c r="G6812">
        <v>4</v>
      </c>
      <c r="H6812">
        <v>23</v>
      </c>
      <c r="I6812">
        <v>36</v>
      </c>
      <c r="J6812">
        <v>5</v>
      </c>
      <c r="K6812">
        <v>1</v>
      </c>
      <c r="L6812">
        <v>5</v>
      </c>
      <c r="M6812">
        <v>0</v>
      </c>
      <c r="Q6812">
        <v>65</v>
      </c>
      <c r="R6812">
        <v>2.96</v>
      </c>
      <c r="X6812">
        <v>35</v>
      </c>
      <c r="Y6812">
        <v>0.25</v>
      </c>
      <c r="Z6812">
        <v>201</v>
      </c>
      <c r="AA6812">
        <f t="shared" si="212"/>
        <v>67</v>
      </c>
    </row>
    <row r="6813" spans="1:27" x14ac:dyDescent="0.25">
      <c r="A6813" t="s">
        <v>1268</v>
      </c>
      <c r="B6813">
        <v>2012</v>
      </c>
      <c r="C6813" t="str">
        <f t="shared" si="213"/>
        <v>Post Drug Era 2007-2012</v>
      </c>
      <c r="D6813" t="s">
        <v>19</v>
      </c>
      <c r="E6813">
        <v>289</v>
      </c>
      <c r="F6813">
        <v>22</v>
      </c>
      <c r="G6813">
        <v>2</v>
      </c>
      <c r="H6813">
        <v>34</v>
      </c>
      <c r="I6813">
        <v>91</v>
      </c>
      <c r="J6813">
        <v>7</v>
      </c>
      <c r="K6813">
        <v>3</v>
      </c>
      <c r="L6813">
        <v>0</v>
      </c>
      <c r="M6813">
        <v>1</v>
      </c>
      <c r="Q6813">
        <v>58</v>
      </c>
      <c r="R6813">
        <v>2.96</v>
      </c>
      <c r="X6813">
        <v>41</v>
      </c>
      <c r="Z6813">
        <v>201</v>
      </c>
      <c r="AA6813">
        <f t="shared" si="212"/>
        <v>67</v>
      </c>
    </row>
    <row r="6814" spans="1:27" x14ac:dyDescent="0.25">
      <c r="A6814" t="s">
        <v>156</v>
      </c>
      <c r="B6814">
        <v>2009</v>
      </c>
      <c r="C6814" t="str">
        <f t="shared" si="213"/>
        <v>Post Drug Era 2007-2012</v>
      </c>
      <c r="D6814" t="s">
        <v>19</v>
      </c>
      <c r="E6814">
        <v>289</v>
      </c>
      <c r="F6814">
        <v>36</v>
      </c>
      <c r="G6814">
        <v>6</v>
      </c>
      <c r="H6814">
        <v>33</v>
      </c>
      <c r="I6814">
        <v>69</v>
      </c>
      <c r="J6814">
        <v>0</v>
      </c>
      <c r="K6814">
        <v>1</v>
      </c>
      <c r="L6814">
        <v>2</v>
      </c>
      <c r="M6814">
        <v>0</v>
      </c>
      <c r="Q6814">
        <v>59</v>
      </c>
      <c r="R6814">
        <v>4.8099999999999996</v>
      </c>
      <c r="X6814">
        <v>30</v>
      </c>
      <c r="Z6814">
        <v>202</v>
      </c>
      <c r="AA6814">
        <f t="shared" si="212"/>
        <v>67.333333333333329</v>
      </c>
    </row>
    <row r="6815" spans="1:27" x14ac:dyDescent="0.25">
      <c r="A6815" t="s">
        <v>1422</v>
      </c>
      <c r="B6815">
        <v>2002</v>
      </c>
      <c r="C6815" t="str">
        <f t="shared" si="213"/>
        <v>Drug Era 1992-2006</v>
      </c>
      <c r="D6815" t="s">
        <v>19</v>
      </c>
      <c r="E6815">
        <v>289</v>
      </c>
      <c r="F6815">
        <v>15</v>
      </c>
      <c r="G6815">
        <v>5</v>
      </c>
      <c r="H6815">
        <v>27</v>
      </c>
      <c r="I6815">
        <v>55</v>
      </c>
      <c r="J6815">
        <v>3</v>
      </c>
      <c r="K6815">
        <v>8</v>
      </c>
      <c r="L6815">
        <v>2</v>
      </c>
      <c r="M6815">
        <v>0</v>
      </c>
      <c r="Q6815">
        <v>55</v>
      </c>
      <c r="R6815">
        <v>1.99</v>
      </c>
      <c r="X6815">
        <v>28</v>
      </c>
      <c r="Z6815">
        <v>204</v>
      </c>
      <c r="AA6815">
        <f t="shared" si="212"/>
        <v>68</v>
      </c>
    </row>
    <row r="6816" spans="1:27" x14ac:dyDescent="0.25">
      <c r="A6816" t="s">
        <v>1847</v>
      </c>
      <c r="B6816">
        <v>1992</v>
      </c>
      <c r="C6816" t="str">
        <f t="shared" si="213"/>
        <v>Pre-Drug 1970-1991</v>
      </c>
      <c r="D6816" t="s">
        <v>18</v>
      </c>
      <c r="E6816">
        <v>289</v>
      </c>
      <c r="F6816">
        <v>26</v>
      </c>
      <c r="G6816">
        <v>4</v>
      </c>
      <c r="H6816">
        <v>35</v>
      </c>
      <c r="I6816">
        <v>49</v>
      </c>
      <c r="J6816">
        <v>1</v>
      </c>
      <c r="K6816">
        <v>6</v>
      </c>
      <c r="L6816">
        <v>3</v>
      </c>
      <c r="M6816">
        <v>0</v>
      </c>
      <c r="Q6816">
        <v>51</v>
      </c>
      <c r="R6816">
        <v>3.42</v>
      </c>
      <c r="X6816">
        <v>20</v>
      </c>
      <c r="Y6816">
        <v>0.2</v>
      </c>
      <c r="Z6816">
        <v>205</v>
      </c>
      <c r="AA6816">
        <f t="shared" si="212"/>
        <v>68.333333333333329</v>
      </c>
    </row>
    <row r="6817" spans="1:27" x14ac:dyDescent="0.25">
      <c r="A6817" t="s">
        <v>230</v>
      </c>
      <c r="B6817">
        <v>1998</v>
      </c>
      <c r="C6817" t="str">
        <f t="shared" si="213"/>
        <v>Drug Era 1992-2006</v>
      </c>
      <c r="D6817" t="s">
        <v>19</v>
      </c>
      <c r="E6817">
        <v>289</v>
      </c>
      <c r="F6817">
        <v>29</v>
      </c>
      <c r="G6817">
        <v>10</v>
      </c>
      <c r="H6817">
        <v>39</v>
      </c>
      <c r="I6817">
        <v>87</v>
      </c>
      <c r="J6817">
        <v>2</v>
      </c>
      <c r="K6817">
        <v>0</v>
      </c>
      <c r="L6817">
        <v>4</v>
      </c>
      <c r="M6817">
        <v>0</v>
      </c>
      <c r="Q6817">
        <v>48</v>
      </c>
      <c r="R6817">
        <v>3.82</v>
      </c>
      <c r="X6817">
        <v>32</v>
      </c>
      <c r="Z6817">
        <v>205</v>
      </c>
      <c r="AA6817">
        <f t="shared" si="212"/>
        <v>68.333333333333329</v>
      </c>
    </row>
    <row r="6818" spans="1:27" x14ac:dyDescent="0.25">
      <c r="A6818" t="s">
        <v>403</v>
      </c>
      <c r="B6818">
        <v>1996</v>
      </c>
      <c r="C6818" t="str">
        <f t="shared" si="213"/>
        <v>Pre-Drug 1970-1991</v>
      </c>
      <c r="D6818" t="s">
        <v>19</v>
      </c>
      <c r="E6818">
        <v>289</v>
      </c>
      <c r="F6818">
        <v>31</v>
      </c>
      <c r="G6818">
        <v>4</v>
      </c>
      <c r="H6818">
        <v>16</v>
      </c>
      <c r="I6818">
        <v>47</v>
      </c>
      <c r="J6818">
        <v>2</v>
      </c>
      <c r="K6818">
        <v>0</v>
      </c>
      <c r="L6818">
        <v>2</v>
      </c>
      <c r="M6818">
        <v>0</v>
      </c>
      <c r="Q6818">
        <v>75</v>
      </c>
      <c r="R6818">
        <v>4.0599999999999996</v>
      </c>
      <c r="X6818">
        <v>43</v>
      </c>
      <c r="Y6818">
        <v>0.26</v>
      </c>
      <c r="Z6818">
        <v>206</v>
      </c>
      <c r="AA6818">
        <f t="shared" si="212"/>
        <v>68.666666666666671</v>
      </c>
    </row>
    <row r="6819" spans="1:27" x14ac:dyDescent="0.25">
      <c r="A6819" t="s">
        <v>3039</v>
      </c>
      <c r="B6819">
        <v>1998</v>
      </c>
      <c r="C6819" t="str">
        <f t="shared" si="213"/>
        <v>Drug Era 1992-2006</v>
      </c>
      <c r="D6819" t="s">
        <v>19</v>
      </c>
      <c r="E6819">
        <v>289</v>
      </c>
      <c r="F6819">
        <v>29</v>
      </c>
      <c r="G6819">
        <v>8</v>
      </c>
      <c r="H6819">
        <v>23</v>
      </c>
      <c r="I6819">
        <v>39</v>
      </c>
      <c r="J6819">
        <v>2</v>
      </c>
      <c r="K6819">
        <v>3</v>
      </c>
      <c r="L6819">
        <v>2</v>
      </c>
      <c r="M6819">
        <v>0</v>
      </c>
      <c r="Q6819">
        <v>66</v>
      </c>
      <c r="R6819">
        <v>3.8</v>
      </c>
      <c r="X6819">
        <v>15</v>
      </c>
      <c r="Z6819">
        <v>206</v>
      </c>
      <c r="AA6819">
        <f t="shared" si="212"/>
        <v>68.666666666666671</v>
      </c>
    </row>
    <row r="6820" spans="1:27" x14ac:dyDescent="0.25">
      <c r="A6820" t="s">
        <v>1886</v>
      </c>
      <c r="B6820">
        <v>1978</v>
      </c>
      <c r="C6820" t="str">
        <f t="shared" si="213"/>
        <v>Pre-Drug 1970-1991</v>
      </c>
      <c r="D6820" t="s">
        <v>19</v>
      </c>
      <c r="E6820">
        <v>289</v>
      </c>
      <c r="F6820">
        <v>21</v>
      </c>
      <c r="G6820">
        <v>5</v>
      </c>
      <c r="H6820">
        <v>16</v>
      </c>
      <c r="I6820">
        <v>28</v>
      </c>
      <c r="J6820">
        <v>4</v>
      </c>
      <c r="K6820">
        <v>1</v>
      </c>
      <c r="L6820">
        <v>3</v>
      </c>
      <c r="M6820">
        <v>0</v>
      </c>
      <c r="Q6820">
        <v>64</v>
      </c>
      <c r="R6820">
        <v>2.74</v>
      </c>
      <c r="X6820">
        <v>20</v>
      </c>
      <c r="Y6820">
        <v>0.24</v>
      </c>
      <c r="Z6820">
        <v>207</v>
      </c>
      <c r="AA6820">
        <f t="shared" si="212"/>
        <v>69</v>
      </c>
    </row>
    <row r="6821" spans="1:27" x14ac:dyDescent="0.25">
      <c r="A6821" t="s">
        <v>790</v>
      </c>
      <c r="B6821">
        <v>2001</v>
      </c>
      <c r="C6821" t="str">
        <f t="shared" si="213"/>
        <v>Drug Era 1992-2006</v>
      </c>
      <c r="D6821" t="s">
        <v>18</v>
      </c>
      <c r="E6821">
        <v>289</v>
      </c>
      <c r="F6821">
        <v>27</v>
      </c>
      <c r="G6821">
        <v>2</v>
      </c>
      <c r="H6821">
        <v>29</v>
      </c>
      <c r="I6821">
        <v>40</v>
      </c>
      <c r="J6821">
        <v>5</v>
      </c>
      <c r="K6821">
        <v>2</v>
      </c>
      <c r="L6821">
        <v>6</v>
      </c>
      <c r="M6821">
        <v>0</v>
      </c>
      <c r="Q6821">
        <v>57</v>
      </c>
      <c r="R6821">
        <v>3.52</v>
      </c>
      <c r="X6821">
        <v>15</v>
      </c>
      <c r="Z6821">
        <v>207</v>
      </c>
      <c r="AA6821">
        <f t="shared" si="212"/>
        <v>69</v>
      </c>
    </row>
    <row r="6822" spans="1:27" x14ac:dyDescent="0.25">
      <c r="A6822" t="s">
        <v>194</v>
      </c>
      <c r="B6822">
        <v>1996</v>
      </c>
      <c r="C6822" t="str">
        <f t="shared" si="213"/>
        <v>Pre-Drug 1970-1991</v>
      </c>
      <c r="D6822" t="s">
        <v>18</v>
      </c>
      <c r="E6822">
        <v>289</v>
      </c>
      <c r="F6822">
        <v>26</v>
      </c>
      <c r="G6822">
        <v>10</v>
      </c>
      <c r="H6822">
        <v>15</v>
      </c>
      <c r="I6822">
        <v>28</v>
      </c>
      <c r="J6822">
        <v>5</v>
      </c>
      <c r="K6822">
        <v>0</v>
      </c>
      <c r="L6822">
        <v>2</v>
      </c>
      <c r="M6822">
        <v>0</v>
      </c>
      <c r="Q6822">
        <v>66</v>
      </c>
      <c r="R6822">
        <v>3.36</v>
      </c>
      <c r="X6822">
        <v>19</v>
      </c>
      <c r="Y6822">
        <v>0.22</v>
      </c>
      <c r="Z6822">
        <v>209</v>
      </c>
      <c r="AA6822">
        <f t="shared" si="212"/>
        <v>69.666666666666671</v>
      </c>
    </row>
    <row r="6823" spans="1:27" x14ac:dyDescent="0.25">
      <c r="A6823" t="s">
        <v>2374</v>
      </c>
      <c r="B6823">
        <v>2007</v>
      </c>
      <c r="C6823" t="str">
        <f t="shared" si="213"/>
        <v>Post Drug Era 2007-2012</v>
      </c>
      <c r="D6823" t="s">
        <v>19</v>
      </c>
      <c r="E6823">
        <v>289</v>
      </c>
      <c r="F6823">
        <v>19</v>
      </c>
      <c r="G6823">
        <v>8</v>
      </c>
      <c r="H6823">
        <v>27</v>
      </c>
      <c r="I6823">
        <v>52</v>
      </c>
      <c r="J6823">
        <v>4</v>
      </c>
      <c r="K6823">
        <v>0</v>
      </c>
      <c r="L6823">
        <v>1</v>
      </c>
      <c r="M6823">
        <v>0</v>
      </c>
      <c r="Q6823">
        <v>61</v>
      </c>
      <c r="R6823">
        <v>2.4500000000000002</v>
      </c>
      <c r="X6823">
        <v>30</v>
      </c>
      <c r="Z6823">
        <v>209</v>
      </c>
      <c r="AA6823">
        <f t="shared" si="212"/>
        <v>69.666666666666671</v>
      </c>
    </row>
    <row r="6824" spans="1:27" x14ac:dyDescent="0.25">
      <c r="A6824" t="s">
        <v>1345</v>
      </c>
      <c r="B6824">
        <v>1980</v>
      </c>
      <c r="C6824" t="str">
        <f t="shared" si="213"/>
        <v>Pre-Drug 1970-1991</v>
      </c>
      <c r="D6824" t="s">
        <v>18</v>
      </c>
      <c r="E6824">
        <v>289</v>
      </c>
      <c r="F6824">
        <v>23</v>
      </c>
      <c r="G6824">
        <v>4</v>
      </c>
      <c r="H6824">
        <v>20</v>
      </c>
      <c r="I6824">
        <v>31</v>
      </c>
      <c r="J6824">
        <v>3</v>
      </c>
      <c r="K6824">
        <v>3</v>
      </c>
      <c r="L6824">
        <v>0</v>
      </c>
      <c r="M6824">
        <v>0</v>
      </c>
      <c r="Q6824">
        <v>71</v>
      </c>
      <c r="R6824">
        <v>2.92</v>
      </c>
      <c r="X6824">
        <v>44</v>
      </c>
      <c r="Y6824">
        <v>0.27</v>
      </c>
      <c r="Z6824">
        <v>213</v>
      </c>
      <c r="AA6824">
        <f t="shared" si="212"/>
        <v>71</v>
      </c>
    </row>
    <row r="6825" spans="1:27" x14ac:dyDescent="0.25">
      <c r="A6825" t="s">
        <v>1300</v>
      </c>
      <c r="B6825">
        <v>2000</v>
      </c>
      <c r="C6825" t="str">
        <f t="shared" si="213"/>
        <v>Drug Era 1992-2006</v>
      </c>
      <c r="D6825" t="s">
        <v>19</v>
      </c>
      <c r="E6825">
        <v>289</v>
      </c>
      <c r="F6825">
        <v>25</v>
      </c>
      <c r="G6825">
        <v>6</v>
      </c>
      <c r="H6825">
        <v>29</v>
      </c>
      <c r="I6825">
        <v>60</v>
      </c>
      <c r="J6825">
        <v>2</v>
      </c>
      <c r="K6825">
        <v>2</v>
      </c>
      <c r="L6825">
        <v>4</v>
      </c>
      <c r="M6825">
        <v>0</v>
      </c>
      <c r="Q6825">
        <v>54</v>
      </c>
      <c r="R6825">
        <v>3.17</v>
      </c>
      <c r="X6825">
        <v>22</v>
      </c>
      <c r="Y6825">
        <v>0</v>
      </c>
      <c r="Z6825">
        <v>213</v>
      </c>
      <c r="AA6825">
        <f t="shared" si="212"/>
        <v>71</v>
      </c>
    </row>
    <row r="6826" spans="1:27" x14ac:dyDescent="0.25">
      <c r="A6826" t="s">
        <v>2274</v>
      </c>
      <c r="B6826">
        <v>1991</v>
      </c>
      <c r="C6826" t="str">
        <f t="shared" si="213"/>
        <v>Pre-Drug 1970-1991</v>
      </c>
      <c r="D6826" t="s">
        <v>19</v>
      </c>
      <c r="E6826">
        <v>289</v>
      </c>
      <c r="F6826">
        <v>16</v>
      </c>
      <c r="G6826">
        <v>4</v>
      </c>
      <c r="H6826">
        <v>23</v>
      </c>
      <c r="I6826">
        <v>49</v>
      </c>
      <c r="J6826">
        <v>2</v>
      </c>
      <c r="K6826">
        <v>0</v>
      </c>
      <c r="L6826">
        <v>1</v>
      </c>
      <c r="M6826">
        <v>0</v>
      </c>
      <c r="Q6826">
        <v>53</v>
      </c>
      <c r="R6826">
        <v>2.02</v>
      </c>
      <c r="X6826">
        <v>49</v>
      </c>
      <c r="Y6826">
        <v>0.2</v>
      </c>
      <c r="Z6826">
        <v>214</v>
      </c>
      <c r="AA6826">
        <f t="shared" si="212"/>
        <v>71.333333333333329</v>
      </c>
    </row>
    <row r="6827" spans="1:27" x14ac:dyDescent="0.25">
      <c r="A6827" t="s">
        <v>1418</v>
      </c>
      <c r="B6827">
        <v>2005</v>
      </c>
      <c r="C6827" t="str">
        <f t="shared" si="213"/>
        <v>Drug Era 1992-2006</v>
      </c>
      <c r="D6827" t="s">
        <v>18</v>
      </c>
      <c r="E6827">
        <v>289</v>
      </c>
      <c r="F6827">
        <v>17</v>
      </c>
      <c r="G6827">
        <v>2</v>
      </c>
      <c r="H6827">
        <v>14</v>
      </c>
      <c r="I6827">
        <v>62</v>
      </c>
      <c r="J6827">
        <v>2</v>
      </c>
      <c r="K6827">
        <v>2</v>
      </c>
      <c r="L6827">
        <v>3</v>
      </c>
      <c r="M6827">
        <v>0</v>
      </c>
      <c r="Q6827">
        <v>61</v>
      </c>
      <c r="R6827">
        <v>2.1</v>
      </c>
      <c r="X6827">
        <v>13</v>
      </c>
      <c r="Z6827">
        <v>219</v>
      </c>
      <c r="AA6827">
        <f t="shared" si="212"/>
        <v>73</v>
      </c>
    </row>
    <row r="6828" spans="1:27" x14ac:dyDescent="0.25">
      <c r="A6828" t="s">
        <v>156</v>
      </c>
      <c r="B6828">
        <v>2012</v>
      </c>
      <c r="C6828" t="str">
        <f t="shared" si="213"/>
        <v>Post Drug Era 2007-2012</v>
      </c>
      <c r="D6828" t="s">
        <v>19</v>
      </c>
      <c r="E6828">
        <v>289</v>
      </c>
      <c r="F6828">
        <v>21</v>
      </c>
      <c r="G6828">
        <v>4</v>
      </c>
      <c r="H6828">
        <v>28</v>
      </c>
      <c r="I6828">
        <v>72</v>
      </c>
      <c r="J6828">
        <v>2</v>
      </c>
      <c r="K6828">
        <v>2</v>
      </c>
      <c r="L6828">
        <v>1</v>
      </c>
      <c r="M6828">
        <v>0</v>
      </c>
      <c r="Q6828">
        <v>41</v>
      </c>
      <c r="R6828">
        <v>2.5299999999999998</v>
      </c>
      <c r="X6828">
        <v>20</v>
      </c>
      <c r="Z6828">
        <v>224</v>
      </c>
      <c r="AA6828">
        <f t="shared" si="212"/>
        <v>74.666666666666671</v>
      </c>
    </row>
    <row r="6829" spans="1:27" x14ac:dyDescent="0.25">
      <c r="A6829" t="s">
        <v>2954</v>
      </c>
      <c r="B6829">
        <v>2002</v>
      </c>
      <c r="C6829" t="str">
        <f t="shared" si="213"/>
        <v>Drug Era 1992-2006</v>
      </c>
      <c r="D6829" t="s">
        <v>18</v>
      </c>
      <c r="E6829">
        <v>289</v>
      </c>
      <c r="F6829">
        <v>21</v>
      </c>
      <c r="G6829">
        <v>7</v>
      </c>
      <c r="H6829">
        <v>22</v>
      </c>
      <c r="I6829">
        <v>88</v>
      </c>
      <c r="J6829">
        <v>5</v>
      </c>
      <c r="K6829">
        <v>6</v>
      </c>
      <c r="L6829">
        <v>2</v>
      </c>
      <c r="M6829">
        <v>0</v>
      </c>
      <c r="Q6829">
        <v>51</v>
      </c>
      <c r="R6829">
        <v>2.52</v>
      </c>
      <c r="X6829">
        <v>38</v>
      </c>
      <c r="Z6829">
        <v>225</v>
      </c>
      <c r="AA6829">
        <f t="shared" si="212"/>
        <v>75</v>
      </c>
    </row>
    <row r="6830" spans="1:27" x14ac:dyDescent="0.25">
      <c r="A6830" t="s">
        <v>2222</v>
      </c>
      <c r="B6830">
        <v>2001</v>
      </c>
      <c r="C6830" t="str">
        <f t="shared" si="213"/>
        <v>Drug Era 1992-2006</v>
      </c>
      <c r="D6830" t="s">
        <v>19</v>
      </c>
      <c r="E6830">
        <v>289</v>
      </c>
      <c r="F6830">
        <v>17</v>
      </c>
      <c r="G6830">
        <v>2</v>
      </c>
      <c r="H6830">
        <v>21</v>
      </c>
      <c r="I6830">
        <v>56</v>
      </c>
      <c r="J6830">
        <v>0</v>
      </c>
      <c r="K6830">
        <v>2</v>
      </c>
      <c r="L6830">
        <v>3</v>
      </c>
      <c r="M6830">
        <v>0</v>
      </c>
      <c r="Q6830">
        <v>50</v>
      </c>
      <c r="R6830">
        <v>2.0299999999999998</v>
      </c>
      <c r="X6830">
        <v>33</v>
      </c>
      <c r="Z6830">
        <v>226</v>
      </c>
      <c r="AA6830">
        <f t="shared" si="212"/>
        <v>75.333333333333329</v>
      </c>
    </row>
    <row r="6831" spans="1:27" x14ac:dyDescent="0.25">
      <c r="A6831" t="s">
        <v>251</v>
      </c>
      <c r="B6831">
        <v>2007</v>
      </c>
      <c r="C6831" t="str">
        <f t="shared" si="213"/>
        <v>Post Drug Era 2007-2012</v>
      </c>
      <c r="D6831" t="s">
        <v>19</v>
      </c>
      <c r="E6831">
        <v>289</v>
      </c>
      <c r="F6831">
        <v>13</v>
      </c>
      <c r="G6831">
        <v>4</v>
      </c>
      <c r="H6831">
        <v>9</v>
      </c>
      <c r="I6831">
        <v>80</v>
      </c>
      <c r="J6831">
        <v>3</v>
      </c>
      <c r="K6831">
        <v>0</v>
      </c>
      <c r="L6831">
        <v>0</v>
      </c>
      <c r="M6831">
        <v>0</v>
      </c>
      <c r="Q6831">
        <v>51</v>
      </c>
      <c r="R6831">
        <v>1.47</v>
      </c>
      <c r="X6831">
        <v>30</v>
      </c>
      <c r="Z6831">
        <v>238</v>
      </c>
      <c r="AA6831">
        <f t="shared" si="212"/>
        <v>79.333333333333329</v>
      </c>
    </row>
    <row r="6832" spans="1:27" x14ac:dyDescent="0.25">
      <c r="A6832" t="s">
        <v>539</v>
      </c>
      <c r="B6832">
        <v>1985</v>
      </c>
      <c r="C6832" t="str">
        <f t="shared" si="213"/>
        <v>Pre-Drug 1970-1991</v>
      </c>
      <c r="D6832" t="s">
        <v>19</v>
      </c>
      <c r="E6832">
        <v>290</v>
      </c>
      <c r="F6832">
        <v>44</v>
      </c>
      <c r="G6832">
        <v>8</v>
      </c>
      <c r="H6832">
        <v>34</v>
      </c>
      <c r="I6832">
        <v>24</v>
      </c>
      <c r="J6832">
        <v>2</v>
      </c>
      <c r="K6832">
        <v>5</v>
      </c>
      <c r="L6832">
        <v>0</v>
      </c>
      <c r="M6832">
        <v>0</v>
      </c>
      <c r="Q6832">
        <v>78</v>
      </c>
      <c r="R6832">
        <v>6.32</v>
      </c>
      <c r="X6832">
        <v>29</v>
      </c>
      <c r="Y6832">
        <v>0.31</v>
      </c>
      <c r="Z6832">
        <v>188</v>
      </c>
      <c r="AA6832">
        <f t="shared" si="212"/>
        <v>62.666666666666664</v>
      </c>
    </row>
    <row r="6833" spans="1:27" x14ac:dyDescent="0.25">
      <c r="A6833" t="s">
        <v>1404</v>
      </c>
      <c r="B6833">
        <v>1989</v>
      </c>
      <c r="C6833" t="str">
        <f t="shared" si="213"/>
        <v>Pre-Drug 1970-1991</v>
      </c>
      <c r="D6833" t="s">
        <v>19</v>
      </c>
      <c r="E6833">
        <v>290</v>
      </c>
      <c r="F6833">
        <v>41</v>
      </c>
      <c r="G6833">
        <v>6</v>
      </c>
      <c r="H6833">
        <v>22</v>
      </c>
      <c r="I6833">
        <v>18</v>
      </c>
      <c r="J6833">
        <v>2</v>
      </c>
      <c r="K6833">
        <v>3</v>
      </c>
      <c r="L6833">
        <v>3</v>
      </c>
      <c r="M6833">
        <v>0</v>
      </c>
      <c r="Q6833">
        <v>87</v>
      </c>
      <c r="R6833">
        <v>5.8</v>
      </c>
      <c r="X6833">
        <v>36</v>
      </c>
      <c r="Y6833">
        <v>0.33</v>
      </c>
      <c r="Z6833">
        <v>191</v>
      </c>
      <c r="AA6833">
        <f t="shared" si="212"/>
        <v>63.666666666666664</v>
      </c>
    </row>
    <row r="6834" spans="1:27" x14ac:dyDescent="0.25">
      <c r="A6834" t="s">
        <v>1413</v>
      </c>
      <c r="B6834">
        <v>1985</v>
      </c>
      <c r="C6834" t="str">
        <f t="shared" si="213"/>
        <v>Pre-Drug 1970-1991</v>
      </c>
      <c r="D6834" t="s">
        <v>19</v>
      </c>
      <c r="E6834">
        <v>290</v>
      </c>
      <c r="F6834">
        <v>34</v>
      </c>
      <c r="G6834">
        <v>6</v>
      </c>
      <c r="H6834">
        <v>39</v>
      </c>
      <c r="I6834">
        <v>32</v>
      </c>
      <c r="J6834">
        <v>4</v>
      </c>
      <c r="K6834">
        <v>1</v>
      </c>
      <c r="L6834">
        <v>0</v>
      </c>
      <c r="M6834">
        <v>0</v>
      </c>
      <c r="Q6834">
        <v>62</v>
      </c>
      <c r="R6834">
        <v>4.78</v>
      </c>
      <c r="X6834">
        <v>48</v>
      </c>
      <c r="Y6834">
        <v>0.25</v>
      </c>
      <c r="Z6834">
        <v>192</v>
      </c>
      <c r="AA6834">
        <f t="shared" si="212"/>
        <v>64</v>
      </c>
    </row>
    <row r="6835" spans="1:27" x14ac:dyDescent="0.25">
      <c r="A6835" t="s">
        <v>1902</v>
      </c>
      <c r="B6835">
        <v>1993</v>
      </c>
      <c r="C6835" t="str">
        <f t="shared" si="213"/>
        <v>Pre-Drug 1970-1991</v>
      </c>
      <c r="D6835" t="s">
        <v>19</v>
      </c>
      <c r="E6835">
        <v>290</v>
      </c>
      <c r="F6835">
        <v>40</v>
      </c>
      <c r="G6835">
        <v>10</v>
      </c>
      <c r="H6835">
        <v>44</v>
      </c>
      <c r="I6835">
        <v>42</v>
      </c>
      <c r="J6835">
        <v>4</v>
      </c>
      <c r="K6835">
        <v>0</v>
      </c>
      <c r="L6835">
        <v>2</v>
      </c>
      <c r="M6835">
        <v>1</v>
      </c>
      <c r="Q6835">
        <v>57</v>
      </c>
      <c r="R6835">
        <v>5.6</v>
      </c>
      <c r="X6835">
        <v>34</v>
      </c>
      <c r="Y6835">
        <v>0.24</v>
      </c>
      <c r="Z6835">
        <v>193</v>
      </c>
      <c r="AA6835">
        <f t="shared" si="212"/>
        <v>64.333333333333329</v>
      </c>
    </row>
    <row r="6836" spans="1:27" x14ac:dyDescent="0.25">
      <c r="A6836" t="s">
        <v>1064</v>
      </c>
      <c r="B6836">
        <v>2005</v>
      </c>
      <c r="C6836" t="str">
        <f t="shared" si="213"/>
        <v>Drug Era 1992-2006</v>
      </c>
      <c r="D6836" t="s">
        <v>19</v>
      </c>
      <c r="E6836">
        <v>290</v>
      </c>
      <c r="F6836">
        <v>36</v>
      </c>
      <c r="G6836">
        <v>8</v>
      </c>
      <c r="H6836">
        <v>29</v>
      </c>
      <c r="I6836">
        <v>52</v>
      </c>
      <c r="J6836">
        <v>2</v>
      </c>
      <c r="K6836">
        <v>5</v>
      </c>
      <c r="L6836">
        <v>3</v>
      </c>
      <c r="M6836">
        <v>0</v>
      </c>
      <c r="Q6836">
        <v>70</v>
      </c>
      <c r="R6836">
        <v>5.04</v>
      </c>
      <c r="X6836">
        <v>30</v>
      </c>
      <c r="Z6836">
        <v>193</v>
      </c>
      <c r="AA6836">
        <f t="shared" si="212"/>
        <v>64.333333333333329</v>
      </c>
    </row>
    <row r="6837" spans="1:27" x14ac:dyDescent="0.25">
      <c r="A6837" t="s">
        <v>1916</v>
      </c>
      <c r="B6837">
        <v>1980</v>
      </c>
      <c r="C6837" t="str">
        <f t="shared" si="213"/>
        <v>Pre-Drug 1970-1991</v>
      </c>
      <c r="D6837" t="s">
        <v>19</v>
      </c>
      <c r="E6837">
        <v>290</v>
      </c>
      <c r="F6837">
        <v>38</v>
      </c>
      <c r="G6837">
        <v>6</v>
      </c>
      <c r="H6837">
        <v>31</v>
      </c>
      <c r="I6837">
        <v>22</v>
      </c>
      <c r="J6837">
        <v>3</v>
      </c>
      <c r="K6837">
        <v>1</v>
      </c>
      <c r="L6837">
        <v>4</v>
      </c>
      <c r="M6837">
        <v>0</v>
      </c>
      <c r="Q6837">
        <v>76</v>
      </c>
      <c r="R6837">
        <v>5.29</v>
      </c>
      <c r="X6837">
        <v>43</v>
      </c>
      <c r="Y6837">
        <v>0.3</v>
      </c>
      <c r="Z6837">
        <v>194</v>
      </c>
      <c r="AA6837">
        <f t="shared" si="212"/>
        <v>64.666666666666671</v>
      </c>
    </row>
    <row r="6838" spans="1:27" x14ac:dyDescent="0.25">
      <c r="A6838" t="s">
        <v>3028</v>
      </c>
      <c r="B6838">
        <v>2001</v>
      </c>
      <c r="C6838" t="str">
        <f t="shared" si="213"/>
        <v>Drug Era 1992-2006</v>
      </c>
      <c r="D6838" t="s">
        <v>19</v>
      </c>
      <c r="E6838">
        <v>290</v>
      </c>
      <c r="F6838">
        <v>42</v>
      </c>
      <c r="G6838">
        <v>6</v>
      </c>
      <c r="H6838">
        <v>22</v>
      </c>
      <c r="I6838">
        <v>48</v>
      </c>
      <c r="J6838">
        <v>4</v>
      </c>
      <c r="K6838">
        <v>4</v>
      </c>
      <c r="L6838">
        <v>4</v>
      </c>
      <c r="M6838">
        <v>0</v>
      </c>
      <c r="Q6838">
        <v>79</v>
      </c>
      <c r="R6838">
        <v>5.85</v>
      </c>
      <c r="X6838">
        <v>51</v>
      </c>
      <c r="Z6838">
        <v>194</v>
      </c>
      <c r="AA6838">
        <f t="shared" si="212"/>
        <v>64.666666666666671</v>
      </c>
    </row>
    <row r="6839" spans="1:27" x14ac:dyDescent="0.25">
      <c r="A6839" t="s">
        <v>3082</v>
      </c>
      <c r="B6839">
        <v>1970</v>
      </c>
      <c r="C6839" t="str">
        <f t="shared" si="213"/>
        <v>Pre-Drug 1970-1991</v>
      </c>
      <c r="D6839" t="s">
        <v>18</v>
      </c>
      <c r="E6839">
        <v>290</v>
      </c>
      <c r="F6839">
        <v>35</v>
      </c>
      <c r="G6839">
        <v>5</v>
      </c>
      <c r="H6839">
        <v>19</v>
      </c>
      <c r="I6839">
        <v>29</v>
      </c>
      <c r="J6839">
        <v>2</v>
      </c>
      <c r="K6839">
        <v>0</v>
      </c>
      <c r="L6839">
        <v>2</v>
      </c>
      <c r="M6839">
        <v>0</v>
      </c>
      <c r="Q6839">
        <v>82</v>
      </c>
      <c r="R6839">
        <v>4.8499999999999996</v>
      </c>
      <c r="X6839">
        <v>27</v>
      </c>
      <c r="Y6839">
        <v>0.3</v>
      </c>
      <c r="Z6839">
        <v>195</v>
      </c>
      <c r="AA6839">
        <f t="shared" si="212"/>
        <v>65</v>
      </c>
    </row>
    <row r="6840" spans="1:27" x14ac:dyDescent="0.25">
      <c r="A6840" t="s">
        <v>1378</v>
      </c>
      <c r="B6840">
        <v>2011</v>
      </c>
      <c r="C6840" t="str">
        <f t="shared" si="213"/>
        <v>Post Drug Era 2007-2012</v>
      </c>
      <c r="D6840" t="s">
        <v>19</v>
      </c>
      <c r="E6840">
        <v>290</v>
      </c>
      <c r="F6840">
        <v>37</v>
      </c>
      <c r="G6840">
        <v>7</v>
      </c>
      <c r="H6840">
        <v>27</v>
      </c>
      <c r="I6840">
        <v>62</v>
      </c>
      <c r="J6840">
        <v>0</v>
      </c>
      <c r="K6840">
        <v>2</v>
      </c>
      <c r="L6840">
        <v>2</v>
      </c>
      <c r="M6840">
        <v>0</v>
      </c>
      <c r="Q6840">
        <v>68</v>
      </c>
      <c r="R6840">
        <v>5.0999999999999996</v>
      </c>
      <c r="X6840">
        <v>27</v>
      </c>
      <c r="Z6840">
        <v>196</v>
      </c>
      <c r="AA6840">
        <f t="shared" si="212"/>
        <v>65.333333333333329</v>
      </c>
    </row>
    <row r="6841" spans="1:27" x14ac:dyDescent="0.25">
      <c r="A6841" t="s">
        <v>1243</v>
      </c>
      <c r="B6841">
        <v>2001</v>
      </c>
      <c r="C6841" t="str">
        <f t="shared" si="213"/>
        <v>Drug Era 1992-2006</v>
      </c>
      <c r="D6841" t="s">
        <v>19</v>
      </c>
      <c r="E6841">
        <v>290</v>
      </c>
      <c r="F6841">
        <v>25</v>
      </c>
      <c r="G6841">
        <v>7</v>
      </c>
      <c r="H6841">
        <v>21</v>
      </c>
      <c r="I6841">
        <v>67</v>
      </c>
      <c r="J6841">
        <v>1</v>
      </c>
      <c r="K6841">
        <v>2</v>
      </c>
      <c r="L6841">
        <v>0</v>
      </c>
      <c r="M6841">
        <v>1</v>
      </c>
      <c r="Q6841">
        <v>70</v>
      </c>
      <c r="R6841">
        <v>3.41</v>
      </c>
      <c r="X6841">
        <v>52</v>
      </c>
      <c r="Z6841">
        <v>198</v>
      </c>
      <c r="AA6841">
        <f t="shared" si="212"/>
        <v>66</v>
      </c>
    </row>
    <row r="6842" spans="1:27" x14ac:dyDescent="0.25">
      <c r="A6842" t="s">
        <v>2326</v>
      </c>
      <c r="B6842">
        <v>2002</v>
      </c>
      <c r="C6842" t="str">
        <f t="shared" si="213"/>
        <v>Drug Era 1992-2006</v>
      </c>
      <c r="D6842" t="s">
        <v>19</v>
      </c>
      <c r="E6842">
        <v>290</v>
      </c>
      <c r="F6842">
        <v>39</v>
      </c>
      <c r="G6842">
        <v>10</v>
      </c>
      <c r="H6842">
        <v>25</v>
      </c>
      <c r="I6842">
        <v>36</v>
      </c>
      <c r="J6842">
        <v>2</v>
      </c>
      <c r="K6842">
        <v>3</v>
      </c>
      <c r="L6842">
        <v>4</v>
      </c>
      <c r="M6842">
        <v>0</v>
      </c>
      <c r="Q6842">
        <v>77</v>
      </c>
      <c r="R6842">
        <v>5.32</v>
      </c>
      <c r="X6842">
        <v>26</v>
      </c>
      <c r="Z6842">
        <v>198</v>
      </c>
      <c r="AA6842">
        <f t="shared" si="212"/>
        <v>66</v>
      </c>
    </row>
    <row r="6843" spans="1:27" x14ac:dyDescent="0.25">
      <c r="A6843" t="s">
        <v>851</v>
      </c>
      <c r="B6843">
        <v>2003</v>
      </c>
      <c r="C6843" t="str">
        <f t="shared" si="213"/>
        <v>Drug Era 1992-2006</v>
      </c>
      <c r="D6843" t="s">
        <v>18</v>
      </c>
      <c r="E6843">
        <v>290</v>
      </c>
      <c r="F6843">
        <v>32</v>
      </c>
      <c r="G6843">
        <v>10</v>
      </c>
      <c r="H6843">
        <v>21</v>
      </c>
      <c r="I6843">
        <v>25</v>
      </c>
      <c r="J6843">
        <v>5</v>
      </c>
      <c r="K6843">
        <v>2</v>
      </c>
      <c r="L6843">
        <v>3</v>
      </c>
      <c r="M6843">
        <v>1</v>
      </c>
      <c r="Q6843">
        <v>75</v>
      </c>
      <c r="R6843">
        <v>4.3600000000000003</v>
      </c>
      <c r="X6843">
        <v>29</v>
      </c>
      <c r="Y6843">
        <v>0.28999999999999998</v>
      </c>
      <c r="Z6843">
        <v>198</v>
      </c>
      <c r="AA6843">
        <f t="shared" si="212"/>
        <v>66</v>
      </c>
    </row>
    <row r="6844" spans="1:27" x14ac:dyDescent="0.25">
      <c r="A6844" t="s">
        <v>2904</v>
      </c>
      <c r="B6844">
        <v>1995</v>
      </c>
      <c r="C6844" t="str">
        <f t="shared" si="213"/>
        <v>Pre-Drug 1970-1991</v>
      </c>
      <c r="D6844" t="s">
        <v>18</v>
      </c>
      <c r="E6844">
        <v>290</v>
      </c>
      <c r="F6844">
        <v>35</v>
      </c>
      <c r="G6844">
        <v>12</v>
      </c>
      <c r="H6844">
        <v>17</v>
      </c>
      <c r="I6844">
        <v>29</v>
      </c>
      <c r="J6844">
        <v>3</v>
      </c>
      <c r="K6844">
        <v>2</v>
      </c>
      <c r="L6844">
        <v>3</v>
      </c>
      <c r="M6844">
        <v>1</v>
      </c>
      <c r="Q6844">
        <v>78</v>
      </c>
      <c r="R6844">
        <v>4.75</v>
      </c>
      <c r="X6844">
        <v>30</v>
      </c>
      <c r="Y6844">
        <v>0.28000000000000003</v>
      </c>
      <c r="Z6844">
        <v>199</v>
      </c>
      <c r="AA6844">
        <f t="shared" si="212"/>
        <v>66.333333333333329</v>
      </c>
    </row>
    <row r="6845" spans="1:27" x14ac:dyDescent="0.25">
      <c r="A6845" t="s">
        <v>1697</v>
      </c>
      <c r="B6845">
        <v>2004</v>
      </c>
      <c r="C6845" t="str">
        <f t="shared" si="213"/>
        <v>Drug Era 1992-2006</v>
      </c>
      <c r="D6845" t="s">
        <v>19</v>
      </c>
      <c r="E6845">
        <v>290</v>
      </c>
      <c r="F6845">
        <v>19</v>
      </c>
      <c r="G6845">
        <v>5</v>
      </c>
      <c r="H6845">
        <v>29</v>
      </c>
      <c r="I6845">
        <v>54</v>
      </c>
      <c r="J6845">
        <v>5</v>
      </c>
      <c r="K6845">
        <v>2</v>
      </c>
      <c r="L6845">
        <v>2</v>
      </c>
      <c r="M6845">
        <v>0</v>
      </c>
      <c r="Q6845">
        <v>60</v>
      </c>
      <c r="R6845">
        <v>2.5499999999999998</v>
      </c>
      <c r="X6845">
        <v>49</v>
      </c>
      <c r="Y6845">
        <v>0.23</v>
      </c>
      <c r="Z6845">
        <v>201</v>
      </c>
      <c r="AA6845">
        <f t="shared" si="212"/>
        <v>67</v>
      </c>
    </row>
    <row r="6846" spans="1:27" x14ac:dyDescent="0.25">
      <c r="A6846" t="s">
        <v>3036</v>
      </c>
      <c r="B6846">
        <v>2001</v>
      </c>
      <c r="C6846" t="str">
        <f t="shared" si="213"/>
        <v>Drug Era 1992-2006</v>
      </c>
      <c r="D6846" t="s">
        <v>18</v>
      </c>
      <c r="E6846">
        <v>290</v>
      </c>
      <c r="F6846">
        <v>47</v>
      </c>
      <c r="G6846">
        <v>18</v>
      </c>
      <c r="H6846">
        <v>26</v>
      </c>
      <c r="I6846">
        <v>47</v>
      </c>
      <c r="J6846">
        <v>5</v>
      </c>
      <c r="K6846">
        <v>1</v>
      </c>
      <c r="L6846">
        <v>1</v>
      </c>
      <c r="M6846">
        <v>0</v>
      </c>
      <c r="Q6846">
        <v>70</v>
      </c>
      <c r="R6846">
        <v>6.25</v>
      </c>
      <c r="X6846">
        <v>24</v>
      </c>
      <c r="Z6846">
        <v>203</v>
      </c>
      <c r="AA6846">
        <f t="shared" si="212"/>
        <v>67.666666666666671</v>
      </c>
    </row>
    <row r="6847" spans="1:27" x14ac:dyDescent="0.25">
      <c r="A6847" t="s">
        <v>235</v>
      </c>
      <c r="B6847">
        <v>2004</v>
      </c>
      <c r="C6847" t="str">
        <f t="shared" si="213"/>
        <v>Drug Era 1992-2006</v>
      </c>
      <c r="D6847" t="s">
        <v>18</v>
      </c>
      <c r="E6847">
        <v>290</v>
      </c>
      <c r="F6847">
        <v>34</v>
      </c>
      <c r="G6847">
        <v>8</v>
      </c>
      <c r="H6847">
        <v>17</v>
      </c>
      <c r="I6847">
        <v>51</v>
      </c>
      <c r="J6847">
        <v>3</v>
      </c>
      <c r="K6847">
        <v>3</v>
      </c>
      <c r="L6847">
        <v>4</v>
      </c>
      <c r="M6847">
        <v>0</v>
      </c>
      <c r="Q6847">
        <v>65</v>
      </c>
      <c r="R6847">
        <v>4.5</v>
      </c>
      <c r="X6847">
        <v>33</v>
      </c>
      <c r="Y6847">
        <v>0.24</v>
      </c>
      <c r="Z6847">
        <v>204</v>
      </c>
      <c r="AA6847">
        <f t="shared" si="212"/>
        <v>68</v>
      </c>
    </row>
    <row r="6848" spans="1:27" x14ac:dyDescent="0.25">
      <c r="A6848" t="s">
        <v>79</v>
      </c>
      <c r="B6848">
        <v>1983</v>
      </c>
      <c r="C6848" t="str">
        <f t="shared" si="213"/>
        <v>Pre-Drug 1970-1991</v>
      </c>
      <c r="D6848" t="s">
        <v>19</v>
      </c>
      <c r="E6848">
        <v>290</v>
      </c>
      <c r="F6848">
        <v>31</v>
      </c>
      <c r="G6848">
        <v>8</v>
      </c>
      <c r="H6848">
        <v>32</v>
      </c>
      <c r="I6848">
        <v>32</v>
      </c>
      <c r="J6848">
        <v>6</v>
      </c>
      <c r="K6848">
        <v>4</v>
      </c>
      <c r="L6848">
        <v>0</v>
      </c>
      <c r="M6848">
        <v>0</v>
      </c>
      <c r="Q6848">
        <v>64</v>
      </c>
      <c r="R6848">
        <v>4.08</v>
      </c>
      <c r="X6848">
        <v>22</v>
      </c>
      <c r="Y6848">
        <v>0.25</v>
      </c>
      <c r="Z6848">
        <v>205</v>
      </c>
      <c r="AA6848">
        <f t="shared" si="212"/>
        <v>68.333333333333329</v>
      </c>
    </row>
    <row r="6849" spans="1:27" x14ac:dyDescent="0.25">
      <c r="A6849" t="s">
        <v>2946</v>
      </c>
      <c r="B6849">
        <v>1983</v>
      </c>
      <c r="C6849" t="str">
        <f t="shared" si="213"/>
        <v>Pre-Drug 1970-1991</v>
      </c>
      <c r="D6849" t="s">
        <v>18</v>
      </c>
      <c r="E6849">
        <v>290</v>
      </c>
      <c r="F6849">
        <v>25</v>
      </c>
      <c r="G6849">
        <v>3</v>
      </c>
      <c r="H6849">
        <v>25</v>
      </c>
      <c r="I6849">
        <v>21</v>
      </c>
      <c r="J6849">
        <v>8</v>
      </c>
      <c r="K6849">
        <v>1</v>
      </c>
      <c r="L6849">
        <v>3</v>
      </c>
      <c r="M6849">
        <v>0</v>
      </c>
      <c r="Q6849">
        <v>71</v>
      </c>
      <c r="R6849">
        <v>3.29</v>
      </c>
      <c r="X6849">
        <v>35</v>
      </c>
      <c r="Y6849">
        <v>0.28000000000000003</v>
      </c>
      <c r="Z6849">
        <v>205</v>
      </c>
      <c r="AA6849">
        <f t="shared" si="212"/>
        <v>68.333333333333329</v>
      </c>
    </row>
    <row r="6850" spans="1:27" x14ac:dyDescent="0.25">
      <c r="A6850" t="s">
        <v>2691</v>
      </c>
      <c r="B6850">
        <v>2000</v>
      </c>
      <c r="C6850" t="str">
        <f t="shared" si="213"/>
        <v>Drug Era 1992-2006</v>
      </c>
      <c r="D6850" t="s">
        <v>19</v>
      </c>
      <c r="E6850">
        <v>290</v>
      </c>
      <c r="F6850">
        <v>25</v>
      </c>
      <c r="G6850">
        <v>9</v>
      </c>
      <c r="H6850">
        <v>28</v>
      </c>
      <c r="I6850">
        <v>69</v>
      </c>
      <c r="J6850">
        <v>3</v>
      </c>
      <c r="K6850">
        <v>7</v>
      </c>
      <c r="L6850">
        <v>4</v>
      </c>
      <c r="M6850">
        <v>1</v>
      </c>
      <c r="Q6850">
        <v>57</v>
      </c>
      <c r="R6850">
        <v>3.29</v>
      </c>
      <c r="X6850">
        <v>25</v>
      </c>
      <c r="Y6850">
        <v>0</v>
      </c>
      <c r="Z6850">
        <v>205</v>
      </c>
      <c r="AA6850">
        <f t="shared" ref="AA6850:AA6913" si="214">Z6850/3</f>
        <v>68.333333333333329</v>
      </c>
    </row>
    <row r="6851" spans="1:27" x14ac:dyDescent="0.25">
      <c r="A6851" t="s">
        <v>1057</v>
      </c>
      <c r="B6851">
        <v>2004</v>
      </c>
      <c r="C6851" t="str">
        <f t="shared" ref="C6851:C6914" si="215">IF(B6851&lt;1997,"Pre-Drug 1970-1991",IF(B6851&lt;=2006,"Drug Era 1992-2006","Post Drug Era 2007-2012"))</f>
        <v>Drug Era 1992-2006</v>
      </c>
      <c r="D6851" t="s">
        <v>18</v>
      </c>
      <c r="E6851">
        <v>290</v>
      </c>
      <c r="F6851">
        <v>30</v>
      </c>
      <c r="G6851">
        <v>12</v>
      </c>
      <c r="H6851">
        <v>13</v>
      </c>
      <c r="I6851">
        <v>40</v>
      </c>
      <c r="J6851">
        <v>6</v>
      </c>
      <c r="K6851">
        <v>2</v>
      </c>
      <c r="L6851">
        <v>2</v>
      </c>
      <c r="M6851">
        <v>0</v>
      </c>
      <c r="Q6851">
        <v>77</v>
      </c>
      <c r="R6851">
        <v>3.95</v>
      </c>
      <c r="X6851">
        <v>33</v>
      </c>
      <c r="Y6851">
        <v>0.28000000000000003</v>
      </c>
      <c r="Z6851">
        <v>205</v>
      </c>
      <c r="AA6851">
        <f t="shared" si="214"/>
        <v>68.333333333333329</v>
      </c>
    </row>
    <row r="6852" spans="1:27" x14ac:dyDescent="0.25">
      <c r="A6852" t="s">
        <v>907</v>
      </c>
      <c r="B6852">
        <v>1995</v>
      </c>
      <c r="C6852" t="str">
        <f t="shared" si="215"/>
        <v>Pre-Drug 1970-1991</v>
      </c>
      <c r="D6852" t="s">
        <v>18</v>
      </c>
      <c r="E6852">
        <v>290</v>
      </c>
      <c r="F6852">
        <v>23</v>
      </c>
      <c r="G6852">
        <v>8</v>
      </c>
      <c r="H6852">
        <v>38</v>
      </c>
      <c r="I6852">
        <v>68</v>
      </c>
      <c r="J6852">
        <v>3</v>
      </c>
      <c r="K6852">
        <v>7</v>
      </c>
      <c r="L6852">
        <v>4</v>
      </c>
      <c r="M6852">
        <v>2</v>
      </c>
      <c r="Q6852">
        <v>49</v>
      </c>
      <c r="R6852">
        <v>3.01</v>
      </c>
      <c r="X6852">
        <v>35</v>
      </c>
      <c r="Y6852">
        <v>0.19</v>
      </c>
      <c r="Z6852">
        <v>206</v>
      </c>
      <c r="AA6852">
        <f t="shared" si="214"/>
        <v>68.666666666666671</v>
      </c>
    </row>
    <row r="6853" spans="1:27" x14ac:dyDescent="0.25">
      <c r="A6853" t="s">
        <v>1577</v>
      </c>
      <c r="B6853">
        <v>1991</v>
      </c>
      <c r="C6853" t="str">
        <f t="shared" si="215"/>
        <v>Pre-Drug 1970-1991</v>
      </c>
      <c r="D6853" t="s">
        <v>18</v>
      </c>
      <c r="E6853">
        <v>290</v>
      </c>
      <c r="F6853">
        <v>30</v>
      </c>
      <c r="G6853">
        <v>5</v>
      </c>
      <c r="H6853">
        <v>14</v>
      </c>
      <c r="I6853">
        <v>48</v>
      </c>
      <c r="J6853">
        <v>3</v>
      </c>
      <c r="K6853">
        <v>3</v>
      </c>
      <c r="L6853">
        <v>1</v>
      </c>
      <c r="M6853">
        <v>1</v>
      </c>
      <c r="Q6853">
        <v>74</v>
      </c>
      <c r="R6853">
        <v>3.91</v>
      </c>
      <c r="X6853">
        <v>41</v>
      </c>
      <c r="Y6853">
        <v>0.28000000000000003</v>
      </c>
      <c r="Z6853">
        <v>207</v>
      </c>
      <c r="AA6853">
        <f t="shared" si="214"/>
        <v>69</v>
      </c>
    </row>
    <row r="6854" spans="1:27" x14ac:dyDescent="0.25">
      <c r="A6854" t="s">
        <v>2345</v>
      </c>
      <c r="B6854">
        <v>1974</v>
      </c>
      <c r="C6854" t="str">
        <f t="shared" si="215"/>
        <v>Pre-Drug 1970-1991</v>
      </c>
      <c r="D6854" t="s">
        <v>19</v>
      </c>
      <c r="E6854">
        <v>290</v>
      </c>
      <c r="F6854">
        <v>21</v>
      </c>
      <c r="G6854">
        <v>4</v>
      </c>
      <c r="H6854">
        <v>14</v>
      </c>
      <c r="I6854">
        <v>43</v>
      </c>
      <c r="J6854">
        <v>3</v>
      </c>
      <c r="K6854">
        <v>3</v>
      </c>
      <c r="L6854">
        <v>1</v>
      </c>
      <c r="M6854">
        <v>0</v>
      </c>
      <c r="Q6854">
        <v>75</v>
      </c>
      <c r="R6854">
        <v>2.73</v>
      </c>
      <c r="X6854">
        <v>36</v>
      </c>
      <c r="Y6854">
        <v>0.27</v>
      </c>
      <c r="Z6854">
        <v>208</v>
      </c>
      <c r="AA6854">
        <f t="shared" si="214"/>
        <v>69.333333333333329</v>
      </c>
    </row>
    <row r="6855" spans="1:27" x14ac:dyDescent="0.25">
      <c r="A6855" t="s">
        <v>2543</v>
      </c>
      <c r="B6855">
        <v>1970</v>
      </c>
      <c r="C6855" t="str">
        <f t="shared" si="215"/>
        <v>Pre-Drug 1970-1991</v>
      </c>
      <c r="D6855" t="s">
        <v>19</v>
      </c>
      <c r="E6855">
        <v>290</v>
      </c>
      <c r="F6855">
        <v>25</v>
      </c>
      <c r="G6855">
        <v>5</v>
      </c>
      <c r="H6855">
        <v>28</v>
      </c>
      <c r="I6855">
        <v>58</v>
      </c>
      <c r="J6855">
        <v>3</v>
      </c>
      <c r="K6855">
        <v>6</v>
      </c>
      <c r="L6855">
        <v>1</v>
      </c>
      <c r="M6855">
        <v>1</v>
      </c>
      <c r="Q6855">
        <v>61</v>
      </c>
      <c r="R6855">
        <v>3.23</v>
      </c>
      <c r="X6855">
        <v>42</v>
      </c>
      <c r="Y6855">
        <v>0.23</v>
      </c>
      <c r="Z6855">
        <v>209</v>
      </c>
      <c r="AA6855">
        <f t="shared" si="214"/>
        <v>69.666666666666671</v>
      </c>
    </row>
    <row r="6856" spans="1:27" x14ac:dyDescent="0.25">
      <c r="A6856" t="s">
        <v>1816</v>
      </c>
      <c r="B6856">
        <v>1982</v>
      </c>
      <c r="C6856" t="str">
        <f t="shared" si="215"/>
        <v>Pre-Drug 1970-1991</v>
      </c>
      <c r="D6856" t="s">
        <v>19</v>
      </c>
      <c r="E6856">
        <v>290</v>
      </c>
      <c r="F6856">
        <v>25</v>
      </c>
      <c r="G6856">
        <v>7</v>
      </c>
      <c r="H6856">
        <v>30</v>
      </c>
      <c r="I6856">
        <v>49</v>
      </c>
      <c r="J6856">
        <v>3</v>
      </c>
      <c r="K6856">
        <v>1</v>
      </c>
      <c r="L6856">
        <v>1</v>
      </c>
      <c r="M6856">
        <v>0</v>
      </c>
      <c r="Q6856">
        <v>54</v>
      </c>
      <c r="R6856">
        <v>3.21</v>
      </c>
      <c r="X6856">
        <v>53</v>
      </c>
      <c r="Y6856">
        <v>0.21</v>
      </c>
      <c r="Z6856">
        <v>210</v>
      </c>
      <c r="AA6856">
        <f t="shared" si="214"/>
        <v>70</v>
      </c>
    </row>
    <row r="6857" spans="1:27" x14ac:dyDescent="0.25">
      <c r="A6857" t="s">
        <v>2976</v>
      </c>
      <c r="B6857">
        <v>1999</v>
      </c>
      <c r="C6857" t="str">
        <f t="shared" si="215"/>
        <v>Drug Era 1992-2006</v>
      </c>
      <c r="D6857" t="s">
        <v>18</v>
      </c>
      <c r="E6857">
        <v>290</v>
      </c>
      <c r="F6857">
        <v>24</v>
      </c>
      <c r="G6857">
        <v>11</v>
      </c>
      <c r="H6857">
        <v>23</v>
      </c>
      <c r="I6857">
        <v>53</v>
      </c>
      <c r="J6857">
        <v>3</v>
      </c>
      <c r="K6857">
        <v>6</v>
      </c>
      <c r="L6857">
        <v>0</v>
      </c>
      <c r="M6857">
        <v>0</v>
      </c>
      <c r="Q6857">
        <v>58</v>
      </c>
      <c r="R6857">
        <v>3.07</v>
      </c>
      <c r="X6857">
        <v>41</v>
      </c>
      <c r="Y6857">
        <v>0</v>
      </c>
      <c r="Z6857">
        <v>211</v>
      </c>
      <c r="AA6857">
        <f t="shared" si="214"/>
        <v>70.333333333333329</v>
      </c>
    </row>
    <row r="6858" spans="1:27" x14ac:dyDescent="0.25">
      <c r="A6858" t="s">
        <v>2477</v>
      </c>
      <c r="B6858">
        <v>2005</v>
      </c>
      <c r="C6858" t="str">
        <f t="shared" si="215"/>
        <v>Drug Era 1992-2006</v>
      </c>
      <c r="D6858" t="s">
        <v>19</v>
      </c>
      <c r="E6858">
        <v>290</v>
      </c>
      <c r="F6858">
        <v>19</v>
      </c>
      <c r="G6858">
        <v>4</v>
      </c>
      <c r="H6858">
        <v>26</v>
      </c>
      <c r="I6858">
        <v>100</v>
      </c>
      <c r="J6858">
        <v>2</v>
      </c>
      <c r="K6858">
        <v>5</v>
      </c>
      <c r="L6858">
        <v>2</v>
      </c>
      <c r="M6858">
        <v>0</v>
      </c>
      <c r="Q6858">
        <v>54</v>
      </c>
      <c r="R6858">
        <v>2.4300000000000002</v>
      </c>
      <c r="X6858">
        <v>37</v>
      </c>
      <c r="Z6858">
        <v>211</v>
      </c>
      <c r="AA6858">
        <f t="shared" si="214"/>
        <v>70.333333333333329</v>
      </c>
    </row>
    <row r="6859" spans="1:27" x14ac:dyDescent="0.25">
      <c r="A6859" t="s">
        <v>1404</v>
      </c>
      <c r="B6859">
        <v>1986</v>
      </c>
      <c r="C6859" t="str">
        <f t="shared" si="215"/>
        <v>Pre-Drug 1970-1991</v>
      </c>
      <c r="D6859" t="s">
        <v>19</v>
      </c>
      <c r="E6859">
        <v>290</v>
      </c>
      <c r="F6859">
        <v>23</v>
      </c>
      <c r="G6859">
        <v>8</v>
      </c>
      <c r="H6859">
        <v>15</v>
      </c>
      <c r="I6859">
        <v>28</v>
      </c>
      <c r="J6859">
        <v>1</v>
      </c>
      <c r="K6859">
        <v>2</v>
      </c>
      <c r="L6859">
        <v>2</v>
      </c>
      <c r="M6859">
        <v>0</v>
      </c>
      <c r="Q6859">
        <v>73</v>
      </c>
      <c r="R6859">
        <v>2.93</v>
      </c>
      <c r="X6859">
        <v>32</v>
      </c>
      <c r="Y6859">
        <v>0.27</v>
      </c>
      <c r="Z6859">
        <v>212</v>
      </c>
      <c r="AA6859">
        <f t="shared" si="214"/>
        <v>70.666666666666671</v>
      </c>
    </row>
    <row r="6860" spans="1:27" x14ac:dyDescent="0.25">
      <c r="A6860" t="s">
        <v>2655</v>
      </c>
      <c r="B6860">
        <v>1989</v>
      </c>
      <c r="C6860" t="str">
        <f t="shared" si="215"/>
        <v>Pre-Drug 1970-1991</v>
      </c>
      <c r="D6860" t="s">
        <v>19</v>
      </c>
      <c r="E6860">
        <v>290</v>
      </c>
      <c r="F6860">
        <v>28</v>
      </c>
      <c r="G6860">
        <v>6</v>
      </c>
      <c r="H6860">
        <v>33</v>
      </c>
      <c r="I6860">
        <v>96</v>
      </c>
      <c r="J6860">
        <v>6</v>
      </c>
      <c r="K6860">
        <v>1</v>
      </c>
      <c r="L6860">
        <v>0</v>
      </c>
      <c r="M6860">
        <v>0</v>
      </c>
      <c r="Q6860">
        <v>53</v>
      </c>
      <c r="R6860">
        <v>3.57</v>
      </c>
      <c r="X6860">
        <v>24</v>
      </c>
      <c r="Y6860">
        <v>0.2</v>
      </c>
      <c r="Z6860">
        <v>212</v>
      </c>
      <c r="AA6860">
        <f t="shared" si="214"/>
        <v>70.666666666666671</v>
      </c>
    </row>
    <row r="6861" spans="1:27" x14ac:dyDescent="0.25">
      <c r="A6861" t="s">
        <v>2751</v>
      </c>
      <c r="B6861">
        <v>2006</v>
      </c>
      <c r="C6861" t="str">
        <f t="shared" si="215"/>
        <v>Drug Era 1992-2006</v>
      </c>
      <c r="D6861" t="s">
        <v>19</v>
      </c>
      <c r="E6861">
        <v>290</v>
      </c>
      <c r="F6861">
        <v>26</v>
      </c>
      <c r="G6861">
        <v>4</v>
      </c>
      <c r="H6861">
        <v>13</v>
      </c>
      <c r="I6861">
        <v>67</v>
      </c>
      <c r="J6861">
        <v>3</v>
      </c>
      <c r="K6861">
        <v>4</v>
      </c>
      <c r="L6861">
        <v>2</v>
      </c>
      <c r="M6861">
        <v>0</v>
      </c>
      <c r="Q6861">
        <v>64</v>
      </c>
      <c r="R6861">
        <v>3.31</v>
      </c>
      <c r="X6861">
        <v>34</v>
      </c>
      <c r="Z6861">
        <v>212</v>
      </c>
      <c r="AA6861">
        <f t="shared" si="214"/>
        <v>70.666666666666671</v>
      </c>
    </row>
    <row r="6862" spans="1:27" x14ac:dyDescent="0.25">
      <c r="A6862" t="s">
        <v>770</v>
      </c>
      <c r="B6862">
        <v>2008</v>
      </c>
      <c r="C6862" t="str">
        <f t="shared" si="215"/>
        <v>Post Drug Era 2007-2012</v>
      </c>
      <c r="D6862" t="s">
        <v>19</v>
      </c>
      <c r="E6862">
        <v>290</v>
      </c>
      <c r="F6862">
        <v>14</v>
      </c>
      <c r="G6862">
        <v>3</v>
      </c>
      <c r="H6862">
        <v>27</v>
      </c>
      <c r="I6862">
        <v>57</v>
      </c>
      <c r="J6862">
        <v>7</v>
      </c>
      <c r="K6862">
        <v>3</v>
      </c>
      <c r="L6862">
        <v>4</v>
      </c>
      <c r="M6862">
        <v>0</v>
      </c>
      <c r="Q6862">
        <v>54</v>
      </c>
      <c r="R6862">
        <v>1.78</v>
      </c>
      <c r="X6862">
        <v>43</v>
      </c>
      <c r="Z6862">
        <v>212</v>
      </c>
      <c r="AA6862">
        <f t="shared" si="214"/>
        <v>70.666666666666671</v>
      </c>
    </row>
    <row r="6863" spans="1:27" x14ac:dyDescent="0.25">
      <c r="A6863" t="s">
        <v>2997</v>
      </c>
      <c r="B6863">
        <v>1973</v>
      </c>
      <c r="C6863" t="str">
        <f t="shared" si="215"/>
        <v>Pre-Drug 1970-1991</v>
      </c>
      <c r="D6863" t="s">
        <v>19</v>
      </c>
      <c r="E6863">
        <v>290</v>
      </c>
      <c r="F6863">
        <v>26</v>
      </c>
      <c r="G6863">
        <v>8</v>
      </c>
      <c r="H6863">
        <v>21</v>
      </c>
      <c r="I6863">
        <v>38</v>
      </c>
      <c r="J6863">
        <v>5</v>
      </c>
      <c r="K6863">
        <v>1</v>
      </c>
      <c r="L6863">
        <v>2</v>
      </c>
      <c r="M6863">
        <v>0</v>
      </c>
      <c r="Q6863">
        <v>62</v>
      </c>
      <c r="R6863">
        <v>3.3</v>
      </c>
      <c r="X6863">
        <v>39</v>
      </c>
      <c r="Y6863">
        <v>0.23</v>
      </c>
      <c r="Z6863">
        <v>213</v>
      </c>
      <c r="AA6863">
        <f t="shared" si="214"/>
        <v>71</v>
      </c>
    </row>
    <row r="6864" spans="1:27" x14ac:dyDescent="0.25">
      <c r="A6864" t="s">
        <v>821</v>
      </c>
      <c r="B6864">
        <v>1994</v>
      </c>
      <c r="C6864" t="str">
        <f t="shared" si="215"/>
        <v>Pre-Drug 1970-1991</v>
      </c>
      <c r="D6864" t="s">
        <v>19</v>
      </c>
      <c r="E6864">
        <v>290</v>
      </c>
      <c r="F6864">
        <v>17</v>
      </c>
      <c r="G6864">
        <v>1</v>
      </c>
      <c r="H6864">
        <v>19</v>
      </c>
      <c r="I6864">
        <v>35</v>
      </c>
      <c r="J6864">
        <v>4</v>
      </c>
      <c r="K6864">
        <v>1</v>
      </c>
      <c r="L6864">
        <v>5</v>
      </c>
      <c r="M6864">
        <v>0</v>
      </c>
      <c r="Q6864">
        <v>62</v>
      </c>
      <c r="R6864">
        <v>2.15</v>
      </c>
      <c r="X6864">
        <v>40</v>
      </c>
      <c r="Y6864">
        <v>0.22</v>
      </c>
      <c r="Z6864">
        <v>213</v>
      </c>
      <c r="AA6864">
        <f t="shared" si="214"/>
        <v>71</v>
      </c>
    </row>
    <row r="6865" spans="1:27" x14ac:dyDescent="0.25">
      <c r="A6865" t="s">
        <v>1101</v>
      </c>
      <c r="B6865">
        <v>1986</v>
      </c>
      <c r="C6865" t="str">
        <f t="shared" si="215"/>
        <v>Pre-Drug 1970-1991</v>
      </c>
      <c r="D6865" t="s">
        <v>19</v>
      </c>
      <c r="E6865">
        <v>290</v>
      </c>
      <c r="F6865">
        <v>22</v>
      </c>
      <c r="G6865">
        <v>4</v>
      </c>
      <c r="H6865">
        <v>19</v>
      </c>
      <c r="I6865">
        <v>40</v>
      </c>
      <c r="J6865">
        <v>1</v>
      </c>
      <c r="K6865">
        <v>0</v>
      </c>
      <c r="L6865">
        <v>1</v>
      </c>
      <c r="M6865">
        <v>0</v>
      </c>
      <c r="Q6865">
        <v>58</v>
      </c>
      <c r="R6865">
        <v>2.74</v>
      </c>
      <c r="X6865">
        <v>34</v>
      </c>
      <c r="Y6865">
        <v>0.21</v>
      </c>
      <c r="Z6865">
        <v>217</v>
      </c>
      <c r="AA6865">
        <f t="shared" si="214"/>
        <v>72.333333333333329</v>
      </c>
    </row>
    <row r="6866" spans="1:27" x14ac:dyDescent="0.25">
      <c r="A6866" t="s">
        <v>2859</v>
      </c>
      <c r="B6866">
        <v>1976</v>
      </c>
      <c r="C6866" t="str">
        <f t="shared" si="215"/>
        <v>Pre-Drug 1970-1991</v>
      </c>
      <c r="D6866" t="s">
        <v>18</v>
      </c>
      <c r="E6866">
        <v>290</v>
      </c>
      <c r="F6866">
        <v>23</v>
      </c>
      <c r="G6866">
        <v>4</v>
      </c>
      <c r="H6866">
        <v>20</v>
      </c>
      <c r="I6866">
        <v>43</v>
      </c>
      <c r="J6866">
        <v>6</v>
      </c>
      <c r="K6866">
        <v>2</v>
      </c>
      <c r="L6866">
        <v>1</v>
      </c>
      <c r="M6866">
        <v>0</v>
      </c>
      <c r="Q6866">
        <v>62</v>
      </c>
      <c r="R6866">
        <v>2.84</v>
      </c>
      <c r="X6866">
        <v>19</v>
      </c>
      <c r="Y6866">
        <v>0.23</v>
      </c>
      <c r="Z6866">
        <v>219</v>
      </c>
      <c r="AA6866">
        <f t="shared" si="214"/>
        <v>73</v>
      </c>
    </row>
    <row r="6867" spans="1:27" x14ac:dyDescent="0.25">
      <c r="A6867" t="s">
        <v>1609</v>
      </c>
      <c r="B6867">
        <v>1998</v>
      </c>
      <c r="C6867" t="str">
        <f t="shared" si="215"/>
        <v>Drug Era 1992-2006</v>
      </c>
      <c r="D6867" t="s">
        <v>18</v>
      </c>
      <c r="E6867">
        <v>290</v>
      </c>
      <c r="F6867">
        <v>22</v>
      </c>
      <c r="G6867">
        <v>6</v>
      </c>
      <c r="H6867">
        <v>24</v>
      </c>
      <c r="I6867">
        <v>79</v>
      </c>
      <c r="J6867">
        <v>1</v>
      </c>
      <c r="K6867">
        <v>3</v>
      </c>
      <c r="L6867">
        <v>0</v>
      </c>
      <c r="M6867">
        <v>0</v>
      </c>
      <c r="Q6867">
        <v>51</v>
      </c>
      <c r="R6867">
        <v>2.71</v>
      </c>
      <c r="X6867">
        <v>87</v>
      </c>
      <c r="Z6867">
        <v>219</v>
      </c>
      <c r="AA6867">
        <f t="shared" si="214"/>
        <v>73</v>
      </c>
    </row>
    <row r="6868" spans="1:27" x14ac:dyDescent="0.25">
      <c r="A6868" t="s">
        <v>1687</v>
      </c>
      <c r="B6868">
        <v>2006</v>
      </c>
      <c r="C6868" t="str">
        <f t="shared" si="215"/>
        <v>Drug Era 1992-2006</v>
      </c>
      <c r="D6868" t="s">
        <v>18</v>
      </c>
      <c r="E6868">
        <v>290</v>
      </c>
      <c r="F6868">
        <v>27</v>
      </c>
      <c r="G6868">
        <v>6</v>
      </c>
      <c r="H6868">
        <v>14</v>
      </c>
      <c r="I6868">
        <v>36</v>
      </c>
      <c r="J6868">
        <v>4</v>
      </c>
      <c r="K6868">
        <v>0</v>
      </c>
      <c r="L6868">
        <v>0</v>
      </c>
      <c r="M6868">
        <v>0</v>
      </c>
      <c r="Q6868">
        <v>66</v>
      </c>
      <c r="R6868">
        <v>3.3</v>
      </c>
      <c r="X6868">
        <v>27</v>
      </c>
      <c r="Z6868">
        <v>221</v>
      </c>
      <c r="AA6868">
        <f t="shared" si="214"/>
        <v>73.666666666666671</v>
      </c>
    </row>
    <row r="6869" spans="1:27" x14ac:dyDescent="0.25">
      <c r="A6869" t="s">
        <v>3075</v>
      </c>
      <c r="B6869">
        <v>2001</v>
      </c>
      <c r="C6869" t="str">
        <f t="shared" si="215"/>
        <v>Drug Era 1992-2006</v>
      </c>
      <c r="D6869" t="s">
        <v>18</v>
      </c>
      <c r="E6869">
        <v>290</v>
      </c>
      <c r="F6869">
        <v>19</v>
      </c>
      <c r="G6869">
        <v>7</v>
      </c>
      <c r="H6869">
        <v>19</v>
      </c>
      <c r="I6869">
        <v>52</v>
      </c>
      <c r="J6869">
        <v>1</v>
      </c>
      <c r="K6869">
        <v>1</v>
      </c>
      <c r="L6869">
        <v>3</v>
      </c>
      <c r="M6869">
        <v>0</v>
      </c>
      <c r="Q6869">
        <v>54</v>
      </c>
      <c r="R6869">
        <v>2.2799999999999998</v>
      </c>
      <c r="X6869">
        <v>34</v>
      </c>
      <c r="Z6869">
        <v>225</v>
      </c>
      <c r="AA6869">
        <f t="shared" si="214"/>
        <v>75</v>
      </c>
    </row>
    <row r="6870" spans="1:27" x14ac:dyDescent="0.25">
      <c r="A6870" t="s">
        <v>2496</v>
      </c>
      <c r="B6870">
        <v>1994</v>
      </c>
      <c r="C6870" t="str">
        <f t="shared" si="215"/>
        <v>Pre-Drug 1970-1991</v>
      </c>
      <c r="D6870" t="s">
        <v>19</v>
      </c>
      <c r="E6870">
        <v>291</v>
      </c>
      <c r="F6870">
        <v>47</v>
      </c>
      <c r="G6870">
        <v>7</v>
      </c>
      <c r="H6870">
        <v>45</v>
      </c>
      <c r="I6870">
        <v>46</v>
      </c>
      <c r="J6870">
        <v>1</v>
      </c>
      <c r="K6870">
        <v>2</v>
      </c>
      <c r="L6870">
        <v>1</v>
      </c>
      <c r="M6870">
        <v>0</v>
      </c>
      <c r="Q6870">
        <v>76</v>
      </c>
      <c r="R6870">
        <v>7.17</v>
      </c>
      <c r="X6870">
        <v>45</v>
      </c>
      <c r="Y6870">
        <v>0.3</v>
      </c>
      <c r="Z6870">
        <v>177</v>
      </c>
      <c r="AA6870">
        <f t="shared" si="214"/>
        <v>59</v>
      </c>
    </row>
    <row r="6871" spans="1:27" x14ac:dyDescent="0.25">
      <c r="A6871" t="s">
        <v>229</v>
      </c>
      <c r="B6871">
        <v>1995</v>
      </c>
      <c r="C6871" t="str">
        <f t="shared" si="215"/>
        <v>Pre-Drug 1970-1991</v>
      </c>
      <c r="D6871" t="s">
        <v>19</v>
      </c>
      <c r="E6871">
        <v>291</v>
      </c>
      <c r="F6871">
        <v>41</v>
      </c>
      <c r="G6871">
        <v>8</v>
      </c>
      <c r="H6871">
        <v>33</v>
      </c>
      <c r="I6871">
        <v>45</v>
      </c>
      <c r="J6871">
        <v>2</v>
      </c>
      <c r="K6871">
        <v>2</v>
      </c>
      <c r="L6871">
        <v>2</v>
      </c>
      <c r="M6871">
        <v>0</v>
      </c>
      <c r="Q6871">
        <v>72</v>
      </c>
      <c r="R6871">
        <v>5.86</v>
      </c>
      <c r="X6871">
        <v>47</v>
      </c>
      <c r="Y6871">
        <v>0.27</v>
      </c>
      <c r="Z6871">
        <v>189</v>
      </c>
      <c r="AA6871">
        <f t="shared" si="214"/>
        <v>63</v>
      </c>
    </row>
    <row r="6872" spans="1:27" x14ac:dyDescent="0.25">
      <c r="A6872" t="s">
        <v>2994</v>
      </c>
      <c r="B6872">
        <v>2008</v>
      </c>
      <c r="C6872" t="str">
        <f t="shared" si="215"/>
        <v>Post Drug Era 2007-2012</v>
      </c>
      <c r="D6872" t="s">
        <v>19</v>
      </c>
      <c r="E6872">
        <v>291</v>
      </c>
      <c r="F6872">
        <v>36</v>
      </c>
      <c r="G6872">
        <v>9</v>
      </c>
      <c r="H6872">
        <v>29</v>
      </c>
      <c r="I6872">
        <v>33</v>
      </c>
      <c r="J6872">
        <v>0</v>
      </c>
      <c r="K6872">
        <v>1</v>
      </c>
      <c r="L6872">
        <v>3</v>
      </c>
      <c r="M6872">
        <v>1</v>
      </c>
      <c r="Q6872">
        <v>70</v>
      </c>
      <c r="R6872">
        <v>5.01</v>
      </c>
      <c r="X6872">
        <v>18</v>
      </c>
      <c r="Z6872">
        <v>194</v>
      </c>
      <c r="AA6872">
        <f t="shared" si="214"/>
        <v>64.666666666666671</v>
      </c>
    </row>
    <row r="6873" spans="1:27" x14ac:dyDescent="0.25">
      <c r="A6873" t="s">
        <v>810</v>
      </c>
      <c r="B6873">
        <v>2006</v>
      </c>
      <c r="C6873" t="str">
        <f t="shared" si="215"/>
        <v>Drug Era 1992-2006</v>
      </c>
      <c r="D6873" t="s">
        <v>19</v>
      </c>
      <c r="E6873">
        <v>291</v>
      </c>
      <c r="F6873">
        <v>37</v>
      </c>
      <c r="G6873">
        <v>11</v>
      </c>
      <c r="H6873">
        <v>24</v>
      </c>
      <c r="I6873">
        <v>43</v>
      </c>
      <c r="J6873">
        <v>0</v>
      </c>
      <c r="K6873">
        <v>0</v>
      </c>
      <c r="L6873">
        <v>4</v>
      </c>
      <c r="M6873">
        <v>0</v>
      </c>
      <c r="Q6873">
        <v>78</v>
      </c>
      <c r="R6873">
        <v>5.12</v>
      </c>
      <c r="X6873">
        <v>22</v>
      </c>
      <c r="Z6873">
        <v>195</v>
      </c>
      <c r="AA6873">
        <f t="shared" si="214"/>
        <v>65</v>
      </c>
    </row>
    <row r="6874" spans="1:27" x14ac:dyDescent="0.25">
      <c r="A6874" t="s">
        <v>32</v>
      </c>
      <c r="B6874">
        <v>1995</v>
      </c>
      <c r="C6874" t="str">
        <f t="shared" si="215"/>
        <v>Pre-Drug 1970-1991</v>
      </c>
      <c r="D6874" t="s">
        <v>18</v>
      </c>
      <c r="E6874">
        <v>291</v>
      </c>
      <c r="F6874">
        <v>47</v>
      </c>
      <c r="G6874">
        <v>15</v>
      </c>
      <c r="H6874">
        <v>20</v>
      </c>
      <c r="I6874">
        <v>40</v>
      </c>
      <c r="J6874">
        <v>2</v>
      </c>
      <c r="K6874">
        <v>2</v>
      </c>
      <c r="L6874">
        <v>6</v>
      </c>
      <c r="M6874">
        <v>1</v>
      </c>
      <c r="Q6874">
        <v>82</v>
      </c>
      <c r="R6874">
        <v>6.44</v>
      </c>
      <c r="X6874">
        <v>36</v>
      </c>
      <c r="Y6874">
        <v>0.3</v>
      </c>
      <c r="Z6874">
        <v>197</v>
      </c>
      <c r="AA6874">
        <f t="shared" si="214"/>
        <v>65.666666666666671</v>
      </c>
    </row>
    <row r="6875" spans="1:27" x14ac:dyDescent="0.25">
      <c r="A6875" t="s">
        <v>1823</v>
      </c>
      <c r="B6875">
        <v>1970</v>
      </c>
      <c r="C6875" t="str">
        <f t="shared" si="215"/>
        <v>Pre-Drug 1970-1991</v>
      </c>
      <c r="D6875" t="s">
        <v>18</v>
      </c>
      <c r="E6875">
        <v>291</v>
      </c>
      <c r="F6875">
        <v>41</v>
      </c>
      <c r="G6875">
        <v>10</v>
      </c>
      <c r="H6875">
        <v>31</v>
      </c>
      <c r="I6875">
        <v>54</v>
      </c>
      <c r="J6875">
        <v>2</v>
      </c>
      <c r="K6875">
        <v>3</v>
      </c>
      <c r="L6875">
        <v>1</v>
      </c>
      <c r="M6875">
        <v>1</v>
      </c>
      <c r="Q6875">
        <v>67</v>
      </c>
      <c r="R6875">
        <v>5.59</v>
      </c>
      <c r="X6875">
        <v>32</v>
      </c>
      <c r="Y6875">
        <v>0.26</v>
      </c>
      <c r="Z6875">
        <v>198</v>
      </c>
      <c r="AA6875">
        <f t="shared" si="214"/>
        <v>66</v>
      </c>
    </row>
    <row r="6876" spans="1:27" x14ac:dyDescent="0.25">
      <c r="A6876" t="s">
        <v>2488</v>
      </c>
      <c r="B6876">
        <v>1975</v>
      </c>
      <c r="C6876" t="str">
        <f t="shared" si="215"/>
        <v>Pre-Drug 1970-1991</v>
      </c>
      <c r="D6876" t="s">
        <v>18</v>
      </c>
      <c r="E6876">
        <v>291</v>
      </c>
      <c r="F6876">
        <v>31</v>
      </c>
      <c r="G6876">
        <v>3</v>
      </c>
      <c r="H6876">
        <v>21</v>
      </c>
      <c r="I6876">
        <v>24</v>
      </c>
      <c r="J6876">
        <v>5</v>
      </c>
      <c r="K6876">
        <v>4</v>
      </c>
      <c r="L6876">
        <v>4</v>
      </c>
      <c r="M6876">
        <v>0</v>
      </c>
      <c r="Q6876">
        <v>73</v>
      </c>
      <c r="R6876">
        <v>4.21</v>
      </c>
      <c r="X6876">
        <v>29</v>
      </c>
      <c r="Y6876">
        <v>0.28000000000000003</v>
      </c>
      <c r="Z6876">
        <v>199</v>
      </c>
      <c r="AA6876">
        <f t="shared" si="214"/>
        <v>66.333333333333329</v>
      </c>
    </row>
    <row r="6877" spans="1:27" x14ac:dyDescent="0.25">
      <c r="A6877" t="s">
        <v>2480</v>
      </c>
      <c r="B6877">
        <v>1993</v>
      </c>
      <c r="C6877" t="str">
        <f t="shared" si="215"/>
        <v>Pre-Drug 1970-1991</v>
      </c>
      <c r="D6877" t="s">
        <v>19</v>
      </c>
      <c r="E6877">
        <v>291</v>
      </c>
      <c r="F6877">
        <v>36</v>
      </c>
      <c r="G6877">
        <v>5</v>
      </c>
      <c r="H6877">
        <v>40</v>
      </c>
      <c r="I6877">
        <v>46</v>
      </c>
      <c r="J6877">
        <v>0</v>
      </c>
      <c r="K6877">
        <v>3</v>
      </c>
      <c r="L6877">
        <v>1</v>
      </c>
      <c r="M6877">
        <v>0</v>
      </c>
      <c r="Q6877">
        <v>54</v>
      </c>
      <c r="R6877">
        <v>4.88</v>
      </c>
      <c r="X6877">
        <v>28</v>
      </c>
      <c r="Y6877">
        <v>0.22</v>
      </c>
      <c r="Z6877">
        <v>199</v>
      </c>
      <c r="AA6877">
        <f t="shared" si="214"/>
        <v>66.333333333333329</v>
      </c>
    </row>
    <row r="6878" spans="1:27" x14ac:dyDescent="0.25">
      <c r="A6878" t="s">
        <v>1643</v>
      </c>
      <c r="B6878">
        <v>1985</v>
      </c>
      <c r="C6878" t="str">
        <f t="shared" si="215"/>
        <v>Pre-Drug 1970-1991</v>
      </c>
      <c r="D6878" t="s">
        <v>19</v>
      </c>
      <c r="E6878">
        <v>291</v>
      </c>
      <c r="F6878">
        <v>34</v>
      </c>
      <c r="G6878">
        <v>9</v>
      </c>
      <c r="H6878">
        <v>40</v>
      </c>
      <c r="I6878">
        <v>44</v>
      </c>
      <c r="J6878">
        <v>0</v>
      </c>
      <c r="K6878">
        <v>5</v>
      </c>
      <c r="L6878">
        <v>1</v>
      </c>
      <c r="M6878">
        <v>0</v>
      </c>
      <c r="Q6878">
        <v>57</v>
      </c>
      <c r="R6878">
        <v>4.57</v>
      </c>
      <c r="X6878">
        <v>23</v>
      </c>
      <c r="Y6878">
        <v>0.23</v>
      </c>
      <c r="Z6878">
        <v>201</v>
      </c>
      <c r="AA6878">
        <f t="shared" si="214"/>
        <v>67</v>
      </c>
    </row>
    <row r="6879" spans="1:27" x14ac:dyDescent="0.25">
      <c r="A6879" t="s">
        <v>2899</v>
      </c>
      <c r="B6879">
        <v>2000</v>
      </c>
      <c r="C6879" t="str">
        <f t="shared" si="215"/>
        <v>Drug Era 1992-2006</v>
      </c>
      <c r="D6879" t="s">
        <v>18</v>
      </c>
      <c r="E6879">
        <v>291</v>
      </c>
      <c r="F6879">
        <v>40</v>
      </c>
      <c r="G6879">
        <v>17</v>
      </c>
      <c r="H6879">
        <v>27</v>
      </c>
      <c r="I6879">
        <v>45</v>
      </c>
      <c r="J6879">
        <v>2</v>
      </c>
      <c r="K6879">
        <v>0</v>
      </c>
      <c r="L6879">
        <v>2</v>
      </c>
      <c r="M6879">
        <v>0</v>
      </c>
      <c r="Q6879">
        <v>71</v>
      </c>
      <c r="R6879">
        <v>5.37</v>
      </c>
      <c r="X6879">
        <v>28</v>
      </c>
      <c r="Y6879">
        <v>0</v>
      </c>
      <c r="Z6879">
        <v>201</v>
      </c>
      <c r="AA6879">
        <f t="shared" si="214"/>
        <v>67</v>
      </c>
    </row>
    <row r="6880" spans="1:27" x14ac:dyDescent="0.25">
      <c r="A6880" t="s">
        <v>561</v>
      </c>
      <c r="B6880">
        <v>1989</v>
      </c>
      <c r="C6880" t="str">
        <f t="shared" si="215"/>
        <v>Pre-Drug 1970-1991</v>
      </c>
      <c r="D6880" t="s">
        <v>19</v>
      </c>
      <c r="E6880">
        <v>291</v>
      </c>
      <c r="F6880">
        <v>31</v>
      </c>
      <c r="G6880">
        <v>11</v>
      </c>
      <c r="H6880">
        <v>16</v>
      </c>
      <c r="I6880">
        <v>29</v>
      </c>
      <c r="J6880">
        <v>1</v>
      </c>
      <c r="K6880">
        <v>0</v>
      </c>
      <c r="L6880">
        <v>0</v>
      </c>
      <c r="M6880">
        <v>0</v>
      </c>
      <c r="Q6880">
        <v>73</v>
      </c>
      <c r="R6880">
        <v>4.1399999999999997</v>
      </c>
      <c r="X6880">
        <v>36</v>
      </c>
      <c r="Y6880">
        <v>0.26</v>
      </c>
      <c r="Z6880">
        <v>202</v>
      </c>
      <c r="AA6880">
        <f t="shared" si="214"/>
        <v>67.333333333333329</v>
      </c>
    </row>
    <row r="6881" spans="1:27" x14ac:dyDescent="0.25">
      <c r="A6881" t="s">
        <v>3064</v>
      </c>
      <c r="B6881">
        <v>1994</v>
      </c>
      <c r="C6881" t="str">
        <f t="shared" si="215"/>
        <v>Pre-Drug 1970-1991</v>
      </c>
      <c r="D6881" t="s">
        <v>19</v>
      </c>
      <c r="E6881">
        <v>291</v>
      </c>
      <c r="F6881">
        <v>30</v>
      </c>
      <c r="G6881">
        <v>9</v>
      </c>
      <c r="H6881">
        <v>17</v>
      </c>
      <c r="I6881">
        <v>28</v>
      </c>
      <c r="J6881">
        <v>1</v>
      </c>
      <c r="K6881">
        <v>0</v>
      </c>
      <c r="L6881">
        <v>2</v>
      </c>
      <c r="M6881">
        <v>0</v>
      </c>
      <c r="Q6881">
        <v>75</v>
      </c>
      <c r="R6881">
        <v>4.01</v>
      </c>
      <c r="X6881">
        <v>48</v>
      </c>
      <c r="Y6881">
        <v>0.27</v>
      </c>
      <c r="Z6881">
        <v>202</v>
      </c>
      <c r="AA6881">
        <f t="shared" si="214"/>
        <v>67.333333333333329</v>
      </c>
    </row>
    <row r="6882" spans="1:27" x14ac:dyDescent="0.25">
      <c r="A6882" t="s">
        <v>876</v>
      </c>
      <c r="B6882">
        <v>1990</v>
      </c>
      <c r="C6882" t="str">
        <f t="shared" si="215"/>
        <v>Pre-Drug 1970-1991</v>
      </c>
      <c r="D6882" t="s">
        <v>19</v>
      </c>
      <c r="E6882">
        <v>291</v>
      </c>
      <c r="F6882">
        <v>31</v>
      </c>
      <c r="G6882">
        <v>9</v>
      </c>
      <c r="H6882">
        <v>20</v>
      </c>
      <c r="I6882">
        <v>35</v>
      </c>
      <c r="J6882">
        <v>0</v>
      </c>
      <c r="K6882">
        <v>3</v>
      </c>
      <c r="L6882">
        <v>2</v>
      </c>
      <c r="M6882">
        <v>0</v>
      </c>
      <c r="Q6882">
        <v>77</v>
      </c>
      <c r="R6882">
        <v>4.12</v>
      </c>
      <c r="X6882">
        <v>13</v>
      </c>
      <c r="Y6882">
        <v>0.28000000000000003</v>
      </c>
      <c r="Z6882">
        <v>203</v>
      </c>
      <c r="AA6882">
        <f t="shared" si="214"/>
        <v>67.666666666666671</v>
      </c>
    </row>
    <row r="6883" spans="1:27" x14ac:dyDescent="0.25">
      <c r="A6883" t="s">
        <v>1576</v>
      </c>
      <c r="B6883">
        <v>1991</v>
      </c>
      <c r="C6883" t="str">
        <f t="shared" si="215"/>
        <v>Pre-Drug 1970-1991</v>
      </c>
      <c r="D6883" t="s">
        <v>19</v>
      </c>
      <c r="E6883">
        <v>291</v>
      </c>
      <c r="F6883">
        <v>29</v>
      </c>
      <c r="G6883">
        <v>10</v>
      </c>
      <c r="H6883">
        <v>31</v>
      </c>
      <c r="I6883">
        <v>43</v>
      </c>
      <c r="J6883">
        <v>7</v>
      </c>
      <c r="K6883">
        <v>0</v>
      </c>
      <c r="L6883">
        <v>1</v>
      </c>
      <c r="M6883">
        <v>0</v>
      </c>
      <c r="Q6883">
        <v>72</v>
      </c>
      <c r="R6883">
        <v>3.86</v>
      </c>
      <c r="X6883">
        <v>37</v>
      </c>
      <c r="Y6883">
        <v>0.28000000000000003</v>
      </c>
      <c r="Z6883">
        <v>203</v>
      </c>
      <c r="AA6883">
        <f t="shared" si="214"/>
        <v>67.666666666666671</v>
      </c>
    </row>
    <row r="6884" spans="1:27" x14ac:dyDescent="0.25">
      <c r="A6884" t="s">
        <v>2881</v>
      </c>
      <c r="B6884">
        <v>2004</v>
      </c>
      <c r="C6884" t="str">
        <f t="shared" si="215"/>
        <v>Drug Era 1992-2006</v>
      </c>
      <c r="D6884" t="s">
        <v>18</v>
      </c>
      <c r="E6884">
        <v>291</v>
      </c>
      <c r="F6884">
        <v>28</v>
      </c>
      <c r="G6884">
        <v>5</v>
      </c>
      <c r="H6884">
        <v>17</v>
      </c>
      <c r="I6884">
        <v>44</v>
      </c>
      <c r="J6884">
        <v>6</v>
      </c>
      <c r="K6884">
        <v>1</v>
      </c>
      <c r="L6884">
        <v>4</v>
      </c>
      <c r="M6884">
        <v>1</v>
      </c>
      <c r="Q6884">
        <v>73</v>
      </c>
      <c r="R6884">
        <v>3.72</v>
      </c>
      <c r="X6884">
        <v>34</v>
      </c>
      <c r="Y6884">
        <v>0.27</v>
      </c>
      <c r="Z6884">
        <v>203</v>
      </c>
      <c r="AA6884">
        <f t="shared" si="214"/>
        <v>67.666666666666671</v>
      </c>
    </row>
    <row r="6885" spans="1:27" x14ac:dyDescent="0.25">
      <c r="A6885" t="s">
        <v>467</v>
      </c>
      <c r="B6885">
        <v>2009</v>
      </c>
      <c r="C6885" t="str">
        <f t="shared" si="215"/>
        <v>Post Drug Era 2007-2012</v>
      </c>
      <c r="D6885" t="s">
        <v>19</v>
      </c>
      <c r="E6885">
        <v>291</v>
      </c>
      <c r="F6885">
        <v>35</v>
      </c>
      <c r="G6885">
        <v>7</v>
      </c>
      <c r="H6885">
        <v>21</v>
      </c>
      <c r="I6885">
        <v>51</v>
      </c>
      <c r="J6885">
        <v>3</v>
      </c>
      <c r="K6885">
        <v>2</v>
      </c>
      <c r="L6885">
        <v>3</v>
      </c>
      <c r="M6885">
        <v>1</v>
      </c>
      <c r="Q6885">
        <v>67</v>
      </c>
      <c r="R6885">
        <v>4.66</v>
      </c>
      <c r="X6885">
        <v>33</v>
      </c>
      <c r="Z6885">
        <v>203</v>
      </c>
      <c r="AA6885">
        <f t="shared" si="214"/>
        <v>67.666666666666671</v>
      </c>
    </row>
    <row r="6886" spans="1:27" x14ac:dyDescent="0.25">
      <c r="A6886" t="s">
        <v>498</v>
      </c>
      <c r="B6886">
        <v>1994</v>
      </c>
      <c r="C6886" t="str">
        <f t="shared" si="215"/>
        <v>Pre-Drug 1970-1991</v>
      </c>
      <c r="D6886" t="s">
        <v>19</v>
      </c>
      <c r="E6886">
        <v>291</v>
      </c>
      <c r="F6886">
        <v>19</v>
      </c>
      <c r="G6886">
        <v>7</v>
      </c>
      <c r="H6886">
        <v>28</v>
      </c>
      <c r="I6886">
        <v>43</v>
      </c>
      <c r="J6886">
        <v>1</v>
      </c>
      <c r="K6886">
        <v>0</v>
      </c>
      <c r="L6886">
        <v>3</v>
      </c>
      <c r="M6886">
        <v>0</v>
      </c>
      <c r="Q6886">
        <v>66</v>
      </c>
      <c r="R6886">
        <v>2.5099999999999998</v>
      </c>
      <c r="X6886">
        <v>48</v>
      </c>
      <c r="Y6886">
        <v>0.24</v>
      </c>
      <c r="Z6886">
        <v>204</v>
      </c>
      <c r="AA6886">
        <f t="shared" si="214"/>
        <v>68</v>
      </c>
    </row>
    <row r="6887" spans="1:27" x14ac:dyDescent="0.25">
      <c r="A6887" t="s">
        <v>2716</v>
      </c>
      <c r="B6887">
        <v>2000</v>
      </c>
      <c r="C6887" t="str">
        <f t="shared" si="215"/>
        <v>Drug Era 1992-2006</v>
      </c>
      <c r="D6887" t="s">
        <v>19</v>
      </c>
      <c r="E6887">
        <v>291</v>
      </c>
      <c r="F6887">
        <v>31</v>
      </c>
      <c r="G6887">
        <v>5</v>
      </c>
      <c r="H6887">
        <v>24</v>
      </c>
      <c r="I6887">
        <v>75</v>
      </c>
      <c r="J6887">
        <v>2</v>
      </c>
      <c r="K6887">
        <v>1</v>
      </c>
      <c r="L6887">
        <v>2</v>
      </c>
      <c r="M6887">
        <v>0</v>
      </c>
      <c r="Q6887">
        <v>68</v>
      </c>
      <c r="R6887">
        <v>4.0999999999999996</v>
      </c>
      <c r="X6887">
        <v>41</v>
      </c>
      <c r="Y6887">
        <v>0</v>
      </c>
      <c r="Z6887">
        <v>204</v>
      </c>
      <c r="AA6887">
        <f t="shared" si="214"/>
        <v>68</v>
      </c>
    </row>
    <row r="6888" spans="1:27" x14ac:dyDescent="0.25">
      <c r="A6888" t="s">
        <v>1347</v>
      </c>
      <c r="B6888">
        <v>1999</v>
      </c>
      <c r="C6888" t="str">
        <f t="shared" si="215"/>
        <v>Drug Era 1992-2006</v>
      </c>
      <c r="D6888" t="s">
        <v>19</v>
      </c>
      <c r="E6888">
        <v>291</v>
      </c>
      <c r="F6888">
        <v>31</v>
      </c>
      <c r="G6888">
        <v>11</v>
      </c>
      <c r="H6888">
        <v>26</v>
      </c>
      <c r="I6888">
        <v>55</v>
      </c>
      <c r="J6888">
        <v>1</v>
      </c>
      <c r="K6888">
        <v>0</v>
      </c>
      <c r="L6888">
        <v>2</v>
      </c>
      <c r="M6888">
        <v>1</v>
      </c>
      <c r="Q6888">
        <v>60</v>
      </c>
      <c r="R6888">
        <v>4.0599999999999996</v>
      </c>
      <c r="X6888">
        <v>23</v>
      </c>
      <c r="Y6888">
        <v>0</v>
      </c>
      <c r="Z6888">
        <v>206</v>
      </c>
      <c r="AA6888">
        <f t="shared" si="214"/>
        <v>68.666666666666671</v>
      </c>
    </row>
    <row r="6889" spans="1:27" x14ac:dyDescent="0.25">
      <c r="A6889" t="s">
        <v>801</v>
      </c>
      <c r="B6889">
        <v>2010</v>
      </c>
      <c r="C6889" t="str">
        <f t="shared" si="215"/>
        <v>Post Drug Era 2007-2012</v>
      </c>
      <c r="D6889" t="s">
        <v>18</v>
      </c>
      <c r="E6889">
        <v>291</v>
      </c>
      <c r="F6889">
        <v>29</v>
      </c>
      <c r="G6889">
        <v>7</v>
      </c>
      <c r="H6889">
        <v>27</v>
      </c>
      <c r="I6889">
        <v>63</v>
      </c>
      <c r="J6889">
        <v>2</v>
      </c>
      <c r="K6889">
        <v>0</v>
      </c>
      <c r="L6889">
        <v>5</v>
      </c>
      <c r="M6889">
        <v>0</v>
      </c>
      <c r="Q6889">
        <v>63</v>
      </c>
      <c r="R6889">
        <v>3.8</v>
      </c>
      <c r="X6889">
        <v>37</v>
      </c>
      <c r="Z6889">
        <v>206</v>
      </c>
      <c r="AA6889">
        <f t="shared" si="214"/>
        <v>68.666666666666671</v>
      </c>
    </row>
    <row r="6890" spans="1:27" x14ac:dyDescent="0.25">
      <c r="A6890" t="s">
        <v>1852</v>
      </c>
      <c r="B6890">
        <v>2001</v>
      </c>
      <c r="C6890" t="str">
        <f t="shared" si="215"/>
        <v>Drug Era 1992-2006</v>
      </c>
      <c r="D6890" t="s">
        <v>18</v>
      </c>
      <c r="E6890">
        <v>291</v>
      </c>
      <c r="F6890">
        <v>18</v>
      </c>
      <c r="G6890">
        <v>4</v>
      </c>
      <c r="H6890">
        <v>20</v>
      </c>
      <c r="I6890">
        <v>59</v>
      </c>
      <c r="J6890">
        <v>2</v>
      </c>
      <c r="K6890">
        <v>2</v>
      </c>
      <c r="L6890">
        <v>2</v>
      </c>
      <c r="M6890">
        <v>1</v>
      </c>
      <c r="Q6890">
        <v>65</v>
      </c>
      <c r="R6890">
        <v>2.34</v>
      </c>
      <c r="X6890">
        <v>33</v>
      </c>
      <c r="Z6890">
        <v>208</v>
      </c>
      <c r="AA6890">
        <f t="shared" si="214"/>
        <v>69.333333333333329</v>
      </c>
    </row>
    <row r="6891" spans="1:27" x14ac:dyDescent="0.25">
      <c r="A6891" t="s">
        <v>1217</v>
      </c>
      <c r="B6891">
        <v>2011</v>
      </c>
      <c r="C6891" t="str">
        <f t="shared" si="215"/>
        <v>Post Drug Era 2007-2012</v>
      </c>
      <c r="D6891" t="s">
        <v>18</v>
      </c>
      <c r="E6891">
        <v>291</v>
      </c>
      <c r="F6891">
        <v>26</v>
      </c>
      <c r="G6891">
        <v>4</v>
      </c>
      <c r="H6891">
        <v>30</v>
      </c>
      <c r="I6891">
        <v>77</v>
      </c>
      <c r="J6891">
        <v>1</v>
      </c>
      <c r="K6891">
        <v>7</v>
      </c>
      <c r="L6891">
        <v>2</v>
      </c>
      <c r="M6891">
        <v>1</v>
      </c>
      <c r="Q6891">
        <v>49</v>
      </c>
      <c r="R6891">
        <v>3.38</v>
      </c>
      <c r="X6891">
        <v>17</v>
      </c>
      <c r="Z6891">
        <v>208</v>
      </c>
      <c r="AA6891">
        <f t="shared" si="214"/>
        <v>69.333333333333329</v>
      </c>
    </row>
    <row r="6892" spans="1:27" x14ac:dyDescent="0.25">
      <c r="A6892" t="s">
        <v>1225</v>
      </c>
      <c r="B6892">
        <v>2005</v>
      </c>
      <c r="C6892" t="str">
        <f t="shared" si="215"/>
        <v>Drug Era 1992-2006</v>
      </c>
      <c r="D6892" t="s">
        <v>18</v>
      </c>
      <c r="E6892">
        <v>291</v>
      </c>
      <c r="F6892">
        <v>20</v>
      </c>
      <c r="G6892">
        <v>5</v>
      </c>
      <c r="H6892">
        <v>28</v>
      </c>
      <c r="I6892">
        <v>61</v>
      </c>
      <c r="J6892">
        <v>4</v>
      </c>
      <c r="K6892">
        <v>4</v>
      </c>
      <c r="L6892">
        <v>2</v>
      </c>
      <c r="M6892">
        <v>0</v>
      </c>
      <c r="Q6892">
        <v>57</v>
      </c>
      <c r="R6892">
        <v>2.58</v>
      </c>
      <c r="X6892">
        <v>35</v>
      </c>
      <c r="Z6892">
        <v>209</v>
      </c>
      <c r="AA6892">
        <f t="shared" si="214"/>
        <v>69.666666666666671</v>
      </c>
    </row>
    <row r="6893" spans="1:27" x14ac:dyDescent="0.25">
      <c r="A6893" t="s">
        <v>499</v>
      </c>
      <c r="B6893">
        <v>1976</v>
      </c>
      <c r="C6893" t="str">
        <f t="shared" si="215"/>
        <v>Pre-Drug 1970-1991</v>
      </c>
      <c r="D6893" t="s">
        <v>19</v>
      </c>
      <c r="E6893">
        <v>291</v>
      </c>
      <c r="F6893">
        <v>27</v>
      </c>
      <c r="G6893">
        <v>4</v>
      </c>
      <c r="H6893">
        <v>19</v>
      </c>
      <c r="I6893">
        <v>23</v>
      </c>
      <c r="J6893">
        <v>5</v>
      </c>
      <c r="K6893">
        <v>2</v>
      </c>
      <c r="L6893">
        <v>3</v>
      </c>
      <c r="M6893">
        <v>0</v>
      </c>
      <c r="Q6893">
        <v>70</v>
      </c>
      <c r="R6893">
        <v>3.45</v>
      </c>
      <c r="X6893">
        <v>42</v>
      </c>
      <c r="Y6893">
        <v>0.26</v>
      </c>
      <c r="Z6893">
        <v>211</v>
      </c>
      <c r="AA6893">
        <f t="shared" si="214"/>
        <v>70.333333333333329</v>
      </c>
    </row>
    <row r="6894" spans="1:27" x14ac:dyDescent="0.25">
      <c r="A6894" t="s">
        <v>1606</v>
      </c>
      <c r="B6894">
        <v>2005</v>
      </c>
      <c r="C6894" t="str">
        <f t="shared" si="215"/>
        <v>Drug Era 1992-2006</v>
      </c>
      <c r="D6894" t="s">
        <v>18</v>
      </c>
      <c r="E6894">
        <v>291</v>
      </c>
      <c r="F6894">
        <v>18</v>
      </c>
      <c r="G6894">
        <v>5</v>
      </c>
      <c r="H6894">
        <v>23</v>
      </c>
      <c r="I6894">
        <v>103</v>
      </c>
      <c r="J6894">
        <v>1</v>
      </c>
      <c r="K6894">
        <v>8</v>
      </c>
      <c r="L6894">
        <v>3</v>
      </c>
      <c r="M6894">
        <v>0</v>
      </c>
      <c r="Q6894">
        <v>58</v>
      </c>
      <c r="R6894">
        <v>2.29</v>
      </c>
      <c r="X6894">
        <v>23</v>
      </c>
      <c r="Z6894">
        <v>212</v>
      </c>
      <c r="AA6894">
        <f t="shared" si="214"/>
        <v>70.666666666666671</v>
      </c>
    </row>
    <row r="6895" spans="1:27" x14ac:dyDescent="0.25">
      <c r="A6895" t="s">
        <v>1932</v>
      </c>
      <c r="B6895">
        <v>1971</v>
      </c>
      <c r="C6895" t="str">
        <f t="shared" si="215"/>
        <v>Pre-Drug 1970-1991</v>
      </c>
      <c r="D6895" t="s">
        <v>19</v>
      </c>
      <c r="E6895">
        <v>291</v>
      </c>
      <c r="F6895">
        <v>23</v>
      </c>
      <c r="G6895">
        <v>5</v>
      </c>
      <c r="H6895">
        <v>40</v>
      </c>
      <c r="I6895">
        <v>47</v>
      </c>
      <c r="J6895">
        <v>4</v>
      </c>
      <c r="K6895">
        <v>1</v>
      </c>
      <c r="L6895">
        <v>2</v>
      </c>
      <c r="M6895">
        <v>0</v>
      </c>
      <c r="Q6895">
        <v>50</v>
      </c>
      <c r="R6895">
        <v>2.92</v>
      </c>
      <c r="X6895">
        <v>30</v>
      </c>
      <c r="Y6895">
        <v>0.2</v>
      </c>
      <c r="Z6895">
        <v>213</v>
      </c>
      <c r="AA6895">
        <f t="shared" si="214"/>
        <v>71</v>
      </c>
    </row>
    <row r="6896" spans="1:27" x14ac:dyDescent="0.25">
      <c r="A6896" t="s">
        <v>2069</v>
      </c>
      <c r="B6896">
        <v>2008</v>
      </c>
      <c r="C6896" t="str">
        <f t="shared" si="215"/>
        <v>Post Drug Era 2007-2012</v>
      </c>
      <c r="D6896" t="s">
        <v>19</v>
      </c>
      <c r="E6896">
        <v>291</v>
      </c>
      <c r="F6896">
        <v>23</v>
      </c>
      <c r="G6896">
        <v>5</v>
      </c>
      <c r="H6896">
        <v>16</v>
      </c>
      <c r="I6896">
        <v>48</v>
      </c>
      <c r="J6896">
        <v>2</v>
      </c>
      <c r="K6896">
        <v>3</v>
      </c>
      <c r="L6896">
        <v>4</v>
      </c>
      <c r="M6896">
        <v>0</v>
      </c>
      <c r="Q6896">
        <v>67</v>
      </c>
      <c r="R6896">
        <v>2.88</v>
      </c>
      <c r="X6896">
        <v>32</v>
      </c>
      <c r="Z6896">
        <v>216</v>
      </c>
      <c r="AA6896">
        <f t="shared" si="214"/>
        <v>72</v>
      </c>
    </row>
    <row r="6897" spans="1:27" x14ac:dyDescent="0.25">
      <c r="A6897" t="s">
        <v>1636</v>
      </c>
      <c r="B6897">
        <v>2011</v>
      </c>
      <c r="C6897" t="str">
        <f t="shared" si="215"/>
        <v>Post Drug Era 2007-2012</v>
      </c>
      <c r="D6897" t="s">
        <v>18</v>
      </c>
      <c r="E6897">
        <v>291</v>
      </c>
      <c r="F6897">
        <v>28</v>
      </c>
      <c r="G6897">
        <v>4</v>
      </c>
      <c r="H6897">
        <v>16</v>
      </c>
      <c r="I6897">
        <v>61</v>
      </c>
      <c r="J6897">
        <v>2</v>
      </c>
      <c r="K6897">
        <v>5</v>
      </c>
      <c r="L6897">
        <v>2</v>
      </c>
      <c r="M6897">
        <v>0</v>
      </c>
      <c r="Q6897">
        <v>65</v>
      </c>
      <c r="R6897">
        <v>3.5</v>
      </c>
      <c r="X6897">
        <v>36</v>
      </c>
      <c r="Z6897">
        <v>216</v>
      </c>
      <c r="AA6897">
        <f t="shared" si="214"/>
        <v>72</v>
      </c>
    </row>
    <row r="6898" spans="1:27" x14ac:dyDescent="0.25">
      <c r="A6898" t="s">
        <v>1264</v>
      </c>
      <c r="B6898">
        <v>2000</v>
      </c>
      <c r="C6898" t="str">
        <f t="shared" si="215"/>
        <v>Drug Era 1992-2006</v>
      </c>
      <c r="D6898" t="s">
        <v>18</v>
      </c>
      <c r="E6898">
        <v>291</v>
      </c>
      <c r="F6898">
        <v>24</v>
      </c>
      <c r="G6898">
        <v>7</v>
      </c>
      <c r="H6898">
        <v>11</v>
      </c>
      <c r="I6898">
        <v>85</v>
      </c>
      <c r="J6898">
        <v>4</v>
      </c>
      <c r="K6898">
        <v>4</v>
      </c>
      <c r="L6898">
        <v>0</v>
      </c>
      <c r="M6898">
        <v>0</v>
      </c>
      <c r="Q6898">
        <v>61</v>
      </c>
      <c r="R6898">
        <v>2.99</v>
      </c>
      <c r="X6898">
        <v>17</v>
      </c>
      <c r="Y6898">
        <v>0</v>
      </c>
      <c r="Z6898">
        <v>217</v>
      </c>
      <c r="AA6898">
        <f t="shared" si="214"/>
        <v>72.333333333333329</v>
      </c>
    </row>
    <row r="6899" spans="1:27" x14ac:dyDescent="0.25">
      <c r="A6899" t="s">
        <v>2842</v>
      </c>
      <c r="B6899">
        <v>2009</v>
      </c>
      <c r="C6899" t="str">
        <f t="shared" si="215"/>
        <v>Post Drug Era 2007-2012</v>
      </c>
      <c r="D6899" t="s">
        <v>19</v>
      </c>
      <c r="E6899">
        <v>291</v>
      </c>
      <c r="F6899">
        <v>22</v>
      </c>
      <c r="G6899">
        <v>5</v>
      </c>
      <c r="H6899">
        <v>20</v>
      </c>
      <c r="I6899">
        <v>87</v>
      </c>
      <c r="J6899">
        <v>2</v>
      </c>
      <c r="K6899">
        <v>4</v>
      </c>
      <c r="L6899">
        <v>1</v>
      </c>
      <c r="M6899">
        <v>0</v>
      </c>
      <c r="Q6899">
        <v>58</v>
      </c>
      <c r="R6899">
        <v>2.74</v>
      </c>
      <c r="X6899">
        <v>34</v>
      </c>
      <c r="Z6899">
        <v>217</v>
      </c>
      <c r="AA6899">
        <f t="shared" si="214"/>
        <v>72.333333333333329</v>
      </c>
    </row>
    <row r="6900" spans="1:27" x14ac:dyDescent="0.25">
      <c r="A6900" t="s">
        <v>2172</v>
      </c>
      <c r="B6900">
        <v>1996</v>
      </c>
      <c r="C6900" t="str">
        <f t="shared" si="215"/>
        <v>Pre-Drug 1970-1991</v>
      </c>
      <c r="D6900" t="s">
        <v>19</v>
      </c>
      <c r="E6900">
        <v>291</v>
      </c>
      <c r="F6900">
        <v>19</v>
      </c>
      <c r="G6900">
        <v>8</v>
      </c>
      <c r="H6900">
        <v>31</v>
      </c>
      <c r="I6900">
        <v>100</v>
      </c>
      <c r="J6900">
        <v>4</v>
      </c>
      <c r="K6900">
        <v>2</v>
      </c>
      <c r="L6900">
        <v>2</v>
      </c>
      <c r="M6900">
        <v>0</v>
      </c>
      <c r="Q6900">
        <v>38</v>
      </c>
      <c r="R6900">
        <v>2.31</v>
      </c>
      <c r="X6900">
        <v>43</v>
      </c>
      <c r="Y6900">
        <v>0.13</v>
      </c>
      <c r="Z6900">
        <v>222</v>
      </c>
      <c r="AA6900">
        <f t="shared" si="214"/>
        <v>74</v>
      </c>
    </row>
    <row r="6901" spans="1:27" x14ac:dyDescent="0.25">
      <c r="A6901" t="s">
        <v>2000</v>
      </c>
      <c r="B6901">
        <v>1990</v>
      </c>
      <c r="C6901" t="str">
        <f t="shared" si="215"/>
        <v>Pre-Drug 1970-1991</v>
      </c>
      <c r="D6901" t="s">
        <v>19</v>
      </c>
      <c r="E6901">
        <v>291</v>
      </c>
      <c r="F6901">
        <v>13</v>
      </c>
      <c r="G6901">
        <v>5</v>
      </c>
      <c r="H6901">
        <v>17</v>
      </c>
      <c r="I6901">
        <v>38</v>
      </c>
      <c r="J6901">
        <v>1</v>
      </c>
      <c r="K6901">
        <v>1</v>
      </c>
      <c r="L6901">
        <v>3</v>
      </c>
      <c r="M6901">
        <v>0</v>
      </c>
      <c r="Q6901">
        <v>55</v>
      </c>
      <c r="R6901">
        <v>1.57</v>
      </c>
      <c r="X6901">
        <v>56</v>
      </c>
      <c r="Y6901">
        <v>0.2</v>
      </c>
      <c r="Z6901">
        <v>224</v>
      </c>
      <c r="AA6901">
        <f t="shared" si="214"/>
        <v>74.666666666666671</v>
      </c>
    </row>
    <row r="6902" spans="1:27" x14ac:dyDescent="0.25">
      <c r="A6902" t="s">
        <v>2269</v>
      </c>
      <c r="B6902">
        <v>2003</v>
      </c>
      <c r="C6902" t="str">
        <f t="shared" si="215"/>
        <v>Drug Era 1992-2006</v>
      </c>
      <c r="D6902" t="s">
        <v>18</v>
      </c>
      <c r="E6902">
        <v>291</v>
      </c>
      <c r="F6902">
        <v>15</v>
      </c>
      <c r="G6902">
        <v>2</v>
      </c>
      <c r="H6902">
        <v>15</v>
      </c>
      <c r="I6902">
        <v>44</v>
      </c>
      <c r="J6902">
        <v>2</v>
      </c>
      <c r="K6902">
        <v>0</v>
      </c>
      <c r="L6902">
        <v>3</v>
      </c>
      <c r="M6902">
        <v>0</v>
      </c>
      <c r="Q6902">
        <v>61</v>
      </c>
      <c r="R6902">
        <v>1.75</v>
      </c>
      <c r="X6902">
        <v>45</v>
      </c>
      <c r="Y6902">
        <v>0.22</v>
      </c>
      <c r="Z6902">
        <v>232</v>
      </c>
      <c r="AA6902">
        <f t="shared" si="214"/>
        <v>77.333333333333329</v>
      </c>
    </row>
    <row r="6903" spans="1:27" x14ac:dyDescent="0.25">
      <c r="A6903" t="s">
        <v>2127</v>
      </c>
      <c r="B6903">
        <v>1995</v>
      </c>
      <c r="C6903" t="str">
        <f t="shared" si="215"/>
        <v>Pre-Drug 1970-1991</v>
      </c>
      <c r="D6903" t="s">
        <v>19</v>
      </c>
      <c r="E6903">
        <v>292</v>
      </c>
      <c r="F6903">
        <v>52</v>
      </c>
      <c r="G6903">
        <v>11</v>
      </c>
      <c r="H6903">
        <v>22</v>
      </c>
      <c r="I6903">
        <v>29</v>
      </c>
      <c r="J6903">
        <v>0</v>
      </c>
      <c r="K6903">
        <v>3</v>
      </c>
      <c r="L6903">
        <v>2</v>
      </c>
      <c r="M6903">
        <v>0</v>
      </c>
      <c r="Q6903">
        <v>83</v>
      </c>
      <c r="R6903">
        <v>7.59</v>
      </c>
      <c r="X6903">
        <v>39</v>
      </c>
      <c r="Y6903">
        <v>0.3</v>
      </c>
      <c r="Z6903">
        <v>185</v>
      </c>
      <c r="AA6903">
        <f t="shared" si="214"/>
        <v>61.666666666666664</v>
      </c>
    </row>
    <row r="6904" spans="1:27" x14ac:dyDescent="0.25">
      <c r="A6904" t="s">
        <v>2067</v>
      </c>
      <c r="B6904">
        <v>1997</v>
      </c>
      <c r="C6904" t="str">
        <f t="shared" si="215"/>
        <v>Drug Era 1992-2006</v>
      </c>
      <c r="D6904" t="s">
        <v>19</v>
      </c>
      <c r="E6904">
        <v>292</v>
      </c>
      <c r="F6904">
        <v>38</v>
      </c>
      <c r="G6904">
        <v>10</v>
      </c>
      <c r="H6904">
        <v>28</v>
      </c>
      <c r="I6904">
        <v>29</v>
      </c>
      <c r="J6904">
        <v>3</v>
      </c>
      <c r="K6904">
        <v>0</v>
      </c>
      <c r="L6904">
        <v>4</v>
      </c>
      <c r="M6904">
        <v>0</v>
      </c>
      <c r="Q6904">
        <v>81</v>
      </c>
      <c r="R6904">
        <v>5.49</v>
      </c>
      <c r="X6904">
        <v>42</v>
      </c>
      <c r="Y6904">
        <v>0.31</v>
      </c>
      <c r="Z6904">
        <v>187</v>
      </c>
      <c r="AA6904">
        <f t="shared" si="214"/>
        <v>62.333333333333336</v>
      </c>
    </row>
    <row r="6905" spans="1:27" x14ac:dyDescent="0.25">
      <c r="A6905" t="s">
        <v>690</v>
      </c>
      <c r="B6905">
        <v>1987</v>
      </c>
      <c r="C6905" t="str">
        <f t="shared" si="215"/>
        <v>Pre-Drug 1970-1991</v>
      </c>
      <c r="D6905" t="s">
        <v>18</v>
      </c>
      <c r="E6905">
        <v>292</v>
      </c>
      <c r="F6905">
        <v>43</v>
      </c>
      <c r="G6905">
        <v>5</v>
      </c>
      <c r="H6905">
        <v>36</v>
      </c>
      <c r="I6905">
        <v>37</v>
      </c>
      <c r="J6905">
        <v>6</v>
      </c>
      <c r="K6905">
        <v>7</v>
      </c>
      <c r="L6905">
        <v>2</v>
      </c>
      <c r="M6905">
        <v>1</v>
      </c>
      <c r="Q6905">
        <v>70</v>
      </c>
      <c r="R6905">
        <v>6.18</v>
      </c>
      <c r="X6905">
        <v>28</v>
      </c>
      <c r="Y6905">
        <v>0.28000000000000003</v>
      </c>
      <c r="Z6905">
        <v>188</v>
      </c>
      <c r="AA6905">
        <f t="shared" si="214"/>
        <v>62.666666666666664</v>
      </c>
    </row>
    <row r="6906" spans="1:27" x14ac:dyDescent="0.25">
      <c r="A6906" t="s">
        <v>2368</v>
      </c>
      <c r="B6906">
        <v>2004</v>
      </c>
      <c r="C6906" t="str">
        <f t="shared" si="215"/>
        <v>Drug Era 1992-2006</v>
      </c>
      <c r="D6906" t="s">
        <v>19</v>
      </c>
      <c r="E6906">
        <v>292</v>
      </c>
      <c r="F6906">
        <v>40</v>
      </c>
      <c r="G6906">
        <v>11</v>
      </c>
      <c r="H6906">
        <v>44</v>
      </c>
      <c r="I6906">
        <v>60</v>
      </c>
      <c r="J6906">
        <v>0</v>
      </c>
      <c r="K6906">
        <v>2</v>
      </c>
      <c r="L6906">
        <v>1</v>
      </c>
      <c r="M6906">
        <v>0</v>
      </c>
      <c r="Q6906">
        <v>60</v>
      </c>
      <c r="R6906">
        <v>5.63</v>
      </c>
      <c r="X6906">
        <v>46</v>
      </c>
      <c r="Y6906">
        <v>0.24</v>
      </c>
      <c r="Z6906">
        <v>192</v>
      </c>
      <c r="AA6906">
        <f t="shared" si="214"/>
        <v>64</v>
      </c>
    </row>
    <row r="6907" spans="1:27" x14ac:dyDescent="0.25">
      <c r="A6907" t="s">
        <v>31</v>
      </c>
      <c r="B6907">
        <v>2005</v>
      </c>
      <c r="C6907" t="str">
        <f t="shared" si="215"/>
        <v>Drug Era 1992-2006</v>
      </c>
      <c r="D6907" t="s">
        <v>18</v>
      </c>
      <c r="E6907">
        <v>292</v>
      </c>
      <c r="F6907">
        <v>46</v>
      </c>
      <c r="G6907">
        <v>13</v>
      </c>
      <c r="H6907">
        <v>16</v>
      </c>
      <c r="I6907">
        <v>31</v>
      </c>
      <c r="J6907">
        <v>3</v>
      </c>
      <c r="K6907">
        <v>0</v>
      </c>
      <c r="L6907">
        <v>1</v>
      </c>
      <c r="M6907">
        <v>1</v>
      </c>
      <c r="Q6907">
        <v>86</v>
      </c>
      <c r="R6907">
        <v>6.47</v>
      </c>
      <c r="X6907">
        <v>23</v>
      </c>
      <c r="Z6907">
        <v>192</v>
      </c>
      <c r="AA6907">
        <f t="shared" si="214"/>
        <v>64</v>
      </c>
    </row>
    <row r="6908" spans="1:27" x14ac:dyDescent="0.25">
      <c r="A6908" t="s">
        <v>2373</v>
      </c>
      <c r="B6908">
        <v>1979</v>
      </c>
      <c r="C6908" t="str">
        <f t="shared" si="215"/>
        <v>Pre-Drug 1970-1991</v>
      </c>
      <c r="D6908" t="s">
        <v>19</v>
      </c>
      <c r="E6908">
        <v>292</v>
      </c>
      <c r="F6908">
        <v>37</v>
      </c>
      <c r="G6908">
        <v>9</v>
      </c>
      <c r="H6908">
        <v>25</v>
      </c>
      <c r="I6908">
        <v>34</v>
      </c>
      <c r="J6908">
        <v>5</v>
      </c>
      <c r="K6908">
        <v>3</v>
      </c>
      <c r="L6908">
        <v>3</v>
      </c>
      <c r="M6908">
        <v>0</v>
      </c>
      <c r="Q6908">
        <v>77</v>
      </c>
      <c r="R6908">
        <v>5.15</v>
      </c>
      <c r="X6908">
        <v>34</v>
      </c>
      <c r="Y6908">
        <v>0.28999999999999998</v>
      </c>
      <c r="Z6908">
        <v>194</v>
      </c>
      <c r="AA6908">
        <f t="shared" si="214"/>
        <v>64.666666666666671</v>
      </c>
    </row>
    <row r="6909" spans="1:27" x14ac:dyDescent="0.25">
      <c r="A6909" t="s">
        <v>1462</v>
      </c>
      <c r="B6909">
        <v>1999</v>
      </c>
      <c r="C6909" t="str">
        <f t="shared" si="215"/>
        <v>Drug Era 1992-2006</v>
      </c>
      <c r="D6909" t="s">
        <v>19</v>
      </c>
      <c r="E6909">
        <v>292</v>
      </c>
      <c r="F6909">
        <v>45</v>
      </c>
      <c r="G6909">
        <v>6</v>
      </c>
      <c r="H6909">
        <v>30</v>
      </c>
      <c r="I6909">
        <v>50</v>
      </c>
      <c r="J6909">
        <v>3</v>
      </c>
      <c r="K6909">
        <v>7</v>
      </c>
      <c r="L6909">
        <v>4</v>
      </c>
      <c r="M6909">
        <v>0</v>
      </c>
      <c r="Q6909">
        <v>73</v>
      </c>
      <c r="R6909">
        <v>6.26</v>
      </c>
      <c r="X6909">
        <v>15</v>
      </c>
      <c r="Y6909">
        <v>0</v>
      </c>
      <c r="Z6909">
        <v>194</v>
      </c>
      <c r="AA6909">
        <f t="shared" si="214"/>
        <v>64.666666666666671</v>
      </c>
    </row>
    <row r="6910" spans="1:27" x14ac:dyDescent="0.25">
      <c r="A6910" t="s">
        <v>1256</v>
      </c>
      <c r="B6910">
        <v>2000</v>
      </c>
      <c r="C6910" t="str">
        <f t="shared" si="215"/>
        <v>Drug Era 1992-2006</v>
      </c>
      <c r="D6910" t="s">
        <v>18</v>
      </c>
      <c r="E6910">
        <v>292</v>
      </c>
      <c r="F6910">
        <v>36</v>
      </c>
      <c r="G6910">
        <v>12</v>
      </c>
      <c r="H6910">
        <v>26</v>
      </c>
      <c r="I6910">
        <v>61</v>
      </c>
      <c r="J6910">
        <v>1</v>
      </c>
      <c r="K6910">
        <v>4</v>
      </c>
      <c r="L6910">
        <v>5</v>
      </c>
      <c r="M6910">
        <v>0</v>
      </c>
      <c r="Q6910">
        <v>69</v>
      </c>
      <c r="R6910">
        <v>4.93</v>
      </c>
      <c r="X6910">
        <v>38</v>
      </c>
      <c r="Y6910">
        <v>0</v>
      </c>
      <c r="Z6910">
        <v>197</v>
      </c>
      <c r="AA6910">
        <f t="shared" si="214"/>
        <v>65.666666666666671</v>
      </c>
    </row>
    <row r="6911" spans="1:27" x14ac:dyDescent="0.25">
      <c r="A6911" t="s">
        <v>308</v>
      </c>
      <c r="B6911">
        <v>2007</v>
      </c>
      <c r="C6911" t="str">
        <f t="shared" si="215"/>
        <v>Post Drug Era 2007-2012</v>
      </c>
      <c r="D6911" t="s">
        <v>19</v>
      </c>
      <c r="E6911">
        <v>292</v>
      </c>
      <c r="F6911">
        <v>37</v>
      </c>
      <c r="G6911">
        <v>9</v>
      </c>
      <c r="H6911">
        <v>17</v>
      </c>
      <c r="I6911">
        <v>58</v>
      </c>
      <c r="J6911">
        <v>4</v>
      </c>
      <c r="K6911">
        <v>2</v>
      </c>
      <c r="L6911">
        <v>2</v>
      </c>
      <c r="M6911">
        <v>0</v>
      </c>
      <c r="Q6911">
        <v>77</v>
      </c>
      <c r="R6911">
        <v>5.07</v>
      </c>
      <c r="X6911">
        <v>30</v>
      </c>
      <c r="Z6911">
        <v>197</v>
      </c>
      <c r="AA6911">
        <f t="shared" si="214"/>
        <v>65.666666666666671</v>
      </c>
    </row>
    <row r="6912" spans="1:27" x14ac:dyDescent="0.25">
      <c r="A6912" t="s">
        <v>1603</v>
      </c>
      <c r="B6912">
        <v>2008</v>
      </c>
      <c r="C6912" t="str">
        <f t="shared" si="215"/>
        <v>Post Drug Era 2007-2012</v>
      </c>
      <c r="D6912" t="s">
        <v>19</v>
      </c>
      <c r="E6912">
        <v>292</v>
      </c>
      <c r="F6912">
        <v>28</v>
      </c>
      <c r="G6912">
        <v>8</v>
      </c>
      <c r="H6912">
        <v>27</v>
      </c>
      <c r="I6912">
        <v>52</v>
      </c>
      <c r="J6912">
        <v>3</v>
      </c>
      <c r="K6912">
        <v>0</v>
      </c>
      <c r="L6912">
        <v>5</v>
      </c>
      <c r="M6912">
        <v>0</v>
      </c>
      <c r="Q6912">
        <v>68</v>
      </c>
      <c r="R6912">
        <v>3.82</v>
      </c>
      <c r="X6912">
        <v>39</v>
      </c>
      <c r="Z6912">
        <v>198</v>
      </c>
      <c r="AA6912">
        <f t="shared" si="214"/>
        <v>66</v>
      </c>
    </row>
    <row r="6913" spans="1:27" x14ac:dyDescent="0.25">
      <c r="A6913" t="s">
        <v>2409</v>
      </c>
      <c r="B6913">
        <v>1999</v>
      </c>
      <c r="C6913" t="str">
        <f t="shared" si="215"/>
        <v>Drug Era 1992-2006</v>
      </c>
      <c r="D6913" t="s">
        <v>18</v>
      </c>
      <c r="E6913">
        <v>292</v>
      </c>
      <c r="F6913">
        <v>28</v>
      </c>
      <c r="G6913">
        <v>6</v>
      </c>
      <c r="H6913">
        <v>29</v>
      </c>
      <c r="I6913">
        <v>55</v>
      </c>
      <c r="J6913">
        <v>2</v>
      </c>
      <c r="K6913">
        <v>2</v>
      </c>
      <c r="L6913">
        <v>2</v>
      </c>
      <c r="M6913">
        <v>0</v>
      </c>
      <c r="Q6913">
        <v>67</v>
      </c>
      <c r="R6913">
        <v>3.8</v>
      </c>
      <c r="X6913">
        <v>32</v>
      </c>
      <c r="Y6913">
        <v>0</v>
      </c>
      <c r="Z6913">
        <v>199</v>
      </c>
      <c r="AA6913">
        <f t="shared" si="214"/>
        <v>66.333333333333329</v>
      </c>
    </row>
    <row r="6914" spans="1:27" x14ac:dyDescent="0.25">
      <c r="A6914" t="s">
        <v>454</v>
      </c>
      <c r="B6914">
        <v>2011</v>
      </c>
      <c r="C6914" t="str">
        <f t="shared" si="215"/>
        <v>Post Drug Era 2007-2012</v>
      </c>
      <c r="D6914" t="s">
        <v>19</v>
      </c>
      <c r="E6914">
        <v>292</v>
      </c>
      <c r="F6914">
        <v>31</v>
      </c>
      <c r="G6914">
        <v>3</v>
      </c>
      <c r="H6914">
        <v>22</v>
      </c>
      <c r="I6914">
        <v>32</v>
      </c>
      <c r="J6914">
        <v>9</v>
      </c>
      <c r="K6914">
        <v>0</v>
      </c>
      <c r="L6914">
        <v>6</v>
      </c>
      <c r="M6914">
        <v>0</v>
      </c>
      <c r="Q6914">
        <v>79</v>
      </c>
      <c r="R6914">
        <v>4.21</v>
      </c>
      <c r="X6914">
        <v>32</v>
      </c>
      <c r="Z6914">
        <v>199</v>
      </c>
      <c r="AA6914">
        <f t="shared" ref="AA6914:AA6977" si="216">Z6914/3</f>
        <v>66.333333333333329</v>
      </c>
    </row>
    <row r="6915" spans="1:27" x14ac:dyDescent="0.25">
      <c r="A6915" t="s">
        <v>1564</v>
      </c>
      <c r="B6915">
        <v>1991</v>
      </c>
      <c r="C6915" t="str">
        <f t="shared" ref="C6915:C6978" si="217">IF(B6915&lt;1997,"Pre-Drug 1970-1991",IF(B6915&lt;=2006,"Drug Era 1992-2006","Post Drug Era 2007-2012"))</f>
        <v>Pre-Drug 1970-1991</v>
      </c>
      <c r="D6915" t="s">
        <v>19</v>
      </c>
      <c r="E6915">
        <v>292</v>
      </c>
      <c r="F6915">
        <v>27</v>
      </c>
      <c r="G6915">
        <v>3</v>
      </c>
      <c r="H6915">
        <v>14</v>
      </c>
      <c r="I6915">
        <v>32</v>
      </c>
      <c r="J6915">
        <v>5</v>
      </c>
      <c r="K6915">
        <v>1</v>
      </c>
      <c r="L6915">
        <v>0</v>
      </c>
      <c r="M6915">
        <v>0</v>
      </c>
      <c r="Q6915">
        <v>82</v>
      </c>
      <c r="R6915">
        <v>3.61</v>
      </c>
      <c r="X6915">
        <v>40</v>
      </c>
      <c r="Y6915">
        <v>0.28999999999999998</v>
      </c>
      <c r="Z6915">
        <v>202</v>
      </c>
      <c r="AA6915">
        <f t="shared" si="216"/>
        <v>67.333333333333329</v>
      </c>
    </row>
    <row r="6916" spans="1:27" x14ac:dyDescent="0.25">
      <c r="A6916" t="s">
        <v>2474</v>
      </c>
      <c r="B6916">
        <v>2011</v>
      </c>
      <c r="C6916" t="str">
        <f t="shared" si="217"/>
        <v>Post Drug Era 2007-2012</v>
      </c>
      <c r="D6916" t="s">
        <v>18</v>
      </c>
      <c r="E6916">
        <v>292</v>
      </c>
      <c r="F6916">
        <v>31</v>
      </c>
      <c r="G6916">
        <v>12</v>
      </c>
      <c r="H6916">
        <v>14</v>
      </c>
      <c r="I6916">
        <v>43</v>
      </c>
      <c r="J6916">
        <v>4</v>
      </c>
      <c r="K6916">
        <v>1</v>
      </c>
      <c r="L6916">
        <v>2</v>
      </c>
      <c r="M6916">
        <v>0</v>
      </c>
      <c r="Q6916">
        <v>76</v>
      </c>
      <c r="R6916">
        <v>4.12</v>
      </c>
      <c r="X6916">
        <v>23</v>
      </c>
      <c r="Z6916">
        <v>203</v>
      </c>
      <c r="AA6916">
        <f t="shared" si="216"/>
        <v>67.666666666666671</v>
      </c>
    </row>
    <row r="6917" spans="1:27" x14ac:dyDescent="0.25">
      <c r="A6917" t="s">
        <v>677</v>
      </c>
      <c r="B6917">
        <v>1991</v>
      </c>
      <c r="C6917" t="str">
        <f t="shared" si="217"/>
        <v>Pre-Drug 1970-1991</v>
      </c>
      <c r="D6917" t="s">
        <v>19</v>
      </c>
      <c r="E6917">
        <v>292</v>
      </c>
      <c r="F6917">
        <v>39</v>
      </c>
      <c r="G6917">
        <v>15</v>
      </c>
      <c r="H6917">
        <v>15</v>
      </c>
      <c r="I6917">
        <v>42</v>
      </c>
      <c r="J6917">
        <v>1</v>
      </c>
      <c r="K6917">
        <v>2</v>
      </c>
      <c r="L6917">
        <v>4</v>
      </c>
      <c r="M6917">
        <v>0</v>
      </c>
      <c r="Q6917">
        <v>71</v>
      </c>
      <c r="R6917">
        <v>5.16</v>
      </c>
      <c r="X6917">
        <v>22</v>
      </c>
      <c r="Y6917">
        <v>0.26</v>
      </c>
      <c r="Z6917">
        <v>204</v>
      </c>
      <c r="AA6917">
        <f t="shared" si="216"/>
        <v>68</v>
      </c>
    </row>
    <row r="6918" spans="1:27" x14ac:dyDescent="0.25">
      <c r="A6918" t="s">
        <v>2884</v>
      </c>
      <c r="B6918">
        <v>2007</v>
      </c>
      <c r="C6918" t="str">
        <f t="shared" si="217"/>
        <v>Post Drug Era 2007-2012</v>
      </c>
      <c r="D6918" t="s">
        <v>18</v>
      </c>
      <c r="E6918">
        <v>292</v>
      </c>
      <c r="F6918">
        <v>35</v>
      </c>
      <c r="G6918">
        <v>4</v>
      </c>
      <c r="H6918">
        <v>46</v>
      </c>
      <c r="I6918">
        <v>84</v>
      </c>
      <c r="J6918">
        <v>0</v>
      </c>
      <c r="K6918">
        <v>7</v>
      </c>
      <c r="L6918">
        <v>2</v>
      </c>
      <c r="M6918">
        <v>0</v>
      </c>
      <c r="Q6918">
        <v>44</v>
      </c>
      <c r="R6918">
        <v>4.63</v>
      </c>
      <c r="X6918">
        <v>41</v>
      </c>
      <c r="Z6918">
        <v>204</v>
      </c>
      <c r="AA6918">
        <f t="shared" si="216"/>
        <v>68</v>
      </c>
    </row>
    <row r="6919" spans="1:27" x14ac:dyDescent="0.25">
      <c r="A6919" t="s">
        <v>2344</v>
      </c>
      <c r="B6919">
        <v>1998</v>
      </c>
      <c r="C6919" t="str">
        <f t="shared" si="217"/>
        <v>Drug Era 1992-2006</v>
      </c>
      <c r="D6919" t="s">
        <v>18</v>
      </c>
      <c r="E6919">
        <v>292</v>
      </c>
      <c r="F6919">
        <v>29</v>
      </c>
      <c r="G6919">
        <v>4</v>
      </c>
      <c r="H6919">
        <v>32</v>
      </c>
      <c r="I6919">
        <v>40</v>
      </c>
      <c r="J6919">
        <v>3</v>
      </c>
      <c r="K6919">
        <v>2</v>
      </c>
      <c r="L6919">
        <v>5</v>
      </c>
      <c r="M6919">
        <v>2</v>
      </c>
      <c r="Q6919">
        <v>64</v>
      </c>
      <c r="R6919">
        <v>3.82</v>
      </c>
      <c r="X6919">
        <v>33</v>
      </c>
      <c r="Z6919">
        <v>205</v>
      </c>
      <c r="AA6919">
        <f t="shared" si="216"/>
        <v>68.333333333333329</v>
      </c>
    </row>
    <row r="6920" spans="1:27" x14ac:dyDescent="0.25">
      <c r="A6920" t="s">
        <v>2874</v>
      </c>
      <c r="B6920">
        <v>1996</v>
      </c>
      <c r="C6920" t="str">
        <f t="shared" si="217"/>
        <v>Pre-Drug 1970-1991</v>
      </c>
      <c r="D6920" t="s">
        <v>19</v>
      </c>
      <c r="E6920">
        <v>292</v>
      </c>
      <c r="F6920">
        <v>23</v>
      </c>
      <c r="G6920">
        <v>2</v>
      </c>
      <c r="H6920">
        <v>25</v>
      </c>
      <c r="I6920">
        <v>57</v>
      </c>
      <c r="J6920">
        <v>8</v>
      </c>
      <c r="K6920">
        <v>4</v>
      </c>
      <c r="L6920">
        <v>5</v>
      </c>
      <c r="M6920">
        <v>0</v>
      </c>
      <c r="Q6920">
        <v>61</v>
      </c>
      <c r="R6920">
        <v>3.01</v>
      </c>
      <c r="X6920">
        <v>21</v>
      </c>
      <c r="Y6920">
        <v>0.2</v>
      </c>
      <c r="Z6920">
        <v>206</v>
      </c>
      <c r="AA6920">
        <f t="shared" si="216"/>
        <v>68.666666666666671</v>
      </c>
    </row>
    <row r="6921" spans="1:27" x14ac:dyDescent="0.25">
      <c r="A6921" t="s">
        <v>1431</v>
      </c>
      <c r="B6921">
        <v>1984</v>
      </c>
      <c r="C6921" t="str">
        <f t="shared" si="217"/>
        <v>Pre-Drug 1970-1991</v>
      </c>
      <c r="D6921" t="s">
        <v>19</v>
      </c>
      <c r="E6921">
        <v>292</v>
      </c>
      <c r="F6921">
        <v>35</v>
      </c>
      <c r="G6921">
        <v>13</v>
      </c>
      <c r="H6921">
        <v>20</v>
      </c>
      <c r="I6921">
        <v>41</v>
      </c>
      <c r="J6921">
        <v>4</v>
      </c>
      <c r="K6921">
        <v>1</v>
      </c>
      <c r="L6921">
        <v>0</v>
      </c>
      <c r="M6921">
        <v>1</v>
      </c>
      <c r="Q6921">
        <v>68</v>
      </c>
      <c r="R6921">
        <v>4.57</v>
      </c>
      <c r="X6921">
        <v>25</v>
      </c>
      <c r="Y6921">
        <v>0.25</v>
      </c>
      <c r="Z6921">
        <v>207</v>
      </c>
      <c r="AA6921">
        <f t="shared" si="216"/>
        <v>69</v>
      </c>
    </row>
    <row r="6922" spans="1:27" x14ac:dyDescent="0.25">
      <c r="A6922" t="s">
        <v>1347</v>
      </c>
      <c r="B6922">
        <v>2001</v>
      </c>
      <c r="C6922" t="str">
        <f t="shared" si="217"/>
        <v>Drug Era 1992-2006</v>
      </c>
      <c r="D6922" t="s">
        <v>18</v>
      </c>
      <c r="E6922">
        <v>292</v>
      </c>
      <c r="F6922">
        <v>36</v>
      </c>
      <c r="G6922">
        <v>14</v>
      </c>
      <c r="H6922">
        <v>22</v>
      </c>
      <c r="I6922">
        <v>46</v>
      </c>
      <c r="J6922">
        <v>3</v>
      </c>
      <c r="K6922">
        <v>2</v>
      </c>
      <c r="L6922">
        <v>2</v>
      </c>
      <c r="M6922">
        <v>0</v>
      </c>
      <c r="Q6922">
        <v>68</v>
      </c>
      <c r="R6922">
        <v>4.7</v>
      </c>
      <c r="X6922">
        <v>45</v>
      </c>
      <c r="Z6922">
        <v>207</v>
      </c>
      <c r="AA6922">
        <f t="shared" si="216"/>
        <v>69</v>
      </c>
    </row>
    <row r="6923" spans="1:27" x14ac:dyDescent="0.25">
      <c r="A6923" t="s">
        <v>1606</v>
      </c>
      <c r="B6923">
        <v>2008</v>
      </c>
      <c r="C6923" t="str">
        <f t="shared" si="217"/>
        <v>Post Drug Era 2007-2012</v>
      </c>
      <c r="D6923" t="s">
        <v>18</v>
      </c>
      <c r="E6923">
        <v>292</v>
      </c>
      <c r="F6923">
        <v>15</v>
      </c>
      <c r="G6923">
        <v>2</v>
      </c>
      <c r="H6923">
        <v>35</v>
      </c>
      <c r="I6923">
        <v>92</v>
      </c>
      <c r="J6923">
        <v>4</v>
      </c>
      <c r="K6923">
        <v>5</v>
      </c>
      <c r="L6923">
        <v>1</v>
      </c>
      <c r="M6923">
        <v>0</v>
      </c>
      <c r="Q6923">
        <v>50</v>
      </c>
      <c r="R6923">
        <v>1.95</v>
      </c>
      <c r="X6923">
        <v>76</v>
      </c>
      <c r="Z6923">
        <v>208</v>
      </c>
      <c r="AA6923">
        <f t="shared" si="216"/>
        <v>69.333333333333329</v>
      </c>
    </row>
    <row r="6924" spans="1:27" x14ac:dyDescent="0.25">
      <c r="A6924" t="s">
        <v>2474</v>
      </c>
      <c r="B6924">
        <v>2012</v>
      </c>
      <c r="C6924" t="str">
        <f t="shared" si="217"/>
        <v>Post Drug Era 2007-2012</v>
      </c>
      <c r="D6924" t="s">
        <v>18</v>
      </c>
      <c r="E6924">
        <v>292</v>
      </c>
      <c r="F6924">
        <v>25</v>
      </c>
      <c r="G6924">
        <v>5</v>
      </c>
      <c r="H6924">
        <v>23</v>
      </c>
      <c r="I6924">
        <v>55</v>
      </c>
      <c r="J6924">
        <v>7</v>
      </c>
      <c r="K6924">
        <v>1</v>
      </c>
      <c r="L6924">
        <v>1</v>
      </c>
      <c r="M6924">
        <v>1</v>
      </c>
      <c r="Q6924">
        <v>67</v>
      </c>
      <c r="R6924">
        <v>3.25</v>
      </c>
      <c r="X6924">
        <v>32</v>
      </c>
      <c r="Z6924">
        <v>208</v>
      </c>
      <c r="AA6924">
        <f t="shared" si="216"/>
        <v>69.333333333333329</v>
      </c>
    </row>
    <row r="6925" spans="1:27" x14ac:dyDescent="0.25">
      <c r="A6925" t="s">
        <v>1118</v>
      </c>
      <c r="B6925">
        <v>1975</v>
      </c>
      <c r="C6925" t="str">
        <f t="shared" si="217"/>
        <v>Pre-Drug 1970-1991</v>
      </c>
      <c r="D6925" t="s">
        <v>19</v>
      </c>
      <c r="E6925">
        <v>292</v>
      </c>
      <c r="F6925">
        <v>22</v>
      </c>
      <c r="G6925">
        <v>4</v>
      </c>
      <c r="H6925">
        <v>29</v>
      </c>
      <c r="I6925">
        <v>51</v>
      </c>
      <c r="J6925">
        <v>2</v>
      </c>
      <c r="K6925">
        <v>0</v>
      </c>
      <c r="L6925">
        <v>0</v>
      </c>
      <c r="M6925">
        <v>0</v>
      </c>
      <c r="Q6925">
        <v>63</v>
      </c>
      <c r="R6925">
        <v>2.84</v>
      </c>
      <c r="X6925">
        <v>14</v>
      </c>
      <c r="Y6925">
        <v>0.24</v>
      </c>
      <c r="Z6925">
        <v>209</v>
      </c>
      <c r="AA6925">
        <f t="shared" si="216"/>
        <v>69.666666666666671</v>
      </c>
    </row>
    <row r="6926" spans="1:27" x14ac:dyDescent="0.25">
      <c r="A6926" t="s">
        <v>956</v>
      </c>
      <c r="B6926">
        <v>1982</v>
      </c>
      <c r="C6926" t="str">
        <f t="shared" si="217"/>
        <v>Pre-Drug 1970-1991</v>
      </c>
      <c r="D6926" t="s">
        <v>18</v>
      </c>
      <c r="E6926">
        <v>292</v>
      </c>
      <c r="F6926">
        <v>29</v>
      </c>
      <c r="G6926">
        <v>3</v>
      </c>
      <c r="H6926">
        <v>26</v>
      </c>
      <c r="I6926">
        <v>46</v>
      </c>
      <c r="J6926">
        <v>4</v>
      </c>
      <c r="K6926">
        <v>2</v>
      </c>
      <c r="L6926">
        <v>1</v>
      </c>
      <c r="M6926">
        <v>0</v>
      </c>
      <c r="Q6926">
        <v>66</v>
      </c>
      <c r="R6926">
        <v>3.75</v>
      </c>
      <c r="X6926">
        <v>46</v>
      </c>
      <c r="Y6926">
        <v>0.25</v>
      </c>
      <c r="Z6926">
        <v>209</v>
      </c>
      <c r="AA6926">
        <f t="shared" si="216"/>
        <v>69.666666666666671</v>
      </c>
    </row>
    <row r="6927" spans="1:27" x14ac:dyDescent="0.25">
      <c r="A6927" t="s">
        <v>2463</v>
      </c>
      <c r="B6927">
        <v>1996</v>
      </c>
      <c r="C6927" t="str">
        <f t="shared" si="217"/>
        <v>Pre-Drug 1970-1991</v>
      </c>
      <c r="D6927" t="s">
        <v>18</v>
      </c>
      <c r="E6927">
        <v>292</v>
      </c>
      <c r="F6927">
        <v>31</v>
      </c>
      <c r="G6927">
        <v>5</v>
      </c>
      <c r="H6927">
        <v>29</v>
      </c>
      <c r="I6927">
        <v>74</v>
      </c>
      <c r="J6927">
        <v>3</v>
      </c>
      <c r="K6927">
        <v>10</v>
      </c>
      <c r="L6927">
        <v>0</v>
      </c>
      <c r="M6927">
        <v>0</v>
      </c>
      <c r="Q6927">
        <v>55</v>
      </c>
      <c r="R6927">
        <v>4</v>
      </c>
      <c r="X6927">
        <v>22</v>
      </c>
      <c r="Y6927">
        <v>0.18</v>
      </c>
      <c r="Z6927">
        <v>209</v>
      </c>
      <c r="AA6927">
        <f t="shared" si="216"/>
        <v>69.666666666666671</v>
      </c>
    </row>
    <row r="6928" spans="1:27" x14ac:dyDescent="0.25">
      <c r="A6928" t="s">
        <v>1968</v>
      </c>
      <c r="B6928">
        <v>1972</v>
      </c>
      <c r="C6928" t="str">
        <f t="shared" si="217"/>
        <v>Pre-Drug 1970-1991</v>
      </c>
      <c r="D6928" t="s">
        <v>19</v>
      </c>
      <c r="E6928">
        <v>292</v>
      </c>
      <c r="F6928">
        <v>24</v>
      </c>
      <c r="G6928">
        <v>3</v>
      </c>
      <c r="H6928">
        <v>16</v>
      </c>
      <c r="I6928">
        <v>34</v>
      </c>
      <c r="J6928">
        <v>0</v>
      </c>
      <c r="K6928">
        <v>0</v>
      </c>
      <c r="L6928">
        <v>6</v>
      </c>
      <c r="M6928">
        <v>0</v>
      </c>
      <c r="Q6928">
        <v>77</v>
      </c>
      <c r="R6928">
        <v>3.07</v>
      </c>
      <c r="X6928">
        <v>42</v>
      </c>
      <c r="Y6928">
        <v>0.28000000000000003</v>
      </c>
      <c r="Z6928">
        <v>211</v>
      </c>
      <c r="AA6928">
        <f t="shared" si="216"/>
        <v>70.333333333333329</v>
      </c>
    </row>
    <row r="6929" spans="1:27" x14ac:dyDescent="0.25">
      <c r="A6929" t="s">
        <v>348</v>
      </c>
      <c r="B6929">
        <v>1973</v>
      </c>
      <c r="C6929" t="str">
        <f t="shared" si="217"/>
        <v>Pre-Drug 1970-1991</v>
      </c>
      <c r="D6929" t="s">
        <v>18</v>
      </c>
      <c r="E6929">
        <v>292</v>
      </c>
      <c r="F6929">
        <v>24</v>
      </c>
      <c r="G6929">
        <v>8</v>
      </c>
      <c r="H6929">
        <v>25</v>
      </c>
      <c r="I6929">
        <v>56</v>
      </c>
      <c r="J6929">
        <v>9</v>
      </c>
      <c r="K6929">
        <v>4</v>
      </c>
      <c r="L6929">
        <v>0</v>
      </c>
      <c r="M6929">
        <v>0</v>
      </c>
      <c r="Q6929">
        <v>58</v>
      </c>
      <c r="R6929">
        <v>3.01</v>
      </c>
      <c r="X6929">
        <v>17</v>
      </c>
      <c r="Y6929">
        <v>0.22</v>
      </c>
      <c r="Z6929">
        <v>215</v>
      </c>
      <c r="AA6929">
        <f t="shared" si="216"/>
        <v>71.666666666666671</v>
      </c>
    </row>
    <row r="6930" spans="1:27" x14ac:dyDescent="0.25">
      <c r="A6930" t="s">
        <v>1544</v>
      </c>
      <c r="B6930">
        <v>1990</v>
      </c>
      <c r="C6930" t="str">
        <f t="shared" si="217"/>
        <v>Pre-Drug 1970-1991</v>
      </c>
      <c r="D6930" t="s">
        <v>18</v>
      </c>
      <c r="E6930">
        <v>292</v>
      </c>
      <c r="F6930">
        <v>17</v>
      </c>
      <c r="G6930">
        <v>4</v>
      </c>
      <c r="H6930">
        <v>21</v>
      </c>
      <c r="I6930">
        <v>39</v>
      </c>
      <c r="J6930">
        <v>5</v>
      </c>
      <c r="K6930">
        <v>1</v>
      </c>
      <c r="L6930">
        <v>0</v>
      </c>
      <c r="M6930">
        <v>1</v>
      </c>
      <c r="Q6930">
        <v>69</v>
      </c>
      <c r="R6930">
        <v>2.13</v>
      </c>
      <c r="X6930">
        <v>34</v>
      </c>
      <c r="Y6930">
        <v>0.26</v>
      </c>
      <c r="Z6930">
        <v>215</v>
      </c>
      <c r="AA6930">
        <f t="shared" si="216"/>
        <v>71.666666666666671</v>
      </c>
    </row>
    <row r="6931" spans="1:27" x14ac:dyDescent="0.25">
      <c r="A6931" t="s">
        <v>1564</v>
      </c>
      <c r="B6931">
        <v>1992</v>
      </c>
      <c r="C6931" t="str">
        <f t="shared" si="217"/>
        <v>Pre-Drug 1970-1991</v>
      </c>
      <c r="D6931" t="s">
        <v>19</v>
      </c>
      <c r="E6931">
        <v>292</v>
      </c>
      <c r="F6931">
        <v>16</v>
      </c>
      <c r="G6931">
        <v>2</v>
      </c>
      <c r="H6931">
        <v>20</v>
      </c>
      <c r="I6931">
        <v>22</v>
      </c>
      <c r="J6931">
        <v>5</v>
      </c>
      <c r="K6931">
        <v>0</v>
      </c>
      <c r="L6931">
        <v>4</v>
      </c>
      <c r="M6931">
        <v>0</v>
      </c>
      <c r="Q6931">
        <v>57</v>
      </c>
      <c r="R6931">
        <v>1.95</v>
      </c>
      <c r="X6931">
        <v>22</v>
      </c>
      <c r="Y6931">
        <v>0.21</v>
      </c>
      <c r="Z6931">
        <v>221</v>
      </c>
      <c r="AA6931">
        <f t="shared" si="216"/>
        <v>73.666666666666671</v>
      </c>
    </row>
    <row r="6932" spans="1:27" x14ac:dyDescent="0.25">
      <c r="A6932" t="s">
        <v>1746</v>
      </c>
      <c r="B6932">
        <v>2009</v>
      </c>
      <c r="C6932" t="str">
        <f t="shared" si="217"/>
        <v>Post Drug Era 2007-2012</v>
      </c>
      <c r="D6932" t="s">
        <v>18</v>
      </c>
      <c r="E6932">
        <v>292</v>
      </c>
      <c r="F6932">
        <v>20</v>
      </c>
      <c r="G6932">
        <v>6</v>
      </c>
      <c r="H6932">
        <v>24</v>
      </c>
      <c r="I6932">
        <v>70</v>
      </c>
      <c r="J6932">
        <v>0</v>
      </c>
      <c r="K6932">
        <v>6</v>
      </c>
      <c r="L6932">
        <v>0</v>
      </c>
      <c r="M6932">
        <v>0</v>
      </c>
      <c r="Q6932">
        <v>54</v>
      </c>
      <c r="R6932">
        <v>2.37</v>
      </c>
      <c r="X6932">
        <v>29</v>
      </c>
      <c r="Z6932">
        <v>228</v>
      </c>
      <c r="AA6932">
        <f t="shared" si="216"/>
        <v>76</v>
      </c>
    </row>
    <row r="6933" spans="1:27" x14ac:dyDescent="0.25">
      <c r="A6933" t="s">
        <v>680</v>
      </c>
      <c r="B6933">
        <v>2011</v>
      </c>
      <c r="C6933" t="str">
        <f t="shared" si="217"/>
        <v>Post Drug Era 2007-2012</v>
      </c>
      <c r="D6933" t="s">
        <v>19</v>
      </c>
      <c r="E6933">
        <v>293</v>
      </c>
      <c r="F6933">
        <v>46</v>
      </c>
      <c r="G6933">
        <v>7</v>
      </c>
      <c r="H6933">
        <v>26</v>
      </c>
      <c r="I6933">
        <v>50</v>
      </c>
      <c r="J6933">
        <v>2</v>
      </c>
      <c r="K6933">
        <v>4</v>
      </c>
      <c r="L6933">
        <v>5</v>
      </c>
      <c r="M6933">
        <v>0</v>
      </c>
      <c r="Q6933">
        <v>84</v>
      </c>
      <c r="R6933">
        <v>6.75</v>
      </c>
      <c r="X6933">
        <v>31</v>
      </c>
      <c r="Z6933">
        <v>184</v>
      </c>
      <c r="AA6933">
        <f t="shared" si="216"/>
        <v>61.333333333333336</v>
      </c>
    </row>
    <row r="6934" spans="1:27" x14ac:dyDescent="0.25">
      <c r="A6934" t="s">
        <v>363</v>
      </c>
      <c r="B6934">
        <v>2000</v>
      </c>
      <c r="C6934" t="str">
        <f t="shared" si="217"/>
        <v>Drug Era 1992-2006</v>
      </c>
      <c r="D6934" t="s">
        <v>19</v>
      </c>
      <c r="E6934">
        <v>293</v>
      </c>
      <c r="F6934">
        <v>43</v>
      </c>
      <c r="G6934">
        <v>11</v>
      </c>
      <c r="H6934">
        <v>31</v>
      </c>
      <c r="I6934">
        <v>32</v>
      </c>
      <c r="J6934">
        <v>1</v>
      </c>
      <c r="K6934">
        <v>3</v>
      </c>
      <c r="L6934">
        <v>2</v>
      </c>
      <c r="M6934">
        <v>0</v>
      </c>
      <c r="Q6934">
        <v>80</v>
      </c>
      <c r="R6934">
        <v>6.24</v>
      </c>
      <c r="X6934">
        <v>37</v>
      </c>
      <c r="Y6934">
        <v>0</v>
      </c>
      <c r="Z6934">
        <v>186</v>
      </c>
      <c r="AA6934">
        <f t="shared" si="216"/>
        <v>62</v>
      </c>
    </row>
    <row r="6935" spans="1:27" x14ac:dyDescent="0.25">
      <c r="A6935" t="s">
        <v>1584</v>
      </c>
      <c r="B6935">
        <v>2005</v>
      </c>
      <c r="C6935" t="str">
        <f t="shared" si="217"/>
        <v>Drug Era 1992-2006</v>
      </c>
      <c r="D6935" t="s">
        <v>19</v>
      </c>
      <c r="E6935">
        <v>293</v>
      </c>
      <c r="F6935">
        <v>38</v>
      </c>
      <c r="G6935">
        <v>4</v>
      </c>
      <c r="H6935">
        <v>38</v>
      </c>
      <c r="I6935">
        <v>45</v>
      </c>
      <c r="J6935">
        <v>0</v>
      </c>
      <c r="K6935">
        <v>2</v>
      </c>
      <c r="L6935">
        <v>6</v>
      </c>
      <c r="M6935">
        <v>0</v>
      </c>
      <c r="Q6935">
        <v>66</v>
      </c>
      <c r="R6935">
        <v>5.49</v>
      </c>
      <c r="X6935">
        <v>42</v>
      </c>
      <c r="Z6935">
        <v>187</v>
      </c>
      <c r="AA6935">
        <f t="shared" si="216"/>
        <v>62.333333333333336</v>
      </c>
    </row>
    <row r="6936" spans="1:27" x14ac:dyDescent="0.25">
      <c r="A6936" t="s">
        <v>1409</v>
      </c>
      <c r="B6936">
        <v>1991</v>
      </c>
      <c r="C6936" t="str">
        <f t="shared" si="217"/>
        <v>Pre-Drug 1970-1991</v>
      </c>
      <c r="D6936" t="s">
        <v>19</v>
      </c>
      <c r="E6936">
        <v>293</v>
      </c>
      <c r="F6936">
        <v>39</v>
      </c>
      <c r="G6936">
        <v>7</v>
      </c>
      <c r="H6936">
        <v>17</v>
      </c>
      <c r="I6936">
        <v>48</v>
      </c>
      <c r="J6936">
        <v>5</v>
      </c>
      <c r="K6936">
        <v>1</v>
      </c>
      <c r="L6936">
        <v>0</v>
      </c>
      <c r="M6936">
        <v>0</v>
      </c>
      <c r="Q6936">
        <v>87</v>
      </c>
      <c r="R6936">
        <v>5.54</v>
      </c>
      <c r="X6936">
        <v>30</v>
      </c>
      <c r="Y6936">
        <v>0.32</v>
      </c>
      <c r="Z6936">
        <v>190</v>
      </c>
      <c r="AA6936">
        <f t="shared" si="216"/>
        <v>63.333333333333336</v>
      </c>
    </row>
    <row r="6937" spans="1:27" x14ac:dyDescent="0.25">
      <c r="A6937" t="s">
        <v>2447</v>
      </c>
      <c r="B6937">
        <v>2000</v>
      </c>
      <c r="C6937" t="str">
        <f t="shared" si="217"/>
        <v>Drug Era 1992-2006</v>
      </c>
      <c r="D6937" t="s">
        <v>18</v>
      </c>
      <c r="E6937">
        <v>293</v>
      </c>
      <c r="F6937">
        <v>39</v>
      </c>
      <c r="G6937">
        <v>10</v>
      </c>
      <c r="H6937">
        <v>30</v>
      </c>
      <c r="I6937">
        <v>40</v>
      </c>
      <c r="J6937">
        <v>6</v>
      </c>
      <c r="K6937">
        <v>2</v>
      </c>
      <c r="L6937">
        <v>3</v>
      </c>
      <c r="M6937">
        <v>1</v>
      </c>
      <c r="Q6937">
        <v>72</v>
      </c>
      <c r="R6937">
        <v>5.51</v>
      </c>
      <c r="X6937">
        <v>42</v>
      </c>
      <c r="Y6937">
        <v>0</v>
      </c>
      <c r="Z6937">
        <v>191</v>
      </c>
      <c r="AA6937">
        <f t="shared" si="216"/>
        <v>63.666666666666664</v>
      </c>
    </row>
    <row r="6938" spans="1:27" x14ac:dyDescent="0.25">
      <c r="A6938" t="s">
        <v>737</v>
      </c>
      <c r="B6938">
        <v>2009</v>
      </c>
      <c r="C6938" t="str">
        <f t="shared" si="217"/>
        <v>Post Drug Era 2007-2012</v>
      </c>
      <c r="D6938" t="s">
        <v>19</v>
      </c>
      <c r="E6938">
        <v>293</v>
      </c>
      <c r="F6938">
        <v>33</v>
      </c>
      <c r="G6938">
        <v>8</v>
      </c>
      <c r="H6938">
        <v>30</v>
      </c>
      <c r="I6938">
        <v>42</v>
      </c>
      <c r="J6938">
        <v>1</v>
      </c>
      <c r="K6938">
        <v>4</v>
      </c>
      <c r="L6938">
        <v>4</v>
      </c>
      <c r="M6938">
        <v>0</v>
      </c>
      <c r="Q6938">
        <v>74</v>
      </c>
      <c r="R6938">
        <v>4.62</v>
      </c>
      <c r="X6938">
        <v>31</v>
      </c>
      <c r="Z6938">
        <v>193</v>
      </c>
      <c r="AA6938">
        <f t="shared" si="216"/>
        <v>64.333333333333329</v>
      </c>
    </row>
    <row r="6939" spans="1:27" x14ac:dyDescent="0.25">
      <c r="A6939" t="s">
        <v>726</v>
      </c>
      <c r="B6939">
        <v>1974</v>
      </c>
      <c r="C6939" t="str">
        <f t="shared" si="217"/>
        <v>Pre-Drug 1970-1991</v>
      </c>
      <c r="D6939" t="s">
        <v>18</v>
      </c>
      <c r="E6939">
        <v>293</v>
      </c>
      <c r="F6939">
        <v>30</v>
      </c>
      <c r="G6939">
        <v>4</v>
      </c>
      <c r="H6939">
        <v>31</v>
      </c>
      <c r="I6939">
        <v>43</v>
      </c>
      <c r="J6939">
        <v>3</v>
      </c>
      <c r="K6939">
        <v>0</v>
      </c>
      <c r="L6939">
        <v>6</v>
      </c>
      <c r="M6939">
        <v>0</v>
      </c>
      <c r="Q6939">
        <v>64</v>
      </c>
      <c r="R6939">
        <v>4.18</v>
      </c>
      <c r="X6939">
        <v>36</v>
      </c>
      <c r="Y6939">
        <v>0.25</v>
      </c>
      <c r="Z6939">
        <v>194</v>
      </c>
      <c r="AA6939">
        <f t="shared" si="216"/>
        <v>64.666666666666671</v>
      </c>
    </row>
    <row r="6940" spans="1:27" x14ac:dyDescent="0.25">
      <c r="A6940" t="s">
        <v>2208</v>
      </c>
      <c r="B6940">
        <v>2001</v>
      </c>
      <c r="C6940" t="str">
        <f t="shared" si="217"/>
        <v>Drug Era 1992-2006</v>
      </c>
      <c r="D6940" t="s">
        <v>19</v>
      </c>
      <c r="E6940">
        <v>293</v>
      </c>
      <c r="F6940">
        <v>42</v>
      </c>
      <c r="G6940">
        <v>10</v>
      </c>
      <c r="H6940">
        <v>21</v>
      </c>
      <c r="I6940">
        <v>40</v>
      </c>
      <c r="J6940">
        <v>2</v>
      </c>
      <c r="K6940">
        <v>2</v>
      </c>
      <c r="L6940">
        <v>4</v>
      </c>
      <c r="M6940">
        <v>0</v>
      </c>
      <c r="Q6940">
        <v>81</v>
      </c>
      <c r="R6940">
        <v>5.82</v>
      </c>
      <c r="X6940">
        <v>41</v>
      </c>
      <c r="Z6940">
        <v>195</v>
      </c>
      <c r="AA6940">
        <f t="shared" si="216"/>
        <v>65</v>
      </c>
    </row>
    <row r="6941" spans="1:27" x14ac:dyDescent="0.25">
      <c r="A6941" t="s">
        <v>99</v>
      </c>
      <c r="B6941">
        <v>1988</v>
      </c>
      <c r="C6941" t="str">
        <f t="shared" si="217"/>
        <v>Pre-Drug 1970-1991</v>
      </c>
      <c r="D6941" t="s">
        <v>18</v>
      </c>
      <c r="E6941">
        <v>293</v>
      </c>
      <c r="F6941">
        <v>42</v>
      </c>
      <c r="G6941">
        <v>8</v>
      </c>
      <c r="H6941">
        <v>38</v>
      </c>
      <c r="I6941">
        <v>45</v>
      </c>
      <c r="J6941">
        <v>2</v>
      </c>
      <c r="K6941">
        <v>3</v>
      </c>
      <c r="L6941">
        <v>0</v>
      </c>
      <c r="M6941">
        <v>2</v>
      </c>
      <c r="Q6941">
        <v>63</v>
      </c>
      <c r="R6941">
        <v>5.79</v>
      </c>
      <c r="X6941">
        <v>33</v>
      </c>
      <c r="Y6941">
        <v>0.25</v>
      </c>
      <c r="Z6941">
        <v>196</v>
      </c>
      <c r="AA6941">
        <f t="shared" si="216"/>
        <v>65.333333333333329</v>
      </c>
    </row>
    <row r="6942" spans="1:27" x14ac:dyDescent="0.25">
      <c r="A6942" t="s">
        <v>1123</v>
      </c>
      <c r="B6942">
        <v>1997</v>
      </c>
      <c r="C6942" t="str">
        <f t="shared" si="217"/>
        <v>Drug Era 1992-2006</v>
      </c>
      <c r="D6942" t="s">
        <v>19</v>
      </c>
      <c r="E6942">
        <v>293</v>
      </c>
      <c r="F6942">
        <v>43</v>
      </c>
      <c r="G6942">
        <v>5</v>
      </c>
      <c r="H6942">
        <v>27</v>
      </c>
      <c r="I6942">
        <v>48</v>
      </c>
      <c r="J6942">
        <v>4</v>
      </c>
      <c r="K6942">
        <v>2</v>
      </c>
      <c r="L6942">
        <v>2</v>
      </c>
      <c r="M6942">
        <v>0</v>
      </c>
      <c r="Q6942">
        <v>81</v>
      </c>
      <c r="R6942">
        <v>5.92</v>
      </c>
      <c r="X6942">
        <v>15</v>
      </c>
      <c r="Y6942">
        <v>0.31</v>
      </c>
      <c r="Z6942">
        <v>196</v>
      </c>
      <c r="AA6942">
        <f t="shared" si="216"/>
        <v>65.333333333333329</v>
      </c>
    </row>
    <row r="6943" spans="1:27" x14ac:dyDescent="0.25">
      <c r="A6943" t="s">
        <v>1681</v>
      </c>
      <c r="B6943">
        <v>1993</v>
      </c>
      <c r="C6943" t="str">
        <f t="shared" si="217"/>
        <v>Pre-Drug 1970-1991</v>
      </c>
      <c r="D6943" t="s">
        <v>19</v>
      </c>
      <c r="E6943">
        <v>293</v>
      </c>
      <c r="F6943">
        <v>39</v>
      </c>
      <c r="G6943">
        <v>8</v>
      </c>
      <c r="H6943">
        <v>33</v>
      </c>
      <c r="I6943">
        <v>39</v>
      </c>
      <c r="J6943">
        <v>5</v>
      </c>
      <c r="K6943">
        <v>3</v>
      </c>
      <c r="L6943">
        <v>1</v>
      </c>
      <c r="M6943">
        <v>1</v>
      </c>
      <c r="Q6943">
        <v>67</v>
      </c>
      <c r="R6943">
        <v>5.35</v>
      </c>
      <c r="X6943">
        <v>34</v>
      </c>
      <c r="Y6943">
        <v>0.26</v>
      </c>
      <c r="Z6943">
        <v>197</v>
      </c>
      <c r="AA6943">
        <f t="shared" si="216"/>
        <v>65.666666666666671</v>
      </c>
    </row>
    <row r="6944" spans="1:27" x14ac:dyDescent="0.25">
      <c r="A6944" t="s">
        <v>2232</v>
      </c>
      <c r="B6944">
        <v>1997</v>
      </c>
      <c r="C6944" t="str">
        <f t="shared" si="217"/>
        <v>Drug Era 1992-2006</v>
      </c>
      <c r="D6944" t="s">
        <v>19</v>
      </c>
      <c r="E6944">
        <v>293</v>
      </c>
      <c r="F6944">
        <v>34</v>
      </c>
      <c r="G6944">
        <v>12</v>
      </c>
      <c r="H6944">
        <v>36</v>
      </c>
      <c r="I6944">
        <v>66</v>
      </c>
      <c r="J6944">
        <v>7</v>
      </c>
      <c r="K6944">
        <v>6</v>
      </c>
      <c r="L6944">
        <v>1</v>
      </c>
      <c r="M6944">
        <v>0</v>
      </c>
      <c r="Q6944">
        <v>62</v>
      </c>
      <c r="R6944">
        <v>4.66</v>
      </c>
      <c r="X6944">
        <v>37</v>
      </c>
      <c r="Y6944">
        <v>0.24</v>
      </c>
      <c r="Z6944">
        <v>197</v>
      </c>
      <c r="AA6944">
        <f t="shared" si="216"/>
        <v>65.666666666666671</v>
      </c>
    </row>
    <row r="6945" spans="1:27" x14ac:dyDescent="0.25">
      <c r="A6945" t="s">
        <v>1515</v>
      </c>
      <c r="B6945">
        <v>1974</v>
      </c>
      <c r="C6945" t="str">
        <f t="shared" si="217"/>
        <v>Pre-Drug 1970-1991</v>
      </c>
      <c r="D6945" t="s">
        <v>18</v>
      </c>
      <c r="E6945">
        <v>293</v>
      </c>
      <c r="F6945">
        <v>31</v>
      </c>
      <c r="G6945">
        <v>3</v>
      </c>
      <c r="H6945">
        <v>32</v>
      </c>
      <c r="I6945">
        <v>27</v>
      </c>
      <c r="J6945">
        <v>4</v>
      </c>
      <c r="K6945">
        <v>2</v>
      </c>
      <c r="L6945">
        <v>2</v>
      </c>
      <c r="M6945">
        <v>0</v>
      </c>
      <c r="Q6945">
        <v>65</v>
      </c>
      <c r="R6945">
        <v>4.1900000000000004</v>
      </c>
      <c r="X6945">
        <v>27</v>
      </c>
      <c r="Y6945">
        <v>0.25</v>
      </c>
      <c r="Z6945">
        <v>200</v>
      </c>
      <c r="AA6945">
        <f t="shared" si="216"/>
        <v>66.666666666666671</v>
      </c>
    </row>
    <row r="6946" spans="1:27" x14ac:dyDescent="0.25">
      <c r="A6946" t="s">
        <v>665</v>
      </c>
      <c r="B6946">
        <v>1981</v>
      </c>
      <c r="C6946" t="str">
        <f t="shared" si="217"/>
        <v>Pre-Drug 1970-1991</v>
      </c>
      <c r="D6946" t="s">
        <v>18</v>
      </c>
      <c r="E6946">
        <v>293</v>
      </c>
      <c r="F6946">
        <v>38</v>
      </c>
      <c r="G6946">
        <v>11</v>
      </c>
      <c r="H6946">
        <v>30</v>
      </c>
      <c r="I6946">
        <v>31</v>
      </c>
      <c r="J6946">
        <v>2</v>
      </c>
      <c r="K6946">
        <v>3</v>
      </c>
      <c r="L6946">
        <v>1</v>
      </c>
      <c r="M6946">
        <v>0</v>
      </c>
      <c r="Q6946">
        <v>70</v>
      </c>
      <c r="R6946">
        <v>5.13</v>
      </c>
      <c r="X6946">
        <v>33</v>
      </c>
      <c r="Y6946">
        <v>0.27</v>
      </c>
      <c r="Z6946">
        <v>200</v>
      </c>
      <c r="AA6946">
        <f t="shared" si="216"/>
        <v>66.666666666666671</v>
      </c>
    </row>
    <row r="6947" spans="1:27" x14ac:dyDescent="0.25">
      <c r="A6947" t="s">
        <v>59</v>
      </c>
      <c r="B6947">
        <v>1982</v>
      </c>
      <c r="C6947" t="str">
        <f t="shared" si="217"/>
        <v>Pre-Drug 1970-1991</v>
      </c>
      <c r="D6947" t="s">
        <v>19</v>
      </c>
      <c r="E6947">
        <v>293</v>
      </c>
      <c r="F6947">
        <v>45</v>
      </c>
      <c r="G6947">
        <v>14</v>
      </c>
      <c r="H6947">
        <v>14</v>
      </c>
      <c r="I6947">
        <v>26</v>
      </c>
      <c r="J6947">
        <v>2</v>
      </c>
      <c r="K6947">
        <v>1</v>
      </c>
      <c r="L6947">
        <v>0</v>
      </c>
      <c r="M6947">
        <v>4</v>
      </c>
      <c r="Q6947">
        <v>81</v>
      </c>
      <c r="R6947">
        <v>6.08</v>
      </c>
      <c r="X6947">
        <v>25</v>
      </c>
      <c r="Y6947">
        <v>0.28999999999999998</v>
      </c>
      <c r="Z6947">
        <v>200</v>
      </c>
      <c r="AA6947">
        <f t="shared" si="216"/>
        <v>66.666666666666671</v>
      </c>
    </row>
    <row r="6948" spans="1:27" x14ac:dyDescent="0.25">
      <c r="A6948" t="s">
        <v>2519</v>
      </c>
      <c r="B6948">
        <v>2000</v>
      </c>
      <c r="C6948" t="str">
        <f t="shared" si="217"/>
        <v>Drug Era 1992-2006</v>
      </c>
      <c r="D6948" t="s">
        <v>18</v>
      </c>
      <c r="E6948">
        <v>293</v>
      </c>
      <c r="F6948">
        <v>42</v>
      </c>
      <c r="G6948">
        <v>11</v>
      </c>
      <c r="H6948">
        <v>33</v>
      </c>
      <c r="I6948">
        <v>58</v>
      </c>
      <c r="J6948">
        <v>2</v>
      </c>
      <c r="K6948">
        <v>2</v>
      </c>
      <c r="L6948">
        <v>2</v>
      </c>
      <c r="M6948">
        <v>0</v>
      </c>
      <c r="Q6948">
        <v>69</v>
      </c>
      <c r="R6948">
        <v>5.67</v>
      </c>
      <c r="X6948">
        <v>22</v>
      </c>
      <c r="Y6948">
        <v>0</v>
      </c>
      <c r="Z6948">
        <v>200</v>
      </c>
      <c r="AA6948">
        <f t="shared" si="216"/>
        <v>66.666666666666671</v>
      </c>
    </row>
    <row r="6949" spans="1:27" x14ac:dyDescent="0.25">
      <c r="A6949" t="s">
        <v>3131</v>
      </c>
      <c r="B6949">
        <v>2005</v>
      </c>
      <c r="C6949" t="str">
        <f t="shared" si="217"/>
        <v>Drug Era 1992-2006</v>
      </c>
      <c r="D6949" t="s">
        <v>19</v>
      </c>
      <c r="E6949">
        <v>293</v>
      </c>
      <c r="F6949">
        <v>34</v>
      </c>
      <c r="G6949">
        <v>8</v>
      </c>
      <c r="H6949">
        <v>30</v>
      </c>
      <c r="I6949">
        <v>45</v>
      </c>
      <c r="J6949">
        <v>4</v>
      </c>
      <c r="K6949">
        <v>5</v>
      </c>
      <c r="L6949">
        <v>0</v>
      </c>
      <c r="M6949">
        <v>0</v>
      </c>
      <c r="Q6949">
        <v>66</v>
      </c>
      <c r="R6949">
        <v>4.59</v>
      </c>
      <c r="X6949">
        <v>30</v>
      </c>
      <c r="Z6949">
        <v>200</v>
      </c>
      <c r="AA6949">
        <f t="shared" si="216"/>
        <v>66.666666666666671</v>
      </c>
    </row>
    <row r="6950" spans="1:27" x14ac:dyDescent="0.25">
      <c r="A6950" t="s">
        <v>135</v>
      </c>
      <c r="B6950">
        <v>2004</v>
      </c>
      <c r="C6950" t="str">
        <f t="shared" si="217"/>
        <v>Drug Era 1992-2006</v>
      </c>
      <c r="D6950" t="s">
        <v>18</v>
      </c>
      <c r="E6950">
        <v>293</v>
      </c>
      <c r="F6950">
        <v>32</v>
      </c>
      <c r="G6950">
        <v>10</v>
      </c>
      <c r="H6950">
        <v>27</v>
      </c>
      <c r="I6950">
        <v>54</v>
      </c>
      <c r="J6950">
        <v>4</v>
      </c>
      <c r="K6950">
        <v>1</v>
      </c>
      <c r="L6950">
        <v>1</v>
      </c>
      <c r="M6950">
        <v>0</v>
      </c>
      <c r="Q6950">
        <v>75</v>
      </c>
      <c r="R6950">
        <v>4.3</v>
      </c>
      <c r="X6950">
        <v>31</v>
      </c>
      <c r="Y6950">
        <v>0.28999999999999998</v>
      </c>
      <c r="Z6950">
        <v>201</v>
      </c>
      <c r="AA6950">
        <f t="shared" si="216"/>
        <v>67</v>
      </c>
    </row>
    <row r="6951" spans="1:27" x14ac:dyDescent="0.25">
      <c r="A6951" t="s">
        <v>1950</v>
      </c>
      <c r="B6951">
        <v>2005</v>
      </c>
      <c r="C6951" t="str">
        <f t="shared" si="217"/>
        <v>Drug Era 1992-2006</v>
      </c>
      <c r="D6951" t="s">
        <v>18</v>
      </c>
      <c r="E6951">
        <v>293</v>
      </c>
      <c r="F6951">
        <v>35</v>
      </c>
      <c r="G6951">
        <v>5</v>
      </c>
      <c r="H6951">
        <v>32</v>
      </c>
      <c r="I6951">
        <v>60</v>
      </c>
      <c r="J6951">
        <v>7</v>
      </c>
      <c r="K6951">
        <v>4</v>
      </c>
      <c r="L6951">
        <v>1</v>
      </c>
      <c r="M6951">
        <v>0</v>
      </c>
      <c r="Q6951">
        <v>65</v>
      </c>
      <c r="R6951">
        <v>4.7</v>
      </c>
      <c r="X6951">
        <v>32</v>
      </c>
      <c r="Z6951">
        <v>201</v>
      </c>
      <c r="AA6951">
        <f t="shared" si="216"/>
        <v>67</v>
      </c>
    </row>
    <row r="6952" spans="1:27" x14ac:dyDescent="0.25">
      <c r="A6952" t="s">
        <v>2032</v>
      </c>
      <c r="B6952">
        <v>1987</v>
      </c>
      <c r="C6952" t="str">
        <f t="shared" si="217"/>
        <v>Pre-Drug 1970-1991</v>
      </c>
      <c r="D6952" t="s">
        <v>18</v>
      </c>
      <c r="E6952">
        <v>293</v>
      </c>
      <c r="F6952">
        <v>24</v>
      </c>
      <c r="G6952">
        <v>6</v>
      </c>
      <c r="H6952">
        <v>36</v>
      </c>
      <c r="I6952">
        <v>44</v>
      </c>
      <c r="J6952">
        <v>2</v>
      </c>
      <c r="K6952">
        <v>3</v>
      </c>
      <c r="L6952">
        <v>2</v>
      </c>
      <c r="M6952">
        <v>1</v>
      </c>
      <c r="Q6952">
        <v>57</v>
      </c>
      <c r="R6952">
        <v>3.21</v>
      </c>
      <c r="X6952">
        <v>41</v>
      </c>
      <c r="Y6952">
        <v>0.22</v>
      </c>
      <c r="Z6952">
        <v>202</v>
      </c>
      <c r="AA6952">
        <f t="shared" si="216"/>
        <v>67.333333333333329</v>
      </c>
    </row>
    <row r="6953" spans="1:27" x14ac:dyDescent="0.25">
      <c r="A6953" t="s">
        <v>2093</v>
      </c>
      <c r="B6953">
        <v>2000</v>
      </c>
      <c r="C6953" t="str">
        <f t="shared" si="217"/>
        <v>Drug Era 1992-2006</v>
      </c>
      <c r="D6953" t="s">
        <v>18</v>
      </c>
      <c r="E6953">
        <v>293</v>
      </c>
      <c r="F6953">
        <v>28</v>
      </c>
      <c r="G6953">
        <v>7</v>
      </c>
      <c r="H6953">
        <v>35</v>
      </c>
      <c r="I6953">
        <v>70</v>
      </c>
      <c r="J6953">
        <v>2</v>
      </c>
      <c r="K6953">
        <v>1</v>
      </c>
      <c r="L6953">
        <v>2</v>
      </c>
      <c r="M6953">
        <v>2</v>
      </c>
      <c r="Q6953">
        <v>57</v>
      </c>
      <c r="R6953">
        <v>3.74</v>
      </c>
      <c r="X6953">
        <v>34</v>
      </c>
      <c r="Y6953">
        <v>0</v>
      </c>
      <c r="Z6953">
        <v>202</v>
      </c>
      <c r="AA6953">
        <f t="shared" si="216"/>
        <v>67.333333333333329</v>
      </c>
    </row>
    <row r="6954" spans="1:27" x14ac:dyDescent="0.25">
      <c r="A6954" t="s">
        <v>826</v>
      </c>
      <c r="B6954">
        <v>2003</v>
      </c>
      <c r="C6954" t="str">
        <f t="shared" si="217"/>
        <v>Drug Era 1992-2006</v>
      </c>
      <c r="D6954" t="s">
        <v>18</v>
      </c>
      <c r="E6954">
        <v>293</v>
      </c>
      <c r="F6954">
        <v>28</v>
      </c>
      <c r="G6954">
        <v>9</v>
      </c>
      <c r="H6954">
        <v>31</v>
      </c>
      <c r="I6954">
        <v>67</v>
      </c>
      <c r="J6954">
        <v>4</v>
      </c>
      <c r="K6954">
        <v>4</v>
      </c>
      <c r="L6954">
        <v>4</v>
      </c>
      <c r="M6954">
        <v>0</v>
      </c>
      <c r="Q6954">
        <v>62</v>
      </c>
      <c r="R6954">
        <v>3.74</v>
      </c>
      <c r="X6954">
        <v>31</v>
      </c>
      <c r="Y6954">
        <v>0.24</v>
      </c>
      <c r="Z6954">
        <v>202</v>
      </c>
      <c r="AA6954">
        <f t="shared" si="216"/>
        <v>67.333333333333329</v>
      </c>
    </row>
    <row r="6955" spans="1:27" x14ac:dyDescent="0.25">
      <c r="A6955" t="s">
        <v>94</v>
      </c>
      <c r="B6955">
        <v>1992</v>
      </c>
      <c r="C6955" t="str">
        <f t="shared" si="217"/>
        <v>Pre-Drug 1970-1991</v>
      </c>
      <c r="D6955" t="s">
        <v>19</v>
      </c>
      <c r="E6955">
        <v>293</v>
      </c>
      <c r="F6955">
        <v>34</v>
      </c>
      <c r="G6955">
        <v>5</v>
      </c>
      <c r="H6955">
        <v>20</v>
      </c>
      <c r="I6955">
        <v>11</v>
      </c>
      <c r="J6955">
        <v>1</v>
      </c>
      <c r="K6955">
        <v>1</v>
      </c>
      <c r="L6955">
        <v>1</v>
      </c>
      <c r="M6955">
        <v>1</v>
      </c>
      <c r="Q6955">
        <v>81</v>
      </c>
      <c r="R6955">
        <v>4.5199999999999996</v>
      </c>
      <c r="X6955">
        <v>34</v>
      </c>
      <c r="Y6955">
        <v>0.3</v>
      </c>
      <c r="Z6955">
        <v>203</v>
      </c>
      <c r="AA6955">
        <f t="shared" si="216"/>
        <v>67.666666666666671</v>
      </c>
    </row>
    <row r="6956" spans="1:27" x14ac:dyDescent="0.25">
      <c r="A6956" t="s">
        <v>707</v>
      </c>
      <c r="B6956">
        <v>1995</v>
      </c>
      <c r="C6956" t="str">
        <f t="shared" si="217"/>
        <v>Pre-Drug 1970-1991</v>
      </c>
      <c r="D6956" t="s">
        <v>19</v>
      </c>
      <c r="E6956">
        <v>293</v>
      </c>
      <c r="F6956">
        <v>39</v>
      </c>
      <c r="G6956">
        <v>10</v>
      </c>
      <c r="H6956">
        <v>28</v>
      </c>
      <c r="I6956">
        <v>53</v>
      </c>
      <c r="J6956">
        <v>2</v>
      </c>
      <c r="K6956">
        <v>2</v>
      </c>
      <c r="L6956">
        <v>6</v>
      </c>
      <c r="M6956">
        <v>1</v>
      </c>
      <c r="Q6956">
        <v>60</v>
      </c>
      <c r="R6956">
        <v>5.19</v>
      </c>
      <c r="X6956">
        <v>22</v>
      </c>
      <c r="Y6956">
        <v>0.22</v>
      </c>
      <c r="Z6956">
        <v>203</v>
      </c>
      <c r="AA6956">
        <f t="shared" si="216"/>
        <v>67.666666666666671</v>
      </c>
    </row>
    <row r="6957" spans="1:27" x14ac:dyDescent="0.25">
      <c r="A6957" t="s">
        <v>1484</v>
      </c>
      <c r="B6957">
        <v>1978</v>
      </c>
      <c r="C6957" t="str">
        <f t="shared" si="217"/>
        <v>Pre-Drug 1970-1991</v>
      </c>
      <c r="D6957" t="s">
        <v>19</v>
      </c>
      <c r="E6957">
        <v>293</v>
      </c>
      <c r="F6957">
        <v>32</v>
      </c>
      <c r="G6957">
        <v>6</v>
      </c>
      <c r="H6957">
        <v>25</v>
      </c>
      <c r="I6957">
        <v>29</v>
      </c>
      <c r="J6957">
        <v>1</v>
      </c>
      <c r="K6957">
        <v>3</v>
      </c>
      <c r="L6957">
        <v>0</v>
      </c>
      <c r="M6957">
        <v>0</v>
      </c>
      <c r="Q6957">
        <v>76</v>
      </c>
      <c r="R6957">
        <v>4.24</v>
      </c>
      <c r="X6957">
        <v>30</v>
      </c>
      <c r="Y6957">
        <v>0.28000000000000003</v>
      </c>
      <c r="Z6957">
        <v>204</v>
      </c>
      <c r="AA6957">
        <f t="shared" si="216"/>
        <v>68</v>
      </c>
    </row>
    <row r="6958" spans="1:27" x14ac:dyDescent="0.25">
      <c r="A6958" t="s">
        <v>617</v>
      </c>
      <c r="B6958">
        <v>2000</v>
      </c>
      <c r="C6958" t="str">
        <f t="shared" si="217"/>
        <v>Drug Era 1992-2006</v>
      </c>
      <c r="D6958" t="s">
        <v>19</v>
      </c>
      <c r="E6958">
        <v>293</v>
      </c>
      <c r="F6958">
        <v>35</v>
      </c>
      <c r="G6958">
        <v>7</v>
      </c>
      <c r="H6958">
        <v>17</v>
      </c>
      <c r="I6958">
        <v>43</v>
      </c>
      <c r="J6958">
        <v>2</v>
      </c>
      <c r="K6958">
        <v>1</v>
      </c>
      <c r="L6958">
        <v>0</v>
      </c>
      <c r="M6958">
        <v>0</v>
      </c>
      <c r="Q6958">
        <v>74</v>
      </c>
      <c r="R6958">
        <v>4.6100000000000003</v>
      </c>
      <c r="X6958">
        <v>27</v>
      </c>
      <c r="Y6958">
        <v>0</v>
      </c>
      <c r="Z6958">
        <v>205</v>
      </c>
      <c r="AA6958">
        <f t="shared" si="216"/>
        <v>68.333333333333329</v>
      </c>
    </row>
    <row r="6959" spans="1:27" x14ac:dyDescent="0.25">
      <c r="A6959" t="s">
        <v>1906</v>
      </c>
      <c r="B6959">
        <v>1983</v>
      </c>
      <c r="C6959" t="str">
        <f t="shared" si="217"/>
        <v>Pre-Drug 1970-1991</v>
      </c>
      <c r="D6959" t="s">
        <v>18</v>
      </c>
      <c r="E6959">
        <v>293</v>
      </c>
      <c r="F6959">
        <v>24</v>
      </c>
      <c r="G6959">
        <v>4</v>
      </c>
      <c r="H6959">
        <v>31</v>
      </c>
      <c r="I6959">
        <v>32</v>
      </c>
      <c r="J6959">
        <v>6</v>
      </c>
      <c r="K6959">
        <v>3</v>
      </c>
      <c r="L6959">
        <v>1</v>
      </c>
      <c r="M6959">
        <v>1</v>
      </c>
      <c r="Q6959">
        <v>65</v>
      </c>
      <c r="R6959">
        <v>3.15</v>
      </c>
      <c r="X6959">
        <v>44</v>
      </c>
      <c r="Y6959">
        <v>0.25</v>
      </c>
      <c r="Z6959">
        <v>206</v>
      </c>
      <c r="AA6959">
        <f t="shared" si="216"/>
        <v>68.666666666666671</v>
      </c>
    </row>
    <row r="6960" spans="1:27" x14ac:dyDescent="0.25">
      <c r="A6960" t="s">
        <v>1185</v>
      </c>
      <c r="B6960">
        <v>1991</v>
      </c>
      <c r="C6960" t="str">
        <f t="shared" si="217"/>
        <v>Pre-Drug 1970-1991</v>
      </c>
      <c r="D6960" t="s">
        <v>18</v>
      </c>
      <c r="E6960">
        <v>293</v>
      </c>
      <c r="F6960">
        <v>33</v>
      </c>
      <c r="G6960">
        <v>6</v>
      </c>
      <c r="H6960">
        <v>21</v>
      </c>
      <c r="I6960">
        <v>34</v>
      </c>
      <c r="J6960">
        <v>2</v>
      </c>
      <c r="K6960">
        <v>0</v>
      </c>
      <c r="L6960">
        <v>4</v>
      </c>
      <c r="M6960">
        <v>1</v>
      </c>
      <c r="Q6960">
        <v>72</v>
      </c>
      <c r="R6960">
        <v>4.33</v>
      </c>
      <c r="X6960">
        <v>15</v>
      </c>
      <c r="Y6960">
        <v>0.27</v>
      </c>
      <c r="Z6960">
        <v>206</v>
      </c>
      <c r="AA6960">
        <f t="shared" si="216"/>
        <v>68.666666666666671</v>
      </c>
    </row>
    <row r="6961" spans="1:27" x14ac:dyDescent="0.25">
      <c r="A6961" t="s">
        <v>1977</v>
      </c>
      <c r="B6961">
        <v>2007</v>
      </c>
      <c r="C6961" t="str">
        <f t="shared" si="217"/>
        <v>Post Drug Era 2007-2012</v>
      </c>
      <c r="D6961" t="s">
        <v>18</v>
      </c>
      <c r="E6961">
        <v>293</v>
      </c>
      <c r="F6961">
        <v>33</v>
      </c>
      <c r="G6961">
        <v>9</v>
      </c>
      <c r="H6961">
        <v>27</v>
      </c>
      <c r="I6961">
        <v>83</v>
      </c>
      <c r="J6961">
        <v>1</v>
      </c>
      <c r="K6961">
        <v>5</v>
      </c>
      <c r="L6961">
        <v>1</v>
      </c>
      <c r="M6961">
        <v>0</v>
      </c>
      <c r="Q6961">
        <v>61</v>
      </c>
      <c r="R6961">
        <v>4.33</v>
      </c>
      <c r="X6961">
        <v>23</v>
      </c>
      <c r="Z6961">
        <v>206</v>
      </c>
      <c r="AA6961">
        <f t="shared" si="216"/>
        <v>68.666666666666671</v>
      </c>
    </row>
    <row r="6962" spans="1:27" x14ac:dyDescent="0.25">
      <c r="A6962" t="s">
        <v>2046</v>
      </c>
      <c r="B6962">
        <v>2009</v>
      </c>
      <c r="C6962" t="str">
        <f t="shared" si="217"/>
        <v>Post Drug Era 2007-2012</v>
      </c>
      <c r="D6962" t="s">
        <v>18</v>
      </c>
      <c r="E6962">
        <v>293</v>
      </c>
      <c r="F6962">
        <v>31</v>
      </c>
      <c r="G6962">
        <v>13</v>
      </c>
      <c r="H6962">
        <v>27</v>
      </c>
      <c r="I6962">
        <v>60</v>
      </c>
      <c r="J6962">
        <v>5</v>
      </c>
      <c r="K6962">
        <v>1</v>
      </c>
      <c r="L6962">
        <v>4</v>
      </c>
      <c r="M6962">
        <v>1</v>
      </c>
      <c r="Q6962">
        <v>59</v>
      </c>
      <c r="R6962">
        <v>4.0599999999999996</v>
      </c>
      <c r="X6962">
        <v>29</v>
      </c>
      <c r="Z6962">
        <v>206</v>
      </c>
      <c r="AA6962">
        <f t="shared" si="216"/>
        <v>68.666666666666671</v>
      </c>
    </row>
    <row r="6963" spans="1:27" x14ac:dyDescent="0.25">
      <c r="A6963" t="s">
        <v>194</v>
      </c>
      <c r="B6963">
        <v>1994</v>
      </c>
      <c r="C6963" t="str">
        <f t="shared" si="217"/>
        <v>Pre-Drug 1970-1991</v>
      </c>
      <c r="D6963" t="s">
        <v>18</v>
      </c>
      <c r="E6963">
        <v>293</v>
      </c>
      <c r="F6963">
        <v>30</v>
      </c>
      <c r="G6963">
        <v>10</v>
      </c>
      <c r="H6963">
        <v>17</v>
      </c>
      <c r="I6963">
        <v>45</v>
      </c>
      <c r="J6963">
        <v>7</v>
      </c>
      <c r="K6963">
        <v>2</v>
      </c>
      <c r="L6963">
        <v>3</v>
      </c>
      <c r="M6963">
        <v>1</v>
      </c>
      <c r="Q6963">
        <v>75</v>
      </c>
      <c r="R6963">
        <v>3.89</v>
      </c>
      <c r="X6963">
        <v>36</v>
      </c>
      <c r="Y6963">
        <v>0.26</v>
      </c>
      <c r="Z6963">
        <v>208</v>
      </c>
      <c r="AA6963">
        <f t="shared" si="216"/>
        <v>69.333333333333329</v>
      </c>
    </row>
    <row r="6964" spans="1:27" x14ac:dyDescent="0.25">
      <c r="A6964" t="s">
        <v>1678</v>
      </c>
      <c r="B6964">
        <v>2006</v>
      </c>
      <c r="C6964" t="str">
        <f t="shared" si="217"/>
        <v>Drug Era 1992-2006</v>
      </c>
      <c r="D6964" t="s">
        <v>18</v>
      </c>
      <c r="E6964">
        <v>293</v>
      </c>
      <c r="F6964">
        <v>30</v>
      </c>
      <c r="G6964">
        <v>7</v>
      </c>
      <c r="H6964">
        <v>22</v>
      </c>
      <c r="I6964">
        <v>46</v>
      </c>
      <c r="J6964">
        <v>7</v>
      </c>
      <c r="K6964">
        <v>1</v>
      </c>
      <c r="L6964">
        <v>0</v>
      </c>
      <c r="M6964">
        <v>0</v>
      </c>
      <c r="Q6964">
        <v>68</v>
      </c>
      <c r="R6964">
        <v>3.89</v>
      </c>
      <c r="X6964">
        <v>25</v>
      </c>
      <c r="Z6964">
        <v>208</v>
      </c>
      <c r="AA6964">
        <f t="shared" si="216"/>
        <v>69.333333333333329</v>
      </c>
    </row>
    <row r="6965" spans="1:27" x14ac:dyDescent="0.25">
      <c r="A6965" t="s">
        <v>2548</v>
      </c>
      <c r="B6965">
        <v>1984</v>
      </c>
      <c r="C6965" t="str">
        <f t="shared" si="217"/>
        <v>Pre-Drug 1970-1991</v>
      </c>
      <c r="D6965" t="s">
        <v>19</v>
      </c>
      <c r="E6965">
        <v>293</v>
      </c>
      <c r="F6965">
        <v>20</v>
      </c>
      <c r="G6965">
        <v>3</v>
      </c>
      <c r="H6965">
        <v>20</v>
      </c>
      <c r="I6965">
        <v>46</v>
      </c>
      <c r="J6965">
        <v>9</v>
      </c>
      <c r="K6965">
        <v>4</v>
      </c>
      <c r="L6965">
        <v>0</v>
      </c>
      <c r="M6965">
        <v>0</v>
      </c>
      <c r="Q6965">
        <v>69</v>
      </c>
      <c r="R6965">
        <v>2.56</v>
      </c>
      <c r="X6965">
        <v>38</v>
      </c>
      <c r="Y6965">
        <v>0.26</v>
      </c>
      <c r="Z6965">
        <v>211</v>
      </c>
      <c r="AA6965">
        <f t="shared" si="216"/>
        <v>70.333333333333329</v>
      </c>
    </row>
    <row r="6966" spans="1:27" x14ac:dyDescent="0.25">
      <c r="A6966" t="s">
        <v>590</v>
      </c>
      <c r="B6966">
        <v>2003</v>
      </c>
      <c r="C6966" t="str">
        <f t="shared" si="217"/>
        <v>Drug Era 1992-2006</v>
      </c>
      <c r="D6966" t="s">
        <v>19</v>
      </c>
      <c r="E6966">
        <v>293</v>
      </c>
      <c r="F6966">
        <v>26</v>
      </c>
      <c r="G6966">
        <v>4</v>
      </c>
      <c r="H6966">
        <v>30</v>
      </c>
      <c r="I6966">
        <v>72</v>
      </c>
      <c r="J6966">
        <v>1</v>
      </c>
      <c r="K6966">
        <v>2</v>
      </c>
      <c r="L6966">
        <v>5</v>
      </c>
      <c r="M6966">
        <v>0</v>
      </c>
      <c r="Q6966">
        <v>52</v>
      </c>
      <c r="R6966">
        <v>3.3</v>
      </c>
      <c r="X6966">
        <v>27</v>
      </c>
      <c r="Y6966">
        <v>0.2</v>
      </c>
      <c r="Z6966">
        <v>213</v>
      </c>
      <c r="AA6966">
        <f t="shared" si="216"/>
        <v>71</v>
      </c>
    </row>
    <row r="6967" spans="1:27" x14ac:dyDescent="0.25">
      <c r="A6967" t="s">
        <v>131</v>
      </c>
      <c r="B6967">
        <v>2005</v>
      </c>
      <c r="C6967" t="str">
        <f t="shared" si="217"/>
        <v>Drug Era 1992-2006</v>
      </c>
      <c r="D6967" t="s">
        <v>18</v>
      </c>
      <c r="E6967">
        <v>293</v>
      </c>
      <c r="F6967">
        <v>21</v>
      </c>
      <c r="G6967">
        <v>7</v>
      </c>
      <c r="H6967">
        <v>14</v>
      </c>
      <c r="I6967">
        <v>40</v>
      </c>
      <c r="J6967">
        <v>4</v>
      </c>
      <c r="K6967">
        <v>0</v>
      </c>
      <c r="L6967">
        <v>6</v>
      </c>
      <c r="M6967">
        <v>0</v>
      </c>
      <c r="Q6967">
        <v>75</v>
      </c>
      <c r="R6967">
        <v>2.66</v>
      </c>
      <c r="X6967">
        <v>53</v>
      </c>
      <c r="Z6967">
        <v>213</v>
      </c>
      <c r="AA6967">
        <f t="shared" si="216"/>
        <v>71</v>
      </c>
    </row>
    <row r="6968" spans="1:27" x14ac:dyDescent="0.25">
      <c r="A6968" t="s">
        <v>3039</v>
      </c>
      <c r="B6968">
        <v>2000</v>
      </c>
      <c r="C6968" t="str">
        <f t="shared" si="217"/>
        <v>Drug Era 1992-2006</v>
      </c>
      <c r="D6968" t="s">
        <v>19</v>
      </c>
      <c r="E6968">
        <v>293</v>
      </c>
      <c r="F6968">
        <v>27</v>
      </c>
      <c r="G6968">
        <v>7</v>
      </c>
      <c r="H6968">
        <v>26</v>
      </c>
      <c r="I6968">
        <v>47</v>
      </c>
      <c r="J6968">
        <v>3</v>
      </c>
      <c r="K6968">
        <v>3</v>
      </c>
      <c r="L6968">
        <v>5</v>
      </c>
      <c r="M6968">
        <v>0</v>
      </c>
      <c r="Q6968">
        <v>57</v>
      </c>
      <c r="R6968">
        <v>3.41</v>
      </c>
      <c r="X6968">
        <v>51</v>
      </c>
      <c r="Y6968">
        <v>0</v>
      </c>
      <c r="Z6968">
        <v>214</v>
      </c>
      <c r="AA6968">
        <f t="shared" si="216"/>
        <v>71.333333333333329</v>
      </c>
    </row>
    <row r="6969" spans="1:27" x14ac:dyDescent="0.25">
      <c r="A6969" t="s">
        <v>1339</v>
      </c>
      <c r="B6969">
        <v>2001</v>
      </c>
      <c r="C6969" t="str">
        <f t="shared" si="217"/>
        <v>Drug Era 1992-2006</v>
      </c>
      <c r="D6969" t="s">
        <v>19</v>
      </c>
      <c r="E6969">
        <v>293</v>
      </c>
      <c r="F6969">
        <v>21</v>
      </c>
      <c r="G6969">
        <v>5</v>
      </c>
      <c r="H6969">
        <v>23</v>
      </c>
      <c r="I6969">
        <v>74</v>
      </c>
      <c r="J6969">
        <v>5</v>
      </c>
      <c r="K6969">
        <v>2</v>
      </c>
      <c r="L6969">
        <v>0</v>
      </c>
      <c r="M6969">
        <v>0</v>
      </c>
      <c r="Q6969">
        <v>54</v>
      </c>
      <c r="R6969">
        <v>2.65</v>
      </c>
      <c r="X6969">
        <v>31</v>
      </c>
      <c r="Z6969">
        <v>214</v>
      </c>
      <c r="AA6969">
        <f t="shared" si="216"/>
        <v>71.333333333333329</v>
      </c>
    </row>
    <row r="6970" spans="1:27" x14ac:dyDescent="0.25">
      <c r="A6970" t="s">
        <v>2069</v>
      </c>
      <c r="B6970">
        <v>2009</v>
      </c>
      <c r="C6970" t="str">
        <f t="shared" si="217"/>
        <v>Post Drug Era 2007-2012</v>
      </c>
      <c r="D6970" t="s">
        <v>19</v>
      </c>
      <c r="E6970">
        <v>293</v>
      </c>
      <c r="F6970">
        <v>22</v>
      </c>
      <c r="G6970">
        <v>5</v>
      </c>
      <c r="H6970">
        <v>22</v>
      </c>
      <c r="I6970">
        <v>65</v>
      </c>
      <c r="J6970">
        <v>8</v>
      </c>
      <c r="K6970">
        <v>7</v>
      </c>
      <c r="L6970">
        <v>5</v>
      </c>
      <c r="M6970">
        <v>0</v>
      </c>
      <c r="Q6970">
        <v>61</v>
      </c>
      <c r="R6970">
        <v>2.71</v>
      </c>
      <c r="X6970">
        <v>29</v>
      </c>
      <c r="Z6970">
        <v>219</v>
      </c>
      <c r="AA6970">
        <f t="shared" si="216"/>
        <v>73</v>
      </c>
    </row>
    <row r="6971" spans="1:27" x14ac:dyDescent="0.25">
      <c r="A6971" t="s">
        <v>2374</v>
      </c>
      <c r="B6971">
        <v>2003</v>
      </c>
      <c r="C6971" t="str">
        <f t="shared" si="217"/>
        <v>Drug Era 1992-2006</v>
      </c>
      <c r="D6971" t="s">
        <v>19</v>
      </c>
      <c r="E6971">
        <v>293</v>
      </c>
      <c r="F6971">
        <v>19</v>
      </c>
      <c r="G6971">
        <v>9</v>
      </c>
      <c r="H6971">
        <v>20</v>
      </c>
      <c r="I6971">
        <v>82</v>
      </c>
      <c r="J6971">
        <v>3</v>
      </c>
      <c r="K6971">
        <v>1</v>
      </c>
      <c r="L6971">
        <v>3</v>
      </c>
      <c r="M6971">
        <v>0</v>
      </c>
      <c r="Q6971">
        <v>52</v>
      </c>
      <c r="R6971">
        <v>2.29</v>
      </c>
      <c r="X6971">
        <v>29</v>
      </c>
      <c r="Y6971">
        <v>0.19</v>
      </c>
      <c r="Z6971">
        <v>224</v>
      </c>
      <c r="AA6971">
        <f t="shared" si="216"/>
        <v>74.666666666666671</v>
      </c>
    </row>
    <row r="6972" spans="1:27" x14ac:dyDescent="0.25">
      <c r="A6972" t="s">
        <v>2382</v>
      </c>
      <c r="B6972">
        <v>2006</v>
      </c>
      <c r="C6972" t="str">
        <f t="shared" si="217"/>
        <v>Drug Era 1992-2006</v>
      </c>
      <c r="D6972" t="s">
        <v>19</v>
      </c>
      <c r="E6972">
        <v>293</v>
      </c>
      <c r="F6972">
        <v>15</v>
      </c>
      <c r="G6972">
        <v>3</v>
      </c>
      <c r="H6972">
        <v>11</v>
      </c>
      <c r="I6972">
        <v>55</v>
      </c>
      <c r="J6972">
        <v>4</v>
      </c>
      <c r="K6972">
        <v>0</v>
      </c>
      <c r="L6972">
        <v>5</v>
      </c>
      <c r="M6972">
        <v>0</v>
      </c>
      <c r="Q6972">
        <v>61</v>
      </c>
      <c r="R6972">
        <v>1.8</v>
      </c>
      <c r="X6972">
        <v>23</v>
      </c>
      <c r="Z6972">
        <v>225</v>
      </c>
      <c r="AA6972">
        <f t="shared" si="216"/>
        <v>75</v>
      </c>
    </row>
    <row r="6973" spans="1:27" x14ac:dyDescent="0.25">
      <c r="A6973" t="s">
        <v>2346</v>
      </c>
      <c r="B6973">
        <v>2008</v>
      </c>
      <c r="C6973" t="str">
        <f t="shared" si="217"/>
        <v>Post Drug Era 2007-2012</v>
      </c>
      <c r="D6973" t="s">
        <v>18</v>
      </c>
      <c r="E6973">
        <v>294</v>
      </c>
      <c r="F6973">
        <v>56</v>
      </c>
      <c r="G6973">
        <v>14</v>
      </c>
      <c r="H6973">
        <v>26</v>
      </c>
      <c r="I6973">
        <v>22</v>
      </c>
      <c r="J6973">
        <v>3</v>
      </c>
      <c r="K6973">
        <v>2</v>
      </c>
      <c r="L6973">
        <v>4</v>
      </c>
      <c r="M6973">
        <v>0</v>
      </c>
      <c r="Q6973">
        <v>83</v>
      </c>
      <c r="R6973">
        <v>8.1300000000000008</v>
      </c>
      <c r="X6973">
        <v>56</v>
      </c>
      <c r="Z6973">
        <v>186</v>
      </c>
      <c r="AA6973">
        <f t="shared" si="216"/>
        <v>62</v>
      </c>
    </row>
    <row r="6974" spans="1:27" x14ac:dyDescent="0.25">
      <c r="A6974" t="s">
        <v>3000</v>
      </c>
      <c r="B6974">
        <v>1998</v>
      </c>
      <c r="C6974" t="str">
        <f t="shared" si="217"/>
        <v>Drug Era 1992-2006</v>
      </c>
      <c r="D6974" t="s">
        <v>18</v>
      </c>
      <c r="E6974">
        <v>294</v>
      </c>
      <c r="F6974">
        <v>43</v>
      </c>
      <c r="G6974">
        <v>3</v>
      </c>
      <c r="H6974">
        <v>27</v>
      </c>
      <c r="I6974">
        <v>51</v>
      </c>
      <c r="J6974">
        <v>2</v>
      </c>
      <c r="K6974">
        <v>5</v>
      </c>
      <c r="L6974">
        <v>1</v>
      </c>
      <c r="M6974">
        <v>1</v>
      </c>
      <c r="Q6974">
        <v>86</v>
      </c>
      <c r="R6974">
        <v>6.21</v>
      </c>
      <c r="X6974">
        <v>31</v>
      </c>
      <c r="Z6974">
        <v>187</v>
      </c>
      <c r="AA6974">
        <f t="shared" si="216"/>
        <v>62.333333333333336</v>
      </c>
    </row>
    <row r="6975" spans="1:27" x14ac:dyDescent="0.25">
      <c r="A6975" t="s">
        <v>2737</v>
      </c>
      <c r="B6975">
        <v>2007</v>
      </c>
      <c r="C6975" t="str">
        <f t="shared" si="217"/>
        <v>Post Drug Era 2007-2012</v>
      </c>
      <c r="D6975" t="s">
        <v>19</v>
      </c>
      <c r="E6975">
        <v>294</v>
      </c>
      <c r="F6975">
        <v>49</v>
      </c>
      <c r="G6975">
        <v>11</v>
      </c>
      <c r="H6975">
        <v>25</v>
      </c>
      <c r="I6975">
        <v>35</v>
      </c>
      <c r="J6975">
        <v>1</v>
      </c>
      <c r="K6975">
        <v>1</v>
      </c>
      <c r="L6975">
        <v>3</v>
      </c>
      <c r="M6975">
        <v>0</v>
      </c>
      <c r="Q6975">
        <v>90</v>
      </c>
      <c r="R6975">
        <v>7.07</v>
      </c>
      <c r="X6975">
        <v>29</v>
      </c>
      <c r="Z6975">
        <v>187</v>
      </c>
      <c r="AA6975">
        <f t="shared" si="216"/>
        <v>62.333333333333336</v>
      </c>
    </row>
    <row r="6976" spans="1:27" x14ac:dyDescent="0.25">
      <c r="A6976" t="s">
        <v>2887</v>
      </c>
      <c r="B6976">
        <v>1979</v>
      </c>
      <c r="C6976" t="str">
        <f t="shared" si="217"/>
        <v>Pre-Drug 1970-1991</v>
      </c>
      <c r="D6976" t="s">
        <v>18</v>
      </c>
      <c r="E6976">
        <v>294</v>
      </c>
      <c r="F6976">
        <v>37</v>
      </c>
      <c r="G6976">
        <v>6</v>
      </c>
      <c r="H6976">
        <v>55</v>
      </c>
      <c r="I6976">
        <v>44</v>
      </c>
      <c r="J6976">
        <v>8</v>
      </c>
      <c r="K6976">
        <v>1</v>
      </c>
      <c r="L6976">
        <v>4</v>
      </c>
      <c r="M6976">
        <v>1</v>
      </c>
      <c r="Q6976">
        <v>55</v>
      </c>
      <c r="R6976">
        <v>5.23</v>
      </c>
      <c r="X6976">
        <v>40</v>
      </c>
      <c r="Y6976">
        <v>0.24</v>
      </c>
      <c r="Z6976">
        <v>191</v>
      </c>
      <c r="AA6976">
        <f t="shared" si="216"/>
        <v>63.666666666666664</v>
      </c>
    </row>
    <row r="6977" spans="1:27" x14ac:dyDescent="0.25">
      <c r="A6977" t="s">
        <v>3041</v>
      </c>
      <c r="B6977">
        <v>1994</v>
      </c>
      <c r="C6977" t="str">
        <f t="shared" si="217"/>
        <v>Pre-Drug 1970-1991</v>
      </c>
      <c r="D6977" t="s">
        <v>18</v>
      </c>
      <c r="E6977">
        <v>294</v>
      </c>
      <c r="F6977">
        <v>35</v>
      </c>
      <c r="G6977">
        <v>8</v>
      </c>
      <c r="H6977">
        <v>26</v>
      </c>
      <c r="I6977">
        <v>43</v>
      </c>
      <c r="J6977">
        <v>4</v>
      </c>
      <c r="K6977">
        <v>2</v>
      </c>
      <c r="L6977">
        <v>1</v>
      </c>
      <c r="M6977">
        <v>0</v>
      </c>
      <c r="Q6977">
        <v>84</v>
      </c>
      <c r="R6977">
        <v>4.92</v>
      </c>
      <c r="X6977">
        <v>63</v>
      </c>
      <c r="Y6977">
        <v>0.3</v>
      </c>
      <c r="Z6977">
        <v>192</v>
      </c>
      <c r="AA6977">
        <f t="shared" si="216"/>
        <v>64</v>
      </c>
    </row>
    <row r="6978" spans="1:27" x14ac:dyDescent="0.25">
      <c r="A6978" t="s">
        <v>1214</v>
      </c>
      <c r="B6978">
        <v>2008</v>
      </c>
      <c r="C6978" t="str">
        <f t="shared" si="217"/>
        <v>Post Drug Era 2007-2012</v>
      </c>
      <c r="D6978" t="s">
        <v>18</v>
      </c>
      <c r="E6978">
        <v>294</v>
      </c>
      <c r="F6978">
        <v>36</v>
      </c>
      <c r="G6978">
        <v>5</v>
      </c>
      <c r="H6978">
        <v>24</v>
      </c>
      <c r="I6978">
        <v>46</v>
      </c>
      <c r="J6978">
        <v>5</v>
      </c>
      <c r="K6978">
        <v>3</v>
      </c>
      <c r="L6978">
        <v>5</v>
      </c>
      <c r="M6978">
        <v>1</v>
      </c>
      <c r="Q6978">
        <v>79</v>
      </c>
      <c r="R6978">
        <v>5.04</v>
      </c>
      <c r="X6978">
        <v>27</v>
      </c>
      <c r="Z6978">
        <v>193</v>
      </c>
      <c r="AA6978">
        <f t="shared" ref="AA6978:AA7041" si="218">Z6978/3</f>
        <v>64.333333333333329</v>
      </c>
    </row>
    <row r="6979" spans="1:27" x14ac:dyDescent="0.25">
      <c r="A6979" t="s">
        <v>518</v>
      </c>
      <c r="B6979">
        <v>2012</v>
      </c>
      <c r="C6979" t="str">
        <f t="shared" ref="C6979:C7042" si="219">IF(B6979&lt;1997,"Pre-Drug 1970-1991",IF(B6979&lt;=2006,"Drug Era 1992-2006","Post Drug Era 2007-2012"))</f>
        <v>Post Drug Era 2007-2012</v>
      </c>
      <c r="D6979" t="s">
        <v>18</v>
      </c>
      <c r="E6979">
        <v>294</v>
      </c>
      <c r="F6979">
        <v>39</v>
      </c>
      <c r="G6979">
        <v>9</v>
      </c>
      <c r="H6979">
        <v>33</v>
      </c>
      <c r="I6979">
        <v>41</v>
      </c>
      <c r="J6979">
        <v>2</v>
      </c>
      <c r="K6979">
        <v>4</v>
      </c>
      <c r="L6979">
        <v>0</v>
      </c>
      <c r="M6979">
        <v>0</v>
      </c>
      <c r="Q6979">
        <v>74</v>
      </c>
      <c r="R6979">
        <v>5.43</v>
      </c>
      <c r="X6979">
        <v>36</v>
      </c>
      <c r="Z6979">
        <v>194</v>
      </c>
      <c r="AA6979">
        <f t="shared" si="218"/>
        <v>64.666666666666671</v>
      </c>
    </row>
    <row r="6980" spans="1:27" x14ac:dyDescent="0.25">
      <c r="A6980" t="s">
        <v>1302</v>
      </c>
      <c r="B6980">
        <v>1979</v>
      </c>
      <c r="C6980" t="str">
        <f t="shared" si="219"/>
        <v>Pre-Drug 1970-1991</v>
      </c>
      <c r="D6980" t="s">
        <v>19</v>
      </c>
      <c r="E6980">
        <v>294</v>
      </c>
      <c r="F6980">
        <v>27</v>
      </c>
      <c r="G6980">
        <v>3</v>
      </c>
      <c r="H6980">
        <v>41</v>
      </c>
      <c r="I6980">
        <v>39</v>
      </c>
      <c r="J6980">
        <v>10</v>
      </c>
      <c r="K6980">
        <v>7</v>
      </c>
      <c r="L6980">
        <v>1</v>
      </c>
      <c r="M6980">
        <v>0</v>
      </c>
      <c r="Q6980">
        <v>67</v>
      </c>
      <c r="R6980">
        <v>3.74</v>
      </c>
      <c r="X6980">
        <v>28</v>
      </c>
      <c r="Y6980">
        <v>0.27</v>
      </c>
      <c r="Z6980">
        <v>195</v>
      </c>
      <c r="AA6980">
        <f t="shared" si="218"/>
        <v>65</v>
      </c>
    </row>
    <row r="6981" spans="1:27" x14ac:dyDescent="0.25">
      <c r="A6981" t="s">
        <v>2176</v>
      </c>
      <c r="B6981">
        <v>2011</v>
      </c>
      <c r="C6981" t="str">
        <f t="shared" si="219"/>
        <v>Post Drug Era 2007-2012</v>
      </c>
      <c r="D6981" t="s">
        <v>19</v>
      </c>
      <c r="E6981">
        <v>294</v>
      </c>
      <c r="F6981">
        <v>37</v>
      </c>
      <c r="G6981">
        <v>9</v>
      </c>
      <c r="H6981">
        <v>27</v>
      </c>
      <c r="I6981">
        <v>54</v>
      </c>
      <c r="J6981">
        <v>1</v>
      </c>
      <c r="K6981">
        <v>4</v>
      </c>
      <c r="L6981">
        <v>5</v>
      </c>
      <c r="M6981">
        <v>0</v>
      </c>
      <c r="Q6981">
        <v>74</v>
      </c>
      <c r="R6981">
        <v>5.12</v>
      </c>
      <c r="X6981">
        <v>60</v>
      </c>
      <c r="Z6981">
        <v>195</v>
      </c>
      <c r="AA6981">
        <f t="shared" si="218"/>
        <v>65</v>
      </c>
    </row>
    <row r="6982" spans="1:27" x14ac:dyDescent="0.25">
      <c r="A6982" t="s">
        <v>728</v>
      </c>
      <c r="B6982">
        <v>1978</v>
      </c>
      <c r="C6982" t="str">
        <f t="shared" si="219"/>
        <v>Pre-Drug 1970-1991</v>
      </c>
      <c r="D6982" t="s">
        <v>18</v>
      </c>
      <c r="E6982">
        <v>294</v>
      </c>
      <c r="F6982">
        <v>43</v>
      </c>
      <c r="G6982">
        <v>3</v>
      </c>
      <c r="H6982">
        <v>25</v>
      </c>
      <c r="I6982">
        <v>26</v>
      </c>
      <c r="J6982">
        <v>5</v>
      </c>
      <c r="K6982">
        <v>2</v>
      </c>
      <c r="L6982">
        <v>0</v>
      </c>
      <c r="M6982">
        <v>2</v>
      </c>
      <c r="Q6982">
        <v>84</v>
      </c>
      <c r="R6982">
        <v>5.92</v>
      </c>
      <c r="X6982">
        <v>19</v>
      </c>
      <c r="Y6982">
        <v>0.32</v>
      </c>
      <c r="Z6982">
        <v>196</v>
      </c>
      <c r="AA6982">
        <f t="shared" si="218"/>
        <v>65.333333333333329</v>
      </c>
    </row>
    <row r="6983" spans="1:27" x14ac:dyDescent="0.25">
      <c r="A6983" t="s">
        <v>1485</v>
      </c>
      <c r="B6983">
        <v>1984</v>
      </c>
      <c r="C6983" t="str">
        <f t="shared" si="219"/>
        <v>Pre-Drug 1970-1991</v>
      </c>
      <c r="D6983" t="s">
        <v>19</v>
      </c>
      <c r="E6983">
        <v>294</v>
      </c>
      <c r="F6983">
        <v>39</v>
      </c>
      <c r="G6983">
        <v>10</v>
      </c>
      <c r="H6983">
        <v>28</v>
      </c>
      <c r="I6983">
        <v>66</v>
      </c>
      <c r="J6983">
        <v>3</v>
      </c>
      <c r="K6983">
        <v>4</v>
      </c>
      <c r="L6983">
        <v>6</v>
      </c>
      <c r="M6983">
        <v>0</v>
      </c>
      <c r="Q6983">
        <v>72</v>
      </c>
      <c r="R6983">
        <v>5.37</v>
      </c>
      <c r="X6983">
        <v>23</v>
      </c>
      <c r="Y6983">
        <v>0.28000000000000003</v>
      </c>
      <c r="Z6983">
        <v>196</v>
      </c>
      <c r="AA6983">
        <f t="shared" si="218"/>
        <v>65.333333333333329</v>
      </c>
    </row>
    <row r="6984" spans="1:27" x14ac:dyDescent="0.25">
      <c r="A6984" t="s">
        <v>3132</v>
      </c>
      <c r="B6984">
        <v>2007</v>
      </c>
      <c r="C6984" t="str">
        <f t="shared" si="219"/>
        <v>Post Drug Era 2007-2012</v>
      </c>
      <c r="D6984" t="s">
        <v>18</v>
      </c>
      <c r="E6984">
        <v>294</v>
      </c>
      <c r="F6984">
        <v>38</v>
      </c>
      <c r="G6984">
        <v>6</v>
      </c>
      <c r="H6984">
        <v>31</v>
      </c>
      <c r="I6984">
        <v>69</v>
      </c>
      <c r="J6984">
        <v>8</v>
      </c>
      <c r="K6984">
        <v>2</v>
      </c>
      <c r="L6984">
        <v>3</v>
      </c>
      <c r="M6984">
        <v>0</v>
      </c>
      <c r="Q6984">
        <v>64</v>
      </c>
      <c r="R6984">
        <v>5.18</v>
      </c>
      <c r="X6984">
        <v>31</v>
      </c>
      <c r="Z6984">
        <v>198</v>
      </c>
      <c r="AA6984">
        <f t="shared" si="218"/>
        <v>66</v>
      </c>
    </row>
    <row r="6985" spans="1:27" x14ac:dyDescent="0.25">
      <c r="A6985" t="s">
        <v>2465</v>
      </c>
      <c r="B6985">
        <v>1977</v>
      </c>
      <c r="C6985" t="str">
        <f t="shared" si="219"/>
        <v>Pre-Drug 1970-1991</v>
      </c>
      <c r="D6985" t="s">
        <v>19</v>
      </c>
      <c r="E6985">
        <v>294</v>
      </c>
      <c r="F6985">
        <v>42</v>
      </c>
      <c r="G6985">
        <v>9</v>
      </c>
      <c r="H6985">
        <v>15</v>
      </c>
      <c r="I6985">
        <v>27</v>
      </c>
      <c r="J6985">
        <v>0</v>
      </c>
      <c r="K6985">
        <v>4</v>
      </c>
      <c r="L6985">
        <v>3</v>
      </c>
      <c r="M6985">
        <v>0</v>
      </c>
      <c r="Q6985">
        <v>83</v>
      </c>
      <c r="R6985">
        <v>5.7</v>
      </c>
      <c r="X6985">
        <v>39</v>
      </c>
      <c r="Y6985">
        <v>0.3</v>
      </c>
      <c r="Z6985">
        <v>199</v>
      </c>
      <c r="AA6985">
        <f t="shared" si="218"/>
        <v>66.333333333333329</v>
      </c>
    </row>
    <row r="6986" spans="1:27" x14ac:dyDescent="0.25">
      <c r="A6986" t="s">
        <v>365</v>
      </c>
      <c r="B6986">
        <v>1973</v>
      </c>
      <c r="C6986" t="str">
        <f t="shared" si="219"/>
        <v>Pre-Drug 1970-1991</v>
      </c>
      <c r="D6986" t="s">
        <v>19</v>
      </c>
      <c r="E6986">
        <v>294</v>
      </c>
      <c r="F6986">
        <v>29</v>
      </c>
      <c r="G6986">
        <v>7</v>
      </c>
      <c r="H6986">
        <v>25</v>
      </c>
      <c r="I6986">
        <v>45</v>
      </c>
      <c r="J6986">
        <v>0</v>
      </c>
      <c r="K6986">
        <v>1</v>
      </c>
      <c r="L6986">
        <v>2</v>
      </c>
      <c r="M6986">
        <v>0</v>
      </c>
      <c r="Q6986">
        <v>82</v>
      </c>
      <c r="R6986">
        <v>3.92</v>
      </c>
      <c r="X6986">
        <v>21</v>
      </c>
      <c r="Y6986">
        <v>0.3</v>
      </c>
      <c r="Z6986">
        <v>200</v>
      </c>
      <c r="AA6986">
        <f t="shared" si="218"/>
        <v>66.666666666666671</v>
      </c>
    </row>
    <row r="6987" spans="1:27" x14ac:dyDescent="0.25">
      <c r="A6987" t="s">
        <v>667</v>
      </c>
      <c r="B6987">
        <v>1980</v>
      </c>
      <c r="C6987" t="str">
        <f t="shared" si="219"/>
        <v>Pre-Drug 1970-1991</v>
      </c>
      <c r="D6987" t="s">
        <v>18</v>
      </c>
      <c r="E6987">
        <v>294</v>
      </c>
      <c r="F6987">
        <v>28</v>
      </c>
      <c r="G6987">
        <v>2</v>
      </c>
      <c r="H6987">
        <v>36</v>
      </c>
      <c r="I6987">
        <v>44</v>
      </c>
      <c r="J6987">
        <v>9</v>
      </c>
      <c r="K6987">
        <v>4</v>
      </c>
      <c r="L6987">
        <v>1</v>
      </c>
      <c r="M6987">
        <v>0</v>
      </c>
      <c r="Q6987">
        <v>67</v>
      </c>
      <c r="R6987">
        <v>3.76</v>
      </c>
      <c r="X6987">
        <v>12</v>
      </c>
      <c r="Y6987">
        <v>0.27</v>
      </c>
      <c r="Z6987">
        <v>201</v>
      </c>
      <c r="AA6987">
        <f t="shared" si="218"/>
        <v>67</v>
      </c>
    </row>
    <row r="6988" spans="1:27" x14ac:dyDescent="0.25">
      <c r="A6988" t="s">
        <v>766</v>
      </c>
      <c r="B6988">
        <v>1995</v>
      </c>
      <c r="C6988" t="str">
        <f t="shared" si="219"/>
        <v>Pre-Drug 1970-1991</v>
      </c>
      <c r="D6988" t="s">
        <v>18</v>
      </c>
      <c r="E6988">
        <v>294</v>
      </c>
      <c r="F6988">
        <v>37</v>
      </c>
      <c r="G6988">
        <v>7</v>
      </c>
      <c r="H6988">
        <v>25</v>
      </c>
      <c r="I6988">
        <v>49</v>
      </c>
      <c r="J6988">
        <v>1</v>
      </c>
      <c r="K6988">
        <v>1</v>
      </c>
      <c r="L6988">
        <v>3</v>
      </c>
      <c r="M6988">
        <v>0</v>
      </c>
      <c r="Q6988">
        <v>76</v>
      </c>
      <c r="R6988">
        <v>4.92</v>
      </c>
      <c r="X6988">
        <v>8</v>
      </c>
      <c r="Y6988">
        <v>0.28000000000000003</v>
      </c>
      <c r="Z6988">
        <v>203</v>
      </c>
      <c r="AA6988">
        <f t="shared" si="218"/>
        <v>67.666666666666671</v>
      </c>
    </row>
    <row r="6989" spans="1:27" x14ac:dyDescent="0.25">
      <c r="A6989" t="s">
        <v>1835</v>
      </c>
      <c r="B6989">
        <v>2009</v>
      </c>
      <c r="C6989" t="str">
        <f t="shared" si="219"/>
        <v>Post Drug Era 2007-2012</v>
      </c>
      <c r="D6989" t="s">
        <v>18</v>
      </c>
      <c r="E6989">
        <v>294</v>
      </c>
      <c r="F6989">
        <v>32</v>
      </c>
      <c r="G6989">
        <v>5</v>
      </c>
      <c r="H6989">
        <v>30</v>
      </c>
      <c r="I6989">
        <v>72</v>
      </c>
      <c r="J6989">
        <v>2</v>
      </c>
      <c r="K6989">
        <v>3</v>
      </c>
      <c r="L6989">
        <v>2</v>
      </c>
      <c r="M6989">
        <v>1</v>
      </c>
      <c r="Q6989">
        <v>65</v>
      </c>
      <c r="R6989">
        <v>4.26</v>
      </c>
      <c r="X6989">
        <v>26</v>
      </c>
      <c r="Z6989">
        <v>203</v>
      </c>
      <c r="AA6989">
        <f t="shared" si="218"/>
        <v>67.666666666666671</v>
      </c>
    </row>
    <row r="6990" spans="1:27" x14ac:dyDescent="0.25">
      <c r="A6990" t="s">
        <v>2216</v>
      </c>
      <c r="B6990">
        <v>1996</v>
      </c>
      <c r="C6990" t="str">
        <f t="shared" si="219"/>
        <v>Pre-Drug 1970-1991</v>
      </c>
      <c r="D6990" t="s">
        <v>19</v>
      </c>
      <c r="E6990">
        <v>294</v>
      </c>
      <c r="F6990">
        <v>41</v>
      </c>
      <c r="G6990">
        <v>5</v>
      </c>
      <c r="H6990">
        <v>26</v>
      </c>
      <c r="I6990">
        <v>43</v>
      </c>
      <c r="J6990">
        <v>5</v>
      </c>
      <c r="K6990">
        <v>4</v>
      </c>
      <c r="L6990">
        <v>2</v>
      </c>
      <c r="M6990">
        <v>0</v>
      </c>
      <c r="Q6990">
        <v>74</v>
      </c>
      <c r="R6990">
        <v>5.43</v>
      </c>
      <c r="X6990">
        <v>22</v>
      </c>
      <c r="Y6990">
        <v>0.25</v>
      </c>
      <c r="Z6990">
        <v>204</v>
      </c>
      <c r="AA6990">
        <f t="shared" si="218"/>
        <v>68</v>
      </c>
    </row>
    <row r="6991" spans="1:27" x14ac:dyDescent="0.25">
      <c r="A6991" t="s">
        <v>2719</v>
      </c>
      <c r="B6991">
        <v>1985</v>
      </c>
      <c r="C6991" t="str">
        <f t="shared" si="219"/>
        <v>Pre-Drug 1970-1991</v>
      </c>
      <c r="D6991" t="s">
        <v>18</v>
      </c>
      <c r="E6991">
        <v>294</v>
      </c>
      <c r="F6991">
        <v>30</v>
      </c>
      <c r="G6991">
        <v>3</v>
      </c>
      <c r="H6991">
        <v>26</v>
      </c>
      <c r="I6991">
        <v>25</v>
      </c>
      <c r="J6991">
        <v>7</v>
      </c>
      <c r="K6991">
        <v>1</v>
      </c>
      <c r="L6991">
        <v>1</v>
      </c>
      <c r="M6991">
        <v>0</v>
      </c>
      <c r="Q6991">
        <v>69</v>
      </c>
      <c r="R6991">
        <v>3.93</v>
      </c>
      <c r="X6991">
        <v>25</v>
      </c>
      <c r="Y6991">
        <v>0.26</v>
      </c>
      <c r="Z6991">
        <v>206</v>
      </c>
      <c r="AA6991">
        <f t="shared" si="218"/>
        <v>68.666666666666671</v>
      </c>
    </row>
    <row r="6992" spans="1:27" x14ac:dyDescent="0.25">
      <c r="A6992" t="s">
        <v>2691</v>
      </c>
      <c r="B6992">
        <v>2004</v>
      </c>
      <c r="C6992" t="str">
        <f t="shared" si="219"/>
        <v>Drug Era 1992-2006</v>
      </c>
      <c r="D6992" t="s">
        <v>19</v>
      </c>
      <c r="E6992">
        <v>294</v>
      </c>
      <c r="F6992">
        <v>30</v>
      </c>
      <c r="G6992">
        <v>8</v>
      </c>
      <c r="H6992">
        <v>25</v>
      </c>
      <c r="I6992">
        <v>52</v>
      </c>
      <c r="J6992">
        <v>6</v>
      </c>
      <c r="K6992">
        <v>4</v>
      </c>
      <c r="L6992">
        <v>5</v>
      </c>
      <c r="M6992">
        <v>0</v>
      </c>
      <c r="Q6992">
        <v>61</v>
      </c>
      <c r="R6992">
        <v>3.91</v>
      </c>
      <c r="X6992">
        <v>42</v>
      </c>
      <c r="Y6992">
        <v>0.23</v>
      </c>
      <c r="Z6992">
        <v>207</v>
      </c>
      <c r="AA6992">
        <f t="shared" si="218"/>
        <v>69</v>
      </c>
    </row>
    <row r="6993" spans="1:27" x14ac:dyDescent="0.25">
      <c r="A6993" t="s">
        <v>2908</v>
      </c>
      <c r="B6993">
        <v>2012</v>
      </c>
      <c r="C6993" t="str">
        <f t="shared" si="219"/>
        <v>Post Drug Era 2007-2012</v>
      </c>
      <c r="D6993" t="s">
        <v>19</v>
      </c>
      <c r="E6993">
        <v>294</v>
      </c>
      <c r="F6993">
        <v>29</v>
      </c>
      <c r="G6993">
        <v>3</v>
      </c>
      <c r="H6993">
        <v>27</v>
      </c>
      <c r="I6993">
        <v>48</v>
      </c>
      <c r="J6993">
        <v>5</v>
      </c>
      <c r="K6993">
        <v>1</v>
      </c>
      <c r="L6993">
        <v>4</v>
      </c>
      <c r="M6993">
        <v>0</v>
      </c>
      <c r="Q6993">
        <v>59</v>
      </c>
      <c r="R6993">
        <v>3.78</v>
      </c>
      <c r="X6993">
        <v>21</v>
      </c>
      <c r="Z6993">
        <v>207</v>
      </c>
      <c r="AA6993">
        <f t="shared" si="218"/>
        <v>69</v>
      </c>
    </row>
    <row r="6994" spans="1:27" x14ac:dyDescent="0.25">
      <c r="A6994" t="s">
        <v>2848</v>
      </c>
      <c r="B6994">
        <v>1975</v>
      </c>
      <c r="C6994" t="str">
        <f t="shared" si="219"/>
        <v>Pre-Drug 1970-1991</v>
      </c>
      <c r="D6994" t="s">
        <v>19</v>
      </c>
      <c r="E6994">
        <v>294</v>
      </c>
      <c r="F6994">
        <v>24</v>
      </c>
      <c r="G6994">
        <v>5</v>
      </c>
      <c r="H6994">
        <v>31</v>
      </c>
      <c r="I6994">
        <v>38</v>
      </c>
      <c r="J6994">
        <v>6</v>
      </c>
      <c r="K6994">
        <v>2</v>
      </c>
      <c r="L6994">
        <v>3</v>
      </c>
      <c r="M6994">
        <v>0</v>
      </c>
      <c r="Q6994">
        <v>65</v>
      </c>
      <c r="R6994">
        <v>3.12</v>
      </c>
      <c r="X6994">
        <v>45</v>
      </c>
      <c r="Y6994">
        <v>0.25</v>
      </c>
      <c r="Z6994">
        <v>208</v>
      </c>
      <c r="AA6994">
        <f t="shared" si="218"/>
        <v>69.333333333333329</v>
      </c>
    </row>
    <row r="6995" spans="1:27" x14ac:dyDescent="0.25">
      <c r="A6995" t="s">
        <v>1137</v>
      </c>
      <c r="B6995">
        <v>2010</v>
      </c>
      <c r="C6995" t="str">
        <f t="shared" si="219"/>
        <v>Post Drug Era 2007-2012</v>
      </c>
      <c r="D6995" t="s">
        <v>18</v>
      </c>
      <c r="E6995">
        <v>294</v>
      </c>
      <c r="F6995">
        <v>28</v>
      </c>
      <c r="G6995">
        <v>6</v>
      </c>
      <c r="H6995">
        <v>26</v>
      </c>
      <c r="I6995">
        <v>100</v>
      </c>
      <c r="J6995">
        <v>0</v>
      </c>
      <c r="K6995">
        <v>5</v>
      </c>
      <c r="L6995">
        <v>4</v>
      </c>
      <c r="M6995">
        <v>0</v>
      </c>
      <c r="Q6995">
        <v>58</v>
      </c>
      <c r="R6995">
        <v>3.62</v>
      </c>
      <c r="X6995">
        <v>26</v>
      </c>
      <c r="Z6995">
        <v>209</v>
      </c>
      <c r="AA6995">
        <f t="shared" si="218"/>
        <v>69.666666666666671</v>
      </c>
    </row>
    <row r="6996" spans="1:27" x14ac:dyDescent="0.25">
      <c r="A6996" t="s">
        <v>1535</v>
      </c>
      <c r="B6996">
        <v>1986</v>
      </c>
      <c r="C6996" t="str">
        <f t="shared" si="219"/>
        <v>Pre-Drug 1970-1991</v>
      </c>
      <c r="D6996" t="s">
        <v>19</v>
      </c>
      <c r="E6996">
        <v>294</v>
      </c>
      <c r="F6996">
        <v>30</v>
      </c>
      <c r="G6996">
        <v>10</v>
      </c>
      <c r="H6996">
        <v>18</v>
      </c>
      <c r="I6996">
        <v>53</v>
      </c>
      <c r="J6996">
        <v>3</v>
      </c>
      <c r="K6996">
        <v>2</v>
      </c>
      <c r="L6996">
        <v>3</v>
      </c>
      <c r="M6996">
        <v>0</v>
      </c>
      <c r="Q6996">
        <v>69</v>
      </c>
      <c r="R6996">
        <v>3.82</v>
      </c>
      <c r="X6996">
        <v>21</v>
      </c>
      <c r="Y6996">
        <v>0.25</v>
      </c>
      <c r="Z6996">
        <v>212</v>
      </c>
      <c r="AA6996">
        <f t="shared" si="218"/>
        <v>70.666666666666671</v>
      </c>
    </row>
    <row r="6997" spans="1:27" x14ac:dyDescent="0.25">
      <c r="A6997" t="s">
        <v>1176</v>
      </c>
      <c r="B6997">
        <v>1986</v>
      </c>
      <c r="C6997" t="str">
        <f t="shared" si="219"/>
        <v>Pre-Drug 1970-1991</v>
      </c>
      <c r="D6997" t="s">
        <v>19</v>
      </c>
      <c r="E6997">
        <v>294</v>
      </c>
      <c r="F6997">
        <v>36</v>
      </c>
      <c r="G6997">
        <v>7</v>
      </c>
      <c r="H6997">
        <v>29</v>
      </c>
      <c r="I6997">
        <v>57</v>
      </c>
      <c r="J6997">
        <v>1</v>
      </c>
      <c r="K6997">
        <v>6</v>
      </c>
      <c r="L6997">
        <v>0</v>
      </c>
      <c r="M6997">
        <v>0</v>
      </c>
      <c r="Q6997">
        <v>64</v>
      </c>
      <c r="R6997">
        <v>4.5599999999999996</v>
      </c>
      <c r="X6997">
        <v>41</v>
      </c>
      <c r="Y6997">
        <v>0.24</v>
      </c>
      <c r="Z6997">
        <v>213</v>
      </c>
      <c r="AA6997">
        <f t="shared" si="218"/>
        <v>71</v>
      </c>
    </row>
    <row r="6998" spans="1:27" x14ac:dyDescent="0.25">
      <c r="A6998" t="s">
        <v>1063</v>
      </c>
      <c r="B6998">
        <v>2012</v>
      </c>
      <c r="C6998" t="str">
        <f t="shared" si="219"/>
        <v>Post Drug Era 2007-2012</v>
      </c>
      <c r="D6998" t="s">
        <v>18</v>
      </c>
      <c r="E6998">
        <v>294</v>
      </c>
      <c r="F6998">
        <v>19</v>
      </c>
      <c r="G6998">
        <v>7</v>
      </c>
      <c r="H6998">
        <v>21</v>
      </c>
      <c r="I6998">
        <v>72</v>
      </c>
      <c r="J6998">
        <v>3</v>
      </c>
      <c r="K6998">
        <v>3</v>
      </c>
      <c r="L6998">
        <v>3</v>
      </c>
      <c r="M6998">
        <v>0</v>
      </c>
      <c r="Q6998">
        <v>57</v>
      </c>
      <c r="R6998">
        <v>2.39</v>
      </c>
      <c r="X6998">
        <v>55</v>
      </c>
      <c r="Z6998">
        <v>215</v>
      </c>
      <c r="AA6998">
        <f t="shared" si="218"/>
        <v>71.666666666666671</v>
      </c>
    </row>
    <row r="6999" spans="1:27" x14ac:dyDescent="0.25">
      <c r="A6999" t="s">
        <v>1496</v>
      </c>
      <c r="B6999">
        <v>1978</v>
      </c>
      <c r="C6999" t="str">
        <f t="shared" si="219"/>
        <v>Pre-Drug 1970-1991</v>
      </c>
      <c r="D6999" t="s">
        <v>18</v>
      </c>
      <c r="E6999">
        <v>294</v>
      </c>
      <c r="F6999">
        <v>19</v>
      </c>
      <c r="G6999">
        <v>5</v>
      </c>
      <c r="H6999">
        <v>30</v>
      </c>
      <c r="I6999">
        <v>34</v>
      </c>
      <c r="J6999">
        <v>3</v>
      </c>
      <c r="K6999">
        <v>0</v>
      </c>
      <c r="L6999">
        <v>0</v>
      </c>
      <c r="M6999">
        <v>0</v>
      </c>
      <c r="Q6999">
        <v>63</v>
      </c>
      <c r="R6999">
        <v>2.38</v>
      </c>
      <c r="X6999">
        <v>21</v>
      </c>
      <c r="Y6999">
        <v>0.25</v>
      </c>
      <c r="Z6999">
        <v>216</v>
      </c>
      <c r="AA6999">
        <f t="shared" si="218"/>
        <v>72</v>
      </c>
    </row>
    <row r="7000" spans="1:27" x14ac:dyDescent="0.25">
      <c r="A7000" t="s">
        <v>2323</v>
      </c>
      <c r="B7000">
        <v>1984</v>
      </c>
      <c r="C7000" t="str">
        <f t="shared" si="219"/>
        <v>Pre-Drug 1970-1991</v>
      </c>
      <c r="D7000" t="s">
        <v>19</v>
      </c>
      <c r="E7000">
        <v>294</v>
      </c>
      <c r="F7000">
        <v>25</v>
      </c>
      <c r="G7000">
        <v>7</v>
      </c>
      <c r="H7000">
        <v>14</v>
      </c>
      <c r="I7000">
        <v>57</v>
      </c>
      <c r="J7000">
        <v>2</v>
      </c>
      <c r="K7000">
        <v>3</v>
      </c>
      <c r="L7000">
        <v>1</v>
      </c>
      <c r="M7000">
        <v>0</v>
      </c>
      <c r="Q7000">
        <v>67</v>
      </c>
      <c r="R7000">
        <v>3.08</v>
      </c>
      <c r="X7000">
        <v>47</v>
      </c>
      <c r="Y7000">
        <v>0.24</v>
      </c>
      <c r="Z7000">
        <v>219</v>
      </c>
      <c r="AA7000">
        <f t="shared" si="218"/>
        <v>73</v>
      </c>
    </row>
    <row r="7001" spans="1:27" x14ac:dyDescent="0.25">
      <c r="A7001" t="s">
        <v>2475</v>
      </c>
      <c r="B7001">
        <v>1985</v>
      </c>
      <c r="C7001" t="str">
        <f t="shared" si="219"/>
        <v>Pre-Drug 1970-1991</v>
      </c>
      <c r="D7001" t="s">
        <v>19</v>
      </c>
      <c r="E7001">
        <v>295</v>
      </c>
      <c r="F7001">
        <v>52</v>
      </c>
      <c r="G7001">
        <v>10</v>
      </c>
      <c r="H7001">
        <v>27</v>
      </c>
      <c r="I7001">
        <v>44</v>
      </c>
      <c r="J7001">
        <v>1</v>
      </c>
      <c r="K7001">
        <v>2</v>
      </c>
      <c r="L7001">
        <v>2</v>
      </c>
      <c r="M7001">
        <v>0</v>
      </c>
      <c r="Q7001">
        <v>85</v>
      </c>
      <c r="R7001">
        <v>7.55</v>
      </c>
      <c r="X7001">
        <v>34</v>
      </c>
      <c r="Y7001">
        <v>0.32</v>
      </c>
      <c r="Z7001">
        <v>186</v>
      </c>
      <c r="AA7001">
        <f t="shared" si="218"/>
        <v>62</v>
      </c>
    </row>
    <row r="7002" spans="1:27" x14ac:dyDescent="0.25">
      <c r="A7002" t="s">
        <v>2868</v>
      </c>
      <c r="B7002">
        <v>2006</v>
      </c>
      <c r="C7002" t="str">
        <f t="shared" si="219"/>
        <v>Drug Era 1992-2006</v>
      </c>
      <c r="D7002" t="s">
        <v>19</v>
      </c>
      <c r="E7002">
        <v>295</v>
      </c>
      <c r="F7002">
        <v>58</v>
      </c>
      <c r="G7002">
        <v>17</v>
      </c>
      <c r="H7002">
        <v>17</v>
      </c>
      <c r="I7002">
        <v>35</v>
      </c>
      <c r="J7002">
        <v>3</v>
      </c>
      <c r="K7002">
        <v>1</v>
      </c>
      <c r="L7002">
        <v>3</v>
      </c>
      <c r="M7002">
        <v>1</v>
      </c>
      <c r="Q7002">
        <v>93</v>
      </c>
      <c r="R7002">
        <v>8.42</v>
      </c>
      <c r="X7002">
        <v>36</v>
      </c>
      <c r="Z7002">
        <v>186</v>
      </c>
      <c r="AA7002">
        <f t="shared" si="218"/>
        <v>62</v>
      </c>
    </row>
    <row r="7003" spans="1:27" x14ac:dyDescent="0.25">
      <c r="A7003" t="s">
        <v>2433</v>
      </c>
      <c r="B7003">
        <v>2003</v>
      </c>
      <c r="C7003" t="str">
        <f t="shared" si="219"/>
        <v>Drug Era 1992-2006</v>
      </c>
      <c r="D7003" t="s">
        <v>19</v>
      </c>
      <c r="E7003">
        <v>295</v>
      </c>
      <c r="F7003">
        <v>35</v>
      </c>
      <c r="G7003">
        <v>7</v>
      </c>
      <c r="H7003">
        <v>42</v>
      </c>
      <c r="I7003">
        <v>50</v>
      </c>
      <c r="J7003">
        <v>7</v>
      </c>
      <c r="K7003">
        <v>9</v>
      </c>
      <c r="L7003">
        <v>6</v>
      </c>
      <c r="M7003">
        <v>2</v>
      </c>
      <c r="Q7003">
        <v>66</v>
      </c>
      <c r="R7003">
        <v>5</v>
      </c>
      <c r="X7003">
        <v>15</v>
      </c>
      <c r="Y7003">
        <v>0.27</v>
      </c>
      <c r="Z7003">
        <v>189</v>
      </c>
      <c r="AA7003">
        <f t="shared" si="218"/>
        <v>63</v>
      </c>
    </row>
    <row r="7004" spans="1:27" x14ac:dyDescent="0.25">
      <c r="A7004" t="s">
        <v>1804</v>
      </c>
      <c r="B7004">
        <v>1973</v>
      </c>
      <c r="C7004" t="str">
        <f t="shared" si="219"/>
        <v>Pre-Drug 1970-1991</v>
      </c>
      <c r="D7004" t="s">
        <v>18</v>
      </c>
      <c r="E7004">
        <v>295</v>
      </c>
      <c r="F7004">
        <v>47</v>
      </c>
      <c r="G7004">
        <v>13</v>
      </c>
      <c r="H7004">
        <v>23</v>
      </c>
      <c r="I7004">
        <v>18</v>
      </c>
      <c r="J7004">
        <v>3</v>
      </c>
      <c r="K7004">
        <v>3</v>
      </c>
      <c r="L7004">
        <v>0</v>
      </c>
      <c r="M7004">
        <v>1</v>
      </c>
      <c r="Q7004">
        <v>91</v>
      </c>
      <c r="R7004">
        <v>6.68</v>
      </c>
      <c r="X7004">
        <v>24</v>
      </c>
      <c r="Y7004">
        <v>0.34</v>
      </c>
      <c r="Z7004">
        <v>190</v>
      </c>
      <c r="AA7004">
        <f t="shared" si="218"/>
        <v>63.333333333333336</v>
      </c>
    </row>
    <row r="7005" spans="1:27" x14ac:dyDescent="0.25">
      <c r="A7005" t="s">
        <v>1454</v>
      </c>
      <c r="B7005">
        <v>1980</v>
      </c>
      <c r="C7005" t="str">
        <f t="shared" si="219"/>
        <v>Pre-Drug 1970-1991</v>
      </c>
      <c r="D7005" t="s">
        <v>19</v>
      </c>
      <c r="E7005">
        <v>295</v>
      </c>
      <c r="F7005">
        <v>34</v>
      </c>
      <c r="G7005">
        <v>4</v>
      </c>
      <c r="H7005">
        <v>45</v>
      </c>
      <c r="I7005">
        <v>40</v>
      </c>
      <c r="J7005">
        <v>10</v>
      </c>
      <c r="K7005">
        <v>3</v>
      </c>
      <c r="L7005">
        <v>2</v>
      </c>
      <c r="M7005">
        <v>1</v>
      </c>
      <c r="Q7005">
        <v>65</v>
      </c>
      <c r="R7005">
        <v>4.83</v>
      </c>
      <c r="X7005">
        <v>30</v>
      </c>
      <c r="Y7005">
        <v>0.27</v>
      </c>
      <c r="Z7005">
        <v>190</v>
      </c>
      <c r="AA7005">
        <f t="shared" si="218"/>
        <v>63.333333333333336</v>
      </c>
    </row>
    <row r="7006" spans="1:27" x14ac:dyDescent="0.25">
      <c r="A7006" t="s">
        <v>2549</v>
      </c>
      <c r="B7006">
        <v>2000</v>
      </c>
      <c r="C7006" t="str">
        <f t="shared" si="219"/>
        <v>Drug Era 1992-2006</v>
      </c>
      <c r="D7006" t="s">
        <v>18</v>
      </c>
      <c r="E7006">
        <v>295</v>
      </c>
      <c r="F7006">
        <v>38</v>
      </c>
      <c r="G7006">
        <v>6</v>
      </c>
      <c r="H7006">
        <v>41</v>
      </c>
      <c r="I7006">
        <v>51</v>
      </c>
      <c r="J7006">
        <v>2</v>
      </c>
      <c r="K7006">
        <v>1</v>
      </c>
      <c r="L7006">
        <v>1</v>
      </c>
      <c r="M7006">
        <v>0</v>
      </c>
      <c r="Q7006">
        <v>71</v>
      </c>
      <c r="R7006">
        <v>5.4</v>
      </c>
      <c r="X7006">
        <v>46</v>
      </c>
      <c r="Y7006">
        <v>0</v>
      </c>
      <c r="Z7006">
        <v>190</v>
      </c>
      <c r="AA7006">
        <f t="shared" si="218"/>
        <v>63.333333333333336</v>
      </c>
    </row>
    <row r="7007" spans="1:27" x14ac:dyDescent="0.25">
      <c r="A7007" t="s">
        <v>2731</v>
      </c>
      <c r="B7007">
        <v>1986</v>
      </c>
      <c r="C7007" t="str">
        <f t="shared" si="219"/>
        <v>Pre-Drug 1970-1991</v>
      </c>
      <c r="D7007" t="s">
        <v>19</v>
      </c>
      <c r="E7007">
        <v>295</v>
      </c>
      <c r="F7007">
        <v>31</v>
      </c>
      <c r="G7007">
        <v>7</v>
      </c>
      <c r="H7007">
        <v>48</v>
      </c>
      <c r="I7007">
        <v>47</v>
      </c>
      <c r="J7007">
        <v>2</v>
      </c>
      <c r="K7007">
        <v>5</v>
      </c>
      <c r="L7007">
        <v>0</v>
      </c>
      <c r="M7007">
        <v>1</v>
      </c>
      <c r="Q7007">
        <v>64</v>
      </c>
      <c r="R7007">
        <v>4.38</v>
      </c>
      <c r="X7007">
        <v>32</v>
      </c>
      <c r="Y7007">
        <v>0.26</v>
      </c>
      <c r="Z7007">
        <v>191</v>
      </c>
      <c r="AA7007">
        <f t="shared" si="218"/>
        <v>63.666666666666664</v>
      </c>
    </row>
    <row r="7008" spans="1:27" x14ac:dyDescent="0.25">
      <c r="A7008" t="s">
        <v>1640</v>
      </c>
      <c r="B7008">
        <v>2006</v>
      </c>
      <c r="C7008" t="str">
        <f t="shared" si="219"/>
        <v>Drug Era 1992-2006</v>
      </c>
      <c r="D7008" t="s">
        <v>19</v>
      </c>
      <c r="E7008">
        <v>295</v>
      </c>
      <c r="F7008">
        <v>50</v>
      </c>
      <c r="G7008">
        <v>8</v>
      </c>
      <c r="H7008">
        <v>25</v>
      </c>
      <c r="I7008">
        <v>46</v>
      </c>
      <c r="J7008">
        <v>2</v>
      </c>
      <c r="K7008">
        <v>1</v>
      </c>
      <c r="L7008">
        <v>6</v>
      </c>
      <c r="M7008">
        <v>1</v>
      </c>
      <c r="Q7008">
        <v>80</v>
      </c>
      <c r="R7008">
        <v>7.07</v>
      </c>
      <c r="X7008">
        <v>35</v>
      </c>
      <c r="Z7008">
        <v>191</v>
      </c>
      <c r="AA7008">
        <f t="shared" si="218"/>
        <v>63.666666666666664</v>
      </c>
    </row>
    <row r="7009" spans="1:27" x14ac:dyDescent="0.25">
      <c r="A7009" t="s">
        <v>2434</v>
      </c>
      <c r="B7009">
        <v>1985</v>
      </c>
      <c r="C7009" t="str">
        <f t="shared" si="219"/>
        <v>Pre-Drug 1970-1991</v>
      </c>
      <c r="D7009" t="s">
        <v>19</v>
      </c>
      <c r="E7009">
        <v>295</v>
      </c>
      <c r="F7009">
        <v>47</v>
      </c>
      <c r="G7009">
        <v>13</v>
      </c>
      <c r="H7009">
        <v>38</v>
      </c>
      <c r="I7009">
        <v>38</v>
      </c>
      <c r="J7009">
        <v>0</v>
      </c>
      <c r="K7009">
        <v>6</v>
      </c>
      <c r="L7009">
        <v>5</v>
      </c>
      <c r="M7009">
        <v>0</v>
      </c>
      <c r="Q7009">
        <v>69</v>
      </c>
      <c r="R7009">
        <v>6.58</v>
      </c>
      <c r="X7009">
        <v>31</v>
      </c>
      <c r="Y7009">
        <v>0.27</v>
      </c>
      <c r="Z7009">
        <v>193</v>
      </c>
      <c r="AA7009">
        <f t="shared" si="218"/>
        <v>64.333333333333329</v>
      </c>
    </row>
    <row r="7010" spans="1:27" x14ac:dyDescent="0.25">
      <c r="A7010" t="s">
        <v>1688</v>
      </c>
      <c r="B7010">
        <v>1996</v>
      </c>
      <c r="C7010" t="str">
        <f t="shared" si="219"/>
        <v>Pre-Drug 1970-1991</v>
      </c>
      <c r="D7010" t="s">
        <v>19</v>
      </c>
      <c r="E7010">
        <v>295</v>
      </c>
      <c r="F7010">
        <v>32</v>
      </c>
      <c r="G7010">
        <v>12</v>
      </c>
      <c r="H7010">
        <v>27</v>
      </c>
      <c r="I7010">
        <v>32</v>
      </c>
      <c r="J7010">
        <v>2</v>
      </c>
      <c r="K7010">
        <v>1</v>
      </c>
      <c r="L7010">
        <v>5</v>
      </c>
      <c r="M7010">
        <v>0</v>
      </c>
      <c r="Q7010">
        <v>76</v>
      </c>
      <c r="R7010">
        <v>4.4800000000000004</v>
      </c>
      <c r="X7010">
        <v>28</v>
      </c>
      <c r="Y7010">
        <v>0.25</v>
      </c>
      <c r="Z7010">
        <v>193</v>
      </c>
      <c r="AA7010">
        <f t="shared" si="218"/>
        <v>64.333333333333329</v>
      </c>
    </row>
    <row r="7011" spans="1:27" x14ac:dyDescent="0.25">
      <c r="A7011" t="s">
        <v>802</v>
      </c>
      <c r="B7011">
        <v>2007</v>
      </c>
      <c r="C7011" t="str">
        <f t="shared" si="219"/>
        <v>Post Drug Era 2007-2012</v>
      </c>
      <c r="D7011" t="s">
        <v>18</v>
      </c>
      <c r="E7011">
        <v>295</v>
      </c>
      <c r="F7011">
        <v>37</v>
      </c>
      <c r="G7011">
        <v>6</v>
      </c>
      <c r="H7011">
        <v>36</v>
      </c>
      <c r="I7011">
        <v>39</v>
      </c>
      <c r="J7011">
        <v>4</v>
      </c>
      <c r="K7011">
        <v>2</v>
      </c>
      <c r="L7011">
        <v>2</v>
      </c>
      <c r="M7011">
        <v>0</v>
      </c>
      <c r="Q7011">
        <v>71</v>
      </c>
      <c r="R7011">
        <v>5.15</v>
      </c>
      <c r="X7011">
        <v>33</v>
      </c>
      <c r="Z7011">
        <v>194</v>
      </c>
      <c r="AA7011">
        <f t="shared" si="218"/>
        <v>64.666666666666671</v>
      </c>
    </row>
    <row r="7012" spans="1:27" x14ac:dyDescent="0.25">
      <c r="A7012" t="s">
        <v>2414</v>
      </c>
      <c r="B7012">
        <v>2011</v>
      </c>
      <c r="C7012" t="str">
        <f t="shared" si="219"/>
        <v>Post Drug Era 2007-2012</v>
      </c>
      <c r="D7012" t="s">
        <v>18</v>
      </c>
      <c r="E7012">
        <v>295</v>
      </c>
      <c r="F7012">
        <v>26</v>
      </c>
      <c r="G7012">
        <v>1</v>
      </c>
      <c r="H7012">
        <v>45</v>
      </c>
      <c r="I7012">
        <v>70</v>
      </c>
      <c r="J7012">
        <v>1</v>
      </c>
      <c r="K7012">
        <v>14</v>
      </c>
      <c r="L7012">
        <v>2</v>
      </c>
      <c r="M7012">
        <v>1</v>
      </c>
      <c r="Q7012">
        <v>54</v>
      </c>
      <c r="R7012">
        <v>3.56</v>
      </c>
      <c r="X7012">
        <v>43</v>
      </c>
      <c r="Z7012">
        <v>197</v>
      </c>
      <c r="AA7012">
        <f t="shared" si="218"/>
        <v>65.666666666666671</v>
      </c>
    </row>
    <row r="7013" spans="1:27" x14ac:dyDescent="0.25">
      <c r="A7013" t="s">
        <v>2975</v>
      </c>
      <c r="B7013">
        <v>1976</v>
      </c>
      <c r="C7013" t="str">
        <f t="shared" si="219"/>
        <v>Pre-Drug 1970-1991</v>
      </c>
      <c r="D7013" t="s">
        <v>18</v>
      </c>
      <c r="E7013">
        <v>295</v>
      </c>
      <c r="F7013">
        <v>30</v>
      </c>
      <c r="G7013">
        <v>3</v>
      </c>
      <c r="H7013">
        <v>39</v>
      </c>
      <c r="I7013">
        <v>40</v>
      </c>
      <c r="J7013">
        <v>2</v>
      </c>
      <c r="K7013">
        <v>6</v>
      </c>
      <c r="L7013">
        <v>0</v>
      </c>
      <c r="M7013">
        <v>1</v>
      </c>
      <c r="Q7013">
        <v>66</v>
      </c>
      <c r="R7013">
        <v>4.07</v>
      </c>
      <c r="X7013">
        <v>20</v>
      </c>
      <c r="Y7013">
        <v>0.26</v>
      </c>
      <c r="Z7013">
        <v>199</v>
      </c>
      <c r="AA7013">
        <f t="shared" si="218"/>
        <v>66.333333333333329</v>
      </c>
    </row>
    <row r="7014" spans="1:27" x14ac:dyDescent="0.25">
      <c r="A7014" t="s">
        <v>496</v>
      </c>
      <c r="B7014">
        <v>1997</v>
      </c>
      <c r="C7014" t="str">
        <f t="shared" si="219"/>
        <v>Drug Era 1992-2006</v>
      </c>
      <c r="D7014" t="s">
        <v>19</v>
      </c>
      <c r="E7014">
        <v>295</v>
      </c>
      <c r="F7014">
        <v>33</v>
      </c>
      <c r="G7014">
        <v>9</v>
      </c>
      <c r="H7014">
        <v>33</v>
      </c>
      <c r="I7014">
        <v>43</v>
      </c>
      <c r="J7014">
        <v>3</v>
      </c>
      <c r="K7014">
        <v>3</v>
      </c>
      <c r="L7014">
        <v>1</v>
      </c>
      <c r="M7014">
        <v>0</v>
      </c>
      <c r="Q7014">
        <v>68</v>
      </c>
      <c r="R7014">
        <v>4.4800000000000004</v>
      </c>
      <c r="X7014">
        <v>37</v>
      </c>
      <c r="Y7014">
        <v>0.26</v>
      </c>
      <c r="Z7014">
        <v>199</v>
      </c>
      <c r="AA7014">
        <f t="shared" si="218"/>
        <v>66.333333333333329</v>
      </c>
    </row>
    <row r="7015" spans="1:27" x14ac:dyDescent="0.25">
      <c r="A7015" t="s">
        <v>654</v>
      </c>
      <c r="B7015">
        <v>1999</v>
      </c>
      <c r="C7015" t="str">
        <f t="shared" si="219"/>
        <v>Drug Era 1992-2006</v>
      </c>
      <c r="D7015" t="s">
        <v>19</v>
      </c>
      <c r="E7015">
        <v>295</v>
      </c>
      <c r="F7015">
        <v>42</v>
      </c>
      <c r="G7015">
        <v>11</v>
      </c>
      <c r="H7015">
        <v>23</v>
      </c>
      <c r="I7015">
        <v>46</v>
      </c>
      <c r="J7015">
        <v>1</v>
      </c>
      <c r="K7015">
        <v>2</v>
      </c>
      <c r="L7015">
        <v>3</v>
      </c>
      <c r="M7015">
        <v>0</v>
      </c>
      <c r="Q7015">
        <v>74</v>
      </c>
      <c r="R7015">
        <v>5.67</v>
      </c>
      <c r="X7015">
        <v>47</v>
      </c>
      <c r="Y7015">
        <v>0</v>
      </c>
      <c r="Z7015">
        <v>200</v>
      </c>
      <c r="AA7015">
        <f t="shared" si="218"/>
        <v>66.666666666666671</v>
      </c>
    </row>
    <row r="7016" spans="1:27" x14ac:dyDescent="0.25">
      <c r="A7016" t="s">
        <v>578</v>
      </c>
      <c r="B7016">
        <v>2011</v>
      </c>
      <c r="C7016" t="str">
        <f t="shared" si="219"/>
        <v>Post Drug Era 2007-2012</v>
      </c>
      <c r="D7016" t="s">
        <v>19</v>
      </c>
      <c r="E7016">
        <v>295</v>
      </c>
      <c r="F7016">
        <v>27</v>
      </c>
      <c r="G7016">
        <v>5</v>
      </c>
      <c r="H7016">
        <v>48</v>
      </c>
      <c r="I7016">
        <v>60</v>
      </c>
      <c r="J7016">
        <v>2</v>
      </c>
      <c r="K7016">
        <v>3</v>
      </c>
      <c r="L7016">
        <v>2</v>
      </c>
      <c r="M7016">
        <v>0</v>
      </c>
      <c r="Q7016">
        <v>52</v>
      </c>
      <c r="R7016">
        <v>3.63</v>
      </c>
      <c r="X7016">
        <v>56</v>
      </c>
      <c r="Z7016">
        <v>201</v>
      </c>
      <c r="AA7016">
        <f t="shared" si="218"/>
        <v>67</v>
      </c>
    </row>
    <row r="7017" spans="1:27" x14ac:dyDescent="0.25">
      <c r="A7017" t="s">
        <v>1938</v>
      </c>
      <c r="B7017">
        <v>1971</v>
      </c>
      <c r="C7017" t="str">
        <f t="shared" si="219"/>
        <v>Pre-Drug 1970-1991</v>
      </c>
      <c r="D7017" t="s">
        <v>19</v>
      </c>
      <c r="E7017">
        <v>295</v>
      </c>
      <c r="F7017">
        <v>28</v>
      </c>
      <c r="G7017">
        <v>4</v>
      </c>
      <c r="H7017">
        <v>27</v>
      </c>
      <c r="I7017">
        <v>42</v>
      </c>
      <c r="J7017">
        <v>9</v>
      </c>
      <c r="K7017">
        <v>5</v>
      </c>
      <c r="L7017">
        <v>1</v>
      </c>
      <c r="M7017">
        <v>1</v>
      </c>
      <c r="Q7017">
        <v>69</v>
      </c>
      <c r="R7017">
        <v>3.72</v>
      </c>
      <c r="X7017">
        <v>30</v>
      </c>
      <c r="Y7017">
        <v>0.27</v>
      </c>
      <c r="Z7017">
        <v>203</v>
      </c>
      <c r="AA7017">
        <f t="shared" si="218"/>
        <v>67.666666666666671</v>
      </c>
    </row>
    <row r="7018" spans="1:27" x14ac:dyDescent="0.25">
      <c r="A7018" t="s">
        <v>701</v>
      </c>
      <c r="B7018">
        <v>1997</v>
      </c>
      <c r="C7018" t="str">
        <f t="shared" si="219"/>
        <v>Drug Era 1992-2006</v>
      </c>
      <c r="D7018" t="s">
        <v>18</v>
      </c>
      <c r="E7018">
        <v>295</v>
      </c>
      <c r="F7018">
        <v>30</v>
      </c>
      <c r="G7018">
        <v>4</v>
      </c>
      <c r="H7018">
        <v>24</v>
      </c>
      <c r="I7018">
        <v>38</v>
      </c>
      <c r="J7018">
        <v>2</v>
      </c>
      <c r="K7018">
        <v>2</v>
      </c>
      <c r="L7018">
        <v>3</v>
      </c>
      <c r="M7018">
        <v>0</v>
      </c>
      <c r="Q7018">
        <v>74</v>
      </c>
      <c r="R7018">
        <v>3.99</v>
      </c>
      <c r="X7018">
        <v>33</v>
      </c>
      <c r="Y7018">
        <v>0.28000000000000003</v>
      </c>
      <c r="Z7018">
        <v>203</v>
      </c>
      <c r="AA7018">
        <f t="shared" si="218"/>
        <v>67.666666666666671</v>
      </c>
    </row>
    <row r="7019" spans="1:27" x14ac:dyDescent="0.25">
      <c r="A7019" t="s">
        <v>2033</v>
      </c>
      <c r="B7019">
        <v>1998</v>
      </c>
      <c r="C7019" t="str">
        <f t="shared" si="219"/>
        <v>Drug Era 1992-2006</v>
      </c>
      <c r="D7019" t="s">
        <v>18</v>
      </c>
      <c r="E7019">
        <v>295</v>
      </c>
      <c r="F7019">
        <v>38</v>
      </c>
      <c r="G7019">
        <v>8</v>
      </c>
      <c r="H7019">
        <v>38</v>
      </c>
      <c r="I7019">
        <v>73</v>
      </c>
      <c r="J7019">
        <v>0</v>
      </c>
      <c r="K7019">
        <v>4</v>
      </c>
      <c r="L7019">
        <v>3</v>
      </c>
      <c r="M7019">
        <v>1</v>
      </c>
      <c r="Q7019">
        <v>57</v>
      </c>
      <c r="R7019">
        <v>5.05</v>
      </c>
      <c r="X7019">
        <v>24</v>
      </c>
      <c r="Z7019">
        <v>203</v>
      </c>
      <c r="AA7019">
        <f t="shared" si="218"/>
        <v>67.666666666666671</v>
      </c>
    </row>
    <row r="7020" spans="1:27" x14ac:dyDescent="0.25">
      <c r="A7020" t="s">
        <v>362</v>
      </c>
      <c r="B7020">
        <v>2012</v>
      </c>
      <c r="C7020" t="str">
        <f t="shared" si="219"/>
        <v>Post Drug Era 2007-2012</v>
      </c>
      <c r="D7020" t="s">
        <v>18</v>
      </c>
      <c r="E7020">
        <v>295</v>
      </c>
      <c r="F7020">
        <v>29</v>
      </c>
      <c r="G7020">
        <v>5</v>
      </c>
      <c r="H7020">
        <v>37</v>
      </c>
      <c r="I7020">
        <v>83</v>
      </c>
      <c r="J7020">
        <v>7</v>
      </c>
      <c r="K7020">
        <v>5</v>
      </c>
      <c r="L7020">
        <v>1</v>
      </c>
      <c r="M7020">
        <v>1</v>
      </c>
      <c r="Q7020">
        <v>63</v>
      </c>
      <c r="R7020">
        <v>3.86</v>
      </c>
      <c r="X7020">
        <v>25</v>
      </c>
      <c r="Z7020">
        <v>203</v>
      </c>
      <c r="AA7020">
        <f t="shared" si="218"/>
        <v>67.666666666666671</v>
      </c>
    </row>
    <row r="7021" spans="1:27" x14ac:dyDescent="0.25">
      <c r="A7021" t="s">
        <v>132</v>
      </c>
      <c r="B7021">
        <v>1997</v>
      </c>
      <c r="C7021" t="str">
        <f t="shared" si="219"/>
        <v>Drug Era 1992-2006</v>
      </c>
      <c r="D7021" t="s">
        <v>18</v>
      </c>
      <c r="E7021">
        <v>295</v>
      </c>
      <c r="F7021">
        <v>32</v>
      </c>
      <c r="G7021">
        <v>8</v>
      </c>
      <c r="H7021">
        <v>29</v>
      </c>
      <c r="I7021">
        <v>41</v>
      </c>
      <c r="J7021">
        <v>0</v>
      </c>
      <c r="K7021">
        <v>1</v>
      </c>
      <c r="L7021">
        <v>4</v>
      </c>
      <c r="M7021">
        <v>1</v>
      </c>
      <c r="Q7021">
        <v>66</v>
      </c>
      <c r="R7021">
        <v>4.24</v>
      </c>
      <c r="X7021">
        <v>32</v>
      </c>
      <c r="Y7021">
        <v>0.26</v>
      </c>
      <c r="Z7021">
        <v>204</v>
      </c>
      <c r="AA7021">
        <f t="shared" si="218"/>
        <v>68</v>
      </c>
    </row>
    <row r="7022" spans="1:27" x14ac:dyDescent="0.25">
      <c r="A7022" t="s">
        <v>140</v>
      </c>
      <c r="B7022">
        <v>2004</v>
      </c>
      <c r="C7022" t="str">
        <f t="shared" si="219"/>
        <v>Drug Era 1992-2006</v>
      </c>
      <c r="D7022" t="s">
        <v>19</v>
      </c>
      <c r="E7022">
        <v>295</v>
      </c>
      <c r="F7022">
        <v>27</v>
      </c>
      <c r="G7022">
        <v>6</v>
      </c>
      <c r="H7022">
        <v>29</v>
      </c>
      <c r="I7022">
        <v>52</v>
      </c>
      <c r="J7022">
        <v>4</v>
      </c>
      <c r="K7022">
        <v>3</v>
      </c>
      <c r="L7022">
        <v>7</v>
      </c>
      <c r="M7022">
        <v>1</v>
      </c>
      <c r="Q7022">
        <v>60</v>
      </c>
      <c r="R7022">
        <v>3.57</v>
      </c>
      <c r="X7022">
        <v>50</v>
      </c>
      <c r="Y7022">
        <v>0.23</v>
      </c>
      <c r="Z7022">
        <v>204</v>
      </c>
      <c r="AA7022">
        <f t="shared" si="218"/>
        <v>68</v>
      </c>
    </row>
    <row r="7023" spans="1:27" x14ac:dyDescent="0.25">
      <c r="A7023" t="s">
        <v>2412</v>
      </c>
      <c r="B7023">
        <v>2009</v>
      </c>
      <c r="C7023" t="str">
        <f t="shared" si="219"/>
        <v>Post Drug Era 2007-2012</v>
      </c>
      <c r="D7023" t="s">
        <v>18</v>
      </c>
      <c r="E7023">
        <v>295</v>
      </c>
      <c r="F7023">
        <v>28</v>
      </c>
      <c r="G7023">
        <v>7</v>
      </c>
      <c r="H7023">
        <v>38</v>
      </c>
      <c r="I7023">
        <v>73</v>
      </c>
      <c r="J7023">
        <v>6</v>
      </c>
      <c r="K7023">
        <v>1</v>
      </c>
      <c r="L7023">
        <v>1</v>
      </c>
      <c r="M7023">
        <v>0</v>
      </c>
      <c r="Q7023">
        <v>51</v>
      </c>
      <c r="R7023">
        <v>3.71</v>
      </c>
      <c r="X7023">
        <v>32</v>
      </c>
      <c r="Z7023">
        <v>204</v>
      </c>
      <c r="AA7023">
        <f t="shared" si="218"/>
        <v>68</v>
      </c>
    </row>
    <row r="7024" spans="1:27" x14ac:dyDescent="0.25">
      <c r="A7024" t="s">
        <v>2306</v>
      </c>
      <c r="B7024">
        <v>1981</v>
      </c>
      <c r="C7024" t="str">
        <f t="shared" si="219"/>
        <v>Pre-Drug 1970-1991</v>
      </c>
      <c r="D7024" t="s">
        <v>19</v>
      </c>
      <c r="E7024">
        <v>295</v>
      </c>
      <c r="F7024">
        <v>30</v>
      </c>
      <c r="G7024">
        <v>1</v>
      </c>
      <c r="H7024">
        <v>38</v>
      </c>
      <c r="I7024">
        <v>35</v>
      </c>
      <c r="J7024">
        <v>6</v>
      </c>
      <c r="K7024">
        <v>8</v>
      </c>
      <c r="L7024">
        <v>1</v>
      </c>
      <c r="M7024">
        <v>0</v>
      </c>
      <c r="Q7024">
        <v>64</v>
      </c>
      <c r="R7024">
        <v>3.95</v>
      </c>
      <c r="X7024">
        <v>42</v>
      </c>
      <c r="Y7024">
        <v>0.25</v>
      </c>
      <c r="Z7024">
        <v>205</v>
      </c>
      <c r="AA7024">
        <f t="shared" si="218"/>
        <v>68.333333333333329</v>
      </c>
    </row>
    <row r="7025" spans="1:27" x14ac:dyDescent="0.25">
      <c r="A7025" t="s">
        <v>557</v>
      </c>
      <c r="B7025">
        <v>1995</v>
      </c>
      <c r="C7025" t="str">
        <f t="shared" si="219"/>
        <v>Pre-Drug 1970-1991</v>
      </c>
      <c r="D7025" t="s">
        <v>18</v>
      </c>
      <c r="E7025">
        <v>295</v>
      </c>
      <c r="F7025">
        <v>28</v>
      </c>
      <c r="G7025">
        <v>5</v>
      </c>
      <c r="H7025">
        <v>22</v>
      </c>
      <c r="I7025">
        <v>55</v>
      </c>
      <c r="J7025">
        <v>4</v>
      </c>
      <c r="K7025">
        <v>0</v>
      </c>
      <c r="L7025">
        <v>4</v>
      </c>
      <c r="M7025">
        <v>0</v>
      </c>
      <c r="Q7025">
        <v>71</v>
      </c>
      <c r="R7025">
        <v>3.65</v>
      </c>
      <c r="X7025">
        <v>39</v>
      </c>
      <c r="Y7025">
        <v>0.26</v>
      </c>
      <c r="Z7025">
        <v>207</v>
      </c>
      <c r="AA7025">
        <f t="shared" si="218"/>
        <v>69</v>
      </c>
    </row>
    <row r="7026" spans="1:27" x14ac:dyDescent="0.25">
      <c r="A7026" t="s">
        <v>2366</v>
      </c>
      <c r="B7026">
        <v>1995</v>
      </c>
      <c r="C7026" t="str">
        <f t="shared" si="219"/>
        <v>Pre-Drug 1970-1991</v>
      </c>
      <c r="D7026" t="s">
        <v>18</v>
      </c>
      <c r="E7026">
        <v>295</v>
      </c>
      <c r="F7026">
        <v>32</v>
      </c>
      <c r="G7026">
        <v>6</v>
      </c>
      <c r="H7026">
        <v>22</v>
      </c>
      <c r="I7026">
        <v>62</v>
      </c>
      <c r="J7026">
        <v>1</v>
      </c>
      <c r="K7026">
        <v>3</v>
      </c>
      <c r="L7026">
        <v>0</v>
      </c>
      <c r="M7026">
        <v>0</v>
      </c>
      <c r="Q7026">
        <v>76</v>
      </c>
      <c r="R7026">
        <v>4.17</v>
      </c>
      <c r="X7026">
        <v>39</v>
      </c>
      <c r="Y7026">
        <v>0.27</v>
      </c>
      <c r="Z7026">
        <v>207</v>
      </c>
      <c r="AA7026">
        <f t="shared" si="218"/>
        <v>69</v>
      </c>
    </row>
    <row r="7027" spans="1:27" x14ac:dyDescent="0.25">
      <c r="A7027" t="s">
        <v>2399</v>
      </c>
      <c r="B7027">
        <v>1986</v>
      </c>
      <c r="C7027" t="str">
        <f t="shared" si="219"/>
        <v>Pre-Drug 1970-1991</v>
      </c>
      <c r="D7027" t="s">
        <v>18</v>
      </c>
      <c r="E7027">
        <v>295</v>
      </c>
      <c r="F7027">
        <v>26</v>
      </c>
      <c r="G7027">
        <v>5</v>
      </c>
      <c r="H7027">
        <v>27</v>
      </c>
      <c r="I7027">
        <v>53</v>
      </c>
      <c r="J7027">
        <v>3</v>
      </c>
      <c r="K7027">
        <v>4</v>
      </c>
      <c r="L7027">
        <v>2</v>
      </c>
      <c r="M7027">
        <v>1</v>
      </c>
      <c r="Q7027">
        <v>61</v>
      </c>
      <c r="R7027">
        <v>3.38</v>
      </c>
      <c r="X7027">
        <v>42</v>
      </c>
      <c r="Y7027">
        <v>0.23</v>
      </c>
      <c r="Z7027">
        <v>208</v>
      </c>
      <c r="AA7027">
        <f t="shared" si="218"/>
        <v>69.333333333333329</v>
      </c>
    </row>
    <row r="7028" spans="1:27" x14ac:dyDescent="0.25">
      <c r="A7028" t="s">
        <v>1852</v>
      </c>
      <c r="B7028">
        <v>2004</v>
      </c>
      <c r="C7028" t="str">
        <f t="shared" si="219"/>
        <v>Drug Era 1992-2006</v>
      </c>
      <c r="D7028" t="s">
        <v>18</v>
      </c>
      <c r="E7028">
        <v>295</v>
      </c>
      <c r="F7028">
        <v>25</v>
      </c>
      <c r="G7028">
        <v>6</v>
      </c>
      <c r="H7028">
        <v>20</v>
      </c>
      <c r="I7028">
        <v>37</v>
      </c>
      <c r="J7028">
        <v>3</v>
      </c>
      <c r="K7028">
        <v>1</v>
      </c>
      <c r="L7028">
        <v>1</v>
      </c>
      <c r="M7028">
        <v>0</v>
      </c>
      <c r="Q7028">
        <v>78</v>
      </c>
      <c r="R7028">
        <v>3.25</v>
      </c>
      <c r="X7028">
        <v>33</v>
      </c>
      <c r="Y7028">
        <v>0.28999999999999998</v>
      </c>
      <c r="Z7028">
        <v>208</v>
      </c>
      <c r="AA7028">
        <f t="shared" si="218"/>
        <v>69.333333333333329</v>
      </c>
    </row>
    <row r="7029" spans="1:27" x14ac:dyDescent="0.25">
      <c r="A7029" t="s">
        <v>626</v>
      </c>
      <c r="B7029">
        <v>2006</v>
      </c>
      <c r="C7029" t="str">
        <f t="shared" si="219"/>
        <v>Drug Era 1992-2006</v>
      </c>
      <c r="D7029" t="s">
        <v>18</v>
      </c>
      <c r="E7029">
        <v>295</v>
      </c>
      <c r="F7029">
        <v>27</v>
      </c>
      <c r="G7029">
        <v>5</v>
      </c>
      <c r="H7029">
        <v>22</v>
      </c>
      <c r="I7029">
        <v>57</v>
      </c>
      <c r="J7029">
        <v>0</v>
      </c>
      <c r="K7029">
        <v>0</v>
      </c>
      <c r="L7029">
        <v>3</v>
      </c>
      <c r="M7029">
        <v>0</v>
      </c>
      <c r="Q7029">
        <v>64</v>
      </c>
      <c r="R7029">
        <v>3.49</v>
      </c>
      <c r="X7029">
        <v>30</v>
      </c>
      <c r="Z7029">
        <v>209</v>
      </c>
      <c r="AA7029">
        <f t="shared" si="218"/>
        <v>69.666666666666671</v>
      </c>
    </row>
    <row r="7030" spans="1:27" x14ac:dyDescent="0.25">
      <c r="A7030" t="s">
        <v>578</v>
      </c>
      <c r="B7030">
        <v>2012</v>
      </c>
      <c r="C7030" t="str">
        <f t="shared" si="219"/>
        <v>Post Drug Era 2007-2012</v>
      </c>
      <c r="D7030" t="s">
        <v>19</v>
      </c>
      <c r="E7030">
        <v>295</v>
      </c>
      <c r="F7030">
        <v>26</v>
      </c>
      <c r="G7030">
        <v>8</v>
      </c>
      <c r="H7030">
        <v>34</v>
      </c>
      <c r="I7030">
        <v>93</v>
      </c>
      <c r="J7030">
        <v>8</v>
      </c>
      <c r="K7030">
        <v>3</v>
      </c>
      <c r="L7030">
        <v>2</v>
      </c>
      <c r="M7030">
        <v>0</v>
      </c>
      <c r="Q7030">
        <v>55</v>
      </c>
      <c r="R7030">
        <v>3.36</v>
      </c>
      <c r="X7030">
        <v>30</v>
      </c>
      <c r="Z7030">
        <v>209</v>
      </c>
      <c r="AA7030">
        <f t="shared" si="218"/>
        <v>69.666666666666671</v>
      </c>
    </row>
    <row r="7031" spans="1:27" x14ac:dyDescent="0.25">
      <c r="A7031" t="s">
        <v>214</v>
      </c>
      <c r="B7031">
        <v>2006</v>
      </c>
      <c r="C7031" t="str">
        <f t="shared" si="219"/>
        <v>Drug Era 1992-2006</v>
      </c>
      <c r="D7031" t="s">
        <v>18</v>
      </c>
      <c r="E7031">
        <v>295</v>
      </c>
      <c r="F7031">
        <v>23</v>
      </c>
      <c r="G7031">
        <v>7</v>
      </c>
      <c r="H7031">
        <v>21</v>
      </c>
      <c r="I7031">
        <v>30</v>
      </c>
      <c r="J7031">
        <v>3</v>
      </c>
      <c r="K7031">
        <v>6</v>
      </c>
      <c r="L7031">
        <v>0</v>
      </c>
      <c r="M7031">
        <v>1</v>
      </c>
      <c r="Q7031">
        <v>70</v>
      </c>
      <c r="R7031">
        <v>2.96</v>
      </c>
      <c r="X7031">
        <v>18</v>
      </c>
      <c r="Z7031">
        <v>210</v>
      </c>
      <c r="AA7031">
        <f t="shared" si="218"/>
        <v>70</v>
      </c>
    </row>
    <row r="7032" spans="1:27" x14ac:dyDescent="0.25">
      <c r="A7032" t="s">
        <v>1244</v>
      </c>
      <c r="B7032">
        <v>1975</v>
      </c>
      <c r="C7032" t="str">
        <f t="shared" si="219"/>
        <v>Pre-Drug 1970-1991</v>
      </c>
      <c r="D7032" t="s">
        <v>19</v>
      </c>
      <c r="E7032">
        <v>295</v>
      </c>
      <c r="F7032">
        <v>17</v>
      </c>
      <c r="G7032">
        <v>6</v>
      </c>
      <c r="H7032">
        <v>36</v>
      </c>
      <c r="I7032">
        <v>87</v>
      </c>
      <c r="J7032">
        <v>4</v>
      </c>
      <c r="K7032">
        <v>1</v>
      </c>
      <c r="L7032">
        <v>0</v>
      </c>
      <c r="M7032">
        <v>0</v>
      </c>
      <c r="Q7032">
        <v>52</v>
      </c>
      <c r="R7032">
        <v>2.17</v>
      </c>
      <c r="X7032">
        <v>38</v>
      </c>
      <c r="Y7032">
        <v>0.2</v>
      </c>
      <c r="Z7032">
        <v>212</v>
      </c>
      <c r="AA7032">
        <f t="shared" si="218"/>
        <v>70.666666666666671</v>
      </c>
    </row>
    <row r="7033" spans="1:27" x14ac:dyDescent="0.25">
      <c r="A7033" t="s">
        <v>1647</v>
      </c>
      <c r="B7033">
        <v>2001</v>
      </c>
      <c r="C7033" t="str">
        <f t="shared" si="219"/>
        <v>Drug Era 1992-2006</v>
      </c>
      <c r="D7033" t="s">
        <v>18</v>
      </c>
      <c r="E7033">
        <v>295</v>
      </c>
      <c r="F7033">
        <v>28</v>
      </c>
      <c r="G7033">
        <v>8</v>
      </c>
      <c r="H7033">
        <v>30</v>
      </c>
      <c r="I7033">
        <v>52</v>
      </c>
      <c r="J7033">
        <v>3</v>
      </c>
      <c r="K7033">
        <v>0</v>
      </c>
      <c r="L7033">
        <v>2</v>
      </c>
      <c r="M7033">
        <v>0</v>
      </c>
      <c r="Q7033">
        <v>63</v>
      </c>
      <c r="R7033">
        <v>3.55</v>
      </c>
      <c r="X7033">
        <v>26</v>
      </c>
      <c r="Z7033">
        <v>213</v>
      </c>
      <c r="AA7033">
        <f t="shared" si="218"/>
        <v>71</v>
      </c>
    </row>
    <row r="7034" spans="1:27" x14ac:dyDescent="0.25">
      <c r="A7034" t="s">
        <v>749</v>
      </c>
      <c r="B7034">
        <v>1998</v>
      </c>
      <c r="C7034" t="str">
        <f t="shared" si="219"/>
        <v>Drug Era 1992-2006</v>
      </c>
      <c r="D7034" t="s">
        <v>18</v>
      </c>
      <c r="E7034">
        <v>295</v>
      </c>
      <c r="F7034">
        <v>28</v>
      </c>
      <c r="G7034">
        <v>8</v>
      </c>
      <c r="H7034">
        <v>25</v>
      </c>
      <c r="I7034">
        <v>49</v>
      </c>
      <c r="J7034">
        <v>3</v>
      </c>
      <c r="K7034">
        <v>7</v>
      </c>
      <c r="L7034">
        <v>3</v>
      </c>
      <c r="M7034">
        <v>0</v>
      </c>
      <c r="Q7034">
        <v>61</v>
      </c>
      <c r="R7034">
        <v>3.53</v>
      </c>
      <c r="X7034">
        <v>16</v>
      </c>
      <c r="Z7034">
        <v>214</v>
      </c>
      <c r="AA7034">
        <f t="shared" si="218"/>
        <v>71.333333333333329</v>
      </c>
    </row>
    <row r="7035" spans="1:27" x14ac:dyDescent="0.25">
      <c r="A7035" t="s">
        <v>3032</v>
      </c>
      <c r="B7035">
        <v>2006</v>
      </c>
      <c r="C7035" t="str">
        <f t="shared" si="219"/>
        <v>Drug Era 1992-2006</v>
      </c>
      <c r="D7035" t="s">
        <v>18</v>
      </c>
      <c r="E7035">
        <v>295</v>
      </c>
      <c r="F7035">
        <v>20</v>
      </c>
      <c r="G7035">
        <v>5</v>
      </c>
      <c r="H7035">
        <v>24</v>
      </c>
      <c r="I7035">
        <v>68</v>
      </c>
      <c r="J7035">
        <v>8</v>
      </c>
      <c r="K7035">
        <v>0</v>
      </c>
      <c r="L7035">
        <v>2</v>
      </c>
      <c r="M7035">
        <v>0</v>
      </c>
      <c r="Q7035">
        <v>58</v>
      </c>
      <c r="R7035">
        <v>2.52</v>
      </c>
      <c r="X7035">
        <v>33</v>
      </c>
      <c r="Z7035">
        <v>214</v>
      </c>
      <c r="AA7035">
        <f t="shared" si="218"/>
        <v>71.333333333333329</v>
      </c>
    </row>
    <row r="7036" spans="1:27" x14ac:dyDescent="0.25">
      <c r="A7036" t="s">
        <v>2382</v>
      </c>
      <c r="B7036">
        <v>2007</v>
      </c>
      <c r="C7036" t="str">
        <f t="shared" si="219"/>
        <v>Post Drug Era 2007-2012</v>
      </c>
      <c r="D7036" t="s">
        <v>19</v>
      </c>
      <c r="E7036">
        <v>295</v>
      </c>
      <c r="F7036">
        <v>25</v>
      </c>
      <c r="G7036">
        <v>4</v>
      </c>
      <c r="H7036">
        <v>12</v>
      </c>
      <c r="I7036">
        <v>74</v>
      </c>
      <c r="J7036">
        <v>2</v>
      </c>
      <c r="K7036">
        <v>1</v>
      </c>
      <c r="L7036">
        <v>6</v>
      </c>
      <c r="M7036">
        <v>0</v>
      </c>
      <c r="Q7036">
        <v>68</v>
      </c>
      <c r="R7036">
        <v>3.15</v>
      </c>
      <c r="X7036">
        <v>29</v>
      </c>
      <c r="Z7036">
        <v>214</v>
      </c>
      <c r="AA7036">
        <f t="shared" si="218"/>
        <v>71.333333333333329</v>
      </c>
    </row>
    <row r="7037" spans="1:27" x14ac:dyDescent="0.25">
      <c r="A7037" t="s">
        <v>2290</v>
      </c>
      <c r="B7037">
        <v>2008</v>
      </c>
      <c r="C7037" t="str">
        <f t="shared" si="219"/>
        <v>Post Drug Era 2007-2012</v>
      </c>
      <c r="D7037" t="s">
        <v>19</v>
      </c>
      <c r="E7037">
        <v>295</v>
      </c>
      <c r="F7037">
        <v>21</v>
      </c>
      <c r="G7037">
        <v>2</v>
      </c>
      <c r="H7037">
        <v>31</v>
      </c>
      <c r="I7037">
        <v>70</v>
      </c>
      <c r="J7037">
        <v>6</v>
      </c>
      <c r="K7037">
        <v>6</v>
      </c>
      <c r="L7037">
        <v>0</v>
      </c>
      <c r="M7037">
        <v>1</v>
      </c>
      <c r="Q7037">
        <v>57</v>
      </c>
      <c r="R7037">
        <v>2.64</v>
      </c>
      <c r="X7037">
        <v>29</v>
      </c>
      <c r="Z7037">
        <v>215</v>
      </c>
      <c r="AA7037">
        <f t="shared" si="218"/>
        <v>71.666666666666671</v>
      </c>
    </row>
    <row r="7038" spans="1:27" x14ac:dyDescent="0.25">
      <c r="A7038" t="s">
        <v>140</v>
      </c>
      <c r="B7038">
        <v>2009</v>
      </c>
      <c r="C7038" t="str">
        <f t="shared" si="219"/>
        <v>Post Drug Era 2007-2012</v>
      </c>
      <c r="D7038" t="s">
        <v>19</v>
      </c>
      <c r="E7038">
        <v>295</v>
      </c>
      <c r="F7038">
        <v>32</v>
      </c>
      <c r="G7038">
        <v>8</v>
      </c>
      <c r="H7038">
        <v>22</v>
      </c>
      <c r="I7038">
        <v>40</v>
      </c>
      <c r="J7038">
        <v>3</v>
      </c>
      <c r="K7038">
        <v>2</v>
      </c>
      <c r="L7038">
        <v>5</v>
      </c>
      <c r="M7038">
        <v>1</v>
      </c>
      <c r="Q7038">
        <v>59</v>
      </c>
      <c r="R7038">
        <v>4.0199999999999996</v>
      </c>
      <c r="X7038">
        <v>17</v>
      </c>
      <c r="Z7038">
        <v>215</v>
      </c>
      <c r="AA7038">
        <f t="shared" si="218"/>
        <v>71.666666666666671</v>
      </c>
    </row>
    <row r="7039" spans="1:27" x14ac:dyDescent="0.25">
      <c r="A7039" t="s">
        <v>1552</v>
      </c>
      <c r="B7039">
        <v>1971</v>
      </c>
      <c r="C7039" t="str">
        <f t="shared" si="219"/>
        <v>Pre-Drug 1970-1991</v>
      </c>
      <c r="D7039" t="s">
        <v>19</v>
      </c>
      <c r="E7039">
        <v>295</v>
      </c>
      <c r="F7039">
        <v>20</v>
      </c>
      <c r="G7039">
        <v>3</v>
      </c>
      <c r="H7039">
        <v>27</v>
      </c>
      <c r="I7039">
        <v>63</v>
      </c>
      <c r="J7039">
        <v>10</v>
      </c>
      <c r="K7039">
        <v>2</v>
      </c>
      <c r="L7039">
        <v>1</v>
      </c>
      <c r="M7039">
        <v>0</v>
      </c>
      <c r="Q7039">
        <v>55</v>
      </c>
      <c r="R7039">
        <v>2.5</v>
      </c>
      <c r="X7039">
        <v>24</v>
      </c>
      <c r="Y7039">
        <v>0.21</v>
      </c>
      <c r="Z7039">
        <v>216</v>
      </c>
      <c r="AA7039">
        <f t="shared" si="218"/>
        <v>72</v>
      </c>
    </row>
    <row r="7040" spans="1:27" x14ac:dyDescent="0.25">
      <c r="A7040" t="s">
        <v>588</v>
      </c>
      <c r="B7040">
        <v>1996</v>
      </c>
      <c r="C7040" t="str">
        <f t="shared" si="219"/>
        <v>Pre-Drug 1970-1991</v>
      </c>
      <c r="D7040" t="s">
        <v>19</v>
      </c>
      <c r="E7040">
        <v>295</v>
      </c>
      <c r="F7040">
        <v>23</v>
      </c>
      <c r="G7040">
        <v>3</v>
      </c>
      <c r="H7040">
        <v>34</v>
      </c>
      <c r="I7040">
        <v>71</v>
      </c>
      <c r="J7040">
        <v>0</v>
      </c>
      <c r="K7040">
        <v>4</v>
      </c>
      <c r="L7040">
        <v>2</v>
      </c>
      <c r="M7040">
        <v>1</v>
      </c>
      <c r="Q7040">
        <v>50</v>
      </c>
      <c r="R7040">
        <v>2.88</v>
      </c>
      <c r="X7040">
        <v>21</v>
      </c>
      <c r="Y7040">
        <v>0.16</v>
      </c>
      <c r="Z7040">
        <v>216</v>
      </c>
      <c r="AA7040">
        <f t="shared" si="218"/>
        <v>72</v>
      </c>
    </row>
    <row r="7041" spans="1:27" x14ac:dyDescent="0.25">
      <c r="A7041" t="s">
        <v>1917</v>
      </c>
      <c r="B7041">
        <v>1986</v>
      </c>
      <c r="C7041" t="str">
        <f t="shared" si="219"/>
        <v>Pre-Drug 1970-1991</v>
      </c>
      <c r="D7041" t="s">
        <v>19</v>
      </c>
      <c r="E7041">
        <v>295</v>
      </c>
      <c r="F7041">
        <v>24</v>
      </c>
      <c r="G7041">
        <v>10</v>
      </c>
      <c r="H7041">
        <v>22</v>
      </c>
      <c r="I7041">
        <v>53</v>
      </c>
      <c r="J7041">
        <v>4</v>
      </c>
      <c r="K7041">
        <v>4</v>
      </c>
      <c r="L7041">
        <v>0</v>
      </c>
      <c r="M7041">
        <v>1</v>
      </c>
      <c r="Q7041">
        <v>60</v>
      </c>
      <c r="R7041">
        <v>2.97</v>
      </c>
      <c r="X7041">
        <v>30</v>
      </c>
      <c r="Y7041">
        <v>0.22</v>
      </c>
      <c r="Z7041">
        <v>218</v>
      </c>
      <c r="AA7041">
        <f t="shared" si="218"/>
        <v>72.666666666666671</v>
      </c>
    </row>
    <row r="7042" spans="1:27" x14ac:dyDescent="0.25">
      <c r="A7042" t="s">
        <v>1016</v>
      </c>
      <c r="B7042">
        <v>1972</v>
      </c>
      <c r="C7042" t="str">
        <f t="shared" si="219"/>
        <v>Pre-Drug 1970-1991</v>
      </c>
      <c r="D7042" t="s">
        <v>18</v>
      </c>
      <c r="E7042">
        <v>295</v>
      </c>
      <c r="F7042">
        <v>16</v>
      </c>
      <c r="G7042">
        <v>3</v>
      </c>
      <c r="H7042">
        <v>20</v>
      </c>
      <c r="I7042">
        <v>54</v>
      </c>
      <c r="J7042">
        <v>6</v>
      </c>
      <c r="K7042">
        <v>3</v>
      </c>
      <c r="L7042">
        <v>0</v>
      </c>
      <c r="M7042">
        <v>0</v>
      </c>
      <c r="Q7042">
        <v>59</v>
      </c>
      <c r="R7042">
        <v>1.93</v>
      </c>
      <c r="X7042">
        <v>29</v>
      </c>
      <c r="Y7042">
        <v>0.21</v>
      </c>
      <c r="Z7042">
        <v>224</v>
      </c>
      <c r="AA7042">
        <f t="shared" ref="AA7042:AA7105" si="220">Z7042/3</f>
        <v>74.666666666666671</v>
      </c>
    </row>
    <row r="7043" spans="1:27" x14ac:dyDescent="0.25">
      <c r="A7043" t="s">
        <v>172</v>
      </c>
      <c r="B7043">
        <v>2010</v>
      </c>
      <c r="C7043" t="str">
        <f t="shared" ref="C7043:C7106" si="221">IF(B7043&lt;1997,"Pre-Drug 1970-1991",IF(B7043&lt;=2006,"Drug Era 1992-2006","Post Drug Era 2007-2012"))</f>
        <v>Post Drug Era 2007-2012</v>
      </c>
      <c r="D7043" t="s">
        <v>19</v>
      </c>
      <c r="E7043">
        <v>295</v>
      </c>
      <c r="F7043">
        <v>16</v>
      </c>
      <c r="G7043">
        <v>6</v>
      </c>
      <c r="H7043">
        <v>30</v>
      </c>
      <c r="I7043">
        <v>76</v>
      </c>
      <c r="J7043">
        <v>3</v>
      </c>
      <c r="K7043">
        <v>2</v>
      </c>
      <c r="L7043">
        <v>2</v>
      </c>
      <c r="M7043">
        <v>0</v>
      </c>
      <c r="Q7043">
        <v>45</v>
      </c>
      <c r="R7043">
        <v>1.93</v>
      </c>
      <c r="X7043">
        <v>24</v>
      </c>
      <c r="Z7043">
        <v>224</v>
      </c>
      <c r="AA7043">
        <f t="shared" si="220"/>
        <v>74.666666666666671</v>
      </c>
    </row>
    <row r="7044" spans="1:27" x14ac:dyDescent="0.25">
      <c r="A7044" t="s">
        <v>2493</v>
      </c>
      <c r="B7044">
        <v>2011</v>
      </c>
      <c r="C7044" t="str">
        <f t="shared" si="221"/>
        <v>Post Drug Era 2007-2012</v>
      </c>
      <c r="D7044" t="s">
        <v>18</v>
      </c>
      <c r="E7044">
        <v>295</v>
      </c>
      <c r="F7044">
        <v>19</v>
      </c>
      <c r="G7044">
        <v>7</v>
      </c>
      <c r="H7044">
        <v>21</v>
      </c>
      <c r="I7044">
        <v>75</v>
      </c>
      <c r="J7044">
        <v>3</v>
      </c>
      <c r="K7044">
        <v>2</v>
      </c>
      <c r="L7044">
        <v>2</v>
      </c>
      <c r="M7044">
        <v>0</v>
      </c>
      <c r="Q7044">
        <v>50</v>
      </c>
      <c r="R7044">
        <v>2.2799999999999998</v>
      </c>
      <c r="X7044">
        <v>21</v>
      </c>
      <c r="Z7044">
        <v>225</v>
      </c>
      <c r="AA7044">
        <f t="shared" si="220"/>
        <v>75</v>
      </c>
    </row>
    <row r="7045" spans="1:27" x14ac:dyDescent="0.25">
      <c r="A7045" t="s">
        <v>2460</v>
      </c>
      <c r="B7045">
        <v>1997</v>
      </c>
      <c r="C7045" t="str">
        <f t="shared" si="221"/>
        <v>Drug Era 1992-2006</v>
      </c>
      <c r="D7045" t="s">
        <v>18</v>
      </c>
      <c r="E7045">
        <v>296</v>
      </c>
      <c r="F7045">
        <v>44</v>
      </c>
      <c r="G7045">
        <v>8</v>
      </c>
      <c r="H7045">
        <v>27</v>
      </c>
      <c r="I7045">
        <v>50</v>
      </c>
      <c r="J7045">
        <v>3</v>
      </c>
      <c r="K7045">
        <v>4</v>
      </c>
      <c r="L7045">
        <v>5</v>
      </c>
      <c r="M7045">
        <v>0</v>
      </c>
      <c r="Q7045">
        <v>77</v>
      </c>
      <c r="R7045">
        <v>6.32</v>
      </c>
      <c r="X7045">
        <v>39</v>
      </c>
      <c r="Y7045">
        <v>0.3</v>
      </c>
      <c r="Z7045">
        <v>188</v>
      </c>
      <c r="AA7045">
        <f t="shared" si="220"/>
        <v>62.666666666666664</v>
      </c>
    </row>
    <row r="7046" spans="1:27" x14ac:dyDescent="0.25">
      <c r="A7046" t="s">
        <v>1250</v>
      </c>
      <c r="B7046">
        <v>2008</v>
      </c>
      <c r="C7046" t="str">
        <f t="shared" si="221"/>
        <v>Post Drug Era 2007-2012</v>
      </c>
      <c r="D7046" t="s">
        <v>18</v>
      </c>
      <c r="E7046">
        <v>296</v>
      </c>
      <c r="F7046">
        <v>41</v>
      </c>
      <c r="G7046">
        <v>5</v>
      </c>
      <c r="H7046">
        <v>23</v>
      </c>
      <c r="I7046">
        <v>39</v>
      </c>
      <c r="J7046">
        <v>2</v>
      </c>
      <c r="K7046">
        <v>2</v>
      </c>
      <c r="L7046">
        <v>1</v>
      </c>
      <c r="M7046">
        <v>1</v>
      </c>
      <c r="Q7046">
        <v>88</v>
      </c>
      <c r="R7046">
        <v>5.83</v>
      </c>
      <c r="X7046">
        <v>28</v>
      </c>
      <c r="Z7046">
        <v>190</v>
      </c>
      <c r="AA7046">
        <f t="shared" si="220"/>
        <v>63.333333333333336</v>
      </c>
    </row>
    <row r="7047" spans="1:27" x14ac:dyDescent="0.25">
      <c r="A7047" t="s">
        <v>1006</v>
      </c>
      <c r="B7047">
        <v>2012</v>
      </c>
      <c r="C7047" t="str">
        <f t="shared" si="221"/>
        <v>Post Drug Era 2007-2012</v>
      </c>
      <c r="D7047" t="s">
        <v>18</v>
      </c>
      <c r="E7047">
        <v>296</v>
      </c>
      <c r="F7047">
        <v>48</v>
      </c>
      <c r="G7047">
        <v>7</v>
      </c>
      <c r="H7047">
        <v>19</v>
      </c>
      <c r="I7047">
        <v>45</v>
      </c>
      <c r="J7047">
        <v>2</v>
      </c>
      <c r="K7047">
        <v>4</v>
      </c>
      <c r="L7047">
        <v>7</v>
      </c>
      <c r="M7047">
        <v>0</v>
      </c>
      <c r="Q7047">
        <v>81</v>
      </c>
      <c r="R7047">
        <v>6.75</v>
      </c>
      <c r="X7047">
        <v>37</v>
      </c>
      <c r="Z7047">
        <v>192</v>
      </c>
      <c r="AA7047">
        <f t="shared" si="220"/>
        <v>64</v>
      </c>
    </row>
    <row r="7048" spans="1:27" x14ac:dyDescent="0.25">
      <c r="A7048" t="s">
        <v>1387</v>
      </c>
      <c r="B7048">
        <v>1970</v>
      </c>
      <c r="C7048" t="str">
        <f t="shared" si="221"/>
        <v>Pre-Drug 1970-1991</v>
      </c>
      <c r="D7048" t="s">
        <v>18</v>
      </c>
      <c r="E7048">
        <v>296</v>
      </c>
      <c r="F7048">
        <v>31</v>
      </c>
      <c r="G7048">
        <v>5</v>
      </c>
      <c r="H7048">
        <v>38</v>
      </c>
      <c r="I7048">
        <v>44</v>
      </c>
      <c r="J7048">
        <v>2</v>
      </c>
      <c r="K7048">
        <v>4</v>
      </c>
      <c r="L7048">
        <v>1</v>
      </c>
      <c r="M7048">
        <v>0</v>
      </c>
      <c r="Q7048">
        <v>67</v>
      </c>
      <c r="R7048">
        <v>4.2699999999999996</v>
      </c>
      <c r="X7048">
        <v>41</v>
      </c>
      <c r="Y7048">
        <v>0.26</v>
      </c>
      <c r="Z7048">
        <v>196</v>
      </c>
      <c r="AA7048">
        <f t="shared" si="220"/>
        <v>65.333333333333329</v>
      </c>
    </row>
    <row r="7049" spans="1:27" x14ac:dyDescent="0.25">
      <c r="A7049" t="s">
        <v>635</v>
      </c>
      <c r="B7049">
        <v>1972</v>
      </c>
      <c r="C7049" t="str">
        <f t="shared" si="221"/>
        <v>Pre-Drug 1970-1991</v>
      </c>
      <c r="D7049" t="s">
        <v>19</v>
      </c>
      <c r="E7049">
        <v>296</v>
      </c>
      <c r="F7049">
        <v>32</v>
      </c>
      <c r="G7049">
        <v>7</v>
      </c>
      <c r="H7049">
        <v>26</v>
      </c>
      <c r="I7049">
        <v>27</v>
      </c>
      <c r="J7049">
        <v>7</v>
      </c>
      <c r="K7049">
        <v>2</v>
      </c>
      <c r="L7049">
        <v>1</v>
      </c>
      <c r="M7049">
        <v>0</v>
      </c>
      <c r="Q7049">
        <v>73</v>
      </c>
      <c r="R7049">
        <v>4.41</v>
      </c>
      <c r="X7049">
        <v>25</v>
      </c>
      <c r="Y7049">
        <v>0.27</v>
      </c>
      <c r="Z7049">
        <v>196</v>
      </c>
      <c r="AA7049">
        <f t="shared" si="220"/>
        <v>65.333333333333329</v>
      </c>
    </row>
    <row r="7050" spans="1:27" x14ac:dyDescent="0.25">
      <c r="A7050" t="s">
        <v>1260</v>
      </c>
      <c r="B7050">
        <v>2003</v>
      </c>
      <c r="C7050" t="str">
        <f t="shared" si="221"/>
        <v>Drug Era 1992-2006</v>
      </c>
      <c r="D7050" t="s">
        <v>18</v>
      </c>
      <c r="E7050">
        <v>296</v>
      </c>
      <c r="F7050">
        <v>34</v>
      </c>
      <c r="G7050">
        <v>11</v>
      </c>
      <c r="H7050">
        <v>31</v>
      </c>
      <c r="I7050">
        <v>66</v>
      </c>
      <c r="J7050">
        <v>7</v>
      </c>
      <c r="K7050">
        <v>7</v>
      </c>
      <c r="L7050">
        <v>3</v>
      </c>
      <c r="M7050">
        <v>0</v>
      </c>
      <c r="Q7050">
        <v>69</v>
      </c>
      <c r="R7050">
        <v>4.66</v>
      </c>
      <c r="X7050">
        <v>23</v>
      </c>
      <c r="Y7050">
        <v>0.26</v>
      </c>
      <c r="Z7050">
        <v>197</v>
      </c>
      <c r="AA7050">
        <f t="shared" si="220"/>
        <v>65.666666666666671</v>
      </c>
    </row>
    <row r="7051" spans="1:27" x14ac:dyDescent="0.25">
      <c r="A7051" t="s">
        <v>2038</v>
      </c>
      <c r="B7051">
        <v>2004</v>
      </c>
      <c r="C7051" t="str">
        <f t="shared" si="221"/>
        <v>Drug Era 1992-2006</v>
      </c>
      <c r="D7051" t="s">
        <v>18</v>
      </c>
      <c r="E7051">
        <v>296</v>
      </c>
      <c r="F7051">
        <v>37</v>
      </c>
      <c r="G7051">
        <v>5</v>
      </c>
      <c r="H7051">
        <v>38</v>
      </c>
      <c r="I7051">
        <v>48</v>
      </c>
      <c r="J7051">
        <v>7</v>
      </c>
      <c r="K7051">
        <v>2</v>
      </c>
      <c r="L7051">
        <v>2</v>
      </c>
      <c r="M7051">
        <v>0</v>
      </c>
      <c r="Q7051">
        <v>71</v>
      </c>
      <c r="R7051">
        <v>5.07</v>
      </c>
      <c r="X7051">
        <v>43</v>
      </c>
      <c r="Y7051">
        <v>0.28000000000000003</v>
      </c>
      <c r="Z7051">
        <v>197</v>
      </c>
      <c r="AA7051">
        <f t="shared" si="220"/>
        <v>65.666666666666671</v>
      </c>
    </row>
    <row r="7052" spans="1:27" x14ac:dyDescent="0.25">
      <c r="A7052" t="s">
        <v>1151</v>
      </c>
      <c r="B7052">
        <v>1995</v>
      </c>
      <c r="C7052" t="str">
        <f t="shared" si="221"/>
        <v>Pre-Drug 1970-1991</v>
      </c>
      <c r="D7052" t="s">
        <v>19</v>
      </c>
      <c r="E7052">
        <v>296</v>
      </c>
      <c r="F7052">
        <v>46</v>
      </c>
      <c r="G7052">
        <v>12</v>
      </c>
      <c r="H7052">
        <v>31</v>
      </c>
      <c r="I7052">
        <v>28</v>
      </c>
      <c r="J7052">
        <v>0</v>
      </c>
      <c r="K7052">
        <v>2</v>
      </c>
      <c r="L7052">
        <v>3</v>
      </c>
      <c r="M7052">
        <v>0</v>
      </c>
      <c r="Q7052">
        <v>75</v>
      </c>
      <c r="R7052">
        <v>6.27</v>
      </c>
      <c r="X7052">
        <v>37</v>
      </c>
      <c r="Y7052">
        <v>0.28000000000000003</v>
      </c>
      <c r="Z7052">
        <v>198</v>
      </c>
      <c r="AA7052">
        <f t="shared" si="220"/>
        <v>66</v>
      </c>
    </row>
    <row r="7053" spans="1:27" x14ac:dyDescent="0.25">
      <c r="A7053" t="s">
        <v>2115</v>
      </c>
      <c r="B7053">
        <v>2001</v>
      </c>
      <c r="C7053" t="str">
        <f t="shared" si="221"/>
        <v>Drug Era 1992-2006</v>
      </c>
      <c r="D7053" t="s">
        <v>19</v>
      </c>
      <c r="E7053">
        <v>296</v>
      </c>
      <c r="F7053">
        <v>32</v>
      </c>
      <c r="G7053">
        <v>7</v>
      </c>
      <c r="H7053">
        <v>38</v>
      </c>
      <c r="I7053">
        <v>46</v>
      </c>
      <c r="J7053">
        <v>2</v>
      </c>
      <c r="K7053">
        <v>3</v>
      </c>
      <c r="L7053">
        <v>4</v>
      </c>
      <c r="M7053">
        <v>0</v>
      </c>
      <c r="Q7053">
        <v>59</v>
      </c>
      <c r="R7053">
        <v>4.3600000000000003</v>
      </c>
      <c r="X7053">
        <v>38</v>
      </c>
      <c r="Z7053">
        <v>198</v>
      </c>
      <c r="AA7053">
        <f t="shared" si="220"/>
        <v>66</v>
      </c>
    </row>
    <row r="7054" spans="1:27" x14ac:dyDescent="0.25">
      <c r="A7054" t="s">
        <v>61</v>
      </c>
      <c r="B7054">
        <v>2003</v>
      </c>
      <c r="C7054" t="str">
        <f t="shared" si="221"/>
        <v>Drug Era 1992-2006</v>
      </c>
      <c r="D7054" t="s">
        <v>18</v>
      </c>
      <c r="E7054">
        <v>296</v>
      </c>
      <c r="F7054">
        <v>43</v>
      </c>
      <c r="G7054">
        <v>7</v>
      </c>
      <c r="H7054">
        <v>27</v>
      </c>
      <c r="I7054">
        <v>51</v>
      </c>
      <c r="J7054">
        <v>3</v>
      </c>
      <c r="K7054">
        <v>0</v>
      </c>
      <c r="L7054">
        <v>2</v>
      </c>
      <c r="M7054">
        <v>0</v>
      </c>
      <c r="Q7054">
        <v>76</v>
      </c>
      <c r="R7054">
        <v>5.83</v>
      </c>
      <c r="X7054">
        <v>29</v>
      </c>
      <c r="Y7054">
        <v>0.28999999999999998</v>
      </c>
      <c r="Z7054">
        <v>199</v>
      </c>
      <c r="AA7054">
        <f t="shared" si="220"/>
        <v>66.333333333333329</v>
      </c>
    </row>
    <row r="7055" spans="1:27" x14ac:dyDescent="0.25">
      <c r="A7055" t="s">
        <v>2586</v>
      </c>
      <c r="B7055">
        <v>2006</v>
      </c>
      <c r="C7055" t="str">
        <f t="shared" si="221"/>
        <v>Drug Era 1992-2006</v>
      </c>
      <c r="D7055" t="s">
        <v>18</v>
      </c>
      <c r="E7055">
        <v>296</v>
      </c>
      <c r="F7055">
        <v>43</v>
      </c>
      <c r="G7055">
        <v>14</v>
      </c>
      <c r="H7055">
        <v>25</v>
      </c>
      <c r="I7055">
        <v>49</v>
      </c>
      <c r="J7055">
        <v>1</v>
      </c>
      <c r="K7055">
        <v>1</v>
      </c>
      <c r="L7055">
        <v>1</v>
      </c>
      <c r="M7055">
        <v>1</v>
      </c>
      <c r="Q7055">
        <v>75</v>
      </c>
      <c r="R7055">
        <v>5.78</v>
      </c>
      <c r="X7055">
        <v>35</v>
      </c>
      <c r="Z7055">
        <v>201</v>
      </c>
      <c r="AA7055">
        <f t="shared" si="220"/>
        <v>67</v>
      </c>
    </row>
    <row r="7056" spans="1:27" x14ac:dyDescent="0.25">
      <c r="A7056" t="s">
        <v>960</v>
      </c>
      <c r="B7056">
        <v>2003</v>
      </c>
      <c r="C7056" t="str">
        <f t="shared" si="221"/>
        <v>Drug Era 1992-2006</v>
      </c>
      <c r="D7056" t="s">
        <v>19</v>
      </c>
      <c r="E7056">
        <v>296</v>
      </c>
      <c r="F7056">
        <v>39</v>
      </c>
      <c r="G7056">
        <v>9</v>
      </c>
      <c r="H7056">
        <v>27</v>
      </c>
      <c r="I7056">
        <v>53</v>
      </c>
      <c r="J7056">
        <v>7</v>
      </c>
      <c r="K7056">
        <v>1</v>
      </c>
      <c r="L7056">
        <v>2</v>
      </c>
      <c r="M7056">
        <v>1</v>
      </c>
      <c r="Q7056">
        <v>75</v>
      </c>
      <c r="R7056">
        <v>5.21</v>
      </c>
      <c r="X7056">
        <v>32</v>
      </c>
      <c r="Y7056">
        <v>0.28000000000000003</v>
      </c>
      <c r="Z7056">
        <v>202</v>
      </c>
      <c r="AA7056">
        <f t="shared" si="220"/>
        <v>67.333333333333329</v>
      </c>
    </row>
    <row r="7057" spans="1:27" x14ac:dyDescent="0.25">
      <c r="A7057" t="s">
        <v>996</v>
      </c>
      <c r="B7057">
        <v>2007</v>
      </c>
      <c r="C7057" t="str">
        <f t="shared" si="221"/>
        <v>Post Drug Era 2007-2012</v>
      </c>
      <c r="D7057" t="s">
        <v>18</v>
      </c>
      <c r="E7057">
        <v>296</v>
      </c>
      <c r="F7057">
        <v>33</v>
      </c>
      <c r="G7057">
        <v>8</v>
      </c>
      <c r="H7057">
        <v>25</v>
      </c>
      <c r="I7057">
        <v>38</v>
      </c>
      <c r="J7057">
        <v>6</v>
      </c>
      <c r="K7057">
        <v>3</v>
      </c>
      <c r="L7057">
        <v>9</v>
      </c>
      <c r="M7057">
        <v>0</v>
      </c>
      <c r="Q7057">
        <v>72</v>
      </c>
      <c r="R7057">
        <v>4.41</v>
      </c>
      <c r="X7057">
        <v>36</v>
      </c>
      <c r="Z7057">
        <v>202</v>
      </c>
      <c r="AA7057">
        <f t="shared" si="220"/>
        <v>67.333333333333329</v>
      </c>
    </row>
    <row r="7058" spans="1:27" x14ac:dyDescent="0.25">
      <c r="A7058" t="s">
        <v>2190</v>
      </c>
      <c r="B7058">
        <v>1975</v>
      </c>
      <c r="C7058" t="str">
        <f t="shared" si="221"/>
        <v>Pre-Drug 1970-1991</v>
      </c>
      <c r="D7058" t="s">
        <v>19</v>
      </c>
      <c r="E7058">
        <v>296</v>
      </c>
      <c r="F7058">
        <v>35</v>
      </c>
      <c r="G7058">
        <v>7</v>
      </c>
      <c r="H7058">
        <v>26</v>
      </c>
      <c r="I7058">
        <v>33</v>
      </c>
      <c r="J7058">
        <v>1</v>
      </c>
      <c r="K7058">
        <v>3</v>
      </c>
      <c r="L7058">
        <v>7</v>
      </c>
      <c r="M7058">
        <v>0</v>
      </c>
      <c r="Q7058">
        <v>61</v>
      </c>
      <c r="R7058">
        <v>4.66</v>
      </c>
      <c r="X7058">
        <v>20</v>
      </c>
      <c r="Y7058">
        <v>0.23</v>
      </c>
      <c r="Z7058">
        <v>203</v>
      </c>
      <c r="AA7058">
        <f t="shared" si="220"/>
        <v>67.666666666666671</v>
      </c>
    </row>
    <row r="7059" spans="1:27" x14ac:dyDescent="0.25">
      <c r="A7059" t="s">
        <v>2912</v>
      </c>
      <c r="B7059">
        <v>1985</v>
      </c>
      <c r="C7059" t="str">
        <f t="shared" si="221"/>
        <v>Pre-Drug 1970-1991</v>
      </c>
      <c r="D7059" t="s">
        <v>19</v>
      </c>
      <c r="E7059">
        <v>296</v>
      </c>
      <c r="F7059">
        <v>28</v>
      </c>
      <c r="G7059">
        <v>4</v>
      </c>
      <c r="H7059">
        <v>31</v>
      </c>
      <c r="I7059">
        <v>34</v>
      </c>
      <c r="J7059">
        <v>5</v>
      </c>
      <c r="K7059">
        <v>4</v>
      </c>
      <c r="L7059">
        <v>1</v>
      </c>
      <c r="M7059">
        <v>0</v>
      </c>
      <c r="Q7059">
        <v>71</v>
      </c>
      <c r="R7059">
        <v>3.72</v>
      </c>
      <c r="X7059">
        <v>35</v>
      </c>
      <c r="Y7059">
        <v>0.27</v>
      </c>
      <c r="Z7059">
        <v>203</v>
      </c>
      <c r="AA7059">
        <f t="shared" si="220"/>
        <v>67.666666666666671</v>
      </c>
    </row>
    <row r="7060" spans="1:27" x14ac:dyDescent="0.25">
      <c r="A7060" t="s">
        <v>2093</v>
      </c>
      <c r="B7060">
        <v>2002</v>
      </c>
      <c r="C7060" t="str">
        <f t="shared" si="221"/>
        <v>Drug Era 1992-2006</v>
      </c>
      <c r="D7060" t="s">
        <v>19</v>
      </c>
      <c r="E7060">
        <v>296</v>
      </c>
      <c r="F7060">
        <v>29</v>
      </c>
      <c r="G7060">
        <v>1</v>
      </c>
      <c r="H7060">
        <v>28</v>
      </c>
      <c r="I7060">
        <v>66</v>
      </c>
      <c r="J7060">
        <v>4</v>
      </c>
      <c r="K7060">
        <v>0</v>
      </c>
      <c r="L7060">
        <v>4</v>
      </c>
      <c r="M7060">
        <v>1</v>
      </c>
      <c r="Q7060">
        <v>64</v>
      </c>
      <c r="R7060">
        <v>3.86</v>
      </c>
      <c r="X7060">
        <v>46</v>
      </c>
      <c r="Z7060">
        <v>203</v>
      </c>
      <c r="AA7060">
        <f t="shared" si="220"/>
        <v>67.666666666666671</v>
      </c>
    </row>
    <row r="7061" spans="1:27" x14ac:dyDescent="0.25">
      <c r="A7061" t="s">
        <v>2753</v>
      </c>
      <c r="B7061">
        <v>2002</v>
      </c>
      <c r="C7061" t="str">
        <f t="shared" si="221"/>
        <v>Drug Era 1992-2006</v>
      </c>
      <c r="D7061" t="s">
        <v>18</v>
      </c>
      <c r="E7061">
        <v>296</v>
      </c>
      <c r="F7061">
        <v>27</v>
      </c>
      <c r="G7061">
        <v>7</v>
      </c>
      <c r="H7061">
        <v>33</v>
      </c>
      <c r="I7061">
        <v>67</v>
      </c>
      <c r="J7061">
        <v>9</v>
      </c>
      <c r="K7061">
        <v>3</v>
      </c>
      <c r="L7061">
        <v>2</v>
      </c>
      <c r="M7061">
        <v>0</v>
      </c>
      <c r="Q7061">
        <v>61</v>
      </c>
      <c r="R7061">
        <v>3.59</v>
      </c>
      <c r="X7061">
        <v>14</v>
      </c>
      <c r="Z7061">
        <v>203</v>
      </c>
      <c r="AA7061">
        <f t="shared" si="220"/>
        <v>67.666666666666671</v>
      </c>
    </row>
    <row r="7062" spans="1:27" x14ac:dyDescent="0.25">
      <c r="A7062" t="s">
        <v>3066</v>
      </c>
      <c r="B7062">
        <v>1988</v>
      </c>
      <c r="C7062" t="str">
        <f t="shared" si="221"/>
        <v>Pre-Drug 1970-1991</v>
      </c>
      <c r="D7062" t="s">
        <v>19</v>
      </c>
      <c r="E7062">
        <v>296</v>
      </c>
      <c r="F7062">
        <v>35</v>
      </c>
      <c r="G7062">
        <v>4</v>
      </c>
      <c r="H7062">
        <v>47</v>
      </c>
      <c r="I7062">
        <v>61</v>
      </c>
      <c r="J7062">
        <v>3</v>
      </c>
      <c r="K7062">
        <v>5</v>
      </c>
      <c r="L7062">
        <v>6</v>
      </c>
      <c r="M7062">
        <v>6</v>
      </c>
      <c r="Q7062">
        <v>48</v>
      </c>
      <c r="R7062">
        <v>4.63</v>
      </c>
      <c r="X7062">
        <v>48</v>
      </c>
      <c r="Y7062">
        <v>0.2</v>
      </c>
      <c r="Z7062">
        <v>204</v>
      </c>
      <c r="AA7062">
        <f t="shared" si="220"/>
        <v>68</v>
      </c>
    </row>
    <row r="7063" spans="1:27" x14ac:dyDescent="0.25">
      <c r="A7063" t="s">
        <v>1889</v>
      </c>
      <c r="B7063">
        <v>1986</v>
      </c>
      <c r="C7063" t="str">
        <f t="shared" si="221"/>
        <v>Pre-Drug 1970-1991</v>
      </c>
      <c r="D7063" t="s">
        <v>18</v>
      </c>
      <c r="E7063">
        <v>296</v>
      </c>
      <c r="F7063">
        <v>30</v>
      </c>
      <c r="G7063">
        <v>4</v>
      </c>
      <c r="H7063">
        <v>34</v>
      </c>
      <c r="I7063">
        <v>34</v>
      </c>
      <c r="J7063">
        <v>15</v>
      </c>
      <c r="K7063">
        <v>3</v>
      </c>
      <c r="L7063">
        <v>1</v>
      </c>
      <c r="M7063">
        <v>0</v>
      </c>
      <c r="Q7063">
        <v>63</v>
      </c>
      <c r="R7063">
        <v>3.93</v>
      </c>
      <c r="X7063">
        <v>29</v>
      </c>
      <c r="Y7063">
        <v>0.25</v>
      </c>
      <c r="Z7063">
        <v>206</v>
      </c>
      <c r="AA7063">
        <f t="shared" si="220"/>
        <v>68.666666666666671</v>
      </c>
    </row>
    <row r="7064" spans="1:27" x14ac:dyDescent="0.25">
      <c r="A7064" t="s">
        <v>1857</v>
      </c>
      <c r="B7064">
        <v>1999</v>
      </c>
      <c r="C7064" t="str">
        <f t="shared" si="221"/>
        <v>Drug Era 1992-2006</v>
      </c>
      <c r="D7064" t="s">
        <v>18</v>
      </c>
      <c r="E7064">
        <v>296</v>
      </c>
      <c r="F7064">
        <v>34</v>
      </c>
      <c r="G7064">
        <v>7</v>
      </c>
      <c r="H7064">
        <v>36</v>
      </c>
      <c r="I7064">
        <v>59</v>
      </c>
      <c r="J7064">
        <v>5</v>
      </c>
      <c r="K7064">
        <v>2</v>
      </c>
      <c r="L7064">
        <v>2</v>
      </c>
      <c r="M7064">
        <v>0</v>
      </c>
      <c r="Q7064">
        <v>67</v>
      </c>
      <c r="R7064">
        <v>4.46</v>
      </c>
      <c r="X7064">
        <v>43</v>
      </c>
      <c r="Y7064">
        <v>0</v>
      </c>
      <c r="Z7064">
        <v>206</v>
      </c>
      <c r="AA7064">
        <f t="shared" si="220"/>
        <v>68.666666666666671</v>
      </c>
    </row>
    <row r="7065" spans="1:27" x14ac:dyDescent="0.25">
      <c r="A7065" t="s">
        <v>1064</v>
      </c>
      <c r="B7065">
        <v>2008</v>
      </c>
      <c r="C7065" t="str">
        <f t="shared" si="221"/>
        <v>Post Drug Era 2007-2012</v>
      </c>
      <c r="D7065" t="s">
        <v>18</v>
      </c>
      <c r="E7065">
        <v>296</v>
      </c>
      <c r="F7065">
        <v>26</v>
      </c>
      <c r="G7065">
        <v>3</v>
      </c>
      <c r="H7065">
        <v>37</v>
      </c>
      <c r="I7065">
        <v>58</v>
      </c>
      <c r="J7065">
        <v>4</v>
      </c>
      <c r="K7065">
        <v>7</v>
      </c>
      <c r="L7065">
        <v>4</v>
      </c>
      <c r="M7065">
        <v>0</v>
      </c>
      <c r="Q7065">
        <v>51</v>
      </c>
      <c r="R7065">
        <v>3.41</v>
      </c>
      <c r="X7065">
        <v>33</v>
      </c>
      <c r="Z7065">
        <v>206</v>
      </c>
      <c r="AA7065">
        <f t="shared" si="220"/>
        <v>68.666666666666671</v>
      </c>
    </row>
    <row r="7066" spans="1:27" x14ac:dyDescent="0.25">
      <c r="A7066" t="s">
        <v>314</v>
      </c>
      <c r="B7066">
        <v>2004</v>
      </c>
      <c r="C7066" t="str">
        <f t="shared" si="221"/>
        <v>Drug Era 1992-2006</v>
      </c>
      <c r="D7066" t="s">
        <v>18</v>
      </c>
      <c r="E7066">
        <v>296</v>
      </c>
      <c r="F7066">
        <v>26</v>
      </c>
      <c r="G7066">
        <v>3</v>
      </c>
      <c r="H7066">
        <v>34</v>
      </c>
      <c r="I7066">
        <v>61</v>
      </c>
      <c r="J7066">
        <v>7</v>
      </c>
      <c r="K7066">
        <v>3</v>
      </c>
      <c r="L7066">
        <v>4</v>
      </c>
      <c r="M7066">
        <v>0</v>
      </c>
      <c r="Q7066">
        <v>54</v>
      </c>
      <c r="R7066">
        <v>3.38</v>
      </c>
      <c r="X7066">
        <v>44</v>
      </c>
      <c r="Y7066">
        <v>0.21</v>
      </c>
      <c r="Z7066">
        <v>208</v>
      </c>
      <c r="AA7066">
        <f t="shared" si="220"/>
        <v>69.333333333333329</v>
      </c>
    </row>
    <row r="7067" spans="1:27" x14ac:dyDescent="0.25">
      <c r="A7067" t="s">
        <v>2359</v>
      </c>
      <c r="B7067">
        <v>1971</v>
      </c>
      <c r="C7067" t="str">
        <f t="shared" si="221"/>
        <v>Pre-Drug 1970-1991</v>
      </c>
      <c r="D7067" t="s">
        <v>19</v>
      </c>
      <c r="E7067">
        <v>296</v>
      </c>
      <c r="F7067">
        <v>25</v>
      </c>
      <c r="G7067">
        <v>9</v>
      </c>
      <c r="H7067">
        <v>32</v>
      </c>
      <c r="I7067">
        <v>56</v>
      </c>
      <c r="J7067">
        <v>7</v>
      </c>
      <c r="K7067">
        <v>2</v>
      </c>
      <c r="L7067">
        <v>1</v>
      </c>
      <c r="M7067">
        <v>0</v>
      </c>
      <c r="Q7067">
        <v>67</v>
      </c>
      <c r="R7067">
        <v>3.23</v>
      </c>
      <c r="X7067">
        <v>50</v>
      </c>
      <c r="Y7067">
        <v>0.26</v>
      </c>
      <c r="Z7067">
        <v>209</v>
      </c>
      <c r="AA7067">
        <f t="shared" si="220"/>
        <v>69.666666666666671</v>
      </c>
    </row>
    <row r="7068" spans="1:27" x14ac:dyDescent="0.25">
      <c r="A7068" t="s">
        <v>1118</v>
      </c>
      <c r="B7068">
        <v>1973</v>
      </c>
      <c r="C7068" t="str">
        <f t="shared" si="221"/>
        <v>Pre-Drug 1970-1991</v>
      </c>
      <c r="D7068" t="s">
        <v>19</v>
      </c>
      <c r="E7068">
        <v>296</v>
      </c>
      <c r="F7068">
        <v>34</v>
      </c>
      <c r="G7068">
        <v>8</v>
      </c>
      <c r="H7068">
        <v>24</v>
      </c>
      <c r="I7068">
        <v>34</v>
      </c>
      <c r="J7068">
        <v>0</v>
      </c>
      <c r="K7068">
        <v>1</v>
      </c>
      <c r="L7068">
        <v>1</v>
      </c>
      <c r="M7068">
        <v>0</v>
      </c>
      <c r="Q7068">
        <v>74</v>
      </c>
      <c r="R7068">
        <v>4.3899999999999997</v>
      </c>
      <c r="X7068">
        <v>15</v>
      </c>
      <c r="Y7068">
        <v>0.27</v>
      </c>
      <c r="Z7068">
        <v>209</v>
      </c>
      <c r="AA7068">
        <f t="shared" si="220"/>
        <v>69.666666666666671</v>
      </c>
    </row>
    <row r="7069" spans="1:27" x14ac:dyDescent="0.25">
      <c r="A7069" t="s">
        <v>2001</v>
      </c>
      <c r="B7069">
        <v>2000</v>
      </c>
      <c r="C7069" t="str">
        <f t="shared" si="221"/>
        <v>Drug Era 1992-2006</v>
      </c>
      <c r="D7069" t="s">
        <v>19</v>
      </c>
      <c r="E7069">
        <v>296</v>
      </c>
      <c r="F7069">
        <v>19</v>
      </c>
      <c r="G7069">
        <v>2</v>
      </c>
      <c r="H7069">
        <v>45</v>
      </c>
      <c r="I7069">
        <v>71</v>
      </c>
      <c r="J7069">
        <v>1</v>
      </c>
      <c r="K7069">
        <v>4</v>
      </c>
      <c r="L7069">
        <v>2</v>
      </c>
      <c r="M7069">
        <v>0</v>
      </c>
      <c r="Q7069">
        <v>44</v>
      </c>
      <c r="R7069">
        <v>2.4500000000000002</v>
      </c>
      <c r="X7069">
        <v>34</v>
      </c>
      <c r="Y7069">
        <v>0</v>
      </c>
      <c r="Z7069">
        <v>209</v>
      </c>
      <c r="AA7069">
        <f t="shared" si="220"/>
        <v>69.666666666666671</v>
      </c>
    </row>
    <row r="7070" spans="1:27" x14ac:dyDescent="0.25">
      <c r="A7070" t="s">
        <v>2142</v>
      </c>
      <c r="B7070">
        <v>1997</v>
      </c>
      <c r="C7070" t="str">
        <f t="shared" si="221"/>
        <v>Drug Era 1992-2006</v>
      </c>
      <c r="D7070" t="s">
        <v>19</v>
      </c>
      <c r="E7070">
        <v>296</v>
      </c>
      <c r="F7070">
        <v>27</v>
      </c>
      <c r="G7070">
        <v>3</v>
      </c>
      <c r="H7070">
        <v>23</v>
      </c>
      <c r="I7070">
        <v>69</v>
      </c>
      <c r="J7070">
        <v>4</v>
      </c>
      <c r="K7070">
        <v>7</v>
      </c>
      <c r="L7070">
        <v>0</v>
      </c>
      <c r="M7070">
        <v>1</v>
      </c>
      <c r="Q7070">
        <v>70</v>
      </c>
      <c r="R7070">
        <v>3.42</v>
      </c>
      <c r="X7070">
        <v>33</v>
      </c>
      <c r="Y7070">
        <v>0.26</v>
      </c>
      <c r="Z7070">
        <v>213</v>
      </c>
      <c r="AA7070">
        <f t="shared" si="220"/>
        <v>71</v>
      </c>
    </row>
    <row r="7071" spans="1:27" x14ac:dyDescent="0.25">
      <c r="A7071" t="s">
        <v>1206</v>
      </c>
      <c r="B7071">
        <v>1998</v>
      </c>
      <c r="C7071" t="str">
        <f t="shared" si="221"/>
        <v>Drug Era 1992-2006</v>
      </c>
      <c r="D7071" t="s">
        <v>18</v>
      </c>
      <c r="E7071">
        <v>296</v>
      </c>
      <c r="F7071">
        <v>24</v>
      </c>
      <c r="G7071">
        <v>9</v>
      </c>
      <c r="H7071">
        <v>35</v>
      </c>
      <c r="I7071">
        <v>59</v>
      </c>
      <c r="J7071">
        <v>5</v>
      </c>
      <c r="K7071">
        <v>7</v>
      </c>
      <c r="L7071">
        <v>0</v>
      </c>
      <c r="M7071">
        <v>0</v>
      </c>
      <c r="Q7071">
        <v>55</v>
      </c>
      <c r="R7071">
        <v>3.04</v>
      </c>
      <c r="X7071">
        <v>29</v>
      </c>
      <c r="Z7071">
        <v>213</v>
      </c>
      <c r="AA7071">
        <f t="shared" si="220"/>
        <v>71</v>
      </c>
    </row>
    <row r="7072" spans="1:27" x14ac:dyDescent="0.25">
      <c r="A7072" t="s">
        <v>17</v>
      </c>
      <c r="B7072">
        <v>2009</v>
      </c>
      <c r="C7072" t="str">
        <f t="shared" si="221"/>
        <v>Post Drug Era 2007-2012</v>
      </c>
      <c r="D7072" t="s">
        <v>19</v>
      </c>
      <c r="E7072">
        <v>296</v>
      </c>
      <c r="F7072">
        <v>20</v>
      </c>
      <c r="G7072">
        <v>4</v>
      </c>
      <c r="H7072">
        <v>34</v>
      </c>
      <c r="I7072">
        <v>80</v>
      </c>
      <c r="J7072">
        <v>3</v>
      </c>
      <c r="K7072">
        <v>2</v>
      </c>
      <c r="L7072">
        <v>0</v>
      </c>
      <c r="M7072">
        <v>0</v>
      </c>
      <c r="Q7072">
        <v>49</v>
      </c>
      <c r="R7072">
        <v>2.52</v>
      </c>
      <c r="X7072">
        <v>36</v>
      </c>
      <c r="Z7072">
        <v>214</v>
      </c>
      <c r="AA7072">
        <f t="shared" si="220"/>
        <v>71.333333333333329</v>
      </c>
    </row>
    <row r="7073" spans="1:27" x14ac:dyDescent="0.25">
      <c r="A7073" t="s">
        <v>216</v>
      </c>
      <c r="B7073">
        <v>1993</v>
      </c>
      <c r="C7073" t="str">
        <f t="shared" si="221"/>
        <v>Pre-Drug 1970-1991</v>
      </c>
      <c r="D7073" t="s">
        <v>19</v>
      </c>
      <c r="E7073">
        <v>296</v>
      </c>
      <c r="F7073">
        <v>35</v>
      </c>
      <c r="G7073">
        <v>8</v>
      </c>
      <c r="H7073">
        <v>27</v>
      </c>
      <c r="I7073">
        <v>34</v>
      </c>
      <c r="J7073">
        <v>0</v>
      </c>
      <c r="K7073">
        <v>0</v>
      </c>
      <c r="L7073">
        <v>1</v>
      </c>
      <c r="M7073">
        <v>0</v>
      </c>
      <c r="Q7073">
        <v>64</v>
      </c>
      <c r="R7073">
        <v>4.4000000000000004</v>
      </c>
      <c r="X7073">
        <v>50</v>
      </c>
      <c r="Y7073">
        <v>0.24</v>
      </c>
      <c r="Z7073">
        <v>215</v>
      </c>
      <c r="AA7073">
        <f t="shared" si="220"/>
        <v>71.666666666666671</v>
      </c>
    </row>
    <row r="7074" spans="1:27" x14ac:dyDescent="0.25">
      <c r="A7074" t="s">
        <v>3114</v>
      </c>
      <c r="B7074">
        <v>2002</v>
      </c>
      <c r="C7074" t="str">
        <f t="shared" si="221"/>
        <v>Drug Era 1992-2006</v>
      </c>
      <c r="D7074" t="s">
        <v>18</v>
      </c>
      <c r="E7074">
        <v>296</v>
      </c>
      <c r="F7074">
        <v>18</v>
      </c>
      <c r="G7074">
        <v>3</v>
      </c>
      <c r="H7074">
        <v>30</v>
      </c>
      <c r="I7074">
        <v>55</v>
      </c>
      <c r="J7074">
        <v>2</v>
      </c>
      <c r="K7074">
        <v>0</v>
      </c>
      <c r="L7074">
        <v>0</v>
      </c>
      <c r="M7074">
        <v>0</v>
      </c>
      <c r="Q7074">
        <v>55</v>
      </c>
      <c r="R7074">
        <v>2.25</v>
      </c>
      <c r="X7074">
        <v>45</v>
      </c>
      <c r="Z7074">
        <v>216</v>
      </c>
      <c r="AA7074">
        <f t="shared" si="220"/>
        <v>72</v>
      </c>
    </row>
    <row r="7075" spans="1:27" x14ac:dyDescent="0.25">
      <c r="A7075" t="s">
        <v>1261</v>
      </c>
      <c r="B7075">
        <v>1971</v>
      </c>
      <c r="C7075" t="str">
        <f t="shared" si="221"/>
        <v>Pre-Drug 1970-1991</v>
      </c>
      <c r="D7075" t="s">
        <v>18</v>
      </c>
      <c r="E7075">
        <v>296</v>
      </c>
      <c r="F7075">
        <v>16</v>
      </c>
      <c r="G7075">
        <v>6</v>
      </c>
      <c r="H7075">
        <v>21</v>
      </c>
      <c r="I7075">
        <v>57</v>
      </c>
      <c r="J7075">
        <v>3</v>
      </c>
      <c r="K7075">
        <v>2</v>
      </c>
      <c r="L7075">
        <v>1</v>
      </c>
      <c r="M7075">
        <v>1</v>
      </c>
      <c r="Q7075">
        <v>57</v>
      </c>
      <c r="R7075">
        <v>1.97</v>
      </c>
      <c r="X7075">
        <v>37</v>
      </c>
      <c r="Y7075">
        <v>0.21</v>
      </c>
      <c r="Z7075">
        <v>219</v>
      </c>
      <c r="AA7075">
        <f t="shared" si="220"/>
        <v>73</v>
      </c>
    </row>
    <row r="7076" spans="1:27" x14ac:dyDescent="0.25">
      <c r="A7076" t="s">
        <v>2412</v>
      </c>
      <c r="B7076">
        <v>2006</v>
      </c>
      <c r="C7076" t="str">
        <f t="shared" si="221"/>
        <v>Drug Era 1992-2006</v>
      </c>
      <c r="D7076" t="s">
        <v>19</v>
      </c>
      <c r="E7076">
        <v>296</v>
      </c>
      <c r="F7076">
        <v>14</v>
      </c>
      <c r="G7076">
        <v>6</v>
      </c>
      <c r="H7076">
        <v>28</v>
      </c>
      <c r="I7076">
        <v>98</v>
      </c>
      <c r="J7076">
        <v>5</v>
      </c>
      <c r="K7076">
        <v>10</v>
      </c>
      <c r="L7076">
        <v>1</v>
      </c>
      <c r="M7076">
        <v>0</v>
      </c>
      <c r="Q7076">
        <v>52</v>
      </c>
      <c r="R7076">
        <v>1.73</v>
      </c>
      <c r="X7076">
        <v>33</v>
      </c>
      <c r="Z7076">
        <v>219</v>
      </c>
      <c r="AA7076">
        <f t="shared" si="220"/>
        <v>73</v>
      </c>
    </row>
    <row r="7077" spans="1:27" x14ac:dyDescent="0.25">
      <c r="A7077" t="s">
        <v>284</v>
      </c>
      <c r="B7077">
        <v>2012</v>
      </c>
      <c r="C7077" t="str">
        <f t="shared" si="221"/>
        <v>Post Drug Era 2007-2012</v>
      </c>
      <c r="D7077" t="s">
        <v>18</v>
      </c>
      <c r="E7077">
        <v>296</v>
      </c>
      <c r="F7077">
        <v>18</v>
      </c>
      <c r="G7077">
        <v>5</v>
      </c>
      <c r="H7077">
        <v>21</v>
      </c>
      <c r="I7077">
        <v>58</v>
      </c>
      <c r="J7077">
        <v>3</v>
      </c>
      <c r="K7077">
        <v>0</v>
      </c>
      <c r="L7077">
        <v>4</v>
      </c>
      <c r="M7077">
        <v>0</v>
      </c>
      <c r="Q7077">
        <v>56</v>
      </c>
      <c r="R7077">
        <v>2.21</v>
      </c>
      <c r="X7077">
        <v>35</v>
      </c>
      <c r="Z7077">
        <v>220</v>
      </c>
      <c r="AA7077">
        <f t="shared" si="220"/>
        <v>73.333333333333329</v>
      </c>
    </row>
    <row r="7078" spans="1:27" x14ac:dyDescent="0.25">
      <c r="A7078" t="s">
        <v>1802</v>
      </c>
      <c r="B7078">
        <v>1972</v>
      </c>
      <c r="C7078" t="str">
        <f t="shared" si="221"/>
        <v>Pre-Drug 1970-1991</v>
      </c>
      <c r="D7078" t="s">
        <v>18</v>
      </c>
      <c r="E7078">
        <v>297</v>
      </c>
      <c r="F7078">
        <v>41</v>
      </c>
      <c r="G7078">
        <v>5</v>
      </c>
      <c r="H7078">
        <v>29</v>
      </c>
      <c r="I7078">
        <v>42</v>
      </c>
      <c r="J7078">
        <v>6</v>
      </c>
      <c r="K7078">
        <v>4</v>
      </c>
      <c r="L7078">
        <v>4</v>
      </c>
      <c r="M7078">
        <v>0</v>
      </c>
      <c r="Q7078">
        <v>78</v>
      </c>
      <c r="R7078">
        <v>5.89</v>
      </c>
      <c r="X7078">
        <v>30</v>
      </c>
      <c r="Y7078">
        <v>0.3</v>
      </c>
      <c r="Z7078">
        <v>188</v>
      </c>
      <c r="AA7078">
        <f t="shared" si="220"/>
        <v>62.666666666666664</v>
      </c>
    </row>
    <row r="7079" spans="1:27" x14ac:dyDescent="0.25">
      <c r="A7079" t="s">
        <v>2664</v>
      </c>
      <c r="B7079">
        <v>1988</v>
      </c>
      <c r="C7079" t="str">
        <f t="shared" si="221"/>
        <v>Pre-Drug 1970-1991</v>
      </c>
      <c r="D7079" t="s">
        <v>18</v>
      </c>
      <c r="E7079">
        <v>297</v>
      </c>
      <c r="F7079">
        <v>39</v>
      </c>
      <c r="G7079">
        <v>10</v>
      </c>
      <c r="H7079">
        <v>33</v>
      </c>
      <c r="I7079">
        <v>37</v>
      </c>
      <c r="J7079">
        <v>4</v>
      </c>
      <c r="K7079">
        <v>2</v>
      </c>
      <c r="L7079">
        <v>2</v>
      </c>
      <c r="M7079">
        <v>1</v>
      </c>
      <c r="Q7079">
        <v>74</v>
      </c>
      <c r="R7079">
        <v>5.48</v>
      </c>
      <c r="X7079">
        <v>24</v>
      </c>
      <c r="Y7079">
        <v>0.28000000000000003</v>
      </c>
      <c r="Z7079">
        <v>192</v>
      </c>
      <c r="AA7079">
        <f t="shared" si="220"/>
        <v>64</v>
      </c>
    </row>
    <row r="7080" spans="1:27" x14ac:dyDescent="0.25">
      <c r="A7080" t="s">
        <v>2324</v>
      </c>
      <c r="B7080">
        <v>1994</v>
      </c>
      <c r="C7080" t="str">
        <f t="shared" si="221"/>
        <v>Pre-Drug 1970-1991</v>
      </c>
      <c r="D7080" t="s">
        <v>18</v>
      </c>
      <c r="E7080">
        <v>297</v>
      </c>
      <c r="F7080">
        <v>28</v>
      </c>
      <c r="G7080">
        <v>9</v>
      </c>
      <c r="H7080">
        <v>26</v>
      </c>
      <c r="I7080">
        <v>51</v>
      </c>
      <c r="J7080">
        <v>3</v>
      </c>
      <c r="K7080">
        <v>1</v>
      </c>
      <c r="L7080">
        <v>6</v>
      </c>
      <c r="M7080">
        <v>0</v>
      </c>
      <c r="Q7080">
        <v>79</v>
      </c>
      <c r="R7080">
        <v>3.94</v>
      </c>
      <c r="X7080">
        <v>35</v>
      </c>
      <c r="Y7080">
        <v>0.28999999999999998</v>
      </c>
      <c r="Z7080">
        <v>192</v>
      </c>
      <c r="AA7080">
        <f t="shared" si="220"/>
        <v>64</v>
      </c>
    </row>
    <row r="7081" spans="1:27" x14ac:dyDescent="0.25">
      <c r="A7081" t="s">
        <v>1934</v>
      </c>
      <c r="B7081">
        <v>1974</v>
      </c>
      <c r="C7081" t="str">
        <f t="shared" si="221"/>
        <v>Pre-Drug 1970-1991</v>
      </c>
      <c r="D7081" t="s">
        <v>18</v>
      </c>
      <c r="E7081">
        <v>297</v>
      </c>
      <c r="F7081">
        <v>31</v>
      </c>
      <c r="G7081">
        <v>2</v>
      </c>
      <c r="H7081">
        <v>48</v>
      </c>
      <c r="I7081">
        <v>38</v>
      </c>
      <c r="J7081">
        <v>5</v>
      </c>
      <c r="K7081">
        <v>7</v>
      </c>
      <c r="L7081">
        <v>3</v>
      </c>
      <c r="M7081">
        <v>2</v>
      </c>
      <c r="Q7081">
        <v>54</v>
      </c>
      <c r="R7081">
        <v>4.29</v>
      </c>
      <c r="X7081">
        <v>32</v>
      </c>
      <c r="Y7081">
        <v>0.22</v>
      </c>
      <c r="Z7081">
        <v>195</v>
      </c>
      <c r="AA7081">
        <f t="shared" si="220"/>
        <v>65</v>
      </c>
    </row>
    <row r="7082" spans="1:27" x14ac:dyDescent="0.25">
      <c r="A7082" t="s">
        <v>449</v>
      </c>
      <c r="B7082">
        <v>1992</v>
      </c>
      <c r="C7082" t="str">
        <f t="shared" si="221"/>
        <v>Pre-Drug 1970-1991</v>
      </c>
      <c r="D7082" t="s">
        <v>19</v>
      </c>
      <c r="E7082">
        <v>297</v>
      </c>
      <c r="F7082">
        <v>37</v>
      </c>
      <c r="G7082">
        <v>4</v>
      </c>
      <c r="H7082">
        <v>45</v>
      </c>
      <c r="I7082">
        <v>38</v>
      </c>
      <c r="J7082">
        <v>3</v>
      </c>
      <c r="K7082">
        <v>2</v>
      </c>
      <c r="L7082">
        <v>0</v>
      </c>
      <c r="M7082">
        <v>0</v>
      </c>
      <c r="Q7082">
        <v>66</v>
      </c>
      <c r="R7082">
        <v>5.12</v>
      </c>
      <c r="X7082">
        <v>28</v>
      </c>
      <c r="Y7082">
        <v>0.26</v>
      </c>
      <c r="Z7082">
        <v>195</v>
      </c>
      <c r="AA7082">
        <f t="shared" si="220"/>
        <v>65</v>
      </c>
    </row>
    <row r="7083" spans="1:27" x14ac:dyDescent="0.25">
      <c r="A7083" t="s">
        <v>1305</v>
      </c>
      <c r="B7083">
        <v>1989</v>
      </c>
      <c r="C7083" t="str">
        <f t="shared" si="221"/>
        <v>Pre-Drug 1970-1991</v>
      </c>
      <c r="D7083" t="s">
        <v>19</v>
      </c>
      <c r="E7083">
        <v>297</v>
      </c>
      <c r="F7083">
        <v>47</v>
      </c>
      <c r="G7083">
        <v>14</v>
      </c>
      <c r="H7083">
        <v>31</v>
      </c>
      <c r="I7083">
        <v>23</v>
      </c>
      <c r="J7083">
        <v>3</v>
      </c>
      <c r="K7083">
        <v>3</v>
      </c>
      <c r="L7083">
        <v>2</v>
      </c>
      <c r="M7083">
        <v>0</v>
      </c>
      <c r="Q7083">
        <v>75</v>
      </c>
      <c r="R7083">
        <v>6.35</v>
      </c>
      <c r="X7083">
        <v>17</v>
      </c>
      <c r="Y7083">
        <v>0.28000000000000003</v>
      </c>
      <c r="Z7083">
        <v>200</v>
      </c>
      <c r="AA7083">
        <f t="shared" si="220"/>
        <v>66.666666666666671</v>
      </c>
    </row>
    <row r="7084" spans="1:27" x14ac:dyDescent="0.25">
      <c r="A7084" t="s">
        <v>2640</v>
      </c>
      <c r="B7084">
        <v>2007</v>
      </c>
      <c r="C7084" t="str">
        <f t="shared" si="221"/>
        <v>Post Drug Era 2007-2012</v>
      </c>
      <c r="D7084" t="s">
        <v>19</v>
      </c>
      <c r="E7084">
        <v>297</v>
      </c>
      <c r="F7084">
        <v>35</v>
      </c>
      <c r="G7084">
        <v>16</v>
      </c>
      <c r="H7084">
        <v>11</v>
      </c>
      <c r="I7084">
        <v>47</v>
      </c>
      <c r="J7084">
        <v>0</v>
      </c>
      <c r="K7084">
        <v>3</v>
      </c>
      <c r="L7084">
        <v>0</v>
      </c>
      <c r="M7084">
        <v>0</v>
      </c>
      <c r="Q7084">
        <v>82</v>
      </c>
      <c r="R7084">
        <v>4.7300000000000004</v>
      </c>
      <c r="X7084">
        <v>20</v>
      </c>
      <c r="Z7084">
        <v>200</v>
      </c>
      <c r="AA7084">
        <f t="shared" si="220"/>
        <v>66.666666666666671</v>
      </c>
    </row>
    <row r="7085" spans="1:27" x14ac:dyDescent="0.25">
      <c r="A7085" t="s">
        <v>669</v>
      </c>
      <c r="B7085">
        <v>1975</v>
      </c>
      <c r="C7085" t="str">
        <f t="shared" si="221"/>
        <v>Pre-Drug 1970-1991</v>
      </c>
      <c r="D7085" t="s">
        <v>18</v>
      </c>
      <c r="E7085">
        <v>297</v>
      </c>
      <c r="F7085">
        <v>25</v>
      </c>
      <c r="G7085">
        <v>2</v>
      </c>
      <c r="H7085">
        <v>24</v>
      </c>
      <c r="I7085">
        <v>38</v>
      </c>
      <c r="J7085">
        <v>1</v>
      </c>
      <c r="K7085">
        <v>4</v>
      </c>
      <c r="L7085">
        <v>6</v>
      </c>
      <c r="M7085">
        <v>0</v>
      </c>
      <c r="Q7085">
        <v>63</v>
      </c>
      <c r="R7085">
        <v>3.36</v>
      </c>
      <c r="X7085">
        <v>29</v>
      </c>
      <c r="Y7085">
        <v>0.24</v>
      </c>
      <c r="Z7085">
        <v>201</v>
      </c>
      <c r="AA7085">
        <f t="shared" si="220"/>
        <v>67</v>
      </c>
    </row>
    <row r="7086" spans="1:27" x14ac:dyDescent="0.25">
      <c r="A7086" t="s">
        <v>1675</v>
      </c>
      <c r="B7086">
        <v>1970</v>
      </c>
      <c r="C7086" t="str">
        <f t="shared" si="221"/>
        <v>Pre-Drug 1970-1991</v>
      </c>
      <c r="D7086" t="s">
        <v>19</v>
      </c>
      <c r="E7086">
        <v>297</v>
      </c>
      <c r="F7086">
        <v>29</v>
      </c>
      <c r="G7086">
        <v>5</v>
      </c>
      <c r="H7086">
        <v>34</v>
      </c>
      <c r="I7086">
        <v>51</v>
      </c>
      <c r="J7086">
        <v>5</v>
      </c>
      <c r="K7086">
        <v>1</v>
      </c>
      <c r="L7086">
        <v>1</v>
      </c>
      <c r="M7086">
        <v>1</v>
      </c>
      <c r="Q7086">
        <v>62</v>
      </c>
      <c r="R7086">
        <v>3.88</v>
      </c>
      <c r="X7086">
        <v>26</v>
      </c>
      <c r="Y7086">
        <v>0.24</v>
      </c>
      <c r="Z7086">
        <v>202</v>
      </c>
      <c r="AA7086">
        <f t="shared" si="220"/>
        <v>67.333333333333329</v>
      </c>
    </row>
    <row r="7087" spans="1:27" x14ac:dyDescent="0.25">
      <c r="A7087" t="s">
        <v>1208</v>
      </c>
      <c r="B7087">
        <v>2011</v>
      </c>
      <c r="C7087" t="str">
        <f t="shared" si="221"/>
        <v>Post Drug Era 2007-2012</v>
      </c>
      <c r="D7087" t="s">
        <v>18</v>
      </c>
      <c r="E7087">
        <v>297</v>
      </c>
      <c r="F7087">
        <v>39</v>
      </c>
      <c r="G7087">
        <v>9</v>
      </c>
      <c r="H7087">
        <v>30</v>
      </c>
      <c r="I7087">
        <v>46</v>
      </c>
      <c r="J7087">
        <v>1</v>
      </c>
      <c r="K7087">
        <v>0</v>
      </c>
      <c r="L7087">
        <v>4</v>
      </c>
      <c r="M7087">
        <v>0</v>
      </c>
      <c r="Q7087">
        <v>62</v>
      </c>
      <c r="R7087">
        <v>5.19</v>
      </c>
      <c r="X7087">
        <v>35</v>
      </c>
      <c r="Z7087">
        <v>203</v>
      </c>
      <c r="AA7087">
        <f t="shared" si="220"/>
        <v>67.666666666666671</v>
      </c>
    </row>
    <row r="7088" spans="1:27" x14ac:dyDescent="0.25">
      <c r="A7088" t="s">
        <v>3054</v>
      </c>
      <c r="B7088">
        <v>1984</v>
      </c>
      <c r="C7088" t="str">
        <f t="shared" si="221"/>
        <v>Pre-Drug 1970-1991</v>
      </c>
      <c r="D7088" t="s">
        <v>19</v>
      </c>
      <c r="E7088">
        <v>297</v>
      </c>
      <c r="F7088">
        <v>44</v>
      </c>
      <c r="G7088">
        <v>9</v>
      </c>
      <c r="H7088">
        <v>22</v>
      </c>
      <c r="I7088">
        <v>22</v>
      </c>
      <c r="J7088">
        <v>1</v>
      </c>
      <c r="K7088">
        <v>3</v>
      </c>
      <c r="L7088">
        <v>7</v>
      </c>
      <c r="M7088">
        <v>0</v>
      </c>
      <c r="Q7088">
        <v>75</v>
      </c>
      <c r="R7088">
        <v>5.77</v>
      </c>
      <c r="X7088">
        <v>43</v>
      </c>
      <c r="Y7088">
        <v>0.28000000000000003</v>
      </c>
      <c r="Z7088">
        <v>206</v>
      </c>
      <c r="AA7088">
        <f t="shared" si="220"/>
        <v>68.666666666666671</v>
      </c>
    </row>
    <row r="7089" spans="1:27" x14ac:dyDescent="0.25">
      <c r="A7089" t="s">
        <v>269</v>
      </c>
      <c r="B7089">
        <v>1990</v>
      </c>
      <c r="C7089" t="str">
        <f t="shared" si="221"/>
        <v>Pre-Drug 1970-1991</v>
      </c>
      <c r="D7089" t="s">
        <v>19</v>
      </c>
      <c r="E7089">
        <v>297</v>
      </c>
      <c r="F7089">
        <v>31</v>
      </c>
      <c r="G7089">
        <v>4</v>
      </c>
      <c r="H7089">
        <v>28</v>
      </c>
      <c r="I7089">
        <v>43</v>
      </c>
      <c r="J7089">
        <v>4</v>
      </c>
      <c r="K7089">
        <v>3</v>
      </c>
      <c r="L7089">
        <v>1</v>
      </c>
      <c r="M7089">
        <v>0</v>
      </c>
      <c r="Q7089">
        <v>66</v>
      </c>
      <c r="R7089">
        <v>4.0599999999999996</v>
      </c>
      <c r="X7089">
        <v>34</v>
      </c>
      <c r="Y7089">
        <v>0.25</v>
      </c>
      <c r="Z7089">
        <v>206</v>
      </c>
      <c r="AA7089">
        <f t="shared" si="220"/>
        <v>68.666666666666671</v>
      </c>
    </row>
    <row r="7090" spans="1:27" x14ac:dyDescent="0.25">
      <c r="A7090" t="s">
        <v>864</v>
      </c>
      <c r="B7090">
        <v>1987</v>
      </c>
      <c r="C7090" t="str">
        <f t="shared" si="221"/>
        <v>Pre-Drug 1970-1991</v>
      </c>
      <c r="D7090" t="s">
        <v>19</v>
      </c>
      <c r="E7090">
        <v>297</v>
      </c>
      <c r="F7090">
        <v>26</v>
      </c>
      <c r="G7090">
        <v>7</v>
      </c>
      <c r="H7090">
        <v>22</v>
      </c>
      <c r="I7090">
        <v>28</v>
      </c>
      <c r="J7090">
        <v>1</v>
      </c>
      <c r="K7090">
        <v>1</v>
      </c>
      <c r="L7090">
        <v>5</v>
      </c>
      <c r="M7090">
        <v>1</v>
      </c>
      <c r="Q7090">
        <v>68</v>
      </c>
      <c r="R7090">
        <v>3.39</v>
      </c>
      <c r="X7090">
        <v>23</v>
      </c>
      <c r="Y7090">
        <v>0.25</v>
      </c>
      <c r="Z7090">
        <v>207</v>
      </c>
      <c r="AA7090">
        <f t="shared" si="220"/>
        <v>69</v>
      </c>
    </row>
    <row r="7091" spans="1:27" x14ac:dyDescent="0.25">
      <c r="A7091" t="s">
        <v>499</v>
      </c>
      <c r="B7091">
        <v>1977</v>
      </c>
      <c r="C7091" t="str">
        <f t="shared" si="221"/>
        <v>Pre-Drug 1970-1991</v>
      </c>
      <c r="D7091" t="s">
        <v>19</v>
      </c>
      <c r="E7091">
        <v>297</v>
      </c>
      <c r="F7091">
        <v>32</v>
      </c>
      <c r="G7091">
        <v>7</v>
      </c>
      <c r="H7091">
        <v>23</v>
      </c>
      <c r="I7091">
        <v>28</v>
      </c>
      <c r="J7091">
        <v>10</v>
      </c>
      <c r="K7091">
        <v>1</v>
      </c>
      <c r="L7091">
        <v>2</v>
      </c>
      <c r="M7091">
        <v>0</v>
      </c>
      <c r="Q7091">
        <v>76</v>
      </c>
      <c r="R7091">
        <v>4.1500000000000004</v>
      </c>
      <c r="X7091">
        <v>40</v>
      </c>
      <c r="Y7091">
        <v>0.28999999999999998</v>
      </c>
      <c r="Z7091">
        <v>208</v>
      </c>
      <c r="AA7091">
        <f t="shared" si="220"/>
        <v>69.333333333333329</v>
      </c>
    </row>
    <row r="7092" spans="1:27" x14ac:dyDescent="0.25">
      <c r="A7092" t="s">
        <v>501</v>
      </c>
      <c r="B7092">
        <v>1985</v>
      </c>
      <c r="C7092" t="str">
        <f t="shared" si="221"/>
        <v>Pre-Drug 1970-1991</v>
      </c>
      <c r="D7092" t="s">
        <v>19</v>
      </c>
      <c r="E7092">
        <v>297</v>
      </c>
      <c r="F7092">
        <v>23</v>
      </c>
      <c r="G7092">
        <v>9</v>
      </c>
      <c r="H7092">
        <v>35</v>
      </c>
      <c r="I7092">
        <v>46</v>
      </c>
      <c r="J7092">
        <v>6</v>
      </c>
      <c r="K7092">
        <v>0</v>
      </c>
      <c r="L7092">
        <v>2</v>
      </c>
      <c r="M7092">
        <v>0</v>
      </c>
      <c r="Q7092">
        <v>53</v>
      </c>
      <c r="R7092">
        <v>2.99</v>
      </c>
      <c r="X7092">
        <v>27</v>
      </c>
      <c r="Y7092">
        <v>0.2</v>
      </c>
      <c r="Z7092">
        <v>208</v>
      </c>
      <c r="AA7092">
        <f t="shared" si="220"/>
        <v>69.333333333333329</v>
      </c>
    </row>
    <row r="7093" spans="1:27" x14ac:dyDescent="0.25">
      <c r="A7093" t="s">
        <v>2012</v>
      </c>
      <c r="B7093">
        <v>1988</v>
      </c>
      <c r="C7093" t="str">
        <f t="shared" si="221"/>
        <v>Pre-Drug 1970-1991</v>
      </c>
      <c r="D7093" t="s">
        <v>19</v>
      </c>
      <c r="E7093">
        <v>297</v>
      </c>
      <c r="F7093">
        <v>39</v>
      </c>
      <c r="G7093">
        <v>5</v>
      </c>
      <c r="H7093">
        <v>23</v>
      </c>
      <c r="I7093">
        <v>31</v>
      </c>
      <c r="J7093">
        <v>1</v>
      </c>
      <c r="K7093">
        <v>2</v>
      </c>
      <c r="L7093">
        <v>2</v>
      </c>
      <c r="M7093">
        <v>3</v>
      </c>
      <c r="Q7093">
        <v>73</v>
      </c>
      <c r="R7093">
        <v>5.0599999999999996</v>
      </c>
      <c r="X7093">
        <v>34</v>
      </c>
      <c r="Y7093">
        <v>0.27</v>
      </c>
      <c r="Z7093">
        <v>208</v>
      </c>
      <c r="AA7093">
        <f t="shared" si="220"/>
        <v>69.333333333333329</v>
      </c>
    </row>
    <row r="7094" spans="1:27" x14ac:dyDescent="0.25">
      <c r="A7094" t="s">
        <v>2060</v>
      </c>
      <c r="B7094">
        <v>2000</v>
      </c>
      <c r="C7094" t="str">
        <f t="shared" si="221"/>
        <v>Drug Era 1992-2006</v>
      </c>
      <c r="D7094" t="s">
        <v>19</v>
      </c>
      <c r="E7094">
        <v>297</v>
      </c>
      <c r="F7094">
        <v>24</v>
      </c>
      <c r="G7094">
        <v>7</v>
      </c>
      <c r="H7094">
        <v>26</v>
      </c>
      <c r="I7094">
        <v>40</v>
      </c>
      <c r="J7094">
        <v>0</v>
      </c>
      <c r="K7094">
        <v>3</v>
      </c>
      <c r="L7094">
        <v>2</v>
      </c>
      <c r="M7094">
        <v>0</v>
      </c>
      <c r="Q7094">
        <v>70</v>
      </c>
      <c r="R7094">
        <v>3.12</v>
      </c>
      <c r="X7094">
        <v>39</v>
      </c>
      <c r="Y7094">
        <v>0</v>
      </c>
      <c r="Z7094">
        <v>208</v>
      </c>
      <c r="AA7094">
        <f t="shared" si="220"/>
        <v>69.333333333333329</v>
      </c>
    </row>
    <row r="7095" spans="1:27" x14ac:dyDescent="0.25">
      <c r="A7095" t="s">
        <v>1597</v>
      </c>
      <c r="B7095">
        <v>2001</v>
      </c>
      <c r="C7095" t="str">
        <f t="shared" si="221"/>
        <v>Drug Era 1992-2006</v>
      </c>
      <c r="D7095" t="s">
        <v>18</v>
      </c>
      <c r="E7095">
        <v>297</v>
      </c>
      <c r="F7095">
        <v>28</v>
      </c>
      <c r="G7095">
        <v>11</v>
      </c>
      <c r="H7095">
        <v>31</v>
      </c>
      <c r="I7095">
        <v>64</v>
      </c>
      <c r="J7095">
        <v>5</v>
      </c>
      <c r="K7095">
        <v>2</v>
      </c>
      <c r="L7095">
        <v>2</v>
      </c>
      <c r="M7095">
        <v>0</v>
      </c>
      <c r="Q7095">
        <v>63</v>
      </c>
      <c r="R7095">
        <v>3.63</v>
      </c>
      <c r="X7095">
        <v>36</v>
      </c>
      <c r="Z7095">
        <v>208</v>
      </c>
      <c r="AA7095">
        <f t="shared" si="220"/>
        <v>69.333333333333329</v>
      </c>
    </row>
    <row r="7096" spans="1:27" x14ac:dyDescent="0.25">
      <c r="A7096" t="s">
        <v>1488</v>
      </c>
      <c r="B7096">
        <v>1999</v>
      </c>
      <c r="C7096" t="str">
        <f t="shared" si="221"/>
        <v>Drug Era 1992-2006</v>
      </c>
      <c r="D7096" t="s">
        <v>18</v>
      </c>
      <c r="E7096">
        <v>297</v>
      </c>
      <c r="F7096">
        <v>29</v>
      </c>
      <c r="G7096">
        <v>8</v>
      </c>
      <c r="H7096">
        <v>33</v>
      </c>
      <c r="I7096">
        <v>69</v>
      </c>
      <c r="J7096">
        <v>6</v>
      </c>
      <c r="K7096">
        <v>2</v>
      </c>
      <c r="L7096">
        <v>3</v>
      </c>
      <c r="M7096">
        <v>0</v>
      </c>
      <c r="Q7096">
        <v>56</v>
      </c>
      <c r="R7096">
        <v>3.75</v>
      </c>
      <c r="X7096">
        <v>53</v>
      </c>
      <c r="Y7096">
        <v>0</v>
      </c>
      <c r="Z7096">
        <v>209</v>
      </c>
      <c r="AA7096">
        <f t="shared" si="220"/>
        <v>69.666666666666671</v>
      </c>
    </row>
    <row r="7097" spans="1:27" x14ac:dyDescent="0.25">
      <c r="A7097" t="s">
        <v>1615</v>
      </c>
      <c r="B7097">
        <v>2008</v>
      </c>
      <c r="C7097" t="str">
        <f t="shared" si="221"/>
        <v>Post Drug Era 2007-2012</v>
      </c>
      <c r="D7097" t="s">
        <v>18</v>
      </c>
      <c r="E7097">
        <v>297</v>
      </c>
      <c r="F7097">
        <v>35</v>
      </c>
      <c r="G7097">
        <v>10</v>
      </c>
      <c r="H7097">
        <v>24</v>
      </c>
      <c r="I7097">
        <v>57</v>
      </c>
      <c r="J7097">
        <v>1</v>
      </c>
      <c r="K7097">
        <v>3</v>
      </c>
      <c r="L7097">
        <v>3</v>
      </c>
      <c r="M7097">
        <v>0</v>
      </c>
      <c r="Q7097">
        <v>66</v>
      </c>
      <c r="R7097">
        <v>4.4800000000000004</v>
      </c>
      <c r="X7097">
        <v>31</v>
      </c>
      <c r="Z7097">
        <v>211</v>
      </c>
      <c r="AA7097">
        <f t="shared" si="220"/>
        <v>70.333333333333329</v>
      </c>
    </row>
    <row r="7098" spans="1:27" x14ac:dyDescent="0.25">
      <c r="A7098" t="s">
        <v>2356</v>
      </c>
      <c r="B7098">
        <v>1973</v>
      </c>
      <c r="C7098" t="str">
        <f t="shared" si="221"/>
        <v>Pre-Drug 1970-1991</v>
      </c>
      <c r="D7098" t="s">
        <v>18</v>
      </c>
      <c r="E7098">
        <v>297</v>
      </c>
      <c r="F7098">
        <v>32</v>
      </c>
      <c r="G7098">
        <v>2</v>
      </c>
      <c r="H7098">
        <v>38</v>
      </c>
      <c r="I7098">
        <v>75</v>
      </c>
      <c r="J7098">
        <v>0</v>
      </c>
      <c r="K7098">
        <v>3</v>
      </c>
      <c r="L7098">
        <v>1</v>
      </c>
      <c r="M7098">
        <v>1</v>
      </c>
      <c r="Q7098">
        <v>54</v>
      </c>
      <c r="R7098">
        <v>4</v>
      </c>
      <c r="X7098">
        <v>26</v>
      </c>
      <c r="Y7098">
        <v>0.21</v>
      </c>
      <c r="Z7098">
        <v>216</v>
      </c>
      <c r="AA7098">
        <f t="shared" si="220"/>
        <v>72</v>
      </c>
    </row>
    <row r="7099" spans="1:27" x14ac:dyDescent="0.25">
      <c r="A7099" t="s">
        <v>2668</v>
      </c>
      <c r="B7099">
        <v>1986</v>
      </c>
      <c r="C7099" t="str">
        <f t="shared" si="221"/>
        <v>Pre-Drug 1970-1991</v>
      </c>
      <c r="D7099" t="s">
        <v>19</v>
      </c>
      <c r="E7099">
        <v>297</v>
      </c>
      <c r="F7099">
        <v>31</v>
      </c>
      <c r="G7099">
        <v>9</v>
      </c>
      <c r="H7099">
        <v>22</v>
      </c>
      <c r="I7099">
        <v>29</v>
      </c>
      <c r="J7099">
        <v>4</v>
      </c>
      <c r="K7099">
        <v>2</v>
      </c>
      <c r="L7099">
        <v>1</v>
      </c>
      <c r="M7099">
        <v>0</v>
      </c>
      <c r="Q7099">
        <v>69</v>
      </c>
      <c r="R7099">
        <v>3.86</v>
      </c>
      <c r="X7099">
        <v>27</v>
      </c>
      <c r="Y7099">
        <v>0.25</v>
      </c>
      <c r="Z7099">
        <v>217</v>
      </c>
      <c r="AA7099">
        <f t="shared" si="220"/>
        <v>72.333333333333329</v>
      </c>
    </row>
    <row r="7100" spans="1:27" x14ac:dyDescent="0.25">
      <c r="A7100" t="s">
        <v>2954</v>
      </c>
      <c r="B7100">
        <v>2006</v>
      </c>
      <c r="C7100" t="str">
        <f t="shared" si="221"/>
        <v>Drug Era 1992-2006</v>
      </c>
      <c r="D7100" t="s">
        <v>18</v>
      </c>
      <c r="E7100">
        <v>297</v>
      </c>
      <c r="F7100">
        <v>18</v>
      </c>
      <c r="G7100">
        <v>7</v>
      </c>
      <c r="H7100">
        <v>21</v>
      </c>
      <c r="I7100">
        <v>94</v>
      </c>
      <c r="J7100">
        <v>1</v>
      </c>
      <c r="K7100">
        <v>2</v>
      </c>
      <c r="L7100">
        <v>4</v>
      </c>
      <c r="M7100">
        <v>0</v>
      </c>
      <c r="Q7100">
        <v>59</v>
      </c>
      <c r="R7100">
        <v>2.2400000000000002</v>
      </c>
      <c r="X7100">
        <v>39</v>
      </c>
      <c r="Z7100">
        <v>217</v>
      </c>
      <c r="AA7100">
        <f t="shared" si="220"/>
        <v>72.333333333333329</v>
      </c>
    </row>
    <row r="7101" spans="1:27" x14ac:dyDescent="0.25">
      <c r="A7101" t="s">
        <v>1359</v>
      </c>
      <c r="B7101">
        <v>2007</v>
      </c>
      <c r="C7101" t="str">
        <f t="shared" si="221"/>
        <v>Post Drug Era 2007-2012</v>
      </c>
      <c r="D7101" t="s">
        <v>19</v>
      </c>
      <c r="E7101">
        <v>297</v>
      </c>
      <c r="F7101">
        <v>19</v>
      </c>
      <c r="G7101">
        <v>4</v>
      </c>
      <c r="H7101">
        <v>20</v>
      </c>
      <c r="I7101">
        <v>39</v>
      </c>
      <c r="J7101">
        <v>2</v>
      </c>
      <c r="K7101">
        <v>4</v>
      </c>
      <c r="L7101">
        <v>3</v>
      </c>
      <c r="M7101">
        <v>0</v>
      </c>
      <c r="Q7101">
        <v>67</v>
      </c>
      <c r="R7101">
        <v>2.35</v>
      </c>
      <c r="X7101">
        <v>53</v>
      </c>
      <c r="Z7101">
        <v>218</v>
      </c>
      <c r="AA7101">
        <f t="shared" si="220"/>
        <v>72.666666666666671</v>
      </c>
    </row>
    <row r="7102" spans="1:27" x14ac:dyDescent="0.25">
      <c r="A7102" t="s">
        <v>2313</v>
      </c>
      <c r="B7102">
        <v>1989</v>
      </c>
      <c r="C7102" t="str">
        <f t="shared" si="221"/>
        <v>Pre-Drug 1970-1991</v>
      </c>
      <c r="D7102" t="s">
        <v>19</v>
      </c>
      <c r="E7102">
        <v>297</v>
      </c>
      <c r="F7102">
        <v>33</v>
      </c>
      <c r="G7102">
        <v>8</v>
      </c>
      <c r="H7102">
        <v>12</v>
      </c>
      <c r="I7102">
        <v>46</v>
      </c>
      <c r="J7102">
        <v>3</v>
      </c>
      <c r="K7102">
        <v>1</v>
      </c>
      <c r="L7102">
        <v>3</v>
      </c>
      <c r="M7102">
        <v>1</v>
      </c>
      <c r="Q7102">
        <v>68</v>
      </c>
      <c r="R7102">
        <v>4.07</v>
      </c>
      <c r="X7102">
        <v>41</v>
      </c>
      <c r="Y7102">
        <v>0.24</v>
      </c>
      <c r="Z7102">
        <v>219</v>
      </c>
      <c r="AA7102">
        <f t="shared" si="220"/>
        <v>73</v>
      </c>
    </row>
    <row r="7103" spans="1:27" x14ac:dyDescent="0.25">
      <c r="A7103" t="s">
        <v>1548</v>
      </c>
      <c r="B7103">
        <v>1989</v>
      </c>
      <c r="C7103" t="str">
        <f t="shared" si="221"/>
        <v>Pre-Drug 1970-1991</v>
      </c>
      <c r="D7103" t="s">
        <v>19</v>
      </c>
      <c r="E7103">
        <v>297</v>
      </c>
      <c r="F7103">
        <v>29</v>
      </c>
      <c r="G7103">
        <v>3</v>
      </c>
      <c r="H7103">
        <v>19</v>
      </c>
      <c r="I7103">
        <v>60</v>
      </c>
      <c r="J7103">
        <v>0</v>
      </c>
      <c r="K7103">
        <v>1</v>
      </c>
      <c r="L7103">
        <v>4</v>
      </c>
      <c r="M7103">
        <v>2</v>
      </c>
      <c r="Q7103">
        <v>60</v>
      </c>
      <c r="R7103">
        <v>3.56</v>
      </c>
      <c r="X7103">
        <v>19</v>
      </c>
      <c r="Y7103">
        <v>0.22</v>
      </c>
      <c r="Z7103">
        <v>220</v>
      </c>
      <c r="AA7103">
        <f t="shared" si="220"/>
        <v>73.333333333333329</v>
      </c>
    </row>
    <row r="7104" spans="1:27" x14ac:dyDescent="0.25">
      <c r="A7104" t="s">
        <v>1198</v>
      </c>
      <c r="B7104">
        <v>1990</v>
      </c>
      <c r="C7104" t="str">
        <f t="shared" si="221"/>
        <v>Pre-Drug 1970-1991</v>
      </c>
      <c r="D7104" t="s">
        <v>19</v>
      </c>
      <c r="E7104">
        <v>297</v>
      </c>
      <c r="F7104">
        <v>18</v>
      </c>
      <c r="G7104">
        <v>8</v>
      </c>
      <c r="H7104">
        <v>19</v>
      </c>
      <c r="I7104">
        <v>75</v>
      </c>
      <c r="J7104">
        <v>2</v>
      </c>
      <c r="K7104">
        <v>6</v>
      </c>
      <c r="L7104">
        <v>1</v>
      </c>
      <c r="M7104">
        <v>0</v>
      </c>
      <c r="Q7104">
        <v>58</v>
      </c>
      <c r="R7104">
        <v>2.17</v>
      </c>
      <c r="X7104">
        <v>30</v>
      </c>
      <c r="Y7104">
        <v>0.21</v>
      </c>
      <c r="Z7104">
        <v>224</v>
      </c>
      <c r="AA7104">
        <f t="shared" si="220"/>
        <v>74.666666666666671</v>
      </c>
    </row>
    <row r="7105" spans="1:27" x14ac:dyDescent="0.25">
      <c r="A7105" t="s">
        <v>1955</v>
      </c>
      <c r="B7105">
        <v>2011</v>
      </c>
      <c r="C7105" t="str">
        <f t="shared" si="221"/>
        <v>Post Drug Era 2007-2012</v>
      </c>
      <c r="D7105" t="s">
        <v>18</v>
      </c>
      <c r="E7105">
        <v>297</v>
      </c>
      <c r="F7105">
        <v>25</v>
      </c>
      <c r="G7105">
        <v>7</v>
      </c>
      <c r="H7105">
        <v>14</v>
      </c>
      <c r="I7105">
        <v>63</v>
      </c>
      <c r="J7105">
        <v>5</v>
      </c>
      <c r="K7105">
        <v>1</v>
      </c>
      <c r="L7105">
        <v>2</v>
      </c>
      <c r="M7105">
        <v>0</v>
      </c>
      <c r="Q7105">
        <v>64</v>
      </c>
      <c r="R7105">
        <v>2.96</v>
      </c>
      <c r="X7105">
        <v>46</v>
      </c>
      <c r="Z7105">
        <v>228</v>
      </c>
      <c r="AA7105">
        <f t="shared" si="220"/>
        <v>76</v>
      </c>
    </row>
    <row r="7106" spans="1:27" x14ac:dyDescent="0.25">
      <c r="A7106" t="s">
        <v>2861</v>
      </c>
      <c r="B7106">
        <v>1990</v>
      </c>
      <c r="C7106" t="str">
        <f t="shared" si="221"/>
        <v>Pre-Drug 1970-1991</v>
      </c>
      <c r="D7106" t="s">
        <v>18</v>
      </c>
      <c r="E7106">
        <v>297</v>
      </c>
      <c r="F7106">
        <v>22</v>
      </c>
      <c r="G7106">
        <v>5</v>
      </c>
      <c r="H7106">
        <v>12</v>
      </c>
      <c r="I7106">
        <v>42</v>
      </c>
      <c r="J7106">
        <v>1</v>
      </c>
      <c r="K7106">
        <v>1</v>
      </c>
      <c r="L7106">
        <v>1</v>
      </c>
      <c r="M7106">
        <v>3</v>
      </c>
      <c r="Q7106">
        <v>62</v>
      </c>
      <c r="R7106">
        <v>2.5499999999999998</v>
      </c>
      <c r="X7106">
        <v>54</v>
      </c>
      <c r="Y7106">
        <v>0.22</v>
      </c>
      <c r="Z7106">
        <v>233</v>
      </c>
      <c r="AA7106">
        <f t="shared" ref="AA7106:AA7169" si="222">Z7106/3</f>
        <v>77.666666666666671</v>
      </c>
    </row>
    <row r="7107" spans="1:27" x14ac:dyDescent="0.25">
      <c r="A7107" t="s">
        <v>2954</v>
      </c>
      <c r="B7107">
        <v>2005</v>
      </c>
      <c r="C7107" t="str">
        <f t="shared" ref="C7107:C7170" si="223">IF(B7107&lt;1997,"Pre-Drug 1970-1991",IF(B7107&lt;=2006,"Drug Era 1992-2006","Post Drug Era 2007-2012"))</f>
        <v>Drug Era 1992-2006</v>
      </c>
      <c r="D7107" t="s">
        <v>18</v>
      </c>
      <c r="E7107">
        <v>297</v>
      </c>
      <c r="F7107">
        <v>13</v>
      </c>
      <c r="G7107">
        <v>6</v>
      </c>
      <c r="H7107">
        <v>20</v>
      </c>
      <c r="I7107">
        <v>87</v>
      </c>
      <c r="J7107">
        <v>2</v>
      </c>
      <c r="K7107">
        <v>3</v>
      </c>
      <c r="L7107">
        <v>3</v>
      </c>
      <c r="M7107">
        <v>1</v>
      </c>
      <c r="Q7107">
        <v>45</v>
      </c>
      <c r="R7107">
        <v>1.51</v>
      </c>
      <c r="X7107">
        <v>38</v>
      </c>
      <c r="Z7107">
        <v>233</v>
      </c>
      <c r="AA7107">
        <f t="shared" si="222"/>
        <v>77.666666666666671</v>
      </c>
    </row>
    <row r="7108" spans="1:27" x14ac:dyDescent="0.25">
      <c r="A7108" t="s">
        <v>891</v>
      </c>
      <c r="B7108">
        <v>1981</v>
      </c>
      <c r="C7108" t="str">
        <f t="shared" si="223"/>
        <v>Pre-Drug 1970-1991</v>
      </c>
      <c r="D7108" t="s">
        <v>19</v>
      </c>
      <c r="E7108">
        <v>297</v>
      </c>
      <c r="F7108">
        <v>9</v>
      </c>
      <c r="G7108">
        <v>3</v>
      </c>
      <c r="H7108">
        <v>13</v>
      </c>
      <c r="I7108">
        <v>61</v>
      </c>
      <c r="J7108">
        <v>5</v>
      </c>
      <c r="K7108">
        <v>1</v>
      </c>
      <c r="L7108">
        <v>1</v>
      </c>
      <c r="M7108">
        <v>0</v>
      </c>
      <c r="Q7108">
        <v>55</v>
      </c>
      <c r="R7108">
        <v>1.04</v>
      </c>
      <c r="X7108">
        <v>59</v>
      </c>
      <c r="Y7108">
        <v>0.19</v>
      </c>
      <c r="Z7108">
        <v>234</v>
      </c>
      <c r="AA7108">
        <f t="shared" si="222"/>
        <v>78</v>
      </c>
    </row>
    <row r="7109" spans="1:27" x14ac:dyDescent="0.25">
      <c r="A7109" t="s">
        <v>1063</v>
      </c>
      <c r="B7109">
        <v>2010</v>
      </c>
      <c r="C7109" t="str">
        <f t="shared" si="223"/>
        <v>Post Drug Era 2007-2012</v>
      </c>
      <c r="D7109" t="s">
        <v>18</v>
      </c>
      <c r="E7109">
        <v>297</v>
      </c>
      <c r="F7109">
        <v>28</v>
      </c>
      <c r="G7109">
        <v>8</v>
      </c>
      <c r="H7109">
        <v>18</v>
      </c>
      <c r="I7109">
        <v>89</v>
      </c>
      <c r="J7109">
        <v>2</v>
      </c>
      <c r="K7109">
        <v>0</v>
      </c>
      <c r="L7109">
        <v>1</v>
      </c>
      <c r="M7109">
        <v>0</v>
      </c>
      <c r="Q7109">
        <v>47</v>
      </c>
      <c r="R7109">
        <v>3.22</v>
      </c>
      <c r="X7109">
        <v>44</v>
      </c>
      <c r="Z7109">
        <v>235</v>
      </c>
      <c r="AA7109">
        <f t="shared" si="222"/>
        <v>78.333333333333329</v>
      </c>
    </row>
    <row r="7110" spans="1:27" x14ac:dyDescent="0.25">
      <c r="A7110" t="s">
        <v>1061</v>
      </c>
      <c r="B7110">
        <v>1992</v>
      </c>
      <c r="C7110" t="str">
        <f t="shared" si="223"/>
        <v>Pre-Drug 1970-1991</v>
      </c>
      <c r="D7110" t="s">
        <v>18</v>
      </c>
      <c r="E7110">
        <v>298</v>
      </c>
      <c r="F7110">
        <v>38</v>
      </c>
      <c r="G7110">
        <v>5</v>
      </c>
      <c r="H7110">
        <v>34</v>
      </c>
      <c r="I7110">
        <v>39</v>
      </c>
      <c r="J7110">
        <v>2</v>
      </c>
      <c r="K7110">
        <v>1</v>
      </c>
      <c r="L7110">
        <v>0</v>
      </c>
      <c r="M7110">
        <v>0</v>
      </c>
      <c r="Q7110">
        <v>75</v>
      </c>
      <c r="R7110">
        <v>5.32</v>
      </c>
      <c r="X7110">
        <v>29</v>
      </c>
      <c r="Y7110">
        <v>0.28999999999999998</v>
      </c>
      <c r="Z7110">
        <v>193</v>
      </c>
      <c r="AA7110">
        <f t="shared" si="222"/>
        <v>64.333333333333329</v>
      </c>
    </row>
    <row r="7111" spans="1:27" x14ac:dyDescent="0.25">
      <c r="A7111" t="s">
        <v>1978</v>
      </c>
      <c r="B7111">
        <v>1996</v>
      </c>
      <c r="C7111" t="str">
        <f t="shared" si="223"/>
        <v>Pre-Drug 1970-1991</v>
      </c>
      <c r="D7111" t="s">
        <v>19</v>
      </c>
      <c r="E7111">
        <v>298</v>
      </c>
      <c r="F7111">
        <v>36</v>
      </c>
      <c r="G7111">
        <v>6</v>
      </c>
      <c r="H7111">
        <v>34</v>
      </c>
      <c r="I7111">
        <v>69</v>
      </c>
      <c r="J7111">
        <v>8</v>
      </c>
      <c r="K7111">
        <v>2</v>
      </c>
      <c r="L7111">
        <v>4</v>
      </c>
      <c r="M7111">
        <v>0</v>
      </c>
      <c r="Q7111">
        <v>70</v>
      </c>
      <c r="R7111">
        <v>5.01</v>
      </c>
      <c r="X7111">
        <v>11</v>
      </c>
      <c r="Y7111">
        <v>0.23</v>
      </c>
      <c r="Z7111">
        <v>194</v>
      </c>
      <c r="AA7111">
        <f t="shared" si="222"/>
        <v>64.666666666666671</v>
      </c>
    </row>
    <row r="7112" spans="1:27" x14ac:dyDescent="0.25">
      <c r="A7112" t="s">
        <v>1214</v>
      </c>
      <c r="B7112">
        <v>2002</v>
      </c>
      <c r="C7112" t="str">
        <f t="shared" si="223"/>
        <v>Drug Era 1992-2006</v>
      </c>
      <c r="D7112" t="s">
        <v>18</v>
      </c>
      <c r="E7112">
        <v>298</v>
      </c>
      <c r="F7112">
        <v>29</v>
      </c>
      <c r="G7112">
        <v>10</v>
      </c>
      <c r="H7112">
        <v>26</v>
      </c>
      <c r="I7112">
        <v>50</v>
      </c>
      <c r="J7112">
        <v>8</v>
      </c>
      <c r="K7112">
        <v>3</v>
      </c>
      <c r="L7112">
        <v>2</v>
      </c>
      <c r="M7112">
        <v>0</v>
      </c>
      <c r="Q7112">
        <v>80</v>
      </c>
      <c r="R7112">
        <v>4.04</v>
      </c>
      <c r="X7112">
        <v>62</v>
      </c>
      <c r="Z7112">
        <v>194</v>
      </c>
      <c r="AA7112">
        <f t="shared" si="222"/>
        <v>64.666666666666671</v>
      </c>
    </row>
    <row r="7113" spans="1:27" x14ac:dyDescent="0.25">
      <c r="A7113" t="s">
        <v>863</v>
      </c>
      <c r="B7113">
        <v>2004</v>
      </c>
      <c r="C7113" t="str">
        <f t="shared" si="223"/>
        <v>Drug Era 1992-2006</v>
      </c>
      <c r="D7113" t="s">
        <v>18</v>
      </c>
      <c r="E7113">
        <v>298</v>
      </c>
      <c r="F7113">
        <v>35</v>
      </c>
      <c r="G7113">
        <v>10</v>
      </c>
      <c r="H7113">
        <v>33</v>
      </c>
      <c r="I7113">
        <v>78</v>
      </c>
      <c r="J7113">
        <v>1</v>
      </c>
      <c r="K7113">
        <v>1</v>
      </c>
      <c r="L7113">
        <v>2</v>
      </c>
      <c r="M7113">
        <v>0</v>
      </c>
      <c r="Q7113">
        <v>67</v>
      </c>
      <c r="R7113">
        <v>4.7300000000000004</v>
      </c>
      <c r="X7113">
        <v>30</v>
      </c>
      <c r="Y7113">
        <v>0.26</v>
      </c>
      <c r="Z7113">
        <v>200</v>
      </c>
      <c r="AA7113">
        <f t="shared" si="222"/>
        <v>66.666666666666671</v>
      </c>
    </row>
    <row r="7114" spans="1:27" x14ac:dyDescent="0.25">
      <c r="A7114" t="s">
        <v>2180</v>
      </c>
      <c r="B7114">
        <v>2006</v>
      </c>
      <c r="C7114" t="str">
        <f t="shared" si="223"/>
        <v>Drug Era 1992-2006</v>
      </c>
      <c r="D7114" t="s">
        <v>19</v>
      </c>
      <c r="E7114">
        <v>298</v>
      </c>
      <c r="F7114">
        <v>42</v>
      </c>
      <c r="G7114">
        <v>9</v>
      </c>
      <c r="H7114">
        <v>18</v>
      </c>
      <c r="I7114">
        <v>48</v>
      </c>
      <c r="J7114">
        <v>1</v>
      </c>
      <c r="K7114">
        <v>2</v>
      </c>
      <c r="L7114">
        <v>1</v>
      </c>
      <c r="M7114">
        <v>1</v>
      </c>
      <c r="Q7114">
        <v>80</v>
      </c>
      <c r="R7114">
        <v>5.64</v>
      </c>
      <c r="X7114">
        <v>38</v>
      </c>
      <c r="Z7114">
        <v>201</v>
      </c>
      <c r="AA7114">
        <f t="shared" si="222"/>
        <v>67</v>
      </c>
    </row>
    <row r="7115" spans="1:27" x14ac:dyDescent="0.25">
      <c r="A7115" t="s">
        <v>1980</v>
      </c>
      <c r="B7115">
        <v>1996</v>
      </c>
      <c r="C7115" t="str">
        <f t="shared" si="223"/>
        <v>Pre-Drug 1970-1991</v>
      </c>
      <c r="D7115" t="s">
        <v>18</v>
      </c>
      <c r="E7115">
        <v>298</v>
      </c>
      <c r="F7115">
        <v>35</v>
      </c>
      <c r="G7115">
        <v>6</v>
      </c>
      <c r="H7115">
        <v>38</v>
      </c>
      <c r="I7115">
        <v>50</v>
      </c>
      <c r="J7115">
        <v>3</v>
      </c>
      <c r="K7115">
        <v>4</v>
      </c>
      <c r="L7115">
        <v>3</v>
      </c>
      <c r="M7115">
        <v>1</v>
      </c>
      <c r="Q7115">
        <v>61</v>
      </c>
      <c r="R7115">
        <v>4.68</v>
      </c>
      <c r="X7115">
        <v>38</v>
      </c>
      <c r="Y7115">
        <v>0.2</v>
      </c>
      <c r="Z7115">
        <v>202</v>
      </c>
      <c r="AA7115">
        <f t="shared" si="222"/>
        <v>67.333333333333329</v>
      </c>
    </row>
    <row r="7116" spans="1:27" x14ac:dyDescent="0.25">
      <c r="A7116" t="s">
        <v>125</v>
      </c>
      <c r="B7116">
        <v>1970</v>
      </c>
      <c r="C7116" t="str">
        <f t="shared" si="223"/>
        <v>Pre-Drug 1970-1991</v>
      </c>
      <c r="D7116" t="s">
        <v>19</v>
      </c>
      <c r="E7116">
        <v>298</v>
      </c>
      <c r="F7116">
        <v>36</v>
      </c>
      <c r="G7116">
        <v>10</v>
      </c>
      <c r="H7116">
        <v>26</v>
      </c>
      <c r="I7116">
        <v>53</v>
      </c>
      <c r="J7116">
        <v>6</v>
      </c>
      <c r="K7116">
        <v>1</v>
      </c>
      <c r="L7116">
        <v>3</v>
      </c>
      <c r="M7116">
        <v>0</v>
      </c>
      <c r="Q7116">
        <v>74</v>
      </c>
      <c r="R7116">
        <v>4.79</v>
      </c>
      <c r="X7116">
        <v>25</v>
      </c>
      <c r="Y7116">
        <v>0.28000000000000003</v>
      </c>
      <c r="Z7116">
        <v>203</v>
      </c>
      <c r="AA7116">
        <f t="shared" si="222"/>
        <v>67.666666666666671</v>
      </c>
    </row>
    <row r="7117" spans="1:27" x14ac:dyDescent="0.25">
      <c r="A7117" t="s">
        <v>1300</v>
      </c>
      <c r="B7117">
        <v>1999</v>
      </c>
      <c r="C7117" t="str">
        <f t="shared" si="223"/>
        <v>Drug Era 1992-2006</v>
      </c>
      <c r="D7117" t="s">
        <v>19</v>
      </c>
      <c r="E7117">
        <v>298</v>
      </c>
      <c r="F7117">
        <v>27</v>
      </c>
      <c r="G7117">
        <v>8</v>
      </c>
      <c r="H7117">
        <v>38</v>
      </c>
      <c r="I7117">
        <v>80</v>
      </c>
      <c r="J7117">
        <v>3</v>
      </c>
      <c r="K7117">
        <v>3</v>
      </c>
      <c r="L7117">
        <v>3</v>
      </c>
      <c r="M7117">
        <v>1</v>
      </c>
      <c r="Q7117">
        <v>58</v>
      </c>
      <c r="R7117">
        <v>3.59</v>
      </c>
      <c r="X7117">
        <v>34</v>
      </c>
      <c r="Y7117">
        <v>0</v>
      </c>
      <c r="Z7117">
        <v>203</v>
      </c>
      <c r="AA7117">
        <f t="shared" si="222"/>
        <v>67.666666666666671</v>
      </c>
    </row>
    <row r="7118" spans="1:27" x14ac:dyDescent="0.25">
      <c r="A7118" t="s">
        <v>113</v>
      </c>
      <c r="B7118">
        <v>1992</v>
      </c>
      <c r="C7118" t="str">
        <f t="shared" si="223"/>
        <v>Pre-Drug 1970-1991</v>
      </c>
      <c r="D7118" t="s">
        <v>18</v>
      </c>
      <c r="E7118">
        <v>298</v>
      </c>
      <c r="F7118">
        <v>31</v>
      </c>
      <c r="G7118">
        <v>6</v>
      </c>
      <c r="H7118">
        <v>26</v>
      </c>
      <c r="I7118">
        <v>67</v>
      </c>
      <c r="J7118">
        <v>5</v>
      </c>
      <c r="K7118">
        <v>4</v>
      </c>
      <c r="L7118">
        <v>3</v>
      </c>
      <c r="M7118">
        <v>0</v>
      </c>
      <c r="Q7118">
        <v>72</v>
      </c>
      <c r="R7118">
        <v>4.0999999999999996</v>
      </c>
      <c r="X7118">
        <v>39</v>
      </c>
      <c r="Y7118">
        <v>0.27</v>
      </c>
      <c r="Z7118">
        <v>204</v>
      </c>
      <c r="AA7118">
        <f t="shared" si="222"/>
        <v>68</v>
      </c>
    </row>
    <row r="7119" spans="1:27" x14ac:dyDescent="0.25">
      <c r="A7119" t="s">
        <v>2002</v>
      </c>
      <c r="B7119">
        <v>1970</v>
      </c>
      <c r="C7119" t="str">
        <f t="shared" si="223"/>
        <v>Pre-Drug 1970-1991</v>
      </c>
      <c r="D7119" t="s">
        <v>18</v>
      </c>
      <c r="E7119">
        <v>298</v>
      </c>
      <c r="F7119">
        <v>26</v>
      </c>
      <c r="G7119">
        <v>5</v>
      </c>
      <c r="H7119">
        <v>38</v>
      </c>
      <c r="I7119">
        <v>42</v>
      </c>
      <c r="J7119">
        <v>5</v>
      </c>
      <c r="K7119">
        <v>2</v>
      </c>
      <c r="L7119">
        <v>3</v>
      </c>
      <c r="M7119">
        <v>0</v>
      </c>
      <c r="Q7119">
        <v>64</v>
      </c>
      <c r="R7119">
        <v>3.42</v>
      </c>
      <c r="X7119">
        <v>30</v>
      </c>
      <c r="Y7119">
        <v>0.25</v>
      </c>
      <c r="Z7119">
        <v>205</v>
      </c>
      <c r="AA7119">
        <f t="shared" si="222"/>
        <v>68.333333333333329</v>
      </c>
    </row>
    <row r="7120" spans="1:27" x14ac:dyDescent="0.25">
      <c r="A7120" t="s">
        <v>1064</v>
      </c>
      <c r="B7120">
        <v>2009</v>
      </c>
      <c r="C7120" t="str">
        <f t="shared" si="223"/>
        <v>Post Drug Era 2007-2012</v>
      </c>
      <c r="D7120" t="s">
        <v>18</v>
      </c>
      <c r="E7120">
        <v>298</v>
      </c>
      <c r="F7120">
        <v>36</v>
      </c>
      <c r="G7120">
        <v>13</v>
      </c>
      <c r="H7120">
        <v>30</v>
      </c>
      <c r="I7120">
        <v>71</v>
      </c>
      <c r="J7120">
        <v>2</v>
      </c>
      <c r="K7120">
        <v>7</v>
      </c>
      <c r="L7120">
        <v>3</v>
      </c>
      <c r="M7120">
        <v>0</v>
      </c>
      <c r="Q7120">
        <v>60</v>
      </c>
      <c r="R7120">
        <v>4.72</v>
      </c>
      <c r="X7120">
        <v>44</v>
      </c>
      <c r="Z7120">
        <v>206</v>
      </c>
      <c r="AA7120">
        <f t="shared" si="222"/>
        <v>68.666666666666671</v>
      </c>
    </row>
    <row r="7121" spans="1:27" x14ac:dyDescent="0.25">
      <c r="A7121" t="s">
        <v>1359</v>
      </c>
      <c r="B7121">
        <v>2010</v>
      </c>
      <c r="C7121" t="str">
        <f t="shared" si="223"/>
        <v>Post Drug Era 2007-2012</v>
      </c>
      <c r="D7121" t="s">
        <v>19</v>
      </c>
      <c r="E7121">
        <v>298</v>
      </c>
      <c r="F7121">
        <v>28</v>
      </c>
      <c r="G7121">
        <v>8</v>
      </c>
      <c r="H7121">
        <v>21</v>
      </c>
      <c r="I7121">
        <v>63</v>
      </c>
      <c r="J7121">
        <v>1</v>
      </c>
      <c r="K7121">
        <v>3</v>
      </c>
      <c r="L7121">
        <v>4</v>
      </c>
      <c r="M7121">
        <v>0</v>
      </c>
      <c r="Q7121">
        <v>74</v>
      </c>
      <c r="R7121">
        <v>3.67</v>
      </c>
      <c r="X7121">
        <v>26</v>
      </c>
      <c r="Z7121">
        <v>206</v>
      </c>
      <c r="AA7121">
        <f t="shared" si="222"/>
        <v>68.666666666666671</v>
      </c>
    </row>
    <row r="7122" spans="1:27" x14ac:dyDescent="0.25">
      <c r="A7122" t="s">
        <v>365</v>
      </c>
      <c r="B7122">
        <v>1975</v>
      </c>
      <c r="C7122" t="str">
        <f t="shared" si="223"/>
        <v>Pre-Drug 1970-1991</v>
      </c>
      <c r="D7122" t="s">
        <v>19</v>
      </c>
      <c r="E7122">
        <v>298</v>
      </c>
      <c r="F7122">
        <v>33</v>
      </c>
      <c r="G7122">
        <v>9</v>
      </c>
      <c r="H7122">
        <v>29</v>
      </c>
      <c r="I7122">
        <v>41</v>
      </c>
      <c r="J7122">
        <v>6</v>
      </c>
      <c r="K7122">
        <v>2</v>
      </c>
      <c r="L7122">
        <v>0</v>
      </c>
      <c r="M7122">
        <v>0</v>
      </c>
      <c r="Q7122">
        <v>72</v>
      </c>
      <c r="R7122">
        <v>4.28</v>
      </c>
      <c r="X7122">
        <v>30</v>
      </c>
      <c r="Y7122">
        <v>0.27</v>
      </c>
      <c r="Z7122">
        <v>208</v>
      </c>
      <c r="AA7122">
        <f t="shared" si="222"/>
        <v>69.333333333333329</v>
      </c>
    </row>
    <row r="7123" spans="1:27" x14ac:dyDescent="0.25">
      <c r="A7123" t="s">
        <v>1221</v>
      </c>
      <c r="B7123">
        <v>2006</v>
      </c>
      <c r="C7123" t="str">
        <f t="shared" si="223"/>
        <v>Drug Era 1992-2006</v>
      </c>
      <c r="D7123" t="s">
        <v>18</v>
      </c>
      <c r="E7123">
        <v>298</v>
      </c>
      <c r="F7123">
        <v>29</v>
      </c>
      <c r="G7123">
        <v>7</v>
      </c>
      <c r="H7123">
        <v>26</v>
      </c>
      <c r="I7123">
        <v>39</v>
      </c>
      <c r="J7123">
        <v>2</v>
      </c>
      <c r="K7123">
        <v>1</v>
      </c>
      <c r="L7123">
        <v>2</v>
      </c>
      <c r="M7123">
        <v>0</v>
      </c>
      <c r="Q7123">
        <v>70</v>
      </c>
      <c r="R7123">
        <v>3.76</v>
      </c>
      <c r="X7123">
        <v>41</v>
      </c>
      <c r="Z7123">
        <v>208</v>
      </c>
      <c r="AA7123">
        <f t="shared" si="222"/>
        <v>69.333333333333329</v>
      </c>
    </row>
    <row r="7124" spans="1:27" x14ac:dyDescent="0.25">
      <c r="A7124" t="s">
        <v>593</v>
      </c>
      <c r="B7124">
        <v>1996</v>
      </c>
      <c r="C7124" t="str">
        <f t="shared" si="223"/>
        <v>Pre-Drug 1970-1991</v>
      </c>
      <c r="D7124" t="s">
        <v>19</v>
      </c>
      <c r="E7124">
        <v>298</v>
      </c>
      <c r="F7124">
        <v>32</v>
      </c>
      <c r="G7124">
        <v>2</v>
      </c>
      <c r="H7124">
        <v>35</v>
      </c>
      <c r="I7124">
        <v>64</v>
      </c>
      <c r="J7124">
        <v>7</v>
      </c>
      <c r="K7124">
        <v>0</v>
      </c>
      <c r="L7124">
        <v>7</v>
      </c>
      <c r="M7124">
        <v>0</v>
      </c>
      <c r="Q7124">
        <v>53</v>
      </c>
      <c r="R7124">
        <v>4.09</v>
      </c>
      <c r="X7124">
        <v>26</v>
      </c>
      <c r="Y7124">
        <v>0.17</v>
      </c>
      <c r="Z7124">
        <v>211</v>
      </c>
      <c r="AA7124">
        <f t="shared" si="222"/>
        <v>70.333333333333329</v>
      </c>
    </row>
    <row r="7125" spans="1:27" x14ac:dyDescent="0.25">
      <c r="A7125" t="s">
        <v>876</v>
      </c>
      <c r="B7125">
        <v>1997</v>
      </c>
      <c r="C7125" t="str">
        <f t="shared" si="223"/>
        <v>Drug Era 1992-2006</v>
      </c>
      <c r="D7125" t="s">
        <v>19</v>
      </c>
      <c r="E7125">
        <v>298</v>
      </c>
      <c r="F7125">
        <v>27</v>
      </c>
      <c r="G7125">
        <v>4</v>
      </c>
      <c r="H7125">
        <v>33</v>
      </c>
      <c r="I7125">
        <v>62</v>
      </c>
      <c r="J7125">
        <v>3</v>
      </c>
      <c r="K7125">
        <v>2</v>
      </c>
      <c r="L7125">
        <v>1</v>
      </c>
      <c r="M7125">
        <v>1</v>
      </c>
      <c r="Q7125">
        <v>62</v>
      </c>
      <c r="R7125">
        <v>3.45</v>
      </c>
      <c r="X7125">
        <v>28</v>
      </c>
      <c r="Y7125">
        <v>0.24</v>
      </c>
      <c r="Z7125">
        <v>211</v>
      </c>
      <c r="AA7125">
        <f t="shared" si="222"/>
        <v>70.333333333333329</v>
      </c>
    </row>
    <row r="7126" spans="1:27" x14ac:dyDescent="0.25">
      <c r="A7126" t="s">
        <v>1803</v>
      </c>
      <c r="B7126">
        <v>1999</v>
      </c>
      <c r="C7126" t="str">
        <f t="shared" si="223"/>
        <v>Drug Era 1992-2006</v>
      </c>
      <c r="D7126" t="s">
        <v>18</v>
      </c>
      <c r="E7126">
        <v>298</v>
      </c>
      <c r="F7126">
        <v>22</v>
      </c>
      <c r="G7126">
        <v>6</v>
      </c>
      <c r="H7126">
        <v>30</v>
      </c>
      <c r="I7126">
        <v>67</v>
      </c>
      <c r="J7126">
        <v>7</v>
      </c>
      <c r="K7126">
        <v>1</v>
      </c>
      <c r="L7126">
        <v>1</v>
      </c>
      <c r="M7126">
        <v>0</v>
      </c>
      <c r="Q7126">
        <v>66</v>
      </c>
      <c r="R7126">
        <v>2.82</v>
      </c>
      <c r="X7126">
        <v>31</v>
      </c>
      <c r="Y7126">
        <v>0</v>
      </c>
      <c r="Z7126">
        <v>211</v>
      </c>
      <c r="AA7126">
        <f t="shared" si="222"/>
        <v>70.333333333333329</v>
      </c>
    </row>
    <row r="7127" spans="1:27" x14ac:dyDescent="0.25">
      <c r="A7127" t="s">
        <v>1682</v>
      </c>
      <c r="B7127">
        <v>2005</v>
      </c>
      <c r="C7127" t="str">
        <f t="shared" si="223"/>
        <v>Drug Era 1992-2006</v>
      </c>
      <c r="D7127" t="s">
        <v>19</v>
      </c>
      <c r="E7127">
        <v>298</v>
      </c>
      <c r="F7127">
        <v>26</v>
      </c>
      <c r="G7127">
        <v>6</v>
      </c>
      <c r="H7127">
        <v>24</v>
      </c>
      <c r="I7127">
        <v>72</v>
      </c>
      <c r="J7127">
        <v>2</v>
      </c>
      <c r="K7127">
        <v>6</v>
      </c>
      <c r="L7127">
        <v>3</v>
      </c>
      <c r="M7127">
        <v>1</v>
      </c>
      <c r="Q7127">
        <v>69</v>
      </c>
      <c r="R7127">
        <v>3.33</v>
      </c>
      <c r="X7127">
        <v>32</v>
      </c>
      <c r="Z7127">
        <v>211</v>
      </c>
      <c r="AA7127">
        <f t="shared" si="222"/>
        <v>70.333333333333329</v>
      </c>
    </row>
    <row r="7128" spans="1:27" x14ac:dyDescent="0.25">
      <c r="A7128" t="s">
        <v>1953</v>
      </c>
      <c r="B7128">
        <v>1996</v>
      </c>
      <c r="C7128" t="str">
        <f t="shared" si="223"/>
        <v>Pre-Drug 1970-1991</v>
      </c>
      <c r="D7128" t="s">
        <v>19</v>
      </c>
      <c r="E7128">
        <v>298</v>
      </c>
      <c r="F7128">
        <v>26</v>
      </c>
      <c r="G7128">
        <v>9</v>
      </c>
      <c r="H7128">
        <v>19</v>
      </c>
      <c r="I7128">
        <v>29</v>
      </c>
      <c r="J7128">
        <v>3</v>
      </c>
      <c r="K7128">
        <v>1</v>
      </c>
      <c r="L7128">
        <v>1</v>
      </c>
      <c r="M7128">
        <v>0</v>
      </c>
      <c r="Q7128">
        <v>66</v>
      </c>
      <c r="R7128">
        <v>3.31</v>
      </c>
      <c r="X7128">
        <v>11</v>
      </c>
      <c r="Y7128">
        <v>0.22</v>
      </c>
      <c r="Z7128">
        <v>212</v>
      </c>
      <c r="AA7128">
        <f t="shared" si="222"/>
        <v>70.666666666666671</v>
      </c>
    </row>
    <row r="7129" spans="1:27" x14ac:dyDescent="0.25">
      <c r="A7129" t="s">
        <v>1654</v>
      </c>
      <c r="B7129">
        <v>2011</v>
      </c>
      <c r="C7129" t="str">
        <f t="shared" si="223"/>
        <v>Post Drug Era 2007-2012</v>
      </c>
      <c r="D7129" t="s">
        <v>18</v>
      </c>
      <c r="E7129">
        <v>298</v>
      </c>
      <c r="F7129">
        <v>22</v>
      </c>
      <c r="G7129">
        <v>6</v>
      </c>
      <c r="H7129">
        <v>18</v>
      </c>
      <c r="I7129">
        <v>56</v>
      </c>
      <c r="J7129">
        <v>3</v>
      </c>
      <c r="K7129">
        <v>1</v>
      </c>
      <c r="L7129">
        <v>3</v>
      </c>
      <c r="M7129">
        <v>1</v>
      </c>
      <c r="Q7129">
        <v>72</v>
      </c>
      <c r="R7129">
        <v>2.79</v>
      </c>
      <c r="X7129">
        <v>17</v>
      </c>
      <c r="Z7129">
        <v>213</v>
      </c>
      <c r="AA7129">
        <f t="shared" si="222"/>
        <v>71</v>
      </c>
    </row>
    <row r="7130" spans="1:27" x14ac:dyDescent="0.25">
      <c r="A7130" t="s">
        <v>2385</v>
      </c>
      <c r="B7130">
        <v>2002</v>
      </c>
      <c r="C7130" t="str">
        <f t="shared" si="223"/>
        <v>Drug Era 1992-2006</v>
      </c>
      <c r="D7130" t="s">
        <v>18</v>
      </c>
      <c r="E7130">
        <v>298</v>
      </c>
      <c r="F7130">
        <v>32</v>
      </c>
      <c r="G7130">
        <v>11</v>
      </c>
      <c r="H7130">
        <v>13</v>
      </c>
      <c r="I7130">
        <v>35</v>
      </c>
      <c r="J7130">
        <v>2</v>
      </c>
      <c r="K7130">
        <v>0</v>
      </c>
      <c r="L7130">
        <v>1</v>
      </c>
      <c r="M7130">
        <v>1</v>
      </c>
      <c r="Q7130">
        <v>78</v>
      </c>
      <c r="R7130">
        <v>4.04</v>
      </c>
      <c r="X7130">
        <v>24</v>
      </c>
      <c r="Z7130">
        <v>214</v>
      </c>
      <c r="AA7130">
        <f t="shared" si="222"/>
        <v>71.333333333333329</v>
      </c>
    </row>
    <row r="7131" spans="1:27" x14ac:dyDescent="0.25">
      <c r="A7131" t="s">
        <v>2942</v>
      </c>
      <c r="B7131">
        <v>2004</v>
      </c>
      <c r="C7131" t="str">
        <f t="shared" si="223"/>
        <v>Drug Era 1992-2006</v>
      </c>
      <c r="D7131" t="s">
        <v>18</v>
      </c>
      <c r="E7131">
        <v>298</v>
      </c>
      <c r="F7131">
        <v>30</v>
      </c>
      <c r="G7131">
        <v>12</v>
      </c>
      <c r="H7131">
        <v>24</v>
      </c>
      <c r="I7131">
        <v>63</v>
      </c>
      <c r="J7131">
        <v>3</v>
      </c>
      <c r="K7131">
        <v>9</v>
      </c>
      <c r="L7131">
        <v>1</v>
      </c>
      <c r="M7131">
        <v>0</v>
      </c>
      <c r="Q7131">
        <v>61</v>
      </c>
      <c r="R7131">
        <v>3.75</v>
      </c>
      <c r="X7131">
        <v>27</v>
      </c>
      <c r="Y7131">
        <v>0.22</v>
      </c>
      <c r="Z7131">
        <v>216</v>
      </c>
      <c r="AA7131">
        <f t="shared" si="222"/>
        <v>72</v>
      </c>
    </row>
    <row r="7132" spans="1:27" x14ac:dyDescent="0.25">
      <c r="A7132" t="s">
        <v>454</v>
      </c>
      <c r="B7132">
        <v>2010</v>
      </c>
      <c r="C7132" t="str">
        <f t="shared" si="223"/>
        <v>Post Drug Era 2007-2012</v>
      </c>
      <c r="D7132" t="s">
        <v>19</v>
      </c>
      <c r="E7132">
        <v>298</v>
      </c>
      <c r="F7132">
        <v>24</v>
      </c>
      <c r="G7132">
        <v>8</v>
      </c>
      <c r="H7132">
        <v>18</v>
      </c>
      <c r="I7132">
        <v>46</v>
      </c>
      <c r="J7132">
        <v>5</v>
      </c>
      <c r="K7132">
        <v>2</v>
      </c>
      <c r="L7132">
        <v>4</v>
      </c>
      <c r="M7132">
        <v>0</v>
      </c>
      <c r="Q7132">
        <v>71</v>
      </c>
      <c r="R7132">
        <v>2.99</v>
      </c>
      <c r="X7132">
        <v>21</v>
      </c>
      <c r="Z7132">
        <v>217</v>
      </c>
      <c r="AA7132">
        <f t="shared" si="222"/>
        <v>72.333333333333329</v>
      </c>
    </row>
    <row r="7133" spans="1:27" x14ac:dyDescent="0.25">
      <c r="A7133" t="s">
        <v>1558</v>
      </c>
      <c r="B7133">
        <v>1985</v>
      </c>
      <c r="C7133" t="str">
        <f t="shared" si="223"/>
        <v>Pre-Drug 1970-1991</v>
      </c>
      <c r="D7133" t="s">
        <v>19</v>
      </c>
      <c r="E7133">
        <v>298</v>
      </c>
      <c r="F7133">
        <v>25</v>
      </c>
      <c r="G7133">
        <v>5</v>
      </c>
      <c r="H7133">
        <v>36</v>
      </c>
      <c r="I7133">
        <v>50</v>
      </c>
      <c r="J7133">
        <v>5</v>
      </c>
      <c r="K7133">
        <v>0</v>
      </c>
      <c r="L7133">
        <v>0</v>
      </c>
      <c r="M7133">
        <v>1</v>
      </c>
      <c r="Q7133">
        <v>54</v>
      </c>
      <c r="R7133">
        <v>3.1</v>
      </c>
      <c r="X7133">
        <v>31</v>
      </c>
      <c r="Y7133">
        <v>0.21</v>
      </c>
      <c r="Z7133">
        <v>218</v>
      </c>
      <c r="AA7133">
        <f t="shared" si="222"/>
        <v>72.666666666666671</v>
      </c>
    </row>
    <row r="7134" spans="1:27" x14ac:dyDescent="0.25">
      <c r="A7134" t="s">
        <v>2179</v>
      </c>
      <c r="B7134">
        <v>1993</v>
      </c>
      <c r="C7134" t="str">
        <f t="shared" si="223"/>
        <v>Pre-Drug 1970-1991</v>
      </c>
      <c r="D7134" t="s">
        <v>18</v>
      </c>
      <c r="E7134">
        <v>298</v>
      </c>
      <c r="F7134">
        <v>20</v>
      </c>
      <c r="G7134">
        <v>4</v>
      </c>
      <c r="H7134">
        <v>20</v>
      </c>
      <c r="I7134">
        <v>58</v>
      </c>
      <c r="J7134">
        <v>1</v>
      </c>
      <c r="K7134">
        <v>2</v>
      </c>
      <c r="L7134">
        <v>1</v>
      </c>
      <c r="M7134">
        <v>0</v>
      </c>
      <c r="Q7134">
        <v>65</v>
      </c>
      <c r="R7134">
        <v>2.48</v>
      </c>
      <c r="X7134">
        <v>14</v>
      </c>
      <c r="Y7134">
        <v>0.24</v>
      </c>
      <c r="Z7134">
        <v>218</v>
      </c>
      <c r="AA7134">
        <f t="shared" si="222"/>
        <v>72.666666666666671</v>
      </c>
    </row>
    <row r="7135" spans="1:27" x14ac:dyDescent="0.25">
      <c r="A7135" t="s">
        <v>498</v>
      </c>
      <c r="B7135">
        <v>1995</v>
      </c>
      <c r="C7135" t="str">
        <f t="shared" si="223"/>
        <v>Pre-Drug 1970-1991</v>
      </c>
      <c r="D7135" t="s">
        <v>19</v>
      </c>
      <c r="E7135">
        <v>298</v>
      </c>
      <c r="F7135">
        <v>26</v>
      </c>
      <c r="G7135">
        <v>7</v>
      </c>
      <c r="H7135">
        <v>24</v>
      </c>
      <c r="I7135">
        <v>38</v>
      </c>
      <c r="J7135">
        <v>1</v>
      </c>
      <c r="K7135">
        <v>0</v>
      </c>
      <c r="L7135">
        <v>3</v>
      </c>
      <c r="M7135">
        <v>0</v>
      </c>
      <c r="Q7135">
        <v>64</v>
      </c>
      <c r="R7135">
        <v>3.22</v>
      </c>
      <c r="X7135">
        <v>27</v>
      </c>
      <c r="Y7135">
        <v>0.23</v>
      </c>
      <c r="Z7135">
        <v>218</v>
      </c>
      <c r="AA7135">
        <f t="shared" si="222"/>
        <v>72.666666666666671</v>
      </c>
    </row>
    <row r="7136" spans="1:27" x14ac:dyDescent="0.25">
      <c r="A7136" t="s">
        <v>25</v>
      </c>
      <c r="B7136">
        <v>1999</v>
      </c>
      <c r="C7136" t="str">
        <f t="shared" si="223"/>
        <v>Drug Era 1992-2006</v>
      </c>
      <c r="D7136" t="s">
        <v>19</v>
      </c>
      <c r="E7136">
        <v>298</v>
      </c>
      <c r="F7136">
        <v>25</v>
      </c>
      <c r="G7136">
        <v>9</v>
      </c>
      <c r="H7136">
        <v>32</v>
      </c>
      <c r="I7136">
        <v>68</v>
      </c>
      <c r="J7136">
        <v>3</v>
      </c>
      <c r="K7136">
        <v>2</v>
      </c>
      <c r="L7136">
        <v>0</v>
      </c>
      <c r="M7136">
        <v>0</v>
      </c>
      <c r="Q7136">
        <v>50</v>
      </c>
      <c r="R7136">
        <v>3.1</v>
      </c>
      <c r="X7136">
        <v>44</v>
      </c>
      <c r="Y7136">
        <v>0</v>
      </c>
      <c r="Z7136">
        <v>218</v>
      </c>
      <c r="AA7136">
        <f t="shared" si="222"/>
        <v>72.666666666666671</v>
      </c>
    </row>
    <row r="7137" spans="1:27" x14ac:dyDescent="0.25">
      <c r="A7137" t="s">
        <v>67</v>
      </c>
      <c r="B7137">
        <v>2004</v>
      </c>
      <c r="C7137" t="str">
        <f t="shared" si="223"/>
        <v>Drug Era 1992-2006</v>
      </c>
      <c r="D7137" t="s">
        <v>19</v>
      </c>
      <c r="E7137">
        <v>298</v>
      </c>
      <c r="F7137">
        <v>30</v>
      </c>
      <c r="G7137">
        <v>8</v>
      </c>
      <c r="H7137">
        <v>19</v>
      </c>
      <c r="I7137">
        <v>44</v>
      </c>
      <c r="J7137">
        <v>4</v>
      </c>
      <c r="K7137">
        <v>1</v>
      </c>
      <c r="L7137">
        <v>4</v>
      </c>
      <c r="M7137">
        <v>0</v>
      </c>
      <c r="Q7137">
        <v>66</v>
      </c>
      <c r="R7137">
        <v>3.72</v>
      </c>
      <c r="X7137">
        <v>42</v>
      </c>
      <c r="Y7137">
        <v>0.24</v>
      </c>
      <c r="Z7137">
        <v>218</v>
      </c>
      <c r="AA7137">
        <f t="shared" si="222"/>
        <v>72.666666666666671</v>
      </c>
    </row>
    <row r="7138" spans="1:27" x14ac:dyDescent="0.25">
      <c r="A7138" t="s">
        <v>1592</v>
      </c>
      <c r="B7138">
        <v>1974</v>
      </c>
      <c r="C7138" t="str">
        <f t="shared" si="223"/>
        <v>Pre-Drug 1970-1991</v>
      </c>
      <c r="D7138" t="s">
        <v>18</v>
      </c>
      <c r="E7138">
        <v>298</v>
      </c>
      <c r="F7138">
        <v>22</v>
      </c>
      <c r="G7138">
        <v>5</v>
      </c>
      <c r="H7138">
        <v>14</v>
      </c>
      <c r="I7138">
        <v>38</v>
      </c>
      <c r="J7138">
        <v>3</v>
      </c>
      <c r="K7138">
        <v>2</v>
      </c>
      <c r="L7138">
        <v>1</v>
      </c>
      <c r="M7138">
        <v>1</v>
      </c>
      <c r="Q7138">
        <v>68</v>
      </c>
      <c r="R7138">
        <v>2.64</v>
      </c>
      <c r="X7138">
        <v>39</v>
      </c>
      <c r="Y7138">
        <v>0.24</v>
      </c>
      <c r="Z7138">
        <v>225</v>
      </c>
      <c r="AA7138">
        <f t="shared" si="222"/>
        <v>75</v>
      </c>
    </row>
    <row r="7139" spans="1:27" x14ac:dyDescent="0.25">
      <c r="A7139" t="s">
        <v>2786</v>
      </c>
      <c r="B7139">
        <v>2011</v>
      </c>
      <c r="C7139" t="str">
        <f t="shared" si="223"/>
        <v>Post Drug Era 2007-2012</v>
      </c>
      <c r="D7139" t="s">
        <v>19</v>
      </c>
      <c r="E7139">
        <v>299</v>
      </c>
      <c r="F7139">
        <v>47</v>
      </c>
      <c r="G7139">
        <v>10</v>
      </c>
      <c r="H7139">
        <v>28</v>
      </c>
      <c r="I7139">
        <v>36</v>
      </c>
      <c r="J7139">
        <v>2</v>
      </c>
      <c r="K7139">
        <v>1</v>
      </c>
      <c r="L7139">
        <v>3</v>
      </c>
      <c r="M7139">
        <v>0</v>
      </c>
      <c r="Q7139">
        <v>90</v>
      </c>
      <c r="R7139">
        <v>6.64</v>
      </c>
      <c r="X7139">
        <v>28</v>
      </c>
      <c r="Z7139">
        <v>191</v>
      </c>
      <c r="AA7139">
        <f t="shared" si="222"/>
        <v>63.666666666666664</v>
      </c>
    </row>
    <row r="7140" spans="1:27" x14ac:dyDescent="0.25">
      <c r="A7140" t="s">
        <v>2252</v>
      </c>
      <c r="B7140">
        <v>1971</v>
      </c>
      <c r="C7140" t="str">
        <f t="shared" si="223"/>
        <v>Pre-Drug 1970-1991</v>
      </c>
      <c r="D7140" t="s">
        <v>18</v>
      </c>
      <c r="E7140">
        <v>299</v>
      </c>
      <c r="F7140">
        <v>30</v>
      </c>
      <c r="G7140">
        <v>8</v>
      </c>
      <c r="H7140">
        <v>44</v>
      </c>
      <c r="I7140">
        <v>36</v>
      </c>
      <c r="J7140">
        <v>5</v>
      </c>
      <c r="K7140">
        <v>8</v>
      </c>
      <c r="L7140">
        <v>1</v>
      </c>
      <c r="M7140">
        <v>0</v>
      </c>
      <c r="Q7140">
        <v>71</v>
      </c>
      <c r="R7140">
        <v>4.22</v>
      </c>
      <c r="X7140">
        <v>38</v>
      </c>
      <c r="Y7140">
        <v>0.28000000000000003</v>
      </c>
      <c r="Z7140">
        <v>192</v>
      </c>
      <c r="AA7140">
        <f t="shared" si="222"/>
        <v>64</v>
      </c>
    </row>
    <row r="7141" spans="1:27" x14ac:dyDescent="0.25">
      <c r="A7141" t="s">
        <v>1034</v>
      </c>
      <c r="B7141">
        <v>2009</v>
      </c>
      <c r="C7141" t="str">
        <f t="shared" si="223"/>
        <v>Post Drug Era 2007-2012</v>
      </c>
      <c r="D7141" t="s">
        <v>19</v>
      </c>
      <c r="E7141">
        <v>299</v>
      </c>
      <c r="F7141">
        <v>40</v>
      </c>
      <c r="G7141">
        <v>4</v>
      </c>
      <c r="H7141">
        <v>28</v>
      </c>
      <c r="I7141">
        <v>39</v>
      </c>
      <c r="J7141">
        <v>4</v>
      </c>
      <c r="K7141">
        <v>4</v>
      </c>
      <c r="L7141">
        <v>6</v>
      </c>
      <c r="M7141">
        <v>0</v>
      </c>
      <c r="Q7141">
        <v>76</v>
      </c>
      <c r="R7141">
        <v>5.51</v>
      </c>
      <c r="X7141">
        <v>28</v>
      </c>
      <c r="Z7141">
        <v>196</v>
      </c>
      <c r="AA7141">
        <f t="shared" si="222"/>
        <v>65.333333333333329</v>
      </c>
    </row>
    <row r="7142" spans="1:27" x14ac:dyDescent="0.25">
      <c r="A7142" t="s">
        <v>2542</v>
      </c>
      <c r="B7142">
        <v>1985</v>
      </c>
      <c r="C7142" t="str">
        <f t="shared" si="223"/>
        <v>Pre-Drug 1970-1991</v>
      </c>
      <c r="D7142" t="s">
        <v>19</v>
      </c>
      <c r="E7142">
        <v>299</v>
      </c>
      <c r="F7142">
        <v>32</v>
      </c>
      <c r="G7142">
        <v>10</v>
      </c>
      <c r="H7142">
        <v>41</v>
      </c>
      <c r="I7142">
        <v>46</v>
      </c>
      <c r="J7142">
        <v>13</v>
      </c>
      <c r="K7142">
        <v>5</v>
      </c>
      <c r="L7142">
        <v>1</v>
      </c>
      <c r="M7142">
        <v>0</v>
      </c>
      <c r="Q7142">
        <v>62</v>
      </c>
      <c r="R7142">
        <v>4.3600000000000003</v>
      </c>
      <c r="X7142">
        <v>34</v>
      </c>
      <c r="Y7142">
        <v>0.24</v>
      </c>
      <c r="Z7142">
        <v>198</v>
      </c>
      <c r="AA7142">
        <f t="shared" si="222"/>
        <v>66</v>
      </c>
    </row>
    <row r="7143" spans="1:27" x14ac:dyDescent="0.25">
      <c r="A7143" t="s">
        <v>2764</v>
      </c>
      <c r="B7143">
        <v>1998</v>
      </c>
      <c r="C7143" t="str">
        <f t="shared" si="223"/>
        <v>Drug Era 1992-2006</v>
      </c>
      <c r="D7143" t="s">
        <v>18</v>
      </c>
      <c r="E7143">
        <v>299</v>
      </c>
      <c r="F7143">
        <v>49</v>
      </c>
      <c r="G7143">
        <v>12</v>
      </c>
      <c r="H7143">
        <v>21</v>
      </c>
      <c r="I7143">
        <v>39</v>
      </c>
      <c r="J7143">
        <v>1</v>
      </c>
      <c r="K7143">
        <v>2</v>
      </c>
      <c r="L7143">
        <v>1</v>
      </c>
      <c r="M7143">
        <v>0</v>
      </c>
      <c r="Q7143">
        <v>82</v>
      </c>
      <c r="R7143">
        <v>6.68</v>
      </c>
      <c r="X7143">
        <v>41</v>
      </c>
      <c r="Z7143">
        <v>198</v>
      </c>
      <c r="AA7143">
        <f t="shared" si="222"/>
        <v>66</v>
      </c>
    </row>
    <row r="7144" spans="1:27" x14ac:dyDescent="0.25">
      <c r="A7144" t="s">
        <v>2018</v>
      </c>
      <c r="B7144">
        <v>1987</v>
      </c>
      <c r="C7144" t="str">
        <f t="shared" si="223"/>
        <v>Pre-Drug 1970-1991</v>
      </c>
      <c r="D7144" t="s">
        <v>19</v>
      </c>
      <c r="E7144">
        <v>299</v>
      </c>
      <c r="F7144">
        <v>46</v>
      </c>
      <c r="G7144">
        <v>9</v>
      </c>
      <c r="H7144">
        <v>25</v>
      </c>
      <c r="I7144">
        <v>23</v>
      </c>
      <c r="J7144">
        <v>1</v>
      </c>
      <c r="K7144">
        <v>2</v>
      </c>
      <c r="L7144">
        <v>1</v>
      </c>
      <c r="M7144">
        <v>0</v>
      </c>
      <c r="Q7144">
        <v>83</v>
      </c>
      <c r="R7144">
        <v>6.24</v>
      </c>
      <c r="X7144">
        <v>27</v>
      </c>
      <c r="Y7144">
        <v>0.3</v>
      </c>
      <c r="Z7144">
        <v>199</v>
      </c>
      <c r="AA7144">
        <f t="shared" si="222"/>
        <v>66.333333333333329</v>
      </c>
    </row>
    <row r="7145" spans="1:27" x14ac:dyDescent="0.25">
      <c r="A7145" t="s">
        <v>2309</v>
      </c>
      <c r="B7145">
        <v>2006</v>
      </c>
      <c r="C7145" t="str">
        <f t="shared" si="223"/>
        <v>Drug Era 1992-2006</v>
      </c>
      <c r="D7145" t="s">
        <v>18</v>
      </c>
      <c r="E7145">
        <v>299</v>
      </c>
      <c r="F7145">
        <v>34</v>
      </c>
      <c r="G7145">
        <v>9</v>
      </c>
      <c r="H7145">
        <v>38</v>
      </c>
      <c r="I7145">
        <v>50</v>
      </c>
      <c r="J7145">
        <v>4</v>
      </c>
      <c r="K7145">
        <v>0</v>
      </c>
      <c r="L7145">
        <v>0</v>
      </c>
      <c r="M7145">
        <v>0</v>
      </c>
      <c r="Q7145">
        <v>66</v>
      </c>
      <c r="R7145">
        <v>4.5199999999999996</v>
      </c>
      <c r="X7145">
        <v>37</v>
      </c>
      <c r="Z7145">
        <v>203</v>
      </c>
      <c r="AA7145">
        <f t="shared" si="222"/>
        <v>67.666666666666671</v>
      </c>
    </row>
    <row r="7146" spans="1:27" x14ac:dyDescent="0.25">
      <c r="A7146" t="s">
        <v>3008</v>
      </c>
      <c r="B7146">
        <v>2001</v>
      </c>
      <c r="C7146" t="str">
        <f t="shared" si="223"/>
        <v>Drug Era 1992-2006</v>
      </c>
      <c r="D7146" t="s">
        <v>19</v>
      </c>
      <c r="E7146">
        <v>299</v>
      </c>
      <c r="F7146">
        <v>26</v>
      </c>
      <c r="G7146">
        <v>4</v>
      </c>
      <c r="H7146">
        <v>31</v>
      </c>
      <c r="I7146">
        <v>40</v>
      </c>
      <c r="J7146">
        <v>8</v>
      </c>
      <c r="K7146">
        <v>0</v>
      </c>
      <c r="L7146">
        <v>5</v>
      </c>
      <c r="M7146">
        <v>1</v>
      </c>
      <c r="Q7146">
        <v>66</v>
      </c>
      <c r="R7146">
        <v>3.42</v>
      </c>
      <c r="X7146">
        <v>12</v>
      </c>
      <c r="Z7146">
        <v>205</v>
      </c>
      <c r="AA7146">
        <f t="shared" si="222"/>
        <v>68.333333333333329</v>
      </c>
    </row>
    <row r="7147" spans="1:27" x14ac:dyDescent="0.25">
      <c r="A7147" t="s">
        <v>941</v>
      </c>
      <c r="B7147">
        <v>2004</v>
      </c>
      <c r="C7147" t="str">
        <f t="shared" si="223"/>
        <v>Drug Era 1992-2006</v>
      </c>
      <c r="D7147" t="s">
        <v>19</v>
      </c>
      <c r="E7147">
        <v>299</v>
      </c>
      <c r="F7147">
        <v>31</v>
      </c>
      <c r="G7147">
        <v>4</v>
      </c>
      <c r="H7147">
        <v>36</v>
      </c>
      <c r="I7147">
        <v>54</v>
      </c>
      <c r="J7147">
        <v>3</v>
      </c>
      <c r="K7147">
        <v>4</v>
      </c>
      <c r="L7147">
        <v>2</v>
      </c>
      <c r="M7147">
        <v>2</v>
      </c>
      <c r="Q7147">
        <v>64</v>
      </c>
      <c r="R7147">
        <v>4.08</v>
      </c>
      <c r="X7147">
        <v>23</v>
      </c>
      <c r="Y7147">
        <v>0.25</v>
      </c>
      <c r="Z7147">
        <v>205</v>
      </c>
      <c r="AA7147">
        <f t="shared" si="222"/>
        <v>68.333333333333329</v>
      </c>
    </row>
    <row r="7148" spans="1:27" x14ac:dyDescent="0.25">
      <c r="A7148" t="s">
        <v>3017</v>
      </c>
      <c r="B7148">
        <v>2001</v>
      </c>
      <c r="C7148" t="str">
        <f t="shared" si="223"/>
        <v>Drug Era 1992-2006</v>
      </c>
      <c r="D7148" t="s">
        <v>19</v>
      </c>
      <c r="E7148">
        <v>299</v>
      </c>
      <c r="F7148">
        <v>39</v>
      </c>
      <c r="G7148">
        <v>12</v>
      </c>
      <c r="H7148">
        <v>18</v>
      </c>
      <c r="I7148">
        <v>49</v>
      </c>
      <c r="J7148">
        <v>2</v>
      </c>
      <c r="K7148">
        <v>0</v>
      </c>
      <c r="L7148">
        <v>10</v>
      </c>
      <c r="M7148">
        <v>0</v>
      </c>
      <c r="Q7148">
        <v>72</v>
      </c>
      <c r="R7148">
        <v>5.1100000000000003</v>
      </c>
      <c r="X7148">
        <v>53</v>
      </c>
      <c r="Z7148">
        <v>206</v>
      </c>
      <c r="AA7148">
        <f t="shared" si="222"/>
        <v>68.666666666666671</v>
      </c>
    </row>
    <row r="7149" spans="1:27" x14ac:dyDescent="0.25">
      <c r="A7149" t="s">
        <v>2231</v>
      </c>
      <c r="B7149">
        <v>1990</v>
      </c>
      <c r="C7149" t="str">
        <f t="shared" si="223"/>
        <v>Pre-Drug 1970-1991</v>
      </c>
      <c r="D7149" t="s">
        <v>19</v>
      </c>
      <c r="E7149">
        <v>299</v>
      </c>
      <c r="F7149">
        <v>34</v>
      </c>
      <c r="G7149">
        <v>5</v>
      </c>
      <c r="H7149">
        <v>31</v>
      </c>
      <c r="I7149">
        <v>65</v>
      </c>
      <c r="J7149">
        <v>6</v>
      </c>
      <c r="K7149">
        <v>2</v>
      </c>
      <c r="L7149">
        <v>3</v>
      </c>
      <c r="M7149">
        <v>0</v>
      </c>
      <c r="Q7149">
        <v>67</v>
      </c>
      <c r="R7149">
        <v>4.43</v>
      </c>
      <c r="X7149">
        <v>31</v>
      </c>
      <c r="Y7149">
        <v>0.25</v>
      </c>
      <c r="Z7149">
        <v>207</v>
      </c>
      <c r="AA7149">
        <f t="shared" si="222"/>
        <v>69</v>
      </c>
    </row>
    <row r="7150" spans="1:27" x14ac:dyDescent="0.25">
      <c r="A7150" t="s">
        <v>1694</v>
      </c>
      <c r="B7150">
        <v>1999</v>
      </c>
      <c r="C7150" t="str">
        <f t="shared" si="223"/>
        <v>Drug Era 1992-2006</v>
      </c>
      <c r="D7150" t="s">
        <v>19</v>
      </c>
      <c r="E7150">
        <v>299</v>
      </c>
      <c r="F7150">
        <v>26</v>
      </c>
      <c r="G7150">
        <v>2</v>
      </c>
      <c r="H7150">
        <v>29</v>
      </c>
      <c r="I7150">
        <v>44</v>
      </c>
      <c r="J7150">
        <v>4</v>
      </c>
      <c r="K7150">
        <v>3</v>
      </c>
      <c r="L7150">
        <v>3</v>
      </c>
      <c r="M7150">
        <v>1</v>
      </c>
      <c r="Q7150">
        <v>68</v>
      </c>
      <c r="R7150">
        <v>3.38</v>
      </c>
      <c r="X7150">
        <v>41</v>
      </c>
      <c r="Y7150">
        <v>0</v>
      </c>
      <c r="Z7150">
        <v>208</v>
      </c>
      <c r="AA7150">
        <f t="shared" si="222"/>
        <v>69.333333333333329</v>
      </c>
    </row>
    <row r="7151" spans="1:27" x14ac:dyDescent="0.25">
      <c r="A7151" t="s">
        <v>960</v>
      </c>
      <c r="B7151">
        <v>2000</v>
      </c>
      <c r="C7151" t="str">
        <f t="shared" si="223"/>
        <v>Drug Era 1992-2006</v>
      </c>
      <c r="D7151" t="s">
        <v>18</v>
      </c>
      <c r="E7151">
        <v>299</v>
      </c>
      <c r="F7151">
        <v>36</v>
      </c>
      <c r="G7151">
        <v>8</v>
      </c>
      <c r="H7151">
        <v>28</v>
      </c>
      <c r="I7151">
        <v>62</v>
      </c>
      <c r="J7151">
        <v>0</v>
      </c>
      <c r="K7151">
        <v>0</v>
      </c>
      <c r="L7151">
        <v>3</v>
      </c>
      <c r="M7151">
        <v>2</v>
      </c>
      <c r="Q7151">
        <v>67</v>
      </c>
      <c r="R7151">
        <v>4.67</v>
      </c>
      <c r="X7151">
        <v>37</v>
      </c>
      <c r="Y7151">
        <v>0</v>
      </c>
      <c r="Z7151">
        <v>208</v>
      </c>
      <c r="AA7151">
        <f t="shared" si="222"/>
        <v>69.333333333333329</v>
      </c>
    </row>
    <row r="7152" spans="1:27" x14ac:dyDescent="0.25">
      <c r="A7152" t="s">
        <v>2015</v>
      </c>
      <c r="B7152">
        <v>1982</v>
      </c>
      <c r="C7152" t="str">
        <f t="shared" si="223"/>
        <v>Pre-Drug 1970-1991</v>
      </c>
      <c r="D7152" t="s">
        <v>18</v>
      </c>
      <c r="E7152">
        <v>299</v>
      </c>
      <c r="F7152">
        <v>21</v>
      </c>
      <c r="G7152">
        <v>3</v>
      </c>
      <c r="H7152">
        <v>25</v>
      </c>
      <c r="I7152">
        <v>60</v>
      </c>
      <c r="J7152">
        <v>8</v>
      </c>
      <c r="K7152">
        <v>1</v>
      </c>
      <c r="L7152">
        <v>2</v>
      </c>
      <c r="M7152">
        <v>0</v>
      </c>
      <c r="Q7152">
        <v>71</v>
      </c>
      <c r="R7152">
        <v>2.71</v>
      </c>
      <c r="X7152">
        <v>34</v>
      </c>
      <c r="Y7152">
        <v>0.26</v>
      </c>
      <c r="Z7152">
        <v>209</v>
      </c>
      <c r="AA7152">
        <f t="shared" si="222"/>
        <v>69.666666666666671</v>
      </c>
    </row>
    <row r="7153" spans="1:27" x14ac:dyDescent="0.25">
      <c r="A7153" t="s">
        <v>3039</v>
      </c>
      <c r="B7153">
        <v>2001</v>
      </c>
      <c r="C7153" t="str">
        <f t="shared" si="223"/>
        <v>Drug Era 1992-2006</v>
      </c>
      <c r="D7153" t="s">
        <v>18</v>
      </c>
      <c r="E7153">
        <v>299</v>
      </c>
      <c r="F7153">
        <v>30</v>
      </c>
      <c r="G7153">
        <v>7</v>
      </c>
      <c r="H7153">
        <v>17</v>
      </c>
      <c r="I7153">
        <v>51</v>
      </c>
      <c r="J7153">
        <v>4</v>
      </c>
      <c r="K7153">
        <v>1</v>
      </c>
      <c r="L7153">
        <v>2</v>
      </c>
      <c r="M7153">
        <v>0</v>
      </c>
      <c r="Q7153">
        <v>71</v>
      </c>
      <c r="R7153">
        <v>3.88</v>
      </c>
      <c r="X7153">
        <v>36</v>
      </c>
      <c r="Z7153">
        <v>209</v>
      </c>
      <c r="AA7153">
        <f t="shared" si="222"/>
        <v>69.666666666666671</v>
      </c>
    </row>
    <row r="7154" spans="1:27" x14ac:dyDescent="0.25">
      <c r="A7154" t="s">
        <v>1348</v>
      </c>
      <c r="B7154">
        <v>1980</v>
      </c>
      <c r="C7154" t="str">
        <f t="shared" si="223"/>
        <v>Pre-Drug 1970-1991</v>
      </c>
      <c r="D7154" t="s">
        <v>18</v>
      </c>
      <c r="E7154">
        <v>299</v>
      </c>
      <c r="F7154">
        <v>33</v>
      </c>
      <c r="G7154">
        <v>4</v>
      </c>
      <c r="H7154">
        <v>20</v>
      </c>
      <c r="I7154">
        <v>58</v>
      </c>
      <c r="J7154">
        <v>4</v>
      </c>
      <c r="K7154">
        <v>4</v>
      </c>
      <c r="L7154">
        <v>0</v>
      </c>
      <c r="M7154">
        <v>1</v>
      </c>
      <c r="Q7154">
        <v>78</v>
      </c>
      <c r="R7154">
        <v>4.2</v>
      </c>
      <c r="X7154">
        <v>22</v>
      </c>
      <c r="Y7154">
        <v>0.28000000000000003</v>
      </c>
      <c r="Z7154">
        <v>212</v>
      </c>
      <c r="AA7154">
        <f t="shared" si="222"/>
        <v>70.666666666666671</v>
      </c>
    </row>
    <row r="7155" spans="1:27" x14ac:dyDescent="0.25">
      <c r="A7155" t="s">
        <v>162</v>
      </c>
      <c r="B7155">
        <v>1992</v>
      </c>
      <c r="C7155" t="str">
        <f t="shared" si="223"/>
        <v>Pre-Drug 1970-1991</v>
      </c>
      <c r="D7155" t="s">
        <v>18</v>
      </c>
      <c r="E7155">
        <v>299</v>
      </c>
      <c r="F7155">
        <v>23</v>
      </c>
      <c r="G7155">
        <v>4</v>
      </c>
      <c r="H7155">
        <v>29</v>
      </c>
      <c r="I7155">
        <v>53</v>
      </c>
      <c r="J7155">
        <v>5</v>
      </c>
      <c r="K7155">
        <v>6</v>
      </c>
      <c r="L7155">
        <v>3</v>
      </c>
      <c r="M7155">
        <v>0</v>
      </c>
      <c r="Q7155">
        <v>57</v>
      </c>
      <c r="R7155">
        <v>2.93</v>
      </c>
      <c r="X7155">
        <v>60</v>
      </c>
      <c r="Y7155">
        <v>0.21</v>
      </c>
      <c r="Z7155">
        <v>212</v>
      </c>
      <c r="AA7155">
        <f t="shared" si="222"/>
        <v>70.666666666666671</v>
      </c>
    </row>
    <row r="7156" spans="1:27" x14ac:dyDescent="0.25">
      <c r="A7156" t="s">
        <v>399</v>
      </c>
      <c r="B7156">
        <v>2004</v>
      </c>
      <c r="C7156" t="str">
        <f t="shared" si="223"/>
        <v>Drug Era 1992-2006</v>
      </c>
      <c r="D7156" t="s">
        <v>18</v>
      </c>
      <c r="E7156">
        <v>299</v>
      </c>
      <c r="F7156">
        <v>32</v>
      </c>
      <c r="G7156">
        <v>6</v>
      </c>
      <c r="H7156">
        <v>24</v>
      </c>
      <c r="I7156">
        <v>47</v>
      </c>
      <c r="J7156">
        <v>2</v>
      </c>
      <c r="K7156">
        <v>2</v>
      </c>
      <c r="L7156">
        <v>2</v>
      </c>
      <c r="M7156">
        <v>1</v>
      </c>
      <c r="Q7156">
        <v>63</v>
      </c>
      <c r="R7156">
        <v>4.08</v>
      </c>
      <c r="X7156">
        <v>33</v>
      </c>
      <c r="Y7156">
        <v>0.23</v>
      </c>
      <c r="Z7156">
        <v>212</v>
      </c>
      <c r="AA7156">
        <f t="shared" si="222"/>
        <v>70.666666666666671</v>
      </c>
    </row>
    <row r="7157" spans="1:27" x14ac:dyDescent="0.25">
      <c r="A7157" t="s">
        <v>219</v>
      </c>
      <c r="B7157">
        <v>2009</v>
      </c>
      <c r="C7157" t="str">
        <f t="shared" si="223"/>
        <v>Post Drug Era 2007-2012</v>
      </c>
      <c r="D7157" t="s">
        <v>18</v>
      </c>
      <c r="E7157">
        <v>299</v>
      </c>
      <c r="F7157">
        <v>16</v>
      </c>
      <c r="G7157">
        <v>4</v>
      </c>
      <c r="H7157">
        <v>29</v>
      </c>
      <c r="I7157">
        <v>64</v>
      </c>
      <c r="J7157">
        <v>7</v>
      </c>
      <c r="K7157">
        <v>4</v>
      </c>
      <c r="L7157">
        <v>6</v>
      </c>
      <c r="M7157">
        <v>0</v>
      </c>
      <c r="Q7157">
        <v>52</v>
      </c>
      <c r="R7157">
        <v>2.04</v>
      </c>
      <c r="X7157">
        <v>32</v>
      </c>
      <c r="Z7157">
        <v>212</v>
      </c>
      <c r="AA7157">
        <f t="shared" si="222"/>
        <v>70.666666666666671</v>
      </c>
    </row>
    <row r="7158" spans="1:27" x14ac:dyDescent="0.25">
      <c r="A7158" t="s">
        <v>306</v>
      </c>
      <c r="B7158">
        <v>2006</v>
      </c>
      <c r="C7158" t="str">
        <f t="shared" si="223"/>
        <v>Drug Era 1992-2006</v>
      </c>
      <c r="D7158" t="s">
        <v>18</v>
      </c>
      <c r="E7158">
        <v>299</v>
      </c>
      <c r="F7158">
        <v>37</v>
      </c>
      <c r="G7158">
        <v>8</v>
      </c>
      <c r="H7158">
        <v>23</v>
      </c>
      <c r="I7158">
        <v>52</v>
      </c>
      <c r="J7158">
        <v>7</v>
      </c>
      <c r="K7158">
        <v>2</v>
      </c>
      <c r="L7158">
        <v>0</v>
      </c>
      <c r="M7158">
        <v>0</v>
      </c>
      <c r="Q7158">
        <v>70</v>
      </c>
      <c r="R7158">
        <v>4.6900000000000004</v>
      </c>
      <c r="X7158">
        <v>41</v>
      </c>
      <c r="Z7158">
        <v>213</v>
      </c>
      <c r="AA7158">
        <f t="shared" si="222"/>
        <v>71</v>
      </c>
    </row>
    <row r="7159" spans="1:27" x14ac:dyDescent="0.25">
      <c r="A7159" t="s">
        <v>1933</v>
      </c>
      <c r="B7159">
        <v>1988</v>
      </c>
      <c r="C7159" t="str">
        <f t="shared" si="223"/>
        <v>Pre-Drug 1970-1991</v>
      </c>
      <c r="D7159" t="s">
        <v>19</v>
      </c>
      <c r="E7159">
        <v>299</v>
      </c>
      <c r="F7159">
        <v>43</v>
      </c>
      <c r="G7159">
        <v>6</v>
      </c>
      <c r="H7159">
        <v>23</v>
      </c>
      <c r="I7159">
        <v>29</v>
      </c>
      <c r="J7159">
        <v>1</v>
      </c>
      <c r="K7159">
        <v>5</v>
      </c>
      <c r="L7159">
        <v>1</v>
      </c>
      <c r="M7159">
        <v>0</v>
      </c>
      <c r="Q7159">
        <v>70</v>
      </c>
      <c r="R7159">
        <v>5.43</v>
      </c>
      <c r="X7159">
        <v>25</v>
      </c>
      <c r="Y7159">
        <v>0.25</v>
      </c>
      <c r="Z7159">
        <v>214</v>
      </c>
      <c r="AA7159">
        <f t="shared" si="222"/>
        <v>71.333333333333329</v>
      </c>
    </row>
    <row r="7160" spans="1:27" x14ac:dyDescent="0.25">
      <c r="A7160" t="s">
        <v>217</v>
      </c>
      <c r="B7160">
        <v>1992</v>
      </c>
      <c r="C7160" t="str">
        <f t="shared" si="223"/>
        <v>Pre-Drug 1970-1991</v>
      </c>
      <c r="D7160" t="s">
        <v>18</v>
      </c>
      <c r="E7160">
        <v>299</v>
      </c>
      <c r="F7160">
        <v>25</v>
      </c>
      <c r="G7160">
        <v>8</v>
      </c>
      <c r="H7160">
        <v>29</v>
      </c>
      <c r="I7160">
        <v>57</v>
      </c>
      <c r="J7160">
        <v>5</v>
      </c>
      <c r="K7160">
        <v>1</v>
      </c>
      <c r="L7160">
        <v>0</v>
      </c>
      <c r="M7160">
        <v>0</v>
      </c>
      <c r="Q7160">
        <v>58</v>
      </c>
      <c r="R7160">
        <v>3.15</v>
      </c>
      <c r="X7160">
        <v>32</v>
      </c>
      <c r="Y7160">
        <v>0.22</v>
      </c>
      <c r="Z7160">
        <v>214</v>
      </c>
      <c r="AA7160">
        <f t="shared" si="222"/>
        <v>71.333333333333329</v>
      </c>
    </row>
    <row r="7161" spans="1:27" x14ac:dyDescent="0.25">
      <c r="A7161" t="s">
        <v>2011</v>
      </c>
      <c r="B7161">
        <v>2011</v>
      </c>
      <c r="C7161" t="str">
        <f t="shared" si="223"/>
        <v>Post Drug Era 2007-2012</v>
      </c>
      <c r="D7161" t="s">
        <v>18</v>
      </c>
      <c r="E7161">
        <v>299</v>
      </c>
      <c r="F7161">
        <v>33</v>
      </c>
      <c r="G7161">
        <v>8</v>
      </c>
      <c r="H7161">
        <v>18</v>
      </c>
      <c r="I7161">
        <v>58</v>
      </c>
      <c r="J7161">
        <v>3</v>
      </c>
      <c r="K7161">
        <v>1</v>
      </c>
      <c r="L7161">
        <v>1</v>
      </c>
      <c r="M7161">
        <v>0</v>
      </c>
      <c r="Q7161">
        <v>73</v>
      </c>
      <c r="R7161">
        <v>4.1399999999999997</v>
      </c>
      <c r="X7161">
        <v>35</v>
      </c>
      <c r="Z7161">
        <v>215</v>
      </c>
      <c r="AA7161">
        <f t="shared" si="222"/>
        <v>71.666666666666671</v>
      </c>
    </row>
    <row r="7162" spans="1:27" x14ac:dyDescent="0.25">
      <c r="A7162" t="s">
        <v>2313</v>
      </c>
      <c r="B7162">
        <v>1988</v>
      </c>
      <c r="C7162" t="str">
        <f t="shared" si="223"/>
        <v>Pre-Drug 1970-1991</v>
      </c>
      <c r="D7162" t="s">
        <v>19</v>
      </c>
      <c r="E7162">
        <v>299</v>
      </c>
      <c r="F7162">
        <v>20</v>
      </c>
      <c r="G7162">
        <v>6</v>
      </c>
      <c r="H7162">
        <v>15</v>
      </c>
      <c r="I7162">
        <v>56</v>
      </c>
      <c r="J7162">
        <v>2</v>
      </c>
      <c r="K7162">
        <v>0</v>
      </c>
      <c r="L7162">
        <v>2</v>
      </c>
      <c r="M7162">
        <v>3</v>
      </c>
      <c r="Q7162">
        <v>68</v>
      </c>
      <c r="R7162">
        <v>2.4700000000000002</v>
      </c>
      <c r="X7162">
        <v>35</v>
      </c>
      <c r="Y7162">
        <v>0.24</v>
      </c>
      <c r="Z7162">
        <v>219</v>
      </c>
      <c r="AA7162">
        <f t="shared" si="222"/>
        <v>73</v>
      </c>
    </row>
    <row r="7163" spans="1:27" x14ac:dyDescent="0.25">
      <c r="A7163" t="s">
        <v>2182</v>
      </c>
      <c r="B7163">
        <v>1991</v>
      </c>
      <c r="C7163" t="str">
        <f t="shared" si="223"/>
        <v>Pre-Drug 1970-1991</v>
      </c>
      <c r="D7163" t="s">
        <v>19</v>
      </c>
      <c r="E7163">
        <v>299</v>
      </c>
      <c r="F7163">
        <v>26</v>
      </c>
      <c r="G7163">
        <v>7</v>
      </c>
      <c r="H7163">
        <v>24</v>
      </c>
      <c r="I7163">
        <v>41</v>
      </c>
      <c r="J7163">
        <v>1</v>
      </c>
      <c r="K7163">
        <v>3</v>
      </c>
      <c r="L7163">
        <v>0</v>
      </c>
      <c r="M7163">
        <v>2</v>
      </c>
      <c r="Q7163">
        <v>68</v>
      </c>
      <c r="R7163">
        <v>3.18</v>
      </c>
      <c r="X7163">
        <v>28</v>
      </c>
      <c r="Y7163">
        <v>0.25</v>
      </c>
      <c r="Z7163">
        <v>221</v>
      </c>
      <c r="AA7163">
        <f t="shared" si="222"/>
        <v>73.666666666666671</v>
      </c>
    </row>
    <row r="7164" spans="1:27" x14ac:dyDescent="0.25">
      <c r="A7164" t="s">
        <v>3071</v>
      </c>
      <c r="B7164">
        <v>2002</v>
      </c>
      <c r="C7164" t="str">
        <f t="shared" si="223"/>
        <v>Drug Era 1992-2006</v>
      </c>
      <c r="D7164" t="s">
        <v>18</v>
      </c>
      <c r="E7164">
        <v>299</v>
      </c>
      <c r="F7164">
        <v>24</v>
      </c>
      <c r="G7164">
        <v>5</v>
      </c>
      <c r="H7164">
        <v>36</v>
      </c>
      <c r="I7164">
        <v>84</v>
      </c>
      <c r="J7164">
        <v>5</v>
      </c>
      <c r="K7164">
        <v>8</v>
      </c>
      <c r="L7164">
        <v>2</v>
      </c>
      <c r="M7164">
        <v>1</v>
      </c>
      <c r="Q7164">
        <v>46</v>
      </c>
      <c r="R7164">
        <v>2.92</v>
      </c>
      <c r="X7164">
        <v>32</v>
      </c>
      <c r="Z7164">
        <v>222</v>
      </c>
      <c r="AA7164">
        <f t="shared" si="222"/>
        <v>74</v>
      </c>
    </row>
    <row r="7165" spans="1:27" x14ac:dyDescent="0.25">
      <c r="A7165" t="s">
        <v>887</v>
      </c>
      <c r="B7165">
        <v>2001</v>
      </c>
      <c r="C7165" t="str">
        <f t="shared" si="223"/>
        <v>Drug Era 1992-2006</v>
      </c>
      <c r="D7165" t="s">
        <v>19</v>
      </c>
      <c r="E7165">
        <v>299</v>
      </c>
      <c r="F7165">
        <v>27</v>
      </c>
      <c r="G7165">
        <v>6</v>
      </c>
      <c r="H7165">
        <v>29</v>
      </c>
      <c r="I7165">
        <v>38</v>
      </c>
      <c r="J7165">
        <v>8</v>
      </c>
      <c r="K7165">
        <v>2</v>
      </c>
      <c r="L7165">
        <v>7</v>
      </c>
      <c r="M7165">
        <v>0</v>
      </c>
      <c r="Q7165">
        <v>57</v>
      </c>
      <c r="R7165">
        <v>3.27</v>
      </c>
      <c r="X7165">
        <v>35</v>
      </c>
      <c r="Z7165">
        <v>223</v>
      </c>
      <c r="AA7165">
        <f t="shared" si="222"/>
        <v>74.333333333333329</v>
      </c>
    </row>
    <row r="7166" spans="1:27" x14ac:dyDescent="0.25">
      <c r="A7166" t="s">
        <v>812</v>
      </c>
      <c r="B7166">
        <v>1991</v>
      </c>
      <c r="C7166" t="str">
        <f t="shared" si="223"/>
        <v>Pre-Drug 1970-1991</v>
      </c>
      <c r="D7166" t="s">
        <v>19</v>
      </c>
      <c r="E7166">
        <v>299</v>
      </c>
      <c r="F7166">
        <v>25</v>
      </c>
      <c r="G7166">
        <v>11</v>
      </c>
      <c r="H7166">
        <v>9</v>
      </c>
      <c r="I7166">
        <v>87</v>
      </c>
      <c r="J7166">
        <v>3</v>
      </c>
      <c r="K7166">
        <v>1</v>
      </c>
      <c r="L7166">
        <v>1</v>
      </c>
      <c r="M7166">
        <v>0</v>
      </c>
      <c r="Q7166">
        <v>60</v>
      </c>
      <c r="R7166">
        <v>2.96</v>
      </c>
      <c r="X7166">
        <v>55</v>
      </c>
      <c r="Y7166">
        <v>0.2</v>
      </c>
      <c r="Z7166">
        <v>228</v>
      </c>
      <c r="AA7166">
        <f t="shared" si="222"/>
        <v>76</v>
      </c>
    </row>
    <row r="7167" spans="1:27" x14ac:dyDescent="0.25">
      <c r="A7167" t="s">
        <v>2134</v>
      </c>
      <c r="B7167">
        <v>1973</v>
      </c>
      <c r="C7167" t="str">
        <f t="shared" si="223"/>
        <v>Pre-Drug 1970-1991</v>
      </c>
      <c r="D7167" t="s">
        <v>19</v>
      </c>
      <c r="E7167">
        <v>300</v>
      </c>
      <c r="F7167">
        <v>45</v>
      </c>
      <c r="G7167">
        <v>6</v>
      </c>
      <c r="H7167">
        <v>67</v>
      </c>
      <c r="I7167">
        <v>30</v>
      </c>
      <c r="J7167">
        <v>1</v>
      </c>
      <c r="K7167">
        <v>9</v>
      </c>
      <c r="L7167">
        <v>0</v>
      </c>
      <c r="M7167">
        <v>2</v>
      </c>
      <c r="Q7167">
        <v>59</v>
      </c>
      <c r="R7167">
        <v>6.79</v>
      </c>
      <c r="X7167">
        <v>24</v>
      </c>
      <c r="Y7167">
        <v>0.25</v>
      </c>
      <c r="Z7167">
        <v>179</v>
      </c>
      <c r="AA7167">
        <f t="shared" si="222"/>
        <v>59.666666666666664</v>
      </c>
    </row>
    <row r="7168" spans="1:27" x14ac:dyDescent="0.25">
      <c r="A7168" t="s">
        <v>584</v>
      </c>
      <c r="B7168">
        <v>1991</v>
      </c>
      <c r="C7168" t="str">
        <f t="shared" si="223"/>
        <v>Pre-Drug 1970-1991</v>
      </c>
      <c r="D7168" t="s">
        <v>18</v>
      </c>
      <c r="E7168">
        <v>300</v>
      </c>
      <c r="F7168">
        <v>35</v>
      </c>
      <c r="G7168">
        <v>7</v>
      </c>
      <c r="H7168">
        <v>43</v>
      </c>
      <c r="I7168">
        <v>41</v>
      </c>
      <c r="J7168">
        <v>1</v>
      </c>
      <c r="K7168">
        <v>7</v>
      </c>
      <c r="L7168">
        <v>2</v>
      </c>
      <c r="M7168">
        <v>0</v>
      </c>
      <c r="Q7168">
        <v>64</v>
      </c>
      <c r="R7168">
        <v>4.9000000000000004</v>
      </c>
      <c r="X7168">
        <v>37</v>
      </c>
      <c r="Y7168">
        <v>0.25</v>
      </c>
      <c r="Z7168">
        <v>193</v>
      </c>
      <c r="AA7168">
        <f t="shared" si="222"/>
        <v>64.333333333333329</v>
      </c>
    </row>
    <row r="7169" spans="1:27" x14ac:dyDescent="0.25">
      <c r="A7169" t="s">
        <v>2107</v>
      </c>
      <c r="B7169">
        <v>1977</v>
      </c>
      <c r="C7169" t="str">
        <f t="shared" si="223"/>
        <v>Pre-Drug 1970-1991</v>
      </c>
      <c r="D7169" t="s">
        <v>19</v>
      </c>
      <c r="E7169">
        <v>300</v>
      </c>
      <c r="F7169">
        <v>45</v>
      </c>
      <c r="G7169">
        <v>3</v>
      </c>
      <c r="H7169">
        <v>26</v>
      </c>
      <c r="I7169">
        <v>30</v>
      </c>
      <c r="J7169">
        <v>2</v>
      </c>
      <c r="K7169">
        <v>2</v>
      </c>
      <c r="L7169">
        <v>2</v>
      </c>
      <c r="M7169">
        <v>0</v>
      </c>
      <c r="Q7169">
        <v>86</v>
      </c>
      <c r="R7169">
        <v>6.14</v>
      </c>
      <c r="X7169">
        <v>45</v>
      </c>
      <c r="Y7169">
        <v>0.32</v>
      </c>
      <c r="Z7169">
        <v>198</v>
      </c>
      <c r="AA7169">
        <f t="shared" si="222"/>
        <v>66</v>
      </c>
    </row>
    <row r="7170" spans="1:27" x14ac:dyDescent="0.25">
      <c r="A7170" t="s">
        <v>130</v>
      </c>
      <c r="B7170">
        <v>1999</v>
      </c>
      <c r="C7170" t="str">
        <f t="shared" si="223"/>
        <v>Drug Era 1992-2006</v>
      </c>
      <c r="D7170" t="s">
        <v>18</v>
      </c>
      <c r="E7170">
        <v>300</v>
      </c>
      <c r="F7170">
        <v>27</v>
      </c>
      <c r="G7170">
        <v>6</v>
      </c>
      <c r="H7170">
        <v>34</v>
      </c>
      <c r="I7170">
        <v>64</v>
      </c>
      <c r="J7170">
        <v>1</v>
      </c>
      <c r="K7170">
        <v>4</v>
      </c>
      <c r="L7170">
        <v>4</v>
      </c>
      <c r="M7170">
        <v>0</v>
      </c>
      <c r="Q7170">
        <v>60</v>
      </c>
      <c r="R7170">
        <v>3.68</v>
      </c>
      <c r="X7170">
        <v>38</v>
      </c>
      <c r="Y7170">
        <v>0</v>
      </c>
      <c r="Z7170">
        <v>198</v>
      </c>
      <c r="AA7170">
        <f t="shared" ref="AA7170:AA7233" si="224">Z7170/3</f>
        <v>66</v>
      </c>
    </row>
    <row r="7171" spans="1:27" x14ac:dyDescent="0.25">
      <c r="A7171" t="s">
        <v>1743</v>
      </c>
      <c r="B7171">
        <v>1999</v>
      </c>
      <c r="C7171" t="str">
        <f t="shared" ref="C7171:C7234" si="225">IF(B7171&lt;1997,"Pre-Drug 1970-1991",IF(B7171&lt;=2006,"Drug Era 1992-2006","Post Drug Era 2007-2012"))</f>
        <v>Drug Era 1992-2006</v>
      </c>
      <c r="D7171" t="s">
        <v>18</v>
      </c>
      <c r="E7171">
        <v>300</v>
      </c>
      <c r="F7171">
        <v>32</v>
      </c>
      <c r="G7171">
        <v>8</v>
      </c>
      <c r="H7171">
        <v>47</v>
      </c>
      <c r="I7171">
        <v>61</v>
      </c>
      <c r="J7171">
        <v>3</v>
      </c>
      <c r="K7171">
        <v>3</v>
      </c>
      <c r="L7171">
        <v>2</v>
      </c>
      <c r="M7171">
        <v>0</v>
      </c>
      <c r="Q7171">
        <v>55</v>
      </c>
      <c r="R7171">
        <v>4.32</v>
      </c>
      <c r="X7171">
        <v>18</v>
      </c>
      <c r="Y7171">
        <v>0</v>
      </c>
      <c r="Z7171">
        <v>200</v>
      </c>
      <c r="AA7171">
        <f t="shared" si="224"/>
        <v>66.666666666666671</v>
      </c>
    </row>
    <row r="7172" spans="1:27" x14ac:dyDescent="0.25">
      <c r="A7172" t="s">
        <v>2929</v>
      </c>
      <c r="B7172">
        <v>2012</v>
      </c>
      <c r="C7172" t="str">
        <f t="shared" si="225"/>
        <v>Post Drug Era 2007-2012</v>
      </c>
      <c r="D7172" t="s">
        <v>18</v>
      </c>
      <c r="E7172">
        <v>300</v>
      </c>
      <c r="F7172">
        <v>27</v>
      </c>
      <c r="G7172">
        <v>5</v>
      </c>
      <c r="H7172">
        <v>40</v>
      </c>
      <c r="I7172">
        <v>79</v>
      </c>
      <c r="J7172">
        <v>1</v>
      </c>
      <c r="K7172">
        <v>1</v>
      </c>
      <c r="L7172">
        <v>2</v>
      </c>
      <c r="M7172">
        <v>0</v>
      </c>
      <c r="Q7172">
        <v>61</v>
      </c>
      <c r="R7172">
        <v>3.63</v>
      </c>
      <c r="X7172">
        <v>11</v>
      </c>
      <c r="Z7172">
        <v>201</v>
      </c>
      <c r="AA7172">
        <f t="shared" si="224"/>
        <v>67</v>
      </c>
    </row>
    <row r="7173" spans="1:27" x14ac:dyDescent="0.25">
      <c r="A7173" t="s">
        <v>1852</v>
      </c>
      <c r="B7173">
        <v>1992</v>
      </c>
      <c r="C7173" t="str">
        <f t="shared" si="225"/>
        <v>Pre-Drug 1970-1991</v>
      </c>
      <c r="D7173" t="s">
        <v>19</v>
      </c>
      <c r="E7173">
        <v>300</v>
      </c>
      <c r="F7173">
        <v>39</v>
      </c>
      <c r="G7173">
        <v>9</v>
      </c>
      <c r="H7173">
        <v>27</v>
      </c>
      <c r="I7173">
        <v>22</v>
      </c>
      <c r="J7173">
        <v>1</v>
      </c>
      <c r="K7173">
        <v>2</v>
      </c>
      <c r="L7173">
        <v>2</v>
      </c>
      <c r="M7173">
        <v>0</v>
      </c>
      <c r="Q7173">
        <v>77</v>
      </c>
      <c r="R7173">
        <v>5.19</v>
      </c>
      <c r="X7173">
        <v>52</v>
      </c>
      <c r="Y7173">
        <v>0.28000000000000003</v>
      </c>
      <c r="Z7173">
        <v>203</v>
      </c>
      <c r="AA7173">
        <f t="shared" si="224"/>
        <v>67.666666666666671</v>
      </c>
    </row>
    <row r="7174" spans="1:27" x14ac:dyDescent="0.25">
      <c r="A7174" t="s">
        <v>1795</v>
      </c>
      <c r="B7174">
        <v>1993</v>
      </c>
      <c r="C7174" t="str">
        <f t="shared" si="225"/>
        <v>Pre-Drug 1970-1991</v>
      </c>
      <c r="D7174" t="s">
        <v>18</v>
      </c>
      <c r="E7174">
        <v>300</v>
      </c>
      <c r="F7174">
        <v>17</v>
      </c>
      <c r="G7174">
        <v>2</v>
      </c>
      <c r="H7174">
        <v>30</v>
      </c>
      <c r="I7174">
        <v>27</v>
      </c>
      <c r="J7174">
        <v>10</v>
      </c>
      <c r="K7174">
        <v>5</v>
      </c>
      <c r="L7174">
        <v>2</v>
      </c>
      <c r="M7174">
        <v>0</v>
      </c>
      <c r="Q7174">
        <v>76</v>
      </c>
      <c r="R7174">
        <v>2.25</v>
      </c>
      <c r="X7174">
        <v>20</v>
      </c>
      <c r="Y7174">
        <v>0.28000000000000003</v>
      </c>
      <c r="Z7174">
        <v>204</v>
      </c>
      <c r="AA7174">
        <f t="shared" si="224"/>
        <v>68</v>
      </c>
    </row>
    <row r="7175" spans="1:27" x14ac:dyDescent="0.25">
      <c r="A7175" t="s">
        <v>1172</v>
      </c>
      <c r="B7175">
        <v>2004</v>
      </c>
      <c r="C7175" t="str">
        <f t="shared" si="225"/>
        <v>Drug Era 1992-2006</v>
      </c>
      <c r="D7175" t="s">
        <v>19</v>
      </c>
      <c r="E7175">
        <v>300</v>
      </c>
      <c r="F7175">
        <v>39</v>
      </c>
      <c r="G7175">
        <v>5</v>
      </c>
      <c r="H7175">
        <v>31</v>
      </c>
      <c r="I7175">
        <v>46</v>
      </c>
      <c r="J7175">
        <v>4</v>
      </c>
      <c r="K7175">
        <v>1</v>
      </c>
      <c r="L7175">
        <v>2</v>
      </c>
      <c r="M7175">
        <v>1</v>
      </c>
      <c r="Q7175">
        <v>67</v>
      </c>
      <c r="R7175">
        <v>5.16</v>
      </c>
      <c r="X7175">
        <v>31</v>
      </c>
      <c r="Y7175">
        <v>0.26</v>
      </c>
      <c r="Z7175">
        <v>204</v>
      </c>
      <c r="AA7175">
        <f t="shared" si="224"/>
        <v>68</v>
      </c>
    </row>
    <row r="7176" spans="1:27" x14ac:dyDescent="0.25">
      <c r="A7176" t="s">
        <v>1157</v>
      </c>
      <c r="B7176">
        <v>1981</v>
      </c>
      <c r="C7176" t="str">
        <f t="shared" si="225"/>
        <v>Pre-Drug 1970-1991</v>
      </c>
      <c r="D7176" t="s">
        <v>18</v>
      </c>
      <c r="E7176">
        <v>300</v>
      </c>
      <c r="F7176">
        <v>34</v>
      </c>
      <c r="G7176">
        <v>8</v>
      </c>
      <c r="H7176">
        <v>28</v>
      </c>
      <c r="I7176">
        <v>54</v>
      </c>
      <c r="J7176">
        <v>2</v>
      </c>
      <c r="K7176">
        <v>3</v>
      </c>
      <c r="L7176">
        <v>2</v>
      </c>
      <c r="M7176">
        <v>2</v>
      </c>
      <c r="Q7176">
        <v>65</v>
      </c>
      <c r="R7176">
        <v>4.46</v>
      </c>
      <c r="X7176">
        <v>27</v>
      </c>
      <c r="Y7176">
        <v>0.24</v>
      </c>
      <c r="Z7176">
        <v>206</v>
      </c>
      <c r="AA7176">
        <f t="shared" si="224"/>
        <v>68.666666666666671</v>
      </c>
    </row>
    <row r="7177" spans="1:27" x14ac:dyDescent="0.25">
      <c r="A7177" t="s">
        <v>1832</v>
      </c>
      <c r="B7177">
        <v>2009</v>
      </c>
      <c r="C7177" t="str">
        <f t="shared" si="225"/>
        <v>Post Drug Era 2007-2012</v>
      </c>
      <c r="D7177" t="s">
        <v>18</v>
      </c>
      <c r="E7177">
        <v>300</v>
      </c>
      <c r="F7177">
        <v>23</v>
      </c>
      <c r="G7177">
        <v>6</v>
      </c>
      <c r="H7177">
        <v>32</v>
      </c>
      <c r="I7177">
        <v>58</v>
      </c>
      <c r="J7177">
        <v>5</v>
      </c>
      <c r="K7177">
        <v>2</v>
      </c>
      <c r="L7177">
        <v>3</v>
      </c>
      <c r="M7177">
        <v>0</v>
      </c>
      <c r="Q7177">
        <v>63</v>
      </c>
      <c r="R7177">
        <v>3.01</v>
      </c>
      <c r="X7177">
        <v>34</v>
      </c>
      <c r="Z7177">
        <v>206</v>
      </c>
      <c r="AA7177">
        <f t="shared" si="224"/>
        <v>68.666666666666671</v>
      </c>
    </row>
    <row r="7178" spans="1:27" x14ac:dyDescent="0.25">
      <c r="A7178" t="s">
        <v>2364</v>
      </c>
      <c r="B7178">
        <v>1989</v>
      </c>
      <c r="C7178" t="str">
        <f t="shared" si="225"/>
        <v>Pre-Drug 1970-1991</v>
      </c>
      <c r="D7178" t="s">
        <v>19</v>
      </c>
      <c r="E7178">
        <v>300</v>
      </c>
      <c r="F7178">
        <v>23</v>
      </c>
      <c r="G7178">
        <v>3</v>
      </c>
      <c r="H7178">
        <v>26</v>
      </c>
      <c r="I7178">
        <v>51</v>
      </c>
      <c r="J7178">
        <v>6</v>
      </c>
      <c r="K7178">
        <v>0</v>
      </c>
      <c r="L7178">
        <v>1</v>
      </c>
      <c r="M7178">
        <v>0</v>
      </c>
      <c r="Q7178">
        <v>73</v>
      </c>
      <c r="R7178">
        <v>3</v>
      </c>
      <c r="X7178">
        <v>29</v>
      </c>
      <c r="Y7178">
        <v>0.27</v>
      </c>
      <c r="Z7178">
        <v>207</v>
      </c>
      <c r="AA7178">
        <f t="shared" si="224"/>
        <v>69</v>
      </c>
    </row>
    <row r="7179" spans="1:27" x14ac:dyDescent="0.25">
      <c r="A7179" t="s">
        <v>112</v>
      </c>
      <c r="B7179">
        <v>1993</v>
      </c>
      <c r="C7179" t="str">
        <f t="shared" si="225"/>
        <v>Pre-Drug 1970-1991</v>
      </c>
      <c r="D7179" t="s">
        <v>18</v>
      </c>
      <c r="E7179">
        <v>300</v>
      </c>
      <c r="F7179">
        <v>42</v>
      </c>
      <c r="G7179">
        <v>14</v>
      </c>
      <c r="H7179">
        <v>24</v>
      </c>
      <c r="I7179">
        <v>44</v>
      </c>
      <c r="J7179">
        <v>1</v>
      </c>
      <c r="K7179">
        <v>4</v>
      </c>
      <c r="L7179">
        <v>1</v>
      </c>
      <c r="M7179">
        <v>0</v>
      </c>
      <c r="Q7179">
        <v>79</v>
      </c>
      <c r="R7179">
        <v>5.48</v>
      </c>
      <c r="X7179">
        <v>32</v>
      </c>
      <c r="Y7179">
        <v>0.28999999999999998</v>
      </c>
      <c r="Z7179">
        <v>207</v>
      </c>
      <c r="AA7179">
        <f t="shared" si="224"/>
        <v>69</v>
      </c>
    </row>
    <row r="7180" spans="1:27" x14ac:dyDescent="0.25">
      <c r="A7180" t="s">
        <v>718</v>
      </c>
      <c r="B7180">
        <v>2012</v>
      </c>
      <c r="C7180" t="str">
        <f t="shared" si="225"/>
        <v>Post Drug Era 2007-2012</v>
      </c>
      <c r="D7180" t="s">
        <v>19</v>
      </c>
      <c r="E7180">
        <v>300</v>
      </c>
      <c r="F7180">
        <v>39</v>
      </c>
      <c r="G7180">
        <v>10</v>
      </c>
      <c r="H7180">
        <v>25</v>
      </c>
      <c r="I7180">
        <v>70</v>
      </c>
      <c r="J7180">
        <v>0</v>
      </c>
      <c r="K7180">
        <v>2</v>
      </c>
      <c r="L7180">
        <v>1</v>
      </c>
      <c r="M7180">
        <v>0</v>
      </c>
      <c r="Q7180">
        <v>74</v>
      </c>
      <c r="R7180">
        <v>5.09</v>
      </c>
      <c r="X7180">
        <v>43</v>
      </c>
      <c r="Z7180">
        <v>207</v>
      </c>
      <c r="AA7180">
        <f t="shared" si="224"/>
        <v>69</v>
      </c>
    </row>
    <row r="7181" spans="1:27" x14ac:dyDescent="0.25">
      <c r="A7181" t="s">
        <v>808</v>
      </c>
      <c r="B7181">
        <v>1984</v>
      </c>
      <c r="C7181" t="str">
        <f t="shared" si="225"/>
        <v>Pre-Drug 1970-1991</v>
      </c>
      <c r="D7181" t="s">
        <v>19</v>
      </c>
      <c r="E7181">
        <v>300</v>
      </c>
      <c r="F7181">
        <v>26</v>
      </c>
      <c r="G7181">
        <v>3</v>
      </c>
      <c r="H7181">
        <v>23</v>
      </c>
      <c r="I7181">
        <v>42</v>
      </c>
      <c r="J7181">
        <v>3</v>
      </c>
      <c r="K7181">
        <v>4</v>
      </c>
      <c r="L7181">
        <v>1</v>
      </c>
      <c r="M7181">
        <v>0</v>
      </c>
      <c r="Q7181">
        <v>74</v>
      </c>
      <c r="R7181">
        <v>3.38</v>
      </c>
      <c r="X7181">
        <v>19</v>
      </c>
      <c r="Y7181">
        <v>0.27</v>
      </c>
      <c r="Z7181">
        <v>208</v>
      </c>
      <c r="AA7181">
        <f t="shared" si="224"/>
        <v>69.333333333333329</v>
      </c>
    </row>
    <row r="7182" spans="1:27" x14ac:dyDescent="0.25">
      <c r="A7182" t="s">
        <v>1957</v>
      </c>
      <c r="B7182">
        <v>1996</v>
      </c>
      <c r="C7182" t="str">
        <f t="shared" si="225"/>
        <v>Pre-Drug 1970-1991</v>
      </c>
      <c r="D7182" t="s">
        <v>19</v>
      </c>
      <c r="E7182">
        <v>300</v>
      </c>
      <c r="F7182">
        <v>36</v>
      </c>
      <c r="G7182">
        <v>5</v>
      </c>
      <c r="H7182">
        <v>28</v>
      </c>
      <c r="I7182">
        <v>34</v>
      </c>
      <c r="J7182">
        <v>3</v>
      </c>
      <c r="K7182">
        <v>1</v>
      </c>
      <c r="L7182">
        <v>2</v>
      </c>
      <c r="M7182">
        <v>0</v>
      </c>
      <c r="Q7182">
        <v>75</v>
      </c>
      <c r="R7182">
        <v>4.67</v>
      </c>
      <c r="X7182">
        <v>21</v>
      </c>
      <c r="Y7182">
        <v>0.25</v>
      </c>
      <c r="Z7182">
        <v>208</v>
      </c>
      <c r="AA7182">
        <f t="shared" si="224"/>
        <v>69.333333333333329</v>
      </c>
    </row>
    <row r="7183" spans="1:27" x14ac:dyDescent="0.25">
      <c r="A7183" t="s">
        <v>3096</v>
      </c>
      <c r="B7183">
        <v>1997</v>
      </c>
      <c r="C7183" t="str">
        <f t="shared" si="225"/>
        <v>Drug Era 1992-2006</v>
      </c>
      <c r="D7183" t="s">
        <v>18</v>
      </c>
      <c r="E7183">
        <v>300</v>
      </c>
      <c r="F7183">
        <v>27</v>
      </c>
      <c r="G7183">
        <v>4</v>
      </c>
      <c r="H7183">
        <v>38</v>
      </c>
      <c r="I7183">
        <v>92</v>
      </c>
      <c r="J7183">
        <v>0</v>
      </c>
      <c r="K7183">
        <v>6</v>
      </c>
      <c r="L7183">
        <v>0</v>
      </c>
      <c r="M7183">
        <v>0</v>
      </c>
      <c r="Q7183">
        <v>57</v>
      </c>
      <c r="R7183">
        <v>3.5</v>
      </c>
      <c r="X7183">
        <v>38</v>
      </c>
      <c r="Y7183">
        <v>0.22</v>
      </c>
      <c r="Z7183">
        <v>208</v>
      </c>
      <c r="AA7183">
        <f t="shared" si="224"/>
        <v>69.333333333333329</v>
      </c>
    </row>
    <row r="7184" spans="1:27" x14ac:dyDescent="0.25">
      <c r="A7184" t="s">
        <v>263</v>
      </c>
      <c r="B7184">
        <v>1989</v>
      </c>
      <c r="C7184" t="str">
        <f t="shared" si="225"/>
        <v>Pre-Drug 1970-1991</v>
      </c>
      <c r="D7184" t="s">
        <v>18</v>
      </c>
      <c r="E7184">
        <v>300</v>
      </c>
      <c r="F7184">
        <v>29</v>
      </c>
      <c r="G7184">
        <v>5</v>
      </c>
      <c r="H7184">
        <v>27</v>
      </c>
      <c r="I7184">
        <v>57</v>
      </c>
      <c r="J7184">
        <v>8</v>
      </c>
      <c r="K7184">
        <v>3</v>
      </c>
      <c r="L7184">
        <v>3</v>
      </c>
      <c r="M7184">
        <v>3</v>
      </c>
      <c r="Q7184">
        <v>68</v>
      </c>
      <c r="R7184">
        <v>3.75</v>
      </c>
      <c r="X7184">
        <v>37</v>
      </c>
      <c r="Y7184">
        <v>0.26</v>
      </c>
      <c r="Z7184">
        <v>209</v>
      </c>
      <c r="AA7184">
        <f t="shared" si="224"/>
        <v>69.666666666666671</v>
      </c>
    </row>
    <row r="7185" spans="1:27" x14ac:dyDescent="0.25">
      <c r="A7185" t="s">
        <v>1085</v>
      </c>
      <c r="B7185">
        <v>2006</v>
      </c>
      <c r="C7185" t="str">
        <f t="shared" si="225"/>
        <v>Drug Era 1992-2006</v>
      </c>
      <c r="D7185" t="s">
        <v>19</v>
      </c>
      <c r="E7185">
        <v>300</v>
      </c>
      <c r="F7185">
        <v>26</v>
      </c>
      <c r="G7185">
        <v>9</v>
      </c>
      <c r="H7185">
        <v>21</v>
      </c>
      <c r="I7185">
        <v>37</v>
      </c>
      <c r="J7185">
        <v>0</v>
      </c>
      <c r="K7185">
        <v>6</v>
      </c>
      <c r="L7185">
        <v>0</v>
      </c>
      <c r="M7185">
        <v>0</v>
      </c>
      <c r="Q7185">
        <v>78</v>
      </c>
      <c r="R7185">
        <v>3.36</v>
      </c>
      <c r="X7185">
        <v>38</v>
      </c>
      <c r="Z7185">
        <v>209</v>
      </c>
      <c r="AA7185">
        <f t="shared" si="224"/>
        <v>69.666666666666671</v>
      </c>
    </row>
    <row r="7186" spans="1:27" x14ac:dyDescent="0.25">
      <c r="A7186" t="s">
        <v>1369</v>
      </c>
      <c r="B7186">
        <v>2006</v>
      </c>
      <c r="C7186" t="str">
        <f t="shared" si="225"/>
        <v>Drug Era 1992-2006</v>
      </c>
      <c r="D7186" t="s">
        <v>19</v>
      </c>
      <c r="E7186">
        <v>300</v>
      </c>
      <c r="F7186">
        <v>31</v>
      </c>
      <c r="G7186">
        <v>5</v>
      </c>
      <c r="H7186">
        <v>31</v>
      </c>
      <c r="I7186">
        <v>80</v>
      </c>
      <c r="J7186">
        <v>10</v>
      </c>
      <c r="K7186">
        <v>3</v>
      </c>
      <c r="L7186">
        <v>2</v>
      </c>
      <c r="M7186">
        <v>0</v>
      </c>
      <c r="Q7186">
        <v>66</v>
      </c>
      <c r="R7186">
        <v>4</v>
      </c>
      <c r="X7186">
        <v>31</v>
      </c>
      <c r="Z7186">
        <v>209</v>
      </c>
      <c r="AA7186">
        <f t="shared" si="224"/>
        <v>69.666666666666671</v>
      </c>
    </row>
    <row r="7187" spans="1:27" x14ac:dyDescent="0.25">
      <c r="A7187" t="s">
        <v>2026</v>
      </c>
      <c r="B7187">
        <v>2009</v>
      </c>
      <c r="C7187" t="str">
        <f t="shared" si="225"/>
        <v>Post Drug Era 2007-2012</v>
      </c>
      <c r="D7187" t="s">
        <v>19</v>
      </c>
      <c r="E7187">
        <v>300</v>
      </c>
      <c r="F7187">
        <v>30</v>
      </c>
      <c r="G7187">
        <v>7</v>
      </c>
      <c r="H7187">
        <v>29</v>
      </c>
      <c r="I7187">
        <v>54</v>
      </c>
      <c r="J7187">
        <v>0</v>
      </c>
      <c r="K7187">
        <v>2</v>
      </c>
      <c r="L7187">
        <v>4</v>
      </c>
      <c r="M7187">
        <v>0</v>
      </c>
      <c r="Q7187">
        <v>64</v>
      </c>
      <c r="R7187">
        <v>3.88</v>
      </c>
      <c r="X7187">
        <v>26</v>
      </c>
      <c r="Z7187">
        <v>209</v>
      </c>
      <c r="AA7187">
        <f t="shared" si="224"/>
        <v>69.666666666666671</v>
      </c>
    </row>
    <row r="7188" spans="1:27" x14ac:dyDescent="0.25">
      <c r="A7188" t="s">
        <v>1389</v>
      </c>
      <c r="B7188">
        <v>2009</v>
      </c>
      <c r="C7188" t="str">
        <f t="shared" si="225"/>
        <v>Post Drug Era 2007-2012</v>
      </c>
      <c r="D7188" t="s">
        <v>19</v>
      </c>
      <c r="E7188">
        <v>300</v>
      </c>
      <c r="F7188">
        <v>32</v>
      </c>
      <c r="G7188">
        <v>8</v>
      </c>
      <c r="H7188">
        <v>23</v>
      </c>
      <c r="I7188">
        <v>49</v>
      </c>
      <c r="J7188">
        <v>3</v>
      </c>
      <c r="K7188">
        <v>2</v>
      </c>
      <c r="L7188">
        <v>3</v>
      </c>
      <c r="M7188">
        <v>1</v>
      </c>
      <c r="Q7188">
        <v>73</v>
      </c>
      <c r="R7188">
        <v>4.1100000000000003</v>
      </c>
      <c r="X7188">
        <v>28</v>
      </c>
      <c r="Z7188">
        <v>210</v>
      </c>
      <c r="AA7188">
        <f t="shared" si="224"/>
        <v>70</v>
      </c>
    </row>
    <row r="7189" spans="1:27" x14ac:dyDescent="0.25">
      <c r="A7189" t="s">
        <v>2231</v>
      </c>
      <c r="B7189">
        <v>1996</v>
      </c>
      <c r="C7189" t="str">
        <f t="shared" si="225"/>
        <v>Pre-Drug 1970-1991</v>
      </c>
      <c r="D7189" t="s">
        <v>18</v>
      </c>
      <c r="E7189">
        <v>300</v>
      </c>
      <c r="F7189">
        <v>32</v>
      </c>
      <c r="G7189">
        <v>4</v>
      </c>
      <c r="H7189">
        <v>24</v>
      </c>
      <c r="I7189">
        <v>76</v>
      </c>
      <c r="J7189">
        <v>6</v>
      </c>
      <c r="K7189">
        <v>4</v>
      </c>
      <c r="L7189">
        <v>0</v>
      </c>
      <c r="M7189">
        <v>0</v>
      </c>
      <c r="Q7189">
        <v>67</v>
      </c>
      <c r="R7189">
        <v>4.09</v>
      </c>
      <c r="X7189">
        <v>29</v>
      </c>
      <c r="Y7189">
        <v>0.22</v>
      </c>
      <c r="Z7189">
        <v>211</v>
      </c>
      <c r="AA7189">
        <f t="shared" si="224"/>
        <v>70.333333333333329</v>
      </c>
    </row>
    <row r="7190" spans="1:27" x14ac:dyDescent="0.25">
      <c r="A7190" t="s">
        <v>2537</v>
      </c>
      <c r="B7190">
        <v>1973</v>
      </c>
      <c r="C7190" t="str">
        <f t="shared" si="225"/>
        <v>Pre-Drug 1970-1991</v>
      </c>
      <c r="D7190" t="s">
        <v>18</v>
      </c>
      <c r="E7190">
        <v>300</v>
      </c>
      <c r="F7190">
        <v>19</v>
      </c>
      <c r="G7190">
        <v>3</v>
      </c>
      <c r="H7190">
        <v>47</v>
      </c>
      <c r="I7190">
        <v>57</v>
      </c>
      <c r="J7190">
        <v>14</v>
      </c>
      <c r="K7190">
        <v>7</v>
      </c>
      <c r="L7190">
        <v>1</v>
      </c>
      <c r="M7190">
        <v>0</v>
      </c>
      <c r="Q7190">
        <v>54</v>
      </c>
      <c r="R7190">
        <v>2.42</v>
      </c>
      <c r="X7190">
        <v>20</v>
      </c>
      <c r="Y7190">
        <v>0.22</v>
      </c>
      <c r="Z7190">
        <v>212</v>
      </c>
      <c r="AA7190">
        <f t="shared" si="224"/>
        <v>70.666666666666671</v>
      </c>
    </row>
    <row r="7191" spans="1:27" x14ac:dyDescent="0.25">
      <c r="A7191" t="s">
        <v>1784</v>
      </c>
      <c r="B7191">
        <v>1991</v>
      </c>
      <c r="C7191" t="str">
        <f t="shared" si="225"/>
        <v>Pre-Drug 1970-1991</v>
      </c>
      <c r="D7191" t="s">
        <v>18</v>
      </c>
      <c r="E7191">
        <v>300</v>
      </c>
      <c r="F7191">
        <v>36</v>
      </c>
      <c r="G7191">
        <v>12</v>
      </c>
      <c r="H7191">
        <v>25</v>
      </c>
      <c r="I7191">
        <v>44</v>
      </c>
      <c r="J7191">
        <v>1</v>
      </c>
      <c r="K7191">
        <v>5</v>
      </c>
      <c r="L7191">
        <v>1</v>
      </c>
      <c r="M7191">
        <v>0</v>
      </c>
      <c r="Q7191">
        <v>68</v>
      </c>
      <c r="R7191">
        <v>4.5599999999999996</v>
      </c>
      <c r="X7191">
        <v>34</v>
      </c>
      <c r="Y7191">
        <v>0.25</v>
      </c>
      <c r="Z7191">
        <v>213</v>
      </c>
      <c r="AA7191">
        <f t="shared" si="224"/>
        <v>71</v>
      </c>
    </row>
    <row r="7192" spans="1:27" x14ac:dyDescent="0.25">
      <c r="A7192" t="s">
        <v>960</v>
      </c>
      <c r="B7192">
        <v>2001</v>
      </c>
      <c r="C7192" t="str">
        <f t="shared" si="225"/>
        <v>Drug Era 1992-2006</v>
      </c>
      <c r="D7192" t="s">
        <v>18</v>
      </c>
      <c r="E7192">
        <v>300</v>
      </c>
      <c r="F7192">
        <v>36</v>
      </c>
      <c r="G7192">
        <v>9</v>
      </c>
      <c r="H7192">
        <v>21</v>
      </c>
      <c r="I7192">
        <v>67</v>
      </c>
      <c r="J7192">
        <v>3</v>
      </c>
      <c r="K7192">
        <v>1</v>
      </c>
      <c r="L7192">
        <v>1</v>
      </c>
      <c r="M7192">
        <v>0</v>
      </c>
      <c r="Q7192">
        <v>70</v>
      </c>
      <c r="R7192">
        <v>4.5599999999999996</v>
      </c>
      <c r="X7192">
        <v>30</v>
      </c>
      <c r="Z7192">
        <v>213</v>
      </c>
      <c r="AA7192">
        <f t="shared" si="224"/>
        <v>71</v>
      </c>
    </row>
    <row r="7193" spans="1:27" x14ac:dyDescent="0.25">
      <c r="A7193" t="s">
        <v>630</v>
      </c>
      <c r="B7193">
        <v>1975</v>
      </c>
      <c r="C7193" t="str">
        <f t="shared" si="225"/>
        <v>Pre-Drug 1970-1991</v>
      </c>
      <c r="D7193" t="s">
        <v>18</v>
      </c>
      <c r="E7193">
        <v>300</v>
      </c>
      <c r="F7193">
        <v>24</v>
      </c>
      <c r="G7193">
        <v>2</v>
      </c>
      <c r="H7193">
        <v>37</v>
      </c>
      <c r="I7193">
        <v>32</v>
      </c>
      <c r="J7193">
        <v>1</v>
      </c>
      <c r="K7193">
        <v>6</v>
      </c>
      <c r="L7193">
        <v>0</v>
      </c>
      <c r="M7193">
        <v>1</v>
      </c>
      <c r="Q7193">
        <v>62</v>
      </c>
      <c r="R7193">
        <v>3.03</v>
      </c>
      <c r="X7193">
        <v>29</v>
      </c>
      <c r="Y7193">
        <v>0.24</v>
      </c>
      <c r="Z7193">
        <v>214</v>
      </c>
      <c r="AA7193">
        <f t="shared" si="224"/>
        <v>71.333333333333329</v>
      </c>
    </row>
    <row r="7194" spans="1:27" x14ac:dyDescent="0.25">
      <c r="A7194" t="s">
        <v>653</v>
      </c>
      <c r="B7194">
        <v>2004</v>
      </c>
      <c r="C7194" t="str">
        <f t="shared" si="225"/>
        <v>Drug Era 1992-2006</v>
      </c>
      <c r="D7194" t="s">
        <v>18</v>
      </c>
      <c r="E7194">
        <v>300</v>
      </c>
      <c r="F7194">
        <v>22</v>
      </c>
      <c r="G7194">
        <v>7</v>
      </c>
      <c r="H7194">
        <v>30</v>
      </c>
      <c r="I7194">
        <v>70</v>
      </c>
      <c r="J7194">
        <v>1</v>
      </c>
      <c r="K7194">
        <v>1</v>
      </c>
      <c r="L7194">
        <v>2</v>
      </c>
      <c r="M7194">
        <v>0</v>
      </c>
      <c r="Q7194">
        <v>59</v>
      </c>
      <c r="R7194">
        <v>2.75</v>
      </c>
      <c r="X7194">
        <v>19</v>
      </c>
      <c r="Y7194">
        <v>0.22</v>
      </c>
      <c r="Z7194">
        <v>216</v>
      </c>
      <c r="AA7194">
        <f t="shared" si="224"/>
        <v>72</v>
      </c>
    </row>
    <row r="7195" spans="1:27" x14ac:dyDescent="0.25">
      <c r="A7195" t="s">
        <v>1633</v>
      </c>
      <c r="B7195">
        <v>1971</v>
      </c>
      <c r="C7195" t="str">
        <f t="shared" si="225"/>
        <v>Pre-Drug 1970-1991</v>
      </c>
      <c r="D7195" t="s">
        <v>19</v>
      </c>
      <c r="E7195">
        <v>300</v>
      </c>
      <c r="F7195">
        <v>23</v>
      </c>
      <c r="G7195">
        <v>3</v>
      </c>
      <c r="H7195">
        <v>19</v>
      </c>
      <c r="I7195">
        <v>46</v>
      </c>
      <c r="J7195">
        <v>9</v>
      </c>
      <c r="K7195">
        <v>3</v>
      </c>
      <c r="L7195">
        <v>1</v>
      </c>
      <c r="M7195">
        <v>1</v>
      </c>
      <c r="Q7195">
        <v>68</v>
      </c>
      <c r="R7195">
        <v>2.86</v>
      </c>
      <c r="X7195">
        <v>42</v>
      </c>
      <c r="Y7195">
        <v>0.24</v>
      </c>
      <c r="Z7195">
        <v>217</v>
      </c>
      <c r="AA7195">
        <f t="shared" si="224"/>
        <v>72.333333333333329</v>
      </c>
    </row>
    <row r="7196" spans="1:27" x14ac:dyDescent="0.25">
      <c r="A7196" t="s">
        <v>3018</v>
      </c>
      <c r="B7196">
        <v>1995</v>
      </c>
      <c r="C7196" t="str">
        <f t="shared" si="225"/>
        <v>Pre-Drug 1970-1991</v>
      </c>
      <c r="D7196" t="s">
        <v>18</v>
      </c>
      <c r="E7196">
        <v>300</v>
      </c>
      <c r="F7196">
        <v>29</v>
      </c>
      <c r="G7196">
        <v>6</v>
      </c>
      <c r="H7196">
        <v>16</v>
      </c>
      <c r="I7196">
        <v>50</v>
      </c>
      <c r="J7196">
        <v>4</v>
      </c>
      <c r="K7196">
        <v>1</v>
      </c>
      <c r="L7196">
        <v>0</v>
      </c>
      <c r="M7196">
        <v>1</v>
      </c>
      <c r="Q7196">
        <v>74</v>
      </c>
      <c r="R7196">
        <v>3.59</v>
      </c>
      <c r="X7196">
        <v>30</v>
      </c>
      <c r="Y7196">
        <v>0.26</v>
      </c>
      <c r="Z7196">
        <v>218</v>
      </c>
      <c r="AA7196">
        <f t="shared" si="224"/>
        <v>72.666666666666671</v>
      </c>
    </row>
    <row r="7197" spans="1:27" x14ac:dyDescent="0.25">
      <c r="A7197" t="s">
        <v>2655</v>
      </c>
      <c r="B7197">
        <v>1991</v>
      </c>
      <c r="C7197" t="str">
        <f t="shared" si="225"/>
        <v>Pre-Drug 1970-1991</v>
      </c>
      <c r="D7197" t="s">
        <v>18</v>
      </c>
      <c r="E7197">
        <v>300</v>
      </c>
      <c r="F7197">
        <v>19</v>
      </c>
      <c r="G7197">
        <v>5</v>
      </c>
      <c r="H7197">
        <v>13</v>
      </c>
      <c r="I7197">
        <v>67</v>
      </c>
      <c r="J7197">
        <v>5</v>
      </c>
      <c r="K7197">
        <v>1</v>
      </c>
      <c r="L7197">
        <v>0</v>
      </c>
      <c r="M7197">
        <v>0</v>
      </c>
      <c r="Q7197">
        <v>70</v>
      </c>
      <c r="R7197">
        <v>2.34</v>
      </c>
      <c r="X7197">
        <v>14</v>
      </c>
      <c r="Y7197">
        <v>0.24</v>
      </c>
      <c r="Z7197">
        <v>219</v>
      </c>
      <c r="AA7197">
        <f t="shared" si="224"/>
        <v>73</v>
      </c>
    </row>
    <row r="7198" spans="1:27" x14ac:dyDescent="0.25">
      <c r="A7198" t="s">
        <v>844</v>
      </c>
      <c r="B7198">
        <v>1982</v>
      </c>
      <c r="C7198" t="str">
        <f t="shared" si="225"/>
        <v>Pre-Drug 1970-1991</v>
      </c>
      <c r="D7198" t="s">
        <v>19</v>
      </c>
      <c r="E7198">
        <v>300</v>
      </c>
      <c r="F7198">
        <v>30</v>
      </c>
      <c r="G7198">
        <v>3</v>
      </c>
      <c r="H7198">
        <v>16</v>
      </c>
      <c r="I7198">
        <v>33</v>
      </c>
      <c r="J7198">
        <v>2</v>
      </c>
      <c r="K7198">
        <v>0</v>
      </c>
      <c r="L7198">
        <v>0</v>
      </c>
      <c r="M7198">
        <v>3</v>
      </c>
      <c r="Q7198">
        <v>73</v>
      </c>
      <c r="R7198">
        <v>3.67</v>
      </c>
      <c r="X7198">
        <v>41</v>
      </c>
      <c r="Y7198">
        <v>0.26</v>
      </c>
      <c r="Z7198">
        <v>221</v>
      </c>
      <c r="AA7198">
        <f t="shared" si="224"/>
        <v>73.666666666666671</v>
      </c>
    </row>
    <row r="7199" spans="1:27" x14ac:dyDescent="0.25">
      <c r="A7199" t="s">
        <v>2268</v>
      </c>
      <c r="B7199">
        <v>2008</v>
      </c>
      <c r="C7199" t="str">
        <f t="shared" si="225"/>
        <v>Post Drug Era 2007-2012</v>
      </c>
      <c r="D7199" t="s">
        <v>18</v>
      </c>
      <c r="E7199">
        <v>300</v>
      </c>
      <c r="F7199">
        <v>23</v>
      </c>
      <c r="G7199">
        <v>4</v>
      </c>
      <c r="H7199">
        <v>18</v>
      </c>
      <c r="I7199">
        <v>71</v>
      </c>
      <c r="J7199">
        <v>2</v>
      </c>
      <c r="K7199">
        <v>6</v>
      </c>
      <c r="L7199">
        <v>3</v>
      </c>
      <c r="M7199">
        <v>0</v>
      </c>
      <c r="Q7199">
        <v>61</v>
      </c>
      <c r="R7199">
        <v>2.81</v>
      </c>
      <c r="X7199">
        <v>41</v>
      </c>
      <c r="Z7199">
        <v>221</v>
      </c>
      <c r="AA7199">
        <f t="shared" si="224"/>
        <v>73.666666666666671</v>
      </c>
    </row>
    <row r="7200" spans="1:27" x14ac:dyDescent="0.25">
      <c r="A7200" t="s">
        <v>610</v>
      </c>
      <c r="B7200">
        <v>2005</v>
      </c>
      <c r="C7200" t="str">
        <f t="shared" si="225"/>
        <v>Drug Era 1992-2006</v>
      </c>
      <c r="D7200" t="s">
        <v>18</v>
      </c>
      <c r="E7200">
        <v>300</v>
      </c>
      <c r="F7200">
        <v>15</v>
      </c>
      <c r="G7200">
        <v>9</v>
      </c>
      <c r="H7200">
        <v>17</v>
      </c>
      <c r="I7200">
        <v>61</v>
      </c>
      <c r="J7200">
        <v>2</v>
      </c>
      <c r="K7200">
        <v>0</v>
      </c>
      <c r="L7200">
        <v>2</v>
      </c>
      <c r="M7200">
        <v>0</v>
      </c>
      <c r="Q7200">
        <v>55</v>
      </c>
      <c r="R7200">
        <v>1.82</v>
      </c>
      <c r="X7200">
        <v>27</v>
      </c>
      <c r="Z7200">
        <v>223</v>
      </c>
      <c r="AA7200">
        <f t="shared" si="224"/>
        <v>74.333333333333329</v>
      </c>
    </row>
    <row r="7201" spans="1:27" x14ac:dyDescent="0.25">
      <c r="A7201" t="s">
        <v>373</v>
      </c>
      <c r="B7201">
        <v>2009</v>
      </c>
      <c r="C7201" t="str">
        <f t="shared" si="225"/>
        <v>Post Drug Era 2007-2012</v>
      </c>
      <c r="D7201" t="s">
        <v>18</v>
      </c>
      <c r="E7201">
        <v>300</v>
      </c>
      <c r="F7201">
        <v>22</v>
      </c>
      <c r="G7201">
        <v>4</v>
      </c>
      <c r="H7201">
        <v>29</v>
      </c>
      <c r="I7201">
        <v>114</v>
      </c>
      <c r="J7201">
        <v>1</v>
      </c>
      <c r="K7201">
        <v>2</v>
      </c>
      <c r="L7201">
        <v>1</v>
      </c>
      <c r="M7201">
        <v>0</v>
      </c>
      <c r="Q7201">
        <v>44</v>
      </c>
      <c r="R7201">
        <v>2.61</v>
      </c>
      <c r="X7201">
        <v>48</v>
      </c>
      <c r="Z7201">
        <v>228</v>
      </c>
      <c r="AA7201">
        <f t="shared" si="224"/>
        <v>76</v>
      </c>
    </row>
    <row r="7202" spans="1:27" x14ac:dyDescent="0.25">
      <c r="A7202" t="s">
        <v>2917</v>
      </c>
      <c r="B7202">
        <v>1996</v>
      </c>
      <c r="C7202" t="str">
        <f t="shared" si="225"/>
        <v>Pre-Drug 1970-1991</v>
      </c>
      <c r="D7202" t="s">
        <v>19</v>
      </c>
      <c r="E7202">
        <v>301</v>
      </c>
      <c r="F7202">
        <v>54</v>
      </c>
      <c r="G7202">
        <v>13</v>
      </c>
      <c r="H7202">
        <v>33</v>
      </c>
      <c r="I7202">
        <v>37</v>
      </c>
      <c r="J7202">
        <v>3</v>
      </c>
      <c r="K7202">
        <v>4</v>
      </c>
      <c r="L7202">
        <v>2</v>
      </c>
      <c r="M7202">
        <v>0</v>
      </c>
      <c r="Q7202">
        <v>86</v>
      </c>
      <c r="R7202">
        <v>7.71</v>
      </c>
      <c r="X7202">
        <v>54</v>
      </c>
      <c r="Y7202">
        <v>0.28000000000000003</v>
      </c>
      <c r="Z7202">
        <v>189</v>
      </c>
      <c r="AA7202">
        <f t="shared" si="224"/>
        <v>63</v>
      </c>
    </row>
    <row r="7203" spans="1:27" x14ac:dyDescent="0.25">
      <c r="A7203" t="s">
        <v>1971</v>
      </c>
      <c r="B7203">
        <v>2001</v>
      </c>
      <c r="C7203" t="str">
        <f t="shared" si="225"/>
        <v>Drug Era 1992-2006</v>
      </c>
      <c r="D7203" t="s">
        <v>19</v>
      </c>
      <c r="E7203">
        <v>301</v>
      </c>
      <c r="F7203">
        <v>46</v>
      </c>
      <c r="G7203">
        <v>11</v>
      </c>
      <c r="H7203">
        <v>40</v>
      </c>
      <c r="I7203">
        <v>42</v>
      </c>
      <c r="J7203">
        <v>5</v>
      </c>
      <c r="K7203">
        <v>1</v>
      </c>
      <c r="L7203">
        <v>3</v>
      </c>
      <c r="M7203">
        <v>0</v>
      </c>
      <c r="Q7203">
        <v>82</v>
      </c>
      <c r="R7203">
        <v>6.54</v>
      </c>
      <c r="X7203">
        <v>50</v>
      </c>
      <c r="Z7203">
        <v>190</v>
      </c>
      <c r="AA7203">
        <f t="shared" si="224"/>
        <v>63.333333333333336</v>
      </c>
    </row>
    <row r="7204" spans="1:27" x14ac:dyDescent="0.25">
      <c r="A7204" t="s">
        <v>1028</v>
      </c>
      <c r="B7204">
        <v>1983</v>
      </c>
      <c r="C7204" t="str">
        <f t="shared" si="225"/>
        <v>Pre-Drug 1970-1991</v>
      </c>
      <c r="D7204" t="s">
        <v>19</v>
      </c>
      <c r="E7204">
        <v>301</v>
      </c>
      <c r="F7204">
        <v>44</v>
      </c>
      <c r="G7204">
        <v>10</v>
      </c>
      <c r="H7204">
        <v>37</v>
      </c>
      <c r="I7204">
        <v>27</v>
      </c>
      <c r="J7204">
        <v>2</v>
      </c>
      <c r="K7204">
        <v>1</v>
      </c>
      <c r="L7204">
        <v>1</v>
      </c>
      <c r="M7204">
        <v>1</v>
      </c>
      <c r="Q7204">
        <v>81</v>
      </c>
      <c r="R7204">
        <v>6.22</v>
      </c>
      <c r="X7204">
        <v>40</v>
      </c>
      <c r="Y7204">
        <v>0.31</v>
      </c>
      <c r="Z7204">
        <v>191</v>
      </c>
      <c r="AA7204">
        <f t="shared" si="224"/>
        <v>63.666666666666664</v>
      </c>
    </row>
    <row r="7205" spans="1:27" x14ac:dyDescent="0.25">
      <c r="A7205" t="s">
        <v>2989</v>
      </c>
      <c r="B7205">
        <v>2004</v>
      </c>
      <c r="C7205" t="str">
        <f t="shared" si="225"/>
        <v>Drug Era 1992-2006</v>
      </c>
      <c r="D7205" t="s">
        <v>19</v>
      </c>
      <c r="E7205">
        <v>301</v>
      </c>
      <c r="F7205">
        <v>49</v>
      </c>
      <c r="G7205">
        <v>18</v>
      </c>
      <c r="H7205">
        <v>23</v>
      </c>
      <c r="I7205">
        <v>36</v>
      </c>
      <c r="J7205">
        <v>2</v>
      </c>
      <c r="K7205">
        <v>0</v>
      </c>
      <c r="L7205">
        <v>3</v>
      </c>
      <c r="M7205">
        <v>0</v>
      </c>
      <c r="Q7205">
        <v>83</v>
      </c>
      <c r="R7205">
        <v>6.78</v>
      </c>
      <c r="X7205">
        <v>63</v>
      </c>
      <c r="Y7205">
        <v>0.3</v>
      </c>
      <c r="Z7205">
        <v>195</v>
      </c>
      <c r="AA7205">
        <f t="shared" si="224"/>
        <v>65</v>
      </c>
    </row>
    <row r="7206" spans="1:27" x14ac:dyDescent="0.25">
      <c r="A7206" t="s">
        <v>1214</v>
      </c>
      <c r="B7206">
        <v>2004</v>
      </c>
      <c r="C7206" t="str">
        <f t="shared" si="225"/>
        <v>Drug Era 1992-2006</v>
      </c>
      <c r="D7206" t="s">
        <v>18</v>
      </c>
      <c r="E7206">
        <v>301</v>
      </c>
      <c r="F7206">
        <v>38</v>
      </c>
      <c r="G7206">
        <v>8</v>
      </c>
      <c r="H7206">
        <v>21</v>
      </c>
      <c r="I7206">
        <v>39</v>
      </c>
      <c r="J7206">
        <v>4</v>
      </c>
      <c r="K7206">
        <v>2</v>
      </c>
      <c r="L7206">
        <v>3</v>
      </c>
      <c r="M7206">
        <v>0</v>
      </c>
      <c r="Q7206">
        <v>90</v>
      </c>
      <c r="R7206">
        <v>5.23</v>
      </c>
      <c r="X7206">
        <v>23</v>
      </c>
      <c r="Y7206">
        <v>0.33</v>
      </c>
      <c r="Z7206">
        <v>196</v>
      </c>
      <c r="AA7206">
        <f t="shared" si="224"/>
        <v>65.333333333333329</v>
      </c>
    </row>
    <row r="7207" spans="1:27" x14ac:dyDescent="0.25">
      <c r="A7207" t="s">
        <v>1073</v>
      </c>
      <c r="B7207">
        <v>1976</v>
      </c>
      <c r="C7207" t="str">
        <f t="shared" si="225"/>
        <v>Pre-Drug 1970-1991</v>
      </c>
      <c r="D7207" t="s">
        <v>19</v>
      </c>
      <c r="E7207">
        <v>301</v>
      </c>
      <c r="F7207">
        <v>34</v>
      </c>
      <c r="G7207">
        <v>5</v>
      </c>
      <c r="H7207">
        <v>41</v>
      </c>
      <c r="I7207">
        <v>36</v>
      </c>
      <c r="J7207">
        <v>5</v>
      </c>
      <c r="K7207">
        <v>5</v>
      </c>
      <c r="L7207">
        <v>5</v>
      </c>
      <c r="M7207">
        <v>2</v>
      </c>
      <c r="Q7207">
        <v>63</v>
      </c>
      <c r="R7207">
        <v>4.6399999999999997</v>
      </c>
      <c r="X7207">
        <v>19</v>
      </c>
      <c r="Y7207">
        <v>0.25</v>
      </c>
      <c r="Z7207">
        <v>198</v>
      </c>
      <c r="AA7207">
        <f t="shared" si="224"/>
        <v>66</v>
      </c>
    </row>
    <row r="7208" spans="1:27" x14ac:dyDescent="0.25">
      <c r="A7208" t="s">
        <v>1320</v>
      </c>
      <c r="B7208">
        <v>1983</v>
      </c>
      <c r="C7208" t="str">
        <f t="shared" si="225"/>
        <v>Pre-Drug 1970-1991</v>
      </c>
      <c r="D7208" t="s">
        <v>18</v>
      </c>
      <c r="E7208">
        <v>301</v>
      </c>
      <c r="F7208">
        <v>35</v>
      </c>
      <c r="G7208">
        <v>8</v>
      </c>
      <c r="H7208">
        <v>41</v>
      </c>
      <c r="I7208">
        <v>34</v>
      </c>
      <c r="J7208">
        <v>11</v>
      </c>
      <c r="K7208">
        <v>1</v>
      </c>
      <c r="L7208">
        <v>3</v>
      </c>
      <c r="M7208">
        <v>0</v>
      </c>
      <c r="Q7208">
        <v>66</v>
      </c>
      <c r="R7208">
        <v>4.7699999999999996</v>
      </c>
      <c r="X7208">
        <v>26</v>
      </c>
      <c r="Y7208">
        <v>0.26</v>
      </c>
      <c r="Z7208">
        <v>198</v>
      </c>
      <c r="AA7208">
        <f t="shared" si="224"/>
        <v>66</v>
      </c>
    </row>
    <row r="7209" spans="1:27" x14ac:dyDescent="0.25">
      <c r="A7209" t="s">
        <v>2836</v>
      </c>
      <c r="B7209">
        <v>1971</v>
      </c>
      <c r="C7209" t="str">
        <f t="shared" si="225"/>
        <v>Pre-Drug 1970-1991</v>
      </c>
      <c r="D7209" t="s">
        <v>19</v>
      </c>
      <c r="E7209">
        <v>301</v>
      </c>
      <c r="F7209">
        <v>36</v>
      </c>
      <c r="G7209">
        <v>3</v>
      </c>
      <c r="H7209">
        <v>54</v>
      </c>
      <c r="I7209">
        <v>41</v>
      </c>
      <c r="J7209">
        <v>2</v>
      </c>
      <c r="K7209">
        <v>6</v>
      </c>
      <c r="L7209">
        <v>3</v>
      </c>
      <c r="M7209">
        <v>0</v>
      </c>
      <c r="Q7209">
        <v>53</v>
      </c>
      <c r="R7209">
        <v>4.8600000000000003</v>
      </c>
      <c r="X7209">
        <v>26</v>
      </c>
      <c r="Y7209">
        <v>0.22</v>
      </c>
      <c r="Z7209">
        <v>200</v>
      </c>
      <c r="AA7209">
        <f t="shared" si="224"/>
        <v>66.666666666666671</v>
      </c>
    </row>
    <row r="7210" spans="1:27" x14ac:dyDescent="0.25">
      <c r="A7210" t="s">
        <v>3085</v>
      </c>
      <c r="B7210">
        <v>1992</v>
      </c>
      <c r="C7210" t="str">
        <f t="shared" si="225"/>
        <v>Pre-Drug 1970-1991</v>
      </c>
      <c r="D7210" t="s">
        <v>18</v>
      </c>
      <c r="E7210">
        <v>301</v>
      </c>
      <c r="F7210">
        <v>31</v>
      </c>
      <c r="G7210">
        <v>6</v>
      </c>
      <c r="H7210">
        <v>29</v>
      </c>
      <c r="I7210">
        <v>54</v>
      </c>
      <c r="J7210">
        <v>7</v>
      </c>
      <c r="K7210">
        <v>7</v>
      </c>
      <c r="L7210">
        <v>1</v>
      </c>
      <c r="M7210">
        <v>0</v>
      </c>
      <c r="Q7210">
        <v>74</v>
      </c>
      <c r="R7210">
        <v>4.1900000000000004</v>
      </c>
      <c r="X7210">
        <v>30</v>
      </c>
      <c r="Y7210">
        <v>0.28000000000000003</v>
      </c>
      <c r="Z7210">
        <v>200</v>
      </c>
      <c r="AA7210">
        <f t="shared" si="224"/>
        <v>66.666666666666671</v>
      </c>
    </row>
    <row r="7211" spans="1:27" x14ac:dyDescent="0.25">
      <c r="A7211" t="s">
        <v>2382</v>
      </c>
      <c r="B7211">
        <v>1995</v>
      </c>
      <c r="C7211" t="str">
        <f t="shared" si="225"/>
        <v>Pre-Drug 1970-1991</v>
      </c>
      <c r="D7211" t="s">
        <v>19</v>
      </c>
      <c r="E7211">
        <v>301</v>
      </c>
      <c r="F7211">
        <v>41</v>
      </c>
      <c r="G7211">
        <v>11</v>
      </c>
      <c r="H7211">
        <v>30</v>
      </c>
      <c r="I7211">
        <v>51</v>
      </c>
      <c r="J7211">
        <v>0</v>
      </c>
      <c r="K7211">
        <v>0</v>
      </c>
      <c r="L7211">
        <v>2</v>
      </c>
      <c r="M7211">
        <v>1</v>
      </c>
      <c r="Q7211">
        <v>71</v>
      </c>
      <c r="R7211">
        <v>5.51</v>
      </c>
      <c r="X7211">
        <v>48</v>
      </c>
      <c r="Y7211">
        <v>0.26</v>
      </c>
      <c r="Z7211">
        <v>201</v>
      </c>
      <c r="AA7211">
        <f t="shared" si="224"/>
        <v>67</v>
      </c>
    </row>
    <row r="7212" spans="1:27" x14ac:dyDescent="0.25">
      <c r="A7212" t="s">
        <v>495</v>
      </c>
      <c r="B7212">
        <v>1985</v>
      </c>
      <c r="C7212" t="str">
        <f t="shared" si="225"/>
        <v>Pre-Drug 1970-1991</v>
      </c>
      <c r="D7212" t="s">
        <v>18</v>
      </c>
      <c r="E7212">
        <v>301</v>
      </c>
      <c r="F7212">
        <v>41</v>
      </c>
      <c r="G7212">
        <v>9</v>
      </c>
      <c r="H7212">
        <v>41</v>
      </c>
      <c r="I7212">
        <v>57</v>
      </c>
      <c r="J7212">
        <v>6</v>
      </c>
      <c r="K7212">
        <v>2</v>
      </c>
      <c r="L7212">
        <v>1</v>
      </c>
      <c r="M7212">
        <v>0</v>
      </c>
      <c r="Q7212">
        <v>59</v>
      </c>
      <c r="R7212">
        <v>5.43</v>
      </c>
      <c r="X7212">
        <v>31</v>
      </c>
      <c r="Y7212">
        <v>0.23</v>
      </c>
      <c r="Z7212">
        <v>204</v>
      </c>
      <c r="AA7212">
        <f t="shared" si="224"/>
        <v>68</v>
      </c>
    </row>
    <row r="7213" spans="1:27" x14ac:dyDescent="0.25">
      <c r="A7213" t="s">
        <v>2939</v>
      </c>
      <c r="B7213">
        <v>2001</v>
      </c>
      <c r="C7213" t="str">
        <f t="shared" si="225"/>
        <v>Drug Era 1992-2006</v>
      </c>
      <c r="D7213" t="s">
        <v>18</v>
      </c>
      <c r="E7213">
        <v>301</v>
      </c>
      <c r="F7213">
        <v>42</v>
      </c>
      <c r="G7213">
        <v>12</v>
      </c>
      <c r="H7213">
        <v>24</v>
      </c>
      <c r="I7213">
        <v>65</v>
      </c>
      <c r="J7213">
        <v>1</v>
      </c>
      <c r="K7213">
        <v>2</v>
      </c>
      <c r="L7213">
        <v>4</v>
      </c>
      <c r="M7213">
        <v>1</v>
      </c>
      <c r="Q7213">
        <v>77</v>
      </c>
      <c r="R7213">
        <v>5.56</v>
      </c>
      <c r="X7213">
        <v>29</v>
      </c>
      <c r="Z7213">
        <v>204</v>
      </c>
      <c r="AA7213">
        <f t="shared" si="224"/>
        <v>68</v>
      </c>
    </row>
    <row r="7214" spans="1:27" x14ac:dyDescent="0.25">
      <c r="A7214" t="s">
        <v>685</v>
      </c>
      <c r="B7214">
        <v>2001</v>
      </c>
      <c r="C7214" t="str">
        <f t="shared" si="225"/>
        <v>Drug Era 1992-2006</v>
      </c>
      <c r="D7214" t="s">
        <v>18</v>
      </c>
      <c r="E7214">
        <v>301</v>
      </c>
      <c r="F7214">
        <v>33</v>
      </c>
      <c r="G7214">
        <v>11</v>
      </c>
      <c r="H7214">
        <v>32</v>
      </c>
      <c r="I7214">
        <v>47</v>
      </c>
      <c r="J7214">
        <v>4</v>
      </c>
      <c r="K7214">
        <v>4</v>
      </c>
      <c r="L7214">
        <v>1</v>
      </c>
      <c r="M7214">
        <v>0</v>
      </c>
      <c r="Q7214">
        <v>66</v>
      </c>
      <c r="R7214">
        <v>4.3499999999999996</v>
      </c>
      <c r="X7214">
        <v>58</v>
      </c>
      <c r="Z7214">
        <v>205</v>
      </c>
      <c r="AA7214">
        <f t="shared" si="224"/>
        <v>68.333333333333329</v>
      </c>
    </row>
    <row r="7215" spans="1:27" x14ac:dyDescent="0.25">
      <c r="A7215" t="s">
        <v>2330</v>
      </c>
      <c r="B7215">
        <v>2003</v>
      </c>
      <c r="C7215" t="str">
        <f t="shared" si="225"/>
        <v>Drug Era 1992-2006</v>
      </c>
      <c r="D7215" t="s">
        <v>18</v>
      </c>
      <c r="E7215">
        <v>301</v>
      </c>
      <c r="F7215">
        <v>28</v>
      </c>
      <c r="G7215">
        <v>11</v>
      </c>
      <c r="H7215">
        <v>39</v>
      </c>
      <c r="I7215">
        <v>83</v>
      </c>
      <c r="J7215">
        <v>4</v>
      </c>
      <c r="K7215">
        <v>2</v>
      </c>
      <c r="L7215">
        <v>2</v>
      </c>
      <c r="M7215">
        <v>0</v>
      </c>
      <c r="Q7215">
        <v>54</v>
      </c>
      <c r="R7215">
        <v>3.65</v>
      </c>
      <c r="X7215">
        <v>35</v>
      </c>
      <c r="Y7215">
        <v>0.21</v>
      </c>
      <c r="Z7215">
        <v>207</v>
      </c>
      <c r="AA7215">
        <f t="shared" si="224"/>
        <v>69</v>
      </c>
    </row>
    <row r="7216" spans="1:27" x14ac:dyDescent="0.25">
      <c r="A7216" t="s">
        <v>2290</v>
      </c>
      <c r="B7216">
        <v>2009</v>
      </c>
      <c r="C7216" t="str">
        <f t="shared" si="225"/>
        <v>Post Drug Era 2007-2012</v>
      </c>
      <c r="D7216" t="s">
        <v>19</v>
      </c>
      <c r="E7216">
        <v>301</v>
      </c>
      <c r="F7216">
        <v>22</v>
      </c>
      <c r="G7216">
        <v>7</v>
      </c>
      <c r="H7216">
        <v>32</v>
      </c>
      <c r="I7216">
        <v>52</v>
      </c>
      <c r="J7216">
        <v>4</v>
      </c>
      <c r="K7216">
        <v>2</v>
      </c>
      <c r="L7216">
        <v>4</v>
      </c>
      <c r="M7216">
        <v>2</v>
      </c>
      <c r="Q7216">
        <v>61</v>
      </c>
      <c r="R7216">
        <v>2.84</v>
      </c>
      <c r="X7216">
        <v>52</v>
      </c>
      <c r="Z7216">
        <v>209</v>
      </c>
      <c r="AA7216">
        <f t="shared" si="224"/>
        <v>69.666666666666671</v>
      </c>
    </row>
    <row r="7217" spans="1:27" x14ac:dyDescent="0.25">
      <c r="A7217" t="s">
        <v>1418</v>
      </c>
      <c r="B7217">
        <v>1997</v>
      </c>
      <c r="C7217" t="str">
        <f t="shared" si="225"/>
        <v>Drug Era 1992-2006</v>
      </c>
      <c r="D7217" t="s">
        <v>19</v>
      </c>
      <c r="E7217">
        <v>301</v>
      </c>
      <c r="F7217">
        <v>24</v>
      </c>
      <c r="G7217">
        <v>3</v>
      </c>
      <c r="H7217">
        <v>35</v>
      </c>
      <c r="I7217">
        <v>70</v>
      </c>
      <c r="J7217">
        <v>2</v>
      </c>
      <c r="K7217">
        <v>7</v>
      </c>
      <c r="L7217">
        <v>1</v>
      </c>
      <c r="M7217">
        <v>0</v>
      </c>
      <c r="Q7217">
        <v>60</v>
      </c>
      <c r="R7217">
        <v>3.09</v>
      </c>
      <c r="X7217">
        <v>35</v>
      </c>
      <c r="Y7217">
        <v>0.23</v>
      </c>
      <c r="Z7217">
        <v>210</v>
      </c>
      <c r="AA7217">
        <f t="shared" si="224"/>
        <v>70</v>
      </c>
    </row>
    <row r="7218" spans="1:27" x14ac:dyDescent="0.25">
      <c r="A7218" t="s">
        <v>2720</v>
      </c>
      <c r="B7218">
        <v>2001</v>
      </c>
      <c r="C7218" t="str">
        <f t="shared" si="225"/>
        <v>Drug Era 1992-2006</v>
      </c>
      <c r="D7218" t="s">
        <v>18</v>
      </c>
      <c r="E7218">
        <v>301</v>
      </c>
      <c r="F7218">
        <v>30</v>
      </c>
      <c r="G7218">
        <v>10</v>
      </c>
      <c r="H7218">
        <v>30</v>
      </c>
      <c r="I7218">
        <v>51</v>
      </c>
      <c r="J7218">
        <v>2</v>
      </c>
      <c r="K7218">
        <v>2</v>
      </c>
      <c r="L7218">
        <v>4</v>
      </c>
      <c r="M7218">
        <v>0</v>
      </c>
      <c r="Q7218">
        <v>71</v>
      </c>
      <c r="R7218">
        <v>3.86</v>
      </c>
      <c r="X7218">
        <v>47</v>
      </c>
      <c r="Z7218">
        <v>210</v>
      </c>
      <c r="AA7218">
        <f t="shared" si="224"/>
        <v>70</v>
      </c>
    </row>
    <row r="7219" spans="1:27" x14ac:dyDescent="0.25">
      <c r="A7219" t="s">
        <v>687</v>
      </c>
      <c r="B7219">
        <v>1987</v>
      </c>
      <c r="C7219" t="str">
        <f t="shared" si="225"/>
        <v>Pre-Drug 1970-1991</v>
      </c>
      <c r="D7219" t="s">
        <v>18</v>
      </c>
      <c r="E7219">
        <v>301</v>
      </c>
      <c r="F7219">
        <v>37</v>
      </c>
      <c r="G7219">
        <v>9</v>
      </c>
      <c r="H7219">
        <v>28</v>
      </c>
      <c r="I7219">
        <v>51</v>
      </c>
      <c r="J7219">
        <v>1</v>
      </c>
      <c r="K7219">
        <v>4</v>
      </c>
      <c r="L7219">
        <v>4</v>
      </c>
      <c r="M7219">
        <v>2</v>
      </c>
      <c r="Q7219">
        <v>72</v>
      </c>
      <c r="R7219">
        <v>4.71</v>
      </c>
      <c r="X7219">
        <v>38</v>
      </c>
      <c r="Y7219">
        <v>0.27</v>
      </c>
      <c r="Z7219">
        <v>212</v>
      </c>
      <c r="AA7219">
        <f t="shared" si="224"/>
        <v>70.666666666666671</v>
      </c>
    </row>
    <row r="7220" spans="1:27" x14ac:dyDescent="0.25">
      <c r="A7220" t="s">
        <v>1375</v>
      </c>
      <c r="B7220">
        <v>2000</v>
      </c>
      <c r="C7220" t="str">
        <f t="shared" si="225"/>
        <v>Drug Era 1992-2006</v>
      </c>
      <c r="D7220" t="s">
        <v>18</v>
      </c>
      <c r="E7220">
        <v>301</v>
      </c>
      <c r="F7220">
        <v>25</v>
      </c>
      <c r="G7220">
        <v>4</v>
      </c>
      <c r="H7220">
        <v>28</v>
      </c>
      <c r="I7220">
        <v>44</v>
      </c>
      <c r="J7220">
        <v>6</v>
      </c>
      <c r="K7220">
        <v>5</v>
      </c>
      <c r="L7220">
        <v>3</v>
      </c>
      <c r="M7220">
        <v>0</v>
      </c>
      <c r="Q7220">
        <v>63</v>
      </c>
      <c r="R7220">
        <v>3.18</v>
      </c>
      <c r="X7220">
        <v>22</v>
      </c>
      <c r="Y7220">
        <v>0</v>
      </c>
      <c r="Z7220">
        <v>212</v>
      </c>
      <c r="AA7220">
        <f t="shared" si="224"/>
        <v>70.666666666666671</v>
      </c>
    </row>
    <row r="7221" spans="1:27" x14ac:dyDescent="0.25">
      <c r="A7221" t="s">
        <v>3101</v>
      </c>
      <c r="B7221">
        <v>2008</v>
      </c>
      <c r="C7221" t="str">
        <f t="shared" si="225"/>
        <v>Post Drug Era 2007-2012</v>
      </c>
      <c r="D7221" t="s">
        <v>18</v>
      </c>
      <c r="E7221">
        <v>301</v>
      </c>
      <c r="F7221">
        <v>28</v>
      </c>
      <c r="G7221">
        <v>7</v>
      </c>
      <c r="H7221">
        <v>24</v>
      </c>
      <c r="I7221">
        <v>57</v>
      </c>
      <c r="J7221">
        <v>4</v>
      </c>
      <c r="K7221">
        <v>1</v>
      </c>
      <c r="L7221">
        <v>4</v>
      </c>
      <c r="M7221">
        <v>0</v>
      </c>
      <c r="Q7221">
        <v>68</v>
      </c>
      <c r="R7221">
        <v>3.57</v>
      </c>
      <c r="X7221">
        <v>30</v>
      </c>
      <c r="Z7221">
        <v>212</v>
      </c>
      <c r="AA7221">
        <f t="shared" si="224"/>
        <v>70.666666666666671</v>
      </c>
    </row>
    <row r="7222" spans="1:27" x14ac:dyDescent="0.25">
      <c r="A7222" t="s">
        <v>455</v>
      </c>
      <c r="B7222">
        <v>1985</v>
      </c>
      <c r="C7222" t="str">
        <f t="shared" si="225"/>
        <v>Pre-Drug 1970-1991</v>
      </c>
      <c r="D7222" t="s">
        <v>19</v>
      </c>
      <c r="E7222">
        <v>301</v>
      </c>
      <c r="F7222">
        <v>30</v>
      </c>
      <c r="G7222">
        <v>7</v>
      </c>
      <c r="H7222">
        <v>24</v>
      </c>
      <c r="I7222">
        <v>53</v>
      </c>
      <c r="J7222">
        <v>1</v>
      </c>
      <c r="K7222">
        <v>2</v>
      </c>
      <c r="L7222">
        <v>3</v>
      </c>
      <c r="M7222">
        <v>0</v>
      </c>
      <c r="Q7222">
        <v>70</v>
      </c>
      <c r="R7222">
        <v>3.8</v>
      </c>
      <c r="X7222">
        <v>51</v>
      </c>
      <c r="Y7222">
        <v>0.26</v>
      </c>
      <c r="Z7222">
        <v>213</v>
      </c>
      <c r="AA7222">
        <f t="shared" si="224"/>
        <v>71</v>
      </c>
    </row>
    <row r="7223" spans="1:27" x14ac:dyDescent="0.25">
      <c r="A7223" t="s">
        <v>107</v>
      </c>
      <c r="B7223">
        <v>2000</v>
      </c>
      <c r="C7223" t="str">
        <f t="shared" si="225"/>
        <v>Drug Era 1992-2006</v>
      </c>
      <c r="D7223" t="s">
        <v>19</v>
      </c>
      <c r="E7223">
        <v>301</v>
      </c>
      <c r="F7223">
        <v>40</v>
      </c>
      <c r="G7223">
        <v>10</v>
      </c>
      <c r="H7223">
        <v>22</v>
      </c>
      <c r="I7223">
        <v>44</v>
      </c>
      <c r="J7223">
        <v>0</v>
      </c>
      <c r="K7223">
        <v>3</v>
      </c>
      <c r="L7223">
        <v>4</v>
      </c>
      <c r="M7223">
        <v>0</v>
      </c>
      <c r="Q7223">
        <v>67</v>
      </c>
      <c r="R7223">
        <v>5.05</v>
      </c>
      <c r="X7223">
        <v>26</v>
      </c>
      <c r="Y7223">
        <v>0</v>
      </c>
      <c r="Z7223">
        <v>214</v>
      </c>
      <c r="AA7223">
        <f t="shared" si="224"/>
        <v>71.333333333333329</v>
      </c>
    </row>
    <row r="7224" spans="1:27" x14ac:dyDescent="0.25">
      <c r="A7224" t="s">
        <v>646</v>
      </c>
      <c r="B7224">
        <v>1988</v>
      </c>
      <c r="C7224" t="str">
        <f t="shared" si="225"/>
        <v>Pre-Drug 1970-1991</v>
      </c>
      <c r="D7224" t="s">
        <v>18</v>
      </c>
      <c r="E7224">
        <v>301</v>
      </c>
      <c r="F7224">
        <v>25</v>
      </c>
      <c r="G7224">
        <v>3</v>
      </c>
      <c r="H7224">
        <v>16</v>
      </c>
      <c r="I7224">
        <v>45</v>
      </c>
      <c r="J7224">
        <v>7</v>
      </c>
      <c r="K7224">
        <v>1</v>
      </c>
      <c r="L7224">
        <v>0</v>
      </c>
      <c r="M7224">
        <v>0</v>
      </c>
      <c r="Q7224">
        <v>77</v>
      </c>
      <c r="R7224">
        <v>3.14</v>
      </c>
      <c r="X7224">
        <v>45</v>
      </c>
      <c r="Y7224">
        <v>0.27</v>
      </c>
      <c r="Z7224">
        <v>215</v>
      </c>
      <c r="AA7224">
        <f t="shared" si="224"/>
        <v>71.666666666666671</v>
      </c>
    </row>
    <row r="7225" spans="1:27" x14ac:dyDescent="0.25">
      <c r="A7225" t="s">
        <v>2382</v>
      </c>
      <c r="B7225">
        <v>1997</v>
      </c>
      <c r="C7225" t="str">
        <f t="shared" si="225"/>
        <v>Drug Era 1992-2006</v>
      </c>
      <c r="D7225" t="s">
        <v>19</v>
      </c>
      <c r="E7225">
        <v>301</v>
      </c>
      <c r="F7225">
        <v>15</v>
      </c>
      <c r="G7225">
        <v>5</v>
      </c>
      <c r="H7225">
        <v>20</v>
      </c>
      <c r="I7225">
        <v>68</v>
      </c>
      <c r="J7225">
        <v>6</v>
      </c>
      <c r="K7225">
        <v>2</v>
      </c>
      <c r="L7225">
        <v>0</v>
      </c>
      <c r="M7225">
        <v>0</v>
      </c>
      <c r="Q7225">
        <v>65</v>
      </c>
      <c r="R7225">
        <v>1.88</v>
      </c>
      <c r="X7225">
        <v>29</v>
      </c>
      <c r="Y7225">
        <v>0.23</v>
      </c>
      <c r="Z7225">
        <v>215</v>
      </c>
      <c r="AA7225">
        <f t="shared" si="224"/>
        <v>71.666666666666671</v>
      </c>
    </row>
    <row r="7226" spans="1:27" x14ac:dyDescent="0.25">
      <c r="A7226" t="s">
        <v>331</v>
      </c>
      <c r="B7226">
        <v>2008</v>
      </c>
      <c r="C7226" t="str">
        <f t="shared" si="225"/>
        <v>Post Drug Era 2007-2012</v>
      </c>
      <c r="D7226" t="s">
        <v>19</v>
      </c>
      <c r="E7226">
        <v>301</v>
      </c>
      <c r="F7226">
        <v>33</v>
      </c>
      <c r="G7226">
        <v>8</v>
      </c>
      <c r="H7226">
        <v>25</v>
      </c>
      <c r="I7226">
        <v>41</v>
      </c>
      <c r="J7226">
        <v>2</v>
      </c>
      <c r="K7226">
        <v>0</v>
      </c>
      <c r="L7226">
        <v>2</v>
      </c>
      <c r="M7226">
        <v>1</v>
      </c>
      <c r="Q7226">
        <v>77</v>
      </c>
      <c r="R7226">
        <v>4.1399999999999997</v>
      </c>
      <c r="X7226">
        <v>32</v>
      </c>
      <c r="Z7226">
        <v>215</v>
      </c>
      <c r="AA7226">
        <f t="shared" si="224"/>
        <v>71.666666666666671</v>
      </c>
    </row>
    <row r="7227" spans="1:27" x14ac:dyDescent="0.25">
      <c r="A7227" t="s">
        <v>1414</v>
      </c>
      <c r="B7227">
        <v>2012</v>
      </c>
      <c r="C7227" t="str">
        <f t="shared" si="225"/>
        <v>Post Drug Era 2007-2012</v>
      </c>
      <c r="D7227" t="s">
        <v>19</v>
      </c>
      <c r="E7227">
        <v>301</v>
      </c>
      <c r="F7227">
        <v>19</v>
      </c>
      <c r="G7227">
        <v>4</v>
      </c>
      <c r="H7227">
        <v>32</v>
      </c>
      <c r="I7227">
        <v>65</v>
      </c>
      <c r="J7227">
        <v>3</v>
      </c>
      <c r="K7227">
        <v>5</v>
      </c>
      <c r="L7227">
        <v>1</v>
      </c>
      <c r="M7227">
        <v>0</v>
      </c>
      <c r="Q7227">
        <v>67</v>
      </c>
      <c r="R7227">
        <v>2.39</v>
      </c>
      <c r="X7227">
        <v>17</v>
      </c>
      <c r="Z7227">
        <v>215</v>
      </c>
      <c r="AA7227">
        <f t="shared" si="224"/>
        <v>71.666666666666671</v>
      </c>
    </row>
    <row r="7228" spans="1:27" x14ac:dyDescent="0.25">
      <c r="A7228" t="s">
        <v>1631</v>
      </c>
      <c r="B7228">
        <v>1999</v>
      </c>
      <c r="C7228" t="str">
        <f t="shared" si="225"/>
        <v>Drug Era 1992-2006</v>
      </c>
      <c r="D7228" t="s">
        <v>19</v>
      </c>
      <c r="E7228">
        <v>301</v>
      </c>
      <c r="F7228">
        <v>29</v>
      </c>
      <c r="G7228">
        <v>11</v>
      </c>
      <c r="H7228">
        <v>23</v>
      </c>
      <c r="I7228">
        <v>47</v>
      </c>
      <c r="J7228">
        <v>4</v>
      </c>
      <c r="K7228">
        <v>1</v>
      </c>
      <c r="L7228">
        <v>4</v>
      </c>
      <c r="M7228">
        <v>0</v>
      </c>
      <c r="Q7228">
        <v>68</v>
      </c>
      <c r="R7228">
        <v>3.63</v>
      </c>
      <c r="X7228">
        <v>22</v>
      </c>
      <c r="Y7228">
        <v>0</v>
      </c>
      <c r="Z7228">
        <v>216</v>
      </c>
      <c r="AA7228">
        <f t="shared" si="224"/>
        <v>72</v>
      </c>
    </row>
    <row r="7229" spans="1:27" x14ac:dyDescent="0.25">
      <c r="A7229" t="s">
        <v>536</v>
      </c>
      <c r="B7229">
        <v>2005</v>
      </c>
      <c r="C7229" t="str">
        <f t="shared" si="225"/>
        <v>Drug Era 1992-2006</v>
      </c>
      <c r="D7229" t="s">
        <v>19</v>
      </c>
      <c r="E7229">
        <v>301</v>
      </c>
      <c r="F7229">
        <v>31</v>
      </c>
      <c r="G7229">
        <v>9</v>
      </c>
      <c r="H7229">
        <v>26</v>
      </c>
      <c r="I7229">
        <v>39</v>
      </c>
      <c r="J7229">
        <v>3</v>
      </c>
      <c r="K7229">
        <v>5</v>
      </c>
      <c r="L7229">
        <v>1</v>
      </c>
      <c r="M7229">
        <v>0</v>
      </c>
      <c r="Q7229">
        <v>68</v>
      </c>
      <c r="R7229">
        <v>3.88</v>
      </c>
      <c r="X7229">
        <v>20</v>
      </c>
      <c r="Z7229">
        <v>216</v>
      </c>
      <c r="AA7229">
        <f t="shared" si="224"/>
        <v>72</v>
      </c>
    </row>
    <row r="7230" spans="1:27" x14ac:dyDescent="0.25">
      <c r="A7230" t="s">
        <v>218</v>
      </c>
      <c r="B7230">
        <v>2011</v>
      </c>
      <c r="C7230" t="str">
        <f t="shared" si="225"/>
        <v>Post Drug Era 2007-2012</v>
      </c>
      <c r="D7230" t="s">
        <v>18</v>
      </c>
      <c r="E7230">
        <v>301</v>
      </c>
      <c r="F7230">
        <v>26</v>
      </c>
      <c r="G7230">
        <v>5</v>
      </c>
      <c r="H7230">
        <v>14</v>
      </c>
      <c r="I7230">
        <v>58</v>
      </c>
      <c r="J7230">
        <v>3</v>
      </c>
      <c r="K7230">
        <v>2</v>
      </c>
      <c r="L7230">
        <v>4</v>
      </c>
      <c r="M7230">
        <v>0</v>
      </c>
      <c r="Q7230">
        <v>77</v>
      </c>
      <c r="R7230">
        <v>3.25</v>
      </c>
      <c r="X7230">
        <v>34</v>
      </c>
      <c r="Z7230">
        <v>216</v>
      </c>
      <c r="AA7230">
        <f t="shared" si="224"/>
        <v>72</v>
      </c>
    </row>
    <row r="7231" spans="1:27" x14ac:dyDescent="0.25">
      <c r="A7231" t="s">
        <v>2321</v>
      </c>
      <c r="B7231">
        <v>1985</v>
      </c>
      <c r="C7231" t="str">
        <f t="shared" si="225"/>
        <v>Pre-Drug 1970-1991</v>
      </c>
      <c r="D7231" t="s">
        <v>19</v>
      </c>
      <c r="E7231">
        <v>301</v>
      </c>
      <c r="F7231">
        <v>33</v>
      </c>
      <c r="G7231">
        <v>12</v>
      </c>
      <c r="H7231">
        <v>19</v>
      </c>
      <c r="I7231">
        <v>37</v>
      </c>
      <c r="J7231">
        <v>2</v>
      </c>
      <c r="K7231">
        <v>4</v>
      </c>
      <c r="L7231">
        <v>3</v>
      </c>
      <c r="M7231">
        <v>0</v>
      </c>
      <c r="Q7231">
        <v>67</v>
      </c>
      <c r="R7231">
        <v>4.1100000000000003</v>
      </c>
      <c r="X7231">
        <v>19</v>
      </c>
      <c r="Y7231">
        <v>0.24</v>
      </c>
      <c r="Z7231">
        <v>217</v>
      </c>
      <c r="AA7231">
        <f t="shared" si="224"/>
        <v>72.333333333333329</v>
      </c>
    </row>
    <row r="7232" spans="1:27" x14ac:dyDescent="0.25">
      <c r="A7232" t="s">
        <v>2404</v>
      </c>
      <c r="B7232">
        <v>1999</v>
      </c>
      <c r="C7232" t="str">
        <f t="shared" si="225"/>
        <v>Drug Era 1992-2006</v>
      </c>
      <c r="D7232" t="s">
        <v>18</v>
      </c>
      <c r="E7232">
        <v>301</v>
      </c>
      <c r="F7232">
        <v>20</v>
      </c>
      <c r="G7232">
        <v>5</v>
      </c>
      <c r="H7232">
        <v>37</v>
      </c>
      <c r="I7232">
        <v>104</v>
      </c>
      <c r="J7232">
        <v>4</v>
      </c>
      <c r="K7232">
        <v>7</v>
      </c>
      <c r="L7232">
        <v>1</v>
      </c>
      <c r="M7232">
        <v>0</v>
      </c>
      <c r="Q7232">
        <v>47</v>
      </c>
      <c r="R7232">
        <v>2.4900000000000002</v>
      </c>
      <c r="X7232">
        <v>26</v>
      </c>
      <c r="Y7232">
        <v>0</v>
      </c>
      <c r="Z7232">
        <v>217</v>
      </c>
      <c r="AA7232">
        <f t="shared" si="224"/>
        <v>72.333333333333329</v>
      </c>
    </row>
    <row r="7233" spans="1:27" x14ac:dyDescent="0.25">
      <c r="A7233" t="s">
        <v>2908</v>
      </c>
      <c r="B7233">
        <v>2011</v>
      </c>
      <c r="C7233" t="str">
        <f t="shared" si="225"/>
        <v>Post Drug Era 2007-2012</v>
      </c>
      <c r="D7233" t="s">
        <v>19</v>
      </c>
      <c r="E7233">
        <v>301</v>
      </c>
      <c r="F7233">
        <v>18</v>
      </c>
      <c r="G7233">
        <v>5</v>
      </c>
      <c r="H7233">
        <v>34</v>
      </c>
      <c r="I7233">
        <v>69</v>
      </c>
      <c r="J7233">
        <v>4</v>
      </c>
      <c r="K7233">
        <v>3</v>
      </c>
      <c r="L7233">
        <v>3</v>
      </c>
      <c r="M7233">
        <v>1</v>
      </c>
      <c r="Q7233">
        <v>52</v>
      </c>
      <c r="R7233">
        <v>2.2400000000000002</v>
      </c>
      <c r="X7233">
        <v>40</v>
      </c>
      <c r="Z7233">
        <v>217</v>
      </c>
      <c r="AA7233">
        <f t="shared" si="224"/>
        <v>72.333333333333329</v>
      </c>
    </row>
    <row r="7234" spans="1:27" x14ac:dyDescent="0.25">
      <c r="A7234" t="s">
        <v>2860</v>
      </c>
      <c r="B7234">
        <v>2010</v>
      </c>
      <c r="C7234" t="str">
        <f t="shared" si="225"/>
        <v>Post Drug Era 2007-2012</v>
      </c>
      <c r="D7234" t="s">
        <v>19</v>
      </c>
      <c r="E7234">
        <v>301</v>
      </c>
      <c r="F7234">
        <v>37</v>
      </c>
      <c r="G7234">
        <v>10</v>
      </c>
      <c r="H7234">
        <v>19</v>
      </c>
      <c r="I7234">
        <v>43</v>
      </c>
      <c r="J7234">
        <v>3</v>
      </c>
      <c r="K7234">
        <v>1</v>
      </c>
      <c r="L7234">
        <v>3</v>
      </c>
      <c r="M7234">
        <v>0</v>
      </c>
      <c r="Q7234">
        <v>72</v>
      </c>
      <c r="R7234">
        <v>4.5599999999999996</v>
      </c>
      <c r="X7234">
        <v>31</v>
      </c>
      <c r="Z7234">
        <v>219</v>
      </c>
      <c r="AA7234">
        <f t="shared" ref="AA7234:AA7297" si="226">Z7234/3</f>
        <v>73</v>
      </c>
    </row>
    <row r="7235" spans="1:27" x14ac:dyDescent="0.25">
      <c r="A7235" t="s">
        <v>82</v>
      </c>
      <c r="B7235">
        <v>1990</v>
      </c>
      <c r="C7235" t="str">
        <f t="shared" ref="C7235:C7298" si="227">IF(B7235&lt;1997,"Pre-Drug 1970-1991",IF(B7235&lt;=2006,"Drug Era 1992-2006","Post Drug Era 2007-2012"))</f>
        <v>Pre-Drug 1970-1991</v>
      </c>
      <c r="D7235" t="s">
        <v>18</v>
      </c>
      <c r="E7235">
        <v>301</v>
      </c>
      <c r="F7235">
        <v>16</v>
      </c>
      <c r="G7235">
        <v>2</v>
      </c>
      <c r="H7235">
        <v>24</v>
      </c>
      <c r="I7235">
        <v>68</v>
      </c>
      <c r="J7235">
        <v>5</v>
      </c>
      <c r="K7235">
        <v>2</v>
      </c>
      <c r="L7235">
        <v>1</v>
      </c>
      <c r="M7235">
        <v>0</v>
      </c>
      <c r="Q7235">
        <v>61</v>
      </c>
      <c r="R7235">
        <v>1.95</v>
      </c>
      <c r="X7235">
        <v>37</v>
      </c>
      <c r="Y7235">
        <v>0.22</v>
      </c>
      <c r="Z7235">
        <v>221</v>
      </c>
      <c r="AA7235">
        <f t="shared" si="226"/>
        <v>73.666666666666671</v>
      </c>
    </row>
    <row r="7236" spans="1:27" x14ac:dyDescent="0.25">
      <c r="A7236" t="s">
        <v>2005</v>
      </c>
      <c r="B7236">
        <v>2002</v>
      </c>
      <c r="C7236" t="str">
        <f t="shared" si="227"/>
        <v>Drug Era 1992-2006</v>
      </c>
      <c r="D7236" t="s">
        <v>18</v>
      </c>
      <c r="E7236">
        <v>301</v>
      </c>
      <c r="F7236">
        <v>18</v>
      </c>
      <c r="G7236">
        <v>2</v>
      </c>
      <c r="H7236">
        <v>20</v>
      </c>
      <c r="I7236">
        <v>81</v>
      </c>
      <c r="J7236">
        <v>8</v>
      </c>
      <c r="K7236">
        <v>1</v>
      </c>
      <c r="L7236">
        <v>1</v>
      </c>
      <c r="M7236">
        <v>0</v>
      </c>
      <c r="Q7236">
        <v>64</v>
      </c>
      <c r="R7236">
        <v>2.2000000000000002</v>
      </c>
      <c r="X7236">
        <v>25</v>
      </c>
      <c r="Z7236">
        <v>221</v>
      </c>
      <c r="AA7236">
        <f t="shared" si="226"/>
        <v>73.666666666666671</v>
      </c>
    </row>
    <row r="7237" spans="1:27" x14ac:dyDescent="0.25">
      <c r="A7237" t="s">
        <v>2057</v>
      </c>
      <c r="B7237">
        <v>2011</v>
      </c>
      <c r="C7237" t="str">
        <f t="shared" si="227"/>
        <v>Post Drug Era 2007-2012</v>
      </c>
      <c r="D7237" t="s">
        <v>18</v>
      </c>
      <c r="E7237">
        <v>301</v>
      </c>
      <c r="F7237">
        <v>8</v>
      </c>
      <c r="G7237">
        <v>2</v>
      </c>
      <c r="H7237">
        <v>21</v>
      </c>
      <c r="I7237">
        <v>67</v>
      </c>
      <c r="J7237">
        <v>8</v>
      </c>
      <c r="K7237">
        <v>1</v>
      </c>
      <c r="L7237">
        <v>3</v>
      </c>
      <c r="M7237">
        <v>0</v>
      </c>
      <c r="Q7237">
        <v>59</v>
      </c>
      <c r="R7237">
        <v>0.98</v>
      </c>
      <c r="X7237">
        <v>29</v>
      </c>
      <c r="Z7237">
        <v>221</v>
      </c>
      <c r="AA7237">
        <f t="shared" si="226"/>
        <v>73.666666666666671</v>
      </c>
    </row>
    <row r="7238" spans="1:27" x14ac:dyDescent="0.25">
      <c r="A7238" t="s">
        <v>1862</v>
      </c>
      <c r="B7238">
        <v>1971</v>
      </c>
      <c r="C7238" t="str">
        <f t="shared" si="227"/>
        <v>Pre-Drug 1970-1991</v>
      </c>
      <c r="D7238" t="s">
        <v>18</v>
      </c>
      <c r="E7238">
        <v>301</v>
      </c>
      <c r="F7238">
        <v>30</v>
      </c>
      <c r="G7238">
        <v>10</v>
      </c>
      <c r="H7238">
        <v>17</v>
      </c>
      <c r="I7238">
        <v>46</v>
      </c>
      <c r="J7238">
        <v>5</v>
      </c>
      <c r="K7238">
        <v>3</v>
      </c>
      <c r="L7238">
        <v>1</v>
      </c>
      <c r="M7238">
        <v>0</v>
      </c>
      <c r="Q7238">
        <v>67</v>
      </c>
      <c r="R7238">
        <v>3.65</v>
      </c>
      <c r="X7238">
        <v>27</v>
      </c>
      <c r="Y7238">
        <v>0.24</v>
      </c>
      <c r="Z7238">
        <v>222</v>
      </c>
      <c r="AA7238">
        <f t="shared" si="226"/>
        <v>74</v>
      </c>
    </row>
    <row r="7239" spans="1:27" x14ac:dyDescent="0.25">
      <c r="A7239" t="s">
        <v>1999</v>
      </c>
      <c r="B7239">
        <v>1990</v>
      </c>
      <c r="C7239" t="str">
        <f t="shared" si="227"/>
        <v>Pre-Drug 1970-1991</v>
      </c>
      <c r="D7239" t="s">
        <v>18</v>
      </c>
      <c r="E7239">
        <v>301</v>
      </c>
      <c r="F7239">
        <v>27</v>
      </c>
      <c r="G7239">
        <v>4</v>
      </c>
      <c r="H7239">
        <v>15</v>
      </c>
      <c r="I7239">
        <v>46</v>
      </c>
      <c r="J7239">
        <v>1</v>
      </c>
      <c r="K7239">
        <v>0</v>
      </c>
      <c r="L7239">
        <v>1</v>
      </c>
      <c r="M7239">
        <v>1</v>
      </c>
      <c r="Q7239">
        <v>67</v>
      </c>
      <c r="R7239">
        <v>3.28</v>
      </c>
      <c r="X7239">
        <v>30</v>
      </c>
      <c r="Y7239">
        <v>0.24</v>
      </c>
      <c r="Z7239">
        <v>222</v>
      </c>
      <c r="AA7239">
        <f t="shared" si="226"/>
        <v>74</v>
      </c>
    </row>
    <row r="7240" spans="1:27" x14ac:dyDescent="0.25">
      <c r="A7240" t="s">
        <v>1306</v>
      </c>
      <c r="B7240">
        <v>2010</v>
      </c>
      <c r="C7240" t="str">
        <f t="shared" si="227"/>
        <v>Post Drug Era 2007-2012</v>
      </c>
      <c r="D7240" t="s">
        <v>18</v>
      </c>
      <c r="E7240">
        <v>301</v>
      </c>
      <c r="F7240">
        <v>15</v>
      </c>
      <c r="G7240">
        <v>7</v>
      </c>
      <c r="H7240">
        <v>16</v>
      </c>
      <c r="I7240">
        <v>70</v>
      </c>
      <c r="J7240">
        <v>1</v>
      </c>
      <c r="K7240">
        <v>3</v>
      </c>
      <c r="L7240">
        <v>4</v>
      </c>
      <c r="M7240">
        <v>0</v>
      </c>
      <c r="Q7240">
        <v>51</v>
      </c>
      <c r="R7240">
        <v>1.69</v>
      </c>
      <c r="X7240">
        <v>61</v>
      </c>
      <c r="Z7240">
        <v>239</v>
      </c>
      <c r="AA7240">
        <f t="shared" si="226"/>
        <v>79.666666666666671</v>
      </c>
    </row>
    <row r="7241" spans="1:27" x14ac:dyDescent="0.25">
      <c r="A7241" t="s">
        <v>2587</v>
      </c>
      <c r="B7241">
        <v>1999</v>
      </c>
      <c r="C7241" t="str">
        <f t="shared" si="227"/>
        <v>Drug Era 1992-2006</v>
      </c>
      <c r="D7241" t="s">
        <v>18</v>
      </c>
      <c r="E7241">
        <v>302</v>
      </c>
      <c r="F7241">
        <v>48</v>
      </c>
      <c r="G7241">
        <v>9</v>
      </c>
      <c r="H7241">
        <v>32</v>
      </c>
      <c r="I7241">
        <v>17</v>
      </c>
      <c r="J7241">
        <v>3</v>
      </c>
      <c r="K7241">
        <v>3</v>
      </c>
      <c r="L7241">
        <v>1</v>
      </c>
      <c r="M7241">
        <v>0</v>
      </c>
      <c r="Q7241">
        <v>86</v>
      </c>
      <c r="R7241">
        <v>6.93</v>
      </c>
      <c r="X7241">
        <v>21</v>
      </c>
      <c r="Y7241">
        <v>0</v>
      </c>
      <c r="Z7241">
        <v>187</v>
      </c>
      <c r="AA7241">
        <f t="shared" si="226"/>
        <v>62.333333333333336</v>
      </c>
    </row>
    <row r="7242" spans="1:27" x14ac:dyDescent="0.25">
      <c r="A7242" t="s">
        <v>3120</v>
      </c>
      <c r="B7242">
        <v>2005</v>
      </c>
      <c r="C7242" t="str">
        <f t="shared" si="227"/>
        <v>Drug Era 1992-2006</v>
      </c>
      <c r="D7242" t="s">
        <v>19</v>
      </c>
      <c r="E7242">
        <v>302</v>
      </c>
      <c r="F7242">
        <v>43</v>
      </c>
      <c r="G7242">
        <v>8</v>
      </c>
      <c r="H7242">
        <v>32</v>
      </c>
      <c r="I7242">
        <v>34</v>
      </c>
      <c r="J7242">
        <v>1</v>
      </c>
      <c r="K7242">
        <v>4</v>
      </c>
      <c r="L7242">
        <v>6</v>
      </c>
      <c r="M7242">
        <v>0</v>
      </c>
      <c r="Q7242">
        <v>81</v>
      </c>
      <c r="R7242">
        <v>6.08</v>
      </c>
      <c r="X7242">
        <v>35</v>
      </c>
      <c r="Z7242">
        <v>191</v>
      </c>
      <c r="AA7242">
        <f t="shared" si="226"/>
        <v>63.666666666666664</v>
      </c>
    </row>
    <row r="7243" spans="1:27" x14ac:dyDescent="0.25">
      <c r="A7243" t="s">
        <v>1575</v>
      </c>
      <c r="B7243">
        <v>1979</v>
      </c>
      <c r="C7243" t="str">
        <f t="shared" si="227"/>
        <v>Pre-Drug 1970-1991</v>
      </c>
      <c r="D7243" t="s">
        <v>18</v>
      </c>
      <c r="E7243">
        <v>302</v>
      </c>
      <c r="F7243">
        <v>31</v>
      </c>
      <c r="G7243">
        <v>3</v>
      </c>
      <c r="H7243">
        <v>25</v>
      </c>
      <c r="I7243">
        <v>25</v>
      </c>
      <c r="J7243">
        <v>5</v>
      </c>
      <c r="K7243">
        <v>1</v>
      </c>
      <c r="L7243">
        <v>2</v>
      </c>
      <c r="M7243">
        <v>0</v>
      </c>
      <c r="Q7243">
        <v>88</v>
      </c>
      <c r="R7243">
        <v>4.29</v>
      </c>
      <c r="X7243">
        <v>43</v>
      </c>
      <c r="Y7243">
        <v>0.33</v>
      </c>
      <c r="Z7243">
        <v>195</v>
      </c>
      <c r="AA7243">
        <f t="shared" si="226"/>
        <v>65</v>
      </c>
    </row>
    <row r="7244" spans="1:27" x14ac:dyDescent="0.25">
      <c r="A7244" t="s">
        <v>2728</v>
      </c>
      <c r="B7244">
        <v>1995</v>
      </c>
      <c r="C7244" t="str">
        <f t="shared" si="227"/>
        <v>Pre-Drug 1970-1991</v>
      </c>
      <c r="D7244" t="s">
        <v>19</v>
      </c>
      <c r="E7244">
        <v>302</v>
      </c>
      <c r="F7244">
        <v>37</v>
      </c>
      <c r="G7244">
        <v>14</v>
      </c>
      <c r="H7244">
        <v>32</v>
      </c>
      <c r="I7244">
        <v>47</v>
      </c>
      <c r="J7244">
        <v>1</v>
      </c>
      <c r="K7244">
        <v>2</v>
      </c>
      <c r="L7244">
        <v>1</v>
      </c>
      <c r="M7244">
        <v>0</v>
      </c>
      <c r="Q7244">
        <v>74</v>
      </c>
      <c r="R7244">
        <v>5.07</v>
      </c>
      <c r="X7244">
        <v>26</v>
      </c>
      <c r="Y7244">
        <v>0.27</v>
      </c>
      <c r="Z7244">
        <v>197</v>
      </c>
      <c r="AA7244">
        <f t="shared" si="226"/>
        <v>65.666666666666671</v>
      </c>
    </row>
    <row r="7245" spans="1:27" x14ac:dyDescent="0.25">
      <c r="A7245" t="s">
        <v>728</v>
      </c>
      <c r="B7245">
        <v>1979</v>
      </c>
      <c r="C7245" t="str">
        <f t="shared" si="227"/>
        <v>Pre-Drug 1970-1991</v>
      </c>
      <c r="D7245" t="s">
        <v>18</v>
      </c>
      <c r="E7245">
        <v>302</v>
      </c>
      <c r="F7245">
        <v>24</v>
      </c>
      <c r="G7245">
        <v>8</v>
      </c>
      <c r="H7245">
        <v>25</v>
      </c>
      <c r="I7245">
        <v>22</v>
      </c>
      <c r="J7245">
        <v>5</v>
      </c>
      <c r="K7245">
        <v>2</v>
      </c>
      <c r="L7245">
        <v>2</v>
      </c>
      <c r="M7245">
        <v>1</v>
      </c>
      <c r="Q7245">
        <v>84</v>
      </c>
      <c r="R7245">
        <v>3.24</v>
      </c>
      <c r="X7245">
        <v>22</v>
      </c>
      <c r="Y7245">
        <v>0.31</v>
      </c>
      <c r="Z7245">
        <v>200</v>
      </c>
      <c r="AA7245">
        <f t="shared" si="226"/>
        <v>66.666666666666671</v>
      </c>
    </row>
    <row r="7246" spans="1:27" x14ac:dyDescent="0.25">
      <c r="A7246" t="s">
        <v>821</v>
      </c>
      <c r="B7246">
        <v>1988</v>
      </c>
      <c r="C7246" t="str">
        <f t="shared" si="227"/>
        <v>Pre-Drug 1970-1991</v>
      </c>
      <c r="D7246" t="s">
        <v>19</v>
      </c>
      <c r="E7246">
        <v>302</v>
      </c>
      <c r="F7246">
        <v>31</v>
      </c>
      <c r="G7246">
        <v>3</v>
      </c>
      <c r="H7246">
        <v>27</v>
      </c>
      <c r="I7246">
        <v>28</v>
      </c>
      <c r="J7246">
        <v>4</v>
      </c>
      <c r="K7246">
        <v>3</v>
      </c>
      <c r="L7246">
        <v>6</v>
      </c>
      <c r="M7246">
        <v>6</v>
      </c>
      <c r="Q7246">
        <v>79</v>
      </c>
      <c r="R7246">
        <v>4.1900000000000004</v>
      </c>
      <c r="X7246">
        <v>34</v>
      </c>
      <c r="Y7246">
        <v>0.3</v>
      </c>
      <c r="Z7246">
        <v>200</v>
      </c>
      <c r="AA7246">
        <f t="shared" si="226"/>
        <v>66.666666666666671</v>
      </c>
    </row>
    <row r="7247" spans="1:27" x14ac:dyDescent="0.25">
      <c r="A7247" t="s">
        <v>2429</v>
      </c>
      <c r="B7247">
        <v>1995</v>
      </c>
      <c r="C7247" t="str">
        <f t="shared" si="227"/>
        <v>Pre-Drug 1970-1991</v>
      </c>
      <c r="D7247" t="s">
        <v>18</v>
      </c>
      <c r="E7247">
        <v>302</v>
      </c>
      <c r="F7247">
        <v>31</v>
      </c>
      <c r="G7247">
        <v>2</v>
      </c>
      <c r="H7247">
        <v>29</v>
      </c>
      <c r="I7247">
        <v>61</v>
      </c>
      <c r="J7247">
        <v>4</v>
      </c>
      <c r="K7247">
        <v>6</v>
      </c>
      <c r="L7247">
        <v>7</v>
      </c>
      <c r="M7247">
        <v>0</v>
      </c>
      <c r="Q7247">
        <v>69</v>
      </c>
      <c r="R7247">
        <v>4.12</v>
      </c>
      <c r="X7247">
        <v>35</v>
      </c>
      <c r="Y7247">
        <v>0.25</v>
      </c>
      <c r="Z7247">
        <v>203</v>
      </c>
      <c r="AA7247">
        <f t="shared" si="226"/>
        <v>67.666666666666671</v>
      </c>
    </row>
    <row r="7248" spans="1:27" x14ac:dyDescent="0.25">
      <c r="A7248" t="s">
        <v>1295</v>
      </c>
      <c r="B7248">
        <v>1979</v>
      </c>
      <c r="C7248" t="str">
        <f t="shared" si="227"/>
        <v>Pre-Drug 1970-1991</v>
      </c>
      <c r="D7248" t="s">
        <v>19</v>
      </c>
      <c r="E7248">
        <v>302</v>
      </c>
      <c r="F7248">
        <v>27</v>
      </c>
      <c r="G7248">
        <v>5</v>
      </c>
      <c r="H7248">
        <v>32</v>
      </c>
      <c r="I7248">
        <v>36</v>
      </c>
      <c r="J7248">
        <v>2</v>
      </c>
      <c r="K7248">
        <v>0</v>
      </c>
      <c r="L7248">
        <v>1</v>
      </c>
      <c r="M7248">
        <v>0</v>
      </c>
      <c r="Q7248">
        <v>73</v>
      </c>
      <c r="R7248">
        <v>3.57</v>
      </c>
      <c r="X7248">
        <v>30</v>
      </c>
      <c r="Y7248">
        <v>0.28000000000000003</v>
      </c>
      <c r="Z7248">
        <v>204</v>
      </c>
      <c r="AA7248">
        <f t="shared" si="226"/>
        <v>68</v>
      </c>
    </row>
    <row r="7249" spans="1:27" x14ac:dyDescent="0.25">
      <c r="A7249" t="s">
        <v>3129</v>
      </c>
      <c r="B7249">
        <v>2008</v>
      </c>
      <c r="C7249" t="str">
        <f t="shared" si="227"/>
        <v>Post Drug Era 2007-2012</v>
      </c>
      <c r="D7249" t="s">
        <v>18</v>
      </c>
      <c r="E7249">
        <v>302</v>
      </c>
      <c r="F7249">
        <v>27</v>
      </c>
      <c r="G7249">
        <v>3</v>
      </c>
      <c r="H7249">
        <v>32</v>
      </c>
      <c r="I7249">
        <v>48</v>
      </c>
      <c r="J7249">
        <v>4</v>
      </c>
      <c r="K7249">
        <v>5</v>
      </c>
      <c r="L7249">
        <v>8</v>
      </c>
      <c r="M7249">
        <v>1</v>
      </c>
      <c r="Q7249">
        <v>63</v>
      </c>
      <c r="R7249">
        <v>3.57</v>
      </c>
      <c r="X7249">
        <v>20</v>
      </c>
      <c r="Z7249">
        <v>204</v>
      </c>
      <c r="AA7249">
        <f t="shared" si="226"/>
        <v>68</v>
      </c>
    </row>
    <row r="7250" spans="1:27" x14ac:dyDescent="0.25">
      <c r="A7250" t="s">
        <v>253</v>
      </c>
      <c r="B7250">
        <v>1975</v>
      </c>
      <c r="C7250" t="str">
        <f t="shared" si="227"/>
        <v>Pre-Drug 1970-1991</v>
      </c>
      <c r="D7250" t="s">
        <v>19</v>
      </c>
      <c r="E7250">
        <v>302</v>
      </c>
      <c r="F7250">
        <v>38</v>
      </c>
      <c r="G7250">
        <v>2</v>
      </c>
      <c r="H7250">
        <v>28</v>
      </c>
      <c r="I7250">
        <v>31</v>
      </c>
      <c r="J7250">
        <v>0</v>
      </c>
      <c r="K7250">
        <v>5</v>
      </c>
      <c r="L7250">
        <v>2</v>
      </c>
      <c r="M7250">
        <v>0</v>
      </c>
      <c r="Q7250">
        <v>73</v>
      </c>
      <c r="R7250">
        <v>5</v>
      </c>
      <c r="X7250">
        <v>25</v>
      </c>
      <c r="Y7250">
        <v>0.27</v>
      </c>
      <c r="Z7250">
        <v>205</v>
      </c>
      <c r="AA7250">
        <f t="shared" si="226"/>
        <v>68.333333333333329</v>
      </c>
    </row>
    <row r="7251" spans="1:27" x14ac:dyDescent="0.25">
      <c r="A7251" t="s">
        <v>2521</v>
      </c>
      <c r="B7251">
        <v>2000</v>
      </c>
      <c r="C7251" t="str">
        <f t="shared" si="227"/>
        <v>Drug Era 1992-2006</v>
      </c>
      <c r="D7251" t="s">
        <v>19</v>
      </c>
      <c r="E7251">
        <v>302</v>
      </c>
      <c r="F7251">
        <v>30</v>
      </c>
      <c r="G7251">
        <v>7</v>
      </c>
      <c r="H7251">
        <v>26</v>
      </c>
      <c r="I7251">
        <v>44</v>
      </c>
      <c r="J7251">
        <v>3</v>
      </c>
      <c r="K7251">
        <v>0</v>
      </c>
      <c r="L7251">
        <v>3</v>
      </c>
      <c r="M7251">
        <v>0</v>
      </c>
      <c r="Q7251">
        <v>70</v>
      </c>
      <c r="R7251">
        <v>3.91</v>
      </c>
      <c r="X7251">
        <v>33</v>
      </c>
      <c r="Y7251">
        <v>0</v>
      </c>
      <c r="Z7251">
        <v>207</v>
      </c>
      <c r="AA7251">
        <f t="shared" si="226"/>
        <v>69</v>
      </c>
    </row>
    <row r="7252" spans="1:27" x14ac:dyDescent="0.25">
      <c r="A7252" t="s">
        <v>611</v>
      </c>
      <c r="B7252">
        <v>2005</v>
      </c>
      <c r="C7252" t="str">
        <f t="shared" si="227"/>
        <v>Drug Era 1992-2006</v>
      </c>
      <c r="D7252" t="s">
        <v>19</v>
      </c>
      <c r="E7252">
        <v>302</v>
      </c>
      <c r="F7252">
        <v>26</v>
      </c>
      <c r="G7252">
        <v>5</v>
      </c>
      <c r="H7252">
        <v>30</v>
      </c>
      <c r="I7252">
        <v>79</v>
      </c>
      <c r="J7252">
        <v>2</v>
      </c>
      <c r="K7252">
        <v>0</v>
      </c>
      <c r="L7252">
        <v>4</v>
      </c>
      <c r="M7252">
        <v>0</v>
      </c>
      <c r="Q7252">
        <v>61</v>
      </c>
      <c r="R7252">
        <v>3.39</v>
      </c>
      <c r="X7252">
        <v>31</v>
      </c>
      <c r="Z7252">
        <v>207</v>
      </c>
      <c r="AA7252">
        <f t="shared" si="226"/>
        <v>69</v>
      </c>
    </row>
    <row r="7253" spans="1:27" x14ac:dyDescent="0.25">
      <c r="A7253" t="s">
        <v>995</v>
      </c>
      <c r="B7253">
        <v>2012</v>
      </c>
      <c r="C7253" t="str">
        <f t="shared" si="227"/>
        <v>Post Drug Era 2007-2012</v>
      </c>
      <c r="D7253" t="s">
        <v>18</v>
      </c>
      <c r="E7253">
        <v>302</v>
      </c>
      <c r="F7253">
        <v>35</v>
      </c>
      <c r="G7253">
        <v>6</v>
      </c>
      <c r="H7253">
        <v>26</v>
      </c>
      <c r="I7253">
        <v>57</v>
      </c>
      <c r="J7253">
        <v>5</v>
      </c>
      <c r="K7253">
        <v>3</v>
      </c>
      <c r="L7253">
        <v>3</v>
      </c>
      <c r="M7253">
        <v>1</v>
      </c>
      <c r="Q7253">
        <v>72</v>
      </c>
      <c r="R7253">
        <v>4.54</v>
      </c>
      <c r="X7253">
        <v>38</v>
      </c>
      <c r="Z7253">
        <v>208</v>
      </c>
      <c r="AA7253">
        <f t="shared" si="226"/>
        <v>69.333333333333329</v>
      </c>
    </row>
    <row r="7254" spans="1:27" x14ac:dyDescent="0.25">
      <c r="A7254" t="s">
        <v>1701</v>
      </c>
      <c r="B7254">
        <v>1992</v>
      </c>
      <c r="C7254" t="str">
        <f t="shared" si="227"/>
        <v>Pre-Drug 1970-1991</v>
      </c>
      <c r="D7254" t="s">
        <v>19</v>
      </c>
      <c r="E7254">
        <v>302</v>
      </c>
      <c r="F7254">
        <v>39</v>
      </c>
      <c r="G7254">
        <v>5</v>
      </c>
      <c r="H7254">
        <v>37</v>
      </c>
      <c r="I7254">
        <v>44</v>
      </c>
      <c r="J7254">
        <v>0</v>
      </c>
      <c r="K7254">
        <v>2</v>
      </c>
      <c r="L7254">
        <v>0</v>
      </c>
      <c r="M7254">
        <v>1</v>
      </c>
      <c r="Q7254">
        <v>73</v>
      </c>
      <c r="R7254">
        <v>5.04</v>
      </c>
      <c r="X7254">
        <v>53</v>
      </c>
      <c r="Y7254">
        <v>0.27</v>
      </c>
      <c r="Z7254">
        <v>209</v>
      </c>
      <c r="AA7254">
        <f t="shared" si="226"/>
        <v>69.666666666666671</v>
      </c>
    </row>
    <row r="7255" spans="1:27" x14ac:dyDescent="0.25">
      <c r="A7255" t="s">
        <v>1585</v>
      </c>
      <c r="B7255">
        <v>1996</v>
      </c>
      <c r="C7255" t="str">
        <f t="shared" si="227"/>
        <v>Pre-Drug 1970-1991</v>
      </c>
      <c r="D7255" t="s">
        <v>18</v>
      </c>
      <c r="E7255">
        <v>302</v>
      </c>
      <c r="F7255">
        <v>34</v>
      </c>
      <c r="G7255">
        <v>12</v>
      </c>
      <c r="H7255">
        <v>19</v>
      </c>
      <c r="I7255">
        <v>46</v>
      </c>
      <c r="J7255">
        <v>1</v>
      </c>
      <c r="K7255">
        <v>4</v>
      </c>
      <c r="L7255">
        <v>7</v>
      </c>
      <c r="M7255">
        <v>1</v>
      </c>
      <c r="Q7255">
        <v>68</v>
      </c>
      <c r="R7255">
        <v>4.3899999999999997</v>
      </c>
      <c r="X7255">
        <v>26</v>
      </c>
      <c r="Y7255">
        <v>0.22</v>
      </c>
      <c r="Z7255">
        <v>209</v>
      </c>
      <c r="AA7255">
        <f t="shared" si="226"/>
        <v>69.666666666666671</v>
      </c>
    </row>
    <row r="7256" spans="1:27" x14ac:dyDescent="0.25">
      <c r="A7256" t="s">
        <v>2362</v>
      </c>
      <c r="B7256">
        <v>2000</v>
      </c>
      <c r="C7256" t="str">
        <f t="shared" si="227"/>
        <v>Drug Era 1992-2006</v>
      </c>
      <c r="D7256" t="s">
        <v>18</v>
      </c>
      <c r="E7256">
        <v>302</v>
      </c>
      <c r="F7256">
        <v>35</v>
      </c>
      <c r="G7256">
        <v>14</v>
      </c>
      <c r="H7256">
        <v>26</v>
      </c>
      <c r="I7256">
        <v>48</v>
      </c>
      <c r="J7256">
        <v>4</v>
      </c>
      <c r="K7256">
        <v>2</v>
      </c>
      <c r="L7256">
        <v>1</v>
      </c>
      <c r="M7256">
        <v>0</v>
      </c>
      <c r="Q7256">
        <v>68</v>
      </c>
      <c r="R7256">
        <v>4.5199999999999996</v>
      </c>
      <c r="X7256">
        <v>54</v>
      </c>
      <c r="Y7256">
        <v>0</v>
      </c>
      <c r="Z7256">
        <v>209</v>
      </c>
      <c r="AA7256">
        <f t="shared" si="226"/>
        <v>69.666666666666671</v>
      </c>
    </row>
    <row r="7257" spans="1:27" x14ac:dyDescent="0.25">
      <c r="A7257" t="s">
        <v>1848</v>
      </c>
      <c r="B7257">
        <v>2008</v>
      </c>
      <c r="C7257" t="str">
        <f t="shared" si="227"/>
        <v>Post Drug Era 2007-2012</v>
      </c>
      <c r="D7257" t="s">
        <v>18</v>
      </c>
      <c r="E7257">
        <v>302</v>
      </c>
      <c r="F7257">
        <v>32</v>
      </c>
      <c r="G7257">
        <v>6</v>
      </c>
      <c r="H7257">
        <v>24</v>
      </c>
      <c r="I7257">
        <v>49</v>
      </c>
      <c r="J7257">
        <v>3</v>
      </c>
      <c r="K7257">
        <v>2</v>
      </c>
      <c r="L7257">
        <v>1</v>
      </c>
      <c r="M7257">
        <v>0</v>
      </c>
      <c r="Q7257">
        <v>79</v>
      </c>
      <c r="R7257">
        <v>4.09</v>
      </c>
      <c r="X7257">
        <v>37</v>
      </c>
      <c r="Z7257">
        <v>211</v>
      </c>
      <c r="AA7257">
        <f t="shared" si="226"/>
        <v>70.333333333333329</v>
      </c>
    </row>
    <row r="7258" spans="1:27" x14ac:dyDescent="0.25">
      <c r="A7258" t="s">
        <v>2530</v>
      </c>
      <c r="B7258">
        <v>2006</v>
      </c>
      <c r="C7258" t="str">
        <f t="shared" si="227"/>
        <v>Drug Era 1992-2006</v>
      </c>
      <c r="D7258" t="s">
        <v>19</v>
      </c>
      <c r="E7258">
        <v>302</v>
      </c>
      <c r="F7258">
        <v>37</v>
      </c>
      <c r="G7258">
        <v>6</v>
      </c>
      <c r="H7258">
        <v>29</v>
      </c>
      <c r="I7258">
        <v>51</v>
      </c>
      <c r="J7258">
        <v>1</v>
      </c>
      <c r="K7258">
        <v>2</v>
      </c>
      <c r="L7258">
        <v>1</v>
      </c>
      <c r="M7258">
        <v>1</v>
      </c>
      <c r="Q7258">
        <v>71</v>
      </c>
      <c r="R7258">
        <v>4.71</v>
      </c>
      <c r="X7258">
        <v>32</v>
      </c>
      <c r="Z7258">
        <v>212</v>
      </c>
      <c r="AA7258">
        <f t="shared" si="226"/>
        <v>70.666666666666671</v>
      </c>
    </row>
    <row r="7259" spans="1:27" x14ac:dyDescent="0.25">
      <c r="A7259" t="s">
        <v>2998</v>
      </c>
      <c r="B7259">
        <v>1989</v>
      </c>
      <c r="C7259" t="str">
        <f t="shared" si="227"/>
        <v>Pre-Drug 1970-1991</v>
      </c>
      <c r="D7259" t="s">
        <v>19</v>
      </c>
      <c r="E7259">
        <v>302</v>
      </c>
      <c r="F7259">
        <v>26</v>
      </c>
      <c r="G7259">
        <v>4</v>
      </c>
      <c r="H7259">
        <v>36</v>
      </c>
      <c r="I7259">
        <v>41</v>
      </c>
      <c r="J7259">
        <v>4</v>
      </c>
      <c r="K7259">
        <v>7</v>
      </c>
      <c r="L7259">
        <v>1</v>
      </c>
      <c r="M7259">
        <v>0</v>
      </c>
      <c r="Q7259">
        <v>55</v>
      </c>
      <c r="R7259">
        <v>3.3</v>
      </c>
      <c r="X7259">
        <v>20</v>
      </c>
      <c r="Y7259">
        <v>0.21</v>
      </c>
      <c r="Z7259">
        <v>213</v>
      </c>
      <c r="AA7259">
        <f t="shared" si="226"/>
        <v>71</v>
      </c>
    </row>
    <row r="7260" spans="1:27" x14ac:dyDescent="0.25">
      <c r="A7260" t="s">
        <v>191</v>
      </c>
      <c r="B7260">
        <v>2006</v>
      </c>
      <c r="C7260" t="str">
        <f t="shared" si="227"/>
        <v>Drug Era 1992-2006</v>
      </c>
      <c r="D7260" t="s">
        <v>19</v>
      </c>
      <c r="E7260">
        <v>302</v>
      </c>
      <c r="F7260">
        <v>28</v>
      </c>
      <c r="G7260">
        <v>4</v>
      </c>
      <c r="H7260">
        <v>25</v>
      </c>
      <c r="I7260">
        <v>35</v>
      </c>
      <c r="J7260">
        <v>0</v>
      </c>
      <c r="K7260">
        <v>3</v>
      </c>
      <c r="L7260">
        <v>4</v>
      </c>
      <c r="M7260">
        <v>0</v>
      </c>
      <c r="Q7260">
        <v>73</v>
      </c>
      <c r="R7260">
        <v>3.55</v>
      </c>
      <c r="X7260">
        <v>25</v>
      </c>
      <c r="Z7260">
        <v>213</v>
      </c>
      <c r="AA7260">
        <f t="shared" si="226"/>
        <v>71</v>
      </c>
    </row>
    <row r="7261" spans="1:27" x14ac:dyDescent="0.25">
      <c r="A7261" t="s">
        <v>1785</v>
      </c>
      <c r="B7261">
        <v>1977</v>
      </c>
      <c r="C7261" t="str">
        <f t="shared" si="227"/>
        <v>Pre-Drug 1970-1991</v>
      </c>
      <c r="D7261" t="s">
        <v>19</v>
      </c>
      <c r="E7261">
        <v>302</v>
      </c>
      <c r="F7261">
        <v>20</v>
      </c>
      <c r="G7261">
        <v>2</v>
      </c>
      <c r="H7261">
        <v>34</v>
      </c>
      <c r="I7261">
        <v>57</v>
      </c>
      <c r="J7261">
        <v>5</v>
      </c>
      <c r="K7261">
        <v>1</v>
      </c>
      <c r="L7261">
        <v>1</v>
      </c>
      <c r="M7261">
        <v>2</v>
      </c>
      <c r="Q7261">
        <v>64</v>
      </c>
      <c r="R7261">
        <v>2.52</v>
      </c>
      <c r="X7261">
        <v>28</v>
      </c>
      <c r="Y7261">
        <v>0.24</v>
      </c>
      <c r="Z7261">
        <v>214</v>
      </c>
      <c r="AA7261">
        <f t="shared" si="226"/>
        <v>71.333333333333329</v>
      </c>
    </row>
    <row r="7262" spans="1:27" x14ac:dyDescent="0.25">
      <c r="A7262" t="s">
        <v>1173</v>
      </c>
      <c r="B7262">
        <v>1982</v>
      </c>
      <c r="C7262" t="str">
        <f t="shared" si="227"/>
        <v>Pre-Drug 1970-1991</v>
      </c>
      <c r="D7262" t="s">
        <v>19</v>
      </c>
      <c r="E7262">
        <v>302</v>
      </c>
      <c r="F7262">
        <v>22</v>
      </c>
      <c r="G7262">
        <v>5</v>
      </c>
      <c r="H7262">
        <v>40</v>
      </c>
      <c r="I7262">
        <v>38</v>
      </c>
      <c r="J7262">
        <v>5</v>
      </c>
      <c r="K7262">
        <v>4</v>
      </c>
      <c r="L7262">
        <v>4</v>
      </c>
      <c r="M7262">
        <v>1</v>
      </c>
      <c r="Q7262">
        <v>58</v>
      </c>
      <c r="R7262">
        <v>2.78</v>
      </c>
      <c r="X7262">
        <v>37</v>
      </c>
      <c r="Y7262">
        <v>0.23</v>
      </c>
      <c r="Z7262">
        <v>214</v>
      </c>
      <c r="AA7262">
        <f t="shared" si="226"/>
        <v>71.333333333333329</v>
      </c>
    </row>
    <row r="7263" spans="1:27" x14ac:dyDescent="0.25">
      <c r="A7263" t="s">
        <v>2715</v>
      </c>
      <c r="B7263">
        <v>1982</v>
      </c>
      <c r="C7263" t="str">
        <f t="shared" si="227"/>
        <v>Pre-Drug 1970-1991</v>
      </c>
      <c r="D7263" t="s">
        <v>19</v>
      </c>
      <c r="E7263">
        <v>302</v>
      </c>
      <c r="F7263">
        <v>33</v>
      </c>
      <c r="G7263">
        <v>5</v>
      </c>
      <c r="H7263">
        <v>21</v>
      </c>
      <c r="I7263">
        <v>49</v>
      </c>
      <c r="J7263">
        <v>3</v>
      </c>
      <c r="K7263">
        <v>0</v>
      </c>
      <c r="L7263">
        <v>0</v>
      </c>
      <c r="M7263">
        <v>0</v>
      </c>
      <c r="Q7263">
        <v>70</v>
      </c>
      <c r="R7263">
        <v>4.16</v>
      </c>
      <c r="X7263">
        <v>34</v>
      </c>
      <c r="Y7263">
        <v>0.26</v>
      </c>
      <c r="Z7263">
        <v>214</v>
      </c>
      <c r="AA7263">
        <f t="shared" si="226"/>
        <v>71.333333333333329</v>
      </c>
    </row>
    <row r="7264" spans="1:27" x14ac:dyDescent="0.25">
      <c r="A7264" t="s">
        <v>3077</v>
      </c>
      <c r="B7264">
        <v>1989</v>
      </c>
      <c r="C7264" t="str">
        <f t="shared" si="227"/>
        <v>Pre-Drug 1970-1991</v>
      </c>
      <c r="D7264" t="s">
        <v>19</v>
      </c>
      <c r="E7264">
        <v>302</v>
      </c>
      <c r="F7264">
        <v>29</v>
      </c>
      <c r="G7264">
        <v>4</v>
      </c>
      <c r="H7264">
        <v>30</v>
      </c>
      <c r="I7264">
        <v>41</v>
      </c>
      <c r="J7264">
        <v>2</v>
      </c>
      <c r="K7264">
        <v>4</v>
      </c>
      <c r="L7264">
        <v>1</v>
      </c>
      <c r="M7264">
        <v>0</v>
      </c>
      <c r="Q7264">
        <v>65</v>
      </c>
      <c r="R7264">
        <v>3.66</v>
      </c>
      <c r="X7264">
        <v>33</v>
      </c>
      <c r="Y7264">
        <v>0.24</v>
      </c>
      <c r="Z7264">
        <v>214</v>
      </c>
      <c r="AA7264">
        <f t="shared" si="226"/>
        <v>71.333333333333329</v>
      </c>
    </row>
    <row r="7265" spans="1:27" x14ac:dyDescent="0.25">
      <c r="A7265" t="s">
        <v>2438</v>
      </c>
      <c r="B7265">
        <v>1971</v>
      </c>
      <c r="C7265" t="str">
        <f t="shared" si="227"/>
        <v>Pre-Drug 1970-1991</v>
      </c>
      <c r="D7265" t="s">
        <v>19</v>
      </c>
      <c r="E7265">
        <v>302</v>
      </c>
      <c r="F7265">
        <v>27</v>
      </c>
      <c r="G7265">
        <v>5</v>
      </c>
      <c r="H7265">
        <v>37</v>
      </c>
      <c r="I7265">
        <v>48</v>
      </c>
      <c r="J7265">
        <v>6</v>
      </c>
      <c r="K7265">
        <v>3</v>
      </c>
      <c r="L7265">
        <v>0</v>
      </c>
      <c r="M7265">
        <v>2</v>
      </c>
      <c r="Q7265">
        <v>52</v>
      </c>
      <c r="R7265">
        <v>3.38</v>
      </c>
      <c r="X7265">
        <v>33</v>
      </c>
      <c r="Y7265">
        <v>0.2</v>
      </c>
      <c r="Z7265">
        <v>216</v>
      </c>
      <c r="AA7265">
        <f t="shared" si="226"/>
        <v>72</v>
      </c>
    </row>
    <row r="7266" spans="1:27" x14ac:dyDescent="0.25">
      <c r="A7266" t="s">
        <v>144</v>
      </c>
      <c r="B7266">
        <v>1983</v>
      </c>
      <c r="C7266" t="str">
        <f t="shared" si="227"/>
        <v>Pre-Drug 1970-1991</v>
      </c>
      <c r="D7266" t="s">
        <v>19</v>
      </c>
      <c r="E7266">
        <v>302</v>
      </c>
      <c r="F7266">
        <v>39</v>
      </c>
      <c r="G7266">
        <v>11</v>
      </c>
      <c r="H7266">
        <v>25</v>
      </c>
      <c r="I7266">
        <v>21</v>
      </c>
      <c r="J7266">
        <v>3</v>
      </c>
      <c r="K7266">
        <v>1</v>
      </c>
      <c r="L7266">
        <v>2</v>
      </c>
      <c r="M7266">
        <v>0</v>
      </c>
      <c r="Q7266">
        <v>69</v>
      </c>
      <c r="R7266">
        <v>4.88</v>
      </c>
      <c r="X7266">
        <v>32</v>
      </c>
      <c r="Y7266">
        <v>0.25</v>
      </c>
      <c r="Z7266">
        <v>216</v>
      </c>
      <c r="AA7266">
        <f t="shared" si="226"/>
        <v>72</v>
      </c>
    </row>
    <row r="7267" spans="1:27" x14ac:dyDescent="0.25">
      <c r="A7267" t="s">
        <v>1347</v>
      </c>
      <c r="B7267">
        <v>1996</v>
      </c>
      <c r="C7267" t="str">
        <f t="shared" si="227"/>
        <v>Pre-Drug 1970-1991</v>
      </c>
      <c r="D7267" t="s">
        <v>19</v>
      </c>
      <c r="E7267">
        <v>302</v>
      </c>
      <c r="F7267">
        <v>29</v>
      </c>
      <c r="G7267">
        <v>11</v>
      </c>
      <c r="H7267">
        <v>24</v>
      </c>
      <c r="I7267">
        <v>70</v>
      </c>
      <c r="J7267">
        <v>3</v>
      </c>
      <c r="K7267">
        <v>2</v>
      </c>
      <c r="L7267">
        <v>6</v>
      </c>
      <c r="M7267">
        <v>0</v>
      </c>
      <c r="Q7267">
        <v>61</v>
      </c>
      <c r="R7267">
        <v>3.63</v>
      </c>
      <c r="X7267">
        <v>19</v>
      </c>
      <c r="Y7267">
        <v>0.2</v>
      </c>
      <c r="Z7267">
        <v>216</v>
      </c>
      <c r="AA7267">
        <f t="shared" si="226"/>
        <v>72</v>
      </c>
    </row>
    <row r="7268" spans="1:27" x14ac:dyDescent="0.25">
      <c r="A7268" t="s">
        <v>888</v>
      </c>
      <c r="B7268">
        <v>1989</v>
      </c>
      <c r="C7268" t="str">
        <f t="shared" si="227"/>
        <v>Pre-Drug 1970-1991</v>
      </c>
      <c r="D7268" t="s">
        <v>19</v>
      </c>
      <c r="E7268">
        <v>302</v>
      </c>
      <c r="F7268">
        <v>29</v>
      </c>
      <c r="G7268">
        <v>6</v>
      </c>
      <c r="H7268">
        <v>23</v>
      </c>
      <c r="I7268">
        <v>20</v>
      </c>
      <c r="J7268">
        <v>1</v>
      </c>
      <c r="K7268">
        <v>1</v>
      </c>
      <c r="L7268">
        <v>4</v>
      </c>
      <c r="M7268">
        <v>0</v>
      </c>
      <c r="Q7268">
        <v>74</v>
      </c>
      <c r="R7268">
        <v>3.61</v>
      </c>
      <c r="X7268">
        <v>30</v>
      </c>
      <c r="Y7268">
        <v>0.27</v>
      </c>
      <c r="Z7268">
        <v>217</v>
      </c>
      <c r="AA7268">
        <f t="shared" si="226"/>
        <v>72.333333333333329</v>
      </c>
    </row>
    <row r="7269" spans="1:27" x14ac:dyDescent="0.25">
      <c r="A7269" t="s">
        <v>1857</v>
      </c>
      <c r="B7269">
        <v>1998</v>
      </c>
      <c r="C7269" t="str">
        <f t="shared" si="227"/>
        <v>Drug Era 1992-2006</v>
      </c>
      <c r="D7269" t="s">
        <v>18</v>
      </c>
      <c r="E7269">
        <v>302</v>
      </c>
      <c r="F7269">
        <v>26</v>
      </c>
      <c r="G7269">
        <v>6</v>
      </c>
      <c r="H7269">
        <v>27</v>
      </c>
      <c r="I7269">
        <v>70</v>
      </c>
      <c r="J7269">
        <v>4</v>
      </c>
      <c r="K7269">
        <v>5</v>
      </c>
      <c r="L7269">
        <v>1</v>
      </c>
      <c r="M7269">
        <v>1</v>
      </c>
      <c r="Q7269">
        <v>64</v>
      </c>
      <c r="R7269">
        <v>3.22</v>
      </c>
      <c r="X7269">
        <v>20</v>
      </c>
      <c r="Z7269">
        <v>218</v>
      </c>
      <c r="AA7269">
        <f t="shared" si="226"/>
        <v>72.666666666666671</v>
      </c>
    </row>
    <row r="7270" spans="1:27" x14ac:dyDescent="0.25">
      <c r="A7270" t="s">
        <v>1094</v>
      </c>
      <c r="B7270">
        <v>1996</v>
      </c>
      <c r="C7270" t="str">
        <f t="shared" si="227"/>
        <v>Pre-Drug 1970-1991</v>
      </c>
      <c r="D7270" t="s">
        <v>18</v>
      </c>
      <c r="E7270">
        <v>302</v>
      </c>
      <c r="F7270">
        <v>18</v>
      </c>
      <c r="G7270">
        <v>3</v>
      </c>
      <c r="H7270">
        <v>22</v>
      </c>
      <c r="I7270">
        <v>56</v>
      </c>
      <c r="J7270">
        <v>2</v>
      </c>
      <c r="K7270">
        <v>1</v>
      </c>
      <c r="L7270">
        <v>1</v>
      </c>
      <c r="M7270">
        <v>0</v>
      </c>
      <c r="Q7270">
        <v>65</v>
      </c>
      <c r="R7270">
        <v>2.2200000000000002</v>
      </c>
      <c r="X7270">
        <v>25</v>
      </c>
      <c r="Y7270">
        <v>0.21</v>
      </c>
      <c r="Z7270">
        <v>219</v>
      </c>
      <c r="AA7270">
        <f t="shared" si="226"/>
        <v>73</v>
      </c>
    </row>
    <row r="7271" spans="1:27" x14ac:dyDescent="0.25">
      <c r="A7271" t="s">
        <v>1198</v>
      </c>
      <c r="B7271">
        <v>1993</v>
      </c>
      <c r="C7271" t="str">
        <f t="shared" si="227"/>
        <v>Pre-Drug 1970-1991</v>
      </c>
      <c r="D7271" t="s">
        <v>19</v>
      </c>
      <c r="E7271">
        <v>302</v>
      </c>
      <c r="F7271">
        <v>24</v>
      </c>
      <c r="G7271">
        <v>7</v>
      </c>
      <c r="H7271">
        <v>27</v>
      </c>
      <c r="I7271">
        <v>79</v>
      </c>
      <c r="J7271">
        <v>3</v>
      </c>
      <c r="K7271">
        <v>3</v>
      </c>
      <c r="L7271">
        <v>1</v>
      </c>
      <c r="M7271">
        <v>0</v>
      </c>
      <c r="Q7271">
        <v>55</v>
      </c>
      <c r="R7271">
        <v>2.91</v>
      </c>
      <c r="X7271">
        <v>45</v>
      </c>
      <c r="Y7271">
        <v>0.2</v>
      </c>
      <c r="Z7271">
        <v>223</v>
      </c>
      <c r="AA7271">
        <f t="shared" si="226"/>
        <v>74.333333333333329</v>
      </c>
    </row>
    <row r="7272" spans="1:27" x14ac:dyDescent="0.25">
      <c r="A7272" t="s">
        <v>2989</v>
      </c>
      <c r="B7272">
        <v>1999</v>
      </c>
      <c r="C7272" t="str">
        <f t="shared" si="227"/>
        <v>Drug Era 1992-2006</v>
      </c>
      <c r="D7272" t="s">
        <v>19</v>
      </c>
      <c r="E7272">
        <v>302</v>
      </c>
      <c r="F7272">
        <v>34</v>
      </c>
      <c r="G7272">
        <v>14</v>
      </c>
      <c r="H7272">
        <v>18</v>
      </c>
      <c r="I7272">
        <v>57</v>
      </c>
      <c r="J7272">
        <v>0</v>
      </c>
      <c r="K7272">
        <v>2</v>
      </c>
      <c r="L7272">
        <v>0</v>
      </c>
      <c r="M7272">
        <v>0</v>
      </c>
      <c r="Q7272">
        <v>66</v>
      </c>
      <c r="R7272">
        <v>4.12</v>
      </c>
      <c r="X7272">
        <v>26</v>
      </c>
      <c r="Y7272">
        <v>0</v>
      </c>
      <c r="Z7272">
        <v>223</v>
      </c>
      <c r="AA7272">
        <f t="shared" si="226"/>
        <v>74.333333333333329</v>
      </c>
    </row>
    <row r="7273" spans="1:27" x14ac:dyDescent="0.25">
      <c r="A7273" t="s">
        <v>974</v>
      </c>
      <c r="B7273">
        <v>1978</v>
      </c>
      <c r="C7273" t="str">
        <f t="shared" si="227"/>
        <v>Pre-Drug 1970-1991</v>
      </c>
      <c r="D7273" t="s">
        <v>18</v>
      </c>
      <c r="E7273">
        <v>302</v>
      </c>
      <c r="F7273">
        <v>22</v>
      </c>
      <c r="G7273">
        <v>11</v>
      </c>
      <c r="H7273">
        <v>13</v>
      </c>
      <c r="I7273">
        <v>61</v>
      </c>
      <c r="J7273">
        <v>3</v>
      </c>
      <c r="K7273">
        <v>3</v>
      </c>
      <c r="L7273">
        <v>2</v>
      </c>
      <c r="M7273">
        <v>2</v>
      </c>
      <c r="Q7273">
        <v>58</v>
      </c>
      <c r="R7273">
        <v>2.5299999999999998</v>
      </c>
      <c r="X7273">
        <v>56</v>
      </c>
      <c r="Y7273">
        <v>0.2</v>
      </c>
      <c r="Z7273">
        <v>235</v>
      </c>
      <c r="AA7273">
        <f t="shared" si="226"/>
        <v>78.333333333333329</v>
      </c>
    </row>
    <row r="7274" spans="1:27" x14ac:dyDescent="0.25">
      <c r="A7274" t="s">
        <v>1659</v>
      </c>
      <c r="B7274">
        <v>2008</v>
      </c>
      <c r="C7274" t="str">
        <f t="shared" si="227"/>
        <v>Post Drug Era 2007-2012</v>
      </c>
      <c r="D7274" t="s">
        <v>19</v>
      </c>
      <c r="E7274">
        <v>303</v>
      </c>
      <c r="F7274">
        <v>38</v>
      </c>
      <c r="G7274">
        <v>6</v>
      </c>
      <c r="H7274">
        <v>34</v>
      </c>
      <c r="I7274">
        <v>55</v>
      </c>
      <c r="J7274">
        <v>0</v>
      </c>
      <c r="K7274">
        <v>2</v>
      </c>
      <c r="L7274">
        <v>4</v>
      </c>
      <c r="M7274">
        <v>0</v>
      </c>
      <c r="Q7274">
        <v>78</v>
      </c>
      <c r="R7274">
        <v>5.37</v>
      </c>
      <c r="X7274">
        <v>15</v>
      </c>
      <c r="Z7274">
        <v>191</v>
      </c>
      <c r="AA7274">
        <f t="shared" si="226"/>
        <v>63.666666666666664</v>
      </c>
    </row>
    <row r="7275" spans="1:27" x14ac:dyDescent="0.25">
      <c r="A7275" t="s">
        <v>242</v>
      </c>
      <c r="B7275">
        <v>2006</v>
      </c>
      <c r="C7275" t="str">
        <f t="shared" si="227"/>
        <v>Drug Era 1992-2006</v>
      </c>
      <c r="D7275" t="s">
        <v>18</v>
      </c>
      <c r="E7275">
        <v>303</v>
      </c>
      <c r="F7275">
        <v>48</v>
      </c>
      <c r="G7275">
        <v>12</v>
      </c>
      <c r="H7275">
        <v>27</v>
      </c>
      <c r="I7275">
        <v>54</v>
      </c>
      <c r="J7275">
        <v>6</v>
      </c>
      <c r="K7275">
        <v>3</v>
      </c>
      <c r="L7275">
        <v>6</v>
      </c>
      <c r="M7275">
        <v>0</v>
      </c>
      <c r="Q7275">
        <v>81</v>
      </c>
      <c r="R7275">
        <v>6.68</v>
      </c>
      <c r="X7275">
        <v>31</v>
      </c>
      <c r="Z7275">
        <v>194</v>
      </c>
      <c r="AA7275">
        <f t="shared" si="226"/>
        <v>64.666666666666671</v>
      </c>
    </row>
    <row r="7276" spans="1:27" x14ac:dyDescent="0.25">
      <c r="A7276" t="s">
        <v>677</v>
      </c>
      <c r="B7276">
        <v>1995</v>
      </c>
      <c r="C7276" t="str">
        <f t="shared" si="227"/>
        <v>Pre-Drug 1970-1991</v>
      </c>
      <c r="D7276" t="s">
        <v>19</v>
      </c>
      <c r="E7276">
        <v>303</v>
      </c>
      <c r="F7276">
        <v>55</v>
      </c>
      <c r="G7276">
        <v>13</v>
      </c>
      <c r="H7276">
        <v>24</v>
      </c>
      <c r="I7276">
        <v>36</v>
      </c>
      <c r="J7276">
        <v>2</v>
      </c>
      <c r="K7276">
        <v>1</v>
      </c>
      <c r="L7276">
        <v>3</v>
      </c>
      <c r="M7276">
        <v>0</v>
      </c>
      <c r="Q7276">
        <v>91</v>
      </c>
      <c r="R7276">
        <v>7.62</v>
      </c>
      <c r="X7276">
        <v>23</v>
      </c>
      <c r="Y7276">
        <v>0.32</v>
      </c>
      <c r="Z7276">
        <v>195</v>
      </c>
      <c r="AA7276">
        <f t="shared" si="226"/>
        <v>65</v>
      </c>
    </row>
    <row r="7277" spans="1:27" x14ac:dyDescent="0.25">
      <c r="A7277" t="s">
        <v>2049</v>
      </c>
      <c r="B7277">
        <v>2003</v>
      </c>
      <c r="C7277" t="str">
        <f t="shared" si="227"/>
        <v>Drug Era 1992-2006</v>
      </c>
      <c r="D7277" t="s">
        <v>18</v>
      </c>
      <c r="E7277">
        <v>303</v>
      </c>
      <c r="F7277">
        <v>37</v>
      </c>
      <c r="G7277">
        <v>10</v>
      </c>
      <c r="H7277">
        <v>25</v>
      </c>
      <c r="I7277">
        <v>34</v>
      </c>
      <c r="J7277">
        <v>2</v>
      </c>
      <c r="K7277">
        <v>5</v>
      </c>
      <c r="L7277">
        <v>6</v>
      </c>
      <c r="M7277">
        <v>0</v>
      </c>
      <c r="Q7277">
        <v>81</v>
      </c>
      <c r="R7277">
        <v>5.07</v>
      </c>
      <c r="X7277">
        <v>20</v>
      </c>
      <c r="Y7277">
        <v>0.3</v>
      </c>
      <c r="Z7277">
        <v>197</v>
      </c>
      <c r="AA7277">
        <f t="shared" si="226"/>
        <v>65.666666666666671</v>
      </c>
    </row>
    <row r="7278" spans="1:27" x14ac:dyDescent="0.25">
      <c r="A7278" t="s">
        <v>1586</v>
      </c>
      <c r="B7278">
        <v>1980</v>
      </c>
      <c r="C7278" t="str">
        <f t="shared" si="227"/>
        <v>Pre-Drug 1970-1991</v>
      </c>
      <c r="D7278" t="s">
        <v>19</v>
      </c>
      <c r="E7278">
        <v>303</v>
      </c>
      <c r="F7278">
        <v>32</v>
      </c>
      <c r="G7278">
        <v>8</v>
      </c>
      <c r="H7278">
        <v>27</v>
      </c>
      <c r="I7278">
        <v>19</v>
      </c>
      <c r="J7278">
        <v>2</v>
      </c>
      <c r="K7278">
        <v>2</v>
      </c>
      <c r="L7278">
        <v>2</v>
      </c>
      <c r="M7278">
        <v>2</v>
      </c>
      <c r="Q7278">
        <v>81</v>
      </c>
      <c r="R7278">
        <v>4.32</v>
      </c>
      <c r="X7278">
        <v>43</v>
      </c>
      <c r="Y7278">
        <v>0.3</v>
      </c>
      <c r="Z7278">
        <v>200</v>
      </c>
      <c r="AA7278">
        <f t="shared" si="226"/>
        <v>66.666666666666671</v>
      </c>
    </row>
    <row r="7279" spans="1:27" x14ac:dyDescent="0.25">
      <c r="A7279" t="s">
        <v>1567</v>
      </c>
      <c r="B7279">
        <v>1985</v>
      </c>
      <c r="C7279" t="str">
        <f t="shared" si="227"/>
        <v>Pre-Drug 1970-1991</v>
      </c>
      <c r="D7279" t="s">
        <v>19</v>
      </c>
      <c r="E7279">
        <v>303</v>
      </c>
      <c r="F7279">
        <v>43</v>
      </c>
      <c r="G7279">
        <v>13</v>
      </c>
      <c r="H7279">
        <v>24</v>
      </c>
      <c r="I7279">
        <v>33</v>
      </c>
      <c r="J7279">
        <v>3</v>
      </c>
      <c r="K7279">
        <v>3</v>
      </c>
      <c r="L7279">
        <v>3</v>
      </c>
      <c r="M7279">
        <v>1</v>
      </c>
      <c r="Q7279">
        <v>82</v>
      </c>
      <c r="R7279">
        <v>5.75</v>
      </c>
      <c r="X7279">
        <v>37</v>
      </c>
      <c r="Y7279">
        <v>0.3</v>
      </c>
      <c r="Z7279">
        <v>202</v>
      </c>
      <c r="AA7279">
        <f t="shared" si="226"/>
        <v>67.333333333333329</v>
      </c>
    </row>
    <row r="7280" spans="1:27" x14ac:dyDescent="0.25">
      <c r="A7280" t="s">
        <v>3055</v>
      </c>
      <c r="B7280">
        <v>1999</v>
      </c>
      <c r="C7280" t="str">
        <f t="shared" si="227"/>
        <v>Drug Era 1992-2006</v>
      </c>
      <c r="D7280" t="s">
        <v>18</v>
      </c>
      <c r="E7280">
        <v>303</v>
      </c>
      <c r="F7280">
        <v>33</v>
      </c>
      <c r="G7280">
        <v>4</v>
      </c>
      <c r="H7280">
        <v>35</v>
      </c>
      <c r="I7280">
        <v>53</v>
      </c>
      <c r="J7280">
        <v>2</v>
      </c>
      <c r="K7280">
        <v>7</v>
      </c>
      <c r="L7280">
        <v>5</v>
      </c>
      <c r="M7280">
        <v>0</v>
      </c>
      <c r="Q7280">
        <v>69</v>
      </c>
      <c r="R7280">
        <v>4.41</v>
      </c>
      <c r="X7280">
        <v>24</v>
      </c>
      <c r="Y7280">
        <v>0</v>
      </c>
      <c r="Z7280">
        <v>202</v>
      </c>
      <c r="AA7280">
        <f t="shared" si="226"/>
        <v>67.333333333333329</v>
      </c>
    </row>
    <row r="7281" spans="1:27" x14ac:dyDescent="0.25">
      <c r="A7281" t="s">
        <v>2687</v>
      </c>
      <c r="B7281">
        <v>2007</v>
      </c>
      <c r="C7281" t="str">
        <f t="shared" si="227"/>
        <v>Post Drug Era 2007-2012</v>
      </c>
      <c r="D7281" t="s">
        <v>19</v>
      </c>
      <c r="E7281">
        <v>303</v>
      </c>
      <c r="F7281">
        <v>48</v>
      </c>
      <c r="G7281">
        <v>10</v>
      </c>
      <c r="H7281">
        <v>21</v>
      </c>
      <c r="I7281">
        <v>24</v>
      </c>
      <c r="J7281">
        <v>2</v>
      </c>
      <c r="K7281">
        <v>3</v>
      </c>
      <c r="L7281">
        <v>4</v>
      </c>
      <c r="M7281">
        <v>0</v>
      </c>
      <c r="Q7281">
        <v>84</v>
      </c>
      <c r="R7281">
        <v>6.42</v>
      </c>
      <c r="X7281">
        <v>36</v>
      </c>
      <c r="Z7281">
        <v>202</v>
      </c>
      <c r="AA7281">
        <f t="shared" si="226"/>
        <v>67.333333333333329</v>
      </c>
    </row>
    <row r="7282" spans="1:27" x14ac:dyDescent="0.25">
      <c r="A7282" t="s">
        <v>260</v>
      </c>
      <c r="B7282">
        <v>1983</v>
      </c>
      <c r="C7282" t="str">
        <f t="shared" si="227"/>
        <v>Pre-Drug 1970-1991</v>
      </c>
      <c r="D7282" t="s">
        <v>19</v>
      </c>
      <c r="E7282">
        <v>303</v>
      </c>
      <c r="F7282">
        <v>50</v>
      </c>
      <c r="G7282">
        <v>14</v>
      </c>
      <c r="H7282">
        <v>16</v>
      </c>
      <c r="I7282">
        <v>33</v>
      </c>
      <c r="J7282">
        <v>4</v>
      </c>
      <c r="K7282">
        <v>1</v>
      </c>
      <c r="L7282">
        <v>2</v>
      </c>
      <c r="M7282">
        <v>0</v>
      </c>
      <c r="Q7282">
        <v>91</v>
      </c>
      <c r="R7282">
        <v>6.65</v>
      </c>
      <c r="X7282">
        <v>27</v>
      </c>
      <c r="Y7282">
        <v>0.32</v>
      </c>
      <c r="Z7282">
        <v>203</v>
      </c>
      <c r="AA7282">
        <f t="shared" si="226"/>
        <v>67.666666666666671</v>
      </c>
    </row>
    <row r="7283" spans="1:27" x14ac:dyDescent="0.25">
      <c r="A7283" t="s">
        <v>2216</v>
      </c>
      <c r="B7283">
        <v>1994</v>
      </c>
      <c r="C7283" t="str">
        <f t="shared" si="227"/>
        <v>Pre-Drug 1970-1991</v>
      </c>
      <c r="D7283" t="s">
        <v>19</v>
      </c>
      <c r="E7283">
        <v>303</v>
      </c>
      <c r="F7283">
        <v>37</v>
      </c>
      <c r="G7283">
        <v>4</v>
      </c>
      <c r="H7283">
        <v>24</v>
      </c>
      <c r="I7283">
        <v>36</v>
      </c>
      <c r="J7283">
        <v>5</v>
      </c>
      <c r="K7283">
        <v>3</v>
      </c>
      <c r="L7283">
        <v>7</v>
      </c>
      <c r="M7283">
        <v>0</v>
      </c>
      <c r="Q7283">
        <v>82</v>
      </c>
      <c r="R7283">
        <v>4.92</v>
      </c>
      <c r="X7283">
        <v>33</v>
      </c>
      <c r="Y7283">
        <v>0.28000000000000003</v>
      </c>
      <c r="Z7283">
        <v>203</v>
      </c>
      <c r="AA7283">
        <f t="shared" si="226"/>
        <v>67.666666666666671</v>
      </c>
    </row>
    <row r="7284" spans="1:27" x14ac:dyDescent="0.25">
      <c r="A7284" t="s">
        <v>1091</v>
      </c>
      <c r="B7284">
        <v>1998</v>
      </c>
      <c r="C7284" t="str">
        <f t="shared" si="227"/>
        <v>Drug Era 1992-2006</v>
      </c>
      <c r="D7284" t="s">
        <v>19</v>
      </c>
      <c r="E7284">
        <v>303</v>
      </c>
      <c r="F7284">
        <v>39</v>
      </c>
      <c r="G7284">
        <v>13</v>
      </c>
      <c r="H7284">
        <v>19</v>
      </c>
      <c r="I7284">
        <v>41</v>
      </c>
      <c r="J7284">
        <v>4</v>
      </c>
      <c r="K7284">
        <v>4</v>
      </c>
      <c r="L7284">
        <v>1</v>
      </c>
      <c r="M7284">
        <v>0</v>
      </c>
      <c r="Q7284">
        <v>88</v>
      </c>
      <c r="R7284">
        <v>5.19</v>
      </c>
      <c r="X7284">
        <v>31</v>
      </c>
      <c r="Z7284">
        <v>203</v>
      </c>
      <c r="AA7284">
        <f t="shared" si="226"/>
        <v>67.666666666666671</v>
      </c>
    </row>
    <row r="7285" spans="1:27" x14ac:dyDescent="0.25">
      <c r="A7285" t="s">
        <v>2322</v>
      </c>
      <c r="B7285">
        <v>2001</v>
      </c>
      <c r="C7285" t="str">
        <f t="shared" si="227"/>
        <v>Drug Era 1992-2006</v>
      </c>
      <c r="D7285" t="s">
        <v>19</v>
      </c>
      <c r="E7285">
        <v>303</v>
      </c>
      <c r="F7285">
        <v>39</v>
      </c>
      <c r="G7285">
        <v>12</v>
      </c>
      <c r="H7285">
        <v>14</v>
      </c>
      <c r="I7285">
        <v>43</v>
      </c>
      <c r="J7285">
        <v>0</v>
      </c>
      <c r="K7285">
        <v>1</v>
      </c>
      <c r="L7285">
        <v>4</v>
      </c>
      <c r="M7285">
        <v>0</v>
      </c>
      <c r="Q7285">
        <v>92</v>
      </c>
      <c r="R7285">
        <v>5.19</v>
      </c>
      <c r="X7285">
        <v>58</v>
      </c>
      <c r="Z7285">
        <v>203</v>
      </c>
      <c r="AA7285">
        <f t="shared" si="226"/>
        <v>67.666666666666671</v>
      </c>
    </row>
    <row r="7286" spans="1:27" x14ac:dyDescent="0.25">
      <c r="A7286" t="s">
        <v>1891</v>
      </c>
      <c r="B7286">
        <v>1984</v>
      </c>
      <c r="C7286" t="str">
        <f t="shared" si="227"/>
        <v>Pre-Drug 1970-1991</v>
      </c>
      <c r="D7286" t="s">
        <v>19</v>
      </c>
      <c r="E7286">
        <v>303</v>
      </c>
      <c r="F7286">
        <v>33</v>
      </c>
      <c r="G7286">
        <v>6</v>
      </c>
      <c r="H7286">
        <v>32</v>
      </c>
      <c r="I7286">
        <v>41</v>
      </c>
      <c r="J7286">
        <v>6</v>
      </c>
      <c r="K7286">
        <v>3</v>
      </c>
      <c r="L7286">
        <v>1</v>
      </c>
      <c r="M7286">
        <v>0</v>
      </c>
      <c r="Q7286">
        <v>74</v>
      </c>
      <c r="R7286">
        <v>4.37</v>
      </c>
      <c r="X7286">
        <v>38</v>
      </c>
      <c r="Y7286">
        <v>0.28000000000000003</v>
      </c>
      <c r="Z7286">
        <v>204</v>
      </c>
      <c r="AA7286">
        <f t="shared" si="226"/>
        <v>68</v>
      </c>
    </row>
    <row r="7287" spans="1:27" x14ac:dyDescent="0.25">
      <c r="A7287" t="s">
        <v>474</v>
      </c>
      <c r="B7287">
        <v>1989</v>
      </c>
      <c r="C7287" t="str">
        <f t="shared" si="227"/>
        <v>Pre-Drug 1970-1991</v>
      </c>
      <c r="D7287" t="s">
        <v>18</v>
      </c>
      <c r="E7287">
        <v>303</v>
      </c>
      <c r="F7287">
        <v>24</v>
      </c>
      <c r="G7287">
        <v>4</v>
      </c>
      <c r="H7287">
        <v>26</v>
      </c>
      <c r="I7287">
        <v>35</v>
      </c>
      <c r="J7287">
        <v>9</v>
      </c>
      <c r="K7287">
        <v>1</v>
      </c>
      <c r="L7287">
        <v>2</v>
      </c>
      <c r="M7287">
        <v>0</v>
      </c>
      <c r="Q7287">
        <v>70</v>
      </c>
      <c r="R7287">
        <v>3.18</v>
      </c>
      <c r="X7287">
        <v>48</v>
      </c>
      <c r="Y7287">
        <v>0.26</v>
      </c>
      <c r="Z7287">
        <v>204</v>
      </c>
      <c r="AA7287">
        <f t="shared" si="226"/>
        <v>68</v>
      </c>
    </row>
    <row r="7288" spans="1:27" x14ac:dyDescent="0.25">
      <c r="A7288" t="s">
        <v>2770</v>
      </c>
      <c r="B7288">
        <v>1999</v>
      </c>
      <c r="C7288" t="str">
        <f t="shared" si="227"/>
        <v>Drug Era 1992-2006</v>
      </c>
      <c r="D7288" t="s">
        <v>19</v>
      </c>
      <c r="E7288">
        <v>303</v>
      </c>
      <c r="F7288">
        <v>39</v>
      </c>
      <c r="G7288">
        <v>9</v>
      </c>
      <c r="H7288">
        <v>30</v>
      </c>
      <c r="I7288">
        <v>36</v>
      </c>
      <c r="J7288">
        <v>1</v>
      </c>
      <c r="K7288">
        <v>9</v>
      </c>
      <c r="L7288">
        <v>3</v>
      </c>
      <c r="M7288">
        <v>0</v>
      </c>
      <c r="Q7288">
        <v>77</v>
      </c>
      <c r="R7288">
        <v>5.16</v>
      </c>
      <c r="X7288">
        <v>30</v>
      </c>
      <c r="Y7288">
        <v>0</v>
      </c>
      <c r="Z7288">
        <v>204</v>
      </c>
      <c r="AA7288">
        <f t="shared" si="226"/>
        <v>68</v>
      </c>
    </row>
    <row r="7289" spans="1:27" x14ac:dyDescent="0.25">
      <c r="A7289" t="s">
        <v>296</v>
      </c>
      <c r="B7289">
        <v>2010</v>
      </c>
      <c r="C7289" t="str">
        <f t="shared" si="227"/>
        <v>Post Drug Era 2007-2012</v>
      </c>
      <c r="D7289" t="s">
        <v>19</v>
      </c>
      <c r="E7289">
        <v>303</v>
      </c>
      <c r="F7289">
        <v>35</v>
      </c>
      <c r="G7289">
        <v>7</v>
      </c>
      <c r="H7289">
        <v>22</v>
      </c>
      <c r="I7289">
        <v>26</v>
      </c>
      <c r="J7289">
        <v>2</v>
      </c>
      <c r="K7289">
        <v>4</v>
      </c>
      <c r="L7289">
        <v>3</v>
      </c>
      <c r="M7289">
        <v>0</v>
      </c>
      <c r="Q7289">
        <v>84</v>
      </c>
      <c r="R7289">
        <v>4.63</v>
      </c>
      <c r="X7289">
        <v>59</v>
      </c>
      <c r="Z7289">
        <v>204</v>
      </c>
      <c r="AA7289">
        <f t="shared" si="226"/>
        <v>68</v>
      </c>
    </row>
    <row r="7290" spans="1:27" x14ac:dyDescent="0.25">
      <c r="A7290" t="s">
        <v>188</v>
      </c>
      <c r="B7290">
        <v>2008</v>
      </c>
      <c r="C7290" t="str">
        <f t="shared" si="227"/>
        <v>Post Drug Era 2007-2012</v>
      </c>
      <c r="D7290" t="s">
        <v>19</v>
      </c>
      <c r="E7290">
        <v>303</v>
      </c>
      <c r="F7290">
        <v>37</v>
      </c>
      <c r="G7290">
        <v>11</v>
      </c>
      <c r="H7290">
        <v>22</v>
      </c>
      <c r="I7290">
        <v>32</v>
      </c>
      <c r="J7290">
        <v>3</v>
      </c>
      <c r="K7290">
        <v>4</v>
      </c>
      <c r="L7290">
        <v>3</v>
      </c>
      <c r="M7290">
        <v>0</v>
      </c>
      <c r="Q7290">
        <v>84</v>
      </c>
      <c r="R7290">
        <v>4.87</v>
      </c>
      <c r="X7290">
        <v>26</v>
      </c>
      <c r="Z7290">
        <v>205</v>
      </c>
      <c r="AA7290">
        <f t="shared" si="226"/>
        <v>68.333333333333329</v>
      </c>
    </row>
    <row r="7291" spans="1:27" x14ac:dyDescent="0.25">
      <c r="A7291" t="s">
        <v>1636</v>
      </c>
      <c r="B7291">
        <v>2012</v>
      </c>
      <c r="C7291" t="str">
        <f t="shared" si="227"/>
        <v>Post Drug Era 2007-2012</v>
      </c>
      <c r="D7291" t="s">
        <v>18</v>
      </c>
      <c r="E7291">
        <v>303</v>
      </c>
      <c r="F7291">
        <v>35</v>
      </c>
      <c r="G7291">
        <v>9</v>
      </c>
      <c r="H7291">
        <v>20</v>
      </c>
      <c r="I7291">
        <v>55</v>
      </c>
      <c r="J7291">
        <v>3</v>
      </c>
      <c r="K7291">
        <v>4</v>
      </c>
      <c r="L7291">
        <v>3</v>
      </c>
      <c r="M7291">
        <v>0</v>
      </c>
      <c r="Q7291">
        <v>78</v>
      </c>
      <c r="R7291">
        <v>4.6100000000000003</v>
      </c>
      <c r="X7291">
        <v>43</v>
      </c>
      <c r="Z7291">
        <v>205</v>
      </c>
      <c r="AA7291">
        <f t="shared" si="226"/>
        <v>68.333333333333329</v>
      </c>
    </row>
    <row r="7292" spans="1:27" x14ac:dyDescent="0.25">
      <c r="A7292" t="s">
        <v>1474</v>
      </c>
      <c r="B7292">
        <v>1988</v>
      </c>
      <c r="C7292" t="str">
        <f t="shared" si="227"/>
        <v>Pre-Drug 1970-1991</v>
      </c>
      <c r="D7292" t="s">
        <v>19</v>
      </c>
      <c r="E7292">
        <v>303</v>
      </c>
      <c r="F7292">
        <v>26</v>
      </c>
      <c r="G7292">
        <v>5</v>
      </c>
      <c r="H7292">
        <v>34</v>
      </c>
      <c r="I7292">
        <v>45</v>
      </c>
      <c r="J7292">
        <v>2</v>
      </c>
      <c r="K7292">
        <v>4</v>
      </c>
      <c r="L7292">
        <v>5</v>
      </c>
      <c r="M7292">
        <v>2</v>
      </c>
      <c r="Q7292">
        <v>60</v>
      </c>
      <c r="R7292">
        <v>3.41</v>
      </c>
      <c r="X7292">
        <v>39</v>
      </c>
      <c r="Y7292">
        <v>0.23</v>
      </c>
      <c r="Z7292">
        <v>206</v>
      </c>
      <c r="AA7292">
        <f t="shared" si="226"/>
        <v>68.666666666666671</v>
      </c>
    </row>
    <row r="7293" spans="1:27" x14ac:dyDescent="0.25">
      <c r="A7293" t="s">
        <v>2237</v>
      </c>
      <c r="B7293">
        <v>2006</v>
      </c>
      <c r="C7293" t="str">
        <f t="shared" si="227"/>
        <v>Drug Era 1992-2006</v>
      </c>
      <c r="D7293" t="s">
        <v>18</v>
      </c>
      <c r="E7293">
        <v>303</v>
      </c>
      <c r="F7293">
        <v>40</v>
      </c>
      <c r="G7293">
        <v>7</v>
      </c>
      <c r="H7293">
        <v>29</v>
      </c>
      <c r="I7293">
        <v>33</v>
      </c>
      <c r="J7293">
        <v>1</v>
      </c>
      <c r="K7293">
        <v>2</v>
      </c>
      <c r="L7293">
        <v>4</v>
      </c>
      <c r="M7293">
        <v>0</v>
      </c>
      <c r="Q7293">
        <v>82</v>
      </c>
      <c r="R7293">
        <v>5.24</v>
      </c>
      <c r="X7293">
        <v>42</v>
      </c>
      <c r="Z7293">
        <v>206</v>
      </c>
      <c r="AA7293">
        <f t="shared" si="226"/>
        <v>68.666666666666671</v>
      </c>
    </row>
    <row r="7294" spans="1:27" x14ac:dyDescent="0.25">
      <c r="A7294" t="s">
        <v>587</v>
      </c>
      <c r="B7294">
        <v>2008</v>
      </c>
      <c r="C7294" t="str">
        <f t="shared" si="227"/>
        <v>Post Drug Era 2007-2012</v>
      </c>
      <c r="D7294" t="s">
        <v>18</v>
      </c>
      <c r="E7294">
        <v>303</v>
      </c>
      <c r="F7294">
        <v>25</v>
      </c>
      <c r="G7294">
        <v>6</v>
      </c>
      <c r="H7294">
        <v>19</v>
      </c>
      <c r="I7294">
        <v>34</v>
      </c>
      <c r="J7294">
        <v>8</v>
      </c>
      <c r="K7294">
        <v>1</v>
      </c>
      <c r="L7294">
        <v>2</v>
      </c>
      <c r="M7294">
        <v>0</v>
      </c>
      <c r="Q7294">
        <v>85</v>
      </c>
      <c r="R7294">
        <v>3.26</v>
      </c>
      <c r="X7294">
        <v>45</v>
      </c>
      <c r="Z7294">
        <v>207</v>
      </c>
      <c r="AA7294">
        <f t="shared" si="226"/>
        <v>69</v>
      </c>
    </row>
    <row r="7295" spans="1:27" x14ac:dyDescent="0.25">
      <c r="A7295" t="s">
        <v>334</v>
      </c>
      <c r="B7295">
        <v>1970</v>
      </c>
      <c r="C7295" t="str">
        <f t="shared" si="227"/>
        <v>Pre-Drug 1970-1991</v>
      </c>
      <c r="D7295" t="s">
        <v>19</v>
      </c>
      <c r="E7295">
        <v>303</v>
      </c>
      <c r="F7295">
        <v>32</v>
      </c>
      <c r="G7295">
        <v>3</v>
      </c>
      <c r="H7295">
        <v>33</v>
      </c>
      <c r="I7295">
        <v>53</v>
      </c>
      <c r="J7295">
        <v>6</v>
      </c>
      <c r="K7295">
        <v>5</v>
      </c>
      <c r="L7295">
        <v>1</v>
      </c>
      <c r="M7295">
        <v>0</v>
      </c>
      <c r="Q7295">
        <v>71</v>
      </c>
      <c r="R7295">
        <v>4.13</v>
      </c>
      <c r="X7295">
        <v>40</v>
      </c>
      <c r="Y7295">
        <v>0.27</v>
      </c>
      <c r="Z7295">
        <v>209</v>
      </c>
      <c r="AA7295">
        <f t="shared" si="226"/>
        <v>69.666666666666671</v>
      </c>
    </row>
    <row r="7296" spans="1:27" x14ac:dyDescent="0.25">
      <c r="A7296" t="s">
        <v>1051</v>
      </c>
      <c r="B7296">
        <v>2006</v>
      </c>
      <c r="C7296" t="str">
        <f t="shared" si="227"/>
        <v>Drug Era 1992-2006</v>
      </c>
      <c r="D7296" t="s">
        <v>18</v>
      </c>
      <c r="E7296">
        <v>303</v>
      </c>
      <c r="F7296">
        <v>32</v>
      </c>
      <c r="G7296">
        <v>7</v>
      </c>
      <c r="H7296">
        <v>30</v>
      </c>
      <c r="I7296">
        <v>66</v>
      </c>
      <c r="J7296">
        <v>3</v>
      </c>
      <c r="K7296">
        <v>0</v>
      </c>
      <c r="L7296">
        <v>3</v>
      </c>
      <c r="M7296">
        <v>0</v>
      </c>
      <c r="Q7296">
        <v>68</v>
      </c>
      <c r="R7296">
        <v>4.13</v>
      </c>
      <c r="X7296">
        <v>36</v>
      </c>
      <c r="Z7296">
        <v>209</v>
      </c>
      <c r="AA7296">
        <f t="shared" si="226"/>
        <v>69.666666666666671</v>
      </c>
    </row>
    <row r="7297" spans="1:27" x14ac:dyDescent="0.25">
      <c r="A7297" t="s">
        <v>3104</v>
      </c>
      <c r="B7297">
        <v>2011</v>
      </c>
      <c r="C7297" t="str">
        <f t="shared" si="227"/>
        <v>Post Drug Era 2007-2012</v>
      </c>
      <c r="D7297" t="s">
        <v>19</v>
      </c>
      <c r="E7297">
        <v>303</v>
      </c>
      <c r="F7297">
        <v>29</v>
      </c>
      <c r="G7297">
        <v>5</v>
      </c>
      <c r="H7297">
        <v>32</v>
      </c>
      <c r="I7297">
        <v>62</v>
      </c>
      <c r="J7297">
        <v>7</v>
      </c>
      <c r="K7297">
        <v>2</v>
      </c>
      <c r="L7297">
        <v>3</v>
      </c>
      <c r="M7297">
        <v>0</v>
      </c>
      <c r="Q7297">
        <v>66</v>
      </c>
      <c r="R7297">
        <v>3.75</v>
      </c>
      <c r="X7297">
        <v>45</v>
      </c>
      <c r="Z7297">
        <v>209</v>
      </c>
      <c r="AA7297">
        <f t="shared" si="226"/>
        <v>69.666666666666671</v>
      </c>
    </row>
    <row r="7298" spans="1:27" x14ac:dyDescent="0.25">
      <c r="A7298" t="s">
        <v>1631</v>
      </c>
      <c r="B7298">
        <v>2001</v>
      </c>
      <c r="C7298" t="str">
        <f t="shared" si="227"/>
        <v>Drug Era 1992-2006</v>
      </c>
      <c r="D7298" t="s">
        <v>18</v>
      </c>
      <c r="E7298">
        <v>303</v>
      </c>
      <c r="F7298">
        <v>34</v>
      </c>
      <c r="G7298">
        <v>6</v>
      </c>
      <c r="H7298">
        <v>21</v>
      </c>
      <c r="I7298">
        <v>44</v>
      </c>
      <c r="J7298">
        <v>2</v>
      </c>
      <c r="K7298">
        <v>1</v>
      </c>
      <c r="L7298">
        <v>6</v>
      </c>
      <c r="M7298">
        <v>0</v>
      </c>
      <c r="Q7298">
        <v>74</v>
      </c>
      <c r="R7298">
        <v>4.3499999999999996</v>
      </c>
      <c r="X7298">
        <v>32</v>
      </c>
      <c r="Z7298">
        <v>211</v>
      </c>
      <c r="AA7298">
        <f t="shared" ref="AA7298:AA7361" si="228">Z7298/3</f>
        <v>70.333333333333329</v>
      </c>
    </row>
    <row r="7299" spans="1:27" x14ac:dyDescent="0.25">
      <c r="A7299" t="s">
        <v>1487</v>
      </c>
      <c r="B7299">
        <v>1974</v>
      </c>
      <c r="C7299" t="str">
        <f t="shared" ref="C7299:C7362" si="229">IF(B7299&lt;1997,"Pre-Drug 1970-1991",IF(B7299&lt;=2006,"Drug Era 1992-2006","Post Drug Era 2007-2012"))</f>
        <v>Pre-Drug 1970-1991</v>
      </c>
      <c r="D7299" t="s">
        <v>19</v>
      </c>
      <c r="E7299">
        <v>303</v>
      </c>
      <c r="F7299">
        <v>40</v>
      </c>
      <c r="G7299">
        <v>9</v>
      </c>
      <c r="H7299">
        <v>31</v>
      </c>
      <c r="I7299">
        <v>17</v>
      </c>
      <c r="J7299">
        <v>2</v>
      </c>
      <c r="K7299">
        <v>2</v>
      </c>
      <c r="L7299">
        <v>4</v>
      </c>
      <c r="M7299">
        <v>1</v>
      </c>
      <c r="Q7299">
        <v>70</v>
      </c>
      <c r="R7299">
        <v>5.07</v>
      </c>
      <c r="X7299">
        <v>29</v>
      </c>
      <c r="Y7299">
        <v>0.26</v>
      </c>
      <c r="Z7299">
        <v>213</v>
      </c>
      <c r="AA7299">
        <f t="shared" si="228"/>
        <v>71</v>
      </c>
    </row>
    <row r="7300" spans="1:27" x14ac:dyDescent="0.25">
      <c r="A7300" t="s">
        <v>2803</v>
      </c>
      <c r="B7300">
        <v>1971</v>
      </c>
      <c r="C7300" t="str">
        <f t="shared" si="229"/>
        <v>Pre-Drug 1970-1991</v>
      </c>
      <c r="D7300" t="s">
        <v>18</v>
      </c>
      <c r="E7300">
        <v>303</v>
      </c>
      <c r="F7300">
        <v>28</v>
      </c>
      <c r="G7300">
        <v>7</v>
      </c>
      <c r="H7300">
        <v>25</v>
      </c>
      <c r="I7300">
        <v>46</v>
      </c>
      <c r="J7300">
        <v>5</v>
      </c>
      <c r="K7300">
        <v>3</v>
      </c>
      <c r="L7300">
        <v>1</v>
      </c>
      <c r="M7300">
        <v>1</v>
      </c>
      <c r="Q7300">
        <v>72</v>
      </c>
      <c r="R7300">
        <v>3.53</v>
      </c>
      <c r="X7300">
        <v>27</v>
      </c>
      <c r="Y7300">
        <v>0.26</v>
      </c>
      <c r="Z7300">
        <v>214</v>
      </c>
      <c r="AA7300">
        <f t="shared" si="228"/>
        <v>71.333333333333329</v>
      </c>
    </row>
    <row r="7301" spans="1:27" x14ac:dyDescent="0.25">
      <c r="A7301" t="s">
        <v>1212</v>
      </c>
      <c r="B7301">
        <v>2003</v>
      </c>
      <c r="C7301" t="str">
        <f t="shared" si="229"/>
        <v>Drug Era 1992-2006</v>
      </c>
      <c r="D7301" t="s">
        <v>18</v>
      </c>
      <c r="E7301">
        <v>303</v>
      </c>
      <c r="F7301">
        <v>24</v>
      </c>
      <c r="G7301">
        <v>9</v>
      </c>
      <c r="H7301">
        <v>28</v>
      </c>
      <c r="I7301">
        <v>41</v>
      </c>
      <c r="J7301">
        <v>5</v>
      </c>
      <c r="K7301">
        <v>5</v>
      </c>
      <c r="L7301">
        <v>2</v>
      </c>
      <c r="M7301">
        <v>0</v>
      </c>
      <c r="Q7301">
        <v>61</v>
      </c>
      <c r="R7301">
        <v>3</v>
      </c>
      <c r="X7301">
        <v>39</v>
      </c>
      <c r="Y7301">
        <v>0.22</v>
      </c>
      <c r="Z7301">
        <v>216</v>
      </c>
      <c r="AA7301">
        <f t="shared" si="228"/>
        <v>72</v>
      </c>
    </row>
    <row r="7302" spans="1:27" x14ac:dyDescent="0.25">
      <c r="A7302" t="s">
        <v>2908</v>
      </c>
      <c r="B7302">
        <v>2008</v>
      </c>
      <c r="C7302" t="str">
        <f t="shared" si="229"/>
        <v>Post Drug Era 2007-2012</v>
      </c>
      <c r="D7302" t="s">
        <v>18</v>
      </c>
      <c r="E7302">
        <v>303</v>
      </c>
      <c r="F7302">
        <v>27</v>
      </c>
      <c r="G7302">
        <v>10</v>
      </c>
      <c r="H7302">
        <v>23</v>
      </c>
      <c r="I7302">
        <v>83</v>
      </c>
      <c r="J7302">
        <v>6</v>
      </c>
      <c r="K7302">
        <v>3</v>
      </c>
      <c r="L7302">
        <v>2</v>
      </c>
      <c r="M7302">
        <v>2</v>
      </c>
      <c r="Q7302">
        <v>62</v>
      </c>
      <c r="R7302">
        <v>3.38</v>
      </c>
      <c r="X7302">
        <v>47</v>
      </c>
      <c r="Z7302">
        <v>216</v>
      </c>
      <c r="AA7302">
        <f t="shared" si="228"/>
        <v>72</v>
      </c>
    </row>
    <row r="7303" spans="1:27" x14ac:dyDescent="0.25">
      <c r="A7303" t="s">
        <v>138</v>
      </c>
      <c r="B7303">
        <v>2009</v>
      </c>
      <c r="C7303" t="str">
        <f t="shared" si="229"/>
        <v>Post Drug Era 2007-2012</v>
      </c>
      <c r="D7303" t="s">
        <v>18</v>
      </c>
      <c r="E7303">
        <v>303</v>
      </c>
      <c r="F7303">
        <v>30</v>
      </c>
      <c r="G7303">
        <v>5</v>
      </c>
      <c r="H7303">
        <v>24</v>
      </c>
      <c r="I7303">
        <v>57</v>
      </c>
      <c r="J7303">
        <v>4</v>
      </c>
      <c r="K7303">
        <v>1</v>
      </c>
      <c r="L7303">
        <v>1</v>
      </c>
      <c r="M7303">
        <v>0</v>
      </c>
      <c r="Q7303">
        <v>71</v>
      </c>
      <c r="R7303">
        <v>3.75</v>
      </c>
      <c r="X7303">
        <v>15</v>
      </c>
      <c r="Z7303">
        <v>216</v>
      </c>
      <c r="AA7303">
        <f t="shared" si="228"/>
        <v>72</v>
      </c>
    </row>
    <row r="7304" spans="1:27" x14ac:dyDescent="0.25">
      <c r="A7304" t="s">
        <v>3079</v>
      </c>
      <c r="B7304">
        <v>2009</v>
      </c>
      <c r="C7304" t="str">
        <f t="shared" si="229"/>
        <v>Post Drug Era 2007-2012</v>
      </c>
      <c r="D7304" t="s">
        <v>18</v>
      </c>
      <c r="E7304">
        <v>303</v>
      </c>
      <c r="F7304">
        <v>22</v>
      </c>
      <c r="G7304">
        <v>3</v>
      </c>
      <c r="H7304">
        <v>27</v>
      </c>
      <c r="I7304">
        <v>83</v>
      </c>
      <c r="J7304">
        <v>4</v>
      </c>
      <c r="K7304">
        <v>4</v>
      </c>
      <c r="L7304">
        <v>1</v>
      </c>
      <c r="M7304">
        <v>0</v>
      </c>
      <c r="Q7304">
        <v>60</v>
      </c>
      <c r="R7304">
        <v>2.74</v>
      </c>
      <c r="X7304">
        <v>36</v>
      </c>
      <c r="Z7304">
        <v>217</v>
      </c>
      <c r="AA7304">
        <f t="shared" si="228"/>
        <v>72.333333333333329</v>
      </c>
    </row>
    <row r="7305" spans="1:27" x14ac:dyDescent="0.25">
      <c r="A7305" t="s">
        <v>1938</v>
      </c>
      <c r="B7305">
        <v>1970</v>
      </c>
      <c r="C7305" t="str">
        <f t="shared" si="229"/>
        <v>Pre-Drug 1970-1991</v>
      </c>
      <c r="D7305" t="s">
        <v>19</v>
      </c>
      <c r="E7305">
        <v>303</v>
      </c>
      <c r="F7305">
        <v>32</v>
      </c>
      <c r="G7305">
        <v>4</v>
      </c>
      <c r="H7305">
        <v>22</v>
      </c>
      <c r="I7305">
        <v>40</v>
      </c>
      <c r="J7305">
        <v>3</v>
      </c>
      <c r="K7305">
        <v>3</v>
      </c>
      <c r="L7305">
        <v>2</v>
      </c>
      <c r="M7305">
        <v>0</v>
      </c>
      <c r="Q7305">
        <v>70</v>
      </c>
      <c r="R7305">
        <v>3.93</v>
      </c>
      <c r="X7305">
        <v>37</v>
      </c>
      <c r="Y7305">
        <v>0.25</v>
      </c>
      <c r="Z7305">
        <v>220</v>
      </c>
      <c r="AA7305">
        <f t="shared" si="228"/>
        <v>73.333333333333329</v>
      </c>
    </row>
    <row r="7306" spans="1:27" x14ac:dyDescent="0.25">
      <c r="A7306" t="s">
        <v>1725</v>
      </c>
      <c r="B7306">
        <v>2004</v>
      </c>
      <c r="C7306" t="str">
        <f t="shared" si="229"/>
        <v>Drug Era 1992-2006</v>
      </c>
      <c r="D7306" t="s">
        <v>19</v>
      </c>
      <c r="E7306">
        <v>303</v>
      </c>
      <c r="F7306">
        <v>28</v>
      </c>
      <c r="G7306">
        <v>10</v>
      </c>
      <c r="H7306">
        <v>34</v>
      </c>
      <c r="I7306">
        <v>68</v>
      </c>
      <c r="J7306">
        <v>4</v>
      </c>
      <c r="K7306">
        <v>3</v>
      </c>
      <c r="L7306">
        <v>3</v>
      </c>
      <c r="M7306">
        <v>0</v>
      </c>
      <c r="Q7306">
        <v>56</v>
      </c>
      <c r="R7306">
        <v>3.42</v>
      </c>
      <c r="X7306">
        <v>21</v>
      </c>
      <c r="Y7306">
        <v>0.21</v>
      </c>
      <c r="Z7306">
        <v>221</v>
      </c>
      <c r="AA7306">
        <f t="shared" si="228"/>
        <v>73.666666666666671</v>
      </c>
    </row>
    <row r="7307" spans="1:27" x14ac:dyDescent="0.25">
      <c r="A7307" t="s">
        <v>929</v>
      </c>
      <c r="B7307">
        <v>1977</v>
      </c>
      <c r="C7307" t="str">
        <f t="shared" si="229"/>
        <v>Pre-Drug 1970-1991</v>
      </c>
      <c r="D7307" t="s">
        <v>19</v>
      </c>
      <c r="E7307">
        <v>303</v>
      </c>
      <c r="F7307">
        <v>26</v>
      </c>
      <c r="G7307">
        <v>7</v>
      </c>
      <c r="H7307">
        <v>17</v>
      </c>
      <c r="I7307">
        <v>58</v>
      </c>
      <c r="J7307">
        <v>4</v>
      </c>
      <c r="K7307">
        <v>2</v>
      </c>
      <c r="L7307">
        <v>0</v>
      </c>
      <c r="M7307">
        <v>0</v>
      </c>
      <c r="Q7307">
        <v>64</v>
      </c>
      <c r="R7307">
        <v>3.15</v>
      </c>
      <c r="X7307">
        <v>30</v>
      </c>
      <c r="Y7307">
        <v>0.22</v>
      </c>
      <c r="Z7307">
        <v>223</v>
      </c>
      <c r="AA7307">
        <f t="shared" si="228"/>
        <v>74.333333333333329</v>
      </c>
    </row>
    <row r="7308" spans="1:27" x14ac:dyDescent="0.25">
      <c r="A7308" t="s">
        <v>2596</v>
      </c>
      <c r="B7308">
        <v>2001</v>
      </c>
      <c r="C7308" t="str">
        <f t="shared" si="229"/>
        <v>Drug Era 1992-2006</v>
      </c>
      <c r="D7308" t="s">
        <v>18</v>
      </c>
      <c r="E7308">
        <v>303</v>
      </c>
      <c r="F7308">
        <v>30</v>
      </c>
      <c r="G7308">
        <v>10</v>
      </c>
      <c r="H7308">
        <v>18</v>
      </c>
      <c r="I7308">
        <v>58</v>
      </c>
      <c r="J7308">
        <v>8</v>
      </c>
      <c r="K7308">
        <v>0</v>
      </c>
      <c r="L7308">
        <v>2</v>
      </c>
      <c r="M7308">
        <v>1</v>
      </c>
      <c r="Q7308">
        <v>63</v>
      </c>
      <c r="R7308">
        <v>3.62</v>
      </c>
      <c r="X7308">
        <v>46</v>
      </c>
      <c r="Z7308">
        <v>224</v>
      </c>
      <c r="AA7308">
        <f t="shared" si="228"/>
        <v>74.666666666666671</v>
      </c>
    </row>
    <row r="7309" spans="1:27" x14ac:dyDescent="0.25">
      <c r="A7309" t="s">
        <v>1094</v>
      </c>
      <c r="B7309">
        <v>1992</v>
      </c>
      <c r="C7309" t="str">
        <f t="shared" si="229"/>
        <v>Pre-Drug 1970-1991</v>
      </c>
      <c r="D7309" t="s">
        <v>19</v>
      </c>
      <c r="E7309">
        <v>303</v>
      </c>
      <c r="F7309">
        <v>24</v>
      </c>
      <c r="G7309">
        <v>7</v>
      </c>
      <c r="H7309">
        <v>23</v>
      </c>
      <c r="I7309">
        <v>76</v>
      </c>
      <c r="J7309">
        <v>7</v>
      </c>
      <c r="K7309">
        <v>2</v>
      </c>
      <c r="L7309">
        <v>0</v>
      </c>
      <c r="M7309">
        <v>0</v>
      </c>
      <c r="Q7309">
        <v>59</v>
      </c>
      <c r="R7309">
        <v>2.88</v>
      </c>
      <c r="X7309">
        <v>42</v>
      </c>
      <c r="Y7309">
        <v>0.21</v>
      </c>
      <c r="Z7309">
        <v>225</v>
      </c>
      <c r="AA7309">
        <f t="shared" si="228"/>
        <v>75</v>
      </c>
    </row>
    <row r="7310" spans="1:27" x14ac:dyDescent="0.25">
      <c r="A7310" t="s">
        <v>1488</v>
      </c>
      <c r="B7310">
        <v>2001</v>
      </c>
      <c r="C7310" t="str">
        <f t="shared" si="229"/>
        <v>Drug Era 1992-2006</v>
      </c>
      <c r="D7310" t="s">
        <v>18</v>
      </c>
      <c r="E7310">
        <v>303</v>
      </c>
      <c r="F7310">
        <v>15</v>
      </c>
      <c r="G7310">
        <v>3</v>
      </c>
      <c r="H7310">
        <v>29</v>
      </c>
      <c r="I7310">
        <v>54</v>
      </c>
      <c r="J7310">
        <v>7</v>
      </c>
      <c r="K7310">
        <v>1</v>
      </c>
      <c r="L7310">
        <v>4</v>
      </c>
      <c r="M7310">
        <v>0</v>
      </c>
      <c r="Q7310">
        <v>53</v>
      </c>
      <c r="R7310">
        <v>1.8</v>
      </c>
      <c r="X7310">
        <v>28</v>
      </c>
      <c r="Z7310">
        <v>225</v>
      </c>
      <c r="AA7310">
        <f t="shared" si="228"/>
        <v>75</v>
      </c>
    </row>
    <row r="7311" spans="1:27" x14ac:dyDescent="0.25">
      <c r="A7311" t="s">
        <v>2742</v>
      </c>
      <c r="B7311">
        <v>2011</v>
      </c>
      <c r="C7311" t="str">
        <f t="shared" si="229"/>
        <v>Post Drug Era 2007-2012</v>
      </c>
      <c r="D7311" t="s">
        <v>18</v>
      </c>
      <c r="E7311">
        <v>303</v>
      </c>
      <c r="F7311">
        <v>23</v>
      </c>
      <c r="G7311">
        <v>8</v>
      </c>
      <c r="H7311">
        <v>20</v>
      </c>
      <c r="I7311">
        <v>74</v>
      </c>
      <c r="J7311">
        <v>4</v>
      </c>
      <c r="K7311">
        <v>2</v>
      </c>
      <c r="L7311">
        <v>2</v>
      </c>
      <c r="M7311">
        <v>0</v>
      </c>
      <c r="Q7311">
        <v>57</v>
      </c>
      <c r="R7311">
        <v>2.75</v>
      </c>
      <c r="X7311">
        <v>53</v>
      </c>
      <c r="Z7311">
        <v>226</v>
      </c>
      <c r="AA7311">
        <f t="shared" si="228"/>
        <v>75.333333333333329</v>
      </c>
    </row>
    <row r="7312" spans="1:27" x14ac:dyDescent="0.25">
      <c r="A7312" t="s">
        <v>2206</v>
      </c>
      <c r="B7312">
        <v>2012</v>
      </c>
      <c r="C7312" t="str">
        <f t="shared" si="229"/>
        <v>Post Drug Era 2007-2012</v>
      </c>
      <c r="D7312" t="s">
        <v>19</v>
      </c>
      <c r="E7312">
        <v>303</v>
      </c>
      <c r="F7312">
        <v>24</v>
      </c>
      <c r="G7312">
        <v>8</v>
      </c>
      <c r="H7312">
        <v>21</v>
      </c>
      <c r="I7312">
        <v>69</v>
      </c>
      <c r="J7312">
        <v>0</v>
      </c>
      <c r="K7312">
        <v>1</v>
      </c>
      <c r="L7312">
        <v>0</v>
      </c>
      <c r="M7312">
        <v>0</v>
      </c>
      <c r="Q7312">
        <v>65</v>
      </c>
      <c r="R7312">
        <v>2.87</v>
      </c>
      <c r="X7312">
        <v>36</v>
      </c>
      <c r="Z7312">
        <v>226</v>
      </c>
      <c r="AA7312">
        <f t="shared" si="228"/>
        <v>75.333333333333329</v>
      </c>
    </row>
    <row r="7313" spans="1:27" x14ac:dyDescent="0.25">
      <c r="A7313" t="s">
        <v>2912</v>
      </c>
      <c r="B7313">
        <v>1982</v>
      </c>
      <c r="C7313" t="str">
        <f t="shared" si="229"/>
        <v>Pre-Drug 1970-1991</v>
      </c>
      <c r="D7313" t="s">
        <v>19</v>
      </c>
      <c r="E7313">
        <v>303</v>
      </c>
      <c r="F7313">
        <v>20</v>
      </c>
      <c r="G7313">
        <v>5</v>
      </c>
      <c r="H7313">
        <v>32</v>
      </c>
      <c r="I7313">
        <v>60</v>
      </c>
      <c r="J7313">
        <v>7</v>
      </c>
      <c r="K7313">
        <v>3</v>
      </c>
      <c r="L7313">
        <v>2</v>
      </c>
      <c r="M7313">
        <v>2</v>
      </c>
      <c r="Q7313">
        <v>54</v>
      </c>
      <c r="R7313">
        <v>2.37</v>
      </c>
      <c r="X7313">
        <v>15</v>
      </c>
      <c r="Y7313">
        <v>0.2</v>
      </c>
      <c r="Z7313">
        <v>228</v>
      </c>
      <c r="AA7313">
        <f t="shared" si="228"/>
        <v>76</v>
      </c>
    </row>
    <row r="7314" spans="1:27" x14ac:dyDescent="0.25">
      <c r="A7314" t="s">
        <v>1169</v>
      </c>
      <c r="B7314">
        <v>1988</v>
      </c>
      <c r="C7314" t="str">
        <f t="shared" si="229"/>
        <v>Pre-Drug 1970-1991</v>
      </c>
      <c r="D7314" t="s">
        <v>19</v>
      </c>
      <c r="E7314">
        <v>303</v>
      </c>
      <c r="F7314">
        <v>18</v>
      </c>
      <c r="G7314">
        <v>4</v>
      </c>
      <c r="H7314">
        <v>20</v>
      </c>
      <c r="I7314">
        <v>67</v>
      </c>
      <c r="J7314">
        <v>6</v>
      </c>
      <c r="K7314">
        <v>4</v>
      </c>
      <c r="L7314">
        <v>1</v>
      </c>
      <c r="M7314">
        <v>1</v>
      </c>
      <c r="Q7314">
        <v>59</v>
      </c>
      <c r="R7314">
        <v>2.13</v>
      </c>
      <c r="X7314">
        <v>44</v>
      </c>
      <c r="Y7314">
        <v>0.21</v>
      </c>
      <c r="Z7314">
        <v>228</v>
      </c>
      <c r="AA7314">
        <f t="shared" si="228"/>
        <v>76</v>
      </c>
    </row>
    <row r="7315" spans="1:27" x14ac:dyDescent="0.25">
      <c r="A7315" t="s">
        <v>3051</v>
      </c>
      <c r="B7315">
        <v>1987</v>
      </c>
      <c r="C7315" t="str">
        <f t="shared" si="229"/>
        <v>Pre-Drug 1970-1991</v>
      </c>
      <c r="D7315" t="s">
        <v>19</v>
      </c>
      <c r="E7315">
        <v>303</v>
      </c>
      <c r="F7315">
        <v>31</v>
      </c>
      <c r="G7315">
        <v>8</v>
      </c>
      <c r="H7315">
        <v>21</v>
      </c>
      <c r="I7315">
        <v>73</v>
      </c>
      <c r="J7315">
        <v>1</v>
      </c>
      <c r="K7315">
        <v>0</v>
      </c>
      <c r="L7315">
        <v>0</v>
      </c>
      <c r="M7315">
        <v>0</v>
      </c>
      <c r="Q7315">
        <v>61</v>
      </c>
      <c r="R7315">
        <v>3.66</v>
      </c>
      <c r="X7315">
        <v>11</v>
      </c>
      <c r="Y7315">
        <v>0.22</v>
      </c>
      <c r="Z7315">
        <v>229</v>
      </c>
      <c r="AA7315">
        <f t="shared" si="228"/>
        <v>76.333333333333329</v>
      </c>
    </row>
    <row r="7316" spans="1:27" x14ac:dyDescent="0.25">
      <c r="A7316" t="s">
        <v>348</v>
      </c>
      <c r="B7316">
        <v>1972</v>
      </c>
      <c r="C7316" t="str">
        <f t="shared" si="229"/>
        <v>Pre-Drug 1970-1991</v>
      </c>
      <c r="D7316" t="s">
        <v>18</v>
      </c>
      <c r="E7316">
        <v>303</v>
      </c>
      <c r="F7316">
        <v>11</v>
      </c>
      <c r="G7316">
        <v>6</v>
      </c>
      <c r="H7316">
        <v>25</v>
      </c>
      <c r="I7316">
        <v>69</v>
      </c>
      <c r="J7316">
        <v>11</v>
      </c>
      <c r="K7316">
        <v>1</v>
      </c>
      <c r="L7316">
        <v>2</v>
      </c>
      <c r="M7316">
        <v>0</v>
      </c>
      <c r="Q7316">
        <v>41</v>
      </c>
      <c r="R7316">
        <v>1.26</v>
      </c>
      <c r="X7316">
        <v>31</v>
      </c>
      <c r="Y7316">
        <v>0.15</v>
      </c>
      <c r="Z7316">
        <v>235</v>
      </c>
      <c r="AA7316">
        <f t="shared" si="228"/>
        <v>78.333333333333329</v>
      </c>
    </row>
    <row r="7317" spans="1:27" x14ac:dyDescent="0.25">
      <c r="A7317" t="s">
        <v>2267</v>
      </c>
      <c r="B7317">
        <v>2006</v>
      </c>
      <c r="C7317" t="str">
        <f t="shared" si="229"/>
        <v>Drug Era 1992-2006</v>
      </c>
      <c r="D7317" t="s">
        <v>19</v>
      </c>
      <c r="E7317">
        <v>303</v>
      </c>
      <c r="F7317">
        <v>20</v>
      </c>
      <c r="G7317">
        <v>4</v>
      </c>
      <c r="H7317">
        <v>13</v>
      </c>
      <c r="I7317">
        <v>104</v>
      </c>
      <c r="J7317">
        <v>1</v>
      </c>
      <c r="K7317">
        <v>1</v>
      </c>
      <c r="L7317">
        <v>2</v>
      </c>
      <c r="M7317">
        <v>0</v>
      </c>
      <c r="Q7317">
        <v>59</v>
      </c>
      <c r="R7317">
        <v>2.2999999999999998</v>
      </c>
      <c r="X7317">
        <v>21</v>
      </c>
      <c r="Z7317">
        <v>235</v>
      </c>
      <c r="AA7317">
        <f t="shared" si="228"/>
        <v>78.333333333333329</v>
      </c>
    </row>
    <row r="7318" spans="1:27" x14ac:dyDescent="0.25">
      <c r="A7318" t="s">
        <v>2492</v>
      </c>
      <c r="B7318">
        <v>2006</v>
      </c>
      <c r="C7318" t="str">
        <f t="shared" si="229"/>
        <v>Drug Era 1992-2006</v>
      </c>
      <c r="D7318" t="s">
        <v>18</v>
      </c>
      <c r="E7318">
        <v>303</v>
      </c>
      <c r="F7318">
        <v>18</v>
      </c>
      <c r="G7318">
        <v>3</v>
      </c>
      <c r="H7318">
        <v>23</v>
      </c>
      <c r="I7318">
        <v>107</v>
      </c>
      <c r="J7318">
        <v>3</v>
      </c>
      <c r="K7318">
        <v>2</v>
      </c>
      <c r="L7318">
        <v>2</v>
      </c>
      <c r="M7318">
        <v>0</v>
      </c>
      <c r="Q7318">
        <v>48</v>
      </c>
      <c r="R7318">
        <v>2.0699999999999998</v>
      </c>
      <c r="X7318">
        <v>38</v>
      </c>
      <c r="Z7318">
        <v>235</v>
      </c>
      <c r="AA7318">
        <f t="shared" si="228"/>
        <v>78.333333333333329</v>
      </c>
    </row>
    <row r="7319" spans="1:27" x14ac:dyDescent="0.25">
      <c r="A7319" t="s">
        <v>121</v>
      </c>
      <c r="B7319">
        <v>1983</v>
      </c>
      <c r="C7319" t="str">
        <f t="shared" si="229"/>
        <v>Pre-Drug 1970-1991</v>
      </c>
      <c r="D7319" t="s">
        <v>19</v>
      </c>
      <c r="E7319">
        <v>304</v>
      </c>
      <c r="F7319">
        <v>41</v>
      </c>
      <c r="G7319">
        <v>11</v>
      </c>
      <c r="H7319">
        <v>25</v>
      </c>
      <c r="I7319">
        <v>40</v>
      </c>
      <c r="J7319">
        <v>4</v>
      </c>
      <c r="K7319">
        <v>1</v>
      </c>
      <c r="L7319">
        <v>1</v>
      </c>
      <c r="M7319">
        <v>0</v>
      </c>
      <c r="Q7319">
        <v>89</v>
      </c>
      <c r="R7319">
        <v>5.74</v>
      </c>
      <c r="X7319">
        <v>50</v>
      </c>
      <c r="Y7319">
        <v>0.32</v>
      </c>
      <c r="Z7319">
        <v>193</v>
      </c>
      <c r="AA7319">
        <f t="shared" si="228"/>
        <v>64.333333333333329</v>
      </c>
    </row>
    <row r="7320" spans="1:27" x14ac:dyDescent="0.25">
      <c r="A7320" t="s">
        <v>57</v>
      </c>
      <c r="B7320">
        <v>1992</v>
      </c>
      <c r="C7320" t="str">
        <f t="shared" si="229"/>
        <v>Pre-Drug 1970-1991</v>
      </c>
      <c r="D7320" t="s">
        <v>19</v>
      </c>
      <c r="E7320">
        <v>304</v>
      </c>
      <c r="F7320">
        <v>49</v>
      </c>
      <c r="G7320">
        <v>12</v>
      </c>
      <c r="H7320">
        <v>33</v>
      </c>
      <c r="I7320">
        <v>34</v>
      </c>
      <c r="J7320">
        <v>4</v>
      </c>
      <c r="K7320">
        <v>1</v>
      </c>
      <c r="L7320">
        <v>3</v>
      </c>
      <c r="M7320">
        <v>0</v>
      </c>
      <c r="Q7320">
        <v>80</v>
      </c>
      <c r="R7320">
        <v>6.78</v>
      </c>
      <c r="X7320">
        <v>39</v>
      </c>
      <c r="Y7320">
        <v>0.3</v>
      </c>
      <c r="Z7320">
        <v>195</v>
      </c>
      <c r="AA7320">
        <f t="shared" si="228"/>
        <v>65</v>
      </c>
    </row>
    <row r="7321" spans="1:27" x14ac:dyDescent="0.25">
      <c r="A7321" t="s">
        <v>2777</v>
      </c>
      <c r="B7321">
        <v>1997</v>
      </c>
      <c r="C7321" t="str">
        <f t="shared" si="229"/>
        <v>Drug Era 1992-2006</v>
      </c>
      <c r="D7321" t="s">
        <v>18</v>
      </c>
      <c r="E7321">
        <v>304</v>
      </c>
      <c r="F7321">
        <v>46</v>
      </c>
      <c r="G7321">
        <v>11</v>
      </c>
      <c r="H7321">
        <v>26</v>
      </c>
      <c r="I7321">
        <v>29</v>
      </c>
      <c r="J7321">
        <v>0</v>
      </c>
      <c r="K7321">
        <v>2</v>
      </c>
      <c r="L7321">
        <v>2</v>
      </c>
      <c r="M7321">
        <v>2</v>
      </c>
      <c r="Q7321">
        <v>85</v>
      </c>
      <c r="R7321">
        <v>6.34</v>
      </c>
      <c r="X7321">
        <v>25</v>
      </c>
      <c r="Y7321">
        <v>0.31</v>
      </c>
      <c r="Z7321">
        <v>196</v>
      </c>
      <c r="AA7321">
        <f t="shared" si="228"/>
        <v>65.333333333333329</v>
      </c>
    </row>
    <row r="7322" spans="1:27" x14ac:dyDescent="0.25">
      <c r="A7322" t="s">
        <v>2554</v>
      </c>
      <c r="B7322">
        <v>1996</v>
      </c>
      <c r="C7322" t="str">
        <f t="shared" si="229"/>
        <v>Pre-Drug 1970-1991</v>
      </c>
      <c r="D7322" t="s">
        <v>18</v>
      </c>
      <c r="E7322">
        <v>304</v>
      </c>
      <c r="F7322">
        <v>45</v>
      </c>
      <c r="G7322">
        <v>7</v>
      </c>
      <c r="H7322">
        <v>24</v>
      </c>
      <c r="I7322">
        <v>54</v>
      </c>
      <c r="J7322">
        <v>1</v>
      </c>
      <c r="K7322">
        <v>3</v>
      </c>
      <c r="L7322">
        <v>3</v>
      </c>
      <c r="M7322">
        <v>0</v>
      </c>
      <c r="Q7322">
        <v>79</v>
      </c>
      <c r="R7322">
        <v>6.01</v>
      </c>
      <c r="X7322">
        <v>51</v>
      </c>
      <c r="Y7322">
        <v>0.26</v>
      </c>
      <c r="Z7322">
        <v>202</v>
      </c>
      <c r="AA7322">
        <f t="shared" si="228"/>
        <v>67.333333333333329</v>
      </c>
    </row>
    <row r="7323" spans="1:27" x14ac:dyDescent="0.25">
      <c r="A7323" t="s">
        <v>3017</v>
      </c>
      <c r="B7323">
        <v>1997</v>
      </c>
      <c r="C7323" t="str">
        <f t="shared" si="229"/>
        <v>Drug Era 1992-2006</v>
      </c>
      <c r="D7323" t="s">
        <v>19</v>
      </c>
      <c r="E7323">
        <v>304</v>
      </c>
      <c r="F7323">
        <v>43</v>
      </c>
      <c r="G7323">
        <v>11</v>
      </c>
      <c r="H7323">
        <v>18</v>
      </c>
      <c r="I7323">
        <v>51</v>
      </c>
      <c r="J7323">
        <v>1</v>
      </c>
      <c r="K7323">
        <v>1</v>
      </c>
      <c r="L7323">
        <v>3</v>
      </c>
      <c r="M7323">
        <v>0</v>
      </c>
      <c r="Q7323">
        <v>88</v>
      </c>
      <c r="R7323">
        <v>5.75</v>
      </c>
      <c r="X7323">
        <v>24</v>
      </c>
      <c r="Y7323">
        <v>0.31</v>
      </c>
      <c r="Z7323">
        <v>202</v>
      </c>
      <c r="AA7323">
        <f t="shared" si="228"/>
        <v>67.333333333333329</v>
      </c>
    </row>
    <row r="7324" spans="1:27" x14ac:dyDescent="0.25">
      <c r="A7324" t="s">
        <v>1831</v>
      </c>
      <c r="B7324">
        <v>2002</v>
      </c>
      <c r="C7324" t="str">
        <f t="shared" si="229"/>
        <v>Drug Era 1992-2006</v>
      </c>
      <c r="D7324" t="s">
        <v>19</v>
      </c>
      <c r="E7324">
        <v>304</v>
      </c>
      <c r="F7324">
        <v>32</v>
      </c>
      <c r="G7324">
        <v>5</v>
      </c>
      <c r="H7324">
        <v>29</v>
      </c>
      <c r="I7324">
        <v>53</v>
      </c>
      <c r="J7324">
        <v>4</v>
      </c>
      <c r="K7324">
        <v>4</v>
      </c>
      <c r="L7324">
        <v>4</v>
      </c>
      <c r="M7324">
        <v>1</v>
      </c>
      <c r="Q7324">
        <v>68</v>
      </c>
      <c r="R7324">
        <v>4.26</v>
      </c>
      <c r="X7324">
        <v>26</v>
      </c>
      <c r="Z7324">
        <v>203</v>
      </c>
      <c r="AA7324">
        <f t="shared" si="228"/>
        <v>67.666666666666671</v>
      </c>
    </row>
    <row r="7325" spans="1:27" x14ac:dyDescent="0.25">
      <c r="A7325" t="s">
        <v>1060</v>
      </c>
      <c r="B7325">
        <v>2007</v>
      </c>
      <c r="C7325" t="str">
        <f t="shared" si="229"/>
        <v>Post Drug Era 2007-2012</v>
      </c>
      <c r="D7325" t="s">
        <v>19</v>
      </c>
      <c r="E7325">
        <v>304</v>
      </c>
      <c r="F7325">
        <v>29</v>
      </c>
      <c r="G7325">
        <v>2</v>
      </c>
      <c r="H7325">
        <v>34</v>
      </c>
      <c r="I7325">
        <v>53</v>
      </c>
      <c r="J7325">
        <v>6</v>
      </c>
      <c r="K7325">
        <v>2</v>
      </c>
      <c r="L7325">
        <v>3</v>
      </c>
      <c r="M7325">
        <v>0</v>
      </c>
      <c r="Q7325">
        <v>77</v>
      </c>
      <c r="R7325">
        <v>3.84</v>
      </c>
      <c r="X7325">
        <v>44</v>
      </c>
      <c r="Z7325">
        <v>204</v>
      </c>
      <c r="AA7325">
        <f t="shared" si="228"/>
        <v>68</v>
      </c>
    </row>
    <row r="7326" spans="1:27" x14ac:dyDescent="0.25">
      <c r="A7326" t="s">
        <v>1612</v>
      </c>
      <c r="B7326">
        <v>2002</v>
      </c>
      <c r="C7326" t="str">
        <f t="shared" si="229"/>
        <v>Drug Era 1992-2006</v>
      </c>
      <c r="D7326" t="s">
        <v>19</v>
      </c>
      <c r="E7326">
        <v>304</v>
      </c>
      <c r="F7326">
        <v>59</v>
      </c>
      <c r="G7326">
        <v>12</v>
      </c>
      <c r="H7326">
        <v>21</v>
      </c>
      <c r="I7326">
        <v>33</v>
      </c>
      <c r="J7326">
        <v>0</v>
      </c>
      <c r="K7326">
        <v>2</v>
      </c>
      <c r="L7326">
        <v>2</v>
      </c>
      <c r="M7326">
        <v>0</v>
      </c>
      <c r="Q7326">
        <v>86</v>
      </c>
      <c r="R7326">
        <v>7.77</v>
      </c>
      <c r="X7326">
        <v>47</v>
      </c>
      <c r="Z7326">
        <v>205</v>
      </c>
      <c r="AA7326">
        <f t="shared" si="228"/>
        <v>68.333333333333329</v>
      </c>
    </row>
    <row r="7327" spans="1:27" x14ac:dyDescent="0.25">
      <c r="A7327" t="s">
        <v>1339</v>
      </c>
      <c r="B7327">
        <v>2000</v>
      </c>
      <c r="C7327" t="str">
        <f t="shared" si="229"/>
        <v>Drug Era 1992-2006</v>
      </c>
      <c r="D7327" t="s">
        <v>19</v>
      </c>
      <c r="E7327">
        <v>304</v>
      </c>
      <c r="F7327">
        <v>29</v>
      </c>
      <c r="G7327">
        <v>6</v>
      </c>
      <c r="H7327">
        <v>32</v>
      </c>
      <c r="I7327">
        <v>57</v>
      </c>
      <c r="J7327">
        <v>5</v>
      </c>
      <c r="K7327">
        <v>5</v>
      </c>
      <c r="L7327">
        <v>3</v>
      </c>
      <c r="M7327">
        <v>1</v>
      </c>
      <c r="Q7327">
        <v>67</v>
      </c>
      <c r="R7327">
        <v>3.78</v>
      </c>
      <c r="X7327">
        <v>41</v>
      </c>
      <c r="Y7327">
        <v>0</v>
      </c>
      <c r="Z7327">
        <v>207</v>
      </c>
      <c r="AA7327">
        <f t="shared" si="228"/>
        <v>69</v>
      </c>
    </row>
    <row r="7328" spans="1:27" x14ac:dyDescent="0.25">
      <c r="A7328" t="s">
        <v>2178</v>
      </c>
      <c r="B7328">
        <v>1995</v>
      </c>
      <c r="C7328" t="str">
        <f t="shared" si="229"/>
        <v>Pre-Drug 1970-1991</v>
      </c>
      <c r="D7328" t="s">
        <v>19</v>
      </c>
      <c r="E7328">
        <v>304</v>
      </c>
      <c r="F7328">
        <v>43</v>
      </c>
      <c r="G7328">
        <v>10</v>
      </c>
      <c r="H7328">
        <v>31</v>
      </c>
      <c r="I7328">
        <v>44</v>
      </c>
      <c r="J7328">
        <v>2</v>
      </c>
      <c r="K7328">
        <v>4</v>
      </c>
      <c r="L7328">
        <v>1</v>
      </c>
      <c r="M7328">
        <v>0</v>
      </c>
      <c r="Q7328">
        <v>70</v>
      </c>
      <c r="R7328">
        <v>5.58</v>
      </c>
      <c r="X7328">
        <v>42</v>
      </c>
      <c r="Y7328">
        <v>0.25</v>
      </c>
      <c r="Z7328">
        <v>208</v>
      </c>
      <c r="AA7328">
        <f t="shared" si="228"/>
        <v>69.333333333333329</v>
      </c>
    </row>
    <row r="7329" spans="1:27" x14ac:dyDescent="0.25">
      <c r="A7329" t="s">
        <v>288</v>
      </c>
      <c r="B7329">
        <v>1971</v>
      </c>
      <c r="C7329" t="str">
        <f t="shared" si="229"/>
        <v>Pre-Drug 1970-1991</v>
      </c>
      <c r="D7329" t="s">
        <v>19</v>
      </c>
      <c r="E7329">
        <v>304</v>
      </c>
      <c r="F7329">
        <v>33</v>
      </c>
      <c r="G7329">
        <v>7</v>
      </c>
      <c r="H7329">
        <v>24</v>
      </c>
      <c r="I7329">
        <v>51</v>
      </c>
      <c r="J7329">
        <v>4</v>
      </c>
      <c r="K7329">
        <v>3</v>
      </c>
      <c r="L7329">
        <v>0</v>
      </c>
      <c r="M7329">
        <v>0</v>
      </c>
      <c r="Q7329">
        <v>74</v>
      </c>
      <c r="R7329">
        <v>4.26</v>
      </c>
      <c r="X7329">
        <v>24</v>
      </c>
      <c r="Y7329">
        <v>0.27</v>
      </c>
      <c r="Z7329">
        <v>209</v>
      </c>
      <c r="AA7329">
        <f t="shared" si="228"/>
        <v>69.666666666666671</v>
      </c>
    </row>
    <row r="7330" spans="1:27" x14ac:dyDescent="0.25">
      <c r="A7330" t="s">
        <v>308</v>
      </c>
      <c r="B7330">
        <v>2006</v>
      </c>
      <c r="C7330" t="str">
        <f t="shared" si="229"/>
        <v>Drug Era 1992-2006</v>
      </c>
      <c r="D7330" t="s">
        <v>18</v>
      </c>
      <c r="E7330">
        <v>304</v>
      </c>
      <c r="F7330">
        <v>29</v>
      </c>
      <c r="G7330">
        <v>7</v>
      </c>
      <c r="H7330">
        <v>33</v>
      </c>
      <c r="I7330">
        <v>64</v>
      </c>
      <c r="J7330">
        <v>7</v>
      </c>
      <c r="K7330">
        <v>1</v>
      </c>
      <c r="L7330">
        <v>2</v>
      </c>
      <c r="M7330">
        <v>0</v>
      </c>
      <c r="Q7330">
        <v>63</v>
      </c>
      <c r="R7330">
        <v>3.75</v>
      </c>
      <c r="X7330">
        <v>41</v>
      </c>
      <c r="Z7330">
        <v>209</v>
      </c>
      <c r="AA7330">
        <f t="shared" si="228"/>
        <v>69.666666666666671</v>
      </c>
    </row>
    <row r="7331" spans="1:27" x14ac:dyDescent="0.25">
      <c r="A7331" t="s">
        <v>1071</v>
      </c>
      <c r="B7331">
        <v>1976</v>
      </c>
      <c r="C7331" t="str">
        <f t="shared" si="229"/>
        <v>Pre-Drug 1970-1991</v>
      </c>
      <c r="D7331" t="s">
        <v>18</v>
      </c>
      <c r="E7331">
        <v>304</v>
      </c>
      <c r="F7331">
        <v>23</v>
      </c>
      <c r="G7331">
        <v>0</v>
      </c>
      <c r="H7331">
        <v>42</v>
      </c>
      <c r="I7331">
        <v>36</v>
      </c>
      <c r="J7331">
        <v>1</v>
      </c>
      <c r="K7331">
        <v>6</v>
      </c>
      <c r="L7331">
        <v>1</v>
      </c>
      <c r="M7331">
        <v>0</v>
      </c>
      <c r="Q7331">
        <v>56</v>
      </c>
      <c r="R7331">
        <v>2.94</v>
      </c>
      <c r="X7331">
        <v>50</v>
      </c>
      <c r="Y7331">
        <v>0.22</v>
      </c>
      <c r="Z7331">
        <v>211</v>
      </c>
      <c r="AA7331">
        <f t="shared" si="228"/>
        <v>70.333333333333329</v>
      </c>
    </row>
    <row r="7332" spans="1:27" x14ac:dyDescent="0.25">
      <c r="A7332" t="s">
        <v>2764</v>
      </c>
      <c r="B7332">
        <v>2010</v>
      </c>
      <c r="C7332" t="str">
        <f t="shared" si="229"/>
        <v>Post Drug Era 2007-2012</v>
      </c>
      <c r="D7332" t="s">
        <v>18</v>
      </c>
      <c r="E7332">
        <v>304</v>
      </c>
      <c r="F7332">
        <v>30</v>
      </c>
      <c r="G7332">
        <v>9</v>
      </c>
      <c r="H7332">
        <v>25</v>
      </c>
      <c r="I7332">
        <v>33</v>
      </c>
      <c r="J7332">
        <v>0</v>
      </c>
      <c r="K7332">
        <v>3</v>
      </c>
      <c r="L7332">
        <v>1</v>
      </c>
      <c r="M7332">
        <v>0</v>
      </c>
      <c r="Q7332">
        <v>80</v>
      </c>
      <c r="R7332">
        <v>3.84</v>
      </c>
      <c r="X7332">
        <v>40</v>
      </c>
      <c r="Z7332">
        <v>211</v>
      </c>
      <c r="AA7332">
        <f t="shared" si="228"/>
        <v>70.333333333333329</v>
      </c>
    </row>
    <row r="7333" spans="1:27" x14ac:dyDescent="0.25">
      <c r="A7333" t="s">
        <v>1977</v>
      </c>
      <c r="B7333">
        <v>2009</v>
      </c>
      <c r="C7333" t="str">
        <f t="shared" si="229"/>
        <v>Post Drug Era 2007-2012</v>
      </c>
      <c r="D7333" t="s">
        <v>18</v>
      </c>
      <c r="E7333">
        <v>304</v>
      </c>
      <c r="F7333">
        <v>38</v>
      </c>
      <c r="G7333">
        <v>18</v>
      </c>
      <c r="H7333">
        <v>23</v>
      </c>
      <c r="I7333">
        <v>50</v>
      </c>
      <c r="J7333">
        <v>1</v>
      </c>
      <c r="K7333">
        <v>1</v>
      </c>
      <c r="L7333">
        <v>4</v>
      </c>
      <c r="M7333">
        <v>0</v>
      </c>
      <c r="Q7333">
        <v>74</v>
      </c>
      <c r="R7333">
        <v>4.84</v>
      </c>
      <c r="X7333">
        <v>33</v>
      </c>
      <c r="Z7333">
        <v>212</v>
      </c>
      <c r="AA7333">
        <f t="shared" si="228"/>
        <v>70.666666666666671</v>
      </c>
    </row>
    <row r="7334" spans="1:27" x14ac:dyDescent="0.25">
      <c r="A7334" t="s">
        <v>3096</v>
      </c>
      <c r="B7334">
        <v>2002</v>
      </c>
      <c r="C7334" t="str">
        <f t="shared" si="229"/>
        <v>Drug Era 1992-2006</v>
      </c>
      <c r="D7334" t="s">
        <v>19</v>
      </c>
      <c r="E7334">
        <v>304</v>
      </c>
      <c r="F7334">
        <v>38</v>
      </c>
      <c r="G7334">
        <v>6</v>
      </c>
      <c r="H7334">
        <v>26</v>
      </c>
      <c r="I7334">
        <v>46</v>
      </c>
      <c r="J7334">
        <v>3</v>
      </c>
      <c r="K7334">
        <v>7</v>
      </c>
      <c r="L7334">
        <v>3</v>
      </c>
      <c r="M7334">
        <v>0</v>
      </c>
      <c r="Q7334">
        <v>71</v>
      </c>
      <c r="R7334">
        <v>4.79</v>
      </c>
      <c r="X7334">
        <v>37</v>
      </c>
      <c r="Z7334">
        <v>214</v>
      </c>
      <c r="AA7334">
        <f t="shared" si="228"/>
        <v>71.333333333333329</v>
      </c>
    </row>
    <row r="7335" spans="1:27" x14ac:dyDescent="0.25">
      <c r="A7335" t="s">
        <v>2364</v>
      </c>
      <c r="B7335">
        <v>1991</v>
      </c>
      <c r="C7335" t="str">
        <f t="shared" si="229"/>
        <v>Pre-Drug 1970-1991</v>
      </c>
      <c r="D7335" t="s">
        <v>18</v>
      </c>
      <c r="E7335">
        <v>304</v>
      </c>
      <c r="F7335">
        <v>27</v>
      </c>
      <c r="G7335">
        <v>4</v>
      </c>
      <c r="H7335">
        <v>28</v>
      </c>
      <c r="I7335">
        <v>51</v>
      </c>
      <c r="J7335">
        <v>6</v>
      </c>
      <c r="K7335">
        <v>1</v>
      </c>
      <c r="L7335">
        <v>3</v>
      </c>
      <c r="M7335">
        <v>1</v>
      </c>
      <c r="Q7335">
        <v>64</v>
      </c>
      <c r="R7335">
        <v>3.39</v>
      </c>
      <c r="X7335">
        <v>43</v>
      </c>
      <c r="Y7335">
        <v>0.24</v>
      </c>
      <c r="Z7335">
        <v>215</v>
      </c>
      <c r="AA7335">
        <f t="shared" si="228"/>
        <v>71.666666666666671</v>
      </c>
    </row>
    <row r="7336" spans="1:27" x14ac:dyDescent="0.25">
      <c r="A7336" t="s">
        <v>1827</v>
      </c>
      <c r="B7336">
        <v>2000</v>
      </c>
      <c r="C7336" t="str">
        <f t="shared" si="229"/>
        <v>Drug Era 1992-2006</v>
      </c>
      <c r="D7336" t="s">
        <v>19</v>
      </c>
      <c r="E7336">
        <v>304</v>
      </c>
      <c r="F7336">
        <v>38</v>
      </c>
      <c r="G7336">
        <v>8</v>
      </c>
      <c r="H7336">
        <v>14</v>
      </c>
      <c r="I7336">
        <v>26</v>
      </c>
      <c r="J7336">
        <v>0</v>
      </c>
      <c r="K7336">
        <v>0</v>
      </c>
      <c r="L7336">
        <v>0</v>
      </c>
      <c r="M7336">
        <v>0</v>
      </c>
      <c r="Q7336">
        <v>84</v>
      </c>
      <c r="R7336">
        <v>4.7699999999999996</v>
      </c>
      <c r="X7336">
        <v>28</v>
      </c>
      <c r="Y7336">
        <v>0</v>
      </c>
      <c r="Z7336">
        <v>215</v>
      </c>
      <c r="AA7336">
        <f t="shared" si="228"/>
        <v>71.666666666666671</v>
      </c>
    </row>
    <row r="7337" spans="1:27" x14ac:dyDescent="0.25">
      <c r="A7337" t="s">
        <v>611</v>
      </c>
      <c r="B7337">
        <v>2004</v>
      </c>
      <c r="C7337" t="str">
        <f t="shared" si="229"/>
        <v>Drug Era 1992-2006</v>
      </c>
      <c r="D7337" t="s">
        <v>19</v>
      </c>
      <c r="E7337">
        <v>304</v>
      </c>
      <c r="F7337">
        <v>17</v>
      </c>
      <c r="G7337">
        <v>1</v>
      </c>
      <c r="H7337">
        <v>32</v>
      </c>
      <c r="I7337">
        <v>79</v>
      </c>
      <c r="J7337">
        <v>2</v>
      </c>
      <c r="K7337">
        <v>3</v>
      </c>
      <c r="L7337">
        <v>1</v>
      </c>
      <c r="M7337">
        <v>2</v>
      </c>
      <c r="Q7337">
        <v>60</v>
      </c>
      <c r="R7337">
        <v>2.13</v>
      </c>
      <c r="X7337">
        <v>41</v>
      </c>
      <c r="Y7337">
        <v>0.22</v>
      </c>
      <c r="Z7337">
        <v>215</v>
      </c>
      <c r="AA7337">
        <f t="shared" si="228"/>
        <v>71.666666666666671</v>
      </c>
    </row>
    <row r="7338" spans="1:27" x14ac:dyDescent="0.25">
      <c r="A7338" t="s">
        <v>2405</v>
      </c>
      <c r="B7338">
        <v>2006</v>
      </c>
      <c r="C7338" t="str">
        <f t="shared" si="229"/>
        <v>Drug Era 1992-2006</v>
      </c>
      <c r="D7338" t="s">
        <v>19</v>
      </c>
      <c r="E7338">
        <v>304</v>
      </c>
      <c r="F7338">
        <v>28</v>
      </c>
      <c r="G7338">
        <v>6</v>
      </c>
      <c r="H7338">
        <v>34</v>
      </c>
      <c r="I7338">
        <v>65</v>
      </c>
      <c r="J7338">
        <v>4</v>
      </c>
      <c r="K7338">
        <v>3</v>
      </c>
      <c r="L7338">
        <v>8</v>
      </c>
      <c r="M7338">
        <v>0</v>
      </c>
      <c r="Q7338">
        <v>51</v>
      </c>
      <c r="R7338">
        <v>3.52</v>
      </c>
      <c r="X7338">
        <v>22</v>
      </c>
      <c r="Z7338">
        <v>215</v>
      </c>
      <c r="AA7338">
        <f t="shared" si="228"/>
        <v>71.666666666666671</v>
      </c>
    </row>
    <row r="7339" spans="1:27" x14ac:dyDescent="0.25">
      <c r="A7339" t="s">
        <v>1142</v>
      </c>
      <c r="B7339">
        <v>2010</v>
      </c>
      <c r="C7339" t="str">
        <f t="shared" si="229"/>
        <v>Post Drug Era 2007-2012</v>
      </c>
      <c r="D7339" t="s">
        <v>18</v>
      </c>
      <c r="E7339">
        <v>304</v>
      </c>
      <c r="F7339">
        <v>30</v>
      </c>
      <c r="G7339">
        <v>7</v>
      </c>
      <c r="H7339">
        <v>35</v>
      </c>
      <c r="I7339">
        <v>61</v>
      </c>
      <c r="J7339">
        <v>1</v>
      </c>
      <c r="K7339">
        <v>3</v>
      </c>
      <c r="L7339">
        <v>1</v>
      </c>
      <c r="M7339">
        <v>0</v>
      </c>
      <c r="Q7339">
        <v>60</v>
      </c>
      <c r="R7339">
        <v>3.75</v>
      </c>
      <c r="X7339">
        <v>46</v>
      </c>
      <c r="Z7339">
        <v>216</v>
      </c>
      <c r="AA7339">
        <f t="shared" si="228"/>
        <v>72</v>
      </c>
    </row>
    <row r="7340" spans="1:27" x14ac:dyDescent="0.25">
      <c r="A7340" t="s">
        <v>498</v>
      </c>
      <c r="B7340">
        <v>1996</v>
      </c>
      <c r="C7340" t="str">
        <f t="shared" si="229"/>
        <v>Pre-Drug 1970-1991</v>
      </c>
      <c r="D7340" t="s">
        <v>19</v>
      </c>
      <c r="E7340">
        <v>304</v>
      </c>
      <c r="F7340">
        <v>34</v>
      </c>
      <c r="G7340">
        <v>9</v>
      </c>
      <c r="H7340">
        <v>20</v>
      </c>
      <c r="I7340">
        <v>48</v>
      </c>
      <c r="J7340">
        <v>1</v>
      </c>
      <c r="K7340">
        <v>2</v>
      </c>
      <c r="L7340">
        <v>2</v>
      </c>
      <c r="M7340">
        <v>0</v>
      </c>
      <c r="Q7340">
        <v>72</v>
      </c>
      <c r="R7340">
        <v>4.2300000000000004</v>
      </c>
      <c r="X7340">
        <v>15</v>
      </c>
      <c r="Y7340">
        <v>0.23</v>
      </c>
      <c r="Z7340">
        <v>217</v>
      </c>
      <c r="AA7340">
        <f t="shared" si="228"/>
        <v>72.333333333333329</v>
      </c>
    </row>
    <row r="7341" spans="1:27" x14ac:dyDescent="0.25">
      <c r="A7341" t="s">
        <v>1852</v>
      </c>
      <c r="B7341">
        <v>1996</v>
      </c>
      <c r="C7341" t="str">
        <f t="shared" si="229"/>
        <v>Pre-Drug 1970-1991</v>
      </c>
      <c r="D7341" t="s">
        <v>19</v>
      </c>
      <c r="E7341">
        <v>304</v>
      </c>
      <c r="F7341">
        <v>30</v>
      </c>
      <c r="G7341">
        <v>6</v>
      </c>
      <c r="H7341">
        <v>28</v>
      </c>
      <c r="I7341">
        <v>64</v>
      </c>
      <c r="J7341">
        <v>4</v>
      </c>
      <c r="K7341">
        <v>4</v>
      </c>
      <c r="L7341">
        <v>3</v>
      </c>
      <c r="M7341">
        <v>0</v>
      </c>
      <c r="Q7341">
        <v>69</v>
      </c>
      <c r="R7341">
        <v>3.73</v>
      </c>
      <c r="X7341">
        <v>29</v>
      </c>
      <c r="Y7341">
        <v>0.22</v>
      </c>
      <c r="Z7341">
        <v>217</v>
      </c>
      <c r="AA7341">
        <f t="shared" si="228"/>
        <v>72.333333333333329</v>
      </c>
    </row>
    <row r="7342" spans="1:27" x14ac:dyDescent="0.25">
      <c r="A7342" t="s">
        <v>1235</v>
      </c>
      <c r="B7342">
        <v>1988</v>
      </c>
      <c r="C7342" t="str">
        <f t="shared" si="229"/>
        <v>Pre-Drug 1970-1991</v>
      </c>
      <c r="D7342" t="s">
        <v>18</v>
      </c>
      <c r="E7342">
        <v>304</v>
      </c>
      <c r="F7342">
        <v>23</v>
      </c>
      <c r="G7342">
        <v>1</v>
      </c>
      <c r="H7342">
        <v>35</v>
      </c>
      <c r="I7342">
        <v>64</v>
      </c>
      <c r="J7342">
        <v>9</v>
      </c>
      <c r="K7342">
        <v>5</v>
      </c>
      <c r="L7342">
        <v>0</v>
      </c>
      <c r="M7342">
        <v>1</v>
      </c>
      <c r="Q7342">
        <v>63</v>
      </c>
      <c r="R7342">
        <v>2.85</v>
      </c>
      <c r="X7342">
        <v>19</v>
      </c>
      <c r="Y7342">
        <v>0.24</v>
      </c>
      <c r="Z7342">
        <v>218</v>
      </c>
      <c r="AA7342">
        <f t="shared" si="228"/>
        <v>72.666666666666671</v>
      </c>
    </row>
    <row r="7343" spans="1:27" x14ac:dyDescent="0.25">
      <c r="A7343" t="s">
        <v>2459</v>
      </c>
      <c r="B7343">
        <v>1984</v>
      </c>
      <c r="C7343" t="str">
        <f t="shared" si="229"/>
        <v>Pre-Drug 1970-1991</v>
      </c>
      <c r="D7343" t="s">
        <v>18</v>
      </c>
      <c r="E7343">
        <v>304</v>
      </c>
      <c r="F7343">
        <v>17</v>
      </c>
      <c r="G7343">
        <v>0</v>
      </c>
      <c r="H7343">
        <v>34</v>
      </c>
      <c r="I7343">
        <v>38</v>
      </c>
      <c r="J7343">
        <v>2</v>
      </c>
      <c r="K7343">
        <v>1</v>
      </c>
      <c r="L7343">
        <v>1</v>
      </c>
      <c r="M7343">
        <v>0</v>
      </c>
      <c r="Q7343">
        <v>62</v>
      </c>
      <c r="R7343">
        <v>2.1</v>
      </c>
      <c r="X7343">
        <v>25</v>
      </c>
      <c r="Y7343">
        <v>0.23</v>
      </c>
      <c r="Z7343">
        <v>219</v>
      </c>
      <c r="AA7343">
        <f t="shared" si="228"/>
        <v>73</v>
      </c>
    </row>
    <row r="7344" spans="1:27" x14ac:dyDescent="0.25">
      <c r="A7344" t="s">
        <v>2169</v>
      </c>
      <c r="B7344">
        <v>2006</v>
      </c>
      <c r="C7344" t="str">
        <f t="shared" si="229"/>
        <v>Drug Era 1992-2006</v>
      </c>
      <c r="D7344" t="s">
        <v>19</v>
      </c>
      <c r="E7344">
        <v>304</v>
      </c>
      <c r="F7344">
        <v>36</v>
      </c>
      <c r="G7344">
        <v>10</v>
      </c>
      <c r="H7344">
        <v>17</v>
      </c>
      <c r="I7344">
        <v>57</v>
      </c>
      <c r="J7344">
        <v>2</v>
      </c>
      <c r="K7344">
        <v>5</v>
      </c>
      <c r="L7344">
        <v>2</v>
      </c>
      <c r="M7344">
        <v>0</v>
      </c>
      <c r="Q7344">
        <v>74</v>
      </c>
      <c r="R7344">
        <v>4.4000000000000004</v>
      </c>
      <c r="X7344">
        <v>42</v>
      </c>
      <c r="Z7344">
        <v>221</v>
      </c>
      <c r="AA7344">
        <f t="shared" si="228"/>
        <v>73.666666666666671</v>
      </c>
    </row>
    <row r="7345" spans="1:27" x14ac:dyDescent="0.25">
      <c r="A7345" t="s">
        <v>991</v>
      </c>
      <c r="B7345">
        <v>1970</v>
      </c>
      <c r="C7345" t="str">
        <f t="shared" si="229"/>
        <v>Pre-Drug 1970-1991</v>
      </c>
      <c r="D7345" t="s">
        <v>19</v>
      </c>
      <c r="E7345">
        <v>304</v>
      </c>
      <c r="F7345">
        <v>22</v>
      </c>
      <c r="G7345">
        <v>6</v>
      </c>
      <c r="H7345">
        <v>44</v>
      </c>
      <c r="I7345">
        <v>53</v>
      </c>
      <c r="J7345">
        <v>9</v>
      </c>
      <c r="K7345">
        <v>2</v>
      </c>
      <c r="L7345">
        <v>1</v>
      </c>
      <c r="M7345">
        <v>3</v>
      </c>
      <c r="Q7345">
        <v>48</v>
      </c>
      <c r="R7345">
        <v>2.65</v>
      </c>
      <c r="X7345">
        <v>21</v>
      </c>
      <c r="Y7345">
        <v>0.19</v>
      </c>
      <c r="Z7345">
        <v>224</v>
      </c>
      <c r="AA7345">
        <f t="shared" si="228"/>
        <v>74.666666666666671</v>
      </c>
    </row>
    <row r="7346" spans="1:27" x14ac:dyDescent="0.25">
      <c r="A7346" t="s">
        <v>2000</v>
      </c>
      <c r="B7346">
        <v>1984</v>
      </c>
      <c r="C7346" t="str">
        <f t="shared" si="229"/>
        <v>Pre-Drug 1970-1991</v>
      </c>
      <c r="D7346" t="s">
        <v>19</v>
      </c>
      <c r="E7346">
        <v>304</v>
      </c>
      <c r="F7346">
        <v>37</v>
      </c>
      <c r="G7346">
        <v>9</v>
      </c>
      <c r="H7346">
        <v>17</v>
      </c>
      <c r="I7346">
        <v>36</v>
      </c>
      <c r="J7346">
        <v>0</v>
      </c>
      <c r="K7346">
        <v>4</v>
      </c>
      <c r="L7346">
        <v>1</v>
      </c>
      <c r="M7346">
        <v>1</v>
      </c>
      <c r="Q7346">
        <v>72</v>
      </c>
      <c r="R7346">
        <v>4.46</v>
      </c>
      <c r="X7346">
        <v>59</v>
      </c>
      <c r="Y7346">
        <v>0.25</v>
      </c>
      <c r="Z7346">
        <v>224</v>
      </c>
      <c r="AA7346">
        <f t="shared" si="228"/>
        <v>74.666666666666671</v>
      </c>
    </row>
    <row r="7347" spans="1:27" x14ac:dyDescent="0.25">
      <c r="A7347" t="s">
        <v>345</v>
      </c>
      <c r="B7347">
        <v>2010</v>
      </c>
      <c r="C7347" t="str">
        <f t="shared" si="229"/>
        <v>Post Drug Era 2007-2012</v>
      </c>
      <c r="D7347" t="s">
        <v>19</v>
      </c>
      <c r="E7347">
        <v>304</v>
      </c>
      <c r="F7347">
        <v>25</v>
      </c>
      <c r="G7347">
        <v>9</v>
      </c>
      <c r="H7347">
        <v>29</v>
      </c>
      <c r="I7347">
        <v>71</v>
      </c>
      <c r="J7347">
        <v>4</v>
      </c>
      <c r="K7347">
        <v>0</v>
      </c>
      <c r="L7347">
        <v>0</v>
      </c>
      <c r="M7347">
        <v>1</v>
      </c>
      <c r="Q7347">
        <v>53</v>
      </c>
      <c r="R7347">
        <v>3.01</v>
      </c>
      <c r="X7347">
        <v>29</v>
      </c>
      <c r="Z7347">
        <v>224</v>
      </c>
      <c r="AA7347">
        <f t="shared" si="228"/>
        <v>74.666666666666671</v>
      </c>
    </row>
    <row r="7348" spans="1:27" x14ac:dyDescent="0.25">
      <c r="A7348" t="s">
        <v>453</v>
      </c>
      <c r="B7348">
        <v>1981</v>
      </c>
      <c r="C7348" t="str">
        <f t="shared" si="229"/>
        <v>Pre-Drug 1970-1991</v>
      </c>
      <c r="D7348" t="s">
        <v>18</v>
      </c>
      <c r="E7348">
        <v>304</v>
      </c>
      <c r="F7348">
        <v>15</v>
      </c>
      <c r="G7348">
        <v>5</v>
      </c>
      <c r="H7348">
        <v>12</v>
      </c>
      <c r="I7348">
        <v>47</v>
      </c>
      <c r="J7348">
        <v>3</v>
      </c>
      <c r="K7348">
        <v>0</v>
      </c>
      <c r="L7348">
        <v>1</v>
      </c>
      <c r="M7348">
        <v>2</v>
      </c>
      <c r="Q7348">
        <v>68</v>
      </c>
      <c r="R7348">
        <v>1.78</v>
      </c>
      <c r="X7348">
        <v>29</v>
      </c>
      <c r="Y7348">
        <v>0.23</v>
      </c>
      <c r="Z7348">
        <v>228</v>
      </c>
      <c r="AA7348">
        <f t="shared" si="228"/>
        <v>76</v>
      </c>
    </row>
    <row r="7349" spans="1:27" x14ac:dyDescent="0.25">
      <c r="A7349" t="s">
        <v>230</v>
      </c>
      <c r="B7349">
        <v>2000</v>
      </c>
      <c r="C7349" t="str">
        <f t="shared" si="229"/>
        <v>Drug Era 1992-2006</v>
      </c>
      <c r="D7349" t="s">
        <v>18</v>
      </c>
      <c r="E7349">
        <v>304</v>
      </c>
      <c r="F7349">
        <v>22</v>
      </c>
      <c r="G7349">
        <v>10</v>
      </c>
      <c r="H7349">
        <v>38</v>
      </c>
      <c r="I7349">
        <v>106</v>
      </c>
      <c r="J7349">
        <v>2</v>
      </c>
      <c r="K7349">
        <v>0</v>
      </c>
      <c r="L7349">
        <v>0</v>
      </c>
      <c r="M7349">
        <v>0</v>
      </c>
      <c r="Q7349">
        <v>39</v>
      </c>
      <c r="R7349">
        <v>2.61</v>
      </c>
      <c r="X7349">
        <v>25</v>
      </c>
      <c r="Y7349">
        <v>0</v>
      </c>
      <c r="Z7349">
        <v>228</v>
      </c>
      <c r="AA7349">
        <f t="shared" si="228"/>
        <v>76</v>
      </c>
    </row>
    <row r="7350" spans="1:27" x14ac:dyDescent="0.25">
      <c r="A7350" t="s">
        <v>1085</v>
      </c>
      <c r="B7350">
        <v>2009</v>
      </c>
      <c r="C7350" t="str">
        <f t="shared" si="229"/>
        <v>Post Drug Era 2007-2012</v>
      </c>
      <c r="D7350" t="s">
        <v>19</v>
      </c>
      <c r="E7350">
        <v>304</v>
      </c>
      <c r="F7350">
        <v>20</v>
      </c>
      <c r="G7350">
        <v>10</v>
      </c>
      <c r="H7350">
        <v>16</v>
      </c>
      <c r="I7350">
        <v>47</v>
      </c>
      <c r="J7350">
        <v>2</v>
      </c>
      <c r="K7350">
        <v>6</v>
      </c>
      <c r="L7350">
        <v>4</v>
      </c>
      <c r="M7350">
        <v>0</v>
      </c>
      <c r="Q7350">
        <v>58</v>
      </c>
      <c r="R7350">
        <v>2.36</v>
      </c>
      <c r="X7350">
        <v>59</v>
      </c>
      <c r="Z7350">
        <v>229</v>
      </c>
      <c r="AA7350">
        <f t="shared" si="228"/>
        <v>76.333333333333329</v>
      </c>
    </row>
    <row r="7351" spans="1:27" x14ac:dyDescent="0.25">
      <c r="A7351" t="s">
        <v>2650</v>
      </c>
      <c r="B7351">
        <v>1984</v>
      </c>
      <c r="C7351" t="str">
        <f t="shared" si="229"/>
        <v>Pre-Drug 1970-1991</v>
      </c>
      <c r="D7351" t="s">
        <v>18</v>
      </c>
      <c r="E7351">
        <v>304</v>
      </c>
      <c r="F7351">
        <v>19</v>
      </c>
      <c r="G7351">
        <v>5</v>
      </c>
      <c r="H7351">
        <v>20</v>
      </c>
      <c r="I7351">
        <v>45</v>
      </c>
      <c r="J7351">
        <v>3</v>
      </c>
      <c r="K7351">
        <v>1</v>
      </c>
      <c r="L7351">
        <v>1</v>
      </c>
      <c r="M7351">
        <v>1</v>
      </c>
      <c r="Q7351">
        <v>60</v>
      </c>
      <c r="R7351">
        <v>2.21</v>
      </c>
      <c r="X7351">
        <v>65</v>
      </c>
      <c r="Y7351">
        <v>0.21</v>
      </c>
      <c r="Z7351">
        <v>232</v>
      </c>
      <c r="AA7351">
        <f t="shared" si="228"/>
        <v>77.333333333333329</v>
      </c>
    </row>
    <row r="7352" spans="1:27" x14ac:dyDescent="0.25">
      <c r="A7352" t="s">
        <v>3126</v>
      </c>
      <c r="B7352">
        <v>2009</v>
      </c>
      <c r="C7352" t="str">
        <f t="shared" si="229"/>
        <v>Post Drug Era 2007-2012</v>
      </c>
      <c r="D7352" t="s">
        <v>19</v>
      </c>
      <c r="E7352">
        <v>304</v>
      </c>
      <c r="F7352">
        <v>23</v>
      </c>
      <c r="G7352">
        <v>6</v>
      </c>
      <c r="H7352">
        <v>23</v>
      </c>
      <c r="I7352">
        <v>102</v>
      </c>
      <c r="J7352">
        <v>1</v>
      </c>
      <c r="K7352">
        <v>6</v>
      </c>
      <c r="L7352">
        <v>0</v>
      </c>
      <c r="M7352">
        <v>0</v>
      </c>
      <c r="Q7352">
        <v>52</v>
      </c>
      <c r="R7352">
        <v>2.63</v>
      </c>
      <c r="X7352">
        <v>40</v>
      </c>
      <c r="Z7352">
        <v>236</v>
      </c>
      <c r="AA7352">
        <f t="shared" si="228"/>
        <v>78.666666666666671</v>
      </c>
    </row>
    <row r="7353" spans="1:27" x14ac:dyDescent="0.25">
      <c r="A7353" t="s">
        <v>694</v>
      </c>
      <c r="B7353">
        <v>1983</v>
      </c>
      <c r="C7353" t="str">
        <f t="shared" si="229"/>
        <v>Pre-Drug 1970-1991</v>
      </c>
      <c r="D7353" t="s">
        <v>18</v>
      </c>
      <c r="E7353">
        <v>304</v>
      </c>
      <c r="F7353">
        <v>25</v>
      </c>
      <c r="G7353">
        <v>9</v>
      </c>
      <c r="H7353">
        <v>22</v>
      </c>
      <c r="I7353">
        <v>60</v>
      </c>
      <c r="J7353">
        <v>4</v>
      </c>
      <c r="K7353">
        <v>1</v>
      </c>
      <c r="L7353">
        <v>1</v>
      </c>
      <c r="M7353">
        <v>0</v>
      </c>
      <c r="Q7353">
        <v>51</v>
      </c>
      <c r="R7353">
        <v>2.82</v>
      </c>
      <c r="X7353">
        <v>26</v>
      </c>
      <c r="Y7353">
        <v>0.18</v>
      </c>
      <c r="Z7353">
        <v>239</v>
      </c>
      <c r="AA7353">
        <f t="shared" si="228"/>
        <v>79.666666666666671</v>
      </c>
    </row>
    <row r="7354" spans="1:27" x14ac:dyDescent="0.25">
      <c r="A7354" t="s">
        <v>2840</v>
      </c>
      <c r="B7354">
        <v>1999</v>
      </c>
      <c r="C7354" t="str">
        <f t="shared" si="229"/>
        <v>Drug Era 1992-2006</v>
      </c>
      <c r="D7354" t="s">
        <v>18</v>
      </c>
      <c r="E7354">
        <v>305</v>
      </c>
      <c r="F7354">
        <v>56</v>
      </c>
      <c r="G7354">
        <v>11</v>
      </c>
      <c r="H7354">
        <v>36</v>
      </c>
      <c r="I7354">
        <v>34</v>
      </c>
      <c r="J7354">
        <v>1</v>
      </c>
      <c r="K7354">
        <v>2</v>
      </c>
      <c r="L7354">
        <v>1</v>
      </c>
      <c r="M7354">
        <v>0</v>
      </c>
      <c r="Q7354">
        <v>85</v>
      </c>
      <c r="R7354">
        <v>8.0399999999999991</v>
      </c>
      <c r="X7354">
        <v>40</v>
      </c>
      <c r="Y7354">
        <v>0</v>
      </c>
      <c r="Z7354">
        <v>188</v>
      </c>
      <c r="AA7354">
        <f t="shared" si="228"/>
        <v>62.666666666666664</v>
      </c>
    </row>
    <row r="7355" spans="1:27" x14ac:dyDescent="0.25">
      <c r="A7355" t="s">
        <v>2049</v>
      </c>
      <c r="B7355">
        <v>2005</v>
      </c>
      <c r="C7355" t="str">
        <f t="shared" si="229"/>
        <v>Drug Era 1992-2006</v>
      </c>
      <c r="D7355" t="s">
        <v>18</v>
      </c>
      <c r="E7355">
        <v>305</v>
      </c>
      <c r="F7355">
        <v>38</v>
      </c>
      <c r="G7355">
        <v>7</v>
      </c>
      <c r="H7355">
        <v>36</v>
      </c>
      <c r="I7355">
        <v>33</v>
      </c>
      <c r="J7355">
        <v>2</v>
      </c>
      <c r="K7355">
        <v>3</v>
      </c>
      <c r="L7355">
        <v>5</v>
      </c>
      <c r="M7355">
        <v>0</v>
      </c>
      <c r="Q7355">
        <v>74</v>
      </c>
      <c r="R7355">
        <v>5.26</v>
      </c>
      <c r="X7355">
        <v>28</v>
      </c>
      <c r="Z7355">
        <v>195</v>
      </c>
      <c r="AA7355">
        <f t="shared" si="228"/>
        <v>65</v>
      </c>
    </row>
    <row r="7356" spans="1:27" x14ac:dyDescent="0.25">
      <c r="A7356" t="s">
        <v>2985</v>
      </c>
      <c r="B7356">
        <v>1985</v>
      </c>
      <c r="C7356" t="str">
        <f t="shared" si="229"/>
        <v>Pre-Drug 1970-1991</v>
      </c>
      <c r="D7356" t="s">
        <v>19</v>
      </c>
      <c r="E7356">
        <v>305</v>
      </c>
      <c r="F7356">
        <v>49</v>
      </c>
      <c r="G7356">
        <v>11</v>
      </c>
      <c r="H7356">
        <v>34</v>
      </c>
      <c r="I7356">
        <v>37</v>
      </c>
      <c r="J7356">
        <v>0</v>
      </c>
      <c r="K7356">
        <v>2</v>
      </c>
      <c r="L7356">
        <v>1</v>
      </c>
      <c r="M7356">
        <v>0</v>
      </c>
      <c r="Q7356">
        <v>78</v>
      </c>
      <c r="R7356">
        <v>6.68</v>
      </c>
      <c r="X7356">
        <v>27</v>
      </c>
      <c r="Y7356">
        <v>0.28999999999999998</v>
      </c>
      <c r="Z7356">
        <v>198</v>
      </c>
      <c r="AA7356">
        <f t="shared" si="228"/>
        <v>66</v>
      </c>
    </row>
    <row r="7357" spans="1:27" x14ac:dyDescent="0.25">
      <c r="A7357" t="s">
        <v>1479</v>
      </c>
      <c r="B7357">
        <v>2002</v>
      </c>
      <c r="C7357" t="str">
        <f t="shared" si="229"/>
        <v>Drug Era 1992-2006</v>
      </c>
      <c r="D7357" t="s">
        <v>19</v>
      </c>
      <c r="E7357">
        <v>305</v>
      </c>
      <c r="F7357">
        <v>34</v>
      </c>
      <c r="G7357">
        <v>13</v>
      </c>
      <c r="H7357">
        <v>33</v>
      </c>
      <c r="I7357">
        <v>45</v>
      </c>
      <c r="J7357">
        <v>0</v>
      </c>
      <c r="K7357">
        <v>5</v>
      </c>
      <c r="L7357">
        <v>1</v>
      </c>
      <c r="M7357">
        <v>0</v>
      </c>
      <c r="Q7357">
        <v>78</v>
      </c>
      <c r="R7357">
        <v>4.6399999999999997</v>
      </c>
      <c r="X7357">
        <v>27</v>
      </c>
      <c r="Z7357">
        <v>198</v>
      </c>
      <c r="AA7357">
        <f t="shared" si="228"/>
        <v>66</v>
      </c>
    </row>
    <row r="7358" spans="1:27" x14ac:dyDescent="0.25">
      <c r="A7358" t="s">
        <v>2691</v>
      </c>
      <c r="B7358">
        <v>2008</v>
      </c>
      <c r="C7358" t="str">
        <f t="shared" si="229"/>
        <v>Post Drug Era 2007-2012</v>
      </c>
      <c r="D7358" t="s">
        <v>19</v>
      </c>
      <c r="E7358">
        <v>305</v>
      </c>
      <c r="F7358">
        <v>38</v>
      </c>
      <c r="G7358">
        <v>15</v>
      </c>
      <c r="H7358">
        <v>27</v>
      </c>
      <c r="I7358">
        <v>56</v>
      </c>
      <c r="J7358">
        <v>5</v>
      </c>
      <c r="K7358">
        <v>8</v>
      </c>
      <c r="L7358">
        <v>6</v>
      </c>
      <c r="M7358">
        <v>0</v>
      </c>
      <c r="Q7358">
        <v>69</v>
      </c>
      <c r="R7358">
        <v>5.03</v>
      </c>
      <c r="X7358">
        <v>23</v>
      </c>
      <c r="Z7358">
        <v>204</v>
      </c>
      <c r="AA7358">
        <f t="shared" si="228"/>
        <v>68</v>
      </c>
    </row>
    <row r="7359" spans="1:27" x14ac:dyDescent="0.25">
      <c r="A7359" t="s">
        <v>3131</v>
      </c>
      <c r="B7359">
        <v>2002</v>
      </c>
      <c r="C7359" t="str">
        <f t="shared" si="229"/>
        <v>Drug Era 1992-2006</v>
      </c>
      <c r="D7359" t="s">
        <v>19</v>
      </c>
      <c r="E7359">
        <v>305</v>
      </c>
      <c r="F7359">
        <v>33</v>
      </c>
      <c r="G7359">
        <v>10</v>
      </c>
      <c r="H7359">
        <v>29</v>
      </c>
      <c r="I7359">
        <v>53</v>
      </c>
      <c r="J7359">
        <v>1</v>
      </c>
      <c r="K7359">
        <v>5</v>
      </c>
      <c r="L7359">
        <v>3</v>
      </c>
      <c r="M7359">
        <v>1</v>
      </c>
      <c r="Q7359">
        <v>70</v>
      </c>
      <c r="R7359">
        <v>4.3</v>
      </c>
      <c r="X7359">
        <v>65</v>
      </c>
      <c r="Z7359">
        <v>207</v>
      </c>
      <c r="AA7359">
        <f t="shared" si="228"/>
        <v>69</v>
      </c>
    </row>
    <row r="7360" spans="1:27" x14ac:dyDescent="0.25">
      <c r="A7360" t="s">
        <v>1094</v>
      </c>
      <c r="B7360">
        <v>1997</v>
      </c>
      <c r="C7360" t="str">
        <f t="shared" si="229"/>
        <v>Drug Era 1992-2006</v>
      </c>
      <c r="D7360" t="s">
        <v>18</v>
      </c>
      <c r="E7360">
        <v>305</v>
      </c>
      <c r="F7360">
        <v>41</v>
      </c>
      <c r="G7360">
        <v>12</v>
      </c>
      <c r="H7360">
        <v>30</v>
      </c>
      <c r="I7360">
        <v>42</v>
      </c>
      <c r="J7360">
        <v>6</v>
      </c>
      <c r="K7360">
        <v>2</v>
      </c>
      <c r="L7360">
        <v>0</v>
      </c>
      <c r="M7360">
        <v>1</v>
      </c>
      <c r="Q7360">
        <v>71</v>
      </c>
      <c r="R7360">
        <v>5.32</v>
      </c>
      <c r="X7360">
        <v>31</v>
      </c>
      <c r="Y7360">
        <v>0.27</v>
      </c>
      <c r="Z7360">
        <v>208</v>
      </c>
      <c r="AA7360">
        <f t="shared" si="228"/>
        <v>69.333333333333329</v>
      </c>
    </row>
    <row r="7361" spans="1:27" x14ac:dyDescent="0.25">
      <c r="A7361" t="s">
        <v>1325</v>
      </c>
      <c r="B7361">
        <v>2011</v>
      </c>
      <c r="C7361" t="str">
        <f t="shared" si="229"/>
        <v>Post Drug Era 2007-2012</v>
      </c>
      <c r="D7361" t="s">
        <v>19</v>
      </c>
      <c r="E7361">
        <v>305</v>
      </c>
      <c r="F7361">
        <v>39</v>
      </c>
      <c r="G7361">
        <v>11</v>
      </c>
      <c r="H7361">
        <v>10</v>
      </c>
      <c r="I7361">
        <v>35</v>
      </c>
      <c r="J7361">
        <v>1</v>
      </c>
      <c r="K7361">
        <v>0</v>
      </c>
      <c r="L7361">
        <v>4</v>
      </c>
      <c r="M7361">
        <v>0</v>
      </c>
      <c r="Q7361">
        <v>88</v>
      </c>
      <c r="R7361">
        <v>5.0599999999999996</v>
      </c>
      <c r="X7361">
        <v>38</v>
      </c>
      <c r="Z7361">
        <v>208</v>
      </c>
      <c r="AA7361">
        <f t="shared" si="228"/>
        <v>69.333333333333329</v>
      </c>
    </row>
    <row r="7362" spans="1:27" x14ac:dyDescent="0.25">
      <c r="A7362" t="s">
        <v>2952</v>
      </c>
      <c r="B7362">
        <v>1996</v>
      </c>
      <c r="C7362" t="str">
        <f t="shared" si="229"/>
        <v>Pre-Drug 1970-1991</v>
      </c>
      <c r="D7362" t="s">
        <v>18</v>
      </c>
      <c r="E7362">
        <v>305</v>
      </c>
      <c r="F7362">
        <v>23</v>
      </c>
      <c r="G7362">
        <v>9</v>
      </c>
      <c r="H7362">
        <v>47</v>
      </c>
      <c r="I7362">
        <v>79</v>
      </c>
      <c r="J7362">
        <v>6</v>
      </c>
      <c r="K7362">
        <v>2</v>
      </c>
      <c r="L7362">
        <v>1</v>
      </c>
      <c r="M7362">
        <v>0</v>
      </c>
      <c r="Q7362">
        <v>57</v>
      </c>
      <c r="R7362">
        <v>2.97</v>
      </c>
      <c r="X7362">
        <v>42</v>
      </c>
      <c r="Y7362">
        <v>0.18</v>
      </c>
      <c r="Z7362">
        <v>209</v>
      </c>
      <c r="AA7362">
        <f t="shared" ref="AA7362:AA7425" si="230">Z7362/3</f>
        <v>69.666666666666671</v>
      </c>
    </row>
    <row r="7363" spans="1:27" x14ac:dyDescent="0.25">
      <c r="A7363" t="s">
        <v>848</v>
      </c>
      <c r="B7363">
        <v>1996</v>
      </c>
      <c r="C7363" t="str">
        <f t="shared" ref="C7363:C7426" si="231">IF(B7363&lt;1997,"Pre-Drug 1970-1991",IF(B7363&lt;=2006,"Drug Era 1992-2006","Post Drug Era 2007-2012"))</f>
        <v>Pre-Drug 1970-1991</v>
      </c>
      <c r="D7363" t="s">
        <v>18</v>
      </c>
      <c r="E7363">
        <v>305</v>
      </c>
      <c r="F7363">
        <v>28</v>
      </c>
      <c r="G7363">
        <v>3</v>
      </c>
      <c r="H7363">
        <v>39</v>
      </c>
      <c r="I7363">
        <v>60</v>
      </c>
      <c r="J7363">
        <v>3</v>
      </c>
      <c r="K7363">
        <v>4</v>
      </c>
      <c r="L7363">
        <v>2</v>
      </c>
      <c r="M7363">
        <v>0</v>
      </c>
      <c r="Q7363">
        <v>63</v>
      </c>
      <c r="R7363">
        <v>3.6</v>
      </c>
      <c r="X7363">
        <v>41</v>
      </c>
      <c r="Y7363">
        <v>0.2</v>
      </c>
      <c r="Z7363">
        <v>210</v>
      </c>
      <c r="AA7363">
        <f t="shared" si="230"/>
        <v>70</v>
      </c>
    </row>
    <row r="7364" spans="1:27" x14ac:dyDescent="0.25">
      <c r="A7364" t="s">
        <v>2942</v>
      </c>
      <c r="B7364">
        <v>2005</v>
      </c>
      <c r="C7364" t="str">
        <f t="shared" si="231"/>
        <v>Drug Era 1992-2006</v>
      </c>
      <c r="D7364" t="s">
        <v>19</v>
      </c>
      <c r="E7364">
        <v>305</v>
      </c>
      <c r="F7364">
        <v>29</v>
      </c>
      <c r="G7364">
        <v>8</v>
      </c>
      <c r="H7364">
        <v>29</v>
      </c>
      <c r="I7364">
        <v>43</v>
      </c>
      <c r="J7364">
        <v>6</v>
      </c>
      <c r="K7364">
        <v>3</v>
      </c>
      <c r="L7364">
        <v>2</v>
      </c>
      <c r="M7364">
        <v>0</v>
      </c>
      <c r="Q7364">
        <v>74</v>
      </c>
      <c r="R7364">
        <v>3.73</v>
      </c>
      <c r="X7364">
        <v>38</v>
      </c>
      <c r="Z7364">
        <v>210</v>
      </c>
      <c r="AA7364">
        <f t="shared" si="230"/>
        <v>70</v>
      </c>
    </row>
    <row r="7365" spans="1:27" x14ac:dyDescent="0.25">
      <c r="A7365" t="s">
        <v>365</v>
      </c>
      <c r="B7365">
        <v>1975</v>
      </c>
      <c r="C7365" t="str">
        <f t="shared" si="231"/>
        <v>Pre-Drug 1970-1991</v>
      </c>
      <c r="D7365" t="s">
        <v>19</v>
      </c>
      <c r="E7365">
        <v>305</v>
      </c>
      <c r="F7365">
        <v>33</v>
      </c>
      <c r="G7365">
        <v>7</v>
      </c>
      <c r="H7365">
        <v>35</v>
      </c>
      <c r="I7365">
        <v>35</v>
      </c>
      <c r="J7365">
        <v>2</v>
      </c>
      <c r="K7365">
        <v>4</v>
      </c>
      <c r="L7365">
        <v>2</v>
      </c>
      <c r="M7365">
        <v>0</v>
      </c>
      <c r="Q7365">
        <v>70</v>
      </c>
      <c r="R7365">
        <v>4.22</v>
      </c>
      <c r="X7365">
        <v>17</v>
      </c>
      <c r="Y7365">
        <v>0.26</v>
      </c>
      <c r="Z7365">
        <v>211</v>
      </c>
      <c r="AA7365">
        <f t="shared" si="230"/>
        <v>70.333333333333329</v>
      </c>
    </row>
    <row r="7366" spans="1:27" x14ac:dyDescent="0.25">
      <c r="A7366" t="s">
        <v>2251</v>
      </c>
      <c r="B7366">
        <v>1989</v>
      </c>
      <c r="C7366" t="str">
        <f t="shared" si="231"/>
        <v>Pre-Drug 1970-1991</v>
      </c>
      <c r="D7366" t="s">
        <v>19</v>
      </c>
      <c r="E7366">
        <v>305</v>
      </c>
      <c r="F7366">
        <v>34</v>
      </c>
      <c r="G7366">
        <v>8</v>
      </c>
      <c r="H7366">
        <v>30</v>
      </c>
      <c r="I7366">
        <v>52</v>
      </c>
      <c r="J7366">
        <v>3</v>
      </c>
      <c r="K7366">
        <v>1</v>
      </c>
      <c r="L7366">
        <v>0</v>
      </c>
      <c r="M7366">
        <v>0</v>
      </c>
      <c r="Q7366">
        <v>71</v>
      </c>
      <c r="R7366">
        <v>4.3499999999999996</v>
      </c>
      <c r="X7366">
        <v>33</v>
      </c>
      <c r="Y7366">
        <v>0.26</v>
      </c>
      <c r="Z7366">
        <v>211</v>
      </c>
      <c r="AA7366">
        <f t="shared" si="230"/>
        <v>70.333333333333329</v>
      </c>
    </row>
    <row r="7367" spans="1:27" x14ac:dyDescent="0.25">
      <c r="A7367" t="s">
        <v>271</v>
      </c>
      <c r="B7367">
        <v>2008</v>
      </c>
      <c r="C7367" t="str">
        <f t="shared" si="231"/>
        <v>Post Drug Era 2007-2012</v>
      </c>
      <c r="D7367" t="s">
        <v>18</v>
      </c>
      <c r="E7367">
        <v>305</v>
      </c>
      <c r="F7367">
        <v>33</v>
      </c>
      <c r="G7367">
        <v>10</v>
      </c>
      <c r="H7367">
        <v>31</v>
      </c>
      <c r="I7367">
        <v>49</v>
      </c>
      <c r="J7367">
        <v>0</v>
      </c>
      <c r="K7367">
        <v>1</v>
      </c>
      <c r="L7367">
        <v>3</v>
      </c>
      <c r="M7367">
        <v>0</v>
      </c>
      <c r="Q7367">
        <v>66</v>
      </c>
      <c r="R7367">
        <v>4.2</v>
      </c>
      <c r="X7367">
        <v>47</v>
      </c>
      <c r="Z7367">
        <v>212</v>
      </c>
      <c r="AA7367">
        <f t="shared" si="230"/>
        <v>70.666666666666671</v>
      </c>
    </row>
    <row r="7368" spans="1:27" x14ac:dyDescent="0.25">
      <c r="A7368" t="s">
        <v>2929</v>
      </c>
      <c r="B7368">
        <v>2011</v>
      </c>
      <c r="C7368" t="str">
        <f t="shared" si="231"/>
        <v>Post Drug Era 2007-2012</v>
      </c>
      <c r="D7368" t="s">
        <v>18</v>
      </c>
      <c r="E7368">
        <v>305</v>
      </c>
      <c r="F7368">
        <v>30</v>
      </c>
      <c r="G7368">
        <v>6</v>
      </c>
      <c r="H7368">
        <v>34</v>
      </c>
      <c r="I7368">
        <v>79</v>
      </c>
      <c r="J7368">
        <v>3</v>
      </c>
      <c r="K7368">
        <v>5</v>
      </c>
      <c r="L7368">
        <v>4</v>
      </c>
      <c r="M7368">
        <v>1</v>
      </c>
      <c r="Q7368">
        <v>54</v>
      </c>
      <c r="R7368">
        <v>3.8</v>
      </c>
      <c r="X7368">
        <v>28</v>
      </c>
      <c r="Z7368">
        <v>213</v>
      </c>
      <c r="AA7368">
        <f t="shared" si="230"/>
        <v>71</v>
      </c>
    </row>
    <row r="7369" spans="1:27" x14ac:dyDescent="0.25">
      <c r="A7369" t="s">
        <v>3029</v>
      </c>
      <c r="B7369">
        <v>1991</v>
      </c>
      <c r="C7369" t="str">
        <f t="shared" si="231"/>
        <v>Pre-Drug 1970-1991</v>
      </c>
      <c r="D7369" t="s">
        <v>19</v>
      </c>
      <c r="E7369">
        <v>305</v>
      </c>
      <c r="F7369">
        <v>36</v>
      </c>
      <c r="G7369">
        <v>13</v>
      </c>
      <c r="H7369">
        <v>28</v>
      </c>
      <c r="I7369">
        <v>52</v>
      </c>
      <c r="J7369">
        <v>0</v>
      </c>
      <c r="K7369">
        <v>3</v>
      </c>
      <c r="L7369">
        <v>1</v>
      </c>
      <c r="M7369">
        <v>0</v>
      </c>
      <c r="Q7369">
        <v>66</v>
      </c>
      <c r="R7369">
        <v>4.54</v>
      </c>
      <c r="X7369">
        <v>26</v>
      </c>
      <c r="Y7369">
        <v>0.24</v>
      </c>
      <c r="Z7369">
        <v>214</v>
      </c>
      <c r="AA7369">
        <f t="shared" si="230"/>
        <v>71.333333333333329</v>
      </c>
    </row>
    <row r="7370" spans="1:27" x14ac:dyDescent="0.25">
      <c r="A7370" t="s">
        <v>513</v>
      </c>
      <c r="B7370">
        <v>2010</v>
      </c>
      <c r="C7370" t="str">
        <f t="shared" si="231"/>
        <v>Post Drug Era 2007-2012</v>
      </c>
      <c r="D7370" t="s">
        <v>19</v>
      </c>
      <c r="E7370">
        <v>305</v>
      </c>
      <c r="F7370">
        <v>35</v>
      </c>
      <c r="G7370">
        <v>6</v>
      </c>
      <c r="H7370">
        <v>22</v>
      </c>
      <c r="I7370">
        <v>77</v>
      </c>
      <c r="J7370">
        <v>2</v>
      </c>
      <c r="K7370">
        <v>5</v>
      </c>
      <c r="L7370">
        <v>1</v>
      </c>
      <c r="M7370">
        <v>1</v>
      </c>
      <c r="Q7370">
        <v>71</v>
      </c>
      <c r="R7370">
        <v>4.4000000000000004</v>
      </c>
      <c r="X7370">
        <v>22</v>
      </c>
      <c r="Z7370">
        <v>215</v>
      </c>
      <c r="AA7370">
        <f t="shared" si="230"/>
        <v>71.666666666666671</v>
      </c>
    </row>
    <row r="7371" spans="1:27" x14ac:dyDescent="0.25">
      <c r="A7371" t="s">
        <v>1906</v>
      </c>
      <c r="B7371">
        <v>1982</v>
      </c>
      <c r="C7371" t="str">
        <f t="shared" si="231"/>
        <v>Pre-Drug 1970-1991</v>
      </c>
      <c r="D7371" t="s">
        <v>18</v>
      </c>
      <c r="E7371">
        <v>305</v>
      </c>
      <c r="F7371">
        <v>30</v>
      </c>
      <c r="G7371">
        <v>8</v>
      </c>
      <c r="H7371">
        <v>22</v>
      </c>
      <c r="I7371">
        <v>43</v>
      </c>
      <c r="J7371">
        <v>3</v>
      </c>
      <c r="K7371">
        <v>3</v>
      </c>
      <c r="L7371">
        <v>2</v>
      </c>
      <c r="M7371">
        <v>0</v>
      </c>
      <c r="Q7371">
        <v>70</v>
      </c>
      <c r="R7371">
        <v>3.75</v>
      </c>
      <c r="X7371">
        <v>32</v>
      </c>
      <c r="Y7371">
        <v>0.25</v>
      </c>
      <c r="Z7371">
        <v>216</v>
      </c>
      <c r="AA7371">
        <f t="shared" si="230"/>
        <v>72</v>
      </c>
    </row>
    <row r="7372" spans="1:27" x14ac:dyDescent="0.25">
      <c r="A7372" t="s">
        <v>2412</v>
      </c>
      <c r="B7372">
        <v>2012</v>
      </c>
      <c r="C7372" t="str">
        <f t="shared" si="231"/>
        <v>Post Drug Era 2007-2012</v>
      </c>
      <c r="D7372" t="s">
        <v>18</v>
      </c>
      <c r="E7372">
        <v>305</v>
      </c>
      <c r="F7372">
        <v>35</v>
      </c>
      <c r="G7372">
        <v>8</v>
      </c>
      <c r="H7372">
        <v>31</v>
      </c>
      <c r="I7372">
        <v>72</v>
      </c>
      <c r="J7372">
        <v>1</v>
      </c>
      <c r="K7372">
        <v>6</v>
      </c>
      <c r="L7372">
        <v>0</v>
      </c>
      <c r="M7372">
        <v>0</v>
      </c>
      <c r="Q7372">
        <v>65</v>
      </c>
      <c r="R7372">
        <v>4.38</v>
      </c>
      <c r="X7372">
        <v>22</v>
      </c>
      <c r="Z7372">
        <v>216</v>
      </c>
      <c r="AA7372">
        <f t="shared" si="230"/>
        <v>72</v>
      </c>
    </row>
    <row r="7373" spans="1:27" x14ac:dyDescent="0.25">
      <c r="A7373" t="s">
        <v>2079</v>
      </c>
      <c r="B7373">
        <v>1986</v>
      </c>
      <c r="C7373" t="str">
        <f t="shared" si="231"/>
        <v>Pre-Drug 1970-1991</v>
      </c>
      <c r="D7373" t="s">
        <v>19</v>
      </c>
      <c r="E7373">
        <v>305</v>
      </c>
      <c r="F7373">
        <v>38</v>
      </c>
      <c r="G7373">
        <v>10</v>
      </c>
      <c r="H7373">
        <v>25</v>
      </c>
      <c r="I7373">
        <v>54</v>
      </c>
      <c r="J7373">
        <v>3</v>
      </c>
      <c r="K7373">
        <v>4</v>
      </c>
      <c r="L7373">
        <v>1</v>
      </c>
      <c r="M7373">
        <v>0</v>
      </c>
      <c r="Q7373">
        <v>72</v>
      </c>
      <c r="R7373">
        <v>4.71</v>
      </c>
      <c r="X7373">
        <v>31</v>
      </c>
      <c r="Y7373">
        <v>0.26</v>
      </c>
      <c r="Z7373">
        <v>218</v>
      </c>
      <c r="AA7373">
        <f t="shared" si="230"/>
        <v>72.666666666666671</v>
      </c>
    </row>
    <row r="7374" spans="1:27" x14ac:dyDescent="0.25">
      <c r="A7374" t="s">
        <v>3038</v>
      </c>
      <c r="B7374">
        <v>1993</v>
      </c>
      <c r="C7374" t="str">
        <f t="shared" si="231"/>
        <v>Pre-Drug 1970-1991</v>
      </c>
      <c r="D7374" t="s">
        <v>19</v>
      </c>
      <c r="E7374">
        <v>305</v>
      </c>
      <c r="F7374">
        <v>35</v>
      </c>
      <c r="G7374">
        <v>7</v>
      </c>
      <c r="H7374">
        <v>23</v>
      </c>
      <c r="I7374">
        <v>39</v>
      </c>
      <c r="J7374">
        <v>6</v>
      </c>
      <c r="K7374">
        <v>0</v>
      </c>
      <c r="L7374">
        <v>1</v>
      </c>
      <c r="M7374">
        <v>2</v>
      </c>
      <c r="Q7374">
        <v>78</v>
      </c>
      <c r="R7374">
        <v>4.32</v>
      </c>
      <c r="X7374">
        <v>46</v>
      </c>
      <c r="Y7374">
        <v>0.28000000000000003</v>
      </c>
      <c r="Z7374">
        <v>219</v>
      </c>
      <c r="AA7374">
        <f t="shared" si="230"/>
        <v>73</v>
      </c>
    </row>
    <row r="7375" spans="1:27" x14ac:dyDescent="0.25">
      <c r="A7375" t="s">
        <v>788</v>
      </c>
      <c r="B7375">
        <v>2003</v>
      </c>
      <c r="C7375" t="str">
        <f t="shared" si="231"/>
        <v>Drug Era 1992-2006</v>
      </c>
      <c r="D7375" t="s">
        <v>19</v>
      </c>
      <c r="E7375">
        <v>305</v>
      </c>
      <c r="F7375">
        <v>31</v>
      </c>
      <c r="G7375">
        <v>6</v>
      </c>
      <c r="H7375">
        <v>25</v>
      </c>
      <c r="I7375">
        <v>44</v>
      </c>
      <c r="J7375">
        <v>2</v>
      </c>
      <c r="K7375">
        <v>0</v>
      </c>
      <c r="L7375">
        <v>5</v>
      </c>
      <c r="M7375">
        <v>1</v>
      </c>
      <c r="Q7375">
        <v>60</v>
      </c>
      <c r="R7375">
        <v>3.79</v>
      </c>
      <c r="X7375">
        <v>32</v>
      </c>
      <c r="Y7375">
        <v>0.22</v>
      </c>
      <c r="Z7375">
        <v>221</v>
      </c>
      <c r="AA7375">
        <f t="shared" si="230"/>
        <v>73.666666666666671</v>
      </c>
    </row>
    <row r="7376" spans="1:27" x14ac:dyDescent="0.25">
      <c r="A7376" t="s">
        <v>129</v>
      </c>
      <c r="B7376">
        <v>2011</v>
      </c>
      <c r="C7376" t="str">
        <f t="shared" si="231"/>
        <v>Post Drug Era 2007-2012</v>
      </c>
      <c r="D7376" t="s">
        <v>18</v>
      </c>
      <c r="E7376">
        <v>305</v>
      </c>
      <c r="F7376">
        <v>16</v>
      </c>
      <c r="G7376">
        <v>4</v>
      </c>
      <c r="H7376">
        <v>25</v>
      </c>
      <c r="I7376">
        <v>86</v>
      </c>
      <c r="J7376">
        <v>1</v>
      </c>
      <c r="K7376">
        <v>8</v>
      </c>
      <c r="L7376">
        <v>0</v>
      </c>
      <c r="M7376">
        <v>0</v>
      </c>
      <c r="Q7376">
        <v>59</v>
      </c>
      <c r="R7376">
        <v>1.95</v>
      </c>
      <c r="X7376">
        <v>42</v>
      </c>
      <c r="Z7376">
        <v>221</v>
      </c>
      <c r="AA7376">
        <f t="shared" si="230"/>
        <v>73.666666666666671</v>
      </c>
    </row>
    <row r="7377" spans="1:27" x14ac:dyDescent="0.25">
      <c r="A7377" t="s">
        <v>1538</v>
      </c>
      <c r="B7377">
        <v>1983</v>
      </c>
      <c r="C7377" t="str">
        <f t="shared" si="231"/>
        <v>Pre-Drug 1970-1991</v>
      </c>
      <c r="D7377" t="s">
        <v>18</v>
      </c>
      <c r="E7377">
        <v>305</v>
      </c>
      <c r="F7377">
        <v>26</v>
      </c>
      <c r="G7377">
        <v>2</v>
      </c>
      <c r="H7377">
        <v>29</v>
      </c>
      <c r="I7377">
        <v>26</v>
      </c>
      <c r="J7377">
        <v>12</v>
      </c>
      <c r="K7377">
        <v>3</v>
      </c>
      <c r="L7377">
        <v>1</v>
      </c>
      <c r="M7377">
        <v>2</v>
      </c>
      <c r="Q7377">
        <v>64</v>
      </c>
      <c r="R7377">
        <v>3.16</v>
      </c>
      <c r="X7377">
        <v>24</v>
      </c>
      <c r="Y7377">
        <v>0.24</v>
      </c>
      <c r="Z7377">
        <v>222</v>
      </c>
      <c r="AA7377">
        <f t="shared" si="230"/>
        <v>74</v>
      </c>
    </row>
    <row r="7378" spans="1:27" x14ac:dyDescent="0.25">
      <c r="A7378" t="s">
        <v>2075</v>
      </c>
      <c r="B7378">
        <v>1990</v>
      </c>
      <c r="C7378" t="str">
        <f t="shared" si="231"/>
        <v>Pre-Drug 1970-1991</v>
      </c>
      <c r="D7378" t="s">
        <v>19</v>
      </c>
      <c r="E7378">
        <v>305</v>
      </c>
      <c r="F7378">
        <v>20</v>
      </c>
      <c r="G7378">
        <v>3</v>
      </c>
      <c r="H7378">
        <v>31</v>
      </c>
      <c r="I7378">
        <v>74</v>
      </c>
      <c r="J7378">
        <v>3</v>
      </c>
      <c r="K7378">
        <v>5</v>
      </c>
      <c r="L7378">
        <v>3</v>
      </c>
      <c r="M7378">
        <v>0</v>
      </c>
      <c r="Q7378">
        <v>57</v>
      </c>
      <c r="R7378">
        <v>2.42</v>
      </c>
      <c r="X7378">
        <v>26</v>
      </c>
      <c r="Y7378">
        <v>0.21</v>
      </c>
      <c r="Z7378">
        <v>223</v>
      </c>
      <c r="AA7378">
        <f t="shared" si="230"/>
        <v>74.333333333333329</v>
      </c>
    </row>
    <row r="7379" spans="1:27" x14ac:dyDescent="0.25">
      <c r="A7379" t="s">
        <v>941</v>
      </c>
      <c r="B7379">
        <v>2005</v>
      </c>
      <c r="C7379" t="str">
        <f t="shared" si="231"/>
        <v>Drug Era 1992-2006</v>
      </c>
      <c r="D7379" t="s">
        <v>19</v>
      </c>
      <c r="E7379">
        <v>305</v>
      </c>
      <c r="F7379">
        <v>27</v>
      </c>
      <c r="G7379">
        <v>8</v>
      </c>
      <c r="H7379">
        <v>28</v>
      </c>
      <c r="I7379">
        <v>62</v>
      </c>
      <c r="J7379">
        <v>2</v>
      </c>
      <c r="K7379">
        <v>1</v>
      </c>
      <c r="L7379">
        <v>3</v>
      </c>
      <c r="M7379">
        <v>0</v>
      </c>
      <c r="Q7379">
        <v>67</v>
      </c>
      <c r="R7379">
        <v>3.25</v>
      </c>
      <c r="X7379">
        <v>25</v>
      </c>
      <c r="Z7379">
        <v>224</v>
      </c>
      <c r="AA7379">
        <f t="shared" si="230"/>
        <v>74.666666666666671</v>
      </c>
    </row>
    <row r="7380" spans="1:27" x14ac:dyDescent="0.25">
      <c r="A7380" t="s">
        <v>2650</v>
      </c>
      <c r="B7380">
        <v>1981</v>
      </c>
      <c r="C7380" t="str">
        <f t="shared" si="231"/>
        <v>Pre-Drug 1970-1991</v>
      </c>
      <c r="D7380" t="s">
        <v>18</v>
      </c>
      <c r="E7380">
        <v>305</v>
      </c>
      <c r="F7380">
        <v>23</v>
      </c>
      <c r="G7380">
        <v>2</v>
      </c>
      <c r="H7380">
        <v>23</v>
      </c>
      <c r="I7380">
        <v>52</v>
      </c>
      <c r="J7380">
        <v>4</v>
      </c>
      <c r="K7380">
        <v>4</v>
      </c>
      <c r="L7380">
        <v>2</v>
      </c>
      <c r="M7380">
        <v>0</v>
      </c>
      <c r="Q7380">
        <v>54</v>
      </c>
      <c r="R7380">
        <v>2.76</v>
      </c>
      <c r="X7380">
        <v>49</v>
      </c>
      <c r="Y7380">
        <v>0.19</v>
      </c>
      <c r="Z7380">
        <v>225</v>
      </c>
      <c r="AA7380">
        <f t="shared" si="230"/>
        <v>75</v>
      </c>
    </row>
    <row r="7381" spans="1:27" x14ac:dyDescent="0.25">
      <c r="A7381" t="s">
        <v>260</v>
      </c>
      <c r="B7381">
        <v>1981</v>
      </c>
      <c r="C7381" t="str">
        <f t="shared" si="231"/>
        <v>Pre-Drug 1970-1991</v>
      </c>
      <c r="D7381" t="s">
        <v>18</v>
      </c>
      <c r="E7381">
        <v>305</v>
      </c>
      <c r="F7381">
        <v>30</v>
      </c>
      <c r="G7381">
        <v>5</v>
      </c>
      <c r="H7381">
        <v>16</v>
      </c>
      <c r="I7381">
        <v>34</v>
      </c>
      <c r="J7381">
        <v>3</v>
      </c>
      <c r="K7381">
        <v>2</v>
      </c>
      <c r="L7381">
        <v>1</v>
      </c>
      <c r="M7381">
        <v>0</v>
      </c>
      <c r="Q7381">
        <v>72</v>
      </c>
      <c r="R7381">
        <v>3.58</v>
      </c>
      <c r="X7381">
        <v>39</v>
      </c>
      <c r="Y7381">
        <v>0.25</v>
      </c>
      <c r="Z7381">
        <v>226</v>
      </c>
      <c r="AA7381">
        <f t="shared" si="230"/>
        <v>75.333333333333329</v>
      </c>
    </row>
    <row r="7382" spans="1:27" x14ac:dyDescent="0.25">
      <c r="A7382" t="s">
        <v>1279</v>
      </c>
      <c r="B7382">
        <v>1989</v>
      </c>
      <c r="C7382" t="str">
        <f t="shared" si="231"/>
        <v>Pre-Drug 1970-1991</v>
      </c>
      <c r="D7382" t="s">
        <v>19</v>
      </c>
      <c r="E7382">
        <v>305</v>
      </c>
      <c r="F7382">
        <v>20</v>
      </c>
      <c r="G7382">
        <v>5</v>
      </c>
      <c r="H7382">
        <v>26</v>
      </c>
      <c r="I7382">
        <v>52</v>
      </c>
      <c r="J7382">
        <v>3</v>
      </c>
      <c r="K7382">
        <v>6</v>
      </c>
      <c r="L7382">
        <v>1</v>
      </c>
      <c r="M7382">
        <v>1</v>
      </c>
      <c r="Q7382">
        <v>56</v>
      </c>
      <c r="R7382">
        <v>2.35</v>
      </c>
      <c r="X7382">
        <v>24</v>
      </c>
      <c r="Y7382">
        <v>0.2</v>
      </c>
      <c r="Z7382">
        <v>230</v>
      </c>
      <c r="AA7382">
        <f t="shared" si="230"/>
        <v>76.666666666666671</v>
      </c>
    </row>
    <row r="7383" spans="1:27" x14ac:dyDescent="0.25">
      <c r="A7383" t="s">
        <v>1611</v>
      </c>
      <c r="B7383">
        <v>2010</v>
      </c>
      <c r="C7383" t="str">
        <f t="shared" si="231"/>
        <v>Post Drug Era 2007-2012</v>
      </c>
      <c r="D7383" t="s">
        <v>18</v>
      </c>
      <c r="E7383">
        <v>305</v>
      </c>
      <c r="F7383">
        <v>30</v>
      </c>
      <c r="G7383">
        <v>13</v>
      </c>
      <c r="H7383">
        <v>15</v>
      </c>
      <c r="I7383">
        <v>77</v>
      </c>
      <c r="J7383">
        <v>1</v>
      </c>
      <c r="K7383">
        <v>0</v>
      </c>
      <c r="L7383">
        <v>3</v>
      </c>
      <c r="M7383">
        <v>0</v>
      </c>
      <c r="Q7383">
        <v>61</v>
      </c>
      <c r="R7383">
        <v>3.52</v>
      </c>
      <c r="X7383">
        <v>37</v>
      </c>
      <c r="Z7383">
        <v>230</v>
      </c>
      <c r="AA7383">
        <f t="shared" si="230"/>
        <v>76.666666666666671</v>
      </c>
    </row>
    <row r="7384" spans="1:27" x14ac:dyDescent="0.25">
      <c r="A7384" t="s">
        <v>1345</v>
      </c>
      <c r="B7384">
        <v>1973</v>
      </c>
      <c r="C7384" t="str">
        <f t="shared" si="231"/>
        <v>Pre-Drug 1970-1991</v>
      </c>
      <c r="D7384" t="s">
        <v>19</v>
      </c>
      <c r="E7384">
        <v>305</v>
      </c>
      <c r="F7384">
        <v>17</v>
      </c>
      <c r="G7384">
        <v>5</v>
      </c>
      <c r="H7384">
        <v>24</v>
      </c>
      <c r="I7384">
        <v>47</v>
      </c>
      <c r="J7384">
        <v>4</v>
      </c>
      <c r="K7384">
        <v>1</v>
      </c>
      <c r="L7384">
        <v>0</v>
      </c>
      <c r="M7384">
        <v>0</v>
      </c>
      <c r="Q7384">
        <v>54</v>
      </c>
      <c r="R7384">
        <v>1.9</v>
      </c>
      <c r="X7384">
        <v>21</v>
      </c>
      <c r="Y7384">
        <v>0.19</v>
      </c>
      <c r="Z7384">
        <v>241</v>
      </c>
      <c r="AA7384">
        <f t="shared" si="230"/>
        <v>80.333333333333329</v>
      </c>
    </row>
    <row r="7385" spans="1:27" x14ac:dyDescent="0.25">
      <c r="A7385" t="s">
        <v>510</v>
      </c>
      <c r="B7385">
        <v>2006</v>
      </c>
      <c r="C7385" t="str">
        <f t="shared" si="231"/>
        <v>Drug Era 1992-2006</v>
      </c>
      <c r="D7385" t="s">
        <v>19</v>
      </c>
      <c r="E7385">
        <v>306</v>
      </c>
      <c r="F7385">
        <v>49</v>
      </c>
      <c r="G7385">
        <v>11</v>
      </c>
      <c r="H7385">
        <v>36</v>
      </c>
      <c r="I7385">
        <v>35</v>
      </c>
      <c r="J7385">
        <v>2</v>
      </c>
      <c r="K7385">
        <v>3</v>
      </c>
      <c r="L7385">
        <v>5</v>
      </c>
      <c r="M7385">
        <v>0</v>
      </c>
      <c r="Q7385">
        <v>77</v>
      </c>
      <c r="R7385">
        <v>7</v>
      </c>
      <c r="X7385">
        <v>34</v>
      </c>
      <c r="Z7385">
        <v>189</v>
      </c>
      <c r="AA7385">
        <f t="shared" si="230"/>
        <v>63</v>
      </c>
    </row>
    <row r="7386" spans="1:27" x14ac:dyDescent="0.25">
      <c r="A7386" t="s">
        <v>3119</v>
      </c>
      <c r="B7386">
        <v>2012</v>
      </c>
      <c r="C7386" t="str">
        <f t="shared" si="231"/>
        <v>Post Drug Era 2007-2012</v>
      </c>
      <c r="D7386" t="s">
        <v>18</v>
      </c>
      <c r="E7386">
        <v>306</v>
      </c>
      <c r="F7386">
        <v>28</v>
      </c>
      <c r="G7386">
        <v>2</v>
      </c>
      <c r="H7386">
        <v>30</v>
      </c>
      <c r="I7386">
        <v>54</v>
      </c>
      <c r="J7386">
        <v>7</v>
      </c>
      <c r="K7386">
        <v>2</v>
      </c>
      <c r="L7386">
        <v>4</v>
      </c>
      <c r="M7386">
        <v>0</v>
      </c>
      <c r="Q7386">
        <v>72</v>
      </c>
      <c r="R7386">
        <v>3.72</v>
      </c>
      <c r="X7386">
        <v>32</v>
      </c>
      <c r="Z7386">
        <v>203</v>
      </c>
      <c r="AA7386">
        <f t="shared" si="230"/>
        <v>67.666666666666671</v>
      </c>
    </row>
    <row r="7387" spans="1:27" x14ac:dyDescent="0.25">
      <c r="A7387" t="s">
        <v>2098</v>
      </c>
      <c r="B7387">
        <v>1993</v>
      </c>
      <c r="C7387" t="str">
        <f t="shared" si="231"/>
        <v>Pre-Drug 1970-1991</v>
      </c>
      <c r="D7387" t="s">
        <v>18</v>
      </c>
      <c r="E7387">
        <v>306</v>
      </c>
      <c r="F7387">
        <v>38</v>
      </c>
      <c r="G7387">
        <v>9</v>
      </c>
      <c r="H7387">
        <v>28</v>
      </c>
      <c r="I7387">
        <v>30</v>
      </c>
      <c r="J7387">
        <v>1</v>
      </c>
      <c r="K7387">
        <v>4</v>
      </c>
      <c r="L7387">
        <v>3</v>
      </c>
      <c r="M7387">
        <v>0</v>
      </c>
      <c r="Q7387">
        <v>85</v>
      </c>
      <c r="R7387">
        <v>5.03</v>
      </c>
      <c r="X7387">
        <v>45</v>
      </c>
      <c r="Y7387">
        <v>0.31</v>
      </c>
      <c r="Z7387">
        <v>204</v>
      </c>
      <c r="AA7387">
        <f t="shared" si="230"/>
        <v>68</v>
      </c>
    </row>
    <row r="7388" spans="1:27" x14ac:dyDescent="0.25">
      <c r="A7388" t="s">
        <v>3142</v>
      </c>
      <c r="B7388">
        <v>1991</v>
      </c>
      <c r="C7388" t="str">
        <f t="shared" si="231"/>
        <v>Pre-Drug 1970-1991</v>
      </c>
      <c r="D7388" t="s">
        <v>19</v>
      </c>
      <c r="E7388">
        <v>306</v>
      </c>
      <c r="F7388">
        <v>38</v>
      </c>
      <c r="G7388">
        <v>8</v>
      </c>
      <c r="H7388">
        <v>34</v>
      </c>
      <c r="I7388">
        <v>27</v>
      </c>
      <c r="J7388">
        <v>2</v>
      </c>
      <c r="K7388">
        <v>2</v>
      </c>
      <c r="L7388">
        <v>2</v>
      </c>
      <c r="M7388">
        <v>1</v>
      </c>
      <c r="Q7388">
        <v>74</v>
      </c>
      <c r="R7388">
        <v>5</v>
      </c>
      <c r="X7388">
        <v>31</v>
      </c>
      <c r="Y7388">
        <v>0.27</v>
      </c>
      <c r="Z7388">
        <v>205</v>
      </c>
      <c r="AA7388">
        <f t="shared" si="230"/>
        <v>68.333333333333329</v>
      </c>
    </row>
    <row r="7389" spans="1:27" x14ac:dyDescent="0.25">
      <c r="A7389" t="s">
        <v>2308</v>
      </c>
      <c r="B7389">
        <v>1973</v>
      </c>
      <c r="C7389" t="str">
        <f t="shared" si="231"/>
        <v>Pre-Drug 1970-1991</v>
      </c>
      <c r="D7389" t="s">
        <v>18</v>
      </c>
      <c r="E7389">
        <v>306</v>
      </c>
      <c r="F7389">
        <v>34</v>
      </c>
      <c r="G7389">
        <v>5</v>
      </c>
      <c r="H7389">
        <v>38</v>
      </c>
      <c r="I7389">
        <v>25</v>
      </c>
      <c r="J7389">
        <v>8</v>
      </c>
      <c r="K7389">
        <v>2</v>
      </c>
      <c r="L7389">
        <v>3</v>
      </c>
      <c r="M7389">
        <v>0</v>
      </c>
      <c r="Q7389">
        <v>65</v>
      </c>
      <c r="R7389">
        <v>4.43</v>
      </c>
      <c r="X7389">
        <v>18</v>
      </c>
      <c r="Y7389">
        <v>0.25</v>
      </c>
      <c r="Z7389">
        <v>207</v>
      </c>
      <c r="AA7389">
        <f t="shared" si="230"/>
        <v>69</v>
      </c>
    </row>
    <row r="7390" spans="1:27" x14ac:dyDescent="0.25">
      <c r="A7390" t="s">
        <v>2340</v>
      </c>
      <c r="B7390">
        <v>1995</v>
      </c>
      <c r="C7390" t="str">
        <f t="shared" si="231"/>
        <v>Pre-Drug 1970-1991</v>
      </c>
      <c r="D7390" t="s">
        <v>19</v>
      </c>
      <c r="E7390">
        <v>306</v>
      </c>
      <c r="F7390">
        <v>39</v>
      </c>
      <c r="G7390">
        <v>10</v>
      </c>
      <c r="H7390">
        <v>28</v>
      </c>
      <c r="I7390">
        <v>48</v>
      </c>
      <c r="J7390">
        <v>4</v>
      </c>
      <c r="K7390">
        <v>5</v>
      </c>
      <c r="L7390">
        <v>5</v>
      </c>
      <c r="M7390">
        <v>0</v>
      </c>
      <c r="Q7390">
        <v>71</v>
      </c>
      <c r="R7390">
        <v>5.09</v>
      </c>
      <c r="X7390">
        <v>37</v>
      </c>
      <c r="Y7390">
        <v>0.25</v>
      </c>
      <c r="Z7390">
        <v>207</v>
      </c>
      <c r="AA7390">
        <f t="shared" si="230"/>
        <v>69</v>
      </c>
    </row>
    <row r="7391" spans="1:27" x14ac:dyDescent="0.25">
      <c r="A7391" t="s">
        <v>1422</v>
      </c>
      <c r="B7391">
        <v>2004</v>
      </c>
      <c r="C7391" t="str">
        <f t="shared" si="231"/>
        <v>Drug Era 1992-2006</v>
      </c>
      <c r="D7391" t="s">
        <v>19</v>
      </c>
      <c r="E7391">
        <v>306</v>
      </c>
      <c r="F7391">
        <v>35</v>
      </c>
      <c r="G7391">
        <v>11</v>
      </c>
      <c r="H7391">
        <v>39</v>
      </c>
      <c r="I7391">
        <v>70</v>
      </c>
      <c r="J7391">
        <v>4</v>
      </c>
      <c r="K7391">
        <v>7</v>
      </c>
      <c r="L7391">
        <v>3</v>
      </c>
      <c r="M7391">
        <v>0</v>
      </c>
      <c r="Q7391">
        <v>59</v>
      </c>
      <c r="R7391">
        <v>4.57</v>
      </c>
      <c r="X7391">
        <v>26</v>
      </c>
      <c r="Y7391">
        <v>0.22</v>
      </c>
      <c r="Z7391">
        <v>207</v>
      </c>
      <c r="AA7391">
        <f t="shared" si="230"/>
        <v>69</v>
      </c>
    </row>
    <row r="7392" spans="1:27" x14ac:dyDescent="0.25">
      <c r="A7392" t="s">
        <v>2520</v>
      </c>
      <c r="B7392">
        <v>2012</v>
      </c>
      <c r="C7392" t="str">
        <f t="shared" si="231"/>
        <v>Post Drug Era 2007-2012</v>
      </c>
      <c r="D7392" t="s">
        <v>19</v>
      </c>
      <c r="E7392">
        <v>306</v>
      </c>
      <c r="F7392">
        <v>26</v>
      </c>
      <c r="G7392">
        <v>10</v>
      </c>
      <c r="H7392">
        <v>40</v>
      </c>
      <c r="I7392">
        <v>79</v>
      </c>
      <c r="J7392">
        <v>1</v>
      </c>
      <c r="K7392">
        <v>5</v>
      </c>
      <c r="L7392">
        <v>7</v>
      </c>
      <c r="M7392">
        <v>2</v>
      </c>
      <c r="Q7392">
        <v>54</v>
      </c>
      <c r="R7392">
        <v>3.33</v>
      </c>
      <c r="X7392">
        <v>30</v>
      </c>
      <c r="Z7392">
        <v>211</v>
      </c>
      <c r="AA7392">
        <f t="shared" si="230"/>
        <v>70.333333333333329</v>
      </c>
    </row>
    <row r="7393" spans="1:27" x14ac:dyDescent="0.25">
      <c r="A7393" t="s">
        <v>3152</v>
      </c>
      <c r="B7393">
        <v>1975</v>
      </c>
      <c r="C7393" t="str">
        <f t="shared" si="231"/>
        <v>Pre-Drug 1970-1991</v>
      </c>
      <c r="D7393" t="s">
        <v>18</v>
      </c>
      <c r="E7393">
        <v>306</v>
      </c>
      <c r="F7393">
        <v>40</v>
      </c>
      <c r="G7393">
        <v>17</v>
      </c>
      <c r="H7393">
        <v>15</v>
      </c>
      <c r="I7393">
        <v>28</v>
      </c>
      <c r="J7393">
        <v>5</v>
      </c>
      <c r="K7393">
        <v>1</v>
      </c>
      <c r="L7393">
        <v>0</v>
      </c>
      <c r="M7393">
        <v>0</v>
      </c>
      <c r="Q7393">
        <v>84</v>
      </c>
      <c r="R7393">
        <v>5.07</v>
      </c>
      <c r="X7393">
        <v>41</v>
      </c>
      <c r="Y7393">
        <v>0.28999999999999998</v>
      </c>
      <c r="Z7393">
        <v>213</v>
      </c>
      <c r="AA7393">
        <f t="shared" si="230"/>
        <v>71</v>
      </c>
    </row>
    <row r="7394" spans="1:27" x14ac:dyDescent="0.25">
      <c r="A7394" t="s">
        <v>2232</v>
      </c>
      <c r="B7394">
        <v>1993</v>
      </c>
      <c r="C7394" t="str">
        <f t="shared" si="231"/>
        <v>Pre-Drug 1970-1991</v>
      </c>
      <c r="D7394" t="s">
        <v>19</v>
      </c>
      <c r="E7394">
        <v>306</v>
      </c>
      <c r="F7394">
        <v>22</v>
      </c>
      <c r="G7394">
        <v>5</v>
      </c>
      <c r="H7394">
        <v>30</v>
      </c>
      <c r="I7394">
        <v>77</v>
      </c>
      <c r="J7394">
        <v>4</v>
      </c>
      <c r="K7394">
        <v>6</v>
      </c>
      <c r="L7394">
        <v>0</v>
      </c>
      <c r="M7394">
        <v>0</v>
      </c>
      <c r="Q7394">
        <v>61</v>
      </c>
      <c r="R7394">
        <v>2.79</v>
      </c>
      <c r="X7394">
        <v>41</v>
      </c>
      <c r="Y7394">
        <v>0.22</v>
      </c>
      <c r="Z7394">
        <v>213</v>
      </c>
      <c r="AA7394">
        <f t="shared" si="230"/>
        <v>71</v>
      </c>
    </row>
    <row r="7395" spans="1:27" x14ac:dyDescent="0.25">
      <c r="A7395" t="s">
        <v>2232</v>
      </c>
      <c r="B7395">
        <v>1994</v>
      </c>
      <c r="C7395" t="str">
        <f t="shared" si="231"/>
        <v>Pre-Drug 1970-1991</v>
      </c>
      <c r="D7395" t="s">
        <v>19</v>
      </c>
      <c r="E7395">
        <v>306</v>
      </c>
      <c r="F7395">
        <v>20</v>
      </c>
      <c r="G7395">
        <v>3</v>
      </c>
      <c r="H7395">
        <v>37</v>
      </c>
      <c r="I7395">
        <v>73</v>
      </c>
      <c r="J7395">
        <v>5</v>
      </c>
      <c r="K7395">
        <v>7</v>
      </c>
      <c r="L7395">
        <v>2</v>
      </c>
      <c r="M7395">
        <v>0</v>
      </c>
      <c r="Q7395">
        <v>61</v>
      </c>
      <c r="R7395">
        <v>2.54</v>
      </c>
      <c r="X7395">
        <v>31</v>
      </c>
      <c r="Y7395">
        <v>0.22</v>
      </c>
      <c r="Z7395">
        <v>213</v>
      </c>
      <c r="AA7395">
        <f t="shared" si="230"/>
        <v>71</v>
      </c>
    </row>
    <row r="7396" spans="1:27" x14ac:dyDescent="0.25">
      <c r="A7396" t="s">
        <v>2060</v>
      </c>
      <c r="B7396">
        <v>2009</v>
      </c>
      <c r="C7396" t="str">
        <f t="shared" si="231"/>
        <v>Post Drug Era 2007-2012</v>
      </c>
      <c r="D7396" t="s">
        <v>19</v>
      </c>
      <c r="E7396">
        <v>306</v>
      </c>
      <c r="F7396">
        <v>47</v>
      </c>
      <c r="G7396">
        <v>18</v>
      </c>
      <c r="H7396">
        <v>19</v>
      </c>
      <c r="I7396">
        <v>31</v>
      </c>
      <c r="J7396">
        <v>1</v>
      </c>
      <c r="K7396">
        <v>3</v>
      </c>
      <c r="L7396">
        <v>4</v>
      </c>
      <c r="M7396">
        <v>0</v>
      </c>
      <c r="Q7396">
        <v>77</v>
      </c>
      <c r="R7396">
        <v>5.96</v>
      </c>
      <c r="X7396">
        <v>33</v>
      </c>
      <c r="Z7396">
        <v>213</v>
      </c>
      <c r="AA7396">
        <f t="shared" si="230"/>
        <v>71</v>
      </c>
    </row>
    <row r="7397" spans="1:27" x14ac:dyDescent="0.25">
      <c r="A7397" t="s">
        <v>1085</v>
      </c>
      <c r="B7397">
        <v>2005</v>
      </c>
      <c r="C7397" t="str">
        <f t="shared" si="231"/>
        <v>Drug Era 1992-2006</v>
      </c>
      <c r="D7397" t="s">
        <v>19</v>
      </c>
      <c r="E7397">
        <v>306</v>
      </c>
      <c r="F7397">
        <v>27</v>
      </c>
      <c r="G7397">
        <v>6</v>
      </c>
      <c r="H7397">
        <v>24</v>
      </c>
      <c r="I7397">
        <v>46</v>
      </c>
      <c r="J7397">
        <v>5</v>
      </c>
      <c r="K7397">
        <v>3</v>
      </c>
      <c r="L7397">
        <v>3</v>
      </c>
      <c r="M7397">
        <v>0</v>
      </c>
      <c r="Q7397">
        <v>71</v>
      </c>
      <c r="R7397">
        <v>3.39</v>
      </c>
      <c r="X7397">
        <v>41</v>
      </c>
      <c r="Z7397">
        <v>215</v>
      </c>
      <c r="AA7397">
        <f t="shared" si="230"/>
        <v>71.666666666666671</v>
      </c>
    </row>
    <row r="7398" spans="1:27" x14ac:dyDescent="0.25">
      <c r="A7398" t="s">
        <v>1046</v>
      </c>
      <c r="B7398">
        <v>2012</v>
      </c>
      <c r="C7398" t="str">
        <f t="shared" si="231"/>
        <v>Post Drug Era 2007-2012</v>
      </c>
      <c r="D7398" t="s">
        <v>18</v>
      </c>
      <c r="E7398">
        <v>306</v>
      </c>
      <c r="F7398">
        <v>23</v>
      </c>
      <c r="G7398">
        <v>7</v>
      </c>
      <c r="H7398">
        <v>30</v>
      </c>
      <c r="I7398">
        <v>62</v>
      </c>
      <c r="J7398">
        <v>1</v>
      </c>
      <c r="K7398">
        <v>4</v>
      </c>
      <c r="L7398">
        <v>2</v>
      </c>
      <c r="M7398">
        <v>0</v>
      </c>
      <c r="Q7398">
        <v>65</v>
      </c>
      <c r="R7398">
        <v>2.88</v>
      </c>
      <c r="X7398">
        <v>30</v>
      </c>
      <c r="Z7398">
        <v>216</v>
      </c>
      <c r="AA7398">
        <f t="shared" si="230"/>
        <v>72</v>
      </c>
    </row>
    <row r="7399" spans="1:27" x14ac:dyDescent="0.25">
      <c r="A7399" t="s">
        <v>2813</v>
      </c>
      <c r="B7399">
        <v>1985</v>
      </c>
      <c r="C7399" t="str">
        <f t="shared" si="231"/>
        <v>Pre-Drug 1970-1991</v>
      </c>
      <c r="D7399" t="s">
        <v>18</v>
      </c>
      <c r="E7399">
        <v>306</v>
      </c>
      <c r="F7399">
        <v>24</v>
      </c>
      <c r="G7399">
        <v>4</v>
      </c>
      <c r="H7399">
        <v>25</v>
      </c>
      <c r="I7399">
        <v>36</v>
      </c>
      <c r="J7399">
        <v>9</v>
      </c>
      <c r="K7399">
        <v>0</v>
      </c>
      <c r="L7399">
        <v>2</v>
      </c>
      <c r="M7399">
        <v>0</v>
      </c>
      <c r="Q7399">
        <v>67</v>
      </c>
      <c r="R7399">
        <v>2.99</v>
      </c>
      <c r="X7399">
        <v>24</v>
      </c>
      <c r="Y7399">
        <v>0.24</v>
      </c>
      <c r="Z7399">
        <v>217</v>
      </c>
      <c r="AA7399">
        <f t="shared" si="230"/>
        <v>72.333333333333329</v>
      </c>
    </row>
    <row r="7400" spans="1:27" x14ac:dyDescent="0.25">
      <c r="A7400" t="s">
        <v>1315</v>
      </c>
      <c r="B7400">
        <v>2007</v>
      </c>
      <c r="C7400" t="str">
        <f t="shared" si="231"/>
        <v>Post Drug Era 2007-2012</v>
      </c>
      <c r="D7400" t="s">
        <v>19</v>
      </c>
      <c r="E7400">
        <v>306</v>
      </c>
      <c r="F7400">
        <v>36</v>
      </c>
      <c r="G7400">
        <v>8</v>
      </c>
      <c r="H7400">
        <v>29</v>
      </c>
      <c r="I7400">
        <v>58</v>
      </c>
      <c r="J7400">
        <v>0</v>
      </c>
      <c r="K7400">
        <v>4</v>
      </c>
      <c r="L7400">
        <v>2</v>
      </c>
      <c r="M7400">
        <v>0</v>
      </c>
      <c r="Q7400">
        <v>64</v>
      </c>
      <c r="R7400">
        <v>4.46</v>
      </c>
      <c r="X7400">
        <v>19</v>
      </c>
      <c r="Z7400">
        <v>218</v>
      </c>
      <c r="AA7400">
        <f t="shared" si="230"/>
        <v>72.666666666666671</v>
      </c>
    </row>
    <row r="7401" spans="1:27" x14ac:dyDescent="0.25">
      <c r="A7401" t="s">
        <v>212</v>
      </c>
      <c r="B7401">
        <v>1974</v>
      </c>
      <c r="C7401" t="str">
        <f t="shared" si="231"/>
        <v>Pre-Drug 1970-1991</v>
      </c>
      <c r="D7401" t="s">
        <v>19</v>
      </c>
      <c r="E7401">
        <v>306</v>
      </c>
      <c r="F7401">
        <v>40</v>
      </c>
      <c r="G7401">
        <v>7</v>
      </c>
      <c r="H7401">
        <v>26</v>
      </c>
      <c r="I7401">
        <v>35</v>
      </c>
      <c r="J7401">
        <v>2</v>
      </c>
      <c r="K7401">
        <v>1</v>
      </c>
      <c r="L7401">
        <v>1</v>
      </c>
      <c r="M7401">
        <v>0</v>
      </c>
      <c r="Q7401">
        <v>68</v>
      </c>
      <c r="R7401">
        <v>4.93</v>
      </c>
      <c r="X7401">
        <v>32</v>
      </c>
      <c r="Y7401">
        <v>0.24</v>
      </c>
      <c r="Z7401">
        <v>219</v>
      </c>
      <c r="AA7401">
        <f t="shared" si="230"/>
        <v>73</v>
      </c>
    </row>
    <row r="7402" spans="1:27" x14ac:dyDescent="0.25">
      <c r="A7402" t="s">
        <v>1847</v>
      </c>
      <c r="B7402">
        <v>1991</v>
      </c>
      <c r="C7402" t="str">
        <f t="shared" si="231"/>
        <v>Pre-Drug 1970-1991</v>
      </c>
      <c r="D7402" t="s">
        <v>18</v>
      </c>
      <c r="E7402">
        <v>306</v>
      </c>
      <c r="F7402">
        <v>21</v>
      </c>
      <c r="G7402">
        <v>5</v>
      </c>
      <c r="H7402">
        <v>35</v>
      </c>
      <c r="I7402">
        <v>62</v>
      </c>
      <c r="J7402">
        <v>3</v>
      </c>
      <c r="K7402">
        <v>4</v>
      </c>
      <c r="L7402">
        <v>1</v>
      </c>
      <c r="M7402">
        <v>1</v>
      </c>
      <c r="Q7402">
        <v>56</v>
      </c>
      <c r="R7402">
        <v>2.58</v>
      </c>
      <c r="X7402">
        <v>33</v>
      </c>
      <c r="Y7402">
        <v>0.21</v>
      </c>
      <c r="Z7402">
        <v>220</v>
      </c>
      <c r="AA7402">
        <f t="shared" si="230"/>
        <v>73.333333333333329</v>
      </c>
    </row>
    <row r="7403" spans="1:27" x14ac:dyDescent="0.25">
      <c r="A7403" t="s">
        <v>548</v>
      </c>
      <c r="B7403">
        <v>1986</v>
      </c>
      <c r="C7403" t="str">
        <f t="shared" si="231"/>
        <v>Pre-Drug 1970-1991</v>
      </c>
      <c r="D7403" t="s">
        <v>19</v>
      </c>
      <c r="E7403">
        <v>306</v>
      </c>
      <c r="F7403">
        <v>18</v>
      </c>
      <c r="G7403">
        <v>4</v>
      </c>
      <c r="H7403">
        <v>36</v>
      </c>
      <c r="I7403">
        <v>85</v>
      </c>
      <c r="J7403">
        <v>2</v>
      </c>
      <c r="K7403">
        <v>8</v>
      </c>
      <c r="L7403">
        <v>1</v>
      </c>
      <c r="M7403">
        <v>2</v>
      </c>
      <c r="Q7403">
        <v>53</v>
      </c>
      <c r="R7403">
        <v>2.2000000000000002</v>
      </c>
      <c r="X7403">
        <v>41</v>
      </c>
      <c r="Y7403">
        <v>0.2</v>
      </c>
      <c r="Z7403">
        <v>221</v>
      </c>
      <c r="AA7403">
        <f t="shared" si="230"/>
        <v>73.666666666666671</v>
      </c>
    </row>
    <row r="7404" spans="1:27" x14ac:dyDescent="0.25">
      <c r="A7404" t="s">
        <v>2268</v>
      </c>
      <c r="B7404">
        <v>2011</v>
      </c>
      <c r="C7404" t="str">
        <f t="shared" si="231"/>
        <v>Post Drug Era 2007-2012</v>
      </c>
      <c r="D7404" t="s">
        <v>18</v>
      </c>
      <c r="E7404">
        <v>306</v>
      </c>
      <c r="F7404">
        <v>29</v>
      </c>
      <c r="G7404">
        <v>7</v>
      </c>
      <c r="H7404">
        <v>20</v>
      </c>
      <c r="I7404">
        <v>43</v>
      </c>
      <c r="J7404">
        <v>5</v>
      </c>
      <c r="K7404">
        <v>4</v>
      </c>
      <c r="L7404">
        <v>0</v>
      </c>
      <c r="M7404">
        <v>0</v>
      </c>
      <c r="Q7404">
        <v>73</v>
      </c>
      <c r="R7404">
        <v>3.51</v>
      </c>
      <c r="X7404">
        <v>43</v>
      </c>
      <c r="Z7404">
        <v>223</v>
      </c>
      <c r="AA7404">
        <f t="shared" si="230"/>
        <v>74.333333333333329</v>
      </c>
    </row>
    <row r="7405" spans="1:27" x14ac:dyDescent="0.25">
      <c r="A7405" t="s">
        <v>2158</v>
      </c>
      <c r="B7405">
        <v>1989</v>
      </c>
      <c r="C7405" t="str">
        <f t="shared" si="231"/>
        <v>Pre-Drug 1970-1991</v>
      </c>
      <c r="D7405" t="s">
        <v>18</v>
      </c>
      <c r="E7405">
        <v>306</v>
      </c>
      <c r="F7405">
        <v>18</v>
      </c>
      <c r="G7405">
        <v>6</v>
      </c>
      <c r="H7405">
        <v>18</v>
      </c>
      <c r="I7405">
        <v>75</v>
      </c>
      <c r="J7405">
        <v>4</v>
      </c>
      <c r="K7405">
        <v>1</v>
      </c>
      <c r="L7405">
        <v>2</v>
      </c>
      <c r="M7405">
        <v>1</v>
      </c>
      <c r="Q7405">
        <v>62</v>
      </c>
      <c r="R7405">
        <v>2.13</v>
      </c>
      <c r="X7405">
        <v>39</v>
      </c>
      <c r="Y7405">
        <v>0.22</v>
      </c>
      <c r="Z7405">
        <v>228</v>
      </c>
      <c r="AA7405">
        <f t="shared" si="230"/>
        <v>76</v>
      </c>
    </row>
    <row r="7406" spans="1:27" x14ac:dyDescent="0.25">
      <c r="A7406" t="s">
        <v>2110</v>
      </c>
      <c r="B7406">
        <v>1990</v>
      </c>
      <c r="C7406" t="str">
        <f t="shared" si="231"/>
        <v>Pre-Drug 1970-1991</v>
      </c>
      <c r="D7406" t="s">
        <v>19</v>
      </c>
      <c r="E7406">
        <v>306</v>
      </c>
      <c r="F7406">
        <v>28</v>
      </c>
      <c r="G7406">
        <v>7</v>
      </c>
      <c r="H7406">
        <v>24</v>
      </c>
      <c r="I7406">
        <v>39</v>
      </c>
      <c r="J7406">
        <v>8</v>
      </c>
      <c r="K7406">
        <v>2</v>
      </c>
      <c r="L7406">
        <v>4</v>
      </c>
      <c r="M7406">
        <v>0</v>
      </c>
      <c r="Q7406">
        <v>63</v>
      </c>
      <c r="R7406">
        <v>3.32</v>
      </c>
      <c r="X7406">
        <v>22</v>
      </c>
      <c r="Y7406">
        <v>0.23</v>
      </c>
      <c r="Z7406">
        <v>228</v>
      </c>
      <c r="AA7406">
        <f t="shared" si="230"/>
        <v>76</v>
      </c>
    </row>
    <row r="7407" spans="1:27" x14ac:dyDescent="0.25">
      <c r="A7407" t="s">
        <v>1470</v>
      </c>
      <c r="B7407">
        <v>2011</v>
      </c>
      <c r="C7407" t="str">
        <f t="shared" si="231"/>
        <v>Post Drug Era 2007-2012</v>
      </c>
      <c r="D7407" t="s">
        <v>18</v>
      </c>
      <c r="E7407">
        <v>306</v>
      </c>
      <c r="F7407">
        <v>18</v>
      </c>
      <c r="G7407">
        <v>3</v>
      </c>
      <c r="H7407">
        <v>32</v>
      </c>
      <c r="I7407">
        <v>127</v>
      </c>
      <c r="J7407">
        <v>1</v>
      </c>
      <c r="K7407">
        <v>4</v>
      </c>
      <c r="L7407">
        <v>1</v>
      </c>
      <c r="M7407">
        <v>0</v>
      </c>
      <c r="Q7407">
        <v>48</v>
      </c>
      <c r="R7407">
        <v>2.1</v>
      </c>
      <c r="X7407">
        <v>25</v>
      </c>
      <c r="Z7407">
        <v>231</v>
      </c>
      <c r="AA7407">
        <f t="shared" si="230"/>
        <v>77</v>
      </c>
    </row>
    <row r="7408" spans="1:27" x14ac:dyDescent="0.25">
      <c r="A7408" t="s">
        <v>930</v>
      </c>
      <c r="B7408">
        <v>2002</v>
      </c>
      <c r="C7408" t="str">
        <f t="shared" si="231"/>
        <v>Drug Era 1992-2006</v>
      </c>
      <c r="D7408" t="s">
        <v>19</v>
      </c>
      <c r="E7408">
        <v>306</v>
      </c>
      <c r="F7408">
        <v>25</v>
      </c>
      <c r="G7408">
        <v>7</v>
      </c>
      <c r="H7408">
        <v>13</v>
      </c>
      <c r="I7408">
        <v>58</v>
      </c>
      <c r="J7408">
        <v>2</v>
      </c>
      <c r="K7408">
        <v>1</v>
      </c>
      <c r="L7408">
        <v>2</v>
      </c>
      <c r="M7408">
        <v>0</v>
      </c>
      <c r="Q7408">
        <v>65</v>
      </c>
      <c r="R7408">
        <v>2.9</v>
      </c>
      <c r="X7408">
        <v>39</v>
      </c>
      <c r="Z7408">
        <v>233</v>
      </c>
      <c r="AA7408">
        <f t="shared" si="230"/>
        <v>77.666666666666671</v>
      </c>
    </row>
    <row r="7409" spans="1:27" x14ac:dyDescent="0.25">
      <c r="A7409" t="s">
        <v>624</v>
      </c>
      <c r="B7409">
        <v>2007</v>
      </c>
      <c r="C7409" t="str">
        <f t="shared" si="231"/>
        <v>Post Drug Era 2007-2012</v>
      </c>
      <c r="D7409" t="s">
        <v>18</v>
      </c>
      <c r="E7409">
        <v>306</v>
      </c>
      <c r="F7409">
        <v>18</v>
      </c>
      <c r="G7409">
        <v>6</v>
      </c>
      <c r="H7409">
        <v>20</v>
      </c>
      <c r="I7409">
        <v>58</v>
      </c>
      <c r="J7409">
        <v>3</v>
      </c>
      <c r="K7409">
        <v>0</v>
      </c>
      <c r="L7409">
        <v>2</v>
      </c>
      <c r="M7409">
        <v>0</v>
      </c>
      <c r="Q7409">
        <v>63</v>
      </c>
      <c r="R7409">
        <v>2.08</v>
      </c>
      <c r="X7409">
        <v>22</v>
      </c>
      <c r="Z7409">
        <v>234</v>
      </c>
      <c r="AA7409">
        <f t="shared" si="230"/>
        <v>78</v>
      </c>
    </row>
    <row r="7410" spans="1:27" x14ac:dyDescent="0.25">
      <c r="A7410" t="s">
        <v>2382</v>
      </c>
      <c r="B7410">
        <v>2005</v>
      </c>
      <c r="C7410" t="str">
        <f t="shared" si="231"/>
        <v>Drug Era 1992-2006</v>
      </c>
      <c r="D7410" t="s">
        <v>19</v>
      </c>
      <c r="E7410">
        <v>306</v>
      </c>
      <c r="F7410">
        <v>12</v>
      </c>
      <c r="G7410">
        <v>2</v>
      </c>
      <c r="H7410">
        <v>18</v>
      </c>
      <c r="I7410">
        <v>80</v>
      </c>
      <c r="J7410">
        <v>0</v>
      </c>
      <c r="K7410">
        <v>0</v>
      </c>
      <c r="L7410">
        <v>4</v>
      </c>
      <c r="M7410">
        <v>0</v>
      </c>
      <c r="Q7410">
        <v>50</v>
      </c>
      <c r="R7410">
        <v>1.38</v>
      </c>
      <c r="X7410">
        <v>23</v>
      </c>
      <c r="Z7410">
        <v>235</v>
      </c>
      <c r="AA7410">
        <f t="shared" si="230"/>
        <v>78.333333333333329</v>
      </c>
    </row>
    <row r="7411" spans="1:27" x14ac:dyDescent="0.25">
      <c r="A7411" t="s">
        <v>2751</v>
      </c>
      <c r="B7411">
        <v>2005</v>
      </c>
      <c r="C7411" t="str">
        <f t="shared" si="231"/>
        <v>Drug Era 1992-2006</v>
      </c>
      <c r="D7411" t="s">
        <v>19</v>
      </c>
      <c r="E7411">
        <v>306</v>
      </c>
      <c r="F7411">
        <v>15</v>
      </c>
      <c r="G7411">
        <v>3</v>
      </c>
      <c r="H7411">
        <v>26</v>
      </c>
      <c r="I7411">
        <v>72</v>
      </c>
      <c r="J7411">
        <v>4</v>
      </c>
      <c r="K7411">
        <v>1</v>
      </c>
      <c r="L7411">
        <v>2</v>
      </c>
      <c r="M7411">
        <v>0</v>
      </c>
      <c r="Q7411">
        <v>53</v>
      </c>
      <c r="R7411">
        <v>1.72</v>
      </c>
      <c r="X7411">
        <v>37</v>
      </c>
      <c r="Z7411">
        <v>235</v>
      </c>
      <c r="AA7411">
        <f t="shared" si="230"/>
        <v>78.333333333333329</v>
      </c>
    </row>
    <row r="7412" spans="1:27" x14ac:dyDescent="0.25">
      <c r="A7412" t="s">
        <v>966</v>
      </c>
      <c r="B7412">
        <v>2003</v>
      </c>
      <c r="C7412" t="str">
        <f t="shared" si="231"/>
        <v>Drug Era 1992-2006</v>
      </c>
      <c r="D7412" t="s">
        <v>18</v>
      </c>
      <c r="E7412">
        <v>306</v>
      </c>
      <c r="F7412">
        <v>11</v>
      </c>
      <c r="G7412">
        <v>2</v>
      </c>
      <c r="H7412">
        <v>20</v>
      </c>
      <c r="I7412">
        <v>137</v>
      </c>
      <c r="J7412">
        <v>2</v>
      </c>
      <c r="K7412">
        <v>2</v>
      </c>
      <c r="L7412">
        <v>3</v>
      </c>
      <c r="M7412">
        <v>0</v>
      </c>
      <c r="Q7412">
        <v>37</v>
      </c>
      <c r="R7412">
        <v>1.2</v>
      </c>
      <c r="X7412">
        <v>41</v>
      </c>
      <c r="Y7412">
        <v>0.13</v>
      </c>
      <c r="Z7412">
        <v>247</v>
      </c>
      <c r="AA7412">
        <f t="shared" si="230"/>
        <v>82.333333333333329</v>
      </c>
    </row>
    <row r="7413" spans="1:27" x14ac:dyDescent="0.25">
      <c r="A7413" t="s">
        <v>1366</v>
      </c>
      <c r="B7413">
        <v>1976</v>
      </c>
      <c r="C7413" t="str">
        <f t="shared" si="231"/>
        <v>Pre-Drug 1970-1991</v>
      </c>
      <c r="D7413" t="s">
        <v>19</v>
      </c>
      <c r="E7413">
        <v>307</v>
      </c>
      <c r="F7413">
        <v>59</v>
      </c>
      <c r="G7413">
        <v>3</v>
      </c>
      <c r="H7413">
        <v>42</v>
      </c>
      <c r="I7413">
        <v>30</v>
      </c>
      <c r="J7413">
        <v>0</v>
      </c>
      <c r="K7413">
        <v>4</v>
      </c>
      <c r="L7413">
        <v>2</v>
      </c>
      <c r="M7413">
        <v>1</v>
      </c>
      <c r="Q7413">
        <v>86</v>
      </c>
      <c r="R7413">
        <v>8.52</v>
      </c>
      <c r="X7413">
        <v>34</v>
      </c>
      <c r="Y7413">
        <v>0.33</v>
      </c>
      <c r="Z7413">
        <v>187</v>
      </c>
      <c r="AA7413">
        <f t="shared" si="230"/>
        <v>62.333333333333336</v>
      </c>
    </row>
    <row r="7414" spans="1:27" x14ac:dyDescent="0.25">
      <c r="A7414" t="s">
        <v>3106</v>
      </c>
      <c r="B7414">
        <v>2006</v>
      </c>
      <c r="C7414" t="str">
        <f t="shared" si="231"/>
        <v>Drug Era 1992-2006</v>
      </c>
      <c r="D7414" t="s">
        <v>19</v>
      </c>
      <c r="E7414">
        <v>307</v>
      </c>
      <c r="F7414">
        <v>41</v>
      </c>
      <c r="G7414">
        <v>10</v>
      </c>
      <c r="H7414">
        <v>23</v>
      </c>
      <c r="I7414">
        <v>29</v>
      </c>
      <c r="J7414">
        <v>3</v>
      </c>
      <c r="K7414">
        <v>3</v>
      </c>
      <c r="L7414">
        <v>7</v>
      </c>
      <c r="M7414">
        <v>0</v>
      </c>
      <c r="Q7414">
        <v>86</v>
      </c>
      <c r="R7414">
        <v>5.71</v>
      </c>
      <c r="X7414">
        <v>26</v>
      </c>
      <c r="Z7414">
        <v>194</v>
      </c>
      <c r="AA7414">
        <f t="shared" si="230"/>
        <v>64.666666666666671</v>
      </c>
    </row>
    <row r="7415" spans="1:27" x14ac:dyDescent="0.25">
      <c r="A7415" t="s">
        <v>3118</v>
      </c>
      <c r="B7415">
        <v>2001</v>
      </c>
      <c r="C7415" t="str">
        <f t="shared" si="231"/>
        <v>Drug Era 1992-2006</v>
      </c>
      <c r="D7415" t="s">
        <v>19</v>
      </c>
      <c r="E7415">
        <v>307</v>
      </c>
      <c r="F7415">
        <v>42</v>
      </c>
      <c r="G7415">
        <v>12</v>
      </c>
      <c r="H7415">
        <v>39</v>
      </c>
      <c r="I7415">
        <v>36</v>
      </c>
      <c r="J7415">
        <v>1</v>
      </c>
      <c r="K7415">
        <v>5</v>
      </c>
      <c r="L7415">
        <v>2</v>
      </c>
      <c r="M7415">
        <v>0</v>
      </c>
      <c r="Q7415">
        <v>78</v>
      </c>
      <c r="R7415">
        <v>5.7</v>
      </c>
      <c r="X7415">
        <v>24</v>
      </c>
      <c r="Z7415">
        <v>199</v>
      </c>
      <c r="AA7415">
        <f t="shared" si="230"/>
        <v>66.333333333333329</v>
      </c>
    </row>
    <row r="7416" spans="1:27" x14ac:dyDescent="0.25">
      <c r="A7416" t="s">
        <v>1118</v>
      </c>
      <c r="B7416">
        <v>1977</v>
      </c>
      <c r="C7416" t="str">
        <f t="shared" si="231"/>
        <v>Pre-Drug 1970-1991</v>
      </c>
      <c r="D7416" t="s">
        <v>19</v>
      </c>
      <c r="E7416">
        <v>307</v>
      </c>
      <c r="F7416">
        <v>27</v>
      </c>
      <c r="G7416">
        <v>6</v>
      </c>
      <c r="H7416">
        <v>33</v>
      </c>
      <c r="I7416">
        <v>45</v>
      </c>
      <c r="J7416">
        <v>4</v>
      </c>
      <c r="K7416">
        <v>2</v>
      </c>
      <c r="L7416">
        <v>0</v>
      </c>
      <c r="M7416">
        <v>0</v>
      </c>
      <c r="Q7416">
        <v>71</v>
      </c>
      <c r="R7416">
        <v>3.61</v>
      </c>
      <c r="X7416">
        <v>31</v>
      </c>
      <c r="Y7416">
        <v>0.27</v>
      </c>
      <c r="Z7416">
        <v>202</v>
      </c>
      <c r="AA7416">
        <f t="shared" si="230"/>
        <v>67.333333333333329</v>
      </c>
    </row>
    <row r="7417" spans="1:27" x14ac:dyDescent="0.25">
      <c r="A7417" t="s">
        <v>857</v>
      </c>
      <c r="B7417">
        <v>2007</v>
      </c>
      <c r="C7417" t="str">
        <f t="shared" si="231"/>
        <v>Post Drug Era 2007-2012</v>
      </c>
      <c r="D7417" t="s">
        <v>19</v>
      </c>
      <c r="E7417">
        <v>307</v>
      </c>
      <c r="F7417">
        <v>39</v>
      </c>
      <c r="G7417">
        <v>8</v>
      </c>
      <c r="H7417">
        <v>32</v>
      </c>
      <c r="I7417">
        <v>42</v>
      </c>
      <c r="J7417">
        <v>4</v>
      </c>
      <c r="K7417">
        <v>5</v>
      </c>
      <c r="L7417">
        <v>1</v>
      </c>
      <c r="M7417">
        <v>0</v>
      </c>
      <c r="Q7417">
        <v>78</v>
      </c>
      <c r="R7417">
        <v>5.16</v>
      </c>
      <c r="X7417">
        <v>42</v>
      </c>
      <c r="Z7417">
        <v>204</v>
      </c>
      <c r="AA7417">
        <f t="shared" si="230"/>
        <v>68</v>
      </c>
    </row>
    <row r="7418" spans="1:27" x14ac:dyDescent="0.25">
      <c r="A7418" t="s">
        <v>2059</v>
      </c>
      <c r="B7418">
        <v>1998</v>
      </c>
      <c r="C7418" t="str">
        <f t="shared" si="231"/>
        <v>Drug Era 1992-2006</v>
      </c>
      <c r="D7418" t="s">
        <v>19</v>
      </c>
      <c r="E7418">
        <v>307</v>
      </c>
      <c r="F7418">
        <v>43</v>
      </c>
      <c r="G7418">
        <v>9</v>
      </c>
      <c r="H7418">
        <v>25</v>
      </c>
      <c r="I7418">
        <v>43</v>
      </c>
      <c r="J7418">
        <v>1</v>
      </c>
      <c r="K7418">
        <v>0</v>
      </c>
      <c r="L7418">
        <v>7</v>
      </c>
      <c r="M7418">
        <v>0</v>
      </c>
      <c r="Q7418">
        <v>74</v>
      </c>
      <c r="R7418">
        <v>5.61</v>
      </c>
      <c r="X7418">
        <v>30</v>
      </c>
      <c r="Z7418">
        <v>207</v>
      </c>
      <c r="AA7418">
        <f t="shared" si="230"/>
        <v>69</v>
      </c>
    </row>
    <row r="7419" spans="1:27" x14ac:dyDescent="0.25">
      <c r="A7419" t="s">
        <v>2829</v>
      </c>
      <c r="B7419">
        <v>2010</v>
      </c>
      <c r="C7419" t="str">
        <f t="shared" si="231"/>
        <v>Post Drug Era 2007-2012</v>
      </c>
      <c r="D7419" t="s">
        <v>19</v>
      </c>
      <c r="E7419">
        <v>307</v>
      </c>
      <c r="F7419">
        <v>30</v>
      </c>
      <c r="G7419">
        <v>4</v>
      </c>
      <c r="H7419">
        <v>29</v>
      </c>
      <c r="I7419">
        <v>30</v>
      </c>
      <c r="J7419">
        <v>3</v>
      </c>
      <c r="K7419">
        <v>4</v>
      </c>
      <c r="L7419">
        <v>4</v>
      </c>
      <c r="M7419">
        <v>0</v>
      </c>
      <c r="Q7419">
        <v>77</v>
      </c>
      <c r="R7419">
        <v>3.89</v>
      </c>
      <c r="X7419">
        <v>55</v>
      </c>
      <c r="Z7419">
        <v>208</v>
      </c>
      <c r="AA7419">
        <f t="shared" si="230"/>
        <v>69.333333333333329</v>
      </c>
    </row>
    <row r="7420" spans="1:27" x14ac:dyDescent="0.25">
      <c r="A7420" t="s">
        <v>611</v>
      </c>
      <c r="B7420">
        <v>2008</v>
      </c>
      <c r="C7420" t="str">
        <f t="shared" si="231"/>
        <v>Post Drug Era 2007-2012</v>
      </c>
      <c r="D7420" t="s">
        <v>18</v>
      </c>
      <c r="E7420">
        <v>307</v>
      </c>
      <c r="F7420">
        <v>26</v>
      </c>
      <c r="G7420">
        <v>6</v>
      </c>
      <c r="H7420">
        <v>38</v>
      </c>
      <c r="I7420">
        <v>78</v>
      </c>
      <c r="J7420">
        <v>3</v>
      </c>
      <c r="K7420">
        <v>3</v>
      </c>
      <c r="L7420">
        <v>3</v>
      </c>
      <c r="M7420">
        <v>0</v>
      </c>
      <c r="Q7420">
        <v>61</v>
      </c>
      <c r="R7420">
        <v>3.33</v>
      </c>
      <c r="X7420">
        <v>41</v>
      </c>
      <c r="Z7420">
        <v>211</v>
      </c>
      <c r="AA7420">
        <f t="shared" si="230"/>
        <v>70.333333333333329</v>
      </c>
    </row>
    <row r="7421" spans="1:27" x14ac:dyDescent="0.25">
      <c r="A7421" t="s">
        <v>1901</v>
      </c>
      <c r="B7421">
        <v>1972</v>
      </c>
      <c r="C7421" t="str">
        <f t="shared" si="231"/>
        <v>Pre-Drug 1970-1991</v>
      </c>
      <c r="D7421" t="s">
        <v>18</v>
      </c>
      <c r="E7421">
        <v>307</v>
      </c>
      <c r="F7421">
        <v>29</v>
      </c>
      <c r="G7421">
        <v>5</v>
      </c>
      <c r="H7421">
        <v>30</v>
      </c>
      <c r="I7421">
        <v>37</v>
      </c>
      <c r="J7421">
        <v>6</v>
      </c>
      <c r="K7421">
        <v>7</v>
      </c>
      <c r="L7421">
        <v>2</v>
      </c>
      <c r="M7421">
        <v>0</v>
      </c>
      <c r="Q7421">
        <v>72</v>
      </c>
      <c r="R7421">
        <v>3.69</v>
      </c>
      <c r="X7421">
        <v>44</v>
      </c>
      <c r="Y7421">
        <v>0.26</v>
      </c>
      <c r="Z7421">
        <v>212</v>
      </c>
      <c r="AA7421">
        <f t="shared" si="230"/>
        <v>70.666666666666671</v>
      </c>
    </row>
    <row r="7422" spans="1:27" x14ac:dyDescent="0.25">
      <c r="A7422" t="s">
        <v>1095</v>
      </c>
      <c r="B7422">
        <v>2009</v>
      </c>
      <c r="C7422" t="str">
        <f t="shared" si="231"/>
        <v>Post Drug Era 2007-2012</v>
      </c>
      <c r="D7422" t="s">
        <v>18</v>
      </c>
      <c r="E7422">
        <v>307</v>
      </c>
      <c r="F7422">
        <v>32</v>
      </c>
      <c r="G7422">
        <v>2</v>
      </c>
      <c r="H7422">
        <v>30</v>
      </c>
      <c r="I7422">
        <v>66</v>
      </c>
      <c r="J7422">
        <v>5</v>
      </c>
      <c r="K7422">
        <v>5</v>
      </c>
      <c r="L7422">
        <v>3</v>
      </c>
      <c r="M7422">
        <v>0</v>
      </c>
      <c r="Q7422">
        <v>67</v>
      </c>
      <c r="R7422">
        <v>4.0599999999999996</v>
      </c>
      <c r="X7422">
        <v>33</v>
      </c>
      <c r="Z7422">
        <v>213</v>
      </c>
      <c r="AA7422">
        <f t="shared" si="230"/>
        <v>71</v>
      </c>
    </row>
    <row r="7423" spans="1:27" x14ac:dyDescent="0.25">
      <c r="A7423" t="s">
        <v>683</v>
      </c>
      <c r="B7423">
        <v>1985</v>
      </c>
      <c r="C7423" t="str">
        <f t="shared" si="231"/>
        <v>Pre-Drug 1970-1991</v>
      </c>
      <c r="D7423" t="s">
        <v>19</v>
      </c>
      <c r="E7423">
        <v>307</v>
      </c>
      <c r="F7423">
        <v>33</v>
      </c>
      <c r="G7423">
        <v>6</v>
      </c>
      <c r="H7423">
        <v>26</v>
      </c>
      <c r="I7423">
        <v>37</v>
      </c>
      <c r="J7423">
        <v>0</v>
      </c>
      <c r="K7423">
        <v>1</v>
      </c>
      <c r="L7423">
        <v>1</v>
      </c>
      <c r="M7423">
        <v>0</v>
      </c>
      <c r="Q7423">
        <v>71</v>
      </c>
      <c r="R7423">
        <v>4.16</v>
      </c>
      <c r="X7423">
        <v>26</v>
      </c>
      <c r="Y7423">
        <v>0.25</v>
      </c>
      <c r="Z7423">
        <v>214</v>
      </c>
      <c r="AA7423">
        <f t="shared" si="230"/>
        <v>71.333333333333329</v>
      </c>
    </row>
    <row r="7424" spans="1:27" x14ac:dyDescent="0.25">
      <c r="A7424" t="s">
        <v>3067</v>
      </c>
      <c r="B7424">
        <v>2000</v>
      </c>
      <c r="C7424" t="str">
        <f t="shared" si="231"/>
        <v>Drug Era 1992-2006</v>
      </c>
      <c r="D7424" t="s">
        <v>18</v>
      </c>
      <c r="E7424">
        <v>307</v>
      </c>
      <c r="F7424">
        <v>28</v>
      </c>
      <c r="G7424">
        <v>8</v>
      </c>
      <c r="H7424">
        <v>40</v>
      </c>
      <c r="I7424">
        <v>71</v>
      </c>
      <c r="J7424">
        <v>3</v>
      </c>
      <c r="K7424">
        <v>1</v>
      </c>
      <c r="L7424">
        <v>4</v>
      </c>
      <c r="M7424">
        <v>0</v>
      </c>
      <c r="Q7424">
        <v>56</v>
      </c>
      <c r="R7424">
        <v>3.5</v>
      </c>
      <c r="X7424">
        <v>29</v>
      </c>
      <c r="Y7424">
        <v>0</v>
      </c>
      <c r="Z7424">
        <v>216</v>
      </c>
      <c r="AA7424">
        <f t="shared" si="230"/>
        <v>72</v>
      </c>
    </row>
    <row r="7425" spans="1:27" x14ac:dyDescent="0.25">
      <c r="A7425" t="s">
        <v>1977</v>
      </c>
      <c r="B7425">
        <v>2002</v>
      </c>
      <c r="C7425" t="str">
        <f t="shared" si="231"/>
        <v>Drug Era 1992-2006</v>
      </c>
      <c r="D7425" t="s">
        <v>18</v>
      </c>
      <c r="E7425">
        <v>307</v>
      </c>
      <c r="F7425">
        <v>34</v>
      </c>
      <c r="G7425">
        <v>11</v>
      </c>
      <c r="H7425">
        <v>29</v>
      </c>
      <c r="I7425">
        <v>34</v>
      </c>
      <c r="J7425">
        <v>1</v>
      </c>
      <c r="K7425">
        <v>2</v>
      </c>
      <c r="L7425">
        <v>6</v>
      </c>
      <c r="M7425">
        <v>1</v>
      </c>
      <c r="Q7425">
        <v>73</v>
      </c>
      <c r="R7425">
        <v>4.25</v>
      </c>
      <c r="X7425">
        <v>42</v>
      </c>
      <c r="Z7425">
        <v>216</v>
      </c>
      <c r="AA7425">
        <f t="shared" si="230"/>
        <v>72</v>
      </c>
    </row>
    <row r="7426" spans="1:27" x14ac:dyDescent="0.25">
      <c r="A7426" t="s">
        <v>2503</v>
      </c>
      <c r="B7426">
        <v>2010</v>
      </c>
      <c r="C7426" t="str">
        <f t="shared" si="231"/>
        <v>Post Drug Era 2007-2012</v>
      </c>
      <c r="D7426" t="s">
        <v>18</v>
      </c>
      <c r="E7426">
        <v>307</v>
      </c>
      <c r="F7426">
        <v>30</v>
      </c>
      <c r="G7426">
        <v>6</v>
      </c>
      <c r="H7426">
        <v>16</v>
      </c>
      <c r="I7426">
        <v>47</v>
      </c>
      <c r="J7426">
        <v>2</v>
      </c>
      <c r="K7426">
        <v>0</v>
      </c>
      <c r="L7426">
        <v>3</v>
      </c>
      <c r="M7426">
        <v>0</v>
      </c>
      <c r="Q7426">
        <v>74</v>
      </c>
      <c r="R7426">
        <v>3.73</v>
      </c>
      <c r="X7426">
        <v>37</v>
      </c>
      <c r="Z7426">
        <v>217</v>
      </c>
      <c r="AA7426">
        <f t="shared" ref="AA7426:AA7489" si="232">Z7426/3</f>
        <v>72.333333333333329</v>
      </c>
    </row>
    <row r="7427" spans="1:27" x14ac:dyDescent="0.25">
      <c r="A7427" t="s">
        <v>2712</v>
      </c>
      <c r="B7427">
        <v>1979</v>
      </c>
      <c r="C7427" t="str">
        <f t="shared" ref="C7427:C7490" si="233">IF(B7427&lt;1997,"Pre-Drug 1970-1991",IF(B7427&lt;=2006,"Drug Era 1992-2006","Post Drug Era 2007-2012"))</f>
        <v>Pre-Drug 1970-1991</v>
      </c>
      <c r="D7427" t="s">
        <v>19</v>
      </c>
      <c r="E7427">
        <v>307</v>
      </c>
      <c r="F7427">
        <v>23</v>
      </c>
      <c r="G7427">
        <v>4</v>
      </c>
      <c r="H7427">
        <v>51</v>
      </c>
      <c r="I7427">
        <v>34</v>
      </c>
      <c r="J7427">
        <v>7</v>
      </c>
      <c r="K7427">
        <v>2</v>
      </c>
      <c r="L7427">
        <v>1</v>
      </c>
      <c r="M7427">
        <v>1</v>
      </c>
      <c r="Q7427">
        <v>49</v>
      </c>
      <c r="R7427">
        <v>2.85</v>
      </c>
      <c r="X7427">
        <v>22</v>
      </c>
      <c r="Y7427">
        <v>0.2</v>
      </c>
      <c r="Z7427">
        <v>218</v>
      </c>
      <c r="AA7427">
        <f t="shared" si="232"/>
        <v>72.666666666666671</v>
      </c>
    </row>
    <row r="7428" spans="1:27" x14ac:dyDescent="0.25">
      <c r="A7428" t="s">
        <v>2850</v>
      </c>
      <c r="B7428">
        <v>2001</v>
      </c>
      <c r="C7428" t="str">
        <f t="shared" si="233"/>
        <v>Drug Era 1992-2006</v>
      </c>
      <c r="D7428" t="s">
        <v>18</v>
      </c>
      <c r="E7428">
        <v>307</v>
      </c>
      <c r="F7428">
        <v>33</v>
      </c>
      <c r="G7428">
        <v>6</v>
      </c>
      <c r="H7428">
        <v>19</v>
      </c>
      <c r="I7428">
        <v>47</v>
      </c>
      <c r="J7428">
        <v>4</v>
      </c>
      <c r="K7428">
        <v>3</v>
      </c>
      <c r="L7428">
        <v>3</v>
      </c>
      <c r="M7428">
        <v>1</v>
      </c>
      <c r="Q7428">
        <v>78</v>
      </c>
      <c r="R7428">
        <v>4.09</v>
      </c>
      <c r="X7428">
        <v>41</v>
      </c>
      <c r="Z7428">
        <v>218</v>
      </c>
      <c r="AA7428">
        <f t="shared" si="232"/>
        <v>72.666666666666671</v>
      </c>
    </row>
    <row r="7429" spans="1:27" x14ac:dyDescent="0.25">
      <c r="A7429" t="s">
        <v>555</v>
      </c>
      <c r="B7429">
        <v>2012</v>
      </c>
      <c r="C7429" t="str">
        <f t="shared" si="233"/>
        <v>Post Drug Era 2007-2012</v>
      </c>
      <c r="D7429" t="s">
        <v>18</v>
      </c>
      <c r="E7429">
        <v>307</v>
      </c>
      <c r="F7429">
        <v>30</v>
      </c>
      <c r="G7429">
        <v>7</v>
      </c>
      <c r="H7429">
        <v>29</v>
      </c>
      <c r="I7429">
        <v>84</v>
      </c>
      <c r="J7429">
        <v>2</v>
      </c>
      <c r="K7429">
        <v>5</v>
      </c>
      <c r="L7429">
        <v>2</v>
      </c>
      <c r="M7429">
        <v>0</v>
      </c>
      <c r="Q7429">
        <v>55</v>
      </c>
      <c r="R7429">
        <v>3.72</v>
      </c>
      <c r="X7429">
        <v>43</v>
      </c>
      <c r="Z7429">
        <v>218</v>
      </c>
      <c r="AA7429">
        <f t="shared" si="232"/>
        <v>72.666666666666671</v>
      </c>
    </row>
    <row r="7430" spans="1:27" x14ac:dyDescent="0.25">
      <c r="A7430" t="s">
        <v>695</v>
      </c>
      <c r="B7430">
        <v>1990</v>
      </c>
      <c r="C7430" t="str">
        <f t="shared" si="233"/>
        <v>Pre-Drug 1970-1991</v>
      </c>
      <c r="D7430" t="s">
        <v>18</v>
      </c>
      <c r="E7430">
        <v>307</v>
      </c>
      <c r="F7430">
        <v>29</v>
      </c>
      <c r="G7430">
        <v>5</v>
      </c>
      <c r="H7430">
        <v>30</v>
      </c>
      <c r="I7430">
        <v>51</v>
      </c>
      <c r="J7430">
        <v>7</v>
      </c>
      <c r="K7430">
        <v>6</v>
      </c>
      <c r="L7430">
        <v>0</v>
      </c>
      <c r="M7430">
        <v>0</v>
      </c>
      <c r="Q7430">
        <v>63</v>
      </c>
      <c r="R7430">
        <v>3.56</v>
      </c>
      <c r="X7430">
        <v>29</v>
      </c>
      <c r="Y7430">
        <v>0.23</v>
      </c>
      <c r="Z7430">
        <v>220</v>
      </c>
      <c r="AA7430">
        <f t="shared" si="232"/>
        <v>73.333333333333329</v>
      </c>
    </row>
    <row r="7431" spans="1:27" x14ac:dyDescent="0.25">
      <c r="A7431" t="s">
        <v>230</v>
      </c>
      <c r="B7431">
        <v>1997</v>
      </c>
      <c r="C7431" t="str">
        <f t="shared" si="233"/>
        <v>Drug Era 1992-2006</v>
      </c>
      <c r="D7431" t="s">
        <v>19</v>
      </c>
      <c r="E7431">
        <v>307</v>
      </c>
      <c r="F7431">
        <v>20</v>
      </c>
      <c r="G7431">
        <v>7</v>
      </c>
      <c r="H7431">
        <v>43</v>
      </c>
      <c r="I7431">
        <v>106</v>
      </c>
      <c r="J7431">
        <v>5</v>
      </c>
      <c r="K7431">
        <v>1</v>
      </c>
      <c r="L7431">
        <v>1</v>
      </c>
      <c r="M7431">
        <v>0</v>
      </c>
      <c r="Q7431">
        <v>49</v>
      </c>
      <c r="R7431">
        <v>2.4500000000000002</v>
      </c>
      <c r="X7431">
        <v>31</v>
      </c>
      <c r="Y7431">
        <v>0.19</v>
      </c>
      <c r="Z7431">
        <v>220</v>
      </c>
      <c r="AA7431">
        <f t="shared" si="232"/>
        <v>73.333333333333329</v>
      </c>
    </row>
    <row r="7432" spans="1:27" x14ac:dyDescent="0.25">
      <c r="A7432" t="s">
        <v>1375</v>
      </c>
      <c r="B7432">
        <v>2002</v>
      </c>
      <c r="C7432" t="str">
        <f t="shared" si="233"/>
        <v>Drug Era 1992-2006</v>
      </c>
      <c r="D7432" t="s">
        <v>18</v>
      </c>
      <c r="E7432">
        <v>307</v>
      </c>
      <c r="F7432">
        <v>29</v>
      </c>
      <c r="G7432">
        <v>7</v>
      </c>
      <c r="H7432">
        <v>11</v>
      </c>
      <c r="I7432">
        <v>47</v>
      </c>
      <c r="J7432">
        <v>4</v>
      </c>
      <c r="K7432">
        <v>0</v>
      </c>
      <c r="L7432">
        <v>3</v>
      </c>
      <c r="M7432">
        <v>0</v>
      </c>
      <c r="Q7432">
        <v>76</v>
      </c>
      <c r="R7432">
        <v>3.56</v>
      </c>
      <c r="X7432">
        <v>36</v>
      </c>
      <c r="Z7432">
        <v>220</v>
      </c>
      <c r="AA7432">
        <f t="shared" si="232"/>
        <v>73.333333333333329</v>
      </c>
    </row>
    <row r="7433" spans="1:27" x14ac:dyDescent="0.25">
      <c r="A7433" t="s">
        <v>2328</v>
      </c>
      <c r="B7433">
        <v>2005</v>
      </c>
      <c r="C7433" t="str">
        <f t="shared" si="233"/>
        <v>Drug Era 1992-2006</v>
      </c>
      <c r="D7433" t="s">
        <v>18</v>
      </c>
      <c r="E7433">
        <v>307</v>
      </c>
      <c r="F7433">
        <v>32</v>
      </c>
      <c r="G7433">
        <v>3</v>
      </c>
      <c r="H7433">
        <v>14</v>
      </c>
      <c r="I7433">
        <v>42</v>
      </c>
      <c r="J7433">
        <v>3</v>
      </c>
      <c r="K7433">
        <v>2</v>
      </c>
      <c r="L7433">
        <v>0</v>
      </c>
      <c r="M7433">
        <v>0</v>
      </c>
      <c r="Q7433">
        <v>79</v>
      </c>
      <c r="R7433">
        <v>3.93</v>
      </c>
      <c r="X7433">
        <v>28</v>
      </c>
      <c r="Z7433">
        <v>220</v>
      </c>
      <c r="AA7433">
        <f t="shared" si="232"/>
        <v>73.333333333333329</v>
      </c>
    </row>
    <row r="7434" spans="1:27" x14ac:dyDescent="0.25">
      <c r="A7434" t="s">
        <v>610</v>
      </c>
      <c r="B7434">
        <v>2006</v>
      </c>
      <c r="C7434" t="str">
        <f t="shared" si="233"/>
        <v>Drug Era 1992-2006</v>
      </c>
      <c r="D7434" t="s">
        <v>18</v>
      </c>
      <c r="E7434">
        <v>307</v>
      </c>
      <c r="F7434">
        <v>26</v>
      </c>
      <c r="G7434">
        <v>13</v>
      </c>
      <c r="H7434">
        <v>22</v>
      </c>
      <c r="I7434">
        <v>69</v>
      </c>
      <c r="J7434">
        <v>5</v>
      </c>
      <c r="K7434">
        <v>0</v>
      </c>
      <c r="L7434">
        <v>3</v>
      </c>
      <c r="M7434">
        <v>0</v>
      </c>
      <c r="Q7434">
        <v>59</v>
      </c>
      <c r="R7434">
        <v>3.19</v>
      </c>
      <c r="X7434">
        <v>17</v>
      </c>
      <c r="Z7434">
        <v>220</v>
      </c>
      <c r="AA7434">
        <f t="shared" si="232"/>
        <v>73.333333333333329</v>
      </c>
    </row>
    <row r="7435" spans="1:27" x14ac:dyDescent="0.25">
      <c r="A7435" t="s">
        <v>760</v>
      </c>
      <c r="B7435">
        <v>2003</v>
      </c>
      <c r="C7435" t="str">
        <f t="shared" si="233"/>
        <v>Drug Era 1992-2006</v>
      </c>
      <c r="D7435" t="s">
        <v>19</v>
      </c>
      <c r="E7435">
        <v>307</v>
      </c>
      <c r="F7435">
        <v>13</v>
      </c>
      <c r="G7435">
        <v>2</v>
      </c>
      <c r="H7435">
        <v>24</v>
      </c>
      <c r="I7435">
        <v>79</v>
      </c>
      <c r="J7435">
        <v>1</v>
      </c>
      <c r="K7435">
        <v>1</v>
      </c>
      <c r="L7435">
        <v>4</v>
      </c>
      <c r="M7435">
        <v>0</v>
      </c>
      <c r="Q7435">
        <v>55</v>
      </c>
      <c r="R7435">
        <v>1.58</v>
      </c>
      <c r="X7435">
        <v>17</v>
      </c>
      <c r="Y7435">
        <v>0.2</v>
      </c>
      <c r="Z7435">
        <v>222</v>
      </c>
      <c r="AA7435">
        <f t="shared" si="232"/>
        <v>74</v>
      </c>
    </row>
    <row r="7436" spans="1:27" x14ac:dyDescent="0.25">
      <c r="A7436" t="s">
        <v>1678</v>
      </c>
      <c r="B7436">
        <v>2007</v>
      </c>
      <c r="C7436" t="str">
        <f t="shared" si="233"/>
        <v>Post Drug Era 2007-2012</v>
      </c>
      <c r="D7436" t="s">
        <v>18</v>
      </c>
      <c r="E7436">
        <v>307</v>
      </c>
      <c r="F7436">
        <v>22</v>
      </c>
      <c r="G7436">
        <v>2</v>
      </c>
      <c r="H7436">
        <v>22</v>
      </c>
      <c r="I7436">
        <v>40</v>
      </c>
      <c r="J7436">
        <v>2</v>
      </c>
      <c r="K7436">
        <v>3</v>
      </c>
      <c r="L7436">
        <v>1</v>
      </c>
      <c r="M7436">
        <v>1</v>
      </c>
      <c r="Q7436">
        <v>70</v>
      </c>
      <c r="R7436">
        <v>2.68</v>
      </c>
      <c r="X7436">
        <v>36</v>
      </c>
      <c r="Z7436">
        <v>222</v>
      </c>
      <c r="AA7436">
        <f t="shared" si="232"/>
        <v>74</v>
      </c>
    </row>
    <row r="7437" spans="1:27" x14ac:dyDescent="0.25">
      <c r="A7437" t="s">
        <v>47</v>
      </c>
      <c r="B7437">
        <v>1998</v>
      </c>
      <c r="C7437" t="str">
        <f t="shared" si="233"/>
        <v>Drug Era 1992-2006</v>
      </c>
      <c r="D7437" t="s">
        <v>19</v>
      </c>
      <c r="E7437">
        <v>307</v>
      </c>
      <c r="F7437">
        <v>35</v>
      </c>
      <c r="G7437">
        <v>8</v>
      </c>
      <c r="H7437">
        <v>15</v>
      </c>
      <c r="I7437">
        <v>57</v>
      </c>
      <c r="J7437">
        <v>1</v>
      </c>
      <c r="K7437">
        <v>1</v>
      </c>
      <c r="L7437">
        <v>1</v>
      </c>
      <c r="M7437">
        <v>0</v>
      </c>
      <c r="Q7437">
        <v>75</v>
      </c>
      <c r="R7437">
        <v>4.24</v>
      </c>
      <c r="X7437">
        <v>25</v>
      </c>
      <c r="Z7437">
        <v>223</v>
      </c>
      <c r="AA7437">
        <f t="shared" si="232"/>
        <v>74.333333333333329</v>
      </c>
    </row>
    <row r="7438" spans="1:27" x14ac:dyDescent="0.25">
      <c r="A7438" t="s">
        <v>701</v>
      </c>
      <c r="B7438">
        <v>1998</v>
      </c>
      <c r="C7438" t="str">
        <f t="shared" si="233"/>
        <v>Drug Era 1992-2006</v>
      </c>
      <c r="D7438" t="s">
        <v>18</v>
      </c>
      <c r="E7438">
        <v>307</v>
      </c>
      <c r="F7438">
        <v>25</v>
      </c>
      <c r="G7438">
        <v>4</v>
      </c>
      <c r="H7438">
        <v>24</v>
      </c>
      <c r="I7438">
        <v>27</v>
      </c>
      <c r="J7438">
        <v>1</v>
      </c>
      <c r="K7438">
        <v>3</v>
      </c>
      <c r="L7438">
        <v>1</v>
      </c>
      <c r="M7438">
        <v>0</v>
      </c>
      <c r="Q7438">
        <v>78</v>
      </c>
      <c r="R7438">
        <v>3.03</v>
      </c>
      <c r="X7438">
        <v>42</v>
      </c>
      <c r="Z7438">
        <v>223</v>
      </c>
      <c r="AA7438">
        <f t="shared" si="232"/>
        <v>74.333333333333329</v>
      </c>
    </row>
    <row r="7439" spans="1:27" x14ac:dyDescent="0.25">
      <c r="A7439" t="s">
        <v>706</v>
      </c>
      <c r="B7439">
        <v>2008</v>
      </c>
      <c r="C7439" t="str">
        <f t="shared" si="233"/>
        <v>Post Drug Era 2007-2012</v>
      </c>
      <c r="D7439" t="s">
        <v>19</v>
      </c>
      <c r="E7439">
        <v>307</v>
      </c>
      <c r="F7439">
        <v>27</v>
      </c>
      <c r="G7439">
        <v>5</v>
      </c>
      <c r="H7439">
        <v>28</v>
      </c>
      <c r="I7439">
        <v>72</v>
      </c>
      <c r="J7439">
        <v>1</v>
      </c>
      <c r="K7439">
        <v>0</v>
      </c>
      <c r="L7439">
        <v>3</v>
      </c>
      <c r="M7439">
        <v>0</v>
      </c>
      <c r="Q7439">
        <v>55</v>
      </c>
      <c r="R7439">
        <v>3.27</v>
      </c>
      <c r="X7439">
        <v>61</v>
      </c>
      <c r="Z7439">
        <v>223</v>
      </c>
      <c r="AA7439">
        <f t="shared" si="232"/>
        <v>74.333333333333329</v>
      </c>
    </row>
    <row r="7440" spans="1:27" x14ac:dyDescent="0.25">
      <c r="A7440" t="s">
        <v>1724</v>
      </c>
      <c r="B7440">
        <v>2010</v>
      </c>
      <c r="C7440" t="str">
        <f t="shared" si="233"/>
        <v>Post Drug Era 2007-2012</v>
      </c>
      <c r="D7440" t="s">
        <v>18</v>
      </c>
      <c r="E7440">
        <v>307</v>
      </c>
      <c r="F7440">
        <v>22</v>
      </c>
      <c r="G7440">
        <v>3</v>
      </c>
      <c r="H7440">
        <v>25</v>
      </c>
      <c r="I7440">
        <v>90</v>
      </c>
      <c r="J7440">
        <v>5</v>
      </c>
      <c r="K7440">
        <v>1</v>
      </c>
      <c r="L7440">
        <v>2</v>
      </c>
      <c r="M7440">
        <v>0</v>
      </c>
      <c r="Q7440">
        <v>58</v>
      </c>
      <c r="R7440">
        <v>2.65</v>
      </c>
      <c r="X7440">
        <v>39</v>
      </c>
      <c r="Z7440">
        <v>224</v>
      </c>
      <c r="AA7440">
        <f t="shared" si="232"/>
        <v>74.666666666666671</v>
      </c>
    </row>
    <row r="7441" spans="1:27" x14ac:dyDescent="0.25">
      <c r="A7441" t="s">
        <v>1081</v>
      </c>
      <c r="B7441">
        <v>1988</v>
      </c>
      <c r="C7441" t="str">
        <f t="shared" si="233"/>
        <v>Pre-Drug 1970-1991</v>
      </c>
      <c r="D7441" t="s">
        <v>19</v>
      </c>
      <c r="E7441">
        <v>307</v>
      </c>
      <c r="F7441">
        <v>24</v>
      </c>
      <c r="G7441">
        <v>10</v>
      </c>
      <c r="H7441">
        <v>22</v>
      </c>
      <c r="I7441">
        <v>61</v>
      </c>
      <c r="J7441">
        <v>3</v>
      </c>
      <c r="K7441">
        <v>0</v>
      </c>
      <c r="L7441">
        <v>5</v>
      </c>
      <c r="M7441">
        <v>3</v>
      </c>
      <c r="Q7441">
        <v>59</v>
      </c>
      <c r="R7441">
        <v>2.88</v>
      </c>
      <c r="X7441">
        <v>57</v>
      </c>
      <c r="Y7441">
        <v>0.21</v>
      </c>
      <c r="Z7441">
        <v>225</v>
      </c>
      <c r="AA7441">
        <f t="shared" si="232"/>
        <v>75</v>
      </c>
    </row>
    <row r="7442" spans="1:27" x14ac:dyDescent="0.25">
      <c r="A7442" t="s">
        <v>2324</v>
      </c>
      <c r="B7442">
        <v>1996</v>
      </c>
      <c r="C7442" t="str">
        <f t="shared" si="233"/>
        <v>Pre-Drug 1970-1991</v>
      </c>
      <c r="D7442" t="s">
        <v>18</v>
      </c>
      <c r="E7442">
        <v>307</v>
      </c>
      <c r="F7442">
        <v>33</v>
      </c>
      <c r="G7442">
        <v>11</v>
      </c>
      <c r="H7442">
        <v>19</v>
      </c>
      <c r="I7442">
        <v>51</v>
      </c>
      <c r="J7442">
        <v>0</v>
      </c>
      <c r="K7442">
        <v>1</v>
      </c>
      <c r="L7442">
        <v>6</v>
      </c>
      <c r="M7442">
        <v>0</v>
      </c>
      <c r="Q7442">
        <v>66</v>
      </c>
      <c r="R7442">
        <v>3.96</v>
      </c>
      <c r="X7442">
        <v>43</v>
      </c>
      <c r="Y7442">
        <v>0.21</v>
      </c>
      <c r="Z7442">
        <v>225</v>
      </c>
      <c r="AA7442">
        <f t="shared" si="232"/>
        <v>75</v>
      </c>
    </row>
    <row r="7443" spans="1:27" x14ac:dyDescent="0.25">
      <c r="A7443" t="s">
        <v>1208</v>
      </c>
      <c r="B7443">
        <v>2010</v>
      </c>
      <c r="C7443" t="str">
        <f t="shared" si="233"/>
        <v>Post Drug Era 2007-2012</v>
      </c>
      <c r="D7443" t="s">
        <v>18</v>
      </c>
      <c r="E7443">
        <v>307</v>
      </c>
      <c r="F7443">
        <v>18</v>
      </c>
      <c r="G7443">
        <v>3</v>
      </c>
      <c r="H7443">
        <v>29</v>
      </c>
      <c r="I7443">
        <v>77</v>
      </c>
      <c r="J7443">
        <v>4</v>
      </c>
      <c r="K7443">
        <v>2</v>
      </c>
      <c r="L7443">
        <v>4</v>
      </c>
      <c r="M7443">
        <v>0</v>
      </c>
      <c r="Q7443">
        <v>54</v>
      </c>
      <c r="R7443">
        <v>2.16</v>
      </c>
      <c r="X7443">
        <v>41</v>
      </c>
      <c r="Z7443">
        <v>225</v>
      </c>
      <c r="AA7443">
        <f t="shared" si="232"/>
        <v>75</v>
      </c>
    </row>
    <row r="7444" spans="1:27" x14ac:dyDescent="0.25">
      <c r="A7444" t="s">
        <v>1783</v>
      </c>
      <c r="B7444">
        <v>2010</v>
      </c>
      <c r="C7444" t="str">
        <f t="shared" si="233"/>
        <v>Post Drug Era 2007-2012</v>
      </c>
      <c r="D7444" t="s">
        <v>18</v>
      </c>
      <c r="E7444">
        <v>307</v>
      </c>
      <c r="F7444">
        <v>19</v>
      </c>
      <c r="G7444">
        <v>9</v>
      </c>
      <c r="H7444">
        <v>23</v>
      </c>
      <c r="I7444">
        <v>60</v>
      </c>
      <c r="J7444">
        <v>3</v>
      </c>
      <c r="K7444">
        <v>2</v>
      </c>
      <c r="L7444">
        <v>3</v>
      </c>
      <c r="M7444">
        <v>0</v>
      </c>
      <c r="Q7444">
        <v>58</v>
      </c>
      <c r="R7444">
        <v>2.27</v>
      </c>
      <c r="X7444">
        <v>19</v>
      </c>
      <c r="Z7444">
        <v>226</v>
      </c>
      <c r="AA7444">
        <f t="shared" si="232"/>
        <v>75.333333333333329</v>
      </c>
    </row>
    <row r="7445" spans="1:27" x14ac:dyDescent="0.25">
      <c r="A7445" t="s">
        <v>2681</v>
      </c>
      <c r="B7445">
        <v>2009</v>
      </c>
      <c r="C7445" t="str">
        <f t="shared" si="233"/>
        <v>Post Drug Era 2007-2012</v>
      </c>
      <c r="D7445" t="s">
        <v>18</v>
      </c>
      <c r="E7445">
        <v>307</v>
      </c>
      <c r="F7445">
        <v>25</v>
      </c>
      <c r="G7445">
        <v>6</v>
      </c>
      <c r="H7445">
        <v>27</v>
      </c>
      <c r="I7445">
        <v>102</v>
      </c>
      <c r="J7445">
        <v>4</v>
      </c>
      <c r="K7445">
        <v>0</v>
      </c>
      <c r="L7445">
        <v>1</v>
      </c>
      <c r="M7445">
        <v>0</v>
      </c>
      <c r="Q7445">
        <v>53</v>
      </c>
      <c r="R7445">
        <v>2.97</v>
      </c>
      <c r="X7445">
        <v>29</v>
      </c>
      <c r="Z7445">
        <v>227</v>
      </c>
      <c r="AA7445">
        <f t="shared" si="232"/>
        <v>75.666666666666671</v>
      </c>
    </row>
    <row r="7446" spans="1:27" x14ac:dyDescent="0.25">
      <c r="A7446" t="s">
        <v>1724</v>
      </c>
      <c r="B7446">
        <v>2011</v>
      </c>
      <c r="C7446" t="str">
        <f t="shared" si="233"/>
        <v>Post Drug Era 2007-2012</v>
      </c>
      <c r="D7446" t="s">
        <v>18</v>
      </c>
      <c r="E7446">
        <v>307</v>
      </c>
      <c r="F7446">
        <v>19</v>
      </c>
      <c r="G7446">
        <v>1</v>
      </c>
      <c r="H7446">
        <v>17</v>
      </c>
      <c r="I7446">
        <v>79</v>
      </c>
      <c r="J7446">
        <v>4</v>
      </c>
      <c r="K7446">
        <v>0</v>
      </c>
      <c r="L7446">
        <v>2</v>
      </c>
      <c r="M7446">
        <v>1</v>
      </c>
      <c r="Q7446">
        <v>66</v>
      </c>
      <c r="R7446">
        <v>2.2599999999999998</v>
      </c>
      <c r="X7446">
        <v>50</v>
      </c>
      <c r="Z7446">
        <v>227</v>
      </c>
      <c r="AA7446">
        <f t="shared" si="232"/>
        <v>75.666666666666671</v>
      </c>
    </row>
    <row r="7447" spans="1:27" x14ac:dyDescent="0.25">
      <c r="A7447" t="s">
        <v>1570</v>
      </c>
      <c r="B7447">
        <v>2011</v>
      </c>
      <c r="C7447" t="str">
        <f t="shared" si="233"/>
        <v>Post Drug Era 2007-2012</v>
      </c>
      <c r="D7447" t="s">
        <v>18</v>
      </c>
      <c r="E7447">
        <v>307</v>
      </c>
      <c r="F7447">
        <v>32</v>
      </c>
      <c r="G7447">
        <v>10</v>
      </c>
      <c r="H7447">
        <v>21</v>
      </c>
      <c r="I7447">
        <v>73</v>
      </c>
      <c r="J7447">
        <v>3</v>
      </c>
      <c r="K7447">
        <v>0</v>
      </c>
      <c r="L7447">
        <v>4</v>
      </c>
      <c r="M7447">
        <v>0</v>
      </c>
      <c r="Q7447">
        <v>57</v>
      </c>
      <c r="R7447">
        <v>3.71</v>
      </c>
      <c r="X7447">
        <v>37</v>
      </c>
      <c r="Z7447">
        <v>233</v>
      </c>
      <c r="AA7447">
        <f t="shared" si="232"/>
        <v>77.666666666666671</v>
      </c>
    </row>
    <row r="7448" spans="1:27" x14ac:dyDescent="0.25">
      <c r="A7448" t="s">
        <v>1409</v>
      </c>
      <c r="B7448">
        <v>1997</v>
      </c>
      <c r="C7448" t="str">
        <f t="shared" si="233"/>
        <v>Drug Era 1992-2006</v>
      </c>
      <c r="D7448" t="s">
        <v>19</v>
      </c>
      <c r="E7448">
        <v>307</v>
      </c>
      <c r="F7448">
        <v>18</v>
      </c>
      <c r="G7448">
        <v>4</v>
      </c>
      <c r="H7448">
        <v>9</v>
      </c>
      <c r="I7448">
        <v>82</v>
      </c>
      <c r="J7448">
        <v>1</v>
      </c>
      <c r="K7448">
        <v>2</v>
      </c>
      <c r="L7448">
        <v>3</v>
      </c>
      <c r="M7448">
        <v>0</v>
      </c>
      <c r="Q7448">
        <v>62</v>
      </c>
      <c r="R7448">
        <v>2.02</v>
      </c>
      <c r="X7448">
        <v>37</v>
      </c>
      <c r="Y7448">
        <v>0.21</v>
      </c>
      <c r="Z7448">
        <v>241</v>
      </c>
      <c r="AA7448">
        <f t="shared" si="232"/>
        <v>80.333333333333329</v>
      </c>
    </row>
    <row r="7449" spans="1:27" x14ac:dyDescent="0.25">
      <c r="A7449" t="s">
        <v>1666</v>
      </c>
      <c r="B7449">
        <v>1971</v>
      </c>
      <c r="C7449" t="str">
        <f t="shared" si="233"/>
        <v>Pre-Drug 1970-1991</v>
      </c>
      <c r="D7449" t="s">
        <v>19</v>
      </c>
      <c r="E7449">
        <v>308</v>
      </c>
      <c r="F7449">
        <v>38</v>
      </c>
      <c r="G7449">
        <v>7</v>
      </c>
      <c r="H7449">
        <v>37</v>
      </c>
      <c r="I7449">
        <v>35</v>
      </c>
      <c r="J7449">
        <v>3</v>
      </c>
      <c r="K7449">
        <v>1</v>
      </c>
      <c r="L7449">
        <v>4</v>
      </c>
      <c r="M7449">
        <v>0</v>
      </c>
      <c r="Q7449">
        <v>73</v>
      </c>
      <c r="R7449">
        <v>5.03</v>
      </c>
      <c r="X7449">
        <v>36</v>
      </c>
      <c r="Y7449">
        <v>0.27</v>
      </c>
      <c r="Z7449">
        <v>204</v>
      </c>
      <c r="AA7449">
        <f t="shared" si="232"/>
        <v>68</v>
      </c>
    </row>
    <row r="7450" spans="1:27" x14ac:dyDescent="0.25">
      <c r="A7450" t="s">
        <v>2583</v>
      </c>
      <c r="B7450">
        <v>1973</v>
      </c>
      <c r="C7450" t="str">
        <f t="shared" si="233"/>
        <v>Pre-Drug 1970-1991</v>
      </c>
      <c r="D7450" t="s">
        <v>19</v>
      </c>
      <c r="E7450">
        <v>308</v>
      </c>
      <c r="F7450">
        <v>28</v>
      </c>
      <c r="G7450">
        <v>2</v>
      </c>
      <c r="H7450">
        <v>35</v>
      </c>
      <c r="I7450">
        <v>25</v>
      </c>
      <c r="J7450">
        <v>6</v>
      </c>
      <c r="K7450">
        <v>8</v>
      </c>
      <c r="L7450">
        <v>5</v>
      </c>
      <c r="M7450">
        <v>1</v>
      </c>
      <c r="Q7450">
        <v>72</v>
      </c>
      <c r="R7450">
        <v>3.71</v>
      </c>
      <c r="X7450">
        <v>46</v>
      </c>
      <c r="Y7450">
        <v>0.27</v>
      </c>
      <c r="Z7450">
        <v>204</v>
      </c>
      <c r="AA7450">
        <f t="shared" si="232"/>
        <v>68</v>
      </c>
    </row>
    <row r="7451" spans="1:27" x14ac:dyDescent="0.25">
      <c r="A7451" t="s">
        <v>2312</v>
      </c>
      <c r="B7451">
        <v>2002</v>
      </c>
      <c r="C7451" t="str">
        <f t="shared" si="233"/>
        <v>Drug Era 1992-2006</v>
      </c>
      <c r="D7451" t="s">
        <v>18</v>
      </c>
      <c r="E7451">
        <v>308</v>
      </c>
      <c r="F7451">
        <v>38</v>
      </c>
      <c r="G7451">
        <v>8</v>
      </c>
      <c r="H7451">
        <v>38</v>
      </c>
      <c r="I7451">
        <v>76</v>
      </c>
      <c r="J7451">
        <v>6</v>
      </c>
      <c r="K7451">
        <v>2</v>
      </c>
      <c r="L7451">
        <v>3</v>
      </c>
      <c r="M7451">
        <v>0</v>
      </c>
      <c r="Q7451">
        <v>70</v>
      </c>
      <c r="R7451">
        <v>5.03</v>
      </c>
      <c r="X7451">
        <v>15</v>
      </c>
      <c r="Z7451">
        <v>204</v>
      </c>
      <c r="AA7451">
        <f t="shared" si="232"/>
        <v>68</v>
      </c>
    </row>
    <row r="7452" spans="1:27" x14ac:dyDescent="0.25">
      <c r="A7452" t="s">
        <v>2405</v>
      </c>
      <c r="B7452">
        <v>2010</v>
      </c>
      <c r="C7452" t="str">
        <f t="shared" si="233"/>
        <v>Post Drug Era 2007-2012</v>
      </c>
      <c r="D7452" t="s">
        <v>19</v>
      </c>
      <c r="E7452">
        <v>308</v>
      </c>
      <c r="F7452">
        <v>32</v>
      </c>
      <c r="G7452">
        <v>4</v>
      </c>
      <c r="H7452">
        <v>35</v>
      </c>
      <c r="I7452">
        <v>53</v>
      </c>
      <c r="J7452">
        <v>1</v>
      </c>
      <c r="K7452">
        <v>4</v>
      </c>
      <c r="L7452">
        <v>5</v>
      </c>
      <c r="M7452">
        <v>0</v>
      </c>
      <c r="Q7452">
        <v>70</v>
      </c>
      <c r="R7452">
        <v>4.24</v>
      </c>
      <c r="X7452">
        <v>11</v>
      </c>
      <c r="Z7452">
        <v>204</v>
      </c>
      <c r="AA7452">
        <f t="shared" si="232"/>
        <v>68</v>
      </c>
    </row>
    <row r="7453" spans="1:27" x14ac:dyDescent="0.25">
      <c r="A7453" t="s">
        <v>1735</v>
      </c>
      <c r="B7453">
        <v>1994</v>
      </c>
      <c r="C7453" t="str">
        <f t="shared" si="233"/>
        <v>Pre-Drug 1970-1991</v>
      </c>
      <c r="D7453" t="s">
        <v>18</v>
      </c>
      <c r="E7453">
        <v>308</v>
      </c>
      <c r="F7453">
        <v>22</v>
      </c>
      <c r="G7453">
        <v>4</v>
      </c>
      <c r="H7453">
        <v>49</v>
      </c>
      <c r="I7453">
        <v>52</v>
      </c>
      <c r="J7453">
        <v>9</v>
      </c>
      <c r="K7453">
        <v>2</v>
      </c>
      <c r="L7453">
        <v>1</v>
      </c>
      <c r="M7453">
        <v>1</v>
      </c>
      <c r="Q7453">
        <v>52</v>
      </c>
      <c r="R7453">
        <v>2.9</v>
      </c>
      <c r="X7453">
        <v>36</v>
      </c>
      <c r="Y7453">
        <v>0.2</v>
      </c>
      <c r="Z7453">
        <v>205</v>
      </c>
      <c r="AA7453">
        <f t="shared" si="232"/>
        <v>68.333333333333329</v>
      </c>
    </row>
    <row r="7454" spans="1:27" x14ac:dyDescent="0.25">
      <c r="A7454" t="s">
        <v>1501</v>
      </c>
      <c r="B7454">
        <v>2001</v>
      </c>
      <c r="C7454" t="str">
        <f t="shared" si="233"/>
        <v>Drug Era 1992-2006</v>
      </c>
      <c r="D7454" t="s">
        <v>19</v>
      </c>
      <c r="E7454">
        <v>308</v>
      </c>
      <c r="F7454">
        <v>37</v>
      </c>
      <c r="G7454">
        <v>7</v>
      </c>
      <c r="H7454">
        <v>33</v>
      </c>
      <c r="I7454">
        <v>55</v>
      </c>
      <c r="J7454">
        <v>7</v>
      </c>
      <c r="K7454">
        <v>5</v>
      </c>
      <c r="L7454">
        <v>6</v>
      </c>
      <c r="M7454">
        <v>0</v>
      </c>
      <c r="Q7454">
        <v>69</v>
      </c>
      <c r="R7454">
        <v>4.8</v>
      </c>
      <c r="X7454">
        <v>36</v>
      </c>
      <c r="Z7454">
        <v>208</v>
      </c>
      <c r="AA7454">
        <f t="shared" si="232"/>
        <v>69.333333333333329</v>
      </c>
    </row>
    <row r="7455" spans="1:27" x14ac:dyDescent="0.25">
      <c r="A7455" t="s">
        <v>67</v>
      </c>
      <c r="B7455">
        <v>2000</v>
      </c>
      <c r="C7455" t="str">
        <f t="shared" si="233"/>
        <v>Drug Era 1992-2006</v>
      </c>
      <c r="D7455" t="s">
        <v>18</v>
      </c>
      <c r="E7455">
        <v>308</v>
      </c>
      <c r="F7455">
        <v>34</v>
      </c>
      <c r="G7455">
        <v>12</v>
      </c>
      <c r="H7455">
        <v>25</v>
      </c>
      <c r="I7455">
        <v>56</v>
      </c>
      <c r="J7455">
        <v>2</v>
      </c>
      <c r="K7455">
        <v>2</v>
      </c>
      <c r="L7455">
        <v>4</v>
      </c>
      <c r="M7455">
        <v>0</v>
      </c>
      <c r="Q7455">
        <v>73</v>
      </c>
      <c r="R7455">
        <v>4.3899999999999997</v>
      </c>
      <c r="X7455">
        <v>52</v>
      </c>
      <c r="Y7455">
        <v>0</v>
      </c>
      <c r="Z7455">
        <v>209</v>
      </c>
      <c r="AA7455">
        <f t="shared" si="232"/>
        <v>69.666666666666671</v>
      </c>
    </row>
    <row r="7456" spans="1:27" x14ac:dyDescent="0.25">
      <c r="A7456" t="s">
        <v>2592</v>
      </c>
      <c r="B7456">
        <v>1971</v>
      </c>
      <c r="C7456" t="str">
        <f t="shared" si="233"/>
        <v>Pre-Drug 1970-1991</v>
      </c>
      <c r="D7456" t="s">
        <v>18</v>
      </c>
      <c r="E7456">
        <v>308</v>
      </c>
      <c r="F7456">
        <v>27</v>
      </c>
      <c r="G7456">
        <v>4</v>
      </c>
      <c r="H7456">
        <v>30</v>
      </c>
      <c r="I7456">
        <v>31</v>
      </c>
      <c r="J7456">
        <v>10</v>
      </c>
      <c r="K7456">
        <v>6</v>
      </c>
      <c r="L7456">
        <v>2</v>
      </c>
      <c r="M7456">
        <v>1</v>
      </c>
      <c r="Q7456">
        <v>77</v>
      </c>
      <c r="R7456">
        <v>3.47</v>
      </c>
      <c r="X7456">
        <v>23</v>
      </c>
      <c r="Y7456">
        <v>0.28999999999999998</v>
      </c>
      <c r="Z7456">
        <v>210</v>
      </c>
      <c r="AA7456">
        <f t="shared" si="232"/>
        <v>70</v>
      </c>
    </row>
    <row r="7457" spans="1:27" x14ac:dyDescent="0.25">
      <c r="A7457" t="s">
        <v>423</v>
      </c>
      <c r="B7457">
        <v>1986</v>
      </c>
      <c r="C7457" t="str">
        <f t="shared" si="233"/>
        <v>Pre-Drug 1970-1991</v>
      </c>
      <c r="D7457" t="s">
        <v>19</v>
      </c>
      <c r="E7457">
        <v>308</v>
      </c>
      <c r="F7457">
        <v>49</v>
      </c>
      <c r="G7457">
        <v>11</v>
      </c>
      <c r="H7457">
        <v>24</v>
      </c>
      <c r="I7457">
        <v>29</v>
      </c>
      <c r="J7457">
        <v>1</v>
      </c>
      <c r="K7457">
        <v>4</v>
      </c>
      <c r="L7457">
        <v>1</v>
      </c>
      <c r="M7457">
        <v>0</v>
      </c>
      <c r="Q7457">
        <v>82</v>
      </c>
      <c r="R7457">
        <v>6.3</v>
      </c>
      <c r="X7457">
        <v>36</v>
      </c>
      <c r="Y7457">
        <v>0.28999999999999998</v>
      </c>
      <c r="Z7457">
        <v>210</v>
      </c>
      <c r="AA7457">
        <f t="shared" si="232"/>
        <v>70</v>
      </c>
    </row>
    <row r="7458" spans="1:27" x14ac:dyDescent="0.25">
      <c r="A7458" t="s">
        <v>2537</v>
      </c>
      <c r="B7458">
        <v>1974</v>
      </c>
      <c r="C7458" t="str">
        <f t="shared" si="233"/>
        <v>Pre-Drug 1970-1991</v>
      </c>
      <c r="D7458" t="s">
        <v>18</v>
      </c>
      <c r="E7458">
        <v>308</v>
      </c>
      <c r="F7458">
        <v>39</v>
      </c>
      <c r="G7458">
        <v>6</v>
      </c>
      <c r="H7458">
        <v>35</v>
      </c>
      <c r="I7458">
        <v>50</v>
      </c>
      <c r="J7458">
        <v>7</v>
      </c>
      <c r="K7458">
        <v>2</v>
      </c>
      <c r="L7458">
        <v>2</v>
      </c>
      <c r="M7458">
        <v>1</v>
      </c>
      <c r="Q7458">
        <v>72</v>
      </c>
      <c r="R7458">
        <v>4.99</v>
      </c>
      <c r="X7458">
        <v>37</v>
      </c>
      <c r="Y7458">
        <v>0.27</v>
      </c>
      <c r="Z7458">
        <v>211</v>
      </c>
      <c r="AA7458">
        <f t="shared" si="232"/>
        <v>70.333333333333329</v>
      </c>
    </row>
    <row r="7459" spans="1:27" x14ac:dyDescent="0.25">
      <c r="A7459" t="s">
        <v>2721</v>
      </c>
      <c r="B7459">
        <v>1999</v>
      </c>
      <c r="C7459" t="str">
        <f t="shared" si="233"/>
        <v>Drug Era 1992-2006</v>
      </c>
      <c r="D7459" t="s">
        <v>19</v>
      </c>
      <c r="E7459">
        <v>308</v>
      </c>
      <c r="F7459">
        <v>32</v>
      </c>
      <c r="G7459">
        <v>10</v>
      </c>
      <c r="H7459">
        <v>41</v>
      </c>
      <c r="I7459">
        <v>43</v>
      </c>
      <c r="J7459">
        <v>1</v>
      </c>
      <c r="K7459">
        <v>1</v>
      </c>
      <c r="L7459">
        <v>7</v>
      </c>
      <c r="M7459">
        <v>0</v>
      </c>
      <c r="Q7459">
        <v>59</v>
      </c>
      <c r="R7459">
        <v>4.09</v>
      </c>
      <c r="X7459">
        <v>35</v>
      </c>
      <c r="Y7459">
        <v>0</v>
      </c>
      <c r="Z7459">
        <v>211</v>
      </c>
      <c r="AA7459">
        <f t="shared" si="232"/>
        <v>70.333333333333329</v>
      </c>
    </row>
    <row r="7460" spans="1:27" x14ac:dyDescent="0.25">
      <c r="A7460" t="s">
        <v>841</v>
      </c>
      <c r="B7460">
        <v>1982</v>
      </c>
      <c r="C7460" t="str">
        <f t="shared" si="233"/>
        <v>Pre-Drug 1970-1991</v>
      </c>
      <c r="D7460" t="s">
        <v>19</v>
      </c>
      <c r="E7460">
        <v>308</v>
      </c>
      <c r="F7460">
        <v>35</v>
      </c>
      <c r="G7460">
        <v>5</v>
      </c>
      <c r="H7460">
        <v>17</v>
      </c>
      <c r="I7460">
        <v>37</v>
      </c>
      <c r="J7460">
        <v>1</v>
      </c>
      <c r="K7460">
        <v>1</v>
      </c>
      <c r="L7460">
        <v>0</v>
      </c>
      <c r="M7460">
        <v>1</v>
      </c>
      <c r="Q7460">
        <v>86</v>
      </c>
      <c r="R7460">
        <v>4.46</v>
      </c>
      <c r="X7460">
        <v>33</v>
      </c>
      <c r="Y7460">
        <v>0.3</v>
      </c>
      <c r="Z7460">
        <v>212</v>
      </c>
      <c r="AA7460">
        <f t="shared" si="232"/>
        <v>70.666666666666671</v>
      </c>
    </row>
    <row r="7461" spans="1:27" x14ac:dyDescent="0.25">
      <c r="A7461" t="s">
        <v>239</v>
      </c>
      <c r="B7461">
        <v>1981</v>
      </c>
      <c r="C7461" t="str">
        <f t="shared" si="233"/>
        <v>Pre-Drug 1970-1991</v>
      </c>
      <c r="D7461" t="s">
        <v>19</v>
      </c>
      <c r="E7461">
        <v>308</v>
      </c>
      <c r="F7461">
        <v>34</v>
      </c>
      <c r="G7461">
        <v>7</v>
      </c>
      <c r="H7461">
        <v>35</v>
      </c>
      <c r="I7461">
        <v>29</v>
      </c>
      <c r="J7461">
        <v>1</v>
      </c>
      <c r="K7461">
        <v>1</v>
      </c>
      <c r="L7461">
        <v>3</v>
      </c>
      <c r="M7461">
        <v>0</v>
      </c>
      <c r="Q7461">
        <v>62</v>
      </c>
      <c r="R7461">
        <v>4.3099999999999996</v>
      </c>
      <c r="X7461">
        <v>13</v>
      </c>
      <c r="Y7461">
        <v>0.23</v>
      </c>
      <c r="Z7461">
        <v>213</v>
      </c>
      <c r="AA7461">
        <f t="shared" si="232"/>
        <v>71</v>
      </c>
    </row>
    <row r="7462" spans="1:27" x14ac:dyDescent="0.25">
      <c r="A7462" t="s">
        <v>2179</v>
      </c>
      <c r="B7462">
        <v>1995</v>
      </c>
      <c r="C7462" t="str">
        <f t="shared" si="233"/>
        <v>Pre-Drug 1970-1991</v>
      </c>
      <c r="D7462" t="s">
        <v>18</v>
      </c>
      <c r="E7462">
        <v>308</v>
      </c>
      <c r="F7462">
        <v>29</v>
      </c>
      <c r="G7462">
        <v>8</v>
      </c>
      <c r="H7462">
        <v>27</v>
      </c>
      <c r="I7462">
        <v>49</v>
      </c>
      <c r="J7462">
        <v>8</v>
      </c>
      <c r="K7462">
        <v>4</v>
      </c>
      <c r="L7462">
        <v>4</v>
      </c>
      <c r="M7462">
        <v>0</v>
      </c>
      <c r="Q7462">
        <v>72</v>
      </c>
      <c r="R7462">
        <v>3.66</v>
      </c>
      <c r="X7462">
        <v>19</v>
      </c>
      <c r="Y7462">
        <v>0.25</v>
      </c>
      <c r="Z7462">
        <v>214</v>
      </c>
      <c r="AA7462">
        <f t="shared" si="232"/>
        <v>71.333333333333329</v>
      </c>
    </row>
    <row r="7463" spans="1:27" x14ac:dyDescent="0.25">
      <c r="A7463" t="s">
        <v>140</v>
      </c>
      <c r="B7463">
        <v>2005</v>
      </c>
      <c r="C7463" t="str">
        <f t="shared" si="233"/>
        <v>Drug Era 1992-2006</v>
      </c>
      <c r="D7463" t="s">
        <v>19</v>
      </c>
      <c r="E7463">
        <v>308</v>
      </c>
      <c r="F7463">
        <v>23</v>
      </c>
      <c r="G7463">
        <v>7</v>
      </c>
      <c r="H7463">
        <v>30</v>
      </c>
      <c r="I7463">
        <v>51</v>
      </c>
      <c r="J7463">
        <v>0</v>
      </c>
      <c r="K7463">
        <v>0</v>
      </c>
      <c r="L7463">
        <v>2</v>
      </c>
      <c r="M7463">
        <v>0</v>
      </c>
      <c r="Q7463">
        <v>66</v>
      </c>
      <c r="R7463">
        <v>2.86</v>
      </c>
      <c r="X7463">
        <v>19</v>
      </c>
      <c r="Z7463">
        <v>217</v>
      </c>
      <c r="AA7463">
        <f t="shared" si="232"/>
        <v>72.333333333333329</v>
      </c>
    </row>
    <row r="7464" spans="1:27" x14ac:dyDescent="0.25">
      <c r="A7464" t="s">
        <v>1647</v>
      </c>
      <c r="B7464">
        <v>2006</v>
      </c>
      <c r="C7464" t="str">
        <f t="shared" si="233"/>
        <v>Drug Era 1992-2006</v>
      </c>
      <c r="D7464" t="s">
        <v>18</v>
      </c>
      <c r="E7464">
        <v>308</v>
      </c>
      <c r="F7464">
        <v>29</v>
      </c>
      <c r="G7464">
        <v>3</v>
      </c>
      <c r="H7464">
        <v>20</v>
      </c>
      <c r="I7464">
        <v>41</v>
      </c>
      <c r="J7464">
        <v>5</v>
      </c>
      <c r="K7464">
        <v>0</v>
      </c>
      <c r="L7464">
        <v>2</v>
      </c>
      <c r="M7464">
        <v>0</v>
      </c>
      <c r="Q7464">
        <v>76</v>
      </c>
      <c r="R7464">
        <v>3.56</v>
      </c>
      <c r="X7464">
        <v>21</v>
      </c>
      <c r="Z7464">
        <v>220</v>
      </c>
      <c r="AA7464">
        <f t="shared" si="232"/>
        <v>73.333333333333329</v>
      </c>
    </row>
    <row r="7465" spans="1:27" x14ac:dyDescent="0.25">
      <c r="A7465" t="s">
        <v>533</v>
      </c>
      <c r="B7465">
        <v>1980</v>
      </c>
      <c r="C7465" t="str">
        <f t="shared" si="233"/>
        <v>Pre-Drug 1970-1991</v>
      </c>
      <c r="D7465" t="s">
        <v>18</v>
      </c>
      <c r="E7465">
        <v>308</v>
      </c>
      <c r="F7465">
        <v>33</v>
      </c>
      <c r="G7465">
        <v>4</v>
      </c>
      <c r="H7465">
        <v>27</v>
      </c>
      <c r="I7465">
        <v>49</v>
      </c>
      <c r="J7465">
        <v>4</v>
      </c>
      <c r="K7465">
        <v>2</v>
      </c>
      <c r="L7465">
        <v>3</v>
      </c>
      <c r="M7465">
        <v>4</v>
      </c>
      <c r="Q7465">
        <v>62</v>
      </c>
      <c r="R7465">
        <v>4.03</v>
      </c>
      <c r="X7465">
        <v>27</v>
      </c>
      <c r="Y7465">
        <v>0.22</v>
      </c>
      <c r="Z7465">
        <v>221</v>
      </c>
      <c r="AA7465">
        <f t="shared" si="232"/>
        <v>73.666666666666671</v>
      </c>
    </row>
    <row r="7466" spans="1:27" x14ac:dyDescent="0.25">
      <c r="A7466" t="s">
        <v>866</v>
      </c>
      <c r="B7466">
        <v>2001</v>
      </c>
      <c r="C7466" t="str">
        <f t="shared" si="233"/>
        <v>Drug Era 1992-2006</v>
      </c>
      <c r="D7466" t="s">
        <v>18</v>
      </c>
      <c r="E7466">
        <v>308</v>
      </c>
      <c r="F7466">
        <v>28</v>
      </c>
      <c r="G7466">
        <v>6</v>
      </c>
      <c r="H7466">
        <v>23</v>
      </c>
      <c r="I7466">
        <v>79</v>
      </c>
      <c r="J7466">
        <v>5</v>
      </c>
      <c r="K7466">
        <v>3</v>
      </c>
      <c r="L7466">
        <v>1</v>
      </c>
      <c r="M7466">
        <v>0</v>
      </c>
      <c r="Q7466">
        <v>66</v>
      </c>
      <c r="R7466">
        <v>3.42</v>
      </c>
      <c r="X7466">
        <v>37</v>
      </c>
      <c r="Z7466">
        <v>221</v>
      </c>
      <c r="AA7466">
        <f t="shared" si="232"/>
        <v>73.666666666666671</v>
      </c>
    </row>
    <row r="7467" spans="1:27" x14ac:dyDescent="0.25">
      <c r="A7467" t="s">
        <v>2803</v>
      </c>
      <c r="B7467">
        <v>1975</v>
      </c>
      <c r="C7467" t="str">
        <f t="shared" si="233"/>
        <v>Pre-Drug 1970-1991</v>
      </c>
      <c r="D7467" t="s">
        <v>18</v>
      </c>
      <c r="E7467">
        <v>308</v>
      </c>
      <c r="F7467">
        <v>29</v>
      </c>
      <c r="G7467">
        <v>6</v>
      </c>
      <c r="H7467">
        <v>24</v>
      </c>
      <c r="I7467">
        <v>29</v>
      </c>
      <c r="J7467">
        <v>5</v>
      </c>
      <c r="K7467">
        <v>0</v>
      </c>
      <c r="L7467">
        <v>1</v>
      </c>
      <c r="M7467">
        <v>0</v>
      </c>
      <c r="Q7467">
        <v>72</v>
      </c>
      <c r="R7467">
        <v>3.53</v>
      </c>
      <c r="X7467">
        <v>37</v>
      </c>
      <c r="Y7467">
        <v>0.26</v>
      </c>
      <c r="Z7467">
        <v>222</v>
      </c>
      <c r="AA7467">
        <f t="shared" si="232"/>
        <v>74</v>
      </c>
    </row>
    <row r="7468" spans="1:27" x14ac:dyDescent="0.25">
      <c r="A7468" t="s">
        <v>1302</v>
      </c>
      <c r="B7468">
        <v>1978</v>
      </c>
      <c r="C7468" t="str">
        <f t="shared" si="233"/>
        <v>Pre-Drug 1970-1991</v>
      </c>
      <c r="D7468" t="s">
        <v>19</v>
      </c>
      <c r="E7468">
        <v>308</v>
      </c>
      <c r="F7468">
        <v>24</v>
      </c>
      <c r="G7468">
        <v>6</v>
      </c>
      <c r="H7468">
        <v>35</v>
      </c>
      <c r="I7468">
        <v>60</v>
      </c>
      <c r="J7468">
        <v>2</v>
      </c>
      <c r="K7468">
        <v>2</v>
      </c>
      <c r="L7468">
        <v>1</v>
      </c>
      <c r="M7468">
        <v>1</v>
      </c>
      <c r="Q7468">
        <v>52</v>
      </c>
      <c r="R7468">
        <v>2.88</v>
      </c>
      <c r="X7468">
        <v>42</v>
      </c>
      <c r="Y7468">
        <v>0.2</v>
      </c>
      <c r="Z7468">
        <v>225</v>
      </c>
      <c r="AA7468">
        <f t="shared" si="232"/>
        <v>75</v>
      </c>
    </row>
    <row r="7469" spans="1:27" x14ac:dyDescent="0.25">
      <c r="A7469" t="s">
        <v>2876</v>
      </c>
      <c r="B7469">
        <v>1987</v>
      </c>
      <c r="C7469" t="str">
        <f t="shared" si="233"/>
        <v>Pre-Drug 1970-1991</v>
      </c>
      <c r="D7469" t="s">
        <v>18</v>
      </c>
      <c r="E7469">
        <v>308</v>
      </c>
      <c r="F7469">
        <v>25</v>
      </c>
      <c r="G7469">
        <v>3</v>
      </c>
      <c r="H7469">
        <v>27</v>
      </c>
      <c r="I7469">
        <v>32</v>
      </c>
      <c r="J7469">
        <v>0</v>
      </c>
      <c r="K7469">
        <v>3</v>
      </c>
      <c r="L7469">
        <v>1</v>
      </c>
      <c r="M7469">
        <v>0</v>
      </c>
      <c r="Q7469">
        <v>72</v>
      </c>
      <c r="R7469">
        <v>3</v>
      </c>
      <c r="X7469">
        <v>42</v>
      </c>
      <c r="Y7469">
        <v>0.26</v>
      </c>
      <c r="Z7469">
        <v>225</v>
      </c>
      <c r="AA7469">
        <f t="shared" si="232"/>
        <v>75</v>
      </c>
    </row>
    <row r="7470" spans="1:27" x14ac:dyDescent="0.25">
      <c r="A7470" t="s">
        <v>1339</v>
      </c>
      <c r="B7470">
        <v>2004</v>
      </c>
      <c r="C7470" t="str">
        <f t="shared" si="233"/>
        <v>Drug Era 1992-2006</v>
      </c>
      <c r="D7470" t="s">
        <v>18</v>
      </c>
      <c r="E7470">
        <v>308</v>
      </c>
      <c r="F7470">
        <v>24</v>
      </c>
      <c r="G7470">
        <v>5</v>
      </c>
      <c r="H7470">
        <v>23</v>
      </c>
      <c r="I7470">
        <v>71</v>
      </c>
      <c r="J7470">
        <v>4</v>
      </c>
      <c r="K7470">
        <v>1</v>
      </c>
      <c r="L7470">
        <v>2</v>
      </c>
      <c r="M7470">
        <v>0</v>
      </c>
      <c r="Q7470">
        <v>55</v>
      </c>
      <c r="R7470">
        <v>2.87</v>
      </c>
      <c r="X7470">
        <v>44</v>
      </c>
      <c r="Y7470">
        <v>0.19</v>
      </c>
      <c r="Z7470">
        <v>226</v>
      </c>
      <c r="AA7470">
        <f t="shared" si="232"/>
        <v>75.333333333333329</v>
      </c>
    </row>
    <row r="7471" spans="1:27" x14ac:dyDescent="0.25">
      <c r="A7471" t="s">
        <v>2831</v>
      </c>
      <c r="B7471">
        <v>1979</v>
      </c>
      <c r="C7471" t="str">
        <f t="shared" si="233"/>
        <v>Pre-Drug 1970-1991</v>
      </c>
      <c r="D7471" t="s">
        <v>18</v>
      </c>
      <c r="E7471">
        <v>308</v>
      </c>
      <c r="F7471">
        <v>25</v>
      </c>
      <c r="G7471">
        <v>9</v>
      </c>
      <c r="H7471">
        <v>24</v>
      </c>
      <c r="I7471">
        <v>44</v>
      </c>
      <c r="J7471">
        <v>3</v>
      </c>
      <c r="K7471">
        <v>3</v>
      </c>
      <c r="L7471">
        <v>0</v>
      </c>
      <c r="M7471">
        <v>0</v>
      </c>
      <c r="Q7471">
        <v>66</v>
      </c>
      <c r="R7471">
        <v>2.92</v>
      </c>
      <c r="X7471">
        <v>20</v>
      </c>
      <c r="Y7471">
        <v>0.23</v>
      </c>
      <c r="Z7471">
        <v>231</v>
      </c>
      <c r="AA7471">
        <f t="shared" si="232"/>
        <v>77</v>
      </c>
    </row>
    <row r="7472" spans="1:27" x14ac:dyDescent="0.25">
      <c r="A7472" t="s">
        <v>1728</v>
      </c>
      <c r="B7472">
        <v>2011</v>
      </c>
      <c r="C7472" t="str">
        <f t="shared" si="233"/>
        <v>Post Drug Era 2007-2012</v>
      </c>
      <c r="D7472" t="s">
        <v>18</v>
      </c>
      <c r="E7472">
        <v>308</v>
      </c>
      <c r="F7472">
        <v>29</v>
      </c>
      <c r="G7472">
        <v>8</v>
      </c>
      <c r="H7472">
        <v>19</v>
      </c>
      <c r="I7472">
        <v>58</v>
      </c>
      <c r="J7472">
        <v>2</v>
      </c>
      <c r="K7472">
        <v>3</v>
      </c>
      <c r="L7472">
        <v>3</v>
      </c>
      <c r="M7472">
        <v>0</v>
      </c>
      <c r="Q7472">
        <v>56</v>
      </c>
      <c r="R7472">
        <v>3.36</v>
      </c>
      <c r="X7472">
        <v>35</v>
      </c>
      <c r="Z7472">
        <v>233</v>
      </c>
      <c r="AA7472">
        <f t="shared" si="232"/>
        <v>77.666666666666671</v>
      </c>
    </row>
    <row r="7473" spans="1:27" x14ac:dyDescent="0.25">
      <c r="A7473" t="s">
        <v>1048</v>
      </c>
      <c r="B7473">
        <v>1985</v>
      </c>
      <c r="C7473" t="str">
        <f t="shared" si="233"/>
        <v>Pre-Drug 1970-1991</v>
      </c>
      <c r="D7473" t="s">
        <v>18</v>
      </c>
      <c r="E7473">
        <v>308</v>
      </c>
      <c r="F7473">
        <v>16</v>
      </c>
      <c r="G7473">
        <v>1</v>
      </c>
      <c r="H7473">
        <v>17</v>
      </c>
      <c r="I7473">
        <v>52</v>
      </c>
      <c r="J7473">
        <v>1</v>
      </c>
      <c r="K7473">
        <v>0</v>
      </c>
      <c r="L7473">
        <v>1</v>
      </c>
      <c r="M7473">
        <v>0</v>
      </c>
      <c r="Q7473">
        <v>64</v>
      </c>
      <c r="R7473">
        <v>1.82</v>
      </c>
      <c r="X7473">
        <v>45</v>
      </c>
      <c r="Y7473">
        <v>0.22</v>
      </c>
      <c r="Z7473">
        <v>237</v>
      </c>
      <c r="AA7473">
        <f t="shared" si="232"/>
        <v>79</v>
      </c>
    </row>
    <row r="7474" spans="1:27" x14ac:dyDescent="0.25">
      <c r="A7474" t="s">
        <v>2859</v>
      </c>
      <c r="B7474">
        <v>1978</v>
      </c>
      <c r="C7474" t="str">
        <f t="shared" si="233"/>
        <v>Pre-Drug 1970-1991</v>
      </c>
      <c r="D7474" t="s">
        <v>18</v>
      </c>
      <c r="E7474">
        <v>309</v>
      </c>
      <c r="F7474">
        <v>40</v>
      </c>
      <c r="G7474">
        <v>3</v>
      </c>
      <c r="H7474">
        <v>30</v>
      </c>
      <c r="I7474">
        <v>32</v>
      </c>
      <c r="J7474">
        <v>7</v>
      </c>
      <c r="K7474">
        <v>1</v>
      </c>
      <c r="L7474">
        <v>3</v>
      </c>
      <c r="M7474">
        <v>1</v>
      </c>
      <c r="Q7474">
        <v>88</v>
      </c>
      <c r="R7474">
        <v>5.78</v>
      </c>
      <c r="X7474">
        <v>39</v>
      </c>
      <c r="Y7474">
        <v>0.32</v>
      </c>
      <c r="Z7474">
        <v>187</v>
      </c>
      <c r="AA7474">
        <f t="shared" si="232"/>
        <v>62.333333333333336</v>
      </c>
    </row>
    <row r="7475" spans="1:27" x14ac:dyDescent="0.25">
      <c r="A7475" t="s">
        <v>1868</v>
      </c>
      <c r="B7475">
        <v>2007</v>
      </c>
      <c r="C7475" t="str">
        <f t="shared" si="233"/>
        <v>Post Drug Era 2007-2012</v>
      </c>
      <c r="D7475" t="s">
        <v>19</v>
      </c>
      <c r="E7475">
        <v>309</v>
      </c>
      <c r="F7475">
        <v>40</v>
      </c>
      <c r="G7475">
        <v>8</v>
      </c>
      <c r="H7475">
        <v>39</v>
      </c>
      <c r="I7475">
        <v>56</v>
      </c>
      <c r="J7475">
        <v>0</v>
      </c>
      <c r="K7475">
        <v>4</v>
      </c>
      <c r="L7475">
        <v>7</v>
      </c>
      <c r="M7475">
        <v>1</v>
      </c>
      <c r="Q7475">
        <v>73</v>
      </c>
      <c r="R7475">
        <v>5.63</v>
      </c>
      <c r="X7475">
        <v>37</v>
      </c>
      <c r="Z7475">
        <v>192</v>
      </c>
      <c r="AA7475">
        <f t="shared" si="232"/>
        <v>64</v>
      </c>
    </row>
    <row r="7476" spans="1:27" x14ac:dyDescent="0.25">
      <c r="A7476" t="s">
        <v>2515</v>
      </c>
      <c r="B7476">
        <v>1997</v>
      </c>
      <c r="C7476" t="str">
        <f t="shared" si="233"/>
        <v>Drug Era 1992-2006</v>
      </c>
      <c r="D7476" t="s">
        <v>19</v>
      </c>
      <c r="E7476">
        <v>309</v>
      </c>
      <c r="F7476">
        <v>47</v>
      </c>
      <c r="G7476">
        <v>16</v>
      </c>
      <c r="H7476">
        <v>38</v>
      </c>
      <c r="I7476">
        <v>62</v>
      </c>
      <c r="J7476">
        <v>5</v>
      </c>
      <c r="K7476">
        <v>4</v>
      </c>
      <c r="L7476">
        <v>3</v>
      </c>
      <c r="M7476">
        <v>0</v>
      </c>
      <c r="Q7476">
        <v>73</v>
      </c>
      <c r="R7476">
        <v>6.47</v>
      </c>
      <c r="X7476">
        <v>45</v>
      </c>
      <c r="Y7476">
        <v>0.28000000000000003</v>
      </c>
      <c r="Z7476">
        <v>196</v>
      </c>
      <c r="AA7476">
        <f t="shared" si="232"/>
        <v>65.333333333333329</v>
      </c>
    </row>
    <row r="7477" spans="1:27" x14ac:dyDescent="0.25">
      <c r="A7477" t="s">
        <v>574</v>
      </c>
      <c r="B7477">
        <v>1976</v>
      </c>
      <c r="C7477" t="str">
        <f t="shared" si="233"/>
        <v>Pre-Drug 1970-1991</v>
      </c>
      <c r="D7477" t="s">
        <v>19</v>
      </c>
      <c r="E7477">
        <v>309</v>
      </c>
      <c r="F7477">
        <v>36</v>
      </c>
      <c r="G7477">
        <v>1</v>
      </c>
      <c r="H7477">
        <v>34</v>
      </c>
      <c r="I7477">
        <v>38</v>
      </c>
      <c r="J7477">
        <v>0</v>
      </c>
      <c r="K7477">
        <v>6</v>
      </c>
      <c r="L7477">
        <v>5</v>
      </c>
      <c r="M7477">
        <v>0</v>
      </c>
      <c r="Q7477">
        <v>80</v>
      </c>
      <c r="R7477">
        <v>4.8600000000000003</v>
      </c>
      <c r="X7477">
        <v>53</v>
      </c>
      <c r="Y7477">
        <v>0.3</v>
      </c>
      <c r="Z7477">
        <v>200</v>
      </c>
      <c r="AA7477">
        <f t="shared" si="232"/>
        <v>66.666666666666671</v>
      </c>
    </row>
    <row r="7478" spans="1:27" x14ac:dyDescent="0.25">
      <c r="A7478" t="s">
        <v>53</v>
      </c>
      <c r="B7478">
        <v>2009</v>
      </c>
      <c r="C7478" t="str">
        <f t="shared" si="233"/>
        <v>Post Drug Era 2007-2012</v>
      </c>
      <c r="D7478" t="s">
        <v>19</v>
      </c>
      <c r="E7478">
        <v>309</v>
      </c>
      <c r="F7478">
        <v>41</v>
      </c>
      <c r="G7478">
        <v>3</v>
      </c>
      <c r="H7478">
        <v>36</v>
      </c>
      <c r="I7478">
        <v>49</v>
      </c>
      <c r="J7478">
        <v>3</v>
      </c>
      <c r="K7478">
        <v>3</v>
      </c>
      <c r="L7478">
        <v>2</v>
      </c>
      <c r="M7478">
        <v>0</v>
      </c>
      <c r="Q7478">
        <v>80</v>
      </c>
      <c r="R7478">
        <v>5.51</v>
      </c>
      <c r="X7478">
        <v>54</v>
      </c>
      <c r="Z7478">
        <v>201</v>
      </c>
      <c r="AA7478">
        <f t="shared" si="232"/>
        <v>67</v>
      </c>
    </row>
    <row r="7479" spans="1:27" x14ac:dyDescent="0.25">
      <c r="A7479" t="s">
        <v>184</v>
      </c>
      <c r="B7479">
        <v>1976</v>
      </c>
      <c r="C7479" t="str">
        <f t="shared" si="233"/>
        <v>Pre-Drug 1970-1991</v>
      </c>
      <c r="D7479" t="s">
        <v>19</v>
      </c>
      <c r="E7479">
        <v>309</v>
      </c>
      <c r="F7479">
        <v>42</v>
      </c>
      <c r="G7479">
        <v>10</v>
      </c>
      <c r="H7479">
        <v>44</v>
      </c>
      <c r="I7479">
        <v>27</v>
      </c>
      <c r="J7479">
        <v>1</v>
      </c>
      <c r="K7479">
        <v>4</v>
      </c>
      <c r="L7479">
        <v>0</v>
      </c>
      <c r="M7479">
        <v>1</v>
      </c>
      <c r="Q7479">
        <v>70</v>
      </c>
      <c r="R7479">
        <v>5.59</v>
      </c>
      <c r="X7479">
        <v>25</v>
      </c>
      <c r="Y7479">
        <v>0.26</v>
      </c>
      <c r="Z7479">
        <v>203</v>
      </c>
      <c r="AA7479">
        <f t="shared" si="232"/>
        <v>67.666666666666671</v>
      </c>
    </row>
    <row r="7480" spans="1:27" x14ac:dyDescent="0.25">
      <c r="A7480" t="s">
        <v>2878</v>
      </c>
      <c r="B7480">
        <v>1993</v>
      </c>
      <c r="C7480" t="str">
        <f t="shared" si="233"/>
        <v>Pre-Drug 1970-1991</v>
      </c>
      <c r="D7480" t="s">
        <v>19</v>
      </c>
      <c r="E7480">
        <v>309</v>
      </c>
      <c r="F7480">
        <v>47</v>
      </c>
      <c r="G7480">
        <v>9</v>
      </c>
      <c r="H7480">
        <v>27</v>
      </c>
      <c r="I7480">
        <v>30</v>
      </c>
      <c r="J7480">
        <v>5</v>
      </c>
      <c r="K7480">
        <v>1</v>
      </c>
      <c r="L7480">
        <v>3</v>
      </c>
      <c r="M7480">
        <v>1</v>
      </c>
      <c r="Q7480">
        <v>86</v>
      </c>
      <c r="R7480">
        <v>6.19</v>
      </c>
      <c r="X7480">
        <v>32</v>
      </c>
      <c r="Y7480">
        <v>0.31</v>
      </c>
      <c r="Z7480">
        <v>205</v>
      </c>
      <c r="AA7480">
        <f t="shared" si="232"/>
        <v>68.333333333333329</v>
      </c>
    </row>
    <row r="7481" spans="1:27" x14ac:dyDescent="0.25">
      <c r="A7481" t="s">
        <v>3114</v>
      </c>
      <c r="B7481">
        <v>1999</v>
      </c>
      <c r="C7481" t="str">
        <f t="shared" si="233"/>
        <v>Drug Era 1992-2006</v>
      </c>
      <c r="D7481" t="s">
        <v>19</v>
      </c>
      <c r="E7481">
        <v>309</v>
      </c>
      <c r="F7481">
        <v>32</v>
      </c>
      <c r="G7481">
        <v>6</v>
      </c>
      <c r="H7481">
        <v>34</v>
      </c>
      <c r="I7481">
        <v>62</v>
      </c>
      <c r="J7481">
        <v>1</v>
      </c>
      <c r="K7481">
        <v>1</v>
      </c>
      <c r="L7481">
        <v>3</v>
      </c>
      <c r="M7481">
        <v>0</v>
      </c>
      <c r="Q7481">
        <v>69</v>
      </c>
      <c r="R7481">
        <v>4.1500000000000004</v>
      </c>
      <c r="X7481">
        <v>36</v>
      </c>
      <c r="Y7481">
        <v>0</v>
      </c>
      <c r="Z7481">
        <v>208</v>
      </c>
      <c r="AA7481">
        <f t="shared" si="232"/>
        <v>69.333333333333329</v>
      </c>
    </row>
    <row r="7482" spans="1:27" x14ac:dyDescent="0.25">
      <c r="A7482" t="s">
        <v>2828</v>
      </c>
      <c r="B7482">
        <v>1991</v>
      </c>
      <c r="C7482" t="str">
        <f t="shared" si="233"/>
        <v>Pre-Drug 1970-1991</v>
      </c>
      <c r="D7482" t="s">
        <v>19</v>
      </c>
      <c r="E7482">
        <v>309</v>
      </c>
      <c r="F7482">
        <v>27</v>
      </c>
      <c r="G7482">
        <v>10</v>
      </c>
      <c r="H7482">
        <v>38</v>
      </c>
      <c r="I7482">
        <v>47</v>
      </c>
      <c r="J7482">
        <v>8</v>
      </c>
      <c r="K7482">
        <v>2</v>
      </c>
      <c r="L7482">
        <v>4</v>
      </c>
      <c r="M7482">
        <v>0</v>
      </c>
      <c r="Q7482">
        <v>63</v>
      </c>
      <c r="R7482">
        <v>3.49</v>
      </c>
      <c r="X7482">
        <v>36</v>
      </c>
      <c r="Y7482">
        <v>0.24</v>
      </c>
      <c r="Z7482">
        <v>209</v>
      </c>
      <c r="AA7482">
        <f t="shared" si="232"/>
        <v>69.666666666666671</v>
      </c>
    </row>
    <row r="7483" spans="1:27" x14ac:dyDescent="0.25">
      <c r="A7483" t="s">
        <v>2334</v>
      </c>
      <c r="B7483">
        <v>2011</v>
      </c>
      <c r="C7483" t="str">
        <f t="shared" si="233"/>
        <v>Post Drug Era 2007-2012</v>
      </c>
      <c r="D7483" t="s">
        <v>18</v>
      </c>
      <c r="E7483">
        <v>309</v>
      </c>
      <c r="F7483">
        <v>34</v>
      </c>
      <c r="G7483">
        <v>8</v>
      </c>
      <c r="H7483">
        <v>30</v>
      </c>
      <c r="I7483">
        <v>79</v>
      </c>
      <c r="J7483">
        <v>9</v>
      </c>
      <c r="K7483">
        <v>4</v>
      </c>
      <c r="L7483">
        <v>3</v>
      </c>
      <c r="M7483">
        <v>1</v>
      </c>
      <c r="Q7483">
        <v>73</v>
      </c>
      <c r="R7483">
        <v>4.3899999999999997</v>
      </c>
      <c r="X7483">
        <v>38</v>
      </c>
      <c r="Z7483">
        <v>209</v>
      </c>
      <c r="AA7483">
        <f t="shared" si="232"/>
        <v>69.666666666666671</v>
      </c>
    </row>
    <row r="7484" spans="1:27" x14ac:dyDescent="0.25">
      <c r="A7484" t="s">
        <v>2158</v>
      </c>
      <c r="B7484">
        <v>1986</v>
      </c>
      <c r="C7484" t="str">
        <f t="shared" si="233"/>
        <v>Pre-Drug 1970-1991</v>
      </c>
      <c r="D7484" t="s">
        <v>18</v>
      </c>
      <c r="E7484">
        <v>309</v>
      </c>
      <c r="F7484">
        <v>38</v>
      </c>
      <c r="G7484">
        <v>6</v>
      </c>
      <c r="H7484">
        <v>30</v>
      </c>
      <c r="I7484">
        <v>46</v>
      </c>
      <c r="J7484">
        <v>5</v>
      </c>
      <c r="K7484">
        <v>1</v>
      </c>
      <c r="L7484">
        <v>1</v>
      </c>
      <c r="M7484">
        <v>1</v>
      </c>
      <c r="Q7484">
        <v>74</v>
      </c>
      <c r="R7484">
        <v>4.8899999999999997</v>
      </c>
      <c r="X7484">
        <v>34</v>
      </c>
      <c r="Y7484">
        <v>0.27</v>
      </c>
      <c r="Z7484">
        <v>210</v>
      </c>
      <c r="AA7484">
        <f t="shared" si="232"/>
        <v>70</v>
      </c>
    </row>
    <row r="7485" spans="1:27" x14ac:dyDescent="0.25">
      <c r="A7485" t="s">
        <v>200</v>
      </c>
      <c r="B7485">
        <v>1975</v>
      </c>
      <c r="C7485" t="str">
        <f t="shared" si="233"/>
        <v>Pre-Drug 1970-1991</v>
      </c>
      <c r="D7485" t="s">
        <v>18</v>
      </c>
      <c r="E7485">
        <v>309</v>
      </c>
      <c r="F7485">
        <v>25</v>
      </c>
      <c r="G7485">
        <v>4</v>
      </c>
      <c r="H7485">
        <v>28</v>
      </c>
      <c r="I7485">
        <v>27</v>
      </c>
      <c r="J7485">
        <v>5</v>
      </c>
      <c r="K7485">
        <v>2</v>
      </c>
      <c r="L7485">
        <v>2</v>
      </c>
      <c r="M7485">
        <v>3</v>
      </c>
      <c r="Q7485">
        <v>71</v>
      </c>
      <c r="R7485">
        <v>3.2</v>
      </c>
      <c r="X7485">
        <v>34</v>
      </c>
      <c r="Y7485">
        <v>0.26</v>
      </c>
      <c r="Z7485">
        <v>211</v>
      </c>
      <c r="AA7485">
        <f t="shared" si="232"/>
        <v>70.333333333333329</v>
      </c>
    </row>
    <row r="7486" spans="1:27" x14ac:dyDescent="0.25">
      <c r="A7486" t="s">
        <v>2953</v>
      </c>
      <c r="B7486">
        <v>2004</v>
      </c>
      <c r="C7486" t="str">
        <f t="shared" si="233"/>
        <v>Drug Era 1992-2006</v>
      </c>
      <c r="D7486" t="s">
        <v>19</v>
      </c>
      <c r="E7486">
        <v>309</v>
      </c>
      <c r="F7486">
        <v>47</v>
      </c>
      <c r="G7486">
        <v>20</v>
      </c>
      <c r="H7486">
        <v>33</v>
      </c>
      <c r="I7486">
        <v>36</v>
      </c>
      <c r="J7486">
        <v>1</v>
      </c>
      <c r="K7486">
        <v>1</v>
      </c>
      <c r="L7486">
        <v>4</v>
      </c>
      <c r="M7486">
        <v>1</v>
      </c>
      <c r="Q7486">
        <v>68</v>
      </c>
      <c r="R7486">
        <v>6.01</v>
      </c>
      <c r="X7486">
        <v>38</v>
      </c>
      <c r="Y7486">
        <v>0.25</v>
      </c>
      <c r="Z7486">
        <v>211</v>
      </c>
      <c r="AA7486">
        <f t="shared" si="232"/>
        <v>70.333333333333329</v>
      </c>
    </row>
    <row r="7487" spans="1:27" x14ac:dyDescent="0.25">
      <c r="A7487" t="s">
        <v>2410</v>
      </c>
      <c r="B7487">
        <v>2012</v>
      </c>
      <c r="C7487" t="str">
        <f t="shared" si="233"/>
        <v>Post Drug Era 2007-2012</v>
      </c>
      <c r="D7487" t="s">
        <v>18</v>
      </c>
      <c r="E7487">
        <v>309</v>
      </c>
      <c r="F7487">
        <v>42</v>
      </c>
      <c r="G7487">
        <v>10</v>
      </c>
      <c r="H7487">
        <v>34</v>
      </c>
      <c r="I7487">
        <v>78</v>
      </c>
      <c r="J7487">
        <v>7</v>
      </c>
      <c r="K7487">
        <v>10</v>
      </c>
      <c r="L7487">
        <v>1</v>
      </c>
      <c r="M7487">
        <v>0</v>
      </c>
      <c r="Q7487">
        <v>68</v>
      </c>
      <c r="R7487">
        <v>5.37</v>
      </c>
      <c r="X7487">
        <v>21</v>
      </c>
      <c r="Z7487">
        <v>211</v>
      </c>
      <c r="AA7487">
        <f t="shared" si="232"/>
        <v>70.333333333333329</v>
      </c>
    </row>
    <row r="7488" spans="1:27" x14ac:dyDescent="0.25">
      <c r="A7488" t="s">
        <v>903</v>
      </c>
      <c r="B7488">
        <v>1996</v>
      </c>
      <c r="C7488" t="str">
        <f t="shared" si="233"/>
        <v>Pre-Drug 1970-1991</v>
      </c>
      <c r="D7488" t="s">
        <v>19</v>
      </c>
      <c r="E7488">
        <v>309</v>
      </c>
      <c r="F7488">
        <v>36</v>
      </c>
      <c r="G7488">
        <v>9</v>
      </c>
      <c r="H7488">
        <v>33</v>
      </c>
      <c r="I7488">
        <v>44</v>
      </c>
      <c r="J7488">
        <v>1</v>
      </c>
      <c r="K7488">
        <v>1</v>
      </c>
      <c r="L7488">
        <v>1</v>
      </c>
      <c r="M7488">
        <v>0</v>
      </c>
      <c r="Q7488">
        <v>68</v>
      </c>
      <c r="R7488">
        <v>4.58</v>
      </c>
      <c r="X7488">
        <v>27</v>
      </c>
      <c r="Y7488">
        <v>0.22</v>
      </c>
      <c r="Z7488">
        <v>212</v>
      </c>
      <c r="AA7488">
        <f t="shared" si="232"/>
        <v>70.666666666666671</v>
      </c>
    </row>
    <row r="7489" spans="1:27" x14ac:dyDescent="0.25">
      <c r="A7489" t="s">
        <v>2219</v>
      </c>
      <c r="B7489">
        <v>1970</v>
      </c>
      <c r="C7489" t="str">
        <f t="shared" si="233"/>
        <v>Pre-Drug 1970-1991</v>
      </c>
      <c r="D7489" t="s">
        <v>19</v>
      </c>
      <c r="E7489">
        <v>309</v>
      </c>
      <c r="F7489">
        <v>22</v>
      </c>
      <c r="G7489">
        <v>4</v>
      </c>
      <c r="H7489">
        <v>35</v>
      </c>
      <c r="I7489">
        <v>41</v>
      </c>
      <c r="J7489">
        <v>9</v>
      </c>
      <c r="K7489">
        <v>4</v>
      </c>
      <c r="L7489">
        <v>3</v>
      </c>
      <c r="M7489">
        <v>1</v>
      </c>
      <c r="Q7489">
        <v>66</v>
      </c>
      <c r="R7489">
        <v>2.79</v>
      </c>
      <c r="X7489">
        <v>41</v>
      </c>
      <c r="Y7489">
        <v>0.25</v>
      </c>
      <c r="Z7489">
        <v>213</v>
      </c>
      <c r="AA7489">
        <f t="shared" si="232"/>
        <v>71</v>
      </c>
    </row>
    <row r="7490" spans="1:27" x14ac:dyDescent="0.25">
      <c r="A7490" t="s">
        <v>251</v>
      </c>
      <c r="B7490">
        <v>2008</v>
      </c>
      <c r="C7490" t="str">
        <f t="shared" si="233"/>
        <v>Post Drug Era 2007-2012</v>
      </c>
      <c r="D7490" t="s">
        <v>19</v>
      </c>
      <c r="E7490">
        <v>309</v>
      </c>
      <c r="F7490">
        <v>40</v>
      </c>
      <c r="G7490">
        <v>11</v>
      </c>
      <c r="H7490">
        <v>25</v>
      </c>
      <c r="I7490">
        <v>64</v>
      </c>
      <c r="J7490">
        <v>5</v>
      </c>
      <c r="K7490">
        <v>2</v>
      </c>
      <c r="L7490">
        <v>0</v>
      </c>
      <c r="M7490">
        <v>0</v>
      </c>
      <c r="Q7490">
        <v>76</v>
      </c>
      <c r="R7490">
        <v>5.07</v>
      </c>
      <c r="X7490">
        <v>24</v>
      </c>
      <c r="Z7490">
        <v>213</v>
      </c>
      <c r="AA7490">
        <f t="shared" ref="AA7490:AA7553" si="234">Z7490/3</f>
        <v>71</v>
      </c>
    </row>
    <row r="7491" spans="1:27" x14ac:dyDescent="0.25">
      <c r="A7491" t="s">
        <v>3047</v>
      </c>
      <c r="B7491">
        <v>1974</v>
      </c>
      <c r="C7491" t="str">
        <f t="shared" ref="C7491:C7554" si="235">IF(B7491&lt;1997,"Pre-Drug 1970-1991",IF(B7491&lt;=2006,"Drug Era 1992-2006","Post Drug Era 2007-2012"))</f>
        <v>Pre-Drug 1970-1991</v>
      </c>
      <c r="D7491" t="s">
        <v>19</v>
      </c>
      <c r="E7491">
        <v>309</v>
      </c>
      <c r="F7491">
        <v>37</v>
      </c>
      <c r="G7491">
        <v>10</v>
      </c>
      <c r="H7491">
        <v>24</v>
      </c>
      <c r="I7491">
        <v>33</v>
      </c>
      <c r="J7491">
        <v>4</v>
      </c>
      <c r="K7491">
        <v>2</v>
      </c>
      <c r="L7491">
        <v>5</v>
      </c>
      <c r="M7491">
        <v>1</v>
      </c>
      <c r="Q7491">
        <v>74</v>
      </c>
      <c r="R7491">
        <v>4.67</v>
      </c>
      <c r="X7491">
        <v>35</v>
      </c>
      <c r="Y7491">
        <v>0.27</v>
      </c>
      <c r="Z7491">
        <v>214</v>
      </c>
      <c r="AA7491">
        <f t="shared" si="234"/>
        <v>71.333333333333329</v>
      </c>
    </row>
    <row r="7492" spans="1:27" x14ac:dyDescent="0.25">
      <c r="A7492" t="s">
        <v>1290</v>
      </c>
      <c r="B7492">
        <v>1973</v>
      </c>
      <c r="C7492" t="str">
        <f t="shared" si="235"/>
        <v>Pre-Drug 1970-1991</v>
      </c>
      <c r="D7492" t="s">
        <v>18</v>
      </c>
      <c r="E7492">
        <v>309</v>
      </c>
      <c r="F7492">
        <v>22</v>
      </c>
      <c r="G7492">
        <v>3</v>
      </c>
      <c r="H7492">
        <v>45</v>
      </c>
      <c r="I7492">
        <v>70</v>
      </c>
      <c r="J7492">
        <v>2</v>
      </c>
      <c r="K7492">
        <v>2</v>
      </c>
      <c r="L7492">
        <v>6</v>
      </c>
      <c r="M7492">
        <v>0</v>
      </c>
      <c r="Q7492">
        <v>52</v>
      </c>
      <c r="R7492">
        <v>2.76</v>
      </c>
      <c r="X7492">
        <v>33</v>
      </c>
      <c r="Y7492">
        <v>0.2</v>
      </c>
      <c r="Z7492">
        <v>215</v>
      </c>
      <c r="AA7492">
        <f t="shared" si="234"/>
        <v>71.666666666666671</v>
      </c>
    </row>
    <row r="7493" spans="1:27" x14ac:dyDescent="0.25">
      <c r="A7493" t="s">
        <v>2232</v>
      </c>
      <c r="B7493">
        <v>1992</v>
      </c>
      <c r="C7493" t="str">
        <f t="shared" si="235"/>
        <v>Pre-Drug 1970-1991</v>
      </c>
      <c r="D7493" t="s">
        <v>19</v>
      </c>
      <c r="E7493">
        <v>309</v>
      </c>
      <c r="F7493">
        <v>29</v>
      </c>
      <c r="G7493">
        <v>5</v>
      </c>
      <c r="H7493">
        <v>38</v>
      </c>
      <c r="I7493">
        <v>50</v>
      </c>
      <c r="J7493">
        <v>2</v>
      </c>
      <c r="K7493">
        <v>5</v>
      </c>
      <c r="L7493">
        <v>0</v>
      </c>
      <c r="M7493">
        <v>0</v>
      </c>
      <c r="Q7493">
        <v>61</v>
      </c>
      <c r="R7493">
        <v>3.64</v>
      </c>
      <c r="X7493">
        <v>26</v>
      </c>
      <c r="Y7493">
        <v>0.22</v>
      </c>
      <c r="Z7493">
        <v>215</v>
      </c>
      <c r="AA7493">
        <f t="shared" si="234"/>
        <v>71.666666666666671</v>
      </c>
    </row>
    <row r="7494" spans="1:27" x14ac:dyDescent="0.25">
      <c r="A7494" t="s">
        <v>408</v>
      </c>
      <c r="B7494">
        <v>2012</v>
      </c>
      <c r="C7494" t="str">
        <f t="shared" si="235"/>
        <v>Post Drug Era 2007-2012</v>
      </c>
      <c r="D7494" t="s">
        <v>19</v>
      </c>
      <c r="E7494">
        <v>309</v>
      </c>
      <c r="F7494">
        <v>28</v>
      </c>
      <c r="G7494">
        <v>4</v>
      </c>
      <c r="H7494">
        <v>26</v>
      </c>
      <c r="I7494">
        <v>36</v>
      </c>
      <c r="J7494">
        <v>5</v>
      </c>
      <c r="K7494">
        <v>6</v>
      </c>
      <c r="L7494">
        <v>3</v>
      </c>
      <c r="M7494">
        <v>0</v>
      </c>
      <c r="Q7494">
        <v>71</v>
      </c>
      <c r="R7494">
        <v>3.52</v>
      </c>
      <c r="X7494">
        <v>51</v>
      </c>
      <c r="Z7494">
        <v>215</v>
      </c>
      <c r="AA7494">
        <f t="shared" si="234"/>
        <v>71.666666666666671</v>
      </c>
    </row>
    <row r="7495" spans="1:27" x14ac:dyDescent="0.25">
      <c r="A7495" t="s">
        <v>2574</v>
      </c>
      <c r="B7495">
        <v>1986</v>
      </c>
      <c r="C7495" t="str">
        <f t="shared" si="235"/>
        <v>Pre-Drug 1970-1991</v>
      </c>
      <c r="D7495" t="s">
        <v>19</v>
      </c>
      <c r="E7495">
        <v>309</v>
      </c>
      <c r="F7495">
        <v>35</v>
      </c>
      <c r="G7495">
        <v>9</v>
      </c>
      <c r="H7495">
        <v>27</v>
      </c>
      <c r="I7495">
        <v>31</v>
      </c>
      <c r="J7495">
        <v>1</v>
      </c>
      <c r="K7495">
        <v>1</v>
      </c>
      <c r="L7495">
        <v>5</v>
      </c>
      <c r="M7495">
        <v>0</v>
      </c>
      <c r="Q7495">
        <v>66</v>
      </c>
      <c r="R7495">
        <v>4.38</v>
      </c>
      <c r="X7495">
        <v>24</v>
      </c>
      <c r="Y7495">
        <v>0.24</v>
      </c>
      <c r="Z7495">
        <v>216</v>
      </c>
      <c r="AA7495">
        <f t="shared" si="234"/>
        <v>72</v>
      </c>
    </row>
    <row r="7496" spans="1:27" x14ac:dyDescent="0.25">
      <c r="A7496" t="s">
        <v>1615</v>
      </c>
      <c r="B7496">
        <v>2002</v>
      </c>
      <c r="C7496" t="str">
        <f t="shared" si="235"/>
        <v>Drug Era 1992-2006</v>
      </c>
      <c r="D7496" t="s">
        <v>18</v>
      </c>
      <c r="E7496">
        <v>309</v>
      </c>
      <c r="F7496">
        <v>25</v>
      </c>
      <c r="G7496">
        <v>7</v>
      </c>
      <c r="H7496">
        <v>27</v>
      </c>
      <c r="I7496">
        <v>50</v>
      </c>
      <c r="J7496">
        <v>8</v>
      </c>
      <c r="K7496">
        <v>2</v>
      </c>
      <c r="L7496">
        <v>0</v>
      </c>
      <c r="M7496">
        <v>0</v>
      </c>
      <c r="Q7496">
        <v>80</v>
      </c>
      <c r="R7496">
        <v>3.11</v>
      </c>
      <c r="X7496">
        <v>28</v>
      </c>
      <c r="Z7496">
        <v>217</v>
      </c>
      <c r="AA7496">
        <f t="shared" si="234"/>
        <v>72.333333333333329</v>
      </c>
    </row>
    <row r="7497" spans="1:27" x14ac:dyDescent="0.25">
      <c r="A7497" t="s">
        <v>821</v>
      </c>
      <c r="B7497">
        <v>1993</v>
      </c>
      <c r="C7497" t="str">
        <f t="shared" si="235"/>
        <v>Pre-Drug 1970-1991</v>
      </c>
      <c r="D7497" t="s">
        <v>19</v>
      </c>
      <c r="E7497">
        <v>309</v>
      </c>
      <c r="F7497">
        <v>22</v>
      </c>
      <c r="G7497">
        <v>3</v>
      </c>
      <c r="H7497">
        <v>22</v>
      </c>
      <c r="I7497">
        <v>47</v>
      </c>
      <c r="J7497">
        <v>7</v>
      </c>
      <c r="K7497">
        <v>2</v>
      </c>
      <c r="L7497">
        <v>3</v>
      </c>
      <c r="M7497">
        <v>0</v>
      </c>
      <c r="Q7497">
        <v>76</v>
      </c>
      <c r="R7497">
        <v>2.72</v>
      </c>
      <c r="X7497">
        <v>32</v>
      </c>
      <c r="Y7497">
        <v>0.27</v>
      </c>
      <c r="Z7497">
        <v>218</v>
      </c>
      <c r="AA7497">
        <f t="shared" si="234"/>
        <v>72.666666666666671</v>
      </c>
    </row>
    <row r="7498" spans="1:27" x14ac:dyDescent="0.25">
      <c r="A7498" t="s">
        <v>1965</v>
      </c>
      <c r="B7498">
        <v>1979</v>
      </c>
      <c r="C7498" t="str">
        <f t="shared" si="235"/>
        <v>Pre-Drug 1970-1991</v>
      </c>
      <c r="D7498" t="s">
        <v>18</v>
      </c>
      <c r="E7498">
        <v>309</v>
      </c>
      <c r="F7498">
        <v>25</v>
      </c>
      <c r="G7498">
        <v>6</v>
      </c>
      <c r="H7498">
        <v>37</v>
      </c>
      <c r="I7498">
        <v>59</v>
      </c>
      <c r="J7498">
        <v>2</v>
      </c>
      <c r="K7498">
        <v>1</v>
      </c>
      <c r="L7498">
        <v>1</v>
      </c>
      <c r="M7498">
        <v>1</v>
      </c>
      <c r="Q7498">
        <v>57</v>
      </c>
      <c r="R7498">
        <v>3.08</v>
      </c>
      <c r="X7498">
        <v>38</v>
      </c>
      <c r="Y7498">
        <v>0.21</v>
      </c>
      <c r="Z7498">
        <v>219</v>
      </c>
      <c r="AA7498">
        <f t="shared" si="234"/>
        <v>73</v>
      </c>
    </row>
    <row r="7499" spans="1:27" x14ac:dyDescent="0.25">
      <c r="A7499" t="s">
        <v>1954</v>
      </c>
      <c r="B7499">
        <v>2009</v>
      </c>
      <c r="C7499" t="str">
        <f t="shared" si="235"/>
        <v>Post Drug Era 2007-2012</v>
      </c>
      <c r="D7499" t="s">
        <v>18</v>
      </c>
      <c r="E7499">
        <v>309</v>
      </c>
      <c r="F7499">
        <v>23</v>
      </c>
      <c r="G7499">
        <v>0</v>
      </c>
      <c r="H7499">
        <v>35</v>
      </c>
      <c r="I7499">
        <v>61</v>
      </c>
      <c r="J7499">
        <v>8</v>
      </c>
      <c r="K7499">
        <v>1</v>
      </c>
      <c r="L7499">
        <v>2</v>
      </c>
      <c r="M7499">
        <v>0</v>
      </c>
      <c r="Q7499">
        <v>65</v>
      </c>
      <c r="R7499">
        <v>2.84</v>
      </c>
      <c r="X7499">
        <v>33</v>
      </c>
      <c r="Z7499">
        <v>219</v>
      </c>
      <c r="AA7499">
        <f t="shared" si="234"/>
        <v>73</v>
      </c>
    </row>
    <row r="7500" spans="1:27" x14ac:dyDescent="0.25">
      <c r="A7500" t="s">
        <v>117</v>
      </c>
      <c r="B7500">
        <v>1988</v>
      </c>
      <c r="C7500" t="str">
        <f t="shared" si="235"/>
        <v>Pre-Drug 1970-1991</v>
      </c>
      <c r="D7500" t="s">
        <v>19</v>
      </c>
      <c r="E7500">
        <v>309</v>
      </c>
      <c r="F7500">
        <v>28</v>
      </c>
      <c r="G7500">
        <v>10</v>
      </c>
      <c r="H7500">
        <v>22</v>
      </c>
      <c r="I7500">
        <v>43</v>
      </c>
      <c r="J7500">
        <v>4</v>
      </c>
      <c r="K7500">
        <v>1</v>
      </c>
      <c r="L7500">
        <v>2</v>
      </c>
      <c r="M7500">
        <v>0</v>
      </c>
      <c r="Q7500">
        <v>65</v>
      </c>
      <c r="R7500">
        <v>3.41</v>
      </c>
      <c r="X7500">
        <v>37</v>
      </c>
      <c r="Y7500">
        <v>0.23</v>
      </c>
      <c r="Z7500">
        <v>222</v>
      </c>
      <c r="AA7500">
        <f t="shared" si="234"/>
        <v>74</v>
      </c>
    </row>
    <row r="7501" spans="1:27" x14ac:dyDescent="0.25">
      <c r="A7501" t="s">
        <v>1839</v>
      </c>
      <c r="B7501">
        <v>2011</v>
      </c>
      <c r="C7501" t="str">
        <f t="shared" si="235"/>
        <v>Post Drug Era 2007-2012</v>
      </c>
      <c r="D7501" t="s">
        <v>18</v>
      </c>
      <c r="E7501">
        <v>309</v>
      </c>
      <c r="F7501">
        <v>23</v>
      </c>
      <c r="G7501">
        <v>5</v>
      </c>
      <c r="H7501">
        <v>26</v>
      </c>
      <c r="I7501">
        <v>66</v>
      </c>
      <c r="J7501">
        <v>6</v>
      </c>
      <c r="K7501">
        <v>1</v>
      </c>
      <c r="L7501">
        <v>2</v>
      </c>
      <c r="M7501">
        <v>0</v>
      </c>
      <c r="Q7501">
        <v>65</v>
      </c>
      <c r="R7501">
        <v>2.78</v>
      </c>
      <c r="X7501">
        <v>59</v>
      </c>
      <c r="Z7501">
        <v>223</v>
      </c>
      <c r="AA7501">
        <f t="shared" si="234"/>
        <v>74.333333333333329</v>
      </c>
    </row>
    <row r="7502" spans="1:27" x14ac:dyDescent="0.25">
      <c r="A7502" t="s">
        <v>975</v>
      </c>
      <c r="B7502">
        <v>2000</v>
      </c>
      <c r="C7502" t="str">
        <f t="shared" si="235"/>
        <v>Drug Era 1992-2006</v>
      </c>
      <c r="D7502" t="s">
        <v>19</v>
      </c>
      <c r="E7502">
        <v>309</v>
      </c>
      <c r="F7502">
        <v>27</v>
      </c>
      <c r="G7502">
        <v>7</v>
      </c>
      <c r="H7502">
        <v>23</v>
      </c>
      <c r="I7502">
        <v>69</v>
      </c>
      <c r="J7502">
        <v>5</v>
      </c>
      <c r="K7502">
        <v>3</v>
      </c>
      <c r="L7502">
        <v>1</v>
      </c>
      <c r="M7502">
        <v>0</v>
      </c>
      <c r="Q7502">
        <v>64</v>
      </c>
      <c r="R7502">
        <v>3.25</v>
      </c>
      <c r="X7502">
        <v>33</v>
      </c>
      <c r="Y7502">
        <v>0</v>
      </c>
      <c r="Z7502">
        <v>224</v>
      </c>
      <c r="AA7502">
        <f t="shared" si="234"/>
        <v>74.666666666666671</v>
      </c>
    </row>
    <row r="7503" spans="1:27" x14ac:dyDescent="0.25">
      <c r="A7503" t="s">
        <v>2961</v>
      </c>
      <c r="B7503">
        <v>2006</v>
      </c>
      <c r="C7503" t="str">
        <f t="shared" si="235"/>
        <v>Drug Era 1992-2006</v>
      </c>
      <c r="D7503" t="s">
        <v>18</v>
      </c>
      <c r="E7503">
        <v>309</v>
      </c>
      <c r="F7503">
        <v>26</v>
      </c>
      <c r="G7503">
        <v>6</v>
      </c>
      <c r="H7503">
        <v>22</v>
      </c>
      <c r="I7503">
        <v>72</v>
      </c>
      <c r="J7503">
        <v>2</v>
      </c>
      <c r="K7503">
        <v>3</v>
      </c>
      <c r="L7503">
        <v>4</v>
      </c>
      <c r="M7503">
        <v>0</v>
      </c>
      <c r="Q7503">
        <v>64</v>
      </c>
      <c r="R7503">
        <v>3.12</v>
      </c>
      <c r="X7503">
        <v>30</v>
      </c>
      <c r="Z7503">
        <v>225</v>
      </c>
      <c r="AA7503">
        <f t="shared" si="234"/>
        <v>75</v>
      </c>
    </row>
    <row r="7504" spans="1:27" x14ac:dyDescent="0.25">
      <c r="A7504" t="s">
        <v>1169</v>
      </c>
      <c r="B7504">
        <v>1991</v>
      </c>
      <c r="C7504" t="str">
        <f t="shared" si="235"/>
        <v>Pre-Drug 1970-1991</v>
      </c>
      <c r="D7504" t="s">
        <v>19</v>
      </c>
      <c r="E7504">
        <v>309</v>
      </c>
      <c r="F7504">
        <v>14</v>
      </c>
      <c r="G7504">
        <v>6</v>
      </c>
      <c r="H7504">
        <v>17</v>
      </c>
      <c r="I7504">
        <v>101</v>
      </c>
      <c r="J7504">
        <v>3</v>
      </c>
      <c r="K7504">
        <v>2</v>
      </c>
      <c r="L7504">
        <v>1</v>
      </c>
      <c r="M7504">
        <v>2</v>
      </c>
      <c r="Q7504">
        <v>51</v>
      </c>
      <c r="R7504">
        <v>1.6</v>
      </c>
      <c r="X7504">
        <v>27</v>
      </c>
      <c r="Y7504">
        <v>0.17</v>
      </c>
      <c r="Z7504">
        <v>236</v>
      </c>
      <c r="AA7504">
        <f t="shared" si="234"/>
        <v>78.666666666666671</v>
      </c>
    </row>
    <row r="7505" spans="1:27" x14ac:dyDescent="0.25">
      <c r="A7505" t="s">
        <v>207</v>
      </c>
      <c r="B7505">
        <v>1993</v>
      </c>
      <c r="C7505" t="str">
        <f t="shared" si="235"/>
        <v>Pre-Drug 1970-1991</v>
      </c>
      <c r="D7505" t="s">
        <v>18</v>
      </c>
      <c r="E7505">
        <v>309</v>
      </c>
      <c r="F7505">
        <v>19</v>
      </c>
      <c r="G7505">
        <v>11</v>
      </c>
      <c r="H7505">
        <v>13</v>
      </c>
      <c r="I7505">
        <v>86</v>
      </c>
      <c r="J7505">
        <v>4</v>
      </c>
      <c r="K7505">
        <v>4</v>
      </c>
      <c r="L7505">
        <v>3</v>
      </c>
      <c r="M7505">
        <v>0</v>
      </c>
      <c r="Q7505">
        <v>57</v>
      </c>
      <c r="R7505">
        <v>2.16</v>
      </c>
      <c r="X7505">
        <v>23</v>
      </c>
      <c r="Y7505">
        <v>0.2</v>
      </c>
      <c r="Z7505">
        <v>238</v>
      </c>
      <c r="AA7505">
        <f t="shared" si="234"/>
        <v>79.333333333333329</v>
      </c>
    </row>
    <row r="7506" spans="1:27" x14ac:dyDescent="0.25">
      <c r="A7506" t="s">
        <v>812</v>
      </c>
      <c r="B7506">
        <v>1992</v>
      </c>
      <c r="C7506" t="str">
        <f t="shared" si="235"/>
        <v>Pre-Drug 1970-1991</v>
      </c>
      <c r="D7506" t="s">
        <v>19</v>
      </c>
      <c r="E7506">
        <v>309</v>
      </c>
      <c r="F7506">
        <v>17</v>
      </c>
      <c r="G7506">
        <v>5</v>
      </c>
      <c r="H7506">
        <v>11</v>
      </c>
      <c r="I7506">
        <v>93</v>
      </c>
      <c r="J7506">
        <v>6</v>
      </c>
      <c r="K7506">
        <v>0</v>
      </c>
      <c r="L7506">
        <v>1</v>
      </c>
      <c r="M7506">
        <v>0</v>
      </c>
      <c r="Q7506">
        <v>62</v>
      </c>
      <c r="R7506">
        <v>1.91</v>
      </c>
      <c r="X7506">
        <v>37</v>
      </c>
      <c r="Y7506">
        <v>0.21</v>
      </c>
      <c r="Z7506">
        <v>240</v>
      </c>
      <c r="AA7506">
        <f t="shared" si="234"/>
        <v>80</v>
      </c>
    </row>
    <row r="7507" spans="1:27" x14ac:dyDescent="0.25">
      <c r="A7507" t="s">
        <v>97</v>
      </c>
      <c r="B7507">
        <v>1974</v>
      </c>
      <c r="C7507" t="str">
        <f t="shared" si="235"/>
        <v>Pre-Drug 1970-1991</v>
      </c>
      <c r="D7507" t="s">
        <v>18</v>
      </c>
      <c r="E7507">
        <v>310</v>
      </c>
      <c r="F7507">
        <v>42</v>
      </c>
      <c r="G7507">
        <v>5</v>
      </c>
      <c r="H7507">
        <v>37</v>
      </c>
      <c r="I7507">
        <v>18</v>
      </c>
      <c r="J7507">
        <v>4</v>
      </c>
      <c r="K7507">
        <v>6</v>
      </c>
      <c r="L7507">
        <v>2</v>
      </c>
      <c r="M7507">
        <v>1</v>
      </c>
      <c r="Q7507">
        <v>85</v>
      </c>
      <c r="R7507">
        <v>5.91</v>
      </c>
      <c r="X7507">
        <v>28</v>
      </c>
      <c r="Y7507">
        <v>0.32</v>
      </c>
      <c r="Z7507">
        <v>192</v>
      </c>
      <c r="AA7507">
        <f t="shared" si="234"/>
        <v>64</v>
      </c>
    </row>
    <row r="7508" spans="1:27" x14ac:dyDescent="0.25">
      <c r="A7508" t="s">
        <v>1868</v>
      </c>
      <c r="B7508">
        <v>2011</v>
      </c>
      <c r="C7508" t="str">
        <f t="shared" si="235"/>
        <v>Post Drug Era 2007-2012</v>
      </c>
      <c r="D7508" t="s">
        <v>19</v>
      </c>
      <c r="E7508">
        <v>310</v>
      </c>
      <c r="F7508">
        <v>40</v>
      </c>
      <c r="G7508">
        <v>8</v>
      </c>
      <c r="H7508">
        <v>41</v>
      </c>
      <c r="I7508">
        <v>50</v>
      </c>
      <c r="J7508">
        <v>0</v>
      </c>
      <c r="K7508">
        <v>2</v>
      </c>
      <c r="L7508">
        <v>3</v>
      </c>
      <c r="M7508">
        <v>1</v>
      </c>
      <c r="Q7508">
        <v>77</v>
      </c>
      <c r="R7508">
        <v>5.54</v>
      </c>
      <c r="X7508">
        <v>42</v>
      </c>
      <c r="Z7508">
        <v>195</v>
      </c>
      <c r="AA7508">
        <f t="shared" si="234"/>
        <v>65</v>
      </c>
    </row>
    <row r="7509" spans="1:27" x14ac:dyDescent="0.25">
      <c r="A7509" t="s">
        <v>549</v>
      </c>
      <c r="B7509">
        <v>2006</v>
      </c>
      <c r="C7509" t="str">
        <f t="shared" si="235"/>
        <v>Drug Era 1992-2006</v>
      </c>
      <c r="D7509" t="s">
        <v>19</v>
      </c>
      <c r="E7509">
        <v>310</v>
      </c>
      <c r="F7509">
        <v>48</v>
      </c>
      <c r="G7509">
        <v>8</v>
      </c>
      <c r="H7509">
        <v>38</v>
      </c>
      <c r="I7509">
        <v>43</v>
      </c>
      <c r="J7509">
        <v>0</v>
      </c>
      <c r="K7509">
        <v>3</v>
      </c>
      <c r="L7509">
        <v>6</v>
      </c>
      <c r="M7509">
        <v>0</v>
      </c>
      <c r="Q7509">
        <v>77</v>
      </c>
      <c r="R7509">
        <v>6.61</v>
      </c>
      <c r="X7509">
        <v>43</v>
      </c>
      <c r="Z7509">
        <v>196</v>
      </c>
      <c r="AA7509">
        <f t="shared" si="234"/>
        <v>65.333333333333329</v>
      </c>
    </row>
    <row r="7510" spans="1:27" x14ac:dyDescent="0.25">
      <c r="A7510" t="s">
        <v>3066</v>
      </c>
      <c r="B7510">
        <v>1990</v>
      </c>
      <c r="C7510" t="str">
        <f t="shared" si="235"/>
        <v>Pre-Drug 1970-1991</v>
      </c>
      <c r="D7510" t="s">
        <v>18</v>
      </c>
      <c r="E7510">
        <v>310</v>
      </c>
      <c r="F7510">
        <v>29</v>
      </c>
      <c r="G7510">
        <v>4</v>
      </c>
      <c r="H7510">
        <v>50</v>
      </c>
      <c r="I7510">
        <v>55</v>
      </c>
      <c r="J7510">
        <v>6</v>
      </c>
      <c r="K7510">
        <v>4</v>
      </c>
      <c r="L7510">
        <v>1</v>
      </c>
      <c r="M7510">
        <v>2</v>
      </c>
      <c r="Q7510">
        <v>60</v>
      </c>
      <c r="R7510">
        <v>3.93</v>
      </c>
      <c r="X7510">
        <v>44</v>
      </c>
      <c r="Y7510">
        <v>0.23</v>
      </c>
      <c r="Z7510">
        <v>199</v>
      </c>
      <c r="AA7510">
        <f t="shared" si="234"/>
        <v>66.333333333333329</v>
      </c>
    </row>
    <row r="7511" spans="1:27" x14ac:dyDescent="0.25">
      <c r="A7511" t="s">
        <v>2780</v>
      </c>
      <c r="B7511">
        <v>1979</v>
      </c>
      <c r="C7511" t="str">
        <f t="shared" si="235"/>
        <v>Pre-Drug 1970-1991</v>
      </c>
      <c r="D7511" t="s">
        <v>18</v>
      </c>
      <c r="E7511">
        <v>310</v>
      </c>
      <c r="F7511">
        <v>46</v>
      </c>
      <c r="G7511">
        <v>11</v>
      </c>
      <c r="H7511">
        <v>34</v>
      </c>
      <c r="I7511">
        <v>35</v>
      </c>
      <c r="J7511">
        <v>2</v>
      </c>
      <c r="K7511">
        <v>4</v>
      </c>
      <c r="L7511">
        <v>1</v>
      </c>
      <c r="M7511">
        <v>1</v>
      </c>
      <c r="Q7511">
        <v>86</v>
      </c>
      <c r="R7511">
        <v>6.18</v>
      </c>
      <c r="X7511">
        <v>42</v>
      </c>
      <c r="Y7511">
        <v>0.31</v>
      </c>
      <c r="Z7511">
        <v>201</v>
      </c>
      <c r="AA7511">
        <f t="shared" si="234"/>
        <v>67</v>
      </c>
    </row>
    <row r="7512" spans="1:27" x14ac:dyDescent="0.25">
      <c r="A7512" t="s">
        <v>2843</v>
      </c>
      <c r="B7512">
        <v>2002</v>
      </c>
      <c r="C7512" t="str">
        <f t="shared" si="235"/>
        <v>Drug Era 1992-2006</v>
      </c>
      <c r="D7512" t="s">
        <v>19</v>
      </c>
      <c r="E7512">
        <v>310</v>
      </c>
      <c r="F7512">
        <v>33</v>
      </c>
      <c r="G7512">
        <v>11</v>
      </c>
      <c r="H7512">
        <v>45</v>
      </c>
      <c r="I7512">
        <v>56</v>
      </c>
      <c r="J7512">
        <v>2</v>
      </c>
      <c r="K7512">
        <v>4</v>
      </c>
      <c r="L7512">
        <v>2</v>
      </c>
      <c r="M7512">
        <v>0</v>
      </c>
      <c r="Q7512">
        <v>65</v>
      </c>
      <c r="R7512">
        <v>4.37</v>
      </c>
      <c r="X7512">
        <v>41</v>
      </c>
      <c r="Z7512">
        <v>204</v>
      </c>
      <c r="AA7512">
        <f t="shared" si="234"/>
        <v>68</v>
      </c>
    </row>
    <row r="7513" spans="1:27" x14ac:dyDescent="0.25">
      <c r="A7513" t="s">
        <v>2260</v>
      </c>
      <c r="B7513">
        <v>2002</v>
      </c>
      <c r="C7513" t="str">
        <f t="shared" si="235"/>
        <v>Drug Era 1992-2006</v>
      </c>
      <c r="D7513" t="s">
        <v>18</v>
      </c>
      <c r="E7513">
        <v>310</v>
      </c>
      <c r="F7513">
        <v>34</v>
      </c>
      <c r="G7513">
        <v>3</v>
      </c>
      <c r="H7513">
        <v>38</v>
      </c>
      <c r="I7513">
        <v>48</v>
      </c>
      <c r="J7513">
        <v>8</v>
      </c>
      <c r="K7513">
        <v>2</v>
      </c>
      <c r="L7513">
        <v>5</v>
      </c>
      <c r="M7513">
        <v>0</v>
      </c>
      <c r="Q7513">
        <v>67</v>
      </c>
      <c r="R7513">
        <v>4.43</v>
      </c>
      <c r="X7513">
        <v>41</v>
      </c>
      <c r="Z7513">
        <v>207</v>
      </c>
      <c r="AA7513">
        <f t="shared" si="234"/>
        <v>69</v>
      </c>
    </row>
    <row r="7514" spans="1:27" x14ac:dyDescent="0.25">
      <c r="A7514" t="s">
        <v>129</v>
      </c>
      <c r="B7514">
        <v>2012</v>
      </c>
      <c r="C7514" t="str">
        <f t="shared" si="235"/>
        <v>Post Drug Era 2007-2012</v>
      </c>
      <c r="D7514" t="s">
        <v>18</v>
      </c>
      <c r="E7514">
        <v>310</v>
      </c>
      <c r="F7514">
        <v>36</v>
      </c>
      <c r="G7514">
        <v>10</v>
      </c>
      <c r="H7514">
        <v>39</v>
      </c>
      <c r="I7514">
        <v>93</v>
      </c>
      <c r="J7514">
        <v>2</v>
      </c>
      <c r="K7514">
        <v>10</v>
      </c>
      <c r="L7514">
        <v>2</v>
      </c>
      <c r="M7514">
        <v>0</v>
      </c>
      <c r="Q7514">
        <v>61</v>
      </c>
      <c r="R7514">
        <v>4.67</v>
      </c>
      <c r="X7514">
        <v>36</v>
      </c>
      <c r="Z7514">
        <v>208</v>
      </c>
      <c r="AA7514">
        <f t="shared" si="234"/>
        <v>69.333333333333329</v>
      </c>
    </row>
    <row r="7515" spans="1:27" x14ac:dyDescent="0.25">
      <c r="A7515" t="s">
        <v>1791</v>
      </c>
      <c r="B7515">
        <v>1971</v>
      </c>
      <c r="C7515" t="str">
        <f t="shared" si="235"/>
        <v>Pre-Drug 1970-1991</v>
      </c>
      <c r="D7515" t="s">
        <v>19</v>
      </c>
      <c r="E7515">
        <v>310</v>
      </c>
      <c r="F7515">
        <v>39</v>
      </c>
      <c r="G7515">
        <v>12</v>
      </c>
      <c r="H7515">
        <v>24</v>
      </c>
      <c r="I7515">
        <v>39</v>
      </c>
      <c r="J7515">
        <v>6</v>
      </c>
      <c r="K7515">
        <v>5</v>
      </c>
      <c r="L7515">
        <v>0</v>
      </c>
      <c r="M7515">
        <v>0</v>
      </c>
      <c r="Q7515">
        <v>82</v>
      </c>
      <c r="R7515">
        <v>5.04</v>
      </c>
      <c r="X7515">
        <v>41</v>
      </c>
      <c r="Y7515">
        <v>0.28999999999999998</v>
      </c>
      <c r="Z7515">
        <v>209</v>
      </c>
      <c r="AA7515">
        <f t="shared" si="234"/>
        <v>69.666666666666671</v>
      </c>
    </row>
    <row r="7516" spans="1:27" x14ac:dyDescent="0.25">
      <c r="A7516" t="s">
        <v>1600</v>
      </c>
      <c r="B7516">
        <v>2004</v>
      </c>
      <c r="C7516" t="str">
        <f t="shared" si="235"/>
        <v>Drug Era 1992-2006</v>
      </c>
      <c r="D7516" t="s">
        <v>19</v>
      </c>
      <c r="E7516">
        <v>310</v>
      </c>
      <c r="F7516">
        <v>36</v>
      </c>
      <c r="G7516">
        <v>10</v>
      </c>
      <c r="H7516">
        <v>24</v>
      </c>
      <c r="I7516">
        <v>32</v>
      </c>
      <c r="J7516">
        <v>1</v>
      </c>
      <c r="K7516">
        <v>3</v>
      </c>
      <c r="L7516">
        <v>1</v>
      </c>
      <c r="M7516">
        <v>0</v>
      </c>
      <c r="Q7516">
        <v>83</v>
      </c>
      <c r="R7516">
        <v>4.58</v>
      </c>
      <c r="X7516">
        <v>28</v>
      </c>
      <c r="Y7516">
        <v>0.28999999999999998</v>
      </c>
      <c r="Z7516">
        <v>212</v>
      </c>
      <c r="AA7516">
        <f t="shared" si="234"/>
        <v>70.666666666666671</v>
      </c>
    </row>
    <row r="7517" spans="1:27" x14ac:dyDescent="0.25">
      <c r="A7517" t="s">
        <v>1225</v>
      </c>
      <c r="B7517">
        <v>1998</v>
      </c>
      <c r="C7517" t="str">
        <f t="shared" si="235"/>
        <v>Drug Era 1992-2006</v>
      </c>
      <c r="D7517" t="s">
        <v>19</v>
      </c>
      <c r="E7517">
        <v>310</v>
      </c>
      <c r="F7517">
        <v>32</v>
      </c>
      <c r="G7517">
        <v>5</v>
      </c>
      <c r="H7517">
        <v>41</v>
      </c>
      <c r="I7517">
        <v>55</v>
      </c>
      <c r="J7517">
        <v>4</v>
      </c>
      <c r="K7517">
        <v>1</v>
      </c>
      <c r="L7517">
        <v>5</v>
      </c>
      <c r="M7517">
        <v>0</v>
      </c>
      <c r="Q7517">
        <v>55</v>
      </c>
      <c r="R7517">
        <v>4.04</v>
      </c>
      <c r="X7517">
        <v>23</v>
      </c>
      <c r="Z7517">
        <v>214</v>
      </c>
      <c r="AA7517">
        <f t="shared" si="234"/>
        <v>71.333333333333329</v>
      </c>
    </row>
    <row r="7518" spans="1:27" x14ac:dyDescent="0.25">
      <c r="A7518" t="s">
        <v>1074</v>
      </c>
      <c r="B7518">
        <v>2002</v>
      </c>
      <c r="C7518" t="str">
        <f t="shared" si="235"/>
        <v>Drug Era 1992-2006</v>
      </c>
      <c r="D7518" t="s">
        <v>19</v>
      </c>
      <c r="E7518">
        <v>310</v>
      </c>
      <c r="F7518">
        <v>31</v>
      </c>
      <c r="G7518">
        <v>4</v>
      </c>
      <c r="H7518">
        <v>37</v>
      </c>
      <c r="I7518">
        <v>59</v>
      </c>
      <c r="J7518">
        <v>8</v>
      </c>
      <c r="K7518">
        <v>8</v>
      </c>
      <c r="L7518">
        <v>1</v>
      </c>
      <c r="M7518">
        <v>0</v>
      </c>
      <c r="Q7518">
        <v>64</v>
      </c>
      <c r="R7518">
        <v>3.91</v>
      </c>
      <c r="X7518">
        <v>36</v>
      </c>
      <c r="Z7518">
        <v>214</v>
      </c>
      <c r="AA7518">
        <f t="shared" si="234"/>
        <v>71.333333333333329</v>
      </c>
    </row>
    <row r="7519" spans="1:27" x14ac:dyDescent="0.25">
      <c r="A7519" t="s">
        <v>458</v>
      </c>
      <c r="B7519">
        <v>2006</v>
      </c>
      <c r="C7519" t="str">
        <f t="shared" si="235"/>
        <v>Drug Era 1992-2006</v>
      </c>
      <c r="D7519" t="s">
        <v>18</v>
      </c>
      <c r="E7519">
        <v>310</v>
      </c>
      <c r="F7519">
        <v>35</v>
      </c>
      <c r="G7519">
        <v>11</v>
      </c>
      <c r="H7519">
        <v>31</v>
      </c>
      <c r="I7519">
        <v>58</v>
      </c>
      <c r="J7519">
        <v>7</v>
      </c>
      <c r="K7519">
        <v>3</v>
      </c>
      <c r="L7519">
        <v>3</v>
      </c>
      <c r="M7519">
        <v>0</v>
      </c>
      <c r="Q7519">
        <v>65</v>
      </c>
      <c r="R7519">
        <v>4.4000000000000004</v>
      </c>
      <c r="X7519">
        <v>42</v>
      </c>
      <c r="Z7519">
        <v>215</v>
      </c>
      <c r="AA7519">
        <f t="shared" si="234"/>
        <v>71.666666666666671</v>
      </c>
    </row>
    <row r="7520" spans="1:27" x14ac:dyDescent="0.25">
      <c r="A7520" t="s">
        <v>2441</v>
      </c>
      <c r="B7520">
        <v>1972</v>
      </c>
      <c r="C7520" t="str">
        <f t="shared" si="235"/>
        <v>Pre-Drug 1970-1991</v>
      </c>
      <c r="D7520" t="s">
        <v>19</v>
      </c>
      <c r="E7520">
        <v>310</v>
      </c>
      <c r="F7520">
        <v>35</v>
      </c>
      <c r="G7520">
        <v>3</v>
      </c>
      <c r="H7520">
        <v>24</v>
      </c>
      <c r="I7520">
        <v>44</v>
      </c>
      <c r="J7520">
        <v>0</v>
      </c>
      <c r="K7520">
        <v>3</v>
      </c>
      <c r="L7520">
        <v>1</v>
      </c>
      <c r="M7520">
        <v>0</v>
      </c>
      <c r="Q7520">
        <v>78</v>
      </c>
      <c r="R7520">
        <v>4.38</v>
      </c>
      <c r="X7520">
        <v>30</v>
      </c>
      <c r="Y7520">
        <v>0.28000000000000003</v>
      </c>
      <c r="Z7520">
        <v>216</v>
      </c>
      <c r="AA7520">
        <f t="shared" si="234"/>
        <v>72</v>
      </c>
    </row>
    <row r="7521" spans="1:27" x14ac:dyDescent="0.25">
      <c r="A7521" t="s">
        <v>2232</v>
      </c>
      <c r="B7521">
        <v>1990</v>
      </c>
      <c r="C7521" t="str">
        <f t="shared" si="235"/>
        <v>Pre-Drug 1970-1991</v>
      </c>
      <c r="D7521" t="s">
        <v>19</v>
      </c>
      <c r="E7521">
        <v>310</v>
      </c>
      <c r="F7521">
        <v>22</v>
      </c>
      <c r="G7521">
        <v>6</v>
      </c>
      <c r="H7521">
        <v>43</v>
      </c>
      <c r="I7521">
        <v>67</v>
      </c>
      <c r="J7521">
        <v>4</v>
      </c>
      <c r="K7521">
        <v>4</v>
      </c>
      <c r="L7521">
        <v>2</v>
      </c>
      <c r="M7521">
        <v>2</v>
      </c>
      <c r="Q7521">
        <v>58</v>
      </c>
      <c r="R7521">
        <v>2.72</v>
      </c>
      <c r="X7521">
        <v>34</v>
      </c>
      <c r="Y7521">
        <v>0.22</v>
      </c>
      <c r="Z7521">
        <v>218</v>
      </c>
      <c r="AA7521">
        <f t="shared" si="234"/>
        <v>72.666666666666671</v>
      </c>
    </row>
    <row r="7522" spans="1:27" x14ac:dyDescent="0.25">
      <c r="A7522" t="s">
        <v>1405</v>
      </c>
      <c r="B7522">
        <v>1990</v>
      </c>
      <c r="C7522" t="str">
        <f t="shared" si="235"/>
        <v>Pre-Drug 1970-1991</v>
      </c>
      <c r="D7522" t="s">
        <v>19</v>
      </c>
      <c r="E7522">
        <v>310</v>
      </c>
      <c r="F7522">
        <v>19</v>
      </c>
      <c r="G7522">
        <v>2</v>
      </c>
      <c r="H7522">
        <v>33</v>
      </c>
      <c r="I7522">
        <v>45</v>
      </c>
      <c r="J7522">
        <v>7</v>
      </c>
      <c r="K7522">
        <v>0</v>
      </c>
      <c r="L7522">
        <v>1</v>
      </c>
      <c r="M7522">
        <v>1</v>
      </c>
      <c r="Q7522">
        <v>62</v>
      </c>
      <c r="R7522">
        <v>2.31</v>
      </c>
      <c r="X7522">
        <v>25</v>
      </c>
      <c r="Y7522">
        <v>0.23</v>
      </c>
      <c r="Z7522">
        <v>222</v>
      </c>
      <c r="AA7522">
        <f t="shared" si="234"/>
        <v>74</v>
      </c>
    </row>
    <row r="7523" spans="1:27" x14ac:dyDescent="0.25">
      <c r="A7523" t="s">
        <v>1044</v>
      </c>
      <c r="B7523">
        <v>2003</v>
      </c>
      <c r="C7523" t="str">
        <f t="shared" si="235"/>
        <v>Drug Era 1992-2006</v>
      </c>
      <c r="D7523" t="s">
        <v>19</v>
      </c>
      <c r="E7523">
        <v>310</v>
      </c>
      <c r="F7523">
        <v>26</v>
      </c>
      <c r="G7523">
        <v>4</v>
      </c>
      <c r="H7523">
        <v>31</v>
      </c>
      <c r="I7523">
        <v>91</v>
      </c>
      <c r="J7523">
        <v>3</v>
      </c>
      <c r="K7523">
        <v>5</v>
      </c>
      <c r="L7523">
        <v>4</v>
      </c>
      <c r="M7523">
        <v>0</v>
      </c>
      <c r="Q7523">
        <v>57</v>
      </c>
      <c r="R7523">
        <v>3.16</v>
      </c>
      <c r="X7523">
        <v>32</v>
      </c>
      <c r="Y7523">
        <v>0.21</v>
      </c>
      <c r="Z7523">
        <v>222</v>
      </c>
      <c r="AA7523">
        <f t="shared" si="234"/>
        <v>74</v>
      </c>
    </row>
    <row r="7524" spans="1:27" x14ac:dyDescent="0.25">
      <c r="A7524" t="s">
        <v>2971</v>
      </c>
      <c r="B7524">
        <v>1972</v>
      </c>
      <c r="C7524" t="str">
        <f t="shared" si="235"/>
        <v>Pre-Drug 1970-1991</v>
      </c>
      <c r="D7524" t="s">
        <v>18</v>
      </c>
      <c r="E7524">
        <v>310</v>
      </c>
      <c r="F7524">
        <v>24</v>
      </c>
      <c r="G7524">
        <v>4</v>
      </c>
      <c r="H7524">
        <v>22</v>
      </c>
      <c r="I7524">
        <v>42</v>
      </c>
      <c r="J7524">
        <v>2</v>
      </c>
      <c r="K7524">
        <v>2</v>
      </c>
      <c r="L7524">
        <v>1</v>
      </c>
      <c r="M7524">
        <v>0</v>
      </c>
      <c r="Q7524">
        <v>71</v>
      </c>
      <c r="R7524">
        <v>2.89</v>
      </c>
      <c r="X7524">
        <v>38</v>
      </c>
      <c r="Y7524">
        <v>0.24</v>
      </c>
      <c r="Z7524">
        <v>224</v>
      </c>
      <c r="AA7524">
        <f t="shared" si="234"/>
        <v>74.666666666666671</v>
      </c>
    </row>
    <row r="7525" spans="1:27" x14ac:dyDescent="0.25">
      <c r="A7525" t="s">
        <v>2788</v>
      </c>
      <c r="B7525">
        <v>2001</v>
      </c>
      <c r="C7525" t="str">
        <f t="shared" si="235"/>
        <v>Drug Era 1992-2006</v>
      </c>
      <c r="D7525" t="s">
        <v>19</v>
      </c>
      <c r="E7525">
        <v>310</v>
      </c>
      <c r="F7525">
        <v>25</v>
      </c>
      <c r="G7525">
        <v>3</v>
      </c>
      <c r="H7525">
        <v>29</v>
      </c>
      <c r="I7525">
        <v>44</v>
      </c>
      <c r="J7525">
        <v>9</v>
      </c>
      <c r="K7525">
        <v>0</v>
      </c>
      <c r="L7525">
        <v>3</v>
      </c>
      <c r="M7525">
        <v>0</v>
      </c>
      <c r="Q7525">
        <v>68</v>
      </c>
      <c r="R7525">
        <v>3.01</v>
      </c>
      <c r="X7525">
        <v>32</v>
      </c>
      <c r="Z7525">
        <v>224</v>
      </c>
      <c r="AA7525">
        <f t="shared" si="234"/>
        <v>74.666666666666671</v>
      </c>
    </row>
    <row r="7526" spans="1:27" x14ac:dyDescent="0.25">
      <c r="A7526" t="s">
        <v>2655</v>
      </c>
      <c r="B7526">
        <v>1992</v>
      </c>
      <c r="C7526" t="str">
        <f t="shared" si="235"/>
        <v>Pre-Drug 1970-1991</v>
      </c>
      <c r="D7526" t="s">
        <v>18</v>
      </c>
      <c r="E7526">
        <v>310</v>
      </c>
      <c r="F7526">
        <v>26</v>
      </c>
      <c r="G7526">
        <v>4</v>
      </c>
      <c r="H7526">
        <v>26</v>
      </c>
      <c r="I7526">
        <v>60</v>
      </c>
      <c r="J7526">
        <v>4</v>
      </c>
      <c r="K7526">
        <v>2</v>
      </c>
      <c r="L7526">
        <v>0</v>
      </c>
      <c r="M7526">
        <v>0</v>
      </c>
      <c r="Q7526">
        <v>62</v>
      </c>
      <c r="R7526">
        <v>3.12</v>
      </c>
      <c r="X7526">
        <v>67</v>
      </c>
      <c r="Y7526">
        <v>0.22</v>
      </c>
      <c r="Z7526">
        <v>225</v>
      </c>
      <c r="AA7526">
        <f t="shared" si="234"/>
        <v>75</v>
      </c>
    </row>
    <row r="7527" spans="1:27" x14ac:dyDescent="0.25">
      <c r="A7527" t="s">
        <v>695</v>
      </c>
      <c r="B7527">
        <v>1989</v>
      </c>
      <c r="C7527" t="str">
        <f t="shared" si="235"/>
        <v>Pre-Drug 1970-1991</v>
      </c>
      <c r="D7527" t="s">
        <v>18</v>
      </c>
      <c r="E7527">
        <v>310</v>
      </c>
      <c r="F7527">
        <v>24</v>
      </c>
      <c r="G7527">
        <v>3</v>
      </c>
      <c r="H7527">
        <v>30</v>
      </c>
      <c r="I7527">
        <v>40</v>
      </c>
      <c r="J7527">
        <v>10</v>
      </c>
      <c r="K7527">
        <v>2</v>
      </c>
      <c r="L7527">
        <v>0</v>
      </c>
      <c r="M7527">
        <v>1</v>
      </c>
      <c r="Q7527">
        <v>63</v>
      </c>
      <c r="R7527">
        <v>2.87</v>
      </c>
      <c r="X7527">
        <v>33</v>
      </c>
      <c r="Y7527">
        <v>0.22</v>
      </c>
      <c r="Z7527">
        <v>226</v>
      </c>
      <c r="AA7527">
        <f t="shared" si="234"/>
        <v>75.333333333333329</v>
      </c>
    </row>
    <row r="7528" spans="1:27" x14ac:dyDescent="0.25">
      <c r="A7528" t="s">
        <v>47</v>
      </c>
      <c r="B7528">
        <v>1989</v>
      </c>
      <c r="C7528" t="str">
        <f t="shared" si="235"/>
        <v>Pre-Drug 1970-1991</v>
      </c>
      <c r="D7528" t="s">
        <v>19</v>
      </c>
      <c r="E7528">
        <v>310</v>
      </c>
      <c r="F7528">
        <v>27</v>
      </c>
      <c r="G7528">
        <v>5</v>
      </c>
      <c r="H7528">
        <v>17</v>
      </c>
      <c r="I7528">
        <v>57</v>
      </c>
      <c r="J7528">
        <v>1</v>
      </c>
      <c r="K7528">
        <v>1</v>
      </c>
      <c r="L7528">
        <v>1</v>
      </c>
      <c r="M7528">
        <v>0</v>
      </c>
      <c r="Q7528">
        <v>71</v>
      </c>
      <c r="R7528">
        <v>3.21</v>
      </c>
      <c r="X7528">
        <v>36</v>
      </c>
      <c r="Y7528">
        <v>0.24</v>
      </c>
      <c r="Z7528">
        <v>227</v>
      </c>
      <c r="AA7528">
        <f t="shared" si="234"/>
        <v>75.666666666666671</v>
      </c>
    </row>
    <row r="7529" spans="1:27" x14ac:dyDescent="0.25">
      <c r="A7529" t="s">
        <v>3053</v>
      </c>
      <c r="B7529">
        <v>1997</v>
      </c>
      <c r="C7529" t="str">
        <f t="shared" si="235"/>
        <v>Drug Era 1992-2006</v>
      </c>
      <c r="D7529" t="s">
        <v>18</v>
      </c>
      <c r="E7529">
        <v>310</v>
      </c>
      <c r="F7529">
        <v>31</v>
      </c>
      <c r="G7529">
        <v>7</v>
      </c>
      <c r="H7529">
        <v>33</v>
      </c>
      <c r="I7529">
        <v>47</v>
      </c>
      <c r="J7529">
        <v>2</v>
      </c>
      <c r="K7529">
        <v>5</v>
      </c>
      <c r="L7529">
        <v>4</v>
      </c>
      <c r="M7529">
        <v>0</v>
      </c>
      <c r="Q7529">
        <v>65</v>
      </c>
      <c r="R7529">
        <v>3.69</v>
      </c>
      <c r="X7529">
        <v>24</v>
      </c>
      <c r="Y7529">
        <v>0.24</v>
      </c>
      <c r="Z7529">
        <v>227</v>
      </c>
      <c r="AA7529">
        <f t="shared" si="234"/>
        <v>75.666666666666671</v>
      </c>
    </row>
    <row r="7530" spans="1:27" x14ac:dyDescent="0.25">
      <c r="A7530" t="s">
        <v>2930</v>
      </c>
      <c r="B7530">
        <v>2000</v>
      </c>
      <c r="C7530" t="str">
        <f t="shared" si="235"/>
        <v>Drug Era 1992-2006</v>
      </c>
      <c r="D7530" t="s">
        <v>18</v>
      </c>
      <c r="E7530">
        <v>310</v>
      </c>
      <c r="F7530">
        <v>24</v>
      </c>
      <c r="G7530">
        <v>6</v>
      </c>
      <c r="H7530">
        <v>25</v>
      </c>
      <c r="I7530">
        <v>67</v>
      </c>
      <c r="J7530">
        <v>2</v>
      </c>
      <c r="K7530">
        <v>3</v>
      </c>
      <c r="L7530">
        <v>6</v>
      </c>
      <c r="M7530">
        <v>1</v>
      </c>
      <c r="Q7530">
        <v>65</v>
      </c>
      <c r="R7530">
        <v>2.85</v>
      </c>
      <c r="X7530">
        <v>71</v>
      </c>
      <c r="Y7530">
        <v>0</v>
      </c>
      <c r="Z7530">
        <v>227</v>
      </c>
      <c r="AA7530">
        <f t="shared" si="234"/>
        <v>75.666666666666671</v>
      </c>
    </row>
    <row r="7531" spans="1:27" x14ac:dyDescent="0.25">
      <c r="A7531" t="s">
        <v>1178</v>
      </c>
      <c r="B7531">
        <v>2003</v>
      </c>
      <c r="C7531" t="str">
        <f t="shared" si="235"/>
        <v>Drug Era 1992-2006</v>
      </c>
      <c r="D7531" t="s">
        <v>19</v>
      </c>
      <c r="E7531">
        <v>310</v>
      </c>
      <c r="F7531">
        <v>16</v>
      </c>
      <c r="G7531">
        <v>4</v>
      </c>
      <c r="H7531">
        <v>15</v>
      </c>
      <c r="I7531">
        <v>75</v>
      </c>
      <c r="J7531">
        <v>1</v>
      </c>
      <c r="K7531">
        <v>5</v>
      </c>
      <c r="L7531">
        <v>1</v>
      </c>
      <c r="M7531">
        <v>0</v>
      </c>
      <c r="Q7531">
        <v>69</v>
      </c>
      <c r="R7531">
        <v>1.86</v>
      </c>
      <c r="X7531">
        <v>29</v>
      </c>
      <c r="Y7531">
        <v>0.23</v>
      </c>
      <c r="Z7531">
        <v>232</v>
      </c>
      <c r="AA7531">
        <f t="shared" si="234"/>
        <v>77.333333333333329</v>
      </c>
    </row>
    <row r="7532" spans="1:27" x14ac:dyDescent="0.25">
      <c r="A7532" t="s">
        <v>1178</v>
      </c>
      <c r="B7532">
        <v>2002</v>
      </c>
      <c r="C7532" t="str">
        <f t="shared" si="235"/>
        <v>Drug Era 1992-2006</v>
      </c>
      <c r="D7532" t="s">
        <v>19</v>
      </c>
      <c r="E7532">
        <v>310</v>
      </c>
      <c r="F7532">
        <v>19</v>
      </c>
      <c r="G7532">
        <v>5</v>
      </c>
      <c r="H7532">
        <v>15</v>
      </c>
      <c r="I7532">
        <v>63</v>
      </c>
      <c r="J7532">
        <v>1</v>
      </c>
      <c r="K7532">
        <v>5</v>
      </c>
      <c r="L7532">
        <v>0</v>
      </c>
      <c r="M7532">
        <v>0</v>
      </c>
      <c r="Q7532">
        <v>63</v>
      </c>
      <c r="R7532">
        <v>2.13</v>
      </c>
      <c r="X7532">
        <v>28</v>
      </c>
      <c r="Z7532">
        <v>241</v>
      </c>
      <c r="AA7532">
        <f t="shared" si="234"/>
        <v>80.333333333333329</v>
      </c>
    </row>
    <row r="7533" spans="1:27" x14ac:dyDescent="0.25">
      <c r="A7533" t="s">
        <v>2382</v>
      </c>
      <c r="B7533">
        <v>2001</v>
      </c>
      <c r="C7533" t="str">
        <f t="shared" si="235"/>
        <v>Drug Era 1992-2006</v>
      </c>
      <c r="D7533" t="s">
        <v>19</v>
      </c>
      <c r="E7533">
        <v>310</v>
      </c>
      <c r="F7533">
        <v>21</v>
      </c>
      <c r="G7533">
        <v>5</v>
      </c>
      <c r="H7533">
        <v>12</v>
      </c>
      <c r="I7533">
        <v>83</v>
      </c>
      <c r="J7533">
        <v>2</v>
      </c>
      <c r="K7533">
        <v>1</v>
      </c>
      <c r="L7533">
        <v>1</v>
      </c>
      <c r="M7533">
        <v>0</v>
      </c>
      <c r="Q7533">
        <v>61</v>
      </c>
      <c r="R7533">
        <v>2.34</v>
      </c>
      <c r="X7533">
        <v>14</v>
      </c>
      <c r="Z7533">
        <v>242</v>
      </c>
      <c r="AA7533">
        <f t="shared" si="234"/>
        <v>80.666666666666671</v>
      </c>
    </row>
    <row r="7534" spans="1:27" x14ac:dyDescent="0.25">
      <c r="A7534" t="s">
        <v>2470</v>
      </c>
      <c r="B7534">
        <v>2006</v>
      </c>
      <c r="C7534" t="str">
        <f t="shared" si="235"/>
        <v>Drug Era 1992-2006</v>
      </c>
      <c r="D7534" t="s">
        <v>18</v>
      </c>
      <c r="E7534">
        <v>311</v>
      </c>
      <c r="F7534">
        <v>55</v>
      </c>
      <c r="G7534">
        <v>21</v>
      </c>
      <c r="H7534">
        <v>33</v>
      </c>
      <c r="I7534">
        <v>59</v>
      </c>
      <c r="J7534">
        <v>2</v>
      </c>
      <c r="K7534">
        <v>0</v>
      </c>
      <c r="L7534">
        <v>1</v>
      </c>
      <c r="M7534">
        <v>0</v>
      </c>
      <c r="Q7534">
        <v>86</v>
      </c>
      <c r="R7534">
        <v>7.46</v>
      </c>
      <c r="X7534">
        <v>27</v>
      </c>
      <c r="Z7534">
        <v>199</v>
      </c>
      <c r="AA7534">
        <f t="shared" si="234"/>
        <v>66.333333333333329</v>
      </c>
    </row>
    <row r="7535" spans="1:27" x14ac:dyDescent="0.25">
      <c r="A7535" t="s">
        <v>1843</v>
      </c>
      <c r="B7535">
        <v>2003</v>
      </c>
      <c r="C7535" t="str">
        <f t="shared" si="235"/>
        <v>Drug Era 1992-2006</v>
      </c>
      <c r="D7535" t="s">
        <v>19</v>
      </c>
      <c r="E7535">
        <v>311</v>
      </c>
      <c r="F7535">
        <v>50</v>
      </c>
      <c r="G7535">
        <v>10</v>
      </c>
      <c r="H7535">
        <v>20</v>
      </c>
      <c r="I7535">
        <v>36</v>
      </c>
      <c r="J7535">
        <v>4</v>
      </c>
      <c r="K7535">
        <v>1</v>
      </c>
      <c r="L7535">
        <v>5</v>
      </c>
      <c r="M7535">
        <v>0</v>
      </c>
      <c r="Q7535">
        <v>98</v>
      </c>
      <c r="R7535">
        <v>6.75</v>
      </c>
      <c r="X7535">
        <v>21</v>
      </c>
      <c r="Y7535">
        <v>0.34</v>
      </c>
      <c r="Z7535">
        <v>200</v>
      </c>
      <c r="AA7535">
        <f t="shared" si="234"/>
        <v>66.666666666666671</v>
      </c>
    </row>
    <row r="7536" spans="1:27" x14ac:dyDescent="0.25">
      <c r="A7536" t="s">
        <v>567</v>
      </c>
      <c r="B7536">
        <v>1988</v>
      </c>
      <c r="C7536" t="str">
        <f t="shared" si="235"/>
        <v>Pre-Drug 1970-1991</v>
      </c>
      <c r="D7536" t="s">
        <v>18</v>
      </c>
      <c r="E7536">
        <v>311</v>
      </c>
      <c r="F7536">
        <v>43</v>
      </c>
      <c r="G7536">
        <v>3</v>
      </c>
      <c r="H7536">
        <v>54</v>
      </c>
      <c r="I7536">
        <v>24</v>
      </c>
      <c r="J7536">
        <v>2</v>
      </c>
      <c r="K7536">
        <v>11</v>
      </c>
      <c r="L7536">
        <v>4</v>
      </c>
      <c r="M7536">
        <v>1</v>
      </c>
      <c r="Q7536">
        <v>62</v>
      </c>
      <c r="R7536">
        <v>5.78</v>
      </c>
      <c r="X7536">
        <v>32</v>
      </c>
      <c r="Y7536">
        <v>0.25</v>
      </c>
      <c r="Z7536">
        <v>201</v>
      </c>
      <c r="AA7536">
        <f t="shared" si="234"/>
        <v>67</v>
      </c>
    </row>
    <row r="7537" spans="1:27" x14ac:dyDescent="0.25">
      <c r="A7537" t="s">
        <v>1647</v>
      </c>
      <c r="B7537">
        <v>2000</v>
      </c>
      <c r="C7537" t="str">
        <f t="shared" si="235"/>
        <v>Drug Era 1992-2006</v>
      </c>
      <c r="D7537" t="s">
        <v>18</v>
      </c>
      <c r="E7537">
        <v>311</v>
      </c>
      <c r="F7537">
        <v>33</v>
      </c>
      <c r="G7537">
        <v>3</v>
      </c>
      <c r="H7537">
        <v>36</v>
      </c>
      <c r="I7537">
        <v>29</v>
      </c>
      <c r="J7537">
        <v>6</v>
      </c>
      <c r="K7537">
        <v>5</v>
      </c>
      <c r="L7537">
        <v>5</v>
      </c>
      <c r="M7537">
        <v>0</v>
      </c>
      <c r="Q7537">
        <v>71</v>
      </c>
      <c r="R7537">
        <v>4.41</v>
      </c>
      <c r="X7537">
        <v>12</v>
      </c>
      <c r="Y7537">
        <v>0</v>
      </c>
      <c r="Z7537">
        <v>202</v>
      </c>
      <c r="AA7537">
        <f t="shared" si="234"/>
        <v>67.333333333333329</v>
      </c>
    </row>
    <row r="7538" spans="1:27" x14ac:dyDescent="0.25">
      <c r="A7538" t="s">
        <v>183</v>
      </c>
      <c r="B7538">
        <v>1980</v>
      </c>
      <c r="C7538" t="str">
        <f t="shared" si="235"/>
        <v>Pre-Drug 1970-1991</v>
      </c>
      <c r="D7538" t="s">
        <v>19</v>
      </c>
      <c r="E7538">
        <v>311</v>
      </c>
      <c r="F7538">
        <v>42</v>
      </c>
      <c r="G7538">
        <v>12</v>
      </c>
      <c r="H7538">
        <v>23</v>
      </c>
      <c r="I7538">
        <v>22</v>
      </c>
      <c r="J7538">
        <v>2</v>
      </c>
      <c r="K7538">
        <v>2</v>
      </c>
      <c r="L7538">
        <v>3</v>
      </c>
      <c r="M7538">
        <v>0</v>
      </c>
      <c r="Q7538">
        <v>90</v>
      </c>
      <c r="R7538">
        <v>5.56</v>
      </c>
      <c r="X7538">
        <v>22</v>
      </c>
      <c r="Y7538">
        <v>0.32</v>
      </c>
      <c r="Z7538">
        <v>204</v>
      </c>
      <c r="AA7538">
        <f t="shared" si="234"/>
        <v>68</v>
      </c>
    </row>
    <row r="7539" spans="1:27" x14ac:dyDescent="0.25">
      <c r="A7539" t="s">
        <v>2606</v>
      </c>
      <c r="B7539">
        <v>1985</v>
      </c>
      <c r="C7539" t="str">
        <f t="shared" si="235"/>
        <v>Pre-Drug 1970-1991</v>
      </c>
      <c r="D7539" t="s">
        <v>18</v>
      </c>
      <c r="E7539">
        <v>311</v>
      </c>
      <c r="F7539">
        <v>39</v>
      </c>
      <c r="G7539">
        <v>9</v>
      </c>
      <c r="H7539">
        <v>32</v>
      </c>
      <c r="I7539">
        <v>29</v>
      </c>
      <c r="J7539">
        <v>6</v>
      </c>
      <c r="K7539">
        <v>6</v>
      </c>
      <c r="L7539">
        <v>1</v>
      </c>
      <c r="M7539">
        <v>0</v>
      </c>
      <c r="Q7539">
        <v>86</v>
      </c>
      <c r="R7539">
        <v>5.16</v>
      </c>
      <c r="X7539">
        <v>59</v>
      </c>
      <c r="Y7539">
        <v>0.32</v>
      </c>
      <c r="Z7539">
        <v>204</v>
      </c>
      <c r="AA7539">
        <f t="shared" si="234"/>
        <v>68</v>
      </c>
    </row>
    <row r="7540" spans="1:27" x14ac:dyDescent="0.25">
      <c r="A7540" t="s">
        <v>1081</v>
      </c>
      <c r="B7540">
        <v>1989</v>
      </c>
      <c r="C7540" t="str">
        <f t="shared" si="235"/>
        <v>Pre-Drug 1970-1991</v>
      </c>
      <c r="D7540" t="s">
        <v>19</v>
      </c>
      <c r="E7540">
        <v>311</v>
      </c>
      <c r="F7540">
        <v>30</v>
      </c>
      <c r="G7540">
        <v>7</v>
      </c>
      <c r="H7540">
        <v>36</v>
      </c>
      <c r="I7540">
        <v>69</v>
      </c>
      <c r="J7540">
        <v>10</v>
      </c>
      <c r="K7540">
        <v>1</v>
      </c>
      <c r="L7540">
        <v>4</v>
      </c>
      <c r="M7540">
        <v>0</v>
      </c>
      <c r="Q7540">
        <v>66</v>
      </c>
      <c r="R7540">
        <v>3.91</v>
      </c>
      <c r="X7540">
        <v>30</v>
      </c>
      <c r="Y7540">
        <v>0.24</v>
      </c>
      <c r="Z7540">
        <v>207</v>
      </c>
      <c r="AA7540">
        <f t="shared" si="234"/>
        <v>69</v>
      </c>
    </row>
    <row r="7541" spans="1:27" x14ac:dyDescent="0.25">
      <c r="A7541" t="s">
        <v>1342</v>
      </c>
      <c r="B7541">
        <v>1979</v>
      </c>
      <c r="C7541" t="str">
        <f t="shared" si="235"/>
        <v>Pre-Drug 1970-1991</v>
      </c>
      <c r="D7541" t="s">
        <v>19</v>
      </c>
      <c r="E7541">
        <v>311</v>
      </c>
      <c r="F7541">
        <v>33</v>
      </c>
      <c r="G7541">
        <v>5</v>
      </c>
      <c r="H7541">
        <v>26</v>
      </c>
      <c r="I7541">
        <v>43</v>
      </c>
      <c r="J7541">
        <v>0</v>
      </c>
      <c r="K7541">
        <v>10</v>
      </c>
      <c r="L7541">
        <v>1</v>
      </c>
      <c r="M7541">
        <v>0</v>
      </c>
      <c r="Q7541">
        <v>89</v>
      </c>
      <c r="R7541">
        <v>4.28</v>
      </c>
      <c r="X7541">
        <v>34</v>
      </c>
      <c r="Y7541">
        <v>0.31</v>
      </c>
      <c r="Z7541">
        <v>208</v>
      </c>
      <c r="AA7541">
        <f t="shared" si="234"/>
        <v>69.333333333333329</v>
      </c>
    </row>
    <row r="7542" spans="1:27" x14ac:dyDescent="0.25">
      <c r="A7542" t="s">
        <v>3000</v>
      </c>
      <c r="B7542">
        <v>2008</v>
      </c>
      <c r="C7542" t="str">
        <f t="shared" si="235"/>
        <v>Post Drug Era 2007-2012</v>
      </c>
      <c r="D7542" t="s">
        <v>18</v>
      </c>
      <c r="E7542">
        <v>311</v>
      </c>
      <c r="F7542">
        <v>25</v>
      </c>
      <c r="G7542">
        <v>6</v>
      </c>
      <c r="H7542">
        <v>30</v>
      </c>
      <c r="I7542">
        <v>46</v>
      </c>
      <c r="J7542">
        <v>8</v>
      </c>
      <c r="K7542">
        <v>1</v>
      </c>
      <c r="L7542">
        <v>3</v>
      </c>
      <c r="M7542">
        <v>1</v>
      </c>
      <c r="Q7542">
        <v>76</v>
      </c>
      <c r="R7542">
        <v>3.25</v>
      </c>
      <c r="X7542">
        <v>22</v>
      </c>
      <c r="Z7542">
        <v>208</v>
      </c>
      <c r="AA7542">
        <f t="shared" si="234"/>
        <v>69.333333333333329</v>
      </c>
    </row>
    <row r="7543" spans="1:27" x14ac:dyDescent="0.25">
      <c r="A7543" t="s">
        <v>1827</v>
      </c>
      <c r="B7543">
        <v>2006</v>
      </c>
      <c r="C7543" t="str">
        <f t="shared" si="235"/>
        <v>Drug Era 1992-2006</v>
      </c>
      <c r="D7543" t="s">
        <v>19</v>
      </c>
      <c r="E7543">
        <v>311</v>
      </c>
      <c r="F7543">
        <v>40</v>
      </c>
      <c r="G7543">
        <v>14</v>
      </c>
      <c r="H7543">
        <v>15</v>
      </c>
      <c r="I7543">
        <v>35</v>
      </c>
      <c r="J7543">
        <v>4</v>
      </c>
      <c r="K7543">
        <v>2</v>
      </c>
      <c r="L7543">
        <v>0</v>
      </c>
      <c r="M7543">
        <v>0</v>
      </c>
      <c r="Q7543">
        <v>90</v>
      </c>
      <c r="R7543">
        <v>5.17</v>
      </c>
      <c r="X7543">
        <v>27</v>
      </c>
      <c r="Z7543">
        <v>209</v>
      </c>
      <c r="AA7543">
        <f t="shared" si="234"/>
        <v>69.666666666666671</v>
      </c>
    </row>
    <row r="7544" spans="1:27" x14ac:dyDescent="0.25">
      <c r="A7544" t="s">
        <v>61</v>
      </c>
      <c r="B7544">
        <v>2000</v>
      </c>
      <c r="C7544" t="str">
        <f t="shared" si="235"/>
        <v>Drug Era 1992-2006</v>
      </c>
      <c r="D7544" t="s">
        <v>18</v>
      </c>
      <c r="E7544">
        <v>311</v>
      </c>
      <c r="F7544">
        <v>33</v>
      </c>
      <c r="G7544">
        <v>7</v>
      </c>
      <c r="H7544">
        <v>24</v>
      </c>
      <c r="I7544">
        <v>47</v>
      </c>
      <c r="J7544">
        <v>3</v>
      </c>
      <c r="K7544">
        <v>0</v>
      </c>
      <c r="L7544">
        <v>1</v>
      </c>
      <c r="M7544">
        <v>2</v>
      </c>
      <c r="Q7544">
        <v>82</v>
      </c>
      <c r="R7544">
        <v>4.24</v>
      </c>
      <c r="X7544">
        <v>26</v>
      </c>
      <c r="Y7544">
        <v>0</v>
      </c>
      <c r="Z7544">
        <v>210</v>
      </c>
      <c r="AA7544">
        <f t="shared" si="234"/>
        <v>70</v>
      </c>
    </row>
    <row r="7545" spans="1:27" x14ac:dyDescent="0.25">
      <c r="A7545" t="s">
        <v>1300</v>
      </c>
      <c r="B7545">
        <v>2008</v>
      </c>
      <c r="C7545" t="str">
        <f t="shared" si="235"/>
        <v>Post Drug Era 2007-2012</v>
      </c>
      <c r="D7545" t="s">
        <v>18</v>
      </c>
      <c r="E7545">
        <v>311</v>
      </c>
      <c r="F7545">
        <v>42</v>
      </c>
      <c r="G7545">
        <v>13</v>
      </c>
      <c r="H7545">
        <v>13</v>
      </c>
      <c r="I7545">
        <v>59</v>
      </c>
      <c r="J7545">
        <v>5</v>
      </c>
      <c r="K7545">
        <v>0</v>
      </c>
      <c r="L7545">
        <v>2</v>
      </c>
      <c r="M7545">
        <v>0</v>
      </c>
      <c r="Q7545">
        <v>90</v>
      </c>
      <c r="R7545">
        <v>5.35</v>
      </c>
      <c r="X7545">
        <v>32</v>
      </c>
      <c r="Z7545">
        <v>212</v>
      </c>
      <c r="AA7545">
        <f t="shared" si="234"/>
        <v>70.666666666666671</v>
      </c>
    </row>
    <row r="7546" spans="1:27" x14ac:dyDescent="0.25">
      <c r="A7546" t="s">
        <v>1454</v>
      </c>
      <c r="B7546">
        <v>1975</v>
      </c>
      <c r="C7546" t="str">
        <f t="shared" si="235"/>
        <v>Pre-Drug 1970-1991</v>
      </c>
      <c r="D7546" t="s">
        <v>19</v>
      </c>
      <c r="E7546">
        <v>311</v>
      </c>
      <c r="F7546">
        <v>30</v>
      </c>
      <c r="G7546">
        <v>5</v>
      </c>
      <c r="H7546">
        <v>45</v>
      </c>
      <c r="I7546">
        <v>55</v>
      </c>
      <c r="J7546">
        <v>3</v>
      </c>
      <c r="K7546">
        <v>3</v>
      </c>
      <c r="L7546">
        <v>5</v>
      </c>
      <c r="M7546">
        <v>1</v>
      </c>
      <c r="Q7546">
        <v>60</v>
      </c>
      <c r="R7546">
        <v>3.77</v>
      </c>
      <c r="X7546">
        <v>46</v>
      </c>
      <c r="Y7546">
        <v>0.23</v>
      </c>
      <c r="Z7546">
        <v>215</v>
      </c>
      <c r="AA7546">
        <f t="shared" si="234"/>
        <v>71.666666666666671</v>
      </c>
    </row>
    <row r="7547" spans="1:27" x14ac:dyDescent="0.25">
      <c r="A7547" t="s">
        <v>434</v>
      </c>
      <c r="B7547">
        <v>1988</v>
      </c>
      <c r="C7547" t="str">
        <f t="shared" si="235"/>
        <v>Pre-Drug 1970-1991</v>
      </c>
      <c r="D7547" t="s">
        <v>19</v>
      </c>
      <c r="E7547">
        <v>311</v>
      </c>
      <c r="F7547">
        <v>23</v>
      </c>
      <c r="G7547">
        <v>2</v>
      </c>
      <c r="H7547">
        <v>36</v>
      </c>
      <c r="I7547">
        <v>64</v>
      </c>
      <c r="J7547">
        <v>1</v>
      </c>
      <c r="K7547">
        <v>5</v>
      </c>
      <c r="L7547">
        <v>1</v>
      </c>
      <c r="M7547">
        <v>3</v>
      </c>
      <c r="Q7547">
        <v>60</v>
      </c>
      <c r="R7547">
        <v>2.89</v>
      </c>
      <c r="X7547">
        <v>21</v>
      </c>
      <c r="Y7547">
        <v>0.22</v>
      </c>
      <c r="Z7547">
        <v>215</v>
      </c>
      <c r="AA7547">
        <f t="shared" si="234"/>
        <v>71.666666666666671</v>
      </c>
    </row>
    <row r="7548" spans="1:27" x14ac:dyDescent="0.25">
      <c r="A7548" t="s">
        <v>2596</v>
      </c>
      <c r="B7548">
        <v>1991</v>
      </c>
      <c r="C7548" t="str">
        <f t="shared" si="235"/>
        <v>Pre-Drug 1970-1991</v>
      </c>
      <c r="D7548" t="s">
        <v>19</v>
      </c>
      <c r="E7548">
        <v>311</v>
      </c>
      <c r="F7548">
        <v>27</v>
      </c>
      <c r="G7548">
        <v>6</v>
      </c>
      <c r="H7548">
        <v>27</v>
      </c>
      <c r="I7548">
        <v>31</v>
      </c>
      <c r="J7548">
        <v>5</v>
      </c>
      <c r="K7548">
        <v>6</v>
      </c>
      <c r="L7548">
        <v>4</v>
      </c>
      <c r="M7548">
        <v>0</v>
      </c>
      <c r="Q7548">
        <v>72</v>
      </c>
      <c r="R7548">
        <v>3.36</v>
      </c>
      <c r="X7548">
        <v>37</v>
      </c>
      <c r="Y7548">
        <v>0.26</v>
      </c>
      <c r="Z7548">
        <v>217</v>
      </c>
      <c r="AA7548">
        <f t="shared" si="234"/>
        <v>72.333333333333329</v>
      </c>
    </row>
    <row r="7549" spans="1:27" x14ac:dyDescent="0.25">
      <c r="A7549" t="s">
        <v>2330</v>
      </c>
      <c r="B7549">
        <v>2000</v>
      </c>
      <c r="C7549" t="str">
        <f t="shared" si="235"/>
        <v>Drug Era 1992-2006</v>
      </c>
      <c r="D7549" t="s">
        <v>18</v>
      </c>
      <c r="E7549">
        <v>311</v>
      </c>
      <c r="F7549">
        <v>28</v>
      </c>
      <c r="G7549">
        <v>6</v>
      </c>
      <c r="H7549">
        <v>37</v>
      </c>
      <c r="I7549">
        <v>72</v>
      </c>
      <c r="J7549">
        <v>1</v>
      </c>
      <c r="K7549">
        <v>3</v>
      </c>
      <c r="L7549">
        <v>3</v>
      </c>
      <c r="M7549">
        <v>0</v>
      </c>
      <c r="Q7549">
        <v>55</v>
      </c>
      <c r="R7549">
        <v>3.47</v>
      </c>
      <c r="X7549">
        <v>31</v>
      </c>
      <c r="Y7549">
        <v>0</v>
      </c>
      <c r="Z7549">
        <v>218</v>
      </c>
      <c r="AA7549">
        <f t="shared" si="234"/>
        <v>72.666666666666671</v>
      </c>
    </row>
    <row r="7550" spans="1:27" x14ac:dyDescent="0.25">
      <c r="A7550" t="s">
        <v>2801</v>
      </c>
      <c r="B7550">
        <v>1998</v>
      </c>
      <c r="C7550" t="str">
        <f t="shared" si="235"/>
        <v>Drug Era 1992-2006</v>
      </c>
      <c r="D7550" t="s">
        <v>19</v>
      </c>
      <c r="E7550">
        <v>311</v>
      </c>
      <c r="F7550">
        <v>29</v>
      </c>
      <c r="G7550">
        <v>7</v>
      </c>
      <c r="H7550">
        <v>22</v>
      </c>
      <c r="I7550">
        <v>58</v>
      </c>
      <c r="J7550">
        <v>4</v>
      </c>
      <c r="K7550">
        <v>0</v>
      </c>
      <c r="L7550">
        <v>3</v>
      </c>
      <c r="M7550">
        <v>1</v>
      </c>
      <c r="Q7550">
        <v>71</v>
      </c>
      <c r="R7550">
        <v>3.58</v>
      </c>
      <c r="X7550">
        <v>42</v>
      </c>
      <c r="Z7550">
        <v>219</v>
      </c>
      <c r="AA7550">
        <f t="shared" si="234"/>
        <v>73</v>
      </c>
    </row>
    <row r="7551" spans="1:27" x14ac:dyDescent="0.25">
      <c r="A7551" t="s">
        <v>983</v>
      </c>
      <c r="B7551">
        <v>2007</v>
      </c>
      <c r="C7551" t="str">
        <f t="shared" si="235"/>
        <v>Post Drug Era 2007-2012</v>
      </c>
      <c r="D7551" t="s">
        <v>18</v>
      </c>
      <c r="E7551">
        <v>311</v>
      </c>
      <c r="F7551">
        <v>16</v>
      </c>
      <c r="G7551">
        <v>2</v>
      </c>
      <c r="H7551">
        <v>18</v>
      </c>
      <c r="I7551">
        <v>52</v>
      </c>
      <c r="J7551">
        <v>4</v>
      </c>
      <c r="K7551">
        <v>1</v>
      </c>
      <c r="L7551">
        <v>3</v>
      </c>
      <c r="M7551">
        <v>0</v>
      </c>
      <c r="Q7551">
        <v>72</v>
      </c>
      <c r="R7551">
        <v>1.94</v>
      </c>
      <c r="X7551">
        <v>42</v>
      </c>
      <c r="Z7551">
        <v>223</v>
      </c>
      <c r="AA7551">
        <f t="shared" si="234"/>
        <v>74.333333333333329</v>
      </c>
    </row>
    <row r="7552" spans="1:27" x14ac:dyDescent="0.25">
      <c r="A7552" t="s">
        <v>768</v>
      </c>
      <c r="B7552">
        <v>1975</v>
      </c>
      <c r="C7552" t="str">
        <f t="shared" si="235"/>
        <v>Pre-Drug 1970-1991</v>
      </c>
      <c r="D7552" t="s">
        <v>18</v>
      </c>
      <c r="E7552">
        <v>311</v>
      </c>
      <c r="F7552">
        <v>24</v>
      </c>
      <c r="G7552">
        <v>6</v>
      </c>
      <c r="H7552">
        <v>28</v>
      </c>
      <c r="I7552">
        <v>39</v>
      </c>
      <c r="J7552">
        <v>1</v>
      </c>
      <c r="K7552">
        <v>2</v>
      </c>
      <c r="L7552">
        <v>2</v>
      </c>
      <c r="M7552">
        <v>1</v>
      </c>
      <c r="Q7552">
        <v>59</v>
      </c>
      <c r="R7552">
        <v>2.89</v>
      </c>
      <c r="X7552">
        <v>44</v>
      </c>
      <c r="Y7552">
        <v>0.21</v>
      </c>
      <c r="Z7552">
        <v>224</v>
      </c>
      <c r="AA7552">
        <f t="shared" si="234"/>
        <v>74.666666666666671</v>
      </c>
    </row>
    <row r="7553" spans="1:27" x14ac:dyDescent="0.25">
      <c r="A7553" t="s">
        <v>3079</v>
      </c>
      <c r="B7553">
        <v>2010</v>
      </c>
      <c r="C7553" t="str">
        <f t="shared" si="235"/>
        <v>Post Drug Era 2007-2012</v>
      </c>
      <c r="D7553" t="s">
        <v>18</v>
      </c>
      <c r="E7553">
        <v>311</v>
      </c>
      <c r="F7553">
        <v>15</v>
      </c>
      <c r="G7553">
        <v>3</v>
      </c>
      <c r="H7553">
        <v>26</v>
      </c>
      <c r="I7553">
        <v>93</v>
      </c>
      <c r="J7553">
        <v>5</v>
      </c>
      <c r="K7553">
        <v>0</v>
      </c>
      <c r="L7553">
        <v>1</v>
      </c>
      <c r="M7553">
        <v>0</v>
      </c>
      <c r="Q7553">
        <v>62</v>
      </c>
      <c r="R7553">
        <v>1.81</v>
      </c>
      <c r="X7553">
        <v>51</v>
      </c>
      <c r="Z7553">
        <v>224</v>
      </c>
      <c r="AA7553">
        <f t="shared" si="234"/>
        <v>74.666666666666671</v>
      </c>
    </row>
    <row r="7554" spans="1:27" x14ac:dyDescent="0.25">
      <c r="A7554" t="s">
        <v>332</v>
      </c>
      <c r="B7554">
        <v>2002</v>
      </c>
      <c r="C7554" t="str">
        <f t="shared" si="235"/>
        <v>Drug Era 1992-2006</v>
      </c>
      <c r="D7554" t="s">
        <v>19</v>
      </c>
      <c r="E7554">
        <v>311</v>
      </c>
      <c r="F7554">
        <v>26</v>
      </c>
      <c r="G7554">
        <v>2</v>
      </c>
      <c r="H7554">
        <v>14</v>
      </c>
      <c r="I7554">
        <v>56</v>
      </c>
      <c r="J7554">
        <v>5</v>
      </c>
      <c r="K7554">
        <v>0</v>
      </c>
      <c r="L7554">
        <v>5</v>
      </c>
      <c r="M7554">
        <v>1</v>
      </c>
      <c r="Q7554">
        <v>73</v>
      </c>
      <c r="R7554">
        <v>3.11</v>
      </c>
      <c r="X7554">
        <v>24</v>
      </c>
      <c r="Z7554">
        <v>226</v>
      </c>
      <c r="AA7554">
        <f t="shared" ref="AA7554:AA7617" si="236">Z7554/3</f>
        <v>75.333333333333329</v>
      </c>
    </row>
    <row r="7555" spans="1:27" x14ac:dyDescent="0.25">
      <c r="A7555" t="s">
        <v>2382</v>
      </c>
      <c r="B7555">
        <v>2000</v>
      </c>
      <c r="C7555" t="str">
        <f t="shared" ref="C7555:C7618" si="237">IF(B7555&lt;1997,"Pre-Drug 1970-1991",IF(B7555&lt;=2006,"Drug Era 1992-2006","Post Drug Era 2007-2012"))</f>
        <v>Drug Era 1992-2006</v>
      </c>
      <c r="D7555" t="s">
        <v>19</v>
      </c>
      <c r="E7555">
        <v>311</v>
      </c>
      <c r="F7555">
        <v>24</v>
      </c>
      <c r="G7555">
        <v>4</v>
      </c>
      <c r="H7555">
        <v>25</v>
      </c>
      <c r="I7555">
        <v>58</v>
      </c>
      <c r="J7555">
        <v>3</v>
      </c>
      <c r="K7555">
        <v>2</v>
      </c>
      <c r="L7555">
        <v>0</v>
      </c>
      <c r="M7555">
        <v>0</v>
      </c>
      <c r="Q7555">
        <v>58</v>
      </c>
      <c r="R7555">
        <v>2.85</v>
      </c>
      <c r="X7555">
        <v>26</v>
      </c>
      <c r="Y7555">
        <v>0</v>
      </c>
      <c r="Z7555">
        <v>227</v>
      </c>
      <c r="AA7555">
        <f t="shared" si="236"/>
        <v>75.666666666666671</v>
      </c>
    </row>
    <row r="7556" spans="1:27" x14ac:dyDescent="0.25">
      <c r="A7556" t="s">
        <v>1123</v>
      </c>
      <c r="B7556">
        <v>2002</v>
      </c>
      <c r="C7556" t="str">
        <f t="shared" si="237"/>
        <v>Drug Era 1992-2006</v>
      </c>
      <c r="D7556" t="s">
        <v>18</v>
      </c>
      <c r="E7556">
        <v>311</v>
      </c>
      <c r="F7556">
        <v>8</v>
      </c>
      <c r="G7556">
        <v>1</v>
      </c>
      <c r="H7556">
        <v>31</v>
      </c>
      <c r="I7556">
        <v>63</v>
      </c>
      <c r="J7556">
        <v>9</v>
      </c>
      <c r="K7556">
        <v>1</v>
      </c>
      <c r="L7556">
        <v>1</v>
      </c>
      <c r="M7556">
        <v>0</v>
      </c>
      <c r="Q7556">
        <v>53</v>
      </c>
      <c r="R7556">
        <v>0.95</v>
      </c>
      <c r="X7556">
        <v>39</v>
      </c>
      <c r="Z7556">
        <v>228</v>
      </c>
      <c r="AA7556">
        <f t="shared" si="236"/>
        <v>76</v>
      </c>
    </row>
    <row r="7557" spans="1:27" x14ac:dyDescent="0.25">
      <c r="A7557" t="s">
        <v>1144</v>
      </c>
      <c r="B7557">
        <v>2008</v>
      </c>
      <c r="C7557" t="str">
        <f t="shared" si="237"/>
        <v>Post Drug Era 2007-2012</v>
      </c>
      <c r="D7557" t="s">
        <v>19</v>
      </c>
      <c r="E7557">
        <v>311</v>
      </c>
      <c r="F7557">
        <v>20</v>
      </c>
      <c r="G7557">
        <v>5</v>
      </c>
      <c r="H7557">
        <v>31</v>
      </c>
      <c r="I7557">
        <v>92</v>
      </c>
      <c r="J7557">
        <v>1</v>
      </c>
      <c r="K7557">
        <v>1</v>
      </c>
      <c r="L7557">
        <v>1</v>
      </c>
      <c r="M7557">
        <v>0</v>
      </c>
      <c r="Q7557">
        <v>57</v>
      </c>
      <c r="R7557">
        <v>2.34</v>
      </c>
      <c r="X7557">
        <v>32</v>
      </c>
      <c r="Z7557">
        <v>231</v>
      </c>
      <c r="AA7557">
        <f t="shared" si="236"/>
        <v>77</v>
      </c>
    </row>
    <row r="7558" spans="1:27" x14ac:dyDescent="0.25">
      <c r="A7558" t="s">
        <v>482</v>
      </c>
      <c r="B7558">
        <v>1976</v>
      </c>
      <c r="C7558" t="str">
        <f t="shared" si="237"/>
        <v>Pre-Drug 1970-1991</v>
      </c>
      <c r="D7558" t="s">
        <v>19</v>
      </c>
      <c r="E7558">
        <v>311</v>
      </c>
      <c r="F7558">
        <v>22</v>
      </c>
      <c r="G7558">
        <v>1</v>
      </c>
      <c r="H7558">
        <v>24</v>
      </c>
      <c r="I7558">
        <v>38</v>
      </c>
      <c r="J7558">
        <v>2</v>
      </c>
      <c r="K7558">
        <v>4</v>
      </c>
      <c r="L7558">
        <v>2</v>
      </c>
      <c r="M7558">
        <v>0</v>
      </c>
      <c r="Q7558">
        <v>67</v>
      </c>
      <c r="R7558">
        <v>2.56</v>
      </c>
      <c r="X7558">
        <v>30</v>
      </c>
      <c r="Y7558">
        <v>0.24</v>
      </c>
      <c r="Z7558">
        <v>232</v>
      </c>
      <c r="AA7558">
        <f t="shared" si="236"/>
        <v>77.333333333333329</v>
      </c>
    </row>
    <row r="7559" spans="1:27" x14ac:dyDescent="0.25">
      <c r="A7559" t="s">
        <v>1807</v>
      </c>
      <c r="B7559">
        <v>1977</v>
      </c>
      <c r="C7559" t="str">
        <f t="shared" si="237"/>
        <v>Pre-Drug 1970-1991</v>
      </c>
      <c r="D7559" t="s">
        <v>18</v>
      </c>
      <c r="E7559">
        <v>311</v>
      </c>
      <c r="F7559">
        <v>23</v>
      </c>
      <c r="G7559">
        <v>6</v>
      </c>
      <c r="H7559">
        <v>24</v>
      </c>
      <c r="I7559">
        <v>58</v>
      </c>
      <c r="J7559">
        <v>5</v>
      </c>
      <c r="K7559">
        <v>1</v>
      </c>
      <c r="L7559">
        <v>1</v>
      </c>
      <c r="M7559">
        <v>0</v>
      </c>
      <c r="Q7559">
        <v>62</v>
      </c>
      <c r="R7559">
        <v>2.62</v>
      </c>
      <c r="X7559">
        <v>28</v>
      </c>
      <c r="Y7559">
        <v>0.22</v>
      </c>
      <c r="Z7559">
        <v>237</v>
      </c>
      <c r="AA7559">
        <f t="shared" si="236"/>
        <v>79</v>
      </c>
    </row>
    <row r="7560" spans="1:27" x14ac:dyDescent="0.25">
      <c r="A7560" t="s">
        <v>821</v>
      </c>
      <c r="B7560">
        <v>1991</v>
      </c>
      <c r="C7560" t="str">
        <f t="shared" si="237"/>
        <v>Pre-Drug 1970-1991</v>
      </c>
      <c r="D7560" t="s">
        <v>19</v>
      </c>
      <c r="E7560">
        <v>311</v>
      </c>
      <c r="F7560">
        <v>18</v>
      </c>
      <c r="G7560">
        <v>2</v>
      </c>
      <c r="H7560">
        <v>13</v>
      </c>
      <c r="I7560">
        <v>49</v>
      </c>
      <c r="J7560">
        <v>1</v>
      </c>
      <c r="K7560">
        <v>0</v>
      </c>
      <c r="L7560">
        <v>2</v>
      </c>
      <c r="M7560">
        <v>0</v>
      </c>
      <c r="Q7560">
        <v>63</v>
      </c>
      <c r="R7560">
        <v>1.98</v>
      </c>
      <c r="X7560">
        <v>40</v>
      </c>
      <c r="Y7560">
        <v>0.21</v>
      </c>
      <c r="Z7560">
        <v>245</v>
      </c>
      <c r="AA7560">
        <f t="shared" si="236"/>
        <v>81.666666666666671</v>
      </c>
    </row>
    <row r="7561" spans="1:27" x14ac:dyDescent="0.25">
      <c r="A7561" t="s">
        <v>680</v>
      </c>
      <c r="B7561">
        <v>2006</v>
      </c>
      <c r="C7561" t="str">
        <f t="shared" si="237"/>
        <v>Drug Era 1992-2006</v>
      </c>
      <c r="D7561" t="s">
        <v>18</v>
      </c>
      <c r="E7561">
        <v>312</v>
      </c>
      <c r="F7561">
        <v>59</v>
      </c>
      <c r="G7561">
        <v>14</v>
      </c>
      <c r="H7561">
        <v>33</v>
      </c>
      <c r="I7561">
        <v>51</v>
      </c>
      <c r="J7561">
        <v>0</v>
      </c>
      <c r="K7561">
        <v>3</v>
      </c>
      <c r="L7561">
        <v>3</v>
      </c>
      <c r="M7561">
        <v>0</v>
      </c>
      <c r="Q7561">
        <v>90</v>
      </c>
      <c r="R7561">
        <v>8.3800000000000008</v>
      </c>
      <c r="X7561">
        <v>48</v>
      </c>
      <c r="Z7561">
        <v>190</v>
      </c>
      <c r="AA7561">
        <f t="shared" si="236"/>
        <v>63.333333333333336</v>
      </c>
    </row>
    <row r="7562" spans="1:27" x14ac:dyDescent="0.25">
      <c r="A7562" t="s">
        <v>279</v>
      </c>
      <c r="B7562">
        <v>1998</v>
      </c>
      <c r="C7562" t="str">
        <f t="shared" si="237"/>
        <v>Drug Era 1992-2006</v>
      </c>
      <c r="D7562" t="s">
        <v>19</v>
      </c>
      <c r="E7562">
        <v>312</v>
      </c>
      <c r="F7562">
        <v>46</v>
      </c>
      <c r="G7562">
        <v>17</v>
      </c>
      <c r="H7562">
        <v>42</v>
      </c>
      <c r="I7562">
        <v>45</v>
      </c>
      <c r="J7562">
        <v>6</v>
      </c>
      <c r="K7562">
        <v>6</v>
      </c>
      <c r="L7562">
        <v>3</v>
      </c>
      <c r="M7562">
        <v>0</v>
      </c>
      <c r="Q7562">
        <v>73</v>
      </c>
      <c r="R7562">
        <v>6.15</v>
      </c>
      <c r="X7562">
        <v>20</v>
      </c>
      <c r="Z7562">
        <v>202</v>
      </c>
      <c r="AA7562">
        <f t="shared" si="236"/>
        <v>67.333333333333329</v>
      </c>
    </row>
    <row r="7563" spans="1:27" x14ac:dyDescent="0.25">
      <c r="A7563" t="s">
        <v>1009</v>
      </c>
      <c r="B7563">
        <v>1984</v>
      </c>
      <c r="C7563" t="str">
        <f t="shared" si="237"/>
        <v>Pre-Drug 1970-1991</v>
      </c>
      <c r="D7563" t="s">
        <v>19</v>
      </c>
      <c r="E7563">
        <v>312</v>
      </c>
      <c r="F7563">
        <v>38</v>
      </c>
      <c r="G7563">
        <v>10</v>
      </c>
      <c r="H7563">
        <v>47</v>
      </c>
      <c r="I7563">
        <v>54</v>
      </c>
      <c r="J7563">
        <v>2</v>
      </c>
      <c r="K7563">
        <v>5</v>
      </c>
      <c r="L7563">
        <v>0</v>
      </c>
      <c r="M7563">
        <v>1</v>
      </c>
      <c r="Q7563">
        <v>61</v>
      </c>
      <c r="R7563">
        <v>4.96</v>
      </c>
      <c r="X7563">
        <v>30</v>
      </c>
      <c r="Y7563">
        <v>0.23</v>
      </c>
      <c r="Z7563">
        <v>207</v>
      </c>
      <c r="AA7563">
        <f t="shared" si="236"/>
        <v>69</v>
      </c>
    </row>
    <row r="7564" spans="1:27" x14ac:dyDescent="0.25">
      <c r="A7564" t="s">
        <v>1740</v>
      </c>
      <c r="B7564">
        <v>1985</v>
      </c>
      <c r="C7564" t="str">
        <f t="shared" si="237"/>
        <v>Pre-Drug 1970-1991</v>
      </c>
      <c r="D7564" t="s">
        <v>19</v>
      </c>
      <c r="E7564">
        <v>312</v>
      </c>
      <c r="F7564">
        <v>42</v>
      </c>
      <c r="G7564">
        <v>8</v>
      </c>
      <c r="H7564">
        <v>37</v>
      </c>
      <c r="I7564">
        <v>47</v>
      </c>
      <c r="J7564">
        <v>8</v>
      </c>
      <c r="K7564">
        <v>5</v>
      </c>
      <c r="L7564">
        <v>0</v>
      </c>
      <c r="M7564">
        <v>0</v>
      </c>
      <c r="Q7564">
        <v>70</v>
      </c>
      <c r="R7564">
        <v>5.4</v>
      </c>
      <c r="X7564">
        <v>12</v>
      </c>
      <c r="Y7564">
        <v>0.26</v>
      </c>
      <c r="Z7564">
        <v>210</v>
      </c>
      <c r="AA7564">
        <f t="shared" si="236"/>
        <v>70</v>
      </c>
    </row>
    <row r="7565" spans="1:27" x14ac:dyDescent="0.25">
      <c r="A7565" t="s">
        <v>759</v>
      </c>
      <c r="B7565">
        <v>2005</v>
      </c>
      <c r="C7565" t="str">
        <f t="shared" si="237"/>
        <v>Drug Era 1992-2006</v>
      </c>
      <c r="D7565" t="s">
        <v>19</v>
      </c>
      <c r="E7565">
        <v>312</v>
      </c>
      <c r="F7565">
        <v>33</v>
      </c>
      <c r="G7565">
        <v>11</v>
      </c>
      <c r="H7565">
        <v>25</v>
      </c>
      <c r="I7565">
        <v>45</v>
      </c>
      <c r="J7565">
        <v>0</v>
      </c>
      <c r="K7565">
        <v>2</v>
      </c>
      <c r="L7565">
        <v>2</v>
      </c>
      <c r="M7565">
        <v>0</v>
      </c>
      <c r="Q7565">
        <v>78</v>
      </c>
      <c r="R7565">
        <v>4.22</v>
      </c>
      <c r="X7565">
        <v>21</v>
      </c>
      <c r="Z7565">
        <v>211</v>
      </c>
      <c r="AA7565">
        <f t="shared" si="236"/>
        <v>70.333333333333329</v>
      </c>
    </row>
    <row r="7566" spans="1:27" x14ac:dyDescent="0.25">
      <c r="A7566" t="s">
        <v>2632</v>
      </c>
      <c r="B7566">
        <v>1986</v>
      </c>
      <c r="C7566" t="str">
        <f t="shared" si="237"/>
        <v>Pre-Drug 1970-1991</v>
      </c>
      <c r="D7566" t="s">
        <v>18</v>
      </c>
      <c r="E7566">
        <v>312</v>
      </c>
      <c r="F7566">
        <v>24</v>
      </c>
      <c r="G7566">
        <v>0</v>
      </c>
      <c r="H7566">
        <v>31</v>
      </c>
      <c r="I7566">
        <v>31</v>
      </c>
      <c r="J7566">
        <v>5</v>
      </c>
      <c r="K7566">
        <v>2</v>
      </c>
      <c r="L7566">
        <v>5</v>
      </c>
      <c r="M7566">
        <v>1</v>
      </c>
      <c r="Q7566">
        <v>77</v>
      </c>
      <c r="R7566">
        <v>3.06</v>
      </c>
      <c r="X7566">
        <v>27</v>
      </c>
      <c r="Y7566">
        <v>0.28000000000000003</v>
      </c>
      <c r="Z7566">
        <v>212</v>
      </c>
      <c r="AA7566">
        <f t="shared" si="236"/>
        <v>70.666666666666671</v>
      </c>
    </row>
    <row r="7567" spans="1:27" x14ac:dyDescent="0.25">
      <c r="A7567" t="s">
        <v>580</v>
      </c>
      <c r="B7567">
        <v>2008</v>
      </c>
      <c r="C7567" t="str">
        <f t="shared" si="237"/>
        <v>Post Drug Era 2007-2012</v>
      </c>
      <c r="D7567" t="s">
        <v>18</v>
      </c>
      <c r="E7567">
        <v>312</v>
      </c>
      <c r="F7567">
        <v>34</v>
      </c>
      <c r="G7567">
        <v>6</v>
      </c>
      <c r="H7567">
        <v>39</v>
      </c>
      <c r="I7567">
        <v>55</v>
      </c>
      <c r="J7567">
        <v>4</v>
      </c>
      <c r="K7567">
        <v>7</v>
      </c>
      <c r="L7567">
        <v>4</v>
      </c>
      <c r="M7567">
        <v>0</v>
      </c>
      <c r="Q7567">
        <v>61</v>
      </c>
      <c r="R7567">
        <v>4.3099999999999996</v>
      </c>
      <c r="X7567">
        <v>51</v>
      </c>
      <c r="Z7567">
        <v>213</v>
      </c>
      <c r="AA7567">
        <f t="shared" si="236"/>
        <v>71</v>
      </c>
    </row>
    <row r="7568" spans="1:27" x14ac:dyDescent="0.25">
      <c r="A7568" t="s">
        <v>2853</v>
      </c>
      <c r="B7568">
        <v>1977</v>
      </c>
      <c r="C7568" t="str">
        <f t="shared" si="237"/>
        <v>Pre-Drug 1970-1991</v>
      </c>
      <c r="D7568" t="s">
        <v>18</v>
      </c>
      <c r="E7568">
        <v>312</v>
      </c>
      <c r="F7568">
        <v>38</v>
      </c>
      <c r="G7568">
        <v>8</v>
      </c>
      <c r="H7568">
        <v>20</v>
      </c>
      <c r="I7568">
        <v>39</v>
      </c>
      <c r="J7568">
        <v>5</v>
      </c>
      <c r="K7568">
        <v>2</v>
      </c>
      <c r="L7568">
        <v>2</v>
      </c>
      <c r="M7568">
        <v>1</v>
      </c>
      <c r="Q7568">
        <v>78</v>
      </c>
      <c r="R7568">
        <v>4.7699999999999996</v>
      </c>
      <c r="X7568">
        <v>32</v>
      </c>
      <c r="Y7568">
        <v>0.27</v>
      </c>
      <c r="Z7568">
        <v>215</v>
      </c>
      <c r="AA7568">
        <f t="shared" si="236"/>
        <v>71.666666666666671</v>
      </c>
    </row>
    <row r="7569" spans="1:27" x14ac:dyDescent="0.25">
      <c r="A7569" t="s">
        <v>33</v>
      </c>
      <c r="B7569">
        <v>1984</v>
      </c>
      <c r="C7569" t="str">
        <f t="shared" si="237"/>
        <v>Pre-Drug 1970-1991</v>
      </c>
      <c r="D7569" t="s">
        <v>19</v>
      </c>
      <c r="E7569">
        <v>312</v>
      </c>
      <c r="F7569">
        <v>35</v>
      </c>
      <c r="G7569">
        <v>3</v>
      </c>
      <c r="H7569">
        <v>25</v>
      </c>
      <c r="I7569">
        <v>33</v>
      </c>
      <c r="J7569">
        <v>3</v>
      </c>
      <c r="K7569">
        <v>5</v>
      </c>
      <c r="L7569">
        <v>6</v>
      </c>
      <c r="M7569">
        <v>0</v>
      </c>
      <c r="Q7569">
        <v>79</v>
      </c>
      <c r="R7569">
        <v>4.38</v>
      </c>
      <c r="X7569">
        <v>26</v>
      </c>
      <c r="Y7569">
        <v>0.28000000000000003</v>
      </c>
      <c r="Z7569">
        <v>216</v>
      </c>
      <c r="AA7569">
        <f t="shared" si="236"/>
        <v>72</v>
      </c>
    </row>
    <row r="7570" spans="1:27" x14ac:dyDescent="0.25">
      <c r="A7570" t="s">
        <v>1747</v>
      </c>
      <c r="B7570">
        <v>2009</v>
      </c>
      <c r="C7570" t="str">
        <f t="shared" si="237"/>
        <v>Post Drug Era 2007-2012</v>
      </c>
      <c r="D7570" t="s">
        <v>19</v>
      </c>
      <c r="E7570">
        <v>312</v>
      </c>
      <c r="F7570">
        <v>36</v>
      </c>
      <c r="G7570">
        <v>7</v>
      </c>
      <c r="H7570">
        <v>25</v>
      </c>
      <c r="I7570">
        <v>67</v>
      </c>
      <c r="J7570">
        <v>2</v>
      </c>
      <c r="K7570">
        <v>3</v>
      </c>
      <c r="L7570">
        <v>6</v>
      </c>
      <c r="M7570">
        <v>0</v>
      </c>
      <c r="Q7570">
        <v>72</v>
      </c>
      <c r="R7570">
        <v>4.5</v>
      </c>
      <c r="X7570">
        <v>24</v>
      </c>
      <c r="Z7570">
        <v>216</v>
      </c>
      <c r="AA7570">
        <f t="shared" si="236"/>
        <v>72</v>
      </c>
    </row>
    <row r="7571" spans="1:27" x14ac:dyDescent="0.25">
      <c r="A7571" t="s">
        <v>3126</v>
      </c>
      <c r="B7571">
        <v>2007</v>
      </c>
      <c r="C7571" t="str">
        <f t="shared" si="237"/>
        <v>Post Drug Era 2007-2012</v>
      </c>
      <c r="D7571" t="s">
        <v>18</v>
      </c>
      <c r="E7571">
        <v>312</v>
      </c>
      <c r="F7571">
        <v>28</v>
      </c>
      <c r="G7571">
        <v>8</v>
      </c>
      <c r="H7571">
        <v>35</v>
      </c>
      <c r="I7571">
        <v>79</v>
      </c>
      <c r="J7571">
        <v>6</v>
      </c>
      <c r="K7571">
        <v>6</v>
      </c>
      <c r="L7571">
        <v>0</v>
      </c>
      <c r="M7571">
        <v>0</v>
      </c>
      <c r="Q7571">
        <v>64</v>
      </c>
      <c r="R7571">
        <v>3.48</v>
      </c>
      <c r="X7571">
        <v>23</v>
      </c>
      <c r="Z7571">
        <v>217</v>
      </c>
      <c r="AA7571">
        <f t="shared" si="236"/>
        <v>72.333333333333329</v>
      </c>
    </row>
    <row r="7572" spans="1:27" x14ac:dyDescent="0.25">
      <c r="A7572" t="s">
        <v>1641</v>
      </c>
      <c r="B7572">
        <v>1997</v>
      </c>
      <c r="C7572" t="str">
        <f t="shared" si="237"/>
        <v>Drug Era 1992-2006</v>
      </c>
      <c r="D7572" t="s">
        <v>18</v>
      </c>
      <c r="E7572">
        <v>312</v>
      </c>
      <c r="F7572">
        <v>25</v>
      </c>
      <c r="G7572">
        <v>7</v>
      </c>
      <c r="H7572">
        <v>24</v>
      </c>
      <c r="I7572">
        <v>66</v>
      </c>
      <c r="J7572">
        <v>3</v>
      </c>
      <c r="K7572">
        <v>4</v>
      </c>
      <c r="L7572">
        <v>1</v>
      </c>
      <c r="M7572">
        <v>0</v>
      </c>
      <c r="Q7572">
        <v>76</v>
      </c>
      <c r="R7572">
        <v>3.1</v>
      </c>
      <c r="X7572">
        <v>27</v>
      </c>
      <c r="Y7572">
        <v>0.26</v>
      </c>
      <c r="Z7572">
        <v>218</v>
      </c>
      <c r="AA7572">
        <f t="shared" si="236"/>
        <v>72.666666666666671</v>
      </c>
    </row>
    <row r="7573" spans="1:27" x14ac:dyDescent="0.25">
      <c r="A7573" t="s">
        <v>1123</v>
      </c>
      <c r="B7573">
        <v>1994</v>
      </c>
      <c r="C7573" t="str">
        <f t="shared" si="237"/>
        <v>Pre-Drug 1970-1991</v>
      </c>
      <c r="D7573" t="s">
        <v>18</v>
      </c>
      <c r="E7573">
        <v>312</v>
      </c>
      <c r="F7573">
        <v>25</v>
      </c>
      <c r="G7573">
        <v>5</v>
      </c>
      <c r="H7573">
        <v>23</v>
      </c>
      <c r="I7573">
        <v>40</v>
      </c>
      <c r="J7573">
        <v>1</v>
      </c>
      <c r="K7573">
        <v>3</v>
      </c>
      <c r="L7573">
        <v>1</v>
      </c>
      <c r="M7573">
        <v>0</v>
      </c>
      <c r="Q7573">
        <v>79</v>
      </c>
      <c r="R7573">
        <v>3.07</v>
      </c>
      <c r="X7573">
        <v>56</v>
      </c>
      <c r="Y7573">
        <v>0.26</v>
      </c>
      <c r="Z7573">
        <v>220</v>
      </c>
      <c r="AA7573">
        <f t="shared" si="236"/>
        <v>73.333333333333329</v>
      </c>
    </row>
    <row r="7574" spans="1:27" x14ac:dyDescent="0.25">
      <c r="A7574" t="s">
        <v>2111</v>
      </c>
      <c r="B7574">
        <v>1982</v>
      </c>
      <c r="C7574" t="str">
        <f t="shared" si="237"/>
        <v>Pre-Drug 1970-1991</v>
      </c>
      <c r="D7574" t="s">
        <v>18</v>
      </c>
      <c r="E7574">
        <v>312</v>
      </c>
      <c r="F7574">
        <v>26</v>
      </c>
      <c r="G7574">
        <v>3</v>
      </c>
      <c r="H7574">
        <v>36</v>
      </c>
      <c r="I7574">
        <v>46</v>
      </c>
      <c r="J7574">
        <v>2</v>
      </c>
      <c r="K7574">
        <v>6</v>
      </c>
      <c r="L7574">
        <v>2</v>
      </c>
      <c r="M7574">
        <v>1</v>
      </c>
      <c r="Q7574">
        <v>60</v>
      </c>
      <c r="R7574">
        <v>3.18</v>
      </c>
      <c r="X7574">
        <v>34</v>
      </c>
      <c r="Y7574">
        <v>0.22</v>
      </c>
      <c r="Z7574">
        <v>221</v>
      </c>
      <c r="AA7574">
        <f t="shared" si="236"/>
        <v>73.666666666666671</v>
      </c>
    </row>
    <row r="7575" spans="1:27" x14ac:dyDescent="0.25">
      <c r="A7575" t="s">
        <v>627</v>
      </c>
      <c r="B7575">
        <v>1996</v>
      </c>
      <c r="C7575" t="str">
        <f t="shared" si="237"/>
        <v>Pre-Drug 1970-1991</v>
      </c>
      <c r="D7575" t="s">
        <v>19</v>
      </c>
      <c r="E7575">
        <v>312</v>
      </c>
      <c r="F7575">
        <v>33</v>
      </c>
      <c r="G7575">
        <v>6</v>
      </c>
      <c r="H7575">
        <v>34</v>
      </c>
      <c r="I7575">
        <v>43</v>
      </c>
      <c r="J7575">
        <v>4</v>
      </c>
      <c r="K7575">
        <v>1</v>
      </c>
      <c r="L7575">
        <v>3</v>
      </c>
      <c r="M7575">
        <v>0</v>
      </c>
      <c r="Q7575">
        <v>71</v>
      </c>
      <c r="R7575">
        <v>4.03</v>
      </c>
      <c r="X7575">
        <v>48</v>
      </c>
      <c r="Y7575">
        <v>0.22</v>
      </c>
      <c r="Z7575">
        <v>221</v>
      </c>
      <c r="AA7575">
        <f t="shared" si="236"/>
        <v>73.666666666666671</v>
      </c>
    </row>
    <row r="7576" spans="1:27" x14ac:dyDescent="0.25">
      <c r="A7576" t="s">
        <v>2741</v>
      </c>
      <c r="B7576">
        <v>1976</v>
      </c>
      <c r="C7576" t="str">
        <f t="shared" si="237"/>
        <v>Pre-Drug 1970-1991</v>
      </c>
      <c r="D7576" t="s">
        <v>18</v>
      </c>
      <c r="E7576">
        <v>312</v>
      </c>
      <c r="F7576">
        <v>34</v>
      </c>
      <c r="G7576">
        <v>6</v>
      </c>
      <c r="H7576">
        <v>21</v>
      </c>
      <c r="I7576">
        <v>33</v>
      </c>
      <c r="J7576">
        <v>1</v>
      </c>
      <c r="K7576">
        <v>0</v>
      </c>
      <c r="L7576">
        <v>3</v>
      </c>
      <c r="M7576">
        <v>0</v>
      </c>
      <c r="Q7576">
        <v>70</v>
      </c>
      <c r="R7576">
        <v>4.08</v>
      </c>
      <c r="X7576">
        <v>39</v>
      </c>
      <c r="Y7576">
        <v>0.25</v>
      </c>
      <c r="Z7576">
        <v>225</v>
      </c>
      <c r="AA7576">
        <f t="shared" si="236"/>
        <v>75</v>
      </c>
    </row>
    <row r="7577" spans="1:27" x14ac:dyDescent="0.25">
      <c r="A7577" t="s">
        <v>1895</v>
      </c>
      <c r="B7577">
        <v>1979</v>
      </c>
      <c r="C7577" t="str">
        <f t="shared" si="237"/>
        <v>Pre-Drug 1970-1991</v>
      </c>
      <c r="D7577" t="s">
        <v>19</v>
      </c>
      <c r="E7577">
        <v>312</v>
      </c>
      <c r="F7577">
        <v>48</v>
      </c>
      <c r="G7577">
        <v>11</v>
      </c>
      <c r="H7577">
        <v>10</v>
      </c>
      <c r="I7577">
        <v>32</v>
      </c>
      <c r="J7577">
        <v>0</v>
      </c>
      <c r="K7577">
        <v>0</v>
      </c>
      <c r="L7577">
        <v>3</v>
      </c>
      <c r="M7577">
        <v>0</v>
      </c>
      <c r="Q7577">
        <v>81</v>
      </c>
      <c r="R7577">
        <v>5.76</v>
      </c>
      <c r="X7577">
        <v>29</v>
      </c>
      <c r="Y7577">
        <v>0.27</v>
      </c>
      <c r="Z7577">
        <v>225</v>
      </c>
      <c r="AA7577">
        <f t="shared" si="236"/>
        <v>75</v>
      </c>
    </row>
    <row r="7578" spans="1:27" x14ac:dyDescent="0.25">
      <c r="A7578" t="s">
        <v>1227</v>
      </c>
      <c r="B7578">
        <v>1982</v>
      </c>
      <c r="C7578" t="str">
        <f t="shared" si="237"/>
        <v>Pre-Drug 1970-1991</v>
      </c>
      <c r="D7578" t="s">
        <v>18</v>
      </c>
      <c r="E7578">
        <v>312</v>
      </c>
      <c r="F7578">
        <v>25</v>
      </c>
      <c r="G7578">
        <v>3</v>
      </c>
      <c r="H7578">
        <v>24</v>
      </c>
      <c r="I7578">
        <v>54</v>
      </c>
      <c r="J7578">
        <v>11</v>
      </c>
      <c r="K7578">
        <v>0</v>
      </c>
      <c r="L7578">
        <v>1</v>
      </c>
      <c r="M7578">
        <v>0</v>
      </c>
      <c r="Q7578">
        <v>74</v>
      </c>
      <c r="R7578">
        <v>3</v>
      </c>
      <c r="X7578">
        <v>45</v>
      </c>
      <c r="Y7578">
        <v>0.26</v>
      </c>
      <c r="Z7578">
        <v>225</v>
      </c>
      <c r="AA7578">
        <f t="shared" si="236"/>
        <v>75</v>
      </c>
    </row>
    <row r="7579" spans="1:27" x14ac:dyDescent="0.25">
      <c r="A7579" t="s">
        <v>863</v>
      </c>
      <c r="B7579">
        <v>2003</v>
      </c>
      <c r="C7579" t="str">
        <f t="shared" si="237"/>
        <v>Drug Era 1992-2006</v>
      </c>
      <c r="D7579" t="s">
        <v>18</v>
      </c>
      <c r="E7579">
        <v>312</v>
      </c>
      <c r="F7579">
        <v>28</v>
      </c>
      <c r="G7579">
        <v>6</v>
      </c>
      <c r="H7579">
        <v>36</v>
      </c>
      <c r="I7579">
        <v>92</v>
      </c>
      <c r="J7579">
        <v>1</v>
      </c>
      <c r="K7579">
        <v>6</v>
      </c>
      <c r="L7579">
        <v>0</v>
      </c>
      <c r="M7579">
        <v>0</v>
      </c>
      <c r="Q7579">
        <v>53</v>
      </c>
      <c r="R7579">
        <v>3.3</v>
      </c>
      <c r="X7579">
        <v>39</v>
      </c>
      <c r="Y7579">
        <v>0.19</v>
      </c>
      <c r="Z7579">
        <v>229</v>
      </c>
      <c r="AA7579">
        <f t="shared" si="236"/>
        <v>76.333333333333329</v>
      </c>
    </row>
    <row r="7580" spans="1:27" x14ac:dyDescent="0.25">
      <c r="A7580" t="s">
        <v>1692</v>
      </c>
      <c r="B7580">
        <v>2004</v>
      </c>
      <c r="C7580" t="str">
        <f t="shared" si="237"/>
        <v>Drug Era 1992-2006</v>
      </c>
      <c r="D7580" t="s">
        <v>18</v>
      </c>
      <c r="E7580">
        <v>312</v>
      </c>
      <c r="F7580">
        <v>20</v>
      </c>
      <c r="G7580">
        <v>6</v>
      </c>
      <c r="H7580">
        <v>19</v>
      </c>
      <c r="I7580">
        <v>55</v>
      </c>
      <c r="J7580">
        <v>4</v>
      </c>
      <c r="K7580">
        <v>7</v>
      </c>
      <c r="L7580">
        <v>5</v>
      </c>
      <c r="M7580">
        <v>0</v>
      </c>
      <c r="Q7580">
        <v>68</v>
      </c>
      <c r="R7580">
        <v>2.34</v>
      </c>
      <c r="X7580">
        <v>44</v>
      </c>
      <c r="Y7580">
        <v>0.23</v>
      </c>
      <c r="Z7580">
        <v>231</v>
      </c>
      <c r="AA7580">
        <f t="shared" si="236"/>
        <v>77</v>
      </c>
    </row>
    <row r="7581" spans="1:27" x14ac:dyDescent="0.25">
      <c r="A7581" t="s">
        <v>2095</v>
      </c>
      <c r="B7581">
        <v>2004</v>
      </c>
      <c r="C7581" t="str">
        <f t="shared" si="237"/>
        <v>Drug Era 1992-2006</v>
      </c>
      <c r="D7581" t="s">
        <v>18</v>
      </c>
      <c r="E7581">
        <v>312</v>
      </c>
      <c r="F7581">
        <v>15</v>
      </c>
      <c r="G7581">
        <v>6</v>
      </c>
      <c r="H7581">
        <v>26</v>
      </c>
      <c r="I7581">
        <v>87</v>
      </c>
      <c r="J7581">
        <v>6</v>
      </c>
      <c r="K7581">
        <v>0</v>
      </c>
      <c r="L7581">
        <v>0</v>
      </c>
      <c r="M7581">
        <v>0</v>
      </c>
      <c r="Q7581">
        <v>56</v>
      </c>
      <c r="R7581">
        <v>1.75</v>
      </c>
      <c r="X7581">
        <v>28</v>
      </c>
      <c r="Y7581">
        <v>0.19</v>
      </c>
      <c r="Z7581">
        <v>232</v>
      </c>
      <c r="AA7581">
        <f t="shared" si="236"/>
        <v>77.333333333333329</v>
      </c>
    </row>
    <row r="7582" spans="1:27" x14ac:dyDescent="0.25">
      <c r="A7582" t="s">
        <v>2005</v>
      </c>
      <c r="B7582">
        <v>2001</v>
      </c>
      <c r="C7582" t="str">
        <f t="shared" si="237"/>
        <v>Drug Era 1992-2006</v>
      </c>
      <c r="D7582" t="s">
        <v>18</v>
      </c>
      <c r="E7582">
        <v>312</v>
      </c>
      <c r="F7582">
        <v>26</v>
      </c>
      <c r="G7582">
        <v>6</v>
      </c>
      <c r="H7582">
        <v>22</v>
      </c>
      <c r="I7582">
        <v>93</v>
      </c>
      <c r="J7582">
        <v>6</v>
      </c>
      <c r="K7582">
        <v>2</v>
      </c>
      <c r="L7582">
        <v>1</v>
      </c>
      <c r="M7582">
        <v>0</v>
      </c>
      <c r="Q7582">
        <v>58</v>
      </c>
      <c r="R7582">
        <v>3.01</v>
      </c>
      <c r="X7582">
        <v>31</v>
      </c>
      <c r="Z7582">
        <v>233</v>
      </c>
      <c r="AA7582">
        <f t="shared" si="236"/>
        <v>77.666666666666671</v>
      </c>
    </row>
    <row r="7583" spans="1:27" x14ac:dyDescent="0.25">
      <c r="A7583" t="s">
        <v>2083</v>
      </c>
      <c r="B7583">
        <v>1989</v>
      </c>
      <c r="C7583" t="str">
        <f t="shared" si="237"/>
        <v>Pre-Drug 1970-1991</v>
      </c>
      <c r="D7583" t="s">
        <v>19</v>
      </c>
      <c r="E7583">
        <v>312</v>
      </c>
      <c r="F7583">
        <v>18</v>
      </c>
      <c r="G7583">
        <v>7</v>
      </c>
      <c r="H7583">
        <v>26</v>
      </c>
      <c r="I7583">
        <v>79</v>
      </c>
      <c r="J7583">
        <v>4</v>
      </c>
      <c r="K7583">
        <v>0</v>
      </c>
      <c r="L7583">
        <v>2</v>
      </c>
      <c r="M7583">
        <v>0</v>
      </c>
      <c r="Q7583">
        <v>54</v>
      </c>
      <c r="R7583">
        <v>2.08</v>
      </c>
      <c r="X7583">
        <v>40</v>
      </c>
      <c r="Y7583">
        <v>0.19</v>
      </c>
      <c r="Z7583">
        <v>234</v>
      </c>
      <c r="AA7583">
        <f t="shared" si="236"/>
        <v>78</v>
      </c>
    </row>
    <row r="7584" spans="1:27" x14ac:dyDescent="0.25">
      <c r="A7584" t="s">
        <v>230</v>
      </c>
      <c r="B7584">
        <v>1999</v>
      </c>
      <c r="C7584" t="str">
        <f t="shared" si="237"/>
        <v>Drug Era 1992-2006</v>
      </c>
      <c r="D7584" t="s">
        <v>18</v>
      </c>
      <c r="E7584">
        <v>312</v>
      </c>
      <c r="F7584">
        <v>16</v>
      </c>
      <c r="G7584">
        <v>4</v>
      </c>
      <c r="H7584">
        <v>41</v>
      </c>
      <c r="I7584">
        <v>128</v>
      </c>
      <c r="J7584">
        <v>4</v>
      </c>
      <c r="K7584">
        <v>2</v>
      </c>
      <c r="L7584">
        <v>0</v>
      </c>
      <c r="M7584">
        <v>0</v>
      </c>
      <c r="Q7584">
        <v>40</v>
      </c>
      <c r="R7584">
        <v>1.85</v>
      </c>
      <c r="X7584">
        <v>29</v>
      </c>
      <c r="Y7584">
        <v>0</v>
      </c>
      <c r="Z7584">
        <v>234</v>
      </c>
      <c r="AA7584">
        <f t="shared" si="236"/>
        <v>78</v>
      </c>
    </row>
    <row r="7585" spans="1:27" x14ac:dyDescent="0.25">
      <c r="A7585" t="s">
        <v>3008</v>
      </c>
      <c r="B7585">
        <v>2002</v>
      </c>
      <c r="C7585" t="str">
        <f t="shared" si="237"/>
        <v>Drug Era 1992-2006</v>
      </c>
      <c r="D7585" t="s">
        <v>19</v>
      </c>
      <c r="E7585">
        <v>312</v>
      </c>
      <c r="F7585">
        <v>22</v>
      </c>
      <c r="G7585">
        <v>4</v>
      </c>
      <c r="H7585">
        <v>22</v>
      </c>
      <c r="I7585">
        <v>43</v>
      </c>
      <c r="J7585">
        <v>3</v>
      </c>
      <c r="K7585">
        <v>2</v>
      </c>
      <c r="L7585">
        <v>3</v>
      </c>
      <c r="M7585">
        <v>0</v>
      </c>
      <c r="Q7585">
        <v>70</v>
      </c>
      <c r="R7585">
        <v>2.54</v>
      </c>
      <c r="X7585">
        <v>35</v>
      </c>
      <c r="Z7585">
        <v>234</v>
      </c>
      <c r="AA7585">
        <f t="shared" si="236"/>
        <v>78</v>
      </c>
    </row>
    <row r="7586" spans="1:27" x14ac:dyDescent="0.25">
      <c r="A7586" t="s">
        <v>603</v>
      </c>
      <c r="B7586">
        <v>1986</v>
      </c>
      <c r="C7586" t="str">
        <f t="shared" si="237"/>
        <v>Pre-Drug 1970-1991</v>
      </c>
      <c r="D7586" t="s">
        <v>19</v>
      </c>
      <c r="E7586">
        <v>312</v>
      </c>
      <c r="F7586">
        <v>32</v>
      </c>
      <c r="G7586">
        <v>11</v>
      </c>
      <c r="H7586">
        <v>22</v>
      </c>
      <c r="I7586">
        <v>36</v>
      </c>
      <c r="J7586">
        <v>2</v>
      </c>
      <c r="K7586">
        <v>2</v>
      </c>
      <c r="L7586">
        <v>1</v>
      </c>
      <c r="M7586">
        <v>0</v>
      </c>
      <c r="Q7586">
        <v>66</v>
      </c>
      <c r="R7586">
        <v>3.66</v>
      </c>
      <c r="X7586">
        <v>44</v>
      </c>
      <c r="Y7586">
        <v>0.23</v>
      </c>
      <c r="Z7586">
        <v>236</v>
      </c>
      <c r="AA7586">
        <f t="shared" si="236"/>
        <v>78.666666666666671</v>
      </c>
    </row>
    <row r="7587" spans="1:27" x14ac:dyDescent="0.25">
      <c r="A7587" t="s">
        <v>1296</v>
      </c>
      <c r="B7587">
        <v>1989</v>
      </c>
      <c r="C7587" t="str">
        <f t="shared" si="237"/>
        <v>Pre-Drug 1970-1991</v>
      </c>
      <c r="D7587" t="s">
        <v>18</v>
      </c>
      <c r="E7587">
        <v>312</v>
      </c>
      <c r="F7587">
        <v>14</v>
      </c>
      <c r="G7587">
        <v>3</v>
      </c>
      <c r="H7587">
        <v>22</v>
      </c>
      <c r="I7587">
        <v>55</v>
      </c>
      <c r="J7587">
        <v>6</v>
      </c>
      <c r="K7587">
        <v>1</v>
      </c>
      <c r="L7587">
        <v>0</v>
      </c>
      <c r="M7587">
        <v>0</v>
      </c>
      <c r="Q7587">
        <v>60</v>
      </c>
      <c r="R7587">
        <v>1.58</v>
      </c>
      <c r="X7587">
        <v>44</v>
      </c>
      <c r="Y7587">
        <v>0.21</v>
      </c>
      <c r="Z7587">
        <v>239</v>
      </c>
      <c r="AA7587">
        <f t="shared" si="236"/>
        <v>79.666666666666671</v>
      </c>
    </row>
    <row r="7588" spans="1:27" x14ac:dyDescent="0.25">
      <c r="A7588" t="s">
        <v>545</v>
      </c>
      <c r="B7588">
        <v>2004</v>
      </c>
      <c r="C7588" t="str">
        <f t="shared" si="237"/>
        <v>Drug Era 1992-2006</v>
      </c>
      <c r="D7588" t="s">
        <v>18</v>
      </c>
      <c r="E7588">
        <v>313</v>
      </c>
      <c r="F7588">
        <v>45</v>
      </c>
      <c r="G7588">
        <v>9</v>
      </c>
      <c r="H7588">
        <v>35</v>
      </c>
      <c r="I7588">
        <v>45</v>
      </c>
      <c r="J7588">
        <v>2</v>
      </c>
      <c r="K7588">
        <v>3</v>
      </c>
      <c r="L7588">
        <v>2</v>
      </c>
      <c r="M7588">
        <v>0</v>
      </c>
      <c r="Q7588">
        <v>80</v>
      </c>
      <c r="R7588">
        <v>6.14</v>
      </c>
      <c r="X7588">
        <v>49</v>
      </c>
      <c r="Y7588">
        <v>0.28999999999999998</v>
      </c>
      <c r="Z7588">
        <v>198</v>
      </c>
      <c r="AA7588">
        <f t="shared" si="236"/>
        <v>66</v>
      </c>
    </row>
    <row r="7589" spans="1:27" x14ac:dyDescent="0.25">
      <c r="A7589" t="s">
        <v>2905</v>
      </c>
      <c r="B7589">
        <v>1997</v>
      </c>
      <c r="C7589" t="str">
        <f t="shared" si="237"/>
        <v>Drug Era 1992-2006</v>
      </c>
      <c r="D7589" t="s">
        <v>18</v>
      </c>
      <c r="E7589">
        <v>313</v>
      </c>
      <c r="F7589">
        <v>35</v>
      </c>
      <c r="G7589">
        <v>10</v>
      </c>
      <c r="H7589">
        <v>32</v>
      </c>
      <c r="I7589">
        <v>51</v>
      </c>
      <c r="J7589">
        <v>0</v>
      </c>
      <c r="K7589">
        <v>2</v>
      </c>
      <c r="L7589">
        <v>4</v>
      </c>
      <c r="M7589">
        <v>0</v>
      </c>
      <c r="Q7589">
        <v>84</v>
      </c>
      <c r="R7589">
        <v>4.75</v>
      </c>
      <c r="X7589">
        <v>32</v>
      </c>
      <c r="Y7589">
        <v>0.3</v>
      </c>
      <c r="Z7589">
        <v>199</v>
      </c>
      <c r="AA7589">
        <f t="shared" si="236"/>
        <v>66.333333333333329</v>
      </c>
    </row>
    <row r="7590" spans="1:27" x14ac:dyDescent="0.25">
      <c r="A7590" t="s">
        <v>141</v>
      </c>
      <c r="B7590">
        <v>1975</v>
      </c>
      <c r="C7590" t="str">
        <f t="shared" si="237"/>
        <v>Pre-Drug 1970-1991</v>
      </c>
      <c r="D7590" t="s">
        <v>19</v>
      </c>
      <c r="E7590">
        <v>313</v>
      </c>
      <c r="F7590">
        <v>45</v>
      </c>
      <c r="G7590">
        <v>9</v>
      </c>
      <c r="H7590">
        <v>40</v>
      </c>
      <c r="I7590">
        <v>31</v>
      </c>
      <c r="J7590">
        <v>0</v>
      </c>
      <c r="K7590">
        <v>1</v>
      </c>
      <c r="L7590">
        <v>3</v>
      </c>
      <c r="M7590">
        <v>0</v>
      </c>
      <c r="Q7590">
        <v>78</v>
      </c>
      <c r="R7590">
        <v>6.01</v>
      </c>
      <c r="X7590">
        <v>46</v>
      </c>
      <c r="Y7590">
        <v>0.28999999999999998</v>
      </c>
      <c r="Z7590">
        <v>202</v>
      </c>
      <c r="AA7590">
        <f t="shared" si="236"/>
        <v>67.333333333333329</v>
      </c>
    </row>
    <row r="7591" spans="1:27" x14ac:dyDescent="0.25">
      <c r="A7591" t="s">
        <v>2639</v>
      </c>
      <c r="B7591">
        <v>1998</v>
      </c>
      <c r="C7591" t="str">
        <f t="shared" si="237"/>
        <v>Drug Era 1992-2006</v>
      </c>
      <c r="D7591" t="s">
        <v>19</v>
      </c>
      <c r="E7591">
        <v>313</v>
      </c>
      <c r="F7591">
        <v>40</v>
      </c>
      <c r="G7591">
        <v>5</v>
      </c>
      <c r="H7591">
        <v>44</v>
      </c>
      <c r="I7591">
        <v>51</v>
      </c>
      <c r="J7591">
        <v>1</v>
      </c>
      <c r="K7591">
        <v>10</v>
      </c>
      <c r="L7591">
        <v>1</v>
      </c>
      <c r="M7591">
        <v>0</v>
      </c>
      <c r="Q7591">
        <v>72</v>
      </c>
      <c r="R7591">
        <v>5.32</v>
      </c>
      <c r="X7591">
        <v>33</v>
      </c>
      <c r="Z7591">
        <v>203</v>
      </c>
      <c r="AA7591">
        <f t="shared" si="236"/>
        <v>67.666666666666671</v>
      </c>
    </row>
    <row r="7592" spans="1:27" x14ac:dyDescent="0.25">
      <c r="A7592" t="s">
        <v>1333</v>
      </c>
      <c r="B7592">
        <v>2007</v>
      </c>
      <c r="C7592" t="str">
        <f t="shared" si="237"/>
        <v>Post Drug Era 2007-2012</v>
      </c>
      <c r="D7592" t="s">
        <v>19</v>
      </c>
      <c r="E7592">
        <v>313</v>
      </c>
      <c r="F7592">
        <v>47</v>
      </c>
      <c r="G7592">
        <v>15</v>
      </c>
      <c r="H7592">
        <v>37</v>
      </c>
      <c r="I7592">
        <v>53</v>
      </c>
      <c r="J7592">
        <v>1</v>
      </c>
      <c r="K7592">
        <v>5</v>
      </c>
      <c r="L7592">
        <v>4</v>
      </c>
      <c r="M7592">
        <v>1</v>
      </c>
      <c r="Q7592">
        <v>76</v>
      </c>
      <c r="R7592">
        <v>6.25</v>
      </c>
      <c r="X7592">
        <v>55</v>
      </c>
      <c r="Z7592">
        <v>203</v>
      </c>
      <c r="AA7592">
        <f t="shared" si="236"/>
        <v>67.666666666666671</v>
      </c>
    </row>
    <row r="7593" spans="1:27" x14ac:dyDescent="0.25">
      <c r="A7593" t="s">
        <v>92</v>
      </c>
      <c r="B7593">
        <v>1999</v>
      </c>
      <c r="C7593" t="str">
        <f t="shared" si="237"/>
        <v>Drug Era 1992-2006</v>
      </c>
      <c r="D7593" t="s">
        <v>19</v>
      </c>
      <c r="E7593">
        <v>313</v>
      </c>
      <c r="F7593">
        <v>44</v>
      </c>
      <c r="G7593">
        <v>9</v>
      </c>
      <c r="H7593">
        <v>33</v>
      </c>
      <c r="I7593">
        <v>53</v>
      </c>
      <c r="J7593">
        <v>1</v>
      </c>
      <c r="K7593">
        <v>5</v>
      </c>
      <c r="L7593">
        <v>1</v>
      </c>
      <c r="M7593">
        <v>1</v>
      </c>
      <c r="Q7593">
        <v>77</v>
      </c>
      <c r="R7593">
        <v>5.77</v>
      </c>
      <c r="X7593">
        <v>28</v>
      </c>
      <c r="Y7593">
        <v>0</v>
      </c>
      <c r="Z7593">
        <v>206</v>
      </c>
      <c r="AA7593">
        <f t="shared" si="236"/>
        <v>68.666666666666671</v>
      </c>
    </row>
    <row r="7594" spans="1:27" x14ac:dyDescent="0.25">
      <c r="A7594" t="s">
        <v>101</v>
      </c>
      <c r="B7594">
        <v>1999</v>
      </c>
      <c r="C7594" t="str">
        <f t="shared" si="237"/>
        <v>Drug Era 1992-2006</v>
      </c>
      <c r="D7594" t="s">
        <v>18</v>
      </c>
      <c r="E7594">
        <v>313</v>
      </c>
      <c r="F7594">
        <v>42</v>
      </c>
      <c r="G7594">
        <v>6</v>
      </c>
      <c r="H7594">
        <v>34</v>
      </c>
      <c r="I7594">
        <v>26</v>
      </c>
      <c r="J7594">
        <v>2</v>
      </c>
      <c r="K7594">
        <v>3</v>
      </c>
      <c r="L7594">
        <v>6</v>
      </c>
      <c r="M7594">
        <v>0</v>
      </c>
      <c r="Q7594">
        <v>81</v>
      </c>
      <c r="R7594">
        <v>5.48</v>
      </c>
      <c r="X7594">
        <v>39</v>
      </c>
      <c r="Y7594">
        <v>0</v>
      </c>
      <c r="Z7594">
        <v>207</v>
      </c>
      <c r="AA7594">
        <f t="shared" si="236"/>
        <v>69</v>
      </c>
    </row>
    <row r="7595" spans="1:27" x14ac:dyDescent="0.25">
      <c r="A7595" t="s">
        <v>1015</v>
      </c>
      <c r="B7595">
        <v>2004</v>
      </c>
      <c r="C7595" t="str">
        <f t="shared" si="237"/>
        <v>Drug Era 1992-2006</v>
      </c>
      <c r="D7595" t="s">
        <v>18</v>
      </c>
      <c r="E7595">
        <v>313</v>
      </c>
      <c r="F7595">
        <v>35</v>
      </c>
      <c r="G7595">
        <v>8</v>
      </c>
      <c r="H7595">
        <v>20</v>
      </c>
      <c r="I7595">
        <v>38</v>
      </c>
      <c r="J7595">
        <v>5</v>
      </c>
      <c r="K7595">
        <v>1</v>
      </c>
      <c r="L7595">
        <v>5</v>
      </c>
      <c r="M7595">
        <v>0</v>
      </c>
      <c r="Q7595">
        <v>82</v>
      </c>
      <c r="R7595">
        <v>4.54</v>
      </c>
      <c r="X7595">
        <v>22</v>
      </c>
      <c r="Y7595">
        <v>0.28000000000000003</v>
      </c>
      <c r="Z7595">
        <v>208</v>
      </c>
      <c r="AA7595">
        <f t="shared" si="236"/>
        <v>69.333333333333329</v>
      </c>
    </row>
    <row r="7596" spans="1:27" x14ac:dyDescent="0.25">
      <c r="A7596" t="s">
        <v>1940</v>
      </c>
      <c r="B7596">
        <v>2009</v>
      </c>
      <c r="C7596" t="str">
        <f t="shared" si="237"/>
        <v>Post Drug Era 2007-2012</v>
      </c>
      <c r="D7596" t="s">
        <v>19</v>
      </c>
      <c r="E7596">
        <v>313</v>
      </c>
      <c r="F7596">
        <v>34</v>
      </c>
      <c r="G7596">
        <v>10</v>
      </c>
      <c r="H7596">
        <v>44</v>
      </c>
      <c r="I7596">
        <v>63</v>
      </c>
      <c r="J7596">
        <v>1</v>
      </c>
      <c r="K7596">
        <v>3</v>
      </c>
      <c r="L7596">
        <v>0</v>
      </c>
      <c r="M7596">
        <v>0</v>
      </c>
      <c r="Q7596">
        <v>66</v>
      </c>
      <c r="R7596">
        <v>4.3899999999999997</v>
      </c>
      <c r="X7596">
        <v>47</v>
      </c>
      <c r="Z7596">
        <v>209</v>
      </c>
      <c r="AA7596">
        <f t="shared" si="236"/>
        <v>69.666666666666671</v>
      </c>
    </row>
    <row r="7597" spans="1:27" x14ac:dyDescent="0.25">
      <c r="A7597" t="s">
        <v>1746</v>
      </c>
      <c r="B7597">
        <v>2011</v>
      </c>
      <c r="C7597" t="str">
        <f t="shared" si="237"/>
        <v>Post Drug Era 2007-2012</v>
      </c>
      <c r="D7597" t="s">
        <v>18</v>
      </c>
      <c r="E7597">
        <v>313</v>
      </c>
      <c r="F7597">
        <v>29</v>
      </c>
      <c r="G7597">
        <v>5</v>
      </c>
      <c r="H7597">
        <v>31</v>
      </c>
      <c r="I7597">
        <v>62</v>
      </c>
      <c r="J7597">
        <v>6</v>
      </c>
      <c r="K7597">
        <v>2</v>
      </c>
      <c r="L7597">
        <v>1</v>
      </c>
      <c r="M7597">
        <v>4</v>
      </c>
      <c r="Q7597">
        <v>76</v>
      </c>
      <c r="R7597">
        <v>3.71</v>
      </c>
      <c r="X7597">
        <v>31</v>
      </c>
      <c r="Z7597">
        <v>211</v>
      </c>
      <c r="AA7597">
        <f t="shared" si="236"/>
        <v>70.333333333333329</v>
      </c>
    </row>
    <row r="7598" spans="1:27" x14ac:dyDescent="0.25">
      <c r="A7598" t="s">
        <v>1497</v>
      </c>
      <c r="B7598">
        <v>1992</v>
      </c>
      <c r="C7598" t="str">
        <f t="shared" si="237"/>
        <v>Pre-Drug 1970-1991</v>
      </c>
      <c r="D7598" t="s">
        <v>19</v>
      </c>
      <c r="E7598">
        <v>313</v>
      </c>
      <c r="F7598">
        <v>36</v>
      </c>
      <c r="G7598">
        <v>9</v>
      </c>
      <c r="H7598">
        <v>41</v>
      </c>
      <c r="I7598">
        <v>51</v>
      </c>
      <c r="J7598">
        <v>9</v>
      </c>
      <c r="K7598">
        <v>5</v>
      </c>
      <c r="L7598">
        <v>1</v>
      </c>
      <c r="M7598">
        <v>0</v>
      </c>
      <c r="Q7598">
        <v>70</v>
      </c>
      <c r="R7598">
        <v>4.58</v>
      </c>
      <c r="X7598">
        <v>38</v>
      </c>
      <c r="Y7598">
        <v>0.26</v>
      </c>
      <c r="Z7598">
        <v>212</v>
      </c>
      <c r="AA7598">
        <f t="shared" si="236"/>
        <v>70.666666666666671</v>
      </c>
    </row>
    <row r="7599" spans="1:27" x14ac:dyDescent="0.25">
      <c r="A7599" t="s">
        <v>695</v>
      </c>
      <c r="B7599">
        <v>1982</v>
      </c>
      <c r="C7599" t="str">
        <f t="shared" si="237"/>
        <v>Pre-Drug 1970-1991</v>
      </c>
      <c r="D7599" t="s">
        <v>18</v>
      </c>
      <c r="E7599">
        <v>313</v>
      </c>
      <c r="F7599">
        <v>36</v>
      </c>
      <c r="G7599">
        <v>9</v>
      </c>
      <c r="H7599">
        <v>25</v>
      </c>
      <c r="I7599">
        <v>34</v>
      </c>
      <c r="J7599">
        <v>2</v>
      </c>
      <c r="K7599">
        <v>2</v>
      </c>
      <c r="L7599">
        <v>0</v>
      </c>
      <c r="M7599">
        <v>0</v>
      </c>
      <c r="Q7599">
        <v>79</v>
      </c>
      <c r="R7599">
        <v>4.54</v>
      </c>
      <c r="X7599">
        <v>32</v>
      </c>
      <c r="Y7599">
        <v>0.28000000000000003</v>
      </c>
      <c r="Z7599">
        <v>214</v>
      </c>
      <c r="AA7599">
        <f t="shared" si="236"/>
        <v>71.333333333333329</v>
      </c>
    </row>
    <row r="7600" spans="1:27" x14ac:dyDescent="0.25">
      <c r="A7600" t="s">
        <v>1422</v>
      </c>
      <c r="B7600">
        <v>2005</v>
      </c>
      <c r="C7600" t="str">
        <f t="shared" si="237"/>
        <v>Drug Era 1992-2006</v>
      </c>
      <c r="D7600" t="s">
        <v>19</v>
      </c>
      <c r="E7600">
        <v>313</v>
      </c>
      <c r="F7600">
        <v>47</v>
      </c>
      <c r="G7600">
        <v>14</v>
      </c>
      <c r="H7600">
        <v>24</v>
      </c>
      <c r="I7600">
        <v>58</v>
      </c>
      <c r="J7600">
        <v>4</v>
      </c>
      <c r="K7600">
        <v>10</v>
      </c>
      <c r="L7600">
        <v>2</v>
      </c>
      <c r="M7600">
        <v>0</v>
      </c>
      <c r="Q7600">
        <v>76</v>
      </c>
      <c r="R7600">
        <v>5.9</v>
      </c>
      <c r="X7600">
        <v>32</v>
      </c>
      <c r="Z7600">
        <v>215</v>
      </c>
      <c r="AA7600">
        <f t="shared" si="236"/>
        <v>71.666666666666671</v>
      </c>
    </row>
    <row r="7601" spans="1:27" x14ac:dyDescent="0.25">
      <c r="A7601" t="s">
        <v>326</v>
      </c>
      <c r="B7601">
        <v>2008</v>
      </c>
      <c r="C7601" t="str">
        <f t="shared" si="237"/>
        <v>Post Drug Era 2007-2012</v>
      </c>
      <c r="D7601" t="s">
        <v>18</v>
      </c>
      <c r="E7601">
        <v>313</v>
      </c>
      <c r="F7601">
        <v>47</v>
      </c>
      <c r="G7601">
        <v>10</v>
      </c>
      <c r="H7601">
        <v>25</v>
      </c>
      <c r="I7601">
        <v>67</v>
      </c>
      <c r="J7601">
        <v>4</v>
      </c>
      <c r="K7601">
        <v>2</v>
      </c>
      <c r="L7601">
        <v>2</v>
      </c>
      <c r="M7601">
        <v>0</v>
      </c>
      <c r="Q7601">
        <v>73</v>
      </c>
      <c r="R7601">
        <v>5.88</v>
      </c>
      <c r="X7601">
        <v>46</v>
      </c>
      <c r="Z7601">
        <v>216</v>
      </c>
      <c r="AA7601">
        <f t="shared" si="236"/>
        <v>72</v>
      </c>
    </row>
    <row r="7602" spans="1:27" x14ac:dyDescent="0.25">
      <c r="A7602" t="s">
        <v>1189</v>
      </c>
      <c r="B7602">
        <v>2009</v>
      </c>
      <c r="C7602" t="str">
        <f t="shared" si="237"/>
        <v>Post Drug Era 2007-2012</v>
      </c>
      <c r="D7602" t="s">
        <v>18</v>
      </c>
      <c r="E7602">
        <v>313</v>
      </c>
      <c r="F7602">
        <v>33</v>
      </c>
      <c r="G7602">
        <v>9</v>
      </c>
      <c r="H7602">
        <v>34</v>
      </c>
      <c r="I7602">
        <v>65</v>
      </c>
      <c r="J7602">
        <v>4</v>
      </c>
      <c r="K7602">
        <v>4</v>
      </c>
      <c r="L7602">
        <v>1</v>
      </c>
      <c r="M7602">
        <v>0</v>
      </c>
      <c r="Q7602">
        <v>68</v>
      </c>
      <c r="R7602">
        <v>4.1100000000000003</v>
      </c>
      <c r="X7602">
        <v>19</v>
      </c>
      <c r="Z7602">
        <v>217</v>
      </c>
      <c r="AA7602">
        <f t="shared" si="236"/>
        <v>72.333333333333329</v>
      </c>
    </row>
    <row r="7603" spans="1:27" x14ac:dyDescent="0.25">
      <c r="A7603" t="s">
        <v>775</v>
      </c>
      <c r="B7603">
        <v>1975</v>
      </c>
      <c r="C7603" t="str">
        <f t="shared" si="237"/>
        <v>Pre-Drug 1970-1991</v>
      </c>
      <c r="D7603" t="s">
        <v>19</v>
      </c>
      <c r="E7603">
        <v>313</v>
      </c>
      <c r="F7603">
        <v>31</v>
      </c>
      <c r="G7603">
        <v>5</v>
      </c>
      <c r="H7603">
        <v>31</v>
      </c>
      <c r="I7603">
        <v>43</v>
      </c>
      <c r="J7603">
        <v>3</v>
      </c>
      <c r="K7603">
        <v>1</v>
      </c>
      <c r="L7603">
        <v>0</v>
      </c>
      <c r="M7603">
        <v>0</v>
      </c>
      <c r="Q7603">
        <v>69</v>
      </c>
      <c r="R7603">
        <v>3.84</v>
      </c>
      <c r="X7603">
        <v>44</v>
      </c>
      <c r="Y7603">
        <v>0.24</v>
      </c>
      <c r="Z7603">
        <v>218</v>
      </c>
      <c r="AA7603">
        <f t="shared" si="236"/>
        <v>72.666666666666671</v>
      </c>
    </row>
    <row r="7604" spans="1:27" x14ac:dyDescent="0.25">
      <c r="A7604" t="s">
        <v>2164</v>
      </c>
      <c r="B7604">
        <v>2008</v>
      </c>
      <c r="C7604" t="str">
        <f t="shared" si="237"/>
        <v>Post Drug Era 2007-2012</v>
      </c>
      <c r="D7604" t="s">
        <v>18</v>
      </c>
      <c r="E7604">
        <v>313</v>
      </c>
      <c r="F7604">
        <v>35</v>
      </c>
      <c r="G7604">
        <v>5</v>
      </c>
      <c r="H7604">
        <v>17</v>
      </c>
      <c r="I7604">
        <v>52</v>
      </c>
      <c r="J7604">
        <v>5</v>
      </c>
      <c r="K7604">
        <v>4</v>
      </c>
      <c r="L7604">
        <v>3</v>
      </c>
      <c r="M7604">
        <v>0</v>
      </c>
      <c r="Q7604">
        <v>80</v>
      </c>
      <c r="R7604">
        <v>4.33</v>
      </c>
      <c r="X7604">
        <v>48</v>
      </c>
      <c r="Z7604">
        <v>218</v>
      </c>
      <c r="AA7604">
        <f t="shared" si="236"/>
        <v>72.666666666666671</v>
      </c>
    </row>
    <row r="7605" spans="1:27" x14ac:dyDescent="0.25">
      <c r="A7605" t="s">
        <v>2252</v>
      </c>
      <c r="B7605">
        <v>1970</v>
      </c>
      <c r="C7605" t="str">
        <f t="shared" si="237"/>
        <v>Pre-Drug 1970-1991</v>
      </c>
      <c r="D7605" t="s">
        <v>18</v>
      </c>
      <c r="E7605">
        <v>313</v>
      </c>
      <c r="F7605">
        <v>44</v>
      </c>
      <c r="G7605">
        <v>9</v>
      </c>
      <c r="H7605">
        <v>24</v>
      </c>
      <c r="I7605">
        <v>32</v>
      </c>
      <c r="J7605">
        <v>2</v>
      </c>
      <c r="K7605">
        <v>7</v>
      </c>
      <c r="L7605">
        <v>3</v>
      </c>
      <c r="M7605">
        <v>0</v>
      </c>
      <c r="Q7605">
        <v>75</v>
      </c>
      <c r="R7605">
        <v>5.42</v>
      </c>
      <c r="X7605">
        <v>30</v>
      </c>
      <c r="Y7605">
        <v>0.26</v>
      </c>
      <c r="Z7605">
        <v>219</v>
      </c>
      <c r="AA7605">
        <f t="shared" si="236"/>
        <v>73</v>
      </c>
    </row>
    <row r="7606" spans="1:27" x14ac:dyDescent="0.25">
      <c r="A7606" t="s">
        <v>3157</v>
      </c>
      <c r="B7606">
        <v>2009</v>
      </c>
      <c r="C7606" t="str">
        <f t="shared" si="237"/>
        <v>Post Drug Era 2007-2012</v>
      </c>
      <c r="D7606" t="s">
        <v>19</v>
      </c>
      <c r="E7606">
        <v>313</v>
      </c>
      <c r="F7606">
        <v>25</v>
      </c>
      <c r="G7606">
        <v>2</v>
      </c>
      <c r="H7606">
        <v>28</v>
      </c>
      <c r="I7606">
        <v>54</v>
      </c>
      <c r="J7606">
        <v>4</v>
      </c>
      <c r="K7606">
        <v>0</v>
      </c>
      <c r="L7606">
        <v>1</v>
      </c>
      <c r="M7606">
        <v>0</v>
      </c>
      <c r="Q7606">
        <v>82</v>
      </c>
      <c r="R7606">
        <v>3.07</v>
      </c>
      <c r="X7606">
        <v>24</v>
      </c>
      <c r="Z7606">
        <v>220</v>
      </c>
      <c r="AA7606">
        <f t="shared" si="236"/>
        <v>73.333333333333329</v>
      </c>
    </row>
    <row r="7607" spans="1:27" x14ac:dyDescent="0.25">
      <c r="A7607" t="s">
        <v>1082</v>
      </c>
      <c r="B7607">
        <v>1996</v>
      </c>
      <c r="C7607" t="str">
        <f t="shared" si="237"/>
        <v>Pre-Drug 1970-1991</v>
      </c>
      <c r="D7607" t="s">
        <v>19</v>
      </c>
      <c r="E7607">
        <v>313</v>
      </c>
      <c r="F7607">
        <v>43</v>
      </c>
      <c r="G7607">
        <v>12</v>
      </c>
      <c r="H7607">
        <v>33</v>
      </c>
      <c r="I7607">
        <v>74</v>
      </c>
      <c r="J7607">
        <v>4</v>
      </c>
      <c r="K7607">
        <v>3</v>
      </c>
      <c r="L7607">
        <v>3</v>
      </c>
      <c r="M7607">
        <v>0</v>
      </c>
      <c r="Q7607">
        <v>61</v>
      </c>
      <c r="R7607">
        <v>5.25</v>
      </c>
      <c r="X7607">
        <v>49</v>
      </c>
      <c r="Y7607">
        <v>0.19</v>
      </c>
      <c r="Z7607">
        <v>221</v>
      </c>
      <c r="AA7607">
        <f t="shared" si="236"/>
        <v>73.666666666666671</v>
      </c>
    </row>
    <row r="7608" spans="1:27" x14ac:dyDescent="0.25">
      <c r="A7608" t="s">
        <v>61</v>
      </c>
      <c r="B7608">
        <v>2004</v>
      </c>
      <c r="C7608" t="str">
        <f t="shared" si="237"/>
        <v>Drug Era 1992-2006</v>
      </c>
      <c r="D7608" t="s">
        <v>18</v>
      </c>
      <c r="E7608">
        <v>313</v>
      </c>
      <c r="F7608">
        <v>21</v>
      </c>
      <c r="G7608">
        <v>5</v>
      </c>
      <c r="H7608">
        <v>28</v>
      </c>
      <c r="I7608">
        <v>45</v>
      </c>
      <c r="J7608">
        <v>5</v>
      </c>
      <c r="K7608">
        <v>5</v>
      </c>
      <c r="L7608">
        <v>0</v>
      </c>
      <c r="M7608">
        <v>0</v>
      </c>
      <c r="Q7608">
        <v>71</v>
      </c>
      <c r="R7608">
        <v>2.57</v>
      </c>
      <c r="X7608">
        <v>46</v>
      </c>
      <c r="Y7608">
        <v>0.25</v>
      </c>
      <c r="Z7608">
        <v>221</v>
      </c>
      <c r="AA7608">
        <f t="shared" si="236"/>
        <v>73.666666666666671</v>
      </c>
    </row>
    <row r="7609" spans="1:27" x14ac:dyDescent="0.25">
      <c r="A7609" t="s">
        <v>2811</v>
      </c>
      <c r="B7609">
        <v>2009</v>
      </c>
      <c r="C7609" t="str">
        <f t="shared" si="237"/>
        <v>Post Drug Era 2007-2012</v>
      </c>
      <c r="D7609" t="s">
        <v>19</v>
      </c>
      <c r="E7609">
        <v>313</v>
      </c>
      <c r="F7609">
        <v>29</v>
      </c>
      <c r="G7609">
        <v>4</v>
      </c>
      <c r="H7609">
        <v>50</v>
      </c>
      <c r="I7609">
        <v>87</v>
      </c>
      <c r="J7609">
        <v>2</v>
      </c>
      <c r="K7609">
        <v>6</v>
      </c>
      <c r="L7609">
        <v>3</v>
      </c>
      <c r="M7609">
        <v>1</v>
      </c>
      <c r="Q7609">
        <v>43</v>
      </c>
      <c r="R7609">
        <v>3.54</v>
      </c>
      <c r="X7609">
        <v>30</v>
      </c>
      <c r="Z7609">
        <v>221</v>
      </c>
      <c r="AA7609">
        <f t="shared" si="236"/>
        <v>73.666666666666671</v>
      </c>
    </row>
    <row r="7610" spans="1:27" x14ac:dyDescent="0.25">
      <c r="A7610" t="s">
        <v>1728</v>
      </c>
      <c r="B7610">
        <v>2012</v>
      </c>
      <c r="C7610" t="str">
        <f t="shared" si="237"/>
        <v>Post Drug Era 2007-2012</v>
      </c>
      <c r="D7610" t="s">
        <v>18</v>
      </c>
      <c r="E7610">
        <v>313</v>
      </c>
      <c r="F7610">
        <v>32</v>
      </c>
      <c r="G7610">
        <v>6</v>
      </c>
      <c r="H7610">
        <v>19</v>
      </c>
      <c r="I7610">
        <v>65</v>
      </c>
      <c r="J7610">
        <v>4</v>
      </c>
      <c r="K7610">
        <v>2</v>
      </c>
      <c r="L7610">
        <v>0</v>
      </c>
      <c r="M7610">
        <v>1</v>
      </c>
      <c r="Q7610">
        <v>80</v>
      </c>
      <c r="R7610">
        <v>3.91</v>
      </c>
      <c r="X7610">
        <v>22</v>
      </c>
      <c r="Z7610">
        <v>221</v>
      </c>
      <c r="AA7610">
        <f t="shared" si="236"/>
        <v>73.666666666666671</v>
      </c>
    </row>
    <row r="7611" spans="1:27" x14ac:dyDescent="0.25">
      <c r="A7611" t="s">
        <v>2035</v>
      </c>
      <c r="B7611">
        <v>1973</v>
      </c>
      <c r="C7611" t="str">
        <f t="shared" si="237"/>
        <v>Pre-Drug 1970-1991</v>
      </c>
      <c r="D7611" t="s">
        <v>18</v>
      </c>
      <c r="E7611">
        <v>313</v>
      </c>
      <c r="F7611">
        <v>35</v>
      </c>
      <c r="G7611">
        <v>9</v>
      </c>
      <c r="H7611">
        <v>29</v>
      </c>
      <c r="I7611">
        <v>49</v>
      </c>
      <c r="J7611">
        <v>2</v>
      </c>
      <c r="K7611">
        <v>1</v>
      </c>
      <c r="L7611">
        <v>1</v>
      </c>
      <c r="M7611">
        <v>0</v>
      </c>
      <c r="Q7611">
        <v>72</v>
      </c>
      <c r="R7611">
        <v>4.26</v>
      </c>
      <c r="X7611">
        <v>29</v>
      </c>
      <c r="Y7611">
        <v>0.26</v>
      </c>
      <c r="Z7611">
        <v>222</v>
      </c>
      <c r="AA7611">
        <f t="shared" si="236"/>
        <v>74</v>
      </c>
    </row>
    <row r="7612" spans="1:27" x14ac:dyDescent="0.25">
      <c r="A7612" t="s">
        <v>1003</v>
      </c>
      <c r="B7612">
        <v>2001</v>
      </c>
      <c r="C7612" t="str">
        <f t="shared" si="237"/>
        <v>Drug Era 1992-2006</v>
      </c>
      <c r="D7612" t="s">
        <v>19</v>
      </c>
      <c r="E7612">
        <v>313</v>
      </c>
      <c r="F7612">
        <v>46</v>
      </c>
      <c r="G7612">
        <v>14</v>
      </c>
      <c r="H7612">
        <v>18</v>
      </c>
      <c r="I7612">
        <v>32</v>
      </c>
      <c r="J7612">
        <v>0</v>
      </c>
      <c r="K7612">
        <v>3</v>
      </c>
      <c r="L7612">
        <v>0</v>
      </c>
      <c r="M7612">
        <v>2</v>
      </c>
      <c r="Q7612">
        <v>83</v>
      </c>
      <c r="R7612">
        <v>5.59</v>
      </c>
      <c r="X7612">
        <v>23</v>
      </c>
      <c r="Z7612">
        <v>222</v>
      </c>
      <c r="AA7612">
        <f t="shared" si="236"/>
        <v>74</v>
      </c>
    </row>
    <row r="7613" spans="1:27" x14ac:dyDescent="0.25">
      <c r="A7613" t="s">
        <v>1565</v>
      </c>
      <c r="B7613">
        <v>2009</v>
      </c>
      <c r="C7613" t="str">
        <f t="shared" si="237"/>
        <v>Post Drug Era 2007-2012</v>
      </c>
      <c r="D7613" t="s">
        <v>19</v>
      </c>
      <c r="E7613">
        <v>313</v>
      </c>
      <c r="F7613">
        <v>38</v>
      </c>
      <c r="G7613">
        <v>8</v>
      </c>
      <c r="H7613">
        <v>21</v>
      </c>
      <c r="I7613">
        <v>76</v>
      </c>
      <c r="J7613">
        <v>2</v>
      </c>
      <c r="K7613">
        <v>9</v>
      </c>
      <c r="L7613">
        <v>7</v>
      </c>
      <c r="M7613">
        <v>0</v>
      </c>
      <c r="Q7613">
        <v>72</v>
      </c>
      <c r="R7613">
        <v>4.58</v>
      </c>
      <c r="X7613">
        <v>32</v>
      </c>
      <c r="Z7613">
        <v>224</v>
      </c>
      <c r="AA7613">
        <f t="shared" si="236"/>
        <v>74.666666666666671</v>
      </c>
    </row>
    <row r="7614" spans="1:27" x14ac:dyDescent="0.25">
      <c r="A7614" t="s">
        <v>1347</v>
      </c>
      <c r="B7614">
        <v>1997</v>
      </c>
      <c r="C7614" t="str">
        <f t="shared" si="237"/>
        <v>Drug Era 1992-2006</v>
      </c>
      <c r="D7614" t="s">
        <v>19</v>
      </c>
      <c r="E7614">
        <v>313</v>
      </c>
      <c r="F7614">
        <v>27</v>
      </c>
      <c r="G7614">
        <v>3</v>
      </c>
      <c r="H7614">
        <v>29</v>
      </c>
      <c r="I7614">
        <v>74</v>
      </c>
      <c r="J7614">
        <v>5</v>
      </c>
      <c r="K7614">
        <v>2</v>
      </c>
      <c r="L7614">
        <v>4</v>
      </c>
      <c r="M7614">
        <v>0</v>
      </c>
      <c r="Q7614">
        <v>59</v>
      </c>
      <c r="R7614">
        <v>3.24</v>
      </c>
      <c r="X7614">
        <v>41</v>
      </c>
      <c r="Y7614">
        <v>0.21</v>
      </c>
      <c r="Z7614">
        <v>225</v>
      </c>
      <c r="AA7614">
        <f t="shared" si="236"/>
        <v>75</v>
      </c>
    </row>
    <row r="7615" spans="1:27" x14ac:dyDescent="0.25">
      <c r="A7615" t="s">
        <v>2330</v>
      </c>
      <c r="B7615">
        <v>2001</v>
      </c>
      <c r="C7615" t="str">
        <f t="shared" si="237"/>
        <v>Drug Era 1992-2006</v>
      </c>
      <c r="D7615" t="s">
        <v>18</v>
      </c>
      <c r="E7615">
        <v>313</v>
      </c>
      <c r="F7615">
        <v>23</v>
      </c>
      <c r="G7615">
        <v>9</v>
      </c>
      <c r="H7615">
        <v>23</v>
      </c>
      <c r="I7615">
        <v>93</v>
      </c>
      <c r="J7615">
        <v>4</v>
      </c>
      <c r="K7615">
        <v>4</v>
      </c>
      <c r="L7615">
        <v>2</v>
      </c>
      <c r="M7615">
        <v>0</v>
      </c>
      <c r="Q7615">
        <v>67</v>
      </c>
      <c r="R7615">
        <v>2.76</v>
      </c>
      <c r="X7615">
        <v>48</v>
      </c>
      <c r="Z7615">
        <v>225</v>
      </c>
      <c r="AA7615">
        <f t="shared" si="236"/>
        <v>75</v>
      </c>
    </row>
    <row r="7616" spans="1:27" x14ac:dyDescent="0.25">
      <c r="A7616" t="s">
        <v>1979</v>
      </c>
      <c r="B7616">
        <v>1993</v>
      </c>
      <c r="C7616" t="str">
        <f t="shared" si="237"/>
        <v>Pre-Drug 1970-1991</v>
      </c>
      <c r="D7616" t="s">
        <v>18</v>
      </c>
      <c r="E7616">
        <v>313</v>
      </c>
      <c r="F7616">
        <v>26</v>
      </c>
      <c r="G7616">
        <v>7</v>
      </c>
      <c r="H7616">
        <v>26</v>
      </c>
      <c r="I7616">
        <v>86</v>
      </c>
      <c r="J7616">
        <v>2</v>
      </c>
      <c r="K7616">
        <v>3</v>
      </c>
      <c r="L7616">
        <v>1</v>
      </c>
      <c r="M7616">
        <v>0</v>
      </c>
      <c r="Q7616">
        <v>65</v>
      </c>
      <c r="R7616">
        <v>3.11</v>
      </c>
      <c r="X7616">
        <v>39</v>
      </c>
      <c r="Y7616">
        <v>0.23</v>
      </c>
      <c r="Z7616">
        <v>226</v>
      </c>
      <c r="AA7616">
        <f t="shared" si="236"/>
        <v>75.333333333333329</v>
      </c>
    </row>
    <row r="7617" spans="1:27" x14ac:dyDescent="0.25">
      <c r="A7617" t="s">
        <v>1889</v>
      </c>
      <c r="B7617">
        <v>1987</v>
      </c>
      <c r="C7617" t="str">
        <f t="shared" si="237"/>
        <v>Pre-Drug 1970-1991</v>
      </c>
      <c r="D7617" t="s">
        <v>19</v>
      </c>
      <c r="E7617">
        <v>313</v>
      </c>
      <c r="F7617">
        <v>26</v>
      </c>
      <c r="G7617">
        <v>4</v>
      </c>
      <c r="H7617">
        <v>29</v>
      </c>
      <c r="I7617">
        <v>35</v>
      </c>
      <c r="J7617">
        <v>4</v>
      </c>
      <c r="K7617">
        <v>2</v>
      </c>
      <c r="L7617">
        <v>1</v>
      </c>
      <c r="M7617">
        <v>0</v>
      </c>
      <c r="Q7617">
        <v>71</v>
      </c>
      <c r="R7617">
        <v>3.08</v>
      </c>
      <c r="X7617">
        <v>50</v>
      </c>
      <c r="Y7617">
        <v>0.25</v>
      </c>
      <c r="Z7617">
        <v>228</v>
      </c>
      <c r="AA7617">
        <f t="shared" si="236"/>
        <v>76</v>
      </c>
    </row>
    <row r="7618" spans="1:27" x14ac:dyDescent="0.25">
      <c r="A7618" t="s">
        <v>1508</v>
      </c>
      <c r="B7618">
        <v>1970</v>
      </c>
      <c r="C7618" t="str">
        <f t="shared" si="237"/>
        <v>Pre-Drug 1970-1991</v>
      </c>
      <c r="D7618" t="s">
        <v>19</v>
      </c>
      <c r="E7618">
        <v>313</v>
      </c>
      <c r="F7618">
        <v>30</v>
      </c>
      <c r="G7618">
        <v>7</v>
      </c>
      <c r="H7618">
        <v>29</v>
      </c>
      <c r="I7618">
        <v>37</v>
      </c>
      <c r="J7618">
        <v>3</v>
      </c>
      <c r="K7618">
        <v>3</v>
      </c>
      <c r="L7618">
        <v>3</v>
      </c>
      <c r="M7618">
        <v>0</v>
      </c>
      <c r="Q7618">
        <v>64</v>
      </c>
      <c r="R7618">
        <v>3.54</v>
      </c>
      <c r="X7618">
        <v>21</v>
      </c>
      <c r="Y7618">
        <v>0.23</v>
      </c>
      <c r="Z7618">
        <v>229</v>
      </c>
      <c r="AA7618">
        <f t="shared" ref="AA7618:AA7681" si="238">Z7618/3</f>
        <v>76.333333333333329</v>
      </c>
    </row>
    <row r="7619" spans="1:27" x14ac:dyDescent="0.25">
      <c r="A7619" t="s">
        <v>2183</v>
      </c>
      <c r="B7619">
        <v>2008</v>
      </c>
      <c r="C7619" t="str">
        <f t="shared" ref="C7619:C7682" si="239">IF(B7619&lt;1997,"Pre-Drug 1970-1991",IF(B7619&lt;=2006,"Drug Era 1992-2006","Post Drug Era 2007-2012"))</f>
        <v>Post Drug Era 2007-2012</v>
      </c>
      <c r="D7619" t="s">
        <v>19</v>
      </c>
      <c r="E7619">
        <v>313</v>
      </c>
      <c r="F7619">
        <v>30</v>
      </c>
      <c r="G7619">
        <v>8</v>
      </c>
      <c r="H7619">
        <v>23</v>
      </c>
      <c r="I7619">
        <v>86</v>
      </c>
      <c r="J7619">
        <v>3</v>
      </c>
      <c r="K7619">
        <v>3</v>
      </c>
      <c r="L7619">
        <v>2</v>
      </c>
      <c r="M7619">
        <v>0</v>
      </c>
      <c r="Q7619">
        <v>67</v>
      </c>
      <c r="R7619">
        <v>3.54</v>
      </c>
      <c r="X7619">
        <v>33</v>
      </c>
      <c r="Z7619">
        <v>229</v>
      </c>
      <c r="AA7619">
        <f t="shared" si="238"/>
        <v>76.333333333333329</v>
      </c>
    </row>
    <row r="7620" spans="1:27" x14ac:dyDescent="0.25">
      <c r="A7620" t="s">
        <v>1049</v>
      </c>
      <c r="B7620">
        <v>1993</v>
      </c>
      <c r="C7620" t="str">
        <f t="shared" si="239"/>
        <v>Pre-Drug 1970-1991</v>
      </c>
      <c r="D7620" t="s">
        <v>18</v>
      </c>
      <c r="E7620">
        <v>313</v>
      </c>
      <c r="F7620">
        <v>20</v>
      </c>
      <c r="G7620">
        <v>6</v>
      </c>
      <c r="H7620">
        <v>17</v>
      </c>
      <c r="I7620">
        <v>67</v>
      </c>
      <c r="J7620">
        <v>5</v>
      </c>
      <c r="K7620">
        <v>5</v>
      </c>
      <c r="L7620">
        <v>1</v>
      </c>
      <c r="M7620">
        <v>0</v>
      </c>
      <c r="Q7620">
        <v>71</v>
      </c>
      <c r="R7620">
        <v>2.3199999999999998</v>
      </c>
      <c r="X7620">
        <v>43</v>
      </c>
      <c r="Y7620">
        <v>0.24</v>
      </c>
      <c r="Z7620">
        <v>233</v>
      </c>
      <c r="AA7620">
        <f t="shared" si="238"/>
        <v>77.666666666666671</v>
      </c>
    </row>
    <row r="7621" spans="1:27" x14ac:dyDescent="0.25">
      <c r="A7621" t="s">
        <v>677</v>
      </c>
      <c r="B7621">
        <v>1979</v>
      </c>
      <c r="C7621" t="str">
        <f t="shared" si="239"/>
        <v>Pre-Drug 1970-1991</v>
      </c>
      <c r="D7621" t="s">
        <v>19</v>
      </c>
      <c r="E7621">
        <v>313</v>
      </c>
      <c r="F7621">
        <v>35</v>
      </c>
      <c r="G7621">
        <v>5</v>
      </c>
      <c r="H7621">
        <v>30</v>
      </c>
      <c r="I7621">
        <v>58</v>
      </c>
      <c r="J7621">
        <v>2</v>
      </c>
      <c r="K7621">
        <v>0</v>
      </c>
      <c r="L7621">
        <v>5</v>
      </c>
      <c r="M7621">
        <v>1</v>
      </c>
      <c r="Q7621">
        <v>50</v>
      </c>
      <c r="R7621">
        <v>4.04</v>
      </c>
      <c r="X7621">
        <v>19</v>
      </c>
      <c r="Y7621">
        <v>0.18</v>
      </c>
      <c r="Z7621">
        <v>234</v>
      </c>
      <c r="AA7621">
        <f t="shared" si="238"/>
        <v>78</v>
      </c>
    </row>
    <row r="7622" spans="1:27" x14ac:dyDescent="0.25">
      <c r="A7622" t="s">
        <v>3056</v>
      </c>
      <c r="B7622">
        <v>1992</v>
      </c>
      <c r="C7622" t="str">
        <f t="shared" si="239"/>
        <v>Pre-Drug 1970-1991</v>
      </c>
      <c r="D7622" t="s">
        <v>19</v>
      </c>
      <c r="E7622">
        <v>313</v>
      </c>
      <c r="F7622">
        <v>24</v>
      </c>
      <c r="G7622">
        <v>4</v>
      </c>
      <c r="H7622">
        <v>11</v>
      </c>
      <c r="I7622">
        <v>45</v>
      </c>
      <c r="J7622">
        <v>1</v>
      </c>
      <c r="K7622">
        <v>2</v>
      </c>
      <c r="L7622">
        <v>0</v>
      </c>
      <c r="M7622">
        <v>1</v>
      </c>
      <c r="Q7622">
        <v>73</v>
      </c>
      <c r="R7622">
        <v>2.72</v>
      </c>
      <c r="X7622">
        <v>43</v>
      </c>
      <c r="Y7622">
        <v>0.24</v>
      </c>
      <c r="Z7622">
        <v>238</v>
      </c>
      <c r="AA7622">
        <f t="shared" si="238"/>
        <v>79.333333333333329</v>
      </c>
    </row>
    <row r="7623" spans="1:27" x14ac:dyDescent="0.25">
      <c r="A7623" t="s">
        <v>1550</v>
      </c>
      <c r="B7623">
        <v>1986</v>
      </c>
      <c r="C7623" t="str">
        <f t="shared" si="239"/>
        <v>Pre-Drug 1970-1991</v>
      </c>
      <c r="D7623" t="s">
        <v>19</v>
      </c>
      <c r="E7623">
        <v>314</v>
      </c>
      <c r="F7623">
        <v>43</v>
      </c>
      <c r="G7623">
        <v>11</v>
      </c>
      <c r="H7623">
        <v>32</v>
      </c>
      <c r="I7623">
        <v>36</v>
      </c>
      <c r="J7623">
        <v>3</v>
      </c>
      <c r="K7623">
        <v>2</v>
      </c>
      <c r="L7623">
        <v>0</v>
      </c>
      <c r="M7623">
        <v>1</v>
      </c>
      <c r="Q7623">
        <v>85</v>
      </c>
      <c r="R7623">
        <v>5.72</v>
      </c>
      <c r="X7623">
        <v>37</v>
      </c>
      <c r="Y7623">
        <v>0.3</v>
      </c>
      <c r="Z7623">
        <v>203</v>
      </c>
      <c r="AA7623">
        <f t="shared" si="238"/>
        <v>67.666666666666671</v>
      </c>
    </row>
    <row r="7624" spans="1:27" x14ac:dyDescent="0.25">
      <c r="A7624" t="s">
        <v>509</v>
      </c>
      <c r="B7624">
        <v>2012</v>
      </c>
      <c r="C7624" t="str">
        <f t="shared" si="239"/>
        <v>Post Drug Era 2007-2012</v>
      </c>
      <c r="D7624" t="s">
        <v>18</v>
      </c>
      <c r="E7624">
        <v>314</v>
      </c>
      <c r="F7624">
        <v>34</v>
      </c>
      <c r="G7624">
        <v>10</v>
      </c>
      <c r="H7624">
        <v>32</v>
      </c>
      <c r="I7624">
        <v>45</v>
      </c>
      <c r="J7624">
        <v>0</v>
      </c>
      <c r="K7624">
        <v>3</v>
      </c>
      <c r="L7624">
        <v>2</v>
      </c>
      <c r="M7624">
        <v>0</v>
      </c>
      <c r="Q7624">
        <v>80</v>
      </c>
      <c r="R7624">
        <v>4.43</v>
      </c>
      <c r="X7624">
        <v>33</v>
      </c>
      <c r="Z7624">
        <v>207</v>
      </c>
      <c r="AA7624">
        <f t="shared" si="238"/>
        <v>69</v>
      </c>
    </row>
    <row r="7625" spans="1:27" x14ac:dyDescent="0.25">
      <c r="A7625" t="s">
        <v>801</v>
      </c>
      <c r="B7625">
        <v>2009</v>
      </c>
      <c r="C7625" t="str">
        <f t="shared" si="239"/>
        <v>Post Drug Era 2007-2012</v>
      </c>
      <c r="D7625" t="s">
        <v>18</v>
      </c>
      <c r="E7625">
        <v>314</v>
      </c>
      <c r="F7625">
        <v>34</v>
      </c>
      <c r="G7625">
        <v>8</v>
      </c>
      <c r="H7625">
        <v>47</v>
      </c>
      <c r="I7625">
        <v>62</v>
      </c>
      <c r="J7625">
        <v>2</v>
      </c>
      <c r="K7625">
        <v>2</v>
      </c>
      <c r="L7625">
        <v>7</v>
      </c>
      <c r="M7625">
        <v>0</v>
      </c>
      <c r="Q7625">
        <v>56</v>
      </c>
      <c r="R7625">
        <v>4.3899999999999997</v>
      </c>
      <c r="X7625">
        <v>21</v>
      </c>
      <c r="Z7625">
        <v>209</v>
      </c>
      <c r="AA7625">
        <f t="shared" si="238"/>
        <v>69.666666666666671</v>
      </c>
    </row>
    <row r="7626" spans="1:27" x14ac:dyDescent="0.25">
      <c r="A7626" t="s">
        <v>639</v>
      </c>
      <c r="B7626">
        <v>1973</v>
      </c>
      <c r="C7626" t="str">
        <f t="shared" si="239"/>
        <v>Pre-Drug 1970-1991</v>
      </c>
      <c r="D7626" t="s">
        <v>18</v>
      </c>
      <c r="E7626">
        <v>314</v>
      </c>
      <c r="F7626">
        <v>35</v>
      </c>
      <c r="G7626">
        <v>7</v>
      </c>
      <c r="H7626">
        <v>33</v>
      </c>
      <c r="I7626">
        <v>56</v>
      </c>
      <c r="J7626">
        <v>8</v>
      </c>
      <c r="K7626">
        <v>7</v>
      </c>
      <c r="L7626">
        <v>2</v>
      </c>
      <c r="M7626">
        <v>1</v>
      </c>
      <c r="Q7626">
        <v>69</v>
      </c>
      <c r="R7626">
        <v>4.5</v>
      </c>
      <c r="X7626">
        <v>32</v>
      </c>
      <c r="Y7626">
        <v>0.25</v>
      </c>
      <c r="Z7626">
        <v>210</v>
      </c>
      <c r="AA7626">
        <f t="shared" si="238"/>
        <v>70</v>
      </c>
    </row>
    <row r="7627" spans="1:27" x14ac:dyDescent="0.25">
      <c r="A7627" t="s">
        <v>908</v>
      </c>
      <c r="B7627">
        <v>2007</v>
      </c>
      <c r="C7627" t="str">
        <f t="shared" si="239"/>
        <v>Post Drug Era 2007-2012</v>
      </c>
      <c r="D7627" t="s">
        <v>19</v>
      </c>
      <c r="E7627">
        <v>314</v>
      </c>
      <c r="F7627">
        <v>41</v>
      </c>
      <c r="G7627">
        <v>17</v>
      </c>
      <c r="H7627">
        <v>19</v>
      </c>
      <c r="I7627">
        <v>49</v>
      </c>
      <c r="J7627">
        <v>0</v>
      </c>
      <c r="K7627">
        <v>1</v>
      </c>
      <c r="L7627">
        <v>6</v>
      </c>
      <c r="M7627">
        <v>0</v>
      </c>
      <c r="Q7627">
        <v>85</v>
      </c>
      <c r="R7627">
        <v>5.27</v>
      </c>
      <c r="X7627">
        <v>12</v>
      </c>
      <c r="Z7627">
        <v>210</v>
      </c>
      <c r="AA7627">
        <f t="shared" si="238"/>
        <v>70</v>
      </c>
    </row>
    <row r="7628" spans="1:27" x14ac:dyDescent="0.25">
      <c r="A7628" t="s">
        <v>3010</v>
      </c>
      <c r="B7628">
        <v>1995</v>
      </c>
      <c r="C7628" t="str">
        <f t="shared" si="239"/>
        <v>Pre-Drug 1970-1991</v>
      </c>
      <c r="D7628" t="s">
        <v>19</v>
      </c>
      <c r="E7628">
        <v>314</v>
      </c>
      <c r="F7628">
        <v>42</v>
      </c>
      <c r="G7628">
        <v>14</v>
      </c>
      <c r="H7628">
        <v>21</v>
      </c>
      <c r="I7628">
        <v>50</v>
      </c>
      <c r="J7628">
        <v>2</v>
      </c>
      <c r="K7628">
        <v>1</v>
      </c>
      <c r="L7628">
        <v>3</v>
      </c>
      <c r="M7628">
        <v>0</v>
      </c>
      <c r="Q7628">
        <v>89</v>
      </c>
      <c r="R7628">
        <v>5.35</v>
      </c>
      <c r="X7628">
        <v>24</v>
      </c>
      <c r="Y7628">
        <v>0.3</v>
      </c>
      <c r="Z7628">
        <v>212</v>
      </c>
      <c r="AA7628">
        <f t="shared" si="238"/>
        <v>70.666666666666671</v>
      </c>
    </row>
    <row r="7629" spans="1:27" x14ac:dyDescent="0.25">
      <c r="A7629" t="s">
        <v>714</v>
      </c>
      <c r="B7629">
        <v>1998</v>
      </c>
      <c r="C7629" t="str">
        <f t="shared" si="239"/>
        <v>Drug Era 1992-2006</v>
      </c>
      <c r="D7629" t="s">
        <v>19</v>
      </c>
      <c r="E7629">
        <v>314</v>
      </c>
      <c r="F7629">
        <v>34</v>
      </c>
      <c r="G7629">
        <v>10</v>
      </c>
      <c r="H7629">
        <v>46</v>
      </c>
      <c r="I7629">
        <v>73</v>
      </c>
      <c r="J7629">
        <v>5</v>
      </c>
      <c r="K7629">
        <v>8</v>
      </c>
      <c r="L7629">
        <v>3</v>
      </c>
      <c r="M7629">
        <v>1</v>
      </c>
      <c r="Q7629">
        <v>56</v>
      </c>
      <c r="R7629">
        <v>4.2699999999999996</v>
      </c>
      <c r="X7629">
        <v>37</v>
      </c>
      <c r="Z7629">
        <v>215</v>
      </c>
      <c r="AA7629">
        <f t="shared" si="238"/>
        <v>71.666666666666671</v>
      </c>
    </row>
    <row r="7630" spans="1:27" x14ac:dyDescent="0.25">
      <c r="A7630" t="s">
        <v>2682</v>
      </c>
      <c r="B7630">
        <v>1983</v>
      </c>
      <c r="C7630" t="str">
        <f t="shared" si="239"/>
        <v>Pre-Drug 1970-1991</v>
      </c>
      <c r="D7630" t="s">
        <v>18</v>
      </c>
      <c r="E7630">
        <v>314</v>
      </c>
      <c r="F7630">
        <v>35</v>
      </c>
      <c r="G7630">
        <v>7</v>
      </c>
      <c r="H7630">
        <v>30</v>
      </c>
      <c r="I7630">
        <v>45</v>
      </c>
      <c r="J7630">
        <v>5</v>
      </c>
      <c r="K7630">
        <v>4</v>
      </c>
      <c r="L7630">
        <v>3</v>
      </c>
      <c r="M7630">
        <v>0</v>
      </c>
      <c r="Q7630">
        <v>72</v>
      </c>
      <c r="R7630">
        <v>4.3499999999999996</v>
      </c>
      <c r="X7630">
        <v>51</v>
      </c>
      <c r="Y7630">
        <v>0.26</v>
      </c>
      <c r="Z7630">
        <v>217</v>
      </c>
      <c r="AA7630">
        <f t="shared" si="238"/>
        <v>72.333333333333329</v>
      </c>
    </row>
    <row r="7631" spans="1:27" x14ac:dyDescent="0.25">
      <c r="A7631" t="s">
        <v>239</v>
      </c>
      <c r="B7631">
        <v>1986</v>
      </c>
      <c r="C7631" t="str">
        <f t="shared" si="239"/>
        <v>Pre-Drug 1970-1991</v>
      </c>
      <c r="D7631" t="s">
        <v>18</v>
      </c>
      <c r="E7631">
        <v>314</v>
      </c>
      <c r="F7631">
        <v>22</v>
      </c>
      <c r="G7631">
        <v>4</v>
      </c>
      <c r="H7631">
        <v>44</v>
      </c>
      <c r="I7631">
        <v>72</v>
      </c>
      <c r="J7631">
        <v>3</v>
      </c>
      <c r="K7631">
        <v>4</v>
      </c>
      <c r="L7631">
        <v>2</v>
      </c>
      <c r="M7631">
        <v>2</v>
      </c>
      <c r="Q7631">
        <v>64</v>
      </c>
      <c r="R7631">
        <v>2.7</v>
      </c>
      <c r="X7631">
        <v>42</v>
      </c>
      <c r="Y7631">
        <v>0.24</v>
      </c>
      <c r="Z7631">
        <v>220</v>
      </c>
      <c r="AA7631">
        <f t="shared" si="238"/>
        <v>73.333333333333329</v>
      </c>
    </row>
    <row r="7632" spans="1:27" x14ac:dyDescent="0.25">
      <c r="A7632" t="s">
        <v>2425</v>
      </c>
      <c r="B7632">
        <v>1989</v>
      </c>
      <c r="C7632" t="str">
        <f t="shared" si="239"/>
        <v>Pre-Drug 1970-1991</v>
      </c>
      <c r="D7632" t="s">
        <v>19</v>
      </c>
      <c r="E7632">
        <v>314</v>
      </c>
      <c r="F7632">
        <v>24</v>
      </c>
      <c r="G7632">
        <v>2</v>
      </c>
      <c r="H7632">
        <v>42</v>
      </c>
      <c r="I7632">
        <v>63</v>
      </c>
      <c r="J7632">
        <v>9</v>
      </c>
      <c r="K7632">
        <v>6</v>
      </c>
      <c r="L7632">
        <v>4</v>
      </c>
      <c r="M7632">
        <v>0</v>
      </c>
      <c r="Q7632">
        <v>60</v>
      </c>
      <c r="R7632">
        <v>2.93</v>
      </c>
      <c r="X7632">
        <v>12</v>
      </c>
      <c r="Y7632">
        <v>0.23</v>
      </c>
      <c r="Z7632">
        <v>221</v>
      </c>
      <c r="AA7632">
        <f t="shared" si="238"/>
        <v>73.666666666666671</v>
      </c>
    </row>
    <row r="7633" spans="1:27" x14ac:dyDescent="0.25">
      <c r="A7633" t="s">
        <v>3000</v>
      </c>
      <c r="B7633">
        <v>2006</v>
      </c>
      <c r="C7633" t="str">
        <f t="shared" si="239"/>
        <v>Drug Era 1992-2006</v>
      </c>
      <c r="D7633" t="s">
        <v>18</v>
      </c>
      <c r="E7633">
        <v>314</v>
      </c>
      <c r="F7633">
        <v>29</v>
      </c>
      <c r="G7633">
        <v>12</v>
      </c>
      <c r="H7633">
        <v>34</v>
      </c>
      <c r="I7633">
        <v>50</v>
      </c>
      <c r="J7633">
        <v>4</v>
      </c>
      <c r="K7633">
        <v>0</v>
      </c>
      <c r="L7633">
        <v>2</v>
      </c>
      <c r="M7633">
        <v>0</v>
      </c>
      <c r="Q7633">
        <v>61</v>
      </c>
      <c r="R7633">
        <v>3.54</v>
      </c>
      <c r="X7633">
        <v>23</v>
      </c>
      <c r="Z7633">
        <v>221</v>
      </c>
      <c r="AA7633">
        <f t="shared" si="238"/>
        <v>73.666666666666671</v>
      </c>
    </row>
    <row r="7634" spans="1:27" x14ac:dyDescent="0.25">
      <c r="A7634" t="s">
        <v>32</v>
      </c>
      <c r="B7634">
        <v>2002</v>
      </c>
      <c r="C7634" t="str">
        <f t="shared" si="239"/>
        <v>Drug Era 1992-2006</v>
      </c>
      <c r="D7634" t="s">
        <v>19</v>
      </c>
      <c r="E7634">
        <v>314</v>
      </c>
      <c r="F7634">
        <v>22</v>
      </c>
      <c r="G7634">
        <v>4</v>
      </c>
      <c r="H7634">
        <v>23</v>
      </c>
      <c r="I7634">
        <v>43</v>
      </c>
      <c r="J7634">
        <v>3</v>
      </c>
      <c r="K7634">
        <v>2</v>
      </c>
      <c r="L7634">
        <v>5</v>
      </c>
      <c r="M7634">
        <v>0</v>
      </c>
      <c r="Q7634">
        <v>68</v>
      </c>
      <c r="R7634">
        <v>2.65</v>
      </c>
      <c r="X7634">
        <v>19</v>
      </c>
      <c r="Z7634">
        <v>224</v>
      </c>
      <c r="AA7634">
        <f t="shared" si="238"/>
        <v>74.666666666666671</v>
      </c>
    </row>
    <row r="7635" spans="1:27" x14ac:dyDescent="0.25">
      <c r="A7635" t="s">
        <v>499</v>
      </c>
      <c r="B7635">
        <v>1975</v>
      </c>
      <c r="C7635" t="str">
        <f t="shared" si="239"/>
        <v>Pre-Drug 1970-1991</v>
      </c>
      <c r="D7635" t="s">
        <v>19</v>
      </c>
      <c r="E7635">
        <v>314</v>
      </c>
      <c r="F7635">
        <v>21</v>
      </c>
      <c r="G7635">
        <v>3</v>
      </c>
      <c r="H7635">
        <v>17</v>
      </c>
      <c r="I7635">
        <v>25</v>
      </c>
      <c r="J7635">
        <v>5</v>
      </c>
      <c r="K7635">
        <v>1</v>
      </c>
      <c r="L7635">
        <v>2</v>
      </c>
      <c r="M7635">
        <v>0</v>
      </c>
      <c r="Q7635">
        <v>78</v>
      </c>
      <c r="R7635">
        <v>2.52</v>
      </c>
      <c r="X7635">
        <v>16</v>
      </c>
      <c r="Y7635">
        <v>0.27</v>
      </c>
      <c r="Z7635">
        <v>225</v>
      </c>
      <c r="AA7635">
        <f t="shared" si="238"/>
        <v>75</v>
      </c>
    </row>
    <row r="7636" spans="1:27" x14ac:dyDescent="0.25">
      <c r="A7636" t="s">
        <v>1979</v>
      </c>
      <c r="B7636">
        <v>1987</v>
      </c>
      <c r="C7636" t="str">
        <f t="shared" si="239"/>
        <v>Pre-Drug 1970-1991</v>
      </c>
      <c r="D7636" t="s">
        <v>18</v>
      </c>
      <c r="E7636">
        <v>314</v>
      </c>
      <c r="F7636">
        <v>33</v>
      </c>
      <c r="G7636">
        <v>6</v>
      </c>
      <c r="H7636">
        <v>30</v>
      </c>
      <c r="I7636">
        <v>92</v>
      </c>
      <c r="J7636">
        <v>5</v>
      </c>
      <c r="K7636">
        <v>3</v>
      </c>
      <c r="L7636">
        <v>0</v>
      </c>
      <c r="M7636">
        <v>0</v>
      </c>
      <c r="Q7636">
        <v>61</v>
      </c>
      <c r="R7636">
        <v>3.96</v>
      </c>
      <c r="X7636">
        <v>29</v>
      </c>
      <c r="Y7636">
        <v>0.22</v>
      </c>
      <c r="Z7636">
        <v>225</v>
      </c>
      <c r="AA7636">
        <f t="shared" si="238"/>
        <v>75</v>
      </c>
    </row>
    <row r="7637" spans="1:27" x14ac:dyDescent="0.25">
      <c r="A7637" t="s">
        <v>1619</v>
      </c>
      <c r="B7637">
        <v>2006</v>
      </c>
      <c r="C7637" t="str">
        <f t="shared" si="239"/>
        <v>Drug Era 1992-2006</v>
      </c>
      <c r="D7637" t="s">
        <v>18</v>
      </c>
      <c r="E7637">
        <v>314</v>
      </c>
      <c r="F7637">
        <v>30</v>
      </c>
      <c r="G7637">
        <v>9</v>
      </c>
      <c r="H7637">
        <v>22</v>
      </c>
      <c r="I7637">
        <v>68</v>
      </c>
      <c r="J7637">
        <v>3</v>
      </c>
      <c r="K7637">
        <v>2</v>
      </c>
      <c r="L7637">
        <v>1</v>
      </c>
      <c r="M7637">
        <v>0</v>
      </c>
      <c r="Q7637">
        <v>70</v>
      </c>
      <c r="R7637">
        <v>3.57</v>
      </c>
      <c r="X7637">
        <v>22</v>
      </c>
      <c r="Z7637">
        <v>227</v>
      </c>
      <c r="AA7637">
        <f t="shared" si="238"/>
        <v>75.666666666666671</v>
      </c>
    </row>
    <row r="7638" spans="1:27" x14ac:dyDescent="0.25">
      <c r="A7638" t="s">
        <v>1611</v>
      </c>
      <c r="B7638">
        <v>2002</v>
      </c>
      <c r="C7638" t="str">
        <f t="shared" si="239"/>
        <v>Drug Era 1992-2006</v>
      </c>
      <c r="D7638" t="s">
        <v>19</v>
      </c>
      <c r="E7638">
        <v>314</v>
      </c>
      <c r="F7638">
        <v>29</v>
      </c>
      <c r="G7638">
        <v>10</v>
      </c>
      <c r="H7638">
        <v>24</v>
      </c>
      <c r="I7638">
        <v>59</v>
      </c>
      <c r="J7638">
        <v>3</v>
      </c>
      <c r="K7638">
        <v>6</v>
      </c>
      <c r="L7638">
        <v>5</v>
      </c>
      <c r="M7638">
        <v>0</v>
      </c>
      <c r="Q7638">
        <v>57</v>
      </c>
      <c r="R7638">
        <v>3.4</v>
      </c>
      <c r="X7638">
        <v>31</v>
      </c>
      <c r="Z7638">
        <v>230</v>
      </c>
      <c r="AA7638">
        <f t="shared" si="238"/>
        <v>76.666666666666671</v>
      </c>
    </row>
    <row r="7639" spans="1:27" x14ac:dyDescent="0.25">
      <c r="A7639" t="s">
        <v>1300</v>
      </c>
      <c r="B7639">
        <v>2006</v>
      </c>
      <c r="C7639" t="str">
        <f t="shared" si="239"/>
        <v>Drug Era 1992-2006</v>
      </c>
      <c r="D7639" t="s">
        <v>18</v>
      </c>
      <c r="E7639">
        <v>314</v>
      </c>
      <c r="F7639">
        <v>27</v>
      </c>
      <c r="G7639">
        <v>8</v>
      </c>
      <c r="H7639">
        <v>17</v>
      </c>
      <c r="I7639">
        <v>71</v>
      </c>
      <c r="J7639">
        <v>4</v>
      </c>
      <c r="K7639">
        <v>1</v>
      </c>
      <c r="L7639">
        <v>3</v>
      </c>
      <c r="M7639">
        <v>0</v>
      </c>
      <c r="Q7639">
        <v>70</v>
      </c>
      <c r="R7639">
        <v>3.17</v>
      </c>
      <c r="X7639">
        <v>38</v>
      </c>
      <c r="Z7639">
        <v>230</v>
      </c>
      <c r="AA7639">
        <f t="shared" si="238"/>
        <v>76.666666666666671</v>
      </c>
    </row>
    <row r="7640" spans="1:27" x14ac:dyDescent="0.25">
      <c r="A7640" t="s">
        <v>1049</v>
      </c>
      <c r="B7640">
        <v>1988</v>
      </c>
      <c r="C7640" t="str">
        <f t="shared" si="239"/>
        <v>Pre-Drug 1970-1991</v>
      </c>
      <c r="D7640" t="s">
        <v>18</v>
      </c>
      <c r="E7640">
        <v>314</v>
      </c>
      <c r="F7640">
        <v>30</v>
      </c>
      <c r="G7640">
        <v>9</v>
      </c>
      <c r="H7640">
        <v>22</v>
      </c>
      <c r="I7640">
        <v>76</v>
      </c>
      <c r="J7640">
        <v>5</v>
      </c>
      <c r="K7640">
        <v>1</v>
      </c>
      <c r="L7640">
        <v>2</v>
      </c>
      <c r="M7640">
        <v>6</v>
      </c>
      <c r="Q7640">
        <v>68</v>
      </c>
      <c r="R7640">
        <v>3.49</v>
      </c>
      <c r="X7640">
        <v>29</v>
      </c>
      <c r="Y7640">
        <v>0.24</v>
      </c>
      <c r="Z7640">
        <v>232</v>
      </c>
      <c r="AA7640">
        <f t="shared" si="238"/>
        <v>77.333333333333329</v>
      </c>
    </row>
    <row r="7641" spans="1:27" x14ac:dyDescent="0.25">
      <c r="A7641" t="s">
        <v>2716</v>
      </c>
      <c r="B7641">
        <v>1991</v>
      </c>
      <c r="C7641" t="str">
        <f t="shared" si="239"/>
        <v>Pre-Drug 1970-1991</v>
      </c>
      <c r="D7641" t="s">
        <v>18</v>
      </c>
      <c r="E7641">
        <v>314</v>
      </c>
      <c r="F7641">
        <v>25</v>
      </c>
      <c r="G7641">
        <v>6</v>
      </c>
      <c r="H7641">
        <v>21</v>
      </c>
      <c r="I7641">
        <v>54</v>
      </c>
      <c r="J7641">
        <v>6</v>
      </c>
      <c r="K7641">
        <v>0</v>
      </c>
      <c r="L7641">
        <v>1</v>
      </c>
      <c r="M7641">
        <v>0</v>
      </c>
      <c r="Q7641">
        <v>62</v>
      </c>
      <c r="R7641">
        <v>2.88</v>
      </c>
      <c r="X7641">
        <v>53</v>
      </c>
      <c r="Y7641">
        <v>0.21</v>
      </c>
      <c r="Z7641">
        <v>234</v>
      </c>
      <c r="AA7641">
        <f t="shared" si="238"/>
        <v>78</v>
      </c>
    </row>
    <row r="7642" spans="1:27" x14ac:dyDescent="0.25">
      <c r="A7642" t="s">
        <v>1225</v>
      </c>
      <c r="B7642">
        <v>1993</v>
      </c>
      <c r="C7642" t="str">
        <f t="shared" si="239"/>
        <v>Pre-Drug 1970-1991</v>
      </c>
      <c r="D7642" t="s">
        <v>19</v>
      </c>
      <c r="E7642">
        <v>314</v>
      </c>
      <c r="F7642">
        <v>20</v>
      </c>
      <c r="G7642">
        <v>6</v>
      </c>
      <c r="H7642">
        <v>20</v>
      </c>
      <c r="I7642">
        <v>71</v>
      </c>
      <c r="J7642">
        <v>1</v>
      </c>
      <c r="K7642">
        <v>2</v>
      </c>
      <c r="L7642">
        <v>0</v>
      </c>
      <c r="M7642">
        <v>0</v>
      </c>
      <c r="Q7642">
        <v>66</v>
      </c>
      <c r="R7642">
        <v>2.29</v>
      </c>
      <c r="X7642">
        <v>33</v>
      </c>
      <c r="Y7642">
        <v>0.22</v>
      </c>
      <c r="Z7642">
        <v>236</v>
      </c>
      <c r="AA7642">
        <f t="shared" si="238"/>
        <v>78.666666666666671</v>
      </c>
    </row>
    <row r="7643" spans="1:27" x14ac:dyDescent="0.25">
      <c r="A7643" t="s">
        <v>1678</v>
      </c>
      <c r="B7643">
        <v>2009</v>
      </c>
      <c r="C7643" t="str">
        <f t="shared" si="239"/>
        <v>Post Drug Era 2007-2012</v>
      </c>
      <c r="D7643" t="s">
        <v>19</v>
      </c>
      <c r="E7643">
        <v>314</v>
      </c>
      <c r="F7643">
        <v>25</v>
      </c>
      <c r="G7643">
        <v>7</v>
      </c>
      <c r="H7643">
        <v>31</v>
      </c>
      <c r="I7643">
        <v>57</v>
      </c>
      <c r="J7643">
        <v>9</v>
      </c>
      <c r="K7643">
        <v>3</v>
      </c>
      <c r="L7643">
        <v>2</v>
      </c>
      <c r="M7643">
        <v>0</v>
      </c>
      <c r="Q7643">
        <v>56</v>
      </c>
      <c r="R7643">
        <v>2.86</v>
      </c>
      <c r="X7643">
        <v>37</v>
      </c>
      <c r="Z7643">
        <v>236</v>
      </c>
      <c r="AA7643">
        <f t="shared" si="238"/>
        <v>78.666666666666671</v>
      </c>
    </row>
    <row r="7644" spans="1:27" x14ac:dyDescent="0.25">
      <c r="A7644" t="s">
        <v>1889</v>
      </c>
      <c r="B7644">
        <v>1979</v>
      </c>
      <c r="C7644" t="str">
        <f t="shared" si="239"/>
        <v>Pre-Drug 1970-1991</v>
      </c>
      <c r="D7644" t="s">
        <v>18</v>
      </c>
      <c r="E7644">
        <v>314</v>
      </c>
      <c r="F7644">
        <v>16</v>
      </c>
      <c r="G7644">
        <v>0</v>
      </c>
      <c r="H7644">
        <v>27</v>
      </c>
      <c r="I7644">
        <v>33</v>
      </c>
      <c r="J7644">
        <v>7</v>
      </c>
      <c r="K7644">
        <v>8</v>
      </c>
      <c r="L7644">
        <v>2</v>
      </c>
      <c r="M7644">
        <v>2</v>
      </c>
      <c r="Q7644">
        <v>59</v>
      </c>
      <c r="R7644">
        <v>1.81</v>
      </c>
      <c r="X7644">
        <v>40</v>
      </c>
      <c r="Y7644">
        <v>0.21</v>
      </c>
      <c r="Z7644">
        <v>239</v>
      </c>
      <c r="AA7644">
        <f t="shared" si="238"/>
        <v>79.666666666666671</v>
      </c>
    </row>
    <row r="7645" spans="1:27" x14ac:dyDescent="0.25">
      <c r="A7645" t="s">
        <v>1725</v>
      </c>
      <c r="B7645">
        <v>2003</v>
      </c>
      <c r="C7645" t="str">
        <f t="shared" si="239"/>
        <v>Drug Era 1992-2006</v>
      </c>
      <c r="D7645" t="s">
        <v>19</v>
      </c>
      <c r="E7645">
        <v>314</v>
      </c>
      <c r="F7645">
        <v>14</v>
      </c>
      <c r="G7645">
        <v>3</v>
      </c>
      <c r="H7645">
        <v>34</v>
      </c>
      <c r="I7645">
        <v>87</v>
      </c>
      <c r="J7645">
        <v>6</v>
      </c>
      <c r="K7645">
        <v>1</v>
      </c>
      <c r="L7645">
        <v>3</v>
      </c>
      <c r="M7645">
        <v>0</v>
      </c>
      <c r="Q7645">
        <v>50</v>
      </c>
      <c r="R7645">
        <v>1.58</v>
      </c>
      <c r="X7645">
        <v>41</v>
      </c>
      <c r="Y7645">
        <v>0.18</v>
      </c>
      <c r="Z7645">
        <v>239</v>
      </c>
      <c r="AA7645">
        <f t="shared" si="238"/>
        <v>79.666666666666671</v>
      </c>
    </row>
    <row r="7646" spans="1:27" x14ac:dyDescent="0.25">
      <c r="A7646" t="s">
        <v>2409</v>
      </c>
      <c r="B7646">
        <v>2001</v>
      </c>
      <c r="C7646" t="str">
        <f t="shared" si="239"/>
        <v>Drug Era 1992-2006</v>
      </c>
      <c r="D7646" t="s">
        <v>18</v>
      </c>
      <c r="E7646">
        <v>314</v>
      </c>
      <c r="F7646">
        <v>15</v>
      </c>
      <c r="G7646">
        <v>5</v>
      </c>
      <c r="H7646">
        <v>27</v>
      </c>
      <c r="I7646">
        <v>91</v>
      </c>
      <c r="J7646">
        <v>2</v>
      </c>
      <c r="K7646">
        <v>1</v>
      </c>
      <c r="L7646">
        <v>1</v>
      </c>
      <c r="M7646">
        <v>0</v>
      </c>
      <c r="Q7646">
        <v>53</v>
      </c>
      <c r="R7646">
        <v>1.68</v>
      </c>
      <c r="X7646">
        <v>46</v>
      </c>
      <c r="Z7646">
        <v>241</v>
      </c>
      <c r="AA7646">
        <f t="shared" si="238"/>
        <v>80.333333333333329</v>
      </c>
    </row>
    <row r="7647" spans="1:27" x14ac:dyDescent="0.25">
      <c r="A7647" t="s">
        <v>2664</v>
      </c>
      <c r="B7647">
        <v>2002</v>
      </c>
      <c r="C7647" t="str">
        <f t="shared" si="239"/>
        <v>Drug Era 1992-2006</v>
      </c>
      <c r="D7647" t="s">
        <v>18</v>
      </c>
      <c r="E7647">
        <v>314</v>
      </c>
      <c r="F7647">
        <v>29</v>
      </c>
      <c r="G7647">
        <v>4</v>
      </c>
      <c r="H7647">
        <v>24</v>
      </c>
      <c r="I7647">
        <v>85</v>
      </c>
      <c r="J7647">
        <v>1</v>
      </c>
      <c r="K7647">
        <v>1</v>
      </c>
      <c r="L7647">
        <v>0</v>
      </c>
      <c r="M7647">
        <v>1</v>
      </c>
      <c r="Q7647">
        <v>59</v>
      </c>
      <c r="R7647">
        <v>3.25</v>
      </c>
      <c r="X7647">
        <v>43</v>
      </c>
      <c r="Z7647">
        <v>241</v>
      </c>
      <c r="AA7647">
        <f t="shared" si="238"/>
        <v>80.333333333333329</v>
      </c>
    </row>
    <row r="7648" spans="1:27" x14ac:dyDescent="0.25">
      <c r="A7648" t="s">
        <v>966</v>
      </c>
      <c r="B7648">
        <v>2002</v>
      </c>
      <c r="C7648" t="str">
        <f t="shared" si="239"/>
        <v>Drug Era 1992-2006</v>
      </c>
      <c r="D7648" t="s">
        <v>18</v>
      </c>
      <c r="E7648">
        <v>314</v>
      </c>
      <c r="F7648">
        <v>18</v>
      </c>
      <c r="G7648">
        <v>6</v>
      </c>
      <c r="H7648">
        <v>16</v>
      </c>
      <c r="I7648">
        <v>114</v>
      </c>
      <c r="J7648">
        <v>4</v>
      </c>
      <c r="K7648">
        <v>1</v>
      </c>
      <c r="L7648">
        <v>2</v>
      </c>
      <c r="M7648">
        <v>0</v>
      </c>
      <c r="Q7648">
        <v>55</v>
      </c>
      <c r="R7648">
        <v>1.97</v>
      </c>
      <c r="X7648">
        <v>23</v>
      </c>
      <c r="Z7648">
        <v>247</v>
      </c>
      <c r="AA7648">
        <f t="shared" si="238"/>
        <v>82.333333333333329</v>
      </c>
    </row>
    <row r="7649" spans="1:27" x14ac:dyDescent="0.25">
      <c r="A7649" t="s">
        <v>1189</v>
      </c>
      <c r="B7649">
        <v>2003</v>
      </c>
      <c r="C7649" t="str">
        <f t="shared" si="239"/>
        <v>Drug Era 1992-2006</v>
      </c>
      <c r="D7649" t="s">
        <v>18</v>
      </c>
      <c r="E7649">
        <v>315</v>
      </c>
      <c r="F7649">
        <v>49</v>
      </c>
      <c r="G7649">
        <v>13</v>
      </c>
      <c r="H7649">
        <v>41</v>
      </c>
      <c r="I7649">
        <v>51</v>
      </c>
      <c r="J7649">
        <v>2</v>
      </c>
      <c r="K7649">
        <v>5</v>
      </c>
      <c r="L7649">
        <v>3</v>
      </c>
      <c r="M7649">
        <v>0</v>
      </c>
      <c r="Q7649">
        <v>79</v>
      </c>
      <c r="R7649">
        <v>6.75</v>
      </c>
      <c r="X7649">
        <v>52</v>
      </c>
      <c r="Y7649">
        <v>0.3</v>
      </c>
      <c r="Z7649">
        <v>196</v>
      </c>
      <c r="AA7649">
        <f t="shared" si="238"/>
        <v>65.333333333333329</v>
      </c>
    </row>
    <row r="7650" spans="1:27" x14ac:dyDescent="0.25">
      <c r="A7650" t="s">
        <v>666</v>
      </c>
      <c r="B7650">
        <v>2000</v>
      </c>
      <c r="C7650" t="str">
        <f t="shared" si="239"/>
        <v>Drug Era 1992-2006</v>
      </c>
      <c r="D7650" t="s">
        <v>18</v>
      </c>
      <c r="E7650">
        <v>315</v>
      </c>
      <c r="F7650">
        <v>37</v>
      </c>
      <c r="G7650">
        <v>9</v>
      </c>
      <c r="H7650">
        <v>30</v>
      </c>
      <c r="I7650">
        <v>51</v>
      </c>
      <c r="J7650">
        <v>0</v>
      </c>
      <c r="K7650">
        <v>0</v>
      </c>
      <c r="L7650">
        <v>2</v>
      </c>
      <c r="M7650">
        <v>1</v>
      </c>
      <c r="Q7650">
        <v>81</v>
      </c>
      <c r="R7650">
        <v>4.6900000000000004</v>
      </c>
      <c r="X7650">
        <v>30</v>
      </c>
      <c r="Y7650">
        <v>0</v>
      </c>
      <c r="Z7650">
        <v>213</v>
      </c>
      <c r="AA7650">
        <f t="shared" si="238"/>
        <v>71</v>
      </c>
    </row>
    <row r="7651" spans="1:27" x14ac:dyDescent="0.25">
      <c r="A7651" t="s">
        <v>2012</v>
      </c>
      <c r="B7651">
        <v>1989</v>
      </c>
      <c r="C7651" t="str">
        <f t="shared" si="239"/>
        <v>Pre-Drug 1970-1991</v>
      </c>
      <c r="D7651" t="s">
        <v>19</v>
      </c>
      <c r="E7651">
        <v>315</v>
      </c>
      <c r="F7651">
        <v>35</v>
      </c>
      <c r="G7651">
        <v>9</v>
      </c>
      <c r="H7651">
        <v>24</v>
      </c>
      <c r="I7651">
        <v>42</v>
      </c>
      <c r="J7651">
        <v>0</v>
      </c>
      <c r="K7651">
        <v>0</v>
      </c>
      <c r="L7651">
        <v>2</v>
      </c>
      <c r="M7651">
        <v>0</v>
      </c>
      <c r="Q7651">
        <v>81</v>
      </c>
      <c r="R7651">
        <v>4.4000000000000004</v>
      </c>
      <c r="X7651">
        <v>32</v>
      </c>
      <c r="Y7651">
        <v>0.28000000000000003</v>
      </c>
      <c r="Z7651">
        <v>215</v>
      </c>
      <c r="AA7651">
        <f t="shared" si="238"/>
        <v>71.666666666666671</v>
      </c>
    </row>
    <row r="7652" spans="1:27" x14ac:dyDescent="0.25">
      <c r="A7652" t="s">
        <v>1932</v>
      </c>
      <c r="B7652">
        <v>1977</v>
      </c>
      <c r="C7652" t="str">
        <f t="shared" si="239"/>
        <v>Pre-Drug 1970-1991</v>
      </c>
      <c r="D7652" t="s">
        <v>19</v>
      </c>
      <c r="E7652">
        <v>315</v>
      </c>
      <c r="F7652">
        <v>30</v>
      </c>
      <c r="G7652">
        <v>6</v>
      </c>
      <c r="H7652">
        <v>38</v>
      </c>
      <c r="I7652">
        <v>39</v>
      </c>
      <c r="J7652">
        <v>2</v>
      </c>
      <c r="K7652">
        <v>4</v>
      </c>
      <c r="L7652">
        <v>0</v>
      </c>
      <c r="M7652">
        <v>0</v>
      </c>
      <c r="Q7652">
        <v>59</v>
      </c>
      <c r="R7652">
        <v>3.73</v>
      </c>
      <c r="X7652">
        <v>9</v>
      </c>
      <c r="Y7652">
        <v>0.22</v>
      </c>
      <c r="Z7652">
        <v>217</v>
      </c>
      <c r="AA7652">
        <f t="shared" si="238"/>
        <v>72.333333333333329</v>
      </c>
    </row>
    <row r="7653" spans="1:27" x14ac:dyDescent="0.25">
      <c r="A7653" t="s">
        <v>1852</v>
      </c>
      <c r="B7653">
        <v>2006</v>
      </c>
      <c r="C7653" t="str">
        <f t="shared" si="239"/>
        <v>Drug Era 1992-2006</v>
      </c>
      <c r="D7653" t="s">
        <v>18</v>
      </c>
      <c r="E7653">
        <v>315</v>
      </c>
      <c r="F7653">
        <v>31</v>
      </c>
      <c r="G7653">
        <v>9</v>
      </c>
      <c r="H7653">
        <v>36</v>
      </c>
      <c r="I7653">
        <v>39</v>
      </c>
      <c r="J7653">
        <v>6</v>
      </c>
      <c r="K7653">
        <v>4</v>
      </c>
      <c r="L7653">
        <v>5</v>
      </c>
      <c r="M7653">
        <v>1</v>
      </c>
      <c r="Q7653">
        <v>73</v>
      </c>
      <c r="R7653">
        <v>3.86</v>
      </c>
      <c r="X7653">
        <v>23</v>
      </c>
      <c r="Z7653">
        <v>217</v>
      </c>
      <c r="AA7653">
        <f t="shared" si="238"/>
        <v>72.333333333333329</v>
      </c>
    </row>
    <row r="7654" spans="1:27" x14ac:dyDescent="0.25">
      <c r="A7654" t="s">
        <v>1852</v>
      </c>
      <c r="B7654">
        <v>1994</v>
      </c>
      <c r="C7654" t="str">
        <f t="shared" si="239"/>
        <v>Pre-Drug 1970-1991</v>
      </c>
      <c r="D7654" t="s">
        <v>19</v>
      </c>
      <c r="E7654">
        <v>315</v>
      </c>
      <c r="F7654">
        <v>31</v>
      </c>
      <c r="G7654">
        <v>3</v>
      </c>
      <c r="H7654">
        <v>26</v>
      </c>
      <c r="I7654">
        <v>63</v>
      </c>
      <c r="J7654">
        <v>7</v>
      </c>
      <c r="K7654">
        <v>3</v>
      </c>
      <c r="L7654">
        <v>3</v>
      </c>
      <c r="M7654">
        <v>0</v>
      </c>
      <c r="Q7654">
        <v>71</v>
      </c>
      <c r="R7654">
        <v>3.82</v>
      </c>
      <c r="X7654">
        <v>62</v>
      </c>
      <c r="Y7654">
        <v>0.24</v>
      </c>
      <c r="Z7654">
        <v>219</v>
      </c>
      <c r="AA7654">
        <f t="shared" si="238"/>
        <v>73</v>
      </c>
    </row>
    <row r="7655" spans="1:27" x14ac:dyDescent="0.25">
      <c r="A7655" t="s">
        <v>1225</v>
      </c>
      <c r="B7655">
        <v>2000</v>
      </c>
      <c r="C7655" t="str">
        <f t="shared" si="239"/>
        <v>Drug Era 1992-2006</v>
      </c>
      <c r="D7655" t="s">
        <v>19</v>
      </c>
      <c r="E7655">
        <v>315</v>
      </c>
      <c r="F7655">
        <v>26</v>
      </c>
      <c r="G7655">
        <v>9</v>
      </c>
      <c r="H7655">
        <v>23</v>
      </c>
      <c r="I7655">
        <v>61</v>
      </c>
      <c r="J7655">
        <v>1</v>
      </c>
      <c r="K7655">
        <v>2</v>
      </c>
      <c r="L7655">
        <v>3</v>
      </c>
      <c r="M7655">
        <v>1</v>
      </c>
      <c r="Q7655">
        <v>76</v>
      </c>
      <c r="R7655">
        <v>3.19</v>
      </c>
      <c r="X7655">
        <v>30</v>
      </c>
      <c r="Y7655">
        <v>0</v>
      </c>
      <c r="Z7655">
        <v>220</v>
      </c>
      <c r="AA7655">
        <f t="shared" si="238"/>
        <v>73.333333333333329</v>
      </c>
    </row>
    <row r="7656" spans="1:27" x14ac:dyDescent="0.25">
      <c r="A7656" t="s">
        <v>2370</v>
      </c>
      <c r="B7656">
        <v>2006</v>
      </c>
      <c r="C7656" t="str">
        <f t="shared" si="239"/>
        <v>Drug Era 1992-2006</v>
      </c>
      <c r="D7656" t="s">
        <v>19</v>
      </c>
      <c r="E7656">
        <v>315</v>
      </c>
      <c r="F7656">
        <v>24</v>
      </c>
      <c r="G7656">
        <v>2</v>
      </c>
      <c r="H7656">
        <v>24</v>
      </c>
      <c r="I7656">
        <v>65</v>
      </c>
      <c r="J7656">
        <v>3</v>
      </c>
      <c r="K7656">
        <v>2</v>
      </c>
      <c r="L7656">
        <v>3</v>
      </c>
      <c r="M7656">
        <v>0</v>
      </c>
      <c r="Q7656">
        <v>76</v>
      </c>
      <c r="R7656">
        <v>2.91</v>
      </c>
      <c r="X7656">
        <v>50</v>
      </c>
      <c r="Z7656">
        <v>223</v>
      </c>
      <c r="AA7656">
        <f t="shared" si="238"/>
        <v>74.333333333333329</v>
      </c>
    </row>
    <row r="7657" spans="1:27" x14ac:dyDescent="0.25">
      <c r="A7657" t="s">
        <v>1039</v>
      </c>
      <c r="B7657">
        <v>2009</v>
      </c>
      <c r="C7657" t="str">
        <f t="shared" si="239"/>
        <v>Post Drug Era 2007-2012</v>
      </c>
      <c r="D7657" t="s">
        <v>18</v>
      </c>
      <c r="E7657">
        <v>315</v>
      </c>
      <c r="F7657">
        <v>20</v>
      </c>
      <c r="G7657">
        <v>7</v>
      </c>
      <c r="H7657">
        <v>33</v>
      </c>
      <c r="I7657">
        <v>90</v>
      </c>
      <c r="J7657">
        <v>8</v>
      </c>
      <c r="K7657">
        <v>5</v>
      </c>
      <c r="L7657">
        <v>7</v>
      </c>
      <c r="M7657">
        <v>0</v>
      </c>
      <c r="Q7657">
        <v>56</v>
      </c>
      <c r="R7657">
        <v>2.42</v>
      </c>
      <c r="X7657">
        <v>22</v>
      </c>
      <c r="Z7657">
        <v>223</v>
      </c>
      <c r="AA7657">
        <f t="shared" si="238"/>
        <v>74.333333333333329</v>
      </c>
    </row>
    <row r="7658" spans="1:27" x14ac:dyDescent="0.25">
      <c r="A7658" t="s">
        <v>1344</v>
      </c>
      <c r="B7658">
        <v>2010</v>
      </c>
      <c r="C7658" t="str">
        <f t="shared" si="239"/>
        <v>Post Drug Era 2007-2012</v>
      </c>
      <c r="D7658" t="s">
        <v>19</v>
      </c>
      <c r="E7658">
        <v>315</v>
      </c>
      <c r="F7658">
        <v>27</v>
      </c>
      <c r="G7658">
        <v>8</v>
      </c>
      <c r="H7658">
        <v>18</v>
      </c>
      <c r="I7658">
        <v>77</v>
      </c>
      <c r="J7658">
        <v>2</v>
      </c>
      <c r="K7658">
        <v>7</v>
      </c>
      <c r="L7658">
        <v>1</v>
      </c>
      <c r="M7658">
        <v>0</v>
      </c>
      <c r="Q7658">
        <v>73</v>
      </c>
      <c r="R7658">
        <v>3.24</v>
      </c>
      <c r="X7658">
        <v>38</v>
      </c>
      <c r="Z7658">
        <v>225</v>
      </c>
      <c r="AA7658">
        <f t="shared" si="238"/>
        <v>75</v>
      </c>
    </row>
    <row r="7659" spans="1:27" x14ac:dyDescent="0.25">
      <c r="A7659" t="s">
        <v>553</v>
      </c>
      <c r="B7659">
        <v>1978</v>
      </c>
      <c r="C7659" t="str">
        <f t="shared" si="239"/>
        <v>Pre-Drug 1970-1991</v>
      </c>
      <c r="D7659" t="s">
        <v>19</v>
      </c>
      <c r="E7659">
        <v>315</v>
      </c>
      <c r="F7659">
        <v>26</v>
      </c>
      <c r="G7659">
        <v>5</v>
      </c>
      <c r="H7659">
        <v>23</v>
      </c>
      <c r="I7659">
        <v>46</v>
      </c>
      <c r="J7659">
        <v>6</v>
      </c>
      <c r="K7659">
        <v>1</v>
      </c>
      <c r="L7659">
        <v>3</v>
      </c>
      <c r="M7659">
        <v>1</v>
      </c>
      <c r="Q7659">
        <v>65</v>
      </c>
      <c r="R7659">
        <v>3.09</v>
      </c>
      <c r="X7659">
        <v>45</v>
      </c>
      <c r="Y7659">
        <v>0.23</v>
      </c>
      <c r="Z7659">
        <v>227</v>
      </c>
      <c r="AA7659">
        <f t="shared" si="238"/>
        <v>75.666666666666671</v>
      </c>
    </row>
    <row r="7660" spans="1:27" x14ac:dyDescent="0.25">
      <c r="A7660" t="s">
        <v>1173</v>
      </c>
      <c r="B7660">
        <v>1981</v>
      </c>
      <c r="C7660" t="str">
        <f t="shared" si="239"/>
        <v>Pre-Drug 1970-1991</v>
      </c>
      <c r="D7660" t="s">
        <v>19</v>
      </c>
      <c r="E7660">
        <v>315</v>
      </c>
      <c r="F7660">
        <v>27</v>
      </c>
      <c r="G7660">
        <v>8</v>
      </c>
      <c r="H7660">
        <v>33</v>
      </c>
      <c r="I7660">
        <v>44</v>
      </c>
      <c r="J7660">
        <v>8</v>
      </c>
      <c r="K7660">
        <v>3</v>
      </c>
      <c r="L7660">
        <v>0</v>
      </c>
      <c r="M7660">
        <v>0</v>
      </c>
      <c r="Q7660">
        <v>72</v>
      </c>
      <c r="R7660">
        <v>3.21</v>
      </c>
      <c r="X7660">
        <v>27</v>
      </c>
      <c r="Y7660">
        <v>0.26</v>
      </c>
      <c r="Z7660">
        <v>227</v>
      </c>
      <c r="AA7660">
        <f t="shared" si="238"/>
        <v>75.666666666666671</v>
      </c>
    </row>
    <row r="7661" spans="1:27" x14ac:dyDescent="0.25">
      <c r="A7661" t="s">
        <v>940</v>
      </c>
      <c r="B7661">
        <v>1990</v>
      </c>
      <c r="C7661" t="str">
        <f t="shared" si="239"/>
        <v>Pre-Drug 1970-1991</v>
      </c>
      <c r="D7661" t="s">
        <v>19</v>
      </c>
      <c r="E7661">
        <v>315</v>
      </c>
      <c r="F7661">
        <v>26</v>
      </c>
      <c r="G7661">
        <v>4</v>
      </c>
      <c r="H7661">
        <v>24</v>
      </c>
      <c r="I7661">
        <v>32</v>
      </c>
      <c r="J7661">
        <v>3</v>
      </c>
      <c r="K7661">
        <v>1</v>
      </c>
      <c r="L7661">
        <v>0</v>
      </c>
      <c r="M7661">
        <v>0</v>
      </c>
      <c r="Q7661">
        <v>69</v>
      </c>
      <c r="R7661">
        <v>3.08</v>
      </c>
      <c r="X7661">
        <v>47</v>
      </c>
      <c r="Y7661">
        <v>0.24</v>
      </c>
      <c r="Z7661">
        <v>228</v>
      </c>
      <c r="AA7661">
        <f t="shared" si="238"/>
        <v>76</v>
      </c>
    </row>
    <row r="7662" spans="1:27" x14ac:dyDescent="0.25">
      <c r="A7662" t="s">
        <v>1175</v>
      </c>
      <c r="B7662">
        <v>1979</v>
      </c>
      <c r="C7662" t="str">
        <f t="shared" si="239"/>
        <v>Pre-Drug 1970-1991</v>
      </c>
      <c r="D7662" t="s">
        <v>18</v>
      </c>
      <c r="E7662">
        <v>315</v>
      </c>
      <c r="F7662">
        <v>24</v>
      </c>
      <c r="G7662">
        <v>6</v>
      </c>
      <c r="H7662">
        <v>19</v>
      </c>
      <c r="I7662">
        <v>33</v>
      </c>
      <c r="J7662">
        <v>1</v>
      </c>
      <c r="K7662">
        <v>2</v>
      </c>
      <c r="L7662">
        <v>4</v>
      </c>
      <c r="M7662">
        <v>0</v>
      </c>
      <c r="Q7662">
        <v>65</v>
      </c>
      <c r="R7662">
        <v>2.75</v>
      </c>
      <c r="X7662">
        <v>33</v>
      </c>
      <c r="Y7662">
        <v>0.22</v>
      </c>
      <c r="Z7662">
        <v>236</v>
      </c>
      <c r="AA7662">
        <f t="shared" si="238"/>
        <v>78.666666666666671</v>
      </c>
    </row>
    <row r="7663" spans="1:27" x14ac:dyDescent="0.25">
      <c r="A7663" t="s">
        <v>1814</v>
      </c>
      <c r="B7663">
        <v>1976</v>
      </c>
      <c r="C7663" t="str">
        <f t="shared" si="239"/>
        <v>Pre-Drug 1970-1991</v>
      </c>
      <c r="D7663" t="s">
        <v>18</v>
      </c>
      <c r="E7663">
        <v>315</v>
      </c>
      <c r="F7663">
        <v>25</v>
      </c>
      <c r="G7663">
        <v>6</v>
      </c>
      <c r="H7663">
        <v>17</v>
      </c>
      <c r="I7663">
        <v>32</v>
      </c>
      <c r="J7663">
        <v>1</v>
      </c>
      <c r="K7663">
        <v>2</v>
      </c>
      <c r="L7663">
        <v>2</v>
      </c>
      <c r="M7663">
        <v>0</v>
      </c>
      <c r="Q7663">
        <v>71</v>
      </c>
      <c r="R7663">
        <v>2.85</v>
      </c>
      <c r="X7663">
        <v>34</v>
      </c>
      <c r="Y7663">
        <v>0.24</v>
      </c>
      <c r="Z7663">
        <v>237</v>
      </c>
      <c r="AA7663">
        <f t="shared" si="238"/>
        <v>79</v>
      </c>
    </row>
    <row r="7664" spans="1:27" x14ac:dyDescent="0.25">
      <c r="A7664" t="s">
        <v>462</v>
      </c>
      <c r="B7664">
        <v>2007</v>
      </c>
      <c r="C7664" t="str">
        <f t="shared" si="239"/>
        <v>Post Drug Era 2007-2012</v>
      </c>
      <c r="D7664" t="s">
        <v>18</v>
      </c>
      <c r="E7664">
        <v>315</v>
      </c>
      <c r="F7664">
        <v>20</v>
      </c>
      <c r="G7664">
        <v>5</v>
      </c>
      <c r="H7664">
        <v>16</v>
      </c>
      <c r="I7664">
        <v>64</v>
      </c>
      <c r="J7664">
        <v>10</v>
      </c>
      <c r="K7664">
        <v>1</v>
      </c>
      <c r="L7664">
        <v>3</v>
      </c>
      <c r="M7664">
        <v>0</v>
      </c>
      <c r="Q7664">
        <v>64</v>
      </c>
      <c r="R7664">
        <v>2.2799999999999998</v>
      </c>
      <c r="X7664">
        <v>45</v>
      </c>
      <c r="Z7664">
        <v>237</v>
      </c>
      <c r="AA7664">
        <f t="shared" si="238"/>
        <v>79</v>
      </c>
    </row>
    <row r="7665" spans="1:27" x14ac:dyDescent="0.25">
      <c r="A7665" t="s">
        <v>2650</v>
      </c>
      <c r="B7665">
        <v>1985</v>
      </c>
      <c r="C7665" t="str">
        <f t="shared" si="239"/>
        <v>Pre-Drug 1970-1991</v>
      </c>
      <c r="D7665" t="s">
        <v>18</v>
      </c>
      <c r="E7665">
        <v>315</v>
      </c>
      <c r="F7665">
        <v>20</v>
      </c>
      <c r="G7665">
        <v>3</v>
      </c>
      <c r="H7665">
        <v>17</v>
      </c>
      <c r="I7665">
        <v>40</v>
      </c>
      <c r="J7665">
        <v>5</v>
      </c>
      <c r="K7665">
        <v>4</v>
      </c>
      <c r="L7665">
        <v>1</v>
      </c>
      <c r="M7665">
        <v>1</v>
      </c>
      <c r="Q7665">
        <v>69</v>
      </c>
      <c r="R7665">
        <v>2.27</v>
      </c>
      <c r="X7665">
        <v>34</v>
      </c>
      <c r="Y7665">
        <v>0.23</v>
      </c>
      <c r="Z7665">
        <v>238</v>
      </c>
      <c r="AA7665">
        <f t="shared" si="238"/>
        <v>79.333333333333329</v>
      </c>
    </row>
    <row r="7666" spans="1:27" x14ac:dyDescent="0.25">
      <c r="A7666" t="s">
        <v>510</v>
      </c>
      <c r="B7666">
        <v>2004</v>
      </c>
      <c r="C7666" t="str">
        <f t="shared" si="239"/>
        <v>Drug Era 1992-2006</v>
      </c>
      <c r="D7666" t="s">
        <v>18</v>
      </c>
      <c r="E7666">
        <v>316</v>
      </c>
      <c r="F7666">
        <v>50</v>
      </c>
      <c r="G7666">
        <v>12</v>
      </c>
      <c r="H7666">
        <v>52</v>
      </c>
      <c r="I7666">
        <v>52</v>
      </c>
      <c r="J7666">
        <v>7</v>
      </c>
      <c r="K7666">
        <v>9</v>
      </c>
      <c r="L7666">
        <v>5</v>
      </c>
      <c r="M7666">
        <v>0</v>
      </c>
      <c r="Q7666">
        <v>71</v>
      </c>
      <c r="R7666">
        <v>7.11</v>
      </c>
      <c r="X7666">
        <v>49</v>
      </c>
      <c r="Y7666">
        <v>0.28000000000000003</v>
      </c>
      <c r="Z7666">
        <v>190</v>
      </c>
      <c r="AA7666">
        <f t="shared" si="238"/>
        <v>63.333333333333336</v>
      </c>
    </row>
    <row r="7667" spans="1:27" x14ac:dyDescent="0.25">
      <c r="A7667" t="s">
        <v>1842</v>
      </c>
      <c r="B7667">
        <v>2008</v>
      </c>
      <c r="C7667" t="str">
        <f t="shared" si="239"/>
        <v>Post Drug Era 2007-2012</v>
      </c>
      <c r="D7667" t="s">
        <v>19</v>
      </c>
      <c r="E7667">
        <v>316</v>
      </c>
      <c r="F7667">
        <v>61</v>
      </c>
      <c r="G7667">
        <v>7</v>
      </c>
      <c r="H7667">
        <v>25</v>
      </c>
      <c r="I7667">
        <v>35</v>
      </c>
      <c r="J7667">
        <v>4</v>
      </c>
      <c r="K7667">
        <v>5</v>
      </c>
      <c r="L7667">
        <v>6</v>
      </c>
      <c r="M7667">
        <v>0</v>
      </c>
      <c r="Q7667">
        <v>97</v>
      </c>
      <c r="R7667">
        <v>8.67</v>
      </c>
      <c r="X7667">
        <v>40</v>
      </c>
      <c r="Z7667">
        <v>190</v>
      </c>
      <c r="AA7667">
        <f t="shared" si="238"/>
        <v>63.333333333333336</v>
      </c>
    </row>
    <row r="7668" spans="1:27" x14ac:dyDescent="0.25">
      <c r="A7668" t="s">
        <v>1875</v>
      </c>
      <c r="B7668">
        <v>2000</v>
      </c>
      <c r="C7668" t="str">
        <f t="shared" si="239"/>
        <v>Drug Era 1992-2006</v>
      </c>
      <c r="D7668" t="s">
        <v>19</v>
      </c>
      <c r="E7668">
        <v>316</v>
      </c>
      <c r="F7668">
        <v>29</v>
      </c>
      <c r="G7668">
        <v>4</v>
      </c>
      <c r="H7668">
        <v>32</v>
      </c>
      <c r="I7668">
        <v>62</v>
      </c>
      <c r="J7668">
        <v>2</v>
      </c>
      <c r="K7668">
        <v>2</v>
      </c>
      <c r="L7668">
        <v>1</v>
      </c>
      <c r="M7668">
        <v>0</v>
      </c>
      <c r="Q7668">
        <v>83</v>
      </c>
      <c r="R7668">
        <v>3.9</v>
      </c>
      <c r="X7668">
        <v>37</v>
      </c>
      <c r="Y7668">
        <v>0</v>
      </c>
      <c r="Z7668">
        <v>201</v>
      </c>
      <c r="AA7668">
        <f t="shared" si="238"/>
        <v>67</v>
      </c>
    </row>
    <row r="7669" spans="1:27" x14ac:dyDescent="0.25">
      <c r="A7669" t="s">
        <v>1790</v>
      </c>
      <c r="B7669">
        <v>2010</v>
      </c>
      <c r="C7669" t="str">
        <f t="shared" si="239"/>
        <v>Post Drug Era 2007-2012</v>
      </c>
      <c r="D7669" t="s">
        <v>18</v>
      </c>
      <c r="E7669">
        <v>316</v>
      </c>
      <c r="F7669">
        <v>46</v>
      </c>
      <c r="G7669">
        <v>13</v>
      </c>
      <c r="H7669">
        <v>28</v>
      </c>
      <c r="I7669">
        <v>38</v>
      </c>
      <c r="J7669">
        <v>0</v>
      </c>
      <c r="K7669">
        <v>2</v>
      </c>
      <c r="L7669">
        <v>2</v>
      </c>
      <c r="M7669">
        <v>0</v>
      </c>
      <c r="Q7669">
        <v>83</v>
      </c>
      <c r="R7669">
        <v>6.12</v>
      </c>
      <c r="X7669">
        <v>48</v>
      </c>
      <c r="Z7669">
        <v>203</v>
      </c>
      <c r="AA7669">
        <f t="shared" si="238"/>
        <v>67.666666666666671</v>
      </c>
    </row>
    <row r="7670" spans="1:27" x14ac:dyDescent="0.25">
      <c r="A7670" t="s">
        <v>1812</v>
      </c>
      <c r="B7670">
        <v>2001</v>
      </c>
      <c r="C7670" t="str">
        <f t="shared" si="239"/>
        <v>Drug Era 1992-2006</v>
      </c>
      <c r="D7670" t="s">
        <v>18</v>
      </c>
      <c r="E7670">
        <v>316</v>
      </c>
      <c r="F7670">
        <v>40</v>
      </c>
      <c r="G7670">
        <v>15</v>
      </c>
      <c r="H7670">
        <v>21</v>
      </c>
      <c r="I7670">
        <v>36</v>
      </c>
      <c r="J7670">
        <v>4</v>
      </c>
      <c r="K7670">
        <v>4</v>
      </c>
      <c r="L7670">
        <v>3</v>
      </c>
      <c r="M7670">
        <v>0</v>
      </c>
      <c r="Q7670">
        <v>88</v>
      </c>
      <c r="R7670">
        <v>5.19</v>
      </c>
      <c r="X7670">
        <v>57</v>
      </c>
      <c r="Z7670">
        <v>208</v>
      </c>
      <c r="AA7670">
        <f t="shared" si="238"/>
        <v>69.333333333333329</v>
      </c>
    </row>
    <row r="7671" spans="1:27" x14ac:dyDescent="0.25">
      <c r="A7671" t="s">
        <v>3052</v>
      </c>
      <c r="B7671">
        <v>1979</v>
      </c>
      <c r="C7671" t="str">
        <f t="shared" si="239"/>
        <v>Pre-Drug 1970-1991</v>
      </c>
      <c r="D7671" t="s">
        <v>19</v>
      </c>
      <c r="E7671">
        <v>316</v>
      </c>
      <c r="F7671">
        <v>34</v>
      </c>
      <c r="G7671">
        <v>4</v>
      </c>
      <c r="H7671">
        <v>38</v>
      </c>
      <c r="I7671">
        <v>52</v>
      </c>
      <c r="J7671">
        <v>1</v>
      </c>
      <c r="K7671">
        <v>1</v>
      </c>
      <c r="L7671">
        <v>4</v>
      </c>
      <c r="M7671">
        <v>0</v>
      </c>
      <c r="Q7671">
        <v>77</v>
      </c>
      <c r="R7671">
        <v>4.3899999999999997</v>
      </c>
      <c r="X7671">
        <v>57</v>
      </c>
      <c r="Y7671">
        <v>0.28000000000000003</v>
      </c>
      <c r="Z7671">
        <v>209</v>
      </c>
      <c r="AA7671">
        <f t="shared" si="238"/>
        <v>69.666666666666671</v>
      </c>
    </row>
    <row r="7672" spans="1:27" x14ac:dyDescent="0.25">
      <c r="A7672" t="s">
        <v>1060</v>
      </c>
      <c r="B7672">
        <v>2009</v>
      </c>
      <c r="C7672" t="str">
        <f t="shared" si="239"/>
        <v>Post Drug Era 2007-2012</v>
      </c>
      <c r="D7672" t="s">
        <v>18</v>
      </c>
      <c r="E7672">
        <v>316</v>
      </c>
      <c r="F7672">
        <v>35</v>
      </c>
      <c r="G7672">
        <v>5</v>
      </c>
      <c r="H7672">
        <v>36</v>
      </c>
      <c r="I7672">
        <v>54</v>
      </c>
      <c r="J7672">
        <v>5</v>
      </c>
      <c r="K7672">
        <v>8</v>
      </c>
      <c r="L7672">
        <v>9</v>
      </c>
      <c r="M7672">
        <v>1</v>
      </c>
      <c r="Q7672">
        <v>64</v>
      </c>
      <c r="R7672">
        <v>4.5199999999999996</v>
      </c>
      <c r="X7672">
        <v>32</v>
      </c>
      <c r="Z7672">
        <v>209</v>
      </c>
      <c r="AA7672">
        <f t="shared" si="238"/>
        <v>69.666666666666671</v>
      </c>
    </row>
    <row r="7673" spans="1:27" x14ac:dyDescent="0.25">
      <c r="A7673" t="s">
        <v>2737</v>
      </c>
      <c r="B7673">
        <v>2009</v>
      </c>
      <c r="C7673" t="str">
        <f t="shared" si="239"/>
        <v>Post Drug Era 2007-2012</v>
      </c>
      <c r="D7673" t="s">
        <v>18</v>
      </c>
      <c r="E7673">
        <v>316</v>
      </c>
      <c r="F7673">
        <v>31</v>
      </c>
      <c r="G7673">
        <v>6</v>
      </c>
      <c r="H7673">
        <v>38</v>
      </c>
      <c r="I7673">
        <v>45</v>
      </c>
      <c r="J7673">
        <v>7</v>
      </c>
      <c r="K7673">
        <v>1</v>
      </c>
      <c r="L7673">
        <v>2</v>
      </c>
      <c r="M7673">
        <v>0</v>
      </c>
      <c r="Q7673">
        <v>72</v>
      </c>
      <c r="R7673">
        <v>3.97</v>
      </c>
      <c r="X7673">
        <v>18</v>
      </c>
      <c r="Z7673">
        <v>211</v>
      </c>
      <c r="AA7673">
        <f t="shared" si="238"/>
        <v>70.333333333333329</v>
      </c>
    </row>
    <row r="7674" spans="1:27" x14ac:dyDescent="0.25">
      <c r="A7674" t="s">
        <v>61</v>
      </c>
      <c r="B7674">
        <v>1998</v>
      </c>
      <c r="C7674" t="str">
        <f t="shared" si="239"/>
        <v>Drug Era 1992-2006</v>
      </c>
      <c r="D7674" t="s">
        <v>18</v>
      </c>
      <c r="E7674">
        <v>316</v>
      </c>
      <c r="F7674">
        <v>32</v>
      </c>
      <c r="G7674">
        <v>10</v>
      </c>
      <c r="H7674">
        <v>33</v>
      </c>
      <c r="I7674">
        <v>46</v>
      </c>
      <c r="J7674">
        <v>9</v>
      </c>
      <c r="K7674">
        <v>1</v>
      </c>
      <c r="L7674">
        <v>3</v>
      </c>
      <c r="M7674">
        <v>0</v>
      </c>
      <c r="Q7674">
        <v>75</v>
      </c>
      <c r="R7674">
        <v>4.08</v>
      </c>
      <c r="X7674">
        <v>49</v>
      </c>
      <c r="Z7674">
        <v>212</v>
      </c>
      <c r="AA7674">
        <f t="shared" si="238"/>
        <v>70.666666666666671</v>
      </c>
    </row>
    <row r="7675" spans="1:27" x14ac:dyDescent="0.25">
      <c r="A7675" t="s">
        <v>2580</v>
      </c>
      <c r="B7675">
        <v>1975</v>
      </c>
      <c r="C7675" t="str">
        <f t="shared" si="239"/>
        <v>Pre-Drug 1970-1991</v>
      </c>
      <c r="D7675" t="s">
        <v>19</v>
      </c>
      <c r="E7675">
        <v>316</v>
      </c>
      <c r="F7675">
        <v>38</v>
      </c>
      <c r="G7675">
        <v>10</v>
      </c>
      <c r="H7675">
        <v>43</v>
      </c>
      <c r="I7675">
        <v>45</v>
      </c>
      <c r="J7675">
        <v>3</v>
      </c>
      <c r="K7675">
        <v>5</v>
      </c>
      <c r="L7675">
        <v>0</v>
      </c>
      <c r="M7675">
        <v>0</v>
      </c>
      <c r="Q7675">
        <v>71</v>
      </c>
      <c r="R7675">
        <v>4.82</v>
      </c>
      <c r="X7675">
        <v>27</v>
      </c>
      <c r="Y7675">
        <v>0.27</v>
      </c>
      <c r="Z7675">
        <v>213</v>
      </c>
      <c r="AA7675">
        <f t="shared" si="238"/>
        <v>71</v>
      </c>
    </row>
    <row r="7676" spans="1:27" x14ac:dyDescent="0.25">
      <c r="A7676" t="s">
        <v>232</v>
      </c>
      <c r="B7676">
        <v>2004</v>
      </c>
      <c r="C7676" t="str">
        <f t="shared" si="239"/>
        <v>Drug Era 1992-2006</v>
      </c>
      <c r="D7676" t="s">
        <v>18</v>
      </c>
      <c r="E7676">
        <v>316</v>
      </c>
      <c r="F7676">
        <v>38</v>
      </c>
      <c r="G7676">
        <v>12</v>
      </c>
      <c r="H7676">
        <v>26</v>
      </c>
      <c r="I7676">
        <v>45</v>
      </c>
      <c r="J7676">
        <v>2</v>
      </c>
      <c r="K7676">
        <v>6</v>
      </c>
      <c r="L7676">
        <v>2</v>
      </c>
      <c r="M7676">
        <v>0</v>
      </c>
      <c r="Q7676">
        <v>78</v>
      </c>
      <c r="R7676">
        <v>4.79</v>
      </c>
      <c r="X7676">
        <v>30</v>
      </c>
      <c r="Y7676">
        <v>0.27</v>
      </c>
      <c r="Z7676">
        <v>214</v>
      </c>
      <c r="AA7676">
        <f t="shared" si="238"/>
        <v>71.333333333333329</v>
      </c>
    </row>
    <row r="7677" spans="1:27" x14ac:dyDescent="0.25">
      <c r="A7677" t="s">
        <v>1201</v>
      </c>
      <c r="B7677">
        <v>1970</v>
      </c>
      <c r="C7677" t="str">
        <f t="shared" si="239"/>
        <v>Pre-Drug 1970-1991</v>
      </c>
      <c r="D7677" t="s">
        <v>19</v>
      </c>
      <c r="E7677">
        <v>316</v>
      </c>
      <c r="F7677">
        <v>32</v>
      </c>
      <c r="G7677">
        <v>7</v>
      </c>
      <c r="H7677">
        <v>44</v>
      </c>
      <c r="I7677">
        <v>43</v>
      </c>
      <c r="J7677">
        <v>6</v>
      </c>
      <c r="K7677">
        <v>1</v>
      </c>
      <c r="L7677">
        <v>4</v>
      </c>
      <c r="M7677">
        <v>0</v>
      </c>
      <c r="Q7677">
        <v>69</v>
      </c>
      <c r="R7677">
        <v>4.0199999999999996</v>
      </c>
      <c r="X7677">
        <v>45</v>
      </c>
      <c r="Y7677">
        <v>0.26</v>
      </c>
      <c r="Z7677">
        <v>215</v>
      </c>
      <c r="AA7677">
        <f t="shared" si="238"/>
        <v>71.666666666666671</v>
      </c>
    </row>
    <row r="7678" spans="1:27" x14ac:dyDescent="0.25">
      <c r="A7678" t="s">
        <v>2893</v>
      </c>
      <c r="B7678">
        <v>1984</v>
      </c>
      <c r="C7678" t="str">
        <f t="shared" si="239"/>
        <v>Pre-Drug 1970-1991</v>
      </c>
      <c r="D7678" t="s">
        <v>19</v>
      </c>
      <c r="E7678">
        <v>316</v>
      </c>
      <c r="F7678">
        <v>28</v>
      </c>
      <c r="G7678">
        <v>8</v>
      </c>
      <c r="H7678">
        <v>31</v>
      </c>
      <c r="I7678">
        <v>39</v>
      </c>
      <c r="J7678">
        <v>5</v>
      </c>
      <c r="K7678">
        <v>4</v>
      </c>
      <c r="L7678">
        <v>0</v>
      </c>
      <c r="M7678">
        <v>1</v>
      </c>
      <c r="Q7678">
        <v>78</v>
      </c>
      <c r="R7678">
        <v>3.52</v>
      </c>
      <c r="X7678">
        <v>39</v>
      </c>
      <c r="Y7678">
        <v>0.28000000000000003</v>
      </c>
      <c r="Z7678">
        <v>215</v>
      </c>
      <c r="AA7678">
        <f t="shared" si="238"/>
        <v>71.666666666666671</v>
      </c>
    </row>
    <row r="7679" spans="1:27" x14ac:dyDescent="0.25">
      <c r="A7679" t="s">
        <v>2569</v>
      </c>
      <c r="B7679">
        <v>1990</v>
      </c>
      <c r="C7679" t="str">
        <f t="shared" si="239"/>
        <v>Pre-Drug 1970-1991</v>
      </c>
      <c r="D7679" t="s">
        <v>18</v>
      </c>
      <c r="E7679">
        <v>316</v>
      </c>
      <c r="F7679">
        <v>39</v>
      </c>
      <c r="G7679">
        <v>12</v>
      </c>
      <c r="H7679">
        <v>30</v>
      </c>
      <c r="I7679">
        <v>42</v>
      </c>
      <c r="J7679">
        <v>4</v>
      </c>
      <c r="K7679">
        <v>2</v>
      </c>
      <c r="L7679">
        <v>3</v>
      </c>
      <c r="M7679">
        <v>2</v>
      </c>
      <c r="Q7679">
        <v>74</v>
      </c>
      <c r="R7679">
        <v>4.9000000000000004</v>
      </c>
      <c r="X7679">
        <v>27</v>
      </c>
      <c r="Y7679">
        <v>0.26</v>
      </c>
      <c r="Z7679">
        <v>215</v>
      </c>
      <c r="AA7679">
        <f t="shared" si="238"/>
        <v>71.666666666666671</v>
      </c>
    </row>
    <row r="7680" spans="1:27" x14ac:dyDescent="0.25">
      <c r="A7680" t="s">
        <v>1200</v>
      </c>
      <c r="B7680">
        <v>1993</v>
      </c>
      <c r="C7680" t="str">
        <f t="shared" si="239"/>
        <v>Pre-Drug 1970-1991</v>
      </c>
      <c r="D7680" t="s">
        <v>19</v>
      </c>
      <c r="E7680">
        <v>316</v>
      </c>
      <c r="F7680">
        <v>21</v>
      </c>
      <c r="G7680">
        <v>4</v>
      </c>
      <c r="H7680">
        <v>32</v>
      </c>
      <c r="I7680">
        <v>58</v>
      </c>
      <c r="J7680">
        <v>8</v>
      </c>
      <c r="K7680">
        <v>4</v>
      </c>
      <c r="L7680">
        <v>2</v>
      </c>
      <c r="M7680">
        <v>0</v>
      </c>
      <c r="Q7680">
        <v>69</v>
      </c>
      <c r="R7680">
        <v>2.64</v>
      </c>
      <c r="X7680">
        <v>20</v>
      </c>
      <c r="Y7680">
        <v>0.25</v>
      </c>
      <c r="Z7680">
        <v>215</v>
      </c>
      <c r="AA7680">
        <f t="shared" si="238"/>
        <v>71.666666666666671</v>
      </c>
    </row>
    <row r="7681" spans="1:27" x14ac:dyDescent="0.25">
      <c r="A7681" t="s">
        <v>1832</v>
      </c>
      <c r="B7681">
        <v>2006</v>
      </c>
      <c r="C7681" t="str">
        <f t="shared" si="239"/>
        <v>Drug Era 1992-2006</v>
      </c>
      <c r="D7681" t="s">
        <v>18</v>
      </c>
      <c r="E7681">
        <v>316</v>
      </c>
      <c r="F7681">
        <v>29</v>
      </c>
      <c r="G7681">
        <v>5</v>
      </c>
      <c r="H7681">
        <v>28</v>
      </c>
      <c r="I7681">
        <v>47</v>
      </c>
      <c r="J7681">
        <v>3</v>
      </c>
      <c r="K7681">
        <v>2</v>
      </c>
      <c r="L7681">
        <v>2</v>
      </c>
      <c r="M7681">
        <v>0</v>
      </c>
      <c r="Q7681">
        <v>76</v>
      </c>
      <c r="R7681">
        <v>3.64</v>
      </c>
      <c r="X7681">
        <v>18</v>
      </c>
      <c r="Z7681">
        <v>215</v>
      </c>
      <c r="AA7681">
        <f t="shared" si="238"/>
        <v>71.666666666666671</v>
      </c>
    </row>
    <row r="7682" spans="1:27" x14ac:dyDescent="0.25">
      <c r="A7682" t="s">
        <v>1189</v>
      </c>
      <c r="B7682">
        <v>2010</v>
      </c>
      <c r="C7682" t="str">
        <f t="shared" si="239"/>
        <v>Post Drug Era 2007-2012</v>
      </c>
      <c r="D7682" t="s">
        <v>18</v>
      </c>
      <c r="E7682">
        <v>316</v>
      </c>
      <c r="F7682">
        <v>36</v>
      </c>
      <c r="G7682">
        <v>9</v>
      </c>
      <c r="H7682">
        <v>26</v>
      </c>
      <c r="I7682">
        <v>55</v>
      </c>
      <c r="J7682">
        <v>4</v>
      </c>
      <c r="K7682">
        <v>8</v>
      </c>
      <c r="L7682">
        <v>5</v>
      </c>
      <c r="M7682">
        <v>0</v>
      </c>
      <c r="Q7682">
        <v>73</v>
      </c>
      <c r="R7682">
        <v>4.5</v>
      </c>
      <c r="X7682">
        <v>56</v>
      </c>
      <c r="Z7682">
        <v>216</v>
      </c>
      <c r="AA7682">
        <f t="shared" ref="AA7682:AA7745" si="240">Z7682/3</f>
        <v>72</v>
      </c>
    </row>
    <row r="7683" spans="1:27" x14ac:dyDescent="0.25">
      <c r="A7683" t="s">
        <v>1560</v>
      </c>
      <c r="B7683">
        <v>1977</v>
      </c>
      <c r="C7683" t="str">
        <f t="shared" ref="C7683:C7746" si="241">IF(B7683&lt;1997,"Pre-Drug 1970-1991",IF(B7683&lt;=2006,"Drug Era 1992-2006","Post Drug Era 2007-2012"))</f>
        <v>Pre-Drug 1970-1991</v>
      </c>
      <c r="D7683" t="s">
        <v>19</v>
      </c>
      <c r="E7683">
        <v>316</v>
      </c>
      <c r="F7683">
        <v>40</v>
      </c>
      <c r="G7683">
        <v>10</v>
      </c>
      <c r="H7683">
        <v>39</v>
      </c>
      <c r="I7683">
        <v>49</v>
      </c>
      <c r="J7683">
        <v>5</v>
      </c>
      <c r="K7683">
        <v>3</v>
      </c>
      <c r="L7683">
        <v>4</v>
      </c>
      <c r="M7683">
        <v>0</v>
      </c>
      <c r="Q7683">
        <v>62</v>
      </c>
      <c r="R7683">
        <v>4.95</v>
      </c>
      <c r="X7683">
        <v>35</v>
      </c>
      <c r="Y7683">
        <v>0.23</v>
      </c>
      <c r="Z7683">
        <v>218</v>
      </c>
      <c r="AA7683">
        <f t="shared" si="240"/>
        <v>72.666666666666671</v>
      </c>
    </row>
    <row r="7684" spans="1:27" x14ac:dyDescent="0.25">
      <c r="A7684" t="s">
        <v>1102</v>
      </c>
      <c r="B7684">
        <v>1992</v>
      </c>
      <c r="C7684" t="str">
        <f t="shared" si="241"/>
        <v>Pre-Drug 1970-1991</v>
      </c>
      <c r="D7684" t="s">
        <v>19</v>
      </c>
      <c r="E7684">
        <v>316</v>
      </c>
      <c r="F7684">
        <v>31</v>
      </c>
      <c r="G7684">
        <v>6</v>
      </c>
      <c r="H7684">
        <v>21</v>
      </c>
      <c r="I7684">
        <v>44</v>
      </c>
      <c r="J7684">
        <v>5</v>
      </c>
      <c r="K7684">
        <v>2</v>
      </c>
      <c r="L7684">
        <v>2</v>
      </c>
      <c r="M7684">
        <v>1</v>
      </c>
      <c r="Q7684">
        <v>84</v>
      </c>
      <c r="R7684">
        <v>3.84</v>
      </c>
      <c r="X7684">
        <v>47</v>
      </c>
      <c r="Y7684">
        <v>0.28999999999999998</v>
      </c>
      <c r="Z7684">
        <v>218</v>
      </c>
      <c r="AA7684">
        <f t="shared" si="240"/>
        <v>72.666666666666671</v>
      </c>
    </row>
    <row r="7685" spans="1:27" x14ac:dyDescent="0.25">
      <c r="A7685" t="s">
        <v>608</v>
      </c>
      <c r="B7685">
        <v>2008</v>
      </c>
      <c r="C7685" t="str">
        <f t="shared" si="241"/>
        <v>Post Drug Era 2007-2012</v>
      </c>
      <c r="D7685" t="s">
        <v>19</v>
      </c>
      <c r="E7685">
        <v>316</v>
      </c>
      <c r="F7685">
        <v>26</v>
      </c>
      <c r="G7685">
        <v>1</v>
      </c>
      <c r="H7685">
        <v>36</v>
      </c>
      <c r="I7685">
        <v>39</v>
      </c>
      <c r="J7685">
        <v>4</v>
      </c>
      <c r="K7685">
        <v>3</v>
      </c>
      <c r="L7685">
        <v>2</v>
      </c>
      <c r="M7685">
        <v>0</v>
      </c>
      <c r="Q7685">
        <v>65</v>
      </c>
      <c r="R7685">
        <v>3.22</v>
      </c>
      <c r="X7685">
        <v>52</v>
      </c>
      <c r="Z7685">
        <v>218</v>
      </c>
      <c r="AA7685">
        <f t="shared" si="240"/>
        <v>72.666666666666671</v>
      </c>
    </row>
    <row r="7686" spans="1:27" x14ac:dyDescent="0.25">
      <c r="A7686" t="s">
        <v>611</v>
      </c>
      <c r="B7686">
        <v>2010</v>
      </c>
      <c r="C7686" t="str">
        <f t="shared" si="241"/>
        <v>Post Drug Era 2007-2012</v>
      </c>
      <c r="D7686" t="s">
        <v>18</v>
      </c>
      <c r="E7686">
        <v>316</v>
      </c>
      <c r="F7686">
        <v>31</v>
      </c>
      <c r="G7686">
        <v>5</v>
      </c>
      <c r="H7686">
        <v>36</v>
      </c>
      <c r="I7686">
        <v>59</v>
      </c>
      <c r="J7686">
        <v>1</v>
      </c>
      <c r="K7686">
        <v>2</v>
      </c>
      <c r="L7686">
        <v>2</v>
      </c>
      <c r="M7686">
        <v>0</v>
      </c>
      <c r="Q7686">
        <v>68</v>
      </c>
      <c r="R7686">
        <v>3.84</v>
      </c>
      <c r="X7686">
        <v>33</v>
      </c>
      <c r="Z7686">
        <v>218</v>
      </c>
      <c r="AA7686">
        <f t="shared" si="240"/>
        <v>72.666666666666671</v>
      </c>
    </row>
    <row r="7687" spans="1:27" x14ac:dyDescent="0.25">
      <c r="A7687" t="s">
        <v>2962</v>
      </c>
      <c r="B7687">
        <v>1984</v>
      </c>
      <c r="C7687" t="str">
        <f t="shared" si="241"/>
        <v>Pre-Drug 1970-1991</v>
      </c>
      <c r="D7687" t="s">
        <v>19</v>
      </c>
      <c r="E7687">
        <v>316</v>
      </c>
      <c r="F7687">
        <v>29</v>
      </c>
      <c r="G7687">
        <v>7</v>
      </c>
      <c r="H7687">
        <v>24</v>
      </c>
      <c r="I7687">
        <v>49</v>
      </c>
      <c r="J7687">
        <v>3</v>
      </c>
      <c r="K7687">
        <v>0</v>
      </c>
      <c r="L7687">
        <v>0</v>
      </c>
      <c r="M7687">
        <v>0</v>
      </c>
      <c r="Q7687">
        <v>84</v>
      </c>
      <c r="R7687">
        <v>3.58</v>
      </c>
      <c r="X7687">
        <v>34</v>
      </c>
      <c r="Y7687">
        <v>0.28999999999999998</v>
      </c>
      <c r="Z7687">
        <v>219</v>
      </c>
      <c r="AA7687">
        <f t="shared" si="240"/>
        <v>73</v>
      </c>
    </row>
    <row r="7688" spans="1:27" x14ac:dyDescent="0.25">
      <c r="A7688" t="s">
        <v>2718</v>
      </c>
      <c r="B7688">
        <v>2009</v>
      </c>
      <c r="C7688" t="str">
        <f t="shared" si="241"/>
        <v>Post Drug Era 2007-2012</v>
      </c>
      <c r="D7688" t="s">
        <v>18</v>
      </c>
      <c r="E7688">
        <v>316</v>
      </c>
      <c r="F7688">
        <v>29</v>
      </c>
      <c r="G7688">
        <v>8</v>
      </c>
      <c r="H7688">
        <v>34</v>
      </c>
      <c r="I7688">
        <v>53</v>
      </c>
      <c r="J7688">
        <v>1</v>
      </c>
      <c r="K7688">
        <v>1</v>
      </c>
      <c r="L7688">
        <v>5</v>
      </c>
      <c r="M7688">
        <v>0</v>
      </c>
      <c r="Q7688">
        <v>71</v>
      </c>
      <c r="R7688">
        <v>3.58</v>
      </c>
      <c r="X7688">
        <v>34</v>
      </c>
      <c r="Z7688">
        <v>219</v>
      </c>
      <c r="AA7688">
        <f t="shared" si="240"/>
        <v>73</v>
      </c>
    </row>
    <row r="7689" spans="1:27" x14ac:dyDescent="0.25">
      <c r="A7689" t="s">
        <v>1649</v>
      </c>
      <c r="B7689">
        <v>2003</v>
      </c>
      <c r="C7689" t="str">
        <f t="shared" si="241"/>
        <v>Drug Era 1992-2006</v>
      </c>
      <c r="D7689" t="s">
        <v>19</v>
      </c>
      <c r="E7689">
        <v>316</v>
      </c>
      <c r="F7689">
        <v>28</v>
      </c>
      <c r="G7689">
        <v>5</v>
      </c>
      <c r="H7689">
        <v>34</v>
      </c>
      <c r="I7689">
        <v>64</v>
      </c>
      <c r="J7689">
        <v>5</v>
      </c>
      <c r="K7689">
        <v>2</v>
      </c>
      <c r="L7689">
        <v>5</v>
      </c>
      <c r="M7689">
        <v>1</v>
      </c>
      <c r="Q7689">
        <v>58</v>
      </c>
      <c r="R7689">
        <v>3.42</v>
      </c>
      <c r="X7689">
        <v>55</v>
      </c>
      <c r="Y7689">
        <v>0.21</v>
      </c>
      <c r="Z7689">
        <v>221</v>
      </c>
      <c r="AA7689">
        <f t="shared" si="240"/>
        <v>73.666666666666671</v>
      </c>
    </row>
    <row r="7690" spans="1:27" x14ac:dyDescent="0.25">
      <c r="A7690" t="s">
        <v>1226</v>
      </c>
      <c r="B7690">
        <v>2002</v>
      </c>
      <c r="C7690" t="str">
        <f t="shared" si="241"/>
        <v>Drug Era 1992-2006</v>
      </c>
      <c r="D7690" t="s">
        <v>19</v>
      </c>
      <c r="E7690">
        <v>316</v>
      </c>
      <c r="F7690">
        <v>36</v>
      </c>
      <c r="G7690">
        <v>8</v>
      </c>
      <c r="H7690">
        <v>22</v>
      </c>
      <c r="I7690">
        <v>45</v>
      </c>
      <c r="J7690">
        <v>0</v>
      </c>
      <c r="K7690">
        <v>2</v>
      </c>
      <c r="L7690">
        <v>1</v>
      </c>
      <c r="M7690">
        <v>0</v>
      </c>
      <c r="Q7690">
        <v>79</v>
      </c>
      <c r="R7690">
        <v>4.3600000000000003</v>
      </c>
      <c r="X7690">
        <v>23</v>
      </c>
      <c r="Z7690">
        <v>223</v>
      </c>
      <c r="AA7690">
        <f t="shared" si="240"/>
        <v>74.333333333333329</v>
      </c>
    </row>
    <row r="7691" spans="1:27" x14ac:dyDescent="0.25">
      <c r="A7691" t="s">
        <v>2504</v>
      </c>
      <c r="B7691">
        <v>2012</v>
      </c>
      <c r="C7691" t="str">
        <f t="shared" si="241"/>
        <v>Post Drug Era 2007-2012</v>
      </c>
      <c r="D7691" t="s">
        <v>19</v>
      </c>
      <c r="E7691">
        <v>316</v>
      </c>
      <c r="F7691">
        <v>31</v>
      </c>
      <c r="G7691">
        <v>8</v>
      </c>
      <c r="H7691">
        <v>15</v>
      </c>
      <c r="I7691">
        <v>57</v>
      </c>
      <c r="J7691">
        <v>1</v>
      </c>
      <c r="K7691">
        <v>3</v>
      </c>
      <c r="L7691">
        <v>3</v>
      </c>
      <c r="M7691">
        <v>0</v>
      </c>
      <c r="Q7691">
        <v>81</v>
      </c>
      <c r="R7691">
        <v>3.74</v>
      </c>
      <c r="X7691">
        <v>46</v>
      </c>
      <c r="Z7691">
        <v>224</v>
      </c>
      <c r="AA7691">
        <f t="shared" si="240"/>
        <v>74.666666666666671</v>
      </c>
    </row>
    <row r="7692" spans="1:27" x14ac:dyDescent="0.25">
      <c r="A7692" t="s">
        <v>406</v>
      </c>
      <c r="B7692">
        <v>1990</v>
      </c>
      <c r="C7692" t="str">
        <f t="shared" si="241"/>
        <v>Pre-Drug 1970-1991</v>
      </c>
      <c r="D7692" t="s">
        <v>18</v>
      </c>
      <c r="E7692">
        <v>316</v>
      </c>
      <c r="F7692">
        <v>21</v>
      </c>
      <c r="G7692">
        <v>6</v>
      </c>
      <c r="H7692">
        <v>21</v>
      </c>
      <c r="I7692">
        <v>47</v>
      </c>
      <c r="J7692">
        <v>6</v>
      </c>
      <c r="K7692">
        <v>1</v>
      </c>
      <c r="L7692">
        <v>2</v>
      </c>
      <c r="M7692">
        <v>1</v>
      </c>
      <c r="Q7692">
        <v>71</v>
      </c>
      <c r="R7692">
        <v>2.52</v>
      </c>
      <c r="X7692">
        <v>28</v>
      </c>
      <c r="Y7692">
        <v>0.24</v>
      </c>
      <c r="Z7692">
        <v>225</v>
      </c>
      <c r="AA7692">
        <f t="shared" si="240"/>
        <v>75</v>
      </c>
    </row>
    <row r="7693" spans="1:27" x14ac:dyDescent="0.25">
      <c r="A7693" t="s">
        <v>1600</v>
      </c>
      <c r="B7693">
        <v>2001</v>
      </c>
      <c r="C7693" t="str">
        <f t="shared" si="241"/>
        <v>Drug Era 1992-2006</v>
      </c>
      <c r="D7693" t="s">
        <v>19</v>
      </c>
      <c r="E7693">
        <v>316</v>
      </c>
      <c r="F7693">
        <v>20</v>
      </c>
      <c r="G7693">
        <v>7</v>
      </c>
      <c r="H7693">
        <v>28</v>
      </c>
      <c r="I7693">
        <v>40</v>
      </c>
      <c r="J7693">
        <v>4</v>
      </c>
      <c r="K7693">
        <v>6</v>
      </c>
      <c r="L7693">
        <v>2</v>
      </c>
      <c r="M7693">
        <v>0</v>
      </c>
      <c r="Q7693">
        <v>71</v>
      </c>
      <c r="R7693">
        <v>2.38</v>
      </c>
      <c r="X7693">
        <v>19</v>
      </c>
      <c r="Z7693">
        <v>227</v>
      </c>
      <c r="AA7693">
        <f t="shared" si="240"/>
        <v>75.666666666666671</v>
      </c>
    </row>
    <row r="7694" spans="1:27" x14ac:dyDescent="0.25">
      <c r="A7694" t="s">
        <v>1313</v>
      </c>
      <c r="B7694">
        <v>2012</v>
      </c>
      <c r="C7694" t="str">
        <f t="shared" si="241"/>
        <v>Post Drug Era 2007-2012</v>
      </c>
      <c r="D7694" t="s">
        <v>18</v>
      </c>
      <c r="E7694">
        <v>316</v>
      </c>
      <c r="F7694">
        <v>24</v>
      </c>
      <c r="G7694">
        <v>7</v>
      </c>
      <c r="H7694">
        <v>22</v>
      </c>
      <c r="I7694">
        <v>50</v>
      </c>
      <c r="J7694">
        <v>4</v>
      </c>
      <c r="K7694">
        <v>5</v>
      </c>
      <c r="L7694">
        <v>5</v>
      </c>
      <c r="M7694">
        <v>0</v>
      </c>
      <c r="Q7694">
        <v>65</v>
      </c>
      <c r="R7694">
        <v>2.85</v>
      </c>
      <c r="X7694">
        <v>52</v>
      </c>
      <c r="Z7694">
        <v>227</v>
      </c>
      <c r="AA7694">
        <f t="shared" si="240"/>
        <v>75.666666666666671</v>
      </c>
    </row>
    <row r="7695" spans="1:27" x14ac:dyDescent="0.25">
      <c r="A7695" t="s">
        <v>2642</v>
      </c>
      <c r="B7695">
        <v>2005</v>
      </c>
      <c r="C7695" t="str">
        <f t="shared" si="241"/>
        <v>Drug Era 1992-2006</v>
      </c>
      <c r="D7695" t="s">
        <v>19</v>
      </c>
      <c r="E7695">
        <v>316</v>
      </c>
      <c r="F7695">
        <v>27</v>
      </c>
      <c r="G7695">
        <v>4</v>
      </c>
      <c r="H7695">
        <v>24</v>
      </c>
      <c r="I7695">
        <v>37</v>
      </c>
      <c r="J7695">
        <v>0</v>
      </c>
      <c r="K7695">
        <v>0</v>
      </c>
      <c r="L7695">
        <v>5</v>
      </c>
      <c r="M7695">
        <v>0</v>
      </c>
      <c r="Q7695">
        <v>71</v>
      </c>
      <c r="R7695">
        <v>3.2</v>
      </c>
      <c r="X7695">
        <v>28</v>
      </c>
      <c r="Z7695">
        <v>228</v>
      </c>
      <c r="AA7695">
        <f t="shared" si="240"/>
        <v>76</v>
      </c>
    </row>
    <row r="7696" spans="1:27" x14ac:dyDescent="0.25">
      <c r="A7696" t="s">
        <v>422</v>
      </c>
      <c r="B7696">
        <v>1975</v>
      </c>
      <c r="C7696" t="str">
        <f t="shared" si="241"/>
        <v>Pre-Drug 1970-1991</v>
      </c>
      <c r="D7696" t="s">
        <v>19</v>
      </c>
      <c r="E7696">
        <v>316</v>
      </c>
      <c r="F7696">
        <v>22</v>
      </c>
      <c r="G7696">
        <v>7</v>
      </c>
      <c r="H7696">
        <v>29</v>
      </c>
      <c r="I7696">
        <v>29</v>
      </c>
      <c r="J7696">
        <v>10</v>
      </c>
      <c r="K7696">
        <v>4</v>
      </c>
      <c r="L7696">
        <v>1</v>
      </c>
      <c r="M7696">
        <v>0</v>
      </c>
      <c r="Q7696">
        <v>69</v>
      </c>
      <c r="R7696">
        <v>2.57</v>
      </c>
      <c r="X7696">
        <v>26</v>
      </c>
      <c r="Y7696">
        <v>0.25</v>
      </c>
      <c r="Z7696">
        <v>231</v>
      </c>
      <c r="AA7696">
        <f t="shared" si="240"/>
        <v>77</v>
      </c>
    </row>
    <row r="7697" spans="1:27" x14ac:dyDescent="0.25">
      <c r="A7697" t="s">
        <v>2382</v>
      </c>
      <c r="B7697">
        <v>2004</v>
      </c>
      <c r="C7697" t="str">
        <f t="shared" si="241"/>
        <v>Drug Era 1992-2006</v>
      </c>
      <c r="D7697" t="s">
        <v>19</v>
      </c>
      <c r="E7697">
        <v>316</v>
      </c>
      <c r="F7697">
        <v>17</v>
      </c>
      <c r="G7697">
        <v>3</v>
      </c>
      <c r="H7697">
        <v>20</v>
      </c>
      <c r="I7697">
        <v>66</v>
      </c>
      <c r="J7697">
        <v>3</v>
      </c>
      <c r="K7697">
        <v>0</v>
      </c>
      <c r="L7697">
        <v>5</v>
      </c>
      <c r="M7697">
        <v>0</v>
      </c>
      <c r="Q7697">
        <v>65</v>
      </c>
      <c r="R7697">
        <v>1.94</v>
      </c>
      <c r="X7697">
        <v>17</v>
      </c>
      <c r="Y7697">
        <v>0.22</v>
      </c>
      <c r="Z7697">
        <v>236</v>
      </c>
      <c r="AA7697">
        <f t="shared" si="240"/>
        <v>78.666666666666671</v>
      </c>
    </row>
    <row r="7698" spans="1:27" x14ac:dyDescent="0.25">
      <c r="A7698" t="s">
        <v>1992</v>
      </c>
      <c r="B7698">
        <v>2003</v>
      </c>
      <c r="C7698" t="str">
        <f t="shared" si="241"/>
        <v>Drug Era 1992-2006</v>
      </c>
      <c r="D7698" t="s">
        <v>18</v>
      </c>
      <c r="E7698">
        <v>316</v>
      </c>
      <c r="F7698">
        <v>26</v>
      </c>
      <c r="G7698">
        <v>7</v>
      </c>
      <c r="H7698">
        <v>33</v>
      </c>
      <c r="I7698">
        <v>83</v>
      </c>
      <c r="J7698">
        <v>3</v>
      </c>
      <c r="K7698">
        <v>4</v>
      </c>
      <c r="L7698">
        <v>3</v>
      </c>
      <c r="M7698">
        <v>1</v>
      </c>
      <c r="Q7698">
        <v>51</v>
      </c>
      <c r="R7698">
        <v>2.96</v>
      </c>
      <c r="X7698">
        <v>47</v>
      </c>
      <c r="Y7698">
        <v>0.18</v>
      </c>
      <c r="Z7698">
        <v>237</v>
      </c>
      <c r="AA7698">
        <f t="shared" si="240"/>
        <v>79</v>
      </c>
    </row>
    <row r="7699" spans="1:27" x14ac:dyDescent="0.25">
      <c r="A7699" t="s">
        <v>921</v>
      </c>
      <c r="B7699">
        <v>1983</v>
      </c>
      <c r="C7699" t="str">
        <f t="shared" si="241"/>
        <v>Pre-Drug 1970-1991</v>
      </c>
      <c r="D7699" t="s">
        <v>18</v>
      </c>
      <c r="E7699">
        <v>316</v>
      </c>
      <c r="F7699">
        <v>19</v>
      </c>
      <c r="G7699">
        <v>3</v>
      </c>
      <c r="H7699">
        <v>31</v>
      </c>
      <c r="I7699">
        <v>54</v>
      </c>
      <c r="J7699">
        <v>9</v>
      </c>
      <c r="K7699">
        <v>2</v>
      </c>
      <c r="L7699">
        <v>2</v>
      </c>
      <c r="M7699">
        <v>0</v>
      </c>
      <c r="Q7699">
        <v>60</v>
      </c>
      <c r="R7699">
        <v>2.16</v>
      </c>
      <c r="X7699">
        <v>53</v>
      </c>
      <c r="Y7699">
        <v>0.21</v>
      </c>
      <c r="Z7699">
        <v>238</v>
      </c>
      <c r="AA7699">
        <f t="shared" si="240"/>
        <v>79.333333333333329</v>
      </c>
    </row>
    <row r="7700" spans="1:27" x14ac:dyDescent="0.25">
      <c r="A7700" t="s">
        <v>2070</v>
      </c>
      <c r="B7700">
        <v>1991</v>
      </c>
      <c r="C7700" t="str">
        <f t="shared" si="241"/>
        <v>Pre-Drug 1970-1991</v>
      </c>
      <c r="D7700" t="s">
        <v>18</v>
      </c>
      <c r="E7700">
        <v>316</v>
      </c>
      <c r="F7700">
        <v>34</v>
      </c>
      <c r="G7700">
        <v>12</v>
      </c>
      <c r="H7700">
        <v>22</v>
      </c>
      <c r="I7700">
        <v>48</v>
      </c>
      <c r="J7700">
        <v>4</v>
      </c>
      <c r="K7700">
        <v>2</v>
      </c>
      <c r="L7700">
        <v>1</v>
      </c>
      <c r="M7700">
        <v>2</v>
      </c>
      <c r="Q7700">
        <v>69</v>
      </c>
      <c r="R7700">
        <v>3.86</v>
      </c>
      <c r="X7700">
        <v>51</v>
      </c>
      <c r="Y7700">
        <v>0.24</v>
      </c>
      <c r="Z7700">
        <v>238</v>
      </c>
      <c r="AA7700">
        <f t="shared" si="240"/>
        <v>79.333333333333329</v>
      </c>
    </row>
    <row r="7701" spans="1:27" x14ac:dyDescent="0.25">
      <c r="A7701" t="s">
        <v>2094</v>
      </c>
      <c r="B7701">
        <v>2010</v>
      </c>
      <c r="C7701" t="str">
        <f t="shared" si="241"/>
        <v>Post Drug Era 2007-2012</v>
      </c>
      <c r="D7701" t="s">
        <v>18</v>
      </c>
      <c r="E7701">
        <v>316</v>
      </c>
      <c r="F7701">
        <v>16</v>
      </c>
      <c r="G7701">
        <v>6</v>
      </c>
      <c r="H7701">
        <v>21</v>
      </c>
      <c r="I7701">
        <v>73</v>
      </c>
      <c r="J7701">
        <v>0</v>
      </c>
      <c r="K7701">
        <v>0</v>
      </c>
      <c r="L7701">
        <v>3</v>
      </c>
      <c r="M7701">
        <v>0</v>
      </c>
      <c r="Q7701">
        <v>53</v>
      </c>
      <c r="R7701">
        <v>1.74</v>
      </c>
      <c r="X7701">
        <v>49</v>
      </c>
      <c r="Z7701">
        <v>248</v>
      </c>
      <c r="AA7701">
        <f t="shared" si="240"/>
        <v>82.666666666666671</v>
      </c>
    </row>
    <row r="7702" spans="1:27" x14ac:dyDescent="0.25">
      <c r="A7702" t="s">
        <v>2570</v>
      </c>
      <c r="B7702">
        <v>1983</v>
      </c>
      <c r="C7702" t="str">
        <f t="shared" si="241"/>
        <v>Pre-Drug 1970-1991</v>
      </c>
      <c r="D7702" t="s">
        <v>18</v>
      </c>
      <c r="E7702">
        <v>317</v>
      </c>
      <c r="F7702">
        <v>42</v>
      </c>
      <c r="G7702">
        <v>6</v>
      </c>
      <c r="H7702">
        <v>53</v>
      </c>
      <c r="I7702">
        <v>67</v>
      </c>
      <c r="J7702">
        <v>7</v>
      </c>
      <c r="K7702">
        <v>6</v>
      </c>
      <c r="L7702">
        <v>4</v>
      </c>
      <c r="M7702">
        <v>0</v>
      </c>
      <c r="Q7702">
        <v>63</v>
      </c>
      <c r="R7702">
        <v>5.56</v>
      </c>
      <c r="X7702">
        <v>52</v>
      </c>
      <c r="Y7702">
        <v>0.24</v>
      </c>
      <c r="Z7702">
        <v>204</v>
      </c>
      <c r="AA7702">
        <f t="shared" si="240"/>
        <v>68</v>
      </c>
    </row>
    <row r="7703" spans="1:27" x14ac:dyDescent="0.25">
      <c r="A7703" t="s">
        <v>2883</v>
      </c>
      <c r="B7703">
        <v>1984</v>
      </c>
      <c r="C7703" t="str">
        <f t="shared" si="241"/>
        <v>Pre-Drug 1970-1991</v>
      </c>
      <c r="D7703" t="s">
        <v>18</v>
      </c>
      <c r="E7703">
        <v>317</v>
      </c>
      <c r="F7703">
        <v>40</v>
      </c>
      <c r="G7703">
        <v>6</v>
      </c>
      <c r="H7703">
        <v>40</v>
      </c>
      <c r="I7703">
        <v>51</v>
      </c>
      <c r="J7703">
        <v>6</v>
      </c>
      <c r="K7703">
        <v>6</v>
      </c>
      <c r="L7703">
        <v>0</v>
      </c>
      <c r="M7703">
        <v>2</v>
      </c>
      <c r="Q7703">
        <v>81</v>
      </c>
      <c r="R7703">
        <v>5.27</v>
      </c>
      <c r="X7703">
        <v>33</v>
      </c>
      <c r="Y7703">
        <v>0.28999999999999998</v>
      </c>
      <c r="Z7703">
        <v>205</v>
      </c>
      <c r="AA7703">
        <f t="shared" si="240"/>
        <v>68.333333333333329</v>
      </c>
    </row>
    <row r="7704" spans="1:27" x14ac:dyDescent="0.25">
      <c r="A7704" t="s">
        <v>255</v>
      </c>
      <c r="B7704">
        <v>1993</v>
      </c>
      <c r="C7704" t="str">
        <f t="shared" si="241"/>
        <v>Pre-Drug 1970-1991</v>
      </c>
      <c r="D7704" t="s">
        <v>19</v>
      </c>
      <c r="E7704">
        <v>317</v>
      </c>
      <c r="F7704">
        <v>45</v>
      </c>
      <c r="G7704">
        <v>8</v>
      </c>
      <c r="H7704">
        <v>23</v>
      </c>
      <c r="I7704">
        <v>38</v>
      </c>
      <c r="J7704">
        <v>3</v>
      </c>
      <c r="K7704">
        <v>1</v>
      </c>
      <c r="L7704">
        <v>2</v>
      </c>
      <c r="M7704">
        <v>0</v>
      </c>
      <c r="Q7704">
        <v>90</v>
      </c>
      <c r="R7704">
        <v>5.9</v>
      </c>
      <c r="X7704">
        <v>45</v>
      </c>
      <c r="Y7704">
        <v>0.31</v>
      </c>
      <c r="Z7704">
        <v>206</v>
      </c>
      <c r="AA7704">
        <f t="shared" si="240"/>
        <v>68.666666666666671</v>
      </c>
    </row>
    <row r="7705" spans="1:27" x14ac:dyDescent="0.25">
      <c r="A7705" t="s">
        <v>780</v>
      </c>
      <c r="B7705">
        <v>2005</v>
      </c>
      <c r="C7705" t="str">
        <f t="shared" si="241"/>
        <v>Drug Era 1992-2006</v>
      </c>
      <c r="D7705" t="s">
        <v>19</v>
      </c>
      <c r="E7705">
        <v>317</v>
      </c>
      <c r="F7705">
        <v>50</v>
      </c>
      <c r="G7705">
        <v>5</v>
      </c>
      <c r="H7705">
        <v>24</v>
      </c>
      <c r="I7705">
        <v>20</v>
      </c>
      <c r="J7705">
        <v>1</v>
      </c>
      <c r="K7705">
        <v>1</v>
      </c>
      <c r="L7705">
        <v>3</v>
      </c>
      <c r="M7705">
        <v>0</v>
      </c>
      <c r="Q7705">
        <v>96</v>
      </c>
      <c r="R7705">
        <v>6.46</v>
      </c>
      <c r="X7705">
        <v>65</v>
      </c>
      <c r="Z7705">
        <v>209</v>
      </c>
      <c r="AA7705">
        <f t="shared" si="240"/>
        <v>69.666666666666671</v>
      </c>
    </row>
    <row r="7706" spans="1:27" x14ac:dyDescent="0.25">
      <c r="A7706" t="s">
        <v>2712</v>
      </c>
      <c r="B7706">
        <v>1973</v>
      </c>
      <c r="C7706" t="str">
        <f t="shared" si="241"/>
        <v>Pre-Drug 1970-1991</v>
      </c>
      <c r="D7706" t="s">
        <v>19</v>
      </c>
      <c r="E7706">
        <v>317</v>
      </c>
      <c r="F7706">
        <v>37</v>
      </c>
      <c r="G7706">
        <v>5</v>
      </c>
      <c r="H7706">
        <v>44</v>
      </c>
      <c r="I7706">
        <v>42</v>
      </c>
      <c r="J7706">
        <v>3</v>
      </c>
      <c r="K7706">
        <v>3</v>
      </c>
      <c r="L7706">
        <v>2</v>
      </c>
      <c r="M7706">
        <v>0</v>
      </c>
      <c r="Q7706">
        <v>70</v>
      </c>
      <c r="R7706">
        <v>4.76</v>
      </c>
      <c r="X7706">
        <v>51</v>
      </c>
      <c r="Y7706">
        <v>0.26</v>
      </c>
      <c r="Z7706">
        <v>210</v>
      </c>
      <c r="AA7706">
        <f t="shared" si="240"/>
        <v>70</v>
      </c>
    </row>
    <row r="7707" spans="1:27" x14ac:dyDescent="0.25">
      <c r="A7707" t="s">
        <v>1206</v>
      </c>
      <c r="B7707">
        <v>1997</v>
      </c>
      <c r="C7707" t="str">
        <f t="shared" si="241"/>
        <v>Drug Era 1992-2006</v>
      </c>
      <c r="D7707" t="s">
        <v>18</v>
      </c>
      <c r="E7707">
        <v>317</v>
      </c>
      <c r="F7707">
        <v>37</v>
      </c>
      <c r="G7707">
        <v>5</v>
      </c>
      <c r="H7707">
        <v>41</v>
      </c>
      <c r="I7707">
        <v>69</v>
      </c>
      <c r="J7707">
        <v>6</v>
      </c>
      <c r="K7707">
        <v>3</v>
      </c>
      <c r="L7707">
        <v>1</v>
      </c>
      <c r="M7707">
        <v>0</v>
      </c>
      <c r="Q7707">
        <v>70</v>
      </c>
      <c r="R7707">
        <v>4.71</v>
      </c>
      <c r="X7707">
        <v>43</v>
      </c>
      <c r="Y7707">
        <v>0.26</v>
      </c>
      <c r="Z7707">
        <v>212</v>
      </c>
      <c r="AA7707">
        <f t="shared" si="240"/>
        <v>70.666666666666671</v>
      </c>
    </row>
    <row r="7708" spans="1:27" x14ac:dyDescent="0.25">
      <c r="A7708" t="s">
        <v>806</v>
      </c>
      <c r="B7708">
        <v>1989</v>
      </c>
      <c r="C7708" t="str">
        <f t="shared" si="241"/>
        <v>Pre-Drug 1970-1991</v>
      </c>
      <c r="D7708" t="s">
        <v>19</v>
      </c>
      <c r="E7708">
        <v>317</v>
      </c>
      <c r="F7708">
        <v>38</v>
      </c>
      <c r="G7708">
        <v>2</v>
      </c>
      <c r="H7708">
        <v>37</v>
      </c>
      <c r="I7708">
        <v>37</v>
      </c>
      <c r="J7708">
        <v>0</v>
      </c>
      <c r="K7708">
        <v>1</v>
      </c>
      <c r="L7708">
        <v>2</v>
      </c>
      <c r="M7708">
        <v>1</v>
      </c>
      <c r="Q7708">
        <v>74</v>
      </c>
      <c r="R7708">
        <v>4.82</v>
      </c>
      <c r="X7708">
        <v>41</v>
      </c>
      <c r="Y7708">
        <v>0.27</v>
      </c>
      <c r="Z7708">
        <v>213</v>
      </c>
      <c r="AA7708">
        <f t="shared" si="240"/>
        <v>71</v>
      </c>
    </row>
    <row r="7709" spans="1:27" x14ac:dyDescent="0.25">
      <c r="A7709" t="s">
        <v>960</v>
      </c>
      <c r="B7709">
        <v>2006</v>
      </c>
      <c r="C7709" t="str">
        <f t="shared" si="241"/>
        <v>Drug Era 1992-2006</v>
      </c>
      <c r="D7709" t="s">
        <v>18</v>
      </c>
      <c r="E7709">
        <v>317</v>
      </c>
      <c r="F7709">
        <v>36</v>
      </c>
      <c r="G7709">
        <v>7</v>
      </c>
      <c r="H7709">
        <v>28</v>
      </c>
      <c r="I7709">
        <v>62</v>
      </c>
      <c r="J7709">
        <v>8</v>
      </c>
      <c r="K7709">
        <v>5</v>
      </c>
      <c r="L7709">
        <v>2</v>
      </c>
      <c r="M7709">
        <v>0</v>
      </c>
      <c r="Q7709">
        <v>80</v>
      </c>
      <c r="R7709">
        <v>4.54</v>
      </c>
      <c r="X7709">
        <v>40</v>
      </c>
      <c r="Z7709">
        <v>214</v>
      </c>
      <c r="AA7709">
        <f t="shared" si="240"/>
        <v>71.333333333333329</v>
      </c>
    </row>
    <row r="7710" spans="1:27" x14ac:dyDescent="0.25">
      <c r="A7710" t="s">
        <v>773</v>
      </c>
      <c r="B7710">
        <v>2012</v>
      </c>
      <c r="C7710" t="str">
        <f t="shared" si="241"/>
        <v>Post Drug Era 2007-2012</v>
      </c>
      <c r="D7710" t="s">
        <v>19</v>
      </c>
      <c r="E7710">
        <v>317</v>
      </c>
      <c r="F7710">
        <v>37</v>
      </c>
      <c r="G7710">
        <v>10</v>
      </c>
      <c r="H7710">
        <v>47</v>
      </c>
      <c r="I7710">
        <v>47</v>
      </c>
      <c r="J7710">
        <v>0</v>
      </c>
      <c r="K7710">
        <v>7</v>
      </c>
      <c r="L7710">
        <v>1</v>
      </c>
      <c r="M7710">
        <v>0</v>
      </c>
      <c r="Q7710">
        <v>67</v>
      </c>
      <c r="R7710">
        <v>4.67</v>
      </c>
      <c r="X7710">
        <v>31</v>
      </c>
      <c r="Z7710">
        <v>214</v>
      </c>
      <c r="AA7710">
        <f t="shared" si="240"/>
        <v>71.333333333333329</v>
      </c>
    </row>
    <row r="7711" spans="1:27" x14ac:dyDescent="0.25">
      <c r="A7711" t="s">
        <v>501</v>
      </c>
      <c r="B7711">
        <v>1983</v>
      </c>
      <c r="C7711" t="str">
        <f t="shared" si="241"/>
        <v>Pre-Drug 1970-1991</v>
      </c>
      <c r="D7711" t="s">
        <v>19</v>
      </c>
      <c r="E7711">
        <v>317</v>
      </c>
      <c r="F7711">
        <v>38</v>
      </c>
      <c r="G7711">
        <v>10</v>
      </c>
      <c r="H7711">
        <v>38</v>
      </c>
      <c r="I7711">
        <v>73</v>
      </c>
      <c r="J7711">
        <v>6</v>
      </c>
      <c r="K7711">
        <v>4</v>
      </c>
      <c r="L7711">
        <v>2</v>
      </c>
      <c r="M7711">
        <v>1</v>
      </c>
      <c r="Q7711">
        <v>70</v>
      </c>
      <c r="R7711">
        <v>4.71</v>
      </c>
      <c r="X7711">
        <v>19</v>
      </c>
      <c r="Y7711">
        <v>0.25</v>
      </c>
      <c r="Z7711">
        <v>218</v>
      </c>
      <c r="AA7711">
        <f t="shared" si="240"/>
        <v>72.666666666666671</v>
      </c>
    </row>
    <row r="7712" spans="1:27" x14ac:dyDescent="0.25">
      <c r="A7712" t="s">
        <v>822</v>
      </c>
      <c r="B7712">
        <v>1991</v>
      </c>
      <c r="C7712" t="str">
        <f t="shared" si="241"/>
        <v>Pre-Drug 1970-1991</v>
      </c>
      <c r="D7712" t="s">
        <v>19</v>
      </c>
      <c r="E7712">
        <v>317</v>
      </c>
      <c r="F7712">
        <v>43</v>
      </c>
      <c r="G7712">
        <v>10</v>
      </c>
      <c r="H7712">
        <v>23</v>
      </c>
      <c r="I7712">
        <v>18</v>
      </c>
      <c r="J7712">
        <v>1</v>
      </c>
      <c r="K7712">
        <v>0</v>
      </c>
      <c r="L7712">
        <v>3</v>
      </c>
      <c r="M7712">
        <v>0</v>
      </c>
      <c r="Q7712">
        <v>87</v>
      </c>
      <c r="R7712">
        <v>5.33</v>
      </c>
      <c r="X7712">
        <v>33</v>
      </c>
      <c r="Y7712">
        <v>0.3</v>
      </c>
      <c r="Z7712">
        <v>218</v>
      </c>
      <c r="AA7712">
        <f t="shared" si="240"/>
        <v>72.666666666666671</v>
      </c>
    </row>
    <row r="7713" spans="1:27" x14ac:dyDescent="0.25">
      <c r="A7713" t="s">
        <v>342</v>
      </c>
      <c r="B7713">
        <v>2005</v>
      </c>
      <c r="C7713" t="str">
        <f t="shared" si="241"/>
        <v>Drug Era 1992-2006</v>
      </c>
      <c r="D7713" t="s">
        <v>18</v>
      </c>
      <c r="E7713">
        <v>317</v>
      </c>
      <c r="F7713">
        <v>43</v>
      </c>
      <c r="G7713">
        <v>11</v>
      </c>
      <c r="H7713">
        <v>32</v>
      </c>
      <c r="I7713">
        <v>61</v>
      </c>
      <c r="J7713">
        <v>4</v>
      </c>
      <c r="K7713">
        <v>1</v>
      </c>
      <c r="L7713">
        <v>5</v>
      </c>
      <c r="M7713">
        <v>0</v>
      </c>
      <c r="Q7713">
        <v>70</v>
      </c>
      <c r="R7713">
        <v>5.33</v>
      </c>
      <c r="X7713">
        <v>31</v>
      </c>
      <c r="Z7713">
        <v>218</v>
      </c>
      <c r="AA7713">
        <f t="shared" si="240"/>
        <v>72.666666666666671</v>
      </c>
    </row>
    <row r="7714" spans="1:27" x14ac:dyDescent="0.25">
      <c r="A7714" t="s">
        <v>480</v>
      </c>
      <c r="B7714">
        <v>2001</v>
      </c>
      <c r="C7714" t="str">
        <f t="shared" si="241"/>
        <v>Drug Era 1992-2006</v>
      </c>
      <c r="D7714" t="s">
        <v>19</v>
      </c>
      <c r="E7714">
        <v>317</v>
      </c>
      <c r="F7714">
        <v>38</v>
      </c>
      <c r="G7714">
        <v>8</v>
      </c>
      <c r="H7714">
        <v>30</v>
      </c>
      <c r="I7714">
        <v>70</v>
      </c>
      <c r="J7714">
        <v>3</v>
      </c>
      <c r="K7714">
        <v>7</v>
      </c>
      <c r="L7714">
        <v>0</v>
      </c>
      <c r="M7714">
        <v>1</v>
      </c>
      <c r="Q7714">
        <v>77</v>
      </c>
      <c r="R7714">
        <v>4.6399999999999997</v>
      </c>
      <c r="X7714">
        <v>24</v>
      </c>
      <c r="Z7714">
        <v>221</v>
      </c>
      <c r="AA7714">
        <f t="shared" si="240"/>
        <v>73.666666666666671</v>
      </c>
    </row>
    <row r="7715" spans="1:27" x14ac:dyDescent="0.25">
      <c r="A7715" t="s">
        <v>2990</v>
      </c>
      <c r="B7715">
        <v>1998</v>
      </c>
      <c r="C7715" t="str">
        <f t="shared" si="241"/>
        <v>Drug Era 1992-2006</v>
      </c>
      <c r="D7715" t="s">
        <v>19</v>
      </c>
      <c r="E7715">
        <v>317</v>
      </c>
      <c r="F7715">
        <v>38</v>
      </c>
      <c r="G7715">
        <v>11</v>
      </c>
      <c r="H7715">
        <v>27</v>
      </c>
      <c r="I7715">
        <v>48</v>
      </c>
      <c r="J7715">
        <v>1</v>
      </c>
      <c r="K7715">
        <v>0</v>
      </c>
      <c r="L7715">
        <v>3</v>
      </c>
      <c r="M7715">
        <v>0</v>
      </c>
      <c r="Q7715">
        <v>70</v>
      </c>
      <c r="R7715">
        <v>4.62</v>
      </c>
      <c r="X7715">
        <v>46</v>
      </c>
      <c r="Z7715">
        <v>222</v>
      </c>
      <c r="AA7715">
        <f t="shared" si="240"/>
        <v>74</v>
      </c>
    </row>
    <row r="7716" spans="1:27" x14ac:dyDescent="0.25">
      <c r="A7716" t="s">
        <v>2515</v>
      </c>
      <c r="B7716">
        <v>1997</v>
      </c>
      <c r="C7716" t="str">
        <f t="shared" si="241"/>
        <v>Drug Era 1992-2006</v>
      </c>
      <c r="D7716" t="s">
        <v>19</v>
      </c>
      <c r="E7716">
        <v>317</v>
      </c>
      <c r="F7716">
        <v>44</v>
      </c>
      <c r="G7716">
        <v>14</v>
      </c>
      <c r="H7716">
        <v>24</v>
      </c>
      <c r="I7716">
        <v>58</v>
      </c>
      <c r="J7716">
        <v>1</v>
      </c>
      <c r="K7716">
        <v>4</v>
      </c>
      <c r="L7716">
        <v>1</v>
      </c>
      <c r="M7716">
        <v>0</v>
      </c>
      <c r="Q7716">
        <v>79</v>
      </c>
      <c r="R7716">
        <v>5.33</v>
      </c>
      <c r="X7716">
        <v>28</v>
      </c>
      <c r="Y7716">
        <v>0.27</v>
      </c>
      <c r="Z7716">
        <v>223</v>
      </c>
      <c r="AA7716">
        <f t="shared" si="240"/>
        <v>74.333333333333329</v>
      </c>
    </row>
    <row r="7717" spans="1:27" x14ac:dyDescent="0.25">
      <c r="A7717" t="s">
        <v>2047</v>
      </c>
      <c r="B7717">
        <v>1999</v>
      </c>
      <c r="C7717" t="str">
        <f t="shared" si="241"/>
        <v>Drug Era 1992-2006</v>
      </c>
      <c r="D7717" t="s">
        <v>18</v>
      </c>
      <c r="E7717">
        <v>317</v>
      </c>
      <c r="F7717">
        <v>38</v>
      </c>
      <c r="G7717">
        <v>9</v>
      </c>
      <c r="H7717">
        <v>34</v>
      </c>
      <c r="I7717">
        <v>58</v>
      </c>
      <c r="J7717">
        <v>1</v>
      </c>
      <c r="K7717">
        <v>5</v>
      </c>
      <c r="L7717">
        <v>3</v>
      </c>
      <c r="M7717">
        <v>1</v>
      </c>
      <c r="Q7717">
        <v>66</v>
      </c>
      <c r="R7717">
        <v>4.58</v>
      </c>
      <c r="X7717">
        <v>17</v>
      </c>
      <c r="Y7717">
        <v>0</v>
      </c>
      <c r="Z7717">
        <v>224</v>
      </c>
      <c r="AA7717">
        <f t="shared" si="240"/>
        <v>74.666666666666671</v>
      </c>
    </row>
    <row r="7718" spans="1:27" x14ac:dyDescent="0.25">
      <c r="A7718" t="s">
        <v>141</v>
      </c>
      <c r="B7718">
        <v>1978</v>
      </c>
      <c r="C7718" t="str">
        <f t="shared" si="241"/>
        <v>Pre-Drug 1970-1991</v>
      </c>
      <c r="D7718" t="s">
        <v>18</v>
      </c>
      <c r="E7718">
        <v>317</v>
      </c>
      <c r="F7718">
        <v>32</v>
      </c>
      <c r="G7718">
        <v>9</v>
      </c>
      <c r="H7718">
        <v>31</v>
      </c>
      <c r="I7718">
        <v>44</v>
      </c>
      <c r="J7718">
        <v>2</v>
      </c>
      <c r="K7718">
        <v>2</v>
      </c>
      <c r="L7718">
        <v>0</v>
      </c>
      <c r="M7718">
        <v>0</v>
      </c>
      <c r="Q7718">
        <v>74</v>
      </c>
      <c r="R7718">
        <v>3.84</v>
      </c>
      <c r="X7718">
        <v>34</v>
      </c>
      <c r="Y7718">
        <v>0.26</v>
      </c>
      <c r="Z7718">
        <v>225</v>
      </c>
      <c r="AA7718">
        <f t="shared" si="240"/>
        <v>75</v>
      </c>
    </row>
    <row r="7719" spans="1:27" x14ac:dyDescent="0.25">
      <c r="A7719" t="s">
        <v>3028</v>
      </c>
      <c r="B7719">
        <v>2010</v>
      </c>
      <c r="C7719" t="str">
        <f t="shared" si="241"/>
        <v>Post Drug Era 2007-2012</v>
      </c>
      <c r="D7719" t="s">
        <v>18</v>
      </c>
      <c r="E7719">
        <v>317</v>
      </c>
      <c r="F7719">
        <v>29</v>
      </c>
      <c r="G7719">
        <v>5</v>
      </c>
      <c r="H7719">
        <v>24</v>
      </c>
      <c r="I7719">
        <v>55</v>
      </c>
      <c r="J7719">
        <v>0</v>
      </c>
      <c r="K7719">
        <v>2</v>
      </c>
      <c r="L7719">
        <v>2</v>
      </c>
      <c r="M7719">
        <v>0</v>
      </c>
      <c r="Q7719">
        <v>70</v>
      </c>
      <c r="R7719">
        <v>3.48</v>
      </c>
      <c r="X7719">
        <v>44</v>
      </c>
      <c r="Z7719">
        <v>225</v>
      </c>
      <c r="AA7719">
        <f t="shared" si="240"/>
        <v>75</v>
      </c>
    </row>
    <row r="7720" spans="1:27" x14ac:dyDescent="0.25">
      <c r="A7720" t="s">
        <v>1624</v>
      </c>
      <c r="B7720">
        <v>2011</v>
      </c>
      <c r="C7720" t="str">
        <f t="shared" si="241"/>
        <v>Post Drug Era 2007-2012</v>
      </c>
      <c r="D7720" t="s">
        <v>19</v>
      </c>
      <c r="E7720">
        <v>317</v>
      </c>
      <c r="F7720">
        <v>37</v>
      </c>
      <c r="G7720">
        <v>10</v>
      </c>
      <c r="H7720">
        <v>28</v>
      </c>
      <c r="I7720">
        <v>66</v>
      </c>
      <c r="J7720">
        <v>2</v>
      </c>
      <c r="K7720">
        <v>3</v>
      </c>
      <c r="L7720">
        <v>3</v>
      </c>
      <c r="M7720">
        <v>0</v>
      </c>
      <c r="Q7720">
        <v>69</v>
      </c>
      <c r="R7720">
        <v>4.4400000000000004</v>
      </c>
      <c r="X7720">
        <v>31</v>
      </c>
      <c r="Z7720">
        <v>225</v>
      </c>
      <c r="AA7720">
        <f t="shared" si="240"/>
        <v>75</v>
      </c>
    </row>
    <row r="7721" spans="1:27" x14ac:dyDescent="0.25">
      <c r="A7721" t="s">
        <v>2420</v>
      </c>
      <c r="B7721">
        <v>2012</v>
      </c>
      <c r="C7721" t="str">
        <f t="shared" si="241"/>
        <v>Post Drug Era 2007-2012</v>
      </c>
      <c r="D7721" t="s">
        <v>18</v>
      </c>
      <c r="E7721">
        <v>317</v>
      </c>
      <c r="F7721">
        <v>31</v>
      </c>
      <c r="G7721">
        <v>8</v>
      </c>
      <c r="H7721">
        <v>24</v>
      </c>
      <c r="I7721">
        <v>50</v>
      </c>
      <c r="J7721">
        <v>2</v>
      </c>
      <c r="K7721">
        <v>0</v>
      </c>
      <c r="L7721">
        <v>1</v>
      </c>
      <c r="M7721">
        <v>0</v>
      </c>
      <c r="Q7721">
        <v>71</v>
      </c>
      <c r="R7721">
        <v>3.72</v>
      </c>
      <c r="X7721">
        <v>37</v>
      </c>
      <c r="Z7721">
        <v>225</v>
      </c>
      <c r="AA7721">
        <f t="shared" si="240"/>
        <v>75</v>
      </c>
    </row>
    <row r="7722" spans="1:27" x14ac:dyDescent="0.25">
      <c r="A7722" t="s">
        <v>3039</v>
      </c>
      <c r="B7722">
        <v>1994</v>
      </c>
      <c r="C7722" t="str">
        <f t="shared" si="241"/>
        <v>Pre-Drug 1970-1991</v>
      </c>
      <c r="D7722" t="s">
        <v>18</v>
      </c>
      <c r="E7722">
        <v>317</v>
      </c>
      <c r="F7722">
        <v>32</v>
      </c>
      <c r="G7722">
        <v>9</v>
      </c>
      <c r="H7722">
        <v>17</v>
      </c>
      <c r="I7722">
        <v>38</v>
      </c>
      <c r="J7722">
        <v>3</v>
      </c>
      <c r="K7722">
        <v>2</v>
      </c>
      <c r="L7722">
        <v>6</v>
      </c>
      <c r="M7722">
        <v>2</v>
      </c>
      <c r="Q7722">
        <v>79</v>
      </c>
      <c r="R7722">
        <v>3.82</v>
      </c>
      <c r="X7722">
        <v>40</v>
      </c>
      <c r="Y7722">
        <v>0.25</v>
      </c>
      <c r="Z7722">
        <v>226</v>
      </c>
      <c r="AA7722">
        <f t="shared" si="240"/>
        <v>75.333333333333329</v>
      </c>
    </row>
    <row r="7723" spans="1:27" x14ac:dyDescent="0.25">
      <c r="A7723" t="s">
        <v>255</v>
      </c>
      <c r="B7723">
        <v>1996</v>
      </c>
      <c r="C7723" t="str">
        <f t="shared" si="241"/>
        <v>Pre-Drug 1970-1991</v>
      </c>
      <c r="D7723" t="s">
        <v>18</v>
      </c>
      <c r="E7723">
        <v>317</v>
      </c>
      <c r="F7723">
        <v>22</v>
      </c>
      <c r="G7723">
        <v>8</v>
      </c>
      <c r="H7723">
        <v>33</v>
      </c>
      <c r="I7723">
        <v>71</v>
      </c>
      <c r="J7723">
        <v>6</v>
      </c>
      <c r="K7723">
        <v>2</v>
      </c>
      <c r="L7723">
        <v>0</v>
      </c>
      <c r="M7723">
        <v>0</v>
      </c>
      <c r="Q7723">
        <v>63</v>
      </c>
      <c r="R7723">
        <v>2.63</v>
      </c>
      <c r="X7723">
        <v>31</v>
      </c>
      <c r="Y7723">
        <v>0.19</v>
      </c>
      <c r="Z7723">
        <v>226</v>
      </c>
      <c r="AA7723">
        <f t="shared" si="240"/>
        <v>75.333333333333329</v>
      </c>
    </row>
    <row r="7724" spans="1:27" x14ac:dyDescent="0.25">
      <c r="A7724" t="s">
        <v>929</v>
      </c>
      <c r="B7724">
        <v>1976</v>
      </c>
      <c r="C7724" t="str">
        <f t="shared" si="241"/>
        <v>Pre-Drug 1970-1991</v>
      </c>
      <c r="D7724" t="s">
        <v>19</v>
      </c>
      <c r="E7724">
        <v>317</v>
      </c>
      <c r="F7724">
        <v>28</v>
      </c>
      <c r="G7724">
        <v>9</v>
      </c>
      <c r="H7724">
        <v>25</v>
      </c>
      <c r="I7724">
        <v>41</v>
      </c>
      <c r="J7724">
        <v>7</v>
      </c>
      <c r="K7724">
        <v>1</v>
      </c>
      <c r="L7724">
        <v>4</v>
      </c>
      <c r="M7724">
        <v>0</v>
      </c>
      <c r="Q7724">
        <v>68</v>
      </c>
      <c r="R7724">
        <v>3.33</v>
      </c>
      <c r="X7724">
        <v>29</v>
      </c>
      <c r="Y7724">
        <v>0.24</v>
      </c>
      <c r="Z7724">
        <v>227</v>
      </c>
      <c r="AA7724">
        <f t="shared" si="240"/>
        <v>75.666666666666671</v>
      </c>
    </row>
    <row r="7725" spans="1:27" x14ac:dyDescent="0.25">
      <c r="A7725" t="s">
        <v>2425</v>
      </c>
      <c r="B7725">
        <v>1999</v>
      </c>
      <c r="C7725" t="str">
        <f t="shared" si="241"/>
        <v>Drug Era 1992-2006</v>
      </c>
      <c r="D7725" t="s">
        <v>18</v>
      </c>
      <c r="E7725">
        <v>317</v>
      </c>
      <c r="F7725">
        <v>34</v>
      </c>
      <c r="G7725">
        <v>8</v>
      </c>
      <c r="H7725">
        <v>28</v>
      </c>
      <c r="I7725">
        <v>58</v>
      </c>
      <c r="J7725">
        <v>1</v>
      </c>
      <c r="K7725">
        <v>1</v>
      </c>
      <c r="L7725">
        <v>4</v>
      </c>
      <c r="M7725">
        <v>0</v>
      </c>
      <c r="Q7725">
        <v>71</v>
      </c>
      <c r="R7725">
        <v>4.03</v>
      </c>
      <c r="X7725">
        <v>39</v>
      </c>
      <c r="Y7725">
        <v>0</v>
      </c>
      <c r="Z7725">
        <v>228</v>
      </c>
      <c r="AA7725">
        <f t="shared" si="240"/>
        <v>76</v>
      </c>
    </row>
    <row r="7726" spans="1:27" x14ac:dyDescent="0.25">
      <c r="A7726" t="s">
        <v>847</v>
      </c>
      <c r="B7726">
        <v>1980</v>
      </c>
      <c r="C7726" t="str">
        <f t="shared" si="241"/>
        <v>Pre-Drug 1970-1991</v>
      </c>
      <c r="D7726" t="s">
        <v>18</v>
      </c>
      <c r="E7726">
        <v>317</v>
      </c>
      <c r="F7726">
        <v>32</v>
      </c>
      <c r="G7726">
        <v>9</v>
      </c>
      <c r="H7726">
        <v>19</v>
      </c>
      <c r="I7726">
        <v>13</v>
      </c>
      <c r="J7726">
        <v>2</v>
      </c>
      <c r="K7726">
        <v>0</v>
      </c>
      <c r="L7726">
        <v>2</v>
      </c>
      <c r="M7726">
        <v>0</v>
      </c>
      <c r="Q7726">
        <v>73</v>
      </c>
      <c r="R7726">
        <v>3.77</v>
      </c>
      <c r="X7726">
        <v>30</v>
      </c>
      <c r="Y7726">
        <v>0.25</v>
      </c>
      <c r="Z7726">
        <v>229</v>
      </c>
      <c r="AA7726">
        <f t="shared" si="240"/>
        <v>76.333333333333329</v>
      </c>
    </row>
    <row r="7727" spans="1:27" x14ac:dyDescent="0.25">
      <c r="A7727" t="s">
        <v>815</v>
      </c>
      <c r="B7727">
        <v>1992</v>
      </c>
      <c r="C7727" t="str">
        <f t="shared" si="241"/>
        <v>Pre-Drug 1970-1991</v>
      </c>
      <c r="D7727" t="s">
        <v>19</v>
      </c>
      <c r="E7727">
        <v>317</v>
      </c>
      <c r="F7727">
        <v>24</v>
      </c>
      <c r="G7727">
        <v>1</v>
      </c>
      <c r="H7727">
        <v>36</v>
      </c>
      <c r="I7727">
        <v>57</v>
      </c>
      <c r="J7727">
        <v>3</v>
      </c>
      <c r="K7727">
        <v>5</v>
      </c>
      <c r="L7727">
        <v>2</v>
      </c>
      <c r="M7727">
        <v>0</v>
      </c>
      <c r="Q7727">
        <v>65</v>
      </c>
      <c r="R7727">
        <v>2.83</v>
      </c>
      <c r="X7727">
        <v>29</v>
      </c>
      <c r="Y7727">
        <v>0.23</v>
      </c>
      <c r="Z7727">
        <v>229</v>
      </c>
      <c r="AA7727">
        <f t="shared" si="240"/>
        <v>76.333333333333329</v>
      </c>
    </row>
    <row r="7728" spans="1:27" x14ac:dyDescent="0.25">
      <c r="A7728" t="s">
        <v>1347</v>
      </c>
      <c r="B7728">
        <v>1993</v>
      </c>
      <c r="C7728" t="str">
        <f t="shared" si="241"/>
        <v>Pre-Drug 1970-1991</v>
      </c>
      <c r="D7728" t="s">
        <v>18</v>
      </c>
      <c r="E7728">
        <v>317</v>
      </c>
      <c r="F7728">
        <v>26</v>
      </c>
      <c r="G7728">
        <v>7</v>
      </c>
      <c r="H7728">
        <v>24</v>
      </c>
      <c r="I7728">
        <v>70</v>
      </c>
      <c r="J7728">
        <v>6</v>
      </c>
      <c r="K7728">
        <v>2</v>
      </c>
      <c r="L7728">
        <v>3</v>
      </c>
      <c r="M7728">
        <v>2</v>
      </c>
      <c r="Q7728">
        <v>58</v>
      </c>
      <c r="R7728">
        <v>3.03</v>
      </c>
      <c r="X7728">
        <v>19</v>
      </c>
      <c r="Y7728">
        <v>0.2</v>
      </c>
      <c r="Z7728">
        <v>232</v>
      </c>
      <c r="AA7728">
        <f t="shared" si="240"/>
        <v>77.333333333333329</v>
      </c>
    </row>
    <row r="7729" spans="1:27" x14ac:dyDescent="0.25">
      <c r="A7729" t="s">
        <v>1633</v>
      </c>
      <c r="B7729">
        <v>1972</v>
      </c>
      <c r="C7729" t="str">
        <f t="shared" si="241"/>
        <v>Pre-Drug 1970-1991</v>
      </c>
      <c r="D7729" t="s">
        <v>19</v>
      </c>
      <c r="E7729">
        <v>317</v>
      </c>
      <c r="F7729">
        <v>23</v>
      </c>
      <c r="G7729">
        <v>1</v>
      </c>
      <c r="H7729">
        <v>16</v>
      </c>
      <c r="I7729">
        <v>47</v>
      </c>
      <c r="J7729">
        <v>5</v>
      </c>
      <c r="K7729">
        <v>6</v>
      </c>
      <c r="L7729">
        <v>2</v>
      </c>
      <c r="M7729">
        <v>0</v>
      </c>
      <c r="Q7729">
        <v>69</v>
      </c>
      <c r="R7729">
        <v>2.65</v>
      </c>
      <c r="X7729">
        <v>9</v>
      </c>
      <c r="Y7729">
        <v>0.23</v>
      </c>
      <c r="Z7729">
        <v>234</v>
      </c>
      <c r="AA7729">
        <f t="shared" si="240"/>
        <v>78</v>
      </c>
    </row>
    <row r="7730" spans="1:27" x14ac:dyDescent="0.25">
      <c r="A7730" t="s">
        <v>2273</v>
      </c>
      <c r="B7730">
        <v>1989</v>
      </c>
      <c r="C7730" t="str">
        <f t="shared" si="241"/>
        <v>Pre-Drug 1970-1991</v>
      </c>
      <c r="D7730" t="s">
        <v>18</v>
      </c>
      <c r="E7730">
        <v>317</v>
      </c>
      <c r="F7730">
        <v>23</v>
      </c>
      <c r="G7730">
        <v>2</v>
      </c>
      <c r="H7730">
        <v>14</v>
      </c>
      <c r="I7730">
        <v>37</v>
      </c>
      <c r="J7730">
        <v>9</v>
      </c>
      <c r="K7730">
        <v>0</v>
      </c>
      <c r="L7730">
        <v>0</v>
      </c>
      <c r="M7730">
        <v>1</v>
      </c>
      <c r="Q7730">
        <v>78</v>
      </c>
      <c r="R7730">
        <v>2.64</v>
      </c>
      <c r="X7730">
        <v>33</v>
      </c>
      <c r="Y7730">
        <v>0.26</v>
      </c>
      <c r="Z7730">
        <v>235</v>
      </c>
      <c r="AA7730">
        <f t="shared" si="240"/>
        <v>78.333333333333329</v>
      </c>
    </row>
    <row r="7731" spans="1:27" x14ac:dyDescent="0.25">
      <c r="A7731" t="s">
        <v>1044</v>
      </c>
      <c r="B7731">
        <v>1998</v>
      </c>
      <c r="C7731" t="str">
        <f t="shared" si="241"/>
        <v>Drug Era 1992-2006</v>
      </c>
      <c r="D7731" t="s">
        <v>19</v>
      </c>
      <c r="E7731">
        <v>317</v>
      </c>
      <c r="F7731">
        <v>24</v>
      </c>
      <c r="G7731">
        <v>2</v>
      </c>
      <c r="H7731">
        <v>25</v>
      </c>
      <c r="I7731">
        <v>78</v>
      </c>
      <c r="J7731">
        <v>1</v>
      </c>
      <c r="K7731">
        <v>9</v>
      </c>
      <c r="L7731">
        <v>0</v>
      </c>
      <c r="M7731">
        <v>0</v>
      </c>
      <c r="Q7731">
        <v>55</v>
      </c>
      <c r="R7731">
        <v>2.72</v>
      </c>
      <c r="X7731">
        <v>35</v>
      </c>
      <c r="Z7731">
        <v>238</v>
      </c>
      <c r="AA7731">
        <f t="shared" si="240"/>
        <v>79.333333333333329</v>
      </c>
    </row>
    <row r="7732" spans="1:27" x14ac:dyDescent="0.25">
      <c r="A7732" t="s">
        <v>937</v>
      </c>
      <c r="B7732">
        <v>2007</v>
      </c>
      <c r="C7732" t="str">
        <f t="shared" si="241"/>
        <v>Post Drug Era 2007-2012</v>
      </c>
      <c r="D7732" t="s">
        <v>18</v>
      </c>
      <c r="E7732">
        <v>317</v>
      </c>
      <c r="F7732">
        <v>27</v>
      </c>
      <c r="G7732">
        <v>8</v>
      </c>
      <c r="H7732">
        <v>11</v>
      </c>
      <c r="I7732">
        <v>44</v>
      </c>
      <c r="J7732">
        <v>0</v>
      </c>
      <c r="K7732">
        <v>2</v>
      </c>
      <c r="L7732">
        <v>3</v>
      </c>
      <c r="M7732">
        <v>0</v>
      </c>
      <c r="Q7732">
        <v>70</v>
      </c>
      <c r="R7732">
        <v>3.04</v>
      </c>
      <c r="X7732">
        <v>38</v>
      </c>
      <c r="Z7732">
        <v>240</v>
      </c>
      <c r="AA7732">
        <f t="shared" si="240"/>
        <v>80</v>
      </c>
    </row>
    <row r="7733" spans="1:27" x14ac:dyDescent="0.25">
      <c r="A7733" t="s">
        <v>348</v>
      </c>
      <c r="B7733">
        <v>1971</v>
      </c>
      <c r="C7733" t="str">
        <f t="shared" si="241"/>
        <v>Pre-Drug 1970-1991</v>
      </c>
      <c r="D7733" t="s">
        <v>18</v>
      </c>
      <c r="E7733">
        <v>317</v>
      </c>
      <c r="F7733">
        <v>17</v>
      </c>
      <c r="G7733">
        <v>4</v>
      </c>
      <c r="H7733">
        <v>24</v>
      </c>
      <c r="I7733">
        <v>66</v>
      </c>
      <c r="J7733">
        <v>5</v>
      </c>
      <c r="K7733">
        <v>3</v>
      </c>
      <c r="L7733">
        <v>0</v>
      </c>
      <c r="M7733">
        <v>0</v>
      </c>
      <c r="Q7733">
        <v>55</v>
      </c>
      <c r="R7733">
        <v>1.88</v>
      </c>
      <c r="X7733">
        <v>39</v>
      </c>
      <c r="Y7733">
        <v>0.19</v>
      </c>
      <c r="Z7733">
        <v>244</v>
      </c>
      <c r="AA7733">
        <f t="shared" si="240"/>
        <v>81.333333333333329</v>
      </c>
    </row>
    <row r="7734" spans="1:27" x14ac:dyDescent="0.25">
      <c r="A7734" t="s">
        <v>548</v>
      </c>
      <c r="B7734">
        <v>1984</v>
      </c>
      <c r="C7734" t="str">
        <f t="shared" si="241"/>
        <v>Pre-Drug 1970-1991</v>
      </c>
      <c r="D7734" t="s">
        <v>19</v>
      </c>
      <c r="E7734">
        <v>318</v>
      </c>
      <c r="F7734">
        <v>30</v>
      </c>
      <c r="G7734">
        <v>2</v>
      </c>
      <c r="H7734">
        <v>70</v>
      </c>
      <c r="I7734">
        <v>76</v>
      </c>
      <c r="J7734">
        <v>3</v>
      </c>
      <c r="K7734">
        <v>6</v>
      </c>
      <c r="L7734">
        <v>2</v>
      </c>
      <c r="M7734">
        <v>0</v>
      </c>
      <c r="Q7734">
        <v>47</v>
      </c>
      <c r="R7734">
        <v>4.03</v>
      </c>
      <c r="X7734">
        <v>35</v>
      </c>
      <c r="Y7734">
        <v>0.19</v>
      </c>
      <c r="Z7734">
        <v>201</v>
      </c>
      <c r="AA7734">
        <f t="shared" si="240"/>
        <v>67</v>
      </c>
    </row>
    <row r="7735" spans="1:27" x14ac:dyDescent="0.25">
      <c r="A7735" t="s">
        <v>801</v>
      </c>
      <c r="B7735">
        <v>2011</v>
      </c>
      <c r="C7735" t="str">
        <f t="shared" si="241"/>
        <v>Post Drug Era 2007-2012</v>
      </c>
      <c r="D7735" t="s">
        <v>19</v>
      </c>
      <c r="E7735">
        <v>318</v>
      </c>
      <c r="F7735">
        <v>42</v>
      </c>
      <c r="G7735">
        <v>12</v>
      </c>
      <c r="H7735">
        <v>26</v>
      </c>
      <c r="I7735">
        <v>59</v>
      </c>
      <c r="J7735">
        <v>3</v>
      </c>
      <c r="K7735">
        <v>6</v>
      </c>
      <c r="L7735">
        <v>3</v>
      </c>
      <c r="M7735">
        <v>0</v>
      </c>
      <c r="Q7735">
        <v>86</v>
      </c>
      <c r="R7735">
        <v>5.53</v>
      </c>
      <c r="X7735">
        <v>39</v>
      </c>
      <c r="Z7735">
        <v>205</v>
      </c>
      <c r="AA7735">
        <f t="shared" si="240"/>
        <v>68.333333333333329</v>
      </c>
    </row>
    <row r="7736" spans="1:27" x14ac:dyDescent="0.25">
      <c r="A7736" t="s">
        <v>1740</v>
      </c>
      <c r="B7736">
        <v>1978</v>
      </c>
      <c r="C7736" t="str">
        <f t="shared" si="241"/>
        <v>Pre-Drug 1970-1991</v>
      </c>
      <c r="D7736" t="s">
        <v>19</v>
      </c>
      <c r="E7736">
        <v>318</v>
      </c>
      <c r="F7736">
        <v>37</v>
      </c>
      <c r="G7736">
        <v>4</v>
      </c>
      <c r="H7736">
        <v>40</v>
      </c>
      <c r="I7736">
        <v>57</v>
      </c>
      <c r="J7736">
        <v>2</v>
      </c>
      <c r="K7736">
        <v>6</v>
      </c>
      <c r="L7736">
        <v>1</v>
      </c>
      <c r="M7736">
        <v>1</v>
      </c>
      <c r="Q7736">
        <v>77</v>
      </c>
      <c r="R7736">
        <v>4.83</v>
      </c>
      <c r="X7736">
        <v>35</v>
      </c>
      <c r="Y7736">
        <v>0.28000000000000003</v>
      </c>
      <c r="Z7736">
        <v>207</v>
      </c>
      <c r="AA7736">
        <f t="shared" si="240"/>
        <v>69</v>
      </c>
    </row>
    <row r="7737" spans="1:27" x14ac:dyDescent="0.25">
      <c r="A7737" t="s">
        <v>2056</v>
      </c>
      <c r="B7737">
        <v>1986</v>
      </c>
      <c r="C7737" t="str">
        <f t="shared" si="241"/>
        <v>Pre-Drug 1970-1991</v>
      </c>
      <c r="D7737" t="s">
        <v>19</v>
      </c>
      <c r="E7737">
        <v>318</v>
      </c>
      <c r="F7737">
        <v>36</v>
      </c>
      <c r="G7737">
        <v>13</v>
      </c>
      <c r="H7737">
        <v>40</v>
      </c>
      <c r="I7737">
        <v>33</v>
      </c>
      <c r="J7737">
        <v>2</v>
      </c>
      <c r="K7737">
        <v>4</v>
      </c>
      <c r="L7737">
        <v>6</v>
      </c>
      <c r="M7737">
        <v>0</v>
      </c>
      <c r="Q7737">
        <v>70</v>
      </c>
      <c r="R7737">
        <v>4.7</v>
      </c>
      <c r="X7737">
        <v>32</v>
      </c>
      <c r="Y7737">
        <v>0.26</v>
      </c>
      <c r="Z7737">
        <v>207</v>
      </c>
      <c r="AA7737">
        <f t="shared" si="240"/>
        <v>69</v>
      </c>
    </row>
    <row r="7738" spans="1:27" x14ac:dyDescent="0.25">
      <c r="A7738" t="s">
        <v>886</v>
      </c>
      <c r="B7738">
        <v>2002</v>
      </c>
      <c r="C7738" t="str">
        <f t="shared" si="241"/>
        <v>Drug Era 1992-2006</v>
      </c>
      <c r="D7738" t="s">
        <v>18</v>
      </c>
      <c r="E7738">
        <v>318</v>
      </c>
      <c r="F7738">
        <v>42</v>
      </c>
      <c r="G7738">
        <v>13</v>
      </c>
      <c r="H7738">
        <v>34</v>
      </c>
      <c r="I7738">
        <v>66</v>
      </c>
      <c r="J7738">
        <v>8</v>
      </c>
      <c r="K7738">
        <v>6</v>
      </c>
      <c r="L7738">
        <v>3</v>
      </c>
      <c r="M7738">
        <v>1</v>
      </c>
      <c r="Q7738">
        <v>74</v>
      </c>
      <c r="R7738">
        <v>5.48</v>
      </c>
      <c r="X7738">
        <v>33</v>
      </c>
      <c r="Z7738">
        <v>207</v>
      </c>
      <c r="AA7738">
        <f t="shared" si="240"/>
        <v>69</v>
      </c>
    </row>
    <row r="7739" spans="1:27" x14ac:dyDescent="0.25">
      <c r="A7739" t="s">
        <v>1181</v>
      </c>
      <c r="B7739">
        <v>1983</v>
      </c>
      <c r="C7739" t="str">
        <f t="shared" si="241"/>
        <v>Pre-Drug 1970-1991</v>
      </c>
      <c r="D7739" t="s">
        <v>18</v>
      </c>
      <c r="E7739">
        <v>318</v>
      </c>
      <c r="F7739">
        <v>50</v>
      </c>
      <c r="G7739">
        <v>8</v>
      </c>
      <c r="H7739">
        <v>37</v>
      </c>
      <c r="I7739">
        <v>44</v>
      </c>
      <c r="J7739">
        <v>6</v>
      </c>
      <c r="K7739">
        <v>1</v>
      </c>
      <c r="L7739">
        <v>1</v>
      </c>
      <c r="M7739">
        <v>1</v>
      </c>
      <c r="Q7739">
        <v>82</v>
      </c>
      <c r="R7739">
        <v>6.49</v>
      </c>
      <c r="X7739">
        <v>31</v>
      </c>
      <c r="Y7739">
        <v>0.3</v>
      </c>
      <c r="Z7739">
        <v>208</v>
      </c>
      <c r="AA7739">
        <f t="shared" si="240"/>
        <v>69.333333333333329</v>
      </c>
    </row>
    <row r="7740" spans="1:27" x14ac:dyDescent="0.25">
      <c r="A7740" t="s">
        <v>2385</v>
      </c>
      <c r="B7740">
        <v>2004</v>
      </c>
      <c r="C7740" t="str">
        <f t="shared" si="241"/>
        <v>Drug Era 1992-2006</v>
      </c>
      <c r="D7740" t="s">
        <v>19</v>
      </c>
      <c r="E7740">
        <v>318</v>
      </c>
      <c r="F7740">
        <v>35</v>
      </c>
      <c r="G7740">
        <v>9</v>
      </c>
      <c r="H7740">
        <v>24</v>
      </c>
      <c r="I7740">
        <v>47</v>
      </c>
      <c r="J7740">
        <v>0</v>
      </c>
      <c r="K7740">
        <v>1</v>
      </c>
      <c r="L7740">
        <v>5</v>
      </c>
      <c r="M7740">
        <v>0</v>
      </c>
      <c r="Q7740">
        <v>84</v>
      </c>
      <c r="R7740">
        <v>4.5</v>
      </c>
      <c r="X7740">
        <v>57</v>
      </c>
      <c r="Y7740">
        <v>0.28999999999999998</v>
      </c>
      <c r="Z7740">
        <v>210</v>
      </c>
      <c r="AA7740">
        <f t="shared" si="240"/>
        <v>70</v>
      </c>
    </row>
    <row r="7741" spans="1:27" x14ac:dyDescent="0.25">
      <c r="A7741" t="s">
        <v>1915</v>
      </c>
      <c r="B7741">
        <v>1970</v>
      </c>
      <c r="C7741" t="str">
        <f t="shared" si="241"/>
        <v>Pre-Drug 1970-1991</v>
      </c>
      <c r="D7741" t="s">
        <v>19</v>
      </c>
      <c r="E7741">
        <v>318</v>
      </c>
      <c r="F7741">
        <v>33</v>
      </c>
      <c r="G7741">
        <v>8</v>
      </c>
      <c r="H7741">
        <v>46</v>
      </c>
      <c r="I7741">
        <v>35</v>
      </c>
      <c r="J7741">
        <v>3</v>
      </c>
      <c r="K7741">
        <v>2</v>
      </c>
      <c r="L7741">
        <v>1</v>
      </c>
      <c r="M7741">
        <v>0</v>
      </c>
      <c r="Q7741">
        <v>70</v>
      </c>
      <c r="R7741">
        <v>4.22</v>
      </c>
      <c r="X7741">
        <v>29</v>
      </c>
      <c r="Y7741">
        <v>0.26</v>
      </c>
      <c r="Z7741">
        <v>211</v>
      </c>
      <c r="AA7741">
        <f t="shared" si="240"/>
        <v>70.333333333333329</v>
      </c>
    </row>
    <row r="7742" spans="1:27" x14ac:dyDescent="0.25">
      <c r="A7742" t="s">
        <v>399</v>
      </c>
      <c r="B7742">
        <v>1992</v>
      </c>
      <c r="C7742" t="str">
        <f t="shared" si="241"/>
        <v>Pre-Drug 1970-1991</v>
      </c>
      <c r="D7742" t="s">
        <v>18</v>
      </c>
      <c r="E7742">
        <v>318</v>
      </c>
      <c r="F7742">
        <v>39</v>
      </c>
      <c r="G7742">
        <v>4</v>
      </c>
      <c r="H7742">
        <v>31</v>
      </c>
      <c r="I7742">
        <v>47</v>
      </c>
      <c r="J7742">
        <v>2</v>
      </c>
      <c r="K7742">
        <v>1</v>
      </c>
      <c r="L7742">
        <v>2</v>
      </c>
      <c r="M7742">
        <v>1</v>
      </c>
      <c r="Q7742">
        <v>80</v>
      </c>
      <c r="R7742">
        <v>4.97</v>
      </c>
      <c r="X7742">
        <v>41</v>
      </c>
      <c r="Y7742">
        <v>0.28000000000000003</v>
      </c>
      <c r="Z7742">
        <v>212</v>
      </c>
      <c r="AA7742">
        <f t="shared" si="240"/>
        <v>70.666666666666671</v>
      </c>
    </row>
    <row r="7743" spans="1:27" x14ac:dyDescent="0.25">
      <c r="A7743" t="s">
        <v>1802</v>
      </c>
      <c r="B7743">
        <v>1971</v>
      </c>
      <c r="C7743" t="str">
        <f t="shared" si="241"/>
        <v>Pre-Drug 1970-1991</v>
      </c>
      <c r="D7743" t="s">
        <v>18</v>
      </c>
      <c r="E7743">
        <v>318</v>
      </c>
      <c r="F7743">
        <v>47</v>
      </c>
      <c r="G7743">
        <v>7</v>
      </c>
      <c r="H7743">
        <v>42</v>
      </c>
      <c r="I7743">
        <v>40</v>
      </c>
      <c r="J7743">
        <v>4</v>
      </c>
      <c r="K7743">
        <v>2</v>
      </c>
      <c r="L7743">
        <v>1</v>
      </c>
      <c r="M7743">
        <v>0</v>
      </c>
      <c r="Q7743">
        <v>74</v>
      </c>
      <c r="R7743">
        <v>5.96</v>
      </c>
      <c r="X7743">
        <v>20</v>
      </c>
      <c r="Y7743">
        <v>0.27</v>
      </c>
      <c r="Z7743">
        <v>213</v>
      </c>
      <c r="AA7743">
        <f t="shared" si="240"/>
        <v>71</v>
      </c>
    </row>
    <row r="7744" spans="1:27" x14ac:dyDescent="0.25">
      <c r="A7744" t="s">
        <v>2355</v>
      </c>
      <c r="B7744">
        <v>2012</v>
      </c>
      <c r="C7744" t="str">
        <f t="shared" si="241"/>
        <v>Post Drug Era 2007-2012</v>
      </c>
      <c r="D7744" t="s">
        <v>19</v>
      </c>
      <c r="E7744">
        <v>318</v>
      </c>
      <c r="F7744">
        <v>37</v>
      </c>
      <c r="G7744">
        <v>7</v>
      </c>
      <c r="H7744">
        <v>34</v>
      </c>
      <c r="I7744">
        <v>47</v>
      </c>
      <c r="J7744">
        <v>1</v>
      </c>
      <c r="K7744">
        <v>2</v>
      </c>
      <c r="L7744">
        <v>3</v>
      </c>
      <c r="M7744">
        <v>0</v>
      </c>
      <c r="Q7744">
        <v>77</v>
      </c>
      <c r="R7744">
        <v>4.6900000000000004</v>
      </c>
      <c r="X7744">
        <v>30</v>
      </c>
      <c r="Z7744">
        <v>213</v>
      </c>
      <c r="AA7744">
        <f t="shared" si="240"/>
        <v>71</v>
      </c>
    </row>
    <row r="7745" spans="1:27" x14ac:dyDescent="0.25">
      <c r="A7745" t="s">
        <v>2539</v>
      </c>
      <c r="B7745">
        <v>1981</v>
      </c>
      <c r="C7745" t="str">
        <f t="shared" si="241"/>
        <v>Pre-Drug 1970-1991</v>
      </c>
      <c r="D7745" t="s">
        <v>19</v>
      </c>
      <c r="E7745">
        <v>318</v>
      </c>
      <c r="F7745">
        <v>48</v>
      </c>
      <c r="G7745">
        <v>13</v>
      </c>
      <c r="H7745">
        <v>29</v>
      </c>
      <c r="I7745">
        <v>20</v>
      </c>
      <c r="J7745">
        <v>1</v>
      </c>
      <c r="K7745">
        <v>3</v>
      </c>
      <c r="L7745">
        <v>2</v>
      </c>
      <c r="M7745">
        <v>0</v>
      </c>
      <c r="Q7745">
        <v>74</v>
      </c>
      <c r="R7745">
        <v>6.06</v>
      </c>
      <c r="X7745">
        <v>39</v>
      </c>
      <c r="Y7745">
        <v>0.26</v>
      </c>
      <c r="Z7745">
        <v>214</v>
      </c>
      <c r="AA7745">
        <f t="shared" si="240"/>
        <v>71.333333333333329</v>
      </c>
    </row>
    <row r="7746" spans="1:27" x14ac:dyDescent="0.25">
      <c r="A7746" t="s">
        <v>409</v>
      </c>
      <c r="B7746">
        <v>2004</v>
      </c>
      <c r="C7746" t="str">
        <f t="shared" si="241"/>
        <v>Drug Era 1992-2006</v>
      </c>
      <c r="D7746" t="s">
        <v>18</v>
      </c>
      <c r="E7746">
        <v>318</v>
      </c>
      <c r="F7746">
        <v>40</v>
      </c>
      <c r="G7746">
        <v>9</v>
      </c>
      <c r="H7746">
        <v>28</v>
      </c>
      <c r="I7746">
        <v>30</v>
      </c>
      <c r="J7746">
        <v>2</v>
      </c>
      <c r="K7746">
        <v>2</v>
      </c>
      <c r="L7746">
        <v>1</v>
      </c>
      <c r="M7746">
        <v>0</v>
      </c>
      <c r="Q7746">
        <v>86</v>
      </c>
      <c r="R7746">
        <v>5.0199999999999996</v>
      </c>
      <c r="X7746">
        <v>63</v>
      </c>
      <c r="Y7746">
        <v>0.3</v>
      </c>
      <c r="Z7746">
        <v>215</v>
      </c>
      <c r="AA7746">
        <f t="shared" ref="AA7746:AA7809" si="242">Z7746/3</f>
        <v>71.666666666666671</v>
      </c>
    </row>
    <row r="7747" spans="1:27" x14ac:dyDescent="0.25">
      <c r="A7747" t="s">
        <v>2251</v>
      </c>
      <c r="B7747">
        <v>1982</v>
      </c>
      <c r="C7747" t="str">
        <f t="shared" ref="C7747:C7810" si="243">IF(B7747&lt;1997,"Pre-Drug 1970-1991",IF(B7747&lt;=2006,"Drug Era 1992-2006","Post Drug Era 2007-2012"))</f>
        <v>Pre-Drug 1970-1991</v>
      </c>
      <c r="D7747" t="s">
        <v>18</v>
      </c>
      <c r="E7747">
        <v>318</v>
      </c>
      <c r="F7747">
        <v>23</v>
      </c>
      <c r="G7747">
        <v>7</v>
      </c>
      <c r="H7747">
        <v>32</v>
      </c>
      <c r="I7747">
        <v>71</v>
      </c>
      <c r="J7747">
        <v>8</v>
      </c>
      <c r="K7747">
        <v>1</v>
      </c>
      <c r="L7747">
        <v>4</v>
      </c>
      <c r="M7747">
        <v>0</v>
      </c>
      <c r="Q7747">
        <v>73</v>
      </c>
      <c r="R7747">
        <v>2.85</v>
      </c>
      <c r="X7747">
        <v>37</v>
      </c>
      <c r="Y7747">
        <v>0.26</v>
      </c>
      <c r="Z7747">
        <v>218</v>
      </c>
      <c r="AA7747">
        <f t="shared" si="242"/>
        <v>72.666666666666671</v>
      </c>
    </row>
    <row r="7748" spans="1:27" x14ac:dyDescent="0.25">
      <c r="A7748" t="s">
        <v>82</v>
      </c>
      <c r="B7748">
        <v>1985</v>
      </c>
      <c r="C7748" t="str">
        <f t="shared" si="243"/>
        <v>Pre-Drug 1970-1991</v>
      </c>
      <c r="D7748" t="s">
        <v>18</v>
      </c>
      <c r="E7748">
        <v>318</v>
      </c>
      <c r="F7748">
        <v>35</v>
      </c>
      <c r="G7748">
        <v>5</v>
      </c>
      <c r="H7748">
        <v>26</v>
      </c>
      <c r="I7748">
        <v>50</v>
      </c>
      <c r="J7748">
        <v>4</v>
      </c>
      <c r="K7748">
        <v>1</v>
      </c>
      <c r="L7748">
        <v>3</v>
      </c>
      <c r="M7748">
        <v>1</v>
      </c>
      <c r="Q7748">
        <v>78</v>
      </c>
      <c r="R7748">
        <v>4.32</v>
      </c>
      <c r="X7748">
        <v>47</v>
      </c>
      <c r="Y7748">
        <v>0.27</v>
      </c>
      <c r="Z7748">
        <v>219</v>
      </c>
      <c r="AA7748">
        <f t="shared" si="242"/>
        <v>73</v>
      </c>
    </row>
    <row r="7749" spans="1:27" x14ac:dyDescent="0.25">
      <c r="A7749" t="s">
        <v>3060</v>
      </c>
      <c r="B7749">
        <v>1985</v>
      </c>
      <c r="C7749" t="str">
        <f t="shared" si="243"/>
        <v>Pre-Drug 1970-1991</v>
      </c>
      <c r="D7749" t="s">
        <v>18</v>
      </c>
      <c r="E7749">
        <v>318</v>
      </c>
      <c r="F7749">
        <v>34</v>
      </c>
      <c r="G7749">
        <v>5</v>
      </c>
      <c r="H7749">
        <v>35</v>
      </c>
      <c r="I7749">
        <v>54</v>
      </c>
      <c r="J7749">
        <v>7</v>
      </c>
      <c r="K7749">
        <v>3</v>
      </c>
      <c r="L7749">
        <v>6</v>
      </c>
      <c r="M7749">
        <v>1</v>
      </c>
      <c r="Q7749">
        <v>65</v>
      </c>
      <c r="R7749">
        <v>4.1900000000000004</v>
      </c>
      <c r="X7749">
        <v>19</v>
      </c>
      <c r="Y7749">
        <v>0.24</v>
      </c>
      <c r="Z7749">
        <v>219</v>
      </c>
      <c r="AA7749">
        <f t="shared" si="242"/>
        <v>73</v>
      </c>
    </row>
    <row r="7750" spans="1:27" x14ac:dyDescent="0.25">
      <c r="A7750" t="s">
        <v>112</v>
      </c>
      <c r="B7750">
        <v>2003</v>
      </c>
      <c r="C7750" t="str">
        <f t="shared" si="243"/>
        <v>Drug Era 1992-2006</v>
      </c>
      <c r="D7750" t="s">
        <v>18</v>
      </c>
      <c r="E7750">
        <v>318</v>
      </c>
      <c r="F7750">
        <v>42</v>
      </c>
      <c r="G7750">
        <v>8</v>
      </c>
      <c r="H7750">
        <v>17</v>
      </c>
      <c r="I7750">
        <v>41</v>
      </c>
      <c r="J7750">
        <v>2</v>
      </c>
      <c r="K7750">
        <v>5</v>
      </c>
      <c r="L7750">
        <v>3</v>
      </c>
      <c r="M7750">
        <v>0</v>
      </c>
      <c r="Q7750">
        <v>90</v>
      </c>
      <c r="R7750">
        <v>5.18</v>
      </c>
      <c r="X7750">
        <v>20</v>
      </c>
      <c r="Y7750">
        <v>0.31</v>
      </c>
      <c r="Z7750">
        <v>219</v>
      </c>
      <c r="AA7750">
        <f t="shared" si="242"/>
        <v>73</v>
      </c>
    </row>
    <row r="7751" spans="1:27" x14ac:dyDescent="0.25">
      <c r="A7751" t="s">
        <v>3042</v>
      </c>
      <c r="B7751">
        <v>1978</v>
      </c>
      <c r="C7751" t="str">
        <f t="shared" si="243"/>
        <v>Pre-Drug 1970-1991</v>
      </c>
      <c r="D7751" t="s">
        <v>18</v>
      </c>
      <c r="E7751">
        <v>318</v>
      </c>
      <c r="F7751">
        <v>27</v>
      </c>
      <c r="G7751">
        <v>5</v>
      </c>
      <c r="H7751">
        <v>37</v>
      </c>
      <c r="I7751">
        <v>64</v>
      </c>
      <c r="J7751">
        <v>5</v>
      </c>
      <c r="K7751">
        <v>1</v>
      </c>
      <c r="L7751">
        <v>2</v>
      </c>
      <c r="M7751">
        <v>0</v>
      </c>
      <c r="Q7751">
        <v>66</v>
      </c>
      <c r="R7751">
        <v>3.27</v>
      </c>
      <c r="X7751">
        <v>43</v>
      </c>
      <c r="Y7751">
        <v>0.24</v>
      </c>
      <c r="Z7751">
        <v>223</v>
      </c>
      <c r="AA7751">
        <f t="shared" si="242"/>
        <v>74.333333333333329</v>
      </c>
    </row>
    <row r="7752" spans="1:27" x14ac:dyDescent="0.25">
      <c r="A7752" t="s">
        <v>1063</v>
      </c>
      <c r="B7752">
        <v>2009</v>
      </c>
      <c r="C7752" t="str">
        <f t="shared" si="243"/>
        <v>Post Drug Era 2007-2012</v>
      </c>
      <c r="D7752" t="s">
        <v>18</v>
      </c>
      <c r="E7752">
        <v>318</v>
      </c>
      <c r="F7752">
        <v>27</v>
      </c>
      <c r="G7752">
        <v>3</v>
      </c>
      <c r="H7752">
        <v>31</v>
      </c>
      <c r="I7752">
        <v>93</v>
      </c>
      <c r="J7752">
        <v>9</v>
      </c>
      <c r="K7752">
        <v>4</v>
      </c>
      <c r="L7752">
        <v>3</v>
      </c>
      <c r="M7752">
        <v>0</v>
      </c>
      <c r="Q7752">
        <v>62</v>
      </c>
      <c r="R7752">
        <v>3.24</v>
      </c>
      <c r="X7752">
        <v>31</v>
      </c>
      <c r="Z7752">
        <v>225</v>
      </c>
      <c r="AA7752">
        <f t="shared" si="242"/>
        <v>75</v>
      </c>
    </row>
    <row r="7753" spans="1:27" x14ac:dyDescent="0.25">
      <c r="A7753" t="s">
        <v>400</v>
      </c>
      <c r="B7753">
        <v>1975</v>
      </c>
      <c r="C7753" t="str">
        <f t="shared" si="243"/>
        <v>Pre-Drug 1970-1991</v>
      </c>
      <c r="D7753" t="s">
        <v>19</v>
      </c>
      <c r="E7753">
        <v>318</v>
      </c>
      <c r="F7753">
        <v>26</v>
      </c>
      <c r="G7753">
        <v>7</v>
      </c>
      <c r="H7753">
        <v>23</v>
      </c>
      <c r="I7753">
        <v>41</v>
      </c>
      <c r="J7753">
        <v>2</v>
      </c>
      <c r="K7753">
        <v>1</v>
      </c>
      <c r="L7753">
        <v>1</v>
      </c>
      <c r="M7753">
        <v>0</v>
      </c>
      <c r="Q7753">
        <v>76</v>
      </c>
      <c r="R7753">
        <v>3.09</v>
      </c>
      <c r="X7753">
        <v>35</v>
      </c>
      <c r="Y7753">
        <v>0.26</v>
      </c>
      <c r="Z7753">
        <v>227</v>
      </c>
      <c r="AA7753">
        <f t="shared" si="242"/>
        <v>75.666666666666671</v>
      </c>
    </row>
    <row r="7754" spans="1:27" x14ac:dyDescent="0.25">
      <c r="A7754" t="s">
        <v>140</v>
      </c>
      <c r="B7754">
        <v>2003</v>
      </c>
      <c r="C7754" t="str">
        <f t="shared" si="243"/>
        <v>Drug Era 1992-2006</v>
      </c>
      <c r="D7754" t="s">
        <v>19</v>
      </c>
      <c r="E7754">
        <v>318</v>
      </c>
      <c r="F7754">
        <v>32</v>
      </c>
      <c r="G7754">
        <v>9</v>
      </c>
      <c r="H7754">
        <v>23</v>
      </c>
      <c r="I7754">
        <v>66</v>
      </c>
      <c r="J7754">
        <v>0</v>
      </c>
      <c r="K7754">
        <v>5</v>
      </c>
      <c r="L7754">
        <v>4</v>
      </c>
      <c r="M7754">
        <v>0</v>
      </c>
      <c r="Q7754">
        <v>65</v>
      </c>
      <c r="R7754">
        <v>3.81</v>
      </c>
      <c r="X7754">
        <v>40</v>
      </c>
      <c r="Y7754">
        <v>0.22</v>
      </c>
      <c r="Z7754">
        <v>227</v>
      </c>
      <c r="AA7754">
        <f t="shared" si="242"/>
        <v>75.666666666666671</v>
      </c>
    </row>
    <row r="7755" spans="1:27" x14ac:dyDescent="0.25">
      <c r="A7755" t="s">
        <v>646</v>
      </c>
      <c r="B7755">
        <v>1991</v>
      </c>
      <c r="C7755" t="str">
        <f t="shared" si="243"/>
        <v>Pre-Drug 1970-1991</v>
      </c>
      <c r="D7755" t="s">
        <v>18</v>
      </c>
      <c r="E7755">
        <v>318</v>
      </c>
      <c r="F7755">
        <v>29</v>
      </c>
      <c r="G7755">
        <v>7</v>
      </c>
      <c r="H7755">
        <v>19</v>
      </c>
      <c r="I7755">
        <v>53</v>
      </c>
      <c r="J7755">
        <v>11</v>
      </c>
      <c r="K7755">
        <v>3</v>
      </c>
      <c r="L7755">
        <v>0</v>
      </c>
      <c r="M7755">
        <v>1</v>
      </c>
      <c r="Q7755">
        <v>75</v>
      </c>
      <c r="R7755">
        <v>3.43</v>
      </c>
      <c r="X7755">
        <v>38</v>
      </c>
      <c r="Y7755">
        <v>0.25</v>
      </c>
      <c r="Z7755">
        <v>228</v>
      </c>
      <c r="AA7755">
        <f t="shared" si="242"/>
        <v>76</v>
      </c>
    </row>
    <row r="7756" spans="1:27" x14ac:dyDescent="0.25">
      <c r="A7756" t="s">
        <v>2778</v>
      </c>
      <c r="B7756">
        <v>2000</v>
      </c>
      <c r="C7756" t="str">
        <f t="shared" si="243"/>
        <v>Drug Era 1992-2006</v>
      </c>
      <c r="D7756" t="s">
        <v>18</v>
      </c>
      <c r="E7756">
        <v>318</v>
      </c>
      <c r="F7756">
        <v>27</v>
      </c>
      <c r="G7756">
        <v>7</v>
      </c>
      <c r="H7756">
        <v>20</v>
      </c>
      <c r="I7756">
        <v>64</v>
      </c>
      <c r="J7756">
        <v>5</v>
      </c>
      <c r="K7756">
        <v>0</v>
      </c>
      <c r="L7756">
        <v>1</v>
      </c>
      <c r="M7756">
        <v>0</v>
      </c>
      <c r="Q7756">
        <v>71</v>
      </c>
      <c r="R7756">
        <v>3.2</v>
      </c>
      <c r="X7756">
        <v>48</v>
      </c>
      <c r="Y7756">
        <v>0</v>
      </c>
      <c r="Z7756">
        <v>228</v>
      </c>
      <c r="AA7756">
        <f t="shared" si="242"/>
        <v>76</v>
      </c>
    </row>
    <row r="7757" spans="1:27" x14ac:dyDescent="0.25">
      <c r="A7757" t="s">
        <v>1345</v>
      </c>
      <c r="B7757">
        <v>1971</v>
      </c>
      <c r="C7757" t="str">
        <f t="shared" si="243"/>
        <v>Pre-Drug 1970-1991</v>
      </c>
      <c r="D7757" t="s">
        <v>19</v>
      </c>
      <c r="E7757">
        <v>318</v>
      </c>
      <c r="F7757">
        <v>27</v>
      </c>
      <c r="G7757">
        <v>7</v>
      </c>
      <c r="H7757">
        <v>20</v>
      </c>
      <c r="I7757">
        <v>51</v>
      </c>
      <c r="J7757">
        <v>5</v>
      </c>
      <c r="K7757">
        <v>4</v>
      </c>
      <c r="L7757">
        <v>2</v>
      </c>
      <c r="M7757">
        <v>0</v>
      </c>
      <c r="Q7757">
        <v>72</v>
      </c>
      <c r="R7757">
        <v>3.13</v>
      </c>
      <c r="X7757">
        <v>43</v>
      </c>
      <c r="Y7757">
        <v>0.24</v>
      </c>
      <c r="Z7757">
        <v>233</v>
      </c>
      <c r="AA7757">
        <f t="shared" si="242"/>
        <v>77.666666666666671</v>
      </c>
    </row>
    <row r="7758" spans="1:27" x14ac:dyDescent="0.25">
      <c r="A7758" t="s">
        <v>2232</v>
      </c>
      <c r="B7758">
        <v>1996</v>
      </c>
      <c r="C7758" t="str">
        <f t="shared" si="243"/>
        <v>Pre-Drug 1970-1991</v>
      </c>
      <c r="D7758" t="s">
        <v>19</v>
      </c>
      <c r="E7758">
        <v>318</v>
      </c>
      <c r="F7758">
        <v>21</v>
      </c>
      <c r="G7758">
        <v>6</v>
      </c>
      <c r="H7758">
        <v>34</v>
      </c>
      <c r="I7758">
        <v>85</v>
      </c>
      <c r="J7758">
        <v>2</v>
      </c>
      <c r="K7758">
        <v>4</v>
      </c>
      <c r="L7758">
        <v>3</v>
      </c>
      <c r="M7758">
        <v>1</v>
      </c>
      <c r="Q7758">
        <v>56</v>
      </c>
      <c r="R7758">
        <v>2.4300000000000002</v>
      </c>
      <c r="X7758">
        <v>27</v>
      </c>
      <c r="Y7758">
        <v>0.17</v>
      </c>
      <c r="Z7758">
        <v>233</v>
      </c>
      <c r="AA7758">
        <f t="shared" si="242"/>
        <v>77.666666666666671</v>
      </c>
    </row>
    <row r="7759" spans="1:27" x14ac:dyDescent="0.25">
      <c r="A7759" t="s">
        <v>1740</v>
      </c>
      <c r="B7759">
        <v>1979</v>
      </c>
      <c r="C7759" t="str">
        <f t="shared" si="243"/>
        <v>Pre-Drug 1970-1991</v>
      </c>
      <c r="D7759" t="s">
        <v>19</v>
      </c>
      <c r="E7759">
        <v>318</v>
      </c>
      <c r="F7759">
        <v>25</v>
      </c>
      <c r="G7759">
        <v>0</v>
      </c>
      <c r="H7759">
        <v>31</v>
      </c>
      <c r="I7759">
        <v>61</v>
      </c>
      <c r="J7759">
        <v>4</v>
      </c>
      <c r="K7759">
        <v>6</v>
      </c>
      <c r="L7759">
        <v>1</v>
      </c>
      <c r="M7759">
        <v>0</v>
      </c>
      <c r="Q7759">
        <v>59</v>
      </c>
      <c r="R7759">
        <v>2.88</v>
      </c>
      <c r="X7759">
        <v>37</v>
      </c>
      <c r="Y7759">
        <v>0.21</v>
      </c>
      <c r="Z7759">
        <v>234</v>
      </c>
      <c r="AA7759">
        <f t="shared" si="242"/>
        <v>78</v>
      </c>
    </row>
    <row r="7760" spans="1:27" x14ac:dyDescent="0.25">
      <c r="A7760" t="s">
        <v>217</v>
      </c>
      <c r="B7760">
        <v>1991</v>
      </c>
      <c r="C7760" t="str">
        <f t="shared" si="243"/>
        <v>Pre-Drug 1970-1991</v>
      </c>
      <c r="D7760" t="s">
        <v>18</v>
      </c>
      <c r="E7760">
        <v>318</v>
      </c>
      <c r="F7760">
        <v>30</v>
      </c>
      <c r="G7760">
        <v>10</v>
      </c>
      <c r="H7760">
        <v>35</v>
      </c>
      <c r="I7760">
        <v>71</v>
      </c>
      <c r="J7760">
        <v>4</v>
      </c>
      <c r="K7760">
        <v>2</v>
      </c>
      <c r="L7760">
        <v>4</v>
      </c>
      <c r="M7760">
        <v>0</v>
      </c>
      <c r="Q7760">
        <v>50</v>
      </c>
      <c r="R7760">
        <v>3.45</v>
      </c>
      <c r="X7760">
        <v>14</v>
      </c>
      <c r="Y7760">
        <v>0.18</v>
      </c>
      <c r="Z7760">
        <v>235</v>
      </c>
      <c r="AA7760">
        <f t="shared" si="242"/>
        <v>78.333333333333329</v>
      </c>
    </row>
    <row r="7761" spans="1:27" x14ac:dyDescent="0.25">
      <c r="A7761" t="s">
        <v>2001</v>
      </c>
      <c r="B7761">
        <v>1995</v>
      </c>
      <c r="C7761" t="str">
        <f t="shared" si="243"/>
        <v>Pre-Drug 1970-1991</v>
      </c>
      <c r="D7761" t="s">
        <v>19</v>
      </c>
      <c r="E7761">
        <v>318</v>
      </c>
      <c r="F7761">
        <v>19</v>
      </c>
      <c r="G7761">
        <v>4</v>
      </c>
      <c r="H7761">
        <v>27</v>
      </c>
      <c r="I7761">
        <v>96</v>
      </c>
      <c r="J7761">
        <v>5</v>
      </c>
      <c r="K7761">
        <v>1</v>
      </c>
      <c r="L7761">
        <v>6</v>
      </c>
      <c r="M7761">
        <v>0</v>
      </c>
      <c r="Q7761">
        <v>58</v>
      </c>
      <c r="R7761">
        <v>2.17</v>
      </c>
      <c r="X7761">
        <v>29</v>
      </c>
      <c r="Y7761">
        <v>0.19</v>
      </c>
      <c r="Z7761">
        <v>236</v>
      </c>
      <c r="AA7761">
        <f t="shared" si="242"/>
        <v>78.666666666666671</v>
      </c>
    </row>
    <row r="7762" spans="1:27" x14ac:dyDescent="0.25">
      <c r="A7762" t="s">
        <v>891</v>
      </c>
      <c r="B7762">
        <v>1982</v>
      </c>
      <c r="C7762" t="str">
        <f t="shared" si="243"/>
        <v>Pre-Drug 1970-1991</v>
      </c>
      <c r="D7762" t="s">
        <v>19</v>
      </c>
      <c r="E7762">
        <v>318</v>
      </c>
      <c r="F7762">
        <v>23</v>
      </c>
      <c r="G7762">
        <v>5</v>
      </c>
      <c r="H7762">
        <v>20</v>
      </c>
      <c r="I7762">
        <v>71</v>
      </c>
      <c r="J7762">
        <v>5</v>
      </c>
      <c r="K7762">
        <v>4</v>
      </c>
      <c r="L7762">
        <v>1</v>
      </c>
      <c r="M7762">
        <v>0</v>
      </c>
      <c r="Q7762">
        <v>63</v>
      </c>
      <c r="R7762">
        <v>2.6</v>
      </c>
      <c r="X7762">
        <v>25</v>
      </c>
      <c r="Y7762">
        <v>0.22</v>
      </c>
      <c r="Z7762">
        <v>239</v>
      </c>
      <c r="AA7762">
        <f t="shared" si="242"/>
        <v>79.666666666666671</v>
      </c>
    </row>
    <row r="7763" spans="1:27" x14ac:dyDescent="0.25">
      <c r="A7763" t="s">
        <v>684</v>
      </c>
      <c r="B7763">
        <v>1988</v>
      </c>
      <c r="C7763" t="str">
        <f t="shared" si="243"/>
        <v>Pre-Drug 1970-1991</v>
      </c>
      <c r="D7763" t="s">
        <v>19</v>
      </c>
      <c r="E7763">
        <v>319</v>
      </c>
      <c r="F7763">
        <v>47</v>
      </c>
      <c r="G7763">
        <v>5</v>
      </c>
      <c r="H7763">
        <v>50</v>
      </c>
      <c r="I7763">
        <v>37</v>
      </c>
      <c r="J7763">
        <v>10</v>
      </c>
      <c r="K7763">
        <v>6</v>
      </c>
      <c r="L7763">
        <v>4</v>
      </c>
      <c r="M7763">
        <v>3</v>
      </c>
      <c r="Q7763">
        <v>77</v>
      </c>
      <c r="R7763">
        <v>6.64</v>
      </c>
      <c r="X7763">
        <v>29</v>
      </c>
      <c r="Y7763">
        <v>0.28999999999999998</v>
      </c>
      <c r="Z7763">
        <v>191</v>
      </c>
      <c r="AA7763">
        <f t="shared" si="242"/>
        <v>63.666666666666664</v>
      </c>
    </row>
    <row r="7764" spans="1:27" x14ac:dyDescent="0.25">
      <c r="A7764" t="s">
        <v>1427</v>
      </c>
      <c r="B7764">
        <v>2000</v>
      </c>
      <c r="C7764" t="str">
        <f t="shared" si="243"/>
        <v>Drug Era 1992-2006</v>
      </c>
      <c r="D7764" t="s">
        <v>18</v>
      </c>
      <c r="E7764">
        <v>319</v>
      </c>
      <c r="F7764">
        <v>56</v>
      </c>
      <c r="G7764">
        <v>14</v>
      </c>
      <c r="H7764">
        <v>33</v>
      </c>
      <c r="I7764">
        <v>29</v>
      </c>
      <c r="J7764">
        <v>3</v>
      </c>
      <c r="K7764">
        <v>3</v>
      </c>
      <c r="L7764">
        <v>3</v>
      </c>
      <c r="M7764">
        <v>0</v>
      </c>
      <c r="Q7764">
        <v>95</v>
      </c>
      <c r="R7764">
        <v>7.68</v>
      </c>
      <c r="X7764">
        <v>33</v>
      </c>
      <c r="Y7764">
        <v>0</v>
      </c>
      <c r="Z7764">
        <v>197</v>
      </c>
      <c r="AA7764">
        <f t="shared" si="242"/>
        <v>65.666666666666671</v>
      </c>
    </row>
    <row r="7765" spans="1:27" x14ac:dyDescent="0.25">
      <c r="A7765" t="s">
        <v>2766</v>
      </c>
      <c r="B7765">
        <v>1994</v>
      </c>
      <c r="C7765" t="str">
        <f t="shared" si="243"/>
        <v>Pre-Drug 1970-1991</v>
      </c>
      <c r="D7765" t="s">
        <v>18</v>
      </c>
      <c r="E7765">
        <v>319</v>
      </c>
      <c r="F7765">
        <v>49</v>
      </c>
      <c r="G7765">
        <v>11</v>
      </c>
      <c r="H7765">
        <v>32</v>
      </c>
      <c r="I7765">
        <v>26</v>
      </c>
      <c r="J7765">
        <v>2</v>
      </c>
      <c r="K7765">
        <v>4</v>
      </c>
      <c r="L7765">
        <v>2</v>
      </c>
      <c r="M7765">
        <v>1</v>
      </c>
      <c r="Q7765">
        <v>93</v>
      </c>
      <c r="R7765">
        <v>6.52</v>
      </c>
      <c r="X7765">
        <v>49</v>
      </c>
      <c r="Y7765">
        <v>0.31</v>
      </c>
      <c r="Z7765">
        <v>203</v>
      </c>
      <c r="AA7765">
        <f t="shared" si="242"/>
        <v>67.666666666666671</v>
      </c>
    </row>
    <row r="7766" spans="1:27" x14ac:dyDescent="0.25">
      <c r="A7766" t="s">
        <v>808</v>
      </c>
      <c r="B7766">
        <v>1975</v>
      </c>
      <c r="C7766" t="str">
        <f t="shared" si="243"/>
        <v>Pre-Drug 1970-1991</v>
      </c>
      <c r="D7766" t="s">
        <v>18</v>
      </c>
      <c r="E7766">
        <v>319</v>
      </c>
      <c r="F7766">
        <v>38</v>
      </c>
      <c r="G7766">
        <v>5</v>
      </c>
      <c r="H7766">
        <v>42</v>
      </c>
      <c r="I7766">
        <v>34</v>
      </c>
      <c r="J7766">
        <v>2</v>
      </c>
      <c r="K7766">
        <v>8</v>
      </c>
      <c r="L7766">
        <v>2</v>
      </c>
      <c r="M7766">
        <v>1</v>
      </c>
      <c r="Q7766">
        <v>73</v>
      </c>
      <c r="R7766">
        <v>4.9800000000000004</v>
      </c>
      <c r="X7766">
        <v>29</v>
      </c>
      <c r="Y7766">
        <v>0.27</v>
      </c>
      <c r="Z7766">
        <v>206</v>
      </c>
      <c r="AA7766">
        <f t="shared" si="242"/>
        <v>68.666666666666671</v>
      </c>
    </row>
    <row r="7767" spans="1:27" x14ac:dyDescent="0.25">
      <c r="A7767" t="s">
        <v>1755</v>
      </c>
      <c r="B7767">
        <v>1985</v>
      </c>
      <c r="C7767" t="str">
        <f t="shared" si="243"/>
        <v>Pre-Drug 1970-1991</v>
      </c>
      <c r="D7767" t="s">
        <v>18</v>
      </c>
      <c r="E7767">
        <v>319</v>
      </c>
      <c r="F7767">
        <v>47</v>
      </c>
      <c r="G7767">
        <v>7</v>
      </c>
      <c r="H7767">
        <v>27</v>
      </c>
      <c r="I7767">
        <v>34</v>
      </c>
      <c r="J7767">
        <v>1</v>
      </c>
      <c r="K7767">
        <v>1</v>
      </c>
      <c r="L7767">
        <v>1</v>
      </c>
      <c r="M7767">
        <v>0</v>
      </c>
      <c r="Q7767">
        <v>83</v>
      </c>
      <c r="R7767">
        <v>6.04</v>
      </c>
      <c r="X7767">
        <v>42</v>
      </c>
      <c r="Y7767">
        <v>0.28999999999999998</v>
      </c>
      <c r="Z7767">
        <v>210</v>
      </c>
      <c r="AA7767">
        <f t="shared" si="242"/>
        <v>70</v>
      </c>
    </row>
    <row r="7768" spans="1:27" x14ac:dyDescent="0.25">
      <c r="A7768" t="s">
        <v>2091</v>
      </c>
      <c r="B7768">
        <v>2010</v>
      </c>
      <c r="C7768" t="str">
        <f t="shared" si="243"/>
        <v>Post Drug Era 2007-2012</v>
      </c>
      <c r="D7768" t="s">
        <v>19</v>
      </c>
      <c r="E7768">
        <v>319</v>
      </c>
      <c r="F7768">
        <v>48</v>
      </c>
      <c r="G7768">
        <v>14</v>
      </c>
      <c r="H7768">
        <v>27</v>
      </c>
      <c r="I7768">
        <v>37</v>
      </c>
      <c r="J7768">
        <v>0</v>
      </c>
      <c r="K7768">
        <v>4</v>
      </c>
      <c r="L7768">
        <v>1</v>
      </c>
      <c r="M7768">
        <v>2</v>
      </c>
      <c r="Q7768">
        <v>83</v>
      </c>
      <c r="R7768">
        <v>6.11</v>
      </c>
      <c r="X7768">
        <v>31</v>
      </c>
      <c r="Z7768">
        <v>212</v>
      </c>
      <c r="AA7768">
        <f t="shared" si="242"/>
        <v>70.666666666666671</v>
      </c>
    </row>
    <row r="7769" spans="1:27" x14ac:dyDescent="0.25">
      <c r="A7769" t="s">
        <v>3000</v>
      </c>
      <c r="B7769">
        <v>1996</v>
      </c>
      <c r="C7769" t="str">
        <f t="shared" si="243"/>
        <v>Pre-Drug 1970-1991</v>
      </c>
      <c r="D7769" t="s">
        <v>18</v>
      </c>
      <c r="E7769">
        <v>319</v>
      </c>
      <c r="F7769">
        <v>36</v>
      </c>
      <c r="G7769">
        <v>7</v>
      </c>
      <c r="H7769">
        <v>28</v>
      </c>
      <c r="I7769">
        <v>40</v>
      </c>
      <c r="J7769">
        <v>4</v>
      </c>
      <c r="K7769">
        <v>2</v>
      </c>
      <c r="L7769">
        <v>4</v>
      </c>
      <c r="M7769">
        <v>0</v>
      </c>
      <c r="Q7769">
        <v>85</v>
      </c>
      <c r="R7769">
        <v>4.54</v>
      </c>
      <c r="X7769">
        <v>42</v>
      </c>
      <c r="Y7769">
        <v>0.26</v>
      </c>
      <c r="Z7769">
        <v>214</v>
      </c>
      <c r="AA7769">
        <f t="shared" si="242"/>
        <v>71.333333333333329</v>
      </c>
    </row>
    <row r="7770" spans="1:27" x14ac:dyDescent="0.25">
      <c r="A7770" t="s">
        <v>292</v>
      </c>
      <c r="B7770">
        <v>2008</v>
      </c>
      <c r="C7770" t="str">
        <f t="shared" si="243"/>
        <v>Post Drug Era 2007-2012</v>
      </c>
      <c r="D7770" t="s">
        <v>19</v>
      </c>
      <c r="E7770">
        <v>319</v>
      </c>
      <c r="F7770">
        <v>34</v>
      </c>
      <c r="G7770">
        <v>9</v>
      </c>
      <c r="H7770">
        <v>36</v>
      </c>
      <c r="I7770">
        <v>44</v>
      </c>
      <c r="J7770">
        <v>2</v>
      </c>
      <c r="K7770">
        <v>1</v>
      </c>
      <c r="L7770">
        <v>3</v>
      </c>
      <c r="M7770">
        <v>0</v>
      </c>
      <c r="Q7770">
        <v>75</v>
      </c>
      <c r="R7770">
        <v>4.29</v>
      </c>
      <c r="X7770">
        <v>55</v>
      </c>
      <c r="Z7770">
        <v>214</v>
      </c>
      <c r="AA7770">
        <f t="shared" si="242"/>
        <v>71.333333333333329</v>
      </c>
    </row>
    <row r="7771" spans="1:27" x14ac:dyDescent="0.25">
      <c r="A7771" t="s">
        <v>1455</v>
      </c>
      <c r="B7771">
        <v>1978</v>
      </c>
      <c r="C7771" t="str">
        <f t="shared" si="243"/>
        <v>Pre-Drug 1970-1991</v>
      </c>
      <c r="D7771" t="s">
        <v>19</v>
      </c>
      <c r="E7771">
        <v>319</v>
      </c>
      <c r="F7771">
        <v>38</v>
      </c>
      <c r="G7771">
        <v>10</v>
      </c>
      <c r="H7771">
        <v>36</v>
      </c>
      <c r="I7771">
        <v>41</v>
      </c>
      <c r="J7771">
        <v>5</v>
      </c>
      <c r="K7771">
        <v>4</v>
      </c>
      <c r="L7771">
        <v>2</v>
      </c>
      <c r="M7771">
        <v>0</v>
      </c>
      <c r="Q7771">
        <v>75</v>
      </c>
      <c r="R7771">
        <v>4.7699999999999996</v>
      </c>
      <c r="X7771">
        <v>42</v>
      </c>
      <c r="Y7771">
        <v>0.27</v>
      </c>
      <c r="Z7771">
        <v>215</v>
      </c>
      <c r="AA7771">
        <f t="shared" si="242"/>
        <v>71.666666666666671</v>
      </c>
    </row>
    <row r="7772" spans="1:27" x14ac:dyDescent="0.25">
      <c r="A7772" t="s">
        <v>321</v>
      </c>
      <c r="B7772">
        <v>1991</v>
      </c>
      <c r="C7772" t="str">
        <f t="shared" si="243"/>
        <v>Pre-Drug 1970-1991</v>
      </c>
      <c r="D7772" t="s">
        <v>18</v>
      </c>
      <c r="E7772">
        <v>319</v>
      </c>
      <c r="F7772">
        <v>41</v>
      </c>
      <c r="G7772">
        <v>4</v>
      </c>
      <c r="H7772">
        <v>36</v>
      </c>
      <c r="I7772">
        <v>49</v>
      </c>
      <c r="J7772">
        <v>1</v>
      </c>
      <c r="K7772">
        <v>8</v>
      </c>
      <c r="L7772">
        <v>3</v>
      </c>
      <c r="M7772">
        <v>1</v>
      </c>
      <c r="Q7772">
        <v>73</v>
      </c>
      <c r="R7772">
        <v>5.15</v>
      </c>
      <c r="X7772">
        <v>39</v>
      </c>
      <c r="Y7772">
        <v>0.26</v>
      </c>
      <c r="Z7772">
        <v>215</v>
      </c>
      <c r="AA7772">
        <f t="shared" si="242"/>
        <v>71.666666666666671</v>
      </c>
    </row>
    <row r="7773" spans="1:27" x14ac:dyDescent="0.25">
      <c r="A7773" t="s">
        <v>1488</v>
      </c>
      <c r="B7773">
        <v>1998</v>
      </c>
      <c r="C7773" t="str">
        <f t="shared" si="243"/>
        <v>Drug Era 1992-2006</v>
      </c>
      <c r="D7773" t="s">
        <v>18</v>
      </c>
      <c r="E7773">
        <v>319</v>
      </c>
      <c r="F7773">
        <v>22</v>
      </c>
      <c r="G7773">
        <v>4</v>
      </c>
      <c r="H7773">
        <v>41</v>
      </c>
      <c r="I7773">
        <v>76</v>
      </c>
      <c r="J7773">
        <v>7</v>
      </c>
      <c r="K7773">
        <v>5</v>
      </c>
      <c r="L7773">
        <v>3</v>
      </c>
      <c r="M7773">
        <v>0</v>
      </c>
      <c r="Q7773">
        <v>62</v>
      </c>
      <c r="R7773">
        <v>2.76</v>
      </c>
      <c r="X7773">
        <v>41</v>
      </c>
      <c r="Z7773">
        <v>215</v>
      </c>
      <c r="AA7773">
        <f t="shared" si="242"/>
        <v>71.666666666666671</v>
      </c>
    </row>
    <row r="7774" spans="1:27" x14ac:dyDescent="0.25">
      <c r="A7774" t="s">
        <v>616</v>
      </c>
      <c r="B7774">
        <v>2008</v>
      </c>
      <c r="C7774" t="str">
        <f t="shared" si="243"/>
        <v>Post Drug Era 2007-2012</v>
      </c>
      <c r="D7774" t="s">
        <v>19</v>
      </c>
      <c r="E7774">
        <v>319</v>
      </c>
      <c r="F7774">
        <v>32</v>
      </c>
      <c r="G7774">
        <v>4</v>
      </c>
      <c r="H7774">
        <v>34</v>
      </c>
      <c r="I7774">
        <v>46</v>
      </c>
      <c r="J7774">
        <v>3</v>
      </c>
      <c r="K7774">
        <v>2</v>
      </c>
      <c r="L7774">
        <v>1</v>
      </c>
      <c r="M7774">
        <v>1</v>
      </c>
      <c r="Q7774">
        <v>78</v>
      </c>
      <c r="R7774">
        <v>4.0199999999999996</v>
      </c>
      <c r="X7774">
        <v>45</v>
      </c>
      <c r="Z7774">
        <v>215</v>
      </c>
      <c r="AA7774">
        <f t="shared" si="242"/>
        <v>71.666666666666671</v>
      </c>
    </row>
    <row r="7775" spans="1:27" x14ac:dyDescent="0.25">
      <c r="A7775" t="s">
        <v>1753</v>
      </c>
      <c r="B7775">
        <v>1998</v>
      </c>
      <c r="C7775" t="str">
        <f t="shared" si="243"/>
        <v>Drug Era 1992-2006</v>
      </c>
      <c r="D7775" t="s">
        <v>19</v>
      </c>
      <c r="E7775">
        <v>319</v>
      </c>
      <c r="F7775">
        <v>37</v>
      </c>
      <c r="G7775">
        <v>6</v>
      </c>
      <c r="H7775">
        <v>29</v>
      </c>
      <c r="I7775">
        <v>53</v>
      </c>
      <c r="J7775">
        <v>3</v>
      </c>
      <c r="K7775">
        <v>1</v>
      </c>
      <c r="L7775">
        <v>4</v>
      </c>
      <c r="M7775">
        <v>0</v>
      </c>
      <c r="Q7775">
        <v>71</v>
      </c>
      <c r="R7775">
        <v>4.58</v>
      </c>
      <c r="X7775">
        <v>34</v>
      </c>
      <c r="Z7775">
        <v>218</v>
      </c>
      <c r="AA7775">
        <f t="shared" si="242"/>
        <v>72.666666666666671</v>
      </c>
    </row>
    <row r="7776" spans="1:27" x14ac:dyDescent="0.25">
      <c r="A7776" t="s">
        <v>314</v>
      </c>
      <c r="B7776">
        <v>2000</v>
      </c>
      <c r="C7776" t="str">
        <f t="shared" si="243"/>
        <v>Drug Era 1992-2006</v>
      </c>
      <c r="D7776" t="s">
        <v>19</v>
      </c>
      <c r="E7776">
        <v>319</v>
      </c>
      <c r="F7776">
        <v>39</v>
      </c>
      <c r="G7776">
        <v>12</v>
      </c>
      <c r="H7776">
        <v>41</v>
      </c>
      <c r="I7776">
        <v>56</v>
      </c>
      <c r="J7776">
        <v>3</v>
      </c>
      <c r="K7776">
        <v>5</v>
      </c>
      <c r="L7776">
        <v>2</v>
      </c>
      <c r="M7776">
        <v>1</v>
      </c>
      <c r="Q7776">
        <v>65</v>
      </c>
      <c r="R7776">
        <v>4.83</v>
      </c>
      <c r="X7776">
        <v>20</v>
      </c>
      <c r="Y7776">
        <v>0</v>
      </c>
      <c r="Z7776">
        <v>218</v>
      </c>
      <c r="AA7776">
        <f t="shared" si="242"/>
        <v>72.666666666666671</v>
      </c>
    </row>
    <row r="7777" spans="1:27" x14ac:dyDescent="0.25">
      <c r="A7777" t="s">
        <v>728</v>
      </c>
      <c r="B7777">
        <v>1976</v>
      </c>
      <c r="C7777" t="str">
        <f t="shared" si="243"/>
        <v>Pre-Drug 1970-1991</v>
      </c>
      <c r="D7777" t="s">
        <v>18</v>
      </c>
      <c r="E7777">
        <v>319</v>
      </c>
      <c r="F7777">
        <v>26</v>
      </c>
      <c r="G7777">
        <v>3</v>
      </c>
      <c r="H7777">
        <v>26</v>
      </c>
      <c r="I7777">
        <v>48</v>
      </c>
      <c r="J7777">
        <v>7</v>
      </c>
      <c r="K7777">
        <v>2</v>
      </c>
      <c r="L7777">
        <v>1</v>
      </c>
      <c r="M7777">
        <v>0</v>
      </c>
      <c r="Q7777">
        <v>72</v>
      </c>
      <c r="R7777">
        <v>3.21</v>
      </c>
      <c r="X7777">
        <v>25</v>
      </c>
      <c r="Y7777">
        <v>0.25</v>
      </c>
      <c r="Z7777">
        <v>219</v>
      </c>
      <c r="AA7777">
        <f t="shared" si="242"/>
        <v>73</v>
      </c>
    </row>
    <row r="7778" spans="1:27" x14ac:dyDescent="0.25">
      <c r="A7778" t="s">
        <v>1409</v>
      </c>
      <c r="B7778">
        <v>2000</v>
      </c>
      <c r="C7778" t="str">
        <f t="shared" si="243"/>
        <v>Drug Era 1992-2006</v>
      </c>
      <c r="D7778" t="s">
        <v>19</v>
      </c>
      <c r="E7778">
        <v>319</v>
      </c>
      <c r="F7778">
        <v>32</v>
      </c>
      <c r="G7778">
        <v>6</v>
      </c>
      <c r="H7778">
        <v>18</v>
      </c>
      <c r="I7778">
        <v>54</v>
      </c>
      <c r="J7778">
        <v>4</v>
      </c>
      <c r="K7778">
        <v>1</v>
      </c>
      <c r="L7778">
        <v>2</v>
      </c>
      <c r="M7778">
        <v>0</v>
      </c>
      <c r="Q7778">
        <v>86</v>
      </c>
      <c r="R7778">
        <v>3.93</v>
      </c>
      <c r="X7778">
        <v>45</v>
      </c>
      <c r="Y7778">
        <v>0</v>
      </c>
      <c r="Z7778">
        <v>220</v>
      </c>
      <c r="AA7778">
        <f t="shared" si="242"/>
        <v>73.333333333333329</v>
      </c>
    </row>
    <row r="7779" spans="1:27" x14ac:dyDescent="0.25">
      <c r="A7779" t="s">
        <v>2691</v>
      </c>
      <c r="B7779">
        <v>2003</v>
      </c>
      <c r="C7779" t="str">
        <f t="shared" si="243"/>
        <v>Drug Era 1992-2006</v>
      </c>
      <c r="D7779" t="s">
        <v>18</v>
      </c>
      <c r="E7779">
        <v>319</v>
      </c>
      <c r="F7779">
        <v>33</v>
      </c>
      <c r="G7779">
        <v>11</v>
      </c>
      <c r="H7779">
        <v>23</v>
      </c>
      <c r="I7779">
        <v>66</v>
      </c>
      <c r="J7779">
        <v>6</v>
      </c>
      <c r="K7779">
        <v>0</v>
      </c>
      <c r="L7779">
        <v>7</v>
      </c>
      <c r="M7779">
        <v>0</v>
      </c>
      <c r="Q7779">
        <v>73</v>
      </c>
      <c r="R7779">
        <v>4.05</v>
      </c>
      <c r="X7779">
        <v>37</v>
      </c>
      <c r="Y7779">
        <v>0.25</v>
      </c>
      <c r="Z7779">
        <v>220</v>
      </c>
      <c r="AA7779">
        <f t="shared" si="242"/>
        <v>73.333333333333329</v>
      </c>
    </row>
    <row r="7780" spans="1:27" x14ac:dyDescent="0.25">
      <c r="A7780" t="s">
        <v>2075</v>
      </c>
      <c r="B7780">
        <v>1991</v>
      </c>
      <c r="C7780" t="str">
        <f t="shared" si="243"/>
        <v>Pre-Drug 1970-1991</v>
      </c>
      <c r="D7780" t="s">
        <v>19</v>
      </c>
      <c r="E7780">
        <v>319</v>
      </c>
      <c r="F7780">
        <v>26</v>
      </c>
      <c r="G7780">
        <v>1</v>
      </c>
      <c r="H7780">
        <v>29</v>
      </c>
      <c r="I7780">
        <v>72</v>
      </c>
      <c r="J7780">
        <v>5</v>
      </c>
      <c r="K7780">
        <v>8</v>
      </c>
      <c r="L7780">
        <v>1</v>
      </c>
      <c r="M7780">
        <v>1</v>
      </c>
      <c r="Q7780">
        <v>74</v>
      </c>
      <c r="R7780">
        <v>3.18</v>
      </c>
      <c r="X7780">
        <v>48</v>
      </c>
      <c r="Y7780">
        <v>0.26</v>
      </c>
      <c r="Z7780">
        <v>221</v>
      </c>
      <c r="AA7780">
        <f t="shared" si="242"/>
        <v>73.666666666666671</v>
      </c>
    </row>
    <row r="7781" spans="1:27" x14ac:dyDescent="0.25">
      <c r="A7781" t="s">
        <v>2433</v>
      </c>
      <c r="B7781">
        <v>2004</v>
      </c>
      <c r="C7781" t="str">
        <f t="shared" si="243"/>
        <v>Drug Era 1992-2006</v>
      </c>
      <c r="D7781" t="s">
        <v>19</v>
      </c>
      <c r="E7781">
        <v>319</v>
      </c>
      <c r="F7781">
        <v>29</v>
      </c>
      <c r="G7781">
        <v>4</v>
      </c>
      <c r="H7781">
        <v>38</v>
      </c>
      <c r="I7781">
        <v>69</v>
      </c>
      <c r="J7781">
        <v>6</v>
      </c>
      <c r="K7781">
        <v>5</v>
      </c>
      <c r="L7781">
        <v>5</v>
      </c>
      <c r="M7781">
        <v>0</v>
      </c>
      <c r="Q7781">
        <v>61</v>
      </c>
      <c r="R7781">
        <v>3.51</v>
      </c>
      <c r="X7781">
        <v>38</v>
      </c>
      <c r="Y7781">
        <v>0.22</v>
      </c>
      <c r="Z7781">
        <v>223</v>
      </c>
      <c r="AA7781">
        <f t="shared" si="242"/>
        <v>74.333333333333329</v>
      </c>
    </row>
    <row r="7782" spans="1:27" x14ac:dyDescent="0.25">
      <c r="A7782" t="s">
        <v>675</v>
      </c>
      <c r="B7782">
        <v>1991</v>
      </c>
      <c r="C7782" t="str">
        <f t="shared" si="243"/>
        <v>Pre-Drug 1970-1991</v>
      </c>
      <c r="D7782" t="s">
        <v>19</v>
      </c>
      <c r="E7782">
        <v>319</v>
      </c>
      <c r="F7782">
        <v>34</v>
      </c>
      <c r="G7782">
        <v>7</v>
      </c>
      <c r="H7782">
        <v>38</v>
      </c>
      <c r="I7782">
        <v>60</v>
      </c>
      <c r="J7782">
        <v>2</v>
      </c>
      <c r="K7782">
        <v>3</v>
      </c>
      <c r="L7782">
        <v>2</v>
      </c>
      <c r="M7782">
        <v>1</v>
      </c>
      <c r="Q7782">
        <v>64</v>
      </c>
      <c r="R7782">
        <v>4.08</v>
      </c>
      <c r="X7782">
        <v>44</v>
      </c>
      <c r="Y7782">
        <v>0.23</v>
      </c>
      <c r="Z7782">
        <v>225</v>
      </c>
      <c r="AA7782">
        <f t="shared" si="242"/>
        <v>75</v>
      </c>
    </row>
    <row r="7783" spans="1:27" x14ac:dyDescent="0.25">
      <c r="A7783" t="s">
        <v>1020</v>
      </c>
      <c r="B7783">
        <v>1991</v>
      </c>
      <c r="C7783" t="str">
        <f t="shared" si="243"/>
        <v>Pre-Drug 1970-1991</v>
      </c>
      <c r="D7783" t="s">
        <v>19</v>
      </c>
      <c r="E7783">
        <v>319</v>
      </c>
      <c r="F7783">
        <v>34</v>
      </c>
      <c r="G7783">
        <v>7</v>
      </c>
      <c r="H7783">
        <v>39</v>
      </c>
      <c r="I7783">
        <v>47</v>
      </c>
      <c r="J7783">
        <v>8</v>
      </c>
      <c r="K7783">
        <v>1</v>
      </c>
      <c r="L7783">
        <v>0</v>
      </c>
      <c r="M7783">
        <v>1</v>
      </c>
      <c r="Q7783">
        <v>74</v>
      </c>
      <c r="R7783">
        <v>4.0599999999999996</v>
      </c>
      <c r="X7783">
        <v>35</v>
      </c>
      <c r="Y7783">
        <v>0.26</v>
      </c>
      <c r="Z7783">
        <v>226</v>
      </c>
      <c r="AA7783">
        <f t="shared" si="242"/>
        <v>75.333333333333329</v>
      </c>
    </row>
    <row r="7784" spans="1:27" x14ac:dyDescent="0.25">
      <c r="A7784" t="s">
        <v>1520</v>
      </c>
      <c r="B7784">
        <v>1995</v>
      </c>
      <c r="C7784" t="str">
        <f t="shared" si="243"/>
        <v>Pre-Drug 1970-1991</v>
      </c>
      <c r="D7784" t="s">
        <v>19</v>
      </c>
      <c r="E7784">
        <v>319</v>
      </c>
      <c r="F7784">
        <v>38</v>
      </c>
      <c r="G7784">
        <v>9</v>
      </c>
      <c r="H7784">
        <v>25</v>
      </c>
      <c r="I7784">
        <v>53</v>
      </c>
      <c r="J7784">
        <v>1</v>
      </c>
      <c r="K7784">
        <v>2</v>
      </c>
      <c r="L7784">
        <v>4</v>
      </c>
      <c r="M7784">
        <v>2</v>
      </c>
      <c r="Q7784">
        <v>76</v>
      </c>
      <c r="R7784">
        <v>4.54</v>
      </c>
      <c r="X7784">
        <v>29</v>
      </c>
      <c r="Y7784">
        <v>0.25</v>
      </c>
      <c r="Z7784">
        <v>226</v>
      </c>
      <c r="AA7784">
        <f t="shared" si="242"/>
        <v>75.333333333333329</v>
      </c>
    </row>
    <row r="7785" spans="1:27" x14ac:dyDescent="0.25">
      <c r="A7785" t="s">
        <v>2989</v>
      </c>
      <c r="B7785">
        <v>2005</v>
      </c>
      <c r="C7785" t="str">
        <f t="shared" si="243"/>
        <v>Drug Era 1992-2006</v>
      </c>
      <c r="D7785" t="s">
        <v>19</v>
      </c>
      <c r="E7785">
        <v>319</v>
      </c>
      <c r="F7785">
        <v>36</v>
      </c>
      <c r="G7785">
        <v>9</v>
      </c>
      <c r="H7785">
        <v>20</v>
      </c>
      <c r="I7785">
        <v>44</v>
      </c>
      <c r="J7785">
        <v>2</v>
      </c>
      <c r="K7785">
        <v>1</v>
      </c>
      <c r="L7785">
        <v>1</v>
      </c>
      <c r="M7785">
        <v>0</v>
      </c>
      <c r="Q7785">
        <v>77</v>
      </c>
      <c r="R7785">
        <v>4.28</v>
      </c>
      <c r="X7785">
        <v>73</v>
      </c>
      <c r="Z7785">
        <v>227</v>
      </c>
      <c r="AA7785">
        <f t="shared" si="242"/>
        <v>75.666666666666671</v>
      </c>
    </row>
    <row r="7786" spans="1:27" x14ac:dyDescent="0.25">
      <c r="A7786" t="s">
        <v>3126</v>
      </c>
      <c r="B7786">
        <v>2005</v>
      </c>
      <c r="C7786" t="str">
        <f t="shared" si="243"/>
        <v>Drug Era 1992-2006</v>
      </c>
      <c r="D7786" t="s">
        <v>18</v>
      </c>
      <c r="E7786">
        <v>319</v>
      </c>
      <c r="F7786">
        <v>32</v>
      </c>
      <c r="G7786">
        <v>6</v>
      </c>
      <c r="H7786">
        <v>40</v>
      </c>
      <c r="I7786">
        <v>89</v>
      </c>
      <c r="J7786">
        <v>7</v>
      </c>
      <c r="K7786">
        <v>7</v>
      </c>
      <c r="L7786">
        <v>0</v>
      </c>
      <c r="M7786">
        <v>0</v>
      </c>
      <c r="Q7786">
        <v>60</v>
      </c>
      <c r="R7786">
        <v>3.81</v>
      </c>
      <c r="X7786">
        <v>38</v>
      </c>
      <c r="Z7786">
        <v>227</v>
      </c>
      <c r="AA7786">
        <f t="shared" si="242"/>
        <v>75.666666666666671</v>
      </c>
    </row>
    <row r="7787" spans="1:27" x14ac:dyDescent="0.25">
      <c r="A7787" t="s">
        <v>2930</v>
      </c>
      <c r="B7787">
        <v>1998</v>
      </c>
      <c r="C7787" t="str">
        <f t="shared" si="243"/>
        <v>Drug Era 1992-2006</v>
      </c>
      <c r="D7787" t="s">
        <v>18</v>
      </c>
      <c r="E7787">
        <v>319</v>
      </c>
      <c r="F7787">
        <v>24</v>
      </c>
      <c r="G7787">
        <v>6</v>
      </c>
      <c r="H7787">
        <v>27</v>
      </c>
      <c r="I7787">
        <v>74</v>
      </c>
      <c r="J7787">
        <v>2</v>
      </c>
      <c r="K7787">
        <v>2</v>
      </c>
      <c r="L7787">
        <v>2</v>
      </c>
      <c r="M7787">
        <v>2</v>
      </c>
      <c r="Q7787">
        <v>67</v>
      </c>
      <c r="R7787">
        <v>2.83</v>
      </c>
      <c r="X7787">
        <v>31</v>
      </c>
      <c r="Z7787">
        <v>229</v>
      </c>
      <c r="AA7787">
        <f t="shared" si="242"/>
        <v>76.333333333333329</v>
      </c>
    </row>
    <row r="7788" spans="1:27" x14ac:dyDescent="0.25">
      <c r="A7788" t="s">
        <v>3023</v>
      </c>
      <c r="B7788">
        <v>1998</v>
      </c>
      <c r="C7788" t="str">
        <f t="shared" si="243"/>
        <v>Drug Era 1992-2006</v>
      </c>
      <c r="D7788" t="s">
        <v>18</v>
      </c>
      <c r="E7788">
        <v>319</v>
      </c>
      <c r="F7788">
        <v>25</v>
      </c>
      <c r="G7788">
        <v>4</v>
      </c>
      <c r="H7788">
        <v>33</v>
      </c>
      <c r="I7788">
        <v>58</v>
      </c>
      <c r="J7788">
        <v>9</v>
      </c>
      <c r="K7788">
        <v>1</v>
      </c>
      <c r="L7788">
        <v>2</v>
      </c>
      <c r="M7788">
        <v>0</v>
      </c>
      <c r="Q7788">
        <v>62</v>
      </c>
      <c r="R7788">
        <v>2.93</v>
      </c>
      <c r="X7788">
        <v>44</v>
      </c>
      <c r="Z7788">
        <v>230</v>
      </c>
      <c r="AA7788">
        <f t="shared" si="242"/>
        <v>76.666666666666671</v>
      </c>
    </row>
    <row r="7789" spans="1:27" x14ac:dyDescent="0.25">
      <c r="A7789" t="s">
        <v>358</v>
      </c>
      <c r="B7789">
        <v>2007</v>
      </c>
      <c r="C7789" t="str">
        <f t="shared" si="243"/>
        <v>Post Drug Era 2007-2012</v>
      </c>
      <c r="D7789" t="s">
        <v>18</v>
      </c>
      <c r="E7789">
        <v>319</v>
      </c>
      <c r="F7789">
        <v>26</v>
      </c>
      <c r="G7789">
        <v>8</v>
      </c>
      <c r="H7789">
        <v>24</v>
      </c>
      <c r="I7789">
        <v>43</v>
      </c>
      <c r="J7789">
        <v>3</v>
      </c>
      <c r="K7789">
        <v>2</v>
      </c>
      <c r="L7789">
        <v>2</v>
      </c>
      <c r="M7789">
        <v>0</v>
      </c>
      <c r="Q7789">
        <v>66</v>
      </c>
      <c r="R7789">
        <v>3.05</v>
      </c>
      <c r="X7789">
        <v>28</v>
      </c>
      <c r="Z7789">
        <v>230</v>
      </c>
      <c r="AA7789">
        <f t="shared" si="242"/>
        <v>76.666666666666671</v>
      </c>
    </row>
    <row r="7790" spans="1:27" x14ac:dyDescent="0.25">
      <c r="A7790" t="s">
        <v>1028</v>
      </c>
      <c r="B7790">
        <v>1981</v>
      </c>
      <c r="C7790" t="str">
        <f t="shared" si="243"/>
        <v>Pre-Drug 1970-1991</v>
      </c>
      <c r="D7790" t="s">
        <v>18</v>
      </c>
      <c r="E7790">
        <v>319</v>
      </c>
      <c r="F7790">
        <v>35</v>
      </c>
      <c r="G7790">
        <v>4</v>
      </c>
      <c r="H7790">
        <v>25</v>
      </c>
      <c r="I7790">
        <v>48</v>
      </c>
      <c r="J7790">
        <v>3</v>
      </c>
      <c r="K7790">
        <v>2</v>
      </c>
      <c r="L7790">
        <v>0</v>
      </c>
      <c r="M7790">
        <v>1</v>
      </c>
      <c r="Q7790">
        <v>83</v>
      </c>
      <c r="R7790">
        <v>4.09</v>
      </c>
      <c r="X7790">
        <v>34</v>
      </c>
      <c r="Y7790">
        <v>0.28000000000000003</v>
      </c>
      <c r="Z7790">
        <v>231</v>
      </c>
      <c r="AA7790">
        <f t="shared" si="242"/>
        <v>77</v>
      </c>
    </row>
    <row r="7791" spans="1:27" x14ac:dyDescent="0.25">
      <c r="A7791" t="s">
        <v>2370</v>
      </c>
      <c r="B7791">
        <v>2005</v>
      </c>
      <c r="C7791" t="str">
        <f t="shared" si="243"/>
        <v>Drug Era 1992-2006</v>
      </c>
      <c r="D7791" t="s">
        <v>19</v>
      </c>
      <c r="E7791">
        <v>319</v>
      </c>
      <c r="F7791">
        <v>21</v>
      </c>
      <c r="G7791">
        <v>2</v>
      </c>
      <c r="H7791">
        <v>30</v>
      </c>
      <c r="I7791">
        <v>84</v>
      </c>
      <c r="J7791">
        <v>3</v>
      </c>
      <c r="K7791">
        <v>5</v>
      </c>
      <c r="L7791">
        <v>3</v>
      </c>
      <c r="M7791">
        <v>1</v>
      </c>
      <c r="Q7791">
        <v>63</v>
      </c>
      <c r="R7791">
        <v>2.4500000000000002</v>
      </c>
      <c r="X7791">
        <v>36</v>
      </c>
      <c r="Z7791">
        <v>231</v>
      </c>
      <c r="AA7791">
        <f t="shared" si="242"/>
        <v>77</v>
      </c>
    </row>
    <row r="7792" spans="1:27" x14ac:dyDescent="0.25">
      <c r="A7792" t="s">
        <v>2174</v>
      </c>
      <c r="B7792">
        <v>1998</v>
      </c>
      <c r="C7792" t="str">
        <f t="shared" si="243"/>
        <v>Drug Era 1992-2006</v>
      </c>
      <c r="D7792" t="s">
        <v>18</v>
      </c>
      <c r="E7792">
        <v>319</v>
      </c>
      <c r="F7792">
        <v>28</v>
      </c>
      <c r="G7792">
        <v>9</v>
      </c>
      <c r="H7792">
        <v>30</v>
      </c>
      <c r="I7792">
        <v>46</v>
      </c>
      <c r="J7792">
        <v>1</v>
      </c>
      <c r="K7792">
        <v>2</v>
      </c>
      <c r="L7792">
        <v>0</v>
      </c>
      <c r="M7792">
        <v>0</v>
      </c>
      <c r="Q7792">
        <v>67</v>
      </c>
      <c r="R7792">
        <v>3.24</v>
      </c>
      <c r="X7792">
        <v>55</v>
      </c>
      <c r="Z7792">
        <v>233</v>
      </c>
      <c r="AA7792">
        <f t="shared" si="242"/>
        <v>77.666666666666671</v>
      </c>
    </row>
    <row r="7793" spans="1:27" x14ac:dyDescent="0.25">
      <c r="A7793" t="s">
        <v>974</v>
      </c>
      <c r="B7793">
        <v>1986</v>
      </c>
      <c r="C7793" t="str">
        <f t="shared" si="243"/>
        <v>Pre-Drug 1970-1991</v>
      </c>
      <c r="D7793" t="s">
        <v>18</v>
      </c>
      <c r="E7793">
        <v>319</v>
      </c>
      <c r="F7793">
        <v>22</v>
      </c>
      <c r="G7793">
        <v>3</v>
      </c>
      <c r="H7793">
        <v>20</v>
      </c>
      <c r="I7793">
        <v>56</v>
      </c>
      <c r="J7793">
        <v>7</v>
      </c>
      <c r="K7793">
        <v>4</v>
      </c>
      <c r="L7793">
        <v>1</v>
      </c>
      <c r="M7793">
        <v>0</v>
      </c>
      <c r="Q7793">
        <v>76</v>
      </c>
      <c r="R7793">
        <v>2.54</v>
      </c>
      <c r="X7793">
        <v>32</v>
      </c>
      <c r="Y7793">
        <v>0.26</v>
      </c>
      <c r="Z7793">
        <v>234</v>
      </c>
      <c r="AA7793">
        <f t="shared" si="242"/>
        <v>78</v>
      </c>
    </row>
    <row r="7794" spans="1:27" x14ac:dyDescent="0.25">
      <c r="A7794" t="s">
        <v>197</v>
      </c>
      <c r="B7794">
        <v>2012</v>
      </c>
      <c r="C7794" t="str">
        <f t="shared" si="243"/>
        <v>Post Drug Era 2007-2012</v>
      </c>
      <c r="D7794" t="s">
        <v>18</v>
      </c>
      <c r="E7794">
        <v>319</v>
      </c>
      <c r="F7794">
        <v>18</v>
      </c>
      <c r="G7794">
        <v>6</v>
      </c>
      <c r="H7794">
        <v>29</v>
      </c>
      <c r="I7794">
        <v>68</v>
      </c>
      <c r="J7794">
        <v>1</v>
      </c>
      <c r="K7794">
        <v>4</v>
      </c>
      <c r="L7794">
        <v>1</v>
      </c>
      <c r="M7794">
        <v>0</v>
      </c>
      <c r="Q7794">
        <v>49</v>
      </c>
      <c r="R7794">
        <v>2</v>
      </c>
      <c r="X7794">
        <v>24</v>
      </c>
      <c r="Z7794">
        <v>243</v>
      </c>
      <c r="AA7794">
        <f t="shared" si="242"/>
        <v>81</v>
      </c>
    </row>
    <row r="7795" spans="1:27" x14ac:dyDescent="0.25">
      <c r="A7795" t="s">
        <v>2701</v>
      </c>
      <c r="B7795">
        <v>1998</v>
      </c>
      <c r="C7795" t="str">
        <f t="shared" si="243"/>
        <v>Drug Era 1992-2006</v>
      </c>
      <c r="D7795" t="s">
        <v>18</v>
      </c>
      <c r="E7795">
        <v>319</v>
      </c>
      <c r="F7795">
        <v>32</v>
      </c>
      <c r="G7795">
        <v>9</v>
      </c>
      <c r="H7795">
        <v>20</v>
      </c>
      <c r="I7795">
        <v>76</v>
      </c>
      <c r="J7795">
        <v>1</v>
      </c>
      <c r="K7795">
        <v>6</v>
      </c>
      <c r="L7795">
        <v>2</v>
      </c>
      <c r="M7795">
        <v>1</v>
      </c>
      <c r="Q7795">
        <v>63</v>
      </c>
      <c r="R7795">
        <v>3.53</v>
      </c>
      <c r="X7795">
        <v>25</v>
      </c>
      <c r="Z7795">
        <v>245</v>
      </c>
      <c r="AA7795">
        <f t="shared" si="242"/>
        <v>81.666666666666671</v>
      </c>
    </row>
    <row r="7796" spans="1:27" x14ac:dyDescent="0.25">
      <c r="A7796" t="s">
        <v>2702</v>
      </c>
      <c r="B7796">
        <v>1975</v>
      </c>
      <c r="C7796" t="str">
        <f t="shared" si="243"/>
        <v>Pre-Drug 1970-1991</v>
      </c>
      <c r="D7796" t="s">
        <v>19</v>
      </c>
      <c r="E7796">
        <v>320</v>
      </c>
      <c r="F7796">
        <v>35</v>
      </c>
      <c r="G7796">
        <v>5</v>
      </c>
      <c r="H7796">
        <v>40</v>
      </c>
      <c r="I7796">
        <v>21</v>
      </c>
      <c r="J7796">
        <v>3</v>
      </c>
      <c r="K7796">
        <v>6</v>
      </c>
      <c r="L7796">
        <v>2</v>
      </c>
      <c r="M7796">
        <v>0</v>
      </c>
      <c r="Q7796">
        <v>81</v>
      </c>
      <c r="R7796">
        <v>4.68</v>
      </c>
      <c r="X7796">
        <v>30</v>
      </c>
      <c r="Y7796">
        <v>0.28999999999999998</v>
      </c>
      <c r="Z7796">
        <v>202</v>
      </c>
      <c r="AA7796">
        <f t="shared" si="242"/>
        <v>67.333333333333329</v>
      </c>
    </row>
    <row r="7797" spans="1:27" x14ac:dyDescent="0.25">
      <c r="A7797" t="s">
        <v>2227</v>
      </c>
      <c r="B7797">
        <v>1998</v>
      </c>
      <c r="C7797" t="str">
        <f t="shared" si="243"/>
        <v>Drug Era 1992-2006</v>
      </c>
      <c r="D7797" t="s">
        <v>19</v>
      </c>
      <c r="E7797">
        <v>320</v>
      </c>
      <c r="F7797">
        <v>50</v>
      </c>
      <c r="G7797">
        <v>13</v>
      </c>
      <c r="H7797">
        <v>37</v>
      </c>
      <c r="I7797">
        <v>44</v>
      </c>
      <c r="J7797">
        <v>1</v>
      </c>
      <c r="K7797">
        <v>6</v>
      </c>
      <c r="L7797">
        <v>2</v>
      </c>
      <c r="M7797">
        <v>0</v>
      </c>
      <c r="Q7797">
        <v>88</v>
      </c>
      <c r="R7797">
        <v>6.59</v>
      </c>
      <c r="X7797">
        <v>19</v>
      </c>
      <c r="Z7797">
        <v>205</v>
      </c>
      <c r="AA7797">
        <f t="shared" si="242"/>
        <v>68.333333333333329</v>
      </c>
    </row>
    <row r="7798" spans="1:27" x14ac:dyDescent="0.25">
      <c r="A7798" t="s">
        <v>974</v>
      </c>
      <c r="B7798">
        <v>1987</v>
      </c>
      <c r="C7798" t="str">
        <f t="shared" si="243"/>
        <v>Pre-Drug 1970-1991</v>
      </c>
      <c r="D7798" t="s">
        <v>18</v>
      </c>
      <c r="E7798">
        <v>320</v>
      </c>
      <c r="F7798">
        <v>34</v>
      </c>
      <c r="G7798">
        <v>7</v>
      </c>
      <c r="H7798">
        <v>28</v>
      </c>
      <c r="I7798">
        <v>48</v>
      </c>
      <c r="J7798">
        <v>10</v>
      </c>
      <c r="K7798">
        <v>4</v>
      </c>
      <c r="L7798">
        <v>1</v>
      </c>
      <c r="M7798">
        <v>0</v>
      </c>
      <c r="Q7798">
        <v>87</v>
      </c>
      <c r="R7798">
        <v>4.41</v>
      </c>
      <c r="X7798">
        <v>28</v>
      </c>
      <c r="Y7798">
        <v>0.31</v>
      </c>
      <c r="Z7798">
        <v>208</v>
      </c>
      <c r="AA7798">
        <f t="shared" si="242"/>
        <v>69.333333333333329</v>
      </c>
    </row>
    <row r="7799" spans="1:27" x14ac:dyDescent="0.25">
      <c r="A7799" t="s">
        <v>2127</v>
      </c>
      <c r="B7799">
        <v>1996</v>
      </c>
      <c r="C7799" t="str">
        <f t="shared" si="243"/>
        <v>Pre-Drug 1970-1991</v>
      </c>
      <c r="D7799" t="s">
        <v>19</v>
      </c>
      <c r="E7799">
        <v>320</v>
      </c>
      <c r="F7799">
        <v>47</v>
      </c>
      <c r="G7799">
        <v>15</v>
      </c>
      <c r="H7799">
        <v>27</v>
      </c>
      <c r="I7799">
        <v>50</v>
      </c>
      <c r="J7799">
        <v>0</v>
      </c>
      <c r="K7799">
        <v>4</v>
      </c>
      <c r="L7799">
        <v>3</v>
      </c>
      <c r="M7799">
        <v>1</v>
      </c>
      <c r="Q7799">
        <v>88</v>
      </c>
      <c r="R7799">
        <v>6.04</v>
      </c>
      <c r="X7799">
        <v>28</v>
      </c>
      <c r="Y7799">
        <v>0.27</v>
      </c>
      <c r="Z7799">
        <v>210</v>
      </c>
      <c r="AA7799">
        <f t="shared" si="242"/>
        <v>70</v>
      </c>
    </row>
    <row r="7800" spans="1:27" x14ac:dyDescent="0.25">
      <c r="A7800" t="s">
        <v>962</v>
      </c>
      <c r="B7800">
        <v>2000</v>
      </c>
      <c r="C7800" t="str">
        <f t="shared" si="243"/>
        <v>Drug Era 1992-2006</v>
      </c>
      <c r="D7800" t="s">
        <v>19</v>
      </c>
      <c r="E7800">
        <v>320</v>
      </c>
      <c r="F7800">
        <v>49</v>
      </c>
      <c r="G7800">
        <v>18</v>
      </c>
      <c r="H7800">
        <v>44</v>
      </c>
      <c r="I7800">
        <v>46</v>
      </c>
      <c r="J7800">
        <v>2</v>
      </c>
      <c r="K7800">
        <v>3</v>
      </c>
      <c r="L7800">
        <v>2</v>
      </c>
      <c r="M7800">
        <v>0</v>
      </c>
      <c r="Q7800">
        <v>76</v>
      </c>
      <c r="R7800">
        <v>6.3</v>
      </c>
      <c r="X7800">
        <v>28</v>
      </c>
      <c r="Y7800">
        <v>0</v>
      </c>
      <c r="Z7800">
        <v>210</v>
      </c>
      <c r="AA7800">
        <f t="shared" si="242"/>
        <v>70</v>
      </c>
    </row>
    <row r="7801" spans="1:27" x14ac:dyDescent="0.25">
      <c r="A7801" t="s">
        <v>45</v>
      </c>
      <c r="B7801">
        <v>2006</v>
      </c>
      <c r="C7801" t="str">
        <f t="shared" si="243"/>
        <v>Drug Era 1992-2006</v>
      </c>
      <c r="D7801" t="s">
        <v>19</v>
      </c>
      <c r="E7801">
        <v>320</v>
      </c>
      <c r="F7801">
        <v>46</v>
      </c>
      <c r="G7801">
        <v>9</v>
      </c>
      <c r="H7801">
        <v>42</v>
      </c>
      <c r="I7801">
        <v>28</v>
      </c>
      <c r="J7801">
        <v>0</v>
      </c>
      <c r="K7801">
        <v>2</v>
      </c>
      <c r="L7801">
        <v>1</v>
      </c>
      <c r="M7801">
        <v>0</v>
      </c>
      <c r="Q7801">
        <v>71</v>
      </c>
      <c r="R7801">
        <v>5.91</v>
      </c>
      <c r="X7801">
        <v>30</v>
      </c>
      <c r="Z7801">
        <v>210</v>
      </c>
      <c r="AA7801">
        <f t="shared" si="242"/>
        <v>70</v>
      </c>
    </row>
    <row r="7802" spans="1:27" x14ac:dyDescent="0.25">
      <c r="A7802" t="s">
        <v>885</v>
      </c>
      <c r="B7802">
        <v>2009</v>
      </c>
      <c r="C7802" t="str">
        <f t="shared" si="243"/>
        <v>Post Drug Era 2007-2012</v>
      </c>
      <c r="D7802" t="s">
        <v>18</v>
      </c>
      <c r="E7802">
        <v>320</v>
      </c>
      <c r="F7802">
        <v>32</v>
      </c>
      <c r="G7802">
        <v>8</v>
      </c>
      <c r="H7802">
        <v>24</v>
      </c>
      <c r="I7802">
        <v>59</v>
      </c>
      <c r="J7802">
        <v>4</v>
      </c>
      <c r="K7802">
        <v>1</v>
      </c>
      <c r="L7802">
        <v>9</v>
      </c>
      <c r="M7802">
        <v>0</v>
      </c>
      <c r="Q7802">
        <v>80</v>
      </c>
      <c r="R7802">
        <v>4.09</v>
      </c>
      <c r="X7802">
        <v>23</v>
      </c>
      <c r="Z7802">
        <v>211</v>
      </c>
      <c r="AA7802">
        <f t="shared" si="242"/>
        <v>70.333333333333329</v>
      </c>
    </row>
    <row r="7803" spans="1:27" x14ac:dyDescent="0.25">
      <c r="A7803" t="s">
        <v>1471</v>
      </c>
      <c r="B7803">
        <v>2000</v>
      </c>
      <c r="C7803" t="str">
        <f t="shared" si="243"/>
        <v>Drug Era 1992-2006</v>
      </c>
      <c r="D7803" t="s">
        <v>18</v>
      </c>
      <c r="E7803">
        <v>320</v>
      </c>
      <c r="F7803">
        <v>35</v>
      </c>
      <c r="G7803">
        <v>9</v>
      </c>
      <c r="H7803">
        <v>46</v>
      </c>
      <c r="I7803">
        <v>111</v>
      </c>
      <c r="J7803">
        <v>5</v>
      </c>
      <c r="K7803">
        <v>3</v>
      </c>
      <c r="L7803">
        <v>9</v>
      </c>
      <c r="M7803">
        <v>2</v>
      </c>
      <c r="Q7803">
        <v>52</v>
      </c>
      <c r="R7803">
        <v>4.46</v>
      </c>
      <c r="X7803">
        <v>42</v>
      </c>
      <c r="Y7803">
        <v>0</v>
      </c>
      <c r="Z7803">
        <v>212</v>
      </c>
      <c r="AA7803">
        <f t="shared" si="242"/>
        <v>70.666666666666671</v>
      </c>
    </row>
    <row r="7804" spans="1:27" x14ac:dyDescent="0.25">
      <c r="A7804" t="s">
        <v>130</v>
      </c>
      <c r="B7804">
        <v>1995</v>
      </c>
      <c r="C7804" t="str">
        <f t="shared" si="243"/>
        <v>Pre-Drug 1970-1991</v>
      </c>
      <c r="D7804" t="s">
        <v>19</v>
      </c>
      <c r="E7804">
        <v>320</v>
      </c>
      <c r="F7804">
        <v>35</v>
      </c>
      <c r="G7804">
        <v>9</v>
      </c>
      <c r="H7804">
        <v>30</v>
      </c>
      <c r="I7804">
        <v>77</v>
      </c>
      <c r="J7804">
        <v>4</v>
      </c>
      <c r="K7804">
        <v>3</v>
      </c>
      <c r="L7804">
        <v>6</v>
      </c>
      <c r="M7804">
        <v>0</v>
      </c>
      <c r="Q7804">
        <v>73</v>
      </c>
      <c r="R7804">
        <v>4.4400000000000004</v>
      </c>
      <c r="X7804">
        <v>18</v>
      </c>
      <c r="Y7804">
        <v>0.25</v>
      </c>
      <c r="Z7804">
        <v>213</v>
      </c>
      <c r="AA7804">
        <f t="shared" si="242"/>
        <v>71</v>
      </c>
    </row>
    <row r="7805" spans="1:27" x14ac:dyDescent="0.25">
      <c r="A7805" t="s">
        <v>98</v>
      </c>
      <c r="B7805">
        <v>2004</v>
      </c>
      <c r="C7805" t="str">
        <f t="shared" si="243"/>
        <v>Drug Era 1992-2006</v>
      </c>
      <c r="D7805" t="s">
        <v>18</v>
      </c>
      <c r="E7805">
        <v>320</v>
      </c>
      <c r="F7805">
        <v>39</v>
      </c>
      <c r="G7805">
        <v>13</v>
      </c>
      <c r="H7805">
        <v>45</v>
      </c>
      <c r="I7805">
        <v>54</v>
      </c>
      <c r="J7805">
        <v>6</v>
      </c>
      <c r="K7805">
        <v>0</v>
      </c>
      <c r="L7805">
        <v>4</v>
      </c>
      <c r="M7805">
        <v>0</v>
      </c>
      <c r="Q7805">
        <v>66</v>
      </c>
      <c r="R7805">
        <v>4.88</v>
      </c>
      <c r="X7805">
        <v>27</v>
      </c>
      <c r="Y7805">
        <v>0.24</v>
      </c>
      <c r="Z7805">
        <v>216</v>
      </c>
      <c r="AA7805">
        <f t="shared" si="242"/>
        <v>72</v>
      </c>
    </row>
    <row r="7806" spans="1:27" x14ac:dyDescent="0.25">
      <c r="A7806" t="s">
        <v>2005</v>
      </c>
      <c r="B7806">
        <v>1999</v>
      </c>
      <c r="C7806" t="str">
        <f t="shared" si="243"/>
        <v>Drug Era 1992-2006</v>
      </c>
      <c r="D7806" t="s">
        <v>18</v>
      </c>
      <c r="E7806">
        <v>320</v>
      </c>
      <c r="F7806">
        <v>32</v>
      </c>
      <c r="G7806">
        <v>8</v>
      </c>
      <c r="H7806">
        <v>27</v>
      </c>
      <c r="I7806">
        <v>77</v>
      </c>
      <c r="J7806">
        <v>3</v>
      </c>
      <c r="K7806">
        <v>5</v>
      </c>
      <c r="L7806">
        <v>0</v>
      </c>
      <c r="M7806">
        <v>0</v>
      </c>
      <c r="Q7806">
        <v>79</v>
      </c>
      <c r="R7806">
        <v>3.98</v>
      </c>
      <c r="X7806">
        <v>31</v>
      </c>
      <c r="Y7806">
        <v>0</v>
      </c>
      <c r="Z7806">
        <v>217</v>
      </c>
      <c r="AA7806">
        <f t="shared" si="242"/>
        <v>72.333333333333329</v>
      </c>
    </row>
    <row r="7807" spans="1:27" x14ac:dyDescent="0.25">
      <c r="A7807" t="s">
        <v>1382</v>
      </c>
      <c r="B7807">
        <v>1977</v>
      </c>
      <c r="C7807" t="str">
        <f t="shared" si="243"/>
        <v>Pre-Drug 1970-1991</v>
      </c>
      <c r="D7807" t="s">
        <v>19</v>
      </c>
      <c r="E7807">
        <v>320</v>
      </c>
      <c r="F7807">
        <v>37</v>
      </c>
      <c r="G7807">
        <v>7</v>
      </c>
      <c r="H7807">
        <v>23</v>
      </c>
      <c r="I7807">
        <v>33</v>
      </c>
      <c r="J7807">
        <v>1</v>
      </c>
      <c r="K7807">
        <v>4</v>
      </c>
      <c r="L7807">
        <v>5</v>
      </c>
      <c r="M7807">
        <v>0</v>
      </c>
      <c r="Q7807">
        <v>86</v>
      </c>
      <c r="R7807">
        <v>4.58</v>
      </c>
      <c r="X7807">
        <v>39</v>
      </c>
      <c r="Y7807">
        <v>0.28999999999999998</v>
      </c>
      <c r="Z7807">
        <v>218</v>
      </c>
      <c r="AA7807">
        <f t="shared" si="242"/>
        <v>72.666666666666671</v>
      </c>
    </row>
    <row r="7808" spans="1:27" x14ac:dyDescent="0.25">
      <c r="A7808" t="s">
        <v>1147</v>
      </c>
      <c r="B7808">
        <v>2003</v>
      </c>
      <c r="C7808" t="str">
        <f t="shared" si="243"/>
        <v>Drug Era 1992-2006</v>
      </c>
      <c r="D7808" t="s">
        <v>18</v>
      </c>
      <c r="E7808">
        <v>320</v>
      </c>
      <c r="F7808">
        <v>41</v>
      </c>
      <c r="G7808">
        <v>9</v>
      </c>
      <c r="H7808">
        <v>22</v>
      </c>
      <c r="I7808">
        <v>43</v>
      </c>
      <c r="J7808">
        <v>0</v>
      </c>
      <c r="K7808">
        <v>3</v>
      </c>
      <c r="L7808">
        <v>5</v>
      </c>
      <c r="M7808">
        <v>0</v>
      </c>
      <c r="Q7808">
        <v>84</v>
      </c>
      <c r="R7808">
        <v>5.08</v>
      </c>
      <c r="X7808">
        <v>28</v>
      </c>
      <c r="Y7808">
        <v>0.28999999999999998</v>
      </c>
      <c r="Z7808">
        <v>218</v>
      </c>
      <c r="AA7808">
        <f t="shared" si="242"/>
        <v>72.666666666666671</v>
      </c>
    </row>
    <row r="7809" spans="1:27" x14ac:dyDescent="0.25">
      <c r="A7809" t="s">
        <v>2801</v>
      </c>
      <c r="B7809">
        <v>1997</v>
      </c>
      <c r="C7809" t="str">
        <f t="shared" si="243"/>
        <v>Drug Era 1992-2006</v>
      </c>
      <c r="D7809" t="s">
        <v>19</v>
      </c>
      <c r="E7809">
        <v>320</v>
      </c>
      <c r="F7809">
        <v>31</v>
      </c>
      <c r="G7809">
        <v>3</v>
      </c>
      <c r="H7809">
        <v>36</v>
      </c>
      <c r="I7809">
        <v>66</v>
      </c>
      <c r="J7809">
        <v>9</v>
      </c>
      <c r="K7809">
        <v>0</v>
      </c>
      <c r="L7809">
        <v>5</v>
      </c>
      <c r="M7809">
        <v>0</v>
      </c>
      <c r="Q7809">
        <v>70</v>
      </c>
      <c r="R7809">
        <v>3.82</v>
      </c>
      <c r="X7809">
        <v>63</v>
      </c>
      <c r="Y7809">
        <v>0.25</v>
      </c>
      <c r="Z7809">
        <v>219</v>
      </c>
      <c r="AA7809">
        <f t="shared" si="242"/>
        <v>73</v>
      </c>
    </row>
    <row r="7810" spans="1:27" x14ac:dyDescent="0.25">
      <c r="A7810" t="s">
        <v>1213</v>
      </c>
      <c r="B7810">
        <v>1996</v>
      </c>
      <c r="C7810" t="str">
        <f t="shared" si="243"/>
        <v>Pre-Drug 1970-1991</v>
      </c>
      <c r="D7810" t="s">
        <v>19</v>
      </c>
      <c r="E7810">
        <v>320</v>
      </c>
      <c r="F7810">
        <v>48</v>
      </c>
      <c r="G7810">
        <v>12</v>
      </c>
      <c r="H7810">
        <v>14</v>
      </c>
      <c r="I7810">
        <v>43</v>
      </c>
      <c r="J7810">
        <v>2</v>
      </c>
      <c r="K7810">
        <v>2</v>
      </c>
      <c r="L7810">
        <v>1</v>
      </c>
      <c r="M7810">
        <v>0</v>
      </c>
      <c r="Q7810">
        <v>91</v>
      </c>
      <c r="R7810">
        <v>5.89</v>
      </c>
      <c r="X7810">
        <v>45</v>
      </c>
      <c r="Y7810">
        <v>0.28000000000000003</v>
      </c>
      <c r="Z7810">
        <v>220</v>
      </c>
      <c r="AA7810">
        <f t="shared" ref="AA7810:AA7873" si="244">Z7810/3</f>
        <v>73.333333333333329</v>
      </c>
    </row>
    <row r="7811" spans="1:27" x14ac:dyDescent="0.25">
      <c r="A7811" t="s">
        <v>1612</v>
      </c>
      <c r="B7811">
        <v>1995</v>
      </c>
      <c r="C7811" t="str">
        <f t="shared" ref="C7811:C7874" si="245">IF(B7811&lt;1997,"Pre-Drug 1970-1991",IF(B7811&lt;=2006,"Drug Era 1992-2006","Post Drug Era 2007-2012"))</f>
        <v>Pre-Drug 1970-1991</v>
      </c>
      <c r="D7811" t="s">
        <v>19</v>
      </c>
      <c r="E7811">
        <v>320</v>
      </c>
      <c r="F7811">
        <v>50</v>
      </c>
      <c r="G7811">
        <v>10</v>
      </c>
      <c r="H7811">
        <v>18</v>
      </c>
      <c r="I7811">
        <v>37</v>
      </c>
      <c r="J7811">
        <v>4</v>
      </c>
      <c r="K7811">
        <v>5</v>
      </c>
      <c r="L7811">
        <v>4</v>
      </c>
      <c r="M7811">
        <v>0</v>
      </c>
      <c r="Q7811">
        <v>85</v>
      </c>
      <c r="R7811">
        <v>6.11</v>
      </c>
      <c r="X7811">
        <v>38</v>
      </c>
      <c r="Y7811">
        <v>0.28000000000000003</v>
      </c>
      <c r="Z7811">
        <v>221</v>
      </c>
      <c r="AA7811">
        <f t="shared" si="244"/>
        <v>73.666666666666671</v>
      </c>
    </row>
    <row r="7812" spans="1:27" x14ac:dyDescent="0.25">
      <c r="A7812" t="s">
        <v>711</v>
      </c>
      <c r="B7812">
        <v>2000</v>
      </c>
      <c r="C7812" t="str">
        <f t="shared" si="245"/>
        <v>Drug Era 1992-2006</v>
      </c>
      <c r="D7812" t="s">
        <v>18</v>
      </c>
      <c r="E7812">
        <v>320</v>
      </c>
      <c r="F7812">
        <v>42</v>
      </c>
      <c r="G7812">
        <v>15</v>
      </c>
      <c r="H7812">
        <v>33</v>
      </c>
      <c r="I7812">
        <v>70</v>
      </c>
      <c r="J7812">
        <v>7</v>
      </c>
      <c r="K7812">
        <v>3</v>
      </c>
      <c r="L7812">
        <v>1</v>
      </c>
      <c r="M7812">
        <v>1</v>
      </c>
      <c r="Q7812">
        <v>72</v>
      </c>
      <c r="R7812">
        <v>5.13</v>
      </c>
      <c r="X7812">
        <v>17</v>
      </c>
      <c r="Y7812">
        <v>0</v>
      </c>
      <c r="Z7812">
        <v>221</v>
      </c>
      <c r="AA7812">
        <f t="shared" si="244"/>
        <v>73.666666666666671</v>
      </c>
    </row>
    <row r="7813" spans="1:27" x14ac:dyDescent="0.25">
      <c r="A7813" t="s">
        <v>2153</v>
      </c>
      <c r="B7813">
        <v>2009</v>
      </c>
      <c r="C7813" t="str">
        <f t="shared" si="245"/>
        <v>Post Drug Era 2007-2012</v>
      </c>
      <c r="D7813" t="s">
        <v>19</v>
      </c>
      <c r="E7813">
        <v>320</v>
      </c>
      <c r="F7813">
        <v>38</v>
      </c>
      <c r="G7813">
        <v>7</v>
      </c>
      <c r="H7813">
        <v>16</v>
      </c>
      <c r="I7813">
        <v>59</v>
      </c>
      <c r="J7813">
        <v>1</v>
      </c>
      <c r="K7813">
        <v>1</v>
      </c>
      <c r="L7813">
        <v>3</v>
      </c>
      <c r="M7813">
        <v>0</v>
      </c>
      <c r="Q7813">
        <v>85</v>
      </c>
      <c r="R7813">
        <v>4.6399999999999997</v>
      </c>
      <c r="X7813">
        <v>60</v>
      </c>
      <c r="Z7813">
        <v>221</v>
      </c>
      <c r="AA7813">
        <f t="shared" si="244"/>
        <v>73.666666666666671</v>
      </c>
    </row>
    <row r="7814" spans="1:27" x14ac:dyDescent="0.25">
      <c r="A7814" t="s">
        <v>1487</v>
      </c>
      <c r="B7814">
        <v>1973</v>
      </c>
      <c r="C7814" t="str">
        <f t="shared" si="245"/>
        <v>Pre-Drug 1970-1991</v>
      </c>
      <c r="D7814" t="s">
        <v>19</v>
      </c>
      <c r="E7814">
        <v>320</v>
      </c>
      <c r="F7814">
        <v>33</v>
      </c>
      <c r="G7814">
        <v>5</v>
      </c>
      <c r="H7814">
        <v>31</v>
      </c>
      <c r="I7814">
        <v>19</v>
      </c>
      <c r="J7814">
        <v>3</v>
      </c>
      <c r="K7814">
        <v>0</v>
      </c>
      <c r="L7814">
        <v>1</v>
      </c>
      <c r="M7814">
        <v>0</v>
      </c>
      <c r="Q7814">
        <v>76</v>
      </c>
      <c r="R7814">
        <v>4.01</v>
      </c>
      <c r="X7814">
        <v>52</v>
      </c>
      <c r="Y7814">
        <v>0.27</v>
      </c>
      <c r="Z7814">
        <v>222</v>
      </c>
      <c r="AA7814">
        <f t="shared" si="244"/>
        <v>74</v>
      </c>
    </row>
    <row r="7815" spans="1:27" x14ac:dyDescent="0.25">
      <c r="A7815" t="s">
        <v>1663</v>
      </c>
      <c r="B7815">
        <v>1987</v>
      </c>
      <c r="C7815" t="str">
        <f t="shared" si="245"/>
        <v>Pre-Drug 1970-1991</v>
      </c>
      <c r="D7815" t="s">
        <v>19</v>
      </c>
      <c r="E7815">
        <v>320</v>
      </c>
      <c r="F7815">
        <v>30</v>
      </c>
      <c r="G7815">
        <v>7</v>
      </c>
      <c r="H7815">
        <v>35</v>
      </c>
      <c r="I7815">
        <v>44</v>
      </c>
      <c r="J7815">
        <v>5</v>
      </c>
      <c r="K7815">
        <v>3</v>
      </c>
      <c r="L7815">
        <v>2</v>
      </c>
      <c r="M7815">
        <v>1</v>
      </c>
      <c r="Q7815">
        <v>66</v>
      </c>
      <c r="R7815">
        <v>3.63</v>
      </c>
      <c r="X7815">
        <v>43</v>
      </c>
      <c r="Y7815">
        <v>0.24</v>
      </c>
      <c r="Z7815">
        <v>223</v>
      </c>
      <c r="AA7815">
        <f t="shared" si="244"/>
        <v>74.333333333333329</v>
      </c>
    </row>
    <row r="7816" spans="1:27" x14ac:dyDescent="0.25">
      <c r="A7816" t="s">
        <v>1688</v>
      </c>
      <c r="B7816">
        <v>1993</v>
      </c>
      <c r="C7816" t="str">
        <f t="shared" si="245"/>
        <v>Pre-Drug 1970-1991</v>
      </c>
      <c r="D7816" t="s">
        <v>18</v>
      </c>
      <c r="E7816">
        <v>320</v>
      </c>
      <c r="F7816">
        <v>30</v>
      </c>
      <c r="G7816">
        <v>3</v>
      </c>
      <c r="H7816">
        <v>27</v>
      </c>
      <c r="I7816">
        <v>57</v>
      </c>
      <c r="J7816">
        <v>7</v>
      </c>
      <c r="K7816">
        <v>4</v>
      </c>
      <c r="L7816">
        <v>4</v>
      </c>
      <c r="M7816">
        <v>1</v>
      </c>
      <c r="Q7816">
        <v>67</v>
      </c>
      <c r="R7816">
        <v>3.6</v>
      </c>
      <c r="X7816">
        <v>18</v>
      </c>
      <c r="Y7816">
        <v>0.24</v>
      </c>
      <c r="Z7816">
        <v>225</v>
      </c>
      <c r="AA7816">
        <f t="shared" si="244"/>
        <v>75</v>
      </c>
    </row>
    <row r="7817" spans="1:27" x14ac:dyDescent="0.25">
      <c r="A7817" t="s">
        <v>2701</v>
      </c>
      <c r="B7817">
        <v>2000</v>
      </c>
      <c r="C7817" t="str">
        <f t="shared" si="245"/>
        <v>Drug Era 1992-2006</v>
      </c>
      <c r="D7817" t="s">
        <v>19</v>
      </c>
      <c r="E7817">
        <v>320</v>
      </c>
      <c r="F7817">
        <v>46</v>
      </c>
      <c r="G7817">
        <v>9</v>
      </c>
      <c r="H7817">
        <v>27</v>
      </c>
      <c r="I7817">
        <v>54</v>
      </c>
      <c r="J7817">
        <v>2</v>
      </c>
      <c r="K7817">
        <v>1</v>
      </c>
      <c r="L7817">
        <v>3</v>
      </c>
      <c r="M7817">
        <v>0</v>
      </c>
      <c r="Q7817">
        <v>81</v>
      </c>
      <c r="R7817">
        <v>5.52</v>
      </c>
      <c r="X7817">
        <v>14</v>
      </c>
      <c r="Y7817">
        <v>0</v>
      </c>
      <c r="Z7817">
        <v>225</v>
      </c>
      <c r="AA7817">
        <f t="shared" si="244"/>
        <v>75</v>
      </c>
    </row>
    <row r="7818" spans="1:27" x14ac:dyDescent="0.25">
      <c r="A7818" t="s">
        <v>131</v>
      </c>
      <c r="B7818">
        <v>2012</v>
      </c>
      <c r="C7818" t="str">
        <f t="shared" si="245"/>
        <v>Post Drug Era 2007-2012</v>
      </c>
      <c r="D7818" t="s">
        <v>19</v>
      </c>
      <c r="E7818">
        <v>320</v>
      </c>
      <c r="F7818">
        <v>22</v>
      </c>
      <c r="G7818">
        <v>7</v>
      </c>
      <c r="H7818">
        <v>14</v>
      </c>
      <c r="I7818">
        <v>51</v>
      </c>
      <c r="J7818">
        <v>3</v>
      </c>
      <c r="K7818">
        <v>2</v>
      </c>
      <c r="L7818">
        <v>4</v>
      </c>
      <c r="M7818">
        <v>0</v>
      </c>
      <c r="Q7818">
        <v>81</v>
      </c>
      <c r="R7818">
        <v>2.64</v>
      </c>
      <c r="X7818">
        <v>40</v>
      </c>
      <c r="Z7818">
        <v>225</v>
      </c>
      <c r="AA7818">
        <f t="shared" si="244"/>
        <v>75</v>
      </c>
    </row>
    <row r="7819" spans="1:27" x14ac:dyDescent="0.25">
      <c r="A7819" t="s">
        <v>957</v>
      </c>
      <c r="B7819">
        <v>2003</v>
      </c>
      <c r="C7819" t="str">
        <f t="shared" si="245"/>
        <v>Drug Era 1992-2006</v>
      </c>
      <c r="D7819" t="s">
        <v>18</v>
      </c>
      <c r="E7819">
        <v>320</v>
      </c>
      <c r="F7819">
        <v>23</v>
      </c>
      <c r="G7819">
        <v>7</v>
      </c>
      <c r="H7819">
        <v>34</v>
      </c>
      <c r="I7819">
        <v>82</v>
      </c>
      <c r="J7819">
        <v>2</v>
      </c>
      <c r="K7819">
        <v>2</v>
      </c>
      <c r="L7819">
        <v>6</v>
      </c>
      <c r="M7819">
        <v>1</v>
      </c>
      <c r="Q7819">
        <v>64</v>
      </c>
      <c r="R7819">
        <v>2.75</v>
      </c>
      <c r="X7819">
        <v>36</v>
      </c>
      <c r="Y7819">
        <v>0.23</v>
      </c>
      <c r="Z7819">
        <v>226</v>
      </c>
      <c r="AA7819">
        <f t="shared" si="244"/>
        <v>75.333333333333329</v>
      </c>
    </row>
    <row r="7820" spans="1:27" x14ac:dyDescent="0.25">
      <c r="A7820" t="s">
        <v>2158</v>
      </c>
      <c r="B7820">
        <v>1990</v>
      </c>
      <c r="C7820" t="str">
        <f t="shared" si="245"/>
        <v>Pre-Drug 1970-1991</v>
      </c>
      <c r="D7820" t="s">
        <v>18</v>
      </c>
      <c r="E7820">
        <v>320</v>
      </c>
      <c r="F7820">
        <v>27</v>
      </c>
      <c r="G7820">
        <v>4</v>
      </c>
      <c r="H7820">
        <v>22</v>
      </c>
      <c r="I7820">
        <v>76</v>
      </c>
      <c r="J7820">
        <v>5</v>
      </c>
      <c r="K7820">
        <v>0</v>
      </c>
      <c r="L7820">
        <v>1</v>
      </c>
      <c r="M7820">
        <v>0</v>
      </c>
      <c r="Q7820">
        <v>71</v>
      </c>
      <c r="R7820">
        <v>3.2</v>
      </c>
      <c r="X7820">
        <v>39</v>
      </c>
      <c r="Y7820">
        <v>0.24</v>
      </c>
      <c r="Z7820">
        <v>228</v>
      </c>
      <c r="AA7820">
        <f t="shared" si="244"/>
        <v>76</v>
      </c>
    </row>
    <row r="7821" spans="1:27" x14ac:dyDescent="0.25">
      <c r="A7821" t="s">
        <v>3000</v>
      </c>
      <c r="B7821">
        <v>2000</v>
      </c>
      <c r="C7821" t="str">
        <f t="shared" si="245"/>
        <v>Drug Era 1992-2006</v>
      </c>
      <c r="D7821" t="s">
        <v>18</v>
      </c>
      <c r="E7821">
        <v>320</v>
      </c>
      <c r="F7821">
        <v>26</v>
      </c>
      <c r="G7821">
        <v>7</v>
      </c>
      <c r="H7821">
        <v>32</v>
      </c>
      <c r="I7821">
        <v>50</v>
      </c>
      <c r="J7821">
        <v>8</v>
      </c>
      <c r="K7821">
        <v>0</v>
      </c>
      <c r="L7821">
        <v>2</v>
      </c>
      <c r="M7821">
        <v>0</v>
      </c>
      <c r="Q7821">
        <v>73</v>
      </c>
      <c r="R7821">
        <v>3.07</v>
      </c>
      <c r="X7821">
        <v>41</v>
      </c>
      <c r="Y7821">
        <v>0</v>
      </c>
      <c r="Z7821">
        <v>229</v>
      </c>
      <c r="AA7821">
        <f t="shared" si="244"/>
        <v>76.333333333333329</v>
      </c>
    </row>
    <row r="7822" spans="1:27" x14ac:dyDescent="0.25">
      <c r="A7822" t="s">
        <v>230</v>
      </c>
      <c r="B7822">
        <v>2001</v>
      </c>
      <c r="C7822" t="str">
        <f t="shared" si="245"/>
        <v>Drug Era 1992-2006</v>
      </c>
      <c r="D7822" t="s">
        <v>18</v>
      </c>
      <c r="E7822">
        <v>320</v>
      </c>
      <c r="F7822">
        <v>32</v>
      </c>
      <c r="G7822">
        <v>12</v>
      </c>
      <c r="H7822">
        <v>40</v>
      </c>
      <c r="I7822">
        <v>93</v>
      </c>
      <c r="J7822">
        <v>6</v>
      </c>
      <c r="K7822">
        <v>5</v>
      </c>
      <c r="L7822">
        <v>1</v>
      </c>
      <c r="M7822">
        <v>0</v>
      </c>
      <c r="Q7822">
        <v>59</v>
      </c>
      <c r="R7822">
        <v>3.77</v>
      </c>
      <c r="X7822">
        <v>50</v>
      </c>
      <c r="Z7822">
        <v>229</v>
      </c>
      <c r="AA7822">
        <f t="shared" si="244"/>
        <v>76.333333333333329</v>
      </c>
    </row>
    <row r="7823" spans="1:27" x14ac:dyDescent="0.25">
      <c r="A7823" t="s">
        <v>2850</v>
      </c>
      <c r="B7823">
        <v>2004</v>
      </c>
      <c r="C7823" t="str">
        <f t="shared" si="245"/>
        <v>Drug Era 1992-2006</v>
      </c>
      <c r="D7823" t="s">
        <v>19</v>
      </c>
      <c r="E7823">
        <v>320</v>
      </c>
      <c r="F7823">
        <v>35</v>
      </c>
      <c r="G7823">
        <v>8</v>
      </c>
      <c r="H7823">
        <v>19</v>
      </c>
      <c r="I7823">
        <v>56</v>
      </c>
      <c r="J7823">
        <v>3</v>
      </c>
      <c r="K7823">
        <v>1</v>
      </c>
      <c r="L7823">
        <v>5</v>
      </c>
      <c r="M7823">
        <v>0</v>
      </c>
      <c r="Q7823">
        <v>75</v>
      </c>
      <c r="R7823">
        <v>4.13</v>
      </c>
      <c r="X7823">
        <v>87</v>
      </c>
      <c r="Y7823">
        <v>0.25</v>
      </c>
      <c r="Z7823">
        <v>229</v>
      </c>
      <c r="AA7823">
        <f t="shared" si="244"/>
        <v>76.333333333333329</v>
      </c>
    </row>
    <row r="7824" spans="1:27" x14ac:dyDescent="0.25">
      <c r="A7824" t="s">
        <v>373</v>
      </c>
      <c r="B7824">
        <v>2006</v>
      </c>
      <c r="C7824" t="str">
        <f t="shared" si="245"/>
        <v>Drug Era 1992-2006</v>
      </c>
      <c r="D7824" t="s">
        <v>18</v>
      </c>
      <c r="E7824">
        <v>320</v>
      </c>
      <c r="F7824">
        <v>22</v>
      </c>
      <c r="G7824">
        <v>7</v>
      </c>
      <c r="H7824">
        <v>33</v>
      </c>
      <c r="I7824">
        <v>97</v>
      </c>
      <c r="J7824">
        <v>6</v>
      </c>
      <c r="K7824">
        <v>7</v>
      </c>
      <c r="L7824">
        <v>1</v>
      </c>
      <c r="M7824">
        <v>0</v>
      </c>
      <c r="Q7824">
        <v>61</v>
      </c>
      <c r="R7824">
        <v>2.59</v>
      </c>
      <c r="X7824">
        <v>48</v>
      </c>
      <c r="Z7824">
        <v>229</v>
      </c>
      <c r="AA7824">
        <f t="shared" si="244"/>
        <v>76.333333333333329</v>
      </c>
    </row>
    <row r="7825" spans="1:27" x14ac:dyDescent="0.25">
      <c r="A7825" t="s">
        <v>2605</v>
      </c>
      <c r="B7825">
        <v>2007</v>
      </c>
      <c r="C7825" t="str">
        <f t="shared" si="245"/>
        <v>Post Drug Era 2007-2012</v>
      </c>
      <c r="D7825" t="s">
        <v>19</v>
      </c>
      <c r="E7825">
        <v>320</v>
      </c>
      <c r="F7825">
        <v>33</v>
      </c>
      <c r="G7825">
        <v>7</v>
      </c>
      <c r="H7825">
        <v>33</v>
      </c>
      <c r="I7825">
        <v>77</v>
      </c>
      <c r="J7825">
        <v>0</v>
      </c>
      <c r="K7825">
        <v>6</v>
      </c>
      <c r="L7825">
        <v>4</v>
      </c>
      <c r="M7825">
        <v>0</v>
      </c>
      <c r="Q7825">
        <v>62</v>
      </c>
      <c r="R7825">
        <v>3.86</v>
      </c>
      <c r="X7825">
        <v>43</v>
      </c>
      <c r="Z7825">
        <v>231</v>
      </c>
      <c r="AA7825">
        <f t="shared" si="244"/>
        <v>77</v>
      </c>
    </row>
    <row r="7826" spans="1:27" x14ac:dyDescent="0.25">
      <c r="A7826" t="s">
        <v>1099</v>
      </c>
      <c r="B7826">
        <v>1999</v>
      </c>
      <c r="C7826" t="str">
        <f t="shared" si="245"/>
        <v>Drug Era 1992-2006</v>
      </c>
      <c r="D7826" t="s">
        <v>18</v>
      </c>
      <c r="E7826">
        <v>320</v>
      </c>
      <c r="F7826">
        <v>26</v>
      </c>
      <c r="G7826">
        <v>10</v>
      </c>
      <c r="H7826">
        <v>21</v>
      </c>
      <c r="I7826">
        <v>60</v>
      </c>
      <c r="J7826">
        <v>3</v>
      </c>
      <c r="K7826">
        <v>5</v>
      </c>
      <c r="L7826">
        <v>1</v>
      </c>
      <c r="M7826">
        <v>0</v>
      </c>
      <c r="Q7826">
        <v>70</v>
      </c>
      <c r="R7826">
        <v>3.03</v>
      </c>
      <c r="X7826">
        <v>14</v>
      </c>
      <c r="Y7826">
        <v>0</v>
      </c>
      <c r="Z7826">
        <v>232</v>
      </c>
      <c r="AA7826">
        <f t="shared" si="244"/>
        <v>77.333333333333329</v>
      </c>
    </row>
    <row r="7827" spans="1:27" x14ac:dyDescent="0.25">
      <c r="A7827" t="s">
        <v>1692</v>
      </c>
      <c r="B7827">
        <v>2009</v>
      </c>
      <c r="C7827" t="str">
        <f t="shared" si="245"/>
        <v>Post Drug Era 2007-2012</v>
      </c>
      <c r="D7827" t="s">
        <v>18</v>
      </c>
      <c r="E7827">
        <v>320</v>
      </c>
      <c r="F7827">
        <v>28</v>
      </c>
      <c r="G7827">
        <v>7</v>
      </c>
      <c r="H7827">
        <v>22</v>
      </c>
      <c r="I7827">
        <v>78</v>
      </c>
      <c r="J7827">
        <v>3</v>
      </c>
      <c r="K7827">
        <v>1</v>
      </c>
      <c r="L7827">
        <v>3</v>
      </c>
      <c r="M7827">
        <v>0</v>
      </c>
      <c r="Q7827">
        <v>73</v>
      </c>
      <c r="R7827">
        <v>3.26</v>
      </c>
      <c r="X7827">
        <v>28</v>
      </c>
      <c r="Z7827">
        <v>232</v>
      </c>
      <c r="AA7827">
        <f t="shared" si="244"/>
        <v>77.333333333333329</v>
      </c>
    </row>
    <row r="7828" spans="1:27" x14ac:dyDescent="0.25">
      <c r="A7828" t="s">
        <v>272</v>
      </c>
      <c r="B7828">
        <v>1970</v>
      </c>
      <c r="C7828" t="str">
        <f t="shared" si="245"/>
        <v>Pre-Drug 1970-1991</v>
      </c>
      <c r="D7828" t="s">
        <v>18</v>
      </c>
      <c r="E7828">
        <v>320</v>
      </c>
      <c r="F7828">
        <v>30</v>
      </c>
      <c r="G7828">
        <v>4</v>
      </c>
      <c r="H7828">
        <v>23</v>
      </c>
      <c r="I7828">
        <v>55</v>
      </c>
      <c r="J7828">
        <v>3</v>
      </c>
      <c r="K7828">
        <v>4</v>
      </c>
      <c r="L7828">
        <v>2</v>
      </c>
      <c r="M7828">
        <v>0</v>
      </c>
      <c r="Q7828">
        <v>76</v>
      </c>
      <c r="R7828">
        <v>3.48</v>
      </c>
      <c r="X7828">
        <v>54</v>
      </c>
      <c r="Y7828">
        <v>0.26</v>
      </c>
      <c r="Z7828">
        <v>233</v>
      </c>
      <c r="AA7828">
        <f t="shared" si="244"/>
        <v>77.666666666666671</v>
      </c>
    </row>
    <row r="7829" spans="1:27" x14ac:dyDescent="0.25">
      <c r="A7829" t="s">
        <v>121</v>
      </c>
      <c r="B7829">
        <v>1980</v>
      </c>
      <c r="C7829" t="str">
        <f t="shared" si="245"/>
        <v>Pre-Drug 1970-1991</v>
      </c>
      <c r="D7829" t="s">
        <v>19</v>
      </c>
      <c r="E7829">
        <v>321</v>
      </c>
      <c r="F7829">
        <v>35</v>
      </c>
      <c r="G7829">
        <v>5</v>
      </c>
      <c r="H7829">
        <v>36</v>
      </c>
      <c r="I7829">
        <v>22</v>
      </c>
      <c r="J7829">
        <v>5</v>
      </c>
      <c r="K7829">
        <v>3</v>
      </c>
      <c r="L7829">
        <v>2</v>
      </c>
      <c r="M7829">
        <v>0</v>
      </c>
      <c r="Q7829">
        <v>83</v>
      </c>
      <c r="R7829">
        <v>4.5199999999999996</v>
      </c>
      <c r="X7829">
        <v>32</v>
      </c>
      <c r="Y7829">
        <v>0.3</v>
      </c>
      <c r="Z7829">
        <v>209</v>
      </c>
      <c r="AA7829">
        <f t="shared" si="244"/>
        <v>69.666666666666671</v>
      </c>
    </row>
    <row r="7830" spans="1:27" x14ac:dyDescent="0.25">
      <c r="A7830" t="s">
        <v>2451</v>
      </c>
      <c r="B7830">
        <v>1991</v>
      </c>
      <c r="C7830" t="str">
        <f t="shared" si="245"/>
        <v>Pre-Drug 1970-1991</v>
      </c>
      <c r="D7830" t="s">
        <v>19</v>
      </c>
      <c r="E7830">
        <v>321</v>
      </c>
      <c r="F7830">
        <v>41</v>
      </c>
      <c r="G7830">
        <v>9</v>
      </c>
      <c r="H7830">
        <v>36</v>
      </c>
      <c r="I7830">
        <v>61</v>
      </c>
      <c r="J7830">
        <v>1</v>
      </c>
      <c r="K7830">
        <v>8</v>
      </c>
      <c r="L7830">
        <v>1</v>
      </c>
      <c r="M7830">
        <v>1</v>
      </c>
      <c r="Q7830">
        <v>72</v>
      </c>
      <c r="R7830">
        <v>5.25</v>
      </c>
      <c r="X7830">
        <v>27</v>
      </c>
      <c r="Y7830">
        <v>0.25</v>
      </c>
      <c r="Z7830">
        <v>211</v>
      </c>
      <c r="AA7830">
        <f t="shared" si="244"/>
        <v>70.333333333333329</v>
      </c>
    </row>
    <row r="7831" spans="1:27" x14ac:dyDescent="0.25">
      <c r="A7831" t="s">
        <v>3145</v>
      </c>
      <c r="B7831">
        <v>1992</v>
      </c>
      <c r="C7831" t="str">
        <f t="shared" si="245"/>
        <v>Pre-Drug 1970-1991</v>
      </c>
      <c r="D7831" t="s">
        <v>19</v>
      </c>
      <c r="E7831">
        <v>321</v>
      </c>
      <c r="F7831">
        <v>36</v>
      </c>
      <c r="G7831">
        <v>7</v>
      </c>
      <c r="H7831">
        <v>42</v>
      </c>
      <c r="I7831">
        <v>57</v>
      </c>
      <c r="J7831">
        <v>2</v>
      </c>
      <c r="K7831">
        <v>2</v>
      </c>
      <c r="L7831">
        <v>3</v>
      </c>
      <c r="M7831">
        <v>0</v>
      </c>
      <c r="Q7831">
        <v>69</v>
      </c>
      <c r="R7831">
        <v>4.58</v>
      </c>
      <c r="X7831">
        <v>33</v>
      </c>
      <c r="Y7831">
        <v>0.25</v>
      </c>
      <c r="Z7831">
        <v>212</v>
      </c>
      <c r="AA7831">
        <f t="shared" si="244"/>
        <v>70.666666666666671</v>
      </c>
    </row>
    <row r="7832" spans="1:27" x14ac:dyDescent="0.25">
      <c r="A7832" t="s">
        <v>208</v>
      </c>
      <c r="B7832">
        <v>1983</v>
      </c>
      <c r="C7832" t="str">
        <f t="shared" si="245"/>
        <v>Pre-Drug 1970-1991</v>
      </c>
      <c r="D7832" t="s">
        <v>18</v>
      </c>
      <c r="E7832">
        <v>321</v>
      </c>
      <c r="F7832">
        <v>28</v>
      </c>
      <c r="G7832">
        <v>5</v>
      </c>
      <c r="H7832">
        <v>35</v>
      </c>
      <c r="I7832">
        <v>50</v>
      </c>
      <c r="J7832">
        <v>11</v>
      </c>
      <c r="K7832">
        <v>1</v>
      </c>
      <c r="L7832">
        <v>1</v>
      </c>
      <c r="M7832">
        <v>0</v>
      </c>
      <c r="Q7832">
        <v>73</v>
      </c>
      <c r="R7832">
        <v>3.55</v>
      </c>
      <c r="X7832">
        <v>38</v>
      </c>
      <c r="Y7832">
        <v>0.26</v>
      </c>
      <c r="Z7832">
        <v>213</v>
      </c>
      <c r="AA7832">
        <f t="shared" si="244"/>
        <v>71</v>
      </c>
    </row>
    <row r="7833" spans="1:27" x14ac:dyDescent="0.25">
      <c r="A7833" t="s">
        <v>2247</v>
      </c>
      <c r="B7833">
        <v>1996</v>
      </c>
      <c r="C7833" t="str">
        <f t="shared" si="245"/>
        <v>Pre-Drug 1970-1991</v>
      </c>
      <c r="D7833" t="s">
        <v>18</v>
      </c>
      <c r="E7833">
        <v>321</v>
      </c>
      <c r="F7833">
        <v>36</v>
      </c>
      <c r="G7833">
        <v>5</v>
      </c>
      <c r="H7833">
        <v>36</v>
      </c>
      <c r="I7833">
        <v>52</v>
      </c>
      <c r="J7833">
        <v>1</v>
      </c>
      <c r="K7833">
        <v>3</v>
      </c>
      <c r="L7833">
        <v>4</v>
      </c>
      <c r="M7833">
        <v>0</v>
      </c>
      <c r="Q7833">
        <v>71</v>
      </c>
      <c r="R7833">
        <v>4.54</v>
      </c>
      <c r="X7833">
        <v>21</v>
      </c>
      <c r="Y7833">
        <v>0.22</v>
      </c>
      <c r="Z7833">
        <v>214</v>
      </c>
      <c r="AA7833">
        <f t="shared" si="244"/>
        <v>71.333333333333329</v>
      </c>
    </row>
    <row r="7834" spans="1:27" x14ac:dyDescent="0.25">
      <c r="A7834" t="s">
        <v>2846</v>
      </c>
      <c r="B7834">
        <v>1971</v>
      </c>
      <c r="C7834" t="str">
        <f t="shared" si="245"/>
        <v>Pre-Drug 1970-1991</v>
      </c>
      <c r="D7834" t="s">
        <v>19</v>
      </c>
      <c r="E7834">
        <v>321</v>
      </c>
      <c r="F7834">
        <v>39</v>
      </c>
      <c r="G7834">
        <v>8</v>
      </c>
      <c r="H7834">
        <v>32</v>
      </c>
      <c r="I7834">
        <v>59</v>
      </c>
      <c r="J7834">
        <v>1</v>
      </c>
      <c r="K7834">
        <v>4</v>
      </c>
      <c r="L7834">
        <v>1</v>
      </c>
      <c r="M7834">
        <v>0</v>
      </c>
      <c r="Q7834">
        <v>73</v>
      </c>
      <c r="R7834">
        <v>4.8499999999999996</v>
      </c>
      <c r="X7834">
        <v>48</v>
      </c>
      <c r="Y7834">
        <v>0.25</v>
      </c>
      <c r="Z7834">
        <v>217</v>
      </c>
      <c r="AA7834">
        <f t="shared" si="244"/>
        <v>72.333333333333329</v>
      </c>
    </row>
    <row r="7835" spans="1:27" x14ac:dyDescent="0.25">
      <c r="A7835" t="s">
        <v>2912</v>
      </c>
      <c r="B7835">
        <v>1987</v>
      </c>
      <c r="C7835" t="str">
        <f t="shared" si="245"/>
        <v>Pre-Drug 1970-1991</v>
      </c>
      <c r="D7835" t="s">
        <v>19</v>
      </c>
      <c r="E7835">
        <v>321</v>
      </c>
      <c r="F7835">
        <v>41</v>
      </c>
      <c r="G7835">
        <v>9</v>
      </c>
      <c r="H7835">
        <v>21</v>
      </c>
      <c r="I7835">
        <v>40</v>
      </c>
      <c r="J7835">
        <v>2</v>
      </c>
      <c r="K7835">
        <v>5</v>
      </c>
      <c r="L7835">
        <v>0</v>
      </c>
      <c r="M7835">
        <v>0</v>
      </c>
      <c r="Q7835">
        <v>96</v>
      </c>
      <c r="R7835">
        <v>5.0999999999999996</v>
      </c>
      <c r="X7835">
        <v>55</v>
      </c>
      <c r="Y7835">
        <v>0.32</v>
      </c>
      <c r="Z7835">
        <v>217</v>
      </c>
      <c r="AA7835">
        <f t="shared" si="244"/>
        <v>72.333333333333329</v>
      </c>
    </row>
    <row r="7836" spans="1:27" x14ac:dyDescent="0.25">
      <c r="A7836" t="s">
        <v>1485</v>
      </c>
      <c r="B7836">
        <v>1980</v>
      </c>
      <c r="C7836" t="str">
        <f t="shared" si="245"/>
        <v>Pre-Drug 1970-1991</v>
      </c>
      <c r="D7836" t="s">
        <v>19</v>
      </c>
      <c r="E7836">
        <v>321</v>
      </c>
      <c r="F7836">
        <v>40</v>
      </c>
      <c r="G7836">
        <v>5</v>
      </c>
      <c r="H7836">
        <v>32</v>
      </c>
      <c r="I7836">
        <v>28</v>
      </c>
      <c r="J7836">
        <v>2</v>
      </c>
      <c r="K7836">
        <v>0</v>
      </c>
      <c r="L7836">
        <v>3</v>
      </c>
      <c r="M7836">
        <v>2</v>
      </c>
      <c r="Q7836">
        <v>73</v>
      </c>
      <c r="R7836">
        <v>4.91</v>
      </c>
      <c r="X7836">
        <v>39</v>
      </c>
      <c r="Y7836">
        <v>0.26</v>
      </c>
      <c r="Z7836">
        <v>220</v>
      </c>
      <c r="AA7836">
        <f t="shared" si="244"/>
        <v>73.333333333333329</v>
      </c>
    </row>
    <row r="7837" spans="1:27" x14ac:dyDescent="0.25">
      <c r="A7837" t="s">
        <v>1225</v>
      </c>
      <c r="B7837">
        <v>1999</v>
      </c>
      <c r="C7837" t="str">
        <f t="shared" si="245"/>
        <v>Drug Era 1992-2006</v>
      </c>
      <c r="D7837" t="s">
        <v>19</v>
      </c>
      <c r="E7837">
        <v>321</v>
      </c>
      <c r="F7837">
        <v>25</v>
      </c>
      <c r="G7837">
        <v>1</v>
      </c>
      <c r="H7837">
        <v>33</v>
      </c>
      <c r="I7837">
        <v>69</v>
      </c>
      <c r="J7837">
        <v>1</v>
      </c>
      <c r="K7837">
        <v>3</v>
      </c>
      <c r="L7837">
        <v>4</v>
      </c>
      <c r="M7837">
        <v>0</v>
      </c>
      <c r="Q7837">
        <v>68</v>
      </c>
      <c r="R7837">
        <v>3.07</v>
      </c>
      <c r="X7837">
        <v>31</v>
      </c>
      <c r="Y7837">
        <v>0</v>
      </c>
      <c r="Z7837">
        <v>220</v>
      </c>
      <c r="AA7837">
        <f t="shared" si="244"/>
        <v>73.333333333333329</v>
      </c>
    </row>
    <row r="7838" spans="1:27" x14ac:dyDescent="0.25">
      <c r="A7838" t="s">
        <v>1612</v>
      </c>
      <c r="B7838">
        <v>2003</v>
      </c>
      <c r="C7838" t="str">
        <f t="shared" si="245"/>
        <v>Drug Era 1992-2006</v>
      </c>
      <c r="D7838" t="s">
        <v>19</v>
      </c>
      <c r="E7838">
        <v>321</v>
      </c>
      <c r="F7838">
        <v>40</v>
      </c>
      <c r="G7838">
        <v>7</v>
      </c>
      <c r="H7838">
        <v>26</v>
      </c>
      <c r="I7838">
        <v>32</v>
      </c>
      <c r="J7838">
        <v>0</v>
      </c>
      <c r="K7838">
        <v>2</v>
      </c>
      <c r="L7838">
        <v>5</v>
      </c>
      <c r="M7838">
        <v>2</v>
      </c>
      <c r="Q7838">
        <v>80</v>
      </c>
      <c r="R7838">
        <v>4.91</v>
      </c>
      <c r="X7838">
        <v>42</v>
      </c>
      <c r="Y7838">
        <v>0.28000000000000003</v>
      </c>
      <c r="Z7838">
        <v>220</v>
      </c>
      <c r="AA7838">
        <f t="shared" si="244"/>
        <v>73.333333333333329</v>
      </c>
    </row>
    <row r="7839" spans="1:27" x14ac:dyDescent="0.25">
      <c r="A7839" t="s">
        <v>1153</v>
      </c>
      <c r="B7839">
        <v>2005</v>
      </c>
      <c r="C7839" t="str">
        <f t="shared" si="245"/>
        <v>Drug Era 1992-2006</v>
      </c>
      <c r="D7839" t="s">
        <v>19</v>
      </c>
      <c r="E7839">
        <v>321</v>
      </c>
      <c r="F7839">
        <v>55</v>
      </c>
      <c r="G7839">
        <v>14</v>
      </c>
      <c r="H7839">
        <v>24</v>
      </c>
      <c r="I7839">
        <v>40</v>
      </c>
      <c r="J7839">
        <v>9</v>
      </c>
      <c r="K7839">
        <v>2</v>
      </c>
      <c r="L7839">
        <v>1</v>
      </c>
      <c r="M7839">
        <v>0</v>
      </c>
      <c r="Q7839">
        <v>88</v>
      </c>
      <c r="R7839">
        <v>6.75</v>
      </c>
      <c r="X7839">
        <v>46</v>
      </c>
      <c r="Z7839">
        <v>220</v>
      </c>
      <c r="AA7839">
        <f t="shared" si="244"/>
        <v>73.333333333333329</v>
      </c>
    </row>
    <row r="7840" spans="1:27" x14ac:dyDescent="0.25">
      <c r="A7840" t="s">
        <v>139</v>
      </c>
      <c r="B7840">
        <v>2007</v>
      </c>
      <c r="C7840" t="str">
        <f t="shared" si="245"/>
        <v>Post Drug Era 2007-2012</v>
      </c>
      <c r="D7840" t="s">
        <v>19</v>
      </c>
      <c r="E7840">
        <v>321</v>
      </c>
      <c r="F7840">
        <v>42</v>
      </c>
      <c r="G7840">
        <v>6</v>
      </c>
      <c r="H7840">
        <v>14</v>
      </c>
      <c r="I7840">
        <v>49</v>
      </c>
      <c r="J7840">
        <v>1</v>
      </c>
      <c r="K7840">
        <v>1</v>
      </c>
      <c r="L7840">
        <v>3</v>
      </c>
      <c r="M7840">
        <v>0</v>
      </c>
      <c r="Q7840">
        <v>87</v>
      </c>
      <c r="R7840">
        <v>5.15</v>
      </c>
      <c r="X7840">
        <v>56</v>
      </c>
      <c r="Z7840">
        <v>220</v>
      </c>
      <c r="AA7840">
        <f t="shared" si="244"/>
        <v>73.333333333333329</v>
      </c>
    </row>
    <row r="7841" spans="1:27" x14ac:dyDescent="0.25">
      <c r="A7841" t="s">
        <v>957</v>
      </c>
      <c r="B7841">
        <v>2005</v>
      </c>
      <c r="C7841" t="str">
        <f t="shared" si="245"/>
        <v>Drug Era 1992-2006</v>
      </c>
      <c r="D7841" t="s">
        <v>18</v>
      </c>
      <c r="E7841">
        <v>321</v>
      </c>
      <c r="F7841">
        <v>24</v>
      </c>
      <c r="G7841">
        <v>6</v>
      </c>
      <c r="H7841">
        <v>34</v>
      </c>
      <c r="I7841">
        <v>91</v>
      </c>
      <c r="J7841">
        <v>4</v>
      </c>
      <c r="K7841">
        <v>8</v>
      </c>
      <c r="L7841">
        <v>10</v>
      </c>
      <c r="M7841">
        <v>0</v>
      </c>
      <c r="Q7841">
        <v>59</v>
      </c>
      <c r="R7841">
        <v>2.91</v>
      </c>
      <c r="X7841">
        <v>40</v>
      </c>
      <c r="Z7841">
        <v>223</v>
      </c>
      <c r="AA7841">
        <f t="shared" si="244"/>
        <v>74.333333333333329</v>
      </c>
    </row>
    <row r="7842" spans="1:27" x14ac:dyDescent="0.25">
      <c r="A7842" t="s">
        <v>1228</v>
      </c>
      <c r="B7842">
        <v>1996</v>
      </c>
      <c r="C7842" t="str">
        <f t="shared" si="245"/>
        <v>Pre-Drug 1970-1991</v>
      </c>
      <c r="D7842" t="s">
        <v>18</v>
      </c>
      <c r="E7842">
        <v>321</v>
      </c>
      <c r="F7842">
        <v>35</v>
      </c>
      <c r="G7842">
        <v>11</v>
      </c>
      <c r="H7842">
        <v>26</v>
      </c>
      <c r="I7842">
        <v>78</v>
      </c>
      <c r="J7842">
        <v>5</v>
      </c>
      <c r="K7842">
        <v>9</v>
      </c>
      <c r="L7842">
        <v>2</v>
      </c>
      <c r="M7842">
        <v>0</v>
      </c>
      <c r="Q7842">
        <v>69</v>
      </c>
      <c r="R7842">
        <v>4.22</v>
      </c>
      <c r="X7842">
        <v>18</v>
      </c>
      <c r="Y7842">
        <v>0.21</v>
      </c>
      <c r="Z7842">
        <v>224</v>
      </c>
      <c r="AA7842">
        <f t="shared" si="244"/>
        <v>74.666666666666671</v>
      </c>
    </row>
    <row r="7843" spans="1:27" x14ac:dyDescent="0.25">
      <c r="A7843" t="s">
        <v>3147</v>
      </c>
      <c r="B7843">
        <v>1977</v>
      </c>
      <c r="C7843" t="str">
        <f t="shared" si="245"/>
        <v>Pre-Drug 1970-1991</v>
      </c>
      <c r="D7843" t="s">
        <v>18</v>
      </c>
      <c r="E7843">
        <v>321</v>
      </c>
      <c r="F7843">
        <v>42</v>
      </c>
      <c r="G7843">
        <v>7</v>
      </c>
      <c r="H7843">
        <v>29</v>
      </c>
      <c r="I7843">
        <v>36</v>
      </c>
      <c r="J7843">
        <v>1</v>
      </c>
      <c r="K7843">
        <v>0</v>
      </c>
      <c r="L7843">
        <v>1</v>
      </c>
      <c r="M7843">
        <v>0</v>
      </c>
      <c r="Q7843">
        <v>78</v>
      </c>
      <c r="R7843">
        <v>5.04</v>
      </c>
      <c r="X7843">
        <v>26</v>
      </c>
      <c r="Y7843">
        <v>0.27</v>
      </c>
      <c r="Z7843">
        <v>225</v>
      </c>
      <c r="AA7843">
        <f t="shared" si="244"/>
        <v>75</v>
      </c>
    </row>
    <row r="7844" spans="1:27" x14ac:dyDescent="0.25">
      <c r="A7844" t="s">
        <v>1424</v>
      </c>
      <c r="B7844">
        <v>1982</v>
      </c>
      <c r="C7844" t="str">
        <f t="shared" si="245"/>
        <v>Pre-Drug 1970-1991</v>
      </c>
      <c r="D7844" t="s">
        <v>18</v>
      </c>
      <c r="E7844">
        <v>321</v>
      </c>
      <c r="F7844">
        <v>34</v>
      </c>
      <c r="G7844">
        <v>6</v>
      </c>
      <c r="H7844">
        <v>23</v>
      </c>
      <c r="I7844">
        <v>35</v>
      </c>
      <c r="J7844">
        <v>9</v>
      </c>
      <c r="K7844">
        <v>2</v>
      </c>
      <c r="L7844">
        <v>2</v>
      </c>
      <c r="M7844">
        <v>0</v>
      </c>
      <c r="Q7844">
        <v>79</v>
      </c>
      <c r="R7844">
        <v>4.08</v>
      </c>
      <c r="X7844">
        <v>25</v>
      </c>
      <c r="Y7844">
        <v>0.27</v>
      </c>
      <c r="Z7844">
        <v>225</v>
      </c>
      <c r="AA7844">
        <f t="shared" si="244"/>
        <v>75</v>
      </c>
    </row>
    <row r="7845" spans="1:27" x14ac:dyDescent="0.25">
      <c r="A7845" t="s">
        <v>1612</v>
      </c>
      <c r="B7845">
        <v>1997</v>
      </c>
      <c r="C7845" t="str">
        <f t="shared" si="245"/>
        <v>Drug Era 1992-2006</v>
      </c>
      <c r="D7845" t="s">
        <v>18</v>
      </c>
      <c r="E7845">
        <v>321</v>
      </c>
      <c r="F7845">
        <v>44</v>
      </c>
      <c r="G7845">
        <v>9</v>
      </c>
      <c r="H7845">
        <v>16</v>
      </c>
      <c r="I7845">
        <v>63</v>
      </c>
      <c r="J7845">
        <v>2</v>
      </c>
      <c r="K7845">
        <v>2</v>
      </c>
      <c r="L7845">
        <v>5</v>
      </c>
      <c r="M7845">
        <v>0</v>
      </c>
      <c r="Q7845">
        <v>79</v>
      </c>
      <c r="R7845">
        <v>5.28</v>
      </c>
      <c r="X7845">
        <v>16</v>
      </c>
      <c r="Y7845">
        <v>0.27</v>
      </c>
      <c r="Z7845">
        <v>225</v>
      </c>
      <c r="AA7845">
        <f t="shared" si="244"/>
        <v>75</v>
      </c>
    </row>
    <row r="7846" spans="1:27" x14ac:dyDescent="0.25">
      <c r="A7846" t="s">
        <v>610</v>
      </c>
      <c r="B7846">
        <v>2007</v>
      </c>
      <c r="C7846" t="str">
        <f t="shared" si="245"/>
        <v>Post Drug Era 2007-2012</v>
      </c>
      <c r="D7846" t="s">
        <v>18</v>
      </c>
      <c r="E7846">
        <v>321</v>
      </c>
      <c r="F7846">
        <v>28</v>
      </c>
      <c r="G7846">
        <v>8</v>
      </c>
      <c r="H7846">
        <v>29</v>
      </c>
      <c r="I7846">
        <v>62</v>
      </c>
      <c r="J7846">
        <v>3</v>
      </c>
      <c r="K7846">
        <v>5</v>
      </c>
      <c r="L7846">
        <v>0</v>
      </c>
      <c r="M7846">
        <v>1</v>
      </c>
      <c r="Q7846">
        <v>75</v>
      </c>
      <c r="R7846">
        <v>3.36</v>
      </c>
      <c r="X7846">
        <v>48</v>
      </c>
      <c r="Z7846">
        <v>225</v>
      </c>
      <c r="AA7846">
        <f t="shared" si="244"/>
        <v>75</v>
      </c>
    </row>
    <row r="7847" spans="1:27" x14ac:dyDescent="0.25">
      <c r="A7847" t="s">
        <v>3074</v>
      </c>
      <c r="B7847">
        <v>2005</v>
      </c>
      <c r="C7847" t="str">
        <f t="shared" si="245"/>
        <v>Drug Era 1992-2006</v>
      </c>
      <c r="D7847" t="s">
        <v>19</v>
      </c>
      <c r="E7847">
        <v>321</v>
      </c>
      <c r="F7847">
        <v>28</v>
      </c>
      <c r="G7847">
        <v>5</v>
      </c>
      <c r="H7847">
        <v>26</v>
      </c>
      <c r="I7847">
        <v>38</v>
      </c>
      <c r="J7847">
        <v>4</v>
      </c>
      <c r="K7847">
        <v>4</v>
      </c>
      <c r="L7847">
        <v>3</v>
      </c>
      <c r="M7847">
        <v>1</v>
      </c>
      <c r="Q7847">
        <v>72</v>
      </c>
      <c r="R7847">
        <v>3.3</v>
      </c>
      <c r="X7847">
        <v>21</v>
      </c>
      <c r="Z7847">
        <v>229</v>
      </c>
      <c r="AA7847">
        <f t="shared" si="244"/>
        <v>76.333333333333329</v>
      </c>
    </row>
    <row r="7848" spans="1:27" x14ac:dyDescent="0.25">
      <c r="A7848" t="s">
        <v>3054</v>
      </c>
      <c r="B7848">
        <v>1980</v>
      </c>
      <c r="C7848" t="str">
        <f t="shared" si="245"/>
        <v>Pre-Drug 1970-1991</v>
      </c>
      <c r="D7848" t="s">
        <v>19</v>
      </c>
      <c r="E7848">
        <v>321</v>
      </c>
      <c r="F7848">
        <v>30</v>
      </c>
      <c r="G7848">
        <v>9</v>
      </c>
      <c r="H7848">
        <v>30</v>
      </c>
      <c r="I7848">
        <v>35</v>
      </c>
      <c r="J7848">
        <v>1</v>
      </c>
      <c r="K7848">
        <v>3</v>
      </c>
      <c r="L7848">
        <v>0</v>
      </c>
      <c r="M7848">
        <v>1</v>
      </c>
      <c r="Q7848">
        <v>73</v>
      </c>
      <c r="R7848">
        <v>3.51</v>
      </c>
      <c r="X7848">
        <v>9</v>
      </c>
      <c r="Y7848">
        <v>0.25</v>
      </c>
      <c r="Z7848">
        <v>231</v>
      </c>
      <c r="AA7848">
        <f t="shared" si="244"/>
        <v>77</v>
      </c>
    </row>
    <row r="7849" spans="1:27" x14ac:dyDescent="0.25">
      <c r="A7849" t="s">
        <v>2351</v>
      </c>
      <c r="B7849">
        <v>1998</v>
      </c>
      <c r="C7849" t="str">
        <f t="shared" si="245"/>
        <v>Drug Era 1992-2006</v>
      </c>
      <c r="D7849" t="s">
        <v>19</v>
      </c>
      <c r="E7849">
        <v>321</v>
      </c>
      <c r="F7849">
        <v>30</v>
      </c>
      <c r="G7849">
        <v>8</v>
      </c>
      <c r="H7849">
        <v>34</v>
      </c>
      <c r="I7849">
        <v>83</v>
      </c>
      <c r="J7849">
        <v>2</v>
      </c>
      <c r="K7849">
        <v>1</v>
      </c>
      <c r="L7849">
        <v>1</v>
      </c>
      <c r="M7849">
        <v>1</v>
      </c>
      <c r="Q7849">
        <v>65</v>
      </c>
      <c r="R7849">
        <v>3.51</v>
      </c>
      <c r="X7849">
        <v>36</v>
      </c>
      <c r="Z7849">
        <v>231</v>
      </c>
      <c r="AA7849">
        <f t="shared" si="244"/>
        <v>77</v>
      </c>
    </row>
    <row r="7850" spans="1:27" x14ac:dyDescent="0.25">
      <c r="A7850" t="s">
        <v>1200</v>
      </c>
      <c r="B7850">
        <v>1992</v>
      </c>
      <c r="C7850" t="str">
        <f t="shared" si="245"/>
        <v>Pre-Drug 1970-1991</v>
      </c>
      <c r="D7850" t="s">
        <v>19</v>
      </c>
      <c r="E7850">
        <v>321</v>
      </c>
      <c r="F7850">
        <v>34</v>
      </c>
      <c r="G7850">
        <v>6</v>
      </c>
      <c r="H7850">
        <v>20</v>
      </c>
      <c r="I7850">
        <v>58</v>
      </c>
      <c r="J7850">
        <v>10</v>
      </c>
      <c r="K7850">
        <v>7</v>
      </c>
      <c r="L7850">
        <v>0</v>
      </c>
      <c r="M7850">
        <v>0</v>
      </c>
      <c r="Q7850">
        <v>75</v>
      </c>
      <c r="R7850">
        <v>3.96</v>
      </c>
      <c r="X7850">
        <v>42</v>
      </c>
      <c r="Y7850">
        <v>0.25</v>
      </c>
      <c r="Z7850">
        <v>232</v>
      </c>
      <c r="AA7850">
        <f t="shared" si="244"/>
        <v>77.333333333333329</v>
      </c>
    </row>
    <row r="7851" spans="1:27" x14ac:dyDescent="0.25">
      <c r="A7851" t="s">
        <v>1220</v>
      </c>
      <c r="B7851">
        <v>1993</v>
      </c>
      <c r="C7851" t="str">
        <f t="shared" si="245"/>
        <v>Pre-Drug 1970-1991</v>
      </c>
      <c r="D7851" t="s">
        <v>19</v>
      </c>
      <c r="E7851">
        <v>321</v>
      </c>
      <c r="F7851">
        <v>27</v>
      </c>
      <c r="G7851">
        <v>12</v>
      </c>
      <c r="H7851">
        <v>27</v>
      </c>
      <c r="I7851">
        <v>44</v>
      </c>
      <c r="J7851">
        <v>6</v>
      </c>
      <c r="K7851">
        <v>2</v>
      </c>
      <c r="L7851">
        <v>0</v>
      </c>
      <c r="M7851">
        <v>0</v>
      </c>
      <c r="Q7851">
        <v>75</v>
      </c>
      <c r="R7851">
        <v>3.14</v>
      </c>
      <c r="X7851">
        <v>32</v>
      </c>
      <c r="Y7851">
        <v>0.26</v>
      </c>
      <c r="Z7851">
        <v>232</v>
      </c>
      <c r="AA7851">
        <f t="shared" si="244"/>
        <v>77.333333333333329</v>
      </c>
    </row>
    <row r="7852" spans="1:27" x14ac:dyDescent="0.25">
      <c r="A7852" t="s">
        <v>1650</v>
      </c>
      <c r="B7852">
        <v>1986</v>
      </c>
      <c r="C7852" t="str">
        <f t="shared" si="245"/>
        <v>Pre-Drug 1970-1991</v>
      </c>
      <c r="D7852" t="s">
        <v>18</v>
      </c>
      <c r="E7852">
        <v>321</v>
      </c>
      <c r="F7852">
        <v>30</v>
      </c>
      <c r="G7852">
        <v>6</v>
      </c>
      <c r="H7852">
        <v>25</v>
      </c>
      <c r="I7852">
        <v>44</v>
      </c>
      <c r="J7852">
        <v>1</v>
      </c>
      <c r="K7852">
        <v>0</v>
      </c>
      <c r="L7852">
        <v>0</v>
      </c>
      <c r="M7852">
        <v>0</v>
      </c>
      <c r="Q7852">
        <v>64</v>
      </c>
      <c r="R7852">
        <v>3.46</v>
      </c>
      <c r="X7852">
        <v>61</v>
      </c>
      <c r="Y7852">
        <v>0.22</v>
      </c>
      <c r="Z7852">
        <v>234</v>
      </c>
      <c r="AA7852">
        <f t="shared" si="244"/>
        <v>78</v>
      </c>
    </row>
    <row r="7853" spans="1:27" x14ac:dyDescent="0.25">
      <c r="A7853" t="s">
        <v>2850</v>
      </c>
      <c r="B7853">
        <v>1998</v>
      </c>
      <c r="C7853" t="str">
        <f t="shared" si="245"/>
        <v>Drug Era 1992-2006</v>
      </c>
      <c r="D7853" t="s">
        <v>19</v>
      </c>
      <c r="E7853">
        <v>321</v>
      </c>
      <c r="F7853">
        <v>26</v>
      </c>
      <c r="G7853">
        <v>5</v>
      </c>
      <c r="H7853">
        <v>16</v>
      </c>
      <c r="I7853">
        <v>60</v>
      </c>
      <c r="J7853">
        <v>2</v>
      </c>
      <c r="K7853">
        <v>0</v>
      </c>
      <c r="L7853">
        <v>3</v>
      </c>
      <c r="M7853">
        <v>0</v>
      </c>
      <c r="Q7853">
        <v>78</v>
      </c>
      <c r="R7853">
        <v>2.95</v>
      </c>
      <c r="X7853">
        <v>22</v>
      </c>
      <c r="Z7853">
        <v>238</v>
      </c>
      <c r="AA7853">
        <f t="shared" si="244"/>
        <v>79.333333333333329</v>
      </c>
    </row>
    <row r="7854" spans="1:27" x14ac:dyDescent="0.25">
      <c r="A7854" t="s">
        <v>2047</v>
      </c>
      <c r="B7854">
        <v>2000</v>
      </c>
      <c r="C7854" t="str">
        <f t="shared" si="245"/>
        <v>Drug Era 1992-2006</v>
      </c>
      <c r="D7854" t="s">
        <v>18</v>
      </c>
      <c r="E7854">
        <v>322</v>
      </c>
      <c r="F7854">
        <v>60</v>
      </c>
      <c r="G7854">
        <v>12</v>
      </c>
      <c r="H7854">
        <v>34</v>
      </c>
      <c r="I7854">
        <v>45</v>
      </c>
      <c r="J7854">
        <v>2</v>
      </c>
      <c r="K7854">
        <v>5</v>
      </c>
      <c r="L7854">
        <v>2</v>
      </c>
      <c r="M7854">
        <v>0</v>
      </c>
      <c r="Q7854">
        <v>88</v>
      </c>
      <c r="R7854">
        <v>7.9</v>
      </c>
      <c r="X7854">
        <v>28</v>
      </c>
      <c r="Y7854">
        <v>0</v>
      </c>
      <c r="Z7854">
        <v>205</v>
      </c>
      <c r="AA7854">
        <f t="shared" si="244"/>
        <v>68.333333333333329</v>
      </c>
    </row>
    <row r="7855" spans="1:27" x14ac:dyDescent="0.25">
      <c r="A7855" t="s">
        <v>448</v>
      </c>
      <c r="B7855">
        <v>1978</v>
      </c>
      <c r="C7855" t="str">
        <f t="shared" si="245"/>
        <v>Pre-Drug 1970-1991</v>
      </c>
      <c r="D7855" t="s">
        <v>18</v>
      </c>
      <c r="E7855">
        <v>322</v>
      </c>
      <c r="F7855">
        <v>37</v>
      </c>
      <c r="G7855">
        <v>10</v>
      </c>
      <c r="H7855">
        <v>49</v>
      </c>
      <c r="I7855">
        <v>45</v>
      </c>
      <c r="J7855">
        <v>12</v>
      </c>
      <c r="K7855">
        <v>2</v>
      </c>
      <c r="L7855">
        <v>5</v>
      </c>
      <c r="M7855">
        <v>2</v>
      </c>
      <c r="Q7855">
        <v>67</v>
      </c>
      <c r="R7855">
        <v>4.8</v>
      </c>
      <c r="X7855">
        <v>45</v>
      </c>
      <c r="Y7855">
        <v>0.25</v>
      </c>
      <c r="Z7855">
        <v>208</v>
      </c>
      <c r="AA7855">
        <f t="shared" si="244"/>
        <v>69.333333333333329</v>
      </c>
    </row>
    <row r="7856" spans="1:27" x14ac:dyDescent="0.25">
      <c r="A7856" t="s">
        <v>1324</v>
      </c>
      <c r="B7856">
        <v>1996</v>
      </c>
      <c r="C7856" t="str">
        <f t="shared" si="245"/>
        <v>Pre-Drug 1970-1991</v>
      </c>
      <c r="D7856" t="s">
        <v>18</v>
      </c>
      <c r="E7856">
        <v>322</v>
      </c>
      <c r="F7856">
        <v>50</v>
      </c>
      <c r="G7856">
        <v>10</v>
      </c>
      <c r="H7856">
        <v>33</v>
      </c>
      <c r="I7856">
        <v>32</v>
      </c>
      <c r="J7856">
        <v>2</v>
      </c>
      <c r="K7856">
        <v>4</v>
      </c>
      <c r="L7856">
        <v>5</v>
      </c>
      <c r="M7856">
        <v>0</v>
      </c>
      <c r="Q7856">
        <v>84</v>
      </c>
      <c r="R7856">
        <v>6.49</v>
      </c>
      <c r="X7856">
        <v>36</v>
      </c>
      <c r="Y7856">
        <v>0.26</v>
      </c>
      <c r="Z7856">
        <v>208</v>
      </c>
      <c r="AA7856">
        <f t="shared" si="244"/>
        <v>69.333333333333329</v>
      </c>
    </row>
    <row r="7857" spans="1:27" x14ac:dyDescent="0.25">
      <c r="A7857" t="s">
        <v>2350</v>
      </c>
      <c r="B7857">
        <v>2006</v>
      </c>
      <c r="C7857" t="str">
        <f t="shared" si="245"/>
        <v>Drug Era 1992-2006</v>
      </c>
      <c r="D7857" t="s">
        <v>19</v>
      </c>
      <c r="E7857">
        <v>322</v>
      </c>
      <c r="F7857">
        <v>46</v>
      </c>
      <c r="G7857">
        <v>6</v>
      </c>
      <c r="H7857">
        <v>19</v>
      </c>
      <c r="I7857">
        <v>28</v>
      </c>
      <c r="J7857">
        <v>0</v>
      </c>
      <c r="K7857">
        <v>0</v>
      </c>
      <c r="L7857">
        <v>3</v>
      </c>
      <c r="M7857">
        <v>0</v>
      </c>
      <c r="Q7857">
        <v>104</v>
      </c>
      <c r="R7857">
        <v>5.86</v>
      </c>
      <c r="X7857">
        <v>45</v>
      </c>
      <c r="Z7857">
        <v>212</v>
      </c>
      <c r="AA7857">
        <f t="shared" si="244"/>
        <v>70.666666666666671</v>
      </c>
    </row>
    <row r="7858" spans="1:27" x14ac:dyDescent="0.25">
      <c r="A7858" t="s">
        <v>2625</v>
      </c>
      <c r="B7858">
        <v>2007</v>
      </c>
      <c r="C7858" t="str">
        <f t="shared" si="245"/>
        <v>Post Drug Era 2007-2012</v>
      </c>
      <c r="D7858" t="s">
        <v>18</v>
      </c>
      <c r="E7858">
        <v>322</v>
      </c>
      <c r="F7858">
        <v>50</v>
      </c>
      <c r="G7858">
        <v>13</v>
      </c>
      <c r="H7858">
        <v>23</v>
      </c>
      <c r="I7858">
        <v>42</v>
      </c>
      <c r="J7858">
        <v>4</v>
      </c>
      <c r="K7858">
        <v>1</v>
      </c>
      <c r="L7858">
        <v>3</v>
      </c>
      <c r="M7858">
        <v>0</v>
      </c>
      <c r="Q7858">
        <v>95</v>
      </c>
      <c r="R7858">
        <v>6.37</v>
      </c>
      <c r="X7858">
        <v>35</v>
      </c>
      <c r="Z7858">
        <v>212</v>
      </c>
      <c r="AA7858">
        <f t="shared" si="244"/>
        <v>70.666666666666671</v>
      </c>
    </row>
    <row r="7859" spans="1:27" x14ac:dyDescent="0.25">
      <c r="A7859" t="s">
        <v>2874</v>
      </c>
      <c r="B7859">
        <v>2000</v>
      </c>
      <c r="C7859" t="str">
        <f t="shared" si="245"/>
        <v>Drug Era 1992-2006</v>
      </c>
      <c r="D7859" t="s">
        <v>19</v>
      </c>
      <c r="E7859">
        <v>322</v>
      </c>
      <c r="F7859">
        <v>33</v>
      </c>
      <c r="G7859">
        <v>15</v>
      </c>
      <c r="H7859">
        <v>38</v>
      </c>
      <c r="I7859">
        <v>72</v>
      </c>
      <c r="J7859">
        <v>8</v>
      </c>
      <c r="K7859">
        <v>8</v>
      </c>
      <c r="L7859">
        <v>4</v>
      </c>
      <c r="M7859">
        <v>0</v>
      </c>
      <c r="Q7859">
        <v>67</v>
      </c>
      <c r="R7859">
        <v>4.13</v>
      </c>
      <c r="X7859">
        <v>52</v>
      </c>
      <c r="Y7859">
        <v>0</v>
      </c>
      <c r="Z7859">
        <v>216</v>
      </c>
      <c r="AA7859">
        <f t="shared" si="244"/>
        <v>72</v>
      </c>
    </row>
    <row r="7860" spans="1:27" x14ac:dyDescent="0.25">
      <c r="A7860" t="s">
        <v>2639</v>
      </c>
      <c r="B7860">
        <v>1994</v>
      </c>
      <c r="C7860" t="str">
        <f t="shared" si="245"/>
        <v>Pre-Drug 1970-1991</v>
      </c>
      <c r="D7860" t="s">
        <v>18</v>
      </c>
      <c r="E7860">
        <v>322</v>
      </c>
      <c r="F7860">
        <v>23</v>
      </c>
      <c r="G7860">
        <v>0</v>
      </c>
      <c r="H7860">
        <v>28</v>
      </c>
      <c r="I7860">
        <v>58</v>
      </c>
      <c r="J7860">
        <v>4</v>
      </c>
      <c r="K7860">
        <v>9</v>
      </c>
      <c r="L7860">
        <v>2</v>
      </c>
      <c r="M7860">
        <v>0</v>
      </c>
      <c r="Q7860">
        <v>75</v>
      </c>
      <c r="R7860">
        <v>2.86</v>
      </c>
      <c r="X7860">
        <v>24</v>
      </c>
      <c r="Y7860">
        <v>0.25</v>
      </c>
      <c r="Z7860">
        <v>217</v>
      </c>
      <c r="AA7860">
        <f t="shared" si="244"/>
        <v>72.333333333333329</v>
      </c>
    </row>
    <row r="7861" spans="1:27" x14ac:dyDescent="0.25">
      <c r="A7861" t="s">
        <v>1878</v>
      </c>
      <c r="B7861">
        <v>1999</v>
      </c>
      <c r="C7861" t="str">
        <f t="shared" si="245"/>
        <v>Drug Era 1992-2006</v>
      </c>
      <c r="D7861" t="s">
        <v>18</v>
      </c>
      <c r="E7861">
        <v>322</v>
      </c>
      <c r="F7861">
        <v>30</v>
      </c>
      <c r="G7861">
        <v>10</v>
      </c>
      <c r="H7861">
        <v>43</v>
      </c>
      <c r="I7861">
        <v>49</v>
      </c>
      <c r="J7861">
        <v>4</v>
      </c>
      <c r="K7861">
        <v>3</v>
      </c>
      <c r="L7861">
        <v>4</v>
      </c>
      <c r="M7861">
        <v>0</v>
      </c>
      <c r="Q7861">
        <v>70</v>
      </c>
      <c r="R7861">
        <v>3.73</v>
      </c>
      <c r="X7861">
        <v>50</v>
      </c>
      <c r="Y7861">
        <v>0</v>
      </c>
      <c r="Z7861">
        <v>217</v>
      </c>
      <c r="AA7861">
        <f t="shared" si="244"/>
        <v>72.333333333333329</v>
      </c>
    </row>
    <row r="7862" spans="1:27" x14ac:dyDescent="0.25">
      <c r="A7862" t="s">
        <v>510</v>
      </c>
      <c r="B7862">
        <v>2005</v>
      </c>
      <c r="C7862" t="str">
        <f t="shared" si="245"/>
        <v>Drug Era 1992-2006</v>
      </c>
      <c r="D7862" t="s">
        <v>18</v>
      </c>
      <c r="E7862">
        <v>322</v>
      </c>
      <c r="F7862">
        <v>33</v>
      </c>
      <c r="G7862">
        <v>7</v>
      </c>
      <c r="H7862">
        <v>36</v>
      </c>
      <c r="I7862">
        <v>39</v>
      </c>
      <c r="J7862">
        <v>4</v>
      </c>
      <c r="K7862">
        <v>3</v>
      </c>
      <c r="L7862">
        <v>8</v>
      </c>
      <c r="M7862">
        <v>0</v>
      </c>
      <c r="Q7862">
        <v>69</v>
      </c>
      <c r="R7862">
        <v>4.09</v>
      </c>
      <c r="X7862">
        <v>38</v>
      </c>
      <c r="Z7862">
        <v>218</v>
      </c>
      <c r="AA7862">
        <f t="shared" si="244"/>
        <v>72.666666666666671</v>
      </c>
    </row>
    <row r="7863" spans="1:27" x14ac:dyDescent="0.25">
      <c r="A7863" t="s">
        <v>399</v>
      </c>
      <c r="B7863">
        <v>1994</v>
      </c>
      <c r="C7863" t="str">
        <f t="shared" si="245"/>
        <v>Pre-Drug 1970-1991</v>
      </c>
      <c r="D7863" t="s">
        <v>18</v>
      </c>
      <c r="E7863">
        <v>322</v>
      </c>
      <c r="F7863">
        <v>36</v>
      </c>
      <c r="G7863">
        <v>5</v>
      </c>
      <c r="H7863">
        <v>45</v>
      </c>
      <c r="I7863">
        <v>84</v>
      </c>
      <c r="J7863">
        <v>3</v>
      </c>
      <c r="K7863">
        <v>3</v>
      </c>
      <c r="L7863">
        <v>6</v>
      </c>
      <c r="M7863">
        <v>0</v>
      </c>
      <c r="Q7863">
        <v>59</v>
      </c>
      <c r="R7863">
        <v>4.38</v>
      </c>
      <c r="X7863">
        <v>40</v>
      </c>
      <c r="Y7863">
        <v>0.21</v>
      </c>
      <c r="Z7863">
        <v>222</v>
      </c>
      <c r="AA7863">
        <f t="shared" si="244"/>
        <v>74</v>
      </c>
    </row>
    <row r="7864" spans="1:27" x14ac:dyDescent="0.25">
      <c r="A7864" t="s">
        <v>2349</v>
      </c>
      <c r="B7864">
        <v>2002</v>
      </c>
      <c r="C7864" t="str">
        <f t="shared" si="245"/>
        <v>Drug Era 1992-2006</v>
      </c>
      <c r="D7864" t="s">
        <v>18</v>
      </c>
      <c r="E7864">
        <v>322</v>
      </c>
      <c r="F7864">
        <v>40</v>
      </c>
      <c r="G7864">
        <v>13</v>
      </c>
      <c r="H7864">
        <v>26</v>
      </c>
      <c r="I7864">
        <v>47</v>
      </c>
      <c r="J7864">
        <v>2</v>
      </c>
      <c r="K7864">
        <v>1</v>
      </c>
      <c r="L7864">
        <v>1</v>
      </c>
      <c r="M7864">
        <v>0</v>
      </c>
      <c r="Q7864">
        <v>80</v>
      </c>
      <c r="R7864">
        <v>4.8600000000000003</v>
      </c>
      <c r="X7864">
        <v>26</v>
      </c>
      <c r="Z7864">
        <v>222</v>
      </c>
      <c r="AA7864">
        <f t="shared" si="244"/>
        <v>74</v>
      </c>
    </row>
    <row r="7865" spans="1:27" x14ac:dyDescent="0.25">
      <c r="A7865" t="s">
        <v>210</v>
      </c>
      <c r="B7865">
        <v>1988</v>
      </c>
      <c r="C7865" t="str">
        <f t="shared" si="245"/>
        <v>Pre-Drug 1970-1991</v>
      </c>
      <c r="D7865" t="s">
        <v>18</v>
      </c>
      <c r="E7865">
        <v>322</v>
      </c>
      <c r="F7865">
        <v>31</v>
      </c>
      <c r="G7865">
        <v>6</v>
      </c>
      <c r="H7865">
        <v>27</v>
      </c>
      <c r="I7865">
        <v>61</v>
      </c>
      <c r="J7865">
        <v>5</v>
      </c>
      <c r="K7865">
        <v>0</v>
      </c>
      <c r="L7865">
        <v>0</v>
      </c>
      <c r="M7865">
        <v>0</v>
      </c>
      <c r="Q7865">
        <v>75</v>
      </c>
      <c r="R7865">
        <v>3.75</v>
      </c>
      <c r="X7865">
        <v>26</v>
      </c>
      <c r="Y7865">
        <v>0.25</v>
      </c>
      <c r="Z7865">
        <v>223</v>
      </c>
      <c r="AA7865">
        <f t="shared" si="244"/>
        <v>74.333333333333329</v>
      </c>
    </row>
    <row r="7866" spans="1:27" x14ac:dyDescent="0.25">
      <c r="A7866" t="s">
        <v>2844</v>
      </c>
      <c r="B7866">
        <v>1988</v>
      </c>
      <c r="C7866" t="str">
        <f t="shared" si="245"/>
        <v>Pre-Drug 1970-1991</v>
      </c>
      <c r="D7866" t="s">
        <v>19</v>
      </c>
      <c r="E7866">
        <v>322</v>
      </c>
      <c r="F7866">
        <v>38</v>
      </c>
      <c r="G7866">
        <v>10</v>
      </c>
      <c r="H7866">
        <v>27</v>
      </c>
      <c r="I7866">
        <v>29</v>
      </c>
      <c r="J7866">
        <v>3</v>
      </c>
      <c r="K7866">
        <v>0</v>
      </c>
      <c r="L7866">
        <v>2</v>
      </c>
      <c r="M7866">
        <v>0</v>
      </c>
      <c r="Q7866">
        <v>80</v>
      </c>
      <c r="R7866">
        <v>4.58</v>
      </c>
      <c r="X7866">
        <v>40</v>
      </c>
      <c r="Y7866">
        <v>0.27</v>
      </c>
      <c r="Z7866">
        <v>224</v>
      </c>
      <c r="AA7866">
        <f t="shared" si="244"/>
        <v>74.666666666666671</v>
      </c>
    </row>
    <row r="7867" spans="1:27" x14ac:dyDescent="0.25">
      <c r="A7867" t="s">
        <v>1186</v>
      </c>
      <c r="B7867">
        <v>1976</v>
      </c>
      <c r="C7867" t="str">
        <f t="shared" si="245"/>
        <v>Pre-Drug 1970-1991</v>
      </c>
      <c r="D7867" t="s">
        <v>18</v>
      </c>
      <c r="E7867">
        <v>322</v>
      </c>
      <c r="F7867">
        <v>37</v>
      </c>
      <c r="G7867">
        <v>2</v>
      </c>
      <c r="H7867">
        <v>15</v>
      </c>
      <c r="I7867">
        <v>40</v>
      </c>
      <c r="J7867">
        <v>3</v>
      </c>
      <c r="K7867">
        <v>5</v>
      </c>
      <c r="L7867">
        <v>2</v>
      </c>
      <c r="M7867">
        <v>2</v>
      </c>
      <c r="Q7867">
        <v>85</v>
      </c>
      <c r="R7867">
        <v>4.4400000000000004</v>
      </c>
      <c r="X7867">
        <v>38</v>
      </c>
      <c r="Y7867">
        <v>0.28000000000000003</v>
      </c>
      <c r="Z7867">
        <v>225</v>
      </c>
      <c r="AA7867">
        <f t="shared" si="244"/>
        <v>75</v>
      </c>
    </row>
    <row r="7868" spans="1:27" x14ac:dyDescent="0.25">
      <c r="A7868" t="s">
        <v>499</v>
      </c>
      <c r="B7868">
        <v>1982</v>
      </c>
      <c r="C7868" t="str">
        <f t="shared" si="245"/>
        <v>Pre-Drug 1970-1991</v>
      </c>
      <c r="D7868" t="s">
        <v>19</v>
      </c>
      <c r="E7868">
        <v>322</v>
      </c>
      <c r="F7868">
        <v>29</v>
      </c>
      <c r="G7868">
        <v>8</v>
      </c>
      <c r="H7868">
        <v>20</v>
      </c>
      <c r="I7868">
        <v>37</v>
      </c>
      <c r="J7868">
        <v>4</v>
      </c>
      <c r="K7868">
        <v>2</v>
      </c>
      <c r="L7868">
        <v>2</v>
      </c>
      <c r="M7868">
        <v>0</v>
      </c>
      <c r="Q7868">
        <v>72</v>
      </c>
      <c r="R7868">
        <v>3.45</v>
      </c>
      <c r="X7868">
        <v>36</v>
      </c>
      <c r="Y7868">
        <v>0.24</v>
      </c>
      <c r="Z7868">
        <v>227</v>
      </c>
      <c r="AA7868">
        <f t="shared" si="244"/>
        <v>75.666666666666671</v>
      </c>
    </row>
    <row r="7869" spans="1:27" x14ac:dyDescent="0.25">
      <c r="A7869" t="s">
        <v>1049</v>
      </c>
      <c r="B7869">
        <v>1991</v>
      </c>
      <c r="C7869" t="str">
        <f t="shared" si="245"/>
        <v>Pre-Drug 1970-1991</v>
      </c>
      <c r="D7869" t="s">
        <v>18</v>
      </c>
      <c r="E7869">
        <v>322</v>
      </c>
      <c r="F7869">
        <v>25</v>
      </c>
      <c r="G7869">
        <v>5</v>
      </c>
      <c r="H7869">
        <v>32</v>
      </c>
      <c r="I7869">
        <v>73</v>
      </c>
      <c r="J7869">
        <v>7</v>
      </c>
      <c r="K7869">
        <v>6</v>
      </c>
      <c r="L7869">
        <v>1</v>
      </c>
      <c r="M7869">
        <v>3</v>
      </c>
      <c r="Q7869">
        <v>63</v>
      </c>
      <c r="R7869">
        <v>2.96</v>
      </c>
      <c r="X7869">
        <v>49</v>
      </c>
      <c r="Y7869">
        <v>0.22</v>
      </c>
      <c r="Z7869">
        <v>228</v>
      </c>
      <c r="AA7869">
        <f t="shared" si="244"/>
        <v>76</v>
      </c>
    </row>
    <row r="7870" spans="1:27" x14ac:dyDescent="0.25">
      <c r="A7870" t="s">
        <v>1051</v>
      </c>
      <c r="B7870">
        <v>2008</v>
      </c>
      <c r="C7870" t="str">
        <f t="shared" si="245"/>
        <v>Post Drug Era 2007-2012</v>
      </c>
      <c r="D7870" t="s">
        <v>18</v>
      </c>
      <c r="E7870">
        <v>322</v>
      </c>
      <c r="F7870">
        <v>24</v>
      </c>
      <c r="G7870">
        <v>9</v>
      </c>
      <c r="H7870">
        <v>37</v>
      </c>
      <c r="I7870">
        <v>62</v>
      </c>
      <c r="J7870">
        <v>2</v>
      </c>
      <c r="K7870">
        <v>4</v>
      </c>
      <c r="L7870">
        <v>1</v>
      </c>
      <c r="M7870">
        <v>2</v>
      </c>
      <c r="Q7870">
        <v>60</v>
      </c>
      <c r="R7870">
        <v>2.84</v>
      </c>
      <c r="X7870">
        <v>27</v>
      </c>
      <c r="Z7870">
        <v>228</v>
      </c>
      <c r="AA7870">
        <f t="shared" si="244"/>
        <v>76</v>
      </c>
    </row>
    <row r="7871" spans="1:27" x14ac:dyDescent="0.25">
      <c r="A7871" t="s">
        <v>1544</v>
      </c>
      <c r="B7871">
        <v>1991</v>
      </c>
      <c r="C7871" t="str">
        <f t="shared" si="245"/>
        <v>Pre-Drug 1970-1991</v>
      </c>
      <c r="D7871" t="s">
        <v>18</v>
      </c>
      <c r="E7871">
        <v>322</v>
      </c>
      <c r="F7871">
        <v>27</v>
      </c>
      <c r="G7871">
        <v>4</v>
      </c>
      <c r="H7871">
        <v>19</v>
      </c>
      <c r="I7871">
        <v>45</v>
      </c>
      <c r="J7871">
        <v>5</v>
      </c>
      <c r="K7871">
        <v>3</v>
      </c>
      <c r="L7871">
        <v>0</v>
      </c>
      <c r="M7871">
        <v>2</v>
      </c>
      <c r="Q7871">
        <v>76</v>
      </c>
      <c r="R7871">
        <v>3.18</v>
      </c>
      <c r="X7871">
        <v>25</v>
      </c>
      <c r="Y7871">
        <v>0.25</v>
      </c>
      <c r="Z7871">
        <v>229</v>
      </c>
      <c r="AA7871">
        <f t="shared" si="244"/>
        <v>76.333333333333329</v>
      </c>
    </row>
    <row r="7872" spans="1:27" x14ac:dyDescent="0.25">
      <c r="A7872" t="s">
        <v>1121</v>
      </c>
      <c r="B7872">
        <v>1989</v>
      </c>
      <c r="C7872" t="str">
        <f t="shared" si="245"/>
        <v>Pre-Drug 1970-1991</v>
      </c>
      <c r="D7872" t="s">
        <v>18</v>
      </c>
      <c r="E7872">
        <v>322</v>
      </c>
      <c r="F7872">
        <v>32</v>
      </c>
      <c r="G7872">
        <v>5</v>
      </c>
      <c r="H7872">
        <v>23</v>
      </c>
      <c r="I7872">
        <v>30</v>
      </c>
      <c r="J7872">
        <v>2</v>
      </c>
      <c r="K7872">
        <v>1</v>
      </c>
      <c r="L7872">
        <v>1</v>
      </c>
      <c r="M7872">
        <v>2</v>
      </c>
      <c r="Q7872">
        <v>78</v>
      </c>
      <c r="R7872">
        <v>3.76</v>
      </c>
      <c r="X7872">
        <v>40</v>
      </c>
      <c r="Y7872">
        <v>0.27</v>
      </c>
      <c r="Z7872">
        <v>230</v>
      </c>
      <c r="AA7872">
        <f t="shared" si="244"/>
        <v>76.666666666666671</v>
      </c>
    </row>
    <row r="7873" spans="1:27" x14ac:dyDescent="0.25">
      <c r="A7873" t="s">
        <v>1746</v>
      </c>
      <c r="B7873">
        <v>2010</v>
      </c>
      <c r="C7873" t="str">
        <f t="shared" si="245"/>
        <v>Post Drug Era 2007-2012</v>
      </c>
      <c r="D7873" t="s">
        <v>18</v>
      </c>
      <c r="E7873">
        <v>322</v>
      </c>
      <c r="F7873">
        <v>29</v>
      </c>
      <c r="G7873">
        <v>7</v>
      </c>
      <c r="H7873">
        <v>33</v>
      </c>
      <c r="I7873">
        <v>85</v>
      </c>
      <c r="J7873">
        <v>3</v>
      </c>
      <c r="K7873">
        <v>8</v>
      </c>
      <c r="L7873">
        <v>1</v>
      </c>
      <c r="M7873">
        <v>0</v>
      </c>
      <c r="Q7873">
        <v>64</v>
      </c>
      <c r="R7873">
        <v>3.4</v>
      </c>
      <c r="X7873">
        <v>29</v>
      </c>
      <c r="Z7873">
        <v>230</v>
      </c>
      <c r="AA7873">
        <f t="shared" si="244"/>
        <v>76.666666666666671</v>
      </c>
    </row>
    <row r="7874" spans="1:27" x14ac:dyDescent="0.25">
      <c r="A7874" t="s">
        <v>332</v>
      </c>
      <c r="B7874">
        <v>2003</v>
      </c>
      <c r="C7874" t="str">
        <f t="shared" si="245"/>
        <v>Drug Era 1992-2006</v>
      </c>
      <c r="D7874" t="s">
        <v>19</v>
      </c>
      <c r="E7874">
        <v>322</v>
      </c>
      <c r="F7874">
        <v>26</v>
      </c>
      <c r="G7874">
        <v>7</v>
      </c>
      <c r="H7874">
        <v>30</v>
      </c>
      <c r="I7874">
        <v>62</v>
      </c>
      <c r="J7874">
        <v>9</v>
      </c>
      <c r="K7874">
        <v>0</v>
      </c>
      <c r="L7874">
        <v>7</v>
      </c>
      <c r="M7874">
        <v>1</v>
      </c>
      <c r="Q7874">
        <v>67</v>
      </c>
      <c r="R7874">
        <v>3.04</v>
      </c>
      <c r="X7874">
        <v>34</v>
      </c>
      <c r="Y7874">
        <v>0.23</v>
      </c>
      <c r="Z7874">
        <v>231</v>
      </c>
      <c r="AA7874">
        <f t="shared" ref="AA7874:AA7937" si="246">Z7874/3</f>
        <v>77</v>
      </c>
    </row>
    <row r="7875" spans="1:27" x14ac:dyDescent="0.25">
      <c r="A7875" t="s">
        <v>627</v>
      </c>
      <c r="B7875">
        <v>1991</v>
      </c>
      <c r="C7875" t="str">
        <f t="shared" ref="C7875:C7938" si="247">IF(B7875&lt;1997,"Pre-Drug 1970-1991",IF(B7875&lt;=2006,"Drug Era 1992-2006","Post Drug Era 2007-2012"))</f>
        <v>Pre-Drug 1970-1991</v>
      </c>
      <c r="D7875" t="s">
        <v>18</v>
      </c>
      <c r="E7875">
        <v>322</v>
      </c>
      <c r="F7875">
        <v>32</v>
      </c>
      <c r="G7875">
        <v>6</v>
      </c>
      <c r="H7875">
        <v>23</v>
      </c>
      <c r="I7875">
        <v>53</v>
      </c>
      <c r="J7875">
        <v>5</v>
      </c>
      <c r="K7875">
        <v>1</v>
      </c>
      <c r="L7875">
        <v>0</v>
      </c>
      <c r="M7875">
        <v>1</v>
      </c>
      <c r="Q7875">
        <v>76</v>
      </c>
      <c r="R7875">
        <v>3.71</v>
      </c>
      <c r="X7875">
        <v>27</v>
      </c>
      <c r="Y7875">
        <v>0.25</v>
      </c>
      <c r="Z7875">
        <v>233</v>
      </c>
      <c r="AA7875">
        <f t="shared" si="246"/>
        <v>77.666666666666671</v>
      </c>
    </row>
    <row r="7876" spans="1:27" x14ac:dyDescent="0.25">
      <c r="A7876" t="s">
        <v>1529</v>
      </c>
      <c r="B7876">
        <v>1980</v>
      </c>
      <c r="C7876" t="str">
        <f t="shared" si="247"/>
        <v>Pre-Drug 1970-1991</v>
      </c>
      <c r="D7876" t="s">
        <v>19</v>
      </c>
      <c r="E7876">
        <v>322</v>
      </c>
      <c r="F7876">
        <v>26</v>
      </c>
      <c r="G7876">
        <v>7</v>
      </c>
      <c r="H7876">
        <v>21</v>
      </c>
      <c r="I7876">
        <v>45</v>
      </c>
      <c r="J7876">
        <v>5</v>
      </c>
      <c r="K7876">
        <v>5</v>
      </c>
      <c r="L7876">
        <v>1</v>
      </c>
      <c r="M7876">
        <v>0</v>
      </c>
      <c r="Q7876">
        <v>68</v>
      </c>
      <c r="R7876">
        <v>2.94</v>
      </c>
      <c r="X7876">
        <v>28</v>
      </c>
      <c r="Y7876">
        <v>0.23</v>
      </c>
      <c r="Z7876">
        <v>239</v>
      </c>
      <c r="AA7876">
        <f t="shared" si="246"/>
        <v>79.666666666666671</v>
      </c>
    </row>
    <row r="7877" spans="1:27" x14ac:dyDescent="0.25">
      <c r="A7877" t="s">
        <v>930</v>
      </c>
      <c r="B7877">
        <v>2001</v>
      </c>
      <c r="C7877" t="str">
        <f t="shared" si="247"/>
        <v>Drug Era 1992-2006</v>
      </c>
      <c r="D7877" t="s">
        <v>19</v>
      </c>
      <c r="E7877">
        <v>322</v>
      </c>
      <c r="F7877">
        <v>21</v>
      </c>
      <c r="G7877">
        <v>3</v>
      </c>
      <c r="H7877">
        <v>22</v>
      </c>
      <c r="I7877">
        <v>75</v>
      </c>
      <c r="J7877">
        <v>1</v>
      </c>
      <c r="K7877">
        <v>1</v>
      </c>
      <c r="L7877">
        <v>8</v>
      </c>
      <c r="M7877">
        <v>0</v>
      </c>
      <c r="Q7877">
        <v>57</v>
      </c>
      <c r="R7877">
        <v>2.33</v>
      </c>
      <c r="X7877">
        <v>34</v>
      </c>
      <c r="Z7877">
        <v>243</v>
      </c>
      <c r="AA7877">
        <f t="shared" si="246"/>
        <v>81</v>
      </c>
    </row>
    <row r="7878" spans="1:27" x14ac:dyDescent="0.25">
      <c r="A7878" t="s">
        <v>1264</v>
      </c>
      <c r="B7878">
        <v>1997</v>
      </c>
      <c r="C7878" t="str">
        <f t="shared" si="247"/>
        <v>Drug Era 1992-2006</v>
      </c>
      <c r="D7878" t="s">
        <v>18</v>
      </c>
      <c r="E7878">
        <v>322</v>
      </c>
      <c r="F7878">
        <v>24</v>
      </c>
      <c r="G7878">
        <v>9</v>
      </c>
      <c r="H7878">
        <v>24</v>
      </c>
      <c r="I7878">
        <v>111</v>
      </c>
      <c r="J7878">
        <v>4</v>
      </c>
      <c r="K7878">
        <v>7</v>
      </c>
      <c r="L7878">
        <v>0</v>
      </c>
      <c r="M7878">
        <v>0</v>
      </c>
      <c r="Q7878">
        <v>59</v>
      </c>
      <c r="R7878">
        <v>2.66</v>
      </c>
      <c r="X7878">
        <v>48</v>
      </c>
      <c r="Y7878">
        <v>0.2</v>
      </c>
      <c r="Z7878">
        <v>244</v>
      </c>
      <c r="AA7878">
        <f t="shared" si="246"/>
        <v>81.333333333333329</v>
      </c>
    </row>
    <row r="7879" spans="1:27" x14ac:dyDescent="0.25">
      <c r="A7879" t="s">
        <v>1050</v>
      </c>
      <c r="B7879">
        <v>1994</v>
      </c>
      <c r="C7879" t="str">
        <f t="shared" si="247"/>
        <v>Pre-Drug 1970-1991</v>
      </c>
      <c r="D7879" t="s">
        <v>18</v>
      </c>
      <c r="E7879">
        <v>323</v>
      </c>
      <c r="F7879">
        <v>37</v>
      </c>
      <c r="G7879">
        <v>5</v>
      </c>
      <c r="H7879">
        <v>28</v>
      </c>
      <c r="I7879">
        <v>33</v>
      </c>
      <c r="J7879">
        <v>10</v>
      </c>
      <c r="K7879">
        <v>5</v>
      </c>
      <c r="L7879">
        <v>1</v>
      </c>
      <c r="M7879">
        <v>0</v>
      </c>
      <c r="Q7879">
        <v>86</v>
      </c>
      <c r="R7879">
        <v>4.83</v>
      </c>
      <c r="X7879">
        <v>38</v>
      </c>
      <c r="Y7879">
        <v>0.28999999999999998</v>
      </c>
      <c r="Z7879">
        <v>207</v>
      </c>
      <c r="AA7879">
        <f t="shared" si="246"/>
        <v>69</v>
      </c>
    </row>
    <row r="7880" spans="1:27" x14ac:dyDescent="0.25">
      <c r="A7880" t="s">
        <v>3158</v>
      </c>
      <c r="B7880">
        <v>2000</v>
      </c>
      <c r="C7880" t="str">
        <f t="shared" si="247"/>
        <v>Drug Era 1992-2006</v>
      </c>
      <c r="D7880" t="s">
        <v>19</v>
      </c>
      <c r="E7880">
        <v>323</v>
      </c>
      <c r="F7880">
        <v>41</v>
      </c>
      <c r="G7880">
        <v>10</v>
      </c>
      <c r="H7880">
        <v>34</v>
      </c>
      <c r="I7880">
        <v>74</v>
      </c>
      <c r="J7880">
        <v>3</v>
      </c>
      <c r="K7880">
        <v>4</v>
      </c>
      <c r="L7880">
        <v>2</v>
      </c>
      <c r="M7880">
        <v>3</v>
      </c>
      <c r="Q7880">
        <v>80</v>
      </c>
      <c r="R7880">
        <v>5.3</v>
      </c>
      <c r="X7880">
        <v>36</v>
      </c>
      <c r="Y7880">
        <v>0</v>
      </c>
      <c r="Z7880">
        <v>209</v>
      </c>
      <c r="AA7880">
        <f t="shared" si="246"/>
        <v>69.666666666666671</v>
      </c>
    </row>
    <row r="7881" spans="1:27" x14ac:dyDescent="0.25">
      <c r="A7881" t="s">
        <v>420</v>
      </c>
      <c r="B7881">
        <v>1976</v>
      </c>
      <c r="C7881" t="str">
        <f t="shared" si="247"/>
        <v>Pre-Drug 1970-1991</v>
      </c>
      <c r="D7881" t="s">
        <v>19</v>
      </c>
      <c r="E7881">
        <v>323</v>
      </c>
      <c r="F7881">
        <v>35</v>
      </c>
      <c r="G7881">
        <v>7</v>
      </c>
      <c r="H7881">
        <v>49</v>
      </c>
      <c r="I7881">
        <v>29</v>
      </c>
      <c r="J7881">
        <v>1</v>
      </c>
      <c r="K7881">
        <v>1</v>
      </c>
      <c r="L7881">
        <v>3</v>
      </c>
      <c r="M7881">
        <v>0</v>
      </c>
      <c r="Q7881">
        <v>58</v>
      </c>
      <c r="R7881">
        <v>4.4000000000000004</v>
      </c>
      <c r="X7881">
        <v>43</v>
      </c>
      <c r="Y7881">
        <v>0.21</v>
      </c>
      <c r="Z7881">
        <v>215</v>
      </c>
      <c r="AA7881">
        <f t="shared" si="246"/>
        <v>71.666666666666671</v>
      </c>
    </row>
    <row r="7882" spans="1:27" x14ac:dyDescent="0.25">
      <c r="A7882" t="s">
        <v>1276</v>
      </c>
      <c r="B7882">
        <v>1977</v>
      </c>
      <c r="C7882" t="str">
        <f t="shared" si="247"/>
        <v>Pre-Drug 1970-1991</v>
      </c>
      <c r="D7882" t="s">
        <v>19</v>
      </c>
      <c r="E7882">
        <v>323</v>
      </c>
      <c r="F7882">
        <v>46</v>
      </c>
      <c r="G7882">
        <v>7</v>
      </c>
      <c r="H7882">
        <v>24</v>
      </c>
      <c r="I7882">
        <v>14</v>
      </c>
      <c r="J7882">
        <v>2</v>
      </c>
      <c r="K7882">
        <v>4</v>
      </c>
      <c r="L7882">
        <v>1</v>
      </c>
      <c r="M7882">
        <v>0</v>
      </c>
      <c r="Q7882">
        <v>105</v>
      </c>
      <c r="R7882">
        <v>5.78</v>
      </c>
      <c r="X7882">
        <v>33</v>
      </c>
      <c r="Y7882">
        <v>0.36</v>
      </c>
      <c r="Z7882">
        <v>215</v>
      </c>
      <c r="AA7882">
        <f t="shared" si="246"/>
        <v>71.666666666666671</v>
      </c>
    </row>
    <row r="7883" spans="1:27" x14ac:dyDescent="0.25">
      <c r="A7883" t="s">
        <v>2821</v>
      </c>
      <c r="B7883">
        <v>1990</v>
      </c>
      <c r="C7883" t="str">
        <f t="shared" si="247"/>
        <v>Pre-Drug 1970-1991</v>
      </c>
      <c r="D7883" t="s">
        <v>18</v>
      </c>
      <c r="E7883">
        <v>323</v>
      </c>
      <c r="F7883">
        <v>38</v>
      </c>
      <c r="G7883">
        <v>7</v>
      </c>
      <c r="H7883">
        <v>27</v>
      </c>
      <c r="I7883">
        <v>35</v>
      </c>
      <c r="J7883">
        <v>5</v>
      </c>
      <c r="K7883">
        <v>2</v>
      </c>
      <c r="L7883">
        <v>4</v>
      </c>
      <c r="M7883">
        <v>0</v>
      </c>
      <c r="Q7883">
        <v>75</v>
      </c>
      <c r="R7883">
        <v>4.75</v>
      </c>
      <c r="X7883">
        <v>45</v>
      </c>
      <c r="Y7883">
        <v>0.26</v>
      </c>
      <c r="Z7883">
        <v>216</v>
      </c>
      <c r="AA7883">
        <f t="shared" si="246"/>
        <v>72</v>
      </c>
    </row>
    <row r="7884" spans="1:27" x14ac:dyDescent="0.25">
      <c r="A7884" t="s">
        <v>2650</v>
      </c>
      <c r="B7884">
        <v>1983</v>
      </c>
      <c r="C7884" t="str">
        <f t="shared" si="247"/>
        <v>Pre-Drug 1970-1991</v>
      </c>
      <c r="D7884" t="s">
        <v>18</v>
      </c>
      <c r="E7884">
        <v>323</v>
      </c>
      <c r="F7884">
        <v>25</v>
      </c>
      <c r="G7884">
        <v>2</v>
      </c>
      <c r="H7884">
        <v>36</v>
      </c>
      <c r="I7884">
        <v>41</v>
      </c>
      <c r="J7884">
        <v>4</v>
      </c>
      <c r="K7884">
        <v>1</v>
      </c>
      <c r="L7884">
        <v>0</v>
      </c>
      <c r="M7884">
        <v>1</v>
      </c>
      <c r="Q7884">
        <v>72</v>
      </c>
      <c r="R7884">
        <v>3.1</v>
      </c>
      <c r="X7884">
        <v>58</v>
      </c>
      <c r="Y7884">
        <v>0.25</v>
      </c>
      <c r="Z7884">
        <v>218</v>
      </c>
      <c r="AA7884">
        <f t="shared" si="246"/>
        <v>72.666666666666671</v>
      </c>
    </row>
    <row r="7885" spans="1:27" x14ac:dyDescent="0.25">
      <c r="A7885" t="s">
        <v>3038</v>
      </c>
      <c r="B7885">
        <v>1997</v>
      </c>
      <c r="C7885" t="str">
        <f t="shared" si="247"/>
        <v>Drug Era 1992-2006</v>
      </c>
      <c r="D7885" t="s">
        <v>19</v>
      </c>
      <c r="E7885">
        <v>323</v>
      </c>
      <c r="F7885">
        <v>41</v>
      </c>
      <c r="G7885">
        <v>4</v>
      </c>
      <c r="H7885">
        <v>26</v>
      </c>
      <c r="I7885">
        <v>44</v>
      </c>
      <c r="J7885">
        <v>3</v>
      </c>
      <c r="K7885">
        <v>3</v>
      </c>
      <c r="L7885">
        <v>3</v>
      </c>
      <c r="M7885">
        <v>2</v>
      </c>
      <c r="Q7885">
        <v>85</v>
      </c>
      <c r="R7885">
        <v>5.08</v>
      </c>
      <c r="X7885">
        <v>39</v>
      </c>
      <c r="Y7885">
        <v>0.28999999999999998</v>
      </c>
      <c r="Z7885">
        <v>218</v>
      </c>
      <c r="AA7885">
        <f t="shared" si="246"/>
        <v>72.666666666666671</v>
      </c>
    </row>
    <row r="7886" spans="1:27" x14ac:dyDescent="0.25">
      <c r="A7886" t="s">
        <v>2110</v>
      </c>
      <c r="B7886">
        <v>1992</v>
      </c>
      <c r="C7886" t="str">
        <f t="shared" si="247"/>
        <v>Pre-Drug 1970-1991</v>
      </c>
      <c r="D7886" t="s">
        <v>19</v>
      </c>
      <c r="E7886">
        <v>323</v>
      </c>
      <c r="F7886">
        <v>40</v>
      </c>
      <c r="G7886">
        <v>9</v>
      </c>
      <c r="H7886">
        <v>27</v>
      </c>
      <c r="I7886">
        <v>27</v>
      </c>
      <c r="J7886">
        <v>8</v>
      </c>
      <c r="K7886">
        <v>1</v>
      </c>
      <c r="L7886">
        <v>2</v>
      </c>
      <c r="M7886">
        <v>2</v>
      </c>
      <c r="Q7886">
        <v>79</v>
      </c>
      <c r="R7886">
        <v>4.93</v>
      </c>
      <c r="X7886">
        <v>38</v>
      </c>
      <c r="Y7886">
        <v>0.27</v>
      </c>
      <c r="Z7886">
        <v>219</v>
      </c>
      <c r="AA7886">
        <f t="shared" si="246"/>
        <v>73</v>
      </c>
    </row>
    <row r="7887" spans="1:27" x14ac:dyDescent="0.25">
      <c r="A7887" t="s">
        <v>2637</v>
      </c>
      <c r="B7887">
        <v>1986</v>
      </c>
      <c r="C7887" t="str">
        <f t="shared" si="247"/>
        <v>Pre-Drug 1970-1991</v>
      </c>
      <c r="D7887" t="s">
        <v>19</v>
      </c>
      <c r="E7887">
        <v>323</v>
      </c>
      <c r="F7887">
        <v>46</v>
      </c>
      <c r="G7887">
        <v>9</v>
      </c>
      <c r="H7887">
        <v>29</v>
      </c>
      <c r="I7887">
        <v>31</v>
      </c>
      <c r="J7887">
        <v>1</v>
      </c>
      <c r="K7887">
        <v>1</v>
      </c>
      <c r="L7887">
        <v>2</v>
      </c>
      <c r="M7887">
        <v>0</v>
      </c>
      <c r="Q7887">
        <v>84</v>
      </c>
      <c r="R7887">
        <v>5.65</v>
      </c>
      <c r="X7887">
        <v>49</v>
      </c>
      <c r="Y7887">
        <v>0.28999999999999998</v>
      </c>
      <c r="Z7887">
        <v>220</v>
      </c>
      <c r="AA7887">
        <f t="shared" si="246"/>
        <v>73.333333333333329</v>
      </c>
    </row>
    <row r="7888" spans="1:27" x14ac:dyDescent="0.25">
      <c r="A7888" t="s">
        <v>3080</v>
      </c>
      <c r="B7888">
        <v>2009</v>
      </c>
      <c r="C7888" t="str">
        <f t="shared" si="247"/>
        <v>Post Drug Era 2007-2012</v>
      </c>
      <c r="D7888" t="s">
        <v>19</v>
      </c>
      <c r="E7888">
        <v>323</v>
      </c>
      <c r="F7888">
        <v>23</v>
      </c>
      <c r="G7888">
        <v>3</v>
      </c>
      <c r="H7888">
        <v>32</v>
      </c>
      <c r="I7888">
        <v>84</v>
      </c>
      <c r="J7888">
        <v>3</v>
      </c>
      <c r="K7888">
        <v>3</v>
      </c>
      <c r="L7888">
        <v>6</v>
      </c>
      <c r="M7888">
        <v>0</v>
      </c>
      <c r="Q7888">
        <v>66</v>
      </c>
      <c r="R7888">
        <v>2.81</v>
      </c>
      <c r="X7888">
        <v>16</v>
      </c>
      <c r="Z7888">
        <v>221</v>
      </c>
      <c r="AA7888">
        <f t="shared" si="246"/>
        <v>73.666666666666671</v>
      </c>
    </row>
    <row r="7889" spans="1:27" x14ac:dyDescent="0.25">
      <c r="A7889" t="s">
        <v>1054</v>
      </c>
      <c r="B7889">
        <v>1975</v>
      </c>
      <c r="C7889" t="str">
        <f t="shared" si="247"/>
        <v>Pre-Drug 1970-1991</v>
      </c>
      <c r="D7889" t="s">
        <v>18</v>
      </c>
      <c r="E7889">
        <v>323</v>
      </c>
      <c r="F7889">
        <v>30</v>
      </c>
      <c r="G7889">
        <v>7</v>
      </c>
      <c r="H7889">
        <v>23</v>
      </c>
      <c r="I7889">
        <v>30</v>
      </c>
      <c r="J7889">
        <v>7</v>
      </c>
      <c r="K7889">
        <v>1</v>
      </c>
      <c r="L7889">
        <v>4</v>
      </c>
      <c r="M7889">
        <v>1</v>
      </c>
      <c r="Q7889">
        <v>76</v>
      </c>
      <c r="R7889">
        <v>3.65</v>
      </c>
      <c r="X7889">
        <v>25</v>
      </c>
      <c r="Y7889">
        <v>0.26</v>
      </c>
      <c r="Z7889">
        <v>222</v>
      </c>
      <c r="AA7889">
        <f t="shared" si="246"/>
        <v>74</v>
      </c>
    </row>
    <row r="7890" spans="1:27" x14ac:dyDescent="0.25">
      <c r="A7890" t="s">
        <v>1056</v>
      </c>
      <c r="B7890">
        <v>1971</v>
      </c>
      <c r="C7890" t="str">
        <f t="shared" si="247"/>
        <v>Pre-Drug 1970-1991</v>
      </c>
      <c r="D7890" t="s">
        <v>18</v>
      </c>
      <c r="E7890">
        <v>323</v>
      </c>
      <c r="F7890">
        <v>30</v>
      </c>
      <c r="G7890">
        <v>8</v>
      </c>
      <c r="H7890">
        <v>28</v>
      </c>
      <c r="I7890">
        <v>22</v>
      </c>
      <c r="J7890">
        <v>8</v>
      </c>
      <c r="K7890">
        <v>1</v>
      </c>
      <c r="L7890">
        <v>1</v>
      </c>
      <c r="M7890">
        <v>0</v>
      </c>
      <c r="Q7890">
        <v>79</v>
      </c>
      <c r="R7890">
        <v>3.6</v>
      </c>
      <c r="X7890">
        <v>22</v>
      </c>
      <c r="Y7890">
        <v>0.27</v>
      </c>
      <c r="Z7890">
        <v>225</v>
      </c>
      <c r="AA7890">
        <f t="shared" si="246"/>
        <v>75</v>
      </c>
    </row>
    <row r="7891" spans="1:27" x14ac:dyDescent="0.25">
      <c r="A7891" t="s">
        <v>166</v>
      </c>
      <c r="B7891">
        <v>1989</v>
      </c>
      <c r="C7891" t="str">
        <f t="shared" si="247"/>
        <v>Pre-Drug 1970-1991</v>
      </c>
      <c r="D7891" t="s">
        <v>19</v>
      </c>
      <c r="E7891">
        <v>323</v>
      </c>
      <c r="F7891">
        <v>39</v>
      </c>
      <c r="G7891">
        <v>8</v>
      </c>
      <c r="H7891">
        <v>18</v>
      </c>
      <c r="I7891">
        <v>35</v>
      </c>
      <c r="J7891">
        <v>1</v>
      </c>
      <c r="K7891">
        <v>1</v>
      </c>
      <c r="L7891">
        <v>1</v>
      </c>
      <c r="M7891">
        <v>0</v>
      </c>
      <c r="Q7891">
        <v>87</v>
      </c>
      <c r="R7891">
        <v>4.66</v>
      </c>
      <c r="X7891">
        <v>22</v>
      </c>
      <c r="Y7891">
        <v>0.28999999999999998</v>
      </c>
      <c r="Z7891">
        <v>226</v>
      </c>
      <c r="AA7891">
        <f t="shared" si="246"/>
        <v>75.333333333333329</v>
      </c>
    </row>
    <row r="7892" spans="1:27" x14ac:dyDescent="0.25">
      <c r="A7892" t="s">
        <v>2535</v>
      </c>
      <c r="B7892">
        <v>1993</v>
      </c>
      <c r="C7892" t="str">
        <f t="shared" si="247"/>
        <v>Pre-Drug 1970-1991</v>
      </c>
      <c r="D7892" t="s">
        <v>18</v>
      </c>
      <c r="E7892">
        <v>323</v>
      </c>
      <c r="F7892">
        <v>38</v>
      </c>
      <c r="G7892">
        <v>6</v>
      </c>
      <c r="H7892">
        <v>28</v>
      </c>
      <c r="I7892">
        <v>44</v>
      </c>
      <c r="J7892">
        <v>7</v>
      </c>
      <c r="K7892">
        <v>0</v>
      </c>
      <c r="L7892">
        <v>3</v>
      </c>
      <c r="M7892">
        <v>2</v>
      </c>
      <c r="Q7892">
        <v>79</v>
      </c>
      <c r="R7892">
        <v>4.54</v>
      </c>
      <c r="X7892">
        <v>47</v>
      </c>
      <c r="Y7892">
        <v>0.27</v>
      </c>
      <c r="Z7892">
        <v>226</v>
      </c>
      <c r="AA7892">
        <f t="shared" si="246"/>
        <v>75.333333333333329</v>
      </c>
    </row>
    <row r="7893" spans="1:27" x14ac:dyDescent="0.25">
      <c r="A7893" t="s">
        <v>1413</v>
      </c>
      <c r="B7893">
        <v>1981</v>
      </c>
      <c r="C7893" t="str">
        <f t="shared" si="247"/>
        <v>Pre-Drug 1970-1991</v>
      </c>
      <c r="D7893" t="s">
        <v>19</v>
      </c>
      <c r="E7893">
        <v>323</v>
      </c>
      <c r="F7893">
        <v>27</v>
      </c>
      <c r="G7893">
        <v>7</v>
      </c>
      <c r="H7893">
        <v>28</v>
      </c>
      <c r="I7893">
        <v>29</v>
      </c>
      <c r="J7893">
        <v>0</v>
      </c>
      <c r="K7893">
        <v>1</v>
      </c>
      <c r="L7893">
        <v>2</v>
      </c>
      <c r="M7893">
        <v>0</v>
      </c>
      <c r="Q7893">
        <v>74</v>
      </c>
      <c r="R7893">
        <v>3.21</v>
      </c>
      <c r="X7893">
        <v>28</v>
      </c>
      <c r="Y7893">
        <v>0.25</v>
      </c>
      <c r="Z7893">
        <v>227</v>
      </c>
      <c r="AA7893">
        <f t="shared" si="246"/>
        <v>75.666666666666671</v>
      </c>
    </row>
    <row r="7894" spans="1:27" x14ac:dyDescent="0.25">
      <c r="A7894" t="s">
        <v>517</v>
      </c>
      <c r="B7894">
        <v>1996</v>
      </c>
      <c r="C7894" t="str">
        <f t="shared" si="247"/>
        <v>Pre-Drug 1970-1991</v>
      </c>
      <c r="D7894" t="s">
        <v>19</v>
      </c>
      <c r="E7894">
        <v>323</v>
      </c>
      <c r="F7894">
        <v>34</v>
      </c>
      <c r="G7894">
        <v>7</v>
      </c>
      <c r="H7894">
        <v>38</v>
      </c>
      <c r="I7894">
        <v>73</v>
      </c>
      <c r="J7894">
        <v>1</v>
      </c>
      <c r="K7894">
        <v>9</v>
      </c>
      <c r="L7894">
        <v>1</v>
      </c>
      <c r="M7894">
        <v>0</v>
      </c>
      <c r="Q7894">
        <v>68</v>
      </c>
      <c r="R7894">
        <v>4.04</v>
      </c>
      <c r="X7894">
        <v>34</v>
      </c>
      <c r="Y7894">
        <v>0.21</v>
      </c>
      <c r="Z7894">
        <v>227</v>
      </c>
      <c r="AA7894">
        <f t="shared" si="246"/>
        <v>75.666666666666671</v>
      </c>
    </row>
    <row r="7895" spans="1:27" x14ac:dyDescent="0.25">
      <c r="A7895" t="s">
        <v>2896</v>
      </c>
      <c r="B7895">
        <v>1999</v>
      </c>
      <c r="C7895" t="str">
        <f t="shared" si="247"/>
        <v>Drug Era 1992-2006</v>
      </c>
      <c r="D7895" t="s">
        <v>18</v>
      </c>
      <c r="E7895">
        <v>323</v>
      </c>
      <c r="F7895">
        <v>31</v>
      </c>
      <c r="G7895">
        <v>6</v>
      </c>
      <c r="H7895">
        <v>36</v>
      </c>
      <c r="I7895">
        <v>100</v>
      </c>
      <c r="J7895">
        <v>6</v>
      </c>
      <c r="K7895">
        <v>6</v>
      </c>
      <c r="L7895">
        <v>0</v>
      </c>
      <c r="M7895">
        <v>0</v>
      </c>
      <c r="Q7895">
        <v>59</v>
      </c>
      <c r="R7895">
        <v>3.69</v>
      </c>
      <c r="X7895">
        <v>21</v>
      </c>
      <c r="Y7895">
        <v>0</v>
      </c>
      <c r="Z7895">
        <v>227</v>
      </c>
      <c r="AA7895">
        <f t="shared" si="246"/>
        <v>75.666666666666671</v>
      </c>
    </row>
    <row r="7896" spans="1:27" x14ac:dyDescent="0.25">
      <c r="A7896" t="s">
        <v>2754</v>
      </c>
      <c r="B7896">
        <v>1972</v>
      </c>
      <c r="C7896" t="str">
        <f t="shared" si="247"/>
        <v>Pre-Drug 1970-1991</v>
      </c>
      <c r="D7896" t="s">
        <v>18</v>
      </c>
      <c r="E7896">
        <v>323</v>
      </c>
      <c r="F7896">
        <v>30</v>
      </c>
      <c r="G7896">
        <v>6</v>
      </c>
      <c r="H7896">
        <v>31</v>
      </c>
      <c r="I7896">
        <v>50</v>
      </c>
      <c r="J7896">
        <v>3</v>
      </c>
      <c r="K7896">
        <v>3</v>
      </c>
      <c r="L7896">
        <v>1</v>
      </c>
      <c r="M7896">
        <v>1</v>
      </c>
      <c r="Q7896">
        <v>73</v>
      </c>
      <c r="R7896">
        <v>3.52</v>
      </c>
      <c r="X7896">
        <v>47</v>
      </c>
      <c r="Y7896">
        <v>0.25</v>
      </c>
      <c r="Z7896">
        <v>230</v>
      </c>
      <c r="AA7896">
        <f t="shared" si="246"/>
        <v>76.666666666666671</v>
      </c>
    </row>
    <row r="7897" spans="1:27" x14ac:dyDescent="0.25">
      <c r="A7897" t="s">
        <v>1128</v>
      </c>
      <c r="B7897">
        <v>2006</v>
      </c>
      <c r="C7897" t="str">
        <f t="shared" si="247"/>
        <v>Drug Era 1992-2006</v>
      </c>
      <c r="D7897" t="s">
        <v>18</v>
      </c>
      <c r="E7897">
        <v>323</v>
      </c>
      <c r="F7897">
        <v>35</v>
      </c>
      <c r="G7897">
        <v>9</v>
      </c>
      <c r="H7897">
        <v>23</v>
      </c>
      <c r="I7897">
        <v>50</v>
      </c>
      <c r="J7897">
        <v>2</v>
      </c>
      <c r="K7897">
        <v>3</v>
      </c>
      <c r="L7897">
        <v>1</v>
      </c>
      <c r="M7897">
        <v>1</v>
      </c>
      <c r="Q7897">
        <v>70</v>
      </c>
      <c r="R7897">
        <v>4.09</v>
      </c>
      <c r="X7897">
        <v>39</v>
      </c>
      <c r="Z7897">
        <v>231</v>
      </c>
      <c r="AA7897">
        <f t="shared" si="246"/>
        <v>77</v>
      </c>
    </row>
    <row r="7898" spans="1:27" x14ac:dyDescent="0.25">
      <c r="A7898" t="s">
        <v>1909</v>
      </c>
      <c r="B7898">
        <v>1981</v>
      </c>
      <c r="C7898" t="str">
        <f t="shared" si="247"/>
        <v>Pre-Drug 1970-1991</v>
      </c>
      <c r="D7898" t="s">
        <v>18</v>
      </c>
      <c r="E7898">
        <v>323</v>
      </c>
      <c r="F7898">
        <v>30</v>
      </c>
      <c r="G7898">
        <v>9</v>
      </c>
      <c r="H7898">
        <v>27</v>
      </c>
      <c r="I7898">
        <v>34</v>
      </c>
      <c r="J7898">
        <v>2</v>
      </c>
      <c r="K7898">
        <v>2</v>
      </c>
      <c r="L7898">
        <v>0</v>
      </c>
      <c r="M7898">
        <v>1</v>
      </c>
      <c r="Q7898">
        <v>75</v>
      </c>
      <c r="R7898">
        <v>3.49</v>
      </c>
      <c r="X7898">
        <v>43</v>
      </c>
      <c r="Y7898">
        <v>0.26</v>
      </c>
      <c r="Z7898">
        <v>232</v>
      </c>
      <c r="AA7898">
        <f t="shared" si="246"/>
        <v>77.333333333333329</v>
      </c>
    </row>
    <row r="7899" spans="1:27" x14ac:dyDescent="0.25">
      <c r="A7899" t="s">
        <v>3096</v>
      </c>
      <c r="B7899">
        <v>1996</v>
      </c>
      <c r="C7899" t="str">
        <f t="shared" si="247"/>
        <v>Pre-Drug 1970-1991</v>
      </c>
      <c r="D7899" t="s">
        <v>18</v>
      </c>
      <c r="E7899">
        <v>323</v>
      </c>
      <c r="F7899">
        <v>26</v>
      </c>
      <c r="G7899">
        <v>8</v>
      </c>
      <c r="H7899">
        <v>21</v>
      </c>
      <c r="I7899">
        <v>100</v>
      </c>
      <c r="J7899">
        <v>3</v>
      </c>
      <c r="K7899">
        <v>10</v>
      </c>
      <c r="L7899">
        <v>2</v>
      </c>
      <c r="M7899">
        <v>0</v>
      </c>
      <c r="Q7899">
        <v>71</v>
      </c>
      <c r="R7899">
        <v>3.03</v>
      </c>
      <c r="X7899">
        <v>47</v>
      </c>
      <c r="Y7899">
        <v>0.22</v>
      </c>
      <c r="Z7899">
        <v>232</v>
      </c>
      <c r="AA7899">
        <f t="shared" si="246"/>
        <v>77.333333333333329</v>
      </c>
    </row>
    <row r="7900" spans="1:27" x14ac:dyDescent="0.25">
      <c r="A7900" t="s">
        <v>1088</v>
      </c>
      <c r="B7900">
        <v>1970</v>
      </c>
      <c r="C7900" t="str">
        <f t="shared" si="247"/>
        <v>Pre-Drug 1970-1991</v>
      </c>
      <c r="D7900" t="s">
        <v>18</v>
      </c>
      <c r="E7900">
        <v>323</v>
      </c>
      <c r="F7900">
        <v>21</v>
      </c>
      <c r="G7900">
        <v>4</v>
      </c>
      <c r="H7900">
        <v>44</v>
      </c>
      <c r="I7900">
        <v>76</v>
      </c>
      <c r="J7900">
        <v>6</v>
      </c>
      <c r="K7900">
        <v>6</v>
      </c>
      <c r="L7900">
        <v>0</v>
      </c>
      <c r="M7900">
        <v>2</v>
      </c>
      <c r="Q7900">
        <v>54</v>
      </c>
      <c r="R7900">
        <v>2.4300000000000002</v>
      </c>
      <c r="X7900">
        <v>45</v>
      </c>
      <c r="Y7900">
        <v>0.19</v>
      </c>
      <c r="Z7900">
        <v>233</v>
      </c>
      <c r="AA7900">
        <f t="shared" si="246"/>
        <v>77.666666666666671</v>
      </c>
    </row>
    <row r="7901" spans="1:27" x14ac:dyDescent="0.25">
      <c r="A7901" t="s">
        <v>1176</v>
      </c>
      <c r="B7901">
        <v>1981</v>
      </c>
      <c r="C7901" t="str">
        <f t="shared" si="247"/>
        <v>Pre-Drug 1970-1991</v>
      </c>
      <c r="D7901" t="s">
        <v>19</v>
      </c>
      <c r="E7901">
        <v>323</v>
      </c>
      <c r="F7901">
        <v>31</v>
      </c>
      <c r="G7901">
        <v>6</v>
      </c>
      <c r="H7901">
        <v>24</v>
      </c>
      <c r="I7901">
        <v>43</v>
      </c>
      <c r="J7901">
        <v>4</v>
      </c>
      <c r="K7901">
        <v>1</v>
      </c>
      <c r="L7901">
        <v>1</v>
      </c>
      <c r="M7901">
        <v>2</v>
      </c>
      <c r="Q7901">
        <v>76</v>
      </c>
      <c r="R7901">
        <v>3.58</v>
      </c>
      <c r="X7901">
        <v>47</v>
      </c>
      <c r="Y7901">
        <v>0.25</v>
      </c>
      <c r="Z7901">
        <v>234</v>
      </c>
      <c r="AA7901">
        <f t="shared" si="246"/>
        <v>78</v>
      </c>
    </row>
    <row r="7902" spans="1:27" x14ac:dyDescent="0.25">
      <c r="A7902" t="s">
        <v>1827</v>
      </c>
      <c r="B7902">
        <v>2004</v>
      </c>
      <c r="C7902" t="str">
        <f t="shared" si="247"/>
        <v>Drug Era 1992-2006</v>
      </c>
      <c r="D7902" t="s">
        <v>18</v>
      </c>
      <c r="E7902">
        <v>323</v>
      </c>
      <c r="F7902">
        <v>31</v>
      </c>
      <c r="G7902">
        <v>7</v>
      </c>
      <c r="H7902">
        <v>19</v>
      </c>
      <c r="I7902">
        <v>46</v>
      </c>
      <c r="J7902">
        <v>7</v>
      </c>
      <c r="K7902">
        <v>5</v>
      </c>
      <c r="L7902">
        <v>0</v>
      </c>
      <c r="M7902">
        <v>0</v>
      </c>
      <c r="Q7902">
        <v>76</v>
      </c>
      <c r="R7902">
        <v>3.58</v>
      </c>
      <c r="X7902">
        <v>16</v>
      </c>
      <c r="Y7902">
        <v>0.25</v>
      </c>
      <c r="Z7902">
        <v>234</v>
      </c>
      <c r="AA7902">
        <f t="shared" si="246"/>
        <v>78</v>
      </c>
    </row>
    <row r="7903" spans="1:27" x14ac:dyDescent="0.25">
      <c r="A7903" t="s">
        <v>2659</v>
      </c>
      <c r="B7903">
        <v>1992</v>
      </c>
      <c r="C7903" t="str">
        <f t="shared" si="247"/>
        <v>Pre-Drug 1970-1991</v>
      </c>
      <c r="D7903" t="s">
        <v>18</v>
      </c>
      <c r="E7903">
        <v>323</v>
      </c>
      <c r="F7903">
        <v>18</v>
      </c>
      <c r="G7903">
        <v>3</v>
      </c>
      <c r="H7903">
        <v>28</v>
      </c>
      <c r="I7903">
        <v>43</v>
      </c>
      <c r="J7903">
        <v>2</v>
      </c>
      <c r="K7903">
        <v>2</v>
      </c>
      <c r="L7903">
        <v>0</v>
      </c>
      <c r="M7903">
        <v>1</v>
      </c>
      <c r="Q7903">
        <v>63</v>
      </c>
      <c r="R7903">
        <v>2.0499999999999998</v>
      </c>
      <c r="X7903">
        <v>26</v>
      </c>
      <c r="Y7903">
        <v>0.21</v>
      </c>
      <c r="Z7903">
        <v>237</v>
      </c>
      <c r="AA7903">
        <f t="shared" si="246"/>
        <v>79</v>
      </c>
    </row>
    <row r="7904" spans="1:27" x14ac:dyDescent="0.25">
      <c r="A7904" t="s">
        <v>1052</v>
      </c>
      <c r="B7904">
        <v>1996</v>
      </c>
      <c r="C7904" t="str">
        <f t="shared" si="247"/>
        <v>Pre-Drug 1970-1991</v>
      </c>
      <c r="D7904" t="s">
        <v>18</v>
      </c>
      <c r="E7904">
        <v>323</v>
      </c>
      <c r="F7904">
        <v>31</v>
      </c>
      <c r="G7904">
        <v>9</v>
      </c>
      <c r="H7904">
        <v>16</v>
      </c>
      <c r="I7904">
        <v>49</v>
      </c>
      <c r="J7904">
        <v>1</v>
      </c>
      <c r="K7904">
        <v>0</v>
      </c>
      <c r="L7904">
        <v>1</v>
      </c>
      <c r="M7904">
        <v>1</v>
      </c>
      <c r="Q7904">
        <v>72</v>
      </c>
      <c r="R7904">
        <v>3.49</v>
      </c>
      <c r="X7904">
        <v>31</v>
      </c>
      <c r="Y7904">
        <v>0.22</v>
      </c>
      <c r="Z7904">
        <v>240</v>
      </c>
      <c r="AA7904">
        <f t="shared" si="246"/>
        <v>80</v>
      </c>
    </row>
    <row r="7905" spans="1:27" x14ac:dyDescent="0.25">
      <c r="A7905" t="s">
        <v>1525</v>
      </c>
      <c r="B7905">
        <v>2008</v>
      </c>
      <c r="C7905" t="str">
        <f t="shared" si="247"/>
        <v>Post Drug Era 2007-2012</v>
      </c>
      <c r="D7905" t="s">
        <v>18</v>
      </c>
      <c r="E7905">
        <v>323</v>
      </c>
      <c r="F7905">
        <v>19</v>
      </c>
      <c r="G7905">
        <v>4</v>
      </c>
      <c r="H7905">
        <v>21</v>
      </c>
      <c r="I7905">
        <v>96</v>
      </c>
      <c r="J7905">
        <v>2</v>
      </c>
      <c r="K7905">
        <v>1</v>
      </c>
      <c r="L7905">
        <v>3</v>
      </c>
      <c r="M7905">
        <v>1</v>
      </c>
      <c r="Q7905">
        <v>60</v>
      </c>
      <c r="R7905">
        <v>2.14</v>
      </c>
      <c r="X7905">
        <v>29</v>
      </c>
      <c r="Z7905">
        <v>240</v>
      </c>
      <c r="AA7905">
        <f t="shared" si="246"/>
        <v>80</v>
      </c>
    </row>
    <row r="7906" spans="1:27" x14ac:dyDescent="0.25">
      <c r="A7906" t="s">
        <v>2664</v>
      </c>
      <c r="B7906">
        <v>2004</v>
      </c>
      <c r="C7906" t="str">
        <f t="shared" si="247"/>
        <v>Drug Era 1992-2006</v>
      </c>
      <c r="D7906" t="s">
        <v>18</v>
      </c>
      <c r="E7906">
        <v>323</v>
      </c>
      <c r="F7906">
        <v>25</v>
      </c>
      <c r="G7906">
        <v>8</v>
      </c>
      <c r="H7906">
        <v>13</v>
      </c>
      <c r="I7906">
        <v>85</v>
      </c>
      <c r="J7906">
        <v>2</v>
      </c>
      <c r="K7906">
        <v>6</v>
      </c>
      <c r="L7906">
        <v>0</v>
      </c>
      <c r="M7906">
        <v>0</v>
      </c>
      <c r="Q7906">
        <v>75</v>
      </c>
      <c r="R7906">
        <v>2.76</v>
      </c>
      <c r="X7906">
        <v>20</v>
      </c>
      <c r="Y7906">
        <v>0.24</v>
      </c>
      <c r="Z7906">
        <v>245</v>
      </c>
      <c r="AA7906">
        <f t="shared" si="246"/>
        <v>81.666666666666671</v>
      </c>
    </row>
    <row r="7907" spans="1:27" x14ac:dyDescent="0.25">
      <c r="A7907" t="s">
        <v>3036</v>
      </c>
      <c r="B7907">
        <v>2000</v>
      </c>
      <c r="C7907" t="str">
        <f t="shared" si="247"/>
        <v>Drug Era 1992-2006</v>
      </c>
      <c r="D7907" t="s">
        <v>18</v>
      </c>
      <c r="E7907">
        <v>323</v>
      </c>
      <c r="F7907">
        <v>20</v>
      </c>
      <c r="G7907">
        <v>5</v>
      </c>
      <c r="H7907">
        <v>14</v>
      </c>
      <c r="I7907">
        <v>82</v>
      </c>
      <c r="J7907">
        <v>2</v>
      </c>
      <c r="K7907">
        <v>1</v>
      </c>
      <c r="L7907">
        <v>3</v>
      </c>
      <c r="M7907">
        <v>0</v>
      </c>
      <c r="Q7907">
        <v>62</v>
      </c>
      <c r="R7907">
        <v>2.17</v>
      </c>
      <c r="X7907">
        <v>31</v>
      </c>
      <c r="Y7907">
        <v>0</v>
      </c>
      <c r="Z7907">
        <v>249</v>
      </c>
      <c r="AA7907">
        <f t="shared" si="246"/>
        <v>83</v>
      </c>
    </row>
    <row r="7908" spans="1:27" x14ac:dyDescent="0.25">
      <c r="A7908" t="s">
        <v>142</v>
      </c>
      <c r="B7908">
        <v>2009</v>
      </c>
      <c r="C7908" t="str">
        <f t="shared" si="247"/>
        <v>Post Drug Era 2007-2012</v>
      </c>
      <c r="D7908" t="s">
        <v>19</v>
      </c>
      <c r="E7908">
        <v>323</v>
      </c>
      <c r="F7908">
        <v>17</v>
      </c>
      <c r="G7908">
        <v>5</v>
      </c>
      <c r="H7908">
        <v>24</v>
      </c>
      <c r="I7908">
        <v>91</v>
      </c>
      <c r="J7908">
        <v>3</v>
      </c>
      <c r="K7908">
        <v>6</v>
      </c>
      <c r="L7908">
        <v>0</v>
      </c>
      <c r="M7908">
        <v>0</v>
      </c>
      <c r="Q7908">
        <v>49</v>
      </c>
      <c r="R7908">
        <v>1.84</v>
      </c>
      <c r="X7908">
        <v>31</v>
      </c>
      <c r="Z7908">
        <v>250</v>
      </c>
      <c r="AA7908">
        <f t="shared" si="246"/>
        <v>83.333333333333329</v>
      </c>
    </row>
    <row r="7909" spans="1:27" x14ac:dyDescent="0.25">
      <c r="A7909" t="s">
        <v>2181</v>
      </c>
      <c r="B7909">
        <v>2009</v>
      </c>
      <c r="C7909" t="str">
        <f t="shared" si="247"/>
        <v>Post Drug Era 2007-2012</v>
      </c>
      <c r="D7909" t="s">
        <v>18</v>
      </c>
      <c r="E7909">
        <v>324</v>
      </c>
      <c r="F7909">
        <v>50</v>
      </c>
      <c r="G7909">
        <v>12</v>
      </c>
      <c r="H7909">
        <v>58</v>
      </c>
      <c r="I7909">
        <v>62</v>
      </c>
      <c r="J7909">
        <v>2</v>
      </c>
      <c r="K7909">
        <v>2</v>
      </c>
      <c r="L7909">
        <v>4</v>
      </c>
      <c r="M7909">
        <v>0</v>
      </c>
      <c r="Q7909">
        <v>69</v>
      </c>
      <c r="R7909">
        <v>6.82</v>
      </c>
      <c r="X7909">
        <v>40</v>
      </c>
      <c r="Z7909">
        <v>198</v>
      </c>
      <c r="AA7909">
        <f t="shared" si="246"/>
        <v>66</v>
      </c>
    </row>
    <row r="7910" spans="1:27" x14ac:dyDescent="0.25">
      <c r="A7910" t="s">
        <v>988</v>
      </c>
      <c r="B7910">
        <v>2000</v>
      </c>
      <c r="C7910" t="str">
        <f t="shared" si="247"/>
        <v>Drug Era 1992-2006</v>
      </c>
      <c r="D7910" t="s">
        <v>19</v>
      </c>
      <c r="E7910">
        <v>324</v>
      </c>
      <c r="F7910">
        <v>50</v>
      </c>
      <c r="G7910">
        <v>10</v>
      </c>
      <c r="H7910">
        <v>40</v>
      </c>
      <c r="I7910">
        <v>42</v>
      </c>
      <c r="J7910">
        <v>0</v>
      </c>
      <c r="K7910">
        <v>4</v>
      </c>
      <c r="L7910">
        <v>1</v>
      </c>
      <c r="M7910">
        <v>0</v>
      </c>
      <c r="Q7910">
        <v>82</v>
      </c>
      <c r="R7910">
        <v>6.46</v>
      </c>
      <c r="X7910">
        <v>20</v>
      </c>
      <c r="Y7910">
        <v>0</v>
      </c>
      <c r="Z7910">
        <v>209</v>
      </c>
      <c r="AA7910">
        <f t="shared" si="246"/>
        <v>69.666666666666671</v>
      </c>
    </row>
    <row r="7911" spans="1:27" x14ac:dyDescent="0.25">
      <c r="A7911" t="s">
        <v>577</v>
      </c>
      <c r="B7911">
        <v>1977</v>
      </c>
      <c r="C7911" t="str">
        <f t="shared" si="247"/>
        <v>Pre-Drug 1970-1991</v>
      </c>
      <c r="D7911" t="s">
        <v>18</v>
      </c>
      <c r="E7911">
        <v>324</v>
      </c>
      <c r="F7911">
        <v>40</v>
      </c>
      <c r="G7911">
        <v>8</v>
      </c>
      <c r="H7911">
        <v>41</v>
      </c>
      <c r="I7911">
        <v>27</v>
      </c>
      <c r="J7911">
        <v>8</v>
      </c>
      <c r="K7911">
        <v>3</v>
      </c>
      <c r="L7911">
        <v>1</v>
      </c>
      <c r="M7911">
        <v>3</v>
      </c>
      <c r="Q7911">
        <v>82</v>
      </c>
      <c r="R7911">
        <v>5.09</v>
      </c>
      <c r="X7911">
        <v>27</v>
      </c>
      <c r="Y7911">
        <v>0.28999999999999998</v>
      </c>
      <c r="Z7911">
        <v>212</v>
      </c>
      <c r="AA7911">
        <f t="shared" si="246"/>
        <v>70.666666666666671</v>
      </c>
    </row>
    <row r="7912" spans="1:27" x14ac:dyDescent="0.25">
      <c r="A7912" t="s">
        <v>1018</v>
      </c>
      <c r="B7912">
        <v>1970</v>
      </c>
      <c r="C7912" t="str">
        <f t="shared" si="247"/>
        <v>Pre-Drug 1970-1991</v>
      </c>
      <c r="D7912" t="s">
        <v>18</v>
      </c>
      <c r="E7912">
        <v>324</v>
      </c>
      <c r="F7912">
        <v>32</v>
      </c>
      <c r="G7912">
        <v>4</v>
      </c>
      <c r="H7912">
        <v>24</v>
      </c>
      <c r="I7912">
        <v>46</v>
      </c>
      <c r="J7912">
        <v>8</v>
      </c>
      <c r="K7912">
        <v>7</v>
      </c>
      <c r="L7912">
        <v>3</v>
      </c>
      <c r="M7912">
        <v>0</v>
      </c>
      <c r="Q7912">
        <v>84</v>
      </c>
      <c r="R7912">
        <v>4.0599999999999996</v>
      </c>
      <c r="X7912">
        <v>33</v>
      </c>
      <c r="Y7912">
        <v>0.28999999999999998</v>
      </c>
      <c r="Z7912">
        <v>213</v>
      </c>
      <c r="AA7912">
        <f t="shared" si="246"/>
        <v>71</v>
      </c>
    </row>
    <row r="7913" spans="1:27" x14ac:dyDescent="0.25">
      <c r="A7913" t="s">
        <v>2438</v>
      </c>
      <c r="B7913">
        <v>1974</v>
      </c>
      <c r="C7913" t="str">
        <f t="shared" si="247"/>
        <v>Pre-Drug 1970-1991</v>
      </c>
      <c r="D7913" t="s">
        <v>18</v>
      </c>
      <c r="E7913">
        <v>324</v>
      </c>
      <c r="F7913">
        <v>36</v>
      </c>
      <c r="G7913">
        <v>6</v>
      </c>
      <c r="H7913">
        <v>37</v>
      </c>
      <c r="I7913">
        <v>26</v>
      </c>
      <c r="J7913">
        <v>13</v>
      </c>
      <c r="K7913">
        <v>2</v>
      </c>
      <c r="L7913">
        <v>2</v>
      </c>
      <c r="M7913">
        <v>0</v>
      </c>
      <c r="Q7913">
        <v>78</v>
      </c>
      <c r="R7913">
        <v>4.5599999999999996</v>
      </c>
      <c r="X7913">
        <v>45</v>
      </c>
      <c r="Y7913">
        <v>0.28999999999999998</v>
      </c>
      <c r="Z7913">
        <v>213</v>
      </c>
      <c r="AA7913">
        <f t="shared" si="246"/>
        <v>71</v>
      </c>
    </row>
    <row r="7914" spans="1:27" x14ac:dyDescent="0.25">
      <c r="A7914" t="s">
        <v>164</v>
      </c>
      <c r="B7914">
        <v>1992</v>
      </c>
      <c r="C7914" t="str">
        <f t="shared" si="247"/>
        <v>Pre-Drug 1970-1991</v>
      </c>
      <c r="D7914" t="s">
        <v>19</v>
      </c>
      <c r="E7914">
        <v>324</v>
      </c>
      <c r="F7914">
        <v>45</v>
      </c>
      <c r="G7914">
        <v>6</v>
      </c>
      <c r="H7914">
        <v>37</v>
      </c>
      <c r="I7914">
        <v>37</v>
      </c>
      <c r="J7914">
        <v>0</v>
      </c>
      <c r="K7914">
        <v>5</v>
      </c>
      <c r="L7914">
        <v>2</v>
      </c>
      <c r="M7914">
        <v>1</v>
      </c>
      <c r="Q7914">
        <v>80</v>
      </c>
      <c r="R7914">
        <v>5.7</v>
      </c>
      <c r="X7914">
        <v>34</v>
      </c>
      <c r="Y7914">
        <v>0.28000000000000003</v>
      </c>
      <c r="Z7914">
        <v>213</v>
      </c>
      <c r="AA7914">
        <f t="shared" si="246"/>
        <v>71</v>
      </c>
    </row>
    <row r="7915" spans="1:27" x14ac:dyDescent="0.25">
      <c r="A7915" t="s">
        <v>1381</v>
      </c>
      <c r="B7915">
        <v>1974</v>
      </c>
      <c r="C7915" t="str">
        <f t="shared" si="247"/>
        <v>Pre-Drug 1970-1991</v>
      </c>
      <c r="D7915" t="s">
        <v>19</v>
      </c>
      <c r="E7915">
        <v>324</v>
      </c>
      <c r="F7915">
        <v>35</v>
      </c>
      <c r="G7915">
        <v>12</v>
      </c>
      <c r="H7915">
        <v>37</v>
      </c>
      <c r="I7915">
        <v>36</v>
      </c>
      <c r="J7915">
        <v>5</v>
      </c>
      <c r="K7915">
        <v>2</v>
      </c>
      <c r="L7915">
        <v>3</v>
      </c>
      <c r="M7915">
        <v>1</v>
      </c>
      <c r="Q7915">
        <v>75</v>
      </c>
      <c r="R7915">
        <v>4.38</v>
      </c>
      <c r="X7915">
        <v>32</v>
      </c>
      <c r="Y7915">
        <v>0.27</v>
      </c>
      <c r="Z7915">
        <v>216</v>
      </c>
      <c r="AA7915">
        <f t="shared" si="246"/>
        <v>72</v>
      </c>
    </row>
    <row r="7916" spans="1:27" x14ac:dyDescent="0.25">
      <c r="A7916" t="s">
        <v>2622</v>
      </c>
      <c r="B7916">
        <v>1999</v>
      </c>
      <c r="C7916" t="str">
        <f t="shared" si="247"/>
        <v>Drug Era 1992-2006</v>
      </c>
      <c r="D7916" t="s">
        <v>19</v>
      </c>
      <c r="E7916">
        <v>324</v>
      </c>
      <c r="F7916">
        <v>30</v>
      </c>
      <c r="G7916">
        <v>6</v>
      </c>
      <c r="H7916">
        <v>32</v>
      </c>
      <c r="I7916">
        <v>41</v>
      </c>
      <c r="J7916">
        <v>6</v>
      </c>
      <c r="K7916">
        <v>4</v>
      </c>
      <c r="L7916">
        <v>6</v>
      </c>
      <c r="M7916">
        <v>1</v>
      </c>
      <c r="Q7916">
        <v>73</v>
      </c>
      <c r="R7916">
        <v>3.75</v>
      </c>
      <c r="X7916">
        <v>28</v>
      </c>
      <c r="Y7916">
        <v>0</v>
      </c>
      <c r="Z7916">
        <v>216</v>
      </c>
      <c r="AA7916">
        <f t="shared" si="246"/>
        <v>72</v>
      </c>
    </row>
    <row r="7917" spans="1:27" x14ac:dyDescent="0.25">
      <c r="A7917" t="s">
        <v>480</v>
      </c>
      <c r="B7917">
        <v>2000</v>
      </c>
      <c r="C7917" t="str">
        <f t="shared" si="247"/>
        <v>Drug Era 1992-2006</v>
      </c>
      <c r="D7917" t="s">
        <v>19</v>
      </c>
      <c r="E7917">
        <v>324</v>
      </c>
      <c r="F7917">
        <v>34</v>
      </c>
      <c r="G7917">
        <v>6</v>
      </c>
      <c r="H7917">
        <v>33</v>
      </c>
      <c r="I7917">
        <v>57</v>
      </c>
      <c r="J7917">
        <v>0</v>
      </c>
      <c r="K7917">
        <v>14</v>
      </c>
      <c r="L7917">
        <v>3</v>
      </c>
      <c r="M7917">
        <v>0</v>
      </c>
      <c r="Q7917">
        <v>75</v>
      </c>
      <c r="R7917">
        <v>4.25</v>
      </c>
      <c r="X7917">
        <v>40</v>
      </c>
      <c r="Y7917">
        <v>0</v>
      </c>
      <c r="Z7917">
        <v>216</v>
      </c>
      <c r="AA7917">
        <f t="shared" si="246"/>
        <v>72</v>
      </c>
    </row>
    <row r="7918" spans="1:27" x14ac:dyDescent="0.25">
      <c r="A7918" t="s">
        <v>1252</v>
      </c>
      <c r="B7918">
        <v>1977</v>
      </c>
      <c r="C7918" t="str">
        <f t="shared" si="247"/>
        <v>Pre-Drug 1970-1991</v>
      </c>
      <c r="D7918" t="s">
        <v>19</v>
      </c>
      <c r="E7918">
        <v>324</v>
      </c>
      <c r="F7918">
        <v>38</v>
      </c>
      <c r="G7918">
        <v>5</v>
      </c>
      <c r="H7918">
        <v>40</v>
      </c>
      <c r="I7918">
        <v>46</v>
      </c>
      <c r="J7918">
        <v>3</v>
      </c>
      <c r="K7918">
        <v>5</v>
      </c>
      <c r="L7918">
        <v>2</v>
      </c>
      <c r="M7918">
        <v>0</v>
      </c>
      <c r="Q7918">
        <v>72</v>
      </c>
      <c r="R7918">
        <v>4.7300000000000004</v>
      </c>
      <c r="X7918">
        <v>26</v>
      </c>
      <c r="Y7918">
        <v>0.26</v>
      </c>
      <c r="Z7918">
        <v>217</v>
      </c>
      <c r="AA7918">
        <f t="shared" si="246"/>
        <v>72.333333333333329</v>
      </c>
    </row>
    <row r="7919" spans="1:27" x14ac:dyDescent="0.25">
      <c r="A7919" t="s">
        <v>642</v>
      </c>
      <c r="B7919">
        <v>1987</v>
      </c>
      <c r="C7919" t="str">
        <f t="shared" si="247"/>
        <v>Pre-Drug 1970-1991</v>
      </c>
      <c r="D7919" t="s">
        <v>19</v>
      </c>
      <c r="E7919">
        <v>324</v>
      </c>
      <c r="F7919">
        <v>43</v>
      </c>
      <c r="G7919">
        <v>13</v>
      </c>
      <c r="H7919">
        <v>32</v>
      </c>
      <c r="I7919">
        <v>43</v>
      </c>
      <c r="J7919">
        <v>2</v>
      </c>
      <c r="K7919">
        <v>2</v>
      </c>
      <c r="L7919">
        <v>2</v>
      </c>
      <c r="M7919">
        <v>0</v>
      </c>
      <c r="Q7919">
        <v>91</v>
      </c>
      <c r="R7919">
        <v>5.33</v>
      </c>
      <c r="X7919">
        <v>34</v>
      </c>
      <c r="Y7919">
        <v>0.31</v>
      </c>
      <c r="Z7919">
        <v>218</v>
      </c>
      <c r="AA7919">
        <f t="shared" si="246"/>
        <v>72.666666666666671</v>
      </c>
    </row>
    <row r="7920" spans="1:27" x14ac:dyDescent="0.25">
      <c r="A7920" t="s">
        <v>3037</v>
      </c>
      <c r="B7920">
        <v>1983</v>
      </c>
      <c r="C7920" t="str">
        <f t="shared" si="247"/>
        <v>Pre-Drug 1970-1991</v>
      </c>
      <c r="D7920" t="s">
        <v>19</v>
      </c>
      <c r="E7920">
        <v>324</v>
      </c>
      <c r="F7920">
        <v>34</v>
      </c>
      <c r="G7920">
        <v>6</v>
      </c>
      <c r="H7920">
        <v>44</v>
      </c>
      <c r="I7920">
        <v>44</v>
      </c>
      <c r="J7920">
        <v>11</v>
      </c>
      <c r="K7920">
        <v>6</v>
      </c>
      <c r="L7920">
        <v>2</v>
      </c>
      <c r="M7920">
        <v>0</v>
      </c>
      <c r="Q7920">
        <v>70</v>
      </c>
      <c r="R7920">
        <v>4.1500000000000004</v>
      </c>
      <c r="X7920">
        <v>44</v>
      </c>
      <c r="Y7920">
        <v>0.26</v>
      </c>
      <c r="Z7920">
        <v>221</v>
      </c>
      <c r="AA7920">
        <f t="shared" si="246"/>
        <v>73.666666666666671</v>
      </c>
    </row>
    <row r="7921" spans="1:27" x14ac:dyDescent="0.25">
      <c r="A7921" t="s">
        <v>1030</v>
      </c>
      <c r="B7921">
        <v>2000</v>
      </c>
      <c r="C7921" t="str">
        <f t="shared" si="247"/>
        <v>Drug Era 1992-2006</v>
      </c>
      <c r="D7921" t="s">
        <v>18</v>
      </c>
      <c r="E7921">
        <v>324</v>
      </c>
      <c r="F7921">
        <v>36</v>
      </c>
      <c r="G7921">
        <v>6</v>
      </c>
      <c r="H7921">
        <v>35</v>
      </c>
      <c r="I7921">
        <v>49</v>
      </c>
      <c r="J7921">
        <v>3</v>
      </c>
      <c r="K7921">
        <v>10</v>
      </c>
      <c r="L7921">
        <v>3</v>
      </c>
      <c r="M7921">
        <v>0</v>
      </c>
      <c r="Q7921">
        <v>72</v>
      </c>
      <c r="R7921">
        <v>4.4000000000000004</v>
      </c>
      <c r="X7921">
        <v>39</v>
      </c>
      <c r="Y7921">
        <v>0</v>
      </c>
      <c r="Z7921">
        <v>221</v>
      </c>
      <c r="AA7921">
        <f t="shared" si="246"/>
        <v>73.666666666666671</v>
      </c>
    </row>
    <row r="7922" spans="1:27" x14ac:dyDescent="0.25">
      <c r="A7922" t="s">
        <v>314</v>
      </c>
      <c r="B7922">
        <v>1997</v>
      </c>
      <c r="C7922" t="str">
        <f t="shared" si="247"/>
        <v>Drug Era 1992-2006</v>
      </c>
      <c r="D7922" t="s">
        <v>18</v>
      </c>
      <c r="E7922">
        <v>324</v>
      </c>
      <c r="F7922">
        <v>30</v>
      </c>
      <c r="G7922">
        <v>7</v>
      </c>
      <c r="H7922">
        <v>42</v>
      </c>
      <c r="I7922">
        <v>89</v>
      </c>
      <c r="J7922">
        <v>4</v>
      </c>
      <c r="K7922">
        <v>3</v>
      </c>
      <c r="L7922">
        <v>2</v>
      </c>
      <c r="M7922">
        <v>0</v>
      </c>
      <c r="Q7922">
        <v>68</v>
      </c>
      <c r="R7922">
        <v>3.65</v>
      </c>
      <c r="X7922">
        <v>37</v>
      </c>
      <c r="Y7922">
        <v>0.24</v>
      </c>
      <c r="Z7922">
        <v>222</v>
      </c>
      <c r="AA7922">
        <f t="shared" si="246"/>
        <v>74</v>
      </c>
    </row>
    <row r="7923" spans="1:27" x14ac:dyDescent="0.25">
      <c r="A7923" t="s">
        <v>1185</v>
      </c>
      <c r="B7923">
        <v>1986</v>
      </c>
      <c r="C7923" t="str">
        <f t="shared" si="247"/>
        <v>Pre-Drug 1970-1991</v>
      </c>
      <c r="D7923" t="s">
        <v>19</v>
      </c>
      <c r="E7923">
        <v>324</v>
      </c>
      <c r="F7923">
        <v>35</v>
      </c>
      <c r="G7923">
        <v>8</v>
      </c>
      <c r="H7923">
        <v>34</v>
      </c>
      <c r="I7923">
        <v>24</v>
      </c>
      <c r="J7923">
        <v>4</v>
      </c>
      <c r="K7923">
        <v>2</v>
      </c>
      <c r="L7923">
        <v>1</v>
      </c>
      <c r="M7923">
        <v>0</v>
      </c>
      <c r="Q7923">
        <v>73</v>
      </c>
      <c r="R7923">
        <v>4.24</v>
      </c>
      <c r="X7923">
        <v>26</v>
      </c>
      <c r="Y7923">
        <v>0.25</v>
      </c>
      <c r="Z7923">
        <v>223</v>
      </c>
      <c r="AA7923">
        <f t="shared" si="246"/>
        <v>74.333333333333329</v>
      </c>
    </row>
    <row r="7924" spans="1:27" x14ac:dyDescent="0.25">
      <c r="A7924" t="s">
        <v>83</v>
      </c>
      <c r="B7924">
        <v>2000</v>
      </c>
      <c r="C7924" t="str">
        <f t="shared" si="247"/>
        <v>Drug Era 1992-2006</v>
      </c>
      <c r="D7924" t="s">
        <v>19</v>
      </c>
      <c r="E7924">
        <v>324</v>
      </c>
      <c r="F7924">
        <v>39</v>
      </c>
      <c r="G7924">
        <v>8</v>
      </c>
      <c r="H7924">
        <v>45</v>
      </c>
      <c r="I7924">
        <v>71</v>
      </c>
      <c r="J7924">
        <v>4</v>
      </c>
      <c r="K7924">
        <v>4</v>
      </c>
      <c r="L7924">
        <v>3</v>
      </c>
      <c r="M7924">
        <v>0</v>
      </c>
      <c r="Q7924">
        <v>61</v>
      </c>
      <c r="R7924">
        <v>4.72</v>
      </c>
      <c r="X7924">
        <v>41</v>
      </c>
      <c r="Y7924">
        <v>0</v>
      </c>
      <c r="Z7924">
        <v>223</v>
      </c>
      <c r="AA7924">
        <f t="shared" si="246"/>
        <v>74.333333333333329</v>
      </c>
    </row>
    <row r="7925" spans="1:27" x14ac:dyDescent="0.25">
      <c r="A7925" t="s">
        <v>1246</v>
      </c>
      <c r="B7925">
        <v>1995</v>
      </c>
      <c r="C7925" t="str">
        <f t="shared" si="247"/>
        <v>Pre-Drug 1970-1991</v>
      </c>
      <c r="D7925" t="s">
        <v>19</v>
      </c>
      <c r="E7925">
        <v>324</v>
      </c>
      <c r="F7925">
        <v>33</v>
      </c>
      <c r="G7925">
        <v>5</v>
      </c>
      <c r="H7925">
        <v>32</v>
      </c>
      <c r="I7925">
        <v>48</v>
      </c>
      <c r="J7925">
        <v>0</v>
      </c>
      <c r="K7925">
        <v>3</v>
      </c>
      <c r="L7925">
        <v>1</v>
      </c>
      <c r="M7925">
        <v>0</v>
      </c>
      <c r="Q7925">
        <v>77</v>
      </c>
      <c r="R7925">
        <v>3.98</v>
      </c>
      <c r="X7925">
        <v>34</v>
      </c>
      <c r="Y7925">
        <v>0.26</v>
      </c>
      <c r="Z7925">
        <v>224</v>
      </c>
      <c r="AA7925">
        <f t="shared" si="246"/>
        <v>74.666666666666671</v>
      </c>
    </row>
    <row r="7926" spans="1:27" x14ac:dyDescent="0.25">
      <c r="A7926" t="s">
        <v>1144</v>
      </c>
      <c r="B7926">
        <v>2003</v>
      </c>
      <c r="C7926" t="str">
        <f t="shared" si="247"/>
        <v>Drug Era 1992-2006</v>
      </c>
      <c r="D7926" t="s">
        <v>19</v>
      </c>
      <c r="E7926">
        <v>324</v>
      </c>
      <c r="F7926">
        <v>37</v>
      </c>
      <c r="G7926">
        <v>5</v>
      </c>
      <c r="H7926">
        <v>40</v>
      </c>
      <c r="I7926">
        <v>67</v>
      </c>
      <c r="J7926">
        <v>1</v>
      </c>
      <c r="K7926">
        <v>6</v>
      </c>
      <c r="L7926">
        <v>1</v>
      </c>
      <c r="M7926">
        <v>0</v>
      </c>
      <c r="Q7926">
        <v>72</v>
      </c>
      <c r="R7926">
        <v>4.46</v>
      </c>
      <c r="X7926">
        <v>35</v>
      </c>
      <c r="Y7926">
        <v>0.25</v>
      </c>
      <c r="Z7926">
        <v>224</v>
      </c>
      <c r="AA7926">
        <f t="shared" si="246"/>
        <v>74.666666666666671</v>
      </c>
    </row>
    <row r="7927" spans="1:27" x14ac:dyDescent="0.25">
      <c r="A7927" t="s">
        <v>1317</v>
      </c>
      <c r="B7927">
        <v>1984</v>
      </c>
      <c r="C7927" t="str">
        <f t="shared" si="247"/>
        <v>Pre-Drug 1970-1991</v>
      </c>
      <c r="D7927" t="s">
        <v>19</v>
      </c>
      <c r="E7927">
        <v>324</v>
      </c>
      <c r="F7927">
        <v>35</v>
      </c>
      <c r="G7927">
        <v>7</v>
      </c>
      <c r="H7927">
        <v>21</v>
      </c>
      <c r="I7927">
        <v>54</v>
      </c>
      <c r="J7927">
        <v>3</v>
      </c>
      <c r="K7927">
        <v>3</v>
      </c>
      <c r="L7927">
        <v>1</v>
      </c>
      <c r="M7927">
        <v>0</v>
      </c>
      <c r="Q7927">
        <v>84</v>
      </c>
      <c r="R7927">
        <v>4.2</v>
      </c>
      <c r="X7927">
        <v>56</v>
      </c>
      <c r="Y7927">
        <v>0.28000000000000003</v>
      </c>
      <c r="Z7927">
        <v>225</v>
      </c>
      <c r="AA7927">
        <f t="shared" si="246"/>
        <v>75</v>
      </c>
    </row>
    <row r="7928" spans="1:27" x14ac:dyDescent="0.25">
      <c r="A7928" t="s">
        <v>2917</v>
      </c>
      <c r="B7928">
        <v>2001</v>
      </c>
      <c r="C7928" t="str">
        <f t="shared" si="247"/>
        <v>Drug Era 1992-2006</v>
      </c>
      <c r="D7928" t="s">
        <v>18</v>
      </c>
      <c r="E7928">
        <v>324</v>
      </c>
      <c r="F7928">
        <v>21</v>
      </c>
      <c r="G7928">
        <v>9</v>
      </c>
      <c r="H7928">
        <v>38</v>
      </c>
      <c r="I7928">
        <v>90</v>
      </c>
      <c r="J7928">
        <v>4</v>
      </c>
      <c r="K7928">
        <v>5</v>
      </c>
      <c r="L7928">
        <v>0</v>
      </c>
      <c r="M7928">
        <v>1</v>
      </c>
      <c r="Q7928">
        <v>63</v>
      </c>
      <c r="R7928">
        <v>2.52</v>
      </c>
      <c r="X7928">
        <v>38</v>
      </c>
      <c r="Z7928">
        <v>225</v>
      </c>
      <c r="AA7928">
        <f t="shared" si="246"/>
        <v>75</v>
      </c>
    </row>
    <row r="7929" spans="1:27" x14ac:dyDescent="0.25">
      <c r="A7929" t="s">
        <v>1157</v>
      </c>
      <c r="B7929">
        <v>1989</v>
      </c>
      <c r="C7929" t="str">
        <f t="shared" si="247"/>
        <v>Pre-Drug 1970-1991</v>
      </c>
      <c r="D7929" t="s">
        <v>18</v>
      </c>
      <c r="E7929">
        <v>324</v>
      </c>
      <c r="F7929">
        <v>30</v>
      </c>
      <c r="G7929">
        <v>7</v>
      </c>
      <c r="H7929">
        <v>43</v>
      </c>
      <c r="I7929">
        <v>51</v>
      </c>
      <c r="J7929">
        <v>7</v>
      </c>
      <c r="K7929">
        <v>10</v>
      </c>
      <c r="L7929">
        <v>2</v>
      </c>
      <c r="M7929">
        <v>0</v>
      </c>
      <c r="Q7929">
        <v>64</v>
      </c>
      <c r="R7929">
        <v>3.58</v>
      </c>
      <c r="X7929">
        <v>40</v>
      </c>
      <c r="Y7929">
        <v>0.23</v>
      </c>
      <c r="Z7929">
        <v>226</v>
      </c>
      <c r="AA7929">
        <f t="shared" si="246"/>
        <v>75.333333333333329</v>
      </c>
    </row>
    <row r="7930" spans="1:27" x14ac:dyDescent="0.25">
      <c r="A7930" t="s">
        <v>2325</v>
      </c>
      <c r="B7930">
        <v>1970</v>
      </c>
      <c r="C7930" t="str">
        <f t="shared" si="247"/>
        <v>Pre-Drug 1970-1991</v>
      </c>
      <c r="D7930" t="s">
        <v>18</v>
      </c>
      <c r="E7930">
        <v>324</v>
      </c>
      <c r="F7930">
        <v>40</v>
      </c>
      <c r="G7930">
        <v>8</v>
      </c>
      <c r="H7930">
        <v>32</v>
      </c>
      <c r="I7930">
        <v>31</v>
      </c>
      <c r="J7930">
        <v>7</v>
      </c>
      <c r="K7930">
        <v>0</v>
      </c>
      <c r="L7930">
        <v>1</v>
      </c>
      <c r="M7930">
        <v>0</v>
      </c>
      <c r="Q7930">
        <v>81</v>
      </c>
      <c r="R7930">
        <v>4.76</v>
      </c>
      <c r="X7930">
        <v>53</v>
      </c>
      <c r="Y7930">
        <v>0.28000000000000003</v>
      </c>
      <c r="Z7930">
        <v>227</v>
      </c>
      <c r="AA7930">
        <f t="shared" si="246"/>
        <v>75.666666666666671</v>
      </c>
    </row>
    <row r="7931" spans="1:27" x14ac:dyDescent="0.25">
      <c r="A7931" t="s">
        <v>1193</v>
      </c>
      <c r="B7931">
        <v>1997</v>
      </c>
      <c r="C7931" t="str">
        <f t="shared" si="247"/>
        <v>Drug Era 1992-2006</v>
      </c>
      <c r="D7931" t="s">
        <v>18</v>
      </c>
      <c r="E7931">
        <v>324</v>
      </c>
      <c r="F7931">
        <v>37</v>
      </c>
      <c r="G7931">
        <v>12</v>
      </c>
      <c r="H7931">
        <v>48</v>
      </c>
      <c r="I7931">
        <v>53</v>
      </c>
      <c r="J7931">
        <v>2</v>
      </c>
      <c r="K7931">
        <v>0</v>
      </c>
      <c r="L7931">
        <v>4</v>
      </c>
      <c r="M7931">
        <v>0</v>
      </c>
      <c r="Q7931">
        <v>61</v>
      </c>
      <c r="R7931">
        <v>4.38</v>
      </c>
      <c r="X7931">
        <v>24</v>
      </c>
      <c r="Y7931">
        <v>0.23</v>
      </c>
      <c r="Z7931">
        <v>228</v>
      </c>
      <c r="AA7931">
        <f t="shared" si="246"/>
        <v>76</v>
      </c>
    </row>
    <row r="7932" spans="1:27" x14ac:dyDescent="0.25">
      <c r="A7932" t="s">
        <v>38</v>
      </c>
      <c r="B7932">
        <v>1997</v>
      </c>
      <c r="C7932" t="str">
        <f t="shared" si="247"/>
        <v>Drug Era 1992-2006</v>
      </c>
      <c r="D7932" t="s">
        <v>19</v>
      </c>
      <c r="E7932">
        <v>324</v>
      </c>
      <c r="F7932">
        <v>30</v>
      </c>
      <c r="G7932">
        <v>13</v>
      </c>
      <c r="H7932">
        <v>19</v>
      </c>
      <c r="I7932">
        <v>56</v>
      </c>
      <c r="J7932">
        <v>0</v>
      </c>
      <c r="K7932">
        <v>0</v>
      </c>
      <c r="L7932">
        <v>5</v>
      </c>
      <c r="M7932">
        <v>1</v>
      </c>
      <c r="Q7932">
        <v>78</v>
      </c>
      <c r="R7932">
        <v>3.54</v>
      </c>
      <c r="X7932">
        <v>66</v>
      </c>
      <c r="Y7932">
        <v>0.26</v>
      </c>
      <c r="Z7932">
        <v>229</v>
      </c>
      <c r="AA7932">
        <f t="shared" si="246"/>
        <v>76.333333333333329</v>
      </c>
    </row>
    <row r="7933" spans="1:27" x14ac:dyDescent="0.25">
      <c r="A7933" t="s">
        <v>1621</v>
      </c>
      <c r="B7933">
        <v>1972</v>
      </c>
      <c r="C7933" t="str">
        <f t="shared" si="247"/>
        <v>Pre-Drug 1970-1991</v>
      </c>
      <c r="D7933" t="s">
        <v>19</v>
      </c>
      <c r="E7933">
        <v>324</v>
      </c>
      <c r="F7933">
        <v>26</v>
      </c>
      <c r="G7933">
        <v>4</v>
      </c>
      <c r="H7933">
        <v>27</v>
      </c>
      <c r="I7933">
        <v>24</v>
      </c>
      <c r="J7933">
        <v>12</v>
      </c>
      <c r="K7933">
        <v>1</v>
      </c>
      <c r="L7933">
        <v>2</v>
      </c>
      <c r="M7933">
        <v>0</v>
      </c>
      <c r="Q7933">
        <v>70</v>
      </c>
      <c r="R7933">
        <v>3.03</v>
      </c>
      <c r="X7933">
        <v>44</v>
      </c>
      <c r="Y7933">
        <v>0.24</v>
      </c>
      <c r="Z7933">
        <v>232</v>
      </c>
      <c r="AA7933">
        <f t="shared" si="246"/>
        <v>77.333333333333329</v>
      </c>
    </row>
    <row r="7934" spans="1:27" x14ac:dyDescent="0.25">
      <c r="A7934" t="s">
        <v>2716</v>
      </c>
      <c r="B7934">
        <v>2002</v>
      </c>
      <c r="C7934" t="str">
        <f t="shared" si="247"/>
        <v>Drug Era 1992-2006</v>
      </c>
      <c r="D7934" t="s">
        <v>19</v>
      </c>
      <c r="E7934">
        <v>324</v>
      </c>
      <c r="F7934">
        <v>26</v>
      </c>
      <c r="G7934">
        <v>4</v>
      </c>
      <c r="H7934">
        <v>28</v>
      </c>
      <c r="I7934">
        <v>44</v>
      </c>
      <c r="J7934">
        <v>3</v>
      </c>
      <c r="K7934">
        <v>4</v>
      </c>
      <c r="L7934">
        <v>0</v>
      </c>
      <c r="M7934">
        <v>0</v>
      </c>
      <c r="Q7934">
        <v>73</v>
      </c>
      <c r="R7934">
        <v>3</v>
      </c>
      <c r="X7934">
        <v>51</v>
      </c>
      <c r="Z7934">
        <v>234</v>
      </c>
      <c r="AA7934">
        <f t="shared" si="246"/>
        <v>78</v>
      </c>
    </row>
    <row r="7935" spans="1:27" x14ac:dyDescent="0.25">
      <c r="A7935" t="s">
        <v>221</v>
      </c>
      <c r="B7935">
        <v>2008</v>
      </c>
      <c r="C7935" t="str">
        <f t="shared" si="247"/>
        <v>Post Drug Era 2007-2012</v>
      </c>
      <c r="D7935" t="s">
        <v>18</v>
      </c>
      <c r="E7935">
        <v>324</v>
      </c>
      <c r="F7935">
        <v>31</v>
      </c>
      <c r="G7935">
        <v>5</v>
      </c>
      <c r="H7935">
        <v>28</v>
      </c>
      <c r="I7935">
        <v>71</v>
      </c>
      <c r="J7935">
        <v>4</v>
      </c>
      <c r="K7935">
        <v>2</v>
      </c>
      <c r="L7935">
        <v>3</v>
      </c>
      <c r="M7935">
        <v>0</v>
      </c>
      <c r="Q7935">
        <v>66</v>
      </c>
      <c r="R7935">
        <v>3.58</v>
      </c>
      <c r="X7935">
        <v>24</v>
      </c>
      <c r="Z7935">
        <v>234</v>
      </c>
      <c r="AA7935">
        <f t="shared" si="246"/>
        <v>78</v>
      </c>
    </row>
    <row r="7936" spans="1:27" x14ac:dyDescent="0.25">
      <c r="A7936" t="s">
        <v>1428</v>
      </c>
      <c r="B7936">
        <v>1999</v>
      </c>
      <c r="C7936" t="str">
        <f t="shared" si="247"/>
        <v>Drug Era 1992-2006</v>
      </c>
      <c r="D7936" t="s">
        <v>19</v>
      </c>
      <c r="E7936">
        <v>324</v>
      </c>
      <c r="F7936">
        <v>26</v>
      </c>
      <c r="G7936">
        <v>6</v>
      </c>
      <c r="H7936">
        <v>30</v>
      </c>
      <c r="I7936">
        <v>68</v>
      </c>
      <c r="J7936">
        <v>3</v>
      </c>
      <c r="K7936">
        <v>5</v>
      </c>
      <c r="L7936">
        <v>2</v>
      </c>
      <c r="M7936">
        <v>0</v>
      </c>
      <c r="Q7936">
        <v>71</v>
      </c>
      <c r="R7936">
        <v>2.97</v>
      </c>
      <c r="X7936">
        <v>29</v>
      </c>
      <c r="Y7936">
        <v>0</v>
      </c>
      <c r="Z7936">
        <v>236</v>
      </c>
      <c r="AA7936">
        <f t="shared" si="246"/>
        <v>78.666666666666671</v>
      </c>
    </row>
    <row r="7937" spans="1:27" x14ac:dyDescent="0.25">
      <c r="A7937" t="s">
        <v>1837</v>
      </c>
      <c r="B7937">
        <v>2010</v>
      </c>
      <c r="C7937" t="str">
        <f t="shared" si="247"/>
        <v>Post Drug Era 2007-2012</v>
      </c>
      <c r="D7937" t="s">
        <v>18</v>
      </c>
      <c r="E7937">
        <v>324</v>
      </c>
      <c r="F7937">
        <v>19</v>
      </c>
      <c r="G7937">
        <v>5</v>
      </c>
      <c r="H7937">
        <v>31</v>
      </c>
      <c r="I7937">
        <v>70</v>
      </c>
      <c r="J7937">
        <v>4</v>
      </c>
      <c r="K7937">
        <v>2</v>
      </c>
      <c r="L7937">
        <v>4</v>
      </c>
      <c r="M7937">
        <v>0</v>
      </c>
      <c r="Q7937">
        <v>53</v>
      </c>
      <c r="R7937">
        <v>2.14</v>
      </c>
      <c r="X7937">
        <v>50</v>
      </c>
      <c r="Z7937">
        <v>240</v>
      </c>
      <c r="AA7937">
        <f t="shared" si="246"/>
        <v>80</v>
      </c>
    </row>
    <row r="7938" spans="1:27" x14ac:dyDescent="0.25">
      <c r="A7938" t="s">
        <v>1044</v>
      </c>
      <c r="B7938">
        <v>2005</v>
      </c>
      <c r="C7938" t="str">
        <f t="shared" si="247"/>
        <v>Drug Era 1992-2006</v>
      </c>
      <c r="D7938" t="s">
        <v>19</v>
      </c>
      <c r="E7938">
        <v>324</v>
      </c>
      <c r="F7938">
        <v>23</v>
      </c>
      <c r="G7938">
        <v>8</v>
      </c>
      <c r="H7938">
        <v>29</v>
      </c>
      <c r="I7938">
        <v>69</v>
      </c>
      <c r="J7938">
        <v>4</v>
      </c>
      <c r="K7938">
        <v>1</v>
      </c>
      <c r="L7938">
        <v>0</v>
      </c>
      <c r="M7938">
        <v>1</v>
      </c>
      <c r="Q7938">
        <v>59</v>
      </c>
      <c r="R7938">
        <v>2.57</v>
      </c>
      <c r="X7938">
        <v>24</v>
      </c>
      <c r="Z7938">
        <v>242</v>
      </c>
      <c r="AA7938">
        <f t="shared" ref="AA7938:AA8001" si="248">Z7938/3</f>
        <v>80.666666666666671</v>
      </c>
    </row>
    <row r="7939" spans="1:27" x14ac:dyDescent="0.25">
      <c r="A7939" t="s">
        <v>1523</v>
      </c>
      <c r="B7939">
        <v>1980</v>
      </c>
      <c r="C7939" t="str">
        <f t="shared" ref="C7939:C8002" si="249">IF(B7939&lt;1997,"Pre-Drug 1970-1991",IF(B7939&lt;=2006,"Drug Era 1992-2006","Post Drug Era 2007-2012"))</f>
        <v>Pre-Drug 1970-1991</v>
      </c>
      <c r="D7939" t="s">
        <v>19</v>
      </c>
      <c r="E7939">
        <v>325</v>
      </c>
      <c r="F7939">
        <v>51</v>
      </c>
      <c r="G7939">
        <v>9</v>
      </c>
      <c r="H7939">
        <v>41</v>
      </c>
      <c r="I7939">
        <v>35</v>
      </c>
      <c r="J7939">
        <v>1</v>
      </c>
      <c r="K7939">
        <v>3</v>
      </c>
      <c r="L7939">
        <v>1</v>
      </c>
      <c r="M7939">
        <v>0</v>
      </c>
      <c r="Q7939">
        <v>83</v>
      </c>
      <c r="R7939">
        <v>6.75</v>
      </c>
      <c r="X7939">
        <v>27</v>
      </c>
      <c r="Y7939">
        <v>0.3</v>
      </c>
      <c r="Z7939">
        <v>204</v>
      </c>
      <c r="AA7939">
        <f t="shared" si="248"/>
        <v>68</v>
      </c>
    </row>
    <row r="7940" spans="1:27" x14ac:dyDescent="0.25">
      <c r="A7940" t="s">
        <v>312</v>
      </c>
      <c r="B7940">
        <v>1970</v>
      </c>
      <c r="C7940" t="str">
        <f t="shared" si="249"/>
        <v>Pre-Drug 1970-1991</v>
      </c>
      <c r="D7940" t="s">
        <v>19</v>
      </c>
      <c r="E7940">
        <v>325</v>
      </c>
      <c r="F7940">
        <v>49</v>
      </c>
      <c r="G7940">
        <v>12</v>
      </c>
      <c r="H7940">
        <v>44</v>
      </c>
      <c r="I7940">
        <v>45</v>
      </c>
      <c r="J7940">
        <v>3</v>
      </c>
      <c r="K7940">
        <v>3</v>
      </c>
      <c r="L7940">
        <v>2</v>
      </c>
      <c r="M7940">
        <v>0</v>
      </c>
      <c r="Q7940">
        <v>80</v>
      </c>
      <c r="R7940">
        <v>6.42</v>
      </c>
      <c r="X7940">
        <v>27</v>
      </c>
      <c r="Y7940">
        <v>0.28999999999999998</v>
      </c>
      <c r="Z7940">
        <v>206</v>
      </c>
      <c r="AA7940">
        <f t="shared" si="248"/>
        <v>68.666666666666671</v>
      </c>
    </row>
    <row r="7941" spans="1:27" x14ac:dyDescent="0.25">
      <c r="A7941" t="s">
        <v>3014</v>
      </c>
      <c r="B7941">
        <v>1994</v>
      </c>
      <c r="C7941" t="str">
        <f t="shared" si="249"/>
        <v>Pre-Drug 1970-1991</v>
      </c>
      <c r="D7941" t="s">
        <v>19</v>
      </c>
      <c r="E7941">
        <v>325</v>
      </c>
      <c r="F7941">
        <v>54</v>
      </c>
      <c r="G7941">
        <v>10</v>
      </c>
      <c r="H7941">
        <v>43</v>
      </c>
      <c r="I7941">
        <v>44</v>
      </c>
      <c r="J7941">
        <v>2</v>
      </c>
      <c r="K7941">
        <v>3</v>
      </c>
      <c r="L7941">
        <v>1</v>
      </c>
      <c r="M7941">
        <v>3</v>
      </c>
      <c r="Q7941">
        <v>79</v>
      </c>
      <c r="R7941">
        <v>7.08</v>
      </c>
      <c r="X7941">
        <v>37</v>
      </c>
      <c r="Y7941">
        <v>0.27</v>
      </c>
      <c r="Z7941">
        <v>206</v>
      </c>
      <c r="AA7941">
        <f t="shared" si="248"/>
        <v>68.666666666666671</v>
      </c>
    </row>
    <row r="7942" spans="1:27" x14ac:dyDescent="0.25">
      <c r="A7942" t="s">
        <v>1852</v>
      </c>
      <c r="B7942">
        <v>1999</v>
      </c>
      <c r="C7942" t="str">
        <f t="shared" si="249"/>
        <v>Drug Era 1992-2006</v>
      </c>
      <c r="D7942" t="s">
        <v>19</v>
      </c>
      <c r="E7942">
        <v>325</v>
      </c>
      <c r="F7942">
        <v>38</v>
      </c>
      <c r="G7942">
        <v>11</v>
      </c>
      <c r="H7942">
        <v>40</v>
      </c>
      <c r="I7942">
        <v>42</v>
      </c>
      <c r="J7942">
        <v>4</v>
      </c>
      <c r="K7942">
        <v>7</v>
      </c>
      <c r="L7942">
        <v>4</v>
      </c>
      <c r="M7942">
        <v>0</v>
      </c>
      <c r="Q7942">
        <v>84</v>
      </c>
      <c r="R7942">
        <v>4.9800000000000004</v>
      </c>
      <c r="X7942">
        <v>47</v>
      </c>
      <c r="Y7942">
        <v>0</v>
      </c>
      <c r="Z7942">
        <v>206</v>
      </c>
      <c r="AA7942">
        <f t="shared" si="248"/>
        <v>68.666666666666671</v>
      </c>
    </row>
    <row r="7943" spans="1:27" x14ac:dyDescent="0.25">
      <c r="A7943" t="s">
        <v>1869</v>
      </c>
      <c r="B7943">
        <v>1970</v>
      </c>
      <c r="C7943" t="str">
        <f t="shared" si="249"/>
        <v>Pre-Drug 1970-1991</v>
      </c>
      <c r="D7943" t="s">
        <v>19</v>
      </c>
      <c r="E7943">
        <v>325</v>
      </c>
      <c r="F7943">
        <v>39</v>
      </c>
      <c r="G7943">
        <v>11</v>
      </c>
      <c r="H7943">
        <v>33</v>
      </c>
      <c r="I7943">
        <v>36</v>
      </c>
      <c r="J7943">
        <v>3</v>
      </c>
      <c r="K7943">
        <v>3</v>
      </c>
      <c r="L7943">
        <v>4</v>
      </c>
      <c r="M7943">
        <v>0</v>
      </c>
      <c r="Q7943">
        <v>88</v>
      </c>
      <c r="R7943">
        <v>5.01</v>
      </c>
      <c r="X7943">
        <v>20</v>
      </c>
      <c r="Y7943">
        <v>0.31</v>
      </c>
      <c r="Z7943">
        <v>210</v>
      </c>
      <c r="AA7943">
        <f t="shared" si="248"/>
        <v>70</v>
      </c>
    </row>
    <row r="7944" spans="1:27" x14ac:dyDescent="0.25">
      <c r="A7944" t="s">
        <v>1985</v>
      </c>
      <c r="B7944">
        <v>2001</v>
      </c>
      <c r="C7944" t="str">
        <f t="shared" si="249"/>
        <v>Drug Era 1992-2006</v>
      </c>
      <c r="D7944" t="s">
        <v>19</v>
      </c>
      <c r="E7944">
        <v>325</v>
      </c>
      <c r="F7944">
        <v>50</v>
      </c>
      <c r="G7944">
        <v>10</v>
      </c>
      <c r="H7944">
        <v>20</v>
      </c>
      <c r="I7944">
        <v>29</v>
      </c>
      <c r="J7944">
        <v>1</v>
      </c>
      <c r="K7944">
        <v>2</v>
      </c>
      <c r="L7944">
        <v>0</v>
      </c>
      <c r="M7944">
        <v>0</v>
      </c>
      <c r="Q7944">
        <v>102</v>
      </c>
      <c r="R7944">
        <v>6.4</v>
      </c>
      <c r="X7944">
        <v>24</v>
      </c>
      <c r="Z7944">
        <v>211</v>
      </c>
      <c r="AA7944">
        <f t="shared" si="248"/>
        <v>70.333333333333329</v>
      </c>
    </row>
    <row r="7945" spans="1:27" x14ac:dyDescent="0.25">
      <c r="A7945" t="s">
        <v>1320</v>
      </c>
      <c r="B7945">
        <v>1987</v>
      </c>
      <c r="C7945" t="str">
        <f t="shared" si="249"/>
        <v>Pre-Drug 1970-1991</v>
      </c>
      <c r="D7945" t="s">
        <v>18</v>
      </c>
      <c r="E7945">
        <v>325</v>
      </c>
      <c r="F7945">
        <v>44</v>
      </c>
      <c r="G7945">
        <v>10</v>
      </c>
      <c r="H7945">
        <v>41</v>
      </c>
      <c r="I7945">
        <v>29</v>
      </c>
      <c r="J7945">
        <v>5</v>
      </c>
      <c r="K7945">
        <v>3</v>
      </c>
      <c r="L7945">
        <v>4</v>
      </c>
      <c r="M7945">
        <v>0</v>
      </c>
      <c r="Q7945">
        <v>75</v>
      </c>
      <c r="R7945">
        <v>5.6</v>
      </c>
      <c r="X7945">
        <v>26</v>
      </c>
      <c r="Y7945">
        <v>0.27</v>
      </c>
      <c r="Z7945">
        <v>212</v>
      </c>
      <c r="AA7945">
        <f t="shared" si="248"/>
        <v>70.666666666666671</v>
      </c>
    </row>
    <row r="7946" spans="1:27" x14ac:dyDescent="0.25">
      <c r="A7946" t="s">
        <v>1660</v>
      </c>
      <c r="B7946">
        <v>2000</v>
      </c>
      <c r="C7946" t="str">
        <f t="shared" si="249"/>
        <v>Drug Era 1992-2006</v>
      </c>
      <c r="D7946" t="s">
        <v>19</v>
      </c>
      <c r="E7946">
        <v>325</v>
      </c>
      <c r="F7946">
        <v>43</v>
      </c>
      <c r="G7946">
        <v>10</v>
      </c>
      <c r="H7946">
        <v>39</v>
      </c>
      <c r="I7946">
        <v>53</v>
      </c>
      <c r="J7946">
        <v>3</v>
      </c>
      <c r="K7946">
        <v>3</v>
      </c>
      <c r="L7946">
        <v>6</v>
      </c>
      <c r="M7946">
        <v>0</v>
      </c>
      <c r="Q7946">
        <v>78</v>
      </c>
      <c r="R7946">
        <v>5.48</v>
      </c>
      <c r="X7946">
        <v>43</v>
      </c>
      <c r="Y7946">
        <v>0</v>
      </c>
      <c r="Z7946">
        <v>212</v>
      </c>
      <c r="AA7946">
        <f t="shared" si="248"/>
        <v>70.666666666666671</v>
      </c>
    </row>
    <row r="7947" spans="1:27" x14ac:dyDescent="0.25">
      <c r="A7947" t="s">
        <v>2912</v>
      </c>
      <c r="B7947">
        <v>1986</v>
      </c>
      <c r="C7947" t="str">
        <f t="shared" si="249"/>
        <v>Pre-Drug 1970-1991</v>
      </c>
      <c r="D7947" t="s">
        <v>18</v>
      </c>
      <c r="E7947">
        <v>325</v>
      </c>
      <c r="F7947">
        <v>27</v>
      </c>
      <c r="G7947">
        <v>8</v>
      </c>
      <c r="H7947">
        <v>33</v>
      </c>
      <c r="I7947">
        <v>42</v>
      </c>
      <c r="J7947">
        <v>7</v>
      </c>
      <c r="K7947">
        <v>1</v>
      </c>
      <c r="L7947">
        <v>1</v>
      </c>
      <c r="M7947">
        <v>0</v>
      </c>
      <c r="Q7947">
        <v>83</v>
      </c>
      <c r="R7947">
        <v>3.41</v>
      </c>
      <c r="X7947">
        <v>56</v>
      </c>
      <c r="Y7947">
        <v>0.28999999999999998</v>
      </c>
      <c r="Z7947">
        <v>214</v>
      </c>
      <c r="AA7947">
        <f t="shared" si="248"/>
        <v>71.333333333333329</v>
      </c>
    </row>
    <row r="7948" spans="1:27" x14ac:dyDescent="0.25">
      <c r="A7948" t="s">
        <v>306</v>
      </c>
      <c r="B7948">
        <v>2007</v>
      </c>
      <c r="C7948" t="str">
        <f t="shared" si="249"/>
        <v>Post Drug Era 2007-2012</v>
      </c>
      <c r="D7948" t="s">
        <v>18</v>
      </c>
      <c r="E7948">
        <v>325</v>
      </c>
      <c r="F7948">
        <v>41</v>
      </c>
      <c r="G7948">
        <v>8</v>
      </c>
      <c r="H7948">
        <v>34</v>
      </c>
      <c r="I7948">
        <v>63</v>
      </c>
      <c r="J7948">
        <v>9</v>
      </c>
      <c r="K7948">
        <v>3</v>
      </c>
      <c r="L7948">
        <v>4</v>
      </c>
      <c r="M7948">
        <v>0</v>
      </c>
      <c r="Q7948">
        <v>76</v>
      </c>
      <c r="R7948">
        <v>5.15</v>
      </c>
      <c r="X7948">
        <v>33</v>
      </c>
      <c r="Z7948">
        <v>215</v>
      </c>
      <c r="AA7948">
        <f t="shared" si="248"/>
        <v>71.666666666666671</v>
      </c>
    </row>
    <row r="7949" spans="1:27" x14ac:dyDescent="0.25">
      <c r="A7949" t="s">
        <v>2917</v>
      </c>
      <c r="B7949">
        <v>2002</v>
      </c>
      <c r="C7949" t="str">
        <f t="shared" si="249"/>
        <v>Drug Era 1992-2006</v>
      </c>
      <c r="D7949" t="s">
        <v>19</v>
      </c>
      <c r="E7949">
        <v>325</v>
      </c>
      <c r="F7949">
        <v>44</v>
      </c>
      <c r="G7949">
        <v>14</v>
      </c>
      <c r="H7949">
        <v>29</v>
      </c>
      <c r="I7949">
        <v>85</v>
      </c>
      <c r="J7949">
        <v>1</v>
      </c>
      <c r="K7949">
        <v>8</v>
      </c>
      <c r="L7949">
        <v>3</v>
      </c>
      <c r="M7949">
        <v>0</v>
      </c>
      <c r="Q7949">
        <v>80</v>
      </c>
      <c r="R7949">
        <v>5.45</v>
      </c>
      <c r="X7949">
        <v>32</v>
      </c>
      <c r="Z7949">
        <v>218</v>
      </c>
      <c r="AA7949">
        <f t="shared" si="248"/>
        <v>72.666666666666671</v>
      </c>
    </row>
    <row r="7950" spans="1:27" x14ac:dyDescent="0.25">
      <c r="A7950" t="s">
        <v>2315</v>
      </c>
      <c r="B7950">
        <v>2002</v>
      </c>
      <c r="C7950" t="str">
        <f t="shared" si="249"/>
        <v>Drug Era 1992-2006</v>
      </c>
      <c r="D7950" t="s">
        <v>18</v>
      </c>
      <c r="E7950">
        <v>325</v>
      </c>
      <c r="F7950">
        <v>44</v>
      </c>
      <c r="G7950">
        <v>10</v>
      </c>
      <c r="H7950">
        <v>35</v>
      </c>
      <c r="I7950">
        <v>63</v>
      </c>
      <c r="J7950">
        <v>3</v>
      </c>
      <c r="K7950">
        <v>5</v>
      </c>
      <c r="L7950">
        <v>0</v>
      </c>
      <c r="M7950">
        <v>1</v>
      </c>
      <c r="Q7950">
        <v>78</v>
      </c>
      <c r="R7950">
        <v>5.4</v>
      </c>
      <c r="X7950">
        <v>31</v>
      </c>
      <c r="Z7950">
        <v>220</v>
      </c>
      <c r="AA7950">
        <f t="shared" si="248"/>
        <v>73.333333333333329</v>
      </c>
    </row>
    <row r="7951" spans="1:27" x14ac:dyDescent="0.25">
      <c r="A7951" t="s">
        <v>2919</v>
      </c>
      <c r="B7951">
        <v>2005</v>
      </c>
      <c r="C7951" t="str">
        <f t="shared" si="249"/>
        <v>Drug Era 1992-2006</v>
      </c>
      <c r="D7951" t="s">
        <v>18</v>
      </c>
      <c r="E7951">
        <v>325</v>
      </c>
      <c r="F7951">
        <v>33</v>
      </c>
      <c r="G7951">
        <v>4</v>
      </c>
      <c r="H7951">
        <v>31</v>
      </c>
      <c r="I7951">
        <v>59</v>
      </c>
      <c r="J7951">
        <v>4</v>
      </c>
      <c r="K7951">
        <v>0</v>
      </c>
      <c r="L7951">
        <v>4</v>
      </c>
      <c r="M7951">
        <v>0</v>
      </c>
      <c r="Q7951">
        <v>71</v>
      </c>
      <c r="R7951">
        <v>4.03</v>
      </c>
      <c r="X7951">
        <v>41</v>
      </c>
      <c r="Z7951">
        <v>221</v>
      </c>
      <c r="AA7951">
        <f t="shared" si="248"/>
        <v>73.666666666666671</v>
      </c>
    </row>
    <row r="7952" spans="1:27" x14ac:dyDescent="0.25">
      <c r="A7952" t="s">
        <v>480</v>
      </c>
      <c r="B7952">
        <v>1996</v>
      </c>
      <c r="C7952" t="str">
        <f t="shared" si="249"/>
        <v>Pre-Drug 1970-1991</v>
      </c>
      <c r="D7952" t="s">
        <v>18</v>
      </c>
      <c r="E7952">
        <v>325</v>
      </c>
      <c r="F7952">
        <v>31</v>
      </c>
      <c r="G7952">
        <v>6</v>
      </c>
      <c r="H7952">
        <v>45</v>
      </c>
      <c r="I7952">
        <v>59</v>
      </c>
      <c r="J7952">
        <v>5</v>
      </c>
      <c r="K7952">
        <v>8</v>
      </c>
      <c r="L7952">
        <v>1</v>
      </c>
      <c r="M7952">
        <v>1</v>
      </c>
      <c r="Q7952">
        <v>58</v>
      </c>
      <c r="R7952">
        <v>3.75</v>
      </c>
      <c r="X7952">
        <v>33</v>
      </c>
      <c r="Y7952">
        <v>0.17</v>
      </c>
      <c r="Z7952">
        <v>223</v>
      </c>
      <c r="AA7952">
        <f t="shared" si="248"/>
        <v>74.333333333333329</v>
      </c>
    </row>
    <row r="7953" spans="1:27" x14ac:dyDescent="0.25">
      <c r="A7953" t="s">
        <v>1149</v>
      </c>
      <c r="B7953">
        <v>1980</v>
      </c>
      <c r="C7953" t="str">
        <f t="shared" si="249"/>
        <v>Pre-Drug 1970-1991</v>
      </c>
      <c r="D7953" t="s">
        <v>18</v>
      </c>
      <c r="E7953">
        <v>325</v>
      </c>
      <c r="F7953">
        <v>36</v>
      </c>
      <c r="G7953">
        <v>3</v>
      </c>
      <c r="H7953">
        <v>32</v>
      </c>
      <c r="I7953">
        <v>40</v>
      </c>
      <c r="J7953">
        <v>2</v>
      </c>
      <c r="K7953">
        <v>2</v>
      </c>
      <c r="L7953">
        <v>0</v>
      </c>
      <c r="M7953">
        <v>2</v>
      </c>
      <c r="Q7953">
        <v>82</v>
      </c>
      <c r="R7953">
        <v>4.32</v>
      </c>
      <c r="X7953">
        <v>29</v>
      </c>
      <c r="Y7953">
        <v>0.28000000000000003</v>
      </c>
      <c r="Z7953">
        <v>225</v>
      </c>
      <c r="AA7953">
        <f t="shared" si="248"/>
        <v>75</v>
      </c>
    </row>
    <row r="7954" spans="1:27" x14ac:dyDescent="0.25">
      <c r="A7954" t="s">
        <v>1213</v>
      </c>
      <c r="B7954">
        <v>1994</v>
      </c>
      <c r="C7954" t="str">
        <f t="shared" si="249"/>
        <v>Pre-Drug 1970-1991</v>
      </c>
      <c r="D7954" t="s">
        <v>18</v>
      </c>
      <c r="E7954">
        <v>325</v>
      </c>
      <c r="F7954">
        <v>29</v>
      </c>
      <c r="G7954">
        <v>7</v>
      </c>
      <c r="H7954">
        <v>13</v>
      </c>
      <c r="I7954">
        <v>62</v>
      </c>
      <c r="J7954">
        <v>3</v>
      </c>
      <c r="K7954">
        <v>4</v>
      </c>
      <c r="L7954">
        <v>2</v>
      </c>
      <c r="M7954">
        <v>1</v>
      </c>
      <c r="Q7954">
        <v>85</v>
      </c>
      <c r="R7954">
        <v>3.46</v>
      </c>
      <c r="X7954">
        <v>30</v>
      </c>
      <c r="Y7954">
        <v>0.27</v>
      </c>
      <c r="Z7954">
        <v>226</v>
      </c>
      <c r="AA7954">
        <f t="shared" si="248"/>
        <v>75.333333333333329</v>
      </c>
    </row>
    <row r="7955" spans="1:27" x14ac:dyDescent="0.25">
      <c r="A7955" t="s">
        <v>2816</v>
      </c>
      <c r="B7955">
        <v>1993</v>
      </c>
      <c r="C7955" t="str">
        <f t="shared" si="249"/>
        <v>Pre-Drug 1970-1991</v>
      </c>
      <c r="D7955" t="s">
        <v>18</v>
      </c>
      <c r="E7955">
        <v>325</v>
      </c>
      <c r="F7955">
        <v>40</v>
      </c>
      <c r="G7955">
        <v>10</v>
      </c>
      <c r="H7955">
        <v>21</v>
      </c>
      <c r="I7955">
        <v>35</v>
      </c>
      <c r="J7955">
        <v>2</v>
      </c>
      <c r="K7955">
        <v>1</v>
      </c>
      <c r="L7955">
        <v>4</v>
      </c>
      <c r="M7955">
        <v>0</v>
      </c>
      <c r="Q7955">
        <v>82</v>
      </c>
      <c r="R7955">
        <v>4.76</v>
      </c>
      <c r="X7955">
        <v>34</v>
      </c>
      <c r="Y7955">
        <v>0.27</v>
      </c>
      <c r="Z7955">
        <v>227</v>
      </c>
      <c r="AA7955">
        <f t="shared" si="248"/>
        <v>75.666666666666671</v>
      </c>
    </row>
    <row r="7956" spans="1:27" x14ac:dyDescent="0.25">
      <c r="A7956" t="s">
        <v>1924</v>
      </c>
      <c r="B7956">
        <v>2012</v>
      </c>
      <c r="C7956" t="str">
        <f t="shared" si="249"/>
        <v>Post Drug Era 2007-2012</v>
      </c>
      <c r="D7956" t="s">
        <v>19</v>
      </c>
      <c r="E7956">
        <v>325</v>
      </c>
      <c r="F7956">
        <v>32</v>
      </c>
      <c r="G7956">
        <v>11</v>
      </c>
      <c r="H7956">
        <v>30</v>
      </c>
      <c r="I7956">
        <v>76</v>
      </c>
      <c r="J7956">
        <v>3</v>
      </c>
      <c r="K7956">
        <v>3</v>
      </c>
      <c r="L7956">
        <v>6</v>
      </c>
      <c r="M7956">
        <v>5</v>
      </c>
      <c r="Q7956">
        <v>64</v>
      </c>
      <c r="R7956">
        <v>3.77</v>
      </c>
      <c r="X7956">
        <v>45</v>
      </c>
      <c r="Z7956">
        <v>229</v>
      </c>
      <c r="AA7956">
        <f t="shared" si="248"/>
        <v>76.333333333333329</v>
      </c>
    </row>
    <row r="7957" spans="1:27" x14ac:dyDescent="0.25">
      <c r="A7957" t="s">
        <v>638</v>
      </c>
      <c r="B7957">
        <v>2006</v>
      </c>
      <c r="C7957" t="str">
        <f t="shared" si="249"/>
        <v>Drug Era 1992-2006</v>
      </c>
      <c r="D7957" t="s">
        <v>19</v>
      </c>
      <c r="E7957">
        <v>325</v>
      </c>
      <c r="F7957">
        <v>30</v>
      </c>
      <c r="G7957">
        <v>6</v>
      </c>
      <c r="H7957">
        <v>18</v>
      </c>
      <c r="I7957">
        <v>60</v>
      </c>
      <c r="J7957">
        <v>2</v>
      </c>
      <c r="K7957">
        <v>1</v>
      </c>
      <c r="L7957">
        <v>2</v>
      </c>
      <c r="M7957">
        <v>0</v>
      </c>
      <c r="Q7957">
        <v>79</v>
      </c>
      <c r="R7957">
        <v>3.52</v>
      </c>
      <c r="X7957">
        <v>48</v>
      </c>
      <c r="Z7957">
        <v>230</v>
      </c>
      <c r="AA7957">
        <f t="shared" si="248"/>
        <v>76.666666666666671</v>
      </c>
    </row>
    <row r="7958" spans="1:27" x14ac:dyDescent="0.25">
      <c r="A7958" t="s">
        <v>61</v>
      </c>
      <c r="B7958">
        <v>1999</v>
      </c>
      <c r="C7958" t="str">
        <f t="shared" si="249"/>
        <v>Drug Era 1992-2006</v>
      </c>
      <c r="D7958" t="s">
        <v>18</v>
      </c>
      <c r="E7958">
        <v>325</v>
      </c>
      <c r="F7958">
        <v>28</v>
      </c>
      <c r="G7958">
        <v>4</v>
      </c>
      <c r="H7958">
        <v>29</v>
      </c>
      <c r="I7958">
        <v>46</v>
      </c>
      <c r="J7958">
        <v>6</v>
      </c>
      <c r="K7958">
        <v>1</v>
      </c>
      <c r="L7958">
        <v>4</v>
      </c>
      <c r="M7958">
        <v>0</v>
      </c>
      <c r="Q7958">
        <v>79</v>
      </c>
      <c r="R7958">
        <v>3.24</v>
      </c>
      <c r="X7958">
        <v>32</v>
      </c>
      <c r="Y7958">
        <v>0</v>
      </c>
      <c r="Z7958">
        <v>233</v>
      </c>
      <c r="AA7958">
        <f t="shared" si="248"/>
        <v>77.666666666666671</v>
      </c>
    </row>
    <row r="7959" spans="1:27" x14ac:dyDescent="0.25">
      <c r="A7959" t="s">
        <v>194</v>
      </c>
      <c r="B7959">
        <v>1989</v>
      </c>
      <c r="C7959" t="str">
        <f t="shared" si="249"/>
        <v>Pre-Drug 1970-1991</v>
      </c>
      <c r="D7959" t="s">
        <v>19</v>
      </c>
      <c r="E7959">
        <v>325</v>
      </c>
      <c r="F7959">
        <v>46</v>
      </c>
      <c r="G7959">
        <v>17</v>
      </c>
      <c r="H7959">
        <v>15</v>
      </c>
      <c r="I7959">
        <v>30</v>
      </c>
      <c r="J7959">
        <v>0</v>
      </c>
      <c r="K7959">
        <v>0</v>
      </c>
      <c r="L7959">
        <v>1</v>
      </c>
      <c r="M7959">
        <v>0</v>
      </c>
      <c r="Q7959">
        <v>84</v>
      </c>
      <c r="R7959">
        <v>5.31</v>
      </c>
      <c r="X7959">
        <v>36</v>
      </c>
      <c r="Y7959">
        <v>0.27</v>
      </c>
      <c r="Z7959">
        <v>234</v>
      </c>
      <c r="AA7959">
        <f t="shared" si="248"/>
        <v>78</v>
      </c>
    </row>
    <row r="7960" spans="1:27" x14ac:dyDescent="0.25">
      <c r="A7960" t="s">
        <v>707</v>
      </c>
      <c r="B7960">
        <v>1986</v>
      </c>
      <c r="C7960" t="str">
        <f t="shared" si="249"/>
        <v>Pre-Drug 1970-1991</v>
      </c>
      <c r="D7960" t="s">
        <v>19</v>
      </c>
      <c r="E7960">
        <v>325</v>
      </c>
      <c r="F7960">
        <v>26</v>
      </c>
      <c r="G7960">
        <v>7</v>
      </c>
      <c r="H7960">
        <v>42</v>
      </c>
      <c r="I7960">
        <v>68</v>
      </c>
      <c r="J7960">
        <v>0</v>
      </c>
      <c r="K7960">
        <v>6</v>
      </c>
      <c r="L7960">
        <v>4</v>
      </c>
      <c r="M7960">
        <v>0</v>
      </c>
      <c r="Q7960">
        <v>49</v>
      </c>
      <c r="R7960">
        <v>2.96</v>
      </c>
      <c r="X7960">
        <v>49</v>
      </c>
      <c r="Y7960">
        <v>0.17</v>
      </c>
      <c r="Z7960">
        <v>237</v>
      </c>
      <c r="AA7960">
        <f t="shared" si="248"/>
        <v>79</v>
      </c>
    </row>
    <row r="7961" spans="1:27" x14ac:dyDescent="0.25">
      <c r="A7961" t="s">
        <v>1903</v>
      </c>
      <c r="B7961">
        <v>1986</v>
      </c>
      <c r="C7961" t="str">
        <f t="shared" si="249"/>
        <v>Pre-Drug 1970-1991</v>
      </c>
      <c r="D7961" t="s">
        <v>19</v>
      </c>
      <c r="E7961">
        <v>325</v>
      </c>
      <c r="F7961">
        <v>22</v>
      </c>
      <c r="G7961">
        <v>5</v>
      </c>
      <c r="H7961">
        <v>15</v>
      </c>
      <c r="I7961">
        <v>29</v>
      </c>
      <c r="J7961">
        <v>6</v>
      </c>
      <c r="K7961">
        <v>1</v>
      </c>
      <c r="L7961">
        <v>1</v>
      </c>
      <c r="M7961">
        <v>0</v>
      </c>
      <c r="Q7961">
        <v>86</v>
      </c>
      <c r="R7961">
        <v>2.5099999999999998</v>
      </c>
      <c r="X7961">
        <v>35</v>
      </c>
      <c r="Y7961">
        <v>0.27</v>
      </c>
      <c r="Z7961">
        <v>237</v>
      </c>
      <c r="AA7961">
        <f t="shared" si="248"/>
        <v>79</v>
      </c>
    </row>
    <row r="7962" spans="1:27" x14ac:dyDescent="0.25">
      <c r="A7962" t="s">
        <v>2231</v>
      </c>
      <c r="B7962">
        <v>1987</v>
      </c>
      <c r="C7962" t="str">
        <f t="shared" si="249"/>
        <v>Pre-Drug 1970-1991</v>
      </c>
      <c r="D7962" t="s">
        <v>19</v>
      </c>
      <c r="E7962">
        <v>325</v>
      </c>
      <c r="F7962">
        <v>23</v>
      </c>
      <c r="G7962">
        <v>8</v>
      </c>
      <c r="H7962">
        <v>23</v>
      </c>
      <c r="I7962">
        <v>89</v>
      </c>
      <c r="J7962">
        <v>1</v>
      </c>
      <c r="K7962">
        <v>6</v>
      </c>
      <c r="L7962">
        <v>3</v>
      </c>
      <c r="M7962">
        <v>0</v>
      </c>
      <c r="Q7962">
        <v>63</v>
      </c>
      <c r="R7962">
        <v>2.61</v>
      </c>
      <c r="X7962">
        <v>36</v>
      </c>
      <c r="Y7962">
        <v>0.21</v>
      </c>
      <c r="Z7962">
        <v>238</v>
      </c>
      <c r="AA7962">
        <f t="shared" si="248"/>
        <v>79.333333333333329</v>
      </c>
    </row>
    <row r="7963" spans="1:27" x14ac:dyDescent="0.25">
      <c r="A7963" t="s">
        <v>1167</v>
      </c>
      <c r="B7963">
        <v>1990</v>
      </c>
      <c r="C7963" t="str">
        <f t="shared" si="249"/>
        <v>Pre-Drug 1970-1991</v>
      </c>
      <c r="D7963" t="s">
        <v>18</v>
      </c>
      <c r="E7963">
        <v>325</v>
      </c>
      <c r="F7963">
        <v>26</v>
      </c>
      <c r="G7963">
        <v>7</v>
      </c>
      <c r="H7963">
        <v>30</v>
      </c>
      <c r="I7963">
        <v>76</v>
      </c>
      <c r="J7963">
        <v>2</v>
      </c>
      <c r="K7963">
        <v>3</v>
      </c>
      <c r="L7963">
        <v>2</v>
      </c>
      <c r="M7963">
        <v>0</v>
      </c>
      <c r="Q7963">
        <v>58</v>
      </c>
      <c r="R7963">
        <v>2.95</v>
      </c>
      <c r="X7963">
        <v>40</v>
      </c>
      <c r="Y7963">
        <v>0.2</v>
      </c>
      <c r="Z7963">
        <v>238</v>
      </c>
      <c r="AA7963">
        <f t="shared" si="248"/>
        <v>79.333333333333329</v>
      </c>
    </row>
    <row r="7964" spans="1:27" x14ac:dyDescent="0.25">
      <c r="A7964" t="s">
        <v>1544</v>
      </c>
      <c r="B7964">
        <v>1989</v>
      </c>
      <c r="C7964" t="str">
        <f t="shared" si="249"/>
        <v>Pre-Drug 1970-1991</v>
      </c>
      <c r="D7964" t="s">
        <v>18</v>
      </c>
      <c r="E7964">
        <v>325</v>
      </c>
      <c r="F7964">
        <v>15</v>
      </c>
      <c r="G7964">
        <v>2</v>
      </c>
      <c r="H7964">
        <v>28</v>
      </c>
      <c r="I7964">
        <v>51</v>
      </c>
      <c r="J7964">
        <v>8</v>
      </c>
      <c r="K7964">
        <v>2</v>
      </c>
      <c r="L7964">
        <v>0</v>
      </c>
      <c r="M7964">
        <v>0</v>
      </c>
      <c r="Q7964">
        <v>60</v>
      </c>
      <c r="R7964">
        <v>1.67</v>
      </c>
      <c r="X7964">
        <v>54</v>
      </c>
      <c r="Y7964">
        <v>0.2</v>
      </c>
      <c r="Z7964">
        <v>243</v>
      </c>
      <c r="AA7964">
        <f t="shared" si="248"/>
        <v>81</v>
      </c>
    </row>
    <row r="7965" spans="1:27" x14ac:dyDescent="0.25">
      <c r="A7965" t="s">
        <v>1020</v>
      </c>
      <c r="B7965">
        <v>1990</v>
      </c>
      <c r="C7965" t="str">
        <f t="shared" si="249"/>
        <v>Pre-Drug 1970-1991</v>
      </c>
      <c r="D7965" t="s">
        <v>19</v>
      </c>
      <c r="E7965">
        <v>325</v>
      </c>
      <c r="F7965">
        <v>27</v>
      </c>
      <c r="G7965">
        <v>5</v>
      </c>
      <c r="H7965">
        <v>25</v>
      </c>
      <c r="I7965">
        <v>56</v>
      </c>
      <c r="J7965">
        <v>2</v>
      </c>
      <c r="K7965">
        <v>2</v>
      </c>
      <c r="L7965">
        <v>3</v>
      </c>
      <c r="M7965">
        <v>1</v>
      </c>
      <c r="Q7965">
        <v>62</v>
      </c>
      <c r="R7965">
        <v>2.94</v>
      </c>
      <c r="X7965">
        <v>37</v>
      </c>
      <c r="Y7965">
        <v>0.21</v>
      </c>
      <c r="Z7965">
        <v>248</v>
      </c>
      <c r="AA7965">
        <f t="shared" si="248"/>
        <v>82.666666666666671</v>
      </c>
    </row>
    <row r="7966" spans="1:27" x14ac:dyDescent="0.25">
      <c r="A7966" t="s">
        <v>369</v>
      </c>
      <c r="B7966">
        <v>1984</v>
      </c>
      <c r="C7966" t="str">
        <f t="shared" si="249"/>
        <v>Pre-Drug 1970-1991</v>
      </c>
      <c r="D7966" t="s">
        <v>19</v>
      </c>
      <c r="E7966">
        <v>326</v>
      </c>
      <c r="F7966">
        <v>51</v>
      </c>
      <c r="G7966">
        <v>9</v>
      </c>
      <c r="H7966">
        <v>19</v>
      </c>
      <c r="I7966">
        <v>32</v>
      </c>
      <c r="J7966">
        <v>1</v>
      </c>
      <c r="K7966">
        <v>4</v>
      </c>
      <c r="L7966">
        <v>3</v>
      </c>
      <c r="M7966">
        <v>2</v>
      </c>
      <c r="Q7966">
        <v>104</v>
      </c>
      <c r="R7966">
        <v>6.85</v>
      </c>
      <c r="X7966">
        <v>40</v>
      </c>
      <c r="Y7966">
        <v>0.34</v>
      </c>
      <c r="Z7966">
        <v>201</v>
      </c>
      <c r="AA7966">
        <f t="shared" si="248"/>
        <v>67</v>
      </c>
    </row>
    <row r="7967" spans="1:27" x14ac:dyDescent="0.25">
      <c r="A7967" t="s">
        <v>1652</v>
      </c>
      <c r="B7967">
        <v>1971</v>
      </c>
      <c r="C7967" t="str">
        <f t="shared" si="249"/>
        <v>Pre-Drug 1970-1991</v>
      </c>
      <c r="D7967" t="s">
        <v>19</v>
      </c>
      <c r="E7967">
        <v>326</v>
      </c>
      <c r="F7967">
        <v>35</v>
      </c>
      <c r="G7967">
        <v>5</v>
      </c>
      <c r="H7967">
        <v>60</v>
      </c>
      <c r="I7967">
        <v>42</v>
      </c>
      <c r="J7967">
        <v>1</v>
      </c>
      <c r="K7967">
        <v>5</v>
      </c>
      <c r="L7967">
        <v>0</v>
      </c>
      <c r="M7967">
        <v>0</v>
      </c>
      <c r="Q7967">
        <v>64</v>
      </c>
      <c r="R7967">
        <v>4.66</v>
      </c>
      <c r="X7967">
        <v>58</v>
      </c>
      <c r="Y7967">
        <v>0.25</v>
      </c>
      <c r="Z7967">
        <v>203</v>
      </c>
      <c r="AA7967">
        <f t="shared" si="248"/>
        <v>67.666666666666671</v>
      </c>
    </row>
    <row r="7968" spans="1:27" x14ac:dyDescent="0.25">
      <c r="A7968" t="s">
        <v>2805</v>
      </c>
      <c r="B7968">
        <v>1993</v>
      </c>
      <c r="C7968" t="str">
        <f t="shared" si="249"/>
        <v>Pre-Drug 1970-1991</v>
      </c>
      <c r="D7968" t="s">
        <v>18</v>
      </c>
      <c r="E7968">
        <v>326</v>
      </c>
      <c r="F7968">
        <v>49</v>
      </c>
      <c r="G7968">
        <v>5</v>
      </c>
      <c r="H7968">
        <v>49</v>
      </c>
      <c r="I7968">
        <v>45</v>
      </c>
      <c r="J7968">
        <v>0</v>
      </c>
      <c r="K7968">
        <v>4</v>
      </c>
      <c r="L7968">
        <v>4</v>
      </c>
      <c r="M7968">
        <v>0</v>
      </c>
      <c r="Q7968">
        <v>72</v>
      </c>
      <c r="R7968">
        <v>6.45</v>
      </c>
      <c r="X7968">
        <v>33</v>
      </c>
      <c r="Y7968">
        <v>0.27</v>
      </c>
      <c r="Z7968">
        <v>205</v>
      </c>
      <c r="AA7968">
        <f t="shared" si="248"/>
        <v>68.333333333333329</v>
      </c>
    </row>
    <row r="7969" spans="1:27" x14ac:dyDescent="0.25">
      <c r="A7969" t="s">
        <v>1660</v>
      </c>
      <c r="B7969">
        <v>2002</v>
      </c>
      <c r="C7969" t="str">
        <f t="shared" si="249"/>
        <v>Drug Era 1992-2006</v>
      </c>
      <c r="D7969" t="s">
        <v>18</v>
      </c>
      <c r="E7969">
        <v>326</v>
      </c>
      <c r="F7969">
        <v>41</v>
      </c>
      <c r="G7969">
        <v>8</v>
      </c>
      <c r="H7969">
        <v>34</v>
      </c>
      <c r="I7969">
        <v>57</v>
      </c>
      <c r="J7969">
        <v>6</v>
      </c>
      <c r="K7969">
        <v>1</v>
      </c>
      <c r="L7969">
        <v>7</v>
      </c>
      <c r="M7969">
        <v>1</v>
      </c>
      <c r="Q7969">
        <v>85</v>
      </c>
      <c r="R7969">
        <v>5.35</v>
      </c>
      <c r="X7969">
        <v>37</v>
      </c>
      <c r="Z7969">
        <v>207</v>
      </c>
      <c r="AA7969">
        <f t="shared" si="248"/>
        <v>69</v>
      </c>
    </row>
    <row r="7970" spans="1:27" x14ac:dyDescent="0.25">
      <c r="A7970" t="s">
        <v>190</v>
      </c>
      <c r="B7970">
        <v>2009</v>
      </c>
      <c r="C7970" t="str">
        <f t="shared" si="249"/>
        <v>Post Drug Era 2007-2012</v>
      </c>
      <c r="D7970" t="s">
        <v>19</v>
      </c>
      <c r="E7970">
        <v>326</v>
      </c>
      <c r="F7970">
        <v>32</v>
      </c>
      <c r="G7970">
        <v>7</v>
      </c>
      <c r="H7970">
        <v>39</v>
      </c>
      <c r="I7970">
        <v>52</v>
      </c>
      <c r="J7970">
        <v>1</v>
      </c>
      <c r="K7970">
        <v>4</v>
      </c>
      <c r="L7970">
        <v>2</v>
      </c>
      <c r="M7970">
        <v>0</v>
      </c>
      <c r="Q7970">
        <v>79</v>
      </c>
      <c r="R7970">
        <v>4.04</v>
      </c>
      <c r="X7970">
        <v>35</v>
      </c>
      <c r="Z7970">
        <v>214</v>
      </c>
      <c r="AA7970">
        <f t="shared" si="248"/>
        <v>71.333333333333329</v>
      </c>
    </row>
    <row r="7971" spans="1:27" x14ac:dyDescent="0.25">
      <c r="A7971" t="s">
        <v>1593</v>
      </c>
      <c r="B7971">
        <v>1984</v>
      </c>
      <c r="C7971" t="str">
        <f t="shared" si="249"/>
        <v>Pre-Drug 1970-1991</v>
      </c>
      <c r="D7971" t="s">
        <v>18</v>
      </c>
      <c r="E7971">
        <v>326</v>
      </c>
      <c r="F7971">
        <v>34</v>
      </c>
      <c r="G7971">
        <v>3</v>
      </c>
      <c r="H7971">
        <v>36</v>
      </c>
      <c r="I7971">
        <v>48</v>
      </c>
      <c r="J7971">
        <v>3</v>
      </c>
      <c r="K7971">
        <v>6</v>
      </c>
      <c r="L7971">
        <v>1</v>
      </c>
      <c r="M7971">
        <v>0</v>
      </c>
      <c r="Q7971">
        <v>80</v>
      </c>
      <c r="R7971">
        <v>4.2300000000000004</v>
      </c>
      <c r="X7971">
        <v>26</v>
      </c>
      <c r="Y7971">
        <v>0.28000000000000003</v>
      </c>
      <c r="Z7971">
        <v>217</v>
      </c>
      <c r="AA7971">
        <f t="shared" si="248"/>
        <v>72.333333333333329</v>
      </c>
    </row>
    <row r="7972" spans="1:27" x14ac:dyDescent="0.25">
      <c r="A7972" t="s">
        <v>1073</v>
      </c>
      <c r="B7972">
        <v>1977</v>
      </c>
      <c r="C7972" t="str">
        <f t="shared" si="249"/>
        <v>Pre-Drug 1970-1991</v>
      </c>
      <c r="D7972" t="s">
        <v>19</v>
      </c>
      <c r="E7972">
        <v>326</v>
      </c>
      <c r="F7972">
        <v>39</v>
      </c>
      <c r="G7972">
        <v>8</v>
      </c>
      <c r="H7972">
        <v>49</v>
      </c>
      <c r="I7972">
        <v>49</v>
      </c>
      <c r="J7972">
        <v>2</v>
      </c>
      <c r="K7972">
        <v>5</v>
      </c>
      <c r="L7972">
        <v>3</v>
      </c>
      <c r="M7972">
        <v>0</v>
      </c>
      <c r="Q7972">
        <v>71</v>
      </c>
      <c r="R7972">
        <v>4.83</v>
      </c>
      <c r="X7972">
        <v>36</v>
      </c>
      <c r="Y7972">
        <v>0.26</v>
      </c>
      <c r="Z7972">
        <v>218</v>
      </c>
      <c r="AA7972">
        <f t="shared" si="248"/>
        <v>72.666666666666671</v>
      </c>
    </row>
    <row r="7973" spans="1:27" x14ac:dyDescent="0.25">
      <c r="A7973" t="s">
        <v>2373</v>
      </c>
      <c r="B7973">
        <v>1978</v>
      </c>
      <c r="C7973" t="str">
        <f t="shared" si="249"/>
        <v>Pre-Drug 1970-1991</v>
      </c>
      <c r="D7973" t="s">
        <v>19</v>
      </c>
      <c r="E7973">
        <v>326</v>
      </c>
      <c r="F7973">
        <v>45</v>
      </c>
      <c r="G7973">
        <v>10</v>
      </c>
      <c r="H7973">
        <v>22</v>
      </c>
      <c r="I7973">
        <v>26</v>
      </c>
      <c r="J7973">
        <v>2</v>
      </c>
      <c r="K7973">
        <v>2</v>
      </c>
      <c r="L7973">
        <v>3</v>
      </c>
      <c r="M7973">
        <v>0</v>
      </c>
      <c r="Q7973">
        <v>92</v>
      </c>
      <c r="R7973">
        <v>5.55</v>
      </c>
      <c r="X7973">
        <v>26</v>
      </c>
      <c r="Y7973">
        <v>0.31</v>
      </c>
      <c r="Z7973">
        <v>219</v>
      </c>
      <c r="AA7973">
        <f t="shared" si="248"/>
        <v>73</v>
      </c>
    </row>
    <row r="7974" spans="1:27" x14ac:dyDescent="0.25">
      <c r="A7974" t="s">
        <v>2325</v>
      </c>
      <c r="B7974">
        <v>1971</v>
      </c>
      <c r="C7974" t="str">
        <f t="shared" si="249"/>
        <v>Pre-Drug 1970-1991</v>
      </c>
      <c r="D7974" t="s">
        <v>18</v>
      </c>
      <c r="E7974">
        <v>326</v>
      </c>
      <c r="F7974">
        <v>32</v>
      </c>
      <c r="G7974">
        <v>4</v>
      </c>
      <c r="H7974">
        <v>33</v>
      </c>
      <c r="I7974">
        <v>28</v>
      </c>
      <c r="J7974">
        <v>13</v>
      </c>
      <c r="K7974">
        <v>0</v>
      </c>
      <c r="L7974">
        <v>2</v>
      </c>
      <c r="M7974">
        <v>0</v>
      </c>
      <c r="Q7974">
        <v>84</v>
      </c>
      <c r="R7974">
        <v>3.93</v>
      </c>
      <c r="X7974">
        <v>53</v>
      </c>
      <c r="Y7974">
        <v>0.3</v>
      </c>
      <c r="Z7974">
        <v>220</v>
      </c>
      <c r="AA7974">
        <f t="shared" si="248"/>
        <v>73.333333333333329</v>
      </c>
    </row>
    <row r="7975" spans="1:27" x14ac:dyDescent="0.25">
      <c r="A7975" t="s">
        <v>2712</v>
      </c>
      <c r="B7975">
        <v>1978</v>
      </c>
      <c r="C7975" t="str">
        <f t="shared" si="249"/>
        <v>Pre-Drug 1970-1991</v>
      </c>
      <c r="D7975" t="s">
        <v>19</v>
      </c>
      <c r="E7975">
        <v>326</v>
      </c>
      <c r="F7975">
        <v>24</v>
      </c>
      <c r="G7975">
        <v>0</v>
      </c>
      <c r="H7975">
        <v>52</v>
      </c>
      <c r="I7975">
        <v>42</v>
      </c>
      <c r="J7975">
        <v>6</v>
      </c>
      <c r="K7975">
        <v>3</v>
      </c>
      <c r="L7975">
        <v>0</v>
      </c>
      <c r="M7975">
        <v>0</v>
      </c>
      <c r="Q7975">
        <v>60</v>
      </c>
      <c r="R7975">
        <v>2.89</v>
      </c>
      <c r="X7975">
        <v>25</v>
      </c>
      <c r="Y7975">
        <v>0.23</v>
      </c>
      <c r="Z7975">
        <v>224</v>
      </c>
      <c r="AA7975">
        <f t="shared" si="248"/>
        <v>74.666666666666671</v>
      </c>
    </row>
    <row r="7976" spans="1:27" x14ac:dyDescent="0.25">
      <c r="A7976" t="s">
        <v>1827</v>
      </c>
      <c r="B7976">
        <v>2005</v>
      </c>
      <c r="C7976" t="str">
        <f t="shared" si="249"/>
        <v>Drug Era 1992-2006</v>
      </c>
      <c r="D7976" t="s">
        <v>18</v>
      </c>
      <c r="E7976">
        <v>326</v>
      </c>
      <c r="F7976">
        <v>38</v>
      </c>
      <c r="G7976">
        <v>8</v>
      </c>
      <c r="H7976">
        <v>21</v>
      </c>
      <c r="I7976">
        <v>44</v>
      </c>
      <c r="J7976">
        <v>7</v>
      </c>
      <c r="K7976">
        <v>3</v>
      </c>
      <c r="L7976">
        <v>0</v>
      </c>
      <c r="M7976">
        <v>0</v>
      </c>
      <c r="Q7976">
        <v>84</v>
      </c>
      <c r="R7976">
        <v>4.58</v>
      </c>
      <c r="X7976">
        <v>26</v>
      </c>
      <c r="Z7976">
        <v>224</v>
      </c>
      <c r="AA7976">
        <f t="shared" si="248"/>
        <v>74.666666666666671</v>
      </c>
    </row>
    <row r="7977" spans="1:27" x14ac:dyDescent="0.25">
      <c r="A7977" t="s">
        <v>701</v>
      </c>
      <c r="B7977">
        <v>2002</v>
      </c>
      <c r="C7977" t="str">
        <f t="shared" si="249"/>
        <v>Drug Era 1992-2006</v>
      </c>
      <c r="D7977" t="s">
        <v>18</v>
      </c>
      <c r="E7977">
        <v>326</v>
      </c>
      <c r="F7977">
        <v>26</v>
      </c>
      <c r="G7977">
        <v>7</v>
      </c>
      <c r="H7977">
        <v>39</v>
      </c>
      <c r="I7977">
        <v>65</v>
      </c>
      <c r="J7977">
        <v>8</v>
      </c>
      <c r="K7977">
        <v>7</v>
      </c>
      <c r="L7977">
        <v>2</v>
      </c>
      <c r="M7977">
        <v>0</v>
      </c>
      <c r="Q7977">
        <v>66</v>
      </c>
      <c r="R7977">
        <v>3.12</v>
      </c>
      <c r="X7977">
        <v>36</v>
      </c>
      <c r="Z7977">
        <v>225</v>
      </c>
      <c r="AA7977">
        <f t="shared" si="248"/>
        <v>75</v>
      </c>
    </row>
    <row r="7978" spans="1:27" x14ac:dyDescent="0.25">
      <c r="A7978" t="s">
        <v>3088</v>
      </c>
      <c r="B7978">
        <v>1985</v>
      </c>
      <c r="C7978" t="str">
        <f t="shared" si="249"/>
        <v>Pre-Drug 1970-1991</v>
      </c>
      <c r="D7978" t="s">
        <v>18</v>
      </c>
      <c r="E7978">
        <v>326</v>
      </c>
      <c r="F7978">
        <v>44</v>
      </c>
      <c r="G7978">
        <v>4</v>
      </c>
      <c r="H7978">
        <v>31</v>
      </c>
      <c r="I7978">
        <v>22</v>
      </c>
      <c r="J7978">
        <v>2</v>
      </c>
      <c r="K7978">
        <v>5</v>
      </c>
      <c r="L7978">
        <v>2</v>
      </c>
      <c r="M7978">
        <v>2</v>
      </c>
      <c r="Q7978">
        <v>77</v>
      </c>
      <c r="R7978">
        <v>5.23</v>
      </c>
      <c r="X7978">
        <v>35</v>
      </c>
      <c r="Y7978">
        <v>0.26</v>
      </c>
      <c r="Z7978">
        <v>227</v>
      </c>
      <c r="AA7978">
        <f t="shared" si="248"/>
        <v>75.666666666666671</v>
      </c>
    </row>
    <row r="7979" spans="1:27" x14ac:dyDescent="0.25">
      <c r="A7979" t="s">
        <v>979</v>
      </c>
      <c r="B7979">
        <v>1996</v>
      </c>
      <c r="C7979" t="str">
        <f t="shared" si="249"/>
        <v>Pre-Drug 1970-1991</v>
      </c>
      <c r="D7979" t="s">
        <v>19</v>
      </c>
      <c r="E7979">
        <v>326</v>
      </c>
      <c r="F7979">
        <v>56</v>
      </c>
      <c r="G7979">
        <v>17</v>
      </c>
      <c r="H7979">
        <v>21</v>
      </c>
      <c r="I7979">
        <v>40</v>
      </c>
      <c r="J7979">
        <v>3</v>
      </c>
      <c r="K7979">
        <v>2</v>
      </c>
      <c r="L7979">
        <v>6</v>
      </c>
      <c r="M7979">
        <v>1</v>
      </c>
      <c r="Q7979">
        <v>84</v>
      </c>
      <c r="R7979">
        <v>6.66</v>
      </c>
      <c r="X7979">
        <v>37</v>
      </c>
      <c r="Y7979">
        <v>0.25</v>
      </c>
      <c r="Z7979">
        <v>227</v>
      </c>
      <c r="AA7979">
        <f t="shared" si="248"/>
        <v>75.666666666666671</v>
      </c>
    </row>
    <row r="7980" spans="1:27" x14ac:dyDescent="0.25">
      <c r="A7980" t="s">
        <v>479</v>
      </c>
      <c r="B7980">
        <v>2005</v>
      </c>
      <c r="C7980" t="str">
        <f t="shared" si="249"/>
        <v>Drug Era 1992-2006</v>
      </c>
      <c r="D7980" t="s">
        <v>18</v>
      </c>
      <c r="E7980">
        <v>326</v>
      </c>
      <c r="F7980">
        <v>33</v>
      </c>
      <c r="G7980">
        <v>6</v>
      </c>
      <c r="H7980">
        <v>38</v>
      </c>
      <c r="I7980">
        <v>56</v>
      </c>
      <c r="J7980">
        <v>5</v>
      </c>
      <c r="K7980">
        <v>4</v>
      </c>
      <c r="L7980">
        <v>6</v>
      </c>
      <c r="M7980">
        <v>0</v>
      </c>
      <c r="Q7980">
        <v>65</v>
      </c>
      <c r="R7980">
        <v>3.93</v>
      </c>
      <c r="X7980">
        <v>36</v>
      </c>
      <c r="Z7980">
        <v>227</v>
      </c>
      <c r="AA7980">
        <f t="shared" si="248"/>
        <v>75.666666666666671</v>
      </c>
    </row>
    <row r="7981" spans="1:27" x14ac:dyDescent="0.25">
      <c r="A7981" t="s">
        <v>2219</v>
      </c>
      <c r="B7981">
        <v>1972</v>
      </c>
      <c r="C7981" t="str">
        <f t="shared" si="249"/>
        <v>Pre-Drug 1970-1991</v>
      </c>
      <c r="D7981" t="s">
        <v>19</v>
      </c>
      <c r="E7981">
        <v>326</v>
      </c>
      <c r="F7981">
        <v>27</v>
      </c>
      <c r="G7981">
        <v>3</v>
      </c>
      <c r="H7981">
        <v>43</v>
      </c>
      <c r="I7981">
        <v>60</v>
      </c>
      <c r="J7981">
        <v>7</v>
      </c>
      <c r="K7981">
        <v>3</v>
      </c>
      <c r="L7981">
        <v>8</v>
      </c>
      <c r="M7981">
        <v>0</v>
      </c>
      <c r="Q7981">
        <v>61</v>
      </c>
      <c r="R7981">
        <v>3.2</v>
      </c>
      <c r="X7981">
        <v>31</v>
      </c>
      <c r="Y7981">
        <v>0.22</v>
      </c>
      <c r="Z7981">
        <v>228</v>
      </c>
      <c r="AA7981">
        <f t="shared" si="248"/>
        <v>76</v>
      </c>
    </row>
    <row r="7982" spans="1:27" x14ac:dyDescent="0.25">
      <c r="A7982" t="s">
        <v>2707</v>
      </c>
      <c r="B7982">
        <v>2003</v>
      </c>
      <c r="C7982" t="str">
        <f t="shared" si="249"/>
        <v>Drug Era 1992-2006</v>
      </c>
      <c r="D7982" t="s">
        <v>19</v>
      </c>
      <c r="E7982">
        <v>326</v>
      </c>
      <c r="F7982">
        <v>40</v>
      </c>
      <c r="G7982">
        <v>9</v>
      </c>
      <c r="H7982">
        <v>22</v>
      </c>
      <c r="I7982">
        <v>38</v>
      </c>
      <c r="J7982">
        <v>1</v>
      </c>
      <c r="K7982">
        <v>2</v>
      </c>
      <c r="L7982">
        <v>3</v>
      </c>
      <c r="M7982">
        <v>0</v>
      </c>
      <c r="Q7982">
        <v>78</v>
      </c>
      <c r="R7982">
        <v>4.68</v>
      </c>
      <c r="X7982">
        <v>41</v>
      </c>
      <c r="Y7982">
        <v>0.26</v>
      </c>
      <c r="Z7982">
        <v>231</v>
      </c>
      <c r="AA7982">
        <f t="shared" si="248"/>
        <v>77</v>
      </c>
    </row>
    <row r="7983" spans="1:27" x14ac:dyDescent="0.25">
      <c r="A7983" t="s">
        <v>343</v>
      </c>
      <c r="B7983">
        <v>1981</v>
      </c>
      <c r="C7983" t="str">
        <f t="shared" si="249"/>
        <v>Pre-Drug 1970-1991</v>
      </c>
      <c r="D7983" t="s">
        <v>18</v>
      </c>
      <c r="E7983">
        <v>326</v>
      </c>
      <c r="F7983">
        <v>22</v>
      </c>
      <c r="G7983">
        <v>4</v>
      </c>
      <c r="H7983">
        <v>38</v>
      </c>
      <c r="I7983">
        <v>37</v>
      </c>
      <c r="J7983">
        <v>8</v>
      </c>
      <c r="K7983">
        <v>3</v>
      </c>
      <c r="L7983">
        <v>2</v>
      </c>
      <c r="M7983">
        <v>3</v>
      </c>
      <c r="Q7983">
        <v>66</v>
      </c>
      <c r="R7983">
        <v>2.5499999999999998</v>
      </c>
      <c r="X7983">
        <v>37</v>
      </c>
      <c r="Y7983">
        <v>0.24</v>
      </c>
      <c r="Z7983">
        <v>233</v>
      </c>
      <c r="AA7983">
        <f t="shared" si="248"/>
        <v>77.666666666666671</v>
      </c>
    </row>
    <row r="7984" spans="1:27" x14ac:dyDescent="0.25">
      <c r="A7984" t="s">
        <v>1081</v>
      </c>
      <c r="B7984">
        <v>1986</v>
      </c>
      <c r="C7984" t="str">
        <f t="shared" si="249"/>
        <v>Pre-Drug 1970-1991</v>
      </c>
      <c r="D7984" t="s">
        <v>18</v>
      </c>
      <c r="E7984">
        <v>326</v>
      </c>
      <c r="F7984">
        <v>29</v>
      </c>
      <c r="G7984">
        <v>11</v>
      </c>
      <c r="H7984">
        <v>29</v>
      </c>
      <c r="I7984">
        <v>63</v>
      </c>
      <c r="J7984">
        <v>3</v>
      </c>
      <c r="K7984">
        <v>2</v>
      </c>
      <c r="L7984">
        <v>3</v>
      </c>
      <c r="M7984">
        <v>1</v>
      </c>
      <c r="Q7984">
        <v>65</v>
      </c>
      <c r="R7984">
        <v>3.35</v>
      </c>
      <c r="X7984">
        <v>43</v>
      </c>
      <c r="Y7984">
        <v>0.22</v>
      </c>
      <c r="Z7984">
        <v>234</v>
      </c>
      <c r="AA7984">
        <f t="shared" si="248"/>
        <v>78</v>
      </c>
    </row>
    <row r="7985" spans="1:27" x14ac:dyDescent="0.25">
      <c r="A7985" t="s">
        <v>2147</v>
      </c>
      <c r="B7985">
        <v>1978</v>
      </c>
      <c r="C7985" t="str">
        <f t="shared" si="249"/>
        <v>Pre-Drug 1970-1991</v>
      </c>
      <c r="D7985" t="s">
        <v>19</v>
      </c>
      <c r="E7985">
        <v>326</v>
      </c>
      <c r="F7985">
        <v>29</v>
      </c>
      <c r="G7985">
        <v>8</v>
      </c>
      <c r="H7985">
        <v>25</v>
      </c>
      <c r="I7985">
        <v>30</v>
      </c>
      <c r="J7985">
        <v>7</v>
      </c>
      <c r="K7985">
        <v>1</v>
      </c>
      <c r="L7985">
        <v>2</v>
      </c>
      <c r="M7985">
        <v>0</v>
      </c>
      <c r="Q7985">
        <v>72</v>
      </c>
      <c r="R7985">
        <v>3.32</v>
      </c>
      <c r="X7985">
        <v>38</v>
      </c>
      <c r="Y7985">
        <v>0.24</v>
      </c>
      <c r="Z7985">
        <v>236</v>
      </c>
      <c r="AA7985">
        <f t="shared" si="248"/>
        <v>78.666666666666671</v>
      </c>
    </row>
    <row r="7986" spans="1:27" x14ac:dyDescent="0.25">
      <c r="A7986" t="s">
        <v>1501</v>
      </c>
      <c r="B7986">
        <v>2000</v>
      </c>
      <c r="C7986" t="str">
        <f t="shared" si="249"/>
        <v>Drug Era 1992-2006</v>
      </c>
      <c r="D7986" t="s">
        <v>19</v>
      </c>
      <c r="E7986">
        <v>326</v>
      </c>
      <c r="F7986">
        <v>23</v>
      </c>
      <c r="G7986">
        <v>6</v>
      </c>
      <c r="H7986">
        <v>18</v>
      </c>
      <c r="I7986">
        <v>60</v>
      </c>
      <c r="J7986">
        <v>4</v>
      </c>
      <c r="K7986">
        <v>1</v>
      </c>
      <c r="L7986">
        <v>2</v>
      </c>
      <c r="M7986">
        <v>0</v>
      </c>
      <c r="Q7986">
        <v>78</v>
      </c>
      <c r="R7986">
        <v>2.63</v>
      </c>
      <c r="X7986">
        <v>25</v>
      </c>
      <c r="Y7986">
        <v>0</v>
      </c>
      <c r="Z7986">
        <v>236</v>
      </c>
      <c r="AA7986">
        <f t="shared" si="248"/>
        <v>78.666666666666671</v>
      </c>
    </row>
    <row r="7987" spans="1:27" x14ac:dyDescent="0.25">
      <c r="A7987" t="s">
        <v>1565</v>
      </c>
      <c r="B7987">
        <v>2010</v>
      </c>
      <c r="C7987" t="str">
        <f t="shared" si="249"/>
        <v>Post Drug Era 2007-2012</v>
      </c>
      <c r="D7987" t="s">
        <v>19</v>
      </c>
      <c r="E7987">
        <v>326</v>
      </c>
      <c r="F7987">
        <v>30</v>
      </c>
      <c r="G7987">
        <v>7</v>
      </c>
      <c r="H7987">
        <v>27</v>
      </c>
      <c r="I7987">
        <v>56</v>
      </c>
      <c r="J7987">
        <v>6</v>
      </c>
      <c r="K7987">
        <v>7</v>
      </c>
      <c r="L7987">
        <v>2</v>
      </c>
      <c r="M7987">
        <v>0</v>
      </c>
      <c r="Q7987">
        <v>67</v>
      </c>
      <c r="R7987">
        <v>3.42</v>
      </c>
      <c r="X7987">
        <v>41</v>
      </c>
      <c r="Z7987">
        <v>237</v>
      </c>
      <c r="AA7987">
        <f t="shared" si="248"/>
        <v>79</v>
      </c>
    </row>
    <row r="7988" spans="1:27" x14ac:dyDescent="0.25">
      <c r="A7988" t="s">
        <v>734</v>
      </c>
      <c r="B7988">
        <v>1985</v>
      </c>
      <c r="C7988" t="str">
        <f t="shared" si="249"/>
        <v>Pre-Drug 1970-1991</v>
      </c>
      <c r="D7988" t="s">
        <v>18</v>
      </c>
      <c r="E7988">
        <v>326</v>
      </c>
      <c r="F7988">
        <v>23</v>
      </c>
      <c r="G7988">
        <v>7</v>
      </c>
      <c r="H7988">
        <v>18</v>
      </c>
      <c r="I7988">
        <v>73</v>
      </c>
      <c r="J7988">
        <v>6</v>
      </c>
      <c r="K7988">
        <v>1</v>
      </c>
      <c r="L7988">
        <v>0</v>
      </c>
      <c r="M7988">
        <v>0</v>
      </c>
      <c r="Q7988">
        <v>70</v>
      </c>
      <c r="R7988">
        <v>2.61</v>
      </c>
      <c r="X7988">
        <v>21</v>
      </c>
      <c r="Y7988">
        <v>0.23</v>
      </c>
      <c r="Z7988">
        <v>238</v>
      </c>
      <c r="AA7988">
        <f t="shared" si="248"/>
        <v>79.333333333333329</v>
      </c>
    </row>
    <row r="7989" spans="1:27" x14ac:dyDescent="0.25">
      <c r="A7989" t="s">
        <v>3050</v>
      </c>
      <c r="B7989">
        <v>2012</v>
      </c>
      <c r="C7989" t="str">
        <f t="shared" si="249"/>
        <v>Post Drug Era 2007-2012</v>
      </c>
      <c r="D7989" t="s">
        <v>19</v>
      </c>
      <c r="E7989">
        <v>326</v>
      </c>
      <c r="F7989">
        <v>22</v>
      </c>
      <c r="G7989">
        <v>5</v>
      </c>
      <c r="H7989">
        <v>29</v>
      </c>
      <c r="I7989">
        <v>87</v>
      </c>
      <c r="J7989">
        <v>3</v>
      </c>
      <c r="K7989">
        <v>3</v>
      </c>
      <c r="L7989">
        <v>2</v>
      </c>
      <c r="M7989">
        <v>0</v>
      </c>
      <c r="Q7989">
        <v>59</v>
      </c>
      <c r="R7989">
        <v>2.5</v>
      </c>
      <c r="X7989">
        <v>42</v>
      </c>
      <c r="Z7989">
        <v>238</v>
      </c>
      <c r="AA7989">
        <f t="shared" si="248"/>
        <v>79.333333333333329</v>
      </c>
    </row>
    <row r="7990" spans="1:27" x14ac:dyDescent="0.25">
      <c r="A7990" t="s">
        <v>638</v>
      </c>
      <c r="B7990">
        <v>2005</v>
      </c>
      <c r="C7990" t="str">
        <f t="shared" si="249"/>
        <v>Drug Era 1992-2006</v>
      </c>
      <c r="D7990" t="s">
        <v>19</v>
      </c>
      <c r="E7990">
        <v>326</v>
      </c>
      <c r="F7990">
        <v>24</v>
      </c>
      <c r="G7990">
        <v>6</v>
      </c>
      <c r="H7990">
        <v>29</v>
      </c>
      <c r="I7990">
        <v>25</v>
      </c>
      <c r="J7990">
        <v>7</v>
      </c>
      <c r="K7990">
        <v>2</v>
      </c>
      <c r="L7990">
        <v>5</v>
      </c>
      <c r="M7990">
        <v>0</v>
      </c>
      <c r="Q7990">
        <v>61</v>
      </c>
      <c r="R7990">
        <v>2.71</v>
      </c>
      <c r="X7990">
        <v>30</v>
      </c>
      <c r="Z7990">
        <v>239</v>
      </c>
      <c r="AA7990">
        <f t="shared" si="248"/>
        <v>79.666666666666671</v>
      </c>
    </row>
    <row r="7991" spans="1:27" x14ac:dyDescent="0.25">
      <c r="A7991" t="s">
        <v>878</v>
      </c>
      <c r="B7991">
        <v>1977</v>
      </c>
      <c r="C7991" t="str">
        <f t="shared" si="249"/>
        <v>Pre-Drug 1970-1991</v>
      </c>
      <c r="D7991" t="s">
        <v>19</v>
      </c>
      <c r="E7991">
        <v>326</v>
      </c>
      <c r="F7991">
        <v>26</v>
      </c>
      <c r="G7991">
        <v>2</v>
      </c>
      <c r="H7991">
        <v>12</v>
      </c>
      <c r="I7991">
        <v>42</v>
      </c>
      <c r="J7991">
        <v>2</v>
      </c>
      <c r="K7991">
        <v>1</v>
      </c>
      <c r="L7991">
        <v>1</v>
      </c>
      <c r="M7991">
        <v>0</v>
      </c>
      <c r="Q7991">
        <v>82</v>
      </c>
      <c r="R7991">
        <v>2.89</v>
      </c>
      <c r="X7991">
        <v>48</v>
      </c>
      <c r="Y7991">
        <v>0.26</v>
      </c>
      <c r="Z7991">
        <v>243</v>
      </c>
      <c r="AA7991">
        <f t="shared" si="248"/>
        <v>81</v>
      </c>
    </row>
    <row r="7992" spans="1:27" x14ac:dyDescent="0.25">
      <c r="A7992" t="s">
        <v>2429</v>
      </c>
      <c r="B7992">
        <v>1996</v>
      </c>
      <c r="C7992" t="str">
        <f t="shared" si="249"/>
        <v>Pre-Drug 1970-1991</v>
      </c>
      <c r="D7992" t="s">
        <v>18</v>
      </c>
      <c r="E7992">
        <v>326</v>
      </c>
      <c r="F7992">
        <v>29</v>
      </c>
      <c r="G7992">
        <v>5</v>
      </c>
      <c r="H7992">
        <v>28</v>
      </c>
      <c r="I7992">
        <v>92</v>
      </c>
      <c r="J7992">
        <v>3</v>
      </c>
      <c r="K7992">
        <v>3</v>
      </c>
      <c r="L7992">
        <v>2</v>
      </c>
      <c r="M7992">
        <v>0</v>
      </c>
      <c r="Q7992">
        <v>56</v>
      </c>
      <c r="R7992">
        <v>3.22</v>
      </c>
      <c r="X7992">
        <v>33</v>
      </c>
      <c r="Y7992">
        <v>0.17</v>
      </c>
      <c r="Z7992">
        <v>243</v>
      </c>
      <c r="AA7992">
        <f t="shared" si="248"/>
        <v>81</v>
      </c>
    </row>
    <row r="7993" spans="1:27" x14ac:dyDescent="0.25">
      <c r="A7993" t="s">
        <v>2942</v>
      </c>
      <c r="B7993">
        <v>2002</v>
      </c>
      <c r="C7993" t="str">
        <f t="shared" si="249"/>
        <v>Drug Era 1992-2006</v>
      </c>
      <c r="D7993" t="s">
        <v>18</v>
      </c>
      <c r="E7993">
        <v>326</v>
      </c>
      <c r="F7993">
        <v>27</v>
      </c>
      <c r="G7993">
        <v>6</v>
      </c>
      <c r="H7993">
        <v>30</v>
      </c>
      <c r="I7993">
        <v>79</v>
      </c>
      <c r="J7993">
        <v>4</v>
      </c>
      <c r="K7993">
        <v>3</v>
      </c>
      <c r="L7993">
        <v>3</v>
      </c>
      <c r="M7993">
        <v>2</v>
      </c>
      <c r="Q7993">
        <v>55</v>
      </c>
      <c r="R7993">
        <v>2.99</v>
      </c>
      <c r="X7993">
        <v>45</v>
      </c>
      <c r="Z7993">
        <v>244</v>
      </c>
      <c r="AA7993">
        <f t="shared" si="248"/>
        <v>81.333333333333329</v>
      </c>
    </row>
    <row r="7994" spans="1:27" x14ac:dyDescent="0.25">
      <c r="A7994" t="s">
        <v>358</v>
      </c>
      <c r="B7994">
        <v>1999</v>
      </c>
      <c r="C7994" t="str">
        <f t="shared" si="249"/>
        <v>Drug Era 1992-2006</v>
      </c>
      <c r="D7994" t="s">
        <v>19</v>
      </c>
      <c r="E7994">
        <v>326</v>
      </c>
      <c r="F7994">
        <v>23</v>
      </c>
      <c r="G7994">
        <v>7</v>
      </c>
      <c r="H7994">
        <v>25</v>
      </c>
      <c r="I7994">
        <v>78</v>
      </c>
      <c r="J7994">
        <v>1</v>
      </c>
      <c r="K7994">
        <v>4</v>
      </c>
      <c r="L7994">
        <v>4</v>
      </c>
      <c r="M7994">
        <v>1</v>
      </c>
      <c r="Q7994">
        <v>60</v>
      </c>
      <c r="R7994">
        <v>2.52</v>
      </c>
      <c r="X7994">
        <v>17</v>
      </c>
      <c r="Y7994">
        <v>0</v>
      </c>
      <c r="Z7994">
        <v>246</v>
      </c>
      <c r="AA7994">
        <f t="shared" si="248"/>
        <v>82</v>
      </c>
    </row>
    <row r="7995" spans="1:27" x14ac:dyDescent="0.25">
      <c r="A7995" t="s">
        <v>966</v>
      </c>
      <c r="B7995">
        <v>2004</v>
      </c>
      <c r="C7995" t="str">
        <f t="shared" si="249"/>
        <v>Drug Era 1992-2006</v>
      </c>
      <c r="D7995" t="s">
        <v>18</v>
      </c>
      <c r="E7995">
        <v>326</v>
      </c>
      <c r="F7995">
        <v>20</v>
      </c>
      <c r="G7995">
        <v>5</v>
      </c>
      <c r="H7995">
        <v>22</v>
      </c>
      <c r="I7995">
        <v>114</v>
      </c>
      <c r="J7995">
        <v>3</v>
      </c>
      <c r="K7995">
        <v>2</v>
      </c>
      <c r="L7995">
        <v>5</v>
      </c>
      <c r="M7995">
        <v>0</v>
      </c>
      <c r="Q7995">
        <v>53</v>
      </c>
      <c r="R7995">
        <v>2.19</v>
      </c>
      <c r="X7995">
        <v>44</v>
      </c>
      <c r="Y7995">
        <v>0.18</v>
      </c>
      <c r="Z7995">
        <v>247</v>
      </c>
      <c r="AA7995">
        <f t="shared" si="248"/>
        <v>82.333333333333329</v>
      </c>
    </row>
    <row r="7996" spans="1:27" x14ac:dyDescent="0.25">
      <c r="A7996" t="s">
        <v>2718</v>
      </c>
      <c r="B7996">
        <v>2010</v>
      </c>
      <c r="C7996" t="str">
        <f t="shared" si="249"/>
        <v>Post Drug Era 2007-2012</v>
      </c>
      <c r="D7996" t="s">
        <v>18</v>
      </c>
      <c r="E7996">
        <v>326</v>
      </c>
      <c r="F7996">
        <v>17</v>
      </c>
      <c r="G7996">
        <v>3</v>
      </c>
      <c r="H7996">
        <v>24</v>
      </c>
      <c r="I7996">
        <v>61</v>
      </c>
      <c r="J7996">
        <v>5</v>
      </c>
      <c r="K7996">
        <v>0</v>
      </c>
      <c r="L7996">
        <v>2</v>
      </c>
      <c r="M7996">
        <v>0</v>
      </c>
      <c r="Q7996">
        <v>65</v>
      </c>
      <c r="R7996">
        <v>1.85</v>
      </c>
      <c r="X7996">
        <v>27</v>
      </c>
      <c r="Z7996">
        <v>248</v>
      </c>
      <c r="AA7996">
        <f t="shared" si="248"/>
        <v>82.666666666666671</v>
      </c>
    </row>
    <row r="7997" spans="1:27" x14ac:dyDescent="0.25">
      <c r="A7997" t="s">
        <v>2005</v>
      </c>
      <c r="B7997">
        <v>1996</v>
      </c>
      <c r="C7997" t="str">
        <f t="shared" si="249"/>
        <v>Pre-Drug 1970-1991</v>
      </c>
      <c r="D7997" t="s">
        <v>18</v>
      </c>
      <c r="E7997">
        <v>326</v>
      </c>
      <c r="F7997">
        <v>18</v>
      </c>
      <c r="G7997">
        <v>2</v>
      </c>
      <c r="H7997">
        <v>21</v>
      </c>
      <c r="I7997">
        <v>92</v>
      </c>
      <c r="J7997">
        <v>6</v>
      </c>
      <c r="K7997">
        <v>4</v>
      </c>
      <c r="L7997">
        <v>1</v>
      </c>
      <c r="M7997">
        <v>0</v>
      </c>
      <c r="Q7997">
        <v>67</v>
      </c>
      <c r="R7997">
        <v>1.95</v>
      </c>
      <c r="X7997">
        <v>21</v>
      </c>
      <c r="Y7997">
        <v>0.2</v>
      </c>
      <c r="Z7997">
        <v>249</v>
      </c>
      <c r="AA7997">
        <f t="shared" si="248"/>
        <v>83</v>
      </c>
    </row>
    <row r="7998" spans="1:27" x14ac:dyDescent="0.25">
      <c r="A7998" t="s">
        <v>1619</v>
      </c>
      <c r="B7998">
        <v>2004</v>
      </c>
      <c r="C7998" t="str">
        <f t="shared" si="249"/>
        <v>Drug Era 1992-2006</v>
      </c>
      <c r="D7998" t="s">
        <v>18</v>
      </c>
      <c r="E7998">
        <v>326</v>
      </c>
      <c r="F7998">
        <v>20</v>
      </c>
      <c r="G7998">
        <v>8</v>
      </c>
      <c r="H7998">
        <v>26</v>
      </c>
      <c r="I7998">
        <v>83</v>
      </c>
      <c r="J7998">
        <v>2</v>
      </c>
      <c r="K7998">
        <v>3</v>
      </c>
      <c r="L7998">
        <v>3</v>
      </c>
      <c r="M7998">
        <v>0</v>
      </c>
      <c r="Q7998">
        <v>61</v>
      </c>
      <c r="R7998">
        <v>2.14</v>
      </c>
      <c r="X7998">
        <v>28</v>
      </c>
      <c r="Y7998">
        <v>0.2</v>
      </c>
      <c r="Z7998">
        <v>252</v>
      </c>
      <c r="AA7998">
        <f t="shared" si="248"/>
        <v>84</v>
      </c>
    </row>
    <row r="7999" spans="1:27" x14ac:dyDescent="0.25">
      <c r="A7999" t="s">
        <v>1834</v>
      </c>
      <c r="B7999">
        <v>1998</v>
      </c>
      <c r="C7999" t="str">
        <f t="shared" si="249"/>
        <v>Drug Era 1992-2006</v>
      </c>
      <c r="D7999" t="s">
        <v>18</v>
      </c>
      <c r="E7999">
        <v>327</v>
      </c>
      <c r="F7999">
        <v>45</v>
      </c>
      <c r="G7999">
        <v>8</v>
      </c>
      <c r="H7999">
        <v>52</v>
      </c>
      <c r="I7999">
        <v>49</v>
      </c>
      <c r="J7999">
        <v>3</v>
      </c>
      <c r="K7999">
        <v>5</v>
      </c>
      <c r="L7999">
        <v>3</v>
      </c>
      <c r="M7999">
        <v>0</v>
      </c>
      <c r="Q7999">
        <v>76</v>
      </c>
      <c r="R7999">
        <v>6.01</v>
      </c>
      <c r="X7999">
        <v>56</v>
      </c>
      <c r="Z7999">
        <v>202</v>
      </c>
      <c r="AA7999">
        <f t="shared" si="248"/>
        <v>67.333333333333329</v>
      </c>
    </row>
    <row r="8000" spans="1:27" x14ac:dyDescent="0.25">
      <c r="A8000" t="s">
        <v>157</v>
      </c>
      <c r="B8000">
        <v>1987</v>
      </c>
      <c r="C8000" t="str">
        <f t="shared" si="249"/>
        <v>Pre-Drug 1970-1991</v>
      </c>
      <c r="D8000" t="s">
        <v>19</v>
      </c>
      <c r="E8000">
        <v>327</v>
      </c>
      <c r="F8000">
        <v>51</v>
      </c>
      <c r="G8000">
        <v>15</v>
      </c>
      <c r="H8000">
        <v>35</v>
      </c>
      <c r="I8000">
        <v>27</v>
      </c>
      <c r="J8000">
        <v>1</v>
      </c>
      <c r="K8000">
        <v>0</v>
      </c>
      <c r="L8000">
        <v>0</v>
      </c>
      <c r="M8000">
        <v>1</v>
      </c>
      <c r="Q8000">
        <v>100</v>
      </c>
      <c r="R8000">
        <v>6.59</v>
      </c>
      <c r="X8000">
        <v>41</v>
      </c>
      <c r="Y8000">
        <v>0.34</v>
      </c>
      <c r="Z8000">
        <v>209</v>
      </c>
      <c r="AA8000">
        <f t="shared" si="248"/>
        <v>69.666666666666671</v>
      </c>
    </row>
    <row r="8001" spans="1:27" x14ac:dyDescent="0.25">
      <c r="A8001" t="s">
        <v>1968</v>
      </c>
      <c r="B8001">
        <v>1975</v>
      </c>
      <c r="C8001" t="str">
        <f t="shared" si="249"/>
        <v>Pre-Drug 1970-1991</v>
      </c>
      <c r="D8001" t="s">
        <v>19</v>
      </c>
      <c r="E8001">
        <v>327</v>
      </c>
      <c r="F8001">
        <v>37</v>
      </c>
      <c r="G8001">
        <v>5</v>
      </c>
      <c r="H8001">
        <v>27</v>
      </c>
      <c r="I8001">
        <v>32</v>
      </c>
      <c r="J8001">
        <v>5</v>
      </c>
      <c r="K8001">
        <v>1</v>
      </c>
      <c r="L8001">
        <v>5</v>
      </c>
      <c r="M8001">
        <v>0</v>
      </c>
      <c r="Q8001">
        <v>85</v>
      </c>
      <c r="R8001">
        <v>4.5999999999999996</v>
      </c>
      <c r="X8001">
        <v>44</v>
      </c>
      <c r="Y8001">
        <v>0.28999999999999998</v>
      </c>
      <c r="Z8001">
        <v>217</v>
      </c>
      <c r="AA8001">
        <f t="shared" si="248"/>
        <v>72.333333333333329</v>
      </c>
    </row>
    <row r="8002" spans="1:27" x14ac:dyDescent="0.25">
      <c r="A8002" t="s">
        <v>572</v>
      </c>
      <c r="B8002">
        <v>1970</v>
      </c>
      <c r="C8002" t="str">
        <f t="shared" si="249"/>
        <v>Pre-Drug 1970-1991</v>
      </c>
      <c r="D8002" t="s">
        <v>18</v>
      </c>
      <c r="E8002">
        <v>327</v>
      </c>
      <c r="F8002">
        <v>29</v>
      </c>
      <c r="G8002">
        <v>3</v>
      </c>
      <c r="H8002">
        <v>23</v>
      </c>
      <c r="I8002">
        <v>50</v>
      </c>
      <c r="J8002">
        <v>6</v>
      </c>
      <c r="K8002">
        <v>1</v>
      </c>
      <c r="L8002">
        <v>1</v>
      </c>
      <c r="M8002">
        <v>1</v>
      </c>
      <c r="Q8002">
        <v>88</v>
      </c>
      <c r="R8002">
        <v>3.59</v>
      </c>
      <c r="X8002">
        <v>57</v>
      </c>
      <c r="Y8002">
        <v>0.28999999999999998</v>
      </c>
      <c r="Z8002">
        <v>218</v>
      </c>
      <c r="AA8002">
        <f t="shared" ref="AA8002:AA8065" si="250">Z8002/3</f>
        <v>72.666666666666671</v>
      </c>
    </row>
    <row r="8003" spans="1:27" x14ac:dyDescent="0.25">
      <c r="A8003" t="s">
        <v>1608</v>
      </c>
      <c r="B8003">
        <v>1995</v>
      </c>
      <c r="C8003" t="str">
        <f t="shared" ref="C8003:C8066" si="251">IF(B8003&lt;1997,"Pre-Drug 1970-1991",IF(B8003&lt;=2006,"Drug Era 1992-2006","Post Drug Era 2007-2012"))</f>
        <v>Pre-Drug 1970-1991</v>
      </c>
      <c r="D8003" t="s">
        <v>18</v>
      </c>
      <c r="E8003">
        <v>327</v>
      </c>
      <c r="F8003">
        <v>51</v>
      </c>
      <c r="G8003">
        <v>7</v>
      </c>
      <c r="H8003">
        <v>14</v>
      </c>
      <c r="I8003">
        <v>45</v>
      </c>
      <c r="J8003">
        <v>0</v>
      </c>
      <c r="K8003">
        <v>3</v>
      </c>
      <c r="L8003">
        <v>4</v>
      </c>
      <c r="M8003">
        <v>0</v>
      </c>
      <c r="Q8003">
        <v>103</v>
      </c>
      <c r="R8003">
        <v>6.32</v>
      </c>
      <c r="X8003">
        <v>67</v>
      </c>
      <c r="Y8003">
        <v>0.32</v>
      </c>
      <c r="Z8003">
        <v>218</v>
      </c>
      <c r="AA8003">
        <f t="shared" si="250"/>
        <v>72.666666666666671</v>
      </c>
    </row>
    <row r="8004" spans="1:27" x14ac:dyDescent="0.25">
      <c r="A8004" t="s">
        <v>473</v>
      </c>
      <c r="B8004">
        <v>2002</v>
      </c>
      <c r="C8004" t="str">
        <f t="shared" si="251"/>
        <v>Drug Era 1992-2006</v>
      </c>
      <c r="D8004" t="s">
        <v>19</v>
      </c>
      <c r="E8004">
        <v>327</v>
      </c>
      <c r="F8004">
        <v>43</v>
      </c>
      <c r="G8004">
        <v>11</v>
      </c>
      <c r="H8004">
        <v>27</v>
      </c>
      <c r="I8004">
        <v>45</v>
      </c>
      <c r="J8004">
        <v>0</v>
      </c>
      <c r="K8004">
        <v>3</v>
      </c>
      <c r="L8004">
        <v>4</v>
      </c>
      <c r="M8004">
        <v>0</v>
      </c>
      <c r="Q8004">
        <v>89</v>
      </c>
      <c r="R8004">
        <v>5.28</v>
      </c>
      <c r="X8004">
        <v>28</v>
      </c>
      <c r="Z8004">
        <v>220</v>
      </c>
      <c r="AA8004">
        <f t="shared" si="250"/>
        <v>73.333333333333329</v>
      </c>
    </row>
    <row r="8005" spans="1:27" x14ac:dyDescent="0.25">
      <c r="A8005" t="s">
        <v>847</v>
      </c>
      <c r="B8005">
        <v>1981</v>
      </c>
      <c r="C8005" t="str">
        <f t="shared" si="251"/>
        <v>Pre-Drug 1970-1991</v>
      </c>
      <c r="D8005" t="s">
        <v>18</v>
      </c>
      <c r="E8005">
        <v>327</v>
      </c>
      <c r="F8005">
        <v>50</v>
      </c>
      <c r="G8005">
        <v>11</v>
      </c>
      <c r="H8005">
        <v>24</v>
      </c>
      <c r="I8005">
        <v>22</v>
      </c>
      <c r="J8005">
        <v>2</v>
      </c>
      <c r="K8005">
        <v>1</v>
      </c>
      <c r="L8005">
        <v>1</v>
      </c>
      <c r="M8005">
        <v>0</v>
      </c>
      <c r="Q8005">
        <v>98</v>
      </c>
      <c r="R8005">
        <v>6.11</v>
      </c>
      <c r="X8005">
        <v>22</v>
      </c>
      <c r="Y8005">
        <v>0.33</v>
      </c>
      <c r="Z8005">
        <v>221</v>
      </c>
      <c r="AA8005">
        <f t="shared" si="250"/>
        <v>73.666666666666671</v>
      </c>
    </row>
    <row r="8006" spans="1:27" x14ac:dyDescent="0.25">
      <c r="A8006" t="s">
        <v>1901</v>
      </c>
      <c r="B8006">
        <v>1975</v>
      </c>
      <c r="C8006" t="str">
        <f t="shared" si="251"/>
        <v>Pre-Drug 1970-1991</v>
      </c>
      <c r="D8006" t="s">
        <v>18</v>
      </c>
      <c r="E8006">
        <v>327</v>
      </c>
      <c r="F8006">
        <v>32</v>
      </c>
      <c r="G8006">
        <v>6</v>
      </c>
      <c r="H8006">
        <v>32</v>
      </c>
      <c r="I8006">
        <v>39</v>
      </c>
      <c r="J8006">
        <v>6</v>
      </c>
      <c r="K8006">
        <v>4</v>
      </c>
      <c r="L8006">
        <v>3</v>
      </c>
      <c r="M8006">
        <v>0</v>
      </c>
      <c r="Q8006">
        <v>73</v>
      </c>
      <c r="R8006">
        <v>3.89</v>
      </c>
      <c r="X8006">
        <v>51</v>
      </c>
      <c r="Y8006">
        <v>0.25</v>
      </c>
      <c r="Z8006">
        <v>222</v>
      </c>
      <c r="AA8006">
        <f t="shared" si="250"/>
        <v>74</v>
      </c>
    </row>
    <row r="8007" spans="1:27" x14ac:dyDescent="0.25">
      <c r="A8007" t="s">
        <v>1719</v>
      </c>
      <c r="B8007">
        <v>2011</v>
      </c>
      <c r="C8007" t="str">
        <f t="shared" si="251"/>
        <v>Post Drug Era 2007-2012</v>
      </c>
      <c r="D8007" t="s">
        <v>18</v>
      </c>
      <c r="E8007">
        <v>327</v>
      </c>
      <c r="F8007">
        <v>33</v>
      </c>
      <c r="G8007">
        <v>5</v>
      </c>
      <c r="H8007">
        <v>48</v>
      </c>
      <c r="I8007">
        <v>99</v>
      </c>
      <c r="J8007">
        <v>2</v>
      </c>
      <c r="K8007">
        <v>4</v>
      </c>
      <c r="L8007">
        <v>9</v>
      </c>
      <c r="M8007">
        <v>0</v>
      </c>
      <c r="Q8007">
        <v>54</v>
      </c>
      <c r="R8007">
        <v>4.01</v>
      </c>
      <c r="X8007">
        <v>20</v>
      </c>
      <c r="Z8007">
        <v>222</v>
      </c>
      <c r="AA8007">
        <f t="shared" si="250"/>
        <v>74</v>
      </c>
    </row>
    <row r="8008" spans="1:27" x14ac:dyDescent="0.25">
      <c r="A8008" t="s">
        <v>806</v>
      </c>
      <c r="B8008">
        <v>1995</v>
      </c>
      <c r="C8008" t="str">
        <f t="shared" si="251"/>
        <v>Pre-Drug 1970-1991</v>
      </c>
      <c r="D8008" t="s">
        <v>18</v>
      </c>
      <c r="E8008">
        <v>327</v>
      </c>
      <c r="F8008">
        <v>36</v>
      </c>
      <c r="G8008">
        <v>9</v>
      </c>
      <c r="H8008">
        <v>30</v>
      </c>
      <c r="I8008">
        <v>53</v>
      </c>
      <c r="J8008">
        <v>3</v>
      </c>
      <c r="K8008">
        <v>4</v>
      </c>
      <c r="L8008">
        <v>5</v>
      </c>
      <c r="M8008">
        <v>1</v>
      </c>
      <c r="Q8008">
        <v>81</v>
      </c>
      <c r="R8008">
        <v>4.34</v>
      </c>
      <c r="X8008">
        <v>58</v>
      </c>
      <c r="Y8008">
        <v>0.27</v>
      </c>
      <c r="Z8008">
        <v>224</v>
      </c>
      <c r="AA8008">
        <f t="shared" si="250"/>
        <v>74.666666666666671</v>
      </c>
    </row>
    <row r="8009" spans="1:27" x14ac:dyDescent="0.25">
      <c r="A8009" t="s">
        <v>2067</v>
      </c>
      <c r="B8009">
        <v>1999</v>
      </c>
      <c r="C8009" t="str">
        <f t="shared" si="251"/>
        <v>Drug Era 1992-2006</v>
      </c>
      <c r="D8009" t="s">
        <v>19</v>
      </c>
      <c r="E8009">
        <v>327</v>
      </c>
      <c r="F8009">
        <v>36</v>
      </c>
      <c r="G8009">
        <v>8</v>
      </c>
      <c r="H8009">
        <v>32</v>
      </c>
      <c r="I8009">
        <v>36</v>
      </c>
      <c r="J8009">
        <v>0</v>
      </c>
      <c r="K8009">
        <v>2</v>
      </c>
      <c r="L8009">
        <v>3</v>
      </c>
      <c r="M8009">
        <v>0</v>
      </c>
      <c r="Q8009">
        <v>82</v>
      </c>
      <c r="R8009">
        <v>4.34</v>
      </c>
      <c r="X8009">
        <v>29</v>
      </c>
      <c r="Y8009">
        <v>0</v>
      </c>
      <c r="Z8009">
        <v>224</v>
      </c>
      <c r="AA8009">
        <f t="shared" si="250"/>
        <v>74.666666666666671</v>
      </c>
    </row>
    <row r="8010" spans="1:27" x14ac:dyDescent="0.25">
      <c r="A8010" t="s">
        <v>1365</v>
      </c>
      <c r="B8010">
        <v>1984</v>
      </c>
      <c r="C8010" t="str">
        <f t="shared" si="251"/>
        <v>Pre-Drug 1970-1991</v>
      </c>
      <c r="D8010" t="s">
        <v>19</v>
      </c>
      <c r="E8010">
        <v>327</v>
      </c>
      <c r="F8010">
        <v>25</v>
      </c>
      <c r="G8010">
        <v>7</v>
      </c>
      <c r="H8010">
        <v>24</v>
      </c>
      <c r="I8010">
        <v>41</v>
      </c>
      <c r="J8010">
        <v>7</v>
      </c>
      <c r="K8010">
        <v>8</v>
      </c>
      <c r="L8010">
        <v>1</v>
      </c>
      <c r="M8010">
        <v>1</v>
      </c>
      <c r="Q8010">
        <v>82</v>
      </c>
      <c r="R8010">
        <v>2.99</v>
      </c>
      <c r="X8010">
        <v>33</v>
      </c>
      <c r="Y8010">
        <v>0.28000000000000003</v>
      </c>
      <c r="Z8010">
        <v>226</v>
      </c>
      <c r="AA8010">
        <f t="shared" si="250"/>
        <v>75.333333333333329</v>
      </c>
    </row>
    <row r="8011" spans="1:27" x14ac:dyDescent="0.25">
      <c r="A8011" t="s">
        <v>1783</v>
      </c>
      <c r="B8011">
        <v>2008</v>
      </c>
      <c r="C8011" t="str">
        <f t="shared" si="251"/>
        <v>Post Drug Era 2007-2012</v>
      </c>
      <c r="D8011" t="s">
        <v>18</v>
      </c>
      <c r="E8011">
        <v>327</v>
      </c>
      <c r="F8011">
        <v>34</v>
      </c>
      <c r="G8011">
        <v>7</v>
      </c>
      <c r="H8011">
        <v>26</v>
      </c>
      <c r="I8011">
        <v>59</v>
      </c>
      <c r="J8011">
        <v>2</v>
      </c>
      <c r="K8011">
        <v>6</v>
      </c>
      <c r="L8011">
        <v>4</v>
      </c>
      <c r="M8011">
        <v>0</v>
      </c>
      <c r="Q8011">
        <v>79</v>
      </c>
      <c r="R8011">
        <v>4.04</v>
      </c>
      <c r="X8011">
        <v>31</v>
      </c>
      <c r="Z8011">
        <v>227</v>
      </c>
      <c r="AA8011">
        <f t="shared" si="250"/>
        <v>75.666666666666671</v>
      </c>
    </row>
    <row r="8012" spans="1:27" x14ac:dyDescent="0.25">
      <c r="A8012" t="s">
        <v>2659</v>
      </c>
      <c r="B8012">
        <v>1990</v>
      </c>
      <c r="C8012" t="str">
        <f t="shared" si="251"/>
        <v>Pre-Drug 1970-1991</v>
      </c>
      <c r="D8012" t="s">
        <v>18</v>
      </c>
      <c r="E8012">
        <v>327</v>
      </c>
      <c r="F8012">
        <v>41</v>
      </c>
      <c r="G8012">
        <v>11</v>
      </c>
      <c r="H8012">
        <v>24</v>
      </c>
      <c r="I8012">
        <v>56</v>
      </c>
      <c r="J8012">
        <v>2</v>
      </c>
      <c r="K8012">
        <v>2</v>
      </c>
      <c r="L8012">
        <v>0</v>
      </c>
      <c r="M8012">
        <v>1</v>
      </c>
      <c r="Q8012">
        <v>77</v>
      </c>
      <c r="R8012">
        <v>4.79</v>
      </c>
      <c r="X8012">
        <v>20</v>
      </c>
      <c r="Y8012">
        <v>0.26</v>
      </c>
      <c r="Z8012">
        <v>231</v>
      </c>
      <c r="AA8012">
        <f t="shared" si="250"/>
        <v>77</v>
      </c>
    </row>
    <row r="8013" spans="1:27" x14ac:dyDescent="0.25">
      <c r="A8013" t="s">
        <v>1878</v>
      </c>
      <c r="B8013">
        <v>1998</v>
      </c>
      <c r="C8013" t="str">
        <f t="shared" si="251"/>
        <v>Drug Era 1992-2006</v>
      </c>
      <c r="D8013" t="s">
        <v>19</v>
      </c>
      <c r="E8013">
        <v>327</v>
      </c>
      <c r="F8013">
        <v>32</v>
      </c>
      <c r="G8013">
        <v>8</v>
      </c>
      <c r="H8013">
        <v>50</v>
      </c>
      <c r="I8013">
        <v>57</v>
      </c>
      <c r="J8013">
        <v>8</v>
      </c>
      <c r="K8013">
        <v>4</v>
      </c>
      <c r="L8013">
        <v>1</v>
      </c>
      <c r="M8013">
        <v>0</v>
      </c>
      <c r="Q8013">
        <v>55</v>
      </c>
      <c r="R8013">
        <v>3.74</v>
      </c>
      <c r="X8013">
        <v>30</v>
      </c>
      <c r="Z8013">
        <v>231</v>
      </c>
      <c r="AA8013">
        <f t="shared" si="250"/>
        <v>77</v>
      </c>
    </row>
    <row r="8014" spans="1:27" x14ac:dyDescent="0.25">
      <c r="A8014" t="s">
        <v>2641</v>
      </c>
      <c r="B8014">
        <v>2000</v>
      </c>
      <c r="C8014" t="str">
        <f t="shared" si="251"/>
        <v>Drug Era 1992-2006</v>
      </c>
      <c r="D8014" t="s">
        <v>18</v>
      </c>
      <c r="E8014">
        <v>327</v>
      </c>
      <c r="F8014">
        <v>36</v>
      </c>
      <c r="G8014">
        <v>8</v>
      </c>
      <c r="H8014">
        <v>22</v>
      </c>
      <c r="I8014">
        <v>54</v>
      </c>
      <c r="J8014">
        <v>3</v>
      </c>
      <c r="K8014">
        <v>6</v>
      </c>
      <c r="L8014">
        <v>3</v>
      </c>
      <c r="M8014">
        <v>0</v>
      </c>
      <c r="Q8014">
        <v>80</v>
      </c>
      <c r="R8014">
        <v>4.21</v>
      </c>
      <c r="X8014">
        <v>26</v>
      </c>
      <c r="Y8014">
        <v>0</v>
      </c>
      <c r="Z8014">
        <v>231</v>
      </c>
      <c r="AA8014">
        <f t="shared" si="250"/>
        <v>77</v>
      </c>
    </row>
    <row r="8015" spans="1:27" x14ac:dyDescent="0.25">
      <c r="A8015" t="s">
        <v>770</v>
      </c>
      <c r="B8015">
        <v>2006</v>
      </c>
      <c r="C8015" t="str">
        <f t="shared" si="251"/>
        <v>Drug Era 1992-2006</v>
      </c>
      <c r="D8015" t="s">
        <v>19</v>
      </c>
      <c r="E8015">
        <v>327</v>
      </c>
      <c r="F8015">
        <v>35</v>
      </c>
      <c r="G8015">
        <v>9</v>
      </c>
      <c r="H8015">
        <v>30</v>
      </c>
      <c r="I8015">
        <v>61</v>
      </c>
      <c r="J8015">
        <v>6</v>
      </c>
      <c r="K8015">
        <v>7</v>
      </c>
      <c r="L8015">
        <v>2</v>
      </c>
      <c r="M8015">
        <v>0</v>
      </c>
      <c r="Q8015">
        <v>73</v>
      </c>
      <c r="R8015">
        <v>4.09</v>
      </c>
      <c r="X8015">
        <v>28</v>
      </c>
      <c r="Z8015">
        <v>231</v>
      </c>
      <c r="AA8015">
        <f t="shared" si="250"/>
        <v>77</v>
      </c>
    </row>
    <row r="8016" spans="1:27" x14ac:dyDescent="0.25">
      <c r="A8016" t="s">
        <v>454</v>
      </c>
      <c r="B8016">
        <v>2012</v>
      </c>
      <c r="C8016" t="str">
        <f t="shared" si="251"/>
        <v>Post Drug Era 2007-2012</v>
      </c>
      <c r="D8016" t="s">
        <v>18</v>
      </c>
      <c r="E8016">
        <v>327</v>
      </c>
      <c r="F8016">
        <v>31</v>
      </c>
      <c r="G8016">
        <v>7</v>
      </c>
      <c r="H8016">
        <v>21</v>
      </c>
      <c r="I8016">
        <v>54</v>
      </c>
      <c r="J8016">
        <v>4</v>
      </c>
      <c r="K8016">
        <v>1</v>
      </c>
      <c r="L8016">
        <v>0</v>
      </c>
      <c r="M8016">
        <v>0</v>
      </c>
      <c r="Q8016">
        <v>79</v>
      </c>
      <c r="R8016">
        <v>3.59</v>
      </c>
      <c r="X8016">
        <v>52</v>
      </c>
      <c r="Z8016">
        <v>233</v>
      </c>
      <c r="AA8016">
        <f t="shared" si="250"/>
        <v>77.666666666666671</v>
      </c>
    </row>
    <row r="8017" spans="1:27" x14ac:dyDescent="0.25">
      <c r="A8017" t="s">
        <v>1239</v>
      </c>
      <c r="B8017">
        <v>1982</v>
      </c>
      <c r="C8017" t="str">
        <f t="shared" si="251"/>
        <v>Pre-Drug 1970-1991</v>
      </c>
      <c r="D8017" t="s">
        <v>19</v>
      </c>
      <c r="E8017">
        <v>327</v>
      </c>
      <c r="F8017">
        <v>26</v>
      </c>
      <c r="G8017">
        <v>4</v>
      </c>
      <c r="H8017">
        <v>30</v>
      </c>
      <c r="I8017">
        <v>38</v>
      </c>
      <c r="J8017">
        <v>6</v>
      </c>
      <c r="K8017">
        <v>0</v>
      </c>
      <c r="L8017">
        <v>2</v>
      </c>
      <c r="M8017">
        <v>0</v>
      </c>
      <c r="Q8017">
        <v>73</v>
      </c>
      <c r="R8017">
        <v>3</v>
      </c>
      <c r="X8017">
        <v>38</v>
      </c>
      <c r="Y8017">
        <v>0.25</v>
      </c>
      <c r="Z8017">
        <v>234</v>
      </c>
      <c r="AA8017">
        <f t="shared" si="250"/>
        <v>78</v>
      </c>
    </row>
    <row r="8018" spans="1:27" x14ac:dyDescent="0.25">
      <c r="A8018" t="s">
        <v>3114</v>
      </c>
      <c r="B8018">
        <v>2004</v>
      </c>
      <c r="C8018" t="str">
        <f t="shared" si="251"/>
        <v>Drug Era 1992-2006</v>
      </c>
      <c r="D8018" t="s">
        <v>18</v>
      </c>
      <c r="E8018">
        <v>327</v>
      </c>
      <c r="F8018">
        <v>32</v>
      </c>
      <c r="G8018">
        <v>10</v>
      </c>
      <c r="H8018">
        <v>21</v>
      </c>
      <c r="I8018">
        <v>64</v>
      </c>
      <c r="J8018">
        <v>4</v>
      </c>
      <c r="K8018">
        <v>0</v>
      </c>
      <c r="L8018">
        <v>2</v>
      </c>
      <c r="M8018">
        <v>0</v>
      </c>
      <c r="Q8018">
        <v>75</v>
      </c>
      <c r="R8018">
        <v>3.68</v>
      </c>
      <c r="X8018">
        <v>45</v>
      </c>
      <c r="Y8018">
        <v>0.25</v>
      </c>
      <c r="Z8018">
        <v>235</v>
      </c>
      <c r="AA8018">
        <f t="shared" si="250"/>
        <v>78.333333333333329</v>
      </c>
    </row>
    <row r="8019" spans="1:27" x14ac:dyDescent="0.25">
      <c r="A8019" t="s">
        <v>1577</v>
      </c>
      <c r="B8019">
        <v>1990</v>
      </c>
      <c r="C8019" t="str">
        <f t="shared" si="251"/>
        <v>Pre-Drug 1970-1991</v>
      </c>
      <c r="D8019" t="s">
        <v>18</v>
      </c>
      <c r="E8019">
        <v>327</v>
      </c>
      <c r="F8019">
        <v>22</v>
      </c>
      <c r="G8019">
        <v>10</v>
      </c>
      <c r="H8019">
        <v>22</v>
      </c>
      <c r="I8019">
        <v>60</v>
      </c>
      <c r="J8019">
        <v>4</v>
      </c>
      <c r="K8019">
        <v>1</v>
      </c>
      <c r="L8019">
        <v>1</v>
      </c>
      <c r="M8019">
        <v>0</v>
      </c>
      <c r="Q8019">
        <v>68</v>
      </c>
      <c r="R8019">
        <v>2.52</v>
      </c>
      <c r="X8019">
        <v>35</v>
      </c>
      <c r="Y8019">
        <v>0.22</v>
      </c>
      <c r="Z8019">
        <v>236</v>
      </c>
      <c r="AA8019">
        <f t="shared" si="250"/>
        <v>78.666666666666671</v>
      </c>
    </row>
    <row r="8020" spans="1:27" x14ac:dyDescent="0.25">
      <c r="A8020" t="s">
        <v>2001</v>
      </c>
      <c r="B8020">
        <v>1997</v>
      </c>
      <c r="C8020" t="str">
        <f t="shared" si="251"/>
        <v>Drug Era 1992-2006</v>
      </c>
      <c r="D8020" t="s">
        <v>19</v>
      </c>
      <c r="E8020">
        <v>327</v>
      </c>
      <c r="F8020">
        <v>25</v>
      </c>
      <c r="G8020">
        <v>7</v>
      </c>
      <c r="H8020">
        <v>37</v>
      </c>
      <c r="I8020">
        <v>81</v>
      </c>
      <c r="J8020">
        <v>12</v>
      </c>
      <c r="K8020">
        <v>4</v>
      </c>
      <c r="L8020">
        <v>4</v>
      </c>
      <c r="M8020">
        <v>0</v>
      </c>
      <c r="Q8020">
        <v>53</v>
      </c>
      <c r="R8020">
        <v>2.86</v>
      </c>
      <c r="X8020">
        <v>24</v>
      </c>
      <c r="Y8020">
        <v>0.19</v>
      </c>
      <c r="Z8020">
        <v>236</v>
      </c>
      <c r="AA8020">
        <f t="shared" si="250"/>
        <v>78.666666666666671</v>
      </c>
    </row>
    <row r="8021" spans="1:27" x14ac:dyDescent="0.25">
      <c r="A8021" t="s">
        <v>1460</v>
      </c>
      <c r="B8021">
        <v>1998</v>
      </c>
      <c r="C8021" t="str">
        <f t="shared" si="251"/>
        <v>Drug Era 1992-2006</v>
      </c>
      <c r="D8021" t="s">
        <v>19</v>
      </c>
      <c r="E8021">
        <v>327</v>
      </c>
      <c r="F8021">
        <v>37</v>
      </c>
      <c r="G8021">
        <v>5</v>
      </c>
      <c r="H8021">
        <v>23</v>
      </c>
      <c r="I8021">
        <v>53</v>
      </c>
      <c r="J8021">
        <v>0</v>
      </c>
      <c r="K8021">
        <v>1</v>
      </c>
      <c r="L8021">
        <v>3</v>
      </c>
      <c r="M8021">
        <v>1</v>
      </c>
      <c r="Q8021">
        <v>77</v>
      </c>
      <c r="R8021">
        <v>4.2</v>
      </c>
      <c r="X8021">
        <v>29</v>
      </c>
      <c r="Z8021">
        <v>238</v>
      </c>
      <c r="AA8021">
        <f t="shared" si="250"/>
        <v>79.333333333333329</v>
      </c>
    </row>
    <row r="8022" spans="1:27" x14ac:dyDescent="0.25">
      <c r="A8022" t="s">
        <v>874</v>
      </c>
      <c r="B8022">
        <v>2000</v>
      </c>
      <c r="C8022" t="str">
        <f t="shared" si="251"/>
        <v>Drug Era 1992-2006</v>
      </c>
      <c r="D8022" t="s">
        <v>18</v>
      </c>
      <c r="E8022">
        <v>327</v>
      </c>
      <c r="F8022">
        <v>32</v>
      </c>
      <c r="G8022">
        <v>6</v>
      </c>
      <c r="H8022">
        <v>31</v>
      </c>
      <c r="I8022">
        <v>36</v>
      </c>
      <c r="J8022">
        <v>2</v>
      </c>
      <c r="K8022">
        <v>1</v>
      </c>
      <c r="L8022">
        <v>2</v>
      </c>
      <c r="M8022">
        <v>1</v>
      </c>
      <c r="Q8022">
        <v>69</v>
      </c>
      <c r="R8022">
        <v>3.62</v>
      </c>
      <c r="X8022">
        <v>15</v>
      </c>
      <c r="Y8022">
        <v>0</v>
      </c>
      <c r="Z8022">
        <v>239</v>
      </c>
      <c r="AA8022">
        <f t="shared" si="250"/>
        <v>79.666666666666671</v>
      </c>
    </row>
    <row r="8023" spans="1:27" x14ac:dyDescent="0.25">
      <c r="A8023" t="s">
        <v>1074</v>
      </c>
      <c r="B8023">
        <v>2001</v>
      </c>
      <c r="C8023" t="str">
        <f t="shared" si="251"/>
        <v>Drug Era 1992-2006</v>
      </c>
      <c r="D8023" t="s">
        <v>19</v>
      </c>
      <c r="E8023">
        <v>327</v>
      </c>
      <c r="F8023">
        <v>27</v>
      </c>
      <c r="G8023">
        <v>8</v>
      </c>
      <c r="H8023">
        <v>28</v>
      </c>
      <c r="I8023">
        <v>61</v>
      </c>
      <c r="J8023">
        <v>5</v>
      </c>
      <c r="K8023">
        <v>4</v>
      </c>
      <c r="L8023">
        <v>2</v>
      </c>
      <c r="M8023">
        <v>0</v>
      </c>
      <c r="Q8023">
        <v>71</v>
      </c>
      <c r="R8023">
        <v>3.02</v>
      </c>
      <c r="X8023">
        <v>27</v>
      </c>
      <c r="Z8023">
        <v>241</v>
      </c>
      <c r="AA8023">
        <f t="shared" si="250"/>
        <v>80.333333333333329</v>
      </c>
    </row>
    <row r="8024" spans="1:27" x14ac:dyDescent="0.25">
      <c r="A8024" t="s">
        <v>2370</v>
      </c>
      <c r="B8024">
        <v>2004</v>
      </c>
      <c r="C8024" t="str">
        <f t="shared" si="251"/>
        <v>Drug Era 1992-2006</v>
      </c>
      <c r="D8024" t="s">
        <v>19</v>
      </c>
      <c r="E8024">
        <v>327</v>
      </c>
      <c r="F8024">
        <v>24</v>
      </c>
      <c r="G8024">
        <v>5</v>
      </c>
      <c r="H8024">
        <v>32</v>
      </c>
      <c r="I8024">
        <v>106</v>
      </c>
      <c r="J8024">
        <v>1</v>
      </c>
      <c r="K8024">
        <v>2</v>
      </c>
      <c r="L8024">
        <v>2</v>
      </c>
      <c r="M8024">
        <v>0</v>
      </c>
      <c r="Q8024">
        <v>52</v>
      </c>
      <c r="R8024">
        <v>2.63</v>
      </c>
      <c r="X8024">
        <v>47</v>
      </c>
      <c r="Y8024">
        <v>0.18</v>
      </c>
      <c r="Z8024">
        <v>246</v>
      </c>
      <c r="AA8024">
        <f t="shared" si="250"/>
        <v>82</v>
      </c>
    </row>
    <row r="8025" spans="1:27" x14ac:dyDescent="0.25">
      <c r="A8025" t="s">
        <v>2324</v>
      </c>
      <c r="B8025">
        <v>1995</v>
      </c>
      <c r="C8025" t="str">
        <f t="shared" si="251"/>
        <v>Pre-Drug 1970-1991</v>
      </c>
      <c r="D8025" t="s">
        <v>18</v>
      </c>
      <c r="E8025">
        <v>327</v>
      </c>
      <c r="F8025">
        <v>20</v>
      </c>
      <c r="G8025">
        <v>8</v>
      </c>
      <c r="H8025">
        <v>21</v>
      </c>
      <c r="I8025">
        <v>79</v>
      </c>
      <c r="J8025">
        <v>3</v>
      </c>
      <c r="K8025">
        <v>0</v>
      </c>
      <c r="L8025">
        <v>1</v>
      </c>
      <c r="M8025">
        <v>2</v>
      </c>
      <c r="Q8025">
        <v>61</v>
      </c>
      <c r="R8025">
        <v>2.14</v>
      </c>
      <c r="X8025">
        <v>64</v>
      </c>
      <c r="Y8025">
        <v>0.19</v>
      </c>
      <c r="Z8025">
        <v>252</v>
      </c>
      <c r="AA8025">
        <f t="shared" si="250"/>
        <v>84</v>
      </c>
    </row>
    <row r="8026" spans="1:27" x14ac:dyDescent="0.25">
      <c r="A8026" t="s">
        <v>617</v>
      </c>
      <c r="B8026">
        <v>2003</v>
      </c>
      <c r="C8026" t="str">
        <f t="shared" si="251"/>
        <v>Drug Era 1992-2006</v>
      </c>
      <c r="D8026" t="s">
        <v>18</v>
      </c>
      <c r="E8026">
        <v>327</v>
      </c>
      <c r="F8026">
        <v>16</v>
      </c>
      <c r="G8026">
        <v>4</v>
      </c>
      <c r="H8026">
        <v>25</v>
      </c>
      <c r="I8026">
        <v>67</v>
      </c>
      <c r="J8026">
        <v>2</v>
      </c>
      <c r="K8026">
        <v>0</v>
      </c>
      <c r="L8026">
        <v>1</v>
      </c>
      <c r="M8026">
        <v>1</v>
      </c>
      <c r="Q8026">
        <v>54</v>
      </c>
      <c r="R8026">
        <v>1.7</v>
      </c>
      <c r="X8026">
        <v>71</v>
      </c>
      <c r="Y8026">
        <v>0.18</v>
      </c>
      <c r="Z8026">
        <v>254</v>
      </c>
      <c r="AA8026">
        <f t="shared" si="250"/>
        <v>84.666666666666671</v>
      </c>
    </row>
    <row r="8027" spans="1:27" x14ac:dyDescent="0.25">
      <c r="A8027" t="s">
        <v>1662</v>
      </c>
      <c r="B8027">
        <v>1987</v>
      </c>
      <c r="C8027" t="str">
        <f t="shared" si="251"/>
        <v>Pre-Drug 1970-1991</v>
      </c>
      <c r="D8027" t="s">
        <v>19</v>
      </c>
      <c r="E8027">
        <v>328</v>
      </c>
      <c r="F8027">
        <v>47</v>
      </c>
      <c r="G8027">
        <v>14</v>
      </c>
      <c r="H8027">
        <v>38</v>
      </c>
      <c r="I8027">
        <v>48</v>
      </c>
      <c r="J8027">
        <v>0</v>
      </c>
      <c r="K8027">
        <v>4</v>
      </c>
      <c r="L8027">
        <v>1</v>
      </c>
      <c r="M8027">
        <v>0</v>
      </c>
      <c r="Q8027">
        <v>82</v>
      </c>
      <c r="R8027">
        <v>6.1</v>
      </c>
      <c r="X8027">
        <v>33</v>
      </c>
      <c r="Y8027">
        <v>0.28000000000000003</v>
      </c>
      <c r="Z8027">
        <v>208</v>
      </c>
      <c r="AA8027">
        <f t="shared" si="250"/>
        <v>69.333333333333329</v>
      </c>
    </row>
    <row r="8028" spans="1:27" x14ac:dyDescent="0.25">
      <c r="A8028" t="s">
        <v>2844</v>
      </c>
      <c r="B8028">
        <v>1986</v>
      </c>
      <c r="C8028" t="str">
        <f t="shared" si="251"/>
        <v>Pre-Drug 1970-1991</v>
      </c>
      <c r="D8028" t="s">
        <v>18</v>
      </c>
      <c r="E8028">
        <v>328</v>
      </c>
      <c r="F8028">
        <v>51</v>
      </c>
      <c r="G8028">
        <v>7</v>
      </c>
      <c r="H8028">
        <v>27</v>
      </c>
      <c r="I8028">
        <v>32</v>
      </c>
      <c r="J8028">
        <v>5</v>
      </c>
      <c r="K8028">
        <v>0</v>
      </c>
      <c r="L8028">
        <v>0</v>
      </c>
      <c r="M8028">
        <v>1</v>
      </c>
      <c r="Q8028">
        <v>96</v>
      </c>
      <c r="R8028">
        <v>6.5</v>
      </c>
      <c r="X8028">
        <v>63</v>
      </c>
      <c r="Y8028">
        <v>0.32</v>
      </c>
      <c r="Z8028">
        <v>212</v>
      </c>
      <c r="AA8028">
        <f t="shared" si="250"/>
        <v>70.666666666666671</v>
      </c>
    </row>
    <row r="8029" spans="1:27" x14ac:dyDescent="0.25">
      <c r="A8029" t="s">
        <v>1214</v>
      </c>
      <c r="B8029">
        <v>2006</v>
      </c>
      <c r="C8029" t="str">
        <f t="shared" si="251"/>
        <v>Drug Era 1992-2006</v>
      </c>
      <c r="D8029" t="s">
        <v>18</v>
      </c>
      <c r="E8029">
        <v>328</v>
      </c>
      <c r="F8029">
        <v>34</v>
      </c>
      <c r="G8029">
        <v>5</v>
      </c>
      <c r="H8029">
        <v>28</v>
      </c>
      <c r="I8029">
        <v>36</v>
      </c>
      <c r="J8029">
        <v>5</v>
      </c>
      <c r="K8029">
        <v>1</v>
      </c>
      <c r="L8029">
        <v>3</v>
      </c>
      <c r="M8029">
        <v>0</v>
      </c>
      <c r="Q8029">
        <v>94</v>
      </c>
      <c r="R8029">
        <v>4.3099999999999996</v>
      </c>
      <c r="X8029">
        <v>25</v>
      </c>
      <c r="Z8029">
        <v>213</v>
      </c>
      <c r="AA8029">
        <f t="shared" si="250"/>
        <v>71</v>
      </c>
    </row>
    <row r="8030" spans="1:27" x14ac:dyDescent="0.25">
      <c r="A8030" t="s">
        <v>2622</v>
      </c>
      <c r="B8030">
        <v>1996</v>
      </c>
      <c r="C8030" t="str">
        <f t="shared" si="251"/>
        <v>Pre-Drug 1970-1991</v>
      </c>
      <c r="D8030" t="s">
        <v>19</v>
      </c>
      <c r="E8030">
        <v>328</v>
      </c>
      <c r="F8030">
        <v>37</v>
      </c>
      <c r="G8030">
        <v>5</v>
      </c>
      <c r="H8030">
        <v>39</v>
      </c>
      <c r="I8030">
        <v>65</v>
      </c>
      <c r="J8030">
        <v>6</v>
      </c>
      <c r="K8030">
        <v>0</v>
      </c>
      <c r="L8030">
        <v>3</v>
      </c>
      <c r="M8030">
        <v>0</v>
      </c>
      <c r="Q8030">
        <v>75</v>
      </c>
      <c r="R8030">
        <v>4.58</v>
      </c>
      <c r="X8030">
        <v>48</v>
      </c>
      <c r="Y8030">
        <v>0.22</v>
      </c>
      <c r="Z8030">
        <v>218</v>
      </c>
      <c r="AA8030">
        <f t="shared" si="250"/>
        <v>72.666666666666671</v>
      </c>
    </row>
    <row r="8031" spans="1:27" x14ac:dyDescent="0.25">
      <c r="A8031" t="s">
        <v>3083</v>
      </c>
      <c r="B8031">
        <v>2003</v>
      </c>
      <c r="C8031" t="str">
        <f t="shared" si="251"/>
        <v>Drug Era 1992-2006</v>
      </c>
      <c r="D8031" t="s">
        <v>19</v>
      </c>
      <c r="E8031">
        <v>328</v>
      </c>
      <c r="F8031">
        <v>43</v>
      </c>
      <c r="G8031">
        <v>13</v>
      </c>
      <c r="H8031">
        <v>16</v>
      </c>
      <c r="I8031">
        <v>42</v>
      </c>
      <c r="J8031">
        <v>3</v>
      </c>
      <c r="K8031">
        <v>0</v>
      </c>
      <c r="L8031">
        <v>6</v>
      </c>
      <c r="M8031">
        <v>1</v>
      </c>
      <c r="Q8031">
        <v>92</v>
      </c>
      <c r="R8031">
        <v>5.33</v>
      </c>
      <c r="X8031">
        <v>40</v>
      </c>
      <c r="Y8031">
        <v>0.3</v>
      </c>
      <c r="Z8031">
        <v>218</v>
      </c>
      <c r="AA8031">
        <f t="shared" si="250"/>
        <v>72.666666666666671</v>
      </c>
    </row>
    <row r="8032" spans="1:27" x14ac:dyDescent="0.25">
      <c r="A8032" t="s">
        <v>1297</v>
      </c>
      <c r="B8032">
        <v>2005</v>
      </c>
      <c r="C8032" t="str">
        <f t="shared" si="251"/>
        <v>Drug Era 1992-2006</v>
      </c>
      <c r="D8032" t="s">
        <v>19</v>
      </c>
      <c r="E8032">
        <v>328</v>
      </c>
      <c r="F8032">
        <v>50</v>
      </c>
      <c r="G8032">
        <v>9</v>
      </c>
      <c r="H8032">
        <v>39</v>
      </c>
      <c r="I8032">
        <v>54</v>
      </c>
      <c r="J8032">
        <v>0</v>
      </c>
      <c r="K8032">
        <v>7</v>
      </c>
      <c r="L8032">
        <v>6</v>
      </c>
      <c r="M8032">
        <v>0</v>
      </c>
      <c r="Q8032">
        <v>73</v>
      </c>
      <c r="R8032">
        <v>6.19</v>
      </c>
      <c r="X8032">
        <v>24</v>
      </c>
      <c r="Z8032">
        <v>218</v>
      </c>
      <c r="AA8032">
        <f t="shared" si="250"/>
        <v>72.666666666666671</v>
      </c>
    </row>
    <row r="8033" spans="1:27" x14ac:dyDescent="0.25">
      <c r="A8033" t="s">
        <v>669</v>
      </c>
      <c r="B8033">
        <v>1976</v>
      </c>
      <c r="C8033" t="str">
        <f t="shared" si="251"/>
        <v>Pre-Drug 1970-1991</v>
      </c>
      <c r="D8033" t="s">
        <v>18</v>
      </c>
      <c r="E8033">
        <v>328</v>
      </c>
      <c r="F8033">
        <v>29</v>
      </c>
      <c r="G8033">
        <v>6</v>
      </c>
      <c r="H8033">
        <v>42</v>
      </c>
      <c r="I8033">
        <v>36</v>
      </c>
      <c r="J8033">
        <v>8</v>
      </c>
      <c r="K8033">
        <v>8</v>
      </c>
      <c r="L8033">
        <v>2</v>
      </c>
      <c r="M8033">
        <v>1</v>
      </c>
      <c r="Q8033">
        <v>67</v>
      </c>
      <c r="R8033">
        <v>3.56</v>
      </c>
      <c r="X8033">
        <v>22</v>
      </c>
      <c r="Y8033">
        <v>0.24</v>
      </c>
      <c r="Z8033">
        <v>220</v>
      </c>
      <c r="AA8033">
        <f t="shared" si="250"/>
        <v>73.333333333333329</v>
      </c>
    </row>
    <row r="8034" spans="1:27" x14ac:dyDescent="0.25">
      <c r="A8034" t="s">
        <v>1564</v>
      </c>
      <c r="B8034">
        <v>1989</v>
      </c>
      <c r="C8034" t="str">
        <f t="shared" si="251"/>
        <v>Pre-Drug 1970-1991</v>
      </c>
      <c r="D8034" t="s">
        <v>19</v>
      </c>
      <c r="E8034">
        <v>328</v>
      </c>
      <c r="F8034">
        <v>34</v>
      </c>
      <c r="G8034">
        <v>4</v>
      </c>
      <c r="H8034">
        <v>36</v>
      </c>
      <c r="I8034">
        <v>34</v>
      </c>
      <c r="J8034">
        <v>9</v>
      </c>
      <c r="K8034">
        <v>1</v>
      </c>
      <c r="L8034">
        <v>1</v>
      </c>
      <c r="M8034">
        <v>1</v>
      </c>
      <c r="Q8034">
        <v>78</v>
      </c>
      <c r="R8034">
        <v>4.1500000000000004</v>
      </c>
      <c r="X8034">
        <v>47</v>
      </c>
      <c r="Y8034">
        <v>0.27</v>
      </c>
      <c r="Z8034">
        <v>221</v>
      </c>
      <c r="AA8034">
        <f t="shared" si="250"/>
        <v>73.666666666666671</v>
      </c>
    </row>
    <row r="8035" spans="1:27" x14ac:dyDescent="0.25">
      <c r="A8035" t="s">
        <v>2001</v>
      </c>
      <c r="B8035">
        <v>1996</v>
      </c>
      <c r="C8035" t="str">
        <f t="shared" si="251"/>
        <v>Pre-Drug 1970-1991</v>
      </c>
      <c r="D8035" t="s">
        <v>19</v>
      </c>
      <c r="E8035">
        <v>328</v>
      </c>
      <c r="F8035">
        <v>36</v>
      </c>
      <c r="G8035">
        <v>6</v>
      </c>
      <c r="H8035">
        <v>36</v>
      </c>
      <c r="I8035">
        <v>91</v>
      </c>
      <c r="J8035">
        <v>1</v>
      </c>
      <c r="K8035">
        <v>4</v>
      </c>
      <c r="L8035">
        <v>2</v>
      </c>
      <c r="M8035">
        <v>0</v>
      </c>
      <c r="Q8035">
        <v>75</v>
      </c>
      <c r="R8035">
        <v>4.3600000000000003</v>
      </c>
      <c r="X8035">
        <v>27</v>
      </c>
      <c r="Y8035">
        <v>0.22</v>
      </c>
      <c r="Z8035">
        <v>223</v>
      </c>
      <c r="AA8035">
        <f t="shared" si="250"/>
        <v>74.333333333333329</v>
      </c>
    </row>
    <row r="8036" spans="1:27" x14ac:dyDescent="0.25">
      <c r="A8036" t="s">
        <v>2323</v>
      </c>
      <c r="B8036">
        <v>1975</v>
      </c>
      <c r="C8036" t="str">
        <f t="shared" si="251"/>
        <v>Pre-Drug 1970-1991</v>
      </c>
      <c r="D8036" t="s">
        <v>18</v>
      </c>
      <c r="E8036">
        <v>328</v>
      </c>
      <c r="F8036">
        <v>35</v>
      </c>
      <c r="G8036">
        <v>1</v>
      </c>
      <c r="H8036">
        <v>16</v>
      </c>
      <c r="I8036">
        <v>40</v>
      </c>
      <c r="J8036">
        <v>2</v>
      </c>
      <c r="K8036">
        <v>2</v>
      </c>
      <c r="L8036">
        <v>0</v>
      </c>
      <c r="M8036">
        <v>0</v>
      </c>
      <c r="Q8036">
        <v>93</v>
      </c>
      <c r="R8036">
        <v>4.22</v>
      </c>
      <c r="X8036">
        <v>32</v>
      </c>
      <c r="Y8036">
        <v>0.3</v>
      </c>
      <c r="Z8036">
        <v>224</v>
      </c>
      <c r="AA8036">
        <f t="shared" si="250"/>
        <v>74.666666666666671</v>
      </c>
    </row>
    <row r="8037" spans="1:27" x14ac:dyDescent="0.25">
      <c r="A8037" t="s">
        <v>2848</v>
      </c>
      <c r="B8037">
        <v>1981</v>
      </c>
      <c r="C8037" t="str">
        <f t="shared" si="251"/>
        <v>Pre-Drug 1970-1991</v>
      </c>
      <c r="D8037" t="s">
        <v>18</v>
      </c>
      <c r="E8037">
        <v>328</v>
      </c>
      <c r="F8037">
        <v>42</v>
      </c>
      <c r="G8037">
        <v>6</v>
      </c>
      <c r="H8037">
        <v>30</v>
      </c>
      <c r="I8037">
        <v>39</v>
      </c>
      <c r="J8037">
        <v>15</v>
      </c>
      <c r="K8037">
        <v>1</v>
      </c>
      <c r="L8037">
        <v>1</v>
      </c>
      <c r="M8037">
        <v>0</v>
      </c>
      <c r="Q8037">
        <v>73</v>
      </c>
      <c r="R8037">
        <v>5.0599999999999996</v>
      </c>
      <c r="X8037">
        <v>33</v>
      </c>
      <c r="Y8037">
        <v>0.25</v>
      </c>
      <c r="Z8037">
        <v>224</v>
      </c>
      <c r="AA8037">
        <f t="shared" si="250"/>
        <v>74.666666666666671</v>
      </c>
    </row>
    <row r="8038" spans="1:27" x14ac:dyDescent="0.25">
      <c r="A8038" t="s">
        <v>454</v>
      </c>
      <c r="B8038">
        <v>2006</v>
      </c>
      <c r="C8038" t="str">
        <f t="shared" si="251"/>
        <v>Drug Era 1992-2006</v>
      </c>
      <c r="D8038" t="s">
        <v>19</v>
      </c>
      <c r="E8038">
        <v>328</v>
      </c>
      <c r="F8038">
        <v>39</v>
      </c>
      <c r="G8038">
        <v>9</v>
      </c>
      <c r="H8038">
        <v>19</v>
      </c>
      <c r="I8038">
        <v>53</v>
      </c>
      <c r="J8038">
        <v>3</v>
      </c>
      <c r="K8038">
        <v>4</v>
      </c>
      <c r="L8038">
        <v>7</v>
      </c>
      <c r="M8038">
        <v>0</v>
      </c>
      <c r="Q8038">
        <v>93</v>
      </c>
      <c r="R8038">
        <v>4.68</v>
      </c>
      <c r="X8038">
        <v>51</v>
      </c>
      <c r="Z8038">
        <v>225</v>
      </c>
      <c r="AA8038">
        <f t="shared" si="250"/>
        <v>75</v>
      </c>
    </row>
    <row r="8039" spans="1:27" x14ac:dyDescent="0.25">
      <c r="A8039" t="s">
        <v>2488</v>
      </c>
      <c r="B8039">
        <v>1972</v>
      </c>
      <c r="C8039" t="str">
        <f t="shared" si="251"/>
        <v>Pre-Drug 1970-1991</v>
      </c>
      <c r="D8039" t="s">
        <v>18</v>
      </c>
      <c r="E8039">
        <v>328</v>
      </c>
      <c r="F8039">
        <v>26</v>
      </c>
      <c r="G8039">
        <v>3</v>
      </c>
      <c r="H8039">
        <v>31</v>
      </c>
      <c r="I8039">
        <v>38</v>
      </c>
      <c r="J8039">
        <v>6</v>
      </c>
      <c r="K8039">
        <v>2</v>
      </c>
      <c r="L8039">
        <v>2</v>
      </c>
      <c r="M8039">
        <v>0</v>
      </c>
      <c r="Q8039">
        <v>73</v>
      </c>
      <c r="R8039">
        <v>3.09</v>
      </c>
      <c r="X8039">
        <v>37</v>
      </c>
      <c r="Y8039">
        <v>0.25</v>
      </c>
      <c r="Z8039">
        <v>227</v>
      </c>
      <c r="AA8039">
        <f t="shared" si="250"/>
        <v>75.666666666666671</v>
      </c>
    </row>
    <row r="8040" spans="1:27" x14ac:dyDescent="0.25">
      <c r="A8040" t="s">
        <v>2729</v>
      </c>
      <c r="B8040">
        <v>1983</v>
      </c>
      <c r="C8040" t="str">
        <f t="shared" si="251"/>
        <v>Pre-Drug 1970-1991</v>
      </c>
      <c r="D8040" t="s">
        <v>18</v>
      </c>
      <c r="E8040">
        <v>328</v>
      </c>
      <c r="F8040">
        <v>25</v>
      </c>
      <c r="G8040">
        <v>4</v>
      </c>
      <c r="H8040">
        <v>33</v>
      </c>
      <c r="I8040">
        <v>54</v>
      </c>
      <c r="J8040">
        <v>7</v>
      </c>
      <c r="K8040">
        <v>2</v>
      </c>
      <c r="L8040">
        <v>2</v>
      </c>
      <c r="M8040">
        <v>0</v>
      </c>
      <c r="Q8040">
        <v>67</v>
      </c>
      <c r="R8040">
        <v>2.96</v>
      </c>
      <c r="X8040">
        <v>48</v>
      </c>
      <c r="Y8040">
        <v>0.23</v>
      </c>
      <c r="Z8040">
        <v>228</v>
      </c>
      <c r="AA8040">
        <f t="shared" si="250"/>
        <v>76</v>
      </c>
    </row>
    <row r="8041" spans="1:27" x14ac:dyDescent="0.25">
      <c r="A8041" t="s">
        <v>2129</v>
      </c>
      <c r="B8041">
        <v>1995</v>
      </c>
      <c r="C8041" t="str">
        <f t="shared" si="251"/>
        <v>Pre-Drug 1970-1991</v>
      </c>
      <c r="D8041" t="s">
        <v>18</v>
      </c>
      <c r="E8041">
        <v>328</v>
      </c>
      <c r="F8041">
        <v>31</v>
      </c>
      <c r="G8041">
        <v>8</v>
      </c>
      <c r="H8041">
        <v>28</v>
      </c>
      <c r="I8041">
        <v>71</v>
      </c>
      <c r="J8041">
        <v>5</v>
      </c>
      <c r="K8041">
        <v>7</v>
      </c>
      <c r="L8041">
        <v>1</v>
      </c>
      <c r="M8041">
        <v>0</v>
      </c>
      <c r="Q8041">
        <v>71</v>
      </c>
      <c r="R8041">
        <v>3.64</v>
      </c>
      <c r="X8041">
        <v>36</v>
      </c>
      <c r="Y8041">
        <v>0.23</v>
      </c>
      <c r="Z8041">
        <v>230</v>
      </c>
      <c r="AA8041">
        <f t="shared" si="250"/>
        <v>76.666666666666671</v>
      </c>
    </row>
    <row r="8042" spans="1:27" x14ac:dyDescent="0.25">
      <c r="A8042" t="s">
        <v>1435</v>
      </c>
      <c r="B8042">
        <v>1971</v>
      </c>
      <c r="C8042" t="str">
        <f t="shared" si="251"/>
        <v>Pre-Drug 1970-1991</v>
      </c>
      <c r="D8042" t="s">
        <v>19</v>
      </c>
      <c r="E8042">
        <v>328</v>
      </c>
      <c r="F8042">
        <v>33</v>
      </c>
      <c r="G8042">
        <v>10</v>
      </c>
      <c r="H8042">
        <v>26</v>
      </c>
      <c r="I8042">
        <v>50</v>
      </c>
      <c r="J8042">
        <v>6</v>
      </c>
      <c r="K8042">
        <v>2</v>
      </c>
      <c r="L8042">
        <v>0</v>
      </c>
      <c r="M8042">
        <v>0</v>
      </c>
      <c r="Q8042">
        <v>69</v>
      </c>
      <c r="R8042">
        <v>3.84</v>
      </c>
      <c r="X8042">
        <v>44</v>
      </c>
      <c r="Y8042">
        <v>0.23</v>
      </c>
      <c r="Z8042">
        <v>232</v>
      </c>
      <c r="AA8042">
        <f t="shared" si="250"/>
        <v>77.333333333333329</v>
      </c>
    </row>
    <row r="8043" spans="1:27" x14ac:dyDescent="0.25">
      <c r="A8043" t="s">
        <v>3000</v>
      </c>
      <c r="B8043">
        <v>2007</v>
      </c>
      <c r="C8043" t="str">
        <f t="shared" si="251"/>
        <v>Post Drug Era 2007-2012</v>
      </c>
      <c r="D8043" t="s">
        <v>18</v>
      </c>
      <c r="E8043">
        <v>328</v>
      </c>
      <c r="F8043">
        <v>31</v>
      </c>
      <c r="G8043">
        <v>4</v>
      </c>
      <c r="H8043">
        <v>27</v>
      </c>
      <c r="I8043">
        <v>48</v>
      </c>
      <c r="J8043">
        <v>4</v>
      </c>
      <c r="K8043">
        <v>1</v>
      </c>
      <c r="L8043">
        <v>5</v>
      </c>
      <c r="M8043">
        <v>0</v>
      </c>
      <c r="Q8043">
        <v>67</v>
      </c>
      <c r="R8043">
        <v>3.59</v>
      </c>
      <c r="X8043">
        <v>40</v>
      </c>
      <c r="Z8043">
        <v>233</v>
      </c>
      <c r="AA8043">
        <f t="shared" si="250"/>
        <v>77.666666666666671</v>
      </c>
    </row>
    <row r="8044" spans="1:27" x14ac:dyDescent="0.25">
      <c r="A8044" t="s">
        <v>486</v>
      </c>
      <c r="B8044">
        <v>2003</v>
      </c>
      <c r="C8044" t="str">
        <f t="shared" si="251"/>
        <v>Drug Era 1992-2006</v>
      </c>
      <c r="D8044" t="s">
        <v>19</v>
      </c>
      <c r="E8044">
        <v>328</v>
      </c>
      <c r="F8044">
        <v>38</v>
      </c>
      <c r="G8044">
        <v>12</v>
      </c>
      <c r="H8044">
        <v>19</v>
      </c>
      <c r="I8044">
        <v>47</v>
      </c>
      <c r="J8044">
        <v>6</v>
      </c>
      <c r="K8044">
        <v>0</v>
      </c>
      <c r="L8044">
        <v>4</v>
      </c>
      <c r="M8044">
        <v>0</v>
      </c>
      <c r="Q8044">
        <v>72</v>
      </c>
      <c r="R8044">
        <v>4.33</v>
      </c>
      <c r="X8044">
        <v>33</v>
      </c>
      <c r="Y8044">
        <v>0.24</v>
      </c>
      <c r="Z8044">
        <v>237</v>
      </c>
      <c r="AA8044">
        <f t="shared" si="250"/>
        <v>79</v>
      </c>
    </row>
    <row r="8045" spans="1:27" x14ac:dyDescent="0.25">
      <c r="A8045" t="s">
        <v>282</v>
      </c>
      <c r="B8045">
        <v>2002</v>
      </c>
      <c r="C8045" t="str">
        <f t="shared" si="251"/>
        <v>Drug Era 1992-2006</v>
      </c>
      <c r="D8045" t="s">
        <v>18</v>
      </c>
      <c r="E8045">
        <v>328</v>
      </c>
      <c r="F8045">
        <v>30</v>
      </c>
      <c r="G8045">
        <v>5</v>
      </c>
      <c r="H8045">
        <v>33</v>
      </c>
      <c r="I8045">
        <v>65</v>
      </c>
      <c r="J8045">
        <v>6</v>
      </c>
      <c r="K8045">
        <v>1</v>
      </c>
      <c r="L8045">
        <v>2</v>
      </c>
      <c r="M8045">
        <v>0</v>
      </c>
      <c r="Q8045">
        <v>65</v>
      </c>
      <c r="R8045">
        <v>3.39</v>
      </c>
      <c r="X8045">
        <v>43</v>
      </c>
      <c r="Z8045">
        <v>239</v>
      </c>
      <c r="AA8045">
        <f t="shared" si="250"/>
        <v>79.666666666666671</v>
      </c>
    </row>
    <row r="8046" spans="1:27" x14ac:dyDescent="0.25">
      <c r="A8046" t="s">
        <v>1573</v>
      </c>
      <c r="B8046">
        <v>2009</v>
      </c>
      <c r="C8046" t="str">
        <f t="shared" si="251"/>
        <v>Post Drug Era 2007-2012</v>
      </c>
      <c r="D8046" t="s">
        <v>18</v>
      </c>
      <c r="E8046">
        <v>328</v>
      </c>
      <c r="F8046">
        <v>30</v>
      </c>
      <c r="G8046">
        <v>7</v>
      </c>
      <c r="H8046">
        <v>10</v>
      </c>
      <c r="I8046">
        <v>74</v>
      </c>
      <c r="J8046">
        <v>0</v>
      </c>
      <c r="K8046">
        <v>1</v>
      </c>
      <c r="L8046">
        <v>2</v>
      </c>
      <c r="M8046">
        <v>0</v>
      </c>
      <c r="Q8046">
        <v>80</v>
      </c>
      <c r="R8046">
        <v>3.39</v>
      </c>
      <c r="X8046">
        <v>32</v>
      </c>
      <c r="Z8046">
        <v>239</v>
      </c>
      <c r="AA8046">
        <f t="shared" si="250"/>
        <v>79.666666666666671</v>
      </c>
    </row>
    <row r="8047" spans="1:27" x14ac:dyDescent="0.25">
      <c r="A8047" t="s">
        <v>990</v>
      </c>
      <c r="B8047">
        <v>1974</v>
      </c>
      <c r="C8047" t="str">
        <f t="shared" si="251"/>
        <v>Pre-Drug 1970-1991</v>
      </c>
      <c r="D8047" t="s">
        <v>18</v>
      </c>
      <c r="E8047">
        <v>328</v>
      </c>
      <c r="F8047">
        <v>24</v>
      </c>
      <c r="G8047">
        <v>4</v>
      </c>
      <c r="H8047">
        <v>27</v>
      </c>
      <c r="I8047">
        <v>45</v>
      </c>
      <c r="J8047">
        <v>10</v>
      </c>
      <c r="K8047">
        <v>2</v>
      </c>
      <c r="L8047">
        <v>2</v>
      </c>
      <c r="M8047">
        <v>0</v>
      </c>
      <c r="Q8047">
        <v>66</v>
      </c>
      <c r="R8047">
        <v>2.64</v>
      </c>
      <c r="X8047">
        <v>45</v>
      </c>
      <c r="Y8047">
        <v>0.22</v>
      </c>
      <c r="Z8047">
        <v>245</v>
      </c>
      <c r="AA8047">
        <f t="shared" si="250"/>
        <v>81.666666666666671</v>
      </c>
    </row>
    <row r="8048" spans="1:27" x14ac:dyDescent="0.25">
      <c r="A8048" t="s">
        <v>2767</v>
      </c>
      <c r="B8048">
        <v>1981</v>
      </c>
      <c r="C8048" t="str">
        <f t="shared" si="251"/>
        <v>Pre-Drug 1970-1991</v>
      </c>
      <c r="D8048" t="s">
        <v>18</v>
      </c>
      <c r="E8048">
        <v>328</v>
      </c>
      <c r="F8048">
        <v>24</v>
      </c>
      <c r="G8048">
        <v>5</v>
      </c>
      <c r="H8048">
        <v>24</v>
      </c>
      <c r="I8048">
        <v>57</v>
      </c>
      <c r="J8048">
        <v>8</v>
      </c>
      <c r="K8048">
        <v>0</v>
      </c>
      <c r="L8048">
        <v>1</v>
      </c>
      <c r="M8048">
        <v>1</v>
      </c>
      <c r="Q8048">
        <v>64</v>
      </c>
      <c r="R8048">
        <v>2.62</v>
      </c>
      <c r="X8048">
        <v>26</v>
      </c>
      <c r="Y8048">
        <v>0.21</v>
      </c>
      <c r="Z8048">
        <v>247</v>
      </c>
      <c r="AA8048">
        <f t="shared" si="250"/>
        <v>82.333333333333329</v>
      </c>
    </row>
    <row r="8049" spans="1:27" x14ac:dyDescent="0.25">
      <c r="A8049" t="s">
        <v>1218</v>
      </c>
      <c r="B8049">
        <v>2005</v>
      </c>
      <c r="C8049" t="str">
        <f t="shared" si="251"/>
        <v>Drug Era 1992-2006</v>
      </c>
      <c r="D8049" t="s">
        <v>19</v>
      </c>
      <c r="E8049">
        <v>328</v>
      </c>
      <c r="F8049">
        <v>25</v>
      </c>
      <c r="G8049">
        <v>5</v>
      </c>
      <c r="H8049">
        <v>23</v>
      </c>
      <c r="I8049">
        <v>77</v>
      </c>
      <c r="J8049">
        <v>0</v>
      </c>
      <c r="K8049">
        <v>3</v>
      </c>
      <c r="L8049">
        <v>2</v>
      </c>
      <c r="M8049">
        <v>0</v>
      </c>
      <c r="Q8049">
        <v>61</v>
      </c>
      <c r="R8049">
        <v>2.67</v>
      </c>
      <c r="X8049">
        <v>39</v>
      </c>
      <c r="Z8049">
        <v>253</v>
      </c>
      <c r="AA8049">
        <f t="shared" si="250"/>
        <v>84.333333333333329</v>
      </c>
    </row>
    <row r="8050" spans="1:27" x14ac:dyDescent="0.25">
      <c r="A8050" t="s">
        <v>3094</v>
      </c>
      <c r="B8050">
        <v>1998</v>
      </c>
      <c r="C8050" t="str">
        <f t="shared" si="251"/>
        <v>Drug Era 1992-2006</v>
      </c>
      <c r="D8050" t="s">
        <v>19</v>
      </c>
      <c r="E8050">
        <v>329</v>
      </c>
      <c r="F8050">
        <v>59</v>
      </c>
      <c r="G8050">
        <v>14</v>
      </c>
      <c r="H8050">
        <v>33</v>
      </c>
      <c r="I8050">
        <v>30</v>
      </c>
      <c r="J8050">
        <v>1</v>
      </c>
      <c r="K8050">
        <v>2</v>
      </c>
      <c r="L8050">
        <v>0</v>
      </c>
      <c r="M8050">
        <v>1</v>
      </c>
      <c r="Q8050">
        <v>95</v>
      </c>
      <c r="R8050">
        <v>7.66</v>
      </c>
      <c r="X8050">
        <v>36</v>
      </c>
      <c r="Z8050">
        <v>208</v>
      </c>
      <c r="AA8050">
        <f t="shared" si="250"/>
        <v>69.333333333333329</v>
      </c>
    </row>
    <row r="8051" spans="1:27" x14ac:dyDescent="0.25">
      <c r="A8051" t="s">
        <v>3011</v>
      </c>
      <c r="B8051">
        <v>1977</v>
      </c>
      <c r="C8051" t="str">
        <f t="shared" si="251"/>
        <v>Pre-Drug 1970-1991</v>
      </c>
      <c r="D8051" t="s">
        <v>18</v>
      </c>
      <c r="E8051">
        <v>329</v>
      </c>
      <c r="F8051">
        <v>47</v>
      </c>
      <c r="G8051">
        <v>8</v>
      </c>
      <c r="H8051">
        <v>44</v>
      </c>
      <c r="I8051">
        <v>32</v>
      </c>
      <c r="J8051">
        <v>4</v>
      </c>
      <c r="K8051">
        <v>2</v>
      </c>
      <c r="L8051">
        <v>3</v>
      </c>
      <c r="M8051">
        <v>1</v>
      </c>
      <c r="Q8051">
        <v>81</v>
      </c>
      <c r="R8051">
        <v>6.07</v>
      </c>
      <c r="X8051">
        <v>38</v>
      </c>
      <c r="Y8051">
        <v>0.28999999999999998</v>
      </c>
      <c r="Z8051">
        <v>209</v>
      </c>
      <c r="AA8051">
        <f t="shared" si="250"/>
        <v>69.666666666666671</v>
      </c>
    </row>
    <row r="8052" spans="1:27" x14ac:dyDescent="0.25">
      <c r="A8052" t="s">
        <v>2411</v>
      </c>
      <c r="B8052">
        <v>1998</v>
      </c>
      <c r="C8052" t="str">
        <f t="shared" si="251"/>
        <v>Drug Era 1992-2006</v>
      </c>
      <c r="D8052" t="s">
        <v>19</v>
      </c>
      <c r="E8052">
        <v>329</v>
      </c>
      <c r="F8052">
        <v>51</v>
      </c>
      <c r="G8052">
        <v>6</v>
      </c>
      <c r="H8052">
        <v>30</v>
      </c>
      <c r="I8052">
        <v>62</v>
      </c>
      <c r="J8052">
        <v>0</v>
      </c>
      <c r="K8052">
        <v>6</v>
      </c>
      <c r="L8052">
        <v>3</v>
      </c>
      <c r="M8052">
        <v>1</v>
      </c>
      <c r="Q8052">
        <v>88</v>
      </c>
      <c r="R8052">
        <v>6.56</v>
      </c>
      <c r="X8052">
        <v>26</v>
      </c>
      <c r="Z8052">
        <v>210</v>
      </c>
      <c r="AA8052">
        <f t="shared" si="250"/>
        <v>70</v>
      </c>
    </row>
    <row r="8053" spans="1:27" x14ac:dyDescent="0.25">
      <c r="A8053" t="s">
        <v>649</v>
      </c>
      <c r="B8053">
        <v>1999</v>
      </c>
      <c r="C8053" t="str">
        <f t="shared" si="251"/>
        <v>Drug Era 1992-2006</v>
      </c>
      <c r="D8053" t="s">
        <v>18</v>
      </c>
      <c r="E8053">
        <v>329</v>
      </c>
      <c r="F8053">
        <v>33</v>
      </c>
      <c r="G8053">
        <v>9</v>
      </c>
      <c r="H8053">
        <v>43</v>
      </c>
      <c r="I8053">
        <v>88</v>
      </c>
      <c r="J8053">
        <v>4</v>
      </c>
      <c r="K8053">
        <v>9</v>
      </c>
      <c r="L8053">
        <v>3</v>
      </c>
      <c r="M8053">
        <v>0</v>
      </c>
      <c r="Q8053">
        <v>68</v>
      </c>
      <c r="R8053">
        <v>4.1399999999999997</v>
      </c>
      <c r="X8053">
        <v>59</v>
      </c>
      <c r="Y8053">
        <v>0</v>
      </c>
      <c r="Z8053">
        <v>215</v>
      </c>
      <c r="AA8053">
        <f t="shared" si="250"/>
        <v>71.666666666666671</v>
      </c>
    </row>
    <row r="8054" spans="1:27" x14ac:dyDescent="0.25">
      <c r="A8054" t="s">
        <v>2722</v>
      </c>
      <c r="B8054">
        <v>1978</v>
      </c>
      <c r="C8054" t="str">
        <f t="shared" si="251"/>
        <v>Pre-Drug 1970-1991</v>
      </c>
      <c r="D8054" t="s">
        <v>19</v>
      </c>
      <c r="E8054">
        <v>329</v>
      </c>
      <c r="F8054">
        <v>43</v>
      </c>
      <c r="G8054">
        <v>5</v>
      </c>
      <c r="H8054">
        <v>39</v>
      </c>
      <c r="I8054">
        <v>42</v>
      </c>
      <c r="J8054">
        <v>1</v>
      </c>
      <c r="K8054">
        <v>3</v>
      </c>
      <c r="L8054">
        <v>4</v>
      </c>
      <c r="M8054">
        <v>0</v>
      </c>
      <c r="Q8054">
        <v>78</v>
      </c>
      <c r="R8054">
        <v>5.33</v>
      </c>
      <c r="X8054">
        <v>53</v>
      </c>
      <c r="Y8054">
        <v>0.28000000000000003</v>
      </c>
      <c r="Z8054">
        <v>218</v>
      </c>
      <c r="AA8054">
        <f t="shared" si="250"/>
        <v>72.666666666666671</v>
      </c>
    </row>
    <row r="8055" spans="1:27" x14ac:dyDescent="0.25">
      <c r="A8055" t="s">
        <v>1612</v>
      </c>
      <c r="B8055">
        <v>1996</v>
      </c>
      <c r="C8055" t="str">
        <f t="shared" si="251"/>
        <v>Pre-Drug 1970-1991</v>
      </c>
      <c r="D8055" t="s">
        <v>19</v>
      </c>
      <c r="E8055">
        <v>329</v>
      </c>
      <c r="F8055">
        <v>46</v>
      </c>
      <c r="G8055">
        <v>13</v>
      </c>
      <c r="H8055">
        <v>22</v>
      </c>
      <c r="I8055">
        <v>59</v>
      </c>
      <c r="J8055">
        <v>4</v>
      </c>
      <c r="K8055">
        <v>3</v>
      </c>
      <c r="L8055">
        <v>5</v>
      </c>
      <c r="M8055">
        <v>0</v>
      </c>
      <c r="Q8055">
        <v>87</v>
      </c>
      <c r="R8055">
        <v>5.7</v>
      </c>
      <c r="X8055">
        <v>29</v>
      </c>
      <c r="Y8055">
        <v>0.26</v>
      </c>
      <c r="Z8055">
        <v>218</v>
      </c>
      <c r="AA8055">
        <f t="shared" si="250"/>
        <v>72.666666666666671</v>
      </c>
    </row>
    <row r="8056" spans="1:27" x14ac:dyDescent="0.25">
      <c r="A8056" t="s">
        <v>1542</v>
      </c>
      <c r="B8056">
        <v>1986</v>
      </c>
      <c r="C8056" t="str">
        <f t="shared" si="251"/>
        <v>Pre-Drug 1970-1991</v>
      </c>
      <c r="D8056" t="s">
        <v>19</v>
      </c>
      <c r="E8056">
        <v>329</v>
      </c>
      <c r="F8056">
        <v>41</v>
      </c>
      <c r="G8056">
        <v>5</v>
      </c>
      <c r="H8056">
        <v>23</v>
      </c>
      <c r="I8056">
        <v>30</v>
      </c>
      <c r="J8056">
        <v>6</v>
      </c>
      <c r="K8056">
        <v>2</v>
      </c>
      <c r="L8056">
        <v>0</v>
      </c>
      <c r="M8056">
        <v>0</v>
      </c>
      <c r="Q8056">
        <v>93</v>
      </c>
      <c r="R8056">
        <v>5.05</v>
      </c>
      <c r="X8056">
        <v>32</v>
      </c>
      <c r="Y8056">
        <v>0.3</v>
      </c>
      <c r="Z8056">
        <v>219</v>
      </c>
      <c r="AA8056">
        <f t="shared" si="250"/>
        <v>73</v>
      </c>
    </row>
    <row r="8057" spans="1:27" x14ac:dyDescent="0.25">
      <c r="A8057" t="s">
        <v>1182</v>
      </c>
      <c r="B8057">
        <v>1997</v>
      </c>
      <c r="C8057" t="str">
        <f t="shared" si="251"/>
        <v>Drug Era 1992-2006</v>
      </c>
      <c r="D8057" t="s">
        <v>19</v>
      </c>
      <c r="E8057">
        <v>329</v>
      </c>
      <c r="F8057">
        <v>36</v>
      </c>
      <c r="G8057">
        <v>7</v>
      </c>
      <c r="H8057">
        <v>40</v>
      </c>
      <c r="I8057">
        <v>65</v>
      </c>
      <c r="J8057">
        <v>1</v>
      </c>
      <c r="K8057">
        <v>4</v>
      </c>
      <c r="L8057">
        <v>2</v>
      </c>
      <c r="M8057">
        <v>1</v>
      </c>
      <c r="Q8057">
        <v>74</v>
      </c>
      <c r="R8057">
        <v>4.42</v>
      </c>
      <c r="X8057">
        <v>33</v>
      </c>
      <c r="Y8057">
        <v>0.26</v>
      </c>
      <c r="Z8057">
        <v>220</v>
      </c>
      <c r="AA8057">
        <f t="shared" si="250"/>
        <v>73.333333333333329</v>
      </c>
    </row>
    <row r="8058" spans="1:27" x14ac:dyDescent="0.25">
      <c r="A8058" t="s">
        <v>395</v>
      </c>
      <c r="B8058">
        <v>2004</v>
      </c>
      <c r="C8058" t="str">
        <f t="shared" si="251"/>
        <v>Drug Era 1992-2006</v>
      </c>
      <c r="D8058" t="s">
        <v>18</v>
      </c>
      <c r="E8058">
        <v>329</v>
      </c>
      <c r="F8058">
        <v>41</v>
      </c>
      <c r="G8058">
        <v>7</v>
      </c>
      <c r="H8058">
        <v>32</v>
      </c>
      <c r="I8058">
        <v>44</v>
      </c>
      <c r="J8058">
        <v>8</v>
      </c>
      <c r="K8058">
        <v>2</v>
      </c>
      <c r="L8058">
        <v>3</v>
      </c>
      <c r="M8058">
        <v>0</v>
      </c>
      <c r="Q8058">
        <v>86</v>
      </c>
      <c r="R8058">
        <v>5.01</v>
      </c>
      <c r="X8058">
        <v>31</v>
      </c>
      <c r="Y8058">
        <v>0.28999999999999998</v>
      </c>
      <c r="Z8058">
        <v>221</v>
      </c>
      <c r="AA8058">
        <f t="shared" si="250"/>
        <v>73.666666666666671</v>
      </c>
    </row>
    <row r="8059" spans="1:27" x14ac:dyDescent="0.25">
      <c r="A8059" t="s">
        <v>2811</v>
      </c>
      <c r="B8059">
        <v>2006</v>
      </c>
      <c r="C8059" t="str">
        <f t="shared" si="251"/>
        <v>Drug Era 1992-2006</v>
      </c>
      <c r="D8059" t="s">
        <v>19</v>
      </c>
      <c r="E8059">
        <v>329</v>
      </c>
      <c r="F8059">
        <v>35</v>
      </c>
      <c r="G8059">
        <v>10</v>
      </c>
      <c r="H8059">
        <v>32</v>
      </c>
      <c r="I8059">
        <v>40</v>
      </c>
      <c r="J8059">
        <v>1</v>
      </c>
      <c r="K8059">
        <v>1</v>
      </c>
      <c r="L8059">
        <v>3</v>
      </c>
      <c r="M8059">
        <v>1</v>
      </c>
      <c r="Q8059">
        <v>83</v>
      </c>
      <c r="R8059">
        <v>4.28</v>
      </c>
      <c r="X8059">
        <v>45</v>
      </c>
      <c r="Z8059">
        <v>221</v>
      </c>
      <c r="AA8059">
        <f t="shared" si="250"/>
        <v>73.666666666666671</v>
      </c>
    </row>
    <row r="8060" spans="1:27" x14ac:dyDescent="0.25">
      <c r="A8060" t="s">
        <v>2570</v>
      </c>
      <c r="B8060">
        <v>1981</v>
      </c>
      <c r="C8060" t="str">
        <f t="shared" si="251"/>
        <v>Pre-Drug 1970-1991</v>
      </c>
      <c r="D8060" t="s">
        <v>18</v>
      </c>
      <c r="E8060">
        <v>329</v>
      </c>
      <c r="F8060">
        <v>31</v>
      </c>
      <c r="G8060">
        <v>6</v>
      </c>
      <c r="H8060">
        <v>40</v>
      </c>
      <c r="I8060">
        <v>65</v>
      </c>
      <c r="J8060">
        <v>2</v>
      </c>
      <c r="K8060">
        <v>4</v>
      </c>
      <c r="L8060">
        <v>3</v>
      </c>
      <c r="M8060">
        <v>1</v>
      </c>
      <c r="Q8060">
        <v>74</v>
      </c>
      <c r="R8060">
        <v>3.77</v>
      </c>
      <c r="X8060">
        <v>49</v>
      </c>
      <c r="Y8060">
        <v>0.26</v>
      </c>
      <c r="Z8060">
        <v>222</v>
      </c>
      <c r="AA8060">
        <f t="shared" si="250"/>
        <v>74</v>
      </c>
    </row>
    <row r="8061" spans="1:27" x14ac:dyDescent="0.25">
      <c r="A8061" t="s">
        <v>1139</v>
      </c>
      <c r="B8061">
        <v>1996</v>
      </c>
      <c r="C8061" t="str">
        <f t="shared" si="251"/>
        <v>Pre-Drug 1970-1991</v>
      </c>
      <c r="D8061" t="s">
        <v>19</v>
      </c>
      <c r="E8061">
        <v>329</v>
      </c>
      <c r="F8061">
        <v>47</v>
      </c>
      <c r="G8061">
        <v>14</v>
      </c>
      <c r="H8061">
        <v>31</v>
      </c>
      <c r="I8061">
        <v>46</v>
      </c>
      <c r="J8061">
        <v>1</v>
      </c>
      <c r="K8061">
        <v>9</v>
      </c>
      <c r="L8061">
        <v>2</v>
      </c>
      <c r="M8061">
        <v>1</v>
      </c>
      <c r="Q8061">
        <v>83</v>
      </c>
      <c r="R8061">
        <v>5.69</v>
      </c>
      <c r="X8061">
        <v>35</v>
      </c>
      <c r="Y8061">
        <v>0.25</v>
      </c>
      <c r="Z8061">
        <v>223</v>
      </c>
      <c r="AA8061">
        <f t="shared" si="250"/>
        <v>74.333333333333329</v>
      </c>
    </row>
    <row r="8062" spans="1:27" x14ac:dyDescent="0.25">
      <c r="A8062" t="s">
        <v>748</v>
      </c>
      <c r="B8062">
        <v>1984</v>
      </c>
      <c r="C8062" t="str">
        <f t="shared" si="251"/>
        <v>Pre-Drug 1970-1991</v>
      </c>
      <c r="D8062" t="s">
        <v>18</v>
      </c>
      <c r="E8062">
        <v>329</v>
      </c>
      <c r="F8062">
        <v>28</v>
      </c>
      <c r="G8062">
        <v>3</v>
      </c>
      <c r="H8062">
        <v>36</v>
      </c>
      <c r="I8062">
        <v>65</v>
      </c>
      <c r="J8062">
        <v>11</v>
      </c>
      <c r="K8062">
        <v>3</v>
      </c>
      <c r="L8062">
        <v>1</v>
      </c>
      <c r="M8062">
        <v>1</v>
      </c>
      <c r="Q8062">
        <v>74</v>
      </c>
      <c r="R8062">
        <v>3.35</v>
      </c>
      <c r="X8062">
        <v>34</v>
      </c>
      <c r="Y8062">
        <v>0.26</v>
      </c>
      <c r="Z8062">
        <v>226</v>
      </c>
      <c r="AA8062">
        <f t="shared" si="250"/>
        <v>75.333333333333329</v>
      </c>
    </row>
    <row r="8063" spans="1:27" x14ac:dyDescent="0.25">
      <c r="A8063" t="s">
        <v>2631</v>
      </c>
      <c r="B8063">
        <v>2005</v>
      </c>
      <c r="C8063" t="str">
        <f t="shared" si="251"/>
        <v>Drug Era 1992-2006</v>
      </c>
      <c r="D8063" t="s">
        <v>19</v>
      </c>
      <c r="E8063">
        <v>329</v>
      </c>
      <c r="F8063">
        <v>26</v>
      </c>
      <c r="G8063">
        <v>6</v>
      </c>
      <c r="H8063">
        <v>42</v>
      </c>
      <c r="I8063">
        <v>76</v>
      </c>
      <c r="J8063">
        <v>4</v>
      </c>
      <c r="K8063">
        <v>2</v>
      </c>
      <c r="L8063">
        <v>2</v>
      </c>
      <c r="M8063">
        <v>0</v>
      </c>
      <c r="Q8063">
        <v>68</v>
      </c>
      <c r="R8063">
        <v>3.11</v>
      </c>
      <c r="X8063">
        <v>25</v>
      </c>
      <c r="Z8063">
        <v>226</v>
      </c>
      <c r="AA8063">
        <f t="shared" si="250"/>
        <v>75.333333333333329</v>
      </c>
    </row>
    <row r="8064" spans="1:27" x14ac:dyDescent="0.25">
      <c r="A8064" t="s">
        <v>53</v>
      </c>
      <c r="B8064">
        <v>2010</v>
      </c>
      <c r="C8064" t="str">
        <f t="shared" si="251"/>
        <v>Post Drug Era 2007-2012</v>
      </c>
      <c r="D8064" t="s">
        <v>19</v>
      </c>
      <c r="E8064">
        <v>329</v>
      </c>
      <c r="F8064">
        <v>38</v>
      </c>
      <c r="G8064">
        <v>6</v>
      </c>
      <c r="H8064">
        <v>34</v>
      </c>
      <c r="I8064">
        <v>49</v>
      </c>
      <c r="J8064">
        <v>5</v>
      </c>
      <c r="K8064">
        <v>2</v>
      </c>
      <c r="L8064">
        <v>2</v>
      </c>
      <c r="M8064">
        <v>0</v>
      </c>
      <c r="Q8064">
        <v>78</v>
      </c>
      <c r="R8064">
        <v>4.5199999999999996</v>
      </c>
      <c r="X8064">
        <v>42</v>
      </c>
      <c r="Z8064">
        <v>227</v>
      </c>
      <c r="AA8064">
        <f t="shared" si="250"/>
        <v>75.666666666666671</v>
      </c>
    </row>
    <row r="8065" spans="1:27" x14ac:dyDescent="0.25">
      <c r="A8065" t="s">
        <v>748</v>
      </c>
      <c r="B8065">
        <v>1985</v>
      </c>
      <c r="C8065" t="str">
        <f t="shared" si="251"/>
        <v>Pre-Drug 1970-1991</v>
      </c>
      <c r="D8065" t="s">
        <v>18</v>
      </c>
      <c r="E8065">
        <v>329</v>
      </c>
      <c r="F8065">
        <v>34</v>
      </c>
      <c r="G8065">
        <v>7</v>
      </c>
      <c r="H8065">
        <v>43</v>
      </c>
      <c r="I8065">
        <v>49</v>
      </c>
      <c r="J8065">
        <v>6</v>
      </c>
      <c r="K8065">
        <v>4</v>
      </c>
      <c r="L8065">
        <v>2</v>
      </c>
      <c r="M8065">
        <v>1</v>
      </c>
      <c r="Q8065">
        <v>69</v>
      </c>
      <c r="R8065">
        <v>4.03</v>
      </c>
      <c r="X8065">
        <v>40</v>
      </c>
      <c r="Y8065">
        <v>0.24</v>
      </c>
      <c r="Z8065">
        <v>228</v>
      </c>
      <c r="AA8065">
        <f t="shared" si="250"/>
        <v>76</v>
      </c>
    </row>
    <row r="8066" spans="1:27" x14ac:dyDescent="0.25">
      <c r="A8066" t="s">
        <v>2571</v>
      </c>
      <c r="B8066">
        <v>2007</v>
      </c>
      <c r="C8066" t="str">
        <f t="shared" si="251"/>
        <v>Post Drug Era 2007-2012</v>
      </c>
      <c r="D8066" t="s">
        <v>18</v>
      </c>
      <c r="E8066">
        <v>329</v>
      </c>
      <c r="F8066">
        <v>32</v>
      </c>
      <c r="G8066">
        <v>10</v>
      </c>
      <c r="H8066">
        <v>27</v>
      </c>
      <c r="I8066">
        <v>73</v>
      </c>
      <c r="J8066">
        <v>3</v>
      </c>
      <c r="K8066">
        <v>2</v>
      </c>
      <c r="L8066">
        <v>4</v>
      </c>
      <c r="M8066">
        <v>0</v>
      </c>
      <c r="Q8066">
        <v>78</v>
      </c>
      <c r="R8066">
        <v>3.79</v>
      </c>
      <c r="X8066">
        <v>47</v>
      </c>
      <c r="Z8066">
        <v>228</v>
      </c>
      <c r="AA8066">
        <f t="shared" ref="AA8066:AA8129" si="252">Z8066/3</f>
        <v>76</v>
      </c>
    </row>
    <row r="8067" spans="1:27" x14ac:dyDescent="0.25">
      <c r="A8067" t="s">
        <v>1623</v>
      </c>
      <c r="B8067">
        <v>2008</v>
      </c>
      <c r="C8067" t="str">
        <f t="shared" ref="C8067:C8130" si="253">IF(B8067&lt;1997,"Pre-Drug 1970-1991",IF(B8067&lt;=2006,"Drug Era 1992-2006","Post Drug Era 2007-2012"))</f>
        <v>Post Drug Era 2007-2012</v>
      </c>
      <c r="D8067" t="s">
        <v>19</v>
      </c>
      <c r="E8067">
        <v>329</v>
      </c>
      <c r="F8067">
        <v>33</v>
      </c>
      <c r="G8067">
        <v>7</v>
      </c>
      <c r="H8067">
        <v>32</v>
      </c>
      <c r="I8067">
        <v>67</v>
      </c>
      <c r="J8067">
        <v>1</v>
      </c>
      <c r="K8067">
        <v>3</v>
      </c>
      <c r="L8067">
        <v>1</v>
      </c>
      <c r="M8067">
        <v>0</v>
      </c>
      <c r="Q8067">
        <v>74</v>
      </c>
      <c r="R8067">
        <v>3.91</v>
      </c>
      <c r="X8067">
        <v>32</v>
      </c>
      <c r="Z8067">
        <v>228</v>
      </c>
      <c r="AA8067">
        <f t="shared" si="252"/>
        <v>76</v>
      </c>
    </row>
    <row r="8068" spans="1:27" x14ac:dyDescent="0.25">
      <c r="A8068" t="s">
        <v>41</v>
      </c>
      <c r="B8068">
        <v>1996</v>
      </c>
      <c r="C8068" t="str">
        <f t="shared" si="253"/>
        <v>Pre-Drug 1970-1991</v>
      </c>
      <c r="D8068" t="s">
        <v>19</v>
      </c>
      <c r="E8068">
        <v>329</v>
      </c>
      <c r="F8068">
        <v>34</v>
      </c>
      <c r="G8068">
        <v>11</v>
      </c>
      <c r="H8068">
        <v>23</v>
      </c>
      <c r="I8068">
        <v>68</v>
      </c>
      <c r="J8068">
        <v>3</v>
      </c>
      <c r="K8068">
        <v>2</v>
      </c>
      <c r="L8068">
        <v>5</v>
      </c>
      <c r="M8068">
        <v>0</v>
      </c>
      <c r="Q8068">
        <v>76</v>
      </c>
      <c r="R8068">
        <v>4.01</v>
      </c>
      <c r="X8068">
        <v>23</v>
      </c>
      <c r="Y8068">
        <v>0.23</v>
      </c>
      <c r="Z8068">
        <v>229</v>
      </c>
      <c r="AA8068">
        <f t="shared" si="252"/>
        <v>76.333333333333329</v>
      </c>
    </row>
    <row r="8069" spans="1:27" x14ac:dyDescent="0.25">
      <c r="A8069" t="s">
        <v>1827</v>
      </c>
      <c r="B8069">
        <v>2003</v>
      </c>
      <c r="C8069" t="str">
        <f t="shared" si="253"/>
        <v>Drug Era 1992-2006</v>
      </c>
      <c r="D8069" t="s">
        <v>18</v>
      </c>
      <c r="E8069">
        <v>329</v>
      </c>
      <c r="F8069">
        <v>40</v>
      </c>
      <c r="G8069">
        <v>8</v>
      </c>
      <c r="H8069">
        <v>11</v>
      </c>
      <c r="I8069">
        <v>38</v>
      </c>
      <c r="J8069">
        <v>2</v>
      </c>
      <c r="K8069">
        <v>4</v>
      </c>
      <c r="L8069">
        <v>1</v>
      </c>
      <c r="M8069">
        <v>0</v>
      </c>
      <c r="Q8069">
        <v>91</v>
      </c>
      <c r="R8069">
        <v>4.72</v>
      </c>
      <c r="X8069">
        <v>38</v>
      </c>
      <c r="Y8069">
        <v>0.28999999999999998</v>
      </c>
      <c r="Z8069">
        <v>229</v>
      </c>
      <c r="AA8069">
        <f t="shared" si="252"/>
        <v>76.333333333333329</v>
      </c>
    </row>
    <row r="8070" spans="1:27" x14ac:dyDescent="0.25">
      <c r="A8070" t="s">
        <v>1428</v>
      </c>
      <c r="B8070">
        <v>2000</v>
      </c>
      <c r="C8070" t="str">
        <f t="shared" si="253"/>
        <v>Drug Era 1992-2006</v>
      </c>
      <c r="D8070" t="s">
        <v>19</v>
      </c>
      <c r="E8070">
        <v>329</v>
      </c>
      <c r="F8070">
        <v>32</v>
      </c>
      <c r="G8070">
        <v>5</v>
      </c>
      <c r="H8070">
        <v>25</v>
      </c>
      <c r="I8070">
        <v>66</v>
      </c>
      <c r="J8070">
        <v>4</v>
      </c>
      <c r="K8070">
        <v>0</v>
      </c>
      <c r="L8070">
        <v>3</v>
      </c>
      <c r="M8070">
        <v>0</v>
      </c>
      <c r="Q8070">
        <v>79</v>
      </c>
      <c r="R8070">
        <v>3.76</v>
      </c>
      <c r="X8070">
        <v>32</v>
      </c>
      <c r="Y8070">
        <v>0</v>
      </c>
      <c r="Z8070">
        <v>230</v>
      </c>
      <c r="AA8070">
        <f t="shared" si="252"/>
        <v>76.666666666666671</v>
      </c>
    </row>
    <row r="8071" spans="1:27" x14ac:dyDescent="0.25">
      <c r="A8071" t="s">
        <v>2553</v>
      </c>
      <c r="B8071">
        <v>1989</v>
      </c>
      <c r="C8071" t="str">
        <f t="shared" si="253"/>
        <v>Pre-Drug 1970-1991</v>
      </c>
      <c r="D8071" t="s">
        <v>19</v>
      </c>
      <c r="E8071">
        <v>329</v>
      </c>
      <c r="F8071">
        <v>24</v>
      </c>
      <c r="G8071">
        <v>2</v>
      </c>
      <c r="H8071">
        <v>19</v>
      </c>
      <c r="I8071">
        <v>69</v>
      </c>
      <c r="J8071">
        <v>3</v>
      </c>
      <c r="K8071">
        <v>6</v>
      </c>
      <c r="L8071">
        <v>2</v>
      </c>
      <c r="M8071">
        <v>1</v>
      </c>
      <c r="Q8071">
        <v>81</v>
      </c>
      <c r="R8071">
        <v>2.81</v>
      </c>
      <c r="X8071">
        <v>47</v>
      </c>
      <c r="Y8071">
        <v>0.26</v>
      </c>
      <c r="Z8071">
        <v>231</v>
      </c>
      <c r="AA8071">
        <f t="shared" si="252"/>
        <v>77</v>
      </c>
    </row>
    <row r="8072" spans="1:27" x14ac:dyDescent="0.25">
      <c r="A8072" t="s">
        <v>2632</v>
      </c>
      <c r="B8072">
        <v>1984</v>
      </c>
      <c r="C8072" t="str">
        <f t="shared" si="253"/>
        <v>Pre-Drug 1970-1991</v>
      </c>
      <c r="D8072" t="s">
        <v>18</v>
      </c>
      <c r="E8072">
        <v>329</v>
      </c>
      <c r="F8072">
        <v>18</v>
      </c>
      <c r="G8072">
        <v>1</v>
      </c>
      <c r="H8072">
        <v>54</v>
      </c>
      <c r="I8072">
        <v>32</v>
      </c>
      <c r="J8072">
        <v>5</v>
      </c>
      <c r="K8072">
        <v>1</v>
      </c>
      <c r="L8072">
        <v>3</v>
      </c>
      <c r="M8072">
        <v>0</v>
      </c>
      <c r="Q8072">
        <v>57</v>
      </c>
      <c r="R8072">
        <v>2.09</v>
      </c>
      <c r="X8072">
        <v>36</v>
      </c>
      <c r="Y8072">
        <v>0.21</v>
      </c>
      <c r="Z8072">
        <v>233</v>
      </c>
      <c r="AA8072">
        <f t="shared" si="252"/>
        <v>77.666666666666671</v>
      </c>
    </row>
    <row r="8073" spans="1:27" x14ac:dyDescent="0.25">
      <c r="A8073" t="s">
        <v>422</v>
      </c>
      <c r="B8073">
        <v>1979</v>
      </c>
      <c r="C8073" t="str">
        <f t="shared" si="253"/>
        <v>Pre-Drug 1970-1991</v>
      </c>
      <c r="D8073" t="s">
        <v>19</v>
      </c>
      <c r="E8073">
        <v>329</v>
      </c>
      <c r="F8073">
        <v>30</v>
      </c>
      <c r="G8073">
        <v>10</v>
      </c>
      <c r="H8073">
        <v>25</v>
      </c>
      <c r="I8073">
        <v>44</v>
      </c>
      <c r="J8073">
        <v>7</v>
      </c>
      <c r="K8073">
        <v>3</v>
      </c>
      <c r="L8073">
        <v>1</v>
      </c>
      <c r="M8073">
        <v>0</v>
      </c>
      <c r="Q8073">
        <v>74</v>
      </c>
      <c r="R8073">
        <v>3.43</v>
      </c>
      <c r="X8073">
        <v>56</v>
      </c>
      <c r="Y8073">
        <v>0.24</v>
      </c>
      <c r="Z8073">
        <v>236</v>
      </c>
      <c r="AA8073">
        <f t="shared" si="252"/>
        <v>78.666666666666671</v>
      </c>
    </row>
    <row r="8074" spans="1:27" x14ac:dyDescent="0.25">
      <c r="A8074" t="s">
        <v>113</v>
      </c>
      <c r="B8074">
        <v>1988</v>
      </c>
      <c r="C8074" t="str">
        <f t="shared" si="253"/>
        <v>Pre-Drug 1970-1991</v>
      </c>
      <c r="D8074" t="s">
        <v>18</v>
      </c>
      <c r="E8074">
        <v>329</v>
      </c>
      <c r="F8074">
        <v>27</v>
      </c>
      <c r="G8074">
        <v>4</v>
      </c>
      <c r="H8074">
        <v>32</v>
      </c>
      <c r="I8074">
        <v>71</v>
      </c>
      <c r="J8074">
        <v>11</v>
      </c>
      <c r="K8074">
        <v>7</v>
      </c>
      <c r="L8074">
        <v>1</v>
      </c>
      <c r="M8074">
        <v>0</v>
      </c>
      <c r="Q8074">
        <v>72</v>
      </c>
      <c r="R8074">
        <v>3.06</v>
      </c>
      <c r="X8074">
        <v>42</v>
      </c>
      <c r="Y8074">
        <v>0.25</v>
      </c>
      <c r="Z8074">
        <v>238</v>
      </c>
      <c r="AA8074">
        <f t="shared" si="252"/>
        <v>79.333333333333329</v>
      </c>
    </row>
    <row r="8075" spans="1:27" x14ac:dyDescent="0.25">
      <c r="A8075" t="s">
        <v>1714</v>
      </c>
      <c r="B8075">
        <v>2001</v>
      </c>
      <c r="C8075" t="str">
        <f t="shared" si="253"/>
        <v>Drug Era 1992-2006</v>
      </c>
      <c r="D8075" t="s">
        <v>18</v>
      </c>
      <c r="E8075">
        <v>329</v>
      </c>
      <c r="F8075">
        <v>30</v>
      </c>
      <c r="G8075">
        <v>4</v>
      </c>
      <c r="H8075">
        <v>26</v>
      </c>
      <c r="I8075">
        <v>80</v>
      </c>
      <c r="J8075">
        <v>3</v>
      </c>
      <c r="K8075">
        <v>4</v>
      </c>
      <c r="L8075">
        <v>5</v>
      </c>
      <c r="M8075">
        <v>0</v>
      </c>
      <c r="Q8075">
        <v>60</v>
      </c>
      <c r="R8075">
        <v>3.39</v>
      </c>
      <c r="X8075">
        <v>34</v>
      </c>
      <c r="Z8075">
        <v>239</v>
      </c>
      <c r="AA8075">
        <f t="shared" si="252"/>
        <v>79.666666666666671</v>
      </c>
    </row>
    <row r="8076" spans="1:27" x14ac:dyDescent="0.25">
      <c r="A8076" t="s">
        <v>2268</v>
      </c>
      <c r="B8076">
        <v>2005</v>
      </c>
      <c r="C8076" t="str">
        <f t="shared" si="253"/>
        <v>Drug Era 1992-2006</v>
      </c>
      <c r="D8076" t="s">
        <v>18</v>
      </c>
      <c r="E8076">
        <v>329</v>
      </c>
      <c r="F8076">
        <v>29</v>
      </c>
      <c r="G8076">
        <v>7</v>
      </c>
      <c r="H8076">
        <v>23</v>
      </c>
      <c r="I8076">
        <v>60</v>
      </c>
      <c r="J8076">
        <v>2</v>
      </c>
      <c r="K8076">
        <v>1</v>
      </c>
      <c r="L8076">
        <v>6</v>
      </c>
      <c r="M8076">
        <v>0</v>
      </c>
      <c r="Q8076">
        <v>73</v>
      </c>
      <c r="R8076">
        <v>3.28</v>
      </c>
      <c r="X8076">
        <v>26</v>
      </c>
      <c r="Z8076">
        <v>239</v>
      </c>
      <c r="AA8076">
        <f t="shared" si="252"/>
        <v>79.666666666666671</v>
      </c>
    </row>
    <row r="8077" spans="1:27" x14ac:dyDescent="0.25">
      <c r="A8077" t="s">
        <v>1740</v>
      </c>
      <c r="B8077">
        <v>1980</v>
      </c>
      <c r="C8077" t="str">
        <f t="shared" si="253"/>
        <v>Pre-Drug 1970-1991</v>
      </c>
      <c r="D8077" t="s">
        <v>19</v>
      </c>
      <c r="E8077">
        <v>329</v>
      </c>
      <c r="F8077">
        <v>27</v>
      </c>
      <c r="G8077">
        <v>5</v>
      </c>
      <c r="H8077">
        <v>34</v>
      </c>
      <c r="I8077">
        <v>68</v>
      </c>
      <c r="J8077">
        <v>5</v>
      </c>
      <c r="K8077">
        <v>6</v>
      </c>
      <c r="L8077">
        <v>1</v>
      </c>
      <c r="M8077">
        <v>0</v>
      </c>
      <c r="Q8077">
        <v>69</v>
      </c>
      <c r="R8077">
        <v>3.01</v>
      </c>
      <c r="X8077">
        <v>41</v>
      </c>
      <c r="Y8077">
        <v>0.24</v>
      </c>
      <c r="Z8077">
        <v>242</v>
      </c>
      <c r="AA8077">
        <f t="shared" si="252"/>
        <v>80.666666666666671</v>
      </c>
    </row>
    <row r="8078" spans="1:27" x14ac:dyDescent="0.25">
      <c r="A8078" t="s">
        <v>462</v>
      </c>
      <c r="B8078">
        <v>2006</v>
      </c>
      <c r="C8078" t="str">
        <f t="shared" si="253"/>
        <v>Drug Era 1992-2006</v>
      </c>
      <c r="D8078" t="s">
        <v>18</v>
      </c>
      <c r="E8078">
        <v>329</v>
      </c>
      <c r="F8078">
        <v>34</v>
      </c>
      <c r="G8078">
        <v>12</v>
      </c>
      <c r="H8078">
        <v>12</v>
      </c>
      <c r="I8078">
        <v>56</v>
      </c>
      <c r="J8078">
        <v>5</v>
      </c>
      <c r="K8078">
        <v>4</v>
      </c>
      <c r="L8078">
        <v>3</v>
      </c>
      <c r="M8078">
        <v>0</v>
      </c>
      <c r="Q8078">
        <v>81</v>
      </c>
      <c r="R8078">
        <v>3.79</v>
      </c>
      <c r="X8078">
        <v>53</v>
      </c>
      <c r="Z8078">
        <v>242</v>
      </c>
      <c r="AA8078">
        <f t="shared" si="252"/>
        <v>80.666666666666671</v>
      </c>
    </row>
    <row r="8079" spans="1:27" x14ac:dyDescent="0.25">
      <c r="A8079" t="s">
        <v>1648</v>
      </c>
      <c r="B8079">
        <v>2001</v>
      </c>
      <c r="C8079" t="str">
        <f t="shared" si="253"/>
        <v>Drug Era 1992-2006</v>
      </c>
      <c r="D8079" t="s">
        <v>18</v>
      </c>
      <c r="E8079">
        <v>329</v>
      </c>
      <c r="F8079">
        <v>36</v>
      </c>
      <c r="G8079">
        <v>10</v>
      </c>
      <c r="H8079">
        <v>24</v>
      </c>
      <c r="I8079">
        <v>69</v>
      </c>
      <c r="J8079">
        <v>2</v>
      </c>
      <c r="K8079">
        <v>1</v>
      </c>
      <c r="L8079">
        <v>0</v>
      </c>
      <c r="M8079">
        <v>0</v>
      </c>
      <c r="Q8079">
        <v>74</v>
      </c>
      <c r="R8079">
        <v>4</v>
      </c>
      <c r="X8079">
        <v>39</v>
      </c>
      <c r="Z8079">
        <v>243</v>
      </c>
      <c r="AA8079">
        <f t="shared" si="252"/>
        <v>81</v>
      </c>
    </row>
    <row r="8080" spans="1:27" x14ac:dyDescent="0.25">
      <c r="A8080" t="s">
        <v>1400</v>
      </c>
      <c r="B8080">
        <v>1998</v>
      </c>
      <c r="C8080" t="str">
        <f t="shared" si="253"/>
        <v>Drug Era 1992-2006</v>
      </c>
      <c r="D8080" t="s">
        <v>18</v>
      </c>
      <c r="E8080">
        <v>329</v>
      </c>
      <c r="F8080">
        <v>12</v>
      </c>
      <c r="G8080">
        <v>4</v>
      </c>
      <c r="H8080">
        <v>26</v>
      </c>
      <c r="I8080">
        <v>116</v>
      </c>
      <c r="J8080">
        <v>1</v>
      </c>
      <c r="K8080">
        <v>0</v>
      </c>
      <c r="L8080">
        <v>3</v>
      </c>
      <c r="M8080">
        <v>0</v>
      </c>
      <c r="Q8080">
        <v>57</v>
      </c>
      <c r="R8080">
        <v>1.28</v>
      </c>
      <c r="X8080">
        <v>33</v>
      </c>
      <c r="Z8080">
        <v>253</v>
      </c>
      <c r="AA8080">
        <f t="shared" si="252"/>
        <v>84.333333333333329</v>
      </c>
    </row>
    <row r="8081" spans="1:27" x14ac:dyDescent="0.25">
      <c r="A8081" t="s">
        <v>555</v>
      </c>
      <c r="B8081">
        <v>2011</v>
      </c>
      <c r="C8081" t="str">
        <f t="shared" si="253"/>
        <v>Post Drug Era 2007-2012</v>
      </c>
      <c r="D8081" t="s">
        <v>18</v>
      </c>
      <c r="E8081">
        <v>329</v>
      </c>
      <c r="F8081">
        <v>18</v>
      </c>
      <c r="G8081">
        <v>11</v>
      </c>
      <c r="H8081">
        <v>26</v>
      </c>
      <c r="I8081">
        <v>104</v>
      </c>
      <c r="J8081">
        <v>2</v>
      </c>
      <c r="K8081">
        <v>1</v>
      </c>
      <c r="L8081">
        <v>0</v>
      </c>
      <c r="M8081">
        <v>0</v>
      </c>
      <c r="Q8081">
        <v>48</v>
      </c>
      <c r="R8081">
        <v>1.83</v>
      </c>
      <c r="X8081">
        <v>51</v>
      </c>
      <c r="Z8081">
        <v>265</v>
      </c>
      <c r="AA8081">
        <f t="shared" si="252"/>
        <v>88.333333333333329</v>
      </c>
    </row>
    <row r="8082" spans="1:27" x14ac:dyDescent="0.25">
      <c r="A8082" t="s">
        <v>3060</v>
      </c>
      <c r="B8082">
        <v>1989</v>
      </c>
      <c r="C8082" t="str">
        <f t="shared" si="253"/>
        <v>Pre-Drug 1970-1991</v>
      </c>
      <c r="D8082" t="s">
        <v>19</v>
      </c>
      <c r="E8082">
        <v>330</v>
      </c>
      <c r="F8082">
        <v>29</v>
      </c>
      <c r="G8082">
        <v>5</v>
      </c>
      <c r="H8082">
        <v>46</v>
      </c>
      <c r="I8082">
        <v>33</v>
      </c>
      <c r="J8082">
        <v>10</v>
      </c>
      <c r="K8082">
        <v>2</v>
      </c>
      <c r="L8082">
        <v>3</v>
      </c>
      <c r="M8082">
        <v>0</v>
      </c>
      <c r="Q8082">
        <v>70</v>
      </c>
      <c r="R8082">
        <v>3.64</v>
      </c>
      <c r="X8082">
        <v>50</v>
      </c>
      <c r="Y8082">
        <v>0.25</v>
      </c>
      <c r="Z8082">
        <v>215</v>
      </c>
      <c r="AA8082">
        <f t="shared" si="252"/>
        <v>71.666666666666671</v>
      </c>
    </row>
    <row r="8083" spans="1:27" x14ac:dyDescent="0.25">
      <c r="A8083" t="s">
        <v>254</v>
      </c>
      <c r="B8083">
        <v>2003</v>
      </c>
      <c r="C8083" t="str">
        <f t="shared" si="253"/>
        <v>Drug Era 1992-2006</v>
      </c>
      <c r="D8083" t="s">
        <v>18</v>
      </c>
      <c r="E8083">
        <v>330</v>
      </c>
      <c r="F8083">
        <v>37</v>
      </c>
      <c r="G8083">
        <v>10</v>
      </c>
      <c r="H8083">
        <v>40</v>
      </c>
      <c r="I8083">
        <v>54</v>
      </c>
      <c r="J8083">
        <v>5</v>
      </c>
      <c r="K8083">
        <v>8</v>
      </c>
      <c r="L8083">
        <v>6</v>
      </c>
      <c r="M8083">
        <v>0</v>
      </c>
      <c r="Q8083">
        <v>71</v>
      </c>
      <c r="R8083">
        <v>4.6500000000000004</v>
      </c>
      <c r="X8083">
        <v>61</v>
      </c>
      <c r="Y8083">
        <v>0.25</v>
      </c>
      <c r="Z8083">
        <v>215</v>
      </c>
      <c r="AA8083">
        <f t="shared" si="252"/>
        <v>71.666666666666671</v>
      </c>
    </row>
    <row r="8084" spans="1:27" x14ac:dyDescent="0.25">
      <c r="A8084" t="s">
        <v>40</v>
      </c>
      <c r="B8084">
        <v>1998</v>
      </c>
      <c r="C8084" t="str">
        <f t="shared" si="253"/>
        <v>Drug Era 1992-2006</v>
      </c>
      <c r="D8084" t="s">
        <v>18</v>
      </c>
      <c r="E8084">
        <v>330</v>
      </c>
      <c r="F8084">
        <v>35</v>
      </c>
      <c r="G8084">
        <v>7</v>
      </c>
      <c r="H8084">
        <v>41</v>
      </c>
      <c r="I8084">
        <v>73</v>
      </c>
      <c r="J8084">
        <v>3</v>
      </c>
      <c r="K8084">
        <v>4</v>
      </c>
      <c r="L8084">
        <v>1</v>
      </c>
      <c r="M8084">
        <v>3</v>
      </c>
      <c r="Q8084">
        <v>72</v>
      </c>
      <c r="R8084">
        <v>4.33</v>
      </c>
      <c r="X8084">
        <v>25</v>
      </c>
      <c r="Z8084">
        <v>218</v>
      </c>
      <c r="AA8084">
        <f t="shared" si="252"/>
        <v>72.666666666666671</v>
      </c>
    </row>
    <row r="8085" spans="1:27" x14ac:dyDescent="0.25">
      <c r="A8085" t="s">
        <v>1917</v>
      </c>
      <c r="B8085">
        <v>1979</v>
      </c>
      <c r="C8085" t="str">
        <f t="shared" si="253"/>
        <v>Pre-Drug 1970-1991</v>
      </c>
      <c r="D8085" t="s">
        <v>18</v>
      </c>
      <c r="E8085">
        <v>330</v>
      </c>
      <c r="F8085">
        <v>42</v>
      </c>
      <c r="G8085">
        <v>8</v>
      </c>
      <c r="H8085">
        <v>25</v>
      </c>
      <c r="I8085">
        <v>43</v>
      </c>
      <c r="J8085">
        <v>7</v>
      </c>
      <c r="K8085">
        <v>3</v>
      </c>
      <c r="L8085">
        <v>2</v>
      </c>
      <c r="M8085">
        <v>0</v>
      </c>
      <c r="Q8085">
        <v>95</v>
      </c>
      <c r="R8085">
        <v>5.18</v>
      </c>
      <c r="X8085">
        <v>58</v>
      </c>
      <c r="Y8085">
        <v>0.32</v>
      </c>
      <c r="Z8085">
        <v>219</v>
      </c>
      <c r="AA8085">
        <f t="shared" si="252"/>
        <v>73</v>
      </c>
    </row>
    <row r="8086" spans="1:27" x14ac:dyDescent="0.25">
      <c r="A8086" t="s">
        <v>1053</v>
      </c>
      <c r="B8086">
        <v>1991</v>
      </c>
      <c r="C8086" t="str">
        <f t="shared" si="253"/>
        <v>Pre-Drug 1970-1991</v>
      </c>
      <c r="D8086" t="s">
        <v>19</v>
      </c>
      <c r="E8086">
        <v>330</v>
      </c>
      <c r="F8086">
        <v>39</v>
      </c>
      <c r="G8086">
        <v>2</v>
      </c>
      <c r="H8086">
        <v>33</v>
      </c>
      <c r="I8086">
        <v>40</v>
      </c>
      <c r="J8086">
        <v>0</v>
      </c>
      <c r="K8086">
        <v>2</v>
      </c>
      <c r="L8086">
        <v>3</v>
      </c>
      <c r="M8086">
        <v>0</v>
      </c>
      <c r="Q8086">
        <v>84</v>
      </c>
      <c r="R8086">
        <v>4.8099999999999996</v>
      </c>
      <c r="X8086">
        <v>33</v>
      </c>
      <c r="Y8086">
        <v>0.28000000000000003</v>
      </c>
      <c r="Z8086">
        <v>219</v>
      </c>
      <c r="AA8086">
        <f t="shared" si="252"/>
        <v>73</v>
      </c>
    </row>
    <row r="8087" spans="1:27" x14ac:dyDescent="0.25">
      <c r="A8087" t="s">
        <v>1757</v>
      </c>
      <c r="B8087">
        <v>1983</v>
      </c>
      <c r="C8087" t="str">
        <f t="shared" si="253"/>
        <v>Pre-Drug 1970-1991</v>
      </c>
      <c r="D8087" t="s">
        <v>19</v>
      </c>
      <c r="E8087">
        <v>330</v>
      </c>
      <c r="F8087">
        <v>38</v>
      </c>
      <c r="G8087">
        <v>7</v>
      </c>
      <c r="H8087">
        <v>27</v>
      </c>
      <c r="I8087">
        <v>38</v>
      </c>
      <c r="J8087">
        <v>1</v>
      </c>
      <c r="K8087">
        <v>4</v>
      </c>
      <c r="L8087">
        <v>3</v>
      </c>
      <c r="M8087">
        <v>0</v>
      </c>
      <c r="Q8087">
        <v>90</v>
      </c>
      <c r="R8087">
        <v>4.66</v>
      </c>
      <c r="X8087">
        <v>61</v>
      </c>
      <c r="Y8087">
        <v>0.3</v>
      </c>
      <c r="Z8087">
        <v>220</v>
      </c>
      <c r="AA8087">
        <f t="shared" si="252"/>
        <v>73.333333333333329</v>
      </c>
    </row>
    <row r="8088" spans="1:27" x14ac:dyDescent="0.25">
      <c r="A8088" t="s">
        <v>1907</v>
      </c>
      <c r="B8088">
        <v>1980</v>
      </c>
      <c r="C8088" t="str">
        <f t="shared" si="253"/>
        <v>Pre-Drug 1970-1991</v>
      </c>
      <c r="D8088" t="s">
        <v>19</v>
      </c>
      <c r="E8088">
        <v>330</v>
      </c>
      <c r="F8088">
        <v>42</v>
      </c>
      <c r="G8088">
        <v>8</v>
      </c>
      <c r="H8088">
        <v>21</v>
      </c>
      <c r="I8088">
        <v>22</v>
      </c>
      <c r="J8088">
        <v>1</v>
      </c>
      <c r="K8088">
        <v>2</v>
      </c>
      <c r="L8088">
        <v>1</v>
      </c>
      <c r="M8088">
        <v>0</v>
      </c>
      <c r="Q8088">
        <v>97</v>
      </c>
      <c r="R8088">
        <v>5.13</v>
      </c>
      <c r="X8088">
        <v>31</v>
      </c>
      <c r="Y8088">
        <v>0.32</v>
      </c>
      <c r="Z8088">
        <v>221</v>
      </c>
      <c r="AA8088">
        <f t="shared" si="252"/>
        <v>73.666666666666671</v>
      </c>
    </row>
    <row r="8089" spans="1:27" x14ac:dyDescent="0.25">
      <c r="A8089" t="s">
        <v>2334</v>
      </c>
      <c r="B8089">
        <v>2012</v>
      </c>
      <c r="C8089" t="str">
        <f t="shared" si="253"/>
        <v>Post Drug Era 2007-2012</v>
      </c>
      <c r="D8089" t="s">
        <v>18</v>
      </c>
      <c r="E8089">
        <v>330</v>
      </c>
      <c r="F8089">
        <v>32</v>
      </c>
      <c r="G8089">
        <v>6</v>
      </c>
      <c r="H8089">
        <v>24</v>
      </c>
      <c r="I8089">
        <v>46</v>
      </c>
      <c r="J8089">
        <v>6</v>
      </c>
      <c r="K8089">
        <v>2</v>
      </c>
      <c r="L8089">
        <v>2</v>
      </c>
      <c r="M8089">
        <v>0</v>
      </c>
      <c r="Q8089">
        <v>81</v>
      </c>
      <c r="R8089">
        <v>3.91</v>
      </c>
      <c r="X8089">
        <v>27</v>
      </c>
      <c r="Z8089">
        <v>221</v>
      </c>
      <c r="AA8089">
        <f t="shared" si="252"/>
        <v>73.666666666666671</v>
      </c>
    </row>
    <row r="8090" spans="1:27" x14ac:dyDescent="0.25">
      <c r="A8090" t="s">
        <v>2407</v>
      </c>
      <c r="B8090">
        <v>1979</v>
      </c>
      <c r="C8090" t="str">
        <f t="shared" si="253"/>
        <v>Pre-Drug 1970-1991</v>
      </c>
      <c r="D8090" t="s">
        <v>19</v>
      </c>
      <c r="E8090">
        <v>330</v>
      </c>
      <c r="F8090">
        <v>40</v>
      </c>
      <c r="G8090">
        <v>9</v>
      </c>
      <c r="H8090">
        <v>34</v>
      </c>
      <c r="I8090">
        <v>26</v>
      </c>
      <c r="J8090">
        <v>4</v>
      </c>
      <c r="K8090">
        <v>4</v>
      </c>
      <c r="L8090">
        <v>3</v>
      </c>
      <c r="M8090">
        <v>0</v>
      </c>
      <c r="Q8090">
        <v>79</v>
      </c>
      <c r="R8090">
        <v>4.84</v>
      </c>
      <c r="X8090">
        <v>51</v>
      </c>
      <c r="Y8090">
        <v>0.27</v>
      </c>
      <c r="Z8090">
        <v>223</v>
      </c>
      <c r="AA8090">
        <f t="shared" si="252"/>
        <v>74.333333333333329</v>
      </c>
    </row>
    <row r="8091" spans="1:27" x14ac:dyDescent="0.25">
      <c r="A8091" t="s">
        <v>61</v>
      </c>
      <c r="B8091">
        <v>2002</v>
      </c>
      <c r="C8091" t="str">
        <f t="shared" si="253"/>
        <v>Drug Era 1992-2006</v>
      </c>
      <c r="D8091" t="s">
        <v>18</v>
      </c>
      <c r="E8091">
        <v>330</v>
      </c>
      <c r="F8091">
        <v>33</v>
      </c>
      <c r="G8091">
        <v>5</v>
      </c>
      <c r="H8091">
        <v>36</v>
      </c>
      <c r="I8091">
        <v>61</v>
      </c>
      <c r="J8091">
        <v>3</v>
      </c>
      <c r="K8091">
        <v>1</v>
      </c>
      <c r="L8091">
        <v>3</v>
      </c>
      <c r="M8091">
        <v>0</v>
      </c>
      <c r="Q8091">
        <v>73</v>
      </c>
      <c r="R8091">
        <v>4</v>
      </c>
      <c r="X8091">
        <v>31</v>
      </c>
      <c r="Z8091">
        <v>223</v>
      </c>
      <c r="AA8091">
        <f t="shared" si="252"/>
        <v>74.333333333333329</v>
      </c>
    </row>
    <row r="8092" spans="1:27" x14ac:dyDescent="0.25">
      <c r="A8092" t="s">
        <v>571</v>
      </c>
      <c r="B8092">
        <v>1972</v>
      </c>
      <c r="C8092" t="str">
        <f t="shared" si="253"/>
        <v>Pre-Drug 1970-1991</v>
      </c>
      <c r="D8092" t="s">
        <v>19</v>
      </c>
      <c r="E8092">
        <v>330</v>
      </c>
      <c r="F8092">
        <v>38</v>
      </c>
      <c r="G8092">
        <v>8</v>
      </c>
      <c r="H8092">
        <v>38</v>
      </c>
      <c r="I8092">
        <v>36</v>
      </c>
      <c r="J8092">
        <v>5</v>
      </c>
      <c r="K8092">
        <v>6</v>
      </c>
      <c r="L8092">
        <v>7</v>
      </c>
      <c r="M8092">
        <v>0</v>
      </c>
      <c r="Q8092">
        <v>74</v>
      </c>
      <c r="R8092">
        <v>4.58</v>
      </c>
      <c r="X8092">
        <v>28</v>
      </c>
      <c r="Y8092">
        <v>0.26</v>
      </c>
      <c r="Z8092">
        <v>224</v>
      </c>
      <c r="AA8092">
        <f t="shared" si="252"/>
        <v>74.666666666666671</v>
      </c>
    </row>
    <row r="8093" spans="1:27" x14ac:dyDescent="0.25">
      <c r="A8093" t="s">
        <v>2405</v>
      </c>
      <c r="B8093">
        <v>2009</v>
      </c>
      <c r="C8093" t="str">
        <f t="shared" si="253"/>
        <v>Post Drug Era 2007-2012</v>
      </c>
      <c r="D8093" t="s">
        <v>19</v>
      </c>
      <c r="E8093">
        <v>330</v>
      </c>
      <c r="F8093">
        <v>37</v>
      </c>
      <c r="G8093">
        <v>8</v>
      </c>
      <c r="H8093">
        <v>41</v>
      </c>
      <c r="I8093">
        <v>61</v>
      </c>
      <c r="J8093">
        <v>4</v>
      </c>
      <c r="K8093">
        <v>5</v>
      </c>
      <c r="L8093">
        <v>2</v>
      </c>
      <c r="M8093">
        <v>0</v>
      </c>
      <c r="Q8093">
        <v>70</v>
      </c>
      <c r="R8093">
        <v>4.4000000000000004</v>
      </c>
      <c r="X8093">
        <v>33</v>
      </c>
      <c r="Z8093">
        <v>227</v>
      </c>
      <c r="AA8093">
        <f t="shared" si="252"/>
        <v>75.666666666666671</v>
      </c>
    </row>
    <row r="8094" spans="1:27" x14ac:dyDescent="0.25">
      <c r="A8094" t="s">
        <v>2112</v>
      </c>
      <c r="B8094">
        <v>1983</v>
      </c>
      <c r="C8094" t="str">
        <f t="shared" si="253"/>
        <v>Pre-Drug 1970-1991</v>
      </c>
      <c r="D8094" t="s">
        <v>19</v>
      </c>
      <c r="E8094">
        <v>330</v>
      </c>
      <c r="F8094">
        <v>36</v>
      </c>
      <c r="G8094">
        <v>11</v>
      </c>
      <c r="H8094">
        <v>19</v>
      </c>
      <c r="I8094">
        <v>34</v>
      </c>
      <c r="J8094">
        <v>0</v>
      </c>
      <c r="K8094">
        <v>1</v>
      </c>
      <c r="L8094">
        <v>0</v>
      </c>
      <c r="M8094">
        <v>1</v>
      </c>
      <c r="Q8094">
        <v>86</v>
      </c>
      <c r="R8094">
        <v>4.2300000000000004</v>
      </c>
      <c r="X8094">
        <v>30</v>
      </c>
      <c r="Y8094">
        <v>0.28000000000000003</v>
      </c>
      <c r="Z8094">
        <v>230</v>
      </c>
      <c r="AA8094">
        <f t="shared" si="252"/>
        <v>76.666666666666671</v>
      </c>
    </row>
    <row r="8095" spans="1:27" x14ac:dyDescent="0.25">
      <c r="A8095" t="s">
        <v>2269</v>
      </c>
      <c r="B8095">
        <v>2002</v>
      </c>
      <c r="C8095" t="str">
        <f t="shared" si="253"/>
        <v>Drug Era 1992-2006</v>
      </c>
      <c r="D8095" t="s">
        <v>18</v>
      </c>
      <c r="E8095">
        <v>330</v>
      </c>
      <c r="F8095">
        <v>23</v>
      </c>
      <c r="G8095">
        <v>1</v>
      </c>
      <c r="H8095">
        <v>25</v>
      </c>
      <c r="I8095">
        <v>53</v>
      </c>
      <c r="J8095">
        <v>7</v>
      </c>
      <c r="K8095">
        <v>0</v>
      </c>
      <c r="L8095">
        <v>3</v>
      </c>
      <c r="M8095">
        <v>0</v>
      </c>
      <c r="Q8095">
        <v>80</v>
      </c>
      <c r="R8095">
        <v>2.7</v>
      </c>
      <c r="X8095">
        <v>31</v>
      </c>
      <c r="Z8095">
        <v>230</v>
      </c>
      <c r="AA8095">
        <f t="shared" si="252"/>
        <v>76.666666666666671</v>
      </c>
    </row>
    <row r="8096" spans="1:27" x14ac:dyDescent="0.25">
      <c r="A8096" t="s">
        <v>3119</v>
      </c>
      <c r="B8096">
        <v>2007</v>
      </c>
      <c r="C8096" t="str">
        <f t="shared" si="253"/>
        <v>Post Drug Era 2007-2012</v>
      </c>
      <c r="D8096" t="s">
        <v>19</v>
      </c>
      <c r="E8096">
        <v>330</v>
      </c>
      <c r="F8096">
        <v>31</v>
      </c>
      <c r="G8096">
        <v>6</v>
      </c>
      <c r="H8096">
        <v>41</v>
      </c>
      <c r="I8096">
        <v>39</v>
      </c>
      <c r="J8096">
        <v>2</v>
      </c>
      <c r="K8096">
        <v>4</v>
      </c>
      <c r="L8096">
        <v>5</v>
      </c>
      <c r="M8096">
        <v>0</v>
      </c>
      <c r="Q8096">
        <v>72</v>
      </c>
      <c r="R8096">
        <v>3.62</v>
      </c>
      <c r="X8096">
        <v>42</v>
      </c>
      <c r="Z8096">
        <v>231</v>
      </c>
      <c r="AA8096">
        <f t="shared" si="252"/>
        <v>77</v>
      </c>
    </row>
    <row r="8097" spans="1:27" x14ac:dyDescent="0.25">
      <c r="A8097" t="s">
        <v>585</v>
      </c>
      <c r="B8097">
        <v>1981</v>
      </c>
      <c r="C8097" t="str">
        <f t="shared" si="253"/>
        <v>Pre-Drug 1970-1991</v>
      </c>
      <c r="D8097" t="s">
        <v>19</v>
      </c>
      <c r="E8097">
        <v>330</v>
      </c>
      <c r="F8097">
        <v>22</v>
      </c>
      <c r="G8097">
        <v>1</v>
      </c>
      <c r="H8097">
        <v>31</v>
      </c>
      <c r="I8097">
        <v>22</v>
      </c>
      <c r="J8097">
        <v>8</v>
      </c>
      <c r="K8097">
        <v>2</v>
      </c>
      <c r="L8097">
        <v>1</v>
      </c>
      <c r="M8097">
        <v>0</v>
      </c>
      <c r="Q8097">
        <v>70</v>
      </c>
      <c r="R8097">
        <v>2.56</v>
      </c>
      <c r="X8097">
        <v>57</v>
      </c>
      <c r="Y8097">
        <v>0.24</v>
      </c>
      <c r="Z8097">
        <v>232</v>
      </c>
      <c r="AA8097">
        <f t="shared" si="252"/>
        <v>77.333333333333329</v>
      </c>
    </row>
    <row r="8098" spans="1:27" x14ac:dyDescent="0.25">
      <c r="A8098" t="s">
        <v>2241</v>
      </c>
      <c r="B8098">
        <v>1995</v>
      </c>
      <c r="C8098" t="str">
        <f t="shared" si="253"/>
        <v>Pre-Drug 1970-1991</v>
      </c>
      <c r="D8098" t="s">
        <v>18</v>
      </c>
      <c r="E8098">
        <v>330</v>
      </c>
      <c r="F8098">
        <v>33</v>
      </c>
      <c r="G8098">
        <v>7</v>
      </c>
      <c r="H8098">
        <v>22</v>
      </c>
      <c r="I8098">
        <v>33</v>
      </c>
      <c r="J8098">
        <v>0</v>
      </c>
      <c r="K8098">
        <v>5</v>
      </c>
      <c r="L8098">
        <v>2</v>
      </c>
      <c r="M8098">
        <v>0</v>
      </c>
      <c r="Q8098">
        <v>79</v>
      </c>
      <c r="R8098">
        <v>3.82</v>
      </c>
      <c r="X8098">
        <v>27</v>
      </c>
      <c r="Y8098">
        <v>0.25</v>
      </c>
      <c r="Z8098">
        <v>233</v>
      </c>
      <c r="AA8098">
        <f t="shared" si="252"/>
        <v>77.666666666666671</v>
      </c>
    </row>
    <row r="8099" spans="1:27" x14ac:dyDescent="0.25">
      <c r="A8099" t="s">
        <v>2815</v>
      </c>
      <c r="B8099">
        <v>2000</v>
      </c>
      <c r="C8099" t="str">
        <f t="shared" si="253"/>
        <v>Drug Era 1992-2006</v>
      </c>
      <c r="D8099" t="s">
        <v>18</v>
      </c>
      <c r="E8099">
        <v>330</v>
      </c>
      <c r="F8099">
        <v>33</v>
      </c>
      <c r="G8099">
        <v>10</v>
      </c>
      <c r="H8099">
        <v>23</v>
      </c>
      <c r="I8099">
        <v>68</v>
      </c>
      <c r="J8099">
        <v>1</v>
      </c>
      <c r="K8099">
        <v>4</v>
      </c>
      <c r="L8099">
        <v>5</v>
      </c>
      <c r="M8099">
        <v>1</v>
      </c>
      <c r="Q8099">
        <v>76</v>
      </c>
      <c r="R8099">
        <v>3.79</v>
      </c>
      <c r="X8099">
        <v>48</v>
      </c>
      <c r="Y8099">
        <v>0</v>
      </c>
      <c r="Z8099">
        <v>235</v>
      </c>
      <c r="AA8099">
        <f t="shared" si="252"/>
        <v>78.333333333333329</v>
      </c>
    </row>
    <row r="8100" spans="1:27" x14ac:dyDescent="0.25">
      <c r="A8100" t="s">
        <v>749</v>
      </c>
      <c r="B8100">
        <v>1995</v>
      </c>
      <c r="C8100" t="str">
        <f t="shared" si="253"/>
        <v>Pre-Drug 1970-1991</v>
      </c>
      <c r="D8100" t="s">
        <v>18</v>
      </c>
      <c r="E8100">
        <v>330</v>
      </c>
      <c r="F8100">
        <v>33</v>
      </c>
      <c r="G8100">
        <v>2</v>
      </c>
      <c r="H8100">
        <v>29</v>
      </c>
      <c r="I8100">
        <v>49</v>
      </c>
      <c r="J8100">
        <v>8</v>
      </c>
      <c r="K8100">
        <v>3</v>
      </c>
      <c r="L8100">
        <v>4</v>
      </c>
      <c r="M8100">
        <v>1</v>
      </c>
      <c r="Q8100">
        <v>77</v>
      </c>
      <c r="R8100">
        <v>3.78</v>
      </c>
      <c r="X8100">
        <v>29</v>
      </c>
      <c r="Y8100">
        <v>0.25</v>
      </c>
      <c r="Z8100">
        <v>236</v>
      </c>
      <c r="AA8100">
        <f t="shared" si="252"/>
        <v>78.666666666666671</v>
      </c>
    </row>
    <row r="8101" spans="1:27" x14ac:dyDescent="0.25">
      <c r="A8101" t="s">
        <v>1153</v>
      </c>
      <c r="B8101">
        <v>2004</v>
      </c>
      <c r="C8101" t="str">
        <f t="shared" si="253"/>
        <v>Drug Era 1992-2006</v>
      </c>
      <c r="D8101" t="s">
        <v>19</v>
      </c>
      <c r="E8101">
        <v>330</v>
      </c>
      <c r="F8101">
        <v>34</v>
      </c>
      <c r="G8101">
        <v>8</v>
      </c>
      <c r="H8101">
        <v>23</v>
      </c>
      <c r="I8101">
        <v>59</v>
      </c>
      <c r="J8101">
        <v>3</v>
      </c>
      <c r="K8101">
        <v>3</v>
      </c>
      <c r="L8101">
        <v>7</v>
      </c>
      <c r="M8101">
        <v>0</v>
      </c>
      <c r="Q8101">
        <v>69</v>
      </c>
      <c r="R8101">
        <v>3.89</v>
      </c>
      <c r="X8101">
        <v>33</v>
      </c>
      <c r="Y8101">
        <v>0.23</v>
      </c>
      <c r="Z8101">
        <v>236</v>
      </c>
      <c r="AA8101">
        <f t="shared" si="252"/>
        <v>78.666666666666671</v>
      </c>
    </row>
    <row r="8102" spans="1:27" x14ac:dyDescent="0.25">
      <c r="A8102" t="s">
        <v>2231</v>
      </c>
      <c r="B8102">
        <v>1992</v>
      </c>
      <c r="C8102" t="str">
        <f t="shared" si="253"/>
        <v>Pre-Drug 1970-1991</v>
      </c>
      <c r="D8102" t="s">
        <v>19</v>
      </c>
      <c r="E8102">
        <v>330</v>
      </c>
      <c r="F8102">
        <v>26</v>
      </c>
      <c r="G8102">
        <v>5</v>
      </c>
      <c r="H8102">
        <v>35</v>
      </c>
      <c r="I8102">
        <v>54</v>
      </c>
      <c r="J8102">
        <v>5</v>
      </c>
      <c r="K8102">
        <v>3</v>
      </c>
      <c r="L8102">
        <v>3</v>
      </c>
      <c r="M8102">
        <v>1</v>
      </c>
      <c r="Q8102">
        <v>64</v>
      </c>
      <c r="R8102">
        <v>2.96</v>
      </c>
      <c r="X8102">
        <v>35</v>
      </c>
      <c r="Y8102">
        <v>0.22</v>
      </c>
      <c r="Z8102">
        <v>237</v>
      </c>
      <c r="AA8102">
        <f t="shared" si="252"/>
        <v>79</v>
      </c>
    </row>
    <row r="8103" spans="1:27" x14ac:dyDescent="0.25">
      <c r="A8103" t="s">
        <v>2716</v>
      </c>
      <c r="B8103">
        <v>1998</v>
      </c>
      <c r="C8103" t="str">
        <f t="shared" si="253"/>
        <v>Drug Era 1992-2006</v>
      </c>
      <c r="D8103" t="s">
        <v>19</v>
      </c>
      <c r="E8103">
        <v>330</v>
      </c>
      <c r="F8103">
        <v>48</v>
      </c>
      <c r="G8103">
        <v>13</v>
      </c>
      <c r="H8103">
        <v>26</v>
      </c>
      <c r="I8103">
        <v>69</v>
      </c>
      <c r="J8103">
        <v>1</v>
      </c>
      <c r="K8103">
        <v>0</v>
      </c>
      <c r="L8103">
        <v>4</v>
      </c>
      <c r="M8103">
        <v>0</v>
      </c>
      <c r="Q8103">
        <v>71</v>
      </c>
      <c r="R8103">
        <v>5.47</v>
      </c>
      <c r="X8103">
        <v>39</v>
      </c>
      <c r="Z8103">
        <v>237</v>
      </c>
      <c r="AA8103">
        <f t="shared" si="252"/>
        <v>79</v>
      </c>
    </row>
    <row r="8104" spans="1:27" x14ac:dyDescent="0.25">
      <c r="A8104" t="s">
        <v>510</v>
      </c>
      <c r="B8104">
        <v>2005</v>
      </c>
      <c r="C8104" t="str">
        <f t="shared" si="253"/>
        <v>Drug Era 1992-2006</v>
      </c>
      <c r="D8104" t="s">
        <v>19</v>
      </c>
      <c r="E8104">
        <v>330</v>
      </c>
      <c r="F8104">
        <v>25</v>
      </c>
      <c r="G8104">
        <v>7</v>
      </c>
      <c r="H8104">
        <v>30</v>
      </c>
      <c r="I8104">
        <v>40</v>
      </c>
      <c r="J8104">
        <v>0</v>
      </c>
      <c r="K8104">
        <v>3</v>
      </c>
      <c r="L8104">
        <v>6</v>
      </c>
      <c r="M8104">
        <v>1</v>
      </c>
      <c r="Q8104">
        <v>66</v>
      </c>
      <c r="R8104">
        <v>2.85</v>
      </c>
      <c r="X8104">
        <v>27</v>
      </c>
      <c r="Z8104">
        <v>237</v>
      </c>
      <c r="AA8104">
        <f t="shared" si="252"/>
        <v>79</v>
      </c>
    </row>
    <row r="8105" spans="1:27" x14ac:dyDescent="0.25">
      <c r="A8105" t="s">
        <v>3149</v>
      </c>
      <c r="B8105">
        <v>1974</v>
      </c>
      <c r="C8105" t="str">
        <f t="shared" si="253"/>
        <v>Pre-Drug 1970-1991</v>
      </c>
      <c r="D8105" t="s">
        <v>18</v>
      </c>
      <c r="E8105">
        <v>330</v>
      </c>
      <c r="F8105">
        <v>18</v>
      </c>
      <c r="G8105">
        <v>3</v>
      </c>
      <c r="H8105">
        <v>16</v>
      </c>
      <c r="I8105">
        <v>33</v>
      </c>
      <c r="J8105">
        <v>1</v>
      </c>
      <c r="K8105">
        <v>2</v>
      </c>
      <c r="L8105">
        <v>2</v>
      </c>
      <c r="M8105">
        <v>0</v>
      </c>
      <c r="Q8105">
        <v>78</v>
      </c>
      <c r="R8105">
        <v>2.0299999999999998</v>
      </c>
      <c r="X8105">
        <v>41</v>
      </c>
      <c r="Y8105">
        <v>0.25</v>
      </c>
      <c r="Z8105">
        <v>239</v>
      </c>
      <c r="AA8105">
        <f t="shared" si="252"/>
        <v>79.666666666666671</v>
      </c>
    </row>
    <row r="8106" spans="1:27" x14ac:dyDescent="0.25">
      <c r="A8106" t="s">
        <v>1279</v>
      </c>
      <c r="B8106">
        <v>1988</v>
      </c>
      <c r="C8106" t="str">
        <f t="shared" si="253"/>
        <v>Pre-Drug 1970-1991</v>
      </c>
      <c r="D8106" t="s">
        <v>19</v>
      </c>
      <c r="E8106">
        <v>330</v>
      </c>
      <c r="F8106">
        <v>31</v>
      </c>
      <c r="G8106">
        <v>6</v>
      </c>
      <c r="H8106">
        <v>25</v>
      </c>
      <c r="I8106">
        <v>47</v>
      </c>
      <c r="J8106">
        <v>2</v>
      </c>
      <c r="K8106">
        <v>3</v>
      </c>
      <c r="L8106">
        <v>3</v>
      </c>
      <c r="M8106">
        <v>8</v>
      </c>
      <c r="Q8106">
        <v>74</v>
      </c>
      <c r="R8106">
        <v>3.5</v>
      </c>
      <c r="X8106">
        <v>27</v>
      </c>
      <c r="Y8106">
        <v>0.25</v>
      </c>
      <c r="Z8106">
        <v>239</v>
      </c>
      <c r="AA8106">
        <f t="shared" si="252"/>
        <v>79.666666666666671</v>
      </c>
    </row>
    <row r="8107" spans="1:27" x14ac:dyDescent="0.25">
      <c r="A8107" t="s">
        <v>1688</v>
      </c>
      <c r="B8107">
        <v>1992</v>
      </c>
      <c r="C8107" t="str">
        <f t="shared" si="253"/>
        <v>Pre-Drug 1970-1991</v>
      </c>
      <c r="D8107" t="s">
        <v>18</v>
      </c>
      <c r="E8107">
        <v>330</v>
      </c>
      <c r="F8107">
        <v>21</v>
      </c>
      <c r="G8107">
        <v>2</v>
      </c>
      <c r="H8107">
        <v>24</v>
      </c>
      <c r="I8107">
        <v>60</v>
      </c>
      <c r="J8107">
        <v>4</v>
      </c>
      <c r="K8107">
        <v>4</v>
      </c>
      <c r="L8107">
        <v>0</v>
      </c>
      <c r="M8107">
        <v>1</v>
      </c>
      <c r="Q8107">
        <v>71</v>
      </c>
      <c r="R8107">
        <v>2.37</v>
      </c>
      <c r="X8107">
        <v>45</v>
      </c>
      <c r="Y8107">
        <v>0.23</v>
      </c>
      <c r="Z8107">
        <v>239</v>
      </c>
      <c r="AA8107">
        <f t="shared" si="252"/>
        <v>79.666666666666671</v>
      </c>
    </row>
    <row r="8108" spans="1:27" x14ac:dyDescent="0.25">
      <c r="A8108" t="s">
        <v>954</v>
      </c>
      <c r="B8108">
        <v>1978</v>
      </c>
      <c r="C8108" t="str">
        <f t="shared" si="253"/>
        <v>Pre-Drug 1970-1991</v>
      </c>
      <c r="D8108" t="s">
        <v>19</v>
      </c>
      <c r="E8108">
        <v>330</v>
      </c>
      <c r="F8108">
        <v>23</v>
      </c>
      <c r="G8108">
        <v>6</v>
      </c>
      <c r="H8108">
        <v>24</v>
      </c>
      <c r="I8108">
        <v>30</v>
      </c>
      <c r="J8108">
        <v>3</v>
      </c>
      <c r="K8108">
        <v>3</v>
      </c>
      <c r="L8108">
        <v>2</v>
      </c>
      <c r="M8108">
        <v>0</v>
      </c>
      <c r="Q8108">
        <v>71</v>
      </c>
      <c r="R8108">
        <v>2.58</v>
      </c>
      <c r="X8108">
        <v>41</v>
      </c>
      <c r="Y8108">
        <v>0.24</v>
      </c>
      <c r="Z8108">
        <v>241</v>
      </c>
      <c r="AA8108">
        <f t="shared" si="252"/>
        <v>80.333333333333329</v>
      </c>
    </row>
    <row r="8109" spans="1:27" x14ac:dyDescent="0.25">
      <c r="A8109" t="s">
        <v>617</v>
      </c>
      <c r="B8109">
        <v>2004</v>
      </c>
      <c r="C8109" t="str">
        <f t="shared" si="253"/>
        <v>Drug Era 1992-2006</v>
      </c>
      <c r="D8109" t="s">
        <v>18</v>
      </c>
      <c r="E8109">
        <v>330</v>
      </c>
      <c r="F8109">
        <v>32</v>
      </c>
      <c r="G8109">
        <v>7</v>
      </c>
      <c r="H8109">
        <v>26</v>
      </c>
      <c r="I8109">
        <v>46</v>
      </c>
      <c r="J8109">
        <v>6</v>
      </c>
      <c r="K8109">
        <v>1</v>
      </c>
      <c r="L8109">
        <v>5</v>
      </c>
      <c r="M8109">
        <v>0</v>
      </c>
      <c r="Q8109">
        <v>70</v>
      </c>
      <c r="R8109">
        <v>3.56</v>
      </c>
      <c r="X8109">
        <v>41</v>
      </c>
      <c r="Y8109">
        <v>0.23</v>
      </c>
      <c r="Z8109">
        <v>243</v>
      </c>
      <c r="AA8109">
        <f t="shared" si="252"/>
        <v>81</v>
      </c>
    </row>
    <row r="8110" spans="1:27" x14ac:dyDescent="0.25">
      <c r="A8110" t="s">
        <v>1290</v>
      </c>
      <c r="B8110">
        <v>1981</v>
      </c>
      <c r="C8110" t="str">
        <f t="shared" si="253"/>
        <v>Pre-Drug 1970-1991</v>
      </c>
      <c r="D8110" t="s">
        <v>19</v>
      </c>
      <c r="E8110">
        <v>330</v>
      </c>
      <c r="F8110">
        <v>27</v>
      </c>
      <c r="G8110">
        <v>4</v>
      </c>
      <c r="H8110">
        <v>31</v>
      </c>
      <c r="I8110">
        <v>69</v>
      </c>
      <c r="J8110">
        <v>1</v>
      </c>
      <c r="K8110">
        <v>4</v>
      </c>
      <c r="L8110">
        <v>3</v>
      </c>
      <c r="M8110">
        <v>0</v>
      </c>
      <c r="Q8110">
        <v>61</v>
      </c>
      <c r="R8110">
        <v>2.96</v>
      </c>
      <c r="X8110">
        <v>57</v>
      </c>
      <c r="Y8110">
        <v>0.2</v>
      </c>
      <c r="Z8110">
        <v>246</v>
      </c>
      <c r="AA8110">
        <f t="shared" si="252"/>
        <v>82</v>
      </c>
    </row>
    <row r="8111" spans="1:27" x14ac:dyDescent="0.25">
      <c r="A8111" t="s">
        <v>1675</v>
      </c>
      <c r="B8111">
        <v>1973</v>
      </c>
      <c r="C8111" t="str">
        <f t="shared" si="253"/>
        <v>Pre-Drug 1970-1991</v>
      </c>
      <c r="D8111" t="s">
        <v>19</v>
      </c>
      <c r="E8111">
        <v>330</v>
      </c>
      <c r="F8111">
        <v>23</v>
      </c>
      <c r="G8111">
        <v>4</v>
      </c>
      <c r="H8111">
        <v>18</v>
      </c>
      <c r="I8111">
        <v>63</v>
      </c>
      <c r="J8111">
        <v>2</v>
      </c>
      <c r="K8111">
        <v>3</v>
      </c>
      <c r="L8111">
        <v>0</v>
      </c>
      <c r="M8111">
        <v>0</v>
      </c>
      <c r="Q8111">
        <v>66</v>
      </c>
      <c r="R8111">
        <v>2.5099999999999998</v>
      </c>
      <c r="X8111">
        <v>32</v>
      </c>
      <c r="Y8111">
        <v>0.21</v>
      </c>
      <c r="Z8111">
        <v>247</v>
      </c>
      <c r="AA8111">
        <f t="shared" si="252"/>
        <v>82.333333333333329</v>
      </c>
    </row>
    <row r="8112" spans="1:27" x14ac:dyDescent="0.25">
      <c r="A8112" t="s">
        <v>2991</v>
      </c>
      <c r="B8112">
        <v>1970</v>
      </c>
      <c r="C8112" t="str">
        <f t="shared" si="253"/>
        <v>Pre-Drug 1970-1991</v>
      </c>
      <c r="D8112" t="s">
        <v>18</v>
      </c>
      <c r="E8112">
        <v>331</v>
      </c>
      <c r="F8112">
        <v>51</v>
      </c>
      <c r="G8112">
        <v>7</v>
      </c>
      <c r="H8112">
        <v>48</v>
      </c>
      <c r="I8112">
        <v>37</v>
      </c>
      <c r="J8112">
        <v>9</v>
      </c>
      <c r="K8112">
        <v>0</v>
      </c>
      <c r="L8112">
        <v>0</v>
      </c>
      <c r="M8112">
        <v>0</v>
      </c>
      <c r="Q8112">
        <v>90</v>
      </c>
      <c r="R8112">
        <v>6.92</v>
      </c>
      <c r="X8112">
        <v>30</v>
      </c>
      <c r="Y8112">
        <v>0.32</v>
      </c>
      <c r="Z8112">
        <v>199</v>
      </c>
      <c r="AA8112">
        <f t="shared" si="252"/>
        <v>66.333333333333329</v>
      </c>
    </row>
    <row r="8113" spans="1:27" x14ac:dyDescent="0.25">
      <c r="A8113" t="s">
        <v>862</v>
      </c>
      <c r="B8113">
        <v>2002</v>
      </c>
      <c r="C8113" t="str">
        <f t="shared" si="253"/>
        <v>Drug Era 1992-2006</v>
      </c>
      <c r="D8113" t="s">
        <v>19</v>
      </c>
      <c r="E8113">
        <v>331</v>
      </c>
      <c r="F8113">
        <v>45</v>
      </c>
      <c r="G8113">
        <v>6</v>
      </c>
      <c r="H8113">
        <v>29</v>
      </c>
      <c r="I8113">
        <v>28</v>
      </c>
      <c r="J8113">
        <v>8</v>
      </c>
      <c r="K8113">
        <v>6</v>
      </c>
      <c r="L8113">
        <v>2</v>
      </c>
      <c r="M8113">
        <v>1</v>
      </c>
      <c r="Q8113">
        <v>100</v>
      </c>
      <c r="R8113">
        <v>5.79</v>
      </c>
      <c r="X8113">
        <v>45</v>
      </c>
      <c r="Z8113">
        <v>210</v>
      </c>
      <c r="AA8113">
        <f t="shared" si="252"/>
        <v>70</v>
      </c>
    </row>
    <row r="8114" spans="1:27" x14ac:dyDescent="0.25">
      <c r="A8114" t="s">
        <v>501</v>
      </c>
      <c r="B8114">
        <v>1981</v>
      </c>
      <c r="C8114" t="str">
        <f t="shared" si="253"/>
        <v>Pre-Drug 1970-1991</v>
      </c>
      <c r="D8114" t="s">
        <v>18</v>
      </c>
      <c r="E8114">
        <v>331</v>
      </c>
      <c r="F8114">
        <v>46</v>
      </c>
      <c r="G8114">
        <v>9</v>
      </c>
      <c r="H8114">
        <v>31</v>
      </c>
      <c r="I8114">
        <v>45</v>
      </c>
      <c r="J8114">
        <v>2</v>
      </c>
      <c r="K8114">
        <v>3</v>
      </c>
      <c r="L8114">
        <v>2</v>
      </c>
      <c r="M8114">
        <v>1</v>
      </c>
      <c r="Q8114">
        <v>87</v>
      </c>
      <c r="R8114">
        <v>5.83</v>
      </c>
      <c r="X8114">
        <v>46</v>
      </c>
      <c r="Y8114">
        <v>0.3</v>
      </c>
      <c r="Z8114">
        <v>213</v>
      </c>
      <c r="AA8114">
        <f t="shared" si="252"/>
        <v>71</v>
      </c>
    </row>
    <row r="8115" spans="1:27" x14ac:dyDescent="0.25">
      <c r="A8115" t="s">
        <v>1693</v>
      </c>
      <c r="B8115">
        <v>1997</v>
      </c>
      <c r="C8115" t="str">
        <f t="shared" si="253"/>
        <v>Drug Era 1992-2006</v>
      </c>
      <c r="D8115" t="s">
        <v>18</v>
      </c>
      <c r="E8115">
        <v>331</v>
      </c>
      <c r="F8115">
        <v>57</v>
      </c>
      <c r="G8115">
        <v>12</v>
      </c>
      <c r="H8115">
        <v>41</v>
      </c>
      <c r="I8115">
        <v>31</v>
      </c>
      <c r="J8115">
        <v>5</v>
      </c>
      <c r="K8115">
        <v>6</v>
      </c>
      <c r="L8115">
        <v>3</v>
      </c>
      <c r="M8115">
        <v>2</v>
      </c>
      <c r="Q8115">
        <v>83</v>
      </c>
      <c r="R8115">
        <v>7.23</v>
      </c>
      <c r="X8115">
        <v>46</v>
      </c>
      <c r="Y8115">
        <v>0.28999999999999998</v>
      </c>
      <c r="Z8115">
        <v>213</v>
      </c>
      <c r="AA8115">
        <f t="shared" si="252"/>
        <v>71</v>
      </c>
    </row>
    <row r="8116" spans="1:27" x14ac:dyDescent="0.25">
      <c r="A8116" t="s">
        <v>1065</v>
      </c>
      <c r="B8116">
        <v>1975</v>
      </c>
      <c r="C8116" t="str">
        <f t="shared" si="253"/>
        <v>Pre-Drug 1970-1991</v>
      </c>
      <c r="D8116" t="s">
        <v>18</v>
      </c>
      <c r="E8116">
        <v>331</v>
      </c>
      <c r="F8116">
        <v>31</v>
      </c>
      <c r="G8116">
        <v>7</v>
      </c>
      <c r="H8116">
        <v>38</v>
      </c>
      <c r="I8116">
        <v>43</v>
      </c>
      <c r="J8116">
        <v>17</v>
      </c>
      <c r="K8116">
        <v>2</v>
      </c>
      <c r="L8116">
        <v>5</v>
      </c>
      <c r="M8116">
        <v>0</v>
      </c>
      <c r="Q8116">
        <v>74</v>
      </c>
      <c r="R8116">
        <v>3.88</v>
      </c>
      <c r="X8116">
        <v>58</v>
      </c>
      <c r="Y8116">
        <v>0.26</v>
      </c>
      <c r="Z8116">
        <v>216</v>
      </c>
      <c r="AA8116">
        <f t="shared" si="252"/>
        <v>72</v>
      </c>
    </row>
    <row r="8117" spans="1:27" x14ac:dyDescent="0.25">
      <c r="A8117" t="s">
        <v>1352</v>
      </c>
      <c r="B8117">
        <v>2011</v>
      </c>
      <c r="C8117" t="str">
        <f t="shared" si="253"/>
        <v>Post Drug Era 2007-2012</v>
      </c>
      <c r="D8117" t="s">
        <v>19</v>
      </c>
      <c r="E8117">
        <v>331</v>
      </c>
      <c r="F8117">
        <v>46</v>
      </c>
      <c r="G8117">
        <v>11</v>
      </c>
      <c r="H8117">
        <v>29</v>
      </c>
      <c r="I8117">
        <v>52</v>
      </c>
      <c r="J8117">
        <v>3</v>
      </c>
      <c r="K8117">
        <v>5</v>
      </c>
      <c r="L8117">
        <v>3</v>
      </c>
      <c r="M8117">
        <v>0</v>
      </c>
      <c r="Q8117">
        <v>93</v>
      </c>
      <c r="R8117">
        <v>5.72</v>
      </c>
      <c r="X8117">
        <v>36</v>
      </c>
      <c r="Z8117">
        <v>217</v>
      </c>
      <c r="AA8117">
        <f t="shared" si="252"/>
        <v>72.333333333333329</v>
      </c>
    </row>
    <row r="8118" spans="1:27" x14ac:dyDescent="0.25">
      <c r="A8118" t="s">
        <v>3132</v>
      </c>
      <c r="B8118">
        <v>2008</v>
      </c>
      <c r="C8118" t="str">
        <f t="shared" si="253"/>
        <v>Post Drug Era 2007-2012</v>
      </c>
      <c r="D8118" t="s">
        <v>18</v>
      </c>
      <c r="E8118">
        <v>331</v>
      </c>
      <c r="F8118">
        <v>38</v>
      </c>
      <c r="G8118">
        <v>6</v>
      </c>
      <c r="H8118">
        <v>41</v>
      </c>
      <c r="I8118">
        <v>63</v>
      </c>
      <c r="J8118">
        <v>4</v>
      </c>
      <c r="K8118">
        <v>5</v>
      </c>
      <c r="L8118">
        <v>2</v>
      </c>
      <c r="M8118">
        <v>0</v>
      </c>
      <c r="Q8118">
        <v>72</v>
      </c>
      <c r="R8118">
        <v>4.66</v>
      </c>
      <c r="X8118">
        <v>42</v>
      </c>
      <c r="Z8118">
        <v>220</v>
      </c>
      <c r="AA8118">
        <f t="shared" si="252"/>
        <v>73.333333333333329</v>
      </c>
    </row>
    <row r="8119" spans="1:27" x14ac:dyDescent="0.25">
      <c r="A8119" t="s">
        <v>967</v>
      </c>
      <c r="B8119">
        <v>1991</v>
      </c>
      <c r="C8119" t="str">
        <f t="shared" si="253"/>
        <v>Pre-Drug 1970-1991</v>
      </c>
      <c r="D8119" t="s">
        <v>19</v>
      </c>
      <c r="E8119">
        <v>331</v>
      </c>
      <c r="F8119">
        <v>47</v>
      </c>
      <c r="G8119">
        <v>5</v>
      </c>
      <c r="H8119">
        <v>39</v>
      </c>
      <c r="I8119">
        <v>43</v>
      </c>
      <c r="J8119">
        <v>6</v>
      </c>
      <c r="K8119">
        <v>7</v>
      </c>
      <c r="L8119">
        <v>1</v>
      </c>
      <c r="M8119">
        <v>0</v>
      </c>
      <c r="Q8119">
        <v>73</v>
      </c>
      <c r="R8119">
        <v>5.74</v>
      </c>
      <c r="X8119">
        <v>48</v>
      </c>
      <c r="Y8119">
        <v>0.25</v>
      </c>
      <c r="Z8119">
        <v>221</v>
      </c>
      <c r="AA8119">
        <f t="shared" si="252"/>
        <v>73.666666666666671</v>
      </c>
    </row>
    <row r="8120" spans="1:27" x14ac:dyDescent="0.25">
      <c r="A8120" t="s">
        <v>2337</v>
      </c>
      <c r="B8120">
        <v>1986</v>
      </c>
      <c r="C8120" t="str">
        <f t="shared" si="253"/>
        <v>Pre-Drug 1970-1991</v>
      </c>
      <c r="D8120" t="s">
        <v>18</v>
      </c>
      <c r="E8120">
        <v>331</v>
      </c>
      <c r="F8120">
        <v>48</v>
      </c>
      <c r="G8120">
        <v>13</v>
      </c>
      <c r="H8120">
        <v>17</v>
      </c>
      <c r="I8120">
        <v>29</v>
      </c>
      <c r="J8120">
        <v>4</v>
      </c>
      <c r="K8120">
        <v>2</v>
      </c>
      <c r="L8120">
        <v>2</v>
      </c>
      <c r="M8120">
        <v>0</v>
      </c>
      <c r="Q8120">
        <v>96</v>
      </c>
      <c r="R8120">
        <v>5.84</v>
      </c>
      <c r="X8120">
        <v>28</v>
      </c>
      <c r="Y8120">
        <v>0.31</v>
      </c>
      <c r="Z8120">
        <v>222</v>
      </c>
      <c r="AA8120">
        <f t="shared" si="252"/>
        <v>74</v>
      </c>
    </row>
    <row r="8121" spans="1:27" x14ac:dyDescent="0.25">
      <c r="A8121" t="s">
        <v>1070</v>
      </c>
      <c r="B8121">
        <v>1987</v>
      </c>
      <c r="C8121" t="str">
        <f t="shared" si="253"/>
        <v>Pre-Drug 1970-1991</v>
      </c>
      <c r="D8121" t="s">
        <v>19</v>
      </c>
      <c r="E8121">
        <v>331</v>
      </c>
      <c r="F8121">
        <v>36</v>
      </c>
      <c r="G8121">
        <v>9</v>
      </c>
      <c r="H8121">
        <v>33</v>
      </c>
      <c r="I8121">
        <v>42</v>
      </c>
      <c r="J8121">
        <v>3</v>
      </c>
      <c r="K8121">
        <v>1</v>
      </c>
      <c r="L8121">
        <v>3</v>
      </c>
      <c r="M8121">
        <v>1</v>
      </c>
      <c r="Q8121">
        <v>78</v>
      </c>
      <c r="R8121">
        <v>4.3600000000000003</v>
      </c>
      <c r="X8121">
        <v>42</v>
      </c>
      <c r="Y8121">
        <v>0.26</v>
      </c>
      <c r="Z8121">
        <v>223</v>
      </c>
      <c r="AA8121">
        <f t="shared" si="252"/>
        <v>74.333333333333329</v>
      </c>
    </row>
    <row r="8122" spans="1:27" x14ac:dyDescent="0.25">
      <c r="A8122" t="s">
        <v>3044</v>
      </c>
      <c r="B8122">
        <v>1999</v>
      </c>
      <c r="C8122" t="str">
        <f t="shared" si="253"/>
        <v>Drug Era 1992-2006</v>
      </c>
      <c r="D8122" t="s">
        <v>18</v>
      </c>
      <c r="E8122">
        <v>331</v>
      </c>
      <c r="F8122">
        <v>28</v>
      </c>
      <c r="G8122">
        <v>6</v>
      </c>
      <c r="H8122">
        <v>38</v>
      </c>
      <c r="I8122">
        <v>60</v>
      </c>
      <c r="J8122">
        <v>6</v>
      </c>
      <c r="K8122">
        <v>2</v>
      </c>
      <c r="L8122">
        <v>2</v>
      </c>
      <c r="M8122">
        <v>0</v>
      </c>
      <c r="Q8122">
        <v>75</v>
      </c>
      <c r="R8122">
        <v>3.39</v>
      </c>
      <c r="X8122">
        <v>23</v>
      </c>
      <c r="Y8122">
        <v>0</v>
      </c>
      <c r="Z8122">
        <v>223</v>
      </c>
      <c r="AA8122">
        <f t="shared" si="252"/>
        <v>74.333333333333329</v>
      </c>
    </row>
    <row r="8123" spans="1:27" x14ac:dyDescent="0.25">
      <c r="A8123" t="s">
        <v>2376</v>
      </c>
      <c r="B8123">
        <v>1997</v>
      </c>
      <c r="C8123" t="str">
        <f t="shared" si="253"/>
        <v>Drug Era 1992-2006</v>
      </c>
      <c r="D8123" t="s">
        <v>19</v>
      </c>
      <c r="E8123">
        <v>331</v>
      </c>
      <c r="F8123">
        <v>38</v>
      </c>
      <c r="G8123">
        <v>11</v>
      </c>
      <c r="H8123">
        <v>28</v>
      </c>
      <c r="I8123">
        <v>44</v>
      </c>
      <c r="J8123">
        <v>0</v>
      </c>
      <c r="K8123">
        <v>11</v>
      </c>
      <c r="L8123">
        <v>2</v>
      </c>
      <c r="M8123">
        <v>0</v>
      </c>
      <c r="Q8123">
        <v>87</v>
      </c>
      <c r="R8123">
        <v>4.58</v>
      </c>
      <c r="X8123">
        <v>32</v>
      </c>
      <c r="Y8123">
        <v>0.28999999999999998</v>
      </c>
      <c r="Z8123">
        <v>224</v>
      </c>
      <c r="AA8123">
        <f t="shared" si="252"/>
        <v>74.666666666666671</v>
      </c>
    </row>
    <row r="8124" spans="1:27" x14ac:dyDescent="0.25">
      <c r="A8124" t="s">
        <v>190</v>
      </c>
      <c r="B8124">
        <v>2005</v>
      </c>
      <c r="C8124" t="str">
        <f t="shared" si="253"/>
        <v>Drug Era 1992-2006</v>
      </c>
      <c r="D8124" t="s">
        <v>19</v>
      </c>
      <c r="E8124">
        <v>331</v>
      </c>
      <c r="F8124">
        <v>34</v>
      </c>
      <c r="G8124">
        <v>9</v>
      </c>
      <c r="H8124">
        <v>27</v>
      </c>
      <c r="I8124">
        <v>54</v>
      </c>
      <c r="J8124">
        <v>5</v>
      </c>
      <c r="K8124">
        <v>3</v>
      </c>
      <c r="L8124">
        <v>2</v>
      </c>
      <c r="M8124">
        <v>0</v>
      </c>
      <c r="Q8124">
        <v>80</v>
      </c>
      <c r="R8124">
        <v>4.0999999999999996</v>
      </c>
      <c r="X8124">
        <v>26</v>
      </c>
      <c r="Z8124">
        <v>224</v>
      </c>
      <c r="AA8124">
        <f t="shared" si="252"/>
        <v>74.666666666666671</v>
      </c>
    </row>
    <row r="8125" spans="1:27" x14ac:dyDescent="0.25">
      <c r="A8125" t="s">
        <v>3053</v>
      </c>
      <c r="B8125">
        <v>1996</v>
      </c>
      <c r="C8125" t="str">
        <f t="shared" si="253"/>
        <v>Pre-Drug 1970-1991</v>
      </c>
      <c r="D8125" t="s">
        <v>18</v>
      </c>
      <c r="E8125">
        <v>331</v>
      </c>
      <c r="F8125">
        <v>32</v>
      </c>
      <c r="G8125">
        <v>6</v>
      </c>
      <c r="H8125">
        <v>36</v>
      </c>
      <c r="I8125">
        <v>62</v>
      </c>
      <c r="J8125">
        <v>6</v>
      </c>
      <c r="K8125">
        <v>5</v>
      </c>
      <c r="L8125">
        <v>6</v>
      </c>
      <c r="M8125">
        <v>0</v>
      </c>
      <c r="Q8125">
        <v>75</v>
      </c>
      <c r="R8125">
        <v>3.84</v>
      </c>
      <c r="X8125">
        <v>56</v>
      </c>
      <c r="Y8125">
        <v>0.22</v>
      </c>
      <c r="Z8125">
        <v>225</v>
      </c>
      <c r="AA8125">
        <f t="shared" si="252"/>
        <v>75</v>
      </c>
    </row>
    <row r="8126" spans="1:27" x14ac:dyDescent="0.25">
      <c r="A8126" t="s">
        <v>1852</v>
      </c>
      <c r="B8126">
        <v>2002</v>
      </c>
      <c r="C8126" t="str">
        <f t="shared" si="253"/>
        <v>Drug Era 1992-2006</v>
      </c>
      <c r="D8126" t="s">
        <v>18</v>
      </c>
      <c r="E8126">
        <v>331</v>
      </c>
      <c r="F8126">
        <v>25</v>
      </c>
      <c r="G8126">
        <v>5</v>
      </c>
      <c r="H8126">
        <v>39</v>
      </c>
      <c r="I8126">
        <v>64</v>
      </c>
      <c r="J8126">
        <v>7</v>
      </c>
      <c r="K8126">
        <v>9</v>
      </c>
      <c r="L8126">
        <v>4</v>
      </c>
      <c r="M8126">
        <v>0</v>
      </c>
      <c r="Q8126">
        <v>65</v>
      </c>
      <c r="R8126">
        <v>2.97</v>
      </c>
      <c r="X8126">
        <v>38</v>
      </c>
      <c r="Z8126">
        <v>227</v>
      </c>
      <c r="AA8126">
        <f t="shared" si="252"/>
        <v>75.666666666666671</v>
      </c>
    </row>
    <row r="8127" spans="1:27" x14ac:dyDescent="0.25">
      <c r="A8127" t="s">
        <v>3137</v>
      </c>
      <c r="B8127">
        <v>1985</v>
      </c>
      <c r="C8127" t="str">
        <f t="shared" si="253"/>
        <v>Pre-Drug 1970-1991</v>
      </c>
      <c r="D8127" t="s">
        <v>18</v>
      </c>
      <c r="E8127">
        <v>331</v>
      </c>
      <c r="F8127">
        <v>21</v>
      </c>
      <c r="G8127">
        <v>3</v>
      </c>
      <c r="H8127">
        <v>49</v>
      </c>
      <c r="I8127">
        <v>54</v>
      </c>
      <c r="J8127">
        <v>1</v>
      </c>
      <c r="K8127">
        <v>5</v>
      </c>
      <c r="L8127">
        <v>1</v>
      </c>
      <c r="M8127">
        <v>0</v>
      </c>
      <c r="Q8127">
        <v>57</v>
      </c>
      <c r="R8127">
        <v>2.4500000000000002</v>
      </c>
      <c r="X8127">
        <v>37</v>
      </c>
      <c r="Y8127">
        <v>0.2</v>
      </c>
      <c r="Z8127">
        <v>231</v>
      </c>
      <c r="AA8127">
        <f t="shared" si="252"/>
        <v>77</v>
      </c>
    </row>
    <row r="8128" spans="1:27" x14ac:dyDescent="0.25">
      <c r="A8128" t="s">
        <v>2340</v>
      </c>
      <c r="B8128">
        <v>1999</v>
      </c>
      <c r="C8128" t="str">
        <f t="shared" si="253"/>
        <v>Drug Era 1992-2006</v>
      </c>
      <c r="D8128" t="s">
        <v>18</v>
      </c>
      <c r="E8128">
        <v>331</v>
      </c>
      <c r="F8128">
        <v>32</v>
      </c>
      <c r="G8128">
        <v>11</v>
      </c>
      <c r="H8128">
        <v>24</v>
      </c>
      <c r="I8128">
        <v>57</v>
      </c>
      <c r="J8128">
        <v>4</v>
      </c>
      <c r="K8128">
        <v>7</v>
      </c>
      <c r="L8128">
        <v>0</v>
      </c>
      <c r="M8128">
        <v>1</v>
      </c>
      <c r="Q8128">
        <v>76</v>
      </c>
      <c r="R8128">
        <v>3.72</v>
      </c>
      <c r="X8128">
        <v>55</v>
      </c>
      <c r="Y8128">
        <v>0</v>
      </c>
      <c r="Z8128">
        <v>232</v>
      </c>
      <c r="AA8128">
        <f t="shared" si="252"/>
        <v>77.333333333333329</v>
      </c>
    </row>
    <row r="8129" spans="1:27" x14ac:dyDescent="0.25">
      <c r="A8129" t="s">
        <v>3000</v>
      </c>
      <c r="B8129">
        <v>2002</v>
      </c>
      <c r="C8129" t="str">
        <f t="shared" si="253"/>
        <v>Drug Era 1992-2006</v>
      </c>
      <c r="D8129" t="s">
        <v>18</v>
      </c>
      <c r="E8129">
        <v>331</v>
      </c>
      <c r="F8129">
        <v>25</v>
      </c>
      <c r="G8129">
        <v>6</v>
      </c>
      <c r="H8129">
        <v>36</v>
      </c>
      <c r="I8129">
        <v>61</v>
      </c>
      <c r="J8129">
        <v>7</v>
      </c>
      <c r="K8129">
        <v>2</v>
      </c>
      <c r="L8129">
        <v>3</v>
      </c>
      <c r="M8129">
        <v>0</v>
      </c>
      <c r="Q8129">
        <v>69</v>
      </c>
      <c r="R8129">
        <v>2.91</v>
      </c>
      <c r="X8129">
        <v>54</v>
      </c>
      <c r="Z8129">
        <v>232</v>
      </c>
      <c r="AA8129">
        <f t="shared" si="252"/>
        <v>77.333333333333329</v>
      </c>
    </row>
    <row r="8130" spans="1:27" x14ac:dyDescent="0.25">
      <c r="A8130" t="s">
        <v>300</v>
      </c>
      <c r="B8130">
        <v>2007</v>
      </c>
      <c r="C8130" t="str">
        <f t="shared" si="253"/>
        <v>Post Drug Era 2007-2012</v>
      </c>
      <c r="D8130" t="s">
        <v>19</v>
      </c>
      <c r="E8130">
        <v>331</v>
      </c>
      <c r="F8130">
        <v>41</v>
      </c>
      <c r="G8130">
        <v>7</v>
      </c>
      <c r="H8130">
        <v>24</v>
      </c>
      <c r="I8130">
        <v>56</v>
      </c>
      <c r="J8130">
        <v>3</v>
      </c>
      <c r="K8130">
        <v>6</v>
      </c>
      <c r="L8130">
        <v>5</v>
      </c>
      <c r="M8130">
        <v>1</v>
      </c>
      <c r="Q8130">
        <v>81</v>
      </c>
      <c r="R8130">
        <v>4.7699999999999996</v>
      </c>
      <c r="X8130">
        <v>36</v>
      </c>
      <c r="Z8130">
        <v>232</v>
      </c>
      <c r="AA8130">
        <f t="shared" ref="AA8130:AA8193" si="254">Z8130/3</f>
        <v>77.333333333333329</v>
      </c>
    </row>
    <row r="8131" spans="1:27" x14ac:dyDescent="0.25">
      <c r="A8131" t="s">
        <v>616</v>
      </c>
      <c r="B8131">
        <v>2009</v>
      </c>
      <c r="C8131" t="str">
        <f t="shared" ref="C8131:C8194" si="255">IF(B8131&lt;1997,"Pre-Drug 1970-1991",IF(B8131&lt;=2006,"Drug Era 1992-2006","Post Drug Era 2007-2012"))</f>
        <v>Post Drug Era 2007-2012</v>
      </c>
      <c r="D8131" t="s">
        <v>19</v>
      </c>
      <c r="E8131">
        <v>331</v>
      </c>
      <c r="F8131">
        <v>28</v>
      </c>
      <c r="G8131">
        <v>6</v>
      </c>
      <c r="H8131">
        <v>25</v>
      </c>
      <c r="I8131">
        <v>36</v>
      </c>
      <c r="J8131">
        <v>2</v>
      </c>
      <c r="K8131">
        <v>3</v>
      </c>
      <c r="L8131">
        <v>1</v>
      </c>
      <c r="M8131">
        <v>1</v>
      </c>
      <c r="Q8131">
        <v>75</v>
      </c>
      <c r="R8131">
        <v>3.26</v>
      </c>
      <c r="X8131">
        <v>35</v>
      </c>
      <c r="Z8131">
        <v>232</v>
      </c>
      <c r="AA8131">
        <f t="shared" si="254"/>
        <v>77.333333333333329</v>
      </c>
    </row>
    <row r="8132" spans="1:27" x14ac:dyDescent="0.25">
      <c r="A8132" t="s">
        <v>3000</v>
      </c>
      <c r="B8132">
        <v>2005</v>
      </c>
      <c r="C8132" t="str">
        <f t="shared" si="255"/>
        <v>Drug Era 1992-2006</v>
      </c>
      <c r="D8132" t="s">
        <v>18</v>
      </c>
      <c r="E8132">
        <v>331</v>
      </c>
      <c r="F8132">
        <v>34</v>
      </c>
      <c r="G8132">
        <v>7</v>
      </c>
      <c r="H8132">
        <v>29</v>
      </c>
      <c r="I8132">
        <v>61</v>
      </c>
      <c r="J8132">
        <v>2</v>
      </c>
      <c r="K8132">
        <v>4</v>
      </c>
      <c r="L8132">
        <v>2</v>
      </c>
      <c r="M8132">
        <v>0</v>
      </c>
      <c r="Q8132">
        <v>71</v>
      </c>
      <c r="R8132">
        <v>3.94</v>
      </c>
      <c r="X8132">
        <v>21</v>
      </c>
      <c r="Z8132">
        <v>233</v>
      </c>
      <c r="AA8132">
        <f t="shared" si="254"/>
        <v>77.666666666666671</v>
      </c>
    </row>
    <row r="8133" spans="1:27" x14ac:dyDescent="0.25">
      <c r="A8133" t="s">
        <v>2232</v>
      </c>
      <c r="B8133">
        <v>1988</v>
      </c>
      <c r="C8133" t="str">
        <f t="shared" si="255"/>
        <v>Pre-Drug 1970-1991</v>
      </c>
      <c r="D8133" t="s">
        <v>19</v>
      </c>
      <c r="E8133">
        <v>331</v>
      </c>
      <c r="F8133">
        <v>26</v>
      </c>
      <c r="G8133">
        <v>6</v>
      </c>
      <c r="H8133">
        <v>39</v>
      </c>
      <c r="I8133">
        <v>79</v>
      </c>
      <c r="J8133">
        <v>4</v>
      </c>
      <c r="K8133">
        <v>4</v>
      </c>
      <c r="L8133">
        <v>1</v>
      </c>
      <c r="M8133">
        <v>7</v>
      </c>
      <c r="Q8133">
        <v>62</v>
      </c>
      <c r="R8133">
        <v>3</v>
      </c>
      <c r="X8133">
        <v>40</v>
      </c>
      <c r="Y8133">
        <v>0.21</v>
      </c>
      <c r="Z8133">
        <v>234</v>
      </c>
      <c r="AA8133">
        <f t="shared" si="254"/>
        <v>78</v>
      </c>
    </row>
    <row r="8134" spans="1:27" x14ac:dyDescent="0.25">
      <c r="A8134" t="s">
        <v>3002</v>
      </c>
      <c r="B8134">
        <v>2002</v>
      </c>
      <c r="C8134" t="str">
        <f t="shared" si="255"/>
        <v>Drug Era 1992-2006</v>
      </c>
      <c r="D8134" t="s">
        <v>19</v>
      </c>
      <c r="E8134">
        <v>331</v>
      </c>
      <c r="F8134">
        <v>35</v>
      </c>
      <c r="G8134">
        <v>12</v>
      </c>
      <c r="H8134">
        <v>15</v>
      </c>
      <c r="I8134">
        <v>57</v>
      </c>
      <c r="J8134">
        <v>3</v>
      </c>
      <c r="K8134">
        <v>2</v>
      </c>
      <c r="L8134">
        <v>3</v>
      </c>
      <c r="M8134">
        <v>0</v>
      </c>
      <c r="Q8134">
        <v>81</v>
      </c>
      <c r="R8134">
        <v>4.04</v>
      </c>
      <c r="X8134">
        <v>19</v>
      </c>
      <c r="Z8134">
        <v>234</v>
      </c>
      <c r="AA8134">
        <f t="shared" si="254"/>
        <v>78</v>
      </c>
    </row>
    <row r="8135" spans="1:27" x14ac:dyDescent="0.25">
      <c r="A8135" t="s">
        <v>1126</v>
      </c>
      <c r="B8135">
        <v>2008</v>
      </c>
      <c r="C8135" t="str">
        <f t="shared" si="255"/>
        <v>Post Drug Era 2007-2012</v>
      </c>
      <c r="D8135" t="s">
        <v>18</v>
      </c>
      <c r="E8135">
        <v>331</v>
      </c>
      <c r="F8135">
        <v>42</v>
      </c>
      <c r="G8135">
        <v>10</v>
      </c>
      <c r="H8135">
        <v>28</v>
      </c>
      <c r="I8135">
        <v>38</v>
      </c>
      <c r="J8135">
        <v>6</v>
      </c>
      <c r="K8135">
        <v>0</v>
      </c>
      <c r="L8135">
        <v>1</v>
      </c>
      <c r="M8135">
        <v>0</v>
      </c>
      <c r="Q8135">
        <v>83</v>
      </c>
      <c r="R8135">
        <v>4.8499999999999996</v>
      </c>
      <c r="X8135">
        <v>40</v>
      </c>
      <c r="Z8135">
        <v>234</v>
      </c>
      <c r="AA8135">
        <f t="shared" si="254"/>
        <v>78</v>
      </c>
    </row>
    <row r="8136" spans="1:27" x14ac:dyDescent="0.25">
      <c r="A8136" t="s">
        <v>2882</v>
      </c>
      <c r="B8136">
        <v>1981</v>
      </c>
      <c r="C8136" t="str">
        <f t="shared" si="255"/>
        <v>Pre-Drug 1970-1991</v>
      </c>
      <c r="D8136" t="s">
        <v>19</v>
      </c>
      <c r="E8136">
        <v>331</v>
      </c>
      <c r="F8136">
        <v>40</v>
      </c>
      <c r="G8136">
        <v>11</v>
      </c>
      <c r="H8136">
        <v>28</v>
      </c>
      <c r="I8136">
        <v>44</v>
      </c>
      <c r="J8136">
        <v>1</v>
      </c>
      <c r="K8136">
        <v>1</v>
      </c>
      <c r="L8136">
        <v>3</v>
      </c>
      <c r="M8136">
        <v>1</v>
      </c>
      <c r="Q8136">
        <v>74</v>
      </c>
      <c r="R8136">
        <v>4.58</v>
      </c>
      <c r="X8136">
        <v>30</v>
      </c>
      <c r="Y8136">
        <v>0.25</v>
      </c>
      <c r="Z8136">
        <v>236</v>
      </c>
      <c r="AA8136">
        <f t="shared" si="254"/>
        <v>78.666666666666671</v>
      </c>
    </row>
    <row r="8137" spans="1:27" x14ac:dyDescent="0.25">
      <c r="A8137" t="s">
        <v>269</v>
      </c>
      <c r="B8137">
        <v>1992</v>
      </c>
      <c r="C8137" t="str">
        <f t="shared" si="255"/>
        <v>Pre-Drug 1970-1991</v>
      </c>
      <c r="D8137" t="s">
        <v>18</v>
      </c>
      <c r="E8137">
        <v>331</v>
      </c>
      <c r="F8137">
        <v>35</v>
      </c>
      <c r="G8137">
        <v>5</v>
      </c>
      <c r="H8137">
        <v>25</v>
      </c>
      <c r="I8137">
        <v>48</v>
      </c>
      <c r="J8137">
        <v>2</v>
      </c>
      <c r="K8137">
        <v>2</v>
      </c>
      <c r="L8137">
        <v>2</v>
      </c>
      <c r="M8137">
        <v>0</v>
      </c>
      <c r="Q8137">
        <v>74</v>
      </c>
      <c r="R8137">
        <v>4</v>
      </c>
      <c r="X8137">
        <v>50</v>
      </c>
      <c r="Y8137">
        <v>0.24</v>
      </c>
      <c r="Z8137">
        <v>236</v>
      </c>
      <c r="AA8137">
        <f t="shared" si="254"/>
        <v>78.666666666666671</v>
      </c>
    </row>
    <row r="8138" spans="1:27" x14ac:dyDescent="0.25">
      <c r="A8138" t="s">
        <v>2083</v>
      </c>
      <c r="B8138">
        <v>1985</v>
      </c>
      <c r="C8138" t="str">
        <f t="shared" si="255"/>
        <v>Pre-Drug 1970-1991</v>
      </c>
      <c r="D8138" t="s">
        <v>18</v>
      </c>
      <c r="E8138">
        <v>331</v>
      </c>
      <c r="F8138">
        <v>24</v>
      </c>
      <c r="G8138">
        <v>6</v>
      </c>
      <c r="H8138">
        <v>34</v>
      </c>
      <c r="I8138">
        <v>68</v>
      </c>
      <c r="J8138">
        <v>7</v>
      </c>
      <c r="K8138">
        <v>4</v>
      </c>
      <c r="L8138">
        <v>0</v>
      </c>
      <c r="M8138">
        <v>0</v>
      </c>
      <c r="Q8138">
        <v>66</v>
      </c>
      <c r="R8138">
        <v>2.73</v>
      </c>
      <c r="X8138">
        <v>26</v>
      </c>
      <c r="Y8138">
        <v>0.22</v>
      </c>
      <c r="Z8138">
        <v>237</v>
      </c>
      <c r="AA8138">
        <f t="shared" si="254"/>
        <v>79</v>
      </c>
    </row>
    <row r="8139" spans="1:27" x14ac:dyDescent="0.25">
      <c r="A8139" t="s">
        <v>1889</v>
      </c>
      <c r="B8139">
        <v>1988</v>
      </c>
      <c r="C8139" t="str">
        <f t="shared" si="255"/>
        <v>Pre-Drug 1970-1991</v>
      </c>
      <c r="D8139" t="s">
        <v>19</v>
      </c>
      <c r="E8139">
        <v>331</v>
      </c>
      <c r="F8139">
        <v>25</v>
      </c>
      <c r="G8139">
        <v>1</v>
      </c>
      <c r="H8139">
        <v>34</v>
      </c>
      <c r="I8139">
        <v>46</v>
      </c>
      <c r="J8139">
        <v>10</v>
      </c>
      <c r="K8139">
        <v>4</v>
      </c>
      <c r="L8139">
        <v>3</v>
      </c>
      <c r="M8139">
        <v>1</v>
      </c>
      <c r="Q8139">
        <v>67</v>
      </c>
      <c r="R8139">
        <v>2.85</v>
      </c>
      <c r="X8139">
        <v>44</v>
      </c>
      <c r="Y8139">
        <v>0.23</v>
      </c>
      <c r="Z8139">
        <v>237</v>
      </c>
      <c r="AA8139">
        <f t="shared" si="254"/>
        <v>79</v>
      </c>
    </row>
    <row r="8140" spans="1:27" x14ac:dyDescent="0.25">
      <c r="A8140" t="s">
        <v>956</v>
      </c>
      <c r="B8140">
        <v>1980</v>
      </c>
      <c r="C8140" t="str">
        <f t="shared" si="255"/>
        <v>Pre-Drug 1970-1991</v>
      </c>
      <c r="D8140" t="s">
        <v>18</v>
      </c>
      <c r="E8140">
        <v>331</v>
      </c>
      <c r="F8140">
        <v>20</v>
      </c>
      <c r="G8140">
        <v>1</v>
      </c>
      <c r="H8140">
        <v>30</v>
      </c>
      <c r="I8140">
        <v>59</v>
      </c>
      <c r="J8140">
        <v>9</v>
      </c>
      <c r="K8140">
        <v>1</v>
      </c>
      <c r="L8140">
        <v>2</v>
      </c>
      <c r="M8140">
        <v>1</v>
      </c>
      <c r="Q8140">
        <v>61</v>
      </c>
      <c r="R8140">
        <v>2.25</v>
      </c>
      <c r="X8140">
        <v>45</v>
      </c>
      <c r="Y8140">
        <v>0.2</v>
      </c>
      <c r="Z8140">
        <v>240</v>
      </c>
      <c r="AA8140">
        <f t="shared" si="254"/>
        <v>80</v>
      </c>
    </row>
    <row r="8141" spans="1:27" x14ac:dyDescent="0.25">
      <c r="A8141" t="s">
        <v>1320</v>
      </c>
      <c r="B8141">
        <v>1985</v>
      </c>
      <c r="C8141" t="str">
        <f t="shared" si="255"/>
        <v>Pre-Drug 1970-1991</v>
      </c>
      <c r="D8141" t="s">
        <v>18</v>
      </c>
      <c r="E8141">
        <v>331</v>
      </c>
      <c r="F8141">
        <v>29</v>
      </c>
      <c r="G8141">
        <v>7</v>
      </c>
      <c r="H8141">
        <v>35</v>
      </c>
      <c r="I8141">
        <v>50</v>
      </c>
      <c r="J8141">
        <v>5</v>
      </c>
      <c r="K8141">
        <v>3</v>
      </c>
      <c r="L8141">
        <v>3</v>
      </c>
      <c r="M8141">
        <v>1</v>
      </c>
      <c r="Q8141">
        <v>65</v>
      </c>
      <c r="R8141">
        <v>3.26</v>
      </c>
      <c r="X8141">
        <v>30</v>
      </c>
      <c r="Y8141">
        <v>0.22</v>
      </c>
      <c r="Z8141">
        <v>240</v>
      </c>
      <c r="AA8141">
        <f t="shared" si="254"/>
        <v>80</v>
      </c>
    </row>
    <row r="8142" spans="1:27" x14ac:dyDescent="0.25">
      <c r="A8142" t="s">
        <v>1409</v>
      </c>
      <c r="B8142">
        <v>1989</v>
      </c>
      <c r="C8142" t="str">
        <f t="shared" si="255"/>
        <v>Pre-Drug 1970-1991</v>
      </c>
      <c r="D8142" t="s">
        <v>19</v>
      </c>
      <c r="E8142">
        <v>331</v>
      </c>
      <c r="F8142">
        <v>21</v>
      </c>
      <c r="G8142">
        <v>4</v>
      </c>
      <c r="H8142">
        <v>13</v>
      </c>
      <c r="I8142">
        <v>65</v>
      </c>
      <c r="J8142">
        <v>4</v>
      </c>
      <c r="K8142">
        <v>1</v>
      </c>
      <c r="L8142">
        <v>1</v>
      </c>
      <c r="M8142">
        <v>1</v>
      </c>
      <c r="Q8142">
        <v>76</v>
      </c>
      <c r="R8142">
        <v>2.34</v>
      </c>
      <c r="X8142">
        <v>32</v>
      </c>
      <c r="Y8142">
        <v>0.25</v>
      </c>
      <c r="Z8142">
        <v>242</v>
      </c>
      <c r="AA8142">
        <f t="shared" si="254"/>
        <v>80.666666666666671</v>
      </c>
    </row>
    <row r="8143" spans="1:27" x14ac:dyDescent="0.25">
      <c r="A8143" t="s">
        <v>2258</v>
      </c>
      <c r="B8143">
        <v>1982</v>
      </c>
      <c r="C8143" t="str">
        <f t="shared" si="255"/>
        <v>Pre-Drug 1970-1991</v>
      </c>
      <c r="D8143" t="s">
        <v>18</v>
      </c>
      <c r="E8143">
        <v>331</v>
      </c>
      <c r="F8143">
        <v>21</v>
      </c>
      <c r="G8143">
        <v>5</v>
      </c>
      <c r="H8143">
        <v>22</v>
      </c>
      <c r="I8143">
        <v>24</v>
      </c>
      <c r="J8143">
        <v>5</v>
      </c>
      <c r="K8143">
        <v>0</v>
      </c>
      <c r="L8143">
        <v>2</v>
      </c>
      <c r="M8143">
        <v>1</v>
      </c>
      <c r="Q8143">
        <v>77</v>
      </c>
      <c r="R8143">
        <v>2.2999999999999998</v>
      </c>
      <c r="X8143">
        <v>57</v>
      </c>
      <c r="Y8143">
        <v>0.25</v>
      </c>
      <c r="Z8143">
        <v>246</v>
      </c>
      <c r="AA8143">
        <f t="shared" si="254"/>
        <v>82</v>
      </c>
    </row>
    <row r="8144" spans="1:27" x14ac:dyDescent="0.25">
      <c r="A8144" t="s">
        <v>1617</v>
      </c>
      <c r="B8144">
        <v>1971</v>
      </c>
      <c r="C8144" t="str">
        <f t="shared" si="255"/>
        <v>Pre-Drug 1970-1991</v>
      </c>
      <c r="D8144" t="s">
        <v>19</v>
      </c>
      <c r="E8144">
        <v>331</v>
      </c>
      <c r="F8144">
        <v>24</v>
      </c>
      <c r="G8144">
        <v>6</v>
      </c>
      <c r="H8144">
        <v>29</v>
      </c>
      <c r="I8144">
        <v>50</v>
      </c>
      <c r="J8144">
        <v>6</v>
      </c>
      <c r="K8144">
        <v>2</v>
      </c>
      <c r="L8144">
        <v>2</v>
      </c>
      <c r="M8144">
        <v>0</v>
      </c>
      <c r="Q8144">
        <v>58</v>
      </c>
      <c r="R8144">
        <v>2.58</v>
      </c>
      <c r="X8144">
        <v>25</v>
      </c>
      <c r="Y8144">
        <v>0.19</v>
      </c>
      <c r="Z8144">
        <v>251</v>
      </c>
      <c r="AA8144">
        <f t="shared" si="254"/>
        <v>83.666666666666671</v>
      </c>
    </row>
    <row r="8145" spans="1:27" x14ac:dyDescent="0.25">
      <c r="A8145" t="s">
        <v>1409</v>
      </c>
      <c r="B8145">
        <v>1990</v>
      </c>
      <c r="C8145" t="str">
        <f t="shared" si="255"/>
        <v>Pre-Drug 1970-1991</v>
      </c>
      <c r="D8145" t="s">
        <v>19</v>
      </c>
      <c r="E8145">
        <v>331</v>
      </c>
      <c r="F8145">
        <v>24</v>
      </c>
      <c r="G8145">
        <v>5</v>
      </c>
      <c r="H8145">
        <v>22</v>
      </c>
      <c r="I8145">
        <v>55</v>
      </c>
      <c r="J8145">
        <v>4</v>
      </c>
      <c r="K8145">
        <v>2</v>
      </c>
      <c r="L8145">
        <v>2</v>
      </c>
      <c r="M8145">
        <v>0</v>
      </c>
      <c r="Q8145">
        <v>66</v>
      </c>
      <c r="R8145">
        <v>2.56</v>
      </c>
      <c r="X8145">
        <v>32</v>
      </c>
      <c r="Y8145">
        <v>0.21</v>
      </c>
      <c r="Z8145">
        <v>253</v>
      </c>
      <c r="AA8145">
        <f t="shared" si="254"/>
        <v>84.333333333333329</v>
      </c>
    </row>
    <row r="8146" spans="1:27" x14ac:dyDescent="0.25">
      <c r="A8146" t="s">
        <v>1915</v>
      </c>
      <c r="B8146">
        <v>1970</v>
      </c>
      <c r="C8146" t="str">
        <f t="shared" si="255"/>
        <v>Pre-Drug 1970-1991</v>
      </c>
      <c r="D8146" t="s">
        <v>19</v>
      </c>
      <c r="E8146">
        <v>332</v>
      </c>
      <c r="F8146">
        <v>50</v>
      </c>
      <c r="G8146">
        <v>12</v>
      </c>
      <c r="H8146">
        <v>34</v>
      </c>
      <c r="I8146">
        <v>34</v>
      </c>
      <c r="J8146">
        <v>0</v>
      </c>
      <c r="K8146">
        <v>5</v>
      </c>
      <c r="L8146">
        <v>8</v>
      </c>
      <c r="M8146">
        <v>0</v>
      </c>
      <c r="Q8146">
        <v>85</v>
      </c>
      <c r="R8146">
        <v>6.37</v>
      </c>
      <c r="X8146">
        <v>22</v>
      </c>
      <c r="Y8146">
        <v>0.3</v>
      </c>
      <c r="Z8146">
        <v>212</v>
      </c>
      <c r="AA8146">
        <f t="shared" si="254"/>
        <v>70.666666666666671</v>
      </c>
    </row>
    <row r="8147" spans="1:27" x14ac:dyDescent="0.25">
      <c r="A8147" t="s">
        <v>331</v>
      </c>
      <c r="B8147">
        <v>2007</v>
      </c>
      <c r="C8147" t="str">
        <f t="shared" si="255"/>
        <v>Post Drug Era 2007-2012</v>
      </c>
      <c r="D8147" t="s">
        <v>19</v>
      </c>
      <c r="E8147">
        <v>332</v>
      </c>
      <c r="F8147">
        <v>54</v>
      </c>
      <c r="G8147">
        <v>9</v>
      </c>
      <c r="H8147">
        <v>26</v>
      </c>
      <c r="I8147">
        <v>55</v>
      </c>
      <c r="J8147">
        <v>1</v>
      </c>
      <c r="K8147">
        <v>6</v>
      </c>
      <c r="L8147">
        <v>2</v>
      </c>
      <c r="M8147">
        <v>1</v>
      </c>
      <c r="Q8147">
        <v>91</v>
      </c>
      <c r="R8147">
        <v>6.72</v>
      </c>
      <c r="X8147">
        <v>30</v>
      </c>
      <c r="Z8147">
        <v>217</v>
      </c>
      <c r="AA8147">
        <f t="shared" si="254"/>
        <v>72.333333333333329</v>
      </c>
    </row>
    <row r="8148" spans="1:27" x14ac:dyDescent="0.25">
      <c r="A8148" t="s">
        <v>1387</v>
      </c>
      <c r="B8148">
        <v>1972</v>
      </c>
      <c r="C8148" t="str">
        <f t="shared" si="255"/>
        <v>Pre-Drug 1970-1991</v>
      </c>
      <c r="D8148" t="s">
        <v>18</v>
      </c>
      <c r="E8148">
        <v>332</v>
      </c>
      <c r="F8148">
        <v>36</v>
      </c>
      <c r="G8148">
        <v>4</v>
      </c>
      <c r="H8148">
        <v>40</v>
      </c>
      <c r="I8148">
        <v>57</v>
      </c>
      <c r="J8148">
        <v>10</v>
      </c>
      <c r="K8148">
        <v>5</v>
      </c>
      <c r="L8148">
        <v>0</v>
      </c>
      <c r="M8148">
        <v>0</v>
      </c>
      <c r="Q8148">
        <v>73</v>
      </c>
      <c r="R8148">
        <v>4.42</v>
      </c>
      <c r="X8148">
        <v>43</v>
      </c>
      <c r="Y8148">
        <v>0.26</v>
      </c>
      <c r="Z8148">
        <v>220</v>
      </c>
      <c r="AA8148">
        <f t="shared" si="254"/>
        <v>73.333333333333329</v>
      </c>
    </row>
    <row r="8149" spans="1:27" x14ac:dyDescent="0.25">
      <c r="A8149" t="s">
        <v>2005</v>
      </c>
      <c r="B8149">
        <v>1997</v>
      </c>
      <c r="C8149" t="str">
        <f t="shared" si="255"/>
        <v>Drug Era 1992-2006</v>
      </c>
      <c r="D8149" t="s">
        <v>18</v>
      </c>
      <c r="E8149">
        <v>332</v>
      </c>
      <c r="F8149">
        <v>32</v>
      </c>
      <c r="G8149">
        <v>7</v>
      </c>
      <c r="H8149">
        <v>40</v>
      </c>
      <c r="I8149">
        <v>81</v>
      </c>
      <c r="J8149">
        <v>7</v>
      </c>
      <c r="K8149">
        <v>5</v>
      </c>
      <c r="L8149">
        <v>0</v>
      </c>
      <c r="M8149">
        <v>0</v>
      </c>
      <c r="Q8149">
        <v>72</v>
      </c>
      <c r="R8149">
        <v>3.89</v>
      </c>
      <c r="X8149">
        <v>42</v>
      </c>
      <c r="Y8149">
        <v>0.25</v>
      </c>
      <c r="Z8149">
        <v>222</v>
      </c>
      <c r="AA8149">
        <f t="shared" si="254"/>
        <v>74</v>
      </c>
    </row>
    <row r="8150" spans="1:27" x14ac:dyDescent="0.25">
      <c r="A8150" t="s">
        <v>724</v>
      </c>
      <c r="B8150">
        <v>1998</v>
      </c>
      <c r="C8150" t="str">
        <f t="shared" si="255"/>
        <v>Drug Era 1992-2006</v>
      </c>
      <c r="D8150" t="s">
        <v>18</v>
      </c>
      <c r="E8150">
        <v>332</v>
      </c>
      <c r="F8150">
        <v>47</v>
      </c>
      <c r="G8150">
        <v>10</v>
      </c>
      <c r="H8150">
        <v>25</v>
      </c>
      <c r="I8150">
        <v>43</v>
      </c>
      <c r="J8150">
        <v>2</v>
      </c>
      <c r="K8150">
        <v>1</v>
      </c>
      <c r="L8150">
        <v>0</v>
      </c>
      <c r="M8150">
        <v>0</v>
      </c>
      <c r="Q8150">
        <v>90</v>
      </c>
      <c r="R8150">
        <v>5.67</v>
      </c>
      <c r="X8150">
        <v>42</v>
      </c>
      <c r="Z8150">
        <v>224</v>
      </c>
      <c r="AA8150">
        <f t="shared" si="254"/>
        <v>74.666666666666671</v>
      </c>
    </row>
    <row r="8151" spans="1:27" x14ac:dyDescent="0.25">
      <c r="A8151" t="s">
        <v>1675</v>
      </c>
      <c r="B8151">
        <v>1981</v>
      </c>
      <c r="C8151" t="str">
        <f t="shared" si="255"/>
        <v>Pre-Drug 1970-1991</v>
      </c>
      <c r="D8151" t="s">
        <v>18</v>
      </c>
      <c r="E8151">
        <v>332</v>
      </c>
      <c r="F8151">
        <v>37</v>
      </c>
      <c r="G8151">
        <v>4</v>
      </c>
      <c r="H8151">
        <v>33</v>
      </c>
      <c r="I8151">
        <v>29</v>
      </c>
      <c r="J8151">
        <v>9</v>
      </c>
      <c r="K8151">
        <v>3</v>
      </c>
      <c r="L8151">
        <v>1</v>
      </c>
      <c r="M8151">
        <v>2</v>
      </c>
      <c r="Q8151">
        <v>85</v>
      </c>
      <c r="R8151">
        <v>4.4400000000000004</v>
      </c>
      <c r="X8151">
        <v>36</v>
      </c>
      <c r="Y8151">
        <v>0.3</v>
      </c>
      <c r="Z8151">
        <v>225</v>
      </c>
      <c r="AA8151">
        <f t="shared" si="254"/>
        <v>75</v>
      </c>
    </row>
    <row r="8152" spans="1:27" x14ac:dyDescent="0.25">
      <c r="A8152" t="s">
        <v>907</v>
      </c>
      <c r="B8152">
        <v>1997</v>
      </c>
      <c r="C8152" t="str">
        <f t="shared" si="255"/>
        <v>Drug Era 1992-2006</v>
      </c>
      <c r="D8152" t="s">
        <v>19</v>
      </c>
      <c r="E8152">
        <v>332</v>
      </c>
      <c r="F8152">
        <v>36</v>
      </c>
      <c r="G8152">
        <v>4</v>
      </c>
      <c r="H8152">
        <v>42</v>
      </c>
      <c r="I8152">
        <v>53</v>
      </c>
      <c r="J8152">
        <v>2</v>
      </c>
      <c r="K8152">
        <v>4</v>
      </c>
      <c r="L8152">
        <v>3</v>
      </c>
      <c r="M8152">
        <v>1</v>
      </c>
      <c r="Q8152">
        <v>74</v>
      </c>
      <c r="R8152">
        <v>4.32</v>
      </c>
      <c r="X8152">
        <v>33</v>
      </c>
      <c r="Y8152">
        <v>0.26</v>
      </c>
      <c r="Z8152">
        <v>225</v>
      </c>
      <c r="AA8152">
        <f t="shared" si="254"/>
        <v>75</v>
      </c>
    </row>
    <row r="8153" spans="1:27" x14ac:dyDescent="0.25">
      <c r="A8153" t="s">
        <v>2232</v>
      </c>
      <c r="B8153">
        <v>1989</v>
      </c>
      <c r="C8153" t="str">
        <f t="shared" si="255"/>
        <v>Pre-Drug 1970-1991</v>
      </c>
      <c r="D8153" t="s">
        <v>19</v>
      </c>
      <c r="E8153">
        <v>332</v>
      </c>
      <c r="F8153">
        <v>31</v>
      </c>
      <c r="G8153">
        <v>9</v>
      </c>
      <c r="H8153">
        <v>52</v>
      </c>
      <c r="I8153">
        <v>61</v>
      </c>
      <c r="J8153">
        <v>2</v>
      </c>
      <c r="K8153">
        <v>6</v>
      </c>
      <c r="L8153">
        <v>0</v>
      </c>
      <c r="M8153">
        <v>3</v>
      </c>
      <c r="Q8153">
        <v>65</v>
      </c>
      <c r="R8153">
        <v>3.69</v>
      </c>
      <c r="X8153">
        <v>28</v>
      </c>
      <c r="Y8153">
        <v>0.23</v>
      </c>
      <c r="Z8153">
        <v>227</v>
      </c>
      <c r="AA8153">
        <f t="shared" si="254"/>
        <v>75.666666666666671</v>
      </c>
    </row>
    <row r="8154" spans="1:27" x14ac:dyDescent="0.25">
      <c r="A8154" t="s">
        <v>1597</v>
      </c>
      <c r="B8154">
        <v>1998</v>
      </c>
      <c r="C8154" t="str">
        <f t="shared" si="255"/>
        <v>Drug Era 1992-2006</v>
      </c>
      <c r="D8154" t="s">
        <v>18</v>
      </c>
      <c r="E8154">
        <v>332</v>
      </c>
      <c r="F8154">
        <v>37</v>
      </c>
      <c r="G8154">
        <v>9</v>
      </c>
      <c r="H8154">
        <v>40</v>
      </c>
      <c r="I8154">
        <v>55</v>
      </c>
      <c r="J8154">
        <v>2</v>
      </c>
      <c r="K8154">
        <v>3</v>
      </c>
      <c r="L8154">
        <v>1</v>
      </c>
      <c r="M8154">
        <v>1</v>
      </c>
      <c r="Q8154">
        <v>75</v>
      </c>
      <c r="R8154">
        <v>4.4000000000000004</v>
      </c>
      <c r="X8154">
        <v>37</v>
      </c>
      <c r="Z8154">
        <v>227</v>
      </c>
      <c r="AA8154">
        <f t="shared" si="254"/>
        <v>75.666666666666671</v>
      </c>
    </row>
    <row r="8155" spans="1:27" x14ac:dyDescent="0.25">
      <c r="A8155" t="s">
        <v>210</v>
      </c>
      <c r="B8155">
        <v>1991</v>
      </c>
      <c r="C8155" t="str">
        <f t="shared" si="255"/>
        <v>Pre-Drug 1970-1991</v>
      </c>
      <c r="D8155" t="s">
        <v>19</v>
      </c>
      <c r="E8155">
        <v>332</v>
      </c>
      <c r="F8155">
        <v>38</v>
      </c>
      <c r="G8155">
        <v>11</v>
      </c>
      <c r="H8155">
        <v>35</v>
      </c>
      <c r="I8155">
        <v>44</v>
      </c>
      <c r="J8155">
        <v>6</v>
      </c>
      <c r="K8155">
        <v>2</v>
      </c>
      <c r="L8155">
        <v>3</v>
      </c>
      <c r="M8155">
        <v>0</v>
      </c>
      <c r="Q8155">
        <v>70</v>
      </c>
      <c r="R8155">
        <v>4.42</v>
      </c>
      <c r="X8155">
        <v>49</v>
      </c>
      <c r="Y8155">
        <v>0.24</v>
      </c>
      <c r="Z8155">
        <v>232</v>
      </c>
      <c r="AA8155">
        <f t="shared" si="254"/>
        <v>77.333333333333329</v>
      </c>
    </row>
    <row r="8156" spans="1:27" x14ac:dyDescent="0.25">
      <c r="A8156" t="s">
        <v>1665</v>
      </c>
      <c r="B8156">
        <v>1993</v>
      </c>
      <c r="C8156" t="str">
        <f t="shared" si="255"/>
        <v>Pre-Drug 1970-1991</v>
      </c>
      <c r="D8156" t="s">
        <v>18</v>
      </c>
      <c r="E8156">
        <v>332</v>
      </c>
      <c r="F8156">
        <v>39</v>
      </c>
      <c r="G8156">
        <v>7</v>
      </c>
      <c r="H8156">
        <v>38</v>
      </c>
      <c r="I8156">
        <v>38</v>
      </c>
      <c r="J8156">
        <v>3</v>
      </c>
      <c r="K8156">
        <v>4</v>
      </c>
      <c r="L8156">
        <v>1</v>
      </c>
      <c r="M8156">
        <v>0</v>
      </c>
      <c r="Q8156">
        <v>74</v>
      </c>
      <c r="R8156">
        <v>4.54</v>
      </c>
      <c r="X8156">
        <v>40</v>
      </c>
      <c r="Y8156">
        <v>0.26</v>
      </c>
      <c r="Z8156">
        <v>232</v>
      </c>
      <c r="AA8156">
        <f t="shared" si="254"/>
        <v>77.333333333333329</v>
      </c>
    </row>
    <row r="8157" spans="1:27" x14ac:dyDescent="0.25">
      <c r="A8157" t="s">
        <v>1719</v>
      </c>
      <c r="B8157">
        <v>2010</v>
      </c>
      <c r="C8157" t="str">
        <f t="shared" si="255"/>
        <v>Post Drug Era 2007-2012</v>
      </c>
      <c r="D8157" t="s">
        <v>18</v>
      </c>
      <c r="E8157">
        <v>332</v>
      </c>
      <c r="F8157">
        <v>22</v>
      </c>
      <c r="G8157">
        <v>1</v>
      </c>
      <c r="H8157">
        <v>52</v>
      </c>
      <c r="I8157">
        <v>138</v>
      </c>
      <c r="J8157">
        <v>4</v>
      </c>
      <c r="K8157">
        <v>2</v>
      </c>
      <c r="L8157">
        <v>8</v>
      </c>
      <c r="M8157">
        <v>2</v>
      </c>
      <c r="Q8157">
        <v>40</v>
      </c>
      <c r="R8157">
        <v>2.5499999999999998</v>
      </c>
      <c r="X8157">
        <v>44</v>
      </c>
      <c r="Z8157">
        <v>233</v>
      </c>
      <c r="AA8157">
        <f t="shared" si="254"/>
        <v>77.666666666666671</v>
      </c>
    </row>
    <row r="8158" spans="1:27" x14ac:dyDescent="0.25">
      <c r="A8158" t="s">
        <v>358</v>
      </c>
      <c r="B8158">
        <v>1997</v>
      </c>
      <c r="C8158" t="str">
        <f t="shared" si="255"/>
        <v>Drug Era 1992-2006</v>
      </c>
      <c r="D8158" t="s">
        <v>19</v>
      </c>
      <c r="E8158">
        <v>332</v>
      </c>
      <c r="F8158">
        <v>28</v>
      </c>
      <c r="G8158">
        <v>10</v>
      </c>
      <c r="H8158">
        <v>36</v>
      </c>
      <c r="I8158">
        <v>60</v>
      </c>
      <c r="J8158">
        <v>4</v>
      </c>
      <c r="K8158">
        <v>6</v>
      </c>
      <c r="L8158">
        <v>3</v>
      </c>
      <c r="M8158">
        <v>0</v>
      </c>
      <c r="Q8158">
        <v>74</v>
      </c>
      <c r="R8158">
        <v>3.23</v>
      </c>
      <c r="X8158">
        <v>37</v>
      </c>
      <c r="Y8158">
        <v>0.25</v>
      </c>
      <c r="Z8158">
        <v>234</v>
      </c>
      <c r="AA8158">
        <f t="shared" si="254"/>
        <v>78</v>
      </c>
    </row>
    <row r="8159" spans="1:27" x14ac:dyDescent="0.25">
      <c r="A8159" t="s">
        <v>2760</v>
      </c>
      <c r="B8159">
        <v>2005</v>
      </c>
      <c r="C8159" t="str">
        <f t="shared" si="255"/>
        <v>Drug Era 1992-2006</v>
      </c>
      <c r="D8159" t="s">
        <v>19</v>
      </c>
      <c r="E8159">
        <v>332</v>
      </c>
      <c r="F8159">
        <v>41</v>
      </c>
      <c r="G8159">
        <v>10</v>
      </c>
      <c r="H8159">
        <v>27</v>
      </c>
      <c r="I8159">
        <v>45</v>
      </c>
      <c r="J8159">
        <v>1</v>
      </c>
      <c r="K8159">
        <v>3</v>
      </c>
      <c r="L8159">
        <v>6</v>
      </c>
      <c r="M8159">
        <v>0</v>
      </c>
      <c r="Q8159">
        <v>76</v>
      </c>
      <c r="R8159">
        <v>4.7300000000000004</v>
      </c>
      <c r="X8159">
        <v>30</v>
      </c>
      <c r="Z8159">
        <v>234</v>
      </c>
      <c r="AA8159">
        <f t="shared" si="254"/>
        <v>78</v>
      </c>
    </row>
    <row r="8160" spans="1:27" x14ac:dyDescent="0.25">
      <c r="A8160" t="s">
        <v>979</v>
      </c>
      <c r="B8160">
        <v>1991</v>
      </c>
      <c r="C8160" t="str">
        <f t="shared" si="255"/>
        <v>Pre-Drug 1970-1991</v>
      </c>
      <c r="D8160" t="s">
        <v>19</v>
      </c>
      <c r="E8160">
        <v>332</v>
      </c>
      <c r="F8160">
        <v>47</v>
      </c>
      <c r="G8160">
        <v>13</v>
      </c>
      <c r="H8160">
        <v>31</v>
      </c>
      <c r="I8160">
        <v>40</v>
      </c>
      <c r="J8160">
        <v>2</v>
      </c>
      <c r="K8160">
        <v>0</v>
      </c>
      <c r="L8160">
        <v>2</v>
      </c>
      <c r="M8160">
        <v>2</v>
      </c>
      <c r="Q8160">
        <v>79</v>
      </c>
      <c r="R8160">
        <v>5.4</v>
      </c>
      <c r="X8160">
        <v>66</v>
      </c>
      <c r="Y8160">
        <v>0.26</v>
      </c>
      <c r="Z8160">
        <v>235</v>
      </c>
      <c r="AA8160">
        <f t="shared" si="254"/>
        <v>78.333333333333329</v>
      </c>
    </row>
    <row r="8161" spans="1:27" x14ac:dyDescent="0.25">
      <c r="A8161" t="s">
        <v>3008</v>
      </c>
      <c r="B8161">
        <v>2003</v>
      </c>
      <c r="C8161" t="str">
        <f t="shared" si="255"/>
        <v>Drug Era 1992-2006</v>
      </c>
      <c r="D8161" t="s">
        <v>19</v>
      </c>
      <c r="E8161">
        <v>332</v>
      </c>
      <c r="F8161">
        <v>24</v>
      </c>
      <c r="G8161">
        <v>7</v>
      </c>
      <c r="H8161">
        <v>22</v>
      </c>
      <c r="I8161">
        <v>46</v>
      </c>
      <c r="J8161">
        <v>7</v>
      </c>
      <c r="K8161">
        <v>4</v>
      </c>
      <c r="L8161">
        <v>0</v>
      </c>
      <c r="M8161">
        <v>0</v>
      </c>
      <c r="Q8161">
        <v>84</v>
      </c>
      <c r="R8161">
        <v>2.69</v>
      </c>
      <c r="X8161">
        <v>52</v>
      </c>
      <c r="Y8161">
        <v>0.27</v>
      </c>
      <c r="Z8161">
        <v>241</v>
      </c>
      <c r="AA8161">
        <f t="shared" si="254"/>
        <v>80.333333333333329</v>
      </c>
    </row>
    <row r="8162" spans="1:27" x14ac:dyDescent="0.25">
      <c r="A8162" t="s">
        <v>2433</v>
      </c>
      <c r="B8162">
        <v>2002</v>
      </c>
      <c r="C8162" t="str">
        <f t="shared" si="255"/>
        <v>Drug Era 1992-2006</v>
      </c>
      <c r="D8162" t="s">
        <v>19</v>
      </c>
      <c r="E8162">
        <v>332</v>
      </c>
      <c r="F8162">
        <v>17</v>
      </c>
      <c r="G8162">
        <v>3</v>
      </c>
      <c r="H8162">
        <v>36</v>
      </c>
      <c r="I8162">
        <v>76</v>
      </c>
      <c r="J8162">
        <v>4</v>
      </c>
      <c r="K8162">
        <v>9</v>
      </c>
      <c r="L8162">
        <v>4</v>
      </c>
      <c r="M8162">
        <v>0</v>
      </c>
      <c r="Q8162">
        <v>62</v>
      </c>
      <c r="R8162">
        <v>1.89</v>
      </c>
      <c r="X8162">
        <v>33</v>
      </c>
      <c r="Z8162">
        <v>243</v>
      </c>
      <c r="AA8162">
        <f t="shared" si="254"/>
        <v>81</v>
      </c>
    </row>
    <row r="8163" spans="1:27" x14ac:dyDescent="0.25">
      <c r="A8163" t="s">
        <v>3090</v>
      </c>
      <c r="B8163">
        <v>1978</v>
      </c>
      <c r="C8163" t="str">
        <f t="shared" si="255"/>
        <v>Pre-Drug 1970-1991</v>
      </c>
      <c r="D8163" t="s">
        <v>19</v>
      </c>
      <c r="E8163">
        <v>332</v>
      </c>
      <c r="F8163">
        <v>31</v>
      </c>
      <c r="G8163">
        <v>6</v>
      </c>
      <c r="H8163">
        <v>34</v>
      </c>
      <c r="I8163">
        <v>31</v>
      </c>
      <c r="J8163">
        <v>0</v>
      </c>
      <c r="K8163">
        <v>4</v>
      </c>
      <c r="L8163">
        <v>3</v>
      </c>
      <c r="M8163">
        <v>1</v>
      </c>
      <c r="Q8163">
        <v>72</v>
      </c>
      <c r="R8163">
        <v>3.43</v>
      </c>
      <c r="X8163">
        <v>38</v>
      </c>
      <c r="Y8163">
        <v>0.25</v>
      </c>
      <c r="Z8163">
        <v>244</v>
      </c>
      <c r="AA8163">
        <f t="shared" si="254"/>
        <v>81.333333333333329</v>
      </c>
    </row>
    <row r="8164" spans="1:27" x14ac:dyDescent="0.25">
      <c r="A8164" t="s">
        <v>1752</v>
      </c>
      <c r="B8164">
        <v>1995</v>
      </c>
      <c r="C8164" t="str">
        <f t="shared" si="255"/>
        <v>Pre-Drug 1970-1991</v>
      </c>
      <c r="D8164" t="s">
        <v>18</v>
      </c>
      <c r="E8164">
        <v>332</v>
      </c>
      <c r="F8164">
        <v>31</v>
      </c>
      <c r="G8164">
        <v>9</v>
      </c>
      <c r="H8164">
        <v>27</v>
      </c>
      <c r="I8164">
        <v>72</v>
      </c>
      <c r="J8164">
        <v>4</v>
      </c>
      <c r="K8164">
        <v>3</v>
      </c>
      <c r="L8164">
        <v>1</v>
      </c>
      <c r="M8164">
        <v>0</v>
      </c>
      <c r="Q8164">
        <v>70</v>
      </c>
      <c r="R8164">
        <v>3.38</v>
      </c>
      <c r="X8164">
        <v>43</v>
      </c>
      <c r="Y8164">
        <v>0.23</v>
      </c>
      <c r="Z8164">
        <v>248</v>
      </c>
      <c r="AA8164">
        <f t="shared" si="254"/>
        <v>82.666666666666671</v>
      </c>
    </row>
    <row r="8165" spans="1:27" x14ac:dyDescent="0.25">
      <c r="A8165" t="s">
        <v>2767</v>
      </c>
      <c r="B8165">
        <v>1976</v>
      </c>
      <c r="C8165" t="str">
        <f t="shared" si="255"/>
        <v>Pre-Drug 1970-1991</v>
      </c>
      <c r="D8165" t="s">
        <v>18</v>
      </c>
      <c r="E8165">
        <v>332</v>
      </c>
      <c r="F8165">
        <v>25</v>
      </c>
      <c r="G8165">
        <v>4</v>
      </c>
      <c r="H8165">
        <v>26</v>
      </c>
      <c r="I8165">
        <v>73</v>
      </c>
      <c r="J8165">
        <v>8</v>
      </c>
      <c r="K8165">
        <v>2</v>
      </c>
      <c r="L8165">
        <v>0</v>
      </c>
      <c r="M8165">
        <v>0</v>
      </c>
      <c r="Q8165">
        <v>63</v>
      </c>
      <c r="R8165">
        <v>2.7</v>
      </c>
      <c r="X8165">
        <v>51</v>
      </c>
      <c r="Y8165">
        <v>0.2</v>
      </c>
      <c r="Z8165">
        <v>250</v>
      </c>
      <c r="AA8165">
        <f t="shared" si="254"/>
        <v>83.333333333333329</v>
      </c>
    </row>
    <row r="8166" spans="1:27" x14ac:dyDescent="0.25">
      <c r="A8166" t="s">
        <v>2423</v>
      </c>
      <c r="B8166">
        <v>2010</v>
      </c>
      <c r="C8166" t="str">
        <f t="shared" si="255"/>
        <v>Post Drug Era 2007-2012</v>
      </c>
      <c r="D8166" t="s">
        <v>18</v>
      </c>
      <c r="E8166">
        <v>333</v>
      </c>
      <c r="F8166">
        <v>49</v>
      </c>
      <c r="G8166">
        <v>5</v>
      </c>
      <c r="H8166">
        <v>26</v>
      </c>
      <c r="I8166">
        <v>66</v>
      </c>
      <c r="J8166">
        <v>2</v>
      </c>
      <c r="K8166">
        <v>5</v>
      </c>
      <c r="L8166">
        <v>5</v>
      </c>
      <c r="M8166">
        <v>2</v>
      </c>
      <c r="Q8166">
        <v>94</v>
      </c>
      <c r="R8166">
        <v>6.13</v>
      </c>
      <c r="X8166">
        <v>23</v>
      </c>
      <c r="Z8166">
        <v>216</v>
      </c>
      <c r="AA8166">
        <f t="shared" si="254"/>
        <v>72</v>
      </c>
    </row>
    <row r="8167" spans="1:27" x14ac:dyDescent="0.25">
      <c r="A8167" t="s">
        <v>1798</v>
      </c>
      <c r="B8167">
        <v>1976</v>
      </c>
      <c r="C8167" t="str">
        <f t="shared" si="255"/>
        <v>Pre-Drug 1970-1991</v>
      </c>
      <c r="D8167" t="s">
        <v>18</v>
      </c>
      <c r="E8167">
        <v>333</v>
      </c>
      <c r="F8167">
        <v>39</v>
      </c>
      <c r="G8167">
        <v>3</v>
      </c>
      <c r="H8167">
        <v>23</v>
      </c>
      <c r="I8167">
        <v>28</v>
      </c>
      <c r="J8167">
        <v>8</v>
      </c>
      <c r="K8167">
        <v>1</v>
      </c>
      <c r="L8167">
        <v>1</v>
      </c>
      <c r="M8167">
        <v>0</v>
      </c>
      <c r="Q8167">
        <v>97</v>
      </c>
      <c r="R8167">
        <v>4.8499999999999996</v>
      </c>
      <c r="X8167">
        <v>36</v>
      </c>
      <c r="Y8167">
        <v>0.32</v>
      </c>
      <c r="Z8167">
        <v>217</v>
      </c>
      <c r="AA8167">
        <f t="shared" si="254"/>
        <v>72.333333333333329</v>
      </c>
    </row>
    <row r="8168" spans="1:27" x14ac:dyDescent="0.25">
      <c r="A8168" t="s">
        <v>2067</v>
      </c>
      <c r="B8168">
        <v>1994</v>
      </c>
      <c r="C8168" t="str">
        <f t="shared" si="255"/>
        <v>Pre-Drug 1970-1991</v>
      </c>
      <c r="D8168" t="s">
        <v>18</v>
      </c>
      <c r="E8168">
        <v>333</v>
      </c>
      <c r="F8168">
        <v>47</v>
      </c>
      <c r="G8168">
        <v>10</v>
      </c>
      <c r="H8168">
        <v>37</v>
      </c>
      <c r="I8168">
        <v>26</v>
      </c>
      <c r="J8168">
        <v>0</v>
      </c>
      <c r="K8168">
        <v>5</v>
      </c>
      <c r="L8168">
        <v>4</v>
      </c>
      <c r="M8168">
        <v>0</v>
      </c>
      <c r="Q8168">
        <v>84</v>
      </c>
      <c r="R8168">
        <v>5.74</v>
      </c>
      <c r="X8168">
        <v>30</v>
      </c>
      <c r="Y8168">
        <v>0.27</v>
      </c>
      <c r="Z8168">
        <v>221</v>
      </c>
      <c r="AA8168">
        <f t="shared" si="254"/>
        <v>73.666666666666671</v>
      </c>
    </row>
    <row r="8169" spans="1:27" x14ac:dyDescent="0.25">
      <c r="A8169" t="s">
        <v>616</v>
      </c>
      <c r="B8169">
        <v>2006</v>
      </c>
      <c r="C8169" t="str">
        <f t="shared" si="255"/>
        <v>Drug Era 1992-2006</v>
      </c>
      <c r="D8169" t="s">
        <v>18</v>
      </c>
      <c r="E8169">
        <v>333</v>
      </c>
      <c r="F8169">
        <v>40</v>
      </c>
      <c r="G8169">
        <v>8</v>
      </c>
      <c r="H8169">
        <v>39</v>
      </c>
      <c r="I8169">
        <v>43</v>
      </c>
      <c r="J8169">
        <v>7</v>
      </c>
      <c r="K8169">
        <v>2</v>
      </c>
      <c r="L8169">
        <v>2</v>
      </c>
      <c r="M8169">
        <v>0</v>
      </c>
      <c r="Q8169">
        <v>90</v>
      </c>
      <c r="R8169">
        <v>4.8899999999999997</v>
      </c>
      <c r="X8169">
        <v>20</v>
      </c>
      <c r="Z8169">
        <v>221</v>
      </c>
      <c r="AA8169">
        <f t="shared" si="254"/>
        <v>73.666666666666671</v>
      </c>
    </row>
    <row r="8170" spans="1:27" x14ac:dyDescent="0.25">
      <c r="A8170" t="s">
        <v>590</v>
      </c>
      <c r="B8170">
        <v>2004</v>
      </c>
      <c r="C8170" t="str">
        <f t="shared" si="255"/>
        <v>Drug Era 1992-2006</v>
      </c>
      <c r="D8170" t="s">
        <v>19</v>
      </c>
      <c r="E8170">
        <v>333</v>
      </c>
      <c r="F8170">
        <v>44</v>
      </c>
      <c r="G8170">
        <v>9</v>
      </c>
      <c r="H8170">
        <v>42</v>
      </c>
      <c r="I8170">
        <v>68</v>
      </c>
      <c r="J8170">
        <v>0</v>
      </c>
      <c r="K8170">
        <v>7</v>
      </c>
      <c r="L8170">
        <v>2</v>
      </c>
      <c r="M8170">
        <v>0</v>
      </c>
      <c r="Q8170">
        <v>73</v>
      </c>
      <c r="R8170">
        <v>5.3</v>
      </c>
      <c r="X8170">
        <v>18</v>
      </c>
      <c r="Y8170">
        <v>0.25</v>
      </c>
      <c r="Z8170">
        <v>224</v>
      </c>
      <c r="AA8170">
        <f t="shared" si="254"/>
        <v>74.666666666666671</v>
      </c>
    </row>
    <row r="8171" spans="1:27" x14ac:dyDescent="0.25">
      <c r="A8171" t="s">
        <v>1799</v>
      </c>
      <c r="B8171">
        <v>1989</v>
      </c>
      <c r="C8171" t="str">
        <f t="shared" si="255"/>
        <v>Pre-Drug 1970-1991</v>
      </c>
      <c r="D8171" t="s">
        <v>18</v>
      </c>
      <c r="E8171">
        <v>333</v>
      </c>
      <c r="F8171">
        <v>39</v>
      </c>
      <c r="G8171">
        <v>3</v>
      </c>
      <c r="H8171">
        <v>30</v>
      </c>
      <c r="I8171">
        <v>40</v>
      </c>
      <c r="J8171">
        <v>4</v>
      </c>
      <c r="K8171">
        <v>3</v>
      </c>
      <c r="L8171">
        <v>3</v>
      </c>
      <c r="M8171">
        <v>0</v>
      </c>
      <c r="Q8171">
        <v>85</v>
      </c>
      <c r="R8171">
        <v>4.68</v>
      </c>
      <c r="X8171">
        <v>16</v>
      </c>
      <c r="Y8171">
        <v>0.28999999999999998</v>
      </c>
      <c r="Z8171">
        <v>225</v>
      </c>
      <c r="AA8171">
        <f t="shared" si="254"/>
        <v>75</v>
      </c>
    </row>
    <row r="8172" spans="1:27" x14ac:dyDescent="0.25">
      <c r="A8172" t="s">
        <v>2820</v>
      </c>
      <c r="B8172">
        <v>1990</v>
      </c>
      <c r="C8172" t="str">
        <f t="shared" si="255"/>
        <v>Pre-Drug 1970-1991</v>
      </c>
      <c r="D8172" t="s">
        <v>19</v>
      </c>
      <c r="E8172">
        <v>333</v>
      </c>
      <c r="F8172">
        <v>38</v>
      </c>
      <c r="G8172">
        <v>7</v>
      </c>
      <c r="H8172">
        <v>24</v>
      </c>
      <c r="I8172">
        <v>30</v>
      </c>
      <c r="J8172">
        <v>3</v>
      </c>
      <c r="K8172">
        <v>0</v>
      </c>
      <c r="L8172">
        <v>8</v>
      </c>
      <c r="M8172">
        <v>0</v>
      </c>
      <c r="Q8172">
        <v>86</v>
      </c>
      <c r="R8172">
        <v>4.54</v>
      </c>
      <c r="X8172">
        <v>32</v>
      </c>
      <c r="Y8172">
        <v>0.28999999999999998</v>
      </c>
      <c r="Z8172">
        <v>226</v>
      </c>
      <c r="AA8172">
        <f t="shared" si="254"/>
        <v>75.333333333333329</v>
      </c>
    </row>
    <row r="8173" spans="1:27" x14ac:dyDescent="0.25">
      <c r="A8173" t="s">
        <v>1366</v>
      </c>
      <c r="B8173">
        <v>1981</v>
      </c>
      <c r="C8173" t="str">
        <f t="shared" si="255"/>
        <v>Pre-Drug 1970-1991</v>
      </c>
      <c r="D8173" t="s">
        <v>19</v>
      </c>
      <c r="E8173">
        <v>333</v>
      </c>
      <c r="F8173">
        <v>31</v>
      </c>
      <c r="G8173">
        <v>4</v>
      </c>
      <c r="H8173">
        <v>24</v>
      </c>
      <c r="I8173">
        <v>27</v>
      </c>
      <c r="J8173">
        <v>4</v>
      </c>
      <c r="K8173">
        <v>4</v>
      </c>
      <c r="L8173">
        <v>2</v>
      </c>
      <c r="M8173">
        <v>3</v>
      </c>
      <c r="Q8173">
        <v>80</v>
      </c>
      <c r="R8173">
        <v>3.62</v>
      </c>
      <c r="X8173">
        <v>49</v>
      </c>
      <c r="Y8173">
        <v>0.26</v>
      </c>
      <c r="Z8173">
        <v>231</v>
      </c>
      <c r="AA8173">
        <f t="shared" si="254"/>
        <v>77</v>
      </c>
    </row>
    <row r="8174" spans="1:27" x14ac:dyDescent="0.25">
      <c r="A8174" t="s">
        <v>1177</v>
      </c>
      <c r="B8174">
        <v>1991</v>
      </c>
      <c r="C8174" t="str">
        <f t="shared" si="255"/>
        <v>Pre-Drug 1970-1991</v>
      </c>
      <c r="D8174" t="s">
        <v>19</v>
      </c>
      <c r="E8174">
        <v>333</v>
      </c>
      <c r="F8174">
        <v>41</v>
      </c>
      <c r="G8174">
        <v>5</v>
      </c>
      <c r="H8174">
        <v>36</v>
      </c>
      <c r="I8174">
        <v>40</v>
      </c>
      <c r="J8174">
        <v>0</v>
      </c>
      <c r="K8174">
        <v>0</v>
      </c>
      <c r="L8174">
        <v>5</v>
      </c>
      <c r="M8174">
        <v>1</v>
      </c>
      <c r="Q8174">
        <v>68</v>
      </c>
      <c r="R8174">
        <v>4.79</v>
      </c>
      <c r="X8174">
        <v>43</v>
      </c>
      <c r="Y8174">
        <v>0.23</v>
      </c>
      <c r="Z8174">
        <v>231</v>
      </c>
      <c r="AA8174">
        <f t="shared" si="254"/>
        <v>77</v>
      </c>
    </row>
    <row r="8175" spans="1:27" x14ac:dyDescent="0.25">
      <c r="A8175" t="s">
        <v>1273</v>
      </c>
      <c r="B8175">
        <v>1996</v>
      </c>
      <c r="C8175" t="str">
        <f t="shared" si="255"/>
        <v>Pre-Drug 1970-1991</v>
      </c>
      <c r="D8175" t="s">
        <v>18</v>
      </c>
      <c r="E8175">
        <v>333</v>
      </c>
      <c r="F8175">
        <v>34</v>
      </c>
      <c r="G8175">
        <v>8</v>
      </c>
      <c r="H8175">
        <v>28</v>
      </c>
      <c r="I8175">
        <v>73</v>
      </c>
      <c r="J8175">
        <v>2</v>
      </c>
      <c r="K8175">
        <v>2</v>
      </c>
      <c r="L8175">
        <v>1</v>
      </c>
      <c r="M8175">
        <v>0</v>
      </c>
      <c r="Q8175">
        <v>78</v>
      </c>
      <c r="R8175">
        <v>3.97</v>
      </c>
      <c r="X8175">
        <v>44</v>
      </c>
      <c r="Y8175">
        <v>0.23</v>
      </c>
      <c r="Z8175">
        <v>231</v>
      </c>
      <c r="AA8175">
        <f t="shared" si="254"/>
        <v>77</v>
      </c>
    </row>
    <row r="8176" spans="1:27" x14ac:dyDescent="0.25">
      <c r="A8176" t="s">
        <v>1172</v>
      </c>
      <c r="B8176">
        <v>1999</v>
      </c>
      <c r="C8176" t="str">
        <f t="shared" si="255"/>
        <v>Drug Era 1992-2006</v>
      </c>
      <c r="D8176" t="s">
        <v>19</v>
      </c>
      <c r="E8176">
        <v>333</v>
      </c>
      <c r="F8176">
        <v>42</v>
      </c>
      <c r="G8176">
        <v>14</v>
      </c>
      <c r="H8176">
        <v>34</v>
      </c>
      <c r="I8176">
        <v>44</v>
      </c>
      <c r="J8176">
        <v>2</v>
      </c>
      <c r="K8176">
        <v>4</v>
      </c>
      <c r="L8176">
        <v>2</v>
      </c>
      <c r="M8176">
        <v>0</v>
      </c>
      <c r="Q8176">
        <v>80</v>
      </c>
      <c r="R8176">
        <v>4.91</v>
      </c>
      <c r="X8176">
        <v>57</v>
      </c>
      <c r="Y8176">
        <v>0</v>
      </c>
      <c r="Z8176">
        <v>231</v>
      </c>
      <c r="AA8176">
        <f t="shared" si="254"/>
        <v>77</v>
      </c>
    </row>
    <row r="8177" spans="1:27" x14ac:dyDescent="0.25">
      <c r="A8177" t="s">
        <v>775</v>
      </c>
      <c r="B8177">
        <v>1978</v>
      </c>
      <c r="C8177" t="str">
        <f t="shared" si="255"/>
        <v>Pre-Drug 1970-1991</v>
      </c>
      <c r="D8177" t="s">
        <v>19</v>
      </c>
      <c r="E8177">
        <v>333</v>
      </c>
      <c r="F8177">
        <v>26</v>
      </c>
      <c r="G8177">
        <v>5</v>
      </c>
      <c r="H8177">
        <v>32</v>
      </c>
      <c r="I8177">
        <v>42</v>
      </c>
      <c r="J8177">
        <v>5</v>
      </c>
      <c r="K8177">
        <v>2</v>
      </c>
      <c r="L8177">
        <v>4</v>
      </c>
      <c r="M8177">
        <v>0</v>
      </c>
      <c r="Q8177">
        <v>71</v>
      </c>
      <c r="R8177">
        <v>3.03</v>
      </c>
      <c r="X8177">
        <v>31</v>
      </c>
      <c r="Y8177">
        <v>0.24</v>
      </c>
      <c r="Z8177">
        <v>232</v>
      </c>
      <c r="AA8177">
        <f t="shared" si="254"/>
        <v>77.333333333333329</v>
      </c>
    </row>
    <row r="8178" spans="1:27" x14ac:dyDescent="0.25">
      <c r="A8178" t="s">
        <v>1597</v>
      </c>
      <c r="B8178">
        <v>2000</v>
      </c>
      <c r="C8178" t="str">
        <f t="shared" si="255"/>
        <v>Drug Era 1992-2006</v>
      </c>
      <c r="D8178" t="s">
        <v>18</v>
      </c>
      <c r="E8178">
        <v>333</v>
      </c>
      <c r="F8178">
        <v>22</v>
      </c>
      <c r="G8178">
        <v>7</v>
      </c>
      <c r="H8178">
        <v>51</v>
      </c>
      <c r="I8178">
        <v>75</v>
      </c>
      <c r="J8178">
        <v>5</v>
      </c>
      <c r="K8178">
        <v>5</v>
      </c>
      <c r="L8178">
        <v>3</v>
      </c>
      <c r="M8178">
        <v>0</v>
      </c>
      <c r="Q8178">
        <v>58</v>
      </c>
      <c r="R8178">
        <v>2.56</v>
      </c>
      <c r="X8178">
        <v>29</v>
      </c>
      <c r="Y8178">
        <v>0</v>
      </c>
      <c r="Z8178">
        <v>232</v>
      </c>
      <c r="AA8178">
        <f t="shared" si="254"/>
        <v>77.333333333333329</v>
      </c>
    </row>
    <row r="8179" spans="1:27" x14ac:dyDescent="0.25">
      <c r="A8179" t="s">
        <v>1791</v>
      </c>
      <c r="B8179">
        <v>1975</v>
      </c>
      <c r="C8179" t="str">
        <f t="shared" si="255"/>
        <v>Pre-Drug 1970-1991</v>
      </c>
      <c r="D8179" t="s">
        <v>19</v>
      </c>
      <c r="E8179">
        <v>333</v>
      </c>
      <c r="F8179">
        <v>36</v>
      </c>
      <c r="G8179">
        <v>3</v>
      </c>
      <c r="H8179">
        <v>24</v>
      </c>
      <c r="I8179">
        <v>40</v>
      </c>
      <c r="J8179">
        <v>5</v>
      </c>
      <c r="K8179">
        <v>7</v>
      </c>
      <c r="L8179">
        <v>0</v>
      </c>
      <c r="M8179">
        <v>0</v>
      </c>
      <c r="Q8179">
        <v>81</v>
      </c>
      <c r="R8179">
        <v>4.1500000000000004</v>
      </c>
      <c r="X8179">
        <v>60</v>
      </c>
      <c r="Y8179">
        <v>0.27</v>
      </c>
      <c r="Z8179">
        <v>234</v>
      </c>
      <c r="AA8179">
        <f t="shared" si="254"/>
        <v>78</v>
      </c>
    </row>
    <row r="8180" spans="1:27" x14ac:dyDescent="0.25">
      <c r="A8180" t="s">
        <v>1678</v>
      </c>
      <c r="B8180">
        <v>2010</v>
      </c>
      <c r="C8180" t="str">
        <f t="shared" si="255"/>
        <v>Post Drug Era 2007-2012</v>
      </c>
      <c r="D8180" t="s">
        <v>18</v>
      </c>
      <c r="E8180">
        <v>333</v>
      </c>
      <c r="F8180">
        <v>27</v>
      </c>
      <c r="G8180">
        <v>2</v>
      </c>
      <c r="H8180">
        <v>31</v>
      </c>
      <c r="I8180">
        <v>54</v>
      </c>
      <c r="J8180">
        <v>12</v>
      </c>
      <c r="K8180">
        <v>3</v>
      </c>
      <c r="L8180">
        <v>3</v>
      </c>
      <c r="M8180">
        <v>0</v>
      </c>
      <c r="Q8180">
        <v>68</v>
      </c>
      <c r="R8180">
        <v>3.12</v>
      </c>
      <c r="X8180">
        <v>34</v>
      </c>
      <c r="Z8180">
        <v>234</v>
      </c>
      <c r="AA8180">
        <f t="shared" si="254"/>
        <v>78</v>
      </c>
    </row>
    <row r="8181" spans="1:27" x14ac:dyDescent="0.25">
      <c r="A8181" t="s">
        <v>2182</v>
      </c>
      <c r="B8181">
        <v>1982</v>
      </c>
      <c r="C8181" t="str">
        <f t="shared" si="255"/>
        <v>Pre-Drug 1970-1991</v>
      </c>
      <c r="D8181" t="s">
        <v>18</v>
      </c>
      <c r="E8181">
        <v>333</v>
      </c>
      <c r="F8181">
        <v>27</v>
      </c>
      <c r="G8181">
        <v>4</v>
      </c>
      <c r="H8181">
        <v>17</v>
      </c>
      <c r="I8181">
        <v>29</v>
      </c>
      <c r="J8181">
        <v>3</v>
      </c>
      <c r="K8181">
        <v>2</v>
      </c>
      <c r="L8181">
        <v>0</v>
      </c>
      <c r="M8181">
        <v>1</v>
      </c>
      <c r="Q8181">
        <v>85</v>
      </c>
      <c r="R8181">
        <v>3.06</v>
      </c>
      <c r="X8181">
        <v>23</v>
      </c>
      <c r="Y8181">
        <v>0.27</v>
      </c>
      <c r="Z8181">
        <v>238</v>
      </c>
      <c r="AA8181">
        <f t="shared" si="254"/>
        <v>79.333333333333329</v>
      </c>
    </row>
    <row r="8182" spans="1:27" x14ac:dyDescent="0.25">
      <c r="A8182" t="s">
        <v>152</v>
      </c>
      <c r="B8182">
        <v>2001</v>
      </c>
      <c r="C8182" t="str">
        <f t="shared" si="255"/>
        <v>Drug Era 1992-2006</v>
      </c>
      <c r="D8182" t="s">
        <v>18</v>
      </c>
      <c r="E8182">
        <v>333</v>
      </c>
      <c r="F8182">
        <v>37</v>
      </c>
      <c r="G8182">
        <v>10</v>
      </c>
      <c r="H8182">
        <v>25</v>
      </c>
      <c r="I8182">
        <v>53</v>
      </c>
      <c r="J8182">
        <v>1</v>
      </c>
      <c r="K8182">
        <v>3</v>
      </c>
      <c r="L8182">
        <v>3</v>
      </c>
      <c r="M8182">
        <v>0</v>
      </c>
      <c r="Q8182">
        <v>82</v>
      </c>
      <c r="R8182">
        <v>4.2</v>
      </c>
      <c r="X8182">
        <v>31</v>
      </c>
      <c r="Z8182">
        <v>238</v>
      </c>
      <c r="AA8182">
        <f t="shared" si="254"/>
        <v>79.333333333333329</v>
      </c>
    </row>
    <row r="8183" spans="1:27" x14ac:dyDescent="0.25">
      <c r="A8183" t="s">
        <v>1653</v>
      </c>
      <c r="B8183">
        <v>2007</v>
      </c>
      <c r="C8183" t="str">
        <f t="shared" si="255"/>
        <v>Post Drug Era 2007-2012</v>
      </c>
      <c r="D8183" t="s">
        <v>18</v>
      </c>
      <c r="E8183">
        <v>333</v>
      </c>
      <c r="F8183">
        <v>39</v>
      </c>
      <c r="G8183">
        <v>11</v>
      </c>
      <c r="H8183">
        <v>21</v>
      </c>
      <c r="I8183">
        <v>43</v>
      </c>
      <c r="J8183">
        <v>6</v>
      </c>
      <c r="K8183">
        <v>0</v>
      </c>
      <c r="L8183">
        <v>0</v>
      </c>
      <c r="M8183">
        <v>0</v>
      </c>
      <c r="Q8183">
        <v>83</v>
      </c>
      <c r="R8183">
        <v>4.42</v>
      </c>
      <c r="X8183">
        <v>46</v>
      </c>
      <c r="Z8183">
        <v>238</v>
      </c>
      <c r="AA8183">
        <f t="shared" si="254"/>
        <v>79.333333333333329</v>
      </c>
    </row>
    <row r="8184" spans="1:27" x14ac:dyDescent="0.25">
      <c r="A8184" t="s">
        <v>454</v>
      </c>
      <c r="B8184">
        <v>2009</v>
      </c>
      <c r="C8184" t="str">
        <f t="shared" si="255"/>
        <v>Post Drug Era 2007-2012</v>
      </c>
      <c r="D8184" t="s">
        <v>19</v>
      </c>
      <c r="E8184">
        <v>333</v>
      </c>
      <c r="F8184">
        <v>31</v>
      </c>
      <c r="G8184">
        <v>7</v>
      </c>
      <c r="H8184">
        <v>29</v>
      </c>
      <c r="I8184">
        <v>58</v>
      </c>
      <c r="J8184">
        <v>4</v>
      </c>
      <c r="K8184">
        <v>0</v>
      </c>
      <c r="L8184">
        <v>4</v>
      </c>
      <c r="M8184">
        <v>0</v>
      </c>
      <c r="Q8184">
        <v>73</v>
      </c>
      <c r="R8184">
        <v>3.5</v>
      </c>
      <c r="X8184">
        <v>28</v>
      </c>
      <c r="Z8184">
        <v>239</v>
      </c>
      <c r="AA8184">
        <f t="shared" si="254"/>
        <v>79.666666666666671</v>
      </c>
    </row>
    <row r="8185" spans="1:27" x14ac:dyDescent="0.25">
      <c r="A8185" t="s">
        <v>1950</v>
      </c>
      <c r="B8185">
        <v>2011</v>
      </c>
      <c r="C8185" t="str">
        <f t="shared" si="255"/>
        <v>Post Drug Era 2007-2012</v>
      </c>
      <c r="D8185" t="s">
        <v>18</v>
      </c>
      <c r="E8185">
        <v>333</v>
      </c>
      <c r="F8185">
        <v>34</v>
      </c>
      <c r="G8185">
        <v>10</v>
      </c>
      <c r="H8185">
        <v>30</v>
      </c>
      <c r="I8185">
        <v>77</v>
      </c>
      <c r="J8185">
        <v>4</v>
      </c>
      <c r="K8185">
        <v>1</v>
      </c>
      <c r="L8185">
        <v>2</v>
      </c>
      <c r="M8185">
        <v>1</v>
      </c>
      <c r="Q8185">
        <v>71</v>
      </c>
      <c r="R8185">
        <v>3.81</v>
      </c>
      <c r="X8185">
        <v>24</v>
      </c>
      <c r="Z8185">
        <v>241</v>
      </c>
      <c r="AA8185">
        <f t="shared" si="254"/>
        <v>80.333333333333329</v>
      </c>
    </row>
    <row r="8186" spans="1:27" x14ac:dyDescent="0.25">
      <c r="A8186" t="s">
        <v>2069</v>
      </c>
      <c r="B8186">
        <v>2006</v>
      </c>
      <c r="C8186" t="str">
        <f t="shared" si="255"/>
        <v>Drug Era 1992-2006</v>
      </c>
      <c r="D8186" t="s">
        <v>18</v>
      </c>
      <c r="E8186">
        <v>333</v>
      </c>
      <c r="F8186">
        <v>31</v>
      </c>
      <c r="G8186">
        <v>13</v>
      </c>
      <c r="H8186">
        <v>21</v>
      </c>
      <c r="I8186">
        <v>60</v>
      </c>
      <c r="J8186">
        <v>2</v>
      </c>
      <c r="K8186">
        <v>1</v>
      </c>
      <c r="L8186">
        <v>3</v>
      </c>
      <c r="M8186">
        <v>0</v>
      </c>
      <c r="Q8186">
        <v>70</v>
      </c>
      <c r="R8186">
        <v>3.44</v>
      </c>
      <c r="X8186">
        <v>53</v>
      </c>
      <c r="Z8186">
        <v>243</v>
      </c>
      <c r="AA8186">
        <f t="shared" si="254"/>
        <v>81</v>
      </c>
    </row>
    <row r="8187" spans="1:27" x14ac:dyDescent="0.25">
      <c r="A8187" t="s">
        <v>1178</v>
      </c>
      <c r="B8187">
        <v>2004</v>
      </c>
      <c r="C8187" t="str">
        <f t="shared" si="255"/>
        <v>Drug Era 1992-2006</v>
      </c>
      <c r="D8187" t="s">
        <v>18</v>
      </c>
      <c r="E8187">
        <v>333</v>
      </c>
      <c r="F8187">
        <v>24</v>
      </c>
      <c r="G8187">
        <v>10</v>
      </c>
      <c r="H8187">
        <v>14</v>
      </c>
      <c r="I8187">
        <v>69</v>
      </c>
      <c r="J8187">
        <v>5</v>
      </c>
      <c r="K8187">
        <v>2</v>
      </c>
      <c r="L8187">
        <v>2</v>
      </c>
      <c r="M8187">
        <v>0</v>
      </c>
      <c r="Q8187">
        <v>72</v>
      </c>
      <c r="R8187">
        <v>2.63</v>
      </c>
      <c r="X8187">
        <v>37</v>
      </c>
      <c r="Y8187">
        <v>0.23</v>
      </c>
      <c r="Z8187">
        <v>246</v>
      </c>
      <c r="AA8187">
        <f t="shared" si="254"/>
        <v>82</v>
      </c>
    </row>
    <row r="8188" spans="1:27" x14ac:dyDescent="0.25">
      <c r="A8188" t="s">
        <v>1911</v>
      </c>
      <c r="B8188">
        <v>1992</v>
      </c>
      <c r="C8188" t="str">
        <f t="shared" si="255"/>
        <v>Pre-Drug 1970-1991</v>
      </c>
      <c r="D8188" t="s">
        <v>19</v>
      </c>
      <c r="E8188">
        <v>333</v>
      </c>
      <c r="F8188">
        <v>20</v>
      </c>
      <c r="G8188">
        <v>5</v>
      </c>
      <c r="H8188">
        <v>27</v>
      </c>
      <c r="I8188">
        <v>69</v>
      </c>
      <c r="J8188">
        <v>2</v>
      </c>
      <c r="K8188">
        <v>2</v>
      </c>
      <c r="L8188">
        <v>3</v>
      </c>
      <c r="M8188">
        <v>0</v>
      </c>
      <c r="Q8188">
        <v>61</v>
      </c>
      <c r="R8188">
        <v>2.1800000000000002</v>
      </c>
      <c r="X8188">
        <v>24</v>
      </c>
      <c r="Y8188">
        <v>0.2</v>
      </c>
      <c r="Z8188">
        <v>248</v>
      </c>
      <c r="AA8188">
        <f t="shared" si="254"/>
        <v>82.666666666666671</v>
      </c>
    </row>
    <row r="8189" spans="1:27" x14ac:dyDescent="0.25">
      <c r="A8189" t="s">
        <v>930</v>
      </c>
      <c r="B8189">
        <v>2004</v>
      </c>
      <c r="C8189" t="str">
        <f t="shared" si="255"/>
        <v>Drug Era 1992-2006</v>
      </c>
      <c r="D8189" t="s">
        <v>19</v>
      </c>
      <c r="E8189">
        <v>333</v>
      </c>
      <c r="F8189">
        <v>20</v>
      </c>
      <c r="G8189">
        <v>8</v>
      </c>
      <c r="H8189">
        <v>15</v>
      </c>
      <c r="I8189">
        <v>79</v>
      </c>
      <c r="J8189">
        <v>5</v>
      </c>
      <c r="K8189">
        <v>3</v>
      </c>
      <c r="L8189">
        <v>6</v>
      </c>
      <c r="M8189">
        <v>0</v>
      </c>
      <c r="Q8189">
        <v>63</v>
      </c>
      <c r="R8189">
        <v>2.17</v>
      </c>
      <c r="X8189">
        <v>37</v>
      </c>
      <c r="Y8189">
        <v>0.2</v>
      </c>
      <c r="Z8189">
        <v>249</v>
      </c>
      <c r="AA8189">
        <f t="shared" si="254"/>
        <v>83</v>
      </c>
    </row>
    <row r="8190" spans="1:27" x14ac:dyDescent="0.25">
      <c r="A8190" t="s">
        <v>406</v>
      </c>
      <c r="B8190">
        <v>1989</v>
      </c>
      <c r="C8190" t="str">
        <f t="shared" si="255"/>
        <v>Pre-Drug 1970-1991</v>
      </c>
      <c r="D8190" t="s">
        <v>18</v>
      </c>
      <c r="E8190">
        <v>333</v>
      </c>
      <c r="F8190">
        <v>24</v>
      </c>
      <c r="G8190">
        <v>6</v>
      </c>
      <c r="H8190">
        <v>22</v>
      </c>
      <c r="I8190">
        <v>54</v>
      </c>
      <c r="J8190">
        <v>7</v>
      </c>
      <c r="K8190">
        <v>1</v>
      </c>
      <c r="L8190">
        <v>0</v>
      </c>
      <c r="M8190">
        <v>0</v>
      </c>
      <c r="Q8190">
        <v>68</v>
      </c>
      <c r="R8190">
        <v>2.5499999999999998</v>
      </c>
      <c r="X8190">
        <v>23</v>
      </c>
      <c r="Y8190">
        <v>0.22</v>
      </c>
      <c r="Z8190">
        <v>254</v>
      </c>
      <c r="AA8190">
        <f t="shared" si="254"/>
        <v>84.666666666666671</v>
      </c>
    </row>
    <row r="8191" spans="1:27" x14ac:dyDescent="0.25">
      <c r="A8191" t="s">
        <v>687</v>
      </c>
      <c r="B8191">
        <v>1990</v>
      </c>
      <c r="C8191" t="str">
        <f t="shared" si="255"/>
        <v>Pre-Drug 1970-1991</v>
      </c>
      <c r="D8191" t="s">
        <v>19</v>
      </c>
      <c r="E8191">
        <v>334</v>
      </c>
      <c r="F8191">
        <v>39</v>
      </c>
      <c r="G8191">
        <v>9</v>
      </c>
      <c r="H8191">
        <v>52</v>
      </c>
      <c r="I8191">
        <v>73</v>
      </c>
      <c r="J8191">
        <v>3</v>
      </c>
      <c r="K8191">
        <v>6</v>
      </c>
      <c r="L8191">
        <v>4</v>
      </c>
      <c r="M8191">
        <v>0</v>
      </c>
      <c r="Q8191">
        <v>71</v>
      </c>
      <c r="R8191">
        <v>5.1100000000000003</v>
      </c>
      <c r="X8191">
        <v>57</v>
      </c>
      <c r="Y8191">
        <v>0.25</v>
      </c>
      <c r="Z8191">
        <v>206</v>
      </c>
      <c r="AA8191">
        <f t="shared" si="254"/>
        <v>68.666666666666671</v>
      </c>
    </row>
    <row r="8192" spans="1:27" x14ac:dyDescent="0.25">
      <c r="A8192" t="s">
        <v>2411</v>
      </c>
      <c r="B8192">
        <v>1999</v>
      </c>
      <c r="C8192" t="str">
        <f t="shared" si="255"/>
        <v>Drug Era 1992-2006</v>
      </c>
      <c r="D8192" t="s">
        <v>19</v>
      </c>
      <c r="E8192">
        <v>334</v>
      </c>
      <c r="F8192">
        <v>46</v>
      </c>
      <c r="G8192">
        <v>11</v>
      </c>
      <c r="H8192">
        <v>30</v>
      </c>
      <c r="I8192">
        <v>47</v>
      </c>
      <c r="J8192">
        <v>2</v>
      </c>
      <c r="K8192">
        <v>1</v>
      </c>
      <c r="L8192">
        <v>4</v>
      </c>
      <c r="M8192">
        <v>0</v>
      </c>
      <c r="Q8192">
        <v>94</v>
      </c>
      <c r="R8192">
        <v>5.65</v>
      </c>
      <c r="X8192">
        <v>50</v>
      </c>
      <c r="Y8192">
        <v>0</v>
      </c>
      <c r="Z8192">
        <v>220</v>
      </c>
      <c r="AA8192">
        <f t="shared" si="254"/>
        <v>73.333333333333329</v>
      </c>
    </row>
    <row r="8193" spans="1:27" x14ac:dyDescent="0.25">
      <c r="A8193" t="s">
        <v>1597</v>
      </c>
      <c r="B8193">
        <v>1996</v>
      </c>
      <c r="C8193" t="str">
        <f t="shared" si="255"/>
        <v>Pre-Drug 1970-1991</v>
      </c>
      <c r="D8193" t="s">
        <v>18</v>
      </c>
      <c r="E8193">
        <v>334</v>
      </c>
      <c r="F8193">
        <v>51</v>
      </c>
      <c r="G8193">
        <v>12</v>
      </c>
      <c r="H8193">
        <v>38</v>
      </c>
      <c r="I8193">
        <v>76</v>
      </c>
      <c r="J8193">
        <v>1</v>
      </c>
      <c r="K8193">
        <v>6</v>
      </c>
      <c r="L8193">
        <v>2</v>
      </c>
      <c r="M8193">
        <v>2</v>
      </c>
      <c r="Q8193">
        <v>82</v>
      </c>
      <c r="R8193">
        <v>6.23</v>
      </c>
      <c r="X8193">
        <v>35</v>
      </c>
      <c r="Y8193">
        <v>0.24</v>
      </c>
      <c r="Z8193">
        <v>221</v>
      </c>
      <c r="AA8193">
        <f t="shared" si="254"/>
        <v>73.666666666666671</v>
      </c>
    </row>
    <row r="8194" spans="1:27" x14ac:dyDescent="0.25">
      <c r="A8194" t="s">
        <v>2380</v>
      </c>
      <c r="B8194">
        <v>1989</v>
      </c>
      <c r="C8194" t="str">
        <f t="shared" si="255"/>
        <v>Pre-Drug 1970-1991</v>
      </c>
      <c r="D8194" t="s">
        <v>19</v>
      </c>
      <c r="E8194">
        <v>334</v>
      </c>
      <c r="F8194">
        <v>36</v>
      </c>
      <c r="G8194">
        <v>2</v>
      </c>
      <c r="H8194">
        <v>44</v>
      </c>
      <c r="I8194">
        <v>56</v>
      </c>
      <c r="J8194">
        <v>5</v>
      </c>
      <c r="K8194">
        <v>6</v>
      </c>
      <c r="L8194">
        <v>1</v>
      </c>
      <c r="M8194">
        <v>0</v>
      </c>
      <c r="Q8194">
        <v>75</v>
      </c>
      <c r="R8194">
        <v>4.38</v>
      </c>
      <c r="X8194">
        <v>21</v>
      </c>
      <c r="Y8194">
        <v>0.26</v>
      </c>
      <c r="Z8194">
        <v>222</v>
      </c>
      <c r="AA8194">
        <f t="shared" ref="AA8194:AA8257" si="256">Z8194/3</f>
        <v>74</v>
      </c>
    </row>
    <row r="8195" spans="1:27" x14ac:dyDescent="0.25">
      <c r="A8195" t="s">
        <v>580</v>
      </c>
      <c r="B8195">
        <v>2003</v>
      </c>
      <c r="C8195" t="str">
        <f t="shared" ref="C8195:C8258" si="257">IF(B8195&lt;1997,"Pre-Drug 1970-1991",IF(B8195&lt;=2006,"Drug Era 1992-2006","Post Drug Era 2007-2012"))</f>
        <v>Drug Era 1992-2006</v>
      </c>
      <c r="D8195" t="s">
        <v>19</v>
      </c>
      <c r="E8195">
        <v>334</v>
      </c>
      <c r="F8195">
        <v>37</v>
      </c>
      <c r="G8195">
        <v>9</v>
      </c>
      <c r="H8195">
        <v>46</v>
      </c>
      <c r="I8195">
        <v>69</v>
      </c>
      <c r="J8195">
        <v>5</v>
      </c>
      <c r="K8195">
        <v>7</v>
      </c>
      <c r="L8195">
        <v>3</v>
      </c>
      <c r="M8195">
        <v>0</v>
      </c>
      <c r="Q8195">
        <v>69</v>
      </c>
      <c r="R8195">
        <v>4.5</v>
      </c>
      <c r="X8195">
        <v>39</v>
      </c>
      <c r="Y8195">
        <v>0.24</v>
      </c>
      <c r="Z8195">
        <v>222</v>
      </c>
      <c r="AA8195">
        <f t="shared" si="256"/>
        <v>74</v>
      </c>
    </row>
    <row r="8196" spans="1:27" x14ac:dyDescent="0.25">
      <c r="A8196" t="s">
        <v>1781</v>
      </c>
      <c r="B8196">
        <v>1987</v>
      </c>
      <c r="C8196" t="str">
        <f t="shared" si="257"/>
        <v>Pre-Drug 1970-1991</v>
      </c>
      <c r="D8196" t="s">
        <v>19</v>
      </c>
      <c r="E8196">
        <v>334</v>
      </c>
      <c r="F8196">
        <v>47</v>
      </c>
      <c r="G8196">
        <v>14</v>
      </c>
      <c r="H8196">
        <v>34</v>
      </c>
      <c r="I8196">
        <v>56</v>
      </c>
      <c r="J8196">
        <v>0</v>
      </c>
      <c r="K8196">
        <v>1</v>
      </c>
      <c r="L8196">
        <v>2</v>
      </c>
      <c r="M8196">
        <v>0</v>
      </c>
      <c r="Q8196">
        <v>84</v>
      </c>
      <c r="R8196">
        <v>5.67</v>
      </c>
      <c r="X8196">
        <v>44</v>
      </c>
      <c r="Y8196">
        <v>0.28000000000000003</v>
      </c>
      <c r="Z8196">
        <v>224</v>
      </c>
      <c r="AA8196">
        <f t="shared" si="256"/>
        <v>74.666666666666671</v>
      </c>
    </row>
    <row r="8197" spans="1:27" x14ac:dyDescent="0.25">
      <c r="A8197" t="s">
        <v>1315</v>
      </c>
      <c r="B8197">
        <v>2011</v>
      </c>
      <c r="C8197" t="str">
        <f t="shared" si="257"/>
        <v>Post Drug Era 2007-2012</v>
      </c>
      <c r="D8197" t="s">
        <v>19</v>
      </c>
      <c r="E8197">
        <v>334</v>
      </c>
      <c r="F8197">
        <v>48</v>
      </c>
      <c r="G8197">
        <v>9</v>
      </c>
      <c r="H8197">
        <v>27</v>
      </c>
      <c r="I8197">
        <v>47</v>
      </c>
      <c r="J8197">
        <v>2</v>
      </c>
      <c r="K8197">
        <v>3</v>
      </c>
      <c r="L8197">
        <v>4</v>
      </c>
      <c r="M8197">
        <v>0</v>
      </c>
      <c r="Q8197">
        <v>84</v>
      </c>
      <c r="R8197">
        <v>5.79</v>
      </c>
      <c r="X8197">
        <v>30</v>
      </c>
      <c r="Z8197">
        <v>224</v>
      </c>
      <c r="AA8197">
        <f t="shared" si="256"/>
        <v>74.666666666666671</v>
      </c>
    </row>
    <row r="8198" spans="1:27" x14ac:dyDescent="0.25">
      <c r="A8198" t="s">
        <v>2397</v>
      </c>
      <c r="B8198">
        <v>2002</v>
      </c>
      <c r="C8198" t="str">
        <f t="shared" si="257"/>
        <v>Drug Era 1992-2006</v>
      </c>
      <c r="D8198" t="s">
        <v>19</v>
      </c>
      <c r="E8198">
        <v>334</v>
      </c>
      <c r="F8198">
        <v>28</v>
      </c>
      <c r="G8198">
        <v>5</v>
      </c>
      <c r="H8198">
        <v>32</v>
      </c>
      <c r="I8198">
        <v>51</v>
      </c>
      <c r="J8198">
        <v>3</v>
      </c>
      <c r="K8198">
        <v>7</v>
      </c>
      <c r="L8198">
        <v>4</v>
      </c>
      <c r="M8198">
        <v>0</v>
      </c>
      <c r="Q8198">
        <v>79</v>
      </c>
      <c r="R8198">
        <v>3.36</v>
      </c>
      <c r="X8198">
        <v>56</v>
      </c>
      <c r="Z8198">
        <v>225</v>
      </c>
      <c r="AA8198">
        <f t="shared" si="256"/>
        <v>75</v>
      </c>
    </row>
    <row r="8199" spans="1:27" x14ac:dyDescent="0.25">
      <c r="A8199" t="s">
        <v>255</v>
      </c>
      <c r="B8199">
        <v>1995</v>
      </c>
      <c r="C8199" t="str">
        <f t="shared" si="257"/>
        <v>Pre-Drug 1970-1991</v>
      </c>
      <c r="D8199" t="s">
        <v>19</v>
      </c>
      <c r="E8199">
        <v>334</v>
      </c>
      <c r="F8199">
        <v>50</v>
      </c>
      <c r="G8199">
        <v>15</v>
      </c>
      <c r="H8199">
        <v>31</v>
      </c>
      <c r="I8199">
        <v>45</v>
      </c>
      <c r="J8199">
        <v>1</v>
      </c>
      <c r="K8199">
        <v>3</v>
      </c>
      <c r="L8199">
        <v>3</v>
      </c>
      <c r="M8199">
        <v>0</v>
      </c>
      <c r="Q8199">
        <v>80</v>
      </c>
      <c r="R8199">
        <v>5.97</v>
      </c>
      <c r="X8199">
        <v>28</v>
      </c>
      <c r="Y8199">
        <v>0.26</v>
      </c>
      <c r="Z8199">
        <v>226</v>
      </c>
      <c r="AA8199">
        <f t="shared" si="256"/>
        <v>75.333333333333329</v>
      </c>
    </row>
    <row r="8200" spans="1:27" x14ac:dyDescent="0.25">
      <c r="A8200" t="s">
        <v>349</v>
      </c>
      <c r="B8200">
        <v>1995</v>
      </c>
      <c r="C8200" t="str">
        <f t="shared" si="257"/>
        <v>Pre-Drug 1970-1991</v>
      </c>
      <c r="D8200" t="s">
        <v>18</v>
      </c>
      <c r="E8200">
        <v>334</v>
      </c>
      <c r="F8200">
        <v>38</v>
      </c>
      <c r="G8200">
        <v>8</v>
      </c>
      <c r="H8200">
        <v>45</v>
      </c>
      <c r="I8200">
        <v>45</v>
      </c>
      <c r="J8200">
        <v>6</v>
      </c>
      <c r="K8200">
        <v>3</v>
      </c>
      <c r="L8200">
        <v>4</v>
      </c>
      <c r="M8200">
        <v>0</v>
      </c>
      <c r="Q8200">
        <v>68</v>
      </c>
      <c r="R8200">
        <v>4.54</v>
      </c>
      <c r="X8200">
        <v>37</v>
      </c>
      <c r="Y8200">
        <v>0.23</v>
      </c>
      <c r="Z8200">
        <v>226</v>
      </c>
      <c r="AA8200">
        <f t="shared" si="256"/>
        <v>75.333333333333329</v>
      </c>
    </row>
    <row r="8201" spans="1:27" x14ac:dyDescent="0.25">
      <c r="A8201" t="s">
        <v>2942</v>
      </c>
      <c r="B8201">
        <v>2007</v>
      </c>
      <c r="C8201" t="str">
        <f t="shared" si="257"/>
        <v>Post Drug Era 2007-2012</v>
      </c>
      <c r="D8201" t="s">
        <v>19</v>
      </c>
      <c r="E8201">
        <v>334</v>
      </c>
      <c r="F8201">
        <v>36</v>
      </c>
      <c r="G8201">
        <v>6</v>
      </c>
      <c r="H8201">
        <v>43</v>
      </c>
      <c r="I8201">
        <v>62</v>
      </c>
      <c r="J8201">
        <v>11</v>
      </c>
      <c r="K8201">
        <v>1</v>
      </c>
      <c r="L8201">
        <v>2</v>
      </c>
      <c r="M8201">
        <v>0</v>
      </c>
      <c r="Q8201">
        <v>66</v>
      </c>
      <c r="R8201">
        <v>4.3</v>
      </c>
      <c r="X8201">
        <v>28</v>
      </c>
      <c r="Z8201">
        <v>226</v>
      </c>
      <c r="AA8201">
        <f t="shared" si="256"/>
        <v>75.333333333333329</v>
      </c>
    </row>
    <row r="8202" spans="1:27" x14ac:dyDescent="0.25">
      <c r="A8202" t="s">
        <v>806</v>
      </c>
      <c r="B8202">
        <v>1996</v>
      </c>
      <c r="C8202" t="str">
        <f t="shared" si="257"/>
        <v>Pre-Drug 1970-1991</v>
      </c>
      <c r="D8202" t="s">
        <v>18</v>
      </c>
      <c r="E8202">
        <v>334</v>
      </c>
      <c r="F8202">
        <v>37</v>
      </c>
      <c r="G8202">
        <v>7</v>
      </c>
      <c r="H8202">
        <v>34</v>
      </c>
      <c r="I8202">
        <v>51</v>
      </c>
      <c r="J8202">
        <v>4</v>
      </c>
      <c r="K8202">
        <v>4</v>
      </c>
      <c r="L8202">
        <v>5</v>
      </c>
      <c r="M8202">
        <v>0</v>
      </c>
      <c r="Q8202">
        <v>79</v>
      </c>
      <c r="R8202">
        <v>4.4000000000000004</v>
      </c>
      <c r="X8202">
        <v>41</v>
      </c>
      <c r="Y8202">
        <v>0.23</v>
      </c>
      <c r="Z8202">
        <v>227</v>
      </c>
      <c r="AA8202">
        <f t="shared" si="256"/>
        <v>75.666666666666671</v>
      </c>
    </row>
    <row r="8203" spans="1:27" x14ac:dyDescent="0.25">
      <c r="A8203" t="s">
        <v>3059</v>
      </c>
      <c r="B8203">
        <v>2011</v>
      </c>
      <c r="C8203" t="str">
        <f t="shared" si="257"/>
        <v>Post Drug Era 2007-2012</v>
      </c>
      <c r="D8203" t="s">
        <v>18</v>
      </c>
      <c r="E8203">
        <v>334</v>
      </c>
      <c r="F8203">
        <v>42</v>
      </c>
      <c r="G8203">
        <v>6</v>
      </c>
      <c r="H8203">
        <v>37</v>
      </c>
      <c r="I8203">
        <v>57</v>
      </c>
      <c r="J8203">
        <v>2</v>
      </c>
      <c r="K8203">
        <v>8</v>
      </c>
      <c r="L8203">
        <v>2</v>
      </c>
      <c r="M8203">
        <v>0</v>
      </c>
      <c r="Q8203">
        <v>78</v>
      </c>
      <c r="R8203">
        <v>5</v>
      </c>
      <c r="X8203">
        <v>42</v>
      </c>
      <c r="Z8203">
        <v>227</v>
      </c>
      <c r="AA8203">
        <f t="shared" si="256"/>
        <v>75.666666666666671</v>
      </c>
    </row>
    <row r="8204" spans="1:27" x14ac:dyDescent="0.25">
      <c r="A8204" t="s">
        <v>1794</v>
      </c>
      <c r="B8204">
        <v>1998</v>
      </c>
      <c r="C8204" t="str">
        <f t="shared" si="257"/>
        <v>Drug Era 1992-2006</v>
      </c>
      <c r="D8204" t="s">
        <v>19</v>
      </c>
      <c r="E8204">
        <v>334</v>
      </c>
      <c r="F8204">
        <v>43</v>
      </c>
      <c r="G8204">
        <v>11</v>
      </c>
      <c r="H8204">
        <v>19</v>
      </c>
      <c r="I8204">
        <v>45</v>
      </c>
      <c r="J8204">
        <v>1</v>
      </c>
      <c r="K8204">
        <v>2</v>
      </c>
      <c r="L8204">
        <v>1</v>
      </c>
      <c r="M8204">
        <v>0</v>
      </c>
      <c r="Q8204">
        <v>96</v>
      </c>
      <c r="R8204">
        <v>5.09</v>
      </c>
      <c r="X8204">
        <v>26</v>
      </c>
      <c r="Z8204">
        <v>228</v>
      </c>
      <c r="AA8204">
        <f t="shared" si="256"/>
        <v>76</v>
      </c>
    </row>
    <row r="8205" spans="1:27" x14ac:dyDescent="0.25">
      <c r="A8205" t="s">
        <v>1021</v>
      </c>
      <c r="B8205">
        <v>2007</v>
      </c>
      <c r="C8205" t="str">
        <f t="shared" si="257"/>
        <v>Post Drug Era 2007-2012</v>
      </c>
      <c r="D8205" t="s">
        <v>19</v>
      </c>
      <c r="E8205">
        <v>334</v>
      </c>
      <c r="F8205">
        <v>42</v>
      </c>
      <c r="G8205">
        <v>12</v>
      </c>
      <c r="H8205">
        <v>27</v>
      </c>
      <c r="I8205">
        <v>51</v>
      </c>
      <c r="J8205">
        <v>3</v>
      </c>
      <c r="K8205">
        <v>2</v>
      </c>
      <c r="L8205">
        <v>1</v>
      </c>
      <c r="M8205">
        <v>0</v>
      </c>
      <c r="Q8205">
        <v>87</v>
      </c>
      <c r="R8205">
        <v>4.8899999999999997</v>
      </c>
      <c r="X8205">
        <v>51</v>
      </c>
      <c r="Z8205">
        <v>232</v>
      </c>
      <c r="AA8205">
        <f t="shared" si="256"/>
        <v>77.333333333333329</v>
      </c>
    </row>
    <row r="8206" spans="1:27" x14ac:dyDescent="0.25">
      <c r="A8206" t="s">
        <v>2138</v>
      </c>
      <c r="B8206">
        <v>1998</v>
      </c>
      <c r="C8206" t="str">
        <f t="shared" si="257"/>
        <v>Drug Era 1992-2006</v>
      </c>
      <c r="D8206" t="s">
        <v>18</v>
      </c>
      <c r="E8206">
        <v>334</v>
      </c>
      <c r="F8206">
        <v>41</v>
      </c>
      <c r="G8206">
        <v>9</v>
      </c>
      <c r="H8206">
        <v>29</v>
      </c>
      <c r="I8206">
        <v>49</v>
      </c>
      <c r="J8206">
        <v>1</v>
      </c>
      <c r="K8206">
        <v>2</v>
      </c>
      <c r="L8206">
        <v>0</v>
      </c>
      <c r="M8206">
        <v>0</v>
      </c>
      <c r="Q8206">
        <v>83</v>
      </c>
      <c r="R8206">
        <v>4.6900000000000004</v>
      </c>
      <c r="X8206">
        <v>34</v>
      </c>
      <c r="Z8206">
        <v>236</v>
      </c>
      <c r="AA8206">
        <f t="shared" si="256"/>
        <v>78.666666666666671</v>
      </c>
    </row>
    <row r="8207" spans="1:27" x14ac:dyDescent="0.25">
      <c r="A8207" t="s">
        <v>1246</v>
      </c>
      <c r="B8207">
        <v>1997</v>
      </c>
      <c r="C8207" t="str">
        <f t="shared" si="257"/>
        <v>Drug Era 1992-2006</v>
      </c>
      <c r="D8207" t="s">
        <v>19</v>
      </c>
      <c r="E8207">
        <v>334</v>
      </c>
      <c r="F8207">
        <v>32</v>
      </c>
      <c r="G8207">
        <v>8</v>
      </c>
      <c r="H8207">
        <v>39</v>
      </c>
      <c r="I8207">
        <v>38</v>
      </c>
      <c r="J8207">
        <v>0</v>
      </c>
      <c r="K8207">
        <v>2</v>
      </c>
      <c r="L8207">
        <v>1</v>
      </c>
      <c r="M8207">
        <v>0</v>
      </c>
      <c r="Q8207">
        <v>65</v>
      </c>
      <c r="R8207">
        <v>3.65</v>
      </c>
      <c r="X8207">
        <v>54</v>
      </c>
      <c r="Y8207">
        <v>0.22</v>
      </c>
      <c r="Z8207">
        <v>237</v>
      </c>
      <c r="AA8207">
        <f t="shared" si="256"/>
        <v>79</v>
      </c>
    </row>
    <row r="8208" spans="1:27" x14ac:dyDescent="0.25">
      <c r="A8208" t="s">
        <v>1317</v>
      </c>
      <c r="B8208">
        <v>1986</v>
      </c>
      <c r="C8208" t="str">
        <f t="shared" si="257"/>
        <v>Pre-Drug 1970-1991</v>
      </c>
      <c r="D8208" t="s">
        <v>19</v>
      </c>
      <c r="E8208">
        <v>334</v>
      </c>
      <c r="F8208">
        <v>33</v>
      </c>
      <c r="G8208">
        <v>18</v>
      </c>
      <c r="H8208">
        <v>19</v>
      </c>
      <c r="I8208">
        <v>59</v>
      </c>
      <c r="J8208">
        <v>0</v>
      </c>
      <c r="K8208">
        <v>4</v>
      </c>
      <c r="L8208">
        <v>1</v>
      </c>
      <c r="M8208">
        <v>0</v>
      </c>
      <c r="Q8208">
        <v>80</v>
      </c>
      <c r="R8208">
        <v>3.71</v>
      </c>
      <c r="X8208">
        <v>17</v>
      </c>
      <c r="Y8208">
        <v>0.25</v>
      </c>
      <c r="Z8208">
        <v>240</v>
      </c>
      <c r="AA8208">
        <f t="shared" si="256"/>
        <v>80</v>
      </c>
    </row>
    <row r="8209" spans="1:27" x14ac:dyDescent="0.25">
      <c r="A8209" t="s">
        <v>2426</v>
      </c>
      <c r="B8209">
        <v>1993</v>
      </c>
      <c r="C8209" t="str">
        <f t="shared" si="257"/>
        <v>Pre-Drug 1970-1991</v>
      </c>
      <c r="D8209" t="s">
        <v>18</v>
      </c>
      <c r="E8209">
        <v>334</v>
      </c>
      <c r="F8209">
        <v>24</v>
      </c>
      <c r="G8209">
        <v>3</v>
      </c>
      <c r="H8209">
        <v>28</v>
      </c>
      <c r="I8209">
        <v>62</v>
      </c>
      <c r="J8209">
        <v>5</v>
      </c>
      <c r="K8209">
        <v>3</v>
      </c>
      <c r="L8209">
        <v>4</v>
      </c>
      <c r="M8209">
        <v>0</v>
      </c>
      <c r="Q8209">
        <v>71</v>
      </c>
      <c r="R8209">
        <v>2.68</v>
      </c>
      <c r="X8209">
        <v>36</v>
      </c>
      <c r="Y8209">
        <v>0.23</v>
      </c>
      <c r="Z8209">
        <v>242</v>
      </c>
      <c r="AA8209">
        <f t="shared" si="256"/>
        <v>80.666666666666671</v>
      </c>
    </row>
    <row r="8210" spans="1:27" x14ac:dyDescent="0.25">
      <c r="A8210" t="s">
        <v>373</v>
      </c>
      <c r="B8210">
        <v>2007</v>
      </c>
      <c r="C8210" t="str">
        <f t="shared" si="257"/>
        <v>Post Drug Era 2007-2012</v>
      </c>
      <c r="D8210" t="s">
        <v>18</v>
      </c>
      <c r="E8210">
        <v>334</v>
      </c>
      <c r="F8210">
        <v>26</v>
      </c>
      <c r="G8210">
        <v>6</v>
      </c>
      <c r="H8210">
        <v>25</v>
      </c>
      <c r="I8210">
        <v>99</v>
      </c>
      <c r="J8210">
        <v>3</v>
      </c>
      <c r="K8210">
        <v>4</v>
      </c>
      <c r="L8210">
        <v>1</v>
      </c>
      <c r="M8210">
        <v>0</v>
      </c>
      <c r="Q8210">
        <v>69</v>
      </c>
      <c r="R8210">
        <v>2.85</v>
      </c>
      <c r="X8210">
        <v>33</v>
      </c>
      <c r="Z8210">
        <v>246</v>
      </c>
      <c r="AA8210">
        <f t="shared" si="256"/>
        <v>82</v>
      </c>
    </row>
    <row r="8211" spans="1:27" x14ac:dyDescent="0.25">
      <c r="A8211" t="s">
        <v>736</v>
      </c>
      <c r="B8211">
        <v>1991</v>
      </c>
      <c r="C8211" t="str">
        <f t="shared" si="257"/>
        <v>Pre-Drug 1970-1991</v>
      </c>
      <c r="D8211" t="s">
        <v>18</v>
      </c>
      <c r="E8211">
        <v>334</v>
      </c>
      <c r="F8211">
        <v>29</v>
      </c>
      <c r="G8211">
        <v>5</v>
      </c>
      <c r="H8211">
        <v>25</v>
      </c>
      <c r="I8211">
        <v>124</v>
      </c>
      <c r="J8211">
        <v>2</v>
      </c>
      <c r="K8211">
        <v>5</v>
      </c>
      <c r="L8211">
        <v>0</v>
      </c>
      <c r="M8211">
        <v>0</v>
      </c>
      <c r="Q8211">
        <v>67</v>
      </c>
      <c r="R8211">
        <v>3.17</v>
      </c>
      <c r="X8211">
        <v>23</v>
      </c>
      <c r="Y8211">
        <v>0.22</v>
      </c>
      <c r="Z8211">
        <v>247</v>
      </c>
      <c r="AA8211">
        <f t="shared" si="256"/>
        <v>82.333333333333329</v>
      </c>
    </row>
    <row r="8212" spans="1:27" x14ac:dyDescent="0.25">
      <c r="A8212" t="s">
        <v>1481</v>
      </c>
      <c r="B8212">
        <v>1989</v>
      </c>
      <c r="C8212" t="str">
        <f t="shared" si="257"/>
        <v>Pre-Drug 1970-1991</v>
      </c>
      <c r="D8212" t="s">
        <v>18</v>
      </c>
      <c r="E8212">
        <v>334</v>
      </c>
      <c r="F8212">
        <v>27</v>
      </c>
      <c r="G8212">
        <v>5</v>
      </c>
      <c r="H8212">
        <v>33</v>
      </c>
      <c r="I8212">
        <v>58</v>
      </c>
      <c r="J8212">
        <v>6</v>
      </c>
      <c r="K8212">
        <v>5</v>
      </c>
      <c r="L8212">
        <v>0</v>
      </c>
      <c r="M8212">
        <v>2</v>
      </c>
      <c r="Q8212">
        <v>55</v>
      </c>
      <c r="R8212">
        <v>2.93</v>
      </c>
      <c r="X8212">
        <v>33</v>
      </c>
      <c r="Y8212">
        <v>0.18</v>
      </c>
      <c r="Z8212">
        <v>249</v>
      </c>
      <c r="AA8212">
        <f t="shared" si="256"/>
        <v>83</v>
      </c>
    </row>
    <row r="8213" spans="1:27" x14ac:dyDescent="0.25">
      <c r="A8213" t="s">
        <v>2412</v>
      </c>
      <c r="B8213">
        <v>2003</v>
      </c>
      <c r="C8213" t="str">
        <f t="shared" si="257"/>
        <v>Drug Era 1992-2006</v>
      </c>
      <c r="D8213" t="s">
        <v>19</v>
      </c>
      <c r="E8213">
        <v>334</v>
      </c>
      <c r="F8213">
        <v>29</v>
      </c>
      <c r="G8213">
        <v>12</v>
      </c>
      <c r="H8213">
        <v>35</v>
      </c>
      <c r="I8213">
        <v>95</v>
      </c>
      <c r="J8213">
        <v>5</v>
      </c>
      <c r="K8213">
        <v>7</v>
      </c>
      <c r="L8213">
        <v>2</v>
      </c>
      <c r="M8213">
        <v>0</v>
      </c>
      <c r="Q8213">
        <v>50</v>
      </c>
      <c r="R8213">
        <v>3.03</v>
      </c>
      <c r="X8213">
        <v>30</v>
      </c>
      <c r="Y8213">
        <v>0.17</v>
      </c>
      <c r="Z8213">
        <v>258</v>
      </c>
      <c r="AA8213">
        <f t="shared" si="256"/>
        <v>86</v>
      </c>
    </row>
    <row r="8214" spans="1:27" x14ac:dyDescent="0.25">
      <c r="A8214" t="s">
        <v>204</v>
      </c>
      <c r="B8214">
        <v>1985</v>
      </c>
      <c r="C8214" t="str">
        <f t="shared" si="257"/>
        <v>Pre-Drug 1970-1991</v>
      </c>
      <c r="D8214" t="s">
        <v>19</v>
      </c>
      <c r="E8214">
        <v>335</v>
      </c>
      <c r="F8214">
        <v>57</v>
      </c>
      <c r="G8214">
        <v>9</v>
      </c>
      <c r="H8214">
        <v>33</v>
      </c>
      <c r="I8214">
        <v>45</v>
      </c>
      <c r="J8214">
        <v>0</v>
      </c>
      <c r="K8214">
        <v>2</v>
      </c>
      <c r="L8214">
        <v>3</v>
      </c>
      <c r="M8214">
        <v>0</v>
      </c>
      <c r="Q8214">
        <v>93</v>
      </c>
      <c r="R8214">
        <v>7.29</v>
      </c>
      <c r="X8214">
        <v>32</v>
      </c>
      <c r="Y8214">
        <v>0.31</v>
      </c>
      <c r="Z8214">
        <v>211</v>
      </c>
      <c r="AA8214">
        <f t="shared" si="256"/>
        <v>70.333333333333329</v>
      </c>
    </row>
    <row r="8215" spans="1:27" x14ac:dyDescent="0.25">
      <c r="A8215" t="s">
        <v>939</v>
      </c>
      <c r="B8215">
        <v>2000</v>
      </c>
      <c r="C8215" t="str">
        <f t="shared" si="257"/>
        <v>Drug Era 1992-2006</v>
      </c>
      <c r="D8215" t="s">
        <v>19</v>
      </c>
      <c r="E8215">
        <v>335</v>
      </c>
      <c r="F8215">
        <v>44</v>
      </c>
      <c r="G8215">
        <v>14</v>
      </c>
      <c r="H8215">
        <v>33</v>
      </c>
      <c r="I8215">
        <v>30</v>
      </c>
      <c r="J8215">
        <v>2</v>
      </c>
      <c r="K8215">
        <v>3</v>
      </c>
      <c r="L8215">
        <v>7</v>
      </c>
      <c r="M8215">
        <v>0</v>
      </c>
      <c r="Q8215">
        <v>87</v>
      </c>
      <c r="R8215">
        <v>5.42</v>
      </c>
      <c r="X8215">
        <v>47</v>
      </c>
      <c r="Y8215">
        <v>0</v>
      </c>
      <c r="Z8215">
        <v>219</v>
      </c>
      <c r="AA8215">
        <f t="shared" si="256"/>
        <v>73</v>
      </c>
    </row>
    <row r="8216" spans="1:27" x14ac:dyDescent="0.25">
      <c r="A8216" t="s">
        <v>176</v>
      </c>
      <c r="B8216">
        <v>1985</v>
      </c>
      <c r="C8216" t="str">
        <f t="shared" si="257"/>
        <v>Pre-Drug 1970-1991</v>
      </c>
      <c r="D8216" t="s">
        <v>18</v>
      </c>
      <c r="E8216">
        <v>335</v>
      </c>
      <c r="F8216">
        <v>52</v>
      </c>
      <c r="G8216">
        <v>10</v>
      </c>
      <c r="H8216">
        <v>37</v>
      </c>
      <c r="I8216">
        <v>47</v>
      </c>
      <c r="J8216">
        <v>1</v>
      </c>
      <c r="K8216">
        <v>3</v>
      </c>
      <c r="L8216">
        <v>1</v>
      </c>
      <c r="M8216">
        <v>0</v>
      </c>
      <c r="Q8216">
        <v>84</v>
      </c>
      <c r="R8216">
        <v>6.35</v>
      </c>
      <c r="X8216">
        <v>44</v>
      </c>
      <c r="Y8216">
        <v>0.28000000000000003</v>
      </c>
      <c r="Z8216">
        <v>221</v>
      </c>
      <c r="AA8216">
        <f t="shared" si="256"/>
        <v>73.666666666666671</v>
      </c>
    </row>
    <row r="8217" spans="1:27" x14ac:dyDescent="0.25">
      <c r="A8217" t="s">
        <v>2380</v>
      </c>
      <c r="B8217">
        <v>1994</v>
      </c>
      <c r="C8217" t="str">
        <f t="shared" si="257"/>
        <v>Pre-Drug 1970-1991</v>
      </c>
      <c r="D8217" t="s">
        <v>18</v>
      </c>
      <c r="E8217">
        <v>335</v>
      </c>
      <c r="F8217">
        <v>46</v>
      </c>
      <c r="G8217">
        <v>5</v>
      </c>
      <c r="H8217">
        <v>35</v>
      </c>
      <c r="I8217">
        <v>53</v>
      </c>
      <c r="J8217">
        <v>4</v>
      </c>
      <c r="K8217">
        <v>6</v>
      </c>
      <c r="L8217">
        <v>4</v>
      </c>
      <c r="M8217">
        <v>1</v>
      </c>
      <c r="Q8217">
        <v>88</v>
      </c>
      <c r="R8217">
        <v>5.62</v>
      </c>
      <c r="X8217">
        <v>34</v>
      </c>
      <c r="Y8217">
        <v>0.28000000000000003</v>
      </c>
      <c r="Z8217">
        <v>221</v>
      </c>
      <c r="AA8217">
        <f t="shared" si="256"/>
        <v>73.666666666666671</v>
      </c>
    </row>
    <row r="8218" spans="1:27" x14ac:dyDescent="0.25">
      <c r="A8218" t="s">
        <v>1719</v>
      </c>
      <c r="B8218">
        <v>2009</v>
      </c>
      <c r="C8218" t="str">
        <f t="shared" si="257"/>
        <v>Post Drug Era 2007-2012</v>
      </c>
      <c r="D8218" t="s">
        <v>18</v>
      </c>
      <c r="E8218">
        <v>335</v>
      </c>
      <c r="F8218">
        <v>28</v>
      </c>
      <c r="G8218">
        <v>2</v>
      </c>
      <c r="H8218">
        <v>65</v>
      </c>
      <c r="I8218">
        <v>93</v>
      </c>
      <c r="J8218">
        <v>3</v>
      </c>
      <c r="K8218">
        <v>6</v>
      </c>
      <c r="L8218">
        <v>12</v>
      </c>
      <c r="M8218">
        <v>1</v>
      </c>
      <c r="Q8218">
        <v>43</v>
      </c>
      <c r="R8218">
        <v>3.41</v>
      </c>
      <c r="X8218">
        <v>25</v>
      </c>
      <c r="Z8218">
        <v>222</v>
      </c>
      <c r="AA8218">
        <f t="shared" si="256"/>
        <v>74</v>
      </c>
    </row>
    <row r="8219" spans="1:27" x14ac:dyDescent="0.25">
      <c r="A8219" t="s">
        <v>2883</v>
      </c>
      <c r="B8219">
        <v>1987</v>
      </c>
      <c r="C8219" t="str">
        <f t="shared" si="257"/>
        <v>Pre-Drug 1970-1991</v>
      </c>
      <c r="D8219" t="s">
        <v>18</v>
      </c>
      <c r="E8219">
        <v>335</v>
      </c>
      <c r="F8219">
        <v>40</v>
      </c>
      <c r="G8219">
        <v>5</v>
      </c>
      <c r="H8219">
        <v>34</v>
      </c>
      <c r="I8219">
        <v>49</v>
      </c>
      <c r="J8219">
        <v>7</v>
      </c>
      <c r="K8219">
        <v>2</v>
      </c>
      <c r="L8219">
        <v>1</v>
      </c>
      <c r="M8219">
        <v>5</v>
      </c>
      <c r="Q8219">
        <v>90</v>
      </c>
      <c r="R8219">
        <v>4.84</v>
      </c>
      <c r="X8219">
        <v>38</v>
      </c>
      <c r="Y8219">
        <v>0.3</v>
      </c>
      <c r="Z8219">
        <v>223</v>
      </c>
      <c r="AA8219">
        <f t="shared" si="256"/>
        <v>74.333333333333329</v>
      </c>
    </row>
    <row r="8220" spans="1:27" x14ac:dyDescent="0.25">
      <c r="A8220" t="s">
        <v>1454</v>
      </c>
      <c r="B8220">
        <v>1982</v>
      </c>
      <c r="C8220" t="str">
        <f t="shared" si="257"/>
        <v>Pre-Drug 1970-1991</v>
      </c>
      <c r="D8220" t="s">
        <v>18</v>
      </c>
      <c r="E8220">
        <v>335</v>
      </c>
      <c r="F8220">
        <v>24</v>
      </c>
      <c r="G8220">
        <v>3</v>
      </c>
      <c r="H8220">
        <v>48</v>
      </c>
      <c r="I8220">
        <v>43</v>
      </c>
      <c r="J8220">
        <v>14</v>
      </c>
      <c r="K8220">
        <v>9</v>
      </c>
      <c r="L8220">
        <v>2</v>
      </c>
      <c r="M8220">
        <v>2</v>
      </c>
      <c r="Q8220">
        <v>61</v>
      </c>
      <c r="R8220">
        <v>2.84</v>
      </c>
      <c r="X8220">
        <v>39</v>
      </c>
      <c r="Y8220">
        <v>0.22</v>
      </c>
      <c r="Z8220">
        <v>228</v>
      </c>
      <c r="AA8220">
        <f t="shared" si="256"/>
        <v>76</v>
      </c>
    </row>
    <row r="8221" spans="1:27" x14ac:dyDescent="0.25">
      <c r="A8221" t="s">
        <v>2524</v>
      </c>
      <c r="B8221">
        <v>2001</v>
      </c>
      <c r="C8221" t="str">
        <f t="shared" si="257"/>
        <v>Drug Era 1992-2006</v>
      </c>
      <c r="D8221" t="s">
        <v>19</v>
      </c>
      <c r="E8221">
        <v>335</v>
      </c>
      <c r="F8221">
        <v>28</v>
      </c>
      <c r="G8221">
        <v>9</v>
      </c>
      <c r="H8221">
        <v>49</v>
      </c>
      <c r="I8221">
        <v>52</v>
      </c>
      <c r="J8221">
        <v>4</v>
      </c>
      <c r="K8221">
        <v>0</v>
      </c>
      <c r="L8221">
        <v>3</v>
      </c>
      <c r="M8221">
        <v>0</v>
      </c>
      <c r="Q8221">
        <v>62</v>
      </c>
      <c r="R8221">
        <v>3.3</v>
      </c>
      <c r="X8221">
        <v>40</v>
      </c>
      <c r="Z8221">
        <v>229</v>
      </c>
      <c r="AA8221">
        <f t="shared" si="256"/>
        <v>76.333333333333329</v>
      </c>
    </row>
    <row r="8222" spans="1:27" x14ac:dyDescent="0.25">
      <c r="A8222" t="s">
        <v>2083</v>
      </c>
      <c r="B8222">
        <v>1987</v>
      </c>
      <c r="C8222" t="str">
        <f t="shared" si="257"/>
        <v>Pre-Drug 1970-1991</v>
      </c>
      <c r="D8222" t="s">
        <v>18</v>
      </c>
      <c r="E8222">
        <v>335</v>
      </c>
      <c r="F8222">
        <v>38</v>
      </c>
      <c r="G8222">
        <v>5</v>
      </c>
      <c r="H8222">
        <v>31</v>
      </c>
      <c r="I8222">
        <v>78</v>
      </c>
      <c r="J8222">
        <v>9</v>
      </c>
      <c r="K8222">
        <v>2</v>
      </c>
      <c r="L8222">
        <v>2</v>
      </c>
      <c r="M8222">
        <v>0</v>
      </c>
      <c r="Q8222">
        <v>78</v>
      </c>
      <c r="R8222">
        <v>4.4400000000000004</v>
      </c>
      <c r="X8222">
        <v>52</v>
      </c>
      <c r="Y8222">
        <v>0.26</v>
      </c>
      <c r="Z8222">
        <v>231</v>
      </c>
      <c r="AA8222">
        <f t="shared" si="256"/>
        <v>77</v>
      </c>
    </row>
    <row r="8223" spans="1:27" x14ac:dyDescent="0.25">
      <c r="A8223" t="s">
        <v>1932</v>
      </c>
      <c r="B8223">
        <v>1976</v>
      </c>
      <c r="C8223" t="str">
        <f t="shared" si="257"/>
        <v>Pre-Drug 1970-1991</v>
      </c>
      <c r="D8223" t="s">
        <v>18</v>
      </c>
      <c r="E8223">
        <v>335</v>
      </c>
      <c r="F8223">
        <v>43</v>
      </c>
      <c r="G8223">
        <v>7</v>
      </c>
      <c r="H8223">
        <v>27</v>
      </c>
      <c r="I8223">
        <v>30</v>
      </c>
      <c r="J8223">
        <v>2</v>
      </c>
      <c r="K8223">
        <v>6</v>
      </c>
      <c r="L8223">
        <v>1</v>
      </c>
      <c r="M8223">
        <v>1</v>
      </c>
      <c r="Q8223">
        <v>84</v>
      </c>
      <c r="R8223">
        <v>5</v>
      </c>
      <c r="X8223">
        <v>36</v>
      </c>
      <c r="Y8223">
        <v>0.28000000000000003</v>
      </c>
      <c r="Z8223">
        <v>232</v>
      </c>
      <c r="AA8223">
        <f t="shared" si="256"/>
        <v>77.333333333333329</v>
      </c>
    </row>
    <row r="8224" spans="1:27" x14ac:dyDescent="0.25">
      <c r="A8224" t="s">
        <v>2037</v>
      </c>
      <c r="B8224">
        <v>1977</v>
      </c>
      <c r="C8224" t="str">
        <f t="shared" si="257"/>
        <v>Pre-Drug 1970-1991</v>
      </c>
      <c r="D8224" t="s">
        <v>19</v>
      </c>
      <c r="E8224">
        <v>335</v>
      </c>
      <c r="F8224">
        <v>41</v>
      </c>
      <c r="G8224">
        <v>14</v>
      </c>
      <c r="H8224">
        <v>31</v>
      </c>
      <c r="I8224">
        <v>35</v>
      </c>
      <c r="J8224">
        <v>1</v>
      </c>
      <c r="K8224">
        <v>4</v>
      </c>
      <c r="L8224">
        <v>4</v>
      </c>
      <c r="M8224">
        <v>0</v>
      </c>
      <c r="Q8224">
        <v>77</v>
      </c>
      <c r="R8224">
        <v>4.7699999999999996</v>
      </c>
      <c r="X8224">
        <v>29</v>
      </c>
      <c r="Y8224">
        <v>0.26</v>
      </c>
      <c r="Z8224">
        <v>232</v>
      </c>
      <c r="AA8224">
        <f t="shared" si="256"/>
        <v>77.333333333333329</v>
      </c>
    </row>
    <row r="8225" spans="1:27" x14ac:dyDescent="0.25">
      <c r="A8225" t="s">
        <v>2740</v>
      </c>
      <c r="B8225">
        <v>2002</v>
      </c>
      <c r="C8225" t="str">
        <f t="shared" si="257"/>
        <v>Drug Era 1992-2006</v>
      </c>
      <c r="D8225" t="s">
        <v>18</v>
      </c>
      <c r="E8225">
        <v>335</v>
      </c>
      <c r="F8225">
        <v>31</v>
      </c>
      <c r="G8225">
        <v>9</v>
      </c>
      <c r="H8225">
        <v>34</v>
      </c>
      <c r="I8225">
        <v>63</v>
      </c>
      <c r="J8225">
        <v>3</v>
      </c>
      <c r="K8225">
        <v>1</v>
      </c>
      <c r="L8225">
        <v>1</v>
      </c>
      <c r="M8225">
        <v>0</v>
      </c>
      <c r="Q8225">
        <v>78</v>
      </c>
      <c r="R8225">
        <v>3.61</v>
      </c>
      <c r="X8225">
        <v>9</v>
      </c>
      <c r="Z8225">
        <v>232</v>
      </c>
      <c r="AA8225">
        <f t="shared" si="256"/>
        <v>77.333333333333329</v>
      </c>
    </row>
    <row r="8226" spans="1:27" x14ac:dyDescent="0.25">
      <c r="A8226" t="s">
        <v>2400</v>
      </c>
      <c r="B8226">
        <v>1992</v>
      </c>
      <c r="C8226" t="str">
        <f t="shared" si="257"/>
        <v>Pre-Drug 1970-1991</v>
      </c>
      <c r="D8226" t="s">
        <v>18</v>
      </c>
      <c r="E8226">
        <v>335</v>
      </c>
      <c r="F8226">
        <v>26</v>
      </c>
      <c r="G8226">
        <v>5</v>
      </c>
      <c r="H8226">
        <v>40</v>
      </c>
      <c r="I8226">
        <v>46</v>
      </c>
      <c r="J8226">
        <v>7</v>
      </c>
      <c r="K8226">
        <v>8</v>
      </c>
      <c r="L8226">
        <v>2</v>
      </c>
      <c r="M8226">
        <v>1</v>
      </c>
      <c r="Q8226">
        <v>76</v>
      </c>
      <c r="R8226">
        <v>3</v>
      </c>
      <c r="X8226">
        <v>33</v>
      </c>
      <c r="Y8226">
        <v>0.26</v>
      </c>
      <c r="Z8226">
        <v>234</v>
      </c>
      <c r="AA8226">
        <f t="shared" si="256"/>
        <v>78</v>
      </c>
    </row>
    <row r="8227" spans="1:27" x14ac:dyDescent="0.25">
      <c r="A8227" t="s">
        <v>937</v>
      </c>
      <c r="B8227">
        <v>2001</v>
      </c>
      <c r="C8227" t="str">
        <f t="shared" si="257"/>
        <v>Drug Era 1992-2006</v>
      </c>
      <c r="D8227" t="s">
        <v>19</v>
      </c>
      <c r="E8227">
        <v>335</v>
      </c>
      <c r="F8227">
        <v>31</v>
      </c>
      <c r="G8227">
        <v>13</v>
      </c>
      <c r="H8227">
        <v>24</v>
      </c>
      <c r="I8227">
        <v>60</v>
      </c>
      <c r="J8227">
        <v>4</v>
      </c>
      <c r="K8227">
        <v>2</v>
      </c>
      <c r="L8227">
        <v>4</v>
      </c>
      <c r="M8227">
        <v>0</v>
      </c>
      <c r="Q8227">
        <v>76</v>
      </c>
      <c r="R8227">
        <v>3.56</v>
      </c>
      <c r="X8227">
        <v>55</v>
      </c>
      <c r="Z8227">
        <v>235</v>
      </c>
      <c r="AA8227">
        <f t="shared" si="256"/>
        <v>78.333333333333329</v>
      </c>
    </row>
    <row r="8228" spans="1:27" x14ac:dyDescent="0.25">
      <c r="A8228" t="s">
        <v>3114</v>
      </c>
      <c r="B8228">
        <v>2003</v>
      </c>
      <c r="C8228" t="str">
        <f t="shared" si="257"/>
        <v>Drug Era 1992-2006</v>
      </c>
      <c r="D8228" t="s">
        <v>18</v>
      </c>
      <c r="E8228">
        <v>335</v>
      </c>
      <c r="F8228">
        <v>25</v>
      </c>
      <c r="G8228">
        <v>5</v>
      </c>
      <c r="H8228">
        <v>28</v>
      </c>
      <c r="I8228">
        <v>65</v>
      </c>
      <c r="J8228">
        <v>6</v>
      </c>
      <c r="K8228">
        <v>5</v>
      </c>
      <c r="L8228">
        <v>0</v>
      </c>
      <c r="M8228">
        <v>0</v>
      </c>
      <c r="Q8228">
        <v>74</v>
      </c>
      <c r="R8228">
        <v>2.87</v>
      </c>
      <c r="X8228">
        <v>32</v>
      </c>
      <c r="Y8228">
        <v>0.24</v>
      </c>
      <c r="Z8228">
        <v>235</v>
      </c>
      <c r="AA8228">
        <f t="shared" si="256"/>
        <v>78.333333333333329</v>
      </c>
    </row>
    <row r="8229" spans="1:27" x14ac:dyDescent="0.25">
      <c r="A8229" t="s">
        <v>45</v>
      </c>
      <c r="B8229">
        <v>2008</v>
      </c>
      <c r="C8229" t="str">
        <f t="shared" si="257"/>
        <v>Post Drug Era 2007-2012</v>
      </c>
      <c r="D8229" t="s">
        <v>18</v>
      </c>
      <c r="E8229">
        <v>335</v>
      </c>
      <c r="F8229">
        <v>29</v>
      </c>
      <c r="G8229">
        <v>9</v>
      </c>
      <c r="H8229">
        <v>25</v>
      </c>
      <c r="I8229">
        <v>80</v>
      </c>
      <c r="J8229">
        <v>0</v>
      </c>
      <c r="K8229">
        <v>6</v>
      </c>
      <c r="L8229">
        <v>3</v>
      </c>
      <c r="M8229">
        <v>0</v>
      </c>
      <c r="Q8229">
        <v>78</v>
      </c>
      <c r="R8229">
        <v>3.33</v>
      </c>
      <c r="X8229">
        <v>60</v>
      </c>
      <c r="Z8229">
        <v>235</v>
      </c>
      <c r="AA8229">
        <f t="shared" si="256"/>
        <v>78.333333333333329</v>
      </c>
    </row>
    <row r="8230" spans="1:27" x14ac:dyDescent="0.25">
      <c r="A8230" t="s">
        <v>245</v>
      </c>
      <c r="B8230">
        <v>1982</v>
      </c>
      <c r="C8230" t="str">
        <f t="shared" si="257"/>
        <v>Pre-Drug 1970-1991</v>
      </c>
      <c r="D8230" t="s">
        <v>19</v>
      </c>
      <c r="E8230">
        <v>335</v>
      </c>
      <c r="F8230">
        <v>33</v>
      </c>
      <c r="G8230">
        <v>4</v>
      </c>
      <c r="H8230">
        <v>27</v>
      </c>
      <c r="I8230">
        <v>45</v>
      </c>
      <c r="J8230">
        <v>0</v>
      </c>
      <c r="K8230">
        <v>1</v>
      </c>
      <c r="L8230">
        <v>1</v>
      </c>
      <c r="M8230">
        <v>0</v>
      </c>
      <c r="Q8230">
        <v>78</v>
      </c>
      <c r="R8230">
        <v>3.76</v>
      </c>
      <c r="X8230">
        <v>23</v>
      </c>
      <c r="Y8230">
        <v>0.26</v>
      </c>
      <c r="Z8230">
        <v>237</v>
      </c>
      <c r="AA8230">
        <f t="shared" si="256"/>
        <v>79</v>
      </c>
    </row>
    <row r="8231" spans="1:27" x14ac:dyDescent="0.25">
      <c r="A8231" t="s">
        <v>778</v>
      </c>
      <c r="B8231">
        <v>1987</v>
      </c>
      <c r="C8231" t="str">
        <f t="shared" si="257"/>
        <v>Pre-Drug 1970-1991</v>
      </c>
      <c r="D8231" t="s">
        <v>18</v>
      </c>
      <c r="E8231">
        <v>335</v>
      </c>
      <c r="F8231">
        <v>33</v>
      </c>
      <c r="G8231">
        <v>10</v>
      </c>
      <c r="H8231">
        <v>31</v>
      </c>
      <c r="I8231">
        <v>60</v>
      </c>
      <c r="J8231">
        <v>4</v>
      </c>
      <c r="K8231">
        <v>1</v>
      </c>
      <c r="L8231">
        <v>3</v>
      </c>
      <c r="M8231">
        <v>1</v>
      </c>
      <c r="Q8231">
        <v>71</v>
      </c>
      <c r="R8231">
        <v>3.76</v>
      </c>
      <c r="X8231">
        <v>32</v>
      </c>
      <c r="Y8231">
        <v>0.24</v>
      </c>
      <c r="Z8231">
        <v>237</v>
      </c>
      <c r="AA8231">
        <f t="shared" si="256"/>
        <v>79</v>
      </c>
    </row>
    <row r="8232" spans="1:27" x14ac:dyDescent="0.25">
      <c r="A8232" t="s">
        <v>2646</v>
      </c>
      <c r="B8232">
        <v>1982</v>
      </c>
      <c r="C8232" t="str">
        <f t="shared" si="257"/>
        <v>Pre-Drug 1970-1991</v>
      </c>
      <c r="D8232" t="s">
        <v>18</v>
      </c>
      <c r="E8232">
        <v>335</v>
      </c>
      <c r="F8232">
        <v>37</v>
      </c>
      <c r="G8232">
        <v>5</v>
      </c>
      <c r="H8232">
        <v>23</v>
      </c>
      <c r="I8232">
        <v>50</v>
      </c>
      <c r="J8232">
        <v>5</v>
      </c>
      <c r="K8232">
        <v>5</v>
      </c>
      <c r="L8232">
        <v>0</v>
      </c>
      <c r="M8232">
        <v>1</v>
      </c>
      <c r="Q8232">
        <v>81</v>
      </c>
      <c r="R8232">
        <v>4.2</v>
      </c>
      <c r="X8232">
        <v>32</v>
      </c>
      <c r="Y8232">
        <v>0.26</v>
      </c>
      <c r="Z8232">
        <v>238</v>
      </c>
      <c r="AA8232">
        <f t="shared" si="256"/>
        <v>79.333333333333329</v>
      </c>
    </row>
    <row r="8233" spans="1:27" x14ac:dyDescent="0.25">
      <c r="A8233" t="s">
        <v>936</v>
      </c>
      <c r="B8233">
        <v>1984</v>
      </c>
      <c r="C8233" t="str">
        <f t="shared" si="257"/>
        <v>Pre-Drug 1970-1991</v>
      </c>
      <c r="D8233" t="s">
        <v>18</v>
      </c>
      <c r="E8233">
        <v>335</v>
      </c>
      <c r="F8233">
        <v>23</v>
      </c>
      <c r="G8233">
        <v>3</v>
      </c>
      <c r="H8233">
        <v>36</v>
      </c>
      <c r="I8233">
        <v>55</v>
      </c>
      <c r="J8233">
        <v>4</v>
      </c>
      <c r="K8233">
        <v>2</v>
      </c>
      <c r="L8233">
        <v>2</v>
      </c>
      <c r="M8233">
        <v>0</v>
      </c>
      <c r="Q8233">
        <v>74</v>
      </c>
      <c r="R8233">
        <v>2.61</v>
      </c>
      <c r="X8233">
        <v>56</v>
      </c>
      <c r="Y8233">
        <v>0.25</v>
      </c>
      <c r="Z8233">
        <v>238</v>
      </c>
      <c r="AA8233">
        <f t="shared" si="256"/>
        <v>79.333333333333329</v>
      </c>
    </row>
    <row r="8234" spans="1:27" x14ac:dyDescent="0.25">
      <c r="A8234" t="s">
        <v>1648</v>
      </c>
      <c r="B8234">
        <v>1998</v>
      </c>
      <c r="C8234" t="str">
        <f t="shared" si="257"/>
        <v>Drug Era 1992-2006</v>
      </c>
      <c r="D8234" t="s">
        <v>19</v>
      </c>
      <c r="E8234">
        <v>335</v>
      </c>
      <c r="F8234">
        <v>23</v>
      </c>
      <c r="G8234">
        <v>7</v>
      </c>
      <c r="H8234">
        <v>32</v>
      </c>
      <c r="I8234">
        <v>62</v>
      </c>
      <c r="J8234">
        <v>4</v>
      </c>
      <c r="K8234">
        <v>5</v>
      </c>
      <c r="L8234">
        <v>3</v>
      </c>
      <c r="M8234">
        <v>0</v>
      </c>
      <c r="Q8234">
        <v>73</v>
      </c>
      <c r="R8234">
        <v>2.6</v>
      </c>
      <c r="X8234">
        <v>38</v>
      </c>
      <c r="Z8234">
        <v>239</v>
      </c>
      <c r="AA8234">
        <f t="shared" si="256"/>
        <v>79.666666666666671</v>
      </c>
    </row>
    <row r="8235" spans="1:27" x14ac:dyDescent="0.25">
      <c r="A8235" t="s">
        <v>2000</v>
      </c>
      <c r="B8235">
        <v>1989</v>
      </c>
      <c r="C8235" t="str">
        <f t="shared" si="257"/>
        <v>Pre-Drug 1970-1991</v>
      </c>
      <c r="D8235" t="s">
        <v>19</v>
      </c>
      <c r="E8235">
        <v>335</v>
      </c>
      <c r="F8235">
        <v>29</v>
      </c>
      <c r="G8235">
        <v>5</v>
      </c>
      <c r="H8235">
        <v>30</v>
      </c>
      <c r="I8235">
        <v>70</v>
      </c>
      <c r="J8235">
        <v>3</v>
      </c>
      <c r="K8235">
        <v>5</v>
      </c>
      <c r="L8235">
        <v>2</v>
      </c>
      <c r="M8235">
        <v>0</v>
      </c>
      <c r="Q8235">
        <v>60</v>
      </c>
      <c r="R8235">
        <v>3.26</v>
      </c>
      <c r="X8235">
        <v>27</v>
      </c>
      <c r="Y8235">
        <v>0.2</v>
      </c>
      <c r="Z8235">
        <v>240</v>
      </c>
      <c r="AA8235">
        <f t="shared" si="256"/>
        <v>80</v>
      </c>
    </row>
    <row r="8236" spans="1:27" x14ac:dyDescent="0.25">
      <c r="A8236" t="s">
        <v>2417</v>
      </c>
      <c r="B8236">
        <v>1991</v>
      </c>
      <c r="C8236" t="str">
        <f t="shared" si="257"/>
        <v>Pre-Drug 1970-1991</v>
      </c>
      <c r="D8236" t="s">
        <v>18</v>
      </c>
      <c r="E8236">
        <v>335</v>
      </c>
      <c r="F8236">
        <v>29</v>
      </c>
      <c r="G8236">
        <v>8</v>
      </c>
      <c r="H8236">
        <v>44</v>
      </c>
      <c r="I8236">
        <v>40</v>
      </c>
      <c r="J8236">
        <v>8</v>
      </c>
      <c r="K8236">
        <v>4</v>
      </c>
      <c r="L8236">
        <v>0</v>
      </c>
      <c r="M8236">
        <v>1</v>
      </c>
      <c r="Q8236">
        <v>66</v>
      </c>
      <c r="R8236">
        <v>3.26</v>
      </c>
      <c r="X8236">
        <v>46</v>
      </c>
      <c r="Y8236">
        <v>0.23</v>
      </c>
      <c r="Z8236">
        <v>240</v>
      </c>
      <c r="AA8236">
        <f t="shared" si="256"/>
        <v>80</v>
      </c>
    </row>
    <row r="8237" spans="1:27" x14ac:dyDescent="0.25">
      <c r="A8237" t="s">
        <v>380</v>
      </c>
      <c r="B8237">
        <v>1983</v>
      </c>
      <c r="C8237" t="str">
        <f t="shared" si="257"/>
        <v>Pre-Drug 1970-1991</v>
      </c>
      <c r="D8237" t="s">
        <v>18</v>
      </c>
      <c r="E8237">
        <v>335</v>
      </c>
      <c r="F8237">
        <v>21</v>
      </c>
      <c r="G8237">
        <v>1</v>
      </c>
      <c r="H8237">
        <v>37</v>
      </c>
      <c r="I8237">
        <v>46</v>
      </c>
      <c r="J8237">
        <v>10</v>
      </c>
      <c r="K8237">
        <v>4</v>
      </c>
      <c r="L8237">
        <v>2</v>
      </c>
      <c r="M8237">
        <v>1</v>
      </c>
      <c r="Q8237">
        <v>67</v>
      </c>
      <c r="R8237">
        <v>2.35</v>
      </c>
      <c r="X8237">
        <v>20</v>
      </c>
      <c r="Y8237">
        <v>0.23</v>
      </c>
      <c r="Z8237">
        <v>241</v>
      </c>
      <c r="AA8237">
        <f t="shared" si="256"/>
        <v>80.333333333333329</v>
      </c>
    </row>
    <row r="8238" spans="1:27" x14ac:dyDescent="0.25">
      <c r="A8238" t="s">
        <v>2156</v>
      </c>
      <c r="B8238">
        <v>2009</v>
      </c>
      <c r="C8238" t="str">
        <f t="shared" si="257"/>
        <v>Post Drug Era 2007-2012</v>
      </c>
      <c r="D8238" t="s">
        <v>18</v>
      </c>
      <c r="E8238">
        <v>335</v>
      </c>
      <c r="F8238">
        <v>36</v>
      </c>
      <c r="G8238">
        <v>7</v>
      </c>
      <c r="H8238">
        <v>28</v>
      </c>
      <c r="I8238">
        <v>92</v>
      </c>
      <c r="J8238">
        <v>0</v>
      </c>
      <c r="K8238">
        <v>2</v>
      </c>
      <c r="L8238">
        <v>1</v>
      </c>
      <c r="M8238">
        <v>1</v>
      </c>
      <c r="Q8238">
        <v>69</v>
      </c>
      <c r="R8238">
        <v>3.97</v>
      </c>
      <c r="X8238">
        <v>47</v>
      </c>
      <c r="Z8238">
        <v>245</v>
      </c>
      <c r="AA8238">
        <f t="shared" si="256"/>
        <v>81.666666666666671</v>
      </c>
    </row>
    <row r="8239" spans="1:27" x14ac:dyDescent="0.25">
      <c r="A8239" t="s">
        <v>2412</v>
      </c>
      <c r="B8239">
        <v>2004</v>
      </c>
      <c r="C8239" t="str">
        <f t="shared" si="257"/>
        <v>Drug Era 1992-2006</v>
      </c>
      <c r="D8239" t="s">
        <v>19</v>
      </c>
      <c r="E8239">
        <v>335</v>
      </c>
      <c r="F8239">
        <v>17</v>
      </c>
      <c r="G8239">
        <v>2</v>
      </c>
      <c r="H8239">
        <v>33</v>
      </c>
      <c r="I8239">
        <v>123</v>
      </c>
      <c r="J8239">
        <v>1</v>
      </c>
      <c r="K8239">
        <v>5</v>
      </c>
      <c r="L8239">
        <v>1</v>
      </c>
      <c r="M8239">
        <v>0</v>
      </c>
      <c r="Q8239">
        <v>51</v>
      </c>
      <c r="R8239">
        <v>1.82</v>
      </c>
      <c r="X8239">
        <v>27</v>
      </c>
      <c r="Y8239">
        <v>0.17</v>
      </c>
      <c r="Z8239">
        <v>252</v>
      </c>
      <c r="AA8239">
        <f t="shared" si="256"/>
        <v>84</v>
      </c>
    </row>
    <row r="8240" spans="1:27" x14ac:dyDescent="0.25">
      <c r="A8240" t="s">
        <v>2954</v>
      </c>
      <c r="B8240">
        <v>2003</v>
      </c>
      <c r="C8240" t="str">
        <f t="shared" si="257"/>
        <v>Drug Era 1992-2006</v>
      </c>
      <c r="D8240" t="s">
        <v>18</v>
      </c>
      <c r="E8240">
        <v>335</v>
      </c>
      <c r="F8240">
        <v>17</v>
      </c>
      <c r="G8240">
        <v>8</v>
      </c>
      <c r="H8240">
        <v>23</v>
      </c>
      <c r="I8240">
        <v>105</v>
      </c>
      <c r="J8240">
        <v>5</v>
      </c>
      <c r="K8240">
        <v>4</v>
      </c>
      <c r="L8240">
        <v>3</v>
      </c>
      <c r="M8240">
        <v>0</v>
      </c>
      <c r="Q8240">
        <v>52</v>
      </c>
      <c r="R8240">
        <v>1.78</v>
      </c>
      <c r="X8240">
        <v>46</v>
      </c>
      <c r="Y8240">
        <v>0.16</v>
      </c>
      <c r="Z8240">
        <v>258</v>
      </c>
      <c r="AA8240">
        <f t="shared" si="256"/>
        <v>86</v>
      </c>
    </row>
    <row r="8241" spans="1:27" x14ac:dyDescent="0.25">
      <c r="A8241" t="s">
        <v>2257</v>
      </c>
      <c r="B8241">
        <v>2002</v>
      </c>
      <c r="C8241" t="str">
        <f t="shared" si="257"/>
        <v>Drug Era 1992-2006</v>
      </c>
      <c r="D8241" t="s">
        <v>19</v>
      </c>
      <c r="E8241">
        <v>336</v>
      </c>
      <c r="F8241">
        <v>54</v>
      </c>
      <c r="G8241">
        <v>19</v>
      </c>
      <c r="H8241">
        <v>25</v>
      </c>
      <c r="I8241">
        <v>41</v>
      </c>
      <c r="J8241">
        <v>2</v>
      </c>
      <c r="K8241">
        <v>3</v>
      </c>
      <c r="L8241">
        <v>7</v>
      </c>
      <c r="M8241">
        <v>1</v>
      </c>
      <c r="Q8241">
        <v>90</v>
      </c>
      <c r="R8241">
        <v>6.78</v>
      </c>
      <c r="X8241">
        <v>29</v>
      </c>
      <c r="Z8241">
        <v>215</v>
      </c>
      <c r="AA8241">
        <f t="shared" si="256"/>
        <v>71.666666666666671</v>
      </c>
    </row>
    <row r="8242" spans="1:27" x14ac:dyDescent="0.25">
      <c r="A8242" t="s">
        <v>2610</v>
      </c>
      <c r="B8242">
        <v>1973</v>
      </c>
      <c r="C8242" t="str">
        <f t="shared" si="257"/>
        <v>Pre-Drug 1970-1991</v>
      </c>
      <c r="D8242" t="s">
        <v>19</v>
      </c>
      <c r="E8242">
        <v>336</v>
      </c>
      <c r="F8242">
        <v>41</v>
      </c>
      <c r="G8242">
        <v>5</v>
      </c>
      <c r="H8242">
        <v>44</v>
      </c>
      <c r="I8242">
        <v>44</v>
      </c>
      <c r="J8242">
        <v>7</v>
      </c>
      <c r="K8242">
        <v>2</v>
      </c>
      <c r="L8242">
        <v>2</v>
      </c>
      <c r="M8242">
        <v>0</v>
      </c>
      <c r="Q8242">
        <v>86</v>
      </c>
      <c r="R8242">
        <v>5.13</v>
      </c>
      <c r="X8242">
        <v>38</v>
      </c>
      <c r="Y8242">
        <v>0.28999999999999998</v>
      </c>
      <c r="Z8242">
        <v>216</v>
      </c>
      <c r="AA8242">
        <f t="shared" si="256"/>
        <v>72</v>
      </c>
    </row>
    <row r="8243" spans="1:27" x14ac:dyDescent="0.25">
      <c r="A8243" t="s">
        <v>319</v>
      </c>
      <c r="B8243">
        <v>1970</v>
      </c>
      <c r="C8243" t="str">
        <f t="shared" si="257"/>
        <v>Pre-Drug 1970-1991</v>
      </c>
      <c r="D8243" t="s">
        <v>18</v>
      </c>
      <c r="E8243">
        <v>336</v>
      </c>
      <c r="F8243">
        <v>44</v>
      </c>
      <c r="G8243">
        <v>5</v>
      </c>
      <c r="H8243">
        <v>33</v>
      </c>
      <c r="I8243">
        <v>49</v>
      </c>
      <c r="J8243">
        <v>3</v>
      </c>
      <c r="K8243">
        <v>3</v>
      </c>
      <c r="L8243">
        <v>1</v>
      </c>
      <c r="M8243">
        <v>0</v>
      </c>
      <c r="Q8243">
        <v>84</v>
      </c>
      <c r="R8243">
        <v>5.4</v>
      </c>
      <c r="X8243">
        <v>31</v>
      </c>
      <c r="Y8243">
        <v>0.28000000000000003</v>
      </c>
      <c r="Z8243">
        <v>220</v>
      </c>
      <c r="AA8243">
        <f t="shared" si="256"/>
        <v>73.333333333333329</v>
      </c>
    </row>
    <row r="8244" spans="1:27" x14ac:dyDescent="0.25">
      <c r="A8244" t="s">
        <v>1158</v>
      </c>
      <c r="B8244">
        <v>1993</v>
      </c>
      <c r="C8244" t="str">
        <f t="shared" si="257"/>
        <v>Pre-Drug 1970-1991</v>
      </c>
      <c r="D8244" t="s">
        <v>18</v>
      </c>
      <c r="E8244">
        <v>336</v>
      </c>
      <c r="F8244">
        <v>53</v>
      </c>
      <c r="G8244">
        <v>15</v>
      </c>
      <c r="H8244">
        <v>30</v>
      </c>
      <c r="I8244">
        <v>40</v>
      </c>
      <c r="J8244">
        <v>3</v>
      </c>
      <c r="K8244">
        <v>4</v>
      </c>
      <c r="L8244">
        <v>4</v>
      </c>
      <c r="M8244">
        <v>3</v>
      </c>
      <c r="Q8244">
        <v>88</v>
      </c>
      <c r="R8244">
        <v>6.5</v>
      </c>
      <c r="X8244">
        <v>17</v>
      </c>
      <c r="Y8244">
        <v>0.28999999999999998</v>
      </c>
      <c r="Z8244">
        <v>220</v>
      </c>
      <c r="AA8244">
        <f t="shared" si="256"/>
        <v>73.333333333333329</v>
      </c>
    </row>
    <row r="8245" spans="1:27" x14ac:dyDescent="0.25">
      <c r="A8245" t="s">
        <v>401</v>
      </c>
      <c r="B8245">
        <v>2006</v>
      </c>
      <c r="C8245" t="str">
        <f t="shared" si="257"/>
        <v>Drug Era 1992-2006</v>
      </c>
      <c r="D8245" t="s">
        <v>19</v>
      </c>
      <c r="E8245">
        <v>336</v>
      </c>
      <c r="F8245">
        <v>45</v>
      </c>
      <c r="G8245">
        <v>16</v>
      </c>
      <c r="H8245">
        <v>37</v>
      </c>
      <c r="I8245">
        <v>72</v>
      </c>
      <c r="J8245">
        <v>4</v>
      </c>
      <c r="K8245">
        <v>11</v>
      </c>
      <c r="L8245">
        <v>6</v>
      </c>
      <c r="M8245">
        <v>3</v>
      </c>
      <c r="Q8245">
        <v>83</v>
      </c>
      <c r="R8245">
        <v>5.52</v>
      </c>
      <c r="X8245">
        <v>39</v>
      </c>
      <c r="Z8245">
        <v>220</v>
      </c>
      <c r="AA8245">
        <f t="shared" si="256"/>
        <v>73.333333333333329</v>
      </c>
    </row>
    <row r="8246" spans="1:27" x14ac:dyDescent="0.25">
      <c r="A8246" t="s">
        <v>2108</v>
      </c>
      <c r="B8246">
        <v>1994</v>
      </c>
      <c r="C8246" t="str">
        <f t="shared" si="257"/>
        <v>Pre-Drug 1970-1991</v>
      </c>
      <c r="D8246" t="s">
        <v>18</v>
      </c>
      <c r="E8246">
        <v>336</v>
      </c>
      <c r="F8246">
        <v>50</v>
      </c>
      <c r="G8246">
        <v>9</v>
      </c>
      <c r="H8246">
        <v>26</v>
      </c>
      <c r="I8246">
        <v>41</v>
      </c>
      <c r="J8246">
        <v>2</v>
      </c>
      <c r="K8246">
        <v>3</v>
      </c>
      <c r="L8246">
        <v>1</v>
      </c>
      <c r="M8246">
        <v>1</v>
      </c>
      <c r="Q8246">
        <v>91</v>
      </c>
      <c r="R8246">
        <v>6.11</v>
      </c>
      <c r="X8246">
        <v>29</v>
      </c>
      <c r="Y8246">
        <v>0.28999999999999998</v>
      </c>
      <c r="Z8246">
        <v>221</v>
      </c>
      <c r="AA8246">
        <f t="shared" si="256"/>
        <v>73.666666666666671</v>
      </c>
    </row>
    <row r="8247" spans="1:27" x14ac:dyDescent="0.25">
      <c r="A8247" t="s">
        <v>2645</v>
      </c>
      <c r="B8247">
        <v>1987</v>
      </c>
      <c r="C8247" t="str">
        <f t="shared" si="257"/>
        <v>Pre-Drug 1970-1991</v>
      </c>
      <c r="D8247" t="s">
        <v>18</v>
      </c>
      <c r="E8247">
        <v>336</v>
      </c>
      <c r="F8247">
        <v>48</v>
      </c>
      <c r="G8247">
        <v>7</v>
      </c>
      <c r="H8247">
        <v>50</v>
      </c>
      <c r="I8247">
        <v>58</v>
      </c>
      <c r="J8247">
        <v>8</v>
      </c>
      <c r="K8247">
        <v>5</v>
      </c>
      <c r="L8247">
        <v>0</v>
      </c>
      <c r="M8247">
        <v>1</v>
      </c>
      <c r="Q8247">
        <v>69</v>
      </c>
      <c r="R8247">
        <v>5.76</v>
      </c>
      <c r="X8247">
        <v>38</v>
      </c>
      <c r="Y8247">
        <v>0.24</v>
      </c>
      <c r="Z8247">
        <v>225</v>
      </c>
      <c r="AA8247">
        <f t="shared" si="256"/>
        <v>75</v>
      </c>
    </row>
    <row r="8248" spans="1:27" x14ac:dyDescent="0.25">
      <c r="A8248" t="s">
        <v>1074</v>
      </c>
      <c r="B8248">
        <v>1999</v>
      </c>
      <c r="C8248" t="str">
        <f t="shared" si="257"/>
        <v>Drug Era 1992-2006</v>
      </c>
      <c r="D8248" t="s">
        <v>19</v>
      </c>
      <c r="E8248">
        <v>336</v>
      </c>
      <c r="F8248">
        <v>30</v>
      </c>
      <c r="G8248">
        <v>7</v>
      </c>
      <c r="H8248">
        <v>40</v>
      </c>
      <c r="I8248">
        <v>49</v>
      </c>
      <c r="J8248">
        <v>5</v>
      </c>
      <c r="K8248">
        <v>8</v>
      </c>
      <c r="L8248">
        <v>4</v>
      </c>
      <c r="M8248">
        <v>0</v>
      </c>
      <c r="Q8248">
        <v>66</v>
      </c>
      <c r="R8248">
        <v>3.6</v>
      </c>
      <c r="X8248">
        <v>25</v>
      </c>
      <c r="Y8248">
        <v>0</v>
      </c>
      <c r="Z8248">
        <v>225</v>
      </c>
      <c r="AA8248">
        <f t="shared" si="256"/>
        <v>75</v>
      </c>
    </row>
    <row r="8249" spans="1:27" x14ac:dyDescent="0.25">
      <c r="A8249" t="s">
        <v>2351</v>
      </c>
      <c r="B8249">
        <v>1995</v>
      </c>
      <c r="C8249" t="str">
        <f t="shared" si="257"/>
        <v>Pre-Drug 1970-1991</v>
      </c>
      <c r="D8249" t="s">
        <v>19</v>
      </c>
      <c r="E8249">
        <v>336</v>
      </c>
      <c r="F8249">
        <v>52</v>
      </c>
      <c r="G8249">
        <v>13</v>
      </c>
      <c r="H8249">
        <v>48</v>
      </c>
      <c r="I8249">
        <v>77</v>
      </c>
      <c r="J8249">
        <v>1</v>
      </c>
      <c r="K8249">
        <v>3</v>
      </c>
      <c r="L8249">
        <v>0</v>
      </c>
      <c r="M8249">
        <v>1</v>
      </c>
      <c r="Q8249">
        <v>68</v>
      </c>
      <c r="R8249">
        <v>6.21</v>
      </c>
      <c r="X8249">
        <v>69</v>
      </c>
      <c r="Y8249">
        <v>0.23</v>
      </c>
      <c r="Z8249">
        <v>226</v>
      </c>
      <c r="AA8249">
        <f t="shared" si="256"/>
        <v>75.333333333333329</v>
      </c>
    </row>
    <row r="8250" spans="1:27" x14ac:dyDescent="0.25">
      <c r="A8250" t="s">
        <v>547</v>
      </c>
      <c r="B8250">
        <v>1978</v>
      </c>
      <c r="C8250" t="str">
        <f t="shared" si="257"/>
        <v>Pre-Drug 1970-1991</v>
      </c>
      <c r="D8250" t="s">
        <v>19</v>
      </c>
      <c r="E8250">
        <v>336</v>
      </c>
      <c r="F8250">
        <v>36</v>
      </c>
      <c r="G8250">
        <v>3</v>
      </c>
      <c r="H8250">
        <v>21</v>
      </c>
      <c r="I8250">
        <v>32</v>
      </c>
      <c r="J8250">
        <v>3</v>
      </c>
      <c r="K8250">
        <v>4</v>
      </c>
      <c r="L8250">
        <v>2</v>
      </c>
      <c r="M8250">
        <v>0</v>
      </c>
      <c r="Q8250">
        <v>89</v>
      </c>
      <c r="R8250">
        <v>4.28</v>
      </c>
      <c r="X8250">
        <v>40</v>
      </c>
      <c r="Y8250">
        <v>0.28999999999999998</v>
      </c>
      <c r="Z8250">
        <v>227</v>
      </c>
      <c r="AA8250">
        <f t="shared" si="256"/>
        <v>75.666666666666671</v>
      </c>
    </row>
    <row r="8251" spans="1:27" x14ac:dyDescent="0.25">
      <c r="A8251" t="s">
        <v>2545</v>
      </c>
      <c r="B8251">
        <v>1991</v>
      </c>
      <c r="C8251" t="str">
        <f t="shared" si="257"/>
        <v>Pre-Drug 1970-1991</v>
      </c>
      <c r="D8251" t="s">
        <v>18</v>
      </c>
      <c r="E8251">
        <v>336</v>
      </c>
      <c r="F8251">
        <v>32</v>
      </c>
      <c r="G8251">
        <v>2</v>
      </c>
      <c r="H8251">
        <v>39</v>
      </c>
      <c r="I8251">
        <v>71</v>
      </c>
      <c r="J8251">
        <v>7</v>
      </c>
      <c r="K8251">
        <v>4</v>
      </c>
      <c r="L8251">
        <v>0</v>
      </c>
      <c r="M8251">
        <v>1</v>
      </c>
      <c r="Q8251">
        <v>79</v>
      </c>
      <c r="R8251">
        <v>3.81</v>
      </c>
      <c r="X8251">
        <v>39</v>
      </c>
      <c r="Y8251">
        <v>0.27</v>
      </c>
      <c r="Z8251">
        <v>227</v>
      </c>
      <c r="AA8251">
        <f t="shared" si="256"/>
        <v>75.666666666666671</v>
      </c>
    </row>
    <row r="8252" spans="1:27" x14ac:dyDescent="0.25">
      <c r="A8252" t="s">
        <v>860</v>
      </c>
      <c r="B8252">
        <v>1982</v>
      </c>
      <c r="C8252" t="str">
        <f t="shared" si="257"/>
        <v>Pre-Drug 1970-1991</v>
      </c>
      <c r="D8252" t="s">
        <v>18</v>
      </c>
      <c r="E8252">
        <v>336</v>
      </c>
      <c r="F8252">
        <v>41</v>
      </c>
      <c r="G8252">
        <v>2</v>
      </c>
      <c r="H8252">
        <v>50</v>
      </c>
      <c r="I8252">
        <v>58</v>
      </c>
      <c r="J8252">
        <v>11</v>
      </c>
      <c r="K8252">
        <v>3</v>
      </c>
      <c r="L8252">
        <v>0</v>
      </c>
      <c r="M8252">
        <v>0</v>
      </c>
      <c r="Q8252">
        <v>66</v>
      </c>
      <c r="R8252">
        <v>4.8600000000000003</v>
      </c>
      <c r="X8252">
        <v>43</v>
      </c>
      <c r="Y8252">
        <v>0.23</v>
      </c>
      <c r="Z8252">
        <v>228</v>
      </c>
      <c r="AA8252">
        <f t="shared" si="256"/>
        <v>76</v>
      </c>
    </row>
    <row r="8253" spans="1:27" x14ac:dyDescent="0.25">
      <c r="A8253" t="s">
        <v>2042</v>
      </c>
      <c r="B8253">
        <v>2006</v>
      </c>
      <c r="C8253" t="str">
        <f t="shared" si="257"/>
        <v>Drug Era 1992-2006</v>
      </c>
      <c r="D8253" t="s">
        <v>18</v>
      </c>
      <c r="E8253">
        <v>336</v>
      </c>
      <c r="F8253">
        <v>36</v>
      </c>
      <c r="G8253">
        <v>15</v>
      </c>
      <c r="H8253">
        <v>32</v>
      </c>
      <c r="I8253">
        <v>53</v>
      </c>
      <c r="J8253">
        <v>5</v>
      </c>
      <c r="K8253">
        <v>4</v>
      </c>
      <c r="L8253">
        <v>6</v>
      </c>
      <c r="M8253">
        <v>0</v>
      </c>
      <c r="Q8253">
        <v>77</v>
      </c>
      <c r="R8253">
        <v>4.26</v>
      </c>
      <c r="X8253">
        <v>34</v>
      </c>
      <c r="Z8253">
        <v>228</v>
      </c>
      <c r="AA8253">
        <f t="shared" si="256"/>
        <v>76</v>
      </c>
    </row>
    <row r="8254" spans="1:27" x14ac:dyDescent="0.25">
      <c r="A8254" t="s">
        <v>3140</v>
      </c>
      <c r="B8254">
        <v>2009</v>
      </c>
      <c r="C8254" t="str">
        <f t="shared" si="257"/>
        <v>Post Drug Era 2007-2012</v>
      </c>
      <c r="D8254" t="s">
        <v>18</v>
      </c>
      <c r="E8254">
        <v>336</v>
      </c>
      <c r="F8254">
        <v>44</v>
      </c>
      <c r="G8254">
        <v>12</v>
      </c>
      <c r="H8254">
        <v>40</v>
      </c>
      <c r="I8254">
        <v>50</v>
      </c>
      <c r="J8254">
        <v>3</v>
      </c>
      <c r="K8254">
        <v>1</v>
      </c>
      <c r="L8254">
        <v>2</v>
      </c>
      <c r="M8254">
        <v>0</v>
      </c>
      <c r="Q8254">
        <v>70</v>
      </c>
      <c r="R8254">
        <v>5.21</v>
      </c>
      <c r="X8254">
        <v>20</v>
      </c>
      <c r="Z8254">
        <v>228</v>
      </c>
      <c r="AA8254">
        <f t="shared" si="256"/>
        <v>76</v>
      </c>
    </row>
    <row r="8255" spans="1:27" x14ac:dyDescent="0.25">
      <c r="A8255" t="s">
        <v>2938</v>
      </c>
      <c r="B8255">
        <v>2007</v>
      </c>
      <c r="C8255" t="str">
        <f t="shared" si="257"/>
        <v>Post Drug Era 2007-2012</v>
      </c>
      <c r="D8255" t="s">
        <v>18</v>
      </c>
      <c r="E8255">
        <v>336</v>
      </c>
      <c r="F8255">
        <v>36</v>
      </c>
      <c r="G8255">
        <v>6</v>
      </c>
      <c r="H8255">
        <v>32</v>
      </c>
      <c r="I8255">
        <v>58</v>
      </c>
      <c r="J8255">
        <v>8</v>
      </c>
      <c r="K8255">
        <v>6</v>
      </c>
      <c r="L8255">
        <v>4</v>
      </c>
      <c r="M8255">
        <v>0</v>
      </c>
      <c r="Q8255">
        <v>75</v>
      </c>
      <c r="R8255">
        <v>4.24</v>
      </c>
      <c r="X8255">
        <v>44</v>
      </c>
      <c r="Z8255">
        <v>229</v>
      </c>
      <c r="AA8255">
        <f t="shared" si="256"/>
        <v>76.333333333333329</v>
      </c>
    </row>
    <row r="8256" spans="1:27" x14ac:dyDescent="0.25">
      <c r="A8256" t="s">
        <v>2374</v>
      </c>
      <c r="B8256">
        <v>2004</v>
      </c>
      <c r="C8256" t="str">
        <f t="shared" si="257"/>
        <v>Drug Era 1992-2006</v>
      </c>
      <c r="D8256" t="s">
        <v>19</v>
      </c>
      <c r="E8256">
        <v>336</v>
      </c>
      <c r="F8256">
        <v>32</v>
      </c>
      <c r="G8256">
        <v>11</v>
      </c>
      <c r="H8256">
        <v>41</v>
      </c>
      <c r="I8256">
        <v>78</v>
      </c>
      <c r="J8256">
        <v>4</v>
      </c>
      <c r="K8256">
        <v>3</v>
      </c>
      <c r="L8256">
        <v>2</v>
      </c>
      <c r="M8256">
        <v>0</v>
      </c>
      <c r="Q8256">
        <v>69</v>
      </c>
      <c r="R8256">
        <v>3.72</v>
      </c>
      <c r="X8256">
        <v>31</v>
      </c>
      <c r="Y8256">
        <v>0.24</v>
      </c>
      <c r="Z8256">
        <v>232</v>
      </c>
      <c r="AA8256">
        <f t="shared" si="256"/>
        <v>77.333333333333329</v>
      </c>
    </row>
    <row r="8257" spans="1:27" x14ac:dyDescent="0.25">
      <c r="A8257" t="s">
        <v>1857</v>
      </c>
      <c r="B8257">
        <v>2004</v>
      </c>
      <c r="C8257" t="str">
        <f t="shared" si="257"/>
        <v>Drug Era 1992-2006</v>
      </c>
      <c r="D8257" t="s">
        <v>18</v>
      </c>
      <c r="E8257">
        <v>336</v>
      </c>
      <c r="F8257">
        <v>31</v>
      </c>
      <c r="G8257">
        <v>10</v>
      </c>
      <c r="H8257">
        <v>27</v>
      </c>
      <c r="I8257">
        <v>83</v>
      </c>
      <c r="J8257">
        <v>12</v>
      </c>
      <c r="K8257">
        <v>4</v>
      </c>
      <c r="L8257">
        <v>2</v>
      </c>
      <c r="M8257">
        <v>0</v>
      </c>
      <c r="Q8257">
        <v>74</v>
      </c>
      <c r="R8257">
        <v>3.59</v>
      </c>
      <c r="X8257">
        <v>45</v>
      </c>
      <c r="Y8257">
        <v>0.24</v>
      </c>
      <c r="Z8257">
        <v>233</v>
      </c>
      <c r="AA8257">
        <f t="shared" si="256"/>
        <v>77.666666666666671</v>
      </c>
    </row>
    <row r="8258" spans="1:27" x14ac:dyDescent="0.25">
      <c r="A8258" t="s">
        <v>464</v>
      </c>
      <c r="B8258">
        <v>1975</v>
      </c>
      <c r="C8258" t="str">
        <f t="shared" si="257"/>
        <v>Pre-Drug 1970-1991</v>
      </c>
      <c r="D8258" t="s">
        <v>18</v>
      </c>
      <c r="E8258">
        <v>336</v>
      </c>
      <c r="F8258">
        <v>37</v>
      </c>
      <c r="G8258">
        <v>8</v>
      </c>
      <c r="H8258">
        <v>28</v>
      </c>
      <c r="I8258">
        <v>35</v>
      </c>
      <c r="J8258">
        <v>1</v>
      </c>
      <c r="K8258">
        <v>0</v>
      </c>
      <c r="L8258">
        <v>1</v>
      </c>
      <c r="M8258">
        <v>1</v>
      </c>
      <c r="Q8258">
        <v>77</v>
      </c>
      <c r="R8258">
        <v>4.25</v>
      </c>
      <c r="X8258">
        <v>28</v>
      </c>
      <c r="Y8258">
        <v>0.25</v>
      </c>
      <c r="Z8258">
        <v>235</v>
      </c>
      <c r="AA8258">
        <f t="shared" ref="AA8258:AA8321" si="258">Z8258/3</f>
        <v>78.333333333333329</v>
      </c>
    </row>
    <row r="8259" spans="1:27" x14ac:dyDescent="0.25">
      <c r="A8259" t="s">
        <v>1799</v>
      </c>
      <c r="B8259">
        <v>1990</v>
      </c>
      <c r="C8259" t="str">
        <f t="shared" ref="C8259:C8322" si="259">IF(B8259&lt;1997,"Pre-Drug 1970-1991",IF(B8259&lt;=2006,"Drug Era 1992-2006","Post Drug Era 2007-2012"))</f>
        <v>Pre-Drug 1970-1991</v>
      </c>
      <c r="D8259" t="s">
        <v>19</v>
      </c>
      <c r="E8259">
        <v>336</v>
      </c>
      <c r="F8259">
        <v>27</v>
      </c>
      <c r="G8259">
        <v>6</v>
      </c>
      <c r="H8259">
        <v>28</v>
      </c>
      <c r="I8259">
        <v>49</v>
      </c>
      <c r="J8259">
        <v>1</v>
      </c>
      <c r="K8259">
        <v>3</v>
      </c>
      <c r="L8259">
        <v>2</v>
      </c>
      <c r="M8259">
        <v>0</v>
      </c>
      <c r="Q8259">
        <v>75</v>
      </c>
      <c r="R8259">
        <v>3.09</v>
      </c>
      <c r="X8259">
        <v>37</v>
      </c>
      <c r="Y8259">
        <v>0.24</v>
      </c>
      <c r="Z8259">
        <v>236</v>
      </c>
      <c r="AA8259">
        <f t="shared" si="258"/>
        <v>78.666666666666671</v>
      </c>
    </row>
    <row r="8260" spans="1:27" x14ac:dyDescent="0.25">
      <c r="A8260" t="s">
        <v>2773</v>
      </c>
      <c r="B8260">
        <v>1991</v>
      </c>
      <c r="C8260" t="str">
        <f t="shared" si="259"/>
        <v>Pre-Drug 1970-1991</v>
      </c>
      <c r="D8260" t="s">
        <v>19</v>
      </c>
      <c r="E8260">
        <v>336</v>
      </c>
      <c r="F8260">
        <v>30</v>
      </c>
      <c r="G8260">
        <v>8</v>
      </c>
      <c r="H8260">
        <v>28</v>
      </c>
      <c r="I8260">
        <v>33</v>
      </c>
      <c r="J8260">
        <v>7</v>
      </c>
      <c r="K8260">
        <v>8</v>
      </c>
      <c r="L8260">
        <v>0</v>
      </c>
      <c r="M8260">
        <v>0</v>
      </c>
      <c r="Q8260">
        <v>81</v>
      </c>
      <c r="R8260">
        <v>3.43</v>
      </c>
      <c r="X8260">
        <v>58</v>
      </c>
      <c r="Y8260">
        <v>0.26</v>
      </c>
      <c r="Z8260">
        <v>236</v>
      </c>
      <c r="AA8260">
        <f t="shared" si="258"/>
        <v>78.666666666666671</v>
      </c>
    </row>
    <row r="8261" spans="1:27" x14ac:dyDescent="0.25">
      <c r="A8261" t="s">
        <v>2828</v>
      </c>
      <c r="B8261">
        <v>1989</v>
      </c>
      <c r="C8261" t="str">
        <f t="shared" si="259"/>
        <v>Pre-Drug 1970-1991</v>
      </c>
      <c r="D8261" t="s">
        <v>19</v>
      </c>
      <c r="E8261">
        <v>336</v>
      </c>
      <c r="F8261">
        <v>33</v>
      </c>
      <c r="G8261">
        <v>10</v>
      </c>
      <c r="H8261">
        <v>40</v>
      </c>
      <c r="I8261">
        <v>47</v>
      </c>
      <c r="J8261">
        <v>3</v>
      </c>
      <c r="K8261">
        <v>2</v>
      </c>
      <c r="L8261">
        <v>1</v>
      </c>
      <c r="M8261">
        <v>1</v>
      </c>
      <c r="Q8261">
        <v>62</v>
      </c>
      <c r="R8261">
        <v>3.76</v>
      </c>
      <c r="X8261">
        <v>29</v>
      </c>
      <c r="Y8261">
        <v>0.21</v>
      </c>
      <c r="Z8261">
        <v>237</v>
      </c>
      <c r="AA8261">
        <f t="shared" si="258"/>
        <v>79</v>
      </c>
    </row>
    <row r="8262" spans="1:27" x14ac:dyDescent="0.25">
      <c r="A8262" t="s">
        <v>2475</v>
      </c>
      <c r="B8262">
        <v>1991</v>
      </c>
      <c r="C8262" t="str">
        <f t="shared" si="259"/>
        <v>Pre-Drug 1970-1991</v>
      </c>
      <c r="D8262" t="s">
        <v>19</v>
      </c>
      <c r="E8262">
        <v>336</v>
      </c>
      <c r="F8262">
        <v>29</v>
      </c>
      <c r="G8262">
        <v>11</v>
      </c>
      <c r="H8262">
        <v>26</v>
      </c>
      <c r="I8262">
        <v>52</v>
      </c>
      <c r="J8262">
        <v>1</v>
      </c>
      <c r="K8262">
        <v>6</v>
      </c>
      <c r="L8262">
        <v>1</v>
      </c>
      <c r="M8262">
        <v>0</v>
      </c>
      <c r="Q8262">
        <v>71</v>
      </c>
      <c r="R8262">
        <v>3.29</v>
      </c>
      <c r="X8262">
        <v>16</v>
      </c>
      <c r="Y8262">
        <v>0.23</v>
      </c>
      <c r="Z8262">
        <v>238</v>
      </c>
      <c r="AA8262">
        <f t="shared" si="258"/>
        <v>79.333333333333329</v>
      </c>
    </row>
    <row r="8263" spans="1:27" x14ac:dyDescent="0.25">
      <c r="A8263" t="s">
        <v>1471</v>
      </c>
      <c r="B8263">
        <v>2003</v>
      </c>
      <c r="C8263" t="str">
        <f t="shared" si="259"/>
        <v>Drug Era 1992-2006</v>
      </c>
      <c r="D8263" t="s">
        <v>19</v>
      </c>
      <c r="E8263">
        <v>336</v>
      </c>
      <c r="F8263">
        <v>28</v>
      </c>
      <c r="G8263">
        <v>6</v>
      </c>
      <c r="H8263">
        <v>18</v>
      </c>
      <c r="I8263">
        <v>69</v>
      </c>
      <c r="J8263">
        <v>3</v>
      </c>
      <c r="K8263">
        <v>1</v>
      </c>
      <c r="L8263">
        <v>8</v>
      </c>
      <c r="M8263">
        <v>0</v>
      </c>
      <c r="Q8263">
        <v>70</v>
      </c>
      <c r="R8263">
        <v>3.18</v>
      </c>
      <c r="X8263">
        <v>45</v>
      </c>
      <c r="Y8263">
        <v>0.23</v>
      </c>
      <c r="Z8263">
        <v>238</v>
      </c>
      <c r="AA8263">
        <f t="shared" si="258"/>
        <v>79.333333333333329</v>
      </c>
    </row>
    <row r="8264" spans="1:27" x14ac:dyDescent="0.25">
      <c r="A8264" t="s">
        <v>1676</v>
      </c>
      <c r="B8264">
        <v>1981</v>
      </c>
      <c r="C8264" t="str">
        <f t="shared" si="259"/>
        <v>Pre-Drug 1970-1991</v>
      </c>
      <c r="D8264" t="s">
        <v>18</v>
      </c>
      <c r="E8264">
        <v>336</v>
      </c>
      <c r="F8264">
        <v>26</v>
      </c>
      <c r="G8264">
        <v>6</v>
      </c>
      <c r="H8264">
        <v>21</v>
      </c>
      <c r="I8264">
        <v>27</v>
      </c>
      <c r="J8264">
        <v>2</v>
      </c>
      <c r="K8264">
        <v>3</v>
      </c>
      <c r="L8264">
        <v>1</v>
      </c>
      <c r="M8264">
        <v>1</v>
      </c>
      <c r="Q8264">
        <v>79</v>
      </c>
      <c r="R8264">
        <v>2.91</v>
      </c>
      <c r="X8264">
        <v>44</v>
      </c>
      <c r="Y8264">
        <v>0.25</v>
      </c>
      <c r="Z8264">
        <v>241</v>
      </c>
      <c r="AA8264">
        <f t="shared" si="258"/>
        <v>80.333333333333329</v>
      </c>
    </row>
    <row r="8265" spans="1:27" x14ac:dyDescent="0.25">
      <c r="A8265" t="s">
        <v>486</v>
      </c>
      <c r="B8265">
        <v>2004</v>
      </c>
      <c r="C8265" t="str">
        <f t="shared" si="259"/>
        <v>Drug Era 1992-2006</v>
      </c>
      <c r="D8265" t="s">
        <v>19</v>
      </c>
      <c r="E8265">
        <v>336</v>
      </c>
      <c r="F8265">
        <v>31</v>
      </c>
      <c r="G8265">
        <v>12</v>
      </c>
      <c r="H8265">
        <v>23</v>
      </c>
      <c r="I8265">
        <v>36</v>
      </c>
      <c r="J8265">
        <v>2</v>
      </c>
      <c r="K8265">
        <v>1</v>
      </c>
      <c r="L8265">
        <v>1</v>
      </c>
      <c r="M8265">
        <v>0</v>
      </c>
      <c r="Q8265">
        <v>77</v>
      </c>
      <c r="R8265">
        <v>3.47</v>
      </c>
      <c r="X8265">
        <v>41</v>
      </c>
      <c r="Y8265">
        <v>0.25</v>
      </c>
      <c r="Z8265">
        <v>241</v>
      </c>
      <c r="AA8265">
        <f t="shared" si="258"/>
        <v>80.333333333333329</v>
      </c>
    </row>
    <row r="8266" spans="1:27" x14ac:dyDescent="0.25">
      <c r="A8266" t="s">
        <v>1254</v>
      </c>
      <c r="B8266">
        <v>1978</v>
      </c>
      <c r="C8266" t="str">
        <f t="shared" si="259"/>
        <v>Pre-Drug 1970-1991</v>
      </c>
      <c r="D8266" t="s">
        <v>19</v>
      </c>
      <c r="E8266">
        <v>336</v>
      </c>
      <c r="F8266">
        <v>36</v>
      </c>
      <c r="G8266">
        <v>5</v>
      </c>
      <c r="H8266">
        <v>28</v>
      </c>
      <c r="I8266">
        <v>48</v>
      </c>
      <c r="J8266">
        <v>2</v>
      </c>
      <c r="K8266">
        <v>1</v>
      </c>
      <c r="L8266">
        <v>2</v>
      </c>
      <c r="M8266">
        <v>0</v>
      </c>
      <c r="Q8266">
        <v>78</v>
      </c>
      <c r="R8266">
        <v>4.0199999999999996</v>
      </c>
      <c r="X8266">
        <v>26</v>
      </c>
      <c r="Y8266">
        <v>0.26</v>
      </c>
      <c r="Z8266">
        <v>242</v>
      </c>
      <c r="AA8266">
        <f t="shared" si="258"/>
        <v>80.666666666666671</v>
      </c>
    </row>
    <row r="8267" spans="1:27" x14ac:dyDescent="0.25">
      <c r="A8267" t="s">
        <v>255</v>
      </c>
      <c r="B8267">
        <v>1992</v>
      </c>
      <c r="C8267" t="str">
        <f t="shared" si="259"/>
        <v>Pre-Drug 1970-1991</v>
      </c>
      <c r="D8267" t="s">
        <v>18</v>
      </c>
      <c r="E8267">
        <v>336</v>
      </c>
      <c r="F8267">
        <v>23</v>
      </c>
      <c r="G8267">
        <v>2</v>
      </c>
      <c r="H8267">
        <v>27</v>
      </c>
      <c r="I8267">
        <v>62</v>
      </c>
      <c r="J8267">
        <v>1</v>
      </c>
      <c r="K8267">
        <v>4</v>
      </c>
      <c r="L8267">
        <v>1</v>
      </c>
      <c r="M8267">
        <v>0</v>
      </c>
      <c r="Q8267">
        <v>77</v>
      </c>
      <c r="R8267">
        <v>2.57</v>
      </c>
      <c r="X8267">
        <v>49</v>
      </c>
      <c r="Y8267">
        <v>0.25</v>
      </c>
      <c r="Z8267">
        <v>242</v>
      </c>
      <c r="AA8267">
        <f t="shared" si="258"/>
        <v>80.666666666666671</v>
      </c>
    </row>
    <row r="8268" spans="1:27" x14ac:dyDescent="0.25">
      <c r="A8268" t="s">
        <v>1300</v>
      </c>
      <c r="B8268">
        <v>2007</v>
      </c>
      <c r="C8268" t="str">
        <f t="shared" si="259"/>
        <v>Post Drug Era 2007-2012</v>
      </c>
      <c r="D8268" t="s">
        <v>18</v>
      </c>
      <c r="E8268">
        <v>336</v>
      </c>
      <c r="F8268">
        <v>30</v>
      </c>
      <c r="G8268">
        <v>8</v>
      </c>
      <c r="H8268">
        <v>19</v>
      </c>
      <c r="I8268">
        <v>72</v>
      </c>
      <c r="J8268">
        <v>3</v>
      </c>
      <c r="K8268">
        <v>1</v>
      </c>
      <c r="L8268">
        <v>2</v>
      </c>
      <c r="M8268">
        <v>0</v>
      </c>
      <c r="Q8268">
        <v>76</v>
      </c>
      <c r="R8268">
        <v>3.32</v>
      </c>
      <c r="X8268">
        <v>53</v>
      </c>
      <c r="Z8268">
        <v>244</v>
      </c>
      <c r="AA8268">
        <f t="shared" si="258"/>
        <v>81.333333333333329</v>
      </c>
    </row>
    <row r="8269" spans="1:27" x14ac:dyDescent="0.25">
      <c r="A8269" t="s">
        <v>958</v>
      </c>
      <c r="B8269">
        <v>2009</v>
      </c>
      <c r="C8269" t="str">
        <f t="shared" si="259"/>
        <v>Post Drug Era 2007-2012</v>
      </c>
      <c r="D8269" t="s">
        <v>18</v>
      </c>
      <c r="E8269">
        <v>336</v>
      </c>
      <c r="F8269">
        <v>31</v>
      </c>
      <c r="G8269">
        <v>7</v>
      </c>
      <c r="H8269">
        <v>27</v>
      </c>
      <c r="I8269">
        <v>71</v>
      </c>
      <c r="J8269">
        <v>3</v>
      </c>
      <c r="K8269">
        <v>2</v>
      </c>
      <c r="L8269">
        <v>3</v>
      </c>
      <c r="M8269">
        <v>1</v>
      </c>
      <c r="Q8269">
        <v>70</v>
      </c>
      <c r="R8269">
        <v>3.4</v>
      </c>
      <c r="X8269">
        <v>48</v>
      </c>
      <c r="Z8269">
        <v>246</v>
      </c>
      <c r="AA8269">
        <f t="shared" si="258"/>
        <v>82</v>
      </c>
    </row>
    <row r="8270" spans="1:27" x14ac:dyDescent="0.25">
      <c r="A8270" t="s">
        <v>1068</v>
      </c>
      <c r="B8270">
        <v>2012</v>
      </c>
      <c r="C8270" t="str">
        <f t="shared" si="259"/>
        <v>Post Drug Era 2007-2012</v>
      </c>
      <c r="D8270" t="s">
        <v>19</v>
      </c>
      <c r="E8270">
        <v>336</v>
      </c>
      <c r="F8270">
        <v>28</v>
      </c>
      <c r="G8270">
        <v>10</v>
      </c>
      <c r="H8270">
        <v>19</v>
      </c>
      <c r="I8270">
        <v>64</v>
      </c>
      <c r="J8270">
        <v>0</v>
      </c>
      <c r="K8270">
        <v>0</v>
      </c>
      <c r="L8270">
        <v>1</v>
      </c>
      <c r="M8270">
        <v>0</v>
      </c>
      <c r="Q8270">
        <v>74</v>
      </c>
      <c r="R8270">
        <v>3.06</v>
      </c>
      <c r="X8270">
        <v>53</v>
      </c>
      <c r="Z8270">
        <v>247</v>
      </c>
      <c r="AA8270">
        <f t="shared" si="258"/>
        <v>82.333333333333329</v>
      </c>
    </row>
    <row r="8271" spans="1:27" x14ac:dyDescent="0.25">
      <c r="A8271" t="s">
        <v>993</v>
      </c>
      <c r="B8271">
        <v>1980</v>
      </c>
      <c r="C8271" t="str">
        <f t="shared" si="259"/>
        <v>Pre-Drug 1970-1991</v>
      </c>
      <c r="D8271" t="s">
        <v>19</v>
      </c>
      <c r="E8271">
        <v>336</v>
      </c>
      <c r="F8271">
        <v>21</v>
      </c>
      <c r="G8271">
        <v>6</v>
      </c>
      <c r="H8271">
        <v>27</v>
      </c>
      <c r="I8271">
        <v>52</v>
      </c>
      <c r="J8271">
        <v>7</v>
      </c>
      <c r="K8271">
        <v>0</v>
      </c>
      <c r="L8271">
        <v>0</v>
      </c>
      <c r="M8271">
        <v>0</v>
      </c>
      <c r="Q8271">
        <v>70</v>
      </c>
      <c r="R8271">
        <v>2.29</v>
      </c>
      <c r="X8271">
        <v>46</v>
      </c>
      <c r="Y8271">
        <v>0.23</v>
      </c>
      <c r="Z8271">
        <v>248</v>
      </c>
      <c r="AA8271">
        <f t="shared" si="258"/>
        <v>82.666666666666671</v>
      </c>
    </row>
    <row r="8272" spans="1:27" x14ac:dyDescent="0.25">
      <c r="A8272" t="s">
        <v>566</v>
      </c>
      <c r="B8272">
        <v>2009</v>
      </c>
      <c r="C8272" t="str">
        <f t="shared" si="259"/>
        <v>Post Drug Era 2007-2012</v>
      </c>
      <c r="D8272" t="s">
        <v>18</v>
      </c>
      <c r="E8272">
        <v>336</v>
      </c>
      <c r="F8272">
        <v>27</v>
      </c>
      <c r="G8272">
        <v>8</v>
      </c>
      <c r="H8272">
        <v>21</v>
      </c>
      <c r="I8272">
        <v>65</v>
      </c>
      <c r="J8272">
        <v>3</v>
      </c>
      <c r="K8272">
        <v>1</v>
      </c>
      <c r="L8272">
        <v>3</v>
      </c>
      <c r="M8272">
        <v>0</v>
      </c>
      <c r="Q8272">
        <v>76</v>
      </c>
      <c r="R8272">
        <v>2.9</v>
      </c>
      <c r="X8272">
        <v>25</v>
      </c>
      <c r="Z8272">
        <v>251</v>
      </c>
      <c r="AA8272">
        <f t="shared" si="258"/>
        <v>83.666666666666671</v>
      </c>
    </row>
    <row r="8273" spans="1:27" x14ac:dyDescent="0.25">
      <c r="A8273" t="s">
        <v>1335</v>
      </c>
      <c r="B8273">
        <v>1991</v>
      </c>
      <c r="C8273" t="str">
        <f t="shared" si="259"/>
        <v>Pre-Drug 1970-1991</v>
      </c>
      <c r="D8273" t="s">
        <v>18</v>
      </c>
      <c r="E8273">
        <v>336</v>
      </c>
      <c r="F8273">
        <v>25</v>
      </c>
      <c r="G8273">
        <v>2</v>
      </c>
      <c r="H8273">
        <v>23</v>
      </c>
      <c r="I8273">
        <v>47</v>
      </c>
      <c r="J8273">
        <v>6</v>
      </c>
      <c r="K8273">
        <v>4</v>
      </c>
      <c r="L8273">
        <v>0</v>
      </c>
      <c r="M8273">
        <v>0</v>
      </c>
      <c r="Q8273">
        <v>66</v>
      </c>
      <c r="R8273">
        <v>2.66</v>
      </c>
      <c r="X8273">
        <v>30</v>
      </c>
      <c r="Y8273">
        <v>0.21</v>
      </c>
      <c r="Z8273">
        <v>254</v>
      </c>
      <c r="AA8273">
        <f t="shared" si="258"/>
        <v>84.666666666666671</v>
      </c>
    </row>
    <row r="8274" spans="1:27" x14ac:dyDescent="0.25">
      <c r="A8274" t="s">
        <v>936</v>
      </c>
      <c r="B8274">
        <v>1988</v>
      </c>
      <c r="C8274" t="str">
        <f t="shared" si="259"/>
        <v>Pre-Drug 1970-1991</v>
      </c>
      <c r="D8274" t="s">
        <v>18</v>
      </c>
      <c r="E8274">
        <v>336</v>
      </c>
      <c r="F8274">
        <v>15</v>
      </c>
      <c r="G8274">
        <v>3</v>
      </c>
      <c r="H8274">
        <v>27</v>
      </c>
      <c r="I8274">
        <v>46</v>
      </c>
      <c r="J8274">
        <v>3</v>
      </c>
      <c r="K8274">
        <v>1</v>
      </c>
      <c r="L8274">
        <v>0</v>
      </c>
      <c r="M8274">
        <v>2</v>
      </c>
      <c r="Q8274">
        <v>60</v>
      </c>
      <c r="R8274">
        <v>1.57</v>
      </c>
      <c r="X8274">
        <v>50</v>
      </c>
      <c r="Y8274">
        <v>0.19</v>
      </c>
      <c r="Z8274">
        <v>258</v>
      </c>
      <c r="AA8274">
        <f t="shared" si="258"/>
        <v>86</v>
      </c>
    </row>
    <row r="8275" spans="1:27" x14ac:dyDescent="0.25">
      <c r="A8275" t="s">
        <v>3158</v>
      </c>
      <c r="B8275">
        <v>1999</v>
      </c>
      <c r="C8275" t="str">
        <f t="shared" si="259"/>
        <v>Drug Era 1992-2006</v>
      </c>
      <c r="D8275" t="s">
        <v>19</v>
      </c>
      <c r="E8275">
        <v>336</v>
      </c>
      <c r="F8275">
        <v>23</v>
      </c>
      <c r="G8275">
        <v>9</v>
      </c>
      <c r="H8275">
        <v>23</v>
      </c>
      <c r="I8275">
        <v>67</v>
      </c>
      <c r="J8275">
        <v>1</v>
      </c>
      <c r="K8275">
        <v>2</v>
      </c>
      <c r="L8275">
        <v>2</v>
      </c>
      <c r="M8275">
        <v>0</v>
      </c>
      <c r="Q8275">
        <v>50</v>
      </c>
      <c r="R8275">
        <v>2.36</v>
      </c>
      <c r="X8275">
        <v>52</v>
      </c>
      <c r="Y8275">
        <v>0</v>
      </c>
      <c r="Z8275">
        <v>263</v>
      </c>
      <c r="AA8275">
        <f t="shared" si="258"/>
        <v>87.666666666666671</v>
      </c>
    </row>
    <row r="8276" spans="1:27" x14ac:dyDescent="0.25">
      <c r="A8276" t="s">
        <v>243</v>
      </c>
      <c r="B8276">
        <v>2000</v>
      </c>
      <c r="C8276" t="str">
        <f t="shared" si="259"/>
        <v>Drug Era 1992-2006</v>
      </c>
      <c r="D8276" t="s">
        <v>19</v>
      </c>
      <c r="E8276">
        <v>337</v>
      </c>
      <c r="F8276">
        <v>73</v>
      </c>
      <c r="G8276">
        <v>18</v>
      </c>
      <c r="H8276">
        <v>33</v>
      </c>
      <c r="I8276">
        <v>35</v>
      </c>
      <c r="J8276">
        <v>1</v>
      </c>
      <c r="K8276">
        <v>2</v>
      </c>
      <c r="L8276">
        <v>2</v>
      </c>
      <c r="M8276">
        <v>0</v>
      </c>
      <c r="Q8276">
        <v>111</v>
      </c>
      <c r="R8276">
        <v>9.66</v>
      </c>
      <c r="X8276">
        <v>47</v>
      </c>
      <c r="Y8276">
        <v>0</v>
      </c>
      <c r="Z8276">
        <v>204</v>
      </c>
      <c r="AA8276">
        <f t="shared" si="258"/>
        <v>68</v>
      </c>
    </row>
    <row r="8277" spans="1:27" x14ac:dyDescent="0.25">
      <c r="A8277" t="s">
        <v>3055</v>
      </c>
      <c r="B8277">
        <v>1995</v>
      </c>
      <c r="C8277" t="str">
        <f t="shared" si="259"/>
        <v>Pre-Drug 1970-1991</v>
      </c>
      <c r="D8277" t="s">
        <v>18</v>
      </c>
      <c r="E8277">
        <v>337</v>
      </c>
      <c r="F8277">
        <v>48</v>
      </c>
      <c r="G8277">
        <v>3</v>
      </c>
      <c r="H8277">
        <v>38</v>
      </c>
      <c r="I8277">
        <v>75</v>
      </c>
      <c r="J8277">
        <v>4</v>
      </c>
      <c r="K8277">
        <v>7</v>
      </c>
      <c r="L8277">
        <v>8</v>
      </c>
      <c r="M8277">
        <v>1</v>
      </c>
      <c r="Q8277">
        <v>79</v>
      </c>
      <c r="R8277">
        <v>6</v>
      </c>
      <c r="X8277">
        <v>64</v>
      </c>
      <c r="Y8277">
        <v>0.26</v>
      </c>
      <c r="Z8277">
        <v>216</v>
      </c>
      <c r="AA8277">
        <f t="shared" si="258"/>
        <v>72</v>
      </c>
    </row>
    <row r="8278" spans="1:27" x14ac:dyDescent="0.25">
      <c r="A8278" t="s">
        <v>169</v>
      </c>
      <c r="B8278">
        <v>1971</v>
      </c>
      <c r="C8278" t="str">
        <f t="shared" si="259"/>
        <v>Pre-Drug 1970-1991</v>
      </c>
      <c r="D8278" t="s">
        <v>18</v>
      </c>
      <c r="E8278">
        <v>337</v>
      </c>
      <c r="F8278">
        <v>40</v>
      </c>
      <c r="G8278">
        <v>6</v>
      </c>
      <c r="H8278">
        <v>25</v>
      </c>
      <c r="I8278">
        <v>40</v>
      </c>
      <c r="J8278">
        <v>2</v>
      </c>
      <c r="K8278">
        <v>7</v>
      </c>
      <c r="L8278">
        <v>2</v>
      </c>
      <c r="M8278">
        <v>0</v>
      </c>
      <c r="Q8278">
        <v>92</v>
      </c>
      <c r="R8278">
        <v>4.8</v>
      </c>
      <c r="X8278">
        <v>59</v>
      </c>
      <c r="Y8278">
        <v>0.3</v>
      </c>
      <c r="Z8278">
        <v>225</v>
      </c>
      <c r="AA8278">
        <f t="shared" si="258"/>
        <v>75</v>
      </c>
    </row>
    <row r="8279" spans="1:27" x14ac:dyDescent="0.25">
      <c r="A8279" t="s">
        <v>3042</v>
      </c>
      <c r="B8279">
        <v>1986</v>
      </c>
      <c r="C8279" t="str">
        <f t="shared" si="259"/>
        <v>Pre-Drug 1970-1991</v>
      </c>
      <c r="D8279" t="s">
        <v>18</v>
      </c>
      <c r="E8279">
        <v>337</v>
      </c>
      <c r="F8279">
        <v>47</v>
      </c>
      <c r="G8279">
        <v>8</v>
      </c>
      <c r="H8279">
        <v>37</v>
      </c>
      <c r="I8279">
        <v>46</v>
      </c>
      <c r="J8279">
        <v>0</v>
      </c>
      <c r="K8279">
        <v>1</v>
      </c>
      <c r="L8279">
        <v>0</v>
      </c>
      <c r="M8279">
        <v>0</v>
      </c>
      <c r="Q8279">
        <v>85</v>
      </c>
      <c r="R8279">
        <v>5.59</v>
      </c>
      <c r="X8279">
        <v>38</v>
      </c>
      <c r="Y8279">
        <v>0.28000000000000003</v>
      </c>
      <c r="Z8279">
        <v>227</v>
      </c>
      <c r="AA8279">
        <f t="shared" si="258"/>
        <v>75.666666666666671</v>
      </c>
    </row>
    <row r="8280" spans="1:27" x14ac:dyDescent="0.25">
      <c r="A8280" t="s">
        <v>1953</v>
      </c>
      <c r="B8280">
        <v>1989</v>
      </c>
      <c r="C8280" t="str">
        <f t="shared" si="259"/>
        <v>Pre-Drug 1970-1991</v>
      </c>
      <c r="D8280" t="s">
        <v>19</v>
      </c>
      <c r="E8280">
        <v>337</v>
      </c>
      <c r="F8280">
        <v>41</v>
      </c>
      <c r="G8280">
        <v>10</v>
      </c>
      <c r="H8280">
        <v>33</v>
      </c>
      <c r="I8280">
        <v>44</v>
      </c>
      <c r="J8280">
        <v>0</v>
      </c>
      <c r="K8280">
        <v>1</v>
      </c>
      <c r="L8280">
        <v>2</v>
      </c>
      <c r="M8280">
        <v>0</v>
      </c>
      <c r="Q8280">
        <v>84</v>
      </c>
      <c r="R8280">
        <v>4.8600000000000003</v>
      </c>
      <c r="X8280">
        <v>32</v>
      </c>
      <c r="Y8280">
        <v>0.28000000000000003</v>
      </c>
      <c r="Z8280">
        <v>228</v>
      </c>
      <c r="AA8280">
        <f t="shared" si="258"/>
        <v>76</v>
      </c>
    </row>
    <row r="8281" spans="1:27" x14ac:dyDescent="0.25">
      <c r="A8281" t="s">
        <v>2289</v>
      </c>
      <c r="B8281">
        <v>2006</v>
      </c>
      <c r="C8281" t="str">
        <f t="shared" si="259"/>
        <v>Drug Era 1992-2006</v>
      </c>
      <c r="D8281" t="s">
        <v>18</v>
      </c>
      <c r="E8281">
        <v>337</v>
      </c>
      <c r="F8281">
        <v>38</v>
      </c>
      <c r="G8281">
        <v>6</v>
      </c>
      <c r="H8281">
        <v>31</v>
      </c>
      <c r="I8281">
        <v>37</v>
      </c>
      <c r="J8281">
        <v>2</v>
      </c>
      <c r="K8281">
        <v>0</v>
      </c>
      <c r="L8281">
        <v>4</v>
      </c>
      <c r="M8281">
        <v>1</v>
      </c>
      <c r="Q8281">
        <v>85</v>
      </c>
      <c r="R8281">
        <v>4.4800000000000004</v>
      </c>
      <c r="X8281">
        <v>33</v>
      </c>
      <c r="Z8281">
        <v>229</v>
      </c>
      <c r="AA8281">
        <f t="shared" si="258"/>
        <v>76.333333333333329</v>
      </c>
    </row>
    <row r="8282" spans="1:27" x14ac:dyDescent="0.25">
      <c r="A8282" t="s">
        <v>498</v>
      </c>
      <c r="B8282">
        <v>1990</v>
      </c>
      <c r="C8282" t="str">
        <f t="shared" si="259"/>
        <v>Pre-Drug 1970-1991</v>
      </c>
      <c r="D8282" t="s">
        <v>18</v>
      </c>
      <c r="E8282">
        <v>337</v>
      </c>
      <c r="F8282">
        <v>36</v>
      </c>
      <c r="G8282">
        <v>5</v>
      </c>
      <c r="H8282">
        <v>20</v>
      </c>
      <c r="I8282">
        <v>64</v>
      </c>
      <c r="J8282">
        <v>3</v>
      </c>
      <c r="K8282">
        <v>2</v>
      </c>
      <c r="L8282">
        <v>1</v>
      </c>
      <c r="M8282">
        <v>2</v>
      </c>
      <c r="Q8282">
        <v>93</v>
      </c>
      <c r="R8282">
        <v>4.2300000000000004</v>
      </c>
      <c r="X8282">
        <v>44</v>
      </c>
      <c r="Y8282">
        <v>0.3</v>
      </c>
      <c r="Z8282">
        <v>230</v>
      </c>
      <c r="AA8282">
        <f t="shared" si="258"/>
        <v>76.666666666666671</v>
      </c>
    </row>
    <row r="8283" spans="1:27" x14ac:dyDescent="0.25">
      <c r="A8283" t="s">
        <v>315</v>
      </c>
      <c r="B8283">
        <v>1993</v>
      </c>
      <c r="C8283" t="str">
        <f t="shared" si="259"/>
        <v>Pre-Drug 1970-1991</v>
      </c>
      <c r="D8283" t="s">
        <v>18</v>
      </c>
      <c r="E8283">
        <v>337</v>
      </c>
      <c r="F8283">
        <v>52</v>
      </c>
      <c r="G8283">
        <v>13</v>
      </c>
      <c r="H8283">
        <v>38</v>
      </c>
      <c r="I8283">
        <v>30</v>
      </c>
      <c r="J8283">
        <v>1</v>
      </c>
      <c r="K8283">
        <v>0</v>
      </c>
      <c r="L8283">
        <v>1</v>
      </c>
      <c r="M8283">
        <v>0</v>
      </c>
      <c r="Q8283">
        <v>86</v>
      </c>
      <c r="R8283">
        <v>6.1</v>
      </c>
      <c r="X8283">
        <v>44</v>
      </c>
      <c r="Y8283">
        <v>0.3</v>
      </c>
      <c r="Z8283">
        <v>230</v>
      </c>
      <c r="AA8283">
        <f t="shared" si="258"/>
        <v>76.666666666666671</v>
      </c>
    </row>
    <row r="8284" spans="1:27" x14ac:dyDescent="0.25">
      <c r="A8284" t="s">
        <v>2716</v>
      </c>
      <c r="B8284">
        <v>2004</v>
      </c>
      <c r="C8284" t="str">
        <f t="shared" si="259"/>
        <v>Drug Era 1992-2006</v>
      </c>
      <c r="D8284" t="s">
        <v>18</v>
      </c>
      <c r="E8284">
        <v>337</v>
      </c>
      <c r="F8284">
        <v>27</v>
      </c>
      <c r="G8284">
        <v>6</v>
      </c>
      <c r="H8284">
        <v>33</v>
      </c>
      <c r="I8284">
        <v>58</v>
      </c>
      <c r="J8284">
        <v>6</v>
      </c>
      <c r="K8284">
        <v>1</v>
      </c>
      <c r="L8284">
        <v>2</v>
      </c>
      <c r="M8284">
        <v>0</v>
      </c>
      <c r="Q8284">
        <v>70</v>
      </c>
      <c r="R8284">
        <v>3.16</v>
      </c>
      <c r="X8284">
        <v>35</v>
      </c>
      <c r="Y8284">
        <v>0.23</v>
      </c>
      <c r="Z8284">
        <v>231</v>
      </c>
      <c r="AA8284">
        <f t="shared" si="258"/>
        <v>77</v>
      </c>
    </row>
    <row r="8285" spans="1:27" x14ac:dyDescent="0.25">
      <c r="A8285" t="s">
        <v>2760</v>
      </c>
      <c r="B8285">
        <v>2004</v>
      </c>
      <c r="C8285" t="str">
        <f t="shared" si="259"/>
        <v>Drug Era 1992-2006</v>
      </c>
      <c r="D8285" t="s">
        <v>19</v>
      </c>
      <c r="E8285">
        <v>337</v>
      </c>
      <c r="F8285">
        <v>47</v>
      </c>
      <c r="G8285">
        <v>9</v>
      </c>
      <c r="H8285">
        <v>33</v>
      </c>
      <c r="I8285">
        <v>56</v>
      </c>
      <c r="J8285">
        <v>2</v>
      </c>
      <c r="K8285">
        <v>2</v>
      </c>
      <c r="L8285">
        <v>6</v>
      </c>
      <c r="M8285">
        <v>1</v>
      </c>
      <c r="Q8285">
        <v>75</v>
      </c>
      <c r="R8285">
        <v>5.47</v>
      </c>
      <c r="X8285">
        <v>52</v>
      </c>
      <c r="Y8285">
        <v>0.25</v>
      </c>
      <c r="Z8285">
        <v>232</v>
      </c>
      <c r="AA8285">
        <f t="shared" si="258"/>
        <v>77.333333333333329</v>
      </c>
    </row>
    <row r="8286" spans="1:27" x14ac:dyDescent="0.25">
      <c r="A8286" t="s">
        <v>1533</v>
      </c>
      <c r="B8286">
        <v>1990</v>
      </c>
      <c r="C8286" t="str">
        <f t="shared" si="259"/>
        <v>Pre-Drug 1970-1991</v>
      </c>
      <c r="D8286" t="s">
        <v>18</v>
      </c>
      <c r="E8286">
        <v>337</v>
      </c>
      <c r="F8286">
        <v>34</v>
      </c>
      <c r="G8286">
        <v>5</v>
      </c>
      <c r="H8286">
        <v>39</v>
      </c>
      <c r="I8286">
        <v>39</v>
      </c>
      <c r="J8286">
        <v>2</v>
      </c>
      <c r="K8286">
        <v>1</v>
      </c>
      <c r="L8286">
        <v>0</v>
      </c>
      <c r="M8286">
        <v>1</v>
      </c>
      <c r="Q8286">
        <v>75</v>
      </c>
      <c r="R8286">
        <v>3.94</v>
      </c>
      <c r="X8286">
        <v>36</v>
      </c>
      <c r="Y8286">
        <v>0.25</v>
      </c>
      <c r="Z8286">
        <v>233</v>
      </c>
      <c r="AA8286">
        <f t="shared" si="258"/>
        <v>77.666666666666671</v>
      </c>
    </row>
    <row r="8287" spans="1:27" x14ac:dyDescent="0.25">
      <c r="A8287" t="s">
        <v>412</v>
      </c>
      <c r="B8287">
        <v>1990</v>
      </c>
      <c r="C8287" t="str">
        <f t="shared" si="259"/>
        <v>Pre-Drug 1970-1991</v>
      </c>
      <c r="D8287" t="s">
        <v>19</v>
      </c>
      <c r="E8287">
        <v>337</v>
      </c>
      <c r="F8287">
        <v>26</v>
      </c>
      <c r="G8287">
        <v>8</v>
      </c>
      <c r="H8287">
        <v>32</v>
      </c>
      <c r="I8287">
        <v>43</v>
      </c>
      <c r="J8287">
        <v>4</v>
      </c>
      <c r="K8287">
        <v>5</v>
      </c>
      <c r="L8287">
        <v>0</v>
      </c>
      <c r="M8287">
        <v>0</v>
      </c>
      <c r="Q8287">
        <v>78</v>
      </c>
      <c r="R8287">
        <v>2.97</v>
      </c>
      <c r="X8287">
        <v>18</v>
      </c>
      <c r="Y8287">
        <v>0.26</v>
      </c>
      <c r="Z8287">
        <v>236</v>
      </c>
      <c r="AA8287">
        <f t="shared" si="258"/>
        <v>78.666666666666671</v>
      </c>
    </row>
    <row r="8288" spans="1:27" x14ac:dyDescent="0.25">
      <c r="A8288" t="s">
        <v>3042</v>
      </c>
      <c r="B8288">
        <v>1991</v>
      </c>
      <c r="C8288" t="str">
        <f t="shared" si="259"/>
        <v>Pre-Drug 1970-1991</v>
      </c>
      <c r="D8288" t="s">
        <v>18</v>
      </c>
      <c r="E8288">
        <v>337</v>
      </c>
      <c r="F8288">
        <v>44</v>
      </c>
      <c r="G8288">
        <v>13</v>
      </c>
      <c r="H8288">
        <v>17</v>
      </c>
      <c r="I8288">
        <v>40</v>
      </c>
      <c r="J8288">
        <v>3</v>
      </c>
      <c r="K8288">
        <v>1</v>
      </c>
      <c r="L8288">
        <v>0</v>
      </c>
      <c r="M8288">
        <v>1</v>
      </c>
      <c r="Q8288">
        <v>93</v>
      </c>
      <c r="R8288">
        <v>5.03</v>
      </c>
      <c r="X8288">
        <v>17</v>
      </c>
      <c r="Y8288">
        <v>0.28999999999999998</v>
      </c>
      <c r="Z8288">
        <v>236</v>
      </c>
      <c r="AA8288">
        <f t="shared" si="258"/>
        <v>78.666666666666671</v>
      </c>
    </row>
    <row r="8289" spans="1:27" x14ac:dyDescent="0.25">
      <c r="A8289" t="s">
        <v>2425</v>
      </c>
      <c r="B8289">
        <v>1992</v>
      </c>
      <c r="C8289" t="str">
        <f t="shared" si="259"/>
        <v>Pre-Drug 1970-1991</v>
      </c>
      <c r="D8289" t="s">
        <v>19</v>
      </c>
      <c r="E8289">
        <v>337</v>
      </c>
      <c r="F8289">
        <v>27</v>
      </c>
      <c r="G8289">
        <v>7</v>
      </c>
      <c r="H8289">
        <v>26</v>
      </c>
      <c r="I8289">
        <v>70</v>
      </c>
      <c r="J8289">
        <v>8</v>
      </c>
      <c r="K8289">
        <v>4</v>
      </c>
      <c r="L8289">
        <v>0</v>
      </c>
      <c r="M8289">
        <v>1</v>
      </c>
      <c r="Q8289">
        <v>80</v>
      </c>
      <c r="R8289">
        <v>3.09</v>
      </c>
      <c r="X8289">
        <v>41</v>
      </c>
      <c r="Y8289">
        <v>0.26</v>
      </c>
      <c r="Z8289">
        <v>236</v>
      </c>
      <c r="AA8289">
        <f t="shared" si="258"/>
        <v>78.666666666666671</v>
      </c>
    </row>
    <row r="8290" spans="1:27" x14ac:dyDescent="0.25">
      <c r="A8290" t="s">
        <v>1136</v>
      </c>
      <c r="B8290">
        <v>1980</v>
      </c>
      <c r="C8290" t="str">
        <f t="shared" si="259"/>
        <v>Pre-Drug 1970-1991</v>
      </c>
      <c r="D8290" t="s">
        <v>18</v>
      </c>
      <c r="E8290">
        <v>337</v>
      </c>
      <c r="F8290">
        <v>28</v>
      </c>
      <c r="G8290">
        <v>3</v>
      </c>
      <c r="H8290">
        <v>44</v>
      </c>
      <c r="I8290">
        <v>35</v>
      </c>
      <c r="J8290">
        <v>4</v>
      </c>
      <c r="K8290">
        <v>5</v>
      </c>
      <c r="L8290">
        <v>3</v>
      </c>
      <c r="M8290">
        <v>0</v>
      </c>
      <c r="Q8290">
        <v>63</v>
      </c>
      <c r="R8290">
        <v>3.18</v>
      </c>
      <c r="X8290">
        <v>54</v>
      </c>
      <c r="Y8290">
        <v>0.22</v>
      </c>
      <c r="Z8290">
        <v>238</v>
      </c>
      <c r="AA8290">
        <f t="shared" si="258"/>
        <v>79.333333333333329</v>
      </c>
    </row>
    <row r="8291" spans="1:27" x14ac:dyDescent="0.25">
      <c r="A8291" t="s">
        <v>2247</v>
      </c>
      <c r="B8291">
        <v>1997</v>
      </c>
      <c r="C8291" t="str">
        <f t="shared" si="259"/>
        <v>Drug Era 1992-2006</v>
      </c>
      <c r="D8291" t="s">
        <v>18</v>
      </c>
      <c r="E8291">
        <v>337</v>
      </c>
      <c r="F8291">
        <v>29</v>
      </c>
      <c r="G8291">
        <v>3</v>
      </c>
      <c r="H8291">
        <v>30</v>
      </c>
      <c r="I8291">
        <v>65</v>
      </c>
      <c r="J8291">
        <v>3</v>
      </c>
      <c r="K8291">
        <v>3</v>
      </c>
      <c r="L8291">
        <v>4</v>
      </c>
      <c r="M8291">
        <v>0</v>
      </c>
      <c r="Q8291">
        <v>71</v>
      </c>
      <c r="R8291">
        <v>3.28</v>
      </c>
      <c r="X8291">
        <v>44</v>
      </c>
      <c r="Y8291">
        <v>0.24</v>
      </c>
      <c r="Z8291">
        <v>239</v>
      </c>
      <c r="AA8291">
        <f t="shared" si="258"/>
        <v>79.666666666666671</v>
      </c>
    </row>
    <row r="8292" spans="1:27" x14ac:dyDescent="0.25">
      <c r="A8292" t="s">
        <v>2313</v>
      </c>
      <c r="B8292">
        <v>1987</v>
      </c>
      <c r="C8292" t="str">
        <f t="shared" si="259"/>
        <v>Pre-Drug 1970-1991</v>
      </c>
      <c r="D8292" t="s">
        <v>19</v>
      </c>
      <c r="E8292">
        <v>337</v>
      </c>
      <c r="F8292">
        <v>40</v>
      </c>
      <c r="G8292">
        <v>14</v>
      </c>
      <c r="H8292">
        <v>28</v>
      </c>
      <c r="I8292">
        <v>83</v>
      </c>
      <c r="J8292">
        <v>4</v>
      </c>
      <c r="K8292">
        <v>2</v>
      </c>
      <c r="L8292">
        <v>3</v>
      </c>
      <c r="M8292">
        <v>0</v>
      </c>
      <c r="Q8292">
        <v>70</v>
      </c>
      <c r="R8292">
        <v>4.4800000000000004</v>
      </c>
      <c r="X8292">
        <v>20</v>
      </c>
      <c r="Y8292">
        <v>0.23</v>
      </c>
      <c r="Z8292">
        <v>241</v>
      </c>
      <c r="AA8292">
        <f t="shared" si="258"/>
        <v>80.333333333333329</v>
      </c>
    </row>
    <row r="8293" spans="1:27" x14ac:dyDescent="0.25">
      <c r="A8293" t="s">
        <v>2087</v>
      </c>
      <c r="B8293">
        <v>1997</v>
      </c>
      <c r="C8293" t="str">
        <f t="shared" si="259"/>
        <v>Drug Era 1992-2006</v>
      </c>
      <c r="D8293" t="s">
        <v>18</v>
      </c>
      <c r="E8293">
        <v>337</v>
      </c>
      <c r="F8293">
        <v>44</v>
      </c>
      <c r="G8293">
        <v>10</v>
      </c>
      <c r="H8293">
        <v>23</v>
      </c>
      <c r="I8293">
        <v>51</v>
      </c>
      <c r="J8293">
        <v>2</v>
      </c>
      <c r="K8293">
        <v>1</v>
      </c>
      <c r="L8293">
        <v>1</v>
      </c>
      <c r="M8293">
        <v>0</v>
      </c>
      <c r="Q8293">
        <v>84</v>
      </c>
      <c r="R8293">
        <v>4.93</v>
      </c>
      <c r="X8293">
        <v>19</v>
      </c>
      <c r="Y8293">
        <v>0.27</v>
      </c>
      <c r="Z8293">
        <v>241</v>
      </c>
      <c r="AA8293">
        <f t="shared" si="258"/>
        <v>80.333333333333329</v>
      </c>
    </row>
    <row r="8294" spans="1:27" x14ac:dyDescent="0.25">
      <c r="A8294" t="s">
        <v>1057</v>
      </c>
      <c r="B8294">
        <v>2001</v>
      </c>
      <c r="C8294" t="str">
        <f t="shared" si="259"/>
        <v>Drug Era 1992-2006</v>
      </c>
      <c r="D8294" t="s">
        <v>18</v>
      </c>
      <c r="E8294">
        <v>337</v>
      </c>
      <c r="F8294">
        <v>37</v>
      </c>
      <c r="G8294">
        <v>7</v>
      </c>
      <c r="H8294">
        <v>18</v>
      </c>
      <c r="I8294">
        <v>49</v>
      </c>
      <c r="J8294">
        <v>6</v>
      </c>
      <c r="K8294">
        <v>2</v>
      </c>
      <c r="L8294">
        <v>4</v>
      </c>
      <c r="M8294">
        <v>1</v>
      </c>
      <c r="Q8294">
        <v>83</v>
      </c>
      <c r="R8294">
        <v>4.1500000000000004</v>
      </c>
      <c r="X8294">
        <v>47</v>
      </c>
      <c r="Z8294">
        <v>241</v>
      </c>
      <c r="AA8294">
        <f t="shared" si="258"/>
        <v>80.333333333333329</v>
      </c>
    </row>
    <row r="8295" spans="1:27" x14ac:dyDescent="0.25">
      <c r="A8295" t="s">
        <v>1819</v>
      </c>
      <c r="B8295">
        <v>1995</v>
      </c>
      <c r="C8295" t="str">
        <f t="shared" si="259"/>
        <v>Pre-Drug 1970-1991</v>
      </c>
      <c r="D8295" t="s">
        <v>18</v>
      </c>
      <c r="E8295">
        <v>337</v>
      </c>
      <c r="F8295">
        <v>25</v>
      </c>
      <c r="G8295">
        <v>8</v>
      </c>
      <c r="H8295">
        <v>32</v>
      </c>
      <c r="I8295">
        <v>74</v>
      </c>
      <c r="J8295">
        <v>9</v>
      </c>
      <c r="K8295">
        <v>3</v>
      </c>
      <c r="L8295">
        <v>0</v>
      </c>
      <c r="M8295">
        <v>0</v>
      </c>
      <c r="Q8295">
        <v>64</v>
      </c>
      <c r="R8295">
        <v>2.79</v>
      </c>
      <c r="X8295">
        <v>36</v>
      </c>
      <c r="Y8295">
        <v>0.21</v>
      </c>
      <c r="Z8295">
        <v>242</v>
      </c>
      <c r="AA8295">
        <f t="shared" si="258"/>
        <v>80.666666666666671</v>
      </c>
    </row>
    <row r="8296" spans="1:27" x14ac:dyDescent="0.25">
      <c r="A8296" t="s">
        <v>927</v>
      </c>
      <c r="B8296">
        <v>1994</v>
      </c>
      <c r="C8296" t="str">
        <f t="shared" si="259"/>
        <v>Pre-Drug 1970-1991</v>
      </c>
      <c r="D8296" t="s">
        <v>18</v>
      </c>
      <c r="E8296">
        <v>337</v>
      </c>
      <c r="F8296">
        <v>26</v>
      </c>
      <c r="G8296">
        <v>7</v>
      </c>
      <c r="H8296">
        <v>35</v>
      </c>
      <c r="I8296">
        <v>75</v>
      </c>
      <c r="J8296">
        <v>1</v>
      </c>
      <c r="K8296">
        <v>1</v>
      </c>
      <c r="L8296">
        <v>1</v>
      </c>
      <c r="M8296">
        <v>1</v>
      </c>
      <c r="Q8296">
        <v>70</v>
      </c>
      <c r="R8296">
        <v>2.89</v>
      </c>
      <c r="X8296">
        <v>69</v>
      </c>
      <c r="Y8296">
        <v>0.22</v>
      </c>
      <c r="Z8296">
        <v>243</v>
      </c>
      <c r="AA8296">
        <f t="shared" si="258"/>
        <v>81</v>
      </c>
    </row>
    <row r="8297" spans="1:27" x14ac:dyDescent="0.25">
      <c r="A8297" t="s">
        <v>898</v>
      </c>
      <c r="B8297">
        <v>1972</v>
      </c>
      <c r="C8297" t="str">
        <f t="shared" si="259"/>
        <v>Pre-Drug 1970-1991</v>
      </c>
      <c r="D8297" t="s">
        <v>19</v>
      </c>
      <c r="E8297">
        <v>337</v>
      </c>
      <c r="F8297">
        <v>34</v>
      </c>
      <c r="G8297">
        <v>6</v>
      </c>
      <c r="H8297">
        <v>31</v>
      </c>
      <c r="I8297">
        <v>32</v>
      </c>
      <c r="J8297">
        <v>3</v>
      </c>
      <c r="K8297">
        <v>0</v>
      </c>
      <c r="L8297">
        <v>0</v>
      </c>
      <c r="M8297">
        <v>0</v>
      </c>
      <c r="Q8297">
        <v>73</v>
      </c>
      <c r="R8297">
        <v>3.76</v>
      </c>
      <c r="X8297">
        <v>45</v>
      </c>
      <c r="Y8297">
        <v>0.24</v>
      </c>
      <c r="Z8297">
        <v>244</v>
      </c>
      <c r="AA8297">
        <f t="shared" si="258"/>
        <v>81.333333333333329</v>
      </c>
    </row>
    <row r="8298" spans="1:27" x14ac:dyDescent="0.25">
      <c r="A8298" t="s">
        <v>20</v>
      </c>
      <c r="B8298">
        <v>1986</v>
      </c>
      <c r="C8298" t="str">
        <f t="shared" si="259"/>
        <v>Pre-Drug 1970-1991</v>
      </c>
      <c r="D8298" t="s">
        <v>19</v>
      </c>
      <c r="E8298">
        <v>337</v>
      </c>
      <c r="F8298">
        <v>27</v>
      </c>
      <c r="G8298">
        <v>6</v>
      </c>
      <c r="H8298">
        <v>28</v>
      </c>
      <c r="I8298">
        <v>67</v>
      </c>
      <c r="J8298">
        <v>2</v>
      </c>
      <c r="K8298">
        <v>4</v>
      </c>
      <c r="L8298">
        <v>0</v>
      </c>
      <c r="M8298">
        <v>0</v>
      </c>
      <c r="Q8298">
        <v>71</v>
      </c>
      <c r="R8298">
        <v>2.98</v>
      </c>
      <c r="X8298">
        <v>30</v>
      </c>
      <c r="Y8298">
        <v>0.23</v>
      </c>
      <c r="Z8298">
        <v>245</v>
      </c>
      <c r="AA8298">
        <f t="shared" si="258"/>
        <v>81.666666666666671</v>
      </c>
    </row>
    <row r="8299" spans="1:27" x14ac:dyDescent="0.25">
      <c r="A8299" t="s">
        <v>234</v>
      </c>
      <c r="B8299">
        <v>2007</v>
      </c>
      <c r="C8299" t="str">
        <f t="shared" si="259"/>
        <v>Post Drug Era 2007-2012</v>
      </c>
      <c r="D8299" t="s">
        <v>19</v>
      </c>
      <c r="E8299">
        <v>337</v>
      </c>
      <c r="F8299">
        <v>26</v>
      </c>
      <c r="G8299">
        <v>6</v>
      </c>
      <c r="H8299">
        <v>28</v>
      </c>
      <c r="I8299">
        <v>87</v>
      </c>
      <c r="J8299">
        <v>2</v>
      </c>
      <c r="K8299">
        <v>3</v>
      </c>
      <c r="L8299">
        <v>2</v>
      </c>
      <c r="M8299">
        <v>0</v>
      </c>
      <c r="Q8299">
        <v>68</v>
      </c>
      <c r="R8299">
        <v>2.85</v>
      </c>
      <c r="X8299">
        <v>45</v>
      </c>
      <c r="Z8299">
        <v>246</v>
      </c>
      <c r="AA8299">
        <f t="shared" si="258"/>
        <v>82</v>
      </c>
    </row>
    <row r="8300" spans="1:27" x14ac:dyDescent="0.25">
      <c r="A8300" t="s">
        <v>30</v>
      </c>
      <c r="B8300">
        <v>2009</v>
      </c>
      <c r="C8300" t="str">
        <f t="shared" si="259"/>
        <v>Post Drug Era 2007-2012</v>
      </c>
      <c r="D8300" t="s">
        <v>19</v>
      </c>
      <c r="E8300">
        <v>337</v>
      </c>
      <c r="F8300">
        <v>33</v>
      </c>
      <c r="G8300">
        <v>10</v>
      </c>
      <c r="H8300">
        <v>16</v>
      </c>
      <c r="I8300">
        <v>69</v>
      </c>
      <c r="J8300">
        <v>2</v>
      </c>
      <c r="K8300">
        <v>0</v>
      </c>
      <c r="L8300">
        <v>5</v>
      </c>
      <c r="M8300">
        <v>0</v>
      </c>
      <c r="Q8300">
        <v>69</v>
      </c>
      <c r="R8300">
        <v>3.54</v>
      </c>
      <c r="X8300">
        <v>42</v>
      </c>
      <c r="Z8300">
        <v>252</v>
      </c>
      <c r="AA8300">
        <f t="shared" si="258"/>
        <v>84</v>
      </c>
    </row>
    <row r="8301" spans="1:27" x14ac:dyDescent="0.25">
      <c r="A8301" t="s">
        <v>108</v>
      </c>
      <c r="B8301">
        <v>2000</v>
      </c>
      <c r="C8301" t="str">
        <f t="shared" si="259"/>
        <v>Drug Era 1992-2006</v>
      </c>
      <c r="D8301" t="s">
        <v>18</v>
      </c>
      <c r="E8301">
        <v>338</v>
      </c>
      <c r="F8301">
        <v>51</v>
      </c>
      <c r="G8301">
        <v>10</v>
      </c>
      <c r="H8301">
        <v>36</v>
      </c>
      <c r="I8301">
        <v>50</v>
      </c>
      <c r="J8301">
        <v>6</v>
      </c>
      <c r="K8301">
        <v>3</v>
      </c>
      <c r="L8301">
        <v>4</v>
      </c>
      <c r="M8301">
        <v>1</v>
      </c>
      <c r="Q8301">
        <v>88</v>
      </c>
      <c r="R8301">
        <v>6.4</v>
      </c>
      <c r="X8301">
        <v>43</v>
      </c>
      <c r="Y8301">
        <v>0</v>
      </c>
      <c r="Z8301">
        <v>215</v>
      </c>
      <c r="AA8301">
        <f t="shared" si="258"/>
        <v>71.666666666666671</v>
      </c>
    </row>
    <row r="8302" spans="1:27" x14ac:dyDescent="0.25">
      <c r="A8302" t="s">
        <v>788</v>
      </c>
      <c r="B8302">
        <v>2004</v>
      </c>
      <c r="C8302" t="str">
        <f t="shared" si="259"/>
        <v>Drug Era 1992-2006</v>
      </c>
      <c r="D8302" t="s">
        <v>19</v>
      </c>
      <c r="E8302">
        <v>338</v>
      </c>
      <c r="F8302">
        <v>53</v>
      </c>
      <c r="G8302">
        <v>12</v>
      </c>
      <c r="H8302">
        <v>44</v>
      </c>
      <c r="I8302">
        <v>48</v>
      </c>
      <c r="J8302">
        <v>0</v>
      </c>
      <c r="K8302">
        <v>5</v>
      </c>
      <c r="L8302">
        <v>3</v>
      </c>
      <c r="M8302">
        <v>1</v>
      </c>
      <c r="Q8302">
        <v>76</v>
      </c>
      <c r="R8302">
        <v>6.39</v>
      </c>
      <c r="X8302">
        <v>61</v>
      </c>
      <c r="Y8302">
        <v>0.26</v>
      </c>
      <c r="Z8302">
        <v>224</v>
      </c>
      <c r="AA8302">
        <f t="shared" si="258"/>
        <v>74.666666666666671</v>
      </c>
    </row>
    <row r="8303" spans="1:27" x14ac:dyDescent="0.25">
      <c r="A8303" t="s">
        <v>3039</v>
      </c>
      <c r="B8303">
        <v>2005</v>
      </c>
      <c r="C8303" t="str">
        <f t="shared" si="259"/>
        <v>Drug Era 1992-2006</v>
      </c>
      <c r="D8303" t="s">
        <v>18</v>
      </c>
      <c r="E8303">
        <v>338</v>
      </c>
      <c r="F8303">
        <v>31</v>
      </c>
      <c r="G8303">
        <v>3</v>
      </c>
      <c r="H8303">
        <v>29</v>
      </c>
      <c r="I8303">
        <v>40</v>
      </c>
      <c r="J8303">
        <v>10</v>
      </c>
      <c r="K8303">
        <v>4</v>
      </c>
      <c r="L8303">
        <v>4</v>
      </c>
      <c r="M8303">
        <v>0</v>
      </c>
      <c r="Q8303">
        <v>90</v>
      </c>
      <c r="R8303">
        <v>3.72</v>
      </c>
      <c r="X8303">
        <v>47</v>
      </c>
      <c r="Z8303">
        <v>225</v>
      </c>
      <c r="AA8303">
        <f t="shared" si="258"/>
        <v>75</v>
      </c>
    </row>
    <row r="8304" spans="1:27" x14ac:dyDescent="0.25">
      <c r="A8304" t="s">
        <v>2232</v>
      </c>
      <c r="B8304">
        <v>1999</v>
      </c>
      <c r="C8304" t="str">
        <f t="shared" si="259"/>
        <v>Drug Era 1992-2006</v>
      </c>
      <c r="D8304" t="s">
        <v>18</v>
      </c>
      <c r="E8304">
        <v>338</v>
      </c>
      <c r="F8304">
        <v>42</v>
      </c>
      <c r="G8304">
        <v>15</v>
      </c>
      <c r="H8304">
        <v>43</v>
      </c>
      <c r="I8304">
        <v>63</v>
      </c>
      <c r="J8304">
        <v>5</v>
      </c>
      <c r="K8304">
        <v>5</v>
      </c>
      <c r="L8304">
        <v>5</v>
      </c>
      <c r="M8304">
        <v>1</v>
      </c>
      <c r="Q8304">
        <v>71</v>
      </c>
      <c r="R8304">
        <v>5.0199999999999996</v>
      </c>
      <c r="X8304">
        <v>41</v>
      </c>
      <c r="Y8304">
        <v>0</v>
      </c>
      <c r="Z8304">
        <v>226</v>
      </c>
      <c r="AA8304">
        <f t="shared" si="258"/>
        <v>75.333333333333329</v>
      </c>
    </row>
    <row r="8305" spans="1:27" x14ac:dyDescent="0.25">
      <c r="A8305" t="s">
        <v>1343</v>
      </c>
      <c r="B8305">
        <v>1984</v>
      </c>
      <c r="C8305" t="str">
        <f t="shared" si="259"/>
        <v>Pre-Drug 1970-1991</v>
      </c>
      <c r="D8305" t="s">
        <v>19</v>
      </c>
      <c r="E8305">
        <v>338</v>
      </c>
      <c r="F8305">
        <v>36</v>
      </c>
      <c r="G8305">
        <v>4</v>
      </c>
      <c r="H8305">
        <v>35</v>
      </c>
      <c r="I8305">
        <v>40</v>
      </c>
      <c r="J8305">
        <v>0</v>
      </c>
      <c r="K8305">
        <v>3</v>
      </c>
      <c r="L8305">
        <v>5</v>
      </c>
      <c r="M8305">
        <v>2</v>
      </c>
      <c r="Q8305">
        <v>84</v>
      </c>
      <c r="R8305">
        <v>4.26</v>
      </c>
      <c r="X8305">
        <v>33</v>
      </c>
      <c r="Y8305">
        <v>0.28000000000000003</v>
      </c>
      <c r="Z8305">
        <v>228</v>
      </c>
      <c r="AA8305">
        <f t="shared" si="258"/>
        <v>76</v>
      </c>
    </row>
    <row r="8306" spans="1:27" x14ac:dyDescent="0.25">
      <c r="A8306" t="s">
        <v>2641</v>
      </c>
      <c r="B8306">
        <v>1992</v>
      </c>
      <c r="C8306" t="str">
        <f t="shared" si="259"/>
        <v>Pre-Drug 1970-1991</v>
      </c>
      <c r="D8306" t="s">
        <v>19</v>
      </c>
      <c r="E8306">
        <v>338</v>
      </c>
      <c r="F8306">
        <v>46</v>
      </c>
      <c r="G8306">
        <v>15</v>
      </c>
      <c r="H8306">
        <v>27</v>
      </c>
      <c r="I8306">
        <v>38</v>
      </c>
      <c r="J8306">
        <v>0</v>
      </c>
      <c r="K8306">
        <v>0</v>
      </c>
      <c r="L8306">
        <v>6</v>
      </c>
      <c r="M8306">
        <v>1</v>
      </c>
      <c r="Q8306">
        <v>85</v>
      </c>
      <c r="R8306">
        <v>5.45</v>
      </c>
      <c r="X8306">
        <v>41</v>
      </c>
      <c r="Y8306">
        <v>0.28000000000000003</v>
      </c>
      <c r="Z8306">
        <v>228</v>
      </c>
      <c r="AA8306">
        <f t="shared" si="258"/>
        <v>76</v>
      </c>
    </row>
    <row r="8307" spans="1:27" x14ac:dyDescent="0.25">
      <c r="A8307" t="s">
        <v>795</v>
      </c>
      <c r="B8307">
        <v>2011</v>
      </c>
      <c r="C8307" t="str">
        <f t="shared" si="259"/>
        <v>Post Drug Era 2007-2012</v>
      </c>
      <c r="D8307" t="s">
        <v>18</v>
      </c>
      <c r="E8307">
        <v>338</v>
      </c>
      <c r="F8307">
        <v>42</v>
      </c>
      <c r="G8307">
        <v>6</v>
      </c>
      <c r="H8307">
        <v>19</v>
      </c>
      <c r="I8307">
        <v>32</v>
      </c>
      <c r="J8307">
        <v>0</v>
      </c>
      <c r="K8307">
        <v>1</v>
      </c>
      <c r="L8307">
        <v>1</v>
      </c>
      <c r="M8307">
        <v>0</v>
      </c>
      <c r="Q8307">
        <v>101</v>
      </c>
      <c r="R8307">
        <v>4.93</v>
      </c>
      <c r="X8307">
        <v>25</v>
      </c>
      <c r="Z8307">
        <v>230</v>
      </c>
      <c r="AA8307">
        <f t="shared" si="258"/>
        <v>76.666666666666671</v>
      </c>
    </row>
    <row r="8308" spans="1:27" x14ac:dyDescent="0.25">
      <c r="A8308" t="s">
        <v>1347</v>
      </c>
      <c r="B8308">
        <v>1990</v>
      </c>
      <c r="C8308" t="str">
        <f t="shared" si="259"/>
        <v>Pre-Drug 1970-1991</v>
      </c>
      <c r="D8308" t="s">
        <v>19</v>
      </c>
      <c r="E8308">
        <v>338</v>
      </c>
      <c r="F8308">
        <v>39</v>
      </c>
      <c r="G8308">
        <v>8</v>
      </c>
      <c r="H8308">
        <v>44</v>
      </c>
      <c r="I8308">
        <v>69</v>
      </c>
      <c r="J8308">
        <v>12</v>
      </c>
      <c r="K8308">
        <v>9</v>
      </c>
      <c r="L8308">
        <v>2</v>
      </c>
      <c r="M8308">
        <v>2</v>
      </c>
      <c r="Q8308">
        <v>64</v>
      </c>
      <c r="R8308">
        <v>4.54</v>
      </c>
      <c r="X8308">
        <v>37</v>
      </c>
      <c r="Y8308">
        <v>0.22</v>
      </c>
      <c r="Z8308">
        <v>232</v>
      </c>
      <c r="AA8308">
        <f t="shared" si="258"/>
        <v>77.333333333333329</v>
      </c>
    </row>
    <row r="8309" spans="1:27" x14ac:dyDescent="0.25">
      <c r="A8309" t="s">
        <v>547</v>
      </c>
      <c r="B8309">
        <v>1979</v>
      </c>
      <c r="C8309" t="str">
        <f t="shared" si="259"/>
        <v>Pre-Drug 1970-1991</v>
      </c>
      <c r="D8309" t="s">
        <v>19</v>
      </c>
      <c r="E8309">
        <v>338</v>
      </c>
      <c r="F8309">
        <v>47</v>
      </c>
      <c r="G8309">
        <v>12</v>
      </c>
      <c r="H8309">
        <v>25</v>
      </c>
      <c r="I8309">
        <v>28</v>
      </c>
      <c r="J8309">
        <v>1</v>
      </c>
      <c r="K8309">
        <v>7</v>
      </c>
      <c r="L8309">
        <v>2</v>
      </c>
      <c r="M8309">
        <v>0</v>
      </c>
      <c r="Q8309">
        <v>88</v>
      </c>
      <c r="R8309">
        <v>5.4</v>
      </c>
      <c r="X8309">
        <v>44</v>
      </c>
      <c r="Y8309">
        <v>0.28999999999999998</v>
      </c>
      <c r="Z8309">
        <v>235</v>
      </c>
      <c r="AA8309">
        <f t="shared" si="258"/>
        <v>78.333333333333329</v>
      </c>
    </row>
    <row r="8310" spans="1:27" x14ac:dyDescent="0.25">
      <c r="A8310" t="s">
        <v>2461</v>
      </c>
      <c r="B8310">
        <v>1996</v>
      </c>
      <c r="C8310" t="str">
        <f t="shared" si="259"/>
        <v>Pre-Drug 1970-1991</v>
      </c>
      <c r="D8310" t="s">
        <v>18</v>
      </c>
      <c r="E8310">
        <v>338</v>
      </c>
      <c r="F8310">
        <v>40</v>
      </c>
      <c r="G8310">
        <v>12</v>
      </c>
      <c r="H8310">
        <v>22</v>
      </c>
      <c r="I8310">
        <v>30</v>
      </c>
      <c r="J8310">
        <v>0</v>
      </c>
      <c r="K8310">
        <v>0</v>
      </c>
      <c r="L8310">
        <v>2</v>
      </c>
      <c r="M8310">
        <v>0</v>
      </c>
      <c r="Q8310">
        <v>91</v>
      </c>
      <c r="R8310">
        <v>4.58</v>
      </c>
      <c r="X8310">
        <v>36</v>
      </c>
      <c r="Y8310">
        <v>0.26</v>
      </c>
      <c r="Z8310">
        <v>236</v>
      </c>
      <c r="AA8310">
        <f t="shared" si="258"/>
        <v>78.666666666666671</v>
      </c>
    </row>
    <row r="8311" spans="1:27" x14ac:dyDescent="0.25">
      <c r="A8311" t="s">
        <v>2083</v>
      </c>
      <c r="B8311">
        <v>1986</v>
      </c>
      <c r="C8311" t="str">
        <f t="shared" si="259"/>
        <v>Pre-Drug 1970-1991</v>
      </c>
      <c r="D8311" t="s">
        <v>18</v>
      </c>
      <c r="E8311">
        <v>338</v>
      </c>
      <c r="F8311">
        <v>21</v>
      </c>
      <c r="G8311">
        <v>6</v>
      </c>
      <c r="H8311">
        <v>35</v>
      </c>
      <c r="I8311">
        <v>62</v>
      </c>
      <c r="J8311">
        <v>3</v>
      </c>
      <c r="K8311">
        <v>2</v>
      </c>
      <c r="L8311">
        <v>3</v>
      </c>
      <c r="M8311">
        <v>0</v>
      </c>
      <c r="Q8311">
        <v>64</v>
      </c>
      <c r="R8311">
        <v>2.33</v>
      </c>
      <c r="X8311">
        <v>48</v>
      </c>
      <c r="Y8311">
        <v>0.21</v>
      </c>
      <c r="Z8311">
        <v>243</v>
      </c>
      <c r="AA8311">
        <f t="shared" si="258"/>
        <v>81</v>
      </c>
    </row>
    <row r="8312" spans="1:27" x14ac:dyDescent="0.25">
      <c r="A8312" t="s">
        <v>1133</v>
      </c>
      <c r="B8312">
        <v>1995</v>
      </c>
      <c r="C8312" t="str">
        <f t="shared" si="259"/>
        <v>Pre-Drug 1970-1991</v>
      </c>
      <c r="D8312" t="s">
        <v>19</v>
      </c>
      <c r="E8312">
        <v>338</v>
      </c>
      <c r="F8312">
        <v>33</v>
      </c>
      <c r="G8312">
        <v>7</v>
      </c>
      <c r="H8312">
        <v>33</v>
      </c>
      <c r="I8312">
        <v>31</v>
      </c>
      <c r="J8312">
        <v>0</v>
      </c>
      <c r="K8312">
        <v>2</v>
      </c>
      <c r="L8312">
        <v>2</v>
      </c>
      <c r="M8312">
        <v>0</v>
      </c>
      <c r="Q8312">
        <v>78</v>
      </c>
      <c r="R8312">
        <v>3.65</v>
      </c>
      <c r="X8312">
        <v>43</v>
      </c>
      <c r="Y8312">
        <v>0.25</v>
      </c>
      <c r="Z8312">
        <v>244</v>
      </c>
      <c r="AA8312">
        <f t="shared" si="258"/>
        <v>81.333333333333329</v>
      </c>
    </row>
    <row r="8313" spans="1:27" x14ac:dyDescent="0.25">
      <c r="A8313" t="s">
        <v>1650</v>
      </c>
      <c r="B8313">
        <v>1981</v>
      </c>
      <c r="C8313" t="str">
        <f t="shared" si="259"/>
        <v>Pre-Drug 1970-1991</v>
      </c>
      <c r="D8313" t="s">
        <v>19</v>
      </c>
      <c r="E8313">
        <v>338</v>
      </c>
      <c r="F8313">
        <v>33</v>
      </c>
      <c r="G8313">
        <v>8</v>
      </c>
      <c r="H8313">
        <v>31</v>
      </c>
      <c r="I8313">
        <v>53</v>
      </c>
      <c r="J8313">
        <v>2</v>
      </c>
      <c r="K8313">
        <v>0</v>
      </c>
      <c r="L8313">
        <v>2</v>
      </c>
      <c r="M8313">
        <v>1</v>
      </c>
      <c r="Q8313">
        <v>70</v>
      </c>
      <c r="R8313">
        <v>3.64</v>
      </c>
      <c r="X8313">
        <v>47</v>
      </c>
      <c r="Y8313">
        <v>0.23</v>
      </c>
      <c r="Z8313">
        <v>245</v>
      </c>
      <c r="AA8313">
        <f t="shared" si="258"/>
        <v>81.666666666666671</v>
      </c>
    </row>
    <row r="8314" spans="1:27" x14ac:dyDescent="0.25">
      <c r="A8314" t="s">
        <v>2475</v>
      </c>
      <c r="B8314">
        <v>1986</v>
      </c>
      <c r="C8314" t="str">
        <f t="shared" si="259"/>
        <v>Pre-Drug 1970-1991</v>
      </c>
      <c r="D8314" t="s">
        <v>19</v>
      </c>
      <c r="E8314">
        <v>338</v>
      </c>
      <c r="F8314">
        <v>31</v>
      </c>
      <c r="G8314">
        <v>11</v>
      </c>
      <c r="H8314">
        <v>31</v>
      </c>
      <c r="I8314">
        <v>54</v>
      </c>
      <c r="J8314">
        <v>2</v>
      </c>
      <c r="K8314">
        <v>5</v>
      </c>
      <c r="L8314">
        <v>1</v>
      </c>
      <c r="M8314">
        <v>0</v>
      </c>
      <c r="Q8314">
        <v>74</v>
      </c>
      <c r="R8314">
        <v>3.4</v>
      </c>
      <c r="X8314">
        <v>34</v>
      </c>
      <c r="Y8314">
        <v>0.24</v>
      </c>
      <c r="Z8314">
        <v>246</v>
      </c>
      <c r="AA8314">
        <f t="shared" si="258"/>
        <v>82</v>
      </c>
    </row>
    <row r="8315" spans="1:27" x14ac:dyDescent="0.25">
      <c r="A8315" t="s">
        <v>1409</v>
      </c>
      <c r="B8315">
        <v>1988</v>
      </c>
      <c r="C8315" t="str">
        <f t="shared" si="259"/>
        <v>Pre-Drug 1970-1991</v>
      </c>
      <c r="D8315" t="s">
        <v>19</v>
      </c>
      <c r="E8315">
        <v>338</v>
      </c>
      <c r="F8315">
        <v>21</v>
      </c>
      <c r="G8315">
        <v>1</v>
      </c>
      <c r="H8315">
        <v>16</v>
      </c>
      <c r="I8315">
        <v>72</v>
      </c>
      <c r="J8315">
        <v>3</v>
      </c>
      <c r="K8315">
        <v>2</v>
      </c>
      <c r="L8315">
        <v>2</v>
      </c>
      <c r="M8315">
        <v>3</v>
      </c>
      <c r="Q8315">
        <v>69</v>
      </c>
      <c r="R8315">
        <v>2.27</v>
      </c>
      <c r="X8315">
        <v>28</v>
      </c>
      <c r="Y8315">
        <v>0.21</v>
      </c>
      <c r="Z8315">
        <v>250</v>
      </c>
      <c r="AA8315">
        <f t="shared" si="258"/>
        <v>83.333333333333329</v>
      </c>
    </row>
    <row r="8316" spans="1:27" x14ac:dyDescent="0.25">
      <c r="A8316" t="s">
        <v>90</v>
      </c>
      <c r="B8316">
        <v>1975</v>
      </c>
      <c r="C8316" t="str">
        <f t="shared" si="259"/>
        <v>Pre-Drug 1970-1991</v>
      </c>
      <c r="D8316" t="s">
        <v>18</v>
      </c>
      <c r="E8316">
        <v>338</v>
      </c>
      <c r="F8316">
        <v>14</v>
      </c>
      <c r="G8316">
        <v>4</v>
      </c>
      <c r="H8316">
        <v>28</v>
      </c>
      <c r="I8316">
        <v>45</v>
      </c>
      <c r="J8316">
        <v>9</v>
      </c>
      <c r="K8316">
        <v>2</v>
      </c>
      <c r="L8316">
        <v>0</v>
      </c>
      <c r="M8316">
        <v>0</v>
      </c>
      <c r="Q8316">
        <v>66</v>
      </c>
      <c r="R8316">
        <v>1.49</v>
      </c>
      <c r="X8316">
        <v>49</v>
      </c>
      <c r="Y8316">
        <v>0.22</v>
      </c>
      <c r="Z8316">
        <v>254</v>
      </c>
      <c r="AA8316">
        <f t="shared" si="258"/>
        <v>84.666666666666671</v>
      </c>
    </row>
    <row r="8317" spans="1:27" x14ac:dyDescent="0.25">
      <c r="A8317" t="s">
        <v>959</v>
      </c>
      <c r="B8317">
        <v>1980</v>
      </c>
      <c r="C8317" t="str">
        <f t="shared" si="259"/>
        <v>Pre-Drug 1970-1991</v>
      </c>
      <c r="D8317" t="s">
        <v>18</v>
      </c>
      <c r="E8317">
        <v>338</v>
      </c>
      <c r="F8317">
        <v>32</v>
      </c>
      <c r="G8317">
        <v>7</v>
      </c>
      <c r="H8317">
        <v>32</v>
      </c>
      <c r="I8317">
        <v>48</v>
      </c>
      <c r="J8317">
        <v>1</v>
      </c>
      <c r="K8317">
        <v>1</v>
      </c>
      <c r="L8317">
        <v>1</v>
      </c>
      <c r="M8317">
        <v>2</v>
      </c>
      <c r="Q8317">
        <v>66</v>
      </c>
      <c r="R8317">
        <v>3.38</v>
      </c>
      <c r="X8317">
        <v>26</v>
      </c>
      <c r="Y8317">
        <v>0.21</v>
      </c>
      <c r="Z8317">
        <v>256</v>
      </c>
      <c r="AA8317">
        <f t="shared" si="258"/>
        <v>85.333333333333329</v>
      </c>
    </row>
    <row r="8318" spans="1:27" x14ac:dyDescent="0.25">
      <c r="A8318" t="s">
        <v>1749</v>
      </c>
      <c r="B8318">
        <v>2003</v>
      </c>
      <c r="C8318" t="str">
        <f t="shared" si="259"/>
        <v>Drug Era 1992-2006</v>
      </c>
      <c r="D8318" t="s">
        <v>19</v>
      </c>
      <c r="E8318">
        <v>338</v>
      </c>
      <c r="F8318">
        <v>30</v>
      </c>
      <c r="G8318">
        <v>14</v>
      </c>
      <c r="H8318">
        <v>13</v>
      </c>
      <c r="I8318">
        <v>71</v>
      </c>
      <c r="J8318">
        <v>1</v>
      </c>
      <c r="K8318">
        <v>1</v>
      </c>
      <c r="L8318">
        <v>5</v>
      </c>
      <c r="M8318">
        <v>1</v>
      </c>
      <c r="Q8318">
        <v>69</v>
      </c>
      <c r="R8318">
        <v>3.15</v>
      </c>
      <c r="X8318">
        <v>40</v>
      </c>
      <c r="Y8318">
        <v>0.22</v>
      </c>
      <c r="Z8318">
        <v>257</v>
      </c>
      <c r="AA8318">
        <f t="shared" si="258"/>
        <v>85.666666666666671</v>
      </c>
    </row>
    <row r="8319" spans="1:27" x14ac:dyDescent="0.25">
      <c r="A8319" t="s">
        <v>789</v>
      </c>
      <c r="B8319">
        <v>2005</v>
      </c>
      <c r="C8319" t="str">
        <f t="shared" si="259"/>
        <v>Drug Era 1992-2006</v>
      </c>
      <c r="D8319" t="s">
        <v>19</v>
      </c>
      <c r="E8319">
        <v>338</v>
      </c>
      <c r="F8319">
        <v>21</v>
      </c>
      <c r="G8319">
        <v>7</v>
      </c>
      <c r="H8319">
        <v>19</v>
      </c>
      <c r="I8319">
        <v>85</v>
      </c>
      <c r="J8319">
        <v>3</v>
      </c>
      <c r="K8319">
        <v>2</v>
      </c>
      <c r="L8319">
        <v>2</v>
      </c>
      <c r="M8319">
        <v>0</v>
      </c>
      <c r="Q8319">
        <v>67</v>
      </c>
      <c r="R8319">
        <v>2.21</v>
      </c>
      <c r="X8319">
        <v>20</v>
      </c>
      <c r="Z8319">
        <v>257</v>
      </c>
      <c r="AA8319">
        <f t="shared" si="258"/>
        <v>85.666666666666671</v>
      </c>
    </row>
    <row r="8320" spans="1:27" x14ac:dyDescent="0.25">
      <c r="A8320" t="s">
        <v>930</v>
      </c>
      <c r="B8320">
        <v>2003</v>
      </c>
      <c r="C8320" t="str">
        <f t="shared" si="259"/>
        <v>Drug Era 1992-2006</v>
      </c>
      <c r="D8320" t="s">
        <v>19</v>
      </c>
      <c r="E8320">
        <v>338</v>
      </c>
      <c r="F8320">
        <v>20</v>
      </c>
      <c r="G8320">
        <v>10</v>
      </c>
      <c r="H8320">
        <v>20</v>
      </c>
      <c r="I8320">
        <v>88</v>
      </c>
      <c r="J8320">
        <v>2</v>
      </c>
      <c r="K8320">
        <v>0</v>
      </c>
      <c r="L8320">
        <v>7</v>
      </c>
      <c r="M8320">
        <v>1</v>
      </c>
      <c r="Q8320">
        <v>57</v>
      </c>
      <c r="R8320">
        <v>2.08</v>
      </c>
      <c r="X8320">
        <v>35</v>
      </c>
      <c r="Y8320">
        <v>0.18</v>
      </c>
      <c r="Z8320">
        <v>260</v>
      </c>
      <c r="AA8320">
        <f t="shared" si="258"/>
        <v>86.666666666666671</v>
      </c>
    </row>
    <row r="8321" spans="1:27" x14ac:dyDescent="0.25">
      <c r="A8321" t="s">
        <v>625</v>
      </c>
      <c r="B8321">
        <v>1987</v>
      </c>
      <c r="C8321" t="str">
        <f t="shared" si="259"/>
        <v>Pre-Drug 1970-1991</v>
      </c>
      <c r="D8321" t="s">
        <v>19</v>
      </c>
      <c r="E8321">
        <v>339</v>
      </c>
      <c r="F8321">
        <v>59</v>
      </c>
      <c r="G8321">
        <v>17</v>
      </c>
      <c r="H8321">
        <v>52</v>
      </c>
      <c r="I8321">
        <v>61</v>
      </c>
      <c r="J8321">
        <v>2</v>
      </c>
      <c r="K8321">
        <v>9</v>
      </c>
      <c r="L8321">
        <v>4</v>
      </c>
      <c r="M8321">
        <v>0</v>
      </c>
      <c r="Q8321">
        <v>83</v>
      </c>
      <c r="R8321">
        <v>7.59</v>
      </c>
      <c r="X8321">
        <v>47</v>
      </c>
      <c r="Y8321">
        <v>0.28999999999999998</v>
      </c>
      <c r="Z8321">
        <v>210</v>
      </c>
      <c r="AA8321">
        <f t="shared" si="258"/>
        <v>70</v>
      </c>
    </row>
    <row r="8322" spans="1:27" x14ac:dyDescent="0.25">
      <c r="A8322" t="s">
        <v>307</v>
      </c>
      <c r="B8322">
        <v>1995</v>
      </c>
      <c r="C8322" t="str">
        <f t="shared" si="259"/>
        <v>Pre-Drug 1970-1991</v>
      </c>
      <c r="D8322" t="s">
        <v>18</v>
      </c>
      <c r="E8322">
        <v>339</v>
      </c>
      <c r="F8322">
        <v>31</v>
      </c>
      <c r="G8322">
        <v>3</v>
      </c>
      <c r="H8322">
        <v>37</v>
      </c>
      <c r="I8322">
        <v>59</v>
      </c>
      <c r="J8322">
        <v>7</v>
      </c>
      <c r="K8322">
        <v>12</v>
      </c>
      <c r="L8322">
        <v>5</v>
      </c>
      <c r="M8322">
        <v>0</v>
      </c>
      <c r="Q8322">
        <v>81</v>
      </c>
      <c r="R8322">
        <v>3.77</v>
      </c>
      <c r="X8322">
        <v>47</v>
      </c>
      <c r="Y8322">
        <v>0</v>
      </c>
      <c r="Z8322">
        <v>222</v>
      </c>
      <c r="AA8322">
        <f t="shared" ref="AA8322:AA8385" si="260">Z8322/3</f>
        <v>74</v>
      </c>
    </row>
    <row r="8323" spans="1:27" x14ac:dyDescent="0.25">
      <c r="A8323" t="s">
        <v>1892</v>
      </c>
      <c r="B8323">
        <v>1995</v>
      </c>
      <c r="C8323" t="str">
        <f t="shared" ref="C8323:C8386" si="261">IF(B8323&lt;1997,"Pre-Drug 1970-1991",IF(B8323&lt;=2006,"Drug Era 1992-2006","Post Drug Era 2007-2012"))</f>
        <v>Pre-Drug 1970-1991</v>
      </c>
      <c r="D8323" t="s">
        <v>19</v>
      </c>
      <c r="E8323">
        <v>339</v>
      </c>
      <c r="F8323">
        <v>43</v>
      </c>
      <c r="G8323">
        <v>8</v>
      </c>
      <c r="H8323">
        <v>49</v>
      </c>
      <c r="I8323">
        <v>45</v>
      </c>
      <c r="J8323">
        <v>2</v>
      </c>
      <c r="K8323">
        <v>5</v>
      </c>
      <c r="L8323">
        <v>0</v>
      </c>
      <c r="M8323">
        <v>1</v>
      </c>
      <c r="Q8323">
        <v>83</v>
      </c>
      <c r="R8323">
        <v>5.23</v>
      </c>
      <c r="X8323">
        <v>32</v>
      </c>
      <c r="Y8323">
        <v>0.28000000000000003</v>
      </c>
      <c r="Z8323">
        <v>222</v>
      </c>
      <c r="AA8323">
        <f t="shared" si="260"/>
        <v>74</v>
      </c>
    </row>
    <row r="8324" spans="1:27" x14ac:dyDescent="0.25">
      <c r="A8324" t="s">
        <v>74</v>
      </c>
      <c r="B8324">
        <v>2002</v>
      </c>
      <c r="C8324" t="str">
        <f t="shared" si="261"/>
        <v>Drug Era 1992-2006</v>
      </c>
      <c r="D8324" t="s">
        <v>19</v>
      </c>
      <c r="E8324">
        <v>339</v>
      </c>
      <c r="F8324">
        <v>44</v>
      </c>
      <c r="G8324">
        <v>13</v>
      </c>
      <c r="H8324">
        <v>36</v>
      </c>
      <c r="I8324">
        <v>56</v>
      </c>
      <c r="J8324">
        <v>3</v>
      </c>
      <c r="K8324">
        <v>2</v>
      </c>
      <c r="L8324">
        <v>4</v>
      </c>
      <c r="M8324">
        <v>0</v>
      </c>
      <c r="Q8324">
        <v>80</v>
      </c>
      <c r="R8324">
        <v>5.28</v>
      </c>
      <c r="X8324">
        <v>21</v>
      </c>
      <c r="Z8324">
        <v>225</v>
      </c>
      <c r="AA8324">
        <f t="shared" si="260"/>
        <v>75</v>
      </c>
    </row>
    <row r="8325" spans="1:27" x14ac:dyDescent="0.25">
      <c r="A8325" t="s">
        <v>1197</v>
      </c>
      <c r="B8325">
        <v>2010</v>
      </c>
      <c r="C8325" t="str">
        <f t="shared" si="261"/>
        <v>Post Drug Era 2007-2012</v>
      </c>
      <c r="D8325" t="s">
        <v>19</v>
      </c>
      <c r="E8325">
        <v>339</v>
      </c>
      <c r="F8325">
        <v>44</v>
      </c>
      <c r="G8325">
        <v>9</v>
      </c>
      <c r="H8325">
        <v>20</v>
      </c>
      <c r="I8325">
        <v>55</v>
      </c>
      <c r="J8325">
        <v>4</v>
      </c>
      <c r="K8325">
        <v>2</v>
      </c>
      <c r="L8325">
        <v>3</v>
      </c>
      <c r="M8325">
        <v>0</v>
      </c>
      <c r="Q8325">
        <v>97</v>
      </c>
      <c r="R8325">
        <v>5.26</v>
      </c>
      <c r="X8325">
        <v>41</v>
      </c>
      <c r="Z8325">
        <v>226</v>
      </c>
      <c r="AA8325">
        <f t="shared" si="260"/>
        <v>75.333333333333329</v>
      </c>
    </row>
    <row r="8326" spans="1:27" x14ac:dyDescent="0.25">
      <c r="A8326" t="s">
        <v>990</v>
      </c>
      <c r="B8326">
        <v>1976</v>
      </c>
      <c r="C8326" t="str">
        <f t="shared" si="261"/>
        <v>Pre-Drug 1970-1991</v>
      </c>
      <c r="D8326" t="s">
        <v>18</v>
      </c>
      <c r="E8326">
        <v>339</v>
      </c>
      <c r="F8326">
        <v>42</v>
      </c>
      <c r="G8326">
        <v>7</v>
      </c>
      <c r="H8326">
        <v>35</v>
      </c>
      <c r="I8326">
        <v>37</v>
      </c>
      <c r="J8326">
        <v>8</v>
      </c>
      <c r="K8326">
        <v>4</v>
      </c>
      <c r="L8326">
        <v>3</v>
      </c>
      <c r="M8326">
        <v>0</v>
      </c>
      <c r="Q8326">
        <v>79</v>
      </c>
      <c r="R8326">
        <v>4.95</v>
      </c>
      <c r="X8326">
        <v>49</v>
      </c>
      <c r="Y8326">
        <v>0.27</v>
      </c>
      <c r="Z8326">
        <v>229</v>
      </c>
      <c r="AA8326">
        <f t="shared" si="260"/>
        <v>76.333333333333329</v>
      </c>
    </row>
    <row r="8327" spans="1:27" x14ac:dyDescent="0.25">
      <c r="A8327" t="s">
        <v>569</v>
      </c>
      <c r="B8327">
        <v>2002</v>
      </c>
      <c r="C8327" t="str">
        <f t="shared" si="261"/>
        <v>Drug Era 1992-2006</v>
      </c>
      <c r="D8327" t="s">
        <v>18</v>
      </c>
      <c r="E8327">
        <v>339</v>
      </c>
      <c r="F8327">
        <v>40</v>
      </c>
      <c r="G8327">
        <v>4</v>
      </c>
      <c r="H8327">
        <v>51</v>
      </c>
      <c r="I8327">
        <v>64</v>
      </c>
      <c r="J8327">
        <v>3</v>
      </c>
      <c r="K8327">
        <v>11</v>
      </c>
      <c r="L8327">
        <v>4</v>
      </c>
      <c r="M8327">
        <v>0</v>
      </c>
      <c r="Q8327">
        <v>65</v>
      </c>
      <c r="R8327">
        <v>4.68</v>
      </c>
      <c r="X8327">
        <v>21</v>
      </c>
      <c r="Z8327">
        <v>231</v>
      </c>
      <c r="AA8327">
        <f t="shared" si="260"/>
        <v>77</v>
      </c>
    </row>
    <row r="8328" spans="1:27" x14ac:dyDescent="0.25">
      <c r="A8328" t="s">
        <v>358</v>
      </c>
      <c r="B8328">
        <v>1995</v>
      </c>
      <c r="C8328" t="str">
        <f t="shared" si="261"/>
        <v>Pre-Drug 1970-1991</v>
      </c>
      <c r="D8328" t="s">
        <v>18</v>
      </c>
      <c r="E8328">
        <v>339</v>
      </c>
      <c r="F8328">
        <v>36</v>
      </c>
      <c r="G8328">
        <v>10</v>
      </c>
      <c r="H8328">
        <v>22</v>
      </c>
      <c r="I8328">
        <v>39</v>
      </c>
      <c r="J8328">
        <v>2</v>
      </c>
      <c r="K8328">
        <v>1</v>
      </c>
      <c r="L8328">
        <v>4</v>
      </c>
      <c r="M8328">
        <v>1</v>
      </c>
      <c r="Q8328">
        <v>87</v>
      </c>
      <c r="R8328">
        <v>4.1900000000000004</v>
      </c>
      <c r="X8328">
        <v>44</v>
      </c>
      <c r="Y8328">
        <v>0.27</v>
      </c>
      <c r="Z8328">
        <v>232</v>
      </c>
      <c r="AA8328">
        <f t="shared" si="260"/>
        <v>77.333333333333329</v>
      </c>
    </row>
    <row r="8329" spans="1:27" x14ac:dyDescent="0.25">
      <c r="A8329" t="s">
        <v>2361</v>
      </c>
      <c r="B8329">
        <v>1997</v>
      </c>
      <c r="C8329" t="str">
        <f t="shared" si="261"/>
        <v>Drug Era 1992-2006</v>
      </c>
      <c r="D8329" t="s">
        <v>19</v>
      </c>
      <c r="E8329">
        <v>339</v>
      </c>
      <c r="F8329">
        <v>42</v>
      </c>
      <c r="G8329">
        <v>14</v>
      </c>
      <c r="H8329">
        <v>22</v>
      </c>
      <c r="I8329">
        <v>34</v>
      </c>
      <c r="J8329">
        <v>2</v>
      </c>
      <c r="K8329">
        <v>3</v>
      </c>
      <c r="L8329">
        <v>2</v>
      </c>
      <c r="M8329">
        <v>0</v>
      </c>
      <c r="Q8329">
        <v>92</v>
      </c>
      <c r="R8329">
        <v>4.87</v>
      </c>
      <c r="X8329">
        <v>32</v>
      </c>
      <c r="Y8329">
        <v>0.3</v>
      </c>
      <c r="Z8329">
        <v>233</v>
      </c>
      <c r="AA8329">
        <f t="shared" si="260"/>
        <v>77.666666666666671</v>
      </c>
    </row>
    <row r="8330" spans="1:27" x14ac:dyDescent="0.25">
      <c r="A8330" t="s">
        <v>254</v>
      </c>
      <c r="B8330">
        <v>2002</v>
      </c>
      <c r="C8330" t="str">
        <f t="shared" si="261"/>
        <v>Drug Era 1992-2006</v>
      </c>
      <c r="D8330" t="s">
        <v>19</v>
      </c>
      <c r="E8330">
        <v>339</v>
      </c>
      <c r="F8330">
        <v>35</v>
      </c>
      <c r="G8330">
        <v>13</v>
      </c>
      <c r="H8330">
        <v>39</v>
      </c>
      <c r="I8330">
        <v>64</v>
      </c>
      <c r="J8330">
        <v>4</v>
      </c>
      <c r="K8330">
        <v>5</v>
      </c>
      <c r="L8330">
        <v>5</v>
      </c>
      <c r="M8330">
        <v>0</v>
      </c>
      <c r="Q8330">
        <v>72</v>
      </c>
      <c r="R8330">
        <v>4.0599999999999996</v>
      </c>
      <c r="X8330">
        <v>43</v>
      </c>
      <c r="Z8330">
        <v>233</v>
      </c>
      <c r="AA8330">
        <f t="shared" si="260"/>
        <v>77.666666666666671</v>
      </c>
    </row>
    <row r="8331" spans="1:27" x14ac:dyDescent="0.25">
      <c r="A8331" t="s">
        <v>2632</v>
      </c>
      <c r="B8331">
        <v>1987</v>
      </c>
      <c r="C8331" t="str">
        <f t="shared" si="261"/>
        <v>Pre-Drug 1970-1991</v>
      </c>
      <c r="D8331" t="s">
        <v>18</v>
      </c>
      <c r="E8331">
        <v>339</v>
      </c>
      <c r="F8331">
        <v>30</v>
      </c>
      <c r="G8331">
        <v>5</v>
      </c>
      <c r="H8331">
        <v>22</v>
      </c>
      <c r="I8331">
        <v>37</v>
      </c>
      <c r="J8331">
        <v>4</v>
      </c>
      <c r="K8331">
        <v>2</v>
      </c>
      <c r="L8331">
        <v>3</v>
      </c>
      <c r="M8331">
        <v>0</v>
      </c>
      <c r="Q8331">
        <v>83</v>
      </c>
      <c r="R8331">
        <v>3.46</v>
      </c>
      <c r="X8331">
        <v>29</v>
      </c>
      <c r="Y8331">
        <v>0.27</v>
      </c>
      <c r="Z8331">
        <v>234</v>
      </c>
      <c r="AA8331">
        <f t="shared" si="260"/>
        <v>78</v>
      </c>
    </row>
    <row r="8332" spans="1:27" x14ac:dyDescent="0.25">
      <c r="A8332" t="s">
        <v>646</v>
      </c>
      <c r="B8332">
        <v>1992</v>
      </c>
      <c r="C8332" t="str">
        <f t="shared" si="261"/>
        <v>Pre-Drug 1970-1991</v>
      </c>
      <c r="D8332" t="s">
        <v>18</v>
      </c>
      <c r="E8332">
        <v>339</v>
      </c>
      <c r="F8332">
        <v>45</v>
      </c>
      <c r="G8332">
        <v>6</v>
      </c>
      <c r="H8332">
        <v>20</v>
      </c>
      <c r="I8332">
        <v>43</v>
      </c>
      <c r="J8332">
        <v>9</v>
      </c>
      <c r="K8332">
        <v>3</v>
      </c>
      <c r="L8332">
        <v>2</v>
      </c>
      <c r="M8332">
        <v>0</v>
      </c>
      <c r="Q8332">
        <v>95</v>
      </c>
      <c r="R8332">
        <v>5.19</v>
      </c>
      <c r="X8332">
        <v>59</v>
      </c>
      <c r="Y8332">
        <v>0.31</v>
      </c>
      <c r="Z8332">
        <v>234</v>
      </c>
      <c r="AA8332">
        <f t="shared" si="260"/>
        <v>78</v>
      </c>
    </row>
    <row r="8333" spans="1:27" x14ac:dyDescent="0.25">
      <c r="A8333" t="s">
        <v>1344</v>
      </c>
      <c r="B8333">
        <v>2011</v>
      </c>
      <c r="C8333" t="str">
        <f t="shared" si="261"/>
        <v>Post Drug Era 2007-2012</v>
      </c>
      <c r="D8333" t="s">
        <v>18</v>
      </c>
      <c r="E8333">
        <v>339</v>
      </c>
      <c r="F8333">
        <v>31</v>
      </c>
      <c r="G8333">
        <v>8</v>
      </c>
      <c r="H8333">
        <v>23</v>
      </c>
      <c r="I8333">
        <v>51</v>
      </c>
      <c r="J8333">
        <v>2</v>
      </c>
      <c r="K8333">
        <v>2</v>
      </c>
      <c r="L8333">
        <v>2</v>
      </c>
      <c r="M8333">
        <v>1</v>
      </c>
      <c r="Q8333">
        <v>91</v>
      </c>
      <c r="R8333">
        <v>3.58</v>
      </c>
      <c r="X8333">
        <v>28</v>
      </c>
      <c r="Z8333">
        <v>234</v>
      </c>
      <c r="AA8333">
        <f t="shared" si="260"/>
        <v>78</v>
      </c>
    </row>
    <row r="8334" spans="1:27" x14ac:dyDescent="0.25">
      <c r="A8334" t="s">
        <v>3049</v>
      </c>
      <c r="B8334">
        <v>1970</v>
      </c>
      <c r="C8334" t="str">
        <f t="shared" si="261"/>
        <v>Pre-Drug 1970-1991</v>
      </c>
      <c r="D8334" t="s">
        <v>18</v>
      </c>
      <c r="E8334">
        <v>339</v>
      </c>
      <c r="F8334">
        <v>27</v>
      </c>
      <c r="G8334">
        <v>7</v>
      </c>
      <c r="H8334">
        <v>39</v>
      </c>
      <c r="I8334">
        <v>67</v>
      </c>
      <c r="J8334">
        <v>7</v>
      </c>
      <c r="K8334">
        <v>4</v>
      </c>
      <c r="L8334">
        <v>1</v>
      </c>
      <c r="M8334">
        <v>0</v>
      </c>
      <c r="Q8334">
        <v>69</v>
      </c>
      <c r="R8334">
        <v>3.1</v>
      </c>
      <c r="X8334">
        <v>41</v>
      </c>
      <c r="Y8334">
        <v>0.23</v>
      </c>
      <c r="Z8334">
        <v>235</v>
      </c>
      <c r="AA8334">
        <f t="shared" si="260"/>
        <v>78.333333333333329</v>
      </c>
    </row>
    <row r="8335" spans="1:27" x14ac:dyDescent="0.25">
      <c r="A8335" t="s">
        <v>3114</v>
      </c>
      <c r="B8335">
        <v>2001</v>
      </c>
      <c r="C8335" t="str">
        <f t="shared" si="261"/>
        <v>Drug Era 1992-2006</v>
      </c>
      <c r="D8335" t="s">
        <v>18</v>
      </c>
      <c r="E8335">
        <v>339</v>
      </c>
      <c r="F8335">
        <v>30</v>
      </c>
      <c r="G8335">
        <v>4</v>
      </c>
      <c r="H8335">
        <v>33</v>
      </c>
      <c r="I8335">
        <v>63</v>
      </c>
      <c r="J8335">
        <v>4</v>
      </c>
      <c r="K8335">
        <v>2</v>
      </c>
      <c r="L8335">
        <v>3</v>
      </c>
      <c r="M8335">
        <v>0</v>
      </c>
      <c r="Q8335">
        <v>71</v>
      </c>
      <c r="R8335">
        <v>3.45</v>
      </c>
      <c r="X8335">
        <v>60</v>
      </c>
      <c r="Z8335">
        <v>235</v>
      </c>
      <c r="AA8335">
        <f t="shared" si="260"/>
        <v>78.333333333333329</v>
      </c>
    </row>
    <row r="8336" spans="1:27" x14ac:dyDescent="0.25">
      <c r="A8336" t="s">
        <v>574</v>
      </c>
      <c r="B8336">
        <v>1976</v>
      </c>
      <c r="C8336" t="str">
        <f t="shared" si="261"/>
        <v>Pre-Drug 1970-1991</v>
      </c>
      <c r="D8336" t="s">
        <v>18</v>
      </c>
      <c r="E8336">
        <v>339</v>
      </c>
      <c r="F8336">
        <v>36</v>
      </c>
      <c r="G8336">
        <v>9</v>
      </c>
      <c r="H8336">
        <v>35</v>
      </c>
      <c r="I8336">
        <v>66</v>
      </c>
      <c r="J8336">
        <v>8</v>
      </c>
      <c r="K8336">
        <v>3</v>
      </c>
      <c r="L8336">
        <v>2</v>
      </c>
      <c r="M8336">
        <v>1</v>
      </c>
      <c r="Q8336">
        <v>72</v>
      </c>
      <c r="R8336">
        <v>4.0999999999999996</v>
      </c>
      <c r="X8336">
        <v>57</v>
      </c>
      <c r="Y8336">
        <v>0.24</v>
      </c>
      <c r="Z8336">
        <v>237</v>
      </c>
      <c r="AA8336">
        <f t="shared" si="260"/>
        <v>79</v>
      </c>
    </row>
    <row r="8337" spans="1:27" x14ac:dyDescent="0.25">
      <c r="A8337" t="s">
        <v>2096</v>
      </c>
      <c r="B8337">
        <v>2012</v>
      </c>
      <c r="C8337" t="str">
        <f t="shared" si="261"/>
        <v>Post Drug Era 2007-2012</v>
      </c>
      <c r="D8337" t="s">
        <v>18</v>
      </c>
      <c r="E8337">
        <v>339</v>
      </c>
      <c r="F8337">
        <v>40</v>
      </c>
      <c r="G8337">
        <v>9</v>
      </c>
      <c r="H8337">
        <v>34</v>
      </c>
      <c r="I8337">
        <v>81</v>
      </c>
      <c r="J8337">
        <v>7</v>
      </c>
      <c r="K8337">
        <v>8</v>
      </c>
      <c r="L8337">
        <v>1</v>
      </c>
      <c r="M8337">
        <v>0</v>
      </c>
      <c r="Q8337">
        <v>76</v>
      </c>
      <c r="R8337">
        <v>4.5599999999999996</v>
      </c>
      <c r="X8337">
        <v>37</v>
      </c>
      <c r="Z8337">
        <v>237</v>
      </c>
      <c r="AA8337">
        <f t="shared" si="260"/>
        <v>79</v>
      </c>
    </row>
    <row r="8338" spans="1:27" x14ac:dyDescent="0.25">
      <c r="A8338" t="s">
        <v>3023</v>
      </c>
      <c r="B8338">
        <v>1996</v>
      </c>
      <c r="C8338" t="str">
        <f t="shared" si="261"/>
        <v>Pre-Drug 1970-1991</v>
      </c>
      <c r="D8338" t="s">
        <v>18</v>
      </c>
      <c r="E8338">
        <v>339</v>
      </c>
      <c r="F8338">
        <v>25</v>
      </c>
      <c r="G8338">
        <v>8</v>
      </c>
      <c r="H8338">
        <v>44</v>
      </c>
      <c r="I8338">
        <v>75</v>
      </c>
      <c r="J8338">
        <v>4</v>
      </c>
      <c r="K8338">
        <v>3</v>
      </c>
      <c r="L8338">
        <v>3</v>
      </c>
      <c r="M8338">
        <v>2</v>
      </c>
      <c r="Q8338">
        <v>58</v>
      </c>
      <c r="R8338">
        <v>2.84</v>
      </c>
      <c r="X8338">
        <v>17</v>
      </c>
      <c r="Y8338">
        <v>0.17</v>
      </c>
      <c r="Z8338">
        <v>238</v>
      </c>
      <c r="AA8338">
        <f t="shared" si="260"/>
        <v>79.333333333333329</v>
      </c>
    </row>
    <row r="8339" spans="1:27" x14ac:dyDescent="0.25">
      <c r="A8339" t="s">
        <v>1569</v>
      </c>
      <c r="B8339">
        <v>2011</v>
      </c>
      <c r="C8339" t="str">
        <f t="shared" si="261"/>
        <v>Post Drug Era 2007-2012</v>
      </c>
      <c r="D8339" t="s">
        <v>18</v>
      </c>
      <c r="E8339">
        <v>339</v>
      </c>
      <c r="F8339">
        <v>41</v>
      </c>
      <c r="G8339">
        <v>7</v>
      </c>
      <c r="H8339">
        <v>28</v>
      </c>
      <c r="I8339">
        <v>51</v>
      </c>
      <c r="J8339">
        <v>1</v>
      </c>
      <c r="K8339">
        <v>1</v>
      </c>
      <c r="L8339">
        <v>1</v>
      </c>
      <c r="M8339">
        <v>1</v>
      </c>
      <c r="Q8339">
        <v>84</v>
      </c>
      <c r="R8339">
        <v>4.63</v>
      </c>
      <c r="X8339">
        <v>39</v>
      </c>
      <c r="Z8339">
        <v>239</v>
      </c>
      <c r="AA8339">
        <f t="shared" si="260"/>
        <v>79.666666666666671</v>
      </c>
    </row>
    <row r="8340" spans="1:27" x14ac:dyDescent="0.25">
      <c r="A8340" t="s">
        <v>1659</v>
      </c>
      <c r="B8340">
        <v>2009</v>
      </c>
      <c r="C8340" t="str">
        <f t="shared" si="261"/>
        <v>Post Drug Era 2007-2012</v>
      </c>
      <c r="D8340" t="s">
        <v>19</v>
      </c>
      <c r="E8340">
        <v>339</v>
      </c>
      <c r="F8340">
        <v>29</v>
      </c>
      <c r="G8340">
        <v>7</v>
      </c>
      <c r="H8340">
        <v>29</v>
      </c>
      <c r="I8340">
        <v>69</v>
      </c>
      <c r="J8340">
        <v>1</v>
      </c>
      <c r="K8340">
        <v>4</v>
      </c>
      <c r="L8340">
        <v>0</v>
      </c>
      <c r="M8340">
        <v>0</v>
      </c>
      <c r="Q8340">
        <v>71</v>
      </c>
      <c r="R8340">
        <v>3.26</v>
      </c>
      <c r="X8340">
        <v>48</v>
      </c>
      <c r="Z8340">
        <v>240</v>
      </c>
      <c r="AA8340">
        <f t="shared" si="260"/>
        <v>80</v>
      </c>
    </row>
    <row r="8341" spans="1:27" x14ac:dyDescent="0.25">
      <c r="A8341" t="s">
        <v>2821</v>
      </c>
      <c r="B8341">
        <v>1991</v>
      </c>
      <c r="C8341" t="str">
        <f t="shared" si="261"/>
        <v>Pre-Drug 1970-1991</v>
      </c>
      <c r="D8341" t="s">
        <v>18</v>
      </c>
      <c r="E8341">
        <v>339</v>
      </c>
      <c r="F8341">
        <v>25</v>
      </c>
      <c r="G8341">
        <v>1</v>
      </c>
      <c r="H8341">
        <v>32</v>
      </c>
      <c r="I8341">
        <v>52</v>
      </c>
      <c r="J8341">
        <v>14</v>
      </c>
      <c r="K8341">
        <v>0</v>
      </c>
      <c r="L8341">
        <v>0</v>
      </c>
      <c r="M8341">
        <v>0</v>
      </c>
      <c r="Q8341">
        <v>76</v>
      </c>
      <c r="R8341">
        <v>2.8</v>
      </c>
      <c r="X8341">
        <v>34</v>
      </c>
      <c r="Y8341">
        <v>0.24</v>
      </c>
      <c r="Z8341">
        <v>241</v>
      </c>
      <c r="AA8341">
        <f t="shared" si="260"/>
        <v>80.333333333333329</v>
      </c>
    </row>
    <row r="8342" spans="1:27" x14ac:dyDescent="0.25">
      <c r="A8342" t="s">
        <v>1415</v>
      </c>
      <c r="B8342">
        <v>1988</v>
      </c>
      <c r="C8342" t="str">
        <f t="shared" si="261"/>
        <v>Pre-Drug 1970-1991</v>
      </c>
      <c r="D8342" t="s">
        <v>19</v>
      </c>
      <c r="E8342">
        <v>339</v>
      </c>
      <c r="F8342">
        <v>39</v>
      </c>
      <c r="G8342">
        <v>8</v>
      </c>
      <c r="H8342">
        <v>29</v>
      </c>
      <c r="I8342">
        <v>48</v>
      </c>
      <c r="J8342">
        <v>6</v>
      </c>
      <c r="K8342">
        <v>7</v>
      </c>
      <c r="L8342">
        <v>1</v>
      </c>
      <c r="M8342">
        <v>3</v>
      </c>
      <c r="Q8342">
        <v>75</v>
      </c>
      <c r="R8342">
        <v>4.3499999999999996</v>
      </c>
      <c r="X8342">
        <v>33</v>
      </c>
      <c r="Y8342">
        <v>0.25</v>
      </c>
      <c r="Z8342">
        <v>242</v>
      </c>
      <c r="AA8342">
        <f t="shared" si="260"/>
        <v>80.666666666666671</v>
      </c>
    </row>
    <row r="8343" spans="1:27" x14ac:dyDescent="0.25">
      <c r="A8343" t="s">
        <v>2240</v>
      </c>
      <c r="B8343">
        <v>1984</v>
      </c>
      <c r="C8343" t="str">
        <f t="shared" si="261"/>
        <v>Pre-Drug 1970-1991</v>
      </c>
      <c r="D8343" t="s">
        <v>19</v>
      </c>
      <c r="E8343">
        <v>339</v>
      </c>
      <c r="F8343">
        <v>35</v>
      </c>
      <c r="G8343">
        <v>8</v>
      </c>
      <c r="H8343">
        <v>12</v>
      </c>
      <c r="I8343">
        <v>48</v>
      </c>
      <c r="J8343">
        <v>2</v>
      </c>
      <c r="K8343">
        <v>4</v>
      </c>
      <c r="L8343">
        <v>0</v>
      </c>
      <c r="M8343">
        <v>0</v>
      </c>
      <c r="Q8343">
        <v>92</v>
      </c>
      <c r="R8343">
        <v>3.87</v>
      </c>
      <c r="X8343">
        <v>25</v>
      </c>
      <c r="Y8343">
        <v>0.28000000000000003</v>
      </c>
      <c r="Z8343">
        <v>244</v>
      </c>
      <c r="AA8343">
        <f t="shared" si="260"/>
        <v>81.333333333333329</v>
      </c>
    </row>
    <row r="8344" spans="1:27" x14ac:dyDescent="0.25">
      <c r="A8344" t="s">
        <v>1345</v>
      </c>
      <c r="B8344">
        <v>1979</v>
      </c>
      <c r="C8344" t="str">
        <f t="shared" si="261"/>
        <v>Pre-Drug 1970-1991</v>
      </c>
      <c r="D8344" t="s">
        <v>18</v>
      </c>
      <c r="E8344">
        <v>339</v>
      </c>
      <c r="F8344">
        <v>27</v>
      </c>
      <c r="G8344">
        <v>9</v>
      </c>
      <c r="H8344">
        <v>35</v>
      </c>
      <c r="I8344">
        <v>39</v>
      </c>
      <c r="J8344">
        <v>5</v>
      </c>
      <c r="K8344">
        <v>3</v>
      </c>
      <c r="L8344">
        <v>2</v>
      </c>
      <c r="M8344">
        <v>1</v>
      </c>
      <c r="Q8344">
        <v>67</v>
      </c>
      <c r="R8344">
        <v>2.96</v>
      </c>
      <c r="X8344">
        <v>25</v>
      </c>
      <c r="Y8344">
        <v>0.23</v>
      </c>
      <c r="Z8344">
        <v>246</v>
      </c>
      <c r="AA8344">
        <f t="shared" si="260"/>
        <v>82</v>
      </c>
    </row>
    <row r="8345" spans="1:27" x14ac:dyDescent="0.25">
      <c r="A8345" t="s">
        <v>863</v>
      </c>
      <c r="B8345">
        <v>2001</v>
      </c>
      <c r="C8345" t="str">
        <f t="shared" si="261"/>
        <v>Drug Era 1992-2006</v>
      </c>
      <c r="D8345" t="s">
        <v>18</v>
      </c>
      <c r="E8345">
        <v>339</v>
      </c>
      <c r="F8345">
        <v>25</v>
      </c>
      <c r="G8345">
        <v>8</v>
      </c>
      <c r="H8345">
        <v>29</v>
      </c>
      <c r="I8345">
        <v>107</v>
      </c>
      <c r="J8345">
        <v>2</v>
      </c>
      <c r="K8345">
        <v>2</v>
      </c>
      <c r="L8345">
        <v>1</v>
      </c>
      <c r="M8345">
        <v>2</v>
      </c>
      <c r="Q8345">
        <v>65</v>
      </c>
      <c r="R8345">
        <v>2.74</v>
      </c>
      <c r="X8345">
        <v>54</v>
      </c>
      <c r="Z8345">
        <v>246</v>
      </c>
      <c r="AA8345">
        <f t="shared" si="260"/>
        <v>82</v>
      </c>
    </row>
    <row r="8346" spans="1:27" x14ac:dyDescent="0.25">
      <c r="A8346" t="s">
        <v>734</v>
      </c>
      <c r="B8346">
        <v>1983</v>
      </c>
      <c r="C8346" t="str">
        <f t="shared" si="261"/>
        <v>Pre-Drug 1970-1991</v>
      </c>
      <c r="D8346" t="s">
        <v>18</v>
      </c>
      <c r="E8346">
        <v>339</v>
      </c>
      <c r="F8346">
        <v>19</v>
      </c>
      <c r="G8346">
        <v>1</v>
      </c>
      <c r="H8346">
        <v>35</v>
      </c>
      <c r="I8346">
        <v>64</v>
      </c>
      <c r="J8346">
        <v>13</v>
      </c>
      <c r="K8346">
        <v>2</v>
      </c>
      <c r="L8346">
        <v>1</v>
      </c>
      <c r="M8346">
        <v>0</v>
      </c>
      <c r="Q8346">
        <v>62</v>
      </c>
      <c r="R8346">
        <v>2.0499999999999998</v>
      </c>
      <c r="X8346">
        <v>31</v>
      </c>
      <c r="Y8346">
        <v>0.21</v>
      </c>
      <c r="Z8346">
        <v>250</v>
      </c>
      <c r="AA8346">
        <f t="shared" si="260"/>
        <v>83.333333333333329</v>
      </c>
    </row>
    <row r="8347" spans="1:27" x14ac:dyDescent="0.25">
      <c r="A8347" t="s">
        <v>1286</v>
      </c>
      <c r="B8347">
        <v>1972</v>
      </c>
      <c r="C8347" t="str">
        <f t="shared" si="261"/>
        <v>Pre-Drug 1970-1991</v>
      </c>
      <c r="D8347" t="s">
        <v>19</v>
      </c>
      <c r="E8347">
        <v>339</v>
      </c>
      <c r="F8347">
        <v>28</v>
      </c>
      <c r="G8347">
        <v>3</v>
      </c>
      <c r="H8347">
        <v>20</v>
      </c>
      <c r="I8347">
        <v>58</v>
      </c>
      <c r="J8347">
        <v>4</v>
      </c>
      <c r="K8347">
        <v>4</v>
      </c>
      <c r="L8347">
        <v>4</v>
      </c>
      <c r="M8347">
        <v>0</v>
      </c>
      <c r="Q8347">
        <v>74</v>
      </c>
      <c r="R8347">
        <v>3</v>
      </c>
      <c r="X8347">
        <v>43</v>
      </c>
      <c r="Y8347">
        <v>0.23</v>
      </c>
      <c r="Z8347">
        <v>252</v>
      </c>
      <c r="AA8347">
        <f t="shared" si="260"/>
        <v>84</v>
      </c>
    </row>
    <row r="8348" spans="1:27" x14ac:dyDescent="0.25">
      <c r="A8348" t="s">
        <v>1275</v>
      </c>
      <c r="B8348">
        <v>1988</v>
      </c>
      <c r="C8348" t="str">
        <f t="shared" si="261"/>
        <v>Pre-Drug 1970-1991</v>
      </c>
      <c r="D8348" t="s">
        <v>18</v>
      </c>
      <c r="E8348">
        <v>339</v>
      </c>
      <c r="F8348">
        <v>16</v>
      </c>
      <c r="G8348">
        <v>1</v>
      </c>
      <c r="H8348">
        <v>26</v>
      </c>
      <c r="I8348">
        <v>49</v>
      </c>
      <c r="J8348">
        <v>7</v>
      </c>
      <c r="K8348">
        <v>1</v>
      </c>
      <c r="L8348">
        <v>1</v>
      </c>
      <c r="M8348">
        <v>6</v>
      </c>
      <c r="Q8348">
        <v>69</v>
      </c>
      <c r="R8348">
        <v>1.7</v>
      </c>
      <c r="X8348">
        <v>31</v>
      </c>
      <c r="Y8348">
        <v>0.22</v>
      </c>
      <c r="Z8348">
        <v>254</v>
      </c>
      <c r="AA8348">
        <f t="shared" si="260"/>
        <v>84.666666666666671</v>
      </c>
    </row>
    <row r="8349" spans="1:27" x14ac:dyDescent="0.25">
      <c r="A8349" t="s">
        <v>471</v>
      </c>
      <c r="B8349">
        <v>2006</v>
      </c>
      <c r="C8349" t="str">
        <f t="shared" si="261"/>
        <v>Drug Era 1992-2006</v>
      </c>
      <c r="D8349" t="s">
        <v>19</v>
      </c>
      <c r="E8349">
        <v>340</v>
      </c>
      <c r="F8349">
        <v>45</v>
      </c>
      <c r="G8349">
        <v>9</v>
      </c>
      <c r="H8349">
        <v>31</v>
      </c>
      <c r="I8349">
        <v>58</v>
      </c>
      <c r="J8349">
        <v>3</v>
      </c>
      <c r="K8349">
        <v>3</v>
      </c>
      <c r="L8349">
        <v>7</v>
      </c>
      <c r="M8349">
        <v>1</v>
      </c>
      <c r="Q8349">
        <v>88</v>
      </c>
      <c r="R8349">
        <v>5.42</v>
      </c>
      <c r="X8349">
        <v>25</v>
      </c>
      <c r="Z8349">
        <v>224</v>
      </c>
      <c r="AA8349">
        <f t="shared" si="260"/>
        <v>74.666666666666671</v>
      </c>
    </row>
    <row r="8350" spans="1:27" x14ac:dyDescent="0.25">
      <c r="A8350" t="s">
        <v>1606</v>
      </c>
      <c r="B8350">
        <v>2006</v>
      </c>
      <c r="C8350" t="str">
        <f t="shared" si="261"/>
        <v>Drug Era 1992-2006</v>
      </c>
      <c r="D8350" t="s">
        <v>18</v>
      </c>
      <c r="E8350">
        <v>340</v>
      </c>
      <c r="F8350">
        <v>44</v>
      </c>
      <c r="G8350">
        <v>10</v>
      </c>
      <c r="H8350">
        <v>36</v>
      </c>
      <c r="I8350">
        <v>104</v>
      </c>
      <c r="J8350">
        <v>4</v>
      </c>
      <c r="K8350">
        <v>11</v>
      </c>
      <c r="L8350">
        <v>6</v>
      </c>
      <c r="M8350">
        <v>0</v>
      </c>
      <c r="Q8350">
        <v>69</v>
      </c>
      <c r="R8350">
        <v>5.28</v>
      </c>
      <c r="X8350">
        <v>50</v>
      </c>
      <c r="Z8350">
        <v>225</v>
      </c>
      <c r="AA8350">
        <f t="shared" si="260"/>
        <v>75</v>
      </c>
    </row>
    <row r="8351" spans="1:27" x14ac:dyDescent="0.25">
      <c r="A8351" t="s">
        <v>1062</v>
      </c>
      <c r="B8351">
        <v>1997</v>
      </c>
      <c r="C8351" t="str">
        <f t="shared" si="261"/>
        <v>Drug Era 1992-2006</v>
      </c>
      <c r="D8351" t="s">
        <v>18</v>
      </c>
      <c r="E8351">
        <v>340</v>
      </c>
      <c r="F8351">
        <v>42</v>
      </c>
      <c r="G8351">
        <v>8</v>
      </c>
      <c r="H8351">
        <v>45</v>
      </c>
      <c r="I8351">
        <v>58</v>
      </c>
      <c r="J8351">
        <v>4</v>
      </c>
      <c r="K8351">
        <v>7</v>
      </c>
      <c r="L8351">
        <v>1</v>
      </c>
      <c r="M8351">
        <v>0</v>
      </c>
      <c r="Q8351">
        <v>72</v>
      </c>
      <c r="R8351">
        <v>4.93</v>
      </c>
      <c r="X8351">
        <v>39</v>
      </c>
      <c r="Y8351">
        <v>0.24</v>
      </c>
      <c r="Z8351">
        <v>230</v>
      </c>
      <c r="AA8351">
        <f t="shared" si="260"/>
        <v>76.666666666666671</v>
      </c>
    </row>
    <row r="8352" spans="1:27" x14ac:dyDescent="0.25">
      <c r="A8352" t="s">
        <v>2366</v>
      </c>
      <c r="B8352">
        <v>2002</v>
      </c>
      <c r="C8352" t="str">
        <f t="shared" si="261"/>
        <v>Drug Era 1992-2006</v>
      </c>
      <c r="D8352" t="s">
        <v>18</v>
      </c>
      <c r="E8352">
        <v>340</v>
      </c>
      <c r="F8352">
        <v>44</v>
      </c>
      <c r="G8352">
        <v>13</v>
      </c>
      <c r="H8352">
        <v>20</v>
      </c>
      <c r="I8352">
        <v>38</v>
      </c>
      <c r="J8352">
        <v>1</v>
      </c>
      <c r="K8352">
        <v>1</v>
      </c>
      <c r="L8352">
        <v>1</v>
      </c>
      <c r="M8352">
        <v>0</v>
      </c>
      <c r="Q8352">
        <v>89</v>
      </c>
      <c r="R8352">
        <v>5.14</v>
      </c>
      <c r="X8352">
        <v>51</v>
      </c>
      <c r="Z8352">
        <v>231</v>
      </c>
      <c r="AA8352">
        <f t="shared" si="260"/>
        <v>77</v>
      </c>
    </row>
    <row r="8353" spans="1:27" x14ac:dyDescent="0.25">
      <c r="A8353" t="s">
        <v>986</v>
      </c>
      <c r="B8353">
        <v>1990</v>
      </c>
      <c r="C8353" t="str">
        <f t="shared" si="261"/>
        <v>Pre-Drug 1970-1991</v>
      </c>
      <c r="D8353" t="s">
        <v>19</v>
      </c>
      <c r="E8353">
        <v>340</v>
      </c>
      <c r="F8353">
        <v>42</v>
      </c>
      <c r="G8353">
        <v>6</v>
      </c>
      <c r="H8353">
        <v>35</v>
      </c>
      <c r="I8353">
        <v>58</v>
      </c>
      <c r="J8353">
        <v>0</v>
      </c>
      <c r="K8353">
        <v>2</v>
      </c>
      <c r="L8353">
        <v>2</v>
      </c>
      <c r="M8353">
        <v>1</v>
      </c>
      <c r="Q8353">
        <v>77</v>
      </c>
      <c r="R8353">
        <v>4.8899999999999997</v>
      </c>
      <c r="X8353">
        <v>21</v>
      </c>
      <c r="Y8353">
        <v>0.25</v>
      </c>
      <c r="Z8353">
        <v>232</v>
      </c>
      <c r="AA8353">
        <f t="shared" si="260"/>
        <v>77.333333333333329</v>
      </c>
    </row>
    <row r="8354" spans="1:27" x14ac:dyDescent="0.25">
      <c r="A8354" t="s">
        <v>2789</v>
      </c>
      <c r="B8354">
        <v>1985</v>
      </c>
      <c r="C8354" t="str">
        <f t="shared" si="261"/>
        <v>Pre-Drug 1970-1991</v>
      </c>
      <c r="D8354" t="s">
        <v>19</v>
      </c>
      <c r="E8354">
        <v>340</v>
      </c>
      <c r="F8354">
        <v>51</v>
      </c>
      <c r="G8354">
        <v>15</v>
      </c>
      <c r="H8354">
        <v>23</v>
      </c>
      <c r="I8354">
        <v>52</v>
      </c>
      <c r="J8354">
        <v>2</v>
      </c>
      <c r="K8354">
        <v>3</v>
      </c>
      <c r="L8354">
        <v>1</v>
      </c>
      <c r="M8354">
        <v>0</v>
      </c>
      <c r="Q8354">
        <v>89</v>
      </c>
      <c r="R8354">
        <v>5.91</v>
      </c>
      <c r="X8354">
        <v>26</v>
      </c>
      <c r="Y8354">
        <v>0.28000000000000003</v>
      </c>
      <c r="Z8354">
        <v>233</v>
      </c>
      <c r="AA8354">
        <f t="shared" si="260"/>
        <v>77.666666666666671</v>
      </c>
    </row>
    <row r="8355" spans="1:27" x14ac:dyDescent="0.25">
      <c r="A8355" t="s">
        <v>566</v>
      </c>
      <c r="B8355">
        <v>2006</v>
      </c>
      <c r="C8355" t="str">
        <f t="shared" si="261"/>
        <v>Drug Era 1992-2006</v>
      </c>
      <c r="D8355" t="s">
        <v>18</v>
      </c>
      <c r="E8355">
        <v>340</v>
      </c>
      <c r="F8355">
        <v>31</v>
      </c>
      <c r="G8355">
        <v>7</v>
      </c>
      <c r="H8355">
        <v>27</v>
      </c>
      <c r="I8355">
        <v>60</v>
      </c>
      <c r="J8355">
        <v>5</v>
      </c>
      <c r="K8355">
        <v>4</v>
      </c>
      <c r="L8355">
        <v>2</v>
      </c>
      <c r="M8355">
        <v>0</v>
      </c>
      <c r="Q8355">
        <v>85</v>
      </c>
      <c r="R8355">
        <v>3.58</v>
      </c>
      <c r="X8355">
        <v>30</v>
      </c>
      <c r="Z8355">
        <v>234</v>
      </c>
      <c r="AA8355">
        <f t="shared" si="260"/>
        <v>78</v>
      </c>
    </row>
    <row r="8356" spans="1:27" x14ac:dyDescent="0.25">
      <c r="A8356" t="s">
        <v>2364</v>
      </c>
      <c r="B8356">
        <v>1992</v>
      </c>
      <c r="C8356" t="str">
        <f t="shared" si="261"/>
        <v>Pre-Drug 1970-1991</v>
      </c>
      <c r="D8356" t="s">
        <v>18</v>
      </c>
      <c r="E8356">
        <v>340</v>
      </c>
      <c r="F8356">
        <v>44</v>
      </c>
      <c r="G8356">
        <v>4</v>
      </c>
      <c r="H8356">
        <v>36</v>
      </c>
      <c r="I8356">
        <v>47</v>
      </c>
      <c r="J8356">
        <v>5</v>
      </c>
      <c r="K8356">
        <v>5</v>
      </c>
      <c r="L8356">
        <v>0</v>
      </c>
      <c r="M8356">
        <v>2</v>
      </c>
      <c r="Q8356">
        <v>79</v>
      </c>
      <c r="R8356">
        <v>5.0599999999999996</v>
      </c>
      <c r="X8356">
        <v>25</v>
      </c>
      <c r="Y8356">
        <v>0.26</v>
      </c>
      <c r="Z8356">
        <v>235</v>
      </c>
      <c r="AA8356">
        <f t="shared" si="260"/>
        <v>78.333333333333329</v>
      </c>
    </row>
    <row r="8357" spans="1:27" x14ac:dyDescent="0.25">
      <c r="A8357" t="s">
        <v>3039</v>
      </c>
      <c r="B8357">
        <v>2004</v>
      </c>
      <c r="C8357" t="str">
        <f t="shared" si="261"/>
        <v>Drug Era 1992-2006</v>
      </c>
      <c r="D8357" t="s">
        <v>19</v>
      </c>
      <c r="E8357">
        <v>340</v>
      </c>
      <c r="F8357">
        <v>46</v>
      </c>
      <c r="G8357">
        <v>15</v>
      </c>
      <c r="H8357">
        <v>29</v>
      </c>
      <c r="I8357">
        <v>44</v>
      </c>
      <c r="J8357">
        <v>7</v>
      </c>
      <c r="K8357">
        <v>2</v>
      </c>
      <c r="L8357">
        <v>2</v>
      </c>
      <c r="M8357">
        <v>0</v>
      </c>
      <c r="Q8357">
        <v>88</v>
      </c>
      <c r="R8357">
        <v>5.29</v>
      </c>
      <c r="X8357">
        <v>39</v>
      </c>
      <c r="Y8357">
        <v>0.28999999999999998</v>
      </c>
      <c r="Z8357">
        <v>235</v>
      </c>
      <c r="AA8357">
        <f t="shared" si="260"/>
        <v>78.333333333333329</v>
      </c>
    </row>
    <row r="8358" spans="1:27" x14ac:dyDescent="0.25">
      <c r="A8358" t="s">
        <v>524</v>
      </c>
      <c r="B8358">
        <v>1982</v>
      </c>
      <c r="C8358" t="str">
        <f t="shared" si="261"/>
        <v>Pre-Drug 1970-1991</v>
      </c>
      <c r="D8358" t="s">
        <v>18</v>
      </c>
      <c r="E8358">
        <v>340</v>
      </c>
      <c r="F8358">
        <v>26</v>
      </c>
      <c r="G8358">
        <v>9</v>
      </c>
      <c r="H8358">
        <v>34</v>
      </c>
      <c r="I8358">
        <v>48</v>
      </c>
      <c r="J8358">
        <v>1</v>
      </c>
      <c r="K8358">
        <v>0</v>
      </c>
      <c r="L8358">
        <v>4</v>
      </c>
      <c r="M8358">
        <v>1</v>
      </c>
      <c r="Q8358">
        <v>73</v>
      </c>
      <c r="R8358">
        <v>2.95</v>
      </c>
      <c r="X8358">
        <v>37</v>
      </c>
      <c r="Y8358">
        <v>0.24</v>
      </c>
      <c r="Z8358">
        <v>238</v>
      </c>
      <c r="AA8358">
        <f t="shared" si="260"/>
        <v>79.333333333333329</v>
      </c>
    </row>
    <row r="8359" spans="1:27" x14ac:dyDescent="0.25">
      <c r="A8359" t="s">
        <v>1057</v>
      </c>
      <c r="B8359">
        <v>1998</v>
      </c>
      <c r="C8359" t="str">
        <f t="shared" si="261"/>
        <v>Drug Era 1992-2006</v>
      </c>
      <c r="D8359" t="s">
        <v>18</v>
      </c>
      <c r="E8359">
        <v>340</v>
      </c>
      <c r="F8359">
        <v>30</v>
      </c>
      <c r="G8359">
        <v>6</v>
      </c>
      <c r="H8359">
        <v>28</v>
      </c>
      <c r="I8359">
        <v>44</v>
      </c>
      <c r="J8359">
        <v>4</v>
      </c>
      <c r="K8359">
        <v>4</v>
      </c>
      <c r="L8359">
        <v>2</v>
      </c>
      <c r="M8359">
        <v>0</v>
      </c>
      <c r="Q8359">
        <v>76</v>
      </c>
      <c r="R8359">
        <v>3.32</v>
      </c>
      <c r="X8359">
        <v>34</v>
      </c>
      <c r="Z8359">
        <v>244</v>
      </c>
      <c r="AA8359">
        <f t="shared" si="260"/>
        <v>81.333333333333329</v>
      </c>
    </row>
    <row r="8360" spans="1:27" x14ac:dyDescent="0.25">
      <c r="A8360" t="s">
        <v>2638</v>
      </c>
      <c r="B8360">
        <v>1972</v>
      </c>
      <c r="C8360" t="str">
        <f t="shared" si="261"/>
        <v>Pre-Drug 1970-1991</v>
      </c>
      <c r="D8360" t="s">
        <v>19</v>
      </c>
      <c r="E8360">
        <v>340</v>
      </c>
      <c r="F8360">
        <v>29</v>
      </c>
      <c r="G8360">
        <v>4</v>
      </c>
      <c r="H8360">
        <v>25</v>
      </c>
      <c r="I8360">
        <v>65</v>
      </c>
      <c r="J8360">
        <v>1</v>
      </c>
      <c r="K8360">
        <v>2</v>
      </c>
      <c r="L8360">
        <v>1</v>
      </c>
      <c r="M8360">
        <v>0</v>
      </c>
      <c r="Q8360">
        <v>74</v>
      </c>
      <c r="R8360">
        <v>3.2</v>
      </c>
      <c r="X8360">
        <v>28</v>
      </c>
      <c r="Y8360">
        <v>0.23</v>
      </c>
      <c r="Z8360">
        <v>245</v>
      </c>
      <c r="AA8360">
        <f t="shared" si="260"/>
        <v>81.666666666666671</v>
      </c>
    </row>
    <row r="8361" spans="1:27" x14ac:dyDescent="0.25">
      <c r="A8361" t="s">
        <v>2321</v>
      </c>
      <c r="B8361">
        <v>1987</v>
      </c>
      <c r="C8361" t="str">
        <f t="shared" si="261"/>
        <v>Pre-Drug 1970-1991</v>
      </c>
      <c r="D8361" t="s">
        <v>19</v>
      </c>
      <c r="E8361">
        <v>340</v>
      </c>
      <c r="F8361">
        <v>31</v>
      </c>
      <c r="G8361">
        <v>7</v>
      </c>
      <c r="H8361">
        <v>24</v>
      </c>
      <c r="I8361">
        <v>51</v>
      </c>
      <c r="J8361">
        <v>3</v>
      </c>
      <c r="K8361">
        <v>1</v>
      </c>
      <c r="L8361">
        <v>3</v>
      </c>
      <c r="M8361">
        <v>0</v>
      </c>
      <c r="Q8361">
        <v>79</v>
      </c>
      <c r="R8361">
        <v>3.42</v>
      </c>
      <c r="X8361">
        <v>19</v>
      </c>
      <c r="Y8361">
        <v>0.25</v>
      </c>
      <c r="Z8361">
        <v>245</v>
      </c>
      <c r="AA8361">
        <f t="shared" si="260"/>
        <v>81.666666666666671</v>
      </c>
    </row>
    <row r="8362" spans="1:27" x14ac:dyDescent="0.25">
      <c r="A8362" t="s">
        <v>1692</v>
      </c>
      <c r="B8362">
        <v>2008</v>
      </c>
      <c r="C8362" t="str">
        <f t="shared" si="261"/>
        <v>Post Drug Era 2007-2012</v>
      </c>
      <c r="D8362" t="s">
        <v>18</v>
      </c>
      <c r="E8362">
        <v>340</v>
      </c>
      <c r="F8362">
        <v>28</v>
      </c>
      <c r="G8362">
        <v>6</v>
      </c>
      <c r="H8362">
        <v>23</v>
      </c>
      <c r="I8362">
        <v>67</v>
      </c>
      <c r="J8362">
        <v>4</v>
      </c>
      <c r="K8362">
        <v>2</v>
      </c>
      <c r="L8362">
        <v>1</v>
      </c>
      <c r="M8362">
        <v>1</v>
      </c>
      <c r="Q8362">
        <v>79</v>
      </c>
      <c r="R8362">
        <v>3.05</v>
      </c>
      <c r="X8362">
        <v>56</v>
      </c>
      <c r="Z8362">
        <v>248</v>
      </c>
      <c r="AA8362">
        <f t="shared" si="260"/>
        <v>82.666666666666671</v>
      </c>
    </row>
    <row r="8363" spans="1:27" x14ac:dyDescent="0.25">
      <c r="A8363" t="s">
        <v>2850</v>
      </c>
      <c r="B8363">
        <v>2003</v>
      </c>
      <c r="C8363" t="str">
        <f t="shared" si="261"/>
        <v>Drug Era 1992-2006</v>
      </c>
      <c r="D8363" t="s">
        <v>19</v>
      </c>
      <c r="E8363">
        <v>340</v>
      </c>
      <c r="F8363">
        <v>33</v>
      </c>
      <c r="G8363">
        <v>11</v>
      </c>
      <c r="H8363">
        <v>9</v>
      </c>
      <c r="I8363">
        <v>65</v>
      </c>
      <c r="J8363">
        <v>3</v>
      </c>
      <c r="K8363">
        <v>0</v>
      </c>
      <c r="L8363">
        <v>4</v>
      </c>
      <c r="M8363">
        <v>0</v>
      </c>
      <c r="Q8363">
        <v>77</v>
      </c>
      <c r="R8363">
        <v>3.55</v>
      </c>
      <c r="X8363">
        <v>46</v>
      </c>
      <c r="Y8363">
        <v>0.23</v>
      </c>
      <c r="Z8363">
        <v>251</v>
      </c>
      <c r="AA8363">
        <f t="shared" si="260"/>
        <v>83.666666666666671</v>
      </c>
    </row>
    <row r="8364" spans="1:27" x14ac:dyDescent="0.25">
      <c r="A8364" t="s">
        <v>2990</v>
      </c>
      <c r="B8364">
        <v>2000</v>
      </c>
      <c r="C8364" t="str">
        <f t="shared" si="261"/>
        <v>Drug Era 1992-2006</v>
      </c>
      <c r="D8364" t="s">
        <v>19</v>
      </c>
      <c r="E8364">
        <v>340</v>
      </c>
      <c r="F8364">
        <v>35</v>
      </c>
      <c r="G8364">
        <v>16</v>
      </c>
      <c r="H8364">
        <v>37</v>
      </c>
      <c r="I8364">
        <v>49</v>
      </c>
      <c r="J8364">
        <v>0</v>
      </c>
      <c r="K8364">
        <v>1</v>
      </c>
      <c r="L8364">
        <v>1</v>
      </c>
      <c r="M8364">
        <v>0</v>
      </c>
      <c r="Q8364">
        <v>64</v>
      </c>
      <c r="R8364">
        <v>3.74</v>
      </c>
      <c r="X8364">
        <v>41</v>
      </c>
      <c r="Y8364">
        <v>0</v>
      </c>
      <c r="Z8364">
        <v>253</v>
      </c>
      <c r="AA8364">
        <f t="shared" si="260"/>
        <v>84.333333333333329</v>
      </c>
    </row>
    <row r="8365" spans="1:27" x14ac:dyDescent="0.25">
      <c r="A8365" t="s">
        <v>59</v>
      </c>
      <c r="B8365">
        <v>1987</v>
      </c>
      <c r="C8365" t="str">
        <f t="shared" si="261"/>
        <v>Pre-Drug 1970-1991</v>
      </c>
      <c r="D8365" t="s">
        <v>19</v>
      </c>
      <c r="E8365">
        <v>340</v>
      </c>
      <c r="F8365">
        <v>15</v>
      </c>
      <c r="G8365">
        <v>3</v>
      </c>
      <c r="H8365">
        <v>26</v>
      </c>
      <c r="I8365">
        <v>44</v>
      </c>
      <c r="J8365">
        <v>0</v>
      </c>
      <c r="K8365">
        <v>1</v>
      </c>
      <c r="L8365">
        <v>0</v>
      </c>
      <c r="M8365">
        <v>0</v>
      </c>
      <c r="Q8365">
        <v>63</v>
      </c>
      <c r="R8365">
        <v>1.53</v>
      </c>
      <c r="X8365">
        <v>34</v>
      </c>
      <c r="Y8365">
        <v>0.2</v>
      </c>
      <c r="Z8365">
        <v>265</v>
      </c>
      <c r="AA8365">
        <f t="shared" si="260"/>
        <v>88.333333333333329</v>
      </c>
    </row>
    <row r="8366" spans="1:27" x14ac:dyDescent="0.25">
      <c r="A8366" t="s">
        <v>2026</v>
      </c>
      <c r="B8366">
        <v>2008</v>
      </c>
      <c r="C8366" t="str">
        <f t="shared" si="261"/>
        <v>Post Drug Era 2007-2012</v>
      </c>
      <c r="D8366" t="s">
        <v>19</v>
      </c>
      <c r="E8366">
        <v>341</v>
      </c>
      <c r="F8366">
        <v>51</v>
      </c>
      <c r="G8366">
        <v>10</v>
      </c>
      <c r="H8366">
        <v>37</v>
      </c>
      <c r="I8366">
        <v>55</v>
      </c>
      <c r="J8366">
        <v>3</v>
      </c>
      <c r="K8366">
        <v>1</v>
      </c>
      <c r="L8366">
        <v>1</v>
      </c>
      <c r="M8366">
        <v>1</v>
      </c>
      <c r="Q8366">
        <v>92</v>
      </c>
      <c r="R8366">
        <v>6.4</v>
      </c>
      <c r="X8366">
        <v>51</v>
      </c>
      <c r="Z8366">
        <v>215</v>
      </c>
      <c r="AA8366">
        <f t="shared" si="260"/>
        <v>71.666666666666671</v>
      </c>
    </row>
    <row r="8367" spans="1:27" x14ac:dyDescent="0.25">
      <c r="A8367" t="s">
        <v>2632</v>
      </c>
      <c r="B8367">
        <v>1985</v>
      </c>
      <c r="C8367" t="str">
        <f t="shared" si="261"/>
        <v>Pre-Drug 1970-1991</v>
      </c>
      <c r="D8367" t="s">
        <v>18</v>
      </c>
      <c r="E8367">
        <v>341</v>
      </c>
      <c r="F8367">
        <v>43</v>
      </c>
      <c r="G8367">
        <v>3</v>
      </c>
      <c r="H8367">
        <v>40</v>
      </c>
      <c r="I8367">
        <v>26</v>
      </c>
      <c r="J8367">
        <v>2</v>
      </c>
      <c r="K8367">
        <v>1</v>
      </c>
      <c r="L8367">
        <v>2</v>
      </c>
      <c r="M8367">
        <v>1</v>
      </c>
      <c r="Q8367">
        <v>86</v>
      </c>
      <c r="R8367">
        <v>5.3</v>
      </c>
      <c r="X8367">
        <v>56</v>
      </c>
      <c r="Y8367">
        <v>0.28999999999999998</v>
      </c>
      <c r="Z8367">
        <v>219</v>
      </c>
      <c r="AA8367">
        <f t="shared" si="260"/>
        <v>73</v>
      </c>
    </row>
    <row r="8368" spans="1:27" x14ac:dyDescent="0.25">
      <c r="A8368" t="s">
        <v>2129</v>
      </c>
      <c r="B8368">
        <v>1993</v>
      </c>
      <c r="C8368" t="str">
        <f t="shared" si="261"/>
        <v>Pre-Drug 1970-1991</v>
      </c>
      <c r="D8368" t="s">
        <v>18</v>
      </c>
      <c r="E8368">
        <v>341</v>
      </c>
      <c r="F8368">
        <v>44</v>
      </c>
      <c r="G8368">
        <v>6</v>
      </c>
      <c r="H8368">
        <v>45</v>
      </c>
      <c r="I8368">
        <v>66</v>
      </c>
      <c r="J8368">
        <v>9</v>
      </c>
      <c r="K8368">
        <v>11</v>
      </c>
      <c r="L8368">
        <v>2</v>
      </c>
      <c r="M8368">
        <v>1</v>
      </c>
      <c r="Q8368">
        <v>78</v>
      </c>
      <c r="R8368">
        <v>5.38</v>
      </c>
      <c r="X8368">
        <v>39</v>
      </c>
      <c r="Y8368">
        <v>0.27</v>
      </c>
      <c r="Z8368">
        <v>221</v>
      </c>
      <c r="AA8368">
        <f t="shared" si="260"/>
        <v>73.666666666666671</v>
      </c>
    </row>
    <row r="8369" spans="1:27" x14ac:dyDescent="0.25">
      <c r="A8369" t="s">
        <v>40</v>
      </c>
      <c r="B8369">
        <v>1997</v>
      </c>
      <c r="C8369" t="str">
        <f t="shared" si="261"/>
        <v>Drug Era 1992-2006</v>
      </c>
      <c r="D8369" t="s">
        <v>18</v>
      </c>
      <c r="E8369">
        <v>341</v>
      </c>
      <c r="F8369">
        <v>38</v>
      </c>
      <c r="G8369">
        <v>3</v>
      </c>
      <c r="H8369">
        <v>40</v>
      </c>
      <c r="I8369">
        <v>64</v>
      </c>
      <c r="J8369">
        <v>6</v>
      </c>
      <c r="K8369">
        <v>6</v>
      </c>
      <c r="L8369">
        <v>1</v>
      </c>
      <c r="M8369">
        <v>0</v>
      </c>
      <c r="Q8369">
        <v>91</v>
      </c>
      <c r="R8369">
        <v>4.62</v>
      </c>
      <c r="X8369">
        <v>55</v>
      </c>
      <c r="Y8369">
        <v>0.3</v>
      </c>
      <c r="Z8369">
        <v>222</v>
      </c>
      <c r="AA8369">
        <f t="shared" si="260"/>
        <v>74</v>
      </c>
    </row>
    <row r="8370" spans="1:27" x14ac:dyDescent="0.25">
      <c r="A8370" t="s">
        <v>1030</v>
      </c>
      <c r="B8370">
        <v>1999</v>
      </c>
      <c r="C8370" t="str">
        <f t="shared" si="261"/>
        <v>Drug Era 1992-2006</v>
      </c>
      <c r="D8370" t="s">
        <v>18</v>
      </c>
      <c r="E8370">
        <v>341</v>
      </c>
      <c r="F8370">
        <v>35</v>
      </c>
      <c r="G8370">
        <v>5</v>
      </c>
      <c r="H8370">
        <v>56</v>
      </c>
      <c r="I8370">
        <v>58</v>
      </c>
      <c r="J8370">
        <v>2</v>
      </c>
      <c r="K8370">
        <v>3</v>
      </c>
      <c r="L8370">
        <v>2</v>
      </c>
      <c r="M8370">
        <v>1</v>
      </c>
      <c r="Q8370">
        <v>70</v>
      </c>
      <c r="R8370">
        <v>4.26</v>
      </c>
      <c r="X8370">
        <v>26</v>
      </c>
      <c r="Y8370">
        <v>0</v>
      </c>
      <c r="Z8370">
        <v>222</v>
      </c>
      <c r="AA8370">
        <f t="shared" si="260"/>
        <v>74</v>
      </c>
    </row>
    <row r="8371" spans="1:27" x14ac:dyDescent="0.25">
      <c r="A8371" t="s">
        <v>2247</v>
      </c>
      <c r="B8371">
        <v>1999</v>
      </c>
      <c r="C8371" t="str">
        <f t="shared" si="261"/>
        <v>Drug Era 1992-2006</v>
      </c>
      <c r="D8371" t="s">
        <v>18</v>
      </c>
      <c r="E8371">
        <v>341</v>
      </c>
      <c r="F8371">
        <v>36</v>
      </c>
      <c r="G8371">
        <v>3</v>
      </c>
      <c r="H8371">
        <v>40</v>
      </c>
      <c r="I8371">
        <v>77</v>
      </c>
      <c r="J8371">
        <v>4</v>
      </c>
      <c r="K8371">
        <v>5</v>
      </c>
      <c r="L8371">
        <v>3</v>
      </c>
      <c r="M8371">
        <v>0</v>
      </c>
      <c r="Q8371">
        <v>82</v>
      </c>
      <c r="R8371">
        <v>4.32</v>
      </c>
      <c r="X8371">
        <v>26</v>
      </c>
      <c r="Y8371">
        <v>0</v>
      </c>
      <c r="Z8371">
        <v>225</v>
      </c>
      <c r="AA8371">
        <f t="shared" si="260"/>
        <v>75</v>
      </c>
    </row>
    <row r="8372" spans="1:27" x14ac:dyDescent="0.25">
      <c r="A8372" t="s">
        <v>2573</v>
      </c>
      <c r="B8372">
        <v>1990</v>
      </c>
      <c r="C8372" t="str">
        <f t="shared" si="261"/>
        <v>Pre-Drug 1970-1991</v>
      </c>
      <c r="D8372" t="s">
        <v>19</v>
      </c>
      <c r="E8372">
        <v>341</v>
      </c>
      <c r="F8372">
        <v>39</v>
      </c>
      <c r="G8372">
        <v>9</v>
      </c>
      <c r="H8372">
        <v>51</v>
      </c>
      <c r="I8372">
        <v>66</v>
      </c>
      <c r="J8372">
        <v>3</v>
      </c>
      <c r="K8372">
        <v>3</v>
      </c>
      <c r="L8372">
        <v>0</v>
      </c>
      <c r="M8372">
        <v>0</v>
      </c>
      <c r="Q8372">
        <v>76</v>
      </c>
      <c r="R8372">
        <v>4.66</v>
      </c>
      <c r="X8372">
        <v>22</v>
      </c>
      <c r="Y8372">
        <v>0.27</v>
      </c>
      <c r="Z8372">
        <v>226</v>
      </c>
      <c r="AA8372">
        <f t="shared" si="260"/>
        <v>75.333333333333329</v>
      </c>
    </row>
    <row r="8373" spans="1:27" x14ac:dyDescent="0.25">
      <c r="A8373" t="s">
        <v>2043</v>
      </c>
      <c r="B8373">
        <v>1993</v>
      </c>
      <c r="C8373" t="str">
        <f t="shared" si="261"/>
        <v>Pre-Drug 1970-1991</v>
      </c>
      <c r="D8373" t="s">
        <v>19</v>
      </c>
      <c r="E8373">
        <v>341</v>
      </c>
      <c r="F8373">
        <v>32</v>
      </c>
      <c r="G8373">
        <v>2</v>
      </c>
      <c r="H8373">
        <v>29</v>
      </c>
      <c r="I8373">
        <v>58</v>
      </c>
      <c r="J8373">
        <v>2</v>
      </c>
      <c r="K8373">
        <v>4</v>
      </c>
      <c r="L8373">
        <v>6</v>
      </c>
      <c r="M8373">
        <v>2</v>
      </c>
      <c r="Q8373">
        <v>89</v>
      </c>
      <c r="R8373">
        <v>3.81</v>
      </c>
      <c r="X8373">
        <v>47</v>
      </c>
      <c r="Y8373">
        <v>0.28999999999999998</v>
      </c>
      <c r="Z8373">
        <v>227</v>
      </c>
      <c r="AA8373">
        <f t="shared" si="260"/>
        <v>75.666666666666671</v>
      </c>
    </row>
    <row r="8374" spans="1:27" x14ac:dyDescent="0.25">
      <c r="A8374" t="s">
        <v>727</v>
      </c>
      <c r="B8374">
        <v>2009</v>
      </c>
      <c r="C8374" t="str">
        <f t="shared" si="261"/>
        <v>Post Drug Era 2007-2012</v>
      </c>
      <c r="D8374" t="s">
        <v>18</v>
      </c>
      <c r="E8374">
        <v>341</v>
      </c>
      <c r="F8374">
        <v>42</v>
      </c>
      <c r="G8374">
        <v>3</v>
      </c>
      <c r="H8374">
        <v>33</v>
      </c>
      <c r="I8374">
        <v>43</v>
      </c>
      <c r="J8374">
        <v>3</v>
      </c>
      <c r="K8374">
        <v>4</v>
      </c>
      <c r="L8374">
        <v>2</v>
      </c>
      <c r="M8374">
        <v>0</v>
      </c>
      <c r="Q8374">
        <v>87</v>
      </c>
      <c r="R8374">
        <v>5</v>
      </c>
      <c r="X8374">
        <v>34</v>
      </c>
      <c r="Z8374">
        <v>227</v>
      </c>
      <c r="AA8374">
        <f t="shared" si="260"/>
        <v>75.666666666666671</v>
      </c>
    </row>
    <row r="8375" spans="1:27" x14ac:dyDescent="0.25">
      <c r="A8375" t="s">
        <v>2201</v>
      </c>
      <c r="B8375">
        <v>1999</v>
      </c>
      <c r="C8375" t="str">
        <f t="shared" si="261"/>
        <v>Drug Era 1992-2006</v>
      </c>
      <c r="D8375" t="s">
        <v>18</v>
      </c>
      <c r="E8375">
        <v>341</v>
      </c>
      <c r="F8375">
        <v>39</v>
      </c>
      <c r="G8375">
        <v>3</v>
      </c>
      <c r="H8375">
        <v>25</v>
      </c>
      <c r="I8375">
        <v>34</v>
      </c>
      <c r="J8375">
        <v>2</v>
      </c>
      <c r="K8375">
        <v>1</v>
      </c>
      <c r="L8375">
        <v>4</v>
      </c>
      <c r="M8375">
        <v>0</v>
      </c>
      <c r="Q8375">
        <v>87</v>
      </c>
      <c r="R8375">
        <v>4.5599999999999996</v>
      </c>
      <c r="X8375">
        <v>51</v>
      </c>
      <c r="Y8375">
        <v>0</v>
      </c>
      <c r="Z8375">
        <v>231</v>
      </c>
      <c r="AA8375">
        <f t="shared" si="260"/>
        <v>77</v>
      </c>
    </row>
    <row r="8376" spans="1:27" x14ac:dyDescent="0.25">
      <c r="A8376" t="s">
        <v>1731</v>
      </c>
      <c r="B8376">
        <v>2009</v>
      </c>
      <c r="C8376" t="str">
        <f t="shared" si="261"/>
        <v>Post Drug Era 2007-2012</v>
      </c>
      <c r="D8376" t="s">
        <v>18</v>
      </c>
      <c r="E8376">
        <v>341</v>
      </c>
      <c r="F8376">
        <v>38</v>
      </c>
      <c r="G8376">
        <v>14</v>
      </c>
      <c r="H8376">
        <v>24</v>
      </c>
      <c r="I8376">
        <v>37</v>
      </c>
      <c r="J8376">
        <v>4</v>
      </c>
      <c r="K8376">
        <v>0</v>
      </c>
      <c r="L8376">
        <v>6</v>
      </c>
      <c r="M8376">
        <v>0</v>
      </c>
      <c r="Q8376">
        <v>85</v>
      </c>
      <c r="R8376">
        <v>4.4400000000000004</v>
      </c>
      <c r="X8376">
        <v>38</v>
      </c>
      <c r="Z8376">
        <v>231</v>
      </c>
      <c r="AA8376">
        <f t="shared" si="260"/>
        <v>77</v>
      </c>
    </row>
    <row r="8377" spans="1:27" x14ac:dyDescent="0.25">
      <c r="A8377" t="s">
        <v>1604</v>
      </c>
      <c r="B8377">
        <v>1993</v>
      </c>
      <c r="C8377" t="str">
        <f t="shared" si="261"/>
        <v>Pre-Drug 1970-1991</v>
      </c>
      <c r="D8377" t="s">
        <v>18</v>
      </c>
      <c r="E8377">
        <v>341</v>
      </c>
      <c r="F8377">
        <v>28</v>
      </c>
      <c r="G8377">
        <v>7</v>
      </c>
      <c r="H8377">
        <v>43</v>
      </c>
      <c r="I8377">
        <v>65</v>
      </c>
      <c r="J8377">
        <v>6</v>
      </c>
      <c r="K8377">
        <v>9</v>
      </c>
      <c r="L8377">
        <v>1</v>
      </c>
      <c r="M8377">
        <v>1</v>
      </c>
      <c r="Q8377">
        <v>68</v>
      </c>
      <c r="R8377">
        <v>3.26</v>
      </c>
      <c r="X8377">
        <v>40</v>
      </c>
      <c r="Y8377">
        <v>0.23</v>
      </c>
      <c r="Z8377">
        <v>232</v>
      </c>
      <c r="AA8377">
        <f t="shared" si="260"/>
        <v>77.333333333333329</v>
      </c>
    </row>
    <row r="8378" spans="1:27" x14ac:dyDescent="0.25">
      <c r="A8378" t="s">
        <v>1076</v>
      </c>
      <c r="B8378">
        <v>1996</v>
      </c>
      <c r="C8378" t="str">
        <f t="shared" si="261"/>
        <v>Pre-Drug 1970-1991</v>
      </c>
      <c r="D8378" t="s">
        <v>19</v>
      </c>
      <c r="E8378">
        <v>341</v>
      </c>
      <c r="F8378">
        <v>33</v>
      </c>
      <c r="G8378">
        <v>8</v>
      </c>
      <c r="H8378">
        <v>34</v>
      </c>
      <c r="I8378">
        <v>57</v>
      </c>
      <c r="J8378">
        <v>3</v>
      </c>
      <c r="K8378">
        <v>5</v>
      </c>
      <c r="L8378">
        <v>3</v>
      </c>
      <c r="M8378">
        <v>0</v>
      </c>
      <c r="Q8378">
        <v>85</v>
      </c>
      <c r="R8378">
        <v>3.84</v>
      </c>
      <c r="X8378">
        <v>42</v>
      </c>
      <c r="Y8378">
        <v>0.24</v>
      </c>
      <c r="Z8378">
        <v>232</v>
      </c>
      <c r="AA8378">
        <f t="shared" si="260"/>
        <v>77.333333333333329</v>
      </c>
    </row>
    <row r="8379" spans="1:27" x14ac:dyDescent="0.25">
      <c r="A8379" t="s">
        <v>1617</v>
      </c>
      <c r="B8379">
        <v>1973</v>
      </c>
      <c r="C8379" t="str">
        <f t="shared" si="261"/>
        <v>Pre-Drug 1970-1991</v>
      </c>
      <c r="D8379" t="s">
        <v>19</v>
      </c>
      <c r="E8379">
        <v>341</v>
      </c>
      <c r="F8379">
        <v>32</v>
      </c>
      <c r="G8379">
        <v>8</v>
      </c>
      <c r="H8379">
        <v>28</v>
      </c>
      <c r="I8379">
        <v>33</v>
      </c>
      <c r="J8379">
        <v>2</v>
      </c>
      <c r="K8379">
        <v>6</v>
      </c>
      <c r="L8379">
        <v>3</v>
      </c>
      <c r="M8379">
        <v>0</v>
      </c>
      <c r="Q8379">
        <v>89</v>
      </c>
      <c r="R8379">
        <v>3.69</v>
      </c>
      <c r="X8379">
        <v>52</v>
      </c>
      <c r="Y8379">
        <v>0.28999999999999998</v>
      </c>
      <c r="Z8379">
        <v>234</v>
      </c>
      <c r="AA8379">
        <f t="shared" si="260"/>
        <v>78</v>
      </c>
    </row>
    <row r="8380" spans="1:27" x14ac:dyDescent="0.25">
      <c r="A8380" t="s">
        <v>1064</v>
      </c>
      <c r="B8380">
        <v>2006</v>
      </c>
      <c r="C8380" t="str">
        <f t="shared" si="261"/>
        <v>Drug Era 1992-2006</v>
      </c>
      <c r="D8380" t="s">
        <v>19</v>
      </c>
      <c r="E8380">
        <v>341</v>
      </c>
      <c r="F8380">
        <v>36</v>
      </c>
      <c r="G8380">
        <v>10</v>
      </c>
      <c r="H8380">
        <v>21</v>
      </c>
      <c r="I8380">
        <v>71</v>
      </c>
      <c r="J8380">
        <v>0</v>
      </c>
      <c r="K8380">
        <v>6</v>
      </c>
      <c r="L8380">
        <v>2</v>
      </c>
      <c r="M8380">
        <v>0</v>
      </c>
      <c r="Q8380">
        <v>88</v>
      </c>
      <c r="R8380">
        <v>4.1399999999999997</v>
      </c>
      <c r="X8380">
        <v>39</v>
      </c>
      <c r="Z8380">
        <v>235</v>
      </c>
      <c r="AA8380">
        <f t="shared" si="260"/>
        <v>78.333333333333329</v>
      </c>
    </row>
    <row r="8381" spans="1:27" x14ac:dyDescent="0.25">
      <c r="A8381" t="s">
        <v>1186</v>
      </c>
      <c r="B8381">
        <v>1980</v>
      </c>
      <c r="C8381" t="str">
        <f t="shared" si="261"/>
        <v>Pre-Drug 1970-1991</v>
      </c>
      <c r="D8381" t="s">
        <v>19</v>
      </c>
      <c r="E8381">
        <v>341</v>
      </c>
      <c r="F8381">
        <v>34</v>
      </c>
      <c r="G8381">
        <v>9</v>
      </c>
      <c r="H8381">
        <v>35</v>
      </c>
      <c r="I8381">
        <v>42</v>
      </c>
      <c r="J8381">
        <v>12</v>
      </c>
      <c r="K8381">
        <v>1</v>
      </c>
      <c r="L8381">
        <v>5</v>
      </c>
      <c r="M8381">
        <v>1</v>
      </c>
      <c r="Q8381">
        <v>75</v>
      </c>
      <c r="R8381">
        <v>3.89</v>
      </c>
      <c r="X8381">
        <v>52</v>
      </c>
      <c r="Y8381">
        <v>0.25</v>
      </c>
      <c r="Z8381">
        <v>236</v>
      </c>
      <c r="AA8381">
        <f t="shared" si="260"/>
        <v>78.666666666666671</v>
      </c>
    </row>
    <row r="8382" spans="1:27" x14ac:dyDescent="0.25">
      <c r="A8382" t="s">
        <v>2025</v>
      </c>
      <c r="B8382">
        <v>1988</v>
      </c>
      <c r="C8382" t="str">
        <f t="shared" si="261"/>
        <v>Pre-Drug 1970-1991</v>
      </c>
      <c r="D8382" t="s">
        <v>18</v>
      </c>
      <c r="E8382">
        <v>341</v>
      </c>
      <c r="F8382">
        <v>27</v>
      </c>
      <c r="G8382">
        <v>9</v>
      </c>
      <c r="H8382">
        <v>34</v>
      </c>
      <c r="I8382">
        <v>27</v>
      </c>
      <c r="J8382">
        <v>2</v>
      </c>
      <c r="K8382">
        <v>1</v>
      </c>
      <c r="L8382">
        <v>3</v>
      </c>
      <c r="M8382">
        <v>1</v>
      </c>
      <c r="Q8382">
        <v>72</v>
      </c>
      <c r="R8382">
        <v>3.04</v>
      </c>
      <c r="X8382">
        <v>42</v>
      </c>
      <c r="Y8382">
        <v>0.23</v>
      </c>
      <c r="Z8382">
        <v>240</v>
      </c>
      <c r="AA8382">
        <f t="shared" si="260"/>
        <v>80</v>
      </c>
    </row>
    <row r="8383" spans="1:27" x14ac:dyDescent="0.25">
      <c r="A8383" t="s">
        <v>642</v>
      </c>
      <c r="B8383">
        <v>1990</v>
      </c>
      <c r="C8383" t="str">
        <f t="shared" si="261"/>
        <v>Pre-Drug 1970-1991</v>
      </c>
      <c r="D8383" t="s">
        <v>19</v>
      </c>
      <c r="E8383">
        <v>341</v>
      </c>
      <c r="F8383">
        <v>37</v>
      </c>
      <c r="G8383">
        <v>7</v>
      </c>
      <c r="H8383">
        <v>23</v>
      </c>
      <c r="I8383">
        <v>54</v>
      </c>
      <c r="J8383">
        <v>3</v>
      </c>
      <c r="K8383">
        <v>1</v>
      </c>
      <c r="L8383">
        <v>3</v>
      </c>
      <c r="M8383">
        <v>0</v>
      </c>
      <c r="Q8383">
        <v>79</v>
      </c>
      <c r="R8383">
        <v>4.16</v>
      </c>
      <c r="X8383">
        <v>47</v>
      </c>
      <c r="Y8383">
        <v>0.25</v>
      </c>
      <c r="Z8383">
        <v>240</v>
      </c>
      <c r="AA8383">
        <f t="shared" si="260"/>
        <v>80</v>
      </c>
    </row>
    <row r="8384" spans="1:27" x14ac:dyDescent="0.25">
      <c r="A8384" t="s">
        <v>2204</v>
      </c>
      <c r="B8384">
        <v>2000</v>
      </c>
      <c r="C8384" t="str">
        <f t="shared" si="261"/>
        <v>Drug Era 1992-2006</v>
      </c>
      <c r="D8384" t="s">
        <v>19</v>
      </c>
      <c r="E8384">
        <v>341</v>
      </c>
      <c r="F8384">
        <v>38</v>
      </c>
      <c r="G8384">
        <v>8</v>
      </c>
      <c r="H8384">
        <v>23</v>
      </c>
      <c r="I8384">
        <v>31</v>
      </c>
      <c r="J8384">
        <v>6</v>
      </c>
      <c r="K8384">
        <v>3</v>
      </c>
      <c r="L8384">
        <v>3</v>
      </c>
      <c r="M8384">
        <v>0</v>
      </c>
      <c r="Q8384">
        <v>86</v>
      </c>
      <c r="R8384">
        <v>4.22</v>
      </c>
      <c r="X8384">
        <v>28</v>
      </c>
      <c r="Y8384">
        <v>0</v>
      </c>
      <c r="Z8384">
        <v>243</v>
      </c>
      <c r="AA8384">
        <f t="shared" si="260"/>
        <v>81</v>
      </c>
    </row>
    <row r="8385" spans="1:27" x14ac:dyDescent="0.25">
      <c r="A8385" t="s">
        <v>2832</v>
      </c>
      <c r="B8385">
        <v>1975</v>
      </c>
      <c r="C8385" t="str">
        <f t="shared" si="261"/>
        <v>Pre-Drug 1970-1991</v>
      </c>
      <c r="D8385" t="s">
        <v>19</v>
      </c>
      <c r="E8385">
        <v>341</v>
      </c>
      <c r="F8385">
        <v>28</v>
      </c>
      <c r="G8385">
        <v>2</v>
      </c>
      <c r="H8385">
        <v>34</v>
      </c>
      <c r="I8385">
        <v>46</v>
      </c>
      <c r="J8385">
        <v>6</v>
      </c>
      <c r="K8385">
        <v>1</v>
      </c>
      <c r="L8385">
        <v>3</v>
      </c>
      <c r="M8385">
        <v>1</v>
      </c>
      <c r="Q8385">
        <v>72</v>
      </c>
      <c r="R8385">
        <v>3.1</v>
      </c>
      <c r="X8385">
        <v>42</v>
      </c>
      <c r="Y8385">
        <v>0.23</v>
      </c>
      <c r="Z8385">
        <v>244</v>
      </c>
      <c r="AA8385">
        <f t="shared" si="260"/>
        <v>81.333333333333329</v>
      </c>
    </row>
    <row r="8386" spans="1:27" x14ac:dyDescent="0.25">
      <c r="A8386" t="s">
        <v>1552</v>
      </c>
      <c r="B8386">
        <v>1977</v>
      </c>
      <c r="C8386" t="str">
        <f t="shared" si="261"/>
        <v>Pre-Drug 1970-1991</v>
      </c>
      <c r="D8386" t="s">
        <v>19</v>
      </c>
      <c r="E8386">
        <v>341</v>
      </c>
      <c r="F8386">
        <v>28</v>
      </c>
      <c r="G8386">
        <v>8</v>
      </c>
      <c r="H8386">
        <v>37</v>
      </c>
      <c r="I8386">
        <v>61</v>
      </c>
      <c r="J8386">
        <v>8</v>
      </c>
      <c r="K8386">
        <v>0</v>
      </c>
      <c r="L8386">
        <v>2</v>
      </c>
      <c r="M8386">
        <v>0</v>
      </c>
      <c r="Q8386">
        <v>64</v>
      </c>
      <c r="R8386">
        <v>3.1</v>
      </c>
      <c r="X8386">
        <v>33</v>
      </c>
      <c r="Y8386">
        <v>0.21</v>
      </c>
      <c r="Z8386">
        <v>244</v>
      </c>
      <c r="AA8386">
        <f t="shared" ref="AA8386:AA8449" si="262">Z8386/3</f>
        <v>81.333333333333329</v>
      </c>
    </row>
    <row r="8387" spans="1:27" x14ac:dyDescent="0.25">
      <c r="A8387" t="s">
        <v>517</v>
      </c>
      <c r="B8387">
        <v>1992</v>
      </c>
      <c r="C8387" t="str">
        <f t="shared" ref="C8387:C8450" si="263">IF(B8387&lt;1997,"Pre-Drug 1970-1991",IF(B8387&lt;=2006,"Drug Era 1992-2006","Post Drug Era 2007-2012"))</f>
        <v>Pre-Drug 1970-1991</v>
      </c>
      <c r="D8387" t="s">
        <v>18</v>
      </c>
      <c r="E8387">
        <v>341</v>
      </c>
      <c r="F8387">
        <v>27</v>
      </c>
      <c r="G8387">
        <v>7</v>
      </c>
      <c r="H8387">
        <v>26</v>
      </c>
      <c r="I8387">
        <v>90</v>
      </c>
      <c r="J8387">
        <v>4</v>
      </c>
      <c r="K8387">
        <v>8</v>
      </c>
      <c r="L8387">
        <v>3</v>
      </c>
      <c r="M8387">
        <v>0</v>
      </c>
      <c r="Q8387">
        <v>79</v>
      </c>
      <c r="R8387">
        <v>2.99</v>
      </c>
      <c r="X8387">
        <v>35</v>
      </c>
      <c r="Y8387">
        <v>0.26</v>
      </c>
      <c r="Z8387">
        <v>244</v>
      </c>
      <c r="AA8387">
        <f t="shared" si="262"/>
        <v>81.333333333333329</v>
      </c>
    </row>
    <row r="8388" spans="1:27" x14ac:dyDescent="0.25">
      <c r="A8388" t="s">
        <v>115</v>
      </c>
      <c r="B8388">
        <v>1992</v>
      </c>
      <c r="C8388" t="str">
        <f t="shared" si="263"/>
        <v>Pre-Drug 1970-1991</v>
      </c>
      <c r="D8388" t="s">
        <v>18</v>
      </c>
      <c r="E8388">
        <v>341</v>
      </c>
      <c r="F8388">
        <v>18</v>
      </c>
      <c r="G8388">
        <v>1</v>
      </c>
      <c r="H8388">
        <v>20</v>
      </c>
      <c r="I8388">
        <v>43</v>
      </c>
      <c r="J8388">
        <v>4</v>
      </c>
      <c r="K8388">
        <v>1</v>
      </c>
      <c r="L8388">
        <v>2</v>
      </c>
      <c r="M8388">
        <v>0</v>
      </c>
      <c r="Q8388">
        <v>80</v>
      </c>
      <c r="R8388">
        <v>1.98</v>
      </c>
      <c r="X8388">
        <v>43</v>
      </c>
      <c r="Y8388">
        <v>0.25</v>
      </c>
      <c r="Z8388">
        <v>246</v>
      </c>
      <c r="AA8388">
        <f t="shared" si="262"/>
        <v>82</v>
      </c>
    </row>
    <row r="8389" spans="1:27" x14ac:dyDescent="0.25">
      <c r="A8389" t="s">
        <v>1550</v>
      </c>
      <c r="B8389">
        <v>1987</v>
      </c>
      <c r="C8389" t="str">
        <f t="shared" si="263"/>
        <v>Pre-Drug 1970-1991</v>
      </c>
      <c r="D8389" t="s">
        <v>19</v>
      </c>
      <c r="E8389">
        <v>341</v>
      </c>
      <c r="F8389">
        <v>27</v>
      </c>
      <c r="G8389">
        <v>7</v>
      </c>
      <c r="H8389">
        <v>31</v>
      </c>
      <c r="I8389">
        <v>43</v>
      </c>
      <c r="J8389">
        <v>0</v>
      </c>
      <c r="K8389">
        <v>3</v>
      </c>
      <c r="L8389">
        <v>1</v>
      </c>
      <c r="M8389">
        <v>0</v>
      </c>
      <c r="Q8389">
        <v>69</v>
      </c>
      <c r="R8389">
        <v>2.94</v>
      </c>
      <c r="X8389">
        <v>19</v>
      </c>
      <c r="Y8389">
        <v>0.22</v>
      </c>
      <c r="Z8389">
        <v>248</v>
      </c>
      <c r="AA8389">
        <f t="shared" si="262"/>
        <v>82.666666666666671</v>
      </c>
    </row>
    <row r="8390" spans="1:27" x14ac:dyDescent="0.25">
      <c r="A8390" t="s">
        <v>2749</v>
      </c>
      <c r="B8390">
        <v>1988</v>
      </c>
      <c r="C8390" t="str">
        <f t="shared" si="263"/>
        <v>Pre-Drug 1970-1991</v>
      </c>
      <c r="D8390" t="s">
        <v>19</v>
      </c>
      <c r="E8390">
        <v>341</v>
      </c>
      <c r="F8390">
        <v>36</v>
      </c>
      <c r="G8390">
        <v>8</v>
      </c>
      <c r="H8390">
        <v>25</v>
      </c>
      <c r="I8390">
        <v>23</v>
      </c>
      <c r="J8390">
        <v>1</v>
      </c>
      <c r="K8390">
        <v>4</v>
      </c>
      <c r="L8390">
        <v>0</v>
      </c>
      <c r="M8390">
        <v>3</v>
      </c>
      <c r="Q8390">
        <v>86</v>
      </c>
      <c r="R8390">
        <v>3.92</v>
      </c>
      <c r="X8390">
        <v>28</v>
      </c>
      <c r="Y8390">
        <v>0.27</v>
      </c>
      <c r="Z8390">
        <v>248</v>
      </c>
      <c r="AA8390">
        <f t="shared" si="262"/>
        <v>82.666666666666671</v>
      </c>
    </row>
    <row r="8391" spans="1:27" x14ac:dyDescent="0.25">
      <c r="A8391" t="s">
        <v>2269</v>
      </c>
      <c r="B8391">
        <v>2001</v>
      </c>
      <c r="C8391" t="str">
        <f t="shared" si="263"/>
        <v>Drug Era 1992-2006</v>
      </c>
      <c r="D8391" t="s">
        <v>19</v>
      </c>
      <c r="E8391">
        <v>341</v>
      </c>
      <c r="F8391">
        <v>28</v>
      </c>
      <c r="G8391">
        <v>6</v>
      </c>
      <c r="H8391">
        <v>12</v>
      </c>
      <c r="I8391">
        <v>58</v>
      </c>
      <c r="J8391">
        <v>7</v>
      </c>
      <c r="K8391">
        <v>0</v>
      </c>
      <c r="L8391">
        <v>6</v>
      </c>
      <c r="M8391">
        <v>0</v>
      </c>
      <c r="Q8391">
        <v>86</v>
      </c>
      <c r="R8391">
        <v>3.04</v>
      </c>
      <c r="X8391">
        <v>28</v>
      </c>
      <c r="Z8391">
        <v>249</v>
      </c>
      <c r="AA8391">
        <f t="shared" si="262"/>
        <v>83</v>
      </c>
    </row>
    <row r="8392" spans="1:27" x14ac:dyDescent="0.25">
      <c r="A8392" t="s">
        <v>2429</v>
      </c>
      <c r="B8392">
        <v>1994</v>
      </c>
      <c r="C8392" t="str">
        <f t="shared" si="263"/>
        <v>Pre-Drug 1970-1991</v>
      </c>
      <c r="D8392" t="s">
        <v>18</v>
      </c>
      <c r="E8392">
        <v>341</v>
      </c>
      <c r="F8392">
        <v>31</v>
      </c>
      <c r="G8392">
        <v>11</v>
      </c>
      <c r="H8392">
        <v>21</v>
      </c>
      <c r="I8392">
        <v>84</v>
      </c>
      <c r="J8392">
        <v>0</v>
      </c>
      <c r="K8392">
        <v>3</v>
      </c>
      <c r="L8392">
        <v>4</v>
      </c>
      <c r="M8392">
        <v>0</v>
      </c>
      <c r="Q8392">
        <v>71</v>
      </c>
      <c r="R8392">
        <v>3.32</v>
      </c>
      <c r="X8392">
        <v>42</v>
      </c>
      <c r="Y8392">
        <v>0.22</v>
      </c>
      <c r="Z8392">
        <v>252</v>
      </c>
      <c r="AA8392">
        <f t="shared" si="262"/>
        <v>84</v>
      </c>
    </row>
    <row r="8393" spans="1:27" x14ac:dyDescent="0.25">
      <c r="A8393" t="s">
        <v>795</v>
      </c>
      <c r="B8393">
        <v>2005</v>
      </c>
      <c r="C8393" t="str">
        <f t="shared" si="263"/>
        <v>Drug Era 1992-2006</v>
      </c>
      <c r="D8393" t="s">
        <v>18</v>
      </c>
      <c r="E8393">
        <v>341</v>
      </c>
      <c r="F8393">
        <v>17</v>
      </c>
      <c r="G8393">
        <v>3</v>
      </c>
      <c r="H8393">
        <v>23</v>
      </c>
      <c r="I8393">
        <v>58</v>
      </c>
      <c r="J8393">
        <v>2</v>
      </c>
      <c r="K8393">
        <v>1</v>
      </c>
      <c r="L8393">
        <v>2</v>
      </c>
      <c r="M8393">
        <v>0</v>
      </c>
      <c r="Q8393">
        <v>79</v>
      </c>
      <c r="R8393">
        <v>1.81</v>
      </c>
      <c r="X8393">
        <v>26</v>
      </c>
      <c r="Z8393">
        <v>254</v>
      </c>
      <c r="AA8393">
        <f t="shared" si="262"/>
        <v>84.666666666666671</v>
      </c>
    </row>
    <row r="8394" spans="1:27" x14ac:dyDescent="0.25">
      <c r="A8394" t="s">
        <v>1886</v>
      </c>
      <c r="B8394">
        <v>1976</v>
      </c>
      <c r="C8394" t="str">
        <f t="shared" si="263"/>
        <v>Pre-Drug 1970-1991</v>
      </c>
      <c r="D8394" t="s">
        <v>19</v>
      </c>
      <c r="E8394">
        <v>341</v>
      </c>
      <c r="F8394">
        <v>22</v>
      </c>
      <c r="G8394">
        <v>3</v>
      </c>
      <c r="H8394">
        <v>25</v>
      </c>
      <c r="I8394">
        <v>38</v>
      </c>
      <c r="J8394">
        <v>8</v>
      </c>
      <c r="K8394">
        <v>3</v>
      </c>
      <c r="L8394">
        <v>3</v>
      </c>
      <c r="M8394">
        <v>0</v>
      </c>
      <c r="Q8394">
        <v>73</v>
      </c>
      <c r="R8394">
        <v>2.3199999999999998</v>
      </c>
      <c r="X8394">
        <v>46</v>
      </c>
      <c r="Y8394">
        <v>0.23</v>
      </c>
      <c r="Z8394">
        <v>256</v>
      </c>
      <c r="AA8394">
        <f t="shared" si="262"/>
        <v>85.333333333333329</v>
      </c>
    </row>
    <row r="8395" spans="1:27" x14ac:dyDescent="0.25">
      <c r="A8395" t="s">
        <v>2461</v>
      </c>
      <c r="B8395">
        <v>1993</v>
      </c>
      <c r="C8395" t="str">
        <f t="shared" si="263"/>
        <v>Pre-Drug 1970-1991</v>
      </c>
      <c r="D8395" t="s">
        <v>18</v>
      </c>
      <c r="E8395">
        <v>341</v>
      </c>
      <c r="F8395">
        <v>26</v>
      </c>
      <c r="G8395">
        <v>5</v>
      </c>
      <c r="H8395">
        <v>18</v>
      </c>
      <c r="I8395">
        <v>31</v>
      </c>
      <c r="J8395">
        <v>1</v>
      </c>
      <c r="K8395">
        <v>0</v>
      </c>
      <c r="L8395">
        <v>0</v>
      </c>
      <c r="M8395">
        <v>0</v>
      </c>
      <c r="Q8395">
        <v>85</v>
      </c>
      <c r="R8395">
        <v>2.73</v>
      </c>
      <c r="X8395">
        <v>30</v>
      </c>
      <c r="Y8395">
        <v>0.26</v>
      </c>
      <c r="Z8395">
        <v>257</v>
      </c>
      <c r="AA8395">
        <f t="shared" si="262"/>
        <v>85.666666666666671</v>
      </c>
    </row>
    <row r="8396" spans="1:27" x14ac:dyDescent="0.25">
      <c r="A8396" t="s">
        <v>2157</v>
      </c>
      <c r="B8396">
        <v>2007</v>
      </c>
      <c r="C8396" t="str">
        <f t="shared" si="263"/>
        <v>Post Drug Era 2007-2012</v>
      </c>
      <c r="D8396" t="s">
        <v>18</v>
      </c>
      <c r="E8396">
        <v>342</v>
      </c>
      <c r="F8396">
        <v>45</v>
      </c>
      <c r="G8396">
        <v>6</v>
      </c>
      <c r="H8396">
        <v>39</v>
      </c>
      <c r="I8396">
        <v>45</v>
      </c>
      <c r="J8396">
        <v>1</v>
      </c>
      <c r="K8396">
        <v>3</v>
      </c>
      <c r="L8396">
        <v>9</v>
      </c>
      <c r="M8396">
        <v>0</v>
      </c>
      <c r="Q8396">
        <v>85</v>
      </c>
      <c r="R8396">
        <v>5.57</v>
      </c>
      <c r="X8396">
        <v>28</v>
      </c>
      <c r="Z8396">
        <v>218</v>
      </c>
      <c r="AA8396">
        <f t="shared" si="262"/>
        <v>72.666666666666671</v>
      </c>
    </row>
    <row r="8397" spans="1:27" x14ac:dyDescent="0.25">
      <c r="A8397" t="s">
        <v>2455</v>
      </c>
      <c r="B8397">
        <v>2012</v>
      </c>
      <c r="C8397" t="str">
        <f t="shared" si="263"/>
        <v>Post Drug Era 2007-2012</v>
      </c>
      <c r="D8397" t="s">
        <v>19</v>
      </c>
      <c r="E8397">
        <v>342</v>
      </c>
      <c r="F8397">
        <v>53</v>
      </c>
      <c r="G8397">
        <v>7</v>
      </c>
      <c r="H8397">
        <v>37</v>
      </c>
      <c r="I8397">
        <v>46</v>
      </c>
      <c r="J8397">
        <v>3</v>
      </c>
      <c r="K8397">
        <v>2</v>
      </c>
      <c r="L8397">
        <v>5</v>
      </c>
      <c r="M8397">
        <v>1</v>
      </c>
      <c r="Q8397">
        <v>96</v>
      </c>
      <c r="R8397">
        <v>6.5</v>
      </c>
      <c r="X8397">
        <v>54</v>
      </c>
      <c r="Z8397">
        <v>220</v>
      </c>
      <c r="AA8397">
        <f t="shared" si="262"/>
        <v>73.333333333333329</v>
      </c>
    </row>
    <row r="8398" spans="1:27" x14ac:dyDescent="0.25">
      <c r="A8398" t="s">
        <v>1075</v>
      </c>
      <c r="B8398">
        <v>1980</v>
      </c>
      <c r="C8398" t="str">
        <f t="shared" si="263"/>
        <v>Pre-Drug 1970-1991</v>
      </c>
      <c r="D8398" t="s">
        <v>19</v>
      </c>
      <c r="E8398">
        <v>342</v>
      </c>
      <c r="F8398">
        <v>56</v>
      </c>
      <c r="G8398">
        <v>11</v>
      </c>
      <c r="H8398">
        <v>24</v>
      </c>
      <c r="I8398">
        <v>18</v>
      </c>
      <c r="J8398">
        <v>1</v>
      </c>
      <c r="K8398">
        <v>2</v>
      </c>
      <c r="L8398">
        <v>1</v>
      </c>
      <c r="M8398">
        <v>0</v>
      </c>
      <c r="Q8398">
        <v>103</v>
      </c>
      <c r="R8398">
        <v>6.75</v>
      </c>
      <c r="X8398">
        <v>40</v>
      </c>
      <c r="Y8398">
        <v>0.33</v>
      </c>
      <c r="Z8398">
        <v>224</v>
      </c>
      <c r="AA8398">
        <f t="shared" si="262"/>
        <v>74.666666666666671</v>
      </c>
    </row>
    <row r="8399" spans="1:27" x14ac:dyDescent="0.25">
      <c r="A8399" t="s">
        <v>718</v>
      </c>
      <c r="B8399">
        <v>2006</v>
      </c>
      <c r="C8399" t="str">
        <f t="shared" si="263"/>
        <v>Drug Era 1992-2006</v>
      </c>
      <c r="D8399" t="s">
        <v>18</v>
      </c>
      <c r="E8399">
        <v>342</v>
      </c>
      <c r="F8399">
        <v>40</v>
      </c>
      <c r="G8399">
        <v>5</v>
      </c>
      <c r="H8399">
        <v>36</v>
      </c>
      <c r="I8399">
        <v>67</v>
      </c>
      <c r="J8399">
        <v>3</v>
      </c>
      <c r="K8399">
        <v>6</v>
      </c>
      <c r="L8399">
        <v>3</v>
      </c>
      <c r="M8399">
        <v>0</v>
      </c>
      <c r="Q8399">
        <v>77</v>
      </c>
      <c r="R8399">
        <v>4.8</v>
      </c>
      <c r="X8399">
        <v>32</v>
      </c>
      <c r="Z8399">
        <v>225</v>
      </c>
      <c r="AA8399">
        <f t="shared" si="262"/>
        <v>75</v>
      </c>
    </row>
    <row r="8400" spans="1:27" x14ac:dyDescent="0.25">
      <c r="A8400" t="s">
        <v>1197</v>
      </c>
      <c r="B8400">
        <v>2006</v>
      </c>
      <c r="C8400" t="str">
        <f t="shared" si="263"/>
        <v>Drug Era 1992-2006</v>
      </c>
      <c r="D8400" t="s">
        <v>18</v>
      </c>
      <c r="E8400">
        <v>342</v>
      </c>
      <c r="F8400">
        <v>39</v>
      </c>
      <c r="G8400">
        <v>7</v>
      </c>
      <c r="H8400">
        <v>28</v>
      </c>
      <c r="I8400">
        <v>48</v>
      </c>
      <c r="J8400">
        <v>0</v>
      </c>
      <c r="K8400">
        <v>2</v>
      </c>
      <c r="L8400">
        <v>2</v>
      </c>
      <c r="M8400">
        <v>1</v>
      </c>
      <c r="Q8400">
        <v>92</v>
      </c>
      <c r="R8400">
        <v>4.68</v>
      </c>
      <c r="X8400">
        <v>36</v>
      </c>
      <c r="Z8400">
        <v>225</v>
      </c>
      <c r="AA8400">
        <f t="shared" si="262"/>
        <v>75</v>
      </c>
    </row>
    <row r="8401" spans="1:27" x14ac:dyDescent="0.25">
      <c r="A8401" t="s">
        <v>1206</v>
      </c>
      <c r="B8401">
        <v>2001</v>
      </c>
      <c r="C8401" t="str">
        <f t="shared" si="263"/>
        <v>Drug Era 1992-2006</v>
      </c>
      <c r="D8401" t="s">
        <v>19</v>
      </c>
      <c r="E8401">
        <v>342</v>
      </c>
      <c r="F8401">
        <v>51</v>
      </c>
      <c r="G8401">
        <v>14</v>
      </c>
      <c r="H8401">
        <v>45</v>
      </c>
      <c r="I8401">
        <v>57</v>
      </c>
      <c r="J8401">
        <v>2</v>
      </c>
      <c r="K8401">
        <v>5</v>
      </c>
      <c r="L8401">
        <v>3</v>
      </c>
      <c r="M8401">
        <v>0</v>
      </c>
      <c r="Q8401">
        <v>75</v>
      </c>
      <c r="R8401">
        <v>6.07</v>
      </c>
      <c r="X8401">
        <v>36</v>
      </c>
      <c r="Z8401">
        <v>227</v>
      </c>
      <c r="AA8401">
        <f t="shared" si="262"/>
        <v>75.666666666666671</v>
      </c>
    </row>
    <row r="8402" spans="1:27" x14ac:dyDescent="0.25">
      <c r="A8402" t="s">
        <v>2407</v>
      </c>
      <c r="B8402">
        <v>1973</v>
      </c>
      <c r="C8402" t="str">
        <f t="shared" si="263"/>
        <v>Pre-Drug 1970-1991</v>
      </c>
      <c r="D8402" t="s">
        <v>19</v>
      </c>
      <c r="E8402">
        <v>342</v>
      </c>
      <c r="F8402">
        <v>28</v>
      </c>
      <c r="G8402">
        <v>6</v>
      </c>
      <c r="H8402">
        <v>47</v>
      </c>
      <c r="I8402">
        <v>49</v>
      </c>
      <c r="J8402">
        <v>7</v>
      </c>
      <c r="K8402">
        <v>5</v>
      </c>
      <c r="L8402">
        <v>2</v>
      </c>
      <c r="M8402">
        <v>1</v>
      </c>
      <c r="Q8402">
        <v>71</v>
      </c>
      <c r="R8402">
        <v>3.3</v>
      </c>
      <c r="X8402">
        <v>47</v>
      </c>
      <c r="Y8402">
        <v>0.24</v>
      </c>
      <c r="Z8402">
        <v>229</v>
      </c>
      <c r="AA8402">
        <f t="shared" si="262"/>
        <v>76.333333333333329</v>
      </c>
    </row>
    <row r="8403" spans="1:27" x14ac:dyDescent="0.25">
      <c r="A8403" t="s">
        <v>385</v>
      </c>
      <c r="B8403">
        <v>2009</v>
      </c>
      <c r="C8403" t="str">
        <f t="shared" si="263"/>
        <v>Post Drug Era 2007-2012</v>
      </c>
      <c r="D8403" t="s">
        <v>18</v>
      </c>
      <c r="E8403">
        <v>342</v>
      </c>
      <c r="F8403">
        <v>55</v>
      </c>
      <c r="G8403">
        <v>12</v>
      </c>
      <c r="H8403">
        <v>29</v>
      </c>
      <c r="I8403">
        <v>64</v>
      </c>
      <c r="J8403">
        <v>0</v>
      </c>
      <c r="K8403">
        <v>6</v>
      </c>
      <c r="L8403">
        <v>3</v>
      </c>
      <c r="M8403">
        <v>0</v>
      </c>
      <c r="Q8403">
        <v>94</v>
      </c>
      <c r="R8403">
        <v>6.4</v>
      </c>
      <c r="X8403">
        <v>25</v>
      </c>
      <c r="Z8403">
        <v>232</v>
      </c>
      <c r="AA8403">
        <f t="shared" si="262"/>
        <v>77.333333333333329</v>
      </c>
    </row>
    <row r="8404" spans="1:27" x14ac:dyDescent="0.25">
      <c r="A8404" t="s">
        <v>1608</v>
      </c>
      <c r="B8404">
        <v>2007</v>
      </c>
      <c r="C8404" t="str">
        <f t="shared" si="263"/>
        <v>Post Drug Era 2007-2012</v>
      </c>
      <c r="D8404" t="s">
        <v>18</v>
      </c>
      <c r="E8404">
        <v>342</v>
      </c>
      <c r="F8404">
        <v>41</v>
      </c>
      <c r="G8404">
        <v>7</v>
      </c>
      <c r="H8404">
        <v>22</v>
      </c>
      <c r="I8404">
        <v>54</v>
      </c>
      <c r="J8404">
        <v>5</v>
      </c>
      <c r="K8404">
        <v>1</v>
      </c>
      <c r="L8404">
        <v>3</v>
      </c>
      <c r="M8404">
        <v>1</v>
      </c>
      <c r="Q8404">
        <v>91</v>
      </c>
      <c r="R8404">
        <v>4.7300000000000004</v>
      </c>
      <c r="X8404">
        <v>20</v>
      </c>
      <c r="Z8404">
        <v>234</v>
      </c>
      <c r="AA8404">
        <f t="shared" si="262"/>
        <v>78</v>
      </c>
    </row>
    <row r="8405" spans="1:27" x14ac:dyDescent="0.25">
      <c r="A8405" t="s">
        <v>2546</v>
      </c>
      <c r="B8405">
        <v>1989</v>
      </c>
      <c r="C8405" t="str">
        <f t="shared" si="263"/>
        <v>Pre-Drug 1970-1991</v>
      </c>
      <c r="D8405" t="s">
        <v>18</v>
      </c>
      <c r="E8405">
        <v>342</v>
      </c>
      <c r="F8405">
        <v>33</v>
      </c>
      <c r="G8405">
        <v>7</v>
      </c>
      <c r="H8405">
        <v>50</v>
      </c>
      <c r="I8405">
        <v>54</v>
      </c>
      <c r="J8405">
        <v>2</v>
      </c>
      <c r="K8405">
        <v>3</v>
      </c>
      <c r="L8405">
        <v>1</v>
      </c>
      <c r="M8405">
        <v>0</v>
      </c>
      <c r="Q8405">
        <v>60</v>
      </c>
      <c r="R8405">
        <v>3.78</v>
      </c>
      <c r="X8405">
        <v>40</v>
      </c>
      <c r="Y8405">
        <v>0.2</v>
      </c>
      <c r="Z8405">
        <v>236</v>
      </c>
      <c r="AA8405">
        <f t="shared" si="262"/>
        <v>78.666666666666671</v>
      </c>
    </row>
    <row r="8406" spans="1:27" x14ac:dyDescent="0.25">
      <c r="A8406" t="s">
        <v>2609</v>
      </c>
      <c r="B8406">
        <v>1981</v>
      </c>
      <c r="C8406" t="str">
        <f t="shared" si="263"/>
        <v>Pre-Drug 1970-1991</v>
      </c>
      <c r="D8406" t="s">
        <v>18</v>
      </c>
      <c r="E8406">
        <v>342</v>
      </c>
      <c r="F8406">
        <v>36</v>
      </c>
      <c r="G8406">
        <v>6</v>
      </c>
      <c r="H8406">
        <v>34</v>
      </c>
      <c r="I8406">
        <v>36</v>
      </c>
      <c r="J8406">
        <v>3</v>
      </c>
      <c r="K8406">
        <v>1</v>
      </c>
      <c r="L8406">
        <v>1</v>
      </c>
      <c r="M8406">
        <v>0</v>
      </c>
      <c r="Q8406">
        <v>78</v>
      </c>
      <c r="R8406">
        <v>4.08</v>
      </c>
      <c r="X8406">
        <v>42</v>
      </c>
      <c r="Y8406">
        <v>0.26</v>
      </c>
      <c r="Z8406">
        <v>238</v>
      </c>
      <c r="AA8406">
        <f t="shared" si="262"/>
        <v>79.333333333333329</v>
      </c>
    </row>
    <row r="8407" spans="1:27" x14ac:dyDescent="0.25">
      <c r="A8407" t="s">
        <v>845</v>
      </c>
      <c r="B8407">
        <v>1998</v>
      </c>
      <c r="C8407" t="str">
        <f t="shared" si="263"/>
        <v>Drug Era 1992-2006</v>
      </c>
      <c r="D8407" t="s">
        <v>19</v>
      </c>
      <c r="E8407">
        <v>342</v>
      </c>
      <c r="F8407">
        <v>33</v>
      </c>
      <c r="G8407">
        <v>5</v>
      </c>
      <c r="H8407">
        <v>35</v>
      </c>
      <c r="I8407">
        <v>72</v>
      </c>
      <c r="J8407">
        <v>0</v>
      </c>
      <c r="K8407">
        <v>0</v>
      </c>
      <c r="L8407">
        <v>0</v>
      </c>
      <c r="M8407">
        <v>0</v>
      </c>
      <c r="Q8407">
        <v>72</v>
      </c>
      <c r="R8407">
        <v>3.73</v>
      </c>
      <c r="X8407">
        <v>26</v>
      </c>
      <c r="Z8407">
        <v>239</v>
      </c>
      <c r="AA8407">
        <f t="shared" si="262"/>
        <v>79.666666666666671</v>
      </c>
    </row>
    <row r="8408" spans="1:27" x14ac:dyDescent="0.25">
      <c r="A8408" t="s">
        <v>1848</v>
      </c>
      <c r="B8408">
        <v>2007</v>
      </c>
      <c r="C8408" t="str">
        <f t="shared" si="263"/>
        <v>Post Drug Era 2007-2012</v>
      </c>
      <c r="D8408" t="s">
        <v>18</v>
      </c>
      <c r="E8408">
        <v>342</v>
      </c>
      <c r="F8408">
        <v>31</v>
      </c>
      <c r="G8408">
        <v>6</v>
      </c>
      <c r="H8408">
        <v>17</v>
      </c>
      <c r="I8408">
        <v>59</v>
      </c>
      <c r="J8408">
        <v>4</v>
      </c>
      <c r="K8408">
        <v>3</v>
      </c>
      <c r="L8408">
        <v>3</v>
      </c>
      <c r="M8408">
        <v>1</v>
      </c>
      <c r="Q8408">
        <v>94</v>
      </c>
      <c r="R8408">
        <v>3.5</v>
      </c>
      <c r="X8408">
        <v>24</v>
      </c>
      <c r="Z8408">
        <v>239</v>
      </c>
      <c r="AA8408">
        <f t="shared" si="262"/>
        <v>79.666666666666671</v>
      </c>
    </row>
    <row r="8409" spans="1:27" x14ac:dyDescent="0.25">
      <c r="A8409" t="s">
        <v>2249</v>
      </c>
      <c r="B8409">
        <v>1985</v>
      </c>
      <c r="C8409" t="str">
        <f t="shared" si="263"/>
        <v>Pre-Drug 1970-1991</v>
      </c>
      <c r="D8409" t="s">
        <v>18</v>
      </c>
      <c r="E8409">
        <v>342</v>
      </c>
      <c r="F8409">
        <v>24</v>
      </c>
      <c r="G8409">
        <v>2</v>
      </c>
      <c r="H8409">
        <v>45</v>
      </c>
      <c r="I8409">
        <v>42</v>
      </c>
      <c r="J8409">
        <v>8</v>
      </c>
      <c r="K8409">
        <v>1</v>
      </c>
      <c r="L8409">
        <v>1</v>
      </c>
      <c r="M8409">
        <v>0</v>
      </c>
      <c r="Q8409">
        <v>65</v>
      </c>
      <c r="R8409">
        <v>2.7</v>
      </c>
      <c r="X8409">
        <v>39</v>
      </c>
      <c r="Y8409">
        <v>0.22</v>
      </c>
      <c r="Z8409">
        <v>240</v>
      </c>
      <c r="AA8409">
        <f t="shared" si="262"/>
        <v>80</v>
      </c>
    </row>
    <row r="8410" spans="1:27" x14ac:dyDescent="0.25">
      <c r="A8410" t="s">
        <v>1792</v>
      </c>
      <c r="B8410">
        <v>1995</v>
      </c>
      <c r="C8410" t="str">
        <f t="shared" si="263"/>
        <v>Pre-Drug 1970-1991</v>
      </c>
      <c r="D8410" t="s">
        <v>19</v>
      </c>
      <c r="E8410">
        <v>342</v>
      </c>
      <c r="F8410">
        <v>37</v>
      </c>
      <c r="G8410">
        <v>10</v>
      </c>
      <c r="H8410">
        <v>38</v>
      </c>
      <c r="I8410">
        <v>62</v>
      </c>
      <c r="J8410">
        <v>3</v>
      </c>
      <c r="K8410">
        <v>4</v>
      </c>
      <c r="L8410">
        <v>3</v>
      </c>
      <c r="M8410">
        <v>2</v>
      </c>
      <c r="Q8410">
        <v>67</v>
      </c>
      <c r="R8410">
        <v>4.16</v>
      </c>
      <c r="X8410">
        <v>57</v>
      </c>
      <c r="Y8410">
        <v>0.22</v>
      </c>
      <c r="Z8410">
        <v>240</v>
      </c>
      <c r="AA8410">
        <f t="shared" si="262"/>
        <v>80</v>
      </c>
    </row>
    <row r="8411" spans="1:27" x14ac:dyDescent="0.25">
      <c r="A8411" t="s">
        <v>2506</v>
      </c>
      <c r="B8411">
        <v>2004</v>
      </c>
      <c r="C8411" t="str">
        <f t="shared" si="263"/>
        <v>Drug Era 1992-2006</v>
      </c>
      <c r="D8411" t="s">
        <v>18</v>
      </c>
      <c r="E8411">
        <v>342</v>
      </c>
      <c r="F8411">
        <v>30</v>
      </c>
      <c r="G8411">
        <v>9</v>
      </c>
      <c r="H8411">
        <v>27</v>
      </c>
      <c r="I8411">
        <v>44</v>
      </c>
      <c r="J8411">
        <v>2</v>
      </c>
      <c r="K8411">
        <v>6</v>
      </c>
      <c r="L8411">
        <v>6</v>
      </c>
      <c r="M8411">
        <v>0</v>
      </c>
      <c r="Q8411">
        <v>81</v>
      </c>
      <c r="R8411">
        <v>3.38</v>
      </c>
      <c r="X8411">
        <v>26</v>
      </c>
      <c r="Y8411">
        <v>0.26</v>
      </c>
      <c r="Z8411">
        <v>240</v>
      </c>
      <c r="AA8411">
        <f t="shared" si="262"/>
        <v>80</v>
      </c>
    </row>
    <row r="8412" spans="1:27" x14ac:dyDescent="0.25">
      <c r="A8412" t="s">
        <v>2716</v>
      </c>
      <c r="B8412">
        <v>2001</v>
      </c>
      <c r="C8412" t="str">
        <f t="shared" si="263"/>
        <v>Drug Era 1992-2006</v>
      </c>
      <c r="D8412" t="s">
        <v>19</v>
      </c>
      <c r="E8412">
        <v>342</v>
      </c>
      <c r="F8412">
        <v>23</v>
      </c>
      <c r="G8412">
        <v>4</v>
      </c>
      <c r="H8412">
        <v>29</v>
      </c>
      <c r="I8412">
        <v>78</v>
      </c>
      <c r="J8412">
        <v>9</v>
      </c>
      <c r="K8412">
        <v>3</v>
      </c>
      <c r="L8412">
        <v>4</v>
      </c>
      <c r="M8412">
        <v>1</v>
      </c>
      <c r="Q8412">
        <v>80</v>
      </c>
      <c r="R8412">
        <v>2.58</v>
      </c>
      <c r="X8412">
        <v>39</v>
      </c>
      <c r="Z8412">
        <v>241</v>
      </c>
      <c r="AA8412">
        <f t="shared" si="262"/>
        <v>80.333333333333329</v>
      </c>
    </row>
    <row r="8413" spans="1:27" x14ac:dyDescent="0.25">
      <c r="A8413" t="s">
        <v>2850</v>
      </c>
      <c r="B8413">
        <v>2005</v>
      </c>
      <c r="C8413" t="str">
        <f t="shared" si="263"/>
        <v>Drug Era 1992-2006</v>
      </c>
      <c r="D8413" t="s">
        <v>19</v>
      </c>
      <c r="E8413">
        <v>342</v>
      </c>
      <c r="F8413">
        <v>20</v>
      </c>
      <c r="G8413">
        <v>2</v>
      </c>
      <c r="H8413">
        <v>20</v>
      </c>
      <c r="I8413">
        <v>59</v>
      </c>
      <c r="J8413">
        <v>5</v>
      </c>
      <c r="K8413">
        <v>3</v>
      </c>
      <c r="L8413">
        <v>2</v>
      </c>
      <c r="M8413">
        <v>0</v>
      </c>
      <c r="Q8413">
        <v>86</v>
      </c>
      <c r="R8413">
        <v>2.2400000000000002</v>
      </c>
      <c r="X8413">
        <v>62</v>
      </c>
      <c r="Z8413">
        <v>241</v>
      </c>
      <c r="AA8413">
        <f t="shared" si="262"/>
        <v>80.333333333333329</v>
      </c>
    </row>
    <row r="8414" spans="1:27" x14ac:dyDescent="0.25">
      <c r="A8414" t="s">
        <v>207</v>
      </c>
      <c r="B8414">
        <v>2001</v>
      </c>
      <c r="C8414" t="str">
        <f t="shared" si="263"/>
        <v>Drug Era 1992-2006</v>
      </c>
      <c r="D8414" t="s">
        <v>19</v>
      </c>
      <c r="E8414">
        <v>342</v>
      </c>
      <c r="F8414">
        <v>35</v>
      </c>
      <c r="G8414">
        <v>15</v>
      </c>
      <c r="H8414">
        <v>28</v>
      </c>
      <c r="I8414">
        <v>63</v>
      </c>
      <c r="J8414">
        <v>6</v>
      </c>
      <c r="K8414">
        <v>5</v>
      </c>
      <c r="L8414">
        <v>3</v>
      </c>
      <c r="M8414">
        <v>1</v>
      </c>
      <c r="Q8414">
        <v>77</v>
      </c>
      <c r="R8414">
        <v>3.9</v>
      </c>
      <c r="X8414">
        <v>52</v>
      </c>
      <c r="Z8414">
        <v>242</v>
      </c>
      <c r="AA8414">
        <f t="shared" si="262"/>
        <v>80.666666666666671</v>
      </c>
    </row>
    <row r="8415" spans="1:27" x14ac:dyDescent="0.25">
      <c r="A8415" t="s">
        <v>2476</v>
      </c>
      <c r="B8415">
        <v>1978</v>
      </c>
      <c r="C8415" t="str">
        <f t="shared" si="263"/>
        <v>Pre-Drug 1970-1991</v>
      </c>
      <c r="D8415" t="s">
        <v>18</v>
      </c>
      <c r="E8415">
        <v>342</v>
      </c>
      <c r="F8415">
        <v>37</v>
      </c>
      <c r="G8415">
        <v>8</v>
      </c>
      <c r="H8415">
        <v>28</v>
      </c>
      <c r="I8415">
        <v>45</v>
      </c>
      <c r="J8415">
        <v>2</v>
      </c>
      <c r="K8415">
        <v>3</v>
      </c>
      <c r="L8415">
        <v>0</v>
      </c>
      <c r="M8415">
        <v>0</v>
      </c>
      <c r="Q8415">
        <v>78</v>
      </c>
      <c r="R8415">
        <v>4.1100000000000003</v>
      </c>
      <c r="X8415">
        <v>38</v>
      </c>
      <c r="Y8415">
        <v>0.25</v>
      </c>
      <c r="Z8415">
        <v>243</v>
      </c>
      <c r="AA8415">
        <f t="shared" si="262"/>
        <v>81</v>
      </c>
    </row>
    <row r="8416" spans="1:27" x14ac:dyDescent="0.25">
      <c r="A8416" t="s">
        <v>1625</v>
      </c>
      <c r="B8416">
        <v>1979</v>
      </c>
      <c r="C8416" t="str">
        <f t="shared" si="263"/>
        <v>Pre-Drug 1970-1991</v>
      </c>
      <c r="D8416" t="s">
        <v>18</v>
      </c>
      <c r="E8416">
        <v>342</v>
      </c>
      <c r="F8416">
        <v>20</v>
      </c>
      <c r="G8416">
        <v>2</v>
      </c>
      <c r="H8416">
        <v>39</v>
      </c>
      <c r="I8416">
        <v>67</v>
      </c>
      <c r="J8416">
        <v>5</v>
      </c>
      <c r="K8416">
        <v>7</v>
      </c>
      <c r="L8416">
        <v>0</v>
      </c>
      <c r="M8416">
        <v>0</v>
      </c>
      <c r="Q8416">
        <v>60</v>
      </c>
      <c r="R8416">
        <v>2.19</v>
      </c>
      <c r="X8416">
        <v>50</v>
      </c>
      <c r="Y8416">
        <v>0.2</v>
      </c>
      <c r="Z8416">
        <v>247</v>
      </c>
      <c r="AA8416">
        <f t="shared" si="262"/>
        <v>82.333333333333329</v>
      </c>
    </row>
    <row r="8417" spans="1:27" x14ac:dyDescent="0.25">
      <c r="A8417" t="s">
        <v>714</v>
      </c>
      <c r="B8417">
        <v>1995</v>
      </c>
      <c r="C8417" t="str">
        <f t="shared" si="263"/>
        <v>Pre-Drug 1970-1991</v>
      </c>
      <c r="D8417" t="s">
        <v>18</v>
      </c>
      <c r="E8417">
        <v>342</v>
      </c>
      <c r="F8417">
        <v>31</v>
      </c>
      <c r="G8417">
        <v>9</v>
      </c>
      <c r="H8417">
        <v>36</v>
      </c>
      <c r="I8417">
        <v>76</v>
      </c>
      <c r="J8417">
        <v>2</v>
      </c>
      <c r="K8417">
        <v>5</v>
      </c>
      <c r="L8417">
        <v>3</v>
      </c>
      <c r="M8417">
        <v>0</v>
      </c>
      <c r="Q8417">
        <v>63</v>
      </c>
      <c r="R8417">
        <v>3.39</v>
      </c>
      <c r="X8417">
        <v>13</v>
      </c>
      <c r="Y8417">
        <v>0.2</v>
      </c>
      <c r="Z8417">
        <v>247</v>
      </c>
      <c r="AA8417">
        <f t="shared" si="262"/>
        <v>82.333333333333329</v>
      </c>
    </row>
    <row r="8418" spans="1:27" x14ac:dyDescent="0.25">
      <c r="A8418" t="s">
        <v>654</v>
      </c>
      <c r="B8418">
        <v>2001</v>
      </c>
      <c r="C8418" t="str">
        <f t="shared" si="263"/>
        <v>Drug Era 1992-2006</v>
      </c>
      <c r="D8418" t="s">
        <v>18</v>
      </c>
      <c r="E8418">
        <v>342</v>
      </c>
      <c r="F8418">
        <v>38</v>
      </c>
      <c r="G8418">
        <v>11</v>
      </c>
      <c r="H8418">
        <v>24</v>
      </c>
      <c r="I8418">
        <v>75</v>
      </c>
      <c r="J8418">
        <v>4</v>
      </c>
      <c r="K8418">
        <v>0</v>
      </c>
      <c r="L8418">
        <v>9</v>
      </c>
      <c r="M8418">
        <v>1</v>
      </c>
      <c r="Q8418">
        <v>72</v>
      </c>
      <c r="R8418">
        <v>4.1500000000000004</v>
      </c>
      <c r="X8418">
        <v>43</v>
      </c>
      <c r="Z8418">
        <v>247</v>
      </c>
      <c r="AA8418">
        <f t="shared" si="262"/>
        <v>82.333333333333329</v>
      </c>
    </row>
    <row r="8419" spans="1:27" x14ac:dyDescent="0.25">
      <c r="A8419" t="s">
        <v>1532</v>
      </c>
      <c r="B8419">
        <v>1980</v>
      </c>
      <c r="C8419" t="str">
        <f t="shared" si="263"/>
        <v>Pre-Drug 1970-1991</v>
      </c>
      <c r="D8419" t="s">
        <v>18</v>
      </c>
      <c r="E8419">
        <v>342</v>
      </c>
      <c r="F8419">
        <v>26</v>
      </c>
      <c r="G8419">
        <v>4</v>
      </c>
      <c r="H8419">
        <v>43</v>
      </c>
      <c r="I8419">
        <v>66</v>
      </c>
      <c r="J8419">
        <v>5</v>
      </c>
      <c r="K8419">
        <v>2</v>
      </c>
      <c r="L8419">
        <v>0</v>
      </c>
      <c r="M8419">
        <v>0</v>
      </c>
      <c r="Q8419">
        <v>61</v>
      </c>
      <c r="R8419">
        <v>2.82</v>
      </c>
      <c r="X8419">
        <v>48</v>
      </c>
      <c r="Y8419">
        <v>0.21</v>
      </c>
      <c r="Z8419">
        <v>249</v>
      </c>
      <c r="AA8419">
        <f t="shared" si="262"/>
        <v>83</v>
      </c>
    </row>
    <row r="8420" spans="1:27" x14ac:dyDescent="0.25">
      <c r="A8420" t="s">
        <v>2093</v>
      </c>
      <c r="B8420">
        <v>1996</v>
      </c>
      <c r="C8420" t="str">
        <f t="shared" si="263"/>
        <v>Pre-Drug 1970-1991</v>
      </c>
      <c r="D8420" t="s">
        <v>18</v>
      </c>
      <c r="E8420">
        <v>342</v>
      </c>
      <c r="F8420">
        <v>28</v>
      </c>
      <c r="G8420">
        <v>6</v>
      </c>
      <c r="H8420">
        <v>32</v>
      </c>
      <c r="I8420">
        <v>85</v>
      </c>
      <c r="J8420">
        <v>12</v>
      </c>
      <c r="K8420">
        <v>3</v>
      </c>
      <c r="L8420">
        <v>2</v>
      </c>
      <c r="M8420">
        <v>2</v>
      </c>
      <c r="Q8420">
        <v>65</v>
      </c>
      <c r="R8420">
        <v>3</v>
      </c>
      <c r="X8420">
        <v>40</v>
      </c>
      <c r="Y8420">
        <v>0.19</v>
      </c>
      <c r="Z8420">
        <v>252</v>
      </c>
      <c r="AA8420">
        <f t="shared" si="262"/>
        <v>84</v>
      </c>
    </row>
    <row r="8421" spans="1:27" x14ac:dyDescent="0.25">
      <c r="A8421" t="s">
        <v>687</v>
      </c>
      <c r="B8421">
        <v>1986</v>
      </c>
      <c r="C8421" t="str">
        <f t="shared" si="263"/>
        <v>Pre-Drug 1970-1991</v>
      </c>
      <c r="D8421" t="s">
        <v>18</v>
      </c>
      <c r="E8421">
        <v>342</v>
      </c>
      <c r="F8421">
        <v>28</v>
      </c>
      <c r="G8421">
        <v>6</v>
      </c>
      <c r="H8421">
        <v>34</v>
      </c>
      <c r="I8421">
        <v>90</v>
      </c>
      <c r="J8421">
        <v>7</v>
      </c>
      <c r="K8421">
        <v>3</v>
      </c>
      <c r="L8421">
        <v>1</v>
      </c>
      <c r="M8421">
        <v>0</v>
      </c>
      <c r="Q8421">
        <v>63</v>
      </c>
      <c r="R8421">
        <v>2.99</v>
      </c>
      <c r="X8421">
        <v>24</v>
      </c>
      <c r="Y8421">
        <v>0.21</v>
      </c>
      <c r="Z8421">
        <v>253</v>
      </c>
      <c r="AA8421">
        <f t="shared" si="262"/>
        <v>84.333333333333329</v>
      </c>
    </row>
    <row r="8422" spans="1:27" x14ac:dyDescent="0.25">
      <c r="A8422" t="s">
        <v>470</v>
      </c>
      <c r="B8422">
        <v>1985</v>
      </c>
      <c r="C8422" t="str">
        <f t="shared" si="263"/>
        <v>Pre-Drug 1970-1991</v>
      </c>
      <c r="D8422" t="s">
        <v>18</v>
      </c>
      <c r="E8422">
        <v>342</v>
      </c>
      <c r="F8422">
        <v>20</v>
      </c>
      <c r="G8422">
        <v>6</v>
      </c>
      <c r="H8422">
        <v>38</v>
      </c>
      <c r="I8422">
        <v>87</v>
      </c>
      <c r="J8422">
        <v>3</v>
      </c>
      <c r="K8422">
        <v>1</v>
      </c>
      <c r="L8422">
        <v>2</v>
      </c>
      <c r="M8422">
        <v>0</v>
      </c>
      <c r="Q8422">
        <v>52</v>
      </c>
      <c r="R8422">
        <v>2.08</v>
      </c>
      <c r="X8422">
        <v>47</v>
      </c>
      <c r="Y8422">
        <v>0.17</v>
      </c>
      <c r="Z8422">
        <v>259</v>
      </c>
      <c r="AA8422">
        <f t="shared" si="262"/>
        <v>86.333333333333329</v>
      </c>
    </row>
    <row r="8423" spans="1:27" x14ac:dyDescent="0.25">
      <c r="A8423" t="s">
        <v>1044</v>
      </c>
      <c r="B8423">
        <v>2004</v>
      </c>
      <c r="C8423" t="str">
        <f t="shared" si="263"/>
        <v>Drug Era 1992-2006</v>
      </c>
      <c r="D8423" t="s">
        <v>19</v>
      </c>
      <c r="E8423">
        <v>342</v>
      </c>
      <c r="F8423">
        <v>22</v>
      </c>
      <c r="G8423">
        <v>5</v>
      </c>
      <c r="H8423">
        <v>23</v>
      </c>
      <c r="I8423">
        <v>96</v>
      </c>
      <c r="J8423">
        <v>5</v>
      </c>
      <c r="K8423">
        <v>3</v>
      </c>
      <c r="L8423">
        <v>1</v>
      </c>
      <c r="M8423">
        <v>0</v>
      </c>
      <c r="Q8423">
        <v>56</v>
      </c>
      <c r="R8423">
        <v>2.21</v>
      </c>
      <c r="X8423">
        <v>28</v>
      </c>
      <c r="Y8423">
        <v>0.18</v>
      </c>
      <c r="Z8423">
        <v>269</v>
      </c>
      <c r="AA8423">
        <f t="shared" si="262"/>
        <v>89.666666666666671</v>
      </c>
    </row>
    <row r="8424" spans="1:27" x14ac:dyDescent="0.25">
      <c r="A8424" t="s">
        <v>517</v>
      </c>
      <c r="B8424">
        <v>1997</v>
      </c>
      <c r="C8424" t="str">
        <f t="shared" si="263"/>
        <v>Drug Era 1992-2006</v>
      </c>
      <c r="D8424" t="s">
        <v>19</v>
      </c>
      <c r="E8424">
        <v>343</v>
      </c>
      <c r="F8424">
        <v>56</v>
      </c>
      <c r="G8424">
        <v>7</v>
      </c>
      <c r="H8424">
        <v>47</v>
      </c>
      <c r="I8424">
        <v>55</v>
      </c>
      <c r="J8424">
        <v>2</v>
      </c>
      <c r="K8424">
        <v>7</v>
      </c>
      <c r="L8424">
        <v>4</v>
      </c>
      <c r="M8424">
        <v>1</v>
      </c>
      <c r="Q8424">
        <v>89</v>
      </c>
      <c r="R8424">
        <v>7.27</v>
      </c>
      <c r="X8424">
        <v>25</v>
      </c>
      <c r="Y8424">
        <v>0.31</v>
      </c>
      <c r="Z8424">
        <v>208</v>
      </c>
      <c r="AA8424">
        <f t="shared" si="262"/>
        <v>69.333333333333329</v>
      </c>
    </row>
    <row r="8425" spans="1:27" x14ac:dyDescent="0.25">
      <c r="A8425" t="s">
        <v>2197</v>
      </c>
      <c r="B8425">
        <v>1999</v>
      </c>
      <c r="C8425" t="str">
        <f t="shared" si="263"/>
        <v>Drug Era 1992-2006</v>
      </c>
      <c r="D8425" t="s">
        <v>18</v>
      </c>
      <c r="E8425">
        <v>343</v>
      </c>
      <c r="F8425">
        <v>52</v>
      </c>
      <c r="G8425">
        <v>17</v>
      </c>
      <c r="H8425">
        <v>27</v>
      </c>
      <c r="I8425">
        <v>46</v>
      </c>
      <c r="J8425">
        <v>0</v>
      </c>
      <c r="K8425">
        <v>2</v>
      </c>
      <c r="L8425">
        <v>4</v>
      </c>
      <c r="M8425">
        <v>1</v>
      </c>
      <c r="Q8425">
        <v>98</v>
      </c>
      <c r="R8425">
        <v>6.59</v>
      </c>
      <c r="X8425">
        <v>29</v>
      </c>
      <c r="Y8425">
        <v>0</v>
      </c>
      <c r="Z8425">
        <v>213</v>
      </c>
      <c r="AA8425">
        <f t="shared" si="262"/>
        <v>71</v>
      </c>
    </row>
    <row r="8426" spans="1:27" x14ac:dyDescent="0.25">
      <c r="A8426" t="s">
        <v>2113</v>
      </c>
      <c r="B8426">
        <v>1974</v>
      </c>
      <c r="C8426" t="str">
        <f t="shared" si="263"/>
        <v>Pre-Drug 1970-1991</v>
      </c>
      <c r="D8426" t="s">
        <v>18</v>
      </c>
      <c r="E8426">
        <v>343</v>
      </c>
      <c r="F8426">
        <v>46</v>
      </c>
      <c r="G8426">
        <v>9</v>
      </c>
      <c r="H8426">
        <v>59</v>
      </c>
      <c r="I8426">
        <v>52</v>
      </c>
      <c r="J8426">
        <v>6</v>
      </c>
      <c r="K8426">
        <v>10</v>
      </c>
      <c r="L8426">
        <v>7</v>
      </c>
      <c r="M8426">
        <v>0</v>
      </c>
      <c r="Q8426">
        <v>68</v>
      </c>
      <c r="R8426">
        <v>5.67</v>
      </c>
      <c r="X8426">
        <v>56</v>
      </c>
      <c r="Y8426">
        <v>0.25</v>
      </c>
      <c r="Z8426">
        <v>219</v>
      </c>
      <c r="AA8426">
        <f t="shared" si="262"/>
        <v>73</v>
      </c>
    </row>
    <row r="8427" spans="1:27" x14ac:dyDescent="0.25">
      <c r="A8427" t="s">
        <v>1206</v>
      </c>
      <c r="B8427">
        <v>1996</v>
      </c>
      <c r="C8427" t="str">
        <f t="shared" si="263"/>
        <v>Pre-Drug 1970-1991</v>
      </c>
      <c r="D8427" t="s">
        <v>18</v>
      </c>
      <c r="E8427">
        <v>343</v>
      </c>
      <c r="F8427">
        <v>39</v>
      </c>
      <c r="G8427">
        <v>7</v>
      </c>
      <c r="H8427">
        <v>36</v>
      </c>
      <c r="I8427">
        <v>58</v>
      </c>
      <c r="J8427">
        <v>6</v>
      </c>
      <c r="K8427">
        <v>6</v>
      </c>
      <c r="L8427">
        <v>1</v>
      </c>
      <c r="M8427">
        <v>1</v>
      </c>
      <c r="Q8427">
        <v>82</v>
      </c>
      <c r="R8427">
        <v>4.68</v>
      </c>
      <c r="X8427">
        <v>23</v>
      </c>
      <c r="Y8427">
        <v>0.23</v>
      </c>
      <c r="Z8427">
        <v>225</v>
      </c>
      <c r="AA8427">
        <f t="shared" si="262"/>
        <v>75</v>
      </c>
    </row>
    <row r="8428" spans="1:27" x14ac:dyDescent="0.25">
      <c r="A8428" t="s">
        <v>956</v>
      </c>
      <c r="B8428">
        <v>1977</v>
      </c>
      <c r="C8428" t="str">
        <f t="shared" si="263"/>
        <v>Pre-Drug 1970-1991</v>
      </c>
      <c r="D8428" t="s">
        <v>18</v>
      </c>
      <c r="E8428">
        <v>343</v>
      </c>
      <c r="F8428">
        <v>45</v>
      </c>
      <c r="G8428">
        <v>13</v>
      </c>
      <c r="H8428">
        <v>45</v>
      </c>
      <c r="I8428">
        <v>57</v>
      </c>
      <c r="J8428">
        <v>2</v>
      </c>
      <c r="K8428">
        <v>3</v>
      </c>
      <c r="L8428">
        <v>2</v>
      </c>
      <c r="M8428">
        <v>0</v>
      </c>
      <c r="Q8428">
        <v>83</v>
      </c>
      <c r="R8428">
        <v>5.38</v>
      </c>
      <c r="X8428">
        <v>26</v>
      </c>
      <c r="Y8428">
        <v>0.28999999999999998</v>
      </c>
      <c r="Z8428">
        <v>226</v>
      </c>
      <c r="AA8428">
        <f t="shared" si="262"/>
        <v>75.333333333333329</v>
      </c>
    </row>
    <row r="8429" spans="1:27" x14ac:dyDescent="0.25">
      <c r="A8429" t="s">
        <v>204</v>
      </c>
      <c r="B8429">
        <v>1979</v>
      </c>
      <c r="C8429" t="str">
        <f t="shared" si="263"/>
        <v>Pre-Drug 1970-1991</v>
      </c>
      <c r="D8429" t="s">
        <v>19</v>
      </c>
      <c r="E8429">
        <v>343</v>
      </c>
      <c r="F8429">
        <v>44</v>
      </c>
      <c r="G8429">
        <v>5</v>
      </c>
      <c r="H8429">
        <v>41</v>
      </c>
      <c r="I8429">
        <v>32</v>
      </c>
      <c r="J8429">
        <v>0</v>
      </c>
      <c r="K8429">
        <v>1</v>
      </c>
      <c r="L8429">
        <v>0</v>
      </c>
      <c r="M8429">
        <v>0</v>
      </c>
      <c r="Q8429">
        <v>85</v>
      </c>
      <c r="R8429">
        <v>5.21</v>
      </c>
      <c r="X8429">
        <v>46</v>
      </c>
      <c r="Y8429">
        <v>0.28999999999999998</v>
      </c>
      <c r="Z8429">
        <v>228</v>
      </c>
      <c r="AA8429">
        <f t="shared" si="262"/>
        <v>76</v>
      </c>
    </row>
    <row r="8430" spans="1:27" x14ac:dyDescent="0.25">
      <c r="A8430" t="s">
        <v>954</v>
      </c>
      <c r="B8430">
        <v>1980</v>
      </c>
      <c r="C8430" t="str">
        <f t="shared" si="263"/>
        <v>Pre-Drug 1970-1991</v>
      </c>
      <c r="D8430" t="s">
        <v>19</v>
      </c>
      <c r="E8430">
        <v>343</v>
      </c>
      <c r="F8430">
        <v>46</v>
      </c>
      <c r="G8430">
        <v>8</v>
      </c>
      <c r="H8430">
        <v>21</v>
      </c>
      <c r="I8430">
        <v>28</v>
      </c>
      <c r="J8430">
        <v>1</v>
      </c>
      <c r="K8430">
        <v>3</v>
      </c>
      <c r="L8430">
        <v>2</v>
      </c>
      <c r="M8430">
        <v>0</v>
      </c>
      <c r="Q8430">
        <v>97</v>
      </c>
      <c r="R8430">
        <v>5.29</v>
      </c>
      <c r="X8430">
        <v>36</v>
      </c>
      <c r="Y8430">
        <v>0.3</v>
      </c>
      <c r="Z8430">
        <v>235</v>
      </c>
      <c r="AA8430">
        <f t="shared" si="262"/>
        <v>78.333333333333329</v>
      </c>
    </row>
    <row r="8431" spans="1:27" x14ac:dyDescent="0.25">
      <c r="A8431" t="s">
        <v>656</v>
      </c>
      <c r="B8431">
        <v>1979</v>
      </c>
      <c r="C8431" t="str">
        <f t="shared" si="263"/>
        <v>Pre-Drug 1970-1991</v>
      </c>
      <c r="D8431" t="s">
        <v>19</v>
      </c>
      <c r="E8431">
        <v>343</v>
      </c>
      <c r="F8431">
        <v>37</v>
      </c>
      <c r="G8431">
        <v>10</v>
      </c>
      <c r="H8431">
        <v>44</v>
      </c>
      <c r="I8431">
        <v>63</v>
      </c>
      <c r="J8431">
        <v>4</v>
      </c>
      <c r="K8431">
        <v>1</v>
      </c>
      <c r="L8431">
        <v>1</v>
      </c>
      <c r="M8431">
        <v>2</v>
      </c>
      <c r="Q8431">
        <v>70</v>
      </c>
      <c r="R8431">
        <v>4.2300000000000004</v>
      </c>
      <c r="X8431">
        <v>15</v>
      </c>
      <c r="Y8431">
        <v>0.24</v>
      </c>
      <c r="Z8431">
        <v>236</v>
      </c>
      <c r="AA8431">
        <f t="shared" si="262"/>
        <v>78.666666666666671</v>
      </c>
    </row>
    <row r="8432" spans="1:27" x14ac:dyDescent="0.25">
      <c r="A8432" t="s">
        <v>1246</v>
      </c>
      <c r="B8432">
        <v>1990</v>
      </c>
      <c r="C8432" t="str">
        <f t="shared" si="263"/>
        <v>Pre-Drug 1970-1991</v>
      </c>
      <c r="D8432" t="s">
        <v>18</v>
      </c>
      <c r="E8432">
        <v>343</v>
      </c>
      <c r="F8432">
        <v>48</v>
      </c>
      <c r="G8432">
        <v>7</v>
      </c>
      <c r="H8432">
        <v>33</v>
      </c>
      <c r="I8432">
        <v>58</v>
      </c>
      <c r="J8432">
        <v>1</v>
      </c>
      <c r="K8432">
        <v>5</v>
      </c>
      <c r="L8432">
        <v>1</v>
      </c>
      <c r="M8432">
        <v>0</v>
      </c>
      <c r="Q8432">
        <v>79</v>
      </c>
      <c r="R8432">
        <v>5.49</v>
      </c>
      <c r="X8432">
        <v>46</v>
      </c>
      <c r="Y8432">
        <v>0.26</v>
      </c>
      <c r="Z8432">
        <v>236</v>
      </c>
      <c r="AA8432">
        <f t="shared" si="262"/>
        <v>78.666666666666671</v>
      </c>
    </row>
    <row r="8433" spans="1:27" x14ac:dyDescent="0.25">
      <c r="A8433" t="s">
        <v>1805</v>
      </c>
      <c r="B8433">
        <v>1978</v>
      </c>
      <c r="C8433" t="str">
        <f t="shared" si="263"/>
        <v>Pre-Drug 1970-1991</v>
      </c>
      <c r="D8433" t="s">
        <v>18</v>
      </c>
      <c r="E8433">
        <v>343</v>
      </c>
      <c r="F8433">
        <v>27</v>
      </c>
      <c r="G8433">
        <v>7</v>
      </c>
      <c r="H8433">
        <v>39</v>
      </c>
      <c r="I8433">
        <v>60</v>
      </c>
      <c r="J8433">
        <v>5</v>
      </c>
      <c r="K8433">
        <v>0</v>
      </c>
      <c r="L8433">
        <v>0</v>
      </c>
      <c r="M8433">
        <v>0</v>
      </c>
      <c r="Q8433">
        <v>77</v>
      </c>
      <c r="R8433">
        <v>3.04</v>
      </c>
      <c r="X8433">
        <v>25</v>
      </c>
      <c r="Y8433">
        <v>0.25</v>
      </c>
      <c r="Z8433">
        <v>240</v>
      </c>
      <c r="AA8433">
        <f t="shared" si="262"/>
        <v>80</v>
      </c>
    </row>
    <row r="8434" spans="1:27" x14ac:dyDescent="0.25">
      <c r="A8434" t="s">
        <v>748</v>
      </c>
      <c r="B8434">
        <v>1987</v>
      </c>
      <c r="C8434" t="str">
        <f t="shared" si="263"/>
        <v>Pre-Drug 1970-1991</v>
      </c>
      <c r="D8434" t="s">
        <v>18</v>
      </c>
      <c r="E8434">
        <v>343</v>
      </c>
      <c r="F8434">
        <v>28</v>
      </c>
      <c r="G8434">
        <v>7</v>
      </c>
      <c r="H8434">
        <v>34</v>
      </c>
      <c r="I8434">
        <v>61</v>
      </c>
      <c r="J8434">
        <v>2</v>
      </c>
      <c r="K8434">
        <v>5</v>
      </c>
      <c r="L8434">
        <v>1</v>
      </c>
      <c r="M8434">
        <v>0</v>
      </c>
      <c r="Q8434">
        <v>75</v>
      </c>
      <c r="R8434">
        <v>3.15</v>
      </c>
      <c r="X8434">
        <v>38</v>
      </c>
      <c r="Y8434">
        <v>0.25</v>
      </c>
      <c r="Z8434">
        <v>240</v>
      </c>
      <c r="AA8434">
        <f t="shared" si="262"/>
        <v>80</v>
      </c>
    </row>
    <row r="8435" spans="1:27" x14ac:dyDescent="0.25">
      <c r="A8435" t="s">
        <v>1173</v>
      </c>
      <c r="B8435">
        <v>1979</v>
      </c>
      <c r="C8435" t="str">
        <f t="shared" si="263"/>
        <v>Pre-Drug 1970-1991</v>
      </c>
      <c r="D8435" t="s">
        <v>18</v>
      </c>
      <c r="E8435">
        <v>343</v>
      </c>
      <c r="F8435">
        <v>33</v>
      </c>
      <c r="G8435">
        <v>5</v>
      </c>
      <c r="H8435">
        <v>42</v>
      </c>
      <c r="I8435">
        <v>53</v>
      </c>
      <c r="J8435">
        <v>8</v>
      </c>
      <c r="K8435">
        <v>7</v>
      </c>
      <c r="L8435">
        <v>0</v>
      </c>
      <c r="M8435">
        <v>2</v>
      </c>
      <c r="Q8435">
        <v>74</v>
      </c>
      <c r="R8435">
        <v>3.7</v>
      </c>
      <c r="X8435">
        <v>57</v>
      </c>
      <c r="Y8435">
        <v>0.25</v>
      </c>
      <c r="Z8435">
        <v>241</v>
      </c>
      <c r="AA8435">
        <f t="shared" si="262"/>
        <v>80.333333333333329</v>
      </c>
    </row>
    <row r="8436" spans="1:27" x14ac:dyDescent="0.25">
      <c r="A8436" t="s">
        <v>2043</v>
      </c>
      <c r="B8436">
        <v>1990</v>
      </c>
      <c r="C8436" t="str">
        <f t="shared" si="263"/>
        <v>Pre-Drug 1970-1991</v>
      </c>
      <c r="D8436" t="s">
        <v>19</v>
      </c>
      <c r="E8436">
        <v>343</v>
      </c>
      <c r="F8436">
        <v>20</v>
      </c>
      <c r="G8436">
        <v>4</v>
      </c>
      <c r="H8436">
        <v>37</v>
      </c>
      <c r="I8436">
        <v>66</v>
      </c>
      <c r="J8436">
        <v>6</v>
      </c>
      <c r="K8436">
        <v>4</v>
      </c>
      <c r="L8436">
        <v>2</v>
      </c>
      <c r="M8436">
        <v>0</v>
      </c>
      <c r="Q8436">
        <v>65</v>
      </c>
      <c r="R8436">
        <v>2.2400000000000002</v>
      </c>
      <c r="X8436">
        <v>33</v>
      </c>
      <c r="Y8436">
        <v>0.21</v>
      </c>
      <c r="Z8436">
        <v>241</v>
      </c>
      <c r="AA8436">
        <f t="shared" si="262"/>
        <v>80.333333333333329</v>
      </c>
    </row>
    <row r="8437" spans="1:27" x14ac:dyDescent="0.25">
      <c r="A8437" t="s">
        <v>1578</v>
      </c>
      <c r="B8437">
        <v>1993</v>
      </c>
      <c r="C8437" t="str">
        <f t="shared" si="263"/>
        <v>Pre-Drug 1970-1991</v>
      </c>
      <c r="D8437" t="s">
        <v>19</v>
      </c>
      <c r="E8437">
        <v>343</v>
      </c>
      <c r="F8437">
        <v>34</v>
      </c>
      <c r="G8437">
        <v>5</v>
      </c>
      <c r="H8437">
        <v>27</v>
      </c>
      <c r="I8437">
        <v>31</v>
      </c>
      <c r="J8437">
        <v>1</v>
      </c>
      <c r="K8437">
        <v>1</v>
      </c>
      <c r="L8437">
        <v>3</v>
      </c>
      <c r="M8437">
        <v>0</v>
      </c>
      <c r="Q8437">
        <v>81</v>
      </c>
      <c r="R8437">
        <v>3.79</v>
      </c>
      <c r="X8437">
        <v>35</v>
      </c>
      <c r="Y8437">
        <v>0.26</v>
      </c>
      <c r="Z8437">
        <v>242</v>
      </c>
      <c r="AA8437">
        <f t="shared" si="262"/>
        <v>80.666666666666671</v>
      </c>
    </row>
    <row r="8438" spans="1:27" x14ac:dyDescent="0.25">
      <c r="A8438" t="s">
        <v>2559</v>
      </c>
      <c r="B8438">
        <v>1978</v>
      </c>
      <c r="C8438" t="str">
        <f t="shared" si="263"/>
        <v>Pre-Drug 1970-1991</v>
      </c>
      <c r="D8438" t="s">
        <v>18</v>
      </c>
      <c r="E8438">
        <v>343</v>
      </c>
      <c r="F8438">
        <v>35</v>
      </c>
      <c r="G8438">
        <v>6</v>
      </c>
      <c r="H8438">
        <v>36</v>
      </c>
      <c r="I8438">
        <v>70</v>
      </c>
      <c r="J8438">
        <v>6</v>
      </c>
      <c r="K8438">
        <v>2</v>
      </c>
      <c r="L8438">
        <v>0</v>
      </c>
      <c r="M8438">
        <v>0</v>
      </c>
      <c r="Q8438">
        <v>68</v>
      </c>
      <c r="R8438">
        <v>3.8</v>
      </c>
      <c r="X8438">
        <v>37</v>
      </c>
      <c r="Y8438">
        <v>0.22</v>
      </c>
      <c r="Z8438">
        <v>249</v>
      </c>
      <c r="AA8438">
        <f t="shared" si="262"/>
        <v>83</v>
      </c>
    </row>
    <row r="8439" spans="1:27" x14ac:dyDescent="0.25">
      <c r="A8439" t="s">
        <v>1831</v>
      </c>
      <c r="B8439">
        <v>1998</v>
      </c>
      <c r="C8439" t="str">
        <f t="shared" si="263"/>
        <v>Drug Era 1992-2006</v>
      </c>
      <c r="D8439" t="s">
        <v>19</v>
      </c>
      <c r="E8439">
        <v>343</v>
      </c>
      <c r="F8439">
        <v>29</v>
      </c>
      <c r="G8439">
        <v>6</v>
      </c>
      <c r="H8439">
        <v>33</v>
      </c>
      <c r="I8439">
        <v>77</v>
      </c>
      <c r="J8439">
        <v>5</v>
      </c>
      <c r="K8439">
        <v>2</v>
      </c>
      <c r="L8439">
        <v>3</v>
      </c>
      <c r="M8439">
        <v>0</v>
      </c>
      <c r="Q8439">
        <v>68</v>
      </c>
      <c r="R8439">
        <v>3.11</v>
      </c>
      <c r="X8439">
        <v>31</v>
      </c>
      <c r="Z8439">
        <v>252</v>
      </c>
      <c r="AA8439">
        <f t="shared" si="262"/>
        <v>84</v>
      </c>
    </row>
    <row r="8440" spans="1:27" x14ac:dyDescent="0.25">
      <c r="A8440" t="s">
        <v>1471</v>
      </c>
      <c r="B8440">
        <v>2002</v>
      </c>
      <c r="C8440" t="str">
        <f t="shared" si="263"/>
        <v>Drug Era 1992-2006</v>
      </c>
      <c r="D8440" t="s">
        <v>18</v>
      </c>
      <c r="E8440">
        <v>343</v>
      </c>
      <c r="F8440">
        <v>19</v>
      </c>
      <c r="G8440">
        <v>5</v>
      </c>
      <c r="H8440">
        <v>26</v>
      </c>
      <c r="I8440">
        <v>92</v>
      </c>
      <c r="J8440">
        <v>2</v>
      </c>
      <c r="K8440">
        <v>2</v>
      </c>
      <c r="L8440">
        <v>6</v>
      </c>
      <c r="M8440">
        <v>0</v>
      </c>
      <c r="Q8440">
        <v>64</v>
      </c>
      <c r="R8440">
        <v>2.04</v>
      </c>
      <c r="X8440">
        <v>33</v>
      </c>
      <c r="Z8440">
        <v>252</v>
      </c>
      <c r="AA8440">
        <f t="shared" si="262"/>
        <v>84</v>
      </c>
    </row>
    <row r="8441" spans="1:27" x14ac:dyDescent="0.25">
      <c r="A8441" t="s">
        <v>2559</v>
      </c>
      <c r="B8441">
        <v>1977</v>
      </c>
      <c r="C8441" t="str">
        <f t="shared" si="263"/>
        <v>Pre-Drug 1970-1991</v>
      </c>
      <c r="D8441" t="s">
        <v>18</v>
      </c>
      <c r="E8441">
        <v>343</v>
      </c>
      <c r="F8441">
        <v>22</v>
      </c>
      <c r="G8441">
        <v>5</v>
      </c>
      <c r="H8441">
        <v>24</v>
      </c>
      <c r="I8441">
        <v>66</v>
      </c>
      <c r="J8441">
        <v>0</v>
      </c>
      <c r="K8441">
        <v>1</v>
      </c>
      <c r="L8441">
        <v>0</v>
      </c>
      <c r="M8441">
        <v>0</v>
      </c>
      <c r="Q8441">
        <v>76</v>
      </c>
      <c r="R8441">
        <v>2.3199999999999998</v>
      </c>
      <c r="X8441">
        <v>32</v>
      </c>
      <c r="Y8441">
        <v>0.24</v>
      </c>
      <c r="Z8441">
        <v>256</v>
      </c>
      <c r="AA8441">
        <f t="shared" si="262"/>
        <v>85.333333333333329</v>
      </c>
    </row>
    <row r="8442" spans="1:27" x14ac:dyDescent="0.25">
      <c r="A8442" t="s">
        <v>3064</v>
      </c>
      <c r="B8442">
        <v>1990</v>
      </c>
      <c r="C8442" t="str">
        <f t="shared" si="263"/>
        <v>Pre-Drug 1970-1991</v>
      </c>
      <c r="D8442" t="s">
        <v>19</v>
      </c>
      <c r="E8442">
        <v>343</v>
      </c>
      <c r="F8442">
        <v>21</v>
      </c>
      <c r="G8442">
        <v>8</v>
      </c>
      <c r="H8442">
        <v>28</v>
      </c>
      <c r="I8442">
        <v>60</v>
      </c>
      <c r="J8442">
        <v>2</v>
      </c>
      <c r="K8442">
        <v>1</v>
      </c>
      <c r="L8442">
        <v>0</v>
      </c>
      <c r="M8442">
        <v>0</v>
      </c>
      <c r="Q8442">
        <v>65</v>
      </c>
      <c r="R8442">
        <v>2.21</v>
      </c>
      <c r="X8442">
        <v>30</v>
      </c>
      <c r="Y8442">
        <v>0.21</v>
      </c>
      <c r="Z8442">
        <v>256</v>
      </c>
      <c r="AA8442">
        <f t="shared" si="262"/>
        <v>85.333333333333329</v>
      </c>
    </row>
    <row r="8443" spans="1:27" x14ac:dyDescent="0.25">
      <c r="A8443" t="s">
        <v>2867</v>
      </c>
      <c r="B8443">
        <v>1995</v>
      </c>
      <c r="C8443" t="str">
        <f t="shared" si="263"/>
        <v>Pre-Drug 1970-1991</v>
      </c>
      <c r="D8443" t="s">
        <v>19</v>
      </c>
      <c r="E8443">
        <v>344</v>
      </c>
      <c r="F8443">
        <v>48</v>
      </c>
      <c r="G8443">
        <v>12</v>
      </c>
      <c r="H8443">
        <v>42</v>
      </c>
      <c r="I8443">
        <v>45</v>
      </c>
      <c r="J8443">
        <v>3</v>
      </c>
      <c r="K8443">
        <v>1</v>
      </c>
      <c r="L8443">
        <v>2</v>
      </c>
      <c r="M8443">
        <v>2</v>
      </c>
      <c r="Q8443">
        <v>87</v>
      </c>
      <c r="R8443">
        <v>6</v>
      </c>
      <c r="X8443">
        <v>16</v>
      </c>
      <c r="Y8443">
        <v>0.28000000000000003</v>
      </c>
      <c r="Z8443">
        <v>216</v>
      </c>
      <c r="AA8443">
        <f t="shared" si="262"/>
        <v>72</v>
      </c>
    </row>
    <row r="8444" spans="1:27" x14ac:dyDescent="0.25">
      <c r="A8444" t="s">
        <v>358</v>
      </c>
      <c r="B8444">
        <v>2005</v>
      </c>
      <c r="C8444" t="str">
        <f t="shared" si="263"/>
        <v>Drug Era 1992-2006</v>
      </c>
      <c r="D8444" t="s">
        <v>19</v>
      </c>
      <c r="E8444">
        <v>344</v>
      </c>
      <c r="F8444">
        <v>45</v>
      </c>
      <c r="G8444">
        <v>2</v>
      </c>
      <c r="H8444">
        <v>34</v>
      </c>
      <c r="I8444">
        <v>61</v>
      </c>
      <c r="J8444">
        <v>3</v>
      </c>
      <c r="K8444">
        <v>4</v>
      </c>
      <c r="L8444">
        <v>4</v>
      </c>
      <c r="M8444">
        <v>0</v>
      </c>
      <c r="Q8444">
        <v>90</v>
      </c>
      <c r="R8444">
        <v>5.52</v>
      </c>
      <c r="X8444">
        <v>38</v>
      </c>
      <c r="Z8444">
        <v>220</v>
      </c>
      <c r="AA8444">
        <f t="shared" si="262"/>
        <v>73.333333333333329</v>
      </c>
    </row>
    <row r="8445" spans="1:27" x14ac:dyDescent="0.25">
      <c r="A8445" t="s">
        <v>1360</v>
      </c>
      <c r="B8445">
        <v>1996</v>
      </c>
      <c r="C8445" t="str">
        <f t="shared" si="263"/>
        <v>Pre-Drug 1970-1991</v>
      </c>
      <c r="D8445" t="s">
        <v>19</v>
      </c>
      <c r="E8445">
        <v>344</v>
      </c>
      <c r="F8445">
        <v>60</v>
      </c>
      <c r="G8445">
        <v>16</v>
      </c>
      <c r="H8445">
        <v>38</v>
      </c>
      <c r="I8445">
        <v>47</v>
      </c>
      <c r="J8445">
        <v>3</v>
      </c>
      <c r="K8445">
        <v>7</v>
      </c>
      <c r="L8445">
        <v>2</v>
      </c>
      <c r="M8445">
        <v>0</v>
      </c>
      <c r="Q8445">
        <v>95</v>
      </c>
      <c r="R8445">
        <v>7.33</v>
      </c>
      <c r="X8445">
        <v>28</v>
      </c>
      <c r="Y8445">
        <v>0.27</v>
      </c>
      <c r="Z8445">
        <v>221</v>
      </c>
      <c r="AA8445">
        <f t="shared" si="262"/>
        <v>73.666666666666671</v>
      </c>
    </row>
    <row r="8446" spans="1:27" x14ac:dyDescent="0.25">
      <c r="A8446" t="s">
        <v>453</v>
      </c>
      <c r="B8446">
        <v>1978</v>
      </c>
      <c r="C8446" t="str">
        <f t="shared" si="263"/>
        <v>Pre-Drug 1970-1991</v>
      </c>
      <c r="D8446" t="s">
        <v>18</v>
      </c>
      <c r="E8446">
        <v>344</v>
      </c>
      <c r="F8446">
        <v>31</v>
      </c>
      <c r="G8446">
        <v>5</v>
      </c>
      <c r="H8446">
        <v>32</v>
      </c>
      <c r="I8446">
        <v>23</v>
      </c>
      <c r="J8446">
        <v>10</v>
      </c>
      <c r="K8446">
        <v>1</v>
      </c>
      <c r="L8446">
        <v>3</v>
      </c>
      <c r="M8446">
        <v>1</v>
      </c>
      <c r="Q8446">
        <v>99</v>
      </c>
      <c r="R8446">
        <v>3.75</v>
      </c>
      <c r="X8446">
        <v>33</v>
      </c>
      <c r="Y8446">
        <v>0.32</v>
      </c>
      <c r="Z8446">
        <v>223</v>
      </c>
      <c r="AA8446">
        <f t="shared" si="262"/>
        <v>74.333333333333329</v>
      </c>
    </row>
    <row r="8447" spans="1:27" x14ac:dyDescent="0.25">
      <c r="A8447" t="s">
        <v>414</v>
      </c>
      <c r="B8447">
        <v>1974</v>
      </c>
      <c r="C8447" t="str">
        <f t="shared" si="263"/>
        <v>Pre-Drug 1970-1991</v>
      </c>
      <c r="D8447" t="s">
        <v>18</v>
      </c>
      <c r="E8447">
        <v>344</v>
      </c>
      <c r="F8447">
        <v>55</v>
      </c>
      <c r="G8447">
        <v>8</v>
      </c>
      <c r="H8447">
        <v>26</v>
      </c>
      <c r="I8447">
        <v>40</v>
      </c>
      <c r="J8447">
        <v>6</v>
      </c>
      <c r="K8447">
        <v>10</v>
      </c>
      <c r="L8447">
        <v>4</v>
      </c>
      <c r="M8447">
        <v>3</v>
      </c>
      <c r="Q8447">
        <v>91</v>
      </c>
      <c r="R8447">
        <v>6.6</v>
      </c>
      <c r="X8447">
        <v>49</v>
      </c>
      <c r="Y8447">
        <v>0.3</v>
      </c>
      <c r="Z8447">
        <v>225</v>
      </c>
      <c r="AA8447">
        <f t="shared" si="262"/>
        <v>75</v>
      </c>
    </row>
    <row r="8448" spans="1:27" x14ac:dyDescent="0.25">
      <c r="A8448" t="s">
        <v>1273</v>
      </c>
      <c r="B8448">
        <v>1991</v>
      </c>
      <c r="C8448" t="str">
        <f t="shared" si="263"/>
        <v>Pre-Drug 1970-1991</v>
      </c>
      <c r="D8448" t="s">
        <v>19</v>
      </c>
      <c r="E8448">
        <v>344</v>
      </c>
      <c r="F8448">
        <v>40</v>
      </c>
      <c r="G8448">
        <v>6</v>
      </c>
      <c r="H8448">
        <v>27</v>
      </c>
      <c r="I8448">
        <v>59</v>
      </c>
      <c r="J8448">
        <v>1</v>
      </c>
      <c r="K8448">
        <v>6</v>
      </c>
      <c r="L8448">
        <v>1</v>
      </c>
      <c r="M8448">
        <v>0</v>
      </c>
      <c r="Q8448">
        <v>90</v>
      </c>
      <c r="R8448">
        <v>4.72</v>
      </c>
      <c r="X8448">
        <v>46</v>
      </c>
      <c r="Y8448">
        <v>0.28999999999999998</v>
      </c>
      <c r="Z8448">
        <v>229</v>
      </c>
      <c r="AA8448">
        <f t="shared" si="262"/>
        <v>76.333333333333329</v>
      </c>
    </row>
    <row r="8449" spans="1:27" x14ac:dyDescent="0.25">
      <c r="A8449" t="s">
        <v>45</v>
      </c>
      <c r="B8449">
        <v>2004</v>
      </c>
      <c r="C8449" t="str">
        <f t="shared" si="263"/>
        <v>Drug Era 1992-2006</v>
      </c>
      <c r="D8449" t="s">
        <v>19</v>
      </c>
      <c r="E8449">
        <v>344</v>
      </c>
      <c r="F8449">
        <v>42</v>
      </c>
      <c r="G8449">
        <v>6</v>
      </c>
      <c r="H8449">
        <v>32</v>
      </c>
      <c r="I8449">
        <v>49</v>
      </c>
      <c r="J8449">
        <v>2</v>
      </c>
      <c r="K8449">
        <v>4</v>
      </c>
      <c r="L8449">
        <v>3</v>
      </c>
      <c r="M8449">
        <v>3</v>
      </c>
      <c r="Q8449">
        <v>91</v>
      </c>
      <c r="R8449">
        <v>4.95</v>
      </c>
      <c r="X8449">
        <v>38</v>
      </c>
      <c r="Y8449">
        <v>0.3</v>
      </c>
      <c r="Z8449">
        <v>229</v>
      </c>
      <c r="AA8449">
        <f t="shared" si="262"/>
        <v>76.333333333333329</v>
      </c>
    </row>
    <row r="8450" spans="1:27" x14ac:dyDescent="0.25">
      <c r="A8450" t="s">
        <v>1085</v>
      </c>
      <c r="B8450">
        <v>2008</v>
      </c>
      <c r="C8450" t="str">
        <f t="shared" si="263"/>
        <v>Post Drug Era 2007-2012</v>
      </c>
      <c r="D8450" t="s">
        <v>19</v>
      </c>
      <c r="E8450">
        <v>344</v>
      </c>
      <c r="F8450">
        <v>44</v>
      </c>
      <c r="G8450">
        <v>12</v>
      </c>
      <c r="H8450">
        <v>37</v>
      </c>
      <c r="I8450">
        <v>59</v>
      </c>
      <c r="J8450">
        <v>9</v>
      </c>
      <c r="K8450">
        <v>2</v>
      </c>
      <c r="L8450">
        <v>0</v>
      </c>
      <c r="M8450">
        <v>0</v>
      </c>
      <c r="Q8450">
        <v>84</v>
      </c>
      <c r="R8450">
        <v>5.19</v>
      </c>
      <c r="X8450">
        <v>41</v>
      </c>
      <c r="Z8450">
        <v>229</v>
      </c>
      <c r="AA8450">
        <f t="shared" ref="AA8450:AA8513" si="264">Z8450/3</f>
        <v>76.333333333333329</v>
      </c>
    </row>
    <row r="8451" spans="1:27" x14ac:dyDescent="0.25">
      <c r="A8451" t="s">
        <v>3073</v>
      </c>
      <c r="B8451">
        <v>1971</v>
      </c>
      <c r="C8451" t="str">
        <f t="shared" ref="C8451:C8514" si="265">IF(B8451&lt;1997,"Pre-Drug 1970-1991",IF(B8451&lt;=2006,"Drug Era 1992-2006","Post Drug Era 2007-2012"))</f>
        <v>Pre-Drug 1970-1991</v>
      </c>
      <c r="D8451" t="s">
        <v>19</v>
      </c>
      <c r="E8451">
        <v>344</v>
      </c>
      <c r="F8451">
        <v>36</v>
      </c>
      <c r="G8451">
        <v>7</v>
      </c>
      <c r="H8451">
        <v>44</v>
      </c>
      <c r="I8451">
        <v>47</v>
      </c>
      <c r="J8451">
        <v>7</v>
      </c>
      <c r="K8451">
        <v>4</v>
      </c>
      <c r="L8451">
        <v>8</v>
      </c>
      <c r="M8451">
        <v>1</v>
      </c>
      <c r="Q8451">
        <v>63</v>
      </c>
      <c r="R8451">
        <v>4.1500000000000004</v>
      </c>
      <c r="X8451">
        <v>47</v>
      </c>
      <c r="Y8451">
        <v>0.22</v>
      </c>
      <c r="Z8451">
        <v>234</v>
      </c>
      <c r="AA8451">
        <f t="shared" si="264"/>
        <v>78</v>
      </c>
    </row>
    <row r="8452" spans="1:27" x14ac:dyDescent="0.25">
      <c r="A8452" t="s">
        <v>3123</v>
      </c>
      <c r="B8452">
        <v>1971</v>
      </c>
      <c r="C8452" t="str">
        <f t="shared" si="265"/>
        <v>Pre-Drug 1970-1991</v>
      </c>
      <c r="D8452" t="s">
        <v>19</v>
      </c>
      <c r="E8452">
        <v>344</v>
      </c>
      <c r="F8452">
        <v>32</v>
      </c>
      <c r="G8452">
        <v>6</v>
      </c>
      <c r="H8452">
        <v>47</v>
      </c>
      <c r="I8452">
        <v>56</v>
      </c>
      <c r="J8452">
        <v>0</v>
      </c>
      <c r="K8452">
        <v>3</v>
      </c>
      <c r="L8452">
        <v>3</v>
      </c>
      <c r="M8452">
        <v>0</v>
      </c>
      <c r="Q8452">
        <v>66</v>
      </c>
      <c r="R8452">
        <v>3.69</v>
      </c>
      <c r="X8452">
        <v>36</v>
      </c>
      <c r="Y8452">
        <v>0.23</v>
      </c>
      <c r="Z8452">
        <v>234</v>
      </c>
      <c r="AA8452">
        <f t="shared" si="264"/>
        <v>78</v>
      </c>
    </row>
    <row r="8453" spans="1:27" x14ac:dyDescent="0.25">
      <c r="A8453" t="s">
        <v>2340</v>
      </c>
      <c r="B8453">
        <v>1994</v>
      </c>
      <c r="C8453" t="str">
        <f t="shared" si="265"/>
        <v>Pre-Drug 1970-1991</v>
      </c>
      <c r="D8453" t="s">
        <v>19</v>
      </c>
      <c r="E8453">
        <v>344</v>
      </c>
      <c r="F8453">
        <v>36</v>
      </c>
      <c r="G8453">
        <v>10</v>
      </c>
      <c r="H8453">
        <v>44</v>
      </c>
      <c r="I8453">
        <v>57</v>
      </c>
      <c r="J8453">
        <v>1</v>
      </c>
      <c r="K8453">
        <v>3</v>
      </c>
      <c r="L8453">
        <v>2</v>
      </c>
      <c r="M8453">
        <v>0</v>
      </c>
      <c r="Q8453">
        <v>71</v>
      </c>
      <c r="R8453">
        <v>4.1500000000000004</v>
      </c>
      <c r="X8453">
        <v>35</v>
      </c>
      <c r="Y8453">
        <v>0.23</v>
      </c>
      <c r="Z8453">
        <v>234</v>
      </c>
      <c r="AA8453">
        <f t="shared" si="264"/>
        <v>78</v>
      </c>
    </row>
    <row r="8454" spans="1:27" x14ac:dyDescent="0.25">
      <c r="A8454" t="s">
        <v>483</v>
      </c>
      <c r="B8454">
        <v>1974</v>
      </c>
      <c r="C8454" t="str">
        <f t="shared" si="265"/>
        <v>Pre-Drug 1970-1991</v>
      </c>
      <c r="D8454" t="s">
        <v>18</v>
      </c>
      <c r="E8454">
        <v>344</v>
      </c>
      <c r="F8454">
        <v>32</v>
      </c>
      <c r="G8454">
        <v>11</v>
      </c>
      <c r="H8454">
        <v>44</v>
      </c>
      <c r="I8454">
        <v>37</v>
      </c>
      <c r="J8454">
        <v>3</v>
      </c>
      <c r="K8454">
        <v>3</v>
      </c>
      <c r="L8454">
        <v>0</v>
      </c>
      <c r="M8454">
        <v>2</v>
      </c>
      <c r="Q8454">
        <v>68</v>
      </c>
      <c r="R8454">
        <v>3.68</v>
      </c>
      <c r="X8454">
        <v>15</v>
      </c>
      <c r="Y8454">
        <v>0.23</v>
      </c>
      <c r="Z8454">
        <v>235</v>
      </c>
      <c r="AA8454">
        <f t="shared" si="264"/>
        <v>78.333333333333329</v>
      </c>
    </row>
    <row r="8455" spans="1:27" x14ac:dyDescent="0.25">
      <c r="A8455" t="s">
        <v>1649</v>
      </c>
      <c r="B8455">
        <v>2008</v>
      </c>
      <c r="C8455" t="str">
        <f t="shared" si="265"/>
        <v>Post Drug Era 2007-2012</v>
      </c>
      <c r="D8455" t="s">
        <v>19</v>
      </c>
      <c r="E8455">
        <v>344</v>
      </c>
      <c r="F8455">
        <v>31</v>
      </c>
      <c r="G8455">
        <v>9</v>
      </c>
      <c r="H8455">
        <v>22</v>
      </c>
      <c r="I8455">
        <v>61</v>
      </c>
      <c r="J8455">
        <v>4</v>
      </c>
      <c r="K8455">
        <v>6</v>
      </c>
      <c r="L8455">
        <v>2</v>
      </c>
      <c r="M8455">
        <v>1</v>
      </c>
      <c r="Q8455">
        <v>86</v>
      </c>
      <c r="R8455">
        <v>3.55</v>
      </c>
      <c r="X8455">
        <v>61</v>
      </c>
      <c r="Z8455">
        <v>236</v>
      </c>
      <c r="AA8455">
        <f t="shared" si="264"/>
        <v>78.666666666666671</v>
      </c>
    </row>
    <row r="8456" spans="1:27" x14ac:dyDescent="0.25">
      <c r="A8456" t="s">
        <v>2328</v>
      </c>
      <c r="B8456">
        <v>2004</v>
      </c>
      <c r="C8456" t="str">
        <f t="shared" si="265"/>
        <v>Drug Era 1992-2006</v>
      </c>
      <c r="D8456" t="s">
        <v>18</v>
      </c>
      <c r="E8456">
        <v>344</v>
      </c>
      <c r="F8456">
        <v>36</v>
      </c>
      <c r="G8456">
        <v>9</v>
      </c>
      <c r="H8456">
        <v>20</v>
      </c>
      <c r="I8456">
        <v>60</v>
      </c>
      <c r="J8456">
        <v>3</v>
      </c>
      <c r="K8456">
        <v>1</v>
      </c>
      <c r="L8456">
        <v>3</v>
      </c>
      <c r="M8456">
        <v>0</v>
      </c>
      <c r="Q8456">
        <v>89</v>
      </c>
      <c r="R8456">
        <v>4.07</v>
      </c>
      <c r="X8456">
        <v>79</v>
      </c>
      <c r="Y8456">
        <v>0.28000000000000003</v>
      </c>
      <c r="Z8456">
        <v>239</v>
      </c>
      <c r="AA8456">
        <f t="shared" si="264"/>
        <v>79.666666666666671</v>
      </c>
    </row>
    <row r="8457" spans="1:27" x14ac:dyDescent="0.25">
      <c r="A8457" t="s">
        <v>1561</v>
      </c>
      <c r="B8457">
        <v>1990</v>
      </c>
      <c r="C8457" t="str">
        <f t="shared" si="265"/>
        <v>Pre-Drug 1970-1991</v>
      </c>
      <c r="D8457" t="s">
        <v>18</v>
      </c>
      <c r="E8457">
        <v>344</v>
      </c>
      <c r="F8457">
        <v>31</v>
      </c>
      <c r="G8457">
        <v>7</v>
      </c>
      <c r="H8457">
        <v>44</v>
      </c>
      <c r="I8457">
        <v>53</v>
      </c>
      <c r="J8457">
        <v>5</v>
      </c>
      <c r="K8457">
        <v>5</v>
      </c>
      <c r="L8457">
        <v>2</v>
      </c>
      <c r="M8457">
        <v>4</v>
      </c>
      <c r="Q8457">
        <v>71</v>
      </c>
      <c r="R8457">
        <v>3.49</v>
      </c>
      <c r="X8457">
        <v>42</v>
      </c>
      <c r="Y8457">
        <v>0.24</v>
      </c>
      <c r="Z8457">
        <v>240</v>
      </c>
      <c r="AA8457">
        <f t="shared" si="264"/>
        <v>80</v>
      </c>
    </row>
    <row r="8458" spans="1:27" x14ac:dyDescent="0.25">
      <c r="A8458" t="s">
        <v>2867</v>
      </c>
      <c r="B8458">
        <v>2008</v>
      </c>
      <c r="C8458" t="str">
        <f t="shared" si="265"/>
        <v>Post Drug Era 2007-2012</v>
      </c>
      <c r="D8458" t="s">
        <v>18</v>
      </c>
      <c r="E8458">
        <v>344</v>
      </c>
      <c r="F8458">
        <v>31</v>
      </c>
      <c r="G8458">
        <v>6</v>
      </c>
      <c r="H8458">
        <v>33</v>
      </c>
      <c r="I8458">
        <v>51</v>
      </c>
      <c r="J8458">
        <v>5</v>
      </c>
      <c r="K8458">
        <v>2</v>
      </c>
      <c r="L8458">
        <v>4</v>
      </c>
      <c r="M8458">
        <v>0</v>
      </c>
      <c r="Q8458">
        <v>75</v>
      </c>
      <c r="R8458">
        <v>3.49</v>
      </c>
      <c r="X8458">
        <v>44</v>
      </c>
      <c r="Z8458">
        <v>240</v>
      </c>
      <c r="AA8458">
        <f t="shared" si="264"/>
        <v>80</v>
      </c>
    </row>
    <row r="8459" spans="1:27" x14ac:dyDescent="0.25">
      <c r="A8459" t="s">
        <v>2115</v>
      </c>
      <c r="B8459">
        <v>2000</v>
      </c>
      <c r="C8459" t="str">
        <f t="shared" si="265"/>
        <v>Drug Era 1992-2006</v>
      </c>
      <c r="D8459" t="s">
        <v>19</v>
      </c>
      <c r="E8459">
        <v>344</v>
      </c>
      <c r="F8459">
        <v>31</v>
      </c>
      <c r="G8459">
        <v>6</v>
      </c>
      <c r="H8459">
        <v>38</v>
      </c>
      <c r="I8459">
        <v>71</v>
      </c>
      <c r="J8459">
        <v>3</v>
      </c>
      <c r="K8459">
        <v>4</v>
      </c>
      <c r="L8459">
        <v>7</v>
      </c>
      <c r="M8459">
        <v>1</v>
      </c>
      <c r="Q8459">
        <v>68</v>
      </c>
      <c r="R8459">
        <v>3.47</v>
      </c>
      <c r="X8459">
        <v>62</v>
      </c>
      <c r="Y8459">
        <v>0</v>
      </c>
      <c r="Z8459">
        <v>241</v>
      </c>
      <c r="AA8459">
        <f t="shared" si="264"/>
        <v>80.333333333333329</v>
      </c>
    </row>
    <row r="8460" spans="1:27" x14ac:dyDescent="0.25">
      <c r="A8460" t="s">
        <v>2817</v>
      </c>
      <c r="B8460">
        <v>1984</v>
      </c>
      <c r="C8460" t="str">
        <f t="shared" si="265"/>
        <v>Pre-Drug 1970-1991</v>
      </c>
      <c r="D8460" t="s">
        <v>19</v>
      </c>
      <c r="E8460">
        <v>344</v>
      </c>
      <c r="F8460">
        <v>25</v>
      </c>
      <c r="G8460">
        <v>6</v>
      </c>
      <c r="H8460">
        <v>31</v>
      </c>
      <c r="I8460">
        <v>28</v>
      </c>
      <c r="J8460">
        <v>10</v>
      </c>
      <c r="K8460">
        <v>4</v>
      </c>
      <c r="L8460">
        <v>1</v>
      </c>
      <c r="M8460">
        <v>0</v>
      </c>
      <c r="Q8460">
        <v>82</v>
      </c>
      <c r="R8460">
        <v>2.78</v>
      </c>
      <c r="X8460">
        <v>33</v>
      </c>
      <c r="Y8460">
        <v>0.27</v>
      </c>
      <c r="Z8460">
        <v>243</v>
      </c>
      <c r="AA8460">
        <f t="shared" si="264"/>
        <v>81</v>
      </c>
    </row>
    <row r="8461" spans="1:27" x14ac:dyDescent="0.25">
      <c r="A8461" t="s">
        <v>1564</v>
      </c>
      <c r="B8461">
        <v>1990</v>
      </c>
      <c r="C8461" t="str">
        <f t="shared" si="265"/>
        <v>Pre-Drug 1970-1991</v>
      </c>
      <c r="D8461" t="s">
        <v>19</v>
      </c>
      <c r="E8461">
        <v>344</v>
      </c>
      <c r="F8461">
        <v>29</v>
      </c>
      <c r="G8461">
        <v>2</v>
      </c>
      <c r="H8461">
        <v>21</v>
      </c>
      <c r="I8461">
        <v>46</v>
      </c>
      <c r="J8461">
        <v>10</v>
      </c>
      <c r="K8461">
        <v>1</v>
      </c>
      <c r="L8461">
        <v>1</v>
      </c>
      <c r="M8461">
        <v>1</v>
      </c>
      <c r="Q8461">
        <v>84</v>
      </c>
      <c r="R8461">
        <v>3.2</v>
      </c>
      <c r="X8461">
        <v>23</v>
      </c>
      <c r="Y8461">
        <v>0.26</v>
      </c>
      <c r="Z8461">
        <v>245</v>
      </c>
      <c r="AA8461">
        <f t="shared" si="264"/>
        <v>81.666666666666671</v>
      </c>
    </row>
    <row r="8462" spans="1:27" x14ac:dyDescent="0.25">
      <c r="A8462" t="s">
        <v>936</v>
      </c>
      <c r="B8462">
        <v>1987</v>
      </c>
      <c r="C8462" t="str">
        <f t="shared" si="265"/>
        <v>Pre-Drug 1970-1991</v>
      </c>
      <c r="D8462" t="s">
        <v>18</v>
      </c>
      <c r="E8462">
        <v>344</v>
      </c>
      <c r="F8462">
        <v>23</v>
      </c>
      <c r="G8462">
        <v>6</v>
      </c>
      <c r="H8462">
        <v>27</v>
      </c>
      <c r="I8462">
        <v>61</v>
      </c>
      <c r="J8462">
        <v>6</v>
      </c>
      <c r="K8462">
        <v>1</v>
      </c>
      <c r="L8462">
        <v>0</v>
      </c>
      <c r="M8462">
        <v>0</v>
      </c>
      <c r="Q8462">
        <v>76</v>
      </c>
      <c r="R8462">
        <v>2.52</v>
      </c>
      <c r="X8462">
        <v>33</v>
      </c>
      <c r="Y8462">
        <v>0.24</v>
      </c>
      <c r="Z8462">
        <v>246</v>
      </c>
      <c r="AA8462">
        <f t="shared" si="264"/>
        <v>82</v>
      </c>
    </row>
    <row r="8463" spans="1:27" x14ac:dyDescent="0.25">
      <c r="A8463" t="s">
        <v>865</v>
      </c>
      <c r="B8463">
        <v>1988</v>
      </c>
      <c r="C8463" t="str">
        <f t="shared" si="265"/>
        <v>Pre-Drug 1970-1991</v>
      </c>
      <c r="D8463" t="s">
        <v>19</v>
      </c>
      <c r="E8463">
        <v>344</v>
      </c>
      <c r="F8463">
        <v>23</v>
      </c>
      <c r="G8463">
        <v>5</v>
      </c>
      <c r="H8463">
        <v>30</v>
      </c>
      <c r="I8463">
        <v>72</v>
      </c>
      <c r="J8463">
        <v>6</v>
      </c>
      <c r="K8463">
        <v>4</v>
      </c>
      <c r="L8463">
        <v>2</v>
      </c>
      <c r="M8463">
        <v>2</v>
      </c>
      <c r="Q8463">
        <v>74</v>
      </c>
      <c r="R8463">
        <v>2.5</v>
      </c>
      <c r="X8463">
        <v>27</v>
      </c>
      <c r="Y8463">
        <v>0.24</v>
      </c>
      <c r="Z8463">
        <v>248</v>
      </c>
      <c r="AA8463">
        <f t="shared" si="264"/>
        <v>82.666666666666671</v>
      </c>
    </row>
    <row r="8464" spans="1:27" x14ac:dyDescent="0.25">
      <c r="A8464" t="s">
        <v>1232</v>
      </c>
      <c r="B8464">
        <v>2012</v>
      </c>
      <c r="C8464" t="str">
        <f t="shared" si="265"/>
        <v>Post Drug Era 2007-2012</v>
      </c>
      <c r="D8464" t="s">
        <v>19</v>
      </c>
      <c r="E8464">
        <v>344</v>
      </c>
      <c r="F8464">
        <v>22</v>
      </c>
      <c r="G8464">
        <v>4</v>
      </c>
      <c r="H8464">
        <v>21</v>
      </c>
      <c r="I8464">
        <v>77</v>
      </c>
      <c r="J8464">
        <v>6</v>
      </c>
      <c r="K8464">
        <v>3</v>
      </c>
      <c r="L8464">
        <v>2</v>
      </c>
      <c r="M8464">
        <v>1</v>
      </c>
      <c r="Q8464">
        <v>79</v>
      </c>
      <c r="R8464">
        <v>2.35</v>
      </c>
      <c r="X8464">
        <v>63</v>
      </c>
      <c r="Z8464">
        <v>253</v>
      </c>
      <c r="AA8464">
        <f t="shared" si="264"/>
        <v>84.333333333333329</v>
      </c>
    </row>
    <row r="8465" spans="1:27" x14ac:dyDescent="0.25">
      <c r="A8465" t="s">
        <v>3031</v>
      </c>
      <c r="B8465">
        <v>1993</v>
      </c>
      <c r="C8465" t="str">
        <f t="shared" si="265"/>
        <v>Pre-Drug 1970-1991</v>
      </c>
      <c r="D8465" t="s">
        <v>18</v>
      </c>
      <c r="E8465">
        <v>344</v>
      </c>
      <c r="F8465">
        <v>13</v>
      </c>
      <c r="G8465">
        <v>3</v>
      </c>
      <c r="H8465">
        <v>28</v>
      </c>
      <c r="I8465">
        <v>113</v>
      </c>
      <c r="J8465">
        <v>3</v>
      </c>
      <c r="K8465">
        <v>7</v>
      </c>
      <c r="L8465">
        <v>2</v>
      </c>
      <c r="M8465">
        <v>0</v>
      </c>
      <c r="Q8465">
        <v>58</v>
      </c>
      <c r="R8465">
        <v>1.37</v>
      </c>
      <c r="X8465">
        <v>39</v>
      </c>
      <c r="Y8465">
        <v>0.18</v>
      </c>
      <c r="Z8465">
        <v>256</v>
      </c>
      <c r="AA8465">
        <f t="shared" si="264"/>
        <v>85.333333333333329</v>
      </c>
    </row>
    <row r="8466" spans="1:27" x14ac:dyDescent="0.25">
      <c r="A8466" t="s">
        <v>2164</v>
      </c>
      <c r="B8466">
        <v>2007</v>
      </c>
      <c r="C8466" t="str">
        <f t="shared" si="265"/>
        <v>Post Drug Era 2007-2012</v>
      </c>
      <c r="D8466" t="s">
        <v>18</v>
      </c>
      <c r="E8466">
        <v>344</v>
      </c>
      <c r="F8466">
        <v>31</v>
      </c>
      <c r="G8466">
        <v>8</v>
      </c>
      <c r="H8466">
        <v>31</v>
      </c>
      <c r="I8466">
        <v>63</v>
      </c>
      <c r="J8466">
        <v>4</v>
      </c>
      <c r="K8466">
        <v>3</v>
      </c>
      <c r="L8466">
        <v>5</v>
      </c>
      <c r="M8466">
        <v>1</v>
      </c>
      <c r="Q8466">
        <v>63</v>
      </c>
      <c r="R8466">
        <v>3.27</v>
      </c>
      <c r="X8466">
        <v>35</v>
      </c>
      <c r="Z8466">
        <v>256</v>
      </c>
      <c r="AA8466">
        <f t="shared" si="264"/>
        <v>85.333333333333329</v>
      </c>
    </row>
    <row r="8467" spans="1:27" x14ac:dyDescent="0.25">
      <c r="A8467" t="s">
        <v>2501</v>
      </c>
      <c r="B8467">
        <v>1999</v>
      </c>
      <c r="C8467" t="str">
        <f t="shared" si="265"/>
        <v>Drug Era 1992-2006</v>
      </c>
      <c r="D8467" t="s">
        <v>19</v>
      </c>
      <c r="E8467">
        <v>345</v>
      </c>
      <c r="F8467">
        <v>64</v>
      </c>
      <c r="G8467">
        <v>17</v>
      </c>
      <c r="H8467">
        <v>34</v>
      </c>
      <c r="I8467">
        <v>56</v>
      </c>
      <c r="J8467">
        <v>3</v>
      </c>
      <c r="K8467">
        <v>2</v>
      </c>
      <c r="L8467">
        <v>0</v>
      </c>
      <c r="M8467">
        <v>2</v>
      </c>
      <c r="Q8467">
        <v>107</v>
      </c>
      <c r="R8467">
        <v>8.11</v>
      </c>
      <c r="X8467">
        <v>45</v>
      </c>
      <c r="Y8467">
        <v>0</v>
      </c>
      <c r="Z8467">
        <v>213</v>
      </c>
      <c r="AA8467">
        <f t="shared" si="264"/>
        <v>71</v>
      </c>
    </row>
    <row r="8468" spans="1:27" x14ac:dyDescent="0.25">
      <c r="A8468" t="s">
        <v>987</v>
      </c>
      <c r="B8468">
        <v>2000</v>
      </c>
      <c r="C8468" t="str">
        <f t="shared" si="265"/>
        <v>Drug Era 1992-2006</v>
      </c>
      <c r="D8468" t="s">
        <v>18</v>
      </c>
      <c r="E8468">
        <v>345</v>
      </c>
      <c r="F8468">
        <v>50</v>
      </c>
      <c r="G8468">
        <v>9</v>
      </c>
      <c r="H8468">
        <v>39</v>
      </c>
      <c r="I8468">
        <v>46</v>
      </c>
      <c r="J8468">
        <v>1</v>
      </c>
      <c r="K8468">
        <v>4</v>
      </c>
      <c r="L8468">
        <v>1</v>
      </c>
      <c r="M8468">
        <v>0</v>
      </c>
      <c r="Q8468">
        <v>88</v>
      </c>
      <c r="R8468">
        <v>6.03</v>
      </c>
      <c r="X8468">
        <v>31</v>
      </c>
      <c r="Y8468">
        <v>0</v>
      </c>
      <c r="Z8468">
        <v>224</v>
      </c>
      <c r="AA8468">
        <f t="shared" si="264"/>
        <v>74.666666666666671</v>
      </c>
    </row>
    <row r="8469" spans="1:27" x14ac:dyDescent="0.25">
      <c r="A8469" t="s">
        <v>1943</v>
      </c>
      <c r="B8469">
        <v>2008</v>
      </c>
      <c r="C8469" t="str">
        <f t="shared" si="265"/>
        <v>Post Drug Era 2007-2012</v>
      </c>
      <c r="D8469" t="s">
        <v>18</v>
      </c>
      <c r="E8469">
        <v>345</v>
      </c>
      <c r="F8469">
        <v>51</v>
      </c>
      <c r="G8469">
        <v>9</v>
      </c>
      <c r="H8469">
        <v>41</v>
      </c>
      <c r="I8469">
        <v>48</v>
      </c>
      <c r="J8469">
        <v>2</v>
      </c>
      <c r="K8469">
        <v>2</v>
      </c>
      <c r="L8469">
        <v>2</v>
      </c>
      <c r="M8469">
        <v>0</v>
      </c>
      <c r="Q8469">
        <v>80</v>
      </c>
      <c r="R8469">
        <v>6.15</v>
      </c>
      <c r="X8469">
        <v>37</v>
      </c>
      <c r="Z8469">
        <v>224</v>
      </c>
      <c r="AA8469">
        <f t="shared" si="264"/>
        <v>74.666666666666671</v>
      </c>
    </row>
    <row r="8470" spans="1:27" x14ac:dyDescent="0.25">
      <c r="A8470" t="s">
        <v>2587</v>
      </c>
      <c r="B8470">
        <v>1998</v>
      </c>
      <c r="C8470" t="str">
        <f t="shared" si="265"/>
        <v>Drug Era 1992-2006</v>
      </c>
      <c r="D8470" t="s">
        <v>19</v>
      </c>
      <c r="E8470">
        <v>345</v>
      </c>
      <c r="F8470">
        <v>54</v>
      </c>
      <c r="G8470">
        <v>10</v>
      </c>
      <c r="H8470">
        <v>29</v>
      </c>
      <c r="I8470">
        <v>46</v>
      </c>
      <c r="J8470">
        <v>1</v>
      </c>
      <c r="K8470">
        <v>2</v>
      </c>
      <c r="L8470">
        <v>1</v>
      </c>
      <c r="M8470">
        <v>0</v>
      </c>
      <c r="Q8470">
        <v>95</v>
      </c>
      <c r="R8470">
        <v>6.48</v>
      </c>
      <c r="X8470">
        <v>34</v>
      </c>
      <c r="Z8470">
        <v>225</v>
      </c>
      <c r="AA8470">
        <f t="shared" si="264"/>
        <v>75</v>
      </c>
    </row>
    <row r="8471" spans="1:27" x14ac:dyDescent="0.25">
      <c r="A8471" t="s">
        <v>1532</v>
      </c>
      <c r="B8471">
        <v>1982</v>
      </c>
      <c r="C8471" t="str">
        <f t="shared" si="265"/>
        <v>Pre-Drug 1970-1991</v>
      </c>
      <c r="D8471" t="s">
        <v>18</v>
      </c>
      <c r="E8471">
        <v>345</v>
      </c>
      <c r="F8471">
        <v>38</v>
      </c>
      <c r="G8471">
        <v>5</v>
      </c>
      <c r="H8471">
        <v>46</v>
      </c>
      <c r="I8471">
        <v>51</v>
      </c>
      <c r="J8471">
        <v>5</v>
      </c>
      <c r="K8471">
        <v>4</v>
      </c>
      <c r="L8471">
        <v>0</v>
      </c>
      <c r="M8471">
        <v>1</v>
      </c>
      <c r="Q8471">
        <v>71</v>
      </c>
      <c r="R8471">
        <v>4.4800000000000004</v>
      </c>
      <c r="X8471">
        <v>33</v>
      </c>
      <c r="Y8471">
        <v>0.24</v>
      </c>
      <c r="Z8471">
        <v>229</v>
      </c>
      <c r="AA8471">
        <f t="shared" si="264"/>
        <v>76.333333333333329</v>
      </c>
    </row>
    <row r="8472" spans="1:27" x14ac:dyDescent="0.25">
      <c r="A8472" t="s">
        <v>1335</v>
      </c>
      <c r="B8472">
        <v>1993</v>
      </c>
      <c r="C8472" t="str">
        <f t="shared" si="265"/>
        <v>Pre-Drug 1970-1991</v>
      </c>
      <c r="D8472" t="s">
        <v>18</v>
      </c>
      <c r="E8472">
        <v>345</v>
      </c>
      <c r="F8472">
        <v>35</v>
      </c>
      <c r="G8472">
        <v>5</v>
      </c>
      <c r="H8472">
        <v>38</v>
      </c>
      <c r="I8472">
        <v>36</v>
      </c>
      <c r="J8472">
        <v>12</v>
      </c>
      <c r="K8472">
        <v>3</v>
      </c>
      <c r="L8472">
        <v>6</v>
      </c>
      <c r="M8472">
        <v>1</v>
      </c>
      <c r="Q8472">
        <v>81</v>
      </c>
      <c r="R8472">
        <v>4.1100000000000003</v>
      </c>
      <c r="X8472">
        <v>38</v>
      </c>
      <c r="Y8472">
        <v>0.27</v>
      </c>
      <c r="Z8472">
        <v>230</v>
      </c>
      <c r="AA8472">
        <f t="shared" si="264"/>
        <v>76.666666666666671</v>
      </c>
    </row>
    <row r="8473" spans="1:27" x14ac:dyDescent="0.25">
      <c r="A8473" t="s">
        <v>1328</v>
      </c>
      <c r="B8473">
        <v>1995</v>
      </c>
      <c r="C8473" t="str">
        <f t="shared" si="265"/>
        <v>Pre-Drug 1970-1991</v>
      </c>
      <c r="D8473" t="s">
        <v>19</v>
      </c>
      <c r="E8473">
        <v>345</v>
      </c>
      <c r="F8473">
        <v>47</v>
      </c>
      <c r="G8473">
        <v>11</v>
      </c>
      <c r="H8473">
        <v>40</v>
      </c>
      <c r="I8473">
        <v>33</v>
      </c>
      <c r="J8473">
        <v>3</v>
      </c>
      <c r="K8473">
        <v>11</v>
      </c>
      <c r="L8473">
        <v>5</v>
      </c>
      <c r="M8473">
        <v>0</v>
      </c>
      <c r="Q8473">
        <v>81</v>
      </c>
      <c r="R8473">
        <v>5.45</v>
      </c>
      <c r="X8473">
        <v>33</v>
      </c>
      <c r="Y8473">
        <v>0.26</v>
      </c>
      <c r="Z8473">
        <v>233</v>
      </c>
      <c r="AA8473">
        <f t="shared" si="264"/>
        <v>77.666666666666671</v>
      </c>
    </row>
    <row r="8474" spans="1:27" x14ac:dyDescent="0.25">
      <c r="A8474" t="s">
        <v>2015</v>
      </c>
      <c r="B8474">
        <v>1986</v>
      </c>
      <c r="C8474" t="str">
        <f t="shared" si="265"/>
        <v>Pre-Drug 1970-1991</v>
      </c>
      <c r="D8474" t="s">
        <v>18</v>
      </c>
      <c r="E8474">
        <v>345</v>
      </c>
      <c r="F8474">
        <v>33</v>
      </c>
      <c r="G8474">
        <v>11</v>
      </c>
      <c r="H8474">
        <v>29</v>
      </c>
      <c r="I8474">
        <v>55</v>
      </c>
      <c r="J8474">
        <v>15</v>
      </c>
      <c r="K8474">
        <v>2</v>
      </c>
      <c r="L8474">
        <v>1</v>
      </c>
      <c r="M8474">
        <v>0</v>
      </c>
      <c r="Q8474">
        <v>86</v>
      </c>
      <c r="R8474">
        <v>3.71</v>
      </c>
      <c r="X8474">
        <v>31</v>
      </c>
      <c r="Y8474">
        <v>0.28000000000000003</v>
      </c>
      <c r="Z8474">
        <v>240</v>
      </c>
      <c r="AA8474">
        <f t="shared" si="264"/>
        <v>80</v>
      </c>
    </row>
    <row r="8475" spans="1:27" x14ac:dyDescent="0.25">
      <c r="A8475" t="s">
        <v>2269</v>
      </c>
      <c r="B8475">
        <v>1998</v>
      </c>
      <c r="C8475" t="str">
        <f t="shared" si="265"/>
        <v>Drug Era 1992-2006</v>
      </c>
      <c r="D8475" t="s">
        <v>19</v>
      </c>
      <c r="E8475">
        <v>345</v>
      </c>
      <c r="F8475">
        <v>23</v>
      </c>
      <c r="G8475">
        <v>5</v>
      </c>
      <c r="H8475">
        <v>22</v>
      </c>
      <c r="I8475">
        <v>59</v>
      </c>
      <c r="J8475">
        <v>6</v>
      </c>
      <c r="K8475">
        <v>1</v>
      </c>
      <c r="L8475">
        <v>3</v>
      </c>
      <c r="M8475">
        <v>0</v>
      </c>
      <c r="Q8475">
        <v>88</v>
      </c>
      <c r="R8475">
        <v>2.59</v>
      </c>
      <c r="X8475">
        <v>17</v>
      </c>
      <c r="Z8475">
        <v>240</v>
      </c>
      <c r="AA8475">
        <f t="shared" si="264"/>
        <v>80</v>
      </c>
    </row>
    <row r="8476" spans="1:27" x14ac:dyDescent="0.25">
      <c r="A8476" t="s">
        <v>2833</v>
      </c>
      <c r="B8476">
        <v>2009</v>
      </c>
      <c r="C8476" t="str">
        <f t="shared" si="265"/>
        <v>Post Drug Era 2007-2012</v>
      </c>
      <c r="D8476" t="s">
        <v>18</v>
      </c>
      <c r="E8476">
        <v>345</v>
      </c>
      <c r="F8476">
        <v>43</v>
      </c>
      <c r="G8476">
        <v>8</v>
      </c>
      <c r="H8476">
        <v>23</v>
      </c>
      <c r="I8476">
        <v>34</v>
      </c>
      <c r="J8476">
        <v>2</v>
      </c>
      <c r="K8476">
        <v>5</v>
      </c>
      <c r="L8476">
        <v>7</v>
      </c>
      <c r="M8476">
        <v>1</v>
      </c>
      <c r="Q8476">
        <v>85</v>
      </c>
      <c r="R8476">
        <v>4.84</v>
      </c>
      <c r="X8476">
        <v>51</v>
      </c>
      <c r="Z8476">
        <v>240</v>
      </c>
      <c r="AA8476">
        <f t="shared" si="264"/>
        <v>80</v>
      </c>
    </row>
    <row r="8477" spans="1:27" x14ac:dyDescent="0.25">
      <c r="A8477" t="s">
        <v>2724</v>
      </c>
      <c r="B8477">
        <v>1972</v>
      </c>
      <c r="C8477" t="str">
        <f t="shared" si="265"/>
        <v>Pre-Drug 1970-1991</v>
      </c>
      <c r="D8477" t="s">
        <v>19</v>
      </c>
      <c r="E8477">
        <v>345</v>
      </c>
      <c r="F8477">
        <v>29</v>
      </c>
      <c r="G8477">
        <v>5</v>
      </c>
      <c r="H8477">
        <v>33</v>
      </c>
      <c r="I8477">
        <v>33</v>
      </c>
      <c r="J8477">
        <v>5</v>
      </c>
      <c r="K8477">
        <v>7</v>
      </c>
      <c r="L8477">
        <v>3</v>
      </c>
      <c r="M8477">
        <v>0</v>
      </c>
      <c r="Q8477">
        <v>79</v>
      </c>
      <c r="R8477">
        <v>3.25</v>
      </c>
      <c r="X8477">
        <v>40</v>
      </c>
      <c r="Y8477">
        <v>0.26</v>
      </c>
      <c r="Z8477">
        <v>241</v>
      </c>
      <c r="AA8477">
        <f t="shared" si="264"/>
        <v>80.333333333333329</v>
      </c>
    </row>
    <row r="8478" spans="1:27" x14ac:dyDescent="0.25">
      <c r="A8478" t="s">
        <v>936</v>
      </c>
      <c r="B8478">
        <v>1989</v>
      </c>
      <c r="C8478" t="str">
        <f t="shared" si="265"/>
        <v>Pre-Drug 1970-1991</v>
      </c>
      <c r="D8478" t="s">
        <v>18</v>
      </c>
      <c r="E8478">
        <v>345</v>
      </c>
      <c r="F8478">
        <v>28</v>
      </c>
      <c r="G8478">
        <v>3</v>
      </c>
      <c r="H8478">
        <v>36</v>
      </c>
      <c r="I8478">
        <v>60</v>
      </c>
      <c r="J8478">
        <v>8</v>
      </c>
      <c r="K8478">
        <v>3</v>
      </c>
      <c r="L8478">
        <v>0</v>
      </c>
      <c r="M8478">
        <v>2</v>
      </c>
      <c r="Q8478">
        <v>77</v>
      </c>
      <c r="R8478">
        <v>3.12</v>
      </c>
      <c r="X8478">
        <v>38</v>
      </c>
      <c r="Y8478">
        <v>0.25</v>
      </c>
      <c r="Z8478">
        <v>242</v>
      </c>
      <c r="AA8478">
        <f t="shared" si="264"/>
        <v>80.666666666666671</v>
      </c>
    </row>
    <row r="8479" spans="1:27" x14ac:dyDescent="0.25">
      <c r="A8479" t="s">
        <v>1607</v>
      </c>
      <c r="B8479">
        <v>1997</v>
      </c>
      <c r="C8479" t="str">
        <f t="shared" si="265"/>
        <v>Drug Era 1992-2006</v>
      </c>
      <c r="D8479" t="s">
        <v>18</v>
      </c>
      <c r="E8479">
        <v>345</v>
      </c>
      <c r="F8479">
        <v>32</v>
      </c>
      <c r="G8479">
        <v>7</v>
      </c>
      <c r="H8479">
        <v>20</v>
      </c>
      <c r="I8479">
        <v>54</v>
      </c>
      <c r="J8479">
        <v>4</v>
      </c>
      <c r="K8479">
        <v>2</v>
      </c>
      <c r="L8479">
        <v>3</v>
      </c>
      <c r="M8479">
        <v>0</v>
      </c>
      <c r="Q8479">
        <v>86</v>
      </c>
      <c r="R8479">
        <v>3.53</v>
      </c>
      <c r="X8479">
        <v>33</v>
      </c>
      <c r="Y8479">
        <v>0.27</v>
      </c>
      <c r="Z8479">
        <v>245</v>
      </c>
      <c r="AA8479">
        <f t="shared" si="264"/>
        <v>81.666666666666671</v>
      </c>
    </row>
    <row r="8480" spans="1:27" x14ac:dyDescent="0.25">
      <c r="A8480" t="s">
        <v>2701</v>
      </c>
      <c r="B8480">
        <v>1997</v>
      </c>
      <c r="C8480" t="str">
        <f t="shared" si="265"/>
        <v>Drug Era 1992-2006</v>
      </c>
      <c r="D8480" t="s">
        <v>18</v>
      </c>
      <c r="E8480">
        <v>345</v>
      </c>
      <c r="F8480">
        <v>43</v>
      </c>
      <c r="G8480">
        <v>9</v>
      </c>
      <c r="H8480">
        <v>27</v>
      </c>
      <c r="I8480">
        <v>67</v>
      </c>
      <c r="J8480">
        <v>3</v>
      </c>
      <c r="K8480">
        <v>5</v>
      </c>
      <c r="L8480">
        <v>1</v>
      </c>
      <c r="M8480">
        <v>2</v>
      </c>
      <c r="Q8480">
        <v>86</v>
      </c>
      <c r="R8480">
        <v>4.74</v>
      </c>
      <c r="X8480">
        <v>62</v>
      </c>
      <c r="Y8480">
        <v>0.27</v>
      </c>
      <c r="Z8480">
        <v>245</v>
      </c>
      <c r="AA8480">
        <f t="shared" si="264"/>
        <v>81.666666666666671</v>
      </c>
    </row>
    <row r="8481" spans="1:27" x14ac:dyDescent="0.25">
      <c r="A8481" t="s">
        <v>2268</v>
      </c>
      <c r="B8481">
        <v>2007</v>
      </c>
      <c r="C8481" t="str">
        <f t="shared" si="265"/>
        <v>Post Drug Era 2007-2012</v>
      </c>
      <c r="D8481" t="s">
        <v>18</v>
      </c>
      <c r="E8481">
        <v>345</v>
      </c>
      <c r="F8481">
        <v>28</v>
      </c>
      <c r="G8481">
        <v>10</v>
      </c>
      <c r="H8481">
        <v>25</v>
      </c>
      <c r="I8481">
        <v>78</v>
      </c>
      <c r="J8481">
        <v>5</v>
      </c>
      <c r="K8481">
        <v>2</v>
      </c>
      <c r="L8481">
        <v>3</v>
      </c>
      <c r="M8481">
        <v>0</v>
      </c>
      <c r="Q8481">
        <v>84</v>
      </c>
      <c r="R8481">
        <v>3.05</v>
      </c>
      <c r="X8481">
        <v>25</v>
      </c>
      <c r="Z8481">
        <v>248</v>
      </c>
      <c r="AA8481">
        <f t="shared" si="264"/>
        <v>82.666666666666671</v>
      </c>
    </row>
    <row r="8482" spans="1:27" x14ac:dyDescent="0.25">
      <c r="A8482" t="s">
        <v>1577</v>
      </c>
      <c r="B8482">
        <v>1985</v>
      </c>
      <c r="C8482" t="str">
        <f t="shared" si="265"/>
        <v>Pre-Drug 1970-1991</v>
      </c>
      <c r="D8482" t="s">
        <v>18</v>
      </c>
      <c r="E8482">
        <v>345</v>
      </c>
      <c r="F8482">
        <v>31</v>
      </c>
      <c r="G8482">
        <v>7</v>
      </c>
      <c r="H8482">
        <v>30</v>
      </c>
      <c r="I8482">
        <v>48</v>
      </c>
      <c r="J8482">
        <v>4</v>
      </c>
      <c r="K8482">
        <v>2</v>
      </c>
      <c r="L8482">
        <v>0</v>
      </c>
      <c r="M8482">
        <v>0</v>
      </c>
      <c r="Q8482">
        <v>75</v>
      </c>
      <c r="R8482">
        <v>3.35</v>
      </c>
      <c r="X8482">
        <v>26</v>
      </c>
      <c r="Y8482">
        <v>0.24</v>
      </c>
      <c r="Z8482">
        <v>250</v>
      </c>
      <c r="AA8482">
        <f t="shared" si="264"/>
        <v>83.333333333333329</v>
      </c>
    </row>
    <row r="8483" spans="1:27" x14ac:dyDescent="0.25">
      <c r="A8483" t="s">
        <v>3152</v>
      </c>
      <c r="B8483">
        <v>1974</v>
      </c>
      <c r="C8483" t="str">
        <f t="shared" si="265"/>
        <v>Pre-Drug 1970-1991</v>
      </c>
      <c r="D8483" t="s">
        <v>18</v>
      </c>
      <c r="E8483">
        <v>345</v>
      </c>
      <c r="F8483">
        <v>29</v>
      </c>
      <c r="G8483">
        <v>6</v>
      </c>
      <c r="H8483">
        <v>19</v>
      </c>
      <c r="I8483">
        <v>38</v>
      </c>
      <c r="J8483">
        <v>7</v>
      </c>
      <c r="K8483">
        <v>0</v>
      </c>
      <c r="L8483">
        <v>0</v>
      </c>
      <c r="M8483">
        <v>1</v>
      </c>
      <c r="Q8483">
        <v>82</v>
      </c>
      <c r="R8483">
        <v>3.12</v>
      </c>
      <c r="X8483">
        <v>43</v>
      </c>
      <c r="Y8483">
        <v>0.26</v>
      </c>
      <c r="Z8483">
        <v>251</v>
      </c>
      <c r="AA8483">
        <f t="shared" si="264"/>
        <v>83.666666666666671</v>
      </c>
    </row>
    <row r="8484" spans="1:27" x14ac:dyDescent="0.25">
      <c r="A8484" t="s">
        <v>210</v>
      </c>
      <c r="B8484">
        <v>1984</v>
      </c>
      <c r="C8484" t="str">
        <f t="shared" si="265"/>
        <v>Pre-Drug 1970-1991</v>
      </c>
      <c r="D8484" t="s">
        <v>18</v>
      </c>
      <c r="E8484">
        <v>345</v>
      </c>
      <c r="F8484">
        <v>22</v>
      </c>
      <c r="G8484">
        <v>5</v>
      </c>
      <c r="H8484">
        <v>33</v>
      </c>
      <c r="I8484">
        <v>81</v>
      </c>
      <c r="J8484">
        <v>5</v>
      </c>
      <c r="K8484">
        <v>4</v>
      </c>
      <c r="L8484">
        <v>1</v>
      </c>
      <c r="M8484">
        <v>0</v>
      </c>
      <c r="Q8484">
        <v>65</v>
      </c>
      <c r="R8484">
        <v>2.37</v>
      </c>
      <c r="X8484">
        <v>49</v>
      </c>
      <c r="Y8484">
        <v>0.21</v>
      </c>
      <c r="Z8484">
        <v>251</v>
      </c>
      <c r="AA8484">
        <f t="shared" si="264"/>
        <v>83.666666666666671</v>
      </c>
    </row>
    <row r="8485" spans="1:27" x14ac:dyDescent="0.25">
      <c r="A8485" t="s">
        <v>1753</v>
      </c>
      <c r="B8485">
        <v>1996</v>
      </c>
      <c r="C8485" t="str">
        <f t="shared" si="265"/>
        <v>Pre-Drug 1970-1991</v>
      </c>
      <c r="D8485" t="s">
        <v>18</v>
      </c>
      <c r="E8485">
        <v>345</v>
      </c>
      <c r="F8485">
        <v>28</v>
      </c>
      <c r="G8485">
        <v>8</v>
      </c>
      <c r="H8485">
        <v>32</v>
      </c>
      <c r="I8485">
        <v>80</v>
      </c>
      <c r="J8485">
        <v>4</v>
      </c>
      <c r="K8485">
        <v>1</v>
      </c>
      <c r="L8485">
        <v>2</v>
      </c>
      <c r="M8485">
        <v>0</v>
      </c>
      <c r="Q8485">
        <v>62</v>
      </c>
      <c r="R8485">
        <v>3.01</v>
      </c>
      <c r="X8485">
        <v>34</v>
      </c>
      <c r="Y8485">
        <v>0.18</v>
      </c>
      <c r="Z8485">
        <v>251</v>
      </c>
      <c r="AA8485">
        <f t="shared" si="264"/>
        <v>83.666666666666671</v>
      </c>
    </row>
    <row r="8486" spans="1:27" x14ac:dyDescent="0.25">
      <c r="A8486" t="s">
        <v>1205</v>
      </c>
      <c r="B8486">
        <v>1997</v>
      </c>
      <c r="C8486" t="str">
        <f t="shared" si="265"/>
        <v>Drug Era 1992-2006</v>
      </c>
      <c r="D8486" t="s">
        <v>19</v>
      </c>
      <c r="E8486">
        <v>345</v>
      </c>
      <c r="F8486">
        <v>33</v>
      </c>
      <c r="G8486">
        <v>6</v>
      </c>
      <c r="H8486">
        <v>19</v>
      </c>
      <c r="I8486">
        <v>51</v>
      </c>
      <c r="J8486">
        <v>2</v>
      </c>
      <c r="K8486">
        <v>0</v>
      </c>
      <c r="L8486">
        <v>0</v>
      </c>
      <c r="M8486">
        <v>0</v>
      </c>
      <c r="Q8486">
        <v>89</v>
      </c>
      <c r="R8486">
        <v>3.52</v>
      </c>
      <c r="X8486">
        <v>61</v>
      </c>
      <c r="Y8486">
        <v>0.27</v>
      </c>
      <c r="Z8486">
        <v>253</v>
      </c>
      <c r="AA8486">
        <f t="shared" si="264"/>
        <v>84.333333333333329</v>
      </c>
    </row>
    <row r="8487" spans="1:27" x14ac:dyDescent="0.25">
      <c r="A8487" t="s">
        <v>1238</v>
      </c>
      <c r="B8487">
        <v>1992</v>
      </c>
      <c r="C8487" t="str">
        <f t="shared" si="265"/>
        <v>Pre-Drug 1970-1991</v>
      </c>
      <c r="D8487" t="s">
        <v>18</v>
      </c>
      <c r="E8487">
        <v>345</v>
      </c>
      <c r="F8487">
        <v>30</v>
      </c>
      <c r="G8487">
        <v>7</v>
      </c>
      <c r="H8487">
        <v>21</v>
      </c>
      <c r="I8487">
        <v>68</v>
      </c>
      <c r="J8487">
        <v>2</v>
      </c>
      <c r="K8487">
        <v>4</v>
      </c>
      <c r="L8487">
        <v>1</v>
      </c>
      <c r="M8487">
        <v>1</v>
      </c>
      <c r="Q8487">
        <v>74</v>
      </c>
      <c r="R8487">
        <v>3.09</v>
      </c>
      <c r="X8487">
        <v>40</v>
      </c>
      <c r="Y8487">
        <v>0.23</v>
      </c>
      <c r="Z8487">
        <v>262</v>
      </c>
      <c r="AA8487">
        <f t="shared" si="264"/>
        <v>87.333333333333329</v>
      </c>
    </row>
    <row r="8488" spans="1:27" x14ac:dyDescent="0.25">
      <c r="A8488" t="s">
        <v>366</v>
      </c>
      <c r="B8488">
        <v>2005</v>
      </c>
      <c r="C8488" t="str">
        <f t="shared" si="265"/>
        <v>Drug Era 1992-2006</v>
      </c>
      <c r="D8488" t="s">
        <v>19</v>
      </c>
      <c r="E8488">
        <v>346</v>
      </c>
      <c r="F8488">
        <v>53</v>
      </c>
      <c r="G8488">
        <v>5</v>
      </c>
      <c r="H8488">
        <v>19</v>
      </c>
      <c r="I8488">
        <v>50</v>
      </c>
      <c r="J8488">
        <v>1</v>
      </c>
      <c r="K8488">
        <v>6</v>
      </c>
      <c r="L8488">
        <v>7</v>
      </c>
      <c r="M8488">
        <v>0</v>
      </c>
      <c r="Q8488">
        <v>107</v>
      </c>
      <c r="R8488">
        <v>6.5</v>
      </c>
      <c r="X8488">
        <v>28</v>
      </c>
      <c r="Z8488">
        <v>220</v>
      </c>
      <c r="AA8488">
        <f t="shared" si="264"/>
        <v>73.333333333333329</v>
      </c>
    </row>
    <row r="8489" spans="1:27" x14ac:dyDescent="0.25">
      <c r="A8489" t="s">
        <v>380</v>
      </c>
      <c r="B8489">
        <v>1985</v>
      </c>
      <c r="C8489" t="str">
        <f t="shared" si="265"/>
        <v>Pre-Drug 1970-1991</v>
      </c>
      <c r="D8489" t="s">
        <v>18</v>
      </c>
      <c r="E8489">
        <v>346</v>
      </c>
      <c r="F8489">
        <v>50</v>
      </c>
      <c r="G8489">
        <v>8</v>
      </c>
      <c r="H8489">
        <v>36</v>
      </c>
      <c r="I8489">
        <v>34</v>
      </c>
      <c r="J8489">
        <v>11</v>
      </c>
      <c r="K8489">
        <v>3</v>
      </c>
      <c r="L8489">
        <v>3</v>
      </c>
      <c r="M8489">
        <v>0</v>
      </c>
      <c r="Q8489">
        <v>87</v>
      </c>
      <c r="R8489">
        <v>6.05</v>
      </c>
      <c r="X8489">
        <v>53</v>
      </c>
      <c r="Y8489">
        <v>0.28999999999999998</v>
      </c>
      <c r="Z8489">
        <v>223</v>
      </c>
      <c r="AA8489">
        <f t="shared" si="264"/>
        <v>74.333333333333329</v>
      </c>
    </row>
    <row r="8490" spans="1:27" x14ac:dyDescent="0.25">
      <c r="A8490" t="s">
        <v>1074</v>
      </c>
      <c r="B8490">
        <v>2003</v>
      </c>
      <c r="C8490" t="str">
        <f t="shared" si="265"/>
        <v>Drug Era 1992-2006</v>
      </c>
      <c r="D8490" t="s">
        <v>19</v>
      </c>
      <c r="E8490">
        <v>346</v>
      </c>
      <c r="F8490">
        <v>43</v>
      </c>
      <c r="G8490">
        <v>6</v>
      </c>
      <c r="H8490">
        <v>36</v>
      </c>
      <c r="I8490">
        <v>58</v>
      </c>
      <c r="J8490">
        <v>5</v>
      </c>
      <c r="K8490">
        <v>4</v>
      </c>
      <c r="L8490">
        <v>5</v>
      </c>
      <c r="M8490">
        <v>0</v>
      </c>
      <c r="Q8490">
        <v>88</v>
      </c>
      <c r="R8490">
        <v>5.16</v>
      </c>
      <c r="X8490">
        <v>21</v>
      </c>
      <c r="Y8490">
        <v>0.28999999999999998</v>
      </c>
      <c r="Z8490">
        <v>225</v>
      </c>
      <c r="AA8490">
        <f t="shared" si="264"/>
        <v>75</v>
      </c>
    </row>
    <row r="8491" spans="1:27" x14ac:dyDescent="0.25">
      <c r="A8491" t="s">
        <v>538</v>
      </c>
      <c r="B8491">
        <v>1977</v>
      </c>
      <c r="C8491" t="str">
        <f t="shared" si="265"/>
        <v>Pre-Drug 1970-1991</v>
      </c>
      <c r="D8491" t="s">
        <v>19</v>
      </c>
      <c r="E8491">
        <v>346</v>
      </c>
      <c r="F8491">
        <v>43</v>
      </c>
      <c r="G8491">
        <v>7</v>
      </c>
      <c r="H8491">
        <v>47</v>
      </c>
      <c r="I8491">
        <v>44</v>
      </c>
      <c r="J8491">
        <v>1</v>
      </c>
      <c r="K8491">
        <v>4</v>
      </c>
      <c r="L8491">
        <v>0</v>
      </c>
      <c r="M8491">
        <v>0</v>
      </c>
      <c r="Q8491">
        <v>80</v>
      </c>
      <c r="R8491">
        <v>5.05</v>
      </c>
      <c r="X8491">
        <v>53</v>
      </c>
      <c r="Y8491">
        <v>0.28000000000000003</v>
      </c>
      <c r="Z8491">
        <v>230</v>
      </c>
      <c r="AA8491">
        <f t="shared" si="264"/>
        <v>76.666666666666671</v>
      </c>
    </row>
    <row r="8492" spans="1:27" x14ac:dyDescent="0.25">
      <c r="A8492" t="s">
        <v>548</v>
      </c>
      <c r="B8492">
        <v>1981</v>
      </c>
      <c r="C8492" t="str">
        <f t="shared" si="265"/>
        <v>Pre-Drug 1970-1991</v>
      </c>
      <c r="D8492" t="s">
        <v>19</v>
      </c>
      <c r="E8492">
        <v>346</v>
      </c>
      <c r="F8492">
        <v>35</v>
      </c>
      <c r="G8492">
        <v>11</v>
      </c>
      <c r="H8492">
        <v>51</v>
      </c>
      <c r="I8492">
        <v>82</v>
      </c>
      <c r="J8492">
        <v>2</v>
      </c>
      <c r="K8492">
        <v>6</v>
      </c>
      <c r="L8492">
        <v>2</v>
      </c>
      <c r="M8492">
        <v>0</v>
      </c>
      <c r="Q8492">
        <v>69</v>
      </c>
      <c r="R8492">
        <v>4.1100000000000003</v>
      </c>
      <c r="X8492">
        <v>35</v>
      </c>
      <c r="Y8492">
        <v>0.23</v>
      </c>
      <c r="Z8492">
        <v>230</v>
      </c>
      <c r="AA8492">
        <f t="shared" si="264"/>
        <v>76.666666666666671</v>
      </c>
    </row>
    <row r="8493" spans="1:27" x14ac:dyDescent="0.25">
      <c r="A8493" t="s">
        <v>1345</v>
      </c>
      <c r="B8493">
        <v>1978</v>
      </c>
      <c r="C8493" t="str">
        <f t="shared" si="265"/>
        <v>Pre-Drug 1970-1991</v>
      </c>
      <c r="D8493" t="s">
        <v>18</v>
      </c>
      <c r="E8493">
        <v>346</v>
      </c>
      <c r="F8493">
        <v>28</v>
      </c>
      <c r="G8493">
        <v>5</v>
      </c>
      <c r="H8493">
        <v>32</v>
      </c>
      <c r="I8493">
        <v>45</v>
      </c>
      <c r="J8493">
        <v>9</v>
      </c>
      <c r="K8493">
        <v>2</v>
      </c>
      <c r="L8493">
        <v>1</v>
      </c>
      <c r="M8493">
        <v>1</v>
      </c>
      <c r="Q8493">
        <v>89</v>
      </c>
      <c r="R8493">
        <v>3.26</v>
      </c>
      <c r="X8493">
        <v>39</v>
      </c>
      <c r="Y8493">
        <v>0.28999999999999998</v>
      </c>
      <c r="Z8493">
        <v>232</v>
      </c>
      <c r="AA8493">
        <f t="shared" si="264"/>
        <v>77.333333333333329</v>
      </c>
    </row>
    <row r="8494" spans="1:27" x14ac:dyDescent="0.25">
      <c r="A8494" t="s">
        <v>1720</v>
      </c>
      <c r="B8494">
        <v>2007</v>
      </c>
      <c r="C8494" t="str">
        <f t="shared" si="265"/>
        <v>Post Drug Era 2007-2012</v>
      </c>
      <c r="D8494" t="s">
        <v>19</v>
      </c>
      <c r="E8494">
        <v>346</v>
      </c>
      <c r="F8494">
        <v>44</v>
      </c>
      <c r="G8494">
        <v>15</v>
      </c>
      <c r="H8494">
        <v>33</v>
      </c>
      <c r="I8494">
        <v>28</v>
      </c>
      <c r="J8494">
        <v>0</v>
      </c>
      <c r="K8494">
        <v>1</v>
      </c>
      <c r="L8494">
        <v>3</v>
      </c>
      <c r="M8494">
        <v>0</v>
      </c>
      <c r="Q8494">
        <v>97</v>
      </c>
      <c r="R8494">
        <v>5.0599999999999996</v>
      </c>
      <c r="X8494">
        <v>52</v>
      </c>
      <c r="Z8494">
        <v>235</v>
      </c>
      <c r="AA8494">
        <f t="shared" si="264"/>
        <v>78.333333333333329</v>
      </c>
    </row>
    <row r="8495" spans="1:27" x14ac:dyDescent="0.25">
      <c r="A8495" t="s">
        <v>1122</v>
      </c>
      <c r="B8495">
        <v>2008</v>
      </c>
      <c r="C8495" t="str">
        <f t="shared" si="265"/>
        <v>Post Drug Era 2007-2012</v>
      </c>
      <c r="D8495" t="s">
        <v>19</v>
      </c>
      <c r="E8495">
        <v>346</v>
      </c>
      <c r="F8495">
        <v>40</v>
      </c>
      <c r="G8495">
        <v>11</v>
      </c>
      <c r="H8495">
        <v>35</v>
      </c>
      <c r="I8495">
        <v>44</v>
      </c>
      <c r="J8495">
        <v>4</v>
      </c>
      <c r="K8495">
        <v>7</v>
      </c>
      <c r="L8495">
        <v>2</v>
      </c>
      <c r="M8495">
        <v>0</v>
      </c>
      <c r="Q8495">
        <v>83</v>
      </c>
      <c r="R8495">
        <v>4.5999999999999996</v>
      </c>
      <c r="X8495">
        <v>45</v>
      </c>
      <c r="Z8495">
        <v>235</v>
      </c>
      <c r="AA8495">
        <f t="shared" si="264"/>
        <v>78.333333333333329</v>
      </c>
    </row>
    <row r="8496" spans="1:27" x14ac:dyDescent="0.25">
      <c r="A8496" t="s">
        <v>860</v>
      </c>
      <c r="B8496">
        <v>1971</v>
      </c>
      <c r="C8496" t="str">
        <f t="shared" si="265"/>
        <v>Pre-Drug 1970-1991</v>
      </c>
      <c r="D8496" t="s">
        <v>19</v>
      </c>
      <c r="E8496">
        <v>346</v>
      </c>
      <c r="F8496">
        <v>38</v>
      </c>
      <c r="G8496">
        <v>9</v>
      </c>
      <c r="H8496">
        <v>41</v>
      </c>
      <c r="I8496">
        <v>48</v>
      </c>
      <c r="J8496">
        <v>3</v>
      </c>
      <c r="K8496">
        <v>6</v>
      </c>
      <c r="L8496">
        <v>3</v>
      </c>
      <c r="M8496">
        <v>0</v>
      </c>
      <c r="Q8496">
        <v>77</v>
      </c>
      <c r="R8496">
        <v>4.3499999999999996</v>
      </c>
      <c r="X8496">
        <v>25</v>
      </c>
      <c r="Y8496">
        <v>0.26</v>
      </c>
      <c r="Z8496">
        <v>236</v>
      </c>
      <c r="AA8496">
        <f t="shared" si="264"/>
        <v>78.666666666666671</v>
      </c>
    </row>
    <row r="8497" spans="1:27" x14ac:dyDescent="0.25">
      <c r="A8497" t="s">
        <v>1300</v>
      </c>
      <c r="B8497">
        <v>2001</v>
      </c>
      <c r="C8497" t="str">
        <f t="shared" si="265"/>
        <v>Drug Era 1992-2006</v>
      </c>
      <c r="D8497" t="s">
        <v>19</v>
      </c>
      <c r="E8497">
        <v>346</v>
      </c>
      <c r="F8497">
        <v>41</v>
      </c>
      <c r="G8497">
        <v>11</v>
      </c>
      <c r="H8497">
        <v>30</v>
      </c>
      <c r="I8497">
        <v>64</v>
      </c>
      <c r="J8497">
        <v>9</v>
      </c>
      <c r="K8497">
        <v>6</v>
      </c>
      <c r="L8497">
        <v>4</v>
      </c>
      <c r="M8497">
        <v>0</v>
      </c>
      <c r="Q8497">
        <v>85</v>
      </c>
      <c r="R8497">
        <v>4.6900000000000004</v>
      </c>
      <c r="X8497">
        <v>36</v>
      </c>
      <c r="Z8497">
        <v>236</v>
      </c>
      <c r="AA8497">
        <f t="shared" si="264"/>
        <v>78.666666666666671</v>
      </c>
    </row>
    <row r="8498" spans="1:27" x14ac:dyDescent="0.25">
      <c r="A8498" t="s">
        <v>937</v>
      </c>
      <c r="B8498">
        <v>2008</v>
      </c>
      <c r="C8498" t="str">
        <f t="shared" si="265"/>
        <v>Post Drug Era 2007-2012</v>
      </c>
      <c r="D8498" t="s">
        <v>18</v>
      </c>
      <c r="E8498">
        <v>346</v>
      </c>
      <c r="F8498">
        <v>31</v>
      </c>
      <c r="G8498">
        <v>10</v>
      </c>
      <c r="H8498">
        <v>30</v>
      </c>
      <c r="I8498">
        <v>51</v>
      </c>
      <c r="J8498">
        <v>4</v>
      </c>
      <c r="K8498">
        <v>3</v>
      </c>
      <c r="L8498">
        <v>3</v>
      </c>
      <c r="M8498">
        <v>0</v>
      </c>
      <c r="Q8498">
        <v>86</v>
      </c>
      <c r="R8498">
        <v>3.55</v>
      </c>
      <c r="X8498">
        <v>48</v>
      </c>
      <c r="Z8498">
        <v>236</v>
      </c>
      <c r="AA8498">
        <f t="shared" si="264"/>
        <v>78.666666666666671</v>
      </c>
    </row>
    <row r="8499" spans="1:27" x14ac:dyDescent="0.25">
      <c r="A8499" t="s">
        <v>924</v>
      </c>
      <c r="B8499">
        <v>2003</v>
      </c>
      <c r="C8499" t="str">
        <f t="shared" si="265"/>
        <v>Drug Era 1992-2006</v>
      </c>
      <c r="D8499" t="s">
        <v>19</v>
      </c>
      <c r="E8499">
        <v>346</v>
      </c>
      <c r="F8499">
        <v>48</v>
      </c>
      <c r="G8499">
        <v>9</v>
      </c>
      <c r="H8499">
        <v>34</v>
      </c>
      <c r="I8499">
        <v>63</v>
      </c>
      <c r="J8499">
        <v>0</v>
      </c>
      <c r="K8499">
        <v>4</v>
      </c>
      <c r="L8499">
        <v>4</v>
      </c>
      <c r="M8499">
        <v>0</v>
      </c>
      <c r="Q8499">
        <v>82</v>
      </c>
      <c r="R8499">
        <v>5.47</v>
      </c>
      <c r="X8499">
        <v>32</v>
      </c>
      <c r="Y8499">
        <v>0.27</v>
      </c>
      <c r="Z8499">
        <v>237</v>
      </c>
      <c r="AA8499">
        <f t="shared" si="264"/>
        <v>79</v>
      </c>
    </row>
    <row r="8500" spans="1:27" x14ac:dyDescent="0.25">
      <c r="A8500" t="s">
        <v>775</v>
      </c>
      <c r="B8500">
        <v>1976</v>
      </c>
      <c r="C8500" t="str">
        <f t="shared" si="265"/>
        <v>Pre-Drug 1970-1991</v>
      </c>
      <c r="D8500" t="s">
        <v>19</v>
      </c>
      <c r="E8500">
        <v>346</v>
      </c>
      <c r="F8500">
        <v>39</v>
      </c>
      <c r="G8500">
        <v>7</v>
      </c>
      <c r="H8500">
        <v>31</v>
      </c>
      <c r="I8500">
        <v>43</v>
      </c>
      <c r="J8500">
        <v>8</v>
      </c>
      <c r="K8500">
        <v>3</v>
      </c>
      <c r="L8500">
        <v>5</v>
      </c>
      <c r="M8500">
        <v>0</v>
      </c>
      <c r="Q8500">
        <v>80</v>
      </c>
      <c r="R8500">
        <v>4.42</v>
      </c>
      <c r="X8500">
        <v>18</v>
      </c>
      <c r="Y8500">
        <v>0.26</v>
      </c>
      <c r="Z8500">
        <v>238</v>
      </c>
      <c r="AA8500">
        <f t="shared" si="264"/>
        <v>79.333333333333329</v>
      </c>
    </row>
    <row r="8501" spans="1:27" x14ac:dyDescent="0.25">
      <c r="A8501" t="s">
        <v>1161</v>
      </c>
      <c r="B8501">
        <v>1997</v>
      </c>
      <c r="C8501" t="str">
        <f t="shared" si="265"/>
        <v>Drug Era 1992-2006</v>
      </c>
      <c r="D8501" t="s">
        <v>19</v>
      </c>
      <c r="E8501">
        <v>346</v>
      </c>
      <c r="F8501">
        <v>32</v>
      </c>
      <c r="G8501">
        <v>7</v>
      </c>
      <c r="H8501">
        <v>38</v>
      </c>
      <c r="I8501">
        <v>56</v>
      </c>
      <c r="J8501">
        <v>6</v>
      </c>
      <c r="K8501">
        <v>3</v>
      </c>
      <c r="L8501">
        <v>2</v>
      </c>
      <c r="M8501">
        <v>0</v>
      </c>
      <c r="Q8501">
        <v>82</v>
      </c>
      <c r="R8501">
        <v>3.62</v>
      </c>
      <c r="X8501">
        <v>60</v>
      </c>
      <c r="Y8501">
        <v>0.27</v>
      </c>
      <c r="Z8501">
        <v>239</v>
      </c>
      <c r="AA8501">
        <f t="shared" si="264"/>
        <v>79.666666666666671</v>
      </c>
    </row>
    <row r="8502" spans="1:27" x14ac:dyDescent="0.25">
      <c r="A8502" t="s">
        <v>624</v>
      </c>
      <c r="B8502">
        <v>2008</v>
      </c>
      <c r="C8502" t="str">
        <f t="shared" si="265"/>
        <v>Post Drug Era 2007-2012</v>
      </c>
      <c r="D8502" t="s">
        <v>18</v>
      </c>
      <c r="E8502">
        <v>346</v>
      </c>
      <c r="F8502">
        <v>40</v>
      </c>
      <c r="G8502">
        <v>7</v>
      </c>
      <c r="H8502">
        <v>23</v>
      </c>
      <c r="I8502">
        <v>50</v>
      </c>
      <c r="J8502">
        <v>4</v>
      </c>
      <c r="K8502">
        <v>1</v>
      </c>
      <c r="L8502">
        <v>2</v>
      </c>
      <c r="M8502">
        <v>0</v>
      </c>
      <c r="Q8502">
        <v>93</v>
      </c>
      <c r="R8502">
        <v>4.5199999999999996</v>
      </c>
      <c r="X8502">
        <v>45</v>
      </c>
      <c r="Z8502">
        <v>239</v>
      </c>
      <c r="AA8502">
        <f t="shared" si="264"/>
        <v>79.666666666666671</v>
      </c>
    </row>
    <row r="8503" spans="1:27" x14ac:dyDescent="0.25">
      <c r="A8503" t="s">
        <v>3101</v>
      </c>
      <c r="B8503">
        <v>2005</v>
      </c>
      <c r="C8503" t="str">
        <f t="shared" si="265"/>
        <v>Drug Era 1992-2006</v>
      </c>
      <c r="D8503" t="s">
        <v>18</v>
      </c>
      <c r="E8503">
        <v>346</v>
      </c>
      <c r="F8503">
        <v>39</v>
      </c>
      <c r="G8503">
        <v>14</v>
      </c>
      <c r="H8503">
        <v>26</v>
      </c>
      <c r="I8503">
        <v>61</v>
      </c>
      <c r="J8503">
        <v>2</v>
      </c>
      <c r="K8503">
        <v>1</v>
      </c>
      <c r="L8503">
        <v>6</v>
      </c>
      <c r="M8503">
        <v>0</v>
      </c>
      <c r="Q8503">
        <v>87</v>
      </c>
      <c r="R8503">
        <v>4.3899999999999997</v>
      </c>
      <c r="X8503">
        <v>24</v>
      </c>
      <c r="Z8503">
        <v>240</v>
      </c>
      <c r="AA8503">
        <f t="shared" si="264"/>
        <v>80</v>
      </c>
    </row>
    <row r="8504" spans="1:27" x14ac:dyDescent="0.25">
      <c r="A8504" t="s">
        <v>2514</v>
      </c>
      <c r="B8504">
        <v>1983</v>
      </c>
      <c r="C8504" t="str">
        <f t="shared" si="265"/>
        <v>Pre-Drug 1970-1991</v>
      </c>
      <c r="D8504" t="s">
        <v>18</v>
      </c>
      <c r="E8504">
        <v>346</v>
      </c>
      <c r="F8504">
        <v>42</v>
      </c>
      <c r="G8504">
        <v>12</v>
      </c>
      <c r="H8504">
        <v>20</v>
      </c>
      <c r="I8504">
        <v>55</v>
      </c>
      <c r="J8504">
        <v>0</v>
      </c>
      <c r="K8504">
        <v>0</v>
      </c>
      <c r="L8504">
        <v>0</v>
      </c>
      <c r="M8504">
        <v>0</v>
      </c>
      <c r="Q8504">
        <v>98</v>
      </c>
      <c r="R8504">
        <v>4.6500000000000004</v>
      </c>
      <c r="X8504">
        <v>35</v>
      </c>
      <c r="Y8504">
        <v>0.3</v>
      </c>
      <c r="Z8504">
        <v>244</v>
      </c>
      <c r="AA8504">
        <f t="shared" si="264"/>
        <v>81.333333333333329</v>
      </c>
    </row>
    <row r="8505" spans="1:27" x14ac:dyDescent="0.25">
      <c r="A8505" t="s">
        <v>2409</v>
      </c>
      <c r="B8505">
        <v>2000</v>
      </c>
      <c r="C8505" t="str">
        <f t="shared" si="265"/>
        <v>Drug Era 1992-2006</v>
      </c>
      <c r="D8505" t="s">
        <v>18</v>
      </c>
      <c r="E8505">
        <v>346</v>
      </c>
      <c r="F8505">
        <v>24</v>
      </c>
      <c r="G8505">
        <v>5</v>
      </c>
      <c r="H8505">
        <v>42</v>
      </c>
      <c r="I8505">
        <v>95</v>
      </c>
      <c r="J8505">
        <v>2</v>
      </c>
      <c r="K8505">
        <v>3</v>
      </c>
      <c r="L8505">
        <v>3</v>
      </c>
      <c r="M8505">
        <v>1</v>
      </c>
      <c r="Q8505">
        <v>65</v>
      </c>
      <c r="R8505">
        <v>2.64</v>
      </c>
      <c r="X8505">
        <v>46</v>
      </c>
      <c r="Y8505">
        <v>0</v>
      </c>
      <c r="Z8505">
        <v>245</v>
      </c>
      <c r="AA8505">
        <f t="shared" si="264"/>
        <v>81.666666666666671</v>
      </c>
    </row>
    <row r="8506" spans="1:27" x14ac:dyDescent="0.25">
      <c r="A8506" t="s">
        <v>1347</v>
      </c>
      <c r="B8506">
        <v>1992</v>
      </c>
      <c r="C8506" t="str">
        <f t="shared" si="265"/>
        <v>Pre-Drug 1970-1991</v>
      </c>
      <c r="D8506" t="s">
        <v>18</v>
      </c>
      <c r="E8506">
        <v>346</v>
      </c>
      <c r="F8506">
        <v>34</v>
      </c>
      <c r="G8506">
        <v>7</v>
      </c>
      <c r="H8506">
        <v>33</v>
      </c>
      <c r="I8506">
        <v>80</v>
      </c>
      <c r="J8506">
        <v>10</v>
      </c>
      <c r="K8506">
        <v>1</v>
      </c>
      <c r="L8506">
        <v>4</v>
      </c>
      <c r="M8506">
        <v>0</v>
      </c>
      <c r="Q8506">
        <v>76</v>
      </c>
      <c r="R8506">
        <v>3.73</v>
      </c>
      <c r="X8506">
        <v>32</v>
      </c>
      <c r="Y8506">
        <v>0.25</v>
      </c>
      <c r="Z8506">
        <v>246</v>
      </c>
      <c r="AA8506">
        <f t="shared" si="264"/>
        <v>82</v>
      </c>
    </row>
    <row r="8507" spans="1:27" x14ac:dyDescent="0.25">
      <c r="A8507" t="s">
        <v>3023</v>
      </c>
      <c r="B8507">
        <v>2000</v>
      </c>
      <c r="C8507" t="str">
        <f t="shared" si="265"/>
        <v>Drug Era 1992-2006</v>
      </c>
      <c r="D8507" t="s">
        <v>18</v>
      </c>
      <c r="E8507">
        <v>346</v>
      </c>
      <c r="F8507">
        <v>33</v>
      </c>
      <c r="G8507">
        <v>9</v>
      </c>
      <c r="H8507">
        <v>41</v>
      </c>
      <c r="I8507">
        <v>73</v>
      </c>
      <c r="J8507">
        <v>7</v>
      </c>
      <c r="K8507">
        <v>0</v>
      </c>
      <c r="L8507">
        <v>5</v>
      </c>
      <c r="M8507">
        <v>1</v>
      </c>
      <c r="Q8507">
        <v>60</v>
      </c>
      <c r="R8507">
        <v>3.59</v>
      </c>
      <c r="X8507">
        <v>21</v>
      </c>
      <c r="Y8507">
        <v>0</v>
      </c>
      <c r="Z8507">
        <v>248</v>
      </c>
      <c r="AA8507">
        <f t="shared" si="264"/>
        <v>82.666666666666671</v>
      </c>
    </row>
    <row r="8508" spans="1:27" x14ac:dyDescent="0.25">
      <c r="A8508" t="s">
        <v>2930</v>
      </c>
      <c r="B8508">
        <v>2002</v>
      </c>
      <c r="C8508" t="str">
        <f t="shared" si="265"/>
        <v>Drug Era 1992-2006</v>
      </c>
      <c r="D8508" t="s">
        <v>18</v>
      </c>
      <c r="E8508">
        <v>346</v>
      </c>
      <c r="F8508">
        <v>32</v>
      </c>
      <c r="G8508">
        <v>12</v>
      </c>
      <c r="H8508">
        <v>39</v>
      </c>
      <c r="I8508">
        <v>68</v>
      </c>
      <c r="J8508">
        <v>4</v>
      </c>
      <c r="K8508">
        <v>7</v>
      </c>
      <c r="L8508">
        <v>2</v>
      </c>
      <c r="M8508">
        <v>0</v>
      </c>
      <c r="Q8508">
        <v>67</v>
      </c>
      <c r="R8508">
        <v>3.48</v>
      </c>
      <c r="X8508">
        <v>75</v>
      </c>
      <c r="Z8508">
        <v>248</v>
      </c>
      <c r="AA8508">
        <f t="shared" si="264"/>
        <v>82.666666666666671</v>
      </c>
    </row>
    <row r="8509" spans="1:27" x14ac:dyDescent="0.25">
      <c r="A8509" t="s">
        <v>2206</v>
      </c>
      <c r="B8509">
        <v>2004</v>
      </c>
      <c r="C8509" t="str">
        <f t="shared" si="265"/>
        <v>Drug Era 1992-2006</v>
      </c>
      <c r="D8509" t="s">
        <v>18</v>
      </c>
      <c r="E8509">
        <v>346</v>
      </c>
      <c r="F8509">
        <v>36</v>
      </c>
      <c r="G8509">
        <v>8</v>
      </c>
      <c r="H8509">
        <v>31</v>
      </c>
      <c r="I8509">
        <v>79</v>
      </c>
      <c r="J8509">
        <v>2</v>
      </c>
      <c r="K8509">
        <v>4</v>
      </c>
      <c r="L8509">
        <v>0</v>
      </c>
      <c r="M8509">
        <v>0</v>
      </c>
      <c r="Q8509">
        <v>71</v>
      </c>
      <c r="R8509">
        <v>3.9</v>
      </c>
      <c r="X8509">
        <v>41</v>
      </c>
      <c r="Y8509">
        <v>0.22</v>
      </c>
      <c r="Z8509">
        <v>249</v>
      </c>
      <c r="AA8509">
        <f t="shared" si="264"/>
        <v>83</v>
      </c>
    </row>
    <row r="8510" spans="1:27" x14ac:dyDescent="0.25">
      <c r="A8510" t="s">
        <v>119</v>
      </c>
      <c r="B8510">
        <v>1977</v>
      </c>
      <c r="C8510" t="str">
        <f t="shared" si="265"/>
        <v>Pre-Drug 1970-1991</v>
      </c>
      <c r="D8510" t="s">
        <v>18</v>
      </c>
      <c r="E8510">
        <v>346</v>
      </c>
      <c r="F8510">
        <v>31</v>
      </c>
      <c r="G8510">
        <v>12</v>
      </c>
      <c r="H8510">
        <v>29</v>
      </c>
      <c r="I8510">
        <v>56</v>
      </c>
      <c r="J8510">
        <v>11</v>
      </c>
      <c r="K8510">
        <v>5</v>
      </c>
      <c r="L8510">
        <v>0</v>
      </c>
      <c r="M8510">
        <v>0</v>
      </c>
      <c r="Q8510">
        <v>72</v>
      </c>
      <c r="R8510">
        <v>3.35</v>
      </c>
      <c r="X8510">
        <v>54</v>
      </c>
      <c r="Y8510">
        <v>0.23</v>
      </c>
      <c r="Z8510">
        <v>250</v>
      </c>
      <c r="AA8510">
        <f t="shared" si="264"/>
        <v>83.333333333333329</v>
      </c>
    </row>
    <row r="8511" spans="1:27" x14ac:dyDescent="0.25">
      <c r="A8511" t="s">
        <v>1647</v>
      </c>
      <c r="B8511">
        <v>2004</v>
      </c>
      <c r="C8511" t="str">
        <f t="shared" si="265"/>
        <v>Drug Era 1992-2006</v>
      </c>
      <c r="D8511" t="s">
        <v>18</v>
      </c>
      <c r="E8511">
        <v>346</v>
      </c>
      <c r="F8511">
        <v>25</v>
      </c>
      <c r="G8511">
        <v>5</v>
      </c>
      <c r="H8511">
        <v>16</v>
      </c>
      <c r="I8511">
        <v>60</v>
      </c>
      <c r="J8511">
        <v>3</v>
      </c>
      <c r="K8511">
        <v>1</v>
      </c>
      <c r="L8511">
        <v>3</v>
      </c>
      <c r="M8511">
        <v>0</v>
      </c>
      <c r="Q8511">
        <v>86</v>
      </c>
      <c r="R8511">
        <v>2.7</v>
      </c>
      <c r="X8511">
        <v>26</v>
      </c>
      <c r="Y8511">
        <v>0.26</v>
      </c>
      <c r="Z8511">
        <v>250</v>
      </c>
      <c r="AA8511">
        <f t="shared" si="264"/>
        <v>83.333333333333329</v>
      </c>
    </row>
    <row r="8512" spans="1:27" x14ac:dyDescent="0.25">
      <c r="A8512" t="s">
        <v>2330</v>
      </c>
      <c r="B8512">
        <v>1999</v>
      </c>
      <c r="C8512" t="str">
        <f t="shared" si="265"/>
        <v>Drug Era 1992-2006</v>
      </c>
      <c r="D8512" t="s">
        <v>18</v>
      </c>
      <c r="E8512">
        <v>346</v>
      </c>
      <c r="F8512">
        <v>22</v>
      </c>
      <c r="G8512">
        <v>9</v>
      </c>
      <c r="H8512">
        <v>35</v>
      </c>
      <c r="I8512">
        <v>81</v>
      </c>
      <c r="J8512">
        <v>5</v>
      </c>
      <c r="K8512">
        <v>5</v>
      </c>
      <c r="L8512">
        <v>1</v>
      </c>
      <c r="M8512">
        <v>0</v>
      </c>
      <c r="Q8512">
        <v>66</v>
      </c>
      <c r="R8512">
        <v>2.37</v>
      </c>
      <c r="X8512">
        <v>52</v>
      </c>
      <c r="Y8512">
        <v>0</v>
      </c>
      <c r="Z8512">
        <v>251</v>
      </c>
      <c r="AA8512">
        <f t="shared" si="264"/>
        <v>83.666666666666671</v>
      </c>
    </row>
    <row r="8513" spans="1:27" x14ac:dyDescent="0.25">
      <c r="A8513" t="s">
        <v>1572</v>
      </c>
      <c r="B8513">
        <v>1972</v>
      </c>
      <c r="C8513" t="str">
        <f t="shared" si="265"/>
        <v>Pre-Drug 1970-1991</v>
      </c>
      <c r="D8513" t="s">
        <v>19</v>
      </c>
      <c r="E8513">
        <v>346</v>
      </c>
      <c r="F8513">
        <v>30</v>
      </c>
      <c r="G8513">
        <v>5</v>
      </c>
      <c r="H8513">
        <v>32</v>
      </c>
      <c r="I8513">
        <v>43</v>
      </c>
      <c r="J8513">
        <v>8</v>
      </c>
      <c r="K8513">
        <v>4</v>
      </c>
      <c r="L8513">
        <v>1</v>
      </c>
      <c r="M8513">
        <v>0</v>
      </c>
      <c r="Q8513">
        <v>75</v>
      </c>
      <c r="R8513">
        <v>3.2</v>
      </c>
      <c r="X8513">
        <v>31</v>
      </c>
      <c r="Y8513">
        <v>0.24</v>
      </c>
      <c r="Z8513">
        <v>253</v>
      </c>
      <c r="AA8513">
        <f t="shared" si="264"/>
        <v>84.333333333333329</v>
      </c>
    </row>
    <row r="8514" spans="1:27" x14ac:dyDescent="0.25">
      <c r="A8514" t="s">
        <v>763</v>
      </c>
      <c r="B8514">
        <v>2003</v>
      </c>
      <c r="C8514" t="str">
        <f t="shared" si="265"/>
        <v>Drug Era 1992-2006</v>
      </c>
      <c r="D8514" t="s">
        <v>18</v>
      </c>
      <c r="E8514">
        <v>346</v>
      </c>
      <c r="F8514">
        <v>24</v>
      </c>
      <c r="G8514">
        <v>9</v>
      </c>
      <c r="H8514">
        <v>31</v>
      </c>
      <c r="I8514">
        <v>97</v>
      </c>
      <c r="J8514">
        <v>2</v>
      </c>
      <c r="K8514">
        <v>2</v>
      </c>
      <c r="L8514">
        <v>3</v>
      </c>
      <c r="M8514">
        <v>0</v>
      </c>
      <c r="Q8514">
        <v>53</v>
      </c>
      <c r="R8514">
        <v>2.48</v>
      </c>
      <c r="X8514">
        <v>42</v>
      </c>
      <c r="Y8514">
        <v>0.17</v>
      </c>
      <c r="Z8514">
        <v>261</v>
      </c>
      <c r="AA8514">
        <f t="shared" ref="AA8514:AA8577" si="266">Z8514/3</f>
        <v>87</v>
      </c>
    </row>
    <row r="8515" spans="1:27" x14ac:dyDescent="0.25">
      <c r="A8515" t="s">
        <v>1343</v>
      </c>
      <c r="B8515">
        <v>1991</v>
      </c>
      <c r="C8515" t="str">
        <f t="shared" ref="C8515:C8578" si="267">IF(B8515&lt;1997,"Pre-Drug 1970-1991",IF(B8515&lt;=2006,"Drug Era 1992-2006","Post Drug Era 2007-2012"))</f>
        <v>Pre-Drug 1970-1991</v>
      </c>
      <c r="D8515" t="s">
        <v>18</v>
      </c>
      <c r="E8515">
        <v>347</v>
      </c>
      <c r="F8515">
        <v>53</v>
      </c>
      <c r="G8515">
        <v>8</v>
      </c>
      <c r="H8515">
        <v>48</v>
      </c>
      <c r="I8515">
        <v>31</v>
      </c>
      <c r="J8515">
        <v>4</v>
      </c>
      <c r="K8515">
        <v>1</v>
      </c>
      <c r="L8515">
        <v>1</v>
      </c>
      <c r="M8515">
        <v>1</v>
      </c>
      <c r="Q8515">
        <v>89</v>
      </c>
      <c r="R8515">
        <v>6.75</v>
      </c>
      <c r="X8515">
        <v>64</v>
      </c>
      <c r="Y8515">
        <v>0.3</v>
      </c>
      <c r="Z8515">
        <v>212</v>
      </c>
      <c r="AA8515">
        <f t="shared" si="266"/>
        <v>70.666666666666671</v>
      </c>
    </row>
    <row r="8516" spans="1:27" x14ac:dyDescent="0.25">
      <c r="A8516" t="s">
        <v>314</v>
      </c>
      <c r="B8516">
        <v>1999</v>
      </c>
      <c r="C8516" t="str">
        <f t="shared" si="267"/>
        <v>Drug Era 1992-2006</v>
      </c>
      <c r="D8516" t="s">
        <v>18</v>
      </c>
      <c r="E8516">
        <v>347</v>
      </c>
      <c r="F8516">
        <v>40</v>
      </c>
      <c r="G8516">
        <v>8</v>
      </c>
      <c r="H8516">
        <v>49</v>
      </c>
      <c r="I8516">
        <v>66</v>
      </c>
      <c r="J8516">
        <v>1</v>
      </c>
      <c r="K8516">
        <v>6</v>
      </c>
      <c r="L8516">
        <v>3</v>
      </c>
      <c r="M8516">
        <v>0</v>
      </c>
      <c r="Q8516">
        <v>83</v>
      </c>
      <c r="R8516">
        <v>4.91</v>
      </c>
      <c r="X8516">
        <v>52</v>
      </c>
      <c r="Y8516">
        <v>0</v>
      </c>
      <c r="Z8516">
        <v>220</v>
      </c>
      <c r="AA8516">
        <f t="shared" si="266"/>
        <v>73.333333333333329</v>
      </c>
    </row>
    <row r="8517" spans="1:27" x14ac:dyDescent="0.25">
      <c r="A8517" t="s">
        <v>3145</v>
      </c>
      <c r="B8517">
        <v>1993</v>
      </c>
      <c r="C8517" t="str">
        <f t="shared" si="267"/>
        <v>Pre-Drug 1970-1991</v>
      </c>
      <c r="D8517" t="s">
        <v>19</v>
      </c>
      <c r="E8517">
        <v>347</v>
      </c>
      <c r="F8517">
        <v>43</v>
      </c>
      <c r="G8517">
        <v>8</v>
      </c>
      <c r="H8517">
        <v>57</v>
      </c>
      <c r="I8517">
        <v>65</v>
      </c>
      <c r="J8517">
        <v>0</v>
      </c>
      <c r="K8517">
        <v>5</v>
      </c>
      <c r="L8517">
        <v>3</v>
      </c>
      <c r="M8517">
        <v>1</v>
      </c>
      <c r="Q8517">
        <v>75</v>
      </c>
      <c r="R8517">
        <v>5.21</v>
      </c>
      <c r="X8517">
        <v>48</v>
      </c>
      <c r="Y8517">
        <v>0.26</v>
      </c>
      <c r="Z8517">
        <v>223</v>
      </c>
      <c r="AA8517">
        <f t="shared" si="266"/>
        <v>74.333333333333329</v>
      </c>
    </row>
    <row r="8518" spans="1:27" x14ac:dyDescent="0.25">
      <c r="A8518" t="s">
        <v>49</v>
      </c>
      <c r="B8518">
        <v>1987</v>
      </c>
      <c r="C8518" t="str">
        <f t="shared" si="267"/>
        <v>Pre-Drug 1970-1991</v>
      </c>
      <c r="D8518" t="s">
        <v>19</v>
      </c>
      <c r="E8518">
        <v>347</v>
      </c>
      <c r="F8518">
        <v>56</v>
      </c>
      <c r="G8518">
        <v>18</v>
      </c>
      <c r="H8518">
        <v>38</v>
      </c>
      <c r="I8518">
        <v>42</v>
      </c>
      <c r="J8518">
        <v>1</v>
      </c>
      <c r="K8518">
        <v>7</v>
      </c>
      <c r="L8518">
        <v>7</v>
      </c>
      <c r="M8518">
        <v>0</v>
      </c>
      <c r="Q8518">
        <v>84</v>
      </c>
      <c r="R8518">
        <v>6.75</v>
      </c>
      <c r="X8518">
        <v>20</v>
      </c>
      <c r="Y8518">
        <v>0.28000000000000003</v>
      </c>
      <c r="Z8518">
        <v>224</v>
      </c>
      <c r="AA8518">
        <f t="shared" si="266"/>
        <v>74.666666666666671</v>
      </c>
    </row>
    <row r="8519" spans="1:27" x14ac:dyDescent="0.25">
      <c r="A8519" t="s">
        <v>282</v>
      </c>
      <c r="B8519">
        <v>1998</v>
      </c>
      <c r="C8519" t="str">
        <f t="shared" si="267"/>
        <v>Drug Era 1992-2006</v>
      </c>
      <c r="D8519" t="s">
        <v>18</v>
      </c>
      <c r="E8519">
        <v>347</v>
      </c>
      <c r="F8519">
        <v>37</v>
      </c>
      <c r="G8519">
        <v>10</v>
      </c>
      <c r="H8519">
        <v>45</v>
      </c>
      <c r="I8519">
        <v>67</v>
      </c>
      <c r="J8519">
        <v>4</v>
      </c>
      <c r="K8519">
        <v>1</v>
      </c>
      <c r="L8519">
        <v>4</v>
      </c>
      <c r="M8519">
        <v>0</v>
      </c>
      <c r="Q8519">
        <v>75</v>
      </c>
      <c r="R8519">
        <v>4.3600000000000003</v>
      </c>
      <c r="X8519">
        <v>46</v>
      </c>
      <c r="Z8519">
        <v>229</v>
      </c>
      <c r="AA8519">
        <f t="shared" si="266"/>
        <v>76.333333333333329</v>
      </c>
    </row>
    <row r="8520" spans="1:27" x14ac:dyDescent="0.25">
      <c r="A8520" t="s">
        <v>1103</v>
      </c>
      <c r="B8520">
        <v>2003</v>
      </c>
      <c r="C8520" t="str">
        <f t="shared" si="267"/>
        <v>Drug Era 1992-2006</v>
      </c>
      <c r="D8520" t="s">
        <v>18</v>
      </c>
      <c r="E8520">
        <v>347</v>
      </c>
      <c r="F8520">
        <v>44</v>
      </c>
      <c r="G8520">
        <v>7</v>
      </c>
      <c r="H8520">
        <v>36</v>
      </c>
      <c r="I8520">
        <v>48</v>
      </c>
      <c r="J8520">
        <v>2</v>
      </c>
      <c r="K8520">
        <v>6</v>
      </c>
      <c r="L8520">
        <v>8</v>
      </c>
      <c r="M8520">
        <v>0</v>
      </c>
      <c r="Q8520">
        <v>78</v>
      </c>
      <c r="R8520">
        <v>5.17</v>
      </c>
      <c r="X8520">
        <v>33</v>
      </c>
      <c r="Y8520">
        <v>0.26</v>
      </c>
      <c r="Z8520">
        <v>230</v>
      </c>
      <c r="AA8520">
        <f t="shared" si="266"/>
        <v>76.666666666666671</v>
      </c>
    </row>
    <row r="8521" spans="1:27" x14ac:dyDescent="0.25">
      <c r="A8521" t="s">
        <v>2401</v>
      </c>
      <c r="B8521">
        <v>1989</v>
      </c>
      <c r="C8521" t="str">
        <f t="shared" si="267"/>
        <v>Pre-Drug 1970-1991</v>
      </c>
      <c r="D8521" t="s">
        <v>19</v>
      </c>
      <c r="E8521">
        <v>347</v>
      </c>
      <c r="F8521">
        <v>41</v>
      </c>
      <c r="G8521">
        <v>10</v>
      </c>
      <c r="H8521">
        <v>46</v>
      </c>
      <c r="I8521">
        <v>40</v>
      </c>
      <c r="J8521">
        <v>1</v>
      </c>
      <c r="K8521">
        <v>5</v>
      </c>
      <c r="L8521">
        <v>1</v>
      </c>
      <c r="M8521">
        <v>0</v>
      </c>
      <c r="Q8521">
        <v>76</v>
      </c>
      <c r="R8521">
        <v>4.7300000000000004</v>
      </c>
      <c r="X8521">
        <v>59</v>
      </c>
      <c r="Y8521">
        <v>0.25</v>
      </c>
      <c r="Z8521">
        <v>234</v>
      </c>
      <c r="AA8521">
        <f t="shared" si="266"/>
        <v>78</v>
      </c>
    </row>
    <row r="8522" spans="1:27" x14ac:dyDescent="0.25">
      <c r="A8522" t="s">
        <v>2403</v>
      </c>
      <c r="B8522">
        <v>1988</v>
      </c>
      <c r="C8522" t="str">
        <f t="shared" si="267"/>
        <v>Pre-Drug 1970-1991</v>
      </c>
      <c r="D8522" t="s">
        <v>18</v>
      </c>
      <c r="E8522">
        <v>347</v>
      </c>
      <c r="F8522">
        <v>36</v>
      </c>
      <c r="G8522">
        <v>5</v>
      </c>
      <c r="H8522">
        <v>26</v>
      </c>
      <c r="I8522">
        <v>38</v>
      </c>
      <c r="J8522">
        <v>4</v>
      </c>
      <c r="K8522">
        <v>3</v>
      </c>
      <c r="L8522">
        <v>2</v>
      </c>
      <c r="M8522">
        <v>0</v>
      </c>
      <c r="Q8522">
        <v>88</v>
      </c>
      <c r="R8522">
        <v>4.12</v>
      </c>
      <c r="X8522">
        <v>52</v>
      </c>
      <c r="Y8522">
        <v>0.28000000000000003</v>
      </c>
      <c r="Z8522">
        <v>236</v>
      </c>
      <c r="AA8522">
        <f t="shared" si="266"/>
        <v>78.666666666666671</v>
      </c>
    </row>
    <row r="8523" spans="1:27" x14ac:dyDescent="0.25">
      <c r="A8523" t="s">
        <v>2491</v>
      </c>
      <c r="B8523">
        <v>1996</v>
      </c>
      <c r="C8523" t="str">
        <f t="shared" si="267"/>
        <v>Pre-Drug 1970-1991</v>
      </c>
      <c r="D8523" t="s">
        <v>19</v>
      </c>
      <c r="E8523">
        <v>347</v>
      </c>
      <c r="F8523">
        <v>44</v>
      </c>
      <c r="G8523">
        <v>10</v>
      </c>
      <c r="H8523">
        <v>29</v>
      </c>
      <c r="I8523">
        <v>52</v>
      </c>
      <c r="J8523">
        <v>2</v>
      </c>
      <c r="K8523">
        <v>1</v>
      </c>
      <c r="L8523">
        <v>2</v>
      </c>
      <c r="M8523">
        <v>0</v>
      </c>
      <c r="Q8523">
        <v>91</v>
      </c>
      <c r="R8523">
        <v>5.01</v>
      </c>
      <c r="X8523">
        <v>31</v>
      </c>
      <c r="Y8523">
        <v>0.26</v>
      </c>
      <c r="Z8523">
        <v>237</v>
      </c>
      <c r="AA8523">
        <f t="shared" si="266"/>
        <v>79</v>
      </c>
    </row>
    <row r="8524" spans="1:27" x14ac:dyDescent="0.25">
      <c r="A8524" t="s">
        <v>699</v>
      </c>
      <c r="B8524">
        <v>2012</v>
      </c>
      <c r="C8524" t="str">
        <f t="shared" si="267"/>
        <v>Post Drug Era 2007-2012</v>
      </c>
      <c r="D8524" t="s">
        <v>19</v>
      </c>
      <c r="E8524">
        <v>347</v>
      </c>
      <c r="F8524">
        <v>39</v>
      </c>
      <c r="G8524">
        <v>10</v>
      </c>
      <c r="H8524">
        <v>53</v>
      </c>
      <c r="I8524">
        <v>57</v>
      </c>
      <c r="J8524">
        <v>0</v>
      </c>
      <c r="K8524">
        <v>5</v>
      </c>
      <c r="L8524">
        <v>5</v>
      </c>
      <c r="M8524">
        <v>0</v>
      </c>
      <c r="Q8524">
        <v>69</v>
      </c>
      <c r="R8524">
        <v>4.4400000000000004</v>
      </c>
      <c r="X8524">
        <v>41</v>
      </c>
      <c r="Z8524">
        <v>237</v>
      </c>
      <c r="AA8524">
        <f t="shared" si="266"/>
        <v>79</v>
      </c>
    </row>
    <row r="8525" spans="1:27" x14ac:dyDescent="0.25">
      <c r="A8525" t="s">
        <v>234</v>
      </c>
      <c r="B8525">
        <v>2006</v>
      </c>
      <c r="C8525" t="str">
        <f t="shared" si="267"/>
        <v>Drug Era 1992-2006</v>
      </c>
      <c r="D8525" t="s">
        <v>19</v>
      </c>
      <c r="E8525">
        <v>347</v>
      </c>
      <c r="F8525">
        <v>43</v>
      </c>
      <c r="G8525">
        <v>5</v>
      </c>
      <c r="H8525">
        <v>38</v>
      </c>
      <c r="I8525">
        <v>85</v>
      </c>
      <c r="J8525">
        <v>4</v>
      </c>
      <c r="K8525">
        <v>3</v>
      </c>
      <c r="L8525">
        <v>3</v>
      </c>
      <c r="M8525">
        <v>0</v>
      </c>
      <c r="Q8525">
        <v>68</v>
      </c>
      <c r="R8525">
        <v>4.8600000000000003</v>
      </c>
      <c r="X8525">
        <v>32</v>
      </c>
      <c r="Z8525">
        <v>239</v>
      </c>
      <c r="AA8525">
        <f t="shared" si="266"/>
        <v>79.666666666666671</v>
      </c>
    </row>
    <row r="8526" spans="1:27" x14ac:dyDescent="0.25">
      <c r="A8526" t="s">
        <v>550</v>
      </c>
      <c r="B8526">
        <v>1987</v>
      </c>
      <c r="C8526" t="str">
        <f t="shared" si="267"/>
        <v>Pre-Drug 1970-1991</v>
      </c>
      <c r="D8526" t="s">
        <v>19</v>
      </c>
      <c r="E8526">
        <v>347</v>
      </c>
      <c r="F8526">
        <v>44</v>
      </c>
      <c r="G8526">
        <v>4</v>
      </c>
      <c r="H8526">
        <v>30</v>
      </c>
      <c r="I8526">
        <v>36</v>
      </c>
      <c r="J8526">
        <v>2</v>
      </c>
      <c r="K8526">
        <v>8</v>
      </c>
      <c r="L8526">
        <v>3</v>
      </c>
      <c r="M8526">
        <v>2</v>
      </c>
      <c r="Q8526">
        <v>91</v>
      </c>
      <c r="R8526">
        <v>4.95</v>
      </c>
      <c r="X8526">
        <v>16</v>
      </c>
      <c r="Y8526">
        <v>0.28999999999999998</v>
      </c>
      <c r="Z8526">
        <v>240</v>
      </c>
      <c r="AA8526">
        <f t="shared" si="266"/>
        <v>80</v>
      </c>
    </row>
    <row r="8527" spans="1:27" x14ac:dyDescent="0.25">
      <c r="A8527" t="s">
        <v>2813</v>
      </c>
      <c r="B8527">
        <v>1988</v>
      </c>
      <c r="C8527" t="str">
        <f t="shared" si="267"/>
        <v>Pre-Drug 1970-1991</v>
      </c>
      <c r="D8527" t="s">
        <v>18</v>
      </c>
      <c r="E8527">
        <v>347</v>
      </c>
      <c r="F8527">
        <v>32</v>
      </c>
      <c r="G8527">
        <v>3</v>
      </c>
      <c r="H8527">
        <v>22</v>
      </c>
      <c r="I8527">
        <v>43</v>
      </c>
      <c r="J8527">
        <v>11</v>
      </c>
      <c r="K8527">
        <v>0</v>
      </c>
      <c r="L8527">
        <v>2</v>
      </c>
      <c r="M8527">
        <v>0</v>
      </c>
      <c r="Q8527">
        <v>87</v>
      </c>
      <c r="R8527">
        <v>3.6</v>
      </c>
      <c r="X8527">
        <v>25</v>
      </c>
      <c r="Y8527">
        <v>0.27</v>
      </c>
      <c r="Z8527">
        <v>240</v>
      </c>
      <c r="AA8527">
        <f t="shared" si="266"/>
        <v>80</v>
      </c>
    </row>
    <row r="8528" spans="1:27" x14ac:dyDescent="0.25">
      <c r="A8528" t="s">
        <v>3044</v>
      </c>
      <c r="B8528">
        <v>1995</v>
      </c>
      <c r="C8528" t="str">
        <f t="shared" si="267"/>
        <v>Pre-Drug 1970-1991</v>
      </c>
      <c r="D8528" t="s">
        <v>19</v>
      </c>
      <c r="E8528">
        <v>347</v>
      </c>
      <c r="F8528">
        <v>36</v>
      </c>
      <c r="G8528">
        <v>6</v>
      </c>
      <c r="H8528">
        <v>33</v>
      </c>
      <c r="I8528">
        <v>51</v>
      </c>
      <c r="J8528">
        <v>3</v>
      </c>
      <c r="K8528">
        <v>2</v>
      </c>
      <c r="L8528">
        <v>5</v>
      </c>
      <c r="M8528">
        <v>0</v>
      </c>
      <c r="Q8528">
        <v>77</v>
      </c>
      <c r="R8528">
        <v>4.05</v>
      </c>
      <c r="X8528">
        <v>23</v>
      </c>
      <c r="Y8528">
        <v>0.24</v>
      </c>
      <c r="Z8528">
        <v>240</v>
      </c>
      <c r="AA8528">
        <f t="shared" si="266"/>
        <v>80</v>
      </c>
    </row>
    <row r="8529" spans="1:27" x14ac:dyDescent="0.25">
      <c r="A8529" t="s">
        <v>2074</v>
      </c>
      <c r="B8529">
        <v>2009</v>
      </c>
      <c r="C8529" t="str">
        <f t="shared" si="267"/>
        <v>Post Drug Era 2007-2012</v>
      </c>
      <c r="D8529" t="s">
        <v>19</v>
      </c>
      <c r="E8529">
        <v>347</v>
      </c>
      <c r="F8529">
        <v>50</v>
      </c>
      <c r="G8529">
        <v>19</v>
      </c>
      <c r="H8529">
        <v>34</v>
      </c>
      <c r="I8529">
        <v>47</v>
      </c>
      <c r="J8529">
        <v>0</v>
      </c>
      <c r="K8529">
        <v>2</v>
      </c>
      <c r="L8529">
        <v>4</v>
      </c>
      <c r="M8529">
        <v>0</v>
      </c>
      <c r="Q8529">
        <v>79</v>
      </c>
      <c r="R8529">
        <v>5.6</v>
      </c>
      <c r="X8529">
        <v>30</v>
      </c>
      <c r="Z8529">
        <v>241</v>
      </c>
      <c r="AA8529">
        <f t="shared" si="266"/>
        <v>80.333333333333329</v>
      </c>
    </row>
    <row r="8530" spans="1:27" x14ac:dyDescent="0.25">
      <c r="A8530" t="s">
        <v>1963</v>
      </c>
      <c r="B8530">
        <v>2002</v>
      </c>
      <c r="C8530" t="str">
        <f t="shared" si="267"/>
        <v>Drug Era 1992-2006</v>
      </c>
      <c r="D8530" t="s">
        <v>18</v>
      </c>
      <c r="E8530">
        <v>347</v>
      </c>
      <c r="F8530">
        <v>32</v>
      </c>
      <c r="G8530">
        <v>5</v>
      </c>
      <c r="H8530">
        <v>23</v>
      </c>
      <c r="I8530">
        <v>45</v>
      </c>
      <c r="J8530">
        <v>3</v>
      </c>
      <c r="K8530">
        <v>2</v>
      </c>
      <c r="L8530">
        <v>3</v>
      </c>
      <c r="M8530">
        <v>0</v>
      </c>
      <c r="Q8530">
        <v>89</v>
      </c>
      <c r="R8530">
        <v>3.57</v>
      </c>
      <c r="X8530">
        <v>44</v>
      </c>
      <c r="Z8530">
        <v>242</v>
      </c>
      <c r="AA8530">
        <f t="shared" si="266"/>
        <v>80.666666666666671</v>
      </c>
    </row>
    <row r="8531" spans="1:27" x14ac:dyDescent="0.25">
      <c r="A8531" t="s">
        <v>1647</v>
      </c>
      <c r="B8531">
        <v>2003</v>
      </c>
      <c r="C8531" t="str">
        <f t="shared" si="267"/>
        <v>Drug Era 1992-2006</v>
      </c>
      <c r="D8531" t="s">
        <v>18</v>
      </c>
      <c r="E8531">
        <v>347</v>
      </c>
      <c r="F8531">
        <v>33</v>
      </c>
      <c r="G8531">
        <v>4</v>
      </c>
      <c r="H8531">
        <v>29</v>
      </c>
      <c r="I8531">
        <v>56</v>
      </c>
      <c r="J8531">
        <v>1</v>
      </c>
      <c r="K8531">
        <v>2</v>
      </c>
      <c r="L8531">
        <v>1</v>
      </c>
      <c r="M8531">
        <v>0</v>
      </c>
      <c r="Q8531">
        <v>82</v>
      </c>
      <c r="R8531">
        <v>3.68</v>
      </c>
      <c r="X8531">
        <v>26</v>
      </c>
      <c r="Y8531">
        <v>0.26</v>
      </c>
      <c r="Z8531">
        <v>242</v>
      </c>
      <c r="AA8531">
        <f t="shared" si="266"/>
        <v>80.666666666666671</v>
      </c>
    </row>
    <row r="8532" spans="1:27" x14ac:dyDescent="0.25">
      <c r="A8532" t="s">
        <v>694</v>
      </c>
      <c r="B8532">
        <v>1985</v>
      </c>
      <c r="C8532" t="str">
        <f t="shared" si="267"/>
        <v>Pre-Drug 1970-1991</v>
      </c>
      <c r="D8532" t="s">
        <v>18</v>
      </c>
      <c r="E8532">
        <v>347</v>
      </c>
      <c r="F8532">
        <v>32</v>
      </c>
      <c r="G8532">
        <v>7</v>
      </c>
      <c r="H8532">
        <v>37</v>
      </c>
      <c r="I8532">
        <v>48</v>
      </c>
      <c r="J8532">
        <v>7</v>
      </c>
      <c r="K8532">
        <v>2</v>
      </c>
      <c r="L8532">
        <v>0</v>
      </c>
      <c r="M8532">
        <v>0</v>
      </c>
      <c r="Q8532">
        <v>76</v>
      </c>
      <c r="R8532">
        <v>3.56</v>
      </c>
      <c r="X8532">
        <v>32</v>
      </c>
      <c r="Y8532">
        <v>0.25</v>
      </c>
      <c r="Z8532">
        <v>243</v>
      </c>
      <c r="AA8532">
        <f t="shared" si="266"/>
        <v>81</v>
      </c>
    </row>
    <row r="8533" spans="1:27" x14ac:dyDescent="0.25">
      <c r="A8533" t="s">
        <v>209</v>
      </c>
      <c r="B8533">
        <v>2008</v>
      </c>
      <c r="C8533" t="str">
        <f t="shared" si="267"/>
        <v>Post Drug Era 2007-2012</v>
      </c>
      <c r="D8533" t="s">
        <v>19</v>
      </c>
      <c r="E8533">
        <v>347</v>
      </c>
      <c r="F8533">
        <v>33</v>
      </c>
      <c r="G8533">
        <v>9</v>
      </c>
      <c r="H8533">
        <v>37</v>
      </c>
      <c r="I8533">
        <v>72</v>
      </c>
      <c r="J8533">
        <v>0</v>
      </c>
      <c r="K8533">
        <v>3</v>
      </c>
      <c r="L8533">
        <v>4</v>
      </c>
      <c r="M8533">
        <v>0</v>
      </c>
      <c r="Q8533">
        <v>70</v>
      </c>
      <c r="R8533">
        <v>3.67</v>
      </c>
      <c r="X8533">
        <v>67</v>
      </c>
      <c r="Z8533">
        <v>243</v>
      </c>
      <c r="AA8533">
        <f t="shared" si="266"/>
        <v>81</v>
      </c>
    </row>
    <row r="8534" spans="1:27" x14ac:dyDescent="0.25">
      <c r="A8534" t="s">
        <v>860</v>
      </c>
      <c r="B8534">
        <v>1979</v>
      </c>
      <c r="C8534" t="str">
        <f t="shared" si="267"/>
        <v>Pre-Drug 1970-1991</v>
      </c>
      <c r="D8534" t="s">
        <v>19</v>
      </c>
      <c r="E8534">
        <v>347</v>
      </c>
      <c r="F8534">
        <v>22</v>
      </c>
      <c r="G8534">
        <v>2</v>
      </c>
      <c r="H8534">
        <v>34</v>
      </c>
      <c r="I8534">
        <v>48</v>
      </c>
      <c r="J8534">
        <v>8</v>
      </c>
      <c r="K8534">
        <v>6</v>
      </c>
      <c r="L8534">
        <v>1</v>
      </c>
      <c r="M8534">
        <v>0</v>
      </c>
      <c r="Q8534">
        <v>66</v>
      </c>
      <c r="R8534">
        <v>2.4300000000000002</v>
      </c>
      <c r="X8534">
        <v>23</v>
      </c>
      <c r="Y8534">
        <v>0.21</v>
      </c>
      <c r="Z8534">
        <v>244</v>
      </c>
      <c r="AA8534">
        <f t="shared" si="266"/>
        <v>81.333333333333329</v>
      </c>
    </row>
    <row r="8535" spans="1:27" x14ac:dyDescent="0.25">
      <c r="A8535" t="s">
        <v>2109</v>
      </c>
      <c r="B8535">
        <v>1991</v>
      </c>
      <c r="C8535" t="str">
        <f t="shared" si="267"/>
        <v>Pre-Drug 1970-1991</v>
      </c>
      <c r="D8535" t="s">
        <v>18</v>
      </c>
      <c r="E8535">
        <v>347</v>
      </c>
      <c r="F8535">
        <v>34</v>
      </c>
      <c r="G8535">
        <v>12</v>
      </c>
      <c r="H8535">
        <v>38</v>
      </c>
      <c r="I8535">
        <v>64</v>
      </c>
      <c r="J8535">
        <v>2</v>
      </c>
      <c r="K8535">
        <v>6</v>
      </c>
      <c r="L8535">
        <v>1</v>
      </c>
      <c r="M8535">
        <v>2</v>
      </c>
      <c r="Q8535">
        <v>69</v>
      </c>
      <c r="R8535">
        <v>3.75</v>
      </c>
      <c r="X8535">
        <v>55</v>
      </c>
      <c r="Y8535">
        <v>0.22</v>
      </c>
      <c r="Z8535">
        <v>245</v>
      </c>
      <c r="AA8535">
        <f t="shared" si="266"/>
        <v>81.666666666666671</v>
      </c>
    </row>
    <row r="8536" spans="1:27" x14ac:dyDescent="0.25">
      <c r="A8536" t="s">
        <v>32</v>
      </c>
      <c r="B8536">
        <v>2000</v>
      </c>
      <c r="C8536" t="str">
        <f t="shared" si="267"/>
        <v>Drug Era 1992-2006</v>
      </c>
      <c r="D8536" t="s">
        <v>18</v>
      </c>
      <c r="E8536">
        <v>347</v>
      </c>
      <c r="F8536">
        <v>35</v>
      </c>
      <c r="G8536">
        <v>11</v>
      </c>
      <c r="H8536">
        <v>31</v>
      </c>
      <c r="I8536">
        <v>51</v>
      </c>
      <c r="J8536">
        <v>9</v>
      </c>
      <c r="K8536">
        <v>3</v>
      </c>
      <c r="L8536">
        <v>1</v>
      </c>
      <c r="M8536">
        <v>2</v>
      </c>
      <c r="Q8536">
        <v>77</v>
      </c>
      <c r="R8536">
        <v>3.81</v>
      </c>
      <c r="X8536">
        <v>48</v>
      </c>
      <c r="Y8536">
        <v>0</v>
      </c>
      <c r="Z8536">
        <v>248</v>
      </c>
      <c r="AA8536">
        <f t="shared" si="266"/>
        <v>82.666666666666671</v>
      </c>
    </row>
    <row r="8537" spans="1:27" x14ac:dyDescent="0.25">
      <c r="A8537" t="s">
        <v>303</v>
      </c>
      <c r="B8537">
        <v>1984</v>
      </c>
      <c r="C8537" t="str">
        <f t="shared" si="267"/>
        <v>Pre-Drug 1970-1991</v>
      </c>
      <c r="D8537" t="s">
        <v>18</v>
      </c>
      <c r="E8537">
        <v>347</v>
      </c>
      <c r="F8537">
        <v>32</v>
      </c>
      <c r="G8537">
        <v>11</v>
      </c>
      <c r="H8537">
        <v>20</v>
      </c>
      <c r="I8537">
        <v>41</v>
      </c>
      <c r="J8537">
        <v>4</v>
      </c>
      <c r="K8537">
        <v>0</v>
      </c>
      <c r="L8537">
        <v>0</v>
      </c>
      <c r="M8537">
        <v>0</v>
      </c>
      <c r="Q8537">
        <v>78</v>
      </c>
      <c r="R8537">
        <v>3.46</v>
      </c>
      <c r="X8537">
        <v>52</v>
      </c>
      <c r="Y8537">
        <v>0.24</v>
      </c>
      <c r="Z8537">
        <v>250</v>
      </c>
      <c r="AA8537">
        <f t="shared" si="266"/>
        <v>83.333333333333329</v>
      </c>
    </row>
    <row r="8538" spans="1:27" x14ac:dyDescent="0.25">
      <c r="A8538" t="s">
        <v>3031</v>
      </c>
      <c r="B8538">
        <v>1992</v>
      </c>
      <c r="C8538" t="str">
        <f t="shared" si="267"/>
        <v>Pre-Drug 1970-1991</v>
      </c>
      <c r="D8538" t="s">
        <v>18</v>
      </c>
      <c r="E8538">
        <v>347</v>
      </c>
      <c r="F8538">
        <v>27</v>
      </c>
      <c r="G8538">
        <v>6</v>
      </c>
      <c r="H8538">
        <v>36</v>
      </c>
      <c r="I8538">
        <v>99</v>
      </c>
      <c r="J8538">
        <v>3</v>
      </c>
      <c r="K8538">
        <v>4</v>
      </c>
      <c r="L8538">
        <v>4</v>
      </c>
      <c r="M8538">
        <v>0</v>
      </c>
      <c r="Q8538">
        <v>64</v>
      </c>
      <c r="R8538">
        <v>2.92</v>
      </c>
      <c r="X8538">
        <v>34</v>
      </c>
      <c r="Y8538">
        <v>0.21</v>
      </c>
      <c r="Z8538">
        <v>250</v>
      </c>
      <c r="AA8538">
        <f t="shared" si="266"/>
        <v>83.333333333333329</v>
      </c>
    </row>
    <row r="8539" spans="1:27" x14ac:dyDescent="0.25">
      <c r="A8539" t="s">
        <v>2324</v>
      </c>
      <c r="B8539">
        <v>1993</v>
      </c>
      <c r="C8539" t="str">
        <f t="shared" si="267"/>
        <v>Pre-Drug 1970-1991</v>
      </c>
      <c r="D8539" t="s">
        <v>18</v>
      </c>
      <c r="E8539">
        <v>347</v>
      </c>
      <c r="F8539">
        <v>42</v>
      </c>
      <c r="G8539">
        <v>13</v>
      </c>
      <c r="H8539">
        <v>30</v>
      </c>
      <c r="I8539">
        <v>51</v>
      </c>
      <c r="J8539">
        <v>5</v>
      </c>
      <c r="K8539">
        <v>1</v>
      </c>
      <c r="L8539">
        <v>3</v>
      </c>
      <c r="M8539">
        <v>0</v>
      </c>
      <c r="Q8539">
        <v>80</v>
      </c>
      <c r="R8539">
        <v>4.4800000000000004</v>
      </c>
      <c r="X8539">
        <v>55</v>
      </c>
      <c r="Y8539">
        <v>0.25</v>
      </c>
      <c r="Z8539">
        <v>253</v>
      </c>
      <c r="AA8539">
        <f t="shared" si="266"/>
        <v>84.333333333333329</v>
      </c>
    </row>
    <row r="8540" spans="1:27" x14ac:dyDescent="0.25">
      <c r="A8540" t="s">
        <v>2849</v>
      </c>
      <c r="B8540">
        <v>2012</v>
      </c>
      <c r="C8540" t="str">
        <f t="shared" si="267"/>
        <v>Post Drug Era 2007-2012</v>
      </c>
      <c r="D8540" t="s">
        <v>19</v>
      </c>
      <c r="E8540">
        <v>347</v>
      </c>
      <c r="F8540">
        <v>28</v>
      </c>
      <c r="G8540">
        <v>12</v>
      </c>
      <c r="H8540">
        <v>24</v>
      </c>
      <c r="I8540">
        <v>66</v>
      </c>
      <c r="J8540">
        <v>0</v>
      </c>
      <c r="K8540">
        <v>5</v>
      </c>
      <c r="L8540">
        <v>1</v>
      </c>
      <c r="M8540">
        <v>0</v>
      </c>
      <c r="Q8540">
        <v>66</v>
      </c>
      <c r="R8540">
        <v>2.93</v>
      </c>
      <c r="X8540">
        <v>39</v>
      </c>
      <c r="Z8540">
        <v>258</v>
      </c>
      <c r="AA8540">
        <f t="shared" si="266"/>
        <v>86</v>
      </c>
    </row>
    <row r="8541" spans="1:27" x14ac:dyDescent="0.25">
      <c r="A8541" t="s">
        <v>1911</v>
      </c>
      <c r="B8541">
        <v>1993</v>
      </c>
      <c r="C8541" t="str">
        <f t="shared" si="267"/>
        <v>Pre-Drug 1970-1991</v>
      </c>
      <c r="D8541" t="s">
        <v>19</v>
      </c>
      <c r="E8541">
        <v>347</v>
      </c>
      <c r="F8541">
        <v>22</v>
      </c>
      <c r="G8541">
        <v>3</v>
      </c>
      <c r="H8541">
        <v>23</v>
      </c>
      <c r="I8541">
        <v>66</v>
      </c>
      <c r="J8541">
        <v>4</v>
      </c>
      <c r="K8541">
        <v>3</v>
      </c>
      <c r="L8541">
        <v>2</v>
      </c>
      <c r="M8541">
        <v>0</v>
      </c>
      <c r="Q8541">
        <v>65</v>
      </c>
      <c r="R8541">
        <v>2.27</v>
      </c>
      <c r="X8541">
        <v>48</v>
      </c>
      <c r="Y8541">
        <v>0.2</v>
      </c>
      <c r="Z8541">
        <v>262</v>
      </c>
      <c r="AA8541">
        <f t="shared" si="266"/>
        <v>87.333333333333329</v>
      </c>
    </row>
    <row r="8542" spans="1:27" x14ac:dyDescent="0.25">
      <c r="A8542" t="s">
        <v>748</v>
      </c>
      <c r="B8542">
        <v>1989</v>
      </c>
      <c r="C8542" t="str">
        <f t="shared" si="267"/>
        <v>Pre-Drug 1970-1991</v>
      </c>
      <c r="D8542" t="s">
        <v>18</v>
      </c>
      <c r="E8542">
        <v>347</v>
      </c>
      <c r="F8542">
        <v>24</v>
      </c>
      <c r="G8542">
        <v>6</v>
      </c>
      <c r="H8542">
        <v>20</v>
      </c>
      <c r="I8542">
        <v>44</v>
      </c>
      <c r="J8542">
        <v>7</v>
      </c>
      <c r="K8542">
        <v>2</v>
      </c>
      <c r="L8542">
        <v>0</v>
      </c>
      <c r="M8542">
        <v>0</v>
      </c>
      <c r="Q8542">
        <v>73</v>
      </c>
      <c r="R8542">
        <v>2.4500000000000002</v>
      </c>
      <c r="X8542">
        <v>38</v>
      </c>
      <c r="Y8542">
        <v>0.22</v>
      </c>
      <c r="Z8542">
        <v>265</v>
      </c>
      <c r="AA8542">
        <f t="shared" si="266"/>
        <v>88.333333333333329</v>
      </c>
    </row>
    <row r="8543" spans="1:27" x14ac:dyDescent="0.25">
      <c r="A8543" t="s">
        <v>2828</v>
      </c>
      <c r="B8543">
        <v>1990</v>
      </c>
      <c r="C8543" t="str">
        <f t="shared" si="267"/>
        <v>Pre-Drug 1970-1991</v>
      </c>
      <c r="D8543" t="s">
        <v>19</v>
      </c>
      <c r="E8543">
        <v>347</v>
      </c>
      <c r="F8543">
        <v>18</v>
      </c>
      <c r="G8543">
        <v>5</v>
      </c>
      <c r="H8543">
        <v>32</v>
      </c>
      <c r="I8543">
        <v>70</v>
      </c>
      <c r="J8543">
        <v>3</v>
      </c>
      <c r="K8543">
        <v>2</v>
      </c>
      <c r="L8543">
        <v>1</v>
      </c>
      <c r="M8543">
        <v>0</v>
      </c>
      <c r="Q8543">
        <v>60</v>
      </c>
      <c r="R8543">
        <v>1.83</v>
      </c>
      <c r="X8543">
        <v>47</v>
      </c>
      <c r="Y8543">
        <v>0.19</v>
      </c>
      <c r="Z8543">
        <v>266</v>
      </c>
      <c r="AA8543">
        <f t="shared" si="266"/>
        <v>88.666666666666671</v>
      </c>
    </row>
    <row r="8544" spans="1:27" x14ac:dyDescent="0.25">
      <c r="A8544" t="s">
        <v>1108</v>
      </c>
      <c r="B8544">
        <v>1974</v>
      </c>
      <c r="C8544" t="str">
        <f t="shared" si="267"/>
        <v>Pre-Drug 1970-1991</v>
      </c>
      <c r="D8544" t="s">
        <v>18</v>
      </c>
      <c r="E8544">
        <v>348</v>
      </c>
      <c r="F8544">
        <v>35</v>
      </c>
      <c r="G8544">
        <v>6</v>
      </c>
      <c r="H8544">
        <v>31</v>
      </c>
      <c r="I8544">
        <v>40</v>
      </c>
      <c r="J8544">
        <v>8</v>
      </c>
      <c r="K8544">
        <v>4</v>
      </c>
      <c r="L8544">
        <v>2</v>
      </c>
      <c r="M8544">
        <v>3</v>
      </c>
      <c r="Q8544">
        <v>84</v>
      </c>
      <c r="R8544">
        <v>4.24</v>
      </c>
      <c r="X8544">
        <v>30</v>
      </c>
      <c r="Y8544">
        <v>0.27</v>
      </c>
      <c r="Z8544">
        <v>223</v>
      </c>
      <c r="AA8544">
        <f t="shared" si="266"/>
        <v>74.333333333333329</v>
      </c>
    </row>
    <row r="8545" spans="1:27" x14ac:dyDescent="0.25">
      <c r="A8545" t="s">
        <v>2131</v>
      </c>
      <c r="B8545">
        <v>2002</v>
      </c>
      <c r="C8545" t="str">
        <f t="shared" si="267"/>
        <v>Drug Era 1992-2006</v>
      </c>
      <c r="D8545" t="s">
        <v>19</v>
      </c>
      <c r="E8545">
        <v>348</v>
      </c>
      <c r="F8545">
        <v>50</v>
      </c>
      <c r="G8545">
        <v>13</v>
      </c>
      <c r="H8545">
        <v>35</v>
      </c>
      <c r="I8545">
        <v>48</v>
      </c>
      <c r="J8545">
        <v>5</v>
      </c>
      <c r="K8545">
        <v>3</v>
      </c>
      <c r="L8545">
        <v>3</v>
      </c>
      <c r="M8545">
        <v>0</v>
      </c>
      <c r="Q8545">
        <v>96</v>
      </c>
      <c r="R8545">
        <v>5.97</v>
      </c>
      <c r="X8545">
        <v>37</v>
      </c>
      <c r="Z8545">
        <v>226</v>
      </c>
      <c r="AA8545">
        <f t="shared" si="266"/>
        <v>75.333333333333329</v>
      </c>
    </row>
    <row r="8546" spans="1:27" x14ac:dyDescent="0.25">
      <c r="A8546" t="s">
        <v>1386</v>
      </c>
      <c r="B8546">
        <v>2006</v>
      </c>
      <c r="C8546" t="str">
        <f t="shared" si="267"/>
        <v>Drug Era 1992-2006</v>
      </c>
      <c r="D8546" t="s">
        <v>19</v>
      </c>
      <c r="E8546">
        <v>348</v>
      </c>
      <c r="F8546">
        <v>51</v>
      </c>
      <c r="G8546">
        <v>10</v>
      </c>
      <c r="H8546">
        <v>22</v>
      </c>
      <c r="I8546">
        <v>32</v>
      </c>
      <c r="J8546">
        <v>0</v>
      </c>
      <c r="K8546">
        <v>6</v>
      </c>
      <c r="L8546">
        <v>2</v>
      </c>
      <c r="M8546">
        <v>0</v>
      </c>
      <c r="Q8546">
        <v>108</v>
      </c>
      <c r="R8546">
        <v>5.96</v>
      </c>
      <c r="X8546">
        <v>40</v>
      </c>
      <c r="Z8546">
        <v>231</v>
      </c>
      <c r="AA8546">
        <f t="shared" si="266"/>
        <v>77</v>
      </c>
    </row>
    <row r="8547" spans="1:27" x14ac:dyDescent="0.25">
      <c r="A8547" t="s">
        <v>117</v>
      </c>
      <c r="B8547">
        <v>1987</v>
      </c>
      <c r="C8547" t="str">
        <f t="shared" si="267"/>
        <v>Pre-Drug 1970-1991</v>
      </c>
      <c r="D8547" t="s">
        <v>19</v>
      </c>
      <c r="E8547">
        <v>348</v>
      </c>
      <c r="F8547">
        <v>40</v>
      </c>
      <c r="G8547">
        <v>10</v>
      </c>
      <c r="H8547">
        <v>30</v>
      </c>
      <c r="I8547">
        <v>51</v>
      </c>
      <c r="J8547">
        <v>4</v>
      </c>
      <c r="K8547">
        <v>1</v>
      </c>
      <c r="L8547">
        <v>4</v>
      </c>
      <c r="M8547">
        <v>0</v>
      </c>
      <c r="Q8547">
        <v>81</v>
      </c>
      <c r="R8547">
        <v>4.54</v>
      </c>
      <c r="X8547">
        <v>47</v>
      </c>
      <c r="Y8547">
        <v>0.26</v>
      </c>
      <c r="Z8547">
        <v>238</v>
      </c>
      <c r="AA8547">
        <f t="shared" si="266"/>
        <v>79.333333333333329</v>
      </c>
    </row>
    <row r="8548" spans="1:27" x14ac:dyDescent="0.25">
      <c r="A8548" t="s">
        <v>1474</v>
      </c>
      <c r="B8548">
        <v>1992</v>
      </c>
      <c r="C8548" t="str">
        <f t="shared" si="267"/>
        <v>Pre-Drug 1970-1991</v>
      </c>
      <c r="D8548" t="s">
        <v>19</v>
      </c>
      <c r="E8548">
        <v>348</v>
      </c>
      <c r="F8548">
        <v>46</v>
      </c>
      <c r="G8548">
        <v>12</v>
      </c>
      <c r="H8548">
        <v>28</v>
      </c>
      <c r="I8548">
        <v>45</v>
      </c>
      <c r="J8548">
        <v>1</v>
      </c>
      <c r="K8548">
        <v>3</v>
      </c>
      <c r="L8548">
        <v>1</v>
      </c>
      <c r="M8548">
        <v>0</v>
      </c>
      <c r="Q8548">
        <v>90</v>
      </c>
      <c r="R8548">
        <v>5.22</v>
      </c>
      <c r="X8548">
        <v>35</v>
      </c>
      <c r="Y8548">
        <v>0.28000000000000003</v>
      </c>
      <c r="Z8548">
        <v>238</v>
      </c>
      <c r="AA8548">
        <f t="shared" si="266"/>
        <v>79.333333333333329</v>
      </c>
    </row>
    <row r="8549" spans="1:27" x14ac:dyDescent="0.25">
      <c r="A8549" t="s">
        <v>2816</v>
      </c>
      <c r="B8549">
        <v>1996</v>
      </c>
      <c r="C8549" t="str">
        <f t="shared" si="267"/>
        <v>Pre-Drug 1970-1991</v>
      </c>
      <c r="D8549" t="s">
        <v>19</v>
      </c>
      <c r="E8549">
        <v>348</v>
      </c>
      <c r="F8549">
        <v>41</v>
      </c>
      <c r="G8549">
        <v>12</v>
      </c>
      <c r="H8549">
        <v>26</v>
      </c>
      <c r="I8549">
        <v>43</v>
      </c>
      <c r="J8549">
        <v>1</v>
      </c>
      <c r="K8549">
        <v>2</v>
      </c>
      <c r="L8549">
        <v>1</v>
      </c>
      <c r="M8549">
        <v>0</v>
      </c>
      <c r="Q8549">
        <v>92</v>
      </c>
      <c r="R8549">
        <v>4.6500000000000004</v>
      </c>
      <c r="X8549">
        <v>25</v>
      </c>
      <c r="Y8549">
        <v>0.26</v>
      </c>
      <c r="Z8549">
        <v>238</v>
      </c>
      <c r="AA8549">
        <f t="shared" si="266"/>
        <v>79.333333333333329</v>
      </c>
    </row>
    <row r="8550" spans="1:27" x14ac:dyDescent="0.25">
      <c r="A8550" t="s">
        <v>1217</v>
      </c>
      <c r="B8550">
        <v>2010</v>
      </c>
      <c r="C8550" t="str">
        <f t="shared" si="267"/>
        <v>Post Drug Era 2007-2012</v>
      </c>
      <c r="D8550" t="s">
        <v>19</v>
      </c>
      <c r="E8550">
        <v>348</v>
      </c>
      <c r="F8550">
        <v>38</v>
      </c>
      <c r="G8550">
        <v>9</v>
      </c>
      <c r="H8550">
        <v>42</v>
      </c>
      <c r="I8550">
        <v>72</v>
      </c>
      <c r="J8550">
        <v>4</v>
      </c>
      <c r="K8550">
        <v>9</v>
      </c>
      <c r="L8550">
        <v>4</v>
      </c>
      <c r="M8550">
        <v>0</v>
      </c>
      <c r="Q8550">
        <v>72</v>
      </c>
      <c r="R8550">
        <v>4.3099999999999996</v>
      </c>
      <c r="X8550">
        <v>27</v>
      </c>
      <c r="Z8550">
        <v>238</v>
      </c>
      <c r="AA8550">
        <f t="shared" si="266"/>
        <v>79.333333333333329</v>
      </c>
    </row>
    <row r="8551" spans="1:27" x14ac:dyDescent="0.25">
      <c r="A8551" t="s">
        <v>1979</v>
      </c>
      <c r="B8551">
        <v>1992</v>
      </c>
      <c r="C8551" t="str">
        <f t="shared" si="267"/>
        <v>Pre-Drug 1970-1991</v>
      </c>
      <c r="D8551" t="s">
        <v>18</v>
      </c>
      <c r="E8551">
        <v>348</v>
      </c>
      <c r="F8551">
        <v>38</v>
      </c>
      <c r="G8551">
        <v>7</v>
      </c>
      <c r="H8551">
        <v>34</v>
      </c>
      <c r="I8551">
        <v>66</v>
      </c>
      <c r="J8551">
        <v>3</v>
      </c>
      <c r="K8551">
        <v>5</v>
      </c>
      <c r="L8551">
        <v>1</v>
      </c>
      <c r="M8551">
        <v>0</v>
      </c>
      <c r="Q8551">
        <v>84</v>
      </c>
      <c r="R8551">
        <v>4.29</v>
      </c>
      <c r="X8551">
        <v>35</v>
      </c>
      <c r="Y8551">
        <v>0.27</v>
      </c>
      <c r="Z8551">
        <v>239</v>
      </c>
      <c r="AA8551">
        <f t="shared" si="266"/>
        <v>79.666666666666671</v>
      </c>
    </row>
    <row r="8552" spans="1:27" x14ac:dyDescent="0.25">
      <c r="A8552" t="s">
        <v>939</v>
      </c>
      <c r="B8552">
        <v>1997</v>
      </c>
      <c r="C8552" t="str">
        <f t="shared" si="267"/>
        <v>Drug Era 1992-2006</v>
      </c>
      <c r="D8552" t="s">
        <v>18</v>
      </c>
      <c r="E8552">
        <v>348</v>
      </c>
      <c r="F8552">
        <v>22</v>
      </c>
      <c r="G8552">
        <v>5</v>
      </c>
      <c r="H8552">
        <v>33</v>
      </c>
      <c r="I8552">
        <v>58</v>
      </c>
      <c r="J8552">
        <v>5</v>
      </c>
      <c r="K8552">
        <v>4</v>
      </c>
      <c r="L8552">
        <v>6</v>
      </c>
      <c r="M8552">
        <v>0</v>
      </c>
      <c r="Q8552">
        <v>74</v>
      </c>
      <c r="R8552">
        <v>2.48</v>
      </c>
      <c r="X8552">
        <v>28</v>
      </c>
      <c r="Y8552">
        <v>0.24</v>
      </c>
      <c r="Z8552">
        <v>240</v>
      </c>
      <c r="AA8552">
        <f t="shared" si="266"/>
        <v>80</v>
      </c>
    </row>
    <row r="8553" spans="1:27" x14ac:dyDescent="0.25">
      <c r="A8553" t="s">
        <v>218</v>
      </c>
      <c r="B8553">
        <v>2012</v>
      </c>
      <c r="C8553" t="str">
        <f t="shared" si="267"/>
        <v>Post Drug Era 2007-2012</v>
      </c>
      <c r="D8553" t="s">
        <v>18</v>
      </c>
      <c r="E8553">
        <v>348</v>
      </c>
      <c r="F8553">
        <v>33</v>
      </c>
      <c r="G8553">
        <v>5</v>
      </c>
      <c r="H8553">
        <v>18</v>
      </c>
      <c r="I8553">
        <v>69</v>
      </c>
      <c r="J8553">
        <v>6</v>
      </c>
      <c r="K8553">
        <v>1</v>
      </c>
      <c r="L8553">
        <v>3</v>
      </c>
      <c r="M8553">
        <v>1</v>
      </c>
      <c r="Q8553">
        <v>91</v>
      </c>
      <c r="R8553">
        <v>3.71</v>
      </c>
      <c r="X8553">
        <v>78</v>
      </c>
      <c r="Z8553">
        <v>240</v>
      </c>
      <c r="AA8553">
        <f t="shared" si="266"/>
        <v>80</v>
      </c>
    </row>
    <row r="8554" spans="1:27" x14ac:dyDescent="0.25">
      <c r="A8554" t="s">
        <v>2660</v>
      </c>
      <c r="B8554">
        <v>1991</v>
      </c>
      <c r="C8554" t="str">
        <f t="shared" si="267"/>
        <v>Pre-Drug 1970-1991</v>
      </c>
      <c r="D8554" t="s">
        <v>19</v>
      </c>
      <c r="E8554">
        <v>348</v>
      </c>
      <c r="F8554">
        <v>50</v>
      </c>
      <c r="G8554">
        <v>9</v>
      </c>
      <c r="H8554">
        <v>24</v>
      </c>
      <c r="I8554">
        <v>25</v>
      </c>
      <c r="J8554">
        <v>0</v>
      </c>
      <c r="K8554">
        <v>3</v>
      </c>
      <c r="L8554">
        <v>1</v>
      </c>
      <c r="M8554">
        <v>1</v>
      </c>
      <c r="Q8554">
        <v>99</v>
      </c>
      <c r="R8554">
        <v>5.6</v>
      </c>
      <c r="X8554">
        <v>65</v>
      </c>
      <c r="Y8554">
        <v>0.31</v>
      </c>
      <c r="Z8554">
        <v>241</v>
      </c>
      <c r="AA8554">
        <f t="shared" si="266"/>
        <v>80.333333333333329</v>
      </c>
    </row>
    <row r="8555" spans="1:27" x14ac:dyDescent="0.25">
      <c r="A8555" t="s">
        <v>26</v>
      </c>
      <c r="B8555">
        <v>1971</v>
      </c>
      <c r="C8555" t="str">
        <f t="shared" si="267"/>
        <v>Pre-Drug 1970-1991</v>
      </c>
      <c r="D8555" t="s">
        <v>19</v>
      </c>
      <c r="E8555">
        <v>348</v>
      </c>
      <c r="F8555">
        <v>23</v>
      </c>
      <c r="G8555">
        <v>3</v>
      </c>
      <c r="H8555">
        <v>50</v>
      </c>
      <c r="I8555">
        <v>55</v>
      </c>
      <c r="J8555">
        <v>4</v>
      </c>
      <c r="K8555">
        <v>1</v>
      </c>
      <c r="L8555">
        <v>6</v>
      </c>
      <c r="M8555">
        <v>0</v>
      </c>
      <c r="Q8555">
        <v>60</v>
      </c>
      <c r="R8555">
        <v>2.56</v>
      </c>
      <c r="X8555">
        <v>27</v>
      </c>
      <c r="Y8555">
        <v>0.21</v>
      </c>
      <c r="Z8555">
        <v>243</v>
      </c>
      <c r="AA8555">
        <f t="shared" si="266"/>
        <v>81</v>
      </c>
    </row>
    <row r="8556" spans="1:27" x14ac:dyDescent="0.25">
      <c r="A8556" t="s">
        <v>2300</v>
      </c>
      <c r="B8556">
        <v>1975</v>
      </c>
      <c r="C8556" t="str">
        <f t="shared" si="267"/>
        <v>Pre-Drug 1970-1991</v>
      </c>
      <c r="D8556" t="s">
        <v>18</v>
      </c>
      <c r="E8556">
        <v>348</v>
      </c>
      <c r="F8556">
        <v>34</v>
      </c>
      <c r="G8556">
        <v>8</v>
      </c>
      <c r="H8556">
        <v>20</v>
      </c>
      <c r="I8556">
        <v>59</v>
      </c>
      <c r="J8556">
        <v>2</v>
      </c>
      <c r="K8556">
        <v>1</v>
      </c>
      <c r="L8556">
        <v>0</v>
      </c>
      <c r="M8556">
        <v>0</v>
      </c>
      <c r="Q8556">
        <v>86</v>
      </c>
      <c r="R8556">
        <v>3.78</v>
      </c>
      <c r="X8556">
        <v>53</v>
      </c>
      <c r="Y8556">
        <v>0.26</v>
      </c>
      <c r="Z8556">
        <v>243</v>
      </c>
      <c r="AA8556">
        <f t="shared" si="266"/>
        <v>81</v>
      </c>
    </row>
    <row r="8557" spans="1:27" x14ac:dyDescent="0.25">
      <c r="A8557" t="s">
        <v>107</v>
      </c>
      <c r="B8557">
        <v>2002</v>
      </c>
      <c r="C8557" t="str">
        <f t="shared" si="267"/>
        <v>Drug Era 1992-2006</v>
      </c>
      <c r="D8557" t="s">
        <v>19</v>
      </c>
      <c r="E8557">
        <v>348</v>
      </c>
      <c r="F8557">
        <v>45</v>
      </c>
      <c r="G8557">
        <v>7</v>
      </c>
      <c r="H8557">
        <v>27</v>
      </c>
      <c r="I8557">
        <v>51</v>
      </c>
      <c r="J8557">
        <v>1</v>
      </c>
      <c r="K8557">
        <v>2</v>
      </c>
      <c r="L8557">
        <v>6</v>
      </c>
      <c r="M8557">
        <v>0</v>
      </c>
      <c r="Q8557">
        <v>83</v>
      </c>
      <c r="R8557">
        <v>4.9800000000000004</v>
      </c>
      <c r="X8557">
        <v>49</v>
      </c>
      <c r="Z8557">
        <v>244</v>
      </c>
      <c r="AA8557">
        <f t="shared" si="266"/>
        <v>81.333333333333329</v>
      </c>
    </row>
    <row r="8558" spans="1:27" x14ac:dyDescent="0.25">
      <c r="A8558" t="s">
        <v>209</v>
      </c>
      <c r="B8558">
        <v>2009</v>
      </c>
      <c r="C8558" t="str">
        <f t="shared" si="267"/>
        <v>Post Drug Era 2007-2012</v>
      </c>
      <c r="D8558" t="s">
        <v>19</v>
      </c>
      <c r="E8558">
        <v>348</v>
      </c>
      <c r="F8558">
        <v>26</v>
      </c>
      <c r="G8558">
        <v>8</v>
      </c>
      <c r="H8558">
        <v>34</v>
      </c>
      <c r="I8558">
        <v>90</v>
      </c>
      <c r="J8558">
        <v>0</v>
      </c>
      <c r="K8558">
        <v>2</v>
      </c>
      <c r="L8558">
        <v>4</v>
      </c>
      <c r="M8558">
        <v>0</v>
      </c>
      <c r="Q8558">
        <v>65</v>
      </c>
      <c r="R8558">
        <v>2.82</v>
      </c>
      <c r="X8558">
        <v>48</v>
      </c>
      <c r="Z8558">
        <v>249</v>
      </c>
      <c r="AA8558">
        <f t="shared" si="266"/>
        <v>83</v>
      </c>
    </row>
    <row r="8559" spans="1:27" x14ac:dyDescent="0.25">
      <c r="A8559" t="s">
        <v>636</v>
      </c>
      <c r="B8559">
        <v>1993</v>
      </c>
      <c r="C8559" t="str">
        <f t="shared" si="267"/>
        <v>Pre-Drug 1970-1991</v>
      </c>
      <c r="D8559" t="s">
        <v>19</v>
      </c>
      <c r="E8559">
        <v>348</v>
      </c>
      <c r="F8559">
        <v>29</v>
      </c>
      <c r="G8559">
        <v>8</v>
      </c>
      <c r="H8559">
        <v>29</v>
      </c>
      <c r="I8559">
        <v>84</v>
      </c>
      <c r="J8559">
        <v>5</v>
      </c>
      <c r="K8559">
        <v>5</v>
      </c>
      <c r="L8559">
        <v>0</v>
      </c>
      <c r="M8559">
        <v>0</v>
      </c>
      <c r="Q8559">
        <v>73</v>
      </c>
      <c r="R8559">
        <v>3.12</v>
      </c>
      <c r="X8559">
        <v>42</v>
      </c>
      <c r="Y8559">
        <v>0.23</v>
      </c>
      <c r="Z8559">
        <v>251</v>
      </c>
      <c r="AA8559">
        <f t="shared" si="266"/>
        <v>83.666666666666671</v>
      </c>
    </row>
    <row r="8560" spans="1:27" x14ac:dyDescent="0.25">
      <c r="A8560" t="s">
        <v>479</v>
      </c>
      <c r="B8560">
        <v>2001</v>
      </c>
      <c r="C8560" t="str">
        <f t="shared" si="267"/>
        <v>Drug Era 1992-2006</v>
      </c>
      <c r="D8560" t="s">
        <v>18</v>
      </c>
      <c r="E8560">
        <v>348</v>
      </c>
      <c r="F8560">
        <v>30</v>
      </c>
      <c r="G8560">
        <v>12</v>
      </c>
      <c r="H8560">
        <v>24</v>
      </c>
      <c r="I8560">
        <v>70</v>
      </c>
      <c r="J8560">
        <v>3</v>
      </c>
      <c r="K8560">
        <v>0</v>
      </c>
      <c r="L8560">
        <v>1</v>
      </c>
      <c r="M8560">
        <v>0</v>
      </c>
      <c r="Q8560">
        <v>73</v>
      </c>
      <c r="R8560">
        <v>3.16</v>
      </c>
      <c r="X8560">
        <v>65</v>
      </c>
      <c r="Z8560">
        <v>256</v>
      </c>
      <c r="AA8560">
        <f t="shared" si="266"/>
        <v>85.333333333333329</v>
      </c>
    </row>
    <row r="8561" spans="1:27" x14ac:dyDescent="0.25">
      <c r="A8561" t="s">
        <v>1719</v>
      </c>
      <c r="B8561">
        <v>2008</v>
      </c>
      <c r="C8561" t="str">
        <f t="shared" si="267"/>
        <v>Post Drug Era 2007-2012</v>
      </c>
      <c r="D8561" t="s">
        <v>18</v>
      </c>
      <c r="E8561">
        <v>348</v>
      </c>
      <c r="F8561">
        <v>26</v>
      </c>
      <c r="G8561">
        <v>10</v>
      </c>
      <c r="H8561">
        <v>41</v>
      </c>
      <c r="I8561">
        <v>114</v>
      </c>
      <c r="J8561">
        <v>3</v>
      </c>
      <c r="K8561">
        <v>6</v>
      </c>
      <c r="L8561">
        <v>6</v>
      </c>
      <c r="M8561">
        <v>1</v>
      </c>
      <c r="Q8561">
        <v>40</v>
      </c>
      <c r="R8561">
        <v>2.68</v>
      </c>
      <c r="X8561">
        <v>24</v>
      </c>
      <c r="Z8561">
        <v>262</v>
      </c>
      <c r="AA8561">
        <f t="shared" si="266"/>
        <v>87.333333333333329</v>
      </c>
    </row>
    <row r="8562" spans="1:27" x14ac:dyDescent="0.25">
      <c r="A8562" t="s">
        <v>1264</v>
      </c>
      <c r="B8562">
        <v>1996</v>
      </c>
      <c r="C8562" t="str">
        <f t="shared" si="267"/>
        <v>Pre-Drug 1970-1991</v>
      </c>
      <c r="D8562" t="s">
        <v>18</v>
      </c>
      <c r="E8562">
        <v>348</v>
      </c>
      <c r="F8562">
        <v>22</v>
      </c>
      <c r="G8562">
        <v>6</v>
      </c>
      <c r="H8562">
        <v>31</v>
      </c>
      <c r="I8562">
        <v>111</v>
      </c>
      <c r="J8562">
        <v>5</v>
      </c>
      <c r="K8562">
        <v>2</v>
      </c>
      <c r="L8562">
        <v>2</v>
      </c>
      <c r="M8562">
        <v>0</v>
      </c>
      <c r="Q8562">
        <v>50</v>
      </c>
      <c r="R8562">
        <v>2.25</v>
      </c>
      <c r="X8562">
        <v>37</v>
      </c>
      <c r="Y8562">
        <v>0.14000000000000001</v>
      </c>
      <c r="Z8562">
        <v>264</v>
      </c>
      <c r="AA8562">
        <f t="shared" si="266"/>
        <v>88</v>
      </c>
    </row>
    <row r="8563" spans="1:27" x14ac:dyDescent="0.25">
      <c r="A8563" t="s">
        <v>380</v>
      </c>
      <c r="B8563">
        <v>1978</v>
      </c>
      <c r="C8563" t="str">
        <f t="shared" si="267"/>
        <v>Pre-Drug 1970-1991</v>
      </c>
      <c r="D8563" t="s">
        <v>18</v>
      </c>
      <c r="E8563">
        <v>348</v>
      </c>
      <c r="F8563">
        <v>23</v>
      </c>
      <c r="G8563">
        <v>0</v>
      </c>
      <c r="H8563">
        <v>30</v>
      </c>
      <c r="I8563">
        <v>60</v>
      </c>
      <c r="J8563">
        <v>7</v>
      </c>
      <c r="K8563">
        <v>1</v>
      </c>
      <c r="L8563">
        <v>3</v>
      </c>
      <c r="M8563">
        <v>2</v>
      </c>
      <c r="Q8563">
        <v>74</v>
      </c>
      <c r="R8563">
        <v>2.33</v>
      </c>
      <c r="X8563">
        <v>34</v>
      </c>
      <c r="Y8563">
        <v>0.23</v>
      </c>
      <c r="Z8563">
        <v>266</v>
      </c>
      <c r="AA8563">
        <f t="shared" si="266"/>
        <v>88.666666666666671</v>
      </c>
    </row>
    <row r="8564" spans="1:27" x14ac:dyDescent="0.25">
      <c r="A8564" t="s">
        <v>1109</v>
      </c>
      <c r="B8564">
        <v>2000</v>
      </c>
      <c r="C8564" t="str">
        <f t="shared" si="267"/>
        <v>Drug Era 1992-2006</v>
      </c>
      <c r="D8564" t="s">
        <v>19</v>
      </c>
      <c r="E8564">
        <v>349</v>
      </c>
      <c r="F8564">
        <v>80</v>
      </c>
      <c r="G8564">
        <v>14</v>
      </c>
      <c r="H8564">
        <v>42</v>
      </c>
      <c r="I8564">
        <v>44</v>
      </c>
      <c r="J8564">
        <v>0</v>
      </c>
      <c r="K8564">
        <v>6</v>
      </c>
      <c r="L8564">
        <v>2</v>
      </c>
      <c r="M8564">
        <v>1</v>
      </c>
      <c r="Q8564">
        <v>107</v>
      </c>
      <c r="R8564">
        <v>10.64</v>
      </c>
      <c r="X8564">
        <v>25</v>
      </c>
      <c r="Y8564">
        <v>0</v>
      </c>
      <c r="Z8564">
        <v>203</v>
      </c>
      <c r="AA8564">
        <f t="shared" si="266"/>
        <v>67.666666666666671</v>
      </c>
    </row>
    <row r="8565" spans="1:27" x14ac:dyDescent="0.25">
      <c r="A8565" t="s">
        <v>801</v>
      </c>
      <c r="B8565">
        <v>2000</v>
      </c>
      <c r="C8565" t="str">
        <f t="shared" si="267"/>
        <v>Drug Era 1992-2006</v>
      </c>
      <c r="D8565" t="s">
        <v>19</v>
      </c>
      <c r="E8565">
        <v>349</v>
      </c>
      <c r="F8565">
        <v>66</v>
      </c>
      <c r="G8565">
        <v>14</v>
      </c>
      <c r="H8565">
        <v>43</v>
      </c>
      <c r="I8565">
        <v>37</v>
      </c>
      <c r="J8565">
        <v>1</v>
      </c>
      <c r="K8565">
        <v>7</v>
      </c>
      <c r="L8565">
        <v>0</v>
      </c>
      <c r="M8565">
        <v>0</v>
      </c>
      <c r="Q8565">
        <v>91</v>
      </c>
      <c r="R8565">
        <v>8.2100000000000009</v>
      </c>
      <c r="X8565">
        <v>37</v>
      </c>
      <c r="Y8565">
        <v>0</v>
      </c>
      <c r="Z8565">
        <v>217</v>
      </c>
      <c r="AA8565">
        <f t="shared" si="266"/>
        <v>72.333333333333329</v>
      </c>
    </row>
    <row r="8566" spans="1:27" x14ac:dyDescent="0.25">
      <c r="A8566" t="s">
        <v>2529</v>
      </c>
      <c r="B8566">
        <v>2000</v>
      </c>
      <c r="C8566" t="str">
        <f t="shared" si="267"/>
        <v>Drug Era 1992-2006</v>
      </c>
      <c r="D8566" t="s">
        <v>18</v>
      </c>
      <c r="E8566">
        <v>349</v>
      </c>
      <c r="F8566">
        <v>34</v>
      </c>
      <c r="G8566">
        <v>4</v>
      </c>
      <c r="H8566">
        <v>61</v>
      </c>
      <c r="I8566">
        <v>83</v>
      </c>
      <c r="J8566">
        <v>8</v>
      </c>
      <c r="K8566">
        <v>9</v>
      </c>
      <c r="L8566">
        <v>1</v>
      </c>
      <c r="M8566">
        <v>2</v>
      </c>
      <c r="Q8566">
        <v>76</v>
      </c>
      <c r="R8566">
        <v>4.04</v>
      </c>
      <c r="X8566">
        <v>50</v>
      </c>
      <c r="Y8566">
        <v>0</v>
      </c>
      <c r="Z8566">
        <v>227</v>
      </c>
      <c r="AA8566">
        <f t="shared" si="266"/>
        <v>75.666666666666671</v>
      </c>
    </row>
    <row r="8567" spans="1:27" x14ac:dyDescent="0.25">
      <c r="A8567" t="s">
        <v>1471</v>
      </c>
      <c r="B8567">
        <v>2007</v>
      </c>
      <c r="C8567" t="str">
        <f t="shared" si="267"/>
        <v>Post Drug Era 2007-2012</v>
      </c>
      <c r="D8567" t="s">
        <v>18</v>
      </c>
      <c r="E8567">
        <v>349</v>
      </c>
      <c r="F8567">
        <v>35</v>
      </c>
      <c r="G8567">
        <v>9</v>
      </c>
      <c r="H8567">
        <v>53</v>
      </c>
      <c r="I8567">
        <v>68</v>
      </c>
      <c r="J8567">
        <v>3</v>
      </c>
      <c r="K8567">
        <v>1</v>
      </c>
      <c r="L8567">
        <v>8</v>
      </c>
      <c r="M8567">
        <v>1</v>
      </c>
      <c r="Q8567">
        <v>65</v>
      </c>
      <c r="R8567">
        <v>4.16</v>
      </c>
      <c r="X8567">
        <v>28</v>
      </c>
      <c r="Z8567">
        <v>227</v>
      </c>
      <c r="AA8567">
        <f t="shared" si="266"/>
        <v>75.666666666666671</v>
      </c>
    </row>
    <row r="8568" spans="1:27" x14ac:dyDescent="0.25">
      <c r="A8568" t="s">
        <v>2754</v>
      </c>
      <c r="B8568">
        <v>1970</v>
      </c>
      <c r="C8568" t="str">
        <f t="shared" si="267"/>
        <v>Pre-Drug 1970-1991</v>
      </c>
      <c r="D8568" t="s">
        <v>18</v>
      </c>
      <c r="E8568">
        <v>349</v>
      </c>
      <c r="F8568">
        <v>41</v>
      </c>
      <c r="G8568">
        <v>7</v>
      </c>
      <c r="H8568">
        <v>39</v>
      </c>
      <c r="I8568">
        <v>74</v>
      </c>
      <c r="J8568">
        <v>3</v>
      </c>
      <c r="K8568">
        <v>9</v>
      </c>
      <c r="L8568">
        <v>2</v>
      </c>
      <c r="M8568">
        <v>1</v>
      </c>
      <c r="Q8568">
        <v>85</v>
      </c>
      <c r="R8568">
        <v>4.8600000000000003</v>
      </c>
      <c r="X8568">
        <v>44</v>
      </c>
      <c r="Y8568">
        <v>0.27</v>
      </c>
      <c r="Z8568">
        <v>228</v>
      </c>
      <c r="AA8568">
        <f t="shared" si="266"/>
        <v>76</v>
      </c>
    </row>
    <row r="8569" spans="1:27" x14ac:dyDescent="0.25">
      <c r="A8569" t="s">
        <v>2739</v>
      </c>
      <c r="B8569">
        <v>1974</v>
      </c>
      <c r="C8569" t="str">
        <f t="shared" si="267"/>
        <v>Pre-Drug 1970-1991</v>
      </c>
      <c r="D8569" t="s">
        <v>18</v>
      </c>
      <c r="E8569">
        <v>349</v>
      </c>
      <c r="F8569">
        <v>43</v>
      </c>
      <c r="G8569">
        <v>10</v>
      </c>
      <c r="H8569">
        <v>21</v>
      </c>
      <c r="I8569">
        <v>29</v>
      </c>
      <c r="J8569">
        <v>4</v>
      </c>
      <c r="K8569">
        <v>0</v>
      </c>
      <c r="L8569">
        <v>0</v>
      </c>
      <c r="M8569">
        <v>1</v>
      </c>
      <c r="Q8569">
        <v>103</v>
      </c>
      <c r="R8569">
        <v>5.03</v>
      </c>
      <c r="X8569">
        <v>43</v>
      </c>
      <c r="Y8569">
        <v>0.32</v>
      </c>
      <c r="Z8569">
        <v>231</v>
      </c>
      <c r="AA8569">
        <f t="shared" si="266"/>
        <v>77</v>
      </c>
    </row>
    <row r="8570" spans="1:27" x14ac:dyDescent="0.25">
      <c r="A8570" t="s">
        <v>310</v>
      </c>
      <c r="B8570">
        <v>1997</v>
      </c>
      <c r="C8570" t="str">
        <f t="shared" si="267"/>
        <v>Drug Era 1992-2006</v>
      </c>
      <c r="D8570" t="s">
        <v>19</v>
      </c>
      <c r="E8570">
        <v>349</v>
      </c>
      <c r="F8570">
        <v>55</v>
      </c>
      <c r="G8570">
        <v>14</v>
      </c>
      <c r="H8570">
        <v>26</v>
      </c>
      <c r="I8570">
        <v>50</v>
      </c>
      <c r="J8570">
        <v>1</v>
      </c>
      <c r="K8570">
        <v>1</v>
      </c>
      <c r="L8570">
        <v>2</v>
      </c>
      <c r="M8570">
        <v>0</v>
      </c>
      <c r="Q8570">
        <v>95</v>
      </c>
      <c r="R8570">
        <v>6.43</v>
      </c>
      <c r="X8570">
        <v>29</v>
      </c>
      <c r="Y8570">
        <v>0.3</v>
      </c>
      <c r="Z8570">
        <v>231</v>
      </c>
      <c r="AA8570">
        <f t="shared" si="266"/>
        <v>77</v>
      </c>
    </row>
    <row r="8571" spans="1:27" x14ac:dyDescent="0.25">
      <c r="A8571" t="s">
        <v>2930</v>
      </c>
      <c r="B8571">
        <v>1999</v>
      </c>
      <c r="C8571" t="str">
        <f t="shared" si="267"/>
        <v>Drug Era 1992-2006</v>
      </c>
      <c r="D8571" t="s">
        <v>18</v>
      </c>
      <c r="E8571">
        <v>349</v>
      </c>
      <c r="F8571">
        <v>44</v>
      </c>
      <c r="G8571">
        <v>14</v>
      </c>
      <c r="H8571">
        <v>37</v>
      </c>
      <c r="I8571">
        <v>71</v>
      </c>
      <c r="J8571">
        <v>7</v>
      </c>
      <c r="K8571">
        <v>8</v>
      </c>
      <c r="L8571">
        <v>2</v>
      </c>
      <c r="M8571">
        <v>1</v>
      </c>
      <c r="Q8571">
        <v>88</v>
      </c>
      <c r="R8571">
        <v>5.14</v>
      </c>
      <c r="X8571">
        <v>43</v>
      </c>
      <c r="Y8571">
        <v>0</v>
      </c>
      <c r="Z8571">
        <v>231</v>
      </c>
      <c r="AA8571">
        <f t="shared" si="266"/>
        <v>77</v>
      </c>
    </row>
    <row r="8572" spans="1:27" x14ac:dyDescent="0.25">
      <c r="A8572" t="s">
        <v>210</v>
      </c>
      <c r="B8572">
        <v>1990</v>
      </c>
      <c r="C8572" t="str">
        <f t="shared" si="267"/>
        <v>Pre-Drug 1970-1991</v>
      </c>
      <c r="D8572" t="s">
        <v>18</v>
      </c>
      <c r="E8572">
        <v>349</v>
      </c>
      <c r="F8572">
        <v>37</v>
      </c>
      <c r="G8572">
        <v>6</v>
      </c>
      <c r="H8572">
        <v>44</v>
      </c>
      <c r="I8572">
        <v>43</v>
      </c>
      <c r="J8572">
        <v>9</v>
      </c>
      <c r="K8572">
        <v>3</v>
      </c>
      <c r="L8572">
        <v>2</v>
      </c>
      <c r="M8572">
        <v>0</v>
      </c>
      <c r="Q8572">
        <v>72</v>
      </c>
      <c r="R8572">
        <v>4.2</v>
      </c>
      <c r="X8572">
        <v>66</v>
      </c>
      <c r="Y8572">
        <v>0.24</v>
      </c>
      <c r="Z8572">
        <v>238</v>
      </c>
      <c r="AA8572">
        <f t="shared" si="266"/>
        <v>79.333333333333329</v>
      </c>
    </row>
    <row r="8573" spans="1:27" x14ac:dyDescent="0.25">
      <c r="A8573" t="s">
        <v>2881</v>
      </c>
      <c r="B8573">
        <v>2003</v>
      </c>
      <c r="C8573" t="str">
        <f t="shared" si="267"/>
        <v>Drug Era 1992-2006</v>
      </c>
      <c r="D8573" t="s">
        <v>18</v>
      </c>
      <c r="E8573">
        <v>349</v>
      </c>
      <c r="F8573">
        <v>42</v>
      </c>
      <c r="G8573">
        <v>8</v>
      </c>
      <c r="H8573">
        <v>20</v>
      </c>
      <c r="I8573">
        <v>47</v>
      </c>
      <c r="J8573">
        <v>1</v>
      </c>
      <c r="K8573">
        <v>1</v>
      </c>
      <c r="L8573">
        <v>4</v>
      </c>
      <c r="M8573">
        <v>0</v>
      </c>
      <c r="Q8573">
        <v>90</v>
      </c>
      <c r="R8573">
        <v>4.7300000000000004</v>
      </c>
      <c r="X8573">
        <v>42</v>
      </c>
      <c r="Y8573">
        <v>0.27</v>
      </c>
      <c r="Z8573">
        <v>240</v>
      </c>
      <c r="AA8573">
        <f t="shared" si="266"/>
        <v>80</v>
      </c>
    </row>
    <row r="8574" spans="1:27" x14ac:dyDescent="0.25">
      <c r="A8574" t="s">
        <v>207</v>
      </c>
      <c r="B8574">
        <v>1998</v>
      </c>
      <c r="C8574" t="str">
        <f t="shared" si="267"/>
        <v>Drug Era 1992-2006</v>
      </c>
      <c r="D8574" t="s">
        <v>18</v>
      </c>
      <c r="E8574">
        <v>349</v>
      </c>
      <c r="F8574">
        <v>27</v>
      </c>
      <c r="G8574">
        <v>11</v>
      </c>
      <c r="H8574">
        <v>20</v>
      </c>
      <c r="I8574">
        <v>81</v>
      </c>
      <c r="J8574">
        <v>4</v>
      </c>
      <c r="K8574">
        <v>2</v>
      </c>
      <c r="L8574">
        <v>2</v>
      </c>
      <c r="M8574">
        <v>0</v>
      </c>
      <c r="Q8574">
        <v>86</v>
      </c>
      <c r="R8574">
        <v>3.02</v>
      </c>
      <c r="X8574">
        <v>39</v>
      </c>
      <c r="Z8574">
        <v>241</v>
      </c>
      <c r="AA8574">
        <f t="shared" si="266"/>
        <v>80.333333333333329</v>
      </c>
    </row>
    <row r="8575" spans="1:27" x14ac:dyDescent="0.25">
      <c r="A8575" t="s">
        <v>3014</v>
      </c>
      <c r="B8575">
        <v>1979</v>
      </c>
      <c r="C8575" t="str">
        <f t="shared" si="267"/>
        <v>Pre-Drug 1970-1991</v>
      </c>
      <c r="D8575" t="s">
        <v>18</v>
      </c>
      <c r="E8575">
        <v>349</v>
      </c>
      <c r="F8575">
        <v>36</v>
      </c>
      <c r="G8575">
        <v>7</v>
      </c>
      <c r="H8575">
        <v>32</v>
      </c>
      <c r="I8575">
        <v>64</v>
      </c>
      <c r="J8575">
        <v>4</v>
      </c>
      <c r="K8575">
        <v>0</v>
      </c>
      <c r="L8575">
        <v>3</v>
      </c>
      <c r="M8575">
        <v>0</v>
      </c>
      <c r="Q8575">
        <v>82</v>
      </c>
      <c r="R8575">
        <v>3.98</v>
      </c>
      <c r="X8575">
        <v>48</v>
      </c>
      <c r="Y8575">
        <v>0.26</v>
      </c>
      <c r="Z8575">
        <v>244</v>
      </c>
      <c r="AA8575">
        <f t="shared" si="266"/>
        <v>81.333333333333329</v>
      </c>
    </row>
    <row r="8576" spans="1:27" x14ac:dyDescent="0.25">
      <c r="A8576" t="s">
        <v>283</v>
      </c>
      <c r="B8576">
        <v>1994</v>
      </c>
      <c r="C8576" t="str">
        <f t="shared" si="267"/>
        <v>Pre-Drug 1970-1991</v>
      </c>
      <c r="D8576" t="s">
        <v>19</v>
      </c>
      <c r="E8576">
        <v>349</v>
      </c>
      <c r="F8576">
        <v>36</v>
      </c>
      <c r="G8576">
        <v>12</v>
      </c>
      <c r="H8576">
        <v>37</v>
      </c>
      <c r="I8576">
        <v>49</v>
      </c>
      <c r="J8576">
        <v>12</v>
      </c>
      <c r="K8576">
        <v>4</v>
      </c>
      <c r="L8576">
        <v>2</v>
      </c>
      <c r="M8576">
        <v>0</v>
      </c>
      <c r="Q8576">
        <v>80</v>
      </c>
      <c r="R8576">
        <v>3.98</v>
      </c>
      <c r="X8576">
        <v>28</v>
      </c>
      <c r="Y8576">
        <v>0.24</v>
      </c>
      <c r="Z8576">
        <v>244</v>
      </c>
      <c r="AA8576">
        <f t="shared" si="266"/>
        <v>81.333333333333329</v>
      </c>
    </row>
    <row r="8577" spans="1:27" x14ac:dyDescent="0.25">
      <c r="A8577" t="s">
        <v>1702</v>
      </c>
      <c r="B8577">
        <v>2009</v>
      </c>
      <c r="C8577" t="str">
        <f t="shared" si="267"/>
        <v>Post Drug Era 2007-2012</v>
      </c>
      <c r="D8577" t="s">
        <v>18</v>
      </c>
      <c r="E8577">
        <v>349</v>
      </c>
      <c r="F8577">
        <v>40</v>
      </c>
      <c r="G8577">
        <v>8</v>
      </c>
      <c r="H8577">
        <v>38</v>
      </c>
      <c r="I8577">
        <v>55</v>
      </c>
      <c r="J8577">
        <v>2</v>
      </c>
      <c r="K8577">
        <v>5</v>
      </c>
      <c r="L8577">
        <v>4</v>
      </c>
      <c r="M8577">
        <v>0</v>
      </c>
      <c r="Q8577">
        <v>67</v>
      </c>
      <c r="R8577">
        <v>4.43</v>
      </c>
      <c r="X8577">
        <v>35</v>
      </c>
      <c r="Z8577">
        <v>244</v>
      </c>
      <c r="AA8577">
        <f t="shared" si="266"/>
        <v>81.333333333333329</v>
      </c>
    </row>
    <row r="8578" spans="1:27" x14ac:dyDescent="0.25">
      <c r="A8578" t="s">
        <v>2027</v>
      </c>
      <c r="B8578">
        <v>1999</v>
      </c>
      <c r="C8578" t="str">
        <f t="shared" si="267"/>
        <v>Drug Era 1992-2006</v>
      </c>
      <c r="D8578" t="s">
        <v>19</v>
      </c>
      <c r="E8578">
        <v>349</v>
      </c>
      <c r="F8578">
        <v>39</v>
      </c>
      <c r="G8578">
        <v>11</v>
      </c>
      <c r="H8578">
        <v>45</v>
      </c>
      <c r="I8578">
        <v>66</v>
      </c>
      <c r="J8578">
        <v>3</v>
      </c>
      <c r="K8578">
        <v>4</v>
      </c>
      <c r="L8578">
        <v>3</v>
      </c>
      <c r="M8578">
        <v>3</v>
      </c>
      <c r="Q8578">
        <v>63</v>
      </c>
      <c r="R8578">
        <v>4.3</v>
      </c>
      <c r="X8578">
        <v>23</v>
      </c>
      <c r="Y8578">
        <v>0</v>
      </c>
      <c r="Z8578">
        <v>245</v>
      </c>
      <c r="AA8578">
        <f t="shared" ref="AA8578:AA8641" si="268">Z8578/3</f>
        <v>81.666666666666671</v>
      </c>
    </row>
    <row r="8579" spans="1:27" x14ac:dyDescent="0.25">
      <c r="A8579" t="s">
        <v>1266</v>
      </c>
      <c r="B8579">
        <v>1980</v>
      </c>
      <c r="C8579" t="str">
        <f t="shared" ref="C8579:C8642" si="269">IF(B8579&lt;1997,"Pre-Drug 1970-1991",IF(B8579&lt;=2006,"Drug Era 1992-2006","Post Drug Era 2007-2012"))</f>
        <v>Pre-Drug 1970-1991</v>
      </c>
      <c r="D8579" t="s">
        <v>18</v>
      </c>
      <c r="E8579">
        <v>349</v>
      </c>
      <c r="F8579">
        <v>16</v>
      </c>
      <c r="G8579">
        <v>2</v>
      </c>
      <c r="H8579">
        <v>34</v>
      </c>
      <c r="I8579">
        <v>65</v>
      </c>
      <c r="J8579">
        <v>8</v>
      </c>
      <c r="K8579">
        <v>1</v>
      </c>
      <c r="L8579">
        <v>1</v>
      </c>
      <c r="M8579">
        <v>3</v>
      </c>
      <c r="Q8579">
        <v>71</v>
      </c>
      <c r="R8579">
        <v>1.75</v>
      </c>
      <c r="X8579">
        <v>18</v>
      </c>
      <c r="Y8579">
        <v>0.23</v>
      </c>
      <c r="Z8579">
        <v>247</v>
      </c>
      <c r="AA8579">
        <f t="shared" si="268"/>
        <v>82.333333333333329</v>
      </c>
    </row>
    <row r="8580" spans="1:27" x14ac:dyDescent="0.25">
      <c r="A8580" t="s">
        <v>283</v>
      </c>
      <c r="B8580">
        <v>1989</v>
      </c>
      <c r="C8580" t="str">
        <f t="shared" si="269"/>
        <v>Pre-Drug 1970-1991</v>
      </c>
      <c r="D8580" t="s">
        <v>18</v>
      </c>
      <c r="E8580">
        <v>349</v>
      </c>
      <c r="F8580">
        <v>36</v>
      </c>
      <c r="G8580">
        <v>6</v>
      </c>
      <c r="H8580">
        <v>34</v>
      </c>
      <c r="I8580">
        <v>68</v>
      </c>
      <c r="J8580">
        <v>5</v>
      </c>
      <c r="K8580">
        <v>5</v>
      </c>
      <c r="L8580">
        <v>1</v>
      </c>
      <c r="M8580">
        <v>0</v>
      </c>
      <c r="Q8580">
        <v>78</v>
      </c>
      <c r="R8580">
        <v>3.94</v>
      </c>
      <c r="X8580">
        <v>45</v>
      </c>
      <c r="Y8580">
        <v>0.25</v>
      </c>
      <c r="Z8580">
        <v>247</v>
      </c>
      <c r="AA8580">
        <f t="shared" si="268"/>
        <v>82.333333333333329</v>
      </c>
    </row>
    <row r="8581" spans="1:27" x14ac:dyDescent="0.25">
      <c r="A8581" t="s">
        <v>2874</v>
      </c>
      <c r="B8581">
        <v>1997</v>
      </c>
      <c r="C8581" t="str">
        <f t="shared" si="269"/>
        <v>Drug Era 1992-2006</v>
      </c>
      <c r="D8581" t="s">
        <v>19</v>
      </c>
      <c r="E8581">
        <v>349</v>
      </c>
      <c r="F8581">
        <v>40</v>
      </c>
      <c r="G8581">
        <v>7</v>
      </c>
      <c r="H8581">
        <v>31</v>
      </c>
      <c r="I8581">
        <v>74</v>
      </c>
      <c r="J8581">
        <v>4</v>
      </c>
      <c r="K8581">
        <v>5</v>
      </c>
      <c r="L8581">
        <v>2</v>
      </c>
      <c r="M8581">
        <v>0</v>
      </c>
      <c r="Q8581">
        <v>77</v>
      </c>
      <c r="R8581">
        <v>4.37</v>
      </c>
      <c r="X8581">
        <v>39</v>
      </c>
      <c r="Y8581">
        <v>0.24</v>
      </c>
      <c r="Z8581">
        <v>247</v>
      </c>
      <c r="AA8581">
        <f t="shared" si="268"/>
        <v>82.333333333333329</v>
      </c>
    </row>
    <row r="8582" spans="1:27" x14ac:dyDescent="0.25">
      <c r="A8582" t="s">
        <v>1488</v>
      </c>
      <c r="B8582">
        <v>2000</v>
      </c>
      <c r="C8582" t="str">
        <f t="shared" si="269"/>
        <v>Drug Era 1992-2006</v>
      </c>
      <c r="D8582" t="s">
        <v>18</v>
      </c>
      <c r="E8582">
        <v>349</v>
      </c>
      <c r="F8582">
        <v>32</v>
      </c>
      <c r="G8582">
        <v>8</v>
      </c>
      <c r="H8582">
        <v>27</v>
      </c>
      <c r="I8582">
        <v>64</v>
      </c>
      <c r="J8582">
        <v>2</v>
      </c>
      <c r="K8582">
        <v>4</v>
      </c>
      <c r="L8582">
        <v>3</v>
      </c>
      <c r="M8582">
        <v>0</v>
      </c>
      <c r="Q8582">
        <v>88</v>
      </c>
      <c r="R8582">
        <v>3.5</v>
      </c>
      <c r="X8582">
        <v>34</v>
      </c>
      <c r="Y8582">
        <v>0</v>
      </c>
      <c r="Z8582">
        <v>247</v>
      </c>
      <c r="AA8582">
        <f t="shared" si="268"/>
        <v>82.333333333333329</v>
      </c>
    </row>
    <row r="8583" spans="1:27" x14ac:dyDescent="0.25">
      <c r="A8583" t="s">
        <v>809</v>
      </c>
      <c r="B8583">
        <v>1979</v>
      </c>
      <c r="C8583" t="str">
        <f t="shared" si="269"/>
        <v>Pre-Drug 1970-1991</v>
      </c>
      <c r="D8583" t="s">
        <v>18</v>
      </c>
      <c r="E8583">
        <v>349</v>
      </c>
      <c r="F8583">
        <v>45</v>
      </c>
      <c r="G8583">
        <v>8</v>
      </c>
      <c r="H8583">
        <v>25</v>
      </c>
      <c r="I8583">
        <v>47</v>
      </c>
      <c r="J8583">
        <v>3</v>
      </c>
      <c r="K8583">
        <v>5</v>
      </c>
      <c r="L8583">
        <v>1</v>
      </c>
      <c r="M8583">
        <v>0</v>
      </c>
      <c r="Q8583">
        <v>90</v>
      </c>
      <c r="R8583">
        <v>4.9000000000000004</v>
      </c>
      <c r="X8583">
        <v>39</v>
      </c>
      <c r="Y8583">
        <v>0.28000000000000003</v>
      </c>
      <c r="Z8583">
        <v>248</v>
      </c>
      <c r="AA8583">
        <f t="shared" si="268"/>
        <v>82.666666666666671</v>
      </c>
    </row>
    <row r="8584" spans="1:27" x14ac:dyDescent="0.25">
      <c r="A8584" t="s">
        <v>769</v>
      </c>
      <c r="B8584">
        <v>1989</v>
      </c>
      <c r="C8584" t="str">
        <f t="shared" si="269"/>
        <v>Pre-Drug 1970-1991</v>
      </c>
      <c r="D8584" t="s">
        <v>18</v>
      </c>
      <c r="E8584">
        <v>349</v>
      </c>
      <c r="F8584">
        <v>44</v>
      </c>
      <c r="G8584">
        <v>7</v>
      </c>
      <c r="H8584">
        <v>26</v>
      </c>
      <c r="I8584">
        <v>49</v>
      </c>
      <c r="J8584">
        <v>4</v>
      </c>
      <c r="K8584">
        <v>3</v>
      </c>
      <c r="L8584">
        <v>1</v>
      </c>
      <c r="M8584">
        <v>3</v>
      </c>
      <c r="Q8584">
        <v>82</v>
      </c>
      <c r="R8584">
        <v>4.79</v>
      </c>
      <c r="X8584">
        <v>38</v>
      </c>
      <c r="Y8584">
        <v>0.26</v>
      </c>
      <c r="Z8584">
        <v>248</v>
      </c>
      <c r="AA8584">
        <f t="shared" si="268"/>
        <v>82.666666666666671</v>
      </c>
    </row>
    <row r="8585" spans="1:27" x14ac:dyDescent="0.25">
      <c r="A8585" t="s">
        <v>921</v>
      </c>
      <c r="B8585">
        <v>1982</v>
      </c>
      <c r="C8585" t="str">
        <f t="shared" si="269"/>
        <v>Pre-Drug 1970-1991</v>
      </c>
      <c r="D8585" t="s">
        <v>18</v>
      </c>
      <c r="E8585">
        <v>349</v>
      </c>
      <c r="F8585">
        <v>28</v>
      </c>
      <c r="G8585">
        <v>3</v>
      </c>
      <c r="H8585">
        <v>31</v>
      </c>
      <c r="I8585">
        <v>52</v>
      </c>
      <c r="J8585">
        <v>9</v>
      </c>
      <c r="K8585">
        <v>2</v>
      </c>
      <c r="L8585">
        <v>4</v>
      </c>
      <c r="M8585">
        <v>0</v>
      </c>
      <c r="Q8585">
        <v>66</v>
      </c>
      <c r="R8585">
        <v>3.04</v>
      </c>
      <c r="X8585">
        <v>56</v>
      </c>
      <c r="Y8585">
        <v>0.22</v>
      </c>
      <c r="Z8585">
        <v>249</v>
      </c>
      <c r="AA8585">
        <f t="shared" si="268"/>
        <v>83</v>
      </c>
    </row>
    <row r="8586" spans="1:27" x14ac:dyDescent="0.25">
      <c r="A8586" t="s">
        <v>2204</v>
      </c>
      <c r="B8586">
        <v>1999</v>
      </c>
      <c r="C8586" t="str">
        <f t="shared" si="269"/>
        <v>Drug Era 1992-2006</v>
      </c>
      <c r="D8586" t="s">
        <v>19</v>
      </c>
      <c r="E8586">
        <v>349</v>
      </c>
      <c r="F8586">
        <v>32</v>
      </c>
      <c r="G8586">
        <v>6</v>
      </c>
      <c r="H8586">
        <v>21</v>
      </c>
      <c r="I8586">
        <v>43</v>
      </c>
      <c r="J8586">
        <v>2</v>
      </c>
      <c r="K8586">
        <v>3</v>
      </c>
      <c r="L8586">
        <v>2</v>
      </c>
      <c r="M8586">
        <v>1</v>
      </c>
      <c r="Q8586">
        <v>85</v>
      </c>
      <c r="R8586">
        <v>3.47</v>
      </c>
      <c r="X8586">
        <v>31</v>
      </c>
      <c r="Y8586">
        <v>0</v>
      </c>
      <c r="Z8586">
        <v>249</v>
      </c>
      <c r="AA8586">
        <f t="shared" si="268"/>
        <v>83</v>
      </c>
    </row>
    <row r="8587" spans="1:27" x14ac:dyDescent="0.25">
      <c r="A8587" t="s">
        <v>1979</v>
      </c>
      <c r="B8587">
        <v>1989</v>
      </c>
      <c r="C8587" t="str">
        <f t="shared" si="269"/>
        <v>Pre-Drug 1970-1991</v>
      </c>
      <c r="D8587" t="s">
        <v>18</v>
      </c>
      <c r="E8587">
        <v>349</v>
      </c>
      <c r="F8587">
        <v>22</v>
      </c>
      <c r="G8587">
        <v>4</v>
      </c>
      <c r="H8587">
        <v>40</v>
      </c>
      <c r="I8587">
        <v>88</v>
      </c>
      <c r="J8587">
        <v>4</v>
      </c>
      <c r="K8587">
        <v>3</v>
      </c>
      <c r="L8587">
        <v>0</v>
      </c>
      <c r="M8587">
        <v>0</v>
      </c>
      <c r="Q8587">
        <v>62</v>
      </c>
      <c r="R8587">
        <v>2.35</v>
      </c>
      <c r="X8587">
        <v>50</v>
      </c>
      <c r="Y8587">
        <v>0.2</v>
      </c>
      <c r="Z8587">
        <v>253</v>
      </c>
      <c r="AA8587">
        <f t="shared" si="268"/>
        <v>84.333333333333329</v>
      </c>
    </row>
    <row r="8588" spans="1:27" x14ac:dyDescent="0.25">
      <c r="A8588" t="s">
        <v>91</v>
      </c>
      <c r="B8588">
        <v>1982</v>
      </c>
      <c r="C8588" t="str">
        <f t="shared" si="269"/>
        <v>Pre-Drug 1970-1991</v>
      </c>
      <c r="D8588" t="s">
        <v>19</v>
      </c>
      <c r="E8588">
        <v>349</v>
      </c>
      <c r="F8588">
        <v>30</v>
      </c>
      <c r="G8588">
        <v>5</v>
      </c>
      <c r="H8588">
        <v>25</v>
      </c>
      <c r="I8588">
        <v>44</v>
      </c>
      <c r="J8588">
        <v>3</v>
      </c>
      <c r="K8588">
        <v>1</v>
      </c>
      <c r="L8588">
        <v>0</v>
      </c>
      <c r="M8588">
        <v>2</v>
      </c>
      <c r="Q8588">
        <v>78</v>
      </c>
      <c r="R8588">
        <v>3.18</v>
      </c>
      <c r="X8588">
        <v>65</v>
      </c>
      <c r="Y8588">
        <v>0.24</v>
      </c>
      <c r="Z8588">
        <v>255</v>
      </c>
      <c r="AA8588">
        <f t="shared" si="268"/>
        <v>85</v>
      </c>
    </row>
    <row r="8589" spans="1:27" x14ac:dyDescent="0.25">
      <c r="A8589" t="s">
        <v>1600</v>
      </c>
      <c r="B8589">
        <v>1999</v>
      </c>
      <c r="C8589" t="str">
        <f t="shared" si="269"/>
        <v>Drug Era 1992-2006</v>
      </c>
      <c r="D8589" t="s">
        <v>19</v>
      </c>
      <c r="E8589">
        <v>349</v>
      </c>
      <c r="F8589">
        <v>32</v>
      </c>
      <c r="G8589">
        <v>13</v>
      </c>
      <c r="H8589">
        <v>29</v>
      </c>
      <c r="I8589">
        <v>37</v>
      </c>
      <c r="J8589">
        <v>2</v>
      </c>
      <c r="K8589">
        <v>3</v>
      </c>
      <c r="L8589">
        <v>3</v>
      </c>
      <c r="M8589">
        <v>0</v>
      </c>
      <c r="Q8589">
        <v>76</v>
      </c>
      <c r="R8589">
        <v>3.39</v>
      </c>
      <c r="X8589">
        <v>65</v>
      </c>
      <c r="Y8589">
        <v>0</v>
      </c>
      <c r="Z8589">
        <v>255</v>
      </c>
      <c r="AA8589">
        <f t="shared" si="268"/>
        <v>85</v>
      </c>
    </row>
    <row r="8590" spans="1:27" x14ac:dyDescent="0.25">
      <c r="A8590" t="s">
        <v>1606</v>
      </c>
      <c r="B8590">
        <v>2003</v>
      </c>
      <c r="C8590" t="str">
        <f t="shared" si="269"/>
        <v>Drug Era 1992-2006</v>
      </c>
      <c r="D8590" t="s">
        <v>18</v>
      </c>
      <c r="E8590">
        <v>349</v>
      </c>
      <c r="F8590">
        <v>34</v>
      </c>
      <c r="G8590">
        <v>6</v>
      </c>
      <c r="H8590">
        <v>42</v>
      </c>
      <c r="I8590">
        <v>97</v>
      </c>
      <c r="J8590">
        <v>7</v>
      </c>
      <c r="K8590">
        <v>4</v>
      </c>
      <c r="L8590">
        <v>5</v>
      </c>
      <c r="M8590">
        <v>1</v>
      </c>
      <c r="Q8590">
        <v>60</v>
      </c>
      <c r="R8590">
        <v>3.6</v>
      </c>
      <c r="X8590">
        <v>27</v>
      </c>
      <c r="Y8590">
        <v>0.2</v>
      </c>
      <c r="Z8590">
        <v>255</v>
      </c>
      <c r="AA8590">
        <f t="shared" si="268"/>
        <v>85</v>
      </c>
    </row>
    <row r="8591" spans="1:27" x14ac:dyDescent="0.25">
      <c r="A8591" t="s">
        <v>1647</v>
      </c>
      <c r="B8591">
        <v>2002</v>
      </c>
      <c r="C8591" t="str">
        <f t="shared" si="269"/>
        <v>Drug Era 1992-2006</v>
      </c>
      <c r="D8591" t="s">
        <v>18</v>
      </c>
      <c r="E8591">
        <v>349</v>
      </c>
      <c r="F8591">
        <v>30</v>
      </c>
      <c r="G8591">
        <v>8</v>
      </c>
      <c r="H8591">
        <v>28</v>
      </c>
      <c r="I8591">
        <v>55</v>
      </c>
      <c r="J8591">
        <v>3</v>
      </c>
      <c r="K8591">
        <v>1</v>
      </c>
      <c r="L8591">
        <v>1</v>
      </c>
      <c r="M8591">
        <v>0</v>
      </c>
      <c r="Q8591">
        <v>73</v>
      </c>
      <c r="R8591">
        <v>3.14</v>
      </c>
      <c r="X8591">
        <v>36</v>
      </c>
      <c r="Z8591">
        <v>258</v>
      </c>
      <c r="AA8591">
        <f t="shared" si="268"/>
        <v>86</v>
      </c>
    </row>
    <row r="8592" spans="1:27" x14ac:dyDescent="0.25">
      <c r="A8592" t="s">
        <v>1558</v>
      </c>
      <c r="B8592">
        <v>1983</v>
      </c>
      <c r="C8592" t="str">
        <f t="shared" si="269"/>
        <v>Pre-Drug 1970-1991</v>
      </c>
      <c r="D8592" t="s">
        <v>18</v>
      </c>
      <c r="E8592">
        <v>349</v>
      </c>
      <c r="F8592">
        <v>25</v>
      </c>
      <c r="G8592">
        <v>4</v>
      </c>
      <c r="H8592">
        <v>19</v>
      </c>
      <c r="I8592">
        <v>68</v>
      </c>
      <c r="J8592">
        <v>8</v>
      </c>
      <c r="K8592">
        <v>3</v>
      </c>
      <c r="L8592">
        <v>0</v>
      </c>
      <c r="M8592">
        <v>1</v>
      </c>
      <c r="Q8592">
        <v>73</v>
      </c>
      <c r="R8592">
        <v>2.59</v>
      </c>
      <c r="X8592">
        <v>30</v>
      </c>
      <c r="Y8592">
        <v>0.22</v>
      </c>
      <c r="Z8592">
        <v>261</v>
      </c>
      <c r="AA8592">
        <f t="shared" si="268"/>
        <v>87</v>
      </c>
    </row>
    <row r="8593" spans="1:27" x14ac:dyDescent="0.25">
      <c r="A8593" t="s">
        <v>3076</v>
      </c>
      <c r="B8593">
        <v>1972</v>
      </c>
      <c r="C8593" t="str">
        <f t="shared" si="269"/>
        <v>Pre-Drug 1970-1991</v>
      </c>
      <c r="D8593" t="s">
        <v>18</v>
      </c>
      <c r="E8593">
        <v>349</v>
      </c>
      <c r="F8593">
        <v>23</v>
      </c>
      <c r="G8593">
        <v>8</v>
      </c>
      <c r="H8593">
        <v>14</v>
      </c>
      <c r="I8593">
        <v>40</v>
      </c>
      <c r="J8593">
        <v>4</v>
      </c>
      <c r="K8593">
        <v>2</v>
      </c>
      <c r="L8593">
        <v>2</v>
      </c>
      <c r="M8593">
        <v>0</v>
      </c>
      <c r="Q8593">
        <v>72</v>
      </c>
      <c r="R8593">
        <v>2.36</v>
      </c>
      <c r="X8593">
        <v>39</v>
      </c>
      <c r="Y8593">
        <v>0.22</v>
      </c>
      <c r="Z8593">
        <v>263</v>
      </c>
      <c r="AA8593">
        <f t="shared" si="268"/>
        <v>87.666666666666671</v>
      </c>
    </row>
    <row r="8594" spans="1:27" x14ac:dyDescent="0.25">
      <c r="A8594" t="s">
        <v>1975</v>
      </c>
      <c r="B8594">
        <v>1991</v>
      </c>
      <c r="C8594" t="str">
        <f t="shared" si="269"/>
        <v>Pre-Drug 1970-1991</v>
      </c>
      <c r="D8594" t="s">
        <v>19</v>
      </c>
      <c r="E8594">
        <v>349</v>
      </c>
      <c r="F8594">
        <v>28</v>
      </c>
      <c r="G8594">
        <v>7</v>
      </c>
      <c r="H8594">
        <v>21</v>
      </c>
      <c r="I8594">
        <v>52</v>
      </c>
      <c r="J8594">
        <v>0</v>
      </c>
      <c r="K8594">
        <v>3</v>
      </c>
      <c r="L8594">
        <v>1</v>
      </c>
      <c r="M8594">
        <v>1</v>
      </c>
      <c r="Q8594">
        <v>77</v>
      </c>
      <c r="R8594">
        <v>2.87</v>
      </c>
      <c r="X8594">
        <v>21</v>
      </c>
      <c r="Y8594">
        <v>0.23</v>
      </c>
      <c r="Z8594">
        <v>263</v>
      </c>
      <c r="AA8594">
        <f t="shared" si="268"/>
        <v>87.666666666666671</v>
      </c>
    </row>
    <row r="8595" spans="1:27" x14ac:dyDescent="0.25">
      <c r="A8595" t="s">
        <v>1102</v>
      </c>
      <c r="B8595">
        <v>1991</v>
      </c>
      <c r="C8595" t="str">
        <f t="shared" si="269"/>
        <v>Pre-Drug 1970-1991</v>
      </c>
      <c r="D8595" t="s">
        <v>19</v>
      </c>
      <c r="E8595">
        <v>349</v>
      </c>
      <c r="F8595">
        <v>23</v>
      </c>
      <c r="G8595">
        <v>2</v>
      </c>
      <c r="H8595">
        <v>20</v>
      </c>
      <c r="I8595">
        <v>70</v>
      </c>
      <c r="J8595">
        <v>2</v>
      </c>
      <c r="K8595">
        <v>1</v>
      </c>
      <c r="L8595">
        <v>2</v>
      </c>
      <c r="M8595">
        <v>2</v>
      </c>
      <c r="Q8595">
        <v>73</v>
      </c>
      <c r="R8595">
        <v>2.2999999999999998</v>
      </c>
      <c r="X8595">
        <v>36</v>
      </c>
      <c r="Y8595">
        <v>0.22</v>
      </c>
      <c r="Z8595">
        <v>270</v>
      </c>
      <c r="AA8595">
        <f t="shared" si="268"/>
        <v>90</v>
      </c>
    </row>
    <row r="8596" spans="1:27" x14ac:dyDescent="0.25">
      <c r="A8596" t="s">
        <v>2153</v>
      </c>
      <c r="B8596">
        <v>2002</v>
      </c>
      <c r="C8596" t="str">
        <f t="shared" si="269"/>
        <v>Drug Era 1992-2006</v>
      </c>
      <c r="D8596" t="s">
        <v>18</v>
      </c>
      <c r="E8596">
        <v>350</v>
      </c>
      <c r="F8596">
        <v>52</v>
      </c>
      <c r="G8596">
        <v>14</v>
      </c>
      <c r="H8596">
        <v>31</v>
      </c>
      <c r="I8596">
        <v>51</v>
      </c>
      <c r="J8596">
        <v>5</v>
      </c>
      <c r="K8596">
        <v>2</v>
      </c>
      <c r="L8596">
        <v>7</v>
      </c>
      <c r="M8596">
        <v>1</v>
      </c>
      <c r="Q8596">
        <v>98</v>
      </c>
      <c r="R8596">
        <v>6.3</v>
      </c>
      <c r="X8596">
        <v>69</v>
      </c>
      <c r="Z8596">
        <v>223</v>
      </c>
      <c r="AA8596">
        <f t="shared" si="268"/>
        <v>74.333333333333329</v>
      </c>
    </row>
    <row r="8597" spans="1:27" x14ac:dyDescent="0.25">
      <c r="A8597" t="s">
        <v>2969</v>
      </c>
      <c r="B8597">
        <v>1990</v>
      </c>
      <c r="C8597" t="str">
        <f t="shared" si="269"/>
        <v>Pre-Drug 1970-1991</v>
      </c>
      <c r="D8597" t="s">
        <v>19</v>
      </c>
      <c r="E8597">
        <v>350</v>
      </c>
      <c r="F8597">
        <v>41</v>
      </c>
      <c r="G8597">
        <v>6</v>
      </c>
      <c r="H8597">
        <v>42</v>
      </c>
      <c r="I8597">
        <v>34</v>
      </c>
      <c r="J8597">
        <v>4</v>
      </c>
      <c r="K8597">
        <v>3</v>
      </c>
      <c r="L8597">
        <v>6</v>
      </c>
      <c r="M8597">
        <v>1</v>
      </c>
      <c r="Q8597">
        <v>82</v>
      </c>
      <c r="R8597">
        <v>4.88</v>
      </c>
      <c r="X8597">
        <v>42</v>
      </c>
      <c r="Y8597">
        <v>0.27</v>
      </c>
      <c r="Z8597">
        <v>227</v>
      </c>
      <c r="AA8597">
        <f t="shared" si="268"/>
        <v>75.666666666666671</v>
      </c>
    </row>
    <row r="8598" spans="1:27" x14ac:dyDescent="0.25">
      <c r="A8598" t="s">
        <v>677</v>
      </c>
      <c r="B8598">
        <v>1994</v>
      </c>
      <c r="C8598" t="str">
        <f t="shared" si="269"/>
        <v>Pre-Drug 1970-1991</v>
      </c>
      <c r="D8598" t="s">
        <v>19</v>
      </c>
      <c r="E8598">
        <v>350</v>
      </c>
      <c r="F8598">
        <v>53</v>
      </c>
      <c r="G8598">
        <v>13</v>
      </c>
      <c r="H8598">
        <v>24</v>
      </c>
      <c r="I8598">
        <v>54</v>
      </c>
      <c r="J8598">
        <v>6</v>
      </c>
      <c r="K8598">
        <v>0</v>
      </c>
      <c r="L8598">
        <v>1</v>
      </c>
      <c r="M8598">
        <v>0</v>
      </c>
      <c r="Q8598">
        <v>101</v>
      </c>
      <c r="R8598">
        <v>6.3</v>
      </c>
      <c r="X8598">
        <v>17</v>
      </c>
      <c r="Y8598">
        <v>0.3</v>
      </c>
      <c r="Z8598">
        <v>227</v>
      </c>
      <c r="AA8598">
        <f t="shared" si="268"/>
        <v>75.666666666666671</v>
      </c>
    </row>
    <row r="8599" spans="1:27" x14ac:dyDescent="0.25">
      <c r="A8599" t="s">
        <v>199</v>
      </c>
      <c r="B8599">
        <v>1984</v>
      </c>
      <c r="C8599" t="str">
        <f t="shared" si="269"/>
        <v>Pre-Drug 1970-1991</v>
      </c>
      <c r="D8599" t="s">
        <v>19</v>
      </c>
      <c r="E8599">
        <v>350</v>
      </c>
      <c r="F8599">
        <v>49</v>
      </c>
      <c r="G8599">
        <v>15</v>
      </c>
      <c r="H8599">
        <v>33</v>
      </c>
      <c r="I8599">
        <v>40</v>
      </c>
      <c r="J8599">
        <v>5</v>
      </c>
      <c r="K8599">
        <v>4</v>
      </c>
      <c r="L8599">
        <v>4</v>
      </c>
      <c r="M8599">
        <v>2</v>
      </c>
      <c r="Q8599">
        <v>88</v>
      </c>
      <c r="R8599">
        <v>5.8</v>
      </c>
      <c r="X8599">
        <v>44</v>
      </c>
      <c r="Y8599">
        <v>0.28999999999999998</v>
      </c>
      <c r="Z8599">
        <v>228</v>
      </c>
      <c r="AA8599">
        <f t="shared" si="268"/>
        <v>76</v>
      </c>
    </row>
    <row r="8600" spans="1:27" x14ac:dyDescent="0.25">
      <c r="A8600" t="s">
        <v>57</v>
      </c>
      <c r="B8600">
        <v>1997</v>
      </c>
      <c r="C8600" t="str">
        <f t="shared" si="269"/>
        <v>Drug Era 1992-2006</v>
      </c>
      <c r="D8600" t="s">
        <v>19</v>
      </c>
      <c r="E8600">
        <v>350</v>
      </c>
      <c r="F8600">
        <v>66</v>
      </c>
      <c r="G8600">
        <v>20</v>
      </c>
      <c r="H8600">
        <v>28</v>
      </c>
      <c r="I8600">
        <v>33</v>
      </c>
      <c r="J8600">
        <v>2</v>
      </c>
      <c r="K8600">
        <v>7</v>
      </c>
      <c r="L8600">
        <v>3</v>
      </c>
      <c r="M8600">
        <v>0</v>
      </c>
      <c r="Q8600">
        <v>102</v>
      </c>
      <c r="R8600">
        <v>7.68</v>
      </c>
      <c r="X8600">
        <v>32</v>
      </c>
      <c r="Y8600">
        <v>0.32</v>
      </c>
      <c r="Z8600">
        <v>232</v>
      </c>
      <c r="AA8600">
        <f t="shared" si="268"/>
        <v>77.333333333333329</v>
      </c>
    </row>
    <row r="8601" spans="1:27" x14ac:dyDescent="0.25">
      <c r="A8601" t="s">
        <v>1280</v>
      </c>
      <c r="B8601">
        <v>1976</v>
      </c>
      <c r="C8601" t="str">
        <f t="shared" si="269"/>
        <v>Pre-Drug 1970-1991</v>
      </c>
      <c r="D8601" t="s">
        <v>19</v>
      </c>
      <c r="E8601">
        <v>350</v>
      </c>
      <c r="F8601">
        <v>42</v>
      </c>
      <c r="G8601">
        <v>5</v>
      </c>
      <c r="H8601">
        <v>41</v>
      </c>
      <c r="I8601">
        <v>32</v>
      </c>
      <c r="J8601">
        <v>3</v>
      </c>
      <c r="K8601">
        <v>8</v>
      </c>
      <c r="L8601">
        <v>4</v>
      </c>
      <c r="M8601">
        <v>2</v>
      </c>
      <c r="Q8601">
        <v>89</v>
      </c>
      <c r="R8601">
        <v>4.87</v>
      </c>
      <c r="X8601">
        <v>56</v>
      </c>
      <c r="Y8601">
        <v>0.28999999999999998</v>
      </c>
      <c r="Z8601">
        <v>233</v>
      </c>
      <c r="AA8601">
        <f t="shared" si="268"/>
        <v>77.666666666666671</v>
      </c>
    </row>
    <row r="8602" spans="1:27" x14ac:dyDescent="0.25">
      <c r="A8602" t="s">
        <v>2115</v>
      </c>
      <c r="B8602">
        <v>1999</v>
      </c>
      <c r="C8602" t="str">
        <f t="shared" si="269"/>
        <v>Drug Era 1992-2006</v>
      </c>
      <c r="D8602" t="s">
        <v>19</v>
      </c>
      <c r="E8602">
        <v>350</v>
      </c>
      <c r="F8602">
        <v>35</v>
      </c>
      <c r="G8602">
        <v>5</v>
      </c>
      <c r="H8602">
        <v>52</v>
      </c>
      <c r="I8602">
        <v>74</v>
      </c>
      <c r="J8602">
        <v>4</v>
      </c>
      <c r="K8602">
        <v>6</v>
      </c>
      <c r="L8602">
        <v>7</v>
      </c>
      <c r="M8602">
        <v>0</v>
      </c>
      <c r="Q8602">
        <v>75</v>
      </c>
      <c r="R8602">
        <v>4.0599999999999996</v>
      </c>
      <c r="X8602">
        <v>50</v>
      </c>
      <c r="Y8602">
        <v>0</v>
      </c>
      <c r="Z8602">
        <v>233</v>
      </c>
      <c r="AA8602">
        <f t="shared" si="268"/>
        <v>77.666666666666671</v>
      </c>
    </row>
    <row r="8603" spans="1:27" x14ac:dyDescent="0.25">
      <c r="A8603" t="s">
        <v>3133</v>
      </c>
      <c r="B8603">
        <v>1986</v>
      </c>
      <c r="C8603" t="str">
        <f t="shared" si="269"/>
        <v>Pre-Drug 1970-1991</v>
      </c>
      <c r="D8603" t="s">
        <v>19</v>
      </c>
      <c r="E8603">
        <v>350</v>
      </c>
      <c r="F8603">
        <v>45</v>
      </c>
      <c r="G8603">
        <v>10</v>
      </c>
      <c r="H8603">
        <v>37</v>
      </c>
      <c r="I8603">
        <v>50</v>
      </c>
      <c r="J8603">
        <v>4</v>
      </c>
      <c r="K8603">
        <v>8</v>
      </c>
      <c r="L8603">
        <v>1</v>
      </c>
      <c r="M8603">
        <v>0</v>
      </c>
      <c r="Q8603">
        <v>84</v>
      </c>
      <c r="R8603">
        <v>5.15</v>
      </c>
      <c r="X8603">
        <v>33</v>
      </c>
      <c r="Y8603">
        <v>0.27</v>
      </c>
      <c r="Z8603">
        <v>236</v>
      </c>
      <c r="AA8603">
        <f t="shared" si="268"/>
        <v>78.666666666666671</v>
      </c>
    </row>
    <row r="8604" spans="1:27" x14ac:dyDescent="0.25">
      <c r="A8604" t="s">
        <v>1844</v>
      </c>
      <c r="B8604">
        <v>1995</v>
      </c>
      <c r="C8604" t="str">
        <f t="shared" si="269"/>
        <v>Pre-Drug 1970-1991</v>
      </c>
      <c r="D8604" t="s">
        <v>19</v>
      </c>
      <c r="E8604">
        <v>350</v>
      </c>
      <c r="F8604">
        <v>43</v>
      </c>
      <c r="G8604">
        <v>9</v>
      </c>
      <c r="H8604">
        <v>47</v>
      </c>
      <c r="I8604">
        <v>50</v>
      </c>
      <c r="J8604">
        <v>4</v>
      </c>
      <c r="K8604">
        <v>6</v>
      </c>
      <c r="L8604">
        <v>6</v>
      </c>
      <c r="M8604">
        <v>0</v>
      </c>
      <c r="Q8604">
        <v>72</v>
      </c>
      <c r="R8604">
        <v>4.92</v>
      </c>
      <c r="X8604">
        <v>38</v>
      </c>
      <c r="Y8604">
        <v>0.23</v>
      </c>
      <c r="Z8604">
        <v>236</v>
      </c>
      <c r="AA8604">
        <f t="shared" si="268"/>
        <v>78.666666666666671</v>
      </c>
    </row>
    <row r="8605" spans="1:27" x14ac:dyDescent="0.25">
      <c r="A8605" t="s">
        <v>3119</v>
      </c>
      <c r="B8605">
        <v>2009</v>
      </c>
      <c r="C8605" t="str">
        <f t="shared" si="269"/>
        <v>Post Drug Era 2007-2012</v>
      </c>
      <c r="D8605" t="s">
        <v>19</v>
      </c>
      <c r="E8605">
        <v>350</v>
      </c>
      <c r="F8605">
        <v>38</v>
      </c>
      <c r="G8605">
        <v>8</v>
      </c>
      <c r="H8605">
        <v>44</v>
      </c>
      <c r="I8605">
        <v>60</v>
      </c>
      <c r="J8605">
        <v>5</v>
      </c>
      <c r="K8605">
        <v>7</v>
      </c>
      <c r="L8605">
        <v>7</v>
      </c>
      <c r="M8605">
        <v>0</v>
      </c>
      <c r="Q8605">
        <v>73</v>
      </c>
      <c r="R8605">
        <v>4.33</v>
      </c>
      <c r="X8605">
        <v>54</v>
      </c>
      <c r="Z8605">
        <v>237</v>
      </c>
      <c r="AA8605">
        <f t="shared" si="268"/>
        <v>79</v>
      </c>
    </row>
    <row r="8606" spans="1:27" x14ac:dyDescent="0.25">
      <c r="A8606" t="s">
        <v>2459</v>
      </c>
      <c r="B8606">
        <v>1985</v>
      </c>
      <c r="C8606" t="str">
        <f t="shared" si="269"/>
        <v>Pre-Drug 1970-1991</v>
      </c>
      <c r="D8606" t="s">
        <v>18</v>
      </c>
      <c r="E8606">
        <v>350</v>
      </c>
      <c r="F8606">
        <v>38</v>
      </c>
      <c r="G8606">
        <v>6</v>
      </c>
      <c r="H8606">
        <v>40</v>
      </c>
      <c r="I8606">
        <v>41</v>
      </c>
      <c r="J8606">
        <v>6</v>
      </c>
      <c r="K8606">
        <v>2</v>
      </c>
      <c r="L8606">
        <v>2</v>
      </c>
      <c r="M8606">
        <v>0</v>
      </c>
      <c r="Q8606">
        <v>83</v>
      </c>
      <c r="R8606">
        <v>4.3099999999999996</v>
      </c>
      <c r="X8606">
        <v>40</v>
      </c>
      <c r="Y8606">
        <v>0.27</v>
      </c>
      <c r="Z8606">
        <v>238</v>
      </c>
      <c r="AA8606">
        <f t="shared" si="268"/>
        <v>79.333333333333329</v>
      </c>
    </row>
    <row r="8607" spans="1:27" x14ac:dyDescent="0.25">
      <c r="A8607" t="s">
        <v>2747</v>
      </c>
      <c r="B8607">
        <v>1973</v>
      </c>
      <c r="C8607" t="str">
        <f t="shared" si="269"/>
        <v>Pre-Drug 1970-1991</v>
      </c>
      <c r="D8607" t="s">
        <v>19</v>
      </c>
      <c r="E8607">
        <v>350</v>
      </c>
      <c r="F8607">
        <v>39</v>
      </c>
      <c r="G8607">
        <v>7</v>
      </c>
      <c r="H8607">
        <v>39</v>
      </c>
      <c r="I8607">
        <v>37</v>
      </c>
      <c r="J8607">
        <v>1</v>
      </c>
      <c r="K8607">
        <v>10</v>
      </c>
      <c r="L8607">
        <v>1</v>
      </c>
      <c r="M8607">
        <v>0</v>
      </c>
      <c r="Q8607">
        <v>84</v>
      </c>
      <c r="R8607">
        <v>4.37</v>
      </c>
      <c r="X8607">
        <v>24</v>
      </c>
      <c r="Y8607">
        <v>0.27</v>
      </c>
      <c r="Z8607">
        <v>241</v>
      </c>
      <c r="AA8607">
        <f t="shared" si="268"/>
        <v>80.333333333333329</v>
      </c>
    </row>
    <row r="8608" spans="1:27" x14ac:dyDescent="0.25">
      <c r="A8608" t="s">
        <v>557</v>
      </c>
      <c r="B8608">
        <v>1996</v>
      </c>
      <c r="C8608" t="str">
        <f t="shared" si="269"/>
        <v>Pre-Drug 1970-1991</v>
      </c>
      <c r="D8608" t="s">
        <v>18</v>
      </c>
      <c r="E8608">
        <v>350</v>
      </c>
      <c r="F8608">
        <v>51</v>
      </c>
      <c r="G8608">
        <v>11</v>
      </c>
      <c r="H8608">
        <v>33</v>
      </c>
      <c r="I8608">
        <v>49</v>
      </c>
      <c r="J8608">
        <v>8</v>
      </c>
      <c r="K8608">
        <v>0</v>
      </c>
      <c r="L8608">
        <v>2</v>
      </c>
      <c r="M8608">
        <v>1</v>
      </c>
      <c r="Q8608">
        <v>78</v>
      </c>
      <c r="R8608">
        <v>5.69</v>
      </c>
      <c r="X8608">
        <v>17</v>
      </c>
      <c r="Y8608">
        <v>0.22</v>
      </c>
      <c r="Z8608">
        <v>242</v>
      </c>
      <c r="AA8608">
        <f t="shared" si="268"/>
        <v>80.666666666666671</v>
      </c>
    </row>
    <row r="8609" spans="1:27" x14ac:dyDescent="0.25">
      <c r="A8609" t="s">
        <v>406</v>
      </c>
      <c r="B8609">
        <v>1988</v>
      </c>
      <c r="C8609" t="str">
        <f t="shared" si="269"/>
        <v>Pre-Drug 1970-1991</v>
      </c>
      <c r="D8609" t="s">
        <v>18</v>
      </c>
      <c r="E8609">
        <v>350</v>
      </c>
      <c r="F8609">
        <v>31</v>
      </c>
      <c r="G8609">
        <v>7</v>
      </c>
      <c r="H8609">
        <v>25</v>
      </c>
      <c r="I8609">
        <v>42</v>
      </c>
      <c r="J8609">
        <v>13</v>
      </c>
      <c r="K8609">
        <v>3</v>
      </c>
      <c r="L8609">
        <v>3</v>
      </c>
      <c r="M8609">
        <v>1</v>
      </c>
      <c r="Q8609">
        <v>84</v>
      </c>
      <c r="R8609">
        <v>3.4</v>
      </c>
      <c r="X8609">
        <v>35</v>
      </c>
      <c r="Y8609">
        <v>0.27</v>
      </c>
      <c r="Z8609">
        <v>246</v>
      </c>
      <c r="AA8609">
        <f t="shared" si="268"/>
        <v>82</v>
      </c>
    </row>
    <row r="8610" spans="1:27" x14ac:dyDescent="0.25">
      <c r="A8610" t="s">
        <v>597</v>
      </c>
      <c r="B8610">
        <v>1970</v>
      </c>
      <c r="C8610" t="str">
        <f t="shared" si="269"/>
        <v>Pre-Drug 1970-1991</v>
      </c>
      <c r="D8610" t="s">
        <v>18</v>
      </c>
      <c r="E8610">
        <v>350</v>
      </c>
      <c r="F8610">
        <v>34</v>
      </c>
      <c r="G8610">
        <v>4</v>
      </c>
      <c r="H8610">
        <v>42</v>
      </c>
      <c r="I8610">
        <v>50</v>
      </c>
      <c r="J8610">
        <v>4</v>
      </c>
      <c r="K8610">
        <v>2</v>
      </c>
      <c r="L8610">
        <v>3</v>
      </c>
      <c r="M8610">
        <v>1</v>
      </c>
      <c r="Q8610">
        <v>80</v>
      </c>
      <c r="R8610">
        <v>3.72</v>
      </c>
      <c r="X8610">
        <v>42</v>
      </c>
      <c r="Y8610">
        <v>0.27</v>
      </c>
      <c r="Z8610">
        <v>247</v>
      </c>
      <c r="AA8610">
        <f t="shared" si="268"/>
        <v>82.333333333333329</v>
      </c>
    </row>
    <row r="8611" spans="1:27" x14ac:dyDescent="0.25">
      <c r="A8611" t="s">
        <v>910</v>
      </c>
      <c r="B8611">
        <v>1973</v>
      </c>
      <c r="C8611" t="str">
        <f t="shared" si="269"/>
        <v>Pre-Drug 1970-1991</v>
      </c>
      <c r="D8611" t="s">
        <v>18</v>
      </c>
      <c r="E8611">
        <v>350</v>
      </c>
      <c r="F8611">
        <v>33</v>
      </c>
      <c r="G8611">
        <v>10</v>
      </c>
      <c r="H8611">
        <v>34</v>
      </c>
      <c r="I8611">
        <v>44</v>
      </c>
      <c r="J8611">
        <v>4</v>
      </c>
      <c r="K8611">
        <v>3</v>
      </c>
      <c r="L8611">
        <v>3</v>
      </c>
      <c r="M8611">
        <v>1</v>
      </c>
      <c r="Q8611">
        <v>74</v>
      </c>
      <c r="R8611">
        <v>3.61</v>
      </c>
      <c r="X8611">
        <v>36</v>
      </c>
      <c r="Y8611">
        <v>0.23</v>
      </c>
      <c r="Z8611">
        <v>247</v>
      </c>
      <c r="AA8611">
        <f t="shared" si="268"/>
        <v>82.333333333333329</v>
      </c>
    </row>
    <row r="8612" spans="1:27" x14ac:dyDescent="0.25">
      <c r="A8612" t="s">
        <v>82</v>
      </c>
      <c r="B8612">
        <v>1988</v>
      </c>
      <c r="C8612" t="str">
        <f t="shared" si="269"/>
        <v>Pre-Drug 1970-1991</v>
      </c>
      <c r="D8612" t="s">
        <v>18</v>
      </c>
      <c r="E8612">
        <v>350</v>
      </c>
      <c r="F8612">
        <v>27</v>
      </c>
      <c r="G8612">
        <v>3</v>
      </c>
      <c r="H8612">
        <v>20</v>
      </c>
      <c r="I8612">
        <v>66</v>
      </c>
      <c r="J8612">
        <v>8</v>
      </c>
      <c r="K8612">
        <v>1</v>
      </c>
      <c r="L8612">
        <v>1</v>
      </c>
      <c r="M8612">
        <v>2</v>
      </c>
      <c r="Q8612">
        <v>82</v>
      </c>
      <c r="R8612">
        <v>2.94</v>
      </c>
      <c r="X8612">
        <v>47</v>
      </c>
      <c r="Y8612">
        <v>0.25</v>
      </c>
      <c r="Z8612">
        <v>248</v>
      </c>
      <c r="AA8612">
        <f t="shared" si="268"/>
        <v>82.666666666666671</v>
      </c>
    </row>
    <row r="8613" spans="1:27" x14ac:dyDescent="0.25">
      <c r="A8613" t="s">
        <v>1542</v>
      </c>
      <c r="B8613">
        <v>1988</v>
      </c>
      <c r="C8613" t="str">
        <f t="shared" si="269"/>
        <v>Pre-Drug 1970-1991</v>
      </c>
      <c r="D8613" t="s">
        <v>19</v>
      </c>
      <c r="E8613">
        <v>350</v>
      </c>
      <c r="F8613">
        <v>32</v>
      </c>
      <c r="G8613">
        <v>3</v>
      </c>
      <c r="H8613">
        <v>19</v>
      </c>
      <c r="I8613">
        <v>49</v>
      </c>
      <c r="J8613">
        <v>3</v>
      </c>
      <c r="K8613">
        <v>5</v>
      </c>
      <c r="L8613">
        <v>2</v>
      </c>
      <c r="M8613">
        <v>8</v>
      </c>
      <c r="Q8613">
        <v>92</v>
      </c>
      <c r="R8613">
        <v>3.48</v>
      </c>
      <c r="X8613">
        <v>31</v>
      </c>
      <c r="Y8613">
        <v>0.28000000000000003</v>
      </c>
      <c r="Z8613">
        <v>248</v>
      </c>
      <c r="AA8613">
        <f t="shared" si="268"/>
        <v>82.666666666666671</v>
      </c>
    </row>
    <row r="8614" spans="1:27" x14ac:dyDescent="0.25">
      <c r="A8614" t="s">
        <v>190</v>
      </c>
      <c r="B8614">
        <v>2010</v>
      </c>
      <c r="C8614" t="str">
        <f t="shared" si="269"/>
        <v>Post Drug Era 2007-2012</v>
      </c>
      <c r="D8614" t="s">
        <v>18</v>
      </c>
      <c r="E8614">
        <v>350</v>
      </c>
      <c r="F8614">
        <v>34</v>
      </c>
      <c r="G8614">
        <v>9</v>
      </c>
      <c r="H8614">
        <v>39</v>
      </c>
      <c r="I8614">
        <v>55</v>
      </c>
      <c r="J8614">
        <v>8</v>
      </c>
      <c r="K8614">
        <v>4</v>
      </c>
      <c r="L8614">
        <v>5</v>
      </c>
      <c r="M8614">
        <v>0</v>
      </c>
      <c r="Q8614">
        <v>71</v>
      </c>
      <c r="R8614">
        <v>3.7</v>
      </c>
      <c r="X8614">
        <v>39</v>
      </c>
      <c r="Z8614">
        <v>248</v>
      </c>
      <c r="AA8614">
        <f t="shared" si="268"/>
        <v>82.666666666666671</v>
      </c>
    </row>
    <row r="8615" spans="1:27" x14ac:dyDescent="0.25">
      <c r="A8615" t="s">
        <v>2740</v>
      </c>
      <c r="B8615">
        <v>2003</v>
      </c>
      <c r="C8615" t="str">
        <f t="shared" si="269"/>
        <v>Drug Era 1992-2006</v>
      </c>
      <c r="D8615" t="s">
        <v>18</v>
      </c>
      <c r="E8615">
        <v>350</v>
      </c>
      <c r="F8615">
        <v>34</v>
      </c>
      <c r="G8615">
        <v>11</v>
      </c>
      <c r="H8615">
        <v>31</v>
      </c>
      <c r="I8615">
        <v>47</v>
      </c>
      <c r="J8615">
        <v>4</v>
      </c>
      <c r="K8615">
        <v>1</v>
      </c>
      <c r="L8615">
        <v>6</v>
      </c>
      <c r="M8615">
        <v>0</v>
      </c>
      <c r="Q8615">
        <v>76</v>
      </c>
      <c r="R8615">
        <v>3.69</v>
      </c>
      <c r="X8615">
        <v>36</v>
      </c>
      <c r="Y8615">
        <v>0.24</v>
      </c>
      <c r="Z8615">
        <v>249</v>
      </c>
      <c r="AA8615">
        <f t="shared" si="268"/>
        <v>83</v>
      </c>
    </row>
    <row r="8616" spans="1:27" x14ac:dyDescent="0.25">
      <c r="A8616" t="s">
        <v>2927</v>
      </c>
      <c r="B8616">
        <v>2010</v>
      </c>
      <c r="C8616" t="str">
        <f t="shared" si="269"/>
        <v>Post Drug Era 2007-2012</v>
      </c>
      <c r="D8616" t="s">
        <v>18</v>
      </c>
      <c r="E8616">
        <v>350</v>
      </c>
      <c r="F8616">
        <v>18</v>
      </c>
      <c r="G8616">
        <v>1</v>
      </c>
      <c r="H8616">
        <v>39</v>
      </c>
      <c r="I8616">
        <v>93</v>
      </c>
      <c r="J8616">
        <v>2</v>
      </c>
      <c r="K8616">
        <v>4</v>
      </c>
      <c r="L8616">
        <v>8</v>
      </c>
      <c r="M8616">
        <v>0</v>
      </c>
      <c r="Q8616">
        <v>61</v>
      </c>
      <c r="R8616">
        <v>1.95</v>
      </c>
      <c r="X8616">
        <v>42</v>
      </c>
      <c r="Z8616">
        <v>249</v>
      </c>
      <c r="AA8616">
        <f t="shared" si="268"/>
        <v>83</v>
      </c>
    </row>
    <row r="8617" spans="1:27" x14ac:dyDescent="0.25">
      <c r="A8617" t="s">
        <v>3161</v>
      </c>
      <c r="B8617">
        <v>2006</v>
      </c>
      <c r="C8617" t="str">
        <f t="shared" si="269"/>
        <v>Drug Era 1992-2006</v>
      </c>
      <c r="D8617" t="s">
        <v>19</v>
      </c>
      <c r="E8617">
        <v>350</v>
      </c>
      <c r="F8617">
        <v>18</v>
      </c>
      <c r="G8617">
        <v>6</v>
      </c>
      <c r="H8617">
        <v>42</v>
      </c>
      <c r="I8617">
        <v>97</v>
      </c>
      <c r="J8617">
        <v>2</v>
      </c>
      <c r="K8617">
        <v>4</v>
      </c>
      <c r="L8617">
        <v>2</v>
      </c>
      <c r="M8617">
        <v>0</v>
      </c>
      <c r="Q8617">
        <v>56</v>
      </c>
      <c r="R8617">
        <v>1.94</v>
      </c>
      <c r="X8617">
        <v>50</v>
      </c>
      <c r="Z8617">
        <v>250</v>
      </c>
      <c r="AA8617">
        <f t="shared" si="268"/>
        <v>83.333333333333329</v>
      </c>
    </row>
    <row r="8618" spans="1:27" x14ac:dyDescent="0.25">
      <c r="A8618" t="s">
        <v>2800</v>
      </c>
      <c r="B8618">
        <v>2003</v>
      </c>
      <c r="C8618" t="str">
        <f t="shared" si="269"/>
        <v>Drug Era 1992-2006</v>
      </c>
      <c r="D8618" t="s">
        <v>18</v>
      </c>
      <c r="E8618">
        <v>350</v>
      </c>
      <c r="F8618">
        <v>34</v>
      </c>
      <c r="G8618">
        <v>1</v>
      </c>
      <c r="H8618">
        <v>27</v>
      </c>
      <c r="I8618">
        <v>39</v>
      </c>
      <c r="J8618">
        <v>8</v>
      </c>
      <c r="K8618">
        <v>3</v>
      </c>
      <c r="L8618">
        <v>5</v>
      </c>
      <c r="M8618">
        <v>0</v>
      </c>
      <c r="Q8618">
        <v>75</v>
      </c>
      <c r="R8618">
        <v>3.66</v>
      </c>
      <c r="X8618">
        <v>43</v>
      </c>
      <c r="Y8618">
        <v>0.24</v>
      </c>
      <c r="Z8618">
        <v>251</v>
      </c>
      <c r="AA8618">
        <f t="shared" si="268"/>
        <v>83.666666666666671</v>
      </c>
    </row>
    <row r="8619" spans="1:27" x14ac:dyDescent="0.25">
      <c r="A8619" t="s">
        <v>2491</v>
      </c>
      <c r="B8619">
        <v>1997</v>
      </c>
      <c r="C8619" t="str">
        <f t="shared" si="269"/>
        <v>Drug Era 1992-2006</v>
      </c>
      <c r="D8619" t="s">
        <v>19</v>
      </c>
      <c r="E8619">
        <v>350</v>
      </c>
      <c r="F8619">
        <v>39</v>
      </c>
      <c r="G8619">
        <v>10</v>
      </c>
      <c r="H8619">
        <v>24</v>
      </c>
      <c r="I8619">
        <v>53</v>
      </c>
      <c r="J8619">
        <v>6</v>
      </c>
      <c r="K8619">
        <v>0</v>
      </c>
      <c r="L8619">
        <v>1</v>
      </c>
      <c r="M8619">
        <v>0</v>
      </c>
      <c r="Q8619">
        <v>81</v>
      </c>
      <c r="R8619">
        <v>4.18</v>
      </c>
      <c r="X8619">
        <v>37</v>
      </c>
      <c r="Y8619">
        <v>0.25</v>
      </c>
      <c r="Z8619">
        <v>252</v>
      </c>
      <c r="AA8619">
        <f t="shared" si="268"/>
        <v>84</v>
      </c>
    </row>
    <row r="8620" spans="1:27" x14ac:dyDescent="0.25">
      <c r="A8620" t="s">
        <v>2619</v>
      </c>
      <c r="B8620">
        <v>2002</v>
      </c>
      <c r="C8620" t="str">
        <f t="shared" si="269"/>
        <v>Drug Era 1992-2006</v>
      </c>
      <c r="D8620" t="s">
        <v>18</v>
      </c>
      <c r="E8620">
        <v>350</v>
      </c>
      <c r="F8620">
        <v>30</v>
      </c>
      <c r="G8620">
        <v>4</v>
      </c>
      <c r="H8620">
        <v>22</v>
      </c>
      <c r="I8620">
        <v>41</v>
      </c>
      <c r="J8620">
        <v>6</v>
      </c>
      <c r="K8620">
        <v>3</v>
      </c>
      <c r="L8620">
        <v>4</v>
      </c>
      <c r="M8620">
        <v>0</v>
      </c>
      <c r="Q8620">
        <v>88</v>
      </c>
      <c r="R8620">
        <v>3.21</v>
      </c>
      <c r="X8620">
        <v>53</v>
      </c>
      <c r="Z8620">
        <v>252</v>
      </c>
      <c r="AA8620">
        <f t="shared" si="268"/>
        <v>84</v>
      </c>
    </row>
    <row r="8621" spans="1:27" x14ac:dyDescent="0.25">
      <c r="A8621" t="s">
        <v>499</v>
      </c>
      <c r="B8621">
        <v>1980</v>
      </c>
      <c r="C8621" t="str">
        <f t="shared" si="269"/>
        <v>Pre-Drug 1970-1991</v>
      </c>
      <c r="D8621" t="s">
        <v>19</v>
      </c>
      <c r="E8621">
        <v>350</v>
      </c>
      <c r="F8621">
        <v>26</v>
      </c>
      <c r="G8621">
        <v>2</v>
      </c>
      <c r="H8621">
        <v>17</v>
      </c>
      <c r="I8621">
        <v>32</v>
      </c>
      <c r="J8621">
        <v>6</v>
      </c>
      <c r="K8621">
        <v>5</v>
      </c>
      <c r="L8621">
        <v>2</v>
      </c>
      <c r="M8621">
        <v>0</v>
      </c>
      <c r="Q8621">
        <v>89</v>
      </c>
      <c r="R8621">
        <v>2.77</v>
      </c>
      <c r="X8621">
        <v>30</v>
      </c>
      <c r="Y8621">
        <v>0.27</v>
      </c>
      <c r="Z8621">
        <v>253</v>
      </c>
      <c r="AA8621">
        <f t="shared" si="268"/>
        <v>84.333333333333329</v>
      </c>
    </row>
    <row r="8622" spans="1:27" x14ac:dyDescent="0.25">
      <c r="A8622" t="s">
        <v>1967</v>
      </c>
      <c r="B8622">
        <v>1988</v>
      </c>
      <c r="C8622" t="str">
        <f t="shared" si="269"/>
        <v>Pre-Drug 1970-1991</v>
      </c>
      <c r="D8622" t="s">
        <v>18</v>
      </c>
      <c r="E8622">
        <v>350</v>
      </c>
      <c r="F8622">
        <v>29</v>
      </c>
      <c r="G8622">
        <v>3</v>
      </c>
      <c r="H8622">
        <v>38</v>
      </c>
      <c r="I8622">
        <v>74</v>
      </c>
      <c r="J8622">
        <v>6</v>
      </c>
      <c r="K8622">
        <v>5</v>
      </c>
      <c r="L8622">
        <v>1</v>
      </c>
      <c r="M8622">
        <v>1</v>
      </c>
      <c r="Q8622">
        <v>69</v>
      </c>
      <c r="R8622">
        <v>3.08</v>
      </c>
      <c r="X8622">
        <v>49</v>
      </c>
      <c r="Y8622">
        <v>0.22</v>
      </c>
      <c r="Z8622">
        <v>254</v>
      </c>
      <c r="AA8622">
        <f t="shared" si="268"/>
        <v>84.666666666666671</v>
      </c>
    </row>
    <row r="8623" spans="1:27" x14ac:dyDescent="0.25">
      <c r="A8623" t="s">
        <v>2800</v>
      </c>
      <c r="B8623">
        <v>1995</v>
      </c>
      <c r="C8623" t="str">
        <f t="shared" si="269"/>
        <v>Pre-Drug 1970-1991</v>
      </c>
      <c r="D8623" t="s">
        <v>19</v>
      </c>
      <c r="E8623">
        <v>350</v>
      </c>
      <c r="F8623">
        <v>23</v>
      </c>
      <c r="G8623">
        <v>7</v>
      </c>
      <c r="H8623">
        <v>21</v>
      </c>
      <c r="I8623">
        <v>68</v>
      </c>
      <c r="J8623">
        <v>0</v>
      </c>
      <c r="K8623">
        <v>3</v>
      </c>
      <c r="L8623">
        <v>3</v>
      </c>
      <c r="M8623">
        <v>2</v>
      </c>
      <c r="Q8623">
        <v>76</v>
      </c>
      <c r="R8623">
        <v>2.44</v>
      </c>
      <c r="X8623">
        <v>39</v>
      </c>
      <c r="Y8623">
        <v>0.23</v>
      </c>
      <c r="Z8623">
        <v>255</v>
      </c>
      <c r="AA8623">
        <f t="shared" si="268"/>
        <v>85</v>
      </c>
    </row>
    <row r="8624" spans="1:27" x14ac:dyDescent="0.25">
      <c r="A8624" t="s">
        <v>314</v>
      </c>
      <c r="B8624">
        <v>1995</v>
      </c>
      <c r="C8624" t="str">
        <f t="shared" si="269"/>
        <v>Pre-Drug 1970-1991</v>
      </c>
      <c r="D8624" t="s">
        <v>18</v>
      </c>
      <c r="E8624">
        <v>350</v>
      </c>
      <c r="F8624">
        <v>24</v>
      </c>
      <c r="G8624">
        <v>7</v>
      </c>
      <c r="H8624">
        <v>42</v>
      </c>
      <c r="I8624">
        <v>87</v>
      </c>
      <c r="J8624">
        <v>3</v>
      </c>
      <c r="K8624">
        <v>1</v>
      </c>
      <c r="L8624">
        <v>4</v>
      </c>
      <c r="M8624">
        <v>0</v>
      </c>
      <c r="Q8624">
        <v>50</v>
      </c>
      <c r="R8624">
        <v>2.46</v>
      </c>
      <c r="X8624">
        <v>49</v>
      </c>
      <c r="Z8624">
        <v>263</v>
      </c>
      <c r="AA8624">
        <f t="shared" si="268"/>
        <v>87.666666666666671</v>
      </c>
    </row>
    <row r="8625" spans="1:27" x14ac:dyDescent="0.25">
      <c r="A8625" t="s">
        <v>2219</v>
      </c>
      <c r="B8625">
        <v>1973</v>
      </c>
      <c r="C8625" t="str">
        <f t="shared" si="269"/>
        <v>Pre-Drug 1970-1991</v>
      </c>
      <c r="D8625" t="s">
        <v>19</v>
      </c>
      <c r="E8625">
        <v>350</v>
      </c>
      <c r="F8625">
        <v>27</v>
      </c>
      <c r="G8625">
        <v>8</v>
      </c>
      <c r="H8625">
        <v>34</v>
      </c>
      <c r="I8625">
        <v>41</v>
      </c>
      <c r="J8625">
        <v>5</v>
      </c>
      <c r="K8625">
        <v>3</v>
      </c>
      <c r="L8625">
        <v>8</v>
      </c>
      <c r="M8625">
        <v>0</v>
      </c>
      <c r="Q8625">
        <v>58</v>
      </c>
      <c r="R8625">
        <v>2.76</v>
      </c>
      <c r="X8625">
        <v>40</v>
      </c>
      <c r="Y8625">
        <v>0.19</v>
      </c>
      <c r="Z8625">
        <v>264</v>
      </c>
      <c r="AA8625">
        <f t="shared" si="268"/>
        <v>88</v>
      </c>
    </row>
    <row r="8626" spans="1:27" x14ac:dyDescent="0.25">
      <c r="A8626" t="s">
        <v>930</v>
      </c>
      <c r="B8626">
        <v>2000</v>
      </c>
      <c r="C8626" t="str">
        <f t="shared" si="269"/>
        <v>Drug Era 1992-2006</v>
      </c>
      <c r="D8626" t="s">
        <v>19</v>
      </c>
      <c r="E8626">
        <v>350</v>
      </c>
      <c r="F8626">
        <v>29</v>
      </c>
      <c r="G8626">
        <v>9</v>
      </c>
      <c r="H8626">
        <v>22</v>
      </c>
      <c r="I8626">
        <v>91</v>
      </c>
      <c r="J8626">
        <v>2</v>
      </c>
      <c r="K8626">
        <v>1</v>
      </c>
      <c r="L8626">
        <v>2</v>
      </c>
      <c r="M8626">
        <v>0</v>
      </c>
      <c r="Q8626">
        <v>66</v>
      </c>
      <c r="R8626">
        <v>2.97</v>
      </c>
      <c r="X8626">
        <v>39</v>
      </c>
      <c r="Y8626">
        <v>0</v>
      </c>
      <c r="Z8626">
        <v>264</v>
      </c>
      <c r="AA8626">
        <f t="shared" si="268"/>
        <v>88</v>
      </c>
    </row>
    <row r="8627" spans="1:27" x14ac:dyDescent="0.25">
      <c r="A8627" t="s">
        <v>130</v>
      </c>
      <c r="B8627">
        <v>1998</v>
      </c>
      <c r="C8627" t="str">
        <f t="shared" si="269"/>
        <v>Drug Era 1992-2006</v>
      </c>
      <c r="D8627" t="s">
        <v>19</v>
      </c>
      <c r="E8627">
        <v>351</v>
      </c>
      <c r="F8627">
        <v>61</v>
      </c>
      <c r="G8627">
        <v>9</v>
      </c>
      <c r="H8627">
        <v>26</v>
      </c>
      <c r="I8627">
        <v>68</v>
      </c>
      <c r="J8627">
        <v>4</v>
      </c>
      <c r="K8627">
        <v>4</v>
      </c>
      <c r="L8627">
        <v>1</v>
      </c>
      <c r="M8627">
        <v>0</v>
      </c>
      <c r="Q8627">
        <v>100</v>
      </c>
      <c r="R8627">
        <v>7.29</v>
      </c>
      <c r="X8627">
        <v>49</v>
      </c>
      <c r="Z8627">
        <v>226</v>
      </c>
      <c r="AA8627">
        <f t="shared" si="268"/>
        <v>75.333333333333329</v>
      </c>
    </row>
    <row r="8628" spans="1:27" x14ac:dyDescent="0.25">
      <c r="A8628" t="s">
        <v>3022</v>
      </c>
      <c r="B8628">
        <v>1985</v>
      </c>
      <c r="C8628" t="str">
        <f t="shared" si="269"/>
        <v>Pre-Drug 1970-1991</v>
      </c>
      <c r="D8628" t="s">
        <v>19</v>
      </c>
      <c r="E8628">
        <v>351</v>
      </c>
      <c r="F8628">
        <v>35</v>
      </c>
      <c r="G8628">
        <v>11</v>
      </c>
      <c r="H8628">
        <v>25</v>
      </c>
      <c r="I8628">
        <v>31</v>
      </c>
      <c r="J8628">
        <v>3</v>
      </c>
      <c r="K8628">
        <v>5</v>
      </c>
      <c r="L8628">
        <v>4</v>
      </c>
      <c r="M8628">
        <v>0</v>
      </c>
      <c r="Q8628">
        <v>101</v>
      </c>
      <c r="R8628">
        <v>4.13</v>
      </c>
      <c r="X8628">
        <v>35</v>
      </c>
      <c r="Y8628">
        <v>0.31</v>
      </c>
      <c r="Z8628">
        <v>229</v>
      </c>
      <c r="AA8628">
        <f t="shared" si="268"/>
        <v>76.333333333333329</v>
      </c>
    </row>
    <row r="8629" spans="1:27" x14ac:dyDescent="0.25">
      <c r="A8629" t="s">
        <v>306</v>
      </c>
      <c r="B8629">
        <v>1999</v>
      </c>
      <c r="C8629" t="str">
        <f t="shared" si="269"/>
        <v>Drug Era 1992-2006</v>
      </c>
      <c r="D8629" t="s">
        <v>19</v>
      </c>
      <c r="E8629">
        <v>351</v>
      </c>
      <c r="F8629">
        <v>52</v>
      </c>
      <c r="G8629">
        <v>10</v>
      </c>
      <c r="H8629">
        <v>40</v>
      </c>
      <c r="I8629">
        <v>50</v>
      </c>
      <c r="J8629">
        <v>0</v>
      </c>
      <c r="K8629">
        <v>3</v>
      </c>
      <c r="L8629">
        <v>4</v>
      </c>
      <c r="M8629">
        <v>0</v>
      </c>
      <c r="Q8629">
        <v>86</v>
      </c>
      <c r="R8629">
        <v>6.1</v>
      </c>
      <c r="X8629">
        <v>55</v>
      </c>
      <c r="Y8629">
        <v>0</v>
      </c>
      <c r="Z8629">
        <v>230</v>
      </c>
      <c r="AA8629">
        <f t="shared" si="268"/>
        <v>76.666666666666671</v>
      </c>
    </row>
    <row r="8630" spans="1:27" x14ac:dyDescent="0.25">
      <c r="A8630" t="s">
        <v>545</v>
      </c>
      <c r="B8630">
        <v>2006</v>
      </c>
      <c r="C8630" t="str">
        <f t="shared" si="269"/>
        <v>Drug Era 1992-2006</v>
      </c>
      <c r="D8630" t="s">
        <v>18</v>
      </c>
      <c r="E8630">
        <v>351</v>
      </c>
      <c r="F8630">
        <v>53</v>
      </c>
      <c r="G8630">
        <v>14</v>
      </c>
      <c r="H8630">
        <v>28</v>
      </c>
      <c r="I8630">
        <v>57</v>
      </c>
      <c r="J8630">
        <v>1</v>
      </c>
      <c r="K8630">
        <v>2</v>
      </c>
      <c r="L8630">
        <v>6</v>
      </c>
      <c r="M8630">
        <v>0</v>
      </c>
      <c r="Q8630">
        <v>93</v>
      </c>
      <c r="R8630">
        <v>6.19</v>
      </c>
      <c r="X8630">
        <v>25</v>
      </c>
      <c r="Z8630">
        <v>231</v>
      </c>
      <c r="AA8630">
        <f t="shared" si="268"/>
        <v>77</v>
      </c>
    </row>
    <row r="8631" spans="1:27" x14ac:dyDescent="0.25">
      <c r="A8631" t="s">
        <v>2930</v>
      </c>
      <c r="B8631">
        <v>1996</v>
      </c>
      <c r="C8631" t="str">
        <f t="shared" si="269"/>
        <v>Pre-Drug 1970-1991</v>
      </c>
      <c r="D8631" t="s">
        <v>18</v>
      </c>
      <c r="E8631">
        <v>351</v>
      </c>
      <c r="F8631">
        <v>36</v>
      </c>
      <c r="G8631">
        <v>10</v>
      </c>
      <c r="H8631">
        <v>32</v>
      </c>
      <c r="I8631">
        <v>81</v>
      </c>
      <c r="J8631">
        <v>2</v>
      </c>
      <c r="K8631">
        <v>3</v>
      </c>
      <c r="L8631">
        <v>6</v>
      </c>
      <c r="M8631">
        <v>2</v>
      </c>
      <c r="Q8631">
        <v>85</v>
      </c>
      <c r="R8631">
        <v>4.17</v>
      </c>
      <c r="X8631">
        <v>58</v>
      </c>
      <c r="Y8631">
        <v>0.24</v>
      </c>
      <c r="Z8631">
        <v>233</v>
      </c>
      <c r="AA8631">
        <f t="shared" si="268"/>
        <v>77.666666666666671</v>
      </c>
    </row>
    <row r="8632" spans="1:27" x14ac:dyDescent="0.25">
      <c r="A8632" t="s">
        <v>2140</v>
      </c>
      <c r="B8632">
        <v>1970</v>
      </c>
      <c r="C8632" t="str">
        <f t="shared" si="269"/>
        <v>Pre-Drug 1970-1991</v>
      </c>
      <c r="D8632" t="s">
        <v>19</v>
      </c>
      <c r="E8632">
        <v>351</v>
      </c>
      <c r="F8632">
        <v>42</v>
      </c>
      <c r="G8632">
        <v>9</v>
      </c>
      <c r="H8632">
        <v>39</v>
      </c>
      <c r="I8632">
        <v>55</v>
      </c>
      <c r="J8632">
        <v>1</v>
      </c>
      <c r="K8632">
        <v>6</v>
      </c>
      <c r="L8632">
        <v>5</v>
      </c>
      <c r="M8632">
        <v>1</v>
      </c>
      <c r="Q8632">
        <v>81</v>
      </c>
      <c r="R8632">
        <v>4.8499999999999996</v>
      </c>
      <c r="X8632">
        <v>31</v>
      </c>
      <c r="Y8632">
        <v>0.26</v>
      </c>
      <c r="Z8632">
        <v>234</v>
      </c>
      <c r="AA8632">
        <f t="shared" si="268"/>
        <v>78</v>
      </c>
    </row>
    <row r="8633" spans="1:27" x14ac:dyDescent="0.25">
      <c r="A8633" t="s">
        <v>1688</v>
      </c>
      <c r="B8633">
        <v>1986</v>
      </c>
      <c r="C8633" t="str">
        <f t="shared" si="269"/>
        <v>Pre-Drug 1970-1991</v>
      </c>
      <c r="D8633" t="s">
        <v>18</v>
      </c>
      <c r="E8633">
        <v>351</v>
      </c>
      <c r="F8633">
        <v>47</v>
      </c>
      <c r="G8633">
        <v>6</v>
      </c>
      <c r="H8633">
        <v>34</v>
      </c>
      <c r="I8633">
        <v>44</v>
      </c>
      <c r="J8633">
        <v>4</v>
      </c>
      <c r="K8633">
        <v>4</v>
      </c>
      <c r="L8633">
        <v>3</v>
      </c>
      <c r="M8633">
        <v>2</v>
      </c>
      <c r="Q8633">
        <v>88</v>
      </c>
      <c r="R8633">
        <v>5.42</v>
      </c>
      <c r="X8633">
        <v>55</v>
      </c>
      <c r="Y8633">
        <v>0.28000000000000003</v>
      </c>
      <c r="Z8633">
        <v>234</v>
      </c>
      <c r="AA8633">
        <f t="shared" si="268"/>
        <v>78</v>
      </c>
    </row>
    <row r="8634" spans="1:27" x14ac:dyDescent="0.25">
      <c r="A8634" t="s">
        <v>1787</v>
      </c>
      <c r="B8634">
        <v>1970</v>
      </c>
      <c r="C8634" t="str">
        <f t="shared" si="269"/>
        <v>Pre-Drug 1970-1991</v>
      </c>
      <c r="D8634" t="s">
        <v>18</v>
      </c>
      <c r="E8634">
        <v>351</v>
      </c>
      <c r="F8634">
        <v>54</v>
      </c>
      <c r="G8634">
        <v>15</v>
      </c>
      <c r="H8634">
        <v>36</v>
      </c>
      <c r="I8634">
        <v>37</v>
      </c>
      <c r="J8634">
        <v>7</v>
      </c>
      <c r="K8634">
        <v>4</v>
      </c>
      <c r="L8634">
        <v>3</v>
      </c>
      <c r="M8634">
        <v>0</v>
      </c>
      <c r="Q8634">
        <v>80</v>
      </c>
      <c r="R8634">
        <v>6.2</v>
      </c>
      <c r="X8634">
        <v>36</v>
      </c>
      <c r="Y8634">
        <v>0.26</v>
      </c>
      <c r="Z8634">
        <v>235</v>
      </c>
      <c r="AA8634">
        <f t="shared" si="268"/>
        <v>78.333333333333329</v>
      </c>
    </row>
    <row r="8635" spans="1:27" x14ac:dyDescent="0.25">
      <c r="A8635" t="s">
        <v>1245</v>
      </c>
      <c r="B8635">
        <v>1992</v>
      </c>
      <c r="C8635" t="str">
        <f t="shared" si="269"/>
        <v>Pre-Drug 1970-1991</v>
      </c>
      <c r="D8635" t="s">
        <v>19</v>
      </c>
      <c r="E8635">
        <v>351</v>
      </c>
      <c r="F8635">
        <v>48</v>
      </c>
      <c r="G8635">
        <v>12</v>
      </c>
      <c r="H8635">
        <v>33</v>
      </c>
      <c r="I8635">
        <v>46</v>
      </c>
      <c r="J8635">
        <v>1</v>
      </c>
      <c r="K8635">
        <v>2</v>
      </c>
      <c r="L8635">
        <v>0</v>
      </c>
      <c r="M8635">
        <v>0</v>
      </c>
      <c r="Q8635">
        <v>96</v>
      </c>
      <c r="R8635">
        <v>5.51</v>
      </c>
      <c r="X8635">
        <v>47</v>
      </c>
      <c r="Y8635">
        <v>0.3</v>
      </c>
      <c r="Z8635">
        <v>235</v>
      </c>
      <c r="AA8635">
        <f t="shared" si="268"/>
        <v>78.333333333333329</v>
      </c>
    </row>
    <row r="8636" spans="1:27" x14ac:dyDescent="0.25">
      <c r="A8636" t="s">
        <v>87</v>
      </c>
      <c r="B8636">
        <v>1988</v>
      </c>
      <c r="C8636" t="str">
        <f t="shared" si="269"/>
        <v>Pre-Drug 1970-1991</v>
      </c>
      <c r="D8636" t="s">
        <v>18</v>
      </c>
      <c r="E8636">
        <v>351</v>
      </c>
      <c r="F8636">
        <v>35</v>
      </c>
      <c r="G8636">
        <v>9</v>
      </c>
      <c r="H8636">
        <v>21</v>
      </c>
      <c r="I8636">
        <v>35</v>
      </c>
      <c r="J8636">
        <v>5</v>
      </c>
      <c r="K8636">
        <v>0</v>
      </c>
      <c r="L8636">
        <v>5</v>
      </c>
      <c r="M8636">
        <v>3</v>
      </c>
      <c r="Q8636">
        <v>94</v>
      </c>
      <c r="R8636">
        <v>4</v>
      </c>
      <c r="X8636">
        <v>27</v>
      </c>
      <c r="Y8636">
        <v>0.28999999999999998</v>
      </c>
      <c r="Z8636">
        <v>236</v>
      </c>
      <c r="AA8636">
        <f t="shared" si="268"/>
        <v>78.666666666666671</v>
      </c>
    </row>
    <row r="8637" spans="1:27" x14ac:dyDescent="0.25">
      <c r="A8637" t="s">
        <v>796</v>
      </c>
      <c r="B8637">
        <v>2008</v>
      </c>
      <c r="C8637" t="str">
        <f t="shared" si="269"/>
        <v>Post Drug Era 2007-2012</v>
      </c>
      <c r="D8637" t="s">
        <v>18</v>
      </c>
      <c r="E8637">
        <v>351</v>
      </c>
      <c r="F8637">
        <v>46</v>
      </c>
      <c r="G8637">
        <v>7</v>
      </c>
      <c r="H8637">
        <v>42</v>
      </c>
      <c r="I8637">
        <v>52</v>
      </c>
      <c r="J8637">
        <v>2</v>
      </c>
      <c r="K8637">
        <v>1</v>
      </c>
      <c r="L8637">
        <v>2</v>
      </c>
      <c r="M8637">
        <v>0</v>
      </c>
      <c r="Q8637">
        <v>82</v>
      </c>
      <c r="R8637">
        <v>5.26</v>
      </c>
      <c r="X8637">
        <v>43</v>
      </c>
      <c r="Z8637">
        <v>236</v>
      </c>
      <c r="AA8637">
        <f t="shared" si="268"/>
        <v>78.666666666666671</v>
      </c>
    </row>
    <row r="8638" spans="1:27" x14ac:dyDescent="0.25">
      <c r="A8638" t="s">
        <v>1292</v>
      </c>
      <c r="B8638">
        <v>1975</v>
      </c>
      <c r="C8638" t="str">
        <f t="shared" si="269"/>
        <v>Pre-Drug 1970-1991</v>
      </c>
      <c r="D8638" t="s">
        <v>18</v>
      </c>
      <c r="E8638">
        <v>351</v>
      </c>
      <c r="F8638">
        <v>28</v>
      </c>
      <c r="G8638">
        <v>2</v>
      </c>
      <c r="H8638">
        <v>36</v>
      </c>
      <c r="I8638">
        <v>36</v>
      </c>
      <c r="J8638">
        <v>10</v>
      </c>
      <c r="K8638">
        <v>1</v>
      </c>
      <c r="L8638">
        <v>2</v>
      </c>
      <c r="M8638">
        <v>3</v>
      </c>
      <c r="Q8638">
        <v>79</v>
      </c>
      <c r="R8638">
        <v>3.18</v>
      </c>
      <c r="X8638">
        <v>43</v>
      </c>
      <c r="Y8638">
        <v>0.26</v>
      </c>
      <c r="Z8638">
        <v>238</v>
      </c>
      <c r="AA8638">
        <f t="shared" si="268"/>
        <v>79.333333333333329</v>
      </c>
    </row>
    <row r="8639" spans="1:27" x14ac:dyDescent="0.25">
      <c r="A8639" t="s">
        <v>1968</v>
      </c>
      <c r="B8639">
        <v>1976</v>
      </c>
      <c r="C8639" t="str">
        <f t="shared" si="269"/>
        <v>Pre-Drug 1970-1991</v>
      </c>
      <c r="D8639" t="s">
        <v>19</v>
      </c>
      <c r="E8639">
        <v>351</v>
      </c>
      <c r="F8639">
        <v>31</v>
      </c>
      <c r="G8639">
        <v>5</v>
      </c>
      <c r="H8639">
        <v>25</v>
      </c>
      <c r="I8639">
        <v>32</v>
      </c>
      <c r="J8639">
        <v>11</v>
      </c>
      <c r="K8639">
        <v>3</v>
      </c>
      <c r="L8639">
        <v>2</v>
      </c>
      <c r="M8639">
        <v>0</v>
      </c>
      <c r="Q8639">
        <v>91</v>
      </c>
      <c r="R8639">
        <v>3.44</v>
      </c>
      <c r="X8639">
        <v>31</v>
      </c>
      <c r="Y8639">
        <v>0.28999999999999998</v>
      </c>
      <c r="Z8639">
        <v>243</v>
      </c>
      <c r="AA8639">
        <f t="shared" si="268"/>
        <v>81</v>
      </c>
    </row>
    <row r="8640" spans="1:27" x14ac:dyDescent="0.25">
      <c r="A8640" t="s">
        <v>447</v>
      </c>
      <c r="B8640">
        <v>1984</v>
      </c>
      <c r="C8640" t="str">
        <f t="shared" si="269"/>
        <v>Pre-Drug 1970-1991</v>
      </c>
      <c r="D8640" t="s">
        <v>18</v>
      </c>
      <c r="E8640">
        <v>351</v>
      </c>
      <c r="F8640">
        <v>31</v>
      </c>
      <c r="G8640">
        <v>2</v>
      </c>
      <c r="H8640">
        <v>35</v>
      </c>
      <c r="I8640">
        <v>52</v>
      </c>
      <c r="J8640">
        <v>13</v>
      </c>
      <c r="K8640">
        <v>3</v>
      </c>
      <c r="L8640">
        <v>0</v>
      </c>
      <c r="M8640">
        <v>1</v>
      </c>
      <c r="Q8640">
        <v>68</v>
      </c>
      <c r="R8640">
        <v>3.43</v>
      </c>
      <c r="X8640">
        <v>42</v>
      </c>
      <c r="Y8640">
        <v>0.22</v>
      </c>
      <c r="Z8640">
        <v>244</v>
      </c>
      <c r="AA8640">
        <f t="shared" si="268"/>
        <v>81.333333333333329</v>
      </c>
    </row>
    <row r="8641" spans="1:27" x14ac:dyDescent="0.25">
      <c r="A8641" t="s">
        <v>2753</v>
      </c>
      <c r="B8641">
        <v>2001</v>
      </c>
      <c r="C8641" t="str">
        <f t="shared" si="269"/>
        <v>Drug Era 1992-2006</v>
      </c>
      <c r="D8641" t="s">
        <v>18</v>
      </c>
      <c r="E8641">
        <v>351</v>
      </c>
      <c r="F8641">
        <v>29</v>
      </c>
      <c r="G8641">
        <v>9</v>
      </c>
      <c r="H8641">
        <v>41</v>
      </c>
      <c r="I8641">
        <v>85</v>
      </c>
      <c r="J8641">
        <v>5</v>
      </c>
      <c r="K8641">
        <v>4</v>
      </c>
      <c r="L8641">
        <v>4</v>
      </c>
      <c r="M8641">
        <v>0</v>
      </c>
      <c r="Q8641">
        <v>67</v>
      </c>
      <c r="R8641">
        <v>3.21</v>
      </c>
      <c r="X8641">
        <v>36</v>
      </c>
      <c r="Z8641">
        <v>244</v>
      </c>
      <c r="AA8641">
        <f t="shared" si="268"/>
        <v>81.333333333333329</v>
      </c>
    </row>
    <row r="8642" spans="1:27" x14ac:dyDescent="0.25">
      <c r="A8642" t="s">
        <v>2613</v>
      </c>
      <c r="B8642">
        <v>1999</v>
      </c>
      <c r="C8642" t="str">
        <f t="shared" si="269"/>
        <v>Drug Era 1992-2006</v>
      </c>
      <c r="D8642" t="s">
        <v>19</v>
      </c>
      <c r="E8642">
        <v>351</v>
      </c>
      <c r="F8642">
        <v>32</v>
      </c>
      <c r="G8642">
        <v>8</v>
      </c>
      <c r="H8642">
        <v>40</v>
      </c>
      <c r="I8642">
        <v>103</v>
      </c>
      <c r="J8642">
        <v>7</v>
      </c>
      <c r="K8642">
        <v>8</v>
      </c>
      <c r="L8642">
        <v>1</v>
      </c>
      <c r="M8642">
        <v>0</v>
      </c>
      <c r="Q8642">
        <v>68</v>
      </c>
      <c r="R8642">
        <v>3.53</v>
      </c>
      <c r="X8642">
        <v>26</v>
      </c>
      <c r="Y8642">
        <v>0</v>
      </c>
      <c r="Z8642">
        <v>245</v>
      </c>
      <c r="AA8642">
        <f t="shared" ref="AA8642:AA8705" si="270">Z8642/3</f>
        <v>81.666666666666671</v>
      </c>
    </row>
    <row r="8643" spans="1:27" x14ac:dyDescent="0.25">
      <c r="A8643" t="s">
        <v>2258</v>
      </c>
      <c r="B8643">
        <v>1983</v>
      </c>
      <c r="C8643" t="str">
        <f t="shared" ref="C8643:C8706" si="271">IF(B8643&lt;1997,"Pre-Drug 1970-1991",IF(B8643&lt;=2006,"Drug Era 1992-2006","Post Drug Era 2007-2012"))</f>
        <v>Pre-Drug 1970-1991</v>
      </c>
      <c r="D8643" t="s">
        <v>18</v>
      </c>
      <c r="E8643">
        <v>351</v>
      </c>
      <c r="F8643">
        <v>33</v>
      </c>
      <c r="G8643">
        <v>5</v>
      </c>
      <c r="H8643">
        <v>38</v>
      </c>
      <c r="I8643">
        <v>31</v>
      </c>
      <c r="J8643">
        <v>13</v>
      </c>
      <c r="K8643">
        <v>2</v>
      </c>
      <c r="L8643">
        <v>1</v>
      </c>
      <c r="M8643">
        <v>1</v>
      </c>
      <c r="Q8643">
        <v>79</v>
      </c>
      <c r="R8643">
        <v>3.58</v>
      </c>
      <c r="X8643">
        <v>61</v>
      </c>
      <c r="Y8643">
        <v>0.25</v>
      </c>
      <c r="Z8643">
        <v>249</v>
      </c>
      <c r="AA8643">
        <f t="shared" si="270"/>
        <v>83</v>
      </c>
    </row>
    <row r="8644" spans="1:27" x14ac:dyDescent="0.25">
      <c r="A8644" t="s">
        <v>1672</v>
      </c>
      <c r="B8644">
        <v>1985</v>
      </c>
      <c r="C8644" t="str">
        <f t="shared" si="271"/>
        <v>Pre-Drug 1970-1991</v>
      </c>
      <c r="D8644" t="s">
        <v>19</v>
      </c>
      <c r="E8644">
        <v>351</v>
      </c>
      <c r="F8644">
        <v>34</v>
      </c>
      <c r="G8644">
        <v>10</v>
      </c>
      <c r="H8644">
        <v>29</v>
      </c>
      <c r="I8644">
        <v>42</v>
      </c>
      <c r="J8644">
        <v>1</v>
      </c>
      <c r="K8644">
        <v>2</v>
      </c>
      <c r="L8644">
        <v>4</v>
      </c>
      <c r="M8644">
        <v>0</v>
      </c>
      <c r="Q8644">
        <v>86</v>
      </c>
      <c r="R8644">
        <v>3.69</v>
      </c>
      <c r="X8644">
        <v>24</v>
      </c>
      <c r="Y8644">
        <v>0.27</v>
      </c>
      <c r="Z8644">
        <v>249</v>
      </c>
      <c r="AA8644">
        <f t="shared" si="270"/>
        <v>83</v>
      </c>
    </row>
    <row r="8645" spans="1:27" x14ac:dyDescent="0.25">
      <c r="A8645" t="s">
        <v>3137</v>
      </c>
      <c r="B8645">
        <v>1988</v>
      </c>
      <c r="C8645" t="str">
        <f t="shared" si="271"/>
        <v>Pre-Drug 1970-1991</v>
      </c>
      <c r="D8645" t="s">
        <v>18</v>
      </c>
      <c r="E8645">
        <v>351</v>
      </c>
      <c r="F8645">
        <v>30</v>
      </c>
      <c r="G8645">
        <v>8</v>
      </c>
      <c r="H8645">
        <v>41</v>
      </c>
      <c r="I8645">
        <v>54</v>
      </c>
      <c r="J8645">
        <v>1</v>
      </c>
      <c r="K8645">
        <v>4</v>
      </c>
      <c r="L8645">
        <v>2</v>
      </c>
      <c r="M8645">
        <v>1</v>
      </c>
      <c r="Q8645">
        <v>64</v>
      </c>
      <c r="R8645">
        <v>3.21</v>
      </c>
      <c r="X8645">
        <v>42</v>
      </c>
      <c r="Y8645">
        <v>0.21</v>
      </c>
      <c r="Z8645">
        <v>252</v>
      </c>
      <c r="AA8645">
        <f t="shared" si="270"/>
        <v>84</v>
      </c>
    </row>
    <row r="8646" spans="1:27" x14ac:dyDescent="0.25">
      <c r="A8646" t="s">
        <v>2328</v>
      </c>
      <c r="B8646">
        <v>2003</v>
      </c>
      <c r="C8646" t="str">
        <f t="shared" si="271"/>
        <v>Drug Era 1992-2006</v>
      </c>
      <c r="D8646" t="s">
        <v>18</v>
      </c>
      <c r="E8646">
        <v>351</v>
      </c>
      <c r="F8646">
        <v>40</v>
      </c>
      <c r="G8646">
        <v>14</v>
      </c>
      <c r="H8646">
        <v>19</v>
      </c>
      <c r="I8646">
        <v>53</v>
      </c>
      <c r="J8646">
        <v>6</v>
      </c>
      <c r="K8646">
        <v>2</v>
      </c>
      <c r="L8646">
        <v>0</v>
      </c>
      <c r="M8646">
        <v>0</v>
      </c>
      <c r="Q8646">
        <v>92</v>
      </c>
      <c r="R8646">
        <v>4.29</v>
      </c>
      <c r="X8646">
        <v>35</v>
      </c>
      <c r="Y8646">
        <v>0.28000000000000003</v>
      </c>
      <c r="Z8646">
        <v>252</v>
      </c>
      <c r="AA8646">
        <f t="shared" si="270"/>
        <v>84</v>
      </c>
    </row>
    <row r="8647" spans="1:27" x14ac:dyDescent="0.25">
      <c r="A8647" t="s">
        <v>2647</v>
      </c>
      <c r="B8647">
        <v>2001</v>
      </c>
      <c r="C8647" t="str">
        <f t="shared" si="271"/>
        <v>Drug Era 1992-2006</v>
      </c>
      <c r="D8647" t="s">
        <v>18</v>
      </c>
      <c r="E8647">
        <v>351</v>
      </c>
      <c r="F8647">
        <v>36</v>
      </c>
      <c r="G8647">
        <v>12</v>
      </c>
      <c r="H8647">
        <v>24</v>
      </c>
      <c r="I8647">
        <v>59</v>
      </c>
      <c r="J8647">
        <v>5</v>
      </c>
      <c r="K8647">
        <v>0</v>
      </c>
      <c r="L8647">
        <v>1</v>
      </c>
      <c r="M8647">
        <v>0</v>
      </c>
      <c r="Q8647">
        <v>79</v>
      </c>
      <c r="R8647">
        <v>3.83</v>
      </c>
      <c r="X8647">
        <v>50</v>
      </c>
      <c r="Z8647">
        <v>254</v>
      </c>
      <c r="AA8647">
        <f t="shared" si="270"/>
        <v>84.666666666666671</v>
      </c>
    </row>
    <row r="8648" spans="1:27" x14ac:dyDescent="0.25">
      <c r="A8648" t="s">
        <v>2941</v>
      </c>
      <c r="B8648">
        <v>1989</v>
      </c>
      <c r="C8648" t="str">
        <f t="shared" si="271"/>
        <v>Pre-Drug 1970-1991</v>
      </c>
      <c r="D8648" t="s">
        <v>18</v>
      </c>
      <c r="E8648">
        <v>351</v>
      </c>
      <c r="F8648">
        <v>32</v>
      </c>
      <c r="G8648">
        <v>5</v>
      </c>
      <c r="H8648">
        <v>27</v>
      </c>
      <c r="I8648">
        <v>73</v>
      </c>
      <c r="J8648">
        <v>3</v>
      </c>
      <c r="K8648">
        <v>3</v>
      </c>
      <c r="L8648">
        <v>1</v>
      </c>
      <c r="M8648">
        <v>0</v>
      </c>
      <c r="Q8648">
        <v>75</v>
      </c>
      <c r="R8648">
        <v>3.38</v>
      </c>
      <c r="X8648">
        <v>71</v>
      </c>
      <c r="Y8648">
        <v>0.23</v>
      </c>
      <c r="Z8648">
        <v>256</v>
      </c>
      <c r="AA8648">
        <f t="shared" si="270"/>
        <v>85.333333333333329</v>
      </c>
    </row>
    <row r="8649" spans="1:27" x14ac:dyDescent="0.25">
      <c r="A8649" t="s">
        <v>892</v>
      </c>
      <c r="B8649">
        <v>2002</v>
      </c>
      <c r="C8649" t="str">
        <f t="shared" si="271"/>
        <v>Drug Era 1992-2006</v>
      </c>
      <c r="D8649" t="s">
        <v>18</v>
      </c>
      <c r="E8649">
        <v>351</v>
      </c>
      <c r="F8649">
        <v>36</v>
      </c>
      <c r="G8649">
        <v>7</v>
      </c>
      <c r="H8649">
        <v>30</v>
      </c>
      <c r="I8649">
        <v>83</v>
      </c>
      <c r="J8649">
        <v>3</v>
      </c>
      <c r="K8649">
        <v>2</v>
      </c>
      <c r="L8649">
        <v>1</v>
      </c>
      <c r="M8649">
        <v>0</v>
      </c>
      <c r="Q8649">
        <v>69</v>
      </c>
      <c r="R8649">
        <v>3.8</v>
      </c>
      <c r="X8649">
        <v>34</v>
      </c>
      <c r="Z8649">
        <v>256</v>
      </c>
      <c r="AA8649">
        <f t="shared" si="270"/>
        <v>85.333333333333329</v>
      </c>
    </row>
    <row r="8650" spans="1:27" x14ac:dyDescent="0.25">
      <c r="A8650" t="s">
        <v>2788</v>
      </c>
      <c r="B8650">
        <v>2000</v>
      </c>
      <c r="C8650" t="str">
        <f t="shared" si="271"/>
        <v>Drug Era 1992-2006</v>
      </c>
      <c r="D8650" t="s">
        <v>19</v>
      </c>
      <c r="E8650">
        <v>351</v>
      </c>
      <c r="F8650">
        <v>25</v>
      </c>
      <c r="G8650">
        <v>3</v>
      </c>
      <c r="H8650">
        <v>23</v>
      </c>
      <c r="I8650">
        <v>46</v>
      </c>
      <c r="J8650">
        <v>8</v>
      </c>
      <c r="K8650">
        <v>3</v>
      </c>
      <c r="L8650">
        <v>1</v>
      </c>
      <c r="M8650">
        <v>0</v>
      </c>
      <c r="Q8650">
        <v>86</v>
      </c>
      <c r="R8650">
        <v>2.63</v>
      </c>
      <c r="X8650">
        <v>53</v>
      </c>
      <c r="Y8650">
        <v>0</v>
      </c>
      <c r="Z8650">
        <v>257</v>
      </c>
      <c r="AA8650">
        <f t="shared" si="270"/>
        <v>85.666666666666671</v>
      </c>
    </row>
    <row r="8651" spans="1:27" x14ac:dyDescent="0.25">
      <c r="A8651" t="s">
        <v>1315</v>
      </c>
      <c r="B8651">
        <v>2009</v>
      </c>
      <c r="C8651" t="str">
        <f t="shared" si="271"/>
        <v>Post Drug Era 2007-2012</v>
      </c>
      <c r="D8651" t="s">
        <v>19</v>
      </c>
      <c r="E8651">
        <v>351</v>
      </c>
      <c r="F8651">
        <v>29</v>
      </c>
      <c r="G8651">
        <v>8</v>
      </c>
      <c r="H8651">
        <v>28</v>
      </c>
      <c r="I8651">
        <v>96</v>
      </c>
      <c r="J8651">
        <v>1</v>
      </c>
      <c r="K8651">
        <v>4</v>
      </c>
      <c r="L8651">
        <v>5</v>
      </c>
      <c r="M8651">
        <v>2</v>
      </c>
      <c r="Q8651">
        <v>68</v>
      </c>
      <c r="R8651">
        <v>3.03</v>
      </c>
      <c r="X8651">
        <v>29</v>
      </c>
      <c r="Z8651">
        <v>258</v>
      </c>
      <c r="AA8651">
        <f t="shared" si="270"/>
        <v>86</v>
      </c>
    </row>
    <row r="8652" spans="1:27" x14ac:dyDescent="0.25">
      <c r="A8652" t="s">
        <v>3017</v>
      </c>
      <c r="B8652">
        <v>2000</v>
      </c>
      <c r="C8652" t="str">
        <f t="shared" si="271"/>
        <v>Drug Era 1992-2006</v>
      </c>
      <c r="D8652" t="s">
        <v>19</v>
      </c>
      <c r="E8652">
        <v>351</v>
      </c>
      <c r="F8652">
        <v>35</v>
      </c>
      <c r="G8652">
        <v>14</v>
      </c>
      <c r="H8652">
        <v>15</v>
      </c>
      <c r="I8652">
        <v>76</v>
      </c>
      <c r="J8652">
        <v>2</v>
      </c>
      <c r="K8652">
        <v>1</v>
      </c>
      <c r="L8652">
        <v>4</v>
      </c>
      <c r="M8652">
        <v>0</v>
      </c>
      <c r="Q8652">
        <v>80</v>
      </c>
      <c r="R8652">
        <v>3.65</v>
      </c>
      <c r="X8652">
        <v>37</v>
      </c>
      <c r="Y8652">
        <v>0</v>
      </c>
      <c r="Z8652">
        <v>259</v>
      </c>
      <c r="AA8652">
        <f t="shared" si="270"/>
        <v>86.333333333333329</v>
      </c>
    </row>
    <row r="8653" spans="1:27" x14ac:dyDescent="0.25">
      <c r="A8653" t="s">
        <v>82</v>
      </c>
      <c r="B8653">
        <v>1989</v>
      </c>
      <c r="C8653" t="str">
        <f t="shared" si="271"/>
        <v>Pre-Drug 1970-1991</v>
      </c>
      <c r="D8653" t="s">
        <v>18</v>
      </c>
      <c r="E8653">
        <v>351</v>
      </c>
      <c r="F8653">
        <v>15</v>
      </c>
      <c r="G8653">
        <v>2</v>
      </c>
      <c r="H8653">
        <v>24</v>
      </c>
      <c r="I8653">
        <v>85</v>
      </c>
      <c r="J8653">
        <v>4</v>
      </c>
      <c r="K8653">
        <v>2</v>
      </c>
      <c r="L8653">
        <v>0</v>
      </c>
      <c r="M8653">
        <v>1</v>
      </c>
      <c r="Q8653">
        <v>63</v>
      </c>
      <c r="R8653">
        <v>1.54</v>
      </c>
      <c r="X8653">
        <v>32</v>
      </c>
      <c r="Y8653">
        <v>0.19</v>
      </c>
      <c r="Z8653">
        <v>263</v>
      </c>
      <c r="AA8653">
        <f t="shared" si="270"/>
        <v>87.666666666666671</v>
      </c>
    </row>
    <row r="8654" spans="1:27" x14ac:dyDescent="0.25">
      <c r="A8654" t="s">
        <v>2605</v>
      </c>
      <c r="B8654">
        <v>2006</v>
      </c>
      <c r="C8654" t="str">
        <f t="shared" si="271"/>
        <v>Drug Era 1992-2006</v>
      </c>
      <c r="D8654" t="s">
        <v>19</v>
      </c>
      <c r="E8654">
        <v>351</v>
      </c>
      <c r="F8654">
        <v>28</v>
      </c>
      <c r="G8654">
        <v>8</v>
      </c>
      <c r="H8654">
        <v>24</v>
      </c>
      <c r="I8654">
        <v>84</v>
      </c>
      <c r="J8654">
        <v>4</v>
      </c>
      <c r="K8654">
        <v>8</v>
      </c>
      <c r="L8654">
        <v>1</v>
      </c>
      <c r="M8654">
        <v>0</v>
      </c>
      <c r="Q8654">
        <v>70</v>
      </c>
      <c r="R8654">
        <v>2.87</v>
      </c>
      <c r="X8654">
        <v>27</v>
      </c>
      <c r="Z8654">
        <v>263</v>
      </c>
      <c r="AA8654">
        <f t="shared" si="270"/>
        <v>87.666666666666671</v>
      </c>
    </row>
    <row r="8655" spans="1:27" x14ac:dyDescent="0.25">
      <c r="A8655" t="s">
        <v>1085</v>
      </c>
      <c r="B8655">
        <v>2007</v>
      </c>
      <c r="C8655" t="str">
        <f t="shared" si="271"/>
        <v>Post Drug Era 2007-2012</v>
      </c>
      <c r="D8655" t="s">
        <v>19</v>
      </c>
      <c r="E8655">
        <v>351</v>
      </c>
      <c r="F8655">
        <v>23</v>
      </c>
      <c r="G8655">
        <v>9</v>
      </c>
      <c r="H8655">
        <v>21</v>
      </c>
      <c r="I8655">
        <v>68</v>
      </c>
      <c r="J8655">
        <v>1</v>
      </c>
      <c r="K8655">
        <v>6</v>
      </c>
      <c r="L8655">
        <v>5</v>
      </c>
      <c r="M8655">
        <v>0</v>
      </c>
      <c r="Q8655">
        <v>71</v>
      </c>
      <c r="R8655">
        <v>2.35</v>
      </c>
      <c r="X8655">
        <v>31</v>
      </c>
      <c r="Z8655">
        <v>264</v>
      </c>
      <c r="AA8655">
        <f t="shared" si="270"/>
        <v>88</v>
      </c>
    </row>
    <row r="8656" spans="1:27" x14ac:dyDescent="0.25">
      <c r="A8656" t="s">
        <v>859</v>
      </c>
      <c r="B8656">
        <v>1978</v>
      </c>
      <c r="C8656" t="str">
        <f t="shared" si="271"/>
        <v>Pre-Drug 1970-1991</v>
      </c>
      <c r="D8656" t="s">
        <v>18</v>
      </c>
      <c r="E8656">
        <v>352</v>
      </c>
      <c r="F8656">
        <v>48</v>
      </c>
      <c r="G8656">
        <v>9</v>
      </c>
      <c r="H8656">
        <v>48</v>
      </c>
      <c r="I8656">
        <v>28</v>
      </c>
      <c r="J8656">
        <v>2</v>
      </c>
      <c r="K8656">
        <v>8</v>
      </c>
      <c r="L8656">
        <v>2</v>
      </c>
      <c r="M8656">
        <v>0</v>
      </c>
      <c r="Q8656">
        <v>94</v>
      </c>
      <c r="R8656">
        <v>5.76</v>
      </c>
      <c r="X8656">
        <v>51</v>
      </c>
      <c r="Y8656">
        <v>0.31</v>
      </c>
      <c r="Z8656">
        <v>225</v>
      </c>
      <c r="AA8656">
        <f t="shared" si="270"/>
        <v>75</v>
      </c>
    </row>
    <row r="8657" spans="1:27" x14ac:dyDescent="0.25">
      <c r="A8657" t="s">
        <v>2591</v>
      </c>
      <c r="B8657">
        <v>1999</v>
      </c>
      <c r="C8657" t="str">
        <f t="shared" si="271"/>
        <v>Drug Era 1992-2006</v>
      </c>
      <c r="D8657" t="s">
        <v>19</v>
      </c>
      <c r="E8657">
        <v>352</v>
      </c>
      <c r="F8657">
        <v>51</v>
      </c>
      <c r="G8657">
        <v>13</v>
      </c>
      <c r="H8657">
        <v>42</v>
      </c>
      <c r="I8657">
        <v>68</v>
      </c>
      <c r="J8657">
        <v>8</v>
      </c>
      <c r="K8657">
        <v>3</v>
      </c>
      <c r="L8657">
        <v>3</v>
      </c>
      <c r="M8657">
        <v>0</v>
      </c>
      <c r="Q8657">
        <v>87</v>
      </c>
      <c r="R8657">
        <v>6.09</v>
      </c>
      <c r="X8657">
        <v>21</v>
      </c>
      <c r="Y8657">
        <v>0</v>
      </c>
      <c r="Z8657">
        <v>226</v>
      </c>
      <c r="AA8657">
        <f t="shared" si="270"/>
        <v>75.333333333333329</v>
      </c>
    </row>
    <row r="8658" spans="1:27" x14ac:dyDescent="0.25">
      <c r="A8658" t="s">
        <v>538</v>
      </c>
      <c r="B8658">
        <v>1990</v>
      </c>
      <c r="C8658" t="str">
        <f t="shared" si="271"/>
        <v>Pre-Drug 1970-1991</v>
      </c>
      <c r="D8658" t="s">
        <v>18</v>
      </c>
      <c r="E8658">
        <v>352</v>
      </c>
      <c r="F8658">
        <v>55</v>
      </c>
      <c r="G8658">
        <v>4</v>
      </c>
      <c r="H8658">
        <v>33</v>
      </c>
      <c r="I8658">
        <v>44</v>
      </c>
      <c r="J8658">
        <v>9</v>
      </c>
      <c r="K8658">
        <v>3</v>
      </c>
      <c r="L8658">
        <v>3</v>
      </c>
      <c r="M8658">
        <v>0</v>
      </c>
      <c r="Q8658">
        <v>100</v>
      </c>
      <c r="R8658">
        <v>6.51</v>
      </c>
      <c r="X8658">
        <v>39</v>
      </c>
      <c r="Y8658">
        <v>0.32</v>
      </c>
      <c r="Z8658">
        <v>228</v>
      </c>
      <c r="AA8658">
        <f t="shared" si="270"/>
        <v>76</v>
      </c>
    </row>
    <row r="8659" spans="1:27" x14ac:dyDescent="0.25">
      <c r="A8659" t="s">
        <v>2453</v>
      </c>
      <c r="B8659">
        <v>1973</v>
      </c>
      <c r="C8659" t="str">
        <f t="shared" si="271"/>
        <v>Pre-Drug 1970-1991</v>
      </c>
      <c r="D8659" t="s">
        <v>18</v>
      </c>
      <c r="E8659">
        <v>352</v>
      </c>
      <c r="F8659">
        <v>46</v>
      </c>
      <c r="G8659">
        <v>8</v>
      </c>
      <c r="H8659">
        <v>33</v>
      </c>
      <c r="I8659">
        <v>44</v>
      </c>
      <c r="J8659">
        <v>8</v>
      </c>
      <c r="K8659">
        <v>4</v>
      </c>
      <c r="L8659">
        <v>4</v>
      </c>
      <c r="M8659">
        <v>0</v>
      </c>
      <c r="Q8659">
        <v>93</v>
      </c>
      <c r="R8659">
        <v>5.42</v>
      </c>
      <c r="X8659">
        <v>34</v>
      </c>
      <c r="Y8659">
        <v>0.3</v>
      </c>
      <c r="Z8659">
        <v>229</v>
      </c>
      <c r="AA8659">
        <f t="shared" si="270"/>
        <v>76.333333333333329</v>
      </c>
    </row>
    <row r="8660" spans="1:27" x14ac:dyDescent="0.25">
      <c r="A8660" t="s">
        <v>2543</v>
      </c>
      <c r="B8660">
        <v>1975</v>
      </c>
      <c r="C8660" t="str">
        <f t="shared" si="271"/>
        <v>Pre-Drug 1970-1991</v>
      </c>
      <c r="D8660" t="s">
        <v>18</v>
      </c>
      <c r="E8660">
        <v>352</v>
      </c>
      <c r="F8660">
        <v>30</v>
      </c>
      <c r="G8660">
        <v>3</v>
      </c>
      <c r="H8660">
        <v>41</v>
      </c>
      <c r="I8660">
        <v>43</v>
      </c>
      <c r="J8660">
        <v>7</v>
      </c>
      <c r="K8660">
        <v>6</v>
      </c>
      <c r="L8660">
        <v>5</v>
      </c>
      <c r="M8660">
        <v>0</v>
      </c>
      <c r="Q8660">
        <v>84</v>
      </c>
      <c r="R8660">
        <v>3.54</v>
      </c>
      <c r="X8660">
        <v>47</v>
      </c>
      <c r="Y8660">
        <v>0.28000000000000003</v>
      </c>
      <c r="Z8660">
        <v>229</v>
      </c>
      <c r="AA8660">
        <f t="shared" si="270"/>
        <v>76.333333333333329</v>
      </c>
    </row>
    <row r="8661" spans="1:27" x14ac:dyDescent="0.25">
      <c r="A8661" t="s">
        <v>2340</v>
      </c>
      <c r="B8661">
        <v>1997</v>
      </c>
      <c r="C8661" t="str">
        <f t="shared" si="271"/>
        <v>Drug Era 1992-2006</v>
      </c>
      <c r="D8661" t="s">
        <v>19</v>
      </c>
      <c r="E8661">
        <v>352</v>
      </c>
      <c r="F8661">
        <v>50</v>
      </c>
      <c r="G8661">
        <v>13</v>
      </c>
      <c r="H8661">
        <v>25</v>
      </c>
      <c r="I8661">
        <v>43</v>
      </c>
      <c r="J8661">
        <v>2</v>
      </c>
      <c r="K8661">
        <v>2</v>
      </c>
      <c r="L8661">
        <v>2</v>
      </c>
      <c r="M8661">
        <v>1</v>
      </c>
      <c r="Q8661">
        <v>101</v>
      </c>
      <c r="R8661">
        <v>5.82</v>
      </c>
      <c r="X8661">
        <v>48</v>
      </c>
      <c r="Y8661">
        <v>0.31</v>
      </c>
      <c r="Z8661">
        <v>232</v>
      </c>
      <c r="AA8661">
        <f t="shared" si="270"/>
        <v>77.333333333333329</v>
      </c>
    </row>
    <row r="8662" spans="1:27" x14ac:dyDescent="0.25">
      <c r="A8662" t="s">
        <v>293</v>
      </c>
      <c r="B8662">
        <v>2000</v>
      </c>
      <c r="C8662" t="str">
        <f t="shared" si="271"/>
        <v>Drug Era 1992-2006</v>
      </c>
      <c r="D8662" t="s">
        <v>18</v>
      </c>
      <c r="E8662">
        <v>352</v>
      </c>
      <c r="F8662">
        <v>39</v>
      </c>
      <c r="G8662">
        <v>6</v>
      </c>
      <c r="H8662">
        <v>27</v>
      </c>
      <c r="I8662">
        <v>59</v>
      </c>
      <c r="J8662">
        <v>8</v>
      </c>
      <c r="K8662">
        <v>2</v>
      </c>
      <c r="L8662">
        <v>3</v>
      </c>
      <c r="M8662">
        <v>1</v>
      </c>
      <c r="Q8662">
        <v>94</v>
      </c>
      <c r="R8662">
        <v>4.54</v>
      </c>
      <c r="X8662">
        <v>49</v>
      </c>
      <c r="Y8662">
        <v>0</v>
      </c>
      <c r="Z8662">
        <v>232</v>
      </c>
      <c r="AA8662">
        <f t="shared" si="270"/>
        <v>77.333333333333329</v>
      </c>
    </row>
    <row r="8663" spans="1:27" x14ac:dyDescent="0.25">
      <c r="A8663" t="s">
        <v>2064</v>
      </c>
      <c r="B8663">
        <v>1982</v>
      </c>
      <c r="C8663" t="str">
        <f t="shared" si="271"/>
        <v>Pre-Drug 1970-1991</v>
      </c>
      <c r="D8663" t="s">
        <v>19</v>
      </c>
      <c r="E8663">
        <v>352</v>
      </c>
      <c r="F8663">
        <v>49</v>
      </c>
      <c r="G8663">
        <v>13</v>
      </c>
      <c r="H8663">
        <v>29</v>
      </c>
      <c r="I8663">
        <v>52</v>
      </c>
      <c r="J8663">
        <v>0</v>
      </c>
      <c r="K8663">
        <v>5</v>
      </c>
      <c r="L8663">
        <v>1</v>
      </c>
      <c r="M8663">
        <v>0</v>
      </c>
      <c r="Q8663">
        <v>95</v>
      </c>
      <c r="R8663">
        <v>5.63</v>
      </c>
      <c r="X8663">
        <v>38</v>
      </c>
      <c r="Y8663">
        <v>0.28999999999999998</v>
      </c>
      <c r="Z8663">
        <v>235</v>
      </c>
      <c r="AA8663">
        <f t="shared" si="270"/>
        <v>78.333333333333329</v>
      </c>
    </row>
    <row r="8664" spans="1:27" x14ac:dyDescent="0.25">
      <c r="A8664" t="s">
        <v>293</v>
      </c>
      <c r="B8664">
        <v>1997</v>
      </c>
      <c r="C8664" t="str">
        <f t="shared" si="271"/>
        <v>Drug Era 1992-2006</v>
      </c>
      <c r="D8664" t="s">
        <v>19</v>
      </c>
      <c r="E8664">
        <v>352</v>
      </c>
      <c r="F8664">
        <v>52</v>
      </c>
      <c r="G8664">
        <v>10</v>
      </c>
      <c r="H8664">
        <v>25</v>
      </c>
      <c r="I8664">
        <v>36</v>
      </c>
      <c r="J8664">
        <v>2</v>
      </c>
      <c r="K8664">
        <v>1</v>
      </c>
      <c r="L8664">
        <v>5</v>
      </c>
      <c r="M8664">
        <v>0</v>
      </c>
      <c r="Q8664">
        <v>102</v>
      </c>
      <c r="R8664">
        <v>5.97</v>
      </c>
      <c r="X8664">
        <v>45</v>
      </c>
      <c r="Y8664">
        <v>0.32</v>
      </c>
      <c r="Z8664">
        <v>235</v>
      </c>
      <c r="AA8664">
        <f t="shared" si="270"/>
        <v>78.333333333333329</v>
      </c>
    </row>
    <row r="8665" spans="1:27" x14ac:dyDescent="0.25">
      <c r="A8665" t="s">
        <v>1586</v>
      </c>
      <c r="B8665">
        <v>1974</v>
      </c>
      <c r="C8665" t="str">
        <f t="shared" si="271"/>
        <v>Pre-Drug 1970-1991</v>
      </c>
      <c r="D8665" t="s">
        <v>19</v>
      </c>
      <c r="E8665">
        <v>352</v>
      </c>
      <c r="F8665">
        <v>35</v>
      </c>
      <c r="G8665">
        <v>12</v>
      </c>
      <c r="H8665">
        <v>44</v>
      </c>
      <c r="I8665">
        <v>52</v>
      </c>
      <c r="J8665">
        <v>6</v>
      </c>
      <c r="K8665">
        <v>4</v>
      </c>
      <c r="L8665">
        <v>2</v>
      </c>
      <c r="M8665">
        <v>0</v>
      </c>
      <c r="Q8665">
        <v>79</v>
      </c>
      <c r="R8665">
        <v>4</v>
      </c>
      <c r="X8665">
        <v>34</v>
      </c>
      <c r="Y8665">
        <v>0.26</v>
      </c>
      <c r="Z8665">
        <v>236</v>
      </c>
      <c r="AA8665">
        <f t="shared" si="270"/>
        <v>78.666666666666671</v>
      </c>
    </row>
    <row r="8666" spans="1:27" x14ac:dyDescent="0.25">
      <c r="A8666" t="s">
        <v>2735</v>
      </c>
      <c r="B8666">
        <v>1984</v>
      </c>
      <c r="C8666" t="str">
        <f t="shared" si="271"/>
        <v>Pre-Drug 1970-1991</v>
      </c>
      <c r="D8666" t="s">
        <v>19</v>
      </c>
      <c r="E8666">
        <v>352</v>
      </c>
      <c r="F8666">
        <v>45</v>
      </c>
      <c r="G8666">
        <v>10</v>
      </c>
      <c r="H8666">
        <v>37</v>
      </c>
      <c r="I8666">
        <v>39</v>
      </c>
      <c r="J8666">
        <v>3</v>
      </c>
      <c r="K8666">
        <v>6</v>
      </c>
      <c r="L8666">
        <v>2</v>
      </c>
      <c r="M8666">
        <v>1</v>
      </c>
      <c r="Q8666">
        <v>86</v>
      </c>
      <c r="R8666">
        <v>5.13</v>
      </c>
      <c r="X8666">
        <v>44</v>
      </c>
      <c r="Y8666">
        <v>0.27</v>
      </c>
      <c r="Z8666">
        <v>237</v>
      </c>
      <c r="AA8666">
        <f t="shared" si="270"/>
        <v>79</v>
      </c>
    </row>
    <row r="8667" spans="1:27" x14ac:dyDescent="0.25">
      <c r="A8667" t="s">
        <v>1072</v>
      </c>
      <c r="B8667">
        <v>2007</v>
      </c>
      <c r="C8667" t="str">
        <f t="shared" si="271"/>
        <v>Post Drug Era 2007-2012</v>
      </c>
      <c r="D8667" t="s">
        <v>19</v>
      </c>
      <c r="E8667">
        <v>352</v>
      </c>
      <c r="F8667">
        <v>42</v>
      </c>
      <c r="G8667">
        <v>5</v>
      </c>
      <c r="H8667">
        <v>32</v>
      </c>
      <c r="I8667">
        <v>62</v>
      </c>
      <c r="J8667">
        <v>1</v>
      </c>
      <c r="K8667">
        <v>5</v>
      </c>
      <c r="L8667">
        <v>5</v>
      </c>
      <c r="M8667">
        <v>0</v>
      </c>
      <c r="Q8667">
        <v>81</v>
      </c>
      <c r="R8667">
        <v>4.74</v>
      </c>
      <c r="X8667">
        <v>37</v>
      </c>
      <c r="Z8667">
        <v>239</v>
      </c>
      <c r="AA8667">
        <f t="shared" si="270"/>
        <v>79.666666666666671</v>
      </c>
    </row>
    <row r="8668" spans="1:27" x14ac:dyDescent="0.25">
      <c r="A8668" t="s">
        <v>1048</v>
      </c>
      <c r="B8668">
        <v>1972</v>
      </c>
      <c r="C8668" t="str">
        <f t="shared" si="271"/>
        <v>Pre-Drug 1970-1991</v>
      </c>
      <c r="D8668" t="s">
        <v>19</v>
      </c>
      <c r="E8668">
        <v>352</v>
      </c>
      <c r="F8668">
        <v>38</v>
      </c>
      <c r="G8668">
        <v>2</v>
      </c>
      <c r="H8668">
        <v>44</v>
      </c>
      <c r="I8668">
        <v>57</v>
      </c>
      <c r="J8668">
        <v>3</v>
      </c>
      <c r="K8668">
        <v>7</v>
      </c>
      <c r="L8668">
        <v>4</v>
      </c>
      <c r="M8668">
        <v>0</v>
      </c>
      <c r="Q8668">
        <v>72</v>
      </c>
      <c r="R8668">
        <v>4.28</v>
      </c>
      <c r="X8668">
        <v>29</v>
      </c>
      <c r="Y8668">
        <v>0.24</v>
      </c>
      <c r="Z8668">
        <v>240</v>
      </c>
      <c r="AA8668">
        <f t="shared" si="270"/>
        <v>80</v>
      </c>
    </row>
    <row r="8669" spans="1:27" x14ac:dyDescent="0.25">
      <c r="A8669" t="s">
        <v>637</v>
      </c>
      <c r="B8669">
        <v>2000</v>
      </c>
      <c r="C8669" t="str">
        <f t="shared" si="271"/>
        <v>Drug Era 1992-2006</v>
      </c>
      <c r="D8669" t="s">
        <v>19</v>
      </c>
      <c r="E8669">
        <v>352</v>
      </c>
      <c r="F8669">
        <v>46</v>
      </c>
      <c r="G8669">
        <v>7</v>
      </c>
      <c r="H8669">
        <v>31</v>
      </c>
      <c r="I8669">
        <v>54</v>
      </c>
      <c r="J8669">
        <v>6</v>
      </c>
      <c r="K8669">
        <v>4</v>
      </c>
      <c r="L8669">
        <v>2</v>
      </c>
      <c r="M8669">
        <v>0</v>
      </c>
      <c r="Q8669">
        <v>86</v>
      </c>
      <c r="R8669">
        <v>5.15</v>
      </c>
      <c r="X8669">
        <v>57</v>
      </c>
      <c r="Y8669">
        <v>0</v>
      </c>
      <c r="Z8669">
        <v>241</v>
      </c>
      <c r="AA8669">
        <f t="shared" si="270"/>
        <v>80.333333333333329</v>
      </c>
    </row>
    <row r="8670" spans="1:27" x14ac:dyDescent="0.25">
      <c r="A8670" t="s">
        <v>1380</v>
      </c>
      <c r="B8670">
        <v>1973</v>
      </c>
      <c r="C8670" t="str">
        <f t="shared" si="271"/>
        <v>Pre-Drug 1970-1991</v>
      </c>
      <c r="D8670" t="s">
        <v>19</v>
      </c>
      <c r="E8670">
        <v>352</v>
      </c>
      <c r="F8670">
        <v>37</v>
      </c>
      <c r="G8670">
        <v>6</v>
      </c>
      <c r="H8670">
        <v>40</v>
      </c>
      <c r="I8670">
        <v>56</v>
      </c>
      <c r="J8670">
        <v>0</v>
      </c>
      <c r="K8670">
        <v>1</v>
      </c>
      <c r="L8670">
        <v>2</v>
      </c>
      <c r="M8670">
        <v>0</v>
      </c>
      <c r="Q8670">
        <v>76</v>
      </c>
      <c r="R8670">
        <v>4.13</v>
      </c>
      <c r="X8670">
        <v>58</v>
      </c>
      <c r="Y8670">
        <v>0.25</v>
      </c>
      <c r="Z8670">
        <v>242</v>
      </c>
      <c r="AA8670">
        <f t="shared" si="270"/>
        <v>80.666666666666671</v>
      </c>
    </row>
    <row r="8671" spans="1:27" x14ac:dyDescent="0.25">
      <c r="A8671" t="s">
        <v>1055</v>
      </c>
      <c r="B8671">
        <v>1992</v>
      </c>
      <c r="C8671" t="str">
        <f t="shared" si="271"/>
        <v>Pre-Drug 1970-1991</v>
      </c>
      <c r="D8671" t="s">
        <v>19</v>
      </c>
      <c r="E8671">
        <v>352</v>
      </c>
      <c r="F8671">
        <v>35</v>
      </c>
      <c r="G8671">
        <v>6</v>
      </c>
      <c r="H8671">
        <v>22</v>
      </c>
      <c r="I8671">
        <v>42</v>
      </c>
      <c r="J8671">
        <v>2</v>
      </c>
      <c r="K8671">
        <v>2</v>
      </c>
      <c r="L8671">
        <v>2</v>
      </c>
      <c r="M8671">
        <v>0</v>
      </c>
      <c r="Q8671">
        <v>100</v>
      </c>
      <c r="R8671">
        <v>3.89</v>
      </c>
      <c r="X8671">
        <v>56</v>
      </c>
      <c r="Y8671">
        <v>0.31</v>
      </c>
      <c r="Z8671">
        <v>243</v>
      </c>
      <c r="AA8671">
        <f t="shared" si="270"/>
        <v>81</v>
      </c>
    </row>
    <row r="8672" spans="1:27" x14ac:dyDescent="0.25">
      <c r="A8672" t="s">
        <v>2001</v>
      </c>
      <c r="B8672">
        <v>1992</v>
      </c>
      <c r="C8672" t="str">
        <f t="shared" si="271"/>
        <v>Pre-Drug 1970-1991</v>
      </c>
      <c r="D8672" t="s">
        <v>19</v>
      </c>
      <c r="E8672">
        <v>352</v>
      </c>
      <c r="F8672">
        <v>31</v>
      </c>
      <c r="G8672">
        <v>7</v>
      </c>
      <c r="H8672">
        <v>44</v>
      </c>
      <c r="I8672">
        <v>46</v>
      </c>
      <c r="J8672">
        <v>12</v>
      </c>
      <c r="K8672">
        <v>2</v>
      </c>
      <c r="L8672">
        <v>6</v>
      </c>
      <c r="M8672">
        <v>0</v>
      </c>
      <c r="Q8672">
        <v>71</v>
      </c>
      <c r="R8672">
        <v>3.44</v>
      </c>
      <c r="X8672">
        <v>25</v>
      </c>
      <c r="Y8672">
        <v>0.24</v>
      </c>
      <c r="Z8672">
        <v>243</v>
      </c>
      <c r="AA8672">
        <f t="shared" si="270"/>
        <v>81</v>
      </c>
    </row>
    <row r="8673" spans="1:27" x14ac:dyDescent="0.25">
      <c r="A8673" t="s">
        <v>1902</v>
      </c>
      <c r="B8673">
        <v>1996</v>
      </c>
      <c r="C8673" t="str">
        <f t="shared" si="271"/>
        <v>Pre-Drug 1970-1991</v>
      </c>
      <c r="D8673" t="s">
        <v>19</v>
      </c>
      <c r="E8673">
        <v>352</v>
      </c>
      <c r="F8673">
        <v>33</v>
      </c>
      <c r="G8673">
        <v>9</v>
      </c>
      <c r="H8673">
        <v>41</v>
      </c>
      <c r="I8673">
        <v>64</v>
      </c>
      <c r="J8673">
        <v>6</v>
      </c>
      <c r="K8673">
        <v>9</v>
      </c>
      <c r="L8673">
        <v>1</v>
      </c>
      <c r="M8673">
        <v>0</v>
      </c>
      <c r="Q8673">
        <v>79</v>
      </c>
      <c r="R8673">
        <v>3.67</v>
      </c>
      <c r="X8673">
        <v>63</v>
      </c>
      <c r="Y8673">
        <v>0.22</v>
      </c>
      <c r="Z8673">
        <v>243</v>
      </c>
      <c r="AA8673">
        <f t="shared" si="270"/>
        <v>81</v>
      </c>
    </row>
    <row r="8674" spans="1:27" x14ac:dyDescent="0.25">
      <c r="A8674" t="s">
        <v>2273</v>
      </c>
      <c r="B8674">
        <v>1986</v>
      </c>
      <c r="C8674" t="str">
        <f t="shared" si="271"/>
        <v>Pre-Drug 1970-1991</v>
      </c>
      <c r="D8674" t="s">
        <v>19</v>
      </c>
      <c r="E8674">
        <v>352</v>
      </c>
      <c r="F8674">
        <v>25</v>
      </c>
      <c r="G8674">
        <v>2</v>
      </c>
      <c r="H8674">
        <v>24</v>
      </c>
      <c r="I8674">
        <v>36</v>
      </c>
      <c r="J8674">
        <v>12</v>
      </c>
      <c r="K8674">
        <v>0</v>
      </c>
      <c r="L8674">
        <v>3</v>
      </c>
      <c r="M8674">
        <v>0</v>
      </c>
      <c r="Q8674">
        <v>92</v>
      </c>
      <c r="R8674">
        <v>2.77</v>
      </c>
      <c r="X8674">
        <v>38</v>
      </c>
      <c r="Y8674">
        <v>0.28999999999999998</v>
      </c>
      <c r="Z8674">
        <v>244</v>
      </c>
      <c r="AA8674">
        <f t="shared" si="270"/>
        <v>81.333333333333329</v>
      </c>
    </row>
    <row r="8675" spans="1:27" x14ac:dyDescent="0.25">
      <c r="A8675" t="s">
        <v>1418</v>
      </c>
      <c r="B8675">
        <v>2002</v>
      </c>
      <c r="C8675" t="str">
        <f t="shared" si="271"/>
        <v>Drug Era 1992-2006</v>
      </c>
      <c r="D8675" t="s">
        <v>18</v>
      </c>
      <c r="E8675">
        <v>352</v>
      </c>
      <c r="F8675">
        <v>43</v>
      </c>
      <c r="G8675">
        <v>10</v>
      </c>
      <c r="H8675">
        <v>28</v>
      </c>
      <c r="I8675">
        <v>73</v>
      </c>
      <c r="J8675">
        <v>3</v>
      </c>
      <c r="K8675">
        <v>1</v>
      </c>
      <c r="L8675">
        <v>3</v>
      </c>
      <c r="M8675">
        <v>0</v>
      </c>
      <c r="Q8675">
        <v>84</v>
      </c>
      <c r="R8675">
        <v>4.7</v>
      </c>
      <c r="X8675">
        <v>45</v>
      </c>
      <c r="Z8675">
        <v>247</v>
      </c>
      <c r="AA8675">
        <f t="shared" si="270"/>
        <v>82.333333333333329</v>
      </c>
    </row>
    <row r="8676" spans="1:27" x14ac:dyDescent="0.25">
      <c r="A8676" t="s">
        <v>1907</v>
      </c>
      <c r="B8676">
        <v>1974</v>
      </c>
      <c r="C8676" t="str">
        <f t="shared" si="271"/>
        <v>Pre-Drug 1970-1991</v>
      </c>
      <c r="D8676" t="s">
        <v>18</v>
      </c>
      <c r="E8676">
        <v>352</v>
      </c>
      <c r="F8676">
        <v>29</v>
      </c>
      <c r="G8676">
        <v>5</v>
      </c>
      <c r="H8676">
        <v>38</v>
      </c>
      <c r="I8676">
        <v>43</v>
      </c>
      <c r="J8676">
        <v>5</v>
      </c>
      <c r="K8676">
        <v>3</v>
      </c>
      <c r="L8676">
        <v>4</v>
      </c>
      <c r="M8676">
        <v>3</v>
      </c>
      <c r="Q8676">
        <v>73</v>
      </c>
      <c r="R8676">
        <v>3.16</v>
      </c>
      <c r="X8676">
        <v>40</v>
      </c>
      <c r="Y8676">
        <v>0.24</v>
      </c>
      <c r="Z8676">
        <v>248</v>
      </c>
      <c r="AA8676">
        <f t="shared" si="270"/>
        <v>82.666666666666671</v>
      </c>
    </row>
    <row r="8677" spans="1:27" x14ac:dyDescent="0.25">
      <c r="A8677" t="s">
        <v>346</v>
      </c>
      <c r="B8677">
        <v>1977</v>
      </c>
      <c r="C8677" t="str">
        <f t="shared" si="271"/>
        <v>Pre-Drug 1970-1991</v>
      </c>
      <c r="D8677" t="s">
        <v>19</v>
      </c>
      <c r="E8677">
        <v>352</v>
      </c>
      <c r="F8677">
        <v>46</v>
      </c>
      <c r="G8677">
        <v>10</v>
      </c>
      <c r="H8677">
        <v>15</v>
      </c>
      <c r="I8677">
        <v>39</v>
      </c>
      <c r="J8677">
        <v>0</v>
      </c>
      <c r="K8677">
        <v>2</v>
      </c>
      <c r="L8677">
        <v>1</v>
      </c>
      <c r="M8677">
        <v>1</v>
      </c>
      <c r="Q8677">
        <v>101</v>
      </c>
      <c r="R8677">
        <v>5.01</v>
      </c>
      <c r="X8677">
        <v>33</v>
      </c>
      <c r="Y8677">
        <v>0.3</v>
      </c>
      <c r="Z8677">
        <v>248</v>
      </c>
      <c r="AA8677">
        <f t="shared" si="270"/>
        <v>82.666666666666671</v>
      </c>
    </row>
    <row r="8678" spans="1:27" x14ac:dyDescent="0.25">
      <c r="A8678" t="s">
        <v>611</v>
      </c>
      <c r="B8678">
        <v>2003</v>
      </c>
      <c r="C8678" t="str">
        <f t="shared" si="271"/>
        <v>Drug Era 1992-2006</v>
      </c>
      <c r="D8678" t="s">
        <v>19</v>
      </c>
      <c r="E8678">
        <v>352</v>
      </c>
      <c r="F8678">
        <v>27</v>
      </c>
      <c r="G8678">
        <v>4</v>
      </c>
      <c r="H8678">
        <v>38</v>
      </c>
      <c r="I8678">
        <v>90</v>
      </c>
      <c r="J8678">
        <v>6</v>
      </c>
      <c r="K8678">
        <v>1</v>
      </c>
      <c r="L8678">
        <v>2</v>
      </c>
      <c r="M8678">
        <v>0</v>
      </c>
      <c r="Q8678">
        <v>70</v>
      </c>
      <c r="R8678">
        <v>2.94</v>
      </c>
      <c r="X8678">
        <v>32</v>
      </c>
      <c r="Y8678">
        <v>0.23</v>
      </c>
      <c r="Z8678">
        <v>248</v>
      </c>
      <c r="AA8678">
        <f t="shared" si="270"/>
        <v>82.666666666666671</v>
      </c>
    </row>
    <row r="8679" spans="1:27" x14ac:dyDescent="0.25">
      <c r="A8679" t="s">
        <v>636</v>
      </c>
      <c r="B8679">
        <v>1983</v>
      </c>
      <c r="C8679" t="str">
        <f t="shared" si="271"/>
        <v>Pre-Drug 1970-1991</v>
      </c>
      <c r="D8679" t="s">
        <v>18</v>
      </c>
      <c r="E8679">
        <v>352</v>
      </c>
      <c r="F8679">
        <v>30</v>
      </c>
      <c r="G8679">
        <v>6</v>
      </c>
      <c r="H8679">
        <v>23</v>
      </c>
      <c r="I8679">
        <v>36</v>
      </c>
      <c r="J8679">
        <v>2</v>
      </c>
      <c r="K8679">
        <v>2</v>
      </c>
      <c r="L8679">
        <v>0</v>
      </c>
      <c r="M8679">
        <v>0</v>
      </c>
      <c r="Q8679">
        <v>92</v>
      </c>
      <c r="R8679">
        <v>3.25</v>
      </c>
      <c r="X8679">
        <v>30</v>
      </c>
      <c r="Y8679">
        <v>0.28000000000000003</v>
      </c>
      <c r="Z8679">
        <v>249</v>
      </c>
      <c r="AA8679">
        <f t="shared" si="270"/>
        <v>83</v>
      </c>
    </row>
    <row r="8680" spans="1:27" x14ac:dyDescent="0.25">
      <c r="A8680" t="s">
        <v>1207</v>
      </c>
      <c r="B8680">
        <v>1992</v>
      </c>
      <c r="C8680" t="str">
        <f t="shared" si="271"/>
        <v>Pre-Drug 1970-1991</v>
      </c>
      <c r="D8680" t="s">
        <v>18</v>
      </c>
      <c r="E8680">
        <v>352</v>
      </c>
      <c r="F8680">
        <v>31</v>
      </c>
      <c r="G8680">
        <v>4</v>
      </c>
      <c r="H8680">
        <v>44</v>
      </c>
      <c r="I8680">
        <v>72</v>
      </c>
      <c r="J8680">
        <v>6</v>
      </c>
      <c r="K8680">
        <v>12</v>
      </c>
      <c r="L8680">
        <v>1</v>
      </c>
      <c r="M8680">
        <v>0</v>
      </c>
      <c r="Q8680">
        <v>59</v>
      </c>
      <c r="R8680">
        <v>3.33</v>
      </c>
      <c r="X8680">
        <v>22</v>
      </c>
      <c r="Y8680">
        <v>0.19</v>
      </c>
      <c r="Z8680">
        <v>251</v>
      </c>
      <c r="AA8680">
        <f t="shared" si="270"/>
        <v>83.666666666666671</v>
      </c>
    </row>
    <row r="8681" spans="1:27" x14ac:dyDescent="0.25">
      <c r="A8681" t="s">
        <v>1054</v>
      </c>
      <c r="B8681">
        <v>1970</v>
      </c>
      <c r="C8681" t="str">
        <f t="shared" si="271"/>
        <v>Pre-Drug 1970-1991</v>
      </c>
      <c r="D8681" t="s">
        <v>18</v>
      </c>
      <c r="E8681">
        <v>352</v>
      </c>
      <c r="F8681">
        <v>25</v>
      </c>
      <c r="G8681">
        <v>5</v>
      </c>
      <c r="H8681">
        <v>27</v>
      </c>
      <c r="I8681">
        <v>38</v>
      </c>
      <c r="J8681">
        <v>8</v>
      </c>
      <c r="K8681">
        <v>3</v>
      </c>
      <c r="L8681">
        <v>1</v>
      </c>
      <c r="M8681">
        <v>0</v>
      </c>
      <c r="Q8681">
        <v>79</v>
      </c>
      <c r="R8681">
        <v>2.66</v>
      </c>
      <c r="X8681">
        <v>53</v>
      </c>
      <c r="Y8681">
        <v>0.25</v>
      </c>
      <c r="Z8681">
        <v>254</v>
      </c>
      <c r="AA8681">
        <f t="shared" si="270"/>
        <v>84.666666666666671</v>
      </c>
    </row>
    <row r="8682" spans="1:27" x14ac:dyDescent="0.25">
      <c r="A8682" t="s">
        <v>2793</v>
      </c>
      <c r="B8682">
        <v>1997</v>
      </c>
      <c r="C8682" t="str">
        <f t="shared" si="271"/>
        <v>Drug Era 1992-2006</v>
      </c>
      <c r="D8682" t="s">
        <v>18</v>
      </c>
      <c r="E8682">
        <v>352</v>
      </c>
      <c r="F8682">
        <v>32</v>
      </c>
      <c r="G8682">
        <v>7</v>
      </c>
      <c r="H8682">
        <v>23</v>
      </c>
      <c r="I8682">
        <v>55</v>
      </c>
      <c r="J8682">
        <v>2</v>
      </c>
      <c r="K8682">
        <v>0</v>
      </c>
      <c r="L8682">
        <v>2</v>
      </c>
      <c r="M8682">
        <v>2</v>
      </c>
      <c r="Q8682">
        <v>77</v>
      </c>
      <c r="R8682">
        <v>3.39</v>
      </c>
      <c r="X8682">
        <v>52</v>
      </c>
      <c r="Y8682">
        <v>0.24</v>
      </c>
      <c r="Z8682">
        <v>255</v>
      </c>
      <c r="AA8682">
        <f t="shared" si="270"/>
        <v>85</v>
      </c>
    </row>
    <row r="8683" spans="1:27" x14ac:dyDescent="0.25">
      <c r="A8683" t="s">
        <v>2736</v>
      </c>
      <c r="B8683">
        <v>1980</v>
      </c>
      <c r="C8683" t="str">
        <f t="shared" si="271"/>
        <v>Pre-Drug 1970-1991</v>
      </c>
      <c r="D8683" t="s">
        <v>19</v>
      </c>
      <c r="E8683">
        <v>352</v>
      </c>
      <c r="F8683">
        <v>24</v>
      </c>
      <c r="G8683">
        <v>2</v>
      </c>
      <c r="H8683">
        <v>38</v>
      </c>
      <c r="I8683">
        <v>64</v>
      </c>
      <c r="J8683">
        <v>1</v>
      </c>
      <c r="K8683">
        <v>3</v>
      </c>
      <c r="L8683">
        <v>1</v>
      </c>
      <c r="M8683">
        <v>0</v>
      </c>
      <c r="Q8683">
        <v>72</v>
      </c>
      <c r="R8683">
        <v>2.5099999999999998</v>
      </c>
      <c r="X8683">
        <v>40</v>
      </c>
      <c r="Y8683">
        <v>0.23</v>
      </c>
      <c r="Z8683">
        <v>258</v>
      </c>
      <c r="AA8683">
        <f t="shared" si="270"/>
        <v>86</v>
      </c>
    </row>
    <row r="8684" spans="1:27" x14ac:dyDescent="0.25">
      <c r="A8684" t="s">
        <v>1189</v>
      </c>
      <c r="B8684">
        <v>2007</v>
      </c>
      <c r="C8684" t="str">
        <f t="shared" si="271"/>
        <v>Post Drug Era 2007-2012</v>
      </c>
      <c r="D8684" t="s">
        <v>18</v>
      </c>
      <c r="E8684">
        <v>352</v>
      </c>
      <c r="F8684">
        <v>29</v>
      </c>
      <c r="G8684">
        <v>8</v>
      </c>
      <c r="H8684">
        <v>20</v>
      </c>
      <c r="I8684">
        <v>63</v>
      </c>
      <c r="J8684">
        <v>1</v>
      </c>
      <c r="K8684">
        <v>2</v>
      </c>
      <c r="L8684">
        <v>5</v>
      </c>
      <c r="M8684">
        <v>0</v>
      </c>
      <c r="Q8684">
        <v>72</v>
      </c>
      <c r="R8684">
        <v>3.03</v>
      </c>
      <c r="X8684">
        <v>56</v>
      </c>
      <c r="Z8684">
        <v>258</v>
      </c>
      <c r="AA8684">
        <f t="shared" si="270"/>
        <v>86</v>
      </c>
    </row>
    <row r="8685" spans="1:27" x14ac:dyDescent="0.25">
      <c r="A8685" t="s">
        <v>3018</v>
      </c>
      <c r="B8685">
        <v>1989</v>
      </c>
      <c r="C8685" t="str">
        <f t="shared" si="271"/>
        <v>Pre-Drug 1970-1991</v>
      </c>
      <c r="D8685" t="s">
        <v>19</v>
      </c>
      <c r="E8685">
        <v>352</v>
      </c>
      <c r="F8685">
        <v>23</v>
      </c>
      <c r="G8685">
        <v>5</v>
      </c>
      <c r="H8685">
        <v>28</v>
      </c>
      <c r="I8685">
        <v>78</v>
      </c>
      <c r="J8685">
        <v>7</v>
      </c>
      <c r="K8685">
        <v>6</v>
      </c>
      <c r="L8685">
        <v>0</v>
      </c>
      <c r="M8685">
        <v>3</v>
      </c>
      <c r="Q8685">
        <v>66</v>
      </c>
      <c r="R8685">
        <v>2.4</v>
      </c>
      <c r="X8685">
        <v>26</v>
      </c>
      <c r="Y8685">
        <v>0.2</v>
      </c>
      <c r="Z8685">
        <v>259</v>
      </c>
      <c r="AA8685">
        <f t="shared" si="270"/>
        <v>86.333333333333329</v>
      </c>
    </row>
    <row r="8686" spans="1:27" x14ac:dyDescent="0.25">
      <c r="A8686" t="s">
        <v>207</v>
      </c>
      <c r="B8686">
        <v>1992</v>
      </c>
      <c r="C8686" t="str">
        <f t="shared" si="271"/>
        <v>Pre-Drug 1970-1991</v>
      </c>
      <c r="D8686" t="s">
        <v>18</v>
      </c>
      <c r="E8686">
        <v>352</v>
      </c>
      <c r="F8686">
        <v>18</v>
      </c>
      <c r="G8686">
        <v>4</v>
      </c>
      <c r="H8686">
        <v>15</v>
      </c>
      <c r="I8686">
        <v>87</v>
      </c>
      <c r="J8686">
        <v>2</v>
      </c>
      <c r="K8686">
        <v>5</v>
      </c>
      <c r="L8686">
        <v>2</v>
      </c>
      <c r="M8686">
        <v>2</v>
      </c>
      <c r="Q8686">
        <v>62</v>
      </c>
      <c r="R8686">
        <v>1.76</v>
      </c>
      <c r="X8686">
        <v>36</v>
      </c>
      <c r="Y8686">
        <v>0.19</v>
      </c>
      <c r="Z8686">
        <v>276</v>
      </c>
      <c r="AA8686">
        <f t="shared" si="270"/>
        <v>92</v>
      </c>
    </row>
    <row r="8687" spans="1:27" x14ac:dyDescent="0.25">
      <c r="A8687" t="s">
        <v>540</v>
      </c>
      <c r="B8687">
        <v>1999</v>
      </c>
      <c r="C8687" t="str">
        <f t="shared" si="271"/>
        <v>Drug Era 1992-2006</v>
      </c>
      <c r="D8687" t="s">
        <v>19</v>
      </c>
      <c r="E8687">
        <v>353</v>
      </c>
      <c r="F8687">
        <v>71</v>
      </c>
      <c r="G8687">
        <v>17</v>
      </c>
      <c r="H8687">
        <v>34</v>
      </c>
      <c r="I8687">
        <v>44</v>
      </c>
      <c r="J8687">
        <v>1</v>
      </c>
      <c r="K8687">
        <v>7</v>
      </c>
      <c r="L8687">
        <v>1</v>
      </c>
      <c r="M8687">
        <v>0</v>
      </c>
      <c r="Q8687">
        <v>103</v>
      </c>
      <c r="R8687">
        <v>8.6</v>
      </c>
      <c r="X8687">
        <v>23</v>
      </c>
      <c r="Y8687">
        <v>0</v>
      </c>
      <c r="Z8687">
        <v>223</v>
      </c>
      <c r="AA8687">
        <f t="shared" si="270"/>
        <v>74.333333333333329</v>
      </c>
    </row>
    <row r="8688" spans="1:27" x14ac:dyDescent="0.25">
      <c r="A8688" t="s">
        <v>1086</v>
      </c>
      <c r="B8688">
        <v>1986</v>
      </c>
      <c r="C8688" t="str">
        <f t="shared" si="271"/>
        <v>Pre-Drug 1970-1991</v>
      </c>
      <c r="D8688" t="s">
        <v>19</v>
      </c>
      <c r="E8688">
        <v>353</v>
      </c>
      <c r="F8688">
        <v>62</v>
      </c>
      <c r="G8688">
        <v>7</v>
      </c>
      <c r="H8688">
        <v>30</v>
      </c>
      <c r="I8688">
        <v>38</v>
      </c>
      <c r="J8688">
        <v>3</v>
      </c>
      <c r="K8688">
        <v>2</v>
      </c>
      <c r="L8688">
        <v>4</v>
      </c>
      <c r="M8688">
        <v>0</v>
      </c>
      <c r="Q8688">
        <v>108</v>
      </c>
      <c r="R8688">
        <v>7.34</v>
      </c>
      <c r="X8688">
        <v>36</v>
      </c>
      <c r="Y8688">
        <v>0.34</v>
      </c>
      <c r="Z8688">
        <v>228</v>
      </c>
      <c r="AA8688">
        <f t="shared" si="270"/>
        <v>76</v>
      </c>
    </row>
    <row r="8689" spans="1:27" x14ac:dyDescent="0.25">
      <c r="A8689" t="s">
        <v>337</v>
      </c>
      <c r="B8689">
        <v>1992</v>
      </c>
      <c r="C8689" t="str">
        <f t="shared" si="271"/>
        <v>Pre-Drug 1970-1991</v>
      </c>
      <c r="D8689" t="s">
        <v>18</v>
      </c>
      <c r="E8689">
        <v>353</v>
      </c>
      <c r="F8689">
        <v>39</v>
      </c>
      <c r="G8689">
        <v>6</v>
      </c>
      <c r="H8689">
        <v>58</v>
      </c>
      <c r="I8689">
        <v>32</v>
      </c>
      <c r="J8689">
        <v>4</v>
      </c>
      <c r="K8689">
        <v>4</v>
      </c>
      <c r="L8689">
        <v>4</v>
      </c>
      <c r="M8689">
        <v>1</v>
      </c>
      <c r="Q8689">
        <v>71</v>
      </c>
      <c r="R8689">
        <v>4.5999999999999996</v>
      </c>
      <c r="X8689">
        <v>35</v>
      </c>
      <c r="Y8689">
        <v>0.25</v>
      </c>
      <c r="Z8689">
        <v>229</v>
      </c>
      <c r="AA8689">
        <f t="shared" si="270"/>
        <v>76.333333333333329</v>
      </c>
    </row>
    <row r="8690" spans="1:27" x14ac:dyDescent="0.25">
      <c r="A8690" t="s">
        <v>1615</v>
      </c>
      <c r="B8690">
        <v>1999</v>
      </c>
      <c r="C8690" t="str">
        <f t="shared" si="271"/>
        <v>Drug Era 1992-2006</v>
      </c>
      <c r="D8690" t="s">
        <v>19</v>
      </c>
      <c r="E8690">
        <v>353</v>
      </c>
      <c r="F8690">
        <v>58</v>
      </c>
      <c r="G8690">
        <v>11</v>
      </c>
      <c r="H8690">
        <v>26</v>
      </c>
      <c r="I8690">
        <v>27</v>
      </c>
      <c r="J8690">
        <v>0</v>
      </c>
      <c r="K8690">
        <v>4</v>
      </c>
      <c r="L8690">
        <v>1</v>
      </c>
      <c r="M8690">
        <v>0</v>
      </c>
      <c r="Q8690">
        <v>102</v>
      </c>
      <c r="R8690">
        <v>6.84</v>
      </c>
      <c r="X8690">
        <v>43</v>
      </c>
      <c r="Y8690">
        <v>0</v>
      </c>
      <c r="Z8690">
        <v>229</v>
      </c>
      <c r="AA8690">
        <f t="shared" si="270"/>
        <v>76.333333333333329</v>
      </c>
    </row>
    <row r="8691" spans="1:27" x14ac:dyDescent="0.25">
      <c r="A8691" t="s">
        <v>45</v>
      </c>
      <c r="B8691">
        <v>2002</v>
      </c>
      <c r="C8691" t="str">
        <f t="shared" si="271"/>
        <v>Drug Era 1992-2006</v>
      </c>
      <c r="D8691" t="s">
        <v>19</v>
      </c>
      <c r="E8691">
        <v>353</v>
      </c>
      <c r="F8691">
        <v>40</v>
      </c>
      <c r="G8691">
        <v>8</v>
      </c>
      <c r="H8691">
        <v>37</v>
      </c>
      <c r="I8691">
        <v>67</v>
      </c>
      <c r="J8691">
        <v>4</v>
      </c>
      <c r="K8691">
        <v>5</v>
      </c>
      <c r="L8691">
        <v>3</v>
      </c>
      <c r="M8691">
        <v>2</v>
      </c>
      <c r="Q8691">
        <v>85</v>
      </c>
      <c r="R8691">
        <v>4.6399999999999997</v>
      </c>
      <c r="X8691">
        <v>48</v>
      </c>
      <c r="Z8691">
        <v>233</v>
      </c>
      <c r="AA8691">
        <f t="shared" si="270"/>
        <v>77.666666666666671</v>
      </c>
    </row>
    <row r="8692" spans="1:27" x14ac:dyDescent="0.25">
      <c r="A8692" t="s">
        <v>1869</v>
      </c>
      <c r="B8692">
        <v>1974</v>
      </c>
      <c r="C8692" t="str">
        <f t="shared" si="271"/>
        <v>Pre-Drug 1970-1991</v>
      </c>
      <c r="D8692" t="s">
        <v>18</v>
      </c>
      <c r="E8692">
        <v>353</v>
      </c>
      <c r="F8692">
        <v>31</v>
      </c>
      <c r="G8692">
        <v>2</v>
      </c>
      <c r="H8692">
        <v>39</v>
      </c>
      <c r="I8692">
        <v>35</v>
      </c>
      <c r="J8692">
        <v>13</v>
      </c>
      <c r="K8692">
        <v>2</v>
      </c>
      <c r="L8692">
        <v>1</v>
      </c>
      <c r="M8692">
        <v>0</v>
      </c>
      <c r="Q8692">
        <v>89</v>
      </c>
      <c r="R8692">
        <v>3.58</v>
      </c>
      <c r="X8692">
        <v>49</v>
      </c>
      <c r="Y8692">
        <v>0.28999999999999998</v>
      </c>
      <c r="Z8692">
        <v>234</v>
      </c>
      <c r="AA8692">
        <f t="shared" si="270"/>
        <v>78</v>
      </c>
    </row>
    <row r="8693" spans="1:27" x14ac:dyDescent="0.25">
      <c r="A8693" t="s">
        <v>2130</v>
      </c>
      <c r="B8693">
        <v>2004</v>
      </c>
      <c r="C8693" t="str">
        <f t="shared" si="271"/>
        <v>Drug Era 1992-2006</v>
      </c>
      <c r="D8693" t="s">
        <v>19</v>
      </c>
      <c r="E8693">
        <v>353</v>
      </c>
      <c r="F8693">
        <v>30</v>
      </c>
      <c r="G8693">
        <v>4</v>
      </c>
      <c r="H8693">
        <v>55</v>
      </c>
      <c r="I8693">
        <v>71</v>
      </c>
      <c r="J8693">
        <v>6</v>
      </c>
      <c r="K8693">
        <v>6</v>
      </c>
      <c r="L8693">
        <v>3</v>
      </c>
      <c r="M8693">
        <v>0</v>
      </c>
      <c r="Q8693">
        <v>68</v>
      </c>
      <c r="R8693">
        <v>3.46</v>
      </c>
      <c r="X8693">
        <v>71</v>
      </c>
      <c r="Y8693">
        <v>0.23</v>
      </c>
      <c r="Z8693">
        <v>234</v>
      </c>
      <c r="AA8693">
        <f t="shared" si="270"/>
        <v>78</v>
      </c>
    </row>
    <row r="8694" spans="1:27" x14ac:dyDescent="0.25">
      <c r="A8694" t="s">
        <v>283</v>
      </c>
      <c r="B8694">
        <v>1993</v>
      </c>
      <c r="C8694" t="str">
        <f t="shared" si="271"/>
        <v>Pre-Drug 1970-1991</v>
      </c>
      <c r="D8694" t="s">
        <v>19</v>
      </c>
      <c r="E8694">
        <v>353</v>
      </c>
      <c r="F8694">
        <v>34</v>
      </c>
      <c r="G8694">
        <v>8</v>
      </c>
      <c r="H8694">
        <v>33</v>
      </c>
      <c r="I8694">
        <v>49</v>
      </c>
      <c r="J8694">
        <v>4</v>
      </c>
      <c r="K8694">
        <v>1</v>
      </c>
      <c r="L8694">
        <v>4</v>
      </c>
      <c r="M8694">
        <v>0</v>
      </c>
      <c r="Q8694">
        <v>87</v>
      </c>
      <c r="R8694">
        <v>3.86</v>
      </c>
      <c r="X8694">
        <v>23</v>
      </c>
      <c r="Y8694">
        <v>0.28000000000000003</v>
      </c>
      <c r="Z8694">
        <v>238</v>
      </c>
      <c r="AA8694">
        <f t="shared" si="270"/>
        <v>79.333333333333329</v>
      </c>
    </row>
    <row r="8695" spans="1:27" x14ac:dyDescent="0.25">
      <c r="A8695" t="s">
        <v>481</v>
      </c>
      <c r="B8695">
        <v>1971</v>
      </c>
      <c r="C8695" t="str">
        <f t="shared" si="271"/>
        <v>Pre-Drug 1970-1991</v>
      </c>
      <c r="D8695" t="s">
        <v>18</v>
      </c>
      <c r="E8695">
        <v>353</v>
      </c>
      <c r="F8695">
        <v>36</v>
      </c>
      <c r="G8695">
        <v>6</v>
      </c>
      <c r="H8695">
        <v>37</v>
      </c>
      <c r="I8695">
        <v>41</v>
      </c>
      <c r="J8695">
        <v>1</v>
      </c>
      <c r="K8695">
        <v>7</v>
      </c>
      <c r="L8695">
        <v>2</v>
      </c>
      <c r="M8695">
        <v>0</v>
      </c>
      <c r="Q8695">
        <v>77</v>
      </c>
      <c r="R8695">
        <v>4.03</v>
      </c>
      <c r="X8695">
        <v>75</v>
      </c>
      <c r="Y8695">
        <v>0.25</v>
      </c>
      <c r="Z8695">
        <v>241</v>
      </c>
      <c r="AA8695">
        <f t="shared" si="270"/>
        <v>80.333333333333329</v>
      </c>
    </row>
    <row r="8696" spans="1:27" x14ac:dyDescent="0.25">
      <c r="A8696" t="s">
        <v>1675</v>
      </c>
      <c r="B8696">
        <v>1980</v>
      </c>
      <c r="C8696" t="str">
        <f t="shared" si="271"/>
        <v>Pre-Drug 1970-1991</v>
      </c>
      <c r="D8696" t="s">
        <v>19</v>
      </c>
      <c r="E8696">
        <v>353</v>
      </c>
      <c r="F8696">
        <v>42</v>
      </c>
      <c r="G8696">
        <v>9</v>
      </c>
      <c r="H8696">
        <v>28</v>
      </c>
      <c r="I8696">
        <v>43</v>
      </c>
      <c r="J8696">
        <v>6</v>
      </c>
      <c r="K8696">
        <v>1</v>
      </c>
      <c r="L8696">
        <v>0</v>
      </c>
      <c r="M8696">
        <v>2</v>
      </c>
      <c r="Q8696">
        <v>97</v>
      </c>
      <c r="R8696">
        <v>4.6900000000000004</v>
      </c>
      <c r="X8696">
        <v>26</v>
      </c>
      <c r="Y8696">
        <v>0.3</v>
      </c>
      <c r="Z8696">
        <v>242</v>
      </c>
      <c r="AA8696">
        <f t="shared" si="270"/>
        <v>80.666666666666671</v>
      </c>
    </row>
    <row r="8697" spans="1:27" x14ac:dyDescent="0.25">
      <c r="A8697" t="s">
        <v>79</v>
      </c>
      <c r="B8697">
        <v>1982</v>
      </c>
      <c r="C8697" t="str">
        <f t="shared" si="271"/>
        <v>Pre-Drug 1970-1991</v>
      </c>
      <c r="D8697" t="s">
        <v>19</v>
      </c>
      <c r="E8697">
        <v>353</v>
      </c>
      <c r="F8697">
        <v>30</v>
      </c>
      <c r="G8697">
        <v>4</v>
      </c>
      <c r="H8697">
        <v>30</v>
      </c>
      <c r="I8697">
        <v>44</v>
      </c>
      <c r="J8697">
        <v>2</v>
      </c>
      <c r="K8697">
        <v>4</v>
      </c>
      <c r="L8697">
        <v>1</v>
      </c>
      <c r="M8697">
        <v>0</v>
      </c>
      <c r="Q8697">
        <v>84</v>
      </c>
      <c r="R8697">
        <v>3.35</v>
      </c>
      <c r="X8697">
        <v>27</v>
      </c>
      <c r="Y8697">
        <v>0.26</v>
      </c>
      <c r="Z8697">
        <v>242</v>
      </c>
      <c r="AA8697">
        <f t="shared" si="270"/>
        <v>80.666666666666671</v>
      </c>
    </row>
    <row r="8698" spans="1:27" x14ac:dyDescent="0.25">
      <c r="A8698" t="s">
        <v>2800</v>
      </c>
      <c r="B8698">
        <v>1996</v>
      </c>
      <c r="C8698" t="str">
        <f t="shared" si="271"/>
        <v>Pre-Drug 1970-1991</v>
      </c>
      <c r="D8698" t="s">
        <v>19</v>
      </c>
      <c r="E8698">
        <v>353</v>
      </c>
      <c r="F8698">
        <v>48</v>
      </c>
      <c r="G8698">
        <v>9</v>
      </c>
      <c r="H8698">
        <v>22</v>
      </c>
      <c r="I8698">
        <v>46</v>
      </c>
      <c r="J8698">
        <v>5</v>
      </c>
      <c r="K8698">
        <v>1</v>
      </c>
      <c r="L8698">
        <v>1</v>
      </c>
      <c r="M8698">
        <v>0</v>
      </c>
      <c r="Q8698">
        <v>101</v>
      </c>
      <c r="R8698">
        <v>5.36</v>
      </c>
      <c r="X8698">
        <v>27</v>
      </c>
      <c r="Y8698">
        <v>0.28000000000000003</v>
      </c>
      <c r="Z8698">
        <v>242</v>
      </c>
      <c r="AA8698">
        <f t="shared" si="270"/>
        <v>80.666666666666671</v>
      </c>
    </row>
    <row r="8699" spans="1:27" x14ac:dyDescent="0.25">
      <c r="A8699" t="s">
        <v>1356</v>
      </c>
      <c r="B8699">
        <v>1996</v>
      </c>
      <c r="C8699" t="str">
        <f t="shared" si="271"/>
        <v>Pre-Drug 1970-1991</v>
      </c>
      <c r="D8699" t="s">
        <v>19</v>
      </c>
      <c r="E8699">
        <v>353</v>
      </c>
      <c r="F8699">
        <v>24</v>
      </c>
      <c r="G8699">
        <v>7</v>
      </c>
      <c r="H8699">
        <v>42</v>
      </c>
      <c r="I8699">
        <v>65</v>
      </c>
      <c r="J8699">
        <v>7</v>
      </c>
      <c r="K8699">
        <v>5</v>
      </c>
      <c r="L8699">
        <v>10</v>
      </c>
      <c r="M8699">
        <v>0</v>
      </c>
      <c r="Q8699">
        <v>62</v>
      </c>
      <c r="R8699">
        <v>2.67</v>
      </c>
      <c r="X8699">
        <v>36</v>
      </c>
      <c r="Y8699">
        <v>0.17</v>
      </c>
      <c r="Z8699">
        <v>243</v>
      </c>
      <c r="AA8699">
        <f t="shared" si="270"/>
        <v>81</v>
      </c>
    </row>
    <row r="8700" spans="1:27" x14ac:dyDescent="0.25">
      <c r="A8700" t="s">
        <v>2812</v>
      </c>
      <c r="B8700">
        <v>2003</v>
      </c>
      <c r="C8700" t="str">
        <f t="shared" si="271"/>
        <v>Drug Era 1992-2006</v>
      </c>
      <c r="D8700" t="s">
        <v>18</v>
      </c>
      <c r="E8700">
        <v>353</v>
      </c>
      <c r="F8700">
        <v>42</v>
      </c>
      <c r="G8700">
        <v>6</v>
      </c>
      <c r="H8700">
        <v>36</v>
      </c>
      <c r="I8700">
        <v>58</v>
      </c>
      <c r="J8700">
        <v>3</v>
      </c>
      <c r="K8700">
        <v>0</v>
      </c>
      <c r="L8700">
        <v>1</v>
      </c>
      <c r="M8700">
        <v>0</v>
      </c>
      <c r="Q8700">
        <v>82</v>
      </c>
      <c r="R8700">
        <v>4.67</v>
      </c>
      <c r="X8700">
        <v>28</v>
      </c>
      <c r="Y8700">
        <v>0.26</v>
      </c>
      <c r="Z8700">
        <v>243</v>
      </c>
      <c r="AA8700">
        <f t="shared" si="270"/>
        <v>81</v>
      </c>
    </row>
    <row r="8701" spans="1:27" x14ac:dyDescent="0.25">
      <c r="A8701" t="s">
        <v>2092</v>
      </c>
      <c r="B8701">
        <v>1991</v>
      </c>
      <c r="C8701" t="str">
        <f t="shared" si="271"/>
        <v>Pre-Drug 1970-1991</v>
      </c>
      <c r="D8701" t="s">
        <v>18</v>
      </c>
      <c r="E8701">
        <v>353</v>
      </c>
      <c r="F8701">
        <v>31</v>
      </c>
      <c r="G8701">
        <v>5</v>
      </c>
      <c r="H8701">
        <v>46</v>
      </c>
      <c r="I8701">
        <v>68</v>
      </c>
      <c r="J8701">
        <v>5</v>
      </c>
      <c r="K8701">
        <v>3</v>
      </c>
      <c r="L8701">
        <v>3</v>
      </c>
      <c r="M8701">
        <v>1</v>
      </c>
      <c r="Q8701">
        <v>59</v>
      </c>
      <c r="R8701">
        <v>3.42</v>
      </c>
      <c r="X8701">
        <v>30</v>
      </c>
      <c r="Y8701">
        <v>0.2</v>
      </c>
      <c r="Z8701">
        <v>245</v>
      </c>
      <c r="AA8701">
        <f t="shared" si="270"/>
        <v>81.666666666666671</v>
      </c>
    </row>
    <row r="8702" spans="1:27" x14ac:dyDescent="0.25">
      <c r="A8702" t="s">
        <v>2506</v>
      </c>
      <c r="B8702">
        <v>2005</v>
      </c>
      <c r="C8702" t="str">
        <f t="shared" si="271"/>
        <v>Drug Era 1992-2006</v>
      </c>
      <c r="D8702" t="s">
        <v>18</v>
      </c>
      <c r="E8702">
        <v>353</v>
      </c>
      <c r="F8702">
        <v>34</v>
      </c>
      <c r="G8702">
        <v>8</v>
      </c>
      <c r="H8702">
        <v>36</v>
      </c>
      <c r="I8702">
        <v>71</v>
      </c>
      <c r="J8702">
        <v>6</v>
      </c>
      <c r="K8702">
        <v>7</v>
      </c>
      <c r="L8702">
        <v>3</v>
      </c>
      <c r="M8702">
        <v>1</v>
      </c>
      <c r="Q8702">
        <v>75</v>
      </c>
      <c r="R8702">
        <v>3.73</v>
      </c>
      <c r="X8702">
        <v>46</v>
      </c>
      <c r="Z8702">
        <v>246</v>
      </c>
      <c r="AA8702">
        <f t="shared" si="270"/>
        <v>82</v>
      </c>
    </row>
    <row r="8703" spans="1:27" x14ac:dyDescent="0.25">
      <c r="A8703" t="s">
        <v>2591</v>
      </c>
      <c r="B8703">
        <v>1998</v>
      </c>
      <c r="C8703" t="str">
        <f t="shared" si="271"/>
        <v>Drug Era 1992-2006</v>
      </c>
      <c r="D8703" t="s">
        <v>19</v>
      </c>
      <c r="E8703">
        <v>353</v>
      </c>
      <c r="F8703">
        <v>32</v>
      </c>
      <c r="G8703">
        <v>7</v>
      </c>
      <c r="H8703">
        <v>34</v>
      </c>
      <c r="I8703">
        <v>95</v>
      </c>
      <c r="J8703">
        <v>4</v>
      </c>
      <c r="K8703">
        <v>10</v>
      </c>
      <c r="L8703">
        <v>9</v>
      </c>
      <c r="M8703">
        <v>1</v>
      </c>
      <c r="Q8703">
        <v>70</v>
      </c>
      <c r="R8703">
        <v>3.48</v>
      </c>
      <c r="X8703">
        <v>33</v>
      </c>
      <c r="Z8703">
        <v>248</v>
      </c>
      <c r="AA8703">
        <f t="shared" si="270"/>
        <v>82.666666666666671</v>
      </c>
    </row>
    <row r="8704" spans="1:27" x14ac:dyDescent="0.25">
      <c r="A8704" t="s">
        <v>383</v>
      </c>
      <c r="B8704">
        <v>2011</v>
      </c>
      <c r="C8704" t="str">
        <f t="shared" si="271"/>
        <v>Post Drug Era 2007-2012</v>
      </c>
      <c r="D8704" t="s">
        <v>19</v>
      </c>
      <c r="E8704">
        <v>353</v>
      </c>
      <c r="F8704">
        <v>32</v>
      </c>
      <c r="G8704">
        <v>10</v>
      </c>
      <c r="H8704">
        <v>31</v>
      </c>
      <c r="I8704">
        <v>60</v>
      </c>
      <c r="J8704">
        <v>1</v>
      </c>
      <c r="K8704">
        <v>3</v>
      </c>
      <c r="L8704">
        <v>2</v>
      </c>
      <c r="M8704">
        <v>0</v>
      </c>
      <c r="Q8704">
        <v>76</v>
      </c>
      <c r="R8704">
        <v>3.48</v>
      </c>
      <c r="X8704">
        <v>37</v>
      </c>
      <c r="Z8704">
        <v>248</v>
      </c>
      <c r="AA8704">
        <f t="shared" si="270"/>
        <v>82.666666666666671</v>
      </c>
    </row>
    <row r="8705" spans="1:27" x14ac:dyDescent="0.25">
      <c r="A8705" t="s">
        <v>2663</v>
      </c>
      <c r="B8705">
        <v>1993</v>
      </c>
      <c r="C8705" t="str">
        <f t="shared" si="271"/>
        <v>Pre-Drug 1970-1991</v>
      </c>
      <c r="D8705" t="s">
        <v>18</v>
      </c>
      <c r="E8705">
        <v>353</v>
      </c>
      <c r="F8705">
        <v>42</v>
      </c>
      <c r="G8705">
        <v>5</v>
      </c>
      <c r="H8705">
        <v>22</v>
      </c>
      <c r="I8705">
        <v>32</v>
      </c>
      <c r="J8705">
        <v>3</v>
      </c>
      <c r="K8705">
        <v>2</v>
      </c>
      <c r="L8705">
        <v>0</v>
      </c>
      <c r="M8705">
        <v>0</v>
      </c>
      <c r="Q8705">
        <v>97</v>
      </c>
      <c r="R8705">
        <v>4.55</v>
      </c>
      <c r="X8705">
        <v>34</v>
      </c>
      <c r="Y8705">
        <v>0.28999999999999998</v>
      </c>
      <c r="Z8705">
        <v>249</v>
      </c>
      <c r="AA8705">
        <f t="shared" si="270"/>
        <v>83</v>
      </c>
    </row>
    <row r="8706" spans="1:27" x14ac:dyDescent="0.25">
      <c r="A8706" t="s">
        <v>2403</v>
      </c>
      <c r="B8706">
        <v>1989</v>
      </c>
      <c r="C8706" t="str">
        <f t="shared" si="271"/>
        <v>Pre-Drug 1970-1991</v>
      </c>
      <c r="D8706" t="s">
        <v>18</v>
      </c>
      <c r="E8706">
        <v>353</v>
      </c>
      <c r="F8706">
        <v>31</v>
      </c>
      <c r="G8706">
        <v>8</v>
      </c>
      <c r="H8706">
        <v>28</v>
      </c>
      <c r="I8706">
        <v>36</v>
      </c>
      <c r="J8706">
        <v>2</v>
      </c>
      <c r="K8706">
        <v>2</v>
      </c>
      <c r="L8706">
        <v>2</v>
      </c>
      <c r="M8706">
        <v>0</v>
      </c>
      <c r="Q8706">
        <v>80</v>
      </c>
      <c r="R8706">
        <v>3.35</v>
      </c>
      <c r="X8706">
        <v>30</v>
      </c>
      <c r="Y8706">
        <v>0.25</v>
      </c>
      <c r="Z8706">
        <v>250</v>
      </c>
      <c r="AA8706">
        <f t="shared" ref="AA8706:AA8769" si="272">Z8706/3</f>
        <v>83.333333333333329</v>
      </c>
    </row>
    <row r="8707" spans="1:27" x14ac:dyDescent="0.25">
      <c r="A8707" t="s">
        <v>1538</v>
      </c>
      <c r="B8707">
        <v>1984</v>
      </c>
      <c r="C8707" t="str">
        <f t="shared" ref="C8707:C8770" si="273">IF(B8707&lt;1997,"Pre-Drug 1970-1991",IF(B8707&lt;=2006,"Drug Era 1992-2006","Post Drug Era 2007-2012"))</f>
        <v>Pre-Drug 1970-1991</v>
      </c>
      <c r="D8707" t="s">
        <v>18</v>
      </c>
      <c r="E8707">
        <v>353</v>
      </c>
      <c r="F8707">
        <v>35</v>
      </c>
      <c r="G8707">
        <v>6</v>
      </c>
      <c r="H8707">
        <v>34</v>
      </c>
      <c r="I8707">
        <v>45</v>
      </c>
      <c r="J8707">
        <v>12</v>
      </c>
      <c r="K8707">
        <v>0</v>
      </c>
      <c r="L8707">
        <v>2</v>
      </c>
      <c r="M8707">
        <v>0</v>
      </c>
      <c r="Q8707">
        <v>69</v>
      </c>
      <c r="R8707">
        <v>3.72</v>
      </c>
      <c r="X8707">
        <v>26</v>
      </c>
      <c r="Y8707">
        <v>0.22</v>
      </c>
      <c r="Z8707">
        <v>254</v>
      </c>
      <c r="AA8707">
        <f t="shared" si="272"/>
        <v>84.666666666666671</v>
      </c>
    </row>
    <row r="8708" spans="1:27" x14ac:dyDescent="0.25">
      <c r="A8708" t="s">
        <v>603</v>
      </c>
      <c r="B8708">
        <v>1984</v>
      </c>
      <c r="C8708" t="str">
        <f t="shared" si="273"/>
        <v>Pre-Drug 1970-1991</v>
      </c>
      <c r="D8708" t="s">
        <v>19</v>
      </c>
      <c r="E8708">
        <v>353</v>
      </c>
      <c r="F8708">
        <v>20</v>
      </c>
      <c r="G8708">
        <v>2</v>
      </c>
      <c r="H8708">
        <v>30</v>
      </c>
      <c r="I8708">
        <v>48</v>
      </c>
      <c r="J8708">
        <v>12</v>
      </c>
      <c r="K8708">
        <v>2</v>
      </c>
      <c r="L8708">
        <v>2</v>
      </c>
      <c r="M8708">
        <v>0</v>
      </c>
      <c r="Q8708">
        <v>76</v>
      </c>
      <c r="R8708">
        <v>2.12</v>
      </c>
      <c r="X8708">
        <v>30</v>
      </c>
      <c r="Y8708">
        <v>0.24</v>
      </c>
      <c r="Z8708">
        <v>255</v>
      </c>
      <c r="AA8708">
        <f t="shared" si="272"/>
        <v>85</v>
      </c>
    </row>
    <row r="8709" spans="1:27" x14ac:dyDescent="0.25">
      <c r="A8709" t="s">
        <v>2004</v>
      </c>
      <c r="B8709">
        <v>1974</v>
      </c>
      <c r="C8709" t="str">
        <f t="shared" si="273"/>
        <v>Pre-Drug 1970-1991</v>
      </c>
      <c r="D8709" t="s">
        <v>18</v>
      </c>
      <c r="E8709">
        <v>353</v>
      </c>
      <c r="F8709">
        <v>32</v>
      </c>
      <c r="G8709">
        <v>7</v>
      </c>
      <c r="H8709">
        <v>35</v>
      </c>
      <c r="I8709">
        <v>42</v>
      </c>
      <c r="J8709">
        <v>1</v>
      </c>
      <c r="K8709">
        <v>3</v>
      </c>
      <c r="L8709">
        <v>1</v>
      </c>
      <c r="M8709">
        <v>1</v>
      </c>
      <c r="Q8709">
        <v>67</v>
      </c>
      <c r="R8709">
        <v>3.38</v>
      </c>
      <c r="X8709">
        <v>59</v>
      </c>
      <c r="Y8709">
        <v>0.21</v>
      </c>
      <c r="Z8709">
        <v>256</v>
      </c>
      <c r="AA8709">
        <f t="shared" si="272"/>
        <v>85.333333333333329</v>
      </c>
    </row>
    <row r="8710" spans="1:27" x14ac:dyDescent="0.25">
      <c r="A8710" t="s">
        <v>1979</v>
      </c>
      <c r="B8710">
        <v>1990</v>
      </c>
      <c r="C8710" t="str">
        <f t="shared" si="273"/>
        <v>Pre-Drug 1970-1991</v>
      </c>
      <c r="D8710" t="s">
        <v>18</v>
      </c>
      <c r="E8710">
        <v>353</v>
      </c>
      <c r="F8710">
        <v>20</v>
      </c>
      <c r="G8710">
        <v>6</v>
      </c>
      <c r="H8710">
        <v>38</v>
      </c>
      <c r="I8710">
        <v>98</v>
      </c>
      <c r="J8710">
        <v>8</v>
      </c>
      <c r="K8710">
        <v>2</v>
      </c>
      <c r="L8710">
        <v>3</v>
      </c>
      <c r="M8710">
        <v>1</v>
      </c>
      <c r="Q8710">
        <v>59</v>
      </c>
      <c r="R8710">
        <v>2.08</v>
      </c>
      <c r="X8710">
        <v>50</v>
      </c>
      <c r="Y8710">
        <v>0.19</v>
      </c>
      <c r="Z8710">
        <v>260</v>
      </c>
      <c r="AA8710">
        <f t="shared" si="272"/>
        <v>86.666666666666671</v>
      </c>
    </row>
    <row r="8711" spans="1:27" x14ac:dyDescent="0.25">
      <c r="A8711" t="s">
        <v>1405</v>
      </c>
      <c r="B8711">
        <v>1991</v>
      </c>
      <c r="C8711" t="str">
        <f t="shared" si="273"/>
        <v>Pre-Drug 1970-1991</v>
      </c>
      <c r="D8711" t="s">
        <v>18</v>
      </c>
      <c r="E8711">
        <v>353</v>
      </c>
      <c r="F8711">
        <v>33</v>
      </c>
      <c r="G8711">
        <v>8</v>
      </c>
      <c r="H8711">
        <v>33</v>
      </c>
      <c r="I8711">
        <v>46</v>
      </c>
      <c r="J8711">
        <v>8</v>
      </c>
      <c r="K8711">
        <v>1</v>
      </c>
      <c r="L8711">
        <v>1</v>
      </c>
      <c r="M8711">
        <v>1</v>
      </c>
      <c r="Q8711">
        <v>76</v>
      </c>
      <c r="R8711">
        <v>3.35</v>
      </c>
      <c r="X8711">
        <v>22</v>
      </c>
      <c r="Y8711">
        <v>0.24</v>
      </c>
      <c r="Z8711">
        <v>266</v>
      </c>
      <c r="AA8711">
        <f t="shared" si="272"/>
        <v>88.666666666666671</v>
      </c>
    </row>
    <row r="8712" spans="1:27" x14ac:dyDescent="0.25">
      <c r="A8712" t="s">
        <v>212</v>
      </c>
      <c r="B8712">
        <v>1973</v>
      </c>
      <c r="C8712" t="str">
        <f t="shared" si="273"/>
        <v>Pre-Drug 1970-1991</v>
      </c>
      <c r="D8712" t="s">
        <v>19</v>
      </c>
      <c r="E8712">
        <v>353</v>
      </c>
      <c r="F8712">
        <v>17</v>
      </c>
      <c r="G8712">
        <v>5</v>
      </c>
      <c r="H8712">
        <v>27</v>
      </c>
      <c r="I8712">
        <v>49</v>
      </c>
      <c r="J8712">
        <v>5</v>
      </c>
      <c r="K8712">
        <v>3</v>
      </c>
      <c r="L8712">
        <v>1</v>
      </c>
      <c r="M8712">
        <v>0</v>
      </c>
      <c r="Q8712">
        <v>67</v>
      </c>
      <c r="R8712">
        <v>1.68</v>
      </c>
      <c r="X8712">
        <v>42</v>
      </c>
      <c r="Y8712">
        <v>0.2</v>
      </c>
      <c r="Z8712">
        <v>273</v>
      </c>
      <c r="AA8712">
        <f t="shared" si="272"/>
        <v>91</v>
      </c>
    </row>
    <row r="8713" spans="1:27" x14ac:dyDescent="0.25">
      <c r="A8713" t="s">
        <v>341</v>
      </c>
      <c r="B8713">
        <v>2005</v>
      </c>
      <c r="C8713" t="str">
        <f t="shared" si="273"/>
        <v>Drug Era 1992-2006</v>
      </c>
      <c r="D8713" t="s">
        <v>19</v>
      </c>
      <c r="E8713">
        <v>354</v>
      </c>
      <c r="F8713">
        <v>60</v>
      </c>
      <c r="G8713">
        <v>12</v>
      </c>
      <c r="H8713">
        <v>60</v>
      </c>
      <c r="I8713">
        <v>43</v>
      </c>
      <c r="J8713">
        <v>3</v>
      </c>
      <c r="K8713">
        <v>5</v>
      </c>
      <c r="L8713">
        <v>4</v>
      </c>
      <c r="M8713">
        <v>0</v>
      </c>
      <c r="Q8713">
        <v>87</v>
      </c>
      <c r="R8713">
        <v>7.61</v>
      </c>
      <c r="X8713">
        <v>21</v>
      </c>
      <c r="Z8713">
        <v>213</v>
      </c>
      <c r="AA8713">
        <f t="shared" si="272"/>
        <v>71</v>
      </c>
    </row>
    <row r="8714" spans="1:27" x14ac:dyDescent="0.25">
      <c r="A8714" t="s">
        <v>866</v>
      </c>
      <c r="B8714">
        <v>2003</v>
      </c>
      <c r="C8714" t="str">
        <f t="shared" si="273"/>
        <v>Drug Era 1992-2006</v>
      </c>
      <c r="D8714" t="s">
        <v>18</v>
      </c>
      <c r="E8714">
        <v>354</v>
      </c>
      <c r="F8714">
        <v>49</v>
      </c>
      <c r="G8714">
        <v>17</v>
      </c>
      <c r="H8714">
        <v>34</v>
      </c>
      <c r="I8714">
        <v>55</v>
      </c>
      <c r="J8714">
        <v>4</v>
      </c>
      <c r="K8714">
        <v>2</v>
      </c>
      <c r="L8714">
        <v>2</v>
      </c>
      <c r="M8714">
        <v>0</v>
      </c>
      <c r="Q8714">
        <v>93</v>
      </c>
      <c r="R8714">
        <v>5.68</v>
      </c>
      <c r="X8714">
        <v>39</v>
      </c>
      <c r="Y8714">
        <v>0.28999999999999998</v>
      </c>
      <c r="Z8714">
        <v>233</v>
      </c>
      <c r="AA8714">
        <f t="shared" si="272"/>
        <v>77.666666666666671</v>
      </c>
    </row>
    <row r="8715" spans="1:27" x14ac:dyDescent="0.25">
      <c r="A8715" t="s">
        <v>1533</v>
      </c>
      <c r="B8715">
        <v>1981</v>
      </c>
      <c r="C8715" t="str">
        <f t="shared" si="273"/>
        <v>Pre-Drug 1970-1991</v>
      </c>
      <c r="D8715" t="s">
        <v>18</v>
      </c>
      <c r="E8715">
        <v>354</v>
      </c>
      <c r="F8715">
        <v>53</v>
      </c>
      <c r="G8715">
        <v>7</v>
      </c>
      <c r="H8715">
        <v>30</v>
      </c>
      <c r="I8715">
        <v>22</v>
      </c>
      <c r="J8715">
        <v>4</v>
      </c>
      <c r="K8715">
        <v>1</v>
      </c>
      <c r="L8715">
        <v>1</v>
      </c>
      <c r="M8715">
        <v>0</v>
      </c>
      <c r="Q8715">
        <v>102</v>
      </c>
      <c r="R8715">
        <v>6.12</v>
      </c>
      <c r="X8715">
        <v>24</v>
      </c>
      <c r="Y8715">
        <v>0.32</v>
      </c>
      <c r="Z8715">
        <v>234</v>
      </c>
      <c r="AA8715">
        <f t="shared" si="272"/>
        <v>78</v>
      </c>
    </row>
    <row r="8716" spans="1:27" x14ac:dyDescent="0.25">
      <c r="A8716" t="s">
        <v>1143</v>
      </c>
      <c r="B8716">
        <v>2002</v>
      </c>
      <c r="C8716" t="str">
        <f t="shared" si="273"/>
        <v>Drug Era 1992-2006</v>
      </c>
      <c r="D8716" t="s">
        <v>19</v>
      </c>
      <c r="E8716">
        <v>354</v>
      </c>
      <c r="F8716">
        <v>42</v>
      </c>
      <c r="G8716">
        <v>7</v>
      </c>
      <c r="H8716">
        <v>45</v>
      </c>
      <c r="I8716">
        <v>64</v>
      </c>
      <c r="J8716">
        <v>2</v>
      </c>
      <c r="K8716">
        <v>1</v>
      </c>
      <c r="L8716">
        <v>3</v>
      </c>
      <c r="M8716">
        <v>0</v>
      </c>
      <c r="Q8716">
        <v>78</v>
      </c>
      <c r="R8716">
        <v>4.83</v>
      </c>
      <c r="X8716">
        <v>46</v>
      </c>
      <c r="Z8716">
        <v>235</v>
      </c>
      <c r="AA8716">
        <f t="shared" si="272"/>
        <v>78.333333333333329</v>
      </c>
    </row>
    <row r="8717" spans="1:27" x14ac:dyDescent="0.25">
      <c r="A8717" t="s">
        <v>1361</v>
      </c>
      <c r="B8717">
        <v>1995</v>
      </c>
      <c r="C8717" t="str">
        <f t="shared" si="273"/>
        <v>Pre-Drug 1970-1991</v>
      </c>
      <c r="D8717" t="s">
        <v>18</v>
      </c>
      <c r="E8717">
        <v>354</v>
      </c>
      <c r="F8717">
        <v>50</v>
      </c>
      <c r="G8717">
        <v>13</v>
      </c>
      <c r="H8717">
        <v>32</v>
      </c>
      <c r="I8717">
        <v>33</v>
      </c>
      <c r="J8717">
        <v>2</v>
      </c>
      <c r="K8717">
        <v>2</v>
      </c>
      <c r="L8717">
        <v>3</v>
      </c>
      <c r="M8717">
        <v>0</v>
      </c>
      <c r="Q8717">
        <v>91</v>
      </c>
      <c r="R8717">
        <v>5.7</v>
      </c>
      <c r="X8717">
        <v>44</v>
      </c>
      <c r="Y8717">
        <v>0.28000000000000003</v>
      </c>
      <c r="Z8717">
        <v>237</v>
      </c>
      <c r="AA8717">
        <f t="shared" si="272"/>
        <v>79</v>
      </c>
    </row>
    <row r="8718" spans="1:27" x14ac:dyDescent="0.25">
      <c r="A8718" t="s">
        <v>82</v>
      </c>
      <c r="B8718">
        <v>1982</v>
      </c>
      <c r="C8718" t="str">
        <f t="shared" si="273"/>
        <v>Pre-Drug 1970-1991</v>
      </c>
      <c r="D8718" t="s">
        <v>19</v>
      </c>
      <c r="E8718">
        <v>354</v>
      </c>
      <c r="F8718">
        <v>53</v>
      </c>
      <c r="G8718">
        <v>16</v>
      </c>
      <c r="H8718">
        <v>23</v>
      </c>
      <c r="I8718">
        <v>32</v>
      </c>
      <c r="J8718">
        <v>1</v>
      </c>
      <c r="K8718">
        <v>2</v>
      </c>
      <c r="L8718">
        <v>4</v>
      </c>
      <c r="M8718">
        <v>0</v>
      </c>
      <c r="Q8718">
        <v>100</v>
      </c>
      <c r="R8718">
        <v>5.99</v>
      </c>
      <c r="X8718">
        <v>48</v>
      </c>
      <c r="Y8718">
        <v>0.31</v>
      </c>
      <c r="Z8718">
        <v>239</v>
      </c>
      <c r="AA8718">
        <f t="shared" si="272"/>
        <v>79.666666666666671</v>
      </c>
    </row>
    <row r="8719" spans="1:27" x14ac:dyDescent="0.25">
      <c r="A8719" t="s">
        <v>2554</v>
      </c>
      <c r="B8719">
        <v>1998</v>
      </c>
      <c r="C8719" t="str">
        <f t="shared" si="273"/>
        <v>Drug Era 1992-2006</v>
      </c>
      <c r="D8719" t="s">
        <v>18</v>
      </c>
      <c r="E8719">
        <v>354</v>
      </c>
      <c r="F8719">
        <v>40</v>
      </c>
      <c r="G8719">
        <v>10</v>
      </c>
      <c r="H8719">
        <v>36</v>
      </c>
      <c r="I8719">
        <v>59</v>
      </c>
      <c r="J8719">
        <v>0</v>
      </c>
      <c r="K8719">
        <v>5</v>
      </c>
      <c r="L8719">
        <v>4</v>
      </c>
      <c r="M8719">
        <v>0</v>
      </c>
      <c r="Q8719">
        <v>82</v>
      </c>
      <c r="R8719">
        <v>4.5</v>
      </c>
      <c r="X8719">
        <v>60</v>
      </c>
      <c r="Z8719">
        <v>240</v>
      </c>
      <c r="AA8719">
        <f t="shared" si="272"/>
        <v>80</v>
      </c>
    </row>
    <row r="8720" spans="1:27" x14ac:dyDescent="0.25">
      <c r="A8720" t="s">
        <v>2895</v>
      </c>
      <c r="B8720">
        <v>1994</v>
      </c>
      <c r="C8720" t="str">
        <f t="shared" si="273"/>
        <v>Pre-Drug 1970-1991</v>
      </c>
      <c r="D8720" t="s">
        <v>18</v>
      </c>
      <c r="E8720">
        <v>354</v>
      </c>
      <c r="F8720">
        <v>46</v>
      </c>
      <c r="G8720">
        <v>12</v>
      </c>
      <c r="H8720">
        <v>21</v>
      </c>
      <c r="I8720">
        <v>43</v>
      </c>
      <c r="J8720">
        <v>0</v>
      </c>
      <c r="K8720">
        <v>4</v>
      </c>
      <c r="L8720">
        <v>3</v>
      </c>
      <c r="M8720">
        <v>1</v>
      </c>
      <c r="Q8720">
        <v>98</v>
      </c>
      <c r="R8720">
        <v>5.15</v>
      </c>
      <c r="X8720">
        <v>67</v>
      </c>
      <c r="Y8720">
        <v>0.28000000000000003</v>
      </c>
      <c r="Z8720">
        <v>241</v>
      </c>
      <c r="AA8720">
        <f t="shared" si="272"/>
        <v>80.333333333333329</v>
      </c>
    </row>
    <row r="8721" spans="1:27" x14ac:dyDescent="0.25">
      <c r="A8721" t="s">
        <v>698</v>
      </c>
      <c r="B8721">
        <v>1984</v>
      </c>
      <c r="C8721" t="str">
        <f t="shared" si="273"/>
        <v>Pre-Drug 1970-1991</v>
      </c>
      <c r="D8721" t="s">
        <v>18</v>
      </c>
      <c r="E8721">
        <v>354</v>
      </c>
      <c r="F8721">
        <v>34</v>
      </c>
      <c r="G8721">
        <v>5</v>
      </c>
      <c r="H8721">
        <v>35</v>
      </c>
      <c r="I8721">
        <v>51</v>
      </c>
      <c r="J8721">
        <v>9</v>
      </c>
      <c r="K8721">
        <v>3</v>
      </c>
      <c r="L8721">
        <v>2</v>
      </c>
      <c r="M8721">
        <v>0</v>
      </c>
      <c r="Q8721">
        <v>86</v>
      </c>
      <c r="R8721">
        <v>3.78</v>
      </c>
      <c r="X8721">
        <v>44</v>
      </c>
      <c r="Y8721">
        <v>0.27</v>
      </c>
      <c r="Z8721">
        <v>243</v>
      </c>
      <c r="AA8721">
        <f t="shared" si="272"/>
        <v>81</v>
      </c>
    </row>
    <row r="8722" spans="1:27" x14ac:dyDescent="0.25">
      <c r="A8722" t="s">
        <v>2554</v>
      </c>
      <c r="B8722">
        <v>1994</v>
      </c>
      <c r="C8722" t="str">
        <f t="shared" si="273"/>
        <v>Pre-Drug 1970-1991</v>
      </c>
      <c r="D8722" t="s">
        <v>18</v>
      </c>
      <c r="E8722">
        <v>354</v>
      </c>
      <c r="F8722">
        <v>37</v>
      </c>
      <c r="G8722">
        <v>11</v>
      </c>
      <c r="H8722">
        <v>29</v>
      </c>
      <c r="I8722">
        <v>69</v>
      </c>
      <c r="J8722">
        <v>4</v>
      </c>
      <c r="K8722">
        <v>0</v>
      </c>
      <c r="L8722">
        <v>3</v>
      </c>
      <c r="M8722">
        <v>0</v>
      </c>
      <c r="Q8722">
        <v>90</v>
      </c>
      <c r="R8722">
        <v>4.09</v>
      </c>
      <c r="X8722">
        <v>37</v>
      </c>
      <c r="Y8722">
        <v>0.26</v>
      </c>
      <c r="Z8722">
        <v>244</v>
      </c>
      <c r="AA8722">
        <f t="shared" si="272"/>
        <v>81.333333333333329</v>
      </c>
    </row>
    <row r="8723" spans="1:27" x14ac:dyDescent="0.25">
      <c r="A8723" t="s">
        <v>2534</v>
      </c>
      <c r="B8723">
        <v>1976</v>
      </c>
      <c r="C8723" t="str">
        <f t="shared" si="273"/>
        <v>Pre-Drug 1970-1991</v>
      </c>
      <c r="D8723" t="s">
        <v>18</v>
      </c>
      <c r="E8723">
        <v>354</v>
      </c>
      <c r="F8723">
        <v>23</v>
      </c>
      <c r="G8723">
        <v>2</v>
      </c>
      <c r="H8723">
        <v>38</v>
      </c>
      <c r="I8723">
        <v>33</v>
      </c>
      <c r="J8723">
        <v>8</v>
      </c>
      <c r="K8723">
        <v>3</v>
      </c>
      <c r="L8723">
        <v>1</v>
      </c>
      <c r="M8723">
        <v>1</v>
      </c>
      <c r="Q8723">
        <v>84</v>
      </c>
      <c r="R8723">
        <v>2.5299999999999998</v>
      </c>
      <c r="X8723">
        <v>32</v>
      </c>
      <c r="Y8723">
        <v>0.27</v>
      </c>
      <c r="Z8723">
        <v>245</v>
      </c>
      <c r="AA8723">
        <f t="shared" si="272"/>
        <v>81.666666666666671</v>
      </c>
    </row>
    <row r="8724" spans="1:27" x14ac:dyDescent="0.25">
      <c r="A8724" t="s">
        <v>1378</v>
      </c>
      <c r="B8724">
        <v>2007</v>
      </c>
      <c r="C8724" t="str">
        <f t="shared" si="273"/>
        <v>Post Drug Era 2007-2012</v>
      </c>
      <c r="D8724" t="s">
        <v>18</v>
      </c>
      <c r="E8724">
        <v>354</v>
      </c>
      <c r="F8724">
        <v>39</v>
      </c>
      <c r="G8724">
        <v>10</v>
      </c>
      <c r="H8724">
        <v>37</v>
      </c>
      <c r="I8724">
        <v>68</v>
      </c>
      <c r="J8724">
        <v>4</v>
      </c>
      <c r="K8724">
        <v>3</v>
      </c>
      <c r="L8724">
        <v>6</v>
      </c>
      <c r="M8724">
        <v>0</v>
      </c>
      <c r="Q8724">
        <v>70</v>
      </c>
      <c r="R8724">
        <v>4.28</v>
      </c>
      <c r="X8724">
        <v>42</v>
      </c>
      <c r="Z8724">
        <v>246</v>
      </c>
      <c r="AA8724">
        <f t="shared" si="272"/>
        <v>82</v>
      </c>
    </row>
    <row r="8725" spans="1:27" x14ac:dyDescent="0.25">
      <c r="A8725" t="s">
        <v>2895</v>
      </c>
      <c r="B8725">
        <v>1995</v>
      </c>
      <c r="C8725" t="str">
        <f t="shared" si="273"/>
        <v>Pre-Drug 1970-1991</v>
      </c>
      <c r="D8725" t="s">
        <v>18</v>
      </c>
      <c r="E8725">
        <v>354</v>
      </c>
      <c r="F8725">
        <v>34</v>
      </c>
      <c r="G8725">
        <v>11</v>
      </c>
      <c r="H8725">
        <v>21</v>
      </c>
      <c r="I8725">
        <v>52</v>
      </c>
      <c r="J8725">
        <v>4</v>
      </c>
      <c r="K8725">
        <v>5</v>
      </c>
      <c r="L8725">
        <v>2</v>
      </c>
      <c r="M8725">
        <v>0</v>
      </c>
      <c r="Q8725">
        <v>99</v>
      </c>
      <c r="R8725">
        <v>3.7</v>
      </c>
      <c r="X8725">
        <v>38</v>
      </c>
      <c r="Y8725">
        <v>0.28999999999999998</v>
      </c>
      <c r="Z8725">
        <v>248</v>
      </c>
      <c r="AA8725">
        <f t="shared" si="272"/>
        <v>82.666666666666671</v>
      </c>
    </row>
    <row r="8726" spans="1:27" x14ac:dyDescent="0.25">
      <c r="A8726" t="s">
        <v>3086</v>
      </c>
      <c r="B8726">
        <v>1995</v>
      </c>
      <c r="C8726" t="str">
        <f t="shared" si="273"/>
        <v>Pre-Drug 1970-1991</v>
      </c>
      <c r="D8726" t="s">
        <v>18</v>
      </c>
      <c r="E8726">
        <v>354</v>
      </c>
      <c r="F8726">
        <v>36</v>
      </c>
      <c r="G8726">
        <v>8</v>
      </c>
      <c r="H8726">
        <v>38</v>
      </c>
      <c r="I8726">
        <v>38</v>
      </c>
      <c r="J8726">
        <v>1</v>
      </c>
      <c r="K8726">
        <v>0</v>
      </c>
      <c r="L8726">
        <v>4</v>
      </c>
      <c r="M8726">
        <v>1</v>
      </c>
      <c r="Q8726">
        <v>82</v>
      </c>
      <c r="R8726">
        <v>3.92</v>
      </c>
      <c r="X8726">
        <v>28</v>
      </c>
      <c r="Y8726">
        <v>0.25</v>
      </c>
      <c r="Z8726">
        <v>248</v>
      </c>
      <c r="AA8726">
        <f t="shared" si="272"/>
        <v>82.666666666666671</v>
      </c>
    </row>
    <row r="8727" spans="1:27" x14ac:dyDescent="0.25">
      <c r="A8727" t="s">
        <v>1173</v>
      </c>
      <c r="B8727">
        <v>1980</v>
      </c>
      <c r="C8727" t="str">
        <f t="shared" si="273"/>
        <v>Pre-Drug 1970-1991</v>
      </c>
      <c r="D8727" t="s">
        <v>19</v>
      </c>
      <c r="E8727">
        <v>354</v>
      </c>
      <c r="F8727">
        <v>23</v>
      </c>
      <c r="G8727">
        <v>8</v>
      </c>
      <c r="H8727">
        <v>37</v>
      </c>
      <c r="I8727">
        <v>75</v>
      </c>
      <c r="J8727">
        <v>8</v>
      </c>
      <c r="K8727">
        <v>1</v>
      </c>
      <c r="L8727">
        <v>1</v>
      </c>
      <c r="M8727">
        <v>0</v>
      </c>
      <c r="Q8727">
        <v>67</v>
      </c>
      <c r="R8727">
        <v>2.4900000000000002</v>
      </c>
      <c r="X8727">
        <v>43</v>
      </c>
      <c r="Y8727">
        <v>0.21</v>
      </c>
      <c r="Z8727">
        <v>249</v>
      </c>
      <c r="AA8727">
        <f t="shared" si="272"/>
        <v>83</v>
      </c>
    </row>
    <row r="8728" spans="1:27" x14ac:dyDescent="0.25">
      <c r="A8728" t="s">
        <v>2310</v>
      </c>
      <c r="B8728">
        <v>1970</v>
      </c>
      <c r="C8728" t="str">
        <f t="shared" si="273"/>
        <v>Pre-Drug 1970-1991</v>
      </c>
      <c r="D8728" t="s">
        <v>18</v>
      </c>
      <c r="E8728">
        <v>354</v>
      </c>
      <c r="F8728">
        <v>41</v>
      </c>
      <c r="G8728">
        <v>13</v>
      </c>
      <c r="H8728">
        <v>27</v>
      </c>
      <c r="I8728">
        <v>68</v>
      </c>
      <c r="J8728">
        <v>7</v>
      </c>
      <c r="K8728">
        <v>4</v>
      </c>
      <c r="L8728">
        <v>2</v>
      </c>
      <c r="M8728">
        <v>0</v>
      </c>
      <c r="Q8728">
        <v>76</v>
      </c>
      <c r="R8728">
        <v>4.43</v>
      </c>
      <c r="X8728">
        <v>38</v>
      </c>
      <c r="Y8728">
        <v>0.24</v>
      </c>
      <c r="Z8728">
        <v>250</v>
      </c>
      <c r="AA8728">
        <f t="shared" si="272"/>
        <v>83.333333333333329</v>
      </c>
    </row>
    <row r="8729" spans="1:27" x14ac:dyDescent="0.25">
      <c r="A8729" t="s">
        <v>1778</v>
      </c>
      <c r="B8729">
        <v>2006</v>
      </c>
      <c r="C8729" t="str">
        <f t="shared" si="273"/>
        <v>Drug Era 1992-2006</v>
      </c>
      <c r="D8729" t="s">
        <v>19</v>
      </c>
      <c r="E8729">
        <v>354</v>
      </c>
      <c r="F8729">
        <v>44</v>
      </c>
      <c r="G8729">
        <v>17</v>
      </c>
      <c r="H8729">
        <v>33</v>
      </c>
      <c r="I8729">
        <v>69</v>
      </c>
      <c r="J8729">
        <v>9</v>
      </c>
      <c r="K8729">
        <v>5</v>
      </c>
      <c r="L8729">
        <v>0</v>
      </c>
      <c r="M8729">
        <v>0</v>
      </c>
      <c r="Q8729">
        <v>77</v>
      </c>
      <c r="R8729">
        <v>4.68</v>
      </c>
      <c r="X8729">
        <v>36</v>
      </c>
      <c r="Z8729">
        <v>254</v>
      </c>
      <c r="AA8729">
        <f t="shared" si="272"/>
        <v>84.666666666666671</v>
      </c>
    </row>
    <row r="8730" spans="1:27" x14ac:dyDescent="0.25">
      <c r="A8730" t="s">
        <v>1972</v>
      </c>
      <c r="B8730">
        <v>1988</v>
      </c>
      <c r="C8730" t="str">
        <f t="shared" si="273"/>
        <v>Pre-Drug 1970-1991</v>
      </c>
      <c r="D8730" t="s">
        <v>19</v>
      </c>
      <c r="E8730">
        <v>354</v>
      </c>
      <c r="F8730">
        <v>30</v>
      </c>
      <c r="G8730">
        <v>4</v>
      </c>
      <c r="H8730">
        <v>30</v>
      </c>
      <c r="I8730">
        <v>39</v>
      </c>
      <c r="J8730">
        <v>2</v>
      </c>
      <c r="K8730">
        <v>1</v>
      </c>
      <c r="L8730">
        <v>3</v>
      </c>
      <c r="M8730">
        <v>2</v>
      </c>
      <c r="Q8730">
        <v>80</v>
      </c>
      <c r="R8730">
        <v>3.18</v>
      </c>
      <c r="X8730">
        <v>41</v>
      </c>
      <c r="Y8730">
        <v>0.25</v>
      </c>
      <c r="Z8730">
        <v>255</v>
      </c>
      <c r="AA8730">
        <f t="shared" si="272"/>
        <v>85</v>
      </c>
    </row>
    <row r="8731" spans="1:27" x14ac:dyDescent="0.25">
      <c r="A8731" t="s">
        <v>2303</v>
      </c>
      <c r="B8731">
        <v>2007</v>
      </c>
      <c r="C8731" t="str">
        <f t="shared" si="273"/>
        <v>Post Drug Era 2007-2012</v>
      </c>
      <c r="D8731" t="s">
        <v>18</v>
      </c>
      <c r="E8731">
        <v>354</v>
      </c>
      <c r="F8731">
        <v>35</v>
      </c>
      <c r="G8731">
        <v>7</v>
      </c>
      <c r="H8731">
        <v>21</v>
      </c>
      <c r="I8731">
        <v>71</v>
      </c>
      <c r="J8731">
        <v>4</v>
      </c>
      <c r="K8731">
        <v>2</v>
      </c>
      <c r="L8731">
        <v>0</v>
      </c>
      <c r="M8731">
        <v>0</v>
      </c>
      <c r="Q8731">
        <v>75</v>
      </c>
      <c r="R8731">
        <v>3.61</v>
      </c>
      <c r="X8731">
        <v>18</v>
      </c>
      <c r="Z8731">
        <v>262</v>
      </c>
      <c r="AA8731">
        <f t="shared" si="272"/>
        <v>87.333333333333329</v>
      </c>
    </row>
    <row r="8732" spans="1:27" x14ac:dyDescent="0.25">
      <c r="A8732" t="s">
        <v>2499</v>
      </c>
      <c r="B8732">
        <v>1980</v>
      </c>
      <c r="C8732" t="str">
        <f t="shared" si="273"/>
        <v>Pre-Drug 1970-1991</v>
      </c>
      <c r="D8732" t="s">
        <v>18</v>
      </c>
      <c r="E8732">
        <v>354</v>
      </c>
      <c r="F8732">
        <v>22</v>
      </c>
      <c r="G8732">
        <v>3</v>
      </c>
      <c r="H8732">
        <v>22</v>
      </c>
      <c r="I8732">
        <v>75</v>
      </c>
      <c r="J8732">
        <v>3</v>
      </c>
      <c r="K8732">
        <v>3</v>
      </c>
      <c r="L8732">
        <v>2</v>
      </c>
      <c r="M8732">
        <v>0</v>
      </c>
      <c r="Q8732">
        <v>65</v>
      </c>
      <c r="R8732">
        <v>2.19</v>
      </c>
      <c r="X8732">
        <v>43</v>
      </c>
      <c r="Y8732">
        <v>0.2</v>
      </c>
      <c r="Z8732">
        <v>271</v>
      </c>
      <c r="AA8732">
        <f t="shared" si="272"/>
        <v>90.333333333333329</v>
      </c>
    </row>
    <row r="8733" spans="1:27" x14ac:dyDescent="0.25">
      <c r="A8733" t="s">
        <v>406</v>
      </c>
      <c r="B8733">
        <v>1987</v>
      </c>
      <c r="C8733" t="str">
        <f t="shared" si="273"/>
        <v>Pre-Drug 1970-1991</v>
      </c>
      <c r="D8733" t="s">
        <v>18</v>
      </c>
      <c r="E8733">
        <v>354</v>
      </c>
      <c r="F8733">
        <v>12</v>
      </c>
      <c r="G8733">
        <v>3</v>
      </c>
      <c r="H8733">
        <v>17</v>
      </c>
      <c r="I8733">
        <v>58</v>
      </c>
      <c r="J8733">
        <v>6</v>
      </c>
      <c r="K8733">
        <v>2</v>
      </c>
      <c r="L8733">
        <v>0</v>
      </c>
      <c r="M8733">
        <v>0</v>
      </c>
      <c r="Q8733">
        <v>64</v>
      </c>
      <c r="R8733">
        <v>1.19</v>
      </c>
      <c r="X8733">
        <v>12</v>
      </c>
      <c r="Y8733">
        <v>0.19</v>
      </c>
      <c r="Z8733">
        <v>273</v>
      </c>
      <c r="AA8733">
        <f t="shared" si="272"/>
        <v>91</v>
      </c>
    </row>
    <row r="8734" spans="1:27" x14ac:dyDescent="0.25">
      <c r="A8734" t="s">
        <v>808</v>
      </c>
      <c r="B8734">
        <v>1978</v>
      </c>
      <c r="C8734" t="str">
        <f t="shared" si="273"/>
        <v>Pre-Drug 1970-1991</v>
      </c>
      <c r="D8734" t="s">
        <v>18</v>
      </c>
      <c r="E8734">
        <v>355</v>
      </c>
      <c r="F8734">
        <v>49</v>
      </c>
      <c r="G8734">
        <v>9</v>
      </c>
      <c r="H8734">
        <v>45</v>
      </c>
      <c r="I8734">
        <v>42</v>
      </c>
      <c r="J8734">
        <v>6</v>
      </c>
      <c r="K8734">
        <v>7</v>
      </c>
      <c r="L8734">
        <v>2</v>
      </c>
      <c r="M8734">
        <v>0</v>
      </c>
      <c r="Q8734">
        <v>91</v>
      </c>
      <c r="R8734">
        <v>5.65</v>
      </c>
      <c r="X8734">
        <v>24</v>
      </c>
      <c r="Y8734">
        <v>0.28999999999999998</v>
      </c>
      <c r="Z8734">
        <v>234</v>
      </c>
      <c r="AA8734">
        <f t="shared" si="272"/>
        <v>78</v>
      </c>
    </row>
    <row r="8735" spans="1:27" x14ac:dyDescent="0.25">
      <c r="A8735" t="s">
        <v>845</v>
      </c>
      <c r="B8735">
        <v>2002</v>
      </c>
      <c r="C8735" t="str">
        <f t="shared" si="273"/>
        <v>Drug Era 1992-2006</v>
      </c>
      <c r="D8735" t="s">
        <v>19</v>
      </c>
      <c r="E8735">
        <v>355</v>
      </c>
      <c r="F8735">
        <v>37</v>
      </c>
      <c r="G8735">
        <v>10</v>
      </c>
      <c r="H8735">
        <v>44</v>
      </c>
      <c r="I8735">
        <v>85</v>
      </c>
      <c r="J8735">
        <v>6</v>
      </c>
      <c r="K8735">
        <v>4</v>
      </c>
      <c r="L8735">
        <v>5</v>
      </c>
      <c r="M8735">
        <v>0</v>
      </c>
      <c r="Q8735">
        <v>75</v>
      </c>
      <c r="R8735">
        <v>4.2699999999999996</v>
      </c>
      <c r="X8735">
        <v>29</v>
      </c>
      <c r="Z8735">
        <v>234</v>
      </c>
      <c r="AA8735">
        <f t="shared" si="272"/>
        <v>78</v>
      </c>
    </row>
    <row r="8736" spans="1:27" x14ac:dyDescent="0.25">
      <c r="A8736" t="s">
        <v>3002</v>
      </c>
      <c r="B8736">
        <v>2009</v>
      </c>
      <c r="C8736" t="str">
        <f t="shared" si="273"/>
        <v>Post Drug Era 2007-2012</v>
      </c>
      <c r="D8736" t="s">
        <v>18</v>
      </c>
      <c r="E8736">
        <v>355</v>
      </c>
      <c r="F8736">
        <v>32</v>
      </c>
      <c r="G8736">
        <v>7</v>
      </c>
      <c r="H8736">
        <v>33</v>
      </c>
      <c r="I8736">
        <v>64</v>
      </c>
      <c r="J8736">
        <v>9</v>
      </c>
      <c r="K8736">
        <v>4</v>
      </c>
      <c r="L8736">
        <v>5</v>
      </c>
      <c r="M8736">
        <v>0</v>
      </c>
      <c r="Q8736">
        <v>87</v>
      </c>
      <c r="R8736">
        <v>3.65</v>
      </c>
      <c r="X8736">
        <v>37</v>
      </c>
      <c r="Z8736">
        <v>237</v>
      </c>
      <c r="AA8736">
        <f t="shared" si="272"/>
        <v>79</v>
      </c>
    </row>
    <row r="8737" spans="1:27" x14ac:dyDescent="0.25">
      <c r="A8737" t="s">
        <v>2388</v>
      </c>
      <c r="B8737">
        <v>1980</v>
      </c>
      <c r="C8737" t="str">
        <f t="shared" si="273"/>
        <v>Pre-Drug 1970-1991</v>
      </c>
      <c r="D8737" t="s">
        <v>19</v>
      </c>
      <c r="E8737">
        <v>355</v>
      </c>
      <c r="F8737">
        <v>39</v>
      </c>
      <c r="G8737">
        <v>7</v>
      </c>
      <c r="H8737">
        <v>27</v>
      </c>
      <c r="I8737">
        <v>47</v>
      </c>
      <c r="J8737">
        <v>7</v>
      </c>
      <c r="K8737">
        <v>4</v>
      </c>
      <c r="L8737">
        <v>1</v>
      </c>
      <c r="M8737">
        <v>0</v>
      </c>
      <c r="Q8737">
        <v>86</v>
      </c>
      <c r="R8737">
        <v>4.37</v>
      </c>
      <c r="X8737">
        <v>43</v>
      </c>
      <c r="Y8737">
        <v>0.27</v>
      </c>
      <c r="Z8737">
        <v>241</v>
      </c>
      <c r="AA8737">
        <f t="shared" si="272"/>
        <v>80.333333333333329</v>
      </c>
    </row>
    <row r="8738" spans="1:27" x14ac:dyDescent="0.25">
      <c r="A8738" t="s">
        <v>478</v>
      </c>
      <c r="B8738">
        <v>2003</v>
      </c>
      <c r="C8738" t="str">
        <f t="shared" si="273"/>
        <v>Drug Era 1992-2006</v>
      </c>
      <c r="D8738" t="s">
        <v>19</v>
      </c>
      <c r="E8738">
        <v>355</v>
      </c>
      <c r="F8738">
        <v>43</v>
      </c>
      <c r="G8738">
        <v>8</v>
      </c>
      <c r="H8738">
        <v>40</v>
      </c>
      <c r="I8738">
        <v>57</v>
      </c>
      <c r="J8738">
        <v>4</v>
      </c>
      <c r="K8738">
        <v>6</v>
      </c>
      <c r="L8738">
        <v>7</v>
      </c>
      <c r="M8738">
        <v>0</v>
      </c>
      <c r="Q8738">
        <v>82</v>
      </c>
      <c r="R8738">
        <v>4.82</v>
      </c>
      <c r="X8738">
        <v>47</v>
      </c>
      <c r="Y8738">
        <v>0.27</v>
      </c>
      <c r="Z8738">
        <v>241</v>
      </c>
      <c r="AA8738">
        <f t="shared" si="272"/>
        <v>80.333333333333329</v>
      </c>
    </row>
    <row r="8739" spans="1:27" x14ac:dyDescent="0.25">
      <c r="A8739" t="s">
        <v>2718</v>
      </c>
      <c r="B8739">
        <v>2005</v>
      </c>
      <c r="C8739" t="str">
        <f t="shared" si="273"/>
        <v>Drug Era 1992-2006</v>
      </c>
      <c r="D8739" t="s">
        <v>18</v>
      </c>
      <c r="E8739">
        <v>355</v>
      </c>
      <c r="F8739">
        <v>48</v>
      </c>
      <c r="G8739">
        <v>10</v>
      </c>
      <c r="H8739">
        <v>29</v>
      </c>
      <c r="I8739">
        <v>49</v>
      </c>
      <c r="J8739">
        <v>0</v>
      </c>
      <c r="K8739">
        <v>0</v>
      </c>
      <c r="L8739">
        <v>2</v>
      </c>
      <c r="M8739">
        <v>0</v>
      </c>
      <c r="Q8739">
        <v>92</v>
      </c>
      <c r="R8739">
        <v>5.33</v>
      </c>
      <c r="X8739">
        <v>48</v>
      </c>
      <c r="Z8739">
        <v>243</v>
      </c>
      <c r="AA8739">
        <f t="shared" si="272"/>
        <v>81</v>
      </c>
    </row>
    <row r="8740" spans="1:27" x14ac:dyDescent="0.25">
      <c r="A8740" t="s">
        <v>2678</v>
      </c>
      <c r="B8740">
        <v>2010</v>
      </c>
      <c r="C8740" t="str">
        <f t="shared" si="273"/>
        <v>Post Drug Era 2007-2012</v>
      </c>
      <c r="D8740" t="s">
        <v>19</v>
      </c>
      <c r="E8740">
        <v>355</v>
      </c>
      <c r="F8740">
        <v>40</v>
      </c>
      <c r="G8740">
        <v>11</v>
      </c>
      <c r="H8740">
        <v>27</v>
      </c>
      <c r="I8740">
        <v>50</v>
      </c>
      <c r="J8740">
        <v>3</v>
      </c>
      <c r="K8740">
        <v>3</v>
      </c>
      <c r="L8740">
        <v>7</v>
      </c>
      <c r="M8740">
        <v>0</v>
      </c>
      <c r="Q8740">
        <v>83</v>
      </c>
      <c r="R8740">
        <v>4.4400000000000004</v>
      </c>
      <c r="X8740">
        <v>46</v>
      </c>
      <c r="Z8740">
        <v>243</v>
      </c>
      <c r="AA8740">
        <f t="shared" si="272"/>
        <v>81</v>
      </c>
    </row>
    <row r="8741" spans="1:27" x14ac:dyDescent="0.25">
      <c r="A8741" t="s">
        <v>1635</v>
      </c>
      <c r="B8741">
        <v>1974</v>
      </c>
      <c r="C8741" t="str">
        <f t="shared" si="273"/>
        <v>Pre-Drug 1970-1991</v>
      </c>
      <c r="D8741" t="s">
        <v>19</v>
      </c>
      <c r="E8741">
        <v>355</v>
      </c>
      <c r="F8741">
        <v>39</v>
      </c>
      <c r="G8741">
        <v>8</v>
      </c>
      <c r="H8741">
        <v>32</v>
      </c>
      <c r="I8741">
        <v>39</v>
      </c>
      <c r="J8741">
        <v>4</v>
      </c>
      <c r="K8741">
        <v>3</v>
      </c>
      <c r="L8741">
        <v>5</v>
      </c>
      <c r="M8741">
        <v>1</v>
      </c>
      <c r="Q8741">
        <v>81</v>
      </c>
      <c r="R8741">
        <v>4.32</v>
      </c>
      <c r="X8741">
        <v>42</v>
      </c>
      <c r="Y8741">
        <v>0.26</v>
      </c>
      <c r="Z8741">
        <v>244</v>
      </c>
      <c r="AA8741">
        <f t="shared" si="272"/>
        <v>81.333333333333329</v>
      </c>
    </row>
    <row r="8742" spans="1:27" x14ac:dyDescent="0.25">
      <c r="A8742" t="s">
        <v>1586</v>
      </c>
      <c r="B8742">
        <v>1976</v>
      </c>
      <c r="C8742" t="str">
        <f t="shared" si="273"/>
        <v>Pre-Drug 1970-1991</v>
      </c>
      <c r="D8742" t="s">
        <v>19</v>
      </c>
      <c r="E8742">
        <v>355</v>
      </c>
      <c r="F8742">
        <v>46</v>
      </c>
      <c r="G8742">
        <v>7</v>
      </c>
      <c r="H8742">
        <v>34</v>
      </c>
      <c r="I8742">
        <v>51</v>
      </c>
      <c r="J8742">
        <v>0</v>
      </c>
      <c r="K8742">
        <v>0</v>
      </c>
      <c r="L8742">
        <v>0</v>
      </c>
      <c r="M8742">
        <v>0</v>
      </c>
      <c r="Q8742">
        <v>86</v>
      </c>
      <c r="R8742">
        <v>5.09</v>
      </c>
      <c r="X8742">
        <v>23</v>
      </c>
      <c r="Y8742">
        <v>0.27</v>
      </c>
      <c r="Z8742">
        <v>244</v>
      </c>
      <c r="AA8742">
        <f t="shared" si="272"/>
        <v>81.333333333333329</v>
      </c>
    </row>
    <row r="8743" spans="1:27" x14ac:dyDescent="0.25">
      <c r="A8743" t="s">
        <v>1901</v>
      </c>
      <c r="B8743">
        <v>1978</v>
      </c>
      <c r="C8743" t="str">
        <f t="shared" si="273"/>
        <v>Pre-Drug 1970-1991</v>
      </c>
      <c r="D8743" t="s">
        <v>18</v>
      </c>
      <c r="E8743">
        <v>355</v>
      </c>
      <c r="F8743">
        <v>30</v>
      </c>
      <c r="G8743">
        <v>5</v>
      </c>
      <c r="H8743">
        <v>33</v>
      </c>
      <c r="I8743">
        <v>52</v>
      </c>
      <c r="J8743">
        <v>13</v>
      </c>
      <c r="K8743">
        <v>3</v>
      </c>
      <c r="L8743">
        <v>3</v>
      </c>
      <c r="M8743">
        <v>0</v>
      </c>
      <c r="Q8743">
        <v>79</v>
      </c>
      <c r="R8743">
        <v>3.31</v>
      </c>
      <c r="X8743">
        <v>45</v>
      </c>
      <c r="Y8743">
        <v>0.25</v>
      </c>
      <c r="Z8743">
        <v>245</v>
      </c>
      <c r="AA8743">
        <f t="shared" si="272"/>
        <v>81.666666666666671</v>
      </c>
    </row>
    <row r="8744" spans="1:27" x14ac:dyDescent="0.25">
      <c r="A8744" t="s">
        <v>2129</v>
      </c>
      <c r="B8744">
        <v>1990</v>
      </c>
      <c r="C8744" t="str">
        <f t="shared" si="273"/>
        <v>Pre-Drug 1970-1991</v>
      </c>
      <c r="D8744" t="s">
        <v>18</v>
      </c>
      <c r="E8744">
        <v>355</v>
      </c>
      <c r="F8744">
        <v>47</v>
      </c>
      <c r="G8744">
        <v>10</v>
      </c>
      <c r="H8744">
        <v>36</v>
      </c>
      <c r="I8744">
        <v>69</v>
      </c>
      <c r="J8744">
        <v>8</v>
      </c>
      <c r="K8744">
        <v>3</v>
      </c>
      <c r="L8744">
        <v>1</v>
      </c>
      <c r="M8744">
        <v>1</v>
      </c>
      <c r="Q8744">
        <v>92</v>
      </c>
      <c r="R8744">
        <v>5.18</v>
      </c>
      <c r="X8744">
        <v>38</v>
      </c>
      <c r="Y8744">
        <v>0.28999999999999998</v>
      </c>
      <c r="Z8744">
        <v>245</v>
      </c>
      <c r="AA8744">
        <f t="shared" si="272"/>
        <v>81.666666666666671</v>
      </c>
    </row>
    <row r="8745" spans="1:27" x14ac:dyDescent="0.25">
      <c r="A8745" t="s">
        <v>22</v>
      </c>
      <c r="B8745">
        <v>1983</v>
      </c>
      <c r="C8745" t="str">
        <f t="shared" si="273"/>
        <v>Pre-Drug 1970-1991</v>
      </c>
      <c r="D8745" t="s">
        <v>19</v>
      </c>
      <c r="E8745">
        <v>355</v>
      </c>
      <c r="F8745">
        <v>42</v>
      </c>
      <c r="G8745">
        <v>9</v>
      </c>
      <c r="H8745">
        <v>15</v>
      </c>
      <c r="I8745">
        <v>38</v>
      </c>
      <c r="J8745">
        <v>2</v>
      </c>
      <c r="K8745">
        <v>0</v>
      </c>
      <c r="L8745">
        <v>4</v>
      </c>
      <c r="M8745">
        <v>2</v>
      </c>
      <c r="Q8745">
        <v>103</v>
      </c>
      <c r="R8745">
        <v>4.59</v>
      </c>
      <c r="X8745">
        <v>46</v>
      </c>
      <c r="Y8745">
        <v>0.31</v>
      </c>
      <c r="Z8745">
        <v>247</v>
      </c>
      <c r="AA8745">
        <f t="shared" si="272"/>
        <v>82.333333333333329</v>
      </c>
    </row>
    <row r="8746" spans="1:27" x14ac:dyDescent="0.25">
      <c r="A8746" t="s">
        <v>2679</v>
      </c>
      <c r="B8746">
        <v>1985</v>
      </c>
      <c r="C8746" t="str">
        <f t="shared" si="273"/>
        <v>Pre-Drug 1970-1991</v>
      </c>
      <c r="D8746" t="s">
        <v>18</v>
      </c>
      <c r="E8746">
        <v>355</v>
      </c>
      <c r="F8746">
        <v>39</v>
      </c>
      <c r="G8746">
        <v>8</v>
      </c>
      <c r="H8746">
        <v>24</v>
      </c>
      <c r="I8746">
        <v>34</v>
      </c>
      <c r="J8746">
        <v>10</v>
      </c>
      <c r="K8746">
        <v>0</v>
      </c>
      <c r="L8746">
        <v>4</v>
      </c>
      <c r="M8746">
        <v>2</v>
      </c>
      <c r="Q8746">
        <v>86</v>
      </c>
      <c r="R8746">
        <v>4.26</v>
      </c>
      <c r="X8746">
        <v>29</v>
      </c>
      <c r="Y8746">
        <v>0.27</v>
      </c>
      <c r="Z8746">
        <v>247</v>
      </c>
      <c r="AA8746">
        <f t="shared" si="272"/>
        <v>82.333333333333329</v>
      </c>
    </row>
    <row r="8747" spans="1:27" x14ac:dyDescent="0.25">
      <c r="A8747" t="s">
        <v>1064</v>
      </c>
      <c r="B8747">
        <v>2007</v>
      </c>
      <c r="C8747" t="str">
        <f t="shared" si="273"/>
        <v>Post Drug Era 2007-2012</v>
      </c>
      <c r="D8747" t="s">
        <v>18</v>
      </c>
      <c r="E8747">
        <v>355</v>
      </c>
      <c r="F8747">
        <v>33</v>
      </c>
      <c r="G8747">
        <v>7</v>
      </c>
      <c r="H8747">
        <v>40</v>
      </c>
      <c r="I8747">
        <v>87</v>
      </c>
      <c r="J8747">
        <v>1</v>
      </c>
      <c r="K8747">
        <v>6</v>
      </c>
      <c r="L8747">
        <v>6</v>
      </c>
      <c r="M8747">
        <v>0</v>
      </c>
      <c r="Q8747">
        <v>63</v>
      </c>
      <c r="R8747">
        <v>3.54</v>
      </c>
      <c r="X8747">
        <v>29</v>
      </c>
      <c r="Z8747">
        <v>252</v>
      </c>
      <c r="AA8747">
        <f t="shared" si="272"/>
        <v>84</v>
      </c>
    </row>
    <row r="8748" spans="1:27" x14ac:dyDescent="0.25">
      <c r="A8748" t="s">
        <v>1225</v>
      </c>
      <c r="B8748">
        <v>1996</v>
      </c>
      <c r="C8748" t="str">
        <f t="shared" si="273"/>
        <v>Pre-Drug 1970-1991</v>
      </c>
      <c r="D8748" t="s">
        <v>19</v>
      </c>
      <c r="E8748">
        <v>355</v>
      </c>
      <c r="F8748">
        <v>18</v>
      </c>
      <c r="G8748">
        <v>2</v>
      </c>
      <c r="H8748">
        <v>38</v>
      </c>
      <c r="I8748">
        <v>85</v>
      </c>
      <c r="J8748">
        <v>5</v>
      </c>
      <c r="K8748">
        <v>6</v>
      </c>
      <c r="L8748">
        <v>0</v>
      </c>
      <c r="M8748">
        <v>0</v>
      </c>
      <c r="Q8748">
        <v>65</v>
      </c>
      <c r="R8748">
        <v>1.91</v>
      </c>
      <c r="X8748">
        <v>25</v>
      </c>
      <c r="Y8748">
        <v>0.18</v>
      </c>
      <c r="Z8748">
        <v>254</v>
      </c>
      <c r="AA8748">
        <f t="shared" si="272"/>
        <v>84.666666666666671</v>
      </c>
    </row>
    <row r="8749" spans="1:27" x14ac:dyDescent="0.25">
      <c r="A8749" t="s">
        <v>1757</v>
      </c>
      <c r="B8749">
        <v>1979</v>
      </c>
      <c r="C8749" t="str">
        <f t="shared" si="273"/>
        <v>Pre-Drug 1970-1991</v>
      </c>
      <c r="D8749" t="s">
        <v>19</v>
      </c>
      <c r="E8749">
        <v>355</v>
      </c>
      <c r="F8749">
        <v>39</v>
      </c>
      <c r="G8749">
        <v>9</v>
      </c>
      <c r="H8749">
        <v>15</v>
      </c>
      <c r="I8749">
        <v>35</v>
      </c>
      <c r="J8749">
        <v>1</v>
      </c>
      <c r="K8749">
        <v>1</v>
      </c>
      <c r="L8749">
        <v>1</v>
      </c>
      <c r="M8749">
        <v>0</v>
      </c>
      <c r="Q8749">
        <v>98</v>
      </c>
      <c r="R8749">
        <v>4.13</v>
      </c>
      <c r="X8749">
        <v>39</v>
      </c>
      <c r="Y8749">
        <v>0.28999999999999998</v>
      </c>
      <c r="Z8749">
        <v>255</v>
      </c>
      <c r="AA8749">
        <f t="shared" si="272"/>
        <v>85</v>
      </c>
    </row>
    <row r="8750" spans="1:27" x14ac:dyDescent="0.25">
      <c r="A8750" t="s">
        <v>656</v>
      </c>
      <c r="B8750">
        <v>1980</v>
      </c>
      <c r="C8750" t="str">
        <f t="shared" si="273"/>
        <v>Pre-Drug 1970-1991</v>
      </c>
      <c r="D8750" t="s">
        <v>19</v>
      </c>
      <c r="E8750">
        <v>355</v>
      </c>
      <c r="F8750">
        <v>33</v>
      </c>
      <c r="G8750">
        <v>10</v>
      </c>
      <c r="H8750">
        <v>27</v>
      </c>
      <c r="I8750">
        <v>88</v>
      </c>
      <c r="J8750">
        <v>8</v>
      </c>
      <c r="K8750">
        <v>4</v>
      </c>
      <c r="L8750">
        <v>3</v>
      </c>
      <c r="M8750">
        <v>0</v>
      </c>
      <c r="Q8750">
        <v>71</v>
      </c>
      <c r="R8750">
        <v>3.45</v>
      </c>
      <c r="X8750">
        <v>39</v>
      </c>
      <c r="Y8750">
        <v>0.22</v>
      </c>
      <c r="Z8750">
        <v>258</v>
      </c>
      <c r="AA8750">
        <f t="shared" si="272"/>
        <v>86</v>
      </c>
    </row>
    <row r="8751" spans="1:27" x14ac:dyDescent="0.25">
      <c r="A8751" t="s">
        <v>1348</v>
      </c>
      <c r="B8751">
        <v>1984</v>
      </c>
      <c r="C8751" t="str">
        <f t="shared" si="273"/>
        <v>Pre-Drug 1970-1991</v>
      </c>
      <c r="D8751" t="s">
        <v>19</v>
      </c>
      <c r="E8751">
        <v>355</v>
      </c>
      <c r="F8751">
        <v>34</v>
      </c>
      <c r="G8751">
        <v>12</v>
      </c>
      <c r="H8751">
        <v>31</v>
      </c>
      <c r="I8751">
        <v>58</v>
      </c>
      <c r="J8751">
        <v>4</v>
      </c>
      <c r="K8751">
        <v>4</v>
      </c>
      <c r="L8751">
        <v>1</v>
      </c>
      <c r="M8751">
        <v>0</v>
      </c>
      <c r="Q8751">
        <v>73</v>
      </c>
      <c r="R8751">
        <v>3.56</v>
      </c>
      <c r="X8751">
        <v>47</v>
      </c>
      <c r="Y8751">
        <v>0.23</v>
      </c>
      <c r="Z8751">
        <v>258</v>
      </c>
      <c r="AA8751">
        <f t="shared" si="272"/>
        <v>86</v>
      </c>
    </row>
    <row r="8752" spans="1:27" x14ac:dyDescent="0.25">
      <c r="A8752" t="s">
        <v>2083</v>
      </c>
      <c r="B8752">
        <v>1984</v>
      </c>
      <c r="C8752" t="str">
        <f t="shared" si="273"/>
        <v>Pre-Drug 1970-1991</v>
      </c>
      <c r="D8752" t="s">
        <v>18</v>
      </c>
      <c r="E8752">
        <v>355</v>
      </c>
      <c r="F8752">
        <v>25</v>
      </c>
      <c r="G8752">
        <v>7</v>
      </c>
      <c r="H8752">
        <v>34</v>
      </c>
      <c r="I8752">
        <v>85</v>
      </c>
      <c r="J8752">
        <v>6</v>
      </c>
      <c r="K8752">
        <v>1</v>
      </c>
      <c r="L8752">
        <v>2</v>
      </c>
      <c r="M8752">
        <v>1</v>
      </c>
      <c r="Q8752">
        <v>58</v>
      </c>
      <c r="R8752">
        <v>2.59</v>
      </c>
      <c r="X8752">
        <v>27</v>
      </c>
      <c r="Y8752">
        <v>0.18</v>
      </c>
      <c r="Z8752">
        <v>261</v>
      </c>
      <c r="AA8752">
        <f t="shared" si="272"/>
        <v>87</v>
      </c>
    </row>
    <row r="8753" spans="1:27" x14ac:dyDescent="0.25">
      <c r="A8753" t="s">
        <v>180</v>
      </c>
      <c r="B8753">
        <v>1983</v>
      </c>
      <c r="C8753" t="str">
        <f t="shared" si="273"/>
        <v>Pre-Drug 1970-1991</v>
      </c>
      <c r="D8753" t="s">
        <v>19</v>
      </c>
      <c r="E8753">
        <v>355</v>
      </c>
      <c r="F8753">
        <v>24</v>
      </c>
      <c r="G8753">
        <v>2</v>
      </c>
      <c r="H8753">
        <v>32</v>
      </c>
      <c r="I8753">
        <v>38</v>
      </c>
      <c r="J8753">
        <v>2</v>
      </c>
      <c r="K8753">
        <v>1</v>
      </c>
      <c r="L8753">
        <v>5</v>
      </c>
      <c r="M8753">
        <v>0</v>
      </c>
      <c r="Q8753">
        <v>70</v>
      </c>
      <c r="R8753">
        <v>2.4700000000000002</v>
      </c>
      <c r="X8753">
        <v>59</v>
      </c>
      <c r="Y8753">
        <v>0.22</v>
      </c>
      <c r="Z8753">
        <v>262</v>
      </c>
      <c r="AA8753">
        <f t="shared" si="272"/>
        <v>87.333333333333329</v>
      </c>
    </row>
    <row r="8754" spans="1:27" x14ac:dyDescent="0.25">
      <c r="A8754" t="s">
        <v>1819</v>
      </c>
      <c r="B8754">
        <v>1997</v>
      </c>
      <c r="C8754" t="str">
        <f t="shared" si="273"/>
        <v>Drug Era 1992-2006</v>
      </c>
      <c r="D8754" t="s">
        <v>18</v>
      </c>
      <c r="E8754">
        <v>355</v>
      </c>
      <c r="F8754">
        <v>29</v>
      </c>
      <c r="G8754">
        <v>8</v>
      </c>
      <c r="H8754">
        <v>27</v>
      </c>
      <c r="I8754">
        <v>81</v>
      </c>
      <c r="J8754">
        <v>6</v>
      </c>
      <c r="K8754">
        <v>5</v>
      </c>
      <c r="L8754">
        <v>2</v>
      </c>
      <c r="M8754">
        <v>0</v>
      </c>
      <c r="Q8754">
        <v>73</v>
      </c>
      <c r="R8754">
        <v>2.98</v>
      </c>
      <c r="X8754">
        <v>23</v>
      </c>
      <c r="Y8754">
        <v>0.23</v>
      </c>
      <c r="Z8754">
        <v>263</v>
      </c>
      <c r="AA8754">
        <f t="shared" si="272"/>
        <v>87.666666666666671</v>
      </c>
    </row>
    <row r="8755" spans="1:27" x14ac:dyDescent="0.25">
      <c r="A8755" t="s">
        <v>474</v>
      </c>
      <c r="B8755">
        <v>1992</v>
      </c>
      <c r="C8755" t="str">
        <f t="shared" si="273"/>
        <v>Pre-Drug 1970-1991</v>
      </c>
      <c r="D8755" t="s">
        <v>18</v>
      </c>
      <c r="E8755">
        <v>355</v>
      </c>
      <c r="F8755">
        <v>29</v>
      </c>
      <c r="G8755">
        <v>10</v>
      </c>
      <c r="H8755">
        <v>27</v>
      </c>
      <c r="I8755">
        <v>46</v>
      </c>
      <c r="J8755">
        <v>8</v>
      </c>
      <c r="K8755">
        <v>5</v>
      </c>
      <c r="L8755">
        <v>4</v>
      </c>
      <c r="M8755">
        <v>0</v>
      </c>
      <c r="Q8755">
        <v>69</v>
      </c>
      <c r="R8755">
        <v>2.97</v>
      </c>
      <c r="X8755">
        <v>47</v>
      </c>
      <c r="Y8755">
        <v>0.22</v>
      </c>
      <c r="Z8755">
        <v>264</v>
      </c>
      <c r="AA8755">
        <f t="shared" si="272"/>
        <v>88</v>
      </c>
    </row>
    <row r="8756" spans="1:27" x14ac:dyDescent="0.25">
      <c r="A8756" t="s">
        <v>3056</v>
      </c>
      <c r="B8756">
        <v>1991</v>
      </c>
      <c r="C8756" t="str">
        <f t="shared" si="273"/>
        <v>Pre-Drug 1970-1991</v>
      </c>
      <c r="D8756" t="s">
        <v>19</v>
      </c>
      <c r="E8756">
        <v>355</v>
      </c>
      <c r="F8756">
        <v>26</v>
      </c>
      <c r="G8756">
        <v>4</v>
      </c>
      <c r="H8756">
        <v>19</v>
      </c>
      <c r="I8756">
        <v>53</v>
      </c>
      <c r="J8756">
        <v>2</v>
      </c>
      <c r="K8756">
        <v>4</v>
      </c>
      <c r="L8756">
        <v>1</v>
      </c>
      <c r="M8756">
        <v>1</v>
      </c>
      <c r="Q8756">
        <v>76</v>
      </c>
      <c r="R8756">
        <v>2.63</v>
      </c>
      <c r="X8756">
        <v>32</v>
      </c>
      <c r="Y8756">
        <v>0.23</v>
      </c>
      <c r="Z8756">
        <v>267</v>
      </c>
      <c r="AA8756">
        <f t="shared" si="272"/>
        <v>89</v>
      </c>
    </row>
    <row r="8757" spans="1:27" x14ac:dyDescent="0.25">
      <c r="A8757" t="s">
        <v>1807</v>
      </c>
      <c r="B8757">
        <v>1980</v>
      </c>
      <c r="C8757" t="str">
        <f t="shared" si="273"/>
        <v>Pre-Drug 1970-1991</v>
      </c>
      <c r="D8757" t="s">
        <v>18</v>
      </c>
      <c r="E8757">
        <v>355</v>
      </c>
      <c r="F8757">
        <v>15</v>
      </c>
      <c r="G8757">
        <v>3</v>
      </c>
      <c r="H8757">
        <v>23</v>
      </c>
      <c r="I8757">
        <v>75</v>
      </c>
      <c r="J8757">
        <v>9</v>
      </c>
      <c r="K8757">
        <v>1</v>
      </c>
      <c r="L8757">
        <v>2</v>
      </c>
      <c r="M8757">
        <v>0</v>
      </c>
      <c r="Q8757">
        <v>62</v>
      </c>
      <c r="R8757">
        <v>1.46</v>
      </c>
      <c r="X8757">
        <v>40</v>
      </c>
      <c r="Y8757">
        <v>0.19</v>
      </c>
      <c r="Z8757">
        <v>277</v>
      </c>
      <c r="AA8757">
        <f t="shared" si="272"/>
        <v>92.333333333333329</v>
      </c>
    </row>
    <row r="8758" spans="1:27" x14ac:dyDescent="0.25">
      <c r="A8758" t="s">
        <v>1189</v>
      </c>
      <c r="B8758">
        <v>2008</v>
      </c>
      <c r="C8758" t="str">
        <f t="shared" si="273"/>
        <v>Post Drug Era 2007-2012</v>
      </c>
      <c r="D8758" t="s">
        <v>18</v>
      </c>
      <c r="E8758">
        <v>356</v>
      </c>
      <c r="F8758">
        <v>44</v>
      </c>
      <c r="G8758">
        <v>10</v>
      </c>
      <c r="H8758">
        <v>46</v>
      </c>
      <c r="I8758">
        <v>80</v>
      </c>
      <c r="J8758">
        <v>8</v>
      </c>
      <c r="K8758">
        <v>2</v>
      </c>
      <c r="L8758">
        <v>9</v>
      </c>
      <c r="M8758">
        <v>0</v>
      </c>
      <c r="Q8758">
        <v>75</v>
      </c>
      <c r="R8758">
        <v>5.21</v>
      </c>
      <c r="X8758">
        <v>42</v>
      </c>
      <c r="Z8758">
        <v>228</v>
      </c>
      <c r="AA8758">
        <f t="shared" si="272"/>
        <v>76</v>
      </c>
    </row>
    <row r="8759" spans="1:27" x14ac:dyDescent="0.25">
      <c r="A8759" t="s">
        <v>1719</v>
      </c>
      <c r="B8759">
        <v>2006</v>
      </c>
      <c r="C8759" t="str">
        <f t="shared" si="273"/>
        <v>Drug Era 1992-2006</v>
      </c>
      <c r="D8759" t="s">
        <v>18</v>
      </c>
      <c r="E8759">
        <v>356</v>
      </c>
      <c r="F8759">
        <v>52</v>
      </c>
      <c r="G8759">
        <v>14</v>
      </c>
      <c r="H8759">
        <v>59</v>
      </c>
      <c r="I8759">
        <v>59</v>
      </c>
      <c r="J8759">
        <v>2</v>
      </c>
      <c r="K8759">
        <v>3</v>
      </c>
      <c r="L8759">
        <v>5</v>
      </c>
      <c r="M8759">
        <v>1</v>
      </c>
      <c r="Q8759">
        <v>71</v>
      </c>
      <c r="R8759">
        <v>6.08</v>
      </c>
      <c r="X8759">
        <v>49</v>
      </c>
      <c r="Z8759">
        <v>231</v>
      </c>
      <c r="AA8759">
        <f t="shared" si="272"/>
        <v>77</v>
      </c>
    </row>
    <row r="8760" spans="1:27" x14ac:dyDescent="0.25">
      <c r="A8760" t="s">
        <v>2787</v>
      </c>
      <c r="B8760">
        <v>2010</v>
      </c>
      <c r="C8760" t="str">
        <f t="shared" si="273"/>
        <v>Post Drug Era 2007-2012</v>
      </c>
      <c r="D8760" t="s">
        <v>19</v>
      </c>
      <c r="E8760">
        <v>356</v>
      </c>
      <c r="F8760">
        <v>55</v>
      </c>
      <c r="G8760">
        <v>20</v>
      </c>
      <c r="H8760">
        <v>38</v>
      </c>
      <c r="I8760">
        <v>53</v>
      </c>
      <c r="J8760">
        <v>3</v>
      </c>
      <c r="K8760">
        <v>1</v>
      </c>
      <c r="L8760">
        <v>4</v>
      </c>
      <c r="M8760">
        <v>0</v>
      </c>
      <c r="Q8760">
        <v>84</v>
      </c>
      <c r="R8760">
        <v>6.4</v>
      </c>
      <c r="X8760">
        <v>35</v>
      </c>
      <c r="Z8760">
        <v>232</v>
      </c>
      <c r="AA8760">
        <f t="shared" si="272"/>
        <v>77.333333333333329</v>
      </c>
    </row>
    <row r="8761" spans="1:27" x14ac:dyDescent="0.25">
      <c r="A8761" t="s">
        <v>1516</v>
      </c>
      <c r="B8761">
        <v>1981</v>
      </c>
      <c r="C8761" t="str">
        <f t="shared" si="273"/>
        <v>Pre-Drug 1970-1991</v>
      </c>
      <c r="D8761" t="s">
        <v>18</v>
      </c>
      <c r="E8761">
        <v>356</v>
      </c>
      <c r="F8761">
        <v>44</v>
      </c>
      <c r="G8761">
        <v>5</v>
      </c>
      <c r="H8761">
        <v>39</v>
      </c>
      <c r="I8761">
        <v>50</v>
      </c>
      <c r="J8761">
        <v>6</v>
      </c>
      <c r="K8761">
        <v>2</v>
      </c>
      <c r="L8761">
        <v>4</v>
      </c>
      <c r="M8761">
        <v>1</v>
      </c>
      <c r="Q8761">
        <v>80</v>
      </c>
      <c r="R8761">
        <v>5.0599999999999996</v>
      </c>
      <c r="X8761">
        <v>38</v>
      </c>
      <c r="Y8761">
        <v>0.26</v>
      </c>
      <c r="Z8761">
        <v>235</v>
      </c>
      <c r="AA8761">
        <f t="shared" si="272"/>
        <v>78.333333333333329</v>
      </c>
    </row>
    <row r="8762" spans="1:27" x14ac:dyDescent="0.25">
      <c r="A8762" t="s">
        <v>1160</v>
      </c>
      <c r="B8762">
        <v>2010</v>
      </c>
      <c r="C8762" t="str">
        <f t="shared" si="273"/>
        <v>Post Drug Era 2007-2012</v>
      </c>
      <c r="D8762" t="s">
        <v>19</v>
      </c>
      <c r="E8762">
        <v>356</v>
      </c>
      <c r="F8762">
        <v>41</v>
      </c>
      <c r="G8762">
        <v>10</v>
      </c>
      <c r="H8762">
        <v>39</v>
      </c>
      <c r="I8762">
        <v>46</v>
      </c>
      <c r="J8762">
        <v>3</v>
      </c>
      <c r="K8762">
        <v>4</v>
      </c>
      <c r="L8762">
        <v>2</v>
      </c>
      <c r="M8762">
        <v>0</v>
      </c>
      <c r="Q8762">
        <v>80</v>
      </c>
      <c r="R8762">
        <v>4.71</v>
      </c>
      <c r="X8762">
        <v>46</v>
      </c>
      <c r="Z8762">
        <v>235</v>
      </c>
      <c r="AA8762">
        <f t="shared" si="272"/>
        <v>78.333333333333329</v>
      </c>
    </row>
    <row r="8763" spans="1:27" x14ac:dyDescent="0.25">
      <c r="A8763" t="s">
        <v>2714</v>
      </c>
      <c r="B8763">
        <v>1989</v>
      </c>
      <c r="C8763" t="str">
        <f t="shared" si="273"/>
        <v>Pre-Drug 1970-1991</v>
      </c>
      <c r="D8763" t="s">
        <v>19</v>
      </c>
      <c r="E8763">
        <v>356</v>
      </c>
      <c r="F8763">
        <v>43</v>
      </c>
      <c r="G8763">
        <v>4</v>
      </c>
      <c r="H8763">
        <v>26</v>
      </c>
      <c r="I8763">
        <v>32</v>
      </c>
      <c r="J8763">
        <v>2</v>
      </c>
      <c r="K8763">
        <v>1</v>
      </c>
      <c r="L8763">
        <v>1</v>
      </c>
      <c r="M8763">
        <v>0</v>
      </c>
      <c r="Q8763">
        <v>102</v>
      </c>
      <c r="R8763">
        <v>4.88</v>
      </c>
      <c r="X8763">
        <v>36</v>
      </c>
      <c r="Y8763">
        <v>0.32</v>
      </c>
      <c r="Z8763">
        <v>238</v>
      </c>
      <c r="AA8763">
        <f t="shared" si="272"/>
        <v>79.333333333333329</v>
      </c>
    </row>
    <row r="8764" spans="1:27" x14ac:dyDescent="0.25">
      <c r="A8764" t="s">
        <v>616</v>
      </c>
      <c r="B8764">
        <v>2005</v>
      </c>
      <c r="C8764" t="str">
        <f t="shared" si="273"/>
        <v>Drug Era 1992-2006</v>
      </c>
      <c r="D8764" t="s">
        <v>18</v>
      </c>
      <c r="E8764">
        <v>356</v>
      </c>
      <c r="F8764">
        <v>45</v>
      </c>
      <c r="G8764">
        <v>7</v>
      </c>
      <c r="H8764">
        <v>43</v>
      </c>
      <c r="I8764">
        <v>63</v>
      </c>
      <c r="J8764">
        <v>5</v>
      </c>
      <c r="K8764">
        <v>6</v>
      </c>
      <c r="L8764">
        <v>5</v>
      </c>
      <c r="M8764">
        <v>0</v>
      </c>
      <c r="Q8764">
        <v>86</v>
      </c>
      <c r="R8764">
        <v>5.1100000000000003</v>
      </c>
      <c r="X8764">
        <v>34</v>
      </c>
      <c r="Z8764">
        <v>238</v>
      </c>
      <c r="AA8764">
        <f t="shared" si="272"/>
        <v>79.333333333333329</v>
      </c>
    </row>
    <row r="8765" spans="1:27" x14ac:dyDescent="0.25">
      <c r="A8765" t="s">
        <v>1145</v>
      </c>
      <c r="B8765">
        <v>1972</v>
      </c>
      <c r="C8765" t="str">
        <f t="shared" si="273"/>
        <v>Pre-Drug 1970-1991</v>
      </c>
      <c r="D8765" t="s">
        <v>18</v>
      </c>
      <c r="E8765">
        <v>356</v>
      </c>
      <c r="F8765">
        <v>39</v>
      </c>
      <c r="G8765">
        <v>11</v>
      </c>
      <c r="H8765">
        <v>24</v>
      </c>
      <c r="I8765">
        <v>25</v>
      </c>
      <c r="J8765">
        <v>4</v>
      </c>
      <c r="K8765">
        <v>4</v>
      </c>
      <c r="L8765">
        <v>2</v>
      </c>
      <c r="M8765">
        <v>0</v>
      </c>
      <c r="Q8765">
        <v>93</v>
      </c>
      <c r="R8765">
        <v>4.41</v>
      </c>
      <c r="X8765">
        <v>33</v>
      </c>
      <c r="Y8765">
        <v>0.28000000000000003</v>
      </c>
      <c r="Z8765">
        <v>239</v>
      </c>
      <c r="AA8765">
        <f t="shared" si="272"/>
        <v>79.666666666666671</v>
      </c>
    </row>
    <row r="8766" spans="1:27" x14ac:dyDescent="0.25">
      <c r="A8766" t="s">
        <v>1820</v>
      </c>
      <c r="B8766">
        <v>1986</v>
      </c>
      <c r="C8766" t="str">
        <f t="shared" si="273"/>
        <v>Pre-Drug 1970-1991</v>
      </c>
      <c r="D8766" t="s">
        <v>18</v>
      </c>
      <c r="E8766">
        <v>356</v>
      </c>
      <c r="F8766">
        <v>42</v>
      </c>
      <c r="G8766">
        <v>7</v>
      </c>
      <c r="H8766">
        <v>43</v>
      </c>
      <c r="I8766">
        <v>50</v>
      </c>
      <c r="J8766">
        <v>5</v>
      </c>
      <c r="K8766">
        <v>2</v>
      </c>
      <c r="L8766">
        <v>2</v>
      </c>
      <c r="M8766">
        <v>0</v>
      </c>
      <c r="Q8766">
        <v>82</v>
      </c>
      <c r="R8766">
        <v>4.74</v>
      </c>
      <c r="X8766">
        <v>28</v>
      </c>
      <c r="Y8766">
        <v>0.26</v>
      </c>
      <c r="Z8766">
        <v>239</v>
      </c>
      <c r="AA8766">
        <f t="shared" si="272"/>
        <v>79.666666666666671</v>
      </c>
    </row>
    <row r="8767" spans="1:27" x14ac:dyDescent="0.25">
      <c r="A8767" t="s">
        <v>3097</v>
      </c>
      <c r="B8767">
        <v>1996</v>
      </c>
      <c r="C8767" t="str">
        <f t="shared" si="273"/>
        <v>Pre-Drug 1970-1991</v>
      </c>
      <c r="D8767" t="s">
        <v>19</v>
      </c>
      <c r="E8767">
        <v>356</v>
      </c>
      <c r="F8767">
        <v>50</v>
      </c>
      <c r="G8767">
        <v>10</v>
      </c>
      <c r="H8767">
        <v>28</v>
      </c>
      <c r="I8767">
        <v>30</v>
      </c>
      <c r="J8767">
        <v>0</v>
      </c>
      <c r="K8767">
        <v>3</v>
      </c>
      <c r="L8767">
        <v>2</v>
      </c>
      <c r="M8767">
        <v>1</v>
      </c>
      <c r="Q8767">
        <v>97</v>
      </c>
      <c r="R8767">
        <v>5.65</v>
      </c>
      <c r="X8767">
        <v>29</v>
      </c>
      <c r="Y8767">
        <v>0.27</v>
      </c>
      <c r="Z8767">
        <v>239</v>
      </c>
      <c r="AA8767">
        <f t="shared" si="272"/>
        <v>79.666666666666671</v>
      </c>
    </row>
    <row r="8768" spans="1:27" x14ac:dyDescent="0.25">
      <c r="A8768" t="s">
        <v>117</v>
      </c>
      <c r="B8768">
        <v>1986</v>
      </c>
      <c r="C8768" t="str">
        <f t="shared" si="273"/>
        <v>Pre-Drug 1970-1991</v>
      </c>
      <c r="D8768" t="s">
        <v>19</v>
      </c>
      <c r="E8768">
        <v>356</v>
      </c>
      <c r="F8768">
        <v>34</v>
      </c>
      <c r="G8768">
        <v>9</v>
      </c>
      <c r="H8768">
        <v>35</v>
      </c>
      <c r="I8768">
        <v>59</v>
      </c>
      <c r="J8768">
        <v>3</v>
      </c>
      <c r="K8768">
        <v>2</v>
      </c>
      <c r="L8768">
        <v>1</v>
      </c>
      <c r="M8768">
        <v>0</v>
      </c>
      <c r="Q8768">
        <v>82</v>
      </c>
      <c r="R8768">
        <v>3.75</v>
      </c>
      <c r="X8768">
        <v>29</v>
      </c>
      <c r="Y8768">
        <v>0.26</v>
      </c>
      <c r="Z8768">
        <v>245</v>
      </c>
      <c r="AA8768">
        <f t="shared" si="272"/>
        <v>81.666666666666671</v>
      </c>
    </row>
    <row r="8769" spans="1:27" x14ac:dyDescent="0.25">
      <c r="A8769" t="s">
        <v>846</v>
      </c>
      <c r="B8769">
        <v>1995</v>
      </c>
      <c r="C8769" t="str">
        <f t="shared" si="273"/>
        <v>Pre-Drug 1970-1991</v>
      </c>
      <c r="D8769" t="s">
        <v>19</v>
      </c>
      <c r="E8769">
        <v>356</v>
      </c>
      <c r="F8769">
        <v>44</v>
      </c>
      <c r="G8769">
        <v>3</v>
      </c>
      <c r="H8769">
        <v>36</v>
      </c>
      <c r="I8769">
        <v>41</v>
      </c>
      <c r="J8769">
        <v>0</v>
      </c>
      <c r="K8769">
        <v>4</v>
      </c>
      <c r="L8769">
        <v>1</v>
      </c>
      <c r="M8769">
        <v>0</v>
      </c>
      <c r="Q8769">
        <v>86</v>
      </c>
      <c r="R8769">
        <v>4.8499999999999996</v>
      </c>
      <c r="X8769">
        <v>30</v>
      </c>
      <c r="Y8769">
        <v>0.26</v>
      </c>
      <c r="Z8769">
        <v>245</v>
      </c>
      <c r="AA8769">
        <f t="shared" si="272"/>
        <v>81.666666666666671</v>
      </c>
    </row>
    <row r="8770" spans="1:27" x14ac:dyDescent="0.25">
      <c r="A8770" t="s">
        <v>1818</v>
      </c>
      <c r="B8770">
        <v>1971</v>
      </c>
      <c r="C8770" t="str">
        <f t="shared" si="273"/>
        <v>Pre-Drug 1970-1991</v>
      </c>
      <c r="D8770" t="s">
        <v>18</v>
      </c>
      <c r="E8770">
        <v>356</v>
      </c>
      <c r="F8770">
        <v>37</v>
      </c>
      <c r="G8770">
        <v>9</v>
      </c>
      <c r="H8770">
        <v>37</v>
      </c>
      <c r="I8770">
        <v>71</v>
      </c>
      <c r="J8770">
        <v>6</v>
      </c>
      <c r="K8770">
        <v>2</v>
      </c>
      <c r="L8770">
        <v>7</v>
      </c>
      <c r="M8770">
        <v>0</v>
      </c>
      <c r="Q8770">
        <v>73</v>
      </c>
      <c r="R8770">
        <v>4.0599999999999996</v>
      </c>
      <c r="X8770">
        <v>36</v>
      </c>
      <c r="Y8770">
        <v>0.24</v>
      </c>
      <c r="Z8770">
        <v>246</v>
      </c>
      <c r="AA8770">
        <f t="shared" ref="AA8770:AA8833" si="274">Z8770/3</f>
        <v>82</v>
      </c>
    </row>
    <row r="8771" spans="1:27" x14ac:dyDescent="0.25">
      <c r="A8771" t="s">
        <v>1521</v>
      </c>
      <c r="B8771">
        <v>1993</v>
      </c>
      <c r="C8771" t="str">
        <f t="shared" ref="C8771:C8834" si="275">IF(B8771&lt;1997,"Pre-Drug 1970-1991",IF(B8771&lt;=2006,"Drug Era 1992-2006","Post Drug Era 2007-2012"))</f>
        <v>Pre-Drug 1970-1991</v>
      </c>
      <c r="D8771" t="s">
        <v>19</v>
      </c>
      <c r="E8771">
        <v>356</v>
      </c>
      <c r="F8771">
        <v>31</v>
      </c>
      <c r="G8771">
        <v>6</v>
      </c>
      <c r="H8771">
        <v>30</v>
      </c>
      <c r="I8771">
        <v>60</v>
      </c>
      <c r="J8771">
        <v>5</v>
      </c>
      <c r="K8771">
        <v>8</v>
      </c>
      <c r="L8771">
        <v>4</v>
      </c>
      <c r="M8771">
        <v>0</v>
      </c>
      <c r="Q8771">
        <v>90</v>
      </c>
      <c r="R8771">
        <v>3.4</v>
      </c>
      <c r="X8771">
        <v>18</v>
      </c>
      <c r="Y8771">
        <v>0.28000000000000003</v>
      </c>
      <c r="Z8771">
        <v>246</v>
      </c>
      <c r="AA8771">
        <f t="shared" si="274"/>
        <v>82</v>
      </c>
    </row>
    <row r="8772" spans="1:27" x14ac:dyDescent="0.25">
      <c r="A8772" t="s">
        <v>1852</v>
      </c>
      <c r="B8772">
        <v>1997</v>
      </c>
      <c r="C8772" t="str">
        <f t="shared" si="275"/>
        <v>Drug Era 1992-2006</v>
      </c>
      <c r="D8772" t="s">
        <v>19</v>
      </c>
      <c r="E8772">
        <v>356</v>
      </c>
      <c r="F8772">
        <v>22</v>
      </c>
      <c r="G8772">
        <v>7</v>
      </c>
      <c r="H8772">
        <v>28</v>
      </c>
      <c r="I8772">
        <v>69</v>
      </c>
      <c r="J8772">
        <v>3</v>
      </c>
      <c r="K8772">
        <v>1</v>
      </c>
      <c r="L8772">
        <v>3</v>
      </c>
      <c r="M8772">
        <v>0</v>
      </c>
      <c r="Q8772">
        <v>83</v>
      </c>
      <c r="R8772">
        <v>2.4</v>
      </c>
      <c r="X8772">
        <v>50</v>
      </c>
      <c r="Y8772">
        <v>0.25</v>
      </c>
      <c r="Z8772">
        <v>247</v>
      </c>
      <c r="AA8772">
        <f t="shared" si="274"/>
        <v>82.333333333333329</v>
      </c>
    </row>
    <row r="8773" spans="1:27" x14ac:dyDescent="0.25">
      <c r="A8773" t="s">
        <v>634</v>
      </c>
      <c r="B8773">
        <v>1984</v>
      </c>
      <c r="C8773" t="str">
        <f t="shared" si="275"/>
        <v>Pre-Drug 1970-1991</v>
      </c>
      <c r="D8773" t="s">
        <v>19</v>
      </c>
      <c r="E8773">
        <v>356</v>
      </c>
      <c r="F8773">
        <v>33</v>
      </c>
      <c r="G8773">
        <v>12</v>
      </c>
      <c r="H8773">
        <v>31</v>
      </c>
      <c r="I8773">
        <v>71</v>
      </c>
      <c r="J8773">
        <v>1</v>
      </c>
      <c r="K8773">
        <v>2</v>
      </c>
      <c r="L8773">
        <v>2</v>
      </c>
      <c r="M8773">
        <v>1</v>
      </c>
      <c r="Q8773">
        <v>75</v>
      </c>
      <c r="R8773">
        <v>3.56</v>
      </c>
      <c r="X8773">
        <v>18</v>
      </c>
      <c r="Y8773">
        <v>0.23</v>
      </c>
      <c r="Z8773">
        <v>250</v>
      </c>
      <c r="AA8773">
        <f t="shared" si="274"/>
        <v>83.333333333333329</v>
      </c>
    </row>
    <row r="8774" spans="1:27" x14ac:dyDescent="0.25">
      <c r="A8774" t="s">
        <v>78</v>
      </c>
      <c r="B8774">
        <v>2011</v>
      </c>
      <c r="C8774" t="str">
        <f t="shared" si="275"/>
        <v>Post Drug Era 2007-2012</v>
      </c>
      <c r="D8774" t="s">
        <v>19</v>
      </c>
      <c r="E8774">
        <v>356</v>
      </c>
      <c r="F8774">
        <v>37</v>
      </c>
      <c r="G8774">
        <v>8</v>
      </c>
      <c r="H8774">
        <v>25</v>
      </c>
      <c r="I8774">
        <v>61</v>
      </c>
      <c r="J8774">
        <v>1</v>
      </c>
      <c r="K8774">
        <v>0</v>
      </c>
      <c r="L8774">
        <v>7</v>
      </c>
      <c r="M8774">
        <v>1</v>
      </c>
      <c r="Q8774">
        <v>86</v>
      </c>
      <c r="R8774">
        <v>4</v>
      </c>
      <c r="X8774">
        <v>34</v>
      </c>
      <c r="Z8774">
        <v>250</v>
      </c>
      <c r="AA8774">
        <f t="shared" si="274"/>
        <v>83.333333333333329</v>
      </c>
    </row>
    <row r="8775" spans="1:27" x14ac:dyDescent="0.25">
      <c r="A8775" t="s">
        <v>1484</v>
      </c>
      <c r="B8775">
        <v>1975</v>
      </c>
      <c r="C8775" t="str">
        <f t="shared" si="275"/>
        <v>Pre-Drug 1970-1991</v>
      </c>
      <c r="D8775" t="s">
        <v>19</v>
      </c>
      <c r="E8775">
        <v>356</v>
      </c>
      <c r="F8775">
        <v>29</v>
      </c>
      <c r="G8775">
        <v>6</v>
      </c>
      <c r="H8775">
        <v>28</v>
      </c>
      <c r="I8775">
        <v>49</v>
      </c>
      <c r="J8775">
        <v>2</v>
      </c>
      <c r="K8775">
        <v>1</v>
      </c>
      <c r="L8775">
        <v>0</v>
      </c>
      <c r="M8775">
        <v>0</v>
      </c>
      <c r="Q8775">
        <v>85</v>
      </c>
      <c r="R8775">
        <v>3.11</v>
      </c>
      <c r="X8775">
        <v>48</v>
      </c>
      <c r="Y8775">
        <v>0.27</v>
      </c>
      <c r="Z8775">
        <v>252</v>
      </c>
      <c r="AA8775">
        <f t="shared" si="274"/>
        <v>84</v>
      </c>
    </row>
    <row r="8776" spans="1:27" x14ac:dyDescent="0.25">
      <c r="A8776" t="s">
        <v>2526</v>
      </c>
      <c r="B8776">
        <v>1983</v>
      </c>
      <c r="C8776" t="str">
        <f t="shared" si="275"/>
        <v>Pre-Drug 1970-1991</v>
      </c>
      <c r="D8776" t="s">
        <v>18</v>
      </c>
      <c r="E8776">
        <v>356</v>
      </c>
      <c r="F8776">
        <v>28</v>
      </c>
      <c r="G8776">
        <v>8</v>
      </c>
      <c r="H8776">
        <v>36</v>
      </c>
      <c r="I8776">
        <v>49</v>
      </c>
      <c r="J8776">
        <v>8</v>
      </c>
      <c r="K8776">
        <v>0</v>
      </c>
      <c r="L8776">
        <v>0</v>
      </c>
      <c r="M8776">
        <v>1</v>
      </c>
      <c r="Q8776">
        <v>74</v>
      </c>
      <c r="R8776">
        <v>2.99</v>
      </c>
      <c r="X8776">
        <v>39</v>
      </c>
      <c r="Y8776">
        <v>0.24</v>
      </c>
      <c r="Z8776">
        <v>253</v>
      </c>
      <c r="AA8776">
        <f t="shared" si="274"/>
        <v>84.333333333333329</v>
      </c>
    </row>
    <row r="8777" spans="1:27" x14ac:dyDescent="0.25">
      <c r="A8777" t="s">
        <v>2075</v>
      </c>
      <c r="B8777">
        <v>1989</v>
      </c>
      <c r="C8777" t="str">
        <f t="shared" si="275"/>
        <v>Pre-Drug 1970-1991</v>
      </c>
      <c r="D8777" t="s">
        <v>19</v>
      </c>
      <c r="E8777">
        <v>356</v>
      </c>
      <c r="F8777">
        <v>16</v>
      </c>
      <c r="G8777">
        <v>1</v>
      </c>
      <c r="H8777">
        <v>46</v>
      </c>
      <c r="I8777">
        <v>90</v>
      </c>
      <c r="J8777">
        <v>10</v>
      </c>
      <c r="K8777">
        <v>9</v>
      </c>
      <c r="L8777">
        <v>1</v>
      </c>
      <c r="M8777">
        <v>3</v>
      </c>
      <c r="Q8777">
        <v>57</v>
      </c>
      <c r="R8777">
        <v>1.69</v>
      </c>
      <c r="X8777">
        <v>42</v>
      </c>
      <c r="Y8777">
        <v>0.18</v>
      </c>
      <c r="Z8777">
        <v>255</v>
      </c>
      <c r="AA8777">
        <f t="shared" si="274"/>
        <v>85</v>
      </c>
    </row>
    <row r="8778" spans="1:27" x14ac:dyDescent="0.25">
      <c r="A8778" t="s">
        <v>2548</v>
      </c>
      <c r="B8778">
        <v>1985</v>
      </c>
      <c r="C8778" t="str">
        <f t="shared" si="275"/>
        <v>Pre-Drug 1970-1991</v>
      </c>
      <c r="D8778" t="s">
        <v>19</v>
      </c>
      <c r="E8778">
        <v>356</v>
      </c>
      <c r="F8778">
        <v>30</v>
      </c>
      <c r="G8778">
        <v>6</v>
      </c>
      <c r="H8778">
        <v>22</v>
      </c>
      <c r="I8778">
        <v>46</v>
      </c>
      <c r="J8778">
        <v>8</v>
      </c>
      <c r="K8778">
        <v>2</v>
      </c>
      <c r="L8778">
        <v>0</v>
      </c>
      <c r="M8778">
        <v>1</v>
      </c>
      <c r="Q8778">
        <v>81</v>
      </c>
      <c r="R8778">
        <v>3.15</v>
      </c>
      <c r="X8778">
        <v>38</v>
      </c>
      <c r="Y8778">
        <v>0.24</v>
      </c>
      <c r="Z8778">
        <v>257</v>
      </c>
      <c r="AA8778">
        <f t="shared" si="274"/>
        <v>85.666666666666671</v>
      </c>
    </row>
    <row r="8779" spans="1:27" x14ac:dyDescent="0.25">
      <c r="A8779" t="s">
        <v>1298</v>
      </c>
      <c r="B8779">
        <v>1985</v>
      </c>
      <c r="C8779" t="str">
        <f t="shared" si="275"/>
        <v>Pre-Drug 1970-1991</v>
      </c>
      <c r="D8779" t="s">
        <v>18</v>
      </c>
      <c r="E8779">
        <v>356</v>
      </c>
      <c r="F8779">
        <v>36</v>
      </c>
      <c r="G8779">
        <v>8</v>
      </c>
      <c r="H8779">
        <v>35</v>
      </c>
      <c r="I8779">
        <v>85</v>
      </c>
      <c r="J8779">
        <v>3</v>
      </c>
      <c r="K8779">
        <v>4</v>
      </c>
      <c r="L8779">
        <v>0</v>
      </c>
      <c r="M8779">
        <v>2</v>
      </c>
      <c r="Q8779">
        <v>66</v>
      </c>
      <c r="R8779">
        <v>3.77</v>
      </c>
      <c r="X8779">
        <v>36</v>
      </c>
      <c r="Y8779">
        <v>0.2</v>
      </c>
      <c r="Z8779">
        <v>258</v>
      </c>
      <c r="AA8779">
        <f t="shared" si="274"/>
        <v>86</v>
      </c>
    </row>
    <row r="8780" spans="1:27" x14ac:dyDescent="0.25">
      <c r="A8780" t="s">
        <v>1189</v>
      </c>
      <c r="B8780">
        <v>2006</v>
      </c>
      <c r="C8780" t="str">
        <f t="shared" si="275"/>
        <v>Drug Era 1992-2006</v>
      </c>
      <c r="D8780" t="s">
        <v>18</v>
      </c>
      <c r="E8780">
        <v>356</v>
      </c>
      <c r="F8780">
        <v>35</v>
      </c>
      <c r="G8780">
        <v>5</v>
      </c>
      <c r="H8780">
        <v>28</v>
      </c>
      <c r="I8780">
        <v>73</v>
      </c>
      <c r="J8780">
        <v>2</v>
      </c>
      <c r="K8780">
        <v>5</v>
      </c>
      <c r="L8780">
        <v>3</v>
      </c>
      <c r="M8780">
        <v>0</v>
      </c>
      <c r="Q8780">
        <v>73</v>
      </c>
      <c r="R8780">
        <v>3.62</v>
      </c>
      <c r="X8780">
        <v>64</v>
      </c>
      <c r="Z8780">
        <v>261</v>
      </c>
      <c r="AA8780">
        <f t="shared" si="274"/>
        <v>87</v>
      </c>
    </row>
    <row r="8781" spans="1:27" x14ac:dyDescent="0.25">
      <c r="A8781" t="s">
        <v>2313</v>
      </c>
      <c r="B8781">
        <v>1985</v>
      </c>
      <c r="C8781" t="str">
        <f t="shared" si="275"/>
        <v>Pre-Drug 1970-1991</v>
      </c>
      <c r="D8781" t="s">
        <v>18</v>
      </c>
      <c r="E8781">
        <v>356</v>
      </c>
      <c r="F8781">
        <v>31</v>
      </c>
      <c r="G8781">
        <v>7</v>
      </c>
      <c r="H8781">
        <v>26</v>
      </c>
      <c r="I8781">
        <v>67</v>
      </c>
      <c r="J8781">
        <v>4</v>
      </c>
      <c r="K8781">
        <v>2</v>
      </c>
      <c r="L8781">
        <v>1</v>
      </c>
      <c r="M8781">
        <v>0</v>
      </c>
      <c r="Q8781">
        <v>68</v>
      </c>
      <c r="R8781">
        <v>3.18</v>
      </c>
      <c r="X8781">
        <v>25</v>
      </c>
      <c r="Y8781">
        <v>0.2</v>
      </c>
      <c r="Z8781">
        <v>263</v>
      </c>
      <c r="AA8781">
        <f t="shared" si="274"/>
        <v>87.666666666666671</v>
      </c>
    </row>
    <row r="8782" spans="1:27" x14ac:dyDescent="0.25">
      <c r="A8782" t="s">
        <v>2268</v>
      </c>
      <c r="B8782">
        <v>2006</v>
      </c>
      <c r="C8782" t="str">
        <f t="shared" si="275"/>
        <v>Drug Era 1992-2006</v>
      </c>
      <c r="D8782" t="s">
        <v>18</v>
      </c>
      <c r="E8782">
        <v>356</v>
      </c>
      <c r="F8782">
        <v>37</v>
      </c>
      <c r="G8782">
        <v>10</v>
      </c>
      <c r="H8782">
        <v>28</v>
      </c>
      <c r="I8782">
        <v>56</v>
      </c>
      <c r="J8782">
        <v>6</v>
      </c>
      <c r="K8782">
        <v>0</v>
      </c>
      <c r="L8782">
        <v>6</v>
      </c>
      <c r="M8782">
        <v>0</v>
      </c>
      <c r="Q8782">
        <v>76</v>
      </c>
      <c r="R8782">
        <v>3.76</v>
      </c>
      <c r="X8782">
        <v>29</v>
      </c>
      <c r="Z8782">
        <v>266</v>
      </c>
      <c r="AA8782">
        <f t="shared" si="274"/>
        <v>88.666666666666671</v>
      </c>
    </row>
    <row r="8783" spans="1:27" x14ac:dyDescent="0.25">
      <c r="A8783" t="s">
        <v>1198</v>
      </c>
      <c r="B8783">
        <v>1989</v>
      </c>
      <c r="C8783" t="str">
        <f t="shared" si="275"/>
        <v>Pre-Drug 1970-1991</v>
      </c>
      <c r="D8783" t="s">
        <v>19</v>
      </c>
      <c r="E8783">
        <v>356</v>
      </c>
      <c r="F8783">
        <v>19</v>
      </c>
      <c r="G8783">
        <v>5</v>
      </c>
      <c r="H8783">
        <v>25</v>
      </c>
      <c r="I8783">
        <v>116</v>
      </c>
      <c r="J8783">
        <v>4</v>
      </c>
      <c r="K8783">
        <v>2</v>
      </c>
      <c r="L8783">
        <v>2</v>
      </c>
      <c r="M8783">
        <v>0</v>
      </c>
      <c r="Q8783">
        <v>66</v>
      </c>
      <c r="R8783">
        <v>1.92</v>
      </c>
      <c r="X8783">
        <v>38</v>
      </c>
      <c r="Y8783">
        <v>0.2</v>
      </c>
      <c r="Z8783">
        <v>267</v>
      </c>
      <c r="AA8783">
        <f t="shared" si="274"/>
        <v>89</v>
      </c>
    </row>
    <row r="8784" spans="1:27" x14ac:dyDescent="0.25">
      <c r="A8784" t="s">
        <v>1048</v>
      </c>
      <c r="B8784">
        <v>1982</v>
      </c>
      <c r="C8784" t="str">
        <f t="shared" si="275"/>
        <v>Pre-Drug 1970-1991</v>
      </c>
      <c r="D8784" t="s">
        <v>19</v>
      </c>
      <c r="E8784">
        <v>356</v>
      </c>
      <c r="F8784">
        <v>23</v>
      </c>
      <c r="G8784">
        <v>5</v>
      </c>
      <c r="H8784">
        <v>28</v>
      </c>
      <c r="I8784">
        <v>102</v>
      </c>
      <c r="J8784">
        <v>5</v>
      </c>
      <c r="K8784">
        <v>1</v>
      </c>
      <c r="L8784">
        <v>0</v>
      </c>
      <c r="M8784">
        <v>0</v>
      </c>
      <c r="Q8784">
        <v>63</v>
      </c>
      <c r="R8784">
        <v>2.23</v>
      </c>
      <c r="X8784">
        <v>38</v>
      </c>
      <c r="Y8784">
        <v>0.19</v>
      </c>
      <c r="Z8784">
        <v>279</v>
      </c>
      <c r="AA8784">
        <f t="shared" si="274"/>
        <v>93</v>
      </c>
    </row>
    <row r="8785" spans="1:27" x14ac:dyDescent="0.25">
      <c r="A8785" t="s">
        <v>1696</v>
      </c>
      <c r="B8785">
        <v>1994</v>
      </c>
      <c r="C8785" t="str">
        <f t="shared" si="275"/>
        <v>Pre-Drug 1970-1991</v>
      </c>
      <c r="D8785" t="s">
        <v>19</v>
      </c>
      <c r="E8785">
        <v>357</v>
      </c>
      <c r="F8785">
        <v>60</v>
      </c>
      <c r="G8785">
        <v>18</v>
      </c>
      <c r="H8785">
        <v>51</v>
      </c>
      <c r="I8785">
        <v>33</v>
      </c>
      <c r="J8785">
        <v>0</v>
      </c>
      <c r="K8785">
        <v>7</v>
      </c>
      <c r="L8785">
        <v>6</v>
      </c>
      <c r="M8785">
        <v>0</v>
      </c>
      <c r="Q8785">
        <v>89</v>
      </c>
      <c r="R8785">
        <v>7.3</v>
      </c>
      <c r="X8785">
        <v>59</v>
      </c>
      <c r="Y8785">
        <v>0.28000000000000003</v>
      </c>
      <c r="Z8785">
        <v>222</v>
      </c>
      <c r="AA8785">
        <f t="shared" si="274"/>
        <v>74</v>
      </c>
    </row>
    <row r="8786" spans="1:27" x14ac:dyDescent="0.25">
      <c r="A8786" t="s">
        <v>942</v>
      </c>
      <c r="B8786">
        <v>1985</v>
      </c>
      <c r="C8786" t="str">
        <f t="shared" si="275"/>
        <v>Pre-Drug 1970-1991</v>
      </c>
      <c r="D8786" t="s">
        <v>18</v>
      </c>
      <c r="E8786">
        <v>357</v>
      </c>
      <c r="F8786">
        <v>54</v>
      </c>
      <c r="G8786">
        <v>11</v>
      </c>
      <c r="H8786">
        <v>52</v>
      </c>
      <c r="I8786">
        <v>46</v>
      </c>
      <c r="J8786">
        <v>9</v>
      </c>
      <c r="K8786">
        <v>4</v>
      </c>
      <c r="L8786">
        <v>3</v>
      </c>
      <c r="M8786">
        <v>2</v>
      </c>
      <c r="Q8786">
        <v>88</v>
      </c>
      <c r="R8786">
        <v>6.39</v>
      </c>
      <c r="X8786">
        <v>35</v>
      </c>
      <c r="Y8786">
        <v>0.28999999999999998</v>
      </c>
      <c r="Z8786">
        <v>228</v>
      </c>
      <c r="AA8786">
        <f t="shared" si="274"/>
        <v>76</v>
      </c>
    </row>
    <row r="8787" spans="1:27" x14ac:dyDescent="0.25">
      <c r="A8787" t="s">
        <v>383</v>
      </c>
      <c r="B8787">
        <v>2008</v>
      </c>
      <c r="C8787" t="str">
        <f t="shared" si="275"/>
        <v>Post Drug Era 2007-2012</v>
      </c>
      <c r="D8787" t="s">
        <v>19</v>
      </c>
      <c r="E8787">
        <v>357</v>
      </c>
      <c r="F8787">
        <v>57</v>
      </c>
      <c r="G8787">
        <v>11</v>
      </c>
      <c r="H8787">
        <v>41</v>
      </c>
      <c r="I8787">
        <v>72</v>
      </c>
      <c r="J8787">
        <v>1</v>
      </c>
      <c r="K8787">
        <v>2</v>
      </c>
      <c r="L8787">
        <v>2</v>
      </c>
      <c r="M8787">
        <v>1</v>
      </c>
      <c r="Q8787">
        <v>93</v>
      </c>
      <c r="R8787">
        <v>6.75</v>
      </c>
      <c r="X8787">
        <v>44</v>
      </c>
      <c r="Z8787">
        <v>228</v>
      </c>
      <c r="AA8787">
        <f t="shared" si="274"/>
        <v>76</v>
      </c>
    </row>
    <row r="8788" spans="1:27" x14ac:dyDescent="0.25">
      <c r="A8788" t="s">
        <v>2673</v>
      </c>
      <c r="B8788">
        <v>1998</v>
      </c>
      <c r="C8788" t="str">
        <f t="shared" si="275"/>
        <v>Drug Era 1992-2006</v>
      </c>
      <c r="D8788" t="s">
        <v>18</v>
      </c>
      <c r="E8788">
        <v>357</v>
      </c>
      <c r="F8788">
        <v>49</v>
      </c>
      <c r="G8788">
        <v>5</v>
      </c>
      <c r="H8788">
        <v>39</v>
      </c>
      <c r="I8788">
        <v>42</v>
      </c>
      <c r="J8788">
        <v>5</v>
      </c>
      <c r="K8788">
        <v>4</v>
      </c>
      <c r="L8788">
        <v>7</v>
      </c>
      <c r="M8788">
        <v>2</v>
      </c>
      <c r="Q8788">
        <v>86</v>
      </c>
      <c r="R8788">
        <v>5.68</v>
      </c>
      <c r="X8788">
        <v>48</v>
      </c>
      <c r="Z8788">
        <v>233</v>
      </c>
      <c r="AA8788">
        <f t="shared" si="274"/>
        <v>77.666666666666671</v>
      </c>
    </row>
    <row r="8789" spans="1:27" x14ac:dyDescent="0.25">
      <c r="A8789" t="s">
        <v>1823</v>
      </c>
      <c r="B8789">
        <v>1972</v>
      </c>
      <c r="C8789" t="str">
        <f t="shared" si="275"/>
        <v>Pre-Drug 1970-1991</v>
      </c>
      <c r="D8789" t="s">
        <v>18</v>
      </c>
      <c r="E8789">
        <v>357</v>
      </c>
      <c r="F8789">
        <v>40</v>
      </c>
      <c r="G8789">
        <v>11</v>
      </c>
      <c r="H8789">
        <v>44</v>
      </c>
      <c r="I8789">
        <v>40</v>
      </c>
      <c r="J8789">
        <v>3</v>
      </c>
      <c r="K8789">
        <v>3</v>
      </c>
      <c r="L8789">
        <v>1</v>
      </c>
      <c r="M8789">
        <v>0</v>
      </c>
      <c r="Q8789">
        <v>79</v>
      </c>
      <c r="R8789">
        <v>4.5999999999999996</v>
      </c>
      <c r="X8789">
        <v>36</v>
      </c>
      <c r="Y8789">
        <v>0.26</v>
      </c>
      <c r="Z8789">
        <v>235</v>
      </c>
      <c r="AA8789">
        <f t="shared" si="274"/>
        <v>78.333333333333329</v>
      </c>
    </row>
    <row r="8790" spans="1:27" x14ac:dyDescent="0.25">
      <c r="A8790" t="s">
        <v>1717</v>
      </c>
      <c r="B8790">
        <v>2006</v>
      </c>
      <c r="C8790" t="str">
        <f t="shared" si="275"/>
        <v>Drug Era 1992-2006</v>
      </c>
      <c r="D8790" t="s">
        <v>19</v>
      </c>
      <c r="E8790">
        <v>357</v>
      </c>
      <c r="F8790">
        <v>44</v>
      </c>
      <c r="G8790">
        <v>14</v>
      </c>
      <c r="H8790">
        <v>38</v>
      </c>
      <c r="I8790">
        <v>65</v>
      </c>
      <c r="J8790">
        <v>3</v>
      </c>
      <c r="K8790">
        <v>1</v>
      </c>
      <c r="L8790">
        <v>4</v>
      </c>
      <c r="M8790">
        <v>0</v>
      </c>
      <c r="Q8790">
        <v>87</v>
      </c>
      <c r="R8790">
        <v>5.0599999999999996</v>
      </c>
      <c r="X8790">
        <v>70</v>
      </c>
      <c r="Z8790">
        <v>235</v>
      </c>
      <c r="AA8790">
        <f t="shared" si="274"/>
        <v>78.333333333333329</v>
      </c>
    </row>
    <row r="8791" spans="1:27" x14ac:dyDescent="0.25">
      <c r="A8791" t="s">
        <v>2763</v>
      </c>
      <c r="B8791">
        <v>2002</v>
      </c>
      <c r="C8791" t="str">
        <f t="shared" si="275"/>
        <v>Drug Era 1992-2006</v>
      </c>
      <c r="D8791" t="s">
        <v>18</v>
      </c>
      <c r="E8791">
        <v>357</v>
      </c>
      <c r="F8791">
        <v>53</v>
      </c>
      <c r="G8791">
        <v>15</v>
      </c>
      <c r="H8791">
        <v>31</v>
      </c>
      <c r="I8791">
        <v>78</v>
      </c>
      <c r="J8791">
        <v>11</v>
      </c>
      <c r="K8791">
        <v>2</v>
      </c>
      <c r="L8791">
        <v>5</v>
      </c>
      <c r="M8791">
        <v>0</v>
      </c>
      <c r="Q8791">
        <v>93</v>
      </c>
      <c r="R8791">
        <v>6.06</v>
      </c>
      <c r="X8791">
        <v>55</v>
      </c>
      <c r="Z8791">
        <v>236</v>
      </c>
      <c r="AA8791">
        <f t="shared" si="274"/>
        <v>78.666666666666671</v>
      </c>
    </row>
    <row r="8792" spans="1:27" x14ac:dyDescent="0.25">
      <c r="A8792" t="s">
        <v>1632</v>
      </c>
      <c r="B8792">
        <v>1998</v>
      </c>
      <c r="C8792" t="str">
        <f t="shared" si="275"/>
        <v>Drug Era 1992-2006</v>
      </c>
      <c r="D8792" t="s">
        <v>19</v>
      </c>
      <c r="E8792">
        <v>357</v>
      </c>
      <c r="F8792">
        <v>52</v>
      </c>
      <c r="G8792">
        <v>15</v>
      </c>
      <c r="H8792">
        <v>22</v>
      </c>
      <c r="I8792">
        <v>55</v>
      </c>
      <c r="J8792">
        <v>3</v>
      </c>
      <c r="K8792">
        <v>3</v>
      </c>
      <c r="L8792">
        <v>2</v>
      </c>
      <c r="M8792">
        <v>0</v>
      </c>
      <c r="Q8792">
        <v>103</v>
      </c>
      <c r="R8792">
        <v>5.9</v>
      </c>
      <c r="X8792">
        <v>32</v>
      </c>
      <c r="Z8792">
        <v>238</v>
      </c>
      <c r="AA8792">
        <f t="shared" si="274"/>
        <v>79.333333333333329</v>
      </c>
    </row>
    <row r="8793" spans="1:27" x14ac:dyDescent="0.25">
      <c r="A8793" t="s">
        <v>3064</v>
      </c>
      <c r="B8793">
        <v>1991</v>
      </c>
      <c r="C8793" t="str">
        <f t="shared" si="275"/>
        <v>Pre-Drug 1970-1991</v>
      </c>
      <c r="D8793" t="s">
        <v>19</v>
      </c>
      <c r="E8793">
        <v>357</v>
      </c>
      <c r="F8793">
        <v>40</v>
      </c>
      <c r="G8793">
        <v>9</v>
      </c>
      <c r="H8793">
        <v>35</v>
      </c>
      <c r="I8793">
        <v>53</v>
      </c>
      <c r="J8793">
        <v>7</v>
      </c>
      <c r="K8793">
        <v>7</v>
      </c>
      <c r="L8793">
        <v>0</v>
      </c>
      <c r="M8793">
        <v>0</v>
      </c>
      <c r="Q8793">
        <v>87</v>
      </c>
      <c r="R8793">
        <v>4.4800000000000004</v>
      </c>
      <c r="X8793">
        <v>29</v>
      </c>
      <c r="Y8793">
        <v>0.27</v>
      </c>
      <c r="Z8793">
        <v>241</v>
      </c>
      <c r="AA8793">
        <f t="shared" si="274"/>
        <v>80.333333333333329</v>
      </c>
    </row>
    <row r="8794" spans="1:27" x14ac:dyDescent="0.25">
      <c r="A8794" t="s">
        <v>1009</v>
      </c>
      <c r="B8794">
        <v>1983</v>
      </c>
      <c r="C8794" t="str">
        <f t="shared" si="275"/>
        <v>Pre-Drug 1970-1991</v>
      </c>
      <c r="D8794" t="s">
        <v>19</v>
      </c>
      <c r="E8794">
        <v>357</v>
      </c>
      <c r="F8794">
        <v>35</v>
      </c>
      <c r="G8794">
        <v>6</v>
      </c>
      <c r="H8794">
        <v>46</v>
      </c>
      <c r="I8794">
        <v>46</v>
      </c>
      <c r="J8794">
        <v>2</v>
      </c>
      <c r="K8794">
        <v>5</v>
      </c>
      <c r="L8794">
        <v>1</v>
      </c>
      <c r="M8794">
        <v>1</v>
      </c>
      <c r="Q8794">
        <v>71</v>
      </c>
      <c r="R8794">
        <v>3.9</v>
      </c>
      <c r="X8794">
        <v>52</v>
      </c>
      <c r="Y8794">
        <v>0.23</v>
      </c>
      <c r="Z8794">
        <v>242</v>
      </c>
      <c r="AA8794">
        <f t="shared" si="274"/>
        <v>80.666666666666671</v>
      </c>
    </row>
    <row r="8795" spans="1:27" x14ac:dyDescent="0.25">
      <c r="A8795" t="s">
        <v>2073</v>
      </c>
      <c r="B8795">
        <v>2010</v>
      </c>
      <c r="C8795" t="str">
        <f t="shared" si="275"/>
        <v>Post Drug Era 2007-2012</v>
      </c>
      <c r="D8795" t="s">
        <v>18</v>
      </c>
      <c r="E8795">
        <v>357</v>
      </c>
      <c r="F8795">
        <v>50</v>
      </c>
      <c r="G8795">
        <v>10</v>
      </c>
      <c r="H8795">
        <v>27</v>
      </c>
      <c r="I8795">
        <v>53</v>
      </c>
      <c r="J8795">
        <v>4</v>
      </c>
      <c r="K8795">
        <v>0</v>
      </c>
      <c r="L8795">
        <v>2</v>
      </c>
      <c r="M8795">
        <v>0</v>
      </c>
      <c r="Q8795">
        <v>93</v>
      </c>
      <c r="R8795">
        <v>5.56</v>
      </c>
      <c r="X8795">
        <v>42</v>
      </c>
      <c r="Z8795">
        <v>243</v>
      </c>
      <c r="AA8795">
        <f t="shared" si="274"/>
        <v>81</v>
      </c>
    </row>
    <row r="8796" spans="1:27" x14ac:dyDescent="0.25">
      <c r="A8796" t="s">
        <v>3055</v>
      </c>
      <c r="B8796">
        <v>1993</v>
      </c>
      <c r="C8796" t="str">
        <f t="shared" si="275"/>
        <v>Pre-Drug 1970-1991</v>
      </c>
      <c r="D8796" t="s">
        <v>18</v>
      </c>
      <c r="E8796">
        <v>357</v>
      </c>
      <c r="F8796">
        <v>44</v>
      </c>
      <c r="G8796">
        <v>7</v>
      </c>
      <c r="H8796">
        <v>38</v>
      </c>
      <c r="I8796">
        <v>56</v>
      </c>
      <c r="J8796">
        <v>4</v>
      </c>
      <c r="K8796">
        <v>9</v>
      </c>
      <c r="L8796">
        <v>4</v>
      </c>
      <c r="M8796">
        <v>2</v>
      </c>
      <c r="Q8796">
        <v>76</v>
      </c>
      <c r="R8796">
        <v>4.83</v>
      </c>
      <c r="X8796">
        <v>49</v>
      </c>
      <c r="Y8796">
        <v>0.24</v>
      </c>
      <c r="Z8796">
        <v>246</v>
      </c>
      <c r="AA8796">
        <f t="shared" si="274"/>
        <v>82</v>
      </c>
    </row>
    <row r="8797" spans="1:27" x14ac:dyDescent="0.25">
      <c r="A8797" t="s">
        <v>1390</v>
      </c>
      <c r="B8797">
        <v>1979</v>
      </c>
      <c r="C8797" t="str">
        <f t="shared" si="275"/>
        <v>Pre-Drug 1970-1991</v>
      </c>
      <c r="D8797" t="s">
        <v>19</v>
      </c>
      <c r="E8797">
        <v>357</v>
      </c>
      <c r="F8797">
        <v>45</v>
      </c>
      <c r="G8797">
        <v>12</v>
      </c>
      <c r="H8797">
        <v>36</v>
      </c>
      <c r="I8797">
        <v>46</v>
      </c>
      <c r="J8797">
        <v>3</v>
      </c>
      <c r="K8797">
        <v>3</v>
      </c>
      <c r="L8797">
        <v>1</v>
      </c>
      <c r="M8797">
        <v>1</v>
      </c>
      <c r="Q8797">
        <v>79</v>
      </c>
      <c r="R8797">
        <v>4.92</v>
      </c>
      <c r="X8797">
        <v>43</v>
      </c>
      <c r="Y8797">
        <v>0.25</v>
      </c>
      <c r="Z8797">
        <v>247</v>
      </c>
      <c r="AA8797">
        <f t="shared" si="274"/>
        <v>82.333333333333329</v>
      </c>
    </row>
    <row r="8798" spans="1:27" x14ac:dyDescent="0.25">
      <c r="A8798" t="s">
        <v>3044</v>
      </c>
      <c r="B8798">
        <v>1998</v>
      </c>
      <c r="C8798" t="str">
        <f t="shared" si="275"/>
        <v>Drug Era 1992-2006</v>
      </c>
      <c r="D8798" t="s">
        <v>18</v>
      </c>
      <c r="E8798">
        <v>357</v>
      </c>
      <c r="F8798">
        <v>34</v>
      </c>
      <c r="G8798">
        <v>5</v>
      </c>
      <c r="H8798">
        <v>39</v>
      </c>
      <c r="I8798">
        <v>71</v>
      </c>
      <c r="J8798">
        <v>2</v>
      </c>
      <c r="K8798">
        <v>1</v>
      </c>
      <c r="L8798">
        <v>4</v>
      </c>
      <c r="M8798">
        <v>0</v>
      </c>
      <c r="Q8798">
        <v>79</v>
      </c>
      <c r="R8798">
        <v>3.72</v>
      </c>
      <c r="X8798">
        <v>42</v>
      </c>
      <c r="Z8798">
        <v>247</v>
      </c>
      <c r="AA8798">
        <f t="shared" si="274"/>
        <v>82.333333333333329</v>
      </c>
    </row>
    <row r="8799" spans="1:27" x14ac:dyDescent="0.25">
      <c r="A8799" t="s">
        <v>1857</v>
      </c>
      <c r="B8799">
        <v>1997</v>
      </c>
      <c r="C8799" t="str">
        <f t="shared" si="275"/>
        <v>Drug Era 1992-2006</v>
      </c>
      <c r="D8799" t="s">
        <v>19</v>
      </c>
      <c r="E8799">
        <v>357</v>
      </c>
      <c r="F8799">
        <v>46</v>
      </c>
      <c r="G8799">
        <v>13</v>
      </c>
      <c r="H8799">
        <v>38</v>
      </c>
      <c r="I8799">
        <v>79</v>
      </c>
      <c r="J8799">
        <v>4</v>
      </c>
      <c r="K8799">
        <v>3</v>
      </c>
      <c r="L8799">
        <v>1</v>
      </c>
      <c r="M8799">
        <v>0</v>
      </c>
      <c r="Q8799">
        <v>77</v>
      </c>
      <c r="R8799">
        <v>5.01</v>
      </c>
      <c r="X8799">
        <v>21</v>
      </c>
      <c r="Y8799">
        <v>0.24</v>
      </c>
      <c r="Z8799">
        <v>248</v>
      </c>
      <c r="AA8799">
        <f t="shared" si="274"/>
        <v>82.666666666666671</v>
      </c>
    </row>
    <row r="8800" spans="1:27" x14ac:dyDescent="0.25">
      <c r="A8800" t="s">
        <v>610</v>
      </c>
      <c r="B8800">
        <v>2004</v>
      </c>
      <c r="C8800" t="str">
        <f t="shared" si="275"/>
        <v>Drug Era 1992-2006</v>
      </c>
      <c r="D8800" t="s">
        <v>18</v>
      </c>
      <c r="E8800">
        <v>357</v>
      </c>
      <c r="F8800">
        <v>27</v>
      </c>
      <c r="G8800">
        <v>8</v>
      </c>
      <c r="H8800">
        <v>43</v>
      </c>
      <c r="I8800">
        <v>83</v>
      </c>
      <c r="J8800">
        <v>4</v>
      </c>
      <c r="K8800">
        <v>5</v>
      </c>
      <c r="L8800">
        <v>1</v>
      </c>
      <c r="M8800">
        <v>0</v>
      </c>
      <c r="Q8800">
        <v>68</v>
      </c>
      <c r="R8800">
        <v>2.94</v>
      </c>
      <c r="X8800">
        <v>43</v>
      </c>
      <c r="Y8800">
        <v>0.22</v>
      </c>
      <c r="Z8800">
        <v>248</v>
      </c>
      <c r="AA8800">
        <f t="shared" si="274"/>
        <v>82.666666666666671</v>
      </c>
    </row>
    <row r="8801" spans="1:27" x14ac:dyDescent="0.25">
      <c r="A8801" t="s">
        <v>2875</v>
      </c>
      <c r="B8801">
        <v>2009</v>
      </c>
      <c r="C8801" t="str">
        <f t="shared" si="275"/>
        <v>Post Drug Era 2007-2012</v>
      </c>
      <c r="D8801" t="s">
        <v>18</v>
      </c>
      <c r="E8801">
        <v>357</v>
      </c>
      <c r="F8801">
        <v>25</v>
      </c>
      <c r="G8801">
        <v>3</v>
      </c>
      <c r="H8801">
        <v>34</v>
      </c>
      <c r="I8801">
        <v>55</v>
      </c>
      <c r="J8801">
        <v>9</v>
      </c>
      <c r="K8801">
        <v>4</v>
      </c>
      <c r="L8801">
        <v>3</v>
      </c>
      <c r="M8801">
        <v>0</v>
      </c>
      <c r="Q8801">
        <v>83</v>
      </c>
      <c r="R8801">
        <v>2.72</v>
      </c>
      <c r="X8801">
        <v>37</v>
      </c>
      <c r="Z8801">
        <v>248</v>
      </c>
      <c r="AA8801">
        <f t="shared" si="274"/>
        <v>82.666666666666671</v>
      </c>
    </row>
    <row r="8802" spans="1:27" x14ac:dyDescent="0.25">
      <c r="A8802" t="s">
        <v>592</v>
      </c>
      <c r="B8802">
        <v>2005</v>
      </c>
      <c r="C8802" t="str">
        <f t="shared" si="275"/>
        <v>Drug Era 1992-2006</v>
      </c>
      <c r="D8802" t="s">
        <v>18</v>
      </c>
      <c r="E8802">
        <v>357</v>
      </c>
      <c r="F8802">
        <v>34</v>
      </c>
      <c r="G8802">
        <v>8</v>
      </c>
      <c r="H8802">
        <v>16</v>
      </c>
      <c r="I8802">
        <v>24</v>
      </c>
      <c r="J8802">
        <v>2</v>
      </c>
      <c r="K8802">
        <v>3</v>
      </c>
      <c r="L8802">
        <v>2</v>
      </c>
      <c r="M8802">
        <v>0</v>
      </c>
      <c r="Q8802">
        <v>101</v>
      </c>
      <c r="R8802">
        <v>3.67</v>
      </c>
      <c r="X8802">
        <v>67</v>
      </c>
      <c r="Z8802">
        <v>250</v>
      </c>
      <c r="AA8802">
        <f t="shared" si="274"/>
        <v>83.333333333333329</v>
      </c>
    </row>
    <row r="8803" spans="1:27" x14ac:dyDescent="0.25">
      <c r="A8803" t="s">
        <v>1807</v>
      </c>
      <c r="B8803">
        <v>1979</v>
      </c>
      <c r="C8803" t="str">
        <f t="shared" si="275"/>
        <v>Pre-Drug 1970-1991</v>
      </c>
      <c r="D8803" t="s">
        <v>18</v>
      </c>
      <c r="E8803">
        <v>357</v>
      </c>
      <c r="F8803">
        <v>48</v>
      </c>
      <c r="G8803">
        <v>9</v>
      </c>
      <c r="H8803">
        <v>29</v>
      </c>
      <c r="I8803">
        <v>57</v>
      </c>
      <c r="J8803">
        <v>7</v>
      </c>
      <c r="K8803">
        <v>2</v>
      </c>
      <c r="L8803">
        <v>2</v>
      </c>
      <c r="M8803">
        <v>0</v>
      </c>
      <c r="Q8803">
        <v>83</v>
      </c>
      <c r="R8803">
        <v>5.16</v>
      </c>
      <c r="X8803">
        <v>21</v>
      </c>
      <c r="Y8803">
        <v>0.25</v>
      </c>
      <c r="Z8803">
        <v>251</v>
      </c>
      <c r="AA8803">
        <f t="shared" si="274"/>
        <v>83.666666666666671</v>
      </c>
    </row>
    <row r="8804" spans="1:27" x14ac:dyDescent="0.25">
      <c r="A8804" t="s">
        <v>1263</v>
      </c>
      <c r="B8804">
        <v>1986</v>
      </c>
      <c r="C8804" t="str">
        <f t="shared" si="275"/>
        <v>Pre-Drug 1970-1991</v>
      </c>
      <c r="D8804" t="s">
        <v>18</v>
      </c>
      <c r="E8804">
        <v>357</v>
      </c>
      <c r="F8804">
        <v>36</v>
      </c>
      <c r="G8804">
        <v>6</v>
      </c>
      <c r="H8804">
        <v>29</v>
      </c>
      <c r="I8804">
        <v>47</v>
      </c>
      <c r="J8804">
        <v>7</v>
      </c>
      <c r="K8804">
        <v>5</v>
      </c>
      <c r="L8804">
        <v>2</v>
      </c>
      <c r="M8804">
        <v>1</v>
      </c>
      <c r="Q8804">
        <v>92</v>
      </c>
      <c r="R8804">
        <v>3.86</v>
      </c>
      <c r="X8804">
        <v>29</v>
      </c>
      <c r="Y8804">
        <v>0.28000000000000003</v>
      </c>
      <c r="Z8804">
        <v>252</v>
      </c>
      <c r="AA8804">
        <f t="shared" si="274"/>
        <v>84</v>
      </c>
    </row>
    <row r="8805" spans="1:27" x14ac:dyDescent="0.25">
      <c r="A8805" t="s">
        <v>2549</v>
      </c>
      <c r="B8805">
        <v>2001</v>
      </c>
      <c r="C8805" t="str">
        <f t="shared" si="275"/>
        <v>Drug Era 1992-2006</v>
      </c>
      <c r="D8805" t="s">
        <v>18</v>
      </c>
      <c r="E8805">
        <v>357</v>
      </c>
      <c r="F8805">
        <v>43</v>
      </c>
      <c r="G8805">
        <v>11</v>
      </c>
      <c r="H8805">
        <v>28</v>
      </c>
      <c r="I8805">
        <v>77</v>
      </c>
      <c r="J8805">
        <v>2</v>
      </c>
      <c r="K8805">
        <v>3</v>
      </c>
      <c r="L8805">
        <v>7</v>
      </c>
      <c r="M8805">
        <v>1</v>
      </c>
      <c r="Q8805">
        <v>81</v>
      </c>
      <c r="R8805">
        <v>4.6100000000000003</v>
      </c>
      <c r="X8805">
        <v>36</v>
      </c>
      <c r="Z8805">
        <v>252</v>
      </c>
      <c r="AA8805">
        <f t="shared" si="274"/>
        <v>84</v>
      </c>
    </row>
    <row r="8806" spans="1:27" x14ac:dyDescent="0.25">
      <c r="A8806" t="s">
        <v>1575</v>
      </c>
      <c r="B8806">
        <v>1978</v>
      </c>
      <c r="C8806" t="str">
        <f t="shared" si="275"/>
        <v>Pre-Drug 1970-1991</v>
      </c>
      <c r="D8806" t="s">
        <v>18</v>
      </c>
      <c r="E8806">
        <v>357</v>
      </c>
      <c r="F8806">
        <v>31</v>
      </c>
      <c r="G8806">
        <v>2</v>
      </c>
      <c r="H8806">
        <v>36</v>
      </c>
      <c r="I8806">
        <v>31</v>
      </c>
      <c r="J8806">
        <v>13</v>
      </c>
      <c r="K8806">
        <v>3</v>
      </c>
      <c r="L8806">
        <v>2</v>
      </c>
      <c r="M8806">
        <v>4</v>
      </c>
      <c r="Q8806">
        <v>74</v>
      </c>
      <c r="R8806">
        <v>3.28</v>
      </c>
      <c r="X8806">
        <v>22</v>
      </c>
      <c r="Y8806">
        <v>0.24</v>
      </c>
      <c r="Z8806">
        <v>255</v>
      </c>
      <c r="AA8806">
        <f t="shared" si="274"/>
        <v>85</v>
      </c>
    </row>
    <row r="8807" spans="1:27" x14ac:dyDescent="0.25">
      <c r="A8807" t="s">
        <v>2196</v>
      </c>
      <c r="B8807">
        <v>1990</v>
      </c>
      <c r="C8807" t="str">
        <f t="shared" si="275"/>
        <v>Pre-Drug 1970-1991</v>
      </c>
      <c r="D8807" t="s">
        <v>19</v>
      </c>
      <c r="E8807">
        <v>357</v>
      </c>
      <c r="F8807">
        <v>43</v>
      </c>
      <c r="G8807">
        <v>12</v>
      </c>
      <c r="H8807">
        <v>26</v>
      </c>
      <c r="I8807">
        <v>29</v>
      </c>
      <c r="J8807">
        <v>0</v>
      </c>
      <c r="K8807">
        <v>3</v>
      </c>
      <c r="L8807">
        <v>2</v>
      </c>
      <c r="M8807">
        <v>0</v>
      </c>
      <c r="Q8807">
        <v>90</v>
      </c>
      <c r="R8807">
        <v>4.55</v>
      </c>
      <c r="X8807">
        <v>37</v>
      </c>
      <c r="Y8807">
        <v>0.27</v>
      </c>
      <c r="Z8807">
        <v>255</v>
      </c>
      <c r="AA8807">
        <f t="shared" si="274"/>
        <v>85</v>
      </c>
    </row>
    <row r="8808" spans="1:27" x14ac:dyDescent="0.25">
      <c r="A8808" t="s">
        <v>689</v>
      </c>
      <c r="B8808">
        <v>1979</v>
      </c>
      <c r="C8808" t="str">
        <f t="shared" si="275"/>
        <v>Pre-Drug 1970-1991</v>
      </c>
      <c r="D8808" t="s">
        <v>19</v>
      </c>
      <c r="E8808">
        <v>357</v>
      </c>
      <c r="F8808">
        <v>27</v>
      </c>
      <c r="G8808">
        <v>5</v>
      </c>
      <c r="H8808">
        <v>28</v>
      </c>
      <c r="I8808">
        <v>43</v>
      </c>
      <c r="J8808">
        <v>9</v>
      </c>
      <c r="K8808">
        <v>1</v>
      </c>
      <c r="L8808">
        <v>1</v>
      </c>
      <c r="M8808">
        <v>0</v>
      </c>
      <c r="Q8808">
        <v>84</v>
      </c>
      <c r="R8808">
        <v>2.85</v>
      </c>
      <c r="X8808">
        <v>44</v>
      </c>
      <c r="Y8808">
        <v>0.26</v>
      </c>
      <c r="Z8808">
        <v>256</v>
      </c>
      <c r="AA8808">
        <f t="shared" si="274"/>
        <v>85.333333333333329</v>
      </c>
    </row>
    <row r="8809" spans="1:27" x14ac:dyDescent="0.25">
      <c r="A8809" t="s">
        <v>2927</v>
      </c>
      <c r="B8809">
        <v>2011</v>
      </c>
      <c r="C8809" t="str">
        <f t="shared" si="275"/>
        <v>Post Drug Era 2007-2012</v>
      </c>
      <c r="D8809" t="s">
        <v>18</v>
      </c>
      <c r="E8809">
        <v>357</v>
      </c>
      <c r="F8809">
        <v>18</v>
      </c>
      <c r="G8809">
        <v>2</v>
      </c>
      <c r="H8809">
        <v>43</v>
      </c>
      <c r="I8809">
        <v>96</v>
      </c>
      <c r="J8809">
        <v>7</v>
      </c>
      <c r="K8809">
        <v>4</v>
      </c>
      <c r="L8809">
        <v>5</v>
      </c>
      <c r="M8809">
        <v>0</v>
      </c>
      <c r="Q8809">
        <v>53</v>
      </c>
      <c r="R8809">
        <v>1.84</v>
      </c>
      <c r="X8809">
        <v>29</v>
      </c>
      <c r="Z8809">
        <v>264</v>
      </c>
      <c r="AA8809">
        <f t="shared" si="274"/>
        <v>88</v>
      </c>
    </row>
    <row r="8810" spans="1:27" x14ac:dyDescent="0.25">
      <c r="A8810" t="s">
        <v>2005</v>
      </c>
      <c r="B8810">
        <v>1998</v>
      </c>
      <c r="C8810" t="str">
        <f t="shared" si="275"/>
        <v>Drug Era 1992-2006</v>
      </c>
      <c r="D8810" t="s">
        <v>18</v>
      </c>
      <c r="E8810">
        <v>357</v>
      </c>
      <c r="F8810">
        <v>15</v>
      </c>
      <c r="G8810">
        <v>4</v>
      </c>
      <c r="H8810">
        <v>25</v>
      </c>
      <c r="I8810">
        <v>110</v>
      </c>
      <c r="J8810">
        <v>5</v>
      </c>
      <c r="K8810">
        <v>3</v>
      </c>
      <c r="L8810">
        <v>1</v>
      </c>
      <c r="M8810">
        <v>0</v>
      </c>
      <c r="Q8810">
        <v>59</v>
      </c>
      <c r="R8810">
        <v>1.52</v>
      </c>
      <c r="X8810">
        <v>30</v>
      </c>
      <c r="Z8810">
        <v>266</v>
      </c>
      <c r="AA8810">
        <f t="shared" si="274"/>
        <v>88.666666666666671</v>
      </c>
    </row>
    <row r="8811" spans="1:27" x14ac:dyDescent="0.25">
      <c r="A8811" t="s">
        <v>2499</v>
      </c>
      <c r="B8811">
        <v>1977</v>
      </c>
      <c r="C8811" t="str">
        <f t="shared" si="275"/>
        <v>Pre-Drug 1970-1991</v>
      </c>
      <c r="D8811" t="s">
        <v>18</v>
      </c>
      <c r="E8811">
        <v>357</v>
      </c>
      <c r="F8811">
        <v>23</v>
      </c>
      <c r="G8811">
        <v>6</v>
      </c>
      <c r="H8811">
        <v>24</v>
      </c>
      <c r="I8811">
        <v>67</v>
      </c>
      <c r="J8811">
        <v>2</v>
      </c>
      <c r="K8811">
        <v>2</v>
      </c>
      <c r="L8811">
        <v>0</v>
      </c>
      <c r="M8811">
        <v>1</v>
      </c>
      <c r="Q8811">
        <v>77</v>
      </c>
      <c r="R8811">
        <v>2.33</v>
      </c>
      <c r="X8811">
        <v>65</v>
      </c>
      <c r="Y8811">
        <v>0.23</v>
      </c>
      <c r="Z8811">
        <v>267</v>
      </c>
      <c r="AA8811">
        <f t="shared" si="274"/>
        <v>89</v>
      </c>
    </row>
    <row r="8812" spans="1:27" x14ac:dyDescent="0.25">
      <c r="A8812" t="s">
        <v>482</v>
      </c>
      <c r="B8812">
        <v>1977</v>
      </c>
      <c r="C8812" t="str">
        <f t="shared" si="275"/>
        <v>Pre-Drug 1970-1991</v>
      </c>
      <c r="D8812" t="s">
        <v>18</v>
      </c>
      <c r="E8812">
        <v>357</v>
      </c>
      <c r="F8812">
        <v>25</v>
      </c>
      <c r="G8812">
        <v>8</v>
      </c>
      <c r="H8812">
        <v>24</v>
      </c>
      <c r="I8812">
        <v>34</v>
      </c>
      <c r="J8812">
        <v>8</v>
      </c>
      <c r="K8812">
        <v>0</v>
      </c>
      <c r="L8812">
        <v>1</v>
      </c>
      <c r="M8812">
        <v>1</v>
      </c>
      <c r="Q8812">
        <v>77</v>
      </c>
      <c r="R8812">
        <v>2.5</v>
      </c>
      <c r="X8812">
        <v>48</v>
      </c>
      <c r="Y8812">
        <v>0.23</v>
      </c>
      <c r="Z8812">
        <v>270</v>
      </c>
      <c r="AA8812">
        <f t="shared" si="274"/>
        <v>90</v>
      </c>
    </row>
    <row r="8813" spans="1:27" x14ac:dyDescent="0.25">
      <c r="A8813" t="s">
        <v>2513</v>
      </c>
      <c r="B8813">
        <v>1970</v>
      </c>
      <c r="C8813" t="str">
        <f t="shared" si="275"/>
        <v>Pre-Drug 1970-1991</v>
      </c>
      <c r="D8813" t="s">
        <v>19</v>
      </c>
      <c r="E8813">
        <v>357</v>
      </c>
      <c r="F8813">
        <v>18</v>
      </c>
      <c r="G8813">
        <v>1</v>
      </c>
      <c r="H8813">
        <v>25</v>
      </c>
      <c r="I8813">
        <v>64</v>
      </c>
      <c r="J8813">
        <v>6</v>
      </c>
      <c r="K8813">
        <v>2</v>
      </c>
      <c r="L8813">
        <v>4</v>
      </c>
      <c r="M8813">
        <v>1</v>
      </c>
      <c r="Q8813">
        <v>64</v>
      </c>
      <c r="R8813">
        <v>1.75</v>
      </c>
      <c r="X8813">
        <v>40</v>
      </c>
      <c r="Y8813">
        <v>0.2</v>
      </c>
      <c r="Z8813">
        <v>277</v>
      </c>
      <c r="AA8813">
        <f t="shared" si="274"/>
        <v>92.333333333333329</v>
      </c>
    </row>
    <row r="8814" spans="1:27" x14ac:dyDescent="0.25">
      <c r="A8814" t="s">
        <v>3017</v>
      </c>
      <c r="B8814">
        <v>1995</v>
      </c>
      <c r="C8814" t="str">
        <f t="shared" si="275"/>
        <v>Pre-Drug 1970-1991</v>
      </c>
      <c r="D8814" t="s">
        <v>19</v>
      </c>
      <c r="E8814">
        <v>358</v>
      </c>
      <c r="F8814">
        <v>49</v>
      </c>
      <c r="G8814">
        <v>11</v>
      </c>
      <c r="H8814">
        <v>39</v>
      </c>
      <c r="I8814">
        <v>38</v>
      </c>
      <c r="J8814">
        <v>3</v>
      </c>
      <c r="K8814">
        <v>1</v>
      </c>
      <c r="L8814">
        <v>3</v>
      </c>
      <c r="M8814">
        <v>0</v>
      </c>
      <c r="Q8814">
        <v>88</v>
      </c>
      <c r="R8814">
        <v>5.75</v>
      </c>
      <c r="X8814">
        <v>27</v>
      </c>
      <c r="Y8814">
        <v>0.27</v>
      </c>
      <c r="Z8814">
        <v>230</v>
      </c>
      <c r="AA8814">
        <f t="shared" si="274"/>
        <v>76.666666666666671</v>
      </c>
    </row>
    <row r="8815" spans="1:27" x14ac:dyDescent="0.25">
      <c r="A8815" t="s">
        <v>1821</v>
      </c>
      <c r="B8815">
        <v>1975</v>
      </c>
      <c r="C8815" t="str">
        <f t="shared" si="275"/>
        <v>Pre-Drug 1970-1991</v>
      </c>
      <c r="D8815" t="s">
        <v>18</v>
      </c>
      <c r="E8815">
        <v>358</v>
      </c>
      <c r="F8815">
        <v>45</v>
      </c>
      <c r="G8815">
        <v>8</v>
      </c>
      <c r="H8815">
        <v>36</v>
      </c>
      <c r="I8815">
        <v>36</v>
      </c>
      <c r="J8815">
        <v>4</v>
      </c>
      <c r="K8815">
        <v>3</v>
      </c>
      <c r="L8815">
        <v>4</v>
      </c>
      <c r="M8815">
        <v>1</v>
      </c>
      <c r="Q8815">
        <v>88</v>
      </c>
      <c r="R8815">
        <v>5.24</v>
      </c>
      <c r="X8815">
        <v>33</v>
      </c>
      <c r="Y8815">
        <v>0.28000000000000003</v>
      </c>
      <c r="Z8815">
        <v>232</v>
      </c>
      <c r="AA8815">
        <f t="shared" si="274"/>
        <v>77.333333333333329</v>
      </c>
    </row>
    <row r="8816" spans="1:27" x14ac:dyDescent="0.25">
      <c r="A8816" t="s">
        <v>1636</v>
      </c>
      <c r="B8816">
        <v>2006</v>
      </c>
      <c r="C8816" t="str">
        <f t="shared" si="275"/>
        <v>Drug Era 1992-2006</v>
      </c>
      <c r="D8816" t="s">
        <v>19</v>
      </c>
      <c r="E8816">
        <v>358</v>
      </c>
      <c r="F8816">
        <v>51</v>
      </c>
      <c r="G8816">
        <v>10</v>
      </c>
      <c r="H8816">
        <v>22</v>
      </c>
      <c r="I8816">
        <v>34</v>
      </c>
      <c r="J8816">
        <v>0</v>
      </c>
      <c r="K8816">
        <v>3</v>
      </c>
      <c r="L8816">
        <v>1</v>
      </c>
      <c r="M8816">
        <v>0</v>
      </c>
      <c r="Q8816">
        <v>105</v>
      </c>
      <c r="R8816">
        <v>5.86</v>
      </c>
      <c r="X8816">
        <v>39</v>
      </c>
      <c r="Z8816">
        <v>235</v>
      </c>
      <c r="AA8816">
        <f t="shared" si="274"/>
        <v>78.333333333333329</v>
      </c>
    </row>
    <row r="8817" spans="1:27" x14ac:dyDescent="0.25">
      <c r="A8817" t="s">
        <v>990</v>
      </c>
      <c r="B8817">
        <v>1975</v>
      </c>
      <c r="C8817" t="str">
        <f t="shared" si="275"/>
        <v>Pre-Drug 1970-1991</v>
      </c>
      <c r="D8817" t="s">
        <v>18</v>
      </c>
      <c r="E8817">
        <v>358</v>
      </c>
      <c r="F8817">
        <v>21</v>
      </c>
      <c r="G8817">
        <v>3</v>
      </c>
      <c r="H8817">
        <v>48</v>
      </c>
      <c r="I8817">
        <v>48</v>
      </c>
      <c r="J8817">
        <v>23</v>
      </c>
      <c r="K8817">
        <v>4</v>
      </c>
      <c r="L8817">
        <v>1</v>
      </c>
      <c r="M8817">
        <v>0</v>
      </c>
      <c r="Q8817">
        <v>73</v>
      </c>
      <c r="R8817">
        <v>2.39</v>
      </c>
      <c r="X8817">
        <v>22</v>
      </c>
      <c r="Y8817">
        <v>0.24</v>
      </c>
      <c r="Z8817">
        <v>237</v>
      </c>
      <c r="AA8817">
        <f t="shared" si="274"/>
        <v>79</v>
      </c>
    </row>
    <row r="8818" spans="1:27" x14ac:dyDescent="0.25">
      <c r="A8818" t="s">
        <v>3044</v>
      </c>
      <c r="B8818">
        <v>1996</v>
      </c>
      <c r="C8818" t="str">
        <f t="shared" si="275"/>
        <v>Pre-Drug 1970-1991</v>
      </c>
      <c r="D8818" t="s">
        <v>19</v>
      </c>
      <c r="E8818">
        <v>358</v>
      </c>
      <c r="F8818">
        <v>41</v>
      </c>
      <c r="G8818">
        <v>7</v>
      </c>
      <c r="H8818">
        <v>34</v>
      </c>
      <c r="I8818">
        <v>61</v>
      </c>
      <c r="J8818">
        <v>1</v>
      </c>
      <c r="K8818">
        <v>3</v>
      </c>
      <c r="L8818">
        <v>5</v>
      </c>
      <c r="M8818">
        <v>0</v>
      </c>
      <c r="Q8818">
        <v>94</v>
      </c>
      <c r="R8818">
        <v>4.67</v>
      </c>
      <c r="X8818">
        <v>37</v>
      </c>
      <c r="Y8818">
        <v>0.26</v>
      </c>
      <c r="Z8818">
        <v>237</v>
      </c>
      <c r="AA8818">
        <f t="shared" si="274"/>
        <v>79</v>
      </c>
    </row>
    <row r="8819" spans="1:27" x14ac:dyDescent="0.25">
      <c r="A8819" t="s">
        <v>1060</v>
      </c>
      <c r="B8819">
        <v>2008</v>
      </c>
      <c r="C8819" t="str">
        <f t="shared" si="275"/>
        <v>Post Drug Era 2007-2012</v>
      </c>
      <c r="D8819" t="s">
        <v>19</v>
      </c>
      <c r="E8819">
        <v>358</v>
      </c>
      <c r="F8819">
        <v>41</v>
      </c>
      <c r="G8819">
        <v>3</v>
      </c>
      <c r="H8819">
        <v>36</v>
      </c>
      <c r="I8819">
        <v>62</v>
      </c>
      <c r="J8819">
        <v>1</v>
      </c>
      <c r="K8819">
        <v>5</v>
      </c>
      <c r="L8819">
        <v>6</v>
      </c>
      <c r="M8819">
        <v>1</v>
      </c>
      <c r="Q8819">
        <v>80</v>
      </c>
      <c r="R8819">
        <v>4.67</v>
      </c>
      <c r="X8819">
        <v>34</v>
      </c>
      <c r="Z8819">
        <v>237</v>
      </c>
      <c r="AA8819">
        <f t="shared" si="274"/>
        <v>79</v>
      </c>
    </row>
    <row r="8820" spans="1:27" x14ac:dyDescent="0.25">
      <c r="A8820" t="s">
        <v>155</v>
      </c>
      <c r="B8820">
        <v>2008</v>
      </c>
      <c r="C8820" t="str">
        <f t="shared" si="275"/>
        <v>Post Drug Era 2007-2012</v>
      </c>
      <c r="D8820" t="s">
        <v>18</v>
      </c>
      <c r="E8820">
        <v>358</v>
      </c>
      <c r="F8820">
        <v>49</v>
      </c>
      <c r="G8820">
        <v>12</v>
      </c>
      <c r="H8820">
        <v>28</v>
      </c>
      <c r="I8820">
        <v>50</v>
      </c>
      <c r="J8820">
        <v>1</v>
      </c>
      <c r="K8820">
        <v>4</v>
      </c>
      <c r="L8820">
        <v>6</v>
      </c>
      <c r="M8820">
        <v>0</v>
      </c>
      <c r="Q8820">
        <v>92</v>
      </c>
      <c r="R8820">
        <v>5.51</v>
      </c>
      <c r="X8820">
        <v>34</v>
      </c>
      <c r="Z8820">
        <v>240</v>
      </c>
      <c r="AA8820">
        <f t="shared" si="274"/>
        <v>80</v>
      </c>
    </row>
    <row r="8821" spans="1:27" x14ac:dyDescent="0.25">
      <c r="A8821" t="s">
        <v>2530</v>
      </c>
      <c r="B8821">
        <v>2010</v>
      </c>
      <c r="C8821" t="str">
        <f t="shared" si="275"/>
        <v>Post Drug Era 2007-2012</v>
      </c>
      <c r="D8821" t="s">
        <v>18</v>
      </c>
      <c r="E8821">
        <v>358</v>
      </c>
      <c r="F8821">
        <v>39</v>
      </c>
      <c r="G8821">
        <v>11</v>
      </c>
      <c r="H8821">
        <v>19</v>
      </c>
      <c r="I8821">
        <v>50</v>
      </c>
      <c r="J8821">
        <v>0</v>
      </c>
      <c r="K8821">
        <v>3</v>
      </c>
      <c r="L8821">
        <v>4</v>
      </c>
      <c r="M8821">
        <v>0</v>
      </c>
      <c r="Q8821">
        <v>97</v>
      </c>
      <c r="R8821">
        <v>4.25</v>
      </c>
      <c r="X8821">
        <v>39</v>
      </c>
      <c r="Z8821">
        <v>248</v>
      </c>
      <c r="AA8821">
        <f t="shared" si="274"/>
        <v>82.666666666666671</v>
      </c>
    </row>
    <row r="8822" spans="1:27" x14ac:dyDescent="0.25">
      <c r="A8822" t="s">
        <v>2087</v>
      </c>
      <c r="B8822">
        <v>1998</v>
      </c>
      <c r="C8822" t="str">
        <f t="shared" si="275"/>
        <v>Drug Era 1992-2006</v>
      </c>
      <c r="D8822" t="s">
        <v>18</v>
      </c>
      <c r="E8822">
        <v>358</v>
      </c>
      <c r="F8822">
        <v>38</v>
      </c>
      <c r="G8822">
        <v>11</v>
      </c>
      <c r="H8822">
        <v>22</v>
      </c>
      <c r="I8822">
        <v>60</v>
      </c>
      <c r="J8822">
        <v>2</v>
      </c>
      <c r="K8822">
        <v>1</v>
      </c>
      <c r="L8822">
        <v>1</v>
      </c>
      <c r="M8822">
        <v>0</v>
      </c>
      <c r="Q8822">
        <v>84</v>
      </c>
      <c r="R8822">
        <v>4.09</v>
      </c>
      <c r="X8822">
        <v>26</v>
      </c>
      <c r="Z8822">
        <v>251</v>
      </c>
      <c r="AA8822">
        <f t="shared" si="274"/>
        <v>83.666666666666671</v>
      </c>
    </row>
    <row r="8823" spans="1:27" x14ac:dyDescent="0.25">
      <c r="A8823" t="s">
        <v>191</v>
      </c>
      <c r="B8823">
        <v>2002</v>
      </c>
      <c r="C8823" t="str">
        <f t="shared" si="275"/>
        <v>Drug Era 1992-2006</v>
      </c>
      <c r="D8823" t="s">
        <v>19</v>
      </c>
      <c r="E8823">
        <v>358</v>
      </c>
      <c r="F8823">
        <v>37</v>
      </c>
      <c r="G8823">
        <v>12</v>
      </c>
      <c r="H8823">
        <v>36</v>
      </c>
      <c r="I8823">
        <v>45</v>
      </c>
      <c r="J8823">
        <v>4</v>
      </c>
      <c r="K8823">
        <v>4</v>
      </c>
      <c r="L8823">
        <v>4</v>
      </c>
      <c r="M8823">
        <v>0</v>
      </c>
      <c r="Q8823">
        <v>84</v>
      </c>
      <c r="R8823">
        <v>3.98</v>
      </c>
      <c r="X8823">
        <v>36</v>
      </c>
      <c r="Z8823">
        <v>251</v>
      </c>
      <c r="AA8823">
        <f t="shared" si="274"/>
        <v>83.666666666666671</v>
      </c>
    </row>
    <row r="8824" spans="1:27" x14ac:dyDescent="0.25">
      <c r="A8824" t="s">
        <v>2970</v>
      </c>
      <c r="B8824">
        <v>2005</v>
      </c>
      <c r="C8824" t="str">
        <f t="shared" si="275"/>
        <v>Drug Era 1992-2006</v>
      </c>
      <c r="D8824" t="s">
        <v>19</v>
      </c>
      <c r="E8824">
        <v>358</v>
      </c>
      <c r="F8824">
        <v>33</v>
      </c>
      <c r="G8824">
        <v>10</v>
      </c>
      <c r="H8824">
        <v>33</v>
      </c>
      <c r="I8824">
        <v>43</v>
      </c>
      <c r="J8824">
        <v>0</v>
      </c>
      <c r="K8824">
        <v>2</v>
      </c>
      <c r="L8824">
        <v>2</v>
      </c>
      <c r="M8824">
        <v>0</v>
      </c>
      <c r="Q8824">
        <v>81</v>
      </c>
      <c r="R8824">
        <v>3.54</v>
      </c>
      <c r="X8824">
        <v>51</v>
      </c>
      <c r="Z8824">
        <v>252</v>
      </c>
      <c r="AA8824">
        <f t="shared" si="274"/>
        <v>84</v>
      </c>
    </row>
    <row r="8825" spans="1:27" x14ac:dyDescent="0.25">
      <c r="A8825" t="s">
        <v>965</v>
      </c>
      <c r="B8825">
        <v>1984</v>
      </c>
      <c r="C8825" t="str">
        <f t="shared" si="275"/>
        <v>Pre-Drug 1970-1991</v>
      </c>
      <c r="D8825" t="s">
        <v>18</v>
      </c>
      <c r="E8825">
        <v>358</v>
      </c>
      <c r="F8825">
        <v>34</v>
      </c>
      <c r="G8825">
        <v>4</v>
      </c>
      <c r="H8825">
        <v>36</v>
      </c>
      <c r="I8825">
        <v>42</v>
      </c>
      <c r="J8825">
        <v>11</v>
      </c>
      <c r="K8825">
        <v>5</v>
      </c>
      <c r="L8825">
        <v>1</v>
      </c>
      <c r="M8825">
        <v>2</v>
      </c>
      <c r="Q8825">
        <v>77</v>
      </c>
      <c r="R8825">
        <v>3.63</v>
      </c>
      <c r="X8825">
        <v>27</v>
      </c>
      <c r="Y8825">
        <v>0.24</v>
      </c>
      <c r="Z8825">
        <v>253</v>
      </c>
      <c r="AA8825">
        <f t="shared" si="274"/>
        <v>84.333333333333329</v>
      </c>
    </row>
    <row r="8826" spans="1:27" x14ac:dyDescent="0.25">
      <c r="A8826" t="s">
        <v>1200</v>
      </c>
      <c r="B8826">
        <v>1991</v>
      </c>
      <c r="C8826" t="str">
        <f t="shared" si="275"/>
        <v>Pre-Drug 1970-1991</v>
      </c>
      <c r="D8826" t="s">
        <v>19</v>
      </c>
      <c r="E8826">
        <v>358</v>
      </c>
      <c r="F8826">
        <v>27</v>
      </c>
      <c r="G8826">
        <v>2</v>
      </c>
      <c r="H8826">
        <v>34</v>
      </c>
      <c r="I8826">
        <v>61</v>
      </c>
      <c r="J8826">
        <v>8</v>
      </c>
      <c r="K8826">
        <v>5</v>
      </c>
      <c r="L8826">
        <v>0</v>
      </c>
      <c r="M8826">
        <v>0</v>
      </c>
      <c r="Q8826">
        <v>81</v>
      </c>
      <c r="R8826">
        <v>2.88</v>
      </c>
      <c r="X8826">
        <v>57</v>
      </c>
      <c r="Y8826">
        <v>0.25</v>
      </c>
      <c r="Z8826">
        <v>253</v>
      </c>
      <c r="AA8826">
        <f t="shared" si="274"/>
        <v>84.333333333333329</v>
      </c>
    </row>
    <row r="8827" spans="1:27" x14ac:dyDescent="0.25">
      <c r="A8827" t="s">
        <v>901</v>
      </c>
      <c r="B8827">
        <v>1976</v>
      </c>
      <c r="C8827" t="str">
        <f t="shared" si="275"/>
        <v>Pre-Drug 1970-1991</v>
      </c>
      <c r="D8827" t="s">
        <v>19</v>
      </c>
      <c r="E8827">
        <v>358</v>
      </c>
      <c r="F8827">
        <v>39</v>
      </c>
      <c r="G8827">
        <v>7</v>
      </c>
      <c r="H8827">
        <v>33</v>
      </c>
      <c r="I8827">
        <v>56</v>
      </c>
      <c r="J8827">
        <v>0</v>
      </c>
      <c r="K8827">
        <v>2</v>
      </c>
      <c r="L8827">
        <v>0</v>
      </c>
      <c r="M8827">
        <v>1</v>
      </c>
      <c r="Q8827">
        <v>83</v>
      </c>
      <c r="R8827">
        <v>4.13</v>
      </c>
      <c r="X8827">
        <v>67</v>
      </c>
      <c r="Y8827">
        <v>0.26</v>
      </c>
      <c r="Z8827">
        <v>255</v>
      </c>
      <c r="AA8827">
        <f t="shared" si="274"/>
        <v>85</v>
      </c>
    </row>
    <row r="8828" spans="1:27" x14ac:dyDescent="0.25">
      <c r="A8828" t="s">
        <v>2336</v>
      </c>
      <c r="B8828">
        <v>1981</v>
      </c>
      <c r="C8828" t="str">
        <f t="shared" si="275"/>
        <v>Pre-Drug 1970-1991</v>
      </c>
      <c r="D8828" t="s">
        <v>18</v>
      </c>
      <c r="E8828">
        <v>358</v>
      </c>
      <c r="F8828">
        <v>33</v>
      </c>
      <c r="G8828">
        <v>4</v>
      </c>
      <c r="H8828">
        <v>23</v>
      </c>
      <c r="I8828">
        <v>53</v>
      </c>
      <c r="J8828">
        <v>4</v>
      </c>
      <c r="K8828">
        <v>5</v>
      </c>
      <c r="L8828">
        <v>4</v>
      </c>
      <c r="M8828">
        <v>0</v>
      </c>
      <c r="Q8828">
        <v>87</v>
      </c>
      <c r="R8828">
        <v>3.47</v>
      </c>
      <c r="X8828">
        <v>66</v>
      </c>
      <c r="Y8828">
        <v>0.26</v>
      </c>
      <c r="Z8828">
        <v>257</v>
      </c>
      <c r="AA8828">
        <f t="shared" si="274"/>
        <v>85.666666666666671</v>
      </c>
    </row>
    <row r="8829" spans="1:27" x14ac:dyDescent="0.25">
      <c r="A8829" t="s">
        <v>480</v>
      </c>
      <c r="B8829">
        <v>2005</v>
      </c>
      <c r="C8829" t="str">
        <f t="shared" si="275"/>
        <v>Drug Era 1992-2006</v>
      </c>
      <c r="D8829" t="s">
        <v>18</v>
      </c>
      <c r="E8829">
        <v>358</v>
      </c>
      <c r="F8829">
        <v>20</v>
      </c>
      <c r="G8829">
        <v>6</v>
      </c>
      <c r="H8829">
        <v>38</v>
      </c>
      <c r="I8829">
        <v>75</v>
      </c>
      <c r="J8829">
        <v>7</v>
      </c>
      <c r="K8829">
        <v>6</v>
      </c>
      <c r="L8829">
        <v>6</v>
      </c>
      <c r="M8829">
        <v>1</v>
      </c>
      <c r="Q8829">
        <v>59</v>
      </c>
      <c r="R8829">
        <v>2.04</v>
      </c>
      <c r="X8829">
        <v>40</v>
      </c>
      <c r="Z8829">
        <v>265</v>
      </c>
      <c r="AA8829">
        <f t="shared" si="274"/>
        <v>88.333333333333329</v>
      </c>
    </row>
    <row r="8830" spans="1:27" x14ac:dyDescent="0.25">
      <c r="A8830" t="s">
        <v>1227</v>
      </c>
      <c r="B8830">
        <v>1979</v>
      </c>
      <c r="C8830" t="str">
        <f t="shared" si="275"/>
        <v>Pre-Drug 1970-1991</v>
      </c>
      <c r="D8830" t="s">
        <v>18</v>
      </c>
      <c r="E8830">
        <v>359</v>
      </c>
      <c r="F8830">
        <v>44</v>
      </c>
      <c r="G8830">
        <v>8</v>
      </c>
      <c r="H8830">
        <v>39</v>
      </c>
      <c r="I8830">
        <v>53</v>
      </c>
      <c r="J8830">
        <v>12</v>
      </c>
      <c r="K8830">
        <v>3</v>
      </c>
      <c r="L8830">
        <v>4</v>
      </c>
      <c r="M8830">
        <v>1</v>
      </c>
      <c r="Q8830">
        <v>85</v>
      </c>
      <c r="R8830">
        <v>5.01</v>
      </c>
      <c r="X8830">
        <v>31</v>
      </c>
      <c r="Y8830">
        <v>0.28000000000000003</v>
      </c>
      <c r="Z8830">
        <v>237</v>
      </c>
      <c r="AA8830">
        <f t="shared" si="274"/>
        <v>79</v>
      </c>
    </row>
    <row r="8831" spans="1:27" x14ac:dyDescent="0.25">
      <c r="A8831" t="s">
        <v>3087</v>
      </c>
      <c r="B8831">
        <v>1998</v>
      </c>
      <c r="C8831" t="str">
        <f t="shared" si="275"/>
        <v>Drug Era 1992-2006</v>
      </c>
      <c r="D8831" t="s">
        <v>18</v>
      </c>
      <c r="E8831">
        <v>359</v>
      </c>
      <c r="F8831">
        <v>51</v>
      </c>
      <c r="G8831">
        <v>12</v>
      </c>
      <c r="H8831">
        <v>27</v>
      </c>
      <c r="I8831">
        <v>40</v>
      </c>
      <c r="J8831">
        <v>2</v>
      </c>
      <c r="K8831">
        <v>3</v>
      </c>
      <c r="L8831">
        <v>4</v>
      </c>
      <c r="M8831">
        <v>0</v>
      </c>
      <c r="Q8831">
        <v>101</v>
      </c>
      <c r="R8831">
        <v>5.81</v>
      </c>
      <c r="X8831">
        <v>53</v>
      </c>
      <c r="Z8831">
        <v>237</v>
      </c>
      <c r="AA8831">
        <f t="shared" si="274"/>
        <v>79</v>
      </c>
    </row>
    <row r="8832" spans="1:27" x14ac:dyDescent="0.25">
      <c r="A8832" t="s">
        <v>160</v>
      </c>
      <c r="B8832">
        <v>1976</v>
      </c>
      <c r="C8832" t="str">
        <f t="shared" si="275"/>
        <v>Pre-Drug 1970-1991</v>
      </c>
      <c r="D8832" t="s">
        <v>19</v>
      </c>
      <c r="E8832">
        <v>359</v>
      </c>
      <c r="F8832">
        <v>45</v>
      </c>
      <c r="G8832">
        <v>6</v>
      </c>
      <c r="H8832">
        <v>39</v>
      </c>
      <c r="I8832">
        <v>24</v>
      </c>
      <c r="J8832">
        <v>2</v>
      </c>
      <c r="K8832">
        <v>6</v>
      </c>
      <c r="L8832">
        <v>0</v>
      </c>
      <c r="M8832">
        <v>0</v>
      </c>
      <c r="Q8832">
        <v>92</v>
      </c>
      <c r="R8832">
        <v>5.1100000000000003</v>
      </c>
      <c r="X8832">
        <v>67</v>
      </c>
      <c r="Y8832">
        <v>0.28999999999999998</v>
      </c>
      <c r="Z8832">
        <v>238</v>
      </c>
      <c r="AA8832">
        <f t="shared" si="274"/>
        <v>79.333333333333329</v>
      </c>
    </row>
    <row r="8833" spans="1:27" x14ac:dyDescent="0.25">
      <c r="A8833" t="s">
        <v>2525</v>
      </c>
      <c r="B8833">
        <v>2008</v>
      </c>
      <c r="C8833" t="str">
        <f t="shared" si="275"/>
        <v>Post Drug Era 2007-2012</v>
      </c>
      <c r="D8833" t="s">
        <v>19</v>
      </c>
      <c r="E8833">
        <v>359</v>
      </c>
      <c r="F8833">
        <v>42</v>
      </c>
      <c r="G8833">
        <v>8</v>
      </c>
      <c r="H8833">
        <v>62</v>
      </c>
      <c r="I8833">
        <v>86</v>
      </c>
      <c r="J8833">
        <v>2</v>
      </c>
      <c r="K8833">
        <v>6</v>
      </c>
      <c r="L8833">
        <v>7</v>
      </c>
      <c r="M8833">
        <v>1</v>
      </c>
      <c r="Q8833">
        <v>62</v>
      </c>
      <c r="R8833">
        <v>4.74</v>
      </c>
      <c r="X8833">
        <v>28</v>
      </c>
      <c r="Z8833">
        <v>239</v>
      </c>
      <c r="AA8833">
        <f t="shared" si="274"/>
        <v>79.666666666666671</v>
      </c>
    </row>
    <row r="8834" spans="1:27" x14ac:dyDescent="0.25">
      <c r="A8834" t="s">
        <v>1413</v>
      </c>
      <c r="B8834">
        <v>1984</v>
      </c>
      <c r="C8834" t="str">
        <f t="shared" si="275"/>
        <v>Pre-Drug 1970-1991</v>
      </c>
      <c r="D8834" t="s">
        <v>19</v>
      </c>
      <c r="E8834">
        <v>359</v>
      </c>
      <c r="F8834">
        <v>44</v>
      </c>
      <c r="G8834">
        <v>10</v>
      </c>
      <c r="H8834">
        <v>36</v>
      </c>
      <c r="I8834">
        <v>43</v>
      </c>
      <c r="J8834">
        <v>1</v>
      </c>
      <c r="K8834">
        <v>2</v>
      </c>
      <c r="L8834">
        <v>1</v>
      </c>
      <c r="M8834">
        <v>0</v>
      </c>
      <c r="Q8834">
        <v>86</v>
      </c>
      <c r="R8834">
        <v>4.8899999999999997</v>
      </c>
      <c r="X8834">
        <v>38</v>
      </c>
      <c r="Y8834">
        <v>0.27</v>
      </c>
      <c r="Z8834">
        <v>243</v>
      </c>
      <c r="AA8834">
        <f t="shared" ref="AA8834:AA8897" si="276">Z8834/3</f>
        <v>81</v>
      </c>
    </row>
    <row r="8835" spans="1:27" x14ac:dyDescent="0.25">
      <c r="A8835" t="s">
        <v>1167</v>
      </c>
      <c r="B8835">
        <v>1993</v>
      </c>
      <c r="C8835" t="str">
        <f t="shared" ref="C8835:C8898" si="277">IF(B8835&lt;1997,"Pre-Drug 1970-1991",IF(B8835&lt;=2006,"Drug Era 1992-2006","Post Drug Era 2007-2012"))</f>
        <v>Pre-Drug 1970-1991</v>
      </c>
      <c r="D8835" t="s">
        <v>19</v>
      </c>
      <c r="E8835">
        <v>359</v>
      </c>
      <c r="F8835">
        <v>36</v>
      </c>
      <c r="G8835">
        <v>4</v>
      </c>
      <c r="H8835">
        <v>36</v>
      </c>
      <c r="I8835">
        <v>57</v>
      </c>
      <c r="J8835">
        <v>3</v>
      </c>
      <c r="K8835">
        <v>8</v>
      </c>
      <c r="L8835">
        <v>7</v>
      </c>
      <c r="M8835">
        <v>0</v>
      </c>
      <c r="Q8835">
        <v>86</v>
      </c>
      <c r="R8835">
        <v>4</v>
      </c>
      <c r="X8835">
        <v>63</v>
      </c>
      <c r="Y8835">
        <v>0.28000000000000003</v>
      </c>
      <c r="Z8835">
        <v>243</v>
      </c>
      <c r="AA8835">
        <f t="shared" si="276"/>
        <v>81</v>
      </c>
    </row>
    <row r="8836" spans="1:27" x14ac:dyDescent="0.25">
      <c r="A8836" t="s">
        <v>1592</v>
      </c>
      <c r="B8836">
        <v>1977</v>
      </c>
      <c r="C8836" t="str">
        <f t="shared" si="277"/>
        <v>Pre-Drug 1970-1991</v>
      </c>
      <c r="D8836" t="s">
        <v>18</v>
      </c>
      <c r="E8836">
        <v>359</v>
      </c>
      <c r="F8836">
        <v>36</v>
      </c>
      <c r="G8836">
        <v>9</v>
      </c>
      <c r="H8836">
        <v>25</v>
      </c>
      <c r="I8836">
        <v>44</v>
      </c>
      <c r="J8836">
        <v>2</v>
      </c>
      <c r="K8836">
        <v>1</v>
      </c>
      <c r="L8836">
        <v>9</v>
      </c>
      <c r="M8836">
        <v>1</v>
      </c>
      <c r="Q8836">
        <v>89</v>
      </c>
      <c r="R8836">
        <v>3.97</v>
      </c>
      <c r="X8836">
        <v>49</v>
      </c>
      <c r="Y8836">
        <v>0.28000000000000003</v>
      </c>
      <c r="Z8836">
        <v>245</v>
      </c>
      <c r="AA8836">
        <f t="shared" si="276"/>
        <v>81.666666666666671</v>
      </c>
    </row>
    <row r="8837" spans="1:27" x14ac:dyDescent="0.25">
      <c r="A8837" t="s">
        <v>1520</v>
      </c>
      <c r="B8837">
        <v>1996</v>
      </c>
      <c r="C8837" t="str">
        <f t="shared" si="277"/>
        <v>Pre-Drug 1970-1991</v>
      </c>
      <c r="D8837" t="s">
        <v>19</v>
      </c>
      <c r="E8837">
        <v>359</v>
      </c>
      <c r="F8837">
        <v>45</v>
      </c>
      <c r="G8837">
        <v>14</v>
      </c>
      <c r="H8837">
        <v>39</v>
      </c>
      <c r="I8837">
        <v>54</v>
      </c>
      <c r="J8837">
        <v>2</v>
      </c>
      <c r="K8837">
        <v>3</v>
      </c>
      <c r="L8837">
        <v>1</v>
      </c>
      <c r="M8837">
        <v>1</v>
      </c>
      <c r="Q8837">
        <v>89</v>
      </c>
      <c r="R8837">
        <v>4.96</v>
      </c>
      <c r="X8837">
        <v>20</v>
      </c>
      <c r="Y8837">
        <v>0.24</v>
      </c>
      <c r="Z8837">
        <v>245</v>
      </c>
      <c r="AA8837">
        <f t="shared" si="276"/>
        <v>81.666666666666671</v>
      </c>
    </row>
    <row r="8838" spans="1:27" x14ac:dyDescent="0.25">
      <c r="A8838" t="s">
        <v>1552</v>
      </c>
      <c r="B8838">
        <v>1975</v>
      </c>
      <c r="C8838" t="str">
        <f t="shared" si="277"/>
        <v>Pre-Drug 1970-1991</v>
      </c>
      <c r="D8838" t="s">
        <v>19</v>
      </c>
      <c r="E8838">
        <v>359</v>
      </c>
      <c r="F8838">
        <v>20</v>
      </c>
      <c r="G8838">
        <v>5</v>
      </c>
      <c r="H8838">
        <v>57</v>
      </c>
      <c r="I8838">
        <v>94</v>
      </c>
      <c r="J8838">
        <v>8</v>
      </c>
      <c r="K8838">
        <v>4</v>
      </c>
      <c r="L8838">
        <v>2</v>
      </c>
      <c r="M8838">
        <v>0</v>
      </c>
      <c r="Q8838">
        <v>61</v>
      </c>
      <c r="R8838">
        <v>2.19</v>
      </c>
      <c r="X8838">
        <v>17</v>
      </c>
      <c r="Y8838">
        <v>0.21</v>
      </c>
      <c r="Z8838">
        <v>247</v>
      </c>
      <c r="AA8838">
        <f t="shared" si="276"/>
        <v>82.333333333333329</v>
      </c>
    </row>
    <row r="8839" spans="1:27" x14ac:dyDescent="0.25">
      <c r="A8839" t="s">
        <v>974</v>
      </c>
      <c r="B8839">
        <v>1980</v>
      </c>
      <c r="C8839" t="str">
        <f t="shared" si="277"/>
        <v>Pre-Drug 1970-1991</v>
      </c>
      <c r="D8839" t="s">
        <v>18</v>
      </c>
      <c r="E8839">
        <v>359</v>
      </c>
      <c r="F8839">
        <v>35</v>
      </c>
      <c r="G8839">
        <v>6</v>
      </c>
      <c r="H8839">
        <v>24</v>
      </c>
      <c r="I8839">
        <v>51</v>
      </c>
      <c r="J8839">
        <v>5</v>
      </c>
      <c r="K8839">
        <v>0</v>
      </c>
      <c r="L8839">
        <v>0</v>
      </c>
      <c r="M8839">
        <v>0</v>
      </c>
      <c r="Q8839">
        <v>95</v>
      </c>
      <c r="R8839">
        <v>3.83</v>
      </c>
      <c r="X8839">
        <v>43</v>
      </c>
      <c r="Y8839">
        <v>0.28000000000000003</v>
      </c>
      <c r="Z8839">
        <v>247</v>
      </c>
      <c r="AA8839">
        <f t="shared" si="276"/>
        <v>82.333333333333329</v>
      </c>
    </row>
    <row r="8840" spans="1:27" x14ac:dyDescent="0.25">
      <c r="A8840" t="s">
        <v>1280</v>
      </c>
      <c r="B8840">
        <v>1980</v>
      </c>
      <c r="C8840" t="str">
        <f t="shared" si="277"/>
        <v>Pre-Drug 1970-1991</v>
      </c>
      <c r="D8840" t="s">
        <v>18</v>
      </c>
      <c r="E8840">
        <v>359</v>
      </c>
      <c r="F8840">
        <v>31</v>
      </c>
      <c r="G8840">
        <v>2</v>
      </c>
      <c r="H8840">
        <v>34</v>
      </c>
      <c r="I8840">
        <v>35</v>
      </c>
      <c r="J8840">
        <v>5</v>
      </c>
      <c r="K8840">
        <v>5</v>
      </c>
      <c r="L8840">
        <v>2</v>
      </c>
      <c r="M8840">
        <v>2</v>
      </c>
      <c r="Q8840">
        <v>90</v>
      </c>
      <c r="R8840">
        <v>3.39</v>
      </c>
      <c r="X8840">
        <v>40</v>
      </c>
      <c r="Y8840">
        <v>0.28000000000000003</v>
      </c>
      <c r="Z8840">
        <v>247</v>
      </c>
      <c r="AA8840">
        <f t="shared" si="276"/>
        <v>82.333333333333329</v>
      </c>
    </row>
    <row r="8841" spans="1:27" x14ac:dyDescent="0.25">
      <c r="A8841" t="s">
        <v>1477</v>
      </c>
      <c r="B8841">
        <v>1980</v>
      </c>
      <c r="C8841" t="str">
        <f t="shared" si="277"/>
        <v>Pre-Drug 1970-1991</v>
      </c>
      <c r="D8841" t="s">
        <v>18</v>
      </c>
      <c r="E8841">
        <v>359</v>
      </c>
      <c r="F8841">
        <v>39</v>
      </c>
      <c r="G8841">
        <v>3</v>
      </c>
      <c r="H8841">
        <v>37</v>
      </c>
      <c r="I8841">
        <v>40</v>
      </c>
      <c r="J8841">
        <v>15</v>
      </c>
      <c r="K8841">
        <v>2</v>
      </c>
      <c r="L8841">
        <v>1</v>
      </c>
      <c r="M8841">
        <v>0</v>
      </c>
      <c r="Q8841">
        <v>79</v>
      </c>
      <c r="R8841">
        <v>4.25</v>
      </c>
      <c r="X8841">
        <v>25</v>
      </c>
      <c r="Y8841">
        <v>0.25</v>
      </c>
      <c r="Z8841">
        <v>248</v>
      </c>
      <c r="AA8841">
        <f t="shared" si="276"/>
        <v>82.666666666666671</v>
      </c>
    </row>
    <row r="8842" spans="1:27" x14ac:dyDescent="0.25">
      <c r="A8842" t="s">
        <v>1245</v>
      </c>
      <c r="B8842">
        <v>1991</v>
      </c>
      <c r="C8842" t="str">
        <f t="shared" si="277"/>
        <v>Pre-Drug 1970-1991</v>
      </c>
      <c r="D8842" t="s">
        <v>19</v>
      </c>
      <c r="E8842">
        <v>359</v>
      </c>
      <c r="F8842">
        <v>40</v>
      </c>
      <c r="G8842">
        <v>7</v>
      </c>
      <c r="H8842">
        <v>46</v>
      </c>
      <c r="I8842">
        <v>66</v>
      </c>
      <c r="J8842">
        <v>7</v>
      </c>
      <c r="K8842">
        <v>5</v>
      </c>
      <c r="L8842">
        <v>2</v>
      </c>
      <c r="M8842">
        <v>0</v>
      </c>
      <c r="Q8842">
        <v>67</v>
      </c>
      <c r="R8842">
        <v>4.34</v>
      </c>
      <c r="X8842">
        <v>33</v>
      </c>
      <c r="Y8842">
        <v>0.22</v>
      </c>
      <c r="Z8842">
        <v>249</v>
      </c>
      <c r="AA8842">
        <f t="shared" si="276"/>
        <v>83</v>
      </c>
    </row>
    <row r="8843" spans="1:27" x14ac:dyDescent="0.25">
      <c r="A8843" t="s">
        <v>2511</v>
      </c>
      <c r="B8843">
        <v>1984</v>
      </c>
      <c r="C8843" t="str">
        <f t="shared" si="277"/>
        <v>Pre-Drug 1970-1991</v>
      </c>
      <c r="D8843" t="s">
        <v>19</v>
      </c>
      <c r="E8843">
        <v>359</v>
      </c>
      <c r="F8843">
        <v>31</v>
      </c>
      <c r="G8843">
        <v>10</v>
      </c>
      <c r="H8843">
        <v>33</v>
      </c>
      <c r="I8843">
        <v>62</v>
      </c>
      <c r="J8843">
        <v>9</v>
      </c>
      <c r="K8843">
        <v>1</v>
      </c>
      <c r="L8843">
        <v>3</v>
      </c>
      <c r="M8843">
        <v>1</v>
      </c>
      <c r="Q8843">
        <v>84</v>
      </c>
      <c r="R8843">
        <v>3.33</v>
      </c>
      <c r="X8843">
        <v>47</v>
      </c>
      <c r="Y8843">
        <v>0.26</v>
      </c>
      <c r="Z8843">
        <v>251</v>
      </c>
      <c r="AA8843">
        <f t="shared" si="276"/>
        <v>83.666666666666671</v>
      </c>
    </row>
    <row r="8844" spans="1:27" x14ac:dyDescent="0.25">
      <c r="A8844" t="s">
        <v>791</v>
      </c>
      <c r="B8844">
        <v>2009</v>
      </c>
      <c r="C8844" t="str">
        <f t="shared" si="277"/>
        <v>Post Drug Era 2007-2012</v>
      </c>
      <c r="D8844" t="s">
        <v>19</v>
      </c>
      <c r="E8844">
        <v>359</v>
      </c>
      <c r="F8844">
        <v>34</v>
      </c>
      <c r="G8844">
        <v>7</v>
      </c>
      <c r="H8844">
        <v>31</v>
      </c>
      <c r="I8844">
        <v>53</v>
      </c>
      <c r="J8844">
        <v>1</v>
      </c>
      <c r="K8844">
        <v>1</v>
      </c>
      <c r="L8844">
        <v>3</v>
      </c>
      <c r="M8844">
        <v>0</v>
      </c>
      <c r="Q8844">
        <v>84</v>
      </c>
      <c r="R8844">
        <v>3.64</v>
      </c>
      <c r="X8844">
        <v>56</v>
      </c>
      <c r="Z8844">
        <v>252</v>
      </c>
      <c r="AA8844">
        <f t="shared" si="276"/>
        <v>84</v>
      </c>
    </row>
    <row r="8845" spans="1:27" x14ac:dyDescent="0.25">
      <c r="A8845" t="s">
        <v>1889</v>
      </c>
      <c r="B8845">
        <v>1981</v>
      </c>
      <c r="C8845" t="str">
        <f t="shared" si="277"/>
        <v>Pre-Drug 1970-1991</v>
      </c>
      <c r="D8845" t="s">
        <v>18</v>
      </c>
      <c r="E8845">
        <v>359</v>
      </c>
      <c r="F8845">
        <v>27</v>
      </c>
      <c r="G8845">
        <v>0</v>
      </c>
      <c r="H8845">
        <v>36</v>
      </c>
      <c r="I8845">
        <v>29</v>
      </c>
      <c r="J8845">
        <v>8</v>
      </c>
      <c r="K8845">
        <v>2</v>
      </c>
      <c r="L8845">
        <v>0</v>
      </c>
      <c r="M8845">
        <v>2</v>
      </c>
      <c r="Q8845">
        <v>84</v>
      </c>
      <c r="R8845">
        <v>2.88</v>
      </c>
      <c r="X8845">
        <v>43</v>
      </c>
      <c r="Y8845">
        <v>0.26</v>
      </c>
      <c r="Z8845">
        <v>253</v>
      </c>
      <c r="AA8845">
        <f t="shared" si="276"/>
        <v>84.333333333333329</v>
      </c>
    </row>
    <row r="8846" spans="1:27" x14ac:dyDescent="0.25">
      <c r="A8846" t="s">
        <v>1814</v>
      </c>
      <c r="B8846">
        <v>1977</v>
      </c>
      <c r="C8846" t="str">
        <f t="shared" si="277"/>
        <v>Pre-Drug 1970-1991</v>
      </c>
      <c r="D8846" t="s">
        <v>18</v>
      </c>
      <c r="E8846">
        <v>359</v>
      </c>
      <c r="F8846">
        <v>40</v>
      </c>
      <c r="G8846">
        <v>6</v>
      </c>
      <c r="H8846">
        <v>34</v>
      </c>
      <c r="I8846">
        <v>59</v>
      </c>
      <c r="J8846">
        <v>6</v>
      </c>
      <c r="K8846">
        <v>3</v>
      </c>
      <c r="L8846">
        <v>6</v>
      </c>
      <c r="M8846">
        <v>1</v>
      </c>
      <c r="Q8846">
        <v>81</v>
      </c>
      <c r="R8846">
        <v>4.25</v>
      </c>
      <c r="X8846">
        <v>23</v>
      </c>
      <c r="Y8846">
        <v>0.26</v>
      </c>
      <c r="Z8846">
        <v>254</v>
      </c>
      <c r="AA8846">
        <f t="shared" si="276"/>
        <v>84.666666666666671</v>
      </c>
    </row>
    <row r="8847" spans="1:27" x14ac:dyDescent="0.25">
      <c r="A8847" t="s">
        <v>1299</v>
      </c>
      <c r="B8847">
        <v>1980</v>
      </c>
      <c r="C8847" t="str">
        <f t="shared" si="277"/>
        <v>Pre-Drug 1970-1991</v>
      </c>
      <c r="D8847" t="s">
        <v>18</v>
      </c>
      <c r="E8847">
        <v>359</v>
      </c>
      <c r="F8847">
        <v>25</v>
      </c>
      <c r="G8847">
        <v>1</v>
      </c>
      <c r="H8847">
        <v>22</v>
      </c>
      <c r="I8847">
        <v>39</v>
      </c>
      <c r="J8847">
        <v>10</v>
      </c>
      <c r="K8847">
        <v>1</v>
      </c>
      <c r="L8847">
        <v>2</v>
      </c>
      <c r="M8847">
        <v>0</v>
      </c>
      <c r="Q8847">
        <v>83</v>
      </c>
      <c r="R8847">
        <v>2.66</v>
      </c>
      <c r="X8847">
        <v>34</v>
      </c>
      <c r="Y8847">
        <v>0.25</v>
      </c>
      <c r="Z8847">
        <v>254</v>
      </c>
      <c r="AA8847">
        <f t="shared" si="276"/>
        <v>84.666666666666671</v>
      </c>
    </row>
    <row r="8848" spans="1:27" x14ac:dyDescent="0.25">
      <c r="A8848" t="s">
        <v>1223</v>
      </c>
      <c r="B8848">
        <v>2004</v>
      </c>
      <c r="C8848" t="str">
        <f t="shared" si="277"/>
        <v>Drug Era 1992-2006</v>
      </c>
      <c r="D8848" t="s">
        <v>19</v>
      </c>
      <c r="E8848">
        <v>359</v>
      </c>
      <c r="F8848">
        <v>31</v>
      </c>
      <c r="G8848">
        <v>9</v>
      </c>
      <c r="H8848">
        <v>36</v>
      </c>
      <c r="I8848">
        <v>84</v>
      </c>
      <c r="J8848">
        <v>0</v>
      </c>
      <c r="K8848">
        <v>3</v>
      </c>
      <c r="L8848">
        <v>5</v>
      </c>
      <c r="M8848">
        <v>0</v>
      </c>
      <c r="Q8848">
        <v>73</v>
      </c>
      <c r="R8848">
        <v>3.3</v>
      </c>
      <c r="X8848">
        <v>45</v>
      </c>
      <c r="Y8848">
        <v>0.23</v>
      </c>
      <c r="Z8848">
        <v>254</v>
      </c>
      <c r="AA8848">
        <f t="shared" si="276"/>
        <v>84.666666666666671</v>
      </c>
    </row>
    <row r="8849" spans="1:27" x14ac:dyDescent="0.25">
      <c r="A8849" t="s">
        <v>989</v>
      </c>
      <c r="B8849">
        <v>1975</v>
      </c>
      <c r="C8849" t="str">
        <f t="shared" si="277"/>
        <v>Pre-Drug 1970-1991</v>
      </c>
      <c r="D8849" t="s">
        <v>19</v>
      </c>
      <c r="E8849">
        <v>359</v>
      </c>
      <c r="F8849">
        <v>36</v>
      </c>
      <c r="G8849">
        <v>7</v>
      </c>
      <c r="H8849">
        <v>31</v>
      </c>
      <c r="I8849">
        <v>46</v>
      </c>
      <c r="J8849">
        <v>6</v>
      </c>
      <c r="K8849">
        <v>2</v>
      </c>
      <c r="L8849">
        <v>1</v>
      </c>
      <c r="M8849">
        <v>0</v>
      </c>
      <c r="Q8849">
        <v>80</v>
      </c>
      <c r="R8849">
        <v>3.71</v>
      </c>
      <c r="X8849">
        <v>30</v>
      </c>
      <c r="Y8849">
        <v>0.25</v>
      </c>
      <c r="Z8849">
        <v>262</v>
      </c>
      <c r="AA8849">
        <f t="shared" si="276"/>
        <v>87.333333333333329</v>
      </c>
    </row>
    <row r="8850" spans="1:27" x14ac:dyDescent="0.25">
      <c r="A8850" t="s">
        <v>1690</v>
      </c>
      <c r="B8850">
        <v>2004</v>
      </c>
      <c r="C8850" t="str">
        <f t="shared" si="277"/>
        <v>Drug Era 1992-2006</v>
      </c>
      <c r="D8850" t="s">
        <v>19</v>
      </c>
      <c r="E8850">
        <v>359</v>
      </c>
      <c r="F8850">
        <v>32</v>
      </c>
      <c r="G8850">
        <v>3</v>
      </c>
      <c r="H8850">
        <v>33</v>
      </c>
      <c r="I8850">
        <v>60</v>
      </c>
      <c r="J8850">
        <v>2</v>
      </c>
      <c r="K8850">
        <v>2</v>
      </c>
      <c r="L8850">
        <v>4</v>
      </c>
      <c r="M8850">
        <v>1</v>
      </c>
      <c r="Q8850">
        <v>74</v>
      </c>
      <c r="R8850">
        <v>3.27</v>
      </c>
      <c r="X8850">
        <v>34</v>
      </c>
      <c r="Y8850">
        <v>0.23</v>
      </c>
      <c r="Z8850">
        <v>264</v>
      </c>
      <c r="AA8850">
        <f t="shared" si="276"/>
        <v>88</v>
      </c>
    </row>
    <row r="8851" spans="1:27" x14ac:dyDescent="0.25">
      <c r="A8851" t="s">
        <v>1954</v>
      </c>
      <c r="B8851">
        <v>2007</v>
      </c>
      <c r="C8851" t="str">
        <f t="shared" si="277"/>
        <v>Post Drug Era 2007-2012</v>
      </c>
      <c r="D8851" t="s">
        <v>18</v>
      </c>
      <c r="E8851">
        <v>359</v>
      </c>
      <c r="F8851">
        <v>18</v>
      </c>
      <c r="G8851">
        <v>6</v>
      </c>
      <c r="H8851">
        <v>31</v>
      </c>
      <c r="I8851">
        <v>63</v>
      </c>
      <c r="J8851">
        <v>12</v>
      </c>
      <c r="K8851">
        <v>2</v>
      </c>
      <c r="L8851">
        <v>7</v>
      </c>
      <c r="M8851">
        <v>0</v>
      </c>
      <c r="Q8851">
        <v>65</v>
      </c>
      <c r="R8851">
        <v>1.8</v>
      </c>
      <c r="X8851">
        <v>55</v>
      </c>
      <c r="Z8851">
        <v>270</v>
      </c>
      <c r="AA8851">
        <f t="shared" si="276"/>
        <v>90</v>
      </c>
    </row>
    <row r="8852" spans="1:27" x14ac:dyDescent="0.25">
      <c r="A8852" t="s">
        <v>2777</v>
      </c>
      <c r="B8852">
        <v>1991</v>
      </c>
      <c r="C8852" t="str">
        <f t="shared" si="277"/>
        <v>Pre-Drug 1970-1991</v>
      </c>
      <c r="D8852" t="s">
        <v>19</v>
      </c>
      <c r="E8852">
        <v>359</v>
      </c>
      <c r="F8852">
        <v>20</v>
      </c>
      <c r="G8852">
        <v>3</v>
      </c>
      <c r="H8852">
        <v>26</v>
      </c>
      <c r="I8852">
        <v>48</v>
      </c>
      <c r="J8852">
        <v>4</v>
      </c>
      <c r="K8852">
        <v>2</v>
      </c>
      <c r="L8852">
        <v>1</v>
      </c>
      <c r="M8852">
        <v>1</v>
      </c>
      <c r="Q8852">
        <v>74</v>
      </c>
      <c r="R8852">
        <v>1.99</v>
      </c>
      <c r="X8852">
        <v>31</v>
      </c>
      <c r="Y8852">
        <v>0.22</v>
      </c>
      <c r="Z8852">
        <v>271</v>
      </c>
      <c r="AA8852">
        <f t="shared" si="276"/>
        <v>90.333333333333329</v>
      </c>
    </row>
    <row r="8853" spans="1:27" x14ac:dyDescent="0.25">
      <c r="A8853" t="s">
        <v>2522</v>
      </c>
      <c r="B8853">
        <v>1970</v>
      </c>
      <c r="C8853" t="str">
        <f t="shared" si="277"/>
        <v>Pre-Drug 1970-1991</v>
      </c>
      <c r="D8853" t="s">
        <v>18</v>
      </c>
      <c r="E8853">
        <v>360</v>
      </c>
      <c r="F8853">
        <v>51</v>
      </c>
      <c r="G8853">
        <v>11</v>
      </c>
      <c r="H8853">
        <v>43</v>
      </c>
      <c r="I8853">
        <v>41</v>
      </c>
      <c r="J8853">
        <v>6</v>
      </c>
      <c r="K8853">
        <v>2</v>
      </c>
      <c r="L8853">
        <v>3</v>
      </c>
      <c r="M8853">
        <v>0</v>
      </c>
      <c r="Q8853">
        <v>91</v>
      </c>
      <c r="R8853">
        <v>6.07</v>
      </c>
      <c r="X8853">
        <v>46</v>
      </c>
      <c r="Y8853">
        <v>0.28999999999999998</v>
      </c>
      <c r="Z8853">
        <v>227</v>
      </c>
      <c r="AA8853">
        <f t="shared" si="276"/>
        <v>75.666666666666671</v>
      </c>
    </row>
    <row r="8854" spans="1:27" x14ac:dyDescent="0.25">
      <c r="A8854" t="s">
        <v>665</v>
      </c>
      <c r="B8854">
        <v>1977</v>
      </c>
      <c r="C8854" t="str">
        <f t="shared" si="277"/>
        <v>Pre-Drug 1970-1991</v>
      </c>
      <c r="D8854" t="s">
        <v>18</v>
      </c>
      <c r="E8854">
        <v>360</v>
      </c>
      <c r="F8854">
        <v>47</v>
      </c>
      <c r="G8854">
        <v>5</v>
      </c>
      <c r="H8854">
        <v>48</v>
      </c>
      <c r="I8854">
        <v>47</v>
      </c>
      <c r="J8854">
        <v>9</v>
      </c>
      <c r="K8854">
        <v>4</v>
      </c>
      <c r="L8854">
        <v>1</v>
      </c>
      <c r="M8854">
        <v>0</v>
      </c>
      <c r="Q8854">
        <v>95</v>
      </c>
      <c r="R8854">
        <v>5.49</v>
      </c>
      <c r="X8854">
        <v>40</v>
      </c>
      <c r="Y8854">
        <v>0.31</v>
      </c>
      <c r="Z8854">
        <v>231</v>
      </c>
      <c r="AA8854">
        <f t="shared" si="276"/>
        <v>77</v>
      </c>
    </row>
    <row r="8855" spans="1:27" x14ac:dyDescent="0.25">
      <c r="A8855" t="s">
        <v>548</v>
      </c>
      <c r="B8855">
        <v>1987</v>
      </c>
      <c r="C8855" t="str">
        <f t="shared" si="277"/>
        <v>Pre-Drug 1970-1991</v>
      </c>
      <c r="D8855" t="s">
        <v>19</v>
      </c>
      <c r="E8855">
        <v>360</v>
      </c>
      <c r="F8855">
        <v>39</v>
      </c>
      <c r="G8855">
        <v>9</v>
      </c>
      <c r="H8855">
        <v>55</v>
      </c>
      <c r="I8855">
        <v>81</v>
      </c>
      <c r="J8855">
        <v>3</v>
      </c>
      <c r="K8855">
        <v>3</v>
      </c>
      <c r="L8855">
        <v>5</v>
      </c>
      <c r="M8855">
        <v>0</v>
      </c>
      <c r="Q8855">
        <v>70</v>
      </c>
      <c r="R8855">
        <v>4.4800000000000004</v>
      </c>
      <c r="X8855">
        <v>31</v>
      </c>
      <c r="Y8855">
        <v>0.23</v>
      </c>
      <c r="Z8855">
        <v>235</v>
      </c>
      <c r="AA8855">
        <f t="shared" si="276"/>
        <v>78.333333333333329</v>
      </c>
    </row>
    <row r="8856" spans="1:27" x14ac:dyDescent="0.25">
      <c r="A8856" t="s">
        <v>654</v>
      </c>
      <c r="B8856">
        <v>2002</v>
      </c>
      <c r="C8856" t="str">
        <f t="shared" si="277"/>
        <v>Drug Era 1992-2006</v>
      </c>
      <c r="D8856" t="s">
        <v>18</v>
      </c>
      <c r="E8856">
        <v>360</v>
      </c>
      <c r="F8856">
        <v>39</v>
      </c>
      <c r="G8856">
        <v>12</v>
      </c>
      <c r="H8856">
        <v>29</v>
      </c>
      <c r="I8856">
        <v>61</v>
      </c>
      <c r="J8856">
        <v>4</v>
      </c>
      <c r="K8856">
        <v>4</v>
      </c>
      <c r="L8856">
        <v>6</v>
      </c>
      <c r="M8856">
        <v>0</v>
      </c>
      <c r="Q8856">
        <v>90</v>
      </c>
      <c r="R8856">
        <v>4.4800000000000004</v>
      </c>
      <c r="X8856">
        <v>64</v>
      </c>
      <c r="Z8856">
        <v>235</v>
      </c>
      <c r="AA8856">
        <f t="shared" si="276"/>
        <v>78.333333333333329</v>
      </c>
    </row>
    <row r="8857" spans="1:27" x14ac:dyDescent="0.25">
      <c r="A8857" t="s">
        <v>2362</v>
      </c>
      <c r="B8857">
        <v>2001</v>
      </c>
      <c r="C8857" t="str">
        <f t="shared" si="277"/>
        <v>Drug Era 1992-2006</v>
      </c>
      <c r="D8857" t="s">
        <v>18</v>
      </c>
      <c r="E8857">
        <v>360</v>
      </c>
      <c r="F8857">
        <v>51</v>
      </c>
      <c r="G8857">
        <v>13</v>
      </c>
      <c r="H8857">
        <v>46</v>
      </c>
      <c r="I8857">
        <v>49</v>
      </c>
      <c r="J8857">
        <v>6</v>
      </c>
      <c r="K8857">
        <v>1</v>
      </c>
      <c r="L8857">
        <v>3</v>
      </c>
      <c r="M8857">
        <v>0</v>
      </c>
      <c r="Q8857">
        <v>86</v>
      </c>
      <c r="R8857">
        <v>5.79</v>
      </c>
      <c r="X8857">
        <v>32</v>
      </c>
      <c r="Z8857">
        <v>238</v>
      </c>
      <c r="AA8857">
        <f t="shared" si="276"/>
        <v>79.333333333333329</v>
      </c>
    </row>
    <row r="8858" spans="1:27" x14ac:dyDescent="0.25">
      <c r="A8858" t="s">
        <v>2442</v>
      </c>
      <c r="B8858">
        <v>1993</v>
      </c>
      <c r="C8858" t="str">
        <f t="shared" si="277"/>
        <v>Pre-Drug 1970-1991</v>
      </c>
      <c r="D8858" t="s">
        <v>18</v>
      </c>
      <c r="E8858">
        <v>360</v>
      </c>
      <c r="F8858">
        <v>50</v>
      </c>
      <c r="G8858">
        <v>10</v>
      </c>
      <c r="H8858">
        <v>36</v>
      </c>
      <c r="I8858">
        <v>54</v>
      </c>
      <c r="J8858">
        <v>3</v>
      </c>
      <c r="K8858">
        <v>5</v>
      </c>
      <c r="L8858">
        <v>4</v>
      </c>
      <c r="M8858">
        <v>1</v>
      </c>
      <c r="Q8858">
        <v>92</v>
      </c>
      <c r="R8858">
        <v>5.63</v>
      </c>
      <c r="X8858">
        <v>71</v>
      </c>
      <c r="Y8858">
        <v>0.28999999999999998</v>
      </c>
      <c r="Z8858">
        <v>240</v>
      </c>
      <c r="AA8858">
        <f t="shared" si="276"/>
        <v>80</v>
      </c>
    </row>
    <row r="8859" spans="1:27" x14ac:dyDescent="0.25">
      <c r="A8859" t="s">
        <v>2237</v>
      </c>
      <c r="B8859">
        <v>2008</v>
      </c>
      <c r="C8859" t="str">
        <f t="shared" si="277"/>
        <v>Post Drug Era 2007-2012</v>
      </c>
      <c r="D8859" t="s">
        <v>19</v>
      </c>
      <c r="E8859">
        <v>360</v>
      </c>
      <c r="F8859">
        <v>52</v>
      </c>
      <c r="G8859">
        <v>11</v>
      </c>
      <c r="H8859">
        <v>32</v>
      </c>
      <c r="I8859">
        <v>33</v>
      </c>
      <c r="J8859">
        <v>2</v>
      </c>
      <c r="K8859">
        <v>2</v>
      </c>
      <c r="L8859">
        <v>5</v>
      </c>
      <c r="M8859">
        <v>0</v>
      </c>
      <c r="Q8859">
        <v>99</v>
      </c>
      <c r="R8859">
        <v>5.85</v>
      </c>
      <c r="X8859">
        <v>42</v>
      </c>
      <c r="Z8859">
        <v>240</v>
      </c>
      <c r="AA8859">
        <f t="shared" si="276"/>
        <v>80</v>
      </c>
    </row>
    <row r="8860" spans="1:27" x14ac:dyDescent="0.25">
      <c r="A8860" t="s">
        <v>2249</v>
      </c>
      <c r="B8860">
        <v>1988</v>
      </c>
      <c r="C8860" t="str">
        <f t="shared" si="277"/>
        <v>Pre-Drug 1970-1991</v>
      </c>
      <c r="D8860" t="s">
        <v>19</v>
      </c>
      <c r="E8860">
        <v>360</v>
      </c>
      <c r="F8860">
        <v>53</v>
      </c>
      <c r="G8860">
        <v>7</v>
      </c>
      <c r="H8860">
        <v>30</v>
      </c>
      <c r="I8860">
        <v>44</v>
      </c>
      <c r="J8860">
        <v>3</v>
      </c>
      <c r="K8860">
        <v>3</v>
      </c>
      <c r="L8860">
        <v>3</v>
      </c>
      <c r="M8860">
        <v>2</v>
      </c>
      <c r="Q8860">
        <v>98</v>
      </c>
      <c r="R8860">
        <v>5.94</v>
      </c>
      <c r="X8860">
        <v>67</v>
      </c>
      <c r="Y8860">
        <v>0.3</v>
      </c>
      <c r="Z8860">
        <v>241</v>
      </c>
      <c r="AA8860">
        <f t="shared" si="276"/>
        <v>80.333333333333329</v>
      </c>
    </row>
    <row r="8861" spans="1:27" x14ac:dyDescent="0.25">
      <c r="A8861" t="s">
        <v>2667</v>
      </c>
      <c r="B8861">
        <v>2009</v>
      </c>
      <c r="C8861" t="str">
        <f t="shared" si="277"/>
        <v>Post Drug Era 2007-2012</v>
      </c>
      <c r="D8861" t="s">
        <v>18</v>
      </c>
      <c r="E8861">
        <v>360</v>
      </c>
      <c r="F8861">
        <v>48</v>
      </c>
      <c r="G8861">
        <v>7</v>
      </c>
      <c r="H8861">
        <v>44</v>
      </c>
      <c r="I8861">
        <v>52</v>
      </c>
      <c r="J8861">
        <v>3</v>
      </c>
      <c r="K8861">
        <v>3</v>
      </c>
      <c r="L8861">
        <v>1</v>
      </c>
      <c r="M8861">
        <v>0</v>
      </c>
      <c r="Q8861">
        <v>87</v>
      </c>
      <c r="R8861">
        <v>5.36</v>
      </c>
      <c r="X8861">
        <v>24</v>
      </c>
      <c r="Z8861">
        <v>242</v>
      </c>
      <c r="AA8861">
        <f t="shared" si="276"/>
        <v>80.666666666666671</v>
      </c>
    </row>
    <row r="8862" spans="1:27" x14ac:dyDescent="0.25">
      <c r="A8862" t="s">
        <v>748</v>
      </c>
      <c r="B8862">
        <v>1990</v>
      </c>
      <c r="C8862" t="str">
        <f t="shared" si="277"/>
        <v>Pre-Drug 1970-1991</v>
      </c>
      <c r="D8862" t="s">
        <v>18</v>
      </c>
      <c r="E8862">
        <v>360</v>
      </c>
      <c r="F8862">
        <v>41</v>
      </c>
      <c r="G8862">
        <v>8</v>
      </c>
      <c r="H8862">
        <v>31</v>
      </c>
      <c r="I8862">
        <v>49</v>
      </c>
      <c r="J8862">
        <v>12</v>
      </c>
      <c r="K8862">
        <v>2</v>
      </c>
      <c r="L8862">
        <v>1</v>
      </c>
      <c r="M8862">
        <v>1</v>
      </c>
      <c r="Q8862">
        <v>92</v>
      </c>
      <c r="R8862">
        <v>4.5599999999999996</v>
      </c>
      <c r="X8862">
        <v>45</v>
      </c>
      <c r="Y8862">
        <v>0.28999999999999998</v>
      </c>
      <c r="Z8862">
        <v>243</v>
      </c>
      <c r="AA8862">
        <f t="shared" si="276"/>
        <v>81</v>
      </c>
    </row>
    <row r="8863" spans="1:27" x14ac:dyDescent="0.25">
      <c r="A8863" t="s">
        <v>1996</v>
      </c>
      <c r="B8863">
        <v>1993</v>
      </c>
      <c r="C8863" t="str">
        <f t="shared" si="277"/>
        <v>Pre-Drug 1970-1991</v>
      </c>
      <c r="D8863" t="s">
        <v>18</v>
      </c>
      <c r="E8863">
        <v>360</v>
      </c>
      <c r="F8863">
        <v>48</v>
      </c>
      <c r="G8863">
        <v>10</v>
      </c>
      <c r="H8863">
        <v>37</v>
      </c>
      <c r="I8863">
        <v>73</v>
      </c>
      <c r="J8863">
        <v>3</v>
      </c>
      <c r="K8863">
        <v>5</v>
      </c>
      <c r="L8863">
        <v>3</v>
      </c>
      <c r="M8863">
        <v>0</v>
      </c>
      <c r="Q8863">
        <v>82</v>
      </c>
      <c r="R8863">
        <v>5.31</v>
      </c>
      <c r="X8863">
        <v>41</v>
      </c>
      <c r="Y8863">
        <v>0.25</v>
      </c>
      <c r="Z8863">
        <v>244</v>
      </c>
      <c r="AA8863">
        <f t="shared" si="276"/>
        <v>81.333333333333329</v>
      </c>
    </row>
    <row r="8864" spans="1:27" x14ac:dyDescent="0.25">
      <c r="A8864" t="s">
        <v>146</v>
      </c>
      <c r="B8864">
        <v>1995</v>
      </c>
      <c r="C8864" t="str">
        <f t="shared" si="277"/>
        <v>Pre-Drug 1970-1991</v>
      </c>
      <c r="D8864" t="s">
        <v>18</v>
      </c>
      <c r="E8864">
        <v>360</v>
      </c>
      <c r="F8864">
        <v>45</v>
      </c>
      <c r="G8864">
        <v>9</v>
      </c>
      <c r="H8864">
        <v>39</v>
      </c>
      <c r="I8864">
        <v>33</v>
      </c>
      <c r="J8864">
        <v>3</v>
      </c>
      <c r="K8864">
        <v>7</v>
      </c>
      <c r="L8864">
        <v>1</v>
      </c>
      <c r="M8864">
        <v>1</v>
      </c>
      <c r="Q8864">
        <v>88</v>
      </c>
      <c r="R8864">
        <v>4.9800000000000004</v>
      </c>
      <c r="X8864">
        <v>37</v>
      </c>
      <c r="Y8864">
        <v>0.27</v>
      </c>
      <c r="Z8864">
        <v>244</v>
      </c>
      <c r="AA8864">
        <f t="shared" si="276"/>
        <v>81.333333333333329</v>
      </c>
    </row>
    <row r="8865" spans="1:27" x14ac:dyDescent="0.25">
      <c r="A8865" t="s">
        <v>2418</v>
      </c>
      <c r="B8865">
        <v>2003</v>
      </c>
      <c r="C8865" t="str">
        <f t="shared" si="277"/>
        <v>Drug Era 1992-2006</v>
      </c>
      <c r="D8865" t="s">
        <v>19</v>
      </c>
      <c r="E8865">
        <v>360</v>
      </c>
      <c r="F8865">
        <v>52</v>
      </c>
      <c r="G8865">
        <v>16</v>
      </c>
      <c r="H8865">
        <v>28</v>
      </c>
      <c r="I8865">
        <v>41</v>
      </c>
      <c r="J8865">
        <v>1</v>
      </c>
      <c r="K8865">
        <v>4</v>
      </c>
      <c r="L8865">
        <v>3</v>
      </c>
      <c r="M8865">
        <v>1</v>
      </c>
      <c r="Q8865">
        <v>89</v>
      </c>
      <c r="R8865">
        <v>5.73</v>
      </c>
      <c r="X8865">
        <v>37</v>
      </c>
      <c r="Y8865">
        <v>0.27</v>
      </c>
      <c r="Z8865">
        <v>245</v>
      </c>
      <c r="AA8865">
        <f t="shared" si="276"/>
        <v>81.666666666666671</v>
      </c>
    </row>
    <row r="8866" spans="1:27" x14ac:dyDescent="0.25">
      <c r="A8866" t="s">
        <v>2131</v>
      </c>
      <c r="B8866">
        <v>1995</v>
      </c>
      <c r="C8866" t="str">
        <f t="shared" si="277"/>
        <v>Pre-Drug 1970-1991</v>
      </c>
      <c r="D8866" t="s">
        <v>18</v>
      </c>
      <c r="E8866">
        <v>360</v>
      </c>
      <c r="F8866">
        <v>49</v>
      </c>
      <c r="G8866">
        <v>12</v>
      </c>
      <c r="H8866">
        <v>33</v>
      </c>
      <c r="I8866">
        <v>61</v>
      </c>
      <c r="J8866">
        <v>1</v>
      </c>
      <c r="K8866">
        <v>4</v>
      </c>
      <c r="L8866">
        <v>7</v>
      </c>
      <c r="M8866">
        <v>0</v>
      </c>
      <c r="Q8866">
        <v>89</v>
      </c>
      <c r="R8866">
        <v>5.38</v>
      </c>
      <c r="X8866">
        <v>57</v>
      </c>
      <c r="Y8866">
        <v>0.27</v>
      </c>
      <c r="Z8866">
        <v>246</v>
      </c>
      <c r="AA8866">
        <f t="shared" si="276"/>
        <v>82</v>
      </c>
    </row>
    <row r="8867" spans="1:27" x14ac:dyDescent="0.25">
      <c r="A8867" t="s">
        <v>2545</v>
      </c>
      <c r="B8867">
        <v>1994</v>
      </c>
      <c r="C8867" t="str">
        <f t="shared" si="277"/>
        <v>Pre-Drug 1970-1991</v>
      </c>
      <c r="D8867" t="s">
        <v>18</v>
      </c>
      <c r="E8867">
        <v>360</v>
      </c>
      <c r="F8867">
        <v>41</v>
      </c>
      <c r="G8867">
        <v>10</v>
      </c>
      <c r="H8867">
        <v>28</v>
      </c>
      <c r="I8867">
        <v>58</v>
      </c>
      <c r="J8867">
        <v>3</v>
      </c>
      <c r="K8867">
        <v>3</v>
      </c>
      <c r="L8867">
        <v>3</v>
      </c>
      <c r="M8867">
        <v>1</v>
      </c>
      <c r="Q8867">
        <v>87</v>
      </c>
      <c r="R8867">
        <v>4.4800000000000004</v>
      </c>
      <c r="X8867">
        <v>28</v>
      </c>
      <c r="Y8867">
        <v>0.26</v>
      </c>
      <c r="Z8867">
        <v>247</v>
      </c>
      <c r="AA8867">
        <f t="shared" si="276"/>
        <v>82.333333333333329</v>
      </c>
    </row>
    <row r="8868" spans="1:27" x14ac:dyDescent="0.25">
      <c r="A8868" t="s">
        <v>104</v>
      </c>
      <c r="B8868">
        <v>1994</v>
      </c>
      <c r="C8868" t="str">
        <f t="shared" si="277"/>
        <v>Pre-Drug 1970-1991</v>
      </c>
      <c r="D8868" t="s">
        <v>18</v>
      </c>
      <c r="E8868">
        <v>360</v>
      </c>
      <c r="F8868">
        <v>37</v>
      </c>
      <c r="G8868">
        <v>9</v>
      </c>
      <c r="H8868">
        <v>21</v>
      </c>
      <c r="I8868">
        <v>62</v>
      </c>
      <c r="J8868">
        <v>4</v>
      </c>
      <c r="K8868">
        <v>2</v>
      </c>
      <c r="L8868">
        <v>4</v>
      </c>
      <c r="M8868">
        <v>0</v>
      </c>
      <c r="Q8868">
        <v>94</v>
      </c>
      <c r="R8868">
        <v>4.01</v>
      </c>
      <c r="X8868">
        <v>36</v>
      </c>
      <c r="Y8868">
        <v>0.27</v>
      </c>
      <c r="Z8868">
        <v>249</v>
      </c>
      <c r="AA8868">
        <f t="shared" si="276"/>
        <v>83</v>
      </c>
    </row>
    <row r="8869" spans="1:27" x14ac:dyDescent="0.25">
      <c r="A8869" t="s">
        <v>1275</v>
      </c>
      <c r="B8869">
        <v>1987</v>
      </c>
      <c r="C8869" t="str">
        <f t="shared" si="277"/>
        <v>Pre-Drug 1970-1991</v>
      </c>
      <c r="D8869" t="s">
        <v>18</v>
      </c>
      <c r="E8869">
        <v>360</v>
      </c>
      <c r="F8869">
        <v>36</v>
      </c>
      <c r="G8869">
        <v>11</v>
      </c>
      <c r="H8869">
        <v>32</v>
      </c>
      <c r="I8869">
        <v>58</v>
      </c>
      <c r="J8869">
        <v>11</v>
      </c>
      <c r="K8869">
        <v>0</v>
      </c>
      <c r="L8869">
        <v>0</v>
      </c>
      <c r="M8869">
        <v>4</v>
      </c>
      <c r="Q8869">
        <v>87</v>
      </c>
      <c r="R8869">
        <v>3.89</v>
      </c>
      <c r="X8869">
        <v>33</v>
      </c>
      <c r="Y8869">
        <v>0.26</v>
      </c>
      <c r="Z8869">
        <v>250</v>
      </c>
      <c r="AA8869">
        <f t="shared" si="276"/>
        <v>83.333333333333329</v>
      </c>
    </row>
    <row r="8870" spans="1:27" x14ac:dyDescent="0.25">
      <c r="A8870" t="s">
        <v>731</v>
      </c>
      <c r="B8870">
        <v>1996</v>
      </c>
      <c r="C8870" t="str">
        <f t="shared" si="277"/>
        <v>Pre-Drug 1970-1991</v>
      </c>
      <c r="D8870" t="s">
        <v>18</v>
      </c>
      <c r="E8870">
        <v>360</v>
      </c>
      <c r="F8870">
        <v>39</v>
      </c>
      <c r="G8870">
        <v>9</v>
      </c>
      <c r="H8870">
        <v>41</v>
      </c>
      <c r="I8870">
        <v>57</v>
      </c>
      <c r="J8870">
        <v>9</v>
      </c>
      <c r="K8870">
        <v>4</v>
      </c>
      <c r="L8870">
        <v>5</v>
      </c>
      <c r="M8870">
        <v>0</v>
      </c>
      <c r="Q8870">
        <v>79</v>
      </c>
      <c r="R8870">
        <v>4.21</v>
      </c>
      <c r="X8870">
        <v>38</v>
      </c>
      <c r="Y8870">
        <v>0.21</v>
      </c>
      <c r="Z8870">
        <v>250</v>
      </c>
      <c r="AA8870">
        <f t="shared" si="276"/>
        <v>83.333333333333329</v>
      </c>
    </row>
    <row r="8871" spans="1:27" x14ac:dyDescent="0.25">
      <c r="A8871" t="s">
        <v>2655</v>
      </c>
      <c r="B8871">
        <v>1987</v>
      </c>
      <c r="C8871" t="str">
        <f t="shared" si="277"/>
        <v>Pre-Drug 1970-1991</v>
      </c>
      <c r="D8871" t="s">
        <v>18</v>
      </c>
      <c r="E8871">
        <v>360</v>
      </c>
      <c r="F8871">
        <v>29</v>
      </c>
      <c r="G8871">
        <v>4</v>
      </c>
      <c r="H8871">
        <v>32</v>
      </c>
      <c r="I8871">
        <v>96</v>
      </c>
      <c r="J8871">
        <v>5</v>
      </c>
      <c r="K8871">
        <v>4</v>
      </c>
      <c r="L8871">
        <v>0</v>
      </c>
      <c r="M8871">
        <v>0</v>
      </c>
      <c r="Q8871">
        <v>84</v>
      </c>
      <c r="R8871">
        <v>3.12</v>
      </c>
      <c r="X8871">
        <v>38</v>
      </c>
      <c r="Y8871">
        <v>0.25</v>
      </c>
      <c r="Z8871">
        <v>251</v>
      </c>
      <c r="AA8871">
        <f t="shared" si="276"/>
        <v>83.666666666666671</v>
      </c>
    </row>
    <row r="8872" spans="1:27" x14ac:dyDescent="0.25">
      <c r="A8872" t="s">
        <v>1713</v>
      </c>
      <c r="B8872">
        <v>1996</v>
      </c>
      <c r="C8872" t="str">
        <f t="shared" si="277"/>
        <v>Pre-Drug 1970-1991</v>
      </c>
      <c r="D8872" t="s">
        <v>18</v>
      </c>
      <c r="E8872">
        <v>360</v>
      </c>
      <c r="F8872">
        <v>31</v>
      </c>
      <c r="G8872">
        <v>10</v>
      </c>
      <c r="H8872">
        <v>26</v>
      </c>
      <c r="I8872">
        <v>62</v>
      </c>
      <c r="J8872">
        <v>4</v>
      </c>
      <c r="K8872">
        <v>4</v>
      </c>
      <c r="L8872">
        <v>7</v>
      </c>
      <c r="M8872">
        <v>0</v>
      </c>
      <c r="Q8872">
        <v>70</v>
      </c>
      <c r="R8872">
        <v>3.24</v>
      </c>
      <c r="X8872">
        <v>63</v>
      </c>
      <c r="Y8872">
        <v>0.19</v>
      </c>
      <c r="Z8872">
        <v>258</v>
      </c>
      <c r="AA8872">
        <f t="shared" si="276"/>
        <v>86</v>
      </c>
    </row>
    <row r="8873" spans="1:27" x14ac:dyDescent="0.25">
      <c r="A8873" t="s">
        <v>925</v>
      </c>
      <c r="B8873">
        <v>1976</v>
      </c>
      <c r="C8873" t="str">
        <f t="shared" si="277"/>
        <v>Pre-Drug 1970-1991</v>
      </c>
      <c r="D8873" t="s">
        <v>18</v>
      </c>
      <c r="E8873">
        <v>360</v>
      </c>
      <c r="F8873">
        <v>31</v>
      </c>
      <c r="G8873">
        <v>9</v>
      </c>
      <c r="H8873">
        <v>35</v>
      </c>
      <c r="I8873">
        <v>22</v>
      </c>
      <c r="J8873">
        <v>2</v>
      </c>
      <c r="K8873">
        <v>2</v>
      </c>
      <c r="L8873">
        <v>1</v>
      </c>
      <c r="M8873">
        <v>1</v>
      </c>
      <c r="Q8873">
        <v>75</v>
      </c>
      <c r="R8873">
        <v>3.22</v>
      </c>
      <c r="X8873">
        <v>51</v>
      </c>
      <c r="Y8873">
        <v>0.23</v>
      </c>
      <c r="Z8873">
        <v>260</v>
      </c>
      <c r="AA8873">
        <f t="shared" si="276"/>
        <v>86.666666666666671</v>
      </c>
    </row>
    <row r="8874" spans="1:27" x14ac:dyDescent="0.25">
      <c r="A8874" t="s">
        <v>2535</v>
      </c>
      <c r="B8874">
        <v>1992</v>
      </c>
      <c r="C8874" t="str">
        <f t="shared" si="277"/>
        <v>Pre-Drug 1970-1991</v>
      </c>
      <c r="D8874" t="s">
        <v>18</v>
      </c>
      <c r="E8874">
        <v>360</v>
      </c>
      <c r="F8874">
        <v>28</v>
      </c>
      <c r="G8874">
        <v>4</v>
      </c>
      <c r="H8874">
        <v>30</v>
      </c>
      <c r="I8874">
        <v>42</v>
      </c>
      <c r="J8874">
        <v>6</v>
      </c>
      <c r="K8874">
        <v>6</v>
      </c>
      <c r="L8874">
        <v>1</v>
      </c>
      <c r="M8874">
        <v>4</v>
      </c>
      <c r="Q8874">
        <v>76</v>
      </c>
      <c r="R8874">
        <v>2.89</v>
      </c>
      <c r="X8874">
        <v>55</v>
      </c>
      <c r="Y8874">
        <v>0.23</v>
      </c>
      <c r="Z8874">
        <v>262</v>
      </c>
      <c r="AA8874">
        <f t="shared" si="276"/>
        <v>87.333333333333329</v>
      </c>
    </row>
    <row r="8875" spans="1:27" x14ac:dyDescent="0.25">
      <c r="A8875" t="s">
        <v>2714</v>
      </c>
      <c r="B8875">
        <v>1985</v>
      </c>
      <c r="C8875" t="str">
        <f t="shared" si="277"/>
        <v>Pre-Drug 1970-1991</v>
      </c>
      <c r="D8875" t="s">
        <v>19</v>
      </c>
      <c r="E8875">
        <v>360</v>
      </c>
      <c r="F8875">
        <v>28</v>
      </c>
      <c r="G8875">
        <v>7</v>
      </c>
      <c r="H8875">
        <v>30</v>
      </c>
      <c r="I8875">
        <v>46</v>
      </c>
      <c r="J8875">
        <v>10</v>
      </c>
      <c r="K8875">
        <v>1</v>
      </c>
      <c r="L8875">
        <v>2</v>
      </c>
      <c r="M8875">
        <v>0</v>
      </c>
      <c r="Q8875">
        <v>76</v>
      </c>
      <c r="R8875">
        <v>2.87</v>
      </c>
      <c r="X8875">
        <v>37</v>
      </c>
      <c r="Y8875">
        <v>0.23</v>
      </c>
      <c r="Z8875">
        <v>263</v>
      </c>
      <c r="AA8875">
        <f t="shared" si="276"/>
        <v>87.666666666666671</v>
      </c>
    </row>
    <row r="8876" spans="1:27" x14ac:dyDescent="0.25">
      <c r="A8876" t="s">
        <v>2066</v>
      </c>
      <c r="B8876">
        <v>1992</v>
      </c>
      <c r="C8876" t="str">
        <f t="shared" si="277"/>
        <v>Pre-Drug 1970-1991</v>
      </c>
      <c r="D8876" t="s">
        <v>19</v>
      </c>
      <c r="E8876">
        <v>360</v>
      </c>
      <c r="F8876">
        <v>23</v>
      </c>
      <c r="G8876">
        <v>8</v>
      </c>
      <c r="H8876">
        <v>27</v>
      </c>
      <c r="I8876">
        <v>47</v>
      </c>
      <c r="J8876">
        <v>6</v>
      </c>
      <c r="K8876">
        <v>1</v>
      </c>
      <c r="L8876">
        <v>4</v>
      </c>
      <c r="M8876">
        <v>1</v>
      </c>
      <c r="Q8876">
        <v>80</v>
      </c>
      <c r="R8876">
        <v>2.34</v>
      </c>
      <c r="X8876">
        <v>45</v>
      </c>
      <c r="Y8876">
        <v>0.24</v>
      </c>
      <c r="Z8876">
        <v>265</v>
      </c>
      <c r="AA8876">
        <f t="shared" si="276"/>
        <v>88.333333333333329</v>
      </c>
    </row>
    <row r="8877" spans="1:27" x14ac:dyDescent="0.25">
      <c r="A8877" t="s">
        <v>2687</v>
      </c>
      <c r="B8877">
        <v>2006</v>
      </c>
      <c r="C8877" t="str">
        <f t="shared" si="277"/>
        <v>Drug Era 1992-2006</v>
      </c>
      <c r="D8877" t="s">
        <v>19</v>
      </c>
      <c r="E8877">
        <v>360</v>
      </c>
      <c r="F8877">
        <v>35</v>
      </c>
      <c r="G8877">
        <v>10</v>
      </c>
      <c r="H8877">
        <v>20</v>
      </c>
      <c r="I8877">
        <v>35</v>
      </c>
      <c r="J8877">
        <v>1</v>
      </c>
      <c r="K8877">
        <v>1</v>
      </c>
      <c r="L8877">
        <v>2</v>
      </c>
      <c r="M8877">
        <v>0</v>
      </c>
      <c r="Q8877">
        <v>85</v>
      </c>
      <c r="R8877">
        <v>3.57</v>
      </c>
      <c r="X8877">
        <v>35</v>
      </c>
      <c r="Z8877">
        <v>265</v>
      </c>
      <c r="AA8877">
        <f t="shared" si="276"/>
        <v>88.333333333333329</v>
      </c>
    </row>
    <row r="8878" spans="1:27" x14ac:dyDescent="0.25">
      <c r="A8878" t="s">
        <v>989</v>
      </c>
      <c r="B8878">
        <v>1974</v>
      </c>
      <c r="C8878" t="str">
        <f t="shared" si="277"/>
        <v>Pre-Drug 1970-1991</v>
      </c>
      <c r="D8878" t="s">
        <v>19</v>
      </c>
      <c r="E8878">
        <v>360</v>
      </c>
      <c r="F8878">
        <v>30</v>
      </c>
      <c r="G8878">
        <v>5</v>
      </c>
      <c r="H8878">
        <v>26</v>
      </c>
      <c r="I8878">
        <v>40</v>
      </c>
      <c r="J8878">
        <v>3</v>
      </c>
      <c r="K8878">
        <v>1</v>
      </c>
      <c r="L8878">
        <v>3</v>
      </c>
      <c r="M8878">
        <v>0</v>
      </c>
      <c r="Q8878">
        <v>68</v>
      </c>
      <c r="R8878">
        <v>2.97</v>
      </c>
      <c r="X8878">
        <v>68</v>
      </c>
      <c r="Y8878">
        <v>0.21</v>
      </c>
      <c r="Z8878">
        <v>273</v>
      </c>
      <c r="AA8878">
        <f t="shared" si="276"/>
        <v>91</v>
      </c>
    </row>
    <row r="8879" spans="1:27" x14ac:dyDescent="0.25">
      <c r="A8879" t="s">
        <v>1643</v>
      </c>
      <c r="B8879">
        <v>1981</v>
      </c>
      <c r="C8879" t="str">
        <f t="shared" si="277"/>
        <v>Pre-Drug 1970-1991</v>
      </c>
      <c r="D8879" t="s">
        <v>18</v>
      </c>
      <c r="E8879">
        <v>361</v>
      </c>
      <c r="F8879">
        <v>52</v>
      </c>
      <c r="G8879">
        <v>4</v>
      </c>
      <c r="H8879">
        <v>51</v>
      </c>
      <c r="I8879">
        <v>38</v>
      </c>
      <c r="J8879">
        <v>8</v>
      </c>
      <c r="K8879">
        <v>7</v>
      </c>
      <c r="L8879">
        <v>3</v>
      </c>
      <c r="M8879">
        <v>4</v>
      </c>
      <c r="Q8879">
        <v>87</v>
      </c>
      <c r="R8879">
        <v>6.1</v>
      </c>
      <c r="X8879">
        <v>50</v>
      </c>
      <c r="Y8879">
        <v>0.28999999999999998</v>
      </c>
      <c r="Z8879">
        <v>230</v>
      </c>
      <c r="AA8879">
        <f t="shared" si="276"/>
        <v>76.666666666666671</v>
      </c>
    </row>
    <row r="8880" spans="1:27" x14ac:dyDescent="0.25">
      <c r="A8880" t="s">
        <v>3119</v>
      </c>
      <c r="B8880">
        <v>2004</v>
      </c>
      <c r="C8880" t="str">
        <f t="shared" si="277"/>
        <v>Drug Era 1992-2006</v>
      </c>
      <c r="D8880" t="s">
        <v>18</v>
      </c>
      <c r="E8880">
        <v>361</v>
      </c>
      <c r="F8880">
        <v>36</v>
      </c>
      <c r="G8880">
        <v>8</v>
      </c>
      <c r="H8880">
        <v>45</v>
      </c>
      <c r="I8880">
        <v>41</v>
      </c>
      <c r="J8880">
        <v>3</v>
      </c>
      <c r="K8880">
        <v>3</v>
      </c>
      <c r="L8880">
        <v>6</v>
      </c>
      <c r="M8880">
        <v>0</v>
      </c>
      <c r="Q8880">
        <v>82</v>
      </c>
      <c r="R8880">
        <v>4.12</v>
      </c>
      <c r="X8880">
        <v>35</v>
      </c>
      <c r="Y8880">
        <v>0.26</v>
      </c>
      <c r="Z8880">
        <v>236</v>
      </c>
      <c r="AA8880">
        <f t="shared" si="276"/>
        <v>78.666666666666671</v>
      </c>
    </row>
    <row r="8881" spans="1:27" x14ac:dyDescent="0.25">
      <c r="A8881" t="s">
        <v>2840</v>
      </c>
      <c r="B8881">
        <v>2006</v>
      </c>
      <c r="C8881" t="str">
        <f t="shared" si="277"/>
        <v>Drug Era 1992-2006</v>
      </c>
      <c r="D8881" t="s">
        <v>18</v>
      </c>
      <c r="E8881">
        <v>361</v>
      </c>
      <c r="F8881">
        <v>43</v>
      </c>
      <c r="G8881">
        <v>11</v>
      </c>
      <c r="H8881">
        <v>32</v>
      </c>
      <c r="I8881">
        <v>46</v>
      </c>
      <c r="J8881">
        <v>4</v>
      </c>
      <c r="K8881">
        <v>1</v>
      </c>
      <c r="L8881">
        <v>2</v>
      </c>
      <c r="M8881">
        <v>0</v>
      </c>
      <c r="Q8881">
        <v>93</v>
      </c>
      <c r="R8881">
        <v>4.82</v>
      </c>
      <c r="X8881">
        <v>37</v>
      </c>
      <c r="Z8881">
        <v>241</v>
      </c>
      <c r="AA8881">
        <f t="shared" si="276"/>
        <v>80.333333333333329</v>
      </c>
    </row>
    <row r="8882" spans="1:27" x14ac:dyDescent="0.25">
      <c r="A8882" t="s">
        <v>2729</v>
      </c>
      <c r="B8882">
        <v>1985</v>
      </c>
      <c r="C8882" t="str">
        <f t="shared" si="277"/>
        <v>Pre-Drug 1970-1991</v>
      </c>
      <c r="D8882" t="s">
        <v>19</v>
      </c>
      <c r="E8882">
        <v>361</v>
      </c>
      <c r="F8882">
        <v>49</v>
      </c>
      <c r="G8882">
        <v>13</v>
      </c>
      <c r="H8882">
        <v>37</v>
      </c>
      <c r="I8882">
        <v>64</v>
      </c>
      <c r="J8882">
        <v>5</v>
      </c>
      <c r="K8882">
        <v>5</v>
      </c>
      <c r="L8882">
        <v>2</v>
      </c>
      <c r="M8882">
        <v>1</v>
      </c>
      <c r="Q8882">
        <v>86</v>
      </c>
      <c r="R8882">
        <v>5.42</v>
      </c>
      <c r="X8882">
        <v>52</v>
      </c>
      <c r="Y8882">
        <v>0.27</v>
      </c>
      <c r="Z8882">
        <v>244</v>
      </c>
      <c r="AA8882">
        <f t="shared" si="276"/>
        <v>81.333333333333329</v>
      </c>
    </row>
    <row r="8883" spans="1:27" x14ac:dyDescent="0.25">
      <c r="A8883" t="s">
        <v>2558</v>
      </c>
      <c r="B8883">
        <v>1978</v>
      </c>
      <c r="C8883" t="str">
        <f t="shared" si="277"/>
        <v>Pre-Drug 1970-1991</v>
      </c>
      <c r="D8883" t="s">
        <v>19</v>
      </c>
      <c r="E8883">
        <v>361</v>
      </c>
      <c r="F8883">
        <v>39</v>
      </c>
      <c r="G8883">
        <v>10</v>
      </c>
      <c r="H8883">
        <v>39</v>
      </c>
      <c r="I8883">
        <v>39</v>
      </c>
      <c r="J8883">
        <v>2</v>
      </c>
      <c r="K8883">
        <v>4</v>
      </c>
      <c r="L8883">
        <v>7</v>
      </c>
      <c r="M8883">
        <v>0</v>
      </c>
      <c r="Q8883">
        <v>76</v>
      </c>
      <c r="R8883">
        <v>4.3</v>
      </c>
      <c r="X8883">
        <v>24</v>
      </c>
      <c r="Y8883">
        <v>0.25</v>
      </c>
      <c r="Z8883">
        <v>245</v>
      </c>
      <c r="AA8883">
        <f t="shared" si="276"/>
        <v>81.666666666666671</v>
      </c>
    </row>
    <row r="8884" spans="1:27" x14ac:dyDescent="0.25">
      <c r="A8884" t="s">
        <v>2958</v>
      </c>
      <c r="B8884">
        <v>1996</v>
      </c>
      <c r="C8884" t="str">
        <f t="shared" si="277"/>
        <v>Pre-Drug 1970-1991</v>
      </c>
      <c r="D8884" t="s">
        <v>18</v>
      </c>
      <c r="E8884">
        <v>361</v>
      </c>
      <c r="F8884">
        <v>49</v>
      </c>
      <c r="G8884">
        <v>10</v>
      </c>
      <c r="H8884">
        <v>39</v>
      </c>
      <c r="I8884">
        <v>81</v>
      </c>
      <c r="J8884">
        <v>2</v>
      </c>
      <c r="K8884">
        <v>7</v>
      </c>
      <c r="L8884">
        <v>3</v>
      </c>
      <c r="M8884">
        <v>0</v>
      </c>
      <c r="Q8884">
        <v>86</v>
      </c>
      <c r="R8884">
        <v>5.4</v>
      </c>
      <c r="X8884">
        <v>33</v>
      </c>
      <c r="Y8884">
        <v>0.23</v>
      </c>
      <c r="Z8884">
        <v>245</v>
      </c>
      <c r="AA8884">
        <f t="shared" si="276"/>
        <v>81.666666666666671</v>
      </c>
    </row>
    <row r="8885" spans="1:27" x14ac:dyDescent="0.25">
      <c r="A8885" t="s">
        <v>414</v>
      </c>
      <c r="B8885">
        <v>1986</v>
      </c>
      <c r="C8885" t="str">
        <f t="shared" si="277"/>
        <v>Pre-Drug 1970-1991</v>
      </c>
      <c r="D8885" t="s">
        <v>18</v>
      </c>
      <c r="E8885">
        <v>361</v>
      </c>
      <c r="F8885">
        <v>51</v>
      </c>
      <c r="G8885">
        <v>13</v>
      </c>
      <c r="H8885">
        <v>32</v>
      </c>
      <c r="I8885">
        <v>34</v>
      </c>
      <c r="J8885">
        <v>4</v>
      </c>
      <c r="K8885">
        <v>0</v>
      </c>
      <c r="L8885">
        <v>4</v>
      </c>
      <c r="M8885">
        <v>0</v>
      </c>
      <c r="Q8885">
        <v>92</v>
      </c>
      <c r="R8885">
        <v>5.6</v>
      </c>
      <c r="X8885">
        <v>39</v>
      </c>
      <c r="Y8885">
        <v>0.28000000000000003</v>
      </c>
      <c r="Z8885">
        <v>246</v>
      </c>
      <c r="AA8885">
        <f t="shared" si="276"/>
        <v>82</v>
      </c>
    </row>
    <row r="8886" spans="1:27" x14ac:dyDescent="0.25">
      <c r="A8886" t="s">
        <v>2337</v>
      </c>
      <c r="B8886">
        <v>1978</v>
      </c>
      <c r="C8886" t="str">
        <f t="shared" si="277"/>
        <v>Pre-Drug 1970-1991</v>
      </c>
      <c r="D8886" t="s">
        <v>18</v>
      </c>
      <c r="E8886">
        <v>361</v>
      </c>
      <c r="F8886">
        <v>45</v>
      </c>
      <c r="G8886">
        <v>5</v>
      </c>
      <c r="H8886">
        <v>23</v>
      </c>
      <c r="I8886">
        <v>42</v>
      </c>
      <c r="J8886">
        <v>1</v>
      </c>
      <c r="K8886">
        <v>3</v>
      </c>
      <c r="L8886">
        <v>3</v>
      </c>
      <c r="M8886">
        <v>1</v>
      </c>
      <c r="Q8886">
        <v>97</v>
      </c>
      <c r="R8886">
        <v>4.9000000000000004</v>
      </c>
      <c r="X8886">
        <v>43</v>
      </c>
      <c r="Y8886">
        <v>0.28999999999999998</v>
      </c>
      <c r="Z8886">
        <v>248</v>
      </c>
      <c r="AA8886">
        <f t="shared" si="276"/>
        <v>82.666666666666671</v>
      </c>
    </row>
    <row r="8887" spans="1:27" x14ac:dyDescent="0.25">
      <c r="A8887" t="s">
        <v>1118</v>
      </c>
      <c r="B8887">
        <v>1979</v>
      </c>
      <c r="C8887" t="str">
        <f t="shared" si="277"/>
        <v>Pre-Drug 1970-1991</v>
      </c>
      <c r="D8887" t="s">
        <v>19</v>
      </c>
      <c r="E8887">
        <v>361</v>
      </c>
      <c r="F8887">
        <v>34</v>
      </c>
      <c r="G8887">
        <v>5</v>
      </c>
      <c r="H8887">
        <v>43</v>
      </c>
      <c r="I8887">
        <v>52</v>
      </c>
      <c r="J8887">
        <v>2</v>
      </c>
      <c r="K8887">
        <v>2</v>
      </c>
      <c r="L8887">
        <v>1</v>
      </c>
      <c r="M8887">
        <v>0</v>
      </c>
      <c r="Q8887">
        <v>80</v>
      </c>
      <c r="R8887">
        <v>3.7</v>
      </c>
      <c r="X8887">
        <v>30</v>
      </c>
      <c r="Y8887">
        <v>0.26</v>
      </c>
      <c r="Z8887">
        <v>248</v>
      </c>
      <c r="AA8887">
        <f t="shared" si="276"/>
        <v>82.666666666666671</v>
      </c>
    </row>
    <row r="8888" spans="1:27" x14ac:dyDescent="0.25">
      <c r="A8888" t="s">
        <v>1888</v>
      </c>
      <c r="B8888">
        <v>2011</v>
      </c>
      <c r="C8888" t="str">
        <f t="shared" si="277"/>
        <v>Post Drug Era 2007-2012</v>
      </c>
      <c r="D8888" t="s">
        <v>18</v>
      </c>
      <c r="E8888">
        <v>361</v>
      </c>
      <c r="F8888">
        <v>38</v>
      </c>
      <c r="G8888">
        <v>7</v>
      </c>
      <c r="H8888">
        <v>30</v>
      </c>
      <c r="I8888">
        <v>77</v>
      </c>
      <c r="J8888">
        <v>5</v>
      </c>
      <c r="K8888">
        <v>2</v>
      </c>
      <c r="L8888">
        <v>1</v>
      </c>
      <c r="M8888">
        <v>0</v>
      </c>
      <c r="Q8888">
        <v>93</v>
      </c>
      <c r="R8888">
        <v>4.1399999999999997</v>
      </c>
      <c r="X8888">
        <v>46</v>
      </c>
      <c r="Z8888">
        <v>248</v>
      </c>
      <c r="AA8888">
        <f t="shared" si="276"/>
        <v>82.666666666666671</v>
      </c>
    </row>
    <row r="8889" spans="1:27" x14ac:dyDescent="0.25">
      <c r="A8889" t="s">
        <v>46</v>
      </c>
      <c r="B8889">
        <v>1989</v>
      </c>
      <c r="C8889" t="str">
        <f t="shared" si="277"/>
        <v>Pre-Drug 1970-1991</v>
      </c>
      <c r="D8889" t="s">
        <v>18</v>
      </c>
      <c r="E8889">
        <v>361</v>
      </c>
      <c r="F8889">
        <v>27</v>
      </c>
      <c r="G8889">
        <v>3</v>
      </c>
      <c r="H8889">
        <v>32</v>
      </c>
      <c r="I8889">
        <v>46</v>
      </c>
      <c r="J8889">
        <v>10</v>
      </c>
      <c r="K8889">
        <v>4</v>
      </c>
      <c r="L8889">
        <v>2</v>
      </c>
      <c r="M8889">
        <v>1</v>
      </c>
      <c r="Q8889">
        <v>81</v>
      </c>
      <c r="R8889">
        <v>2.93</v>
      </c>
      <c r="X8889">
        <v>20</v>
      </c>
      <c r="Y8889">
        <v>0.25</v>
      </c>
      <c r="Z8889">
        <v>249</v>
      </c>
      <c r="AA8889">
        <f t="shared" si="276"/>
        <v>83</v>
      </c>
    </row>
    <row r="8890" spans="1:27" x14ac:dyDescent="0.25">
      <c r="A8890" t="s">
        <v>174</v>
      </c>
      <c r="B8890">
        <v>1991</v>
      </c>
      <c r="C8890" t="str">
        <f t="shared" si="277"/>
        <v>Pre-Drug 1970-1991</v>
      </c>
      <c r="D8890" t="s">
        <v>19</v>
      </c>
      <c r="E8890">
        <v>361</v>
      </c>
      <c r="F8890">
        <v>42</v>
      </c>
      <c r="G8890">
        <v>11</v>
      </c>
      <c r="H8890">
        <v>22</v>
      </c>
      <c r="I8890">
        <v>27</v>
      </c>
      <c r="J8890">
        <v>3</v>
      </c>
      <c r="K8890">
        <v>0</v>
      </c>
      <c r="L8890">
        <v>0</v>
      </c>
      <c r="M8890">
        <v>2</v>
      </c>
      <c r="Q8890">
        <v>96</v>
      </c>
      <c r="R8890">
        <v>4.54</v>
      </c>
      <c r="X8890">
        <v>34</v>
      </c>
      <c r="Y8890">
        <v>0.28000000000000003</v>
      </c>
      <c r="Z8890">
        <v>250</v>
      </c>
      <c r="AA8890">
        <f t="shared" si="276"/>
        <v>83.333333333333329</v>
      </c>
    </row>
    <row r="8891" spans="1:27" x14ac:dyDescent="0.25">
      <c r="A8891" t="s">
        <v>2546</v>
      </c>
      <c r="B8891">
        <v>1987</v>
      </c>
      <c r="C8891" t="str">
        <f t="shared" si="277"/>
        <v>Pre-Drug 1970-1991</v>
      </c>
      <c r="D8891" t="s">
        <v>19</v>
      </c>
      <c r="E8891">
        <v>361</v>
      </c>
      <c r="F8891">
        <v>41</v>
      </c>
      <c r="G8891">
        <v>15</v>
      </c>
      <c r="H8891">
        <v>40</v>
      </c>
      <c r="I8891">
        <v>93</v>
      </c>
      <c r="J8891">
        <v>5</v>
      </c>
      <c r="K8891">
        <v>5</v>
      </c>
      <c r="L8891">
        <v>1</v>
      </c>
      <c r="M8891">
        <v>2</v>
      </c>
      <c r="Q8891">
        <v>75</v>
      </c>
      <c r="R8891">
        <v>4.41</v>
      </c>
      <c r="X8891">
        <v>55</v>
      </c>
      <c r="Y8891">
        <v>0.24</v>
      </c>
      <c r="Z8891">
        <v>251</v>
      </c>
      <c r="AA8891">
        <f t="shared" si="276"/>
        <v>83.666666666666671</v>
      </c>
    </row>
    <row r="8892" spans="1:27" x14ac:dyDescent="0.25">
      <c r="A8892" t="s">
        <v>554</v>
      </c>
      <c r="B8892">
        <v>1988</v>
      </c>
      <c r="C8892" t="str">
        <f t="shared" si="277"/>
        <v>Pre-Drug 1970-1991</v>
      </c>
      <c r="D8892" t="s">
        <v>19</v>
      </c>
      <c r="E8892">
        <v>361</v>
      </c>
      <c r="F8892">
        <v>38</v>
      </c>
      <c r="G8892">
        <v>11</v>
      </c>
      <c r="H8892">
        <v>32</v>
      </c>
      <c r="I8892">
        <v>42</v>
      </c>
      <c r="J8892">
        <v>6</v>
      </c>
      <c r="K8892">
        <v>1</v>
      </c>
      <c r="L8892">
        <v>6</v>
      </c>
      <c r="M8892">
        <v>4</v>
      </c>
      <c r="Q8892">
        <v>83</v>
      </c>
      <c r="R8892">
        <v>4.07</v>
      </c>
      <c r="X8892">
        <v>41</v>
      </c>
      <c r="Y8892">
        <v>0.26</v>
      </c>
      <c r="Z8892">
        <v>252</v>
      </c>
      <c r="AA8892">
        <f t="shared" si="276"/>
        <v>84</v>
      </c>
    </row>
    <row r="8893" spans="1:27" x14ac:dyDescent="0.25">
      <c r="A8893" t="s">
        <v>315</v>
      </c>
      <c r="B8893">
        <v>1997</v>
      </c>
      <c r="C8893" t="str">
        <f t="shared" si="277"/>
        <v>Drug Era 1992-2006</v>
      </c>
      <c r="D8893" t="s">
        <v>18</v>
      </c>
      <c r="E8893">
        <v>361</v>
      </c>
      <c r="F8893">
        <v>36</v>
      </c>
      <c r="G8893">
        <v>13</v>
      </c>
      <c r="H8893">
        <v>35</v>
      </c>
      <c r="I8893">
        <v>74</v>
      </c>
      <c r="J8893">
        <v>7</v>
      </c>
      <c r="K8893">
        <v>2</v>
      </c>
      <c r="L8893">
        <v>2</v>
      </c>
      <c r="M8893">
        <v>0</v>
      </c>
      <c r="Q8893">
        <v>82</v>
      </c>
      <c r="R8893">
        <v>3.86</v>
      </c>
      <c r="X8893">
        <v>22</v>
      </c>
      <c r="Y8893">
        <v>0.25</v>
      </c>
      <c r="Z8893">
        <v>252</v>
      </c>
      <c r="AA8893">
        <f t="shared" si="276"/>
        <v>84</v>
      </c>
    </row>
    <row r="8894" spans="1:27" x14ac:dyDescent="0.25">
      <c r="A8894" t="s">
        <v>30</v>
      </c>
      <c r="B8894">
        <v>2012</v>
      </c>
      <c r="C8894" t="str">
        <f t="shared" si="277"/>
        <v>Post Drug Era 2007-2012</v>
      </c>
      <c r="D8894" t="s">
        <v>19</v>
      </c>
      <c r="E8894">
        <v>361</v>
      </c>
      <c r="F8894">
        <v>50</v>
      </c>
      <c r="G8894">
        <v>11</v>
      </c>
      <c r="H8894">
        <v>31</v>
      </c>
      <c r="I8894">
        <v>75</v>
      </c>
      <c r="J8894">
        <v>2</v>
      </c>
      <c r="K8894">
        <v>3</v>
      </c>
      <c r="L8894">
        <v>6</v>
      </c>
      <c r="M8894">
        <v>1</v>
      </c>
      <c r="Q8894">
        <v>80</v>
      </c>
      <c r="R8894">
        <v>5.36</v>
      </c>
      <c r="X8894">
        <v>77</v>
      </c>
      <c r="Z8894">
        <v>252</v>
      </c>
      <c r="AA8894">
        <f t="shared" si="276"/>
        <v>84</v>
      </c>
    </row>
    <row r="8895" spans="1:27" x14ac:dyDescent="0.25">
      <c r="A8895" t="s">
        <v>2853</v>
      </c>
      <c r="B8895">
        <v>1980</v>
      </c>
      <c r="C8895" t="str">
        <f t="shared" si="277"/>
        <v>Pre-Drug 1970-1991</v>
      </c>
      <c r="D8895" t="s">
        <v>19</v>
      </c>
      <c r="E8895">
        <v>361</v>
      </c>
      <c r="F8895">
        <v>38</v>
      </c>
      <c r="G8895">
        <v>14</v>
      </c>
      <c r="H8895">
        <v>30</v>
      </c>
      <c r="I8895">
        <v>44</v>
      </c>
      <c r="J8895">
        <v>1</v>
      </c>
      <c r="K8895">
        <v>4</v>
      </c>
      <c r="L8895">
        <v>2</v>
      </c>
      <c r="M8895">
        <v>0</v>
      </c>
      <c r="Q8895">
        <v>90</v>
      </c>
      <c r="R8895">
        <v>4.0199999999999996</v>
      </c>
      <c r="X8895">
        <v>21</v>
      </c>
      <c r="Y8895">
        <v>0.27</v>
      </c>
      <c r="Z8895">
        <v>255</v>
      </c>
      <c r="AA8895">
        <f t="shared" si="276"/>
        <v>85</v>
      </c>
    </row>
    <row r="8896" spans="1:27" x14ac:dyDescent="0.25">
      <c r="A8896" t="s">
        <v>636</v>
      </c>
      <c r="B8896">
        <v>1988</v>
      </c>
      <c r="C8896" t="str">
        <f t="shared" si="277"/>
        <v>Pre-Drug 1970-1991</v>
      </c>
      <c r="D8896" t="s">
        <v>18</v>
      </c>
      <c r="E8896">
        <v>361</v>
      </c>
      <c r="F8896">
        <v>38</v>
      </c>
      <c r="G8896">
        <v>6</v>
      </c>
      <c r="H8896">
        <v>25</v>
      </c>
      <c r="I8896">
        <v>47</v>
      </c>
      <c r="J8896">
        <v>7</v>
      </c>
      <c r="K8896">
        <v>4</v>
      </c>
      <c r="L8896">
        <v>1</v>
      </c>
      <c r="M8896">
        <v>3</v>
      </c>
      <c r="Q8896">
        <v>89</v>
      </c>
      <c r="R8896">
        <v>3.98</v>
      </c>
      <c r="X8896">
        <v>33</v>
      </c>
      <c r="Y8896">
        <v>0.27</v>
      </c>
      <c r="Z8896">
        <v>258</v>
      </c>
      <c r="AA8896">
        <f t="shared" si="276"/>
        <v>86</v>
      </c>
    </row>
    <row r="8897" spans="1:27" x14ac:dyDescent="0.25">
      <c r="A8897" t="s">
        <v>1002</v>
      </c>
      <c r="B8897">
        <v>1973</v>
      </c>
      <c r="C8897" t="str">
        <f t="shared" si="277"/>
        <v>Pre-Drug 1970-1991</v>
      </c>
      <c r="D8897" t="s">
        <v>18</v>
      </c>
      <c r="E8897">
        <v>361</v>
      </c>
      <c r="F8897">
        <v>33</v>
      </c>
      <c r="G8897">
        <v>7</v>
      </c>
      <c r="H8897">
        <v>35</v>
      </c>
      <c r="I8897">
        <v>42</v>
      </c>
      <c r="J8897">
        <v>3</v>
      </c>
      <c r="K8897">
        <v>5</v>
      </c>
      <c r="L8897">
        <v>1</v>
      </c>
      <c r="M8897">
        <v>0</v>
      </c>
      <c r="Q8897">
        <v>74</v>
      </c>
      <c r="R8897">
        <v>3.43</v>
      </c>
      <c r="X8897">
        <v>51</v>
      </c>
      <c r="Y8897">
        <v>0.23</v>
      </c>
      <c r="Z8897">
        <v>260</v>
      </c>
      <c r="AA8897">
        <f t="shared" si="276"/>
        <v>86.666666666666671</v>
      </c>
    </row>
    <row r="8898" spans="1:27" x14ac:dyDescent="0.25">
      <c r="A8898" t="s">
        <v>338</v>
      </c>
      <c r="B8898">
        <v>1990</v>
      </c>
      <c r="C8898" t="str">
        <f t="shared" si="277"/>
        <v>Pre-Drug 1970-1991</v>
      </c>
      <c r="D8898" t="s">
        <v>18</v>
      </c>
      <c r="E8898">
        <v>361</v>
      </c>
      <c r="F8898">
        <v>15</v>
      </c>
      <c r="G8898">
        <v>3</v>
      </c>
      <c r="H8898">
        <v>33</v>
      </c>
      <c r="I8898">
        <v>61</v>
      </c>
      <c r="J8898">
        <v>6</v>
      </c>
      <c r="K8898">
        <v>0</v>
      </c>
      <c r="L8898">
        <v>3</v>
      </c>
      <c r="M8898">
        <v>3</v>
      </c>
      <c r="Q8898">
        <v>77</v>
      </c>
      <c r="R8898">
        <v>1.56</v>
      </c>
      <c r="X8898">
        <v>34</v>
      </c>
      <c r="Y8898">
        <v>0.24</v>
      </c>
      <c r="Z8898">
        <v>260</v>
      </c>
      <c r="AA8898">
        <f t="shared" ref="AA8898:AA8961" si="278">Z8898/3</f>
        <v>86.666666666666671</v>
      </c>
    </row>
    <row r="8899" spans="1:27" x14ac:dyDescent="0.25">
      <c r="A8899" t="s">
        <v>2477</v>
      </c>
      <c r="B8899">
        <v>2004</v>
      </c>
      <c r="C8899" t="str">
        <f t="shared" ref="C8899:C8962" si="279">IF(B8899&lt;1997,"Pre-Drug 1970-1991",IF(B8899&lt;=2006,"Drug Era 1992-2006","Post Drug Era 2007-2012"))</f>
        <v>Drug Era 1992-2006</v>
      </c>
      <c r="D8899" t="s">
        <v>19</v>
      </c>
      <c r="E8899">
        <v>361</v>
      </c>
      <c r="F8899">
        <v>22</v>
      </c>
      <c r="G8899">
        <v>4</v>
      </c>
      <c r="H8899">
        <v>35</v>
      </c>
      <c r="I8899">
        <v>122</v>
      </c>
      <c r="J8899">
        <v>9</v>
      </c>
      <c r="K8899">
        <v>0</v>
      </c>
      <c r="L8899">
        <v>1</v>
      </c>
      <c r="M8899">
        <v>0</v>
      </c>
      <c r="Q8899">
        <v>64</v>
      </c>
      <c r="R8899">
        <v>2.2799999999999998</v>
      </c>
      <c r="X8899">
        <v>35</v>
      </c>
      <c r="Y8899">
        <v>0.2</v>
      </c>
      <c r="Z8899">
        <v>261</v>
      </c>
      <c r="AA8899">
        <f t="shared" si="278"/>
        <v>87</v>
      </c>
    </row>
    <row r="8900" spans="1:27" x14ac:dyDescent="0.25">
      <c r="A8900" t="s">
        <v>348</v>
      </c>
      <c r="B8900">
        <v>1970</v>
      </c>
      <c r="C8900" t="str">
        <f t="shared" si="279"/>
        <v>Pre-Drug 1970-1991</v>
      </c>
      <c r="D8900" t="s">
        <v>18</v>
      </c>
      <c r="E8900">
        <v>361</v>
      </c>
      <c r="F8900">
        <v>31</v>
      </c>
      <c r="G8900">
        <v>10</v>
      </c>
      <c r="H8900">
        <v>33</v>
      </c>
      <c r="I8900">
        <v>91</v>
      </c>
      <c r="J8900">
        <v>9</v>
      </c>
      <c r="K8900">
        <v>8</v>
      </c>
      <c r="L8900">
        <v>0</v>
      </c>
      <c r="M8900">
        <v>0</v>
      </c>
      <c r="Q8900">
        <v>66</v>
      </c>
      <c r="R8900">
        <v>3.13</v>
      </c>
      <c r="X8900">
        <v>41</v>
      </c>
      <c r="Y8900">
        <v>0.2</v>
      </c>
      <c r="Z8900">
        <v>267</v>
      </c>
      <c r="AA8900">
        <f t="shared" si="278"/>
        <v>89</v>
      </c>
    </row>
    <row r="8901" spans="1:27" x14ac:dyDescent="0.25">
      <c r="A8901" t="s">
        <v>1224</v>
      </c>
      <c r="B8901">
        <v>1973</v>
      </c>
      <c r="C8901" t="str">
        <f t="shared" si="279"/>
        <v>Pre-Drug 1970-1991</v>
      </c>
      <c r="D8901" t="s">
        <v>18</v>
      </c>
      <c r="E8901">
        <v>361</v>
      </c>
      <c r="F8901">
        <v>24</v>
      </c>
      <c r="G8901">
        <v>5</v>
      </c>
      <c r="H8901">
        <v>25</v>
      </c>
      <c r="I8901">
        <v>64</v>
      </c>
      <c r="J8901">
        <v>8</v>
      </c>
      <c r="K8901">
        <v>1</v>
      </c>
      <c r="L8901">
        <v>4</v>
      </c>
      <c r="M8901">
        <v>1</v>
      </c>
      <c r="Q8901">
        <v>71</v>
      </c>
      <c r="R8901">
        <v>2.41</v>
      </c>
      <c r="X8901">
        <v>36</v>
      </c>
      <c r="Y8901">
        <v>0.21</v>
      </c>
      <c r="Z8901">
        <v>269</v>
      </c>
      <c r="AA8901">
        <f t="shared" si="278"/>
        <v>89.666666666666671</v>
      </c>
    </row>
    <row r="8902" spans="1:27" x14ac:dyDescent="0.25">
      <c r="A8902" t="s">
        <v>559</v>
      </c>
      <c r="B8902">
        <v>1999</v>
      </c>
      <c r="C8902" t="str">
        <f t="shared" si="279"/>
        <v>Drug Era 1992-2006</v>
      </c>
      <c r="D8902" t="s">
        <v>19</v>
      </c>
      <c r="E8902">
        <v>362</v>
      </c>
      <c r="F8902">
        <v>64</v>
      </c>
      <c r="G8902">
        <v>10</v>
      </c>
      <c r="H8902">
        <v>46</v>
      </c>
      <c r="I8902">
        <v>35</v>
      </c>
      <c r="J8902">
        <v>5</v>
      </c>
      <c r="K8902">
        <v>8</v>
      </c>
      <c r="L8902">
        <v>5</v>
      </c>
      <c r="M8902">
        <v>0</v>
      </c>
      <c r="Q8902">
        <v>106</v>
      </c>
      <c r="R8902">
        <v>7.96</v>
      </c>
      <c r="X8902">
        <v>37</v>
      </c>
      <c r="Y8902">
        <v>0</v>
      </c>
      <c r="Z8902">
        <v>217</v>
      </c>
      <c r="AA8902">
        <f t="shared" si="278"/>
        <v>72.333333333333329</v>
      </c>
    </row>
    <row r="8903" spans="1:27" x14ac:dyDescent="0.25">
      <c r="A8903" t="s">
        <v>2509</v>
      </c>
      <c r="B8903">
        <v>1999</v>
      </c>
      <c r="C8903" t="str">
        <f t="shared" si="279"/>
        <v>Drug Era 1992-2006</v>
      </c>
      <c r="D8903" t="s">
        <v>18</v>
      </c>
      <c r="E8903">
        <v>362</v>
      </c>
      <c r="F8903">
        <v>51</v>
      </c>
      <c r="G8903">
        <v>16</v>
      </c>
      <c r="H8903">
        <v>60</v>
      </c>
      <c r="I8903">
        <v>62</v>
      </c>
      <c r="J8903">
        <v>11</v>
      </c>
      <c r="K8903">
        <v>5</v>
      </c>
      <c r="L8903">
        <v>4</v>
      </c>
      <c r="M8903">
        <v>2</v>
      </c>
      <c r="Q8903">
        <v>84</v>
      </c>
      <c r="R8903">
        <v>6.01</v>
      </c>
      <c r="X8903">
        <v>51</v>
      </c>
      <c r="Y8903">
        <v>0</v>
      </c>
      <c r="Z8903">
        <v>229</v>
      </c>
      <c r="AA8903">
        <f t="shared" si="278"/>
        <v>76.333333333333329</v>
      </c>
    </row>
    <row r="8904" spans="1:27" x14ac:dyDescent="0.25">
      <c r="A8904" t="s">
        <v>2204</v>
      </c>
      <c r="B8904">
        <v>2001</v>
      </c>
      <c r="C8904" t="str">
        <f t="shared" si="279"/>
        <v>Drug Era 1992-2006</v>
      </c>
      <c r="D8904" t="s">
        <v>19</v>
      </c>
      <c r="E8904">
        <v>362</v>
      </c>
      <c r="F8904">
        <v>57</v>
      </c>
      <c r="G8904">
        <v>14</v>
      </c>
      <c r="H8904">
        <v>28</v>
      </c>
      <c r="I8904">
        <v>42</v>
      </c>
      <c r="J8904">
        <v>4</v>
      </c>
      <c r="K8904">
        <v>4</v>
      </c>
      <c r="L8904">
        <v>5</v>
      </c>
      <c r="M8904">
        <v>0</v>
      </c>
      <c r="Q8904">
        <v>103</v>
      </c>
      <c r="R8904">
        <v>6.69</v>
      </c>
      <c r="X8904">
        <v>31</v>
      </c>
      <c r="Z8904">
        <v>230</v>
      </c>
      <c r="AA8904">
        <f t="shared" si="278"/>
        <v>76.666666666666671</v>
      </c>
    </row>
    <row r="8905" spans="1:27" x14ac:dyDescent="0.25">
      <c r="A8905" t="s">
        <v>909</v>
      </c>
      <c r="B8905">
        <v>2008</v>
      </c>
      <c r="C8905" t="str">
        <f t="shared" si="279"/>
        <v>Post Drug Era 2007-2012</v>
      </c>
      <c r="D8905" t="s">
        <v>18</v>
      </c>
      <c r="E8905">
        <v>362</v>
      </c>
      <c r="F8905">
        <v>66</v>
      </c>
      <c r="G8905">
        <v>17</v>
      </c>
      <c r="H8905">
        <v>27</v>
      </c>
      <c r="I8905">
        <v>45</v>
      </c>
      <c r="J8905">
        <v>1</v>
      </c>
      <c r="K8905">
        <v>1</v>
      </c>
      <c r="L8905">
        <v>6</v>
      </c>
      <c r="M8905">
        <v>0</v>
      </c>
      <c r="Q8905">
        <v>97</v>
      </c>
      <c r="R8905">
        <v>7.58</v>
      </c>
      <c r="X8905">
        <v>40</v>
      </c>
      <c r="Z8905">
        <v>235</v>
      </c>
      <c r="AA8905">
        <f t="shared" si="278"/>
        <v>78.333333333333329</v>
      </c>
    </row>
    <row r="8906" spans="1:27" x14ac:dyDescent="0.25">
      <c r="A8906" t="s">
        <v>413</v>
      </c>
      <c r="B8906">
        <v>2010</v>
      </c>
      <c r="C8906" t="str">
        <f t="shared" si="279"/>
        <v>Post Drug Era 2007-2012</v>
      </c>
      <c r="D8906" t="s">
        <v>18</v>
      </c>
      <c r="E8906">
        <v>362</v>
      </c>
      <c r="F8906">
        <v>44</v>
      </c>
      <c r="G8906">
        <v>9</v>
      </c>
      <c r="H8906">
        <v>34</v>
      </c>
      <c r="I8906">
        <v>45</v>
      </c>
      <c r="J8906">
        <v>4</v>
      </c>
      <c r="K8906">
        <v>3</v>
      </c>
      <c r="L8906">
        <v>6</v>
      </c>
      <c r="M8906">
        <v>0</v>
      </c>
      <c r="Q8906">
        <v>87</v>
      </c>
      <c r="R8906">
        <v>4.99</v>
      </c>
      <c r="X8906">
        <v>35</v>
      </c>
      <c r="Z8906">
        <v>238</v>
      </c>
      <c r="AA8906">
        <f t="shared" si="278"/>
        <v>79.333333333333329</v>
      </c>
    </row>
    <row r="8907" spans="1:27" x14ac:dyDescent="0.25">
      <c r="A8907" t="s">
        <v>2606</v>
      </c>
      <c r="B8907">
        <v>1988</v>
      </c>
      <c r="C8907" t="str">
        <f t="shared" si="279"/>
        <v>Pre-Drug 1970-1991</v>
      </c>
      <c r="D8907" t="s">
        <v>19</v>
      </c>
      <c r="E8907">
        <v>362</v>
      </c>
      <c r="F8907">
        <v>40</v>
      </c>
      <c r="G8907">
        <v>8</v>
      </c>
      <c r="H8907">
        <v>30</v>
      </c>
      <c r="I8907">
        <v>55</v>
      </c>
      <c r="J8907">
        <v>4</v>
      </c>
      <c r="K8907">
        <v>3</v>
      </c>
      <c r="L8907">
        <v>2</v>
      </c>
      <c r="M8907">
        <v>1</v>
      </c>
      <c r="Q8907">
        <v>96</v>
      </c>
      <c r="R8907">
        <v>4.37</v>
      </c>
      <c r="X8907">
        <v>28</v>
      </c>
      <c r="Y8907">
        <v>0.28999999999999998</v>
      </c>
      <c r="Z8907">
        <v>247</v>
      </c>
      <c r="AA8907">
        <f t="shared" si="278"/>
        <v>82.333333333333329</v>
      </c>
    </row>
    <row r="8908" spans="1:27" x14ac:dyDescent="0.25">
      <c r="A8908" t="s">
        <v>2854</v>
      </c>
      <c r="B8908">
        <v>1976</v>
      </c>
      <c r="C8908" t="str">
        <f t="shared" si="279"/>
        <v>Pre-Drug 1970-1991</v>
      </c>
      <c r="D8908" t="s">
        <v>19</v>
      </c>
      <c r="E8908">
        <v>362</v>
      </c>
      <c r="F8908">
        <v>35</v>
      </c>
      <c r="G8908">
        <v>6</v>
      </c>
      <c r="H8908">
        <v>34</v>
      </c>
      <c r="I8908">
        <v>22</v>
      </c>
      <c r="J8908">
        <v>8</v>
      </c>
      <c r="K8908">
        <v>3</v>
      </c>
      <c r="L8908">
        <v>6</v>
      </c>
      <c r="M8908">
        <v>0</v>
      </c>
      <c r="Q8908">
        <v>87</v>
      </c>
      <c r="R8908">
        <v>3.81</v>
      </c>
      <c r="X8908">
        <v>48</v>
      </c>
      <c r="Y8908">
        <v>0.27</v>
      </c>
      <c r="Z8908">
        <v>248</v>
      </c>
      <c r="AA8908">
        <f t="shared" si="278"/>
        <v>82.666666666666671</v>
      </c>
    </row>
    <row r="8909" spans="1:27" x14ac:dyDescent="0.25">
      <c r="A8909" t="s">
        <v>1235</v>
      </c>
      <c r="B8909">
        <v>1986</v>
      </c>
      <c r="C8909" t="str">
        <f t="shared" si="279"/>
        <v>Pre-Drug 1970-1991</v>
      </c>
      <c r="D8909" t="s">
        <v>18</v>
      </c>
      <c r="E8909">
        <v>362</v>
      </c>
      <c r="F8909">
        <v>46</v>
      </c>
      <c r="G8909">
        <v>11</v>
      </c>
      <c r="H8909">
        <v>31</v>
      </c>
      <c r="I8909">
        <v>67</v>
      </c>
      <c r="J8909">
        <v>4</v>
      </c>
      <c r="K8909">
        <v>4</v>
      </c>
      <c r="L8909">
        <v>2</v>
      </c>
      <c r="M8909">
        <v>3</v>
      </c>
      <c r="Q8909">
        <v>92</v>
      </c>
      <c r="R8909">
        <v>5.01</v>
      </c>
      <c r="X8909">
        <v>35</v>
      </c>
      <c r="Y8909">
        <v>0.28000000000000003</v>
      </c>
      <c r="Z8909">
        <v>248</v>
      </c>
      <c r="AA8909">
        <f t="shared" si="278"/>
        <v>82.666666666666671</v>
      </c>
    </row>
    <row r="8910" spans="1:27" x14ac:dyDescent="0.25">
      <c r="A8910" t="s">
        <v>2820</v>
      </c>
      <c r="B8910">
        <v>1989</v>
      </c>
      <c r="C8910" t="str">
        <f t="shared" si="279"/>
        <v>Pre-Drug 1970-1991</v>
      </c>
      <c r="D8910" t="s">
        <v>19</v>
      </c>
      <c r="E8910">
        <v>362</v>
      </c>
      <c r="F8910">
        <v>48</v>
      </c>
      <c r="G8910">
        <v>9</v>
      </c>
      <c r="H8910">
        <v>24</v>
      </c>
      <c r="I8910">
        <v>30</v>
      </c>
      <c r="J8910">
        <v>0</v>
      </c>
      <c r="K8910">
        <v>2</v>
      </c>
      <c r="L8910">
        <v>2</v>
      </c>
      <c r="M8910">
        <v>0</v>
      </c>
      <c r="Q8910">
        <v>102</v>
      </c>
      <c r="R8910">
        <v>5.2</v>
      </c>
      <c r="X8910">
        <v>39</v>
      </c>
      <c r="Y8910">
        <v>0.3</v>
      </c>
      <c r="Z8910">
        <v>249</v>
      </c>
      <c r="AA8910">
        <f t="shared" si="278"/>
        <v>83</v>
      </c>
    </row>
    <row r="8911" spans="1:27" x14ac:dyDescent="0.25">
      <c r="A8911" t="s">
        <v>2214</v>
      </c>
      <c r="B8911">
        <v>1972</v>
      </c>
      <c r="C8911" t="str">
        <f t="shared" si="279"/>
        <v>Pre-Drug 1970-1991</v>
      </c>
      <c r="D8911" t="s">
        <v>18</v>
      </c>
      <c r="E8911">
        <v>362</v>
      </c>
      <c r="F8911">
        <v>35</v>
      </c>
      <c r="G8911">
        <v>9</v>
      </c>
      <c r="H8911">
        <v>45</v>
      </c>
      <c r="I8911">
        <v>59</v>
      </c>
      <c r="J8911">
        <v>4</v>
      </c>
      <c r="K8911">
        <v>6</v>
      </c>
      <c r="L8911">
        <v>2</v>
      </c>
      <c r="M8911">
        <v>0</v>
      </c>
      <c r="Q8911">
        <v>76</v>
      </c>
      <c r="R8911">
        <v>3.78</v>
      </c>
      <c r="X8911">
        <v>54</v>
      </c>
      <c r="Y8911">
        <v>0.24</v>
      </c>
      <c r="Z8911">
        <v>250</v>
      </c>
      <c r="AA8911">
        <f t="shared" si="278"/>
        <v>83.333333333333329</v>
      </c>
    </row>
    <row r="8912" spans="1:27" x14ac:dyDescent="0.25">
      <c r="A8912" t="s">
        <v>2120</v>
      </c>
      <c r="B8912">
        <v>2009</v>
      </c>
      <c r="C8912" t="str">
        <f t="shared" si="279"/>
        <v>Post Drug Era 2007-2012</v>
      </c>
      <c r="D8912" t="s">
        <v>18</v>
      </c>
      <c r="E8912">
        <v>362</v>
      </c>
      <c r="F8912">
        <v>41</v>
      </c>
      <c r="G8912">
        <v>5</v>
      </c>
      <c r="H8912">
        <v>33</v>
      </c>
      <c r="I8912">
        <v>73</v>
      </c>
      <c r="J8912">
        <v>3</v>
      </c>
      <c r="K8912">
        <v>2</v>
      </c>
      <c r="L8912">
        <v>5</v>
      </c>
      <c r="M8912">
        <v>0</v>
      </c>
      <c r="Q8912">
        <v>84</v>
      </c>
      <c r="R8912">
        <v>4.43</v>
      </c>
      <c r="X8912">
        <v>33</v>
      </c>
      <c r="Z8912">
        <v>250</v>
      </c>
      <c r="AA8912">
        <f t="shared" si="278"/>
        <v>83.333333333333329</v>
      </c>
    </row>
    <row r="8913" spans="1:27" x14ac:dyDescent="0.25">
      <c r="A8913" t="s">
        <v>1190</v>
      </c>
      <c r="B8913">
        <v>1983</v>
      </c>
      <c r="C8913" t="str">
        <f t="shared" si="279"/>
        <v>Pre-Drug 1970-1991</v>
      </c>
      <c r="D8913" t="s">
        <v>19</v>
      </c>
      <c r="E8913">
        <v>362</v>
      </c>
      <c r="F8913">
        <v>41</v>
      </c>
      <c r="G8913">
        <v>8</v>
      </c>
      <c r="H8913">
        <v>29</v>
      </c>
      <c r="I8913">
        <v>31</v>
      </c>
      <c r="J8913">
        <v>2</v>
      </c>
      <c r="K8913">
        <v>3</v>
      </c>
      <c r="L8913">
        <v>1</v>
      </c>
      <c r="M8913">
        <v>0</v>
      </c>
      <c r="Q8913">
        <v>93</v>
      </c>
      <c r="R8913">
        <v>4.41</v>
      </c>
      <c r="X8913">
        <v>23</v>
      </c>
      <c r="Y8913">
        <v>0.28000000000000003</v>
      </c>
      <c r="Z8913">
        <v>251</v>
      </c>
      <c r="AA8913">
        <f t="shared" si="278"/>
        <v>83.666666666666671</v>
      </c>
    </row>
    <row r="8914" spans="1:27" x14ac:dyDescent="0.25">
      <c r="A8914" t="s">
        <v>2851</v>
      </c>
      <c r="B8914">
        <v>1971</v>
      </c>
      <c r="C8914" t="str">
        <f t="shared" si="279"/>
        <v>Pre-Drug 1970-1991</v>
      </c>
      <c r="D8914" t="s">
        <v>19</v>
      </c>
      <c r="E8914">
        <v>362</v>
      </c>
      <c r="F8914">
        <v>36</v>
      </c>
      <c r="G8914">
        <v>6</v>
      </c>
      <c r="H8914">
        <v>37</v>
      </c>
      <c r="I8914">
        <v>51</v>
      </c>
      <c r="J8914">
        <v>3</v>
      </c>
      <c r="K8914">
        <v>2</v>
      </c>
      <c r="L8914">
        <v>3</v>
      </c>
      <c r="M8914">
        <v>0</v>
      </c>
      <c r="Q8914">
        <v>82</v>
      </c>
      <c r="R8914">
        <v>3.86</v>
      </c>
      <c r="X8914">
        <v>26</v>
      </c>
      <c r="Y8914">
        <v>0.26</v>
      </c>
      <c r="Z8914">
        <v>252</v>
      </c>
      <c r="AA8914">
        <f t="shared" si="278"/>
        <v>84</v>
      </c>
    </row>
    <row r="8915" spans="1:27" x14ac:dyDescent="0.25">
      <c r="A8915" t="s">
        <v>1795</v>
      </c>
      <c r="B8915">
        <v>1995</v>
      </c>
      <c r="C8915" t="str">
        <f t="shared" si="279"/>
        <v>Pre-Drug 1970-1991</v>
      </c>
      <c r="D8915" t="s">
        <v>19</v>
      </c>
      <c r="E8915">
        <v>362</v>
      </c>
      <c r="F8915">
        <v>38</v>
      </c>
      <c r="G8915">
        <v>5</v>
      </c>
      <c r="H8915">
        <v>34</v>
      </c>
      <c r="I8915">
        <v>49</v>
      </c>
      <c r="J8915">
        <v>7</v>
      </c>
      <c r="K8915">
        <v>1</v>
      </c>
      <c r="L8915">
        <v>6</v>
      </c>
      <c r="M8915">
        <v>1</v>
      </c>
      <c r="Q8915">
        <v>86</v>
      </c>
      <c r="R8915">
        <v>4.0199999999999996</v>
      </c>
      <c r="X8915">
        <v>29</v>
      </c>
      <c r="Y8915">
        <v>0.26</v>
      </c>
      <c r="Z8915">
        <v>255</v>
      </c>
      <c r="AA8915">
        <f t="shared" si="278"/>
        <v>85</v>
      </c>
    </row>
    <row r="8916" spans="1:27" x14ac:dyDescent="0.25">
      <c r="A8916" t="s">
        <v>1577</v>
      </c>
      <c r="B8916">
        <v>1988</v>
      </c>
      <c r="C8916" t="str">
        <f t="shared" si="279"/>
        <v>Pre-Drug 1970-1991</v>
      </c>
      <c r="D8916" t="s">
        <v>18</v>
      </c>
      <c r="E8916">
        <v>362</v>
      </c>
      <c r="F8916">
        <v>30</v>
      </c>
      <c r="G8916">
        <v>7</v>
      </c>
      <c r="H8916">
        <v>23</v>
      </c>
      <c r="I8916">
        <v>58</v>
      </c>
      <c r="J8916">
        <v>5</v>
      </c>
      <c r="K8916">
        <v>4</v>
      </c>
      <c r="L8916">
        <v>1</v>
      </c>
      <c r="M8916">
        <v>0</v>
      </c>
      <c r="Q8916">
        <v>74</v>
      </c>
      <c r="R8916">
        <v>2.92</v>
      </c>
      <c r="X8916">
        <v>47</v>
      </c>
      <c r="Y8916">
        <v>0.22</v>
      </c>
      <c r="Z8916">
        <v>277</v>
      </c>
      <c r="AA8916">
        <f t="shared" si="278"/>
        <v>92.333333333333329</v>
      </c>
    </row>
    <row r="8917" spans="1:27" x14ac:dyDescent="0.25">
      <c r="A8917" t="s">
        <v>1071</v>
      </c>
      <c r="B8917">
        <v>1975</v>
      </c>
      <c r="C8917" t="str">
        <f t="shared" si="279"/>
        <v>Pre-Drug 1970-1991</v>
      </c>
      <c r="D8917" t="s">
        <v>18</v>
      </c>
      <c r="E8917">
        <v>363</v>
      </c>
      <c r="F8917">
        <v>47</v>
      </c>
      <c r="G8917">
        <v>11</v>
      </c>
      <c r="H8917">
        <v>46</v>
      </c>
      <c r="I8917">
        <v>56</v>
      </c>
      <c r="J8917">
        <v>5</v>
      </c>
      <c r="K8917">
        <v>8</v>
      </c>
      <c r="L8917">
        <v>2</v>
      </c>
      <c r="M8917">
        <v>2</v>
      </c>
      <c r="Q8917">
        <v>89</v>
      </c>
      <c r="R8917">
        <v>5.33</v>
      </c>
      <c r="X8917">
        <v>56</v>
      </c>
      <c r="Y8917">
        <v>0.28000000000000003</v>
      </c>
      <c r="Z8917">
        <v>238</v>
      </c>
      <c r="AA8917">
        <f t="shared" si="278"/>
        <v>79.333333333333329</v>
      </c>
    </row>
    <row r="8918" spans="1:27" x14ac:dyDescent="0.25">
      <c r="A8918" t="s">
        <v>1365</v>
      </c>
      <c r="B8918">
        <v>1991</v>
      </c>
      <c r="C8918" t="str">
        <f t="shared" si="279"/>
        <v>Pre-Drug 1970-1991</v>
      </c>
      <c r="D8918" t="s">
        <v>19</v>
      </c>
      <c r="E8918">
        <v>363</v>
      </c>
      <c r="F8918">
        <v>41</v>
      </c>
      <c r="G8918">
        <v>8</v>
      </c>
      <c r="H8918">
        <v>25</v>
      </c>
      <c r="I8918">
        <v>43</v>
      </c>
      <c r="J8918">
        <v>3</v>
      </c>
      <c r="K8918">
        <v>3</v>
      </c>
      <c r="L8918">
        <v>4</v>
      </c>
      <c r="M8918">
        <v>0</v>
      </c>
      <c r="Q8918">
        <v>104</v>
      </c>
      <c r="R8918">
        <v>4.63</v>
      </c>
      <c r="X8918">
        <v>57</v>
      </c>
      <c r="Y8918">
        <v>0.32</v>
      </c>
      <c r="Z8918">
        <v>239</v>
      </c>
      <c r="AA8918">
        <f t="shared" si="278"/>
        <v>79.666666666666671</v>
      </c>
    </row>
    <row r="8919" spans="1:27" x14ac:dyDescent="0.25">
      <c r="A8919" t="s">
        <v>942</v>
      </c>
      <c r="B8919">
        <v>1987</v>
      </c>
      <c r="C8919" t="str">
        <f t="shared" si="279"/>
        <v>Pre-Drug 1970-1991</v>
      </c>
      <c r="D8919" t="s">
        <v>19</v>
      </c>
      <c r="E8919">
        <v>363</v>
      </c>
      <c r="F8919">
        <v>45</v>
      </c>
      <c r="G8919">
        <v>9</v>
      </c>
      <c r="H8919">
        <v>51</v>
      </c>
      <c r="I8919">
        <v>58</v>
      </c>
      <c r="J8919">
        <v>4</v>
      </c>
      <c r="K8919">
        <v>6</v>
      </c>
      <c r="L8919">
        <v>2</v>
      </c>
      <c r="M8919">
        <v>1</v>
      </c>
      <c r="Q8919">
        <v>77</v>
      </c>
      <c r="R8919">
        <v>4.9800000000000004</v>
      </c>
      <c r="X8919">
        <v>55</v>
      </c>
      <c r="Y8919">
        <v>0.25</v>
      </c>
      <c r="Z8919">
        <v>244</v>
      </c>
      <c r="AA8919">
        <f t="shared" si="278"/>
        <v>81.333333333333329</v>
      </c>
    </row>
    <row r="8920" spans="1:27" x14ac:dyDescent="0.25">
      <c r="A8920" t="s">
        <v>1144</v>
      </c>
      <c r="B8920">
        <v>2011</v>
      </c>
      <c r="C8920" t="str">
        <f t="shared" si="279"/>
        <v>Post Drug Era 2007-2012</v>
      </c>
      <c r="D8920" t="s">
        <v>19</v>
      </c>
      <c r="E8920">
        <v>363</v>
      </c>
      <c r="F8920">
        <v>47</v>
      </c>
      <c r="G8920">
        <v>17</v>
      </c>
      <c r="H8920">
        <v>31</v>
      </c>
      <c r="I8920">
        <v>91</v>
      </c>
      <c r="J8920">
        <v>0</v>
      </c>
      <c r="K8920">
        <v>4</v>
      </c>
      <c r="L8920">
        <v>2</v>
      </c>
      <c r="M8920">
        <v>0</v>
      </c>
      <c r="Q8920">
        <v>87</v>
      </c>
      <c r="R8920">
        <v>5.12</v>
      </c>
      <c r="X8920">
        <v>55</v>
      </c>
      <c r="Z8920">
        <v>248</v>
      </c>
      <c r="AA8920">
        <f t="shared" si="278"/>
        <v>82.666666666666671</v>
      </c>
    </row>
    <row r="8921" spans="1:27" x14ac:dyDescent="0.25">
      <c r="A8921" t="s">
        <v>2655</v>
      </c>
      <c r="B8921">
        <v>1988</v>
      </c>
      <c r="C8921" t="str">
        <f t="shared" si="279"/>
        <v>Pre-Drug 1970-1991</v>
      </c>
      <c r="D8921" t="s">
        <v>19</v>
      </c>
      <c r="E8921">
        <v>363</v>
      </c>
      <c r="F8921">
        <v>26</v>
      </c>
      <c r="G8921">
        <v>7</v>
      </c>
      <c r="H8921">
        <v>37</v>
      </c>
      <c r="I8921">
        <v>96</v>
      </c>
      <c r="J8921">
        <v>6</v>
      </c>
      <c r="K8921">
        <v>2</v>
      </c>
      <c r="L8921">
        <v>1</v>
      </c>
      <c r="M8921">
        <v>0</v>
      </c>
      <c r="Q8921">
        <v>72</v>
      </c>
      <c r="R8921">
        <v>2.8</v>
      </c>
      <c r="X8921">
        <v>36</v>
      </c>
      <c r="Y8921">
        <v>0.22</v>
      </c>
      <c r="Z8921">
        <v>251</v>
      </c>
      <c r="AA8921">
        <f t="shared" si="278"/>
        <v>83.666666666666671</v>
      </c>
    </row>
    <row r="8922" spans="1:27" x14ac:dyDescent="0.25">
      <c r="A8922" t="s">
        <v>2916</v>
      </c>
      <c r="B8922">
        <v>1994</v>
      </c>
      <c r="C8922" t="str">
        <f t="shared" si="279"/>
        <v>Pre-Drug 1970-1991</v>
      </c>
      <c r="D8922" t="s">
        <v>18</v>
      </c>
      <c r="E8922">
        <v>363</v>
      </c>
      <c r="F8922">
        <v>33</v>
      </c>
      <c r="G8922">
        <v>4</v>
      </c>
      <c r="H8922">
        <v>43</v>
      </c>
      <c r="I8922">
        <v>56</v>
      </c>
      <c r="J8922">
        <v>4</v>
      </c>
      <c r="K8922">
        <v>3</v>
      </c>
      <c r="L8922">
        <v>2</v>
      </c>
      <c r="M8922">
        <v>3</v>
      </c>
      <c r="Q8922">
        <v>70</v>
      </c>
      <c r="R8922">
        <v>3.54</v>
      </c>
      <c r="X8922">
        <v>12</v>
      </c>
      <c r="Y8922">
        <v>0.21</v>
      </c>
      <c r="Z8922">
        <v>252</v>
      </c>
      <c r="AA8922">
        <f t="shared" si="278"/>
        <v>84</v>
      </c>
    </row>
    <row r="8923" spans="1:27" x14ac:dyDescent="0.25">
      <c r="A8923" t="s">
        <v>826</v>
      </c>
      <c r="B8923">
        <v>1996</v>
      </c>
      <c r="C8923" t="str">
        <f t="shared" si="279"/>
        <v>Pre-Drug 1970-1991</v>
      </c>
      <c r="D8923" t="s">
        <v>19</v>
      </c>
      <c r="E8923">
        <v>363</v>
      </c>
      <c r="F8923">
        <v>42</v>
      </c>
      <c r="G8923">
        <v>8</v>
      </c>
      <c r="H8923">
        <v>38</v>
      </c>
      <c r="I8923">
        <v>50</v>
      </c>
      <c r="J8923">
        <v>0</v>
      </c>
      <c r="K8923">
        <v>1</v>
      </c>
      <c r="L8923">
        <v>4</v>
      </c>
      <c r="M8923">
        <v>0</v>
      </c>
      <c r="Q8923">
        <v>82</v>
      </c>
      <c r="R8923">
        <v>4.46</v>
      </c>
      <c r="X8923">
        <v>52</v>
      </c>
      <c r="Y8923">
        <v>0.22</v>
      </c>
      <c r="Z8923">
        <v>254</v>
      </c>
      <c r="AA8923">
        <f t="shared" si="278"/>
        <v>84.666666666666671</v>
      </c>
    </row>
    <row r="8924" spans="1:27" x14ac:dyDescent="0.25">
      <c r="A8924" t="s">
        <v>1671</v>
      </c>
      <c r="B8924">
        <v>2006</v>
      </c>
      <c r="C8924" t="str">
        <f t="shared" si="279"/>
        <v>Drug Era 1992-2006</v>
      </c>
      <c r="D8924" t="s">
        <v>19</v>
      </c>
      <c r="E8924">
        <v>363</v>
      </c>
      <c r="F8924">
        <v>36</v>
      </c>
      <c r="G8924">
        <v>4</v>
      </c>
      <c r="H8924">
        <v>37</v>
      </c>
      <c r="I8924">
        <v>48</v>
      </c>
      <c r="J8924">
        <v>0</v>
      </c>
      <c r="K8924">
        <v>3</v>
      </c>
      <c r="L8924">
        <v>5</v>
      </c>
      <c r="M8924">
        <v>0</v>
      </c>
      <c r="Q8924">
        <v>75</v>
      </c>
      <c r="R8924">
        <v>3.81</v>
      </c>
      <c r="X8924">
        <v>42</v>
      </c>
      <c r="Z8924">
        <v>255</v>
      </c>
      <c r="AA8924">
        <f t="shared" si="278"/>
        <v>85</v>
      </c>
    </row>
    <row r="8925" spans="1:27" x14ac:dyDescent="0.25">
      <c r="A8925" t="s">
        <v>1830</v>
      </c>
      <c r="B8925">
        <v>2000</v>
      </c>
      <c r="C8925" t="str">
        <f t="shared" si="279"/>
        <v>Drug Era 1992-2006</v>
      </c>
      <c r="D8925" t="s">
        <v>19</v>
      </c>
      <c r="E8925">
        <v>363</v>
      </c>
      <c r="F8925">
        <v>36</v>
      </c>
      <c r="G8925">
        <v>7</v>
      </c>
      <c r="H8925">
        <v>40</v>
      </c>
      <c r="I8925">
        <v>60</v>
      </c>
      <c r="J8925">
        <v>0</v>
      </c>
      <c r="K8925">
        <v>2</v>
      </c>
      <c r="L8925">
        <v>1</v>
      </c>
      <c r="M8925">
        <v>0</v>
      </c>
      <c r="Q8925">
        <v>75</v>
      </c>
      <c r="R8925">
        <v>3.78</v>
      </c>
      <c r="X8925">
        <v>38</v>
      </c>
      <c r="Y8925">
        <v>0</v>
      </c>
      <c r="Z8925">
        <v>257</v>
      </c>
      <c r="AA8925">
        <f t="shared" si="278"/>
        <v>85.666666666666671</v>
      </c>
    </row>
    <row r="8926" spans="1:27" x14ac:dyDescent="0.25">
      <c r="A8926" t="s">
        <v>2321</v>
      </c>
      <c r="B8926">
        <v>1988</v>
      </c>
      <c r="C8926" t="str">
        <f t="shared" si="279"/>
        <v>Pre-Drug 1970-1991</v>
      </c>
      <c r="D8926" t="s">
        <v>19</v>
      </c>
      <c r="E8926">
        <v>363</v>
      </c>
      <c r="F8926">
        <v>38</v>
      </c>
      <c r="G8926">
        <v>8</v>
      </c>
      <c r="H8926">
        <v>33</v>
      </c>
      <c r="I8926">
        <v>48</v>
      </c>
      <c r="J8926">
        <v>7</v>
      </c>
      <c r="K8926">
        <v>1</v>
      </c>
      <c r="L8926">
        <v>2</v>
      </c>
      <c r="M8926">
        <v>7</v>
      </c>
      <c r="Q8926">
        <v>82</v>
      </c>
      <c r="R8926">
        <v>3.96</v>
      </c>
      <c r="X8926">
        <v>31</v>
      </c>
      <c r="Y8926">
        <v>0.25</v>
      </c>
      <c r="Z8926">
        <v>259</v>
      </c>
      <c r="AA8926">
        <f t="shared" si="278"/>
        <v>86.333333333333329</v>
      </c>
    </row>
    <row r="8927" spans="1:27" x14ac:dyDescent="0.25">
      <c r="A8927" t="s">
        <v>2313</v>
      </c>
      <c r="B8927">
        <v>1984</v>
      </c>
      <c r="C8927" t="str">
        <f t="shared" si="279"/>
        <v>Pre-Drug 1970-1991</v>
      </c>
      <c r="D8927" t="s">
        <v>18</v>
      </c>
      <c r="E8927">
        <v>363</v>
      </c>
      <c r="F8927">
        <v>28</v>
      </c>
      <c r="G8927">
        <v>5</v>
      </c>
      <c r="H8927">
        <v>37</v>
      </c>
      <c r="I8927">
        <v>79</v>
      </c>
      <c r="J8927">
        <v>7</v>
      </c>
      <c r="K8927">
        <v>4</v>
      </c>
      <c r="L8927">
        <v>3</v>
      </c>
      <c r="M8927">
        <v>0</v>
      </c>
      <c r="Q8927">
        <v>70</v>
      </c>
      <c r="R8927">
        <v>2.9</v>
      </c>
      <c r="X8927">
        <v>64</v>
      </c>
      <c r="Y8927">
        <v>0.22</v>
      </c>
      <c r="Z8927">
        <v>261</v>
      </c>
      <c r="AA8927">
        <f t="shared" si="278"/>
        <v>87</v>
      </c>
    </row>
    <row r="8928" spans="1:27" x14ac:dyDescent="0.25">
      <c r="A8928" t="s">
        <v>1347</v>
      </c>
      <c r="B8928">
        <v>1991</v>
      </c>
      <c r="C8928" t="str">
        <f t="shared" si="279"/>
        <v>Pre-Drug 1970-1991</v>
      </c>
      <c r="D8928" t="s">
        <v>19</v>
      </c>
      <c r="E8928">
        <v>363</v>
      </c>
      <c r="F8928">
        <v>32</v>
      </c>
      <c r="G8928">
        <v>5</v>
      </c>
      <c r="H8928">
        <v>34</v>
      </c>
      <c r="I8928">
        <v>74</v>
      </c>
      <c r="J8928">
        <v>11</v>
      </c>
      <c r="K8928">
        <v>3</v>
      </c>
      <c r="L8928">
        <v>6</v>
      </c>
      <c r="M8928">
        <v>0</v>
      </c>
      <c r="Q8928">
        <v>64</v>
      </c>
      <c r="R8928">
        <v>3.25</v>
      </c>
      <c r="X8928">
        <v>26</v>
      </c>
      <c r="Y8928">
        <v>0.2</v>
      </c>
      <c r="Z8928">
        <v>266</v>
      </c>
      <c r="AA8928">
        <f t="shared" si="278"/>
        <v>88.666666666666671</v>
      </c>
    </row>
    <row r="8929" spans="1:27" x14ac:dyDescent="0.25">
      <c r="A8929" t="s">
        <v>1840</v>
      </c>
      <c r="B8929">
        <v>1992</v>
      </c>
      <c r="C8929" t="str">
        <f t="shared" si="279"/>
        <v>Pre-Drug 1970-1991</v>
      </c>
      <c r="D8929" t="s">
        <v>18</v>
      </c>
      <c r="E8929">
        <v>363</v>
      </c>
      <c r="F8929">
        <v>29</v>
      </c>
      <c r="G8929">
        <v>9</v>
      </c>
      <c r="H8929">
        <v>20</v>
      </c>
      <c r="I8929">
        <v>82</v>
      </c>
      <c r="J8929">
        <v>7</v>
      </c>
      <c r="K8929">
        <v>1</v>
      </c>
      <c r="L8929">
        <v>3</v>
      </c>
      <c r="M8929">
        <v>1</v>
      </c>
      <c r="Q8929">
        <v>82</v>
      </c>
      <c r="R8929">
        <v>2.92</v>
      </c>
      <c r="X8929">
        <v>40</v>
      </c>
      <c r="Y8929">
        <v>0.24</v>
      </c>
      <c r="Z8929">
        <v>268</v>
      </c>
      <c r="AA8929">
        <f t="shared" si="278"/>
        <v>89.333333333333329</v>
      </c>
    </row>
    <row r="8930" spans="1:27" x14ac:dyDescent="0.25">
      <c r="A8930" t="s">
        <v>1807</v>
      </c>
      <c r="B8930">
        <v>1978</v>
      </c>
      <c r="C8930" t="str">
        <f t="shared" si="279"/>
        <v>Pre-Drug 1970-1991</v>
      </c>
      <c r="D8930" t="s">
        <v>18</v>
      </c>
      <c r="E8930">
        <v>363</v>
      </c>
      <c r="F8930">
        <v>32</v>
      </c>
      <c r="G8930">
        <v>6</v>
      </c>
      <c r="H8930">
        <v>23</v>
      </c>
      <c r="I8930">
        <v>63</v>
      </c>
      <c r="J8930">
        <v>7</v>
      </c>
      <c r="K8930">
        <v>1</v>
      </c>
      <c r="L8930">
        <v>0</v>
      </c>
      <c r="M8930">
        <v>0</v>
      </c>
      <c r="Q8930">
        <v>82</v>
      </c>
      <c r="R8930">
        <v>3.21</v>
      </c>
      <c r="X8930">
        <v>67</v>
      </c>
      <c r="Y8930">
        <v>0.24</v>
      </c>
      <c r="Z8930">
        <v>269</v>
      </c>
      <c r="AA8930">
        <f t="shared" si="278"/>
        <v>89.666666666666671</v>
      </c>
    </row>
    <row r="8931" spans="1:27" x14ac:dyDescent="0.25">
      <c r="A8931" t="s">
        <v>910</v>
      </c>
      <c r="B8931">
        <v>1974</v>
      </c>
      <c r="C8931" t="str">
        <f t="shared" si="279"/>
        <v>Pre-Drug 1970-1991</v>
      </c>
      <c r="D8931" t="s">
        <v>18</v>
      </c>
      <c r="E8931">
        <v>363</v>
      </c>
      <c r="F8931">
        <v>30</v>
      </c>
      <c r="G8931">
        <v>4</v>
      </c>
      <c r="H8931">
        <v>38</v>
      </c>
      <c r="I8931">
        <v>57</v>
      </c>
      <c r="J8931">
        <v>10</v>
      </c>
      <c r="K8931">
        <v>3</v>
      </c>
      <c r="L8931">
        <v>2</v>
      </c>
      <c r="M8931">
        <v>0</v>
      </c>
      <c r="Q8931">
        <v>65</v>
      </c>
      <c r="R8931">
        <v>3</v>
      </c>
      <c r="X8931">
        <v>30</v>
      </c>
      <c r="Y8931">
        <v>0.2</v>
      </c>
      <c r="Z8931">
        <v>270</v>
      </c>
      <c r="AA8931">
        <f t="shared" si="278"/>
        <v>90</v>
      </c>
    </row>
    <row r="8932" spans="1:27" x14ac:dyDescent="0.25">
      <c r="A8932" t="s">
        <v>2586</v>
      </c>
      <c r="B8932">
        <v>2005</v>
      </c>
      <c r="C8932" t="str">
        <f t="shared" si="279"/>
        <v>Drug Era 1992-2006</v>
      </c>
      <c r="D8932" t="s">
        <v>18</v>
      </c>
      <c r="E8932">
        <v>363</v>
      </c>
      <c r="F8932">
        <v>26</v>
      </c>
      <c r="G8932">
        <v>9</v>
      </c>
      <c r="H8932">
        <v>16</v>
      </c>
      <c r="I8932">
        <v>59</v>
      </c>
      <c r="J8932">
        <v>0</v>
      </c>
      <c r="K8932">
        <v>2</v>
      </c>
      <c r="L8932">
        <v>1</v>
      </c>
      <c r="M8932">
        <v>0</v>
      </c>
      <c r="Q8932">
        <v>84</v>
      </c>
      <c r="R8932">
        <v>2.59</v>
      </c>
      <c r="X8932">
        <v>57</v>
      </c>
      <c r="Z8932">
        <v>271</v>
      </c>
      <c r="AA8932">
        <f t="shared" si="278"/>
        <v>90.333333333333329</v>
      </c>
    </row>
    <row r="8933" spans="1:27" x14ac:dyDescent="0.25">
      <c r="A8933" t="s">
        <v>1911</v>
      </c>
      <c r="B8933">
        <v>1989</v>
      </c>
      <c r="C8933" t="str">
        <f t="shared" si="279"/>
        <v>Pre-Drug 1970-1991</v>
      </c>
      <c r="D8933" t="s">
        <v>19</v>
      </c>
      <c r="E8933">
        <v>363</v>
      </c>
      <c r="F8933">
        <v>14</v>
      </c>
      <c r="G8933">
        <v>3</v>
      </c>
      <c r="H8933">
        <v>25</v>
      </c>
      <c r="I8933">
        <v>94</v>
      </c>
      <c r="J8933">
        <v>4</v>
      </c>
      <c r="K8933">
        <v>6</v>
      </c>
      <c r="L8933">
        <v>2</v>
      </c>
      <c r="M8933">
        <v>1</v>
      </c>
      <c r="Q8933">
        <v>66</v>
      </c>
      <c r="R8933">
        <v>1.37</v>
      </c>
      <c r="X8933">
        <v>62</v>
      </c>
      <c r="Y8933">
        <v>0.19</v>
      </c>
      <c r="Z8933">
        <v>276</v>
      </c>
      <c r="AA8933">
        <f t="shared" si="278"/>
        <v>92</v>
      </c>
    </row>
    <row r="8934" spans="1:27" x14ac:dyDescent="0.25">
      <c r="A8934" t="s">
        <v>1244</v>
      </c>
      <c r="B8934">
        <v>1978</v>
      </c>
      <c r="C8934" t="str">
        <f t="shared" si="279"/>
        <v>Pre-Drug 1970-1991</v>
      </c>
      <c r="D8934" t="s">
        <v>19</v>
      </c>
      <c r="E8934">
        <v>363</v>
      </c>
      <c r="F8934">
        <v>24</v>
      </c>
      <c r="G8934">
        <v>6</v>
      </c>
      <c r="H8934">
        <v>35</v>
      </c>
      <c r="I8934">
        <v>74</v>
      </c>
      <c r="J8934">
        <v>4</v>
      </c>
      <c r="K8934">
        <v>3</v>
      </c>
      <c r="L8934">
        <v>0</v>
      </c>
      <c r="M8934">
        <v>0</v>
      </c>
      <c r="Q8934">
        <v>64</v>
      </c>
      <c r="R8934">
        <v>2.34</v>
      </c>
      <c r="X8934">
        <v>24</v>
      </c>
      <c r="Y8934">
        <v>0.2</v>
      </c>
      <c r="Z8934">
        <v>277</v>
      </c>
      <c r="AA8934">
        <f t="shared" si="278"/>
        <v>92.333333333333329</v>
      </c>
    </row>
    <row r="8935" spans="1:27" x14ac:dyDescent="0.25">
      <c r="A8935" t="s">
        <v>221</v>
      </c>
      <c r="B8935">
        <v>2007</v>
      </c>
      <c r="C8935" t="str">
        <f t="shared" si="279"/>
        <v>Post Drug Era 2007-2012</v>
      </c>
      <c r="D8935" t="s">
        <v>18</v>
      </c>
      <c r="E8935">
        <v>363</v>
      </c>
      <c r="F8935">
        <v>21</v>
      </c>
      <c r="G8935">
        <v>3</v>
      </c>
      <c r="H8935">
        <v>30</v>
      </c>
      <c r="I8935">
        <v>102</v>
      </c>
      <c r="J8935">
        <v>1</v>
      </c>
      <c r="K8935">
        <v>4</v>
      </c>
      <c r="L8935">
        <v>2</v>
      </c>
      <c r="M8935">
        <v>0</v>
      </c>
      <c r="Q8935">
        <v>60</v>
      </c>
      <c r="R8935">
        <v>2.02</v>
      </c>
      <c r="X8935">
        <v>48</v>
      </c>
      <c r="Z8935">
        <v>281</v>
      </c>
      <c r="AA8935">
        <f t="shared" si="278"/>
        <v>93.666666666666671</v>
      </c>
    </row>
    <row r="8936" spans="1:27" x14ac:dyDescent="0.25">
      <c r="A8936" t="s">
        <v>1198</v>
      </c>
      <c r="B8936">
        <v>1987</v>
      </c>
      <c r="C8936" t="str">
        <f t="shared" si="279"/>
        <v>Pre-Drug 1970-1991</v>
      </c>
      <c r="D8936" t="s">
        <v>19</v>
      </c>
      <c r="E8936">
        <v>363</v>
      </c>
      <c r="F8936">
        <v>26</v>
      </c>
      <c r="G8936">
        <v>10</v>
      </c>
      <c r="H8936">
        <v>25</v>
      </c>
      <c r="I8936">
        <v>128</v>
      </c>
      <c r="J8936">
        <v>3</v>
      </c>
      <c r="K8936">
        <v>5</v>
      </c>
      <c r="L8936">
        <v>0</v>
      </c>
      <c r="M8936">
        <v>0</v>
      </c>
      <c r="Q8936">
        <v>62</v>
      </c>
      <c r="R8936">
        <v>2.4900000000000002</v>
      </c>
      <c r="X8936">
        <v>33</v>
      </c>
      <c r="Y8936">
        <v>0.18</v>
      </c>
      <c r="Z8936">
        <v>282</v>
      </c>
      <c r="AA8936">
        <f t="shared" si="278"/>
        <v>94</v>
      </c>
    </row>
    <row r="8937" spans="1:27" x14ac:dyDescent="0.25">
      <c r="A8937" t="s">
        <v>2181</v>
      </c>
      <c r="B8937">
        <v>2006</v>
      </c>
      <c r="C8937" t="str">
        <f t="shared" si="279"/>
        <v>Drug Era 1992-2006</v>
      </c>
      <c r="D8937" t="s">
        <v>18</v>
      </c>
      <c r="E8937">
        <v>364</v>
      </c>
      <c r="F8937">
        <v>56</v>
      </c>
      <c r="G8937">
        <v>13</v>
      </c>
      <c r="H8937">
        <v>51</v>
      </c>
      <c r="I8937">
        <v>61</v>
      </c>
      <c r="J8937">
        <v>0</v>
      </c>
      <c r="K8937">
        <v>4</v>
      </c>
      <c r="L8937">
        <v>3</v>
      </c>
      <c r="M8937">
        <v>1</v>
      </c>
      <c r="Q8937">
        <v>88</v>
      </c>
      <c r="R8937">
        <v>6.63</v>
      </c>
      <c r="X8937">
        <v>52</v>
      </c>
      <c r="Z8937">
        <v>228</v>
      </c>
      <c r="AA8937">
        <f t="shared" si="278"/>
        <v>76</v>
      </c>
    </row>
    <row r="8938" spans="1:27" x14ac:dyDescent="0.25">
      <c r="A8938" t="s">
        <v>924</v>
      </c>
      <c r="B8938">
        <v>2007</v>
      </c>
      <c r="C8938" t="str">
        <f t="shared" si="279"/>
        <v>Post Drug Era 2007-2012</v>
      </c>
      <c r="D8938" t="s">
        <v>19</v>
      </c>
      <c r="E8938">
        <v>364</v>
      </c>
      <c r="F8938">
        <v>65</v>
      </c>
      <c r="G8938">
        <v>15</v>
      </c>
      <c r="H8938">
        <v>27</v>
      </c>
      <c r="I8938">
        <v>53</v>
      </c>
      <c r="J8938">
        <v>1</v>
      </c>
      <c r="K8938">
        <v>3</v>
      </c>
      <c r="L8938">
        <v>6</v>
      </c>
      <c r="M8938">
        <v>0</v>
      </c>
      <c r="Q8938">
        <v>109</v>
      </c>
      <c r="R8938">
        <v>7.7</v>
      </c>
      <c r="X8938">
        <v>18</v>
      </c>
      <c r="Z8938">
        <v>228</v>
      </c>
      <c r="AA8938">
        <f t="shared" si="278"/>
        <v>76</v>
      </c>
    </row>
    <row r="8939" spans="1:27" x14ac:dyDescent="0.25">
      <c r="A8939" t="s">
        <v>1648</v>
      </c>
      <c r="B8939">
        <v>1997</v>
      </c>
      <c r="C8939" t="str">
        <f t="shared" si="279"/>
        <v>Drug Era 1992-2006</v>
      </c>
      <c r="D8939" t="s">
        <v>19</v>
      </c>
      <c r="E8939">
        <v>364</v>
      </c>
      <c r="F8939">
        <v>59</v>
      </c>
      <c r="G8939">
        <v>11</v>
      </c>
      <c r="H8939">
        <v>40</v>
      </c>
      <c r="I8939">
        <v>63</v>
      </c>
      <c r="J8939">
        <v>9</v>
      </c>
      <c r="K8939">
        <v>5</v>
      </c>
      <c r="L8939">
        <v>4</v>
      </c>
      <c r="M8939">
        <v>0</v>
      </c>
      <c r="Q8939">
        <v>101</v>
      </c>
      <c r="R8939">
        <v>6.93</v>
      </c>
      <c r="X8939">
        <v>44</v>
      </c>
      <c r="Y8939">
        <v>0.32</v>
      </c>
      <c r="Z8939">
        <v>230</v>
      </c>
      <c r="AA8939">
        <f t="shared" si="278"/>
        <v>76.666666666666671</v>
      </c>
    </row>
    <row r="8940" spans="1:27" x14ac:dyDescent="0.25">
      <c r="A8940" t="s">
        <v>749</v>
      </c>
      <c r="B8940">
        <v>1996</v>
      </c>
      <c r="C8940" t="str">
        <f t="shared" si="279"/>
        <v>Pre-Drug 1970-1991</v>
      </c>
      <c r="D8940" t="s">
        <v>18</v>
      </c>
      <c r="E8940">
        <v>364</v>
      </c>
      <c r="F8940">
        <v>36</v>
      </c>
      <c r="G8940">
        <v>5</v>
      </c>
      <c r="H8940">
        <v>45</v>
      </c>
      <c r="I8940">
        <v>52</v>
      </c>
      <c r="J8940">
        <v>8</v>
      </c>
      <c r="K8940">
        <v>3</v>
      </c>
      <c r="L8940">
        <v>3</v>
      </c>
      <c r="M8940">
        <v>3</v>
      </c>
      <c r="Q8940">
        <v>91</v>
      </c>
      <c r="R8940">
        <v>4.1900000000000004</v>
      </c>
      <c r="X8940">
        <v>29</v>
      </c>
      <c r="Y8940">
        <v>0.25</v>
      </c>
      <c r="Z8940">
        <v>232</v>
      </c>
      <c r="AA8940">
        <f t="shared" si="278"/>
        <v>77.333333333333329</v>
      </c>
    </row>
    <row r="8941" spans="1:27" x14ac:dyDescent="0.25">
      <c r="A8941" t="s">
        <v>254</v>
      </c>
      <c r="B8941">
        <v>2004</v>
      </c>
      <c r="C8941" t="str">
        <f t="shared" si="279"/>
        <v>Drug Era 1992-2006</v>
      </c>
      <c r="D8941" t="s">
        <v>18</v>
      </c>
      <c r="E8941">
        <v>364</v>
      </c>
      <c r="F8941">
        <v>60</v>
      </c>
      <c r="G8941">
        <v>15</v>
      </c>
      <c r="H8941">
        <v>31</v>
      </c>
      <c r="I8941">
        <v>51</v>
      </c>
      <c r="J8941">
        <v>3</v>
      </c>
      <c r="K8941">
        <v>5</v>
      </c>
      <c r="L8941">
        <v>8</v>
      </c>
      <c r="M8941">
        <v>0</v>
      </c>
      <c r="Q8941">
        <v>98</v>
      </c>
      <c r="R8941">
        <v>6.92</v>
      </c>
      <c r="X8941">
        <v>36</v>
      </c>
      <c r="Y8941">
        <v>0.3</v>
      </c>
      <c r="Z8941">
        <v>234</v>
      </c>
      <c r="AA8941">
        <f t="shared" si="278"/>
        <v>78</v>
      </c>
    </row>
    <row r="8942" spans="1:27" x14ac:dyDescent="0.25">
      <c r="A8942" t="s">
        <v>2957</v>
      </c>
      <c r="B8942">
        <v>1996</v>
      </c>
      <c r="C8942" t="str">
        <f t="shared" si="279"/>
        <v>Pre-Drug 1970-1991</v>
      </c>
      <c r="D8942" t="s">
        <v>19</v>
      </c>
      <c r="E8942">
        <v>364</v>
      </c>
      <c r="F8942">
        <v>61</v>
      </c>
      <c r="G8942">
        <v>15</v>
      </c>
      <c r="H8942">
        <v>38</v>
      </c>
      <c r="I8942">
        <v>41</v>
      </c>
      <c r="J8942">
        <v>2</v>
      </c>
      <c r="K8942">
        <v>0</v>
      </c>
      <c r="L8942">
        <v>3</v>
      </c>
      <c r="M8942">
        <v>0</v>
      </c>
      <c r="Q8942">
        <v>91</v>
      </c>
      <c r="R8942">
        <v>6.86</v>
      </c>
      <c r="X8942">
        <v>45</v>
      </c>
      <c r="Y8942">
        <v>0.25</v>
      </c>
      <c r="Z8942">
        <v>240</v>
      </c>
      <c r="AA8942">
        <f t="shared" si="278"/>
        <v>80</v>
      </c>
    </row>
    <row r="8943" spans="1:27" x14ac:dyDescent="0.25">
      <c r="A8943" t="s">
        <v>1976</v>
      </c>
      <c r="B8943">
        <v>1993</v>
      </c>
      <c r="C8943" t="str">
        <f t="shared" si="279"/>
        <v>Pre-Drug 1970-1991</v>
      </c>
      <c r="D8943" t="s">
        <v>19</v>
      </c>
      <c r="E8943">
        <v>364</v>
      </c>
      <c r="F8943">
        <v>52</v>
      </c>
      <c r="G8943">
        <v>14</v>
      </c>
      <c r="H8943">
        <v>33</v>
      </c>
      <c r="I8943">
        <v>29</v>
      </c>
      <c r="J8943">
        <v>2</v>
      </c>
      <c r="K8943">
        <v>1</v>
      </c>
      <c r="L8943">
        <v>7</v>
      </c>
      <c r="M8943">
        <v>0</v>
      </c>
      <c r="Q8943">
        <v>93</v>
      </c>
      <c r="R8943">
        <v>5.78</v>
      </c>
      <c r="X8943">
        <v>33</v>
      </c>
      <c r="Y8943">
        <v>0.28000000000000003</v>
      </c>
      <c r="Z8943">
        <v>243</v>
      </c>
      <c r="AA8943">
        <f t="shared" si="278"/>
        <v>81</v>
      </c>
    </row>
    <row r="8944" spans="1:27" x14ac:dyDescent="0.25">
      <c r="A8944" t="s">
        <v>2894</v>
      </c>
      <c r="B8944">
        <v>1971</v>
      </c>
      <c r="C8944" t="str">
        <f t="shared" si="279"/>
        <v>Pre-Drug 1970-1991</v>
      </c>
      <c r="D8944" t="s">
        <v>18</v>
      </c>
      <c r="E8944">
        <v>364</v>
      </c>
      <c r="F8944">
        <v>32</v>
      </c>
      <c r="G8944">
        <v>5</v>
      </c>
      <c r="H8944">
        <v>28</v>
      </c>
      <c r="I8944">
        <v>56</v>
      </c>
      <c r="J8944">
        <v>12</v>
      </c>
      <c r="K8944">
        <v>2</v>
      </c>
      <c r="L8944">
        <v>2</v>
      </c>
      <c r="M8944">
        <v>1</v>
      </c>
      <c r="Q8944">
        <v>95</v>
      </c>
      <c r="R8944">
        <v>3.51</v>
      </c>
      <c r="X8944">
        <v>36</v>
      </c>
      <c r="Y8944">
        <v>0.28999999999999998</v>
      </c>
      <c r="Z8944">
        <v>246</v>
      </c>
      <c r="AA8944">
        <f t="shared" si="278"/>
        <v>82</v>
      </c>
    </row>
    <row r="8945" spans="1:27" x14ac:dyDescent="0.25">
      <c r="A8945" t="s">
        <v>769</v>
      </c>
      <c r="B8945">
        <v>1992</v>
      </c>
      <c r="C8945" t="str">
        <f t="shared" si="279"/>
        <v>Pre-Drug 1970-1991</v>
      </c>
      <c r="D8945" t="s">
        <v>19</v>
      </c>
      <c r="E8945">
        <v>364</v>
      </c>
      <c r="F8945">
        <v>30</v>
      </c>
      <c r="G8945">
        <v>4</v>
      </c>
      <c r="H8945">
        <v>46</v>
      </c>
      <c r="I8945">
        <v>38</v>
      </c>
      <c r="J8945">
        <v>3</v>
      </c>
      <c r="K8945">
        <v>3</v>
      </c>
      <c r="L8945">
        <v>4</v>
      </c>
      <c r="M8945">
        <v>1</v>
      </c>
      <c r="Q8945">
        <v>72</v>
      </c>
      <c r="R8945">
        <v>3.29</v>
      </c>
      <c r="X8945">
        <v>48</v>
      </c>
      <c r="Y8945">
        <v>0.23</v>
      </c>
      <c r="Z8945">
        <v>246</v>
      </c>
      <c r="AA8945">
        <f t="shared" si="278"/>
        <v>82</v>
      </c>
    </row>
    <row r="8946" spans="1:27" x14ac:dyDescent="0.25">
      <c r="A8946" t="s">
        <v>407</v>
      </c>
      <c r="B8946">
        <v>2000</v>
      </c>
      <c r="C8946" t="str">
        <f t="shared" si="279"/>
        <v>Drug Era 1992-2006</v>
      </c>
      <c r="D8946" t="s">
        <v>18</v>
      </c>
      <c r="E8946">
        <v>364</v>
      </c>
      <c r="F8946">
        <v>44</v>
      </c>
      <c r="G8946">
        <v>8</v>
      </c>
      <c r="H8946">
        <v>44</v>
      </c>
      <c r="I8946">
        <v>57</v>
      </c>
      <c r="J8946">
        <v>3</v>
      </c>
      <c r="K8946">
        <v>2</v>
      </c>
      <c r="L8946">
        <v>2</v>
      </c>
      <c r="M8946">
        <v>0</v>
      </c>
      <c r="Q8946">
        <v>80</v>
      </c>
      <c r="R8946">
        <v>4.79</v>
      </c>
      <c r="X8946">
        <v>19</v>
      </c>
      <c r="Y8946">
        <v>0</v>
      </c>
      <c r="Z8946">
        <v>248</v>
      </c>
      <c r="AA8946">
        <f t="shared" si="278"/>
        <v>82.666666666666671</v>
      </c>
    </row>
    <row r="8947" spans="1:27" x14ac:dyDescent="0.25">
      <c r="A8947" t="s">
        <v>335</v>
      </c>
      <c r="B8947">
        <v>1971</v>
      </c>
      <c r="C8947" t="str">
        <f t="shared" si="279"/>
        <v>Pre-Drug 1970-1991</v>
      </c>
      <c r="D8947" t="s">
        <v>18</v>
      </c>
      <c r="E8947">
        <v>364</v>
      </c>
      <c r="F8947">
        <v>36</v>
      </c>
      <c r="G8947">
        <v>5</v>
      </c>
      <c r="H8947">
        <v>47</v>
      </c>
      <c r="I8947">
        <v>44</v>
      </c>
      <c r="J8947">
        <v>9</v>
      </c>
      <c r="K8947">
        <v>2</v>
      </c>
      <c r="L8947">
        <v>0</v>
      </c>
      <c r="M8947">
        <v>0</v>
      </c>
      <c r="Q8947">
        <v>81</v>
      </c>
      <c r="R8947">
        <v>3.9</v>
      </c>
      <c r="X8947">
        <v>31</v>
      </c>
      <c r="Y8947">
        <v>0.26</v>
      </c>
      <c r="Z8947">
        <v>249</v>
      </c>
      <c r="AA8947">
        <f t="shared" si="278"/>
        <v>83</v>
      </c>
    </row>
    <row r="8948" spans="1:27" x14ac:dyDescent="0.25">
      <c r="A8948" t="s">
        <v>689</v>
      </c>
      <c r="B8948">
        <v>1984</v>
      </c>
      <c r="C8948" t="str">
        <f t="shared" si="279"/>
        <v>Pre-Drug 1970-1991</v>
      </c>
      <c r="D8948" t="s">
        <v>19</v>
      </c>
      <c r="E8948">
        <v>364</v>
      </c>
      <c r="F8948">
        <v>42</v>
      </c>
      <c r="G8948">
        <v>11</v>
      </c>
      <c r="H8948">
        <v>41</v>
      </c>
      <c r="I8948">
        <v>74</v>
      </c>
      <c r="J8948">
        <v>9</v>
      </c>
      <c r="K8948">
        <v>8</v>
      </c>
      <c r="L8948">
        <v>2</v>
      </c>
      <c r="M8948">
        <v>0</v>
      </c>
      <c r="Q8948">
        <v>79</v>
      </c>
      <c r="R8948">
        <v>4.55</v>
      </c>
      <c r="X8948">
        <v>24</v>
      </c>
      <c r="Y8948">
        <v>0.25</v>
      </c>
      <c r="Z8948">
        <v>249</v>
      </c>
      <c r="AA8948">
        <f t="shared" si="278"/>
        <v>83</v>
      </c>
    </row>
    <row r="8949" spans="1:27" x14ac:dyDescent="0.25">
      <c r="A8949" t="s">
        <v>1351</v>
      </c>
      <c r="B8949">
        <v>1995</v>
      </c>
      <c r="C8949" t="str">
        <f t="shared" si="279"/>
        <v>Pre-Drug 1970-1991</v>
      </c>
      <c r="D8949" t="s">
        <v>19</v>
      </c>
      <c r="E8949">
        <v>364</v>
      </c>
      <c r="F8949">
        <v>50</v>
      </c>
      <c r="G8949">
        <v>15</v>
      </c>
      <c r="H8949">
        <v>21</v>
      </c>
      <c r="I8949">
        <v>39</v>
      </c>
      <c r="J8949">
        <v>2</v>
      </c>
      <c r="K8949">
        <v>0</v>
      </c>
      <c r="L8949">
        <v>1</v>
      </c>
      <c r="M8949">
        <v>1</v>
      </c>
      <c r="Q8949">
        <v>101</v>
      </c>
      <c r="R8949">
        <v>5.36</v>
      </c>
      <c r="X8949">
        <v>46</v>
      </c>
      <c r="Y8949">
        <v>0.28999999999999998</v>
      </c>
      <c r="Z8949">
        <v>252</v>
      </c>
      <c r="AA8949">
        <f t="shared" si="278"/>
        <v>84</v>
      </c>
    </row>
    <row r="8950" spans="1:27" x14ac:dyDescent="0.25">
      <c r="A8950" t="s">
        <v>2306</v>
      </c>
      <c r="B8950">
        <v>1979</v>
      </c>
      <c r="C8950" t="str">
        <f t="shared" si="279"/>
        <v>Pre-Drug 1970-1991</v>
      </c>
      <c r="D8950" t="s">
        <v>19</v>
      </c>
      <c r="E8950">
        <v>364</v>
      </c>
      <c r="F8950">
        <v>36</v>
      </c>
      <c r="G8950">
        <v>2</v>
      </c>
      <c r="H8950">
        <v>40</v>
      </c>
      <c r="I8950">
        <v>48</v>
      </c>
      <c r="J8950">
        <v>5</v>
      </c>
      <c r="K8950">
        <v>5</v>
      </c>
      <c r="L8950">
        <v>1</v>
      </c>
      <c r="M8950">
        <v>0</v>
      </c>
      <c r="Q8950">
        <v>88</v>
      </c>
      <c r="R8950">
        <v>3.84</v>
      </c>
      <c r="X8950">
        <v>36</v>
      </c>
      <c r="Y8950">
        <v>0.27</v>
      </c>
      <c r="Z8950">
        <v>253</v>
      </c>
      <c r="AA8950">
        <f t="shared" si="278"/>
        <v>84.333333333333329</v>
      </c>
    </row>
    <row r="8951" spans="1:27" x14ac:dyDescent="0.25">
      <c r="A8951" t="s">
        <v>1137</v>
      </c>
      <c r="B8951">
        <v>2008</v>
      </c>
      <c r="C8951" t="str">
        <f t="shared" si="279"/>
        <v>Post Drug Era 2007-2012</v>
      </c>
      <c r="D8951" t="s">
        <v>18</v>
      </c>
      <c r="E8951">
        <v>364</v>
      </c>
      <c r="F8951">
        <v>37</v>
      </c>
      <c r="G8951">
        <v>9</v>
      </c>
      <c r="H8951">
        <v>42</v>
      </c>
      <c r="I8951">
        <v>93</v>
      </c>
      <c r="J8951">
        <v>7</v>
      </c>
      <c r="K8951">
        <v>6</v>
      </c>
      <c r="L8951">
        <v>1</v>
      </c>
      <c r="M8951">
        <v>0</v>
      </c>
      <c r="Q8951">
        <v>73</v>
      </c>
      <c r="R8951">
        <v>3.95</v>
      </c>
      <c r="X8951">
        <v>49</v>
      </c>
      <c r="Z8951">
        <v>253</v>
      </c>
      <c r="AA8951">
        <f t="shared" si="278"/>
        <v>84.333333333333329</v>
      </c>
    </row>
    <row r="8952" spans="1:27" x14ac:dyDescent="0.25">
      <c r="A8952" t="s">
        <v>1467</v>
      </c>
      <c r="B8952">
        <v>2002</v>
      </c>
      <c r="C8952" t="str">
        <f t="shared" si="279"/>
        <v>Drug Era 1992-2006</v>
      </c>
      <c r="D8952" t="s">
        <v>18</v>
      </c>
      <c r="E8952">
        <v>364</v>
      </c>
      <c r="F8952">
        <v>35</v>
      </c>
      <c r="G8952">
        <v>9</v>
      </c>
      <c r="H8952">
        <v>28</v>
      </c>
      <c r="I8952">
        <v>50</v>
      </c>
      <c r="J8952">
        <v>1</v>
      </c>
      <c r="K8952">
        <v>0</v>
      </c>
      <c r="L8952">
        <v>8</v>
      </c>
      <c r="M8952">
        <v>0</v>
      </c>
      <c r="Q8952">
        <v>82</v>
      </c>
      <c r="R8952">
        <v>3.72</v>
      </c>
      <c r="X8952">
        <v>30</v>
      </c>
      <c r="Z8952">
        <v>254</v>
      </c>
      <c r="AA8952">
        <f t="shared" si="278"/>
        <v>84.666666666666671</v>
      </c>
    </row>
    <row r="8953" spans="1:27" x14ac:dyDescent="0.25">
      <c r="A8953" t="s">
        <v>1790</v>
      </c>
      <c r="B8953">
        <v>2011</v>
      </c>
      <c r="C8953" t="str">
        <f t="shared" si="279"/>
        <v>Post Drug Era 2007-2012</v>
      </c>
      <c r="D8953" t="s">
        <v>18</v>
      </c>
      <c r="E8953">
        <v>364</v>
      </c>
      <c r="F8953">
        <v>35</v>
      </c>
      <c r="G8953">
        <v>7</v>
      </c>
      <c r="H8953">
        <v>33</v>
      </c>
      <c r="I8953">
        <v>47</v>
      </c>
      <c r="J8953">
        <v>5</v>
      </c>
      <c r="K8953">
        <v>7</v>
      </c>
      <c r="L8953">
        <v>4</v>
      </c>
      <c r="M8953">
        <v>0</v>
      </c>
      <c r="Q8953">
        <v>87</v>
      </c>
      <c r="R8953">
        <v>3.72</v>
      </c>
      <c r="X8953">
        <v>66</v>
      </c>
      <c r="Z8953">
        <v>254</v>
      </c>
      <c r="AA8953">
        <f t="shared" si="278"/>
        <v>84.666666666666671</v>
      </c>
    </row>
    <row r="8954" spans="1:27" x14ac:dyDescent="0.25">
      <c r="A8954" t="s">
        <v>2672</v>
      </c>
      <c r="B8954">
        <v>2003</v>
      </c>
      <c r="C8954" t="str">
        <f t="shared" si="279"/>
        <v>Drug Era 1992-2006</v>
      </c>
      <c r="D8954" t="s">
        <v>19</v>
      </c>
      <c r="E8954">
        <v>364</v>
      </c>
      <c r="F8954">
        <v>49</v>
      </c>
      <c r="G8954">
        <v>11</v>
      </c>
      <c r="H8954">
        <v>21</v>
      </c>
      <c r="I8954">
        <v>39</v>
      </c>
      <c r="J8954">
        <v>3</v>
      </c>
      <c r="K8954">
        <v>4</v>
      </c>
      <c r="L8954">
        <v>2</v>
      </c>
      <c r="M8954">
        <v>0</v>
      </c>
      <c r="Q8954">
        <v>94</v>
      </c>
      <c r="R8954">
        <v>5.17</v>
      </c>
      <c r="X8954">
        <v>43</v>
      </c>
      <c r="Y8954">
        <v>0.28000000000000003</v>
      </c>
      <c r="Z8954">
        <v>256</v>
      </c>
      <c r="AA8954">
        <f t="shared" si="278"/>
        <v>85.333333333333329</v>
      </c>
    </row>
    <row r="8955" spans="1:27" x14ac:dyDescent="0.25">
      <c r="A8955" t="s">
        <v>3085</v>
      </c>
      <c r="B8955">
        <v>1989</v>
      </c>
      <c r="C8955" t="str">
        <f t="shared" si="279"/>
        <v>Pre-Drug 1970-1991</v>
      </c>
      <c r="D8955" t="s">
        <v>18</v>
      </c>
      <c r="E8955">
        <v>364</v>
      </c>
      <c r="F8955">
        <v>40</v>
      </c>
      <c r="G8955">
        <v>6</v>
      </c>
      <c r="H8955">
        <v>31</v>
      </c>
      <c r="I8955">
        <v>65</v>
      </c>
      <c r="J8955">
        <v>5</v>
      </c>
      <c r="K8955">
        <v>0</v>
      </c>
      <c r="L8955">
        <v>1</v>
      </c>
      <c r="M8955">
        <v>1</v>
      </c>
      <c r="Q8955">
        <v>83</v>
      </c>
      <c r="R8955">
        <v>4.2</v>
      </c>
      <c r="X8955">
        <v>43</v>
      </c>
      <c r="Y8955">
        <v>0.25</v>
      </c>
      <c r="Z8955">
        <v>257</v>
      </c>
      <c r="AA8955">
        <f t="shared" si="278"/>
        <v>85.666666666666671</v>
      </c>
    </row>
    <row r="8956" spans="1:27" x14ac:dyDescent="0.25">
      <c r="A8956" t="s">
        <v>919</v>
      </c>
      <c r="B8956">
        <v>1977</v>
      </c>
      <c r="C8956" t="str">
        <f t="shared" si="279"/>
        <v>Pre-Drug 1970-1991</v>
      </c>
      <c r="D8956" t="s">
        <v>18</v>
      </c>
      <c r="E8956">
        <v>364</v>
      </c>
      <c r="F8956">
        <v>26</v>
      </c>
      <c r="G8956">
        <v>2</v>
      </c>
      <c r="H8956">
        <v>28</v>
      </c>
      <c r="I8956">
        <v>45</v>
      </c>
      <c r="J8956">
        <v>6</v>
      </c>
      <c r="K8956">
        <v>3</v>
      </c>
      <c r="L8956">
        <v>2</v>
      </c>
      <c r="M8956">
        <v>0</v>
      </c>
      <c r="Q8956">
        <v>80</v>
      </c>
      <c r="R8956">
        <v>2.72</v>
      </c>
      <c r="X8956">
        <v>21</v>
      </c>
      <c r="Y8956">
        <v>0.24</v>
      </c>
      <c r="Z8956">
        <v>258</v>
      </c>
      <c r="AA8956">
        <f t="shared" si="278"/>
        <v>86</v>
      </c>
    </row>
    <row r="8957" spans="1:27" x14ac:dyDescent="0.25">
      <c r="A8957" t="s">
        <v>3017</v>
      </c>
      <c r="B8957">
        <v>1999</v>
      </c>
      <c r="C8957" t="str">
        <f t="shared" si="279"/>
        <v>Drug Era 1992-2006</v>
      </c>
      <c r="D8957" t="s">
        <v>19</v>
      </c>
      <c r="E8957">
        <v>364</v>
      </c>
      <c r="F8957">
        <v>37</v>
      </c>
      <c r="G8957">
        <v>8</v>
      </c>
      <c r="H8957">
        <v>28</v>
      </c>
      <c r="I8957">
        <v>44</v>
      </c>
      <c r="J8957">
        <v>4</v>
      </c>
      <c r="K8957">
        <v>4</v>
      </c>
      <c r="L8957">
        <v>5</v>
      </c>
      <c r="M8957">
        <v>0</v>
      </c>
      <c r="Q8957">
        <v>79</v>
      </c>
      <c r="R8957">
        <v>3.81</v>
      </c>
      <c r="X8957">
        <v>59</v>
      </c>
      <c r="Y8957">
        <v>0</v>
      </c>
      <c r="Z8957">
        <v>262</v>
      </c>
      <c r="AA8957">
        <f t="shared" si="278"/>
        <v>87.333333333333329</v>
      </c>
    </row>
    <row r="8958" spans="1:27" x14ac:dyDescent="0.25">
      <c r="A8958" t="s">
        <v>400</v>
      </c>
      <c r="B8958">
        <v>1971</v>
      </c>
      <c r="C8958" t="str">
        <f t="shared" si="279"/>
        <v>Pre-Drug 1970-1991</v>
      </c>
      <c r="D8958" t="s">
        <v>19</v>
      </c>
      <c r="E8958">
        <v>364</v>
      </c>
      <c r="F8958">
        <v>17</v>
      </c>
      <c r="G8958">
        <v>3</v>
      </c>
      <c r="H8958">
        <v>30</v>
      </c>
      <c r="I8958">
        <v>44</v>
      </c>
      <c r="J8958">
        <v>4</v>
      </c>
      <c r="K8958">
        <v>2</v>
      </c>
      <c r="L8958">
        <v>7</v>
      </c>
      <c r="M8958">
        <v>0</v>
      </c>
      <c r="Q8958">
        <v>71</v>
      </c>
      <c r="R8958">
        <v>1.73</v>
      </c>
      <c r="X8958">
        <v>40</v>
      </c>
      <c r="Y8958">
        <v>0.22</v>
      </c>
      <c r="Z8958">
        <v>265</v>
      </c>
      <c r="AA8958">
        <f t="shared" si="278"/>
        <v>88.333333333333329</v>
      </c>
    </row>
    <row r="8959" spans="1:27" x14ac:dyDescent="0.25">
      <c r="A8959" t="s">
        <v>1749</v>
      </c>
      <c r="B8959">
        <v>2005</v>
      </c>
      <c r="C8959" t="str">
        <f t="shared" si="279"/>
        <v>Drug Era 1992-2006</v>
      </c>
      <c r="D8959" t="s">
        <v>19</v>
      </c>
      <c r="E8959">
        <v>364</v>
      </c>
      <c r="F8959">
        <v>30</v>
      </c>
      <c r="G8959">
        <v>12</v>
      </c>
      <c r="H8959">
        <v>17</v>
      </c>
      <c r="I8959">
        <v>52</v>
      </c>
      <c r="J8959">
        <v>6</v>
      </c>
      <c r="K8959">
        <v>1</v>
      </c>
      <c r="L8959">
        <v>7</v>
      </c>
      <c r="M8959">
        <v>0</v>
      </c>
      <c r="Q8959">
        <v>79</v>
      </c>
      <c r="R8959">
        <v>3.06</v>
      </c>
      <c r="X8959">
        <v>51</v>
      </c>
      <c r="Z8959">
        <v>265</v>
      </c>
      <c r="AA8959">
        <f t="shared" si="278"/>
        <v>88.333333333333329</v>
      </c>
    </row>
    <row r="8960" spans="1:27" x14ac:dyDescent="0.25">
      <c r="A8960" t="s">
        <v>2798</v>
      </c>
      <c r="B8960">
        <v>1970</v>
      </c>
      <c r="C8960" t="str">
        <f t="shared" si="279"/>
        <v>Pre-Drug 1970-1991</v>
      </c>
      <c r="D8960" t="s">
        <v>19</v>
      </c>
      <c r="E8960">
        <v>364</v>
      </c>
      <c r="F8960">
        <v>29</v>
      </c>
      <c r="G8960">
        <v>12</v>
      </c>
      <c r="H8960">
        <v>26</v>
      </c>
      <c r="I8960">
        <v>50</v>
      </c>
      <c r="J8960">
        <v>5</v>
      </c>
      <c r="K8960">
        <v>6</v>
      </c>
      <c r="L8960">
        <v>5</v>
      </c>
      <c r="M8960">
        <v>0</v>
      </c>
      <c r="Q8960">
        <v>68</v>
      </c>
      <c r="R8960">
        <v>2.94</v>
      </c>
      <c r="X8960">
        <v>36</v>
      </c>
      <c r="Y8960">
        <v>0.2</v>
      </c>
      <c r="Z8960">
        <v>266</v>
      </c>
      <c r="AA8960">
        <f t="shared" si="278"/>
        <v>88.666666666666671</v>
      </c>
    </row>
    <row r="8961" spans="1:27" x14ac:dyDescent="0.25">
      <c r="A8961" t="s">
        <v>1066</v>
      </c>
      <c r="B8961">
        <v>2012</v>
      </c>
      <c r="C8961" t="str">
        <f t="shared" si="279"/>
        <v>Post Drug Era 2007-2012</v>
      </c>
      <c r="D8961" t="s">
        <v>19</v>
      </c>
      <c r="E8961">
        <v>364</v>
      </c>
      <c r="F8961">
        <v>35</v>
      </c>
      <c r="G8961">
        <v>11</v>
      </c>
      <c r="H8961">
        <v>26</v>
      </c>
      <c r="I8961">
        <v>78</v>
      </c>
      <c r="J8961">
        <v>0</v>
      </c>
      <c r="K8961">
        <v>4</v>
      </c>
      <c r="L8961">
        <v>2</v>
      </c>
      <c r="M8961">
        <v>0</v>
      </c>
      <c r="Q8961">
        <v>80</v>
      </c>
      <c r="R8961">
        <v>3.53</v>
      </c>
      <c r="X8961">
        <v>18</v>
      </c>
      <c r="Z8961">
        <v>268</v>
      </c>
      <c r="AA8961">
        <f t="shared" si="278"/>
        <v>89.333333333333329</v>
      </c>
    </row>
    <row r="8962" spans="1:27" x14ac:dyDescent="0.25">
      <c r="A8962" t="s">
        <v>90</v>
      </c>
      <c r="B8962">
        <v>1976</v>
      </c>
      <c r="C8962" t="str">
        <f t="shared" si="279"/>
        <v>Pre-Drug 1970-1991</v>
      </c>
      <c r="D8962" t="s">
        <v>18</v>
      </c>
      <c r="E8962">
        <v>364</v>
      </c>
      <c r="F8962">
        <v>28</v>
      </c>
      <c r="G8962">
        <v>4</v>
      </c>
      <c r="H8962">
        <v>29</v>
      </c>
      <c r="I8962">
        <v>45</v>
      </c>
      <c r="J8962">
        <v>12</v>
      </c>
      <c r="K8962">
        <v>0</v>
      </c>
      <c r="L8962">
        <v>3</v>
      </c>
      <c r="M8962">
        <v>0</v>
      </c>
      <c r="Q8962">
        <v>71</v>
      </c>
      <c r="R8962">
        <v>2.81</v>
      </c>
      <c r="X8962">
        <v>31</v>
      </c>
      <c r="Y8962">
        <v>0.22</v>
      </c>
      <c r="Z8962">
        <v>269</v>
      </c>
      <c r="AA8962">
        <f t="shared" ref="AA8962:AA9025" si="280">Z8962/3</f>
        <v>89.666666666666671</v>
      </c>
    </row>
    <row r="8963" spans="1:27" x14ac:dyDescent="0.25">
      <c r="A8963" t="s">
        <v>1200</v>
      </c>
      <c r="B8963">
        <v>1988</v>
      </c>
      <c r="C8963" t="str">
        <f t="shared" ref="C8963:C9026" si="281">IF(B8963&lt;1997,"Pre-Drug 1970-1991",IF(B8963&lt;=2006,"Drug Era 1992-2006","Post Drug Era 2007-2012"))</f>
        <v>Pre-Drug 1970-1991</v>
      </c>
      <c r="D8963" t="s">
        <v>19</v>
      </c>
      <c r="E8963">
        <v>364</v>
      </c>
      <c r="F8963">
        <v>19</v>
      </c>
      <c r="G8963">
        <v>7</v>
      </c>
      <c r="H8963">
        <v>24</v>
      </c>
      <c r="I8963">
        <v>58</v>
      </c>
      <c r="J8963">
        <v>10</v>
      </c>
      <c r="K8963">
        <v>8</v>
      </c>
      <c r="L8963">
        <v>2</v>
      </c>
      <c r="M8963">
        <v>1</v>
      </c>
      <c r="Q8963">
        <v>72</v>
      </c>
      <c r="R8963">
        <v>1.87</v>
      </c>
      <c r="X8963">
        <v>40</v>
      </c>
      <c r="Y8963">
        <v>0.21</v>
      </c>
      <c r="Z8963">
        <v>274</v>
      </c>
      <c r="AA8963">
        <f t="shared" si="280"/>
        <v>91.333333333333329</v>
      </c>
    </row>
    <row r="8964" spans="1:27" x14ac:dyDescent="0.25">
      <c r="A8964" t="s">
        <v>611</v>
      </c>
      <c r="B8964">
        <v>2000</v>
      </c>
      <c r="C8964" t="str">
        <f t="shared" si="281"/>
        <v>Drug Era 1992-2006</v>
      </c>
      <c r="D8964" t="s">
        <v>19</v>
      </c>
      <c r="E8964">
        <v>365</v>
      </c>
      <c r="F8964">
        <v>46</v>
      </c>
      <c r="G8964">
        <v>11</v>
      </c>
      <c r="H8964">
        <v>48</v>
      </c>
      <c r="I8964">
        <v>49</v>
      </c>
      <c r="J8964">
        <v>3</v>
      </c>
      <c r="K8964">
        <v>7</v>
      </c>
      <c r="L8964">
        <v>4</v>
      </c>
      <c r="M8964">
        <v>0</v>
      </c>
      <c r="Q8964">
        <v>87</v>
      </c>
      <c r="R8964">
        <v>5.35</v>
      </c>
      <c r="X8964">
        <v>20</v>
      </c>
      <c r="Y8964">
        <v>0</v>
      </c>
      <c r="Z8964">
        <v>232</v>
      </c>
      <c r="AA8964">
        <f t="shared" si="280"/>
        <v>77.333333333333329</v>
      </c>
    </row>
    <row r="8965" spans="1:27" x14ac:dyDescent="0.25">
      <c r="A8965" t="s">
        <v>269</v>
      </c>
      <c r="B8965">
        <v>1994</v>
      </c>
      <c r="C8965" t="str">
        <f t="shared" si="281"/>
        <v>Pre-Drug 1970-1991</v>
      </c>
      <c r="D8965" t="s">
        <v>18</v>
      </c>
      <c r="E8965">
        <v>365</v>
      </c>
      <c r="F8965">
        <v>50</v>
      </c>
      <c r="G8965">
        <v>9</v>
      </c>
      <c r="H8965">
        <v>39</v>
      </c>
      <c r="I8965">
        <v>68</v>
      </c>
      <c r="J8965">
        <v>3</v>
      </c>
      <c r="K8965">
        <v>4</v>
      </c>
      <c r="L8965">
        <v>4</v>
      </c>
      <c r="M8965">
        <v>0</v>
      </c>
      <c r="Q8965">
        <v>98</v>
      </c>
      <c r="R8965">
        <v>5.79</v>
      </c>
      <c r="X8965">
        <v>62</v>
      </c>
      <c r="Y8965">
        <v>0.28999999999999998</v>
      </c>
      <c r="Z8965">
        <v>233</v>
      </c>
      <c r="AA8965">
        <f t="shared" si="280"/>
        <v>77.666666666666671</v>
      </c>
    </row>
    <row r="8966" spans="1:27" x14ac:dyDescent="0.25">
      <c r="A8966" t="s">
        <v>2360</v>
      </c>
      <c r="B8966">
        <v>2004</v>
      </c>
      <c r="C8966" t="str">
        <f t="shared" si="281"/>
        <v>Drug Era 1992-2006</v>
      </c>
      <c r="D8966" t="s">
        <v>18</v>
      </c>
      <c r="E8966">
        <v>365</v>
      </c>
      <c r="F8966">
        <v>44</v>
      </c>
      <c r="G8966">
        <v>10</v>
      </c>
      <c r="H8966">
        <v>40</v>
      </c>
      <c r="I8966">
        <v>46</v>
      </c>
      <c r="J8966">
        <v>5</v>
      </c>
      <c r="K8966">
        <v>6</v>
      </c>
      <c r="L8966">
        <v>4</v>
      </c>
      <c r="M8966">
        <v>0</v>
      </c>
      <c r="Q8966">
        <v>90</v>
      </c>
      <c r="R8966">
        <v>5.0999999999999996</v>
      </c>
      <c r="X8966">
        <v>44</v>
      </c>
      <c r="Y8966">
        <v>0.28000000000000003</v>
      </c>
      <c r="Z8966">
        <v>233</v>
      </c>
      <c r="AA8966">
        <f t="shared" si="280"/>
        <v>77.666666666666671</v>
      </c>
    </row>
    <row r="8967" spans="1:27" x14ac:dyDescent="0.25">
      <c r="A8967" t="s">
        <v>773</v>
      </c>
      <c r="B8967">
        <v>2011</v>
      </c>
      <c r="C8967" t="str">
        <f t="shared" si="281"/>
        <v>Post Drug Era 2007-2012</v>
      </c>
      <c r="D8967" t="s">
        <v>19</v>
      </c>
      <c r="E8967">
        <v>365</v>
      </c>
      <c r="F8967">
        <v>53</v>
      </c>
      <c r="G8967">
        <v>10</v>
      </c>
      <c r="H8967">
        <v>55</v>
      </c>
      <c r="I8967">
        <v>51</v>
      </c>
      <c r="J8967">
        <v>0</v>
      </c>
      <c r="K8967">
        <v>11</v>
      </c>
      <c r="L8967">
        <v>1</v>
      </c>
      <c r="M8967">
        <v>0</v>
      </c>
      <c r="Q8967">
        <v>87</v>
      </c>
      <c r="R8967">
        <v>6.06</v>
      </c>
      <c r="X8967">
        <v>38</v>
      </c>
      <c r="Z8967">
        <v>236</v>
      </c>
      <c r="AA8967">
        <f t="shared" si="280"/>
        <v>78.666666666666671</v>
      </c>
    </row>
    <row r="8968" spans="1:27" x14ac:dyDescent="0.25">
      <c r="A8968" t="s">
        <v>2939</v>
      </c>
      <c r="B8968">
        <v>2006</v>
      </c>
      <c r="C8968" t="str">
        <f t="shared" si="281"/>
        <v>Drug Era 1992-2006</v>
      </c>
      <c r="D8968" t="s">
        <v>19</v>
      </c>
      <c r="E8968">
        <v>365</v>
      </c>
      <c r="F8968">
        <v>45</v>
      </c>
      <c r="G8968">
        <v>9</v>
      </c>
      <c r="H8968">
        <v>51</v>
      </c>
      <c r="I8968">
        <v>72</v>
      </c>
      <c r="J8968">
        <v>9</v>
      </c>
      <c r="K8968">
        <v>5</v>
      </c>
      <c r="L8968">
        <v>4</v>
      </c>
      <c r="M8968">
        <v>0</v>
      </c>
      <c r="Q8968">
        <v>75</v>
      </c>
      <c r="R8968">
        <v>5.04</v>
      </c>
      <c r="X8968">
        <v>61</v>
      </c>
      <c r="Z8968">
        <v>241</v>
      </c>
      <c r="AA8968">
        <f t="shared" si="280"/>
        <v>80.333333333333329</v>
      </c>
    </row>
    <row r="8969" spans="1:27" x14ac:dyDescent="0.25">
      <c r="A8969" t="s">
        <v>1781</v>
      </c>
      <c r="B8969">
        <v>1995</v>
      </c>
      <c r="C8969" t="str">
        <f t="shared" si="281"/>
        <v>Pre-Drug 1970-1991</v>
      </c>
      <c r="D8969" t="s">
        <v>19</v>
      </c>
      <c r="E8969">
        <v>365</v>
      </c>
      <c r="F8969">
        <v>44</v>
      </c>
      <c r="G8969">
        <v>10</v>
      </c>
      <c r="H8969">
        <v>33</v>
      </c>
      <c r="I8969">
        <v>50</v>
      </c>
      <c r="J8969">
        <v>4</v>
      </c>
      <c r="K8969">
        <v>10</v>
      </c>
      <c r="L8969">
        <v>5</v>
      </c>
      <c r="M8969">
        <v>0</v>
      </c>
      <c r="Q8969">
        <v>97</v>
      </c>
      <c r="R8969">
        <v>4.8899999999999997</v>
      </c>
      <c r="X8969">
        <v>52</v>
      </c>
      <c r="Y8969">
        <v>0.28999999999999998</v>
      </c>
      <c r="Z8969">
        <v>243</v>
      </c>
      <c r="AA8969">
        <f t="shared" si="280"/>
        <v>81</v>
      </c>
    </row>
    <row r="8970" spans="1:27" x14ac:dyDescent="0.25">
      <c r="A8970" t="s">
        <v>3066</v>
      </c>
      <c r="B8970">
        <v>1989</v>
      </c>
      <c r="C8970" t="str">
        <f t="shared" si="281"/>
        <v>Pre-Drug 1970-1991</v>
      </c>
      <c r="D8970" t="s">
        <v>18</v>
      </c>
      <c r="E8970">
        <v>365</v>
      </c>
      <c r="F8970">
        <v>25</v>
      </c>
      <c r="G8970">
        <v>6</v>
      </c>
      <c r="H8970">
        <v>52</v>
      </c>
      <c r="I8970">
        <v>67</v>
      </c>
      <c r="J8970">
        <v>4</v>
      </c>
      <c r="K8970">
        <v>6</v>
      </c>
      <c r="L8970">
        <v>8</v>
      </c>
      <c r="M8970">
        <v>4</v>
      </c>
      <c r="Q8970">
        <v>71</v>
      </c>
      <c r="R8970">
        <v>2.76</v>
      </c>
      <c r="X8970">
        <v>41</v>
      </c>
      <c r="Y8970">
        <v>0.23</v>
      </c>
      <c r="Z8970">
        <v>245</v>
      </c>
      <c r="AA8970">
        <f t="shared" si="280"/>
        <v>81.666666666666671</v>
      </c>
    </row>
    <row r="8971" spans="1:27" x14ac:dyDescent="0.25">
      <c r="A8971" t="s">
        <v>2859</v>
      </c>
      <c r="B8971">
        <v>1975</v>
      </c>
      <c r="C8971" t="str">
        <f t="shared" si="281"/>
        <v>Pre-Drug 1970-1991</v>
      </c>
      <c r="D8971" t="s">
        <v>18</v>
      </c>
      <c r="E8971">
        <v>365</v>
      </c>
      <c r="F8971">
        <v>30</v>
      </c>
      <c r="G8971">
        <v>5</v>
      </c>
      <c r="H8971">
        <v>31</v>
      </c>
      <c r="I8971">
        <v>48</v>
      </c>
      <c r="J8971">
        <v>9</v>
      </c>
      <c r="K8971">
        <v>1</v>
      </c>
      <c r="L8971">
        <v>2</v>
      </c>
      <c r="M8971">
        <v>2</v>
      </c>
      <c r="Q8971">
        <v>87</v>
      </c>
      <c r="R8971">
        <v>3.25</v>
      </c>
      <c r="X8971">
        <v>33</v>
      </c>
      <c r="Y8971">
        <v>0.27</v>
      </c>
      <c r="Z8971">
        <v>249</v>
      </c>
      <c r="AA8971">
        <f t="shared" si="280"/>
        <v>83</v>
      </c>
    </row>
    <row r="8972" spans="1:27" x14ac:dyDescent="0.25">
      <c r="A8972" t="s">
        <v>2945</v>
      </c>
      <c r="B8972">
        <v>2008</v>
      </c>
      <c r="C8972" t="str">
        <f t="shared" si="281"/>
        <v>Post Drug Era 2007-2012</v>
      </c>
      <c r="D8972" t="s">
        <v>18</v>
      </c>
      <c r="E8972">
        <v>365</v>
      </c>
      <c r="F8972">
        <v>27</v>
      </c>
      <c r="G8972">
        <v>3</v>
      </c>
      <c r="H8972">
        <v>36</v>
      </c>
      <c r="I8972">
        <v>52</v>
      </c>
      <c r="J8972">
        <v>4</v>
      </c>
      <c r="K8972">
        <v>0</v>
      </c>
      <c r="L8972">
        <v>5</v>
      </c>
      <c r="M8972">
        <v>0</v>
      </c>
      <c r="Q8972">
        <v>76</v>
      </c>
      <c r="R8972">
        <v>2.88</v>
      </c>
      <c r="X8972">
        <v>34</v>
      </c>
      <c r="Z8972">
        <v>253</v>
      </c>
      <c r="AA8972">
        <f t="shared" si="280"/>
        <v>84.333333333333329</v>
      </c>
    </row>
    <row r="8973" spans="1:27" x14ac:dyDescent="0.25">
      <c r="A8973" t="s">
        <v>3057</v>
      </c>
      <c r="B8973">
        <v>1976</v>
      </c>
      <c r="C8973" t="str">
        <f t="shared" si="281"/>
        <v>Pre-Drug 1970-1991</v>
      </c>
      <c r="D8973" t="s">
        <v>18</v>
      </c>
      <c r="E8973">
        <v>365</v>
      </c>
      <c r="F8973">
        <v>28</v>
      </c>
      <c r="G8973">
        <v>4</v>
      </c>
      <c r="H8973">
        <v>39</v>
      </c>
      <c r="I8973">
        <v>34</v>
      </c>
      <c r="J8973">
        <v>2</v>
      </c>
      <c r="K8973">
        <v>3</v>
      </c>
      <c r="L8973">
        <v>2</v>
      </c>
      <c r="M8973">
        <v>1</v>
      </c>
      <c r="Q8973">
        <v>80</v>
      </c>
      <c r="R8973">
        <v>2.96</v>
      </c>
      <c r="X8973">
        <v>60</v>
      </c>
      <c r="Y8973">
        <v>0.25</v>
      </c>
      <c r="Z8973">
        <v>255</v>
      </c>
      <c r="AA8973">
        <f t="shared" si="280"/>
        <v>85</v>
      </c>
    </row>
    <row r="8974" spans="1:27" x14ac:dyDescent="0.25">
      <c r="A8974" t="s">
        <v>1016</v>
      </c>
      <c r="B8974">
        <v>1971</v>
      </c>
      <c r="C8974" t="str">
        <f t="shared" si="281"/>
        <v>Pre-Drug 1970-1991</v>
      </c>
      <c r="D8974" t="s">
        <v>18</v>
      </c>
      <c r="E8974">
        <v>365</v>
      </c>
      <c r="F8974">
        <v>28</v>
      </c>
      <c r="G8974">
        <v>5</v>
      </c>
      <c r="H8974">
        <v>31</v>
      </c>
      <c r="I8974">
        <v>55</v>
      </c>
      <c r="J8974">
        <v>8</v>
      </c>
      <c r="K8974">
        <v>3</v>
      </c>
      <c r="L8974">
        <v>1</v>
      </c>
      <c r="M8974">
        <v>0</v>
      </c>
      <c r="Q8974">
        <v>79</v>
      </c>
      <c r="R8974">
        <v>2.93</v>
      </c>
      <c r="X8974">
        <v>43</v>
      </c>
      <c r="Y8974">
        <v>0.24</v>
      </c>
      <c r="Z8974">
        <v>258</v>
      </c>
      <c r="AA8974">
        <f t="shared" si="280"/>
        <v>86</v>
      </c>
    </row>
    <row r="8975" spans="1:27" x14ac:dyDescent="0.25">
      <c r="A8975" t="s">
        <v>1028</v>
      </c>
      <c r="B8975">
        <v>1982</v>
      </c>
      <c r="C8975" t="str">
        <f t="shared" si="281"/>
        <v>Pre-Drug 1970-1991</v>
      </c>
      <c r="D8975" t="s">
        <v>19</v>
      </c>
      <c r="E8975">
        <v>365</v>
      </c>
      <c r="F8975">
        <v>39</v>
      </c>
      <c r="G8975">
        <v>4</v>
      </c>
      <c r="H8975">
        <v>32</v>
      </c>
      <c r="I8975">
        <v>49</v>
      </c>
      <c r="J8975">
        <v>1</v>
      </c>
      <c r="K8975">
        <v>2</v>
      </c>
      <c r="L8975">
        <v>1</v>
      </c>
      <c r="M8975">
        <v>0</v>
      </c>
      <c r="Q8975">
        <v>82</v>
      </c>
      <c r="R8975">
        <v>4.08</v>
      </c>
      <c r="X8975">
        <v>42</v>
      </c>
      <c r="Y8975">
        <v>0.25</v>
      </c>
      <c r="Z8975">
        <v>258</v>
      </c>
      <c r="AA8975">
        <f t="shared" si="280"/>
        <v>86</v>
      </c>
    </row>
    <row r="8976" spans="1:27" x14ac:dyDescent="0.25">
      <c r="A8976" t="s">
        <v>1692</v>
      </c>
      <c r="B8976">
        <v>2005</v>
      </c>
      <c r="C8976" t="str">
        <f t="shared" si="281"/>
        <v>Drug Era 1992-2006</v>
      </c>
      <c r="D8976" t="s">
        <v>18</v>
      </c>
      <c r="E8976">
        <v>365</v>
      </c>
      <c r="F8976">
        <v>40</v>
      </c>
      <c r="G8976">
        <v>11</v>
      </c>
      <c r="H8976">
        <v>25</v>
      </c>
      <c r="I8976">
        <v>79</v>
      </c>
      <c r="J8976">
        <v>6</v>
      </c>
      <c r="K8976">
        <v>6</v>
      </c>
      <c r="L8976">
        <v>6</v>
      </c>
      <c r="M8976">
        <v>1</v>
      </c>
      <c r="Q8976">
        <v>84</v>
      </c>
      <c r="R8976">
        <v>4.1399999999999997</v>
      </c>
      <c r="X8976">
        <v>40</v>
      </c>
      <c r="Z8976">
        <v>261</v>
      </c>
      <c r="AA8976">
        <f t="shared" si="280"/>
        <v>87</v>
      </c>
    </row>
    <row r="8977" spans="1:27" x14ac:dyDescent="0.25">
      <c r="A8977" t="s">
        <v>1395</v>
      </c>
      <c r="B8977">
        <v>2008</v>
      </c>
      <c r="C8977" t="str">
        <f t="shared" si="281"/>
        <v>Post Drug Era 2007-2012</v>
      </c>
      <c r="D8977" t="s">
        <v>18</v>
      </c>
      <c r="E8977">
        <v>365</v>
      </c>
      <c r="F8977">
        <v>35</v>
      </c>
      <c r="G8977">
        <v>7</v>
      </c>
      <c r="H8977">
        <v>27</v>
      </c>
      <c r="I8977">
        <v>77</v>
      </c>
      <c r="J8977">
        <v>1</v>
      </c>
      <c r="K8977">
        <v>4</v>
      </c>
      <c r="L8977">
        <v>1</v>
      </c>
      <c r="M8977">
        <v>0</v>
      </c>
      <c r="Q8977">
        <v>91</v>
      </c>
      <c r="R8977">
        <v>3.61</v>
      </c>
      <c r="X8977">
        <v>51</v>
      </c>
      <c r="Z8977">
        <v>262</v>
      </c>
      <c r="AA8977">
        <f t="shared" si="280"/>
        <v>87.333333333333329</v>
      </c>
    </row>
    <row r="8978" spans="1:27" x14ac:dyDescent="0.25">
      <c r="A8978" t="s">
        <v>801</v>
      </c>
      <c r="B8978">
        <v>2008</v>
      </c>
      <c r="C8978" t="str">
        <f t="shared" si="281"/>
        <v>Post Drug Era 2007-2012</v>
      </c>
      <c r="D8978" t="s">
        <v>18</v>
      </c>
      <c r="E8978">
        <v>365</v>
      </c>
      <c r="F8978">
        <v>28</v>
      </c>
      <c r="G8978">
        <v>5</v>
      </c>
      <c r="H8978">
        <v>35</v>
      </c>
      <c r="I8978">
        <v>63</v>
      </c>
      <c r="J8978">
        <v>7</v>
      </c>
      <c r="K8978">
        <v>3</v>
      </c>
      <c r="L8978">
        <v>4</v>
      </c>
      <c r="M8978">
        <v>0</v>
      </c>
      <c r="Q8978">
        <v>81</v>
      </c>
      <c r="R8978">
        <v>2.87</v>
      </c>
      <c r="X8978">
        <v>31</v>
      </c>
      <c r="Z8978">
        <v>263</v>
      </c>
      <c r="AA8978">
        <f t="shared" si="280"/>
        <v>87.666666666666671</v>
      </c>
    </row>
    <row r="8979" spans="1:27" x14ac:dyDescent="0.25">
      <c r="A8979" t="s">
        <v>1747</v>
      </c>
      <c r="B8979">
        <v>2008</v>
      </c>
      <c r="C8979" t="str">
        <f t="shared" si="281"/>
        <v>Post Drug Era 2007-2012</v>
      </c>
      <c r="D8979" t="s">
        <v>19</v>
      </c>
      <c r="E8979">
        <v>365</v>
      </c>
      <c r="F8979">
        <v>31</v>
      </c>
      <c r="G8979">
        <v>10</v>
      </c>
      <c r="H8979">
        <v>40</v>
      </c>
      <c r="I8979">
        <v>68</v>
      </c>
      <c r="J8979">
        <v>3</v>
      </c>
      <c r="K8979">
        <v>1</v>
      </c>
      <c r="L8979">
        <v>8</v>
      </c>
      <c r="M8979">
        <v>0</v>
      </c>
      <c r="Q8979">
        <v>68</v>
      </c>
      <c r="R8979">
        <v>3.16</v>
      </c>
      <c r="X8979">
        <v>55</v>
      </c>
      <c r="Z8979">
        <v>265</v>
      </c>
      <c r="AA8979">
        <f t="shared" si="280"/>
        <v>88.333333333333329</v>
      </c>
    </row>
    <row r="8980" spans="1:27" x14ac:dyDescent="0.25">
      <c r="A8980" t="s">
        <v>1572</v>
      </c>
      <c r="B8980">
        <v>1981</v>
      </c>
      <c r="C8980" t="str">
        <f t="shared" si="281"/>
        <v>Pre-Drug 1970-1991</v>
      </c>
      <c r="D8980" t="s">
        <v>18</v>
      </c>
      <c r="E8980">
        <v>365</v>
      </c>
      <c r="F8980">
        <v>29</v>
      </c>
      <c r="G8980">
        <v>6</v>
      </c>
      <c r="H8980">
        <v>14</v>
      </c>
      <c r="I8980">
        <v>34</v>
      </c>
      <c r="J8980">
        <v>2</v>
      </c>
      <c r="K8980">
        <v>2</v>
      </c>
      <c r="L8980">
        <v>2</v>
      </c>
      <c r="M8980">
        <v>0</v>
      </c>
      <c r="Q8980">
        <v>90</v>
      </c>
      <c r="R8980">
        <v>2.94</v>
      </c>
      <c r="X8980">
        <v>22</v>
      </c>
      <c r="Y8980">
        <v>0.26</v>
      </c>
      <c r="Z8980">
        <v>266</v>
      </c>
      <c r="AA8980">
        <f t="shared" si="280"/>
        <v>88.666666666666671</v>
      </c>
    </row>
    <row r="8981" spans="1:27" x14ac:dyDescent="0.25">
      <c r="A8981" t="s">
        <v>2037</v>
      </c>
      <c r="B8981">
        <v>1983</v>
      </c>
      <c r="C8981" t="str">
        <f t="shared" si="281"/>
        <v>Pre-Drug 1970-1991</v>
      </c>
      <c r="D8981" t="s">
        <v>19</v>
      </c>
      <c r="E8981">
        <v>365</v>
      </c>
      <c r="F8981">
        <v>37</v>
      </c>
      <c r="G8981">
        <v>11</v>
      </c>
      <c r="H8981">
        <v>36</v>
      </c>
      <c r="I8981">
        <v>63</v>
      </c>
      <c r="J8981">
        <v>0</v>
      </c>
      <c r="K8981">
        <v>1</v>
      </c>
      <c r="L8981">
        <v>3</v>
      </c>
      <c r="M8981">
        <v>1</v>
      </c>
      <c r="Q8981">
        <v>68</v>
      </c>
      <c r="R8981">
        <v>3.76</v>
      </c>
      <c r="X8981">
        <v>53</v>
      </c>
      <c r="Y8981">
        <v>0.21</v>
      </c>
      <c r="Z8981">
        <v>266</v>
      </c>
      <c r="AA8981">
        <f t="shared" si="280"/>
        <v>88.666666666666671</v>
      </c>
    </row>
    <row r="8982" spans="1:27" x14ac:dyDescent="0.25">
      <c r="A8982" t="s">
        <v>281</v>
      </c>
      <c r="B8982">
        <v>1988</v>
      </c>
      <c r="C8982" t="str">
        <f t="shared" si="281"/>
        <v>Pre-Drug 1970-1991</v>
      </c>
      <c r="D8982" t="s">
        <v>19</v>
      </c>
      <c r="E8982">
        <v>365</v>
      </c>
      <c r="F8982">
        <v>26</v>
      </c>
      <c r="G8982">
        <v>3</v>
      </c>
      <c r="H8982">
        <v>26</v>
      </c>
      <c r="I8982">
        <v>56</v>
      </c>
      <c r="J8982">
        <v>1</v>
      </c>
      <c r="K8982">
        <v>3</v>
      </c>
      <c r="L8982">
        <v>3</v>
      </c>
      <c r="M8982">
        <v>0</v>
      </c>
      <c r="Q8982">
        <v>85</v>
      </c>
      <c r="R8982">
        <v>2.63</v>
      </c>
      <c r="X8982">
        <v>34</v>
      </c>
      <c r="Y8982">
        <v>0.25</v>
      </c>
      <c r="Z8982">
        <v>267</v>
      </c>
      <c r="AA8982">
        <f t="shared" si="280"/>
        <v>89</v>
      </c>
    </row>
    <row r="8983" spans="1:27" x14ac:dyDescent="0.25">
      <c r="A8983" t="s">
        <v>1702</v>
      </c>
      <c r="B8983">
        <v>2006</v>
      </c>
      <c r="C8983" t="str">
        <f t="shared" si="281"/>
        <v>Drug Era 1992-2006</v>
      </c>
      <c r="D8983" t="s">
        <v>18</v>
      </c>
      <c r="E8983">
        <v>365</v>
      </c>
      <c r="F8983">
        <v>36</v>
      </c>
      <c r="G8983">
        <v>15</v>
      </c>
      <c r="H8983">
        <v>33</v>
      </c>
      <c r="I8983">
        <v>71</v>
      </c>
      <c r="J8983">
        <v>1</v>
      </c>
      <c r="K8983">
        <v>3</v>
      </c>
      <c r="L8983">
        <v>2</v>
      </c>
      <c r="M8983">
        <v>0</v>
      </c>
      <c r="Q8983">
        <v>69</v>
      </c>
      <c r="R8983">
        <v>3.6</v>
      </c>
      <c r="X8983">
        <v>17</v>
      </c>
      <c r="Z8983">
        <v>270</v>
      </c>
      <c r="AA8983">
        <f t="shared" si="280"/>
        <v>90</v>
      </c>
    </row>
    <row r="8984" spans="1:27" x14ac:dyDescent="0.25">
      <c r="A8984" t="s">
        <v>455</v>
      </c>
      <c r="B8984">
        <v>1986</v>
      </c>
      <c r="C8984" t="str">
        <f t="shared" si="281"/>
        <v>Pre-Drug 1970-1991</v>
      </c>
      <c r="D8984" t="s">
        <v>19</v>
      </c>
      <c r="E8984">
        <v>365</v>
      </c>
      <c r="F8984">
        <v>26</v>
      </c>
      <c r="G8984">
        <v>4</v>
      </c>
      <c r="H8984">
        <v>26</v>
      </c>
      <c r="I8984">
        <v>81</v>
      </c>
      <c r="J8984">
        <v>2</v>
      </c>
      <c r="K8984">
        <v>2</v>
      </c>
      <c r="L8984">
        <v>3</v>
      </c>
      <c r="M8984">
        <v>1</v>
      </c>
      <c r="Q8984">
        <v>68</v>
      </c>
      <c r="R8984">
        <v>2.5499999999999998</v>
      </c>
      <c r="X8984">
        <v>46</v>
      </c>
      <c r="Y8984">
        <v>0.2</v>
      </c>
      <c r="Z8984">
        <v>275</v>
      </c>
      <c r="AA8984">
        <f t="shared" si="280"/>
        <v>91.666666666666671</v>
      </c>
    </row>
    <row r="8985" spans="1:27" x14ac:dyDescent="0.25">
      <c r="A8985" t="s">
        <v>1819</v>
      </c>
      <c r="B8985">
        <v>1993</v>
      </c>
      <c r="C8985" t="str">
        <f t="shared" si="281"/>
        <v>Pre-Drug 1970-1991</v>
      </c>
      <c r="D8985" t="s">
        <v>18</v>
      </c>
      <c r="E8985">
        <v>365</v>
      </c>
      <c r="F8985">
        <v>21</v>
      </c>
      <c r="G8985">
        <v>3</v>
      </c>
      <c r="H8985">
        <v>29</v>
      </c>
      <c r="I8985">
        <v>89</v>
      </c>
      <c r="J8985">
        <v>4</v>
      </c>
      <c r="K8985">
        <v>6</v>
      </c>
      <c r="L8985">
        <v>0</v>
      </c>
      <c r="M8985">
        <v>1</v>
      </c>
      <c r="Q8985">
        <v>68</v>
      </c>
      <c r="R8985">
        <v>2.06</v>
      </c>
      <c r="X8985">
        <v>49</v>
      </c>
      <c r="Y8985">
        <v>0.2</v>
      </c>
      <c r="Z8985">
        <v>275</v>
      </c>
      <c r="AA8985">
        <f t="shared" si="280"/>
        <v>91.666666666666671</v>
      </c>
    </row>
    <row r="8986" spans="1:27" x14ac:dyDescent="0.25">
      <c r="A8986" t="s">
        <v>218</v>
      </c>
      <c r="B8986">
        <v>2010</v>
      </c>
      <c r="C8986" t="str">
        <f t="shared" si="281"/>
        <v>Post Drug Era 2007-2012</v>
      </c>
      <c r="D8986" t="s">
        <v>18</v>
      </c>
      <c r="E8986">
        <v>365</v>
      </c>
      <c r="F8986">
        <v>30</v>
      </c>
      <c r="G8986">
        <v>7</v>
      </c>
      <c r="H8986">
        <v>16</v>
      </c>
      <c r="I8986">
        <v>91</v>
      </c>
      <c r="J8986">
        <v>5</v>
      </c>
      <c r="K8986">
        <v>3</v>
      </c>
      <c r="L8986">
        <v>2</v>
      </c>
      <c r="M8986">
        <v>1</v>
      </c>
      <c r="Q8986">
        <v>84</v>
      </c>
      <c r="R8986">
        <v>2.93</v>
      </c>
      <c r="X8986">
        <v>39</v>
      </c>
      <c r="Z8986">
        <v>276</v>
      </c>
      <c r="AA8986">
        <f t="shared" si="280"/>
        <v>92</v>
      </c>
    </row>
    <row r="8987" spans="1:27" x14ac:dyDescent="0.25">
      <c r="A8987" t="s">
        <v>2717</v>
      </c>
      <c r="B8987">
        <v>2003</v>
      </c>
      <c r="C8987" t="str">
        <f t="shared" si="281"/>
        <v>Drug Era 1992-2006</v>
      </c>
      <c r="D8987" t="s">
        <v>18</v>
      </c>
      <c r="E8987">
        <v>366</v>
      </c>
      <c r="F8987">
        <v>51</v>
      </c>
      <c r="G8987">
        <v>12</v>
      </c>
      <c r="H8987">
        <v>33</v>
      </c>
      <c r="I8987">
        <v>30</v>
      </c>
      <c r="J8987">
        <v>2</v>
      </c>
      <c r="K8987">
        <v>2</v>
      </c>
      <c r="L8987">
        <v>3</v>
      </c>
      <c r="M8987">
        <v>1</v>
      </c>
      <c r="Q8987">
        <v>98</v>
      </c>
      <c r="R8987">
        <v>5.83</v>
      </c>
      <c r="X8987">
        <v>51</v>
      </c>
      <c r="Y8987">
        <v>0.3</v>
      </c>
      <c r="Z8987">
        <v>236</v>
      </c>
      <c r="AA8987">
        <f t="shared" si="280"/>
        <v>78.666666666666671</v>
      </c>
    </row>
    <row r="8988" spans="1:27" x14ac:dyDescent="0.25">
      <c r="A8988" t="s">
        <v>874</v>
      </c>
      <c r="B8988">
        <v>2001</v>
      </c>
      <c r="C8988" t="str">
        <f t="shared" si="281"/>
        <v>Drug Era 1992-2006</v>
      </c>
      <c r="D8988" t="s">
        <v>18</v>
      </c>
      <c r="E8988">
        <v>366</v>
      </c>
      <c r="F8988">
        <v>61</v>
      </c>
      <c r="G8988">
        <v>8</v>
      </c>
      <c r="H8988">
        <v>33</v>
      </c>
      <c r="I8988">
        <v>35</v>
      </c>
      <c r="J8988">
        <v>3</v>
      </c>
      <c r="K8988">
        <v>0</v>
      </c>
      <c r="L8988">
        <v>0</v>
      </c>
      <c r="M8988">
        <v>0</v>
      </c>
      <c r="Q8988">
        <v>103</v>
      </c>
      <c r="R8988">
        <v>6.92</v>
      </c>
      <c r="X8988">
        <v>36</v>
      </c>
      <c r="Z8988">
        <v>238</v>
      </c>
      <c r="AA8988">
        <f t="shared" si="280"/>
        <v>79.333333333333329</v>
      </c>
    </row>
    <row r="8989" spans="1:27" x14ac:dyDescent="0.25">
      <c r="A8989" t="s">
        <v>1868</v>
      </c>
      <c r="B8989">
        <v>2009</v>
      </c>
      <c r="C8989" t="str">
        <f t="shared" si="281"/>
        <v>Post Drug Era 2007-2012</v>
      </c>
      <c r="D8989" t="s">
        <v>18</v>
      </c>
      <c r="E8989">
        <v>366</v>
      </c>
      <c r="F8989">
        <v>43</v>
      </c>
      <c r="G8989">
        <v>7</v>
      </c>
      <c r="H8989">
        <v>43</v>
      </c>
      <c r="I8989">
        <v>59</v>
      </c>
      <c r="J8989">
        <v>1</v>
      </c>
      <c r="K8989">
        <v>10</v>
      </c>
      <c r="L8989">
        <v>2</v>
      </c>
      <c r="M8989">
        <v>0</v>
      </c>
      <c r="Q8989">
        <v>85</v>
      </c>
      <c r="R8989">
        <v>4.84</v>
      </c>
      <c r="X8989">
        <v>33</v>
      </c>
      <c r="Z8989">
        <v>240</v>
      </c>
      <c r="AA8989">
        <f t="shared" si="280"/>
        <v>80</v>
      </c>
    </row>
    <row r="8990" spans="1:27" x14ac:dyDescent="0.25">
      <c r="A8990" t="s">
        <v>1103</v>
      </c>
      <c r="B8990">
        <v>2002</v>
      </c>
      <c r="C8990" t="str">
        <f t="shared" si="281"/>
        <v>Drug Era 1992-2006</v>
      </c>
      <c r="D8990" t="s">
        <v>18</v>
      </c>
      <c r="E8990">
        <v>366</v>
      </c>
      <c r="F8990">
        <v>37</v>
      </c>
      <c r="G8990">
        <v>7</v>
      </c>
      <c r="H8990">
        <v>39</v>
      </c>
      <c r="I8990">
        <v>46</v>
      </c>
      <c r="J8990">
        <v>3</v>
      </c>
      <c r="K8990">
        <v>7</v>
      </c>
      <c r="L8990">
        <v>4</v>
      </c>
      <c r="M8990">
        <v>1</v>
      </c>
      <c r="Q8990">
        <v>90</v>
      </c>
      <c r="R8990">
        <v>4.1100000000000003</v>
      </c>
      <c r="X8990">
        <v>54</v>
      </c>
      <c r="Z8990">
        <v>243</v>
      </c>
      <c r="AA8990">
        <f t="shared" si="280"/>
        <v>81</v>
      </c>
    </row>
    <row r="8991" spans="1:27" x14ac:dyDescent="0.25">
      <c r="A8991" t="s">
        <v>114</v>
      </c>
      <c r="B8991">
        <v>2005</v>
      </c>
      <c r="C8991" t="str">
        <f t="shared" si="281"/>
        <v>Drug Era 1992-2006</v>
      </c>
      <c r="D8991" t="s">
        <v>18</v>
      </c>
      <c r="E8991">
        <v>366</v>
      </c>
      <c r="F8991">
        <v>51</v>
      </c>
      <c r="G8991">
        <v>23</v>
      </c>
      <c r="H8991">
        <v>25</v>
      </c>
      <c r="I8991">
        <v>66</v>
      </c>
      <c r="J8991">
        <v>2</v>
      </c>
      <c r="K8991">
        <v>4</v>
      </c>
      <c r="L8991">
        <v>1</v>
      </c>
      <c r="M8991">
        <v>1</v>
      </c>
      <c r="Q8991">
        <v>100</v>
      </c>
      <c r="R8991">
        <v>5.67</v>
      </c>
      <c r="X8991">
        <v>40</v>
      </c>
      <c r="Z8991">
        <v>243</v>
      </c>
      <c r="AA8991">
        <f t="shared" si="280"/>
        <v>81</v>
      </c>
    </row>
    <row r="8992" spans="1:27" x14ac:dyDescent="0.25">
      <c r="A8992" t="s">
        <v>2582</v>
      </c>
      <c r="B8992">
        <v>1986</v>
      </c>
      <c r="C8992" t="str">
        <f t="shared" si="281"/>
        <v>Pre-Drug 1970-1991</v>
      </c>
      <c r="D8992" t="s">
        <v>19</v>
      </c>
      <c r="E8992">
        <v>366</v>
      </c>
      <c r="F8992">
        <v>45</v>
      </c>
      <c r="G8992">
        <v>13</v>
      </c>
      <c r="H8992">
        <v>40</v>
      </c>
      <c r="I8992">
        <v>51</v>
      </c>
      <c r="J8992">
        <v>1</v>
      </c>
      <c r="K8992">
        <v>4</v>
      </c>
      <c r="L8992">
        <v>3</v>
      </c>
      <c r="M8992">
        <v>1</v>
      </c>
      <c r="Q8992">
        <v>90</v>
      </c>
      <c r="R8992">
        <v>4.9400000000000004</v>
      </c>
      <c r="X8992">
        <v>36</v>
      </c>
      <c r="Y8992">
        <v>0.28000000000000003</v>
      </c>
      <c r="Z8992">
        <v>246</v>
      </c>
      <c r="AA8992">
        <f t="shared" si="280"/>
        <v>82</v>
      </c>
    </row>
    <row r="8993" spans="1:27" x14ac:dyDescent="0.25">
      <c r="A8993" t="s">
        <v>2714</v>
      </c>
      <c r="B8993">
        <v>1986</v>
      </c>
      <c r="C8993" t="str">
        <f t="shared" si="281"/>
        <v>Pre-Drug 1970-1991</v>
      </c>
      <c r="D8993" t="s">
        <v>19</v>
      </c>
      <c r="E8993">
        <v>366</v>
      </c>
      <c r="F8993">
        <v>40</v>
      </c>
      <c r="G8993">
        <v>9</v>
      </c>
      <c r="H8993">
        <v>22</v>
      </c>
      <c r="I8993">
        <v>54</v>
      </c>
      <c r="J8993">
        <v>8</v>
      </c>
      <c r="K8993">
        <v>1</v>
      </c>
      <c r="L8993">
        <v>0</v>
      </c>
      <c r="M8993">
        <v>0</v>
      </c>
      <c r="Q8993">
        <v>109</v>
      </c>
      <c r="R8993">
        <v>4.37</v>
      </c>
      <c r="X8993">
        <v>39</v>
      </c>
      <c r="Y8993">
        <v>0.32</v>
      </c>
      <c r="Z8993">
        <v>247</v>
      </c>
      <c r="AA8993">
        <f t="shared" si="280"/>
        <v>82.333333333333329</v>
      </c>
    </row>
    <row r="8994" spans="1:27" x14ac:dyDescent="0.25">
      <c r="A8994" t="s">
        <v>2847</v>
      </c>
      <c r="B8994">
        <v>1987</v>
      </c>
      <c r="C8994" t="str">
        <f t="shared" si="281"/>
        <v>Pre-Drug 1970-1991</v>
      </c>
      <c r="D8994" t="s">
        <v>18</v>
      </c>
      <c r="E8994">
        <v>366</v>
      </c>
      <c r="F8994">
        <v>46</v>
      </c>
      <c r="G8994">
        <v>10</v>
      </c>
      <c r="H8994">
        <v>34</v>
      </c>
      <c r="I8994">
        <v>54</v>
      </c>
      <c r="J8994">
        <v>2</v>
      </c>
      <c r="K8994">
        <v>1</v>
      </c>
      <c r="L8994">
        <v>0</v>
      </c>
      <c r="M8994">
        <v>1</v>
      </c>
      <c r="Q8994">
        <v>95</v>
      </c>
      <c r="R8994">
        <v>4.99</v>
      </c>
      <c r="X8994">
        <v>58</v>
      </c>
      <c r="Y8994">
        <v>0.28000000000000003</v>
      </c>
      <c r="Z8994">
        <v>249</v>
      </c>
      <c r="AA8994">
        <f t="shared" si="280"/>
        <v>83</v>
      </c>
    </row>
    <row r="8995" spans="1:27" x14ac:dyDescent="0.25">
      <c r="A8995" t="s">
        <v>2315</v>
      </c>
      <c r="B8995">
        <v>2007</v>
      </c>
      <c r="C8995" t="str">
        <f t="shared" si="281"/>
        <v>Post Drug Era 2007-2012</v>
      </c>
      <c r="D8995" t="s">
        <v>18</v>
      </c>
      <c r="E8995">
        <v>366</v>
      </c>
      <c r="F8995">
        <v>34</v>
      </c>
      <c r="G8995">
        <v>10</v>
      </c>
      <c r="H8995">
        <v>38</v>
      </c>
      <c r="I8995">
        <v>47</v>
      </c>
      <c r="J8995">
        <v>4</v>
      </c>
      <c r="K8995">
        <v>1</v>
      </c>
      <c r="L8995">
        <v>4</v>
      </c>
      <c r="M8995">
        <v>1</v>
      </c>
      <c r="Q8995">
        <v>84</v>
      </c>
      <c r="R8995">
        <v>3.64</v>
      </c>
      <c r="X8995">
        <v>44</v>
      </c>
      <c r="Z8995">
        <v>252</v>
      </c>
      <c r="AA8995">
        <f t="shared" si="280"/>
        <v>84</v>
      </c>
    </row>
    <row r="8996" spans="1:27" x14ac:dyDescent="0.25">
      <c r="A8996" t="s">
        <v>2264</v>
      </c>
      <c r="B8996">
        <v>1994</v>
      </c>
      <c r="C8996" t="str">
        <f t="shared" si="281"/>
        <v>Pre-Drug 1970-1991</v>
      </c>
      <c r="D8996" t="s">
        <v>19</v>
      </c>
      <c r="E8996">
        <v>366</v>
      </c>
      <c r="F8996">
        <v>56</v>
      </c>
      <c r="G8996">
        <v>17</v>
      </c>
      <c r="H8996">
        <v>40</v>
      </c>
      <c r="I8996">
        <v>32</v>
      </c>
      <c r="J8996">
        <v>1</v>
      </c>
      <c r="K8996">
        <v>3</v>
      </c>
      <c r="L8996">
        <v>1</v>
      </c>
      <c r="M8996">
        <v>2</v>
      </c>
      <c r="Q8996">
        <v>87</v>
      </c>
      <c r="R8996">
        <v>5.98</v>
      </c>
      <c r="X8996">
        <v>38</v>
      </c>
      <c r="Y8996">
        <v>0.25</v>
      </c>
      <c r="Z8996">
        <v>253</v>
      </c>
      <c r="AA8996">
        <f t="shared" si="280"/>
        <v>84.333333333333329</v>
      </c>
    </row>
    <row r="8997" spans="1:27" x14ac:dyDescent="0.25">
      <c r="A8997" t="s">
        <v>1080</v>
      </c>
      <c r="B8997">
        <v>1970</v>
      </c>
      <c r="C8997" t="str">
        <f t="shared" si="281"/>
        <v>Pre-Drug 1970-1991</v>
      </c>
      <c r="D8997" t="s">
        <v>19</v>
      </c>
      <c r="E8997">
        <v>366</v>
      </c>
      <c r="F8997">
        <v>47</v>
      </c>
      <c r="G8997">
        <v>8</v>
      </c>
      <c r="H8997">
        <v>34</v>
      </c>
      <c r="I8997">
        <v>38</v>
      </c>
      <c r="J8997">
        <v>9</v>
      </c>
      <c r="K8997">
        <v>4</v>
      </c>
      <c r="L8997">
        <v>3</v>
      </c>
      <c r="M8997">
        <v>1</v>
      </c>
      <c r="Q8997">
        <v>86</v>
      </c>
      <c r="R8997">
        <v>5</v>
      </c>
      <c r="X8997">
        <v>48</v>
      </c>
      <c r="Y8997">
        <v>0.26</v>
      </c>
      <c r="Z8997">
        <v>254</v>
      </c>
      <c r="AA8997">
        <f t="shared" si="280"/>
        <v>84.666666666666671</v>
      </c>
    </row>
    <row r="8998" spans="1:27" x14ac:dyDescent="0.25">
      <c r="A8998" t="s">
        <v>1819</v>
      </c>
      <c r="B8998">
        <v>1996</v>
      </c>
      <c r="C8998" t="str">
        <f t="shared" si="281"/>
        <v>Pre-Drug 1970-1991</v>
      </c>
      <c r="D8998" t="s">
        <v>18</v>
      </c>
      <c r="E8998">
        <v>366</v>
      </c>
      <c r="F8998">
        <v>31</v>
      </c>
      <c r="G8998">
        <v>4</v>
      </c>
      <c r="H8998">
        <v>27</v>
      </c>
      <c r="I8998">
        <v>78</v>
      </c>
      <c r="J8998">
        <v>7</v>
      </c>
      <c r="K8998">
        <v>4</v>
      </c>
      <c r="L8998">
        <v>1</v>
      </c>
      <c r="M8998">
        <v>1</v>
      </c>
      <c r="Q8998">
        <v>84</v>
      </c>
      <c r="R8998">
        <v>3.22</v>
      </c>
      <c r="X8998">
        <v>36</v>
      </c>
      <c r="Y8998">
        <v>0.23</v>
      </c>
      <c r="Z8998">
        <v>260</v>
      </c>
      <c r="AA8998">
        <f t="shared" si="280"/>
        <v>86.666666666666671</v>
      </c>
    </row>
    <row r="8999" spans="1:27" x14ac:dyDescent="0.25">
      <c r="A8999" t="s">
        <v>666</v>
      </c>
      <c r="B8999">
        <v>1996</v>
      </c>
      <c r="C8999" t="str">
        <f t="shared" si="281"/>
        <v>Pre-Drug 1970-1991</v>
      </c>
      <c r="D8999" t="s">
        <v>18</v>
      </c>
      <c r="E8999">
        <v>366</v>
      </c>
      <c r="F8999">
        <v>39</v>
      </c>
      <c r="G8999">
        <v>10</v>
      </c>
      <c r="H8999">
        <v>37</v>
      </c>
      <c r="I8999">
        <v>82</v>
      </c>
      <c r="J8999">
        <v>3</v>
      </c>
      <c r="K8999">
        <v>1</v>
      </c>
      <c r="L8999">
        <v>1</v>
      </c>
      <c r="M8999">
        <v>1</v>
      </c>
      <c r="Q8999">
        <v>74</v>
      </c>
      <c r="R8999">
        <v>4.0199999999999996</v>
      </c>
      <c r="X8999">
        <v>57</v>
      </c>
      <c r="Y8999">
        <v>0.2</v>
      </c>
      <c r="Z8999">
        <v>262</v>
      </c>
      <c r="AA8999">
        <f t="shared" si="280"/>
        <v>87.333333333333329</v>
      </c>
    </row>
    <row r="9000" spans="1:27" x14ac:dyDescent="0.25">
      <c r="A9000" t="s">
        <v>2169</v>
      </c>
      <c r="B9000">
        <v>2007</v>
      </c>
      <c r="C9000" t="str">
        <f t="shared" si="281"/>
        <v>Post Drug Era 2007-2012</v>
      </c>
      <c r="D9000" t="s">
        <v>19</v>
      </c>
      <c r="E9000">
        <v>366</v>
      </c>
      <c r="F9000">
        <v>37</v>
      </c>
      <c r="G9000">
        <v>9</v>
      </c>
      <c r="H9000">
        <v>19</v>
      </c>
      <c r="I9000">
        <v>66</v>
      </c>
      <c r="J9000">
        <v>5</v>
      </c>
      <c r="K9000">
        <v>2</v>
      </c>
      <c r="L9000">
        <v>2</v>
      </c>
      <c r="M9000">
        <v>0</v>
      </c>
      <c r="Q9000">
        <v>93</v>
      </c>
      <c r="R9000">
        <v>3.8</v>
      </c>
      <c r="X9000">
        <v>23</v>
      </c>
      <c r="Z9000">
        <v>263</v>
      </c>
      <c r="AA9000">
        <f t="shared" si="280"/>
        <v>87.666666666666671</v>
      </c>
    </row>
    <row r="9001" spans="1:27" x14ac:dyDescent="0.25">
      <c r="A9001" t="s">
        <v>20</v>
      </c>
      <c r="B9001">
        <v>1985</v>
      </c>
      <c r="C9001" t="str">
        <f t="shared" si="281"/>
        <v>Pre-Drug 1970-1991</v>
      </c>
      <c r="D9001" t="s">
        <v>19</v>
      </c>
      <c r="E9001">
        <v>366</v>
      </c>
      <c r="F9001">
        <v>37</v>
      </c>
      <c r="G9001">
        <v>6</v>
      </c>
      <c r="H9001">
        <v>35</v>
      </c>
      <c r="I9001">
        <v>67</v>
      </c>
      <c r="J9001">
        <v>7</v>
      </c>
      <c r="K9001">
        <v>0</v>
      </c>
      <c r="L9001">
        <v>1</v>
      </c>
      <c r="M9001">
        <v>1</v>
      </c>
      <c r="Q9001">
        <v>83</v>
      </c>
      <c r="R9001">
        <v>3.78</v>
      </c>
      <c r="X9001">
        <v>26</v>
      </c>
      <c r="Y9001">
        <v>0.25</v>
      </c>
      <c r="Z9001">
        <v>264</v>
      </c>
      <c r="AA9001">
        <f t="shared" si="280"/>
        <v>88</v>
      </c>
    </row>
    <row r="9002" spans="1:27" x14ac:dyDescent="0.25">
      <c r="A9002" t="s">
        <v>900</v>
      </c>
      <c r="B9002">
        <v>1973</v>
      </c>
      <c r="C9002" t="str">
        <f t="shared" si="281"/>
        <v>Pre-Drug 1970-1991</v>
      </c>
      <c r="D9002" t="s">
        <v>19</v>
      </c>
      <c r="E9002">
        <v>366</v>
      </c>
      <c r="F9002">
        <v>28</v>
      </c>
      <c r="G9002">
        <v>5</v>
      </c>
      <c r="H9002">
        <v>25</v>
      </c>
      <c r="I9002">
        <v>26</v>
      </c>
      <c r="J9002">
        <v>3</v>
      </c>
      <c r="K9002">
        <v>1</v>
      </c>
      <c r="L9002">
        <v>0</v>
      </c>
      <c r="M9002">
        <v>0</v>
      </c>
      <c r="Q9002">
        <v>88</v>
      </c>
      <c r="R9002">
        <v>2.83</v>
      </c>
      <c r="X9002">
        <v>29</v>
      </c>
      <c r="Y9002">
        <v>0.25</v>
      </c>
      <c r="Z9002">
        <v>267</v>
      </c>
      <c r="AA9002">
        <f t="shared" si="280"/>
        <v>89</v>
      </c>
    </row>
    <row r="9003" spans="1:27" x14ac:dyDescent="0.25">
      <c r="A9003" t="s">
        <v>210</v>
      </c>
      <c r="B9003">
        <v>1987</v>
      </c>
      <c r="C9003" t="str">
        <f t="shared" si="281"/>
        <v>Pre-Drug 1970-1991</v>
      </c>
      <c r="D9003" t="s">
        <v>18</v>
      </c>
      <c r="E9003">
        <v>366</v>
      </c>
      <c r="F9003">
        <v>28</v>
      </c>
      <c r="G9003">
        <v>11</v>
      </c>
      <c r="H9003">
        <v>28</v>
      </c>
      <c r="I9003">
        <v>74</v>
      </c>
      <c r="J9003">
        <v>5</v>
      </c>
      <c r="K9003">
        <v>3</v>
      </c>
      <c r="L9003">
        <v>1</v>
      </c>
      <c r="M9003">
        <v>1</v>
      </c>
      <c r="Q9003">
        <v>79</v>
      </c>
      <c r="R9003">
        <v>2.83</v>
      </c>
      <c r="X9003">
        <v>33</v>
      </c>
      <c r="Y9003">
        <v>0.23</v>
      </c>
      <c r="Z9003">
        <v>267</v>
      </c>
      <c r="AA9003">
        <f t="shared" si="280"/>
        <v>89</v>
      </c>
    </row>
    <row r="9004" spans="1:27" x14ac:dyDescent="0.25">
      <c r="A9004" t="s">
        <v>3115</v>
      </c>
      <c r="B9004">
        <v>1988</v>
      </c>
      <c r="C9004" t="str">
        <f t="shared" si="281"/>
        <v>Pre-Drug 1970-1991</v>
      </c>
      <c r="D9004" t="s">
        <v>18</v>
      </c>
      <c r="E9004">
        <v>366</v>
      </c>
      <c r="F9004">
        <v>30</v>
      </c>
      <c r="G9004">
        <v>7</v>
      </c>
      <c r="H9004">
        <v>34</v>
      </c>
      <c r="I9004">
        <v>78</v>
      </c>
      <c r="J9004">
        <v>14</v>
      </c>
      <c r="K9004">
        <v>6</v>
      </c>
      <c r="L9004">
        <v>1</v>
      </c>
      <c r="M9004">
        <v>2</v>
      </c>
      <c r="Q9004">
        <v>69</v>
      </c>
      <c r="R9004">
        <v>3</v>
      </c>
      <c r="X9004">
        <v>50</v>
      </c>
      <c r="Y9004">
        <v>0.21</v>
      </c>
      <c r="Z9004">
        <v>270</v>
      </c>
      <c r="AA9004">
        <f t="shared" si="280"/>
        <v>90</v>
      </c>
    </row>
    <row r="9005" spans="1:27" x14ac:dyDescent="0.25">
      <c r="A9005" t="s">
        <v>1389</v>
      </c>
      <c r="B9005">
        <v>2011</v>
      </c>
      <c r="C9005" t="str">
        <f t="shared" si="281"/>
        <v>Post Drug Era 2007-2012</v>
      </c>
      <c r="D9005" t="s">
        <v>19</v>
      </c>
      <c r="E9005">
        <v>366</v>
      </c>
      <c r="F9005">
        <v>27</v>
      </c>
      <c r="G9005">
        <v>5</v>
      </c>
      <c r="H9005">
        <v>21</v>
      </c>
      <c r="I9005">
        <v>58</v>
      </c>
      <c r="J9005">
        <v>3</v>
      </c>
      <c r="K9005">
        <v>2</v>
      </c>
      <c r="L9005">
        <v>2</v>
      </c>
      <c r="M9005">
        <v>1</v>
      </c>
      <c r="Q9005">
        <v>80</v>
      </c>
      <c r="R9005">
        <v>2.67</v>
      </c>
      <c r="X9005">
        <v>62</v>
      </c>
      <c r="Z9005">
        <v>273</v>
      </c>
      <c r="AA9005">
        <f t="shared" si="280"/>
        <v>91</v>
      </c>
    </row>
    <row r="9006" spans="1:27" x14ac:dyDescent="0.25">
      <c r="A9006" t="s">
        <v>1093</v>
      </c>
      <c r="B9006">
        <v>2012</v>
      </c>
      <c r="C9006" t="str">
        <f t="shared" si="281"/>
        <v>Post Drug Era 2007-2012</v>
      </c>
      <c r="D9006" t="s">
        <v>19</v>
      </c>
      <c r="E9006">
        <v>366</v>
      </c>
      <c r="F9006">
        <v>32</v>
      </c>
      <c r="G9006">
        <v>9</v>
      </c>
      <c r="H9006">
        <v>19</v>
      </c>
      <c r="I9006">
        <v>56</v>
      </c>
      <c r="J9006">
        <v>0</v>
      </c>
      <c r="K9006">
        <v>1</v>
      </c>
      <c r="L9006">
        <v>2</v>
      </c>
      <c r="M9006">
        <v>1</v>
      </c>
      <c r="Q9006">
        <v>84</v>
      </c>
      <c r="R9006">
        <v>3.16</v>
      </c>
      <c r="X9006">
        <v>69</v>
      </c>
      <c r="Z9006">
        <v>273</v>
      </c>
      <c r="AA9006">
        <f t="shared" si="280"/>
        <v>91</v>
      </c>
    </row>
    <row r="9007" spans="1:27" x14ac:dyDescent="0.25">
      <c r="A9007" t="s">
        <v>3071</v>
      </c>
      <c r="B9007">
        <v>1999</v>
      </c>
      <c r="C9007" t="str">
        <f t="shared" si="281"/>
        <v>Drug Era 1992-2006</v>
      </c>
      <c r="D9007" t="s">
        <v>18</v>
      </c>
      <c r="E9007">
        <v>366</v>
      </c>
      <c r="F9007">
        <v>25</v>
      </c>
      <c r="G9007">
        <v>8</v>
      </c>
      <c r="H9007">
        <v>43</v>
      </c>
      <c r="I9007">
        <v>107</v>
      </c>
      <c r="J9007">
        <v>6</v>
      </c>
      <c r="K9007">
        <v>13</v>
      </c>
      <c r="L9007">
        <v>1</v>
      </c>
      <c r="M9007">
        <v>0</v>
      </c>
      <c r="Q9007">
        <v>54</v>
      </c>
      <c r="R9007">
        <v>2.41</v>
      </c>
      <c r="X9007">
        <v>61</v>
      </c>
      <c r="Y9007">
        <v>0</v>
      </c>
      <c r="Z9007">
        <v>280</v>
      </c>
      <c r="AA9007">
        <f t="shared" si="280"/>
        <v>93.333333333333329</v>
      </c>
    </row>
    <row r="9008" spans="1:27" x14ac:dyDescent="0.25">
      <c r="A9008" t="s">
        <v>2015</v>
      </c>
      <c r="B9008">
        <v>1983</v>
      </c>
      <c r="C9008" t="str">
        <f t="shared" si="281"/>
        <v>Pre-Drug 1970-1991</v>
      </c>
      <c r="D9008" t="s">
        <v>18</v>
      </c>
      <c r="E9008">
        <v>366</v>
      </c>
      <c r="F9008">
        <v>20</v>
      </c>
      <c r="G9008">
        <v>6</v>
      </c>
      <c r="H9008">
        <v>29</v>
      </c>
      <c r="I9008">
        <v>66</v>
      </c>
      <c r="J9008">
        <v>11</v>
      </c>
      <c r="K9008">
        <v>1</v>
      </c>
      <c r="L9008">
        <v>1</v>
      </c>
      <c r="M9008">
        <v>0</v>
      </c>
      <c r="Q9008">
        <v>55</v>
      </c>
      <c r="R9008">
        <v>1.9</v>
      </c>
      <c r="X9008">
        <v>35</v>
      </c>
      <c r="Y9008">
        <v>0.17</v>
      </c>
      <c r="Z9008">
        <v>284</v>
      </c>
      <c r="AA9008">
        <f t="shared" si="280"/>
        <v>94.666666666666671</v>
      </c>
    </row>
    <row r="9009" spans="1:27" x14ac:dyDescent="0.25">
      <c r="A9009" t="s">
        <v>253</v>
      </c>
      <c r="B9009">
        <v>1983</v>
      </c>
      <c r="C9009" t="str">
        <f t="shared" si="281"/>
        <v>Pre-Drug 1970-1991</v>
      </c>
      <c r="D9009" t="s">
        <v>18</v>
      </c>
      <c r="E9009">
        <v>367</v>
      </c>
      <c r="F9009">
        <v>58</v>
      </c>
      <c r="G9009">
        <v>10</v>
      </c>
      <c r="H9009">
        <v>51</v>
      </c>
      <c r="I9009">
        <v>44</v>
      </c>
      <c r="J9009">
        <v>0</v>
      </c>
      <c r="K9009">
        <v>2</v>
      </c>
      <c r="L9009">
        <v>1</v>
      </c>
      <c r="M9009">
        <v>2</v>
      </c>
      <c r="Q9009">
        <v>92</v>
      </c>
      <c r="R9009">
        <v>6.69</v>
      </c>
      <c r="X9009">
        <v>25</v>
      </c>
      <c r="Y9009">
        <v>0.28999999999999998</v>
      </c>
      <c r="Z9009">
        <v>234</v>
      </c>
      <c r="AA9009">
        <f t="shared" si="280"/>
        <v>78</v>
      </c>
    </row>
    <row r="9010" spans="1:27" x14ac:dyDescent="0.25">
      <c r="A9010" t="s">
        <v>1966</v>
      </c>
      <c r="B9010">
        <v>1970</v>
      </c>
      <c r="C9010" t="str">
        <f t="shared" si="281"/>
        <v>Pre-Drug 1970-1991</v>
      </c>
      <c r="D9010" t="s">
        <v>19</v>
      </c>
      <c r="E9010">
        <v>367</v>
      </c>
      <c r="F9010">
        <v>51</v>
      </c>
      <c r="G9010">
        <v>11</v>
      </c>
      <c r="H9010">
        <v>49</v>
      </c>
      <c r="I9010">
        <v>42</v>
      </c>
      <c r="J9010">
        <v>8</v>
      </c>
      <c r="K9010">
        <v>6</v>
      </c>
      <c r="L9010">
        <v>4</v>
      </c>
      <c r="M9010">
        <v>1</v>
      </c>
      <c r="Q9010">
        <v>82</v>
      </c>
      <c r="R9010">
        <v>5.69</v>
      </c>
      <c r="X9010">
        <v>46</v>
      </c>
      <c r="Y9010">
        <v>0.27</v>
      </c>
      <c r="Z9010">
        <v>242</v>
      </c>
      <c r="AA9010">
        <f t="shared" si="280"/>
        <v>80.666666666666671</v>
      </c>
    </row>
    <row r="9011" spans="1:27" x14ac:dyDescent="0.25">
      <c r="A9011" t="s">
        <v>2031</v>
      </c>
      <c r="B9011">
        <v>1980</v>
      </c>
      <c r="C9011" t="str">
        <f t="shared" si="281"/>
        <v>Pre-Drug 1970-1991</v>
      </c>
      <c r="D9011" t="s">
        <v>18</v>
      </c>
      <c r="E9011">
        <v>367</v>
      </c>
      <c r="F9011">
        <v>35</v>
      </c>
      <c r="G9011">
        <v>5</v>
      </c>
      <c r="H9011">
        <v>42</v>
      </c>
      <c r="I9011">
        <v>57</v>
      </c>
      <c r="J9011">
        <v>11</v>
      </c>
      <c r="K9011">
        <v>2</v>
      </c>
      <c r="L9011">
        <v>1</v>
      </c>
      <c r="M9011">
        <v>0</v>
      </c>
      <c r="Q9011">
        <v>80</v>
      </c>
      <c r="R9011">
        <v>3.89</v>
      </c>
      <c r="X9011">
        <v>17</v>
      </c>
      <c r="Y9011">
        <v>0.25</v>
      </c>
      <c r="Z9011">
        <v>243</v>
      </c>
      <c r="AA9011">
        <f t="shared" si="280"/>
        <v>81</v>
      </c>
    </row>
    <row r="9012" spans="1:27" x14ac:dyDescent="0.25">
      <c r="A9012" t="s">
        <v>1599</v>
      </c>
      <c r="B9012">
        <v>2006</v>
      </c>
      <c r="C9012" t="str">
        <f t="shared" si="281"/>
        <v>Drug Era 1992-2006</v>
      </c>
      <c r="D9012" t="s">
        <v>19</v>
      </c>
      <c r="E9012">
        <v>367</v>
      </c>
      <c r="F9012">
        <v>43</v>
      </c>
      <c r="G9012">
        <v>7</v>
      </c>
      <c r="H9012">
        <v>43</v>
      </c>
      <c r="I9012">
        <v>60</v>
      </c>
      <c r="J9012">
        <v>1</v>
      </c>
      <c r="K9012">
        <v>5</v>
      </c>
      <c r="L9012">
        <v>5</v>
      </c>
      <c r="M9012">
        <v>0</v>
      </c>
      <c r="Q9012">
        <v>91</v>
      </c>
      <c r="R9012">
        <v>4.76</v>
      </c>
      <c r="X9012">
        <v>40</v>
      </c>
      <c r="Z9012">
        <v>244</v>
      </c>
      <c r="AA9012">
        <f t="shared" si="280"/>
        <v>81.333333333333329</v>
      </c>
    </row>
    <row r="9013" spans="1:27" x14ac:dyDescent="0.25">
      <c r="A9013" t="s">
        <v>994</v>
      </c>
      <c r="B9013">
        <v>2007</v>
      </c>
      <c r="C9013" t="str">
        <f t="shared" si="281"/>
        <v>Post Drug Era 2007-2012</v>
      </c>
      <c r="D9013" t="s">
        <v>19</v>
      </c>
      <c r="E9013">
        <v>367</v>
      </c>
      <c r="F9013">
        <v>34</v>
      </c>
      <c r="G9013">
        <v>8</v>
      </c>
      <c r="H9013">
        <v>32</v>
      </c>
      <c r="I9013">
        <v>67</v>
      </c>
      <c r="J9013">
        <v>4</v>
      </c>
      <c r="K9013">
        <v>4</v>
      </c>
      <c r="L9013">
        <v>4</v>
      </c>
      <c r="M9013">
        <v>0</v>
      </c>
      <c r="Q9013">
        <v>96</v>
      </c>
      <c r="R9013">
        <v>3.69</v>
      </c>
      <c r="X9013">
        <v>41</v>
      </c>
      <c r="Z9013">
        <v>249</v>
      </c>
      <c r="AA9013">
        <f t="shared" si="280"/>
        <v>83</v>
      </c>
    </row>
    <row r="9014" spans="1:27" x14ac:dyDescent="0.25">
      <c r="A9014" t="s">
        <v>2269</v>
      </c>
      <c r="B9014">
        <v>2000</v>
      </c>
      <c r="C9014" t="str">
        <f t="shared" si="281"/>
        <v>Drug Era 1992-2006</v>
      </c>
      <c r="D9014" t="s">
        <v>19</v>
      </c>
      <c r="E9014">
        <v>367</v>
      </c>
      <c r="F9014">
        <v>42</v>
      </c>
      <c r="G9014">
        <v>7</v>
      </c>
      <c r="H9014">
        <v>25</v>
      </c>
      <c r="I9014">
        <v>47</v>
      </c>
      <c r="J9014">
        <v>1</v>
      </c>
      <c r="K9014">
        <v>1</v>
      </c>
      <c r="L9014">
        <v>2</v>
      </c>
      <c r="M9014">
        <v>0</v>
      </c>
      <c r="Q9014">
        <v>100</v>
      </c>
      <c r="R9014">
        <v>4.5199999999999996</v>
      </c>
      <c r="X9014">
        <v>52</v>
      </c>
      <c r="Y9014">
        <v>0</v>
      </c>
      <c r="Z9014">
        <v>251</v>
      </c>
      <c r="AA9014">
        <f t="shared" si="280"/>
        <v>83.666666666666671</v>
      </c>
    </row>
    <row r="9015" spans="1:27" x14ac:dyDescent="0.25">
      <c r="A9015" t="s">
        <v>90</v>
      </c>
      <c r="B9015">
        <v>1977</v>
      </c>
      <c r="C9015" t="str">
        <f t="shared" si="281"/>
        <v>Pre-Drug 1970-1991</v>
      </c>
      <c r="D9015" t="s">
        <v>18</v>
      </c>
      <c r="E9015">
        <v>367</v>
      </c>
      <c r="F9015">
        <v>32</v>
      </c>
      <c r="G9015">
        <v>7</v>
      </c>
      <c r="H9015">
        <v>30</v>
      </c>
      <c r="I9015">
        <v>53</v>
      </c>
      <c r="J9015">
        <v>11</v>
      </c>
      <c r="K9015">
        <v>2</v>
      </c>
      <c r="L9015">
        <v>1</v>
      </c>
      <c r="M9015">
        <v>1</v>
      </c>
      <c r="Q9015">
        <v>83</v>
      </c>
      <c r="R9015">
        <v>3.43</v>
      </c>
      <c r="X9015">
        <v>43</v>
      </c>
      <c r="Y9015">
        <v>0.25</v>
      </c>
      <c r="Z9015">
        <v>252</v>
      </c>
      <c r="AA9015">
        <f t="shared" si="280"/>
        <v>84</v>
      </c>
    </row>
    <row r="9016" spans="1:27" x14ac:dyDescent="0.25">
      <c r="A9016" t="s">
        <v>310</v>
      </c>
      <c r="B9016">
        <v>1994</v>
      </c>
      <c r="C9016" t="str">
        <f t="shared" si="281"/>
        <v>Pre-Drug 1970-1991</v>
      </c>
      <c r="D9016" t="s">
        <v>18</v>
      </c>
      <c r="E9016">
        <v>367</v>
      </c>
      <c r="F9016">
        <v>49</v>
      </c>
      <c r="G9016">
        <v>14</v>
      </c>
      <c r="H9016">
        <v>29</v>
      </c>
      <c r="I9016">
        <v>59</v>
      </c>
      <c r="J9016">
        <v>2</v>
      </c>
      <c r="K9016">
        <v>6</v>
      </c>
      <c r="L9016">
        <v>3</v>
      </c>
      <c r="M9016">
        <v>0</v>
      </c>
      <c r="Q9016">
        <v>85</v>
      </c>
      <c r="R9016">
        <v>5.23</v>
      </c>
      <c r="X9016">
        <v>30</v>
      </c>
      <c r="Y9016">
        <v>0.25</v>
      </c>
      <c r="Z9016">
        <v>253</v>
      </c>
      <c r="AA9016">
        <f t="shared" si="280"/>
        <v>84.333333333333329</v>
      </c>
    </row>
    <row r="9017" spans="1:27" x14ac:dyDescent="0.25">
      <c r="A9017" t="s">
        <v>2060</v>
      </c>
      <c r="B9017">
        <v>2004</v>
      </c>
      <c r="C9017" t="str">
        <f t="shared" si="281"/>
        <v>Drug Era 1992-2006</v>
      </c>
      <c r="D9017" t="s">
        <v>18</v>
      </c>
      <c r="E9017">
        <v>367</v>
      </c>
      <c r="F9017">
        <v>32</v>
      </c>
      <c r="G9017">
        <v>11</v>
      </c>
      <c r="H9017">
        <v>20</v>
      </c>
      <c r="I9017">
        <v>38</v>
      </c>
      <c r="J9017">
        <v>1</v>
      </c>
      <c r="K9017">
        <v>3</v>
      </c>
      <c r="L9017">
        <v>1</v>
      </c>
      <c r="M9017">
        <v>0</v>
      </c>
      <c r="Q9017">
        <v>98</v>
      </c>
      <c r="R9017">
        <v>3.4</v>
      </c>
      <c r="X9017">
        <v>49</v>
      </c>
      <c r="Y9017">
        <v>0.28000000000000003</v>
      </c>
      <c r="Z9017">
        <v>254</v>
      </c>
      <c r="AA9017">
        <f t="shared" si="280"/>
        <v>84.666666666666671</v>
      </c>
    </row>
    <row r="9018" spans="1:27" x14ac:dyDescent="0.25">
      <c r="A9018" t="s">
        <v>1391</v>
      </c>
      <c r="B9018">
        <v>1985</v>
      </c>
      <c r="C9018" t="str">
        <f t="shared" si="281"/>
        <v>Pre-Drug 1970-1991</v>
      </c>
      <c r="D9018" t="s">
        <v>18</v>
      </c>
      <c r="E9018">
        <v>367</v>
      </c>
      <c r="F9018">
        <v>39</v>
      </c>
      <c r="G9018">
        <v>9</v>
      </c>
      <c r="H9018">
        <v>24</v>
      </c>
      <c r="I9018">
        <v>34</v>
      </c>
      <c r="J9018">
        <v>5</v>
      </c>
      <c r="K9018">
        <v>2</v>
      </c>
      <c r="L9018">
        <v>3</v>
      </c>
      <c r="M9018">
        <v>0</v>
      </c>
      <c r="Q9018">
        <v>95</v>
      </c>
      <c r="R9018">
        <v>4.0999999999999996</v>
      </c>
      <c r="X9018">
        <v>41</v>
      </c>
      <c r="Y9018">
        <v>0.28000000000000003</v>
      </c>
      <c r="Z9018">
        <v>257</v>
      </c>
      <c r="AA9018">
        <f t="shared" si="280"/>
        <v>85.666666666666671</v>
      </c>
    </row>
    <row r="9019" spans="1:27" x14ac:dyDescent="0.25">
      <c r="A9019" t="s">
        <v>648</v>
      </c>
      <c r="B9019">
        <v>1990</v>
      </c>
      <c r="C9019" t="str">
        <f t="shared" si="281"/>
        <v>Pre-Drug 1970-1991</v>
      </c>
      <c r="D9019" t="s">
        <v>19</v>
      </c>
      <c r="E9019">
        <v>367</v>
      </c>
      <c r="F9019">
        <v>33</v>
      </c>
      <c r="G9019">
        <v>7</v>
      </c>
      <c r="H9019">
        <v>23</v>
      </c>
      <c r="I9019">
        <v>39</v>
      </c>
      <c r="J9019">
        <v>4</v>
      </c>
      <c r="K9019">
        <v>0</v>
      </c>
      <c r="L9019">
        <v>2</v>
      </c>
      <c r="M9019">
        <v>1</v>
      </c>
      <c r="Q9019">
        <v>88</v>
      </c>
      <c r="R9019">
        <v>3.47</v>
      </c>
      <c r="X9019">
        <v>59</v>
      </c>
      <c r="Y9019">
        <v>0.26</v>
      </c>
      <c r="Z9019">
        <v>257</v>
      </c>
      <c r="AA9019">
        <f t="shared" si="280"/>
        <v>85.666666666666671</v>
      </c>
    </row>
    <row r="9020" spans="1:27" x14ac:dyDescent="0.25">
      <c r="A9020" t="s">
        <v>671</v>
      </c>
      <c r="B9020">
        <v>1996</v>
      </c>
      <c r="C9020" t="str">
        <f t="shared" si="281"/>
        <v>Pre-Drug 1970-1991</v>
      </c>
      <c r="D9020" t="s">
        <v>19</v>
      </c>
      <c r="E9020">
        <v>367</v>
      </c>
      <c r="F9020">
        <v>52</v>
      </c>
      <c r="G9020">
        <v>21</v>
      </c>
      <c r="H9020">
        <v>31</v>
      </c>
      <c r="I9020">
        <v>53</v>
      </c>
      <c r="J9020">
        <v>0</v>
      </c>
      <c r="K9020">
        <v>1</v>
      </c>
      <c r="L9020">
        <v>0</v>
      </c>
      <c r="M9020">
        <v>1</v>
      </c>
      <c r="Q9020">
        <v>88</v>
      </c>
      <c r="R9020">
        <v>5.44</v>
      </c>
      <c r="X9020">
        <v>52</v>
      </c>
      <c r="Y9020">
        <v>0.24</v>
      </c>
      <c r="Z9020">
        <v>258</v>
      </c>
      <c r="AA9020">
        <f t="shared" si="280"/>
        <v>86</v>
      </c>
    </row>
    <row r="9021" spans="1:27" x14ac:dyDescent="0.25">
      <c r="A9021" t="s">
        <v>2671</v>
      </c>
      <c r="B9021">
        <v>1998</v>
      </c>
      <c r="C9021" t="str">
        <f t="shared" si="281"/>
        <v>Drug Era 1992-2006</v>
      </c>
      <c r="D9021" t="s">
        <v>19</v>
      </c>
      <c r="E9021">
        <v>367</v>
      </c>
      <c r="F9021">
        <v>46</v>
      </c>
      <c r="G9021">
        <v>14</v>
      </c>
      <c r="H9021">
        <v>23</v>
      </c>
      <c r="I9021">
        <v>52</v>
      </c>
      <c r="J9021">
        <v>1</v>
      </c>
      <c r="K9021">
        <v>2</v>
      </c>
      <c r="L9021">
        <v>2</v>
      </c>
      <c r="M9021">
        <v>0</v>
      </c>
      <c r="Q9021">
        <v>96</v>
      </c>
      <c r="R9021">
        <v>4.8</v>
      </c>
      <c r="X9021">
        <v>54</v>
      </c>
      <c r="Z9021">
        <v>259</v>
      </c>
      <c r="AA9021">
        <f t="shared" si="280"/>
        <v>86.333333333333329</v>
      </c>
    </row>
    <row r="9022" spans="1:27" x14ac:dyDescent="0.25">
      <c r="A9022" t="s">
        <v>2686</v>
      </c>
      <c r="B9022">
        <v>1988</v>
      </c>
      <c r="C9022" t="str">
        <f t="shared" si="281"/>
        <v>Pre-Drug 1970-1991</v>
      </c>
      <c r="D9022" t="s">
        <v>18</v>
      </c>
      <c r="E9022">
        <v>367</v>
      </c>
      <c r="F9022">
        <v>45</v>
      </c>
      <c r="G9022">
        <v>8</v>
      </c>
      <c r="H9022">
        <v>28</v>
      </c>
      <c r="I9022">
        <v>34</v>
      </c>
      <c r="J9022">
        <v>3</v>
      </c>
      <c r="K9022">
        <v>0</v>
      </c>
      <c r="L9022">
        <v>2</v>
      </c>
      <c r="M9022">
        <v>8</v>
      </c>
      <c r="Q9022">
        <v>88</v>
      </c>
      <c r="R9022">
        <v>4.66</v>
      </c>
      <c r="X9022">
        <v>48</v>
      </c>
      <c r="Y9022">
        <v>0.26</v>
      </c>
      <c r="Z9022">
        <v>261</v>
      </c>
      <c r="AA9022">
        <f t="shared" si="280"/>
        <v>87</v>
      </c>
    </row>
    <row r="9023" spans="1:27" x14ac:dyDescent="0.25">
      <c r="A9023" t="s">
        <v>1982</v>
      </c>
      <c r="B9023">
        <v>1977</v>
      </c>
      <c r="C9023" t="str">
        <f t="shared" si="281"/>
        <v>Pre-Drug 1970-1991</v>
      </c>
      <c r="D9023" t="s">
        <v>18</v>
      </c>
      <c r="E9023">
        <v>367</v>
      </c>
      <c r="F9023">
        <v>35</v>
      </c>
      <c r="G9023">
        <v>5</v>
      </c>
      <c r="H9023">
        <v>33</v>
      </c>
      <c r="I9023">
        <v>49</v>
      </c>
      <c r="J9023">
        <v>5</v>
      </c>
      <c r="K9023">
        <v>2</v>
      </c>
      <c r="L9023">
        <v>1</v>
      </c>
      <c r="M9023">
        <v>0</v>
      </c>
      <c r="Q9023">
        <v>86</v>
      </c>
      <c r="R9023">
        <v>3.61</v>
      </c>
      <c r="X9023">
        <v>36</v>
      </c>
      <c r="Y9023">
        <v>0.26</v>
      </c>
      <c r="Z9023">
        <v>262</v>
      </c>
      <c r="AA9023">
        <f t="shared" si="280"/>
        <v>87.333333333333329</v>
      </c>
    </row>
    <row r="9024" spans="1:27" x14ac:dyDescent="0.25">
      <c r="A9024" t="s">
        <v>1048</v>
      </c>
      <c r="B9024">
        <v>1983</v>
      </c>
      <c r="C9024" t="str">
        <f t="shared" si="281"/>
        <v>Pre-Drug 1970-1991</v>
      </c>
      <c r="D9024" t="s">
        <v>19</v>
      </c>
      <c r="E9024">
        <v>367</v>
      </c>
      <c r="F9024">
        <v>22</v>
      </c>
      <c r="G9024">
        <v>5</v>
      </c>
      <c r="H9024">
        <v>25</v>
      </c>
      <c r="I9024">
        <v>90</v>
      </c>
      <c r="J9024">
        <v>5</v>
      </c>
      <c r="K9024">
        <v>0</v>
      </c>
      <c r="L9024">
        <v>1</v>
      </c>
      <c r="M9024">
        <v>0</v>
      </c>
      <c r="Q9024">
        <v>82</v>
      </c>
      <c r="R9024">
        <v>2.27</v>
      </c>
      <c r="X9024">
        <v>47</v>
      </c>
      <c r="Y9024">
        <v>0.24</v>
      </c>
      <c r="Z9024">
        <v>262</v>
      </c>
      <c r="AA9024">
        <f t="shared" si="280"/>
        <v>87.333333333333329</v>
      </c>
    </row>
    <row r="9025" spans="1:27" x14ac:dyDescent="0.25">
      <c r="A9025" t="s">
        <v>3067</v>
      </c>
      <c r="B9025">
        <v>1995</v>
      </c>
      <c r="C9025" t="str">
        <f t="shared" si="281"/>
        <v>Pre-Drug 1970-1991</v>
      </c>
      <c r="D9025" t="s">
        <v>18</v>
      </c>
      <c r="E9025">
        <v>367</v>
      </c>
      <c r="F9025">
        <v>32</v>
      </c>
      <c r="G9025">
        <v>10</v>
      </c>
      <c r="H9025">
        <v>29</v>
      </c>
      <c r="I9025">
        <v>57</v>
      </c>
      <c r="J9025">
        <v>2</v>
      </c>
      <c r="K9025">
        <v>7</v>
      </c>
      <c r="L9025">
        <v>3</v>
      </c>
      <c r="M9025">
        <v>0</v>
      </c>
      <c r="Q9025">
        <v>78</v>
      </c>
      <c r="R9025">
        <v>3.29</v>
      </c>
      <c r="X9025">
        <v>43</v>
      </c>
      <c r="Y9025">
        <v>0.23</v>
      </c>
      <c r="Z9025">
        <v>263</v>
      </c>
      <c r="AA9025">
        <f t="shared" si="280"/>
        <v>87.666666666666671</v>
      </c>
    </row>
    <row r="9026" spans="1:27" x14ac:dyDescent="0.25">
      <c r="A9026" t="s">
        <v>1968</v>
      </c>
      <c r="B9026">
        <v>1973</v>
      </c>
      <c r="C9026" t="str">
        <f t="shared" si="281"/>
        <v>Pre-Drug 1970-1991</v>
      </c>
      <c r="D9026" t="s">
        <v>18</v>
      </c>
      <c r="E9026">
        <v>367</v>
      </c>
      <c r="F9026">
        <v>37</v>
      </c>
      <c r="G9026">
        <v>5</v>
      </c>
      <c r="H9026">
        <v>22</v>
      </c>
      <c r="I9026">
        <v>42</v>
      </c>
      <c r="J9026">
        <v>0</v>
      </c>
      <c r="K9026">
        <v>5</v>
      </c>
      <c r="L9026">
        <v>3</v>
      </c>
      <c r="M9026">
        <v>0</v>
      </c>
      <c r="Q9026">
        <v>89</v>
      </c>
      <c r="R9026">
        <v>3.76</v>
      </c>
      <c r="X9026">
        <v>57</v>
      </c>
      <c r="Y9026">
        <v>0.26</v>
      </c>
      <c r="Z9026">
        <v>266</v>
      </c>
      <c r="AA9026">
        <f t="shared" ref="AA9026:AA9089" si="282">Z9026/3</f>
        <v>88.666666666666671</v>
      </c>
    </row>
    <row r="9027" spans="1:27" x14ac:dyDescent="0.25">
      <c r="A9027" t="s">
        <v>775</v>
      </c>
      <c r="B9027">
        <v>1979</v>
      </c>
      <c r="C9027" t="str">
        <f t="shared" ref="C9027:C9090" si="283">IF(B9027&lt;1997,"Pre-Drug 1970-1991",IF(B9027&lt;=2006,"Drug Era 1992-2006","Post Drug Era 2007-2012"))</f>
        <v>Pre-Drug 1970-1991</v>
      </c>
      <c r="D9027" t="s">
        <v>19</v>
      </c>
      <c r="E9027">
        <v>367</v>
      </c>
      <c r="F9027">
        <v>30</v>
      </c>
      <c r="G9027">
        <v>6</v>
      </c>
      <c r="H9027">
        <v>21</v>
      </c>
      <c r="I9027">
        <v>67</v>
      </c>
      <c r="J9027">
        <v>6</v>
      </c>
      <c r="K9027">
        <v>4</v>
      </c>
      <c r="L9027">
        <v>3</v>
      </c>
      <c r="M9027">
        <v>0</v>
      </c>
      <c r="Q9027">
        <v>85</v>
      </c>
      <c r="R9027">
        <v>3.03</v>
      </c>
      <c r="X9027">
        <v>61</v>
      </c>
      <c r="Y9027">
        <v>0.25</v>
      </c>
      <c r="Z9027">
        <v>267</v>
      </c>
      <c r="AA9027">
        <f t="shared" si="282"/>
        <v>89</v>
      </c>
    </row>
    <row r="9028" spans="1:27" x14ac:dyDescent="0.25">
      <c r="A9028" t="s">
        <v>1577</v>
      </c>
      <c r="B9028">
        <v>1983</v>
      </c>
      <c r="C9028" t="str">
        <f t="shared" si="283"/>
        <v>Pre-Drug 1970-1991</v>
      </c>
      <c r="D9028" t="s">
        <v>18</v>
      </c>
      <c r="E9028">
        <v>367</v>
      </c>
      <c r="F9028">
        <v>31</v>
      </c>
      <c r="G9028">
        <v>13</v>
      </c>
      <c r="H9028">
        <v>29</v>
      </c>
      <c r="I9028">
        <v>60</v>
      </c>
      <c r="J9028">
        <v>3</v>
      </c>
      <c r="K9028">
        <v>2</v>
      </c>
      <c r="L9028">
        <v>2</v>
      </c>
      <c r="M9028">
        <v>0</v>
      </c>
      <c r="Q9028">
        <v>80</v>
      </c>
      <c r="R9028">
        <v>3.13</v>
      </c>
      <c r="X9028">
        <v>56</v>
      </c>
      <c r="Y9028">
        <v>0.24</v>
      </c>
      <c r="Z9028">
        <v>267</v>
      </c>
      <c r="AA9028">
        <f t="shared" si="282"/>
        <v>89</v>
      </c>
    </row>
    <row r="9029" spans="1:27" x14ac:dyDescent="0.25">
      <c r="A9029" t="s">
        <v>1688</v>
      </c>
      <c r="B9029">
        <v>1995</v>
      </c>
      <c r="C9029" t="str">
        <f t="shared" si="283"/>
        <v>Pre-Drug 1970-1991</v>
      </c>
      <c r="D9029" t="s">
        <v>19</v>
      </c>
      <c r="E9029">
        <v>367</v>
      </c>
      <c r="F9029">
        <v>36</v>
      </c>
      <c r="G9029">
        <v>5</v>
      </c>
      <c r="H9029">
        <v>15</v>
      </c>
      <c r="I9029">
        <v>65</v>
      </c>
      <c r="J9029">
        <v>3</v>
      </c>
      <c r="K9029">
        <v>5</v>
      </c>
      <c r="L9029">
        <v>2</v>
      </c>
      <c r="M9029">
        <v>0</v>
      </c>
      <c r="Q9029">
        <v>86</v>
      </c>
      <c r="R9029">
        <v>3.61</v>
      </c>
      <c r="X9029">
        <v>38</v>
      </c>
      <c r="Y9029">
        <v>0.24</v>
      </c>
      <c r="Z9029">
        <v>269</v>
      </c>
      <c r="AA9029">
        <f t="shared" si="282"/>
        <v>89.666666666666671</v>
      </c>
    </row>
    <row r="9030" spans="1:27" x14ac:dyDescent="0.25">
      <c r="A9030" t="s">
        <v>809</v>
      </c>
      <c r="B9030">
        <v>1975</v>
      </c>
      <c r="C9030" t="str">
        <f t="shared" si="283"/>
        <v>Pre-Drug 1970-1991</v>
      </c>
      <c r="D9030" t="s">
        <v>18</v>
      </c>
      <c r="E9030">
        <v>367</v>
      </c>
      <c r="F9030">
        <v>26</v>
      </c>
      <c r="G9030">
        <v>6</v>
      </c>
      <c r="H9030">
        <v>25</v>
      </c>
      <c r="I9030">
        <v>61</v>
      </c>
      <c r="J9030">
        <v>4</v>
      </c>
      <c r="K9030">
        <v>1</v>
      </c>
      <c r="L9030">
        <v>2</v>
      </c>
      <c r="M9030">
        <v>0</v>
      </c>
      <c r="Q9030">
        <v>77</v>
      </c>
      <c r="R9030">
        <v>2.6</v>
      </c>
      <c r="X9030">
        <v>42</v>
      </c>
      <c r="Y9030">
        <v>0.22</v>
      </c>
      <c r="Z9030">
        <v>270</v>
      </c>
      <c r="AA9030">
        <f t="shared" si="282"/>
        <v>90</v>
      </c>
    </row>
    <row r="9031" spans="1:27" x14ac:dyDescent="0.25">
      <c r="A9031" t="s">
        <v>131</v>
      </c>
      <c r="B9031">
        <v>2004</v>
      </c>
      <c r="C9031" t="str">
        <f t="shared" si="283"/>
        <v>Drug Era 1992-2006</v>
      </c>
      <c r="D9031" t="s">
        <v>18</v>
      </c>
      <c r="E9031">
        <v>367</v>
      </c>
      <c r="F9031">
        <v>27</v>
      </c>
      <c r="G9031">
        <v>6</v>
      </c>
      <c r="H9031">
        <v>15</v>
      </c>
      <c r="I9031">
        <v>63</v>
      </c>
      <c r="J9031">
        <v>2</v>
      </c>
      <c r="K9031">
        <v>3</v>
      </c>
      <c r="L9031">
        <v>5</v>
      </c>
      <c r="M9031">
        <v>1</v>
      </c>
      <c r="Q9031">
        <v>92</v>
      </c>
      <c r="R9031">
        <v>2.69</v>
      </c>
      <c r="X9031">
        <v>54</v>
      </c>
      <c r="Y9031">
        <v>0.26</v>
      </c>
      <c r="Z9031">
        <v>271</v>
      </c>
      <c r="AA9031">
        <f t="shared" si="282"/>
        <v>90.333333333333329</v>
      </c>
    </row>
    <row r="9032" spans="1:27" x14ac:dyDescent="0.25">
      <c r="A9032" t="s">
        <v>2596</v>
      </c>
      <c r="B9032">
        <v>1997</v>
      </c>
      <c r="C9032" t="str">
        <f t="shared" si="283"/>
        <v>Drug Era 1992-2006</v>
      </c>
      <c r="D9032" t="s">
        <v>18</v>
      </c>
      <c r="E9032">
        <v>367</v>
      </c>
      <c r="F9032">
        <v>25</v>
      </c>
      <c r="G9032">
        <v>7</v>
      </c>
      <c r="H9032">
        <v>12</v>
      </c>
      <c r="I9032">
        <v>74</v>
      </c>
      <c r="J9032">
        <v>3</v>
      </c>
      <c r="K9032">
        <v>1</v>
      </c>
      <c r="L9032">
        <v>1</v>
      </c>
      <c r="M9032">
        <v>0</v>
      </c>
      <c r="Q9032">
        <v>79</v>
      </c>
      <c r="R9032">
        <v>2.38</v>
      </c>
      <c r="X9032">
        <v>58</v>
      </c>
      <c r="Y9032">
        <v>0.22</v>
      </c>
      <c r="Z9032">
        <v>284</v>
      </c>
      <c r="AA9032">
        <f t="shared" si="282"/>
        <v>94.666666666666671</v>
      </c>
    </row>
    <row r="9033" spans="1:27" x14ac:dyDescent="0.25">
      <c r="A9033" t="s">
        <v>1933</v>
      </c>
      <c r="B9033">
        <v>1979</v>
      </c>
      <c r="C9033" t="str">
        <f t="shared" si="283"/>
        <v>Pre-Drug 1970-1991</v>
      </c>
      <c r="D9033" t="s">
        <v>19</v>
      </c>
      <c r="E9033">
        <v>368</v>
      </c>
      <c r="F9033">
        <v>51</v>
      </c>
      <c r="G9033">
        <v>7</v>
      </c>
      <c r="H9033">
        <v>50</v>
      </c>
      <c r="I9033">
        <v>17</v>
      </c>
      <c r="J9033">
        <v>0</v>
      </c>
      <c r="K9033">
        <v>7</v>
      </c>
      <c r="L9033">
        <v>3</v>
      </c>
      <c r="M9033">
        <v>0</v>
      </c>
      <c r="Q9033">
        <v>102</v>
      </c>
      <c r="R9033">
        <v>5.94</v>
      </c>
      <c r="X9033">
        <v>40</v>
      </c>
      <c r="Y9033">
        <v>0.33</v>
      </c>
      <c r="Z9033">
        <v>232</v>
      </c>
      <c r="AA9033">
        <f t="shared" si="282"/>
        <v>77.333333333333329</v>
      </c>
    </row>
    <row r="9034" spans="1:27" x14ac:dyDescent="0.25">
      <c r="A9034" t="s">
        <v>2098</v>
      </c>
      <c r="B9034">
        <v>1992</v>
      </c>
      <c r="C9034" t="str">
        <f t="shared" si="283"/>
        <v>Pre-Drug 1970-1991</v>
      </c>
      <c r="D9034" t="s">
        <v>19</v>
      </c>
      <c r="E9034">
        <v>368</v>
      </c>
      <c r="F9034">
        <v>63</v>
      </c>
      <c r="G9034">
        <v>12</v>
      </c>
      <c r="H9034">
        <v>33</v>
      </c>
      <c r="I9034">
        <v>32</v>
      </c>
      <c r="J9034">
        <v>0</v>
      </c>
      <c r="K9034">
        <v>5</v>
      </c>
      <c r="L9034">
        <v>1</v>
      </c>
      <c r="M9034">
        <v>0</v>
      </c>
      <c r="Q9034">
        <v>110</v>
      </c>
      <c r="R9034">
        <v>7.06</v>
      </c>
      <c r="X9034">
        <v>53</v>
      </c>
      <c r="Y9034">
        <v>0.33</v>
      </c>
      <c r="Z9034">
        <v>241</v>
      </c>
      <c r="AA9034">
        <f t="shared" si="282"/>
        <v>80.333333333333329</v>
      </c>
    </row>
    <row r="9035" spans="1:27" x14ac:dyDescent="0.25">
      <c r="A9035" t="s">
        <v>2380</v>
      </c>
      <c r="B9035">
        <v>1992</v>
      </c>
      <c r="C9035" t="str">
        <f t="shared" si="283"/>
        <v>Pre-Drug 1970-1991</v>
      </c>
      <c r="D9035" t="s">
        <v>19</v>
      </c>
      <c r="E9035">
        <v>368</v>
      </c>
      <c r="F9035">
        <v>50</v>
      </c>
      <c r="G9035">
        <v>4</v>
      </c>
      <c r="H9035">
        <v>44</v>
      </c>
      <c r="I9035">
        <v>57</v>
      </c>
      <c r="J9035">
        <v>4</v>
      </c>
      <c r="K9035">
        <v>7</v>
      </c>
      <c r="L9035">
        <v>3</v>
      </c>
      <c r="M9035">
        <v>1</v>
      </c>
      <c r="Q9035">
        <v>88</v>
      </c>
      <c r="R9035">
        <v>5.6</v>
      </c>
      <c r="X9035">
        <v>44</v>
      </c>
      <c r="Y9035">
        <v>0.27</v>
      </c>
      <c r="Z9035">
        <v>241</v>
      </c>
      <c r="AA9035">
        <f t="shared" si="282"/>
        <v>80.333333333333329</v>
      </c>
    </row>
    <row r="9036" spans="1:27" x14ac:dyDescent="0.25">
      <c r="A9036" t="s">
        <v>3066</v>
      </c>
      <c r="B9036">
        <v>1992</v>
      </c>
      <c r="C9036" t="str">
        <f t="shared" si="283"/>
        <v>Pre-Drug 1970-1991</v>
      </c>
      <c r="D9036" t="s">
        <v>18</v>
      </c>
      <c r="E9036">
        <v>368</v>
      </c>
      <c r="F9036">
        <v>34</v>
      </c>
      <c r="G9036">
        <v>4</v>
      </c>
      <c r="H9036">
        <v>64</v>
      </c>
      <c r="I9036">
        <v>74</v>
      </c>
      <c r="J9036">
        <v>2</v>
      </c>
      <c r="K9036">
        <v>5</v>
      </c>
      <c r="L9036">
        <v>6</v>
      </c>
      <c r="M9036">
        <v>3</v>
      </c>
      <c r="Q9036">
        <v>69</v>
      </c>
      <c r="R9036">
        <v>3.78</v>
      </c>
      <c r="X9036">
        <v>56</v>
      </c>
      <c r="Y9036">
        <v>0.24</v>
      </c>
      <c r="Z9036">
        <v>243</v>
      </c>
      <c r="AA9036">
        <f t="shared" si="282"/>
        <v>81</v>
      </c>
    </row>
    <row r="9037" spans="1:27" x14ac:dyDescent="0.25">
      <c r="A9037" t="s">
        <v>1123</v>
      </c>
      <c r="B9037">
        <v>1996</v>
      </c>
      <c r="C9037" t="str">
        <f t="shared" si="283"/>
        <v>Pre-Drug 1970-1991</v>
      </c>
      <c r="D9037" t="s">
        <v>18</v>
      </c>
      <c r="E9037">
        <v>368</v>
      </c>
      <c r="F9037">
        <v>59</v>
      </c>
      <c r="G9037">
        <v>14</v>
      </c>
      <c r="H9037">
        <v>27</v>
      </c>
      <c r="I9037">
        <v>50</v>
      </c>
      <c r="J9037">
        <v>3</v>
      </c>
      <c r="K9037">
        <v>1</v>
      </c>
      <c r="L9037">
        <v>4</v>
      </c>
      <c r="M9037">
        <v>0</v>
      </c>
      <c r="Q9037">
        <v>104</v>
      </c>
      <c r="R9037">
        <v>6.56</v>
      </c>
      <c r="X9037">
        <v>43</v>
      </c>
      <c r="Y9037">
        <v>0.28000000000000003</v>
      </c>
      <c r="Z9037">
        <v>243</v>
      </c>
      <c r="AA9037">
        <f t="shared" si="282"/>
        <v>81</v>
      </c>
    </row>
    <row r="9038" spans="1:27" x14ac:dyDescent="0.25">
      <c r="A9038" t="s">
        <v>954</v>
      </c>
      <c r="B9038">
        <v>1982</v>
      </c>
      <c r="C9038" t="str">
        <f t="shared" si="283"/>
        <v>Pre-Drug 1970-1991</v>
      </c>
      <c r="D9038" t="s">
        <v>19</v>
      </c>
      <c r="E9038">
        <v>368</v>
      </c>
      <c r="F9038">
        <v>50</v>
      </c>
      <c r="G9038">
        <v>7</v>
      </c>
      <c r="H9038">
        <v>30</v>
      </c>
      <c r="I9038">
        <v>26</v>
      </c>
      <c r="J9038">
        <v>0</v>
      </c>
      <c r="K9038">
        <v>4</v>
      </c>
      <c r="L9038">
        <v>3</v>
      </c>
      <c r="M9038">
        <v>0</v>
      </c>
      <c r="Q9038">
        <v>103</v>
      </c>
      <c r="R9038">
        <v>5.51</v>
      </c>
      <c r="X9038">
        <v>36</v>
      </c>
      <c r="Y9038">
        <v>0.31</v>
      </c>
      <c r="Z9038">
        <v>245</v>
      </c>
      <c r="AA9038">
        <f t="shared" si="282"/>
        <v>81.666666666666671</v>
      </c>
    </row>
    <row r="9039" spans="1:27" x14ac:dyDescent="0.25">
      <c r="A9039" t="s">
        <v>1296</v>
      </c>
      <c r="B9039">
        <v>1983</v>
      </c>
      <c r="C9039" t="str">
        <f t="shared" si="283"/>
        <v>Pre-Drug 1970-1991</v>
      </c>
      <c r="D9039" t="s">
        <v>19</v>
      </c>
      <c r="E9039">
        <v>368</v>
      </c>
      <c r="F9039">
        <v>49</v>
      </c>
      <c r="G9039">
        <v>7</v>
      </c>
      <c r="H9039">
        <v>35</v>
      </c>
      <c r="I9039">
        <v>61</v>
      </c>
      <c r="J9039">
        <v>0</v>
      </c>
      <c r="K9039">
        <v>2</v>
      </c>
      <c r="L9039">
        <v>3</v>
      </c>
      <c r="M9039">
        <v>1</v>
      </c>
      <c r="Q9039">
        <v>89</v>
      </c>
      <c r="R9039">
        <v>5.38</v>
      </c>
      <c r="X9039">
        <v>42</v>
      </c>
      <c r="Y9039">
        <v>0.27</v>
      </c>
      <c r="Z9039">
        <v>246</v>
      </c>
      <c r="AA9039">
        <f t="shared" si="282"/>
        <v>82</v>
      </c>
    </row>
    <row r="9040" spans="1:27" x14ac:dyDescent="0.25">
      <c r="A9040" t="s">
        <v>2337</v>
      </c>
      <c r="B9040">
        <v>1987</v>
      </c>
      <c r="C9040" t="str">
        <f t="shared" si="283"/>
        <v>Pre-Drug 1970-1991</v>
      </c>
      <c r="D9040" t="s">
        <v>19</v>
      </c>
      <c r="E9040">
        <v>368</v>
      </c>
      <c r="F9040">
        <v>48</v>
      </c>
      <c r="G9040">
        <v>16</v>
      </c>
      <c r="H9040">
        <v>17</v>
      </c>
      <c r="I9040">
        <v>37</v>
      </c>
      <c r="J9040">
        <v>1</v>
      </c>
      <c r="K9040">
        <v>3</v>
      </c>
      <c r="L9040">
        <v>2</v>
      </c>
      <c r="M9040">
        <v>0</v>
      </c>
      <c r="Q9040">
        <v>112</v>
      </c>
      <c r="R9040">
        <v>5.25</v>
      </c>
      <c r="X9040">
        <v>49</v>
      </c>
      <c r="Y9040">
        <v>0.32</v>
      </c>
      <c r="Z9040">
        <v>247</v>
      </c>
      <c r="AA9040">
        <f t="shared" si="282"/>
        <v>82.333333333333329</v>
      </c>
    </row>
    <row r="9041" spans="1:27" x14ac:dyDescent="0.25">
      <c r="A9041" t="s">
        <v>1074</v>
      </c>
      <c r="B9041">
        <v>1994</v>
      </c>
      <c r="C9041" t="str">
        <f t="shared" si="283"/>
        <v>Pre-Drug 1970-1991</v>
      </c>
      <c r="D9041" t="s">
        <v>19</v>
      </c>
      <c r="E9041">
        <v>368</v>
      </c>
      <c r="F9041">
        <v>42</v>
      </c>
      <c r="G9041">
        <v>7</v>
      </c>
      <c r="H9041">
        <v>34</v>
      </c>
      <c r="I9041">
        <v>59</v>
      </c>
      <c r="J9041">
        <v>1</v>
      </c>
      <c r="K9041">
        <v>6</v>
      </c>
      <c r="L9041">
        <v>6</v>
      </c>
      <c r="M9041">
        <v>1</v>
      </c>
      <c r="Q9041">
        <v>91</v>
      </c>
      <c r="R9041">
        <v>4.57</v>
      </c>
      <c r="X9041">
        <v>43</v>
      </c>
      <c r="Y9041">
        <v>0.26</v>
      </c>
      <c r="Z9041">
        <v>248</v>
      </c>
      <c r="AA9041">
        <f t="shared" si="282"/>
        <v>82.666666666666671</v>
      </c>
    </row>
    <row r="9042" spans="1:27" x14ac:dyDescent="0.25">
      <c r="A9042" t="s">
        <v>2639</v>
      </c>
      <c r="B9042">
        <v>1996</v>
      </c>
      <c r="C9042" t="str">
        <f t="shared" si="283"/>
        <v>Pre-Drug 1970-1991</v>
      </c>
      <c r="D9042" t="s">
        <v>19</v>
      </c>
      <c r="E9042">
        <v>368</v>
      </c>
      <c r="F9042">
        <v>28</v>
      </c>
      <c r="G9042">
        <v>2</v>
      </c>
      <c r="H9042">
        <v>55</v>
      </c>
      <c r="I9042">
        <v>88</v>
      </c>
      <c r="J9042">
        <v>5</v>
      </c>
      <c r="K9042">
        <v>10</v>
      </c>
      <c r="L9042">
        <v>3</v>
      </c>
      <c r="M9042">
        <v>0</v>
      </c>
      <c r="Q9042">
        <v>68</v>
      </c>
      <c r="R9042">
        <v>3.02</v>
      </c>
      <c r="X9042">
        <v>39</v>
      </c>
      <c r="Y9042">
        <v>0.18</v>
      </c>
      <c r="Z9042">
        <v>250</v>
      </c>
      <c r="AA9042">
        <f t="shared" si="282"/>
        <v>83.333333333333329</v>
      </c>
    </row>
    <row r="9043" spans="1:27" x14ac:dyDescent="0.25">
      <c r="A9043" t="s">
        <v>2663</v>
      </c>
      <c r="B9043">
        <v>1996</v>
      </c>
      <c r="C9043" t="str">
        <f t="shared" si="283"/>
        <v>Pre-Drug 1970-1991</v>
      </c>
      <c r="D9043" t="s">
        <v>18</v>
      </c>
      <c r="E9043">
        <v>368</v>
      </c>
      <c r="F9043">
        <v>47</v>
      </c>
      <c r="G9043">
        <v>7</v>
      </c>
      <c r="H9043">
        <v>21</v>
      </c>
      <c r="I9043">
        <v>47</v>
      </c>
      <c r="J9043">
        <v>4</v>
      </c>
      <c r="K9043">
        <v>0</v>
      </c>
      <c r="L9043">
        <v>4</v>
      </c>
      <c r="M9043">
        <v>1</v>
      </c>
      <c r="Q9043">
        <v>104</v>
      </c>
      <c r="R9043">
        <v>5.08</v>
      </c>
      <c r="X9043">
        <v>43</v>
      </c>
      <c r="Y9043">
        <v>0.28000000000000003</v>
      </c>
      <c r="Z9043">
        <v>250</v>
      </c>
      <c r="AA9043">
        <f t="shared" si="282"/>
        <v>83.333333333333329</v>
      </c>
    </row>
    <row r="9044" spans="1:27" x14ac:dyDescent="0.25">
      <c r="A9044" t="s">
        <v>23</v>
      </c>
      <c r="B9044">
        <v>1995</v>
      </c>
      <c r="C9044" t="str">
        <f t="shared" si="283"/>
        <v>Pre-Drug 1970-1991</v>
      </c>
      <c r="D9044" t="s">
        <v>19</v>
      </c>
      <c r="E9044">
        <v>368</v>
      </c>
      <c r="F9044">
        <v>39</v>
      </c>
      <c r="G9044">
        <v>4</v>
      </c>
      <c r="H9044">
        <v>29</v>
      </c>
      <c r="I9044">
        <v>41</v>
      </c>
      <c r="J9044">
        <v>0</v>
      </c>
      <c r="K9044">
        <v>1</v>
      </c>
      <c r="L9044">
        <v>1</v>
      </c>
      <c r="M9044">
        <v>0</v>
      </c>
      <c r="Q9044">
        <v>93</v>
      </c>
      <c r="R9044">
        <v>4.1500000000000004</v>
      </c>
      <c r="X9044">
        <v>35</v>
      </c>
      <c r="Y9044">
        <v>0.27</v>
      </c>
      <c r="Z9044">
        <v>254</v>
      </c>
      <c r="AA9044">
        <f t="shared" si="282"/>
        <v>84.666666666666671</v>
      </c>
    </row>
    <row r="9045" spans="1:27" x14ac:dyDescent="0.25">
      <c r="A9045" t="s">
        <v>763</v>
      </c>
      <c r="B9045">
        <v>1999</v>
      </c>
      <c r="C9045" t="str">
        <f t="shared" si="283"/>
        <v>Drug Era 1992-2006</v>
      </c>
      <c r="D9045" t="s">
        <v>18</v>
      </c>
      <c r="E9045">
        <v>368</v>
      </c>
      <c r="F9045">
        <v>51</v>
      </c>
      <c r="G9045">
        <v>12</v>
      </c>
      <c r="H9045">
        <v>49</v>
      </c>
      <c r="I9045">
        <v>85</v>
      </c>
      <c r="J9045">
        <v>1</v>
      </c>
      <c r="K9045">
        <v>3</v>
      </c>
      <c r="L9045">
        <v>6</v>
      </c>
      <c r="M9045">
        <v>2</v>
      </c>
      <c r="Q9045">
        <v>69</v>
      </c>
      <c r="R9045">
        <v>5.38</v>
      </c>
      <c r="X9045">
        <v>52</v>
      </c>
      <c r="Y9045">
        <v>0</v>
      </c>
      <c r="Z9045">
        <v>256</v>
      </c>
      <c r="AA9045">
        <f t="shared" si="282"/>
        <v>85.333333333333329</v>
      </c>
    </row>
    <row r="9046" spans="1:27" x14ac:dyDescent="0.25">
      <c r="A9046" t="s">
        <v>866</v>
      </c>
      <c r="B9046">
        <v>1992</v>
      </c>
      <c r="C9046" t="str">
        <f t="shared" si="283"/>
        <v>Pre-Drug 1970-1991</v>
      </c>
      <c r="D9046" t="s">
        <v>18</v>
      </c>
      <c r="E9046">
        <v>368</v>
      </c>
      <c r="F9046">
        <v>27</v>
      </c>
      <c r="G9046">
        <v>1</v>
      </c>
      <c r="H9046">
        <v>34</v>
      </c>
      <c r="I9046">
        <v>63</v>
      </c>
      <c r="J9046">
        <v>6</v>
      </c>
      <c r="K9046">
        <v>7</v>
      </c>
      <c r="L9046">
        <v>2</v>
      </c>
      <c r="M9046">
        <v>1</v>
      </c>
      <c r="Q9046">
        <v>81</v>
      </c>
      <c r="R9046">
        <v>2.84</v>
      </c>
      <c r="X9046">
        <v>62</v>
      </c>
      <c r="Y9046">
        <v>0.24</v>
      </c>
      <c r="Z9046">
        <v>257</v>
      </c>
      <c r="AA9046">
        <f t="shared" si="282"/>
        <v>85.666666666666671</v>
      </c>
    </row>
    <row r="9047" spans="1:27" x14ac:dyDescent="0.25">
      <c r="A9047" t="s">
        <v>470</v>
      </c>
      <c r="B9047">
        <v>1990</v>
      </c>
      <c r="C9047" t="str">
        <f t="shared" si="283"/>
        <v>Pre-Drug 1970-1991</v>
      </c>
      <c r="D9047" t="s">
        <v>18</v>
      </c>
      <c r="E9047">
        <v>368</v>
      </c>
      <c r="F9047">
        <v>40</v>
      </c>
      <c r="G9047">
        <v>13</v>
      </c>
      <c r="H9047">
        <v>38</v>
      </c>
      <c r="I9047">
        <v>58</v>
      </c>
      <c r="J9047">
        <v>7</v>
      </c>
      <c r="K9047">
        <v>6</v>
      </c>
      <c r="L9047">
        <v>4</v>
      </c>
      <c r="M9047">
        <v>1</v>
      </c>
      <c r="Q9047">
        <v>69</v>
      </c>
      <c r="R9047">
        <v>4.1500000000000004</v>
      </c>
      <c r="X9047">
        <v>33</v>
      </c>
      <c r="Y9047">
        <v>0.21</v>
      </c>
      <c r="Z9047">
        <v>260</v>
      </c>
      <c r="AA9047">
        <f t="shared" si="282"/>
        <v>86.666666666666671</v>
      </c>
    </row>
    <row r="9048" spans="1:27" x14ac:dyDescent="0.25">
      <c r="A9048" t="s">
        <v>1385</v>
      </c>
      <c r="B9048">
        <v>1999</v>
      </c>
      <c r="C9048" t="str">
        <f t="shared" si="283"/>
        <v>Drug Era 1992-2006</v>
      </c>
      <c r="D9048" t="s">
        <v>19</v>
      </c>
      <c r="E9048">
        <v>368</v>
      </c>
      <c r="F9048">
        <v>43</v>
      </c>
      <c r="G9048">
        <v>9</v>
      </c>
      <c r="H9048">
        <v>25</v>
      </c>
      <c r="I9048">
        <v>50</v>
      </c>
      <c r="J9048">
        <v>2</v>
      </c>
      <c r="K9048">
        <v>1</v>
      </c>
      <c r="L9048">
        <v>8</v>
      </c>
      <c r="M9048">
        <v>0</v>
      </c>
      <c r="Q9048">
        <v>81</v>
      </c>
      <c r="R9048">
        <v>4.47</v>
      </c>
      <c r="X9048">
        <v>65</v>
      </c>
      <c r="Y9048">
        <v>0</v>
      </c>
      <c r="Z9048">
        <v>260</v>
      </c>
      <c r="AA9048">
        <f t="shared" si="282"/>
        <v>86.666666666666671</v>
      </c>
    </row>
    <row r="9049" spans="1:27" x14ac:dyDescent="0.25">
      <c r="A9049" t="s">
        <v>1391</v>
      </c>
      <c r="B9049">
        <v>1986</v>
      </c>
      <c r="C9049" t="str">
        <f t="shared" si="283"/>
        <v>Pre-Drug 1970-1991</v>
      </c>
      <c r="D9049" t="s">
        <v>19</v>
      </c>
      <c r="E9049">
        <v>368</v>
      </c>
      <c r="F9049">
        <v>38</v>
      </c>
      <c r="G9049">
        <v>3</v>
      </c>
      <c r="H9049">
        <v>22</v>
      </c>
      <c r="I9049">
        <v>39</v>
      </c>
      <c r="J9049">
        <v>1</v>
      </c>
      <c r="K9049">
        <v>2</v>
      </c>
      <c r="L9049">
        <v>3</v>
      </c>
      <c r="M9049">
        <v>0</v>
      </c>
      <c r="Q9049">
        <v>94</v>
      </c>
      <c r="R9049">
        <v>3.89</v>
      </c>
      <c r="X9049">
        <v>48</v>
      </c>
      <c r="Y9049">
        <v>0.28000000000000003</v>
      </c>
      <c r="Z9049">
        <v>264</v>
      </c>
      <c r="AA9049">
        <f t="shared" si="282"/>
        <v>88</v>
      </c>
    </row>
    <row r="9050" spans="1:27" x14ac:dyDescent="0.25">
      <c r="A9050" t="s">
        <v>1302</v>
      </c>
      <c r="B9050">
        <v>1974</v>
      </c>
      <c r="C9050" t="str">
        <f t="shared" si="283"/>
        <v>Pre-Drug 1970-1991</v>
      </c>
      <c r="D9050" t="s">
        <v>18</v>
      </c>
      <c r="E9050">
        <v>368</v>
      </c>
      <c r="F9050">
        <v>29</v>
      </c>
      <c r="G9050">
        <v>3</v>
      </c>
      <c r="H9050">
        <v>38</v>
      </c>
      <c r="I9050">
        <v>82</v>
      </c>
      <c r="J9050">
        <v>7</v>
      </c>
      <c r="K9050">
        <v>4</v>
      </c>
      <c r="L9050">
        <v>1</v>
      </c>
      <c r="M9050">
        <v>0</v>
      </c>
      <c r="Q9050">
        <v>71</v>
      </c>
      <c r="R9050">
        <v>2.95</v>
      </c>
      <c r="X9050">
        <v>31</v>
      </c>
      <c r="Y9050">
        <v>0.22</v>
      </c>
      <c r="Z9050">
        <v>265</v>
      </c>
      <c r="AA9050">
        <f t="shared" si="282"/>
        <v>88.333333333333329</v>
      </c>
    </row>
    <row r="9051" spans="1:27" x14ac:dyDescent="0.25">
      <c r="A9051" t="s">
        <v>400</v>
      </c>
      <c r="B9051">
        <v>1979</v>
      </c>
      <c r="C9051" t="str">
        <f t="shared" si="283"/>
        <v>Pre-Drug 1970-1991</v>
      </c>
      <c r="D9051" t="s">
        <v>19</v>
      </c>
      <c r="E9051">
        <v>368</v>
      </c>
      <c r="F9051">
        <v>27</v>
      </c>
      <c r="G9051">
        <v>8</v>
      </c>
      <c r="H9051">
        <v>16</v>
      </c>
      <c r="I9051">
        <v>60</v>
      </c>
      <c r="J9051">
        <v>4</v>
      </c>
      <c r="K9051">
        <v>1</v>
      </c>
      <c r="L9051">
        <v>4</v>
      </c>
      <c r="M9051">
        <v>0</v>
      </c>
      <c r="Q9051">
        <v>89</v>
      </c>
      <c r="R9051">
        <v>2.74</v>
      </c>
      <c r="X9051">
        <v>37</v>
      </c>
      <c r="Y9051">
        <v>0.26</v>
      </c>
      <c r="Z9051">
        <v>266</v>
      </c>
      <c r="AA9051">
        <f t="shared" si="282"/>
        <v>88.666666666666671</v>
      </c>
    </row>
    <row r="9052" spans="1:27" x14ac:dyDescent="0.25">
      <c r="A9052" t="s">
        <v>2320</v>
      </c>
      <c r="B9052">
        <v>1970</v>
      </c>
      <c r="C9052" t="str">
        <f t="shared" si="283"/>
        <v>Pre-Drug 1970-1991</v>
      </c>
      <c r="D9052" t="s">
        <v>18</v>
      </c>
      <c r="E9052">
        <v>368</v>
      </c>
      <c r="F9052">
        <v>31</v>
      </c>
      <c r="G9052">
        <v>7</v>
      </c>
      <c r="H9052">
        <v>40</v>
      </c>
      <c r="I9052">
        <v>42</v>
      </c>
      <c r="J9052">
        <v>5</v>
      </c>
      <c r="K9052">
        <v>2</v>
      </c>
      <c r="L9052">
        <v>2</v>
      </c>
      <c r="M9052">
        <v>0</v>
      </c>
      <c r="Q9052">
        <v>81</v>
      </c>
      <c r="R9052">
        <v>3.13</v>
      </c>
      <c r="X9052">
        <v>30</v>
      </c>
      <c r="Y9052">
        <v>0.25</v>
      </c>
      <c r="Z9052">
        <v>267</v>
      </c>
      <c r="AA9052">
        <f t="shared" si="282"/>
        <v>89</v>
      </c>
    </row>
    <row r="9053" spans="1:27" x14ac:dyDescent="0.25">
      <c r="A9053" t="s">
        <v>2313</v>
      </c>
      <c r="B9053">
        <v>1986</v>
      </c>
      <c r="C9053" t="str">
        <f t="shared" si="283"/>
        <v>Pre-Drug 1970-1991</v>
      </c>
      <c r="D9053" t="s">
        <v>18</v>
      </c>
      <c r="E9053">
        <v>368</v>
      </c>
      <c r="F9053">
        <v>39</v>
      </c>
      <c r="G9053">
        <v>12</v>
      </c>
      <c r="H9053">
        <v>26</v>
      </c>
      <c r="I9053">
        <v>67</v>
      </c>
      <c r="J9053">
        <v>2</v>
      </c>
      <c r="K9053">
        <v>0</v>
      </c>
      <c r="L9053">
        <v>1</v>
      </c>
      <c r="M9053">
        <v>0</v>
      </c>
      <c r="Q9053">
        <v>83</v>
      </c>
      <c r="R9053">
        <v>3.94</v>
      </c>
      <c r="X9053">
        <v>63</v>
      </c>
      <c r="Y9053">
        <v>0.25</v>
      </c>
      <c r="Z9053">
        <v>267</v>
      </c>
      <c r="AA9053">
        <f t="shared" si="282"/>
        <v>89</v>
      </c>
    </row>
    <row r="9054" spans="1:27" x14ac:dyDescent="0.25">
      <c r="A9054" t="s">
        <v>1760</v>
      </c>
      <c r="B9054">
        <v>2001</v>
      </c>
      <c r="C9054" t="str">
        <f t="shared" si="283"/>
        <v>Drug Era 1992-2006</v>
      </c>
      <c r="D9054" t="s">
        <v>18</v>
      </c>
      <c r="E9054">
        <v>368</v>
      </c>
      <c r="F9054">
        <v>32</v>
      </c>
      <c r="G9054">
        <v>11</v>
      </c>
      <c r="H9054">
        <v>33</v>
      </c>
      <c r="I9054">
        <v>72</v>
      </c>
      <c r="J9054">
        <v>4</v>
      </c>
      <c r="K9054">
        <v>4</v>
      </c>
      <c r="L9054">
        <v>4</v>
      </c>
      <c r="M9054">
        <v>1</v>
      </c>
      <c r="Q9054">
        <v>74</v>
      </c>
      <c r="R9054">
        <v>3.24</v>
      </c>
      <c r="X9054">
        <v>54</v>
      </c>
      <c r="Z9054">
        <v>267</v>
      </c>
      <c r="AA9054">
        <f t="shared" si="282"/>
        <v>89</v>
      </c>
    </row>
    <row r="9055" spans="1:27" x14ac:dyDescent="0.25">
      <c r="A9055" t="s">
        <v>1895</v>
      </c>
      <c r="B9055">
        <v>1980</v>
      </c>
      <c r="C9055" t="str">
        <f t="shared" si="283"/>
        <v>Pre-Drug 1970-1991</v>
      </c>
      <c r="D9055" t="s">
        <v>19</v>
      </c>
      <c r="E9055">
        <v>368</v>
      </c>
      <c r="F9055">
        <v>35</v>
      </c>
      <c r="G9055">
        <v>7</v>
      </c>
      <c r="H9055">
        <v>15</v>
      </c>
      <c r="I9055">
        <v>29</v>
      </c>
      <c r="J9055">
        <v>3</v>
      </c>
      <c r="K9055">
        <v>0</v>
      </c>
      <c r="L9055">
        <v>1</v>
      </c>
      <c r="M9055">
        <v>0</v>
      </c>
      <c r="Q9055">
        <v>92</v>
      </c>
      <c r="R9055">
        <v>3.53</v>
      </c>
      <c r="X9055">
        <v>32</v>
      </c>
      <c r="Y9055">
        <v>0.26</v>
      </c>
      <c r="Z9055">
        <v>268</v>
      </c>
      <c r="AA9055">
        <f t="shared" si="282"/>
        <v>89.333333333333329</v>
      </c>
    </row>
    <row r="9056" spans="1:27" x14ac:dyDescent="0.25">
      <c r="A9056" t="s">
        <v>1028</v>
      </c>
      <c r="B9056">
        <v>1972</v>
      </c>
      <c r="C9056" t="str">
        <f t="shared" si="283"/>
        <v>Pre-Drug 1970-1991</v>
      </c>
      <c r="D9056" t="s">
        <v>19</v>
      </c>
      <c r="E9056">
        <v>368</v>
      </c>
      <c r="F9056">
        <v>27</v>
      </c>
      <c r="G9056">
        <v>5</v>
      </c>
      <c r="H9056">
        <v>26</v>
      </c>
      <c r="I9056">
        <v>38</v>
      </c>
      <c r="J9056">
        <v>3</v>
      </c>
      <c r="K9056">
        <v>1</v>
      </c>
      <c r="L9056">
        <v>0</v>
      </c>
      <c r="M9056">
        <v>1</v>
      </c>
      <c r="Q9056">
        <v>75</v>
      </c>
      <c r="R9056">
        <v>2.67</v>
      </c>
      <c r="X9056">
        <v>38</v>
      </c>
      <c r="Y9056">
        <v>0.22</v>
      </c>
      <c r="Z9056">
        <v>273</v>
      </c>
      <c r="AA9056">
        <f t="shared" si="282"/>
        <v>91</v>
      </c>
    </row>
    <row r="9057" spans="1:27" x14ac:dyDescent="0.25">
      <c r="A9057" t="s">
        <v>1310</v>
      </c>
      <c r="B9057">
        <v>2010</v>
      </c>
      <c r="C9057" t="str">
        <f t="shared" si="283"/>
        <v>Post Drug Era 2007-2012</v>
      </c>
      <c r="D9057" t="s">
        <v>19</v>
      </c>
      <c r="E9057">
        <v>369</v>
      </c>
      <c r="F9057">
        <v>55</v>
      </c>
      <c r="G9057">
        <v>14</v>
      </c>
      <c r="H9057">
        <v>34</v>
      </c>
      <c r="I9057">
        <v>37</v>
      </c>
      <c r="J9057">
        <v>1</v>
      </c>
      <c r="K9057">
        <v>2</v>
      </c>
      <c r="L9057">
        <v>3</v>
      </c>
      <c r="M9057">
        <v>0</v>
      </c>
      <c r="Q9057">
        <v>101</v>
      </c>
      <c r="R9057">
        <v>6.21</v>
      </c>
      <c r="X9057">
        <v>49</v>
      </c>
      <c r="Z9057">
        <v>239</v>
      </c>
      <c r="AA9057">
        <f t="shared" si="282"/>
        <v>79.666666666666671</v>
      </c>
    </row>
    <row r="9058" spans="1:27" x14ac:dyDescent="0.25">
      <c r="A9058" t="s">
        <v>822</v>
      </c>
      <c r="B9058">
        <v>1999</v>
      </c>
      <c r="C9058" t="str">
        <f t="shared" si="283"/>
        <v>Drug Era 1992-2006</v>
      </c>
      <c r="D9058" t="s">
        <v>19</v>
      </c>
      <c r="E9058">
        <v>369</v>
      </c>
      <c r="F9058">
        <v>50</v>
      </c>
      <c r="G9058">
        <v>8</v>
      </c>
      <c r="H9058">
        <v>27</v>
      </c>
      <c r="I9058">
        <v>53</v>
      </c>
      <c r="J9058">
        <v>1</v>
      </c>
      <c r="K9058">
        <v>2</v>
      </c>
      <c r="L9058">
        <v>3</v>
      </c>
      <c r="M9058">
        <v>1</v>
      </c>
      <c r="Q9058">
        <v>98</v>
      </c>
      <c r="R9058">
        <v>5.6</v>
      </c>
      <c r="X9058">
        <v>25</v>
      </c>
      <c r="Y9058">
        <v>0</v>
      </c>
      <c r="Z9058">
        <v>241</v>
      </c>
      <c r="AA9058">
        <f t="shared" si="282"/>
        <v>80.333333333333329</v>
      </c>
    </row>
    <row r="9059" spans="1:27" x14ac:dyDescent="0.25">
      <c r="A9059" t="s">
        <v>132</v>
      </c>
      <c r="B9059">
        <v>1998</v>
      </c>
      <c r="C9059" t="str">
        <f t="shared" si="283"/>
        <v>Drug Era 1992-2006</v>
      </c>
      <c r="D9059" t="s">
        <v>18</v>
      </c>
      <c r="E9059">
        <v>369</v>
      </c>
      <c r="F9059">
        <v>54</v>
      </c>
      <c r="G9059">
        <v>6</v>
      </c>
      <c r="H9059">
        <v>42</v>
      </c>
      <c r="I9059">
        <v>57</v>
      </c>
      <c r="J9059">
        <v>1</v>
      </c>
      <c r="K9059">
        <v>2</v>
      </c>
      <c r="L9059">
        <v>2</v>
      </c>
      <c r="M9059">
        <v>0</v>
      </c>
      <c r="Q9059">
        <v>90</v>
      </c>
      <c r="R9059">
        <v>5.98</v>
      </c>
      <c r="X9059">
        <v>36</v>
      </c>
      <c r="Z9059">
        <v>244</v>
      </c>
      <c r="AA9059">
        <f t="shared" si="282"/>
        <v>81.333333333333329</v>
      </c>
    </row>
    <row r="9060" spans="1:27" x14ac:dyDescent="0.25">
      <c r="A9060" t="s">
        <v>2943</v>
      </c>
      <c r="B9060">
        <v>2005</v>
      </c>
      <c r="C9060" t="str">
        <f t="shared" si="283"/>
        <v>Drug Era 1992-2006</v>
      </c>
      <c r="D9060" t="s">
        <v>18</v>
      </c>
      <c r="E9060">
        <v>369</v>
      </c>
      <c r="F9060">
        <v>40</v>
      </c>
      <c r="G9060">
        <v>5</v>
      </c>
      <c r="H9060">
        <v>40</v>
      </c>
      <c r="I9060">
        <v>52</v>
      </c>
      <c r="J9060">
        <v>1</v>
      </c>
      <c r="K9060">
        <v>7</v>
      </c>
      <c r="L9060">
        <v>8</v>
      </c>
      <c r="M9060">
        <v>0</v>
      </c>
      <c r="Q9060">
        <v>82</v>
      </c>
      <c r="R9060">
        <v>4.43</v>
      </c>
      <c r="X9060">
        <v>52</v>
      </c>
      <c r="Z9060">
        <v>244</v>
      </c>
      <c r="AA9060">
        <f t="shared" si="282"/>
        <v>81.333333333333329</v>
      </c>
    </row>
    <row r="9061" spans="1:27" x14ac:dyDescent="0.25">
      <c r="A9061" t="s">
        <v>1589</v>
      </c>
      <c r="B9061">
        <v>1979</v>
      </c>
      <c r="C9061" t="str">
        <f t="shared" si="283"/>
        <v>Pre-Drug 1970-1991</v>
      </c>
      <c r="D9061" t="s">
        <v>19</v>
      </c>
      <c r="E9061">
        <v>369</v>
      </c>
      <c r="F9061">
        <v>58</v>
      </c>
      <c r="G9061">
        <v>14</v>
      </c>
      <c r="H9061">
        <v>34</v>
      </c>
      <c r="I9061">
        <v>40</v>
      </c>
      <c r="J9061">
        <v>8</v>
      </c>
      <c r="K9061">
        <v>2</v>
      </c>
      <c r="L9061">
        <v>3</v>
      </c>
      <c r="M9061">
        <v>0</v>
      </c>
      <c r="Q9061">
        <v>97</v>
      </c>
      <c r="R9061">
        <v>6.29</v>
      </c>
      <c r="X9061">
        <v>52</v>
      </c>
      <c r="Y9061">
        <v>0.28999999999999998</v>
      </c>
      <c r="Z9061">
        <v>249</v>
      </c>
      <c r="AA9061">
        <f t="shared" si="282"/>
        <v>83</v>
      </c>
    </row>
    <row r="9062" spans="1:27" x14ac:dyDescent="0.25">
      <c r="A9062" t="s">
        <v>1797</v>
      </c>
      <c r="B9062">
        <v>1992</v>
      </c>
      <c r="C9062" t="str">
        <f t="shared" si="283"/>
        <v>Pre-Drug 1970-1991</v>
      </c>
      <c r="D9062" t="s">
        <v>18</v>
      </c>
      <c r="E9062">
        <v>369</v>
      </c>
      <c r="F9062">
        <v>33</v>
      </c>
      <c r="G9062">
        <v>5</v>
      </c>
      <c r="H9062">
        <v>51</v>
      </c>
      <c r="I9062">
        <v>83</v>
      </c>
      <c r="J9062">
        <v>10</v>
      </c>
      <c r="K9062">
        <v>3</v>
      </c>
      <c r="L9062">
        <v>0</v>
      </c>
      <c r="M9062">
        <v>0</v>
      </c>
      <c r="Q9062">
        <v>73</v>
      </c>
      <c r="R9062">
        <v>3.55</v>
      </c>
      <c r="X9062">
        <v>56</v>
      </c>
      <c r="Y9062">
        <v>0.23</v>
      </c>
      <c r="Z9062">
        <v>251</v>
      </c>
      <c r="AA9062">
        <f t="shared" si="282"/>
        <v>83.666666666666671</v>
      </c>
    </row>
    <row r="9063" spans="1:27" x14ac:dyDescent="0.25">
      <c r="A9063" t="s">
        <v>40</v>
      </c>
      <c r="B9063">
        <v>2000</v>
      </c>
      <c r="C9063" t="str">
        <f t="shared" si="283"/>
        <v>Drug Era 1992-2006</v>
      </c>
      <c r="D9063" t="s">
        <v>18</v>
      </c>
      <c r="E9063">
        <v>369</v>
      </c>
      <c r="F9063">
        <v>33</v>
      </c>
      <c r="G9063">
        <v>6</v>
      </c>
      <c r="H9063">
        <v>39</v>
      </c>
      <c r="I9063">
        <v>56</v>
      </c>
      <c r="J9063">
        <v>0</v>
      </c>
      <c r="K9063">
        <v>5</v>
      </c>
      <c r="L9063">
        <v>0</v>
      </c>
      <c r="M9063">
        <v>0</v>
      </c>
      <c r="Q9063">
        <v>80</v>
      </c>
      <c r="R9063">
        <v>3.52</v>
      </c>
      <c r="X9063">
        <v>56</v>
      </c>
      <c r="Y9063">
        <v>0</v>
      </c>
      <c r="Z9063">
        <v>253</v>
      </c>
      <c r="AA9063">
        <f t="shared" si="282"/>
        <v>84.333333333333329</v>
      </c>
    </row>
    <row r="9064" spans="1:27" x14ac:dyDescent="0.25">
      <c r="A9064" t="s">
        <v>1020</v>
      </c>
      <c r="B9064">
        <v>1981</v>
      </c>
      <c r="C9064" t="str">
        <f t="shared" si="283"/>
        <v>Pre-Drug 1970-1991</v>
      </c>
      <c r="D9064" t="s">
        <v>19</v>
      </c>
      <c r="E9064">
        <v>369</v>
      </c>
      <c r="F9064">
        <v>45</v>
      </c>
      <c r="G9064">
        <v>10</v>
      </c>
      <c r="H9064">
        <v>38</v>
      </c>
      <c r="I9064">
        <v>31</v>
      </c>
      <c r="J9064">
        <v>2</v>
      </c>
      <c r="K9064">
        <v>3</v>
      </c>
      <c r="L9064">
        <v>2</v>
      </c>
      <c r="M9064">
        <v>0</v>
      </c>
      <c r="Q9064">
        <v>88</v>
      </c>
      <c r="R9064">
        <v>4.75</v>
      </c>
      <c r="X9064">
        <v>31</v>
      </c>
      <c r="Y9064">
        <v>0.27</v>
      </c>
      <c r="Z9064">
        <v>256</v>
      </c>
      <c r="AA9064">
        <f t="shared" si="282"/>
        <v>85.333333333333329</v>
      </c>
    </row>
    <row r="9065" spans="1:27" x14ac:dyDescent="0.25">
      <c r="A9065" t="s">
        <v>2406</v>
      </c>
      <c r="B9065">
        <v>2011</v>
      </c>
      <c r="C9065" t="str">
        <f t="shared" si="283"/>
        <v>Post Drug Era 2007-2012</v>
      </c>
      <c r="D9065" t="s">
        <v>18</v>
      </c>
      <c r="E9065">
        <v>369</v>
      </c>
      <c r="F9065">
        <v>50</v>
      </c>
      <c r="G9065">
        <v>13</v>
      </c>
      <c r="H9065">
        <v>32</v>
      </c>
      <c r="I9065">
        <v>64</v>
      </c>
      <c r="J9065">
        <v>3</v>
      </c>
      <c r="K9065">
        <v>3</v>
      </c>
      <c r="L9065">
        <v>2</v>
      </c>
      <c r="M9065">
        <v>0</v>
      </c>
      <c r="Q9065">
        <v>83</v>
      </c>
      <c r="R9065">
        <v>5.27</v>
      </c>
      <c r="X9065">
        <v>44</v>
      </c>
      <c r="Z9065">
        <v>256</v>
      </c>
      <c r="AA9065">
        <f t="shared" si="282"/>
        <v>85.333333333333329</v>
      </c>
    </row>
    <row r="9066" spans="1:27" x14ac:dyDescent="0.25">
      <c r="A9066" t="s">
        <v>1910</v>
      </c>
      <c r="B9066">
        <v>1993</v>
      </c>
      <c r="C9066" t="str">
        <f t="shared" si="283"/>
        <v>Pre-Drug 1970-1991</v>
      </c>
      <c r="D9066" t="s">
        <v>19</v>
      </c>
      <c r="E9066">
        <v>369</v>
      </c>
      <c r="F9066">
        <v>47</v>
      </c>
      <c r="G9066">
        <v>14</v>
      </c>
      <c r="H9066">
        <v>35</v>
      </c>
      <c r="I9066">
        <v>50</v>
      </c>
      <c r="J9066">
        <v>10</v>
      </c>
      <c r="K9066">
        <v>1</v>
      </c>
      <c r="L9066">
        <v>0</v>
      </c>
      <c r="M9066">
        <v>0</v>
      </c>
      <c r="Q9066">
        <v>85</v>
      </c>
      <c r="R9066">
        <v>4.9400000000000004</v>
      </c>
      <c r="X9066">
        <v>32</v>
      </c>
      <c r="Y9066">
        <v>0.26</v>
      </c>
      <c r="Z9066">
        <v>257</v>
      </c>
      <c r="AA9066">
        <f t="shared" si="282"/>
        <v>85.666666666666671</v>
      </c>
    </row>
    <row r="9067" spans="1:27" x14ac:dyDescent="0.25">
      <c r="A9067" t="s">
        <v>3023</v>
      </c>
      <c r="B9067">
        <v>1999</v>
      </c>
      <c r="C9067" t="str">
        <f t="shared" si="283"/>
        <v>Drug Era 1992-2006</v>
      </c>
      <c r="D9067" t="s">
        <v>18</v>
      </c>
      <c r="E9067">
        <v>369</v>
      </c>
      <c r="F9067">
        <v>29</v>
      </c>
      <c r="G9067">
        <v>9</v>
      </c>
      <c r="H9067">
        <v>37</v>
      </c>
      <c r="I9067">
        <v>77</v>
      </c>
      <c r="J9067">
        <v>8</v>
      </c>
      <c r="K9067">
        <v>2</v>
      </c>
      <c r="L9067">
        <v>2</v>
      </c>
      <c r="M9067">
        <v>1</v>
      </c>
      <c r="Q9067">
        <v>80</v>
      </c>
      <c r="R9067">
        <v>3.05</v>
      </c>
      <c r="X9067">
        <v>50</v>
      </c>
      <c r="Y9067">
        <v>0</v>
      </c>
      <c r="Z9067">
        <v>257</v>
      </c>
      <c r="AA9067">
        <f t="shared" si="282"/>
        <v>85.666666666666671</v>
      </c>
    </row>
    <row r="9068" spans="1:27" x14ac:dyDescent="0.25">
      <c r="A9068" t="s">
        <v>2329</v>
      </c>
      <c r="B9068">
        <v>1998</v>
      </c>
      <c r="C9068" t="str">
        <f t="shared" si="283"/>
        <v>Drug Era 1992-2006</v>
      </c>
      <c r="D9068" t="s">
        <v>19</v>
      </c>
      <c r="E9068">
        <v>369</v>
      </c>
      <c r="F9068">
        <v>48</v>
      </c>
      <c r="G9068">
        <v>16</v>
      </c>
      <c r="H9068">
        <v>21</v>
      </c>
      <c r="I9068">
        <v>55</v>
      </c>
      <c r="J9068">
        <v>0</v>
      </c>
      <c r="K9068">
        <v>1</v>
      </c>
      <c r="L9068">
        <v>2</v>
      </c>
      <c r="M9068">
        <v>0</v>
      </c>
      <c r="Q9068">
        <v>95</v>
      </c>
      <c r="R9068">
        <v>4.9800000000000004</v>
      </c>
      <c r="X9068">
        <v>54</v>
      </c>
      <c r="Z9068">
        <v>260</v>
      </c>
      <c r="AA9068">
        <f t="shared" si="282"/>
        <v>86.666666666666671</v>
      </c>
    </row>
    <row r="9069" spans="1:27" x14ac:dyDescent="0.25">
      <c r="A9069" t="s">
        <v>2539</v>
      </c>
      <c r="B9069">
        <v>1983</v>
      </c>
      <c r="C9069" t="str">
        <f t="shared" si="283"/>
        <v>Pre-Drug 1970-1991</v>
      </c>
      <c r="D9069" t="s">
        <v>18</v>
      </c>
      <c r="E9069">
        <v>369</v>
      </c>
      <c r="F9069">
        <v>31</v>
      </c>
      <c r="G9069">
        <v>3</v>
      </c>
      <c r="H9069">
        <v>25</v>
      </c>
      <c r="I9069">
        <v>48</v>
      </c>
      <c r="J9069">
        <v>6</v>
      </c>
      <c r="K9069">
        <v>5</v>
      </c>
      <c r="L9069">
        <v>5</v>
      </c>
      <c r="M9069">
        <v>0</v>
      </c>
      <c r="Q9069">
        <v>88</v>
      </c>
      <c r="R9069">
        <v>3.21</v>
      </c>
      <c r="X9069">
        <v>36</v>
      </c>
      <c r="Y9069">
        <v>0.26</v>
      </c>
      <c r="Z9069">
        <v>261</v>
      </c>
      <c r="AA9069">
        <f t="shared" si="282"/>
        <v>87</v>
      </c>
    </row>
    <row r="9070" spans="1:27" x14ac:dyDescent="0.25">
      <c r="A9070" t="s">
        <v>234</v>
      </c>
      <c r="B9070">
        <v>2005</v>
      </c>
      <c r="C9070" t="str">
        <f t="shared" si="283"/>
        <v>Drug Era 1992-2006</v>
      </c>
      <c r="D9070" t="s">
        <v>19</v>
      </c>
      <c r="E9070">
        <v>369</v>
      </c>
      <c r="F9070">
        <v>36</v>
      </c>
      <c r="G9070">
        <v>9</v>
      </c>
      <c r="H9070">
        <v>38</v>
      </c>
      <c r="I9070">
        <v>78</v>
      </c>
      <c r="J9070">
        <v>0</v>
      </c>
      <c r="K9070">
        <v>1</v>
      </c>
      <c r="L9070">
        <v>2</v>
      </c>
      <c r="M9070">
        <v>0</v>
      </c>
      <c r="Q9070">
        <v>69</v>
      </c>
      <c r="R9070">
        <v>3.72</v>
      </c>
      <c r="X9070">
        <v>27</v>
      </c>
      <c r="Z9070">
        <v>261</v>
      </c>
      <c r="AA9070">
        <f t="shared" si="282"/>
        <v>87</v>
      </c>
    </row>
    <row r="9071" spans="1:27" x14ac:dyDescent="0.25">
      <c r="A9071" t="s">
        <v>1049</v>
      </c>
      <c r="B9071">
        <v>1992</v>
      </c>
      <c r="C9071" t="str">
        <f t="shared" si="283"/>
        <v>Pre-Drug 1970-1991</v>
      </c>
      <c r="D9071" t="s">
        <v>18</v>
      </c>
      <c r="E9071">
        <v>369</v>
      </c>
      <c r="F9071">
        <v>24</v>
      </c>
      <c r="G9071">
        <v>4</v>
      </c>
      <c r="H9071">
        <v>41</v>
      </c>
      <c r="I9071">
        <v>75</v>
      </c>
      <c r="J9071">
        <v>13</v>
      </c>
      <c r="K9071">
        <v>9</v>
      </c>
      <c r="L9071">
        <v>1</v>
      </c>
      <c r="M9071">
        <v>3</v>
      </c>
      <c r="Q9071">
        <v>72</v>
      </c>
      <c r="R9071">
        <v>2.4500000000000002</v>
      </c>
      <c r="X9071">
        <v>43</v>
      </c>
      <c r="Y9071">
        <v>0.22</v>
      </c>
      <c r="Z9071">
        <v>264</v>
      </c>
      <c r="AA9071">
        <f t="shared" si="282"/>
        <v>88</v>
      </c>
    </row>
    <row r="9072" spans="1:27" x14ac:dyDescent="0.25">
      <c r="A9072" t="s">
        <v>2828</v>
      </c>
      <c r="B9072">
        <v>1987</v>
      </c>
      <c r="C9072" t="str">
        <f t="shared" si="283"/>
        <v>Pre-Drug 1970-1991</v>
      </c>
      <c r="D9072" t="s">
        <v>19</v>
      </c>
      <c r="E9072">
        <v>369</v>
      </c>
      <c r="F9072">
        <v>27</v>
      </c>
      <c r="G9072">
        <v>10</v>
      </c>
      <c r="H9072">
        <v>24</v>
      </c>
      <c r="I9072">
        <v>52</v>
      </c>
      <c r="J9072">
        <v>5</v>
      </c>
      <c r="K9072">
        <v>0</v>
      </c>
      <c r="L9072">
        <v>3</v>
      </c>
      <c r="M9072">
        <v>0</v>
      </c>
      <c r="Q9072">
        <v>86</v>
      </c>
      <c r="R9072">
        <v>2.73</v>
      </c>
      <c r="X9072">
        <v>40</v>
      </c>
      <c r="Y9072">
        <v>0.25</v>
      </c>
      <c r="Z9072">
        <v>267</v>
      </c>
      <c r="AA9072">
        <f t="shared" si="282"/>
        <v>89</v>
      </c>
    </row>
    <row r="9073" spans="1:27" x14ac:dyDescent="0.25">
      <c r="A9073" t="s">
        <v>2815</v>
      </c>
      <c r="B9073">
        <v>1997</v>
      </c>
      <c r="C9073" t="str">
        <f t="shared" si="283"/>
        <v>Drug Era 1992-2006</v>
      </c>
      <c r="D9073" t="s">
        <v>18</v>
      </c>
      <c r="E9073">
        <v>369</v>
      </c>
      <c r="F9073">
        <v>32</v>
      </c>
      <c r="G9073">
        <v>11</v>
      </c>
      <c r="H9073">
        <v>33</v>
      </c>
      <c r="I9073">
        <v>61</v>
      </c>
      <c r="J9073">
        <v>4</v>
      </c>
      <c r="K9073">
        <v>6</v>
      </c>
      <c r="L9073">
        <v>5</v>
      </c>
      <c r="M9073">
        <v>0</v>
      </c>
      <c r="Q9073">
        <v>77</v>
      </c>
      <c r="R9073">
        <v>3.24</v>
      </c>
      <c r="X9073">
        <v>52</v>
      </c>
      <c r="Y9073">
        <v>0.23</v>
      </c>
      <c r="Z9073">
        <v>267</v>
      </c>
      <c r="AA9073">
        <f t="shared" si="282"/>
        <v>89</v>
      </c>
    </row>
    <row r="9074" spans="1:27" x14ac:dyDescent="0.25">
      <c r="A9074" t="s">
        <v>1663</v>
      </c>
      <c r="B9074">
        <v>1981</v>
      </c>
      <c r="C9074" t="str">
        <f t="shared" si="283"/>
        <v>Pre-Drug 1970-1991</v>
      </c>
      <c r="D9074" t="s">
        <v>18</v>
      </c>
      <c r="E9074">
        <v>369</v>
      </c>
      <c r="F9074">
        <v>20</v>
      </c>
      <c r="G9074">
        <v>1</v>
      </c>
      <c r="H9074">
        <v>36</v>
      </c>
      <c r="I9074">
        <v>53</v>
      </c>
      <c r="J9074">
        <v>15</v>
      </c>
      <c r="K9074">
        <v>1</v>
      </c>
      <c r="L9074">
        <v>3</v>
      </c>
      <c r="M9074">
        <v>1</v>
      </c>
      <c r="Q9074">
        <v>78</v>
      </c>
      <c r="R9074">
        <v>2</v>
      </c>
      <c r="X9074">
        <v>49</v>
      </c>
      <c r="Y9074">
        <v>0.24</v>
      </c>
      <c r="Z9074">
        <v>270</v>
      </c>
      <c r="AA9074">
        <f t="shared" si="282"/>
        <v>90</v>
      </c>
    </row>
    <row r="9075" spans="1:27" x14ac:dyDescent="0.25">
      <c r="A9075" t="s">
        <v>2417</v>
      </c>
      <c r="B9075">
        <v>1992</v>
      </c>
      <c r="C9075" t="str">
        <f t="shared" si="283"/>
        <v>Pre-Drug 1970-1991</v>
      </c>
      <c r="D9075" t="s">
        <v>18</v>
      </c>
      <c r="E9075">
        <v>369</v>
      </c>
      <c r="F9075">
        <v>24</v>
      </c>
      <c r="G9075">
        <v>4</v>
      </c>
      <c r="H9075">
        <v>29</v>
      </c>
      <c r="I9075">
        <v>64</v>
      </c>
      <c r="J9075">
        <v>4</v>
      </c>
      <c r="K9075">
        <v>1</v>
      </c>
      <c r="L9075">
        <v>0</v>
      </c>
      <c r="M9075">
        <v>1</v>
      </c>
      <c r="Q9075">
        <v>77</v>
      </c>
      <c r="R9075">
        <v>2.37</v>
      </c>
      <c r="X9075">
        <v>41</v>
      </c>
      <c r="Y9075">
        <v>0.22</v>
      </c>
      <c r="Z9075">
        <v>273</v>
      </c>
      <c r="AA9075">
        <f t="shared" si="282"/>
        <v>91</v>
      </c>
    </row>
    <row r="9076" spans="1:27" x14ac:dyDescent="0.25">
      <c r="A9076" t="s">
        <v>2129</v>
      </c>
      <c r="B9076">
        <v>1988</v>
      </c>
      <c r="C9076" t="str">
        <f t="shared" si="283"/>
        <v>Pre-Drug 1970-1991</v>
      </c>
      <c r="D9076" t="s">
        <v>18</v>
      </c>
      <c r="E9076">
        <v>369</v>
      </c>
      <c r="F9076">
        <v>27</v>
      </c>
      <c r="G9076">
        <v>8</v>
      </c>
      <c r="H9076">
        <v>45</v>
      </c>
      <c r="I9076">
        <v>62</v>
      </c>
      <c r="J9076">
        <v>9</v>
      </c>
      <c r="K9076">
        <v>4</v>
      </c>
      <c r="L9076">
        <v>1</v>
      </c>
      <c r="M9076">
        <v>1</v>
      </c>
      <c r="Q9076">
        <v>66</v>
      </c>
      <c r="R9076">
        <v>2.65</v>
      </c>
      <c r="X9076">
        <v>40</v>
      </c>
      <c r="Y9076">
        <v>0.21</v>
      </c>
      <c r="Z9076">
        <v>275</v>
      </c>
      <c r="AA9076">
        <f t="shared" si="282"/>
        <v>91.666666666666671</v>
      </c>
    </row>
    <row r="9077" spans="1:27" x14ac:dyDescent="0.25">
      <c r="A9077" t="s">
        <v>1606</v>
      </c>
      <c r="B9077">
        <v>2004</v>
      </c>
      <c r="C9077" t="str">
        <f t="shared" si="283"/>
        <v>Drug Era 1992-2006</v>
      </c>
      <c r="D9077" t="s">
        <v>18</v>
      </c>
      <c r="E9077">
        <v>369</v>
      </c>
      <c r="F9077">
        <v>20</v>
      </c>
      <c r="G9077">
        <v>8</v>
      </c>
      <c r="H9077">
        <v>30</v>
      </c>
      <c r="I9077">
        <v>157</v>
      </c>
      <c r="J9077">
        <v>5</v>
      </c>
      <c r="K9077">
        <v>3</v>
      </c>
      <c r="L9077">
        <v>6</v>
      </c>
      <c r="M9077">
        <v>1</v>
      </c>
      <c r="Q9077">
        <v>57</v>
      </c>
      <c r="R9077">
        <v>1.9</v>
      </c>
      <c r="X9077">
        <v>18</v>
      </c>
      <c r="Y9077">
        <v>0.17</v>
      </c>
      <c r="Z9077">
        <v>284</v>
      </c>
      <c r="AA9077">
        <f t="shared" si="282"/>
        <v>94.666666666666671</v>
      </c>
    </row>
    <row r="9078" spans="1:27" x14ac:dyDescent="0.25">
      <c r="A9078" t="s">
        <v>1482</v>
      </c>
      <c r="B9078">
        <v>1976</v>
      </c>
      <c r="C9078" t="str">
        <f t="shared" si="283"/>
        <v>Pre-Drug 1970-1991</v>
      </c>
      <c r="D9078" t="s">
        <v>18</v>
      </c>
      <c r="E9078">
        <v>370</v>
      </c>
      <c r="F9078">
        <v>50</v>
      </c>
      <c r="G9078">
        <v>10</v>
      </c>
      <c r="H9078">
        <v>63</v>
      </c>
      <c r="I9078">
        <v>51</v>
      </c>
      <c r="J9078">
        <v>1</v>
      </c>
      <c r="K9078">
        <v>8</v>
      </c>
      <c r="L9078">
        <v>2</v>
      </c>
      <c r="M9078">
        <v>0</v>
      </c>
      <c r="Q9078">
        <v>81</v>
      </c>
      <c r="R9078">
        <v>5.72</v>
      </c>
      <c r="X9078">
        <v>62</v>
      </c>
      <c r="Y9078">
        <v>0.27</v>
      </c>
      <c r="Z9078">
        <v>236</v>
      </c>
      <c r="AA9078">
        <f t="shared" si="282"/>
        <v>78.666666666666671</v>
      </c>
    </row>
    <row r="9079" spans="1:27" x14ac:dyDescent="0.25">
      <c r="A9079" t="s">
        <v>1558</v>
      </c>
      <c r="B9079">
        <v>1975</v>
      </c>
      <c r="C9079" t="str">
        <f t="shared" si="283"/>
        <v>Pre-Drug 1970-1991</v>
      </c>
      <c r="D9079" t="s">
        <v>18</v>
      </c>
      <c r="E9079">
        <v>370</v>
      </c>
      <c r="F9079">
        <v>27</v>
      </c>
      <c r="G9079">
        <v>3</v>
      </c>
      <c r="H9079">
        <v>48</v>
      </c>
      <c r="I9079">
        <v>51</v>
      </c>
      <c r="J9079">
        <v>12</v>
      </c>
      <c r="K9079">
        <v>2</v>
      </c>
      <c r="L9079">
        <v>3</v>
      </c>
      <c r="M9079">
        <v>3</v>
      </c>
      <c r="Q9079">
        <v>80</v>
      </c>
      <c r="R9079">
        <v>2.95</v>
      </c>
      <c r="X9079">
        <v>64</v>
      </c>
      <c r="Y9079">
        <v>0.26</v>
      </c>
      <c r="Z9079">
        <v>247</v>
      </c>
      <c r="AA9079">
        <f t="shared" si="282"/>
        <v>82.333333333333329</v>
      </c>
    </row>
    <row r="9080" spans="1:27" x14ac:dyDescent="0.25">
      <c r="A9080" t="s">
        <v>1647</v>
      </c>
      <c r="B9080">
        <v>1999</v>
      </c>
      <c r="C9080" t="str">
        <f t="shared" si="283"/>
        <v>Drug Era 1992-2006</v>
      </c>
      <c r="D9080" t="s">
        <v>18</v>
      </c>
      <c r="E9080">
        <v>370</v>
      </c>
      <c r="F9080">
        <v>35</v>
      </c>
      <c r="G9080">
        <v>7</v>
      </c>
      <c r="H9080">
        <v>31</v>
      </c>
      <c r="I9080">
        <v>50</v>
      </c>
      <c r="J9080">
        <v>5</v>
      </c>
      <c r="K9080">
        <v>2</v>
      </c>
      <c r="L9080">
        <v>1</v>
      </c>
      <c r="M9080">
        <v>2</v>
      </c>
      <c r="Q9080">
        <v>96</v>
      </c>
      <c r="R9080">
        <v>3.8</v>
      </c>
      <c r="X9080">
        <v>52</v>
      </c>
      <c r="Y9080">
        <v>0</v>
      </c>
      <c r="Z9080">
        <v>249</v>
      </c>
      <c r="AA9080">
        <f t="shared" si="282"/>
        <v>83</v>
      </c>
    </row>
    <row r="9081" spans="1:27" x14ac:dyDescent="0.25">
      <c r="A9081" t="s">
        <v>858</v>
      </c>
      <c r="B9081">
        <v>1994</v>
      </c>
      <c r="C9081" t="str">
        <f t="shared" si="283"/>
        <v>Pre-Drug 1970-1991</v>
      </c>
      <c r="D9081" t="s">
        <v>19</v>
      </c>
      <c r="E9081">
        <v>370</v>
      </c>
      <c r="F9081">
        <v>64</v>
      </c>
      <c r="G9081">
        <v>15</v>
      </c>
      <c r="H9081">
        <v>26</v>
      </c>
      <c r="I9081">
        <v>45</v>
      </c>
      <c r="J9081">
        <v>0</v>
      </c>
      <c r="K9081">
        <v>4</v>
      </c>
      <c r="L9081">
        <v>2</v>
      </c>
      <c r="M9081">
        <v>0</v>
      </c>
      <c r="Q9081">
        <v>95</v>
      </c>
      <c r="R9081">
        <v>6.91</v>
      </c>
      <c r="X9081">
        <v>53</v>
      </c>
      <c r="Y9081">
        <v>0.27</v>
      </c>
      <c r="Z9081">
        <v>250</v>
      </c>
      <c r="AA9081">
        <f t="shared" si="282"/>
        <v>83.333333333333329</v>
      </c>
    </row>
    <row r="9082" spans="1:27" x14ac:dyDescent="0.25">
      <c r="A9082" t="s">
        <v>1024</v>
      </c>
      <c r="B9082">
        <v>2006</v>
      </c>
      <c r="C9082" t="str">
        <f t="shared" si="283"/>
        <v>Drug Era 1992-2006</v>
      </c>
      <c r="D9082" t="s">
        <v>19</v>
      </c>
      <c r="E9082">
        <v>370</v>
      </c>
      <c r="F9082">
        <v>48</v>
      </c>
      <c r="G9082">
        <v>12</v>
      </c>
      <c r="H9082">
        <v>29</v>
      </c>
      <c r="I9082">
        <v>80</v>
      </c>
      <c r="J9082">
        <v>1</v>
      </c>
      <c r="K9082">
        <v>4</v>
      </c>
      <c r="L9082">
        <v>1</v>
      </c>
      <c r="M9082">
        <v>0</v>
      </c>
      <c r="Q9082">
        <v>95</v>
      </c>
      <c r="R9082">
        <v>5.14</v>
      </c>
      <c r="X9082">
        <v>53</v>
      </c>
      <c r="Z9082">
        <v>252</v>
      </c>
      <c r="AA9082">
        <f t="shared" si="282"/>
        <v>84</v>
      </c>
    </row>
    <row r="9083" spans="1:27" x14ac:dyDescent="0.25">
      <c r="A9083" t="s">
        <v>2339</v>
      </c>
      <c r="B9083">
        <v>2006</v>
      </c>
      <c r="C9083" t="str">
        <f t="shared" si="283"/>
        <v>Drug Era 1992-2006</v>
      </c>
      <c r="D9083" t="s">
        <v>18</v>
      </c>
      <c r="E9083">
        <v>370</v>
      </c>
      <c r="F9083">
        <v>48</v>
      </c>
      <c r="G9083">
        <v>17</v>
      </c>
      <c r="H9083">
        <v>34</v>
      </c>
      <c r="I9083">
        <v>72</v>
      </c>
      <c r="J9083">
        <v>0</v>
      </c>
      <c r="K9083">
        <v>2</v>
      </c>
      <c r="L9083">
        <v>7</v>
      </c>
      <c r="M9083">
        <v>0</v>
      </c>
      <c r="Q9083">
        <v>84</v>
      </c>
      <c r="R9083">
        <v>5.0599999999999996</v>
      </c>
      <c r="X9083">
        <v>34</v>
      </c>
      <c r="Z9083">
        <v>256</v>
      </c>
      <c r="AA9083">
        <f t="shared" si="282"/>
        <v>85.333333333333329</v>
      </c>
    </row>
    <row r="9084" spans="1:27" x14ac:dyDescent="0.25">
      <c r="A9084" t="s">
        <v>1785</v>
      </c>
      <c r="B9084">
        <v>1985</v>
      </c>
      <c r="C9084" t="str">
        <f t="shared" si="283"/>
        <v>Pre-Drug 1970-1991</v>
      </c>
      <c r="D9084" t="s">
        <v>19</v>
      </c>
      <c r="E9084">
        <v>370</v>
      </c>
      <c r="F9084">
        <v>41</v>
      </c>
      <c r="G9084">
        <v>10</v>
      </c>
      <c r="H9084">
        <v>30</v>
      </c>
      <c r="I9084">
        <v>57</v>
      </c>
      <c r="J9084">
        <v>2</v>
      </c>
      <c r="K9084">
        <v>5</v>
      </c>
      <c r="L9084">
        <v>3</v>
      </c>
      <c r="M9084">
        <v>0</v>
      </c>
      <c r="Q9084">
        <v>91</v>
      </c>
      <c r="R9084">
        <v>4.3099999999999996</v>
      </c>
      <c r="X9084">
        <v>64</v>
      </c>
      <c r="Y9084">
        <v>0.27</v>
      </c>
      <c r="Z9084">
        <v>257</v>
      </c>
      <c r="AA9084">
        <f t="shared" si="282"/>
        <v>85.666666666666671</v>
      </c>
    </row>
    <row r="9085" spans="1:27" x14ac:dyDescent="0.25">
      <c r="A9085" t="s">
        <v>2370</v>
      </c>
      <c r="B9085">
        <v>2003</v>
      </c>
      <c r="C9085" t="str">
        <f t="shared" si="283"/>
        <v>Drug Era 1992-2006</v>
      </c>
      <c r="D9085" t="s">
        <v>19</v>
      </c>
      <c r="E9085">
        <v>370</v>
      </c>
      <c r="F9085">
        <v>35</v>
      </c>
      <c r="G9085">
        <v>5</v>
      </c>
      <c r="H9085">
        <v>38</v>
      </c>
      <c r="I9085">
        <v>63</v>
      </c>
      <c r="J9085">
        <v>7</v>
      </c>
      <c r="K9085">
        <v>7</v>
      </c>
      <c r="L9085">
        <v>4</v>
      </c>
      <c r="M9085">
        <v>0</v>
      </c>
      <c r="Q9085">
        <v>74</v>
      </c>
      <c r="R9085">
        <v>3.68</v>
      </c>
      <c r="X9085">
        <v>31</v>
      </c>
      <c r="Y9085">
        <v>0.23</v>
      </c>
      <c r="Z9085">
        <v>257</v>
      </c>
      <c r="AA9085">
        <f t="shared" si="282"/>
        <v>85.666666666666671</v>
      </c>
    </row>
    <row r="9086" spans="1:27" x14ac:dyDescent="0.25">
      <c r="A9086" t="s">
        <v>33</v>
      </c>
      <c r="B9086">
        <v>1985</v>
      </c>
      <c r="C9086" t="str">
        <f t="shared" si="283"/>
        <v>Pre-Drug 1970-1991</v>
      </c>
      <c r="D9086" t="s">
        <v>19</v>
      </c>
      <c r="E9086">
        <v>370</v>
      </c>
      <c r="F9086">
        <v>31</v>
      </c>
      <c r="G9086">
        <v>7</v>
      </c>
      <c r="H9086">
        <v>43</v>
      </c>
      <c r="I9086">
        <v>42</v>
      </c>
      <c r="J9086">
        <v>1</v>
      </c>
      <c r="K9086">
        <v>2</v>
      </c>
      <c r="L9086">
        <v>3</v>
      </c>
      <c r="M9086">
        <v>0</v>
      </c>
      <c r="Q9086">
        <v>86</v>
      </c>
      <c r="R9086">
        <v>3.23</v>
      </c>
      <c r="X9086">
        <v>57</v>
      </c>
      <c r="Y9086">
        <v>0.26</v>
      </c>
      <c r="Z9086">
        <v>259</v>
      </c>
      <c r="AA9086">
        <f t="shared" si="282"/>
        <v>86.333333333333329</v>
      </c>
    </row>
    <row r="9087" spans="1:27" x14ac:dyDescent="0.25">
      <c r="A9087" t="s">
        <v>2110</v>
      </c>
      <c r="B9087">
        <v>1989</v>
      </c>
      <c r="C9087" t="str">
        <f t="shared" si="283"/>
        <v>Pre-Drug 1970-1991</v>
      </c>
      <c r="D9087" t="s">
        <v>19</v>
      </c>
      <c r="E9087">
        <v>370</v>
      </c>
      <c r="F9087">
        <v>32</v>
      </c>
      <c r="G9087">
        <v>9</v>
      </c>
      <c r="H9087">
        <v>19</v>
      </c>
      <c r="I9087">
        <v>58</v>
      </c>
      <c r="J9087">
        <v>3</v>
      </c>
      <c r="K9087">
        <v>4</v>
      </c>
      <c r="L9087">
        <v>8</v>
      </c>
      <c r="M9087">
        <v>1</v>
      </c>
      <c r="Q9087">
        <v>90</v>
      </c>
      <c r="R9087">
        <v>3.31</v>
      </c>
      <c r="X9087">
        <v>30</v>
      </c>
      <c r="Y9087">
        <v>0.27</v>
      </c>
      <c r="Z9087">
        <v>261</v>
      </c>
      <c r="AA9087">
        <f t="shared" si="282"/>
        <v>87</v>
      </c>
    </row>
    <row r="9088" spans="1:27" x14ac:dyDescent="0.25">
      <c r="A9088" t="s">
        <v>1178</v>
      </c>
      <c r="B9088">
        <v>2000</v>
      </c>
      <c r="C9088" t="str">
        <f t="shared" si="283"/>
        <v>Drug Era 1992-2006</v>
      </c>
      <c r="D9088" t="s">
        <v>19</v>
      </c>
      <c r="E9088">
        <v>370</v>
      </c>
      <c r="F9088">
        <v>33</v>
      </c>
      <c r="G9088">
        <v>7</v>
      </c>
      <c r="H9088">
        <v>32</v>
      </c>
      <c r="I9088">
        <v>59</v>
      </c>
      <c r="J9088">
        <v>1</v>
      </c>
      <c r="K9088">
        <v>6</v>
      </c>
      <c r="L9088">
        <v>1</v>
      </c>
      <c r="M9088">
        <v>0</v>
      </c>
      <c r="Q9088">
        <v>85</v>
      </c>
      <c r="R9088">
        <v>3.39</v>
      </c>
      <c r="X9088">
        <v>18</v>
      </c>
      <c r="Y9088">
        <v>0</v>
      </c>
      <c r="Z9088">
        <v>263</v>
      </c>
      <c r="AA9088">
        <f t="shared" si="282"/>
        <v>87.666666666666671</v>
      </c>
    </row>
    <row r="9089" spans="1:27" x14ac:dyDescent="0.25">
      <c r="A9089" t="s">
        <v>2813</v>
      </c>
      <c r="B9089">
        <v>1984</v>
      </c>
      <c r="C9089" t="str">
        <f t="shared" si="283"/>
        <v>Pre-Drug 1970-1991</v>
      </c>
      <c r="D9089" t="s">
        <v>18</v>
      </c>
      <c r="E9089">
        <v>370</v>
      </c>
      <c r="F9089">
        <v>26</v>
      </c>
      <c r="G9089">
        <v>4</v>
      </c>
      <c r="H9089">
        <v>33</v>
      </c>
      <c r="I9089">
        <v>36</v>
      </c>
      <c r="J9089">
        <v>12</v>
      </c>
      <c r="K9089">
        <v>0</v>
      </c>
      <c r="L9089">
        <v>1</v>
      </c>
      <c r="M9089">
        <v>0</v>
      </c>
      <c r="Q9089">
        <v>86</v>
      </c>
      <c r="R9089">
        <v>2.66</v>
      </c>
      <c r="X9089">
        <v>32</v>
      </c>
      <c r="Y9089">
        <v>0.26</v>
      </c>
      <c r="Z9089">
        <v>264</v>
      </c>
      <c r="AA9089">
        <f t="shared" si="282"/>
        <v>88</v>
      </c>
    </row>
    <row r="9090" spans="1:27" x14ac:dyDescent="0.25">
      <c r="A9090" t="s">
        <v>1393</v>
      </c>
      <c r="B9090">
        <v>1998</v>
      </c>
      <c r="C9090" t="str">
        <f t="shared" si="283"/>
        <v>Drug Era 1992-2006</v>
      </c>
      <c r="D9090" t="s">
        <v>18</v>
      </c>
      <c r="E9090">
        <v>370</v>
      </c>
      <c r="F9090">
        <v>30</v>
      </c>
      <c r="G9090">
        <v>10</v>
      </c>
      <c r="H9090">
        <v>38</v>
      </c>
      <c r="I9090">
        <v>86</v>
      </c>
      <c r="J9090">
        <v>8</v>
      </c>
      <c r="K9090">
        <v>4</v>
      </c>
      <c r="L9090">
        <v>1</v>
      </c>
      <c r="M9090">
        <v>0</v>
      </c>
      <c r="Q9090">
        <v>72</v>
      </c>
      <c r="R9090">
        <v>3.07</v>
      </c>
      <c r="X9090">
        <v>61</v>
      </c>
      <c r="Z9090">
        <v>264</v>
      </c>
      <c r="AA9090">
        <f t="shared" ref="AA9090:AA9153" si="284">Z9090/3</f>
        <v>88</v>
      </c>
    </row>
    <row r="9091" spans="1:27" x14ac:dyDescent="0.25">
      <c r="A9091" t="s">
        <v>2708</v>
      </c>
      <c r="B9091">
        <v>2012</v>
      </c>
      <c r="C9091" t="str">
        <f t="shared" ref="C9091:C9154" si="285">IF(B9091&lt;1997,"Pre-Drug 1970-1991",IF(B9091&lt;=2006,"Drug Era 1992-2006","Post Drug Era 2007-2012"))</f>
        <v>Post Drug Era 2007-2012</v>
      </c>
      <c r="D9091" t="s">
        <v>18</v>
      </c>
      <c r="E9091">
        <v>370</v>
      </c>
      <c r="F9091">
        <v>23</v>
      </c>
      <c r="G9091">
        <v>7</v>
      </c>
      <c r="H9091">
        <v>36</v>
      </c>
      <c r="I9091">
        <v>87</v>
      </c>
      <c r="J9091">
        <v>4</v>
      </c>
      <c r="K9091">
        <v>3</v>
      </c>
      <c r="L9091">
        <v>2</v>
      </c>
      <c r="M9091">
        <v>0</v>
      </c>
      <c r="Q9091">
        <v>70</v>
      </c>
      <c r="R9091">
        <v>2.34</v>
      </c>
      <c r="X9091">
        <v>36</v>
      </c>
      <c r="Z9091">
        <v>265</v>
      </c>
      <c r="AA9091">
        <f t="shared" si="284"/>
        <v>88.333333333333329</v>
      </c>
    </row>
    <row r="9092" spans="1:27" x14ac:dyDescent="0.25">
      <c r="A9092" t="s">
        <v>1870</v>
      </c>
      <c r="B9092">
        <v>1976</v>
      </c>
      <c r="C9092" t="str">
        <f t="shared" si="285"/>
        <v>Pre-Drug 1970-1991</v>
      </c>
      <c r="D9092" t="s">
        <v>19</v>
      </c>
      <c r="E9092">
        <v>370</v>
      </c>
      <c r="F9092">
        <v>29</v>
      </c>
      <c r="G9092">
        <v>5</v>
      </c>
      <c r="H9092">
        <v>36</v>
      </c>
      <c r="I9092">
        <v>37</v>
      </c>
      <c r="J9092">
        <v>5</v>
      </c>
      <c r="K9092">
        <v>3</v>
      </c>
      <c r="L9092">
        <v>1</v>
      </c>
      <c r="M9092">
        <v>0</v>
      </c>
      <c r="Q9092">
        <v>79</v>
      </c>
      <c r="R9092">
        <v>2.94</v>
      </c>
      <c r="X9092">
        <v>31</v>
      </c>
      <c r="Y9092">
        <v>0.24</v>
      </c>
      <c r="Z9092">
        <v>266</v>
      </c>
      <c r="AA9092">
        <f t="shared" si="284"/>
        <v>88.666666666666671</v>
      </c>
    </row>
    <row r="9093" spans="1:27" x14ac:dyDescent="0.25">
      <c r="A9093" t="s">
        <v>2479</v>
      </c>
      <c r="B9093">
        <v>1996</v>
      </c>
      <c r="C9093" t="str">
        <f t="shared" si="285"/>
        <v>Pre-Drug 1970-1991</v>
      </c>
      <c r="D9093" t="s">
        <v>18</v>
      </c>
      <c r="E9093">
        <v>370</v>
      </c>
      <c r="F9093">
        <v>24</v>
      </c>
      <c r="G9093">
        <v>4</v>
      </c>
      <c r="H9093">
        <v>45</v>
      </c>
      <c r="I9093">
        <v>70</v>
      </c>
      <c r="J9093">
        <v>8</v>
      </c>
      <c r="K9093">
        <v>4</v>
      </c>
      <c r="L9093">
        <v>1</v>
      </c>
      <c r="M9093">
        <v>3</v>
      </c>
      <c r="Q9093">
        <v>71</v>
      </c>
      <c r="R9093">
        <v>2.4300000000000002</v>
      </c>
      <c r="X9093">
        <v>39</v>
      </c>
      <c r="Y9093">
        <v>0.19</v>
      </c>
      <c r="Z9093">
        <v>267</v>
      </c>
      <c r="AA9093">
        <f t="shared" si="284"/>
        <v>89</v>
      </c>
    </row>
    <row r="9094" spans="1:27" x14ac:dyDescent="0.25">
      <c r="A9094" t="s">
        <v>1297</v>
      </c>
      <c r="B9094">
        <v>2008</v>
      </c>
      <c r="C9094" t="str">
        <f t="shared" si="285"/>
        <v>Post Drug Era 2007-2012</v>
      </c>
      <c r="D9094" t="s">
        <v>19</v>
      </c>
      <c r="E9094">
        <v>370</v>
      </c>
      <c r="F9094">
        <v>22</v>
      </c>
      <c r="G9094">
        <v>6</v>
      </c>
      <c r="H9094">
        <v>39</v>
      </c>
      <c r="I9094">
        <v>92</v>
      </c>
      <c r="J9094">
        <v>1</v>
      </c>
      <c r="K9094">
        <v>5</v>
      </c>
      <c r="L9094">
        <v>4</v>
      </c>
      <c r="M9094">
        <v>0</v>
      </c>
      <c r="Q9094">
        <v>62</v>
      </c>
      <c r="R9094">
        <v>2.2200000000000002</v>
      </c>
      <c r="X9094">
        <v>38</v>
      </c>
      <c r="Z9094">
        <v>268</v>
      </c>
      <c r="AA9094">
        <f t="shared" si="284"/>
        <v>89.333333333333329</v>
      </c>
    </row>
    <row r="9095" spans="1:27" x14ac:dyDescent="0.25">
      <c r="A9095" t="s">
        <v>1198</v>
      </c>
      <c r="B9095">
        <v>1986</v>
      </c>
      <c r="C9095" t="str">
        <f t="shared" si="285"/>
        <v>Pre-Drug 1970-1991</v>
      </c>
      <c r="D9095" t="s">
        <v>19</v>
      </c>
      <c r="E9095">
        <v>370</v>
      </c>
      <c r="F9095">
        <v>34</v>
      </c>
      <c r="G9095">
        <v>6</v>
      </c>
      <c r="H9095">
        <v>32</v>
      </c>
      <c r="I9095">
        <v>118</v>
      </c>
      <c r="J9095">
        <v>4</v>
      </c>
      <c r="K9095">
        <v>3</v>
      </c>
      <c r="L9095">
        <v>1</v>
      </c>
      <c r="M9095">
        <v>1</v>
      </c>
      <c r="Q9095">
        <v>63</v>
      </c>
      <c r="R9095">
        <v>3.35</v>
      </c>
      <c r="X9095">
        <v>52</v>
      </c>
      <c r="Y9095">
        <v>0.19</v>
      </c>
      <c r="Z9095">
        <v>274</v>
      </c>
      <c r="AA9095">
        <f t="shared" si="284"/>
        <v>91.333333333333329</v>
      </c>
    </row>
    <row r="9096" spans="1:27" x14ac:dyDescent="0.25">
      <c r="A9096" t="s">
        <v>687</v>
      </c>
      <c r="B9096">
        <v>1989</v>
      </c>
      <c r="C9096" t="str">
        <f t="shared" si="285"/>
        <v>Pre-Drug 1970-1991</v>
      </c>
      <c r="D9096" t="s">
        <v>18</v>
      </c>
      <c r="E9096">
        <v>370</v>
      </c>
      <c r="F9096">
        <v>19</v>
      </c>
      <c r="G9096">
        <v>6</v>
      </c>
      <c r="H9096">
        <v>31</v>
      </c>
      <c r="I9096">
        <v>92</v>
      </c>
      <c r="J9096">
        <v>1</v>
      </c>
      <c r="K9096">
        <v>8</v>
      </c>
      <c r="L9096">
        <v>2</v>
      </c>
      <c r="M9096">
        <v>0</v>
      </c>
      <c r="Q9096">
        <v>66</v>
      </c>
      <c r="R9096">
        <v>1.85</v>
      </c>
      <c r="X9096">
        <v>44</v>
      </c>
      <c r="Y9096">
        <v>0.2</v>
      </c>
      <c r="Z9096">
        <v>278</v>
      </c>
      <c r="AA9096">
        <f t="shared" si="284"/>
        <v>92.666666666666671</v>
      </c>
    </row>
    <row r="9097" spans="1:27" x14ac:dyDescent="0.25">
      <c r="A9097" t="s">
        <v>863</v>
      </c>
      <c r="B9097">
        <v>2000</v>
      </c>
      <c r="C9097" t="str">
        <f t="shared" si="285"/>
        <v>Drug Era 1992-2006</v>
      </c>
      <c r="D9097" t="s">
        <v>18</v>
      </c>
      <c r="E9097">
        <v>371</v>
      </c>
      <c r="F9097">
        <v>55</v>
      </c>
      <c r="G9097">
        <v>14</v>
      </c>
      <c r="H9097">
        <v>50</v>
      </c>
      <c r="I9097">
        <v>74</v>
      </c>
      <c r="J9097">
        <v>8</v>
      </c>
      <c r="K9097">
        <v>3</v>
      </c>
      <c r="L9097">
        <v>4</v>
      </c>
      <c r="M9097">
        <v>0</v>
      </c>
      <c r="Q9097">
        <v>90</v>
      </c>
      <c r="R9097">
        <v>6.43</v>
      </c>
      <c r="X9097">
        <v>39</v>
      </c>
      <c r="Y9097">
        <v>0</v>
      </c>
      <c r="Z9097">
        <v>231</v>
      </c>
      <c r="AA9097">
        <f t="shared" si="284"/>
        <v>77</v>
      </c>
    </row>
    <row r="9098" spans="1:27" x14ac:dyDescent="0.25">
      <c r="A9098" t="s">
        <v>429</v>
      </c>
      <c r="B9098">
        <v>2000</v>
      </c>
      <c r="C9098" t="str">
        <f t="shared" si="285"/>
        <v>Drug Era 1992-2006</v>
      </c>
      <c r="D9098" t="s">
        <v>18</v>
      </c>
      <c r="E9098">
        <v>371</v>
      </c>
      <c r="F9098">
        <v>60</v>
      </c>
      <c r="G9098">
        <v>17</v>
      </c>
      <c r="H9098">
        <v>35</v>
      </c>
      <c r="I9098">
        <v>53</v>
      </c>
      <c r="J9098">
        <v>2</v>
      </c>
      <c r="K9098">
        <v>1</v>
      </c>
      <c r="L9098">
        <v>3</v>
      </c>
      <c r="M9098">
        <v>0</v>
      </c>
      <c r="Q9098">
        <v>89</v>
      </c>
      <c r="R9098">
        <v>6.51</v>
      </c>
      <c r="X9098">
        <v>50</v>
      </c>
      <c r="Y9098">
        <v>0</v>
      </c>
      <c r="Z9098">
        <v>249</v>
      </c>
      <c r="AA9098">
        <f t="shared" si="284"/>
        <v>83</v>
      </c>
    </row>
    <row r="9099" spans="1:27" x14ac:dyDescent="0.25">
      <c r="A9099" t="s">
        <v>2383</v>
      </c>
      <c r="B9099">
        <v>2008</v>
      </c>
      <c r="C9099" t="str">
        <f t="shared" si="285"/>
        <v>Post Drug Era 2007-2012</v>
      </c>
      <c r="D9099" t="s">
        <v>18</v>
      </c>
      <c r="E9099">
        <v>371</v>
      </c>
      <c r="F9099">
        <v>37</v>
      </c>
      <c r="G9099">
        <v>3</v>
      </c>
      <c r="H9099">
        <v>35</v>
      </c>
      <c r="I9099">
        <v>65</v>
      </c>
      <c r="J9099">
        <v>2</v>
      </c>
      <c r="K9099">
        <v>4</v>
      </c>
      <c r="L9099">
        <v>2</v>
      </c>
      <c r="M9099">
        <v>1</v>
      </c>
      <c r="Q9099">
        <v>90</v>
      </c>
      <c r="R9099">
        <v>3.96</v>
      </c>
      <c r="X9099">
        <v>49</v>
      </c>
      <c r="Z9099">
        <v>252</v>
      </c>
      <c r="AA9099">
        <f t="shared" si="284"/>
        <v>84</v>
      </c>
    </row>
    <row r="9100" spans="1:27" x14ac:dyDescent="0.25">
      <c r="A9100" t="s">
        <v>76</v>
      </c>
      <c r="B9100">
        <v>1986</v>
      </c>
      <c r="C9100" t="str">
        <f t="shared" si="285"/>
        <v>Pre-Drug 1970-1991</v>
      </c>
      <c r="D9100" t="s">
        <v>19</v>
      </c>
      <c r="E9100">
        <v>371</v>
      </c>
      <c r="F9100">
        <v>52</v>
      </c>
      <c r="G9100">
        <v>11</v>
      </c>
      <c r="H9100">
        <v>30</v>
      </c>
      <c r="I9100">
        <v>51</v>
      </c>
      <c r="J9100">
        <v>3</v>
      </c>
      <c r="K9100">
        <v>2</v>
      </c>
      <c r="L9100">
        <v>1</v>
      </c>
      <c r="M9100">
        <v>2</v>
      </c>
      <c r="Q9100">
        <v>106</v>
      </c>
      <c r="R9100">
        <v>5.55</v>
      </c>
      <c r="X9100">
        <v>35</v>
      </c>
      <c r="Y9100">
        <v>0.31</v>
      </c>
      <c r="Z9100">
        <v>253</v>
      </c>
      <c r="AA9100">
        <f t="shared" si="284"/>
        <v>84.333333333333329</v>
      </c>
    </row>
    <row r="9101" spans="1:27" x14ac:dyDescent="0.25">
      <c r="A9101" t="s">
        <v>701</v>
      </c>
      <c r="B9101">
        <v>2001</v>
      </c>
      <c r="C9101" t="str">
        <f t="shared" si="285"/>
        <v>Drug Era 1992-2006</v>
      </c>
      <c r="D9101" t="s">
        <v>18</v>
      </c>
      <c r="E9101">
        <v>371</v>
      </c>
      <c r="F9101">
        <v>26</v>
      </c>
      <c r="G9101">
        <v>4</v>
      </c>
      <c r="H9101">
        <v>39</v>
      </c>
      <c r="I9101">
        <v>68</v>
      </c>
      <c r="J9101">
        <v>7</v>
      </c>
      <c r="K9101">
        <v>8</v>
      </c>
      <c r="L9101">
        <v>9</v>
      </c>
      <c r="M9101">
        <v>0</v>
      </c>
      <c r="Q9101">
        <v>75</v>
      </c>
      <c r="R9101">
        <v>2.77</v>
      </c>
      <c r="X9101">
        <v>25</v>
      </c>
      <c r="Z9101">
        <v>253</v>
      </c>
      <c r="AA9101">
        <f t="shared" si="284"/>
        <v>84.333333333333329</v>
      </c>
    </row>
    <row r="9102" spans="1:27" x14ac:dyDescent="0.25">
      <c r="A9102" t="s">
        <v>2560</v>
      </c>
      <c r="B9102">
        <v>1986</v>
      </c>
      <c r="C9102" t="str">
        <f t="shared" si="285"/>
        <v>Pre-Drug 1970-1991</v>
      </c>
      <c r="D9102" t="s">
        <v>19</v>
      </c>
      <c r="E9102">
        <v>371</v>
      </c>
      <c r="F9102">
        <v>47</v>
      </c>
      <c r="G9102">
        <v>9</v>
      </c>
      <c r="H9102">
        <v>34</v>
      </c>
      <c r="I9102">
        <v>33</v>
      </c>
      <c r="J9102">
        <v>0</v>
      </c>
      <c r="K9102">
        <v>6</v>
      </c>
      <c r="L9102">
        <v>5</v>
      </c>
      <c r="M9102">
        <v>0</v>
      </c>
      <c r="Q9102">
        <v>88</v>
      </c>
      <c r="R9102">
        <v>5</v>
      </c>
      <c r="X9102">
        <v>50</v>
      </c>
      <c r="Y9102">
        <v>0.26</v>
      </c>
      <c r="Z9102">
        <v>254</v>
      </c>
      <c r="AA9102">
        <f t="shared" si="284"/>
        <v>84.666666666666671</v>
      </c>
    </row>
    <row r="9103" spans="1:27" x14ac:dyDescent="0.25">
      <c r="A9103" t="s">
        <v>2554</v>
      </c>
      <c r="B9103">
        <v>1997</v>
      </c>
      <c r="C9103" t="str">
        <f t="shared" si="285"/>
        <v>Drug Era 1992-2006</v>
      </c>
      <c r="D9103" t="s">
        <v>18</v>
      </c>
      <c r="E9103">
        <v>371</v>
      </c>
      <c r="F9103">
        <v>51</v>
      </c>
      <c r="G9103">
        <v>18</v>
      </c>
      <c r="H9103">
        <v>38</v>
      </c>
      <c r="I9103">
        <v>59</v>
      </c>
      <c r="J9103">
        <v>0</v>
      </c>
      <c r="K9103">
        <v>2</v>
      </c>
      <c r="L9103">
        <v>4</v>
      </c>
      <c r="M9103">
        <v>0</v>
      </c>
      <c r="Q9103">
        <v>78</v>
      </c>
      <c r="R9103">
        <v>5.42</v>
      </c>
      <c r="X9103">
        <v>42</v>
      </c>
      <c r="Y9103">
        <v>0.24</v>
      </c>
      <c r="Z9103">
        <v>254</v>
      </c>
      <c r="AA9103">
        <f t="shared" si="284"/>
        <v>84.666666666666671</v>
      </c>
    </row>
    <row r="9104" spans="1:27" x14ac:dyDescent="0.25">
      <c r="A9104" t="s">
        <v>637</v>
      </c>
      <c r="B9104">
        <v>1998</v>
      </c>
      <c r="C9104" t="str">
        <f t="shared" si="285"/>
        <v>Drug Era 1992-2006</v>
      </c>
      <c r="D9104" t="s">
        <v>19</v>
      </c>
      <c r="E9104">
        <v>371</v>
      </c>
      <c r="F9104">
        <v>34</v>
      </c>
      <c r="G9104">
        <v>3</v>
      </c>
      <c r="H9104">
        <v>35</v>
      </c>
      <c r="I9104">
        <v>60</v>
      </c>
      <c r="J9104">
        <v>2</v>
      </c>
      <c r="K9104">
        <v>6</v>
      </c>
      <c r="L9104">
        <v>3</v>
      </c>
      <c r="M9104">
        <v>0</v>
      </c>
      <c r="Q9104">
        <v>86</v>
      </c>
      <c r="R9104">
        <v>3.59</v>
      </c>
      <c r="X9104">
        <v>25</v>
      </c>
      <c r="Z9104">
        <v>256</v>
      </c>
      <c r="AA9104">
        <f t="shared" si="284"/>
        <v>85.333333333333329</v>
      </c>
    </row>
    <row r="9105" spans="1:27" x14ac:dyDescent="0.25">
      <c r="A9105" t="s">
        <v>2725</v>
      </c>
      <c r="B9105">
        <v>1999</v>
      </c>
      <c r="C9105" t="str">
        <f t="shared" si="285"/>
        <v>Drug Era 1992-2006</v>
      </c>
      <c r="D9105" t="s">
        <v>18</v>
      </c>
      <c r="E9105">
        <v>371</v>
      </c>
      <c r="F9105">
        <v>40</v>
      </c>
      <c r="G9105">
        <v>11</v>
      </c>
      <c r="H9105">
        <v>29</v>
      </c>
      <c r="I9105">
        <v>59</v>
      </c>
      <c r="J9105">
        <v>1</v>
      </c>
      <c r="K9105">
        <v>0</v>
      </c>
      <c r="L9105">
        <v>5</v>
      </c>
      <c r="M9105">
        <v>0</v>
      </c>
      <c r="Q9105">
        <v>90</v>
      </c>
      <c r="R9105">
        <v>4.22</v>
      </c>
      <c r="X9105">
        <v>41</v>
      </c>
      <c r="Y9105">
        <v>0</v>
      </c>
      <c r="Z9105">
        <v>256</v>
      </c>
      <c r="AA9105">
        <f t="shared" si="284"/>
        <v>85.333333333333329</v>
      </c>
    </row>
    <row r="9106" spans="1:27" x14ac:dyDescent="0.25">
      <c r="A9106" t="s">
        <v>1543</v>
      </c>
      <c r="B9106">
        <v>1988</v>
      </c>
      <c r="C9106" t="str">
        <f t="shared" si="285"/>
        <v>Pre-Drug 1970-1991</v>
      </c>
      <c r="D9106" t="s">
        <v>18</v>
      </c>
      <c r="E9106">
        <v>371</v>
      </c>
      <c r="F9106">
        <v>36</v>
      </c>
      <c r="G9106">
        <v>4</v>
      </c>
      <c r="H9106">
        <v>34</v>
      </c>
      <c r="I9106">
        <v>36</v>
      </c>
      <c r="J9106">
        <v>7</v>
      </c>
      <c r="K9106">
        <v>3</v>
      </c>
      <c r="L9106">
        <v>1</v>
      </c>
      <c r="M9106">
        <v>3</v>
      </c>
      <c r="Q9106">
        <v>89</v>
      </c>
      <c r="R9106">
        <v>3.78</v>
      </c>
      <c r="X9106">
        <v>49</v>
      </c>
      <c r="Y9106">
        <v>0.27</v>
      </c>
      <c r="Z9106">
        <v>257</v>
      </c>
      <c r="AA9106">
        <f t="shared" si="284"/>
        <v>85.666666666666671</v>
      </c>
    </row>
    <row r="9107" spans="1:27" x14ac:dyDescent="0.25">
      <c r="A9107" t="s">
        <v>2811</v>
      </c>
      <c r="B9107">
        <v>2005</v>
      </c>
      <c r="C9107" t="str">
        <f t="shared" si="285"/>
        <v>Drug Era 1992-2006</v>
      </c>
      <c r="D9107" t="s">
        <v>18</v>
      </c>
      <c r="E9107">
        <v>371</v>
      </c>
      <c r="F9107">
        <v>34</v>
      </c>
      <c r="G9107">
        <v>5</v>
      </c>
      <c r="H9107">
        <v>51</v>
      </c>
      <c r="I9107">
        <v>72</v>
      </c>
      <c r="J9107">
        <v>4</v>
      </c>
      <c r="K9107">
        <v>3</v>
      </c>
      <c r="L9107">
        <v>8</v>
      </c>
      <c r="M9107">
        <v>1</v>
      </c>
      <c r="Q9107">
        <v>67</v>
      </c>
      <c r="R9107">
        <v>3.57</v>
      </c>
      <c r="X9107">
        <v>49</v>
      </c>
      <c r="Z9107">
        <v>257</v>
      </c>
      <c r="AA9107">
        <f t="shared" si="284"/>
        <v>85.666666666666671</v>
      </c>
    </row>
    <row r="9108" spans="1:27" x14ac:dyDescent="0.25">
      <c r="A9108" t="s">
        <v>1510</v>
      </c>
      <c r="B9108">
        <v>2004</v>
      </c>
      <c r="C9108" t="str">
        <f t="shared" si="285"/>
        <v>Drug Era 1992-2006</v>
      </c>
      <c r="D9108" t="s">
        <v>18</v>
      </c>
      <c r="E9108">
        <v>371</v>
      </c>
      <c r="F9108">
        <v>39</v>
      </c>
      <c r="G9108">
        <v>7</v>
      </c>
      <c r="H9108">
        <v>37</v>
      </c>
      <c r="I9108">
        <v>55</v>
      </c>
      <c r="J9108">
        <v>10</v>
      </c>
      <c r="K9108">
        <v>4</v>
      </c>
      <c r="L9108">
        <v>5</v>
      </c>
      <c r="M9108">
        <v>0</v>
      </c>
      <c r="Q9108">
        <v>86</v>
      </c>
      <c r="R9108">
        <v>4.05</v>
      </c>
      <c r="X9108">
        <v>46</v>
      </c>
      <c r="Y9108">
        <v>0.26</v>
      </c>
      <c r="Z9108">
        <v>260</v>
      </c>
      <c r="AA9108">
        <f t="shared" si="284"/>
        <v>86.666666666666671</v>
      </c>
    </row>
    <row r="9109" spans="1:27" x14ac:dyDescent="0.25">
      <c r="A9109" t="s">
        <v>2249</v>
      </c>
      <c r="B9109">
        <v>1991</v>
      </c>
      <c r="C9109" t="str">
        <f t="shared" si="285"/>
        <v>Pre-Drug 1970-1991</v>
      </c>
      <c r="D9109" t="s">
        <v>18</v>
      </c>
      <c r="E9109">
        <v>371</v>
      </c>
      <c r="F9109">
        <v>35</v>
      </c>
      <c r="G9109">
        <v>6</v>
      </c>
      <c r="H9109">
        <v>31</v>
      </c>
      <c r="I9109">
        <v>51</v>
      </c>
      <c r="J9109">
        <v>5</v>
      </c>
      <c r="K9109">
        <v>6</v>
      </c>
      <c r="L9109">
        <v>2</v>
      </c>
      <c r="M9109">
        <v>1</v>
      </c>
      <c r="Q9109">
        <v>87</v>
      </c>
      <c r="R9109">
        <v>3.62</v>
      </c>
      <c r="X9109">
        <v>37</v>
      </c>
      <c r="Y9109">
        <v>0.26</v>
      </c>
      <c r="Z9109">
        <v>261</v>
      </c>
      <c r="AA9109">
        <f t="shared" si="284"/>
        <v>87</v>
      </c>
    </row>
    <row r="9110" spans="1:27" x14ac:dyDescent="0.25">
      <c r="A9110" t="s">
        <v>948</v>
      </c>
      <c r="B9110">
        <v>2010</v>
      </c>
      <c r="C9110" t="str">
        <f t="shared" si="285"/>
        <v>Post Drug Era 2007-2012</v>
      </c>
      <c r="D9110" t="s">
        <v>19</v>
      </c>
      <c r="E9110">
        <v>371</v>
      </c>
      <c r="F9110">
        <v>47</v>
      </c>
      <c r="G9110">
        <v>13</v>
      </c>
      <c r="H9110">
        <v>29</v>
      </c>
      <c r="I9110">
        <v>37</v>
      </c>
      <c r="J9110">
        <v>2</v>
      </c>
      <c r="K9110">
        <v>4</v>
      </c>
      <c r="L9110">
        <v>4</v>
      </c>
      <c r="M9110">
        <v>0</v>
      </c>
      <c r="Q9110">
        <v>88</v>
      </c>
      <c r="R9110">
        <v>4.83</v>
      </c>
      <c r="X9110">
        <v>57</v>
      </c>
      <c r="Z9110">
        <v>263</v>
      </c>
      <c r="AA9110">
        <f t="shared" si="284"/>
        <v>87.666666666666671</v>
      </c>
    </row>
    <row r="9111" spans="1:27" x14ac:dyDescent="0.25">
      <c r="A9111" t="s">
        <v>2499</v>
      </c>
      <c r="B9111">
        <v>1978</v>
      </c>
      <c r="C9111" t="str">
        <f t="shared" si="285"/>
        <v>Pre-Drug 1970-1991</v>
      </c>
      <c r="D9111" t="s">
        <v>18</v>
      </c>
      <c r="E9111">
        <v>371</v>
      </c>
      <c r="F9111">
        <v>30</v>
      </c>
      <c r="G9111">
        <v>5</v>
      </c>
      <c r="H9111">
        <v>32</v>
      </c>
      <c r="I9111">
        <v>96</v>
      </c>
      <c r="J9111">
        <v>7</v>
      </c>
      <c r="K9111">
        <v>1</v>
      </c>
      <c r="L9111">
        <v>0</v>
      </c>
      <c r="M9111">
        <v>0</v>
      </c>
      <c r="Q9111">
        <v>85</v>
      </c>
      <c r="R9111">
        <v>3.07</v>
      </c>
      <c r="X9111">
        <v>49</v>
      </c>
      <c r="Y9111">
        <v>0.26</v>
      </c>
      <c r="Z9111">
        <v>264</v>
      </c>
      <c r="AA9111">
        <f t="shared" si="284"/>
        <v>88</v>
      </c>
    </row>
    <row r="9112" spans="1:27" x14ac:dyDescent="0.25">
      <c r="A9112" t="s">
        <v>1683</v>
      </c>
      <c r="B9112">
        <v>1991</v>
      </c>
      <c r="C9112" t="str">
        <f t="shared" si="285"/>
        <v>Pre-Drug 1970-1991</v>
      </c>
      <c r="D9112" t="s">
        <v>19</v>
      </c>
      <c r="E9112">
        <v>371</v>
      </c>
      <c r="F9112">
        <v>34</v>
      </c>
      <c r="G9112">
        <v>12</v>
      </c>
      <c r="H9112">
        <v>55</v>
      </c>
      <c r="I9112">
        <v>98</v>
      </c>
      <c r="J9112">
        <v>1</v>
      </c>
      <c r="K9112">
        <v>5</v>
      </c>
      <c r="L9112">
        <v>3</v>
      </c>
      <c r="M9112">
        <v>0</v>
      </c>
      <c r="Q9112">
        <v>65</v>
      </c>
      <c r="R9112">
        <v>3.45</v>
      </c>
      <c r="X9112">
        <v>38</v>
      </c>
      <c r="Y9112">
        <v>0.21</v>
      </c>
      <c r="Z9112">
        <v>266</v>
      </c>
      <c r="AA9112">
        <f t="shared" si="284"/>
        <v>88.666666666666671</v>
      </c>
    </row>
    <row r="9113" spans="1:27" x14ac:dyDescent="0.25">
      <c r="A9113" t="s">
        <v>875</v>
      </c>
      <c r="B9113">
        <v>1984</v>
      </c>
      <c r="C9113" t="str">
        <f t="shared" si="285"/>
        <v>Pre-Drug 1970-1991</v>
      </c>
      <c r="D9113" t="s">
        <v>18</v>
      </c>
      <c r="E9113">
        <v>371</v>
      </c>
      <c r="F9113">
        <v>35</v>
      </c>
      <c r="G9113">
        <v>8</v>
      </c>
      <c r="H9113">
        <v>34</v>
      </c>
      <c r="I9113">
        <v>62</v>
      </c>
      <c r="J9113">
        <v>3</v>
      </c>
      <c r="K9113">
        <v>1</v>
      </c>
      <c r="L9113">
        <v>0</v>
      </c>
      <c r="M9113">
        <v>4</v>
      </c>
      <c r="Q9113">
        <v>74</v>
      </c>
      <c r="R9113">
        <v>3.5</v>
      </c>
      <c r="X9113">
        <v>39</v>
      </c>
      <c r="Y9113">
        <v>0.22</v>
      </c>
      <c r="Z9113">
        <v>270</v>
      </c>
      <c r="AA9113">
        <f t="shared" si="284"/>
        <v>90</v>
      </c>
    </row>
    <row r="9114" spans="1:27" x14ac:dyDescent="0.25">
      <c r="A9114" t="s">
        <v>1635</v>
      </c>
      <c r="B9114">
        <v>1978</v>
      </c>
      <c r="C9114" t="str">
        <f t="shared" si="285"/>
        <v>Pre-Drug 1970-1991</v>
      </c>
      <c r="D9114" t="s">
        <v>18</v>
      </c>
      <c r="E9114">
        <v>371</v>
      </c>
      <c r="F9114">
        <v>36</v>
      </c>
      <c r="G9114">
        <v>10</v>
      </c>
      <c r="H9114">
        <v>31</v>
      </c>
      <c r="I9114">
        <v>73</v>
      </c>
      <c r="J9114">
        <v>5</v>
      </c>
      <c r="K9114">
        <v>3</v>
      </c>
      <c r="L9114">
        <v>0</v>
      </c>
      <c r="M9114">
        <v>1</v>
      </c>
      <c r="Q9114">
        <v>78</v>
      </c>
      <c r="R9114">
        <v>3.57</v>
      </c>
      <c r="X9114">
        <v>53</v>
      </c>
      <c r="Y9114">
        <v>0.23</v>
      </c>
      <c r="Z9114">
        <v>272</v>
      </c>
      <c r="AA9114">
        <f t="shared" si="284"/>
        <v>90.666666666666671</v>
      </c>
    </row>
    <row r="9115" spans="1:27" x14ac:dyDescent="0.25">
      <c r="A9115" t="s">
        <v>1301</v>
      </c>
      <c r="B9115">
        <v>1981</v>
      </c>
      <c r="C9115" t="str">
        <f t="shared" si="285"/>
        <v>Pre-Drug 1970-1991</v>
      </c>
      <c r="D9115" t="s">
        <v>19</v>
      </c>
      <c r="E9115">
        <v>371</v>
      </c>
      <c r="F9115">
        <v>36</v>
      </c>
      <c r="G9115">
        <v>10</v>
      </c>
      <c r="H9115">
        <v>28</v>
      </c>
      <c r="I9115">
        <v>60</v>
      </c>
      <c r="J9115">
        <v>1</v>
      </c>
      <c r="K9115">
        <v>3</v>
      </c>
      <c r="L9115">
        <v>3</v>
      </c>
      <c r="M9115">
        <v>0</v>
      </c>
      <c r="Q9115">
        <v>80</v>
      </c>
      <c r="R9115">
        <v>3.57</v>
      </c>
      <c r="X9115">
        <v>63</v>
      </c>
      <c r="Y9115">
        <v>0.24</v>
      </c>
      <c r="Z9115">
        <v>272</v>
      </c>
      <c r="AA9115">
        <f t="shared" si="284"/>
        <v>90.666666666666671</v>
      </c>
    </row>
    <row r="9116" spans="1:27" x14ac:dyDescent="0.25">
      <c r="A9116" t="s">
        <v>1266</v>
      </c>
      <c r="B9116">
        <v>1983</v>
      </c>
      <c r="C9116" t="str">
        <f t="shared" si="285"/>
        <v>Pre-Drug 1970-1991</v>
      </c>
      <c r="D9116" t="s">
        <v>18</v>
      </c>
      <c r="E9116">
        <v>371</v>
      </c>
      <c r="F9116">
        <v>23</v>
      </c>
      <c r="G9116">
        <v>8</v>
      </c>
      <c r="H9116">
        <v>30</v>
      </c>
      <c r="I9116">
        <v>100</v>
      </c>
      <c r="J9116">
        <v>12</v>
      </c>
      <c r="K9116">
        <v>0</v>
      </c>
      <c r="L9116">
        <v>0</v>
      </c>
      <c r="M9116">
        <v>0</v>
      </c>
      <c r="Q9116">
        <v>63</v>
      </c>
      <c r="R9116">
        <v>2.2599999999999998</v>
      </c>
      <c r="X9116">
        <v>52</v>
      </c>
      <c r="Y9116">
        <v>0.18</v>
      </c>
      <c r="Z9116">
        <v>275</v>
      </c>
      <c r="AA9116">
        <f t="shared" si="284"/>
        <v>91.666666666666671</v>
      </c>
    </row>
    <row r="9117" spans="1:27" x14ac:dyDescent="0.25">
      <c r="A9117" t="s">
        <v>46</v>
      </c>
      <c r="B9117">
        <v>1988</v>
      </c>
      <c r="C9117" t="str">
        <f t="shared" si="285"/>
        <v>Pre-Drug 1970-1991</v>
      </c>
      <c r="D9117" t="s">
        <v>18</v>
      </c>
      <c r="E9117">
        <v>371</v>
      </c>
      <c r="F9117">
        <v>23</v>
      </c>
      <c r="G9117">
        <v>6</v>
      </c>
      <c r="H9117">
        <v>30</v>
      </c>
      <c r="I9117">
        <v>33</v>
      </c>
      <c r="J9117">
        <v>13</v>
      </c>
      <c r="K9117">
        <v>3</v>
      </c>
      <c r="L9117">
        <v>0</v>
      </c>
      <c r="M9117">
        <v>5</v>
      </c>
      <c r="Q9117">
        <v>74</v>
      </c>
      <c r="R9117">
        <v>2.2599999999999998</v>
      </c>
      <c r="X9117">
        <v>37</v>
      </c>
      <c r="Y9117">
        <v>0.22</v>
      </c>
      <c r="Z9117">
        <v>275</v>
      </c>
      <c r="AA9117">
        <f t="shared" si="284"/>
        <v>91.666666666666671</v>
      </c>
    </row>
    <row r="9118" spans="1:27" x14ac:dyDescent="0.25">
      <c r="A9118" t="s">
        <v>2542</v>
      </c>
      <c r="B9118">
        <v>1983</v>
      </c>
      <c r="C9118" t="str">
        <f t="shared" si="285"/>
        <v>Pre-Drug 1970-1991</v>
      </c>
      <c r="D9118" t="s">
        <v>18</v>
      </c>
      <c r="E9118">
        <v>371</v>
      </c>
      <c r="F9118">
        <v>28</v>
      </c>
      <c r="G9118">
        <v>6</v>
      </c>
      <c r="H9118">
        <v>33</v>
      </c>
      <c r="I9118">
        <v>57</v>
      </c>
      <c r="J9118">
        <v>4</v>
      </c>
      <c r="K9118">
        <v>0</v>
      </c>
      <c r="L9118">
        <v>0</v>
      </c>
      <c r="M9118">
        <v>0</v>
      </c>
      <c r="Q9118">
        <v>73</v>
      </c>
      <c r="R9118">
        <v>2.74</v>
      </c>
      <c r="X9118">
        <v>40</v>
      </c>
      <c r="Y9118">
        <v>0.22</v>
      </c>
      <c r="Z9118">
        <v>276</v>
      </c>
      <c r="AA9118">
        <f t="shared" si="284"/>
        <v>92</v>
      </c>
    </row>
    <row r="9119" spans="1:27" x14ac:dyDescent="0.25">
      <c r="A9119" t="s">
        <v>1244</v>
      </c>
      <c r="B9119">
        <v>1979</v>
      </c>
      <c r="C9119" t="str">
        <f t="shared" si="285"/>
        <v>Pre-Drug 1970-1991</v>
      </c>
      <c r="D9119" t="s">
        <v>19</v>
      </c>
      <c r="E9119">
        <v>372</v>
      </c>
      <c r="F9119">
        <v>46</v>
      </c>
      <c r="G9119">
        <v>14</v>
      </c>
      <c r="H9119">
        <v>55</v>
      </c>
      <c r="I9119">
        <v>46</v>
      </c>
      <c r="J9119">
        <v>7</v>
      </c>
      <c r="K9119">
        <v>4</v>
      </c>
      <c r="L9119">
        <v>0</v>
      </c>
      <c r="M9119">
        <v>0</v>
      </c>
      <c r="Q9119">
        <v>83</v>
      </c>
      <c r="R9119">
        <v>5.22</v>
      </c>
      <c r="X9119">
        <v>36</v>
      </c>
      <c r="Y9119">
        <v>0.27</v>
      </c>
      <c r="Z9119">
        <v>238</v>
      </c>
      <c r="AA9119">
        <f t="shared" si="284"/>
        <v>79.333333333333329</v>
      </c>
    </row>
    <row r="9120" spans="1:27" x14ac:dyDescent="0.25">
      <c r="A9120" t="s">
        <v>1775</v>
      </c>
      <c r="B9120">
        <v>1973</v>
      </c>
      <c r="C9120" t="str">
        <f t="shared" si="285"/>
        <v>Pre-Drug 1970-1991</v>
      </c>
      <c r="D9120" t="s">
        <v>18</v>
      </c>
      <c r="E9120">
        <v>372</v>
      </c>
      <c r="F9120">
        <v>48</v>
      </c>
      <c r="G9120">
        <v>9</v>
      </c>
      <c r="H9120">
        <v>31</v>
      </c>
      <c r="I9120">
        <v>38</v>
      </c>
      <c r="J9120">
        <v>8</v>
      </c>
      <c r="K9120">
        <v>5</v>
      </c>
      <c r="L9120">
        <v>3</v>
      </c>
      <c r="M9120">
        <v>0</v>
      </c>
      <c r="Q9120">
        <v>109</v>
      </c>
      <c r="R9120">
        <v>5.38</v>
      </c>
      <c r="X9120">
        <v>39</v>
      </c>
      <c r="Y9120">
        <v>0.33</v>
      </c>
      <c r="Z9120">
        <v>241</v>
      </c>
      <c r="AA9120">
        <f t="shared" si="284"/>
        <v>80.333333333333329</v>
      </c>
    </row>
    <row r="9121" spans="1:27" x14ac:dyDescent="0.25">
      <c r="A9121" t="s">
        <v>3123</v>
      </c>
      <c r="B9121">
        <v>1973</v>
      </c>
      <c r="C9121" t="str">
        <f t="shared" si="285"/>
        <v>Pre-Drug 1970-1991</v>
      </c>
      <c r="D9121" t="s">
        <v>19</v>
      </c>
      <c r="E9121">
        <v>372</v>
      </c>
      <c r="F9121">
        <v>44</v>
      </c>
      <c r="G9121">
        <v>6</v>
      </c>
      <c r="H9121">
        <v>82</v>
      </c>
      <c r="I9121">
        <v>75</v>
      </c>
      <c r="J9121">
        <v>0</v>
      </c>
      <c r="K9121">
        <v>2</v>
      </c>
      <c r="L9121">
        <v>0</v>
      </c>
      <c r="M9121">
        <v>0</v>
      </c>
      <c r="Q9121">
        <v>60</v>
      </c>
      <c r="R9121">
        <v>4.91</v>
      </c>
      <c r="X9121">
        <v>43</v>
      </c>
      <c r="Y9121">
        <v>0.21</v>
      </c>
      <c r="Z9121">
        <v>242</v>
      </c>
      <c r="AA9121">
        <f t="shared" si="284"/>
        <v>80.666666666666671</v>
      </c>
    </row>
    <row r="9122" spans="1:27" x14ac:dyDescent="0.25">
      <c r="A9122" t="s">
        <v>1852</v>
      </c>
      <c r="B9122">
        <v>2000</v>
      </c>
      <c r="C9122" t="str">
        <f t="shared" si="285"/>
        <v>Drug Era 1992-2006</v>
      </c>
      <c r="D9122" t="s">
        <v>19</v>
      </c>
      <c r="E9122">
        <v>372</v>
      </c>
      <c r="F9122">
        <v>48</v>
      </c>
      <c r="G9122">
        <v>11</v>
      </c>
      <c r="H9122">
        <v>41</v>
      </c>
      <c r="I9122">
        <v>84</v>
      </c>
      <c r="J9122">
        <v>0</v>
      </c>
      <c r="K9122">
        <v>3</v>
      </c>
      <c r="L9122">
        <v>5</v>
      </c>
      <c r="M9122">
        <v>0</v>
      </c>
      <c r="Q9122">
        <v>89</v>
      </c>
      <c r="R9122">
        <v>5.36</v>
      </c>
      <c r="X9122">
        <v>18</v>
      </c>
      <c r="Y9122">
        <v>0</v>
      </c>
      <c r="Z9122">
        <v>242</v>
      </c>
      <c r="AA9122">
        <f t="shared" si="284"/>
        <v>80.666666666666671</v>
      </c>
    </row>
    <row r="9123" spans="1:27" x14ac:dyDescent="0.25">
      <c r="A9123" t="s">
        <v>1201</v>
      </c>
      <c r="B9123">
        <v>1971</v>
      </c>
      <c r="C9123" t="str">
        <f t="shared" si="285"/>
        <v>Pre-Drug 1970-1991</v>
      </c>
      <c r="D9123" t="s">
        <v>19</v>
      </c>
      <c r="E9123">
        <v>372</v>
      </c>
      <c r="F9123">
        <v>45</v>
      </c>
      <c r="G9123">
        <v>13</v>
      </c>
      <c r="H9123">
        <v>51</v>
      </c>
      <c r="I9123">
        <v>69</v>
      </c>
      <c r="J9123">
        <v>4</v>
      </c>
      <c r="K9123">
        <v>3</v>
      </c>
      <c r="L9123">
        <v>3</v>
      </c>
      <c r="M9123">
        <v>0</v>
      </c>
      <c r="Q9123">
        <v>80</v>
      </c>
      <c r="R9123">
        <v>4.9400000000000004</v>
      </c>
      <c r="X9123">
        <v>43</v>
      </c>
      <c r="Y9123">
        <v>0.26</v>
      </c>
      <c r="Z9123">
        <v>246</v>
      </c>
      <c r="AA9123">
        <f t="shared" si="284"/>
        <v>82</v>
      </c>
    </row>
    <row r="9124" spans="1:27" x14ac:dyDescent="0.25">
      <c r="A9124" t="s">
        <v>891</v>
      </c>
      <c r="B9124">
        <v>1979</v>
      </c>
      <c r="C9124" t="str">
        <f t="shared" si="285"/>
        <v>Pre-Drug 1970-1991</v>
      </c>
      <c r="D9124" t="s">
        <v>18</v>
      </c>
      <c r="E9124">
        <v>372</v>
      </c>
      <c r="F9124">
        <v>42</v>
      </c>
      <c r="G9124">
        <v>7</v>
      </c>
      <c r="H9124">
        <v>37</v>
      </c>
      <c r="I9124">
        <v>65</v>
      </c>
      <c r="J9124">
        <v>8</v>
      </c>
      <c r="K9124">
        <v>2</v>
      </c>
      <c r="L9124">
        <v>1</v>
      </c>
      <c r="M9124">
        <v>2</v>
      </c>
      <c r="Q9124">
        <v>91</v>
      </c>
      <c r="R9124">
        <v>4.5199999999999996</v>
      </c>
      <c r="X9124">
        <v>24</v>
      </c>
      <c r="Y9124">
        <v>0.28000000000000003</v>
      </c>
      <c r="Z9124">
        <v>251</v>
      </c>
      <c r="AA9124">
        <f t="shared" si="284"/>
        <v>83.666666666666671</v>
      </c>
    </row>
    <row r="9125" spans="1:27" x14ac:dyDescent="0.25">
      <c r="A9125" t="s">
        <v>1160</v>
      </c>
      <c r="B9125">
        <v>2008</v>
      </c>
      <c r="C9125" t="str">
        <f t="shared" si="285"/>
        <v>Post Drug Era 2007-2012</v>
      </c>
      <c r="D9125" t="s">
        <v>19</v>
      </c>
      <c r="E9125">
        <v>372</v>
      </c>
      <c r="F9125">
        <v>51</v>
      </c>
      <c r="G9125">
        <v>12</v>
      </c>
      <c r="H9125">
        <v>31</v>
      </c>
      <c r="I9125">
        <v>42</v>
      </c>
      <c r="J9125">
        <v>2</v>
      </c>
      <c r="K9125">
        <v>2</v>
      </c>
      <c r="L9125">
        <v>2</v>
      </c>
      <c r="M9125">
        <v>2</v>
      </c>
      <c r="Q9125">
        <v>100</v>
      </c>
      <c r="R9125">
        <v>5.49</v>
      </c>
      <c r="X9125">
        <v>50</v>
      </c>
      <c r="Z9125">
        <v>251</v>
      </c>
      <c r="AA9125">
        <f t="shared" si="284"/>
        <v>83.666666666666671</v>
      </c>
    </row>
    <row r="9126" spans="1:27" x14ac:dyDescent="0.25">
      <c r="A9126" t="s">
        <v>1390</v>
      </c>
      <c r="B9126">
        <v>1979</v>
      </c>
      <c r="C9126" t="str">
        <f t="shared" si="285"/>
        <v>Pre-Drug 1970-1991</v>
      </c>
      <c r="D9126" t="s">
        <v>19</v>
      </c>
      <c r="E9126">
        <v>372</v>
      </c>
      <c r="F9126">
        <v>41</v>
      </c>
      <c r="G9126">
        <v>13</v>
      </c>
      <c r="H9126">
        <v>36</v>
      </c>
      <c r="I9126">
        <v>50</v>
      </c>
      <c r="J9126">
        <v>0</v>
      </c>
      <c r="K9126">
        <v>1</v>
      </c>
      <c r="L9126">
        <v>1</v>
      </c>
      <c r="M9126">
        <v>0</v>
      </c>
      <c r="Q9126">
        <v>89</v>
      </c>
      <c r="R9126">
        <v>4.3600000000000003</v>
      </c>
      <c r="X9126">
        <v>66</v>
      </c>
      <c r="Y9126">
        <v>0.26</v>
      </c>
      <c r="Z9126">
        <v>254</v>
      </c>
      <c r="AA9126">
        <f t="shared" si="284"/>
        <v>84.666666666666671</v>
      </c>
    </row>
    <row r="9127" spans="1:27" x14ac:dyDescent="0.25">
      <c r="A9127" t="s">
        <v>2484</v>
      </c>
      <c r="B9127">
        <v>2002</v>
      </c>
      <c r="C9127" t="str">
        <f t="shared" si="285"/>
        <v>Drug Era 1992-2006</v>
      </c>
      <c r="D9127" t="s">
        <v>18</v>
      </c>
      <c r="E9127">
        <v>372</v>
      </c>
      <c r="F9127">
        <v>57</v>
      </c>
      <c r="G9127">
        <v>12</v>
      </c>
      <c r="H9127">
        <v>27</v>
      </c>
      <c r="I9127">
        <v>54</v>
      </c>
      <c r="J9127">
        <v>5</v>
      </c>
      <c r="K9127">
        <v>1</v>
      </c>
      <c r="L9127">
        <v>6</v>
      </c>
      <c r="M9127">
        <v>0</v>
      </c>
      <c r="Q9127">
        <v>100</v>
      </c>
      <c r="R9127">
        <v>6.01</v>
      </c>
      <c r="X9127">
        <v>37</v>
      </c>
      <c r="Z9127">
        <v>256</v>
      </c>
      <c r="AA9127">
        <f t="shared" si="284"/>
        <v>85.333333333333329</v>
      </c>
    </row>
    <row r="9128" spans="1:27" x14ac:dyDescent="0.25">
      <c r="A9128" t="s">
        <v>163</v>
      </c>
      <c r="B9128">
        <v>2008</v>
      </c>
      <c r="C9128" t="str">
        <f t="shared" si="285"/>
        <v>Post Drug Era 2007-2012</v>
      </c>
      <c r="D9128" t="s">
        <v>18</v>
      </c>
      <c r="E9128">
        <v>372</v>
      </c>
      <c r="F9128">
        <v>45</v>
      </c>
      <c r="G9128">
        <v>12</v>
      </c>
      <c r="H9128">
        <v>32</v>
      </c>
      <c r="I9128">
        <v>43</v>
      </c>
      <c r="J9128">
        <v>5</v>
      </c>
      <c r="K9128">
        <v>0</v>
      </c>
      <c r="L9128">
        <v>3</v>
      </c>
      <c r="M9128">
        <v>0</v>
      </c>
      <c r="Q9128">
        <v>94</v>
      </c>
      <c r="R9128">
        <v>4.75</v>
      </c>
      <c r="X9128">
        <v>46</v>
      </c>
      <c r="Z9128">
        <v>256</v>
      </c>
      <c r="AA9128">
        <f t="shared" si="284"/>
        <v>85.333333333333329</v>
      </c>
    </row>
    <row r="9129" spans="1:27" x14ac:dyDescent="0.25">
      <c r="A9129" t="s">
        <v>1798</v>
      </c>
      <c r="B9129">
        <v>1977</v>
      </c>
      <c r="C9129" t="str">
        <f t="shared" si="285"/>
        <v>Pre-Drug 1970-1991</v>
      </c>
      <c r="D9129" t="s">
        <v>18</v>
      </c>
      <c r="E9129">
        <v>372</v>
      </c>
      <c r="F9129">
        <v>38</v>
      </c>
      <c r="G9129">
        <v>6</v>
      </c>
      <c r="H9129">
        <v>22</v>
      </c>
      <c r="I9129">
        <v>38</v>
      </c>
      <c r="J9129">
        <v>4</v>
      </c>
      <c r="K9129">
        <v>2</v>
      </c>
      <c r="L9129">
        <v>2</v>
      </c>
      <c r="M9129">
        <v>0</v>
      </c>
      <c r="Q9129">
        <v>92</v>
      </c>
      <c r="R9129">
        <v>3.95</v>
      </c>
      <c r="X9129">
        <v>56</v>
      </c>
      <c r="Y9129">
        <v>0.27</v>
      </c>
      <c r="Z9129">
        <v>260</v>
      </c>
      <c r="AA9129">
        <f t="shared" si="284"/>
        <v>86.666666666666671</v>
      </c>
    </row>
    <row r="9130" spans="1:27" x14ac:dyDescent="0.25">
      <c r="A9130" t="s">
        <v>769</v>
      </c>
      <c r="B9130">
        <v>1986</v>
      </c>
      <c r="C9130" t="str">
        <f t="shared" si="285"/>
        <v>Pre-Drug 1970-1991</v>
      </c>
      <c r="D9130" t="s">
        <v>18</v>
      </c>
      <c r="E9130">
        <v>372</v>
      </c>
      <c r="F9130">
        <v>27</v>
      </c>
      <c r="G9130">
        <v>5</v>
      </c>
      <c r="H9130">
        <v>30</v>
      </c>
      <c r="I9130">
        <v>64</v>
      </c>
      <c r="J9130">
        <v>7</v>
      </c>
      <c r="K9130">
        <v>3</v>
      </c>
      <c r="L9130">
        <v>3</v>
      </c>
      <c r="M9130">
        <v>2</v>
      </c>
      <c r="Q9130">
        <v>78</v>
      </c>
      <c r="R9130">
        <v>2.75</v>
      </c>
      <c r="X9130">
        <v>44</v>
      </c>
      <c r="Y9130">
        <v>0.23</v>
      </c>
      <c r="Z9130">
        <v>265</v>
      </c>
      <c r="AA9130">
        <f t="shared" si="284"/>
        <v>88.333333333333329</v>
      </c>
    </row>
    <row r="9131" spans="1:27" x14ac:dyDescent="0.25">
      <c r="A9131" t="s">
        <v>2400</v>
      </c>
      <c r="B9131">
        <v>1990</v>
      </c>
      <c r="C9131" t="str">
        <f t="shared" si="285"/>
        <v>Pre-Drug 1970-1991</v>
      </c>
      <c r="D9131" t="s">
        <v>19</v>
      </c>
      <c r="E9131">
        <v>372</v>
      </c>
      <c r="F9131">
        <v>34</v>
      </c>
      <c r="G9131">
        <v>8</v>
      </c>
      <c r="H9131">
        <v>34</v>
      </c>
      <c r="I9131">
        <v>43</v>
      </c>
      <c r="J9131">
        <v>3</v>
      </c>
      <c r="K9131">
        <v>2</v>
      </c>
      <c r="L9131">
        <v>1</v>
      </c>
      <c r="M9131">
        <v>0</v>
      </c>
      <c r="Q9131">
        <v>82</v>
      </c>
      <c r="R9131">
        <v>3.45</v>
      </c>
      <c r="X9131">
        <v>45</v>
      </c>
      <c r="Y9131">
        <v>0.24</v>
      </c>
      <c r="Z9131">
        <v>266</v>
      </c>
      <c r="AA9131">
        <f t="shared" si="284"/>
        <v>88.666666666666671</v>
      </c>
    </row>
    <row r="9132" spans="1:27" x14ac:dyDescent="0.25">
      <c r="A9132" t="s">
        <v>690</v>
      </c>
      <c r="B9132">
        <v>1992</v>
      </c>
      <c r="C9132" t="str">
        <f t="shared" si="285"/>
        <v>Pre-Drug 1970-1991</v>
      </c>
      <c r="D9132" t="s">
        <v>19</v>
      </c>
      <c r="E9132">
        <v>372</v>
      </c>
      <c r="F9132">
        <v>34</v>
      </c>
      <c r="G9132">
        <v>5</v>
      </c>
      <c r="H9132">
        <v>36</v>
      </c>
      <c r="I9132">
        <v>53</v>
      </c>
      <c r="J9132">
        <v>6</v>
      </c>
      <c r="K9132">
        <v>4</v>
      </c>
      <c r="L9132">
        <v>2</v>
      </c>
      <c r="M9132">
        <v>0</v>
      </c>
      <c r="Q9132">
        <v>79</v>
      </c>
      <c r="R9132">
        <v>3.43</v>
      </c>
      <c r="X9132">
        <v>69</v>
      </c>
      <c r="Y9132">
        <v>0.24</v>
      </c>
      <c r="Z9132">
        <v>268</v>
      </c>
      <c r="AA9132">
        <f t="shared" si="284"/>
        <v>89.333333333333329</v>
      </c>
    </row>
    <row r="9133" spans="1:27" x14ac:dyDescent="0.25">
      <c r="A9133" t="s">
        <v>2655</v>
      </c>
      <c r="B9133">
        <v>1986</v>
      </c>
      <c r="C9133" t="str">
        <f t="shared" si="285"/>
        <v>Pre-Drug 1970-1991</v>
      </c>
      <c r="D9133" t="s">
        <v>18</v>
      </c>
      <c r="E9133">
        <v>372</v>
      </c>
      <c r="F9133">
        <v>31</v>
      </c>
      <c r="G9133">
        <v>7</v>
      </c>
      <c r="H9133">
        <v>42</v>
      </c>
      <c r="I9133">
        <v>93</v>
      </c>
      <c r="J9133">
        <v>11</v>
      </c>
      <c r="K9133">
        <v>2</v>
      </c>
      <c r="L9133">
        <v>0</v>
      </c>
      <c r="M9133">
        <v>0</v>
      </c>
      <c r="Q9133">
        <v>69</v>
      </c>
      <c r="R9133">
        <v>3.09</v>
      </c>
      <c r="X9133">
        <v>53</v>
      </c>
      <c r="Y9133">
        <v>0.21</v>
      </c>
      <c r="Z9133">
        <v>271</v>
      </c>
      <c r="AA9133">
        <f t="shared" si="284"/>
        <v>90.333333333333329</v>
      </c>
    </row>
    <row r="9134" spans="1:27" x14ac:dyDescent="0.25">
      <c r="A9134" t="s">
        <v>1429</v>
      </c>
      <c r="B9134">
        <v>2012</v>
      </c>
      <c r="C9134" t="str">
        <f t="shared" si="285"/>
        <v>Post Drug Era 2007-2012</v>
      </c>
      <c r="D9134" t="s">
        <v>18</v>
      </c>
      <c r="E9134">
        <v>372</v>
      </c>
      <c r="F9134">
        <v>40</v>
      </c>
      <c r="G9134">
        <v>8</v>
      </c>
      <c r="H9134">
        <v>15</v>
      </c>
      <c r="I9134">
        <v>66</v>
      </c>
      <c r="J9134">
        <v>0</v>
      </c>
      <c r="K9134">
        <v>3</v>
      </c>
      <c r="L9134">
        <v>1</v>
      </c>
      <c r="M9134">
        <v>1</v>
      </c>
      <c r="Q9134">
        <v>89</v>
      </c>
      <c r="R9134">
        <v>3.97</v>
      </c>
      <c r="X9134">
        <v>41</v>
      </c>
      <c r="Z9134">
        <v>272</v>
      </c>
      <c r="AA9134">
        <f t="shared" si="284"/>
        <v>90.666666666666671</v>
      </c>
    </row>
    <row r="9135" spans="1:27" x14ac:dyDescent="0.25">
      <c r="A9135" t="s">
        <v>148</v>
      </c>
      <c r="B9135">
        <v>1982</v>
      </c>
      <c r="C9135" t="str">
        <f t="shared" si="285"/>
        <v>Pre-Drug 1970-1991</v>
      </c>
      <c r="D9135" t="s">
        <v>18</v>
      </c>
      <c r="E9135">
        <v>372</v>
      </c>
      <c r="F9135">
        <v>26</v>
      </c>
      <c r="G9135">
        <v>7</v>
      </c>
      <c r="H9135">
        <v>36</v>
      </c>
      <c r="I9135">
        <v>68</v>
      </c>
      <c r="J9135">
        <v>13</v>
      </c>
      <c r="K9135">
        <v>2</v>
      </c>
      <c r="L9135">
        <v>1</v>
      </c>
      <c r="M9135">
        <v>0</v>
      </c>
      <c r="Q9135">
        <v>69</v>
      </c>
      <c r="R9135">
        <v>2.5499999999999998</v>
      </c>
      <c r="X9135">
        <v>21</v>
      </c>
      <c r="Y9135">
        <v>0.21</v>
      </c>
      <c r="Z9135">
        <v>275</v>
      </c>
      <c r="AA9135">
        <f t="shared" si="284"/>
        <v>91.666666666666671</v>
      </c>
    </row>
    <row r="9136" spans="1:27" x14ac:dyDescent="0.25">
      <c r="A9136" t="s">
        <v>919</v>
      </c>
      <c r="B9136">
        <v>1976</v>
      </c>
      <c r="C9136" t="str">
        <f t="shared" si="285"/>
        <v>Pre-Drug 1970-1991</v>
      </c>
      <c r="D9136" t="s">
        <v>18</v>
      </c>
      <c r="E9136">
        <v>372</v>
      </c>
      <c r="F9136">
        <v>22</v>
      </c>
      <c r="G9136">
        <v>5</v>
      </c>
      <c r="H9136">
        <v>26</v>
      </c>
      <c r="I9136">
        <v>49</v>
      </c>
      <c r="J9136">
        <v>7</v>
      </c>
      <c r="K9136">
        <v>2</v>
      </c>
      <c r="L9136">
        <v>2</v>
      </c>
      <c r="M9136">
        <v>1</v>
      </c>
      <c r="Q9136">
        <v>76</v>
      </c>
      <c r="R9136">
        <v>2.15</v>
      </c>
      <c r="X9136">
        <v>42</v>
      </c>
      <c r="Y9136">
        <v>0.22</v>
      </c>
      <c r="Z9136">
        <v>276</v>
      </c>
      <c r="AA9136">
        <f t="shared" si="284"/>
        <v>92</v>
      </c>
    </row>
    <row r="9137" spans="1:27" x14ac:dyDescent="0.25">
      <c r="A9137" t="s">
        <v>1163</v>
      </c>
      <c r="B9137">
        <v>1972</v>
      </c>
      <c r="C9137" t="str">
        <f t="shared" si="285"/>
        <v>Pre-Drug 1970-1991</v>
      </c>
      <c r="D9137" t="s">
        <v>19</v>
      </c>
      <c r="E9137">
        <v>372</v>
      </c>
      <c r="F9137">
        <v>24</v>
      </c>
      <c r="G9137">
        <v>2</v>
      </c>
      <c r="H9137">
        <v>34</v>
      </c>
      <c r="I9137">
        <v>62</v>
      </c>
      <c r="J9137">
        <v>9</v>
      </c>
      <c r="K9137">
        <v>8</v>
      </c>
      <c r="L9137">
        <v>4</v>
      </c>
      <c r="M9137">
        <v>0</v>
      </c>
      <c r="Q9137">
        <v>68</v>
      </c>
      <c r="R9137">
        <v>2.2999999999999998</v>
      </c>
      <c r="X9137">
        <v>48</v>
      </c>
      <c r="Y9137">
        <v>0.2</v>
      </c>
      <c r="Z9137">
        <v>282</v>
      </c>
      <c r="AA9137">
        <f t="shared" si="284"/>
        <v>94</v>
      </c>
    </row>
    <row r="9138" spans="1:27" x14ac:dyDescent="0.25">
      <c r="A9138" t="s">
        <v>953</v>
      </c>
      <c r="B9138">
        <v>1991</v>
      </c>
      <c r="C9138" t="str">
        <f t="shared" si="285"/>
        <v>Pre-Drug 1970-1991</v>
      </c>
      <c r="D9138" t="s">
        <v>19</v>
      </c>
      <c r="E9138">
        <v>372</v>
      </c>
      <c r="F9138">
        <v>20</v>
      </c>
      <c r="G9138">
        <v>2</v>
      </c>
      <c r="H9138">
        <v>29</v>
      </c>
      <c r="I9138">
        <v>77</v>
      </c>
      <c r="J9138">
        <v>3</v>
      </c>
      <c r="K9138">
        <v>0</v>
      </c>
      <c r="L9138">
        <v>1</v>
      </c>
      <c r="M9138">
        <v>0</v>
      </c>
      <c r="Q9138">
        <v>64</v>
      </c>
      <c r="R9138">
        <v>1.87</v>
      </c>
      <c r="X9138">
        <v>46</v>
      </c>
      <c r="Y9138">
        <v>0.19</v>
      </c>
      <c r="Z9138">
        <v>289</v>
      </c>
      <c r="AA9138">
        <f t="shared" si="284"/>
        <v>96.333333333333329</v>
      </c>
    </row>
    <row r="9139" spans="1:27" x14ac:dyDescent="0.25">
      <c r="A9139" t="s">
        <v>1551</v>
      </c>
      <c r="B9139">
        <v>1998</v>
      </c>
      <c r="C9139" t="str">
        <f t="shared" si="285"/>
        <v>Drug Era 1992-2006</v>
      </c>
      <c r="D9139" t="s">
        <v>18</v>
      </c>
      <c r="E9139">
        <v>373</v>
      </c>
      <c r="F9139">
        <v>80</v>
      </c>
      <c r="G9139">
        <v>12</v>
      </c>
      <c r="H9139">
        <v>55</v>
      </c>
      <c r="I9139">
        <v>43</v>
      </c>
      <c r="J9139">
        <v>3</v>
      </c>
      <c r="K9139">
        <v>3</v>
      </c>
      <c r="L9139">
        <v>4</v>
      </c>
      <c r="M9139">
        <v>0</v>
      </c>
      <c r="Q9139">
        <v>101</v>
      </c>
      <c r="R9139">
        <v>9.64</v>
      </c>
      <c r="X9139">
        <v>41</v>
      </c>
      <c r="Z9139">
        <v>224</v>
      </c>
      <c r="AA9139">
        <f t="shared" si="284"/>
        <v>74.666666666666671</v>
      </c>
    </row>
    <row r="9140" spans="1:27" x14ac:dyDescent="0.25">
      <c r="A9140" t="s">
        <v>1805</v>
      </c>
      <c r="B9140">
        <v>1977</v>
      </c>
      <c r="C9140" t="str">
        <f t="shared" si="285"/>
        <v>Pre-Drug 1970-1991</v>
      </c>
      <c r="D9140" t="s">
        <v>18</v>
      </c>
      <c r="E9140">
        <v>373</v>
      </c>
      <c r="F9140">
        <v>50</v>
      </c>
      <c r="G9140">
        <v>9</v>
      </c>
      <c r="H9140">
        <v>52</v>
      </c>
      <c r="I9140">
        <v>42</v>
      </c>
      <c r="J9140">
        <v>4</v>
      </c>
      <c r="K9140">
        <v>3</v>
      </c>
      <c r="L9140">
        <v>1</v>
      </c>
      <c r="M9140">
        <v>0</v>
      </c>
      <c r="Q9140">
        <v>94</v>
      </c>
      <c r="R9140">
        <v>5.63</v>
      </c>
      <c r="X9140">
        <v>49</v>
      </c>
      <c r="Y9140">
        <v>0.28999999999999998</v>
      </c>
      <c r="Z9140">
        <v>240</v>
      </c>
      <c r="AA9140">
        <f t="shared" si="284"/>
        <v>80</v>
      </c>
    </row>
    <row r="9141" spans="1:27" x14ac:dyDescent="0.25">
      <c r="A9141" t="s">
        <v>1210</v>
      </c>
      <c r="B9141">
        <v>2004</v>
      </c>
      <c r="C9141" t="str">
        <f t="shared" si="285"/>
        <v>Drug Era 1992-2006</v>
      </c>
      <c r="D9141" t="s">
        <v>19</v>
      </c>
      <c r="E9141">
        <v>373</v>
      </c>
      <c r="F9141">
        <v>62</v>
      </c>
      <c r="G9141">
        <v>16</v>
      </c>
      <c r="H9141">
        <v>42</v>
      </c>
      <c r="I9141">
        <v>33</v>
      </c>
      <c r="J9141">
        <v>2</v>
      </c>
      <c r="K9141">
        <v>1</v>
      </c>
      <c r="L9141">
        <v>4</v>
      </c>
      <c r="M9141">
        <v>0</v>
      </c>
      <c r="Q9141">
        <v>90</v>
      </c>
      <c r="R9141">
        <v>6.95</v>
      </c>
      <c r="X9141">
        <v>33</v>
      </c>
      <c r="Y9141">
        <v>0.28000000000000003</v>
      </c>
      <c r="Z9141">
        <v>241</v>
      </c>
      <c r="AA9141">
        <f t="shared" si="284"/>
        <v>80.333333333333329</v>
      </c>
    </row>
    <row r="9142" spans="1:27" x14ac:dyDescent="0.25">
      <c r="A9142" t="s">
        <v>315</v>
      </c>
      <c r="B9142">
        <v>1993</v>
      </c>
      <c r="C9142" t="str">
        <f t="shared" si="285"/>
        <v>Pre-Drug 1970-1991</v>
      </c>
      <c r="D9142" t="s">
        <v>18</v>
      </c>
      <c r="E9142">
        <v>373</v>
      </c>
      <c r="F9142">
        <v>38</v>
      </c>
      <c r="G9142">
        <v>11</v>
      </c>
      <c r="H9142">
        <v>33</v>
      </c>
      <c r="I9142">
        <v>33</v>
      </c>
      <c r="J9142">
        <v>2</v>
      </c>
      <c r="K9142">
        <v>4</v>
      </c>
      <c r="L9142">
        <v>5</v>
      </c>
      <c r="M9142">
        <v>1</v>
      </c>
      <c r="Q9142">
        <v>93</v>
      </c>
      <c r="R9142">
        <v>4.12</v>
      </c>
      <c r="X9142">
        <v>34</v>
      </c>
      <c r="Y9142">
        <v>0.28000000000000003</v>
      </c>
      <c r="Z9142">
        <v>249</v>
      </c>
      <c r="AA9142">
        <f t="shared" si="284"/>
        <v>83</v>
      </c>
    </row>
    <row r="9143" spans="1:27" x14ac:dyDescent="0.25">
      <c r="A9143" t="s">
        <v>1577</v>
      </c>
      <c r="B9143">
        <v>1993</v>
      </c>
      <c r="C9143" t="str">
        <f t="shared" si="285"/>
        <v>Pre-Drug 1970-1991</v>
      </c>
      <c r="D9143" t="s">
        <v>19</v>
      </c>
      <c r="E9143">
        <v>373</v>
      </c>
      <c r="F9143">
        <v>56</v>
      </c>
      <c r="G9143">
        <v>17</v>
      </c>
      <c r="H9143">
        <v>28</v>
      </c>
      <c r="I9143">
        <v>58</v>
      </c>
      <c r="J9143">
        <v>3</v>
      </c>
      <c r="K9143">
        <v>0</v>
      </c>
      <c r="L9143">
        <v>1</v>
      </c>
      <c r="M9143">
        <v>1</v>
      </c>
      <c r="Q9143">
        <v>102</v>
      </c>
      <c r="R9143">
        <v>6.05</v>
      </c>
      <c r="X9143">
        <v>29</v>
      </c>
      <c r="Y9143">
        <v>0.3</v>
      </c>
      <c r="Z9143">
        <v>250</v>
      </c>
      <c r="AA9143">
        <f t="shared" si="284"/>
        <v>83.333333333333329</v>
      </c>
    </row>
    <row r="9144" spans="1:27" x14ac:dyDescent="0.25">
      <c r="A9144" t="s">
        <v>3002</v>
      </c>
      <c r="B9144">
        <v>2006</v>
      </c>
      <c r="C9144" t="str">
        <f t="shared" si="285"/>
        <v>Drug Era 1992-2006</v>
      </c>
      <c r="D9144" t="s">
        <v>18</v>
      </c>
      <c r="E9144">
        <v>373</v>
      </c>
      <c r="F9144">
        <v>48</v>
      </c>
      <c r="G9144">
        <v>16</v>
      </c>
      <c r="H9144">
        <v>26</v>
      </c>
      <c r="I9144">
        <v>45</v>
      </c>
      <c r="J9144">
        <v>1</v>
      </c>
      <c r="K9144">
        <v>1</v>
      </c>
      <c r="L9144">
        <v>6</v>
      </c>
      <c r="M9144">
        <v>0</v>
      </c>
      <c r="Q9144">
        <v>99</v>
      </c>
      <c r="R9144">
        <v>5.18</v>
      </c>
      <c r="X9144">
        <v>31</v>
      </c>
      <c r="Z9144">
        <v>250</v>
      </c>
      <c r="AA9144">
        <f t="shared" si="284"/>
        <v>83.333333333333329</v>
      </c>
    </row>
    <row r="9145" spans="1:27" x14ac:dyDescent="0.25">
      <c r="A9145" t="s">
        <v>1788</v>
      </c>
      <c r="B9145">
        <v>1989</v>
      </c>
      <c r="C9145" t="str">
        <f t="shared" si="285"/>
        <v>Pre-Drug 1970-1991</v>
      </c>
      <c r="D9145" t="s">
        <v>19</v>
      </c>
      <c r="E9145">
        <v>373</v>
      </c>
      <c r="F9145">
        <v>43</v>
      </c>
      <c r="G9145">
        <v>9</v>
      </c>
      <c r="H9145">
        <v>37</v>
      </c>
      <c r="I9145">
        <v>82</v>
      </c>
      <c r="J9145">
        <v>4</v>
      </c>
      <c r="K9145">
        <v>2</v>
      </c>
      <c r="L9145">
        <v>3</v>
      </c>
      <c r="M9145">
        <v>0</v>
      </c>
      <c r="Q9145">
        <v>83</v>
      </c>
      <c r="R9145">
        <v>4.57</v>
      </c>
      <c r="X9145">
        <v>58</v>
      </c>
      <c r="Y9145">
        <v>0.25</v>
      </c>
      <c r="Z9145">
        <v>254</v>
      </c>
      <c r="AA9145">
        <f t="shared" si="284"/>
        <v>84.666666666666671</v>
      </c>
    </row>
    <row r="9146" spans="1:27" x14ac:dyDescent="0.25">
      <c r="A9146" t="s">
        <v>726</v>
      </c>
      <c r="B9146">
        <v>1975</v>
      </c>
      <c r="C9146" t="str">
        <f t="shared" si="285"/>
        <v>Pre-Drug 1970-1991</v>
      </c>
      <c r="D9146" t="s">
        <v>18</v>
      </c>
      <c r="E9146">
        <v>373</v>
      </c>
      <c r="F9146">
        <v>51</v>
      </c>
      <c r="G9146">
        <v>8</v>
      </c>
      <c r="H9146">
        <v>31</v>
      </c>
      <c r="I9146">
        <v>46</v>
      </c>
      <c r="J9146">
        <v>4</v>
      </c>
      <c r="K9146">
        <v>5</v>
      </c>
      <c r="L9146">
        <v>9</v>
      </c>
      <c r="M9146">
        <v>1</v>
      </c>
      <c r="Q9146">
        <v>88</v>
      </c>
      <c r="R9146">
        <v>5.38</v>
      </c>
      <c r="X9146">
        <v>35</v>
      </c>
      <c r="Y9146">
        <v>0.27</v>
      </c>
      <c r="Z9146">
        <v>256</v>
      </c>
      <c r="AA9146">
        <f t="shared" si="284"/>
        <v>85.333333333333329</v>
      </c>
    </row>
    <row r="9147" spans="1:27" x14ac:dyDescent="0.25">
      <c r="A9147" t="s">
        <v>1724</v>
      </c>
      <c r="B9147">
        <v>2009</v>
      </c>
      <c r="C9147" t="str">
        <f t="shared" si="285"/>
        <v>Post Drug Era 2007-2012</v>
      </c>
      <c r="D9147" t="s">
        <v>18</v>
      </c>
      <c r="E9147">
        <v>373</v>
      </c>
      <c r="F9147">
        <v>41</v>
      </c>
      <c r="G9147">
        <v>10</v>
      </c>
      <c r="H9147">
        <v>32</v>
      </c>
      <c r="I9147">
        <v>68</v>
      </c>
      <c r="J9147">
        <v>4</v>
      </c>
      <c r="K9147">
        <v>2</v>
      </c>
      <c r="L9147">
        <v>1</v>
      </c>
      <c r="M9147">
        <v>0</v>
      </c>
      <c r="Q9147">
        <v>91</v>
      </c>
      <c r="R9147">
        <v>4.32</v>
      </c>
      <c r="X9147">
        <v>49</v>
      </c>
      <c r="Z9147">
        <v>256</v>
      </c>
      <c r="AA9147">
        <f t="shared" si="284"/>
        <v>85.333333333333329</v>
      </c>
    </row>
    <row r="9148" spans="1:27" x14ac:dyDescent="0.25">
      <c r="A9148" t="s">
        <v>2995</v>
      </c>
      <c r="B9148">
        <v>1993</v>
      </c>
      <c r="C9148" t="str">
        <f t="shared" si="285"/>
        <v>Pre-Drug 1970-1991</v>
      </c>
      <c r="D9148" t="s">
        <v>18</v>
      </c>
      <c r="E9148">
        <v>373</v>
      </c>
      <c r="F9148">
        <v>44</v>
      </c>
      <c r="G9148">
        <v>11</v>
      </c>
      <c r="H9148">
        <v>28</v>
      </c>
      <c r="I9148">
        <v>49</v>
      </c>
      <c r="J9148">
        <v>2</v>
      </c>
      <c r="K9148">
        <v>2</v>
      </c>
      <c r="L9148">
        <v>3</v>
      </c>
      <c r="M9148">
        <v>1</v>
      </c>
      <c r="Q9148">
        <v>90</v>
      </c>
      <c r="R9148">
        <v>4.5999999999999996</v>
      </c>
      <c r="X9148">
        <v>35</v>
      </c>
      <c r="Y9148">
        <v>0.27</v>
      </c>
      <c r="Z9148">
        <v>258</v>
      </c>
      <c r="AA9148">
        <f t="shared" si="284"/>
        <v>86</v>
      </c>
    </row>
    <row r="9149" spans="1:27" x14ac:dyDescent="0.25">
      <c r="A9149" t="s">
        <v>1970</v>
      </c>
      <c r="B9149">
        <v>1978</v>
      </c>
      <c r="C9149" t="str">
        <f t="shared" si="285"/>
        <v>Pre-Drug 1970-1991</v>
      </c>
      <c r="D9149" t="s">
        <v>18</v>
      </c>
      <c r="E9149">
        <v>373</v>
      </c>
      <c r="F9149">
        <v>35</v>
      </c>
      <c r="G9149">
        <v>4</v>
      </c>
      <c r="H9149">
        <v>36</v>
      </c>
      <c r="I9149">
        <v>37</v>
      </c>
      <c r="J9149">
        <v>19</v>
      </c>
      <c r="K9149">
        <v>5</v>
      </c>
      <c r="L9149">
        <v>2</v>
      </c>
      <c r="M9149">
        <v>1</v>
      </c>
      <c r="Q9149">
        <v>85</v>
      </c>
      <c r="R9149">
        <v>3.65</v>
      </c>
      <c r="X9149">
        <v>40</v>
      </c>
      <c r="Y9149">
        <v>0.26</v>
      </c>
      <c r="Z9149">
        <v>259</v>
      </c>
      <c r="AA9149">
        <f t="shared" si="284"/>
        <v>86.333333333333329</v>
      </c>
    </row>
    <row r="9150" spans="1:27" x14ac:dyDescent="0.25">
      <c r="A9150" t="s">
        <v>1795</v>
      </c>
      <c r="B9150">
        <v>1990</v>
      </c>
      <c r="C9150" t="str">
        <f t="shared" si="285"/>
        <v>Pre-Drug 1970-1991</v>
      </c>
      <c r="D9150" t="s">
        <v>18</v>
      </c>
      <c r="E9150">
        <v>373</v>
      </c>
      <c r="F9150">
        <v>37</v>
      </c>
      <c r="G9150">
        <v>2</v>
      </c>
      <c r="H9150">
        <v>35</v>
      </c>
      <c r="I9150">
        <v>39</v>
      </c>
      <c r="J9150">
        <v>9</v>
      </c>
      <c r="K9150">
        <v>1</v>
      </c>
      <c r="L9150">
        <v>2</v>
      </c>
      <c r="M9150">
        <v>1</v>
      </c>
      <c r="Q9150">
        <v>92</v>
      </c>
      <c r="R9150">
        <v>3.86</v>
      </c>
      <c r="X9150">
        <v>37</v>
      </c>
      <c r="Y9150">
        <v>0.28000000000000003</v>
      </c>
      <c r="Z9150">
        <v>259</v>
      </c>
      <c r="AA9150">
        <f t="shared" si="284"/>
        <v>86.333333333333329</v>
      </c>
    </row>
    <row r="9151" spans="1:27" x14ac:dyDescent="0.25">
      <c r="A9151" t="s">
        <v>2436</v>
      </c>
      <c r="B9151">
        <v>1982</v>
      </c>
      <c r="C9151" t="str">
        <f t="shared" si="285"/>
        <v>Pre-Drug 1970-1991</v>
      </c>
      <c r="D9151" t="s">
        <v>18</v>
      </c>
      <c r="E9151">
        <v>373</v>
      </c>
      <c r="F9151">
        <v>42</v>
      </c>
      <c r="G9151">
        <v>11</v>
      </c>
      <c r="H9151">
        <v>36</v>
      </c>
      <c r="I9151">
        <v>58</v>
      </c>
      <c r="J9151">
        <v>6</v>
      </c>
      <c r="K9151">
        <v>1</v>
      </c>
      <c r="L9151">
        <v>1</v>
      </c>
      <c r="M9151">
        <v>1</v>
      </c>
      <c r="Q9151">
        <v>81</v>
      </c>
      <c r="R9151">
        <v>4.3600000000000003</v>
      </c>
      <c r="X9151">
        <v>49</v>
      </c>
      <c r="Y9151">
        <v>0.24</v>
      </c>
      <c r="Z9151">
        <v>260</v>
      </c>
      <c r="AA9151">
        <f t="shared" si="284"/>
        <v>86.666666666666671</v>
      </c>
    </row>
    <row r="9152" spans="1:27" x14ac:dyDescent="0.25">
      <c r="A9152" t="s">
        <v>1335</v>
      </c>
      <c r="B9152">
        <v>1992</v>
      </c>
      <c r="C9152" t="str">
        <f t="shared" si="285"/>
        <v>Pre-Drug 1970-1991</v>
      </c>
      <c r="D9152" t="s">
        <v>18</v>
      </c>
      <c r="E9152">
        <v>373</v>
      </c>
      <c r="F9152">
        <v>28</v>
      </c>
      <c r="G9152">
        <v>4</v>
      </c>
      <c r="H9152">
        <v>36</v>
      </c>
      <c r="I9152">
        <v>39</v>
      </c>
      <c r="J9152">
        <v>4</v>
      </c>
      <c r="K9152">
        <v>1</v>
      </c>
      <c r="L9152">
        <v>6</v>
      </c>
      <c r="M9152">
        <v>0</v>
      </c>
      <c r="Q9152">
        <v>85</v>
      </c>
      <c r="R9152">
        <v>2.86</v>
      </c>
      <c r="X9152">
        <v>56</v>
      </c>
      <c r="Y9152">
        <v>0.26</v>
      </c>
      <c r="Z9152">
        <v>264</v>
      </c>
      <c r="AA9152">
        <f t="shared" si="284"/>
        <v>88</v>
      </c>
    </row>
    <row r="9153" spans="1:27" x14ac:dyDescent="0.25">
      <c r="A9153" t="s">
        <v>2269</v>
      </c>
      <c r="B9153">
        <v>1997</v>
      </c>
      <c r="C9153" t="str">
        <f t="shared" si="285"/>
        <v>Drug Era 1992-2006</v>
      </c>
      <c r="D9153" t="s">
        <v>19</v>
      </c>
      <c r="E9153">
        <v>373</v>
      </c>
      <c r="F9153">
        <v>19</v>
      </c>
      <c r="G9153">
        <v>5</v>
      </c>
      <c r="H9153">
        <v>17</v>
      </c>
      <c r="I9153">
        <v>56</v>
      </c>
      <c r="J9153">
        <v>3</v>
      </c>
      <c r="K9153">
        <v>1</v>
      </c>
      <c r="L9153">
        <v>1</v>
      </c>
      <c r="M9153">
        <v>0</v>
      </c>
      <c r="Q9153">
        <v>103</v>
      </c>
      <c r="R9153">
        <v>1.94</v>
      </c>
      <c r="X9153">
        <v>53</v>
      </c>
      <c r="Y9153">
        <v>0.28999999999999998</v>
      </c>
      <c r="Z9153">
        <v>264</v>
      </c>
      <c r="AA9153">
        <f t="shared" si="284"/>
        <v>88</v>
      </c>
    </row>
    <row r="9154" spans="1:27" x14ac:dyDescent="0.25">
      <c r="A9154" t="s">
        <v>630</v>
      </c>
      <c r="B9154">
        <v>1974</v>
      </c>
      <c r="C9154" t="str">
        <f t="shared" si="285"/>
        <v>Pre-Drug 1970-1991</v>
      </c>
      <c r="D9154" t="s">
        <v>18</v>
      </c>
      <c r="E9154">
        <v>373</v>
      </c>
      <c r="F9154">
        <v>35</v>
      </c>
      <c r="G9154">
        <v>2</v>
      </c>
      <c r="H9154">
        <v>39</v>
      </c>
      <c r="I9154">
        <v>47</v>
      </c>
      <c r="J9154">
        <v>3</v>
      </c>
      <c r="K9154">
        <v>3</v>
      </c>
      <c r="L9154">
        <v>1</v>
      </c>
      <c r="M9154">
        <v>0</v>
      </c>
      <c r="Q9154">
        <v>76</v>
      </c>
      <c r="R9154">
        <v>3.5</v>
      </c>
      <c r="X9154">
        <v>63</v>
      </c>
      <c r="Y9154">
        <v>0.23</v>
      </c>
      <c r="Z9154">
        <v>270</v>
      </c>
      <c r="AA9154">
        <f t="shared" ref="AA9154:AA9217" si="286">Z9154/3</f>
        <v>90</v>
      </c>
    </row>
    <row r="9155" spans="1:27" x14ac:dyDescent="0.25">
      <c r="A9155" t="s">
        <v>1889</v>
      </c>
      <c r="B9155">
        <v>1989</v>
      </c>
      <c r="C9155" t="str">
        <f t="shared" ref="C9155:C9218" si="287">IF(B9155&lt;1997,"Pre-Drug 1970-1991",IF(B9155&lt;=2006,"Drug Era 1992-2006","Post Drug Era 2007-2012"))</f>
        <v>Pre-Drug 1970-1991</v>
      </c>
      <c r="D9155" t="s">
        <v>19</v>
      </c>
      <c r="E9155">
        <v>373</v>
      </c>
      <c r="F9155">
        <v>22</v>
      </c>
      <c r="G9155">
        <v>4</v>
      </c>
      <c r="H9155">
        <v>37</v>
      </c>
      <c r="I9155">
        <v>42</v>
      </c>
      <c r="J9155">
        <v>4</v>
      </c>
      <c r="K9155">
        <v>3</v>
      </c>
      <c r="L9155">
        <v>2</v>
      </c>
      <c r="M9155">
        <v>0</v>
      </c>
      <c r="Q9155">
        <v>76</v>
      </c>
      <c r="R9155">
        <v>2.2000000000000002</v>
      </c>
      <c r="X9155">
        <v>66</v>
      </c>
      <c r="Y9155">
        <v>0.23</v>
      </c>
      <c r="Z9155">
        <v>270</v>
      </c>
      <c r="AA9155">
        <f t="shared" si="286"/>
        <v>90</v>
      </c>
    </row>
    <row r="9156" spans="1:27" x14ac:dyDescent="0.25">
      <c r="A9156" t="s">
        <v>209</v>
      </c>
      <c r="B9156">
        <v>2011</v>
      </c>
      <c r="C9156" t="str">
        <f t="shared" si="287"/>
        <v>Post Drug Era 2007-2012</v>
      </c>
      <c r="D9156" t="s">
        <v>19</v>
      </c>
      <c r="E9156">
        <v>373</v>
      </c>
      <c r="F9156">
        <v>35</v>
      </c>
      <c r="G9156">
        <v>11</v>
      </c>
      <c r="H9156">
        <v>30</v>
      </c>
      <c r="I9156">
        <v>87</v>
      </c>
      <c r="J9156">
        <v>0</v>
      </c>
      <c r="K9156">
        <v>5</v>
      </c>
      <c r="L9156">
        <v>1</v>
      </c>
      <c r="M9156">
        <v>0</v>
      </c>
      <c r="Q9156">
        <v>77</v>
      </c>
      <c r="R9156">
        <v>3.45</v>
      </c>
      <c r="X9156">
        <v>25</v>
      </c>
      <c r="Z9156">
        <v>274</v>
      </c>
      <c r="AA9156">
        <f t="shared" si="286"/>
        <v>91.333333333333329</v>
      </c>
    </row>
    <row r="9157" spans="1:27" x14ac:dyDescent="0.25">
      <c r="A9157" t="s">
        <v>2963</v>
      </c>
      <c r="B9157">
        <v>1992</v>
      </c>
      <c r="C9157" t="str">
        <f t="shared" si="287"/>
        <v>Pre-Drug 1970-1991</v>
      </c>
      <c r="D9157" t="s">
        <v>18</v>
      </c>
      <c r="E9157">
        <v>373</v>
      </c>
      <c r="F9157">
        <v>22</v>
      </c>
      <c r="G9157">
        <v>3</v>
      </c>
      <c r="H9157">
        <v>35</v>
      </c>
      <c r="I9157">
        <v>51</v>
      </c>
      <c r="J9157">
        <v>1</v>
      </c>
      <c r="K9157">
        <v>3</v>
      </c>
      <c r="L9157">
        <v>1</v>
      </c>
      <c r="M9157">
        <v>1</v>
      </c>
      <c r="Q9157">
        <v>76</v>
      </c>
      <c r="R9157">
        <v>2.15</v>
      </c>
      <c r="X9157">
        <v>24</v>
      </c>
      <c r="Y9157">
        <v>0.23</v>
      </c>
      <c r="Z9157">
        <v>276</v>
      </c>
      <c r="AA9157">
        <f t="shared" si="286"/>
        <v>92</v>
      </c>
    </row>
    <row r="9158" spans="1:27" x14ac:dyDescent="0.25">
      <c r="A9158" t="s">
        <v>20</v>
      </c>
      <c r="B9158">
        <v>1977</v>
      </c>
      <c r="C9158" t="str">
        <f t="shared" si="287"/>
        <v>Pre-Drug 1970-1991</v>
      </c>
      <c r="D9158" t="s">
        <v>19</v>
      </c>
      <c r="E9158">
        <v>373</v>
      </c>
      <c r="F9158">
        <v>32</v>
      </c>
      <c r="G9158">
        <v>6</v>
      </c>
      <c r="H9158">
        <v>19</v>
      </c>
      <c r="I9158">
        <v>49</v>
      </c>
      <c r="J9158">
        <v>1</v>
      </c>
      <c r="K9158">
        <v>0</v>
      </c>
      <c r="L9158">
        <v>1</v>
      </c>
      <c r="M9158">
        <v>0</v>
      </c>
      <c r="Q9158">
        <v>85</v>
      </c>
      <c r="R9158">
        <v>3.12</v>
      </c>
      <c r="X9158">
        <v>43</v>
      </c>
      <c r="Y9158">
        <v>0.24</v>
      </c>
      <c r="Z9158">
        <v>277</v>
      </c>
      <c r="AA9158">
        <f t="shared" si="286"/>
        <v>92.333333333333329</v>
      </c>
    </row>
    <row r="9159" spans="1:27" x14ac:dyDescent="0.25">
      <c r="A9159" t="s">
        <v>453</v>
      </c>
      <c r="B9159">
        <v>1977</v>
      </c>
      <c r="C9159" t="str">
        <f t="shared" si="287"/>
        <v>Pre-Drug 1970-1991</v>
      </c>
      <c r="D9159" t="s">
        <v>18</v>
      </c>
      <c r="E9159">
        <v>374</v>
      </c>
      <c r="F9159">
        <v>35</v>
      </c>
      <c r="G9159">
        <v>6</v>
      </c>
      <c r="H9159">
        <v>47</v>
      </c>
      <c r="I9159">
        <v>51</v>
      </c>
      <c r="J9159">
        <v>13</v>
      </c>
      <c r="K9159">
        <v>8</v>
      </c>
      <c r="L9159">
        <v>1</v>
      </c>
      <c r="M9159">
        <v>2</v>
      </c>
      <c r="Q9159">
        <v>89</v>
      </c>
      <c r="R9159">
        <v>4</v>
      </c>
      <c r="X9159">
        <v>39</v>
      </c>
      <c r="Y9159">
        <v>0.28000000000000003</v>
      </c>
      <c r="Z9159">
        <v>236</v>
      </c>
      <c r="AA9159">
        <f t="shared" si="286"/>
        <v>78.666666666666671</v>
      </c>
    </row>
    <row r="9160" spans="1:27" x14ac:dyDescent="0.25">
      <c r="A9160" t="s">
        <v>473</v>
      </c>
      <c r="B9160">
        <v>1997</v>
      </c>
      <c r="C9160" t="str">
        <f t="shared" si="287"/>
        <v>Drug Era 1992-2006</v>
      </c>
      <c r="D9160" t="s">
        <v>19</v>
      </c>
      <c r="E9160">
        <v>374</v>
      </c>
      <c r="F9160">
        <v>46</v>
      </c>
      <c r="G9160">
        <v>7</v>
      </c>
      <c r="H9160">
        <v>37</v>
      </c>
      <c r="I9160">
        <v>55</v>
      </c>
      <c r="J9160">
        <v>0</v>
      </c>
      <c r="K9160">
        <v>7</v>
      </c>
      <c r="L9160">
        <v>2</v>
      </c>
      <c r="M9160">
        <v>1</v>
      </c>
      <c r="Q9160">
        <v>108</v>
      </c>
      <c r="R9160">
        <v>5.09</v>
      </c>
      <c r="X9160">
        <v>44</v>
      </c>
      <c r="Y9160">
        <v>0.32</v>
      </c>
      <c r="Z9160">
        <v>244</v>
      </c>
      <c r="AA9160">
        <f t="shared" si="286"/>
        <v>81.333333333333329</v>
      </c>
    </row>
    <row r="9161" spans="1:27" x14ac:dyDescent="0.25">
      <c r="A9161" t="s">
        <v>2189</v>
      </c>
      <c r="B9161">
        <v>1983</v>
      </c>
      <c r="C9161" t="str">
        <f t="shared" si="287"/>
        <v>Pre-Drug 1970-1991</v>
      </c>
      <c r="D9161" t="s">
        <v>19</v>
      </c>
      <c r="E9161">
        <v>374</v>
      </c>
      <c r="F9161">
        <v>40</v>
      </c>
      <c r="G9161">
        <v>6</v>
      </c>
      <c r="H9161">
        <v>26</v>
      </c>
      <c r="I9161">
        <v>40</v>
      </c>
      <c r="J9161">
        <v>1</v>
      </c>
      <c r="K9161">
        <v>4</v>
      </c>
      <c r="L9161">
        <v>1</v>
      </c>
      <c r="M9161">
        <v>0</v>
      </c>
      <c r="Q9161">
        <v>98</v>
      </c>
      <c r="R9161">
        <v>4.2699999999999996</v>
      </c>
      <c r="X9161">
        <v>37</v>
      </c>
      <c r="Y9161">
        <v>0.28999999999999998</v>
      </c>
      <c r="Z9161">
        <v>253</v>
      </c>
      <c r="AA9161">
        <f t="shared" si="286"/>
        <v>84.333333333333329</v>
      </c>
    </row>
    <row r="9162" spans="1:27" x14ac:dyDescent="0.25">
      <c r="A9162" t="s">
        <v>1870</v>
      </c>
      <c r="B9162">
        <v>1978</v>
      </c>
      <c r="C9162" t="str">
        <f t="shared" si="287"/>
        <v>Pre-Drug 1970-1991</v>
      </c>
      <c r="D9162" t="s">
        <v>19</v>
      </c>
      <c r="E9162">
        <v>374</v>
      </c>
      <c r="F9162">
        <v>25</v>
      </c>
      <c r="G9162">
        <v>3</v>
      </c>
      <c r="H9162">
        <v>41</v>
      </c>
      <c r="I9162">
        <v>34</v>
      </c>
      <c r="J9162">
        <v>3</v>
      </c>
      <c r="K9162">
        <v>1</v>
      </c>
      <c r="L9162">
        <v>5</v>
      </c>
      <c r="M9162">
        <v>1</v>
      </c>
      <c r="Q9162">
        <v>85</v>
      </c>
      <c r="R9162">
        <v>2.66</v>
      </c>
      <c r="X9162">
        <v>55</v>
      </c>
      <c r="Y9162">
        <v>0.26</v>
      </c>
      <c r="Z9162">
        <v>254</v>
      </c>
      <c r="AA9162">
        <f t="shared" si="286"/>
        <v>84.666666666666671</v>
      </c>
    </row>
    <row r="9163" spans="1:27" x14ac:dyDescent="0.25">
      <c r="A9163" t="s">
        <v>1906</v>
      </c>
      <c r="B9163">
        <v>1978</v>
      </c>
      <c r="C9163" t="str">
        <f t="shared" si="287"/>
        <v>Pre-Drug 1970-1991</v>
      </c>
      <c r="D9163" t="s">
        <v>19</v>
      </c>
      <c r="E9163">
        <v>374</v>
      </c>
      <c r="F9163">
        <v>26</v>
      </c>
      <c r="G9163">
        <v>4</v>
      </c>
      <c r="H9163">
        <v>51</v>
      </c>
      <c r="I9163">
        <v>54</v>
      </c>
      <c r="J9163">
        <v>6</v>
      </c>
      <c r="K9163">
        <v>5</v>
      </c>
      <c r="L9163">
        <v>0</v>
      </c>
      <c r="M9163">
        <v>2</v>
      </c>
      <c r="Q9163">
        <v>71</v>
      </c>
      <c r="R9163">
        <v>2.76</v>
      </c>
      <c r="X9163">
        <v>39</v>
      </c>
      <c r="Y9163">
        <v>0.22</v>
      </c>
      <c r="Z9163">
        <v>254</v>
      </c>
      <c r="AA9163">
        <f t="shared" si="286"/>
        <v>84.666666666666671</v>
      </c>
    </row>
    <row r="9164" spans="1:27" x14ac:dyDescent="0.25">
      <c r="A9164" t="s">
        <v>821</v>
      </c>
      <c r="B9164">
        <v>1990</v>
      </c>
      <c r="C9164" t="str">
        <f t="shared" si="287"/>
        <v>Pre-Drug 1970-1991</v>
      </c>
      <c r="D9164" t="s">
        <v>19</v>
      </c>
      <c r="E9164">
        <v>374</v>
      </c>
      <c r="F9164">
        <v>29</v>
      </c>
      <c r="G9164">
        <v>2</v>
      </c>
      <c r="H9164">
        <v>23</v>
      </c>
      <c r="I9164">
        <v>69</v>
      </c>
      <c r="J9164">
        <v>0</v>
      </c>
      <c r="K9164">
        <v>2</v>
      </c>
      <c r="L9164">
        <v>6</v>
      </c>
      <c r="M9164">
        <v>0</v>
      </c>
      <c r="Q9164">
        <v>98</v>
      </c>
      <c r="R9164">
        <v>3.08</v>
      </c>
      <c r="X9164">
        <v>37</v>
      </c>
      <c r="Y9164">
        <v>0.28000000000000003</v>
      </c>
      <c r="Z9164">
        <v>254</v>
      </c>
      <c r="AA9164">
        <f t="shared" si="286"/>
        <v>84.666666666666671</v>
      </c>
    </row>
    <row r="9165" spans="1:27" x14ac:dyDescent="0.25">
      <c r="A9165" t="s">
        <v>2800</v>
      </c>
      <c r="B9165">
        <v>1998</v>
      </c>
      <c r="C9165" t="str">
        <f t="shared" si="287"/>
        <v>Drug Era 1992-2006</v>
      </c>
      <c r="D9165" t="s">
        <v>18</v>
      </c>
      <c r="E9165">
        <v>374</v>
      </c>
      <c r="F9165">
        <v>36</v>
      </c>
      <c r="G9165">
        <v>5</v>
      </c>
      <c r="H9165">
        <v>36</v>
      </c>
      <c r="I9165">
        <v>52</v>
      </c>
      <c r="J9165">
        <v>11</v>
      </c>
      <c r="K9165">
        <v>1</v>
      </c>
      <c r="L9165">
        <v>8</v>
      </c>
      <c r="M9165">
        <v>1</v>
      </c>
      <c r="Q9165">
        <v>96</v>
      </c>
      <c r="R9165">
        <v>3.8</v>
      </c>
      <c r="X9165">
        <v>68</v>
      </c>
      <c r="Z9165">
        <v>256</v>
      </c>
      <c r="AA9165">
        <f t="shared" si="286"/>
        <v>85.333333333333329</v>
      </c>
    </row>
    <row r="9166" spans="1:27" x14ac:dyDescent="0.25">
      <c r="A9166" t="s">
        <v>510</v>
      </c>
      <c r="B9166">
        <v>2008</v>
      </c>
      <c r="C9166" t="str">
        <f t="shared" si="287"/>
        <v>Post Drug Era 2007-2012</v>
      </c>
      <c r="D9166" t="s">
        <v>18</v>
      </c>
      <c r="E9166">
        <v>374</v>
      </c>
      <c r="F9166">
        <v>48</v>
      </c>
      <c r="G9166">
        <v>16</v>
      </c>
      <c r="H9166">
        <v>41</v>
      </c>
      <c r="I9166">
        <v>53</v>
      </c>
      <c r="J9166">
        <v>5</v>
      </c>
      <c r="K9166">
        <v>2</v>
      </c>
      <c r="L9166">
        <v>2</v>
      </c>
      <c r="M9166">
        <v>0</v>
      </c>
      <c r="Q9166">
        <v>88</v>
      </c>
      <c r="R9166">
        <v>5.04</v>
      </c>
      <c r="X9166">
        <v>47</v>
      </c>
      <c r="Z9166">
        <v>257</v>
      </c>
      <c r="AA9166">
        <f t="shared" si="286"/>
        <v>85.666666666666671</v>
      </c>
    </row>
    <row r="9167" spans="1:27" x14ac:dyDescent="0.25">
      <c r="A9167" t="s">
        <v>1302</v>
      </c>
      <c r="B9167">
        <v>1977</v>
      </c>
      <c r="C9167" t="str">
        <f t="shared" si="287"/>
        <v>Pre-Drug 1970-1991</v>
      </c>
      <c r="D9167" t="s">
        <v>18</v>
      </c>
      <c r="E9167">
        <v>374</v>
      </c>
      <c r="F9167">
        <v>42</v>
      </c>
      <c r="G9167">
        <v>12</v>
      </c>
      <c r="H9167">
        <v>41</v>
      </c>
      <c r="I9167">
        <v>68</v>
      </c>
      <c r="J9167">
        <v>7</v>
      </c>
      <c r="K9167">
        <v>4</v>
      </c>
      <c r="L9167">
        <v>3</v>
      </c>
      <c r="M9167">
        <v>0</v>
      </c>
      <c r="Q9167">
        <v>82</v>
      </c>
      <c r="R9167">
        <v>4.38</v>
      </c>
      <c r="X9167">
        <v>39</v>
      </c>
      <c r="Y9167">
        <v>0.25</v>
      </c>
      <c r="Z9167">
        <v>259</v>
      </c>
      <c r="AA9167">
        <f t="shared" si="286"/>
        <v>86.333333333333329</v>
      </c>
    </row>
    <row r="9168" spans="1:27" x14ac:dyDescent="0.25">
      <c r="A9168" t="s">
        <v>767</v>
      </c>
      <c r="B9168">
        <v>2005</v>
      </c>
      <c r="C9168" t="str">
        <f t="shared" si="287"/>
        <v>Drug Era 1992-2006</v>
      </c>
      <c r="D9168" t="s">
        <v>19</v>
      </c>
      <c r="E9168">
        <v>374</v>
      </c>
      <c r="F9168">
        <v>54</v>
      </c>
      <c r="G9168">
        <v>13</v>
      </c>
      <c r="H9168">
        <v>33</v>
      </c>
      <c r="I9168">
        <v>55</v>
      </c>
      <c r="J9168">
        <v>2</v>
      </c>
      <c r="K9168">
        <v>2</v>
      </c>
      <c r="L9168">
        <v>2</v>
      </c>
      <c r="M9168">
        <v>0</v>
      </c>
      <c r="Q9168">
        <v>92</v>
      </c>
      <c r="R9168">
        <v>5.56</v>
      </c>
      <c r="X9168">
        <v>24</v>
      </c>
      <c r="Z9168">
        <v>262</v>
      </c>
      <c r="AA9168">
        <f t="shared" si="286"/>
        <v>87.333333333333329</v>
      </c>
    </row>
    <row r="9169" spans="1:27" x14ac:dyDescent="0.25">
      <c r="A9169" t="s">
        <v>1537</v>
      </c>
      <c r="B9169">
        <v>1978</v>
      </c>
      <c r="C9169" t="str">
        <f t="shared" si="287"/>
        <v>Pre-Drug 1970-1991</v>
      </c>
      <c r="D9169" t="s">
        <v>19</v>
      </c>
      <c r="E9169">
        <v>374</v>
      </c>
      <c r="F9169">
        <v>43</v>
      </c>
      <c r="G9169">
        <v>9</v>
      </c>
      <c r="H9169">
        <v>38</v>
      </c>
      <c r="I9169">
        <v>41</v>
      </c>
      <c r="J9169">
        <v>0</v>
      </c>
      <c r="K9169">
        <v>1</v>
      </c>
      <c r="L9169">
        <v>3</v>
      </c>
      <c r="M9169">
        <v>0</v>
      </c>
      <c r="Q9169">
        <v>85</v>
      </c>
      <c r="R9169">
        <v>4.4000000000000004</v>
      </c>
      <c r="X9169">
        <v>27</v>
      </c>
      <c r="Y9169">
        <v>0.26</v>
      </c>
      <c r="Z9169">
        <v>264</v>
      </c>
      <c r="AA9169">
        <f t="shared" si="286"/>
        <v>88</v>
      </c>
    </row>
    <row r="9170" spans="1:27" x14ac:dyDescent="0.25">
      <c r="A9170" t="s">
        <v>2458</v>
      </c>
      <c r="B9170">
        <v>1985</v>
      </c>
      <c r="C9170" t="str">
        <f t="shared" si="287"/>
        <v>Pre-Drug 1970-1991</v>
      </c>
      <c r="D9170" t="s">
        <v>19</v>
      </c>
      <c r="E9170">
        <v>374</v>
      </c>
      <c r="F9170">
        <v>41</v>
      </c>
      <c r="G9170">
        <v>10</v>
      </c>
      <c r="H9170">
        <v>22</v>
      </c>
      <c r="I9170">
        <v>42</v>
      </c>
      <c r="J9170">
        <v>3</v>
      </c>
      <c r="K9170">
        <v>1</v>
      </c>
      <c r="L9170">
        <v>2</v>
      </c>
      <c r="M9170">
        <v>0</v>
      </c>
      <c r="Q9170">
        <v>100</v>
      </c>
      <c r="R9170">
        <v>4.1900000000000004</v>
      </c>
      <c r="X9170">
        <v>49</v>
      </c>
      <c r="Y9170">
        <v>0.28000000000000003</v>
      </c>
      <c r="Z9170">
        <v>264</v>
      </c>
      <c r="AA9170">
        <f t="shared" si="286"/>
        <v>88</v>
      </c>
    </row>
    <row r="9171" spans="1:27" x14ac:dyDescent="0.25">
      <c r="A9171" t="s">
        <v>1745</v>
      </c>
      <c r="B9171">
        <v>1992</v>
      </c>
      <c r="C9171" t="str">
        <f t="shared" si="287"/>
        <v>Pre-Drug 1970-1991</v>
      </c>
      <c r="D9171" t="s">
        <v>18</v>
      </c>
      <c r="E9171">
        <v>374</v>
      </c>
      <c r="F9171">
        <v>40</v>
      </c>
      <c r="G9171">
        <v>11</v>
      </c>
      <c r="H9171">
        <v>33</v>
      </c>
      <c r="I9171">
        <v>56</v>
      </c>
      <c r="J9171">
        <v>8</v>
      </c>
      <c r="K9171">
        <v>3</v>
      </c>
      <c r="L9171">
        <v>4</v>
      </c>
      <c r="M9171">
        <v>0</v>
      </c>
      <c r="Q9171">
        <v>80</v>
      </c>
      <c r="R9171">
        <v>4.09</v>
      </c>
      <c r="X9171">
        <v>52</v>
      </c>
      <c r="Y9171">
        <v>0.24</v>
      </c>
      <c r="Z9171">
        <v>264</v>
      </c>
      <c r="AA9171">
        <f t="shared" si="286"/>
        <v>88</v>
      </c>
    </row>
    <row r="9172" spans="1:27" x14ac:dyDescent="0.25">
      <c r="A9172" t="s">
        <v>33</v>
      </c>
      <c r="B9172">
        <v>1991</v>
      </c>
      <c r="C9172" t="str">
        <f t="shared" si="287"/>
        <v>Pre-Drug 1970-1991</v>
      </c>
      <c r="D9172" t="s">
        <v>19</v>
      </c>
      <c r="E9172">
        <v>374</v>
      </c>
      <c r="F9172">
        <v>51</v>
      </c>
      <c r="G9172">
        <v>16</v>
      </c>
      <c r="H9172">
        <v>36</v>
      </c>
      <c r="I9172">
        <v>44</v>
      </c>
      <c r="J9172">
        <v>5</v>
      </c>
      <c r="K9172">
        <v>7</v>
      </c>
      <c r="L9172">
        <v>2</v>
      </c>
      <c r="M9172">
        <v>0</v>
      </c>
      <c r="Q9172">
        <v>77</v>
      </c>
      <c r="R9172">
        <v>5.2</v>
      </c>
      <c r="X9172">
        <v>41</v>
      </c>
      <c r="Y9172">
        <v>0.23</v>
      </c>
      <c r="Z9172">
        <v>265</v>
      </c>
      <c r="AA9172">
        <f t="shared" si="286"/>
        <v>88.333333333333329</v>
      </c>
    </row>
    <row r="9173" spans="1:27" x14ac:dyDescent="0.25">
      <c r="A9173" t="s">
        <v>412</v>
      </c>
      <c r="B9173">
        <v>1989</v>
      </c>
      <c r="C9173" t="str">
        <f t="shared" si="287"/>
        <v>Pre-Drug 1970-1991</v>
      </c>
      <c r="D9173" t="s">
        <v>19</v>
      </c>
      <c r="E9173">
        <v>374</v>
      </c>
      <c r="F9173">
        <v>24</v>
      </c>
      <c r="G9173">
        <v>3</v>
      </c>
      <c r="H9173">
        <v>28</v>
      </c>
      <c r="I9173">
        <v>49</v>
      </c>
      <c r="J9173">
        <v>5</v>
      </c>
      <c r="K9173">
        <v>4</v>
      </c>
      <c r="L9173">
        <v>1</v>
      </c>
      <c r="M9173">
        <v>0</v>
      </c>
      <c r="Q9173">
        <v>66</v>
      </c>
      <c r="R9173">
        <v>2.2400000000000002</v>
      </c>
      <c r="X9173">
        <v>44</v>
      </c>
      <c r="Y9173">
        <v>0.19</v>
      </c>
      <c r="Z9173">
        <v>289</v>
      </c>
      <c r="AA9173">
        <f t="shared" si="286"/>
        <v>96.333333333333329</v>
      </c>
    </row>
    <row r="9174" spans="1:27" x14ac:dyDescent="0.25">
      <c r="A9174" t="s">
        <v>1872</v>
      </c>
      <c r="B9174">
        <v>2004</v>
      </c>
      <c r="C9174" t="str">
        <f t="shared" si="287"/>
        <v>Drug Era 1992-2006</v>
      </c>
      <c r="D9174" t="s">
        <v>19</v>
      </c>
      <c r="E9174">
        <v>375</v>
      </c>
      <c r="F9174">
        <v>55</v>
      </c>
      <c r="G9174">
        <v>14</v>
      </c>
      <c r="H9174">
        <v>42</v>
      </c>
      <c r="I9174">
        <v>47</v>
      </c>
      <c r="J9174">
        <v>3</v>
      </c>
      <c r="K9174">
        <v>3</v>
      </c>
      <c r="L9174">
        <v>5</v>
      </c>
      <c r="M9174">
        <v>1</v>
      </c>
      <c r="Q9174">
        <v>101</v>
      </c>
      <c r="R9174">
        <v>6.06</v>
      </c>
      <c r="X9174">
        <v>31</v>
      </c>
      <c r="Y9174">
        <v>0.31</v>
      </c>
      <c r="Z9174">
        <v>245</v>
      </c>
      <c r="AA9174">
        <f t="shared" si="286"/>
        <v>81.666666666666671</v>
      </c>
    </row>
    <row r="9175" spans="1:27" x14ac:dyDescent="0.25">
      <c r="A9175" t="s">
        <v>2329</v>
      </c>
      <c r="B9175">
        <v>1995</v>
      </c>
      <c r="C9175" t="str">
        <f t="shared" si="287"/>
        <v>Pre-Drug 1970-1991</v>
      </c>
      <c r="D9175" t="s">
        <v>18</v>
      </c>
      <c r="E9175">
        <v>375</v>
      </c>
      <c r="F9175">
        <v>47</v>
      </c>
      <c r="G9175">
        <v>11</v>
      </c>
      <c r="H9175">
        <v>24</v>
      </c>
      <c r="I9175">
        <v>60</v>
      </c>
      <c r="J9175">
        <v>2</v>
      </c>
      <c r="K9175">
        <v>3</v>
      </c>
      <c r="L9175">
        <v>3</v>
      </c>
      <c r="M9175">
        <v>2</v>
      </c>
      <c r="Q9175">
        <v>95</v>
      </c>
      <c r="R9175">
        <v>4.9800000000000004</v>
      </c>
      <c r="X9175">
        <v>32</v>
      </c>
      <c r="Y9175">
        <v>0.27</v>
      </c>
      <c r="Z9175">
        <v>255</v>
      </c>
      <c r="AA9175">
        <f t="shared" si="286"/>
        <v>85</v>
      </c>
    </row>
    <row r="9176" spans="1:27" x14ac:dyDescent="0.25">
      <c r="A9176" t="s">
        <v>121</v>
      </c>
      <c r="B9176">
        <v>1979</v>
      </c>
      <c r="C9176" t="str">
        <f t="shared" si="287"/>
        <v>Pre-Drug 1970-1991</v>
      </c>
      <c r="D9176" t="s">
        <v>19</v>
      </c>
      <c r="E9176">
        <v>375</v>
      </c>
      <c r="F9176">
        <v>33</v>
      </c>
      <c r="G9176">
        <v>6</v>
      </c>
      <c r="H9176">
        <v>30</v>
      </c>
      <c r="I9176">
        <v>41</v>
      </c>
      <c r="J9176">
        <v>4</v>
      </c>
      <c r="K9176">
        <v>4</v>
      </c>
      <c r="L9176">
        <v>1</v>
      </c>
      <c r="M9176">
        <v>0</v>
      </c>
      <c r="Q9176">
        <v>95</v>
      </c>
      <c r="R9176">
        <v>3.47</v>
      </c>
      <c r="X9176">
        <v>22</v>
      </c>
      <c r="Y9176">
        <v>0.28000000000000003</v>
      </c>
      <c r="Z9176">
        <v>257</v>
      </c>
      <c r="AA9176">
        <f t="shared" si="286"/>
        <v>85.666666666666671</v>
      </c>
    </row>
    <row r="9177" spans="1:27" x14ac:dyDescent="0.25">
      <c r="A9177" t="s">
        <v>1830</v>
      </c>
      <c r="B9177">
        <v>1999</v>
      </c>
      <c r="C9177" t="str">
        <f t="shared" si="287"/>
        <v>Drug Era 1992-2006</v>
      </c>
      <c r="D9177" t="s">
        <v>19</v>
      </c>
      <c r="E9177">
        <v>375</v>
      </c>
      <c r="F9177">
        <v>45</v>
      </c>
      <c r="G9177">
        <v>9</v>
      </c>
      <c r="H9177">
        <v>57</v>
      </c>
      <c r="I9177">
        <v>47</v>
      </c>
      <c r="J9177">
        <v>1</v>
      </c>
      <c r="K9177">
        <v>1</v>
      </c>
      <c r="L9177">
        <v>2</v>
      </c>
      <c r="M9177">
        <v>0</v>
      </c>
      <c r="Q9177">
        <v>73</v>
      </c>
      <c r="R9177">
        <v>4.7300000000000004</v>
      </c>
      <c r="X9177">
        <v>45</v>
      </c>
      <c r="Y9177">
        <v>0</v>
      </c>
      <c r="Z9177">
        <v>257</v>
      </c>
      <c r="AA9177">
        <f t="shared" si="286"/>
        <v>85.666666666666671</v>
      </c>
    </row>
    <row r="9178" spans="1:27" x14ac:dyDescent="0.25">
      <c r="A9178" t="s">
        <v>3029</v>
      </c>
      <c r="B9178">
        <v>1993</v>
      </c>
      <c r="C9178" t="str">
        <f t="shared" si="287"/>
        <v>Pre-Drug 1970-1991</v>
      </c>
      <c r="D9178" t="s">
        <v>18</v>
      </c>
      <c r="E9178">
        <v>375</v>
      </c>
      <c r="F9178">
        <v>28</v>
      </c>
      <c r="G9178">
        <v>6</v>
      </c>
      <c r="H9178">
        <v>51</v>
      </c>
      <c r="I9178">
        <v>87</v>
      </c>
      <c r="J9178">
        <v>4</v>
      </c>
      <c r="K9178">
        <v>3</v>
      </c>
      <c r="L9178">
        <v>5</v>
      </c>
      <c r="M9178">
        <v>0</v>
      </c>
      <c r="Q9178">
        <v>60</v>
      </c>
      <c r="R9178">
        <v>2.92</v>
      </c>
      <c r="X9178">
        <v>40</v>
      </c>
      <c r="Y9178">
        <v>0.19</v>
      </c>
      <c r="Z9178">
        <v>259</v>
      </c>
      <c r="AA9178">
        <f t="shared" si="286"/>
        <v>86.333333333333329</v>
      </c>
    </row>
    <row r="9179" spans="1:27" x14ac:dyDescent="0.25">
      <c r="A9179" t="s">
        <v>2168</v>
      </c>
      <c r="B9179">
        <v>1977</v>
      </c>
      <c r="C9179" t="str">
        <f t="shared" si="287"/>
        <v>Pre-Drug 1970-1991</v>
      </c>
      <c r="D9179" t="s">
        <v>18</v>
      </c>
      <c r="E9179">
        <v>375</v>
      </c>
      <c r="F9179">
        <v>37</v>
      </c>
      <c r="G9179">
        <v>8</v>
      </c>
      <c r="H9179">
        <v>44</v>
      </c>
      <c r="I9179">
        <v>51</v>
      </c>
      <c r="J9179">
        <v>5</v>
      </c>
      <c r="K9179">
        <v>9</v>
      </c>
      <c r="L9179">
        <v>1</v>
      </c>
      <c r="M9179">
        <v>2</v>
      </c>
      <c r="Q9179">
        <v>76</v>
      </c>
      <c r="R9179">
        <v>3.83</v>
      </c>
      <c r="X9179">
        <v>65</v>
      </c>
      <c r="Y9179">
        <v>0.23</v>
      </c>
      <c r="Z9179">
        <v>261</v>
      </c>
      <c r="AA9179">
        <f t="shared" si="286"/>
        <v>87</v>
      </c>
    </row>
    <row r="9180" spans="1:27" x14ac:dyDescent="0.25">
      <c r="A9180" t="s">
        <v>730</v>
      </c>
      <c r="B9180">
        <v>2012</v>
      </c>
      <c r="C9180" t="str">
        <f t="shared" si="287"/>
        <v>Post Drug Era 2007-2012</v>
      </c>
      <c r="D9180" t="s">
        <v>19</v>
      </c>
      <c r="E9180">
        <v>375</v>
      </c>
      <c r="F9180">
        <v>40</v>
      </c>
      <c r="G9180">
        <v>16</v>
      </c>
      <c r="H9180">
        <v>18</v>
      </c>
      <c r="I9180">
        <v>58</v>
      </c>
      <c r="J9180">
        <v>0</v>
      </c>
      <c r="K9180">
        <v>1</v>
      </c>
      <c r="L9180">
        <v>4</v>
      </c>
      <c r="M9180">
        <v>0</v>
      </c>
      <c r="Q9180">
        <v>88</v>
      </c>
      <c r="R9180">
        <v>4.1100000000000003</v>
      </c>
      <c r="X9180">
        <v>42</v>
      </c>
      <c r="Z9180">
        <v>263</v>
      </c>
      <c r="AA9180">
        <f t="shared" si="286"/>
        <v>87.666666666666671</v>
      </c>
    </row>
    <row r="9181" spans="1:27" x14ac:dyDescent="0.25">
      <c r="A9181" t="s">
        <v>2854</v>
      </c>
      <c r="B9181">
        <v>1974</v>
      </c>
      <c r="C9181" t="str">
        <f t="shared" si="287"/>
        <v>Pre-Drug 1970-1991</v>
      </c>
      <c r="D9181" t="s">
        <v>18</v>
      </c>
      <c r="E9181">
        <v>375</v>
      </c>
      <c r="F9181">
        <v>38</v>
      </c>
      <c r="G9181">
        <v>7</v>
      </c>
      <c r="H9181">
        <v>41</v>
      </c>
      <c r="I9181">
        <v>42</v>
      </c>
      <c r="J9181">
        <v>3</v>
      </c>
      <c r="K9181">
        <v>2</v>
      </c>
      <c r="L9181">
        <v>3</v>
      </c>
      <c r="M9181">
        <v>2</v>
      </c>
      <c r="Q9181">
        <v>82</v>
      </c>
      <c r="R9181">
        <v>3.89</v>
      </c>
      <c r="X9181">
        <v>41</v>
      </c>
      <c r="Y9181">
        <v>0.25</v>
      </c>
      <c r="Z9181">
        <v>264</v>
      </c>
      <c r="AA9181">
        <f t="shared" si="286"/>
        <v>88</v>
      </c>
    </row>
    <row r="9182" spans="1:27" x14ac:dyDescent="0.25">
      <c r="A9182" t="s">
        <v>448</v>
      </c>
      <c r="B9182">
        <v>1977</v>
      </c>
      <c r="C9182" t="str">
        <f t="shared" si="287"/>
        <v>Pre-Drug 1970-1991</v>
      </c>
      <c r="D9182" t="s">
        <v>18</v>
      </c>
      <c r="E9182">
        <v>375</v>
      </c>
      <c r="F9182">
        <v>30</v>
      </c>
      <c r="G9182">
        <v>7</v>
      </c>
      <c r="H9182">
        <v>33</v>
      </c>
      <c r="I9182">
        <v>42</v>
      </c>
      <c r="J9182">
        <v>6</v>
      </c>
      <c r="K9182">
        <v>3</v>
      </c>
      <c r="L9182">
        <v>3</v>
      </c>
      <c r="M9182">
        <v>0</v>
      </c>
      <c r="Q9182">
        <v>78</v>
      </c>
      <c r="R9182">
        <v>3.05</v>
      </c>
      <c r="X9182">
        <v>43</v>
      </c>
      <c r="Y9182">
        <v>0.23</v>
      </c>
      <c r="Z9182">
        <v>266</v>
      </c>
      <c r="AA9182">
        <f t="shared" si="286"/>
        <v>88.666666666666671</v>
      </c>
    </row>
    <row r="9183" spans="1:27" x14ac:dyDescent="0.25">
      <c r="A9183" t="s">
        <v>2844</v>
      </c>
      <c r="B9183">
        <v>1989</v>
      </c>
      <c r="C9183" t="str">
        <f t="shared" si="287"/>
        <v>Pre-Drug 1970-1991</v>
      </c>
      <c r="D9183" t="s">
        <v>19</v>
      </c>
      <c r="E9183">
        <v>375</v>
      </c>
      <c r="F9183">
        <v>39</v>
      </c>
      <c r="G9183">
        <v>6</v>
      </c>
      <c r="H9183">
        <v>17</v>
      </c>
      <c r="I9183">
        <v>34</v>
      </c>
      <c r="J9183">
        <v>2</v>
      </c>
      <c r="K9183">
        <v>1</v>
      </c>
      <c r="L9183">
        <v>1</v>
      </c>
      <c r="M9183">
        <v>0</v>
      </c>
      <c r="Q9183">
        <v>102</v>
      </c>
      <c r="R9183">
        <v>3.9</v>
      </c>
      <c r="X9183">
        <v>57</v>
      </c>
      <c r="Y9183">
        <v>0.28000000000000003</v>
      </c>
      <c r="Z9183">
        <v>270</v>
      </c>
      <c r="AA9183">
        <f t="shared" si="286"/>
        <v>90</v>
      </c>
    </row>
    <row r="9184" spans="1:27" x14ac:dyDescent="0.25">
      <c r="A9184" t="s">
        <v>579</v>
      </c>
      <c r="B9184">
        <v>2012</v>
      </c>
      <c r="C9184" t="str">
        <f t="shared" si="287"/>
        <v>Post Drug Era 2007-2012</v>
      </c>
      <c r="D9184" t="s">
        <v>18</v>
      </c>
      <c r="E9184">
        <v>375</v>
      </c>
      <c r="F9184">
        <v>37</v>
      </c>
      <c r="G9184">
        <v>13</v>
      </c>
      <c r="H9184">
        <v>22</v>
      </c>
      <c r="I9184">
        <v>80</v>
      </c>
      <c r="J9184">
        <v>2</v>
      </c>
      <c r="K9184">
        <v>1</v>
      </c>
      <c r="L9184">
        <v>0</v>
      </c>
      <c r="M9184">
        <v>0</v>
      </c>
      <c r="Q9184">
        <v>92</v>
      </c>
      <c r="R9184">
        <v>3.69</v>
      </c>
      <c r="X9184">
        <v>51</v>
      </c>
      <c r="Z9184">
        <v>271</v>
      </c>
      <c r="AA9184">
        <f t="shared" si="286"/>
        <v>90.333333333333329</v>
      </c>
    </row>
    <row r="9185" spans="1:27" x14ac:dyDescent="0.25">
      <c r="A9185" t="s">
        <v>2499</v>
      </c>
      <c r="B9185">
        <v>1979</v>
      </c>
      <c r="C9185" t="str">
        <f t="shared" si="287"/>
        <v>Pre-Drug 1970-1991</v>
      </c>
      <c r="D9185" t="s">
        <v>18</v>
      </c>
      <c r="E9185">
        <v>375</v>
      </c>
      <c r="F9185">
        <v>18</v>
      </c>
      <c r="G9185">
        <v>8</v>
      </c>
      <c r="H9185">
        <v>23</v>
      </c>
      <c r="I9185">
        <v>83</v>
      </c>
      <c r="J9185">
        <v>4</v>
      </c>
      <c r="K9185">
        <v>0</v>
      </c>
      <c r="L9185">
        <v>4</v>
      </c>
      <c r="M9185">
        <v>0</v>
      </c>
      <c r="Q9185">
        <v>80</v>
      </c>
      <c r="R9185">
        <v>1.77</v>
      </c>
      <c r="X9185">
        <v>61</v>
      </c>
      <c r="Y9185">
        <v>0.23</v>
      </c>
      <c r="Z9185">
        <v>274</v>
      </c>
      <c r="AA9185">
        <f t="shared" si="286"/>
        <v>91.333333333333329</v>
      </c>
    </row>
    <row r="9186" spans="1:27" x14ac:dyDescent="0.25">
      <c r="A9186" t="s">
        <v>940</v>
      </c>
      <c r="B9186">
        <v>1989</v>
      </c>
      <c r="C9186" t="str">
        <f t="shared" si="287"/>
        <v>Pre-Drug 1970-1991</v>
      </c>
      <c r="D9186" t="s">
        <v>19</v>
      </c>
      <c r="E9186">
        <v>375</v>
      </c>
      <c r="F9186">
        <v>33</v>
      </c>
      <c r="G9186">
        <v>6</v>
      </c>
      <c r="H9186">
        <v>23</v>
      </c>
      <c r="I9186">
        <v>46</v>
      </c>
      <c r="J9186">
        <v>4</v>
      </c>
      <c r="K9186">
        <v>5</v>
      </c>
      <c r="L9186">
        <v>5</v>
      </c>
      <c r="M9186">
        <v>0</v>
      </c>
      <c r="Q9186">
        <v>80</v>
      </c>
      <c r="R9186">
        <v>3.24</v>
      </c>
      <c r="X9186">
        <v>37</v>
      </c>
      <c r="Y9186">
        <v>0.23</v>
      </c>
      <c r="Z9186">
        <v>275</v>
      </c>
      <c r="AA9186">
        <f t="shared" si="286"/>
        <v>91.666666666666671</v>
      </c>
    </row>
    <row r="9187" spans="1:27" x14ac:dyDescent="0.25">
      <c r="A9187" t="s">
        <v>2605</v>
      </c>
      <c r="B9187">
        <v>2005</v>
      </c>
      <c r="C9187" t="str">
        <f t="shared" si="287"/>
        <v>Drug Era 1992-2006</v>
      </c>
      <c r="D9187" t="s">
        <v>19</v>
      </c>
      <c r="E9187">
        <v>375</v>
      </c>
      <c r="F9187">
        <v>28</v>
      </c>
      <c r="G9187">
        <v>5</v>
      </c>
      <c r="H9187">
        <v>37</v>
      </c>
      <c r="I9187">
        <v>98</v>
      </c>
      <c r="J9187">
        <v>2</v>
      </c>
      <c r="K9187">
        <v>12</v>
      </c>
      <c r="L9187">
        <v>2</v>
      </c>
      <c r="M9187">
        <v>0</v>
      </c>
      <c r="Q9187">
        <v>66</v>
      </c>
      <c r="R9187">
        <v>2.75</v>
      </c>
      <c r="X9187">
        <v>36</v>
      </c>
      <c r="Z9187">
        <v>275</v>
      </c>
      <c r="AA9187">
        <f t="shared" si="286"/>
        <v>91.666666666666671</v>
      </c>
    </row>
    <row r="9188" spans="1:27" x14ac:dyDescent="0.25">
      <c r="A9188" t="s">
        <v>2848</v>
      </c>
      <c r="B9188">
        <v>1976</v>
      </c>
      <c r="C9188" t="str">
        <f t="shared" si="287"/>
        <v>Pre-Drug 1970-1991</v>
      </c>
      <c r="D9188" t="s">
        <v>19</v>
      </c>
      <c r="E9188">
        <v>375</v>
      </c>
      <c r="F9188">
        <v>27</v>
      </c>
      <c r="G9188">
        <v>5</v>
      </c>
      <c r="H9188">
        <v>24</v>
      </c>
      <c r="I9188">
        <v>65</v>
      </c>
      <c r="J9188">
        <v>1</v>
      </c>
      <c r="K9188">
        <v>0</v>
      </c>
      <c r="L9188">
        <v>1</v>
      </c>
      <c r="M9188">
        <v>0</v>
      </c>
      <c r="Q9188">
        <v>80</v>
      </c>
      <c r="R9188">
        <v>2.63</v>
      </c>
      <c r="X9188">
        <v>30</v>
      </c>
      <c r="Y9188">
        <v>0.23</v>
      </c>
      <c r="Z9188">
        <v>277</v>
      </c>
      <c r="AA9188">
        <f t="shared" si="286"/>
        <v>92.333333333333329</v>
      </c>
    </row>
    <row r="9189" spans="1:27" x14ac:dyDescent="0.25">
      <c r="A9189" t="s">
        <v>1870</v>
      </c>
      <c r="B9189">
        <v>1977</v>
      </c>
      <c r="C9189" t="str">
        <f t="shared" si="287"/>
        <v>Pre-Drug 1970-1991</v>
      </c>
      <c r="D9189" t="s">
        <v>19</v>
      </c>
      <c r="E9189">
        <v>375</v>
      </c>
      <c r="F9189">
        <v>31</v>
      </c>
      <c r="G9189">
        <v>10</v>
      </c>
      <c r="H9189">
        <v>30</v>
      </c>
      <c r="I9189">
        <v>49</v>
      </c>
      <c r="J9189">
        <v>7</v>
      </c>
      <c r="K9189">
        <v>2</v>
      </c>
      <c r="L9189">
        <v>0</v>
      </c>
      <c r="M9189">
        <v>0</v>
      </c>
      <c r="Q9189">
        <v>81</v>
      </c>
      <c r="R9189">
        <v>3.02</v>
      </c>
      <c r="X9189">
        <v>57</v>
      </c>
      <c r="Y9189">
        <v>0.24</v>
      </c>
      <c r="Z9189">
        <v>277</v>
      </c>
      <c r="AA9189">
        <f t="shared" si="286"/>
        <v>92.333333333333329</v>
      </c>
    </row>
    <row r="9190" spans="1:27" x14ac:dyDescent="0.25">
      <c r="A9190" t="s">
        <v>1635</v>
      </c>
      <c r="B9190">
        <v>1976</v>
      </c>
      <c r="C9190" t="str">
        <f t="shared" si="287"/>
        <v>Pre-Drug 1970-1991</v>
      </c>
      <c r="D9190" t="s">
        <v>18</v>
      </c>
      <c r="E9190">
        <v>375</v>
      </c>
      <c r="F9190">
        <v>28</v>
      </c>
      <c r="G9190">
        <v>6</v>
      </c>
      <c r="H9190">
        <v>34</v>
      </c>
      <c r="I9190">
        <v>108</v>
      </c>
      <c r="J9190">
        <v>8</v>
      </c>
      <c r="K9190">
        <v>3</v>
      </c>
      <c r="L9190">
        <v>2</v>
      </c>
      <c r="M9190">
        <v>1</v>
      </c>
      <c r="Q9190">
        <v>62</v>
      </c>
      <c r="R9190">
        <v>2.67</v>
      </c>
      <c r="X9190">
        <v>25</v>
      </c>
      <c r="Y9190">
        <v>0.18</v>
      </c>
      <c r="Z9190">
        <v>283</v>
      </c>
      <c r="AA9190">
        <f t="shared" si="286"/>
        <v>94.333333333333329</v>
      </c>
    </row>
    <row r="9191" spans="1:27" x14ac:dyDescent="0.25">
      <c r="A9191" t="s">
        <v>1584</v>
      </c>
      <c r="B9191">
        <v>2005</v>
      </c>
      <c r="C9191" t="str">
        <f t="shared" si="287"/>
        <v>Drug Era 1992-2006</v>
      </c>
      <c r="D9191" t="s">
        <v>18</v>
      </c>
      <c r="E9191">
        <v>376</v>
      </c>
      <c r="F9191">
        <v>59</v>
      </c>
      <c r="G9191">
        <v>9</v>
      </c>
      <c r="H9191">
        <v>60</v>
      </c>
      <c r="I9191">
        <v>52</v>
      </c>
      <c r="J9191">
        <v>2</v>
      </c>
      <c r="K9191">
        <v>0</v>
      </c>
      <c r="L9191">
        <v>6</v>
      </c>
      <c r="M9191">
        <v>0</v>
      </c>
      <c r="Q9191">
        <v>88</v>
      </c>
      <c r="R9191">
        <v>6.64</v>
      </c>
      <c r="X9191">
        <v>43</v>
      </c>
      <c r="Z9191">
        <v>240</v>
      </c>
      <c r="AA9191">
        <f t="shared" si="286"/>
        <v>80</v>
      </c>
    </row>
    <row r="9192" spans="1:27" x14ac:dyDescent="0.25">
      <c r="A9192" t="s">
        <v>1981</v>
      </c>
      <c r="B9192">
        <v>2001</v>
      </c>
      <c r="C9192" t="str">
        <f t="shared" si="287"/>
        <v>Drug Era 1992-2006</v>
      </c>
      <c r="D9192" t="s">
        <v>19</v>
      </c>
      <c r="E9192">
        <v>376</v>
      </c>
      <c r="F9192">
        <v>64</v>
      </c>
      <c r="G9192">
        <v>12</v>
      </c>
      <c r="H9192">
        <v>37</v>
      </c>
      <c r="I9192">
        <v>67</v>
      </c>
      <c r="J9192">
        <v>0</v>
      </c>
      <c r="K9192">
        <v>2</v>
      </c>
      <c r="L9192">
        <v>11</v>
      </c>
      <c r="M9192">
        <v>0</v>
      </c>
      <c r="Q9192">
        <v>94</v>
      </c>
      <c r="R9192">
        <v>7.14</v>
      </c>
      <c r="X9192">
        <v>37</v>
      </c>
      <c r="Z9192">
        <v>242</v>
      </c>
      <c r="AA9192">
        <f t="shared" si="286"/>
        <v>80.666666666666671</v>
      </c>
    </row>
    <row r="9193" spans="1:27" x14ac:dyDescent="0.25">
      <c r="A9193" t="s">
        <v>3147</v>
      </c>
      <c r="B9193">
        <v>1984</v>
      </c>
      <c r="C9193" t="str">
        <f t="shared" si="287"/>
        <v>Pre-Drug 1970-1991</v>
      </c>
      <c r="D9193" t="s">
        <v>18</v>
      </c>
      <c r="E9193">
        <v>376</v>
      </c>
      <c r="F9193">
        <v>35</v>
      </c>
      <c r="G9193">
        <v>3</v>
      </c>
      <c r="H9193">
        <v>51</v>
      </c>
      <c r="I9193">
        <v>55</v>
      </c>
      <c r="J9193">
        <v>13</v>
      </c>
      <c r="K9193">
        <v>2</v>
      </c>
      <c r="L9193">
        <v>2</v>
      </c>
      <c r="M9193">
        <v>0</v>
      </c>
      <c r="Q9193">
        <v>84</v>
      </c>
      <c r="R9193">
        <v>3.81</v>
      </c>
      <c r="X9193">
        <v>41</v>
      </c>
      <c r="Y9193">
        <v>0.26</v>
      </c>
      <c r="Z9193">
        <v>248</v>
      </c>
      <c r="AA9193">
        <f t="shared" si="286"/>
        <v>82.666666666666671</v>
      </c>
    </row>
    <row r="9194" spans="1:27" x14ac:dyDescent="0.25">
      <c r="A9194" t="s">
        <v>1571</v>
      </c>
      <c r="B9194">
        <v>2003</v>
      </c>
      <c r="C9194" t="str">
        <f t="shared" si="287"/>
        <v>Drug Era 1992-2006</v>
      </c>
      <c r="D9194" t="s">
        <v>19</v>
      </c>
      <c r="E9194">
        <v>376</v>
      </c>
      <c r="F9194">
        <v>54</v>
      </c>
      <c r="G9194">
        <v>12</v>
      </c>
      <c r="H9194">
        <v>35</v>
      </c>
      <c r="I9194">
        <v>49</v>
      </c>
      <c r="J9194">
        <v>3</v>
      </c>
      <c r="K9194">
        <v>2</v>
      </c>
      <c r="L9194">
        <v>3</v>
      </c>
      <c r="M9194">
        <v>0</v>
      </c>
      <c r="Q9194">
        <v>99</v>
      </c>
      <c r="R9194">
        <v>5.79</v>
      </c>
      <c r="X9194">
        <v>29</v>
      </c>
      <c r="Y9194">
        <v>0.28999999999999998</v>
      </c>
      <c r="Z9194">
        <v>252</v>
      </c>
      <c r="AA9194">
        <f t="shared" si="286"/>
        <v>84</v>
      </c>
    </row>
    <row r="9195" spans="1:27" x14ac:dyDescent="0.25">
      <c r="A9195" t="s">
        <v>1704</v>
      </c>
      <c r="B9195">
        <v>2005</v>
      </c>
      <c r="C9195" t="str">
        <f t="shared" si="287"/>
        <v>Drug Era 1992-2006</v>
      </c>
      <c r="D9195" t="s">
        <v>18</v>
      </c>
      <c r="E9195">
        <v>376</v>
      </c>
      <c r="F9195">
        <v>28</v>
      </c>
      <c r="G9195">
        <v>2</v>
      </c>
      <c r="H9195">
        <v>37</v>
      </c>
      <c r="I9195">
        <v>50</v>
      </c>
      <c r="J9195">
        <v>6</v>
      </c>
      <c r="K9195">
        <v>1</v>
      </c>
      <c r="L9195">
        <v>7</v>
      </c>
      <c r="M9195">
        <v>0</v>
      </c>
      <c r="Q9195">
        <v>80</v>
      </c>
      <c r="R9195">
        <v>2.93</v>
      </c>
      <c r="X9195">
        <v>31</v>
      </c>
      <c r="Z9195">
        <v>258</v>
      </c>
      <c r="AA9195">
        <f t="shared" si="286"/>
        <v>86</v>
      </c>
    </row>
    <row r="9196" spans="1:27" x14ac:dyDescent="0.25">
      <c r="A9196" t="s">
        <v>1086</v>
      </c>
      <c r="B9196">
        <v>1991</v>
      </c>
      <c r="C9196" t="str">
        <f t="shared" si="287"/>
        <v>Pre-Drug 1970-1991</v>
      </c>
      <c r="D9196" t="s">
        <v>19</v>
      </c>
      <c r="E9196">
        <v>376</v>
      </c>
      <c r="F9196">
        <v>36</v>
      </c>
      <c r="G9196">
        <v>6</v>
      </c>
      <c r="H9196">
        <v>25</v>
      </c>
      <c r="I9196">
        <v>35</v>
      </c>
      <c r="J9196">
        <v>5</v>
      </c>
      <c r="K9196">
        <v>4</v>
      </c>
      <c r="L9196">
        <v>3</v>
      </c>
      <c r="M9196">
        <v>0</v>
      </c>
      <c r="Q9196">
        <v>91</v>
      </c>
      <c r="R9196">
        <v>3.68</v>
      </c>
      <c r="X9196">
        <v>30</v>
      </c>
      <c r="Y9196">
        <v>0.26</v>
      </c>
      <c r="Z9196">
        <v>264</v>
      </c>
      <c r="AA9196">
        <f t="shared" si="286"/>
        <v>88</v>
      </c>
    </row>
    <row r="9197" spans="1:27" x14ac:dyDescent="0.25">
      <c r="A9197" t="s">
        <v>1227</v>
      </c>
      <c r="B9197">
        <v>1986</v>
      </c>
      <c r="C9197" t="str">
        <f t="shared" si="287"/>
        <v>Pre-Drug 1970-1991</v>
      </c>
      <c r="D9197" t="s">
        <v>19</v>
      </c>
      <c r="E9197">
        <v>376</v>
      </c>
      <c r="F9197">
        <v>35</v>
      </c>
      <c r="G9197">
        <v>13</v>
      </c>
      <c r="H9197">
        <v>21</v>
      </c>
      <c r="I9197">
        <v>77</v>
      </c>
      <c r="J9197">
        <v>1</v>
      </c>
      <c r="K9197">
        <v>2</v>
      </c>
      <c r="L9197">
        <v>5</v>
      </c>
      <c r="M9197">
        <v>1</v>
      </c>
      <c r="Q9197">
        <v>87</v>
      </c>
      <c r="R9197">
        <v>3.55</v>
      </c>
      <c r="X9197">
        <v>19</v>
      </c>
      <c r="Y9197">
        <v>0.25</v>
      </c>
      <c r="Z9197">
        <v>266</v>
      </c>
      <c r="AA9197">
        <f t="shared" si="286"/>
        <v>88.666666666666671</v>
      </c>
    </row>
    <row r="9198" spans="1:27" x14ac:dyDescent="0.25">
      <c r="A9198" t="s">
        <v>1911</v>
      </c>
      <c r="B9198">
        <v>1991</v>
      </c>
      <c r="C9198" t="str">
        <f t="shared" si="287"/>
        <v>Pre-Drug 1970-1991</v>
      </c>
      <c r="D9198" t="s">
        <v>19</v>
      </c>
      <c r="E9198">
        <v>376</v>
      </c>
      <c r="F9198">
        <v>29</v>
      </c>
      <c r="G9198">
        <v>6</v>
      </c>
      <c r="H9198">
        <v>28</v>
      </c>
      <c r="I9198">
        <v>77</v>
      </c>
      <c r="J9198">
        <v>2</v>
      </c>
      <c r="K9198">
        <v>6</v>
      </c>
      <c r="L9198">
        <v>2</v>
      </c>
      <c r="M9198">
        <v>0</v>
      </c>
      <c r="Q9198">
        <v>83</v>
      </c>
      <c r="R9198">
        <v>2.9</v>
      </c>
      <c r="X9198">
        <v>40</v>
      </c>
      <c r="Y9198">
        <v>0.24</v>
      </c>
      <c r="Z9198">
        <v>270</v>
      </c>
      <c r="AA9198">
        <f t="shared" si="286"/>
        <v>90</v>
      </c>
    </row>
    <row r="9199" spans="1:27" x14ac:dyDescent="0.25">
      <c r="A9199" t="s">
        <v>952</v>
      </c>
      <c r="B9199">
        <v>1971</v>
      </c>
      <c r="C9199" t="str">
        <f t="shared" si="287"/>
        <v>Pre-Drug 1970-1991</v>
      </c>
      <c r="D9199" t="s">
        <v>18</v>
      </c>
      <c r="E9199">
        <v>376</v>
      </c>
      <c r="F9199">
        <v>20</v>
      </c>
      <c r="G9199">
        <v>6</v>
      </c>
      <c r="H9199">
        <v>30</v>
      </c>
      <c r="I9199">
        <v>93</v>
      </c>
      <c r="J9199">
        <v>9</v>
      </c>
      <c r="K9199">
        <v>5</v>
      </c>
      <c r="L9199">
        <v>3</v>
      </c>
      <c r="M9199">
        <v>1</v>
      </c>
      <c r="Q9199">
        <v>76</v>
      </c>
      <c r="R9199">
        <v>1.99</v>
      </c>
      <c r="X9199">
        <v>31</v>
      </c>
      <c r="Y9199">
        <v>0.22</v>
      </c>
      <c r="Z9199">
        <v>272</v>
      </c>
      <c r="AA9199">
        <f t="shared" si="286"/>
        <v>90.666666666666671</v>
      </c>
    </row>
    <row r="9200" spans="1:27" x14ac:dyDescent="0.25">
      <c r="A9200" t="s">
        <v>82</v>
      </c>
      <c r="B9200">
        <v>1984</v>
      </c>
      <c r="C9200" t="str">
        <f t="shared" si="287"/>
        <v>Pre-Drug 1970-1991</v>
      </c>
      <c r="D9200" t="s">
        <v>18</v>
      </c>
      <c r="E9200">
        <v>376</v>
      </c>
      <c r="F9200">
        <v>24</v>
      </c>
      <c r="G9200">
        <v>5</v>
      </c>
      <c r="H9200">
        <v>25</v>
      </c>
      <c r="I9200">
        <v>54</v>
      </c>
      <c r="J9200">
        <v>6</v>
      </c>
      <c r="K9200">
        <v>2</v>
      </c>
      <c r="L9200">
        <v>0</v>
      </c>
      <c r="M9200">
        <v>1</v>
      </c>
      <c r="Q9200">
        <v>85</v>
      </c>
      <c r="R9200">
        <v>2.38</v>
      </c>
      <c r="X9200">
        <v>25</v>
      </c>
      <c r="Y9200">
        <v>0.24</v>
      </c>
      <c r="Z9200">
        <v>272</v>
      </c>
      <c r="AA9200">
        <f t="shared" si="286"/>
        <v>90.666666666666671</v>
      </c>
    </row>
    <row r="9201" spans="1:27" x14ac:dyDescent="0.25">
      <c r="A9201" t="s">
        <v>3160</v>
      </c>
      <c r="B9201">
        <v>2000</v>
      </c>
      <c r="C9201" t="str">
        <f t="shared" si="287"/>
        <v>Drug Era 1992-2006</v>
      </c>
      <c r="D9201" t="s">
        <v>19</v>
      </c>
      <c r="E9201">
        <v>376</v>
      </c>
      <c r="F9201">
        <v>28</v>
      </c>
      <c r="G9201">
        <v>6</v>
      </c>
      <c r="H9201">
        <v>45</v>
      </c>
      <c r="I9201">
        <v>78</v>
      </c>
      <c r="J9201">
        <v>2</v>
      </c>
      <c r="K9201">
        <v>2</v>
      </c>
      <c r="L9201">
        <v>2</v>
      </c>
      <c r="M9201">
        <v>0</v>
      </c>
      <c r="Q9201">
        <v>64</v>
      </c>
      <c r="R9201">
        <v>2.72</v>
      </c>
      <c r="X9201">
        <v>61</v>
      </c>
      <c r="Y9201">
        <v>0</v>
      </c>
      <c r="Z9201">
        <v>278</v>
      </c>
      <c r="AA9201">
        <f t="shared" si="286"/>
        <v>92.666666666666671</v>
      </c>
    </row>
    <row r="9202" spans="1:27" x14ac:dyDescent="0.25">
      <c r="A9202" t="s">
        <v>1086</v>
      </c>
      <c r="B9202">
        <v>1990</v>
      </c>
      <c r="C9202" t="str">
        <f t="shared" si="287"/>
        <v>Pre-Drug 1970-1991</v>
      </c>
      <c r="D9202" t="s">
        <v>19</v>
      </c>
      <c r="E9202">
        <v>376</v>
      </c>
      <c r="F9202">
        <v>35</v>
      </c>
      <c r="G9202">
        <v>6</v>
      </c>
      <c r="H9202">
        <v>26</v>
      </c>
      <c r="I9202">
        <v>48</v>
      </c>
      <c r="J9202">
        <v>7</v>
      </c>
      <c r="K9202">
        <v>1</v>
      </c>
      <c r="L9202">
        <v>0</v>
      </c>
      <c r="M9202">
        <v>1</v>
      </c>
      <c r="Q9202">
        <v>80</v>
      </c>
      <c r="R9202">
        <v>3.39</v>
      </c>
      <c r="X9202">
        <v>37</v>
      </c>
      <c r="Y9202">
        <v>0.23</v>
      </c>
      <c r="Z9202">
        <v>279</v>
      </c>
      <c r="AA9202">
        <f t="shared" si="286"/>
        <v>93</v>
      </c>
    </row>
    <row r="9203" spans="1:27" x14ac:dyDescent="0.25">
      <c r="A9203" t="s">
        <v>3076</v>
      </c>
      <c r="B9203">
        <v>1978</v>
      </c>
      <c r="C9203" t="str">
        <f t="shared" si="287"/>
        <v>Pre-Drug 1970-1991</v>
      </c>
      <c r="D9203" t="s">
        <v>19</v>
      </c>
      <c r="E9203">
        <v>376</v>
      </c>
      <c r="F9203">
        <v>40</v>
      </c>
      <c r="G9203">
        <v>6</v>
      </c>
      <c r="H9203">
        <v>19</v>
      </c>
      <c r="I9203">
        <v>36</v>
      </c>
      <c r="J9203">
        <v>2</v>
      </c>
      <c r="K9203">
        <v>1</v>
      </c>
      <c r="L9203">
        <v>4</v>
      </c>
      <c r="M9203">
        <v>0</v>
      </c>
      <c r="Q9203">
        <v>95</v>
      </c>
      <c r="R9203">
        <v>3.86</v>
      </c>
      <c r="X9203">
        <v>79</v>
      </c>
      <c r="Y9203">
        <v>0.27</v>
      </c>
      <c r="Z9203">
        <v>280</v>
      </c>
      <c r="AA9203">
        <f t="shared" si="286"/>
        <v>93.333333333333329</v>
      </c>
    </row>
    <row r="9204" spans="1:27" x14ac:dyDescent="0.25">
      <c r="A9204" t="s">
        <v>763</v>
      </c>
      <c r="B9204">
        <v>2002</v>
      </c>
      <c r="C9204" t="str">
        <f t="shared" si="287"/>
        <v>Drug Era 1992-2006</v>
      </c>
      <c r="D9204" t="s">
        <v>18</v>
      </c>
      <c r="E9204">
        <v>376</v>
      </c>
      <c r="F9204">
        <v>20</v>
      </c>
      <c r="G9204">
        <v>7</v>
      </c>
      <c r="H9204">
        <v>27</v>
      </c>
      <c r="I9204">
        <v>118</v>
      </c>
      <c r="J9204">
        <v>2</v>
      </c>
      <c r="K9204">
        <v>2</v>
      </c>
      <c r="L9204">
        <v>4</v>
      </c>
      <c r="M9204">
        <v>0</v>
      </c>
      <c r="Q9204">
        <v>58</v>
      </c>
      <c r="R9204">
        <v>1.85</v>
      </c>
      <c r="X9204">
        <v>76</v>
      </c>
      <c r="Z9204">
        <v>292</v>
      </c>
      <c r="AA9204">
        <f t="shared" si="286"/>
        <v>97.333333333333329</v>
      </c>
    </row>
    <row r="9205" spans="1:27" x14ac:dyDescent="0.25">
      <c r="A9205" t="s">
        <v>425</v>
      </c>
      <c r="B9205">
        <v>1975</v>
      </c>
      <c r="C9205" t="str">
        <f t="shared" si="287"/>
        <v>Pre-Drug 1970-1991</v>
      </c>
      <c r="D9205" t="s">
        <v>19</v>
      </c>
      <c r="E9205">
        <v>377</v>
      </c>
      <c r="F9205">
        <v>54</v>
      </c>
      <c r="G9205">
        <v>12</v>
      </c>
      <c r="H9205">
        <v>35</v>
      </c>
      <c r="I9205">
        <v>55</v>
      </c>
      <c r="J9205">
        <v>0</v>
      </c>
      <c r="K9205">
        <v>0</v>
      </c>
      <c r="L9205">
        <v>0</v>
      </c>
      <c r="M9205">
        <v>0</v>
      </c>
      <c r="Q9205">
        <v>100</v>
      </c>
      <c r="R9205">
        <v>5.95</v>
      </c>
      <c r="X9205">
        <v>34</v>
      </c>
      <c r="Y9205">
        <v>0.3</v>
      </c>
      <c r="Z9205">
        <v>245</v>
      </c>
      <c r="AA9205">
        <f t="shared" si="286"/>
        <v>81.666666666666671</v>
      </c>
    </row>
    <row r="9206" spans="1:27" x14ac:dyDescent="0.25">
      <c r="A9206" t="s">
        <v>2820</v>
      </c>
      <c r="B9206">
        <v>1990</v>
      </c>
      <c r="C9206" t="str">
        <f t="shared" si="287"/>
        <v>Pre-Drug 1970-1991</v>
      </c>
      <c r="D9206" t="s">
        <v>18</v>
      </c>
      <c r="E9206">
        <v>377</v>
      </c>
      <c r="F9206">
        <v>54</v>
      </c>
      <c r="G9206">
        <v>13</v>
      </c>
      <c r="H9206">
        <v>33</v>
      </c>
      <c r="I9206">
        <v>34</v>
      </c>
      <c r="J9206">
        <v>1</v>
      </c>
      <c r="K9206">
        <v>7</v>
      </c>
      <c r="L9206">
        <v>4</v>
      </c>
      <c r="M9206">
        <v>2</v>
      </c>
      <c r="Q9206">
        <v>98</v>
      </c>
      <c r="R9206">
        <v>5.88</v>
      </c>
      <c r="X9206">
        <v>24</v>
      </c>
      <c r="Y9206">
        <v>0.28999999999999998</v>
      </c>
      <c r="Z9206">
        <v>248</v>
      </c>
      <c r="AA9206">
        <f t="shared" si="286"/>
        <v>82.666666666666671</v>
      </c>
    </row>
    <row r="9207" spans="1:27" x14ac:dyDescent="0.25">
      <c r="A9207" t="s">
        <v>148</v>
      </c>
      <c r="B9207">
        <v>1977</v>
      </c>
      <c r="C9207" t="str">
        <f t="shared" si="287"/>
        <v>Pre-Drug 1970-1991</v>
      </c>
      <c r="D9207" t="s">
        <v>19</v>
      </c>
      <c r="E9207">
        <v>377</v>
      </c>
      <c r="F9207">
        <v>32</v>
      </c>
      <c r="G9207">
        <v>11</v>
      </c>
      <c r="H9207">
        <v>57</v>
      </c>
      <c r="I9207">
        <v>68</v>
      </c>
      <c r="J9207">
        <v>9</v>
      </c>
      <c r="K9207">
        <v>6</v>
      </c>
      <c r="L9207">
        <v>0</v>
      </c>
      <c r="M9207">
        <v>0</v>
      </c>
      <c r="Q9207">
        <v>78</v>
      </c>
      <c r="R9207">
        <v>3.46</v>
      </c>
      <c r="X9207">
        <v>34</v>
      </c>
      <c r="Y9207">
        <v>0.25</v>
      </c>
      <c r="Z9207">
        <v>250</v>
      </c>
      <c r="AA9207">
        <f t="shared" si="286"/>
        <v>83.333333333333329</v>
      </c>
    </row>
    <row r="9208" spans="1:27" x14ac:dyDescent="0.25">
      <c r="A9208" t="s">
        <v>149</v>
      </c>
      <c r="B9208">
        <v>2006</v>
      </c>
      <c r="C9208" t="str">
        <f t="shared" si="287"/>
        <v>Drug Era 1992-2006</v>
      </c>
      <c r="D9208" t="s">
        <v>19</v>
      </c>
      <c r="E9208">
        <v>377</v>
      </c>
      <c r="F9208">
        <v>59</v>
      </c>
      <c r="G9208">
        <v>17</v>
      </c>
      <c r="H9208">
        <v>16</v>
      </c>
      <c r="I9208">
        <v>62</v>
      </c>
      <c r="J9208">
        <v>1</v>
      </c>
      <c r="K9208">
        <v>0</v>
      </c>
      <c r="L9208">
        <v>3</v>
      </c>
      <c r="M9208">
        <v>0</v>
      </c>
      <c r="Q9208">
        <v>114</v>
      </c>
      <c r="R9208">
        <v>6.37</v>
      </c>
      <c r="X9208">
        <v>58</v>
      </c>
      <c r="Z9208">
        <v>250</v>
      </c>
      <c r="AA9208">
        <f t="shared" si="286"/>
        <v>83.333333333333329</v>
      </c>
    </row>
    <row r="9209" spans="1:27" x14ac:dyDescent="0.25">
      <c r="A9209" t="s">
        <v>950</v>
      </c>
      <c r="B9209">
        <v>2012</v>
      </c>
      <c r="C9209" t="str">
        <f t="shared" si="287"/>
        <v>Post Drug Era 2007-2012</v>
      </c>
      <c r="D9209" t="s">
        <v>18</v>
      </c>
      <c r="E9209">
        <v>377</v>
      </c>
      <c r="F9209">
        <v>58</v>
      </c>
      <c r="G9209">
        <v>14</v>
      </c>
      <c r="H9209">
        <v>30</v>
      </c>
      <c r="I9209">
        <v>74</v>
      </c>
      <c r="J9209">
        <v>0</v>
      </c>
      <c r="K9209">
        <v>8</v>
      </c>
      <c r="L9209">
        <v>2</v>
      </c>
      <c r="M9209">
        <v>0</v>
      </c>
      <c r="Q9209">
        <v>102</v>
      </c>
      <c r="R9209">
        <v>6.17</v>
      </c>
      <c r="X9209">
        <v>33</v>
      </c>
      <c r="Z9209">
        <v>254</v>
      </c>
      <c r="AA9209">
        <f t="shared" si="286"/>
        <v>84.666666666666671</v>
      </c>
    </row>
    <row r="9210" spans="1:27" x14ac:dyDescent="0.25">
      <c r="A9210" t="s">
        <v>148</v>
      </c>
      <c r="B9210">
        <v>1980</v>
      </c>
      <c r="C9210" t="str">
        <f t="shared" si="287"/>
        <v>Pre-Drug 1970-1991</v>
      </c>
      <c r="D9210" t="s">
        <v>18</v>
      </c>
      <c r="E9210">
        <v>377</v>
      </c>
      <c r="F9210">
        <v>40</v>
      </c>
      <c r="G9210">
        <v>7</v>
      </c>
      <c r="H9210">
        <v>39</v>
      </c>
      <c r="I9210">
        <v>62</v>
      </c>
      <c r="J9210">
        <v>10</v>
      </c>
      <c r="K9210">
        <v>5</v>
      </c>
      <c r="L9210">
        <v>1</v>
      </c>
      <c r="M9210">
        <v>0</v>
      </c>
      <c r="Q9210">
        <v>91</v>
      </c>
      <c r="R9210">
        <v>4.24</v>
      </c>
      <c r="X9210">
        <v>43</v>
      </c>
      <c r="Y9210">
        <v>0.27</v>
      </c>
      <c r="Z9210">
        <v>255</v>
      </c>
      <c r="AA9210">
        <f t="shared" si="286"/>
        <v>85</v>
      </c>
    </row>
    <row r="9211" spans="1:27" x14ac:dyDescent="0.25">
      <c r="A9211" t="s">
        <v>1459</v>
      </c>
      <c r="B9211">
        <v>2012</v>
      </c>
      <c r="C9211" t="str">
        <f t="shared" si="287"/>
        <v>Post Drug Era 2007-2012</v>
      </c>
      <c r="D9211" t="s">
        <v>18</v>
      </c>
      <c r="E9211">
        <v>377</v>
      </c>
      <c r="F9211">
        <v>50</v>
      </c>
      <c r="G9211">
        <v>14</v>
      </c>
      <c r="H9211">
        <v>39</v>
      </c>
      <c r="I9211">
        <v>38</v>
      </c>
      <c r="J9211">
        <v>1</v>
      </c>
      <c r="K9211">
        <v>2</v>
      </c>
      <c r="L9211">
        <v>1</v>
      </c>
      <c r="M9211">
        <v>0</v>
      </c>
      <c r="Q9211">
        <v>93</v>
      </c>
      <c r="R9211">
        <v>5.27</v>
      </c>
      <c r="X9211">
        <v>51</v>
      </c>
      <c r="Z9211">
        <v>256</v>
      </c>
      <c r="AA9211">
        <f t="shared" si="286"/>
        <v>85.333333333333329</v>
      </c>
    </row>
    <row r="9212" spans="1:27" x14ac:dyDescent="0.25">
      <c r="A9212" t="s">
        <v>1738</v>
      </c>
      <c r="B9212">
        <v>2009</v>
      </c>
      <c r="C9212" t="str">
        <f t="shared" si="287"/>
        <v>Post Drug Era 2007-2012</v>
      </c>
      <c r="D9212" t="s">
        <v>18</v>
      </c>
      <c r="E9212">
        <v>377</v>
      </c>
      <c r="F9212">
        <v>50</v>
      </c>
      <c r="G9212">
        <v>11</v>
      </c>
      <c r="H9212">
        <v>39</v>
      </c>
      <c r="I9212">
        <v>34</v>
      </c>
      <c r="J9212">
        <v>3</v>
      </c>
      <c r="K9212">
        <v>3</v>
      </c>
      <c r="L9212">
        <v>4</v>
      </c>
      <c r="M9212">
        <v>0</v>
      </c>
      <c r="Q9212">
        <v>83</v>
      </c>
      <c r="R9212">
        <v>5.25</v>
      </c>
      <c r="X9212">
        <v>30</v>
      </c>
      <c r="Z9212">
        <v>257</v>
      </c>
      <c r="AA9212">
        <f t="shared" si="286"/>
        <v>85.666666666666671</v>
      </c>
    </row>
    <row r="9213" spans="1:27" x14ac:dyDescent="0.25">
      <c r="A9213" t="s">
        <v>698</v>
      </c>
      <c r="B9213">
        <v>1985</v>
      </c>
      <c r="C9213" t="str">
        <f t="shared" si="287"/>
        <v>Pre-Drug 1970-1991</v>
      </c>
      <c r="D9213" t="s">
        <v>18</v>
      </c>
      <c r="E9213">
        <v>377</v>
      </c>
      <c r="F9213">
        <v>39</v>
      </c>
      <c r="G9213">
        <v>5</v>
      </c>
      <c r="H9213">
        <v>49</v>
      </c>
      <c r="I9213">
        <v>41</v>
      </c>
      <c r="J9213">
        <v>14</v>
      </c>
      <c r="K9213">
        <v>2</v>
      </c>
      <c r="L9213">
        <v>1</v>
      </c>
      <c r="M9213">
        <v>1</v>
      </c>
      <c r="Q9213">
        <v>84</v>
      </c>
      <c r="R9213">
        <v>4.08</v>
      </c>
      <c r="X9213">
        <v>39</v>
      </c>
      <c r="Y9213">
        <v>0.26</v>
      </c>
      <c r="Z9213">
        <v>258</v>
      </c>
      <c r="AA9213">
        <f t="shared" si="286"/>
        <v>86</v>
      </c>
    </row>
    <row r="9214" spans="1:27" x14ac:dyDescent="0.25">
      <c r="A9214" t="s">
        <v>46</v>
      </c>
      <c r="B9214">
        <v>1991</v>
      </c>
      <c r="C9214" t="str">
        <f t="shared" si="287"/>
        <v>Pre-Drug 1970-1991</v>
      </c>
      <c r="D9214" t="s">
        <v>18</v>
      </c>
      <c r="E9214">
        <v>377</v>
      </c>
      <c r="F9214">
        <v>46</v>
      </c>
      <c r="G9214">
        <v>4</v>
      </c>
      <c r="H9214">
        <v>39</v>
      </c>
      <c r="I9214">
        <v>34</v>
      </c>
      <c r="J9214">
        <v>4</v>
      </c>
      <c r="K9214">
        <v>6</v>
      </c>
      <c r="L9214">
        <v>8</v>
      </c>
      <c r="M9214">
        <v>0</v>
      </c>
      <c r="Q9214">
        <v>92</v>
      </c>
      <c r="R9214">
        <v>4.8099999999999996</v>
      </c>
      <c r="X9214">
        <v>33</v>
      </c>
      <c r="Y9214">
        <v>0.28999999999999998</v>
      </c>
      <c r="Z9214">
        <v>258</v>
      </c>
      <c r="AA9214">
        <f t="shared" si="286"/>
        <v>86</v>
      </c>
    </row>
    <row r="9215" spans="1:27" x14ac:dyDescent="0.25">
      <c r="A9215" t="s">
        <v>639</v>
      </c>
      <c r="B9215">
        <v>1975</v>
      </c>
      <c r="C9215" t="str">
        <f t="shared" si="287"/>
        <v>Pre-Drug 1970-1991</v>
      </c>
      <c r="D9215" t="s">
        <v>18</v>
      </c>
      <c r="E9215">
        <v>377</v>
      </c>
      <c r="F9215">
        <v>35</v>
      </c>
      <c r="G9215">
        <v>0</v>
      </c>
      <c r="H9215">
        <v>37</v>
      </c>
      <c r="I9215">
        <v>37</v>
      </c>
      <c r="J9215">
        <v>4</v>
      </c>
      <c r="K9215">
        <v>5</v>
      </c>
      <c r="L9215">
        <v>2</v>
      </c>
      <c r="M9215">
        <v>1</v>
      </c>
      <c r="Q9215">
        <v>92</v>
      </c>
      <c r="R9215">
        <v>3.63</v>
      </c>
      <c r="X9215">
        <v>47</v>
      </c>
      <c r="Y9215">
        <v>0.28000000000000003</v>
      </c>
      <c r="Z9215">
        <v>260</v>
      </c>
      <c r="AA9215">
        <f t="shared" si="286"/>
        <v>86.666666666666671</v>
      </c>
    </row>
    <row r="9216" spans="1:27" x14ac:dyDescent="0.25">
      <c r="A9216" t="s">
        <v>2335</v>
      </c>
      <c r="B9216">
        <v>1976</v>
      </c>
      <c r="C9216" t="str">
        <f t="shared" si="287"/>
        <v>Pre-Drug 1970-1991</v>
      </c>
      <c r="D9216" t="s">
        <v>18</v>
      </c>
      <c r="E9216">
        <v>377</v>
      </c>
      <c r="F9216">
        <v>44</v>
      </c>
      <c r="G9216">
        <v>12</v>
      </c>
      <c r="H9216">
        <v>33</v>
      </c>
      <c r="I9216">
        <v>55</v>
      </c>
      <c r="J9216">
        <v>4</v>
      </c>
      <c r="K9216">
        <v>3</v>
      </c>
      <c r="L9216">
        <v>1</v>
      </c>
      <c r="M9216">
        <v>2</v>
      </c>
      <c r="Q9216">
        <v>94</v>
      </c>
      <c r="R9216">
        <v>4.55</v>
      </c>
      <c r="X9216">
        <v>48</v>
      </c>
      <c r="Y9216">
        <v>0.27</v>
      </c>
      <c r="Z9216">
        <v>261</v>
      </c>
      <c r="AA9216">
        <f t="shared" si="286"/>
        <v>87</v>
      </c>
    </row>
    <row r="9217" spans="1:27" x14ac:dyDescent="0.25">
      <c r="A9217" t="s">
        <v>2364</v>
      </c>
      <c r="B9217">
        <v>1988</v>
      </c>
      <c r="C9217" t="str">
        <f t="shared" si="287"/>
        <v>Pre-Drug 1970-1991</v>
      </c>
      <c r="D9217" t="s">
        <v>19</v>
      </c>
      <c r="E9217">
        <v>377</v>
      </c>
      <c r="F9217">
        <v>34</v>
      </c>
      <c r="G9217">
        <v>5</v>
      </c>
      <c r="H9217">
        <v>37</v>
      </c>
      <c r="I9217">
        <v>70</v>
      </c>
      <c r="J9217">
        <v>2</v>
      </c>
      <c r="K9217">
        <v>2</v>
      </c>
      <c r="L9217">
        <v>1</v>
      </c>
      <c r="M9217">
        <v>4</v>
      </c>
      <c r="Q9217">
        <v>86</v>
      </c>
      <c r="R9217">
        <v>3.52</v>
      </c>
      <c r="X9217">
        <v>51</v>
      </c>
      <c r="Y9217">
        <v>0.25</v>
      </c>
      <c r="Z9217">
        <v>261</v>
      </c>
      <c r="AA9217">
        <f t="shared" si="286"/>
        <v>87</v>
      </c>
    </row>
    <row r="9218" spans="1:27" x14ac:dyDescent="0.25">
      <c r="A9218" t="s">
        <v>2158</v>
      </c>
      <c r="B9218">
        <v>1987</v>
      </c>
      <c r="C9218" t="str">
        <f t="shared" si="287"/>
        <v>Pre-Drug 1970-1991</v>
      </c>
      <c r="D9218" t="s">
        <v>18</v>
      </c>
      <c r="E9218">
        <v>377</v>
      </c>
      <c r="F9218">
        <v>34</v>
      </c>
      <c r="G9218">
        <v>9</v>
      </c>
      <c r="H9218">
        <v>37</v>
      </c>
      <c r="I9218">
        <v>76</v>
      </c>
      <c r="J9218">
        <v>5</v>
      </c>
      <c r="K9218">
        <v>0</v>
      </c>
      <c r="L9218">
        <v>2</v>
      </c>
      <c r="M9218">
        <v>1</v>
      </c>
      <c r="Q9218">
        <v>82</v>
      </c>
      <c r="R9218">
        <v>3.5</v>
      </c>
      <c r="X9218">
        <v>31</v>
      </c>
      <c r="Y9218">
        <v>0.25</v>
      </c>
      <c r="Z9218">
        <v>262</v>
      </c>
      <c r="AA9218">
        <f t="shared" ref="AA9218:AA9281" si="288">Z9218/3</f>
        <v>87.333333333333329</v>
      </c>
    </row>
    <row r="9219" spans="1:27" x14ac:dyDescent="0.25">
      <c r="A9219" t="s">
        <v>2874</v>
      </c>
      <c r="B9219">
        <v>1999</v>
      </c>
      <c r="C9219" t="str">
        <f t="shared" ref="C9219:C9282" si="289">IF(B9219&lt;1997,"Pre-Drug 1970-1991",IF(B9219&lt;=2006,"Drug Era 1992-2006","Post Drug Era 2007-2012"))</f>
        <v>Drug Era 1992-2006</v>
      </c>
      <c r="D9219" t="s">
        <v>19</v>
      </c>
      <c r="E9219">
        <v>377</v>
      </c>
      <c r="F9219">
        <v>42</v>
      </c>
      <c r="G9219">
        <v>15</v>
      </c>
      <c r="H9219">
        <v>28</v>
      </c>
      <c r="I9219">
        <v>82</v>
      </c>
      <c r="J9219">
        <v>2</v>
      </c>
      <c r="K9219">
        <v>6</v>
      </c>
      <c r="L9219">
        <v>2</v>
      </c>
      <c r="M9219">
        <v>0</v>
      </c>
      <c r="Q9219">
        <v>93</v>
      </c>
      <c r="R9219">
        <v>4.33</v>
      </c>
      <c r="X9219">
        <v>45</v>
      </c>
      <c r="Y9219">
        <v>0</v>
      </c>
      <c r="Z9219">
        <v>262</v>
      </c>
      <c r="AA9219">
        <f t="shared" si="288"/>
        <v>87.333333333333329</v>
      </c>
    </row>
    <row r="9220" spans="1:27" x14ac:dyDescent="0.25">
      <c r="A9220" t="s">
        <v>603</v>
      </c>
      <c r="B9220">
        <v>1981</v>
      </c>
      <c r="C9220" t="str">
        <f t="shared" si="289"/>
        <v>Pre-Drug 1970-1991</v>
      </c>
      <c r="D9220" t="s">
        <v>19</v>
      </c>
      <c r="E9220">
        <v>377</v>
      </c>
      <c r="F9220">
        <v>25</v>
      </c>
      <c r="G9220">
        <v>5</v>
      </c>
      <c r="H9220">
        <v>34</v>
      </c>
      <c r="I9220">
        <v>60</v>
      </c>
      <c r="J9220">
        <v>13</v>
      </c>
      <c r="K9220">
        <v>2</v>
      </c>
      <c r="L9220">
        <v>0</v>
      </c>
      <c r="M9220">
        <v>0</v>
      </c>
      <c r="Q9220">
        <v>80</v>
      </c>
      <c r="R9220">
        <v>2.57</v>
      </c>
      <c r="X9220">
        <v>32</v>
      </c>
      <c r="Y9220">
        <v>0.23</v>
      </c>
      <c r="Z9220">
        <v>263</v>
      </c>
      <c r="AA9220">
        <f t="shared" si="288"/>
        <v>87.666666666666671</v>
      </c>
    </row>
    <row r="9221" spans="1:27" x14ac:dyDescent="0.25">
      <c r="A9221" t="s">
        <v>1064</v>
      </c>
      <c r="B9221">
        <v>2004</v>
      </c>
      <c r="C9221" t="str">
        <f t="shared" si="289"/>
        <v>Drug Era 1992-2006</v>
      </c>
      <c r="D9221" t="s">
        <v>19</v>
      </c>
      <c r="E9221">
        <v>377</v>
      </c>
      <c r="F9221">
        <v>41</v>
      </c>
      <c r="G9221">
        <v>6</v>
      </c>
      <c r="H9221">
        <v>28</v>
      </c>
      <c r="I9221">
        <v>84</v>
      </c>
      <c r="J9221">
        <v>3</v>
      </c>
      <c r="K9221">
        <v>13</v>
      </c>
      <c r="L9221">
        <v>3</v>
      </c>
      <c r="M9221">
        <v>1</v>
      </c>
      <c r="Q9221">
        <v>86</v>
      </c>
      <c r="R9221">
        <v>4.21</v>
      </c>
      <c r="X9221">
        <v>44</v>
      </c>
      <c r="Y9221">
        <v>0.25</v>
      </c>
      <c r="Z9221">
        <v>263</v>
      </c>
      <c r="AA9221">
        <f t="shared" si="288"/>
        <v>87.666666666666671</v>
      </c>
    </row>
    <row r="9222" spans="1:27" x14ac:dyDescent="0.25">
      <c r="A9222" t="s">
        <v>3088</v>
      </c>
      <c r="B9222">
        <v>1986</v>
      </c>
      <c r="C9222" t="str">
        <f t="shared" si="289"/>
        <v>Pre-Drug 1970-1991</v>
      </c>
      <c r="D9222" t="s">
        <v>18</v>
      </c>
      <c r="E9222">
        <v>377</v>
      </c>
      <c r="F9222">
        <v>35</v>
      </c>
      <c r="G9222">
        <v>9</v>
      </c>
      <c r="H9222">
        <v>38</v>
      </c>
      <c r="I9222">
        <v>70</v>
      </c>
      <c r="J9222">
        <v>7</v>
      </c>
      <c r="K9222">
        <v>9</v>
      </c>
      <c r="L9222">
        <v>2</v>
      </c>
      <c r="M9222">
        <v>1</v>
      </c>
      <c r="Q9222">
        <v>85</v>
      </c>
      <c r="R9222">
        <v>3.58</v>
      </c>
      <c r="X9222">
        <v>47</v>
      </c>
      <c r="Y9222">
        <v>0.25</v>
      </c>
      <c r="Z9222">
        <v>264</v>
      </c>
      <c r="AA9222">
        <f t="shared" si="288"/>
        <v>88</v>
      </c>
    </row>
    <row r="9223" spans="1:27" x14ac:dyDescent="0.25">
      <c r="A9223" t="s">
        <v>269</v>
      </c>
      <c r="B9223">
        <v>1996</v>
      </c>
      <c r="C9223" t="str">
        <f t="shared" si="289"/>
        <v>Pre-Drug 1970-1991</v>
      </c>
      <c r="D9223" t="s">
        <v>18</v>
      </c>
      <c r="E9223">
        <v>377</v>
      </c>
      <c r="F9223">
        <v>45</v>
      </c>
      <c r="G9223">
        <v>13</v>
      </c>
      <c r="H9223">
        <v>29</v>
      </c>
      <c r="I9223">
        <v>67</v>
      </c>
      <c r="J9223">
        <v>5</v>
      </c>
      <c r="K9223">
        <v>2</v>
      </c>
      <c r="L9223">
        <v>7</v>
      </c>
      <c r="M9223">
        <v>0</v>
      </c>
      <c r="Q9223">
        <v>80</v>
      </c>
      <c r="R9223">
        <v>4.5999999999999996</v>
      </c>
      <c r="X9223">
        <v>32</v>
      </c>
      <c r="Y9223">
        <v>0.21</v>
      </c>
      <c r="Z9223">
        <v>264</v>
      </c>
      <c r="AA9223">
        <f t="shared" si="288"/>
        <v>88</v>
      </c>
    </row>
    <row r="9224" spans="1:27" x14ac:dyDescent="0.25">
      <c r="A9224" t="s">
        <v>820</v>
      </c>
      <c r="B9224">
        <v>1980</v>
      </c>
      <c r="C9224" t="str">
        <f t="shared" si="289"/>
        <v>Pre-Drug 1970-1991</v>
      </c>
      <c r="D9224" t="s">
        <v>18</v>
      </c>
      <c r="E9224">
        <v>377</v>
      </c>
      <c r="F9224">
        <v>36</v>
      </c>
      <c r="G9224">
        <v>8</v>
      </c>
      <c r="H9224">
        <v>55</v>
      </c>
      <c r="I9224">
        <v>43</v>
      </c>
      <c r="J9224">
        <v>4</v>
      </c>
      <c r="K9224">
        <v>3</v>
      </c>
      <c r="L9224">
        <v>1</v>
      </c>
      <c r="M9224">
        <v>3</v>
      </c>
      <c r="Q9224">
        <v>73</v>
      </c>
      <c r="R9224">
        <v>3.65</v>
      </c>
      <c r="X9224">
        <v>30</v>
      </c>
      <c r="Y9224">
        <v>0.23</v>
      </c>
      <c r="Z9224">
        <v>266</v>
      </c>
      <c r="AA9224">
        <f t="shared" si="288"/>
        <v>88.666666666666671</v>
      </c>
    </row>
    <row r="9225" spans="1:27" x14ac:dyDescent="0.25">
      <c r="A9225" t="s">
        <v>2204</v>
      </c>
      <c r="B9225">
        <v>1996</v>
      </c>
      <c r="C9225" t="str">
        <f t="shared" si="289"/>
        <v>Pre-Drug 1970-1991</v>
      </c>
      <c r="D9225" t="s">
        <v>18</v>
      </c>
      <c r="E9225">
        <v>377</v>
      </c>
      <c r="F9225">
        <v>35</v>
      </c>
      <c r="G9225">
        <v>9</v>
      </c>
      <c r="H9225">
        <v>35</v>
      </c>
      <c r="I9225">
        <v>45</v>
      </c>
      <c r="J9225">
        <v>2</v>
      </c>
      <c r="K9225">
        <v>2</v>
      </c>
      <c r="L9225">
        <v>5</v>
      </c>
      <c r="M9225">
        <v>1</v>
      </c>
      <c r="Q9225">
        <v>83</v>
      </c>
      <c r="R9225">
        <v>3.55</v>
      </c>
      <c r="X9225">
        <v>44</v>
      </c>
      <c r="Y9225">
        <v>0.22</v>
      </c>
      <c r="Z9225">
        <v>266</v>
      </c>
      <c r="AA9225">
        <f t="shared" si="288"/>
        <v>88.666666666666671</v>
      </c>
    </row>
    <row r="9226" spans="1:27" x14ac:dyDescent="0.25">
      <c r="A9226" t="s">
        <v>1292</v>
      </c>
      <c r="B9226">
        <v>1977</v>
      </c>
      <c r="C9226" t="str">
        <f t="shared" si="289"/>
        <v>Pre-Drug 1970-1991</v>
      </c>
      <c r="D9226" t="s">
        <v>19</v>
      </c>
      <c r="E9226">
        <v>377</v>
      </c>
      <c r="F9226">
        <v>39</v>
      </c>
      <c r="G9226">
        <v>12</v>
      </c>
      <c r="H9226">
        <v>19</v>
      </c>
      <c r="I9226">
        <v>39</v>
      </c>
      <c r="J9226">
        <v>2</v>
      </c>
      <c r="K9226">
        <v>2</v>
      </c>
      <c r="L9226">
        <v>4</v>
      </c>
      <c r="M9226">
        <v>1</v>
      </c>
      <c r="Q9226">
        <v>94</v>
      </c>
      <c r="R9226">
        <v>3.93</v>
      </c>
      <c r="X9226">
        <v>45</v>
      </c>
      <c r="Y9226">
        <v>0.26</v>
      </c>
      <c r="Z9226">
        <v>268</v>
      </c>
      <c r="AA9226">
        <f t="shared" si="288"/>
        <v>89.333333333333329</v>
      </c>
    </row>
    <row r="9227" spans="1:27" x14ac:dyDescent="0.25">
      <c r="A9227" t="s">
        <v>1197</v>
      </c>
      <c r="B9227">
        <v>2006</v>
      </c>
      <c r="C9227" t="str">
        <f t="shared" si="289"/>
        <v>Drug Era 1992-2006</v>
      </c>
      <c r="D9227" t="s">
        <v>19</v>
      </c>
      <c r="E9227">
        <v>377</v>
      </c>
      <c r="F9227">
        <v>38</v>
      </c>
      <c r="G9227">
        <v>10</v>
      </c>
      <c r="H9227">
        <v>34</v>
      </c>
      <c r="I9227">
        <v>51</v>
      </c>
      <c r="J9227">
        <v>0</v>
      </c>
      <c r="K9227">
        <v>4</v>
      </c>
      <c r="L9227">
        <v>2</v>
      </c>
      <c r="M9227">
        <v>0</v>
      </c>
      <c r="Q9227">
        <v>81</v>
      </c>
      <c r="R9227">
        <v>3.81</v>
      </c>
      <c r="X9227">
        <v>39</v>
      </c>
      <c r="Z9227">
        <v>269</v>
      </c>
      <c r="AA9227">
        <f t="shared" si="288"/>
        <v>89.666666666666671</v>
      </c>
    </row>
    <row r="9228" spans="1:27" x14ac:dyDescent="0.25">
      <c r="A9228" t="s">
        <v>2031</v>
      </c>
      <c r="B9228">
        <v>1979</v>
      </c>
      <c r="C9228" t="str">
        <f t="shared" si="289"/>
        <v>Pre-Drug 1970-1991</v>
      </c>
      <c r="D9228" t="s">
        <v>18</v>
      </c>
      <c r="E9228">
        <v>377</v>
      </c>
      <c r="F9228">
        <v>38</v>
      </c>
      <c r="G9228">
        <v>6</v>
      </c>
      <c r="H9228">
        <v>38</v>
      </c>
      <c r="I9228">
        <v>42</v>
      </c>
      <c r="J9228">
        <v>2</v>
      </c>
      <c r="K9228">
        <v>1</v>
      </c>
      <c r="L9228">
        <v>2</v>
      </c>
      <c r="M9228">
        <v>2</v>
      </c>
      <c r="Q9228">
        <v>80</v>
      </c>
      <c r="R9228">
        <v>3.8</v>
      </c>
      <c r="X9228">
        <v>44</v>
      </c>
      <c r="Y9228">
        <v>0.24</v>
      </c>
      <c r="Z9228">
        <v>270</v>
      </c>
      <c r="AA9228">
        <f t="shared" si="288"/>
        <v>90</v>
      </c>
    </row>
    <row r="9229" spans="1:27" x14ac:dyDescent="0.25">
      <c r="A9229" t="s">
        <v>291</v>
      </c>
      <c r="B9229">
        <v>1981</v>
      </c>
      <c r="C9229" t="str">
        <f t="shared" si="289"/>
        <v>Pre-Drug 1970-1991</v>
      </c>
      <c r="D9229" t="s">
        <v>19</v>
      </c>
      <c r="E9229">
        <v>377</v>
      </c>
      <c r="F9229">
        <v>39</v>
      </c>
      <c r="G9229">
        <v>6</v>
      </c>
      <c r="H9229">
        <v>35</v>
      </c>
      <c r="I9229">
        <v>33</v>
      </c>
      <c r="J9229">
        <v>2</v>
      </c>
      <c r="K9229">
        <v>6</v>
      </c>
      <c r="L9229">
        <v>1</v>
      </c>
      <c r="M9229">
        <v>1</v>
      </c>
      <c r="Q9229">
        <v>84</v>
      </c>
      <c r="R9229">
        <v>3.89</v>
      </c>
      <c r="X9229">
        <v>42</v>
      </c>
      <c r="Y9229">
        <v>0.25</v>
      </c>
      <c r="Z9229">
        <v>271</v>
      </c>
      <c r="AA9229">
        <f t="shared" si="288"/>
        <v>90.333333333333329</v>
      </c>
    </row>
    <row r="9230" spans="1:27" x14ac:dyDescent="0.25">
      <c r="A9230" t="s">
        <v>2231</v>
      </c>
      <c r="B9230">
        <v>1986</v>
      </c>
      <c r="C9230" t="str">
        <f t="shared" si="289"/>
        <v>Pre-Drug 1970-1991</v>
      </c>
      <c r="D9230" t="s">
        <v>19</v>
      </c>
      <c r="E9230">
        <v>377</v>
      </c>
      <c r="F9230">
        <v>30</v>
      </c>
      <c r="G9230">
        <v>5</v>
      </c>
      <c r="H9230">
        <v>29</v>
      </c>
      <c r="I9230">
        <v>75</v>
      </c>
      <c r="J9230">
        <v>1</v>
      </c>
      <c r="K9230">
        <v>4</v>
      </c>
      <c r="L9230">
        <v>0</v>
      </c>
      <c r="M9230">
        <v>0</v>
      </c>
      <c r="Q9230">
        <v>81</v>
      </c>
      <c r="R9230">
        <v>2.97</v>
      </c>
      <c r="X9230">
        <v>29</v>
      </c>
      <c r="Y9230">
        <v>0.24</v>
      </c>
      <c r="Z9230">
        <v>273</v>
      </c>
      <c r="AA9230">
        <f t="shared" si="288"/>
        <v>91</v>
      </c>
    </row>
    <row r="9231" spans="1:27" x14ac:dyDescent="0.25">
      <c r="A9231" t="s">
        <v>1889</v>
      </c>
      <c r="B9231">
        <v>1980</v>
      </c>
      <c r="C9231" t="str">
        <f t="shared" si="289"/>
        <v>Pre-Drug 1970-1991</v>
      </c>
      <c r="D9231" t="s">
        <v>18</v>
      </c>
      <c r="E9231">
        <v>377</v>
      </c>
      <c r="F9231">
        <v>25</v>
      </c>
      <c r="G9231">
        <v>0</v>
      </c>
      <c r="H9231">
        <v>34</v>
      </c>
      <c r="I9231">
        <v>42</v>
      </c>
      <c r="J9231">
        <v>6</v>
      </c>
      <c r="K9231">
        <v>7</v>
      </c>
      <c r="L9231">
        <v>0</v>
      </c>
      <c r="M9231">
        <v>1</v>
      </c>
      <c r="Q9231">
        <v>81</v>
      </c>
      <c r="R9231">
        <v>2.46</v>
      </c>
      <c r="X9231">
        <v>27</v>
      </c>
      <c r="Y9231">
        <v>0.24</v>
      </c>
      <c r="Z9231">
        <v>274</v>
      </c>
      <c r="AA9231">
        <f t="shared" si="288"/>
        <v>91.333333333333329</v>
      </c>
    </row>
    <row r="9232" spans="1:27" x14ac:dyDescent="0.25">
      <c r="A9232" t="s">
        <v>2576</v>
      </c>
      <c r="B9232">
        <v>1986</v>
      </c>
      <c r="C9232" t="str">
        <f t="shared" si="289"/>
        <v>Pre-Drug 1970-1991</v>
      </c>
      <c r="D9232" t="s">
        <v>18</v>
      </c>
      <c r="E9232">
        <v>377</v>
      </c>
      <c r="F9232">
        <v>36</v>
      </c>
      <c r="G9232">
        <v>9</v>
      </c>
      <c r="H9232">
        <v>25</v>
      </c>
      <c r="I9232">
        <v>66</v>
      </c>
      <c r="J9232">
        <v>2</v>
      </c>
      <c r="K9232">
        <v>2</v>
      </c>
      <c r="L9232">
        <v>3</v>
      </c>
      <c r="M9232">
        <v>3</v>
      </c>
      <c r="Q9232">
        <v>82</v>
      </c>
      <c r="R9232">
        <v>3.55</v>
      </c>
      <c r="X9232">
        <v>32</v>
      </c>
      <c r="Y9232">
        <v>0.23</v>
      </c>
      <c r="Z9232">
        <v>274</v>
      </c>
      <c r="AA9232">
        <f t="shared" si="288"/>
        <v>91.333333333333329</v>
      </c>
    </row>
    <row r="9233" spans="1:27" x14ac:dyDescent="0.25">
      <c r="A9233" t="s">
        <v>2179</v>
      </c>
      <c r="B9233">
        <v>1992</v>
      </c>
      <c r="C9233" t="str">
        <f t="shared" si="289"/>
        <v>Pre-Drug 1970-1991</v>
      </c>
      <c r="D9233" t="s">
        <v>18</v>
      </c>
      <c r="E9233">
        <v>377</v>
      </c>
      <c r="F9233">
        <v>19</v>
      </c>
      <c r="G9233">
        <v>4</v>
      </c>
      <c r="H9233">
        <v>32</v>
      </c>
      <c r="I9233">
        <v>46</v>
      </c>
      <c r="J9233">
        <v>9</v>
      </c>
      <c r="K9233">
        <v>4</v>
      </c>
      <c r="L9233">
        <v>1</v>
      </c>
      <c r="M9233">
        <v>0</v>
      </c>
      <c r="Q9233">
        <v>70</v>
      </c>
      <c r="R9233">
        <v>1.84</v>
      </c>
      <c r="X9233">
        <v>41</v>
      </c>
      <c r="Y9233">
        <v>0.21</v>
      </c>
      <c r="Z9233">
        <v>279</v>
      </c>
      <c r="AA9233">
        <f t="shared" si="288"/>
        <v>93</v>
      </c>
    </row>
    <row r="9234" spans="1:27" x14ac:dyDescent="0.25">
      <c r="A9234" t="s">
        <v>74</v>
      </c>
      <c r="B9234">
        <v>2003</v>
      </c>
      <c r="C9234" t="str">
        <f t="shared" si="289"/>
        <v>Drug Era 1992-2006</v>
      </c>
      <c r="D9234" t="s">
        <v>18</v>
      </c>
      <c r="E9234">
        <v>377</v>
      </c>
      <c r="F9234">
        <v>25</v>
      </c>
      <c r="G9234">
        <v>5</v>
      </c>
      <c r="H9234">
        <v>23</v>
      </c>
      <c r="I9234">
        <v>82</v>
      </c>
      <c r="J9234">
        <v>1</v>
      </c>
      <c r="K9234">
        <v>1</v>
      </c>
      <c r="L9234">
        <v>5</v>
      </c>
      <c r="M9234">
        <v>0</v>
      </c>
      <c r="Q9234">
        <v>80</v>
      </c>
      <c r="R9234">
        <v>2.37</v>
      </c>
      <c r="X9234">
        <v>54</v>
      </c>
      <c r="Y9234">
        <v>0.23</v>
      </c>
      <c r="Z9234">
        <v>285</v>
      </c>
      <c r="AA9234">
        <f t="shared" si="288"/>
        <v>95</v>
      </c>
    </row>
    <row r="9235" spans="1:27" x14ac:dyDescent="0.25">
      <c r="A9235" t="s">
        <v>1176</v>
      </c>
      <c r="B9235">
        <v>1983</v>
      </c>
      <c r="C9235" t="str">
        <f t="shared" si="289"/>
        <v>Pre-Drug 1970-1991</v>
      </c>
      <c r="D9235" t="s">
        <v>19</v>
      </c>
      <c r="E9235">
        <v>378</v>
      </c>
      <c r="F9235">
        <v>73</v>
      </c>
      <c r="G9235">
        <v>11</v>
      </c>
      <c r="H9235">
        <v>38</v>
      </c>
      <c r="I9235">
        <v>40</v>
      </c>
      <c r="J9235">
        <v>3</v>
      </c>
      <c r="K9235">
        <v>6</v>
      </c>
      <c r="L9235">
        <v>0</v>
      </c>
      <c r="M9235">
        <v>0</v>
      </c>
      <c r="Q9235">
        <v>110</v>
      </c>
      <c r="R9235">
        <v>8.18</v>
      </c>
      <c r="X9235">
        <v>52</v>
      </c>
      <c r="Y9235">
        <v>0.33</v>
      </c>
      <c r="Z9235">
        <v>241</v>
      </c>
      <c r="AA9235">
        <f t="shared" si="288"/>
        <v>80.333333333333329</v>
      </c>
    </row>
    <row r="9236" spans="1:27" x14ac:dyDescent="0.25">
      <c r="A9236" t="s">
        <v>1643</v>
      </c>
      <c r="B9236">
        <v>1985</v>
      </c>
      <c r="C9236" t="str">
        <f t="shared" si="289"/>
        <v>Pre-Drug 1970-1991</v>
      </c>
      <c r="D9236" t="s">
        <v>19</v>
      </c>
      <c r="E9236">
        <v>378</v>
      </c>
      <c r="F9236">
        <v>43</v>
      </c>
      <c r="G9236">
        <v>10</v>
      </c>
      <c r="H9236">
        <v>58</v>
      </c>
      <c r="I9236">
        <v>61</v>
      </c>
      <c r="J9236">
        <v>1</v>
      </c>
      <c r="K9236">
        <v>5</v>
      </c>
      <c r="L9236">
        <v>1</v>
      </c>
      <c r="M9236">
        <v>2</v>
      </c>
      <c r="Q9236">
        <v>83</v>
      </c>
      <c r="R9236">
        <v>4.66</v>
      </c>
      <c r="X9236">
        <v>23</v>
      </c>
      <c r="Y9236">
        <v>0.26</v>
      </c>
      <c r="Z9236">
        <v>249</v>
      </c>
      <c r="AA9236">
        <f t="shared" si="288"/>
        <v>83</v>
      </c>
    </row>
    <row r="9237" spans="1:27" x14ac:dyDescent="0.25">
      <c r="A9237" t="s">
        <v>2867</v>
      </c>
      <c r="B9237">
        <v>1994</v>
      </c>
      <c r="C9237" t="str">
        <f t="shared" si="289"/>
        <v>Pre-Drug 1970-1991</v>
      </c>
      <c r="D9237" t="s">
        <v>18</v>
      </c>
      <c r="E9237">
        <v>378</v>
      </c>
      <c r="F9237">
        <v>51</v>
      </c>
      <c r="G9237">
        <v>10</v>
      </c>
      <c r="H9237">
        <v>34</v>
      </c>
      <c r="I9237">
        <v>42</v>
      </c>
      <c r="J9237">
        <v>2</v>
      </c>
      <c r="K9237">
        <v>4</v>
      </c>
      <c r="L9237">
        <v>7</v>
      </c>
      <c r="M9237">
        <v>1</v>
      </c>
      <c r="Q9237">
        <v>95</v>
      </c>
      <c r="R9237">
        <v>5.44</v>
      </c>
      <c r="X9237">
        <v>25</v>
      </c>
      <c r="Y9237">
        <v>0.27</v>
      </c>
      <c r="Z9237">
        <v>253</v>
      </c>
      <c r="AA9237">
        <f t="shared" si="288"/>
        <v>84.333333333333329</v>
      </c>
    </row>
    <row r="9238" spans="1:27" x14ac:dyDescent="0.25">
      <c r="A9238" t="s">
        <v>2133</v>
      </c>
      <c r="B9238">
        <v>1981</v>
      </c>
      <c r="C9238" t="str">
        <f t="shared" si="289"/>
        <v>Pre-Drug 1970-1991</v>
      </c>
      <c r="D9238" t="s">
        <v>19</v>
      </c>
      <c r="E9238">
        <v>378</v>
      </c>
      <c r="F9238">
        <v>48</v>
      </c>
      <c r="G9238">
        <v>3</v>
      </c>
      <c r="H9238">
        <v>28</v>
      </c>
      <c r="I9238">
        <v>43</v>
      </c>
      <c r="J9238">
        <v>1</v>
      </c>
      <c r="K9238">
        <v>1</v>
      </c>
      <c r="L9238">
        <v>1</v>
      </c>
      <c r="M9238">
        <v>1</v>
      </c>
      <c r="Q9238">
        <v>102</v>
      </c>
      <c r="R9238">
        <v>5.08</v>
      </c>
      <c r="X9238">
        <v>32</v>
      </c>
      <c r="Y9238">
        <v>0.28999999999999998</v>
      </c>
      <c r="Z9238">
        <v>255</v>
      </c>
      <c r="AA9238">
        <f t="shared" si="288"/>
        <v>85</v>
      </c>
    </row>
    <row r="9239" spans="1:27" x14ac:dyDescent="0.25">
      <c r="A9239" t="s">
        <v>2851</v>
      </c>
      <c r="B9239">
        <v>1970</v>
      </c>
      <c r="C9239" t="str">
        <f t="shared" si="289"/>
        <v>Pre-Drug 1970-1991</v>
      </c>
      <c r="D9239" t="s">
        <v>19</v>
      </c>
      <c r="E9239">
        <v>378</v>
      </c>
      <c r="F9239">
        <v>39</v>
      </c>
      <c r="G9239">
        <v>3</v>
      </c>
      <c r="H9239">
        <v>34</v>
      </c>
      <c r="I9239">
        <v>49</v>
      </c>
      <c r="J9239">
        <v>11</v>
      </c>
      <c r="K9239">
        <v>4</v>
      </c>
      <c r="L9239">
        <v>2</v>
      </c>
      <c r="M9239">
        <v>0</v>
      </c>
      <c r="Q9239">
        <v>90</v>
      </c>
      <c r="R9239">
        <v>4.1100000000000003</v>
      </c>
      <c r="X9239">
        <v>31</v>
      </c>
      <c r="Y9239">
        <v>0.27</v>
      </c>
      <c r="Z9239">
        <v>256</v>
      </c>
      <c r="AA9239">
        <f t="shared" si="288"/>
        <v>85.333333333333329</v>
      </c>
    </row>
    <row r="9240" spans="1:27" x14ac:dyDescent="0.25">
      <c r="A9240" t="s">
        <v>2199</v>
      </c>
      <c r="B9240">
        <v>1972</v>
      </c>
      <c r="C9240" t="str">
        <f t="shared" si="289"/>
        <v>Pre-Drug 1970-1991</v>
      </c>
      <c r="D9240" t="s">
        <v>19</v>
      </c>
      <c r="E9240">
        <v>378</v>
      </c>
      <c r="F9240">
        <v>41</v>
      </c>
      <c r="G9240">
        <v>10</v>
      </c>
      <c r="H9240">
        <v>38</v>
      </c>
      <c r="I9240">
        <v>67</v>
      </c>
      <c r="J9240">
        <v>8</v>
      </c>
      <c r="K9240">
        <v>1</v>
      </c>
      <c r="L9240">
        <v>3</v>
      </c>
      <c r="M9240">
        <v>0</v>
      </c>
      <c r="Q9240">
        <v>91</v>
      </c>
      <c r="R9240">
        <v>4.32</v>
      </c>
      <c r="X9240">
        <v>81</v>
      </c>
      <c r="Y9240">
        <v>0.27</v>
      </c>
      <c r="Z9240">
        <v>256</v>
      </c>
      <c r="AA9240">
        <f t="shared" si="288"/>
        <v>85.333333333333329</v>
      </c>
    </row>
    <row r="9241" spans="1:27" x14ac:dyDescent="0.25">
      <c r="A9241" t="s">
        <v>178</v>
      </c>
      <c r="B9241">
        <v>1979</v>
      </c>
      <c r="C9241" t="str">
        <f t="shared" si="289"/>
        <v>Pre-Drug 1970-1991</v>
      </c>
      <c r="D9241" t="s">
        <v>19</v>
      </c>
      <c r="E9241">
        <v>378</v>
      </c>
      <c r="F9241">
        <v>49</v>
      </c>
      <c r="G9241">
        <v>8</v>
      </c>
      <c r="H9241">
        <v>30</v>
      </c>
      <c r="I9241">
        <v>33</v>
      </c>
      <c r="J9241">
        <v>2</v>
      </c>
      <c r="K9241">
        <v>6</v>
      </c>
      <c r="L9241">
        <v>4</v>
      </c>
      <c r="M9241">
        <v>0</v>
      </c>
      <c r="Q9241">
        <v>106</v>
      </c>
      <c r="R9241">
        <v>5.13</v>
      </c>
      <c r="X9241">
        <v>47</v>
      </c>
      <c r="Y9241">
        <v>0.31</v>
      </c>
      <c r="Z9241">
        <v>258</v>
      </c>
      <c r="AA9241">
        <f t="shared" si="288"/>
        <v>86</v>
      </c>
    </row>
    <row r="9242" spans="1:27" x14ac:dyDescent="0.25">
      <c r="A9242" t="s">
        <v>2917</v>
      </c>
      <c r="B9242">
        <v>2000</v>
      </c>
      <c r="C9242" t="str">
        <f t="shared" si="289"/>
        <v>Drug Era 1992-2006</v>
      </c>
      <c r="D9242" t="s">
        <v>18</v>
      </c>
      <c r="E9242">
        <v>378</v>
      </c>
      <c r="F9242">
        <v>36</v>
      </c>
      <c r="G9242">
        <v>10</v>
      </c>
      <c r="H9242">
        <v>48</v>
      </c>
      <c r="I9242">
        <v>77</v>
      </c>
      <c r="J9242">
        <v>2</v>
      </c>
      <c r="K9242">
        <v>5</v>
      </c>
      <c r="L9242">
        <v>2</v>
      </c>
      <c r="M9242">
        <v>0</v>
      </c>
      <c r="Q9242">
        <v>80</v>
      </c>
      <c r="R9242">
        <v>3.75</v>
      </c>
      <c r="X9242">
        <v>33</v>
      </c>
      <c r="Y9242">
        <v>0</v>
      </c>
      <c r="Z9242">
        <v>259</v>
      </c>
      <c r="AA9242">
        <f t="shared" si="288"/>
        <v>86.333333333333329</v>
      </c>
    </row>
    <row r="9243" spans="1:27" x14ac:dyDescent="0.25">
      <c r="A9243" t="s">
        <v>921</v>
      </c>
      <c r="B9243">
        <v>1977</v>
      </c>
      <c r="C9243" t="str">
        <f t="shared" si="289"/>
        <v>Pre-Drug 1970-1991</v>
      </c>
      <c r="D9243" t="s">
        <v>18</v>
      </c>
      <c r="E9243">
        <v>378</v>
      </c>
      <c r="F9243">
        <v>43</v>
      </c>
      <c r="G9243">
        <v>7</v>
      </c>
      <c r="H9243">
        <v>32</v>
      </c>
      <c r="I9243">
        <v>58</v>
      </c>
      <c r="J9243">
        <v>3</v>
      </c>
      <c r="K9243">
        <v>3</v>
      </c>
      <c r="L9243">
        <v>2</v>
      </c>
      <c r="M9243">
        <v>1</v>
      </c>
      <c r="Q9243">
        <v>90</v>
      </c>
      <c r="R9243">
        <v>4.43</v>
      </c>
      <c r="X9243">
        <v>23</v>
      </c>
      <c r="Y9243">
        <v>0.26</v>
      </c>
      <c r="Z9243">
        <v>262</v>
      </c>
      <c r="AA9243">
        <f t="shared" si="288"/>
        <v>87.333333333333329</v>
      </c>
    </row>
    <row r="9244" spans="1:27" x14ac:dyDescent="0.25">
      <c r="A9244" t="s">
        <v>872</v>
      </c>
      <c r="B9244">
        <v>1990</v>
      </c>
      <c r="C9244" t="str">
        <f t="shared" si="289"/>
        <v>Pre-Drug 1970-1991</v>
      </c>
      <c r="D9244" t="s">
        <v>19</v>
      </c>
      <c r="E9244">
        <v>378</v>
      </c>
      <c r="F9244">
        <v>37</v>
      </c>
      <c r="G9244">
        <v>6</v>
      </c>
      <c r="H9244">
        <v>34</v>
      </c>
      <c r="I9244">
        <v>61</v>
      </c>
      <c r="J9244">
        <v>0</v>
      </c>
      <c r="K9244">
        <v>1</v>
      </c>
      <c r="L9244">
        <v>3</v>
      </c>
      <c r="M9244">
        <v>0</v>
      </c>
      <c r="Q9244">
        <v>89</v>
      </c>
      <c r="R9244">
        <v>3.8</v>
      </c>
      <c r="X9244">
        <v>35</v>
      </c>
      <c r="Y9244">
        <v>0.26</v>
      </c>
      <c r="Z9244">
        <v>263</v>
      </c>
      <c r="AA9244">
        <f t="shared" si="288"/>
        <v>87.666666666666671</v>
      </c>
    </row>
    <row r="9245" spans="1:27" x14ac:dyDescent="0.25">
      <c r="A9245" t="s">
        <v>2016</v>
      </c>
      <c r="B9245">
        <v>1975</v>
      </c>
      <c r="C9245" t="str">
        <f t="shared" si="289"/>
        <v>Pre-Drug 1970-1991</v>
      </c>
      <c r="D9245" t="s">
        <v>18</v>
      </c>
      <c r="E9245">
        <v>378</v>
      </c>
      <c r="F9245">
        <v>30</v>
      </c>
      <c r="G9245">
        <v>3</v>
      </c>
      <c r="H9245">
        <v>39</v>
      </c>
      <c r="I9245">
        <v>54</v>
      </c>
      <c r="J9245">
        <v>4</v>
      </c>
      <c r="K9245">
        <v>2</v>
      </c>
      <c r="L9245">
        <v>2</v>
      </c>
      <c r="M9245">
        <v>0</v>
      </c>
      <c r="Q9245">
        <v>79</v>
      </c>
      <c r="R9245">
        <v>3.07</v>
      </c>
      <c r="X9245">
        <v>19</v>
      </c>
      <c r="Y9245">
        <v>0.24</v>
      </c>
      <c r="Z9245">
        <v>264</v>
      </c>
      <c r="AA9245">
        <f t="shared" si="288"/>
        <v>88</v>
      </c>
    </row>
    <row r="9246" spans="1:27" x14ac:dyDescent="0.25">
      <c r="A9246" t="s">
        <v>2429</v>
      </c>
      <c r="B9246">
        <v>1993</v>
      </c>
      <c r="C9246" t="str">
        <f t="shared" si="289"/>
        <v>Pre-Drug 1970-1991</v>
      </c>
      <c r="D9246" t="s">
        <v>18</v>
      </c>
      <c r="E9246">
        <v>378</v>
      </c>
      <c r="F9246">
        <v>29</v>
      </c>
      <c r="G9246">
        <v>6</v>
      </c>
      <c r="H9246">
        <v>30</v>
      </c>
      <c r="I9246">
        <v>48</v>
      </c>
      <c r="J9246">
        <v>3</v>
      </c>
      <c r="K9246">
        <v>5</v>
      </c>
      <c r="L9246">
        <v>4</v>
      </c>
      <c r="M9246">
        <v>0</v>
      </c>
      <c r="Q9246">
        <v>80</v>
      </c>
      <c r="R9246">
        <v>2.95</v>
      </c>
      <c r="X9246">
        <v>23</v>
      </c>
      <c r="Y9246">
        <v>0.24</v>
      </c>
      <c r="Z9246">
        <v>265</v>
      </c>
      <c r="AA9246">
        <f t="shared" si="288"/>
        <v>88.333333333333329</v>
      </c>
    </row>
    <row r="9247" spans="1:27" x14ac:dyDescent="0.25">
      <c r="A9247" t="s">
        <v>2800</v>
      </c>
      <c r="B9247">
        <v>1997</v>
      </c>
      <c r="C9247" t="str">
        <f t="shared" si="289"/>
        <v>Drug Era 1992-2006</v>
      </c>
      <c r="D9247" t="s">
        <v>18</v>
      </c>
      <c r="E9247">
        <v>378</v>
      </c>
      <c r="F9247">
        <v>38</v>
      </c>
      <c r="G9247">
        <v>6</v>
      </c>
      <c r="H9247">
        <v>34</v>
      </c>
      <c r="I9247">
        <v>38</v>
      </c>
      <c r="J9247">
        <v>5</v>
      </c>
      <c r="K9247">
        <v>4</v>
      </c>
      <c r="L9247">
        <v>4</v>
      </c>
      <c r="M9247">
        <v>0</v>
      </c>
      <c r="Q9247">
        <v>91</v>
      </c>
      <c r="R9247">
        <v>3.87</v>
      </c>
      <c r="X9247">
        <v>34</v>
      </c>
      <c r="Y9247">
        <v>0.27</v>
      </c>
      <c r="Z9247">
        <v>265</v>
      </c>
      <c r="AA9247">
        <f t="shared" si="288"/>
        <v>88.333333333333329</v>
      </c>
    </row>
    <row r="9248" spans="1:27" x14ac:dyDescent="0.25">
      <c r="A9248" t="s">
        <v>1585</v>
      </c>
      <c r="B9248">
        <v>1998</v>
      </c>
      <c r="C9248" t="str">
        <f t="shared" si="289"/>
        <v>Drug Era 1992-2006</v>
      </c>
      <c r="D9248" t="s">
        <v>18</v>
      </c>
      <c r="E9248">
        <v>378</v>
      </c>
      <c r="F9248">
        <v>35</v>
      </c>
      <c r="G9248">
        <v>8</v>
      </c>
      <c r="H9248">
        <v>47</v>
      </c>
      <c r="I9248">
        <v>84</v>
      </c>
      <c r="J9248">
        <v>5</v>
      </c>
      <c r="K9248">
        <v>5</v>
      </c>
      <c r="L9248">
        <v>8</v>
      </c>
      <c r="M9248">
        <v>0</v>
      </c>
      <c r="Q9248">
        <v>67</v>
      </c>
      <c r="R9248">
        <v>3.55</v>
      </c>
      <c r="X9248">
        <v>61</v>
      </c>
      <c r="Z9248">
        <v>266</v>
      </c>
      <c r="AA9248">
        <f t="shared" si="288"/>
        <v>88.666666666666671</v>
      </c>
    </row>
    <row r="9249" spans="1:27" x14ac:dyDescent="0.25">
      <c r="A9249" t="s">
        <v>2147</v>
      </c>
      <c r="B9249">
        <v>1980</v>
      </c>
      <c r="C9249" t="str">
        <f t="shared" si="289"/>
        <v>Pre-Drug 1970-1991</v>
      </c>
      <c r="D9249" t="s">
        <v>19</v>
      </c>
      <c r="E9249">
        <v>378</v>
      </c>
      <c r="F9249">
        <v>36</v>
      </c>
      <c r="G9249">
        <v>7</v>
      </c>
      <c r="H9249">
        <v>23</v>
      </c>
      <c r="I9249">
        <v>40</v>
      </c>
      <c r="J9249">
        <v>7</v>
      </c>
      <c r="K9249">
        <v>2</v>
      </c>
      <c r="L9249">
        <v>1</v>
      </c>
      <c r="M9249">
        <v>0</v>
      </c>
      <c r="Q9249">
        <v>97</v>
      </c>
      <c r="R9249">
        <v>3.64</v>
      </c>
      <c r="X9249">
        <v>58</v>
      </c>
      <c r="Y9249">
        <v>0.27</v>
      </c>
      <c r="Z9249">
        <v>267</v>
      </c>
      <c r="AA9249">
        <f t="shared" si="288"/>
        <v>89</v>
      </c>
    </row>
    <row r="9250" spans="1:27" x14ac:dyDescent="0.25">
      <c r="A9250" t="s">
        <v>1795</v>
      </c>
      <c r="B9250">
        <v>1988</v>
      </c>
      <c r="C9250" t="str">
        <f t="shared" si="289"/>
        <v>Pre-Drug 1970-1991</v>
      </c>
      <c r="D9250" t="s">
        <v>18</v>
      </c>
      <c r="E9250">
        <v>378</v>
      </c>
      <c r="F9250">
        <v>26</v>
      </c>
      <c r="G9250">
        <v>1</v>
      </c>
      <c r="H9250">
        <v>31</v>
      </c>
      <c r="I9250">
        <v>46</v>
      </c>
      <c r="J9250">
        <v>7</v>
      </c>
      <c r="K9250">
        <v>6</v>
      </c>
      <c r="L9250">
        <v>3</v>
      </c>
      <c r="M9250">
        <v>1</v>
      </c>
      <c r="Q9250">
        <v>80</v>
      </c>
      <c r="R9250">
        <v>2.63</v>
      </c>
      <c r="X9250">
        <v>43</v>
      </c>
      <c r="Y9250">
        <v>0.23</v>
      </c>
      <c r="Z9250">
        <v>267</v>
      </c>
      <c r="AA9250">
        <f t="shared" si="288"/>
        <v>89</v>
      </c>
    </row>
    <row r="9251" spans="1:27" x14ac:dyDescent="0.25">
      <c r="A9251" t="s">
        <v>1383</v>
      </c>
      <c r="B9251">
        <v>1989</v>
      </c>
      <c r="C9251" t="str">
        <f t="shared" si="289"/>
        <v>Pre-Drug 1970-1991</v>
      </c>
      <c r="D9251" t="s">
        <v>19</v>
      </c>
      <c r="E9251">
        <v>378</v>
      </c>
      <c r="F9251">
        <v>42</v>
      </c>
      <c r="G9251">
        <v>11</v>
      </c>
      <c r="H9251">
        <v>28</v>
      </c>
      <c r="I9251">
        <v>26</v>
      </c>
      <c r="J9251">
        <v>1</v>
      </c>
      <c r="K9251">
        <v>0</v>
      </c>
      <c r="L9251">
        <v>4</v>
      </c>
      <c r="M9251">
        <v>2</v>
      </c>
      <c r="Q9251">
        <v>90</v>
      </c>
      <c r="R9251">
        <v>4.2300000000000004</v>
      </c>
      <c r="X9251">
        <v>48</v>
      </c>
      <c r="Y9251">
        <v>0.26</v>
      </c>
      <c r="Z9251">
        <v>268</v>
      </c>
      <c r="AA9251">
        <f t="shared" si="288"/>
        <v>89.333333333333329</v>
      </c>
    </row>
    <row r="9252" spans="1:27" x14ac:dyDescent="0.25">
      <c r="A9252" t="s">
        <v>1054</v>
      </c>
      <c r="B9252">
        <v>1972</v>
      </c>
      <c r="C9252" t="str">
        <f t="shared" si="289"/>
        <v>Pre-Drug 1970-1991</v>
      </c>
      <c r="D9252" t="s">
        <v>19</v>
      </c>
      <c r="E9252">
        <v>378</v>
      </c>
      <c r="F9252">
        <v>30</v>
      </c>
      <c r="G9252">
        <v>7</v>
      </c>
      <c r="H9252">
        <v>28</v>
      </c>
      <c r="I9252">
        <v>45</v>
      </c>
      <c r="J9252">
        <v>6</v>
      </c>
      <c r="K9252">
        <v>0</v>
      </c>
      <c r="L9252">
        <v>2</v>
      </c>
      <c r="M9252">
        <v>0</v>
      </c>
      <c r="Q9252">
        <v>83</v>
      </c>
      <c r="R9252">
        <v>3.01</v>
      </c>
      <c r="X9252">
        <v>55</v>
      </c>
      <c r="Y9252">
        <v>0.24</v>
      </c>
      <c r="Z9252">
        <v>269</v>
      </c>
      <c r="AA9252">
        <f t="shared" si="288"/>
        <v>89.666666666666671</v>
      </c>
    </row>
    <row r="9253" spans="1:27" x14ac:dyDescent="0.25">
      <c r="A9253" t="s">
        <v>889</v>
      </c>
      <c r="B9253">
        <v>1983</v>
      </c>
      <c r="C9253" t="str">
        <f t="shared" si="289"/>
        <v>Pre-Drug 1970-1991</v>
      </c>
      <c r="D9253" t="s">
        <v>19</v>
      </c>
      <c r="E9253">
        <v>378</v>
      </c>
      <c r="F9253">
        <v>34</v>
      </c>
      <c r="G9253">
        <v>9</v>
      </c>
      <c r="H9253">
        <v>29</v>
      </c>
      <c r="I9253">
        <v>49</v>
      </c>
      <c r="J9253">
        <v>0</v>
      </c>
      <c r="K9253">
        <v>1</v>
      </c>
      <c r="L9253">
        <v>1</v>
      </c>
      <c r="M9253">
        <v>2</v>
      </c>
      <c r="Q9253">
        <v>87</v>
      </c>
      <c r="R9253">
        <v>3.4</v>
      </c>
      <c r="X9253">
        <v>46</v>
      </c>
      <c r="Y9253">
        <v>0.25</v>
      </c>
      <c r="Z9253">
        <v>270</v>
      </c>
      <c r="AA9253">
        <f t="shared" si="288"/>
        <v>90</v>
      </c>
    </row>
    <row r="9254" spans="1:27" x14ac:dyDescent="0.25">
      <c r="A9254" t="s">
        <v>2043</v>
      </c>
      <c r="B9254">
        <v>1985</v>
      </c>
      <c r="C9254" t="str">
        <f t="shared" si="289"/>
        <v>Pre-Drug 1970-1991</v>
      </c>
      <c r="D9254" t="s">
        <v>19</v>
      </c>
      <c r="E9254">
        <v>378</v>
      </c>
      <c r="F9254">
        <v>31</v>
      </c>
      <c r="G9254">
        <v>13</v>
      </c>
      <c r="H9254">
        <v>34</v>
      </c>
      <c r="I9254">
        <v>58</v>
      </c>
      <c r="J9254">
        <v>5</v>
      </c>
      <c r="K9254">
        <v>2</v>
      </c>
      <c r="L9254">
        <v>0</v>
      </c>
      <c r="M9254">
        <v>1</v>
      </c>
      <c r="Q9254">
        <v>79</v>
      </c>
      <c r="R9254">
        <v>3.09</v>
      </c>
      <c r="X9254">
        <v>29</v>
      </c>
      <c r="Y9254">
        <v>0.23</v>
      </c>
      <c r="Z9254">
        <v>271</v>
      </c>
      <c r="AA9254">
        <f t="shared" si="288"/>
        <v>90.333333333333329</v>
      </c>
    </row>
    <row r="9255" spans="1:27" x14ac:dyDescent="0.25">
      <c r="A9255" t="s">
        <v>555</v>
      </c>
      <c r="B9255">
        <v>2010</v>
      </c>
      <c r="C9255" t="str">
        <f t="shared" si="289"/>
        <v>Post Drug Era 2007-2012</v>
      </c>
      <c r="D9255" t="s">
        <v>18</v>
      </c>
      <c r="E9255">
        <v>378</v>
      </c>
      <c r="F9255">
        <v>31</v>
      </c>
      <c r="G9255">
        <v>8</v>
      </c>
      <c r="H9255">
        <v>41</v>
      </c>
      <c r="I9255">
        <v>112</v>
      </c>
      <c r="J9255">
        <v>4</v>
      </c>
      <c r="K9255">
        <v>1</v>
      </c>
      <c r="L9255">
        <v>2</v>
      </c>
      <c r="M9255">
        <v>1</v>
      </c>
      <c r="Q9255">
        <v>69</v>
      </c>
      <c r="R9255">
        <v>3.07</v>
      </c>
      <c r="X9255">
        <v>16</v>
      </c>
      <c r="Z9255">
        <v>273</v>
      </c>
      <c r="AA9255">
        <f t="shared" si="288"/>
        <v>91</v>
      </c>
    </row>
    <row r="9256" spans="1:27" x14ac:dyDescent="0.25">
      <c r="A9256" t="s">
        <v>2696</v>
      </c>
      <c r="B9256">
        <v>1985</v>
      </c>
      <c r="C9256" t="str">
        <f t="shared" si="289"/>
        <v>Pre-Drug 1970-1991</v>
      </c>
      <c r="D9256" t="s">
        <v>19</v>
      </c>
      <c r="E9256">
        <v>378</v>
      </c>
      <c r="F9256">
        <v>35</v>
      </c>
      <c r="G9256">
        <v>10</v>
      </c>
      <c r="H9256">
        <v>33</v>
      </c>
      <c r="I9256">
        <v>41</v>
      </c>
      <c r="J9256">
        <v>2</v>
      </c>
      <c r="K9256">
        <v>4</v>
      </c>
      <c r="L9256">
        <v>0</v>
      </c>
      <c r="M9256">
        <v>0</v>
      </c>
      <c r="Q9256">
        <v>83</v>
      </c>
      <c r="R9256">
        <v>3.44</v>
      </c>
      <c r="X9256">
        <v>26</v>
      </c>
      <c r="Y9256">
        <v>0.24</v>
      </c>
      <c r="Z9256">
        <v>275</v>
      </c>
      <c r="AA9256">
        <f t="shared" si="288"/>
        <v>91.666666666666671</v>
      </c>
    </row>
    <row r="9257" spans="1:27" x14ac:dyDescent="0.25">
      <c r="A9257" t="s">
        <v>2158</v>
      </c>
      <c r="B9257">
        <v>1988</v>
      </c>
      <c r="C9257" t="str">
        <f t="shared" si="289"/>
        <v>Pre-Drug 1970-1991</v>
      </c>
      <c r="D9257" t="s">
        <v>18</v>
      </c>
      <c r="E9257">
        <v>378</v>
      </c>
      <c r="F9257">
        <v>20</v>
      </c>
      <c r="G9257">
        <v>4</v>
      </c>
      <c r="H9257">
        <v>27</v>
      </c>
      <c r="I9257">
        <v>83</v>
      </c>
      <c r="J9257">
        <v>6</v>
      </c>
      <c r="K9257">
        <v>3</v>
      </c>
      <c r="L9257">
        <v>1</v>
      </c>
      <c r="M9257">
        <v>2</v>
      </c>
      <c r="Q9257">
        <v>75</v>
      </c>
      <c r="R9257">
        <v>1.91</v>
      </c>
      <c r="X9257">
        <v>53</v>
      </c>
      <c r="Y9257">
        <v>0.21</v>
      </c>
      <c r="Z9257">
        <v>283</v>
      </c>
      <c r="AA9257">
        <f t="shared" si="288"/>
        <v>94.333333333333329</v>
      </c>
    </row>
    <row r="9258" spans="1:27" x14ac:dyDescent="0.25">
      <c r="A9258" t="s">
        <v>2351</v>
      </c>
      <c r="B9258">
        <v>1997</v>
      </c>
      <c r="C9258" t="str">
        <f t="shared" si="289"/>
        <v>Drug Era 1992-2006</v>
      </c>
      <c r="D9258" t="s">
        <v>19</v>
      </c>
      <c r="E9258">
        <v>378</v>
      </c>
      <c r="F9258">
        <v>32</v>
      </c>
      <c r="G9258">
        <v>9</v>
      </c>
      <c r="H9258">
        <v>26</v>
      </c>
      <c r="I9258">
        <v>102</v>
      </c>
      <c r="J9258">
        <v>5</v>
      </c>
      <c r="K9258">
        <v>2</v>
      </c>
      <c r="L9258">
        <v>4</v>
      </c>
      <c r="M9258">
        <v>0</v>
      </c>
      <c r="Q9258">
        <v>75</v>
      </c>
      <c r="R9258">
        <v>3.02</v>
      </c>
      <c r="X9258">
        <v>24</v>
      </c>
      <c r="Y9258">
        <v>0.21</v>
      </c>
      <c r="Z9258">
        <v>286</v>
      </c>
      <c r="AA9258">
        <f t="shared" si="288"/>
        <v>95.333333333333329</v>
      </c>
    </row>
    <row r="9259" spans="1:27" x14ac:dyDescent="0.25">
      <c r="A9259" t="s">
        <v>2838</v>
      </c>
      <c r="B9259">
        <v>1985</v>
      </c>
      <c r="C9259" t="str">
        <f t="shared" si="289"/>
        <v>Pre-Drug 1970-1991</v>
      </c>
      <c r="D9259" t="s">
        <v>19</v>
      </c>
      <c r="E9259">
        <v>379</v>
      </c>
      <c r="F9259">
        <v>56</v>
      </c>
      <c r="G9259">
        <v>8</v>
      </c>
      <c r="H9259">
        <v>48</v>
      </c>
      <c r="I9259">
        <v>30</v>
      </c>
      <c r="J9259">
        <v>6</v>
      </c>
      <c r="K9259">
        <v>6</v>
      </c>
      <c r="L9259">
        <v>6</v>
      </c>
      <c r="M9259">
        <v>2</v>
      </c>
      <c r="Q9259">
        <v>95</v>
      </c>
      <c r="R9259">
        <v>6.3</v>
      </c>
      <c r="X9259">
        <v>40</v>
      </c>
      <c r="Y9259">
        <v>0.3</v>
      </c>
      <c r="Z9259">
        <v>240</v>
      </c>
      <c r="AA9259">
        <f t="shared" si="288"/>
        <v>80</v>
      </c>
    </row>
    <row r="9260" spans="1:27" x14ac:dyDescent="0.25">
      <c r="A9260" t="s">
        <v>2913</v>
      </c>
      <c r="B9260">
        <v>2007</v>
      </c>
      <c r="C9260" t="str">
        <f t="shared" si="289"/>
        <v>Post Drug Era 2007-2012</v>
      </c>
      <c r="D9260" t="s">
        <v>18</v>
      </c>
      <c r="E9260">
        <v>379</v>
      </c>
      <c r="F9260">
        <v>62</v>
      </c>
      <c r="G9260">
        <v>15</v>
      </c>
      <c r="H9260">
        <v>48</v>
      </c>
      <c r="I9260">
        <v>82</v>
      </c>
      <c r="J9260">
        <v>5</v>
      </c>
      <c r="K9260">
        <v>4</v>
      </c>
      <c r="L9260">
        <v>3</v>
      </c>
      <c r="M9260">
        <v>4</v>
      </c>
      <c r="Q9260">
        <v>94</v>
      </c>
      <c r="R9260">
        <v>6.83</v>
      </c>
      <c r="X9260">
        <v>25</v>
      </c>
      <c r="Z9260">
        <v>245</v>
      </c>
      <c r="AA9260">
        <f t="shared" si="288"/>
        <v>81.666666666666671</v>
      </c>
    </row>
    <row r="9261" spans="1:27" x14ac:dyDescent="0.25">
      <c r="A9261" t="s">
        <v>2877</v>
      </c>
      <c r="B9261">
        <v>1985</v>
      </c>
      <c r="C9261" t="str">
        <f t="shared" si="289"/>
        <v>Pre-Drug 1970-1991</v>
      </c>
      <c r="D9261" t="s">
        <v>19</v>
      </c>
      <c r="E9261">
        <v>379</v>
      </c>
      <c r="F9261">
        <v>45</v>
      </c>
      <c r="G9261">
        <v>7</v>
      </c>
      <c r="H9261">
        <v>23</v>
      </c>
      <c r="I9261">
        <v>19</v>
      </c>
      <c r="J9261">
        <v>1</v>
      </c>
      <c r="K9261">
        <v>1</v>
      </c>
      <c r="L9261">
        <v>3</v>
      </c>
      <c r="M9261">
        <v>0</v>
      </c>
      <c r="Q9261">
        <v>112</v>
      </c>
      <c r="R9261">
        <v>4.82</v>
      </c>
      <c r="X9261">
        <v>39</v>
      </c>
      <c r="Y9261">
        <v>0.32</v>
      </c>
      <c r="Z9261">
        <v>252</v>
      </c>
      <c r="AA9261">
        <f t="shared" si="288"/>
        <v>84</v>
      </c>
    </row>
    <row r="9262" spans="1:27" x14ac:dyDescent="0.25">
      <c r="A9262" t="s">
        <v>2395</v>
      </c>
      <c r="B9262">
        <v>1995</v>
      </c>
      <c r="C9262" t="str">
        <f t="shared" si="289"/>
        <v>Pre-Drug 1970-1991</v>
      </c>
      <c r="D9262" t="s">
        <v>19</v>
      </c>
      <c r="E9262">
        <v>379</v>
      </c>
      <c r="F9262">
        <v>54</v>
      </c>
      <c r="G9262">
        <v>16</v>
      </c>
      <c r="H9262">
        <v>37</v>
      </c>
      <c r="I9262">
        <v>40</v>
      </c>
      <c r="J9262">
        <v>3</v>
      </c>
      <c r="K9262">
        <v>3</v>
      </c>
      <c r="L9262">
        <v>8</v>
      </c>
      <c r="M9262">
        <v>0</v>
      </c>
      <c r="Q9262">
        <v>102</v>
      </c>
      <c r="R9262">
        <v>5.76</v>
      </c>
      <c r="X9262">
        <v>43</v>
      </c>
      <c r="Y9262">
        <v>0.28999999999999998</v>
      </c>
      <c r="Z9262">
        <v>253</v>
      </c>
      <c r="AA9262">
        <f t="shared" si="288"/>
        <v>84.333333333333329</v>
      </c>
    </row>
    <row r="9263" spans="1:27" x14ac:dyDescent="0.25">
      <c r="A9263" t="s">
        <v>3119</v>
      </c>
      <c r="B9263">
        <v>2008</v>
      </c>
      <c r="C9263" t="str">
        <f t="shared" si="289"/>
        <v>Post Drug Era 2007-2012</v>
      </c>
      <c r="D9263" t="s">
        <v>19</v>
      </c>
      <c r="E9263">
        <v>379</v>
      </c>
      <c r="F9263">
        <v>48</v>
      </c>
      <c r="G9263">
        <v>5</v>
      </c>
      <c r="H9263">
        <v>35</v>
      </c>
      <c r="I9263">
        <v>60</v>
      </c>
      <c r="J9263">
        <v>3</v>
      </c>
      <c r="K9263">
        <v>5</v>
      </c>
      <c r="L9263">
        <v>8</v>
      </c>
      <c r="M9263">
        <v>0</v>
      </c>
      <c r="Q9263">
        <v>93</v>
      </c>
      <c r="R9263">
        <v>5.12</v>
      </c>
      <c r="X9263">
        <v>51</v>
      </c>
      <c r="Z9263">
        <v>253</v>
      </c>
      <c r="AA9263">
        <f t="shared" si="288"/>
        <v>84.333333333333329</v>
      </c>
    </row>
    <row r="9264" spans="1:27" x14ac:dyDescent="0.25">
      <c r="A9264" t="s">
        <v>669</v>
      </c>
      <c r="B9264">
        <v>1970</v>
      </c>
      <c r="C9264" t="str">
        <f t="shared" si="289"/>
        <v>Pre-Drug 1970-1991</v>
      </c>
      <c r="D9264" t="s">
        <v>18</v>
      </c>
      <c r="E9264">
        <v>379</v>
      </c>
      <c r="F9264">
        <v>43</v>
      </c>
      <c r="G9264">
        <v>7</v>
      </c>
      <c r="H9264">
        <v>39</v>
      </c>
      <c r="I9264">
        <v>53</v>
      </c>
      <c r="J9264">
        <v>8</v>
      </c>
      <c r="K9264">
        <v>1</v>
      </c>
      <c r="L9264">
        <v>1</v>
      </c>
      <c r="M9264">
        <v>0</v>
      </c>
      <c r="Q9264">
        <v>94</v>
      </c>
      <c r="R9264">
        <v>4.57</v>
      </c>
      <c r="X9264">
        <v>69</v>
      </c>
      <c r="Y9264">
        <v>0.28000000000000003</v>
      </c>
      <c r="Z9264">
        <v>254</v>
      </c>
      <c r="AA9264">
        <f t="shared" si="288"/>
        <v>84.666666666666671</v>
      </c>
    </row>
    <row r="9265" spans="1:27" x14ac:dyDescent="0.25">
      <c r="A9265" t="s">
        <v>237</v>
      </c>
      <c r="B9265">
        <v>2002</v>
      </c>
      <c r="C9265" t="str">
        <f t="shared" si="289"/>
        <v>Drug Era 1992-2006</v>
      </c>
      <c r="D9265" t="s">
        <v>18</v>
      </c>
      <c r="E9265">
        <v>379</v>
      </c>
      <c r="F9265">
        <v>54</v>
      </c>
      <c r="G9265">
        <v>13</v>
      </c>
      <c r="H9265">
        <v>28</v>
      </c>
      <c r="I9265">
        <v>65</v>
      </c>
      <c r="J9265">
        <v>1</v>
      </c>
      <c r="K9265">
        <v>5</v>
      </c>
      <c r="L9265">
        <v>3</v>
      </c>
      <c r="M9265">
        <v>0</v>
      </c>
      <c r="Q9265">
        <v>98</v>
      </c>
      <c r="R9265">
        <v>5.67</v>
      </c>
      <c r="X9265">
        <v>54</v>
      </c>
      <c r="Z9265">
        <v>257</v>
      </c>
      <c r="AA9265">
        <f t="shared" si="288"/>
        <v>85.666666666666671</v>
      </c>
    </row>
    <row r="9266" spans="1:27" x14ac:dyDescent="0.25">
      <c r="A9266" t="s">
        <v>901</v>
      </c>
      <c r="B9266">
        <v>1985</v>
      </c>
      <c r="C9266" t="str">
        <f t="shared" si="289"/>
        <v>Pre-Drug 1970-1991</v>
      </c>
      <c r="D9266" t="s">
        <v>19</v>
      </c>
      <c r="E9266">
        <v>379</v>
      </c>
      <c r="F9266">
        <v>49</v>
      </c>
      <c r="G9266">
        <v>14</v>
      </c>
      <c r="H9266">
        <v>28</v>
      </c>
      <c r="I9266">
        <v>42</v>
      </c>
      <c r="J9266">
        <v>0</v>
      </c>
      <c r="K9266">
        <v>3</v>
      </c>
      <c r="L9266">
        <v>2</v>
      </c>
      <c r="M9266">
        <v>0</v>
      </c>
      <c r="Q9266">
        <v>101</v>
      </c>
      <c r="R9266">
        <v>5.13</v>
      </c>
      <c r="X9266">
        <v>33</v>
      </c>
      <c r="Y9266">
        <v>0.28999999999999998</v>
      </c>
      <c r="Z9266">
        <v>258</v>
      </c>
      <c r="AA9266">
        <f t="shared" si="288"/>
        <v>86</v>
      </c>
    </row>
    <row r="9267" spans="1:27" x14ac:dyDescent="0.25">
      <c r="A9267" t="s">
        <v>1650</v>
      </c>
      <c r="B9267">
        <v>1985</v>
      </c>
      <c r="C9267" t="str">
        <f t="shared" si="289"/>
        <v>Pre-Drug 1970-1991</v>
      </c>
      <c r="D9267" t="s">
        <v>19</v>
      </c>
      <c r="E9267">
        <v>379</v>
      </c>
      <c r="F9267">
        <v>46</v>
      </c>
      <c r="G9267">
        <v>15</v>
      </c>
      <c r="H9267">
        <v>41</v>
      </c>
      <c r="I9267">
        <v>53</v>
      </c>
      <c r="J9267">
        <v>9</v>
      </c>
      <c r="K9267">
        <v>4</v>
      </c>
      <c r="L9267">
        <v>1</v>
      </c>
      <c r="M9267">
        <v>0</v>
      </c>
      <c r="Q9267">
        <v>82</v>
      </c>
      <c r="R9267">
        <v>4.8</v>
      </c>
      <c r="X9267">
        <v>55</v>
      </c>
      <c r="Y9267">
        <v>0.25</v>
      </c>
      <c r="Z9267">
        <v>259</v>
      </c>
      <c r="AA9267">
        <f t="shared" si="288"/>
        <v>86.333333333333329</v>
      </c>
    </row>
    <row r="9268" spans="1:27" x14ac:dyDescent="0.25">
      <c r="A9268" t="s">
        <v>1944</v>
      </c>
      <c r="B9268">
        <v>1991</v>
      </c>
      <c r="C9268" t="str">
        <f t="shared" si="289"/>
        <v>Pre-Drug 1970-1991</v>
      </c>
      <c r="D9268" t="s">
        <v>19</v>
      </c>
      <c r="E9268">
        <v>379</v>
      </c>
      <c r="F9268">
        <v>44</v>
      </c>
      <c r="G9268">
        <v>9</v>
      </c>
      <c r="H9268">
        <v>40</v>
      </c>
      <c r="I9268">
        <v>45</v>
      </c>
      <c r="J9268">
        <v>2</v>
      </c>
      <c r="K9268">
        <v>1</v>
      </c>
      <c r="L9268">
        <v>1</v>
      </c>
      <c r="M9268">
        <v>1</v>
      </c>
      <c r="Q9268">
        <v>93</v>
      </c>
      <c r="R9268">
        <v>4.59</v>
      </c>
      <c r="X9268">
        <v>23</v>
      </c>
      <c r="Y9268">
        <v>0.28000000000000003</v>
      </c>
      <c r="Z9268">
        <v>259</v>
      </c>
      <c r="AA9268">
        <f t="shared" si="288"/>
        <v>86.333333333333329</v>
      </c>
    </row>
    <row r="9269" spans="1:27" x14ac:dyDescent="0.25">
      <c r="A9269" t="s">
        <v>749</v>
      </c>
      <c r="B9269">
        <v>1999</v>
      </c>
      <c r="C9269" t="str">
        <f t="shared" si="289"/>
        <v>Drug Era 1992-2006</v>
      </c>
      <c r="D9269" t="s">
        <v>18</v>
      </c>
      <c r="E9269">
        <v>379</v>
      </c>
      <c r="F9269">
        <v>41</v>
      </c>
      <c r="G9269">
        <v>10</v>
      </c>
      <c r="H9269">
        <v>44</v>
      </c>
      <c r="I9269">
        <v>69</v>
      </c>
      <c r="J9269">
        <v>4</v>
      </c>
      <c r="K9269">
        <v>6</v>
      </c>
      <c r="L9269">
        <v>3</v>
      </c>
      <c r="M9269">
        <v>0</v>
      </c>
      <c r="Q9269">
        <v>91</v>
      </c>
      <c r="R9269">
        <v>4.26</v>
      </c>
      <c r="X9269">
        <v>32</v>
      </c>
      <c r="Y9269">
        <v>0</v>
      </c>
      <c r="Z9269">
        <v>260</v>
      </c>
      <c r="AA9269">
        <f t="shared" si="288"/>
        <v>86.666666666666671</v>
      </c>
    </row>
    <row r="9270" spans="1:27" x14ac:dyDescent="0.25">
      <c r="A9270" t="s">
        <v>3131</v>
      </c>
      <c r="B9270">
        <v>2004</v>
      </c>
      <c r="C9270" t="str">
        <f t="shared" si="289"/>
        <v>Drug Era 1992-2006</v>
      </c>
      <c r="D9270" t="s">
        <v>19</v>
      </c>
      <c r="E9270">
        <v>379</v>
      </c>
      <c r="F9270">
        <v>37</v>
      </c>
      <c r="G9270">
        <v>8</v>
      </c>
      <c r="H9270">
        <v>32</v>
      </c>
      <c r="I9270">
        <v>69</v>
      </c>
      <c r="J9270">
        <v>5</v>
      </c>
      <c r="K9270">
        <v>7</v>
      </c>
      <c r="L9270">
        <v>4</v>
      </c>
      <c r="M9270">
        <v>0</v>
      </c>
      <c r="Q9270">
        <v>92</v>
      </c>
      <c r="R9270">
        <v>3.83</v>
      </c>
      <c r="X9270">
        <v>36</v>
      </c>
      <c r="Y9270">
        <v>0.27</v>
      </c>
      <c r="Z9270">
        <v>261</v>
      </c>
      <c r="AA9270">
        <f t="shared" si="288"/>
        <v>87</v>
      </c>
    </row>
    <row r="9271" spans="1:27" x14ac:dyDescent="0.25">
      <c r="A9271" t="s">
        <v>1428</v>
      </c>
      <c r="B9271">
        <v>2002</v>
      </c>
      <c r="C9271" t="str">
        <f t="shared" si="289"/>
        <v>Drug Era 1992-2006</v>
      </c>
      <c r="D9271" t="s">
        <v>19</v>
      </c>
      <c r="E9271">
        <v>379</v>
      </c>
      <c r="F9271">
        <v>32</v>
      </c>
      <c r="G9271">
        <v>7</v>
      </c>
      <c r="H9271">
        <v>30</v>
      </c>
      <c r="I9271">
        <v>65</v>
      </c>
      <c r="J9271">
        <v>14</v>
      </c>
      <c r="K9271">
        <v>4</v>
      </c>
      <c r="L9271">
        <v>2</v>
      </c>
      <c r="M9271">
        <v>0</v>
      </c>
      <c r="Q9271">
        <v>87</v>
      </c>
      <c r="R9271">
        <v>3.26</v>
      </c>
      <c r="X9271">
        <v>31</v>
      </c>
      <c r="Z9271">
        <v>265</v>
      </c>
      <c r="AA9271">
        <f t="shared" si="288"/>
        <v>88.333333333333329</v>
      </c>
    </row>
    <row r="9272" spans="1:27" x14ac:dyDescent="0.25">
      <c r="A9272" t="s">
        <v>1455</v>
      </c>
      <c r="B9272">
        <v>1977</v>
      </c>
      <c r="C9272" t="str">
        <f t="shared" si="289"/>
        <v>Pre-Drug 1970-1991</v>
      </c>
      <c r="D9272" t="s">
        <v>18</v>
      </c>
      <c r="E9272">
        <v>379</v>
      </c>
      <c r="F9272">
        <v>32</v>
      </c>
      <c r="G9272">
        <v>4</v>
      </c>
      <c r="H9272">
        <v>33</v>
      </c>
      <c r="I9272">
        <v>43</v>
      </c>
      <c r="J9272">
        <v>3</v>
      </c>
      <c r="K9272">
        <v>1</v>
      </c>
      <c r="L9272">
        <v>3</v>
      </c>
      <c r="M9272">
        <v>0</v>
      </c>
      <c r="Q9272">
        <v>80</v>
      </c>
      <c r="R9272">
        <v>3.22</v>
      </c>
      <c r="X9272">
        <v>56</v>
      </c>
      <c r="Y9272">
        <v>0.24</v>
      </c>
      <c r="Z9272">
        <v>268</v>
      </c>
      <c r="AA9272">
        <f t="shared" si="288"/>
        <v>89.333333333333329</v>
      </c>
    </row>
    <row r="9273" spans="1:27" x14ac:dyDescent="0.25">
      <c r="A9273" t="s">
        <v>1658</v>
      </c>
      <c r="B9273">
        <v>2000</v>
      </c>
      <c r="C9273" t="str">
        <f t="shared" si="289"/>
        <v>Drug Era 1992-2006</v>
      </c>
      <c r="D9273" t="s">
        <v>19</v>
      </c>
      <c r="E9273">
        <v>379</v>
      </c>
      <c r="F9273">
        <v>26</v>
      </c>
      <c r="G9273">
        <v>6</v>
      </c>
      <c r="H9273">
        <v>22</v>
      </c>
      <c r="I9273">
        <v>79</v>
      </c>
      <c r="J9273">
        <v>5</v>
      </c>
      <c r="K9273">
        <v>1</v>
      </c>
      <c r="L9273">
        <v>2</v>
      </c>
      <c r="M9273">
        <v>1</v>
      </c>
      <c r="Q9273">
        <v>90</v>
      </c>
      <c r="R9273">
        <v>2.56</v>
      </c>
      <c r="X9273">
        <v>48</v>
      </c>
      <c r="Y9273">
        <v>0</v>
      </c>
      <c r="Z9273">
        <v>274</v>
      </c>
      <c r="AA9273">
        <f t="shared" si="288"/>
        <v>91.333333333333329</v>
      </c>
    </row>
    <row r="9274" spans="1:27" x14ac:dyDescent="0.25">
      <c r="A9274" t="s">
        <v>1553</v>
      </c>
      <c r="B9274">
        <v>1976</v>
      </c>
      <c r="C9274" t="str">
        <f t="shared" si="289"/>
        <v>Pre-Drug 1970-1991</v>
      </c>
      <c r="D9274" t="s">
        <v>18</v>
      </c>
      <c r="E9274">
        <v>379</v>
      </c>
      <c r="F9274">
        <v>31</v>
      </c>
      <c r="G9274">
        <v>3</v>
      </c>
      <c r="H9274">
        <v>28</v>
      </c>
      <c r="I9274">
        <v>42</v>
      </c>
      <c r="J9274">
        <v>1</v>
      </c>
      <c r="K9274">
        <v>1</v>
      </c>
      <c r="L9274">
        <v>1</v>
      </c>
      <c r="M9274">
        <v>2</v>
      </c>
      <c r="Q9274">
        <v>81</v>
      </c>
      <c r="R9274">
        <v>3.02</v>
      </c>
      <c r="X9274">
        <v>18</v>
      </c>
      <c r="Y9274">
        <v>0.23</v>
      </c>
      <c r="Z9274">
        <v>277</v>
      </c>
      <c r="AA9274">
        <f t="shared" si="288"/>
        <v>92.333333333333329</v>
      </c>
    </row>
    <row r="9275" spans="1:27" x14ac:dyDescent="0.25">
      <c r="A9275" t="s">
        <v>1246</v>
      </c>
      <c r="B9275">
        <v>2000</v>
      </c>
      <c r="C9275" t="str">
        <f t="shared" si="289"/>
        <v>Drug Era 1992-2006</v>
      </c>
      <c r="D9275" t="s">
        <v>19</v>
      </c>
      <c r="E9275">
        <v>380</v>
      </c>
      <c r="F9275">
        <v>57</v>
      </c>
      <c r="G9275">
        <v>16</v>
      </c>
      <c r="H9275">
        <v>53</v>
      </c>
      <c r="I9275">
        <v>50</v>
      </c>
      <c r="J9275">
        <v>1</v>
      </c>
      <c r="K9275">
        <v>6</v>
      </c>
      <c r="L9275">
        <v>2</v>
      </c>
      <c r="M9275">
        <v>0</v>
      </c>
      <c r="Q9275">
        <v>102</v>
      </c>
      <c r="R9275">
        <v>6.52</v>
      </c>
      <c r="X9275">
        <v>27</v>
      </c>
      <c r="Y9275">
        <v>0</v>
      </c>
      <c r="Z9275">
        <v>236</v>
      </c>
      <c r="AA9275">
        <f t="shared" si="288"/>
        <v>78.666666666666671</v>
      </c>
    </row>
    <row r="9276" spans="1:27" x14ac:dyDescent="0.25">
      <c r="A9276" t="s">
        <v>1933</v>
      </c>
      <c r="B9276">
        <v>1994</v>
      </c>
      <c r="C9276" t="str">
        <f t="shared" si="289"/>
        <v>Pre-Drug 1970-1991</v>
      </c>
      <c r="D9276" t="s">
        <v>18</v>
      </c>
      <c r="E9276">
        <v>380</v>
      </c>
      <c r="F9276">
        <v>60</v>
      </c>
      <c r="G9276">
        <v>12</v>
      </c>
      <c r="H9276">
        <v>35</v>
      </c>
      <c r="I9276">
        <v>57</v>
      </c>
      <c r="J9276">
        <v>2</v>
      </c>
      <c r="K9276">
        <v>5</v>
      </c>
      <c r="L9276">
        <v>4</v>
      </c>
      <c r="M9276">
        <v>0</v>
      </c>
      <c r="Q9276">
        <v>111</v>
      </c>
      <c r="R9276">
        <v>6.69</v>
      </c>
      <c r="X9276">
        <v>35</v>
      </c>
      <c r="Y9276">
        <v>0.31</v>
      </c>
      <c r="Z9276">
        <v>242</v>
      </c>
      <c r="AA9276">
        <f t="shared" si="288"/>
        <v>80.666666666666671</v>
      </c>
    </row>
    <row r="9277" spans="1:27" x14ac:dyDescent="0.25">
      <c r="A9277" t="s">
        <v>1548</v>
      </c>
      <c r="B9277">
        <v>1998</v>
      </c>
      <c r="C9277" t="str">
        <f t="shared" si="289"/>
        <v>Drug Era 1992-2006</v>
      </c>
      <c r="D9277" t="s">
        <v>18</v>
      </c>
      <c r="E9277">
        <v>380</v>
      </c>
      <c r="F9277">
        <v>53</v>
      </c>
      <c r="G9277">
        <v>11</v>
      </c>
      <c r="H9277">
        <v>41</v>
      </c>
      <c r="I9277">
        <v>56</v>
      </c>
      <c r="J9277">
        <v>1</v>
      </c>
      <c r="K9277">
        <v>3</v>
      </c>
      <c r="L9277">
        <v>1</v>
      </c>
      <c r="M9277">
        <v>1</v>
      </c>
      <c r="Q9277">
        <v>107</v>
      </c>
      <c r="R9277">
        <v>5.86</v>
      </c>
      <c r="X9277">
        <v>98</v>
      </c>
      <c r="Z9277">
        <v>244</v>
      </c>
      <c r="AA9277">
        <f t="shared" si="288"/>
        <v>81.333333333333329</v>
      </c>
    </row>
    <row r="9278" spans="1:27" x14ac:dyDescent="0.25">
      <c r="A9278" t="s">
        <v>2917</v>
      </c>
      <c r="B9278">
        <v>1993</v>
      </c>
      <c r="C9278" t="str">
        <f t="shared" si="289"/>
        <v>Pre-Drug 1970-1991</v>
      </c>
      <c r="D9278" t="s">
        <v>19</v>
      </c>
      <c r="E9278">
        <v>380</v>
      </c>
      <c r="F9278">
        <v>47</v>
      </c>
      <c r="G9278">
        <v>10</v>
      </c>
      <c r="H9278">
        <v>62</v>
      </c>
      <c r="I9278">
        <v>47</v>
      </c>
      <c r="J9278">
        <v>0</v>
      </c>
      <c r="K9278">
        <v>3</v>
      </c>
      <c r="L9278">
        <v>2</v>
      </c>
      <c r="M9278">
        <v>0</v>
      </c>
      <c r="Q9278">
        <v>76</v>
      </c>
      <c r="R9278">
        <v>5.04</v>
      </c>
      <c r="X9278">
        <v>38</v>
      </c>
      <c r="Y9278">
        <v>0.24</v>
      </c>
      <c r="Z9278">
        <v>252</v>
      </c>
      <c r="AA9278">
        <f t="shared" si="288"/>
        <v>84</v>
      </c>
    </row>
    <row r="9279" spans="1:27" x14ac:dyDescent="0.25">
      <c r="A9279" t="s">
        <v>1308</v>
      </c>
      <c r="B9279">
        <v>2005</v>
      </c>
      <c r="C9279" t="str">
        <f t="shared" si="289"/>
        <v>Drug Era 1992-2006</v>
      </c>
      <c r="D9279" t="s">
        <v>18</v>
      </c>
      <c r="E9279">
        <v>380</v>
      </c>
      <c r="F9279">
        <v>60</v>
      </c>
      <c r="G9279">
        <v>14</v>
      </c>
      <c r="H9279">
        <v>50</v>
      </c>
      <c r="I9279">
        <v>53</v>
      </c>
      <c r="J9279">
        <v>2</v>
      </c>
      <c r="K9279">
        <v>5</v>
      </c>
      <c r="L9279">
        <v>11</v>
      </c>
      <c r="M9279">
        <v>0</v>
      </c>
      <c r="Q9279">
        <v>83</v>
      </c>
      <c r="R9279">
        <v>6.38</v>
      </c>
      <c r="X9279">
        <v>43</v>
      </c>
      <c r="Z9279">
        <v>254</v>
      </c>
      <c r="AA9279">
        <f t="shared" si="288"/>
        <v>84.666666666666671</v>
      </c>
    </row>
    <row r="9280" spans="1:27" x14ac:dyDescent="0.25">
      <c r="A9280" t="s">
        <v>392</v>
      </c>
      <c r="B9280">
        <v>1992</v>
      </c>
      <c r="C9280" t="str">
        <f t="shared" si="289"/>
        <v>Pre-Drug 1970-1991</v>
      </c>
      <c r="D9280" t="s">
        <v>18</v>
      </c>
      <c r="E9280">
        <v>380</v>
      </c>
      <c r="F9280">
        <v>44</v>
      </c>
      <c r="G9280">
        <v>9</v>
      </c>
      <c r="H9280">
        <v>54</v>
      </c>
      <c r="I9280">
        <v>36</v>
      </c>
      <c r="J9280">
        <v>6</v>
      </c>
      <c r="K9280">
        <v>4</v>
      </c>
      <c r="L9280">
        <v>4</v>
      </c>
      <c r="M9280">
        <v>0</v>
      </c>
      <c r="Q9280">
        <v>72</v>
      </c>
      <c r="R9280">
        <v>4.66</v>
      </c>
      <c r="X9280">
        <v>31</v>
      </c>
      <c r="Y9280">
        <v>0.23</v>
      </c>
      <c r="Z9280">
        <v>255</v>
      </c>
      <c r="AA9280">
        <f t="shared" si="288"/>
        <v>85</v>
      </c>
    </row>
    <row r="9281" spans="1:27" x14ac:dyDescent="0.25">
      <c r="A9281" t="s">
        <v>2560</v>
      </c>
      <c r="B9281">
        <v>1984</v>
      </c>
      <c r="C9281" t="str">
        <f t="shared" si="289"/>
        <v>Pre-Drug 1970-1991</v>
      </c>
      <c r="D9281" t="s">
        <v>19</v>
      </c>
      <c r="E9281">
        <v>380</v>
      </c>
      <c r="F9281">
        <v>46</v>
      </c>
      <c r="G9281">
        <v>9</v>
      </c>
      <c r="H9281">
        <v>27</v>
      </c>
      <c r="I9281">
        <v>39</v>
      </c>
      <c r="J9281">
        <v>0</v>
      </c>
      <c r="K9281">
        <v>5</v>
      </c>
      <c r="L9281">
        <v>0</v>
      </c>
      <c r="M9281">
        <v>2</v>
      </c>
      <c r="Q9281">
        <v>105</v>
      </c>
      <c r="R9281">
        <v>4.83</v>
      </c>
      <c r="X9281">
        <v>32</v>
      </c>
      <c r="Y9281">
        <v>0.3</v>
      </c>
      <c r="Z9281">
        <v>257</v>
      </c>
      <c r="AA9281">
        <f t="shared" si="288"/>
        <v>85.666666666666671</v>
      </c>
    </row>
    <row r="9282" spans="1:27" x14ac:dyDescent="0.25">
      <c r="A9282" t="s">
        <v>2182</v>
      </c>
      <c r="B9282">
        <v>1981</v>
      </c>
      <c r="C9282" t="str">
        <f t="shared" si="289"/>
        <v>Pre-Drug 1970-1991</v>
      </c>
      <c r="D9282" t="s">
        <v>18</v>
      </c>
      <c r="E9282">
        <v>380</v>
      </c>
      <c r="F9282">
        <v>38</v>
      </c>
      <c r="G9282">
        <v>5</v>
      </c>
      <c r="H9282">
        <v>34</v>
      </c>
      <c r="I9282">
        <v>46</v>
      </c>
      <c r="J9282">
        <v>9</v>
      </c>
      <c r="K9282">
        <v>5</v>
      </c>
      <c r="L9282">
        <v>3</v>
      </c>
      <c r="M9282">
        <v>1</v>
      </c>
      <c r="Q9282">
        <v>92</v>
      </c>
      <c r="R9282">
        <v>3.96</v>
      </c>
      <c r="X9282">
        <v>64</v>
      </c>
      <c r="Y9282">
        <v>0.27</v>
      </c>
      <c r="Z9282">
        <v>259</v>
      </c>
      <c r="AA9282">
        <f t="shared" ref="AA9282:AA9345" si="290">Z9282/3</f>
        <v>86.333333333333329</v>
      </c>
    </row>
    <row r="9283" spans="1:27" x14ac:dyDescent="0.25">
      <c r="A9283" t="s">
        <v>1996</v>
      </c>
      <c r="B9283">
        <v>1992</v>
      </c>
      <c r="C9283" t="str">
        <f t="shared" ref="C9283:C9346" si="291">IF(B9283&lt;1997,"Pre-Drug 1970-1991",IF(B9283&lt;=2006,"Drug Era 1992-2006","Post Drug Era 2007-2012"))</f>
        <v>Pre-Drug 1970-1991</v>
      </c>
      <c r="D9283" t="s">
        <v>18</v>
      </c>
      <c r="E9283">
        <v>380</v>
      </c>
      <c r="F9283">
        <v>43</v>
      </c>
      <c r="G9283">
        <v>9</v>
      </c>
      <c r="H9283">
        <v>43</v>
      </c>
      <c r="I9283">
        <v>77</v>
      </c>
      <c r="J9283">
        <v>8</v>
      </c>
      <c r="K9283">
        <v>3</v>
      </c>
      <c r="L9283">
        <v>2</v>
      </c>
      <c r="M9283">
        <v>2</v>
      </c>
      <c r="Q9283">
        <v>81</v>
      </c>
      <c r="R9283">
        <v>4.4800000000000004</v>
      </c>
      <c r="X9283">
        <v>25</v>
      </c>
      <c r="Y9283">
        <v>0.24</v>
      </c>
      <c r="Z9283">
        <v>259</v>
      </c>
      <c r="AA9283">
        <f t="shared" si="290"/>
        <v>86.333333333333329</v>
      </c>
    </row>
    <row r="9284" spans="1:27" x14ac:dyDescent="0.25">
      <c r="A9284" t="s">
        <v>2243</v>
      </c>
      <c r="B9284">
        <v>2001</v>
      </c>
      <c r="C9284" t="str">
        <f t="shared" si="291"/>
        <v>Drug Era 1992-2006</v>
      </c>
      <c r="D9284" t="s">
        <v>19</v>
      </c>
      <c r="E9284">
        <v>380</v>
      </c>
      <c r="F9284">
        <v>40</v>
      </c>
      <c r="G9284">
        <v>11</v>
      </c>
      <c r="H9284">
        <v>32</v>
      </c>
      <c r="I9284">
        <v>66</v>
      </c>
      <c r="J9284">
        <v>5</v>
      </c>
      <c r="K9284">
        <v>3</v>
      </c>
      <c r="L9284">
        <v>3</v>
      </c>
      <c r="M9284">
        <v>0</v>
      </c>
      <c r="Q9284">
        <v>88</v>
      </c>
      <c r="R9284">
        <v>4.1500000000000004</v>
      </c>
      <c r="X9284">
        <v>32</v>
      </c>
      <c r="Z9284">
        <v>260</v>
      </c>
      <c r="AA9284">
        <f t="shared" si="290"/>
        <v>86.666666666666671</v>
      </c>
    </row>
    <row r="9285" spans="1:27" x14ac:dyDescent="0.25">
      <c r="A9285" t="s">
        <v>2768</v>
      </c>
      <c r="B9285">
        <v>1988</v>
      </c>
      <c r="C9285" t="str">
        <f t="shared" si="291"/>
        <v>Pre-Drug 1970-1991</v>
      </c>
      <c r="D9285" t="s">
        <v>18</v>
      </c>
      <c r="E9285">
        <v>380</v>
      </c>
      <c r="F9285">
        <v>38</v>
      </c>
      <c r="G9285">
        <v>7</v>
      </c>
      <c r="H9285">
        <v>30</v>
      </c>
      <c r="I9285">
        <v>44</v>
      </c>
      <c r="J9285">
        <v>6</v>
      </c>
      <c r="K9285">
        <v>2</v>
      </c>
      <c r="L9285">
        <v>1</v>
      </c>
      <c r="M9285">
        <v>4</v>
      </c>
      <c r="Q9285">
        <v>91</v>
      </c>
      <c r="R9285">
        <v>3.92</v>
      </c>
      <c r="X9285">
        <v>41</v>
      </c>
      <c r="Y9285">
        <v>0.27</v>
      </c>
      <c r="Z9285">
        <v>262</v>
      </c>
      <c r="AA9285">
        <f t="shared" si="290"/>
        <v>87.333333333333329</v>
      </c>
    </row>
    <row r="9286" spans="1:27" x14ac:dyDescent="0.25">
      <c r="A9286" t="s">
        <v>2498</v>
      </c>
      <c r="B9286">
        <v>2011</v>
      </c>
      <c r="C9286" t="str">
        <f t="shared" si="291"/>
        <v>Post Drug Era 2007-2012</v>
      </c>
      <c r="D9286" t="s">
        <v>18</v>
      </c>
      <c r="E9286">
        <v>380</v>
      </c>
      <c r="F9286">
        <v>29</v>
      </c>
      <c r="G9286">
        <v>5</v>
      </c>
      <c r="H9286">
        <v>50</v>
      </c>
      <c r="I9286">
        <v>87</v>
      </c>
      <c r="J9286">
        <v>3</v>
      </c>
      <c r="K9286">
        <v>8</v>
      </c>
      <c r="L9286">
        <v>5</v>
      </c>
      <c r="M9286">
        <v>0</v>
      </c>
      <c r="Q9286">
        <v>64</v>
      </c>
      <c r="R9286">
        <v>2.97</v>
      </c>
      <c r="X9286">
        <v>33</v>
      </c>
      <c r="Z9286">
        <v>264</v>
      </c>
      <c r="AA9286">
        <f t="shared" si="290"/>
        <v>88</v>
      </c>
    </row>
    <row r="9287" spans="1:27" x14ac:dyDescent="0.25">
      <c r="A9287" t="s">
        <v>1688</v>
      </c>
      <c r="B9287">
        <v>1988</v>
      </c>
      <c r="C9287" t="str">
        <f t="shared" si="291"/>
        <v>Pre-Drug 1970-1991</v>
      </c>
      <c r="D9287" t="s">
        <v>18</v>
      </c>
      <c r="E9287">
        <v>380</v>
      </c>
      <c r="F9287">
        <v>37</v>
      </c>
      <c r="G9287">
        <v>6</v>
      </c>
      <c r="H9287">
        <v>34</v>
      </c>
      <c r="I9287">
        <v>59</v>
      </c>
      <c r="J9287">
        <v>4</v>
      </c>
      <c r="K9287">
        <v>4</v>
      </c>
      <c r="L9287">
        <v>5</v>
      </c>
      <c r="M9287">
        <v>2</v>
      </c>
      <c r="Q9287">
        <v>91</v>
      </c>
      <c r="R9287">
        <v>3.76</v>
      </c>
      <c r="X9287">
        <v>42</v>
      </c>
      <c r="Y9287">
        <v>0.27</v>
      </c>
      <c r="Z9287">
        <v>266</v>
      </c>
      <c r="AA9287">
        <f t="shared" si="290"/>
        <v>88.666666666666671</v>
      </c>
    </row>
    <row r="9288" spans="1:27" x14ac:dyDescent="0.25">
      <c r="A9288" t="s">
        <v>1798</v>
      </c>
      <c r="B9288">
        <v>1975</v>
      </c>
      <c r="C9288" t="str">
        <f t="shared" si="291"/>
        <v>Pre-Drug 1970-1991</v>
      </c>
      <c r="D9288" t="s">
        <v>18</v>
      </c>
      <c r="E9288">
        <v>380</v>
      </c>
      <c r="F9288">
        <v>25</v>
      </c>
      <c r="G9288">
        <v>6</v>
      </c>
      <c r="H9288">
        <v>23</v>
      </c>
      <c r="I9288">
        <v>48</v>
      </c>
      <c r="J9288">
        <v>7</v>
      </c>
      <c r="K9288">
        <v>1</v>
      </c>
      <c r="L9288">
        <v>2</v>
      </c>
      <c r="M9288">
        <v>1</v>
      </c>
      <c r="Q9288">
        <v>92</v>
      </c>
      <c r="R9288">
        <v>2.4700000000000002</v>
      </c>
      <c r="X9288">
        <v>44</v>
      </c>
      <c r="Y9288">
        <v>0.26</v>
      </c>
      <c r="Z9288">
        <v>273</v>
      </c>
      <c r="AA9288">
        <f t="shared" si="290"/>
        <v>91</v>
      </c>
    </row>
    <row r="9289" spans="1:27" x14ac:dyDescent="0.25">
      <c r="A9289" t="s">
        <v>2047</v>
      </c>
      <c r="B9289">
        <v>2001</v>
      </c>
      <c r="C9289" t="str">
        <f t="shared" si="291"/>
        <v>Drug Era 1992-2006</v>
      </c>
      <c r="D9289" t="s">
        <v>18</v>
      </c>
      <c r="E9289">
        <v>380</v>
      </c>
      <c r="F9289">
        <v>28</v>
      </c>
      <c r="G9289">
        <v>9</v>
      </c>
      <c r="H9289">
        <v>30</v>
      </c>
      <c r="I9289">
        <v>64</v>
      </c>
      <c r="J9289">
        <v>5</v>
      </c>
      <c r="K9289">
        <v>1</v>
      </c>
      <c r="L9289">
        <v>5</v>
      </c>
      <c r="M9289">
        <v>1</v>
      </c>
      <c r="Q9289">
        <v>79</v>
      </c>
      <c r="R9289">
        <v>2.74</v>
      </c>
      <c r="X9289">
        <v>35</v>
      </c>
      <c r="Z9289">
        <v>276</v>
      </c>
      <c r="AA9289">
        <f t="shared" si="290"/>
        <v>92</v>
      </c>
    </row>
    <row r="9290" spans="1:27" x14ac:dyDescent="0.25">
      <c r="A9290" t="s">
        <v>2867</v>
      </c>
      <c r="B9290">
        <v>2004</v>
      </c>
      <c r="C9290" t="str">
        <f t="shared" si="291"/>
        <v>Drug Era 1992-2006</v>
      </c>
      <c r="D9290" t="s">
        <v>18</v>
      </c>
      <c r="E9290">
        <v>380</v>
      </c>
      <c r="F9290">
        <v>27</v>
      </c>
      <c r="G9290">
        <v>6</v>
      </c>
      <c r="H9290">
        <v>22</v>
      </c>
      <c r="I9290">
        <v>62</v>
      </c>
      <c r="J9290">
        <v>6</v>
      </c>
      <c r="K9290">
        <v>5</v>
      </c>
      <c r="L9290">
        <v>6</v>
      </c>
      <c r="M9290">
        <v>0</v>
      </c>
      <c r="Q9290">
        <v>87</v>
      </c>
      <c r="R9290">
        <v>2.64</v>
      </c>
      <c r="X9290">
        <v>41</v>
      </c>
      <c r="Y9290">
        <v>0.25</v>
      </c>
      <c r="Z9290">
        <v>276</v>
      </c>
      <c r="AA9290">
        <f t="shared" si="290"/>
        <v>92</v>
      </c>
    </row>
    <row r="9291" spans="1:27" x14ac:dyDescent="0.25">
      <c r="A9291" t="s">
        <v>1910</v>
      </c>
      <c r="B9291">
        <v>1992</v>
      </c>
      <c r="C9291" t="str">
        <f t="shared" si="291"/>
        <v>Pre-Drug 1970-1991</v>
      </c>
      <c r="D9291" t="s">
        <v>19</v>
      </c>
      <c r="E9291">
        <v>380</v>
      </c>
      <c r="F9291">
        <v>34</v>
      </c>
      <c r="G9291">
        <v>7</v>
      </c>
      <c r="H9291">
        <v>27</v>
      </c>
      <c r="I9291">
        <v>62</v>
      </c>
      <c r="J9291">
        <v>3</v>
      </c>
      <c r="K9291">
        <v>0</v>
      </c>
      <c r="L9291">
        <v>0</v>
      </c>
      <c r="M9291">
        <v>3</v>
      </c>
      <c r="Q9291">
        <v>82</v>
      </c>
      <c r="R9291">
        <v>3.3</v>
      </c>
      <c r="X9291">
        <v>41</v>
      </c>
      <c r="Y9291">
        <v>0.23</v>
      </c>
      <c r="Z9291">
        <v>278</v>
      </c>
      <c r="AA9291">
        <f t="shared" si="290"/>
        <v>92.666666666666671</v>
      </c>
    </row>
    <row r="9292" spans="1:27" x14ac:dyDescent="0.25">
      <c r="A9292" t="s">
        <v>501</v>
      </c>
      <c r="B9292">
        <v>1982</v>
      </c>
      <c r="C9292" t="str">
        <f t="shared" si="291"/>
        <v>Pre-Drug 1970-1991</v>
      </c>
      <c r="D9292" t="s">
        <v>19</v>
      </c>
      <c r="E9292">
        <v>380</v>
      </c>
      <c r="F9292">
        <v>25</v>
      </c>
      <c r="G9292">
        <v>9</v>
      </c>
      <c r="H9292">
        <v>35</v>
      </c>
      <c r="I9292">
        <v>111</v>
      </c>
      <c r="J9292">
        <v>4</v>
      </c>
      <c r="K9292">
        <v>2</v>
      </c>
      <c r="L9292">
        <v>1</v>
      </c>
      <c r="M9292">
        <v>0</v>
      </c>
      <c r="Q9292">
        <v>65</v>
      </c>
      <c r="R9292">
        <v>2.35</v>
      </c>
      <c r="X9292">
        <v>35</v>
      </c>
      <c r="Y9292">
        <v>0.19</v>
      </c>
      <c r="Z9292">
        <v>287</v>
      </c>
      <c r="AA9292">
        <f t="shared" si="290"/>
        <v>95.666666666666671</v>
      </c>
    </row>
    <row r="9293" spans="1:27" x14ac:dyDescent="0.25">
      <c r="A9293" t="s">
        <v>2729</v>
      </c>
      <c r="B9293">
        <v>1995</v>
      </c>
      <c r="C9293" t="str">
        <f t="shared" si="291"/>
        <v>Pre-Drug 1970-1991</v>
      </c>
      <c r="D9293" t="s">
        <v>19</v>
      </c>
      <c r="E9293">
        <v>381</v>
      </c>
      <c r="F9293">
        <v>62</v>
      </c>
      <c r="G9293">
        <v>11</v>
      </c>
      <c r="H9293">
        <v>39</v>
      </c>
      <c r="I9293">
        <v>58</v>
      </c>
      <c r="J9293">
        <v>1</v>
      </c>
      <c r="K9293">
        <v>8</v>
      </c>
      <c r="L9293">
        <v>2</v>
      </c>
      <c r="M9293">
        <v>1</v>
      </c>
      <c r="Q9293">
        <v>101</v>
      </c>
      <c r="R9293">
        <v>6.89</v>
      </c>
      <c r="X9293">
        <v>20</v>
      </c>
      <c r="Y9293">
        <v>0.28999999999999998</v>
      </c>
      <c r="Z9293">
        <v>243</v>
      </c>
      <c r="AA9293">
        <f t="shared" si="290"/>
        <v>81</v>
      </c>
    </row>
    <row r="9294" spans="1:27" x14ac:dyDescent="0.25">
      <c r="A9294" t="s">
        <v>2578</v>
      </c>
      <c r="B9294">
        <v>2002</v>
      </c>
      <c r="C9294" t="str">
        <f t="shared" si="291"/>
        <v>Drug Era 1992-2006</v>
      </c>
      <c r="D9294" t="s">
        <v>19</v>
      </c>
      <c r="E9294">
        <v>381</v>
      </c>
      <c r="F9294">
        <v>63</v>
      </c>
      <c r="G9294">
        <v>16</v>
      </c>
      <c r="H9294">
        <v>36</v>
      </c>
      <c r="I9294">
        <v>52</v>
      </c>
      <c r="J9294">
        <v>2</v>
      </c>
      <c r="K9294">
        <v>5</v>
      </c>
      <c r="L9294">
        <v>6</v>
      </c>
      <c r="M9294">
        <v>0</v>
      </c>
      <c r="Q9294">
        <v>99</v>
      </c>
      <c r="R9294">
        <v>6.72</v>
      </c>
      <c r="X9294">
        <v>49</v>
      </c>
      <c r="Z9294">
        <v>253</v>
      </c>
      <c r="AA9294">
        <f t="shared" si="290"/>
        <v>84.333333333333329</v>
      </c>
    </row>
    <row r="9295" spans="1:27" x14ac:dyDescent="0.25">
      <c r="A9295" t="s">
        <v>1592</v>
      </c>
      <c r="B9295">
        <v>1975</v>
      </c>
      <c r="C9295" t="str">
        <f t="shared" si="291"/>
        <v>Pre-Drug 1970-1991</v>
      </c>
      <c r="D9295" t="s">
        <v>18</v>
      </c>
      <c r="E9295">
        <v>381</v>
      </c>
      <c r="F9295">
        <v>39</v>
      </c>
      <c r="G9295">
        <v>5</v>
      </c>
      <c r="H9295">
        <v>33</v>
      </c>
      <c r="I9295">
        <v>53</v>
      </c>
      <c r="J9295">
        <v>8</v>
      </c>
      <c r="K9295">
        <v>2</v>
      </c>
      <c r="L9295">
        <v>7</v>
      </c>
      <c r="M9295">
        <v>0</v>
      </c>
      <c r="Q9295">
        <v>90</v>
      </c>
      <c r="R9295">
        <v>4.13</v>
      </c>
      <c r="X9295">
        <v>35</v>
      </c>
      <c r="Y9295">
        <v>0.27</v>
      </c>
      <c r="Z9295">
        <v>255</v>
      </c>
      <c r="AA9295">
        <f t="shared" si="290"/>
        <v>85</v>
      </c>
    </row>
    <row r="9296" spans="1:27" x14ac:dyDescent="0.25">
      <c r="A9296" t="s">
        <v>1409</v>
      </c>
      <c r="B9296">
        <v>1993</v>
      </c>
      <c r="C9296" t="str">
        <f t="shared" si="291"/>
        <v>Pre-Drug 1970-1991</v>
      </c>
      <c r="D9296" t="s">
        <v>18</v>
      </c>
      <c r="E9296">
        <v>381</v>
      </c>
      <c r="F9296">
        <v>43</v>
      </c>
      <c r="G9296">
        <v>7</v>
      </c>
      <c r="H9296">
        <v>21</v>
      </c>
      <c r="I9296">
        <v>66</v>
      </c>
      <c r="J9296">
        <v>6</v>
      </c>
      <c r="K9296">
        <v>3</v>
      </c>
      <c r="L9296">
        <v>5</v>
      </c>
      <c r="M9296">
        <v>0</v>
      </c>
      <c r="Q9296">
        <v>102</v>
      </c>
      <c r="R9296">
        <v>4.54</v>
      </c>
      <c r="X9296">
        <v>35</v>
      </c>
      <c r="Y9296">
        <v>0.28999999999999998</v>
      </c>
      <c r="Z9296">
        <v>256</v>
      </c>
      <c r="AA9296">
        <f t="shared" si="290"/>
        <v>85.333333333333329</v>
      </c>
    </row>
    <row r="9297" spans="1:27" x14ac:dyDescent="0.25">
      <c r="A9297" t="s">
        <v>1196</v>
      </c>
      <c r="B9297">
        <v>2012</v>
      </c>
      <c r="C9297" t="str">
        <f t="shared" si="291"/>
        <v>Post Drug Era 2007-2012</v>
      </c>
      <c r="D9297" t="s">
        <v>19</v>
      </c>
      <c r="E9297">
        <v>381</v>
      </c>
      <c r="F9297">
        <v>53</v>
      </c>
      <c r="G9297">
        <v>17</v>
      </c>
      <c r="H9297">
        <v>26</v>
      </c>
      <c r="I9297">
        <v>50</v>
      </c>
      <c r="J9297">
        <v>3</v>
      </c>
      <c r="K9297">
        <v>4</v>
      </c>
      <c r="L9297">
        <v>4</v>
      </c>
      <c r="M9297">
        <v>0</v>
      </c>
      <c r="Q9297">
        <v>106</v>
      </c>
      <c r="R9297">
        <v>5.59</v>
      </c>
      <c r="X9297">
        <v>36</v>
      </c>
      <c r="Z9297">
        <v>256</v>
      </c>
      <c r="AA9297">
        <f t="shared" si="290"/>
        <v>85.333333333333329</v>
      </c>
    </row>
    <row r="9298" spans="1:27" x14ac:dyDescent="0.25">
      <c r="A9298" t="s">
        <v>1078</v>
      </c>
      <c r="B9298">
        <v>1991</v>
      </c>
      <c r="C9298" t="str">
        <f t="shared" si="291"/>
        <v>Pre-Drug 1970-1991</v>
      </c>
      <c r="D9298" t="s">
        <v>18</v>
      </c>
      <c r="E9298">
        <v>381</v>
      </c>
      <c r="F9298">
        <v>33</v>
      </c>
      <c r="G9298">
        <v>8</v>
      </c>
      <c r="H9298">
        <v>40</v>
      </c>
      <c r="I9298">
        <v>40</v>
      </c>
      <c r="J9298">
        <v>2</v>
      </c>
      <c r="K9298">
        <v>5</v>
      </c>
      <c r="L9298">
        <v>0</v>
      </c>
      <c r="M9298">
        <v>1</v>
      </c>
      <c r="Q9298">
        <v>93</v>
      </c>
      <c r="R9298">
        <v>3.47</v>
      </c>
      <c r="X9298">
        <v>66</v>
      </c>
      <c r="Y9298">
        <v>0.27</v>
      </c>
      <c r="Z9298">
        <v>257</v>
      </c>
      <c r="AA9298">
        <f t="shared" si="290"/>
        <v>85.666666666666671</v>
      </c>
    </row>
    <row r="9299" spans="1:27" x14ac:dyDescent="0.25">
      <c r="A9299" t="s">
        <v>520</v>
      </c>
      <c r="B9299">
        <v>2001</v>
      </c>
      <c r="C9299" t="str">
        <f t="shared" si="291"/>
        <v>Drug Era 1992-2006</v>
      </c>
      <c r="D9299" t="s">
        <v>18</v>
      </c>
      <c r="E9299">
        <v>381</v>
      </c>
      <c r="F9299">
        <v>48</v>
      </c>
      <c r="G9299">
        <v>19</v>
      </c>
      <c r="H9299">
        <v>31</v>
      </c>
      <c r="I9299">
        <v>79</v>
      </c>
      <c r="J9299">
        <v>4</v>
      </c>
      <c r="K9299">
        <v>2</v>
      </c>
      <c r="L9299">
        <v>1</v>
      </c>
      <c r="M9299">
        <v>0</v>
      </c>
      <c r="Q9299">
        <v>90</v>
      </c>
      <c r="R9299">
        <v>5</v>
      </c>
      <c r="X9299">
        <v>55</v>
      </c>
      <c r="Z9299">
        <v>259</v>
      </c>
      <c r="AA9299">
        <f t="shared" si="290"/>
        <v>86.333333333333329</v>
      </c>
    </row>
    <row r="9300" spans="1:27" x14ac:dyDescent="0.25">
      <c r="A9300" t="s">
        <v>1897</v>
      </c>
      <c r="B9300">
        <v>2001</v>
      </c>
      <c r="C9300" t="str">
        <f t="shared" si="291"/>
        <v>Drug Era 1992-2006</v>
      </c>
      <c r="D9300" t="s">
        <v>18</v>
      </c>
      <c r="E9300">
        <v>381</v>
      </c>
      <c r="F9300">
        <v>49</v>
      </c>
      <c r="G9300">
        <v>18</v>
      </c>
      <c r="H9300">
        <v>33</v>
      </c>
      <c r="I9300">
        <v>49</v>
      </c>
      <c r="J9300">
        <v>1</v>
      </c>
      <c r="K9300">
        <v>5</v>
      </c>
      <c r="L9300">
        <v>9</v>
      </c>
      <c r="M9300">
        <v>0</v>
      </c>
      <c r="Q9300">
        <v>85</v>
      </c>
      <c r="R9300">
        <v>5.09</v>
      </c>
      <c r="X9300">
        <v>37</v>
      </c>
      <c r="Z9300">
        <v>260</v>
      </c>
      <c r="AA9300">
        <f t="shared" si="290"/>
        <v>86.666666666666671</v>
      </c>
    </row>
    <row r="9301" spans="1:27" x14ac:dyDescent="0.25">
      <c r="A9301" t="s">
        <v>2619</v>
      </c>
      <c r="B9301">
        <v>2003</v>
      </c>
      <c r="C9301" t="str">
        <f t="shared" si="291"/>
        <v>Drug Era 1992-2006</v>
      </c>
      <c r="D9301" t="s">
        <v>18</v>
      </c>
      <c r="E9301">
        <v>381</v>
      </c>
      <c r="F9301">
        <v>43</v>
      </c>
      <c r="G9301">
        <v>7</v>
      </c>
      <c r="H9301">
        <v>37</v>
      </c>
      <c r="I9301">
        <v>48</v>
      </c>
      <c r="J9301">
        <v>5</v>
      </c>
      <c r="K9301">
        <v>12</v>
      </c>
      <c r="L9301">
        <v>8</v>
      </c>
      <c r="M9301">
        <v>1</v>
      </c>
      <c r="Q9301">
        <v>92</v>
      </c>
      <c r="R9301">
        <v>4.43</v>
      </c>
      <c r="X9301">
        <v>66</v>
      </c>
      <c r="Y9301">
        <v>0.28000000000000003</v>
      </c>
      <c r="Z9301">
        <v>262</v>
      </c>
      <c r="AA9301">
        <f t="shared" si="290"/>
        <v>87.333333333333329</v>
      </c>
    </row>
    <row r="9302" spans="1:27" x14ac:dyDescent="0.25">
      <c r="A9302" t="s">
        <v>3131</v>
      </c>
      <c r="B9302">
        <v>1998</v>
      </c>
      <c r="C9302" t="str">
        <f t="shared" si="291"/>
        <v>Drug Era 1992-2006</v>
      </c>
      <c r="D9302" t="s">
        <v>19</v>
      </c>
      <c r="E9302">
        <v>381</v>
      </c>
      <c r="F9302">
        <v>38</v>
      </c>
      <c r="G9302">
        <v>11</v>
      </c>
      <c r="H9302">
        <v>41</v>
      </c>
      <c r="I9302">
        <v>77</v>
      </c>
      <c r="J9302">
        <v>2</v>
      </c>
      <c r="K9302">
        <v>6</v>
      </c>
      <c r="L9302">
        <v>5</v>
      </c>
      <c r="M9302">
        <v>0</v>
      </c>
      <c r="Q9302">
        <v>78</v>
      </c>
      <c r="R9302">
        <v>3.86</v>
      </c>
      <c r="X9302">
        <v>36</v>
      </c>
      <c r="Z9302">
        <v>266</v>
      </c>
      <c r="AA9302">
        <f t="shared" si="290"/>
        <v>88.666666666666671</v>
      </c>
    </row>
    <row r="9303" spans="1:27" x14ac:dyDescent="0.25">
      <c r="A9303" t="s">
        <v>1972</v>
      </c>
      <c r="B9303">
        <v>1987</v>
      </c>
      <c r="C9303" t="str">
        <f t="shared" si="291"/>
        <v>Pre-Drug 1970-1991</v>
      </c>
      <c r="D9303" t="s">
        <v>19</v>
      </c>
      <c r="E9303">
        <v>381</v>
      </c>
      <c r="F9303">
        <v>41</v>
      </c>
      <c r="G9303">
        <v>7</v>
      </c>
      <c r="H9303">
        <v>54</v>
      </c>
      <c r="I9303">
        <v>54</v>
      </c>
      <c r="J9303">
        <v>12</v>
      </c>
      <c r="K9303">
        <v>5</v>
      </c>
      <c r="L9303">
        <v>3</v>
      </c>
      <c r="M9303">
        <v>3</v>
      </c>
      <c r="Q9303">
        <v>75</v>
      </c>
      <c r="R9303">
        <v>4.1500000000000004</v>
      </c>
      <c r="X9303">
        <v>21</v>
      </c>
      <c r="Y9303">
        <v>0.23</v>
      </c>
      <c r="Z9303">
        <v>267</v>
      </c>
      <c r="AA9303">
        <f t="shared" si="290"/>
        <v>89</v>
      </c>
    </row>
    <row r="9304" spans="1:27" x14ac:dyDescent="0.25">
      <c r="A9304" t="s">
        <v>2335</v>
      </c>
      <c r="B9304">
        <v>1978</v>
      </c>
      <c r="C9304" t="str">
        <f t="shared" si="291"/>
        <v>Pre-Drug 1970-1991</v>
      </c>
      <c r="D9304" t="s">
        <v>19</v>
      </c>
      <c r="E9304">
        <v>381</v>
      </c>
      <c r="F9304">
        <v>31</v>
      </c>
      <c r="G9304">
        <v>5</v>
      </c>
      <c r="H9304">
        <v>22</v>
      </c>
      <c r="I9304">
        <v>24</v>
      </c>
      <c r="J9304">
        <v>1</v>
      </c>
      <c r="K9304">
        <v>1</v>
      </c>
      <c r="L9304">
        <v>2</v>
      </c>
      <c r="M9304">
        <v>1</v>
      </c>
      <c r="Q9304">
        <v>95</v>
      </c>
      <c r="R9304">
        <v>3.11</v>
      </c>
      <c r="X9304">
        <v>41</v>
      </c>
      <c r="Y9304">
        <v>0.27</v>
      </c>
      <c r="Z9304">
        <v>269</v>
      </c>
      <c r="AA9304">
        <f t="shared" si="290"/>
        <v>89.666666666666671</v>
      </c>
    </row>
    <row r="9305" spans="1:27" x14ac:dyDescent="0.25">
      <c r="A9305" t="s">
        <v>210</v>
      </c>
      <c r="B9305">
        <v>1986</v>
      </c>
      <c r="C9305" t="str">
        <f t="shared" si="291"/>
        <v>Pre-Drug 1970-1991</v>
      </c>
      <c r="D9305" t="s">
        <v>18</v>
      </c>
      <c r="E9305">
        <v>381</v>
      </c>
      <c r="F9305">
        <v>34</v>
      </c>
      <c r="G9305">
        <v>12</v>
      </c>
      <c r="H9305">
        <v>34</v>
      </c>
      <c r="I9305">
        <v>82</v>
      </c>
      <c r="J9305">
        <v>10</v>
      </c>
      <c r="K9305">
        <v>5</v>
      </c>
      <c r="L9305">
        <v>0</v>
      </c>
      <c r="M9305">
        <v>2</v>
      </c>
      <c r="Q9305">
        <v>79</v>
      </c>
      <c r="R9305">
        <v>3.39</v>
      </c>
      <c r="X9305">
        <v>65</v>
      </c>
      <c r="Y9305">
        <v>0.23</v>
      </c>
      <c r="Z9305">
        <v>271</v>
      </c>
      <c r="AA9305">
        <f t="shared" si="290"/>
        <v>90.333333333333329</v>
      </c>
    </row>
    <row r="9306" spans="1:27" x14ac:dyDescent="0.25">
      <c r="A9306" t="s">
        <v>400</v>
      </c>
      <c r="B9306">
        <v>1974</v>
      </c>
      <c r="C9306" t="str">
        <f t="shared" si="291"/>
        <v>Pre-Drug 1970-1991</v>
      </c>
      <c r="D9306" t="s">
        <v>19</v>
      </c>
      <c r="E9306">
        <v>381</v>
      </c>
      <c r="F9306">
        <v>46</v>
      </c>
      <c r="G9306">
        <v>7</v>
      </c>
      <c r="H9306">
        <v>26</v>
      </c>
      <c r="I9306">
        <v>34</v>
      </c>
      <c r="J9306">
        <v>2</v>
      </c>
      <c r="K9306">
        <v>3</v>
      </c>
      <c r="L9306">
        <v>2</v>
      </c>
      <c r="M9306">
        <v>0</v>
      </c>
      <c r="Q9306">
        <v>92</v>
      </c>
      <c r="R9306">
        <v>4.5199999999999996</v>
      </c>
      <c r="X9306">
        <v>61</v>
      </c>
      <c r="Y9306">
        <v>0.27</v>
      </c>
      <c r="Z9306">
        <v>275</v>
      </c>
      <c r="AA9306">
        <f t="shared" si="290"/>
        <v>91.666666666666671</v>
      </c>
    </row>
    <row r="9307" spans="1:27" x14ac:dyDescent="0.25">
      <c r="A9307" t="s">
        <v>338</v>
      </c>
      <c r="B9307">
        <v>1992</v>
      </c>
      <c r="C9307" t="str">
        <f t="shared" si="291"/>
        <v>Pre-Drug 1970-1991</v>
      </c>
      <c r="D9307" t="s">
        <v>18</v>
      </c>
      <c r="E9307">
        <v>381</v>
      </c>
      <c r="F9307">
        <v>30</v>
      </c>
      <c r="G9307">
        <v>8</v>
      </c>
      <c r="H9307">
        <v>45</v>
      </c>
      <c r="I9307">
        <v>86</v>
      </c>
      <c r="J9307">
        <v>5</v>
      </c>
      <c r="K9307">
        <v>3</v>
      </c>
      <c r="L9307">
        <v>3</v>
      </c>
      <c r="M9307">
        <v>1</v>
      </c>
      <c r="Q9307">
        <v>67</v>
      </c>
      <c r="R9307">
        <v>2.95</v>
      </c>
      <c r="X9307">
        <v>35</v>
      </c>
      <c r="Y9307">
        <v>0.2</v>
      </c>
      <c r="Z9307">
        <v>275</v>
      </c>
      <c r="AA9307">
        <f t="shared" si="290"/>
        <v>91.666666666666671</v>
      </c>
    </row>
    <row r="9308" spans="1:27" x14ac:dyDescent="0.25">
      <c r="A9308" t="s">
        <v>850</v>
      </c>
      <c r="B9308">
        <v>2011</v>
      </c>
      <c r="C9308" t="str">
        <f t="shared" si="291"/>
        <v>Post Drug Era 2007-2012</v>
      </c>
      <c r="D9308" t="s">
        <v>18</v>
      </c>
      <c r="E9308">
        <v>381</v>
      </c>
      <c r="F9308">
        <v>42</v>
      </c>
      <c r="G9308">
        <v>11</v>
      </c>
      <c r="H9308">
        <v>29</v>
      </c>
      <c r="I9308">
        <v>88</v>
      </c>
      <c r="J9308">
        <v>2</v>
      </c>
      <c r="K9308">
        <v>4</v>
      </c>
      <c r="L9308">
        <v>2</v>
      </c>
      <c r="M9308">
        <v>2</v>
      </c>
      <c r="Q9308">
        <v>83</v>
      </c>
      <c r="R9308">
        <v>4.08</v>
      </c>
      <c r="X9308">
        <v>38</v>
      </c>
      <c r="Z9308">
        <v>278</v>
      </c>
      <c r="AA9308">
        <f t="shared" si="290"/>
        <v>92.666666666666671</v>
      </c>
    </row>
    <row r="9309" spans="1:27" x14ac:dyDescent="0.25">
      <c r="A9309" t="s">
        <v>1840</v>
      </c>
      <c r="B9309">
        <v>1991</v>
      </c>
      <c r="C9309" t="str">
        <f t="shared" si="291"/>
        <v>Pre-Drug 1970-1991</v>
      </c>
      <c r="D9309" t="s">
        <v>18</v>
      </c>
      <c r="E9309">
        <v>381</v>
      </c>
      <c r="F9309">
        <v>34</v>
      </c>
      <c r="G9309">
        <v>11</v>
      </c>
      <c r="H9309">
        <v>24</v>
      </c>
      <c r="I9309">
        <v>60</v>
      </c>
      <c r="J9309">
        <v>3</v>
      </c>
      <c r="K9309">
        <v>3</v>
      </c>
      <c r="L9309">
        <v>1</v>
      </c>
      <c r="M9309">
        <v>2</v>
      </c>
      <c r="Q9309">
        <v>77</v>
      </c>
      <c r="R9309">
        <v>3.27</v>
      </c>
      <c r="X9309">
        <v>68</v>
      </c>
      <c r="Y9309">
        <v>0.22</v>
      </c>
      <c r="Z9309">
        <v>281</v>
      </c>
      <c r="AA9309">
        <f t="shared" si="290"/>
        <v>93.666666666666671</v>
      </c>
    </row>
    <row r="9310" spans="1:27" x14ac:dyDescent="0.25">
      <c r="A9310" t="s">
        <v>1943</v>
      </c>
      <c r="B9310">
        <v>2010</v>
      </c>
      <c r="C9310" t="str">
        <f t="shared" si="291"/>
        <v>Post Drug Era 2007-2012</v>
      </c>
      <c r="D9310" t="s">
        <v>18</v>
      </c>
      <c r="E9310">
        <v>382</v>
      </c>
      <c r="F9310">
        <v>67</v>
      </c>
      <c r="G9310">
        <v>15</v>
      </c>
      <c r="H9310">
        <v>26</v>
      </c>
      <c r="I9310">
        <v>59</v>
      </c>
      <c r="J9310">
        <v>3</v>
      </c>
      <c r="K9310">
        <v>5</v>
      </c>
      <c r="L9310">
        <v>7</v>
      </c>
      <c r="M9310">
        <v>1</v>
      </c>
      <c r="Q9310">
        <v>112</v>
      </c>
      <c r="R9310">
        <v>7.57</v>
      </c>
      <c r="X9310">
        <v>40</v>
      </c>
      <c r="Z9310">
        <v>239</v>
      </c>
      <c r="AA9310">
        <f t="shared" si="290"/>
        <v>79.666666666666671</v>
      </c>
    </row>
    <row r="9311" spans="1:27" x14ac:dyDescent="0.25">
      <c r="A9311" t="s">
        <v>714</v>
      </c>
      <c r="B9311">
        <v>1992</v>
      </c>
      <c r="C9311" t="str">
        <f t="shared" si="291"/>
        <v>Pre-Drug 1970-1991</v>
      </c>
      <c r="D9311" t="s">
        <v>19</v>
      </c>
      <c r="E9311">
        <v>382</v>
      </c>
      <c r="F9311">
        <v>51</v>
      </c>
      <c r="G9311">
        <v>13</v>
      </c>
      <c r="H9311">
        <v>35</v>
      </c>
      <c r="I9311">
        <v>66</v>
      </c>
      <c r="J9311">
        <v>1</v>
      </c>
      <c r="K9311">
        <v>1</v>
      </c>
      <c r="L9311">
        <v>2</v>
      </c>
      <c r="M9311">
        <v>0</v>
      </c>
      <c r="Q9311">
        <v>100</v>
      </c>
      <c r="R9311">
        <v>5.49</v>
      </c>
      <c r="X9311">
        <v>36</v>
      </c>
      <c r="Y9311">
        <v>0.28999999999999998</v>
      </c>
      <c r="Z9311">
        <v>251</v>
      </c>
      <c r="AA9311">
        <f t="shared" si="290"/>
        <v>83.666666666666671</v>
      </c>
    </row>
    <row r="9312" spans="1:27" x14ac:dyDescent="0.25">
      <c r="A9312" t="s">
        <v>1597</v>
      </c>
      <c r="B9312">
        <v>1999</v>
      </c>
      <c r="C9312" t="str">
        <f t="shared" si="291"/>
        <v>Drug Era 1992-2006</v>
      </c>
      <c r="D9312" t="s">
        <v>18</v>
      </c>
      <c r="E9312">
        <v>382</v>
      </c>
      <c r="F9312">
        <v>48</v>
      </c>
      <c r="G9312">
        <v>7</v>
      </c>
      <c r="H9312">
        <v>49</v>
      </c>
      <c r="I9312">
        <v>77</v>
      </c>
      <c r="J9312">
        <v>4</v>
      </c>
      <c r="K9312">
        <v>5</v>
      </c>
      <c r="L9312">
        <v>5</v>
      </c>
      <c r="M9312">
        <v>0</v>
      </c>
      <c r="Q9312">
        <v>87</v>
      </c>
      <c r="R9312">
        <v>5.08</v>
      </c>
      <c r="X9312">
        <v>34</v>
      </c>
      <c r="Y9312">
        <v>0</v>
      </c>
      <c r="Z9312">
        <v>255</v>
      </c>
      <c r="AA9312">
        <f t="shared" si="290"/>
        <v>85</v>
      </c>
    </row>
    <row r="9313" spans="1:27" x14ac:dyDescent="0.25">
      <c r="A9313" t="s">
        <v>64</v>
      </c>
      <c r="B9313">
        <v>1972</v>
      </c>
      <c r="C9313" t="str">
        <f t="shared" si="291"/>
        <v>Pre-Drug 1970-1991</v>
      </c>
      <c r="D9313" t="s">
        <v>19</v>
      </c>
      <c r="E9313">
        <v>382</v>
      </c>
      <c r="F9313">
        <v>33</v>
      </c>
      <c r="G9313">
        <v>7</v>
      </c>
      <c r="H9313">
        <v>55</v>
      </c>
      <c r="I9313">
        <v>53</v>
      </c>
      <c r="J9313">
        <v>5</v>
      </c>
      <c r="K9313">
        <v>8</v>
      </c>
      <c r="L9313">
        <v>3</v>
      </c>
      <c r="M9313">
        <v>0</v>
      </c>
      <c r="Q9313">
        <v>76</v>
      </c>
      <c r="R9313">
        <v>3.48</v>
      </c>
      <c r="X9313">
        <v>49</v>
      </c>
      <c r="Y9313">
        <v>0.24</v>
      </c>
      <c r="Z9313">
        <v>256</v>
      </c>
      <c r="AA9313">
        <f t="shared" si="290"/>
        <v>85.333333333333329</v>
      </c>
    </row>
    <row r="9314" spans="1:27" x14ac:dyDescent="0.25">
      <c r="A9314" t="s">
        <v>277</v>
      </c>
      <c r="B9314">
        <v>1983</v>
      </c>
      <c r="C9314" t="str">
        <f t="shared" si="291"/>
        <v>Pre-Drug 1970-1991</v>
      </c>
      <c r="D9314" t="s">
        <v>19</v>
      </c>
      <c r="E9314">
        <v>382</v>
      </c>
      <c r="F9314">
        <v>57</v>
      </c>
      <c r="G9314">
        <v>12</v>
      </c>
      <c r="H9314">
        <v>35</v>
      </c>
      <c r="I9314">
        <v>53</v>
      </c>
      <c r="J9314">
        <v>0</v>
      </c>
      <c r="K9314">
        <v>6</v>
      </c>
      <c r="L9314">
        <v>2</v>
      </c>
      <c r="M9314">
        <v>2</v>
      </c>
      <c r="Q9314">
        <v>96</v>
      </c>
      <c r="R9314">
        <v>6.01</v>
      </c>
      <c r="X9314">
        <v>29</v>
      </c>
      <c r="Y9314">
        <v>0.28000000000000003</v>
      </c>
      <c r="Z9314">
        <v>256</v>
      </c>
      <c r="AA9314">
        <f t="shared" si="290"/>
        <v>85.333333333333329</v>
      </c>
    </row>
    <row r="9315" spans="1:27" x14ac:dyDescent="0.25">
      <c r="A9315" t="s">
        <v>218</v>
      </c>
      <c r="B9315">
        <v>2005</v>
      </c>
      <c r="C9315" t="str">
        <f t="shared" si="291"/>
        <v>Drug Era 1992-2006</v>
      </c>
      <c r="D9315" t="s">
        <v>18</v>
      </c>
      <c r="E9315">
        <v>382</v>
      </c>
      <c r="F9315">
        <v>42</v>
      </c>
      <c r="G9315">
        <v>11</v>
      </c>
      <c r="H9315">
        <v>26</v>
      </c>
      <c r="I9315">
        <v>59</v>
      </c>
      <c r="J9315">
        <v>6</v>
      </c>
      <c r="K9315">
        <v>3</v>
      </c>
      <c r="L9315">
        <v>6</v>
      </c>
      <c r="M9315">
        <v>0</v>
      </c>
      <c r="Q9315">
        <v>101</v>
      </c>
      <c r="R9315">
        <v>4.41</v>
      </c>
      <c r="X9315">
        <v>34</v>
      </c>
      <c r="Z9315">
        <v>257</v>
      </c>
      <c r="AA9315">
        <f t="shared" si="290"/>
        <v>85.666666666666671</v>
      </c>
    </row>
    <row r="9316" spans="1:27" x14ac:dyDescent="0.25">
      <c r="A9316" t="s">
        <v>2660</v>
      </c>
      <c r="B9316">
        <v>1984</v>
      </c>
      <c r="C9316" t="str">
        <f t="shared" si="291"/>
        <v>Pre-Drug 1970-1991</v>
      </c>
      <c r="D9316" t="s">
        <v>19</v>
      </c>
      <c r="E9316">
        <v>382</v>
      </c>
      <c r="F9316">
        <v>44</v>
      </c>
      <c r="G9316">
        <v>14</v>
      </c>
      <c r="H9316">
        <v>40</v>
      </c>
      <c r="I9316">
        <v>55</v>
      </c>
      <c r="J9316">
        <v>5</v>
      </c>
      <c r="K9316">
        <v>3</v>
      </c>
      <c r="L9316">
        <v>1</v>
      </c>
      <c r="M9316">
        <v>2</v>
      </c>
      <c r="Q9316">
        <v>91</v>
      </c>
      <c r="R9316">
        <v>4.59</v>
      </c>
      <c r="X9316">
        <v>33</v>
      </c>
      <c r="Y9316">
        <v>0.27</v>
      </c>
      <c r="Z9316">
        <v>259</v>
      </c>
      <c r="AA9316">
        <f t="shared" si="290"/>
        <v>86.333333333333329</v>
      </c>
    </row>
    <row r="9317" spans="1:27" x14ac:dyDescent="0.25">
      <c r="A9317" t="s">
        <v>1385</v>
      </c>
      <c r="B9317">
        <v>1998</v>
      </c>
      <c r="C9317" t="str">
        <f t="shared" si="291"/>
        <v>Drug Era 1992-2006</v>
      </c>
      <c r="D9317" t="s">
        <v>19</v>
      </c>
      <c r="E9317">
        <v>382</v>
      </c>
      <c r="F9317">
        <v>44</v>
      </c>
      <c r="G9317">
        <v>9</v>
      </c>
      <c r="H9317">
        <v>32</v>
      </c>
      <c r="I9317">
        <v>34</v>
      </c>
      <c r="J9317">
        <v>2</v>
      </c>
      <c r="K9317">
        <v>3</v>
      </c>
      <c r="L9317">
        <v>4</v>
      </c>
      <c r="M9317">
        <v>0</v>
      </c>
      <c r="Q9317">
        <v>108</v>
      </c>
      <c r="R9317">
        <v>4.57</v>
      </c>
      <c r="X9317">
        <v>39</v>
      </c>
      <c r="Z9317">
        <v>260</v>
      </c>
      <c r="AA9317">
        <f t="shared" si="290"/>
        <v>86.666666666666671</v>
      </c>
    </row>
    <row r="9318" spans="1:27" x14ac:dyDescent="0.25">
      <c r="A9318" t="s">
        <v>3033</v>
      </c>
      <c r="B9318">
        <v>1977</v>
      </c>
      <c r="C9318" t="str">
        <f t="shared" si="291"/>
        <v>Pre-Drug 1970-1991</v>
      </c>
      <c r="D9318" t="s">
        <v>19</v>
      </c>
      <c r="E9318">
        <v>382</v>
      </c>
      <c r="F9318">
        <v>48</v>
      </c>
      <c r="G9318">
        <v>16</v>
      </c>
      <c r="H9318">
        <v>26</v>
      </c>
      <c r="I9318">
        <v>47</v>
      </c>
      <c r="J9318">
        <v>0</v>
      </c>
      <c r="K9318">
        <v>3</v>
      </c>
      <c r="L9318">
        <v>2</v>
      </c>
      <c r="M9318">
        <v>0</v>
      </c>
      <c r="Q9318">
        <v>94</v>
      </c>
      <c r="R9318">
        <v>4.8899999999999997</v>
      </c>
      <c r="X9318">
        <v>53</v>
      </c>
      <c r="Y9318">
        <v>0.26</v>
      </c>
      <c r="Z9318">
        <v>265</v>
      </c>
      <c r="AA9318">
        <f t="shared" si="290"/>
        <v>88.333333333333329</v>
      </c>
    </row>
    <row r="9319" spans="1:27" x14ac:dyDescent="0.25">
      <c r="A9319" t="s">
        <v>2767</v>
      </c>
      <c r="B9319">
        <v>1985</v>
      </c>
      <c r="C9319" t="str">
        <f t="shared" si="291"/>
        <v>Pre-Drug 1970-1991</v>
      </c>
      <c r="D9319" t="s">
        <v>18</v>
      </c>
      <c r="E9319">
        <v>382</v>
      </c>
      <c r="F9319">
        <v>44</v>
      </c>
      <c r="G9319">
        <v>13</v>
      </c>
      <c r="H9319">
        <v>29</v>
      </c>
      <c r="I9319">
        <v>52</v>
      </c>
      <c r="J9319">
        <v>4</v>
      </c>
      <c r="K9319">
        <v>0</v>
      </c>
      <c r="L9319">
        <v>3</v>
      </c>
      <c r="M9319">
        <v>0</v>
      </c>
      <c r="Q9319">
        <v>91</v>
      </c>
      <c r="R9319">
        <v>4.4800000000000004</v>
      </c>
      <c r="X9319">
        <v>38</v>
      </c>
      <c r="Y9319">
        <v>0.26</v>
      </c>
      <c r="Z9319">
        <v>265</v>
      </c>
      <c r="AA9319">
        <f t="shared" si="290"/>
        <v>88.333333333333329</v>
      </c>
    </row>
    <row r="9320" spans="1:27" x14ac:dyDescent="0.25">
      <c r="A9320" t="s">
        <v>1343</v>
      </c>
      <c r="B9320">
        <v>1992</v>
      </c>
      <c r="C9320" t="str">
        <f t="shared" si="291"/>
        <v>Pre-Drug 1970-1991</v>
      </c>
      <c r="D9320" t="s">
        <v>18</v>
      </c>
      <c r="E9320">
        <v>382</v>
      </c>
      <c r="F9320">
        <v>33</v>
      </c>
      <c r="G9320">
        <v>1</v>
      </c>
      <c r="H9320">
        <v>29</v>
      </c>
      <c r="I9320">
        <v>46</v>
      </c>
      <c r="J9320">
        <v>3</v>
      </c>
      <c r="K9320">
        <v>1</v>
      </c>
      <c r="L9320">
        <v>1</v>
      </c>
      <c r="M9320">
        <v>0</v>
      </c>
      <c r="Q9320">
        <v>94</v>
      </c>
      <c r="R9320">
        <v>3.36</v>
      </c>
      <c r="X9320">
        <v>34</v>
      </c>
      <c r="Y9320">
        <v>0.27</v>
      </c>
      <c r="Z9320">
        <v>265</v>
      </c>
      <c r="AA9320">
        <f t="shared" si="290"/>
        <v>88.333333333333329</v>
      </c>
    </row>
    <row r="9321" spans="1:27" x14ac:dyDescent="0.25">
      <c r="A9321" t="s">
        <v>689</v>
      </c>
      <c r="B9321">
        <v>1983</v>
      </c>
      <c r="C9321" t="str">
        <f t="shared" si="291"/>
        <v>Pre-Drug 1970-1991</v>
      </c>
      <c r="D9321" t="s">
        <v>19</v>
      </c>
      <c r="E9321">
        <v>382</v>
      </c>
      <c r="F9321">
        <v>33</v>
      </c>
      <c r="G9321">
        <v>6</v>
      </c>
      <c r="H9321">
        <v>33</v>
      </c>
      <c r="I9321">
        <v>84</v>
      </c>
      <c r="J9321">
        <v>3</v>
      </c>
      <c r="K9321">
        <v>4</v>
      </c>
      <c r="L9321">
        <v>3</v>
      </c>
      <c r="M9321">
        <v>1</v>
      </c>
      <c r="Q9321">
        <v>89</v>
      </c>
      <c r="R9321">
        <v>3.34</v>
      </c>
      <c r="X9321">
        <v>35</v>
      </c>
      <c r="Y9321">
        <v>0.26</v>
      </c>
      <c r="Z9321">
        <v>267</v>
      </c>
      <c r="AA9321">
        <f t="shared" si="290"/>
        <v>89</v>
      </c>
    </row>
    <row r="9322" spans="1:27" x14ac:dyDescent="0.25">
      <c r="A9322" t="s">
        <v>1289</v>
      </c>
      <c r="B9322">
        <v>1985</v>
      </c>
      <c r="C9322" t="str">
        <f t="shared" si="291"/>
        <v>Pre-Drug 1970-1991</v>
      </c>
      <c r="D9322" t="s">
        <v>18</v>
      </c>
      <c r="E9322">
        <v>382</v>
      </c>
      <c r="F9322">
        <v>29</v>
      </c>
      <c r="G9322">
        <v>5</v>
      </c>
      <c r="H9322">
        <v>34</v>
      </c>
      <c r="I9322">
        <v>59</v>
      </c>
      <c r="J9322">
        <v>13</v>
      </c>
      <c r="K9322">
        <v>3</v>
      </c>
      <c r="L9322">
        <v>3</v>
      </c>
      <c r="M9322">
        <v>2</v>
      </c>
      <c r="Q9322">
        <v>84</v>
      </c>
      <c r="R9322">
        <v>2.91</v>
      </c>
      <c r="X9322">
        <v>42</v>
      </c>
      <c r="Y9322">
        <v>0.25</v>
      </c>
      <c r="Z9322">
        <v>269</v>
      </c>
      <c r="AA9322">
        <f t="shared" si="290"/>
        <v>89.666666666666671</v>
      </c>
    </row>
    <row r="9323" spans="1:27" x14ac:dyDescent="0.25">
      <c r="A9323" t="s">
        <v>2469</v>
      </c>
      <c r="B9323">
        <v>2002</v>
      </c>
      <c r="C9323" t="str">
        <f t="shared" si="291"/>
        <v>Drug Era 1992-2006</v>
      </c>
      <c r="D9323" t="s">
        <v>19</v>
      </c>
      <c r="E9323">
        <v>382</v>
      </c>
      <c r="F9323">
        <v>56</v>
      </c>
      <c r="G9323">
        <v>11</v>
      </c>
      <c r="H9323">
        <v>25</v>
      </c>
      <c r="I9323">
        <v>67</v>
      </c>
      <c r="J9323">
        <v>0</v>
      </c>
      <c r="K9323">
        <v>6</v>
      </c>
      <c r="L9323">
        <v>10</v>
      </c>
      <c r="M9323">
        <v>0</v>
      </c>
      <c r="Q9323">
        <v>83</v>
      </c>
      <c r="R9323">
        <v>5.6</v>
      </c>
      <c r="X9323">
        <v>31</v>
      </c>
      <c r="Z9323">
        <v>270</v>
      </c>
      <c r="AA9323">
        <f t="shared" si="290"/>
        <v>90</v>
      </c>
    </row>
    <row r="9324" spans="1:27" x14ac:dyDescent="0.25">
      <c r="A9324" t="s">
        <v>1775</v>
      </c>
      <c r="B9324">
        <v>1971</v>
      </c>
      <c r="C9324" t="str">
        <f t="shared" si="291"/>
        <v>Pre-Drug 1970-1991</v>
      </c>
      <c r="D9324" t="s">
        <v>18</v>
      </c>
      <c r="E9324">
        <v>382</v>
      </c>
      <c r="F9324">
        <v>44</v>
      </c>
      <c r="G9324">
        <v>10</v>
      </c>
      <c r="H9324">
        <v>32</v>
      </c>
      <c r="I9324">
        <v>42</v>
      </c>
      <c r="J9324">
        <v>5</v>
      </c>
      <c r="K9324">
        <v>6</v>
      </c>
      <c r="L9324">
        <v>1</v>
      </c>
      <c r="M9324">
        <v>0</v>
      </c>
      <c r="Q9324">
        <v>78</v>
      </c>
      <c r="R9324">
        <v>4.38</v>
      </c>
      <c r="X9324">
        <v>43</v>
      </c>
      <c r="Y9324">
        <v>0.22</v>
      </c>
      <c r="Z9324">
        <v>271</v>
      </c>
      <c r="AA9324">
        <f t="shared" si="290"/>
        <v>90.333333333333329</v>
      </c>
    </row>
    <row r="9325" spans="1:27" x14ac:dyDescent="0.25">
      <c r="A9325" t="s">
        <v>2789</v>
      </c>
      <c r="B9325">
        <v>1979</v>
      </c>
      <c r="C9325" t="str">
        <f t="shared" si="291"/>
        <v>Pre-Drug 1970-1991</v>
      </c>
      <c r="D9325" t="s">
        <v>19</v>
      </c>
      <c r="E9325">
        <v>382</v>
      </c>
      <c r="F9325">
        <v>39</v>
      </c>
      <c r="G9325">
        <v>9</v>
      </c>
      <c r="H9325">
        <v>25</v>
      </c>
      <c r="I9325">
        <v>46</v>
      </c>
      <c r="J9325">
        <v>0</v>
      </c>
      <c r="K9325">
        <v>6</v>
      </c>
      <c r="L9325">
        <v>2</v>
      </c>
      <c r="M9325">
        <v>1</v>
      </c>
      <c r="Q9325">
        <v>93</v>
      </c>
      <c r="R9325">
        <v>3.89</v>
      </c>
      <c r="X9325">
        <v>30</v>
      </c>
      <c r="Y9325">
        <v>0.26</v>
      </c>
      <c r="Z9325">
        <v>271</v>
      </c>
      <c r="AA9325">
        <f t="shared" si="290"/>
        <v>90.333333333333329</v>
      </c>
    </row>
    <row r="9326" spans="1:27" x14ac:dyDescent="0.25">
      <c r="A9326" t="s">
        <v>2882</v>
      </c>
      <c r="B9326">
        <v>1980</v>
      </c>
      <c r="C9326" t="str">
        <f t="shared" si="291"/>
        <v>Pre-Drug 1970-1991</v>
      </c>
      <c r="D9326" t="s">
        <v>19</v>
      </c>
      <c r="E9326">
        <v>382</v>
      </c>
      <c r="F9326">
        <v>31</v>
      </c>
      <c r="G9326">
        <v>4</v>
      </c>
      <c r="H9326">
        <v>31</v>
      </c>
      <c r="I9326">
        <v>45</v>
      </c>
      <c r="J9326">
        <v>1</v>
      </c>
      <c r="K9326">
        <v>1</v>
      </c>
      <c r="L9326">
        <v>3</v>
      </c>
      <c r="M9326">
        <v>0</v>
      </c>
      <c r="Q9326">
        <v>81</v>
      </c>
      <c r="R9326">
        <v>3.02</v>
      </c>
      <c r="X9326">
        <v>30</v>
      </c>
      <c r="Y9326">
        <v>0.23</v>
      </c>
      <c r="Z9326">
        <v>277</v>
      </c>
      <c r="AA9326">
        <f t="shared" si="290"/>
        <v>92.333333333333329</v>
      </c>
    </row>
    <row r="9327" spans="1:27" x14ac:dyDescent="0.25">
      <c r="A9327" t="s">
        <v>2308</v>
      </c>
      <c r="B9327">
        <v>1971</v>
      </c>
      <c r="C9327" t="str">
        <f t="shared" si="291"/>
        <v>Pre-Drug 1970-1991</v>
      </c>
      <c r="D9327" t="s">
        <v>18</v>
      </c>
      <c r="E9327">
        <v>382</v>
      </c>
      <c r="F9327">
        <v>23</v>
      </c>
      <c r="G9327">
        <v>3</v>
      </c>
      <c r="H9327">
        <v>31</v>
      </c>
      <c r="I9327">
        <v>46</v>
      </c>
      <c r="J9327">
        <v>5</v>
      </c>
      <c r="K9327">
        <v>5</v>
      </c>
      <c r="L9327">
        <v>2</v>
      </c>
      <c r="M9327">
        <v>1</v>
      </c>
      <c r="Q9327">
        <v>72</v>
      </c>
      <c r="R9327">
        <v>2.12</v>
      </c>
      <c r="X9327">
        <v>31</v>
      </c>
      <c r="Y9327">
        <v>0.21</v>
      </c>
      <c r="Z9327">
        <v>293</v>
      </c>
      <c r="AA9327">
        <f t="shared" si="290"/>
        <v>97.666666666666671</v>
      </c>
    </row>
    <row r="9328" spans="1:27" x14ac:dyDescent="0.25">
      <c r="A9328" t="s">
        <v>2051</v>
      </c>
      <c r="B9328">
        <v>1983</v>
      </c>
      <c r="C9328" t="str">
        <f t="shared" si="291"/>
        <v>Pre-Drug 1970-1991</v>
      </c>
      <c r="D9328" t="s">
        <v>19</v>
      </c>
      <c r="E9328">
        <v>383</v>
      </c>
      <c r="F9328">
        <v>54</v>
      </c>
      <c r="G9328">
        <v>13</v>
      </c>
      <c r="H9328">
        <v>36</v>
      </c>
      <c r="I9328">
        <v>56</v>
      </c>
      <c r="J9328">
        <v>1</v>
      </c>
      <c r="K9328">
        <v>3</v>
      </c>
      <c r="L9328">
        <v>0</v>
      </c>
      <c r="M9328">
        <v>0</v>
      </c>
      <c r="Q9328">
        <v>107</v>
      </c>
      <c r="R9328">
        <v>5.86</v>
      </c>
      <c r="X9328">
        <v>20</v>
      </c>
      <c r="Y9328">
        <v>0.31</v>
      </c>
      <c r="Z9328">
        <v>249</v>
      </c>
      <c r="AA9328">
        <f t="shared" si="290"/>
        <v>83</v>
      </c>
    </row>
    <row r="9329" spans="1:27" x14ac:dyDescent="0.25">
      <c r="A9329" t="s">
        <v>2245</v>
      </c>
      <c r="B9329">
        <v>1998</v>
      </c>
      <c r="C9329" t="str">
        <f t="shared" si="291"/>
        <v>Drug Era 1992-2006</v>
      </c>
      <c r="D9329" t="s">
        <v>19</v>
      </c>
      <c r="E9329">
        <v>383</v>
      </c>
      <c r="F9329">
        <v>59</v>
      </c>
      <c r="G9329">
        <v>17</v>
      </c>
      <c r="H9329">
        <v>36</v>
      </c>
      <c r="I9329">
        <v>46</v>
      </c>
      <c r="J9329">
        <v>2</v>
      </c>
      <c r="K9329">
        <v>3</v>
      </c>
      <c r="L9329">
        <v>2</v>
      </c>
      <c r="M9329">
        <v>0</v>
      </c>
      <c r="Q9329">
        <v>101</v>
      </c>
      <c r="R9329">
        <v>6.35</v>
      </c>
      <c r="X9329">
        <v>52</v>
      </c>
      <c r="Z9329">
        <v>251</v>
      </c>
      <c r="AA9329">
        <f t="shared" si="290"/>
        <v>83.666666666666671</v>
      </c>
    </row>
    <row r="9330" spans="1:27" x14ac:dyDescent="0.25">
      <c r="A9330" t="s">
        <v>1782</v>
      </c>
      <c r="B9330">
        <v>1985</v>
      </c>
      <c r="C9330" t="str">
        <f t="shared" si="291"/>
        <v>Pre-Drug 1970-1991</v>
      </c>
      <c r="D9330" t="s">
        <v>19</v>
      </c>
      <c r="E9330">
        <v>383</v>
      </c>
      <c r="F9330">
        <v>53</v>
      </c>
      <c r="G9330">
        <v>10</v>
      </c>
      <c r="H9330">
        <v>41</v>
      </c>
      <c r="I9330">
        <v>36</v>
      </c>
      <c r="J9330">
        <v>4</v>
      </c>
      <c r="K9330">
        <v>1</v>
      </c>
      <c r="L9330">
        <v>4</v>
      </c>
      <c r="M9330">
        <v>0</v>
      </c>
      <c r="Q9330">
        <v>95</v>
      </c>
      <c r="R9330">
        <v>5.57</v>
      </c>
      <c r="X9330">
        <v>31</v>
      </c>
      <c r="Y9330">
        <v>0.28000000000000003</v>
      </c>
      <c r="Z9330">
        <v>257</v>
      </c>
      <c r="AA9330">
        <f t="shared" si="290"/>
        <v>85.666666666666671</v>
      </c>
    </row>
    <row r="9331" spans="1:27" x14ac:dyDescent="0.25">
      <c r="A9331" t="s">
        <v>2504</v>
      </c>
      <c r="B9331">
        <v>2009</v>
      </c>
      <c r="C9331" t="str">
        <f t="shared" si="291"/>
        <v>Post Drug Era 2007-2012</v>
      </c>
      <c r="D9331" t="s">
        <v>18</v>
      </c>
      <c r="E9331">
        <v>383</v>
      </c>
      <c r="F9331">
        <v>37</v>
      </c>
      <c r="G9331">
        <v>10</v>
      </c>
      <c r="H9331">
        <v>46</v>
      </c>
      <c r="I9331">
        <v>71</v>
      </c>
      <c r="J9331">
        <v>5</v>
      </c>
      <c r="K9331">
        <v>0</v>
      </c>
      <c r="L9331">
        <v>1</v>
      </c>
      <c r="M9331">
        <v>1</v>
      </c>
      <c r="Q9331">
        <v>84</v>
      </c>
      <c r="R9331">
        <v>3.87</v>
      </c>
      <c r="X9331">
        <v>84</v>
      </c>
      <c r="Z9331">
        <v>258</v>
      </c>
      <c r="AA9331">
        <f t="shared" si="290"/>
        <v>86</v>
      </c>
    </row>
    <row r="9332" spans="1:27" x14ac:dyDescent="0.25">
      <c r="A9332" t="s">
        <v>2278</v>
      </c>
      <c r="B9332">
        <v>1980</v>
      </c>
      <c r="C9332" t="str">
        <f t="shared" si="291"/>
        <v>Pre-Drug 1970-1991</v>
      </c>
      <c r="D9332" t="s">
        <v>19</v>
      </c>
      <c r="E9332">
        <v>383</v>
      </c>
      <c r="F9332">
        <v>47</v>
      </c>
      <c r="G9332">
        <v>7</v>
      </c>
      <c r="H9332">
        <v>41</v>
      </c>
      <c r="I9332">
        <v>43</v>
      </c>
      <c r="J9332">
        <v>3</v>
      </c>
      <c r="K9332">
        <v>4</v>
      </c>
      <c r="L9332">
        <v>2</v>
      </c>
      <c r="M9332">
        <v>0</v>
      </c>
      <c r="Q9332">
        <v>92</v>
      </c>
      <c r="R9332">
        <v>4.8600000000000003</v>
      </c>
      <c r="X9332">
        <v>32</v>
      </c>
      <c r="Y9332">
        <v>0.27</v>
      </c>
      <c r="Z9332">
        <v>261</v>
      </c>
      <c r="AA9332">
        <f t="shared" si="290"/>
        <v>87</v>
      </c>
    </row>
    <row r="9333" spans="1:27" x14ac:dyDescent="0.25">
      <c r="A9333" t="s">
        <v>648</v>
      </c>
      <c r="B9333">
        <v>1992</v>
      </c>
      <c r="C9333" t="str">
        <f t="shared" si="291"/>
        <v>Pre-Drug 1970-1991</v>
      </c>
      <c r="D9333" t="s">
        <v>19</v>
      </c>
      <c r="E9333">
        <v>383</v>
      </c>
      <c r="F9333">
        <v>50</v>
      </c>
      <c r="G9333">
        <v>11</v>
      </c>
      <c r="H9333">
        <v>29</v>
      </c>
      <c r="I9333">
        <v>30</v>
      </c>
      <c r="J9333">
        <v>6</v>
      </c>
      <c r="K9333">
        <v>4</v>
      </c>
      <c r="L9333">
        <v>6</v>
      </c>
      <c r="M9333">
        <v>0</v>
      </c>
      <c r="Q9333">
        <v>100</v>
      </c>
      <c r="R9333">
        <v>5.17</v>
      </c>
      <c r="X9333">
        <v>34</v>
      </c>
      <c r="Y9333">
        <v>0.28999999999999998</v>
      </c>
      <c r="Z9333">
        <v>261</v>
      </c>
      <c r="AA9333">
        <f t="shared" si="290"/>
        <v>87</v>
      </c>
    </row>
    <row r="9334" spans="1:27" x14ac:dyDescent="0.25">
      <c r="A9334" t="s">
        <v>1877</v>
      </c>
      <c r="B9334">
        <v>2004</v>
      </c>
      <c r="C9334" t="str">
        <f t="shared" si="291"/>
        <v>Drug Era 1992-2006</v>
      </c>
      <c r="D9334" t="s">
        <v>18</v>
      </c>
      <c r="E9334">
        <v>383</v>
      </c>
      <c r="F9334">
        <v>33</v>
      </c>
      <c r="G9334">
        <v>11</v>
      </c>
      <c r="H9334">
        <v>44</v>
      </c>
      <c r="I9334">
        <v>74</v>
      </c>
      <c r="J9334">
        <v>0</v>
      </c>
      <c r="K9334">
        <v>1</v>
      </c>
      <c r="L9334">
        <v>0</v>
      </c>
      <c r="M9334">
        <v>0</v>
      </c>
      <c r="Q9334">
        <v>76</v>
      </c>
      <c r="R9334">
        <v>3.35</v>
      </c>
      <c r="X9334">
        <v>56</v>
      </c>
      <c r="Y9334">
        <v>0.22</v>
      </c>
      <c r="Z9334">
        <v>266</v>
      </c>
      <c r="AA9334">
        <f t="shared" si="290"/>
        <v>88.666666666666671</v>
      </c>
    </row>
    <row r="9335" spans="1:27" x14ac:dyDescent="0.25">
      <c r="A9335" t="s">
        <v>2421</v>
      </c>
      <c r="B9335">
        <v>2012</v>
      </c>
      <c r="C9335" t="str">
        <f t="shared" si="291"/>
        <v>Post Drug Era 2007-2012</v>
      </c>
      <c r="D9335" t="s">
        <v>18</v>
      </c>
      <c r="E9335">
        <v>383</v>
      </c>
      <c r="F9335">
        <v>32</v>
      </c>
      <c r="G9335">
        <v>9</v>
      </c>
      <c r="H9335">
        <v>43</v>
      </c>
      <c r="I9335">
        <v>54</v>
      </c>
      <c r="J9335">
        <v>3</v>
      </c>
      <c r="K9335">
        <v>8</v>
      </c>
      <c r="L9335">
        <v>2</v>
      </c>
      <c r="M9335">
        <v>0</v>
      </c>
      <c r="Q9335">
        <v>85</v>
      </c>
      <c r="R9335">
        <v>3.25</v>
      </c>
      <c r="X9335">
        <v>40</v>
      </c>
      <c r="Z9335">
        <v>266</v>
      </c>
      <c r="AA9335">
        <f t="shared" si="290"/>
        <v>88.666666666666671</v>
      </c>
    </row>
    <row r="9336" spans="1:27" x14ac:dyDescent="0.25">
      <c r="A9336" t="s">
        <v>2515</v>
      </c>
      <c r="B9336">
        <v>1995</v>
      </c>
      <c r="C9336" t="str">
        <f t="shared" si="291"/>
        <v>Pre-Drug 1970-1991</v>
      </c>
      <c r="D9336" t="s">
        <v>18</v>
      </c>
      <c r="E9336">
        <v>383</v>
      </c>
      <c r="F9336">
        <v>43</v>
      </c>
      <c r="G9336">
        <v>14</v>
      </c>
      <c r="H9336">
        <v>31</v>
      </c>
      <c r="I9336">
        <v>88</v>
      </c>
      <c r="J9336">
        <v>4</v>
      </c>
      <c r="K9336">
        <v>6</v>
      </c>
      <c r="L9336">
        <v>2</v>
      </c>
      <c r="M9336">
        <v>1</v>
      </c>
      <c r="Q9336">
        <v>79</v>
      </c>
      <c r="R9336">
        <v>4.3</v>
      </c>
      <c r="X9336">
        <v>32</v>
      </c>
      <c r="Y9336">
        <v>0.22</v>
      </c>
      <c r="Z9336">
        <v>270</v>
      </c>
      <c r="AA9336">
        <f t="shared" si="290"/>
        <v>90</v>
      </c>
    </row>
    <row r="9337" spans="1:27" x14ac:dyDescent="0.25">
      <c r="A9337" t="s">
        <v>285</v>
      </c>
      <c r="B9337">
        <v>1976</v>
      </c>
      <c r="C9337" t="str">
        <f t="shared" si="291"/>
        <v>Pre-Drug 1970-1991</v>
      </c>
      <c r="D9337" t="s">
        <v>19</v>
      </c>
      <c r="E9337">
        <v>383</v>
      </c>
      <c r="F9337">
        <v>35</v>
      </c>
      <c r="G9337">
        <v>7</v>
      </c>
      <c r="H9337">
        <v>34</v>
      </c>
      <c r="I9337">
        <v>36</v>
      </c>
      <c r="J9337">
        <v>1</v>
      </c>
      <c r="K9337">
        <v>7</v>
      </c>
      <c r="L9337">
        <v>1</v>
      </c>
      <c r="M9337">
        <v>1</v>
      </c>
      <c r="Q9337">
        <v>87</v>
      </c>
      <c r="R9337">
        <v>3.49</v>
      </c>
      <c r="X9337">
        <v>50</v>
      </c>
      <c r="Y9337">
        <v>0.25</v>
      </c>
      <c r="Z9337">
        <v>271</v>
      </c>
      <c r="AA9337">
        <f t="shared" si="290"/>
        <v>90.333333333333329</v>
      </c>
    </row>
    <row r="9338" spans="1:27" x14ac:dyDescent="0.25">
      <c r="A9338" t="s">
        <v>141</v>
      </c>
      <c r="B9338">
        <v>1980</v>
      </c>
      <c r="C9338" t="str">
        <f t="shared" si="291"/>
        <v>Pre-Drug 1970-1991</v>
      </c>
      <c r="D9338" t="s">
        <v>18</v>
      </c>
      <c r="E9338">
        <v>383</v>
      </c>
      <c r="F9338">
        <v>31</v>
      </c>
      <c r="G9338">
        <v>7</v>
      </c>
      <c r="H9338">
        <v>33</v>
      </c>
      <c r="I9338">
        <v>48</v>
      </c>
      <c r="J9338">
        <v>4</v>
      </c>
      <c r="K9338">
        <v>6</v>
      </c>
      <c r="L9338">
        <v>0</v>
      </c>
      <c r="M9338">
        <v>0</v>
      </c>
      <c r="Q9338">
        <v>80</v>
      </c>
      <c r="R9338">
        <v>3.05</v>
      </c>
      <c r="X9338">
        <v>40</v>
      </c>
      <c r="Y9338">
        <v>0.23</v>
      </c>
      <c r="Z9338">
        <v>274</v>
      </c>
      <c r="AA9338">
        <f t="shared" si="290"/>
        <v>91.333333333333329</v>
      </c>
    </row>
    <row r="9339" spans="1:27" x14ac:dyDescent="0.25">
      <c r="A9339" t="s">
        <v>2303</v>
      </c>
      <c r="B9339">
        <v>2006</v>
      </c>
      <c r="C9339" t="str">
        <f t="shared" si="291"/>
        <v>Drug Era 1992-2006</v>
      </c>
      <c r="D9339" t="s">
        <v>18</v>
      </c>
      <c r="E9339">
        <v>383</v>
      </c>
      <c r="F9339">
        <v>34</v>
      </c>
      <c r="G9339">
        <v>13</v>
      </c>
      <c r="H9339">
        <v>36</v>
      </c>
      <c r="I9339">
        <v>86</v>
      </c>
      <c r="J9339">
        <v>6</v>
      </c>
      <c r="K9339">
        <v>4</v>
      </c>
      <c r="L9339">
        <v>2</v>
      </c>
      <c r="M9339">
        <v>1</v>
      </c>
      <c r="Q9339">
        <v>78</v>
      </c>
      <c r="R9339">
        <v>3.35</v>
      </c>
      <c r="X9339">
        <v>45</v>
      </c>
      <c r="Z9339">
        <v>274</v>
      </c>
      <c r="AA9339">
        <f t="shared" si="290"/>
        <v>91.333333333333329</v>
      </c>
    </row>
    <row r="9340" spans="1:27" x14ac:dyDescent="0.25">
      <c r="A9340" t="s">
        <v>1661</v>
      </c>
      <c r="B9340">
        <v>2004</v>
      </c>
      <c r="C9340" t="str">
        <f t="shared" si="291"/>
        <v>Drug Era 1992-2006</v>
      </c>
      <c r="D9340" t="s">
        <v>18</v>
      </c>
      <c r="E9340">
        <v>383</v>
      </c>
      <c r="F9340">
        <v>39</v>
      </c>
      <c r="G9340">
        <v>10</v>
      </c>
      <c r="H9340">
        <v>28</v>
      </c>
      <c r="I9340">
        <v>72</v>
      </c>
      <c r="J9340">
        <v>1</v>
      </c>
      <c r="K9340">
        <v>2</v>
      </c>
      <c r="L9340">
        <v>0</v>
      </c>
      <c r="M9340">
        <v>0</v>
      </c>
      <c r="Q9340">
        <v>91</v>
      </c>
      <c r="R9340">
        <v>3.82</v>
      </c>
      <c r="X9340">
        <v>34</v>
      </c>
      <c r="Y9340">
        <v>0.25</v>
      </c>
      <c r="Z9340">
        <v>276</v>
      </c>
      <c r="AA9340">
        <f t="shared" si="290"/>
        <v>92</v>
      </c>
    </row>
    <row r="9341" spans="1:27" x14ac:dyDescent="0.25">
      <c r="A9341" t="s">
        <v>1946</v>
      </c>
      <c r="B9341">
        <v>2007</v>
      </c>
      <c r="C9341" t="str">
        <f t="shared" si="291"/>
        <v>Post Drug Era 2007-2012</v>
      </c>
      <c r="D9341" t="s">
        <v>19</v>
      </c>
      <c r="E9341">
        <v>383</v>
      </c>
      <c r="F9341">
        <v>45</v>
      </c>
      <c r="G9341">
        <v>7</v>
      </c>
      <c r="H9341">
        <v>27</v>
      </c>
      <c r="I9341">
        <v>50</v>
      </c>
      <c r="J9341">
        <v>3</v>
      </c>
      <c r="K9341">
        <v>6</v>
      </c>
      <c r="L9341">
        <v>3</v>
      </c>
      <c r="M9341">
        <v>1</v>
      </c>
      <c r="Q9341">
        <v>97</v>
      </c>
      <c r="R9341">
        <v>4.4000000000000004</v>
      </c>
      <c r="X9341">
        <v>42</v>
      </c>
      <c r="Z9341">
        <v>276</v>
      </c>
      <c r="AA9341">
        <f t="shared" si="290"/>
        <v>92</v>
      </c>
    </row>
    <row r="9342" spans="1:27" x14ac:dyDescent="0.25">
      <c r="A9342" t="s">
        <v>2758</v>
      </c>
      <c r="B9342">
        <v>2012</v>
      </c>
      <c r="C9342" t="str">
        <f t="shared" si="291"/>
        <v>Post Drug Era 2007-2012</v>
      </c>
      <c r="D9342" t="s">
        <v>18</v>
      </c>
      <c r="E9342">
        <v>383</v>
      </c>
      <c r="F9342">
        <v>30</v>
      </c>
      <c r="G9342">
        <v>7</v>
      </c>
      <c r="H9342">
        <v>23</v>
      </c>
      <c r="I9342">
        <v>51</v>
      </c>
      <c r="J9342">
        <v>0</v>
      </c>
      <c r="K9342">
        <v>1</v>
      </c>
      <c r="L9342">
        <v>1</v>
      </c>
      <c r="M9342">
        <v>1</v>
      </c>
      <c r="Q9342">
        <v>86</v>
      </c>
      <c r="R9342">
        <v>2.92</v>
      </c>
      <c r="X9342">
        <v>37</v>
      </c>
      <c r="Z9342">
        <v>277</v>
      </c>
      <c r="AA9342">
        <f t="shared" si="290"/>
        <v>92.333333333333329</v>
      </c>
    </row>
    <row r="9343" spans="1:27" x14ac:dyDescent="0.25">
      <c r="A9343" t="s">
        <v>520</v>
      </c>
      <c r="B9343">
        <v>2000</v>
      </c>
      <c r="C9343" t="str">
        <f t="shared" si="291"/>
        <v>Drug Era 1992-2006</v>
      </c>
      <c r="D9343" t="s">
        <v>18</v>
      </c>
      <c r="E9343">
        <v>383</v>
      </c>
      <c r="F9343">
        <v>38</v>
      </c>
      <c r="G9343">
        <v>14</v>
      </c>
      <c r="H9343">
        <v>27</v>
      </c>
      <c r="I9343">
        <v>80</v>
      </c>
      <c r="J9343">
        <v>2</v>
      </c>
      <c r="K9343">
        <v>4</v>
      </c>
      <c r="L9343">
        <v>1</v>
      </c>
      <c r="M9343">
        <v>0</v>
      </c>
      <c r="Q9343">
        <v>81</v>
      </c>
      <c r="R9343">
        <v>3.63</v>
      </c>
      <c r="X9343">
        <v>40</v>
      </c>
      <c r="Y9343">
        <v>0</v>
      </c>
      <c r="Z9343">
        <v>283</v>
      </c>
      <c r="AA9343">
        <f t="shared" si="290"/>
        <v>94.333333333333329</v>
      </c>
    </row>
    <row r="9344" spans="1:27" x14ac:dyDescent="0.25">
      <c r="A9344" t="s">
        <v>33</v>
      </c>
      <c r="B9344">
        <v>1989</v>
      </c>
      <c r="C9344" t="str">
        <f t="shared" si="291"/>
        <v>Pre-Drug 1970-1991</v>
      </c>
      <c r="D9344" t="s">
        <v>18</v>
      </c>
      <c r="E9344">
        <v>383</v>
      </c>
      <c r="F9344">
        <v>29</v>
      </c>
      <c r="G9344">
        <v>5</v>
      </c>
      <c r="H9344">
        <v>20</v>
      </c>
      <c r="I9344">
        <v>68</v>
      </c>
      <c r="J9344">
        <v>8</v>
      </c>
      <c r="K9344">
        <v>2</v>
      </c>
      <c r="L9344">
        <v>1</v>
      </c>
      <c r="M9344">
        <v>0</v>
      </c>
      <c r="Q9344">
        <v>84</v>
      </c>
      <c r="R9344">
        <v>2.67</v>
      </c>
      <c r="X9344">
        <v>66</v>
      </c>
      <c r="Y9344">
        <v>0.23</v>
      </c>
      <c r="Z9344">
        <v>293</v>
      </c>
      <c r="AA9344">
        <f t="shared" si="290"/>
        <v>97.666666666666671</v>
      </c>
    </row>
    <row r="9345" spans="1:27" x14ac:dyDescent="0.25">
      <c r="A9345" t="s">
        <v>3055</v>
      </c>
      <c r="B9345">
        <v>1994</v>
      </c>
      <c r="C9345" t="str">
        <f t="shared" si="291"/>
        <v>Pre-Drug 1970-1991</v>
      </c>
      <c r="D9345" t="s">
        <v>18</v>
      </c>
      <c r="E9345">
        <v>384</v>
      </c>
      <c r="F9345">
        <v>50</v>
      </c>
      <c r="G9345">
        <v>9</v>
      </c>
      <c r="H9345">
        <v>41</v>
      </c>
      <c r="I9345">
        <v>49</v>
      </c>
      <c r="J9345">
        <v>4</v>
      </c>
      <c r="K9345">
        <v>3</v>
      </c>
      <c r="L9345">
        <v>4</v>
      </c>
      <c r="M9345">
        <v>1</v>
      </c>
      <c r="Q9345">
        <v>112</v>
      </c>
      <c r="R9345">
        <v>5.74</v>
      </c>
      <c r="X9345">
        <v>45</v>
      </c>
      <c r="Y9345">
        <v>0.32</v>
      </c>
      <c r="Z9345">
        <v>235</v>
      </c>
      <c r="AA9345">
        <f t="shared" si="290"/>
        <v>78.333333333333329</v>
      </c>
    </row>
    <row r="9346" spans="1:27" x14ac:dyDescent="0.25">
      <c r="A9346" t="s">
        <v>1122</v>
      </c>
      <c r="B9346">
        <v>2007</v>
      </c>
      <c r="C9346" t="str">
        <f t="shared" si="291"/>
        <v>Post Drug Era 2007-2012</v>
      </c>
      <c r="D9346" t="s">
        <v>19</v>
      </c>
      <c r="E9346">
        <v>384</v>
      </c>
      <c r="F9346">
        <v>58</v>
      </c>
      <c r="G9346">
        <v>12</v>
      </c>
      <c r="H9346">
        <v>40</v>
      </c>
      <c r="I9346">
        <v>64</v>
      </c>
      <c r="J9346">
        <v>1</v>
      </c>
      <c r="K9346">
        <v>3</v>
      </c>
      <c r="L9346">
        <v>2</v>
      </c>
      <c r="M9346">
        <v>0</v>
      </c>
      <c r="Q9346">
        <v>100</v>
      </c>
      <c r="R9346">
        <v>6.14</v>
      </c>
      <c r="X9346">
        <v>67</v>
      </c>
      <c r="Z9346">
        <v>255</v>
      </c>
      <c r="AA9346">
        <f t="shared" ref="AA9346:AA9409" si="292">Z9346/3</f>
        <v>85</v>
      </c>
    </row>
    <row r="9347" spans="1:27" x14ac:dyDescent="0.25">
      <c r="A9347" t="s">
        <v>497</v>
      </c>
      <c r="B9347">
        <v>1997</v>
      </c>
      <c r="C9347" t="str">
        <f t="shared" ref="C9347:C9410" si="293">IF(B9347&lt;1997,"Pre-Drug 1970-1991",IF(B9347&lt;=2006,"Drug Era 1992-2006","Post Drug Era 2007-2012"))</f>
        <v>Drug Era 1992-2006</v>
      </c>
      <c r="D9347" t="s">
        <v>18</v>
      </c>
      <c r="E9347">
        <v>384</v>
      </c>
      <c r="F9347">
        <v>52</v>
      </c>
      <c r="G9347">
        <v>16</v>
      </c>
      <c r="H9347">
        <v>25</v>
      </c>
      <c r="I9347">
        <v>59</v>
      </c>
      <c r="J9347">
        <v>3</v>
      </c>
      <c r="K9347">
        <v>2</v>
      </c>
      <c r="L9347">
        <v>4</v>
      </c>
      <c r="M9347">
        <v>0</v>
      </c>
      <c r="Q9347">
        <v>107</v>
      </c>
      <c r="R9347">
        <v>5.42</v>
      </c>
      <c r="X9347">
        <v>45</v>
      </c>
      <c r="Y9347">
        <v>0.3</v>
      </c>
      <c r="Z9347">
        <v>259</v>
      </c>
      <c r="AA9347">
        <f t="shared" si="292"/>
        <v>86.333333333333329</v>
      </c>
    </row>
    <row r="9348" spans="1:27" x14ac:dyDescent="0.25">
      <c r="A9348" t="s">
        <v>2054</v>
      </c>
      <c r="B9348">
        <v>1974</v>
      </c>
      <c r="C9348" t="str">
        <f t="shared" si="293"/>
        <v>Pre-Drug 1970-1991</v>
      </c>
      <c r="D9348" t="s">
        <v>19</v>
      </c>
      <c r="E9348">
        <v>384</v>
      </c>
      <c r="F9348">
        <v>37</v>
      </c>
      <c r="G9348">
        <v>4</v>
      </c>
      <c r="H9348">
        <v>52</v>
      </c>
      <c r="I9348">
        <v>52</v>
      </c>
      <c r="J9348">
        <v>3</v>
      </c>
      <c r="K9348">
        <v>4</v>
      </c>
      <c r="L9348">
        <v>3</v>
      </c>
      <c r="M9348">
        <v>0</v>
      </c>
      <c r="Q9348">
        <v>85</v>
      </c>
      <c r="R9348">
        <v>3.81</v>
      </c>
      <c r="X9348">
        <v>44</v>
      </c>
      <c r="Y9348">
        <v>0.26</v>
      </c>
      <c r="Z9348">
        <v>262</v>
      </c>
      <c r="AA9348">
        <f t="shared" si="292"/>
        <v>87.333333333333329</v>
      </c>
    </row>
    <row r="9349" spans="1:27" x14ac:dyDescent="0.25">
      <c r="A9349" t="s">
        <v>508</v>
      </c>
      <c r="B9349">
        <v>2006</v>
      </c>
      <c r="C9349" t="str">
        <f t="shared" si="293"/>
        <v>Drug Era 1992-2006</v>
      </c>
      <c r="D9349" t="s">
        <v>19</v>
      </c>
      <c r="E9349">
        <v>384</v>
      </c>
      <c r="F9349">
        <v>49</v>
      </c>
      <c r="G9349">
        <v>19</v>
      </c>
      <c r="H9349">
        <v>38</v>
      </c>
      <c r="I9349">
        <v>47</v>
      </c>
      <c r="J9349">
        <v>2</v>
      </c>
      <c r="K9349">
        <v>0</v>
      </c>
      <c r="L9349">
        <v>6</v>
      </c>
      <c r="M9349">
        <v>0</v>
      </c>
      <c r="Q9349">
        <v>90</v>
      </c>
      <c r="R9349">
        <v>5.05</v>
      </c>
      <c r="X9349">
        <v>56</v>
      </c>
      <c r="Z9349">
        <v>262</v>
      </c>
      <c r="AA9349">
        <f t="shared" si="292"/>
        <v>87.333333333333329</v>
      </c>
    </row>
    <row r="9350" spans="1:27" x14ac:dyDescent="0.25">
      <c r="A9350" t="s">
        <v>2438</v>
      </c>
      <c r="B9350">
        <v>1973</v>
      </c>
      <c r="C9350" t="str">
        <f t="shared" si="293"/>
        <v>Pre-Drug 1970-1991</v>
      </c>
      <c r="D9350" t="s">
        <v>18</v>
      </c>
      <c r="E9350">
        <v>384</v>
      </c>
      <c r="F9350">
        <v>36</v>
      </c>
      <c r="G9350">
        <v>11</v>
      </c>
      <c r="H9350">
        <v>46</v>
      </c>
      <c r="I9350">
        <v>51</v>
      </c>
      <c r="J9350">
        <v>8</v>
      </c>
      <c r="K9350">
        <v>0</v>
      </c>
      <c r="L9350">
        <v>0</v>
      </c>
      <c r="M9350">
        <v>0</v>
      </c>
      <c r="Q9350">
        <v>85</v>
      </c>
      <c r="R9350">
        <v>3.7</v>
      </c>
      <c r="X9350">
        <v>35</v>
      </c>
      <c r="Y9350">
        <v>0.26</v>
      </c>
      <c r="Z9350">
        <v>263</v>
      </c>
      <c r="AA9350">
        <f t="shared" si="292"/>
        <v>87.666666666666671</v>
      </c>
    </row>
    <row r="9351" spans="1:27" x14ac:dyDescent="0.25">
      <c r="A9351" t="s">
        <v>2407</v>
      </c>
      <c r="B9351">
        <v>1975</v>
      </c>
      <c r="C9351" t="str">
        <f t="shared" si="293"/>
        <v>Pre-Drug 1970-1991</v>
      </c>
      <c r="D9351" t="s">
        <v>19</v>
      </c>
      <c r="E9351">
        <v>384</v>
      </c>
      <c r="F9351">
        <v>34</v>
      </c>
      <c r="G9351">
        <v>9</v>
      </c>
      <c r="H9351">
        <v>44</v>
      </c>
      <c r="I9351">
        <v>65</v>
      </c>
      <c r="J9351">
        <v>9</v>
      </c>
      <c r="K9351">
        <v>5</v>
      </c>
      <c r="L9351">
        <v>5</v>
      </c>
      <c r="M9351">
        <v>0</v>
      </c>
      <c r="Q9351">
        <v>77</v>
      </c>
      <c r="R9351">
        <v>3.49</v>
      </c>
      <c r="X9351">
        <v>53</v>
      </c>
      <c r="Y9351">
        <v>0.23</v>
      </c>
      <c r="Z9351">
        <v>263</v>
      </c>
      <c r="AA9351">
        <f t="shared" si="292"/>
        <v>87.666666666666671</v>
      </c>
    </row>
    <row r="9352" spans="1:27" x14ac:dyDescent="0.25">
      <c r="A9352" t="s">
        <v>3000</v>
      </c>
      <c r="B9352">
        <v>2003</v>
      </c>
      <c r="C9352" t="str">
        <f t="shared" si="293"/>
        <v>Drug Era 1992-2006</v>
      </c>
      <c r="D9352" t="s">
        <v>18</v>
      </c>
      <c r="E9352">
        <v>384</v>
      </c>
      <c r="F9352">
        <v>30</v>
      </c>
      <c r="G9352">
        <v>6</v>
      </c>
      <c r="H9352">
        <v>40</v>
      </c>
      <c r="I9352">
        <v>75</v>
      </c>
      <c r="J9352">
        <v>6</v>
      </c>
      <c r="K9352">
        <v>1</v>
      </c>
      <c r="L9352">
        <v>6</v>
      </c>
      <c r="M9352">
        <v>0</v>
      </c>
      <c r="Q9352">
        <v>87</v>
      </c>
      <c r="R9352">
        <v>3.08</v>
      </c>
      <c r="X9352">
        <v>32</v>
      </c>
      <c r="Y9352">
        <v>0.26</v>
      </c>
      <c r="Z9352">
        <v>263</v>
      </c>
      <c r="AA9352">
        <f t="shared" si="292"/>
        <v>87.666666666666671</v>
      </c>
    </row>
    <row r="9353" spans="1:27" x14ac:dyDescent="0.25">
      <c r="A9353" t="s">
        <v>1795</v>
      </c>
      <c r="B9353">
        <v>1987</v>
      </c>
      <c r="C9353" t="str">
        <f t="shared" si="293"/>
        <v>Pre-Drug 1970-1991</v>
      </c>
      <c r="D9353" t="s">
        <v>18</v>
      </c>
      <c r="E9353">
        <v>384</v>
      </c>
      <c r="F9353">
        <v>41</v>
      </c>
      <c r="G9353">
        <v>7</v>
      </c>
      <c r="H9353">
        <v>28</v>
      </c>
      <c r="I9353">
        <v>32</v>
      </c>
      <c r="J9353">
        <v>4</v>
      </c>
      <c r="K9353">
        <v>3</v>
      </c>
      <c r="L9353">
        <v>2</v>
      </c>
      <c r="M9353">
        <v>1</v>
      </c>
      <c r="Q9353">
        <v>95</v>
      </c>
      <c r="R9353">
        <v>4.16</v>
      </c>
      <c r="X9353">
        <v>58</v>
      </c>
      <c r="Y9353">
        <v>0.27</v>
      </c>
      <c r="Z9353">
        <v>266</v>
      </c>
      <c r="AA9353">
        <f t="shared" si="292"/>
        <v>88.666666666666671</v>
      </c>
    </row>
    <row r="9354" spans="1:27" x14ac:dyDescent="0.25">
      <c r="A9354" t="s">
        <v>2767</v>
      </c>
      <c r="B9354">
        <v>1983</v>
      </c>
      <c r="C9354" t="str">
        <f t="shared" si="293"/>
        <v>Pre-Drug 1970-1991</v>
      </c>
      <c r="D9354" t="s">
        <v>18</v>
      </c>
      <c r="E9354">
        <v>384</v>
      </c>
      <c r="F9354">
        <v>42</v>
      </c>
      <c r="G9354">
        <v>8</v>
      </c>
      <c r="H9354">
        <v>30</v>
      </c>
      <c r="I9354">
        <v>64</v>
      </c>
      <c r="J9354">
        <v>14</v>
      </c>
      <c r="K9354">
        <v>2</v>
      </c>
      <c r="L9354">
        <v>1</v>
      </c>
      <c r="M9354">
        <v>2</v>
      </c>
      <c r="Q9354">
        <v>90</v>
      </c>
      <c r="R9354">
        <v>4.2300000000000004</v>
      </c>
      <c r="X9354">
        <v>65</v>
      </c>
      <c r="Y9354">
        <v>0.26</v>
      </c>
      <c r="Z9354">
        <v>268</v>
      </c>
      <c r="AA9354">
        <f t="shared" si="292"/>
        <v>89.333333333333329</v>
      </c>
    </row>
    <row r="9355" spans="1:27" x14ac:dyDescent="0.25">
      <c r="A9355" t="s">
        <v>698</v>
      </c>
      <c r="B9355">
        <v>1987</v>
      </c>
      <c r="C9355" t="str">
        <f t="shared" si="293"/>
        <v>Pre-Drug 1970-1991</v>
      </c>
      <c r="D9355" t="s">
        <v>18</v>
      </c>
      <c r="E9355">
        <v>384</v>
      </c>
      <c r="F9355">
        <v>39</v>
      </c>
      <c r="G9355">
        <v>8</v>
      </c>
      <c r="H9355">
        <v>42</v>
      </c>
      <c r="I9355">
        <v>40</v>
      </c>
      <c r="J9355">
        <v>1</v>
      </c>
      <c r="K9355">
        <v>2</v>
      </c>
      <c r="L9355">
        <v>1</v>
      </c>
      <c r="M9355">
        <v>1</v>
      </c>
      <c r="Q9355">
        <v>82</v>
      </c>
      <c r="R9355">
        <v>3.91</v>
      </c>
      <c r="X9355">
        <v>59</v>
      </c>
      <c r="Y9355">
        <v>0.24</v>
      </c>
      <c r="Z9355">
        <v>269</v>
      </c>
      <c r="AA9355">
        <f t="shared" si="292"/>
        <v>89.666666666666671</v>
      </c>
    </row>
    <row r="9356" spans="1:27" x14ac:dyDescent="0.25">
      <c r="A9356" t="s">
        <v>866</v>
      </c>
      <c r="B9356">
        <v>2005</v>
      </c>
      <c r="C9356" t="str">
        <f t="shared" si="293"/>
        <v>Drug Era 1992-2006</v>
      </c>
      <c r="D9356" t="s">
        <v>18</v>
      </c>
      <c r="E9356">
        <v>384</v>
      </c>
      <c r="F9356">
        <v>41</v>
      </c>
      <c r="G9356">
        <v>7</v>
      </c>
      <c r="H9356">
        <v>31</v>
      </c>
      <c r="I9356">
        <v>60</v>
      </c>
      <c r="J9356">
        <v>1</v>
      </c>
      <c r="K9356">
        <v>3</v>
      </c>
      <c r="L9356">
        <v>0</v>
      </c>
      <c r="M9356">
        <v>0</v>
      </c>
      <c r="Q9356">
        <v>92</v>
      </c>
      <c r="R9356">
        <v>4.05</v>
      </c>
      <c r="X9356">
        <v>67</v>
      </c>
      <c r="Z9356">
        <v>273</v>
      </c>
      <c r="AA9356">
        <f t="shared" si="292"/>
        <v>91</v>
      </c>
    </row>
    <row r="9357" spans="1:27" x14ac:dyDescent="0.25">
      <c r="A9357" t="s">
        <v>974</v>
      </c>
      <c r="B9357">
        <v>1976</v>
      </c>
      <c r="C9357" t="str">
        <f t="shared" si="293"/>
        <v>Pre-Drug 1970-1991</v>
      </c>
      <c r="D9357" t="s">
        <v>18</v>
      </c>
      <c r="E9357">
        <v>384</v>
      </c>
      <c r="F9357">
        <v>29</v>
      </c>
      <c r="G9357">
        <v>4</v>
      </c>
      <c r="H9357">
        <v>30</v>
      </c>
      <c r="I9357">
        <v>92</v>
      </c>
      <c r="J9357">
        <v>8</v>
      </c>
      <c r="K9357">
        <v>2</v>
      </c>
      <c r="L9357">
        <v>4</v>
      </c>
      <c r="M9357">
        <v>0</v>
      </c>
      <c r="Q9357">
        <v>78</v>
      </c>
      <c r="R9357">
        <v>2.82</v>
      </c>
      <c r="X9357">
        <v>29</v>
      </c>
      <c r="Y9357">
        <v>0.22</v>
      </c>
      <c r="Z9357">
        <v>278</v>
      </c>
      <c r="AA9357">
        <f t="shared" si="292"/>
        <v>92.666666666666671</v>
      </c>
    </row>
    <row r="9358" spans="1:27" x14ac:dyDescent="0.25">
      <c r="A9358" t="s">
        <v>1675</v>
      </c>
      <c r="B9358">
        <v>1979</v>
      </c>
      <c r="C9358" t="str">
        <f t="shared" si="293"/>
        <v>Pre-Drug 1970-1991</v>
      </c>
      <c r="D9358" t="s">
        <v>19</v>
      </c>
      <c r="E9358">
        <v>384</v>
      </c>
      <c r="F9358">
        <v>33</v>
      </c>
      <c r="G9358">
        <v>9</v>
      </c>
      <c r="H9358">
        <v>28</v>
      </c>
      <c r="I9358">
        <v>48</v>
      </c>
      <c r="J9358">
        <v>6</v>
      </c>
      <c r="K9358">
        <v>2</v>
      </c>
      <c r="L9358">
        <v>0</v>
      </c>
      <c r="M9358">
        <v>0</v>
      </c>
      <c r="Q9358">
        <v>78</v>
      </c>
      <c r="R9358">
        <v>3.13</v>
      </c>
      <c r="X9358">
        <v>52</v>
      </c>
      <c r="Y9358">
        <v>0.22</v>
      </c>
      <c r="Z9358">
        <v>285</v>
      </c>
      <c r="AA9358">
        <f t="shared" si="292"/>
        <v>95</v>
      </c>
    </row>
    <row r="9359" spans="1:27" x14ac:dyDescent="0.25">
      <c r="A9359" t="s">
        <v>736</v>
      </c>
      <c r="B9359">
        <v>1990</v>
      </c>
      <c r="C9359" t="str">
        <f t="shared" si="293"/>
        <v>Pre-Drug 1970-1991</v>
      </c>
      <c r="D9359" t="s">
        <v>18</v>
      </c>
      <c r="E9359">
        <v>384</v>
      </c>
      <c r="F9359">
        <v>19</v>
      </c>
      <c r="G9359">
        <v>3</v>
      </c>
      <c r="H9359">
        <v>34</v>
      </c>
      <c r="I9359">
        <v>136</v>
      </c>
      <c r="J9359">
        <v>3</v>
      </c>
      <c r="K9359">
        <v>3</v>
      </c>
      <c r="L9359">
        <v>1</v>
      </c>
      <c r="M9359">
        <v>1</v>
      </c>
      <c r="Q9359">
        <v>62</v>
      </c>
      <c r="R9359">
        <v>1.74</v>
      </c>
      <c r="X9359">
        <v>35</v>
      </c>
      <c r="Y9359">
        <v>0.18</v>
      </c>
      <c r="Z9359">
        <v>294</v>
      </c>
      <c r="AA9359">
        <f t="shared" si="292"/>
        <v>98</v>
      </c>
    </row>
    <row r="9360" spans="1:27" x14ac:dyDescent="0.25">
      <c r="A9360" t="s">
        <v>146</v>
      </c>
      <c r="B9360">
        <v>1996</v>
      </c>
      <c r="C9360" t="str">
        <f t="shared" si="293"/>
        <v>Pre-Drug 1970-1991</v>
      </c>
      <c r="D9360" t="s">
        <v>18</v>
      </c>
      <c r="E9360">
        <v>385</v>
      </c>
      <c r="F9360">
        <v>58</v>
      </c>
      <c r="G9360">
        <v>7</v>
      </c>
      <c r="H9360">
        <v>52</v>
      </c>
      <c r="I9360">
        <v>45</v>
      </c>
      <c r="J9360">
        <v>0</v>
      </c>
      <c r="K9360">
        <v>3</v>
      </c>
      <c r="L9360">
        <v>1</v>
      </c>
      <c r="M9360">
        <v>0</v>
      </c>
      <c r="Q9360">
        <v>94</v>
      </c>
      <c r="R9360">
        <v>6.24</v>
      </c>
      <c r="X9360">
        <v>53</v>
      </c>
      <c r="Y9360">
        <v>0.24</v>
      </c>
      <c r="Z9360">
        <v>251</v>
      </c>
      <c r="AA9360">
        <f t="shared" si="292"/>
        <v>83.666666666666671</v>
      </c>
    </row>
    <row r="9361" spans="1:27" x14ac:dyDescent="0.25">
      <c r="A9361" t="s">
        <v>2715</v>
      </c>
      <c r="B9361">
        <v>1980</v>
      </c>
      <c r="C9361" t="str">
        <f t="shared" si="293"/>
        <v>Pre-Drug 1970-1991</v>
      </c>
      <c r="D9361" t="s">
        <v>19</v>
      </c>
      <c r="E9361">
        <v>385</v>
      </c>
      <c r="F9361">
        <v>52</v>
      </c>
      <c r="G9361">
        <v>5</v>
      </c>
      <c r="H9361">
        <v>44</v>
      </c>
      <c r="I9361">
        <v>74</v>
      </c>
      <c r="J9361">
        <v>1</v>
      </c>
      <c r="K9361">
        <v>3</v>
      </c>
      <c r="L9361">
        <v>3</v>
      </c>
      <c r="M9361">
        <v>0</v>
      </c>
      <c r="Q9361">
        <v>98</v>
      </c>
      <c r="R9361">
        <v>5.46</v>
      </c>
      <c r="X9361">
        <v>43</v>
      </c>
      <c r="Y9361">
        <v>0.28999999999999998</v>
      </c>
      <c r="Z9361">
        <v>257</v>
      </c>
      <c r="AA9361">
        <f t="shared" si="292"/>
        <v>85.666666666666671</v>
      </c>
    </row>
    <row r="9362" spans="1:27" x14ac:dyDescent="0.25">
      <c r="A9362" t="s">
        <v>118</v>
      </c>
      <c r="B9362">
        <v>2010</v>
      </c>
      <c r="C9362" t="str">
        <f t="shared" si="293"/>
        <v>Post Drug Era 2007-2012</v>
      </c>
      <c r="D9362" t="s">
        <v>18</v>
      </c>
      <c r="E9362">
        <v>385</v>
      </c>
      <c r="F9362">
        <v>49</v>
      </c>
      <c r="G9362">
        <v>11</v>
      </c>
      <c r="H9362">
        <v>32</v>
      </c>
      <c r="I9362">
        <v>40</v>
      </c>
      <c r="J9362">
        <v>5</v>
      </c>
      <c r="K9362">
        <v>1</v>
      </c>
      <c r="L9362">
        <v>2</v>
      </c>
      <c r="M9362">
        <v>1</v>
      </c>
      <c r="Q9362">
        <v>96</v>
      </c>
      <c r="R9362">
        <v>5.15</v>
      </c>
      <c r="X9362">
        <v>58</v>
      </c>
      <c r="Z9362">
        <v>257</v>
      </c>
      <c r="AA9362">
        <f t="shared" si="292"/>
        <v>85.666666666666671</v>
      </c>
    </row>
    <row r="9363" spans="1:27" x14ac:dyDescent="0.25">
      <c r="A9363" t="s">
        <v>2554</v>
      </c>
      <c r="B9363">
        <v>1991</v>
      </c>
      <c r="C9363" t="str">
        <f t="shared" si="293"/>
        <v>Pre-Drug 1970-1991</v>
      </c>
      <c r="D9363" t="s">
        <v>18</v>
      </c>
      <c r="E9363">
        <v>385</v>
      </c>
      <c r="F9363">
        <v>41</v>
      </c>
      <c r="G9363">
        <v>7</v>
      </c>
      <c r="H9363">
        <v>43</v>
      </c>
      <c r="I9363">
        <v>67</v>
      </c>
      <c r="J9363">
        <v>4</v>
      </c>
      <c r="K9363">
        <v>1</v>
      </c>
      <c r="L9363">
        <v>2</v>
      </c>
      <c r="M9363">
        <v>0</v>
      </c>
      <c r="Q9363">
        <v>82</v>
      </c>
      <c r="R9363">
        <v>4.2699999999999996</v>
      </c>
      <c r="X9363">
        <v>42</v>
      </c>
      <c r="Y9363">
        <v>0.24</v>
      </c>
      <c r="Z9363">
        <v>259</v>
      </c>
      <c r="AA9363">
        <f t="shared" si="292"/>
        <v>86.333333333333329</v>
      </c>
    </row>
    <row r="9364" spans="1:27" x14ac:dyDescent="0.25">
      <c r="A9364" t="s">
        <v>2648</v>
      </c>
      <c r="B9364">
        <v>2001</v>
      </c>
      <c r="C9364" t="str">
        <f t="shared" si="293"/>
        <v>Drug Era 1992-2006</v>
      </c>
      <c r="D9364" t="s">
        <v>18</v>
      </c>
      <c r="E9364">
        <v>385</v>
      </c>
      <c r="F9364">
        <v>46</v>
      </c>
      <c r="G9364">
        <v>10</v>
      </c>
      <c r="H9364">
        <v>35</v>
      </c>
      <c r="I9364">
        <v>71</v>
      </c>
      <c r="J9364">
        <v>4</v>
      </c>
      <c r="K9364">
        <v>0</v>
      </c>
      <c r="L9364">
        <v>6</v>
      </c>
      <c r="M9364">
        <v>1</v>
      </c>
      <c r="Q9364">
        <v>89</v>
      </c>
      <c r="R9364">
        <v>4.7</v>
      </c>
      <c r="X9364">
        <v>27</v>
      </c>
      <c r="Z9364">
        <v>264</v>
      </c>
      <c r="AA9364">
        <f t="shared" si="292"/>
        <v>88</v>
      </c>
    </row>
    <row r="9365" spans="1:27" x14ac:dyDescent="0.25">
      <c r="A9365" t="s">
        <v>465</v>
      </c>
      <c r="B9365">
        <v>2004</v>
      </c>
      <c r="C9365" t="str">
        <f t="shared" si="293"/>
        <v>Drug Era 1992-2006</v>
      </c>
      <c r="D9365" t="s">
        <v>18</v>
      </c>
      <c r="E9365">
        <v>385</v>
      </c>
      <c r="F9365">
        <v>49</v>
      </c>
      <c r="G9365">
        <v>18</v>
      </c>
      <c r="H9365">
        <v>37</v>
      </c>
      <c r="I9365">
        <v>80</v>
      </c>
      <c r="J9365">
        <v>1</v>
      </c>
      <c r="K9365">
        <v>3</v>
      </c>
      <c r="L9365">
        <v>5</v>
      </c>
      <c r="M9365">
        <v>1</v>
      </c>
      <c r="Q9365">
        <v>91</v>
      </c>
      <c r="R9365">
        <v>4.99</v>
      </c>
      <c r="X9365">
        <v>59</v>
      </c>
      <c r="Y9365">
        <v>0.26</v>
      </c>
      <c r="Z9365">
        <v>265</v>
      </c>
      <c r="AA9365">
        <f t="shared" si="292"/>
        <v>88.333333333333329</v>
      </c>
    </row>
    <row r="9366" spans="1:27" x14ac:dyDescent="0.25">
      <c r="A9366" t="s">
        <v>1468</v>
      </c>
      <c r="B9366">
        <v>1987</v>
      </c>
      <c r="C9366" t="str">
        <f t="shared" si="293"/>
        <v>Pre-Drug 1970-1991</v>
      </c>
      <c r="D9366" t="s">
        <v>19</v>
      </c>
      <c r="E9366">
        <v>385</v>
      </c>
      <c r="F9366">
        <v>41</v>
      </c>
      <c r="G9366">
        <v>14</v>
      </c>
      <c r="H9366">
        <v>31</v>
      </c>
      <c r="I9366">
        <v>42</v>
      </c>
      <c r="J9366">
        <v>2</v>
      </c>
      <c r="K9366">
        <v>0</v>
      </c>
      <c r="L9366">
        <v>2</v>
      </c>
      <c r="M9366">
        <v>0</v>
      </c>
      <c r="Q9366">
        <v>95</v>
      </c>
      <c r="R9366">
        <v>4.13</v>
      </c>
      <c r="X9366">
        <v>46</v>
      </c>
      <c r="Y9366">
        <v>0.27</v>
      </c>
      <c r="Z9366">
        <v>268</v>
      </c>
      <c r="AA9366">
        <f t="shared" si="292"/>
        <v>89.333333333333329</v>
      </c>
    </row>
    <row r="9367" spans="1:27" x14ac:dyDescent="0.25">
      <c r="A9367" t="s">
        <v>1638</v>
      </c>
      <c r="B9367">
        <v>1999</v>
      </c>
      <c r="C9367" t="str">
        <f t="shared" si="293"/>
        <v>Drug Era 1992-2006</v>
      </c>
      <c r="D9367" t="s">
        <v>18</v>
      </c>
      <c r="E9367">
        <v>385</v>
      </c>
      <c r="F9367">
        <v>51</v>
      </c>
      <c r="G9367">
        <v>9</v>
      </c>
      <c r="H9367">
        <v>26</v>
      </c>
      <c r="I9367">
        <v>48</v>
      </c>
      <c r="J9367">
        <v>0</v>
      </c>
      <c r="K9367">
        <v>3</v>
      </c>
      <c r="L9367">
        <v>0</v>
      </c>
      <c r="M9367">
        <v>0</v>
      </c>
      <c r="Q9367">
        <v>100</v>
      </c>
      <c r="R9367">
        <v>5.12</v>
      </c>
      <c r="X9367">
        <v>34</v>
      </c>
      <c r="Y9367">
        <v>0</v>
      </c>
      <c r="Z9367">
        <v>269</v>
      </c>
      <c r="AA9367">
        <f t="shared" si="292"/>
        <v>89.666666666666671</v>
      </c>
    </row>
    <row r="9368" spans="1:27" x14ac:dyDescent="0.25">
      <c r="A9368" t="s">
        <v>1345</v>
      </c>
      <c r="B9368">
        <v>1977</v>
      </c>
      <c r="C9368" t="str">
        <f t="shared" si="293"/>
        <v>Pre-Drug 1970-1991</v>
      </c>
      <c r="D9368" t="s">
        <v>18</v>
      </c>
      <c r="E9368">
        <v>385</v>
      </c>
      <c r="F9368">
        <v>39</v>
      </c>
      <c r="G9368">
        <v>11</v>
      </c>
      <c r="H9368">
        <v>39</v>
      </c>
      <c r="I9368">
        <v>41</v>
      </c>
      <c r="J9368">
        <v>8</v>
      </c>
      <c r="K9368">
        <v>0</v>
      </c>
      <c r="L9368">
        <v>1</v>
      </c>
      <c r="M9368">
        <v>1</v>
      </c>
      <c r="Q9368">
        <v>81</v>
      </c>
      <c r="R9368">
        <v>3.86</v>
      </c>
      <c r="X9368">
        <v>63</v>
      </c>
      <c r="Y9368">
        <v>0.24</v>
      </c>
      <c r="Z9368">
        <v>273</v>
      </c>
      <c r="AA9368">
        <f t="shared" si="292"/>
        <v>91</v>
      </c>
    </row>
    <row r="9369" spans="1:27" x14ac:dyDescent="0.25">
      <c r="A9369" t="s">
        <v>894</v>
      </c>
      <c r="B9369">
        <v>2002</v>
      </c>
      <c r="C9369" t="str">
        <f t="shared" si="293"/>
        <v>Drug Era 1992-2006</v>
      </c>
      <c r="D9369" t="s">
        <v>19</v>
      </c>
      <c r="E9369">
        <v>385</v>
      </c>
      <c r="F9369">
        <v>32</v>
      </c>
      <c r="G9369">
        <v>10</v>
      </c>
      <c r="H9369">
        <v>43</v>
      </c>
      <c r="I9369">
        <v>55</v>
      </c>
      <c r="J9369">
        <v>4</v>
      </c>
      <c r="K9369">
        <v>2</v>
      </c>
      <c r="L9369">
        <v>5</v>
      </c>
      <c r="M9369">
        <v>0</v>
      </c>
      <c r="Q9369">
        <v>74</v>
      </c>
      <c r="R9369">
        <v>3.16</v>
      </c>
      <c r="X9369">
        <v>39</v>
      </c>
      <c r="Z9369">
        <v>273</v>
      </c>
      <c r="AA9369">
        <f t="shared" si="292"/>
        <v>91</v>
      </c>
    </row>
    <row r="9370" spans="1:27" x14ac:dyDescent="0.25">
      <c r="A9370" t="s">
        <v>2919</v>
      </c>
      <c r="B9370">
        <v>2009</v>
      </c>
      <c r="C9370" t="str">
        <f t="shared" si="293"/>
        <v>Post Drug Era 2007-2012</v>
      </c>
      <c r="D9370" t="s">
        <v>19</v>
      </c>
      <c r="E9370">
        <v>385</v>
      </c>
      <c r="F9370">
        <v>50</v>
      </c>
      <c r="G9370">
        <v>16</v>
      </c>
      <c r="H9370">
        <v>24</v>
      </c>
      <c r="I9370">
        <v>54</v>
      </c>
      <c r="J9370">
        <v>1</v>
      </c>
      <c r="K9370">
        <v>1</v>
      </c>
      <c r="L9370">
        <v>3</v>
      </c>
      <c r="M9370">
        <v>0</v>
      </c>
      <c r="Q9370">
        <v>98</v>
      </c>
      <c r="R9370">
        <v>4.91</v>
      </c>
      <c r="X9370">
        <v>33</v>
      </c>
      <c r="Z9370">
        <v>275</v>
      </c>
      <c r="AA9370">
        <f t="shared" si="292"/>
        <v>91.666666666666671</v>
      </c>
    </row>
    <row r="9371" spans="1:27" x14ac:dyDescent="0.25">
      <c r="A9371" t="s">
        <v>1339</v>
      </c>
      <c r="B9371">
        <v>1995</v>
      </c>
      <c r="C9371" t="str">
        <f t="shared" si="293"/>
        <v>Pre-Drug 1970-1991</v>
      </c>
      <c r="D9371" t="s">
        <v>18</v>
      </c>
      <c r="E9371">
        <v>385</v>
      </c>
      <c r="F9371">
        <v>29</v>
      </c>
      <c r="G9371">
        <v>6</v>
      </c>
      <c r="H9371">
        <v>31</v>
      </c>
      <c r="I9371">
        <v>55</v>
      </c>
      <c r="J9371">
        <v>2</v>
      </c>
      <c r="K9371">
        <v>4</v>
      </c>
      <c r="L9371">
        <v>2</v>
      </c>
      <c r="M9371">
        <v>1</v>
      </c>
      <c r="Q9371">
        <v>88</v>
      </c>
      <c r="R9371">
        <v>2.81</v>
      </c>
      <c r="X9371">
        <v>46</v>
      </c>
      <c r="Y9371">
        <v>0.24</v>
      </c>
      <c r="Z9371">
        <v>279</v>
      </c>
      <c r="AA9371">
        <f t="shared" si="292"/>
        <v>93</v>
      </c>
    </row>
    <row r="9372" spans="1:27" x14ac:dyDescent="0.25">
      <c r="A9372" t="s">
        <v>253</v>
      </c>
      <c r="B9372">
        <v>1981</v>
      </c>
      <c r="C9372" t="str">
        <f t="shared" si="293"/>
        <v>Pre-Drug 1970-1991</v>
      </c>
      <c r="D9372" t="s">
        <v>18</v>
      </c>
      <c r="E9372">
        <v>385</v>
      </c>
      <c r="F9372">
        <v>26</v>
      </c>
      <c r="G9372">
        <v>4</v>
      </c>
      <c r="H9372">
        <v>26</v>
      </c>
      <c r="I9372">
        <v>48</v>
      </c>
      <c r="J9372">
        <v>1</v>
      </c>
      <c r="K9372">
        <v>1</v>
      </c>
      <c r="L9372">
        <v>2</v>
      </c>
      <c r="M9372">
        <v>0</v>
      </c>
      <c r="Q9372">
        <v>79</v>
      </c>
      <c r="R9372">
        <v>2.5</v>
      </c>
      <c r="X9372">
        <v>64</v>
      </c>
      <c r="Y9372">
        <v>0.22</v>
      </c>
      <c r="Z9372">
        <v>281</v>
      </c>
      <c r="AA9372">
        <f t="shared" si="292"/>
        <v>93.666666666666671</v>
      </c>
    </row>
    <row r="9373" spans="1:27" x14ac:dyDescent="0.25">
      <c r="A9373" t="s">
        <v>2831</v>
      </c>
      <c r="B9373">
        <v>1985</v>
      </c>
      <c r="C9373" t="str">
        <f t="shared" si="293"/>
        <v>Pre-Drug 1970-1991</v>
      </c>
      <c r="D9373" t="s">
        <v>19</v>
      </c>
      <c r="E9373">
        <v>385</v>
      </c>
      <c r="F9373">
        <v>35</v>
      </c>
      <c r="G9373">
        <v>8</v>
      </c>
      <c r="H9373">
        <v>48</v>
      </c>
      <c r="I9373">
        <v>70</v>
      </c>
      <c r="J9373">
        <v>12</v>
      </c>
      <c r="K9373">
        <v>4</v>
      </c>
      <c r="L9373">
        <v>2</v>
      </c>
      <c r="M9373">
        <v>2</v>
      </c>
      <c r="Q9373">
        <v>66</v>
      </c>
      <c r="R9373">
        <v>3.36</v>
      </c>
      <c r="X9373">
        <v>42</v>
      </c>
      <c r="Y9373">
        <v>0.2</v>
      </c>
      <c r="Z9373">
        <v>281</v>
      </c>
      <c r="AA9373">
        <f t="shared" si="292"/>
        <v>93.666666666666671</v>
      </c>
    </row>
    <row r="9374" spans="1:27" x14ac:dyDescent="0.25">
      <c r="A9374" t="s">
        <v>2443</v>
      </c>
      <c r="B9374">
        <v>1999</v>
      </c>
      <c r="C9374" t="str">
        <f t="shared" si="293"/>
        <v>Drug Era 1992-2006</v>
      </c>
      <c r="D9374" t="s">
        <v>18</v>
      </c>
      <c r="E9374">
        <v>386</v>
      </c>
      <c r="F9374">
        <v>50</v>
      </c>
      <c r="G9374">
        <v>16</v>
      </c>
      <c r="H9374">
        <v>42</v>
      </c>
      <c r="I9374">
        <v>66</v>
      </c>
      <c r="J9374">
        <v>1</v>
      </c>
      <c r="K9374">
        <v>4</v>
      </c>
      <c r="L9374">
        <v>4</v>
      </c>
      <c r="M9374">
        <v>1</v>
      </c>
      <c r="Q9374">
        <v>96</v>
      </c>
      <c r="R9374">
        <v>5.34</v>
      </c>
      <c r="X9374">
        <v>30</v>
      </c>
      <c r="Y9374">
        <v>0</v>
      </c>
      <c r="Z9374">
        <v>253</v>
      </c>
      <c r="AA9374">
        <f t="shared" si="292"/>
        <v>84.333333333333329</v>
      </c>
    </row>
    <row r="9375" spans="1:27" x14ac:dyDescent="0.25">
      <c r="A9375" t="s">
        <v>798</v>
      </c>
      <c r="B9375">
        <v>1989</v>
      </c>
      <c r="C9375" t="str">
        <f t="shared" si="293"/>
        <v>Pre-Drug 1970-1991</v>
      </c>
      <c r="D9375" t="s">
        <v>19</v>
      </c>
      <c r="E9375">
        <v>386</v>
      </c>
      <c r="F9375">
        <v>50</v>
      </c>
      <c r="G9375">
        <v>7</v>
      </c>
      <c r="H9375">
        <v>37</v>
      </c>
      <c r="I9375">
        <v>38</v>
      </c>
      <c r="J9375">
        <v>1</v>
      </c>
      <c r="K9375">
        <v>7</v>
      </c>
      <c r="L9375">
        <v>2</v>
      </c>
      <c r="M9375">
        <v>1</v>
      </c>
      <c r="Q9375">
        <v>104</v>
      </c>
      <c r="R9375">
        <v>5.27</v>
      </c>
      <c r="X9375">
        <v>46</v>
      </c>
      <c r="Y9375">
        <v>0.3</v>
      </c>
      <c r="Z9375">
        <v>256</v>
      </c>
      <c r="AA9375">
        <f t="shared" si="292"/>
        <v>85.333333333333329</v>
      </c>
    </row>
    <row r="9376" spans="1:27" x14ac:dyDescent="0.25">
      <c r="A9376" t="s">
        <v>724</v>
      </c>
      <c r="B9376">
        <v>2004</v>
      </c>
      <c r="C9376" t="str">
        <f t="shared" si="293"/>
        <v>Drug Era 1992-2006</v>
      </c>
      <c r="D9376" t="s">
        <v>18</v>
      </c>
      <c r="E9376">
        <v>386</v>
      </c>
      <c r="F9376">
        <v>45</v>
      </c>
      <c r="G9376">
        <v>11</v>
      </c>
      <c r="H9376">
        <v>23</v>
      </c>
      <c r="I9376">
        <v>55</v>
      </c>
      <c r="J9376">
        <v>4</v>
      </c>
      <c r="K9376">
        <v>2</v>
      </c>
      <c r="L9376">
        <v>1</v>
      </c>
      <c r="M9376">
        <v>0</v>
      </c>
      <c r="Q9376">
        <v>107</v>
      </c>
      <c r="R9376">
        <v>4.75</v>
      </c>
      <c r="X9376">
        <v>55</v>
      </c>
      <c r="Y9376">
        <v>0.3</v>
      </c>
      <c r="Z9376">
        <v>256</v>
      </c>
      <c r="AA9376">
        <f t="shared" si="292"/>
        <v>85.333333333333329</v>
      </c>
    </row>
    <row r="9377" spans="1:27" x14ac:dyDescent="0.25">
      <c r="A9377" t="s">
        <v>1541</v>
      </c>
      <c r="B9377">
        <v>1973</v>
      </c>
      <c r="C9377" t="str">
        <f t="shared" si="293"/>
        <v>Pre-Drug 1970-1991</v>
      </c>
      <c r="D9377" t="s">
        <v>19</v>
      </c>
      <c r="E9377">
        <v>386</v>
      </c>
      <c r="F9377">
        <v>44</v>
      </c>
      <c r="G9377">
        <v>7</v>
      </c>
      <c r="H9377">
        <v>42</v>
      </c>
      <c r="I9377">
        <v>60</v>
      </c>
      <c r="J9377">
        <v>6</v>
      </c>
      <c r="K9377">
        <v>6</v>
      </c>
      <c r="L9377">
        <v>2</v>
      </c>
      <c r="M9377">
        <v>0</v>
      </c>
      <c r="Q9377">
        <v>98</v>
      </c>
      <c r="R9377">
        <v>4.5999999999999996</v>
      </c>
      <c r="X9377">
        <v>39</v>
      </c>
      <c r="Y9377">
        <v>0.28999999999999998</v>
      </c>
      <c r="Z9377">
        <v>258</v>
      </c>
      <c r="AA9377">
        <f t="shared" si="292"/>
        <v>86</v>
      </c>
    </row>
    <row r="9378" spans="1:27" x14ac:dyDescent="0.25">
      <c r="A9378" t="s">
        <v>371</v>
      </c>
      <c r="B9378">
        <v>1992</v>
      </c>
      <c r="C9378" t="str">
        <f t="shared" si="293"/>
        <v>Pre-Drug 1970-1991</v>
      </c>
      <c r="D9378" t="s">
        <v>18</v>
      </c>
      <c r="E9378">
        <v>386</v>
      </c>
      <c r="F9378">
        <v>49</v>
      </c>
      <c r="G9378">
        <v>6</v>
      </c>
      <c r="H9378">
        <v>28</v>
      </c>
      <c r="I9378">
        <v>33</v>
      </c>
      <c r="J9378">
        <v>7</v>
      </c>
      <c r="K9378">
        <v>3</v>
      </c>
      <c r="L9378">
        <v>2</v>
      </c>
      <c r="M9378">
        <v>1</v>
      </c>
      <c r="Q9378">
        <v>108</v>
      </c>
      <c r="R9378">
        <v>5.07</v>
      </c>
      <c r="X9378">
        <v>71</v>
      </c>
      <c r="Y9378">
        <v>0.31</v>
      </c>
      <c r="Z9378">
        <v>261</v>
      </c>
      <c r="AA9378">
        <f t="shared" si="292"/>
        <v>87</v>
      </c>
    </row>
    <row r="9379" spans="1:27" x14ac:dyDescent="0.25">
      <c r="A9379" t="s">
        <v>927</v>
      </c>
      <c r="B9379">
        <v>1996</v>
      </c>
      <c r="C9379" t="str">
        <f t="shared" si="293"/>
        <v>Pre-Drug 1970-1991</v>
      </c>
      <c r="D9379" t="s">
        <v>18</v>
      </c>
      <c r="E9379">
        <v>386</v>
      </c>
      <c r="F9379">
        <v>60</v>
      </c>
      <c r="G9379">
        <v>16</v>
      </c>
      <c r="H9379">
        <v>35</v>
      </c>
      <c r="I9379">
        <v>53</v>
      </c>
      <c r="J9379">
        <v>3</v>
      </c>
      <c r="K9379">
        <v>2</v>
      </c>
      <c r="L9379">
        <v>2</v>
      </c>
      <c r="M9379">
        <v>0</v>
      </c>
      <c r="Q9379">
        <v>98</v>
      </c>
      <c r="R9379">
        <v>6.21</v>
      </c>
      <c r="X9379">
        <v>43</v>
      </c>
      <c r="Y9379">
        <v>0.25</v>
      </c>
      <c r="Z9379">
        <v>261</v>
      </c>
      <c r="AA9379">
        <f t="shared" si="292"/>
        <v>87</v>
      </c>
    </row>
    <row r="9380" spans="1:27" x14ac:dyDescent="0.25">
      <c r="A9380" t="s">
        <v>3064</v>
      </c>
      <c r="B9380">
        <v>1993</v>
      </c>
      <c r="C9380" t="str">
        <f t="shared" si="293"/>
        <v>Pre-Drug 1970-1991</v>
      </c>
      <c r="D9380" t="s">
        <v>19</v>
      </c>
      <c r="E9380">
        <v>386</v>
      </c>
      <c r="F9380">
        <v>48</v>
      </c>
      <c r="G9380">
        <v>5</v>
      </c>
      <c r="H9380">
        <v>25</v>
      </c>
      <c r="I9380">
        <v>45</v>
      </c>
      <c r="J9380">
        <v>8</v>
      </c>
      <c r="K9380">
        <v>2</v>
      </c>
      <c r="L9380">
        <v>0</v>
      </c>
      <c r="M9380">
        <v>0</v>
      </c>
      <c r="Q9380">
        <v>106</v>
      </c>
      <c r="R9380">
        <v>4.91</v>
      </c>
      <c r="X9380">
        <v>40</v>
      </c>
      <c r="Y9380">
        <v>0.3</v>
      </c>
      <c r="Z9380">
        <v>264</v>
      </c>
      <c r="AA9380">
        <f t="shared" si="292"/>
        <v>88</v>
      </c>
    </row>
    <row r="9381" spans="1:27" x14ac:dyDescent="0.25">
      <c r="A9381" t="s">
        <v>265</v>
      </c>
      <c r="B9381">
        <v>1982</v>
      </c>
      <c r="C9381" t="str">
        <f t="shared" si="293"/>
        <v>Pre-Drug 1970-1991</v>
      </c>
      <c r="D9381" t="s">
        <v>19</v>
      </c>
      <c r="E9381">
        <v>386</v>
      </c>
      <c r="F9381">
        <v>45</v>
      </c>
      <c r="G9381">
        <v>10</v>
      </c>
      <c r="H9381">
        <v>34</v>
      </c>
      <c r="I9381">
        <v>40</v>
      </c>
      <c r="J9381">
        <v>6</v>
      </c>
      <c r="K9381">
        <v>4</v>
      </c>
      <c r="L9381">
        <v>3</v>
      </c>
      <c r="M9381">
        <v>7</v>
      </c>
      <c r="Q9381">
        <v>92</v>
      </c>
      <c r="R9381">
        <v>4.58</v>
      </c>
      <c r="X9381">
        <v>50</v>
      </c>
      <c r="Y9381">
        <v>0.26</v>
      </c>
      <c r="Z9381">
        <v>265</v>
      </c>
      <c r="AA9381">
        <f t="shared" si="292"/>
        <v>88.333333333333329</v>
      </c>
    </row>
    <row r="9382" spans="1:27" x14ac:dyDescent="0.25">
      <c r="A9382" t="s">
        <v>3066</v>
      </c>
      <c r="B9382">
        <v>1991</v>
      </c>
      <c r="C9382" t="str">
        <f t="shared" si="293"/>
        <v>Pre-Drug 1970-1991</v>
      </c>
      <c r="D9382" t="s">
        <v>18</v>
      </c>
      <c r="E9382">
        <v>386</v>
      </c>
      <c r="F9382">
        <v>23</v>
      </c>
      <c r="G9382">
        <v>4</v>
      </c>
      <c r="H9382">
        <v>62</v>
      </c>
      <c r="I9382">
        <v>84</v>
      </c>
      <c r="J9382">
        <v>5</v>
      </c>
      <c r="K9382">
        <v>4</v>
      </c>
      <c r="L9382">
        <v>8</v>
      </c>
      <c r="M9382">
        <v>1</v>
      </c>
      <c r="Q9382">
        <v>56</v>
      </c>
      <c r="R9382">
        <v>2.34</v>
      </c>
      <c r="X9382">
        <v>49</v>
      </c>
      <c r="Y9382">
        <v>0.18</v>
      </c>
      <c r="Z9382">
        <v>265</v>
      </c>
      <c r="AA9382">
        <f t="shared" si="292"/>
        <v>88.333333333333329</v>
      </c>
    </row>
    <row r="9383" spans="1:27" x14ac:dyDescent="0.25">
      <c r="A9383" t="s">
        <v>2831</v>
      </c>
      <c r="B9383">
        <v>1983</v>
      </c>
      <c r="C9383" t="str">
        <f t="shared" si="293"/>
        <v>Pre-Drug 1970-1991</v>
      </c>
      <c r="D9383" t="s">
        <v>19</v>
      </c>
      <c r="E9383">
        <v>386</v>
      </c>
      <c r="F9383">
        <v>34</v>
      </c>
      <c r="G9383">
        <v>3</v>
      </c>
      <c r="H9383">
        <v>32</v>
      </c>
      <c r="I9383">
        <v>77</v>
      </c>
      <c r="J9383">
        <v>3</v>
      </c>
      <c r="K9383">
        <v>3</v>
      </c>
      <c r="L9383">
        <v>2</v>
      </c>
      <c r="M9383">
        <v>0</v>
      </c>
      <c r="Q9383">
        <v>95</v>
      </c>
      <c r="R9383">
        <v>3.45</v>
      </c>
      <c r="X9383">
        <v>54</v>
      </c>
      <c r="Y9383">
        <v>0.27</v>
      </c>
      <c r="Z9383">
        <v>266</v>
      </c>
      <c r="AA9383">
        <f t="shared" si="292"/>
        <v>88.666666666666671</v>
      </c>
    </row>
    <row r="9384" spans="1:27" x14ac:dyDescent="0.25">
      <c r="A9384" t="s">
        <v>169</v>
      </c>
      <c r="B9384">
        <v>1973</v>
      </c>
      <c r="C9384" t="str">
        <f t="shared" si="293"/>
        <v>Pre-Drug 1970-1991</v>
      </c>
      <c r="D9384" t="s">
        <v>19</v>
      </c>
      <c r="E9384">
        <v>386</v>
      </c>
      <c r="F9384">
        <v>35</v>
      </c>
      <c r="G9384">
        <v>5</v>
      </c>
      <c r="H9384">
        <v>32</v>
      </c>
      <c r="I9384">
        <v>58</v>
      </c>
      <c r="J9384">
        <v>3</v>
      </c>
      <c r="K9384">
        <v>4</v>
      </c>
      <c r="L9384">
        <v>3</v>
      </c>
      <c r="M9384">
        <v>0</v>
      </c>
      <c r="Q9384">
        <v>90</v>
      </c>
      <c r="R9384">
        <v>3.53</v>
      </c>
      <c r="X9384">
        <v>77</v>
      </c>
      <c r="Y9384">
        <v>0.26</v>
      </c>
      <c r="Z9384">
        <v>268</v>
      </c>
      <c r="AA9384">
        <f t="shared" si="292"/>
        <v>89.333333333333329</v>
      </c>
    </row>
    <row r="9385" spans="1:27" x14ac:dyDescent="0.25">
      <c r="A9385" t="s">
        <v>2688</v>
      </c>
      <c r="B9385">
        <v>2003</v>
      </c>
      <c r="C9385" t="str">
        <f t="shared" si="293"/>
        <v>Drug Era 1992-2006</v>
      </c>
      <c r="D9385" t="s">
        <v>19</v>
      </c>
      <c r="E9385">
        <v>386</v>
      </c>
      <c r="F9385">
        <v>47</v>
      </c>
      <c r="G9385">
        <v>11</v>
      </c>
      <c r="H9385">
        <v>34</v>
      </c>
      <c r="I9385">
        <v>49</v>
      </c>
      <c r="J9385">
        <v>4</v>
      </c>
      <c r="K9385">
        <v>3</v>
      </c>
      <c r="L9385">
        <v>3</v>
      </c>
      <c r="M9385">
        <v>0</v>
      </c>
      <c r="Q9385">
        <v>95</v>
      </c>
      <c r="R9385">
        <v>4.72</v>
      </c>
      <c r="X9385">
        <v>64</v>
      </c>
      <c r="Y9385">
        <v>0.27</v>
      </c>
      <c r="Z9385">
        <v>269</v>
      </c>
      <c r="AA9385">
        <f t="shared" si="292"/>
        <v>89.666666666666671</v>
      </c>
    </row>
    <row r="9386" spans="1:27" x14ac:dyDescent="0.25">
      <c r="A9386" t="s">
        <v>2736</v>
      </c>
      <c r="B9386">
        <v>1987</v>
      </c>
      <c r="C9386" t="str">
        <f t="shared" si="293"/>
        <v>Pre-Drug 1970-1991</v>
      </c>
      <c r="D9386" t="s">
        <v>19</v>
      </c>
      <c r="E9386">
        <v>386</v>
      </c>
      <c r="F9386">
        <v>36</v>
      </c>
      <c r="G9386">
        <v>13</v>
      </c>
      <c r="H9386">
        <v>30</v>
      </c>
      <c r="I9386">
        <v>78</v>
      </c>
      <c r="J9386">
        <v>2</v>
      </c>
      <c r="K9386">
        <v>3</v>
      </c>
      <c r="L9386">
        <v>0</v>
      </c>
      <c r="M9386">
        <v>0</v>
      </c>
      <c r="Q9386">
        <v>83</v>
      </c>
      <c r="R9386">
        <v>3.5</v>
      </c>
      <c r="X9386">
        <v>57</v>
      </c>
      <c r="Y9386">
        <v>0.23</v>
      </c>
      <c r="Z9386">
        <v>278</v>
      </c>
      <c r="AA9386">
        <f t="shared" si="292"/>
        <v>92.666666666666671</v>
      </c>
    </row>
    <row r="9387" spans="1:27" x14ac:dyDescent="0.25">
      <c r="A9387" t="s">
        <v>1693</v>
      </c>
      <c r="B9387">
        <v>2001</v>
      </c>
      <c r="C9387" t="str">
        <f t="shared" si="293"/>
        <v>Drug Era 1992-2006</v>
      </c>
      <c r="D9387" t="s">
        <v>19</v>
      </c>
      <c r="E9387">
        <v>386</v>
      </c>
      <c r="F9387">
        <v>44</v>
      </c>
      <c r="G9387">
        <v>10</v>
      </c>
      <c r="H9387">
        <v>36</v>
      </c>
      <c r="I9387">
        <v>51</v>
      </c>
      <c r="J9387">
        <v>0</v>
      </c>
      <c r="K9387">
        <v>1</v>
      </c>
      <c r="L9387">
        <v>4</v>
      </c>
      <c r="M9387">
        <v>0</v>
      </c>
      <c r="Q9387">
        <v>83</v>
      </c>
      <c r="R9387">
        <v>4.2300000000000004</v>
      </c>
      <c r="X9387">
        <v>23</v>
      </c>
      <c r="Z9387">
        <v>281</v>
      </c>
      <c r="AA9387">
        <f t="shared" si="292"/>
        <v>93.666666666666671</v>
      </c>
    </row>
    <row r="9388" spans="1:27" x14ac:dyDescent="0.25">
      <c r="A9388" t="s">
        <v>2840</v>
      </c>
      <c r="B9388">
        <v>2001</v>
      </c>
      <c r="C9388" t="str">
        <f t="shared" si="293"/>
        <v>Drug Era 1992-2006</v>
      </c>
      <c r="D9388" t="s">
        <v>18</v>
      </c>
      <c r="E9388">
        <v>386</v>
      </c>
      <c r="F9388">
        <v>42</v>
      </c>
      <c r="G9388">
        <v>15</v>
      </c>
      <c r="H9388">
        <v>25</v>
      </c>
      <c r="I9388">
        <v>68</v>
      </c>
      <c r="J9388">
        <v>3</v>
      </c>
      <c r="K9388">
        <v>1</v>
      </c>
      <c r="L9388">
        <v>4</v>
      </c>
      <c r="M9388">
        <v>0</v>
      </c>
      <c r="Q9388">
        <v>84</v>
      </c>
      <c r="R9388">
        <v>4.04</v>
      </c>
      <c r="X9388">
        <v>42</v>
      </c>
      <c r="Z9388">
        <v>281</v>
      </c>
      <c r="AA9388">
        <f t="shared" si="292"/>
        <v>93.666666666666671</v>
      </c>
    </row>
    <row r="9389" spans="1:27" x14ac:dyDescent="0.25">
      <c r="A9389" t="s">
        <v>2139</v>
      </c>
      <c r="B9389">
        <v>1990</v>
      </c>
      <c r="C9389" t="str">
        <f t="shared" si="293"/>
        <v>Pre-Drug 1970-1991</v>
      </c>
      <c r="D9389" t="s">
        <v>18</v>
      </c>
      <c r="E9389">
        <v>386</v>
      </c>
      <c r="F9389">
        <v>31</v>
      </c>
      <c r="G9389">
        <v>9</v>
      </c>
      <c r="H9389">
        <v>21</v>
      </c>
      <c r="I9389">
        <v>70</v>
      </c>
      <c r="J9389">
        <v>7</v>
      </c>
      <c r="K9389">
        <v>1</v>
      </c>
      <c r="L9389">
        <v>3</v>
      </c>
      <c r="M9389">
        <v>2</v>
      </c>
      <c r="Q9389">
        <v>88</v>
      </c>
      <c r="R9389">
        <v>2.95</v>
      </c>
      <c r="X9389">
        <v>62</v>
      </c>
      <c r="Y9389">
        <v>0.24</v>
      </c>
      <c r="Z9389">
        <v>284</v>
      </c>
      <c r="AA9389">
        <f t="shared" si="292"/>
        <v>94.666666666666671</v>
      </c>
    </row>
    <row r="9390" spans="1:27" x14ac:dyDescent="0.25">
      <c r="A9390" t="s">
        <v>2699</v>
      </c>
      <c r="B9390">
        <v>1998</v>
      </c>
      <c r="C9390" t="str">
        <f t="shared" si="293"/>
        <v>Drug Era 1992-2006</v>
      </c>
      <c r="D9390" t="s">
        <v>19</v>
      </c>
      <c r="E9390">
        <v>387</v>
      </c>
      <c r="F9390">
        <v>60</v>
      </c>
      <c r="G9390">
        <v>14</v>
      </c>
      <c r="H9390">
        <v>55</v>
      </c>
      <c r="I9390">
        <v>89</v>
      </c>
      <c r="J9390">
        <v>3</v>
      </c>
      <c r="K9390">
        <v>10</v>
      </c>
      <c r="L9390">
        <v>1</v>
      </c>
      <c r="M9390">
        <v>0</v>
      </c>
      <c r="Q9390">
        <v>85</v>
      </c>
      <c r="R9390">
        <v>6.48</v>
      </c>
      <c r="X9390">
        <v>54</v>
      </c>
      <c r="Z9390">
        <v>250</v>
      </c>
      <c r="AA9390">
        <f t="shared" si="292"/>
        <v>83.333333333333329</v>
      </c>
    </row>
    <row r="9391" spans="1:27" x14ac:dyDescent="0.25">
      <c r="A9391" t="s">
        <v>1133</v>
      </c>
      <c r="B9391">
        <v>1991</v>
      </c>
      <c r="C9391" t="str">
        <f t="shared" si="293"/>
        <v>Pre-Drug 1970-1991</v>
      </c>
      <c r="D9391" t="s">
        <v>18</v>
      </c>
      <c r="E9391">
        <v>387</v>
      </c>
      <c r="F9391">
        <v>38</v>
      </c>
      <c r="G9391">
        <v>6</v>
      </c>
      <c r="H9391">
        <v>43</v>
      </c>
      <c r="I9391">
        <v>51</v>
      </c>
      <c r="J9391">
        <v>1</v>
      </c>
      <c r="K9391">
        <v>9</v>
      </c>
      <c r="L9391">
        <v>1</v>
      </c>
      <c r="M9391">
        <v>0</v>
      </c>
      <c r="Q9391">
        <v>94</v>
      </c>
      <c r="R9391">
        <v>4.04</v>
      </c>
      <c r="X9391">
        <v>66</v>
      </c>
      <c r="Y9391">
        <v>0.28000000000000003</v>
      </c>
      <c r="Z9391">
        <v>254</v>
      </c>
      <c r="AA9391">
        <f t="shared" si="292"/>
        <v>84.666666666666671</v>
      </c>
    </row>
    <row r="9392" spans="1:27" x14ac:dyDescent="0.25">
      <c r="A9392" t="s">
        <v>931</v>
      </c>
      <c r="B9392">
        <v>1982</v>
      </c>
      <c r="C9392" t="str">
        <f t="shared" si="293"/>
        <v>Pre-Drug 1970-1991</v>
      </c>
      <c r="D9392" t="s">
        <v>18</v>
      </c>
      <c r="E9392">
        <v>387</v>
      </c>
      <c r="F9392">
        <v>49</v>
      </c>
      <c r="G9392">
        <v>12</v>
      </c>
      <c r="H9392">
        <v>24</v>
      </c>
      <c r="I9392">
        <v>50</v>
      </c>
      <c r="J9392">
        <v>3</v>
      </c>
      <c r="K9392">
        <v>3</v>
      </c>
      <c r="L9392">
        <v>5</v>
      </c>
      <c r="M9392">
        <v>3</v>
      </c>
      <c r="Q9392">
        <v>111</v>
      </c>
      <c r="R9392">
        <v>5.19</v>
      </c>
      <c r="X9392">
        <v>35</v>
      </c>
      <c r="Y9392">
        <v>0.32</v>
      </c>
      <c r="Z9392">
        <v>255</v>
      </c>
      <c r="AA9392">
        <f t="shared" si="292"/>
        <v>85</v>
      </c>
    </row>
    <row r="9393" spans="1:27" x14ac:dyDescent="0.25">
      <c r="A9393" t="s">
        <v>1542</v>
      </c>
      <c r="B9393">
        <v>1984</v>
      </c>
      <c r="C9393" t="str">
        <f t="shared" si="293"/>
        <v>Pre-Drug 1970-1991</v>
      </c>
      <c r="D9393" t="s">
        <v>19</v>
      </c>
      <c r="E9393">
        <v>387</v>
      </c>
      <c r="F9393">
        <v>43</v>
      </c>
      <c r="G9393">
        <v>9</v>
      </c>
      <c r="H9393">
        <v>38</v>
      </c>
      <c r="I9393">
        <v>45</v>
      </c>
      <c r="J9393">
        <v>7</v>
      </c>
      <c r="K9393">
        <v>2</v>
      </c>
      <c r="L9393">
        <v>1</v>
      </c>
      <c r="M9393">
        <v>0</v>
      </c>
      <c r="Q9393">
        <v>97</v>
      </c>
      <c r="R9393">
        <v>4.55</v>
      </c>
      <c r="X9393">
        <v>31</v>
      </c>
      <c r="Y9393">
        <v>0.28000000000000003</v>
      </c>
      <c r="Z9393">
        <v>255</v>
      </c>
      <c r="AA9393">
        <f t="shared" si="292"/>
        <v>85</v>
      </c>
    </row>
    <row r="9394" spans="1:27" x14ac:dyDescent="0.25">
      <c r="A9394" t="s">
        <v>1552</v>
      </c>
      <c r="B9394">
        <v>1979</v>
      </c>
      <c r="C9394" t="str">
        <f t="shared" si="293"/>
        <v>Pre-Drug 1970-1991</v>
      </c>
      <c r="D9394" t="s">
        <v>19</v>
      </c>
      <c r="E9394">
        <v>387</v>
      </c>
      <c r="F9394">
        <v>53</v>
      </c>
      <c r="G9394">
        <v>13</v>
      </c>
      <c r="H9394">
        <v>32</v>
      </c>
      <c r="I9394">
        <v>59</v>
      </c>
      <c r="J9394">
        <v>4</v>
      </c>
      <c r="K9394">
        <v>0</v>
      </c>
      <c r="L9394">
        <v>2</v>
      </c>
      <c r="M9394">
        <v>1</v>
      </c>
      <c r="Q9394">
        <v>107</v>
      </c>
      <c r="R9394">
        <v>5.57</v>
      </c>
      <c r="X9394">
        <v>26</v>
      </c>
      <c r="Y9394">
        <v>0.31</v>
      </c>
      <c r="Z9394">
        <v>257</v>
      </c>
      <c r="AA9394">
        <f t="shared" si="292"/>
        <v>85.666666666666671</v>
      </c>
    </row>
    <row r="9395" spans="1:27" x14ac:dyDescent="0.25">
      <c r="A9395" t="s">
        <v>2351</v>
      </c>
      <c r="B9395">
        <v>1993</v>
      </c>
      <c r="C9395" t="str">
        <f t="shared" si="293"/>
        <v>Pre-Drug 1970-1991</v>
      </c>
      <c r="D9395" t="s">
        <v>19</v>
      </c>
      <c r="E9395">
        <v>387</v>
      </c>
      <c r="F9395">
        <v>62</v>
      </c>
      <c r="G9395">
        <v>16</v>
      </c>
      <c r="H9395">
        <v>49</v>
      </c>
      <c r="I9395">
        <v>49</v>
      </c>
      <c r="J9395">
        <v>1</v>
      </c>
      <c r="K9395">
        <v>2</v>
      </c>
      <c r="L9395">
        <v>1</v>
      </c>
      <c r="M9395">
        <v>0</v>
      </c>
      <c r="Q9395">
        <v>91</v>
      </c>
      <c r="R9395">
        <v>6.51</v>
      </c>
      <c r="X9395">
        <v>59</v>
      </c>
      <c r="Y9395">
        <v>0.27</v>
      </c>
      <c r="Z9395">
        <v>257</v>
      </c>
      <c r="AA9395">
        <f t="shared" si="292"/>
        <v>85.666666666666671</v>
      </c>
    </row>
    <row r="9396" spans="1:27" x14ac:dyDescent="0.25">
      <c r="A9396" t="s">
        <v>2085</v>
      </c>
      <c r="B9396">
        <v>2009</v>
      </c>
      <c r="C9396" t="str">
        <f t="shared" si="293"/>
        <v>Post Drug Era 2007-2012</v>
      </c>
      <c r="D9396" t="s">
        <v>18</v>
      </c>
      <c r="E9396">
        <v>387</v>
      </c>
      <c r="F9396">
        <v>53</v>
      </c>
      <c r="G9396">
        <v>8</v>
      </c>
      <c r="H9396">
        <v>48</v>
      </c>
      <c r="I9396">
        <v>65</v>
      </c>
      <c r="J9396">
        <v>2</v>
      </c>
      <c r="K9396">
        <v>3</v>
      </c>
      <c r="L9396">
        <v>4</v>
      </c>
      <c r="M9396">
        <v>0</v>
      </c>
      <c r="Q9396">
        <v>95</v>
      </c>
      <c r="R9396">
        <v>5.57</v>
      </c>
      <c r="X9396">
        <v>28</v>
      </c>
      <c r="Z9396">
        <v>257</v>
      </c>
      <c r="AA9396">
        <f t="shared" si="292"/>
        <v>85.666666666666671</v>
      </c>
    </row>
    <row r="9397" spans="1:27" x14ac:dyDescent="0.25">
      <c r="A9397" t="s">
        <v>1469</v>
      </c>
      <c r="B9397">
        <v>1971</v>
      </c>
      <c r="C9397" t="str">
        <f t="shared" si="293"/>
        <v>Pre-Drug 1970-1991</v>
      </c>
      <c r="D9397" t="s">
        <v>19</v>
      </c>
      <c r="E9397">
        <v>387</v>
      </c>
      <c r="F9397">
        <v>48</v>
      </c>
      <c r="G9397">
        <v>8</v>
      </c>
      <c r="H9397">
        <v>44</v>
      </c>
      <c r="I9397">
        <v>47</v>
      </c>
      <c r="J9397">
        <v>3</v>
      </c>
      <c r="K9397">
        <v>4</v>
      </c>
      <c r="L9397">
        <v>2</v>
      </c>
      <c r="M9397">
        <v>0</v>
      </c>
      <c r="Q9397">
        <v>83</v>
      </c>
      <c r="R9397">
        <v>5</v>
      </c>
      <c r="X9397">
        <v>58</v>
      </c>
      <c r="Y9397">
        <v>0.24</v>
      </c>
      <c r="Z9397">
        <v>259</v>
      </c>
      <c r="AA9397">
        <f t="shared" si="292"/>
        <v>86.333333333333329</v>
      </c>
    </row>
    <row r="9398" spans="1:27" x14ac:dyDescent="0.25">
      <c r="A9398" t="s">
        <v>2258</v>
      </c>
      <c r="B9398">
        <v>1979</v>
      </c>
      <c r="C9398" t="str">
        <f t="shared" si="293"/>
        <v>Pre-Drug 1970-1991</v>
      </c>
      <c r="D9398" t="s">
        <v>19</v>
      </c>
      <c r="E9398">
        <v>387</v>
      </c>
      <c r="F9398">
        <v>38</v>
      </c>
      <c r="G9398">
        <v>6</v>
      </c>
      <c r="H9398">
        <v>40</v>
      </c>
      <c r="I9398">
        <v>32</v>
      </c>
      <c r="J9398">
        <v>7</v>
      </c>
      <c r="K9398">
        <v>5</v>
      </c>
      <c r="L9398">
        <v>1</v>
      </c>
      <c r="M9398">
        <v>0</v>
      </c>
      <c r="Q9398">
        <v>89</v>
      </c>
      <c r="R9398">
        <v>3.87</v>
      </c>
      <c r="X9398">
        <v>57</v>
      </c>
      <c r="Y9398">
        <v>0.26</v>
      </c>
      <c r="Z9398">
        <v>265</v>
      </c>
      <c r="AA9398">
        <f t="shared" si="292"/>
        <v>88.333333333333329</v>
      </c>
    </row>
    <row r="9399" spans="1:27" x14ac:dyDescent="0.25">
      <c r="A9399" t="s">
        <v>430</v>
      </c>
      <c r="B9399">
        <v>1982</v>
      </c>
      <c r="C9399" t="str">
        <f t="shared" si="293"/>
        <v>Pre-Drug 1970-1991</v>
      </c>
      <c r="D9399" t="s">
        <v>18</v>
      </c>
      <c r="E9399">
        <v>387</v>
      </c>
      <c r="F9399">
        <v>48</v>
      </c>
      <c r="G9399">
        <v>2</v>
      </c>
      <c r="H9399">
        <v>35</v>
      </c>
      <c r="I9399">
        <v>50</v>
      </c>
      <c r="J9399">
        <v>4</v>
      </c>
      <c r="K9399">
        <v>3</v>
      </c>
      <c r="L9399">
        <v>5</v>
      </c>
      <c r="M9399">
        <v>1</v>
      </c>
      <c r="Q9399">
        <v>93</v>
      </c>
      <c r="R9399">
        <v>4.8499999999999996</v>
      </c>
      <c r="X9399">
        <v>40</v>
      </c>
      <c r="Y9399">
        <v>0.27</v>
      </c>
      <c r="Z9399">
        <v>267</v>
      </c>
      <c r="AA9399">
        <f t="shared" si="292"/>
        <v>89</v>
      </c>
    </row>
    <row r="9400" spans="1:27" x14ac:dyDescent="0.25">
      <c r="A9400" t="s">
        <v>815</v>
      </c>
      <c r="B9400">
        <v>1990</v>
      </c>
      <c r="C9400" t="str">
        <f t="shared" si="293"/>
        <v>Pre-Drug 1970-1991</v>
      </c>
      <c r="D9400" t="s">
        <v>19</v>
      </c>
      <c r="E9400">
        <v>387</v>
      </c>
      <c r="F9400">
        <v>44</v>
      </c>
      <c r="G9400">
        <v>8</v>
      </c>
      <c r="H9400">
        <v>33</v>
      </c>
      <c r="I9400">
        <v>40</v>
      </c>
      <c r="J9400">
        <v>3</v>
      </c>
      <c r="K9400">
        <v>1</v>
      </c>
      <c r="L9400">
        <v>4</v>
      </c>
      <c r="M9400">
        <v>0</v>
      </c>
      <c r="Q9400">
        <v>89</v>
      </c>
      <c r="R9400">
        <v>4.45</v>
      </c>
      <c r="X9400">
        <v>26</v>
      </c>
      <c r="Y9400">
        <v>0.26</v>
      </c>
      <c r="Z9400">
        <v>267</v>
      </c>
      <c r="AA9400">
        <f t="shared" si="292"/>
        <v>89</v>
      </c>
    </row>
    <row r="9401" spans="1:27" x14ac:dyDescent="0.25">
      <c r="A9401" t="s">
        <v>2354</v>
      </c>
      <c r="B9401">
        <v>2009</v>
      </c>
      <c r="C9401" t="str">
        <f t="shared" si="293"/>
        <v>Post Drug Era 2007-2012</v>
      </c>
      <c r="D9401" t="s">
        <v>19</v>
      </c>
      <c r="E9401">
        <v>387</v>
      </c>
      <c r="F9401">
        <v>46</v>
      </c>
      <c r="G9401">
        <v>10</v>
      </c>
      <c r="H9401">
        <v>37</v>
      </c>
      <c r="I9401">
        <v>66</v>
      </c>
      <c r="J9401">
        <v>0</v>
      </c>
      <c r="K9401">
        <v>5</v>
      </c>
      <c r="L9401">
        <v>3</v>
      </c>
      <c r="M9401">
        <v>2</v>
      </c>
      <c r="Q9401">
        <v>94</v>
      </c>
      <c r="R9401">
        <v>4.6500000000000004</v>
      </c>
      <c r="X9401">
        <v>44</v>
      </c>
      <c r="Z9401">
        <v>267</v>
      </c>
      <c r="AA9401">
        <f t="shared" si="292"/>
        <v>89</v>
      </c>
    </row>
    <row r="9402" spans="1:27" x14ac:dyDescent="0.25">
      <c r="A9402" t="s">
        <v>1675</v>
      </c>
      <c r="B9402">
        <v>1975</v>
      </c>
      <c r="C9402" t="str">
        <f t="shared" si="293"/>
        <v>Pre-Drug 1970-1991</v>
      </c>
      <c r="D9402" t="s">
        <v>19</v>
      </c>
      <c r="E9402">
        <v>387</v>
      </c>
      <c r="F9402">
        <v>31</v>
      </c>
      <c r="G9402">
        <v>1</v>
      </c>
      <c r="H9402">
        <v>36</v>
      </c>
      <c r="I9402">
        <v>65</v>
      </c>
      <c r="J9402">
        <v>5</v>
      </c>
      <c r="K9402">
        <v>5</v>
      </c>
      <c r="L9402">
        <v>2</v>
      </c>
      <c r="M9402">
        <v>1</v>
      </c>
      <c r="Q9402">
        <v>94</v>
      </c>
      <c r="R9402">
        <v>3.12</v>
      </c>
      <c r="X9402">
        <v>34</v>
      </c>
      <c r="Y9402">
        <v>0.27</v>
      </c>
      <c r="Z9402">
        <v>268</v>
      </c>
      <c r="AA9402">
        <f t="shared" si="292"/>
        <v>89.333333333333329</v>
      </c>
    </row>
    <row r="9403" spans="1:27" x14ac:dyDescent="0.25">
      <c r="A9403" t="s">
        <v>460</v>
      </c>
      <c r="B9403">
        <v>1980</v>
      </c>
      <c r="C9403" t="str">
        <f t="shared" si="293"/>
        <v>Pre-Drug 1970-1991</v>
      </c>
      <c r="D9403" t="s">
        <v>18</v>
      </c>
      <c r="E9403">
        <v>387</v>
      </c>
      <c r="F9403">
        <v>41</v>
      </c>
      <c r="G9403">
        <v>7</v>
      </c>
      <c r="H9403">
        <v>51</v>
      </c>
      <c r="I9403">
        <v>51</v>
      </c>
      <c r="J9403">
        <v>5</v>
      </c>
      <c r="K9403">
        <v>6</v>
      </c>
      <c r="L9403">
        <v>3</v>
      </c>
      <c r="M9403">
        <v>4</v>
      </c>
      <c r="Q9403">
        <v>82</v>
      </c>
      <c r="R9403">
        <v>4.12</v>
      </c>
      <c r="X9403">
        <v>40</v>
      </c>
      <c r="Y9403">
        <v>0.25</v>
      </c>
      <c r="Z9403">
        <v>269</v>
      </c>
      <c r="AA9403">
        <f t="shared" si="292"/>
        <v>89.666666666666671</v>
      </c>
    </row>
    <row r="9404" spans="1:27" x14ac:dyDescent="0.25">
      <c r="A9404" t="s">
        <v>2181</v>
      </c>
      <c r="B9404">
        <v>2002</v>
      </c>
      <c r="C9404" t="str">
        <f t="shared" si="293"/>
        <v>Drug Era 1992-2006</v>
      </c>
      <c r="D9404" t="s">
        <v>18</v>
      </c>
      <c r="E9404">
        <v>387</v>
      </c>
      <c r="F9404">
        <v>35</v>
      </c>
      <c r="G9404">
        <v>13</v>
      </c>
      <c r="H9404">
        <v>48</v>
      </c>
      <c r="I9404">
        <v>94</v>
      </c>
      <c r="J9404">
        <v>1</v>
      </c>
      <c r="K9404">
        <v>3</v>
      </c>
      <c r="L9404">
        <v>5</v>
      </c>
      <c r="M9404">
        <v>0</v>
      </c>
      <c r="Q9404">
        <v>71</v>
      </c>
      <c r="R9404">
        <v>3.5</v>
      </c>
      <c r="X9404">
        <v>52</v>
      </c>
      <c r="Z9404">
        <v>270</v>
      </c>
      <c r="AA9404">
        <f t="shared" si="292"/>
        <v>90</v>
      </c>
    </row>
    <row r="9405" spans="1:27" x14ac:dyDescent="0.25">
      <c r="A9405" t="s">
        <v>479</v>
      </c>
      <c r="B9405">
        <v>2002</v>
      </c>
      <c r="C9405" t="str">
        <f t="shared" si="293"/>
        <v>Drug Era 1992-2006</v>
      </c>
      <c r="D9405" t="s">
        <v>18</v>
      </c>
      <c r="E9405">
        <v>387</v>
      </c>
      <c r="F9405">
        <v>33</v>
      </c>
      <c r="G9405">
        <v>14</v>
      </c>
      <c r="H9405">
        <v>32</v>
      </c>
      <c r="I9405">
        <v>56</v>
      </c>
      <c r="J9405">
        <v>4</v>
      </c>
      <c r="K9405">
        <v>1</v>
      </c>
      <c r="L9405">
        <v>6</v>
      </c>
      <c r="M9405">
        <v>0</v>
      </c>
      <c r="Q9405">
        <v>83</v>
      </c>
      <c r="R9405">
        <v>3.28</v>
      </c>
      <c r="X9405">
        <v>38</v>
      </c>
      <c r="Z9405">
        <v>272</v>
      </c>
      <c r="AA9405">
        <f t="shared" si="292"/>
        <v>90.666666666666671</v>
      </c>
    </row>
    <row r="9406" spans="1:27" x14ac:dyDescent="0.25">
      <c r="A9406" t="s">
        <v>2323</v>
      </c>
      <c r="B9406">
        <v>1980</v>
      </c>
      <c r="C9406" t="str">
        <f t="shared" si="293"/>
        <v>Pre-Drug 1970-1991</v>
      </c>
      <c r="D9406" t="s">
        <v>18</v>
      </c>
      <c r="E9406">
        <v>387</v>
      </c>
      <c r="F9406">
        <v>41</v>
      </c>
      <c r="G9406">
        <v>4</v>
      </c>
      <c r="H9406">
        <v>30</v>
      </c>
      <c r="I9406">
        <v>54</v>
      </c>
      <c r="J9406">
        <v>10</v>
      </c>
      <c r="K9406">
        <v>5</v>
      </c>
      <c r="L9406">
        <v>1</v>
      </c>
      <c r="M9406">
        <v>0</v>
      </c>
      <c r="Q9406">
        <v>88</v>
      </c>
      <c r="R9406">
        <v>4.04</v>
      </c>
      <c r="X9406">
        <v>32</v>
      </c>
      <c r="Y9406">
        <v>0.25</v>
      </c>
      <c r="Z9406">
        <v>274</v>
      </c>
      <c r="AA9406">
        <f t="shared" si="292"/>
        <v>91.333333333333329</v>
      </c>
    </row>
    <row r="9407" spans="1:27" x14ac:dyDescent="0.25">
      <c r="A9407" t="s">
        <v>984</v>
      </c>
      <c r="B9407">
        <v>1993</v>
      </c>
      <c r="C9407" t="str">
        <f t="shared" si="293"/>
        <v>Pre-Drug 1970-1991</v>
      </c>
      <c r="D9407" t="s">
        <v>19</v>
      </c>
      <c r="E9407">
        <v>387</v>
      </c>
      <c r="F9407">
        <v>63</v>
      </c>
      <c r="G9407">
        <v>17</v>
      </c>
      <c r="H9407">
        <v>36</v>
      </c>
      <c r="I9407">
        <v>54</v>
      </c>
      <c r="J9407">
        <v>0</v>
      </c>
      <c r="K9407">
        <v>2</v>
      </c>
      <c r="L9407">
        <v>4</v>
      </c>
      <c r="M9407">
        <v>0</v>
      </c>
      <c r="Q9407">
        <v>92</v>
      </c>
      <c r="R9407">
        <v>6.19</v>
      </c>
      <c r="X9407">
        <v>46</v>
      </c>
      <c r="Y9407">
        <v>0.27</v>
      </c>
      <c r="Z9407">
        <v>275</v>
      </c>
      <c r="AA9407">
        <f t="shared" si="292"/>
        <v>91.666666666666671</v>
      </c>
    </row>
    <row r="9408" spans="1:27" x14ac:dyDescent="0.25">
      <c r="A9408" t="s">
        <v>482</v>
      </c>
      <c r="B9408">
        <v>1971</v>
      </c>
      <c r="C9408" t="str">
        <f t="shared" si="293"/>
        <v>Pre-Drug 1970-1991</v>
      </c>
      <c r="D9408" t="s">
        <v>18</v>
      </c>
      <c r="E9408">
        <v>387</v>
      </c>
      <c r="F9408">
        <v>26</v>
      </c>
      <c r="G9408">
        <v>5</v>
      </c>
      <c r="H9408">
        <v>42</v>
      </c>
      <c r="I9408">
        <v>64</v>
      </c>
      <c r="J9408">
        <v>9</v>
      </c>
      <c r="K9408">
        <v>1</v>
      </c>
      <c r="L9408">
        <v>2</v>
      </c>
      <c r="M9408">
        <v>0</v>
      </c>
      <c r="Q9408">
        <v>78</v>
      </c>
      <c r="R9408">
        <v>2.5</v>
      </c>
      <c r="X9408">
        <v>22</v>
      </c>
      <c r="Y9408">
        <v>0.23</v>
      </c>
      <c r="Z9408">
        <v>281</v>
      </c>
      <c r="AA9408">
        <f t="shared" si="292"/>
        <v>93.666666666666671</v>
      </c>
    </row>
    <row r="9409" spans="1:27" x14ac:dyDescent="0.25">
      <c r="A9409" t="s">
        <v>148</v>
      </c>
      <c r="B9409">
        <v>1984</v>
      </c>
      <c r="C9409" t="str">
        <f t="shared" si="293"/>
        <v>Pre-Drug 1970-1991</v>
      </c>
      <c r="D9409" t="s">
        <v>19</v>
      </c>
      <c r="E9409">
        <v>387</v>
      </c>
      <c r="F9409">
        <v>39</v>
      </c>
      <c r="G9409">
        <v>10</v>
      </c>
      <c r="H9409">
        <v>36</v>
      </c>
      <c r="I9409">
        <v>57</v>
      </c>
      <c r="J9409">
        <v>2</v>
      </c>
      <c r="K9409">
        <v>3</v>
      </c>
      <c r="L9409">
        <v>0</v>
      </c>
      <c r="M9409">
        <v>0</v>
      </c>
      <c r="Q9409">
        <v>82</v>
      </c>
      <c r="R9409">
        <v>3.75</v>
      </c>
      <c r="X9409">
        <v>43</v>
      </c>
      <c r="Y9409">
        <v>0.23</v>
      </c>
      <c r="Z9409">
        <v>281</v>
      </c>
      <c r="AA9409">
        <f t="shared" si="292"/>
        <v>93.666666666666671</v>
      </c>
    </row>
    <row r="9410" spans="1:27" x14ac:dyDescent="0.25">
      <c r="A9410" t="s">
        <v>64</v>
      </c>
      <c r="B9410">
        <v>1971</v>
      </c>
      <c r="C9410" t="str">
        <f t="shared" si="293"/>
        <v>Pre-Drug 1970-1991</v>
      </c>
      <c r="D9410" t="s">
        <v>19</v>
      </c>
      <c r="E9410">
        <v>387</v>
      </c>
      <c r="F9410">
        <v>26</v>
      </c>
      <c r="G9410">
        <v>4</v>
      </c>
      <c r="H9410">
        <v>40</v>
      </c>
      <c r="I9410">
        <v>72</v>
      </c>
      <c r="J9410">
        <v>8</v>
      </c>
      <c r="K9410">
        <v>5</v>
      </c>
      <c r="L9410">
        <v>0</v>
      </c>
      <c r="M9410">
        <v>2</v>
      </c>
      <c r="Q9410">
        <v>75</v>
      </c>
      <c r="R9410">
        <v>2.4900000000000002</v>
      </c>
      <c r="X9410">
        <v>28</v>
      </c>
      <c r="Y9410">
        <v>0.22</v>
      </c>
      <c r="Z9410">
        <v>282</v>
      </c>
      <c r="AA9410">
        <f t="shared" ref="AA9410:AA9473" si="294">Z9410/3</f>
        <v>94</v>
      </c>
    </row>
    <row r="9411" spans="1:27" x14ac:dyDescent="0.25">
      <c r="A9411" t="s">
        <v>1147</v>
      </c>
      <c r="B9411">
        <v>2010</v>
      </c>
      <c r="C9411" t="str">
        <f t="shared" ref="C9411:C9474" si="295">IF(B9411&lt;1997,"Pre-Drug 1970-1991",IF(B9411&lt;=2006,"Drug Era 1992-2006","Post Drug Era 2007-2012"))</f>
        <v>Post Drug Era 2007-2012</v>
      </c>
      <c r="D9411" t="s">
        <v>19</v>
      </c>
      <c r="E9411">
        <v>387</v>
      </c>
      <c r="F9411">
        <v>30</v>
      </c>
      <c r="G9411">
        <v>8</v>
      </c>
      <c r="H9411">
        <v>25</v>
      </c>
      <c r="I9411">
        <v>75</v>
      </c>
      <c r="J9411">
        <v>2</v>
      </c>
      <c r="K9411">
        <v>4</v>
      </c>
      <c r="L9411">
        <v>2</v>
      </c>
      <c r="M9411">
        <v>1</v>
      </c>
      <c r="Q9411">
        <v>84</v>
      </c>
      <c r="R9411">
        <v>2.87</v>
      </c>
      <c r="X9411">
        <v>32</v>
      </c>
      <c r="Z9411">
        <v>282</v>
      </c>
      <c r="AA9411">
        <f t="shared" si="294"/>
        <v>94</v>
      </c>
    </row>
    <row r="9412" spans="1:27" x14ac:dyDescent="0.25">
      <c r="A9412" t="s">
        <v>1686</v>
      </c>
      <c r="B9412">
        <v>1983</v>
      </c>
      <c r="C9412" t="str">
        <f t="shared" si="295"/>
        <v>Pre-Drug 1970-1991</v>
      </c>
      <c r="D9412" t="s">
        <v>18</v>
      </c>
      <c r="E9412">
        <v>387</v>
      </c>
      <c r="F9412">
        <v>33</v>
      </c>
      <c r="G9412">
        <v>4</v>
      </c>
      <c r="H9412">
        <v>45</v>
      </c>
      <c r="I9412">
        <v>44</v>
      </c>
      <c r="J9412">
        <v>3</v>
      </c>
      <c r="K9412">
        <v>2</v>
      </c>
      <c r="L9412">
        <v>1</v>
      </c>
      <c r="M9412">
        <v>3</v>
      </c>
      <c r="Q9412">
        <v>76</v>
      </c>
      <c r="R9412">
        <v>3.14</v>
      </c>
      <c r="X9412">
        <v>47</v>
      </c>
      <c r="Y9412">
        <v>0.23</v>
      </c>
      <c r="Z9412">
        <v>284</v>
      </c>
      <c r="AA9412">
        <f t="shared" si="294"/>
        <v>94.666666666666671</v>
      </c>
    </row>
    <row r="9413" spans="1:27" x14ac:dyDescent="0.25">
      <c r="A9413" t="s">
        <v>1289</v>
      </c>
      <c r="B9413">
        <v>1986</v>
      </c>
      <c r="C9413" t="str">
        <f t="shared" si="295"/>
        <v>Pre-Drug 1970-1991</v>
      </c>
      <c r="D9413" t="s">
        <v>18</v>
      </c>
      <c r="E9413">
        <v>387</v>
      </c>
      <c r="F9413">
        <v>25</v>
      </c>
      <c r="G9413">
        <v>7</v>
      </c>
      <c r="H9413">
        <v>26</v>
      </c>
      <c r="I9413">
        <v>49</v>
      </c>
      <c r="J9413">
        <v>7</v>
      </c>
      <c r="K9413">
        <v>1</v>
      </c>
      <c r="L9413">
        <v>1</v>
      </c>
      <c r="M9413">
        <v>0</v>
      </c>
      <c r="Q9413">
        <v>77</v>
      </c>
      <c r="R9413">
        <v>2.2400000000000002</v>
      </c>
      <c r="X9413">
        <v>46</v>
      </c>
      <c r="Y9413">
        <v>0.21</v>
      </c>
      <c r="Z9413">
        <v>301</v>
      </c>
      <c r="AA9413">
        <f t="shared" si="294"/>
        <v>100.33333333333333</v>
      </c>
    </row>
    <row r="9414" spans="1:27" x14ac:dyDescent="0.25">
      <c r="A9414" t="s">
        <v>2103</v>
      </c>
      <c r="B9414">
        <v>1980</v>
      </c>
      <c r="C9414" t="str">
        <f t="shared" si="295"/>
        <v>Pre-Drug 1970-1991</v>
      </c>
      <c r="D9414" t="s">
        <v>18</v>
      </c>
      <c r="E9414">
        <v>388</v>
      </c>
      <c r="F9414">
        <v>48</v>
      </c>
      <c r="G9414">
        <v>5</v>
      </c>
      <c r="H9414">
        <v>59</v>
      </c>
      <c r="I9414">
        <v>68</v>
      </c>
      <c r="J9414">
        <v>2</v>
      </c>
      <c r="K9414">
        <v>5</v>
      </c>
      <c r="L9414">
        <v>2</v>
      </c>
      <c r="M9414">
        <v>3</v>
      </c>
      <c r="Q9414">
        <v>89</v>
      </c>
      <c r="R9414">
        <v>5.14</v>
      </c>
      <c r="X9414">
        <v>46</v>
      </c>
      <c r="Y9414">
        <v>0.28000000000000003</v>
      </c>
      <c r="Z9414">
        <v>252</v>
      </c>
      <c r="AA9414">
        <f t="shared" si="294"/>
        <v>84</v>
      </c>
    </row>
    <row r="9415" spans="1:27" x14ac:dyDescent="0.25">
      <c r="A9415" t="s">
        <v>3118</v>
      </c>
      <c r="B9415">
        <v>2003</v>
      </c>
      <c r="C9415" t="str">
        <f t="shared" si="295"/>
        <v>Drug Era 1992-2006</v>
      </c>
      <c r="D9415" t="s">
        <v>19</v>
      </c>
      <c r="E9415">
        <v>388</v>
      </c>
      <c r="F9415">
        <v>59</v>
      </c>
      <c r="G9415">
        <v>16</v>
      </c>
      <c r="H9415">
        <v>46</v>
      </c>
      <c r="I9415">
        <v>47</v>
      </c>
      <c r="J9415">
        <v>2</v>
      </c>
      <c r="K9415">
        <v>6</v>
      </c>
      <c r="L9415">
        <v>3</v>
      </c>
      <c r="M9415">
        <v>0</v>
      </c>
      <c r="Q9415">
        <v>91</v>
      </c>
      <c r="R9415">
        <v>6.15</v>
      </c>
      <c r="X9415">
        <v>50</v>
      </c>
      <c r="Y9415">
        <v>0.27</v>
      </c>
      <c r="Z9415">
        <v>259</v>
      </c>
      <c r="AA9415">
        <f t="shared" si="294"/>
        <v>86.333333333333329</v>
      </c>
    </row>
    <row r="9416" spans="1:27" x14ac:dyDescent="0.25">
      <c r="A9416" t="s">
        <v>1901</v>
      </c>
      <c r="B9416">
        <v>1977</v>
      </c>
      <c r="C9416" t="str">
        <f t="shared" si="295"/>
        <v>Pre-Drug 1970-1991</v>
      </c>
      <c r="D9416" t="s">
        <v>18</v>
      </c>
      <c r="E9416">
        <v>388</v>
      </c>
      <c r="F9416">
        <v>35</v>
      </c>
      <c r="G9416">
        <v>4</v>
      </c>
      <c r="H9416">
        <v>39</v>
      </c>
      <c r="I9416">
        <v>68</v>
      </c>
      <c r="J9416">
        <v>13</v>
      </c>
      <c r="K9416">
        <v>3</v>
      </c>
      <c r="L9416">
        <v>3</v>
      </c>
      <c r="M9416">
        <v>0</v>
      </c>
      <c r="Q9416">
        <v>91</v>
      </c>
      <c r="R9416">
        <v>3.59</v>
      </c>
      <c r="X9416">
        <v>37</v>
      </c>
      <c r="Y9416">
        <v>0.27</v>
      </c>
      <c r="Z9416">
        <v>263</v>
      </c>
      <c r="AA9416">
        <f t="shared" si="294"/>
        <v>87.666666666666671</v>
      </c>
    </row>
    <row r="9417" spans="1:27" x14ac:dyDescent="0.25">
      <c r="A9417" t="s">
        <v>2193</v>
      </c>
      <c r="B9417">
        <v>2002</v>
      </c>
      <c r="C9417" t="str">
        <f t="shared" si="295"/>
        <v>Drug Era 1992-2006</v>
      </c>
      <c r="D9417" t="s">
        <v>18</v>
      </c>
      <c r="E9417">
        <v>388</v>
      </c>
      <c r="F9417">
        <v>53</v>
      </c>
      <c r="G9417">
        <v>13</v>
      </c>
      <c r="H9417">
        <v>51</v>
      </c>
      <c r="I9417">
        <v>61</v>
      </c>
      <c r="J9417">
        <v>0</v>
      </c>
      <c r="K9417">
        <v>2</v>
      </c>
      <c r="L9417">
        <v>5</v>
      </c>
      <c r="M9417">
        <v>0</v>
      </c>
      <c r="Q9417">
        <v>79</v>
      </c>
      <c r="R9417">
        <v>5.44</v>
      </c>
      <c r="X9417">
        <v>60</v>
      </c>
      <c r="Z9417">
        <v>263</v>
      </c>
      <c r="AA9417">
        <f t="shared" si="294"/>
        <v>87.666666666666671</v>
      </c>
    </row>
    <row r="9418" spans="1:27" x14ac:dyDescent="0.25">
      <c r="A9418" t="s">
        <v>1923</v>
      </c>
      <c r="B9418">
        <v>1976</v>
      </c>
      <c r="C9418" t="str">
        <f t="shared" si="295"/>
        <v>Pre-Drug 1970-1991</v>
      </c>
      <c r="D9418" t="s">
        <v>18</v>
      </c>
      <c r="E9418">
        <v>388</v>
      </c>
      <c r="F9418">
        <v>36</v>
      </c>
      <c r="G9418">
        <v>4</v>
      </c>
      <c r="H9418">
        <v>32</v>
      </c>
      <c r="I9418">
        <v>38</v>
      </c>
      <c r="J9418">
        <v>7</v>
      </c>
      <c r="K9418">
        <v>3</v>
      </c>
      <c r="L9418">
        <v>4</v>
      </c>
      <c r="M9418">
        <v>0</v>
      </c>
      <c r="Q9418">
        <v>100</v>
      </c>
      <c r="R9418">
        <v>3.68</v>
      </c>
      <c r="X9418">
        <v>43</v>
      </c>
      <c r="Y9418">
        <v>0.28999999999999998</v>
      </c>
      <c r="Z9418">
        <v>264</v>
      </c>
      <c r="AA9418">
        <f t="shared" si="294"/>
        <v>88</v>
      </c>
    </row>
    <row r="9419" spans="1:27" x14ac:dyDescent="0.25">
      <c r="A9419" t="s">
        <v>2814</v>
      </c>
      <c r="B9419">
        <v>2001</v>
      </c>
      <c r="C9419" t="str">
        <f t="shared" si="295"/>
        <v>Drug Era 1992-2006</v>
      </c>
      <c r="D9419" t="s">
        <v>18</v>
      </c>
      <c r="E9419">
        <v>388</v>
      </c>
      <c r="F9419">
        <v>55</v>
      </c>
      <c r="G9419">
        <v>15</v>
      </c>
      <c r="H9419">
        <v>32</v>
      </c>
      <c r="I9419">
        <v>59</v>
      </c>
      <c r="J9419">
        <v>3</v>
      </c>
      <c r="K9419">
        <v>3</v>
      </c>
      <c r="L9419">
        <v>9</v>
      </c>
      <c r="M9419">
        <v>0</v>
      </c>
      <c r="Q9419">
        <v>93</v>
      </c>
      <c r="R9419">
        <v>5.54</v>
      </c>
      <c r="X9419">
        <v>40</v>
      </c>
      <c r="Z9419">
        <v>268</v>
      </c>
      <c r="AA9419">
        <f t="shared" si="294"/>
        <v>89.333333333333329</v>
      </c>
    </row>
    <row r="9420" spans="1:27" x14ac:dyDescent="0.25">
      <c r="A9420" t="s">
        <v>3120</v>
      </c>
      <c r="B9420">
        <v>1997</v>
      </c>
      <c r="C9420" t="str">
        <f t="shared" si="295"/>
        <v>Drug Era 1992-2006</v>
      </c>
      <c r="D9420" t="s">
        <v>19</v>
      </c>
      <c r="E9420">
        <v>388</v>
      </c>
      <c r="F9420">
        <v>44</v>
      </c>
      <c r="G9420">
        <v>9</v>
      </c>
      <c r="H9420">
        <v>35</v>
      </c>
      <c r="I9420">
        <v>63</v>
      </c>
      <c r="J9420">
        <v>0</v>
      </c>
      <c r="K9420">
        <v>1</v>
      </c>
      <c r="L9420">
        <v>5</v>
      </c>
      <c r="M9420">
        <v>0</v>
      </c>
      <c r="Q9420">
        <v>81</v>
      </c>
      <c r="R9420">
        <v>4.38</v>
      </c>
      <c r="X9420">
        <v>56</v>
      </c>
      <c r="Y9420">
        <v>0.23</v>
      </c>
      <c r="Z9420">
        <v>271</v>
      </c>
      <c r="AA9420">
        <f t="shared" si="294"/>
        <v>90.333333333333329</v>
      </c>
    </row>
    <row r="9421" spans="1:27" x14ac:dyDescent="0.25">
      <c r="A9421" t="s">
        <v>2344</v>
      </c>
      <c r="B9421">
        <v>1997</v>
      </c>
      <c r="C9421" t="str">
        <f t="shared" si="295"/>
        <v>Drug Era 1992-2006</v>
      </c>
      <c r="D9421" t="s">
        <v>18</v>
      </c>
      <c r="E9421">
        <v>388</v>
      </c>
      <c r="F9421">
        <v>46</v>
      </c>
      <c r="G9421">
        <v>7</v>
      </c>
      <c r="H9421">
        <v>29</v>
      </c>
      <c r="I9421">
        <v>47</v>
      </c>
      <c r="J9421">
        <v>4</v>
      </c>
      <c r="K9421">
        <v>4</v>
      </c>
      <c r="L9421">
        <v>6</v>
      </c>
      <c r="M9421">
        <v>1</v>
      </c>
      <c r="Q9421">
        <v>95</v>
      </c>
      <c r="R9421">
        <v>4.53</v>
      </c>
      <c r="X9421">
        <v>27</v>
      </c>
      <c r="Y9421">
        <v>0.27</v>
      </c>
      <c r="Z9421">
        <v>274</v>
      </c>
      <c r="AA9421">
        <f t="shared" si="294"/>
        <v>91.333333333333329</v>
      </c>
    </row>
    <row r="9422" spans="1:27" x14ac:dyDescent="0.25">
      <c r="A9422" t="s">
        <v>1057</v>
      </c>
      <c r="B9422">
        <v>2000</v>
      </c>
      <c r="C9422" t="str">
        <f t="shared" si="295"/>
        <v>Drug Era 1992-2006</v>
      </c>
      <c r="D9422" t="s">
        <v>18</v>
      </c>
      <c r="E9422">
        <v>388</v>
      </c>
      <c r="F9422">
        <v>26</v>
      </c>
      <c r="G9422">
        <v>8</v>
      </c>
      <c r="H9422">
        <v>42</v>
      </c>
      <c r="I9422">
        <v>53</v>
      </c>
      <c r="J9422">
        <v>7</v>
      </c>
      <c r="K9422">
        <v>3</v>
      </c>
      <c r="L9422">
        <v>3</v>
      </c>
      <c r="M9422">
        <v>1</v>
      </c>
      <c r="Q9422">
        <v>81</v>
      </c>
      <c r="R9422">
        <v>2.56</v>
      </c>
      <c r="X9422">
        <v>43</v>
      </c>
      <c r="Y9422">
        <v>0</v>
      </c>
      <c r="Z9422">
        <v>274</v>
      </c>
      <c r="AA9422">
        <f t="shared" si="294"/>
        <v>91.333333333333329</v>
      </c>
    </row>
    <row r="9423" spans="1:27" x14ac:dyDescent="0.25">
      <c r="A9423" t="s">
        <v>2511</v>
      </c>
      <c r="B9423">
        <v>1982</v>
      </c>
      <c r="C9423" t="str">
        <f t="shared" si="295"/>
        <v>Pre-Drug 1970-1991</v>
      </c>
      <c r="D9423" t="s">
        <v>19</v>
      </c>
      <c r="E9423">
        <v>388</v>
      </c>
      <c r="F9423">
        <v>33</v>
      </c>
      <c r="G9423">
        <v>3</v>
      </c>
      <c r="H9423">
        <v>34</v>
      </c>
      <c r="I9423">
        <v>58</v>
      </c>
      <c r="J9423">
        <v>4</v>
      </c>
      <c r="K9423">
        <v>1</v>
      </c>
      <c r="L9423">
        <v>7</v>
      </c>
      <c r="M9423">
        <v>1</v>
      </c>
      <c r="Q9423">
        <v>89</v>
      </c>
      <c r="R9423">
        <v>3.21</v>
      </c>
      <c r="X9423">
        <v>50</v>
      </c>
      <c r="Y9423">
        <v>0.25</v>
      </c>
      <c r="Z9423">
        <v>278</v>
      </c>
      <c r="AA9423">
        <f t="shared" si="294"/>
        <v>92.666666666666671</v>
      </c>
    </row>
    <row r="9424" spans="1:27" x14ac:dyDescent="0.25">
      <c r="A9424" t="s">
        <v>1153</v>
      </c>
      <c r="B9424">
        <v>2003</v>
      </c>
      <c r="C9424" t="str">
        <f t="shared" si="295"/>
        <v>Drug Era 1992-2006</v>
      </c>
      <c r="D9424" t="s">
        <v>19</v>
      </c>
      <c r="E9424">
        <v>388</v>
      </c>
      <c r="F9424">
        <v>39</v>
      </c>
      <c r="G9424">
        <v>9</v>
      </c>
      <c r="H9424">
        <v>31</v>
      </c>
      <c r="I9424">
        <v>64</v>
      </c>
      <c r="J9424">
        <v>8</v>
      </c>
      <c r="K9424">
        <v>6</v>
      </c>
      <c r="L9424">
        <v>6</v>
      </c>
      <c r="M9424">
        <v>0</v>
      </c>
      <c r="Q9424">
        <v>86</v>
      </c>
      <c r="R9424">
        <v>3.77</v>
      </c>
      <c r="X9424">
        <v>53</v>
      </c>
      <c r="Y9424">
        <v>0.25</v>
      </c>
      <c r="Z9424">
        <v>279</v>
      </c>
      <c r="AA9424">
        <f t="shared" si="294"/>
        <v>93</v>
      </c>
    </row>
    <row r="9425" spans="1:27" x14ac:dyDescent="0.25">
      <c r="A9425" t="s">
        <v>141</v>
      </c>
      <c r="B9425">
        <v>1979</v>
      </c>
      <c r="C9425" t="str">
        <f t="shared" si="295"/>
        <v>Pre-Drug 1970-1991</v>
      </c>
      <c r="D9425" t="s">
        <v>18</v>
      </c>
      <c r="E9425">
        <v>388</v>
      </c>
      <c r="F9425">
        <v>33</v>
      </c>
      <c r="G9425">
        <v>10</v>
      </c>
      <c r="H9425">
        <v>42</v>
      </c>
      <c r="I9425">
        <v>71</v>
      </c>
      <c r="J9425">
        <v>4</v>
      </c>
      <c r="K9425">
        <v>2</v>
      </c>
      <c r="L9425">
        <v>0</v>
      </c>
      <c r="M9425">
        <v>0</v>
      </c>
      <c r="Q9425">
        <v>80</v>
      </c>
      <c r="R9425">
        <v>3.15</v>
      </c>
      <c r="X9425">
        <v>50</v>
      </c>
      <c r="Y9425">
        <v>0.23</v>
      </c>
      <c r="Z9425">
        <v>283</v>
      </c>
      <c r="AA9425">
        <f t="shared" si="294"/>
        <v>94.333333333333329</v>
      </c>
    </row>
    <row r="9426" spans="1:27" x14ac:dyDescent="0.25">
      <c r="A9426" t="s">
        <v>2078</v>
      </c>
      <c r="B9426">
        <v>1985</v>
      </c>
      <c r="C9426" t="str">
        <f t="shared" si="295"/>
        <v>Pre-Drug 1970-1991</v>
      </c>
      <c r="D9426" t="s">
        <v>19</v>
      </c>
      <c r="E9426">
        <v>388</v>
      </c>
      <c r="F9426">
        <v>34</v>
      </c>
      <c r="G9426">
        <v>8</v>
      </c>
      <c r="H9426">
        <v>36</v>
      </c>
      <c r="I9426">
        <v>52</v>
      </c>
      <c r="J9426">
        <v>3</v>
      </c>
      <c r="K9426">
        <v>5</v>
      </c>
      <c r="L9426">
        <v>2</v>
      </c>
      <c r="M9426">
        <v>0</v>
      </c>
      <c r="Q9426">
        <v>82</v>
      </c>
      <c r="R9426">
        <v>3.24</v>
      </c>
      <c r="X9426">
        <v>42</v>
      </c>
      <c r="Y9426">
        <v>0.24</v>
      </c>
      <c r="Z9426">
        <v>283</v>
      </c>
      <c r="AA9426">
        <f t="shared" si="294"/>
        <v>94.333333333333329</v>
      </c>
    </row>
    <row r="9427" spans="1:27" x14ac:dyDescent="0.25">
      <c r="A9427" t="s">
        <v>2867</v>
      </c>
      <c r="B9427">
        <v>2005</v>
      </c>
      <c r="C9427" t="str">
        <f t="shared" si="295"/>
        <v>Drug Era 1992-2006</v>
      </c>
      <c r="D9427" t="s">
        <v>18</v>
      </c>
      <c r="E9427">
        <v>388</v>
      </c>
      <c r="F9427">
        <v>29</v>
      </c>
      <c r="G9427">
        <v>7</v>
      </c>
      <c r="H9427">
        <v>36</v>
      </c>
      <c r="I9427">
        <v>55</v>
      </c>
      <c r="J9427">
        <v>7</v>
      </c>
      <c r="K9427">
        <v>4</v>
      </c>
      <c r="L9427">
        <v>5</v>
      </c>
      <c r="M9427">
        <v>0</v>
      </c>
      <c r="Q9427">
        <v>76</v>
      </c>
      <c r="R9427">
        <v>2.76</v>
      </c>
      <c r="X9427">
        <v>38</v>
      </c>
      <c r="Z9427">
        <v>284</v>
      </c>
      <c r="AA9427">
        <f t="shared" si="294"/>
        <v>94.666666666666671</v>
      </c>
    </row>
    <row r="9428" spans="1:27" x14ac:dyDescent="0.25">
      <c r="A9428" t="s">
        <v>2545</v>
      </c>
      <c r="B9428">
        <v>2000</v>
      </c>
      <c r="C9428" t="str">
        <f t="shared" si="295"/>
        <v>Drug Era 1992-2006</v>
      </c>
      <c r="D9428" t="s">
        <v>18</v>
      </c>
      <c r="E9428">
        <v>388</v>
      </c>
      <c r="F9428">
        <v>40</v>
      </c>
      <c r="G9428">
        <v>10</v>
      </c>
      <c r="H9428">
        <v>13</v>
      </c>
      <c r="I9428">
        <v>72</v>
      </c>
      <c r="J9428">
        <v>0</v>
      </c>
      <c r="K9428">
        <v>0</v>
      </c>
      <c r="L9428">
        <v>0</v>
      </c>
      <c r="M9428">
        <v>0</v>
      </c>
      <c r="Q9428">
        <v>94</v>
      </c>
      <c r="R9428">
        <v>3.69</v>
      </c>
      <c r="X9428">
        <v>59</v>
      </c>
      <c r="Y9428">
        <v>0</v>
      </c>
      <c r="Z9428">
        <v>293</v>
      </c>
      <c r="AA9428">
        <f t="shared" si="294"/>
        <v>97.666666666666671</v>
      </c>
    </row>
    <row r="9429" spans="1:27" x14ac:dyDescent="0.25">
      <c r="A9429" t="s">
        <v>1688</v>
      </c>
      <c r="B9429">
        <v>1991</v>
      </c>
      <c r="C9429" t="str">
        <f t="shared" si="295"/>
        <v>Pre-Drug 1970-1991</v>
      </c>
      <c r="D9429" t="s">
        <v>18</v>
      </c>
      <c r="E9429">
        <v>388</v>
      </c>
      <c r="F9429">
        <v>27</v>
      </c>
      <c r="G9429">
        <v>4</v>
      </c>
      <c r="H9429">
        <v>27</v>
      </c>
      <c r="I9429">
        <v>57</v>
      </c>
      <c r="J9429">
        <v>3</v>
      </c>
      <c r="K9429">
        <v>5</v>
      </c>
      <c r="L9429">
        <v>1</v>
      </c>
      <c r="M9429">
        <v>0</v>
      </c>
      <c r="Q9429">
        <v>78</v>
      </c>
      <c r="R9429">
        <v>2.46</v>
      </c>
      <c r="X9429">
        <v>44</v>
      </c>
      <c r="Y9429">
        <v>0.22</v>
      </c>
      <c r="Z9429">
        <v>296</v>
      </c>
      <c r="AA9429">
        <f t="shared" si="294"/>
        <v>98.666666666666671</v>
      </c>
    </row>
    <row r="9430" spans="1:27" x14ac:dyDescent="0.25">
      <c r="A9430" t="s">
        <v>2133</v>
      </c>
      <c r="B9430">
        <v>1978</v>
      </c>
      <c r="C9430" t="str">
        <f t="shared" si="295"/>
        <v>Pre-Drug 1970-1991</v>
      </c>
      <c r="D9430" t="s">
        <v>19</v>
      </c>
      <c r="E9430">
        <v>389</v>
      </c>
      <c r="F9430">
        <v>47</v>
      </c>
      <c r="G9430">
        <v>8</v>
      </c>
      <c r="H9430">
        <v>32</v>
      </c>
      <c r="I9430">
        <v>41</v>
      </c>
      <c r="J9430">
        <v>5</v>
      </c>
      <c r="K9430">
        <v>1</v>
      </c>
      <c r="L9430">
        <v>3</v>
      </c>
      <c r="M9430">
        <v>1</v>
      </c>
      <c r="Q9430">
        <v>108</v>
      </c>
      <c r="R9430">
        <v>5.14</v>
      </c>
      <c r="X9430">
        <v>26</v>
      </c>
      <c r="Y9430">
        <v>0.31</v>
      </c>
      <c r="Z9430">
        <v>247</v>
      </c>
      <c r="AA9430">
        <f t="shared" si="294"/>
        <v>82.333333333333329</v>
      </c>
    </row>
    <row r="9431" spans="1:27" x14ac:dyDescent="0.25">
      <c r="A9431" t="s">
        <v>2535</v>
      </c>
      <c r="B9431">
        <v>1995</v>
      </c>
      <c r="C9431" t="str">
        <f t="shared" si="295"/>
        <v>Pre-Drug 1970-1991</v>
      </c>
      <c r="D9431" t="s">
        <v>19</v>
      </c>
      <c r="E9431">
        <v>389</v>
      </c>
      <c r="F9431">
        <v>61</v>
      </c>
      <c r="G9431">
        <v>9</v>
      </c>
      <c r="H9431">
        <v>44</v>
      </c>
      <c r="I9431">
        <v>29</v>
      </c>
      <c r="J9431">
        <v>3</v>
      </c>
      <c r="K9431">
        <v>3</v>
      </c>
      <c r="L9431">
        <v>7</v>
      </c>
      <c r="M9431">
        <v>0</v>
      </c>
      <c r="Q9431">
        <v>101</v>
      </c>
      <c r="R9431">
        <v>6.59</v>
      </c>
      <c r="X9431">
        <v>42</v>
      </c>
      <c r="Y9431">
        <v>0.28999999999999998</v>
      </c>
      <c r="Z9431">
        <v>250</v>
      </c>
      <c r="AA9431">
        <f t="shared" si="294"/>
        <v>83.333333333333329</v>
      </c>
    </row>
    <row r="9432" spans="1:27" x14ac:dyDescent="0.25">
      <c r="A9432" t="s">
        <v>214</v>
      </c>
      <c r="B9432">
        <v>2002</v>
      </c>
      <c r="C9432" t="str">
        <f t="shared" si="295"/>
        <v>Drug Era 1992-2006</v>
      </c>
      <c r="D9432" t="s">
        <v>18</v>
      </c>
      <c r="E9432">
        <v>389</v>
      </c>
      <c r="F9432">
        <v>44</v>
      </c>
      <c r="G9432">
        <v>9</v>
      </c>
      <c r="H9432">
        <v>45</v>
      </c>
      <c r="I9432">
        <v>53</v>
      </c>
      <c r="J9432">
        <v>12</v>
      </c>
      <c r="K9432">
        <v>2</v>
      </c>
      <c r="L9432">
        <v>4</v>
      </c>
      <c r="M9432">
        <v>0</v>
      </c>
      <c r="Q9432">
        <v>88</v>
      </c>
      <c r="R9432">
        <v>4.6399999999999997</v>
      </c>
      <c r="X9432">
        <v>58</v>
      </c>
      <c r="Z9432">
        <v>256</v>
      </c>
      <c r="AA9432">
        <f t="shared" si="294"/>
        <v>85.333333333333329</v>
      </c>
    </row>
    <row r="9433" spans="1:27" x14ac:dyDescent="0.25">
      <c r="A9433" t="s">
        <v>680</v>
      </c>
      <c r="B9433">
        <v>2007</v>
      </c>
      <c r="C9433" t="str">
        <f t="shared" si="295"/>
        <v>Post Drug Era 2007-2012</v>
      </c>
      <c r="D9433" t="s">
        <v>18</v>
      </c>
      <c r="E9433">
        <v>389</v>
      </c>
      <c r="F9433">
        <v>55</v>
      </c>
      <c r="G9433">
        <v>12</v>
      </c>
      <c r="H9433">
        <v>44</v>
      </c>
      <c r="I9433">
        <v>59</v>
      </c>
      <c r="J9433">
        <v>3</v>
      </c>
      <c r="K9433">
        <v>1</v>
      </c>
      <c r="L9433">
        <v>2</v>
      </c>
      <c r="M9433">
        <v>1</v>
      </c>
      <c r="Q9433">
        <v>92</v>
      </c>
      <c r="R9433">
        <v>5.76</v>
      </c>
      <c r="X9433">
        <v>36</v>
      </c>
      <c r="Z9433">
        <v>258</v>
      </c>
      <c r="AA9433">
        <f t="shared" si="294"/>
        <v>86</v>
      </c>
    </row>
    <row r="9434" spans="1:27" x14ac:dyDescent="0.25">
      <c r="A9434" t="s">
        <v>507</v>
      </c>
      <c r="B9434">
        <v>1991</v>
      </c>
      <c r="C9434" t="str">
        <f t="shared" si="295"/>
        <v>Pre-Drug 1970-1991</v>
      </c>
      <c r="D9434" t="s">
        <v>19</v>
      </c>
      <c r="E9434">
        <v>389</v>
      </c>
      <c r="F9434">
        <v>45</v>
      </c>
      <c r="G9434">
        <v>9</v>
      </c>
      <c r="H9434">
        <v>37</v>
      </c>
      <c r="I9434">
        <v>29</v>
      </c>
      <c r="J9434">
        <v>9</v>
      </c>
      <c r="K9434">
        <v>4</v>
      </c>
      <c r="L9434">
        <v>2</v>
      </c>
      <c r="M9434">
        <v>1</v>
      </c>
      <c r="Q9434">
        <v>94</v>
      </c>
      <c r="R9434">
        <v>4.57</v>
      </c>
      <c r="X9434">
        <v>39</v>
      </c>
      <c r="Y9434">
        <v>0.27</v>
      </c>
      <c r="Z9434">
        <v>266</v>
      </c>
      <c r="AA9434">
        <f t="shared" si="294"/>
        <v>88.666666666666671</v>
      </c>
    </row>
    <row r="9435" spans="1:27" x14ac:dyDescent="0.25">
      <c r="A9435" t="s">
        <v>1016</v>
      </c>
      <c r="B9435">
        <v>1975</v>
      </c>
      <c r="C9435" t="str">
        <f t="shared" si="295"/>
        <v>Pre-Drug 1970-1991</v>
      </c>
      <c r="D9435" t="s">
        <v>18</v>
      </c>
      <c r="E9435">
        <v>389</v>
      </c>
      <c r="F9435">
        <v>30</v>
      </c>
      <c r="G9435">
        <v>3</v>
      </c>
      <c r="H9435">
        <v>42</v>
      </c>
      <c r="I9435">
        <v>38</v>
      </c>
      <c r="J9435">
        <v>17</v>
      </c>
      <c r="K9435">
        <v>2</v>
      </c>
      <c r="L9435">
        <v>0</v>
      </c>
      <c r="M9435">
        <v>1</v>
      </c>
      <c r="Q9435">
        <v>79</v>
      </c>
      <c r="R9435">
        <v>2.95</v>
      </c>
      <c r="X9435">
        <v>32</v>
      </c>
      <c r="Y9435">
        <v>0.23</v>
      </c>
      <c r="Z9435">
        <v>275</v>
      </c>
      <c r="AA9435">
        <f t="shared" si="294"/>
        <v>91.666666666666671</v>
      </c>
    </row>
    <row r="9436" spans="1:27" x14ac:dyDescent="0.25">
      <c r="A9436" t="s">
        <v>2514</v>
      </c>
      <c r="B9436">
        <v>1994</v>
      </c>
      <c r="C9436" t="str">
        <f t="shared" si="295"/>
        <v>Pre-Drug 1970-1991</v>
      </c>
      <c r="D9436" t="s">
        <v>19</v>
      </c>
      <c r="E9436">
        <v>389</v>
      </c>
      <c r="F9436">
        <v>52</v>
      </c>
      <c r="G9436">
        <v>20</v>
      </c>
      <c r="H9436">
        <v>12</v>
      </c>
      <c r="I9436">
        <v>36</v>
      </c>
      <c r="J9436">
        <v>1</v>
      </c>
      <c r="K9436">
        <v>0</v>
      </c>
      <c r="L9436">
        <v>2</v>
      </c>
      <c r="M9436">
        <v>1</v>
      </c>
      <c r="Q9436">
        <v>110</v>
      </c>
      <c r="R9436">
        <v>5.09</v>
      </c>
      <c r="X9436">
        <v>54</v>
      </c>
      <c r="Y9436">
        <v>0.28000000000000003</v>
      </c>
      <c r="Z9436">
        <v>276</v>
      </c>
      <c r="AA9436">
        <f t="shared" si="294"/>
        <v>92</v>
      </c>
    </row>
    <row r="9437" spans="1:27" x14ac:dyDescent="0.25">
      <c r="A9437" t="s">
        <v>1855</v>
      </c>
      <c r="B9437">
        <v>1977</v>
      </c>
      <c r="C9437" t="str">
        <f t="shared" si="295"/>
        <v>Pre-Drug 1970-1991</v>
      </c>
      <c r="D9437" t="s">
        <v>18</v>
      </c>
      <c r="E9437">
        <v>389</v>
      </c>
      <c r="F9437">
        <v>32</v>
      </c>
      <c r="G9437">
        <v>8</v>
      </c>
      <c r="H9437">
        <v>38</v>
      </c>
      <c r="I9437">
        <v>48</v>
      </c>
      <c r="J9437">
        <v>2</v>
      </c>
      <c r="K9437">
        <v>2</v>
      </c>
      <c r="L9437">
        <v>1</v>
      </c>
      <c r="M9437">
        <v>0</v>
      </c>
      <c r="Q9437">
        <v>78</v>
      </c>
      <c r="R9437">
        <v>3.11</v>
      </c>
      <c r="X9437">
        <v>34</v>
      </c>
      <c r="Y9437">
        <v>0.22</v>
      </c>
      <c r="Z9437">
        <v>278</v>
      </c>
      <c r="AA9437">
        <f t="shared" si="294"/>
        <v>92.666666666666671</v>
      </c>
    </row>
    <row r="9438" spans="1:27" x14ac:dyDescent="0.25">
      <c r="A9438" t="s">
        <v>1740</v>
      </c>
      <c r="B9438">
        <v>1982</v>
      </c>
      <c r="C9438" t="str">
        <f t="shared" si="295"/>
        <v>Pre-Drug 1970-1991</v>
      </c>
      <c r="D9438" t="s">
        <v>19</v>
      </c>
      <c r="E9438">
        <v>389</v>
      </c>
      <c r="F9438">
        <v>36</v>
      </c>
      <c r="G9438">
        <v>6</v>
      </c>
      <c r="H9438">
        <v>37</v>
      </c>
      <c r="I9438">
        <v>78</v>
      </c>
      <c r="J9438">
        <v>5</v>
      </c>
      <c r="K9438">
        <v>4</v>
      </c>
      <c r="L9438">
        <v>1</v>
      </c>
      <c r="M9438">
        <v>0</v>
      </c>
      <c r="Q9438">
        <v>81</v>
      </c>
      <c r="R9438">
        <v>3.41</v>
      </c>
      <c r="X9438">
        <v>22</v>
      </c>
      <c r="Y9438">
        <v>0.24</v>
      </c>
      <c r="Z9438">
        <v>285</v>
      </c>
      <c r="AA9438">
        <f t="shared" si="294"/>
        <v>95</v>
      </c>
    </row>
    <row r="9439" spans="1:27" x14ac:dyDescent="0.25">
      <c r="A9439" t="s">
        <v>2106</v>
      </c>
      <c r="B9439">
        <v>2010</v>
      </c>
      <c r="C9439" t="str">
        <f t="shared" si="295"/>
        <v>Post Drug Era 2007-2012</v>
      </c>
      <c r="D9439" t="s">
        <v>18</v>
      </c>
      <c r="E9439">
        <v>389</v>
      </c>
      <c r="F9439">
        <v>43</v>
      </c>
      <c r="G9439">
        <v>14</v>
      </c>
      <c r="H9439">
        <v>24</v>
      </c>
      <c r="I9439">
        <v>84</v>
      </c>
      <c r="J9439">
        <v>4</v>
      </c>
      <c r="K9439">
        <v>0</v>
      </c>
      <c r="L9439">
        <v>7</v>
      </c>
      <c r="M9439">
        <v>1</v>
      </c>
      <c r="Q9439">
        <v>79</v>
      </c>
      <c r="R9439">
        <v>4.07</v>
      </c>
      <c r="X9439">
        <v>64</v>
      </c>
      <c r="Z9439">
        <v>285</v>
      </c>
      <c r="AA9439">
        <f t="shared" si="294"/>
        <v>95</v>
      </c>
    </row>
    <row r="9440" spans="1:27" x14ac:dyDescent="0.25">
      <c r="A9440" t="s">
        <v>1290</v>
      </c>
      <c r="B9440">
        <v>1974</v>
      </c>
      <c r="C9440" t="str">
        <f t="shared" si="295"/>
        <v>Pre-Drug 1970-1991</v>
      </c>
      <c r="D9440" t="s">
        <v>18</v>
      </c>
      <c r="E9440">
        <v>389</v>
      </c>
      <c r="F9440">
        <v>40</v>
      </c>
      <c r="G9440">
        <v>12</v>
      </c>
      <c r="H9440">
        <v>40</v>
      </c>
      <c r="I9440">
        <v>63</v>
      </c>
      <c r="J9440">
        <v>2</v>
      </c>
      <c r="K9440">
        <v>4</v>
      </c>
      <c r="L9440">
        <v>4</v>
      </c>
      <c r="M9440">
        <v>0</v>
      </c>
      <c r="Q9440">
        <v>65</v>
      </c>
      <c r="R9440">
        <v>3.75</v>
      </c>
      <c r="X9440">
        <v>53</v>
      </c>
      <c r="Y9440">
        <v>0.19</v>
      </c>
      <c r="Z9440">
        <v>288</v>
      </c>
      <c r="AA9440">
        <f t="shared" si="294"/>
        <v>96</v>
      </c>
    </row>
    <row r="9441" spans="1:27" x14ac:dyDescent="0.25">
      <c r="A9441" t="s">
        <v>1552</v>
      </c>
      <c r="B9441">
        <v>1976</v>
      </c>
      <c r="C9441" t="str">
        <f t="shared" si="295"/>
        <v>Pre-Drug 1970-1991</v>
      </c>
      <c r="D9441" t="s">
        <v>19</v>
      </c>
      <c r="E9441">
        <v>389</v>
      </c>
      <c r="F9441">
        <v>24</v>
      </c>
      <c r="G9441">
        <v>2</v>
      </c>
      <c r="H9441">
        <v>49</v>
      </c>
      <c r="I9441">
        <v>104</v>
      </c>
      <c r="J9441">
        <v>11</v>
      </c>
      <c r="K9441">
        <v>0</v>
      </c>
      <c r="L9441">
        <v>1</v>
      </c>
      <c r="M9441">
        <v>0</v>
      </c>
      <c r="Q9441">
        <v>57</v>
      </c>
      <c r="R9441">
        <v>2.2400000000000002</v>
      </c>
      <c r="X9441">
        <v>68</v>
      </c>
      <c r="Y9441">
        <v>0.17</v>
      </c>
      <c r="Z9441">
        <v>289</v>
      </c>
      <c r="AA9441">
        <f t="shared" si="294"/>
        <v>96.333333333333329</v>
      </c>
    </row>
    <row r="9442" spans="1:27" x14ac:dyDescent="0.25">
      <c r="A9442" t="s">
        <v>1228</v>
      </c>
      <c r="B9442">
        <v>1993</v>
      </c>
      <c r="C9442" t="str">
        <f t="shared" si="295"/>
        <v>Pre-Drug 1970-1991</v>
      </c>
      <c r="D9442" t="s">
        <v>18</v>
      </c>
      <c r="E9442">
        <v>389</v>
      </c>
      <c r="F9442">
        <v>28</v>
      </c>
      <c r="G9442">
        <v>6</v>
      </c>
      <c r="H9442">
        <v>28</v>
      </c>
      <c r="I9442">
        <v>101</v>
      </c>
      <c r="J9442">
        <v>3</v>
      </c>
      <c r="K9442">
        <v>6</v>
      </c>
      <c r="L9442">
        <v>1</v>
      </c>
      <c r="M9442">
        <v>0</v>
      </c>
      <c r="Q9442">
        <v>75</v>
      </c>
      <c r="R9442">
        <v>2.61</v>
      </c>
      <c r="X9442">
        <v>47</v>
      </c>
      <c r="Y9442">
        <v>0.21</v>
      </c>
      <c r="Z9442">
        <v>290</v>
      </c>
      <c r="AA9442">
        <f t="shared" si="294"/>
        <v>96.666666666666671</v>
      </c>
    </row>
    <row r="9443" spans="1:27" x14ac:dyDescent="0.25">
      <c r="A9443" t="s">
        <v>1205</v>
      </c>
      <c r="B9443">
        <v>1993</v>
      </c>
      <c r="C9443" t="str">
        <f t="shared" si="295"/>
        <v>Pre-Drug 1970-1991</v>
      </c>
      <c r="D9443" t="s">
        <v>18</v>
      </c>
      <c r="E9443">
        <v>390</v>
      </c>
      <c r="F9443">
        <v>62</v>
      </c>
      <c r="G9443">
        <v>14</v>
      </c>
      <c r="H9443">
        <v>24</v>
      </c>
      <c r="I9443">
        <v>39</v>
      </c>
      <c r="J9443">
        <v>2</v>
      </c>
      <c r="K9443">
        <v>1</v>
      </c>
      <c r="L9443">
        <v>1</v>
      </c>
      <c r="M9443">
        <v>0</v>
      </c>
      <c r="Q9443">
        <v>117</v>
      </c>
      <c r="R9443">
        <v>6.59</v>
      </c>
      <c r="X9443">
        <v>45</v>
      </c>
      <c r="Y9443">
        <v>0.33</v>
      </c>
      <c r="Z9443">
        <v>254</v>
      </c>
      <c r="AA9443">
        <f t="shared" si="294"/>
        <v>84.666666666666671</v>
      </c>
    </row>
    <row r="9444" spans="1:27" x14ac:dyDescent="0.25">
      <c r="A9444" t="s">
        <v>1391</v>
      </c>
      <c r="B9444">
        <v>1986</v>
      </c>
      <c r="C9444" t="str">
        <f t="shared" si="295"/>
        <v>Pre-Drug 1970-1991</v>
      </c>
      <c r="D9444" t="s">
        <v>18</v>
      </c>
      <c r="E9444">
        <v>390</v>
      </c>
      <c r="F9444">
        <v>48</v>
      </c>
      <c r="G9444">
        <v>8</v>
      </c>
      <c r="H9444">
        <v>35</v>
      </c>
      <c r="I9444">
        <v>49</v>
      </c>
      <c r="J9444">
        <v>4</v>
      </c>
      <c r="K9444">
        <v>1</v>
      </c>
      <c r="L9444">
        <v>2</v>
      </c>
      <c r="M9444">
        <v>1</v>
      </c>
      <c r="Q9444">
        <v>101</v>
      </c>
      <c r="R9444">
        <v>4.97</v>
      </c>
      <c r="X9444">
        <v>45</v>
      </c>
      <c r="Y9444">
        <v>0.28000000000000003</v>
      </c>
      <c r="Z9444">
        <v>261</v>
      </c>
      <c r="AA9444">
        <f t="shared" si="294"/>
        <v>87</v>
      </c>
    </row>
    <row r="9445" spans="1:27" x14ac:dyDescent="0.25">
      <c r="A9445" t="s">
        <v>2336</v>
      </c>
      <c r="B9445">
        <v>1990</v>
      </c>
      <c r="C9445" t="str">
        <f t="shared" si="295"/>
        <v>Pre-Drug 1970-1991</v>
      </c>
      <c r="D9445" t="s">
        <v>18</v>
      </c>
      <c r="E9445">
        <v>390</v>
      </c>
      <c r="F9445">
        <v>38</v>
      </c>
      <c r="G9445">
        <v>8</v>
      </c>
      <c r="H9445">
        <v>31</v>
      </c>
      <c r="I9445">
        <v>49</v>
      </c>
      <c r="J9445">
        <v>9</v>
      </c>
      <c r="K9445">
        <v>1</v>
      </c>
      <c r="L9445">
        <v>1</v>
      </c>
      <c r="M9445">
        <v>0</v>
      </c>
      <c r="Q9445">
        <v>102</v>
      </c>
      <c r="R9445">
        <v>3.93</v>
      </c>
      <c r="X9445">
        <v>61</v>
      </c>
      <c r="Y9445">
        <v>0.28999999999999998</v>
      </c>
      <c r="Z9445">
        <v>261</v>
      </c>
      <c r="AA9445">
        <f t="shared" si="294"/>
        <v>87</v>
      </c>
    </row>
    <row r="9446" spans="1:27" x14ac:dyDescent="0.25">
      <c r="A9446" t="s">
        <v>842</v>
      </c>
      <c r="B9446">
        <v>1995</v>
      </c>
      <c r="C9446" t="str">
        <f t="shared" si="295"/>
        <v>Pre-Drug 1970-1991</v>
      </c>
      <c r="D9446" t="s">
        <v>19</v>
      </c>
      <c r="E9446">
        <v>390</v>
      </c>
      <c r="F9446">
        <v>58</v>
      </c>
      <c r="G9446">
        <v>11</v>
      </c>
      <c r="H9446">
        <v>32</v>
      </c>
      <c r="I9446">
        <v>45</v>
      </c>
      <c r="J9446">
        <v>0</v>
      </c>
      <c r="K9446">
        <v>1</v>
      </c>
      <c r="L9446">
        <v>4</v>
      </c>
      <c r="M9446">
        <v>0</v>
      </c>
      <c r="Q9446">
        <v>102</v>
      </c>
      <c r="R9446">
        <v>5.95</v>
      </c>
      <c r="X9446">
        <v>45</v>
      </c>
      <c r="Y9446">
        <v>0.28000000000000003</v>
      </c>
      <c r="Z9446">
        <v>263</v>
      </c>
      <c r="AA9446">
        <f t="shared" si="294"/>
        <v>87.666666666666671</v>
      </c>
    </row>
    <row r="9447" spans="1:27" x14ac:dyDescent="0.25">
      <c r="A9447" t="s">
        <v>2152</v>
      </c>
      <c r="B9447">
        <v>1970</v>
      </c>
      <c r="C9447" t="str">
        <f t="shared" si="295"/>
        <v>Pre-Drug 1970-1991</v>
      </c>
      <c r="D9447" t="s">
        <v>19</v>
      </c>
      <c r="E9447">
        <v>390</v>
      </c>
      <c r="F9447">
        <v>47</v>
      </c>
      <c r="G9447">
        <v>13</v>
      </c>
      <c r="H9447">
        <v>45</v>
      </c>
      <c r="I9447">
        <v>70</v>
      </c>
      <c r="J9447">
        <v>0</v>
      </c>
      <c r="K9447">
        <v>2</v>
      </c>
      <c r="L9447">
        <v>0</v>
      </c>
      <c r="M9447">
        <v>0</v>
      </c>
      <c r="Q9447">
        <v>91</v>
      </c>
      <c r="R9447">
        <v>4.8099999999999996</v>
      </c>
      <c r="X9447">
        <v>60</v>
      </c>
      <c r="Y9447">
        <v>0.27</v>
      </c>
      <c r="Z9447">
        <v>264</v>
      </c>
      <c r="AA9447">
        <f t="shared" si="294"/>
        <v>88</v>
      </c>
    </row>
    <row r="9448" spans="1:27" x14ac:dyDescent="0.25">
      <c r="A9448" t="s">
        <v>108</v>
      </c>
      <c r="B9448">
        <v>2001</v>
      </c>
      <c r="C9448" t="str">
        <f t="shared" si="295"/>
        <v>Drug Era 1992-2006</v>
      </c>
      <c r="D9448" t="s">
        <v>18</v>
      </c>
      <c r="E9448">
        <v>390</v>
      </c>
      <c r="F9448">
        <v>50</v>
      </c>
      <c r="G9448">
        <v>12</v>
      </c>
      <c r="H9448">
        <v>34</v>
      </c>
      <c r="I9448">
        <v>39</v>
      </c>
      <c r="J9448">
        <v>6</v>
      </c>
      <c r="K9448">
        <v>4</v>
      </c>
      <c r="L9448">
        <v>4</v>
      </c>
      <c r="M9448">
        <v>1</v>
      </c>
      <c r="Q9448">
        <v>99</v>
      </c>
      <c r="R9448">
        <v>5.09</v>
      </c>
      <c r="X9448">
        <v>30</v>
      </c>
      <c r="Z9448">
        <v>265</v>
      </c>
      <c r="AA9448">
        <f t="shared" si="294"/>
        <v>88.333333333333329</v>
      </c>
    </row>
    <row r="9449" spans="1:27" x14ac:dyDescent="0.25">
      <c r="A9449" t="s">
        <v>1807</v>
      </c>
      <c r="B9449">
        <v>1974</v>
      </c>
      <c r="C9449" t="str">
        <f t="shared" si="295"/>
        <v>Pre-Drug 1970-1991</v>
      </c>
      <c r="D9449" t="s">
        <v>18</v>
      </c>
      <c r="E9449">
        <v>390</v>
      </c>
      <c r="F9449">
        <v>41</v>
      </c>
      <c r="G9449">
        <v>12</v>
      </c>
      <c r="H9449">
        <v>32</v>
      </c>
      <c r="I9449">
        <v>54</v>
      </c>
      <c r="J9449">
        <v>6</v>
      </c>
      <c r="K9449">
        <v>4</v>
      </c>
      <c r="L9449">
        <v>0</v>
      </c>
      <c r="M9449">
        <v>0</v>
      </c>
      <c r="Q9449">
        <v>96</v>
      </c>
      <c r="R9449">
        <v>4.16</v>
      </c>
      <c r="X9449">
        <v>26</v>
      </c>
      <c r="Y9449">
        <v>0.27</v>
      </c>
      <c r="Z9449">
        <v>266</v>
      </c>
      <c r="AA9449">
        <f t="shared" si="294"/>
        <v>88.666666666666671</v>
      </c>
    </row>
    <row r="9450" spans="1:27" x14ac:dyDescent="0.25">
      <c r="A9450" t="s">
        <v>2193</v>
      </c>
      <c r="B9450">
        <v>1996</v>
      </c>
      <c r="C9450" t="str">
        <f t="shared" si="295"/>
        <v>Pre-Drug 1970-1991</v>
      </c>
      <c r="D9450" t="s">
        <v>18</v>
      </c>
      <c r="E9450">
        <v>390</v>
      </c>
      <c r="F9450">
        <v>45</v>
      </c>
      <c r="G9450">
        <v>16</v>
      </c>
      <c r="H9450">
        <v>35</v>
      </c>
      <c r="I9450">
        <v>76</v>
      </c>
      <c r="J9450">
        <v>3</v>
      </c>
      <c r="K9450">
        <v>3</v>
      </c>
      <c r="L9450">
        <v>2</v>
      </c>
      <c r="M9450">
        <v>0</v>
      </c>
      <c r="Q9450">
        <v>86</v>
      </c>
      <c r="R9450">
        <v>4.5199999999999996</v>
      </c>
      <c r="X9450">
        <v>64</v>
      </c>
      <c r="Y9450">
        <v>0.22</v>
      </c>
      <c r="Z9450">
        <v>269</v>
      </c>
      <c r="AA9450">
        <f t="shared" si="294"/>
        <v>89.666666666666671</v>
      </c>
    </row>
    <row r="9451" spans="1:27" x14ac:dyDescent="0.25">
      <c r="A9451" t="s">
        <v>1785</v>
      </c>
      <c r="B9451">
        <v>1980</v>
      </c>
      <c r="C9451" t="str">
        <f t="shared" si="295"/>
        <v>Pre-Drug 1970-1991</v>
      </c>
      <c r="D9451" t="s">
        <v>19</v>
      </c>
      <c r="E9451">
        <v>390</v>
      </c>
      <c r="F9451">
        <v>31</v>
      </c>
      <c r="G9451">
        <v>6</v>
      </c>
      <c r="H9451">
        <v>37</v>
      </c>
      <c r="I9451">
        <v>47</v>
      </c>
      <c r="J9451">
        <v>2</v>
      </c>
      <c r="K9451">
        <v>0</v>
      </c>
      <c r="L9451">
        <v>2</v>
      </c>
      <c r="M9451">
        <v>2</v>
      </c>
      <c r="Q9451">
        <v>83</v>
      </c>
      <c r="R9451">
        <v>3.08</v>
      </c>
      <c r="X9451">
        <v>48</v>
      </c>
      <c r="Y9451">
        <v>0.24</v>
      </c>
      <c r="Z9451">
        <v>272</v>
      </c>
      <c r="AA9451">
        <f t="shared" si="294"/>
        <v>90.666666666666671</v>
      </c>
    </row>
    <row r="9452" spans="1:27" x14ac:dyDescent="0.25">
      <c r="A9452" t="s">
        <v>2659</v>
      </c>
      <c r="B9452">
        <v>1993</v>
      </c>
      <c r="C9452" t="str">
        <f t="shared" si="295"/>
        <v>Pre-Drug 1970-1991</v>
      </c>
      <c r="D9452" t="s">
        <v>18</v>
      </c>
      <c r="E9452">
        <v>390</v>
      </c>
      <c r="F9452">
        <v>44</v>
      </c>
      <c r="G9452">
        <v>15</v>
      </c>
      <c r="H9452">
        <v>36</v>
      </c>
      <c r="I9452">
        <v>53</v>
      </c>
      <c r="J9452">
        <v>3</v>
      </c>
      <c r="K9452">
        <v>1</v>
      </c>
      <c r="L9452">
        <v>2</v>
      </c>
      <c r="M9452">
        <v>1</v>
      </c>
      <c r="Q9452">
        <v>92</v>
      </c>
      <c r="R9452">
        <v>4.37</v>
      </c>
      <c r="X9452">
        <v>56</v>
      </c>
      <c r="Y9452">
        <v>0.27</v>
      </c>
      <c r="Z9452">
        <v>272</v>
      </c>
      <c r="AA9452">
        <f t="shared" si="294"/>
        <v>90.666666666666671</v>
      </c>
    </row>
    <row r="9453" spans="1:27" x14ac:dyDescent="0.25">
      <c r="A9453" t="s">
        <v>2150</v>
      </c>
      <c r="B9453">
        <v>2010</v>
      </c>
      <c r="C9453" t="str">
        <f t="shared" si="295"/>
        <v>Post Drug Era 2007-2012</v>
      </c>
      <c r="D9453" t="s">
        <v>19</v>
      </c>
      <c r="E9453">
        <v>390</v>
      </c>
      <c r="F9453">
        <v>41</v>
      </c>
      <c r="G9453">
        <v>13</v>
      </c>
      <c r="H9453">
        <v>30</v>
      </c>
      <c r="I9453">
        <v>51</v>
      </c>
      <c r="J9453">
        <v>2</v>
      </c>
      <c r="K9453">
        <v>4</v>
      </c>
      <c r="L9453">
        <v>4</v>
      </c>
      <c r="M9453">
        <v>0</v>
      </c>
      <c r="Q9453">
        <v>89</v>
      </c>
      <c r="R9453">
        <v>4.07</v>
      </c>
      <c r="X9453">
        <v>39</v>
      </c>
      <c r="Z9453">
        <v>272</v>
      </c>
      <c r="AA9453">
        <f t="shared" si="294"/>
        <v>90.666666666666671</v>
      </c>
    </row>
    <row r="9454" spans="1:27" x14ac:dyDescent="0.25">
      <c r="A9454" t="s">
        <v>799</v>
      </c>
      <c r="B9454">
        <v>1976</v>
      </c>
      <c r="C9454" t="str">
        <f t="shared" si="295"/>
        <v>Pre-Drug 1970-1991</v>
      </c>
      <c r="D9454" t="s">
        <v>18</v>
      </c>
      <c r="E9454">
        <v>390</v>
      </c>
      <c r="F9454">
        <v>42</v>
      </c>
      <c r="G9454">
        <v>6</v>
      </c>
      <c r="H9454">
        <v>33</v>
      </c>
      <c r="I9454">
        <v>72</v>
      </c>
      <c r="J9454">
        <v>4</v>
      </c>
      <c r="K9454">
        <v>6</v>
      </c>
      <c r="L9454">
        <v>2</v>
      </c>
      <c r="M9454">
        <v>0</v>
      </c>
      <c r="Q9454">
        <v>93</v>
      </c>
      <c r="R9454">
        <v>4.1399999999999997</v>
      </c>
      <c r="X9454">
        <v>40</v>
      </c>
      <c r="Y9454">
        <v>0.27</v>
      </c>
      <c r="Z9454">
        <v>274</v>
      </c>
      <c r="AA9454">
        <f t="shared" si="294"/>
        <v>91.333333333333329</v>
      </c>
    </row>
    <row r="9455" spans="1:27" x14ac:dyDescent="0.25">
      <c r="A9455" t="s">
        <v>996</v>
      </c>
      <c r="B9455">
        <v>2006</v>
      </c>
      <c r="C9455" t="str">
        <f t="shared" si="295"/>
        <v>Drug Era 1992-2006</v>
      </c>
      <c r="D9455" t="s">
        <v>18</v>
      </c>
      <c r="E9455">
        <v>390</v>
      </c>
      <c r="F9455">
        <v>30</v>
      </c>
      <c r="G9455">
        <v>6</v>
      </c>
      <c r="H9455">
        <v>20</v>
      </c>
      <c r="I9455">
        <v>60</v>
      </c>
      <c r="J9455">
        <v>4</v>
      </c>
      <c r="K9455">
        <v>2</v>
      </c>
      <c r="L9455">
        <v>6</v>
      </c>
      <c r="M9455">
        <v>0</v>
      </c>
      <c r="Q9455">
        <v>103</v>
      </c>
      <c r="R9455">
        <v>2.96</v>
      </c>
      <c r="X9455">
        <v>28</v>
      </c>
      <c r="Z9455">
        <v>274</v>
      </c>
      <c r="AA9455">
        <f t="shared" si="294"/>
        <v>91.333333333333329</v>
      </c>
    </row>
    <row r="9456" spans="1:27" x14ac:dyDescent="0.25">
      <c r="A9456" t="s">
        <v>1010</v>
      </c>
      <c r="B9456">
        <v>1988</v>
      </c>
      <c r="C9456" t="str">
        <f t="shared" si="295"/>
        <v>Pre-Drug 1970-1991</v>
      </c>
      <c r="D9456" t="s">
        <v>19</v>
      </c>
      <c r="E9456">
        <v>390</v>
      </c>
      <c r="F9456">
        <v>30</v>
      </c>
      <c r="G9456">
        <v>6</v>
      </c>
      <c r="H9456">
        <v>34</v>
      </c>
      <c r="I9456">
        <v>50</v>
      </c>
      <c r="J9456">
        <v>8</v>
      </c>
      <c r="K9456">
        <v>3</v>
      </c>
      <c r="L9456">
        <v>2</v>
      </c>
      <c r="M9456">
        <v>1</v>
      </c>
      <c r="Q9456">
        <v>83</v>
      </c>
      <c r="R9456">
        <v>2.93</v>
      </c>
      <c r="X9456">
        <v>36</v>
      </c>
      <c r="Y9456">
        <v>0.24</v>
      </c>
      <c r="Z9456">
        <v>276</v>
      </c>
      <c r="AA9456">
        <f t="shared" si="294"/>
        <v>92</v>
      </c>
    </row>
    <row r="9457" spans="1:27" x14ac:dyDescent="0.25">
      <c r="A9457" t="s">
        <v>2442</v>
      </c>
      <c r="B9457">
        <v>1994</v>
      </c>
      <c r="C9457" t="str">
        <f t="shared" si="295"/>
        <v>Pre-Drug 1970-1991</v>
      </c>
      <c r="D9457" t="s">
        <v>18</v>
      </c>
      <c r="E9457">
        <v>390</v>
      </c>
      <c r="F9457">
        <v>46</v>
      </c>
      <c r="G9457">
        <v>16</v>
      </c>
      <c r="H9457">
        <v>30</v>
      </c>
      <c r="I9457">
        <v>51</v>
      </c>
      <c r="J9457">
        <v>0</v>
      </c>
      <c r="K9457">
        <v>4</v>
      </c>
      <c r="L9457">
        <v>4</v>
      </c>
      <c r="M9457">
        <v>1</v>
      </c>
      <c r="Q9457">
        <v>90</v>
      </c>
      <c r="R9457">
        <v>4.5</v>
      </c>
      <c r="X9457">
        <v>34</v>
      </c>
      <c r="Y9457">
        <v>0.24</v>
      </c>
      <c r="Z9457">
        <v>276</v>
      </c>
      <c r="AA9457">
        <f t="shared" si="294"/>
        <v>92</v>
      </c>
    </row>
    <row r="9458" spans="1:27" x14ac:dyDescent="0.25">
      <c r="A9458" t="s">
        <v>260</v>
      </c>
      <c r="B9458">
        <v>1974</v>
      </c>
      <c r="C9458" t="str">
        <f t="shared" si="295"/>
        <v>Pre-Drug 1970-1991</v>
      </c>
      <c r="D9458" t="s">
        <v>19</v>
      </c>
      <c r="E9458">
        <v>390</v>
      </c>
      <c r="F9458">
        <v>28</v>
      </c>
      <c r="G9458">
        <v>6</v>
      </c>
      <c r="H9458">
        <v>27</v>
      </c>
      <c r="I9458">
        <v>62</v>
      </c>
      <c r="J9458">
        <v>9</v>
      </c>
      <c r="K9458">
        <v>1</v>
      </c>
      <c r="L9458">
        <v>1</v>
      </c>
      <c r="M9458">
        <v>0</v>
      </c>
      <c r="Q9458">
        <v>100</v>
      </c>
      <c r="R9458">
        <v>2.73</v>
      </c>
      <c r="X9458">
        <v>74</v>
      </c>
      <c r="Y9458">
        <v>0.28000000000000003</v>
      </c>
      <c r="Z9458">
        <v>277</v>
      </c>
      <c r="AA9458">
        <f t="shared" si="294"/>
        <v>92.333333333333329</v>
      </c>
    </row>
    <row r="9459" spans="1:27" x14ac:dyDescent="0.25">
      <c r="A9459" t="s">
        <v>2846</v>
      </c>
      <c r="B9459">
        <v>1970</v>
      </c>
      <c r="C9459" t="str">
        <f t="shared" si="295"/>
        <v>Pre-Drug 1970-1991</v>
      </c>
      <c r="D9459" t="s">
        <v>19</v>
      </c>
      <c r="E9459">
        <v>390</v>
      </c>
      <c r="F9459">
        <v>35</v>
      </c>
      <c r="G9459">
        <v>12</v>
      </c>
      <c r="H9459">
        <v>41</v>
      </c>
      <c r="I9459">
        <v>50</v>
      </c>
      <c r="J9459">
        <v>0</v>
      </c>
      <c r="K9459">
        <v>2</v>
      </c>
      <c r="L9459">
        <v>2</v>
      </c>
      <c r="M9459">
        <v>0</v>
      </c>
      <c r="Q9459">
        <v>84</v>
      </c>
      <c r="R9459">
        <v>3.4</v>
      </c>
      <c r="X9459">
        <v>40</v>
      </c>
      <c r="Y9459">
        <v>0.24</v>
      </c>
      <c r="Z9459">
        <v>278</v>
      </c>
      <c r="AA9459">
        <f t="shared" si="294"/>
        <v>92.666666666666671</v>
      </c>
    </row>
    <row r="9460" spans="1:27" x14ac:dyDescent="0.25">
      <c r="A9460" t="s">
        <v>667</v>
      </c>
      <c r="B9460">
        <v>1978</v>
      </c>
      <c r="C9460" t="str">
        <f t="shared" si="295"/>
        <v>Pre-Drug 1970-1991</v>
      </c>
      <c r="D9460" t="s">
        <v>18</v>
      </c>
      <c r="E9460">
        <v>390</v>
      </c>
      <c r="F9460">
        <v>22</v>
      </c>
      <c r="G9460">
        <v>2</v>
      </c>
      <c r="H9460">
        <v>56</v>
      </c>
      <c r="I9460">
        <v>104</v>
      </c>
      <c r="J9460">
        <v>2</v>
      </c>
      <c r="K9460">
        <v>5</v>
      </c>
      <c r="L9460">
        <v>1</v>
      </c>
      <c r="M9460">
        <v>1</v>
      </c>
      <c r="Q9460">
        <v>60</v>
      </c>
      <c r="R9460">
        <v>2.13</v>
      </c>
      <c r="X9460">
        <v>45</v>
      </c>
      <c r="Y9460">
        <v>0.18</v>
      </c>
      <c r="Z9460">
        <v>279</v>
      </c>
      <c r="AA9460">
        <f t="shared" si="294"/>
        <v>93</v>
      </c>
    </row>
    <row r="9461" spans="1:27" x14ac:dyDescent="0.25">
      <c r="A9461" t="s">
        <v>1352</v>
      </c>
      <c r="B9461">
        <v>2009</v>
      </c>
      <c r="C9461" t="str">
        <f t="shared" si="295"/>
        <v>Post Drug Era 2007-2012</v>
      </c>
      <c r="D9461" t="s">
        <v>19</v>
      </c>
      <c r="E9461">
        <v>390</v>
      </c>
      <c r="F9461">
        <v>55</v>
      </c>
      <c r="G9461">
        <v>15</v>
      </c>
      <c r="H9461">
        <v>27</v>
      </c>
      <c r="I9461">
        <v>47</v>
      </c>
      <c r="J9461">
        <v>3</v>
      </c>
      <c r="K9461">
        <v>8</v>
      </c>
      <c r="L9461">
        <v>2</v>
      </c>
      <c r="M9461">
        <v>1</v>
      </c>
      <c r="Q9461">
        <v>91</v>
      </c>
      <c r="R9461">
        <v>5.32</v>
      </c>
      <c r="X9461">
        <v>32</v>
      </c>
      <c r="Z9461">
        <v>279</v>
      </c>
      <c r="AA9461">
        <f t="shared" si="294"/>
        <v>93</v>
      </c>
    </row>
    <row r="9462" spans="1:27" x14ac:dyDescent="0.25">
      <c r="A9462" t="s">
        <v>1290</v>
      </c>
      <c r="B9462">
        <v>1978</v>
      </c>
      <c r="C9462" t="str">
        <f t="shared" si="295"/>
        <v>Pre-Drug 1970-1991</v>
      </c>
      <c r="D9462" t="s">
        <v>18</v>
      </c>
      <c r="E9462">
        <v>390</v>
      </c>
      <c r="F9462">
        <v>34</v>
      </c>
      <c r="G9462">
        <v>6</v>
      </c>
      <c r="H9462">
        <v>48</v>
      </c>
      <c r="I9462">
        <v>66</v>
      </c>
      <c r="J9462">
        <v>4</v>
      </c>
      <c r="K9462">
        <v>6</v>
      </c>
      <c r="L9462">
        <v>5</v>
      </c>
      <c r="M9462">
        <v>0</v>
      </c>
      <c r="Q9462">
        <v>69</v>
      </c>
      <c r="R9462">
        <v>3.28</v>
      </c>
      <c r="X9462">
        <v>54</v>
      </c>
      <c r="Y9462">
        <v>0.2</v>
      </c>
      <c r="Z9462">
        <v>280</v>
      </c>
      <c r="AA9462">
        <f t="shared" si="294"/>
        <v>93.333333333333329</v>
      </c>
    </row>
    <row r="9463" spans="1:27" x14ac:dyDescent="0.25">
      <c r="A9463" t="s">
        <v>1453</v>
      </c>
      <c r="B9463">
        <v>1986</v>
      </c>
      <c r="C9463" t="str">
        <f t="shared" si="295"/>
        <v>Pre-Drug 1970-1991</v>
      </c>
      <c r="D9463" t="s">
        <v>18</v>
      </c>
      <c r="E9463">
        <v>390</v>
      </c>
      <c r="F9463">
        <v>28</v>
      </c>
      <c r="G9463">
        <v>5</v>
      </c>
      <c r="H9463">
        <v>42</v>
      </c>
      <c r="I9463">
        <v>77</v>
      </c>
      <c r="J9463">
        <v>3</v>
      </c>
      <c r="K9463">
        <v>7</v>
      </c>
      <c r="L9463">
        <v>2</v>
      </c>
      <c r="M9463">
        <v>2</v>
      </c>
      <c r="Q9463">
        <v>71</v>
      </c>
      <c r="R9463">
        <v>2.69</v>
      </c>
      <c r="X9463">
        <v>43</v>
      </c>
      <c r="Y9463">
        <v>0.21</v>
      </c>
      <c r="Z9463">
        <v>281</v>
      </c>
      <c r="AA9463">
        <f t="shared" si="294"/>
        <v>93.666666666666671</v>
      </c>
    </row>
    <row r="9464" spans="1:27" x14ac:dyDescent="0.25">
      <c r="A9464" t="s">
        <v>2574</v>
      </c>
      <c r="B9464">
        <v>1977</v>
      </c>
      <c r="C9464" t="str">
        <f t="shared" si="295"/>
        <v>Pre-Drug 1970-1991</v>
      </c>
      <c r="D9464" t="s">
        <v>18</v>
      </c>
      <c r="E9464">
        <v>390</v>
      </c>
      <c r="F9464">
        <v>32</v>
      </c>
      <c r="G9464">
        <v>7</v>
      </c>
      <c r="H9464">
        <v>28</v>
      </c>
      <c r="I9464">
        <v>72</v>
      </c>
      <c r="J9464">
        <v>3</v>
      </c>
      <c r="K9464">
        <v>3</v>
      </c>
      <c r="L9464">
        <v>0</v>
      </c>
      <c r="M9464">
        <v>1</v>
      </c>
      <c r="Q9464">
        <v>79</v>
      </c>
      <c r="R9464">
        <v>3</v>
      </c>
      <c r="X9464">
        <v>74</v>
      </c>
      <c r="Y9464">
        <v>0.22</v>
      </c>
      <c r="Z9464">
        <v>288</v>
      </c>
      <c r="AA9464">
        <f t="shared" si="294"/>
        <v>96</v>
      </c>
    </row>
    <row r="9465" spans="1:27" x14ac:dyDescent="0.25">
      <c r="A9465" t="s">
        <v>2950</v>
      </c>
      <c r="B9465">
        <v>1984</v>
      </c>
      <c r="C9465" t="str">
        <f t="shared" si="295"/>
        <v>Pre-Drug 1970-1991</v>
      </c>
      <c r="D9465" t="s">
        <v>19</v>
      </c>
      <c r="E9465">
        <v>390</v>
      </c>
      <c r="F9465">
        <v>33</v>
      </c>
      <c r="G9465">
        <v>12</v>
      </c>
      <c r="H9465">
        <v>37</v>
      </c>
      <c r="I9465">
        <v>59</v>
      </c>
      <c r="J9465">
        <v>4</v>
      </c>
      <c r="K9465">
        <v>0</v>
      </c>
      <c r="L9465">
        <v>1</v>
      </c>
      <c r="M9465">
        <v>0</v>
      </c>
      <c r="Q9465">
        <v>68</v>
      </c>
      <c r="R9465">
        <v>3.06</v>
      </c>
      <c r="X9465">
        <v>45</v>
      </c>
      <c r="Y9465">
        <v>0.2</v>
      </c>
      <c r="Z9465">
        <v>291</v>
      </c>
      <c r="AA9465">
        <f t="shared" si="294"/>
        <v>97</v>
      </c>
    </row>
    <row r="9466" spans="1:27" x14ac:dyDescent="0.25">
      <c r="A9466" t="s">
        <v>1903</v>
      </c>
      <c r="B9466">
        <v>1987</v>
      </c>
      <c r="C9466" t="str">
        <f t="shared" si="295"/>
        <v>Pre-Drug 1970-1991</v>
      </c>
      <c r="D9466" t="s">
        <v>19</v>
      </c>
      <c r="E9466">
        <v>390</v>
      </c>
      <c r="F9466">
        <v>33</v>
      </c>
      <c r="G9466">
        <v>11</v>
      </c>
      <c r="H9466">
        <v>19</v>
      </c>
      <c r="I9466">
        <v>48</v>
      </c>
      <c r="J9466">
        <v>6</v>
      </c>
      <c r="K9466">
        <v>3</v>
      </c>
      <c r="L9466">
        <v>2</v>
      </c>
      <c r="M9466">
        <v>4</v>
      </c>
      <c r="Q9466">
        <v>88</v>
      </c>
      <c r="R9466">
        <v>2.99</v>
      </c>
      <c r="X9466">
        <v>51</v>
      </c>
      <c r="Y9466">
        <v>0.24</v>
      </c>
      <c r="Z9466">
        <v>298</v>
      </c>
      <c r="AA9466">
        <f t="shared" si="294"/>
        <v>99.333333333333329</v>
      </c>
    </row>
    <row r="9467" spans="1:27" x14ac:dyDescent="0.25">
      <c r="A9467" t="s">
        <v>708</v>
      </c>
      <c r="B9467">
        <v>1982</v>
      </c>
      <c r="C9467" t="str">
        <f t="shared" si="295"/>
        <v>Pre-Drug 1970-1991</v>
      </c>
      <c r="D9467" t="s">
        <v>18</v>
      </c>
      <c r="E9467">
        <v>390</v>
      </c>
      <c r="F9467">
        <v>23</v>
      </c>
      <c r="G9467">
        <v>10</v>
      </c>
      <c r="H9467">
        <v>16</v>
      </c>
      <c r="I9467">
        <v>60</v>
      </c>
      <c r="J9467">
        <v>9</v>
      </c>
      <c r="K9467">
        <v>0</v>
      </c>
      <c r="L9467">
        <v>1</v>
      </c>
      <c r="M9467">
        <v>0</v>
      </c>
      <c r="Q9467">
        <v>77</v>
      </c>
      <c r="R9467">
        <v>2.0299999999999998</v>
      </c>
      <c r="X9467">
        <v>34</v>
      </c>
      <c r="Y9467">
        <v>0.21</v>
      </c>
      <c r="Z9467">
        <v>306</v>
      </c>
      <c r="AA9467">
        <f t="shared" si="294"/>
        <v>102</v>
      </c>
    </row>
    <row r="9468" spans="1:27" x14ac:dyDescent="0.25">
      <c r="A9468" t="s">
        <v>2854</v>
      </c>
      <c r="B9468">
        <v>1979</v>
      </c>
      <c r="C9468" t="str">
        <f t="shared" si="295"/>
        <v>Pre-Drug 1970-1991</v>
      </c>
      <c r="D9468" t="s">
        <v>19</v>
      </c>
      <c r="E9468">
        <v>391</v>
      </c>
      <c r="F9468">
        <v>59</v>
      </c>
      <c r="G9468">
        <v>12</v>
      </c>
      <c r="H9468">
        <v>51</v>
      </c>
      <c r="I9468">
        <v>26</v>
      </c>
      <c r="J9468">
        <v>10</v>
      </c>
      <c r="K9468">
        <v>5</v>
      </c>
      <c r="L9468">
        <v>2</v>
      </c>
      <c r="M9468">
        <v>0</v>
      </c>
      <c r="Q9468">
        <v>108</v>
      </c>
      <c r="R9468">
        <v>6.56</v>
      </c>
      <c r="X9468">
        <v>50</v>
      </c>
      <c r="Y9468">
        <v>0.32</v>
      </c>
      <c r="Z9468">
        <v>243</v>
      </c>
      <c r="AA9468">
        <f t="shared" si="294"/>
        <v>81</v>
      </c>
    </row>
    <row r="9469" spans="1:27" x14ac:dyDescent="0.25">
      <c r="A9469" t="s">
        <v>1897</v>
      </c>
      <c r="B9469">
        <v>2001</v>
      </c>
      <c r="C9469" t="str">
        <f t="shared" si="295"/>
        <v>Drug Era 1992-2006</v>
      </c>
      <c r="D9469" t="s">
        <v>19</v>
      </c>
      <c r="E9469">
        <v>391</v>
      </c>
      <c r="F9469">
        <v>66</v>
      </c>
      <c r="G9469">
        <v>19</v>
      </c>
      <c r="H9469">
        <v>41</v>
      </c>
      <c r="I9469">
        <v>48</v>
      </c>
      <c r="J9469">
        <v>2</v>
      </c>
      <c r="K9469">
        <v>3</v>
      </c>
      <c r="L9469">
        <v>6</v>
      </c>
      <c r="M9469">
        <v>0</v>
      </c>
      <c r="Q9469">
        <v>118</v>
      </c>
      <c r="R9469">
        <v>7.33</v>
      </c>
      <c r="X9469">
        <v>44</v>
      </c>
      <c r="Z9469">
        <v>243</v>
      </c>
      <c r="AA9469">
        <f t="shared" si="294"/>
        <v>81</v>
      </c>
    </row>
    <row r="9470" spans="1:27" x14ac:dyDescent="0.25">
      <c r="A9470" t="s">
        <v>829</v>
      </c>
      <c r="B9470">
        <v>1979</v>
      </c>
      <c r="C9470" t="str">
        <f t="shared" si="295"/>
        <v>Pre-Drug 1970-1991</v>
      </c>
      <c r="D9470" t="s">
        <v>18</v>
      </c>
      <c r="E9470">
        <v>391</v>
      </c>
      <c r="F9470">
        <v>57</v>
      </c>
      <c r="G9470">
        <v>9</v>
      </c>
      <c r="H9470">
        <v>34</v>
      </c>
      <c r="I9470">
        <v>41</v>
      </c>
      <c r="J9470">
        <v>10</v>
      </c>
      <c r="K9470">
        <v>2</v>
      </c>
      <c r="L9470">
        <v>1</v>
      </c>
      <c r="M9470">
        <v>0</v>
      </c>
      <c r="Q9470">
        <v>110</v>
      </c>
      <c r="R9470">
        <v>6.04</v>
      </c>
      <c r="X9470">
        <v>66</v>
      </c>
      <c r="Y9470">
        <v>0.32</v>
      </c>
      <c r="Z9470">
        <v>255</v>
      </c>
      <c r="AA9470">
        <f t="shared" si="294"/>
        <v>85</v>
      </c>
    </row>
    <row r="9471" spans="1:27" x14ac:dyDescent="0.25">
      <c r="A9471" t="s">
        <v>1897</v>
      </c>
      <c r="B9471">
        <v>2002</v>
      </c>
      <c r="C9471" t="str">
        <f t="shared" si="295"/>
        <v>Drug Era 1992-2006</v>
      </c>
      <c r="D9471" t="s">
        <v>18</v>
      </c>
      <c r="E9471">
        <v>391</v>
      </c>
      <c r="F9471">
        <v>51</v>
      </c>
      <c r="G9471">
        <v>11</v>
      </c>
      <c r="H9471">
        <v>34</v>
      </c>
      <c r="I9471">
        <v>57</v>
      </c>
      <c r="J9471">
        <v>5</v>
      </c>
      <c r="K9471">
        <v>3</v>
      </c>
      <c r="L9471">
        <v>3</v>
      </c>
      <c r="M9471">
        <v>0</v>
      </c>
      <c r="Q9471">
        <v>101</v>
      </c>
      <c r="R9471">
        <v>5.34</v>
      </c>
      <c r="X9471">
        <v>72</v>
      </c>
      <c r="Z9471">
        <v>258</v>
      </c>
      <c r="AA9471">
        <f t="shared" si="294"/>
        <v>86</v>
      </c>
    </row>
    <row r="9472" spans="1:27" x14ac:dyDescent="0.25">
      <c r="A9472" t="s">
        <v>480</v>
      </c>
      <c r="B9472">
        <v>1995</v>
      </c>
      <c r="C9472" t="str">
        <f t="shared" si="295"/>
        <v>Pre-Drug 1970-1991</v>
      </c>
      <c r="D9472" t="s">
        <v>18</v>
      </c>
      <c r="E9472">
        <v>391</v>
      </c>
      <c r="F9472">
        <v>40</v>
      </c>
      <c r="G9472">
        <v>1</v>
      </c>
      <c r="H9472">
        <v>46</v>
      </c>
      <c r="I9472">
        <v>64</v>
      </c>
      <c r="J9472">
        <v>5</v>
      </c>
      <c r="K9472">
        <v>15</v>
      </c>
      <c r="L9472">
        <v>2</v>
      </c>
      <c r="M9472">
        <v>0</v>
      </c>
      <c r="Q9472">
        <v>86</v>
      </c>
      <c r="R9472">
        <v>4.12</v>
      </c>
      <c r="X9472">
        <v>41</v>
      </c>
      <c r="Y9472">
        <v>0.24</v>
      </c>
      <c r="Z9472">
        <v>262</v>
      </c>
      <c r="AA9472">
        <f t="shared" si="294"/>
        <v>87.333333333333329</v>
      </c>
    </row>
    <row r="9473" spans="1:27" x14ac:dyDescent="0.25">
      <c r="A9473" t="s">
        <v>1432</v>
      </c>
      <c r="B9473">
        <v>2010</v>
      </c>
      <c r="C9473" t="str">
        <f t="shared" si="295"/>
        <v>Post Drug Era 2007-2012</v>
      </c>
      <c r="D9473" t="s">
        <v>18</v>
      </c>
      <c r="E9473">
        <v>391</v>
      </c>
      <c r="F9473">
        <v>50</v>
      </c>
      <c r="G9473">
        <v>10</v>
      </c>
      <c r="H9473">
        <v>32</v>
      </c>
      <c r="I9473">
        <v>59</v>
      </c>
      <c r="J9473">
        <v>10</v>
      </c>
      <c r="K9473">
        <v>4</v>
      </c>
      <c r="L9473">
        <v>1</v>
      </c>
      <c r="M9473">
        <v>0</v>
      </c>
      <c r="Q9473">
        <v>98</v>
      </c>
      <c r="R9473">
        <v>5.15</v>
      </c>
      <c r="X9473">
        <v>49</v>
      </c>
      <c r="Z9473">
        <v>262</v>
      </c>
      <c r="AA9473">
        <f t="shared" si="294"/>
        <v>87.333333333333329</v>
      </c>
    </row>
    <row r="9474" spans="1:27" x14ac:dyDescent="0.25">
      <c r="A9474" t="s">
        <v>1425</v>
      </c>
      <c r="B9474">
        <v>1995</v>
      </c>
      <c r="C9474" t="str">
        <f t="shared" si="295"/>
        <v>Pre-Drug 1970-1991</v>
      </c>
      <c r="D9474" t="s">
        <v>19</v>
      </c>
      <c r="E9474">
        <v>391</v>
      </c>
      <c r="F9474">
        <v>40</v>
      </c>
      <c r="G9474">
        <v>8</v>
      </c>
      <c r="H9474">
        <v>49</v>
      </c>
      <c r="I9474">
        <v>43</v>
      </c>
      <c r="J9474">
        <v>1</v>
      </c>
      <c r="K9474">
        <v>4</v>
      </c>
      <c r="L9474">
        <v>3</v>
      </c>
      <c r="M9474">
        <v>0</v>
      </c>
      <c r="Q9474">
        <v>83</v>
      </c>
      <c r="R9474">
        <v>4.01</v>
      </c>
      <c r="X9474">
        <v>30</v>
      </c>
      <c r="Y9474">
        <v>0.24</v>
      </c>
      <c r="Z9474">
        <v>269</v>
      </c>
      <c r="AA9474">
        <f t="shared" ref="AA9474:AA9537" si="296">Z9474/3</f>
        <v>89.666666666666671</v>
      </c>
    </row>
    <row r="9475" spans="1:27" x14ac:dyDescent="0.25">
      <c r="A9475" t="s">
        <v>1228</v>
      </c>
      <c r="B9475">
        <v>1995</v>
      </c>
      <c r="C9475" t="str">
        <f t="shared" ref="C9475:C9538" si="297">IF(B9475&lt;1997,"Pre-Drug 1970-1991",IF(B9475&lt;=2006,"Drug Era 1992-2006","Post Drug Era 2007-2012"))</f>
        <v>Pre-Drug 1970-1991</v>
      </c>
      <c r="D9475" t="s">
        <v>18</v>
      </c>
      <c r="E9475">
        <v>391</v>
      </c>
      <c r="F9475">
        <v>46</v>
      </c>
      <c r="G9475">
        <v>8</v>
      </c>
      <c r="H9475">
        <v>31</v>
      </c>
      <c r="I9475">
        <v>84</v>
      </c>
      <c r="J9475">
        <v>1</v>
      </c>
      <c r="K9475">
        <v>7</v>
      </c>
      <c r="L9475">
        <v>4</v>
      </c>
      <c r="M9475">
        <v>0</v>
      </c>
      <c r="Q9475">
        <v>95</v>
      </c>
      <c r="R9475">
        <v>4.5999999999999996</v>
      </c>
      <c r="X9475">
        <v>21</v>
      </c>
      <c r="Y9475">
        <v>0.26</v>
      </c>
      <c r="Z9475">
        <v>270</v>
      </c>
      <c r="AA9475">
        <f t="shared" si="296"/>
        <v>90</v>
      </c>
    </row>
    <row r="9476" spans="1:27" x14ac:dyDescent="0.25">
      <c r="A9476" t="s">
        <v>1663</v>
      </c>
      <c r="B9476">
        <v>1983</v>
      </c>
      <c r="C9476" t="str">
        <f t="shared" si="297"/>
        <v>Pre-Drug 1970-1991</v>
      </c>
      <c r="D9476" t="s">
        <v>18</v>
      </c>
      <c r="E9476">
        <v>391</v>
      </c>
      <c r="F9476">
        <v>29</v>
      </c>
      <c r="G9476">
        <v>9</v>
      </c>
      <c r="H9476">
        <v>34</v>
      </c>
      <c r="I9476">
        <v>60</v>
      </c>
      <c r="J9476">
        <v>11</v>
      </c>
      <c r="K9476">
        <v>1</v>
      </c>
      <c r="L9476">
        <v>0</v>
      </c>
      <c r="M9476">
        <v>0</v>
      </c>
      <c r="Q9476">
        <v>85</v>
      </c>
      <c r="R9476">
        <v>2.87</v>
      </c>
      <c r="X9476">
        <v>37</v>
      </c>
      <c r="Y9476">
        <v>0.24</v>
      </c>
      <c r="Z9476">
        <v>273</v>
      </c>
      <c r="AA9476">
        <f t="shared" si="296"/>
        <v>91</v>
      </c>
    </row>
    <row r="9477" spans="1:27" x14ac:dyDescent="0.25">
      <c r="A9477" t="s">
        <v>3159</v>
      </c>
      <c r="B9477">
        <v>2009</v>
      </c>
      <c r="C9477" t="str">
        <f t="shared" si="297"/>
        <v>Post Drug Era 2007-2012</v>
      </c>
      <c r="D9477" t="s">
        <v>18</v>
      </c>
      <c r="E9477">
        <v>391</v>
      </c>
      <c r="F9477">
        <v>47</v>
      </c>
      <c r="G9477">
        <v>10</v>
      </c>
      <c r="H9477">
        <v>29</v>
      </c>
      <c r="I9477">
        <v>92</v>
      </c>
      <c r="J9477">
        <v>0</v>
      </c>
      <c r="K9477">
        <v>0</v>
      </c>
      <c r="L9477">
        <v>4</v>
      </c>
      <c r="M9477">
        <v>0</v>
      </c>
      <c r="Q9477">
        <v>95</v>
      </c>
      <c r="R9477">
        <v>4.63</v>
      </c>
      <c r="X9477">
        <v>29</v>
      </c>
      <c r="Z9477">
        <v>274</v>
      </c>
      <c r="AA9477">
        <f t="shared" si="296"/>
        <v>91.333333333333329</v>
      </c>
    </row>
    <row r="9478" spans="1:27" x14ac:dyDescent="0.25">
      <c r="A9478" t="s">
        <v>1632</v>
      </c>
      <c r="B9478">
        <v>2000</v>
      </c>
      <c r="C9478" t="str">
        <f t="shared" si="297"/>
        <v>Drug Era 1992-2006</v>
      </c>
      <c r="D9478" t="s">
        <v>19</v>
      </c>
      <c r="E9478">
        <v>391</v>
      </c>
      <c r="F9478">
        <v>37</v>
      </c>
      <c r="G9478">
        <v>8</v>
      </c>
      <c r="H9478">
        <v>26</v>
      </c>
      <c r="I9478">
        <v>62</v>
      </c>
      <c r="J9478">
        <v>0</v>
      </c>
      <c r="K9478">
        <v>0</v>
      </c>
      <c r="L9478">
        <v>10</v>
      </c>
      <c r="M9478">
        <v>0</v>
      </c>
      <c r="Q9478">
        <v>95</v>
      </c>
      <c r="R9478">
        <v>3.62</v>
      </c>
      <c r="X9478">
        <v>44</v>
      </c>
      <c r="Y9478">
        <v>0</v>
      </c>
      <c r="Z9478">
        <v>276</v>
      </c>
      <c r="AA9478">
        <f t="shared" si="296"/>
        <v>92</v>
      </c>
    </row>
    <row r="9479" spans="1:27" x14ac:dyDescent="0.25">
      <c r="A9479" t="s">
        <v>984</v>
      </c>
      <c r="B9479">
        <v>1994</v>
      </c>
      <c r="C9479" t="str">
        <f t="shared" si="297"/>
        <v>Pre-Drug 1970-1991</v>
      </c>
      <c r="D9479" t="s">
        <v>18</v>
      </c>
      <c r="E9479">
        <v>391</v>
      </c>
      <c r="F9479">
        <v>50</v>
      </c>
      <c r="G9479">
        <v>14</v>
      </c>
      <c r="H9479">
        <v>30</v>
      </c>
      <c r="I9479">
        <v>57</v>
      </c>
      <c r="J9479">
        <v>2</v>
      </c>
      <c r="K9479">
        <v>3</v>
      </c>
      <c r="L9479">
        <v>1</v>
      </c>
      <c r="M9479">
        <v>1</v>
      </c>
      <c r="Q9479">
        <v>97</v>
      </c>
      <c r="R9479">
        <v>4.87</v>
      </c>
      <c r="X9479">
        <v>57</v>
      </c>
      <c r="Y9479">
        <v>0.25</v>
      </c>
      <c r="Z9479">
        <v>277</v>
      </c>
      <c r="AA9479">
        <f t="shared" si="296"/>
        <v>92.333333333333329</v>
      </c>
    </row>
    <row r="9480" spans="1:27" x14ac:dyDescent="0.25">
      <c r="A9480" t="s">
        <v>2558</v>
      </c>
      <c r="B9480">
        <v>1975</v>
      </c>
      <c r="C9480" t="str">
        <f t="shared" si="297"/>
        <v>Pre-Drug 1970-1991</v>
      </c>
      <c r="D9480" t="s">
        <v>18</v>
      </c>
      <c r="E9480">
        <v>391</v>
      </c>
      <c r="F9480">
        <v>54</v>
      </c>
      <c r="G9480">
        <v>6</v>
      </c>
      <c r="H9480">
        <v>40</v>
      </c>
      <c r="I9480">
        <v>69</v>
      </c>
      <c r="J9480">
        <v>4</v>
      </c>
      <c r="K9480">
        <v>4</v>
      </c>
      <c r="L9480">
        <v>1</v>
      </c>
      <c r="M9480">
        <v>2</v>
      </c>
      <c r="Q9480">
        <v>88</v>
      </c>
      <c r="R9480">
        <v>5.24</v>
      </c>
      <c r="X9480">
        <v>38</v>
      </c>
      <c r="Y9480">
        <v>0.25</v>
      </c>
      <c r="Z9480">
        <v>278</v>
      </c>
      <c r="AA9480">
        <f t="shared" si="296"/>
        <v>92.666666666666671</v>
      </c>
    </row>
    <row r="9481" spans="1:27" x14ac:dyDescent="0.25">
      <c r="A9481" t="s">
        <v>422</v>
      </c>
      <c r="B9481">
        <v>1976</v>
      </c>
      <c r="C9481" t="str">
        <f t="shared" si="297"/>
        <v>Pre-Drug 1970-1991</v>
      </c>
      <c r="D9481" t="s">
        <v>19</v>
      </c>
      <c r="E9481">
        <v>391</v>
      </c>
      <c r="F9481">
        <v>38</v>
      </c>
      <c r="G9481">
        <v>9</v>
      </c>
      <c r="H9481">
        <v>34</v>
      </c>
      <c r="I9481">
        <v>32</v>
      </c>
      <c r="J9481">
        <v>8</v>
      </c>
      <c r="K9481">
        <v>3</v>
      </c>
      <c r="L9481">
        <v>3</v>
      </c>
      <c r="M9481">
        <v>1</v>
      </c>
      <c r="Q9481">
        <v>88</v>
      </c>
      <c r="R9481">
        <v>3.63</v>
      </c>
      <c r="X9481">
        <v>58</v>
      </c>
      <c r="Y9481">
        <v>0.25</v>
      </c>
      <c r="Z9481">
        <v>283</v>
      </c>
      <c r="AA9481">
        <f t="shared" si="296"/>
        <v>94.333333333333329</v>
      </c>
    </row>
    <row r="9482" spans="1:27" x14ac:dyDescent="0.25">
      <c r="A9482" t="s">
        <v>308</v>
      </c>
      <c r="B9482">
        <v>2002</v>
      </c>
      <c r="C9482" t="str">
        <f t="shared" si="297"/>
        <v>Drug Era 1992-2006</v>
      </c>
      <c r="D9482" t="s">
        <v>18</v>
      </c>
      <c r="E9482">
        <v>391</v>
      </c>
      <c r="F9482">
        <v>29</v>
      </c>
      <c r="G9482">
        <v>10</v>
      </c>
      <c r="H9482">
        <v>29</v>
      </c>
      <c r="I9482">
        <v>97</v>
      </c>
      <c r="J9482">
        <v>6</v>
      </c>
      <c r="K9482">
        <v>1</v>
      </c>
      <c r="L9482">
        <v>1</v>
      </c>
      <c r="M9482">
        <v>0</v>
      </c>
      <c r="Q9482">
        <v>84</v>
      </c>
      <c r="R9482">
        <v>2.73</v>
      </c>
      <c r="X9482">
        <v>47</v>
      </c>
      <c r="Z9482">
        <v>287</v>
      </c>
      <c r="AA9482">
        <f t="shared" si="296"/>
        <v>95.666666666666671</v>
      </c>
    </row>
    <row r="9483" spans="1:27" x14ac:dyDescent="0.25">
      <c r="A9483" t="s">
        <v>896</v>
      </c>
      <c r="B9483">
        <v>1985</v>
      </c>
      <c r="C9483" t="str">
        <f t="shared" si="297"/>
        <v>Pre-Drug 1970-1991</v>
      </c>
      <c r="D9483" t="s">
        <v>19</v>
      </c>
      <c r="E9483">
        <v>391</v>
      </c>
      <c r="F9483">
        <v>26</v>
      </c>
      <c r="G9483">
        <v>4</v>
      </c>
      <c r="H9483">
        <v>29</v>
      </c>
      <c r="I9483">
        <v>85</v>
      </c>
      <c r="J9483">
        <v>3</v>
      </c>
      <c r="K9483">
        <v>3</v>
      </c>
      <c r="L9483">
        <v>0</v>
      </c>
      <c r="M9483">
        <v>0</v>
      </c>
      <c r="Q9483">
        <v>77</v>
      </c>
      <c r="R9483">
        <v>2.38</v>
      </c>
      <c r="X9483">
        <v>34</v>
      </c>
      <c r="Y9483">
        <v>0.21</v>
      </c>
      <c r="Z9483">
        <v>295</v>
      </c>
      <c r="AA9483">
        <f t="shared" si="296"/>
        <v>98.333333333333329</v>
      </c>
    </row>
    <row r="9484" spans="1:27" x14ac:dyDescent="0.25">
      <c r="A9484" t="s">
        <v>901</v>
      </c>
      <c r="B9484">
        <v>1991</v>
      </c>
      <c r="C9484" t="str">
        <f t="shared" si="297"/>
        <v>Pre-Drug 1970-1991</v>
      </c>
      <c r="D9484" t="s">
        <v>19</v>
      </c>
      <c r="E9484">
        <v>391</v>
      </c>
      <c r="F9484">
        <v>26</v>
      </c>
      <c r="G9484">
        <v>6</v>
      </c>
      <c r="H9484">
        <v>25</v>
      </c>
      <c r="I9484">
        <v>55</v>
      </c>
      <c r="J9484">
        <v>6</v>
      </c>
      <c r="K9484">
        <v>2</v>
      </c>
      <c r="L9484">
        <v>3</v>
      </c>
      <c r="M9484">
        <v>2</v>
      </c>
      <c r="Q9484">
        <v>84</v>
      </c>
      <c r="R9484">
        <v>2.38</v>
      </c>
      <c r="X9484">
        <v>18</v>
      </c>
      <c r="Y9484">
        <v>0.23</v>
      </c>
      <c r="Z9484">
        <v>295</v>
      </c>
      <c r="AA9484">
        <f t="shared" si="296"/>
        <v>98.333333333333329</v>
      </c>
    </row>
    <row r="9485" spans="1:27" x14ac:dyDescent="0.25">
      <c r="A9485" t="s">
        <v>400</v>
      </c>
      <c r="B9485">
        <v>1980</v>
      </c>
      <c r="C9485" t="str">
        <f t="shared" si="297"/>
        <v>Pre-Drug 1970-1991</v>
      </c>
      <c r="D9485" t="s">
        <v>19</v>
      </c>
      <c r="E9485">
        <v>391</v>
      </c>
      <c r="F9485">
        <v>22</v>
      </c>
      <c r="G9485">
        <v>3</v>
      </c>
      <c r="H9485">
        <v>20</v>
      </c>
      <c r="I9485">
        <v>54</v>
      </c>
      <c r="J9485">
        <v>3</v>
      </c>
      <c r="K9485">
        <v>1</v>
      </c>
      <c r="L9485">
        <v>2</v>
      </c>
      <c r="M9485">
        <v>0</v>
      </c>
      <c r="Q9485">
        <v>87</v>
      </c>
      <c r="R9485">
        <v>2</v>
      </c>
      <c r="X9485">
        <v>47</v>
      </c>
      <c r="Y9485">
        <v>0.24</v>
      </c>
      <c r="Z9485">
        <v>297</v>
      </c>
      <c r="AA9485">
        <f t="shared" si="296"/>
        <v>99</v>
      </c>
    </row>
    <row r="9486" spans="1:27" x14ac:dyDescent="0.25">
      <c r="A9486" t="s">
        <v>1237</v>
      </c>
      <c r="B9486">
        <v>1994</v>
      </c>
      <c r="C9486" t="str">
        <f t="shared" si="297"/>
        <v>Pre-Drug 1970-1991</v>
      </c>
      <c r="D9486" t="s">
        <v>19</v>
      </c>
      <c r="E9486">
        <v>392</v>
      </c>
      <c r="F9486">
        <v>60</v>
      </c>
      <c r="G9486">
        <v>11</v>
      </c>
      <c r="H9486">
        <v>31</v>
      </c>
      <c r="I9486">
        <v>39</v>
      </c>
      <c r="J9486">
        <v>1</v>
      </c>
      <c r="K9486">
        <v>5</v>
      </c>
      <c r="L9486">
        <v>2</v>
      </c>
      <c r="M9486">
        <v>0</v>
      </c>
      <c r="Q9486">
        <v>115</v>
      </c>
      <c r="R9486">
        <v>6.69</v>
      </c>
      <c r="X9486">
        <v>46</v>
      </c>
      <c r="Y9486">
        <v>0.32</v>
      </c>
      <c r="Z9486">
        <v>242</v>
      </c>
      <c r="AA9486">
        <f t="shared" si="296"/>
        <v>80.666666666666671</v>
      </c>
    </row>
    <row r="9487" spans="1:27" x14ac:dyDescent="0.25">
      <c r="A9487" t="s">
        <v>826</v>
      </c>
      <c r="B9487">
        <v>1999</v>
      </c>
      <c r="C9487" t="str">
        <f t="shared" si="297"/>
        <v>Drug Era 1992-2006</v>
      </c>
      <c r="D9487" t="s">
        <v>18</v>
      </c>
      <c r="E9487">
        <v>392</v>
      </c>
      <c r="F9487">
        <v>71</v>
      </c>
      <c r="G9487">
        <v>19</v>
      </c>
      <c r="H9487">
        <v>46</v>
      </c>
      <c r="I9487">
        <v>60</v>
      </c>
      <c r="J9487">
        <v>0</v>
      </c>
      <c r="K9487">
        <v>8</v>
      </c>
      <c r="L9487">
        <v>1</v>
      </c>
      <c r="M9487">
        <v>1</v>
      </c>
      <c r="Q9487">
        <v>101</v>
      </c>
      <c r="R9487">
        <v>7.79</v>
      </c>
      <c r="X9487">
        <v>28</v>
      </c>
      <c r="Y9487">
        <v>0</v>
      </c>
      <c r="Z9487">
        <v>246</v>
      </c>
      <c r="AA9487">
        <f t="shared" si="296"/>
        <v>82</v>
      </c>
    </row>
    <row r="9488" spans="1:27" x14ac:dyDescent="0.25">
      <c r="A9488" t="s">
        <v>150</v>
      </c>
      <c r="B9488">
        <v>1979</v>
      </c>
      <c r="C9488" t="str">
        <f t="shared" si="297"/>
        <v>Pre-Drug 1970-1991</v>
      </c>
      <c r="D9488" t="s">
        <v>19</v>
      </c>
      <c r="E9488">
        <v>392</v>
      </c>
      <c r="F9488">
        <v>62</v>
      </c>
      <c r="G9488">
        <v>13</v>
      </c>
      <c r="H9488">
        <v>51</v>
      </c>
      <c r="I9488">
        <v>54</v>
      </c>
      <c r="J9488">
        <v>2</v>
      </c>
      <c r="K9488">
        <v>7</v>
      </c>
      <c r="L9488">
        <v>6</v>
      </c>
      <c r="M9488">
        <v>2</v>
      </c>
      <c r="Q9488">
        <v>97</v>
      </c>
      <c r="R9488">
        <v>6.64</v>
      </c>
      <c r="X9488">
        <v>53</v>
      </c>
      <c r="Y9488">
        <v>0.28999999999999998</v>
      </c>
      <c r="Z9488">
        <v>252</v>
      </c>
      <c r="AA9488">
        <f t="shared" si="296"/>
        <v>84</v>
      </c>
    </row>
    <row r="9489" spans="1:27" x14ac:dyDescent="0.25">
      <c r="A9489" t="s">
        <v>1186</v>
      </c>
      <c r="B9489">
        <v>1979</v>
      </c>
      <c r="C9489" t="str">
        <f t="shared" si="297"/>
        <v>Pre-Drug 1970-1991</v>
      </c>
      <c r="D9489" t="s">
        <v>19</v>
      </c>
      <c r="E9489">
        <v>392</v>
      </c>
      <c r="F9489">
        <v>40</v>
      </c>
      <c r="G9489">
        <v>7</v>
      </c>
      <c r="H9489">
        <v>42</v>
      </c>
      <c r="I9489">
        <v>40</v>
      </c>
      <c r="J9489">
        <v>18</v>
      </c>
      <c r="K9489">
        <v>0</v>
      </c>
      <c r="L9489">
        <v>4</v>
      </c>
      <c r="M9489">
        <v>1</v>
      </c>
      <c r="Q9489">
        <v>97</v>
      </c>
      <c r="R9489">
        <v>4.2</v>
      </c>
      <c r="X9489">
        <v>45</v>
      </c>
      <c r="Y9489">
        <v>0.28999999999999998</v>
      </c>
      <c r="Z9489">
        <v>257</v>
      </c>
      <c r="AA9489">
        <f t="shared" si="296"/>
        <v>85.666666666666671</v>
      </c>
    </row>
    <row r="9490" spans="1:27" x14ac:dyDescent="0.25">
      <c r="A9490" t="s">
        <v>1387</v>
      </c>
      <c r="B9490">
        <v>1977</v>
      </c>
      <c r="C9490" t="str">
        <f t="shared" si="297"/>
        <v>Pre-Drug 1970-1991</v>
      </c>
      <c r="D9490" t="s">
        <v>19</v>
      </c>
      <c r="E9490">
        <v>392</v>
      </c>
      <c r="F9490">
        <v>44</v>
      </c>
      <c r="G9490">
        <v>9</v>
      </c>
      <c r="H9490">
        <v>54</v>
      </c>
      <c r="I9490">
        <v>54</v>
      </c>
      <c r="J9490">
        <v>4</v>
      </c>
      <c r="K9490">
        <v>3</v>
      </c>
      <c r="L9490">
        <v>0</v>
      </c>
      <c r="M9490">
        <v>1</v>
      </c>
      <c r="Q9490">
        <v>91</v>
      </c>
      <c r="R9490">
        <v>4.5999999999999996</v>
      </c>
      <c r="X9490">
        <v>75</v>
      </c>
      <c r="Y9490">
        <v>0.27</v>
      </c>
      <c r="Z9490">
        <v>258</v>
      </c>
      <c r="AA9490">
        <f t="shared" si="296"/>
        <v>86</v>
      </c>
    </row>
    <row r="9491" spans="1:27" x14ac:dyDescent="0.25">
      <c r="A9491" t="s">
        <v>2171</v>
      </c>
      <c r="B9491">
        <v>1988</v>
      </c>
      <c r="C9491" t="str">
        <f t="shared" si="297"/>
        <v>Pre-Drug 1970-1991</v>
      </c>
      <c r="D9491" t="s">
        <v>19</v>
      </c>
      <c r="E9491">
        <v>392</v>
      </c>
      <c r="F9491">
        <v>53</v>
      </c>
      <c r="G9491">
        <v>10</v>
      </c>
      <c r="H9491">
        <v>37</v>
      </c>
      <c r="I9491">
        <v>61</v>
      </c>
      <c r="J9491">
        <v>2</v>
      </c>
      <c r="K9491">
        <v>4</v>
      </c>
      <c r="L9491">
        <v>2</v>
      </c>
      <c r="M9491">
        <v>4</v>
      </c>
      <c r="Q9491">
        <v>98</v>
      </c>
      <c r="R9491">
        <v>5.55</v>
      </c>
      <c r="X9491">
        <v>32</v>
      </c>
      <c r="Y9491">
        <v>0.28000000000000003</v>
      </c>
      <c r="Z9491">
        <v>258</v>
      </c>
      <c r="AA9491">
        <f t="shared" si="296"/>
        <v>86</v>
      </c>
    </row>
    <row r="9492" spans="1:27" x14ac:dyDescent="0.25">
      <c r="A9492" t="s">
        <v>281</v>
      </c>
      <c r="B9492">
        <v>1992</v>
      </c>
      <c r="C9492" t="str">
        <f t="shared" si="297"/>
        <v>Pre-Drug 1970-1991</v>
      </c>
      <c r="D9492" t="s">
        <v>19</v>
      </c>
      <c r="E9492">
        <v>392</v>
      </c>
      <c r="F9492">
        <v>48</v>
      </c>
      <c r="G9492">
        <v>5</v>
      </c>
      <c r="H9492">
        <v>37</v>
      </c>
      <c r="I9492">
        <v>47</v>
      </c>
      <c r="J9492">
        <v>3</v>
      </c>
      <c r="K9492">
        <v>2</v>
      </c>
      <c r="L9492">
        <v>8</v>
      </c>
      <c r="M9492">
        <v>0</v>
      </c>
      <c r="Q9492">
        <v>92</v>
      </c>
      <c r="R9492">
        <v>4.9800000000000004</v>
      </c>
      <c r="X9492">
        <v>48</v>
      </c>
      <c r="Y9492">
        <v>0.26</v>
      </c>
      <c r="Z9492">
        <v>260</v>
      </c>
      <c r="AA9492">
        <f t="shared" si="296"/>
        <v>86.666666666666671</v>
      </c>
    </row>
    <row r="9493" spans="1:27" x14ac:dyDescent="0.25">
      <c r="A9493" t="s">
        <v>2476</v>
      </c>
      <c r="B9493">
        <v>1985</v>
      </c>
      <c r="C9493" t="str">
        <f t="shared" si="297"/>
        <v>Pre-Drug 1970-1991</v>
      </c>
      <c r="D9493" t="s">
        <v>18</v>
      </c>
      <c r="E9493">
        <v>392</v>
      </c>
      <c r="F9493">
        <v>44</v>
      </c>
      <c r="G9493">
        <v>6</v>
      </c>
      <c r="H9493">
        <v>37</v>
      </c>
      <c r="I9493">
        <v>26</v>
      </c>
      <c r="J9493">
        <v>3</v>
      </c>
      <c r="K9493">
        <v>0</v>
      </c>
      <c r="L9493">
        <v>0</v>
      </c>
      <c r="M9493">
        <v>0</v>
      </c>
      <c r="Q9493">
        <v>103</v>
      </c>
      <c r="R9493">
        <v>4.53</v>
      </c>
      <c r="X9493">
        <v>59</v>
      </c>
      <c r="Y9493">
        <v>0.28999999999999998</v>
      </c>
      <c r="Z9493">
        <v>262</v>
      </c>
      <c r="AA9493">
        <f t="shared" si="296"/>
        <v>87.333333333333329</v>
      </c>
    </row>
    <row r="9494" spans="1:27" x14ac:dyDescent="0.25">
      <c r="A9494" t="s">
        <v>2468</v>
      </c>
      <c r="B9494">
        <v>2008</v>
      </c>
      <c r="C9494" t="str">
        <f t="shared" si="297"/>
        <v>Post Drug Era 2007-2012</v>
      </c>
      <c r="D9494" t="s">
        <v>19</v>
      </c>
      <c r="E9494">
        <v>392</v>
      </c>
      <c r="F9494">
        <v>51</v>
      </c>
      <c r="G9494">
        <v>8</v>
      </c>
      <c r="H9494">
        <v>46</v>
      </c>
      <c r="I9494">
        <v>53</v>
      </c>
      <c r="J9494">
        <v>3</v>
      </c>
      <c r="K9494">
        <v>3</v>
      </c>
      <c r="L9494">
        <v>10</v>
      </c>
      <c r="M9494">
        <v>0</v>
      </c>
      <c r="Q9494">
        <v>93</v>
      </c>
      <c r="R9494">
        <v>5.14</v>
      </c>
      <c r="X9494">
        <v>53</v>
      </c>
      <c r="Z9494">
        <v>268</v>
      </c>
      <c r="AA9494">
        <f t="shared" si="296"/>
        <v>89.333333333333329</v>
      </c>
    </row>
    <row r="9495" spans="1:27" x14ac:dyDescent="0.25">
      <c r="A9495" t="s">
        <v>2033</v>
      </c>
      <c r="B9495">
        <v>1998</v>
      </c>
      <c r="C9495" t="str">
        <f t="shared" si="297"/>
        <v>Drug Era 1992-2006</v>
      </c>
      <c r="D9495" t="s">
        <v>18</v>
      </c>
      <c r="E9495">
        <v>392</v>
      </c>
      <c r="F9495">
        <v>48</v>
      </c>
      <c r="G9495">
        <v>11</v>
      </c>
      <c r="H9495">
        <v>56</v>
      </c>
      <c r="I9495">
        <v>94</v>
      </c>
      <c r="J9495">
        <v>2</v>
      </c>
      <c r="K9495">
        <v>9</v>
      </c>
      <c r="L9495">
        <v>1</v>
      </c>
      <c r="M9495">
        <v>3</v>
      </c>
      <c r="Q9495">
        <v>73</v>
      </c>
      <c r="R9495">
        <v>4.82</v>
      </c>
      <c r="X9495">
        <v>54</v>
      </c>
      <c r="Z9495">
        <v>269</v>
      </c>
      <c r="AA9495">
        <f t="shared" si="296"/>
        <v>89.666666666666671</v>
      </c>
    </row>
    <row r="9496" spans="1:27" x14ac:dyDescent="0.25">
      <c r="A9496" t="s">
        <v>1799</v>
      </c>
      <c r="B9496">
        <v>1988</v>
      </c>
      <c r="C9496" t="str">
        <f t="shared" si="297"/>
        <v>Pre-Drug 1970-1991</v>
      </c>
      <c r="D9496" t="s">
        <v>18</v>
      </c>
      <c r="E9496">
        <v>392</v>
      </c>
      <c r="F9496">
        <v>28</v>
      </c>
      <c r="G9496">
        <v>4</v>
      </c>
      <c r="H9496">
        <v>37</v>
      </c>
      <c r="I9496">
        <v>71</v>
      </c>
      <c r="J9496">
        <v>7</v>
      </c>
      <c r="K9496">
        <v>2</v>
      </c>
      <c r="L9496">
        <v>2</v>
      </c>
      <c r="M9496">
        <v>2</v>
      </c>
      <c r="Q9496">
        <v>81</v>
      </c>
      <c r="R9496">
        <v>2.76</v>
      </c>
      <c r="X9496">
        <v>33</v>
      </c>
      <c r="Y9496">
        <v>0.23</v>
      </c>
      <c r="Z9496">
        <v>274</v>
      </c>
      <c r="AA9496">
        <f t="shared" si="296"/>
        <v>91.333333333333329</v>
      </c>
    </row>
    <row r="9497" spans="1:27" x14ac:dyDescent="0.25">
      <c r="A9497" t="s">
        <v>1564</v>
      </c>
      <c r="B9497">
        <v>1988</v>
      </c>
      <c r="C9497" t="str">
        <f t="shared" si="297"/>
        <v>Pre-Drug 1970-1991</v>
      </c>
      <c r="D9497" t="s">
        <v>18</v>
      </c>
      <c r="E9497">
        <v>392</v>
      </c>
      <c r="F9497">
        <v>26</v>
      </c>
      <c r="G9497">
        <v>5</v>
      </c>
      <c r="H9497">
        <v>24</v>
      </c>
      <c r="I9497">
        <v>51</v>
      </c>
      <c r="J9497">
        <v>4</v>
      </c>
      <c r="K9497">
        <v>0</v>
      </c>
      <c r="L9497">
        <v>3</v>
      </c>
      <c r="M9497">
        <v>0</v>
      </c>
      <c r="Q9497">
        <v>95</v>
      </c>
      <c r="R9497">
        <v>2.54</v>
      </c>
      <c r="X9497">
        <v>30</v>
      </c>
      <c r="Y9497">
        <v>0.26</v>
      </c>
      <c r="Z9497">
        <v>276</v>
      </c>
      <c r="AA9497">
        <f t="shared" si="296"/>
        <v>92</v>
      </c>
    </row>
    <row r="9498" spans="1:27" x14ac:dyDescent="0.25">
      <c r="A9498" t="s">
        <v>1636</v>
      </c>
      <c r="B9498">
        <v>2005</v>
      </c>
      <c r="C9498" t="str">
        <f t="shared" si="297"/>
        <v>Drug Era 1992-2006</v>
      </c>
      <c r="D9498" t="s">
        <v>19</v>
      </c>
      <c r="E9498">
        <v>392</v>
      </c>
      <c r="F9498">
        <v>35</v>
      </c>
      <c r="G9498">
        <v>7</v>
      </c>
      <c r="H9498">
        <v>31</v>
      </c>
      <c r="I9498">
        <v>45</v>
      </c>
      <c r="J9498">
        <v>6</v>
      </c>
      <c r="K9498">
        <v>2</v>
      </c>
      <c r="L9498">
        <v>2</v>
      </c>
      <c r="M9498">
        <v>0</v>
      </c>
      <c r="Q9498">
        <v>89</v>
      </c>
      <c r="R9498">
        <v>3.42</v>
      </c>
      <c r="X9498">
        <v>37</v>
      </c>
      <c r="Z9498">
        <v>276</v>
      </c>
      <c r="AA9498">
        <f t="shared" si="296"/>
        <v>92</v>
      </c>
    </row>
    <row r="9499" spans="1:27" x14ac:dyDescent="0.25">
      <c r="A9499" t="s">
        <v>1009</v>
      </c>
      <c r="B9499">
        <v>1985</v>
      </c>
      <c r="C9499" t="str">
        <f t="shared" si="297"/>
        <v>Pre-Drug 1970-1991</v>
      </c>
      <c r="D9499" t="s">
        <v>19</v>
      </c>
      <c r="E9499">
        <v>392</v>
      </c>
      <c r="F9499">
        <v>40</v>
      </c>
      <c r="G9499">
        <v>10</v>
      </c>
      <c r="H9499">
        <v>49</v>
      </c>
      <c r="I9499">
        <v>53</v>
      </c>
      <c r="J9499">
        <v>3</v>
      </c>
      <c r="K9499">
        <v>4</v>
      </c>
      <c r="L9499">
        <v>1</v>
      </c>
      <c r="M9499">
        <v>0</v>
      </c>
      <c r="Q9499">
        <v>86</v>
      </c>
      <c r="R9499">
        <v>3.9</v>
      </c>
      <c r="X9499">
        <v>51</v>
      </c>
      <c r="Y9499">
        <v>0.26</v>
      </c>
      <c r="Z9499">
        <v>277</v>
      </c>
      <c r="AA9499">
        <f t="shared" si="296"/>
        <v>92.333333333333329</v>
      </c>
    </row>
    <row r="9500" spans="1:27" x14ac:dyDescent="0.25">
      <c r="A9500" t="s">
        <v>1799</v>
      </c>
      <c r="B9500">
        <v>1985</v>
      </c>
      <c r="C9500" t="str">
        <f t="shared" si="297"/>
        <v>Pre-Drug 1970-1991</v>
      </c>
      <c r="D9500" t="s">
        <v>18</v>
      </c>
      <c r="E9500">
        <v>392</v>
      </c>
      <c r="F9500">
        <v>39</v>
      </c>
      <c r="G9500">
        <v>4</v>
      </c>
      <c r="H9500">
        <v>30</v>
      </c>
      <c r="I9500">
        <v>83</v>
      </c>
      <c r="J9500">
        <v>4</v>
      </c>
      <c r="K9500">
        <v>2</v>
      </c>
      <c r="L9500">
        <v>2</v>
      </c>
      <c r="M9500">
        <v>0</v>
      </c>
      <c r="Q9500">
        <v>88</v>
      </c>
      <c r="R9500">
        <v>3.72</v>
      </c>
      <c r="X9500">
        <v>50</v>
      </c>
      <c r="Y9500">
        <v>0.24</v>
      </c>
      <c r="Z9500">
        <v>283</v>
      </c>
      <c r="AA9500">
        <f t="shared" si="296"/>
        <v>94.333333333333329</v>
      </c>
    </row>
    <row r="9501" spans="1:27" x14ac:dyDescent="0.25">
      <c r="A9501" t="s">
        <v>482</v>
      </c>
      <c r="B9501">
        <v>1972</v>
      </c>
      <c r="C9501" t="str">
        <f t="shared" si="297"/>
        <v>Pre-Drug 1970-1991</v>
      </c>
      <c r="D9501" t="s">
        <v>18</v>
      </c>
      <c r="E9501">
        <v>392</v>
      </c>
      <c r="F9501">
        <v>24</v>
      </c>
      <c r="G9501">
        <v>5</v>
      </c>
      <c r="H9501">
        <v>32</v>
      </c>
      <c r="I9501">
        <v>51</v>
      </c>
      <c r="J9501">
        <v>9</v>
      </c>
      <c r="K9501">
        <v>2</v>
      </c>
      <c r="L9501">
        <v>1</v>
      </c>
      <c r="M9501">
        <v>0</v>
      </c>
      <c r="Q9501">
        <v>89</v>
      </c>
      <c r="R9501">
        <v>2.25</v>
      </c>
      <c r="X9501">
        <v>20</v>
      </c>
      <c r="Y9501">
        <v>0.25</v>
      </c>
      <c r="Z9501">
        <v>288</v>
      </c>
      <c r="AA9501">
        <f t="shared" si="296"/>
        <v>96</v>
      </c>
    </row>
    <row r="9502" spans="1:27" x14ac:dyDescent="0.25">
      <c r="A9502" t="s">
        <v>1471</v>
      </c>
      <c r="B9502">
        <v>2001</v>
      </c>
      <c r="C9502" t="str">
        <f t="shared" si="297"/>
        <v>Drug Era 1992-2006</v>
      </c>
      <c r="D9502" t="s">
        <v>18</v>
      </c>
      <c r="E9502">
        <v>392</v>
      </c>
      <c r="F9502">
        <v>32</v>
      </c>
      <c r="G9502">
        <v>10</v>
      </c>
      <c r="H9502">
        <v>44</v>
      </c>
      <c r="I9502">
        <v>113</v>
      </c>
      <c r="J9502">
        <v>3</v>
      </c>
      <c r="K9502">
        <v>5</v>
      </c>
      <c r="L9502">
        <v>8</v>
      </c>
      <c r="M9502">
        <v>1</v>
      </c>
      <c r="Q9502">
        <v>58</v>
      </c>
      <c r="R9502">
        <v>2.94</v>
      </c>
      <c r="X9502">
        <v>40</v>
      </c>
      <c r="Z9502">
        <v>294</v>
      </c>
      <c r="AA9502">
        <f t="shared" si="296"/>
        <v>98</v>
      </c>
    </row>
    <row r="9503" spans="1:27" x14ac:dyDescent="0.25">
      <c r="A9503" t="s">
        <v>2296</v>
      </c>
      <c r="B9503">
        <v>2004</v>
      </c>
      <c r="C9503" t="str">
        <f t="shared" si="297"/>
        <v>Drug Era 1992-2006</v>
      </c>
      <c r="D9503" t="s">
        <v>18</v>
      </c>
      <c r="E9503">
        <v>393</v>
      </c>
      <c r="F9503">
        <v>50</v>
      </c>
      <c r="G9503">
        <v>11</v>
      </c>
      <c r="H9503">
        <v>76</v>
      </c>
      <c r="I9503">
        <v>62</v>
      </c>
      <c r="J9503">
        <v>2</v>
      </c>
      <c r="K9503">
        <v>3</v>
      </c>
      <c r="L9503">
        <v>1</v>
      </c>
      <c r="M9503">
        <v>0</v>
      </c>
      <c r="Q9503">
        <v>73</v>
      </c>
      <c r="R9503">
        <v>5.51</v>
      </c>
      <c r="X9503">
        <v>28</v>
      </c>
      <c r="Y9503">
        <v>0.23</v>
      </c>
      <c r="Z9503">
        <v>245</v>
      </c>
      <c r="AA9503">
        <f t="shared" si="296"/>
        <v>81.666666666666671</v>
      </c>
    </row>
    <row r="9504" spans="1:27" x14ac:dyDescent="0.25">
      <c r="A9504" t="s">
        <v>468</v>
      </c>
      <c r="B9504">
        <v>1986</v>
      </c>
      <c r="C9504" t="str">
        <f t="shared" si="297"/>
        <v>Pre-Drug 1970-1991</v>
      </c>
      <c r="D9504" t="s">
        <v>18</v>
      </c>
      <c r="E9504">
        <v>393</v>
      </c>
      <c r="F9504">
        <v>57</v>
      </c>
      <c r="G9504">
        <v>15</v>
      </c>
      <c r="H9504">
        <v>45</v>
      </c>
      <c r="I9504">
        <v>62</v>
      </c>
      <c r="J9504">
        <v>4</v>
      </c>
      <c r="K9504">
        <v>3</v>
      </c>
      <c r="L9504">
        <v>0</v>
      </c>
      <c r="M9504">
        <v>0</v>
      </c>
      <c r="Q9504">
        <v>102</v>
      </c>
      <c r="R9504">
        <v>6.18</v>
      </c>
      <c r="X9504">
        <v>45</v>
      </c>
      <c r="Y9504">
        <v>0.28999999999999998</v>
      </c>
      <c r="Z9504">
        <v>249</v>
      </c>
      <c r="AA9504">
        <f t="shared" si="296"/>
        <v>83</v>
      </c>
    </row>
    <row r="9505" spans="1:27" x14ac:dyDescent="0.25">
      <c r="A9505" t="s">
        <v>1795</v>
      </c>
      <c r="B9505">
        <v>1992</v>
      </c>
      <c r="C9505" t="str">
        <f t="shared" si="297"/>
        <v>Pre-Drug 1970-1991</v>
      </c>
      <c r="D9505" t="s">
        <v>18</v>
      </c>
      <c r="E9505">
        <v>393</v>
      </c>
      <c r="F9505">
        <v>38</v>
      </c>
      <c r="G9505">
        <v>3</v>
      </c>
      <c r="H9505">
        <v>42</v>
      </c>
      <c r="I9505">
        <v>50</v>
      </c>
      <c r="J9505">
        <v>13</v>
      </c>
      <c r="K9505">
        <v>4</v>
      </c>
      <c r="L9505">
        <v>1</v>
      </c>
      <c r="M9505">
        <v>1</v>
      </c>
      <c r="Q9505">
        <v>103</v>
      </c>
      <c r="R9505">
        <v>4.09</v>
      </c>
      <c r="X9505">
        <v>48</v>
      </c>
      <c r="Y9505">
        <v>0.3</v>
      </c>
      <c r="Z9505">
        <v>251</v>
      </c>
      <c r="AA9505">
        <f t="shared" si="296"/>
        <v>83.666666666666671</v>
      </c>
    </row>
    <row r="9506" spans="1:27" x14ac:dyDescent="0.25">
      <c r="A9506" t="s">
        <v>1383</v>
      </c>
      <c r="B9506">
        <v>1991</v>
      </c>
      <c r="C9506" t="str">
        <f t="shared" si="297"/>
        <v>Pre-Drug 1970-1991</v>
      </c>
      <c r="D9506" t="s">
        <v>19</v>
      </c>
      <c r="E9506">
        <v>393</v>
      </c>
      <c r="F9506">
        <v>66</v>
      </c>
      <c r="G9506">
        <v>18</v>
      </c>
      <c r="H9506">
        <v>24</v>
      </c>
      <c r="I9506">
        <v>38</v>
      </c>
      <c r="J9506">
        <v>3</v>
      </c>
      <c r="K9506">
        <v>0</v>
      </c>
      <c r="L9506">
        <v>4</v>
      </c>
      <c r="M9506">
        <v>0</v>
      </c>
      <c r="Q9506">
        <v>127</v>
      </c>
      <c r="R9506">
        <v>7.07</v>
      </c>
      <c r="X9506">
        <v>56</v>
      </c>
      <c r="Y9506">
        <v>0.34</v>
      </c>
      <c r="Z9506">
        <v>252</v>
      </c>
      <c r="AA9506">
        <f t="shared" si="296"/>
        <v>84</v>
      </c>
    </row>
    <row r="9507" spans="1:27" x14ac:dyDescent="0.25">
      <c r="A9507" t="s">
        <v>2033</v>
      </c>
      <c r="B9507">
        <v>2004</v>
      </c>
      <c r="C9507" t="str">
        <f t="shared" si="297"/>
        <v>Drug Era 1992-2006</v>
      </c>
      <c r="D9507" t="s">
        <v>18</v>
      </c>
      <c r="E9507">
        <v>393</v>
      </c>
      <c r="F9507">
        <v>77</v>
      </c>
      <c r="G9507">
        <v>19</v>
      </c>
      <c r="H9507">
        <v>42</v>
      </c>
      <c r="I9507">
        <v>54</v>
      </c>
      <c r="J9507">
        <v>1</v>
      </c>
      <c r="K9507">
        <v>3</v>
      </c>
      <c r="L9507">
        <v>4</v>
      </c>
      <c r="M9507">
        <v>0</v>
      </c>
      <c r="Q9507">
        <v>105</v>
      </c>
      <c r="R9507">
        <v>8.25</v>
      </c>
      <c r="X9507">
        <v>39</v>
      </c>
      <c r="Y9507">
        <v>0.31</v>
      </c>
      <c r="Z9507">
        <v>252</v>
      </c>
      <c r="AA9507">
        <f t="shared" si="296"/>
        <v>84</v>
      </c>
    </row>
    <row r="9508" spans="1:27" x14ac:dyDescent="0.25">
      <c r="A9508" t="s">
        <v>1630</v>
      </c>
      <c r="B9508">
        <v>2008</v>
      </c>
      <c r="C9508" t="str">
        <f t="shared" si="297"/>
        <v>Post Drug Era 2007-2012</v>
      </c>
      <c r="D9508" t="s">
        <v>19</v>
      </c>
      <c r="E9508">
        <v>393</v>
      </c>
      <c r="F9508">
        <v>63</v>
      </c>
      <c r="G9508">
        <v>16</v>
      </c>
      <c r="H9508">
        <v>51</v>
      </c>
      <c r="I9508">
        <v>57</v>
      </c>
      <c r="J9508">
        <v>3</v>
      </c>
      <c r="K9508">
        <v>6</v>
      </c>
      <c r="L9508">
        <v>3</v>
      </c>
      <c r="M9508">
        <v>0</v>
      </c>
      <c r="Q9508">
        <v>99</v>
      </c>
      <c r="R9508">
        <v>6.72</v>
      </c>
      <c r="X9508">
        <v>39</v>
      </c>
      <c r="Z9508">
        <v>253</v>
      </c>
      <c r="AA9508">
        <f t="shared" si="296"/>
        <v>84.333333333333329</v>
      </c>
    </row>
    <row r="9509" spans="1:27" x14ac:dyDescent="0.25">
      <c r="A9509" t="s">
        <v>1808</v>
      </c>
      <c r="B9509">
        <v>1987</v>
      </c>
      <c r="C9509" t="str">
        <f t="shared" si="297"/>
        <v>Pre-Drug 1970-1991</v>
      </c>
      <c r="D9509" t="s">
        <v>19</v>
      </c>
      <c r="E9509">
        <v>393</v>
      </c>
      <c r="F9509">
        <v>63</v>
      </c>
      <c r="G9509">
        <v>15</v>
      </c>
      <c r="H9509">
        <v>35</v>
      </c>
      <c r="I9509">
        <v>39</v>
      </c>
      <c r="J9509">
        <v>1</v>
      </c>
      <c r="K9509">
        <v>3</v>
      </c>
      <c r="L9509">
        <v>3</v>
      </c>
      <c r="M9509">
        <v>4</v>
      </c>
      <c r="Q9509">
        <v>112</v>
      </c>
      <c r="R9509">
        <v>6.64</v>
      </c>
      <c r="X9509">
        <v>45</v>
      </c>
      <c r="Y9509">
        <v>0.32</v>
      </c>
      <c r="Z9509">
        <v>256</v>
      </c>
      <c r="AA9509">
        <f t="shared" si="296"/>
        <v>85.333333333333329</v>
      </c>
    </row>
    <row r="9510" spans="1:27" x14ac:dyDescent="0.25">
      <c r="A9510" t="s">
        <v>2582</v>
      </c>
      <c r="B9510">
        <v>1988</v>
      </c>
      <c r="C9510" t="str">
        <f t="shared" si="297"/>
        <v>Pre-Drug 1970-1991</v>
      </c>
      <c r="D9510" t="s">
        <v>19</v>
      </c>
      <c r="E9510">
        <v>393</v>
      </c>
      <c r="F9510">
        <v>46</v>
      </c>
      <c r="G9510">
        <v>9</v>
      </c>
      <c r="H9510">
        <v>56</v>
      </c>
      <c r="I9510">
        <v>70</v>
      </c>
      <c r="J9510">
        <v>3</v>
      </c>
      <c r="K9510">
        <v>8</v>
      </c>
      <c r="L9510">
        <v>3</v>
      </c>
      <c r="M9510">
        <v>7</v>
      </c>
      <c r="Q9510">
        <v>89</v>
      </c>
      <c r="R9510">
        <v>4.83</v>
      </c>
      <c r="X9510">
        <v>23</v>
      </c>
      <c r="Y9510">
        <v>0.26</v>
      </c>
      <c r="Z9510">
        <v>257</v>
      </c>
      <c r="AA9510">
        <f t="shared" si="296"/>
        <v>85.666666666666671</v>
      </c>
    </row>
    <row r="9511" spans="1:27" x14ac:dyDescent="0.25">
      <c r="A9511" t="s">
        <v>986</v>
      </c>
      <c r="B9511">
        <v>1989</v>
      </c>
      <c r="C9511" t="str">
        <f t="shared" si="297"/>
        <v>Pre-Drug 1970-1991</v>
      </c>
      <c r="D9511" t="s">
        <v>19</v>
      </c>
      <c r="E9511">
        <v>393</v>
      </c>
      <c r="F9511">
        <v>57</v>
      </c>
      <c r="G9511">
        <v>10</v>
      </c>
      <c r="H9511">
        <v>47</v>
      </c>
      <c r="I9511">
        <v>81</v>
      </c>
      <c r="J9511">
        <v>7</v>
      </c>
      <c r="K9511">
        <v>3</v>
      </c>
      <c r="L9511">
        <v>1</v>
      </c>
      <c r="M9511">
        <v>0</v>
      </c>
      <c r="Q9511">
        <v>97</v>
      </c>
      <c r="R9511">
        <v>5.97</v>
      </c>
      <c r="X9511">
        <v>31</v>
      </c>
      <c r="Y9511">
        <v>0.28000000000000003</v>
      </c>
      <c r="Z9511">
        <v>258</v>
      </c>
      <c r="AA9511">
        <f t="shared" si="296"/>
        <v>86</v>
      </c>
    </row>
    <row r="9512" spans="1:27" x14ac:dyDescent="0.25">
      <c r="A9512" t="s">
        <v>885</v>
      </c>
      <c r="B9512">
        <v>2001</v>
      </c>
      <c r="C9512" t="str">
        <f t="shared" si="297"/>
        <v>Drug Era 1992-2006</v>
      </c>
      <c r="D9512" t="s">
        <v>18</v>
      </c>
      <c r="E9512">
        <v>393</v>
      </c>
      <c r="F9512">
        <v>39</v>
      </c>
      <c r="G9512">
        <v>8</v>
      </c>
      <c r="H9512">
        <v>37</v>
      </c>
      <c r="I9512">
        <v>61</v>
      </c>
      <c r="J9512">
        <v>3</v>
      </c>
      <c r="K9512">
        <v>2</v>
      </c>
      <c r="L9512">
        <v>7</v>
      </c>
      <c r="M9512">
        <v>0</v>
      </c>
      <c r="Q9512">
        <v>95</v>
      </c>
      <c r="R9512">
        <v>3.94</v>
      </c>
      <c r="X9512">
        <v>52</v>
      </c>
      <c r="Z9512">
        <v>267</v>
      </c>
      <c r="AA9512">
        <f t="shared" si="296"/>
        <v>89</v>
      </c>
    </row>
    <row r="9513" spans="1:27" x14ac:dyDescent="0.25">
      <c r="A9513" t="s">
        <v>1380</v>
      </c>
      <c r="B9513">
        <v>1970</v>
      </c>
      <c r="C9513" t="str">
        <f t="shared" si="297"/>
        <v>Pre-Drug 1970-1991</v>
      </c>
      <c r="D9513" t="s">
        <v>19</v>
      </c>
      <c r="E9513">
        <v>393</v>
      </c>
      <c r="F9513">
        <v>48</v>
      </c>
      <c r="G9513">
        <v>11</v>
      </c>
      <c r="H9513">
        <v>46</v>
      </c>
      <c r="I9513">
        <v>71</v>
      </c>
      <c r="J9513">
        <v>2</v>
      </c>
      <c r="K9513">
        <v>4</v>
      </c>
      <c r="L9513">
        <v>2</v>
      </c>
      <c r="M9513">
        <v>1</v>
      </c>
      <c r="Q9513">
        <v>92</v>
      </c>
      <c r="R9513">
        <v>4.82</v>
      </c>
      <c r="X9513">
        <v>49</v>
      </c>
      <c r="Y9513">
        <v>0.26</v>
      </c>
      <c r="Z9513">
        <v>269</v>
      </c>
      <c r="AA9513">
        <f t="shared" si="296"/>
        <v>89.666666666666671</v>
      </c>
    </row>
    <row r="9514" spans="1:27" x14ac:dyDescent="0.25">
      <c r="A9514" t="s">
        <v>1568</v>
      </c>
      <c r="B9514">
        <v>1989</v>
      </c>
      <c r="C9514" t="str">
        <f t="shared" si="297"/>
        <v>Pre-Drug 1970-1991</v>
      </c>
      <c r="D9514" t="s">
        <v>18</v>
      </c>
      <c r="E9514">
        <v>393</v>
      </c>
      <c r="F9514">
        <v>37</v>
      </c>
      <c r="G9514">
        <v>8</v>
      </c>
      <c r="H9514">
        <v>31</v>
      </c>
      <c r="I9514">
        <v>64</v>
      </c>
      <c r="J9514">
        <v>8</v>
      </c>
      <c r="K9514">
        <v>6</v>
      </c>
      <c r="L9514">
        <v>3</v>
      </c>
      <c r="M9514">
        <v>0</v>
      </c>
      <c r="Q9514">
        <v>98</v>
      </c>
      <c r="R9514">
        <v>3.71</v>
      </c>
      <c r="X9514">
        <v>54</v>
      </c>
      <c r="Y9514">
        <v>0.27</v>
      </c>
      <c r="Z9514">
        <v>269</v>
      </c>
      <c r="AA9514">
        <f t="shared" si="296"/>
        <v>89.666666666666671</v>
      </c>
    </row>
    <row r="9515" spans="1:27" x14ac:dyDescent="0.25">
      <c r="A9515" t="s">
        <v>1897</v>
      </c>
      <c r="B9515">
        <v>1996</v>
      </c>
      <c r="C9515" t="str">
        <f t="shared" si="297"/>
        <v>Pre-Drug 1970-1991</v>
      </c>
      <c r="D9515" t="s">
        <v>18</v>
      </c>
      <c r="E9515">
        <v>393</v>
      </c>
      <c r="F9515">
        <v>33</v>
      </c>
      <c r="G9515">
        <v>9</v>
      </c>
      <c r="H9515">
        <v>33</v>
      </c>
      <c r="I9515">
        <v>83</v>
      </c>
      <c r="J9515">
        <v>8</v>
      </c>
      <c r="K9515">
        <v>7</v>
      </c>
      <c r="L9515">
        <v>6</v>
      </c>
      <c r="M9515">
        <v>0</v>
      </c>
      <c r="Q9515">
        <v>95</v>
      </c>
      <c r="R9515">
        <v>3.3</v>
      </c>
      <c r="X9515">
        <v>60</v>
      </c>
      <c r="Y9515">
        <v>0.24</v>
      </c>
      <c r="Z9515">
        <v>270</v>
      </c>
      <c r="AA9515">
        <f t="shared" si="296"/>
        <v>90</v>
      </c>
    </row>
    <row r="9516" spans="1:27" x14ac:dyDescent="0.25">
      <c r="A9516" t="s">
        <v>2308</v>
      </c>
      <c r="B9516">
        <v>1972</v>
      </c>
      <c r="C9516" t="str">
        <f t="shared" si="297"/>
        <v>Pre-Drug 1970-1991</v>
      </c>
      <c r="D9516" t="s">
        <v>18</v>
      </c>
      <c r="E9516">
        <v>393</v>
      </c>
      <c r="F9516">
        <v>43</v>
      </c>
      <c r="G9516">
        <v>10</v>
      </c>
      <c r="H9516">
        <v>44</v>
      </c>
      <c r="I9516">
        <v>50</v>
      </c>
      <c r="J9516">
        <v>6</v>
      </c>
      <c r="K9516">
        <v>4</v>
      </c>
      <c r="L9516">
        <v>3</v>
      </c>
      <c r="M9516">
        <v>0</v>
      </c>
      <c r="Q9516">
        <v>77</v>
      </c>
      <c r="R9516">
        <v>4.28</v>
      </c>
      <c r="X9516">
        <v>69</v>
      </c>
      <c r="Y9516">
        <v>0.22</v>
      </c>
      <c r="Z9516">
        <v>271</v>
      </c>
      <c r="AA9516">
        <f t="shared" si="296"/>
        <v>90.333333333333329</v>
      </c>
    </row>
    <row r="9517" spans="1:27" x14ac:dyDescent="0.25">
      <c r="A9517" t="s">
        <v>310</v>
      </c>
      <c r="B9517">
        <v>1992</v>
      </c>
      <c r="C9517" t="str">
        <f t="shared" si="297"/>
        <v>Pre-Drug 1970-1991</v>
      </c>
      <c r="D9517" t="s">
        <v>18</v>
      </c>
      <c r="E9517">
        <v>393</v>
      </c>
      <c r="F9517">
        <v>51</v>
      </c>
      <c r="G9517">
        <v>14</v>
      </c>
      <c r="H9517">
        <v>36</v>
      </c>
      <c r="I9517">
        <v>39</v>
      </c>
      <c r="J9517">
        <v>3</v>
      </c>
      <c r="K9517">
        <v>5</v>
      </c>
      <c r="L9517">
        <v>4</v>
      </c>
      <c r="M9517">
        <v>1</v>
      </c>
      <c r="Q9517">
        <v>96</v>
      </c>
      <c r="R9517">
        <v>5.01</v>
      </c>
      <c r="X9517">
        <v>47</v>
      </c>
      <c r="Y9517">
        <v>0.28000000000000003</v>
      </c>
      <c r="Z9517">
        <v>275</v>
      </c>
      <c r="AA9517">
        <f t="shared" si="296"/>
        <v>91.666666666666671</v>
      </c>
    </row>
    <row r="9518" spans="1:27" x14ac:dyDescent="0.25">
      <c r="A9518" t="s">
        <v>1454</v>
      </c>
      <c r="B9518">
        <v>1977</v>
      </c>
      <c r="C9518" t="str">
        <f t="shared" si="297"/>
        <v>Pre-Drug 1970-1991</v>
      </c>
      <c r="D9518" t="s">
        <v>19</v>
      </c>
      <c r="E9518">
        <v>393</v>
      </c>
      <c r="F9518">
        <v>35</v>
      </c>
      <c r="G9518">
        <v>3</v>
      </c>
      <c r="H9518">
        <v>47</v>
      </c>
      <c r="I9518">
        <v>91</v>
      </c>
      <c r="J9518">
        <v>8</v>
      </c>
      <c r="K9518">
        <v>4</v>
      </c>
      <c r="L9518">
        <v>6</v>
      </c>
      <c r="M9518">
        <v>0</v>
      </c>
      <c r="Q9518">
        <v>85</v>
      </c>
      <c r="R9518">
        <v>3.42</v>
      </c>
      <c r="X9518">
        <v>31</v>
      </c>
      <c r="Y9518">
        <v>0.26</v>
      </c>
      <c r="Z9518">
        <v>276</v>
      </c>
      <c r="AA9518">
        <f t="shared" si="296"/>
        <v>92</v>
      </c>
    </row>
    <row r="9519" spans="1:27" x14ac:dyDescent="0.25">
      <c r="A9519" t="s">
        <v>344</v>
      </c>
      <c r="B9519">
        <v>1982</v>
      </c>
      <c r="C9519" t="str">
        <f t="shared" si="297"/>
        <v>Pre-Drug 1970-1991</v>
      </c>
      <c r="D9519" t="s">
        <v>19</v>
      </c>
      <c r="E9519">
        <v>393</v>
      </c>
      <c r="F9519">
        <v>44</v>
      </c>
      <c r="G9519">
        <v>9</v>
      </c>
      <c r="H9519">
        <v>10</v>
      </c>
      <c r="I9519">
        <v>46</v>
      </c>
      <c r="J9519">
        <v>1</v>
      </c>
      <c r="K9519">
        <v>2</v>
      </c>
      <c r="L9519">
        <v>2</v>
      </c>
      <c r="M9519">
        <v>1</v>
      </c>
      <c r="Q9519">
        <v>112</v>
      </c>
      <c r="R9519">
        <v>4.2699999999999996</v>
      </c>
      <c r="X9519">
        <v>27</v>
      </c>
      <c r="Y9519">
        <v>0.3</v>
      </c>
      <c r="Z9519">
        <v>278</v>
      </c>
      <c r="AA9519">
        <f t="shared" si="296"/>
        <v>92.666666666666671</v>
      </c>
    </row>
    <row r="9520" spans="1:27" x14ac:dyDescent="0.25">
      <c r="A9520" t="s">
        <v>1768</v>
      </c>
      <c r="B9520">
        <v>1979</v>
      </c>
      <c r="C9520" t="str">
        <f t="shared" si="297"/>
        <v>Pre-Drug 1970-1991</v>
      </c>
      <c r="D9520" t="s">
        <v>18</v>
      </c>
      <c r="E9520">
        <v>393</v>
      </c>
      <c r="F9520">
        <v>24</v>
      </c>
      <c r="G9520">
        <v>4</v>
      </c>
      <c r="H9520">
        <v>31</v>
      </c>
      <c r="I9520">
        <v>67</v>
      </c>
      <c r="J9520">
        <v>4</v>
      </c>
      <c r="K9520">
        <v>1</v>
      </c>
      <c r="L9520">
        <v>4</v>
      </c>
      <c r="M9520">
        <v>2</v>
      </c>
      <c r="Q9520">
        <v>88</v>
      </c>
      <c r="R9520">
        <v>2.31</v>
      </c>
      <c r="X9520">
        <v>61</v>
      </c>
      <c r="Y9520">
        <v>0.25</v>
      </c>
      <c r="Z9520">
        <v>281</v>
      </c>
      <c r="AA9520">
        <f t="shared" si="296"/>
        <v>93.666666666666671</v>
      </c>
    </row>
    <row r="9521" spans="1:27" x14ac:dyDescent="0.25">
      <c r="A9521" t="s">
        <v>1955</v>
      </c>
      <c r="B9521">
        <v>2009</v>
      </c>
      <c r="C9521" t="str">
        <f t="shared" si="297"/>
        <v>Post Drug Era 2007-2012</v>
      </c>
      <c r="D9521" t="s">
        <v>18</v>
      </c>
      <c r="E9521">
        <v>393</v>
      </c>
      <c r="F9521">
        <v>41</v>
      </c>
      <c r="G9521">
        <v>14</v>
      </c>
      <c r="H9521">
        <v>19</v>
      </c>
      <c r="I9521">
        <v>76</v>
      </c>
      <c r="J9521">
        <v>4</v>
      </c>
      <c r="K9521">
        <v>3</v>
      </c>
      <c r="L9521">
        <v>0</v>
      </c>
      <c r="M9521">
        <v>1</v>
      </c>
      <c r="Q9521">
        <v>101</v>
      </c>
      <c r="R9521">
        <v>3.94</v>
      </c>
      <c r="X9521">
        <v>34</v>
      </c>
      <c r="Z9521">
        <v>281</v>
      </c>
      <c r="AA9521">
        <f t="shared" si="296"/>
        <v>93.666666666666671</v>
      </c>
    </row>
    <row r="9522" spans="1:27" x14ac:dyDescent="0.25">
      <c r="A9522" t="s">
        <v>517</v>
      </c>
      <c r="B9522">
        <v>1989</v>
      </c>
      <c r="C9522" t="str">
        <f t="shared" si="297"/>
        <v>Pre-Drug 1970-1991</v>
      </c>
      <c r="D9522" t="s">
        <v>18</v>
      </c>
      <c r="E9522">
        <v>393</v>
      </c>
      <c r="F9522">
        <v>31</v>
      </c>
      <c r="G9522">
        <v>5</v>
      </c>
      <c r="H9522">
        <v>40</v>
      </c>
      <c r="I9522">
        <v>98</v>
      </c>
      <c r="J9522">
        <v>7</v>
      </c>
      <c r="K9522">
        <v>2</v>
      </c>
      <c r="L9522">
        <v>2</v>
      </c>
      <c r="M9522">
        <v>4</v>
      </c>
      <c r="Q9522">
        <v>67</v>
      </c>
      <c r="R9522">
        <v>2.93</v>
      </c>
      <c r="X9522">
        <v>37</v>
      </c>
      <c r="Y9522">
        <v>0.19</v>
      </c>
      <c r="Z9522">
        <v>286</v>
      </c>
      <c r="AA9522">
        <f t="shared" si="296"/>
        <v>95.333333333333329</v>
      </c>
    </row>
    <row r="9523" spans="1:27" x14ac:dyDescent="0.25">
      <c r="A9523" t="s">
        <v>1302</v>
      </c>
      <c r="B9523">
        <v>1975</v>
      </c>
      <c r="C9523" t="str">
        <f t="shared" si="297"/>
        <v>Pre-Drug 1970-1991</v>
      </c>
      <c r="D9523" t="s">
        <v>18</v>
      </c>
      <c r="E9523">
        <v>393</v>
      </c>
      <c r="F9523">
        <v>18</v>
      </c>
      <c r="G9523">
        <v>3</v>
      </c>
      <c r="H9523">
        <v>33</v>
      </c>
      <c r="I9523">
        <v>82</v>
      </c>
      <c r="J9523">
        <v>8</v>
      </c>
      <c r="K9523">
        <v>3</v>
      </c>
      <c r="L9523">
        <v>1</v>
      </c>
      <c r="M9523">
        <v>0</v>
      </c>
      <c r="Q9523">
        <v>72</v>
      </c>
      <c r="R9523">
        <v>1.66</v>
      </c>
      <c r="X9523">
        <v>61</v>
      </c>
      <c r="Y9523">
        <v>0.2</v>
      </c>
      <c r="Z9523">
        <v>292</v>
      </c>
      <c r="AA9523">
        <f t="shared" si="296"/>
        <v>97.333333333333329</v>
      </c>
    </row>
    <row r="9524" spans="1:27" x14ac:dyDescent="0.25">
      <c r="A9524" t="s">
        <v>1299</v>
      </c>
      <c r="B9524">
        <v>1982</v>
      </c>
      <c r="C9524" t="str">
        <f t="shared" si="297"/>
        <v>Pre-Drug 1970-1991</v>
      </c>
      <c r="D9524" t="s">
        <v>18</v>
      </c>
      <c r="E9524">
        <v>393</v>
      </c>
      <c r="F9524">
        <v>23</v>
      </c>
      <c r="G9524">
        <v>3</v>
      </c>
      <c r="H9524">
        <v>17</v>
      </c>
      <c r="I9524">
        <v>49</v>
      </c>
      <c r="J9524">
        <v>11</v>
      </c>
      <c r="K9524">
        <v>1</v>
      </c>
      <c r="L9524">
        <v>0</v>
      </c>
      <c r="M9524">
        <v>0</v>
      </c>
      <c r="Q9524">
        <v>87</v>
      </c>
      <c r="R9524">
        <v>2.08</v>
      </c>
      <c r="X9524">
        <v>65</v>
      </c>
      <c r="Y9524">
        <v>0.24</v>
      </c>
      <c r="Z9524">
        <v>298</v>
      </c>
      <c r="AA9524">
        <f t="shared" si="296"/>
        <v>99.333333333333329</v>
      </c>
    </row>
    <row r="9525" spans="1:27" x14ac:dyDescent="0.25">
      <c r="A9525" t="s">
        <v>1516</v>
      </c>
      <c r="B9525">
        <v>1980</v>
      </c>
      <c r="C9525" t="str">
        <f t="shared" si="297"/>
        <v>Pre-Drug 1970-1991</v>
      </c>
      <c r="D9525" t="s">
        <v>19</v>
      </c>
      <c r="E9525">
        <v>394</v>
      </c>
      <c r="F9525">
        <v>63</v>
      </c>
      <c r="G9525">
        <v>13</v>
      </c>
      <c r="H9525">
        <v>44</v>
      </c>
      <c r="I9525">
        <v>37</v>
      </c>
      <c r="J9525">
        <v>3</v>
      </c>
      <c r="K9525">
        <v>5</v>
      </c>
      <c r="L9525">
        <v>5</v>
      </c>
      <c r="M9525">
        <v>1</v>
      </c>
      <c r="Q9525">
        <v>100</v>
      </c>
      <c r="R9525">
        <v>6.94</v>
      </c>
      <c r="X9525">
        <v>51</v>
      </c>
      <c r="Y9525">
        <v>0.28999999999999998</v>
      </c>
      <c r="Z9525">
        <v>245</v>
      </c>
      <c r="AA9525">
        <f t="shared" si="296"/>
        <v>81.666666666666671</v>
      </c>
    </row>
    <row r="9526" spans="1:27" x14ac:dyDescent="0.25">
      <c r="A9526" t="s">
        <v>23</v>
      </c>
      <c r="B9526">
        <v>1999</v>
      </c>
      <c r="C9526" t="str">
        <f t="shared" si="297"/>
        <v>Drug Era 1992-2006</v>
      </c>
      <c r="D9526" t="s">
        <v>18</v>
      </c>
      <c r="E9526">
        <v>394</v>
      </c>
      <c r="F9526">
        <v>63</v>
      </c>
      <c r="G9526">
        <v>14</v>
      </c>
      <c r="H9526">
        <v>42</v>
      </c>
      <c r="I9526">
        <v>37</v>
      </c>
      <c r="J9526">
        <v>3</v>
      </c>
      <c r="K9526">
        <v>7</v>
      </c>
      <c r="L9526">
        <v>2</v>
      </c>
      <c r="M9526">
        <v>0</v>
      </c>
      <c r="Q9526">
        <v>110</v>
      </c>
      <c r="R9526">
        <v>6.91</v>
      </c>
      <c r="X9526">
        <v>41</v>
      </c>
      <c r="Y9526">
        <v>0</v>
      </c>
      <c r="Z9526">
        <v>246</v>
      </c>
      <c r="AA9526">
        <f t="shared" si="296"/>
        <v>82</v>
      </c>
    </row>
    <row r="9527" spans="1:27" x14ac:dyDescent="0.25">
      <c r="A9527" t="s">
        <v>2366</v>
      </c>
      <c r="B9527">
        <v>1987</v>
      </c>
      <c r="C9527" t="str">
        <f t="shared" si="297"/>
        <v>Pre-Drug 1970-1991</v>
      </c>
      <c r="D9527" t="s">
        <v>19</v>
      </c>
      <c r="E9527">
        <v>394</v>
      </c>
      <c r="F9527">
        <v>54</v>
      </c>
      <c r="G9527">
        <v>10</v>
      </c>
      <c r="H9527">
        <v>41</v>
      </c>
      <c r="I9527">
        <v>67</v>
      </c>
      <c r="J9527">
        <v>1</v>
      </c>
      <c r="K9527">
        <v>5</v>
      </c>
      <c r="L9527">
        <v>2</v>
      </c>
      <c r="M9527">
        <v>2</v>
      </c>
      <c r="Q9527">
        <v>106</v>
      </c>
      <c r="R9527">
        <v>5.9</v>
      </c>
      <c r="X9527">
        <v>35</v>
      </c>
      <c r="Y9527">
        <v>0.3</v>
      </c>
      <c r="Z9527">
        <v>247</v>
      </c>
      <c r="AA9527">
        <f t="shared" si="296"/>
        <v>82.333333333333329</v>
      </c>
    </row>
    <row r="9528" spans="1:27" x14ac:dyDescent="0.25">
      <c r="A9528" t="s">
        <v>1153</v>
      </c>
      <c r="B9528">
        <v>2002</v>
      </c>
      <c r="C9528" t="str">
        <f t="shared" si="297"/>
        <v>Drug Era 1992-2006</v>
      </c>
      <c r="D9528" t="s">
        <v>19</v>
      </c>
      <c r="E9528">
        <v>394</v>
      </c>
      <c r="F9528">
        <v>52</v>
      </c>
      <c r="G9528">
        <v>14</v>
      </c>
      <c r="H9528">
        <v>27</v>
      </c>
      <c r="I9528">
        <v>60</v>
      </c>
      <c r="J9528">
        <v>3</v>
      </c>
      <c r="K9528">
        <v>2</v>
      </c>
      <c r="L9528">
        <v>9</v>
      </c>
      <c r="M9528">
        <v>0</v>
      </c>
      <c r="Q9528">
        <v>101</v>
      </c>
      <c r="R9528">
        <v>5.46</v>
      </c>
      <c r="X9528">
        <v>52</v>
      </c>
      <c r="Z9528">
        <v>257</v>
      </c>
      <c r="AA9528">
        <f t="shared" si="296"/>
        <v>85.666666666666671</v>
      </c>
    </row>
    <row r="9529" spans="1:27" x14ac:dyDescent="0.25">
      <c r="A9529" t="s">
        <v>2226</v>
      </c>
      <c r="B9529">
        <v>1970</v>
      </c>
      <c r="C9529" t="str">
        <f t="shared" si="297"/>
        <v>Pre-Drug 1970-1991</v>
      </c>
      <c r="D9529" t="s">
        <v>18</v>
      </c>
      <c r="E9529">
        <v>394</v>
      </c>
      <c r="F9529">
        <v>45</v>
      </c>
      <c r="G9529">
        <v>13</v>
      </c>
      <c r="H9529">
        <v>48</v>
      </c>
      <c r="I9529">
        <v>56</v>
      </c>
      <c r="J9529">
        <v>2</v>
      </c>
      <c r="K9529">
        <v>3</v>
      </c>
      <c r="L9529">
        <v>4</v>
      </c>
      <c r="M9529">
        <v>1</v>
      </c>
      <c r="Q9529">
        <v>92</v>
      </c>
      <c r="R9529">
        <v>4.66</v>
      </c>
      <c r="X9529">
        <v>46</v>
      </c>
      <c r="Y9529">
        <v>0.27</v>
      </c>
      <c r="Z9529">
        <v>261</v>
      </c>
      <c r="AA9529">
        <f t="shared" si="296"/>
        <v>87</v>
      </c>
    </row>
    <row r="9530" spans="1:27" x14ac:dyDescent="0.25">
      <c r="A9530" t="s">
        <v>2014</v>
      </c>
      <c r="B9530">
        <v>1993</v>
      </c>
      <c r="C9530" t="str">
        <f t="shared" si="297"/>
        <v>Pre-Drug 1970-1991</v>
      </c>
      <c r="D9530" t="s">
        <v>18</v>
      </c>
      <c r="E9530">
        <v>394</v>
      </c>
      <c r="F9530">
        <v>50</v>
      </c>
      <c r="G9530">
        <v>8</v>
      </c>
      <c r="H9530">
        <v>42</v>
      </c>
      <c r="I9530">
        <v>46</v>
      </c>
      <c r="J9530">
        <v>4</v>
      </c>
      <c r="K9530">
        <v>1</v>
      </c>
      <c r="L9530">
        <v>1</v>
      </c>
      <c r="M9530">
        <v>1</v>
      </c>
      <c r="Q9530">
        <v>99</v>
      </c>
      <c r="R9530">
        <v>5.17</v>
      </c>
      <c r="X9530">
        <v>45</v>
      </c>
      <c r="Y9530">
        <v>0.28999999999999998</v>
      </c>
      <c r="Z9530">
        <v>261</v>
      </c>
      <c r="AA9530">
        <f t="shared" si="296"/>
        <v>87</v>
      </c>
    </row>
    <row r="9531" spans="1:27" x14ac:dyDescent="0.25">
      <c r="A9531" t="s">
        <v>2685</v>
      </c>
      <c r="B9531">
        <v>2006</v>
      </c>
      <c r="C9531" t="str">
        <f t="shared" si="297"/>
        <v>Drug Era 1992-2006</v>
      </c>
      <c r="D9531" t="s">
        <v>18</v>
      </c>
      <c r="E9531">
        <v>394</v>
      </c>
      <c r="F9531">
        <v>53</v>
      </c>
      <c r="G9531">
        <v>20</v>
      </c>
      <c r="H9531">
        <v>32</v>
      </c>
      <c r="I9531">
        <v>58</v>
      </c>
      <c r="J9531">
        <v>5</v>
      </c>
      <c r="K9531">
        <v>2</v>
      </c>
      <c r="L9531">
        <v>1</v>
      </c>
      <c r="M9531">
        <v>0</v>
      </c>
      <c r="Q9531">
        <v>105</v>
      </c>
      <c r="R9531">
        <v>5.46</v>
      </c>
      <c r="X9531">
        <v>38</v>
      </c>
      <c r="Z9531">
        <v>262</v>
      </c>
      <c r="AA9531">
        <f t="shared" si="296"/>
        <v>87.333333333333329</v>
      </c>
    </row>
    <row r="9532" spans="1:27" x14ac:dyDescent="0.25">
      <c r="A9532" t="s">
        <v>2085</v>
      </c>
      <c r="B9532">
        <v>1998</v>
      </c>
      <c r="C9532" t="str">
        <f t="shared" si="297"/>
        <v>Drug Era 1992-2006</v>
      </c>
      <c r="D9532" t="s">
        <v>18</v>
      </c>
      <c r="E9532">
        <v>394</v>
      </c>
      <c r="F9532">
        <v>49</v>
      </c>
      <c r="G9532">
        <v>11</v>
      </c>
      <c r="H9532">
        <v>46</v>
      </c>
      <c r="I9532">
        <v>75</v>
      </c>
      <c r="J9532">
        <v>1</v>
      </c>
      <c r="K9532">
        <v>3</v>
      </c>
      <c r="L9532">
        <v>4</v>
      </c>
      <c r="M9532">
        <v>0</v>
      </c>
      <c r="Q9532">
        <v>90</v>
      </c>
      <c r="R9532">
        <v>4.99</v>
      </c>
      <c r="X9532">
        <v>27</v>
      </c>
      <c r="Z9532">
        <v>265</v>
      </c>
      <c r="AA9532">
        <f t="shared" si="296"/>
        <v>88.333333333333329</v>
      </c>
    </row>
    <row r="9533" spans="1:27" x14ac:dyDescent="0.25">
      <c r="A9533" t="s">
        <v>718</v>
      </c>
      <c r="B9533">
        <v>2002</v>
      </c>
      <c r="C9533" t="str">
        <f t="shared" si="297"/>
        <v>Drug Era 1992-2006</v>
      </c>
      <c r="D9533" t="s">
        <v>18</v>
      </c>
      <c r="E9533">
        <v>394</v>
      </c>
      <c r="F9533">
        <v>61</v>
      </c>
      <c r="G9533">
        <v>16</v>
      </c>
      <c r="H9533">
        <v>38</v>
      </c>
      <c r="I9533">
        <v>66</v>
      </c>
      <c r="J9533">
        <v>1</v>
      </c>
      <c r="K9533">
        <v>2</v>
      </c>
      <c r="L9533">
        <v>3</v>
      </c>
      <c r="M9533">
        <v>0</v>
      </c>
      <c r="Q9533">
        <v>102</v>
      </c>
      <c r="R9533">
        <v>6.19</v>
      </c>
      <c r="X9533">
        <v>41</v>
      </c>
      <c r="Z9533">
        <v>266</v>
      </c>
      <c r="AA9533">
        <f t="shared" si="296"/>
        <v>88.666666666666671</v>
      </c>
    </row>
    <row r="9534" spans="1:27" x14ac:dyDescent="0.25">
      <c r="A9534" t="s">
        <v>35</v>
      </c>
      <c r="B9534">
        <v>1972</v>
      </c>
      <c r="C9534" t="str">
        <f t="shared" si="297"/>
        <v>Pre-Drug 1970-1991</v>
      </c>
      <c r="D9534" t="s">
        <v>18</v>
      </c>
      <c r="E9534">
        <v>394</v>
      </c>
      <c r="F9534">
        <v>44</v>
      </c>
      <c r="G9534">
        <v>7</v>
      </c>
      <c r="H9534">
        <v>30</v>
      </c>
      <c r="I9534">
        <v>53</v>
      </c>
      <c r="J9534">
        <v>7</v>
      </c>
      <c r="K9534">
        <v>5</v>
      </c>
      <c r="L9534">
        <v>3</v>
      </c>
      <c r="M9534">
        <v>1</v>
      </c>
      <c r="Q9534">
        <v>105</v>
      </c>
      <c r="R9534">
        <v>4.45</v>
      </c>
      <c r="X9534">
        <v>26</v>
      </c>
      <c r="Y9534">
        <v>0.3</v>
      </c>
      <c r="Z9534">
        <v>267</v>
      </c>
      <c r="AA9534">
        <f t="shared" si="296"/>
        <v>89</v>
      </c>
    </row>
    <row r="9535" spans="1:27" x14ac:dyDescent="0.25">
      <c r="A9535" t="s">
        <v>677</v>
      </c>
      <c r="B9535">
        <v>1982</v>
      </c>
      <c r="C9535" t="str">
        <f t="shared" si="297"/>
        <v>Pre-Drug 1970-1991</v>
      </c>
      <c r="D9535" t="s">
        <v>19</v>
      </c>
      <c r="E9535">
        <v>394</v>
      </c>
      <c r="F9535">
        <v>34</v>
      </c>
      <c r="G9535">
        <v>6</v>
      </c>
      <c r="H9535">
        <v>37</v>
      </c>
      <c r="I9535">
        <v>61</v>
      </c>
      <c r="J9535">
        <v>8</v>
      </c>
      <c r="K9535">
        <v>2</v>
      </c>
      <c r="L9535">
        <v>2</v>
      </c>
      <c r="M9535">
        <v>1</v>
      </c>
      <c r="Q9535">
        <v>95</v>
      </c>
      <c r="R9535">
        <v>3.44</v>
      </c>
      <c r="X9535">
        <v>50</v>
      </c>
      <c r="Y9535">
        <v>0.27</v>
      </c>
      <c r="Z9535">
        <v>267</v>
      </c>
      <c r="AA9535">
        <f t="shared" si="296"/>
        <v>89</v>
      </c>
    </row>
    <row r="9536" spans="1:27" x14ac:dyDescent="0.25">
      <c r="A9536" t="s">
        <v>2233</v>
      </c>
      <c r="B9536">
        <v>1975</v>
      </c>
      <c r="C9536" t="str">
        <f t="shared" si="297"/>
        <v>Pre-Drug 1970-1991</v>
      </c>
      <c r="D9536" t="s">
        <v>19</v>
      </c>
      <c r="E9536">
        <v>394</v>
      </c>
      <c r="F9536">
        <v>44</v>
      </c>
      <c r="G9536">
        <v>11</v>
      </c>
      <c r="H9536">
        <v>32</v>
      </c>
      <c r="I9536">
        <v>42</v>
      </c>
      <c r="J9536">
        <v>4</v>
      </c>
      <c r="K9536">
        <v>1</v>
      </c>
      <c r="L9536">
        <v>2</v>
      </c>
      <c r="M9536">
        <v>0</v>
      </c>
      <c r="Q9536">
        <v>102</v>
      </c>
      <c r="R9536">
        <v>4.42</v>
      </c>
      <c r="X9536">
        <v>39</v>
      </c>
      <c r="Y9536">
        <v>0.28999999999999998</v>
      </c>
      <c r="Z9536">
        <v>269</v>
      </c>
      <c r="AA9536">
        <f t="shared" si="296"/>
        <v>89.666666666666671</v>
      </c>
    </row>
    <row r="9537" spans="1:27" x14ac:dyDescent="0.25">
      <c r="A9537" t="s">
        <v>665</v>
      </c>
      <c r="B9537">
        <v>1983</v>
      </c>
      <c r="C9537" t="str">
        <f t="shared" si="297"/>
        <v>Pre-Drug 1970-1991</v>
      </c>
      <c r="D9537" t="s">
        <v>19</v>
      </c>
      <c r="E9537">
        <v>394</v>
      </c>
      <c r="F9537">
        <v>38</v>
      </c>
      <c r="G9537">
        <v>5</v>
      </c>
      <c r="H9537">
        <v>40</v>
      </c>
      <c r="I9537">
        <v>36</v>
      </c>
      <c r="J9537">
        <v>11</v>
      </c>
      <c r="K9537">
        <v>8</v>
      </c>
      <c r="L9537">
        <v>2</v>
      </c>
      <c r="M9537">
        <v>0</v>
      </c>
      <c r="Q9537">
        <v>89</v>
      </c>
      <c r="R9537">
        <v>3.8</v>
      </c>
      <c r="X9537">
        <v>30</v>
      </c>
      <c r="Y9537">
        <v>0.25</v>
      </c>
      <c r="Z9537">
        <v>270</v>
      </c>
      <c r="AA9537">
        <f t="shared" si="296"/>
        <v>90</v>
      </c>
    </row>
    <row r="9538" spans="1:27" x14ac:dyDescent="0.25">
      <c r="A9538" t="s">
        <v>2500</v>
      </c>
      <c r="B9538">
        <v>1990</v>
      </c>
      <c r="C9538" t="str">
        <f t="shared" si="297"/>
        <v>Pre-Drug 1970-1991</v>
      </c>
      <c r="D9538" t="s">
        <v>18</v>
      </c>
      <c r="E9538">
        <v>394</v>
      </c>
      <c r="F9538">
        <v>30</v>
      </c>
      <c r="G9538">
        <v>7</v>
      </c>
      <c r="H9538">
        <v>33</v>
      </c>
      <c r="I9538">
        <v>69</v>
      </c>
      <c r="J9538">
        <v>6</v>
      </c>
      <c r="K9538">
        <v>4</v>
      </c>
      <c r="L9538">
        <v>2</v>
      </c>
      <c r="M9538">
        <v>0</v>
      </c>
      <c r="Q9538">
        <v>94</v>
      </c>
      <c r="R9538">
        <v>2.99</v>
      </c>
      <c r="X9538">
        <v>54</v>
      </c>
      <c r="Y9538">
        <v>0.26</v>
      </c>
      <c r="Z9538">
        <v>271</v>
      </c>
      <c r="AA9538">
        <f t="shared" ref="AA9538:AA9601" si="298">Z9538/3</f>
        <v>90.333333333333329</v>
      </c>
    </row>
    <row r="9539" spans="1:27" x14ac:dyDescent="0.25">
      <c r="A9539" t="s">
        <v>2218</v>
      </c>
      <c r="B9539">
        <v>1989</v>
      </c>
      <c r="C9539" t="str">
        <f t="shared" ref="C9539:C9602" si="299">IF(B9539&lt;1997,"Pre-Drug 1970-1991",IF(B9539&lt;=2006,"Drug Era 1992-2006","Post Drug Era 2007-2012"))</f>
        <v>Pre-Drug 1970-1991</v>
      </c>
      <c r="D9539" t="s">
        <v>18</v>
      </c>
      <c r="E9539">
        <v>394</v>
      </c>
      <c r="F9539">
        <v>38</v>
      </c>
      <c r="G9539">
        <v>8</v>
      </c>
      <c r="H9539">
        <v>31</v>
      </c>
      <c r="I9539">
        <v>38</v>
      </c>
      <c r="J9539">
        <v>10</v>
      </c>
      <c r="K9539">
        <v>2</v>
      </c>
      <c r="L9539">
        <v>0</v>
      </c>
      <c r="M9539">
        <v>0</v>
      </c>
      <c r="Q9539">
        <v>99</v>
      </c>
      <c r="R9539">
        <v>3.77</v>
      </c>
      <c r="X9539">
        <v>27</v>
      </c>
      <c r="Y9539">
        <v>0.27</v>
      </c>
      <c r="Z9539">
        <v>272</v>
      </c>
      <c r="AA9539">
        <f t="shared" si="298"/>
        <v>90.666666666666671</v>
      </c>
    </row>
    <row r="9540" spans="1:27" x14ac:dyDescent="0.25">
      <c r="A9540" t="s">
        <v>2640</v>
      </c>
      <c r="B9540">
        <v>2009</v>
      </c>
      <c r="C9540" t="str">
        <f t="shared" si="299"/>
        <v>Post Drug Era 2007-2012</v>
      </c>
      <c r="D9540" t="s">
        <v>19</v>
      </c>
      <c r="E9540">
        <v>394</v>
      </c>
      <c r="F9540">
        <v>49</v>
      </c>
      <c r="G9540">
        <v>15</v>
      </c>
      <c r="H9540">
        <v>15</v>
      </c>
      <c r="I9540">
        <v>75</v>
      </c>
      <c r="J9540">
        <v>1</v>
      </c>
      <c r="K9540">
        <v>3</v>
      </c>
      <c r="L9540">
        <v>5</v>
      </c>
      <c r="M9540">
        <v>0</v>
      </c>
      <c r="Q9540">
        <v>113</v>
      </c>
      <c r="R9540">
        <v>4.8600000000000003</v>
      </c>
      <c r="X9540">
        <v>29</v>
      </c>
      <c r="Z9540">
        <v>272</v>
      </c>
      <c r="AA9540">
        <f t="shared" si="298"/>
        <v>90.666666666666671</v>
      </c>
    </row>
    <row r="9541" spans="1:27" x14ac:dyDescent="0.25">
      <c r="A9541" t="s">
        <v>647</v>
      </c>
      <c r="B9541">
        <v>1970</v>
      </c>
      <c r="C9541" t="str">
        <f t="shared" si="299"/>
        <v>Pre-Drug 1970-1991</v>
      </c>
      <c r="D9541" t="s">
        <v>19</v>
      </c>
      <c r="E9541">
        <v>394</v>
      </c>
      <c r="F9541">
        <v>45</v>
      </c>
      <c r="G9541">
        <v>13</v>
      </c>
      <c r="H9541">
        <v>34</v>
      </c>
      <c r="I9541">
        <v>40</v>
      </c>
      <c r="J9541">
        <v>2</v>
      </c>
      <c r="K9541">
        <v>2</v>
      </c>
      <c r="L9541">
        <v>2</v>
      </c>
      <c r="M9541">
        <v>0</v>
      </c>
      <c r="Q9541">
        <v>101</v>
      </c>
      <c r="R9541">
        <v>4.45</v>
      </c>
      <c r="X9541">
        <v>33</v>
      </c>
      <c r="Y9541">
        <v>0.28000000000000003</v>
      </c>
      <c r="Z9541">
        <v>273</v>
      </c>
      <c r="AA9541">
        <f t="shared" si="298"/>
        <v>91</v>
      </c>
    </row>
    <row r="9542" spans="1:27" x14ac:dyDescent="0.25">
      <c r="A9542" t="s">
        <v>642</v>
      </c>
      <c r="B9542">
        <v>1985</v>
      </c>
      <c r="C9542" t="str">
        <f t="shared" si="299"/>
        <v>Pre-Drug 1970-1991</v>
      </c>
      <c r="D9542" t="s">
        <v>19</v>
      </c>
      <c r="E9542">
        <v>394</v>
      </c>
      <c r="F9542">
        <v>38</v>
      </c>
      <c r="G9542">
        <v>5</v>
      </c>
      <c r="H9542">
        <v>28</v>
      </c>
      <c r="I9542">
        <v>58</v>
      </c>
      <c r="J9542">
        <v>8</v>
      </c>
      <c r="K9542">
        <v>5</v>
      </c>
      <c r="L9542">
        <v>0</v>
      </c>
      <c r="M9542">
        <v>0</v>
      </c>
      <c r="Q9542">
        <v>103</v>
      </c>
      <c r="R9542">
        <v>3.76</v>
      </c>
      <c r="X9542">
        <v>49</v>
      </c>
      <c r="Y9542">
        <v>0.28000000000000003</v>
      </c>
      <c r="Z9542">
        <v>273</v>
      </c>
      <c r="AA9542">
        <f t="shared" si="298"/>
        <v>91</v>
      </c>
    </row>
    <row r="9543" spans="1:27" x14ac:dyDescent="0.25">
      <c r="A9543" t="s">
        <v>896</v>
      </c>
      <c r="B9543">
        <v>1992</v>
      </c>
      <c r="C9543" t="str">
        <f t="shared" si="299"/>
        <v>Pre-Drug 1970-1991</v>
      </c>
      <c r="D9543" t="s">
        <v>19</v>
      </c>
      <c r="E9543">
        <v>394</v>
      </c>
      <c r="F9543">
        <v>46</v>
      </c>
      <c r="G9543">
        <v>9</v>
      </c>
      <c r="H9543">
        <v>47</v>
      </c>
      <c r="I9543">
        <v>26</v>
      </c>
      <c r="J9543">
        <v>2</v>
      </c>
      <c r="K9543">
        <v>3</v>
      </c>
      <c r="L9543">
        <v>1</v>
      </c>
      <c r="M9543">
        <v>1</v>
      </c>
      <c r="Q9543">
        <v>80</v>
      </c>
      <c r="R9543">
        <v>4.53</v>
      </c>
      <c r="X9543">
        <v>55</v>
      </c>
      <c r="Y9543">
        <v>0.23</v>
      </c>
      <c r="Z9543">
        <v>274</v>
      </c>
      <c r="AA9543">
        <f t="shared" si="298"/>
        <v>91.333333333333329</v>
      </c>
    </row>
    <row r="9544" spans="1:27" x14ac:dyDescent="0.25">
      <c r="A9544" t="s">
        <v>1632</v>
      </c>
      <c r="B9544">
        <v>1998</v>
      </c>
      <c r="C9544" t="str">
        <f t="shared" si="299"/>
        <v>Drug Era 1992-2006</v>
      </c>
      <c r="D9544" t="s">
        <v>18</v>
      </c>
      <c r="E9544">
        <v>394</v>
      </c>
      <c r="F9544">
        <v>46</v>
      </c>
      <c r="G9544">
        <v>13</v>
      </c>
      <c r="H9544">
        <v>30</v>
      </c>
      <c r="I9544">
        <v>53</v>
      </c>
      <c r="J9544">
        <v>1</v>
      </c>
      <c r="K9544">
        <v>1</v>
      </c>
      <c r="L9544">
        <v>3</v>
      </c>
      <c r="M9544">
        <v>2</v>
      </c>
      <c r="Q9544">
        <v>96</v>
      </c>
      <c r="R9544">
        <v>4.5199999999999996</v>
      </c>
      <c r="X9544">
        <v>32</v>
      </c>
      <c r="Z9544">
        <v>275</v>
      </c>
      <c r="AA9544">
        <f t="shared" si="298"/>
        <v>91.666666666666671</v>
      </c>
    </row>
    <row r="9545" spans="1:27" x14ac:dyDescent="0.25">
      <c r="A9545" t="s">
        <v>1843</v>
      </c>
      <c r="B9545">
        <v>2002</v>
      </c>
      <c r="C9545" t="str">
        <f t="shared" si="299"/>
        <v>Drug Era 1992-2006</v>
      </c>
      <c r="D9545" t="s">
        <v>19</v>
      </c>
      <c r="E9545">
        <v>394</v>
      </c>
      <c r="F9545">
        <v>35</v>
      </c>
      <c r="G9545">
        <v>8</v>
      </c>
      <c r="H9545">
        <v>16</v>
      </c>
      <c r="I9545">
        <v>61</v>
      </c>
      <c r="J9545">
        <v>2</v>
      </c>
      <c r="K9545">
        <v>1</v>
      </c>
      <c r="L9545">
        <v>2</v>
      </c>
      <c r="M9545">
        <v>0</v>
      </c>
      <c r="Q9545">
        <v>102</v>
      </c>
      <c r="R9545">
        <v>3.44</v>
      </c>
      <c r="X9545">
        <v>65</v>
      </c>
      <c r="Z9545">
        <v>275</v>
      </c>
      <c r="AA9545">
        <f t="shared" si="298"/>
        <v>91.666666666666671</v>
      </c>
    </row>
    <row r="9546" spans="1:27" x14ac:dyDescent="0.25">
      <c r="A9546" t="s">
        <v>1001</v>
      </c>
      <c r="B9546">
        <v>1970</v>
      </c>
      <c r="C9546" t="str">
        <f t="shared" si="299"/>
        <v>Pre-Drug 1970-1991</v>
      </c>
      <c r="D9546" t="s">
        <v>19</v>
      </c>
      <c r="E9546">
        <v>394</v>
      </c>
      <c r="F9546">
        <v>43</v>
      </c>
      <c r="G9546">
        <v>7</v>
      </c>
      <c r="H9546">
        <v>23</v>
      </c>
      <c r="I9546">
        <v>48</v>
      </c>
      <c r="J9546">
        <v>5</v>
      </c>
      <c r="K9546">
        <v>1</v>
      </c>
      <c r="L9546">
        <v>5</v>
      </c>
      <c r="M9546">
        <v>1</v>
      </c>
      <c r="Q9546">
        <v>98</v>
      </c>
      <c r="R9546">
        <v>4.1900000000000004</v>
      </c>
      <c r="X9546">
        <v>22</v>
      </c>
      <c r="Y9546">
        <v>0.27</v>
      </c>
      <c r="Z9546">
        <v>277</v>
      </c>
      <c r="AA9546">
        <f t="shared" si="298"/>
        <v>92.333333333333329</v>
      </c>
    </row>
    <row r="9547" spans="1:27" x14ac:dyDescent="0.25">
      <c r="A9547" t="s">
        <v>2548</v>
      </c>
      <c r="B9547">
        <v>1986</v>
      </c>
      <c r="C9547" t="str">
        <f t="shared" si="299"/>
        <v>Pre-Drug 1970-1991</v>
      </c>
      <c r="D9547" t="s">
        <v>19</v>
      </c>
      <c r="E9547">
        <v>394</v>
      </c>
      <c r="F9547">
        <v>34</v>
      </c>
      <c r="G9547">
        <v>10</v>
      </c>
      <c r="H9547">
        <v>27</v>
      </c>
      <c r="I9547">
        <v>67</v>
      </c>
      <c r="J9547">
        <v>7</v>
      </c>
      <c r="K9547">
        <v>5</v>
      </c>
      <c r="L9547">
        <v>5</v>
      </c>
      <c r="M9547">
        <v>0</v>
      </c>
      <c r="Q9547">
        <v>94</v>
      </c>
      <c r="R9547">
        <v>3.31</v>
      </c>
      <c r="X9547">
        <v>61</v>
      </c>
      <c r="Y9547">
        <v>0.26</v>
      </c>
      <c r="Z9547">
        <v>277</v>
      </c>
      <c r="AA9547">
        <f t="shared" si="298"/>
        <v>92.333333333333329</v>
      </c>
    </row>
    <row r="9548" spans="1:27" x14ac:dyDescent="0.25">
      <c r="A9548" t="s">
        <v>2066</v>
      </c>
      <c r="B9548">
        <v>1990</v>
      </c>
      <c r="C9548" t="str">
        <f t="shared" si="299"/>
        <v>Pre-Drug 1970-1991</v>
      </c>
      <c r="D9548" t="s">
        <v>19</v>
      </c>
      <c r="E9548">
        <v>394</v>
      </c>
      <c r="F9548">
        <v>35</v>
      </c>
      <c r="G9548">
        <v>3</v>
      </c>
      <c r="H9548">
        <v>26</v>
      </c>
      <c r="I9548">
        <v>64</v>
      </c>
      <c r="J9548">
        <v>2</v>
      </c>
      <c r="K9548">
        <v>0</v>
      </c>
      <c r="L9548">
        <v>6</v>
      </c>
      <c r="M9548">
        <v>0</v>
      </c>
      <c r="Q9548">
        <v>96</v>
      </c>
      <c r="R9548">
        <v>3.41</v>
      </c>
      <c r="X9548">
        <v>76</v>
      </c>
      <c r="Y9548">
        <v>0.27</v>
      </c>
      <c r="Z9548">
        <v>277</v>
      </c>
      <c r="AA9548">
        <f t="shared" si="298"/>
        <v>92.333333333333329</v>
      </c>
    </row>
    <row r="9549" spans="1:27" x14ac:dyDescent="0.25">
      <c r="A9549" t="s">
        <v>2682</v>
      </c>
      <c r="B9549">
        <v>1980</v>
      </c>
      <c r="C9549" t="str">
        <f t="shared" si="299"/>
        <v>Pre-Drug 1970-1991</v>
      </c>
      <c r="D9549" t="s">
        <v>18</v>
      </c>
      <c r="E9549">
        <v>394</v>
      </c>
      <c r="F9549">
        <v>32</v>
      </c>
      <c r="G9549">
        <v>5</v>
      </c>
      <c r="H9549">
        <v>19</v>
      </c>
      <c r="I9549">
        <v>58</v>
      </c>
      <c r="J9549">
        <v>3</v>
      </c>
      <c r="K9549">
        <v>1</v>
      </c>
      <c r="L9549">
        <v>1</v>
      </c>
      <c r="M9549">
        <v>1</v>
      </c>
      <c r="Q9549">
        <v>104</v>
      </c>
      <c r="R9549">
        <v>3.07</v>
      </c>
      <c r="X9549">
        <v>61</v>
      </c>
      <c r="Y9549">
        <v>0.28000000000000003</v>
      </c>
      <c r="Z9549">
        <v>281</v>
      </c>
      <c r="AA9549">
        <f t="shared" si="298"/>
        <v>93.666666666666671</v>
      </c>
    </row>
    <row r="9550" spans="1:27" x14ac:dyDescent="0.25">
      <c r="A9550" t="s">
        <v>265</v>
      </c>
      <c r="B9550">
        <v>1993</v>
      </c>
      <c r="C9550" t="str">
        <f t="shared" si="299"/>
        <v>Pre-Drug 1970-1991</v>
      </c>
      <c r="D9550" t="s">
        <v>18</v>
      </c>
      <c r="E9550">
        <v>394</v>
      </c>
      <c r="F9550">
        <v>37</v>
      </c>
      <c r="G9550">
        <v>13</v>
      </c>
      <c r="H9550">
        <v>33</v>
      </c>
      <c r="I9550">
        <v>45</v>
      </c>
      <c r="J9550">
        <v>2</v>
      </c>
      <c r="K9550">
        <v>0</v>
      </c>
      <c r="L9550">
        <v>2</v>
      </c>
      <c r="M9550">
        <v>4</v>
      </c>
      <c r="Q9550">
        <v>89</v>
      </c>
      <c r="R9550">
        <v>3.56</v>
      </c>
      <c r="X9550">
        <v>50</v>
      </c>
      <c r="Y9550">
        <v>0.25</v>
      </c>
      <c r="Z9550">
        <v>281</v>
      </c>
      <c r="AA9550">
        <f t="shared" si="298"/>
        <v>93.666666666666671</v>
      </c>
    </row>
    <row r="9551" spans="1:27" x14ac:dyDescent="0.25">
      <c r="A9551" t="s">
        <v>2351</v>
      </c>
      <c r="B9551">
        <v>1992</v>
      </c>
      <c r="C9551" t="str">
        <f t="shared" si="299"/>
        <v>Pre-Drug 1970-1991</v>
      </c>
      <c r="D9551" t="s">
        <v>19</v>
      </c>
      <c r="E9551">
        <v>394</v>
      </c>
      <c r="F9551">
        <v>38</v>
      </c>
      <c r="G9551">
        <v>6</v>
      </c>
      <c r="H9551">
        <v>38</v>
      </c>
      <c r="I9551">
        <v>77</v>
      </c>
      <c r="J9551">
        <v>2</v>
      </c>
      <c r="K9551">
        <v>2</v>
      </c>
      <c r="L9551">
        <v>1</v>
      </c>
      <c r="M9551">
        <v>1</v>
      </c>
      <c r="Q9551">
        <v>87</v>
      </c>
      <c r="R9551">
        <v>3.63</v>
      </c>
      <c r="X9551">
        <v>57</v>
      </c>
      <c r="Y9551">
        <v>0.24</v>
      </c>
      <c r="Z9551">
        <v>283</v>
      </c>
      <c r="AA9551">
        <f t="shared" si="298"/>
        <v>94.333333333333329</v>
      </c>
    </row>
    <row r="9552" spans="1:27" x14ac:dyDescent="0.25">
      <c r="A9552" t="s">
        <v>501</v>
      </c>
      <c r="B9552">
        <v>1984</v>
      </c>
      <c r="C9552" t="str">
        <f t="shared" si="299"/>
        <v>Pre-Drug 1970-1991</v>
      </c>
      <c r="D9552" t="s">
        <v>19</v>
      </c>
      <c r="E9552">
        <v>394</v>
      </c>
      <c r="F9552">
        <v>29</v>
      </c>
      <c r="G9552">
        <v>9</v>
      </c>
      <c r="H9552">
        <v>31</v>
      </c>
      <c r="I9552">
        <v>89</v>
      </c>
      <c r="J9552">
        <v>4</v>
      </c>
      <c r="K9552">
        <v>1</v>
      </c>
      <c r="L9552">
        <v>0</v>
      </c>
      <c r="M9552">
        <v>0</v>
      </c>
      <c r="Q9552">
        <v>77</v>
      </c>
      <c r="R9552">
        <v>2.71</v>
      </c>
      <c r="X9552">
        <v>39</v>
      </c>
      <c r="Y9552">
        <v>0.21</v>
      </c>
      <c r="Z9552">
        <v>289</v>
      </c>
      <c r="AA9552">
        <f t="shared" si="298"/>
        <v>96.333333333333329</v>
      </c>
    </row>
    <row r="9553" spans="1:27" x14ac:dyDescent="0.25">
      <c r="A9553" t="s">
        <v>1348</v>
      </c>
      <c r="B9553">
        <v>1982</v>
      </c>
      <c r="C9553" t="str">
        <f t="shared" si="299"/>
        <v>Pre-Drug 1970-1991</v>
      </c>
      <c r="D9553" t="s">
        <v>19</v>
      </c>
      <c r="E9553">
        <v>394</v>
      </c>
      <c r="F9553">
        <v>33</v>
      </c>
      <c r="G9553">
        <v>7</v>
      </c>
      <c r="H9553">
        <v>31</v>
      </c>
      <c r="I9553">
        <v>71</v>
      </c>
      <c r="J9553">
        <v>4</v>
      </c>
      <c r="K9553">
        <v>1</v>
      </c>
      <c r="L9553">
        <v>2</v>
      </c>
      <c r="M9553">
        <v>0</v>
      </c>
      <c r="Q9553">
        <v>77</v>
      </c>
      <c r="R9553">
        <v>3.06</v>
      </c>
      <c r="X9553">
        <v>43</v>
      </c>
      <c r="Y9553">
        <v>0.21</v>
      </c>
      <c r="Z9553">
        <v>291</v>
      </c>
      <c r="AA9553">
        <f t="shared" si="298"/>
        <v>97</v>
      </c>
    </row>
    <row r="9554" spans="1:27" x14ac:dyDescent="0.25">
      <c r="A9554" t="s">
        <v>32</v>
      </c>
      <c r="B9554">
        <v>1998</v>
      </c>
      <c r="C9554" t="str">
        <f t="shared" si="299"/>
        <v>Drug Era 1992-2006</v>
      </c>
      <c r="D9554" t="s">
        <v>18</v>
      </c>
      <c r="E9554">
        <v>394</v>
      </c>
      <c r="F9554">
        <v>28</v>
      </c>
      <c r="G9554">
        <v>7</v>
      </c>
      <c r="H9554">
        <v>29</v>
      </c>
      <c r="I9554">
        <v>56</v>
      </c>
      <c r="J9554">
        <v>2</v>
      </c>
      <c r="K9554">
        <v>3</v>
      </c>
      <c r="L9554">
        <v>4</v>
      </c>
      <c r="M9554">
        <v>0</v>
      </c>
      <c r="Q9554">
        <v>83</v>
      </c>
      <c r="R9554">
        <v>2.56</v>
      </c>
      <c r="X9554">
        <v>51</v>
      </c>
      <c r="Z9554">
        <v>295</v>
      </c>
      <c r="AA9554">
        <f t="shared" si="298"/>
        <v>98.333333333333329</v>
      </c>
    </row>
    <row r="9555" spans="1:27" x14ac:dyDescent="0.25">
      <c r="A9555" t="s">
        <v>826</v>
      </c>
      <c r="B9555">
        <v>1992</v>
      </c>
      <c r="C9555" t="str">
        <f t="shared" si="299"/>
        <v>Pre-Drug 1970-1991</v>
      </c>
      <c r="D9555" t="s">
        <v>19</v>
      </c>
      <c r="E9555">
        <v>394</v>
      </c>
      <c r="F9555">
        <v>20</v>
      </c>
      <c r="G9555">
        <v>4</v>
      </c>
      <c r="H9555">
        <v>23</v>
      </c>
      <c r="I9555">
        <v>62</v>
      </c>
      <c r="J9555">
        <v>0</v>
      </c>
      <c r="K9555">
        <v>3</v>
      </c>
      <c r="L9555">
        <v>2</v>
      </c>
      <c r="M9555">
        <v>0</v>
      </c>
      <c r="Q9555">
        <v>76</v>
      </c>
      <c r="R9555">
        <v>1.79</v>
      </c>
      <c r="X9555">
        <v>33</v>
      </c>
      <c r="Y9555">
        <v>0.2</v>
      </c>
      <c r="Z9555">
        <v>301</v>
      </c>
      <c r="AA9555">
        <f t="shared" si="298"/>
        <v>100.33333333333333</v>
      </c>
    </row>
    <row r="9556" spans="1:27" x14ac:dyDescent="0.25">
      <c r="A9556" t="s">
        <v>1953</v>
      </c>
      <c r="B9556">
        <v>1986</v>
      </c>
      <c r="C9556" t="str">
        <f t="shared" si="299"/>
        <v>Pre-Drug 1970-1991</v>
      </c>
      <c r="D9556" t="s">
        <v>18</v>
      </c>
      <c r="E9556">
        <v>395</v>
      </c>
      <c r="F9556">
        <v>49</v>
      </c>
      <c r="G9556">
        <v>10</v>
      </c>
      <c r="H9556">
        <v>42</v>
      </c>
      <c r="I9556">
        <v>45</v>
      </c>
      <c r="J9556">
        <v>1</v>
      </c>
      <c r="K9556">
        <v>3</v>
      </c>
      <c r="L9556">
        <v>3</v>
      </c>
      <c r="M9556">
        <v>3</v>
      </c>
      <c r="Q9556">
        <v>107</v>
      </c>
      <c r="R9556">
        <v>5.05</v>
      </c>
      <c r="X9556">
        <v>53</v>
      </c>
      <c r="Y9556">
        <v>0.31</v>
      </c>
      <c r="Z9556">
        <v>262</v>
      </c>
      <c r="AA9556">
        <f t="shared" si="298"/>
        <v>87.333333333333329</v>
      </c>
    </row>
    <row r="9557" spans="1:27" x14ac:dyDescent="0.25">
      <c r="A9557" t="s">
        <v>1240</v>
      </c>
      <c r="B9557">
        <v>1970</v>
      </c>
      <c r="C9557" t="str">
        <f t="shared" si="299"/>
        <v>Pre-Drug 1970-1991</v>
      </c>
      <c r="D9557" t="s">
        <v>19</v>
      </c>
      <c r="E9557">
        <v>395</v>
      </c>
      <c r="F9557">
        <v>40</v>
      </c>
      <c r="G9557">
        <v>8</v>
      </c>
      <c r="H9557">
        <v>54</v>
      </c>
      <c r="I9557">
        <v>82</v>
      </c>
      <c r="J9557">
        <v>8</v>
      </c>
      <c r="K9557">
        <v>6</v>
      </c>
      <c r="L9557">
        <v>2</v>
      </c>
      <c r="M9557">
        <v>0</v>
      </c>
      <c r="Q9557">
        <v>82</v>
      </c>
      <c r="R9557">
        <v>3.99</v>
      </c>
      <c r="X9557">
        <v>63</v>
      </c>
      <c r="Y9557">
        <v>0.24</v>
      </c>
      <c r="Z9557">
        <v>271</v>
      </c>
      <c r="AA9557">
        <f t="shared" si="298"/>
        <v>90.333333333333329</v>
      </c>
    </row>
    <row r="9558" spans="1:27" x14ac:dyDescent="0.25">
      <c r="A9558" t="s">
        <v>1118</v>
      </c>
      <c r="B9558">
        <v>1976</v>
      </c>
      <c r="C9558" t="str">
        <f t="shared" si="299"/>
        <v>Pre-Drug 1970-1991</v>
      </c>
      <c r="D9558" t="s">
        <v>19</v>
      </c>
      <c r="E9558">
        <v>395</v>
      </c>
      <c r="F9558">
        <v>36</v>
      </c>
      <c r="G9558">
        <v>4</v>
      </c>
      <c r="H9558">
        <v>45</v>
      </c>
      <c r="I9558">
        <v>62</v>
      </c>
      <c r="J9558">
        <v>6</v>
      </c>
      <c r="K9558">
        <v>3</v>
      </c>
      <c r="L9558">
        <v>4</v>
      </c>
      <c r="M9558">
        <v>0</v>
      </c>
      <c r="Q9558">
        <v>81</v>
      </c>
      <c r="R9558">
        <v>3.59</v>
      </c>
      <c r="X9558">
        <v>41</v>
      </c>
      <c r="Y9558">
        <v>0.24</v>
      </c>
      <c r="Z9558">
        <v>271</v>
      </c>
      <c r="AA9558">
        <f t="shared" si="298"/>
        <v>90.333333333333329</v>
      </c>
    </row>
    <row r="9559" spans="1:27" x14ac:dyDescent="0.25">
      <c r="A9559" t="s">
        <v>2905</v>
      </c>
      <c r="B9559">
        <v>1995</v>
      </c>
      <c r="C9559" t="str">
        <f t="shared" si="299"/>
        <v>Pre-Drug 1970-1991</v>
      </c>
      <c r="D9559" t="s">
        <v>18</v>
      </c>
      <c r="E9559">
        <v>395</v>
      </c>
      <c r="F9559">
        <v>50</v>
      </c>
      <c r="G9559">
        <v>16</v>
      </c>
      <c r="H9559">
        <v>34</v>
      </c>
      <c r="I9559">
        <v>57</v>
      </c>
      <c r="J9559">
        <v>2</v>
      </c>
      <c r="K9559">
        <v>4</v>
      </c>
      <c r="L9559">
        <v>0</v>
      </c>
      <c r="M9559">
        <v>0</v>
      </c>
      <c r="Q9559">
        <v>101</v>
      </c>
      <c r="R9559">
        <v>4.9800000000000004</v>
      </c>
      <c r="X9559">
        <v>54</v>
      </c>
      <c r="Y9559">
        <v>0.28000000000000003</v>
      </c>
      <c r="Z9559">
        <v>271</v>
      </c>
      <c r="AA9559">
        <f t="shared" si="298"/>
        <v>90.333333333333329</v>
      </c>
    </row>
    <row r="9560" spans="1:27" x14ac:dyDescent="0.25">
      <c r="A9560" t="s">
        <v>1992</v>
      </c>
      <c r="B9560">
        <v>1999</v>
      </c>
      <c r="C9560" t="str">
        <f t="shared" si="299"/>
        <v>Drug Era 1992-2006</v>
      </c>
      <c r="D9560" t="s">
        <v>18</v>
      </c>
      <c r="E9560">
        <v>395</v>
      </c>
      <c r="F9560">
        <v>42</v>
      </c>
      <c r="G9560">
        <v>17</v>
      </c>
      <c r="H9560">
        <v>46</v>
      </c>
      <c r="I9560">
        <v>54</v>
      </c>
      <c r="J9560">
        <v>0</v>
      </c>
      <c r="K9560">
        <v>2</v>
      </c>
      <c r="L9560">
        <v>1</v>
      </c>
      <c r="M9560">
        <v>0</v>
      </c>
      <c r="Q9560">
        <v>84</v>
      </c>
      <c r="R9560">
        <v>4.18</v>
      </c>
      <c r="X9560">
        <v>56</v>
      </c>
      <c r="Y9560">
        <v>0</v>
      </c>
      <c r="Z9560">
        <v>271</v>
      </c>
      <c r="AA9560">
        <f t="shared" si="298"/>
        <v>90.333333333333329</v>
      </c>
    </row>
    <row r="9561" spans="1:27" x14ac:dyDescent="0.25">
      <c r="A9561" t="s">
        <v>1031</v>
      </c>
      <c r="B9561">
        <v>2012</v>
      </c>
      <c r="C9561" t="str">
        <f t="shared" si="299"/>
        <v>Post Drug Era 2007-2012</v>
      </c>
      <c r="D9561" t="s">
        <v>19</v>
      </c>
      <c r="E9561">
        <v>395</v>
      </c>
      <c r="F9561">
        <v>60</v>
      </c>
      <c r="G9561">
        <v>15</v>
      </c>
      <c r="H9561">
        <v>34</v>
      </c>
      <c r="I9561">
        <v>47</v>
      </c>
      <c r="J9561">
        <v>5</v>
      </c>
      <c r="K9561">
        <v>2</v>
      </c>
      <c r="L9561">
        <v>4</v>
      </c>
      <c r="M9561">
        <v>0</v>
      </c>
      <c r="Q9561">
        <v>95</v>
      </c>
      <c r="R9561">
        <v>5.96</v>
      </c>
      <c r="X9561">
        <v>23</v>
      </c>
      <c r="Z9561">
        <v>272</v>
      </c>
      <c r="AA9561">
        <f t="shared" si="298"/>
        <v>90.666666666666671</v>
      </c>
    </row>
    <row r="9562" spans="1:27" x14ac:dyDescent="0.25">
      <c r="A9562" t="s">
        <v>59</v>
      </c>
      <c r="B9562">
        <v>1971</v>
      </c>
      <c r="C9562" t="str">
        <f t="shared" si="299"/>
        <v>Pre-Drug 1970-1991</v>
      </c>
      <c r="D9562" t="s">
        <v>18</v>
      </c>
      <c r="E9562">
        <v>395</v>
      </c>
      <c r="F9562">
        <v>39</v>
      </c>
      <c r="G9562">
        <v>6</v>
      </c>
      <c r="H9562">
        <v>18</v>
      </c>
      <c r="I9562">
        <v>30</v>
      </c>
      <c r="J9562">
        <v>0</v>
      </c>
      <c r="K9562">
        <v>1</v>
      </c>
      <c r="L9562">
        <v>1</v>
      </c>
      <c r="M9562">
        <v>0</v>
      </c>
      <c r="Q9562">
        <v>105</v>
      </c>
      <c r="R9562">
        <v>3.8</v>
      </c>
      <c r="X9562">
        <v>48</v>
      </c>
      <c r="Y9562">
        <v>0.28000000000000003</v>
      </c>
      <c r="Z9562">
        <v>277</v>
      </c>
      <c r="AA9562">
        <f t="shared" si="298"/>
        <v>92.333333333333329</v>
      </c>
    </row>
    <row r="9563" spans="1:27" x14ac:dyDescent="0.25">
      <c r="A9563" t="s">
        <v>183</v>
      </c>
      <c r="B9563">
        <v>1983</v>
      </c>
      <c r="C9563" t="str">
        <f t="shared" si="299"/>
        <v>Pre-Drug 1970-1991</v>
      </c>
      <c r="D9563" t="s">
        <v>18</v>
      </c>
      <c r="E9563">
        <v>395</v>
      </c>
      <c r="F9563">
        <v>41</v>
      </c>
      <c r="G9563">
        <v>7</v>
      </c>
      <c r="H9563">
        <v>20</v>
      </c>
      <c r="I9563">
        <v>47</v>
      </c>
      <c r="J9563">
        <v>9</v>
      </c>
      <c r="K9563">
        <v>1</v>
      </c>
      <c r="L9563">
        <v>1</v>
      </c>
      <c r="M9563">
        <v>0</v>
      </c>
      <c r="Q9563">
        <v>106</v>
      </c>
      <c r="R9563">
        <v>3.98</v>
      </c>
      <c r="X9563">
        <v>39</v>
      </c>
      <c r="Y9563">
        <v>0.28999999999999998</v>
      </c>
      <c r="Z9563">
        <v>278</v>
      </c>
      <c r="AA9563">
        <f t="shared" si="298"/>
        <v>92.666666666666671</v>
      </c>
    </row>
    <row r="9564" spans="1:27" x14ac:dyDescent="0.25">
      <c r="A9564" t="s">
        <v>2731</v>
      </c>
      <c r="B9564">
        <v>1984</v>
      </c>
      <c r="C9564" t="str">
        <f t="shared" si="299"/>
        <v>Pre-Drug 1970-1991</v>
      </c>
      <c r="D9564" t="s">
        <v>19</v>
      </c>
      <c r="E9564">
        <v>395</v>
      </c>
      <c r="F9564">
        <v>34</v>
      </c>
      <c r="G9564">
        <v>7</v>
      </c>
      <c r="H9564">
        <v>47</v>
      </c>
      <c r="I9564">
        <v>56</v>
      </c>
      <c r="J9564">
        <v>7</v>
      </c>
      <c r="K9564">
        <v>5</v>
      </c>
      <c r="L9564">
        <v>1</v>
      </c>
      <c r="M9564">
        <v>1</v>
      </c>
      <c r="Q9564">
        <v>81</v>
      </c>
      <c r="R9564">
        <v>3.29</v>
      </c>
      <c r="X9564">
        <v>73</v>
      </c>
      <c r="Y9564">
        <v>0.24</v>
      </c>
      <c r="Z9564">
        <v>279</v>
      </c>
      <c r="AA9564">
        <f t="shared" si="298"/>
        <v>93</v>
      </c>
    </row>
    <row r="9565" spans="1:27" x14ac:dyDescent="0.25">
      <c r="A9565" t="s">
        <v>49</v>
      </c>
      <c r="B9565">
        <v>1990</v>
      </c>
      <c r="C9565" t="str">
        <f t="shared" si="299"/>
        <v>Pre-Drug 1970-1991</v>
      </c>
      <c r="D9565" t="s">
        <v>18</v>
      </c>
      <c r="E9565">
        <v>395</v>
      </c>
      <c r="F9565">
        <v>39</v>
      </c>
      <c r="G9565">
        <v>10</v>
      </c>
      <c r="H9565">
        <v>54</v>
      </c>
      <c r="I9565">
        <v>42</v>
      </c>
      <c r="J9565">
        <v>8</v>
      </c>
      <c r="K9565">
        <v>7</v>
      </c>
      <c r="L9565">
        <v>3</v>
      </c>
      <c r="M9565">
        <v>1</v>
      </c>
      <c r="Q9565">
        <v>65</v>
      </c>
      <c r="R9565">
        <v>3.77</v>
      </c>
      <c r="X9565">
        <v>48</v>
      </c>
      <c r="Y9565">
        <v>0.2</v>
      </c>
      <c r="Z9565">
        <v>279</v>
      </c>
      <c r="AA9565">
        <f t="shared" si="298"/>
        <v>93</v>
      </c>
    </row>
    <row r="9566" spans="1:27" x14ac:dyDescent="0.25">
      <c r="A9566" t="s">
        <v>2702</v>
      </c>
      <c r="B9566">
        <v>1974</v>
      </c>
      <c r="C9566" t="str">
        <f t="shared" si="299"/>
        <v>Pre-Drug 1970-1991</v>
      </c>
      <c r="D9566" t="s">
        <v>19</v>
      </c>
      <c r="E9566">
        <v>395</v>
      </c>
      <c r="F9566">
        <v>25</v>
      </c>
      <c r="G9566">
        <v>3</v>
      </c>
      <c r="H9566">
        <v>31</v>
      </c>
      <c r="I9566">
        <v>57</v>
      </c>
      <c r="J9566">
        <v>0</v>
      </c>
      <c r="K9566">
        <v>1</v>
      </c>
      <c r="L9566">
        <v>4</v>
      </c>
      <c r="M9566">
        <v>0</v>
      </c>
      <c r="Q9566">
        <v>94</v>
      </c>
      <c r="R9566">
        <v>2.39</v>
      </c>
      <c r="X9566">
        <v>34</v>
      </c>
      <c r="Y9566">
        <v>0.26</v>
      </c>
      <c r="Z9566">
        <v>282</v>
      </c>
      <c r="AA9566">
        <f t="shared" si="298"/>
        <v>94</v>
      </c>
    </row>
    <row r="9567" spans="1:27" x14ac:dyDescent="0.25">
      <c r="A9567" t="s">
        <v>3115</v>
      </c>
      <c r="B9567">
        <v>1987</v>
      </c>
      <c r="C9567" t="str">
        <f t="shared" si="299"/>
        <v>Pre-Drug 1970-1991</v>
      </c>
      <c r="D9567" t="s">
        <v>18</v>
      </c>
      <c r="E9567">
        <v>395</v>
      </c>
      <c r="F9567">
        <v>28</v>
      </c>
      <c r="G9567">
        <v>8</v>
      </c>
      <c r="H9567">
        <v>34</v>
      </c>
      <c r="I9567">
        <v>92</v>
      </c>
      <c r="J9567">
        <v>11</v>
      </c>
      <c r="K9567">
        <v>1</v>
      </c>
      <c r="L9567">
        <v>0</v>
      </c>
      <c r="M9567">
        <v>0</v>
      </c>
      <c r="Q9567">
        <v>86</v>
      </c>
      <c r="R9567">
        <v>2.66</v>
      </c>
      <c r="X9567">
        <v>31</v>
      </c>
      <c r="Y9567">
        <v>0.24</v>
      </c>
      <c r="Z9567">
        <v>284</v>
      </c>
      <c r="AA9567">
        <f t="shared" si="298"/>
        <v>94.666666666666671</v>
      </c>
    </row>
    <row r="9568" spans="1:27" x14ac:dyDescent="0.25">
      <c r="A9568" t="s">
        <v>723</v>
      </c>
      <c r="B9568">
        <v>1992</v>
      </c>
      <c r="C9568" t="str">
        <f t="shared" si="299"/>
        <v>Pre-Drug 1970-1991</v>
      </c>
      <c r="D9568" t="s">
        <v>18</v>
      </c>
      <c r="E9568">
        <v>395</v>
      </c>
      <c r="F9568">
        <v>35</v>
      </c>
      <c r="G9568">
        <v>6</v>
      </c>
      <c r="H9568">
        <v>33</v>
      </c>
      <c r="I9568">
        <v>46</v>
      </c>
      <c r="J9568">
        <v>2</v>
      </c>
      <c r="K9568">
        <v>1</v>
      </c>
      <c r="L9568">
        <v>1</v>
      </c>
      <c r="M9568">
        <v>2</v>
      </c>
      <c r="Q9568">
        <v>92</v>
      </c>
      <c r="R9568">
        <v>3.28</v>
      </c>
      <c r="X9568">
        <v>41</v>
      </c>
      <c r="Y9568">
        <v>0.25</v>
      </c>
      <c r="Z9568">
        <v>288</v>
      </c>
      <c r="AA9568">
        <f t="shared" si="298"/>
        <v>96</v>
      </c>
    </row>
    <row r="9569" spans="1:27" x14ac:dyDescent="0.25">
      <c r="A9569" t="s">
        <v>2400</v>
      </c>
      <c r="B9569">
        <v>1987</v>
      </c>
      <c r="C9569" t="str">
        <f t="shared" si="299"/>
        <v>Pre-Drug 1970-1991</v>
      </c>
      <c r="D9569" t="s">
        <v>18</v>
      </c>
      <c r="E9569">
        <v>395</v>
      </c>
      <c r="F9569">
        <v>30</v>
      </c>
      <c r="G9569">
        <v>10</v>
      </c>
      <c r="H9569">
        <v>48</v>
      </c>
      <c r="I9569">
        <v>82</v>
      </c>
      <c r="J9569">
        <v>10</v>
      </c>
      <c r="K9569">
        <v>3</v>
      </c>
      <c r="L9569">
        <v>1</v>
      </c>
      <c r="M9569">
        <v>2</v>
      </c>
      <c r="Q9569">
        <v>69</v>
      </c>
      <c r="R9569">
        <v>2.79</v>
      </c>
      <c r="X9569">
        <v>43</v>
      </c>
      <c r="Y9569">
        <v>0.2</v>
      </c>
      <c r="Z9569">
        <v>290</v>
      </c>
      <c r="AA9569">
        <f t="shared" si="298"/>
        <v>96.666666666666671</v>
      </c>
    </row>
    <row r="9570" spans="1:27" x14ac:dyDescent="0.25">
      <c r="A9570" t="s">
        <v>495</v>
      </c>
      <c r="B9570">
        <v>1980</v>
      </c>
      <c r="C9570" t="str">
        <f t="shared" si="299"/>
        <v>Pre-Drug 1970-1991</v>
      </c>
      <c r="D9570" t="s">
        <v>18</v>
      </c>
      <c r="E9570">
        <v>395</v>
      </c>
      <c r="F9570">
        <v>30</v>
      </c>
      <c r="G9570">
        <v>4</v>
      </c>
      <c r="H9570">
        <v>45</v>
      </c>
      <c r="I9570">
        <v>60</v>
      </c>
      <c r="J9570">
        <v>5</v>
      </c>
      <c r="K9570">
        <v>3</v>
      </c>
      <c r="L9570">
        <v>1</v>
      </c>
      <c r="M9570">
        <v>0</v>
      </c>
      <c r="Q9570">
        <v>70</v>
      </c>
      <c r="R9570">
        <v>2.75</v>
      </c>
      <c r="X9570">
        <v>43</v>
      </c>
      <c r="Y9570">
        <v>0.2</v>
      </c>
      <c r="Z9570">
        <v>295</v>
      </c>
      <c r="AA9570">
        <f t="shared" si="298"/>
        <v>98.333333333333329</v>
      </c>
    </row>
    <row r="9571" spans="1:27" x14ac:dyDescent="0.25">
      <c r="A9571" t="s">
        <v>554</v>
      </c>
      <c r="B9571">
        <v>1985</v>
      </c>
      <c r="C9571" t="str">
        <f t="shared" si="299"/>
        <v>Pre-Drug 1970-1991</v>
      </c>
      <c r="D9571" t="s">
        <v>19</v>
      </c>
      <c r="E9571">
        <v>395</v>
      </c>
      <c r="F9571">
        <v>23</v>
      </c>
      <c r="G9571">
        <v>5</v>
      </c>
      <c r="H9571">
        <v>26</v>
      </c>
      <c r="I9571">
        <v>48</v>
      </c>
      <c r="J9571">
        <v>6</v>
      </c>
      <c r="K9571">
        <v>2</v>
      </c>
      <c r="L9571">
        <v>1</v>
      </c>
      <c r="M9571">
        <v>0</v>
      </c>
      <c r="Q9571">
        <v>87</v>
      </c>
      <c r="R9571">
        <v>2.09</v>
      </c>
      <c r="X9571">
        <v>33</v>
      </c>
      <c r="Y9571">
        <v>0.24</v>
      </c>
      <c r="Z9571">
        <v>297</v>
      </c>
      <c r="AA9571">
        <f t="shared" si="298"/>
        <v>99</v>
      </c>
    </row>
    <row r="9572" spans="1:27" x14ac:dyDescent="0.25">
      <c r="A9572" t="s">
        <v>600</v>
      </c>
      <c r="B9572">
        <v>2000</v>
      </c>
      <c r="C9572" t="str">
        <f t="shared" si="299"/>
        <v>Drug Era 1992-2006</v>
      </c>
      <c r="D9572" t="s">
        <v>19</v>
      </c>
      <c r="E9572">
        <v>396</v>
      </c>
      <c r="F9572">
        <v>57</v>
      </c>
      <c r="G9572">
        <v>18</v>
      </c>
      <c r="H9572">
        <v>35</v>
      </c>
      <c r="I9572">
        <v>36</v>
      </c>
      <c r="J9572">
        <v>1</v>
      </c>
      <c r="K9572">
        <v>1</v>
      </c>
      <c r="L9572">
        <v>2</v>
      </c>
      <c r="M9572">
        <v>0</v>
      </c>
      <c r="Q9572">
        <v>105</v>
      </c>
      <c r="R9572">
        <v>5.9</v>
      </c>
      <c r="X9572">
        <v>32</v>
      </c>
      <c r="Y9572">
        <v>0</v>
      </c>
      <c r="Z9572">
        <v>261</v>
      </c>
      <c r="AA9572">
        <f t="shared" si="298"/>
        <v>87</v>
      </c>
    </row>
    <row r="9573" spans="1:27" x14ac:dyDescent="0.25">
      <c r="A9573" t="s">
        <v>2662</v>
      </c>
      <c r="B9573">
        <v>2012</v>
      </c>
      <c r="C9573" t="str">
        <f t="shared" si="299"/>
        <v>Post Drug Era 2007-2012</v>
      </c>
      <c r="D9573" t="s">
        <v>19</v>
      </c>
      <c r="E9573">
        <v>396</v>
      </c>
      <c r="F9573">
        <v>53</v>
      </c>
      <c r="G9573">
        <v>12</v>
      </c>
      <c r="H9573">
        <v>33</v>
      </c>
      <c r="I9573">
        <v>59</v>
      </c>
      <c r="J9573">
        <v>1</v>
      </c>
      <c r="K9573">
        <v>4</v>
      </c>
      <c r="L9573">
        <v>1</v>
      </c>
      <c r="M9573">
        <v>0</v>
      </c>
      <c r="Q9573">
        <v>111</v>
      </c>
      <c r="R9573">
        <v>5.32</v>
      </c>
      <c r="X9573">
        <v>16</v>
      </c>
      <c r="Z9573">
        <v>269</v>
      </c>
      <c r="AA9573">
        <f t="shared" si="298"/>
        <v>89.666666666666671</v>
      </c>
    </row>
    <row r="9574" spans="1:27" x14ac:dyDescent="0.25">
      <c r="A9574" t="s">
        <v>609</v>
      </c>
      <c r="B9574">
        <v>2006</v>
      </c>
      <c r="C9574" t="str">
        <f t="shared" si="299"/>
        <v>Drug Era 1992-2006</v>
      </c>
      <c r="D9574" t="s">
        <v>19</v>
      </c>
      <c r="E9574">
        <v>396</v>
      </c>
      <c r="F9574">
        <v>44</v>
      </c>
      <c r="G9574">
        <v>10</v>
      </c>
      <c r="H9574">
        <v>48</v>
      </c>
      <c r="I9574">
        <v>59</v>
      </c>
      <c r="J9574">
        <v>3</v>
      </c>
      <c r="K9574">
        <v>0</v>
      </c>
      <c r="L9574">
        <v>4</v>
      </c>
      <c r="M9574">
        <v>1</v>
      </c>
      <c r="Q9574">
        <v>92</v>
      </c>
      <c r="R9574">
        <v>4.38</v>
      </c>
      <c r="X9574">
        <v>53</v>
      </c>
      <c r="Z9574">
        <v>271</v>
      </c>
      <c r="AA9574">
        <f t="shared" si="298"/>
        <v>90.333333333333329</v>
      </c>
    </row>
    <row r="9575" spans="1:27" x14ac:dyDescent="0.25">
      <c r="A9575" t="s">
        <v>2373</v>
      </c>
      <c r="B9575">
        <v>1981</v>
      </c>
      <c r="C9575" t="str">
        <f t="shared" si="299"/>
        <v>Pre-Drug 1970-1991</v>
      </c>
      <c r="D9575" t="s">
        <v>18</v>
      </c>
      <c r="E9575">
        <v>396</v>
      </c>
      <c r="F9575">
        <v>41</v>
      </c>
      <c r="G9575">
        <v>5</v>
      </c>
      <c r="H9575">
        <v>27</v>
      </c>
      <c r="I9575">
        <v>47</v>
      </c>
      <c r="J9575">
        <v>2</v>
      </c>
      <c r="K9575">
        <v>6</v>
      </c>
      <c r="L9575">
        <v>3</v>
      </c>
      <c r="M9575">
        <v>1</v>
      </c>
      <c r="Q9575">
        <v>103</v>
      </c>
      <c r="R9575">
        <v>4.07</v>
      </c>
      <c r="X9575">
        <v>54</v>
      </c>
      <c r="Y9575">
        <v>0.28000000000000003</v>
      </c>
      <c r="Z9575">
        <v>272</v>
      </c>
      <c r="AA9575">
        <f t="shared" si="298"/>
        <v>90.666666666666671</v>
      </c>
    </row>
    <row r="9576" spans="1:27" x14ac:dyDescent="0.25">
      <c r="A9576" t="s">
        <v>1729</v>
      </c>
      <c r="B9576">
        <v>1998</v>
      </c>
      <c r="C9576" t="str">
        <f t="shared" si="299"/>
        <v>Drug Era 1992-2006</v>
      </c>
      <c r="D9576" t="s">
        <v>18</v>
      </c>
      <c r="E9576">
        <v>396</v>
      </c>
      <c r="F9576">
        <v>45</v>
      </c>
      <c r="G9576">
        <v>8</v>
      </c>
      <c r="H9576">
        <v>19</v>
      </c>
      <c r="I9576">
        <v>62</v>
      </c>
      <c r="J9576">
        <v>5</v>
      </c>
      <c r="K9576">
        <v>2</v>
      </c>
      <c r="L9576">
        <v>3</v>
      </c>
      <c r="M9576">
        <v>0</v>
      </c>
      <c r="Q9576">
        <v>109</v>
      </c>
      <c r="R9576">
        <v>4.45</v>
      </c>
      <c r="X9576">
        <v>20</v>
      </c>
      <c r="Z9576">
        <v>273</v>
      </c>
      <c r="AA9576">
        <f t="shared" si="298"/>
        <v>91</v>
      </c>
    </row>
    <row r="9577" spans="1:27" x14ac:dyDescent="0.25">
      <c r="A9577" t="s">
        <v>2971</v>
      </c>
      <c r="B9577">
        <v>1974</v>
      </c>
      <c r="C9577" t="str">
        <f t="shared" si="299"/>
        <v>Pre-Drug 1970-1991</v>
      </c>
      <c r="D9577" t="s">
        <v>18</v>
      </c>
      <c r="E9577">
        <v>396</v>
      </c>
      <c r="F9577">
        <v>39</v>
      </c>
      <c r="G9577">
        <v>7</v>
      </c>
      <c r="H9577">
        <v>28</v>
      </c>
      <c r="I9577">
        <v>70</v>
      </c>
      <c r="J9577">
        <v>5</v>
      </c>
      <c r="K9577">
        <v>5</v>
      </c>
      <c r="L9577">
        <v>2</v>
      </c>
      <c r="M9577">
        <v>0</v>
      </c>
      <c r="Q9577">
        <v>96</v>
      </c>
      <c r="R9577">
        <v>3.83</v>
      </c>
      <c r="X9577">
        <v>26</v>
      </c>
      <c r="Y9577">
        <v>0.26</v>
      </c>
      <c r="Z9577">
        <v>275</v>
      </c>
      <c r="AA9577">
        <f t="shared" si="298"/>
        <v>91.666666666666671</v>
      </c>
    </row>
    <row r="9578" spans="1:27" x14ac:dyDescent="0.25">
      <c r="A9578" t="s">
        <v>109</v>
      </c>
      <c r="B9578">
        <v>1980</v>
      </c>
      <c r="C9578" t="str">
        <f t="shared" si="299"/>
        <v>Pre-Drug 1970-1991</v>
      </c>
      <c r="D9578" t="s">
        <v>19</v>
      </c>
      <c r="E9578">
        <v>396</v>
      </c>
      <c r="F9578">
        <v>48</v>
      </c>
      <c r="G9578">
        <v>7</v>
      </c>
      <c r="H9578">
        <v>32</v>
      </c>
      <c r="I9578">
        <v>27</v>
      </c>
      <c r="J9578">
        <v>2</v>
      </c>
      <c r="K9578">
        <v>4</v>
      </c>
      <c r="L9578">
        <v>2</v>
      </c>
      <c r="M9578">
        <v>3</v>
      </c>
      <c r="Q9578">
        <v>97</v>
      </c>
      <c r="R9578">
        <v>4.68</v>
      </c>
      <c r="X9578">
        <v>49</v>
      </c>
      <c r="Y9578">
        <v>0.27</v>
      </c>
      <c r="Z9578">
        <v>277</v>
      </c>
      <c r="AA9578">
        <f t="shared" si="298"/>
        <v>92.333333333333329</v>
      </c>
    </row>
    <row r="9579" spans="1:27" x14ac:dyDescent="0.25">
      <c r="A9579" t="s">
        <v>384</v>
      </c>
      <c r="B9579">
        <v>2007</v>
      </c>
      <c r="C9579" t="str">
        <f t="shared" si="299"/>
        <v>Post Drug Era 2007-2012</v>
      </c>
      <c r="D9579" t="s">
        <v>18</v>
      </c>
      <c r="E9579">
        <v>396</v>
      </c>
      <c r="F9579">
        <v>44</v>
      </c>
      <c r="G9579">
        <v>8</v>
      </c>
      <c r="H9579">
        <v>20</v>
      </c>
      <c r="I9579">
        <v>61</v>
      </c>
      <c r="J9579">
        <v>4</v>
      </c>
      <c r="K9579">
        <v>3</v>
      </c>
      <c r="L9579">
        <v>2</v>
      </c>
      <c r="M9579">
        <v>1</v>
      </c>
      <c r="Q9579">
        <v>105</v>
      </c>
      <c r="R9579">
        <v>4.2300000000000004</v>
      </c>
      <c r="X9579">
        <v>57</v>
      </c>
      <c r="Z9579">
        <v>281</v>
      </c>
      <c r="AA9579">
        <f t="shared" si="298"/>
        <v>93.666666666666671</v>
      </c>
    </row>
    <row r="9580" spans="1:27" x14ac:dyDescent="0.25">
      <c r="A9580" t="s">
        <v>1968</v>
      </c>
      <c r="B9580">
        <v>1978</v>
      </c>
      <c r="C9580" t="str">
        <f t="shared" si="299"/>
        <v>Pre-Drug 1970-1991</v>
      </c>
      <c r="D9580" t="s">
        <v>19</v>
      </c>
      <c r="E9580">
        <v>396</v>
      </c>
      <c r="F9580">
        <v>41</v>
      </c>
      <c r="G9580">
        <v>11</v>
      </c>
      <c r="H9580">
        <v>37</v>
      </c>
      <c r="I9580">
        <v>36</v>
      </c>
      <c r="J9580">
        <v>10</v>
      </c>
      <c r="K9580">
        <v>6</v>
      </c>
      <c r="L9580">
        <v>0</v>
      </c>
      <c r="M9580">
        <v>0</v>
      </c>
      <c r="Q9580">
        <v>87</v>
      </c>
      <c r="R9580">
        <v>3.93</v>
      </c>
      <c r="X9580">
        <v>61</v>
      </c>
      <c r="Y9580">
        <v>0.25</v>
      </c>
      <c r="Z9580">
        <v>282</v>
      </c>
      <c r="AA9580">
        <f t="shared" si="298"/>
        <v>94</v>
      </c>
    </row>
    <row r="9581" spans="1:27" x14ac:dyDescent="0.25">
      <c r="A9581" t="s">
        <v>819</v>
      </c>
      <c r="B9581">
        <v>1990</v>
      </c>
      <c r="C9581" t="str">
        <f t="shared" si="299"/>
        <v>Pre-Drug 1970-1991</v>
      </c>
      <c r="D9581" t="s">
        <v>19</v>
      </c>
      <c r="E9581">
        <v>396</v>
      </c>
      <c r="F9581">
        <v>34</v>
      </c>
      <c r="G9581">
        <v>6</v>
      </c>
      <c r="H9581">
        <v>41</v>
      </c>
      <c r="I9581">
        <v>63</v>
      </c>
      <c r="J9581">
        <v>2</v>
      </c>
      <c r="K9581">
        <v>1</v>
      </c>
      <c r="L9581">
        <v>3</v>
      </c>
      <c r="M9581">
        <v>0</v>
      </c>
      <c r="Q9581">
        <v>81</v>
      </c>
      <c r="R9581">
        <v>3.22</v>
      </c>
      <c r="X9581">
        <v>45</v>
      </c>
      <c r="Y9581">
        <v>0.23</v>
      </c>
      <c r="Z9581">
        <v>285</v>
      </c>
      <c r="AA9581">
        <f t="shared" si="298"/>
        <v>95</v>
      </c>
    </row>
    <row r="9582" spans="1:27" x14ac:dyDescent="0.25">
      <c r="A9582" t="s">
        <v>1552</v>
      </c>
      <c r="B9582">
        <v>1972</v>
      </c>
      <c r="C9582" t="str">
        <f t="shared" si="299"/>
        <v>Pre-Drug 1970-1991</v>
      </c>
      <c r="D9582" t="s">
        <v>19</v>
      </c>
      <c r="E9582">
        <v>396</v>
      </c>
      <c r="F9582">
        <v>30</v>
      </c>
      <c r="G9582">
        <v>9</v>
      </c>
      <c r="H9582">
        <v>39</v>
      </c>
      <c r="I9582">
        <v>79</v>
      </c>
      <c r="J9582">
        <v>6</v>
      </c>
      <c r="K9582">
        <v>2</v>
      </c>
      <c r="L9582">
        <v>6</v>
      </c>
      <c r="M9582">
        <v>1</v>
      </c>
      <c r="Q9582">
        <v>72</v>
      </c>
      <c r="R9582">
        <v>2.83</v>
      </c>
      <c r="X9582">
        <v>61</v>
      </c>
      <c r="Y9582">
        <v>0.2</v>
      </c>
      <c r="Z9582">
        <v>286</v>
      </c>
      <c r="AA9582">
        <f t="shared" si="298"/>
        <v>95.333333333333329</v>
      </c>
    </row>
    <row r="9583" spans="1:27" x14ac:dyDescent="0.25">
      <c r="A9583" t="s">
        <v>2682</v>
      </c>
      <c r="B9583">
        <v>1979</v>
      </c>
      <c r="C9583" t="str">
        <f t="shared" si="299"/>
        <v>Pre-Drug 1970-1991</v>
      </c>
      <c r="D9583" t="s">
        <v>18</v>
      </c>
      <c r="E9583">
        <v>396</v>
      </c>
      <c r="F9583">
        <v>21</v>
      </c>
      <c r="G9583">
        <v>2</v>
      </c>
      <c r="H9583">
        <v>37</v>
      </c>
      <c r="I9583">
        <v>59</v>
      </c>
      <c r="J9583">
        <v>11</v>
      </c>
      <c r="K9583">
        <v>1</v>
      </c>
      <c r="L9583">
        <v>2</v>
      </c>
      <c r="M9583">
        <v>0</v>
      </c>
      <c r="Q9583">
        <v>77</v>
      </c>
      <c r="R9583">
        <v>1.96</v>
      </c>
      <c r="X9583">
        <v>33</v>
      </c>
      <c r="Y9583">
        <v>0.21</v>
      </c>
      <c r="Z9583">
        <v>290</v>
      </c>
      <c r="AA9583">
        <f t="shared" si="298"/>
        <v>96.666666666666671</v>
      </c>
    </row>
    <row r="9584" spans="1:27" x14ac:dyDescent="0.25">
      <c r="A9584" t="s">
        <v>34</v>
      </c>
      <c r="B9584">
        <v>1973</v>
      </c>
      <c r="C9584" t="str">
        <f t="shared" si="299"/>
        <v>Pre-Drug 1970-1991</v>
      </c>
      <c r="D9584" t="s">
        <v>19</v>
      </c>
      <c r="E9584">
        <v>396</v>
      </c>
      <c r="F9584">
        <v>24</v>
      </c>
      <c r="G9584">
        <v>8</v>
      </c>
      <c r="H9584">
        <v>39</v>
      </c>
      <c r="I9584">
        <v>60</v>
      </c>
      <c r="J9584">
        <v>3</v>
      </c>
      <c r="K9584">
        <v>2</v>
      </c>
      <c r="L9584">
        <v>7</v>
      </c>
      <c r="M9584">
        <v>1</v>
      </c>
      <c r="Q9584">
        <v>66</v>
      </c>
      <c r="R9584">
        <v>2.23</v>
      </c>
      <c r="X9584">
        <v>65</v>
      </c>
      <c r="Y9584">
        <v>0.19</v>
      </c>
      <c r="Z9584">
        <v>291</v>
      </c>
      <c r="AA9584">
        <f t="shared" si="298"/>
        <v>97</v>
      </c>
    </row>
    <row r="9585" spans="1:27" x14ac:dyDescent="0.25">
      <c r="A9585" t="s">
        <v>286</v>
      </c>
      <c r="B9585">
        <v>1998</v>
      </c>
      <c r="C9585" t="str">
        <f t="shared" si="299"/>
        <v>Drug Era 1992-2006</v>
      </c>
      <c r="D9585" t="s">
        <v>18</v>
      </c>
      <c r="E9585">
        <v>396</v>
      </c>
      <c r="F9585">
        <v>26</v>
      </c>
      <c r="G9585">
        <v>9</v>
      </c>
      <c r="H9585">
        <v>36</v>
      </c>
      <c r="I9585">
        <v>72</v>
      </c>
      <c r="J9585">
        <v>0</v>
      </c>
      <c r="K9585">
        <v>2</v>
      </c>
      <c r="L9585">
        <v>5</v>
      </c>
      <c r="M9585">
        <v>0</v>
      </c>
      <c r="Q9585">
        <v>74</v>
      </c>
      <c r="R9585">
        <v>2.4</v>
      </c>
      <c r="X9585">
        <v>41</v>
      </c>
      <c r="Z9585">
        <v>292</v>
      </c>
      <c r="AA9585">
        <f t="shared" si="298"/>
        <v>97.333333333333329</v>
      </c>
    </row>
    <row r="9586" spans="1:27" x14ac:dyDescent="0.25">
      <c r="A9586" t="s">
        <v>3002</v>
      </c>
      <c r="B9586">
        <v>2006</v>
      </c>
      <c r="C9586" t="str">
        <f t="shared" si="299"/>
        <v>Drug Era 1992-2006</v>
      </c>
      <c r="D9586" t="s">
        <v>19</v>
      </c>
      <c r="E9586">
        <v>397</v>
      </c>
      <c r="F9586">
        <v>62</v>
      </c>
      <c r="G9586">
        <v>18</v>
      </c>
      <c r="H9586">
        <v>21</v>
      </c>
      <c r="I9586">
        <v>62</v>
      </c>
      <c r="J9586">
        <v>0</v>
      </c>
      <c r="K9586">
        <v>4</v>
      </c>
      <c r="L9586">
        <v>4</v>
      </c>
      <c r="M9586">
        <v>0</v>
      </c>
      <c r="Q9586">
        <v>114</v>
      </c>
      <c r="R9586">
        <v>6.29</v>
      </c>
      <c r="X9586">
        <v>33</v>
      </c>
      <c r="Z9586">
        <v>266</v>
      </c>
      <c r="AA9586">
        <f t="shared" si="298"/>
        <v>88.666666666666671</v>
      </c>
    </row>
    <row r="9587" spans="1:27" x14ac:dyDescent="0.25">
      <c r="A9587" t="s">
        <v>1048</v>
      </c>
      <c r="B9587">
        <v>1974</v>
      </c>
      <c r="C9587" t="str">
        <f t="shared" si="299"/>
        <v>Pre-Drug 1970-1991</v>
      </c>
      <c r="D9587" t="s">
        <v>19</v>
      </c>
      <c r="E9587">
        <v>397</v>
      </c>
      <c r="F9587">
        <v>41</v>
      </c>
      <c r="G9587">
        <v>4</v>
      </c>
      <c r="H9587">
        <v>47</v>
      </c>
      <c r="I9587">
        <v>64</v>
      </c>
      <c r="J9587">
        <v>7</v>
      </c>
      <c r="K9587">
        <v>2</v>
      </c>
      <c r="L9587">
        <v>2</v>
      </c>
      <c r="M9587">
        <v>1</v>
      </c>
      <c r="Q9587">
        <v>92</v>
      </c>
      <c r="R9587">
        <v>4.13</v>
      </c>
      <c r="X9587">
        <v>35</v>
      </c>
      <c r="Y9587">
        <v>0.27</v>
      </c>
      <c r="Z9587">
        <v>268</v>
      </c>
      <c r="AA9587">
        <f t="shared" si="298"/>
        <v>89.333333333333329</v>
      </c>
    </row>
    <row r="9588" spans="1:27" x14ac:dyDescent="0.25">
      <c r="A9588" t="s">
        <v>1535</v>
      </c>
      <c r="B9588">
        <v>1984</v>
      </c>
      <c r="C9588" t="str">
        <f t="shared" si="299"/>
        <v>Pre-Drug 1970-1991</v>
      </c>
      <c r="D9588" t="s">
        <v>19</v>
      </c>
      <c r="E9588">
        <v>397</v>
      </c>
      <c r="F9588">
        <v>53</v>
      </c>
      <c r="G9588">
        <v>16</v>
      </c>
      <c r="H9588">
        <v>38</v>
      </c>
      <c r="I9588">
        <v>75</v>
      </c>
      <c r="J9588">
        <v>6</v>
      </c>
      <c r="K9588">
        <v>2</v>
      </c>
      <c r="L9588">
        <v>1</v>
      </c>
      <c r="M9588">
        <v>0</v>
      </c>
      <c r="Q9588">
        <v>94</v>
      </c>
      <c r="R9588">
        <v>5.24</v>
      </c>
      <c r="X9588">
        <v>81</v>
      </c>
      <c r="Y9588">
        <v>0.26</v>
      </c>
      <c r="Z9588">
        <v>273</v>
      </c>
      <c r="AA9588">
        <f t="shared" si="298"/>
        <v>91</v>
      </c>
    </row>
    <row r="9589" spans="1:27" x14ac:dyDescent="0.25">
      <c r="A9589" t="s">
        <v>199</v>
      </c>
      <c r="B9589">
        <v>1982</v>
      </c>
      <c r="C9589" t="str">
        <f t="shared" si="299"/>
        <v>Pre-Drug 1970-1991</v>
      </c>
      <c r="D9589" t="s">
        <v>19</v>
      </c>
      <c r="E9589">
        <v>397</v>
      </c>
      <c r="F9589">
        <v>35</v>
      </c>
      <c r="G9589">
        <v>9</v>
      </c>
      <c r="H9589">
        <v>35</v>
      </c>
      <c r="I9589">
        <v>73</v>
      </c>
      <c r="J9589">
        <v>6</v>
      </c>
      <c r="K9589">
        <v>4</v>
      </c>
      <c r="L9589">
        <v>1</v>
      </c>
      <c r="M9589">
        <v>0</v>
      </c>
      <c r="Q9589">
        <v>85</v>
      </c>
      <c r="R9589">
        <v>3.44</v>
      </c>
      <c r="X9589">
        <v>43</v>
      </c>
      <c r="Y9589">
        <v>0.24</v>
      </c>
      <c r="Z9589">
        <v>275</v>
      </c>
      <c r="AA9589">
        <f t="shared" si="298"/>
        <v>91.666666666666671</v>
      </c>
    </row>
    <row r="9590" spans="1:27" x14ac:dyDescent="0.25">
      <c r="A9590" t="s">
        <v>2848</v>
      </c>
      <c r="B9590">
        <v>1983</v>
      </c>
      <c r="C9590" t="str">
        <f t="shared" si="299"/>
        <v>Pre-Drug 1970-1991</v>
      </c>
      <c r="D9590" t="s">
        <v>19</v>
      </c>
      <c r="E9590">
        <v>397</v>
      </c>
      <c r="F9590">
        <v>43</v>
      </c>
      <c r="G9590">
        <v>13</v>
      </c>
      <c r="H9590">
        <v>34</v>
      </c>
      <c r="I9590">
        <v>66</v>
      </c>
      <c r="J9590">
        <v>8</v>
      </c>
      <c r="K9590">
        <v>1</v>
      </c>
      <c r="L9590">
        <v>1</v>
      </c>
      <c r="M9590">
        <v>0</v>
      </c>
      <c r="Q9590">
        <v>86</v>
      </c>
      <c r="R9590">
        <v>4.22</v>
      </c>
      <c r="X9590">
        <v>56</v>
      </c>
      <c r="Y9590">
        <v>0.24</v>
      </c>
      <c r="Z9590">
        <v>275</v>
      </c>
      <c r="AA9590">
        <f t="shared" si="298"/>
        <v>91.666666666666671</v>
      </c>
    </row>
    <row r="9591" spans="1:27" x14ac:dyDescent="0.25">
      <c r="A9591" t="s">
        <v>1226</v>
      </c>
      <c r="B9591">
        <v>2003</v>
      </c>
      <c r="C9591" t="str">
        <f t="shared" si="299"/>
        <v>Drug Era 1992-2006</v>
      </c>
      <c r="D9591" t="s">
        <v>19</v>
      </c>
      <c r="E9591">
        <v>397</v>
      </c>
      <c r="F9591">
        <v>47</v>
      </c>
      <c r="G9591">
        <v>9</v>
      </c>
      <c r="H9591">
        <v>37</v>
      </c>
      <c r="I9591">
        <v>48</v>
      </c>
      <c r="J9591">
        <v>0</v>
      </c>
      <c r="K9591">
        <v>2</v>
      </c>
      <c r="L9591">
        <v>6</v>
      </c>
      <c r="M9591">
        <v>1</v>
      </c>
      <c r="Q9591">
        <v>87</v>
      </c>
      <c r="R9591">
        <v>4.6100000000000003</v>
      </c>
      <c r="X9591">
        <v>45</v>
      </c>
      <c r="Y9591">
        <v>0.24</v>
      </c>
      <c r="Z9591">
        <v>275</v>
      </c>
      <c r="AA9591">
        <f t="shared" si="298"/>
        <v>91.666666666666671</v>
      </c>
    </row>
    <row r="9592" spans="1:27" x14ac:dyDescent="0.25">
      <c r="A9592" t="s">
        <v>2513</v>
      </c>
      <c r="B9592">
        <v>1972</v>
      </c>
      <c r="C9592" t="str">
        <f t="shared" si="299"/>
        <v>Pre-Drug 1970-1991</v>
      </c>
      <c r="D9592" t="s">
        <v>19</v>
      </c>
      <c r="E9592">
        <v>397</v>
      </c>
      <c r="F9592">
        <v>32</v>
      </c>
      <c r="G9592">
        <v>10</v>
      </c>
      <c r="H9592">
        <v>31</v>
      </c>
      <c r="I9592">
        <v>51</v>
      </c>
      <c r="J9592">
        <v>13</v>
      </c>
      <c r="K9592">
        <v>1</v>
      </c>
      <c r="L9592">
        <v>2</v>
      </c>
      <c r="M9592">
        <v>0</v>
      </c>
      <c r="Q9592">
        <v>88</v>
      </c>
      <c r="R9592">
        <v>3.12</v>
      </c>
      <c r="X9592">
        <v>44</v>
      </c>
      <c r="Y9592">
        <v>0.24</v>
      </c>
      <c r="Z9592">
        <v>277</v>
      </c>
      <c r="AA9592">
        <f t="shared" si="298"/>
        <v>92.333333333333329</v>
      </c>
    </row>
    <row r="9593" spans="1:27" x14ac:dyDescent="0.25">
      <c r="A9593" t="s">
        <v>2461</v>
      </c>
      <c r="B9593">
        <v>1994</v>
      </c>
      <c r="C9593" t="str">
        <f t="shared" si="299"/>
        <v>Pre-Drug 1970-1991</v>
      </c>
      <c r="D9593" t="s">
        <v>18</v>
      </c>
      <c r="E9593">
        <v>397</v>
      </c>
      <c r="F9593">
        <v>53</v>
      </c>
      <c r="G9593">
        <v>11</v>
      </c>
      <c r="H9593">
        <v>23</v>
      </c>
      <c r="I9593">
        <v>50</v>
      </c>
      <c r="J9593">
        <v>1</v>
      </c>
      <c r="K9593">
        <v>2</v>
      </c>
      <c r="L9593">
        <v>2</v>
      </c>
      <c r="M9593">
        <v>0</v>
      </c>
      <c r="Q9593">
        <v>106</v>
      </c>
      <c r="R9593">
        <v>5.17</v>
      </c>
      <c r="X9593">
        <v>34</v>
      </c>
      <c r="Y9593">
        <v>0.27</v>
      </c>
      <c r="Z9593">
        <v>277</v>
      </c>
      <c r="AA9593">
        <f t="shared" si="298"/>
        <v>92.333333333333329</v>
      </c>
    </row>
    <row r="9594" spans="1:27" x14ac:dyDescent="0.25">
      <c r="A9594" t="s">
        <v>2938</v>
      </c>
      <c r="B9594">
        <v>2006</v>
      </c>
      <c r="C9594" t="str">
        <f t="shared" si="299"/>
        <v>Drug Era 1992-2006</v>
      </c>
      <c r="D9594" t="s">
        <v>18</v>
      </c>
      <c r="E9594">
        <v>397</v>
      </c>
      <c r="F9594">
        <v>37</v>
      </c>
      <c r="G9594">
        <v>13</v>
      </c>
      <c r="H9594">
        <v>27</v>
      </c>
      <c r="I9594">
        <v>55</v>
      </c>
      <c r="J9594">
        <v>3</v>
      </c>
      <c r="K9594">
        <v>4</v>
      </c>
      <c r="L9594">
        <v>5</v>
      </c>
      <c r="M9594">
        <v>0</v>
      </c>
      <c r="Q9594">
        <v>93</v>
      </c>
      <c r="R9594">
        <v>3.61</v>
      </c>
      <c r="X9594">
        <v>61</v>
      </c>
      <c r="Z9594">
        <v>277</v>
      </c>
      <c r="AA9594">
        <f t="shared" si="298"/>
        <v>92.333333333333329</v>
      </c>
    </row>
    <row r="9595" spans="1:27" x14ac:dyDescent="0.25">
      <c r="A9595" t="s">
        <v>859</v>
      </c>
      <c r="B9595">
        <v>1981</v>
      </c>
      <c r="C9595" t="str">
        <f t="shared" si="299"/>
        <v>Pre-Drug 1970-1991</v>
      </c>
      <c r="D9595" t="s">
        <v>18</v>
      </c>
      <c r="E9595">
        <v>397</v>
      </c>
      <c r="F9595">
        <v>27</v>
      </c>
      <c r="G9595">
        <v>3</v>
      </c>
      <c r="H9595">
        <v>36</v>
      </c>
      <c r="I9595">
        <v>56</v>
      </c>
      <c r="J9595">
        <v>4</v>
      </c>
      <c r="K9595">
        <v>2</v>
      </c>
      <c r="L9595">
        <v>0</v>
      </c>
      <c r="M9595">
        <v>1</v>
      </c>
      <c r="Q9595">
        <v>84</v>
      </c>
      <c r="R9595">
        <v>2.5499999999999998</v>
      </c>
      <c r="X9595">
        <v>75</v>
      </c>
      <c r="Y9595">
        <v>0.24</v>
      </c>
      <c r="Z9595">
        <v>286</v>
      </c>
      <c r="AA9595">
        <f t="shared" si="298"/>
        <v>95.333333333333329</v>
      </c>
    </row>
    <row r="9596" spans="1:27" x14ac:dyDescent="0.25">
      <c r="A9596" t="s">
        <v>2655</v>
      </c>
      <c r="B9596">
        <v>1985</v>
      </c>
      <c r="C9596" t="str">
        <f t="shared" si="299"/>
        <v>Pre-Drug 1970-1991</v>
      </c>
      <c r="D9596" t="s">
        <v>18</v>
      </c>
      <c r="E9596">
        <v>397</v>
      </c>
      <c r="F9596">
        <v>33</v>
      </c>
      <c r="G9596">
        <v>9</v>
      </c>
      <c r="H9596">
        <v>32</v>
      </c>
      <c r="I9596">
        <v>112</v>
      </c>
      <c r="J9596">
        <v>6</v>
      </c>
      <c r="K9596">
        <v>4</v>
      </c>
      <c r="L9596">
        <v>1</v>
      </c>
      <c r="M9596">
        <v>0</v>
      </c>
      <c r="Q9596">
        <v>87</v>
      </c>
      <c r="R9596">
        <v>3.04</v>
      </c>
      <c r="X9596">
        <v>46</v>
      </c>
      <c r="Y9596">
        <v>0.24</v>
      </c>
      <c r="Z9596">
        <v>293</v>
      </c>
      <c r="AA9596">
        <f t="shared" si="298"/>
        <v>97.666666666666671</v>
      </c>
    </row>
    <row r="9597" spans="1:27" x14ac:dyDescent="0.25">
      <c r="A9597" t="s">
        <v>2487</v>
      </c>
      <c r="B9597">
        <v>1992</v>
      </c>
      <c r="C9597" t="str">
        <f t="shared" si="299"/>
        <v>Pre-Drug 1970-1991</v>
      </c>
      <c r="D9597" t="s">
        <v>18</v>
      </c>
      <c r="E9597">
        <v>397</v>
      </c>
      <c r="F9597">
        <v>38</v>
      </c>
      <c r="G9597">
        <v>6</v>
      </c>
      <c r="H9597">
        <v>27</v>
      </c>
      <c r="I9597">
        <v>81</v>
      </c>
      <c r="J9597">
        <v>1</v>
      </c>
      <c r="K9597">
        <v>1</v>
      </c>
      <c r="L9597">
        <v>4</v>
      </c>
      <c r="M9597">
        <v>2</v>
      </c>
      <c r="Q9597">
        <v>84</v>
      </c>
      <c r="R9597">
        <v>3.5</v>
      </c>
      <c r="X9597">
        <v>19</v>
      </c>
      <c r="Y9597">
        <v>0.23</v>
      </c>
      <c r="Z9597">
        <v>293</v>
      </c>
      <c r="AA9597">
        <f t="shared" si="298"/>
        <v>97.666666666666671</v>
      </c>
    </row>
    <row r="9598" spans="1:27" x14ac:dyDescent="0.25">
      <c r="A9598" t="s">
        <v>573</v>
      </c>
      <c r="B9598">
        <v>2011</v>
      </c>
      <c r="C9598" t="str">
        <f t="shared" si="299"/>
        <v>Post Drug Era 2007-2012</v>
      </c>
      <c r="D9598" t="s">
        <v>18</v>
      </c>
      <c r="E9598">
        <v>398</v>
      </c>
      <c r="F9598">
        <v>60</v>
      </c>
      <c r="G9598">
        <v>10</v>
      </c>
      <c r="H9598">
        <v>46</v>
      </c>
      <c r="I9598">
        <v>75</v>
      </c>
      <c r="J9598">
        <v>3</v>
      </c>
      <c r="K9598">
        <v>3</v>
      </c>
      <c r="L9598">
        <v>4</v>
      </c>
      <c r="M9598">
        <v>1</v>
      </c>
      <c r="Q9598">
        <v>102</v>
      </c>
      <c r="R9598">
        <v>6.4</v>
      </c>
      <c r="X9598">
        <v>45</v>
      </c>
      <c r="Z9598">
        <v>253</v>
      </c>
      <c r="AA9598">
        <f t="shared" si="298"/>
        <v>84.333333333333329</v>
      </c>
    </row>
    <row r="9599" spans="1:27" x14ac:dyDescent="0.25">
      <c r="A9599" t="s">
        <v>1857</v>
      </c>
      <c r="B9599">
        <v>1996</v>
      </c>
      <c r="C9599" t="str">
        <f t="shared" si="299"/>
        <v>Pre-Drug 1970-1991</v>
      </c>
      <c r="D9599" t="s">
        <v>18</v>
      </c>
      <c r="E9599">
        <v>398</v>
      </c>
      <c r="F9599">
        <v>55</v>
      </c>
      <c r="G9599">
        <v>15</v>
      </c>
      <c r="H9599">
        <v>45</v>
      </c>
      <c r="I9599">
        <v>66</v>
      </c>
      <c r="J9599">
        <v>5</v>
      </c>
      <c r="K9599">
        <v>9</v>
      </c>
      <c r="L9599">
        <v>3</v>
      </c>
      <c r="M9599">
        <v>0</v>
      </c>
      <c r="Q9599">
        <v>99</v>
      </c>
      <c r="R9599">
        <v>5.78</v>
      </c>
      <c r="X9599">
        <v>38</v>
      </c>
      <c r="Y9599">
        <v>0.24</v>
      </c>
      <c r="Z9599">
        <v>257</v>
      </c>
      <c r="AA9599">
        <f t="shared" si="298"/>
        <v>85.666666666666671</v>
      </c>
    </row>
    <row r="9600" spans="1:27" x14ac:dyDescent="0.25">
      <c r="A9600" t="s">
        <v>2518</v>
      </c>
      <c r="B9600">
        <v>2000</v>
      </c>
      <c r="C9600" t="str">
        <f t="shared" si="299"/>
        <v>Drug Era 1992-2006</v>
      </c>
      <c r="D9600" t="s">
        <v>19</v>
      </c>
      <c r="E9600">
        <v>398</v>
      </c>
      <c r="F9600">
        <v>62</v>
      </c>
      <c r="G9600">
        <v>11</v>
      </c>
      <c r="H9600">
        <v>54</v>
      </c>
      <c r="I9600">
        <v>64</v>
      </c>
      <c r="J9600">
        <v>0</v>
      </c>
      <c r="K9600">
        <v>5</v>
      </c>
      <c r="L9600">
        <v>2</v>
      </c>
      <c r="M9600">
        <v>2</v>
      </c>
      <c r="Q9600">
        <v>102</v>
      </c>
      <c r="R9600">
        <v>6.49</v>
      </c>
      <c r="X9600">
        <v>31</v>
      </c>
      <c r="Y9600">
        <v>0</v>
      </c>
      <c r="Z9600">
        <v>258</v>
      </c>
      <c r="AA9600">
        <f t="shared" si="298"/>
        <v>86</v>
      </c>
    </row>
    <row r="9601" spans="1:27" x14ac:dyDescent="0.25">
      <c r="A9601" t="s">
        <v>2265</v>
      </c>
      <c r="B9601">
        <v>1999</v>
      </c>
      <c r="C9601" t="str">
        <f t="shared" si="299"/>
        <v>Drug Era 1992-2006</v>
      </c>
      <c r="D9601" t="s">
        <v>18</v>
      </c>
      <c r="E9601">
        <v>398</v>
      </c>
      <c r="F9601">
        <v>58</v>
      </c>
      <c r="G9601">
        <v>19</v>
      </c>
      <c r="H9601">
        <v>36</v>
      </c>
      <c r="I9601">
        <v>42</v>
      </c>
      <c r="J9601">
        <v>2</v>
      </c>
      <c r="K9601">
        <v>4</v>
      </c>
      <c r="L9601">
        <v>2</v>
      </c>
      <c r="M9601">
        <v>0</v>
      </c>
      <c r="Q9601">
        <v>100</v>
      </c>
      <c r="R9601">
        <v>5.98</v>
      </c>
      <c r="X9601">
        <v>59</v>
      </c>
      <c r="Y9601">
        <v>0</v>
      </c>
      <c r="Z9601">
        <v>262</v>
      </c>
      <c r="AA9601">
        <f t="shared" si="298"/>
        <v>87.333333333333329</v>
      </c>
    </row>
    <row r="9602" spans="1:27" x14ac:dyDescent="0.25">
      <c r="A9602" t="s">
        <v>2828</v>
      </c>
      <c r="B9602">
        <v>1988</v>
      </c>
      <c r="C9602" t="str">
        <f t="shared" si="299"/>
        <v>Pre-Drug 1970-1991</v>
      </c>
      <c r="D9602" t="s">
        <v>19</v>
      </c>
      <c r="E9602">
        <v>398</v>
      </c>
      <c r="F9602">
        <v>33</v>
      </c>
      <c r="G9602">
        <v>6</v>
      </c>
      <c r="H9602">
        <v>33</v>
      </c>
      <c r="I9602">
        <v>62</v>
      </c>
      <c r="J9602">
        <v>3</v>
      </c>
      <c r="K9602">
        <v>6</v>
      </c>
      <c r="L9602">
        <v>4</v>
      </c>
      <c r="M9602">
        <v>2</v>
      </c>
      <c r="Q9602">
        <v>96</v>
      </c>
      <c r="R9602">
        <v>3.3</v>
      </c>
      <c r="X9602">
        <v>40</v>
      </c>
      <c r="Y9602">
        <v>0.27</v>
      </c>
      <c r="Z9602">
        <v>270</v>
      </c>
      <c r="AA9602">
        <f t="shared" ref="AA9602:AA9665" si="300">Z9602/3</f>
        <v>90</v>
      </c>
    </row>
    <row r="9603" spans="1:27" x14ac:dyDescent="0.25">
      <c r="A9603" t="s">
        <v>3057</v>
      </c>
      <c r="B9603">
        <v>1971</v>
      </c>
      <c r="C9603" t="str">
        <f t="shared" ref="C9603:C9666" si="301">IF(B9603&lt;1997,"Pre-Drug 1970-1991",IF(B9603&lt;=2006,"Drug Era 1992-2006","Post Drug Era 2007-2012"))</f>
        <v>Pre-Drug 1970-1991</v>
      </c>
      <c r="D9603" t="s">
        <v>18</v>
      </c>
      <c r="E9603">
        <v>398</v>
      </c>
      <c r="F9603">
        <v>48</v>
      </c>
      <c r="G9603">
        <v>7</v>
      </c>
      <c r="H9603">
        <v>41</v>
      </c>
      <c r="I9603">
        <v>53</v>
      </c>
      <c r="J9603">
        <v>8</v>
      </c>
      <c r="K9603">
        <v>1</v>
      </c>
      <c r="L9603">
        <v>2</v>
      </c>
      <c r="M9603">
        <v>0</v>
      </c>
      <c r="Q9603">
        <v>92</v>
      </c>
      <c r="R9603">
        <v>4.78</v>
      </c>
      <c r="X9603">
        <v>29</v>
      </c>
      <c r="Y9603">
        <v>0.26</v>
      </c>
      <c r="Z9603">
        <v>271</v>
      </c>
      <c r="AA9603">
        <f t="shared" si="300"/>
        <v>90.333333333333329</v>
      </c>
    </row>
    <row r="9604" spans="1:27" x14ac:dyDescent="0.25">
      <c r="A9604" t="s">
        <v>748</v>
      </c>
      <c r="B9604">
        <v>1988</v>
      </c>
      <c r="C9604" t="str">
        <f t="shared" si="301"/>
        <v>Pre-Drug 1970-1991</v>
      </c>
      <c r="D9604" t="s">
        <v>18</v>
      </c>
      <c r="E9604">
        <v>398</v>
      </c>
      <c r="F9604">
        <v>50</v>
      </c>
      <c r="G9604">
        <v>6</v>
      </c>
      <c r="H9604">
        <v>32</v>
      </c>
      <c r="I9604">
        <v>69</v>
      </c>
      <c r="J9604">
        <v>7</v>
      </c>
      <c r="K9604">
        <v>6</v>
      </c>
      <c r="L9604">
        <v>0</v>
      </c>
      <c r="M9604">
        <v>1</v>
      </c>
      <c r="Q9604">
        <v>102</v>
      </c>
      <c r="R9604">
        <v>4.9800000000000004</v>
      </c>
      <c r="X9604">
        <v>36</v>
      </c>
      <c r="Y9604">
        <v>0.28000000000000003</v>
      </c>
      <c r="Z9604">
        <v>271</v>
      </c>
      <c r="AA9604">
        <f t="shared" si="300"/>
        <v>90.333333333333329</v>
      </c>
    </row>
    <row r="9605" spans="1:27" x14ac:dyDescent="0.25">
      <c r="A9605" t="s">
        <v>1807</v>
      </c>
      <c r="B9605">
        <v>1970</v>
      </c>
      <c r="C9605" t="str">
        <f t="shared" si="301"/>
        <v>Pre-Drug 1970-1991</v>
      </c>
      <c r="D9605" t="s">
        <v>18</v>
      </c>
      <c r="E9605">
        <v>398</v>
      </c>
      <c r="F9605">
        <v>33</v>
      </c>
      <c r="G9605">
        <v>6</v>
      </c>
      <c r="H9605">
        <v>49</v>
      </c>
      <c r="I9605">
        <v>81</v>
      </c>
      <c r="J9605">
        <v>17</v>
      </c>
      <c r="K9605">
        <v>2</v>
      </c>
      <c r="L9605">
        <v>1</v>
      </c>
      <c r="M9605">
        <v>2</v>
      </c>
      <c r="Q9605">
        <v>77</v>
      </c>
      <c r="R9605">
        <v>3.28</v>
      </c>
      <c r="X9605">
        <v>35</v>
      </c>
      <c r="Y9605">
        <v>0.23</v>
      </c>
      <c r="Z9605">
        <v>272</v>
      </c>
      <c r="AA9605">
        <f t="shared" si="300"/>
        <v>90.666666666666671</v>
      </c>
    </row>
    <row r="9606" spans="1:27" x14ac:dyDescent="0.25">
      <c r="A9606" t="s">
        <v>2815</v>
      </c>
      <c r="B9606">
        <v>1998</v>
      </c>
      <c r="C9606" t="str">
        <f t="shared" si="301"/>
        <v>Drug Era 1992-2006</v>
      </c>
      <c r="D9606" t="s">
        <v>18</v>
      </c>
      <c r="E9606">
        <v>398</v>
      </c>
      <c r="F9606">
        <v>39</v>
      </c>
      <c r="G9606">
        <v>9</v>
      </c>
      <c r="H9606">
        <v>36</v>
      </c>
      <c r="I9606">
        <v>59</v>
      </c>
      <c r="J9606">
        <v>1</v>
      </c>
      <c r="K9606">
        <v>8</v>
      </c>
      <c r="L9606">
        <v>4</v>
      </c>
      <c r="M9606">
        <v>1</v>
      </c>
      <c r="Q9606">
        <v>85</v>
      </c>
      <c r="R9606">
        <v>3.86</v>
      </c>
      <c r="X9606">
        <v>27</v>
      </c>
      <c r="Z9606">
        <v>273</v>
      </c>
      <c r="AA9606">
        <f t="shared" si="300"/>
        <v>91</v>
      </c>
    </row>
    <row r="9607" spans="1:27" x14ac:dyDescent="0.25">
      <c r="A9607" t="s">
        <v>1157</v>
      </c>
      <c r="B9607">
        <v>1982</v>
      </c>
      <c r="C9607" t="str">
        <f t="shared" si="301"/>
        <v>Pre-Drug 1970-1991</v>
      </c>
      <c r="D9607" t="s">
        <v>18</v>
      </c>
      <c r="E9607">
        <v>398</v>
      </c>
      <c r="F9607">
        <v>49</v>
      </c>
      <c r="G9607">
        <v>12</v>
      </c>
      <c r="H9607">
        <v>37</v>
      </c>
      <c r="I9607">
        <v>67</v>
      </c>
      <c r="J9607">
        <v>1</v>
      </c>
      <c r="K9607">
        <v>2</v>
      </c>
      <c r="L9607">
        <v>2</v>
      </c>
      <c r="M9607">
        <v>2</v>
      </c>
      <c r="Q9607">
        <v>96</v>
      </c>
      <c r="R9607">
        <v>4.83</v>
      </c>
      <c r="X9607">
        <v>53</v>
      </c>
      <c r="Y9607">
        <v>0.27</v>
      </c>
      <c r="Z9607">
        <v>274</v>
      </c>
      <c r="AA9607">
        <f t="shared" si="300"/>
        <v>91.333333333333329</v>
      </c>
    </row>
    <row r="9608" spans="1:27" x14ac:dyDescent="0.25">
      <c r="A9608" t="s">
        <v>984</v>
      </c>
      <c r="B9608">
        <v>2001</v>
      </c>
      <c r="C9608" t="str">
        <f t="shared" si="301"/>
        <v>Drug Era 1992-2006</v>
      </c>
      <c r="D9608" t="s">
        <v>18</v>
      </c>
      <c r="E9608">
        <v>398</v>
      </c>
      <c r="F9608">
        <v>55</v>
      </c>
      <c r="G9608">
        <v>17</v>
      </c>
      <c r="H9608">
        <v>34</v>
      </c>
      <c r="I9608">
        <v>53</v>
      </c>
      <c r="J9608">
        <v>3</v>
      </c>
      <c r="K9608">
        <v>0</v>
      </c>
      <c r="L9608">
        <v>3</v>
      </c>
      <c r="M9608">
        <v>0</v>
      </c>
      <c r="Q9608">
        <v>93</v>
      </c>
      <c r="R9608">
        <v>5.4</v>
      </c>
      <c r="X9608">
        <v>55</v>
      </c>
      <c r="Z9608">
        <v>275</v>
      </c>
      <c r="AA9608">
        <f t="shared" si="300"/>
        <v>91.666666666666671</v>
      </c>
    </row>
    <row r="9609" spans="1:27" x14ac:dyDescent="0.25">
      <c r="A9609" t="s">
        <v>2736</v>
      </c>
      <c r="B9609">
        <v>1984</v>
      </c>
      <c r="C9609" t="str">
        <f t="shared" si="301"/>
        <v>Pre-Drug 1970-1991</v>
      </c>
      <c r="D9609" t="s">
        <v>18</v>
      </c>
      <c r="E9609">
        <v>398</v>
      </c>
      <c r="F9609">
        <v>39</v>
      </c>
      <c r="G9609">
        <v>9</v>
      </c>
      <c r="H9609">
        <v>57</v>
      </c>
      <c r="I9609">
        <v>87</v>
      </c>
      <c r="J9609">
        <v>11</v>
      </c>
      <c r="K9609">
        <v>3</v>
      </c>
      <c r="L9609">
        <v>1</v>
      </c>
      <c r="M9609">
        <v>1</v>
      </c>
      <c r="Q9609">
        <v>77</v>
      </c>
      <c r="R9609">
        <v>3.82</v>
      </c>
      <c r="X9609">
        <v>16</v>
      </c>
      <c r="Y9609">
        <v>0.23</v>
      </c>
      <c r="Z9609">
        <v>276</v>
      </c>
      <c r="AA9609">
        <f t="shared" si="300"/>
        <v>92</v>
      </c>
    </row>
    <row r="9610" spans="1:27" x14ac:dyDescent="0.25">
      <c r="A9610" t="s">
        <v>1485</v>
      </c>
      <c r="B9610">
        <v>1985</v>
      </c>
      <c r="C9610" t="str">
        <f t="shared" si="301"/>
        <v>Pre-Drug 1970-1991</v>
      </c>
      <c r="D9610" t="s">
        <v>19</v>
      </c>
      <c r="E9610">
        <v>398</v>
      </c>
      <c r="F9610">
        <v>42</v>
      </c>
      <c r="G9610">
        <v>9</v>
      </c>
      <c r="H9610">
        <v>32</v>
      </c>
      <c r="I9610">
        <v>56</v>
      </c>
      <c r="J9610">
        <v>4</v>
      </c>
      <c r="K9610">
        <v>1</v>
      </c>
      <c r="L9610">
        <v>1</v>
      </c>
      <c r="M9610">
        <v>0</v>
      </c>
      <c r="Q9610">
        <v>98</v>
      </c>
      <c r="R9610">
        <v>4.1100000000000003</v>
      </c>
      <c r="X9610">
        <v>35</v>
      </c>
      <c r="Y9610">
        <v>0.27</v>
      </c>
      <c r="Z9610">
        <v>276</v>
      </c>
      <c r="AA9610">
        <f t="shared" si="300"/>
        <v>92</v>
      </c>
    </row>
    <row r="9611" spans="1:27" x14ac:dyDescent="0.25">
      <c r="A9611" t="s">
        <v>1884</v>
      </c>
      <c r="B9611">
        <v>2006</v>
      </c>
      <c r="C9611" t="str">
        <f t="shared" si="301"/>
        <v>Drug Era 1992-2006</v>
      </c>
      <c r="D9611" t="s">
        <v>19</v>
      </c>
      <c r="E9611">
        <v>398</v>
      </c>
      <c r="F9611">
        <v>50</v>
      </c>
      <c r="G9611">
        <v>11</v>
      </c>
      <c r="H9611">
        <v>32</v>
      </c>
      <c r="I9611">
        <v>59</v>
      </c>
      <c r="J9611">
        <v>1</v>
      </c>
      <c r="K9611">
        <v>1</v>
      </c>
      <c r="L9611">
        <v>0</v>
      </c>
      <c r="M9611">
        <v>0</v>
      </c>
      <c r="Q9611">
        <v>100</v>
      </c>
      <c r="R9611">
        <v>4.84</v>
      </c>
      <c r="X9611">
        <v>54</v>
      </c>
      <c r="Z9611">
        <v>279</v>
      </c>
      <c r="AA9611">
        <f t="shared" si="300"/>
        <v>93</v>
      </c>
    </row>
    <row r="9612" spans="1:27" x14ac:dyDescent="0.25">
      <c r="A9612" t="s">
        <v>2383</v>
      </c>
      <c r="B9612">
        <v>2007</v>
      </c>
      <c r="C9612" t="str">
        <f t="shared" si="301"/>
        <v>Post Drug Era 2007-2012</v>
      </c>
      <c r="D9612" t="s">
        <v>18</v>
      </c>
      <c r="E9612">
        <v>398</v>
      </c>
      <c r="F9612">
        <v>38</v>
      </c>
      <c r="G9612">
        <v>1</v>
      </c>
      <c r="H9612">
        <v>42</v>
      </c>
      <c r="I9612">
        <v>64</v>
      </c>
      <c r="J9612">
        <v>4</v>
      </c>
      <c r="K9612">
        <v>4</v>
      </c>
      <c r="L9612">
        <v>2</v>
      </c>
      <c r="M9612">
        <v>0</v>
      </c>
      <c r="Q9612">
        <v>88</v>
      </c>
      <c r="R9612">
        <v>3.68</v>
      </c>
      <c r="X9612">
        <v>57</v>
      </c>
      <c r="Z9612">
        <v>279</v>
      </c>
      <c r="AA9612">
        <f t="shared" si="300"/>
        <v>93</v>
      </c>
    </row>
    <row r="9613" spans="1:27" x14ac:dyDescent="0.25">
      <c r="A9613" t="s">
        <v>1501</v>
      </c>
      <c r="B9613">
        <v>2002</v>
      </c>
      <c r="C9613" t="str">
        <f t="shared" si="301"/>
        <v>Drug Era 1992-2006</v>
      </c>
      <c r="D9613" t="s">
        <v>19</v>
      </c>
      <c r="E9613">
        <v>398</v>
      </c>
      <c r="F9613">
        <v>34</v>
      </c>
      <c r="G9613">
        <v>7</v>
      </c>
      <c r="H9613">
        <v>46</v>
      </c>
      <c r="I9613">
        <v>93</v>
      </c>
      <c r="J9613">
        <v>6</v>
      </c>
      <c r="K9613">
        <v>5</v>
      </c>
      <c r="L9613">
        <v>4</v>
      </c>
      <c r="M9613">
        <v>0</v>
      </c>
      <c r="Q9613">
        <v>73</v>
      </c>
      <c r="R9613">
        <v>3.27</v>
      </c>
      <c r="X9613">
        <v>44</v>
      </c>
      <c r="Z9613">
        <v>281</v>
      </c>
      <c r="AA9613">
        <f t="shared" si="300"/>
        <v>93.666666666666671</v>
      </c>
    </row>
    <row r="9614" spans="1:27" x14ac:dyDescent="0.25">
      <c r="A9614" t="s">
        <v>1887</v>
      </c>
      <c r="B9614">
        <v>1993</v>
      </c>
      <c r="C9614" t="str">
        <f t="shared" si="301"/>
        <v>Pre-Drug 1970-1991</v>
      </c>
      <c r="D9614" t="s">
        <v>18</v>
      </c>
      <c r="E9614">
        <v>398</v>
      </c>
      <c r="F9614">
        <v>43</v>
      </c>
      <c r="G9614">
        <v>8</v>
      </c>
      <c r="H9614">
        <v>26</v>
      </c>
      <c r="I9614">
        <v>84</v>
      </c>
      <c r="J9614">
        <v>3</v>
      </c>
      <c r="K9614">
        <v>5</v>
      </c>
      <c r="L9614">
        <v>4</v>
      </c>
      <c r="M9614">
        <v>0</v>
      </c>
      <c r="Q9614">
        <v>94</v>
      </c>
      <c r="R9614">
        <v>4.0999999999999996</v>
      </c>
      <c r="X9614">
        <v>37</v>
      </c>
      <c r="Y9614">
        <v>0.26</v>
      </c>
      <c r="Z9614">
        <v>283</v>
      </c>
      <c r="AA9614">
        <f t="shared" si="300"/>
        <v>94.333333333333329</v>
      </c>
    </row>
    <row r="9615" spans="1:27" x14ac:dyDescent="0.25">
      <c r="A9615" t="s">
        <v>661</v>
      </c>
      <c r="B9615">
        <v>1971</v>
      </c>
      <c r="C9615" t="str">
        <f t="shared" si="301"/>
        <v>Pre-Drug 1970-1991</v>
      </c>
      <c r="D9615" t="s">
        <v>18</v>
      </c>
      <c r="E9615">
        <v>398</v>
      </c>
      <c r="F9615">
        <v>28</v>
      </c>
      <c r="G9615">
        <v>4</v>
      </c>
      <c r="H9615">
        <v>38</v>
      </c>
      <c r="I9615">
        <v>57</v>
      </c>
      <c r="J9615">
        <v>10</v>
      </c>
      <c r="K9615">
        <v>4</v>
      </c>
      <c r="L9615">
        <v>2</v>
      </c>
      <c r="M9615">
        <v>0</v>
      </c>
      <c r="Q9615">
        <v>89</v>
      </c>
      <c r="R9615">
        <v>2.64</v>
      </c>
      <c r="X9615">
        <v>33</v>
      </c>
      <c r="Y9615">
        <v>0.25</v>
      </c>
      <c r="Z9615">
        <v>286</v>
      </c>
      <c r="AA9615">
        <f t="shared" si="300"/>
        <v>95.333333333333329</v>
      </c>
    </row>
    <row r="9616" spans="1:27" x14ac:dyDescent="0.25">
      <c r="A9616" t="s">
        <v>1909</v>
      </c>
      <c r="B9616">
        <v>1983</v>
      </c>
      <c r="C9616" t="str">
        <f t="shared" si="301"/>
        <v>Pre-Drug 1970-1991</v>
      </c>
      <c r="D9616" t="s">
        <v>18</v>
      </c>
      <c r="E9616">
        <v>398</v>
      </c>
      <c r="F9616">
        <v>35</v>
      </c>
      <c r="G9616">
        <v>6</v>
      </c>
      <c r="H9616">
        <v>32</v>
      </c>
      <c r="I9616">
        <v>52</v>
      </c>
      <c r="J9616">
        <v>6</v>
      </c>
      <c r="K9616">
        <v>1</v>
      </c>
      <c r="L9616">
        <v>1</v>
      </c>
      <c r="M9616">
        <v>1</v>
      </c>
      <c r="Q9616">
        <v>94</v>
      </c>
      <c r="R9616">
        <v>3.3</v>
      </c>
      <c r="X9616">
        <v>53</v>
      </c>
      <c r="Y9616">
        <v>0.26</v>
      </c>
      <c r="Z9616">
        <v>286</v>
      </c>
      <c r="AA9616">
        <f t="shared" si="300"/>
        <v>95.333333333333329</v>
      </c>
    </row>
    <row r="9617" spans="1:27" x14ac:dyDescent="0.25">
      <c r="A9617" t="s">
        <v>1227</v>
      </c>
      <c r="B9617">
        <v>1983</v>
      </c>
      <c r="C9617" t="str">
        <f t="shared" si="301"/>
        <v>Pre-Drug 1970-1991</v>
      </c>
      <c r="D9617" t="s">
        <v>18</v>
      </c>
      <c r="E9617">
        <v>398</v>
      </c>
      <c r="F9617">
        <v>35</v>
      </c>
      <c r="G9617">
        <v>9</v>
      </c>
      <c r="H9617">
        <v>26</v>
      </c>
      <c r="I9617">
        <v>75</v>
      </c>
      <c r="J9617">
        <v>7</v>
      </c>
      <c r="K9617">
        <v>5</v>
      </c>
      <c r="L9617">
        <v>1</v>
      </c>
      <c r="M9617">
        <v>0</v>
      </c>
      <c r="Q9617">
        <v>93</v>
      </c>
      <c r="R9617">
        <v>3.29</v>
      </c>
      <c r="X9617">
        <v>46</v>
      </c>
      <c r="Y9617">
        <v>0.25</v>
      </c>
      <c r="Z9617">
        <v>287</v>
      </c>
      <c r="AA9617">
        <f t="shared" si="300"/>
        <v>95.666666666666671</v>
      </c>
    </row>
    <row r="9618" spans="1:27" x14ac:dyDescent="0.25">
      <c r="A9618" t="s">
        <v>789</v>
      </c>
      <c r="B9618">
        <v>2004</v>
      </c>
      <c r="C9618" t="str">
        <f t="shared" si="301"/>
        <v>Drug Era 1992-2006</v>
      </c>
      <c r="D9618" t="s">
        <v>19</v>
      </c>
      <c r="E9618">
        <v>398</v>
      </c>
      <c r="F9618">
        <v>35</v>
      </c>
      <c r="G9618">
        <v>13</v>
      </c>
      <c r="H9618">
        <v>32</v>
      </c>
      <c r="I9618">
        <v>59</v>
      </c>
      <c r="J9618">
        <v>6</v>
      </c>
      <c r="K9618">
        <v>1</v>
      </c>
      <c r="L9618">
        <v>5</v>
      </c>
      <c r="M9618">
        <v>1</v>
      </c>
      <c r="Q9618">
        <v>85</v>
      </c>
      <c r="R9618">
        <v>3.27</v>
      </c>
      <c r="X9618">
        <v>41</v>
      </c>
      <c r="Y9618">
        <v>0.24</v>
      </c>
      <c r="Z9618">
        <v>289</v>
      </c>
      <c r="AA9618">
        <f t="shared" si="300"/>
        <v>96.333333333333329</v>
      </c>
    </row>
    <row r="9619" spans="1:27" x14ac:dyDescent="0.25">
      <c r="A9619" t="s">
        <v>1186</v>
      </c>
      <c r="B9619">
        <v>1977</v>
      </c>
      <c r="C9619" t="str">
        <f t="shared" si="301"/>
        <v>Pre-Drug 1970-1991</v>
      </c>
      <c r="D9619" t="s">
        <v>18</v>
      </c>
      <c r="E9619">
        <v>398</v>
      </c>
      <c r="F9619">
        <v>28</v>
      </c>
      <c r="G9619">
        <v>10</v>
      </c>
      <c r="H9619">
        <v>21</v>
      </c>
      <c r="I9619">
        <v>58</v>
      </c>
      <c r="J9619">
        <v>8</v>
      </c>
      <c r="K9619">
        <v>0</v>
      </c>
      <c r="L9619">
        <v>3</v>
      </c>
      <c r="M9619">
        <v>0</v>
      </c>
      <c r="Q9619">
        <v>92</v>
      </c>
      <c r="R9619">
        <v>2.5499999999999998</v>
      </c>
      <c r="X9619">
        <v>49</v>
      </c>
      <c r="Y9619">
        <v>0.25</v>
      </c>
      <c r="Z9619">
        <v>296</v>
      </c>
      <c r="AA9619">
        <f t="shared" si="300"/>
        <v>98.666666666666671</v>
      </c>
    </row>
    <row r="9620" spans="1:27" x14ac:dyDescent="0.25">
      <c r="A9620" t="s">
        <v>2813</v>
      </c>
      <c r="B9620">
        <v>1983</v>
      </c>
      <c r="C9620" t="str">
        <f t="shared" si="301"/>
        <v>Pre-Drug 1970-1991</v>
      </c>
      <c r="D9620" t="s">
        <v>18</v>
      </c>
      <c r="E9620">
        <v>398</v>
      </c>
      <c r="F9620">
        <v>18</v>
      </c>
      <c r="G9620">
        <v>1</v>
      </c>
      <c r="H9620">
        <v>36</v>
      </c>
      <c r="I9620">
        <v>52</v>
      </c>
      <c r="J9620">
        <v>12</v>
      </c>
      <c r="K9620">
        <v>1</v>
      </c>
      <c r="L9620">
        <v>0</v>
      </c>
      <c r="M9620">
        <v>0</v>
      </c>
      <c r="Q9620">
        <v>78</v>
      </c>
      <c r="R9620">
        <v>1.64</v>
      </c>
      <c r="X9620">
        <v>49</v>
      </c>
      <c r="Y9620">
        <v>0.22</v>
      </c>
      <c r="Z9620">
        <v>297</v>
      </c>
      <c r="AA9620">
        <f t="shared" si="300"/>
        <v>99</v>
      </c>
    </row>
    <row r="9621" spans="1:27" x14ac:dyDescent="0.25">
      <c r="A9621" t="s">
        <v>2278</v>
      </c>
      <c r="B9621">
        <v>1984</v>
      </c>
      <c r="C9621" t="str">
        <f t="shared" si="301"/>
        <v>Pre-Drug 1970-1991</v>
      </c>
      <c r="D9621" t="s">
        <v>18</v>
      </c>
      <c r="E9621">
        <v>399</v>
      </c>
      <c r="F9621">
        <v>42</v>
      </c>
      <c r="G9621">
        <v>4</v>
      </c>
      <c r="H9621">
        <v>38</v>
      </c>
      <c r="I9621">
        <v>45</v>
      </c>
      <c r="J9621">
        <v>1</v>
      </c>
      <c r="K9621">
        <v>3</v>
      </c>
      <c r="L9621">
        <v>2</v>
      </c>
      <c r="M9621">
        <v>0</v>
      </c>
      <c r="Q9621">
        <v>102</v>
      </c>
      <c r="R9621">
        <v>4.28</v>
      </c>
      <c r="X9621">
        <v>53</v>
      </c>
      <c r="Y9621">
        <v>0.28999999999999998</v>
      </c>
      <c r="Z9621">
        <v>265</v>
      </c>
      <c r="AA9621">
        <f t="shared" si="300"/>
        <v>88.333333333333329</v>
      </c>
    </row>
    <row r="9622" spans="1:27" x14ac:dyDescent="0.25">
      <c r="A9622" t="s">
        <v>1905</v>
      </c>
      <c r="B9622">
        <v>2010</v>
      </c>
      <c r="C9622" t="str">
        <f t="shared" si="301"/>
        <v>Post Drug Era 2007-2012</v>
      </c>
      <c r="D9622" t="s">
        <v>18</v>
      </c>
      <c r="E9622">
        <v>399</v>
      </c>
      <c r="F9622">
        <v>43</v>
      </c>
      <c r="G9622">
        <v>15</v>
      </c>
      <c r="H9622">
        <v>29</v>
      </c>
      <c r="I9622">
        <v>52</v>
      </c>
      <c r="J9622">
        <v>3</v>
      </c>
      <c r="K9622">
        <v>7</v>
      </c>
      <c r="L9622">
        <v>8</v>
      </c>
      <c r="M9622">
        <v>1</v>
      </c>
      <c r="Q9622">
        <v>99</v>
      </c>
      <c r="R9622">
        <v>4.38</v>
      </c>
      <c r="X9622">
        <v>60</v>
      </c>
      <c r="Z9622">
        <v>265</v>
      </c>
      <c r="AA9622">
        <f t="shared" si="300"/>
        <v>88.333333333333329</v>
      </c>
    </row>
    <row r="9623" spans="1:27" x14ac:dyDescent="0.25">
      <c r="A9623" t="s">
        <v>3146</v>
      </c>
      <c r="B9623">
        <v>1971</v>
      </c>
      <c r="C9623" t="str">
        <f t="shared" si="301"/>
        <v>Pre-Drug 1970-1991</v>
      </c>
      <c r="D9623" t="s">
        <v>18</v>
      </c>
      <c r="E9623">
        <v>399</v>
      </c>
      <c r="F9623">
        <v>53</v>
      </c>
      <c r="G9623">
        <v>3</v>
      </c>
      <c r="H9623">
        <v>26</v>
      </c>
      <c r="I9623">
        <v>48</v>
      </c>
      <c r="J9623">
        <v>7</v>
      </c>
      <c r="K9623">
        <v>3</v>
      </c>
      <c r="L9623">
        <v>4</v>
      </c>
      <c r="M9623">
        <v>0</v>
      </c>
      <c r="Q9623">
        <v>114</v>
      </c>
      <c r="R9623">
        <v>5.32</v>
      </c>
      <c r="X9623">
        <v>53</v>
      </c>
      <c r="Y9623">
        <v>0.31</v>
      </c>
      <c r="Z9623">
        <v>269</v>
      </c>
      <c r="AA9623">
        <f t="shared" si="300"/>
        <v>89.666666666666671</v>
      </c>
    </row>
    <row r="9624" spans="1:27" x14ac:dyDescent="0.25">
      <c r="A9624" t="s">
        <v>307</v>
      </c>
      <c r="B9624">
        <v>1996</v>
      </c>
      <c r="C9624" t="str">
        <f t="shared" si="301"/>
        <v>Pre-Drug 1970-1991</v>
      </c>
      <c r="D9624" t="s">
        <v>18</v>
      </c>
      <c r="E9624">
        <v>399</v>
      </c>
      <c r="F9624">
        <v>41</v>
      </c>
      <c r="G9624">
        <v>9</v>
      </c>
      <c r="H9624">
        <v>43</v>
      </c>
      <c r="I9624">
        <v>76</v>
      </c>
      <c r="J9624">
        <v>3</v>
      </c>
      <c r="K9624">
        <v>10</v>
      </c>
      <c r="L9624">
        <v>3</v>
      </c>
      <c r="M9624">
        <v>0</v>
      </c>
      <c r="Q9624">
        <v>83</v>
      </c>
      <c r="R9624">
        <v>4.07</v>
      </c>
      <c r="X9624">
        <v>67</v>
      </c>
      <c r="Y9624">
        <v>0.2</v>
      </c>
      <c r="Z9624">
        <v>272</v>
      </c>
      <c r="AA9624">
        <f t="shared" si="300"/>
        <v>90.666666666666671</v>
      </c>
    </row>
    <row r="9625" spans="1:27" x14ac:dyDescent="0.25">
      <c r="A9625" t="s">
        <v>786</v>
      </c>
      <c r="B9625">
        <v>1990</v>
      </c>
      <c r="C9625" t="str">
        <f t="shared" si="301"/>
        <v>Pre-Drug 1970-1991</v>
      </c>
      <c r="D9625" t="s">
        <v>19</v>
      </c>
      <c r="E9625">
        <v>399</v>
      </c>
      <c r="F9625">
        <v>44</v>
      </c>
      <c r="G9625">
        <v>8</v>
      </c>
      <c r="H9625">
        <v>36</v>
      </c>
      <c r="I9625">
        <v>49</v>
      </c>
      <c r="J9625">
        <v>1</v>
      </c>
      <c r="K9625">
        <v>2</v>
      </c>
      <c r="L9625">
        <v>1</v>
      </c>
      <c r="M9625">
        <v>0</v>
      </c>
      <c r="Q9625">
        <v>104</v>
      </c>
      <c r="R9625">
        <v>4.3499999999999996</v>
      </c>
      <c r="X9625">
        <v>53</v>
      </c>
      <c r="Y9625">
        <v>0.28999999999999998</v>
      </c>
      <c r="Z9625">
        <v>273</v>
      </c>
      <c r="AA9625">
        <f t="shared" si="300"/>
        <v>91</v>
      </c>
    </row>
    <row r="9626" spans="1:27" x14ac:dyDescent="0.25">
      <c r="A9626" t="s">
        <v>1338</v>
      </c>
      <c r="B9626">
        <v>2005</v>
      </c>
      <c r="C9626" t="str">
        <f t="shared" si="301"/>
        <v>Drug Era 1992-2006</v>
      </c>
      <c r="D9626" t="s">
        <v>18</v>
      </c>
      <c r="E9626">
        <v>399</v>
      </c>
      <c r="F9626">
        <v>52</v>
      </c>
      <c r="G9626">
        <v>13</v>
      </c>
      <c r="H9626">
        <v>49</v>
      </c>
      <c r="I9626">
        <v>53</v>
      </c>
      <c r="J9626">
        <v>3</v>
      </c>
      <c r="K9626">
        <v>2</v>
      </c>
      <c r="L9626">
        <v>3</v>
      </c>
      <c r="M9626">
        <v>0</v>
      </c>
      <c r="Q9626">
        <v>87</v>
      </c>
      <c r="R9626">
        <v>5.14</v>
      </c>
      <c r="X9626">
        <v>41</v>
      </c>
      <c r="Z9626">
        <v>273</v>
      </c>
      <c r="AA9626">
        <f t="shared" si="300"/>
        <v>91</v>
      </c>
    </row>
    <row r="9627" spans="1:27" x14ac:dyDescent="0.25">
      <c r="A9627" t="s">
        <v>841</v>
      </c>
      <c r="B9627">
        <v>1981</v>
      </c>
      <c r="C9627" t="str">
        <f t="shared" si="301"/>
        <v>Pre-Drug 1970-1991</v>
      </c>
      <c r="D9627" t="s">
        <v>19</v>
      </c>
      <c r="E9627">
        <v>399</v>
      </c>
      <c r="F9627">
        <v>39</v>
      </c>
      <c r="G9627">
        <v>7</v>
      </c>
      <c r="H9627">
        <v>31</v>
      </c>
      <c r="I9627">
        <v>44</v>
      </c>
      <c r="J9627">
        <v>4</v>
      </c>
      <c r="K9627">
        <v>2</v>
      </c>
      <c r="L9627">
        <v>0</v>
      </c>
      <c r="M9627">
        <v>5</v>
      </c>
      <c r="Q9627">
        <v>93</v>
      </c>
      <c r="R9627">
        <v>3.84</v>
      </c>
      <c r="X9627">
        <v>49</v>
      </c>
      <c r="Y9627">
        <v>0.26</v>
      </c>
      <c r="Z9627">
        <v>274</v>
      </c>
      <c r="AA9627">
        <f t="shared" si="300"/>
        <v>91.333333333333329</v>
      </c>
    </row>
    <row r="9628" spans="1:27" x14ac:dyDescent="0.25">
      <c r="A9628" t="s">
        <v>383</v>
      </c>
      <c r="B9628">
        <v>2009</v>
      </c>
      <c r="C9628" t="str">
        <f t="shared" si="301"/>
        <v>Post Drug Era 2007-2012</v>
      </c>
      <c r="D9628" t="s">
        <v>19</v>
      </c>
      <c r="E9628">
        <v>399</v>
      </c>
      <c r="F9628">
        <v>43</v>
      </c>
      <c r="G9628">
        <v>13</v>
      </c>
      <c r="H9628">
        <v>36</v>
      </c>
      <c r="I9628">
        <v>68</v>
      </c>
      <c r="J9628">
        <v>1</v>
      </c>
      <c r="K9628">
        <v>1</v>
      </c>
      <c r="L9628">
        <v>2</v>
      </c>
      <c r="M9628">
        <v>0</v>
      </c>
      <c r="Q9628">
        <v>91</v>
      </c>
      <c r="R9628">
        <v>4.21</v>
      </c>
      <c r="X9628">
        <v>36</v>
      </c>
      <c r="Z9628">
        <v>276</v>
      </c>
      <c r="AA9628">
        <f t="shared" si="300"/>
        <v>92</v>
      </c>
    </row>
    <row r="9629" spans="1:27" x14ac:dyDescent="0.25">
      <c r="A9629" t="s">
        <v>2968</v>
      </c>
      <c r="B9629">
        <v>1972</v>
      </c>
      <c r="C9629" t="str">
        <f t="shared" si="301"/>
        <v>Pre-Drug 1970-1991</v>
      </c>
      <c r="D9629" t="s">
        <v>18</v>
      </c>
      <c r="E9629">
        <v>399</v>
      </c>
      <c r="F9629">
        <v>35</v>
      </c>
      <c r="G9629">
        <v>4</v>
      </c>
      <c r="H9629">
        <v>34</v>
      </c>
      <c r="I9629">
        <v>48</v>
      </c>
      <c r="J9629">
        <v>4</v>
      </c>
      <c r="K9629">
        <v>2</v>
      </c>
      <c r="L9629">
        <v>0</v>
      </c>
      <c r="M9629">
        <v>0</v>
      </c>
      <c r="Q9629">
        <v>98</v>
      </c>
      <c r="R9629">
        <v>3.4</v>
      </c>
      <c r="X9629">
        <v>36</v>
      </c>
      <c r="Y9629">
        <v>0.27</v>
      </c>
      <c r="Z9629">
        <v>278</v>
      </c>
      <c r="AA9629">
        <f t="shared" si="300"/>
        <v>92.666666666666671</v>
      </c>
    </row>
    <row r="9630" spans="1:27" x14ac:dyDescent="0.25">
      <c r="A9630" t="s">
        <v>2939</v>
      </c>
      <c r="B9630">
        <v>2002</v>
      </c>
      <c r="C9630" t="str">
        <f t="shared" si="301"/>
        <v>Drug Era 1992-2006</v>
      </c>
      <c r="D9630" t="s">
        <v>18</v>
      </c>
      <c r="E9630">
        <v>399</v>
      </c>
      <c r="F9630">
        <v>60</v>
      </c>
      <c r="G9630">
        <v>8</v>
      </c>
      <c r="H9630">
        <v>34</v>
      </c>
      <c r="I9630">
        <v>55</v>
      </c>
      <c r="J9630">
        <v>3</v>
      </c>
      <c r="K9630">
        <v>1</v>
      </c>
      <c r="L9630">
        <v>5</v>
      </c>
      <c r="M9630">
        <v>0</v>
      </c>
      <c r="Q9630">
        <v>95</v>
      </c>
      <c r="R9630">
        <v>5.81</v>
      </c>
      <c r="X9630">
        <v>41</v>
      </c>
      <c r="Z9630">
        <v>279</v>
      </c>
      <c r="AA9630">
        <f t="shared" si="300"/>
        <v>93</v>
      </c>
    </row>
    <row r="9631" spans="1:27" x14ac:dyDescent="0.25">
      <c r="A9631" t="s">
        <v>3134</v>
      </c>
      <c r="B9631">
        <v>1971</v>
      </c>
      <c r="C9631" t="str">
        <f t="shared" si="301"/>
        <v>Pre-Drug 1970-1991</v>
      </c>
      <c r="D9631" t="s">
        <v>19</v>
      </c>
      <c r="E9631">
        <v>399</v>
      </c>
      <c r="F9631">
        <v>30</v>
      </c>
      <c r="G9631">
        <v>7</v>
      </c>
      <c r="H9631">
        <v>44</v>
      </c>
      <c r="I9631">
        <v>103</v>
      </c>
      <c r="J9631">
        <v>7</v>
      </c>
      <c r="K9631">
        <v>4</v>
      </c>
      <c r="L9631">
        <v>3</v>
      </c>
      <c r="M9631">
        <v>0</v>
      </c>
      <c r="Q9631">
        <v>70</v>
      </c>
      <c r="R9631">
        <v>2.89</v>
      </c>
      <c r="X9631">
        <v>47</v>
      </c>
      <c r="Y9631">
        <v>0.2</v>
      </c>
      <c r="Z9631">
        <v>280</v>
      </c>
      <c r="AA9631">
        <f t="shared" si="300"/>
        <v>93.333333333333329</v>
      </c>
    </row>
    <row r="9632" spans="1:27" x14ac:dyDescent="0.25">
      <c r="A9632" t="s">
        <v>429</v>
      </c>
      <c r="B9632">
        <v>2001</v>
      </c>
      <c r="C9632" t="str">
        <f t="shared" si="301"/>
        <v>Drug Era 1992-2006</v>
      </c>
      <c r="D9632" t="s">
        <v>19</v>
      </c>
      <c r="E9632">
        <v>399</v>
      </c>
      <c r="F9632">
        <v>42</v>
      </c>
      <c r="G9632">
        <v>11</v>
      </c>
      <c r="H9632">
        <v>22</v>
      </c>
      <c r="I9632">
        <v>49</v>
      </c>
      <c r="J9632">
        <v>1</v>
      </c>
      <c r="K9632">
        <v>1</v>
      </c>
      <c r="L9632">
        <v>1</v>
      </c>
      <c r="M9632">
        <v>0</v>
      </c>
      <c r="Q9632">
        <v>110</v>
      </c>
      <c r="R9632">
        <v>4.05</v>
      </c>
      <c r="X9632">
        <v>61</v>
      </c>
      <c r="Z9632">
        <v>280</v>
      </c>
      <c r="AA9632">
        <f t="shared" si="300"/>
        <v>93.333333333333329</v>
      </c>
    </row>
    <row r="9633" spans="1:27" x14ac:dyDescent="0.25">
      <c r="A9633" t="s">
        <v>1818</v>
      </c>
      <c r="B9633">
        <v>1970</v>
      </c>
      <c r="C9633" t="str">
        <f t="shared" si="301"/>
        <v>Pre-Drug 1970-1991</v>
      </c>
      <c r="D9633" t="s">
        <v>18</v>
      </c>
      <c r="E9633">
        <v>399</v>
      </c>
      <c r="F9633">
        <v>31</v>
      </c>
      <c r="G9633">
        <v>9</v>
      </c>
      <c r="H9633">
        <v>45</v>
      </c>
      <c r="I9633">
        <v>74</v>
      </c>
      <c r="J9633">
        <v>13</v>
      </c>
      <c r="K9633">
        <v>7</v>
      </c>
      <c r="L9633">
        <v>2</v>
      </c>
      <c r="M9633">
        <v>0</v>
      </c>
      <c r="Q9633">
        <v>70</v>
      </c>
      <c r="R9633">
        <v>2.96</v>
      </c>
      <c r="X9633">
        <v>55</v>
      </c>
      <c r="Y9633">
        <v>0.2</v>
      </c>
      <c r="Z9633">
        <v>283</v>
      </c>
      <c r="AA9633">
        <f t="shared" si="300"/>
        <v>94.333333333333329</v>
      </c>
    </row>
    <row r="9634" spans="1:27" x14ac:dyDescent="0.25">
      <c r="A9634" t="s">
        <v>1200</v>
      </c>
      <c r="B9634">
        <v>1990</v>
      </c>
      <c r="C9634" t="str">
        <f t="shared" si="301"/>
        <v>Pre-Drug 1970-1991</v>
      </c>
      <c r="D9634" t="s">
        <v>19</v>
      </c>
      <c r="E9634">
        <v>399</v>
      </c>
      <c r="F9634">
        <v>32</v>
      </c>
      <c r="G9634">
        <v>4</v>
      </c>
      <c r="H9634">
        <v>33</v>
      </c>
      <c r="I9634">
        <v>50</v>
      </c>
      <c r="J9634">
        <v>12</v>
      </c>
      <c r="K9634">
        <v>3</v>
      </c>
      <c r="L9634">
        <v>3</v>
      </c>
      <c r="M9634">
        <v>0</v>
      </c>
      <c r="Q9634">
        <v>90</v>
      </c>
      <c r="R9634">
        <v>3.05</v>
      </c>
      <c r="X9634">
        <v>33</v>
      </c>
      <c r="Y9634">
        <v>0.25</v>
      </c>
      <c r="Z9634">
        <v>283</v>
      </c>
      <c r="AA9634">
        <f t="shared" si="300"/>
        <v>94.333333333333329</v>
      </c>
    </row>
    <row r="9635" spans="1:27" x14ac:dyDescent="0.25">
      <c r="A9635" t="s">
        <v>1053</v>
      </c>
      <c r="B9635">
        <v>1992</v>
      </c>
      <c r="C9635" t="str">
        <f t="shared" si="301"/>
        <v>Pre-Drug 1970-1991</v>
      </c>
      <c r="D9635" t="s">
        <v>19</v>
      </c>
      <c r="E9635">
        <v>399</v>
      </c>
      <c r="F9635">
        <v>37</v>
      </c>
      <c r="G9635">
        <v>5</v>
      </c>
      <c r="H9635">
        <v>39</v>
      </c>
      <c r="I9635">
        <v>39</v>
      </c>
      <c r="J9635">
        <v>2</v>
      </c>
      <c r="K9635">
        <v>3</v>
      </c>
      <c r="L9635">
        <v>6</v>
      </c>
      <c r="M9635">
        <v>0</v>
      </c>
      <c r="Q9635">
        <v>85</v>
      </c>
      <c r="R9635">
        <v>3.52</v>
      </c>
      <c r="X9635">
        <v>36</v>
      </c>
      <c r="Y9635">
        <v>0.24</v>
      </c>
      <c r="Z9635">
        <v>284</v>
      </c>
      <c r="AA9635">
        <f t="shared" si="300"/>
        <v>94.666666666666671</v>
      </c>
    </row>
    <row r="9636" spans="1:27" x14ac:dyDescent="0.25">
      <c r="A9636" t="s">
        <v>1200</v>
      </c>
      <c r="B9636">
        <v>1987</v>
      </c>
      <c r="C9636" t="str">
        <f t="shared" si="301"/>
        <v>Pre-Drug 1970-1991</v>
      </c>
      <c r="D9636" t="s">
        <v>19</v>
      </c>
      <c r="E9636">
        <v>399</v>
      </c>
      <c r="F9636">
        <v>32</v>
      </c>
      <c r="G9636">
        <v>8</v>
      </c>
      <c r="H9636">
        <v>30</v>
      </c>
      <c r="I9636">
        <v>75</v>
      </c>
      <c r="J9636">
        <v>5</v>
      </c>
      <c r="K9636">
        <v>7</v>
      </c>
      <c r="L9636">
        <v>3</v>
      </c>
      <c r="M9636">
        <v>0</v>
      </c>
      <c r="Q9636">
        <v>86</v>
      </c>
      <c r="R9636">
        <v>2.98</v>
      </c>
      <c r="X9636">
        <v>51</v>
      </c>
      <c r="Y9636">
        <v>0.23</v>
      </c>
      <c r="Z9636">
        <v>290</v>
      </c>
      <c r="AA9636">
        <f t="shared" si="300"/>
        <v>96.666666666666671</v>
      </c>
    </row>
    <row r="9637" spans="1:27" x14ac:dyDescent="0.25">
      <c r="A9637" t="s">
        <v>1250</v>
      </c>
      <c r="B9637">
        <v>2007</v>
      </c>
      <c r="C9637" t="str">
        <f t="shared" si="301"/>
        <v>Post Drug Era 2007-2012</v>
      </c>
      <c r="D9637" t="s">
        <v>18</v>
      </c>
      <c r="E9637">
        <v>399</v>
      </c>
      <c r="F9637">
        <v>37</v>
      </c>
      <c r="G9637">
        <v>9</v>
      </c>
      <c r="H9637">
        <v>25</v>
      </c>
      <c r="I9637">
        <v>65</v>
      </c>
      <c r="J9637">
        <v>2</v>
      </c>
      <c r="K9637">
        <v>2</v>
      </c>
      <c r="L9637">
        <v>5</v>
      </c>
      <c r="M9637">
        <v>0</v>
      </c>
      <c r="Q9637">
        <v>86</v>
      </c>
      <c r="R9637">
        <v>3.42</v>
      </c>
      <c r="X9637">
        <v>36</v>
      </c>
      <c r="Z9637">
        <v>292</v>
      </c>
      <c r="AA9637">
        <f t="shared" si="300"/>
        <v>97.333333333333329</v>
      </c>
    </row>
    <row r="9638" spans="1:27" x14ac:dyDescent="0.25">
      <c r="A9638" t="s">
        <v>1486</v>
      </c>
      <c r="B9638">
        <v>1970</v>
      </c>
      <c r="C9638" t="str">
        <f t="shared" si="301"/>
        <v>Pre-Drug 1970-1991</v>
      </c>
      <c r="D9638" t="s">
        <v>19</v>
      </c>
      <c r="E9638">
        <v>399</v>
      </c>
      <c r="F9638">
        <v>29</v>
      </c>
      <c r="G9638">
        <v>7</v>
      </c>
      <c r="H9638">
        <v>33</v>
      </c>
      <c r="I9638">
        <v>40</v>
      </c>
      <c r="J9638">
        <v>7</v>
      </c>
      <c r="K9638">
        <v>2</v>
      </c>
      <c r="L9638">
        <v>3</v>
      </c>
      <c r="M9638">
        <v>0</v>
      </c>
      <c r="Q9638">
        <v>80</v>
      </c>
      <c r="R9638">
        <v>2.65</v>
      </c>
      <c r="X9638">
        <v>47</v>
      </c>
      <c r="Y9638">
        <v>0.22</v>
      </c>
      <c r="Z9638">
        <v>295</v>
      </c>
      <c r="AA9638">
        <f t="shared" si="300"/>
        <v>98.333333333333329</v>
      </c>
    </row>
    <row r="9639" spans="1:27" x14ac:dyDescent="0.25">
      <c r="A9639" t="s">
        <v>2429</v>
      </c>
      <c r="B9639">
        <v>1992</v>
      </c>
      <c r="C9639" t="str">
        <f t="shared" si="301"/>
        <v>Pre-Drug 1970-1991</v>
      </c>
      <c r="D9639" t="s">
        <v>18</v>
      </c>
      <c r="E9639">
        <v>399</v>
      </c>
      <c r="F9639">
        <v>16</v>
      </c>
      <c r="G9639">
        <v>2</v>
      </c>
      <c r="H9639">
        <v>34</v>
      </c>
      <c r="I9639">
        <v>70</v>
      </c>
      <c r="J9639">
        <v>8</v>
      </c>
      <c r="K9639">
        <v>2</v>
      </c>
      <c r="L9639">
        <v>2</v>
      </c>
      <c r="M9639">
        <v>0</v>
      </c>
      <c r="Q9639">
        <v>71</v>
      </c>
      <c r="R9639">
        <v>1.43</v>
      </c>
      <c r="X9639">
        <v>38</v>
      </c>
      <c r="Y9639">
        <v>0.19</v>
      </c>
      <c r="Z9639">
        <v>302</v>
      </c>
      <c r="AA9639">
        <f t="shared" si="300"/>
        <v>100.66666666666667</v>
      </c>
    </row>
    <row r="9640" spans="1:27" x14ac:dyDescent="0.25">
      <c r="A9640" t="s">
        <v>188</v>
      </c>
      <c r="B9640">
        <v>2009</v>
      </c>
      <c r="C9640" t="str">
        <f t="shared" si="301"/>
        <v>Post Drug Era 2007-2012</v>
      </c>
      <c r="D9640" t="s">
        <v>19</v>
      </c>
      <c r="E9640">
        <v>400</v>
      </c>
      <c r="F9640">
        <v>47</v>
      </c>
      <c r="G9640">
        <v>11</v>
      </c>
      <c r="H9640">
        <v>44</v>
      </c>
      <c r="I9640">
        <v>54</v>
      </c>
      <c r="J9640">
        <v>5</v>
      </c>
      <c r="K9640">
        <v>6</v>
      </c>
      <c r="L9640">
        <v>5</v>
      </c>
      <c r="M9640">
        <v>0</v>
      </c>
      <c r="Q9640">
        <v>106</v>
      </c>
      <c r="R9640">
        <v>4.9000000000000004</v>
      </c>
      <c r="X9640">
        <v>21</v>
      </c>
      <c r="Z9640">
        <v>259</v>
      </c>
      <c r="AA9640">
        <f t="shared" si="300"/>
        <v>86.333333333333329</v>
      </c>
    </row>
    <row r="9641" spans="1:27" x14ac:dyDescent="0.25">
      <c r="A9641" t="s">
        <v>2084</v>
      </c>
      <c r="B9641">
        <v>2007</v>
      </c>
      <c r="C9641" t="str">
        <f t="shared" si="301"/>
        <v>Post Drug Era 2007-2012</v>
      </c>
      <c r="D9641" t="s">
        <v>19</v>
      </c>
      <c r="E9641">
        <v>400</v>
      </c>
      <c r="F9641">
        <v>52</v>
      </c>
      <c r="G9641">
        <v>12</v>
      </c>
      <c r="H9641">
        <v>15</v>
      </c>
      <c r="I9641">
        <v>44</v>
      </c>
      <c r="J9641">
        <v>1</v>
      </c>
      <c r="K9641">
        <v>2</v>
      </c>
      <c r="L9641">
        <v>5</v>
      </c>
      <c r="M9641">
        <v>1</v>
      </c>
      <c r="Q9641">
        <v>112</v>
      </c>
      <c r="R9641">
        <v>5.14</v>
      </c>
      <c r="X9641">
        <v>35</v>
      </c>
      <c r="Z9641">
        <v>273</v>
      </c>
      <c r="AA9641">
        <f t="shared" si="300"/>
        <v>91</v>
      </c>
    </row>
    <row r="9642" spans="1:27" x14ac:dyDescent="0.25">
      <c r="A9642" t="s">
        <v>1409</v>
      </c>
      <c r="B9642">
        <v>1987</v>
      </c>
      <c r="C9642" t="str">
        <f t="shared" si="301"/>
        <v>Pre-Drug 1970-1991</v>
      </c>
      <c r="D9642" t="s">
        <v>19</v>
      </c>
      <c r="E9642">
        <v>400</v>
      </c>
      <c r="F9642">
        <v>32</v>
      </c>
      <c r="G9642">
        <v>4</v>
      </c>
      <c r="H9642">
        <v>24</v>
      </c>
      <c r="I9642">
        <v>87</v>
      </c>
      <c r="J9642">
        <v>5</v>
      </c>
      <c r="K9642">
        <v>0</v>
      </c>
      <c r="L9642">
        <v>6</v>
      </c>
      <c r="M9642">
        <v>0</v>
      </c>
      <c r="Q9642">
        <v>101</v>
      </c>
      <c r="R9642">
        <v>3.15</v>
      </c>
      <c r="X9642">
        <v>54</v>
      </c>
      <c r="Y9642">
        <v>0.28000000000000003</v>
      </c>
      <c r="Z9642">
        <v>274</v>
      </c>
      <c r="AA9642">
        <f t="shared" si="300"/>
        <v>91.333333333333329</v>
      </c>
    </row>
    <row r="9643" spans="1:27" x14ac:dyDescent="0.25">
      <c r="A9643" t="s">
        <v>1996</v>
      </c>
      <c r="B9643">
        <v>2000</v>
      </c>
      <c r="C9643" t="str">
        <f t="shared" si="301"/>
        <v>Drug Era 1992-2006</v>
      </c>
      <c r="D9643" t="s">
        <v>19</v>
      </c>
      <c r="E9643">
        <v>400</v>
      </c>
      <c r="F9643">
        <v>59</v>
      </c>
      <c r="G9643">
        <v>16</v>
      </c>
      <c r="H9643">
        <v>31</v>
      </c>
      <c r="I9643">
        <v>58</v>
      </c>
      <c r="J9643">
        <v>1</v>
      </c>
      <c r="K9643">
        <v>4</v>
      </c>
      <c r="L9643">
        <v>2</v>
      </c>
      <c r="M9643">
        <v>1</v>
      </c>
      <c r="Q9643">
        <v>99</v>
      </c>
      <c r="R9643">
        <v>5.81</v>
      </c>
      <c r="X9643">
        <v>81</v>
      </c>
      <c r="Y9643">
        <v>0</v>
      </c>
      <c r="Z9643">
        <v>274</v>
      </c>
      <c r="AA9643">
        <f t="shared" si="300"/>
        <v>91.333333333333329</v>
      </c>
    </row>
    <row r="9644" spans="1:27" x14ac:dyDescent="0.25">
      <c r="A9644" t="s">
        <v>2453</v>
      </c>
      <c r="B9644">
        <v>1972</v>
      </c>
      <c r="C9644" t="str">
        <f t="shared" si="301"/>
        <v>Pre-Drug 1970-1991</v>
      </c>
      <c r="D9644" t="s">
        <v>18</v>
      </c>
      <c r="E9644">
        <v>400</v>
      </c>
      <c r="F9644">
        <v>25</v>
      </c>
      <c r="G9644">
        <v>2</v>
      </c>
      <c r="H9644">
        <v>49</v>
      </c>
      <c r="I9644">
        <v>46</v>
      </c>
      <c r="J9644">
        <v>12</v>
      </c>
      <c r="K9644">
        <v>6</v>
      </c>
      <c r="L9644">
        <v>4</v>
      </c>
      <c r="M9644">
        <v>1</v>
      </c>
      <c r="Q9644">
        <v>87</v>
      </c>
      <c r="R9644">
        <v>2.4500000000000002</v>
      </c>
      <c r="X9644">
        <v>30</v>
      </c>
      <c r="Y9644">
        <v>0.26</v>
      </c>
      <c r="Z9644">
        <v>275</v>
      </c>
      <c r="AA9644">
        <f t="shared" si="300"/>
        <v>91.666666666666671</v>
      </c>
    </row>
    <row r="9645" spans="1:27" x14ac:dyDescent="0.25">
      <c r="A9645" t="s">
        <v>422</v>
      </c>
      <c r="B9645">
        <v>1974</v>
      </c>
      <c r="C9645" t="str">
        <f t="shared" si="301"/>
        <v>Pre-Drug 1970-1991</v>
      </c>
      <c r="D9645" t="s">
        <v>19</v>
      </c>
      <c r="E9645">
        <v>400</v>
      </c>
      <c r="F9645">
        <v>33</v>
      </c>
      <c r="G9645">
        <v>10</v>
      </c>
      <c r="H9645">
        <v>33</v>
      </c>
      <c r="I9645">
        <v>40</v>
      </c>
      <c r="J9645">
        <v>8</v>
      </c>
      <c r="K9645">
        <v>1</v>
      </c>
      <c r="L9645">
        <v>1</v>
      </c>
      <c r="M9645">
        <v>0</v>
      </c>
      <c r="Q9645">
        <v>93</v>
      </c>
      <c r="R9645">
        <v>3.19</v>
      </c>
      <c r="X9645">
        <v>60</v>
      </c>
      <c r="Y9645">
        <v>0.26</v>
      </c>
      <c r="Z9645">
        <v>279</v>
      </c>
      <c r="AA9645">
        <f t="shared" si="300"/>
        <v>93</v>
      </c>
    </row>
    <row r="9646" spans="1:27" x14ac:dyDescent="0.25">
      <c r="A9646" t="s">
        <v>1852</v>
      </c>
      <c r="B9646">
        <v>1992</v>
      </c>
      <c r="C9646" t="str">
        <f t="shared" si="301"/>
        <v>Pre-Drug 1970-1991</v>
      </c>
      <c r="D9646" t="s">
        <v>19</v>
      </c>
      <c r="E9646">
        <v>400</v>
      </c>
      <c r="F9646">
        <v>43</v>
      </c>
      <c r="G9646">
        <v>5</v>
      </c>
      <c r="H9646">
        <v>43</v>
      </c>
      <c r="I9646">
        <v>40</v>
      </c>
      <c r="J9646">
        <v>0</v>
      </c>
      <c r="K9646">
        <v>0</v>
      </c>
      <c r="L9646">
        <v>2</v>
      </c>
      <c r="M9646">
        <v>0</v>
      </c>
      <c r="Q9646">
        <v>92</v>
      </c>
      <c r="R9646">
        <v>4.16</v>
      </c>
      <c r="X9646">
        <v>45</v>
      </c>
      <c r="Y9646">
        <v>0.26</v>
      </c>
      <c r="Z9646">
        <v>279</v>
      </c>
      <c r="AA9646">
        <f t="shared" si="300"/>
        <v>93</v>
      </c>
    </row>
    <row r="9647" spans="1:27" x14ac:dyDescent="0.25">
      <c r="A9647" t="s">
        <v>2780</v>
      </c>
      <c r="B9647">
        <v>1978</v>
      </c>
      <c r="C9647" t="str">
        <f t="shared" si="301"/>
        <v>Pre-Drug 1970-1991</v>
      </c>
      <c r="D9647" t="s">
        <v>19</v>
      </c>
      <c r="E9647">
        <v>400</v>
      </c>
      <c r="F9647">
        <v>41</v>
      </c>
      <c r="G9647">
        <v>14</v>
      </c>
      <c r="H9647">
        <v>34</v>
      </c>
      <c r="I9647">
        <v>58</v>
      </c>
      <c r="J9647">
        <v>0</v>
      </c>
      <c r="K9647">
        <v>1</v>
      </c>
      <c r="L9647">
        <v>1</v>
      </c>
      <c r="M9647">
        <v>0</v>
      </c>
      <c r="Q9647">
        <v>99</v>
      </c>
      <c r="R9647">
        <v>3.94</v>
      </c>
      <c r="X9647">
        <v>48</v>
      </c>
      <c r="Y9647">
        <v>0.27</v>
      </c>
      <c r="Z9647">
        <v>281</v>
      </c>
      <c r="AA9647">
        <f t="shared" si="300"/>
        <v>93.666666666666671</v>
      </c>
    </row>
    <row r="9648" spans="1:27" x14ac:dyDescent="0.25">
      <c r="A9648" t="s">
        <v>1911</v>
      </c>
      <c r="B9648">
        <v>1990</v>
      </c>
      <c r="C9648" t="str">
        <f t="shared" si="301"/>
        <v>Pre-Drug 1970-1991</v>
      </c>
      <c r="D9648" t="s">
        <v>19</v>
      </c>
      <c r="E9648">
        <v>400</v>
      </c>
      <c r="F9648">
        <v>25</v>
      </c>
      <c r="G9648">
        <v>6</v>
      </c>
      <c r="H9648">
        <v>34</v>
      </c>
      <c r="I9648">
        <v>94</v>
      </c>
      <c r="J9648">
        <v>8</v>
      </c>
      <c r="K9648">
        <v>3</v>
      </c>
      <c r="L9648">
        <v>5</v>
      </c>
      <c r="M9648">
        <v>0</v>
      </c>
      <c r="Q9648">
        <v>81</v>
      </c>
      <c r="R9648">
        <v>2.39</v>
      </c>
      <c r="X9648">
        <v>36</v>
      </c>
      <c r="Y9648">
        <v>0.22</v>
      </c>
      <c r="Z9648">
        <v>283</v>
      </c>
      <c r="AA9648">
        <f t="shared" si="300"/>
        <v>94.333333333333329</v>
      </c>
    </row>
    <row r="9649" spans="1:27" x14ac:dyDescent="0.25">
      <c r="A9649" t="s">
        <v>1588</v>
      </c>
      <c r="B9649">
        <v>1972</v>
      </c>
      <c r="C9649" t="str">
        <f t="shared" si="301"/>
        <v>Pre-Drug 1970-1991</v>
      </c>
      <c r="D9649" t="s">
        <v>19</v>
      </c>
      <c r="E9649">
        <v>400</v>
      </c>
      <c r="F9649">
        <v>31</v>
      </c>
      <c r="G9649">
        <v>6</v>
      </c>
      <c r="H9649">
        <v>38</v>
      </c>
      <c r="I9649">
        <v>69</v>
      </c>
      <c r="J9649">
        <v>3</v>
      </c>
      <c r="K9649">
        <v>3</v>
      </c>
      <c r="L9649">
        <v>1</v>
      </c>
      <c r="M9649">
        <v>1</v>
      </c>
      <c r="Q9649">
        <v>87</v>
      </c>
      <c r="R9649">
        <v>2.95</v>
      </c>
      <c r="X9649">
        <v>24</v>
      </c>
      <c r="Y9649">
        <v>0.24</v>
      </c>
      <c r="Z9649">
        <v>284</v>
      </c>
      <c r="AA9649">
        <f t="shared" si="300"/>
        <v>94.666666666666671</v>
      </c>
    </row>
    <row r="9650" spans="1:27" x14ac:dyDescent="0.25">
      <c r="A9650" t="s">
        <v>180</v>
      </c>
      <c r="B9650">
        <v>1984</v>
      </c>
      <c r="C9650" t="str">
        <f t="shared" si="301"/>
        <v>Pre-Drug 1970-1991</v>
      </c>
      <c r="D9650" t="s">
        <v>19</v>
      </c>
      <c r="E9650">
        <v>400</v>
      </c>
      <c r="F9650">
        <v>42</v>
      </c>
      <c r="G9650">
        <v>12</v>
      </c>
      <c r="H9650">
        <v>41</v>
      </c>
      <c r="I9650">
        <v>37</v>
      </c>
      <c r="J9650">
        <v>1</v>
      </c>
      <c r="K9650">
        <v>3</v>
      </c>
      <c r="L9650">
        <v>3</v>
      </c>
      <c r="M9650">
        <v>0</v>
      </c>
      <c r="Q9650">
        <v>88</v>
      </c>
      <c r="R9650">
        <v>3.97</v>
      </c>
      <c r="X9650">
        <v>39</v>
      </c>
      <c r="Y9650">
        <v>0.24</v>
      </c>
      <c r="Z9650">
        <v>286</v>
      </c>
      <c r="AA9650">
        <f t="shared" si="300"/>
        <v>95.333333333333329</v>
      </c>
    </row>
    <row r="9651" spans="1:27" x14ac:dyDescent="0.25">
      <c r="A9651" t="s">
        <v>2364</v>
      </c>
      <c r="B9651">
        <v>1984</v>
      </c>
      <c r="C9651" t="str">
        <f t="shared" si="301"/>
        <v>Pre-Drug 1970-1991</v>
      </c>
      <c r="D9651" t="s">
        <v>19</v>
      </c>
      <c r="E9651">
        <v>400</v>
      </c>
      <c r="F9651">
        <v>25</v>
      </c>
      <c r="G9651">
        <v>5</v>
      </c>
      <c r="H9651">
        <v>37</v>
      </c>
      <c r="I9651">
        <v>90</v>
      </c>
      <c r="J9651">
        <v>7</v>
      </c>
      <c r="K9651">
        <v>0</v>
      </c>
      <c r="L9651">
        <v>0</v>
      </c>
      <c r="M9651">
        <v>2</v>
      </c>
      <c r="Q9651">
        <v>79</v>
      </c>
      <c r="R9651">
        <v>2.34</v>
      </c>
      <c r="X9651">
        <v>23</v>
      </c>
      <c r="Y9651">
        <v>0.22</v>
      </c>
      <c r="Z9651">
        <v>289</v>
      </c>
      <c r="AA9651">
        <f t="shared" si="300"/>
        <v>96.333333333333329</v>
      </c>
    </row>
    <row r="9652" spans="1:27" x14ac:dyDescent="0.25">
      <c r="A9652" t="s">
        <v>1537</v>
      </c>
      <c r="B9652">
        <v>1977</v>
      </c>
      <c r="C9652" t="str">
        <f t="shared" si="301"/>
        <v>Pre-Drug 1970-1991</v>
      </c>
      <c r="D9652" t="s">
        <v>19</v>
      </c>
      <c r="E9652">
        <v>400</v>
      </c>
      <c r="F9652">
        <v>27</v>
      </c>
      <c r="G9652">
        <v>10</v>
      </c>
      <c r="H9652">
        <v>35</v>
      </c>
      <c r="I9652">
        <v>63</v>
      </c>
      <c r="J9652">
        <v>3</v>
      </c>
      <c r="K9652">
        <v>6</v>
      </c>
      <c r="L9652">
        <v>1</v>
      </c>
      <c r="M9652">
        <v>0</v>
      </c>
      <c r="Q9652">
        <v>81</v>
      </c>
      <c r="R9652">
        <v>2.46</v>
      </c>
      <c r="X9652">
        <v>58</v>
      </c>
      <c r="Y9652">
        <v>0.23</v>
      </c>
      <c r="Z9652">
        <v>296</v>
      </c>
      <c r="AA9652">
        <f t="shared" si="300"/>
        <v>98.666666666666671</v>
      </c>
    </row>
    <row r="9653" spans="1:27" x14ac:dyDescent="0.25">
      <c r="A9653" t="s">
        <v>2152</v>
      </c>
      <c r="B9653">
        <v>1973</v>
      </c>
      <c r="C9653" t="str">
        <f t="shared" si="301"/>
        <v>Pre-Drug 1970-1991</v>
      </c>
      <c r="D9653" t="s">
        <v>19</v>
      </c>
      <c r="E9653">
        <v>401</v>
      </c>
      <c r="F9653">
        <v>48</v>
      </c>
      <c r="G9653">
        <v>9</v>
      </c>
      <c r="H9653">
        <v>36</v>
      </c>
      <c r="I9653">
        <v>49</v>
      </c>
      <c r="J9653">
        <v>2</v>
      </c>
      <c r="K9653">
        <v>3</v>
      </c>
      <c r="L9653">
        <v>5</v>
      </c>
      <c r="M9653">
        <v>0</v>
      </c>
      <c r="Q9653">
        <v>104</v>
      </c>
      <c r="R9653">
        <v>4.95</v>
      </c>
      <c r="X9653">
        <v>42</v>
      </c>
      <c r="Y9653">
        <v>0.28999999999999998</v>
      </c>
      <c r="Z9653">
        <v>262</v>
      </c>
      <c r="AA9653">
        <f t="shared" si="300"/>
        <v>87.333333333333329</v>
      </c>
    </row>
    <row r="9654" spans="1:27" x14ac:dyDescent="0.25">
      <c r="A9654" t="s">
        <v>986</v>
      </c>
      <c r="B9654">
        <v>1987</v>
      </c>
      <c r="C9654" t="str">
        <f t="shared" si="301"/>
        <v>Pre-Drug 1970-1991</v>
      </c>
      <c r="D9654" t="s">
        <v>19</v>
      </c>
      <c r="E9654">
        <v>401</v>
      </c>
      <c r="F9654">
        <v>54</v>
      </c>
      <c r="G9654">
        <v>17</v>
      </c>
      <c r="H9654">
        <v>42</v>
      </c>
      <c r="I9654">
        <v>70</v>
      </c>
      <c r="J9654">
        <v>7</v>
      </c>
      <c r="K9654">
        <v>4</v>
      </c>
      <c r="L9654">
        <v>2</v>
      </c>
      <c r="M9654">
        <v>0</v>
      </c>
      <c r="Q9654">
        <v>98</v>
      </c>
      <c r="R9654">
        <v>5.42</v>
      </c>
      <c r="X9654">
        <v>45</v>
      </c>
      <c r="Y9654">
        <v>0.27</v>
      </c>
      <c r="Z9654">
        <v>269</v>
      </c>
      <c r="AA9654">
        <f t="shared" si="300"/>
        <v>89.666666666666671</v>
      </c>
    </row>
    <row r="9655" spans="1:27" x14ac:dyDescent="0.25">
      <c r="A9655" t="s">
        <v>1439</v>
      </c>
      <c r="B9655">
        <v>1977</v>
      </c>
      <c r="C9655" t="str">
        <f t="shared" si="301"/>
        <v>Pre-Drug 1970-1991</v>
      </c>
      <c r="D9655" t="s">
        <v>19</v>
      </c>
      <c r="E9655">
        <v>401</v>
      </c>
      <c r="F9655">
        <v>56</v>
      </c>
      <c r="G9655">
        <v>11</v>
      </c>
      <c r="H9655">
        <v>51</v>
      </c>
      <c r="I9655">
        <v>55</v>
      </c>
      <c r="J9655">
        <v>3</v>
      </c>
      <c r="K9655">
        <v>4</v>
      </c>
      <c r="L9655">
        <v>3</v>
      </c>
      <c r="M9655">
        <v>0</v>
      </c>
      <c r="Q9655">
        <v>90</v>
      </c>
      <c r="R9655">
        <v>5.6</v>
      </c>
      <c r="X9655">
        <v>37</v>
      </c>
      <c r="Y9655">
        <v>0.26</v>
      </c>
      <c r="Z9655">
        <v>270</v>
      </c>
      <c r="AA9655">
        <f t="shared" si="300"/>
        <v>90</v>
      </c>
    </row>
    <row r="9656" spans="1:27" x14ac:dyDescent="0.25">
      <c r="A9656" t="s">
        <v>1200</v>
      </c>
      <c r="B9656">
        <v>1989</v>
      </c>
      <c r="C9656" t="str">
        <f t="shared" si="301"/>
        <v>Pre-Drug 1970-1991</v>
      </c>
      <c r="D9656" t="s">
        <v>19</v>
      </c>
      <c r="E9656">
        <v>401</v>
      </c>
      <c r="F9656">
        <v>37</v>
      </c>
      <c r="G9656">
        <v>4</v>
      </c>
      <c r="H9656">
        <v>51</v>
      </c>
      <c r="I9656">
        <v>69</v>
      </c>
      <c r="J9656">
        <v>15</v>
      </c>
      <c r="K9656">
        <v>0</v>
      </c>
      <c r="L9656">
        <v>5</v>
      </c>
      <c r="M9656">
        <v>1</v>
      </c>
      <c r="Q9656">
        <v>84</v>
      </c>
      <c r="R9656">
        <v>3.7</v>
      </c>
      <c r="X9656">
        <v>45</v>
      </c>
      <c r="Y9656">
        <v>0.25</v>
      </c>
      <c r="Z9656">
        <v>270</v>
      </c>
      <c r="AA9656">
        <f t="shared" si="300"/>
        <v>90</v>
      </c>
    </row>
    <row r="9657" spans="1:27" x14ac:dyDescent="0.25">
      <c r="A9657" t="s">
        <v>468</v>
      </c>
      <c r="B9657">
        <v>1985</v>
      </c>
      <c r="C9657" t="str">
        <f t="shared" si="301"/>
        <v>Pre-Drug 1970-1991</v>
      </c>
      <c r="D9657" t="s">
        <v>18</v>
      </c>
      <c r="E9657">
        <v>401</v>
      </c>
      <c r="F9657">
        <v>34</v>
      </c>
      <c r="G9657">
        <v>6</v>
      </c>
      <c r="H9657">
        <v>53</v>
      </c>
      <c r="I9657">
        <v>48</v>
      </c>
      <c r="J9657">
        <v>4</v>
      </c>
      <c r="K9657">
        <v>3</v>
      </c>
      <c r="L9657">
        <v>0</v>
      </c>
      <c r="M9657">
        <v>2</v>
      </c>
      <c r="Q9657">
        <v>84</v>
      </c>
      <c r="R9657">
        <v>3.33</v>
      </c>
      <c r="X9657">
        <v>23</v>
      </c>
      <c r="Y9657">
        <v>0.24</v>
      </c>
      <c r="Z9657">
        <v>276</v>
      </c>
      <c r="AA9657">
        <f t="shared" si="300"/>
        <v>92</v>
      </c>
    </row>
    <row r="9658" spans="1:27" x14ac:dyDescent="0.25">
      <c r="A9658" t="s">
        <v>718</v>
      </c>
      <c r="B9658">
        <v>2005</v>
      </c>
      <c r="C9658" t="str">
        <f t="shared" si="301"/>
        <v>Drug Era 1992-2006</v>
      </c>
      <c r="D9658" t="s">
        <v>18</v>
      </c>
      <c r="E9658">
        <v>401</v>
      </c>
      <c r="F9658">
        <v>32</v>
      </c>
      <c r="G9658">
        <v>4</v>
      </c>
      <c r="H9658">
        <v>49</v>
      </c>
      <c r="I9658">
        <v>89</v>
      </c>
      <c r="J9658">
        <v>7</v>
      </c>
      <c r="K9658">
        <v>4</v>
      </c>
      <c r="L9658">
        <v>4</v>
      </c>
      <c r="M9658">
        <v>0</v>
      </c>
      <c r="Q9658">
        <v>83</v>
      </c>
      <c r="R9658">
        <v>3.13</v>
      </c>
      <c r="X9658">
        <v>29</v>
      </c>
      <c r="Z9658">
        <v>276</v>
      </c>
      <c r="AA9658">
        <f t="shared" si="300"/>
        <v>92</v>
      </c>
    </row>
    <row r="9659" spans="1:27" x14ac:dyDescent="0.25">
      <c r="A9659" t="s">
        <v>2858</v>
      </c>
      <c r="B9659">
        <v>2000</v>
      </c>
      <c r="C9659" t="str">
        <f t="shared" si="301"/>
        <v>Drug Era 1992-2006</v>
      </c>
      <c r="D9659" t="s">
        <v>19</v>
      </c>
      <c r="E9659">
        <v>401</v>
      </c>
      <c r="F9659">
        <v>48</v>
      </c>
      <c r="G9659">
        <v>12</v>
      </c>
      <c r="H9659">
        <v>40</v>
      </c>
      <c r="I9659">
        <v>59</v>
      </c>
      <c r="J9659">
        <v>4</v>
      </c>
      <c r="K9659">
        <v>1</v>
      </c>
      <c r="L9659">
        <v>3</v>
      </c>
      <c r="M9659">
        <v>1</v>
      </c>
      <c r="Q9659">
        <v>92</v>
      </c>
      <c r="R9659">
        <v>4.68</v>
      </c>
      <c r="X9659">
        <v>61</v>
      </c>
      <c r="Y9659">
        <v>0</v>
      </c>
      <c r="Z9659">
        <v>277</v>
      </c>
      <c r="AA9659">
        <f t="shared" si="300"/>
        <v>92.333333333333329</v>
      </c>
    </row>
    <row r="9660" spans="1:27" x14ac:dyDescent="0.25">
      <c r="A9660" t="s">
        <v>709</v>
      </c>
      <c r="B9660">
        <v>2012</v>
      </c>
      <c r="C9660" t="str">
        <f t="shared" si="301"/>
        <v>Post Drug Era 2007-2012</v>
      </c>
      <c r="D9660" t="s">
        <v>18</v>
      </c>
      <c r="E9660">
        <v>401</v>
      </c>
      <c r="F9660">
        <v>45</v>
      </c>
      <c r="G9660">
        <v>8</v>
      </c>
      <c r="H9660">
        <v>42</v>
      </c>
      <c r="I9660">
        <v>76</v>
      </c>
      <c r="J9660">
        <v>4</v>
      </c>
      <c r="K9660">
        <v>5</v>
      </c>
      <c r="L9660">
        <v>4</v>
      </c>
      <c r="M9660">
        <v>1</v>
      </c>
      <c r="Q9660">
        <v>89</v>
      </c>
      <c r="R9660">
        <v>4.37</v>
      </c>
      <c r="X9660">
        <v>65</v>
      </c>
      <c r="Z9660">
        <v>278</v>
      </c>
      <c r="AA9660">
        <f t="shared" si="300"/>
        <v>92.666666666666671</v>
      </c>
    </row>
    <row r="9661" spans="1:27" x14ac:dyDescent="0.25">
      <c r="A9661" t="s">
        <v>363</v>
      </c>
      <c r="B9661">
        <v>2004</v>
      </c>
      <c r="C9661" t="str">
        <f t="shared" si="301"/>
        <v>Drug Era 1992-2006</v>
      </c>
      <c r="D9661" t="s">
        <v>18</v>
      </c>
      <c r="E9661">
        <v>401</v>
      </c>
      <c r="F9661">
        <v>34</v>
      </c>
      <c r="G9661">
        <v>6</v>
      </c>
      <c r="H9661">
        <v>36</v>
      </c>
      <c r="I9661">
        <v>63</v>
      </c>
      <c r="J9661">
        <v>2</v>
      </c>
      <c r="K9661">
        <v>10</v>
      </c>
      <c r="L9661">
        <v>4</v>
      </c>
      <c r="M9661">
        <v>0</v>
      </c>
      <c r="Q9661">
        <v>90</v>
      </c>
      <c r="R9661">
        <v>3.29</v>
      </c>
      <c r="X9661">
        <v>49</v>
      </c>
      <c r="Y9661">
        <v>0.25</v>
      </c>
      <c r="Z9661">
        <v>279</v>
      </c>
      <c r="AA9661">
        <f t="shared" si="300"/>
        <v>93</v>
      </c>
    </row>
    <row r="9662" spans="1:27" x14ac:dyDescent="0.25">
      <c r="A9662" t="s">
        <v>1721</v>
      </c>
      <c r="B9662">
        <v>2012</v>
      </c>
      <c r="C9662" t="str">
        <f t="shared" si="301"/>
        <v>Post Drug Era 2007-2012</v>
      </c>
      <c r="D9662" t="s">
        <v>18</v>
      </c>
      <c r="E9662">
        <v>401</v>
      </c>
      <c r="F9662">
        <v>42</v>
      </c>
      <c r="G9662">
        <v>14</v>
      </c>
      <c r="H9662">
        <v>28</v>
      </c>
      <c r="I9662">
        <v>79</v>
      </c>
      <c r="J9662">
        <v>3</v>
      </c>
      <c r="K9662">
        <v>5</v>
      </c>
      <c r="L9662">
        <v>1</v>
      </c>
      <c r="M9662">
        <v>0</v>
      </c>
      <c r="Q9662">
        <v>94</v>
      </c>
      <c r="R9662">
        <v>4.04</v>
      </c>
      <c r="X9662">
        <v>59</v>
      </c>
      <c r="Z9662">
        <v>281</v>
      </c>
      <c r="AA9662">
        <f t="shared" si="300"/>
        <v>93.666666666666671</v>
      </c>
    </row>
    <row r="9663" spans="1:27" x14ac:dyDescent="0.25">
      <c r="A9663" t="s">
        <v>1906</v>
      </c>
      <c r="B9663">
        <v>1980</v>
      </c>
      <c r="C9663" t="str">
        <f t="shared" si="301"/>
        <v>Pre-Drug 1970-1991</v>
      </c>
      <c r="D9663" t="s">
        <v>19</v>
      </c>
      <c r="E9663">
        <v>401</v>
      </c>
      <c r="F9663">
        <v>37</v>
      </c>
      <c r="G9663">
        <v>12</v>
      </c>
      <c r="H9663">
        <v>40</v>
      </c>
      <c r="I9663">
        <v>61</v>
      </c>
      <c r="J9663">
        <v>6</v>
      </c>
      <c r="K9663">
        <v>2</v>
      </c>
      <c r="L9663">
        <v>3</v>
      </c>
      <c r="M9663">
        <v>1</v>
      </c>
      <c r="Q9663">
        <v>80</v>
      </c>
      <c r="R9663">
        <v>3.53</v>
      </c>
      <c r="X9663">
        <v>63</v>
      </c>
      <c r="Y9663">
        <v>0.22</v>
      </c>
      <c r="Z9663">
        <v>283</v>
      </c>
      <c r="AA9663">
        <f t="shared" si="300"/>
        <v>94.333333333333329</v>
      </c>
    </row>
    <row r="9664" spans="1:27" x14ac:dyDescent="0.25">
      <c r="A9664" t="s">
        <v>22</v>
      </c>
      <c r="B9664">
        <v>1974</v>
      </c>
      <c r="C9664" t="str">
        <f t="shared" si="301"/>
        <v>Pre-Drug 1970-1991</v>
      </c>
      <c r="D9664" t="s">
        <v>19</v>
      </c>
      <c r="E9664">
        <v>401</v>
      </c>
      <c r="F9664">
        <v>32</v>
      </c>
      <c r="G9664">
        <v>4</v>
      </c>
      <c r="H9664">
        <v>34</v>
      </c>
      <c r="I9664">
        <v>38</v>
      </c>
      <c r="J9664">
        <v>3</v>
      </c>
      <c r="K9664">
        <v>3</v>
      </c>
      <c r="L9664">
        <v>3</v>
      </c>
      <c r="M9664">
        <v>0</v>
      </c>
      <c r="Q9664">
        <v>89</v>
      </c>
      <c r="R9664">
        <v>3</v>
      </c>
      <c r="X9664">
        <v>58</v>
      </c>
      <c r="Y9664">
        <v>0.24</v>
      </c>
      <c r="Z9664">
        <v>288</v>
      </c>
      <c r="AA9664">
        <f t="shared" si="300"/>
        <v>96</v>
      </c>
    </row>
    <row r="9665" spans="1:27" x14ac:dyDescent="0.25">
      <c r="A9665" t="s">
        <v>2457</v>
      </c>
      <c r="B9665">
        <v>2009</v>
      </c>
      <c r="C9665" t="str">
        <f t="shared" si="301"/>
        <v>Post Drug Era 2007-2012</v>
      </c>
      <c r="D9665" t="s">
        <v>19</v>
      </c>
      <c r="E9665">
        <v>401</v>
      </c>
      <c r="F9665">
        <v>40</v>
      </c>
      <c r="G9665">
        <v>9</v>
      </c>
      <c r="H9665">
        <v>27</v>
      </c>
      <c r="I9665">
        <v>52</v>
      </c>
      <c r="J9665">
        <v>0</v>
      </c>
      <c r="K9665">
        <v>2</v>
      </c>
      <c r="L9665">
        <v>4</v>
      </c>
      <c r="M9665">
        <v>1</v>
      </c>
      <c r="Q9665">
        <v>87</v>
      </c>
      <c r="R9665">
        <v>3.74</v>
      </c>
      <c r="X9665">
        <v>45</v>
      </c>
      <c r="Z9665">
        <v>289</v>
      </c>
      <c r="AA9665">
        <f t="shared" si="300"/>
        <v>96.333333333333329</v>
      </c>
    </row>
    <row r="9666" spans="1:27" x14ac:dyDescent="0.25">
      <c r="A9666" t="s">
        <v>661</v>
      </c>
      <c r="B9666">
        <v>1972</v>
      </c>
      <c r="C9666" t="str">
        <f t="shared" si="301"/>
        <v>Pre-Drug 1970-1991</v>
      </c>
      <c r="D9666" t="s">
        <v>18</v>
      </c>
      <c r="E9666">
        <v>401</v>
      </c>
      <c r="F9666">
        <v>33</v>
      </c>
      <c r="G9666">
        <v>7</v>
      </c>
      <c r="H9666">
        <v>43</v>
      </c>
      <c r="I9666">
        <v>82</v>
      </c>
      <c r="J9666">
        <v>3</v>
      </c>
      <c r="K9666">
        <v>2</v>
      </c>
      <c r="L9666">
        <v>5</v>
      </c>
      <c r="M9666">
        <v>0</v>
      </c>
      <c r="Q9666">
        <v>73</v>
      </c>
      <c r="R9666">
        <v>3.05</v>
      </c>
      <c r="X9666">
        <v>42</v>
      </c>
      <c r="Y9666">
        <v>0.21</v>
      </c>
      <c r="Z9666">
        <v>292</v>
      </c>
      <c r="AA9666">
        <f t="shared" ref="AA9666:AA9729" si="302">Z9666/3</f>
        <v>97.333333333333329</v>
      </c>
    </row>
    <row r="9667" spans="1:27" x14ac:dyDescent="0.25">
      <c r="A9667" t="s">
        <v>1172</v>
      </c>
      <c r="B9667">
        <v>1998</v>
      </c>
      <c r="C9667" t="str">
        <f t="shared" ref="C9667:C9730" si="303">IF(B9667&lt;1997,"Pre-Drug 1970-1991",IF(B9667&lt;=2006,"Drug Era 1992-2006","Post Drug Era 2007-2012"))</f>
        <v>Drug Era 1992-2006</v>
      </c>
      <c r="D9667" t="s">
        <v>19</v>
      </c>
      <c r="E9667">
        <v>401</v>
      </c>
      <c r="F9667">
        <v>34</v>
      </c>
      <c r="G9667">
        <v>14</v>
      </c>
      <c r="H9667">
        <v>32</v>
      </c>
      <c r="I9667">
        <v>73</v>
      </c>
      <c r="J9667">
        <v>2</v>
      </c>
      <c r="K9667">
        <v>5</v>
      </c>
      <c r="L9667">
        <v>2</v>
      </c>
      <c r="M9667">
        <v>2</v>
      </c>
      <c r="Q9667">
        <v>86</v>
      </c>
      <c r="R9667">
        <v>3.14</v>
      </c>
      <c r="X9667">
        <v>53</v>
      </c>
      <c r="Z9667">
        <v>292</v>
      </c>
      <c r="AA9667">
        <f t="shared" si="302"/>
        <v>97.333333333333329</v>
      </c>
    </row>
    <row r="9668" spans="1:27" x14ac:dyDescent="0.25">
      <c r="A9668" t="s">
        <v>2205</v>
      </c>
      <c r="B9668">
        <v>1979</v>
      </c>
      <c r="C9668" t="str">
        <f t="shared" si="303"/>
        <v>Pre-Drug 1970-1991</v>
      </c>
      <c r="D9668" t="s">
        <v>19</v>
      </c>
      <c r="E9668">
        <v>401</v>
      </c>
      <c r="F9668">
        <v>43</v>
      </c>
      <c r="G9668">
        <v>11</v>
      </c>
      <c r="H9668">
        <v>33</v>
      </c>
      <c r="I9668">
        <v>43</v>
      </c>
      <c r="J9668">
        <v>5</v>
      </c>
      <c r="K9668">
        <v>3</v>
      </c>
      <c r="L9668">
        <v>4</v>
      </c>
      <c r="M9668">
        <v>1</v>
      </c>
      <c r="Q9668">
        <v>90</v>
      </c>
      <c r="R9668">
        <v>3.95</v>
      </c>
      <c r="X9668">
        <v>39</v>
      </c>
      <c r="Y9668">
        <v>0.25</v>
      </c>
      <c r="Z9668">
        <v>294</v>
      </c>
      <c r="AA9668">
        <f t="shared" si="302"/>
        <v>98</v>
      </c>
    </row>
    <row r="9669" spans="1:27" x14ac:dyDescent="0.25">
      <c r="A9669" t="s">
        <v>2323</v>
      </c>
      <c r="B9669">
        <v>1982</v>
      </c>
      <c r="C9669" t="str">
        <f t="shared" si="303"/>
        <v>Pre-Drug 1970-1991</v>
      </c>
      <c r="D9669" t="s">
        <v>18</v>
      </c>
      <c r="E9669">
        <v>401</v>
      </c>
      <c r="F9669">
        <v>29</v>
      </c>
      <c r="G9669">
        <v>4</v>
      </c>
      <c r="H9669">
        <v>24</v>
      </c>
      <c r="I9669">
        <v>57</v>
      </c>
      <c r="J9669">
        <v>5</v>
      </c>
      <c r="K9669">
        <v>4</v>
      </c>
      <c r="L9669">
        <v>3</v>
      </c>
      <c r="M9669">
        <v>0</v>
      </c>
      <c r="Q9669">
        <v>85</v>
      </c>
      <c r="R9669">
        <v>2.66</v>
      </c>
      <c r="X9669">
        <v>60</v>
      </c>
      <c r="Y9669">
        <v>0.23</v>
      </c>
      <c r="Z9669">
        <v>294</v>
      </c>
      <c r="AA9669">
        <f t="shared" si="302"/>
        <v>98</v>
      </c>
    </row>
    <row r="9670" spans="1:27" x14ac:dyDescent="0.25">
      <c r="A9670" t="s">
        <v>1048</v>
      </c>
      <c r="B9670">
        <v>1980</v>
      </c>
      <c r="C9670" t="str">
        <f t="shared" si="303"/>
        <v>Pre-Drug 1970-1991</v>
      </c>
      <c r="D9670" t="s">
        <v>19</v>
      </c>
      <c r="E9670">
        <v>401</v>
      </c>
      <c r="F9670">
        <v>25</v>
      </c>
      <c r="G9670">
        <v>5</v>
      </c>
      <c r="H9670">
        <v>37</v>
      </c>
      <c r="I9670">
        <v>103</v>
      </c>
      <c r="J9670">
        <v>3</v>
      </c>
      <c r="K9670">
        <v>4</v>
      </c>
      <c r="L9670">
        <v>1</v>
      </c>
      <c r="M9670">
        <v>0</v>
      </c>
      <c r="Q9670">
        <v>74</v>
      </c>
      <c r="R9670">
        <v>2.27</v>
      </c>
      <c r="X9670">
        <v>32</v>
      </c>
      <c r="Y9670">
        <v>0.21</v>
      </c>
      <c r="Z9670">
        <v>297</v>
      </c>
      <c r="AA9670">
        <f t="shared" si="302"/>
        <v>99</v>
      </c>
    </row>
    <row r="9671" spans="1:27" x14ac:dyDescent="0.25">
      <c r="A9671" t="s">
        <v>736</v>
      </c>
      <c r="B9671">
        <v>1989</v>
      </c>
      <c r="C9671" t="str">
        <f t="shared" si="303"/>
        <v>Pre-Drug 1970-1991</v>
      </c>
      <c r="D9671" t="s">
        <v>18</v>
      </c>
      <c r="E9671">
        <v>401</v>
      </c>
      <c r="F9671">
        <v>23</v>
      </c>
      <c r="G9671">
        <v>4</v>
      </c>
      <c r="H9671">
        <v>39</v>
      </c>
      <c r="I9671">
        <v>141</v>
      </c>
      <c r="J9671">
        <v>11</v>
      </c>
      <c r="K9671">
        <v>7</v>
      </c>
      <c r="L9671">
        <v>3</v>
      </c>
      <c r="M9671">
        <v>0</v>
      </c>
      <c r="Q9671">
        <v>62</v>
      </c>
      <c r="R9671">
        <v>2.09</v>
      </c>
      <c r="X9671">
        <v>63</v>
      </c>
      <c r="Y9671">
        <v>0.17</v>
      </c>
      <c r="Z9671">
        <v>297</v>
      </c>
      <c r="AA9671">
        <f t="shared" si="302"/>
        <v>99</v>
      </c>
    </row>
    <row r="9672" spans="1:27" x14ac:dyDescent="0.25">
      <c r="A9672" t="s">
        <v>1843</v>
      </c>
      <c r="B9672">
        <v>2001</v>
      </c>
      <c r="C9672" t="str">
        <f t="shared" si="303"/>
        <v>Drug Era 1992-2006</v>
      </c>
      <c r="D9672" t="s">
        <v>19</v>
      </c>
      <c r="E9672">
        <v>401</v>
      </c>
      <c r="F9672">
        <v>42</v>
      </c>
      <c r="G9672">
        <v>9</v>
      </c>
      <c r="H9672">
        <v>23</v>
      </c>
      <c r="I9672">
        <v>70</v>
      </c>
      <c r="J9672">
        <v>3</v>
      </c>
      <c r="K9672">
        <v>2</v>
      </c>
      <c r="L9672">
        <v>2</v>
      </c>
      <c r="M9672">
        <v>0</v>
      </c>
      <c r="Q9672">
        <v>89</v>
      </c>
      <c r="R9672">
        <v>3.75</v>
      </c>
      <c r="X9672">
        <v>56</v>
      </c>
      <c r="Z9672">
        <v>302</v>
      </c>
      <c r="AA9672">
        <f t="shared" si="302"/>
        <v>100.66666666666667</v>
      </c>
    </row>
    <row r="9673" spans="1:27" x14ac:dyDescent="0.25">
      <c r="A9673" t="s">
        <v>60</v>
      </c>
      <c r="B9673">
        <v>1991</v>
      </c>
      <c r="C9673" t="str">
        <f t="shared" si="303"/>
        <v>Pre-Drug 1970-1991</v>
      </c>
      <c r="D9673" t="s">
        <v>19</v>
      </c>
      <c r="E9673">
        <v>402</v>
      </c>
      <c r="F9673">
        <v>52</v>
      </c>
      <c r="G9673">
        <v>11</v>
      </c>
      <c r="H9673">
        <v>48</v>
      </c>
      <c r="I9673">
        <v>50</v>
      </c>
      <c r="J9673">
        <v>7</v>
      </c>
      <c r="K9673">
        <v>3</v>
      </c>
      <c r="L9673">
        <v>3</v>
      </c>
      <c r="M9673">
        <v>1</v>
      </c>
      <c r="Q9673">
        <v>93</v>
      </c>
      <c r="R9673">
        <v>5.24</v>
      </c>
      <c r="X9673">
        <v>38</v>
      </c>
      <c r="Y9673">
        <v>0.27</v>
      </c>
      <c r="Z9673">
        <v>268</v>
      </c>
      <c r="AA9673">
        <f t="shared" si="302"/>
        <v>89.333333333333329</v>
      </c>
    </row>
    <row r="9674" spans="1:27" x14ac:dyDescent="0.25">
      <c r="A9674" t="s">
        <v>1740</v>
      </c>
      <c r="B9674">
        <v>1984</v>
      </c>
      <c r="C9674" t="str">
        <f t="shared" si="303"/>
        <v>Pre-Drug 1970-1991</v>
      </c>
      <c r="D9674" t="s">
        <v>19</v>
      </c>
      <c r="E9674">
        <v>402</v>
      </c>
      <c r="F9674">
        <v>39</v>
      </c>
      <c r="G9674">
        <v>9</v>
      </c>
      <c r="H9674">
        <v>51</v>
      </c>
      <c r="I9674">
        <v>72</v>
      </c>
      <c r="J9674">
        <v>13</v>
      </c>
      <c r="K9674">
        <v>7</v>
      </c>
      <c r="L9674">
        <v>0</v>
      </c>
      <c r="M9674">
        <v>0</v>
      </c>
      <c r="Q9674">
        <v>88</v>
      </c>
      <c r="R9674">
        <v>3.91</v>
      </c>
      <c r="X9674">
        <v>41</v>
      </c>
      <c r="Y9674">
        <v>0.26</v>
      </c>
      <c r="Z9674">
        <v>269</v>
      </c>
      <c r="AA9674">
        <f t="shared" si="302"/>
        <v>89.666666666666671</v>
      </c>
    </row>
    <row r="9675" spans="1:27" x14ac:dyDescent="0.25">
      <c r="A9675" t="s">
        <v>501</v>
      </c>
      <c r="B9675">
        <v>1979</v>
      </c>
      <c r="C9675" t="str">
        <f t="shared" si="303"/>
        <v>Pre-Drug 1970-1991</v>
      </c>
      <c r="D9675" t="s">
        <v>18</v>
      </c>
      <c r="E9675">
        <v>402</v>
      </c>
      <c r="F9675">
        <v>48</v>
      </c>
      <c r="G9675">
        <v>16</v>
      </c>
      <c r="H9675">
        <v>41</v>
      </c>
      <c r="I9675">
        <v>104</v>
      </c>
      <c r="J9675">
        <v>5</v>
      </c>
      <c r="K9675">
        <v>3</v>
      </c>
      <c r="L9675">
        <v>4</v>
      </c>
      <c r="M9675">
        <v>2</v>
      </c>
      <c r="Q9675">
        <v>89</v>
      </c>
      <c r="R9675">
        <v>4.8</v>
      </c>
      <c r="X9675">
        <v>54</v>
      </c>
      <c r="Y9675">
        <v>0.25</v>
      </c>
      <c r="Z9675">
        <v>270</v>
      </c>
      <c r="AA9675">
        <f t="shared" si="302"/>
        <v>90</v>
      </c>
    </row>
    <row r="9676" spans="1:27" x14ac:dyDescent="0.25">
      <c r="A9676" t="s">
        <v>1640</v>
      </c>
      <c r="B9676">
        <v>2001</v>
      </c>
      <c r="C9676" t="str">
        <f t="shared" si="303"/>
        <v>Drug Era 1992-2006</v>
      </c>
      <c r="D9676" t="s">
        <v>19</v>
      </c>
      <c r="E9676">
        <v>402</v>
      </c>
      <c r="F9676">
        <v>57</v>
      </c>
      <c r="G9676">
        <v>16</v>
      </c>
      <c r="H9676">
        <v>29</v>
      </c>
      <c r="I9676">
        <v>64</v>
      </c>
      <c r="J9676">
        <v>0</v>
      </c>
      <c r="K9676">
        <v>5</v>
      </c>
      <c r="L9676">
        <v>8</v>
      </c>
      <c r="M9676">
        <v>0</v>
      </c>
      <c r="Q9676">
        <v>102</v>
      </c>
      <c r="R9676">
        <v>5.68</v>
      </c>
      <c r="X9676">
        <v>48</v>
      </c>
      <c r="Z9676">
        <v>271</v>
      </c>
      <c r="AA9676">
        <f t="shared" si="302"/>
        <v>90.333333333333329</v>
      </c>
    </row>
    <row r="9677" spans="1:27" x14ac:dyDescent="0.25">
      <c r="A9677" t="s">
        <v>1813</v>
      </c>
      <c r="B9677">
        <v>1970</v>
      </c>
      <c r="C9677" t="str">
        <f t="shared" si="303"/>
        <v>Pre-Drug 1970-1991</v>
      </c>
      <c r="D9677" t="s">
        <v>19</v>
      </c>
      <c r="E9677">
        <v>402</v>
      </c>
      <c r="F9677">
        <v>47</v>
      </c>
      <c r="G9677">
        <v>19</v>
      </c>
      <c r="H9677">
        <v>28</v>
      </c>
      <c r="I9677">
        <v>52</v>
      </c>
      <c r="J9677">
        <v>0</v>
      </c>
      <c r="K9677">
        <v>0</v>
      </c>
      <c r="L9677">
        <v>3</v>
      </c>
      <c r="M9677">
        <v>1</v>
      </c>
      <c r="Q9677">
        <v>100</v>
      </c>
      <c r="R9677">
        <v>4.63</v>
      </c>
      <c r="X9677">
        <v>29</v>
      </c>
      <c r="Y9677">
        <v>0.27</v>
      </c>
      <c r="Z9677">
        <v>274</v>
      </c>
      <c r="AA9677">
        <f t="shared" si="302"/>
        <v>91.333333333333329</v>
      </c>
    </row>
    <row r="9678" spans="1:27" x14ac:dyDescent="0.25">
      <c r="A9678" t="s">
        <v>1381</v>
      </c>
      <c r="B9678">
        <v>1973</v>
      </c>
      <c r="C9678" t="str">
        <f t="shared" si="303"/>
        <v>Pre-Drug 1970-1991</v>
      </c>
      <c r="D9678" t="s">
        <v>18</v>
      </c>
      <c r="E9678">
        <v>402</v>
      </c>
      <c r="F9678">
        <v>37</v>
      </c>
      <c r="G9678">
        <v>12</v>
      </c>
      <c r="H9678">
        <v>34</v>
      </c>
      <c r="I9678">
        <v>68</v>
      </c>
      <c r="J9678">
        <v>7</v>
      </c>
      <c r="K9678">
        <v>2</v>
      </c>
      <c r="L9678">
        <v>5</v>
      </c>
      <c r="M9678">
        <v>0</v>
      </c>
      <c r="Q9678">
        <v>98</v>
      </c>
      <c r="R9678">
        <v>3.62</v>
      </c>
      <c r="X9678">
        <v>48</v>
      </c>
      <c r="Y9678">
        <v>0.27</v>
      </c>
      <c r="Z9678">
        <v>276</v>
      </c>
      <c r="AA9678">
        <f t="shared" si="302"/>
        <v>92</v>
      </c>
    </row>
    <row r="9679" spans="1:27" x14ac:dyDescent="0.25">
      <c r="A9679" t="s">
        <v>1348</v>
      </c>
      <c r="B9679">
        <v>1983</v>
      </c>
      <c r="C9679" t="str">
        <f t="shared" si="303"/>
        <v>Pre-Drug 1970-1991</v>
      </c>
      <c r="D9679" t="s">
        <v>19</v>
      </c>
      <c r="E9679">
        <v>402</v>
      </c>
      <c r="F9679">
        <v>46</v>
      </c>
      <c r="G9679">
        <v>6</v>
      </c>
      <c r="H9679">
        <v>41</v>
      </c>
      <c r="I9679">
        <v>48</v>
      </c>
      <c r="J9679">
        <v>2</v>
      </c>
      <c r="K9679">
        <v>0</v>
      </c>
      <c r="L9679">
        <v>3</v>
      </c>
      <c r="M9679">
        <v>0</v>
      </c>
      <c r="Q9679">
        <v>92</v>
      </c>
      <c r="R9679">
        <v>4.5</v>
      </c>
      <c r="X9679">
        <v>63</v>
      </c>
      <c r="Y9679">
        <v>0.26</v>
      </c>
      <c r="Z9679">
        <v>276</v>
      </c>
      <c r="AA9679">
        <f t="shared" si="302"/>
        <v>92</v>
      </c>
    </row>
    <row r="9680" spans="1:27" x14ac:dyDescent="0.25">
      <c r="A9680" t="s">
        <v>2231</v>
      </c>
      <c r="B9680">
        <v>1991</v>
      </c>
      <c r="C9680" t="str">
        <f t="shared" si="303"/>
        <v>Pre-Drug 1970-1991</v>
      </c>
      <c r="D9680" t="s">
        <v>19</v>
      </c>
      <c r="E9680">
        <v>402</v>
      </c>
      <c r="F9680">
        <v>44</v>
      </c>
      <c r="G9680">
        <v>12</v>
      </c>
      <c r="H9680">
        <v>39</v>
      </c>
      <c r="I9680">
        <v>61</v>
      </c>
      <c r="J9680">
        <v>1</v>
      </c>
      <c r="K9680">
        <v>2</v>
      </c>
      <c r="L9680">
        <v>3</v>
      </c>
      <c r="M9680">
        <v>1</v>
      </c>
      <c r="Q9680">
        <v>92</v>
      </c>
      <c r="R9680">
        <v>4.29</v>
      </c>
      <c r="X9680">
        <v>45</v>
      </c>
      <c r="Y9680">
        <v>0.26</v>
      </c>
      <c r="Z9680">
        <v>277</v>
      </c>
      <c r="AA9680">
        <f t="shared" si="302"/>
        <v>92.333333333333329</v>
      </c>
    </row>
    <row r="9681" spans="1:27" x14ac:dyDescent="0.25">
      <c r="A9681" t="s">
        <v>1320</v>
      </c>
      <c r="B9681">
        <v>1986</v>
      </c>
      <c r="C9681" t="str">
        <f t="shared" si="303"/>
        <v>Pre-Drug 1970-1991</v>
      </c>
      <c r="D9681" t="s">
        <v>18</v>
      </c>
      <c r="E9681">
        <v>402</v>
      </c>
      <c r="F9681">
        <v>29</v>
      </c>
      <c r="G9681">
        <v>5</v>
      </c>
      <c r="H9681">
        <v>34</v>
      </c>
      <c r="I9681">
        <v>51</v>
      </c>
      <c r="J9681">
        <v>5</v>
      </c>
      <c r="K9681">
        <v>6</v>
      </c>
      <c r="L9681">
        <v>3</v>
      </c>
      <c r="M9681">
        <v>0</v>
      </c>
      <c r="Q9681">
        <v>89</v>
      </c>
      <c r="R9681">
        <v>2.77</v>
      </c>
      <c r="X9681">
        <v>59</v>
      </c>
      <c r="Y9681">
        <v>0.25</v>
      </c>
      <c r="Z9681">
        <v>283</v>
      </c>
      <c r="AA9681">
        <f t="shared" si="302"/>
        <v>94.333333333333329</v>
      </c>
    </row>
    <row r="9682" spans="1:27" x14ac:dyDescent="0.25">
      <c r="A9682" t="s">
        <v>956</v>
      </c>
      <c r="B9682">
        <v>1978</v>
      </c>
      <c r="C9682" t="str">
        <f t="shared" si="303"/>
        <v>Pre-Drug 1970-1991</v>
      </c>
      <c r="D9682" t="s">
        <v>18</v>
      </c>
      <c r="E9682">
        <v>402</v>
      </c>
      <c r="F9682">
        <v>38</v>
      </c>
      <c r="G9682">
        <v>4</v>
      </c>
      <c r="H9682">
        <v>37</v>
      </c>
      <c r="I9682">
        <v>53</v>
      </c>
      <c r="J9682">
        <v>1</v>
      </c>
      <c r="K9682">
        <v>2</v>
      </c>
      <c r="L9682">
        <v>3</v>
      </c>
      <c r="M9682">
        <v>0</v>
      </c>
      <c r="Q9682">
        <v>93</v>
      </c>
      <c r="R9682">
        <v>3.61</v>
      </c>
      <c r="X9682">
        <v>77</v>
      </c>
      <c r="Y9682">
        <v>0.26</v>
      </c>
      <c r="Z9682">
        <v>284</v>
      </c>
      <c r="AA9682">
        <f t="shared" si="302"/>
        <v>94.666666666666671</v>
      </c>
    </row>
    <row r="9683" spans="1:27" x14ac:dyDescent="0.25">
      <c r="A9683" t="s">
        <v>33</v>
      </c>
      <c r="B9683">
        <v>1986</v>
      </c>
      <c r="C9683" t="str">
        <f t="shared" si="303"/>
        <v>Pre-Drug 1970-1991</v>
      </c>
      <c r="D9683" t="s">
        <v>18</v>
      </c>
      <c r="E9683">
        <v>402</v>
      </c>
      <c r="F9683">
        <v>40</v>
      </c>
      <c r="G9683">
        <v>7</v>
      </c>
      <c r="H9683">
        <v>26</v>
      </c>
      <c r="I9683">
        <v>37</v>
      </c>
      <c r="J9683">
        <v>3</v>
      </c>
      <c r="K9683">
        <v>2</v>
      </c>
      <c r="L9683">
        <v>1</v>
      </c>
      <c r="M9683">
        <v>0</v>
      </c>
      <c r="Q9683">
        <v>100</v>
      </c>
      <c r="R9683">
        <v>3.79</v>
      </c>
      <c r="X9683">
        <v>42</v>
      </c>
      <c r="Y9683">
        <v>0.27</v>
      </c>
      <c r="Z9683">
        <v>285</v>
      </c>
      <c r="AA9683">
        <f t="shared" si="302"/>
        <v>95</v>
      </c>
    </row>
    <row r="9684" spans="1:27" x14ac:dyDescent="0.25">
      <c r="A9684" t="s">
        <v>2981</v>
      </c>
      <c r="B9684">
        <v>2008</v>
      </c>
      <c r="C9684" t="str">
        <f t="shared" si="303"/>
        <v>Post Drug Era 2007-2012</v>
      </c>
      <c r="D9684" t="s">
        <v>19</v>
      </c>
      <c r="E9684">
        <v>402</v>
      </c>
      <c r="F9684">
        <v>43</v>
      </c>
      <c r="G9684">
        <v>4</v>
      </c>
      <c r="H9684">
        <v>35</v>
      </c>
      <c r="I9684">
        <v>54</v>
      </c>
      <c r="J9684">
        <v>1</v>
      </c>
      <c r="K9684">
        <v>0</v>
      </c>
      <c r="L9684">
        <v>3</v>
      </c>
      <c r="M9684">
        <v>0</v>
      </c>
      <c r="Q9684">
        <v>90</v>
      </c>
      <c r="R9684">
        <v>4.07</v>
      </c>
      <c r="X9684">
        <v>42</v>
      </c>
      <c r="Z9684">
        <v>285</v>
      </c>
      <c r="AA9684">
        <f t="shared" si="302"/>
        <v>95</v>
      </c>
    </row>
    <row r="9685" spans="1:27" x14ac:dyDescent="0.25">
      <c r="A9685" t="s">
        <v>2763</v>
      </c>
      <c r="B9685">
        <v>1997</v>
      </c>
      <c r="C9685" t="str">
        <f t="shared" si="303"/>
        <v>Drug Era 1992-2006</v>
      </c>
      <c r="D9685" t="s">
        <v>18</v>
      </c>
      <c r="E9685">
        <v>402</v>
      </c>
      <c r="F9685">
        <v>35</v>
      </c>
      <c r="G9685">
        <v>12</v>
      </c>
      <c r="H9685">
        <v>30</v>
      </c>
      <c r="I9685">
        <v>96</v>
      </c>
      <c r="J9685">
        <v>8</v>
      </c>
      <c r="K9685">
        <v>7</v>
      </c>
      <c r="L9685">
        <v>7</v>
      </c>
      <c r="M9685">
        <v>1</v>
      </c>
      <c r="Q9685">
        <v>79</v>
      </c>
      <c r="R9685">
        <v>3.24</v>
      </c>
      <c r="X9685">
        <v>59</v>
      </c>
      <c r="Y9685">
        <v>0.22</v>
      </c>
      <c r="Z9685">
        <v>292</v>
      </c>
      <c r="AA9685">
        <f t="shared" si="302"/>
        <v>97.333333333333329</v>
      </c>
    </row>
    <row r="9686" spans="1:27" x14ac:dyDescent="0.25">
      <c r="A9686" t="s">
        <v>694</v>
      </c>
      <c r="B9686">
        <v>1984</v>
      </c>
      <c r="C9686" t="str">
        <f t="shared" si="303"/>
        <v>Pre-Drug 1970-1991</v>
      </c>
      <c r="D9686" t="s">
        <v>18</v>
      </c>
      <c r="E9686">
        <v>402</v>
      </c>
      <c r="F9686">
        <v>21</v>
      </c>
      <c r="G9686">
        <v>5</v>
      </c>
      <c r="H9686">
        <v>35</v>
      </c>
      <c r="I9686">
        <v>47</v>
      </c>
      <c r="J9686">
        <v>9</v>
      </c>
      <c r="K9686">
        <v>2</v>
      </c>
      <c r="L9686">
        <v>0</v>
      </c>
      <c r="M9686">
        <v>1</v>
      </c>
      <c r="Q9686">
        <v>82</v>
      </c>
      <c r="R9686">
        <v>1.93</v>
      </c>
      <c r="X9686">
        <v>26</v>
      </c>
      <c r="Y9686">
        <v>0.23</v>
      </c>
      <c r="Z9686">
        <v>294</v>
      </c>
      <c r="AA9686">
        <f t="shared" si="302"/>
        <v>98</v>
      </c>
    </row>
    <row r="9687" spans="1:27" x14ac:dyDescent="0.25">
      <c r="A9687" t="s">
        <v>687</v>
      </c>
      <c r="B9687">
        <v>1988</v>
      </c>
      <c r="C9687" t="str">
        <f t="shared" si="303"/>
        <v>Pre-Drug 1970-1991</v>
      </c>
      <c r="D9687" t="s">
        <v>18</v>
      </c>
      <c r="E9687">
        <v>402</v>
      </c>
      <c r="F9687">
        <v>22</v>
      </c>
      <c r="G9687">
        <v>2</v>
      </c>
      <c r="H9687">
        <v>42</v>
      </c>
      <c r="I9687">
        <v>102</v>
      </c>
      <c r="J9687">
        <v>11</v>
      </c>
      <c r="K9687">
        <v>9</v>
      </c>
      <c r="L9687">
        <v>0</v>
      </c>
      <c r="M9687">
        <v>1</v>
      </c>
      <c r="Q9687">
        <v>70</v>
      </c>
      <c r="R9687">
        <v>2.0099999999999998</v>
      </c>
      <c r="X9687">
        <v>55</v>
      </c>
      <c r="Y9687">
        <v>0.19</v>
      </c>
      <c r="Z9687">
        <v>295</v>
      </c>
      <c r="AA9687">
        <f t="shared" si="302"/>
        <v>98.333333333333329</v>
      </c>
    </row>
    <row r="9688" spans="1:27" x14ac:dyDescent="0.25">
      <c r="A9688" t="s">
        <v>680</v>
      </c>
      <c r="B9688">
        <v>2005</v>
      </c>
      <c r="C9688" t="str">
        <f t="shared" si="303"/>
        <v>Drug Era 1992-2006</v>
      </c>
      <c r="D9688" t="s">
        <v>18</v>
      </c>
      <c r="E9688">
        <v>403</v>
      </c>
      <c r="F9688">
        <v>48</v>
      </c>
      <c r="G9688">
        <v>8</v>
      </c>
      <c r="H9688">
        <v>49</v>
      </c>
      <c r="I9688">
        <v>62</v>
      </c>
      <c r="J9688">
        <v>5</v>
      </c>
      <c r="K9688">
        <v>4</v>
      </c>
      <c r="L9688">
        <v>1</v>
      </c>
      <c r="M9688">
        <v>0</v>
      </c>
      <c r="Q9688">
        <v>98</v>
      </c>
      <c r="R9688">
        <v>4.93</v>
      </c>
      <c r="X9688">
        <v>43</v>
      </c>
      <c r="Z9688">
        <v>263</v>
      </c>
      <c r="AA9688">
        <f t="shared" si="302"/>
        <v>87.666666666666671</v>
      </c>
    </row>
    <row r="9689" spans="1:27" x14ac:dyDescent="0.25">
      <c r="A9689" t="s">
        <v>2677</v>
      </c>
      <c r="B9689">
        <v>1977</v>
      </c>
      <c r="C9689" t="str">
        <f t="shared" si="303"/>
        <v>Pre-Drug 1970-1991</v>
      </c>
      <c r="D9689" t="s">
        <v>18</v>
      </c>
      <c r="E9689">
        <v>403</v>
      </c>
      <c r="F9689">
        <v>45</v>
      </c>
      <c r="G9689">
        <v>10</v>
      </c>
      <c r="H9689">
        <v>34</v>
      </c>
      <c r="I9689">
        <v>54</v>
      </c>
      <c r="J9689">
        <v>2</v>
      </c>
      <c r="K9689">
        <v>3</v>
      </c>
      <c r="L9689">
        <v>2</v>
      </c>
      <c r="M9689">
        <v>2</v>
      </c>
      <c r="Q9689">
        <v>110</v>
      </c>
      <c r="R9689">
        <v>4.57</v>
      </c>
      <c r="X9689">
        <v>30</v>
      </c>
      <c r="Y9689">
        <v>0.3</v>
      </c>
      <c r="Z9689">
        <v>266</v>
      </c>
      <c r="AA9689">
        <f t="shared" si="302"/>
        <v>88.666666666666671</v>
      </c>
    </row>
    <row r="9690" spans="1:27" x14ac:dyDescent="0.25">
      <c r="A9690" t="s">
        <v>2916</v>
      </c>
      <c r="B9690">
        <v>1997</v>
      </c>
      <c r="C9690" t="str">
        <f t="shared" si="303"/>
        <v>Drug Era 1992-2006</v>
      </c>
      <c r="D9690" t="s">
        <v>18</v>
      </c>
      <c r="E9690">
        <v>403</v>
      </c>
      <c r="F9690">
        <v>49</v>
      </c>
      <c r="G9690">
        <v>11</v>
      </c>
      <c r="H9690">
        <v>59</v>
      </c>
      <c r="I9690">
        <v>52</v>
      </c>
      <c r="J9690">
        <v>3</v>
      </c>
      <c r="K9690">
        <v>9</v>
      </c>
      <c r="L9690">
        <v>0</v>
      </c>
      <c r="M9690">
        <v>2</v>
      </c>
      <c r="Q9690">
        <v>80</v>
      </c>
      <c r="R9690">
        <v>4.96</v>
      </c>
      <c r="X9690">
        <v>33</v>
      </c>
      <c r="Y9690">
        <v>0.23</v>
      </c>
      <c r="Z9690">
        <v>267</v>
      </c>
      <c r="AA9690">
        <f t="shared" si="302"/>
        <v>89</v>
      </c>
    </row>
    <row r="9691" spans="1:27" x14ac:dyDescent="0.25">
      <c r="A9691" t="s">
        <v>1694</v>
      </c>
      <c r="B9691">
        <v>1992</v>
      </c>
      <c r="C9691" t="str">
        <f t="shared" si="303"/>
        <v>Pre-Drug 1970-1991</v>
      </c>
      <c r="D9691" t="s">
        <v>19</v>
      </c>
      <c r="E9691">
        <v>403</v>
      </c>
      <c r="F9691">
        <v>49</v>
      </c>
      <c r="G9691">
        <v>5</v>
      </c>
      <c r="H9691">
        <v>35</v>
      </c>
      <c r="I9691">
        <v>31</v>
      </c>
      <c r="J9691">
        <v>5</v>
      </c>
      <c r="K9691">
        <v>2</v>
      </c>
      <c r="L9691">
        <v>2</v>
      </c>
      <c r="M9691">
        <v>0</v>
      </c>
      <c r="Q9691">
        <v>115</v>
      </c>
      <c r="R9691">
        <v>4.9400000000000004</v>
      </c>
      <c r="X9691">
        <v>30</v>
      </c>
      <c r="Y9691">
        <v>0.32</v>
      </c>
      <c r="Z9691">
        <v>268</v>
      </c>
      <c r="AA9691">
        <f t="shared" si="302"/>
        <v>89.333333333333329</v>
      </c>
    </row>
    <row r="9692" spans="1:27" x14ac:dyDescent="0.25">
      <c r="A9692" t="s">
        <v>258</v>
      </c>
      <c r="B9692">
        <v>2006</v>
      </c>
      <c r="C9692" t="str">
        <f t="shared" si="303"/>
        <v>Drug Era 1992-2006</v>
      </c>
      <c r="D9692" t="s">
        <v>18</v>
      </c>
      <c r="E9692">
        <v>403</v>
      </c>
      <c r="F9692">
        <v>38</v>
      </c>
      <c r="G9692">
        <v>7</v>
      </c>
      <c r="H9692">
        <v>58</v>
      </c>
      <c r="I9692">
        <v>59</v>
      </c>
      <c r="J9692">
        <v>3</v>
      </c>
      <c r="K9692">
        <v>5</v>
      </c>
      <c r="L9692">
        <v>3</v>
      </c>
      <c r="M9692">
        <v>0</v>
      </c>
      <c r="Q9692">
        <v>92</v>
      </c>
      <c r="R9692">
        <v>3.8</v>
      </c>
      <c r="X9692">
        <v>42</v>
      </c>
      <c r="Z9692">
        <v>270</v>
      </c>
      <c r="AA9692">
        <f t="shared" si="302"/>
        <v>90</v>
      </c>
    </row>
    <row r="9693" spans="1:27" x14ac:dyDescent="0.25">
      <c r="A9693" t="s">
        <v>2411</v>
      </c>
      <c r="B9693">
        <v>1995</v>
      </c>
      <c r="C9693" t="str">
        <f t="shared" si="303"/>
        <v>Pre-Drug 1970-1991</v>
      </c>
      <c r="D9693" t="s">
        <v>19</v>
      </c>
      <c r="E9693">
        <v>403</v>
      </c>
      <c r="F9693">
        <v>54</v>
      </c>
      <c r="G9693">
        <v>8</v>
      </c>
      <c r="H9693">
        <v>47</v>
      </c>
      <c r="I9693">
        <v>45</v>
      </c>
      <c r="J9693">
        <v>0</v>
      </c>
      <c r="K9693">
        <v>5</v>
      </c>
      <c r="L9693">
        <v>5</v>
      </c>
      <c r="M9693">
        <v>0</v>
      </c>
      <c r="Q9693">
        <v>93</v>
      </c>
      <c r="R9693">
        <v>5.38</v>
      </c>
      <c r="X9693">
        <v>37</v>
      </c>
      <c r="Z9693">
        <v>271</v>
      </c>
      <c r="AA9693">
        <f t="shared" si="302"/>
        <v>90.333333333333329</v>
      </c>
    </row>
    <row r="9694" spans="1:27" x14ac:dyDescent="0.25">
      <c r="A9694" t="s">
        <v>33</v>
      </c>
      <c r="B9694">
        <v>1990</v>
      </c>
      <c r="C9694" t="str">
        <f t="shared" si="303"/>
        <v>Pre-Drug 1970-1991</v>
      </c>
      <c r="D9694" t="s">
        <v>19</v>
      </c>
      <c r="E9694">
        <v>403</v>
      </c>
      <c r="F9694">
        <v>39</v>
      </c>
      <c r="G9694">
        <v>9</v>
      </c>
      <c r="H9694">
        <v>30</v>
      </c>
      <c r="I9694">
        <v>54</v>
      </c>
      <c r="J9694">
        <v>5</v>
      </c>
      <c r="K9694">
        <v>4</v>
      </c>
      <c r="L9694">
        <v>3</v>
      </c>
      <c r="M9694">
        <v>1</v>
      </c>
      <c r="Q9694">
        <v>103</v>
      </c>
      <c r="R9694">
        <v>3.83</v>
      </c>
      <c r="X9694">
        <v>32</v>
      </c>
      <c r="Y9694">
        <v>0.28000000000000003</v>
      </c>
      <c r="Z9694">
        <v>275</v>
      </c>
      <c r="AA9694">
        <f t="shared" si="302"/>
        <v>91.666666666666671</v>
      </c>
    </row>
    <row r="9695" spans="1:27" x14ac:dyDescent="0.25">
      <c r="A9695" t="s">
        <v>2313</v>
      </c>
      <c r="B9695">
        <v>1983</v>
      </c>
      <c r="C9695" t="str">
        <f t="shared" si="303"/>
        <v>Pre-Drug 1970-1991</v>
      </c>
      <c r="D9695" t="s">
        <v>18</v>
      </c>
      <c r="E9695">
        <v>403</v>
      </c>
      <c r="F9695">
        <v>31</v>
      </c>
      <c r="G9695">
        <v>7</v>
      </c>
      <c r="H9695">
        <v>44</v>
      </c>
      <c r="I9695">
        <v>78</v>
      </c>
      <c r="J9695">
        <v>9</v>
      </c>
      <c r="K9695">
        <v>2</v>
      </c>
      <c r="L9695">
        <v>1</v>
      </c>
      <c r="M9695">
        <v>0</v>
      </c>
      <c r="Q9695">
        <v>87</v>
      </c>
      <c r="R9695">
        <v>3.03</v>
      </c>
      <c r="X9695">
        <v>43</v>
      </c>
      <c r="Y9695">
        <v>0.25</v>
      </c>
      <c r="Z9695">
        <v>276</v>
      </c>
      <c r="AA9695">
        <f t="shared" si="302"/>
        <v>92</v>
      </c>
    </row>
    <row r="9696" spans="1:27" x14ac:dyDescent="0.25">
      <c r="A9696" t="s">
        <v>1542</v>
      </c>
      <c r="B9696">
        <v>1991</v>
      </c>
      <c r="C9696" t="str">
        <f t="shared" si="303"/>
        <v>Pre-Drug 1970-1991</v>
      </c>
      <c r="D9696" t="s">
        <v>19</v>
      </c>
      <c r="E9696">
        <v>403</v>
      </c>
      <c r="F9696">
        <v>48</v>
      </c>
      <c r="G9696">
        <v>8</v>
      </c>
      <c r="H9696">
        <v>31</v>
      </c>
      <c r="I9696">
        <v>57</v>
      </c>
      <c r="J9696">
        <v>7</v>
      </c>
      <c r="K9696">
        <v>1</v>
      </c>
      <c r="L9696">
        <v>3</v>
      </c>
      <c r="M9696">
        <v>0</v>
      </c>
      <c r="Q9696">
        <v>100</v>
      </c>
      <c r="R9696">
        <v>4.7</v>
      </c>
      <c r="X9696">
        <v>35</v>
      </c>
      <c r="Y9696">
        <v>0.27</v>
      </c>
      <c r="Z9696">
        <v>276</v>
      </c>
      <c r="AA9696">
        <f t="shared" si="302"/>
        <v>92</v>
      </c>
    </row>
    <row r="9697" spans="1:27" x14ac:dyDescent="0.25">
      <c r="A9697" t="s">
        <v>359</v>
      </c>
      <c r="B9697">
        <v>2000</v>
      </c>
      <c r="C9697" t="str">
        <f t="shared" si="303"/>
        <v>Drug Era 1992-2006</v>
      </c>
      <c r="D9697" t="s">
        <v>18</v>
      </c>
      <c r="E9697">
        <v>403</v>
      </c>
      <c r="F9697">
        <v>45</v>
      </c>
      <c r="G9697">
        <v>21</v>
      </c>
      <c r="H9697">
        <v>41</v>
      </c>
      <c r="I9697">
        <v>69</v>
      </c>
      <c r="J9697">
        <v>0</v>
      </c>
      <c r="K9697">
        <v>4</v>
      </c>
      <c r="L9697">
        <v>3</v>
      </c>
      <c r="M9697">
        <v>1</v>
      </c>
      <c r="Q9697">
        <v>85</v>
      </c>
      <c r="R9697">
        <v>4.34</v>
      </c>
      <c r="X9697">
        <v>44</v>
      </c>
      <c r="Y9697">
        <v>0</v>
      </c>
      <c r="Z9697">
        <v>280</v>
      </c>
      <c r="AA9697">
        <f t="shared" si="302"/>
        <v>93.333333333333329</v>
      </c>
    </row>
    <row r="9698" spans="1:27" x14ac:dyDescent="0.25">
      <c r="A9698" t="s">
        <v>1521</v>
      </c>
      <c r="B9698">
        <v>1989</v>
      </c>
      <c r="C9698" t="str">
        <f t="shared" si="303"/>
        <v>Pre-Drug 1970-1991</v>
      </c>
      <c r="D9698" t="s">
        <v>19</v>
      </c>
      <c r="E9698">
        <v>403</v>
      </c>
      <c r="F9698">
        <v>40</v>
      </c>
      <c r="G9698">
        <v>9</v>
      </c>
      <c r="H9698">
        <v>33</v>
      </c>
      <c r="I9698">
        <v>72</v>
      </c>
      <c r="J9698">
        <v>3</v>
      </c>
      <c r="K9698">
        <v>10</v>
      </c>
      <c r="L9698">
        <v>0</v>
      </c>
      <c r="M9698">
        <v>1</v>
      </c>
      <c r="Q9698">
        <v>96</v>
      </c>
      <c r="R9698">
        <v>3.84</v>
      </c>
      <c r="X9698">
        <v>70</v>
      </c>
      <c r="Y9698">
        <v>0.26</v>
      </c>
      <c r="Z9698">
        <v>281</v>
      </c>
      <c r="AA9698">
        <f t="shared" si="302"/>
        <v>93.666666666666671</v>
      </c>
    </row>
    <row r="9699" spans="1:27" x14ac:dyDescent="0.25">
      <c r="A9699" t="s">
        <v>2147</v>
      </c>
      <c r="B9699">
        <v>1979</v>
      </c>
      <c r="C9699" t="str">
        <f t="shared" si="303"/>
        <v>Pre-Drug 1970-1991</v>
      </c>
      <c r="D9699" t="s">
        <v>19</v>
      </c>
      <c r="E9699">
        <v>403</v>
      </c>
      <c r="F9699">
        <v>48</v>
      </c>
      <c r="G9699">
        <v>11</v>
      </c>
      <c r="H9699">
        <v>21</v>
      </c>
      <c r="I9699">
        <v>41</v>
      </c>
      <c r="J9699">
        <v>2</v>
      </c>
      <c r="K9699">
        <v>4</v>
      </c>
      <c r="L9699">
        <v>1</v>
      </c>
      <c r="M9699">
        <v>0</v>
      </c>
      <c r="Q9699">
        <v>109</v>
      </c>
      <c r="R9699">
        <v>4.58</v>
      </c>
      <c r="X9699">
        <v>44</v>
      </c>
      <c r="Y9699">
        <v>0.28999999999999998</v>
      </c>
      <c r="Z9699">
        <v>283</v>
      </c>
      <c r="AA9699">
        <f t="shared" si="302"/>
        <v>94.333333333333329</v>
      </c>
    </row>
    <row r="9700" spans="1:27" x14ac:dyDescent="0.25">
      <c r="A9700" t="s">
        <v>2135</v>
      </c>
      <c r="B9700">
        <v>1982</v>
      </c>
      <c r="C9700" t="str">
        <f t="shared" si="303"/>
        <v>Pre-Drug 1970-1991</v>
      </c>
      <c r="D9700" t="s">
        <v>19</v>
      </c>
      <c r="E9700">
        <v>403</v>
      </c>
      <c r="F9700">
        <v>42</v>
      </c>
      <c r="G9700">
        <v>17</v>
      </c>
      <c r="H9700">
        <v>25</v>
      </c>
      <c r="I9700">
        <v>19</v>
      </c>
      <c r="J9700">
        <v>2</v>
      </c>
      <c r="K9700">
        <v>4</v>
      </c>
      <c r="L9700">
        <v>1</v>
      </c>
      <c r="M9700">
        <v>1</v>
      </c>
      <c r="Q9700">
        <v>110</v>
      </c>
      <c r="R9700">
        <v>4.01</v>
      </c>
      <c r="X9700">
        <v>46</v>
      </c>
      <c r="Y9700">
        <v>0.28999999999999998</v>
      </c>
      <c r="Z9700">
        <v>283</v>
      </c>
      <c r="AA9700">
        <f t="shared" si="302"/>
        <v>94.333333333333329</v>
      </c>
    </row>
    <row r="9701" spans="1:27" x14ac:dyDescent="0.25">
      <c r="A9701" t="s">
        <v>1242</v>
      </c>
      <c r="B9701">
        <v>1973</v>
      </c>
      <c r="C9701" t="str">
        <f t="shared" si="303"/>
        <v>Pre-Drug 1970-1991</v>
      </c>
      <c r="D9701" t="s">
        <v>19</v>
      </c>
      <c r="E9701">
        <v>403</v>
      </c>
      <c r="F9701">
        <v>33</v>
      </c>
      <c r="G9701">
        <v>9</v>
      </c>
      <c r="H9701">
        <v>36</v>
      </c>
      <c r="I9701">
        <v>58</v>
      </c>
      <c r="J9701">
        <v>6</v>
      </c>
      <c r="K9701">
        <v>6</v>
      </c>
      <c r="L9701">
        <v>3</v>
      </c>
      <c r="M9701">
        <v>0</v>
      </c>
      <c r="Q9701">
        <v>87</v>
      </c>
      <c r="R9701">
        <v>3.14</v>
      </c>
      <c r="X9701">
        <v>38</v>
      </c>
      <c r="Y9701">
        <v>0.24</v>
      </c>
      <c r="Z9701">
        <v>284</v>
      </c>
      <c r="AA9701">
        <f t="shared" si="302"/>
        <v>94.666666666666671</v>
      </c>
    </row>
    <row r="9702" spans="1:27" x14ac:dyDescent="0.25">
      <c r="A9702" t="s">
        <v>98</v>
      </c>
      <c r="B9702">
        <v>2000</v>
      </c>
      <c r="C9702" t="str">
        <f t="shared" si="303"/>
        <v>Drug Era 1992-2006</v>
      </c>
      <c r="D9702" t="s">
        <v>18</v>
      </c>
      <c r="E9702">
        <v>403</v>
      </c>
      <c r="F9702">
        <v>46</v>
      </c>
      <c r="G9702">
        <v>10</v>
      </c>
      <c r="H9702">
        <v>50</v>
      </c>
      <c r="I9702">
        <v>59</v>
      </c>
      <c r="J9702">
        <v>2</v>
      </c>
      <c r="K9702">
        <v>3</v>
      </c>
      <c r="L9702">
        <v>3</v>
      </c>
      <c r="M9702">
        <v>0</v>
      </c>
      <c r="Q9702">
        <v>74</v>
      </c>
      <c r="R9702">
        <v>4.3600000000000003</v>
      </c>
      <c r="X9702">
        <v>69</v>
      </c>
      <c r="Y9702">
        <v>0</v>
      </c>
      <c r="Z9702">
        <v>285</v>
      </c>
      <c r="AA9702">
        <f t="shared" si="302"/>
        <v>95</v>
      </c>
    </row>
    <row r="9703" spans="1:27" x14ac:dyDescent="0.25">
      <c r="A9703" t="s">
        <v>1552</v>
      </c>
      <c r="B9703">
        <v>1978</v>
      </c>
      <c r="C9703" t="str">
        <f t="shared" si="303"/>
        <v>Pre-Drug 1970-1991</v>
      </c>
      <c r="D9703" t="s">
        <v>19</v>
      </c>
      <c r="E9703">
        <v>403</v>
      </c>
      <c r="F9703">
        <v>30</v>
      </c>
      <c r="G9703">
        <v>7</v>
      </c>
      <c r="H9703">
        <v>48</v>
      </c>
      <c r="I9703">
        <v>70</v>
      </c>
      <c r="J9703">
        <v>11</v>
      </c>
      <c r="K9703">
        <v>0</v>
      </c>
      <c r="L9703">
        <v>2</v>
      </c>
      <c r="M9703">
        <v>0</v>
      </c>
      <c r="Q9703">
        <v>73</v>
      </c>
      <c r="R9703">
        <v>2.82</v>
      </c>
      <c r="X9703">
        <v>75</v>
      </c>
      <c r="Y9703">
        <v>0.21</v>
      </c>
      <c r="Z9703">
        <v>287</v>
      </c>
      <c r="AA9703">
        <f t="shared" si="302"/>
        <v>95.666666666666671</v>
      </c>
    </row>
    <row r="9704" spans="1:27" x14ac:dyDescent="0.25">
      <c r="A9704" t="s">
        <v>2323</v>
      </c>
      <c r="B9704">
        <v>1983</v>
      </c>
      <c r="C9704" t="str">
        <f t="shared" si="303"/>
        <v>Pre-Drug 1970-1991</v>
      </c>
      <c r="D9704" t="s">
        <v>18</v>
      </c>
      <c r="E9704">
        <v>403</v>
      </c>
      <c r="F9704">
        <v>37</v>
      </c>
      <c r="G9704">
        <v>5</v>
      </c>
      <c r="H9704">
        <v>34</v>
      </c>
      <c r="I9704">
        <v>73</v>
      </c>
      <c r="J9704">
        <v>14</v>
      </c>
      <c r="K9704">
        <v>2</v>
      </c>
      <c r="L9704">
        <v>1</v>
      </c>
      <c r="M9704">
        <v>0</v>
      </c>
      <c r="Q9704">
        <v>89</v>
      </c>
      <c r="R9704">
        <v>3.48</v>
      </c>
      <c r="X9704">
        <v>21</v>
      </c>
      <c r="Y9704">
        <v>0.24</v>
      </c>
      <c r="Z9704">
        <v>287</v>
      </c>
      <c r="AA9704">
        <f t="shared" si="302"/>
        <v>95.666666666666671</v>
      </c>
    </row>
    <row r="9705" spans="1:27" x14ac:dyDescent="0.25">
      <c r="A9705" t="s">
        <v>1242</v>
      </c>
      <c r="B9705">
        <v>1975</v>
      </c>
      <c r="C9705" t="str">
        <f t="shared" si="303"/>
        <v>Pre-Drug 1970-1991</v>
      </c>
      <c r="D9705" t="s">
        <v>18</v>
      </c>
      <c r="E9705">
        <v>403</v>
      </c>
      <c r="F9705">
        <v>23</v>
      </c>
      <c r="G9705">
        <v>6</v>
      </c>
      <c r="H9705">
        <v>38</v>
      </c>
      <c r="I9705">
        <v>52</v>
      </c>
      <c r="J9705">
        <v>3</v>
      </c>
      <c r="K9705">
        <v>5</v>
      </c>
      <c r="L9705">
        <v>1</v>
      </c>
      <c r="M9705">
        <v>0</v>
      </c>
      <c r="Q9705">
        <v>81</v>
      </c>
      <c r="R9705">
        <v>2.14</v>
      </c>
      <c r="X9705">
        <v>47</v>
      </c>
      <c r="Y9705">
        <v>0.23</v>
      </c>
      <c r="Z9705">
        <v>290</v>
      </c>
      <c r="AA9705">
        <f t="shared" si="302"/>
        <v>96.666666666666671</v>
      </c>
    </row>
    <row r="9706" spans="1:27" x14ac:dyDescent="0.25">
      <c r="A9706" t="s">
        <v>130</v>
      </c>
      <c r="B9706">
        <v>1997</v>
      </c>
      <c r="C9706" t="str">
        <f t="shared" si="303"/>
        <v>Drug Era 1992-2006</v>
      </c>
      <c r="D9706" t="s">
        <v>19</v>
      </c>
      <c r="E9706">
        <v>403</v>
      </c>
      <c r="F9706">
        <v>41</v>
      </c>
      <c r="G9706">
        <v>14</v>
      </c>
      <c r="H9706">
        <v>41</v>
      </c>
      <c r="I9706">
        <v>92</v>
      </c>
      <c r="J9706">
        <v>3</v>
      </c>
      <c r="K9706">
        <v>6</v>
      </c>
      <c r="L9706">
        <v>3</v>
      </c>
      <c r="M9706">
        <v>0</v>
      </c>
      <c r="Q9706">
        <v>91</v>
      </c>
      <c r="R9706">
        <v>3.82</v>
      </c>
      <c r="X9706">
        <v>52</v>
      </c>
      <c r="Y9706">
        <v>0.26</v>
      </c>
      <c r="Z9706">
        <v>290</v>
      </c>
      <c r="AA9706">
        <f t="shared" si="302"/>
        <v>96.666666666666671</v>
      </c>
    </row>
    <row r="9707" spans="1:27" x14ac:dyDescent="0.25">
      <c r="A9707" t="s">
        <v>2847</v>
      </c>
      <c r="B9707">
        <v>1984</v>
      </c>
      <c r="C9707" t="str">
        <f t="shared" si="303"/>
        <v>Pre-Drug 1970-1991</v>
      </c>
      <c r="D9707" t="s">
        <v>18</v>
      </c>
      <c r="E9707">
        <v>403</v>
      </c>
      <c r="F9707">
        <v>32</v>
      </c>
      <c r="G9707">
        <v>4</v>
      </c>
      <c r="H9707">
        <v>33</v>
      </c>
      <c r="I9707">
        <v>40</v>
      </c>
      <c r="J9707">
        <v>1</v>
      </c>
      <c r="K9707">
        <v>2</v>
      </c>
      <c r="L9707">
        <v>0</v>
      </c>
      <c r="M9707">
        <v>0</v>
      </c>
      <c r="Q9707">
        <v>87</v>
      </c>
      <c r="R9707">
        <v>2.86</v>
      </c>
      <c r="X9707">
        <v>47</v>
      </c>
      <c r="Y9707">
        <v>0.23</v>
      </c>
      <c r="Z9707">
        <v>302</v>
      </c>
      <c r="AA9707">
        <f t="shared" si="302"/>
        <v>100.66666666666667</v>
      </c>
    </row>
    <row r="9708" spans="1:27" x14ac:dyDescent="0.25">
      <c r="A9708" t="s">
        <v>2767</v>
      </c>
      <c r="B9708">
        <v>1979</v>
      </c>
      <c r="C9708" t="str">
        <f t="shared" si="303"/>
        <v>Pre-Drug 1970-1991</v>
      </c>
      <c r="D9708" t="s">
        <v>18</v>
      </c>
      <c r="E9708">
        <v>403</v>
      </c>
      <c r="F9708">
        <v>25</v>
      </c>
      <c r="G9708">
        <v>3</v>
      </c>
      <c r="H9708">
        <v>32</v>
      </c>
      <c r="I9708">
        <v>110</v>
      </c>
      <c r="J9708">
        <v>5</v>
      </c>
      <c r="K9708">
        <v>9</v>
      </c>
      <c r="L9708">
        <v>0</v>
      </c>
      <c r="M9708">
        <v>0</v>
      </c>
      <c r="Q9708">
        <v>67</v>
      </c>
      <c r="R9708">
        <v>2.2200000000000002</v>
      </c>
      <c r="X9708">
        <v>55</v>
      </c>
      <c r="Y9708">
        <v>0.18</v>
      </c>
      <c r="Z9708">
        <v>304</v>
      </c>
      <c r="AA9708">
        <f t="shared" si="302"/>
        <v>101.33333333333333</v>
      </c>
    </row>
    <row r="9709" spans="1:27" x14ac:dyDescent="0.25">
      <c r="A9709" t="s">
        <v>2423</v>
      </c>
      <c r="B9709">
        <v>2011</v>
      </c>
      <c r="C9709" t="str">
        <f t="shared" si="303"/>
        <v>Post Drug Era 2007-2012</v>
      </c>
      <c r="D9709" t="s">
        <v>18</v>
      </c>
      <c r="E9709">
        <v>404</v>
      </c>
      <c r="F9709">
        <v>65</v>
      </c>
      <c r="G9709">
        <v>14</v>
      </c>
      <c r="H9709">
        <v>47</v>
      </c>
      <c r="I9709">
        <v>63</v>
      </c>
      <c r="J9709">
        <v>5</v>
      </c>
      <c r="K9709">
        <v>5</v>
      </c>
      <c r="L9709">
        <v>6</v>
      </c>
      <c r="M9709">
        <v>1</v>
      </c>
      <c r="Q9709">
        <v>110</v>
      </c>
      <c r="R9709">
        <v>7.05</v>
      </c>
      <c r="X9709">
        <v>53</v>
      </c>
      <c r="Z9709">
        <v>249</v>
      </c>
      <c r="AA9709">
        <f t="shared" si="302"/>
        <v>83</v>
      </c>
    </row>
    <row r="9710" spans="1:27" x14ac:dyDescent="0.25">
      <c r="A9710" t="s">
        <v>237</v>
      </c>
      <c r="B9710">
        <v>1998</v>
      </c>
      <c r="C9710" t="str">
        <f t="shared" si="303"/>
        <v>Drug Era 1992-2006</v>
      </c>
      <c r="D9710" t="s">
        <v>19</v>
      </c>
      <c r="E9710">
        <v>404</v>
      </c>
      <c r="F9710">
        <v>60</v>
      </c>
      <c r="G9710">
        <v>14</v>
      </c>
      <c r="H9710">
        <v>58</v>
      </c>
      <c r="I9710">
        <v>53</v>
      </c>
      <c r="J9710">
        <v>0</v>
      </c>
      <c r="K9710">
        <v>7</v>
      </c>
      <c r="L9710">
        <v>2</v>
      </c>
      <c r="M9710">
        <v>0</v>
      </c>
      <c r="Q9710">
        <v>98</v>
      </c>
      <c r="R9710">
        <v>6.45</v>
      </c>
      <c r="X9710">
        <v>29</v>
      </c>
      <c r="Z9710">
        <v>251</v>
      </c>
      <c r="AA9710">
        <f t="shared" si="302"/>
        <v>83.666666666666671</v>
      </c>
    </row>
    <row r="9711" spans="1:27" x14ac:dyDescent="0.25">
      <c r="A9711" t="s">
        <v>1543</v>
      </c>
      <c r="B9711">
        <v>1992</v>
      </c>
      <c r="C9711" t="str">
        <f t="shared" si="303"/>
        <v>Pre-Drug 1970-1991</v>
      </c>
      <c r="D9711" t="s">
        <v>19</v>
      </c>
      <c r="E9711">
        <v>404</v>
      </c>
      <c r="F9711">
        <v>61</v>
      </c>
      <c r="G9711">
        <v>11</v>
      </c>
      <c r="H9711">
        <v>51</v>
      </c>
      <c r="I9711">
        <v>35</v>
      </c>
      <c r="J9711">
        <v>12</v>
      </c>
      <c r="K9711">
        <v>2</v>
      </c>
      <c r="L9711">
        <v>3</v>
      </c>
      <c r="M9711">
        <v>0</v>
      </c>
      <c r="Q9711">
        <v>101</v>
      </c>
      <c r="R9711">
        <v>6.33</v>
      </c>
      <c r="X9711">
        <v>24</v>
      </c>
      <c r="Y9711">
        <v>0.28999999999999998</v>
      </c>
      <c r="Z9711">
        <v>260</v>
      </c>
      <c r="AA9711">
        <f t="shared" si="302"/>
        <v>86.666666666666671</v>
      </c>
    </row>
    <row r="9712" spans="1:27" x14ac:dyDescent="0.25">
      <c r="A9712" t="s">
        <v>3145</v>
      </c>
      <c r="B9712">
        <v>1991</v>
      </c>
      <c r="C9712" t="str">
        <f t="shared" si="303"/>
        <v>Pre-Drug 1970-1991</v>
      </c>
      <c r="D9712" t="s">
        <v>19</v>
      </c>
      <c r="E9712">
        <v>404</v>
      </c>
      <c r="F9712">
        <v>51</v>
      </c>
      <c r="G9712">
        <v>4</v>
      </c>
      <c r="H9712">
        <v>53</v>
      </c>
      <c r="I9712">
        <v>69</v>
      </c>
      <c r="J9712">
        <v>2</v>
      </c>
      <c r="K9712">
        <v>5</v>
      </c>
      <c r="L9712">
        <v>2</v>
      </c>
      <c r="M9712">
        <v>0</v>
      </c>
      <c r="Q9712">
        <v>92</v>
      </c>
      <c r="R9712">
        <v>5.18</v>
      </c>
      <c r="X9712">
        <v>43</v>
      </c>
      <c r="Y9712">
        <v>0.26</v>
      </c>
      <c r="Z9712">
        <v>266</v>
      </c>
      <c r="AA9712">
        <f t="shared" si="302"/>
        <v>88.666666666666671</v>
      </c>
    </row>
    <row r="9713" spans="1:27" x14ac:dyDescent="0.25">
      <c r="A9713" t="s">
        <v>644</v>
      </c>
      <c r="B9713">
        <v>1983</v>
      </c>
      <c r="C9713" t="str">
        <f t="shared" si="303"/>
        <v>Pre-Drug 1970-1991</v>
      </c>
      <c r="D9713" t="s">
        <v>19</v>
      </c>
      <c r="E9713">
        <v>404</v>
      </c>
      <c r="F9713">
        <v>63</v>
      </c>
      <c r="G9713">
        <v>17</v>
      </c>
      <c r="H9713">
        <v>35</v>
      </c>
      <c r="I9713">
        <v>31</v>
      </c>
      <c r="J9713">
        <v>0</v>
      </c>
      <c r="K9713">
        <v>1</v>
      </c>
      <c r="L9713">
        <v>2</v>
      </c>
      <c r="M9713">
        <v>0</v>
      </c>
      <c r="Q9713">
        <v>116</v>
      </c>
      <c r="R9713">
        <v>6.35</v>
      </c>
      <c r="X9713">
        <v>32</v>
      </c>
      <c r="Y9713">
        <v>0.32</v>
      </c>
      <c r="Z9713">
        <v>268</v>
      </c>
      <c r="AA9713">
        <f t="shared" si="302"/>
        <v>89.333333333333329</v>
      </c>
    </row>
    <row r="9714" spans="1:27" x14ac:dyDescent="0.25">
      <c r="A9714" t="s">
        <v>1658</v>
      </c>
      <c r="B9714">
        <v>2001</v>
      </c>
      <c r="C9714" t="str">
        <f t="shared" si="303"/>
        <v>Drug Era 1992-2006</v>
      </c>
      <c r="D9714" t="s">
        <v>19</v>
      </c>
      <c r="E9714">
        <v>404</v>
      </c>
      <c r="F9714">
        <v>36</v>
      </c>
      <c r="G9714">
        <v>7</v>
      </c>
      <c r="H9714">
        <v>29</v>
      </c>
      <c r="I9714">
        <v>82</v>
      </c>
      <c r="J9714">
        <v>9</v>
      </c>
      <c r="K9714">
        <v>4</v>
      </c>
      <c r="L9714">
        <v>5</v>
      </c>
      <c r="M9714">
        <v>0</v>
      </c>
      <c r="Q9714">
        <v>103</v>
      </c>
      <c r="R9714">
        <v>3.53</v>
      </c>
      <c r="X9714">
        <v>43</v>
      </c>
      <c r="Z9714">
        <v>275</v>
      </c>
      <c r="AA9714">
        <f t="shared" si="302"/>
        <v>91.666666666666671</v>
      </c>
    </row>
    <row r="9715" spans="1:27" x14ac:dyDescent="0.25">
      <c r="A9715" t="s">
        <v>1342</v>
      </c>
      <c r="B9715">
        <v>1978</v>
      </c>
      <c r="C9715" t="str">
        <f t="shared" si="303"/>
        <v>Pre-Drug 1970-1991</v>
      </c>
      <c r="D9715" t="s">
        <v>19</v>
      </c>
      <c r="E9715">
        <v>404</v>
      </c>
      <c r="F9715">
        <v>46</v>
      </c>
      <c r="G9715">
        <v>9</v>
      </c>
      <c r="H9715">
        <v>48</v>
      </c>
      <c r="I9715">
        <v>54</v>
      </c>
      <c r="J9715">
        <v>1</v>
      </c>
      <c r="K9715">
        <v>3</v>
      </c>
      <c r="L9715">
        <v>2</v>
      </c>
      <c r="M9715">
        <v>4</v>
      </c>
      <c r="Q9715">
        <v>89</v>
      </c>
      <c r="R9715">
        <v>4.4800000000000004</v>
      </c>
      <c r="X9715">
        <v>83</v>
      </c>
      <c r="Y9715">
        <v>0.25</v>
      </c>
      <c r="Z9715">
        <v>277</v>
      </c>
      <c r="AA9715">
        <f t="shared" si="302"/>
        <v>92.333333333333329</v>
      </c>
    </row>
    <row r="9716" spans="1:27" x14ac:dyDescent="0.25">
      <c r="A9716" t="s">
        <v>46</v>
      </c>
      <c r="B9716">
        <v>1990</v>
      </c>
      <c r="C9716" t="str">
        <f t="shared" si="303"/>
        <v>Pre-Drug 1970-1991</v>
      </c>
      <c r="D9716" t="s">
        <v>18</v>
      </c>
      <c r="E9716">
        <v>404</v>
      </c>
      <c r="F9716">
        <v>44</v>
      </c>
      <c r="G9716">
        <v>4</v>
      </c>
      <c r="H9716">
        <v>39</v>
      </c>
      <c r="I9716">
        <v>50</v>
      </c>
      <c r="J9716">
        <v>8</v>
      </c>
      <c r="K9716">
        <v>1</v>
      </c>
      <c r="L9716">
        <v>7</v>
      </c>
      <c r="M9716">
        <v>0</v>
      </c>
      <c r="Q9716">
        <v>91</v>
      </c>
      <c r="R9716">
        <v>4.29</v>
      </c>
      <c r="X9716">
        <v>47</v>
      </c>
      <c r="Y9716">
        <v>0.26</v>
      </c>
      <c r="Z9716">
        <v>277</v>
      </c>
      <c r="AA9716">
        <f t="shared" si="302"/>
        <v>92.333333333333329</v>
      </c>
    </row>
    <row r="9717" spans="1:27" x14ac:dyDescent="0.25">
      <c r="A9717" t="s">
        <v>1461</v>
      </c>
      <c r="B9717">
        <v>1995</v>
      </c>
      <c r="C9717" t="str">
        <f t="shared" si="303"/>
        <v>Pre-Drug 1970-1991</v>
      </c>
      <c r="D9717" t="s">
        <v>19</v>
      </c>
      <c r="E9717">
        <v>404</v>
      </c>
      <c r="F9717">
        <v>51</v>
      </c>
      <c r="G9717">
        <v>10</v>
      </c>
      <c r="H9717">
        <v>27</v>
      </c>
      <c r="I9717">
        <v>48</v>
      </c>
      <c r="J9717">
        <v>1</v>
      </c>
      <c r="K9717">
        <v>1</v>
      </c>
      <c r="L9717">
        <v>2</v>
      </c>
      <c r="M9717">
        <v>1</v>
      </c>
      <c r="Q9717">
        <v>114</v>
      </c>
      <c r="R9717">
        <v>4.97</v>
      </c>
      <c r="X9717">
        <v>27</v>
      </c>
      <c r="Y9717">
        <v>0.3</v>
      </c>
      <c r="Z9717">
        <v>277</v>
      </c>
      <c r="AA9717">
        <f t="shared" si="302"/>
        <v>92.333333333333329</v>
      </c>
    </row>
    <row r="9718" spans="1:27" x14ac:dyDescent="0.25">
      <c r="A9718" t="s">
        <v>1509</v>
      </c>
      <c r="B9718">
        <v>1981</v>
      </c>
      <c r="C9718" t="str">
        <f t="shared" si="303"/>
        <v>Pre-Drug 1970-1991</v>
      </c>
      <c r="D9718" t="s">
        <v>19</v>
      </c>
      <c r="E9718">
        <v>404</v>
      </c>
      <c r="F9718">
        <v>44</v>
      </c>
      <c r="G9718">
        <v>8</v>
      </c>
      <c r="H9718">
        <v>34</v>
      </c>
      <c r="I9718">
        <v>55</v>
      </c>
      <c r="J9718">
        <v>7</v>
      </c>
      <c r="K9718">
        <v>1</v>
      </c>
      <c r="L9718">
        <v>0</v>
      </c>
      <c r="M9718">
        <v>1</v>
      </c>
      <c r="Q9718">
        <v>98</v>
      </c>
      <c r="R9718">
        <v>4.2</v>
      </c>
      <c r="X9718">
        <v>54</v>
      </c>
      <c r="Y9718">
        <v>0.27</v>
      </c>
      <c r="Z9718">
        <v>283</v>
      </c>
      <c r="AA9718">
        <f t="shared" si="302"/>
        <v>94.333333333333329</v>
      </c>
    </row>
    <row r="9719" spans="1:27" x14ac:dyDescent="0.25">
      <c r="A9719" t="s">
        <v>2596</v>
      </c>
      <c r="B9719">
        <v>1993</v>
      </c>
      <c r="C9719" t="str">
        <f t="shared" si="303"/>
        <v>Pre-Drug 1970-1991</v>
      </c>
      <c r="D9719" t="s">
        <v>18</v>
      </c>
      <c r="E9719">
        <v>404</v>
      </c>
      <c r="F9719">
        <v>44</v>
      </c>
      <c r="G9719">
        <v>12</v>
      </c>
      <c r="H9719">
        <v>32</v>
      </c>
      <c r="I9719">
        <v>50</v>
      </c>
      <c r="J9719">
        <v>2</v>
      </c>
      <c r="K9719">
        <v>2</v>
      </c>
      <c r="L9719">
        <v>7</v>
      </c>
      <c r="M9719">
        <v>0</v>
      </c>
      <c r="Q9719">
        <v>91</v>
      </c>
      <c r="R9719">
        <v>4.1399999999999997</v>
      </c>
      <c r="X9719">
        <v>54</v>
      </c>
      <c r="Y9719">
        <v>0.25</v>
      </c>
      <c r="Z9719">
        <v>287</v>
      </c>
      <c r="AA9719">
        <f t="shared" si="302"/>
        <v>95.666666666666671</v>
      </c>
    </row>
    <row r="9720" spans="1:27" x14ac:dyDescent="0.25">
      <c r="A9720" t="s">
        <v>3082</v>
      </c>
      <c r="B9720">
        <v>1970</v>
      </c>
      <c r="C9720" t="str">
        <f t="shared" si="303"/>
        <v>Pre-Drug 1970-1991</v>
      </c>
      <c r="D9720" t="s">
        <v>19</v>
      </c>
      <c r="E9720">
        <v>404</v>
      </c>
      <c r="F9720">
        <v>47</v>
      </c>
      <c r="G9720">
        <v>15</v>
      </c>
      <c r="H9720">
        <v>32</v>
      </c>
      <c r="I9720">
        <v>74</v>
      </c>
      <c r="J9720">
        <v>1</v>
      </c>
      <c r="K9720">
        <v>0</v>
      </c>
      <c r="L9720">
        <v>2</v>
      </c>
      <c r="M9720">
        <v>0</v>
      </c>
      <c r="Q9720">
        <v>87</v>
      </c>
      <c r="R9720">
        <v>4.41</v>
      </c>
      <c r="X9720">
        <v>48</v>
      </c>
      <c r="Y9720">
        <v>0.23</v>
      </c>
      <c r="Z9720">
        <v>288</v>
      </c>
      <c r="AA9720">
        <f t="shared" si="302"/>
        <v>96</v>
      </c>
    </row>
    <row r="9721" spans="1:27" x14ac:dyDescent="0.25">
      <c r="A9721" t="s">
        <v>2047</v>
      </c>
      <c r="B9721">
        <v>2002</v>
      </c>
      <c r="C9721" t="str">
        <f t="shared" si="303"/>
        <v>Drug Era 1992-2006</v>
      </c>
      <c r="D9721" t="s">
        <v>18</v>
      </c>
      <c r="E9721">
        <v>404</v>
      </c>
      <c r="F9721">
        <v>37</v>
      </c>
      <c r="G9721">
        <v>8</v>
      </c>
      <c r="H9721">
        <v>37</v>
      </c>
      <c r="I9721">
        <v>73</v>
      </c>
      <c r="J9721">
        <v>1</v>
      </c>
      <c r="K9721">
        <v>2</v>
      </c>
      <c r="L9721">
        <v>0</v>
      </c>
      <c r="M9721">
        <v>0</v>
      </c>
      <c r="Q9721">
        <v>80</v>
      </c>
      <c r="R9721">
        <v>3.41</v>
      </c>
      <c r="X9721">
        <v>49</v>
      </c>
      <c r="Z9721">
        <v>293</v>
      </c>
      <c r="AA9721">
        <f t="shared" si="302"/>
        <v>97.666666666666671</v>
      </c>
    </row>
    <row r="9722" spans="1:27" x14ac:dyDescent="0.25">
      <c r="A9722" t="s">
        <v>1266</v>
      </c>
      <c r="B9722">
        <v>1984</v>
      </c>
      <c r="C9722" t="str">
        <f t="shared" si="303"/>
        <v>Pre-Drug 1970-1991</v>
      </c>
      <c r="D9722" t="s">
        <v>18</v>
      </c>
      <c r="E9722">
        <v>404</v>
      </c>
      <c r="F9722">
        <v>37</v>
      </c>
      <c r="G9722">
        <v>14</v>
      </c>
      <c r="H9722">
        <v>30</v>
      </c>
      <c r="I9722">
        <v>61</v>
      </c>
      <c r="J9722">
        <v>6</v>
      </c>
      <c r="K9722">
        <v>1</v>
      </c>
      <c r="L9722">
        <v>1</v>
      </c>
      <c r="M9722">
        <v>3</v>
      </c>
      <c r="Q9722">
        <v>82</v>
      </c>
      <c r="R9722">
        <v>3.39</v>
      </c>
      <c r="X9722">
        <v>66</v>
      </c>
      <c r="Y9722">
        <v>0.22</v>
      </c>
      <c r="Z9722">
        <v>295</v>
      </c>
      <c r="AA9722">
        <f t="shared" si="302"/>
        <v>98.333333333333329</v>
      </c>
    </row>
    <row r="9723" spans="1:27" x14ac:dyDescent="0.25">
      <c r="A9723" t="s">
        <v>3036</v>
      </c>
      <c r="B9723">
        <v>1998</v>
      </c>
      <c r="C9723" t="str">
        <f t="shared" si="303"/>
        <v>Drug Era 1992-2006</v>
      </c>
      <c r="D9723" t="s">
        <v>18</v>
      </c>
      <c r="E9723">
        <v>404</v>
      </c>
      <c r="F9723">
        <v>44</v>
      </c>
      <c r="G9723">
        <v>17</v>
      </c>
      <c r="H9723">
        <v>27</v>
      </c>
      <c r="I9723">
        <v>83</v>
      </c>
      <c r="J9723">
        <v>6</v>
      </c>
      <c r="K9723">
        <v>3</v>
      </c>
      <c r="L9723">
        <v>1</v>
      </c>
      <c r="M9723">
        <v>0</v>
      </c>
      <c r="Q9723">
        <v>86</v>
      </c>
      <c r="R9723">
        <v>4.01</v>
      </c>
      <c r="X9723">
        <v>65</v>
      </c>
      <c r="Z9723">
        <v>296</v>
      </c>
      <c r="AA9723">
        <f t="shared" si="302"/>
        <v>98.666666666666671</v>
      </c>
    </row>
    <row r="9724" spans="1:27" x14ac:dyDescent="0.25">
      <c r="A9724" t="s">
        <v>1723</v>
      </c>
      <c r="B9724">
        <v>1978</v>
      </c>
      <c r="C9724" t="str">
        <f t="shared" si="303"/>
        <v>Pre-Drug 1970-1991</v>
      </c>
      <c r="D9724" t="s">
        <v>19</v>
      </c>
      <c r="E9724">
        <v>404</v>
      </c>
      <c r="F9724">
        <v>27</v>
      </c>
      <c r="G9724">
        <v>3</v>
      </c>
      <c r="H9724">
        <v>37</v>
      </c>
      <c r="I9724">
        <v>56</v>
      </c>
      <c r="J9724">
        <v>1</v>
      </c>
      <c r="K9724">
        <v>2</v>
      </c>
      <c r="L9724">
        <v>1</v>
      </c>
      <c r="M9724">
        <v>0</v>
      </c>
      <c r="Q9724">
        <v>80</v>
      </c>
      <c r="R9724">
        <v>2.4500000000000002</v>
      </c>
      <c r="X9724">
        <v>59</v>
      </c>
      <c r="Y9724">
        <v>0.22</v>
      </c>
      <c r="Z9724">
        <v>297</v>
      </c>
      <c r="AA9724">
        <f t="shared" si="302"/>
        <v>99</v>
      </c>
    </row>
    <row r="9725" spans="1:27" x14ac:dyDescent="0.25">
      <c r="A9725" t="s">
        <v>488</v>
      </c>
      <c r="B9725">
        <v>1989</v>
      </c>
      <c r="C9725" t="str">
        <f t="shared" si="303"/>
        <v>Pre-Drug 1970-1991</v>
      </c>
      <c r="D9725" t="s">
        <v>19</v>
      </c>
      <c r="E9725">
        <v>404</v>
      </c>
      <c r="F9725">
        <v>36</v>
      </c>
      <c r="G9725">
        <v>13</v>
      </c>
      <c r="H9725">
        <v>29</v>
      </c>
      <c r="I9725">
        <v>79</v>
      </c>
      <c r="J9725">
        <v>6</v>
      </c>
      <c r="K9725">
        <v>6</v>
      </c>
      <c r="L9725">
        <v>0</v>
      </c>
      <c r="M9725">
        <v>1</v>
      </c>
      <c r="Q9725">
        <v>78</v>
      </c>
      <c r="R9725">
        <v>3.26</v>
      </c>
      <c r="X9725">
        <v>63</v>
      </c>
      <c r="Y9725">
        <v>0.2</v>
      </c>
      <c r="Z9725">
        <v>298</v>
      </c>
      <c r="AA9725">
        <f t="shared" si="302"/>
        <v>99.333333333333329</v>
      </c>
    </row>
    <row r="9726" spans="1:27" x14ac:dyDescent="0.25">
      <c r="A9726" t="s">
        <v>1292</v>
      </c>
      <c r="B9726">
        <v>1974</v>
      </c>
      <c r="C9726" t="str">
        <f t="shared" si="303"/>
        <v>Pre-Drug 1970-1991</v>
      </c>
      <c r="D9726" t="s">
        <v>18</v>
      </c>
      <c r="E9726">
        <v>404</v>
      </c>
      <c r="F9726">
        <v>22</v>
      </c>
      <c r="G9726">
        <v>5</v>
      </c>
      <c r="H9726">
        <v>27</v>
      </c>
      <c r="I9726">
        <v>64</v>
      </c>
      <c r="J9726">
        <v>8</v>
      </c>
      <c r="K9726">
        <v>2</v>
      </c>
      <c r="L9726">
        <v>3</v>
      </c>
      <c r="M9726">
        <v>0</v>
      </c>
      <c r="Q9726">
        <v>74</v>
      </c>
      <c r="R9726">
        <v>1.93</v>
      </c>
      <c r="X9726">
        <v>69</v>
      </c>
      <c r="Y9726">
        <v>0.2</v>
      </c>
      <c r="Z9726">
        <v>308</v>
      </c>
      <c r="AA9726">
        <f t="shared" si="302"/>
        <v>102.66666666666667</v>
      </c>
    </row>
    <row r="9727" spans="1:27" x14ac:dyDescent="0.25">
      <c r="A9727" t="s">
        <v>234</v>
      </c>
      <c r="B9727">
        <v>2002</v>
      </c>
      <c r="C9727" t="str">
        <f t="shared" si="303"/>
        <v>Drug Era 1992-2006</v>
      </c>
      <c r="D9727" t="s">
        <v>19</v>
      </c>
      <c r="E9727">
        <v>405</v>
      </c>
      <c r="F9727">
        <v>50</v>
      </c>
      <c r="G9727">
        <v>6</v>
      </c>
      <c r="H9727">
        <v>58</v>
      </c>
      <c r="I9727">
        <v>59</v>
      </c>
      <c r="J9727">
        <v>2</v>
      </c>
      <c r="K9727">
        <v>7</v>
      </c>
      <c r="L9727">
        <v>5</v>
      </c>
      <c r="M9727">
        <v>0</v>
      </c>
      <c r="Q9727">
        <v>91</v>
      </c>
      <c r="R9727">
        <v>5.31</v>
      </c>
      <c r="X9727">
        <v>49</v>
      </c>
      <c r="Z9727">
        <v>254</v>
      </c>
      <c r="AA9727">
        <f t="shared" si="302"/>
        <v>84.666666666666671</v>
      </c>
    </row>
    <row r="9728" spans="1:27" x14ac:dyDescent="0.25">
      <c r="A9728" t="s">
        <v>515</v>
      </c>
      <c r="B9728">
        <v>1971</v>
      </c>
      <c r="C9728" t="str">
        <f t="shared" si="303"/>
        <v>Pre-Drug 1970-1991</v>
      </c>
      <c r="D9728" t="s">
        <v>19</v>
      </c>
      <c r="E9728">
        <v>405</v>
      </c>
      <c r="F9728">
        <v>35</v>
      </c>
      <c r="G9728">
        <v>5</v>
      </c>
      <c r="H9728">
        <v>50</v>
      </c>
      <c r="I9728">
        <v>64</v>
      </c>
      <c r="J9728">
        <v>4</v>
      </c>
      <c r="K9728">
        <v>4</v>
      </c>
      <c r="L9728">
        <v>4</v>
      </c>
      <c r="M9728">
        <v>1</v>
      </c>
      <c r="Q9728">
        <v>91</v>
      </c>
      <c r="R9728">
        <v>3.51</v>
      </c>
      <c r="X9728">
        <v>58</v>
      </c>
      <c r="Y9728">
        <v>0.26</v>
      </c>
      <c r="Z9728">
        <v>269</v>
      </c>
      <c r="AA9728">
        <f t="shared" si="302"/>
        <v>89.666666666666671</v>
      </c>
    </row>
    <row r="9729" spans="1:27" x14ac:dyDescent="0.25">
      <c r="A9729" t="s">
        <v>2988</v>
      </c>
      <c r="B9729">
        <v>1976</v>
      </c>
      <c r="C9729" t="str">
        <f t="shared" si="303"/>
        <v>Pre-Drug 1970-1991</v>
      </c>
      <c r="D9729" t="s">
        <v>18</v>
      </c>
      <c r="E9729">
        <v>405</v>
      </c>
      <c r="F9729">
        <v>53</v>
      </c>
      <c r="G9729">
        <v>8</v>
      </c>
      <c r="H9729">
        <v>66</v>
      </c>
      <c r="I9729">
        <v>67</v>
      </c>
      <c r="J9729">
        <v>2</v>
      </c>
      <c r="K9729">
        <v>2</v>
      </c>
      <c r="L9729">
        <v>2</v>
      </c>
      <c r="M9729">
        <v>0</v>
      </c>
      <c r="Q9729">
        <v>76</v>
      </c>
      <c r="R9729">
        <v>5.3</v>
      </c>
      <c r="X9729">
        <v>31</v>
      </c>
      <c r="Y9729">
        <v>0.23</v>
      </c>
      <c r="Z9729">
        <v>270</v>
      </c>
      <c r="AA9729">
        <f t="shared" si="302"/>
        <v>90</v>
      </c>
    </row>
    <row r="9730" spans="1:27" x14ac:dyDescent="0.25">
      <c r="A9730" t="s">
        <v>1953</v>
      </c>
      <c r="B9730">
        <v>1996</v>
      </c>
      <c r="C9730" t="str">
        <f t="shared" si="303"/>
        <v>Pre-Drug 1970-1991</v>
      </c>
      <c r="D9730" t="s">
        <v>19</v>
      </c>
      <c r="E9730">
        <v>405</v>
      </c>
      <c r="F9730">
        <v>45</v>
      </c>
      <c r="G9730">
        <v>14</v>
      </c>
      <c r="H9730">
        <v>27</v>
      </c>
      <c r="I9730">
        <v>50</v>
      </c>
      <c r="J9730">
        <v>2</v>
      </c>
      <c r="K9730">
        <v>2</v>
      </c>
      <c r="L9730">
        <v>1</v>
      </c>
      <c r="M9730">
        <v>1</v>
      </c>
      <c r="Q9730">
        <v>111</v>
      </c>
      <c r="R9730">
        <v>4.5</v>
      </c>
      <c r="X9730">
        <v>61</v>
      </c>
      <c r="Y9730">
        <v>0.27</v>
      </c>
      <c r="Z9730">
        <v>270</v>
      </c>
      <c r="AA9730">
        <f t="shared" ref="AA9730:AA9793" si="304">Z9730/3</f>
        <v>90</v>
      </c>
    </row>
    <row r="9731" spans="1:27" x14ac:dyDescent="0.25">
      <c r="A9731" t="s">
        <v>2465</v>
      </c>
      <c r="B9731">
        <v>1984</v>
      </c>
      <c r="C9731" t="str">
        <f t="shared" ref="C9731:C9794" si="305">IF(B9731&lt;1997,"Pre-Drug 1970-1991",IF(B9731&lt;=2006,"Drug Era 1992-2006","Post Drug Era 2007-2012"))</f>
        <v>Pre-Drug 1970-1991</v>
      </c>
      <c r="D9731" t="s">
        <v>18</v>
      </c>
      <c r="E9731">
        <v>405</v>
      </c>
      <c r="F9731">
        <v>46</v>
      </c>
      <c r="G9731">
        <v>5</v>
      </c>
      <c r="H9731">
        <v>29</v>
      </c>
      <c r="I9731">
        <v>60</v>
      </c>
      <c r="J9731">
        <v>7</v>
      </c>
      <c r="K9731">
        <v>2</v>
      </c>
      <c r="L9731">
        <v>3</v>
      </c>
      <c r="M9731">
        <v>0</v>
      </c>
      <c r="Q9731">
        <v>112</v>
      </c>
      <c r="R9731">
        <v>4.58</v>
      </c>
      <c r="X9731">
        <v>68</v>
      </c>
      <c r="Y9731">
        <v>0.3</v>
      </c>
      <c r="Z9731">
        <v>271</v>
      </c>
      <c r="AA9731">
        <f t="shared" si="304"/>
        <v>90.333333333333329</v>
      </c>
    </row>
    <row r="9732" spans="1:27" x14ac:dyDescent="0.25">
      <c r="A9732" t="s">
        <v>892</v>
      </c>
      <c r="B9732">
        <v>1987</v>
      </c>
      <c r="C9732" t="str">
        <f t="shared" si="305"/>
        <v>Pre-Drug 1970-1991</v>
      </c>
      <c r="D9732" t="s">
        <v>19</v>
      </c>
      <c r="E9732">
        <v>405</v>
      </c>
      <c r="F9732">
        <v>47</v>
      </c>
      <c r="G9732">
        <v>7</v>
      </c>
      <c r="H9732">
        <v>43</v>
      </c>
      <c r="I9732">
        <v>63</v>
      </c>
      <c r="J9732">
        <v>3</v>
      </c>
      <c r="K9732">
        <v>4</v>
      </c>
      <c r="L9732">
        <v>3</v>
      </c>
      <c r="M9732">
        <v>3</v>
      </c>
      <c r="Q9732">
        <v>102</v>
      </c>
      <c r="R9732">
        <v>4.67</v>
      </c>
      <c r="X9732">
        <v>47</v>
      </c>
      <c r="Y9732">
        <v>0.28000000000000003</v>
      </c>
      <c r="Z9732">
        <v>272</v>
      </c>
      <c r="AA9732">
        <f t="shared" si="304"/>
        <v>90.666666666666671</v>
      </c>
    </row>
    <row r="9733" spans="1:27" x14ac:dyDescent="0.25">
      <c r="A9733" t="s">
        <v>2837</v>
      </c>
      <c r="B9733">
        <v>2006</v>
      </c>
      <c r="C9733" t="str">
        <f t="shared" si="305"/>
        <v>Drug Era 1992-2006</v>
      </c>
      <c r="D9733" t="s">
        <v>18</v>
      </c>
      <c r="E9733">
        <v>405</v>
      </c>
      <c r="F9733">
        <v>51</v>
      </c>
      <c r="G9733">
        <v>13</v>
      </c>
      <c r="H9733">
        <v>30</v>
      </c>
      <c r="I9733">
        <v>35</v>
      </c>
      <c r="J9733">
        <v>4</v>
      </c>
      <c r="K9733">
        <v>1</v>
      </c>
      <c r="L9733">
        <v>7</v>
      </c>
      <c r="M9733">
        <v>0</v>
      </c>
      <c r="Q9733">
        <v>103</v>
      </c>
      <c r="R9733">
        <v>4.99</v>
      </c>
      <c r="X9733">
        <v>55</v>
      </c>
      <c r="Z9733">
        <v>276</v>
      </c>
      <c r="AA9733">
        <f t="shared" si="304"/>
        <v>92</v>
      </c>
    </row>
    <row r="9734" spans="1:27" x14ac:dyDescent="0.25">
      <c r="A9734" t="s">
        <v>2336</v>
      </c>
      <c r="B9734">
        <v>1984</v>
      </c>
      <c r="C9734" t="str">
        <f t="shared" si="305"/>
        <v>Pre-Drug 1970-1991</v>
      </c>
      <c r="D9734" t="s">
        <v>18</v>
      </c>
      <c r="E9734">
        <v>405</v>
      </c>
      <c r="F9734">
        <v>53</v>
      </c>
      <c r="G9734">
        <v>7</v>
      </c>
      <c r="H9734">
        <v>23</v>
      </c>
      <c r="I9734">
        <v>43</v>
      </c>
      <c r="J9734">
        <v>0</v>
      </c>
      <c r="K9734">
        <v>2</v>
      </c>
      <c r="L9734">
        <v>3</v>
      </c>
      <c r="M9734">
        <v>0</v>
      </c>
      <c r="Q9734">
        <v>123</v>
      </c>
      <c r="R9734">
        <v>5.17</v>
      </c>
      <c r="X9734">
        <v>32</v>
      </c>
      <c r="Y9734">
        <v>0.33</v>
      </c>
      <c r="Z9734">
        <v>277</v>
      </c>
      <c r="AA9734">
        <f t="shared" si="304"/>
        <v>92.333333333333329</v>
      </c>
    </row>
    <row r="9735" spans="1:27" x14ac:dyDescent="0.25">
      <c r="A9735" t="s">
        <v>478</v>
      </c>
      <c r="B9735">
        <v>2009</v>
      </c>
      <c r="C9735" t="str">
        <f t="shared" si="305"/>
        <v>Post Drug Era 2007-2012</v>
      </c>
      <c r="D9735" t="s">
        <v>19</v>
      </c>
      <c r="E9735">
        <v>405</v>
      </c>
      <c r="F9735">
        <v>39</v>
      </c>
      <c r="G9735">
        <v>5</v>
      </c>
      <c r="H9735">
        <v>29</v>
      </c>
      <c r="I9735">
        <v>62</v>
      </c>
      <c r="J9735">
        <v>4</v>
      </c>
      <c r="K9735">
        <v>3</v>
      </c>
      <c r="L9735">
        <v>2</v>
      </c>
      <c r="M9735">
        <v>0</v>
      </c>
      <c r="Q9735">
        <v>103</v>
      </c>
      <c r="R9735">
        <v>3.76</v>
      </c>
      <c r="X9735">
        <v>39</v>
      </c>
      <c r="Z9735">
        <v>280</v>
      </c>
      <c r="AA9735">
        <f t="shared" si="304"/>
        <v>93.333333333333329</v>
      </c>
    </row>
    <row r="9736" spans="1:27" x14ac:dyDescent="0.25">
      <c r="A9736" t="s">
        <v>420</v>
      </c>
      <c r="B9736">
        <v>1979</v>
      </c>
      <c r="C9736" t="str">
        <f t="shared" si="305"/>
        <v>Pre-Drug 1970-1991</v>
      </c>
      <c r="D9736" t="s">
        <v>19</v>
      </c>
      <c r="E9736">
        <v>405</v>
      </c>
      <c r="F9736">
        <v>38</v>
      </c>
      <c r="G9736">
        <v>10</v>
      </c>
      <c r="H9736">
        <v>64</v>
      </c>
      <c r="I9736">
        <v>45</v>
      </c>
      <c r="J9736">
        <v>3</v>
      </c>
      <c r="K9736">
        <v>1</v>
      </c>
      <c r="L9736">
        <v>0</v>
      </c>
      <c r="M9736">
        <v>0</v>
      </c>
      <c r="Q9736">
        <v>71</v>
      </c>
      <c r="R9736">
        <v>3.63</v>
      </c>
      <c r="X9736">
        <v>63</v>
      </c>
      <c r="Y9736">
        <v>0.22</v>
      </c>
      <c r="Z9736">
        <v>283</v>
      </c>
      <c r="AA9736">
        <f t="shared" si="304"/>
        <v>94.333333333333329</v>
      </c>
    </row>
    <row r="9737" spans="1:27" x14ac:dyDescent="0.25">
      <c r="A9737" t="s">
        <v>1485</v>
      </c>
      <c r="B9737">
        <v>1971</v>
      </c>
      <c r="C9737" t="str">
        <f t="shared" si="305"/>
        <v>Pre-Drug 1970-1991</v>
      </c>
      <c r="D9737" t="s">
        <v>18</v>
      </c>
      <c r="E9737">
        <v>405</v>
      </c>
      <c r="F9737">
        <v>36</v>
      </c>
      <c r="G9737">
        <v>6</v>
      </c>
      <c r="H9737">
        <v>36</v>
      </c>
      <c r="I9737">
        <v>60</v>
      </c>
      <c r="J9737">
        <v>5</v>
      </c>
      <c r="K9737">
        <v>4</v>
      </c>
      <c r="L9737">
        <v>6</v>
      </c>
      <c r="M9737">
        <v>2</v>
      </c>
      <c r="Q9737">
        <v>93</v>
      </c>
      <c r="R9737">
        <v>3.4</v>
      </c>
      <c r="X9737">
        <v>42</v>
      </c>
      <c r="Y9737">
        <v>0.25</v>
      </c>
      <c r="Z9737">
        <v>286</v>
      </c>
      <c r="AA9737">
        <f t="shared" si="304"/>
        <v>95.333333333333329</v>
      </c>
    </row>
    <row r="9738" spans="1:27" x14ac:dyDescent="0.25">
      <c r="A9738" t="s">
        <v>3044</v>
      </c>
      <c r="B9738">
        <v>1997</v>
      </c>
      <c r="C9738" t="str">
        <f t="shared" si="305"/>
        <v>Drug Era 1992-2006</v>
      </c>
      <c r="D9738" t="s">
        <v>19</v>
      </c>
      <c r="E9738">
        <v>405</v>
      </c>
      <c r="F9738">
        <v>29</v>
      </c>
      <c r="G9738">
        <v>8</v>
      </c>
      <c r="H9738">
        <v>41</v>
      </c>
      <c r="I9738">
        <v>78</v>
      </c>
      <c r="J9738">
        <v>7</v>
      </c>
      <c r="K9738">
        <v>8</v>
      </c>
      <c r="L9738">
        <v>3</v>
      </c>
      <c r="M9738">
        <v>0</v>
      </c>
      <c r="Q9738">
        <v>89</v>
      </c>
      <c r="R9738">
        <v>2.73</v>
      </c>
      <c r="X9738">
        <v>31</v>
      </c>
      <c r="Y9738">
        <v>0.25</v>
      </c>
      <c r="Z9738">
        <v>287</v>
      </c>
      <c r="AA9738">
        <f t="shared" si="304"/>
        <v>95.666666666666671</v>
      </c>
    </row>
    <row r="9739" spans="1:27" x14ac:dyDescent="0.25">
      <c r="A9739" t="s">
        <v>2882</v>
      </c>
      <c r="B9739">
        <v>1987</v>
      </c>
      <c r="C9739" t="str">
        <f t="shared" si="305"/>
        <v>Pre-Drug 1970-1991</v>
      </c>
      <c r="D9739" t="s">
        <v>18</v>
      </c>
      <c r="E9739">
        <v>405</v>
      </c>
      <c r="F9739">
        <v>41</v>
      </c>
      <c r="G9739">
        <v>11</v>
      </c>
      <c r="H9739">
        <v>32</v>
      </c>
      <c r="I9739">
        <v>54</v>
      </c>
      <c r="J9739">
        <v>1</v>
      </c>
      <c r="K9739">
        <v>1</v>
      </c>
      <c r="L9739">
        <v>1</v>
      </c>
      <c r="M9739">
        <v>0</v>
      </c>
      <c r="Q9739">
        <v>100</v>
      </c>
      <c r="R9739">
        <v>3.84</v>
      </c>
      <c r="X9739">
        <v>58</v>
      </c>
      <c r="Y9739">
        <v>0.27</v>
      </c>
      <c r="Z9739">
        <v>288</v>
      </c>
      <c r="AA9739">
        <f t="shared" si="304"/>
        <v>96</v>
      </c>
    </row>
    <row r="9740" spans="1:27" x14ac:dyDescent="0.25">
      <c r="A9740" t="s">
        <v>1221</v>
      </c>
      <c r="B9740">
        <v>1997</v>
      </c>
      <c r="C9740" t="str">
        <f t="shared" si="305"/>
        <v>Drug Era 1992-2006</v>
      </c>
      <c r="D9740" t="s">
        <v>18</v>
      </c>
      <c r="E9740">
        <v>405</v>
      </c>
      <c r="F9740">
        <v>34</v>
      </c>
      <c r="G9740">
        <v>5</v>
      </c>
      <c r="H9740">
        <v>38</v>
      </c>
      <c r="I9740">
        <v>72</v>
      </c>
      <c r="J9740">
        <v>1</v>
      </c>
      <c r="K9740">
        <v>0</v>
      </c>
      <c r="L9740">
        <v>3</v>
      </c>
      <c r="M9740">
        <v>0</v>
      </c>
      <c r="Q9740">
        <v>81</v>
      </c>
      <c r="R9740">
        <v>3.18</v>
      </c>
      <c r="X9740">
        <v>34</v>
      </c>
      <c r="Y9740">
        <v>0.22</v>
      </c>
      <c r="Z9740">
        <v>289</v>
      </c>
      <c r="AA9740">
        <f t="shared" si="304"/>
        <v>96.333333333333329</v>
      </c>
    </row>
    <row r="9741" spans="1:27" x14ac:dyDescent="0.25">
      <c r="A9741" t="s">
        <v>205</v>
      </c>
      <c r="B9741">
        <v>2011</v>
      </c>
      <c r="C9741" t="str">
        <f t="shared" si="305"/>
        <v>Post Drug Era 2007-2012</v>
      </c>
      <c r="D9741" t="s">
        <v>19</v>
      </c>
      <c r="E9741">
        <v>405</v>
      </c>
      <c r="F9741">
        <v>46</v>
      </c>
      <c r="G9741">
        <v>13</v>
      </c>
      <c r="H9741">
        <v>15</v>
      </c>
      <c r="I9741">
        <v>42</v>
      </c>
      <c r="J9741">
        <v>0</v>
      </c>
      <c r="K9741">
        <v>4</v>
      </c>
      <c r="L9741">
        <v>3</v>
      </c>
      <c r="M9741">
        <v>0</v>
      </c>
      <c r="Q9741">
        <v>106</v>
      </c>
      <c r="R9741">
        <v>4.2699999999999996</v>
      </c>
      <c r="X9741">
        <v>47</v>
      </c>
      <c r="Z9741">
        <v>291</v>
      </c>
      <c r="AA9741">
        <f t="shared" si="304"/>
        <v>97</v>
      </c>
    </row>
    <row r="9742" spans="1:27" x14ac:dyDescent="0.25">
      <c r="A9742" t="s">
        <v>694</v>
      </c>
      <c r="B9742">
        <v>1986</v>
      </c>
      <c r="C9742" t="str">
        <f t="shared" si="305"/>
        <v>Pre-Drug 1970-1991</v>
      </c>
      <c r="D9742" t="s">
        <v>19</v>
      </c>
      <c r="E9742">
        <v>405</v>
      </c>
      <c r="F9742">
        <v>36</v>
      </c>
      <c r="G9742">
        <v>10</v>
      </c>
      <c r="H9742">
        <v>28</v>
      </c>
      <c r="I9742">
        <v>66</v>
      </c>
      <c r="J9742">
        <v>3</v>
      </c>
      <c r="K9742">
        <v>5</v>
      </c>
      <c r="L9742">
        <v>1</v>
      </c>
      <c r="M9742">
        <v>0</v>
      </c>
      <c r="Q9742">
        <v>91</v>
      </c>
      <c r="R9742">
        <v>3.32</v>
      </c>
      <c r="X9742">
        <v>45</v>
      </c>
      <c r="Y9742">
        <v>0.24</v>
      </c>
      <c r="Z9742">
        <v>293</v>
      </c>
      <c r="AA9742">
        <f t="shared" si="304"/>
        <v>97.666666666666671</v>
      </c>
    </row>
    <row r="9743" spans="1:27" x14ac:dyDescent="0.25">
      <c r="A9743" t="s">
        <v>2241</v>
      </c>
      <c r="B9743">
        <v>1992</v>
      </c>
      <c r="C9743" t="str">
        <f t="shared" si="305"/>
        <v>Pre-Drug 1970-1991</v>
      </c>
      <c r="D9743" t="s">
        <v>18</v>
      </c>
      <c r="E9743">
        <v>405</v>
      </c>
      <c r="F9743">
        <v>30</v>
      </c>
      <c r="G9743">
        <v>7</v>
      </c>
      <c r="H9743">
        <v>41</v>
      </c>
      <c r="I9743">
        <v>62</v>
      </c>
      <c r="J9743">
        <v>3</v>
      </c>
      <c r="K9743">
        <v>1</v>
      </c>
      <c r="L9743">
        <v>1</v>
      </c>
      <c r="M9743">
        <v>1</v>
      </c>
      <c r="Q9743">
        <v>76</v>
      </c>
      <c r="R9743">
        <v>2.66</v>
      </c>
      <c r="X9743">
        <v>46</v>
      </c>
      <c r="Y9743">
        <v>0.21</v>
      </c>
      <c r="Z9743">
        <v>304</v>
      </c>
      <c r="AA9743">
        <f t="shared" si="304"/>
        <v>101.33333333333333</v>
      </c>
    </row>
    <row r="9744" spans="1:27" x14ac:dyDescent="0.25">
      <c r="A9744" t="s">
        <v>2688</v>
      </c>
      <c r="B9744">
        <v>1996</v>
      </c>
      <c r="C9744" t="str">
        <f t="shared" si="305"/>
        <v>Pre-Drug 1970-1991</v>
      </c>
      <c r="D9744" t="s">
        <v>19</v>
      </c>
      <c r="E9744">
        <v>406</v>
      </c>
      <c r="F9744">
        <v>65</v>
      </c>
      <c r="G9744">
        <v>19</v>
      </c>
      <c r="H9744">
        <v>52</v>
      </c>
      <c r="I9744">
        <v>21</v>
      </c>
      <c r="J9744">
        <v>0</v>
      </c>
      <c r="K9744">
        <v>6</v>
      </c>
      <c r="L9744">
        <v>3</v>
      </c>
      <c r="M9744">
        <v>0</v>
      </c>
      <c r="Q9744">
        <v>103</v>
      </c>
      <c r="R9744">
        <v>6.6</v>
      </c>
      <c r="X9744">
        <v>50</v>
      </c>
      <c r="Y9744">
        <v>0.25</v>
      </c>
      <c r="Z9744">
        <v>266</v>
      </c>
      <c r="AA9744">
        <f t="shared" si="304"/>
        <v>88.666666666666671</v>
      </c>
    </row>
    <row r="9745" spans="1:27" x14ac:dyDescent="0.25">
      <c r="A9745" t="s">
        <v>565</v>
      </c>
      <c r="B9745">
        <v>1984</v>
      </c>
      <c r="C9745" t="str">
        <f t="shared" si="305"/>
        <v>Pre-Drug 1970-1991</v>
      </c>
      <c r="D9745" t="s">
        <v>19</v>
      </c>
      <c r="E9745">
        <v>406</v>
      </c>
      <c r="F9745">
        <v>58</v>
      </c>
      <c r="G9745">
        <v>16</v>
      </c>
      <c r="H9745">
        <v>34</v>
      </c>
      <c r="I9745">
        <v>44</v>
      </c>
      <c r="J9745">
        <v>4</v>
      </c>
      <c r="K9745">
        <v>2</v>
      </c>
      <c r="L9745">
        <v>3</v>
      </c>
      <c r="M9745">
        <v>0</v>
      </c>
      <c r="Q9745">
        <v>111</v>
      </c>
      <c r="R9745">
        <v>5.84</v>
      </c>
      <c r="X9745">
        <v>39</v>
      </c>
      <c r="Y9745">
        <v>0.3</v>
      </c>
      <c r="Z9745">
        <v>268</v>
      </c>
      <c r="AA9745">
        <f t="shared" si="304"/>
        <v>89.333333333333329</v>
      </c>
    </row>
    <row r="9746" spans="1:27" x14ac:dyDescent="0.25">
      <c r="A9746" t="s">
        <v>1273</v>
      </c>
      <c r="B9746">
        <v>1997</v>
      </c>
      <c r="C9746" t="str">
        <f t="shared" si="305"/>
        <v>Drug Era 1992-2006</v>
      </c>
      <c r="D9746" t="s">
        <v>18</v>
      </c>
      <c r="E9746">
        <v>406</v>
      </c>
      <c r="F9746">
        <v>53</v>
      </c>
      <c r="G9746">
        <v>12</v>
      </c>
      <c r="H9746">
        <v>36</v>
      </c>
      <c r="I9746">
        <v>70</v>
      </c>
      <c r="J9746">
        <v>3</v>
      </c>
      <c r="K9746">
        <v>4</v>
      </c>
      <c r="L9746">
        <v>0</v>
      </c>
      <c r="M9746">
        <v>0</v>
      </c>
      <c r="Q9746">
        <v>113</v>
      </c>
      <c r="R9746">
        <v>5.34</v>
      </c>
      <c r="X9746">
        <v>49</v>
      </c>
      <c r="Y9746">
        <v>0.31</v>
      </c>
      <c r="Z9746">
        <v>268</v>
      </c>
      <c r="AA9746">
        <f t="shared" si="304"/>
        <v>89.333333333333329</v>
      </c>
    </row>
    <row r="9747" spans="1:27" x14ac:dyDescent="0.25">
      <c r="A9747" t="s">
        <v>607</v>
      </c>
      <c r="B9747">
        <v>1975</v>
      </c>
      <c r="C9747" t="str">
        <f t="shared" si="305"/>
        <v>Pre-Drug 1970-1991</v>
      </c>
      <c r="D9747" t="s">
        <v>19</v>
      </c>
      <c r="E9747">
        <v>406</v>
      </c>
      <c r="F9747">
        <v>51</v>
      </c>
      <c r="G9747">
        <v>13</v>
      </c>
      <c r="H9747">
        <v>38</v>
      </c>
      <c r="I9747">
        <v>49</v>
      </c>
      <c r="J9747">
        <v>5</v>
      </c>
      <c r="K9747">
        <v>2</v>
      </c>
      <c r="L9747">
        <v>2</v>
      </c>
      <c r="M9747">
        <v>1</v>
      </c>
      <c r="Q9747">
        <v>105</v>
      </c>
      <c r="R9747">
        <v>5.12</v>
      </c>
      <c r="X9747">
        <v>53</v>
      </c>
      <c r="Y9747">
        <v>0.28999999999999998</v>
      </c>
      <c r="Z9747">
        <v>269</v>
      </c>
      <c r="AA9747">
        <f t="shared" si="304"/>
        <v>89.666666666666671</v>
      </c>
    </row>
    <row r="9748" spans="1:27" x14ac:dyDescent="0.25">
      <c r="A9748" t="s">
        <v>3119</v>
      </c>
      <c r="B9748">
        <v>1996</v>
      </c>
      <c r="C9748" t="str">
        <f t="shared" si="305"/>
        <v>Pre-Drug 1970-1991</v>
      </c>
      <c r="D9748" t="s">
        <v>18</v>
      </c>
      <c r="E9748">
        <v>406</v>
      </c>
      <c r="F9748">
        <v>50</v>
      </c>
      <c r="G9748">
        <v>8</v>
      </c>
      <c r="H9748">
        <v>41</v>
      </c>
      <c r="I9748">
        <v>45</v>
      </c>
      <c r="J9748">
        <v>1</v>
      </c>
      <c r="K9748">
        <v>1</v>
      </c>
      <c r="L9748">
        <v>7</v>
      </c>
      <c r="M9748">
        <v>2</v>
      </c>
      <c r="Q9748">
        <v>105</v>
      </c>
      <c r="R9748">
        <v>4.93</v>
      </c>
      <c r="X9748">
        <v>46</v>
      </c>
      <c r="Y9748">
        <v>0.25</v>
      </c>
      <c r="Z9748">
        <v>274</v>
      </c>
      <c r="AA9748">
        <f t="shared" si="304"/>
        <v>91.333333333333329</v>
      </c>
    </row>
    <row r="9749" spans="1:27" x14ac:dyDescent="0.25">
      <c r="A9749" t="s">
        <v>565</v>
      </c>
      <c r="B9749">
        <v>1986</v>
      </c>
      <c r="C9749" t="str">
        <f t="shared" si="305"/>
        <v>Pre-Drug 1970-1991</v>
      </c>
      <c r="D9749" t="s">
        <v>19</v>
      </c>
      <c r="E9749">
        <v>406</v>
      </c>
      <c r="F9749">
        <v>41</v>
      </c>
      <c r="G9749">
        <v>15</v>
      </c>
      <c r="H9749">
        <v>38</v>
      </c>
      <c r="I9749">
        <v>43</v>
      </c>
      <c r="J9749">
        <v>2</v>
      </c>
      <c r="K9749">
        <v>4</v>
      </c>
      <c r="L9749">
        <v>2</v>
      </c>
      <c r="M9749">
        <v>0</v>
      </c>
      <c r="Q9749">
        <v>91</v>
      </c>
      <c r="R9749">
        <v>4.03</v>
      </c>
      <c r="X9749">
        <v>74</v>
      </c>
      <c r="Y9749">
        <v>0.25</v>
      </c>
      <c r="Z9749">
        <v>275</v>
      </c>
      <c r="AA9749">
        <f t="shared" si="304"/>
        <v>91.666666666666671</v>
      </c>
    </row>
    <row r="9750" spans="1:27" x14ac:dyDescent="0.25">
      <c r="A9750" t="s">
        <v>423</v>
      </c>
      <c r="B9750">
        <v>1982</v>
      </c>
      <c r="C9750" t="str">
        <f t="shared" si="305"/>
        <v>Pre-Drug 1970-1991</v>
      </c>
      <c r="D9750" t="s">
        <v>19</v>
      </c>
      <c r="E9750">
        <v>406</v>
      </c>
      <c r="F9750">
        <v>51</v>
      </c>
      <c r="G9750">
        <v>10</v>
      </c>
      <c r="H9750">
        <v>34</v>
      </c>
      <c r="I9750">
        <v>39</v>
      </c>
      <c r="J9750">
        <v>4</v>
      </c>
      <c r="K9750">
        <v>0</v>
      </c>
      <c r="L9750">
        <v>2</v>
      </c>
      <c r="M9750">
        <v>0</v>
      </c>
      <c r="Q9750">
        <v>102</v>
      </c>
      <c r="R9750">
        <v>4.87</v>
      </c>
      <c r="X9750">
        <v>50</v>
      </c>
      <c r="Y9750">
        <v>0.28000000000000003</v>
      </c>
      <c r="Z9750">
        <v>283</v>
      </c>
      <c r="AA9750">
        <f t="shared" si="304"/>
        <v>94.333333333333329</v>
      </c>
    </row>
    <row r="9751" spans="1:27" x14ac:dyDescent="0.25">
      <c r="A9751" t="s">
        <v>182</v>
      </c>
      <c r="B9751">
        <v>1979</v>
      </c>
      <c r="C9751" t="str">
        <f t="shared" si="305"/>
        <v>Pre-Drug 1970-1991</v>
      </c>
      <c r="D9751" t="s">
        <v>19</v>
      </c>
      <c r="E9751">
        <v>406</v>
      </c>
      <c r="F9751">
        <v>38</v>
      </c>
      <c r="G9751">
        <v>9</v>
      </c>
      <c r="H9751">
        <v>33</v>
      </c>
      <c r="I9751">
        <v>28</v>
      </c>
      <c r="J9751">
        <v>1</v>
      </c>
      <c r="K9751">
        <v>0</v>
      </c>
      <c r="L9751">
        <v>5</v>
      </c>
      <c r="M9751">
        <v>1</v>
      </c>
      <c r="Q9751">
        <v>88</v>
      </c>
      <c r="R9751">
        <v>3.61</v>
      </c>
      <c r="X9751">
        <v>56</v>
      </c>
      <c r="Y9751">
        <v>0.24</v>
      </c>
      <c r="Z9751">
        <v>284</v>
      </c>
      <c r="AA9751">
        <f t="shared" si="304"/>
        <v>94.666666666666671</v>
      </c>
    </row>
    <row r="9752" spans="1:27" x14ac:dyDescent="0.25">
      <c r="A9752" t="s">
        <v>278</v>
      </c>
      <c r="B9752">
        <v>1976</v>
      </c>
      <c r="C9752" t="str">
        <f t="shared" si="305"/>
        <v>Pre-Drug 1970-1991</v>
      </c>
      <c r="D9752" t="s">
        <v>19</v>
      </c>
      <c r="E9752">
        <v>406</v>
      </c>
      <c r="F9752">
        <v>33</v>
      </c>
      <c r="G9752">
        <v>3</v>
      </c>
      <c r="H9752">
        <v>35</v>
      </c>
      <c r="I9752">
        <v>75</v>
      </c>
      <c r="J9752">
        <v>5</v>
      </c>
      <c r="K9752">
        <v>0</v>
      </c>
      <c r="L9752">
        <v>4</v>
      </c>
      <c r="M9752">
        <v>2</v>
      </c>
      <c r="Q9752">
        <v>101</v>
      </c>
      <c r="R9752">
        <v>3.12</v>
      </c>
      <c r="X9752">
        <v>60</v>
      </c>
      <c r="Y9752">
        <v>0.28000000000000003</v>
      </c>
      <c r="Z9752">
        <v>286</v>
      </c>
      <c r="AA9752">
        <f t="shared" si="304"/>
        <v>95.333333333333329</v>
      </c>
    </row>
    <row r="9753" spans="1:27" x14ac:dyDescent="0.25">
      <c r="A9753" t="s">
        <v>889</v>
      </c>
      <c r="B9753">
        <v>1985</v>
      </c>
      <c r="C9753" t="str">
        <f t="shared" si="305"/>
        <v>Pre-Drug 1970-1991</v>
      </c>
      <c r="D9753" t="s">
        <v>19</v>
      </c>
      <c r="E9753">
        <v>406</v>
      </c>
      <c r="F9753">
        <v>39</v>
      </c>
      <c r="G9753">
        <v>13</v>
      </c>
      <c r="H9753">
        <v>30</v>
      </c>
      <c r="I9753">
        <v>42</v>
      </c>
      <c r="J9753">
        <v>4</v>
      </c>
      <c r="K9753">
        <v>1</v>
      </c>
      <c r="L9753">
        <v>0</v>
      </c>
      <c r="M9753">
        <v>1</v>
      </c>
      <c r="Q9753">
        <v>93</v>
      </c>
      <c r="R9753">
        <v>3.67</v>
      </c>
      <c r="X9753">
        <v>40</v>
      </c>
      <c r="Y9753">
        <v>0.25</v>
      </c>
      <c r="Z9753">
        <v>287</v>
      </c>
      <c r="AA9753">
        <f t="shared" si="304"/>
        <v>95.666666666666671</v>
      </c>
    </row>
    <row r="9754" spans="1:27" x14ac:dyDescent="0.25">
      <c r="A9754" t="s">
        <v>1660</v>
      </c>
      <c r="B9754">
        <v>1999</v>
      </c>
      <c r="C9754" t="str">
        <f t="shared" si="305"/>
        <v>Drug Era 1992-2006</v>
      </c>
      <c r="D9754" t="s">
        <v>19</v>
      </c>
      <c r="E9754">
        <v>406</v>
      </c>
      <c r="F9754">
        <v>39</v>
      </c>
      <c r="G9754">
        <v>10</v>
      </c>
      <c r="H9754">
        <v>46</v>
      </c>
      <c r="I9754">
        <v>62</v>
      </c>
      <c r="J9754">
        <v>1</v>
      </c>
      <c r="K9754">
        <v>4</v>
      </c>
      <c r="L9754">
        <v>4</v>
      </c>
      <c r="M9754">
        <v>0</v>
      </c>
      <c r="Q9754">
        <v>90</v>
      </c>
      <c r="R9754">
        <v>3.67</v>
      </c>
      <c r="X9754">
        <v>42</v>
      </c>
      <c r="Y9754">
        <v>0</v>
      </c>
      <c r="Z9754">
        <v>287</v>
      </c>
      <c r="AA9754">
        <f t="shared" si="304"/>
        <v>95.666666666666671</v>
      </c>
    </row>
    <row r="9755" spans="1:27" x14ac:dyDescent="0.25">
      <c r="A9755" t="s">
        <v>694</v>
      </c>
      <c r="B9755">
        <v>1987</v>
      </c>
      <c r="C9755" t="str">
        <f t="shared" si="305"/>
        <v>Pre-Drug 1970-1991</v>
      </c>
      <c r="D9755" t="s">
        <v>18</v>
      </c>
      <c r="E9755">
        <v>406</v>
      </c>
      <c r="F9755">
        <v>48</v>
      </c>
      <c r="G9755">
        <v>15</v>
      </c>
      <c r="H9755">
        <v>38</v>
      </c>
      <c r="I9755">
        <v>65</v>
      </c>
      <c r="J9755">
        <v>11</v>
      </c>
      <c r="K9755">
        <v>4</v>
      </c>
      <c r="L9755">
        <v>1</v>
      </c>
      <c r="M9755">
        <v>1</v>
      </c>
      <c r="Q9755">
        <v>93</v>
      </c>
      <c r="R9755">
        <v>4.47</v>
      </c>
      <c r="X9755">
        <v>75</v>
      </c>
      <c r="Y9755">
        <v>0.25</v>
      </c>
      <c r="Z9755">
        <v>290</v>
      </c>
      <c r="AA9755">
        <f t="shared" si="304"/>
        <v>96.666666666666671</v>
      </c>
    </row>
    <row r="9756" spans="1:27" x14ac:dyDescent="0.25">
      <c r="A9756" t="s">
        <v>3095</v>
      </c>
      <c r="B9756">
        <v>1990</v>
      </c>
      <c r="C9756" t="str">
        <f t="shared" si="305"/>
        <v>Pre-Drug 1970-1991</v>
      </c>
      <c r="D9756" t="s">
        <v>19</v>
      </c>
      <c r="E9756">
        <v>406</v>
      </c>
      <c r="F9756">
        <v>48</v>
      </c>
      <c r="G9756">
        <v>8</v>
      </c>
      <c r="H9756">
        <v>34</v>
      </c>
      <c r="I9756">
        <v>60</v>
      </c>
      <c r="J9756">
        <v>2</v>
      </c>
      <c r="K9756">
        <v>6</v>
      </c>
      <c r="L9756">
        <v>4</v>
      </c>
      <c r="M9756">
        <v>0</v>
      </c>
      <c r="Q9756">
        <v>87</v>
      </c>
      <c r="R9756">
        <v>4.47</v>
      </c>
      <c r="X9756">
        <v>37</v>
      </c>
      <c r="Y9756">
        <v>0.24</v>
      </c>
      <c r="Z9756">
        <v>290</v>
      </c>
      <c r="AA9756">
        <f t="shared" si="304"/>
        <v>96.666666666666671</v>
      </c>
    </row>
    <row r="9757" spans="1:27" x14ac:dyDescent="0.25">
      <c r="A9757" t="s">
        <v>1597</v>
      </c>
      <c r="B9757">
        <v>1995</v>
      </c>
      <c r="C9757" t="str">
        <f t="shared" si="305"/>
        <v>Pre-Drug 1970-1991</v>
      </c>
      <c r="D9757" t="s">
        <v>18</v>
      </c>
      <c r="E9757">
        <v>406</v>
      </c>
      <c r="F9757">
        <v>37</v>
      </c>
      <c r="G9757">
        <v>7</v>
      </c>
      <c r="H9757">
        <v>33</v>
      </c>
      <c r="I9757">
        <v>107</v>
      </c>
      <c r="J9757">
        <v>1</v>
      </c>
      <c r="K9757">
        <v>6</v>
      </c>
      <c r="L9757">
        <v>0</v>
      </c>
      <c r="M9757">
        <v>1</v>
      </c>
      <c r="Q9757">
        <v>83</v>
      </c>
      <c r="R9757">
        <v>3.4</v>
      </c>
      <c r="X9757">
        <v>29</v>
      </c>
      <c r="Y9757">
        <v>0.22</v>
      </c>
      <c r="Z9757">
        <v>294</v>
      </c>
      <c r="AA9757">
        <f t="shared" si="304"/>
        <v>98</v>
      </c>
    </row>
    <row r="9758" spans="1:27" x14ac:dyDescent="0.25">
      <c r="A9758" t="s">
        <v>2852</v>
      </c>
      <c r="B9758">
        <v>1982</v>
      </c>
      <c r="C9758" t="str">
        <f t="shared" si="305"/>
        <v>Pre-Drug 1970-1991</v>
      </c>
      <c r="D9758" t="s">
        <v>19</v>
      </c>
      <c r="E9758">
        <v>406</v>
      </c>
      <c r="F9758">
        <v>39</v>
      </c>
      <c r="G9758">
        <v>8</v>
      </c>
      <c r="H9758">
        <v>38</v>
      </c>
      <c r="I9758">
        <v>63</v>
      </c>
      <c r="J9758">
        <v>8</v>
      </c>
      <c r="K9758">
        <v>2</v>
      </c>
      <c r="L9758">
        <v>1</v>
      </c>
      <c r="M9758">
        <v>1</v>
      </c>
      <c r="Q9758">
        <v>86</v>
      </c>
      <c r="R9758">
        <v>3.56</v>
      </c>
      <c r="X9758">
        <v>43</v>
      </c>
      <c r="Y9758">
        <v>0.24</v>
      </c>
      <c r="Z9758">
        <v>296</v>
      </c>
      <c r="AA9758">
        <f t="shared" si="304"/>
        <v>98.666666666666671</v>
      </c>
    </row>
    <row r="9759" spans="1:27" x14ac:dyDescent="0.25">
      <c r="A9759" t="s">
        <v>974</v>
      </c>
      <c r="B9759">
        <v>1977</v>
      </c>
      <c r="C9759" t="str">
        <f t="shared" si="305"/>
        <v>Pre-Drug 1970-1991</v>
      </c>
      <c r="D9759" t="s">
        <v>18</v>
      </c>
      <c r="E9759">
        <v>406</v>
      </c>
      <c r="F9759">
        <v>27</v>
      </c>
      <c r="G9759">
        <v>6</v>
      </c>
      <c r="H9759">
        <v>23</v>
      </c>
      <c r="I9759">
        <v>78</v>
      </c>
      <c r="J9759">
        <v>8</v>
      </c>
      <c r="K9759">
        <v>1</v>
      </c>
      <c r="L9759">
        <v>2</v>
      </c>
      <c r="M9759">
        <v>0</v>
      </c>
      <c r="Q9759">
        <v>82</v>
      </c>
      <c r="R9759">
        <v>2.35</v>
      </c>
      <c r="X9759">
        <v>36</v>
      </c>
      <c r="Y9759">
        <v>0.22</v>
      </c>
      <c r="Z9759">
        <v>310</v>
      </c>
      <c r="AA9759">
        <f t="shared" si="304"/>
        <v>103.33333333333333</v>
      </c>
    </row>
    <row r="9760" spans="1:27" x14ac:dyDescent="0.25">
      <c r="A9760" t="s">
        <v>1740</v>
      </c>
      <c r="B9760">
        <v>1983</v>
      </c>
      <c r="C9760" t="str">
        <f t="shared" si="305"/>
        <v>Pre-Drug 1970-1991</v>
      </c>
      <c r="D9760" t="s">
        <v>19</v>
      </c>
      <c r="E9760">
        <v>406</v>
      </c>
      <c r="F9760">
        <v>27</v>
      </c>
      <c r="G9760">
        <v>10</v>
      </c>
      <c r="H9760">
        <v>37</v>
      </c>
      <c r="I9760">
        <v>81</v>
      </c>
      <c r="J9760">
        <v>3</v>
      </c>
      <c r="K9760">
        <v>6</v>
      </c>
      <c r="L9760">
        <v>0</v>
      </c>
      <c r="M9760">
        <v>0</v>
      </c>
      <c r="Q9760">
        <v>76</v>
      </c>
      <c r="R9760">
        <v>2.35</v>
      </c>
      <c r="X9760">
        <v>36</v>
      </c>
      <c r="Y9760">
        <v>0.21</v>
      </c>
      <c r="Z9760">
        <v>310</v>
      </c>
      <c r="AA9760">
        <f t="shared" si="304"/>
        <v>103.33333333333333</v>
      </c>
    </row>
    <row r="9761" spans="1:27" x14ac:dyDescent="0.25">
      <c r="A9761" t="s">
        <v>2651</v>
      </c>
      <c r="B9761">
        <v>1999</v>
      </c>
      <c r="C9761" t="str">
        <f t="shared" si="305"/>
        <v>Drug Era 1992-2006</v>
      </c>
      <c r="D9761" t="s">
        <v>18</v>
      </c>
      <c r="E9761">
        <v>407</v>
      </c>
      <c r="F9761">
        <v>60</v>
      </c>
      <c r="G9761">
        <v>12</v>
      </c>
      <c r="H9761">
        <v>39</v>
      </c>
      <c r="I9761">
        <v>72</v>
      </c>
      <c r="J9761">
        <v>0</v>
      </c>
      <c r="K9761">
        <v>3</v>
      </c>
      <c r="L9761">
        <v>4</v>
      </c>
      <c r="M9761">
        <v>0</v>
      </c>
      <c r="Q9761">
        <v>104</v>
      </c>
      <c r="R9761">
        <v>6.02</v>
      </c>
      <c r="X9761">
        <v>39</v>
      </c>
      <c r="Y9761">
        <v>0</v>
      </c>
      <c r="Z9761">
        <v>269</v>
      </c>
      <c r="AA9761">
        <f t="shared" si="304"/>
        <v>89.666666666666671</v>
      </c>
    </row>
    <row r="9762" spans="1:27" x14ac:dyDescent="0.25">
      <c r="A9762" t="s">
        <v>2203</v>
      </c>
      <c r="B9762">
        <v>2009</v>
      </c>
      <c r="C9762" t="str">
        <f t="shared" si="305"/>
        <v>Post Drug Era 2007-2012</v>
      </c>
      <c r="D9762" t="s">
        <v>18</v>
      </c>
      <c r="E9762">
        <v>407</v>
      </c>
      <c r="F9762">
        <v>58</v>
      </c>
      <c r="G9762">
        <v>19</v>
      </c>
      <c r="H9762">
        <v>34</v>
      </c>
      <c r="I9762">
        <v>74</v>
      </c>
      <c r="J9762">
        <v>1</v>
      </c>
      <c r="K9762">
        <v>3</v>
      </c>
      <c r="L9762">
        <v>0</v>
      </c>
      <c r="M9762">
        <v>0</v>
      </c>
      <c r="Q9762">
        <v>102</v>
      </c>
      <c r="R9762">
        <v>5.82</v>
      </c>
      <c r="X9762">
        <v>43</v>
      </c>
      <c r="Z9762">
        <v>269</v>
      </c>
      <c r="AA9762">
        <f t="shared" si="304"/>
        <v>89.666666666666671</v>
      </c>
    </row>
    <row r="9763" spans="1:27" x14ac:dyDescent="0.25">
      <c r="A9763" t="s">
        <v>115</v>
      </c>
      <c r="B9763">
        <v>2006</v>
      </c>
      <c r="C9763" t="str">
        <f t="shared" si="305"/>
        <v>Drug Era 1992-2006</v>
      </c>
      <c r="D9763" t="s">
        <v>18</v>
      </c>
      <c r="E9763">
        <v>407</v>
      </c>
      <c r="F9763">
        <v>60</v>
      </c>
      <c r="G9763">
        <v>14</v>
      </c>
      <c r="H9763">
        <v>31</v>
      </c>
      <c r="I9763">
        <v>42</v>
      </c>
      <c r="J9763">
        <v>3</v>
      </c>
      <c r="K9763">
        <v>0</v>
      </c>
      <c r="L9763">
        <v>1</v>
      </c>
      <c r="M9763">
        <v>1</v>
      </c>
      <c r="Q9763">
        <v>109</v>
      </c>
      <c r="R9763">
        <v>5.98</v>
      </c>
      <c r="X9763">
        <v>49</v>
      </c>
      <c r="Z9763">
        <v>271</v>
      </c>
      <c r="AA9763">
        <f t="shared" si="304"/>
        <v>90.333333333333329</v>
      </c>
    </row>
    <row r="9764" spans="1:27" x14ac:dyDescent="0.25">
      <c r="A9764" t="s">
        <v>947</v>
      </c>
      <c r="B9764">
        <v>1979</v>
      </c>
      <c r="C9764" t="str">
        <f t="shared" si="305"/>
        <v>Pre-Drug 1970-1991</v>
      </c>
      <c r="D9764" t="s">
        <v>19</v>
      </c>
      <c r="E9764">
        <v>407</v>
      </c>
      <c r="F9764">
        <v>50</v>
      </c>
      <c r="G9764">
        <v>5</v>
      </c>
      <c r="H9764">
        <v>53</v>
      </c>
      <c r="I9764">
        <v>35</v>
      </c>
      <c r="J9764">
        <v>3</v>
      </c>
      <c r="K9764">
        <v>6</v>
      </c>
      <c r="L9764">
        <v>2</v>
      </c>
      <c r="M9764">
        <v>1</v>
      </c>
      <c r="Q9764">
        <v>101</v>
      </c>
      <c r="R9764">
        <v>4.95</v>
      </c>
      <c r="X9764">
        <v>38</v>
      </c>
      <c r="Y9764">
        <v>0.28999999999999998</v>
      </c>
      <c r="Z9764">
        <v>273</v>
      </c>
      <c r="AA9764">
        <f t="shared" si="304"/>
        <v>91</v>
      </c>
    </row>
    <row r="9765" spans="1:27" x14ac:dyDescent="0.25">
      <c r="A9765" t="s">
        <v>2813</v>
      </c>
      <c r="B9765">
        <v>1980</v>
      </c>
      <c r="C9765" t="str">
        <f t="shared" si="305"/>
        <v>Pre-Drug 1970-1991</v>
      </c>
      <c r="D9765" t="s">
        <v>18</v>
      </c>
      <c r="E9765">
        <v>407</v>
      </c>
      <c r="F9765">
        <v>35</v>
      </c>
      <c r="G9765">
        <v>6</v>
      </c>
      <c r="H9765">
        <v>40</v>
      </c>
      <c r="I9765">
        <v>47</v>
      </c>
      <c r="J9765">
        <v>16</v>
      </c>
      <c r="K9765">
        <v>0</v>
      </c>
      <c r="L9765">
        <v>1</v>
      </c>
      <c r="M9765">
        <v>0</v>
      </c>
      <c r="Q9765">
        <v>96</v>
      </c>
      <c r="R9765">
        <v>3.39</v>
      </c>
      <c r="X9765">
        <v>52</v>
      </c>
      <c r="Y9765">
        <v>0.26</v>
      </c>
      <c r="Z9765">
        <v>279</v>
      </c>
      <c r="AA9765">
        <f t="shared" si="304"/>
        <v>93</v>
      </c>
    </row>
    <row r="9766" spans="1:27" x14ac:dyDescent="0.25">
      <c r="A9766" t="s">
        <v>2100</v>
      </c>
      <c r="B9766">
        <v>1984</v>
      </c>
      <c r="C9766" t="str">
        <f t="shared" si="305"/>
        <v>Pre-Drug 1970-1991</v>
      </c>
      <c r="D9766" t="s">
        <v>18</v>
      </c>
      <c r="E9766">
        <v>407</v>
      </c>
      <c r="F9766">
        <v>43</v>
      </c>
      <c r="G9766">
        <v>10</v>
      </c>
      <c r="H9766">
        <v>39</v>
      </c>
      <c r="I9766">
        <v>60</v>
      </c>
      <c r="J9766">
        <v>2</v>
      </c>
      <c r="K9766">
        <v>3</v>
      </c>
      <c r="L9766">
        <v>0</v>
      </c>
      <c r="M9766">
        <v>0</v>
      </c>
      <c r="Q9766">
        <v>91</v>
      </c>
      <c r="R9766">
        <v>4.12</v>
      </c>
      <c r="X9766">
        <v>39</v>
      </c>
      <c r="Y9766">
        <v>0.25</v>
      </c>
      <c r="Z9766">
        <v>282</v>
      </c>
      <c r="AA9766">
        <f t="shared" si="304"/>
        <v>94</v>
      </c>
    </row>
    <row r="9767" spans="1:27" x14ac:dyDescent="0.25">
      <c r="A9767" t="s">
        <v>770</v>
      </c>
      <c r="B9767">
        <v>2005</v>
      </c>
      <c r="C9767" t="str">
        <f t="shared" si="305"/>
        <v>Drug Era 1992-2006</v>
      </c>
      <c r="D9767" t="s">
        <v>19</v>
      </c>
      <c r="E9767">
        <v>407</v>
      </c>
      <c r="F9767">
        <v>45</v>
      </c>
      <c r="G9767">
        <v>12</v>
      </c>
      <c r="H9767">
        <v>34</v>
      </c>
      <c r="I9767">
        <v>75</v>
      </c>
      <c r="J9767">
        <v>0</v>
      </c>
      <c r="K9767">
        <v>3</v>
      </c>
      <c r="L9767">
        <v>5</v>
      </c>
      <c r="M9767">
        <v>0</v>
      </c>
      <c r="Q9767">
        <v>93</v>
      </c>
      <c r="R9767">
        <v>4.3099999999999996</v>
      </c>
      <c r="X9767">
        <v>74</v>
      </c>
      <c r="Z9767">
        <v>282</v>
      </c>
      <c r="AA9767">
        <f t="shared" si="304"/>
        <v>94</v>
      </c>
    </row>
    <row r="9768" spans="1:27" x14ac:dyDescent="0.25">
      <c r="A9768" t="s">
        <v>1359</v>
      </c>
      <c r="B9768">
        <v>2006</v>
      </c>
      <c r="C9768" t="str">
        <f t="shared" si="305"/>
        <v>Drug Era 1992-2006</v>
      </c>
      <c r="D9768" t="s">
        <v>19</v>
      </c>
      <c r="E9768">
        <v>407</v>
      </c>
      <c r="F9768">
        <v>53</v>
      </c>
      <c r="G9768">
        <v>12</v>
      </c>
      <c r="H9768">
        <v>21</v>
      </c>
      <c r="I9768">
        <v>44</v>
      </c>
      <c r="J9768">
        <v>3</v>
      </c>
      <c r="K9768">
        <v>3</v>
      </c>
      <c r="L9768">
        <v>7</v>
      </c>
      <c r="M9768">
        <v>2</v>
      </c>
      <c r="Q9768">
        <v>103</v>
      </c>
      <c r="R9768">
        <v>5.07</v>
      </c>
      <c r="X9768">
        <v>53</v>
      </c>
      <c r="Z9768">
        <v>282</v>
      </c>
      <c r="AA9768">
        <f t="shared" si="304"/>
        <v>94</v>
      </c>
    </row>
    <row r="9769" spans="1:27" x14ac:dyDescent="0.25">
      <c r="A9769" t="s">
        <v>1071</v>
      </c>
      <c r="B9769">
        <v>1979</v>
      </c>
      <c r="C9769" t="str">
        <f t="shared" si="305"/>
        <v>Pre-Drug 1970-1991</v>
      </c>
      <c r="D9769" t="s">
        <v>18</v>
      </c>
      <c r="E9769">
        <v>407</v>
      </c>
      <c r="F9769">
        <v>41</v>
      </c>
      <c r="G9769">
        <v>9</v>
      </c>
      <c r="H9769">
        <v>46</v>
      </c>
      <c r="I9769">
        <v>82</v>
      </c>
      <c r="J9769">
        <v>8</v>
      </c>
      <c r="K9769">
        <v>5</v>
      </c>
      <c r="L9769">
        <v>4</v>
      </c>
      <c r="M9769">
        <v>0</v>
      </c>
      <c r="Q9769">
        <v>83</v>
      </c>
      <c r="R9769">
        <v>3.91</v>
      </c>
      <c r="X9769">
        <v>39</v>
      </c>
      <c r="Y9769">
        <v>0.23</v>
      </c>
      <c r="Z9769">
        <v>283</v>
      </c>
      <c r="AA9769">
        <f t="shared" si="304"/>
        <v>94.333333333333329</v>
      </c>
    </row>
    <row r="9770" spans="1:27" x14ac:dyDescent="0.25">
      <c r="A9770" t="s">
        <v>2901</v>
      </c>
      <c r="B9770">
        <v>1997</v>
      </c>
      <c r="C9770" t="str">
        <f t="shared" si="305"/>
        <v>Drug Era 1992-2006</v>
      </c>
      <c r="D9770" t="s">
        <v>18</v>
      </c>
      <c r="E9770">
        <v>407</v>
      </c>
      <c r="F9770">
        <v>33</v>
      </c>
      <c r="G9770">
        <v>2</v>
      </c>
      <c r="H9770">
        <v>39</v>
      </c>
      <c r="I9770">
        <v>54</v>
      </c>
      <c r="J9770">
        <v>5</v>
      </c>
      <c r="K9770">
        <v>2</v>
      </c>
      <c r="L9770">
        <v>8</v>
      </c>
      <c r="M9770">
        <v>0</v>
      </c>
      <c r="Q9770">
        <v>84</v>
      </c>
      <c r="R9770">
        <v>3.13</v>
      </c>
      <c r="X9770">
        <v>38</v>
      </c>
      <c r="Y9770">
        <v>0.24</v>
      </c>
      <c r="Z9770">
        <v>285</v>
      </c>
      <c r="AA9770">
        <f t="shared" si="304"/>
        <v>95</v>
      </c>
    </row>
    <row r="9771" spans="1:27" x14ac:dyDescent="0.25">
      <c r="A9771" t="s">
        <v>1302</v>
      </c>
      <c r="B9771">
        <v>1976</v>
      </c>
      <c r="C9771" t="str">
        <f t="shared" si="305"/>
        <v>Pre-Drug 1970-1991</v>
      </c>
      <c r="D9771" t="s">
        <v>18</v>
      </c>
      <c r="E9771">
        <v>407</v>
      </c>
      <c r="F9771">
        <v>35</v>
      </c>
      <c r="G9771">
        <v>5</v>
      </c>
      <c r="H9771">
        <v>39</v>
      </c>
      <c r="I9771">
        <v>73</v>
      </c>
      <c r="J9771">
        <v>9</v>
      </c>
      <c r="K9771">
        <v>5</v>
      </c>
      <c r="L9771">
        <v>4</v>
      </c>
      <c r="M9771">
        <v>0</v>
      </c>
      <c r="Q9771">
        <v>89</v>
      </c>
      <c r="R9771">
        <v>3.3</v>
      </c>
      <c r="X9771">
        <v>49</v>
      </c>
      <c r="Y9771">
        <v>0.25</v>
      </c>
      <c r="Z9771">
        <v>286</v>
      </c>
      <c r="AA9771">
        <f t="shared" si="304"/>
        <v>95.333333333333329</v>
      </c>
    </row>
    <row r="9772" spans="1:27" x14ac:dyDescent="0.25">
      <c r="A9772" t="s">
        <v>2136</v>
      </c>
      <c r="B9772">
        <v>1979</v>
      </c>
      <c r="C9772" t="str">
        <f t="shared" si="305"/>
        <v>Pre-Drug 1970-1991</v>
      </c>
      <c r="D9772" t="s">
        <v>18</v>
      </c>
      <c r="E9772">
        <v>407</v>
      </c>
      <c r="F9772">
        <v>45</v>
      </c>
      <c r="G9772">
        <v>8</v>
      </c>
      <c r="H9772">
        <v>23</v>
      </c>
      <c r="I9772">
        <v>63</v>
      </c>
      <c r="J9772">
        <v>5</v>
      </c>
      <c r="K9772">
        <v>2</v>
      </c>
      <c r="L9772">
        <v>1</v>
      </c>
      <c r="M9772">
        <v>0</v>
      </c>
      <c r="Q9772">
        <v>102</v>
      </c>
      <c r="R9772">
        <v>4.25</v>
      </c>
      <c r="X9772">
        <v>39</v>
      </c>
      <c r="Y9772">
        <v>0.27</v>
      </c>
      <c r="Z9772">
        <v>286</v>
      </c>
      <c r="AA9772">
        <f t="shared" si="304"/>
        <v>95.333333333333329</v>
      </c>
    </row>
    <row r="9773" spans="1:27" x14ac:dyDescent="0.25">
      <c r="A9773" t="s">
        <v>1485</v>
      </c>
      <c r="B9773">
        <v>1978</v>
      </c>
      <c r="C9773" t="str">
        <f t="shared" si="305"/>
        <v>Pre-Drug 1970-1991</v>
      </c>
      <c r="D9773" t="s">
        <v>18</v>
      </c>
      <c r="E9773">
        <v>407</v>
      </c>
      <c r="F9773">
        <v>34</v>
      </c>
      <c r="G9773">
        <v>3</v>
      </c>
      <c r="H9773">
        <v>39</v>
      </c>
      <c r="I9773">
        <v>62</v>
      </c>
      <c r="J9773">
        <v>0</v>
      </c>
      <c r="K9773">
        <v>4</v>
      </c>
      <c r="L9773">
        <v>5</v>
      </c>
      <c r="M9773">
        <v>1</v>
      </c>
      <c r="Q9773">
        <v>81</v>
      </c>
      <c r="R9773">
        <v>3.19</v>
      </c>
      <c r="X9773">
        <v>49</v>
      </c>
      <c r="Y9773">
        <v>0.22</v>
      </c>
      <c r="Z9773">
        <v>288</v>
      </c>
      <c r="AA9773">
        <f t="shared" si="304"/>
        <v>96</v>
      </c>
    </row>
    <row r="9774" spans="1:27" x14ac:dyDescent="0.25">
      <c r="A9774" t="s">
        <v>482</v>
      </c>
      <c r="B9774">
        <v>1975</v>
      </c>
      <c r="C9774" t="str">
        <f t="shared" si="305"/>
        <v>Pre-Drug 1970-1991</v>
      </c>
      <c r="D9774" t="s">
        <v>18</v>
      </c>
      <c r="E9774">
        <v>407</v>
      </c>
      <c r="F9774">
        <v>28</v>
      </c>
      <c r="G9774">
        <v>2</v>
      </c>
      <c r="H9774">
        <v>32</v>
      </c>
      <c r="I9774">
        <v>44</v>
      </c>
      <c r="J9774">
        <v>8</v>
      </c>
      <c r="K9774">
        <v>3</v>
      </c>
      <c r="L9774">
        <v>3</v>
      </c>
      <c r="M9774">
        <v>0</v>
      </c>
      <c r="Q9774">
        <v>93</v>
      </c>
      <c r="R9774">
        <v>2.62</v>
      </c>
      <c r="X9774">
        <v>70</v>
      </c>
      <c r="Y9774">
        <v>0.25</v>
      </c>
      <c r="Z9774">
        <v>289</v>
      </c>
      <c r="AA9774">
        <f t="shared" si="304"/>
        <v>96.333333333333329</v>
      </c>
    </row>
    <row r="9775" spans="1:27" x14ac:dyDescent="0.25">
      <c r="A9775" t="s">
        <v>1558</v>
      </c>
      <c r="B9775">
        <v>1979</v>
      </c>
      <c r="C9775" t="str">
        <f t="shared" si="305"/>
        <v>Pre-Drug 1970-1991</v>
      </c>
      <c r="D9775" t="s">
        <v>18</v>
      </c>
      <c r="E9775">
        <v>407</v>
      </c>
      <c r="F9775">
        <v>27</v>
      </c>
      <c r="G9775">
        <v>5</v>
      </c>
      <c r="H9775">
        <v>42</v>
      </c>
      <c r="I9775">
        <v>80</v>
      </c>
      <c r="J9775">
        <v>15</v>
      </c>
      <c r="K9775">
        <v>2</v>
      </c>
      <c r="L9775">
        <v>2</v>
      </c>
      <c r="M9775">
        <v>4</v>
      </c>
      <c r="Q9775">
        <v>86</v>
      </c>
      <c r="R9775">
        <v>2.5099999999999998</v>
      </c>
      <c r="X9775">
        <v>37</v>
      </c>
      <c r="Y9775">
        <v>0.24</v>
      </c>
      <c r="Z9775">
        <v>290</v>
      </c>
      <c r="AA9775">
        <f t="shared" si="304"/>
        <v>96.666666666666671</v>
      </c>
    </row>
    <row r="9776" spans="1:27" x14ac:dyDescent="0.25">
      <c r="A9776" t="s">
        <v>2249</v>
      </c>
      <c r="B9776">
        <v>1989</v>
      </c>
      <c r="C9776" t="str">
        <f t="shared" si="305"/>
        <v>Pre-Drug 1970-1991</v>
      </c>
      <c r="D9776" t="s">
        <v>18</v>
      </c>
      <c r="E9776">
        <v>407</v>
      </c>
      <c r="F9776">
        <v>40</v>
      </c>
      <c r="G9776">
        <v>7</v>
      </c>
      <c r="H9776">
        <v>21</v>
      </c>
      <c r="I9776">
        <v>43</v>
      </c>
      <c r="J9776">
        <v>3</v>
      </c>
      <c r="K9776">
        <v>1</v>
      </c>
      <c r="L9776">
        <v>1</v>
      </c>
      <c r="M9776">
        <v>0</v>
      </c>
      <c r="Q9776">
        <v>96</v>
      </c>
      <c r="R9776">
        <v>3.71</v>
      </c>
      <c r="X9776">
        <v>22</v>
      </c>
      <c r="Y9776">
        <v>0.25</v>
      </c>
      <c r="Z9776">
        <v>291</v>
      </c>
      <c r="AA9776">
        <f t="shared" si="304"/>
        <v>97</v>
      </c>
    </row>
    <row r="9777" spans="1:27" x14ac:dyDescent="0.25">
      <c r="A9777" t="s">
        <v>65</v>
      </c>
      <c r="B9777">
        <v>1980</v>
      </c>
      <c r="C9777" t="str">
        <f t="shared" si="305"/>
        <v>Pre-Drug 1970-1991</v>
      </c>
      <c r="D9777" t="s">
        <v>18</v>
      </c>
      <c r="E9777">
        <v>407</v>
      </c>
      <c r="F9777">
        <v>40</v>
      </c>
      <c r="G9777">
        <v>7</v>
      </c>
      <c r="H9777">
        <v>40</v>
      </c>
      <c r="I9777">
        <v>79</v>
      </c>
      <c r="J9777">
        <v>9</v>
      </c>
      <c r="K9777">
        <v>2</v>
      </c>
      <c r="L9777">
        <v>0</v>
      </c>
      <c r="M9777">
        <v>1</v>
      </c>
      <c r="Q9777">
        <v>87</v>
      </c>
      <c r="R9777">
        <v>3.7</v>
      </c>
      <c r="X9777">
        <v>57</v>
      </c>
      <c r="Y9777">
        <v>0.24</v>
      </c>
      <c r="Z9777">
        <v>292</v>
      </c>
      <c r="AA9777">
        <f t="shared" si="304"/>
        <v>97.333333333333329</v>
      </c>
    </row>
    <row r="9778" spans="1:27" x14ac:dyDescent="0.25">
      <c r="A9778" t="s">
        <v>1663</v>
      </c>
      <c r="B9778">
        <v>1982</v>
      </c>
      <c r="C9778" t="str">
        <f t="shared" si="305"/>
        <v>Pre-Drug 1970-1991</v>
      </c>
      <c r="D9778" t="s">
        <v>18</v>
      </c>
      <c r="E9778">
        <v>407</v>
      </c>
      <c r="F9778">
        <v>35</v>
      </c>
      <c r="G9778">
        <v>5</v>
      </c>
      <c r="H9778">
        <v>29</v>
      </c>
      <c r="I9778">
        <v>64</v>
      </c>
      <c r="J9778">
        <v>7</v>
      </c>
      <c r="K9778">
        <v>1</v>
      </c>
      <c r="L9778">
        <v>1</v>
      </c>
      <c r="M9778">
        <v>0</v>
      </c>
      <c r="Q9778">
        <v>89</v>
      </c>
      <c r="R9778">
        <v>3.24</v>
      </c>
      <c r="X9778">
        <v>29</v>
      </c>
      <c r="Y9778">
        <v>0.24</v>
      </c>
      <c r="Z9778">
        <v>292</v>
      </c>
      <c r="AA9778">
        <f t="shared" si="304"/>
        <v>97.333333333333329</v>
      </c>
    </row>
    <row r="9779" spans="1:27" x14ac:dyDescent="0.25">
      <c r="A9779" t="s">
        <v>1788</v>
      </c>
      <c r="B9779">
        <v>1988</v>
      </c>
      <c r="C9779" t="str">
        <f t="shared" si="305"/>
        <v>Pre-Drug 1970-1991</v>
      </c>
      <c r="D9779" t="s">
        <v>18</v>
      </c>
      <c r="E9779">
        <v>407</v>
      </c>
      <c r="F9779">
        <v>27</v>
      </c>
      <c r="G9779">
        <v>8</v>
      </c>
      <c r="H9779">
        <v>55</v>
      </c>
      <c r="I9779">
        <v>81</v>
      </c>
      <c r="J9779">
        <v>12</v>
      </c>
      <c r="K9779">
        <v>4</v>
      </c>
      <c r="L9779">
        <v>0</v>
      </c>
      <c r="M9779">
        <v>2</v>
      </c>
      <c r="Q9779">
        <v>70</v>
      </c>
      <c r="R9779">
        <v>2.4900000000000002</v>
      </c>
      <c r="X9779">
        <v>33</v>
      </c>
      <c r="Y9779">
        <v>0.2</v>
      </c>
      <c r="Z9779">
        <v>293</v>
      </c>
      <c r="AA9779">
        <f t="shared" si="304"/>
        <v>97.666666666666671</v>
      </c>
    </row>
    <row r="9780" spans="1:27" x14ac:dyDescent="0.25">
      <c r="A9780" t="s">
        <v>551</v>
      </c>
      <c r="B9780">
        <v>1985</v>
      </c>
      <c r="C9780" t="str">
        <f t="shared" si="305"/>
        <v>Pre-Drug 1970-1991</v>
      </c>
      <c r="D9780" t="s">
        <v>19</v>
      </c>
      <c r="E9780">
        <v>407</v>
      </c>
      <c r="F9780">
        <v>36</v>
      </c>
      <c r="G9780">
        <v>5</v>
      </c>
      <c r="H9780">
        <v>37</v>
      </c>
      <c r="I9780">
        <v>74</v>
      </c>
      <c r="J9780">
        <v>0</v>
      </c>
      <c r="K9780">
        <v>1</v>
      </c>
      <c r="L9780">
        <v>3</v>
      </c>
      <c r="M9780">
        <v>3</v>
      </c>
      <c r="Q9780">
        <v>83</v>
      </c>
      <c r="R9780">
        <v>3.29</v>
      </c>
      <c r="X9780">
        <v>37</v>
      </c>
      <c r="Y9780">
        <v>0.22</v>
      </c>
      <c r="Z9780">
        <v>295</v>
      </c>
      <c r="AA9780">
        <f t="shared" si="304"/>
        <v>98.333333333333329</v>
      </c>
    </row>
    <row r="9781" spans="1:27" x14ac:dyDescent="0.25">
      <c r="A9781" t="s">
        <v>792</v>
      </c>
      <c r="B9781">
        <v>1978</v>
      </c>
      <c r="C9781" t="str">
        <f t="shared" si="305"/>
        <v>Pre-Drug 1970-1991</v>
      </c>
      <c r="D9781" t="s">
        <v>18</v>
      </c>
      <c r="E9781">
        <v>407</v>
      </c>
      <c r="F9781">
        <v>26</v>
      </c>
      <c r="G9781">
        <v>5</v>
      </c>
      <c r="H9781">
        <v>42</v>
      </c>
      <c r="I9781">
        <v>36</v>
      </c>
      <c r="J9781">
        <v>4</v>
      </c>
      <c r="K9781">
        <v>4</v>
      </c>
      <c r="L9781">
        <v>4</v>
      </c>
      <c r="M9781">
        <v>2</v>
      </c>
      <c r="Q9781">
        <v>85</v>
      </c>
      <c r="R9781">
        <v>2.36</v>
      </c>
      <c r="X9781">
        <v>68</v>
      </c>
      <c r="Y9781">
        <v>0.24</v>
      </c>
      <c r="Z9781">
        <v>297</v>
      </c>
      <c r="AA9781">
        <f t="shared" si="304"/>
        <v>99</v>
      </c>
    </row>
    <row r="9782" spans="1:27" x14ac:dyDescent="0.25">
      <c r="A9782" t="s">
        <v>936</v>
      </c>
      <c r="B9782">
        <v>1985</v>
      </c>
      <c r="C9782" t="str">
        <f t="shared" si="305"/>
        <v>Pre-Drug 1970-1991</v>
      </c>
      <c r="D9782" t="s">
        <v>18</v>
      </c>
      <c r="E9782">
        <v>407</v>
      </c>
      <c r="F9782">
        <v>24</v>
      </c>
      <c r="G9782">
        <v>5</v>
      </c>
      <c r="H9782">
        <v>40</v>
      </c>
      <c r="I9782">
        <v>61</v>
      </c>
      <c r="J9782">
        <v>8</v>
      </c>
      <c r="K9782">
        <v>4</v>
      </c>
      <c r="L9782">
        <v>1</v>
      </c>
      <c r="M9782">
        <v>0</v>
      </c>
      <c r="Q9782">
        <v>83</v>
      </c>
      <c r="R9782">
        <v>2.1800000000000002</v>
      </c>
      <c r="X9782">
        <v>64</v>
      </c>
      <c r="Y9782">
        <v>0.23</v>
      </c>
      <c r="Z9782">
        <v>297</v>
      </c>
      <c r="AA9782">
        <f t="shared" si="304"/>
        <v>99</v>
      </c>
    </row>
    <row r="9783" spans="1:27" x14ac:dyDescent="0.25">
      <c r="A9783" t="s">
        <v>1732</v>
      </c>
      <c r="B9783">
        <v>1981</v>
      </c>
      <c r="C9783" t="str">
        <f t="shared" si="305"/>
        <v>Pre-Drug 1970-1991</v>
      </c>
      <c r="D9783" t="s">
        <v>18</v>
      </c>
      <c r="E9783">
        <v>407</v>
      </c>
      <c r="F9783">
        <v>39</v>
      </c>
      <c r="G9783">
        <v>10</v>
      </c>
      <c r="H9783">
        <v>26</v>
      </c>
      <c r="I9783">
        <v>36</v>
      </c>
      <c r="J9783">
        <v>0</v>
      </c>
      <c r="K9783">
        <v>0</v>
      </c>
      <c r="L9783">
        <v>2</v>
      </c>
      <c r="M9783">
        <v>1</v>
      </c>
      <c r="Q9783">
        <v>85</v>
      </c>
      <c r="R9783">
        <v>3.42</v>
      </c>
      <c r="X9783">
        <v>74</v>
      </c>
      <c r="Y9783">
        <v>0.22</v>
      </c>
      <c r="Z9783">
        <v>308</v>
      </c>
      <c r="AA9783">
        <f t="shared" si="304"/>
        <v>102.66666666666667</v>
      </c>
    </row>
    <row r="9784" spans="1:27" x14ac:dyDescent="0.25">
      <c r="A9784" t="s">
        <v>970</v>
      </c>
      <c r="B9784">
        <v>1983</v>
      </c>
      <c r="C9784" t="str">
        <f t="shared" si="305"/>
        <v>Pre-Drug 1970-1991</v>
      </c>
      <c r="D9784" t="s">
        <v>18</v>
      </c>
      <c r="E9784">
        <v>408</v>
      </c>
      <c r="F9784">
        <v>58</v>
      </c>
      <c r="G9784">
        <v>8</v>
      </c>
      <c r="H9784">
        <v>43</v>
      </c>
      <c r="I9784">
        <v>53</v>
      </c>
      <c r="J9784">
        <v>8</v>
      </c>
      <c r="K9784">
        <v>3</v>
      </c>
      <c r="L9784">
        <v>1</v>
      </c>
      <c r="M9784">
        <v>1</v>
      </c>
      <c r="Q9784">
        <v>103</v>
      </c>
      <c r="R9784">
        <v>5.82</v>
      </c>
      <c r="X9784">
        <v>65</v>
      </c>
      <c r="Y9784">
        <v>0.28000000000000003</v>
      </c>
      <c r="Z9784">
        <v>269</v>
      </c>
      <c r="AA9784">
        <f t="shared" si="304"/>
        <v>89.666666666666671</v>
      </c>
    </row>
    <row r="9785" spans="1:27" x14ac:dyDescent="0.25">
      <c r="A9785" t="s">
        <v>865</v>
      </c>
      <c r="B9785">
        <v>1987</v>
      </c>
      <c r="C9785" t="str">
        <f t="shared" si="305"/>
        <v>Pre-Drug 1970-1991</v>
      </c>
      <c r="D9785" t="s">
        <v>19</v>
      </c>
      <c r="E9785">
        <v>408</v>
      </c>
      <c r="F9785">
        <v>42</v>
      </c>
      <c r="G9785">
        <v>9</v>
      </c>
      <c r="H9785">
        <v>44</v>
      </c>
      <c r="I9785">
        <v>88</v>
      </c>
      <c r="J9785">
        <v>4</v>
      </c>
      <c r="K9785">
        <v>2</v>
      </c>
      <c r="L9785">
        <v>2</v>
      </c>
      <c r="M9785">
        <v>0</v>
      </c>
      <c r="Q9785">
        <v>97</v>
      </c>
      <c r="R9785">
        <v>4.1500000000000004</v>
      </c>
      <c r="X9785">
        <v>26</v>
      </c>
      <c r="Y9785">
        <v>0.27</v>
      </c>
      <c r="Z9785">
        <v>273</v>
      </c>
      <c r="AA9785">
        <f t="shared" si="304"/>
        <v>91</v>
      </c>
    </row>
    <row r="9786" spans="1:27" x14ac:dyDescent="0.25">
      <c r="A9786" t="s">
        <v>648</v>
      </c>
      <c r="B9786">
        <v>1991</v>
      </c>
      <c r="C9786" t="str">
        <f t="shared" si="305"/>
        <v>Pre-Drug 1970-1991</v>
      </c>
      <c r="D9786" t="s">
        <v>19</v>
      </c>
      <c r="E9786">
        <v>408</v>
      </c>
      <c r="F9786">
        <v>47</v>
      </c>
      <c r="G9786">
        <v>9</v>
      </c>
      <c r="H9786">
        <v>25</v>
      </c>
      <c r="I9786">
        <v>39</v>
      </c>
      <c r="J9786">
        <v>9</v>
      </c>
      <c r="K9786">
        <v>3</v>
      </c>
      <c r="L9786">
        <v>2</v>
      </c>
      <c r="M9786">
        <v>3</v>
      </c>
      <c r="Q9786">
        <v>115</v>
      </c>
      <c r="R9786">
        <v>4.63</v>
      </c>
      <c r="X9786">
        <v>68</v>
      </c>
      <c r="Y9786">
        <v>0.3</v>
      </c>
      <c r="Z9786">
        <v>274</v>
      </c>
      <c r="AA9786">
        <f t="shared" si="304"/>
        <v>91.333333333333329</v>
      </c>
    </row>
    <row r="9787" spans="1:27" x14ac:dyDescent="0.25">
      <c r="A9787" t="s">
        <v>1030</v>
      </c>
      <c r="B9787">
        <v>1998</v>
      </c>
      <c r="C9787" t="str">
        <f t="shared" si="305"/>
        <v>Drug Era 1992-2006</v>
      </c>
      <c r="D9787" t="s">
        <v>18</v>
      </c>
      <c r="E9787">
        <v>408</v>
      </c>
      <c r="F9787">
        <v>44</v>
      </c>
      <c r="G9787">
        <v>9</v>
      </c>
      <c r="H9787">
        <v>35</v>
      </c>
      <c r="I9787">
        <v>86</v>
      </c>
      <c r="J9787">
        <v>4</v>
      </c>
      <c r="K9787">
        <v>6</v>
      </c>
      <c r="L9787">
        <v>3</v>
      </c>
      <c r="M9787">
        <v>0</v>
      </c>
      <c r="Q9787">
        <v>94</v>
      </c>
      <c r="R9787">
        <v>4.24</v>
      </c>
      <c r="X9787">
        <v>62</v>
      </c>
      <c r="Z9787">
        <v>280</v>
      </c>
      <c r="AA9787">
        <f t="shared" si="304"/>
        <v>93.333333333333329</v>
      </c>
    </row>
    <row r="9788" spans="1:27" x14ac:dyDescent="0.25">
      <c r="A9788" t="s">
        <v>1188</v>
      </c>
      <c r="B9788">
        <v>2012</v>
      </c>
      <c r="C9788" t="str">
        <f t="shared" si="305"/>
        <v>Post Drug Era 2007-2012</v>
      </c>
      <c r="D9788" t="s">
        <v>18</v>
      </c>
      <c r="E9788">
        <v>408</v>
      </c>
      <c r="F9788">
        <v>53</v>
      </c>
      <c r="G9788">
        <v>9</v>
      </c>
      <c r="H9788">
        <v>18</v>
      </c>
      <c r="I9788">
        <v>62</v>
      </c>
      <c r="J9788">
        <v>1</v>
      </c>
      <c r="K9788">
        <v>7</v>
      </c>
      <c r="L9788">
        <v>2</v>
      </c>
      <c r="M9788">
        <v>0</v>
      </c>
      <c r="Q9788">
        <v>110</v>
      </c>
      <c r="R9788">
        <v>5.09</v>
      </c>
      <c r="X9788">
        <v>51</v>
      </c>
      <c r="Z9788">
        <v>281</v>
      </c>
      <c r="AA9788">
        <f t="shared" si="304"/>
        <v>93.666666666666671</v>
      </c>
    </row>
    <row r="9789" spans="1:27" x14ac:dyDescent="0.25">
      <c r="A9789" t="s">
        <v>399</v>
      </c>
      <c r="B9789">
        <v>1993</v>
      </c>
      <c r="C9789" t="str">
        <f t="shared" si="305"/>
        <v>Pre-Drug 1970-1991</v>
      </c>
      <c r="D9789" t="s">
        <v>18</v>
      </c>
      <c r="E9789">
        <v>408</v>
      </c>
      <c r="F9789">
        <v>45</v>
      </c>
      <c r="G9789">
        <v>14</v>
      </c>
      <c r="H9789">
        <v>37</v>
      </c>
      <c r="I9789">
        <v>88</v>
      </c>
      <c r="J9789">
        <v>5</v>
      </c>
      <c r="K9789">
        <v>4</v>
      </c>
      <c r="L9789">
        <v>3</v>
      </c>
      <c r="M9789">
        <v>0</v>
      </c>
      <c r="Q9789">
        <v>95</v>
      </c>
      <c r="R9789">
        <v>4.25</v>
      </c>
      <c r="X9789">
        <v>21</v>
      </c>
      <c r="Y9789">
        <v>0.26</v>
      </c>
      <c r="Z9789">
        <v>286</v>
      </c>
      <c r="AA9789">
        <f t="shared" si="304"/>
        <v>95.333333333333329</v>
      </c>
    </row>
    <row r="9790" spans="1:27" x14ac:dyDescent="0.25">
      <c r="A9790" t="s">
        <v>2746</v>
      </c>
      <c r="B9790">
        <v>2000</v>
      </c>
      <c r="C9790" t="str">
        <f t="shared" si="305"/>
        <v>Drug Era 1992-2006</v>
      </c>
      <c r="D9790" t="s">
        <v>18</v>
      </c>
      <c r="E9790">
        <v>408</v>
      </c>
      <c r="F9790">
        <v>52</v>
      </c>
      <c r="G9790">
        <v>18</v>
      </c>
      <c r="H9790">
        <v>36</v>
      </c>
      <c r="I9790">
        <v>76</v>
      </c>
      <c r="J9790">
        <v>2</v>
      </c>
      <c r="K9790">
        <v>2</v>
      </c>
      <c r="L9790">
        <v>2</v>
      </c>
      <c r="M9790">
        <v>1</v>
      </c>
      <c r="Q9790">
        <v>98</v>
      </c>
      <c r="R9790">
        <v>4.91</v>
      </c>
      <c r="X9790">
        <v>34</v>
      </c>
      <c r="Y9790">
        <v>0</v>
      </c>
      <c r="Z9790">
        <v>286</v>
      </c>
      <c r="AA9790">
        <f t="shared" si="304"/>
        <v>95.333333333333329</v>
      </c>
    </row>
    <row r="9791" spans="1:27" x14ac:dyDescent="0.25">
      <c r="A9791" t="s">
        <v>985</v>
      </c>
      <c r="B9791">
        <v>1972</v>
      </c>
      <c r="C9791" t="str">
        <f t="shared" si="305"/>
        <v>Pre-Drug 1970-1991</v>
      </c>
      <c r="D9791" t="s">
        <v>19</v>
      </c>
      <c r="E9791">
        <v>408</v>
      </c>
      <c r="F9791">
        <v>33</v>
      </c>
      <c r="G9791">
        <v>9</v>
      </c>
      <c r="H9791">
        <v>28</v>
      </c>
      <c r="I9791">
        <v>58</v>
      </c>
      <c r="J9791">
        <v>3</v>
      </c>
      <c r="K9791">
        <v>5</v>
      </c>
      <c r="L9791">
        <v>0</v>
      </c>
      <c r="M9791">
        <v>0</v>
      </c>
      <c r="Q9791">
        <v>91</v>
      </c>
      <c r="R9791">
        <v>3.06</v>
      </c>
      <c r="X9791">
        <v>45</v>
      </c>
      <c r="Y9791">
        <v>0.24</v>
      </c>
      <c r="Z9791">
        <v>291</v>
      </c>
      <c r="AA9791">
        <f t="shared" si="304"/>
        <v>97</v>
      </c>
    </row>
    <row r="9792" spans="1:27" x14ac:dyDescent="0.25">
      <c r="A9792" t="s">
        <v>2153</v>
      </c>
      <c r="B9792">
        <v>2000</v>
      </c>
      <c r="C9792" t="str">
        <f t="shared" si="305"/>
        <v>Drug Era 1992-2006</v>
      </c>
      <c r="D9792" t="s">
        <v>18</v>
      </c>
      <c r="E9792">
        <v>408</v>
      </c>
      <c r="F9792">
        <v>33</v>
      </c>
      <c r="G9792">
        <v>8</v>
      </c>
      <c r="H9792">
        <v>34</v>
      </c>
      <c r="I9792">
        <v>64</v>
      </c>
      <c r="J9792">
        <v>1</v>
      </c>
      <c r="K9792">
        <v>1</v>
      </c>
      <c r="L9792">
        <v>8</v>
      </c>
      <c r="M9792">
        <v>1</v>
      </c>
      <c r="Q9792">
        <v>89</v>
      </c>
      <c r="R9792">
        <v>3.06</v>
      </c>
      <c r="X9792">
        <v>68</v>
      </c>
      <c r="Y9792">
        <v>0</v>
      </c>
      <c r="Z9792">
        <v>291</v>
      </c>
      <c r="AA9792">
        <f t="shared" si="304"/>
        <v>97</v>
      </c>
    </row>
    <row r="9793" spans="1:27" x14ac:dyDescent="0.25">
      <c r="A9793" t="s">
        <v>1807</v>
      </c>
      <c r="B9793">
        <v>1976</v>
      </c>
      <c r="C9793" t="str">
        <f t="shared" si="305"/>
        <v>Pre-Drug 1970-1991</v>
      </c>
      <c r="D9793" t="s">
        <v>18</v>
      </c>
      <c r="E9793">
        <v>408</v>
      </c>
      <c r="F9793">
        <v>27</v>
      </c>
      <c r="G9793">
        <v>4</v>
      </c>
      <c r="H9793">
        <v>42</v>
      </c>
      <c r="I9793">
        <v>76</v>
      </c>
      <c r="J9793">
        <v>10</v>
      </c>
      <c r="K9793">
        <v>4</v>
      </c>
      <c r="L9793">
        <v>0</v>
      </c>
      <c r="M9793">
        <v>0</v>
      </c>
      <c r="Q9793">
        <v>81</v>
      </c>
      <c r="R9793">
        <v>2.5</v>
      </c>
      <c r="X9793">
        <v>37</v>
      </c>
      <c r="Y9793">
        <v>0.22</v>
      </c>
      <c r="Z9793">
        <v>292</v>
      </c>
      <c r="AA9793">
        <f t="shared" si="304"/>
        <v>97.333333333333329</v>
      </c>
    </row>
    <row r="9794" spans="1:27" x14ac:dyDescent="0.25">
      <c r="A9794" t="s">
        <v>912</v>
      </c>
      <c r="B9794">
        <v>1983</v>
      </c>
      <c r="C9794" t="str">
        <f t="shared" si="305"/>
        <v>Pre-Drug 1970-1991</v>
      </c>
      <c r="D9794" t="s">
        <v>19</v>
      </c>
      <c r="E9794">
        <v>408</v>
      </c>
      <c r="F9794">
        <v>36</v>
      </c>
      <c r="G9794">
        <v>3</v>
      </c>
      <c r="H9794">
        <v>25</v>
      </c>
      <c r="I9794">
        <v>27</v>
      </c>
      <c r="J9794">
        <v>0</v>
      </c>
      <c r="K9794">
        <v>0</v>
      </c>
      <c r="L9794">
        <v>1</v>
      </c>
      <c r="M9794">
        <v>0</v>
      </c>
      <c r="Q9794">
        <v>101</v>
      </c>
      <c r="R9794">
        <v>3.33</v>
      </c>
      <c r="X9794">
        <v>39</v>
      </c>
      <c r="Y9794">
        <v>0.26</v>
      </c>
      <c r="Z9794">
        <v>292</v>
      </c>
      <c r="AA9794">
        <f t="shared" ref="AA9794:AA9857" si="306">Z9794/3</f>
        <v>97.333333333333329</v>
      </c>
    </row>
    <row r="9795" spans="1:27" x14ac:dyDescent="0.25">
      <c r="A9795" t="s">
        <v>918</v>
      </c>
      <c r="B9795">
        <v>1974</v>
      </c>
      <c r="C9795" t="str">
        <f t="shared" ref="C9795:C9858" si="307">IF(B9795&lt;1997,"Pre-Drug 1970-1991",IF(B9795&lt;=2006,"Drug Era 1992-2006","Post Drug Era 2007-2012"))</f>
        <v>Pre-Drug 1970-1991</v>
      </c>
      <c r="D9795" t="s">
        <v>18</v>
      </c>
      <c r="E9795">
        <v>408</v>
      </c>
      <c r="F9795">
        <v>33</v>
      </c>
      <c r="G9795">
        <v>5</v>
      </c>
      <c r="H9795">
        <v>34</v>
      </c>
      <c r="I9795">
        <v>39</v>
      </c>
      <c r="J9795">
        <v>4</v>
      </c>
      <c r="K9795">
        <v>6</v>
      </c>
      <c r="L9795">
        <v>1</v>
      </c>
      <c r="M9795">
        <v>0</v>
      </c>
      <c r="Q9795">
        <v>84</v>
      </c>
      <c r="R9795">
        <v>2.97</v>
      </c>
      <c r="X9795">
        <v>45</v>
      </c>
      <c r="Y9795">
        <v>0.23</v>
      </c>
      <c r="Z9795">
        <v>300</v>
      </c>
      <c r="AA9795">
        <f t="shared" si="306"/>
        <v>100</v>
      </c>
    </row>
    <row r="9796" spans="1:27" x14ac:dyDescent="0.25">
      <c r="A9796" t="s">
        <v>1573</v>
      </c>
      <c r="B9796">
        <v>2010</v>
      </c>
      <c r="C9796" t="str">
        <f t="shared" si="307"/>
        <v>Post Drug Era 2007-2012</v>
      </c>
      <c r="D9796" t="s">
        <v>19</v>
      </c>
      <c r="E9796">
        <v>408</v>
      </c>
      <c r="F9796">
        <v>27</v>
      </c>
      <c r="G9796">
        <v>5</v>
      </c>
      <c r="H9796">
        <v>6</v>
      </c>
      <c r="I9796">
        <v>89</v>
      </c>
      <c r="J9796">
        <v>0</v>
      </c>
      <c r="K9796">
        <v>2</v>
      </c>
      <c r="L9796">
        <v>0</v>
      </c>
      <c r="M9796">
        <v>1</v>
      </c>
      <c r="Q9796">
        <v>92</v>
      </c>
      <c r="R9796">
        <v>2.34</v>
      </c>
      <c r="X9796">
        <v>67</v>
      </c>
      <c r="Z9796">
        <v>311</v>
      </c>
      <c r="AA9796">
        <f t="shared" si="306"/>
        <v>103.66666666666667</v>
      </c>
    </row>
    <row r="9797" spans="1:27" x14ac:dyDescent="0.25">
      <c r="A9797" t="s">
        <v>716</v>
      </c>
      <c r="B9797">
        <v>1977</v>
      </c>
      <c r="C9797" t="str">
        <f t="shared" si="307"/>
        <v>Pre-Drug 1970-1991</v>
      </c>
      <c r="D9797" t="s">
        <v>18</v>
      </c>
      <c r="E9797">
        <v>409</v>
      </c>
      <c r="F9797">
        <v>51</v>
      </c>
      <c r="G9797">
        <v>13</v>
      </c>
      <c r="H9797">
        <v>47</v>
      </c>
      <c r="I9797">
        <v>35</v>
      </c>
      <c r="J9797">
        <v>3</v>
      </c>
      <c r="K9797">
        <v>6</v>
      </c>
      <c r="L9797">
        <v>0</v>
      </c>
      <c r="M9797">
        <v>0</v>
      </c>
      <c r="Q9797">
        <v>100</v>
      </c>
      <c r="R9797">
        <v>5.08</v>
      </c>
      <c r="X9797">
        <v>47</v>
      </c>
      <c r="Y9797">
        <v>0.27</v>
      </c>
      <c r="Z9797">
        <v>271</v>
      </c>
      <c r="AA9797">
        <f t="shared" si="306"/>
        <v>90.333333333333329</v>
      </c>
    </row>
    <row r="9798" spans="1:27" x14ac:dyDescent="0.25">
      <c r="A9798" t="s">
        <v>1179</v>
      </c>
      <c r="B9798">
        <v>2010</v>
      </c>
      <c r="C9798" t="str">
        <f t="shared" si="307"/>
        <v>Post Drug Era 2007-2012</v>
      </c>
      <c r="D9798" t="s">
        <v>18</v>
      </c>
      <c r="E9798">
        <v>409</v>
      </c>
      <c r="F9798">
        <v>50</v>
      </c>
      <c r="G9798">
        <v>15</v>
      </c>
      <c r="H9798">
        <v>35</v>
      </c>
      <c r="I9798">
        <v>61</v>
      </c>
      <c r="J9798">
        <v>0</v>
      </c>
      <c r="K9798">
        <v>1</v>
      </c>
      <c r="L9798">
        <v>2</v>
      </c>
      <c r="M9798">
        <v>3</v>
      </c>
      <c r="Q9798">
        <v>113</v>
      </c>
      <c r="R9798">
        <v>4.9800000000000004</v>
      </c>
      <c r="X9798">
        <v>53</v>
      </c>
      <c r="Z9798">
        <v>271</v>
      </c>
      <c r="AA9798">
        <f t="shared" si="306"/>
        <v>90.333333333333329</v>
      </c>
    </row>
    <row r="9799" spans="1:27" x14ac:dyDescent="0.25">
      <c r="A9799" t="s">
        <v>2500</v>
      </c>
      <c r="B9799">
        <v>1991</v>
      </c>
      <c r="C9799" t="str">
        <f t="shared" si="307"/>
        <v>Pre-Drug 1970-1991</v>
      </c>
      <c r="D9799" t="s">
        <v>18</v>
      </c>
      <c r="E9799">
        <v>409</v>
      </c>
      <c r="F9799">
        <v>41</v>
      </c>
      <c r="G9799">
        <v>13</v>
      </c>
      <c r="H9799">
        <v>46</v>
      </c>
      <c r="I9799">
        <v>52</v>
      </c>
      <c r="J9799">
        <v>7</v>
      </c>
      <c r="K9799">
        <v>3</v>
      </c>
      <c r="L9799">
        <v>3</v>
      </c>
      <c r="M9799">
        <v>1</v>
      </c>
      <c r="Q9799">
        <v>96</v>
      </c>
      <c r="R9799">
        <v>4</v>
      </c>
      <c r="X9799">
        <v>45</v>
      </c>
      <c r="Y9799">
        <v>0.27</v>
      </c>
      <c r="Z9799">
        <v>277</v>
      </c>
      <c r="AA9799">
        <f t="shared" si="306"/>
        <v>92.333333333333329</v>
      </c>
    </row>
    <row r="9800" spans="1:27" x14ac:dyDescent="0.25">
      <c r="A9800" t="s">
        <v>1884</v>
      </c>
      <c r="B9800">
        <v>2009</v>
      </c>
      <c r="C9800" t="str">
        <f t="shared" si="307"/>
        <v>Post Drug Era 2007-2012</v>
      </c>
      <c r="D9800" t="s">
        <v>19</v>
      </c>
      <c r="E9800">
        <v>409</v>
      </c>
      <c r="F9800">
        <v>44</v>
      </c>
      <c r="G9800">
        <v>11</v>
      </c>
      <c r="H9800">
        <v>45</v>
      </c>
      <c r="I9800">
        <v>62</v>
      </c>
      <c r="J9800">
        <v>1</v>
      </c>
      <c r="K9800">
        <v>2</v>
      </c>
      <c r="L9800">
        <v>2</v>
      </c>
      <c r="M9800">
        <v>0</v>
      </c>
      <c r="Q9800">
        <v>101</v>
      </c>
      <c r="R9800">
        <v>4.29</v>
      </c>
      <c r="X9800">
        <v>39</v>
      </c>
      <c r="Z9800">
        <v>277</v>
      </c>
      <c r="AA9800">
        <f t="shared" si="306"/>
        <v>92.333333333333329</v>
      </c>
    </row>
    <row r="9801" spans="1:27" x14ac:dyDescent="0.25">
      <c r="A9801" t="s">
        <v>1536</v>
      </c>
      <c r="B9801">
        <v>2008</v>
      </c>
      <c r="C9801" t="str">
        <f t="shared" si="307"/>
        <v>Post Drug Era 2007-2012</v>
      </c>
      <c r="D9801" t="s">
        <v>19</v>
      </c>
      <c r="E9801">
        <v>409</v>
      </c>
      <c r="F9801">
        <v>44</v>
      </c>
      <c r="G9801">
        <v>10</v>
      </c>
      <c r="H9801">
        <v>31</v>
      </c>
      <c r="I9801">
        <v>43</v>
      </c>
      <c r="J9801">
        <v>1</v>
      </c>
      <c r="K9801">
        <v>5</v>
      </c>
      <c r="L9801">
        <v>9</v>
      </c>
      <c r="M9801">
        <v>1</v>
      </c>
      <c r="Q9801">
        <v>103</v>
      </c>
      <c r="R9801">
        <v>4.2300000000000004</v>
      </c>
      <c r="X9801">
        <v>59</v>
      </c>
      <c r="Z9801">
        <v>281</v>
      </c>
      <c r="AA9801">
        <f t="shared" si="306"/>
        <v>93.666666666666671</v>
      </c>
    </row>
    <row r="9802" spans="1:27" x14ac:dyDescent="0.25">
      <c r="A9802" t="s">
        <v>1083</v>
      </c>
      <c r="B9802">
        <v>1990</v>
      </c>
      <c r="C9802" t="str">
        <f t="shared" si="307"/>
        <v>Pre-Drug 1970-1991</v>
      </c>
      <c r="D9802" t="s">
        <v>19</v>
      </c>
      <c r="E9802">
        <v>409</v>
      </c>
      <c r="F9802">
        <v>47</v>
      </c>
      <c r="G9802">
        <v>5</v>
      </c>
      <c r="H9802">
        <v>38</v>
      </c>
      <c r="I9802">
        <v>71</v>
      </c>
      <c r="J9802">
        <v>4</v>
      </c>
      <c r="K9802">
        <v>2</v>
      </c>
      <c r="L9802">
        <v>4</v>
      </c>
      <c r="M9802">
        <v>1</v>
      </c>
      <c r="Q9802">
        <v>101</v>
      </c>
      <c r="R9802">
        <v>4.5</v>
      </c>
      <c r="X9802">
        <v>36</v>
      </c>
      <c r="Y9802">
        <v>0.28000000000000003</v>
      </c>
      <c r="Z9802">
        <v>282</v>
      </c>
      <c r="AA9802">
        <f t="shared" si="306"/>
        <v>94</v>
      </c>
    </row>
    <row r="9803" spans="1:27" x14ac:dyDescent="0.25">
      <c r="A9803" t="s">
        <v>1071</v>
      </c>
      <c r="B9803">
        <v>1972</v>
      </c>
      <c r="C9803" t="str">
        <f t="shared" si="307"/>
        <v>Pre-Drug 1970-1991</v>
      </c>
      <c r="D9803" t="s">
        <v>18</v>
      </c>
      <c r="E9803">
        <v>409</v>
      </c>
      <c r="F9803">
        <v>34</v>
      </c>
      <c r="G9803">
        <v>7</v>
      </c>
      <c r="H9803">
        <v>38</v>
      </c>
      <c r="I9803">
        <v>83</v>
      </c>
      <c r="J9803">
        <v>5</v>
      </c>
      <c r="K9803">
        <v>5</v>
      </c>
      <c r="L9803">
        <v>3</v>
      </c>
      <c r="M9803">
        <v>0</v>
      </c>
      <c r="Q9803">
        <v>92</v>
      </c>
      <c r="R9803">
        <v>3.24</v>
      </c>
      <c r="X9803">
        <v>49</v>
      </c>
      <c r="Y9803">
        <v>0.25</v>
      </c>
      <c r="Z9803">
        <v>283</v>
      </c>
      <c r="AA9803">
        <f t="shared" si="306"/>
        <v>94.333333333333329</v>
      </c>
    </row>
    <row r="9804" spans="1:27" x14ac:dyDescent="0.25">
      <c r="A9804" t="s">
        <v>282</v>
      </c>
      <c r="B9804">
        <v>1999</v>
      </c>
      <c r="C9804" t="str">
        <f t="shared" si="307"/>
        <v>Drug Era 1992-2006</v>
      </c>
      <c r="D9804" t="s">
        <v>18</v>
      </c>
      <c r="E9804">
        <v>409</v>
      </c>
      <c r="F9804">
        <v>34</v>
      </c>
      <c r="G9804">
        <v>10</v>
      </c>
      <c r="H9804">
        <v>35</v>
      </c>
      <c r="I9804">
        <v>64</v>
      </c>
      <c r="J9804">
        <v>4</v>
      </c>
      <c r="K9804">
        <v>2</v>
      </c>
      <c r="L9804">
        <v>1</v>
      </c>
      <c r="M9804">
        <v>0</v>
      </c>
      <c r="Q9804">
        <v>97</v>
      </c>
      <c r="R9804">
        <v>3.24</v>
      </c>
      <c r="X9804">
        <v>63</v>
      </c>
      <c r="Y9804">
        <v>0</v>
      </c>
      <c r="Z9804">
        <v>283</v>
      </c>
      <c r="AA9804">
        <f t="shared" si="306"/>
        <v>94.333333333333329</v>
      </c>
    </row>
    <row r="9805" spans="1:27" x14ac:dyDescent="0.25">
      <c r="A9805" t="s">
        <v>400</v>
      </c>
      <c r="B9805">
        <v>1983</v>
      </c>
      <c r="C9805" t="str">
        <f t="shared" si="307"/>
        <v>Pre-Drug 1970-1991</v>
      </c>
      <c r="D9805" t="s">
        <v>19</v>
      </c>
      <c r="E9805">
        <v>409</v>
      </c>
      <c r="F9805">
        <v>30</v>
      </c>
      <c r="G9805">
        <v>2</v>
      </c>
      <c r="H9805">
        <v>32</v>
      </c>
      <c r="I9805">
        <v>39</v>
      </c>
      <c r="J9805">
        <v>8</v>
      </c>
      <c r="K9805">
        <v>2</v>
      </c>
      <c r="L9805">
        <v>0</v>
      </c>
      <c r="M9805">
        <v>2</v>
      </c>
      <c r="Q9805">
        <v>89</v>
      </c>
      <c r="R9805">
        <v>2.81</v>
      </c>
      <c r="X9805">
        <v>46</v>
      </c>
      <c r="Y9805">
        <v>0.24</v>
      </c>
      <c r="Z9805">
        <v>288</v>
      </c>
      <c r="AA9805">
        <f t="shared" si="306"/>
        <v>96</v>
      </c>
    </row>
    <row r="9806" spans="1:27" x14ac:dyDescent="0.25">
      <c r="A9806" t="s">
        <v>974</v>
      </c>
      <c r="B9806">
        <v>1985</v>
      </c>
      <c r="C9806" t="str">
        <f t="shared" si="307"/>
        <v>Pre-Drug 1970-1991</v>
      </c>
      <c r="D9806" t="s">
        <v>18</v>
      </c>
      <c r="E9806">
        <v>409</v>
      </c>
      <c r="F9806">
        <v>39</v>
      </c>
      <c r="G9806">
        <v>8</v>
      </c>
      <c r="H9806">
        <v>25</v>
      </c>
      <c r="I9806">
        <v>66</v>
      </c>
      <c r="J9806">
        <v>8</v>
      </c>
      <c r="K9806">
        <v>1</v>
      </c>
      <c r="L9806">
        <v>2</v>
      </c>
      <c r="M9806">
        <v>0</v>
      </c>
      <c r="Q9806">
        <v>98</v>
      </c>
      <c r="R9806">
        <v>3.61</v>
      </c>
      <c r="X9806">
        <v>68</v>
      </c>
      <c r="Y9806">
        <v>0.26</v>
      </c>
      <c r="Z9806">
        <v>292</v>
      </c>
      <c r="AA9806">
        <f t="shared" si="306"/>
        <v>97.333333333333329</v>
      </c>
    </row>
    <row r="9807" spans="1:27" x14ac:dyDescent="0.25">
      <c r="A9807" t="s">
        <v>2249</v>
      </c>
      <c r="B9807">
        <v>1992</v>
      </c>
      <c r="C9807" t="str">
        <f t="shared" si="307"/>
        <v>Pre-Drug 1970-1991</v>
      </c>
      <c r="D9807" t="s">
        <v>19</v>
      </c>
      <c r="E9807">
        <v>409</v>
      </c>
      <c r="F9807">
        <v>28</v>
      </c>
      <c r="G9807">
        <v>7</v>
      </c>
      <c r="H9807">
        <v>35</v>
      </c>
      <c r="I9807">
        <v>51</v>
      </c>
      <c r="J9807">
        <v>9</v>
      </c>
      <c r="K9807">
        <v>2</v>
      </c>
      <c r="L9807">
        <v>4</v>
      </c>
      <c r="M9807">
        <v>1</v>
      </c>
      <c r="Q9807">
        <v>88</v>
      </c>
      <c r="R9807">
        <v>2.54</v>
      </c>
      <c r="X9807">
        <v>27</v>
      </c>
      <c r="Y9807">
        <v>0.24</v>
      </c>
      <c r="Z9807">
        <v>298</v>
      </c>
      <c r="AA9807">
        <f t="shared" si="306"/>
        <v>99.333333333333329</v>
      </c>
    </row>
    <row r="9808" spans="1:27" x14ac:dyDescent="0.25">
      <c r="A9808" t="s">
        <v>1676</v>
      </c>
      <c r="B9808">
        <v>1986</v>
      </c>
      <c r="C9808" t="str">
        <f t="shared" si="307"/>
        <v>Pre-Drug 1970-1991</v>
      </c>
      <c r="D9808" t="s">
        <v>18</v>
      </c>
      <c r="E9808">
        <v>409</v>
      </c>
      <c r="F9808">
        <v>42</v>
      </c>
      <c r="G9808">
        <v>10</v>
      </c>
      <c r="H9808">
        <v>23</v>
      </c>
      <c r="I9808">
        <v>57</v>
      </c>
      <c r="J9808">
        <v>6</v>
      </c>
      <c r="K9808">
        <v>0</v>
      </c>
      <c r="L9808">
        <v>1</v>
      </c>
      <c r="M9808">
        <v>0</v>
      </c>
      <c r="Q9808">
        <v>105</v>
      </c>
      <c r="R9808">
        <v>3.79</v>
      </c>
      <c r="X9808">
        <v>44</v>
      </c>
      <c r="Y9808">
        <v>0.27</v>
      </c>
      <c r="Z9808">
        <v>299</v>
      </c>
      <c r="AA9808">
        <f t="shared" si="306"/>
        <v>99.666666666666671</v>
      </c>
    </row>
    <row r="9809" spans="1:27" x14ac:dyDescent="0.25">
      <c r="A9809" t="s">
        <v>2381</v>
      </c>
      <c r="B9809">
        <v>1992</v>
      </c>
      <c r="C9809" t="str">
        <f t="shared" si="307"/>
        <v>Pre-Drug 1970-1991</v>
      </c>
      <c r="D9809" t="s">
        <v>18</v>
      </c>
      <c r="E9809">
        <v>409</v>
      </c>
      <c r="F9809">
        <v>32</v>
      </c>
      <c r="G9809">
        <v>8</v>
      </c>
      <c r="H9809">
        <v>32</v>
      </c>
      <c r="I9809">
        <v>66</v>
      </c>
      <c r="J9809">
        <v>2</v>
      </c>
      <c r="K9809">
        <v>5</v>
      </c>
      <c r="L9809">
        <v>2</v>
      </c>
      <c r="M9809">
        <v>0</v>
      </c>
      <c r="Q9809">
        <v>78</v>
      </c>
      <c r="R9809">
        <v>2.82</v>
      </c>
      <c r="X9809">
        <v>46</v>
      </c>
      <c r="Y9809">
        <v>0.21</v>
      </c>
      <c r="Z9809">
        <v>306</v>
      </c>
      <c r="AA9809">
        <f t="shared" si="306"/>
        <v>102</v>
      </c>
    </row>
    <row r="9810" spans="1:27" x14ac:dyDescent="0.25">
      <c r="A9810" t="s">
        <v>2813</v>
      </c>
      <c r="B9810">
        <v>1976</v>
      </c>
      <c r="C9810" t="str">
        <f t="shared" si="307"/>
        <v>Pre-Drug 1970-1991</v>
      </c>
      <c r="D9810" t="s">
        <v>18</v>
      </c>
      <c r="E9810">
        <v>409</v>
      </c>
      <c r="F9810">
        <v>28</v>
      </c>
      <c r="G9810">
        <v>3</v>
      </c>
      <c r="H9810">
        <v>25</v>
      </c>
      <c r="I9810">
        <v>68</v>
      </c>
      <c r="J9810">
        <v>7</v>
      </c>
      <c r="K9810">
        <v>0</v>
      </c>
      <c r="L9810">
        <v>0</v>
      </c>
      <c r="M9810">
        <v>0</v>
      </c>
      <c r="Q9810">
        <v>91</v>
      </c>
      <c r="R9810">
        <v>2.4500000000000002</v>
      </c>
      <c r="X9810">
        <v>33</v>
      </c>
      <c r="Y9810">
        <v>0.24</v>
      </c>
      <c r="Z9810">
        <v>308</v>
      </c>
      <c r="AA9810">
        <f t="shared" si="306"/>
        <v>102.66666666666667</v>
      </c>
    </row>
    <row r="9811" spans="1:27" x14ac:dyDescent="0.25">
      <c r="A9811" t="s">
        <v>1496</v>
      </c>
      <c r="B9811">
        <v>1975</v>
      </c>
      <c r="C9811" t="str">
        <f t="shared" si="307"/>
        <v>Pre-Drug 1970-1991</v>
      </c>
      <c r="D9811" t="s">
        <v>18</v>
      </c>
      <c r="E9811">
        <v>410</v>
      </c>
      <c r="F9811">
        <v>57</v>
      </c>
      <c r="G9811">
        <v>3</v>
      </c>
      <c r="H9811">
        <v>36</v>
      </c>
      <c r="I9811">
        <v>63</v>
      </c>
      <c r="J9811">
        <v>9</v>
      </c>
      <c r="K9811">
        <v>2</v>
      </c>
      <c r="L9811">
        <v>3</v>
      </c>
      <c r="M9811">
        <v>1</v>
      </c>
      <c r="Q9811">
        <v>107</v>
      </c>
      <c r="R9811">
        <v>5.81</v>
      </c>
      <c r="X9811">
        <v>40</v>
      </c>
      <c r="Y9811">
        <v>0.28999999999999998</v>
      </c>
      <c r="Z9811">
        <v>265</v>
      </c>
      <c r="AA9811">
        <f t="shared" si="306"/>
        <v>88.333333333333329</v>
      </c>
    </row>
    <row r="9812" spans="1:27" x14ac:dyDescent="0.25">
      <c r="A9812" t="s">
        <v>3093</v>
      </c>
      <c r="B9812">
        <v>2000</v>
      </c>
      <c r="C9812" t="str">
        <f t="shared" si="307"/>
        <v>Drug Era 1992-2006</v>
      </c>
      <c r="D9812" t="s">
        <v>19</v>
      </c>
      <c r="E9812">
        <v>410</v>
      </c>
      <c r="F9812">
        <v>59</v>
      </c>
      <c r="G9812">
        <v>15</v>
      </c>
      <c r="H9812">
        <v>38</v>
      </c>
      <c r="I9812">
        <v>67</v>
      </c>
      <c r="J9812">
        <v>0</v>
      </c>
      <c r="K9812">
        <v>3</v>
      </c>
      <c r="L9812">
        <v>4</v>
      </c>
      <c r="M9812">
        <v>0</v>
      </c>
      <c r="Q9812">
        <v>109</v>
      </c>
      <c r="R9812">
        <v>5.94</v>
      </c>
      <c r="X9812">
        <v>33</v>
      </c>
      <c r="Y9812">
        <v>0</v>
      </c>
      <c r="Z9812">
        <v>268</v>
      </c>
      <c r="AA9812">
        <f t="shared" si="306"/>
        <v>89.333333333333329</v>
      </c>
    </row>
    <row r="9813" spans="1:27" x14ac:dyDescent="0.25">
      <c r="A9813" t="s">
        <v>1082</v>
      </c>
      <c r="B9813">
        <v>1995</v>
      </c>
      <c r="C9813" t="str">
        <f t="shared" si="307"/>
        <v>Pre-Drug 1970-1991</v>
      </c>
      <c r="D9813" t="s">
        <v>19</v>
      </c>
      <c r="E9813">
        <v>410</v>
      </c>
      <c r="F9813">
        <v>52</v>
      </c>
      <c r="G9813">
        <v>13</v>
      </c>
      <c r="H9813">
        <v>45</v>
      </c>
      <c r="I9813">
        <v>71</v>
      </c>
      <c r="J9813">
        <v>2</v>
      </c>
      <c r="K9813">
        <v>5</v>
      </c>
      <c r="L9813">
        <v>0</v>
      </c>
      <c r="M9813">
        <v>1</v>
      </c>
      <c r="Q9813">
        <v>99</v>
      </c>
      <c r="R9813">
        <v>5.12</v>
      </c>
      <c r="X9813">
        <v>47</v>
      </c>
      <c r="Y9813">
        <v>0.27</v>
      </c>
      <c r="Z9813">
        <v>274</v>
      </c>
      <c r="AA9813">
        <f t="shared" si="306"/>
        <v>91.333333333333329</v>
      </c>
    </row>
    <row r="9814" spans="1:27" x14ac:dyDescent="0.25">
      <c r="A9814" t="s">
        <v>2543</v>
      </c>
      <c r="B9814">
        <v>1972</v>
      </c>
      <c r="C9814" t="str">
        <f t="shared" si="307"/>
        <v>Pre-Drug 1970-1991</v>
      </c>
      <c r="D9814" t="s">
        <v>19</v>
      </c>
      <c r="E9814">
        <v>410</v>
      </c>
      <c r="F9814">
        <v>38</v>
      </c>
      <c r="G9814">
        <v>5</v>
      </c>
      <c r="H9814">
        <v>53</v>
      </c>
      <c r="I9814">
        <v>53</v>
      </c>
      <c r="J9814">
        <v>9</v>
      </c>
      <c r="K9814">
        <v>1</v>
      </c>
      <c r="L9814">
        <v>5</v>
      </c>
      <c r="M9814">
        <v>0</v>
      </c>
      <c r="Q9814">
        <v>91</v>
      </c>
      <c r="R9814">
        <v>3.64</v>
      </c>
      <c r="X9814">
        <v>39</v>
      </c>
      <c r="Y9814">
        <v>0.26</v>
      </c>
      <c r="Z9814">
        <v>282</v>
      </c>
      <c r="AA9814">
        <f t="shared" si="306"/>
        <v>94</v>
      </c>
    </row>
    <row r="9815" spans="1:27" x14ac:dyDescent="0.25">
      <c r="A9815" t="s">
        <v>543</v>
      </c>
      <c r="B9815">
        <v>1988</v>
      </c>
      <c r="C9815" t="str">
        <f t="shared" si="307"/>
        <v>Pre-Drug 1970-1991</v>
      </c>
      <c r="D9815" t="s">
        <v>19</v>
      </c>
      <c r="E9815">
        <v>410</v>
      </c>
      <c r="F9815">
        <v>53</v>
      </c>
      <c r="G9815">
        <v>8</v>
      </c>
      <c r="H9815">
        <v>31</v>
      </c>
      <c r="I9815">
        <v>39</v>
      </c>
      <c r="J9815">
        <v>6</v>
      </c>
      <c r="K9815">
        <v>5</v>
      </c>
      <c r="L9815">
        <v>0</v>
      </c>
      <c r="M9815">
        <v>2</v>
      </c>
      <c r="Q9815">
        <v>120</v>
      </c>
      <c r="R9815">
        <v>5.07</v>
      </c>
      <c r="X9815">
        <v>42</v>
      </c>
      <c r="Y9815">
        <v>0.32</v>
      </c>
      <c r="Z9815">
        <v>282</v>
      </c>
      <c r="AA9815">
        <f t="shared" si="306"/>
        <v>94</v>
      </c>
    </row>
    <row r="9816" spans="1:27" x14ac:dyDescent="0.25">
      <c r="A9816" t="s">
        <v>2632</v>
      </c>
      <c r="B9816">
        <v>1988</v>
      </c>
      <c r="C9816" t="str">
        <f t="shared" si="307"/>
        <v>Pre-Drug 1970-1991</v>
      </c>
      <c r="D9816" t="s">
        <v>19</v>
      </c>
      <c r="E9816">
        <v>410</v>
      </c>
      <c r="F9816">
        <v>39</v>
      </c>
      <c r="G9816">
        <v>3</v>
      </c>
      <c r="H9816">
        <v>45</v>
      </c>
      <c r="I9816">
        <v>26</v>
      </c>
      <c r="J9816">
        <v>6</v>
      </c>
      <c r="K9816">
        <v>3</v>
      </c>
      <c r="L9816">
        <v>2</v>
      </c>
      <c r="M9816">
        <v>0</v>
      </c>
      <c r="Q9816">
        <v>109</v>
      </c>
      <c r="R9816">
        <v>3.72</v>
      </c>
      <c r="X9816">
        <v>47</v>
      </c>
      <c r="Y9816">
        <v>0.3</v>
      </c>
      <c r="Z9816">
        <v>283</v>
      </c>
      <c r="AA9816">
        <f t="shared" si="306"/>
        <v>94.333333333333329</v>
      </c>
    </row>
    <row r="9817" spans="1:27" x14ac:dyDescent="0.25">
      <c r="A9817" t="s">
        <v>1560</v>
      </c>
      <c r="B9817">
        <v>1976</v>
      </c>
      <c r="C9817" t="str">
        <f t="shared" si="307"/>
        <v>Pre-Drug 1970-1991</v>
      </c>
      <c r="D9817" t="s">
        <v>19</v>
      </c>
      <c r="E9817">
        <v>410</v>
      </c>
      <c r="F9817">
        <v>43</v>
      </c>
      <c r="G9817">
        <v>13</v>
      </c>
      <c r="H9817">
        <v>51</v>
      </c>
      <c r="I9817">
        <v>74</v>
      </c>
      <c r="J9817">
        <v>1</v>
      </c>
      <c r="K9817">
        <v>3</v>
      </c>
      <c r="L9817">
        <v>6</v>
      </c>
      <c r="M9817">
        <v>2</v>
      </c>
      <c r="Q9817">
        <v>77</v>
      </c>
      <c r="R9817">
        <v>4.09</v>
      </c>
      <c r="X9817">
        <v>32</v>
      </c>
      <c r="Y9817">
        <v>0.22</v>
      </c>
      <c r="Z9817">
        <v>284</v>
      </c>
      <c r="AA9817">
        <f t="shared" si="306"/>
        <v>94.666666666666671</v>
      </c>
    </row>
    <row r="9818" spans="1:27" x14ac:dyDescent="0.25">
      <c r="A9818" t="s">
        <v>901</v>
      </c>
      <c r="B9818">
        <v>1987</v>
      </c>
      <c r="C9818" t="str">
        <f t="shared" si="307"/>
        <v>Pre-Drug 1970-1991</v>
      </c>
      <c r="D9818" t="s">
        <v>19</v>
      </c>
      <c r="E9818">
        <v>410</v>
      </c>
      <c r="F9818">
        <v>52</v>
      </c>
      <c r="G9818">
        <v>9</v>
      </c>
      <c r="H9818">
        <v>36</v>
      </c>
      <c r="I9818">
        <v>50</v>
      </c>
      <c r="J9818">
        <v>1</v>
      </c>
      <c r="K9818">
        <v>1</v>
      </c>
      <c r="L9818">
        <v>0</v>
      </c>
      <c r="M9818">
        <v>0</v>
      </c>
      <c r="Q9818">
        <v>102</v>
      </c>
      <c r="R9818">
        <v>4.9400000000000004</v>
      </c>
      <c r="X9818">
        <v>38</v>
      </c>
      <c r="Y9818">
        <v>0.27</v>
      </c>
      <c r="Z9818">
        <v>284</v>
      </c>
      <c r="AA9818">
        <f t="shared" si="306"/>
        <v>94.666666666666671</v>
      </c>
    </row>
    <row r="9819" spans="1:27" x14ac:dyDescent="0.25">
      <c r="A9819" t="s">
        <v>208</v>
      </c>
      <c r="B9819">
        <v>1985</v>
      </c>
      <c r="C9819" t="str">
        <f t="shared" si="307"/>
        <v>Pre-Drug 1970-1991</v>
      </c>
      <c r="D9819" t="s">
        <v>19</v>
      </c>
      <c r="E9819">
        <v>410</v>
      </c>
      <c r="F9819">
        <v>43</v>
      </c>
      <c r="G9819">
        <v>9</v>
      </c>
      <c r="H9819">
        <v>32</v>
      </c>
      <c r="I9819">
        <v>80</v>
      </c>
      <c r="J9819">
        <v>8</v>
      </c>
      <c r="K9819">
        <v>6</v>
      </c>
      <c r="L9819">
        <v>3</v>
      </c>
      <c r="M9819">
        <v>0</v>
      </c>
      <c r="Q9819">
        <v>99</v>
      </c>
      <c r="R9819">
        <v>4.07</v>
      </c>
      <c r="X9819">
        <v>46</v>
      </c>
      <c r="Y9819">
        <v>0.26</v>
      </c>
      <c r="Z9819">
        <v>285</v>
      </c>
      <c r="AA9819">
        <f t="shared" si="306"/>
        <v>95</v>
      </c>
    </row>
    <row r="9820" spans="1:27" x14ac:dyDescent="0.25">
      <c r="A9820" t="s">
        <v>2122</v>
      </c>
      <c r="B9820">
        <v>1973</v>
      </c>
      <c r="C9820" t="str">
        <f t="shared" si="307"/>
        <v>Pre-Drug 1970-1991</v>
      </c>
      <c r="D9820" t="s">
        <v>18</v>
      </c>
      <c r="E9820">
        <v>410</v>
      </c>
      <c r="F9820">
        <v>36</v>
      </c>
      <c r="G9820">
        <v>7</v>
      </c>
      <c r="H9820">
        <v>36</v>
      </c>
      <c r="I9820">
        <v>63</v>
      </c>
      <c r="J9820">
        <v>3</v>
      </c>
      <c r="K9820">
        <v>2</v>
      </c>
      <c r="L9820">
        <v>3</v>
      </c>
      <c r="M9820">
        <v>0</v>
      </c>
      <c r="Q9820">
        <v>79</v>
      </c>
      <c r="R9820">
        <v>3.35</v>
      </c>
      <c r="X9820">
        <v>72</v>
      </c>
      <c r="Y9820">
        <v>0.21</v>
      </c>
      <c r="Z9820">
        <v>290</v>
      </c>
      <c r="AA9820">
        <f t="shared" si="306"/>
        <v>96.666666666666671</v>
      </c>
    </row>
    <row r="9821" spans="1:27" x14ac:dyDescent="0.25">
      <c r="A9821" t="s">
        <v>556</v>
      </c>
      <c r="B9821">
        <v>1971</v>
      </c>
      <c r="C9821" t="str">
        <f t="shared" si="307"/>
        <v>Pre-Drug 1970-1991</v>
      </c>
      <c r="D9821" t="s">
        <v>18</v>
      </c>
      <c r="E9821">
        <v>410</v>
      </c>
      <c r="F9821">
        <v>42</v>
      </c>
      <c r="G9821">
        <v>12</v>
      </c>
      <c r="H9821">
        <v>49</v>
      </c>
      <c r="I9821">
        <v>51</v>
      </c>
      <c r="J9821">
        <v>3</v>
      </c>
      <c r="K9821">
        <v>1</v>
      </c>
      <c r="L9821">
        <v>4</v>
      </c>
      <c r="M9821">
        <v>0</v>
      </c>
      <c r="Q9821">
        <v>79</v>
      </c>
      <c r="R9821">
        <v>3.88</v>
      </c>
      <c r="X9821">
        <v>49</v>
      </c>
      <c r="Y9821">
        <v>0.23</v>
      </c>
      <c r="Z9821">
        <v>292</v>
      </c>
      <c r="AA9821">
        <f t="shared" si="306"/>
        <v>97.333333333333329</v>
      </c>
    </row>
    <row r="9822" spans="1:27" x14ac:dyDescent="0.25">
      <c r="A9822" t="s">
        <v>2696</v>
      </c>
      <c r="B9822">
        <v>1981</v>
      </c>
      <c r="C9822" t="str">
        <f t="shared" si="307"/>
        <v>Pre-Drug 1970-1991</v>
      </c>
      <c r="D9822" t="s">
        <v>19</v>
      </c>
      <c r="E9822">
        <v>410</v>
      </c>
      <c r="F9822">
        <v>34</v>
      </c>
      <c r="G9822">
        <v>3</v>
      </c>
      <c r="H9822">
        <v>39</v>
      </c>
      <c r="I9822">
        <v>59</v>
      </c>
      <c r="J9822">
        <v>3</v>
      </c>
      <c r="K9822">
        <v>3</v>
      </c>
      <c r="L9822">
        <v>0</v>
      </c>
      <c r="M9822">
        <v>1</v>
      </c>
      <c r="Q9822">
        <v>86</v>
      </c>
      <c r="R9822">
        <v>3.14</v>
      </c>
      <c r="X9822">
        <v>38</v>
      </c>
      <c r="Y9822">
        <v>0.24</v>
      </c>
      <c r="Z9822">
        <v>292</v>
      </c>
      <c r="AA9822">
        <f t="shared" si="306"/>
        <v>97.333333333333329</v>
      </c>
    </row>
    <row r="9823" spans="1:27" x14ac:dyDescent="0.25">
      <c r="A9823" t="s">
        <v>1055</v>
      </c>
      <c r="B9823">
        <v>1988</v>
      </c>
      <c r="C9823" t="str">
        <f t="shared" si="307"/>
        <v>Pre-Drug 1970-1991</v>
      </c>
      <c r="D9823" t="s">
        <v>18</v>
      </c>
      <c r="E9823">
        <v>410</v>
      </c>
      <c r="F9823">
        <v>40</v>
      </c>
      <c r="G9823">
        <v>14</v>
      </c>
      <c r="H9823">
        <v>36</v>
      </c>
      <c r="I9823">
        <v>61</v>
      </c>
      <c r="J9823">
        <v>6</v>
      </c>
      <c r="K9823">
        <v>5</v>
      </c>
      <c r="L9823">
        <v>2</v>
      </c>
      <c r="M9823">
        <v>0</v>
      </c>
      <c r="Q9823">
        <v>97</v>
      </c>
      <c r="R9823">
        <v>3.69</v>
      </c>
      <c r="X9823">
        <v>27</v>
      </c>
      <c r="Y9823">
        <v>0.26</v>
      </c>
      <c r="Z9823">
        <v>293</v>
      </c>
      <c r="AA9823">
        <f t="shared" si="306"/>
        <v>97.666666666666671</v>
      </c>
    </row>
    <row r="9824" spans="1:27" x14ac:dyDescent="0.25">
      <c r="A9824" t="s">
        <v>2129</v>
      </c>
      <c r="B9824">
        <v>1992</v>
      </c>
      <c r="C9824" t="str">
        <f t="shared" si="307"/>
        <v>Pre-Drug 1970-1991</v>
      </c>
      <c r="D9824" t="s">
        <v>19</v>
      </c>
      <c r="E9824">
        <v>410</v>
      </c>
      <c r="F9824">
        <v>33</v>
      </c>
      <c r="G9824">
        <v>7</v>
      </c>
      <c r="H9824">
        <v>42</v>
      </c>
      <c r="I9824">
        <v>78</v>
      </c>
      <c r="J9824">
        <v>3</v>
      </c>
      <c r="K9824">
        <v>13</v>
      </c>
      <c r="L9824">
        <v>2</v>
      </c>
      <c r="M9824">
        <v>0</v>
      </c>
      <c r="Q9824">
        <v>81</v>
      </c>
      <c r="R9824">
        <v>3.02</v>
      </c>
      <c r="X9824">
        <v>49</v>
      </c>
      <c r="Y9824">
        <v>0.22</v>
      </c>
      <c r="Z9824">
        <v>295</v>
      </c>
      <c r="AA9824">
        <f t="shared" si="306"/>
        <v>98.333333333333329</v>
      </c>
    </row>
    <row r="9825" spans="1:27" x14ac:dyDescent="0.25">
      <c r="A9825" t="s">
        <v>1736</v>
      </c>
      <c r="B9825">
        <v>1989</v>
      </c>
      <c r="C9825" t="str">
        <f t="shared" si="307"/>
        <v>Pre-Drug 1970-1991</v>
      </c>
      <c r="D9825" t="s">
        <v>18</v>
      </c>
      <c r="E9825">
        <v>410</v>
      </c>
      <c r="F9825">
        <v>35</v>
      </c>
      <c r="G9825">
        <v>11</v>
      </c>
      <c r="H9825">
        <v>41</v>
      </c>
      <c r="I9825">
        <v>89</v>
      </c>
      <c r="J9825">
        <v>1</v>
      </c>
      <c r="K9825">
        <v>1</v>
      </c>
      <c r="L9825">
        <v>5</v>
      </c>
      <c r="M9825">
        <v>0</v>
      </c>
      <c r="Q9825">
        <v>79</v>
      </c>
      <c r="R9825">
        <v>3.19</v>
      </c>
      <c r="X9825">
        <v>56</v>
      </c>
      <c r="Y9825">
        <v>0.21</v>
      </c>
      <c r="Z9825">
        <v>296</v>
      </c>
      <c r="AA9825">
        <f t="shared" si="306"/>
        <v>98.666666666666671</v>
      </c>
    </row>
    <row r="9826" spans="1:27" x14ac:dyDescent="0.25">
      <c r="A9826" t="s">
        <v>836</v>
      </c>
      <c r="B9826">
        <v>2010</v>
      </c>
      <c r="C9826" t="str">
        <f t="shared" si="307"/>
        <v>Post Drug Era 2007-2012</v>
      </c>
      <c r="D9826" t="s">
        <v>18</v>
      </c>
      <c r="E9826">
        <v>410</v>
      </c>
      <c r="F9826">
        <v>43</v>
      </c>
      <c r="G9826">
        <v>20</v>
      </c>
      <c r="H9826">
        <v>29</v>
      </c>
      <c r="I9826">
        <v>49</v>
      </c>
      <c r="J9826">
        <v>0</v>
      </c>
      <c r="K9826">
        <v>0</v>
      </c>
      <c r="L9826">
        <v>1</v>
      </c>
      <c r="M9826">
        <v>0</v>
      </c>
      <c r="Q9826">
        <v>97</v>
      </c>
      <c r="R9826">
        <v>3.91</v>
      </c>
      <c r="X9826">
        <v>32</v>
      </c>
      <c r="Z9826">
        <v>297</v>
      </c>
      <c r="AA9826">
        <f t="shared" si="306"/>
        <v>99</v>
      </c>
    </row>
    <row r="9827" spans="1:27" x14ac:dyDescent="0.25">
      <c r="A9827" t="s">
        <v>1617</v>
      </c>
      <c r="B9827">
        <v>1972</v>
      </c>
      <c r="C9827" t="str">
        <f t="shared" si="307"/>
        <v>Pre-Drug 1970-1991</v>
      </c>
      <c r="D9827" t="s">
        <v>19</v>
      </c>
      <c r="E9827">
        <v>410</v>
      </c>
      <c r="F9827">
        <v>29</v>
      </c>
      <c r="G9827">
        <v>7</v>
      </c>
      <c r="H9827">
        <v>29</v>
      </c>
      <c r="I9827">
        <v>51</v>
      </c>
      <c r="J9827">
        <v>6</v>
      </c>
      <c r="K9827">
        <v>3</v>
      </c>
      <c r="L9827">
        <v>0</v>
      </c>
      <c r="M9827">
        <v>0</v>
      </c>
      <c r="Q9827">
        <v>95</v>
      </c>
      <c r="R9827">
        <v>2.62</v>
      </c>
      <c r="X9827">
        <v>44</v>
      </c>
      <c r="Y9827">
        <v>0.25</v>
      </c>
      <c r="Z9827">
        <v>299</v>
      </c>
      <c r="AA9827">
        <f t="shared" si="306"/>
        <v>99.666666666666671</v>
      </c>
    </row>
    <row r="9828" spans="1:27" x14ac:dyDescent="0.25">
      <c r="A9828" t="s">
        <v>208</v>
      </c>
      <c r="B9828">
        <v>1984</v>
      </c>
      <c r="C9828" t="str">
        <f t="shared" si="307"/>
        <v>Pre-Drug 1970-1991</v>
      </c>
      <c r="D9828" t="s">
        <v>19</v>
      </c>
      <c r="E9828">
        <v>410</v>
      </c>
      <c r="F9828">
        <v>38</v>
      </c>
      <c r="G9828">
        <v>13</v>
      </c>
      <c r="H9828">
        <v>25</v>
      </c>
      <c r="I9828">
        <v>75</v>
      </c>
      <c r="J9828">
        <v>1</v>
      </c>
      <c r="K9828">
        <v>4</v>
      </c>
      <c r="L9828">
        <v>2</v>
      </c>
      <c r="M9828">
        <v>1</v>
      </c>
      <c r="Q9828">
        <v>92</v>
      </c>
      <c r="R9828">
        <v>3.4</v>
      </c>
      <c r="X9828">
        <v>55</v>
      </c>
      <c r="Y9828">
        <v>0.24</v>
      </c>
      <c r="Z9828">
        <v>302</v>
      </c>
      <c r="AA9828">
        <f t="shared" si="306"/>
        <v>100.66666666666667</v>
      </c>
    </row>
    <row r="9829" spans="1:27" x14ac:dyDescent="0.25">
      <c r="A9829" t="s">
        <v>1950</v>
      </c>
      <c r="B9829">
        <v>2003</v>
      </c>
      <c r="C9829" t="str">
        <f t="shared" si="307"/>
        <v>Drug Era 1992-2006</v>
      </c>
      <c r="D9829" t="s">
        <v>18</v>
      </c>
      <c r="E9829">
        <v>410</v>
      </c>
      <c r="F9829">
        <v>23</v>
      </c>
      <c r="G9829">
        <v>7</v>
      </c>
      <c r="H9829">
        <v>26</v>
      </c>
      <c r="I9829">
        <v>99</v>
      </c>
      <c r="J9829">
        <v>4</v>
      </c>
      <c r="K9829">
        <v>0</v>
      </c>
      <c r="L9829">
        <v>1</v>
      </c>
      <c r="M9829">
        <v>0</v>
      </c>
      <c r="Q9829">
        <v>78</v>
      </c>
      <c r="R9829">
        <v>1.97</v>
      </c>
      <c r="X9829">
        <v>55</v>
      </c>
      <c r="Y9829">
        <v>0.2</v>
      </c>
      <c r="Z9829">
        <v>315</v>
      </c>
      <c r="AA9829">
        <f t="shared" si="306"/>
        <v>105</v>
      </c>
    </row>
    <row r="9830" spans="1:27" x14ac:dyDescent="0.25">
      <c r="A9830" t="s">
        <v>1994</v>
      </c>
      <c r="B9830">
        <v>1994</v>
      </c>
      <c r="C9830" t="str">
        <f t="shared" si="307"/>
        <v>Pre-Drug 1970-1991</v>
      </c>
      <c r="D9830" t="s">
        <v>19</v>
      </c>
      <c r="E9830">
        <v>411</v>
      </c>
      <c r="F9830">
        <v>66</v>
      </c>
      <c r="G9830">
        <v>10</v>
      </c>
      <c r="H9830">
        <v>35</v>
      </c>
      <c r="I9830">
        <v>65</v>
      </c>
      <c r="J9830">
        <v>4</v>
      </c>
      <c r="K9830">
        <v>3</v>
      </c>
      <c r="L9830">
        <v>4</v>
      </c>
      <c r="M9830">
        <v>0</v>
      </c>
      <c r="Q9830">
        <v>115</v>
      </c>
      <c r="R9830">
        <v>6.62</v>
      </c>
      <c r="X9830">
        <v>60</v>
      </c>
      <c r="Y9830">
        <v>0.28999999999999998</v>
      </c>
      <c r="Z9830">
        <v>269</v>
      </c>
      <c r="AA9830">
        <f t="shared" si="306"/>
        <v>89.666666666666671</v>
      </c>
    </row>
    <row r="9831" spans="1:27" x14ac:dyDescent="0.25">
      <c r="A9831" t="s">
        <v>2987</v>
      </c>
      <c r="B9831">
        <v>1984</v>
      </c>
      <c r="C9831" t="str">
        <f t="shared" si="307"/>
        <v>Pre-Drug 1970-1991</v>
      </c>
      <c r="D9831" t="s">
        <v>19</v>
      </c>
      <c r="E9831">
        <v>411</v>
      </c>
      <c r="F9831">
        <v>49</v>
      </c>
      <c r="G9831">
        <v>11</v>
      </c>
      <c r="H9831">
        <v>44</v>
      </c>
      <c r="I9831">
        <v>61</v>
      </c>
      <c r="J9831">
        <v>1</v>
      </c>
      <c r="K9831">
        <v>3</v>
      </c>
      <c r="L9831">
        <v>3</v>
      </c>
      <c r="M9831">
        <v>0</v>
      </c>
      <c r="Q9831">
        <v>104</v>
      </c>
      <c r="R9831">
        <v>4.9000000000000004</v>
      </c>
      <c r="X9831">
        <v>70</v>
      </c>
      <c r="Y9831">
        <v>0.28999999999999998</v>
      </c>
      <c r="Z9831">
        <v>270</v>
      </c>
      <c r="AA9831">
        <f t="shared" si="306"/>
        <v>90</v>
      </c>
    </row>
    <row r="9832" spans="1:27" x14ac:dyDescent="0.25">
      <c r="A9832" t="s">
        <v>2586</v>
      </c>
      <c r="B9832">
        <v>2006</v>
      </c>
      <c r="C9832" t="str">
        <f t="shared" si="307"/>
        <v>Drug Era 1992-2006</v>
      </c>
      <c r="D9832" t="s">
        <v>19</v>
      </c>
      <c r="E9832">
        <v>411</v>
      </c>
      <c r="F9832">
        <v>50</v>
      </c>
      <c r="G9832">
        <v>17</v>
      </c>
      <c r="H9832">
        <v>31</v>
      </c>
      <c r="I9832">
        <v>39</v>
      </c>
      <c r="J9832">
        <v>3</v>
      </c>
      <c r="K9832">
        <v>4</v>
      </c>
      <c r="L9832">
        <v>3</v>
      </c>
      <c r="M9832">
        <v>0</v>
      </c>
      <c r="Q9832">
        <v>122</v>
      </c>
      <c r="R9832">
        <v>5</v>
      </c>
      <c r="X9832">
        <v>54</v>
      </c>
      <c r="Z9832">
        <v>270</v>
      </c>
      <c r="AA9832">
        <f t="shared" si="306"/>
        <v>90</v>
      </c>
    </row>
    <row r="9833" spans="1:27" x14ac:dyDescent="0.25">
      <c r="A9833" t="s">
        <v>2151</v>
      </c>
      <c r="B9833">
        <v>2010</v>
      </c>
      <c r="C9833" t="str">
        <f t="shared" si="307"/>
        <v>Post Drug Era 2007-2012</v>
      </c>
      <c r="D9833" t="s">
        <v>18</v>
      </c>
      <c r="E9833">
        <v>411</v>
      </c>
      <c r="F9833">
        <v>52</v>
      </c>
      <c r="G9833">
        <v>4</v>
      </c>
      <c r="H9833">
        <v>46</v>
      </c>
      <c r="I9833">
        <v>83</v>
      </c>
      <c r="J9833">
        <v>4</v>
      </c>
      <c r="K9833">
        <v>6</v>
      </c>
      <c r="L9833">
        <v>3</v>
      </c>
      <c r="M9833">
        <v>1</v>
      </c>
      <c r="Q9833">
        <v>95</v>
      </c>
      <c r="R9833">
        <v>5.1100000000000003</v>
      </c>
      <c r="X9833">
        <v>78</v>
      </c>
      <c r="Z9833">
        <v>275</v>
      </c>
      <c r="AA9833">
        <f t="shared" si="306"/>
        <v>91.666666666666671</v>
      </c>
    </row>
    <row r="9834" spans="1:27" x14ac:dyDescent="0.25">
      <c r="A9834" t="s">
        <v>2867</v>
      </c>
      <c r="B9834">
        <v>2006</v>
      </c>
      <c r="C9834" t="str">
        <f t="shared" si="307"/>
        <v>Drug Era 1992-2006</v>
      </c>
      <c r="D9834" t="s">
        <v>18</v>
      </c>
      <c r="E9834">
        <v>411</v>
      </c>
      <c r="F9834">
        <v>34</v>
      </c>
      <c r="G9834">
        <v>6</v>
      </c>
      <c r="H9834">
        <v>38</v>
      </c>
      <c r="I9834">
        <v>72</v>
      </c>
      <c r="J9834">
        <v>9</v>
      </c>
      <c r="K9834">
        <v>3</v>
      </c>
      <c r="L9834">
        <v>6</v>
      </c>
      <c r="M9834">
        <v>0</v>
      </c>
      <c r="Q9834">
        <v>98</v>
      </c>
      <c r="R9834">
        <v>3.28</v>
      </c>
      <c r="X9834">
        <v>43</v>
      </c>
      <c r="Z9834">
        <v>280</v>
      </c>
      <c r="AA9834">
        <f t="shared" si="306"/>
        <v>93.333333333333329</v>
      </c>
    </row>
    <row r="9835" spans="1:27" x14ac:dyDescent="0.25">
      <c r="A9835" t="s">
        <v>592</v>
      </c>
      <c r="B9835">
        <v>2012</v>
      </c>
      <c r="C9835" t="str">
        <f t="shared" si="307"/>
        <v>Post Drug Era 2007-2012</v>
      </c>
      <c r="D9835" t="s">
        <v>19</v>
      </c>
      <c r="E9835">
        <v>411</v>
      </c>
      <c r="F9835">
        <v>59</v>
      </c>
      <c r="G9835">
        <v>15</v>
      </c>
      <c r="H9835">
        <v>21</v>
      </c>
      <c r="I9835">
        <v>20</v>
      </c>
      <c r="J9835">
        <v>1</v>
      </c>
      <c r="K9835">
        <v>2</v>
      </c>
      <c r="L9835">
        <v>1</v>
      </c>
      <c r="M9835">
        <v>0</v>
      </c>
      <c r="Q9835">
        <v>117</v>
      </c>
      <c r="R9835">
        <v>5.65</v>
      </c>
      <c r="X9835">
        <v>47</v>
      </c>
      <c r="Z9835">
        <v>282</v>
      </c>
      <c r="AA9835">
        <f t="shared" si="306"/>
        <v>94</v>
      </c>
    </row>
    <row r="9836" spans="1:27" x14ac:dyDescent="0.25">
      <c r="A9836" t="s">
        <v>338</v>
      </c>
      <c r="B9836">
        <v>1991</v>
      </c>
      <c r="C9836" t="str">
        <f t="shared" si="307"/>
        <v>Pre-Drug 1970-1991</v>
      </c>
      <c r="D9836" t="s">
        <v>18</v>
      </c>
      <c r="E9836">
        <v>411</v>
      </c>
      <c r="F9836">
        <v>26</v>
      </c>
      <c r="G9836">
        <v>8</v>
      </c>
      <c r="H9836">
        <v>52</v>
      </c>
      <c r="I9836">
        <v>81</v>
      </c>
      <c r="J9836">
        <v>10</v>
      </c>
      <c r="K9836">
        <v>6</v>
      </c>
      <c r="L9836">
        <v>5</v>
      </c>
      <c r="M9836">
        <v>0</v>
      </c>
      <c r="Q9836">
        <v>78</v>
      </c>
      <c r="R9836">
        <v>2.4500000000000002</v>
      </c>
      <c r="X9836">
        <v>35</v>
      </c>
      <c r="Y9836">
        <v>0.22</v>
      </c>
      <c r="Z9836">
        <v>286</v>
      </c>
      <c r="AA9836">
        <f t="shared" si="306"/>
        <v>95.333333333333329</v>
      </c>
    </row>
    <row r="9837" spans="1:27" x14ac:dyDescent="0.25">
      <c r="A9837" t="s">
        <v>953</v>
      </c>
      <c r="B9837">
        <v>1993</v>
      </c>
      <c r="C9837" t="str">
        <f t="shared" si="307"/>
        <v>Pre-Drug 1970-1991</v>
      </c>
      <c r="D9837" t="s">
        <v>19</v>
      </c>
      <c r="E9837">
        <v>411</v>
      </c>
      <c r="F9837">
        <v>41</v>
      </c>
      <c r="G9837">
        <v>7</v>
      </c>
      <c r="H9837">
        <v>44</v>
      </c>
      <c r="I9837">
        <v>50</v>
      </c>
      <c r="J9837">
        <v>8</v>
      </c>
      <c r="K9837">
        <v>1</v>
      </c>
      <c r="L9837">
        <v>3</v>
      </c>
      <c r="M9837">
        <v>0</v>
      </c>
      <c r="Q9837">
        <v>91</v>
      </c>
      <c r="R9837">
        <v>3.83</v>
      </c>
      <c r="X9837">
        <v>25</v>
      </c>
      <c r="Y9837">
        <v>0.25</v>
      </c>
      <c r="Z9837">
        <v>289</v>
      </c>
      <c r="AA9837">
        <f t="shared" si="306"/>
        <v>96.333333333333329</v>
      </c>
    </row>
    <row r="9838" spans="1:27" x14ac:dyDescent="0.25">
      <c r="A9838" t="s">
        <v>2022</v>
      </c>
      <c r="B9838">
        <v>2006</v>
      </c>
      <c r="C9838" t="str">
        <f t="shared" si="307"/>
        <v>Drug Era 1992-2006</v>
      </c>
      <c r="D9838" t="s">
        <v>18</v>
      </c>
      <c r="E9838">
        <v>411</v>
      </c>
      <c r="F9838">
        <v>45</v>
      </c>
      <c r="G9838">
        <v>18</v>
      </c>
      <c r="H9838">
        <v>41</v>
      </c>
      <c r="I9838">
        <v>70</v>
      </c>
      <c r="J9838">
        <v>5</v>
      </c>
      <c r="K9838">
        <v>1</v>
      </c>
      <c r="L9838">
        <v>2</v>
      </c>
      <c r="M9838">
        <v>0</v>
      </c>
      <c r="Q9838">
        <v>87</v>
      </c>
      <c r="R9838">
        <v>4.2</v>
      </c>
      <c r="X9838">
        <v>39</v>
      </c>
      <c r="Z9838">
        <v>289</v>
      </c>
      <c r="AA9838">
        <f t="shared" si="306"/>
        <v>96.333333333333329</v>
      </c>
    </row>
    <row r="9839" spans="1:27" x14ac:dyDescent="0.25">
      <c r="A9839" t="s">
        <v>187</v>
      </c>
      <c r="B9839">
        <v>2012</v>
      </c>
      <c r="C9839" t="str">
        <f t="shared" si="307"/>
        <v>Post Drug Era 2007-2012</v>
      </c>
      <c r="D9839" t="s">
        <v>18</v>
      </c>
      <c r="E9839">
        <v>411</v>
      </c>
      <c r="F9839">
        <v>51</v>
      </c>
      <c r="G9839">
        <v>10</v>
      </c>
      <c r="H9839">
        <v>39</v>
      </c>
      <c r="I9839">
        <v>80</v>
      </c>
      <c r="J9839">
        <v>3</v>
      </c>
      <c r="K9839">
        <v>5</v>
      </c>
      <c r="L9839">
        <v>1</v>
      </c>
      <c r="M9839">
        <v>1</v>
      </c>
      <c r="Q9839">
        <v>89</v>
      </c>
      <c r="R9839">
        <v>4.7300000000000004</v>
      </c>
      <c r="X9839">
        <v>42</v>
      </c>
      <c r="Z9839">
        <v>291</v>
      </c>
      <c r="AA9839">
        <f t="shared" si="306"/>
        <v>97</v>
      </c>
    </row>
    <row r="9840" spans="1:27" x14ac:dyDescent="0.25">
      <c r="A9840" t="s">
        <v>2861</v>
      </c>
      <c r="B9840">
        <v>1993</v>
      </c>
      <c r="C9840" t="str">
        <f t="shared" si="307"/>
        <v>Pre-Drug 1970-1991</v>
      </c>
      <c r="D9840" t="s">
        <v>18</v>
      </c>
      <c r="E9840">
        <v>411</v>
      </c>
      <c r="F9840">
        <v>53</v>
      </c>
      <c r="G9840">
        <v>11</v>
      </c>
      <c r="H9840">
        <v>15</v>
      </c>
      <c r="I9840">
        <v>44</v>
      </c>
      <c r="J9840">
        <v>0</v>
      </c>
      <c r="K9840">
        <v>4</v>
      </c>
      <c r="L9840">
        <v>5</v>
      </c>
      <c r="M9840">
        <v>2</v>
      </c>
      <c r="Q9840">
        <v>109</v>
      </c>
      <c r="R9840">
        <v>4.8499999999999996</v>
      </c>
      <c r="X9840">
        <v>42</v>
      </c>
      <c r="Y9840">
        <v>0.28999999999999998</v>
      </c>
      <c r="Z9840">
        <v>295</v>
      </c>
      <c r="AA9840">
        <f t="shared" si="306"/>
        <v>98.333333333333329</v>
      </c>
    </row>
    <row r="9841" spans="1:27" x14ac:dyDescent="0.25">
      <c r="A9841" t="s">
        <v>444</v>
      </c>
      <c r="B9841">
        <v>1984</v>
      </c>
      <c r="C9841" t="str">
        <f t="shared" si="307"/>
        <v>Pre-Drug 1970-1991</v>
      </c>
      <c r="D9841" t="s">
        <v>19</v>
      </c>
      <c r="E9841">
        <v>411</v>
      </c>
      <c r="F9841">
        <v>27</v>
      </c>
      <c r="G9841">
        <v>6</v>
      </c>
      <c r="H9841">
        <v>37</v>
      </c>
      <c r="I9841">
        <v>48</v>
      </c>
      <c r="J9841">
        <v>5</v>
      </c>
      <c r="K9841">
        <v>3</v>
      </c>
      <c r="L9841">
        <v>1</v>
      </c>
      <c r="M9841">
        <v>1</v>
      </c>
      <c r="Q9841">
        <v>83</v>
      </c>
      <c r="R9841">
        <v>2.4300000000000002</v>
      </c>
      <c r="X9841">
        <v>47</v>
      </c>
      <c r="Y9841">
        <v>0.22</v>
      </c>
      <c r="Z9841">
        <v>300</v>
      </c>
      <c r="AA9841">
        <f t="shared" si="306"/>
        <v>100</v>
      </c>
    </row>
    <row r="9842" spans="1:27" x14ac:dyDescent="0.25">
      <c r="A9842" t="s">
        <v>363</v>
      </c>
      <c r="B9842">
        <v>2003</v>
      </c>
      <c r="C9842" t="str">
        <f t="shared" si="307"/>
        <v>Drug Era 1992-2006</v>
      </c>
      <c r="D9842" t="s">
        <v>18</v>
      </c>
      <c r="E9842">
        <v>411</v>
      </c>
      <c r="F9842">
        <v>44</v>
      </c>
      <c r="G9842">
        <v>8</v>
      </c>
      <c r="H9842">
        <v>39</v>
      </c>
      <c r="I9842">
        <v>65</v>
      </c>
      <c r="J9842">
        <v>2</v>
      </c>
      <c r="K9842">
        <v>4</v>
      </c>
      <c r="L9842">
        <v>1</v>
      </c>
      <c r="M9842">
        <v>0</v>
      </c>
      <c r="Q9842">
        <v>90</v>
      </c>
      <c r="R9842">
        <v>3.96</v>
      </c>
      <c r="X9842">
        <v>56</v>
      </c>
      <c r="Y9842">
        <v>0.24</v>
      </c>
      <c r="Z9842">
        <v>300</v>
      </c>
      <c r="AA9842">
        <f t="shared" si="306"/>
        <v>100</v>
      </c>
    </row>
    <row r="9843" spans="1:27" x14ac:dyDescent="0.25">
      <c r="A9843" t="s">
        <v>3031</v>
      </c>
      <c r="B9843">
        <v>1989</v>
      </c>
      <c r="C9843" t="str">
        <f t="shared" si="307"/>
        <v>Pre-Drug 1970-1991</v>
      </c>
      <c r="D9843" t="s">
        <v>18</v>
      </c>
      <c r="E9843">
        <v>411</v>
      </c>
      <c r="F9843">
        <v>43</v>
      </c>
      <c r="G9843">
        <v>8</v>
      </c>
      <c r="H9843">
        <v>34</v>
      </c>
      <c r="I9843">
        <v>96</v>
      </c>
      <c r="J9843">
        <v>4</v>
      </c>
      <c r="K9843">
        <v>16</v>
      </c>
      <c r="L9843">
        <v>0</v>
      </c>
      <c r="M9843">
        <v>1</v>
      </c>
      <c r="Q9843">
        <v>81</v>
      </c>
      <c r="R9843">
        <v>3.77</v>
      </c>
      <c r="X9843">
        <v>32</v>
      </c>
      <c r="Y9843">
        <v>0.21</v>
      </c>
      <c r="Z9843">
        <v>308</v>
      </c>
      <c r="AA9843">
        <f t="shared" si="306"/>
        <v>102.66666666666667</v>
      </c>
    </row>
    <row r="9844" spans="1:27" x14ac:dyDescent="0.25">
      <c r="A9844" t="s">
        <v>930</v>
      </c>
      <c r="B9844">
        <v>1999</v>
      </c>
      <c r="C9844" t="str">
        <f t="shared" si="307"/>
        <v>Drug Era 1992-2006</v>
      </c>
      <c r="D9844" t="s">
        <v>19</v>
      </c>
      <c r="E9844">
        <v>411</v>
      </c>
      <c r="F9844">
        <v>26</v>
      </c>
      <c r="G9844">
        <v>11</v>
      </c>
      <c r="H9844">
        <v>21</v>
      </c>
      <c r="I9844">
        <v>123</v>
      </c>
      <c r="J9844">
        <v>4</v>
      </c>
      <c r="K9844">
        <v>1</v>
      </c>
      <c r="L9844">
        <v>3</v>
      </c>
      <c r="M9844">
        <v>0</v>
      </c>
      <c r="Q9844">
        <v>72</v>
      </c>
      <c r="R9844">
        <v>2.2200000000000002</v>
      </c>
      <c r="X9844">
        <v>48</v>
      </c>
      <c r="Y9844">
        <v>0</v>
      </c>
      <c r="Z9844">
        <v>316</v>
      </c>
      <c r="AA9844">
        <f t="shared" si="306"/>
        <v>105.33333333333333</v>
      </c>
    </row>
    <row r="9845" spans="1:27" x14ac:dyDescent="0.25">
      <c r="A9845" t="s">
        <v>2767</v>
      </c>
      <c r="B9845">
        <v>1977</v>
      </c>
      <c r="C9845" t="str">
        <f t="shared" si="307"/>
        <v>Pre-Drug 1970-1991</v>
      </c>
      <c r="D9845" t="s">
        <v>18</v>
      </c>
      <c r="E9845">
        <v>411</v>
      </c>
      <c r="F9845">
        <v>16</v>
      </c>
      <c r="G9845">
        <v>5</v>
      </c>
      <c r="H9845">
        <v>23</v>
      </c>
      <c r="I9845">
        <v>129</v>
      </c>
      <c r="J9845">
        <v>7</v>
      </c>
      <c r="K9845">
        <v>7</v>
      </c>
      <c r="L9845">
        <v>1</v>
      </c>
      <c r="M9845">
        <v>0</v>
      </c>
      <c r="Q9845">
        <v>69</v>
      </c>
      <c r="R9845">
        <v>1.34</v>
      </c>
      <c r="X9845">
        <v>39</v>
      </c>
      <c r="Y9845">
        <v>0.18</v>
      </c>
      <c r="Z9845">
        <v>322</v>
      </c>
      <c r="AA9845">
        <f t="shared" si="306"/>
        <v>107.33333333333333</v>
      </c>
    </row>
    <row r="9846" spans="1:27" x14ac:dyDescent="0.25">
      <c r="A9846" t="s">
        <v>1023</v>
      </c>
      <c r="B9846">
        <v>2000</v>
      </c>
      <c r="C9846" t="str">
        <f t="shared" si="307"/>
        <v>Drug Era 1992-2006</v>
      </c>
      <c r="D9846" t="s">
        <v>19</v>
      </c>
      <c r="E9846">
        <v>412</v>
      </c>
      <c r="F9846">
        <v>55</v>
      </c>
      <c r="G9846">
        <v>15</v>
      </c>
      <c r="H9846">
        <v>41</v>
      </c>
      <c r="I9846">
        <v>33</v>
      </c>
      <c r="J9846">
        <v>2</v>
      </c>
      <c r="K9846">
        <v>3</v>
      </c>
      <c r="L9846">
        <v>3</v>
      </c>
      <c r="M9846">
        <v>0</v>
      </c>
      <c r="Q9846">
        <v>107</v>
      </c>
      <c r="R9846">
        <v>5.58</v>
      </c>
      <c r="X9846">
        <v>43</v>
      </c>
      <c r="Y9846">
        <v>0</v>
      </c>
      <c r="Z9846">
        <v>266</v>
      </c>
      <c r="AA9846">
        <f t="shared" si="306"/>
        <v>88.666666666666671</v>
      </c>
    </row>
    <row r="9847" spans="1:27" x14ac:dyDescent="0.25">
      <c r="A9847" t="s">
        <v>1604</v>
      </c>
      <c r="B9847">
        <v>1996</v>
      </c>
      <c r="C9847" t="str">
        <f t="shared" si="307"/>
        <v>Pre-Drug 1970-1991</v>
      </c>
      <c r="D9847" t="s">
        <v>19</v>
      </c>
      <c r="E9847">
        <v>412</v>
      </c>
      <c r="F9847">
        <v>42</v>
      </c>
      <c r="G9847">
        <v>9</v>
      </c>
      <c r="H9847">
        <v>65</v>
      </c>
      <c r="I9847">
        <v>78</v>
      </c>
      <c r="J9847">
        <v>9</v>
      </c>
      <c r="K9847">
        <v>14</v>
      </c>
      <c r="L9847">
        <v>4</v>
      </c>
      <c r="M9847">
        <v>2</v>
      </c>
      <c r="Q9847">
        <v>78</v>
      </c>
      <c r="R9847">
        <v>4.18</v>
      </c>
      <c r="X9847">
        <v>56</v>
      </c>
      <c r="Y9847">
        <v>0.18</v>
      </c>
      <c r="Z9847">
        <v>271</v>
      </c>
      <c r="AA9847">
        <f t="shared" si="306"/>
        <v>90.333333333333329</v>
      </c>
    </row>
    <row r="9848" spans="1:27" x14ac:dyDescent="0.25">
      <c r="A9848" t="s">
        <v>434</v>
      </c>
      <c r="B9848">
        <v>1989</v>
      </c>
      <c r="C9848" t="str">
        <f t="shared" si="307"/>
        <v>Pre-Drug 1970-1991</v>
      </c>
      <c r="D9848" t="s">
        <v>19</v>
      </c>
      <c r="E9848">
        <v>412</v>
      </c>
      <c r="F9848">
        <v>47</v>
      </c>
      <c r="G9848">
        <v>7</v>
      </c>
      <c r="H9848">
        <v>38</v>
      </c>
      <c r="I9848">
        <v>66</v>
      </c>
      <c r="J9848">
        <v>1</v>
      </c>
      <c r="K9848">
        <v>6</v>
      </c>
      <c r="L9848">
        <v>2</v>
      </c>
      <c r="M9848">
        <v>2</v>
      </c>
      <c r="Q9848">
        <v>109</v>
      </c>
      <c r="R9848">
        <v>4.58</v>
      </c>
      <c r="X9848">
        <v>31</v>
      </c>
      <c r="Y9848">
        <v>0.28999999999999998</v>
      </c>
      <c r="Z9848">
        <v>277</v>
      </c>
      <c r="AA9848">
        <f t="shared" si="306"/>
        <v>92.333333333333329</v>
      </c>
    </row>
    <row r="9849" spans="1:27" x14ac:dyDescent="0.25">
      <c r="A9849" t="s">
        <v>885</v>
      </c>
      <c r="B9849">
        <v>2002</v>
      </c>
      <c r="C9849" t="str">
        <f t="shared" si="307"/>
        <v>Drug Era 1992-2006</v>
      </c>
      <c r="D9849" t="s">
        <v>18</v>
      </c>
      <c r="E9849">
        <v>412</v>
      </c>
      <c r="F9849">
        <v>52</v>
      </c>
      <c r="G9849">
        <v>18</v>
      </c>
      <c r="H9849">
        <v>37</v>
      </c>
      <c r="I9849">
        <v>51</v>
      </c>
      <c r="J9849">
        <v>6</v>
      </c>
      <c r="K9849">
        <v>5</v>
      </c>
      <c r="L9849">
        <v>4</v>
      </c>
      <c r="M9849">
        <v>0</v>
      </c>
      <c r="Q9849">
        <v>96</v>
      </c>
      <c r="R9849">
        <v>5.03</v>
      </c>
      <c r="X9849">
        <v>66</v>
      </c>
      <c r="Z9849">
        <v>279</v>
      </c>
      <c r="AA9849">
        <f t="shared" si="306"/>
        <v>93</v>
      </c>
    </row>
    <row r="9850" spans="1:27" x14ac:dyDescent="0.25">
      <c r="A9850" t="s">
        <v>2298</v>
      </c>
      <c r="B9850">
        <v>1993</v>
      </c>
      <c r="C9850" t="str">
        <f t="shared" si="307"/>
        <v>Pre-Drug 1970-1991</v>
      </c>
      <c r="D9850" t="s">
        <v>18</v>
      </c>
      <c r="E9850">
        <v>412</v>
      </c>
      <c r="F9850">
        <v>42</v>
      </c>
      <c r="G9850">
        <v>7</v>
      </c>
      <c r="H9850">
        <v>39</v>
      </c>
      <c r="I9850">
        <v>57</v>
      </c>
      <c r="J9850">
        <v>1</v>
      </c>
      <c r="K9850">
        <v>6</v>
      </c>
      <c r="L9850">
        <v>2</v>
      </c>
      <c r="M9850">
        <v>0</v>
      </c>
      <c r="Q9850">
        <v>101</v>
      </c>
      <c r="R9850">
        <v>4.0199999999999996</v>
      </c>
      <c r="X9850">
        <v>63</v>
      </c>
      <c r="Y9850">
        <v>0.28000000000000003</v>
      </c>
      <c r="Z9850">
        <v>282</v>
      </c>
      <c r="AA9850">
        <f t="shared" si="306"/>
        <v>94</v>
      </c>
    </row>
    <row r="9851" spans="1:27" x14ac:dyDescent="0.25">
      <c r="A9851" t="s">
        <v>286</v>
      </c>
      <c r="B9851">
        <v>1997</v>
      </c>
      <c r="C9851" t="str">
        <f t="shared" si="307"/>
        <v>Drug Era 1992-2006</v>
      </c>
      <c r="D9851" t="s">
        <v>18</v>
      </c>
      <c r="E9851">
        <v>412</v>
      </c>
      <c r="F9851">
        <v>40</v>
      </c>
      <c r="G9851">
        <v>9</v>
      </c>
      <c r="H9851">
        <v>34</v>
      </c>
      <c r="I9851">
        <v>66</v>
      </c>
      <c r="J9851">
        <v>2</v>
      </c>
      <c r="K9851">
        <v>3</v>
      </c>
      <c r="L9851">
        <v>4</v>
      </c>
      <c r="M9851">
        <v>1</v>
      </c>
      <c r="Q9851">
        <v>95</v>
      </c>
      <c r="R9851">
        <v>3.82</v>
      </c>
      <c r="X9851">
        <v>58</v>
      </c>
      <c r="Y9851">
        <v>0.25</v>
      </c>
      <c r="Z9851">
        <v>283</v>
      </c>
      <c r="AA9851">
        <f t="shared" si="306"/>
        <v>94.333333333333329</v>
      </c>
    </row>
    <row r="9852" spans="1:27" x14ac:dyDescent="0.25">
      <c r="A9852" t="s">
        <v>2120</v>
      </c>
      <c r="B9852">
        <v>2008</v>
      </c>
      <c r="C9852" t="str">
        <f t="shared" si="307"/>
        <v>Post Drug Era 2007-2012</v>
      </c>
      <c r="D9852" t="s">
        <v>18</v>
      </c>
      <c r="E9852">
        <v>412</v>
      </c>
      <c r="F9852">
        <v>36</v>
      </c>
      <c r="G9852">
        <v>12</v>
      </c>
      <c r="H9852">
        <v>36</v>
      </c>
      <c r="I9852">
        <v>79</v>
      </c>
      <c r="J9852">
        <v>7</v>
      </c>
      <c r="K9852">
        <v>2</v>
      </c>
      <c r="L9852">
        <v>4</v>
      </c>
      <c r="M9852">
        <v>1</v>
      </c>
      <c r="Q9852">
        <v>97</v>
      </c>
      <c r="R9852">
        <v>3.4</v>
      </c>
      <c r="X9852">
        <v>53</v>
      </c>
      <c r="Z9852">
        <v>286</v>
      </c>
      <c r="AA9852">
        <f t="shared" si="306"/>
        <v>95.333333333333329</v>
      </c>
    </row>
    <row r="9853" spans="1:27" x14ac:dyDescent="0.25">
      <c r="A9853" t="s">
        <v>1400</v>
      </c>
      <c r="B9853">
        <v>2009</v>
      </c>
      <c r="C9853" t="str">
        <f t="shared" si="307"/>
        <v>Post Drug Era 2007-2012</v>
      </c>
      <c r="D9853" t="s">
        <v>18</v>
      </c>
      <c r="E9853">
        <v>412</v>
      </c>
      <c r="F9853">
        <v>52</v>
      </c>
      <c r="G9853">
        <v>19</v>
      </c>
      <c r="H9853">
        <v>31</v>
      </c>
      <c r="I9853">
        <v>86</v>
      </c>
      <c r="J9853">
        <v>2</v>
      </c>
      <c r="K9853">
        <v>5</v>
      </c>
      <c r="L9853">
        <v>2</v>
      </c>
      <c r="M9853">
        <v>1</v>
      </c>
      <c r="Q9853">
        <v>97</v>
      </c>
      <c r="R9853">
        <v>4.88</v>
      </c>
      <c r="X9853">
        <v>27</v>
      </c>
      <c r="Z9853">
        <v>288</v>
      </c>
      <c r="AA9853">
        <f t="shared" si="306"/>
        <v>96</v>
      </c>
    </row>
    <row r="9854" spans="1:27" x14ac:dyDescent="0.25">
      <c r="A9854" t="s">
        <v>421</v>
      </c>
      <c r="B9854">
        <v>2004</v>
      </c>
      <c r="C9854" t="str">
        <f t="shared" si="307"/>
        <v>Drug Era 1992-2006</v>
      </c>
      <c r="D9854" t="s">
        <v>19</v>
      </c>
      <c r="E9854">
        <v>412</v>
      </c>
      <c r="F9854">
        <v>40</v>
      </c>
      <c r="G9854">
        <v>11</v>
      </c>
      <c r="H9854">
        <v>25</v>
      </c>
      <c r="I9854">
        <v>64</v>
      </c>
      <c r="J9854">
        <v>2</v>
      </c>
      <c r="K9854">
        <v>3</v>
      </c>
      <c r="L9854">
        <v>6</v>
      </c>
      <c r="M9854">
        <v>0</v>
      </c>
      <c r="Q9854">
        <v>95</v>
      </c>
      <c r="R9854">
        <v>3.69</v>
      </c>
      <c r="X9854">
        <v>38</v>
      </c>
      <c r="Y9854">
        <v>0.25</v>
      </c>
      <c r="Z9854">
        <v>293</v>
      </c>
      <c r="AA9854">
        <f t="shared" si="306"/>
        <v>97.666666666666671</v>
      </c>
    </row>
    <row r="9855" spans="1:27" x14ac:dyDescent="0.25">
      <c r="A9855" t="s">
        <v>1933</v>
      </c>
      <c r="B9855">
        <v>1998</v>
      </c>
      <c r="C9855" t="str">
        <f t="shared" si="307"/>
        <v>Drug Era 1992-2006</v>
      </c>
      <c r="D9855" t="s">
        <v>19</v>
      </c>
      <c r="E9855">
        <v>412</v>
      </c>
      <c r="F9855">
        <v>38</v>
      </c>
      <c r="G9855">
        <v>13</v>
      </c>
      <c r="H9855">
        <v>24</v>
      </c>
      <c r="I9855">
        <v>50</v>
      </c>
      <c r="J9855">
        <v>1</v>
      </c>
      <c r="K9855">
        <v>1</v>
      </c>
      <c r="L9855">
        <v>7</v>
      </c>
      <c r="M9855">
        <v>0</v>
      </c>
      <c r="Q9855">
        <v>108</v>
      </c>
      <c r="R9855">
        <v>3.49</v>
      </c>
      <c r="X9855">
        <v>45</v>
      </c>
      <c r="Z9855">
        <v>294</v>
      </c>
      <c r="AA9855">
        <f t="shared" si="306"/>
        <v>98</v>
      </c>
    </row>
    <row r="9856" spans="1:27" x14ac:dyDescent="0.25">
      <c r="A9856" t="s">
        <v>112</v>
      </c>
      <c r="B9856">
        <v>2000</v>
      </c>
      <c r="C9856" t="str">
        <f t="shared" si="307"/>
        <v>Drug Era 1992-2006</v>
      </c>
      <c r="D9856" t="s">
        <v>18</v>
      </c>
      <c r="E9856">
        <v>412</v>
      </c>
      <c r="F9856">
        <v>45</v>
      </c>
      <c r="G9856">
        <v>12</v>
      </c>
      <c r="H9856">
        <v>23</v>
      </c>
      <c r="I9856">
        <v>55</v>
      </c>
      <c r="J9856">
        <v>4</v>
      </c>
      <c r="K9856">
        <v>2</v>
      </c>
      <c r="L9856">
        <v>1</v>
      </c>
      <c r="M9856">
        <v>1</v>
      </c>
      <c r="Q9856">
        <v>103</v>
      </c>
      <c r="R9856">
        <v>4.13</v>
      </c>
      <c r="X9856">
        <v>68</v>
      </c>
      <c r="Y9856">
        <v>0</v>
      </c>
      <c r="Z9856">
        <v>294</v>
      </c>
      <c r="AA9856">
        <f t="shared" si="306"/>
        <v>98</v>
      </c>
    </row>
    <row r="9857" spans="1:27" x14ac:dyDescent="0.25">
      <c r="A9857" t="s">
        <v>1057</v>
      </c>
      <c r="B9857">
        <v>2002</v>
      </c>
      <c r="C9857" t="str">
        <f t="shared" si="307"/>
        <v>Drug Era 1992-2006</v>
      </c>
      <c r="D9857" t="s">
        <v>18</v>
      </c>
      <c r="E9857">
        <v>412</v>
      </c>
      <c r="F9857">
        <v>35</v>
      </c>
      <c r="G9857">
        <v>7</v>
      </c>
      <c r="H9857">
        <v>25</v>
      </c>
      <c r="I9857">
        <v>58</v>
      </c>
      <c r="J9857">
        <v>9</v>
      </c>
      <c r="K9857">
        <v>5</v>
      </c>
      <c r="L9857">
        <v>3</v>
      </c>
      <c r="M9857">
        <v>0</v>
      </c>
      <c r="Q9857">
        <v>99</v>
      </c>
      <c r="R9857">
        <v>3.19</v>
      </c>
      <c r="X9857">
        <v>53</v>
      </c>
      <c r="Z9857">
        <v>296</v>
      </c>
      <c r="AA9857">
        <f t="shared" si="306"/>
        <v>98.666666666666671</v>
      </c>
    </row>
    <row r="9858" spans="1:27" x14ac:dyDescent="0.25">
      <c r="A9858" t="s">
        <v>1347</v>
      </c>
      <c r="B9858">
        <v>1988</v>
      </c>
      <c r="C9858" t="str">
        <f t="shared" si="307"/>
        <v>Pre-Drug 1970-1991</v>
      </c>
      <c r="D9858" t="s">
        <v>19</v>
      </c>
      <c r="E9858">
        <v>412</v>
      </c>
      <c r="F9858">
        <v>29</v>
      </c>
      <c r="G9858">
        <v>10</v>
      </c>
      <c r="H9858">
        <v>43</v>
      </c>
      <c r="I9858">
        <v>76</v>
      </c>
      <c r="J9858">
        <v>10</v>
      </c>
      <c r="K9858">
        <v>6</v>
      </c>
      <c r="L9858">
        <v>2</v>
      </c>
      <c r="M9858">
        <v>6</v>
      </c>
      <c r="Q9858">
        <v>74</v>
      </c>
      <c r="R9858">
        <v>2.63</v>
      </c>
      <c r="X9858">
        <v>33</v>
      </c>
      <c r="Y9858">
        <v>0.2</v>
      </c>
      <c r="Z9858">
        <v>298</v>
      </c>
      <c r="AA9858">
        <f t="shared" ref="AA9858:AA9921" si="308">Z9858/3</f>
        <v>99.333333333333329</v>
      </c>
    </row>
    <row r="9859" spans="1:27" x14ac:dyDescent="0.25">
      <c r="A9859" t="s">
        <v>1054</v>
      </c>
      <c r="B9859">
        <v>1971</v>
      </c>
      <c r="C9859" t="str">
        <f t="shared" ref="C9859:C9922" si="309">IF(B9859&lt;1997,"Pre-Drug 1970-1991",IF(B9859&lt;=2006,"Drug Era 1992-2006","Post Drug Era 2007-2012"))</f>
        <v>Pre-Drug 1970-1991</v>
      </c>
      <c r="D9859" t="s">
        <v>18</v>
      </c>
      <c r="E9859">
        <v>412</v>
      </c>
      <c r="F9859">
        <v>37</v>
      </c>
      <c r="G9859">
        <v>8</v>
      </c>
      <c r="H9859">
        <v>28</v>
      </c>
      <c r="I9859">
        <v>51</v>
      </c>
      <c r="J9859">
        <v>7</v>
      </c>
      <c r="K9859">
        <v>1</v>
      </c>
      <c r="L9859">
        <v>1</v>
      </c>
      <c r="M9859">
        <v>0</v>
      </c>
      <c r="Q9859">
        <v>94</v>
      </c>
      <c r="R9859">
        <v>3.33</v>
      </c>
      <c r="X9859">
        <v>40</v>
      </c>
      <c r="Y9859">
        <v>0.25</v>
      </c>
      <c r="Z9859">
        <v>300</v>
      </c>
      <c r="AA9859">
        <f t="shared" si="308"/>
        <v>100</v>
      </c>
    </row>
    <row r="9860" spans="1:27" x14ac:dyDescent="0.25">
      <c r="A9860" t="s">
        <v>392</v>
      </c>
      <c r="B9860">
        <v>1994</v>
      </c>
      <c r="C9860" t="str">
        <f t="shared" si="309"/>
        <v>Pre-Drug 1970-1991</v>
      </c>
      <c r="D9860" t="s">
        <v>18</v>
      </c>
      <c r="E9860">
        <v>412</v>
      </c>
      <c r="F9860">
        <v>40</v>
      </c>
      <c r="G9860">
        <v>6</v>
      </c>
      <c r="H9860">
        <v>34</v>
      </c>
      <c r="I9860">
        <v>72</v>
      </c>
      <c r="J9860">
        <v>2</v>
      </c>
      <c r="K9860">
        <v>4</v>
      </c>
      <c r="L9860">
        <v>1</v>
      </c>
      <c r="M9860">
        <v>1</v>
      </c>
      <c r="Q9860">
        <v>87</v>
      </c>
      <c r="R9860">
        <v>3.6</v>
      </c>
      <c r="X9860">
        <v>56</v>
      </c>
      <c r="Y9860">
        <v>0.22</v>
      </c>
      <c r="Z9860">
        <v>300</v>
      </c>
      <c r="AA9860">
        <f t="shared" si="308"/>
        <v>100</v>
      </c>
    </row>
    <row r="9861" spans="1:27" x14ac:dyDescent="0.25">
      <c r="A9861" t="s">
        <v>1617</v>
      </c>
      <c r="B9861">
        <v>1974</v>
      </c>
      <c r="C9861" t="str">
        <f t="shared" si="309"/>
        <v>Pre-Drug 1970-1991</v>
      </c>
      <c r="D9861" t="s">
        <v>19</v>
      </c>
      <c r="E9861">
        <v>412</v>
      </c>
      <c r="F9861">
        <v>23</v>
      </c>
      <c r="G9861">
        <v>4</v>
      </c>
      <c r="H9861">
        <v>30</v>
      </c>
      <c r="I9861">
        <v>46</v>
      </c>
      <c r="J9861">
        <v>11</v>
      </c>
      <c r="K9861">
        <v>0</v>
      </c>
      <c r="L9861">
        <v>2</v>
      </c>
      <c r="M9861">
        <v>0</v>
      </c>
      <c r="Q9861">
        <v>85</v>
      </c>
      <c r="R9861">
        <v>2.06</v>
      </c>
      <c r="X9861">
        <v>33</v>
      </c>
      <c r="Y9861">
        <v>0.23</v>
      </c>
      <c r="Z9861">
        <v>302</v>
      </c>
      <c r="AA9861">
        <f t="shared" si="308"/>
        <v>100.66666666666667</v>
      </c>
    </row>
    <row r="9862" spans="1:27" x14ac:dyDescent="0.25">
      <c r="A9862" t="s">
        <v>690</v>
      </c>
      <c r="B9862">
        <v>1982</v>
      </c>
      <c r="C9862" t="str">
        <f t="shared" si="309"/>
        <v>Pre-Drug 1970-1991</v>
      </c>
      <c r="D9862" t="s">
        <v>19</v>
      </c>
      <c r="E9862">
        <v>412</v>
      </c>
      <c r="F9862">
        <v>39</v>
      </c>
      <c r="G9862">
        <v>8</v>
      </c>
      <c r="H9862">
        <v>28</v>
      </c>
      <c r="I9862">
        <v>67</v>
      </c>
      <c r="J9862">
        <v>4</v>
      </c>
      <c r="K9862">
        <v>2</v>
      </c>
      <c r="L9862">
        <v>0</v>
      </c>
      <c r="M9862">
        <v>1</v>
      </c>
      <c r="Q9862">
        <v>96</v>
      </c>
      <c r="R9862">
        <v>3.49</v>
      </c>
      <c r="X9862">
        <v>71</v>
      </c>
      <c r="Y9862">
        <v>0.25</v>
      </c>
      <c r="Z9862">
        <v>302</v>
      </c>
      <c r="AA9862">
        <f t="shared" si="308"/>
        <v>100.66666666666667</v>
      </c>
    </row>
    <row r="9863" spans="1:27" x14ac:dyDescent="0.25">
      <c r="A9863" t="s">
        <v>1826</v>
      </c>
      <c r="B9863">
        <v>1992</v>
      </c>
      <c r="C9863" t="str">
        <f t="shared" si="309"/>
        <v>Pre-Drug 1970-1991</v>
      </c>
      <c r="D9863" t="s">
        <v>19</v>
      </c>
      <c r="E9863">
        <v>412</v>
      </c>
      <c r="F9863">
        <v>31</v>
      </c>
      <c r="G9863">
        <v>5</v>
      </c>
      <c r="H9863">
        <v>21</v>
      </c>
      <c r="I9863">
        <v>64</v>
      </c>
      <c r="J9863">
        <v>5</v>
      </c>
      <c r="K9863">
        <v>4</v>
      </c>
      <c r="L9863">
        <v>1</v>
      </c>
      <c r="M9863">
        <v>0</v>
      </c>
      <c r="Q9863">
        <v>88</v>
      </c>
      <c r="R9863">
        <v>2.74</v>
      </c>
      <c r="X9863">
        <v>46</v>
      </c>
      <c r="Y9863">
        <v>0.23</v>
      </c>
      <c r="Z9863">
        <v>305</v>
      </c>
      <c r="AA9863">
        <f t="shared" si="308"/>
        <v>101.66666666666667</v>
      </c>
    </row>
    <row r="9864" spans="1:27" x14ac:dyDescent="0.25">
      <c r="A9864" t="s">
        <v>2465</v>
      </c>
      <c r="B9864">
        <v>1981</v>
      </c>
      <c r="C9864" t="str">
        <f t="shared" si="309"/>
        <v>Pre-Drug 1970-1991</v>
      </c>
      <c r="D9864" t="s">
        <v>18</v>
      </c>
      <c r="E9864">
        <v>412</v>
      </c>
      <c r="F9864">
        <v>33</v>
      </c>
      <c r="G9864">
        <v>6</v>
      </c>
      <c r="H9864">
        <v>20</v>
      </c>
      <c r="I9864">
        <v>39</v>
      </c>
      <c r="J9864">
        <v>1</v>
      </c>
      <c r="K9864">
        <v>0</v>
      </c>
      <c r="L9864">
        <v>1</v>
      </c>
      <c r="M9864">
        <v>0</v>
      </c>
      <c r="Q9864">
        <v>97</v>
      </c>
      <c r="R9864">
        <v>2.91</v>
      </c>
      <c r="X9864">
        <v>47</v>
      </c>
      <c r="Y9864">
        <v>0.25</v>
      </c>
      <c r="Z9864">
        <v>306</v>
      </c>
      <c r="AA9864">
        <f t="shared" si="308"/>
        <v>102</v>
      </c>
    </row>
    <row r="9865" spans="1:27" x14ac:dyDescent="0.25">
      <c r="A9865" t="s">
        <v>1048</v>
      </c>
      <c r="B9865">
        <v>1984</v>
      </c>
      <c r="C9865" t="str">
        <f t="shared" si="309"/>
        <v>Pre-Drug 1970-1991</v>
      </c>
      <c r="D9865" t="s">
        <v>18</v>
      </c>
      <c r="E9865">
        <v>412</v>
      </c>
      <c r="F9865">
        <v>33</v>
      </c>
      <c r="G9865">
        <v>6</v>
      </c>
      <c r="H9865">
        <v>36</v>
      </c>
      <c r="I9865">
        <v>84</v>
      </c>
      <c r="J9865">
        <v>4</v>
      </c>
      <c r="K9865">
        <v>2</v>
      </c>
      <c r="L9865">
        <v>1</v>
      </c>
      <c r="M9865">
        <v>2</v>
      </c>
      <c r="Q9865">
        <v>75</v>
      </c>
      <c r="R9865">
        <v>2.9</v>
      </c>
      <c r="X9865">
        <v>43</v>
      </c>
      <c r="Y9865">
        <v>0.2</v>
      </c>
      <c r="Z9865">
        <v>307</v>
      </c>
      <c r="AA9865">
        <f t="shared" si="308"/>
        <v>102.33333333333333</v>
      </c>
    </row>
    <row r="9866" spans="1:27" x14ac:dyDescent="0.25">
      <c r="A9866" t="s">
        <v>1086</v>
      </c>
      <c r="B9866">
        <v>1989</v>
      </c>
      <c r="C9866" t="str">
        <f t="shared" si="309"/>
        <v>Pre-Drug 1970-1991</v>
      </c>
      <c r="D9866" t="s">
        <v>19</v>
      </c>
      <c r="E9866">
        <v>412</v>
      </c>
      <c r="F9866">
        <v>28</v>
      </c>
      <c r="G9866">
        <v>6</v>
      </c>
      <c r="H9866">
        <v>26</v>
      </c>
      <c r="I9866">
        <v>51</v>
      </c>
      <c r="J9866">
        <v>9</v>
      </c>
      <c r="K9866">
        <v>4</v>
      </c>
      <c r="L9866">
        <v>0</v>
      </c>
      <c r="M9866">
        <v>0</v>
      </c>
      <c r="Q9866">
        <v>98</v>
      </c>
      <c r="R9866">
        <v>2.4500000000000002</v>
      </c>
      <c r="X9866">
        <v>51</v>
      </c>
      <c r="Y9866">
        <v>0.25</v>
      </c>
      <c r="Z9866">
        <v>309</v>
      </c>
      <c r="AA9866">
        <f t="shared" si="308"/>
        <v>103</v>
      </c>
    </row>
    <row r="9867" spans="1:27" x14ac:dyDescent="0.25">
      <c r="A9867" t="s">
        <v>3075</v>
      </c>
      <c r="B9867">
        <v>2002</v>
      </c>
      <c r="C9867" t="str">
        <f t="shared" si="309"/>
        <v>Drug Era 1992-2006</v>
      </c>
      <c r="D9867" t="s">
        <v>18</v>
      </c>
      <c r="E9867">
        <v>412</v>
      </c>
      <c r="F9867">
        <v>29</v>
      </c>
      <c r="G9867">
        <v>10</v>
      </c>
      <c r="H9867">
        <v>25</v>
      </c>
      <c r="I9867">
        <v>76</v>
      </c>
      <c r="J9867">
        <v>2</v>
      </c>
      <c r="K9867">
        <v>2</v>
      </c>
      <c r="L9867">
        <v>4</v>
      </c>
      <c r="M9867">
        <v>0</v>
      </c>
      <c r="Q9867">
        <v>84</v>
      </c>
      <c r="R9867">
        <v>2.5299999999999998</v>
      </c>
      <c r="X9867">
        <v>40</v>
      </c>
      <c r="Z9867">
        <v>310</v>
      </c>
      <c r="AA9867">
        <f t="shared" si="308"/>
        <v>103.33333333333333</v>
      </c>
    </row>
    <row r="9868" spans="1:27" x14ac:dyDescent="0.25">
      <c r="A9868" t="s">
        <v>2186</v>
      </c>
      <c r="B9868">
        <v>1999</v>
      </c>
      <c r="C9868" t="str">
        <f t="shared" si="309"/>
        <v>Drug Era 1992-2006</v>
      </c>
      <c r="D9868" t="s">
        <v>19</v>
      </c>
      <c r="E9868">
        <v>413</v>
      </c>
      <c r="F9868">
        <v>63</v>
      </c>
      <c r="G9868">
        <v>14</v>
      </c>
      <c r="H9868">
        <v>43</v>
      </c>
      <c r="I9868">
        <v>44</v>
      </c>
      <c r="J9868">
        <v>0</v>
      </c>
      <c r="K9868">
        <v>6</v>
      </c>
      <c r="L9868">
        <v>5</v>
      </c>
      <c r="M9868">
        <v>2</v>
      </c>
      <c r="Q9868">
        <v>117</v>
      </c>
      <c r="R9868">
        <v>6.54</v>
      </c>
      <c r="X9868">
        <v>61</v>
      </c>
      <c r="Y9868">
        <v>0</v>
      </c>
      <c r="Z9868">
        <v>260</v>
      </c>
      <c r="AA9868">
        <f t="shared" si="308"/>
        <v>86.666666666666671</v>
      </c>
    </row>
    <row r="9869" spans="1:27" x14ac:dyDescent="0.25">
      <c r="A9869" t="s">
        <v>2124</v>
      </c>
      <c r="B9869">
        <v>2009</v>
      </c>
      <c r="C9869" t="str">
        <f t="shared" si="309"/>
        <v>Post Drug Era 2007-2012</v>
      </c>
      <c r="D9869" t="s">
        <v>18</v>
      </c>
      <c r="E9869">
        <v>413</v>
      </c>
      <c r="F9869">
        <v>52</v>
      </c>
      <c r="G9869">
        <v>8</v>
      </c>
      <c r="H9869">
        <v>46</v>
      </c>
      <c r="I9869">
        <v>74</v>
      </c>
      <c r="J9869">
        <v>2</v>
      </c>
      <c r="K9869">
        <v>6</v>
      </c>
      <c r="L9869">
        <v>4</v>
      </c>
      <c r="M9869">
        <v>1</v>
      </c>
      <c r="Q9869">
        <v>101</v>
      </c>
      <c r="R9869">
        <v>5.3</v>
      </c>
      <c r="X9869">
        <v>57</v>
      </c>
      <c r="Z9869">
        <v>265</v>
      </c>
      <c r="AA9869">
        <f t="shared" si="308"/>
        <v>88.333333333333329</v>
      </c>
    </row>
    <row r="9870" spans="1:27" x14ac:dyDescent="0.25">
      <c r="A9870" t="s">
        <v>3094</v>
      </c>
      <c r="B9870">
        <v>1991</v>
      </c>
      <c r="C9870" t="str">
        <f t="shared" si="309"/>
        <v>Pre-Drug 1970-1991</v>
      </c>
      <c r="D9870" t="s">
        <v>19</v>
      </c>
      <c r="E9870">
        <v>413</v>
      </c>
      <c r="F9870">
        <v>60</v>
      </c>
      <c r="G9870">
        <v>4</v>
      </c>
      <c r="H9870">
        <v>74</v>
      </c>
      <c r="I9870">
        <v>82</v>
      </c>
      <c r="J9870">
        <v>1</v>
      </c>
      <c r="K9870">
        <v>8</v>
      </c>
      <c r="L9870">
        <v>1</v>
      </c>
      <c r="M9870">
        <v>0</v>
      </c>
      <c r="Q9870">
        <v>84</v>
      </c>
      <c r="R9870">
        <v>6.09</v>
      </c>
      <c r="X9870">
        <v>62</v>
      </c>
      <c r="Y9870">
        <v>0.25</v>
      </c>
      <c r="Z9870">
        <v>266</v>
      </c>
      <c r="AA9870">
        <f t="shared" si="308"/>
        <v>88.666666666666671</v>
      </c>
    </row>
    <row r="9871" spans="1:27" x14ac:dyDescent="0.25">
      <c r="A9871" t="s">
        <v>830</v>
      </c>
      <c r="B9871">
        <v>2001</v>
      </c>
      <c r="C9871" t="str">
        <f t="shared" si="309"/>
        <v>Drug Era 1992-2006</v>
      </c>
      <c r="D9871" t="s">
        <v>18</v>
      </c>
      <c r="E9871">
        <v>413</v>
      </c>
      <c r="F9871">
        <v>59</v>
      </c>
      <c r="G9871">
        <v>12</v>
      </c>
      <c r="H9871">
        <v>34</v>
      </c>
      <c r="I9871">
        <v>41</v>
      </c>
      <c r="J9871">
        <v>2</v>
      </c>
      <c r="K9871">
        <v>3</v>
      </c>
      <c r="L9871">
        <v>4</v>
      </c>
      <c r="M9871">
        <v>2</v>
      </c>
      <c r="Q9871">
        <v>106</v>
      </c>
      <c r="R9871">
        <v>5.77</v>
      </c>
      <c r="X9871">
        <v>52</v>
      </c>
      <c r="Z9871">
        <v>276</v>
      </c>
      <c r="AA9871">
        <f t="shared" si="308"/>
        <v>92</v>
      </c>
    </row>
    <row r="9872" spans="1:27" x14ac:dyDescent="0.25">
      <c r="A9872" t="s">
        <v>1361</v>
      </c>
      <c r="B9872">
        <v>2003</v>
      </c>
      <c r="C9872" t="str">
        <f t="shared" si="309"/>
        <v>Drug Era 1992-2006</v>
      </c>
      <c r="D9872" t="s">
        <v>18</v>
      </c>
      <c r="E9872">
        <v>413</v>
      </c>
      <c r="F9872">
        <v>60</v>
      </c>
      <c r="G9872">
        <v>15</v>
      </c>
      <c r="H9872">
        <v>32</v>
      </c>
      <c r="I9872">
        <v>49</v>
      </c>
      <c r="J9872">
        <v>5</v>
      </c>
      <c r="K9872">
        <v>2</v>
      </c>
      <c r="L9872">
        <v>2</v>
      </c>
      <c r="M9872">
        <v>0</v>
      </c>
      <c r="Q9872">
        <v>113</v>
      </c>
      <c r="R9872">
        <v>5.87</v>
      </c>
      <c r="X9872">
        <v>88</v>
      </c>
      <c r="Y9872">
        <v>0.3</v>
      </c>
      <c r="Z9872">
        <v>276</v>
      </c>
      <c r="AA9872">
        <f t="shared" si="308"/>
        <v>92</v>
      </c>
    </row>
    <row r="9873" spans="1:27" x14ac:dyDescent="0.25">
      <c r="A9873" t="s">
        <v>2703</v>
      </c>
      <c r="B9873">
        <v>1996</v>
      </c>
      <c r="C9873" t="str">
        <f t="shared" si="309"/>
        <v>Pre-Drug 1970-1991</v>
      </c>
      <c r="D9873" t="s">
        <v>19</v>
      </c>
      <c r="E9873">
        <v>413</v>
      </c>
      <c r="F9873">
        <v>58</v>
      </c>
      <c r="G9873">
        <v>24</v>
      </c>
      <c r="H9873">
        <v>43</v>
      </c>
      <c r="I9873">
        <v>64</v>
      </c>
      <c r="J9873">
        <v>0</v>
      </c>
      <c r="K9873">
        <v>1</v>
      </c>
      <c r="L9873">
        <v>6</v>
      </c>
      <c r="M9873">
        <v>0</v>
      </c>
      <c r="Q9873">
        <v>91</v>
      </c>
      <c r="R9873">
        <v>5.51</v>
      </c>
      <c r="X9873">
        <v>61</v>
      </c>
      <c r="Y9873">
        <v>0.22</v>
      </c>
      <c r="Z9873">
        <v>284</v>
      </c>
      <c r="AA9873">
        <f t="shared" si="308"/>
        <v>94.666666666666671</v>
      </c>
    </row>
    <row r="9874" spans="1:27" x14ac:dyDescent="0.25">
      <c r="A9874" t="s">
        <v>653</v>
      </c>
      <c r="B9874">
        <v>2006</v>
      </c>
      <c r="C9874" t="str">
        <f t="shared" si="309"/>
        <v>Drug Era 1992-2006</v>
      </c>
      <c r="D9874" t="s">
        <v>18</v>
      </c>
      <c r="E9874">
        <v>413</v>
      </c>
      <c r="F9874">
        <v>44</v>
      </c>
      <c r="G9874">
        <v>7</v>
      </c>
      <c r="H9874">
        <v>47</v>
      </c>
      <c r="I9874">
        <v>88</v>
      </c>
      <c r="J9874">
        <v>2</v>
      </c>
      <c r="K9874">
        <v>2</v>
      </c>
      <c r="L9874">
        <v>11</v>
      </c>
      <c r="M9874">
        <v>0</v>
      </c>
      <c r="Q9874">
        <v>80</v>
      </c>
      <c r="R9874">
        <v>4.18</v>
      </c>
      <c r="X9874">
        <v>42</v>
      </c>
      <c r="Z9874">
        <v>284</v>
      </c>
      <c r="AA9874">
        <f t="shared" si="308"/>
        <v>94.666666666666671</v>
      </c>
    </row>
    <row r="9875" spans="1:27" x14ac:dyDescent="0.25">
      <c r="A9875" t="s">
        <v>3055</v>
      </c>
      <c r="B9875">
        <v>1992</v>
      </c>
      <c r="C9875" t="str">
        <f t="shared" si="309"/>
        <v>Pre-Drug 1970-1991</v>
      </c>
      <c r="D9875" t="s">
        <v>18</v>
      </c>
      <c r="E9875">
        <v>413</v>
      </c>
      <c r="F9875">
        <v>42</v>
      </c>
      <c r="G9875">
        <v>10</v>
      </c>
      <c r="H9875">
        <v>42</v>
      </c>
      <c r="I9875">
        <v>54</v>
      </c>
      <c r="J9875">
        <v>1</v>
      </c>
      <c r="K9875">
        <v>2</v>
      </c>
      <c r="L9875">
        <v>0</v>
      </c>
      <c r="M9875">
        <v>1</v>
      </c>
      <c r="Q9875">
        <v>92</v>
      </c>
      <c r="R9875">
        <v>3.92</v>
      </c>
      <c r="X9875">
        <v>55</v>
      </c>
      <c r="Y9875">
        <v>0.25</v>
      </c>
      <c r="Z9875">
        <v>289</v>
      </c>
      <c r="AA9875">
        <f t="shared" si="308"/>
        <v>96.333333333333329</v>
      </c>
    </row>
    <row r="9876" spans="1:27" x14ac:dyDescent="0.25">
      <c r="A9876" t="s">
        <v>2874</v>
      </c>
      <c r="B9876">
        <v>1998</v>
      </c>
      <c r="C9876" t="str">
        <f t="shared" si="309"/>
        <v>Drug Era 1992-2006</v>
      </c>
      <c r="D9876" t="s">
        <v>19</v>
      </c>
      <c r="E9876">
        <v>413</v>
      </c>
      <c r="F9876">
        <v>39</v>
      </c>
      <c r="G9876">
        <v>16</v>
      </c>
      <c r="H9876">
        <v>41</v>
      </c>
      <c r="I9876">
        <v>89</v>
      </c>
      <c r="J9876">
        <v>3</v>
      </c>
      <c r="K9876">
        <v>6</v>
      </c>
      <c r="L9876">
        <v>5</v>
      </c>
      <c r="M9876">
        <v>1</v>
      </c>
      <c r="Q9876">
        <v>90</v>
      </c>
      <c r="R9876">
        <v>3.63</v>
      </c>
      <c r="X9876">
        <v>58</v>
      </c>
      <c r="Z9876">
        <v>290</v>
      </c>
      <c r="AA9876">
        <f t="shared" si="308"/>
        <v>96.666666666666671</v>
      </c>
    </row>
    <row r="9877" spans="1:27" x14ac:dyDescent="0.25">
      <c r="A9877" t="s">
        <v>2775</v>
      </c>
      <c r="B9877">
        <v>2012</v>
      </c>
      <c r="C9877" t="str">
        <f t="shared" si="309"/>
        <v>Post Drug Era 2007-2012</v>
      </c>
      <c r="D9877" t="s">
        <v>19</v>
      </c>
      <c r="E9877">
        <v>413</v>
      </c>
      <c r="F9877">
        <v>54</v>
      </c>
      <c r="G9877">
        <v>15</v>
      </c>
      <c r="H9877">
        <v>31</v>
      </c>
      <c r="I9877">
        <v>62</v>
      </c>
      <c r="J9877">
        <v>8</v>
      </c>
      <c r="K9877">
        <v>3</v>
      </c>
      <c r="L9877">
        <v>0</v>
      </c>
      <c r="M9877">
        <v>0</v>
      </c>
      <c r="Q9877">
        <v>106</v>
      </c>
      <c r="R9877">
        <v>5.03</v>
      </c>
      <c r="X9877">
        <v>30</v>
      </c>
      <c r="Z9877">
        <v>290</v>
      </c>
      <c r="AA9877">
        <f t="shared" si="308"/>
        <v>96.666666666666671</v>
      </c>
    </row>
    <row r="9878" spans="1:27" x14ac:dyDescent="0.25">
      <c r="A9878" t="s">
        <v>1739</v>
      </c>
      <c r="B9878">
        <v>1981</v>
      </c>
      <c r="C9878" t="str">
        <f t="shared" si="309"/>
        <v>Pre-Drug 1970-1991</v>
      </c>
      <c r="D9878" t="s">
        <v>18</v>
      </c>
      <c r="E9878">
        <v>413</v>
      </c>
      <c r="F9878">
        <v>43</v>
      </c>
      <c r="G9878">
        <v>4</v>
      </c>
      <c r="H9878">
        <v>39</v>
      </c>
      <c r="I9878">
        <v>34</v>
      </c>
      <c r="J9878">
        <v>3</v>
      </c>
      <c r="K9878">
        <v>2</v>
      </c>
      <c r="L9878">
        <v>1</v>
      </c>
      <c r="M9878">
        <v>0</v>
      </c>
      <c r="Q9878">
        <v>95</v>
      </c>
      <c r="R9878">
        <v>3.99</v>
      </c>
      <c r="X9878">
        <v>25</v>
      </c>
      <c r="Y9878">
        <v>0.26</v>
      </c>
      <c r="Z9878">
        <v>291</v>
      </c>
      <c r="AA9878">
        <f t="shared" si="308"/>
        <v>97</v>
      </c>
    </row>
    <row r="9879" spans="1:27" x14ac:dyDescent="0.25">
      <c r="A9879" t="s">
        <v>992</v>
      </c>
      <c r="B9879">
        <v>1988</v>
      </c>
      <c r="C9879" t="str">
        <f t="shared" si="309"/>
        <v>Pre-Drug 1970-1991</v>
      </c>
      <c r="D9879" t="s">
        <v>18</v>
      </c>
      <c r="E9879">
        <v>413</v>
      </c>
      <c r="F9879">
        <v>39</v>
      </c>
      <c r="G9879">
        <v>3</v>
      </c>
      <c r="H9879">
        <v>46</v>
      </c>
      <c r="I9879">
        <v>86</v>
      </c>
      <c r="J9879">
        <v>10</v>
      </c>
      <c r="K9879">
        <v>6</v>
      </c>
      <c r="L9879">
        <v>2</v>
      </c>
      <c r="M9879">
        <v>4</v>
      </c>
      <c r="Q9879">
        <v>80</v>
      </c>
      <c r="R9879">
        <v>3.58</v>
      </c>
      <c r="X9879">
        <v>63</v>
      </c>
      <c r="Y9879">
        <v>0.22</v>
      </c>
      <c r="Z9879">
        <v>294</v>
      </c>
      <c r="AA9879">
        <f t="shared" si="308"/>
        <v>98</v>
      </c>
    </row>
    <row r="9880" spans="1:27" x14ac:dyDescent="0.25">
      <c r="A9880" t="s">
        <v>2261</v>
      </c>
      <c r="B9880">
        <v>1995</v>
      </c>
      <c r="C9880" t="str">
        <f t="shared" si="309"/>
        <v>Pre-Drug 1970-1991</v>
      </c>
      <c r="D9880" t="s">
        <v>18</v>
      </c>
      <c r="E9880">
        <v>413</v>
      </c>
      <c r="F9880">
        <v>42</v>
      </c>
      <c r="G9880">
        <v>13</v>
      </c>
      <c r="H9880">
        <v>32</v>
      </c>
      <c r="I9880">
        <v>38</v>
      </c>
      <c r="J9880">
        <v>2</v>
      </c>
      <c r="K9880">
        <v>3</v>
      </c>
      <c r="L9880">
        <v>1</v>
      </c>
      <c r="M9880">
        <v>1</v>
      </c>
      <c r="Q9880">
        <v>100</v>
      </c>
      <c r="R9880">
        <v>3.84</v>
      </c>
      <c r="X9880">
        <v>30</v>
      </c>
      <c r="Y9880">
        <v>0.26</v>
      </c>
      <c r="Z9880">
        <v>295</v>
      </c>
      <c r="AA9880">
        <f t="shared" si="308"/>
        <v>98.333333333333329</v>
      </c>
    </row>
    <row r="9881" spans="1:27" x14ac:dyDescent="0.25">
      <c r="A9881" t="s">
        <v>325</v>
      </c>
      <c r="B9881">
        <v>1983</v>
      </c>
      <c r="C9881" t="str">
        <f t="shared" si="309"/>
        <v>Pre-Drug 1970-1991</v>
      </c>
      <c r="D9881" t="s">
        <v>19</v>
      </c>
      <c r="E9881">
        <v>413</v>
      </c>
      <c r="F9881">
        <v>36</v>
      </c>
      <c r="G9881">
        <v>9</v>
      </c>
      <c r="H9881">
        <v>23</v>
      </c>
      <c r="I9881">
        <v>43</v>
      </c>
      <c r="J9881">
        <v>0</v>
      </c>
      <c r="K9881">
        <v>3</v>
      </c>
      <c r="L9881">
        <v>1</v>
      </c>
      <c r="M9881">
        <v>1</v>
      </c>
      <c r="Q9881">
        <v>103</v>
      </c>
      <c r="R9881">
        <v>3.28</v>
      </c>
      <c r="X9881">
        <v>29</v>
      </c>
      <c r="Y9881">
        <v>0.26</v>
      </c>
      <c r="Z9881">
        <v>296</v>
      </c>
      <c r="AA9881">
        <f t="shared" si="308"/>
        <v>98.666666666666671</v>
      </c>
    </row>
    <row r="9882" spans="1:27" x14ac:dyDescent="0.25">
      <c r="A9882" t="s">
        <v>400</v>
      </c>
      <c r="B9882">
        <v>1982</v>
      </c>
      <c r="C9882" t="str">
        <f t="shared" si="309"/>
        <v>Pre-Drug 1970-1991</v>
      </c>
      <c r="D9882" t="s">
        <v>19</v>
      </c>
      <c r="E9882">
        <v>413</v>
      </c>
      <c r="F9882">
        <v>26</v>
      </c>
      <c r="G9882">
        <v>6</v>
      </c>
      <c r="H9882">
        <v>22</v>
      </c>
      <c r="I9882">
        <v>44</v>
      </c>
      <c r="J9882">
        <v>7</v>
      </c>
      <c r="K9882">
        <v>1</v>
      </c>
      <c r="L9882">
        <v>2</v>
      </c>
      <c r="M9882">
        <v>1</v>
      </c>
      <c r="Q9882">
        <v>98</v>
      </c>
      <c r="R9882">
        <v>2.29</v>
      </c>
      <c r="X9882">
        <v>76</v>
      </c>
      <c r="Y9882">
        <v>0.25</v>
      </c>
      <c r="Z9882">
        <v>307</v>
      </c>
      <c r="AA9882">
        <f t="shared" si="308"/>
        <v>102.33333333333333</v>
      </c>
    </row>
    <row r="9883" spans="1:27" x14ac:dyDescent="0.25">
      <c r="A9883" t="s">
        <v>2655</v>
      </c>
      <c r="B9883">
        <v>1983</v>
      </c>
      <c r="C9883" t="str">
        <f t="shared" si="309"/>
        <v>Pre-Drug 1970-1991</v>
      </c>
      <c r="D9883" t="s">
        <v>18</v>
      </c>
      <c r="E9883">
        <v>413</v>
      </c>
      <c r="F9883">
        <v>19</v>
      </c>
      <c r="G9883">
        <v>5</v>
      </c>
      <c r="H9883">
        <v>41</v>
      </c>
      <c r="I9883">
        <v>91</v>
      </c>
      <c r="J9883">
        <v>14</v>
      </c>
      <c r="K9883">
        <v>5</v>
      </c>
      <c r="L9883">
        <v>1</v>
      </c>
      <c r="M9883">
        <v>2</v>
      </c>
      <c r="Q9883">
        <v>70</v>
      </c>
      <c r="R9883">
        <v>1.65</v>
      </c>
      <c r="X9883">
        <v>27</v>
      </c>
      <c r="Y9883">
        <v>0.19</v>
      </c>
      <c r="Z9883">
        <v>310</v>
      </c>
      <c r="AA9883">
        <f t="shared" si="308"/>
        <v>103.33333333333333</v>
      </c>
    </row>
    <row r="9884" spans="1:27" x14ac:dyDescent="0.25">
      <c r="A9884" t="s">
        <v>1877</v>
      </c>
      <c r="B9884">
        <v>2005</v>
      </c>
      <c r="C9884" t="str">
        <f t="shared" si="309"/>
        <v>Drug Era 1992-2006</v>
      </c>
      <c r="D9884" t="s">
        <v>19</v>
      </c>
      <c r="E9884">
        <v>414</v>
      </c>
      <c r="F9884">
        <v>50</v>
      </c>
      <c r="G9884">
        <v>8</v>
      </c>
      <c r="H9884">
        <v>47</v>
      </c>
      <c r="I9884">
        <v>64</v>
      </c>
      <c r="J9884">
        <v>0</v>
      </c>
      <c r="K9884">
        <v>6</v>
      </c>
      <c r="L9884">
        <v>3</v>
      </c>
      <c r="M9884">
        <v>0</v>
      </c>
      <c r="Q9884">
        <v>96</v>
      </c>
      <c r="R9884">
        <v>4.95</v>
      </c>
      <c r="X9884">
        <v>24</v>
      </c>
      <c r="Z9884">
        <v>273</v>
      </c>
      <c r="AA9884">
        <f t="shared" si="308"/>
        <v>91</v>
      </c>
    </row>
    <row r="9885" spans="1:27" x14ac:dyDescent="0.25">
      <c r="A9885" t="s">
        <v>2971</v>
      </c>
      <c r="B9885">
        <v>1973</v>
      </c>
      <c r="C9885" t="str">
        <f t="shared" si="309"/>
        <v>Pre-Drug 1970-1991</v>
      </c>
      <c r="D9885" t="s">
        <v>18</v>
      </c>
      <c r="E9885">
        <v>414</v>
      </c>
      <c r="F9885">
        <v>37</v>
      </c>
      <c r="G9885">
        <v>7</v>
      </c>
      <c r="H9885">
        <v>42</v>
      </c>
      <c r="I9885">
        <v>68</v>
      </c>
      <c r="J9885">
        <v>12</v>
      </c>
      <c r="K9885">
        <v>2</v>
      </c>
      <c r="L9885">
        <v>3</v>
      </c>
      <c r="M9885">
        <v>1</v>
      </c>
      <c r="Q9885">
        <v>95</v>
      </c>
      <c r="R9885">
        <v>3.63</v>
      </c>
      <c r="X9885">
        <v>58</v>
      </c>
      <c r="Y9885">
        <v>0.27</v>
      </c>
      <c r="Z9885">
        <v>275</v>
      </c>
      <c r="AA9885">
        <f t="shared" si="308"/>
        <v>91.666666666666671</v>
      </c>
    </row>
    <row r="9886" spans="1:27" x14ac:dyDescent="0.25">
      <c r="A9886" t="s">
        <v>3000</v>
      </c>
      <c r="B9886">
        <v>1999</v>
      </c>
      <c r="C9886" t="str">
        <f t="shared" si="309"/>
        <v>Drug Era 1992-2006</v>
      </c>
      <c r="D9886" t="s">
        <v>18</v>
      </c>
      <c r="E9886">
        <v>414</v>
      </c>
      <c r="F9886">
        <v>48</v>
      </c>
      <c r="G9886">
        <v>14</v>
      </c>
      <c r="H9886">
        <v>38</v>
      </c>
      <c r="I9886">
        <v>74</v>
      </c>
      <c r="J9886">
        <v>3</v>
      </c>
      <c r="K9886">
        <v>1</v>
      </c>
      <c r="L9886">
        <v>2</v>
      </c>
      <c r="M9886">
        <v>1</v>
      </c>
      <c r="Q9886">
        <v>102</v>
      </c>
      <c r="R9886">
        <v>4.6500000000000004</v>
      </c>
      <c r="X9886">
        <v>44</v>
      </c>
      <c r="Y9886">
        <v>0</v>
      </c>
      <c r="Z9886">
        <v>279</v>
      </c>
      <c r="AA9886">
        <f t="shared" si="308"/>
        <v>93</v>
      </c>
    </row>
    <row r="9887" spans="1:27" x14ac:dyDescent="0.25">
      <c r="A9887" t="s">
        <v>1737</v>
      </c>
      <c r="B9887">
        <v>1983</v>
      </c>
      <c r="C9887" t="str">
        <f t="shared" si="309"/>
        <v>Pre-Drug 1970-1991</v>
      </c>
      <c r="D9887" t="s">
        <v>18</v>
      </c>
      <c r="E9887">
        <v>414</v>
      </c>
      <c r="F9887">
        <v>44</v>
      </c>
      <c r="G9887">
        <v>11</v>
      </c>
      <c r="H9887">
        <v>51</v>
      </c>
      <c r="I9887">
        <v>43</v>
      </c>
      <c r="J9887">
        <v>9</v>
      </c>
      <c r="K9887">
        <v>2</v>
      </c>
      <c r="L9887">
        <v>3</v>
      </c>
      <c r="M9887">
        <v>2</v>
      </c>
      <c r="Q9887">
        <v>95</v>
      </c>
      <c r="R9887">
        <v>4.2</v>
      </c>
      <c r="X9887">
        <v>47</v>
      </c>
      <c r="Y9887">
        <v>0.26</v>
      </c>
      <c r="Z9887">
        <v>283</v>
      </c>
      <c r="AA9887">
        <f t="shared" si="308"/>
        <v>94.333333333333329</v>
      </c>
    </row>
    <row r="9888" spans="1:27" x14ac:dyDescent="0.25">
      <c r="A9888" t="s">
        <v>1223</v>
      </c>
      <c r="B9888">
        <v>2001</v>
      </c>
      <c r="C9888" t="str">
        <f t="shared" si="309"/>
        <v>Drug Era 1992-2006</v>
      </c>
      <c r="D9888" t="s">
        <v>19</v>
      </c>
      <c r="E9888">
        <v>414</v>
      </c>
      <c r="F9888">
        <v>51</v>
      </c>
      <c r="G9888">
        <v>19</v>
      </c>
      <c r="H9888">
        <v>42</v>
      </c>
      <c r="I9888">
        <v>77</v>
      </c>
      <c r="J9888">
        <v>1</v>
      </c>
      <c r="K9888">
        <v>0</v>
      </c>
      <c r="L9888">
        <v>5</v>
      </c>
      <c r="M9888">
        <v>0</v>
      </c>
      <c r="Q9888">
        <v>90</v>
      </c>
      <c r="R9888">
        <v>4.8499999999999996</v>
      </c>
      <c r="X9888">
        <v>39</v>
      </c>
      <c r="Z9888">
        <v>284</v>
      </c>
      <c r="AA9888">
        <f t="shared" si="308"/>
        <v>94.666666666666671</v>
      </c>
    </row>
    <row r="9889" spans="1:27" x14ac:dyDescent="0.25">
      <c r="A9889" t="s">
        <v>2204</v>
      </c>
      <c r="B9889">
        <v>1997</v>
      </c>
      <c r="C9889" t="str">
        <f t="shared" si="309"/>
        <v>Drug Era 1992-2006</v>
      </c>
      <c r="D9889" t="s">
        <v>18</v>
      </c>
      <c r="E9889">
        <v>414</v>
      </c>
      <c r="F9889">
        <v>54</v>
      </c>
      <c r="G9889">
        <v>14</v>
      </c>
      <c r="H9889">
        <v>31</v>
      </c>
      <c r="I9889">
        <v>51</v>
      </c>
      <c r="J9889">
        <v>4</v>
      </c>
      <c r="K9889">
        <v>2</v>
      </c>
      <c r="L9889">
        <v>6</v>
      </c>
      <c r="M9889">
        <v>0</v>
      </c>
      <c r="Q9889">
        <v>109</v>
      </c>
      <c r="R9889">
        <v>5.0599999999999996</v>
      </c>
      <c r="X9889">
        <v>58</v>
      </c>
      <c r="Y9889">
        <v>0.28999999999999998</v>
      </c>
      <c r="Z9889">
        <v>288</v>
      </c>
      <c r="AA9889">
        <f t="shared" si="308"/>
        <v>96</v>
      </c>
    </row>
    <row r="9890" spans="1:27" x14ac:dyDescent="0.25">
      <c r="A9890" t="s">
        <v>1568</v>
      </c>
      <c r="B9890">
        <v>1992</v>
      </c>
      <c r="C9890" t="str">
        <f t="shared" si="309"/>
        <v>Pre-Drug 1970-1991</v>
      </c>
      <c r="D9890" t="s">
        <v>19</v>
      </c>
      <c r="E9890">
        <v>414</v>
      </c>
      <c r="F9890">
        <v>60</v>
      </c>
      <c r="G9890">
        <v>9</v>
      </c>
      <c r="H9890">
        <v>57</v>
      </c>
      <c r="I9890">
        <v>34</v>
      </c>
      <c r="J9890">
        <v>2</v>
      </c>
      <c r="K9890">
        <v>7</v>
      </c>
      <c r="L9890">
        <v>4</v>
      </c>
      <c r="M9890">
        <v>0</v>
      </c>
      <c r="Q9890">
        <v>84</v>
      </c>
      <c r="R9890">
        <v>5.57</v>
      </c>
      <c r="X9890">
        <v>37</v>
      </c>
      <c r="Y9890">
        <v>0.24</v>
      </c>
      <c r="Z9890">
        <v>291</v>
      </c>
      <c r="AA9890">
        <f t="shared" si="308"/>
        <v>97</v>
      </c>
    </row>
    <row r="9891" spans="1:27" x14ac:dyDescent="0.25">
      <c r="A9891" t="s">
        <v>1276</v>
      </c>
      <c r="B9891">
        <v>1976</v>
      </c>
      <c r="C9891" t="str">
        <f t="shared" si="309"/>
        <v>Pre-Drug 1970-1991</v>
      </c>
      <c r="D9891" t="s">
        <v>19</v>
      </c>
      <c r="E9891">
        <v>414</v>
      </c>
      <c r="F9891">
        <v>31</v>
      </c>
      <c r="G9891">
        <v>4</v>
      </c>
      <c r="H9891">
        <v>35</v>
      </c>
      <c r="I9891">
        <v>25</v>
      </c>
      <c r="J9891">
        <v>2</v>
      </c>
      <c r="K9891">
        <v>3</v>
      </c>
      <c r="L9891">
        <v>1</v>
      </c>
      <c r="M9891">
        <v>0</v>
      </c>
      <c r="Q9891">
        <v>100</v>
      </c>
      <c r="R9891">
        <v>2.86</v>
      </c>
      <c r="X9891">
        <v>46</v>
      </c>
      <c r="Y9891">
        <v>0.27</v>
      </c>
      <c r="Z9891">
        <v>293</v>
      </c>
      <c r="AA9891">
        <f t="shared" si="308"/>
        <v>97.666666666666671</v>
      </c>
    </row>
    <row r="9892" spans="1:27" x14ac:dyDescent="0.25">
      <c r="A9892" t="s">
        <v>1296</v>
      </c>
      <c r="B9892">
        <v>1985</v>
      </c>
      <c r="C9892" t="str">
        <f t="shared" si="309"/>
        <v>Pre-Drug 1970-1991</v>
      </c>
      <c r="D9892" t="s">
        <v>19</v>
      </c>
      <c r="E9892">
        <v>414</v>
      </c>
      <c r="F9892">
        <v>31</v>
      </c>
      <c r="G9892">
        <v>5</v>
      </c>
      <c r="H9892">
        <v>31</v>
      </c>
      <c r="I9892">
        <v>68</v>
      </c>
      <c r="J9892">
        <v>3</v>
      </c>
      <c r="K9892">
        <v>4</v>
      </c>
      <c r="L9892">
        <v>1</v>
      </c>
      <c r="M9892">
        <v>1</v>
      </c>
      <c r="Q9892">
        <v>98</v>
      </c>
      <c r="R9892">
        <v>2.85</v>
      </c>
      <c r="X9892">
        <v>64</v>
      </c>
      <c r="Y9892">
        <v>0.26</v>
      </c>
      <c r="Z9892">
        <v>294</v>
      </c>
      <c r="AA9892">
        <f t="shared" si="308"/>
        <v>98</v>
      </c>
    </row>
    <row r="9893" spans="1:27" x14ac:dyDescent="0.25">
      <c r="A9893" t="s">
        <v>2767</v>
      </c>
      <c r="B9893">
        <v>1978</v>
      </c>
      <c r="C9893" t="str">
        <f t="shared" si="309"/>
        <v>Pre-Drug 1970-1991</v>
      </c>
      <c r="D9893" t="s">
        <v>18</v>
      </c>
      <c r="E9893">
        <v>414</v>
      </c>
      <c r="F9893">
        <v>35</v>
      </c>
      <c r="G9893">
        <v>10</v>
      </c>
      <c r="H9893">
        <v>34</v>
      </c>
      <c r="I9893">
        <v>106</v>
      </c>
      <c r="J9893">
        <v>7</v>
      </c>
      <c r="K9893">
        <v>8</v>
      </c>
      <c r="L9893">
        <v>1</v>
      </c>
      <c r="M9893">
        <v>1</v>
      </c>
      <c r="Q9893">
        <v>82</v>
      </c>
      <c r="R9893">
        <v>3.18</v>
      </c>
      <c r="X9893">
        <v>43</v>
      </c>
      <c r="Y9893">
        <v>0.22</v>
      </c>
      <c r="Z9893">
        <v>297</v>
      </c>
      <c r="AA9893">
        <f t="shared" si="308"/>
        <v>99</v>
      </c>
    </row>
    <row r="9894" spans="1:27" x14ac:dyDescent="0.25">
      <c r="A9894" t="s">
        <v>612</v>
      </c>
      <c r="B9894">
        <v>1996</v>
      </c>
      <c r="C9894" t="str">
        <f t="shared" si="309"/>
        <v>Pre-Drug 1970-1991</v>
      </c>
      <c r="D9894" t="s">
        <v>18</v>
      </c>
      <c r="E9894">
        <v>414</v>
      </c>
      <c r="F9894">
        <v>45</v>
      </c>
      <c r="G9894">
        <v>11</v>
      </c>
      <c r="H9894">
        <v>20</v>
      </c>
      <c r="I9894">
        <v>95</v>
      </c>
      <c r="J9894">
        <v>6</v>
      </c>
      <c r="K9894">
        <v>2</v>
      </c>
      <c r="L9894">
        <v>2</v>
      </c>
      <c r="M9894">
        <v>1</v>
      </c>
      <c r="Q9894">
        <v>103</v>
      </c>
      <c r="R9894">
        <v>4.09</v>
      </c>
      <c r="X9894">
        <v>40</v>
      </c>
      <c r="Y9894">
        <v>0.24</v>
      </c>
      <c r="Z9894">
        <v>297</v>
      </c>
      <c r="AA9894">
        <f t="shared" si="308"/>
        <v>99</v>
      </c>
    </row>
    <row r="9895" spans="1:27" x14ac:dyDescent="0.25">
      <c r="A9895" t="s">
        <v>1173</v>
      </c>
      <c r="B9895">
        <v>1976</v>
      </c>
      <c r="C9895" t="str">
        <f t="shared" si="309"/>
        <v>Pre-Drug 1970-1991</v>
      </c>
      <c r="D9895" t="s">
        <v>19</v>
      </c>
      <c r="E9895">
        <v>414</v>
      </c>
      <c r="F9895">
        <v>32</v>
      </c>
      <c r="G9895">
        <v>2</v>
      </c>
      <c r="H9895">
        <v>39</v>
      </c>
      <c r="I9895">
        <v>45</v>
      </c>
      <c r="J9895">
        <v>0</v>
      </c>
      <c r="K9895">
        <v>3</v>
      </c>
      <c r="L9895">
        <v>0</v>
      </c>
      <c r="M9895">
        <v>0</v>
      </c>
      <c r="Q9895">
        <v>89</v>
      </c>
      <c r="R9895">
        <v>2.89</v>
      </c>
      <c r="X9895">
        <v>77</v>
      </c>
      <c r="Y9895">
        <v>0.24</v>
      </c>
      <c r="Z9895">
        <v>299</v>
      </c>
      <c r="AA9895">
        <f t="shared" si="308"/>
        <v>99.666666666666671</v>
      </c>
    </row>
    <row r="9896" spans="1:27" x14ac:dyDescent="0.25">
      <c r="A9896" t="s">
        <v>2209</v>
      </c>
      <c r="B9896">
        <v>2012</v>
      </c>
      <c r="C9896" t="str">
        <f t="shared" si="309"/>
        <v>Post Drug Era 2007-2012</v>
      </c>
      <c r="D9896" t="s">
        <v>19</v>
      </c>
      <c r="E9896">
        <v>414</v>
      </c>
      <c r="F9896">
        <v>37</v>
      </c>
      <c r="G9896">
        <v>14</v>
      </c>
      <c r="H9896">
        <v>38</v>
      </c>
      <c r="I9896">
        <v>96</v>
      </c>
      <c r="J9896">
        <v>2</v>
      </c>
      <c r="K9896">
        <v>2</v>
      </c>
      <c r="L9896">
        <v>6</v>
      </c>
      <c r="M9896">
        <v>2</v>
      </c>
      <c r="Q9896">
        <v>81</v>
      </c>
      <c r="R9896">
        <v>3.34</v>
      </c>
      <c r="X9896">
        <v>32</v>
      </c>
      <c r="Z9896">
        <v>299</v>
      </c>
      <c r="AA9896">
        <f t="shared" si="308"/>
        <v>99.666666666666671</v>
      </c>
    </row>
    <row r="9897" spans="1:27" x14ac:dyDescent="0.25">
      <c r="A9897" t="s">
        <v>3057</v>
      </c>
      <c r="B9897">
        <v>1974</v>
      </c>
      <c r="C9897" t="str">
        <f t="shared" si="309"/>
        <v>Pre-Drug 1970-1991</v>
      </c>
      <c r="D9897" t="s">
        <v>18</v>
      </c>
      <c r="E9897">
        <v>414</v>
      </c>
      <c r="F9897">
        <v>31</v>
      </c>
      <c r="G9897">
        <v>6</v>
      </c>
      <c r="H9897">
        <v>31</v>
      </c>
      <c r="I9897">
        <v>48</v>
      </c>
      <c r="J9897">
        <v>6</v>
      </c>
      <c r="K9897">
        <v>4</v>
      </c>
      <c r="L9897">
        <v>2</v>
      </c>
      <c r="M9897">
        <v>0</v>
      </c>
      <c r="Q9897">
        <v>93</v>
      </c>
      <c r="R9897">
        <v>2.78</v>
      </c>
      <c r="X9897">
        <v>31</v>
      </c>
      <c r="Y9897">
        <v>0.25</v>
      </c>
      <c r="Z9897">
        <v>301</v>
      </c>
      <c r="AA9897">
        <f t="shared" si="308"/>
        <v>100.33333333333333</v>
      </c>
    </row>
    <row r="9898" spans="1:27" x14ac:dyDescent="0.25">
      <c r="A9898" t="s">
        <v>2984</v>
      </c>
      <c r="B9898">
        <v>1992</v>
      </c>
      <c r="C9898" t="str">
        <f t="shared" si="309"/>
        <v>Pre-Drug 1970-1991</v>
      </c>
      <c r="D9898" t="s">
        <v>19</v>
      </c>
      <c r="E9898">
        <v>414</v>
      </c>
      <c r="F9898">
        <v>22</v>
      </c>
      <c r="G9898">
        <v>5</v>
      </c>
      <c r="H9898">
        <v>39</v>
      </c>
      <c r="I9898">
        <v>103</v>
      </c>
      <c r="J9898">
        <v>3</v>
      </c>
      <c r="K9898">
        <v>7</v>
      </c>
      <c r="L9898">
        <v>1</v>
      </c>
      <c r="M9898">
        <v>0</v>
      </c>
      <c r="Q9898">
        <v>76</v>
      </c>
      <c r="R9898">
        <v>1.95</v>
      </c>
      <c r="X9898">
        <v>24</v>
      </c>
      <c r="Y9898">
        <v>0.2</v>
      </c>
      <c r="Z9898">
        <v>304</v>
      </c>
      <c r="AA9898">
        <f t="shared" si="308"/>
        <v>101.33333333333333</v>
      </c>
    </row>
    <row r="9899" spans="1:27" x14ac:dyDescent="0.25">
      <c r="A9899" t="s">
        <v>260</v>
      </c>
      <c r="B9899">
        <v>1973</v>
      </c>
      <c r="C9899" t="str">
        <f t="shared" si="309"/>
        <v>Pre-Drug 1970-1991</v>
      </c>
      <c r="D9899" t="s">
        <v>19</v>
      </c>
      <c r="E9899">
        <v>414</v>
      </c>
      <c r="F9899">
        <v>34</v>
      </c>
      <c r="G9899">
        <v>10</v>
      </c>
      <c r="H9899">
        <v>30</v>
      </c>
      <c r="I9899">
        <v>83</v>
      </c>
      <c r="J9899">
        <v>7</v>
      </c>
      <c r="K9899">
        <v>1</v>
      </c>
      <c r="L9899">
        <v>2</v>
      </c>
      <c r="M9899">
        <v>1</v>
      </c>
      <c r="Q9899">
        <v>81</v>
      </c>
      <c r="R9899">
        <v>2.99</v>
      </c>
      <c r="X9899">
        <v>42</v>
      </c>
      <c r="Y9899">
        <v>0.21</v>
      </c>
      <c r="Z9899">
        <v>307</v>
      </c>
      <c r="AA9899">
        <f t="shared" si="308"/>
        <v>102.33333333333333</v>
      </c>
    </row>
    <row r="9900" spans="1:27" x14ac:dyDescent="0.25">
      <c r="A9900" t="s">
        <v>2845</v>
      </c>
      <c r="B9900">
        <v>2000</v>
      </c>
      <c r="C9900" t="str">
        <f t="shared" si="309"/>
        <v>Drug Era 1992-2006</v>
      </c>
      <c r="D9900" t="s">
        <v>18</v>
      </c>
      <c r="E9900">
        <v>415</v>
      </c>
      <c r="F9900">
        <v>63</v>
      </c>
      <c r="G9900">
        <v>9</v>
      </c>
      <c r="H9900">
        <v>46</v>
      </c>
      <c r="I9900">
        <v>52</v>
      </c>
      <c r="J9900">
        <v>4</v>
      </c>
      <c r="K9900">
        <v>2</v>
      </c>
      <c r="L9900">
        <v>3</v>
      </c>
      <c r="M9900">
        <v>0</v>
      </c>
      <c r="Q9900">
        <v>112</v>
      </c>
      <c r="R9900">
        <v>6.42</v>
      </c>
      <c r="X9900">
        <v>61</v>
      </c>
      <c r="Y9900">
        <v>0</v>
      </c>
      <c r="Z9900">
        <v>265</v>
      </c>
      <c r="AA9900">
        <f t="shared" si="308"/>
        <v>88.333333333333329</v>
      </c>
    </row>
    <row r="9901" spans="1:27" x14ac:dyDescent="0.25">
      <c r="A9901" t="s">
        <v>2760</v>
      </c>
      <c r="B9901">
        <v>2003</v>
      </c>
      <c r="C9901" t="str">
        <f t="shared" si="309"/>
        <v>Drug Era 1992-2006</v>
      </c>
      <c r="D9901" t="s">
        <v>19</v>
      </c>
      <c r="E9901">
        <v>415</v>
      </c>
      <c r="F9901">
        <v>59</v>
      </c>
      <c r="G9901">
        <v>14</v>
      </c>
      <c r="H9901">
        <v>43</v>
      </c>
      <c r="I9901">
        <v>54</v>
      </c>
      <c r="J9901">
        <v>3</v>
      </c>
      <c r="K9901">
        <v>6</v>
      </c>
      <c r="L9901">
        <v>7</v>
      </c>
      <c r="M9901">
        <v>0</v>
      </c>
      <c r="Q9901">
        <v>107</v>
      </c>
      <c r="R9901">
        <v>5.94</v>
      </c>
      <c r="X9901">
        <v>51</v>
      </c>
      <c r="Y9901">
        <v>0.28999999999999998</v>
      </c>
      <c r="Z9901">
        <v>268</v>
      </c>
      <c r="AA9901">
        <f t="shared" si="308"/>
        <v>89.333333333333329</v>
      </c>
    </row>
    <row r="9902" spans="1:27" x14ac:dyDescent="0.25">
      <c r="A9902" t="s">
        <v>472</v>
      </c>
      <c r="B9902">
        <v>1996</v>
      </c>
      <c r="C9902" t="str">
        <f t="shared" si="309"/>
        <v>Pre-Drug 1970-1991</v>
      </c>
      <c r="D9902" t="s">
        <v>19</v>
      </c>
      <c r="E9902">
        <v>415</v>
      </c>
      <c r="F9902">
        <v>43</v>
      </c>
      <c r="G9902">
        <v>11</v>
      </c>
      <c r="H9902">
        <v>55</v>
      </c>
      <c r="I9902">
        <v>62</v>
      </c>
      <c r="J9902">
        <v>9</v>
      </c>
      <c r="K9902">
        <v>4</v>
      </c>
      <c r="L9902">
        <v>3</v>
      </c>
      <c r="M9902">
        <v>0</v>
      </c>
      <c r="Q9902">
        <v>95</v>
      </c>
      <c r="R9902">
        <v>4.28</v>
      </c>
      <c r="X9902">
        <v>36</v>
      </c>
      <c r="Y9902">
        <v>0.22</v>
      </c>
      <c r="Z9902">
        <v>271</v>
      </c>
      <c r="AA9902">
        <f t="shared" si="308"/>
        <v>90.333333333333329</v>
      </c>
    </row>
    <row r="9903" spans="1:27" x14ac:dyDescent="0.25">
      <c r="A9903" t="s">
        <v>1151</v>
      </c>
      <c r="B9903">
        <v>1994</v>
      </c>
      <c r="C9903" t="str">
        <f t="shared" si="309"/>
        <v>Pre-Drug 1970-1991</v>
      </c>
      <c r="D9903" t="s">
        <v>18</v>
      </c>
      <c r="E9903">
        <v>415</v>
      </c>
      <c r="F9903">
        <v>59</v>
      </c>
      <c r="G9903">
        <v>10</v>
      </c>
      <c r="H9903">
        <v>35</v>
      </c>
      <c r="I9903">
        <v>39</v>
      </c>
      <c r="J9903">
        <v>4</v>
      </c>
      <c r="K9903">
        <v>0</v>
      </c>
      <c r="L9903">
        <v>1</v>
      </c>
      <c r="M9903">
        <v>2</v>
      </c>
      <c r="Q9903">
        <v>125</v>
      </c>
      <c r="R9903">
        <v>5.79</v>
      </c>
      <c r="X9903">
        <v>34</v>
      </c>
      <c r="Y9903">
        <v>0.31</v>
      </c>
      <c r="Z9903">
        <v>275</v>
      </c>
      <c r="AA9903">
        <f t="shared" si="308"/>
        <v>91.666666666666671</v>
      </c>
    </row>
    <row r="9904" spans="1:27" x14ac:dyDescent="0.25">
      <c r="A9904" t="s">
        <v>1622</v>
      </c>
      <c r="B9904">
        <v>1997</v>
      </c>
      <c r="C9904" t="str">
        <f t="shared" si="309"/>
        <v>Drug Era 1992-2006</v>
      </c>
      <c r="D9904" t="s">
        <v>19</v>
      </c>
      <c r="E9904">
        <v>415</v>
      </c>
      <c r="F9904">
        <v>59</v>
      </c>
      <c r="G9904">
        <v>15</v>
      </c>
      <c r="H9904">
        <v>45</v>
      </c>
      <c r="I9904">
        <v>64</v>
      </c>
      <c r="J9904">
        <v>2</v>
      </c>
      <c r="K9904">
        <v>7</v>
      </c>
      <c r="L9904">
        <v>2</v>
      </c>
      <c r="M9904">
        <v>0</v>
      </c>
      <c r="Q9904">
        <v>101</v>
      </c>
      <c r="R9904">
        <v>5.77</v>
      </c>
      <c r="X9904">
        <v>49</v>
      </c>
      <c r="Y9904">
        <v>0.27</v>
      </c>
      <c r="Z9904">
        <v>276</v>
      </c>
      <c r="AA9904">
        <f t="shared" si="308"/>
        <v>92</v>
      </c>
    </row>
    <row r="9905" spans="1:27" x14ac:dyDescent="0.25">
      <c r="A9905" t="s">
        <v>482</v>
      </c>
      <c r="B9905">
        <v>1973</v>
      </c>
      <c r="C9905" t="str">
        <f t="shared" si="309"/>
        <v>Pre-Drug 1970-1991</v>
      </c>
      <c r="D9905" t="s">
        <v>18</v>
      </c>
      <c r="E9905">
        <v>415</v>
      </c>
      <c r="F9905">
        <v>38</v>
      </c>
      <c r="G9905">
        <v>5</v>
      </c>
      <c r="H9905">
        <v>34</v>
      </c>
      <c r="I9905">
        <v>41</v>
      </c>
      <c r="J9905">
        <v>11</v>
      </c>
      <c r="K9905">
        <v>2</v>
      </c>
      <c r="L9905">
        <v>5</v>
      </c>
      <c r="M9905">
        <v>0</v>
      </c>
      <c r="Q9905">
        <v>111</v>
      </c>
      <c r="R9905">
        <v>3.69</v>
      </c>
      <c r="X9905">
        <v>49</v>
      </c>
      <c r="Y9905">
        <v>0.3</v>
      </c>
      <c r="Z9905">
        <v>278</v>
      </c>
      <c r="AA9905">
        <f t="shared" si="308"/>
        <v>92.666666666666671</v>
      </c>
    </row>
    <row r="9906" spans="1:27" x14ac:dyDescent="0.25">
      <c r="A9906" t="s">
        <v>2277</v>
      </c>
      <c r="B9906">
        <v>1975</v>
      </c>
      <c r="C9906" t="str">
        <f t="shared" si="309"/>
        <v>Pre-Drug 1970-1991</v>
      </c>
      <c r="D9906" t="s">
        <v>19</v>
      </c>
      <c r="E9906">
        <v>415</v>
      </c>
      <c r="F9906">
        <v>57</v>
      </c>
      <c r="G9906">
        <v>12</v>
      </c>
      <c r="H9906">
        <v>31</v>
      </c>
      <c r="I9906">
        <v>34</v>
      </c>
      <c r="J9906">
        <v>6</v>
      </c>
      <c r="K9906">
        <v>4</v>
      </c>
      <c r="L9906">
        <v>1</v>
      </c>
      <c r="M9906">
        <v>1</v>
      </c>
      <c r="Q9906">
        <v>118</v>
      </c>
      <c r="R9906">
        <v>5.54</v>
      </c>
      <c r="X9906">
        <v>53</v>
      </c>
      <c r="Y9906">
        <v>0.32</v>
      </c>
      <c r="Z9906">
        <v>278</v>
      </c>
      <c r="AA9906">
        <f t="shared" si="308"/>
        <v>92.666666666666671</v>
      </c>
    </row>
    <row r="9907" spans="1:27" x14ac:dyDescent="0.25">
      <c r="A9907" t="s">
        <v>1674</v>
      </c>
      <c r="B9907">
        <v>2011</v>
      </c>
      <c r="C9907" t="str">
        <f t="shared" si="309"/>
        <v>Post Drug Era 2007-2012</v>
      </c>
      <c r="D9907" t="s">
        <v>18</v>
      </c>
      <c r="E9907">
        <v>415</v>
      </c>
      <c r="F9907">
        <v>56</v>
      </c>
      <c r="G9907">
        <v>14</v>
      </c>
      <c r="H9907">
        <v>26</v>
      </c>
      <c r="I9907">
        <v>67</v>
      </c>
      <c r="J9907">
        <v>1</v>
      </c>
      <c r="K9907">
        <v>0</v>
      </c>
      <c r="L9907">
        <v>5</v>
      </c>
      <c r="M9907">
        <v>0</v>
      </c>
      <c r="Q9907">
        <v>107</v>
      </c>
      <c r="R9907">
        <v>5.36</v>
      </c>
      <c r="X9907">
        <v>52</v>
      </c>
      <c r="Z9907">
        <v>282</v>
      </c>
      <c r="AA9907">
        <f t="shared" si="308"/>
        <v>94</v>
      </c>
    </row>
    <row r="9908" spans="1:27" x14ac:dyDescent="0.25">
      <c r="A9908" t="s">
        <v>768</v>
      </c>
      <c r="B9908">
        <v>1970</v>
      </c>
      <c r="C9908" t="str">
        <f t="shared" si="309"/>
        <v>Pre-Drug 1970-1991</v>
      </c>
      <c r="D9908" t="s">
        <v>19</v>
      </c>
      <c r="E9908">
        <v>415</v>
      </c>
      <c r="F9908">
        <v>35</v>
      </c>
      <c r="G9908">
        <v>8</v>
      </c>
      <c r="H9908">
        <v>59</v>
      </c>
      <c r="I9908">
        <v>53</v>
      </c>
      <c r="J9908">
        <v>2</v>
      </c>
      <c r="K9908">
        <v>8</v>
      </c>
      <c r="L9908">
        <v>3</v>
      </c>
      <c r="M9908">
        <v>0</v>
      </c>
      <c r="Q9908">
        <v>79</v>
      </c>
      <c r="R9908">
        <v>3.34</v>
      </c>
      <c r="X9908">
        <v>37</v>
      </c>
      <c r="Y9908">
        <v>0.23</v>
      </c>
      <c r="Z9908">
        <v>283</v>
      </c>
      <c r="AA9908">
        <f t="shared" si="308"/>
        <v>94.333333333333329</v>
      </c>
    </row>
    <row r="9909" spans="1:27" x14ac:dyDescent="0.25">
      <c r="A9909" t="s">
        <v>1970</v>
      </c>
      <c r="B9909">
        <v>1983</v>
      </c>
      <c r="C9909" t="str">
        <f t="shared" si="309"/>
        <v>Pre-Drug 1970-1991</v>
      </c>
      <c r="D9909" t="s">
        <v>19</v>
      </c>
      <c r="E9909">
        <v>415</v>
      </c>
      <c r="F9909">
        <v>47</v>
      </c>
      <c r="G9909">
        <v>5</v>
      </c>
      <c r="H9909">
        <v>22</v>
      </c>
      <c r="I9909">
        <v>45</v>
      </c>
      <c r="J9909">
        <v>4</v>
      </c>
      <c r="K9909">
        <v>4</v>
      </c>
      <c r="L9909">
        <v>1</v>
      </c>
      <c r="M9909">
        <v>1</v>
      </c>
      <c r="Q9909">
        <v>113</v>
      </c>
      <c r="R9909">
        <v>4.4800000000000004</v>
      </c>
      <c r="X9909">
        <v>60</v>
      </c>
      <c r="Y9909">
        <v>0.28999999999999998</v>
      </c>
      <c r="Z9909">
        <v>283</v>
      </c>
      <c r="AA9909">
        <f t="shared" si="308"/>
        <v>94.333333333333329</v>
      </c>
    </row>
    <row r="9910" spans="1:27" x14ac:dyDescent="0.25">
      <c r="A9910" t="s">
        <v>569</v>
      </c>
      <c r="B9910">
        <v>2001</v>
      </c>
      <c r="C9910" t="str">
        <f t="shared" si="309"/>
        <v>Drug Era 1992-2006</v>
      </c>
      <c r="D9910" t="s">
        <v>18</v>
      </c>
      <c r="E9910">
        <v>415</v>
      </c>
      <c r="F9910">
        <v>44</v>
      </c>
      <c r="G9910">
        <v>7</v>
      </c>
      <c r="H9910">
        <v>39</v>
      </c>
      <c r="I9910">
        <v>62</v>
      </c>
      <c r="J9910">
        <v>6</v>
      </c>
      <c r="K9910">
        <v>3</v>
      </c>
      <c r="L9910">
        <v>5</v>
      </c>
      <c r="M9910">
        <v>0</v>
      </c>
      <c r="Q9910">
        <v>99</v>
      </c>
      <c r="R9910">
        <v>4.17</v>
      </c>
      <c r="X9910">
        <v>76</v>
      </c>
      <c r="Z9910">
        <v>285</v>
      </c>
      <c r="AA9910">
        <f t="shared" si="308"/>
        <v>95</v>
      </c>
    </row>
    <row r="9911" spans="1:27" x14ac:dyDescent="0.25">
      <c r="A9911" t="s">
        <v>939</v>
      </c>
      <c r="B9911">
        <v>1998</v>
      </c>
      <c r="C9911" t="str">
        <f t="shared" si="309"/>
        <v>Drug Era 1992-2006</v>
      </c>
      <c r="D9911" t="s">
        <v>18</v>
      </c>
      <c r="E9911">
        <v>415</v>
      </c>
      <c r="F9911">
        <v>44</v>
      </c>
      <c r="G9911">
        <v>11</v>
      </c>
      <c r="H9911">
        <v>36</v>
      </c>
      <c r="I9911">
        <v>49</v>
      </c>
      <c r="J9911">
        <v>3</v>
      </c>
      <c r="K9911">
        <v>2</v>
      </c>
      <c r="L9911">
        <v>3</v>
      </c>
      <c r="M9911">
        <v>0</v>
      </c>
      <c r="Q9911">
        <v>95</v>
      </c>
      <c r="R9911">
        <v>4.1399999999999997</v>
      </c>
      <c r="X9911">
        <v>45</v>
      </c>
      <c r="Z9911">
        <v>287</v>
      </c>
      <c r="AA9911">
        <f t="shared" si="308"/>
        <v>95.666666666666671</v>
      </c>
    </row>
    <row r="9912" spans="1:27" x14ac:dyDescent="0.25">
      <c r="A9912" t="s">
        <v>1172</v>
      </c>
      <c r="B9912">
        <v>2000</v>
      </c>
      <c r="C9912" t="str">
        <f t="shared" si="309"/>
        <v>Drug Era 1992-2006</v>
      </c>
      <c r="D9912" t="s">
        <v>19</v>
      </c>
      <c r="E9912">
        <v>415</v>
      </c>
      <c r="F9912">
        <v>38</v>
      </c>
      <c r="G9912">
        <v>11</v>
      </c>
      <c r="H9912">
        <v>38</v>
      </c>
      <c r="I9912">
        <v>59</v>
      </c>
      <c r="J9912">
        <v>6</v>
      </c>
      <c r="K9912">
        <v>2</v>
      </c>
      <c r="L9912">
        <v>2</v>
      </c>
      <c r="M9912">
        <v>1</v>
      </c>
      <c r="Q9912">
        <v>100</v>
      </c>
      <c r="R9912">
        <v>3.57</v>
      </c>
      <c r="X9912">
        <v>50</v>
      </c>
      <c r="Y9912">
        <v>0</v>
      </c>
      <c r="Z9912">
        <v>287</v>
      </c>
      <c r="AA9912">
        <f t="shared" si="308"/>
        <v>95.666666666666671</v>
      </c>
    </row>
    <row r="9913" spans="1:27" x14ac:dyDescent="0.25">
      <c r="A9913" t="s">
        <v>2734</v>
      </c>
      <c r="B9913">
        <v>1992</v>
      </c>
      <c r="C9913" t="str">
        <f t="shared" si="309"/>
        <v>Pre-Drug 1970-1991</v>
      </c>
      <c r="D9913" t="s">
        <v>19</v>
      </c>
      <c r="E9913">
        <v>415</v>
      </c>
      <c r="F9913">
        <v>54</v>
      </c>
      <c r="G9913">
        <v>9</v>
      </c>
      <c r="H9913">
        <v>43</v>
      </c>
      <c r="I9913">
        <v>45</v>
      </c>
      <c r="J9913">
        <v>3</v>
      </c>
      <c r="K9913">
        <v>4</v>
      </c>
      <c r="L9913">
        <v>4</v>
      </c>
      <c r="M9913">
        <v>0</v>
      </c>
      <c r="Q9913">
        <v>98</v>
      </c>
      <c r="R9913">
        <v>5.04</v>
      </c>
      <c r="X9913">
        <v>41</v>
      </c>
      <c r="Y9913">
        <v>0.27</v>
      </c>
      <c r="Z9913">
        <v>289</v>
      </c>
      <c r="AA9913">
        <f t="shared" si="308"/>
        <v>96.333333333333329</v>
      </c>
    </row>
    <row r="9914" spans="1:27" x14ac:dyDescent="0.25">
      <c r="A9914" t="s">
        <v>1185</v>
      </c>
      <c r="B9914">
        <v>1988</v>
      </c>
      <c r="C9914" t="str">
        <f t="shared" si="309"/>
        <v>Pre-Drug 1970-1991</v>
      </c>
      <c r="D9914" t="s">
        <v>18</v>
      </c>
      <c r="E9914">
        <v>415</v>
      </c>
      <c r="F9914">
        <v>54</v>
      </c>
      <c r="G9914">
        <v>14</v>
      </c>
      <c r="H9914">
        <v>43</v>
      </c>
      <c r="I9914">
        <v>43</v>
      </c>
      <c r="J9914">
        <v>5</v>
      </c>
      <c r="K9914">
        <v>1</v>
      </c>
      <c r="L9914">
        <v>3</v>
      </c>
      <c r="M9914">
        <v>5</v>
      </c>
      <c r="Q9914">
        <v>98</v>
      </c>
      <c r="R9914">
        <v>4.99</v>
      </c>
      <c r="X9914">
        <v>61</v>
      </c>
      <c r="Y9914">
        <v>0.27</v>
      </c>
      <c r="Z9914">
        <v>292</v>
      </c>
      <c r="AA9914">
        <f t="shared" si="308"/>
        <v>97.333333333333329</v>
      </c>
    </row>
    <row r="9915" spans="1:27" x14ac:dyDescent="0.25">
      <c r="A9915" t="s">
        <v>2853</v>
      </c>
      <c r="B9915">
        <v>1981</v>
      </c>
      <c r="C9915" t="str">
        <f t="shared" si="309"/>
        <v>Pre-Drug 1970-1991</v>
      </c>
      <c r="D9915" t="s">
        <v>19</v>
      </c>
      <c r="E9915">
        <v>415</v>
      </c>
      <c r="F9915">
        <v>43</v>
      </c>
      <c r="G9915">
        <v>10</v>
      </c>
      <c r="H9915">
        <v>31</v>
      </c>
      <c r="I9915">
        <v>41</v>
      </c>
      <c r="J9915">
        <v>2</v>
      </c>
      <c r="K9915">
        <v>3</v>
      </c>
      <c r="L9915">
        <v>4</v>
      </c>
      <c r="M9915">
        <v>0</v>
      </c>
      <c r="Q9915">
        <v>94</v>
      </c>
      <c r="R9915">
        <v>3.96</v>
      </c>
      <c r="X9915">
        <v>47</v>
      </c>
      <c r="Y9915">
        <v>0.25</v>
      </c>
      <c r="Z9915">
        <v>293</v>
      </c>
      <c r="AA9915">
        <f t="shared" si="308"/>
        <v>97.666666666666671</v>
      </c>
    </row>
    <row r="9916" spans="1:27" x14ac:dyDescent="0.25">
      <c r="A9916" t="s">
        <v>310</v>
      </c>
      <c r="B9916">
        <v>1990</v>
      </c>
      <c r="C9916" t="str">
        <f t="shared" si="309"/>
        <v>Pre-Drug 1970-1991</v>
      </c>
      <c r="D9916" t="s">
        <v>18</v>
      </c>
      <c r="E9916">
        <v>415</v>
      </c>
      <c r="F9916">
        <v>40</v>
      </c>
      <c r="G9916">
        <v>8</v>
      </c>
      <c r="H9916">
        <v>31</v>
      </c>
      <c r="I9916">
        <v>49</v>
      </c>
      <c r="J9916">
        <v>3</v>
      </c>
      <c r="K9916">
        <v>3</v>
      </c>
      <c r="L9916">
        <v>1</v>
      </c>
      <c r="M9916">
        <v>2</v>
      </c>
      <c r="Q9916">
        <v>99</v>
      </c>
      <c r="R9916">
        <v>3.69</v>
      </c>
      <c r="X9916">
        <v>57</v>
      </c>
      <c r="Y9916">
        <v>0.26</v>
      </c>
      <c r="Z9916">
        <v>293</v>
      </c>
      <c r="AA9916">
        <f t="shared" si="308"/>
        <v>97.666666666666671</v>
      </c>
    </row>
    <row r="9917" spans="1:27" x14ac:dyDescent="0.25">
      <c r="A9917" t="s">
        <v>303</v>
      </c>
      <c r="B9917">
        <v>1985</v>
      </c>
      <c r="C9917" t="str">
        <f t="shared" si="309"/>
        <v>Pre-Drug 1970-1991</v>
      </c>
      <c r="D9917" t="s">
        <v>19</v>
      </c>
      <c r="E9917">
        <v>415</v>
      </c>
      <c r="F9917">
        <v>35</v>
      </c>
      <c r="G9917">
        <v>5</v>
      </c>
      <c r="H9917">
        <v>29</v>
      </c>
      <c r="I9917">
        <v>64</v>
      </c>
      <c r="J9917">
        <v>4</v>
      </c>
      <c r="K9917">
        <v>1</v>
      </c>
      <c r="L9917">
        <v>1</v>
      </c>
      <c r="M9917">
        <v>0</v>
      </c>
      <c r="Q9917">
        <v>95</v>
      </c>
      <c r="R9917">
        <v>3.21</v>
      </c>
      <c r="X9917">
        <v>57</v>
      </c>
      <c r="Y9917">
        <v>0.25</v>
      </c>
      <c r="Z9917">
        <v>294</v>
      </c>
      <c r="AA9917">
        <f t="shared" si="308"/>
        <v>98</v>
      </c>
    </row>
    <row r="9918" spans="1:27" x14ac:dyDescent="0.25">
      <c r="A9918" t="s">
        <v>2352</v>
      </c>
      <c r="B9918">
        <v>1975</v>
      </c>
      <c r="C9918" t="str">
        <f t="shared" si="309"/>
        <v>Pre-Drug 1970-1991</v>
      </c>
      <c r="D9918" t="s">
        <v>18</v>
      </c>
      <c r="E9918">
        <v>415</v>
      </c>
      <c r="F9918">
        <v>34</v>
      </c>
      <c r="G9918">
        <v>8</v>
      </c>
      <c r="H9918">
        <v>32</v>
      </c>
      <c r="I9918">
        <v>40</v>
      </c>
      <c r="J9918">
        <v>1</v>
      </c>
      <c r="K9918">
        <v>2</v>
      </c>
      <c r="L9918">
        <v>1</v>
      </c>
      <c r="M9918">
        <v>2</v>
      </c>
      <c r="Q9918">
        <v>94</v>
      </c>
      <c r="R9918">
        <v>3.08</v>
      </c>
      <c r="X9918">
        <v>43</v>
      </c>
      <c r="Y9918">
        <v>0.25</v>
      </c>
      <c r="Z9918">
        <v>298</v>
      </c>
      <c r="AA9918">
        <f t="shared" si="308"/>
        <v>99.333333333333329</v>
      </c>
    </row>
    <row r="9919" spans="1:27" x14ac:dyDescent="0.25">
      <c r="A9919" t="s">
        <v>2817</v>
      </c>
      <c r="B9919">
        <v>1983</v>
      </c>
      <c r="C9919" t="str">
        <f t="shared" si="309"/>
        <v>Pre-Drug 1970-1991</v>
      </c>
      <c r="D9919" t="s">
        <v>19</v>
      </c>
      <c r="E9919">
        <v>415</v>
      </c>
      <c r="F9919">
        <v>31</v>
      </c>
      <c r="G9919">
        <v>7</v>
      </c>
      <c r="H9919">
        <v>35</v>
      </c>
      <c r="I9919">
        <v>48</v>
      </c>
      <c r="J9919">
        <v>4</v>
      </c>
      <c r="K9919">
        <v>2</v>
      </c>
      <c r="L9919">
        <v>2</v>
      </c>
      <c r="M9919">
        <v>1</v>
      </c>
      <c r="Q9919">
        <v>95</v>
      </c>
      <c r="R9919">
        <v>2.8</v>
      </c>
      <c r="X9919">
        <v>60</v>
      </c>
      <c r="Y9919">
        <v>0.25</v>
      </c>
      <c r="Z9919">
        <v>299</v>
      </c>
      <c r="AA9919">
        <f t="shared" si="308"/>
        <v>99.666666666666671</v>
      </c>
    </row>
    <row r="9920" spans="1:27" x14ac:dyDescent="0.25">
      <c r="A9920" t="s">
        <v>1967</v>
      </c>
      <c r="B9920">
        <v>1987</v>
      </c>
      <c r="C9920" t="str">
        <f t="shared" si="309"/>
        <v>Pre-Drug 1970-1991</v>
      </c>
      <c r="D9920" t="s">
        <v>18</v>
      </c>
      <c r="E9920">
        <v>415</v>
      </c>
      <c r="F9920">
        <v>34</v>
      </c>
      <c r="G9920">
        <v>7</v>
      </c>
      <c r="H9920">
        <v>32</v>
      </c>
      <c r="I9920">
        <v>99</v>
      </c>
      <c r="J9920">
        <v>5</v>
      </c>
      <c r="K9920">
        <v>1</v>
      </c>
      <c r="L9920">
        <v>0</v>
      </c>
      <c r="M9920">
        <v>0</v>
      </c>
      <c r="Q9920">
        <v>91</v>
      </c>
      <c r="R9920">
        <v>3.04</v>
      </c>
      <c r="X9920">
        <v>30</v>
      </c>
      <c r="Y9920">
        <v>0.23</v>
      </c>
      <c r="Z9920">
        <v>302</v>
      </c>
      <c r="AA9920">
        <f t="shared" si="308"/>
        <v>100.66666666666667</v>
      </c>
    </row>
    <row r="9921" spans="1:27" x14ac:dyDescent="0.25">
      <c r="A9921" t="s">
        <v>2015</v>
      </c>
      <c r="B9921">
        <v>1985</v>
      </c>
      <c r="C9921" t="str">
        <f t="shared" si="309"/>
        <v>Pre-Drug 1970-1991</v>
      </c>
      <c r="D9921" t="s">
        <v>18</v>
      </c>
      <c r="E9921">
        <v>415</v>
      </c>
      <c r="F9921">
        <v>32</v>
      </c>
      <c r="G9921">
        <v>6</v>
      </c>
      <c r="H9921">
        <v>24</v>
      </c>
      <c r="I9921">
        <v>102</v>
      </c>
      <c r="J9921">
        <v>5</v>
      </c>
      <c r="K9921">
        <v>0</v>
      </c>
      <c r="L9921">
        <v>1</v>
      </c>
      <c r="M9921">
        <v>0</v>
      </c>
      <c r="Q9921">
        <v>86</v>
      </c>
      <c r="R9921">
        <v>2.71</v>
      </c>
      <c r="X9921">
        <v>74</v>
      </c>
      <c r="Y9921">
        <v>0.22</v>
      </c>
      <c r="Z9921">
        <v>319</v>
      </c>
      <c r="AA9921">
        <f t="shared" si="308"/>
        <v>106.33333333333333</v>
      </c>
    </row>
    <row r="9922" spans="1:27" x14ac:dyDescent="0.25">
      <c r="A9922" t="s">
        <v>1227</v>
      </c>
      <c r="B9922">
        <v>1985</v>
      </c>
      <c r="C9922" t="str">
        <f t="shared" si="309"/>
        <v>Pre-Drug 1970-1991</v>
      </c>
      <c r="D9922" t="s">
        <v>19</v>
      </c>
      <c r="E9922">
        <v>415</v>
      </c>
      <c r="F9922">
        <v>32</v>
      </c>
      <c r="G9922">
        <v>13</v>
      </c>
      <c r="H9922">
        <v>14</v>
      </c>
      <c r="I9922">
        <v>76</v>
      </c>
      <c r="J9922">
        <v>2</v>
      </c>
      <c r="K9922">
        <v>2</v>
      </c>
      <c r="L9922">
        <v>1</v>
      </c>
      <c r="M9922">
        <v>0</v>
      </c>
      <c r="Q9922">
        <v>82</v>
      </c>
      <c r="R9922">
        <v>2.7</v>
      </c>
      <c r="X9922">
        <v>58</v>
      </c>
      <c r="Y9922">
        <v>0.21</v>
      </c>
      <c r="Z9922">
        <v>320</v>
      </c>
      <c r="AA9922">
        <f t="shared" ref="AA9922:AA9985" si="310">Z9922/3</f>
        <v>106.66666666666667</v>
      </c>
    </row>
    <row r="9923" spans="1:27" x14ac:dyDescent="0.25">
      <c r="A9923" t="s">
        <v>779</v>
      </c>
      <c r="B9923">
        <v>2001</v>
      </c>
      <c r="C9923" t="str">
        <f t="shared" ref="C9923:C9986" si="311">IF(B9923&lt;1997,"Pre-Drug 1970-1991",IF(B9923&lt;=2006,"Drug Era 1992-2006","Post Drug Era 2007-2012"))</f>
        <v>Drug Era 1992-2006</v>
      </c>
      <c r="D9923" t="s">
        <v>18</v>
      </c>
      <c r="E9923">
        <v>416</v>
      </c>
      <c r="F9923">
        <v>54</v>
      </c>
      <c r="G9923">
        <v>11</v>
      </c>
      <c r="H9923">
        <v>47</v>
      </c>
      <c r="I9923">
        <v>91</v>
      </c>
      <c r="J9923">
        <v>0</v>
      </c>
      <c r="K9923">
        <v>10</v>
      </c>
      <c r="L9923">
        <v>6</v>
      </c>
      <c r="M9923">
        <v>0</v>
      </c>
      <c r="Q9923">
        <v>89</v>
      </c>
      <c r="R9923">
        <v>5.13</v>
      </c>
      <c r="X9923">
        <v>48</v>
      </c>
      <c r="Z9923">
        <v>284</v>
      </c>
      <c r="AA9923">
        <f t="shared" si="310"/>
        <v>94.666666666666671</v>
      </c>
    </row>
    <row r="9924" spans="1:27" x14ac:dyDescent="0.25">
      <c r="A9924" t="s">
        <v>1943</v>
      </c>
      <c r="B9924">
        <v>2009</v>
      </c>
      <c r="C9924" t="str">
        <f t="shared" si="311"/>
        <v>Post Drug Era 2007-2012</v>
      </c>
      <c r="D9924" t="s">
        <v>18</v>
      </c>
      <c r="E9924">
        <v>416</v>
      </c>
      <c r="F9924">
        <v>49</v>
      </c>
      <c r="G9924">
        <v>7</v>
      </c>
      <c r="H9924">
        <v>40</v>
      </c>
      <c r="I9924">
        <v>62</v>
      </c>
      <c r="J9924">
        <v>0</v>
      </c>
      <c r="K9924">
        <v>4</v>
      </c>
      <c r="L9924">
        <v>5</v>
      </c>
      <c r="M9924">
        <v>0</v>
      </c>
      <c r="Q9924">
        <v>102</v>
      </c>
      <c r="R9924">
        <v>4.55</v>
      </c>
      <c r="X9924">
        <v>64</v>
      </c>
      <c r="Z9924">
        <v>291</v>
      </c>
      <c r="AA9924">
        <f t="shared" si="310"/>
        <v>97</v>
      </c>
    </row>
    <row r="9925" spans="1:27" x14ac:dyDescent="0.25">
      <c r="A9925" t="s">
        <v>1729</v>
      </c>
      <c r="B9925">
        <v>1986</v>
      </c>
      <c r="C9925" t="str">
        <f t="shared" si="311"/>
        <v>Pre-Drug 1970-1991</v>
      </c>
      <c r="D9925" t="s">
        <v>18</v>
      </c>
      <c r="E9925">
        <v>416</v>
      </c>
      <c r="F9925">
        <v>50</v>
      </c>
      <c r="G9925">
        <v>11</v>
      </c>
      <c r="H9925">
        <v>28</v>
      </c>
      <c r="I9925">
        <v>63</v>
      </c>
      <c r="J9925">
        <v>4</v>
      </c>
      <c r="K9925">
        <v>2</v>
      </c>
      <c r="L9925">
        <v>3</v>
      </c>
      <c r="M9925">
        <v>2</v>
      </c>
      <c r="Q9925">
        <v>103</v>
      </c>
      <c r="R9925">
        <v>4.59</v>
      </c>
      <c r="X9925">
        <v>37</v>
      </c>
      <c r="Y9925">
        <v>0.27</v>
      </c>
      <c r="Z9925">
        <v>294</v>
      </c>
      <c r="AA9925">
        <f t="shared" si="310"/>
        <v>98</v>
      </c>
    </row>
    <row r="9926" spans="1:27" x14ac:dyDescent="0.25">
      <c r="A9926" t="s">
        <v>2511</v>
      </c>
      <c r="B9926">
        <v>1983</v>
      </c>
      <c r="C9926" t="str">
        <f t="shared" si="311"/>
        <v>Pre-Drug 1970-1991</v>
      </c>
      <c r="D9926" t="s">
        <v>19</v>
      </c>
      <c r="E9926">
        <v>416</v>
      </c>
      <c r="F9926">
        <v>40</v>
      </c>
      <c r="G9926">
        <v>6</v>
      </c>
      <c r="H9926">
        <v>40</v>
      </c>
      <c r="I9926">
        <v>49</v>
      </c>
      <c r="J9926">
        <v>14</v>
      </c>
      <c r="K9926">
        <v>2</v>
      </c>
      <c r="L9926">
        <v>3</v>
      </c>
      <c r="M9926">
        <v>0</v>
      </c>
      <c r="Q9926">
        <v>92</v>
      </c>
      <c r="R9926">
        <v>3.66</v>
      </c>
      <c r="X9926">
        <v>35</v>
      </c>
      <c r="Y9926">
        <v>0.25</v>
      </c>
      <c r="Z9926">
        <v>295</v>
      </c>
      <c r="AA9926">
        <f t="shared" si="310"/>
        <v>98.333333333333329</v>
      </c>
    </row>
    <row r="9927" spans="1:27" x14ac:dyDescent="0.25">
      <c r="A9927" t="s">
        <v>1016</v>
      </c>
      <c r="B9927">
        <v>1973</v>
      </c>
      <c r="C9927" t="str">
        <f t="shared" si="311"/>
        <v>Pre-Drug 1970-1991</v>
      </c>
      <c r="D9927" t="s">
        <v>18</v>
      </c>
      <c r="E9927">
        <v>416</v>
      </c>
      <c r="F9927">
        <v>26</v>
      </c>
      <c r="G9927">
        <v>9</v>
      </c>
      <c r="H9927">
        <v>37</v>
      </c>
      <c r="I9927">
        <v>64</v>
      </c>
      <c r="J9927">
        <v>13</v>
      </c>
      <c r="K9927">
        <v>3</v>
      </c>
      <c r="L9927">
        <v>0</v>
      </c>
      <c r="M9927">
        <v>0</v>
      </c>
      <c r="Q9927">
        <v>89</v>
      </c>
      <c r="R9927">
        <v>2.37</v>
      </c>
      <c r="X9927">
        <v>57</v>
      </c>
      <c r="Y9927">
        <v>0.24</v>
      </c>
      <c r="Z9927">
        <v>296</v>
      </c>
      <c r="AA9927">
        <f t="shared" si="310"/>
        <v>98.666666666666671</v>
      </c>
    </row>
    <row r="9928" spans="1:27" x14ac:dyDescent="0.25">
      <c r="A9928" t="s">
        <v>2665</v>
      </c>
      <c r="B9928">
        <v>2012</v>
      </c>
      <c r="C9928" t="str">
        <f t="shared" si="311"/>
        <v>Post Drug Era 2007-2012</v>
      </c>
      <c r="D9928" t="s">
        <v>19</v>
      </c>
      <c r="E9928">
        <v>416</v>
      </c>
      <c r="F9928">
        <v>44</v>
      </c>
      <c r="G9928">
        <v>12</v>
      </c>
      <c r="H9928">
        <v>33</v>
      </c>
      <c r="I9928">
        <v>94</v>
      </c>
      <c r="J9928">
        <v>1</v>
      </c>
      <c r="K9928">
        <v>3</v>
      </c>
      <c r="L9928">
        <v>2</v>
      </c>
      <c r="M9928">
        <v>0</v>
      </c>
      <c r="Q9928">
        <v>93</v>
      </c>
      <c r="R9928">
        <v>3.99</v>
      </c>
      <c r="X9928">
        <v>47</v>
      </c>
      <c r="Z9928">
        <v>298</v>
      </c>
      <c r="AA9928">
        <f t="shared" si="310"/>
        <v>99.333333333333329</v>
      </c>
    </row>
    <row r="9929" spans="1:27" x14ac:dyDescent="0.25">
      <c r="A9929" t="s">
        <v>148</v>
      </c>
      <c r="B9929">
        <v>1978</v>
      </c>
      <c r="C9929" t="str">
        <f t="shared" si="311"/>
        <v>Pre-Drug 1970-1991</v>
      </c>
      <c r="D9929" t="s">
        <v>18</v>
      </c>
      <c r="E9929">
        <v>416</v>
      </c>
      <c r="F9929">
        <v>22</v>
      </c>
      <c r="G9929">
        <v>6</v>
      </c>
      <c r="H9929">
        <v>38</v>
      </c>
      <c r="I9929">
        <v>91</v>
      </c>
      <c r="J9929">
        <v>3</v>
      </c>
      <c r="K9929">
        <v>1</v>
      </c>
      <c r="L9929">
        <v>0</v>
      </c>
      <c r="M9929">
        <v>0</v>
      </c>
      <c r="Q9929">
        <v>87</v>
      </c>
      <c r="R9929">
        <v>1.97</v>
      </c>
      <c r="X9929">
        <v>62</v>
      </c>
      <c r="Y9929">
        <v>0.23</v>
      </c>
      <c r="Z9929">
        <v>301</v>
      </c>
      <c r="AA9929">
        <f t="shared" si="310"/>
        <v>100.33333333333333</v>
      </c>
    </row>
    <row r="9930" spans="1:27" x14ac:dyDescent="0.25">
      <c r="A9930" t="s">
        <v>1596</v>
      </c>
      <c r="B9930">
        <v>1972</v>
      </c>
      <c r="C9930" t="str">
        <f t="shared" si="311"/>
        <v>Pre-Drug 1970-1991</v>
      </c>
      <c r="D9930" t="s">
        <v>18</v>
      </c>
      <c r="E9930">
        <v>416</v>
      </c>
      <c r="F9930">
        <v>34</v>
      </c>
      <c r="G9930">
        <v>8</v>
      </c>
      <c r="H9930">
        <v>33</v>
      </c>
      <c r="I9930">
        <v>48</v>
      </c>
      <c r="J9930">
        <v>7</v>
      </c>
      <c r="K9930">
        <v>3</v>
      </c>
      <c r="L9930">
        <v>3</v>
      </c>
      <c r="M9930">
        <v>1</v>
      </c>
      <c r="Q9930">
        <v>86</v>
      </c>
      <c r="R9930">
        <v>3.04</v>
      </c>
      <c r="X9930">
        <v>45</v>
      </c>
      <c r="Y9930">
        <v>0.23</v>
      </c>
      <c r="Z9930">
        <v>302</v>
      </c>
      <c r="AA9930">
        <f t="shared" si="310"/>
        <v>100.66666666666667</v>
      </c>
    </row>
    <row r="9931" spans="1:27" x14ac:dyDescent="0.25">
      <c r="A9931" t="s">
        <v>428</v>
      </c>
      <c r="B9931">
        <v>1977</v>
      </c>
      <c r="C9931" t="str">
        <f t="shared" si="311"/>
        <v>Pre-Drug 1970-1991</v>
      </c>
      <c r="D9931" t="s">
        <v>19</v>
      </c>
      <c r="E9931">
        <v>417</v>
      </c>
      <c r="F9931">
        <v>60</v>
      </c>
      <c r="G9931">
        <v>5</v>
      </c>
      <c r="H9931">
        <v>68</v>
      </c>
      <c r="I9931">
        <v>40</v>
      </c>
      <c r="J9931">
        <v>1</v>
      </c>
      <c r="K9931">
        <v>3</v>
      </c>
      <c r="L9931">
        <v>0</v>
      </c>
      <c r="M9931">
        <v>0</v>
      </c>
      <c r="Q9931">
        <v>98</v>
      </c>
      <c r="R9931">
        <v>6.18</v>
      </c>
      <c r="X9931">
        <v>60</v>
      </c>
      <c r="Y9931">
        <v>0.28000000000000003</v>
      </c>
      <c r="Z9931">
        <v>262</v>
      </c>
      <c r="AA9931">
        <f t="shared" si="310"/>
        <v>87.333333333333329</v>
      </c>
    </row>
    <row r="9932" spans="1:27" x14ac:dyDescent="0.25">
      <c r="A9932" t="s">
        <v>481</v>
      </c>
      <c r="B9932">
        <v>1972</v>
      </c>
      <c r="C9932" t="str">
        <f t="shared" si="311"/>
        <v>Pre-Drug 1970-1991</v>
      </c>
      <c r="D9932" t="s">
        <v>18</v>
      </c>
      <c r="E9932">
        <v>417</v>
      </c>
      <c r="F9932">
        <v>58</v>
      </c>
      <c r="G9932">
        <v>10</v>
      </c>
      <c r="H9932">
        <v>42</v>
      </c>
      <c r="I9932">
        <v>42</v>
      </c>
      <c r="J9932">
        <v>4</v>
      </c>
      <c r="K9932">
        <v>8</v>
      </c>
      <c r="L9932">
        <v>5</v>
      </c>
      <c r="M9932">
        <v>0</v>
      </c>
      <c r="Q9932">
        <v>108</v>
      </c>
      <c r="R9932">
        <v>5.8</v>
      </c>
      <c r="X9932">
        <v>67</v>
      </c>
      <c r="Y9932">
        <v>0.28999999999999998</v>
      </c>
      <c r="Z9932">
        <v>270</v>
      </c>
      <c r="AA9932">
        <f t="shared" si="310"/>
        <v>90</v>
      </c>
    </row>
    <row r="9933" spans="1:27" x14ac:dyDescent="0.25">
      <c r="A9933" t="s">
        <v>233</v>
      </c>
      <c r="B9933">
        <v>1998</v>
      </c>
      <c r="C9933" t="str">
        <f t="shared" si="311"/>
        <v>Drug Era 1992-2006</v>
      </c>
      <c r="D9933" t="s">
        <v>18</v>
      </c>
      <c r="E9933">
        <v>417</v>
      </c>
      <c r="F9933">
        <v>56</v>
      </c>
      <c r="G9933">
        <v>8</v>
      </c>
      <c r="H9933">
        <v>45</v>
      </c>
      <c r="I9933">
        <v>59</v>
      </c>
      <c r="J9933">
        <v>3</v>
      </c>
      <c r="K9933">
        <v>3</v>
      </c>
      <c r="L9933">
        <v>6</v>
      </c>
      <c r="M9933">
        <v>1</v>
      </c>
      <c r="Q9933">
        <v>97</v>
      </c>
      <c r="R9933">
        <v>5.5</v>
      </c>
      <c r="X9933">
        <v>60</v>
      </c>
      <c r="Z9933">
        <v>275</v>
      </c>
      <c r="AA9933">
        <f t="shared" si="310"/>
        <v>91.666666666666671</v>
      </c>
    </row>
    <row r="9934" spans="1:27" x14ac:dyDescent="0.25">
      <c r="A9934" t="s">
        <v>438</v>
      </c>
      <c r="B9934">
        <v>1977</v>
      </c>
      <c r="C9934" t="str">
        <f t="shared" si="311"/>
        <v>Pre-Drug 1970-1991</v>
      </c>
      <c r="D9934" t="s">
        <v>19</v>
      </c>
      <c r="E9934">
        <v>417</v>
      </c>
      <c r="F9934">
        <v>48</v>
      </c>
      <c r="G9934">
        <v>6</v>
      </c>
      <c r="H9934">
        <v>36</v>
      </c>
      <c r="I9934">
        <v>38</v>
      </c>
      <c r="J9934">
        <v>7</v>
      </c>
      <c r="K9934">
        <v>4</v>
      </c>
      <c r="L9934">
        <v>2</v>
      </c>
      <c r="M9934">
        <v>2</v>
      </c>
      <c r="Q9934">
        <v>101</v>
      </c>
      <c r="R9934">
        <v>4.58</v>
      </c>
      <c r="X9934">
        <v>40</v>
      </c>
      <c r="Y9934">
        <v>0.27</v>
      </c>
      <c r="Z9934">
        <v>283</v>
      </c>
      <c r="AA9934">
        <f t="shared" si="310"/>
        <v>94.333333333333329</v>
      </c>
    </row>
    <row r="9935" spans="1:27" x14ac:dyDescent="0.25">
      <c r="A9935" t="s">
        <v>1796</v>
      </c>
      <c r="B9935">
        <v>1973</v>
      </c>
      <c r="C9935" t="str">
        <f t="shared" si="311"/>
        <v>Pre-Drug 1970-1991</v>
      </c>
      <c r="D9935" t="s">
        <v>19</v>
      </c>
      <c r="E9935">
        <v>417</v>
      </c>
      <c r="F9935">
        <v>42</v>
      </c>
      <c r="G9935">
        <v>4</v>
      </c>
      <c r="H9935">
        <v>64</v>
      </c>
      <c r="I9935">
        <v>75</v>
      </c>
      <c r="J9935">
        <v>2</v>
      </c>
      <c r="K9935">
        <v>6</v>
      </c>
      <c r="L9935">
        <v>0</v>
      </c>
      <c r="M9935">
        <v>0</v>
      </c>
      <c r="Q9935">
        <v>73</v>
      </c>
      <c r="R9935">
        <v>3.95</v>
      </c>
      <c r="X9935">
        <v>79</v>
      </c>
      <c r="Y9935">
        <v>0.21</v>
      </c>
      <c r="Z9935">
        <v>287</v>
      </c>
      <c r="AA9935">
        <f t="shared" si="310"/>
        <v>95.666666666666671</v>
      </c>
    </row>
    <row r="9936" spans="1:27" x14ac:dyDescent="0.25">
      <c r="A9936" t="s">
        <v>31</v>
      </c>
      <c r="B9936">
        <v>2001</v>
      </c>
      <c r="C9936" t="str">
        <f t="shared" si="311"/>
        <v>Drug Era 1992-2006</v>
      </c>
      <c r="D9936" t="s">
        <v>18</v>
      </c>
      <c r="E9936">
        <v>417</v>
      </c>
      <c r="F9936">
        <v>58</v>
      </c>
      <c r="G9936">
        <v>17</v>
      </c>
      <c r="H9936">
        <v>34</v>
      </c>
      <c r="I9936">
        <v>68</v>
      </c>
      <c r="J9936">
        <v>2</v>
      </c>
      <c r="K9936">
        <v>4</v>
      </c>
      <c r="L9936">
        <v>3</v>
      </c>
      <c r="M9936">
        <v>0</v>
      </c>
      <c r="Q9936">
        <v>101</v>
      </c>
      <c r="R9936">
        <v>5.44</v>
      </c>
      <c r="X9936">
        <v>59</v>
      </c>
      <c r="Z9936">
        <v>288</v>
      </c>
      <c r="AA9936">
        <f t="shared" si="310"/>
        <v>96</v>
      </c>
    </row>
    <row r="9937" spans="1:27" x14ac:dyDescent="0.25">
      <c r="A9937" t="s">
        <v>229</v>
      </c>
      <c r="B9937">
        <v>2002</v>
      </c>
      <c r="C9937" t="str">
        <f t="shared" si="311"/>
        <v>Drug Era 1992-2006</v>
      </c>
      <c r="D9937" t="s">
        <v>18</v>
      </c>
      <c r="E9937">
        <v>417</v>
      </c>
      <c r="F9937">
        <v>30</v>
      </c>
      <c r="G9937">
        <v>10</v>
      </c>
      <c r="H9937">
        <v>51</v>
      </c>
      <c r="I9937">
        <v>64</v>
      </c>
      <c r="J9937">
        <v>3</v>
      </c>
      <c r="K9937">
        <v>0</v>
      </c>
      <c r="L9937">
        <v>5</v>
      </c>
      <c r="M9937">
        <v>0</v>
      </c>
      <c r="Q9937">
        <v>80</v>
      </c>
      <c r="R9937">
        <v>2.78</v>
      </c>
      <c r="X9937">
        <v>39</v>
      </c>
      <c r="Z9937">
        <v>291</v>
      </c>
      <c r="AA9937">
        <f t="shared" si="310"/>
        <v>97</v>
      </c>
    </row>
    <row r="9938" spans="1:27" x14ac:dyDescent="0.25">
      <c r="A9938" t="s">
        <v>1617</v>
      </c>
      <c r="B9938">
        <v>1977</v>
      </c>
      <c r="C9938" t="str">
        <f t="shared" si="311"/>
        <v>Pre-Drug 1970-1991</v>
      </c>
      <c r="D9938" t="s">
        <v>19</v>
      </c>
      <c r="E9938">
        <v>417</v>
      </c>
      <c r="F9938">
        <v>46</v>
      </c>
      <c r="G9938">
        <v>16</v>
      </c>
      <c r="H9938">
        <v>29</v>
      </c>
      <c r="I9938">
        <v>46</v>
      </c>
      <c r="J9938">
        <v>2</v>
      </c>
      <c r="K9938">
        <v>2</v>
      </c>
      <c r="L9938">
        <v>1</v>
      </c>
      <c r="M9938">
        <v>0</v>
      </c>
      <c r="Q9938">
        <v>103</v>
      </c>
      <c r="R9938">
        <v>4.2</v>
      </c>
      <c r="X9938">
        <v>58</v>
      </c>
      <c r="Y9938">
        <v>0.27</v>
      </c>
      <c r="Z9938">
        <v>296</v>
      </c>
      <c r="AA9938">
        <f t="shared" si="310"/>
        <v>98.666666666666671</v>
      </c>
    </row>
    <row r="9939" spans="1:27" x14ac:dyDescent="0.25">
      <c r="A9939" t="s">
        <v>588</v>
      </c>
      <c r="B9939">
        <v>1995</v>
      </c>
      <c r="C9939" t="str">
        <f t="shared" si="311"/>
        <v>Pre-Drug 1970-1991</v>
      </c>
      <c r="D9939" t="s">
        <v>19</v>
      </c>
      <c r="E9939">
        <v>417</v>
      </c>
      <c r="F9939">
        <v>42</v>
      </c>
      <c r="G9939">
        <v>12</v>
      </c>
      <c r="H9939">
        <v>47</v>
      </c>
      <c r="I9939">
        <v>89</v>
      </c>
      <c r="J9939">
        <v>0</v>
      </c>
      <c r="K9939">
        <v>5</v>
      </c>
      <c r="L9939">
        <v>1</v>
      </c>
      <c r="M9939">
        <v>0</v>
      </c>
      <c r="Q9939">
        <v>82</v>
      </c>
      <c r="R9939">
        <v>3.82</v>
      </c>
      <c r="X9939">
        <v>68</v>
      </c>
      <c r="Y9939">
        <v>0.22</v>
      </c>
      <c r="Z9939">
        <v>297</v>
      </c>
      <c r="AA9939">
        <f t="shared" si="310"/>
        <v>99</v>
      </c>
    </row>
    <row r="9940" spans="1:27" x14ac:dyDescent="0.25">
      <c r="A9940" t="s">
        <v>1825</v>
      </c>
      <c r="B9940">
        <v>1978</v>
      </c>
      <c r="C9940" t="str">
        <f t="shared" si="311"/>
        <v>Pre-Drug 1970-1991</v>
      </c>
      <c r="D9940" t="s">
        <v>18</v>
      </c>
      <c r="E9940">
        <v>417</v>
      </c>
      <c r="F9940">
        <v>31</v>
      </c>
      <c r="G9940">
        <v>11</v>
      </c>
      <c r="H9940">
        <v>35</v>
      </c>
      <c r="I9940">
        <v>42</v>
      </c>
      <c r="J9940">
        <v>4</v>
      </c>
      <c r="K9940">
        <v>2</v>
      </c>
      <c r="L9940">
        <v>2</v>
      </c>
      <c r="M9940">
        <v>0</v>
      </c>
      <c r="Q9940">
        <v>84</v>
      </c>
      <c r="R9940">
        <v>2.81</v>
      </c>
      <c r="X9940">
        <v>49</v>
      </c>
      <c r="Y9940">
        <v>0.22</v>
      </c>
      <c r="Z9940">
        <v>298</v>
      </c>
      <c r="AA9940">
        <f t="shared" si="310"/>
        <v>99.333333333333329</v>
      </c>
    </row>
    <row r="9941" spans="1:27" x14ac:dyDescent="0.25">
      <c r="A9941" t="s">
        <v>1249</v>
      </c>
      <c r="B9941">
        <v>2006</v>
      </c>
      <c r="C9941" t="str">
        <f t="shared" si="311"/>
        <v>Drug Era 1992-2006</v>
      </c>
      <c r="D9941" t="s">
        <v>18</v>
      </c>
      <c r="E9941">
        <v>417</v>
      </c>
      <c r="F9941">
        <v>46</v>
      </c>
      <c r="G9941">
        <v>16</v>
      </c>
      <c r="H9941">
        <v>39</v>
      </c>
      <c r="I9941">
        <v>90</v>
      </c>
      <c r="J9941">
        <v>1</v>
      </c>
      <c r="K9941">
        <v>3</v>
      </c>
      <c r="L9941">
        <v>2</v>
      </c>
      <c r="M9941">
        <v>0</v>
      </c>
      <c r="Q9941">
        <v>83</v>
      </c>
      <c r="R9941">
        <v>4.17</v>
      </c>
      <c r="X9941">
        <v>46</v>
      </c>
      <c r="Z9941">
        <v>298</v>
      </c>
      <c r="AA9941">
        <f t="shared" si="310"/>
        <v>99.333333333333329</v>
      </c>
    </row>
    <row r="9942" spans="1:27" x14ac:dyDescent="0.25">
      <c r="A9942" t="s">
        <v>179</v>
      </c>
      <c r="B9942">
        <v>1992</v>
      </c>
      <c r="C9942" t="str">
        <f t="shared" si="311"/>
        <v>Pre-Drug 1970-1991</v>
      </c>
      <c r="D9942" t="s">
        <v>18</v>
      </c>
      <c r="E9942">
        <v>417</v>
      </c>
      <c r="F9942">
        <v>33</v>
      </c>
      <c r="G9942">
        <v>9</v>
      </c>
      <c r="H9942">
        <v>46</v>
      </c>
      <c r="I9942">
        <v>65</v>
      </c>
      <c r="J9942">
        <v>1</v>
      </c>
      <c r="K9942">
        <v>1</v>
      </c>
      <c r="L9942">
        <v>3</v>
      </c>
      <c r="M9942">
        <v>2</v>
      </c>
      <c r="Q9942">
        <v>77</v>
      </c>
      <c r="R9942">
        <v>2.97</v>
      </c>
      <c r="X9942">
        <v>67</v>
      </c>
      <c r="Y9942">
        <v>0.21</v>
      </c>
      <c r="Z9942">
        <v>300</v>
      </c>
      <c r="AA9942">
        <f t="shared" si="310"/>
        <v>100</v>
      </c>
    </row>
    <row r="9943" spans="1:27" x14ac:dyDescent="0.25">
      <c r="A9943" t="s">
        <v>480</v>
      </c>
      <c r="B9943">
        <v>2006</v>
      </c>
      <c r="C9943" t="str">
        <f t="shared" si="311"/>
        <v>Drug Era 1992-2006</v>
      </c>
      <c r="D9943" t="s">
        <v>19</v>
      </c>
      <c r="E9943">
        <v>417</v>
      </c>
      <c r="F9943">
        <v>38</v>
      </c>
      <c r="G9943">
        <v>10</v>
      </c>
      <c r="H9943">
        <v>27</v>
      </c>
      <c r="I9943">
        <v>72</v>
      </c>
      <c r="J9943">
        <v>1</v>
      </c>
      <c r="K9943">
        <v>6</v>
      </c>
      <c r="L9943">
        <v>5</v>
      </c>
      <c r="M9943">
        <v>0</v>
      </c>
      <c r="Q9943">
        <v>93</v>
      </c>
      <c r="R9943">
        <v>3.41</v>
      </c>
      <c r="X9943">
        <v>59</v>
      </c>
      <c r="Z9943">
        <v>301</v>
      </c>
      <c r="AA9943">
        <f t="shared" si="310"/>
        <v>100.33333333333333</v>
      </c>
    </row>
    <row r="9944" spans="1:27" x14ac:dyDescent="0.25">
      <c r="A9944" t="s">
        <v>513</v>
      </c>
      <c r="B9944">
        <v>2008</v>
      </c>
      <c r="C9944" t="str">
        <f t="shared" si="311"/>
        <v>Post Drug Era 2007-2012</v>
      </c>
      <c r="D9944" t="s">
        <v>19</v>
      </c>
      <c r="E9944">
        <v>417</v>
      </c>
      <c r="F9944">
        <v>29</v>
      </c>
      <c r="G9944">
        <v>5</v>
      </c>
      <c r="H9944">
        <v>39</v>
      </c>
      <c r="I9944">
        <v>118</v>
      </c>
      <c r="J9944">
        <v>3</v>
      </c>
      <c r="K9944">
        <v>4</v>
      </c>
      <c r="L9944">
        <v>2</v>
      </c>
      <c r="M9944">
        <v>2</v>
      </c>
      <c r="Q9944">
        <v>87</v>
      </c>
      <c r="R9944">
        <v>2.6</v>
      </c>
      <c r="X9944">
        <v>42</v>
      </c>
      <c r="Z9944">
        <v>301</v>
      </c>
      <c r="AA9944">
        <f t="shared" si="310"/>
        <v>100.33333333333333</v>
      </c>
    </row>
    <row r="9945" spans="1:27" x14ac:dyDescent="0.25">
      <c r="A9945" t="s">
        <v>1917</v>
      </c>
      <c r="B9945">
        <v>1985</v>
      </c>
      <c r="C9945" t="str">
        <f t="shared" si="311"/>
        <v>Pre-Drug 1970-1991</v>
      </c>
      <c r="D9945" t="s">
        <v>19</v>
      </c>
      <c r="E9945">
        <v>417</v>
      </c>
      <c r="F9945">
        <v>22</v>
      </c>
      <c r="G9945">
        <v>9</v>
      </c>
      <c r="H9945">
        <v>21</v>
      </c>
      <c r="I9945">
        <v>72</v>
      </c>
      <c r="J9945">
        <v>3</v>
      </c>
      <c r="K9945">
        <v>2</v>
      </c>
      <c r="L9945">
        <v>0</v>
      </c>
      <c r="M9945">
        <v>0</v>
      </c>
      <c r="Q9945">
        <v>91</v>
      </c>
      <c r="R9945">
        <v>1.92</v>
      </c>
      <c r="X9945">
        <v>33</v>
      </c>
      <c r="Y9945">
        <v>0.23</v>
      </c>
      <c r="Z9945">
        <v>309</v>
      </c>
      <c r="AA9945">
        <f t="shared" si="310"/>
        <v>103</v>
      </c>
    </row>
    <row r="9946" spans="1:27" x14ac:dyDescent="0.25">
      <c r="A9946" t="s">
        <v>718</v>
      </c>
      <c r="B9946">
        <v>2012</v>
      </c>
      <c r="C9946" t="str">
        <f t="shared" si="311"/>
        <v>Post Drug Era 2007-2012</v>
      </c>
      <c r="D9946" t="s">
        <v>18</v>
      </c>
      <c r="E9946">
        <v>417</v>
      </c>
      <c r="F9946">
        <v>26</v>
      </c>
      <c r="G9946">
        <v>9</v>
      </c>
      <c r="H9946">
        <v>27</v>
      </c>
      <c r="I9946">
        <v>83</v>
      </c>
      <c r="J9946">
        <v>0</v>
      </c>
      <c r="K9946">
        <v>0</v>
      </c>
      <c r="L9946">
        <v>1</v>
      </c>
      <c r="M9946">
        <v>1</v>
      </c>
      <c r="Q9946">
        <v>81</v>
      </c>
      <c r="R9946">
        <v>2.25</v>
      </c>
      <c r="X9946">
        <v>60</v>
      </c>
      <c r="Z9946">
        <v>312</v>
      </c>
      <c r="AA9946">
        <f t="shared" si="310"/>
        <v>104</v>
      </c>
    </row>
    <row r="9947" spans="1:27" x14ac:dyDescent="0.25">
      <c r="A9947" t="s">
        <v>2271</v>
      </c>
      <c r="B9947">
        <v>2000</v>
      </c>
      <c r="C9947" t="str">
        <f t="shared" si="311"/>
        <v>Drug Era 1992-2006</v>
      </c>
      <c r="D9947" t="s">
        <v>18</v>
      </c>
      <c r="E9947">
        <v>418</v>
      </c>
      <c r="F9947">
        <v>73</v>
      </c>
      <c r="G9947">
        <v>21</v>
      </c>
      <c r="H9947">
        <v>54</v>
      </c>
      <c r="I9947">
        <v>65</v>
      </c>
      <c r="J9947">
        <v>4</v>
      </c>
      <c r="K9947">
        <v>2</v>
      </c>
      <c r="L9947">
        <v>3</v>
      </c>
      <c r="M9947">
        <v>0</v>
      </c>
      <c r="Q9947">
        <v>96</v>
      </c>
      <c r="R9947">
        <v>7.47</v>
      </c>
      <c r="X9947">
        <v>39</v>
      </c>
      <c r="Y9947">
        <v>0</v>
      </c>
      <c r="Z9947">
        <v>264</v>
      </c>
      <c r="AA9947">
        <f t="shared" si="310"/>
        <v>88</v>
      </c>
    </row>
    <row r="9948" spans="1:27" x14ac:dyDescent="0.25">
      <c r="A9948" t="s">
        <v>1052</v>
      </c>
      <c r="B9948">
        <v>1998</v>
      </c>
      <c r="C9948" t="str">
        <f t="shared" si="311"/>
        <v>Drug Era 1992-2006</v>
      </c>
      <c r="D9948" t="s">
        <v>18</v>
      </c>
      <c r="E9948">
        <v>418</v>
      </c>
      <c r="F9948">
        <v>55</v>
      </c>
      <c r="G9948">
        <v>10</v>
      </c>
      <c r="H9948">
        <v>30</v>
      </c>
      <c r="I9948">
        <v>46</v>
      </c>
      <c r="J9948">
        <v>1</v>
      </c>
      <c r="K9948">
        <v>1</v>
      </c>
      <c r="L9948">
        <v>8</v>
      </c>
      <c r="M9948">
        <v>1</v>
      </c>
      <c r="Q9948">
        <v>116</v>
      </c>
      <c r="R9948">
        <v>5.48</v>
      </c>
      <c r="X9948">
        <v>27</v>
      </c>
      <c r="Z9948">
        <v>271</v>
      </c>
      <c r="AA9948">
        <f t="shared" si="310"/>
        <v>90.333333333333329</v>
      </c>
    </row>
    <row r="9949" spans="1:27" x14ac:dyDescent="0.25">
      <c r="A9949" t="s">
        <v>2696</v>
      </c>
      <c r="B9949">
        <v>1983</v>
      </c>
      <c r="C9949" t="str">
        <f t="shared" si="311"/>
        <v>Pre-Drug 1970-1991</v>
      </c>
      <c r="D9949" t="s">
        <v>19</v>
      </c>
      <c r="E9949">
        <v>418</v>
      </c>
      <c r="F9949">
        <v>52</v>
      </c>
      <c r="G9949">
        <v>7</v>
      </c>
      <c r="H9949">
        <v>38</v>
      </c>
      <c r="I9949">
        <v>48</v>
      </c>
      <c r="J9949">
        <v>9</v>
      </c>
      <c r="K9949">
        <v>4</v>
      </c>
      <c r="L9949">
        <v>2</v>
      </c>
      <c r="M9949">
        <v>0</v>
      </c>
      <c r="Q9949">
        <v>117</v>
      </c>
      <c r="R9949">
        <v>5.07</v>
      </c>
      <c r="X9949">
        <v>34</v>
      </c>
      <c r="Y9949">
        <v>0.31</v>
      </c>
      <c r="Z9949">
        <v>277</v>
      </c>
      <c r="AA9949">
        <f t="shared" si="310"/>
        <v>92.333333333333329</v>
      </c>
    </row>
    <row r="9950" spans="1:27" x14ac:dyDescent="0.25">
      <c r="A9950" t="s">
        <v>286</v>
      </c>
      <c r="B9950">
        <v>1993</v>
      </c>
      <c r="C9950" t="str">
        <f t="shared" si="311"/>
        <v>Pre-Drug 1970-1991</v>
      </c>
      <c r="D9950" t="s">
        <v>19</v>
      </c>
      <c r="E9950">
        <v>418</v>
      </c>
      <c r="F9950">
        <v>49</v>
      </c>
      <c r="G9950">
        <v>8</v>
      </c>
      <c r="H9950">
        <v>46</v>
      </c>
      <c r="I9950">
        <v>45</v>
      </c>
      <c r="J9950">
        <v>3</v>
      </c>
      <c r="K9950">
        <v>10</v>
      </c>
      <c r="L9950">
        <v>4</v>
      </c>
      <c r="M9950">
        <v>0</v>
      </c>
      <c r="Q9950">
        <v>107</v>
      </c>
      <c r="R9950">
        <v>4.76</v>
      </c>
      <c r="X9950">
        <v>56</v>
      </c>
      <c r="Y9950">
        <v>0.28999999999999998</v>
      </c>
      <c r="Z9950">
        <v>278</v>
      </c>
      <c r="AA9950">
        <f t="shared" si="310"/>
        <v>92.666666666666671</v>
      </c>
    </row>
    <row r="9951" spans="1:27" x14ac:dyDescent="0.25">
      <c r="A9951" t="s">
        <v>589</v>
      </c>
      <c r="B9951">
        <v>1984</v>
      </c>
      <c r="C9951" t="str">
        <f t="shared" si="311"/>
        <v>Pre-Drug 1970-1991</v>
      </c>
      <c r="D9951" t="s">
        <v>19</v>
      </c>
      <c r="E9951">
        <v>418</v>
      </c>
      <c r="F9951">
        <v>55</v>
      </c>
      <c r="G9951">
        <v>11</v>
      </c>
      <c r="H9951">
        <v>63</v>
      </c>
      <c r="I9951">
        <v>69</v>
      </c>
      <c r="J9951">
        <v>0</v>
      </c>
      <c r="K9951">
        <v>8</v>
      </c>
      <c r="L9951">
        <v>2</v>
      </c>
      <c r="M9951">
        <v>1</v>
      </c>
      <c r="Q9951">
        <v>82</v>
      </c>
      <c r="R9951">
        <v>5.32</v>
      </c>
      <c r="X9951">
        <v>52</v>
      </c>
      <c r="Y9951">
        <v>0.23</v>
      </c>
      <c r="Z9951">
        <v>279</v>
      </c>
      <c r="AA9951">
        <f t="shared" si="310"/>
        <v>93</v>
      </c>
    </row>
    <row r="9952" spans="1:27" x14ac:dyDescent="0.25">
      <c r="A9952" t="s">
        <v>2344</v>
      </c>
      <c r="B9952">
        <v>1995</v>
      </c>
      <c r="C9952" t="str">
        <f t="shared" si="311"/>
        <v>Pre-Drug 1970-1991</v>
      </c>
      <c r="D9952" t="s">
        <v>18</v>
      </c>
      <c r="E9952">
        <v>418</v>
      </c>
      <c r="F9952">
        <v>55</v>
      </c>
      <c r="G9952">
        <v>12</v>
      </c>
      <c r="H9952">
        <v>36</v>
      </c>
      <c r="I9952">
        <v>40</v>
      </c>
      <c r="J9952">
        <v>3</v>
      </c>
      <c r="K9952">
        <v>2</v>
      </c>
      <c r="L9952">
        <v>5</v>
      </c>
      <c r="M9952">
        <v>0</v>
      </c>
      <c r="Q9952">
        <v>116</v>
      </c>
      <c r="R9952">
        <v>5.32</v>
      </c>
      <c r="X9952">
        <v>43</v>
      </c>
      <c r="Y9952">
        <v>0.3</v>
      </c>
      <c r="Z9952">
        <v>279</v>
      </c>
      <c r="AA9952">
        <f t="shared" si="310"/>
        <v>93</v>
      </c>
    </row>
    <row r="9953" spans="1:27" x14ac:dyDescent="0.25">
      <c r="A9953" t="s">
        <v>2545</v>
      </c>
      <c r="B9953">
        <v>2005</v>
      </c>
      <c r="C9953" t="str">
        <f t="shared" si="311"/>
        <v>Drug Era 1992-2006</v>
      </c>
      <c r="D9953" t="s">
        <v>19</v>
      </c>
      <c r="E9953">
        <v>418</v>
      </c>
      <c r="F9953">
        <v>59</v>
      </c>
      <c r="G9953">
        <v>12</v>
      </c>
      <c r="H9953">
        <v>22</v>
      </c>
      <c r="I9953">
        <v>87</v>
      </c>
      <c r="J9953">
        <v>0</v>
      </c>
      <c r="K9953">
        <v>1</v>
      </c>
      <c r="L9953">
        <v>3</v>
      </c>
      <c r="M9953">
        <v>1</v>
      </c>
      <c r="Q9953">
        <v>121</v>
      </c>
      <c r="R9953">
        <v>5.69</v>
      </c>
      <c r="X9953">
        <v>41</v>
      </c>
      <c r="Z9953">
        <v>280</v>
      </c>
      <c r="AA9953">
        <f t="shared" si="310"/>
        <v>93.333333333333329</v>
      </c>
    </row>
    <row r="9954" spans="1:27" x14ac:dyDescent="0.25">
      <c r="A9954" t="s">
        <v>2399</v>
      </c>
      <c r="B9954">
        <v>1985</v>
      </c>
      <c r="C9954" t="str">
        <f t="shared" si="311"/>
        <v>Pre-Drug 1970-1991</v>
      </c>
      <c r="D9954" t="s">
        <v>18</v>
      </c>
      <c r="E9954">
        <v>418</v>
      </c>
      <c r="F9954">
        <v>41</v>
      </c>
      <c r="G9954">
        <v>6</v>
      </c>
      <c r="H9954">
        <v>42</v>
      </c>
      <c r="I9954">
        <v>65</v>
      </c>
      <c r="J9954">
        <v>11</v>
      </c>
      <c r="K9954">
        <v>2</v>
      </c>
      <c r="L9954">
        <v>2</v>
      </c>
      <c r="M9954">
        <v>0</v>
      </c>
      <c r="Q9954">
        <v>95</v>
      </c>
      <c r="R9954">
        <v>3.87</v>
      </c>
      <c r="X9954">
        <v>42</v>
      </c>
      <c r="Y9954">
        <v>0.25</v>
      </c>
      <c r="Z9954">
        <v>286</v>
      </c>
      <c r="AA9954">
        <f t="shared" si="310"/>
        <v>95.333333333333329</v>
      </c>
    </row>
    <row r="9955" spans="1:27" x14ac:dyDescent="0.25">
      <c r="A9955" t="s">
        <v>2180</v>
      </c>
      <c r="B9955">
        <v>2001</v>
      </c>
      <c r="C9955" t="str">
        <f t="shared" si="311"/>
        <v>Drug Era 1992-2006</v>
      </c>
      <c r="D9955" t="s">
        <v>18</v>
      </c>
      <c r="E9955">
        <v>418</v>
      </c>
      <c r="F9955">
        <v>52</v>
      </c>
      <c r="G9955">
        <v>7</v>
      </c>
      <c r="H9955">
        <v>39</v>
      </c>
      <c r="I9955">
        <v>71</v>
      </c>
      <c r="J9955">
        <v>0</v>
      </c>
      <c r="K9955">
        <v>2</v>
      </c>
      <c r="L9955">
        <v>1</v>
      </c>
      <c r="M9955">
        <v>3</v>
      </c>
      <c r="Q9955">
        <v>108</v>
      </c>
      <c r="R9955">
        <v>4.91</v>
      </c>
      <c r="X9955">
        <v>41</v>
      </c>
      <c r="Z9955">
        <v>286</v>
      </c>
      <c r="AA9955">
        <f t="shared" si="310"/>
        <v>95.333333333333329</v>
      </c>
    </row>
    <row r="9956" spans="1:27" x14ac:dyDescent="0.25">
      <c r="A9956" t="s">
        <v>1770</v>
      </c>
      <c r="B9956">
        <v>2002</v>
      </c>
      <c r="C9956" t="str">
        <f t="shared" si="311"/>
        <v>Drug Era 1992-2006</v>
      </c>
      <c r="D9956" t="s">
        <v>19</v>
      </c>
      <c r="E9956">
        <v>418</v>
      </c>
      <c r="F9956">
        <v>57</v>
      </c>
      <c r="G9956">
        <v>14</v>
      </c>
      <c r="H9956">
        <v>25</v>
      </c>
      <c r="I9956">
        <v>38</v>
      </c>
      <c r="J9956">
        <v>0</v>
      </c>
      <c r="K9956">
        <v>6</v>
      </c>
      <c r="L9956">
        <v>2</v>
      </c>
      <c r="M9956">
        <v>0</v>
      </c>
      <c r="Q9956">
        <v>113</v>
      </c>
      <c r="R9956">
        <v>5.38</v>
      </c>
      <c r="X9956">
        <v>41</v>
      </c>
      <c r="Z9956">
        <v>286</v>
      </c>
      <c r="AA9956">
        <f t="shared" si="310"/>
        <v>95.333333333333329</v>
      </c>
    </row>
    <row r="9957" spans="1:27" x14ac:dyDescent="0.25">
      <c r="A9957" t="s">
        <v>1077</v>
      </c>
      <c r="B9957">
        <v>1983</v>
      </c>
      <c r="C9957" t="str">
        <f t="shared" si="311"/>
        <v>Pre-Drug 1970-1991</v>
      </c>
      <c r="D9957" t="s">
        <v>18</v>
      </c>
      <c r="E9957">
        <v>418</v>
      </c>
      <c r="F9957">
        <v>38</v>
      </c>
      <c r="G9957">
        <v>13</v>
      </c>
      <c r="H9957">
        <v>35</v>
      </c>
      <c r="I9957">
        <v>66</v>
      </c>
      <c r="J9957">
        <v>3</v>
      </c>
      <c r="K9957">
        <v>4</v>
      </c>
      <c r="L9957">
        <v>3</v>
      </c>
      <c r="M9957">
        <v>1</v>
      </c>
      <c r="Q9957">
        <v>100</v>
      </c>
      <c r="R9957">
        <v>3.56</v>
      </c>
      <c r="X9957">
        <v>56</v>
      </c>
      <c r="Y9957">
        <v>0.26</v>
      </c>
      <c r="Z9957">
        <v>288</v>
      </c>
      <c r="AA9957">
        <f t="shared" si="310"/>
        <v>96</v>
      </c>
    </row>
    <row r="9958" spans="1:27" x14ac:dyDescent="0.25">
      <c r="A9958" t="s">
        <v>864</v>
      </c>
      <c r="B9958">
        <v>1990</v>
      </c>
      <c r="C9958" t="str">
        <f t="shared" si="311"/>
        <v>Pre-Drug 1970-1991</v>
      </c>
      <c r="D9958" t="s">
        <v>19</v>
      </c>
      <c r="E9958">
        <v>418</v>
      </c>
      <c r="F9958">
        <v>46</v>
      </c>
      <c r="G9958">
        <v>10</v>
      </c>
      <c r="H9958">
        <v>33</v>
      </c>
      <c r="I9958">
        <v>44</v>
      </c>
      <c r="J9958">
        <v>1</v>
      </c>
      <c r="K9958">
        <v>1</v>
      </c>
      <c r="L9958">
        <v>1</v>
      </c>
      <c r="M9958">
        <v>0</v>
      </c>
      <c r="Q9958">
        <v>108</v>
      </c>
      <c r="R9958">
        <v>4.28</v>
      </c>
      <c r="X9958">
        <v>54</v>
      </c>
      <c r="Y9958">
        <v>0.28000000000000003</v>
      </c>
      <c r="Z9958">
        <v>290</v>
      </c>
      <c r="AA9958">
        <f t="shared" si="310"/>
        <v>96.666666666666671</v>
      </c>
    </row>
    <row r="9959" spans="1:27" x14ac:dyDescent="0.25">
      <c r="A9959" t="s">
        <v>153</v>
      </c>
      <c r="B9959">
        <v>1975</v>
      </c>
      <c r="C9959" t="str">
        <f t="shared" si="311"/>
        <v>Pre-Drug 1970-1991</v>
      </c>
      <c r="D9959" t="s">
        <v>18</v>
      </c>
      <c r="E9959">
        <v>418</v>
      </c>
      <c r="F9959">
        <v>36</v>
      </c>
      <c r="G9959">
        <v>4</v>
      </c>
      <c r="H9959">
        <v>34</v>
      </c>
      <c r="I9959">
        <v>54</v>
      </c>
      <c r="J9959">
        <v>4</v>
      </c>
      <c r="K9959">
        <v>5</v>
      </c>
      <c r="L9959">
        <v>4</v>
      </c>
      <c r="M9959">
        <v>2</v>
      </c>
      <c r="Q9959">
        <v>97</v>
      </c>
      <c r="R9959">
        <v>3.33</v>
      </c>
      <c r="X9959">
        <v>50</v>
      </c>
      <c r="Y9959">
        <v>0.26</v>
      </c>
      <c r="Z9959">
        <v>292</v>
      </c>
      <c r="AA9959">
        <f t="shared" si="310"/>
        <v>97.333333333333329</v>
      </c>
    </row>
    <row r="9960" spans="1:27" x14ac:dyDescent="0.25">
      <c r="A9960" t="s">
        <v>1596</v>
      </c>
      <c r="B9960">
        <v>1973</v>
      </c>
      <c r="C9960" t="str">
        <f t="shared" si="311"/>
        <v>Pre-Drug 1970-1991</v>
      </c>
      <c r="D9960" t="s">
        <v>18</v>
      </c>
      <c r="E9960">
        <v>418</v>
      </c>
      <c r="F9960">
        <v>48</v>
      </c>
      <c r="G9960">
        <v>10</v>
      </c>
      <c r="H9960">
        <v>27</v>
      </c>
      <c r="I9960">
        <v>51</v>
      </c>
      <c r="J9960">
        <v>4</v>
      </c>
      <c r="K9960">
        <v>4</v>
      </c>
      <c r="L9960">
        <v>2</v>
      </c>
      <c r="M9960">
        <v>0</v>
      </c>
      <c r="Q9960">
        <v>105</v>
      </c>
      <c r="R9960">
        <v>4.3899999999999997</v>
      </c>
      <c r="X9960">
        <v>36</v>
      </c>
      <c r="Y9960">
        <v>0.27</v>
      </c>
      <c r="Z9960">
        <v>295</v>
      </c>
      <c r="AA9960">
        <f t="shared" si="310"/>
        <v>98.333333333333329</v>
      </c>
    </row>
    <row r="9961" spans="1:27" x14ac:dyDescent="0.25">
      <c r="A9961" t="s">
        <v>301</v>
      </c>
      <c r="B9961">
        <v>1978</v>
      </c>
      <c r="C9961" t="str">
        <f t="shared" si="311"/>
        <v>Pre-Drug 1970-1991</v>
      </c>
      <c r="D9961" t="s">
        <v>18</v>
      </c>
      <c r="E9961">
        <v>418</v>
      </c>
      <c r="F9961">
        <v>55</v>
      </c>
      <c r="G9961">
        <v>6</v>
      </c>
      <c r="H9961">
        <v>27</v>
      </c>
      <c r="I9961">
        <v>35</v>
      </c>
      <c r="J9961">
        <v>8</v>
      </c>
      <c r="K9961">
        <v>2</v>
      </c>
      <c r="L9961">
        <v>3</v>
      </c>
      <c r="M9961">
        <v>2</v>
      </c>
      <c r="Q9961">
        <v>102</v>
      </c>
      <c r="R9961">
        <v>4.9800000000000004</v>
      </c>
      <c r="X9961">
        <v>67</v>
      </c>
      <c r="Y9961">
        <v>0.27</v>
      </c>
      <c r="Z9961">
        <v>298</v>
      </c>
      <c r="AA9961">
        <f t="shared" si="310"/>
        <v>99.333333333333329</v>
      </c>
    </row>
    <row r="9962" spans="1:27" x14ac:dyDescent="0.25">
      <c r="A9962" t="s">
        <v>1071</v>
      </c>
      <c r="B9962">
        <v>1973</v>
      </c>
      <c r="C9962" t="str">
        <f t="shared" si="311"/>
        <v>Pre-Drug 1970-1991</v>
      </c>
      <c r="D9962" t="s">
        <v>18</v>
      </c>
      <c r="E9962">
        <v>418</v>
      </c>
      <c r="F9962">
        <v>46</v>
      </c>
      <c r="G9962">
        <v>10</v>
      </c>
      <c r="H9962">
        <v>46</v>
      </c>
      <c r="I9962">
        <v>69</v>
      </c>
      <c r="J9962">
        <v>6</v>
      </c>
      <c r="K9962">
        <v>5</v>
      </c>
      <c r="L9962">
        <v>2</v>
      </c>
      <c r="M9962">
        <v>0</v>
      </c>
      <c r="Q9962">
        <v>83</v>
      </c>
      <c r="R9962">
        <v>4.1500000000000004</v>
      </c>
      <c r="X9962">
        <v>36</v>
      </c>
      <c r="Y9962">
        <v>0.22</v>
      </c>
      <c r="Z9962">
        <v>299</v>
      </c>
      <c r="AA9962">
        <f t="shared" si="310"/>
        <v>99.666666666666671</v>
      </c>
    </row>
    <row r="9963" spans="1:27" x14ac:dyDescent="0.25">
      <c r="A9963" t="s">
        <v>1736</v>
      </c>
      <c r="B9963">
        <v>1998</v>
      </c>
      <c r="C9963" t="str">
        <f t="shared" si="311"/>
        <v>Drug Era 1992-2006</v>
      </c>
      <c r="D9963" t="s">
        <v>18</v>
      </c>
      <c r="E9963">
        <v>418</v>
      </c>
      <c r="F9963">
        <v>32</v>
      </c>
      <c r="G9963">
        <v>8</v>
      </c>
      <c r="H9963">
        <v>41</v>
      </c>
      <c r="I9963">
        <v>91</v>
      </c>
      <c r="J9963">
        <v>1</v>
      </c>
      <c r="K9963">
        <v>2</v>
      </c>
      <c r="L9963">
        <v>3</v>
      </c>
      <c r="M9963">
        <v>0</v>
      </c>
      <c r="Q9963">
        <v>76</v>
      </c>
      <c r="R9963">
        <v>2.83</v>
      </c>
      <c r="X9963">
        <v>35</v>
      </c>
      <c r="Z9963">
        <v>305</v>
      </c>
      <c r="AA9963">
        <f t="shared" si="310"/>
        <v>101.66666666666667</v>
      </c>
    </row>
    <row r="9964" spans="1:27" x14ac:dyDescent="0.25">
      <c r="A9964" t="s">
        <v>2930</v>
      </c>
      <c r="B9964">
        <v>1995</v>
      </c>
      <c r="C9964" t="str">
        <f t="shared" si="311"/>
        <v>Pre-Drug 1970-1991</v>
      </c>
      <c r="D9964" t="s">
        <v>18</v>
      </c>
      <c r="E9964">
        <v>418</v>
      </c>
      <c r="F9964">
        <v>26</v>
      </c>
      <c r="G9964">
        <v>5</v>
      </c>
      <c r="H9964">
        <v>30</v>
      </c>
      <c r="I9964">
        <v>94</v>
      </c>
      <c r="J9964">
        <v>6</v>
      </c>
      <c r="K9964">
        <v>4</v>
      </c>
      <c r="L9964">
        <v>4</v>
      </c>
      <c r="M9964">
        <v>0</v>
      </c>
      <c r="Q9964">
        <v>89</v>
      </c>
      <c r="R9964">
        <v>2.2599999999999998</v>
      </c>
      <c r="X9964">
        <v>78</v>
      </c>
      <c r="Y9964">
        <v>0.22</v>
      </c>
      <c r="Z9964">
        <v>310</v>
      </c>
      <c r="AA9964">
        <f t="shared" si="310"/>
        <v>103.33333333333333</v>
      </c>
    </row>
    <row r="9965" spans="1:27" x14ac:dyDescent="0.25">
      <c r="A9965" t="s">
        <v>3000</v>
      </c>
      <c r="B9965">
        <v>1995</v>
      </c>
      <c r="C9965" t="str">
        <f t="shared" si="311"/>
        <v>Pre-Drug 1970-1991</v>
      </c>
      <c r="D9965" t="s">
        <v>18</v>
      </c>
      <c r="E9965">
        <v>419</v>
      </c>
      <c r="F9965">
        <v>60</v>
      </c>
      <c r="G9965">
        <v>8</v>
      </c>
      <c r="H9965">
        <v>52</v>
      </c>
      <c r="I9965">
        <v>60</v>
      </c>
      <c r="J9965">
        <v>3</v>
      </c>
      <c r="K9965">
        <v>3</v>
      </c>
      <c r="L9965">
        <v>5</v>
      </c>
      <c r="M9965">
        <v>0</v>
      </c>
      <c r="Q9965">
        <v>104</v>
      </c>
      <c r="R9965">
        <v>5.98</v>
      </c>
      <c r="X9965">
        <v>37</v>
      </c>
      <c r="Y9965">
        <v>0.28000000000000003</v>
      </c>
      <c r="Z9965">
        <v>271</v>
      </c>
      <c r="AA9965">
        <f t="shared" si="310"/>
        <v>90.333333333333329</v>
      </c>
    </row>
    <row r="9966" spans="1:27" x14ac:dyDescent="0.25">
      <c r="A9966" t="s">
        <v>2364</v>
      </c>
      <c r="B9966">
        <v>1987</v>
      </c>
      <c r="C9966" t="str">
        <f t="shared" si="311"/>
        <v>Pre-Drug 1970-1991</v>
      </c>
      <c r="D9966" t="s">
        <v>19</v>
      </c>
      <c r="E9966">
        <v>419</v>
      </c>
      <c r="F9966">
        <v>37</v>
      </c>
      <c r="G9966">
        <v>9</v>
      </c>
      <c r="H9966">
        <v>44</v>
      </c>
      <c r="I9966">
        <v>77</v>
      </c>
      <c r="J9966">
        <v>4</v>
      </c>
      <c r="K9966">
        <v>1</v>
      </c>
      <c r="L9966">
        <v>2</v>
      </c>
      <c r="M9966">
        <v>3</v>
      </c>
      <c r="Q9966">
        <v>95</v>
      </c>
      <c r="R9966">
        <v>3.51</v>
      </c>
      <c r="X9966">
        <v>70</v>
      </c>
      <c r="Y9966">
        <v>0.26</v>
      </c>
      <c r="Z9966">
        <v>285</v>
      </c>
      <c r="AA9966">
        <f t="shared" si="310"/>
        <v>95</v>
      </c>
    </row>
    <row r="9967" spans="1:27" x14ac:dyDescent="0.25">
      <c r="A9967" t="s">
        <v>1152</v>
      </c>
      <c r="B9967">
        <v>1994</v>
      </c>
      <c r="C9967" t="str">
        <f t="shared" si="311"/>
        <v>Pre-Drug 1970-1991</v>
      </c>
      <c r="D9967" t="s">
        <v>18</v>
      </c>
      <c r="E9967">
        <v>419</v>
      </c>
      <c r="F9967">
        <v>57</v>
      </c>
      <c r="G9967">
        <v>13</v>
      </c>
      <c r="H9967">
        <v>39</v>
      </c>
      <c r="I9967">
        <v>62</v>
      </c>
      <c r="J9967">
        <v>1</v>
      </c>
      <c r="K9967">
        <v>2</v>
      </c>
      <c r="L9967">
        <v>3</v>
      </c>
      <c r="M9967">
        <v>0</v>
      </c>
      <c r="Q9967">
        <v>100</v>
      </c>
      <c r="R9967">
        <v>5.4</v>
      </c>
      <c r="X9967">
        <v>56</v>
      </c>
      <c r="Y9967">
        <v>0.26</v>
      </c>
      <c r="Z9967">
        <v>285</v>
      </c>
      <c r="AA9967">
        <f t="shared" si="310"/>
        <v>95</v>
      </c>
    </row>
    <row r="9968" spans="1:27" x14ac:dyDescent="0.25">
      <c r="A9968" t="s">
        <v>232</v>
      </c>
      <c r="B9968">
        <v>2008</v>
      </c>
      <c r="C9968" t="str">
        <f t="shared" si="311"/>
        <v>Post Drug Era 2007-2012</v>
      </c>
      <c r="D9968" t="s">
        <v>18</v>
      </c>
      <c r="E9968">
        <v>419</v>
      </c>
      <c r="F9968">
        <v>40</v>
      </c>
      <c r="G9968">
        <v>5</v>
      </c>
      <c r="H9968">
        <v>47</v>
      </c>
      <c r="I9968">
        <v>68</v>
      </c>
      <c r="J9968">
        <v>6</v>
      </c>
      <c r="K9968">
        <v>5</v>
      </c>
      <c r="L9968">
        <v>7</v>
      </c>
      <c r="M9968">
        <v>0</v>
      </c>
      <c r="Q9968">
        <v>86</v>
      </c>
      <c r="R9968">
        <v>3.7</v>
      </c>
      <c r="X9968">
        <v>21</v>
      </c>
      <c r="Z9968">
        <v>292</v>
      </c>
      <c r="AA9968">
        <f t="shared" si="310"/>
        <v>97.333333333333329</v>
      </c>
    </row>
    <row r="9969" spans="1:27" x14ac:dyDescent="0.25">
      <c r="A9969" t="s">
        <v>3092</v>
      </c>
      <c r="B9969">
        <v>1981</v>
      </c>
      <c r="C9969" t="str">
        <f t="shared" si="311"/>
        <v>Pre-Drug 1970-1991</v>
      </c>
      <c r="D9969" t="s">
        <v>18</v>
      </c>
      <c r="E9969">
        <v>419</v>
      </c>
      <c r="F9969">
        <v>41</v>
      </c>
      <c r="G9969">
        <v>10</v>
      </c>
      <c r="H9969">
        <v>19</v>
      </c>
      <c r="I9969">
        <v>27</v>
      </c>
      <c r="J9969">
        <v>4</v>
      </c>
      <c r="K9969">
        <v>2</v>
      </c>
      <c r="L9969">
        <v>0</v>
      </c>
      <c r="M9969">
        <v>0</v>
      </c>
      <c r="Q9969">
        <v>116</v>
      </c>
      <c r="R9969">
        <v>3.77</v>
      </c>
      <c r="X9969">
        <v>42</v>
      </c>
      <c r="Y9969">
        <v>0.28999999999999998</v>
      </c>
      <c r="Z9969">
        <v>294</v>
      </c>
      <c r="AA9969">
        <f t="shared" si="310"/>
        <v>98</v>
      </c>
    </row>
    <row r="9970" spans="1:27" x14ac:dyDescent="0.25">
      <c r="A9970" t="s">
        <v>3076</v>
      </c>
      <c r="B9970">
        <v>1976</v>
      </c>
      <c r="C9970" t="str">
        <f t="shared" si="311"/>
        <v>Pre-Drug 1970-1991</v>
      </c>
      <c r="D9970" t="s">
        <v>19</v>
      </c>
      <c r="E9970">
        <v>419</v>
      </c>
      <c r="F9970">
        <v>31</v>
      </c>
      <c r="G9970">
        <v>4</v>
      </c>
      <c r="H9970">
        <v>31</v>
      </c>
      <c r="I9970">
        <v>37</v>
      </c>
      <c r="J9970">
        <v>12</v>
      </c>
      <c r="K9970">
        <v>3</v>
      </c>
      <c r="L9970">
        <v>8</v>
      </c>
      <c r="M9970">
        <v>0</v>
      </c>
      <c r="Q9970">
        <v>94</v>
      </c>
      <c r="R9970">
        <v>2.82</v>
      </c>
      <c r="X9970">
        <v>73</v>
      </c>
      <c r="Y9970">
        <v>0.25</v>
      </c>
      <c r="Z9970">
        <v>297</v>
      </c>
      <c r="AA9970">
        <f t="shared" si="310"/>
        <v>99</v>
      </c>
    </row>
    <row r="9971" spans="1:27" x14ac:dyDescent="0.25">
      <c r="A9971" t="s">
        <v>2698</v>
      </c>
      <c r="B9971">
        <v>1981</v>
      </c>
      <c r="C9971" t="str">
        <f t="shared" si="311"/>
        <v>Pre-Drug 1970-1991</v>
      </c>
      <c r="D9971" t="s">
        <v>19</v>
      </c>
      <c r="E9971">
        <v>419</v>
      </c>
      <c r="F9971">
        <v>48</v>
      </c>
      <c r="G9971">
        <v>12</v>
      </c>
      <c r="H9971">
        <v>23</v>
      </c>
      <c r="I9971">
        <v>48</v>
      </c>
      <c r="J9971">
        <v>4</v>
      </c>
      <c r="K9971">
        <v>0</v>
      </c>
      <c r="L9971">
        <v>1</v>
      </c>
      <c r="M9971">
        <v>2</v>
      </c>
      <c r="Q9971">
        <v>111</v>
      </c>
      <c r="R9971">
        <v>4.3600000000000003</v>
      </c>
      <c r="X9971">
        <v>44</v>
      </c>
      <c r="Y9971">
        <v>0.28999999999999998</v>
      </c>
      <c r="Z9971">
        <v>297</v>
      </c>
      <c r="AA9971">
        <f t="shared" si="310"/>
        <v>99</v>
      </c>
    </row>
    <row r="9972" spans="1:27" x14ac:dyDescent="0.25">
      <c r="A9972" t="s">
        <v>921</v>
      </c>
      <c r="B9972">
        <v>1972</v>
      </c>
      <c r="C9972" t="str">
        <f t="shared" si="311"/>
        <v>Pre-Drug 1970-1991</v>
      </c>
      <c r="D9972" t="s">
        <v>19</v>
      </c>
      <c r="E9972">
        <v>419</v>
      </c>
      <c r="F9972">
        <v>25</v>
      </c>
      <c r="G9972">
        <v>0</v>
      </c>
      <c r="H9972">
        <v>44</v>
      </c>
      <c r="I9972">
        <v>104</v>
      </c>
      <c r="J9972">
        <v>3</v>
      </c>
      <c r="K9972">
        <v>5</v>
      </c>
      <c r="L9972">
        <v>3</v>
      </c>
      <c r="M9972">
        <v>0</v>
      </c>
      <c r="Q9972">
        <v>75</v>
      </c>
      <c r="R9972">
        <v>2.25</v>
      </c>
      <c r="X9972">
        <v>55</v>
      </c>
      <c r="Y9972">
        <v>0.2</v>
      </c>
      <c r="Z9972">
        <v>300</v>
      </c>
      <c r="AA9972">
        <f t="shared" si="310"/>
        <v>100</v>
      </c>
    </row>
    <row r="9973" spans="1:27" x14ac:dyDescent="0.25">
      <c r="A9973" t="s">
        <v>1901</v>
      </c>
      <c r="B9973">
        <v>1973</v>
      </c>
      <c r="C9973" t="str">
        <f t="shared" si="311"/>
        <v>Pre-Drug 1970-1991</v>
      </c>
      <c r="D9973" t="s">
        <v>18</v>
      </c>
      <c r="E9973">
        <v>419</v>
      </c>
      <c r="F9973">
        <v>27</v>
      </c>
      <c r="G9973">
        <v>9</v>
      </c>
      <c r="H9973">
        <v>31</v>
      </c>
      <c r="I9973">
        <v>65</v>
      </c>
      <c r="J9973">
        <v>4</v>
      </c>
      <c r="K9973">
        <v>5</v>
      </c>
      <c r="L9973">
        <v>1</v>
      </c>
      <c r="M9973">
        <v>0</v>
      </c>
      <c r="Q9973">
        <v>86</v>
      </c>
      <c r="R9973">
        <v>2.42</v>
      </c>
      <c r="X9973">
        <v>27</v>
      </c>
      <c r="Y9973">
        <v>0.22</v>
      </c>
      <c r="Z9973">
        <v>301</v>
      </c>
      <c r="AA9973">
        <f t="shared" si="310"/>
        <v>100.33333333333333</v>
      </c>
    </row>
    <row r="9974" spans="1:27" x14ac:dyDescent="0.25">
      <c r="A9974" t="s">
        <v>2322</v>
      </c>
      <c r="B9974">
        <v>1992</v>
      </c>
      <c r="C9974" t="str">
        <f t="shared" si="311"/>
        <v>Pre-Drug 1970-1991</v>
      </c>
      <c r="D9974" t="s">
        <v>19</v>
      </c>
      <c r="E9974">
        <v>419</v>
      </c>
      <c r="F9974">
        <v>41</v>
      </c>
      <c r="G9974">
        <v>10</v>
      </c>
      <c r="H9974">
        <v>20</v>
      </c>
      <c r="I9974">
        <v>49</v>
      </c>
      <c r="J9974">
        <v>3</v>
      </c>
      <c r="K9974">
        <v>0</v>
      </c>
      <c r="L9974">
        <v>5</v>
      </c>
      <c r="M9974">
        <v>0</v>
      </c>
      <c r="Q9974">
        <v>105</v>
      </c>
      <c r="R9974">
        <v>3.68</v>
      </c>
      <c r="X9974">
        <v>47</v>
      </c>
      <c r="Y9974">
        <v>0.27</v>
      </c>
      <c r="Z9974">
        <v>301</v>
      </c>
      <c r="AA9974">
        <f t="shared" si="310"/>
        <v>100.33333333333333</v>
      </c>
    </row>
    <row r="9975" spans="1:27" x14ac:dyDescent="0.25">
      <c r="A9975" t="s">
        <v>297</v>
      </c>
      <c r="B9975">
        <v>2006</v>
      </c>
      <c r="C9975" t="str">
        <f t="shared" si="311"/>
        <v>Drug Era 1992-2006</v>
      </c>
      <c r="D9975" t="s">
        <v>19</v>
      </c>
      <c r="E9975">
        <v>419</v>
      </c>
      <c r="F9975">
        <v>47</v>
      </c>
      <c r="G9975">
        <v>18</v>
      </c>
      <c r="H9975">
        <v>24</v>
      </c>
      <c r="I9975">
        <v>84</v>
      </c>
      <c r="J9975">
        <v>0</v>
      </c>
      <c r="K9975">
        <v>2</v>
      </c>
      <c r="L9975">
        <v>1</v>
      </c>
      <c r="M9975">
        <v>0</v>
      </c>
      <c r="Q9975">
        <v>104</v>
      </c>
      <c r="R9975">
        <v>4.22</v>
      </c>
      <c r="X9975">
        <v>36</v>
      </c>
      <c r="Z9975">
        <v>301</v>
      </c>
      <c r="AA9975">
        <f t="shared" si="310"/>
        <v>100.33333333333333</v>
      </c>
    </row>
    <row r="9976" spans="1:27" x14ac:dyDescent="0.25">
      <c r="A9976" t="s">
        <v>482</v>
      </c>
      <c r="B9976">
        <v>1974</v>
      </c>
      <c r="C9976" t="str">
        <f t="shared" si="311"/>
        <v>Pre-Drug 1970-1991</v>
      </c>
      <c r="D9976" t="s">
        <v>18</v>
      </c>
      <c r="E9976">
        <v>419</v>
      </c>
      <c r="F9976">
        <v>24</v>
      </c>
      <c r="G9976">
        <v>3</v>
      </c>
      <c r="H9976">
        <v>30</v>
      </c>
      <c r="I9976">
        <v>46</v>
      </c>
      <c r="J9976">
        <v>9</v>
      </c>
      <c r="K9976">
        <v>3</v>
      </c>
      <c r="L9976">
        <v>0</v>
      </c>
      <c r="M9976">
        <v>1</v>
      </c>
      <c r="Q9976">
        <v>96</v>
      </c>
      <c r="R9976">
        <v>2.15</v>
      </c>
      <c r="X9976">
        <v>34</v>
      </c>
      <c r="Y9976">
        <v>0.25</v>
      </c>
      <c r="Z9976">
        <v>302</v>
      </c>
      <c r="AA9976">
        <f t="shared" si="310"/>
        <v>100.66666666666667</v>
      </c>
    </row>
    <row r="9977" spans="1:27" x14ac:dyDescent="0.25">
      <c r="A9977" t="s">
        <v>2228</v>
      </c>
      <c r="B9977">
        <v>1971</v>
      </c>
      <c r="C9977" t="str">
        <f t="shared" si="311"/>
        <v>Pre-Drug 1970-1991</v>
      </c>
      <c r="D9977" t="s">
        <v>18</v>
      </c>
      <c r="E9977">
        <v>419</v>
      </c>
      <c r="F9977">
        <v>39</v>
      </c>
      <c r="G9977">
        <v>10</v>
      </c>
      <c r="H9977">
        <v>40</v>
      </c>
      <c r="I9977">
        <v>67</v>
      </c>
      <c r="J9977">
        <v>3</v>
      </c>
      <c r="K9977">
        <v>3</v>
      </c>
      <c r="L9977">
        <v>2</v>
      </c>
      <c r="M9977">
        <v>0</v>
      </c>
      <c r="Q9977">
        <v>78</v>
      </c>
      <c r="R9977">
        <v>3.46</v>
      </c>
      <c r="X9977">
        <v>72</v>
      </c>
      <c r="Y9977">
        <v>0.2</v>
      </c>
      <c r="Z9977">
        <v>304</v>
      </c>
      <c r="AA9977">
        <f t="shared" si="310"/>
        <v>101.33333333333333</v>
      </c>
    </row>
    <row r="9978" spans="1:27" x14ac:dyDescent="0.25">
      <c r="A9978" t="s">
        <v>1118</v>
      </c>
      <c r="B9978">
        <v>1972</v>
      </c>
      <c r="C9978" t="str">
        <f t="shared" si="311"/>
        <v>Pre-Drug 1970-1991</v>
      </c>
      <c r="D9978" t="s">
        <v>19</v>
      </c>
      <c r="E9978">
        <v>419</v>
      </c>
      <c r="F9978">
        <v>33</v>
      </c>
      <c r="G9978">
        <v>7</v>
      </c>
      <c r="H9978">
        <v>31</v>
      </c>
      <c r="I9978">
        <v>55</v>
      </c>
      <c r="J9978">
        <v>2</v>
      </c>
      <c r="K9978">
        <v>0</v>
      </c>
      <c r="L9978">
        <v>1</v>
      </c>
      <c r="M9978">
        <v>0</v>
      </c>
      <c r="Q9978">
        <v>94</v>
      </c>
      <c r="R9978">
        <v>2.93</v>
      </c>
      <c r="X9978">
        <v>41</v>
      </c>
      <c r="Y9978">
        <v>0.24</v>
      </c>
      <c r="Z9978">
        <v>304</v>
      </c>
      <c r="AA9978">
        <f t="shared" si="310"/>
        <v>101.33333333333333</v>
      </c>
    </row>
    <row r="9979" spans="1:27" x14ac:dyDescent="0.25">
      <c r="A9979" t="s">
        <v>1797</v>
      </c>
      <c r="B9979">
        <v>1991</v>
      </c>
      <c r="C9979" t="str">
        <f t="shared" si="311"/>
        <v>Pre-Drug 1970-1991</v>
      </c>
      <c r="D9979" t="s">
        <v>18</v>
      </c>
      <c r="E9979">
        <v>419</v>
      </c>
      <c r="F9979">
        <v>22</v>
      </c>
      <c r="G9979">
        <v>7</v>
      </c>
      <c r="H9979">
        <v>57</v>
      </c>
      <c r="I9979">
        <v>92</v>
      </c>
      <c r="J9979">
        <v>7</v>
      </c>
      <c r="K9979">
        <v>1</v>
      </c>
      <c r="L9979">
        <v>0</v>
      </c>
      <c r="M9979">
        <v>0</v>
      </c>
      <c r="Q9979">
        <v>73</v>
      </c>
      <c r="R9979">
        <v>1.95</v>
      </c>
      <c r="X9979">
        <v>58</v>
      </c>
      <c r="Y9979">
        <v>0.21</v>
      </c>
      <c r="Z9979">
        <v>304</v>
      </c>
      <c r="AA9979">
        <f t="shared" si="310"/>
        <v>101.33333333333333</v>
      </c>
    </row>
    <row r="9980" spans="1:27" x14ac:dyDescent="0.25">
      <c r="A9980" t="s">
        <v>2714</v>
      </c>
      <c r="B9980">
        <v>1988</v>
      </c>
      <c r="C9980" t="str">
        <f t="shared" si="311"/>
        <v>Pre-Drug 1970-1991</v>
      </c>
      <c r="D9980" t="s">
        <v>19</v>
      </c>
      <c r="E9980">
        <v>419</v>
      </c>
      <c r="F9980">
        <v>36</v>
      </c>
      <c r="G9980">
        <v>6</v>
      </c>
      <c r="H9980">
        <v>29</v>
      </c>
      <c r="I9980">
        <v>57</v>
      </c>
      <c r="J9980">
        <v>7</v>
      </c>
      <c r="K9980">
        <v>5</v>
      </c>
      <c r="L9980">
        <v>7</v>
      </c>
      <c r="M9980">
        <v>1</v>
      </c>
      <c r="Q9980">
        <v>90</v>
      </c>
      <c r="R9980">
        <v>3.19</v>
      </c>
      <c r="X9980">
        <v>51</v>
      </c>
      <c r="Y9980">
        <v>0.24</v>
      </c>
      <c r="Z9980">
        <v>305</v>
      </c>
      <c r="AA9980">
        <f t="shared" si="310"/>
        <v>101.66666666666667</v>
      </c>
    </row>
    <row r="9981" spans="1:27" x14ac:dyDescent="0.25">
      <c r="A9981" t="s">
        <v>1807</v>
      </c>
      <c r="B9981">
        <v>1975</v>
      </c>
      <c r="C9981" t="str">
        <f t="shared" si="311"/>
        <v>Pre-Drug 1970-1991</v>
      </c>
      <c r="D9981" t="s">
        <v>18</v>
      </c>
      <c r="E9981">
        <v>419</v>
      </c>
      <c r="F9981">
        <v>34</v>
      </c>
      <c r="G9981">
        <v>6</v>
      </c>
      <c r="H9981">
        <v>36</v>
      </c>
      <c r="I9981">
        <v>55</v>
      </c>
      <c r="J9981">
        <v>6</v>
      </c>
      <c r="K9981">
        <v>5</v>
      </c>
      <c r="L9981">
        <v>3</v>
      </c>
      <c r="M9981">
        <v>1</v>
      </c>
      <c r="Q9981">
        <v>84</v>
      </c>
      <c r="R9981">
        <v>2.98</v>
      </c>
      <c r="X9981">
        <v>52</v>
      </c>
      <c r="Y9981">
        <v>0.22</v>
      </c>
      <c r="Z9981">
        <v>308</v>
      </c>
      <c r="AA9981">
        <f t="shared" si="310"/>
        <v>102.66666666666667</v>
      </c>
    </row>
    <row r="9982" spans="1:27" x14ac:dyDescent="0.25">
      <c r="A9982" t="s">
        <v>3110</v>
      </c>
      <c r="B9982">
        <v>2010</v>
      </c>
      <c r="C9982" t="str">
        <f t="shared" si="311"/>
        <v>Post Drug Era 2007-2012</v>
      </c>
      <c r="D9982" t="s">
        <v>18</v>
      </c>
      <c r="E9982">
        <v>419</v>
      </c>
      <c r="F9982">
        <v>40</v>
      </c>
      <c r="G9982">
        <v>9</v>
      </c>
      <c r="H9982">
        <v>26</v>
      </c>
      <c r="I9982">
        <v>86</v>
      </c>
      <c r="J9982">
        <v>1</v>
      </c>
      <c r="K9982">
        <v>0</v>
      </c>
      <c r="L9982">
        <v>4</v>
      </c>
      <c r="M9982">
        <v>1</v>
      </c>
      <c r="Q9982">
        <v>85</v>
      </c>
      <c r="R9982">
        <v>3.51</v>
      </c>
      <c r="X9982">
        <v>35</v>
      </c>
      <c r="Z9982">
        <v>308</v>
      </c>
      <c r="AA9982">
        <f t="shared" si="310"/>
        <v>102.66666666666667</v>
      </c>
    </row>
    <row r="9983" spans="1:27" x14ac:dyDescent="0.25">
      <c r="A9983" t="s">
        <v>267</v>
      </c>
      <c r="B9983">
        <v>2012</v>
      </c>
      <c r="C9983" t="str">
        <f t="shared" si="311"/>
        <v>Post Drug Era 2007-2012</v>
      </c>
      <c r="D9983" t="s">
        <v>19</v>
      </c>
      <c r="E9983">
        <v>419</v>
      </c>
      <c r="F9983">
        <v>44</v>
      </c>
      <c r="G9983">
        <v>10</v>
      </c>
      <c r="H9983">
        <v>30</v>
      </c>
      <c r="I9983">
        <v>69</v>
      </c>
      <c r="J9983">
        <v>1</v>
      </c>
      <c r="K9983">
        <v>6</v>
      </c>
      <c r="L9983">
        <v>3</v>
      </c>
      <c r="M9983">
        <v>3</v>
      </c>
      <c r="Q9983">
        <v>91</v>
      </c>
      <c r="R9983">
        <v>3.86</v>
      </c>
      <c r="X9983">
        <v>38</v>
      </c>
      <c r="Z9983">
        <v>308</v>
      </c>
      <c r="AA9983">
        <f t="shared" si="310"/>
        <v>102.66666666666667</v>
      </c>
    </row>
    <row r="9984" spans="1:27" x14ac:dyDescent="0.25">
      <c r="A9984" t="s">
        <v>2458</v>
      </c>
      <c r="B9984">
        <v>1981</v>
      </c>
      <c r="C9984" t="str">
        <f t="shared" si="311"/>
        <v>Pre-Drug 1970-1991</v>
      </c>
      <c r="D9984" t="s">
        <v>19</v>
      </c>
      <c r="E9984">
        <v>419</v>
      </c>
      <c r="F9984">
        <v>42</v>
      </c>
      <c r="G9984">
        <v>12</v>
      </c>
      <c r="H9984">
        <v>25</v>
      </c>
      <c r="I9984">
        <v>46</v>
      </c>
      <c r="J9984">
        <v>8</v>
      </c>
      <c r="K9984">
        <v>2</v>
      </c>
      <c r="L9984">
        <v>3</v>
      </c>
      <c r="M9984">
        <v>0</v>
      </c>
      <c r="Q9984">
        <v>99</v>
      </c>
      <c r="R9984">
        <v>3.63</v>
      </c>
      <c r="X9984">
        <v>48</v>
      </c>
      <c r="Y9984">
        <v>0.25</v>
      </c>
      <c r="Z9984">
        <v>312</v>
      </c>
      <c r="AA9984">
        <f t="shared" si="310"/>
        <v>104</v>
      </c>
    </row>
    <row r="9985" spans="1:27" x14ac:dyDescent="0.25">
      <c r="A9985" t="s">
        <v>1807</v>
      </c>
      <c r="B9985">
        <v>1972</v>
      </c>
      <c r="C9985" t="str">
        <f t="shared" si="311"/>
        <v>Pre-Drug 1970-1991</v>
      </c>
      <c r="D9985" t="s">
        <v>18</v>
      </c>
      <c r="E9985">
        <v>419</v>
      </c>
      <c r="F9985">
        <v>20</v>
      </c>
      <c r="G9985">
        <v>3</v>
      </c>
      <c r="H9985">
        <v>40</v>
      </c>
      <c r="I9985">
        <v>92</v>
      </c>
      <c r="J9985">
        <v>11</v>
      </c>
      <c r="K9985">
        <v>2</v>
      </c>
      <c r="L9985">
        <v>3</v>
      </c>
      <c r="M9985">
        <v>0</v>
      </c>
      <c r="Q9985">
        <v>71</v>
      </c>
      <c r="R9985">
        <v>1.7</v>
      </c>
      <c r="X9985">
        <v>63</v>
      </c>
      <c r="Y9985">
        <v>0.19</v>
      </c>
      <c r="Z9985">
        <v>318</v>
      </c>
      <c r="AA9985">
        <f t="shared" si="310"/>
        <v>106</v>
      </c>
    </row>
    <row r="9986" spans="1:27" x14ac:dyDescent="0.25">
      <c r="A9986" t="s">
        <v>2174</v>
      </c>
      <c r="B9986">
        <v>1999</v>
      </c>
      <c r="C9986" t="str">
        <f t="shared" si="311"/>
        <v>Drug Era 1992-2006</v>
      </c>
      <c r="D9986" t="s">
        <v>18</v>
      </c>
      <c r="E9986">
        <v>420</v>
      </c>
      <c r="F9986">
        <v>74</v>
      </c>
      <c r="G9986">
        <v>23</v>
      </c>
      <c r="H9986">
        <v>39</v>
      </c>
      <c r="I9986">
        <v>40</v>
      </c>
      <c r="J9986">
        <v>1</v>
      </c>
      <c r="K9986">
        <v>2</v>
      </c>
      <c r="L9986">
        <v>6</v>
      </c>
      <c r="M9986">
        <v>3</v>
      </c>
      <c r="Q9986">
        <v>116</v>
      </c>
      <c r="R9986">
        <v>7.43</v>
      </c>
      <c r="X9986">
        <v>41</v>
      </c>
      <c r="Y9986">
        <v>0</v>
      </c>
      <c r="Z9986">
        <v>269</v>
      </c>
      <c r="AA9986">
        <f t="shared" ref="AA9986:AA10049" si="312">Z9986/3</f>
        <v>89.666666666666671</v>
      </c>
    </row>
    <row r="9987" spans="1:27" x14ac:dyDescent="0.25">
      <c r="A9987" t="s">
        <v>864</v>
      </c>
      <c r="B9987">
        <v>1993</v>
      </c>
      <c r="C9987" t="str">
        <f t="shared" ref="C9987:C10050" si="313">IF(B9987&lt;1997,"Pre-Drug 1970-1991",IF(B9987&lt;=2006,"Drug Era 1992-2006","Post Drug Era 2007-2012"))</f>
        <v>Pre-Drug 1970-1991</v>
      </c>
      <c r="D9987" t="s">
        <v>19</v>
      </c>
      <c r="E9987">
        <v>420</v>
      </c>
      <c r="F9987">
        <v>74</v>
      </c>
      <c r="G9987">
        <v>22</v>
      </c>
      <c r="H9987">
        <v>44</v>
      </c>
      <c r="I9987">
        <v>45</v>
      </c>
      <c r="J9987">
        <v>3</v>
      </c>
      <c r="K9987">
        <v>3</v>
      </c>
      <c r="L9987">
        <v>7</v>
      </c>
      <c r="M9987">
        <v>0</v>
      </c>
      <c r="Q9987">
        <v>110</v>
      </c>
      <c r="R9987">
        <v>7.35</v>
      </c>
      <c r="X9987">
        <v>29</v>
      </c>
      <c r="Y9987">
        <v>0.3</v>
      </c>
      <c r="Z9987">
        <v>272</v>
      </c>
      <c r="AA9987">
        <f t="shared" si="312"/>
        <v>90.666666666666671</v>
      </c>
    </row>
    <row r="9988" spans="1:27" x14ac:dyDescent="0.25">
      <c r="A9988" t="s">
        <v>2968</v>
      </c>
      <c r="B9988">
        <v>1974</v>
      </c>
      <c r="C9988" t="str">
        <f t="shared" si="313"/>
        <v>Pre-Drug 1970-1991</v>
      </c>
      <c r="D9988" t="s">
        <v>19</v>
      </c>
      <c r="E9988">
        <v>420</v>
      </c>
      <c r="F9988">
        <v>51</v>
      </c>
      <c r="G9988">
        <v>9</v>
      </c>
      <c r="H9988">
        <v>54</v>
      </c>
      <c r="I9988">
        <v>52</v>
      </c>
      <c r="J9988">
        <v>1</v>
      </c>
      <c r="K9988">
        <v>6</v>
      </c>
      <c r="L9988">
        <v>2</v>
      </c>
      <c r="M9988">
        <v>0</v>
      </c>
      <c r="Q9988">
        <v>100</v>
      </c>
      <c r="R9988">
        <v>4.99</v>
      </c>
      <c r="X9988">
        <v>29</v>
      </c>
      <c r="Y9988">
        <v>0.27</v>
      </c>
      <c r="Z9988">
        <v>276</v>
      </c>
      <c r="AA9988">
        <f t="shared" si="312"/>
        <v>92</v>
      </c>
    </row>
    <row r="9989" spans="1:27" x14ac:dyDescent="0.25">
      <c r="A9989" t="s">
        <v>716</v>
      </c>
      <c r="B9989">
        <v>1974</v>
      </c>
      <c r="C9989" t="str">
        <f t="shared" si="313"/>
        <v>Pre-Drug 1970-1991</v>
      </c>
      <c r="D9989" t="s">
        <v>18</v>
      </c>
      <c r="E9989">
        <v>420</v>
      </c>
      <c r="F9989">
        <v>45</v>
      </c>
      <c r="G9989">
        <v>12</v>
      </c>
      <c r="H9989">
        <v>51</v>
      </c>
      <c r="I9989">
        <v>51</v>
      </c>
      <c r="J9989">
        <v>5</v>
      </c>
      <c r="K9989">
        <v>2</v>
      </c>
      <c r="L9989">
        <v>0</v>
      </c>
      <c r="M9989">
        <v>1</v>
      </c>
      <c r="Q9989">
        <v>95</v>
      </c>
      <c r="R9989">
        <v>4.25</v>
      </c>
      <c r="X9989">
        <v>42</v>
      </c>
      <c r="Y9989">
        <v>0.26</v>
      </c>
      <c r="Z9989">
        <v>286</v>
      </c>
      <c r="AA9989">
        <f t="shared" si="312"/>
        <v>95.333333333333329</v>
      </c>
    </row>
    <row r="9990" spans="1:27" x14ac:dyDescent="0.25">
      <c r="A9990" t="s">
        <v>1533</v>
      </c>
      <c r="B9990">
        <v>1978</v>
      </c>
      <c r="C9990" t="str">
        <f t="shared" si="313"/>
        <v>Pre-Drug 1970-1991</v>
      </c>
      <c r="D9990" t="s">
        <v>18</v>
      </c>
      <c r="E9990">
        <v>420</v>
      </c>
      <c r="F9990">
        <v>48</v>
      </c>
      <c r="G9990">
        <v>5</v>
      </c>
      <c r="H9990">
        <v>46</v>
      </c>
      <c r="I9990">
        <v>31</v>
      </c>
      <c r="J9990">
        <v>9</v>
      </c>
      <c r="K9990">
        <v>2</v>
      </c>
      <c r="L9990">
        <v>1</v>
      </c>
      <c r="M9990">
        <v>1</v>
      </c>
      <c r="Q9990">
        <v>104</v>
      </c>
      <c r="R9990">
        <v>4.5</v>
      </c>
      <c r="X9990">
        <v>40</v>
      </c>
      <c r="Y9990">
        <v>0.28000000000000003</v>
      </c>
      <c r="Z9990">
        <v>288</v>
      </c>
      <c r="AA9990">
        <f t="shared" si="312"/>
        <v>96</v>
      </c>
    </row>
    <row r="9991" spans="1:27" x14ac:dyDescent="0.25">
      <c r="A9991" t="s">
        <v>1778</v>
      </c>
      <c r="B9991">
        <v>2009</v>
      </c>
      <c r="C9991" t="str">
        <f t="shared" si="313"/>
        <v>Post Drug Era 2007-2012</v>
      </c>
      <c r="D9991" t="s">
        <v>19</v>
      </c>
      <c r="E9991">
        <v>420</v>
      </c>
      <c r="F9991">
        <v>50</v>
      </c>
      <c r="G9991">
        <v>13</v>
      </c>
      <c r="H9991">
        <v>36</v>
      </c>
      <c r="I9991">
        <v>65</v>
      </c>
      <c r="J9991">
        <v>0</v>
      </c>
      <c r="K9991">
        <v>0</v>
      </c>
      <c r="L9991">
        <v>3</v>
      </c>
      <c r="M9991">
        <v>0</v>
      </c>
      <c r="Q9991">
        <v>96</v>
      </c>
      <c r="R9991">
        <v>4.62</v>
      </c>
      <c r="X9991">
        <v>39</v>
      </c>
      <c r="Z9991">
        <v>292</v>
      </c>
      <c r="AA9991">
        <f t="shared" si="312"/>
        <v>97.333333333333329</v>
      </c>
    </row>
    <row r="9992" spans="1:27" x14ac:dyDescent="0.25">
      <c r="A9992" t="s">
        <v>551</v>
      </c>
      <c r="B9992">
        <v>2007</v>
      </c>
      <c r="C9992" t="str">
        <f t="shared" si="313"/>
        <v>Post Drug Era 2007-2012</v>
      </c>
      <c r="D9992" t="s">
        <v>19</v>
      </c>
      <c r="E9992">
        <v>420</v>
      </c>
      <c r="F9992">
        <v>46</v>
      </c>
      <c r="G9992">
        <v>9</v>
      </c>
      <c r="H9992">
        <v>31</v>
      </c>
      <c r="I9992">
        <v>68</v>
      </c>
      <c r="J9992">
        <v>0</v>
      </c>
      <c r="K9992">
        <v>7</v>
      </c>
      <c r="L9992">
        <v>5</v>
      </c>
      <c r="M9992">
        <v>0</v>
      </c>
      <c r="Q9992">
        <v>99</v>
      </c>
      <c r="R9992">
        <v>4.18</v>
      </c>
      <c r="X9992">
        <v>68</v>
      </c>
      <c r="Z9992">
        <v>297</v>
      </c>
      <c r="AA9992">
        <f t="shared" si="312"/>
        <v>99</v>
      </c>
    </row>
    <row r="9993" spans="1:27" x14ac:dyDescent="0.25">
      <c r="A9993" t="s">
        <v>588</v>
      </c>
      <c r="B9993">
        <v>1987</v>
      </c>
      <c r="C9993" t="str">
        <f t="shared" si="313"/>
        <v>Pre-Drug 1970-1991</v>
      </c>
      <c r="D9993" t="s">
        <v>18</v>
      </c>
      <c r="E9993">
        <v>420</v>
      </c>
      <c r="F9993">
        <v>41</v>
      </c>
      <c r="G9993">
        <v>11</v>
      </c>
      <c r="H9993">
        <v>44</v>
      </c>
      <c r="I9993">
        <v>68</v>
      </c>
      <c r="J9993">
        <v>1</v>
      </c>
      <c r="K9993">
        <v>2</v>
      </c>
      <c r="L9993">
        <v>5</v>
      </c>
      <c r="M9993">
        <v>4</v>
      </c>
      <c r="Q9993">
        <v>87</v>
      </c>
      <c r="R9993">
        <v>3.71</v>
      </c>
      <c r="X9993">
        <v>41</v>
      </c>
      <c r="Y9993">
        <v>0.23</v>
      </c>
      <c r="Z9993">
        <v>298</v>
      </c>
      <c r="AA9993">
        <f t="shared" si="312"/>
        <v>99.333333333333329</v>
      </c>
    </row>
    <row r="9994" spans="1:27" x14ac:dyDescent="0.25">
      <c r="A9994" t="s">
        <v>217</v>
      </c>
      <c r="B9994">
        <v>1997</v>
      </c>
      <c r="C9994" t="str">
        <f t="shared" si="313"/>
        <v>Drug Era 1992-2006</v>
      </c>
      <c r="D9994" t="s">
        <v>18</v>
      </c>
      <c r="E9994">
        <v>420</v>
      </c>
      <c r="F9994">
        <v>41</v>
      </c>
      <c r="G9994">
        <v>11</v>
      </c>
      <c r="H9994">
        <v>33</v>
      </c>
      <c r="I9994">
        <v>114</v>
      </c>
      <c r="J9994">
        <v>6</v>
      </c>
      <c r="K9994">
        <v>5</v>
      </c>
      <c r="L9994">
        <v>9</v>
      </c>
      <c r="M9994">
        <v>0</v>
      </c>
      <c r="Q9994">
        <v>84</v>
      </c>
      <c r="R9994">
        <v>3.71</v>
      </c>
      <c r="X9994">
        <v>38</v>
      </c>
      <c r="Y9994">
        <v>0.22</v>
      </c>
      <c r="Z9994">
        <v>298</v>
      </c>
      <c r="AA9994">
        <f t="shared" si="312"/>
        <v>99.333333333333329</v>
      </c>
    </row>
    <row r="9995" spans="1:27" x14ac:dyDescent="0.25">
      <c r="A9995" t="s">
        <v>1487</v>
      </c>
      <c r="B9995">
        <v>1970</v>
      </c>
      <c r="C9995" t="str">
        <f t="shared" si="313"/>
        <v>Pre-Drug 1970-1991</v>
      </c>
      <c r="D9995" t="s">
        <v>19</v>
      </c>
      <c r="E9995">
        <v>420</v>
      </c>
      <c r="F9995">
        <v>38</v>
      </c>
      <c r="G9995">
        <v>8</v>
      </c>
      <c r="H9995">
        <v>24</v>
      </c>
      <c r="I9995">
        <v>49</v>
      </c>
      <c r="J9995">
        <v>3</v>
      </c>
      <c r="K9995">
        <v>1</v>
      </c>
      <c r="L9995">
        <v>0</v>
      </c>
      <c r="M9995">
        <v>0</v>
      </c>
      <c r="Q9995">
        <v>99</v>
      </c>
      <c r="R9995">
        <v>3.41</v>
      </c>
      <c r="X9995">
        <v>54</v>
      </c>
      <c r="Y9995">
        <v>0.25</v>
      </c>
      <c r="Z9995">
        <v>301</v>
      </c>
      <c r="AA9995">
        <f t="shared" si="312"/>
        <v>100.33333333333333</v>
      </c>
    </row>
    <row r="9996" spans="1:27" x14ac:dyDescent="0.25">
      <c r="A9996" t="s">
        <v>1675</v>
      </c>
      <c r="B9996">
        <v>1976</v>
      </c>
      <c r="C9996" t="str">
        <f t="shared" si="313"/>
        <v>Pre-Drug 1970-1991</v>
      </c>
      <c r="D9996" t="s">
        <v>19</v>
      </c>
      <c r="E9996">
        <v>420</v>
      </c>
      <c r="F9996">
        <v>26</v>
      </c>
      <c r="G9996">
        <v>5</v>
      </c>
      <c r="H9996">
        <v>42</v>
      </c>
      <c r="I9996">
        <v>61</v>
      </c>
      <c r="J9996">
        <v>7</v>
      </c>
      <c r="K9996">
        <v>3</v>
      </c>
      <c r="L9996">
        <v>0</v>
      </c>
      <c r="M9996">
        <v>0</v>
      </c>
      <c r="Q9996">
        <v>82</v>
      </c>
      <c r="R9996">
        <v>2.2599999999999998</v>
      </c>
      <c r="X9996">
        <v>47</v>
      </c>
      <c r="Y9996">
        <v>0.22</v>
      </c>
      <c r="Z9996">
        <v>311</v>
      </c>
      <c r="AA9996">
        <f t="shared" si="312"/>
        <v>103.66666666666667</v>
      </c>
    </row>
    <row r="9997" spans="1:27" x14ac:dyDescent="0.25">
      <c r="A9997" t="s">
        <v>1577</v>
      </c>
      <c r="B9997">
        <v>1984</v>
      </c>
      <c r="C9997" t="str">
        <f t="shared" si="313"/>
        <v>Pre-Drug 1970-1991</v>
      </c>
      <c r="D9997" t="s">
        <v>18</v>
      </c>
      <c r="E9997">
        <v>420</v>
      </c>
      <c r="F9997">
        <v>25</v>
      </c>
      <c r="G9997">
        <v>4</v>
      </c>
      <c r="H9997">
        <v>24</v>
      </c>
      <c r="I9997">
        <v>56</v>
      </c>
      <c r="J9997">
        <v>1</v>
      </c>
      <c r="K9997">
        <v>2</v>
      </c>
      <c r="L9997">
        <v>1</v>
      </c>
      <c r="M9997">
        <v>2</v>
      </c>
      <c r="Q9997">
        <v>88</v>
      </c>
      <c r="R9997">
        <v>2.13</v>
      </c>
      <c r="X9997">
        <v>73</v>
      </c>
      <c r="Y9997">
        <v>0.22</v>
      </c>
      <c r="Z9997">
        <v>317</v>
      </c>
      <c r="AA9997">
        <f t="shared" si="312"/>
        <v>105.66666666666667</v>
      </c>
    </row>
    <row r="9998" spans="1:27" x14ac:dyDescent="0.25">
      <c r="A9998" t="s">
        <v>2218</v>
      </c>
      <c r="B9998">
        <v>1990</v>
      </c>
      <c r="C9998" t="str">
        <f t="shared" si="313"/>
        <v>Pre-Drug 1970-1991</v>
      </c>
      <c r="D9998" t="s">
        <v>18</v>
      </c>
      <c r="E9998">
        <v>421</v>
      </c>
      <c r="F9998">
        <v>49</v>
      </c>
      <c r="G9998">
        <v>7</v>
      </c>
      <c r="H9998">
        <v>37</v>
      </c>
      <c r="I9998">
        <v>37</v>
      </c>
      <c r="J9998">
        <v>10</v>
      </c>
      <c r="K9998">
        <v>2</v>
      </c>
      <c r="L9998">
        <v>1</v>
      </c>
      <c r="M9998">
        <v>1</v>
      </c>
      <c r="Q9998">
        <v>120</v>
      </c>
      <c r="R9998">
        <v>4.79</v>
      </c>
      <c r="X9998">
        <v>56</v>
      </c>
      <c r="Y9998">
        <v>0.32</v>
      </c>
      <c r="Z9998">
        <v>276</v>
      </c>
      <c r="AA9998">
        <f t="shared" si="312"/>
        <v>92</v>
      </c>
    </row>
    <row r="9999" spans="1:27" x14ac:dyDescent="0.25">
      <c r="A9999" t="s">
        <v>2995</v>
      </c>
      <c r="B9999">
        <v>1998</v>
      </c>
      <c r="C9999" t="str">
        <f t="shared" si="313"/>
        <v>Drug Era 1992-2006</v>
      </c>
      <c r="D9999" t="s">
        <v>19</v>
      </c>
      <c r="E9999">
        <v>421</v>
      </c>
      <c r="F9999">
        <v>62</v>
      </c>
      <c r="G9999">
        <v>12</v>
      </c>
      <c r="H9999">
        <v>34</v>
      </c>
      <c r="I9999">
        <v>64</v>
      </c>
      <c r="J9999">
        <v>0</v>
      </c>
      <c r="K9999">
        <v>6</v>
      </c>
      <c r="L9999">
        <v>3</v>
      </c>
      <c r="M9999">
        <v>1</v>
      </c>
      <c r="Q9999">
        <v>122</v>
      </c>
      <c r="R9999">
        <v>6.04</v>
      </c>
      <c r="X9999">
        <v>41</v>
      </c>
      <c r="Z9999">
        <v>277</v>
      </c>
      <c r="AA9999">
        <f t="shared" si="312"/>
        <v>92.333333333333329</v>
      </c>
    </row>
    <row r="10000" spans="1:27" x14ac:dyDescent="0.25">
      <c r="A10000" t="s">
        <v>539</v>
      </c>
      <c r="B10000">
        <v>1981</v>
      </c>
      <c r="C10000" t="str">
        <f t="shared" si="313"/>
        <v>Pre-Drug 1970-1991</v>
      </c>
      <c r="D10000" t="s">
        <v>19</v>
      </c>
      <c r="E10000">
        <v>421</v>
      </c>
      <c r="F10000">
        <v>45</v>
      </c>
      <c r="G10000">
        <v>3</v>
      </c>
      <c r="H10000">
        <v>55</v>
      </c>
      <c r="I10000">
        <v>52</v>
      </c>
      <c r="J10000">
        <v>4</v>
      </c>
      <c r="K10000">
        <v>7</v>
      </c>
      <c r="L10000">
        <v>1</v>
      </c>
      <c r="M10000">
        <v>3</v>
      </c>
      <c r="Q10000">
        <v>92</v>
      </c>
      <c r="R10000">
        <v>4.34</v>
      </c>
      <c r="X10000">
        <v>73</v>
      </c>
      <c r="Y10000">
        <v>0.26</v>
      </c>
      <c r="Z10000">
        <v>280</v>
      </c>
      <c r="AA10000">
        <f t="shared" si="312"/>
        <v>93.333333333333329</v>
      </c>
    </row>
    <row r="10001" spans="1:27" x14ac:dyDescent="0.25">
      <c r="A10001" t="s">
        <v>799</v>
      </c>
      <c r="B10001">
        <v>1970</v>
      </c>
      <c r="C10001" t="str">
        <f t="shared" si="313"/>
        <v>Pre-Drug 1970-1991</v>
      </c>
      <c r="D10001" t="s">
        <v>19</v>
      </c>
      <c r="E10001">
        <v>421</v>
      </c>
      <c r="F10001">
        <v>52</v>
      </c>
      <c r="G10001">
        <v>16</v>
      </c>
      <c r="H10001">
        <v>54</v>
      </c>
      <c r="I10001">
        <v>77</v>
      </c>
      <c r="J10001">
        <v>3</v>
      </c>
      <c r="K10001">
        <v>3</v>
      </c>
      <c r="L10001">
        <v>4</v>
      </c>
      <c r="M10001">
        <v>0</v>
      </c>
      <c r="Q10001">
        <v>93</v>
      </c>
      <c r="R10001">
        <v>4.96</v>
      </c>
      <c r="X10001">
        <v>46</v>
      </c>
      <c r="Y10001">
        <v>0.26</v>
      </c>
      <c r="Z10001">
        <v>283</v>
      </c>
      <c r="AA10001">
        <f t="shared" si="312"/>
        <v>94.333333333333329</v>
      </c>
    </row>
    <row r="10002" spans="1:27" x14ac:dyDescent="0.25">
      <c r="A10002" t="s">
        <v>612</v>
      </c>
      <c r="B10002">
        <v>2000</v>
      </c>
      <c r="C10002" t="str">
        <f t="shared" si="313"/>
        <v>Drug Era 1992-2006</v>
      </c>
      <c r="D10002" t="s">
        <v>18</v>
      </c>
      <c r="E10002">
        <v>421</v>
      </c>
      <c r="F10002">
        <v>55</v>
      </c>
      <c r="G10002">
        <v>12</v>
      </c>
      <c r="H10002">
        <v>38</v>
      </c>
      <c r="I10002">
        <v>66</v>
      </c>
      <c r="J10002">
        <v>4</v>
      </c>
      <c r="K10002">
        <v>3</v>
      </c>
      <c r="L10002">
        <v>2</v>
      </c>
      <c r="M10002">
        <v>1</v>
      </c>
      <c r="Q10002">
        <v>107</v>
      </c>
      <c r="R10002">
        <v>5.21</v>
      </c>
      <c r="X10002">
        <v>50</v>
      </c>
      <c r="Y10002">
        <v>0</v>
      </c>
      <c r="Z10002">
        <v>285</v>
      </c>
      <c r="AA10002">
        <f t="shared" si="312"/>
        <v>95</v>
      </c>
    </row>
    <row r="10003" spans="1:27" x14ac:dyDescent="0.25">
      <c r="A10003" t="s">
        <v>3041</v>
      </c>
      <c r="B10003">
        <v>1992</v>
      </c>
      <c r="C10003" t="str">
        <f t="shared" si="313"/>
        <v>Pre-Drug 1970-1991</v>
      </c>
      <c r="D10003" t="s">
        <v>18</v>
      </c>
      <c r="E10003">
        <v>421</v>
      </c>
      <c r="F10003">
        <v>39</v>
      </c>
      <c r="G10003">
        <v>4</v>
      </c>
      <c r="H10003">
        <v>33</v>
      </c>
      <c r="I10003">
        <v>70</v>
      </c>
      <c r="J10003">
        <v>5</v>
      </c>
      <c r="K10003">
        <v>2</v>
      </c>
      <c r="L10003">
        <v>4</v>
      </c>
      <c r="M10003">
        <v>1</v>
      </c>
      <c r="Q10003">
        <v>99</v>
      </c>
      <c r="R10003">
        <v>3.62</v>
      </c>
      <c r="X10003">
        <v>44</v>
      </c>
      <c r="Y10003">
        <v>0.26</v>
      </c>
      <c r="Z10003">
        <v>291</v>
      </c>
      <c r="AA10003">
        <f t="shared" si="312"/>
        <v>97</v>
      </c>
    </row>
    <row r="10004" spans="1:27" x14ac:dyDescent="0.25">
      <c r="A10004" t="s">
        <v>750</v>
      </c>
      <c r="B10004">
        <v>1995</v>
      </c>
      <c r="C10004" t="str">
        <f t="shared" si="313"/>
        <v>Pre-Drug 1970-1991</v>
      </c>
      <c r="D10004" t="s">
        <v>18</v>
      </c>
      <c r="E10004">
        <v>421</v>
      </c>
      <c r="F10004">
        <v>54</v>
      </c>
      <c r="G10004">
        <v>11</v>
      </c>
      <c r="H10004">
        <v>34</v>
      </c>
      <c r="I10004">
        <v>43</v>
      </c>
      <c r="J10004">
        <v>1</v>
      </c>
      <c r="K10004">
        <v>3</v>
      </c>
      <c r="L10004">
        <v>4</v>
      </c>
      <c r="M10004">
        <v>1</v>
      </c>
      <c r="Q10004">
        <v>104</v>
      </c>
      <c r="R10004">
        <v>5.01</v>
      </c>
      <c r="X10004">
        <v>30</v>
      </c>
      <c r="Y10004">
        <v>0.26</v>
      </c>
      <c r="Z10004">
        <v>291</v>
      </c>
      <c r="AA10004">
        <f t="shared" si="312"/>
        <v>97</v>
      </c>
    </row>
    <row r="10005" spans="1:27" x14ac:dyDescent="0.25">
      <c r="A10005" t="s">
        <v>2060</v>
      </c>
      <c r="B10005">
        <v>2006</v>
      </c>
      <c r="C10005" t="str">
        <f t="shared" si="313"/>
        <v>Drug Era 1992-2006</v>
      </c>
      <c r="D10005" t="s">
        <v>18</v>
      </c>
      <c r="E10005">
        <v>421</v>
      </c>
      <c r="F10005">
        <v>52</v>
      </c>
      <c r="G10005">
        <v>12</v>
      </c>
      <c r="H10005">
        <v>35</v>
      </c>
      <c r="I10005">
        <v>50</v>
      </c>
      <c r="J10005">
        <v>1</v>
      </c>
      <c r="K10005">
        <v>4</v>
      </c>
      <c r="L10005">
        <v>5</v>
      </c>
      <c r="M10005">
        <v>0</v>
      </c>
      <c r="Q10005">
        <v>98</v>
      </c>
      <c r="R10005">
        <v>4.82</v>
      </c>
      <c r="X10005">
        <v>24</v>
      </c>
      <c r="Z10005">
        <v>291</v>
      </c>
      <c r="AA10005">
        <f t="shared" si="312"/>
        <v>97</v>
      </c>
    </row>
    <row r="10006" spans="1:27" x14ac:dyDescent="0.25">
      <c r="A10006" t="s">
        <v>952</v>
      </c>
      <c r="B10006">
        <v>1975</v>
      </c>
      <c r="C10006" t="str">
        <f t="shared" si="313"/>
        <v>Pre-Drug 1970-1991</v>
      </c>
      <c r="D10006" t="s">
        <v>18</v>
      </c>
      <c r="E10006">
        <v>421</v>
      </c>
      <c r="F10006">
        <v>34</v>
      </c>
      <c r="G10006">
        <v>7</v>
      </c>
      <c r="H10006">
        <v>51</v>
      </c>
      <c r="I10006">
        <v>67</v>
      </c>
      <c r="J10006">
        <v>16</v>
      </c>
      <c r="K10006">
        <v>6</v>
      </c>
      <c r="L10006">
        <v>2</v>
      </c>
      <c r="M10006">
        <v>1</v>
      </c>
      <c r="Q10006">
        <v>86</v>
      </c>
      <c r="R10006">
        <v>3.13</v>
      </c>
      <c r="X10006">
        <v>41</v>
      </c>
      <c r="Y10006">
        <v>0.24</v>
      </c>
      <c r="Z10006">
        <v>293</v>
      </c>
      <c r="AA10006">
        <f t="shared" si="312"/>
        <v>97.666666666666671</v>
      </c>
    </row>
    <row r="10007" spans="1:27" x14ac:dyDescent="0.25">
      <c r="A10007" t="s">
        <v>2131</v>
      </c>
      <c r="B10007">
        <v>1998</v>
      </c>
      <c r="C10007" t="str">
        <f t="shared" si="313"/>
        <v>Drug Era 1992-2006</v>
      </c>
      <c r="D10007" t="s">
        <v>18</v>
      </c>
      <c r="E10007">
        <v>421</v>
      </c>
      <c r="F10007">
        <v>41</v>
      </c>
      <c r="G10007">
        <v>9</v>
      </c>
      <c r="H10007">
        <v>32</v>
      </c>
      <c r="I10007">
        <v>77</v>
      </c>
      <c r="J10007">
        <v>3</v>
      </c>
      <c r="K10007">
        <v>1</v>
      </c>
      <c r="L10007">
        <v>4</v>
      </c>
      <c r="M10007">
        <v>1</v>
      </c>
      <c r="Q10007">
        <v>89</v>
      </c>
      <c r="R10007">
        <v>3.73</v>
      </c>
      <c r="X10007">
        <v>32</v>
      </c>
      <c r="Z10007">
        <v>297</v>
      </c>
      <c r="AA10007">
        <f t="shared" si="312"/>
        <v>99</v>
      </c>
    </row>
    <row r="10008" spans="1:27" x14ac:dyDescent="0.25">
      <c r="A10008" t="s">
        <v>141</v>
      </c>
      <c r="B10008">
        <v>1975</v>
      </c>
      <c r="C10008" t="str">
        <f t="shared" si="313"/>
        <v>Pre-Drug 1970-1991</v>
      </c>
      <c r="D10008" t="s">
        <v>19</v>
      </c>
      <c r="E10008">
        <v>421</v>
      </c>
      <c r="F10008">
        <v>36</v>
      </c>
      <c r="G10008">
        <v>2</v>
      </c>
      <c r="H10008">
        <v>37</v>
      </c>
      <c r="I10008">
        <v>49</v>
      </c>
      <c r="J10008">
        <v>1</v>
      </c>
      <c r="K10008">
        <v>9</v>
      </c>
      <c r="L10008">
        <v>3</v>
      </c>
      <c r="M10008">
        <v>0</v>
      </c>
      <c r="Q10008">
        <v>88</v>
      </c>
      <c r="R10008">
        <v>3.24</v>
      </c>
      <c r="X10008">
        <v>52</v>
      </c>
      <c r="Y10008">
        <v>0.23</v>
      </c>
      <c r="Z10008">
        <v>300</v>
      </c>
      <c r="AA10008">
        <f t="shared" si="312"/>
        <v>100</v>
      </c>
    </row>
    <row r="10009" spans="1:27" x14ac:dyDescent="0.25">
      <c r="A10009" t="s">
        <v>447</v>
      </c>
      <c r="B10009">
        <v>1982</v>
      </c>
      <c r="C10009" t="str">
        <f t="shared" si="313"/>
        <v>Pre-Drug 1970-1991</v>
      </c>
      <c r="D10009" t="s">
        <v>18</v>
      </c>
      <c r="E10009">
        <v>421</v>
      </c>
      <c r="F10009">
        <v>41</v>
      </c>
      <c r="G10009">
        <v>6</v>
      </c>
      <c r="H10009">
        <v>40</v>
      </c>
      <c r="I10009">
        <v>71</v>
      </c>
      <c r="J10009">
        <v>13</v>
      </c>
      <c r="K10009">
        <v>3</v>
      </c>
      <c r="L10009">
        <v>0</v>
      </c>
      <c r="M10009">
        <v>1</v>
      </c>
      <c r="Q10009">
        <v>89</v>
      </c>
      <c r="R10009">
        <v>3.69</v>
      </c>
      <c r="X10009">
        <v>47</v>
      </c>
      <c r="Y10009">
        <v>0.24</v>
      </c>
      <c r="Z10009">
        <v>300</v>
      </c>
      <c r="AA10009">
        <f t="shared" si="312"/>
        <v>100</v>
      </c>
    </row>
    <row r="10010" spans="1:27" x14ac:dyDescent="0.25">
      <c r="A10010" t="s">
        <v>2668</v>
      </c>
      <c r="B10010">
        <v>1985</v>
      </c>
      <c r="C10010" t="str">
        <f t="shared" si="313"/>
        <v>Pre-Drug 1970-1991</v>
      </c>
      <c r="D10010" t="s">
        <v>19</v>
      </c>
      <c r="E10010">
        <v>421</v>
      </c>
      <c r="F10010">
        <v>30</v>
      </c>
      <c r="G10010">
        <v>4</v>
      </c>
      <c r="H10010">
        <v>30</v>
      </c>
      <c r="I10010">
        <v>41</v>
      </c>
      <c r="J10010">
        <v>5</v>
      </c>
      <c r="K10010">
        <v>1</v>
      </c>
      <c r="L10010">
        <v>1</v>
      </c>
      <c r="M10010">
        <v>0</v>
      </c>
      <c r="Q10010">
        <v>100</v>
      </c>
      <c r="R10010">
        <v>2.69</v>
      </c>
      <c r="X10010">
        <v>39</v>
      </c>
      <c r="Y10010">
        <v>0.26</v>
      </c>
      <c r="Z10010">
        <v>301</v>
      </c>
      <c r="AA10010">
        <f t="shared" si="312"/>
        <v>100.33333333333333</v>
      </c>
    </row>
    <row r="10011" spans="1:27" x14ac:dyDescent="0.25">
      <c r="A10011" t="s">
        <v>1878</v>
      </c>
      <c r="B10011">
        <v>1993</v>
      </c>
      <c r="C10011" t="str">
        <f t="shared" si="313"/>
        <v>Pre-Drug 1970-1991</v>
      </c>
      <c r="D10011" t="s">
        <v>19</v>
      </c>
      <c r="E10011">
        <v>421</v>
      </c>
      <c r="F10011">
        <v>36</v>
      </c>
      <c r="G10011">
        <v>14</v>
      </c>
      <c r="H10011">
        <v>51</v>
      </c>
      <c r="I10011">
        <v>68</v>
      </c>
      <c r="J10011">
        <v>5</v>
      </c>
      <c r="K10011">
        <v>3</v>
      </c>
      <c r="L10011">
        <v>4</v>
      </c>
      <c r="M10011">
        <v>0</v>
      </c>
      <c r="Q10011">
        <v>80</v>
      </c>
      <c r="R10011">
        <v>3.23</v>
      </c>
      <c r="X10011">
        <v>42</v>
      </c>
      <c r="Y10011">
        <v>0.22</v>
      </c>
      <c r="Z10011">
        <v>301</v>
      </c>
      <c r="AA10011">
        <f t="shared" si="312"/>
        <v>100.33333333333333</v>
      </c>
    </row>
    <row r="10012" spans="1:27" x14ac:dyDescent="0.25">
      <c r="A10012" t="s">
        <v>3144</v>
      </c>
      <c r="B10012">
        <v>1978</v>
      </c>
      <c r="C10012" t="str">
        <f t="shared" si="313"/>
        <v>Pre-Drug 1970-1991</v>
      </c>
      <c r="D10012" t="s">
        <v>19</v>
      </c>
      <c r="E10012">
        <v>421</v>
      </c>
      <c r="F10012">
        <v>33</v>
      </c>
      <c r="G10012">
        <v>9</v>
      </c>
      <c r="H10012">
        <v>30</v>
      </c>
      <c r="I10012">
        <v>49</v>
      </c>
      <c r="J10012">
        <v>1</v>
      </c>
      <c r="K10012">
        <v>1</v>
      </c>
      <c r="L10012">
        <v>2</v>
      </c>
      <c r="M10012">
        <v>0</v>
      </c>
      <c r="Q10012">
        <v>94</v>
      </c>
      <c r="R10012">
        <v>2.81</v>
      </c>
      <c r="X10012">
        <v>70</v>
      </c>
      <c r="Y10012">
        <v>0.24</v>
      </c>
      <c r="Z10012">
        <v>317</v>
      </c>
      <c r="AA10012">
        <f t="shared" si="312"/>
        <v>105.66666666666667</v>
      </c>
    </row>
    <row r="10013" spans="1:27" x14ac:dyDescent="0.25">
      <c r="A10013" t="s">
        <v>1093</v>
      </c>
      <c r="B10013">
        <v>2012</v>
      </c>
      <c r="C10013" t="str">
        <f t="shared" si="313"/>
        <v>Post Drug Era 2007-2012</v>
      </c>
      <c r="D10013" t="s">
        <v>18</v>
      </c>
      <c r="E10013">
        <v>422</v>
      </c>
      <c r="F10013">
        <v>64</v>
      </c>
      <c r="G10013">
        <v>21</v>
      </c>
      <c r="H10013">
        <v>31</v>
      </c>
      <c r="I10013">
        <v>45</v>
      </c>
      <c r="J10013">
        <v>2</v>
      </c>
      <c r="K10013">
        <v>1</v>
      </c>
      <c r="L10013">
        <v>7</v>
      </c>
      <c r="M10013">
        <v>1</v>
      </c>
      <c r="Q10013">
        <v>122</v>
      </c>
      <c r="R10013">
        <v>6.35</v>
      </c>
      <c r="X10013">
        <v>22</v>
      </c>
      <c r="Z10013">
        <v>272</v>
      </c>
      <c r="AA10013">
        <f t="shared" si="312"/>
        <v>90.666666666666671</v>
      </c>
    </row>
    <row r="10014" spans="1:27" x14ac:dyDescent="0.25">
      <c r="A10014" t="s">
        <v>1898</v>
      </c>
      <c r="B10014">
        <v>2009</v>
      </c>
      <c r="C10014" t="str">
        <f t="shared" si="313"/>
        <v>Post Drug Era 2007-2012</v>
      </c>
      <c r="D10014" t="s">
        <v>18</v>
      </c>
      <c r="E10014">
        <v>422</v>
      </c>
      <c r="F10014">
        <v>57</v>
      </c>
      <c r="G10014">
        <v>9</v>
      </c>
      <c r="H10014">
        <v>44</v>
      </c>
      <c r="I10014">
        <v>72</v>
      </c>
      <c r="J10014">
        <v>3</v>
      </c>
      <c r="K10014">
        <v>10</v>
      </c>
      <c r="L10014">
        <v>1</v>
      </c>
      <c r="M10014">
        <v>0</v>
      </c>
      <c r="Q10014">
        <v>114</v>
      </c>
      <c r="R10014">
        <v>5.62</v>
      </c>
      <c r="X10014">
        <v>52</v>
      </c>
      <c r="Z10014">
        <v>274</v>
      </c>
      <c r="AA10014">
        <f t="shared" si="312"/>
        <v>91.333333333333329</v>
      </c>
    </row>
    <row r="10015" spans="1:27" x14ac:dyDescent="0.25">
      <c r="A10015" t="s">
        <v>1552</v>
      </c>
      <c r="B10015">
        <v>1974</v>
      </c>
      <c r="C10015" t="str">
        <f t="shared" si="313"/>
        <v>Pre-Drug 1970-1991</v>
      </c>
      <c r="D10015" t="s">
        <v>18</v>
      </c>
      <c r="E10015">
        <v>422</v>
      </c>
      <c r="F10015">
        <v>49</v>
      </c>
      <c r="G10015">
        <v>9</v>
      </c>
      <c r="H10015">
        <v>47</v>
      </c>
      <c r="I10015">
        <v>49</v>
      </c>
      <c r="J10015">
        <v>7</v>
      </c>
      <c r="K10015">
        <v>6</v>
      </c>
      <c r="L10015">
        <v>3</v>
      </c>
      <c r="M10015">
        <v>3</v>
      </c>
      <c r="Q10015">
        <v>103</v>
      </c>
      <c r="R10015">
        <v>4.79</v>
      </c>
      <c r="X10015">
        <v>72</v>
      </c>
      <c r="Y10015">
        <v>0.28000000000000003</v>
      </c>
      <c r="Z10015">
        <v>276</v>
      </c>
      <c r="AA10015">
        <f t="shared" si="312"/>
        <v>92</v>
      </c>
    </row>
    <row r="10016" spans="1:27" x14ac:dyDescent="0.25">
      <c r="A10016" t="s">
        <v>92</v>
      </c>
      <c r="B10016">
        <v>2003</v>
      </c>
      <c r="C10016" t="str">
        <f t="shared" si="313"/>
        <v>Drug Era 1992-2006</v>
      </c>
      <c r="D10016" t="s">
        <v>19</v>
      </c>
      <c r="E10016">
        <v>422</v>
      </c>
      <c r="F10016">
        <v>58</v>
      </c>
      <c r="G10016">
        <v>17</v>
      </c>
      <c r="H10016">
        <v>36</v>
      </c>
      <c r="I10016">
        <v>50</v>
      </c>
      <c r="J10016">
        <v>4</v>
      </c>
      <c r="K10016">
        <v>4</v>
      </c>
      <c r="L10016">
        <v>8</v>
      </c>
      <c r="M10016">
        <v>1</v>
      </c>
      <c r="Q10016">
        <v>105</v>
      </c>
      <c r="R10016">
        <v>5.63</v>
      </c>
      <c r="X10016">
        <v>38</v>
      </c>
      <c r="Y10016">
        <v>0.27</v>
      </c>
      <c r="Z10016">
        <v>278</v>
      </c>
      <c r="AA10016">
        <f t="shared" si="312"/>
        <v>92.666666666666671</v>
      </c>
    </row>
    <row r="10017" spans="1:27" x14ac:dyDescent="0.25">
      <c r="A10017" t="s">
        <v>504</v>
      </c>
      <c r="B10017">
        <v>2009</v>
      </c>
      <c r="C10017" t="str">
        <f t="shared" si="313"/>
        <v>Post Drug Era 2007-2012</v>
      </c>
      <c r="D10017" t="s">
        <v>19</v>
      </c>
      <c r="E10017">
        <v>422</v>
      </c>
      <c r="F10017">
        <v>55</v>
      </c>
      <c r="G10017">
        <v>17</v>
      </c>
      <c r="H10017">
        <v>38</v>
      </c>
      <c r="I10017">
        <v>69</v>
      </c>
      <c r="J10017">
        <v>0</v>
      </c>
      <c r="K10017">
        <v>0</v>
      </c>
      <c r="L10017">
        <v>5</v>
      </c>
      <c r="M10017">
        <v>0</v>
      </c>
      <c r="Q10017">
        <v>116</v>
      </c>
      <c r="R10017">
        <v>5.3</v>
      </c>
      <c r="X10017">
        <v>64</v>
      </c>
      <c r="Z10017">
        <v>280</v>
      </c>
      <c r="AA10017">
        <f t="shared" si="312"/>
        <v>93.333333333333329</v>
      </c>
    </row>
    <row r="10018" spans="1:27" x14ac:dyDescent="0.25">
      <c r="A10018" t="s">
        <v>2116</v>
      </c>
      <c r="B10018">
        <v>1972</v>
      </c>
      <c r="C10018" t="str">
        <f t="shared" si="313"/>
        <v>Pre-Drug 1970-1991</v>
      </c>
      <c r="D10018" t="s">
        <v>19</v>
      </c>
      <c r="E10018">
        <v>422</v>
      </c>
      <c r="F10018">
        <v>43</v>
      </c>
      <c r="G10018">
        <v>8</v>
      </c>
      <c r="H10018">
        <v>46</v>
      </c>
      <c r="I10018">
        <v>44</v>
      </c>
      <c r="J10018">
        <v>8</v>
      </c>
      <c r="K10018">
        <v>0</v>
      </c>
      <c r="L10018">
        <v>5</v>
      </c>
      <c r="M10018">
        <v>0</v>
      </c>
      <c r="Q10018">
        <v>101</v>
      </c>
      <c r="R10018">
        <v>4.13</v>
      </c>
      <c r="X10018">
        <v>41</v>
      </c>
      <c r="Y10018">
        <v>0.27</v>
      </c>
      <c r="Z10018">
        <v>281</v>
      </c>
      <c r="AA10018">
        <f t="shared" si="312"/>
        <v>93.666666666666671</v>
      </c>
    </row>
    <row r="10019" spans="1:27" x14ac:dyDescent="0.25">
      <c r="A10019" t="s">
        <v>3088</v>
      </c>
      <c r="B10019">
        <v>1987</v>
      </c>
      <c r="C10019" t="str">
        <f t="shared" si="313"/>
        <v>Pre-Drug 1970-1991</v>
      </c>
      <c r="D10019" t="s">
        <v>19</v>
      </c>
      <c r="E10019">
        <v>422</v>
      </c>
      <c r="F10019">
        <v>50</v>
      </c>
      <c r="G10019">
        <v>10</v>
      </c>
      <c r="H10019">
        <v>62</v>
      </c>
      <c r="I10019">
        <v>44</v>
      </c>
      <c r="J10019">
        <v>5</v>
      </c>
      <c r="K10019">
        <v>4</v>
      </c>
      <c r="L10019">
        <v>6</v>
      </c>
      <c r="M10019">
        <v>0</v>
      </c>
      <c r="Q10019">
        <v>95</v>
      </c>
      <c r="R10019">
        <v>4.79</v>
      </c>
      <c r="X10019">
        <v>73</v>
      </c>
      <c r="Y10019">
        <v>0.27</v>
      </c>
      <c r="Z10019">
        <v>282</v>
      </c>
      <c r="AA10019">
        <f t="shared" si="312"/>
        <v>94</v>
      </c>
    </row>
    <row r="10020" spans="1:27" x14ac:dyDescent="0.25">
      <c r="A10020" t="s">
        <v>749</v>
      </c>
      <c r="B10020">
        <v>1997</v>
      </c>
      <c r="C10020" t="str">
        <f t="shared" si="313"/>
        <v>Drug Era 1992-2006</v>
      </c>
      <c r="D10020" t="s">
        <v>18</v>
      </c>
      <c r="E10020">
        <v>422</v>
      </c>
      <c r="F10020">
        <v>50</v>
      </c>
      <c r="G10020">
        <v>6</v>
      </c>
      <c r="H10020">
        <v>33</v>
      </c>
      <c r="I10020">
        <v>74</v>
      </c>
      <c r="J10020">
        <v>5</v>
      </c>
      <c r="K10020">
        <v>4</v>
      </c>
      <c r="L10020">
        <v>4</v>
      </c>
      <c r="M10020">
        <v>1</v>
      </c>
      <c r="Q10020">
        <v>108</v>
      </c>
      <c r="R10020">
        <v>4.7</v>
      </c>
      <c r="X10020">
        <v>59</v>
      </c>
      <c r="Y10020">
        <v>0.28000000000000003</v>
      </c>
      <c r="Z10020">
        <v>287</v>
      </c>
      <c r="AA10020">
        <f t="shared" si="312"/>
        <v>95.666666666666671</v>
      </c>
    </row>
    <row r="10021" spans="1:27" x14ac:dyDescent="0.25">
      <c r="A10021" t="s">
        <v>2937</v>
      </c>
      <c r="B10021">
        <v>2009</v>
      </c>
      <c r="C10021" t="str">
        <f t="shared" si="313"/>
        <v>Post Drug Era 2007-2012</v>
      </c>
      <c r="D10021" t="s">
        <v>18</v>
      </c>
      <c r="E10021">
        <v>422</v>
      </c>
      <c r="F10021">
        <v>57</v>
      </c>
      <c r="G10021">
        <v>13</v>
      </c>
      <c r="H10021">
        <v>35</v>
      </c>
      <c r="I10021">
        <v>83</v>
      </c>
      <c r="J10021">
        <v>8</v>
      </c>
      <c r="K10021">
        <v>4</v>
      </c>
      <c r="L10021">
        <v>2</v>
      </c>
      <c r="M10021">
        <v>0</v>
      </c>
      <c r="Q10021">
        <v>102</v>
      </c>
      <c r="R10021">
        <v>5.34</v>
      </c>
      <c r="X10021">
        <v>49</v>
      </c>
      <c r="Z10021">
        <v>288</v>
      </c>
      <c r="AA10021">
        <f t="shared" si="312"/>
        <v>96</v>
      </c>
    </row>
    <row r="10022" spans="1:27" x14ac:dyDescent="0.25">
      <c r="A10022" t="s">
        <v>2766</v>
      </c>
      <c r="B10022">
        <v>1991</v>
      </c>
      <c r="C10022" t="str">
        <f t="shared" si="313"/>
        <v>Pre-Drug 1970-1991</v>
      </c>
      <c r="D10022" t="s">
        <v>18</v>
      </c>
      <c r="E10022">
        <v>422</v>
      </c>
      <c r="F10022">
        <v>44</v>
      </c>
      <c r="G10022">
        <v>4</v>
      </c>
      <c r="H10022">
        <v>45</v>
      </c>
      <c r="I10022">
        <v>52</v>
      </c>
      <c r="J10022">
        <v>2</v>
      </c>
      <c r="K10022">
        <v>2</v>
      </c>
      <c r="L10022">
        <v>0</v>
      </c>
      <c r="M10022">
        <v>2</v>
      </c>
      <c r="Q10022">
        <v>96</v>
      </c>
      <c r="R10022">
        <v>4.0999999999999996</v>
      </c>
      <c r="X10022">
        <v>32</v>
      </c>
      <c r="Y10022">
        <v>0.26</v>
      </c>
      <c r="Z10022">
        <v>290</v>
      </c>
      <c r="AA10022">
        <f t="shared" si="312"/>
        <v>96.666666666666671</v>
      </c>
    </row>
    <row r="10023" spans="1:27" x14ac:dyDescent="0.25">
      <c r="A10023" t="s">
        <v>338</v>
      </c>
      <c r="B10023">
        <v>1989</v>
      </c>
      <c r="C10023" t="str">
        <f t="shared" si="313"/>
        <v>Pre-Drug 1970-1991</v>
      </c>
      <c r="D10023" t="s">
        <v>18</v>
      </c>
      <c r="E10023">
        <v>422</v>
      </c>
      <c r="F10023">
        <v>44</v>
      </c>
      <c r="G10023">
        <v>10</v>
      </c>
      <c r="H10023">
        <v>37</v>
      </c>
      <c r="I10023">
        <v>69</v>
      </c>
      <c r="J10023">
        <v>8</v>
      </c>
      <c r="K10023">
        <v>3</v>
      </c>
      <c r="L10023">
        <v>2</v>
      </c>
      <c r="M10023">
        <v>2</v>
      </c>
      <c r="Q10023">
        <v>101</v>
      </c>
      <c r="R10023">
        <v>4.07</v>
      </c>
      <c r="X10023">
        <v>40</v>
      </c>
      <c r="Y10023">
        <v>0.27</v>
      </c>
      <c r="Z10023">
        <v>292</v>
      </c>
      <c r="AA10023">
        <f t="shared" si="312"/>
        <v>97.333333333333329</v>
      </c>
    </row>
    <row r="10024" spans="1:27" x14ac:dyDescent="0.25">
      <c r="A10024" t="s">
        <v>1010</v>
      </c>
      <c r="B10024">
        <v>1990</v>
      </c>
      <c r="C10024" t="str">
        <f t="shared" si="313"/>
        <v>Pre-Drug 1970-1991</v>
      </c>
      <c r="D10024" t="s">
        <v>19</v>
      </c>
      <c r="E10024">
        <v>422</v>
      </c>
      <c r="F10024">
        <v>33</v>
      </c>
      <c r="G10024">
        <v>10</v>
      </c>
      <c r="H10024">
        <v>44</v>
      </c>
      <c r="I10024">
        <v>56</v>
      </c>
      <c r="J10024">
        <v>12</v>
      </c>
      <c r="K10024">
        <v>1</v>
      </c>
      <c r="L10024">
        <v>1</v>
      </c>
      <c r="M10024">
        <v>1</v>
      </c>
      <c r="Q10024">
        <v>99</v>
      </c>
      <c r="R10024">
        <v>3.05</v>
      </c>
      <c r="X10024">
        <v>86</v>
      </c>
      <c r="Y10024">
        <v>0.26</v>
      </c>
      <c r="Z10024">
        <v>292</v>
      </c>
      <c r="AA10024">
        <f t="shared" si="312"/>
        <v>97.333333333333329</v>
      </c>
    </row>
    <row r="10025" spans="1:27" x14ac:dyDescent="0.25">
      <c r="A10025" t="s">
        <v>2978</v>
      </c>
      <c r="B10025">
        <v>1986</v>
      </c>
      <c r="C10025" t="str">
        <f t="shared" si="313"/>
        <v>Pre-Drug 1970-1991</v>
      </c>
      <c r="D10025" t="s">
        <v>18</v>
      </c>
      <c r="E10025">
        <v>422</v>
      </c>
      <c r="F10025">
        <v>42</v>
      </c>
      <c r="G10025">
        <v>7</v>
      </c>
      <c r="H10025">
        <v>49</v>
      </c>
      <c r="I10025">
        <v>84</v>
      </c>
      <c r="J10025">
        <v>7</v>
      </c>
      <c r="K10025">
        <v>6</v>
      </c>
      <c r="L10025">
        <v>4</v>
      </c>
      <c r="M10025">
        <v>0</v>
      </c>
      <c r="Q10025">
        <v>89</v>
      </c>
      <c r="R10025">
        <v>3.86</v>
      </c>
      <c r="X10025">
        <v>61</v>
      </c>
      <c r="Y10025">
        <v>0.24</v>
      </c>
      <c r="Z10025">
        <v>294</v>
      </c>
      <c r="AA10025">
        <f t="shared" si="312"/>
        <v>98</v>
      </c>
    </row>
    <row r="10026" spans="1:27" x14ac:dyDescent="0.25">
      <c r="A10026" t="s">
        <v>2938</v>
      </c>
      <c r="B10026">
        <v>2003</v>
      </c>
      <c r="C10026" t="str">
        <f t="shared" si="313"/>
        <v>Drug Era 1992-2006</v>
      </c>
      <c r="D10026" t="s">
        <v>18</v>
      </c>
      <c r="E10026">
        <v>422</v>
      </c>
      <c r="F10026">
        <v>28</v>
      </c>
      <c r="G10026">
        <v>6</v>
      </c>
      <c r="H10026">
        <v>46</v>
      </c>
      <c r="I10026">
        <v>80</v>
      </c>
      <c r="J10026">
        <v>10</v>
      </c>
      <c r="K10026">
        <v>3</v>
      </c>
      <c r="L10026">
        <v>3</v>
      </c>
      <c r="M10026">
        <v>2</v>
      </c>
      <c r="Q10026">
        <v>80</v>
      </c>
      <c r="R10026">
        <v>2.57</v>
      </c>
      <c r="X10026">
        <v>66</v>
      </c>
      <c r="Y10026">
        <v>0.22</v>
      </c>
      <c r="Z10026">
        <v>294</v>
      </c>
      <c r="AA10026">
        <f t="shared" si="312"/>
        <v>98</v>
      </c>
    </row>
    <row r="10027" spans="1:27" x14ac:dyDescent="0.25">
      <c r="A10027" t="s">
        <v>1496</v>
      </c>
      <c r="B10027">
        <v>1973</v>
      </c>
      <c r="C10027" t="str">
        <f t="shared" si="313"/>
        <v>Pre-Drug 1970-1991</v>
      </c>
      <c r="D10027" t="s">
        <v>19</v>
      </c>
      <c r="E10027">
        <v>422</v>
      </c>
      <c r="F10027">
        <v>34</v>
      </c>
      <c r="G10027">
        <v>7</v>
      </c>
      <c r="H10027">
        <v>49</v>
      </c>
      <c r="I10027">
        <v>46</v>
      </c>
      <c r="J10027">
        <v>3</v>
      </c>
      <c r="K10027">
        <v>3</v>
      </c>
      <c r="L10027">
        <v>3</v>
      </c>
      <c r="M10027">
        <v>1</v>
      </c>
      <c r="Q10027">
        <v>87</v>
      </c>
      <c r="R10027">
        <v>3.09</v>
      </c>
      <c r="X10027">
        <v>36</v>
      </c>
      <c r="Y10027">
        <v>0.24</v>
      </c>
      <c r="Z10027">
        <v>297</v>
      </c>
      <c r="AA10027">
        <f t="shared" si="312"/>
        <v>99</v>
      </c>
    </row>
    <row r="10028" spans="1:27" x14ac:dyDescent="0.25">
      <c r="A10028" t="s">
        <v>3077</v>
      </c>
      <c r="B10028">
        <v>1990</v>
      </c>
      <c r="C10028" t="str">
        <f t="shared" si="313"/>
        <v>Pre-Drug 1970-1991</v>
      </c>
      <c r="D10028" t="s">
        <v>19</v>
      </c>
      <c r="E10028">
        <v>422</v>
      </c>
      <c r="F10028">
        <v>52</v>
      </c>
      <c r="G10028">
        <v>13</v>
      </c>
      <c r="H10028">
        <v>38</v>
      </c>
      <c r="I10028">
        <v>72</v>
      </c>
      <c r="J10028">
        <v>7</v>
      </c>
      <c r="K10028">
        <v>1</v>
      </c>
      <c r="L10028">
        <v>1</v>
      </c>
      <c r="M10028">
        <v>0</v>
      </c>
      <c r="Q10028">
        <v>101</v>
      </c>
      <c r="R10028">
        <v>4.7300000000000004</v>
      </c>
      <c r="X10028">
        <v>49</v>
      </c>
      <c r="Y10028">
        <v>0.26</v>
      </c>
      <c r="Z10028">
        <v>297</v>
      </c>
      <c r="AA10028">
        <f t="shared" si="312"/>
        <v>99</v>
      </c>
    </row>
    <row r="10029" spans="1:27" x14ac:dyDescent="0.25">
      <c r="A10029" t="s">
        <v>1270</v>
      </c>
      <c r="B10029">
        <v>1988</v>
      </c>
      <c r="C10029" t="str">
        <f t="shared" si="313"/>
        <v>Pre-Drug 1970-1991</v>
      </c>
      <c r="D10029" t="s">
        <v>18</v>
      </c>
      <c r="E10029">
        <v>422</v>
      </c>
      <c r="F10029">
        <v>36</v>
      </c>
      <c r="G10029">
        <v>3</v>
      </c>
      <c r="H10029">
        <v>34</v>
      </c>
      <c r="I10029">
        <v>58</v>
      </c>
      <c r="J10029">
        <v>2</v>
      </c>
      <c r="K10029">
        <v>2</v>
      </c>
      <c r="L10029">
        <v>0</v>
      </c>
      <c r="M10029">
        <v>0</v>
      </c>
      <c r="Q10029">
        <v>101</v>
      </c>
      <c r="R10029">
        <v>3.23</v>
      </c>
      <c r="X10029">
        <v>52</v>
      </c>
      <c r="Y10029">
        <v>0.26</v>
      </c>
      <c r="Z10029">
        <v>301</v>
      </c>
      <c r="AA10029">
        <f t="shared" si="312"/>
        <v>100.33333333333333</v>
      </c>
    </row>
    <row r="10030" spans="1:27" x14ac:dyDescent="0.25">
      <c r="A10030" t="s">
        <v>2650</v>
      </c>
      <c r="B10030">
        <v>1980</v>
      </c>
      <c r="C10030" t="str">
        <f t="shared" si="313"/>
        <v>Pre-Drug 1970-1991</v>
      </c>
      <c r="D10030" t="s">
        <v>18</v>
      </c>
      <c r="E10030">
        <v>422</v>
      </c>
      <c r="F10030">
        <v>22</v>
      </c>
      <c r="G10030">
        <v>1</v>
      </c>
      <c r="H10030">
        <v>32</v>
      </c>
      <c r="I10030">
        <v>85</v>
      </c>
      <c r="J10030">
        <v>7</v>
      </c>
      <c r="K10030">
        <v>3</v>
      </c>
      <c r="L10030">
        <v>4</v>
      </c>
      <c r="M10030">
        <v>1</v>
      </c>
      <c r="Q10030">
        <v>90</v>
      </c>
      <c r="R10030">
        <v>1.93</v>
      </c>
      <c r="X10030">
        <v>31</v>
      </c>
      <c r="Y10030">
        <v>0.23</v>
      </c>
      <c r="Z10030">
        <v>308</v>
      </c>
      <c r="AA10030">
        <f t="shared" si="312"/>
        <v>102.66666666666667</v>
      </c>
    </row>
    <row r="10031" spans="1:27" x14ac:dyDescent="0.25">
      <c r="A10031" t="s">
        <v>2813</v>
      </c>
      <c r="B10031">
        <v>1977</v>
      </c>
      <c r="C10031" t="str">
        <f t="shared" si="313"/>
        <v>Pre-Drug 1970-1991</v>
      </c>
      <c r="D10031" t="s">
        <v>18</v>
      </c>
      <c r="E10031">
        <v>422</v>
      </c>
      <c r="F10031">
        <v>35</v>
      </c>
      <c r="G10031">
        <v>5</v>
      </c>
      <c r="H10031">
        <v>33</v>
      </c>
      <c r="I10031">
        <v>59</v>
      </c>
      <c r="J10031">
        <v>6</v>
      </c>
      <c r="K10031">
        <v>2</v>
      </c>
      <c r="L10031">
        <v>1</v>
      </c>
      <c r="M10031">
        <v>1</v>
      </c>
      <c r="Q10031">
        <v>89</v>
      </c>
      <c r="R10031">
        <v>3.06</v>
      </c>
      <c r="X10031">
        <v>42</v>
      </c>
      <c r="Y10031">
        <v>0.23</v>
      </c>
      <c r="Z10031">
        <v>309</v>
      </c>
      <c r="AA10031">
        <f t="shared" si="312"/>
        <v>103</v>
      </c>
    </row>
    <row r="10032" spans="1:27" x14ac:dyDescent="0.25">
      <c r="A10032" t="s">
        <v>2364</v>
      </c>
      <c r="B10032">
        <v>1981</v>
      </c>
      <c r="C10032" t="str">
        <f t="shared" si="313"/>
        <v>Pre-Drug 1970-1991</v>
      </c>
      <c r="D10032" t="s">
        <v>19</v>
      </c>
      <c r="E10032">
        <v>422</v>
      </c>
      <c r="F10032">
        <v>24</v>
      </c>
      <c r="G10032">
        <v>1</v>
      </c>
      <c r="H10032">
        <v>38</v>
      </c>
      <c r="I10032">
        <v>89</v>
      </c>
      <c r="J10032">
        <v>0</v>
      </c>
      <c r="K10032">
        <v>1</v>
      </c>
      <c r="L10032">
        <v>0</v>
      </c>
      <c r="M10032">
        <v>1</v>
      </c>
      <c r="Q10032">
        <v>75</v>
      </c>
      <c r="R10032">
        <v>2.0499999999999998</v>
      </c>
      <c r="X10032">
        <v>38</v>
      </c>
      <c r="Y10032">
        <v>0.19</v>
      </c>
      <c r="Z10032">
        <v>316</v>
      </c>
      <c r="AA10032">
        <f t="shared" si="312"/>
        <v>105.33333333333333</v>
      </c>
    </row>
    <row r="10033" spans="1:27" x14ac:dyDescent="0.25">
      <c r="A10033" t="s">
        <v>1771</v>
      </c>
      <c r="B10033">
        <v>2009</v>
      </c>
      <c r="C10033" t="str">
        <f t="shared" si="313"/>
        <v>Post Drug Era 2007-2012</v>
      </c>
      <c r="D10033" t="s">
        <v>19</v>
      </c>
      <c r="E10033">
        <v>423</v>
      </c>
      <c r="F10033">
        <v>54</v>
      </c>
      <c r="G10033">
        <v>12</v>
      </c>
      <c r="H10033">
        <v>39</v>
      </c>
      <c r="I10033">
        <v>59</v>
      </c>
      <c r="J10033">
        <v>3</v>
      </c>
      <c r="K10033">
        <v>5</v>
      </c>
      <c r="L10033">
        <v>4</v>
      </c>
      <c r="M10033">
        <v>0</v>
      </c>
      <c r="Q10033">
        <v>120</v>
      </c>
      <c r="R10033">
        <v>5.32</v>
      </c>
      <c r="X10033">
        <v>74</v>
      </c>
      <c r="Z10033">
        <v>274</v>
      </c>
      <c r="AA10033">
        <f t="shared" si="312"/>
        <v>91.333333333333329</v>
      </c>
    </row>
    <row r="10034" spans="1:27" x14ac:dyDescent="0.25">
      <c r="A10034" t="s">
        <v>3117</v>
      </c>
      <c r="B10034">
        <v>1975</v>
      </c>
      <c r="C10034" t="str">
        <f t="shared" si="313"/>
        <v>Pre-Drug 1970-1991</v>
      </c>
      <c r="D10034" t="s">
        <v>19</v>
      </c>
      <c r="E10034">
        <v>423</v>
      </c>
      <c r="F10034">
        <v>46</v>
      </c>
      <c r="G10034">
        <v>7</v>
      </c>
      <c r="H10034">
        <v>47</v>
      </c>
      <c r="I10034">
        <v>32</v>
      </c>
      <c r="J10034">
        <v>3</v>
      </c>
      <c r="K10034">
        <v>3</v>
      </c>
      <c r="L10034">
        <v>1</v>
      </c>
      <c r="M10034">
        <v>1</v>
      </c>
      <c r="Q10034">
        <v>105</v>
      </c>
      <c r="R10034">
        <v>4.4400000000000004</v>
      </c>
      <c r="X10034">
        <v>38</v>
      </c>
      <c r="Y10034">
        <v>0.28999999999999998</v>
      </c>
      <c r="Z10034">
        <v>280</v>
      </c>
      <c r="AA10034">
        <f t="shared" si="312"/>
        <v>93.333333333333329</v>
      </c>
    </row>
    <row r="10035" spans="1:27" x14ac:dyDescent="0.25">
      <c r="A10035" t="s">
        <v>3119</v>
      </c>
      <c r="B10035">
        <v>1999</v>
      </c>
      <c r="C10035" t="str">
        <f t="shared" si="313"/>
        <v>Drug Era 1992-2006</v>
      </c>
      <c r="D10035" t="s">
        <v>18</v>
      </c>
      <c r="E10035">
        <v>423</v>
      </c>
      <c r="F10035">
        <v>51</v>
      </c>
      <c r="G10035">
        <v>10</v>
      </c>
      <c r="H10035">
        <v>54</v>
      </c>
      <c r="I10035">
        <v>49</v>
      </c>
      <c r="J10035">
        <v>3</v>
      </c>
      <c r="K10035">
        <v>3</v>
      </c>
      <c r="L10035">
        <v>4</v>
      </c>
      <c r="M10035">
        <v>0</v>
      </c>
      <c r="Q10035">
        <v>110</v>
      </c>
      <c r="R10035">
        <v>4.87</v>
      </c>
      <c r="X10035">
        <v>32</v>
      </c>
      <c r="Y10035">
        <v>0</v>
      </c>
      <c r="Z10035">
        <v>283</v>
      </c>
      <c r="AA10035">
        <f t="shared" si="312"/>
        <v>94.333333333333329</v>
      </c>
    </row>
    <row r="10036" spans="1:27" x14ac:dyDescent="0.25">
      <c r="A10036" t="s">
        <v>1701</v>
      </c>
      <c r="B10036">
        <v>1995</v>
      </c>
      <c r="C10036" t="str">
        <f t="shared" si="313"/>
        <v>Pre-Drug 1970-1991</v>
      </c>
      <c r="D10036" t="s">
        <v>19</v>
      </c>
      <c r="E10036">
        <v>423</v>
      </c>
      <c r="F10036">
        <v>67</v>
      </c>
      <c r="G10036">
        <v>22</v>
      </c>
      <c r="H10036">
        <v>47</v>
      </c>
      <c r="I10036">
        <v>67</v>
      </c>
      <c r="J10036">
        <v>1</v>
      </c>
      <c r="K10036">
        <v>6</v>
      </c>
      <c r="L10036">
        <v>2</v>
      </c>
      <c r="M10036">
        <v>0</v>
      </c>
      <c r="Q10036">
        <v>100</v>
      </c>
      <c r="R10036">
        <v>6.37</v>
      </c>
      <c r="X10036">
        <v>24</v>
      </c>
      <c r="Y10036">
        <v>0.26</v>
      </c>
      <c r="Z10036">
        <v>284</v>
      </c>
      <c r="AA10036">
        <f t="shared" si="312"/>
        <v>94.666666666666671</v>
      </c>
    </row>
    <row r="10037" spans="1:27" x14ac:dyDescent="0.25">
      <c r="A10037" t="s">
        <v>2187</v>
      </c>
      <c r="B10037">
        <v>2009</v>
      </c>
      <c r="C10037" t="str">
        <f t="shared" si="313"/>
        <v>Post Drug Era 2007-2012</v>
      </c>
      <c r="D10037" t="s">
        <v>19</v>
      </c>
      <c r="E10037">
        <v>423</v>
      </c>
      <c r="F10037">
        <v>63</v>
      </c>
      <c r="G10037">
        <v>13</v>
      </c>
      <c r="H10037">
        <v>23</v>
      </c>
      <c r="I10037">
        <v>45</v>
      </c>
      <c r="J10037">
        <v>0</v>
      </c>
      <c r="K10037">
        <v>2</v>
      </c>
      <c r="L10037">
        <v>1</v>
      </c>
      <c r="M10037">
        <v>1</v>
      </c>
      <c r="Q10037">
        <v>120</v>
      </c>
      <c r="R10037">
        <v>5.89</v>
      </c>
      <c r="X10037">
        <v>45</v>
      </c>
      <c r="Z10037">
        <v>289</v>
      </c>
      <c r="AA10037">
        <f t="shared" si="312"/>
        <v>96.333333333333329</v>
      </c>
    </row>
    <row r="10038" spans="1:27" x14ac:dyDescent="0.25">
      <c r="A10038" t="s">
        <v>400</v>
      </c>
      <c r="B10038">
        <v>1977</v>
      </c>
      <c r="C10038" t="str">
        <f t="shared" si="313"/>
        <v>Pre-Drug 1970-1991</v>
      </c>
      <c r="D10038" t="s">
        <v>19</v>
      </c>
      <c r="E10038">
        <v>423</v>
      </c>
      <c r="F10038">
        <v>55</v>
      </c>
      <c r="G10038">
        <v>15</v>
      </c>
      <c r="H10038">
        <v>33</v>
      </c>
      <c r="I10038">
        <v>35</v>
      </c>
      <c r="J10038">
        <v>0</v>
      </c>
      <c r="K10038">
        <v>3</v>
      </c>
      <c r="L10038">
        <v>2</v>
      </c>
      <c r="M10038">
        <v>2</v>
      </c>
      <c r="Q10038">
        <v>113</v>
      </c>
      <c r="R10038">
        <v>5.09</v>
      </c>
      <c r="X10038">
        <v>27</v>
      </c>
      <c r="Y10038">
        <v>0.28999999999999998</v>
      </c>
      <c r="Z10038">
        <v>292</v>
      </c>
      <c r="AA10038">
        <f t="shared" si="312"/>
        <v>97.333333333333329</v>
      </c>
    </row>
    <row r="10039" spans="1:27" x14ac:dyDescent="0.25">
      <c r="A10039" t="s">
        <v>1362</v>
      </c>
      <c r="B10039">
        <v>1972</v>
      </c>
      <c r="C10039" t="str">
        <f t="shared" si="313"/>
        <v>Pre-Drug 1970-1991</v>
      </c>
      <c r="D10039" t="s">
        <v>18</v>
      </c>
      <c r="E10039">
        <v>423</v>
      </c>
      <c r="F10039">
        <v>45</v>
      </c>
      <c r="G10039">
        <v>7</v>
      </c>
      <c r="H10039">
        <v>44</v>
      </c>
      <c r="I10039">
        <v>56</v>
      </c>
      <c r="J10039">
        <v>7</v>
      </c>
      <c r="K10039">
        <v>5</v>
      </c>
      <c r="L10039">
        <v>0</v>
      </c>
      <c r="M10039">
        <v>1</v>
      </c>
      <c r="Q10039">
        <v>94</v>
      </c>
      <c r="R10039">
        <v>4.0999999999999996</v>
      </c>
      <c r="X10039">
        <v>35</v>
      </c>
      <c r="Y10039">
        <v>0.26</v>
      </c>
      <c r="Z10039">
        <v>296</v>
      </c>
      <c r="AA10039">
        <f t="shared" si="312"/>
        <v>98.666666666666671</v>
      </c>
    </row>
    <row r="10040" spans="1:27" x14ac:dyDescent="0.25">
      <c r="A10040" t="s">
        <v>1454</v>
      </c>
      <c r="B10040">
        <v>1978</v>
      </c>
      <c r="C10040" t="str">
        <f t="shared" si="313"/>
        <v>Pre-Drug 1970-1991</v>
      </c>
      <c r="D10040" t="s">
        <v>19</v>
      </c>
      <c r="E10040">
        <v>423</v>
      </c>
      <c r="F10040">
        <v>34</v>
      </c>
      <c r="G10040">
        <v>4</v>
      </c>
      <c r="H10040">
        <v>58</v>
      </c>
      <c r="I10040">
        <v>95</v>
      </c>
      <c r="J10040">
        <v>7</v>
      </c>
      <c r="K10040">
        <v>5</v>
      </c>
      <c r="L10040">
        <v>3</v>
      </c>
      <c r="M10040">
        <v>0</v>
      </c>
      <c r="Q10040">
        <v>77</v>
      </c>
      <c r="R10040">
        <v>3.08</v>
      </c>
      <c r="X10040">
        <v>57</v>
      </c>
      <c r="Y10040">
        <v>0.22</v>
      </c>
      <c r="Z10040">
        <v>298</v>
      </c>
      <c r="AA10040">
        <f t="shared" si="312"/>
        <v>99.333333333333329</v>
      </c>
    </row>
    <row r="10041" spans="1:27" x14ac:dyDescent="0.25">
      <c r="A10041" t="s">
        <v>40</v>
      </c>
      <c r="B10041">
        <v>1996</v>
      </c>
      <c r="C10041" t="str">
        <f t="shared" si="313"/>
        <v>Pre-Drug 1970-1991</v>
      </c>
      <c r="D10041" t="s">
        <v>18</v>
      </c>
      <c r="E10041">
        <v>423</v>
      </c>
      <c r="F10041">
        <v>33</v>
      </c>
      <c r="G10041">
        <v>6</v>
      </c>
      <c r="H10041">
        <v>49</v>
      </c>
      <c r="I10041">
        <v>78</v>
      </c>
      <c r="J10041">
        <v>6</v>
      </c>
      <c r="K10041">
        <v>5</v>
      </c>
      <c r="L10041">
        <v>1</v>
      </c>
      <c r="M10041">
        <v>1</v>
      </c>
      <c r="Q10041">
        <v>84</v>
      </c>
      <c r="R10041">
        <v>2.94</v>
      </c>
      <c r="X10041">
        <v>60</v>
      </c>
      <c r="Y10041">
        <v>0.19</v>
      </c>
      <c r="Z10041">
        <v>303</v>
      </c>
      <c r="AA10041">
        <f t="shared" si="312"/>
        <v>101</v>
      </c>
    </row>
    <row r="10042" spans="1:27" x14ac:dyDescent="0.25">
      <c r="A10042" t="s">
        <v>2767</v>
      </c>
      <c r="B10042">
        <v>1980</v>
      </c>
      <c r="C10042" t="str">
        <f t="shared" si="313"/>
        <v>Pre-Drug 1970-1991</v>
      </c>
      <c r="D10042" t="s">
        <v>18</v>
      </c>
      <c r="E10042">
        <v>423</v>
      </c>
      <c r="F10042">
        <v>30</v>
      </c>
      <c r="G10042">
        <v>5</v>
      </c>
      <c r="H10042">
        <v>34</v>
      </c>
      <c r="I10042">
        <v>76</v>
      </c>
      <c r="J10042">
        <v>8</v>
      </c>
      <c r="K10042">
        <v>2</v>
      </c>
      <c r="L10042">
        <v>1</v>
      </c>
      <c r="M10042">
        <v>4</v>
      </c>
      <c r="Q10042">
        <v>90</v>
      </c>
      <c r="R10042">
        <v>2.64</v>
      </c>
      <c r="X10042">
        <v>46</v>
      </c>
      <c r="Y10042">
        <v>0.24</v>
      </c>
      <c r="Z10042">
        <v>307</v>
      </c>
      <c r="AA10042">
        <f t="shared" si="312"/>
        <v>102.33333333333333</v>
      </c>
    </row>
    <row r="10043" spans="1:27" x14ac:dyDescent="0.25">
      <c r="A10043" t="s">
        <v>59</v>
      </c>
      <c r="B10043">
        <v>1972</v>
      </c>
      <c r="C10043" t="str">
        <f t="shared" si="313"/>
        <v>Pre-Drug 1970-1991</v>
      </c>
      <c r="D10043" t="s">
        <v>19</v>
      </c>
      <c r="E10043">
        <v>423</v>
      </c>
      <c r="F10043">
        <v>29</v>
      </c>
      <c r="G10043">
        <v>5</v>
      </c>
      <c r="H10043">
        <v>30</v>
      </c>
      <c r="I10043">
        <v>49</v>
      </c>
      <c r="J10043">
        <v>8</v>
      </c>
      <c r="K10043">
        <v>7</v>
      </c>
      <c r="L10043">
        <v>1</v>
      </c>
      <c r="M10043">
        <v>1</v>
      </c>
      <c r="Q10043">
        <v>78</v>
      </c>
      <c r="R10043">
        <v>2.4500000000000002</v>
      </c>
      <c r="X10043">
        <v>30</v>
      </c>
      <c r="Y10043">
        <v>0.2</v>
      </c>
      <c r="Z10043">
        <v>319</v>
      </c>
      <c r="AA10043">
        <f t="shared" si="312"/>
        <v>106.33333333333333</v>
      </c>
    </row>
    <row r="10044" spans="1:27" x14ac:dyDescent="0.25">
      <c r="A10044" t="s">
        <v>2180</v>
      </c>
      <c r="B10044">
        <v>1999</v>
      </c>
      <c r="C10044" t="str">
        <f t="shared" si="313"/>
        <v>Drug Era 1992-2006</v>
      </c>
      <c r="D10044" t="s">
        <v>18</v>
      </c>
      <c r="E10044">
        <v>424</v>
      </c>
      <c r="F10044">
        <v>62</v>
      </c>
      <c r="G10044">
        <v>12</v>
      </c>
      <c r="H10044">
        <v>53</v>
      </c>
      <c r="I10044">
        <v>82</v>
      </c>
      <c r="J10044">
        <v>2</v>
      </c>
      <c r="K10044">
        <v>5</v>
      </c>
      <c r="L10044">
        <v>1</v>
      </c>
      <c r="M10044">
        <v>3</v>
      </c>
      <c r="Q10044">
        <v>100</v>
      </c>
      <c r="R10044">
        <v>6</v>
      </c>
      <c r="X10044">
        <v>58</v>
      </c>
      <c r="Y10044">
        <v>0</v>
      </c>
      <c r="Z10044">
        <v>279</v>
      </c>
      <c r="AA10044">
        <f t="shared" si="312"/>
        <v>93</v>
      </c>
    </row>
    <row r="10045" spans="1:27" x14ac:dyDescent="0.25">
      <c r="A10045" t="s">
        <v>790</v>
      </c>
      <c r="B10045">
        <v>2003</v>
      </c>
      <c r="C10045" t="str">
        <f t="shared" si="313"/>
        <v>Drug Era 1992-2006</v>
      </c>
      <c r="D10045" t="s">
        <v>18</v>
      </c>
      <c r="E10045">
        <v>424</v>
      </c>
      <c r="F10045">
        <v>51</v>
      </c>
      <c r="G10045">
        <v>12</v>
      </c>
      <c r="H10045">
        <v>44</v>
      </c>
      <c r="I10045">
        <v>68</v>
      </c>
      <c r="J10045">
        <v>3</v>
      </c>
      <c r="K10045">
        <v>5</v>
      </c>
      <c r="L10045">
        <v>10</v>
      </c>
      <c r="M10045">
        <v>0</v>
      </c>
      <c r="Q10045">
        <v>98</v>
      </c>
      <c r="R10045">
        <v>4.9400000000000004</v>
      </c>
      <c r="X10045">
        <v>59</v>
      </c>
      <c r="Y10045">
        <v>0.27</v>
      </c>
      <c r="Z10045">
        <v>279</v>
      </c>
      <c r="AA10045">
        <f t="shared" si="312"/>
        <v>93</v>
      </c>
    </row>
    <row r="10046" spans="1:27" x14ac:dyDescent="0.25">
      <c r="A10046" t="s">
        <v>239</v>
      </c>
      <c r="B10046">
        <v>1985</v>
      </c>
      <c r="C10046" t="str">
        <f t="shared" si="313"/>
        <v>Pre-Drug 1970-1991</v>
      </c>
      <c r="D10046" t="s">
        <v>19</v>
      </c>
      <c r="E10046">
        <v>424</v>
      </c>
      <c r="F10046">
        <v>59</v>
      </c>
      <c r="G10046">
        <v>12</v>
      </c>
      <c r="H10046">
        <v>48</v>
      </c>
      <c r="I10046">
        <v>82</v>
      </c>
      <c r="J10046">
        <v>3</v>
      </c>
      <c r="K10046">
        <v>4</v>
      </c>
      <c r="L10046">
        <v>1</v>
      </c>
      <c r="M10046">
        <v>1</v>
      </c>
      <c r="Q10046">
        <v>96</v>
      </c>
      <c r="R10046">
        <v>5.59</v>
      </c>
      <c r="X10046">
        <v>50</v>
      </c>
      <c r="Y10046">
        <v>0.25</v>
      </c>
      <c r="Z10046">
        <v>285</v>
      </c>
      <c r="AA10046">
        <f t="shared" si="312"/>
        <v>95</v>
      </c>
    </row>
    <row r="10047" spans="1:27" x14ac:dyDescent="0.25">
      <c r="A10047" t="s">
        <v>2269</v>
      </c>
      <c r="B10047">
        <v>2004</v>
      </c>
      <c r="C10047" t="str">
        <f t="shared" si="313"/>
        <v>Drug Era 1992-2006</v>
      </c>
      <c r="D10047" t="s">
        <v>19</v>
      </c>
      <c r="E10047">
        <v>424</v>
      </c>
      <c r="F10047">
        <v>50</v>
      </c>
      <c r="G10047">
        <v>5</v>
      </c>
      <c r="H10047">
        <v>20</v>
      </c>
      <c r="I10047">
        <v>37</v>
      </c>
      <c r="J10047">
        <v>9</v>
      </c>
      <c r="K10047">
        <v>0</v>
      </c>
      <c r="L10047">
        <v>4</v>
      </c>
      <c r="M10047">
        <v>0</v>
      </c>
      <c r="Q10047">
        <v>124</v>
      </c>
      <c r="R10047">
        <v>4.72</v>
      </c>
      <c r="X10047">
        <v>67</v>
      </c>
      <c r="Y10047">
        <v>0.31</v>
      </c>
      <c r="Z10047">
        <v>286</v>
      </c>
      <c r="AA10047">
        <f t="shared" si="312"/>
        <v>95.333333333333329</v>
      </c>
    </row>
    <row r="10048" spans="1:27" x14ac:dyDescent="0.25">
      <c r="A10048" t="s">
        <v>2989</v>
      </c>
      <c r="B10048">
        <v>1998</v>
      </c>
      <c r="C10048" t="str">
        <f t="shared" si="313"/>
        <v>Drug Era 1992-2006</v>
      </c>
      <c r="D10048" t="s">
        <v>19</v>
      </c>
      <c r="E10048">
        <v>424</v>
      </c>
      <c r="F10048">
        <v>56</v>
      </c>
      <c r="G10048">
        <v>14</v>
      </c>
      <c r="H10048">
        <v>27</v>
      </c>
      <c r="I10048">
        <v>59</v>
      </c>
      <c r="J10048">
        <v>8</v>
      </c>
      <c r="K10048">
        <v>1</v>
      </c>
      <c r="L10048">
        <v>2</v>
      </c>
      <c r="M10048">
        <v>0</v>
      </c>
      <c r="Q10048">
        <v>111</v>
      </c>
      <c r="R10048">
        <v>5.25</v>
      </c>
      <c r="X10048">
        <v>31</v>
      </c>
      <c r="Z10048">
        <v>288</v>
      </c>
      <c r="AA10048">
        <f t="shared" si="312"/>
        <v>96</v>
      </c>
    </row>
    <row r="10049" spans="1:27" x14ac:dyDescent="0.25">
      <c r="A10049" t="s">
        <v>2772</v>
      </c>
      <c r="B10049">
        <v>1983</v>
      </c>
      <c r="C10049" t="str">
        <f t="shared" si="313"/>
        <v>Pre-Drug 1970-1991</v>
      </c>
      <c r="D10049" t="s">
        <v>18</v>
      </c>
      <c r="E10049">
        <v>424</v>
      </c>
      <c r="F10049">
        <v>59</v>
      </c>
      <c r="G10049">
        <v>14</v>
      </c>
      <c r="H10049">
        <v>42</v>
      </c>
      <c r="I10049">
        <v>43</v>
      </c>
      <c r="J10049">
        <v>3</v>
      </c>
      <c r="K10049">
        <v>1</v>
      </c>
      <c r="L10049">
        <v>0</v>
      </c>
      <c r="M10049">
        <v>1</v>
      </c>
      <c r="Q10049">
        <v>112</v>
      </c>
      <c r="R10049">
        <v>5.51</v>
      </c>
      <c r="X10049">
        <v>47</v>
      </c>
      <c r="Y10049">
        <v>0.28999999999999998</v>
      </c>
      <c r="Z10049">
        <v>289</v>
      </c>
      <c r="AA10049">
        <f t="shared" si="312"/>
        <v>96.333333333333329</v>
      </c>
    </row>
    <row r="10050" spans="1:27" x14ac:dyDescent="0.25">
      <c r="A10050" t="s">
        <v>1889</v>
      </c>
      <c r="B10050">
        <v>1985</v>
      </c>
      <c r="C10050" t="str">
        <f t="shared" si="313"/>
        <v>Pre-Drug 1970-1991</v>
      </c>
      <c r="D10050" t="s">
        <v>18</v>
      </c>
      <c r="E10050">
        <v>424</v>
      </c>
      <c r="F10050">
        <v>38</v>
      </c>
      <c r="G10050">
        <v>6</v>
      </c>
      <c r="H10050">
        <v>54</v>
      </c>
      <c r="I10050">
        <v>37</v>
      </c>
      <c r="J10050">
        <v>18</v>
      </c>
      <c r="K10050">
        <v>2</v>
      </c>
      <c r="L10050">
        <v>0</v>
      </c>
      <c r="M10050">
        <v>0</v>
      </c>
      <c r="Q10050">
        <v>98</v>
      </c>
      <c r="R10050">
        <v>3.54</v>
      </c>
      <c r="X10050">
        <v>36</v>
      </c>
      <c r="Y10050">
        <v>0.27</v>
      </c>
      <c r="Z10050">
        <v>290</v>
      </c>
      <c r="AA10050">
        <f t="shared" ref="AA10050:AA10113" si="314">Z10050/3</f>
        <v>96.666666666666671</v>
      </c>
    </row>
    <row r="10051" spans="1:27" x14ac:dyDescent="0.25">
      <c r="A10051" t="s">
        <v>896</v>
      </c>
      <c r="B10051">
        <v>1986</v>
      </c>
      <c r="C10051" t="str">
        <f t="shared" ref="C10051:C10114" si="315">IF(B10051&lt;1997,"Pre-Drug 1970-1991",IF(B10051&lt;=2006,"Drug Era 1992-2006","Post Drug Era 2007-2012"))</f>
        <v>Pre-Drug 1970-1991</v>
      </c>
      <c r="D10051" t="s">
        <v>19</v>
      </c>
      <c r="E10051">
        <v>424</v>
      </c>
      <c r="F10051">
        <v>53</v>
      </c>
      <c r="G10051">
        <v>14</v>
      </c>
      <c r="H10051">
        <v>37</v>
      </c>
      <c r="I10051">
        <v>67</v>
      </c>
      <c r="J10051">
        <v>2</v>
      </c>
      <c r="K10051">
        <v>2</v>
      </c>
      <c r="L10051">
        <v>1</v>
      </c>
      <c r="M10051">
        <v>0</v>
      </c>
      <c r="Q10051">
        <v>105</v>
      </c>
      <c r="R10051">
        <v>4.93</v>
      </c>
      <c r="X10051">
        <v>32</v>
      </c>
      <c r="Y10051">
        <v>0.27</v>
      </c>
      <c r="Z10051">
        <v>290</v>
      </c>
      <c r="AA10051">
        <f t="shared" si="314"/>
        <v>96.666666666666671</v>
      </c>
    </row>
    <row r="10052" spans="1:27" x14ac:dyDescent="0.25">
      <c r="A10052" t="s">
        <v>1607</v>
      </c>
      <c r="B10052">
        <v>2000</v>
      </c>
      <c r="C10052" t="str">
        <f t="shared" si="315"/>
        <v>Drug Era 1992-2006</v>
      </c>
      <c r="D10052" t="s">
        <v>19</v>
      </c>
      <c r="E10052">
        <v>424</v>
      </c>
      <c r="F10052">
        <v>54</v>
      </c>
      <c r="G10052">
        <v>13</v>
      </c>
      <c r="H10052">
        <v>29</v>
      </c>
      <c r="I10052">
        <v>62</v>
      </c>
      <c r="J10052">
        <v>3</v>
      </c>
      <c r="K10052">
        <v>6</v>
      </c>
      <c r="L10052">
        <v>3</v>
      </c>
      <c r="M10052">
        <v>0</v>
      </c>
      <c r="Q10052">
        <v>114</v>
      </c>
      <c r="R10052">
        <v>5.03</v>
      </c>
      <c r="X10052">
        <v>50</v>
      </c>
      <c r="Y10052">
        <v>0</v>
      </c>
      <c r="Z10052">
        <v>290</v>
      </c>
      <c r="AA10052">
        <f t="shared" si="314"/>
        <v>96.666666666666671</v>
      </c>
    </row>
    <row r="10053" spans="1:27" x14ac:dyDescent="0.25">
      <c r="A10053" t="s">
        <v>2458</v>
      </c>
      <c r="B10053">
        <v>1979</v>
      </c>
      <c r="C10053" t="str">
        <f t="shared" si="315"/>
        <v>Pre-Drug 1970-1991</v>
      </c>
      <c r="D10053" t="s">
        <v>19</v>
      </c>
      <c r="E10053">
        <v>424</v>
      </c>
      <c r="F10053">
        <v>38</v>
      </c>
      <c r="G10053">
        <v>12</v>
      </c>
      <c r="H10053">
        <v>30</v>
      </c>
      <c r="I10053">
        <v>33</v>
      </c>
      <c r="J10053">
        <v>2</v>
      </c>
      <c r="K10053">
        <v>2</v>
      </c>
      <c r="L10053">
        <v>6</v>
      </c>
      <c r="M10053">
        <v>0</v>
      </c>
      <c r="Q10053">
        <v>101</v>
      </c>
      <c r="R10053">
        <v>3.51</v>
      </c>
      <c r="X10053">
        <v>63</v>
      </c>
      <c r="Y10053">
        <v>0.27</v>
      </c>
      <c r="Z10053">
        <v>292</v>
      </c>
      <c r="AA10053">
        <f t="shared" si="314"/>
        <v>97.333333333333329</v>
      </c>
    </row>
    <row r="10054" spans="1:27" x14ac:dyDescent="0.25">
      <c r="A10054" t="s">
        <v>717</v>
      </c>
      <c r="B10054">
        <v>1975</v>
      </c>
      <c r="C10054" t="str">
        <f t="shared" si="315"/>
        <v>Pre-Drug 1970-1991</v>
      </c>
      <c r="D10054" t="s">
        <v>18</v>
      </c>
      <c r="E10054">
        <v>424</v>
      </c>
      <c r="F10054">
        <v>45</v>
      </c>
      <c r="G10054">
        <v>8</v>
      </c>
      <c r="H10054">
        <v>42</v>
      </c>
      <c r="I10054">
        <v>63</v>
      </c>
      <c r="J10054">
        <v>4</v>
      </c>
      <c r="K10054">
        <v>1</v>
      </c>
      <c r="L10054">
        <v>4</v>
      </c>
      <c r="M10054">
        <v>0</v>
      </c>
      <c r="Q10054">
        <v>92</v>
      </c>
      <c r="R10054">
        <v>4.1500000000000004</v>
      </c>
      <c r="X10054">
        <v>82</v>
      </c>
      <c r="Y10054">
        <v>0.25</v>
      </c>
      <c r="Z10054">
        <v>293</v>
      </c>
      <c r="AA10054">
        <f t="shared" si="314"/>
        <v>97.666666666666671</v>
      </c>
    </row>
    <row r="10055" spans="1:27" x14ac:dyDescent="0.25">
      <c r="A10055" t="s">
        <v>1558</v>
      </c>
      <c r="B10055">
        <v>1978</v>
      </c>
      <c r="C10055" t="str">
        <f t="shared" si="315"/>
        <v>Pre-Drug 1970-1991</v>
      </c>
      <c r="D10055" t="s">
        <v>18</v>
      </c>
      <c r="E10055">
        <v>424</v>
      </c>
      <c r="F10055">
        <v>36</v>
      </c>
      <c r="G10055">
        <v>3</v>
      </c>
      <c r="H10055">
        <v>44</v>
      </c>
      <c r="I10055">
        <v>63</v>
      </c>
      <c r="J10055">
        <v>11</v>
      </c>
      <c r="K10055">
        <v>2</v>
      </c>
      <c r="L10055">
        <v>2</v>
      </c>
      <c r="M10055">
        <v>1</v>
      </c>
      <c r="Q10055">
        <v>96</v>
      </c>
      <c r="R10055">
        <v>3.32</v>
      </c>
      <c r="X10055">
        <v>75</v>
      </c>
      <c r="Y10055">
        <v>0.26</v>
      </c>
      <c r="Z10055">
        <v>293</v>
      </c>
      <c r="AA10055">
        <f t="shared" si="314"/>
        <v>97.666666666666671</v>
      </c>
    </row>
    <row r="10056" spans="1:27" x14ac:dyDescent="0.25">
      <c r="A10056" t="s">
        <v>698</v>
      </c>
      <c r="B10056">
        <v>1986</v>
      </c>
      <c r="C10056" t="str">
        <f t="shared" si="315"/>
        <v>Pre-Drug 1970-1991</v>
      </c>
      <c r="D10056" t="s">
        <v>18</v>
      </c>
      <c r="E10056">
        <v>424</v>
      </c>
      <c r="F10056">
        <v>33</v>
      </c>
      <c r="G10056">
        <v>8</v>
      </c>
      <c r="H10056">
        <v>39</v>
      </c>
      <c r="I10056">
        <v>58</v>
      </c>
      <c r="J10056">
        <v>5</v>
      </c>
      <c r="K10056">
        <v>3</v>
      </c>
      <c r="L10056">
        <v>4</v>
      </c>
      <c r="M10056">
        <v>2</v>
      </c>
      <c r="Q10056">
        <v>90</v>
      </c>
      <c r="R10056">
        <v>2.98</v>
      </c>
      <c r="X10056">
        <v>46</v>
      </c>
      <c r="Y10056">
        <v>0.24</v>
      </c>
      <c r="Z10056">
        <v>299</v>
      </c>
      <c r="AA10056">
        <f t="shared" si="314"/>
        <v>99.666666666666671</v>
      </c>
    </row>
    <row r="10057" spans="1:27" x14ac:dyDescent="0.25">
      <c r="A10057" t="s">
        <v>481</v>
      </c>
      <c r="B10057">
        <v>1975</v>
      </c>
      <c r="C10057" t="str">
        <f t="shared" si="315"/>
        <v>Pre-Drug 1970-1991</v>
      </c>
      <c r="D10057" t="s">
        <v>18</v>
      </c>
      <c r="E10057">
        <v>424</v>
      </c>
      <c r="F10057">
        <v>37</v>
      </c>
      <c r="G10057">
        <v>7</v>
      </c>
      <c r="H10057">
        <v>38</v>
      </c>
      <c r="I10057">
        <v>37</v>
      </c>
      <c r="J10057">
        <v>1</v>
      </c>
      <c r="K10057">
        <v>5</v>
      </c>
      <c r="L10057">
        <v>4</v>
      </c>
      <c r="M10057">
        <v>0</v>
      </c>
      <c r="Q10057">
        <v>90</v>
      </c>
      <c r="R10057">
        <v>3.3</v>
      </c>
      <c r="X10057">
        <v>45</v>
      </c>
      <c r="Y10057">
        <v>0.24</v>
      </c>
      <c r="Z10057">
        <v>303</v>
      </c>
      <c r="AA10057">
        <f t="shared" si="314"/>
        <v>101</v>
      </c>
    </row>
    <row r="10058" spans="1:27" x14ac:dyDescent="0.25">
      <c r="A10058" t="s">
        <v>2859</v>
      </c>
      <c r="B10058">
        <v>1977</v>
      </c>
      <c r="C10058" t="str">
        <f t="shared" si="315"/>
        <v>Pre-Drug 1970-1991</v>
      </c>
      <c r="D10058" t="s">
        <v>18</v>
      </c>
      <c r="E10058">
        <v>424</v>
      </c>
      <c r="F10058">
        <v>34</v>
      </c>
      <c r="G10058">
        <v>3</v>
      </c>
      <c r="H10058">
        <v>32</v>
      </c>
      <c r="I10058">
        <v>55</v>
      </c>
      <c r="J10058">
        <v>11</v>
      </c>
      <c r="K10058">
        <v>1</v>
      </c>
      <c r="L10058">
        <v>2</v>
      </c>
      <c r="M10058">
        <v>2</v>
      </c>
      <c r="Q10058">
        <v>98</v>
      </c>
      <c r="R10058">
        <v>3.01</v>
      </c>
      <c r="X10058">
        <v>46</v>
      </c>
      <c r="Y10058">
        <v>0.25</v>
      </c>
      <c r="Z10058">
        <v>305</v>
      </c>
      <c r="AA10058">
        <f t="shared" si="314"/>
        <v>101.66666666666667</v>
      </c>
    </row>
    <row r="10059" spans="1:27" x14ac:dyDescent="0.25">
      <c r="A10059" t="s">
        <v>2332</v>
      </c>
      <c r="B10059">
        <v>1981</v>
      </c>
      <c r="C10059" t="str">
        <f t="shared" si="315"/>
        <v>Pre-Drug 1970-1991</v>
      </c>
      <c r="D10059" t="s">
        <v>19</v>
      </c>
      <c r="E10059">
        <v>424</v>
      </c>
      <c r="F10059">
        <v>39</v>
      </c>
      <c r="G10059">
        <v>7</v>
      </c>
      <c r="H10059">
        <v>42</v>
      </c>
      <c r="I10059">
        <v>50</v>
      </c>
      <c r="J10059">
        <v>1</v>
      </c>
      <c r="K10059">
        <v>0</v>
      </c>
      <c r="L10059">
        <v>1</v>
      </c>
      <c r="M10059">
        <v>0</v>
      </c>
      <c r="Q10059">
        <v>93</v>
      </c>
      <c r="R10059">
        <v>3.44</v>
      </c>
      <c r="X10059">
        <v>52</v>
      </c>
      <c r="Y10059">
        <v>0.25</v>
      </c>
      <c r="Z10059">
        <v>306</v>
      </c>
      <c r="AA10059">
        <f t="shared" si="314"/>
        <v>102</v>
      </c>
    </row>
    <row r="10060" spans="1:27" x14ac:dyDescent="0.25">
      <c r="A10060" t="s">
        <v>2767</v>
      </c>
      <c r="B10060">
        <v>1982</v>
      </c>
      <c r="C10060" t="str">
        <f t="shared" si="315"/>
        <v>Pre-Drug 1970-1991</v>
      </c>
      <c r="D10060" t="s">
        <v>18</v>
      </c>
      <c r="E10060">
        <v>424</v>
      </c>
      <c r="F10060">
        <v>33</v>
      </c>
      <c r="G10060">
        <v>8</v>
      </c>
      <c r="H10060">
        <v>34</v>
      </c>
      <c r="I10060">
        <v>61</v>
      </c>
      <c r="J10060">
        <v>13</v>
      </c>
      <c r="K10060">
        <v>5</v>
      </c>
      <c r="L10060">
        <v>3</v>
      </c>
      <c r="M10060">
        <v>0</v>
      </c>
      <c r="Q10060">
        <v>88</v>
      </c>
      <c r="R10060">
        <v>2.9</v>
      </c>
      <c r="X10060">
        <v>49</v>
      </c>
      <c r="Y10060">
        <v>0.23</v>
      </c>
      <c r="Z10060">
        <v>307</v>
      </c>
      <c r="AA10060">
        <f t="shared" si="314"/>
        <v>102.33333333333333</v>
      </c>
    </row>
    <row r="10061" spans="1:27" x14ac:dyDescent="0.25">
      <c r="A10061" t="s">
        <v>1114</v>
      </c>
      <c r="B10061">
        <v>1973</v>
      </c>
      <c r="C10061" t="str">
        <f t="shared" si="315"/>
        <v>Pre-Drug 1970-1991</v>
      </c>
      <c r="D10061" t="s">
        <v>18</v>
      </c>
      <c r="E10061">
        <v>424</v>
      </c>
      <c r="F10061">
        <v>40</v>
      </c>
      <c r="G10061">
        <v>13</v>
      </c>
      <c r="H10061">
        <v>48</v>
      </c>
      <c r="I10061">
        <v>96</v>
      </c>
      <c r="J10061">
        <v>10</v>
      </c>
      <c r="K10061">
        <v>0</v>
      </c>
      <c r="L10061">
        <v>0</v>
      </c>
      <c r="M10061">
        <v>0</v>
      </c>
      <c r="Q10061">
        <v>74</v>
      </c>
      <c r="R10061">
        <v>3.47</v>
      </c>
      <c r="X10061">
        <v>39</v>
      </c>
      <c r="Y10061">
        <v>0.2</v>
      </c>
      <c r="Z10061">
        <v>311</v>
      </c>
      <c r="AA10061">
        <f t="shared" si="314"/>
        <v>103.66666666666667</v>
      </c>
    </row>
    <row r="10062" spans="1:27" x14ac:dyDescent="0.25">
      <c r="A10062" t="s">
        <v>994</v>
      </c>
      <c r="B10062">
        <v>2012</v>
      </c>
      <c r="C10062" t="str">
        <f t="shared" si="315"/>
        <v>Post Drug Era 2007-2012</v>
      </c>
      <c r="D10062" t="s">
        <v>18</v>
      </c>
      <c r="E10062">
        <v>424</v>
      </c>
      <c r="F10062">
        <v>45</v>
      </c>
      <c r="G10062">
        <v>15</v>
      </c>
      <c r="H10062">
        <v>32</v>
      </c>
      <c r="I10062">
        <v>96</v>
      </c>
      <c r="J10062">
        <v>0</v>
      </c>
      <c r="K10062">
        <v>1</v>
      </c>
      <c r="L10062">
        <v>4</v>
      </c>
      <c r="M10062">
        <v>0</v>
      </c>
      <c r="Q10062">
        <v>90</v>
      </c>
      <c r="R10062">
        <v>3.91</v>
      </c>
      <c r="X10062">
        <v>30</v>
      </c>
      <c r="Z10062">
        <v>311</v>
      </c>
      <c r="AA10062">
        <f t="shared" si="314"/>
        <v>103.66666666666667</v>
      </c>
    </row>
    <row r="10063" spans="1:27" x14ac:dyDescent="0.25">
      <c r="A10063" t="s">
        <v>630</v>
      </c>
      <c r="B10063">
        <v>1976</v>
      </c>
      <c r="C10063" t="str">
        <f t="shared" si="315"/>
        <v>Pre-Drug 1970-1991</v>
      </c>
      <c r="D10063" t="s">
        <v>18</v>
      </c>
      <c r="E10063">
        <v>425</v>
      </c>
      <c r="F10063">
        <v>55</v>
      </c>
      <c r="G10063">
        <v>6</v>
      </c>
      <c r="H10063">
        <v>58</v>
      </c>
      <c r="I10063">
        <v>34</v>
      </c>
      <c r="J10063">
        <v>2</v>
      </c>
      <c r="K10063">
        <v>5</v>
      </c>
      <c r="L10063">
        <v>2</v>
      </c>
      <c r="M10063">
        <v>0</v>
      </c>
      <c r="Q10063">
        <v>106</v>
      </c>
      <c r="R10063">
        <v>5.52</v>
      </c>
      <c r="X10063">
        <v>74</v>
      </c>
      <c r="Y10063">
        <v>0.3</v>
      </c>
      <c r="Z10063">
        <v>269</v>
      </c>
      <c r="AA10063">
        <f t="shared" si="314"/>
        <v>89.666666666666671</v>
      </c>
    </row>
    <row r="10064" spans="1:27" x14ac:dyDescent="0.25">
      <c r="A10064" t="s">
        <v>2469</v>
      </c>
      <c r="B10064">
        <v>2000</v>
      </c>
      <c r="C10064" t="str">
        <f t="shared" si="315"/>
        <v>Drug Era 1992-2006</v>
      </c>
      <c r="D10064" t="s">
        <v>19</v>
      </c>
      <c r="E10064">
        <v>425</v>
      </c>
      <c r="F10064">
        <v>70</v>
      </c>
      <c r="G10064">
        <v>19</v>
      </c>
      <c r="H10064">
        <v>31</v>
      </c>
      <c r="I10064">
        <v>61</v>
      </c>
      <c r="J10064">
        <v>3</v>
      </c>
      <c r="K10064">
        <v>4</v>
      </c>
      <c r="L10064">
        <v>9</v>
      </c>
      <c r="M10064">
        <v>0</v>
      </c>
      <c r="Q10064">
        <v>121</v>
      </c>
      <c r="R10064">
        <v>6.92</v>
      </c>
      <c r="X10064">
        <v>46</v>
      </c>
      <c r="Y10064">
        <v>0</v>
      </c>
      <c r="Z10064">
        <v>273</v>
      </c>
      <c r="AA10064">
        <f t="shared" si="314"/>
        <v>91</v>
      </c>
    </row>
    <row r="10065" spans="1:27" x14ac:dyDescent="0.25">
      <c r="A10065" t="s">
        <v>223</v>
      </c>
      <c r="B10065">
        <v>2002</v>
      </c>
      <c r="C10065" t="str">
        <f t="shared" si="315"/>
        <v>Drug Era 1992-2006</v>
      </c>
      <c r="D10065" t="s">
        <v>19</v>
      </c>
      <c r="E10065">
        <v>425</v>
      </c>
      <c r="F10065">
        <v>65</v>
      </c>
      <c r="G10065">
        <v>16</v>
      </c>
      <c r="H10065">
        <v>35</v>
      </c>
      <c r="I10065">
        <v>70</v>
      </c>
      <c r="J10065">
        <v>0</v>
      </c>
      <c r="K10065">
        <v>7</v>
      </c>
      <c r="L10065">
        <v>1</v>
      </c>
      <c r="M10065">
        <v>0</v>
      </c>
      <c r="Q10065">
        <v>113</v>
      </c>
      <c r="R10065">
        <v>6.22</v>
      </c>
      <c r="X10065">
        <v>61</v>
      </c>
      <c r="Z10065">
        <v>282</v>
      </c>
      <c r="AA10065">
        <f t="shared" si="314"/>
        <v>94</v>
      </c>
    </row>
    <row r="10066" spans="1:27" x14ac:dyDescent="0.25">
      <c r="A10066" t="s">
        <v>1585</v>
      </c>
      <c r="B10066">
        <v>1994</v>
      </c>
      <c r="C10066" t="str">
        <f t="shared" si="315"/>
        <v>Pre-Drug 1970-1991</v>
      </c>
      <c r="D10066" t="s">
        <v>19</v>
      </c>
      <c r="E10066">
        <v>425</v>
      </c>
      <c r="F10066">
        <v>50</v>
      </c>
      <c r="G10066">
        <v>13</v>
      </c>
      <c r="H10066">
        <v>35</v>
      </c>
      <c r="I10066">
        <v>71</v>
      </c>
      <c r="J10066">
        <v>6</v>
      </c>
      <c r="K10066">
        <v>2</v>
      </c>
      <c r="L10066">
        <v>9</v>
      </c>
      <c r="M10066">
        <v>0</v>
      </c>
      <c r="Q10066">
        <v>99</v>
      </c>
      <c r="R10066">
        <v>4.72</v>
      </c>
      <c r="X10066">
        <v>76</v>
      </c>
      <c r="Y10066">
        <v>0.25</v>
      </c>
      <c r="Z10066">
        <v>286</v>
      </c>
      <c r="AA10066">
        <f t="shared" si="314"/>
        <v>95.333333333333329</v>
      </c>
    </row>
    <row r="10067" spans="1:27" x14ac:dyDescent="0.25">
      <c r="A10067" t="s">
        <v>590</v>
      </c>
      <c r="B10067">
        <v>2004</v>
      </c>
      <c r="C10067" t="str">
        <f t="shared" si="315"/>
        <v>Drug Era 1992-2006</v>
      </c>
      <c r="D10067" t="s">
        <v>19</v>
      </c>
      <c r="E10067">
        <v>425</v>
      </c>
      <c r="F10067">
        <v>60</v>
      </c>
      <c r="G10067">
        <v>22</v>
      </c>
      <c r="H10067">
        <v>42</v>
      </c>
      <c r="I10067">
        <v>82</v>
      </c>
      <c r="J10067">
        <v>1</v>
      </c>
      <c r="K10067">
        <v>10</v>
      </c>
      <c r="L10067">
        <v>6</v>
      </c>
      <c r="M10067">
        <v>0</v>
      </c>
      <c r="Q10067">
        <v>93</v>
      </c>
      <c r="R10067">
        <v>5.64</v>
      </c>
      <c r="X10067">
        <v>37</v>
      </c>
      <c r="Y10067">
        <v>0.25</v>
      </c>
      <c r="Z10067">
        <v>287</v>
      </c>
      <c r="AA10067">
        <f t="shared" si="314"/>
        <v>95.666666666666671</v>
      </c>
    </row>
    <row r="10068" spans="1:27" x14ac:dyDescent="0.25">
      <c r="A10068" t="s">
        <v>381</v>
      </c>
      <c r="B10068">
        <v>1970</v>
      </c>
      <c r="C10068" t="str">
        <f t="shared" si="315"/>
        <v>Pre-Drug 1970-1991</v>
      </c>
      <c r="D10068" t="s">
        <v>18</v>
      </c>
      <c r="E10068">
        <v>425</v>
      </c>
      <c r="F10068">
        <v>51</v>
      </c>
      <c r="G10068">
        <v>7</v>
      </c>
      <c r="H10068">
        <v>38</v>
      </c>
      <c r="I10068">
        <v>66</v>
      </c>
      <c r="J10068">
        <v>0</v>
      </c>
      <c r="K10068">
        <v>4</v>
      </c>
      <c r="L10068">
        <v>2</v>
      </c>
      <c r="M10068">
        <v>0</v>
      </c>
      <c r="Q10068">
        <v>103</v>
      </c>
      <c r="R10068">
        <v>4.78</v>
      </c>
      <c r="X10068">
        <v>52</v>
      </c>
      <c r="Y10068">
        <v>0.27</v>
      </c>
      <c r="Z10068">
        <v>288</v>
      </c>
      <c r="AA10068">
        <f t="shared" si="314"/>
        <v>96</v>
      </c>
    </row>
    <row r="10069" spans="1:27" x14ac:dyDescent="0.25">
      <c r="A10069" t="s">
        <v>2642</v>
      </c>
      <c r="B10069">
        <v>1997</v>
      </c>
      <c r="C10069" t="str">
        <f t="shared" si="315"/>
        <v>Drug Era 1992-2006</v>
      </c>
      <c r="D10069" t="s">
        <v>19</v>
      </c>
      <c r="E10069">
        <v>425</v>
      </c>
      <c r="F10069">
        <v>46</v>
      </c>
      <c r="G10069">
        <v>6</v>
      </c>
      <c r="H10069">
        <v>40</v>
      </c>
      <c r="I10069">
        <v>57</v>
      </c>
      <c r="J10069">
        <v>6</v>
      </c>
      <c r="K10069">
        <v>4</v>
      </c>
      <c r="L10069">
        <v>3</v>
      </c>
      <c r="M10069">
        <v>0</v>
      </c>
      <c r="Q10069">
        <v>109</v>
      </c>
      <c r="R10069">
        <v>4.28</v>
      </c>
      <c r="X10069">
        <v>81</v>
      </c>
      <c r="Y10069">
        <v>0.28999999999999998</v>
      </c>
      <c r="Z10069">
        <v>290</v>
      </c>
      <c r="AA10069">
        <f t="shared" si="314"/>
        <v>96.666666666666671</v>
      </c>
    </row>
    <row r="10070" spans="1:27" x14ac:dyDescent="0.25">
      <c r="A10070" t="s">
        <v>2932</v>
      </c>
      <c r="B10070">
        <v>1980</v>
      </c>
      <c r="C10070" t="str">
        <f t="shared" si="315"/>
        <v>Pre-Drug 1970-1991</v>
      </c>
      <c r="D10070" t="s">
        <v>19</v>
      </c>
      <c r="E10070">
        <v>425</v>
      </c>
      <c r="F10070">
        <v>44</v>
      </c>
      <c r="G10070">
        <v>10</v>
      </c>
      <c r="H10070">
        <v>29</v>
      </c>
      <c r="I10070">
        <v>42</v>
      </c>
      <c r="J10070">
        <v>5</v>
      </c>
      <c r="K10070">
        <v>1</v>
      </c>
      <c r="L10070">
        <v>3</v>
      </c>
      <c r="M10070">
        <v>2</v>
      </c>
      <c r="Q10070">
        <v>109</v>
      </c>
      <c r="R10070">
        <v>3.97</v>
      </c>
      <c r="X10070">
        <v>54</v>
      </c>
      <c r="Y10070">
        <v>0.28000000000000003</v>
      </c>
      <c r="Z10070">
        <v>299</v>
      </c>
      <c r="AA10070">
        <f t="shared" si="314"/>
        <v>99.666666666666671</v>
      </c>
    </row>
    <row r="10071" spans="1:27" x14ac:dyDescent="0.25">
      <c r="A10071" t="s">
        <v>1123</v>
      </c>
      <c r="B10071">
        <v>1991</v>
      </c>
      <c r="C10071" t="str">
        <f t="shared" si="315"/>
        <v>Pre-Drug 1970-1991</v>
      </c>
      <c r="D10071" t="s">
        <v>18</v>
      </c>
      <c r="E10071">
        <v>425</v>
      </c>
      <c r="F10071">
        <v>45</v>
      </c>
      <c r="G10071">
        <v>4</v>
      </c>
      <c r="H10071">
        <v>48</v>
      </c>
      <c r="I10071">
        <v>50</v>
      </c>
      <c r="J10071">
        <v>3</v>
      </c>
      <c r="K10071">
        <v>3</v>
      </c>
      <c r="L10071">
        <v>2</v>
      </c>
      <c r="M10071">
        <v>0</v>
      </c>
      <c r="Q10071">
        <v>92</v>
      </c>
      <c r="R10071">
        <v>4.0599999999999996</v>
      </c>
      <c r="X10071">
        <v>68</v>
      </c>
      <c r="Y10071">
        <v>0.25</v>
      </c>
      <c r="Z10071">
        <v>299</v>
      </c>
      <c r="AA10071">
        <f t="shared" si="314"/>
        <v>99.666666666666671</v>
      </c>
    </row>
    <row r="10072" spans="1:27" x14ac:dyDescent="0.25">
      <c r="A10072" t="s">
        <v>2098</v>
      </c>
      <c r="B10072">
        <v>1991</v>
      </c>
      <c r="C10072" t="str">
        <f t="shared" si="315"/>
        <v>Pre-Drug 1970-1991</v>
      </c>
      <c r="D10072" t="s">
        <v>19</v>
      </c>
      <c r="E10072">
        <v>425</v>
      </c>
      <c r="F10072">
        <v>47</v>
      </c>
      <c r="G10072">
        <v>7</v>
      </c>
      <c r="H10072">
        <v>27</v>
      </c>
      <c r="I10072">
        <v>47</v>
      </c>
      <c r="J10072">
        <v>6</v>
      </c>
      <c r="K10072">
        <v>3</v>
      </c>
      <c r="L10072">
        <v>4</v>
      </c>
      <c r="M10072">
        <v>0</v>
      </c>
      <c r="Q10072">
        <v>108</v>
      </c>
      <c r="R10072">
        <v>4.2300000000000004</v>
      </c>
      <c r="X10072">
        <v>81</v>
      </c>
      <c r="Y10072">
        <v>0.28000000000000003</v>
      </c>
      <c r="Z10072">
        <v>300</v>
      </c>
      <c r="AA10072">
        <f t="shared" si="314"/>
        <v>100</v>
      </c>
    </row>
    <row r="10073" spans="1:27" x14ac:dyDescent="0.25">
      <c r="A10073" t="s">
        <v>2620</v>
      </c>
      <c r="B10073">
        <v>1998</v>
      </c>
      <c r="C10073" t="str">
        <f t="shared" si="315"/>
        <v>Drug Era 1992-2006</v>
      </c>
      <c r="D10073" t="s">
        <v>18</v>
      </c>
      <c r="E10073">
        <v>425</v>
      </c>
      <c r="F10073">
        <v>49</v>
      </c>
      <c r="G10073">
        <v>7</v>
      </c>
      <c r="H10073">
        <v>30</v>
      </c>
      <c r="I10073">
        <v>64</v>
      </c>
      <c r="J10073">
        <v>2</v>
      </c>
      <c r="K10073">
        <v>2</v>
      </c>
      <c r="L10073">
        <v>1</v>
      </c>
      <c r="M10073">
        <v>2</v>
      </c>
      <c r="Q10073">
        <v>104</v>
      </c>
      <c r="R10073">
        <v>4.4000000000000004</v>
      </c>
      <c r="X10073">
        <v>44</v>
      </c>
      <c r="Z10073">
        <v>301</v>
      </c>
      <c r="AA10073">
        <f t="shared" si="314"/>
        <v>100.33333333333333</v>
      </c>
    </row>
    <row r="10074" spans="1:27" x14ac:dyDescent="0.25">
      <c r="A10074" t="s">
        <v>2458</v>
      </c>
      <c r="B10074">
        <v>1984</v>
      </c>
      <c r="C10074" t="str">
        <f t="shared" si="315"/>
        <v>Pre-Drug 1970-1991</v>
      </c>
      <c r="D10074" t="s">
        <v>19</v>
      </c>
      <c r="E10074">
        <v>425</v>
      </c>
      <c r="F10074">
        <v>42</v>
      </c>
      <c r="G10074">
        <v>13</v>
      </c>
      <c r="H10074">
        <v>18</v>
      </c>
      <c r="I10074">
        <v>48</v>
      </c>
      <c r="J10074">
        <v>3</v>
      </c>
      <c r="K10074">
        <v>3</v>
      </c>
      <c r="L10074">
        <v>2</v>
      </c>
      <c r="M10074">
        <v>1</v>
      </c>
      <c r="Q10074">
        <v>110</v>
      </c>
      <c r="R10074">
        <v>3.74</v>
      </c>
      <c r="X10074">
        <v>38</v>
      </c>
      <c r="Y10074">
        <v>0.27</v>
      </c>
      <c r="Z10074">
        <v>303</v>
      </c>
      <c r="AA10074">
        <f t="shared" si="314"/>
        <v>101</v>
      </c>
    </row>
    <row r="10075" spans="1:27" x14ac:dyDescent="0.25">
      <c r="A10075" t="s">
        <v>2848</v>
      </c>
      <c r="B10075">
        <v>1979</v>
      </c>
      <c r="C10075" t="str">
        <f t="shared" si="315"/>
        <v>Pre-Drug 1970-1991</v>
      </c>
      <c r="D10075" t="s">
        <v>18</v>
      </c>
      <c r="E10075">
        <v>425</v>
      </c>
      <c r="F10075">
        <v>31</v>
      </c>
      <c r="G10075">
        <v>5</v>
      </c>
      <c r="H10075">
        <v>42</v>
      </c>
      <c r="I10075">
        <v>68</v>
      </c>
      <c r="J10075">
        <v>11</v>
      </c>
      <c r="K10075">
        <v>3</v>
      </c>
      <c r="L10075">
        <v>2</v>
      </c>
      <c r="M10075">
        <v>0</v>
      </c>
      <c r="Q10075">
        <v>86</v>
      </c>
      <c r="R10075">
        <v>2.72</v>
      </c>
      <c r="X10075">
        <v>29</v>
      </c>
      <c r="Y10075">
        <v>0.23</v>
      </c>
      <c r="Z10075">
        <v>308</v>
      </c>
      <c r="AA10075">
        <f t="shared" si="314"/>
        <v>102.66666666666667</v>
      </c>
    </row>
    <row r="10076" spans="1:27" x14ac:dyDescent="0.25">
      <c r="A10076" t="s">
        <v>412</v>
      </c>
      <c r="B10076">
        <v>1988</v>
      </c>
      <c r="C10076" t="str">
        <f t="shared" si="315"/>
        <v>Pre-Drug 1970-1991</v>
      </c>
      <c r="D10076" t="s">
        <v>19</v>
      </c>
      <c r="E10076">
        <v>425</v>
      </c>
      <c r="F10076">
        <v>36</v>
      </c>
      <c r="G10076">
        <v>8</v>
      </c>
      <c r="H10076">
        <v>34</v>
      </c>
      <c r="I10076">
        <v>57</v>
      </c>
      <c r="J10076">
        <v>1</v>
      </c>
      <c r="K10076">
        <v>3</v>
      </c>
      <c r="L10076">
        <v>1</v>
      </c>
      <c r="M10076">
        <v>6</v>
      </c>
      <c r="Q10076">
        <v>93</v>
      </c>
      <c r="R10076">
        <v>3.16</v>
      </c>
      <c r="X10076">
        <v>31</v>
      </c>
      <c r="Y10076">
        <v>0.24</v>
      </c>
      <c r="Z10076">
        <v>308</v>
      </c>
      <c r="AA10076">
        <f t="shared" si="314"/>
        <v>102.66666666666667</v>
      </c>
    </row>
    <row r="10077" spans="1:27" x14ac:dyDescent="0.25">
      <c r="A10077" t="s">
        <v>648</v>
      </c>
      <c r="B10077">
        <v>1988</v>
      </c>
      <c r="C10077" t="str">
        <f t="shared" si="315"/>
        <v>Pre-Drug 1970-1991</v>
      </c>
      <c r="D10077" t="s">
        <v>19</v>
      </c>
      <c r="E10077">
        <v>425</v>
      </c>
      <c r="F10077">
        <v>34</v>
      </c>
      <c r="G10077">
        <v>11</v>
      </c>
      <c r="H10077">
        <v>28</v>
      </c>
      <c r="I10077">
        <v>58</v>
      </c>
      <c r="J10077">
        <v>3</v>
      </c>
      <c r="K10077">
        <v>9</v>
      </c>
      <c r="L10077">
        <v>2</v>
      </c>
      <c r="M10077">
        <v>2</v>
      </c>
      <c r="Q10077">
        <v>95</v>
      </c>
      <c r="R10077">
        <v>2.91</v>
      </c>
      <c r="X10077">
        <v>44</v>
      </c>
      <c r="Y10077">
        <v>0.24</v>
      </c>
      <c r="Z10077">
        <v>315</v>
      </c>
      <c r="AA10077">
        <f t="shared" si="314"/>
        <v>105</v>
      </c>
    </row>
    <row r="10078" spans="1:27" x14ac:dyDescent="0.25">
      <c r="A10078" t="s">
        <v>2382</v>
      </c>
      <c r="B10078">
        <v>1996</v>
      </c>
      <c r="C10078" t="str">
        <f t="shared" si="315"/>
        <v>Pre-Drug 1970-1991</v>
      </c>
      <c r="D10078" t="s">
        <v>19</v>
      </c>
      <c r="E10078">
        <v>425</v>
      </c>
      <c r="F10078">
        <v>25</v>
      </c>
      <c r="G10078">
        <v>1</v>
      </c>
      <c r="H10078">
        <v>34</v>
      </c>
      <c r="I10078">
        <v>130</v>
      </c>
      <c r="J10078">
        <v>3</v>
      </c>
      <c r="K10078">
        <v>1</v>
      </c>
      <c r="L10078">
        <v>2</v>
      </c>
      <c r="M10078">
        <v>0</v>
      </c>
      <c r="Q10078">
        <v>73</v>
      </c>
      <c r="R10078">
        <v>2.09</v>
      </c>
      <c r="X10078">
        <v>46</v>
      </c>
      <c r="Y10078">
        <v>0.17</v>
      </c>
      <c r="Z10078">
        <v>323</v>
      </c>
      <c r="AA10078">
        <f t="shared" si="314"/>
        <v>107.66666666666667</v>
      </c>
    </row>
    <row r="10079" spans="1:27" x14ac:dyDescent="0.25">
      <c r="A10079" t="s">
        <v>2323</v>
      </c>
      <c r="B10079">
        <v>1978</v>
      </c>
      <c r="C10079" t="str">
        <f t="shared" si="315"/>
        <v>Pre-Drug 1970-1991</v>
      </c>
      <c r="D10079" t="s">
        <v>18</v>
      </c>
      <c r="E10079">
        <v>425</v>
      </c>
      <c r="F10079">
        <v>27</v>
      </c>
      <c r="G10079">
        <v>6</v>
      </c>
      <c r="H10079">
        <v>23</v>
      </c>
      <c r="I10079">
        <v>85</v>
      </c>
      <c r="J10079">
        <v>5</v>
      </c>
      <c r="K10079">
        <v>1</v>
      </c>
      <c r="L10079">
        <v>5</v>
      </c>
      <c r="M10079">
        <v>0</v>
      </c>
      <c r="Q10079">
        <v>87</v>
      </c>
      <c r="R10079">
        <v>2.2400000000000002</v>
      </c>
      <c r="X10079">
        <v>30</v>
      </c>
      <c r="Y10079">
        <v>0.22</v>
      </c>
      <c r="Z10079">
        <v>326</v>
      </c>
      <c r="AA10079">
        <f t="shared" si="314"/>
        <v>108.66666666666667</v>
      </c>
    </row>
    <row r="10080" spans="1:27" x14ac:dyDescent="0.25">
      <c r="A10080" t="s">
        <v>1380</v>
      </c>
      <c r="B10080">
        <v>1977</v>
      </c>
      <c r="C10080" t="str">
        <f t="shared" si="315"/>
        <v>Pre-Drug 1970-1991</v>
      </c>
      <c r="D10080" t="s">
        <v>19</v>
      </c>
      <c r="E10080">
        <v>426</v>
      </c>
      <c r="F10080">
        <v>41</v>
      </c>
      <c r="G10080">
        <v>5</v>
      </c>
      <c r="H10080">
        <v>38</v>
      </c>
      <c r="I10080">
        <v>46</v>
      </c>
      <c r="J10080">
        <v>3</v>
      </c>
      <c r="K10080">
        <v>3</v>
      </c>
      <c r="L10080">
        <v>2</v>
      </c>
      <c r="M10080">
        <v>0</v>
      </c>
      <c r="Q10080">
        <v>114</v>
      </c>
      <c r="R10080">
        <v>4.01</v>
      </c>
      <c r="X10080">
        <v>29</v>
      </c>
      <c r="Y10080">
        <v>0.3</v>
      </c>
      <c r="Z10080">
        <v>276</v>
      </c>
      <c r="AA10080">
        <f t="shared" si="314"/>
        <v>92</v>
      </c>
    </row>
    <row r="10081" spans="1:27" x14ac:dyDescent="0.25">
      <c r="A10081" t="s">
        <v>562</v>
      </c>
      <c r="B10081">
        <v>1973</v>
      </c>
      <c r="C10081" t="str">
        <f t="shared" si="315"/>
        <v>Pre-Drug 1970-1991</v>
      </c>
      <c r="D10081" t="s">
        <v>19</v>
      </c>
      <c r="E10081">
        <v>426</v>
      </c>
      <c r="F10081">
        <v>52</v>
      </c>
      <c r="G10081">
        <v>8</v>
      </c>
      <c r="H10081">
        <v>54</v>
      </c>
      <c r="I10081">
        <v>74</v>
      </c>
      <c r="J10081">
        <v>1</v>
      </c>
      <c r="K10081">
        <v>5</v>
      </c>
      <c r="L10081">
        <v>4</v>
      </c>
      <c r="M10081">
        <v>1</v>
      </c>
      <c r="Q10081">
        <v>106</v>
      </c>
      <c r="R10081">
        <v>5.01</v>
      </c>
      <c r="X10081">
        <v>48</v>
      </c>
      <c r="Y10081">
        <v>0.28999999999999998</v>
      </c>
      <c r="Z10081">
        <v>280</v>
      </c>
      <c r="AA10081">
        <f t="shared" si="314"/>
        <v>93.333333333333329</v>
      </c>
    </row>
    <row r="10082" spans="1:27" x14ac:dyDescent="0.25">
      <c r="A10082" t="s">
        <v>1992</v>
      </c>
      <c r="B10082">
        <v>2000</v>
      </c>
      <c r="C10082" t="str">
        <f t="shared" si="315"/>
        <v>Drug Era 1992-2006</v>
      </c>
      <c r="D10082" t="s">
        <v>18</v>
      </c>
      <c r="E10082">
        <v>426</v>
      </c>
      <c r="F10082">
        <v>54</v>
      </c>
      <c r="G10082">
        <v>12</v>
      </c>
      <c r="H10082">
        <v>63</v>
      </c>
      <c r="I10082">
        <v>61</v>
      </c>
      <c r="J10082">
        <v>4</v>
      </c>
      <c r="K10082">
        <v>5</v>
      </c>
      <c r="L10082">
        <v>4</v>
      </c>
      <c r="M10082">
        <v>0</v>
      </c>
      <c r="Q10082">
        <v>89</v>
      </c>
      <c r="R10082">
        <v>5.21</v>
      </c>
      <c r="X10082">
        <v>66</v>
      </c>
      <c r="Y10082">
        <v>0</v>
      </c>
      <c r="Z10082">
        <v>280</v>
      </c>
      <c r="AA10082">
        <f t="shared" si="314"/>
        <v>93.333333333333329</v>
      </c>
    </row>
    <row r="10083" spans="1:27" x14ac:dyDescent="0.25">
      <c r="A10083" t="s">
        <v>770</v>
      </c>
      <c r="B10083">
        <v>2000</v>
      </c>
      <c r="C10083" t="str">
        <f t="shared" si="315"/>
        <v>Drug Era 1992-2006</v>
      </c>
      <c r="D10083" t="s">
        <v>18</v>
      </c>
      <c r="E10083">
        <v>426</v>
      </c>
      <c r="F10083">
        <v>54</v>
      </c>
      <c r="G10083">
        <v>13</v>
      </c>
      <c r="H10083">
        <v>37</v>
      </c>
      <c r="I10083">
        <v>63</v>
      </c>
      <c r="J10083">
        <v>1</v>
      </c>
      <c r="K10083">
        <v>1</v>
      </c>
      <c r="L10083">
        <v>5</v>
      </c>
      <c r="M10083">
        <v>0</v>
      </c>
      <c r="Q10083">
        <v>117</v>
      </c>
      <c r="R10083">
        <v>5.17</v>
      </c>
      <c r="X10083">
        <v>27</v>
      </c>
      <c r="Y10083">
        <v>0</v>
      </c>
      <c r="Z10083">
        <v>282</v>
      </c>
      <c r="AA10083">
        <f t="shared" si="314"/>
        <v>94</v>
      </c>
    </row>
    <row r="10084" spans="1:27" x14ac:dyDescent="0.25">
      <c r="A10084" t="s">
        <v>799</v>
      </c>
      <c r="B10084">
        <v>1973</v>
      </c>
      <c r="C10084" t="str">
        <f t="shared" si="315"/>
        <v>Pre-Drug 1970-1991</v>
      </c>
      <c r="D10084" t="s">
        <v>19</v>
      </c>
      <c r="E10084">
        <v>426</v>
      </c>
      <c r="F10084">
        <v>56</v>
      </c>
      <c r="G10084">
        <v>11</v>
      </c>
      <c r="H10084">
        <v>52</v>
      </c>
      <c r="I10084">
        <v>38</v>
      </c>
      <c r="J10084">
        <v>2</v>
      </c>
      <c r="K10084">
        <v>4</v>
      </c>
      <c r="L10084">
        <v>1</v>
      </c>
      <c r="M10084">
        <v>0</v>
      </c>
      <c r="Q10084">
        <v>101</v>
      </c>
      <c r="R10084">
        <v>5.34</v>
      </c>
      <c r="X10084">
        <v>51</v>
      </c>
      <c r="Y10084">
        <v>0.27</v>
      </c>
      <c r="Z10084">
        <v>283</v>
      </c>
      <c r="AA10084">
        <f t="shared" si="314"/>
        <v>94.333333333333329</v>
      </c>
    </row>
    <row r="10085" spans="1:27" x14ac:dyDescent="0.25">
      <c r="A10085" t="s">
        <v>1082</v>
      </c>
      <c r="B10085">
        <v>1993</v>
      </c>
      <c r="C10085" t="str">
        <f t="shared" si="315"/>
        <v>Pre-Drug 1970-1991</v>
      </c>
      <c r="D10085" t="s">
        <v>19</v>
      </c>
      <c r="E10085">
        <v>426</v>
      </c>
      <c r="F10085">
        <v>65</v>
      </c>
      <c r="G10085">
        <v>13</v>
      </c>
      <c r="H10085">
        <v>36</v>
      </c>
      <c r="I10085">
        <v>46</v>
      </c>
      <c r="J10085">
        <v>2</v>
      </c>
      <c r="K10085">
        <v>0</v>
      </c>
      <c r="L10085">
        <v>1</v>
      </c>
      <c r="M10085">
        <v>0</v>
      </c>
      <c r="Q10085">
        <v>123</v>
      </c>
      <c r="R10085">
        <v>6.18</v>
      </c>
      <c r="X10085">
        <v>25</v>
      </c>
      <c r="Y10085">
        <v>0.31</v>
      </c>
      <c r="Z10085">
        <v>284</v>
      </c>
      <c r="AA10085">
        <f t="shared" si="314"/>
        <v>94.666666666666671</v>
      </c>
    </row>
    <row r="10086" spans="1:27" x14ac:dyDescent="0.25">
      <c r="A10086" t="s">
        <v>2167</v>
      </c>
      <c r="B10086">
        <v>2008</v>
      </c>
      <c r="C10086" t="str">
        <f t="shared" si="315"/>
        <v>Post Drug Era 2007-2012</v>
      </c>
      <c r="D10086" t="s">
        <v>18</v>
      </c>
      <c r="E10086">
        <v>426</v>
      </c>
      <c r="F10086">
        <v>66</v>
      </c>
      <c r="G10086">
        <v>13</v>
      </c>
      <c r="H10086">
        <v>42</v>
      </c>
      <c r="I10086">
        <v>51</v>
      </c>
      <c r="J10086">
        <v>0</v>
      </c>
      <c r="K10086">
        <v>1</v>
      </c>
      <c r="L10086">
        <v>3</v>
      </c>
      <c r="M10086">
        <v>1</v>
      </c>
      <c r="Q10086">
        <v>112</v>
      </c>
      <c r="R10086">
        <v>6.27</v>
      </c>
      <c r="X10086">
        <v>27</v>
      </c>
      <c r="Z10086">
        <v>284</v>
      </c>
      <c r="AA10086">
        <f t="shared" si="314"/>
        <v>94.666666666666671</v>
      </c>
    </row>
    <row r="10087" spans="1:27" x14ac:dyDescent="0.25">
      <c r="A10087" t="s">
        <v>1600</v>
      </c>
      <c r="B10087">
        <v>2000</v>
      </c>
      <c r="C10087" t="str">
        <f t="shared" si="315"/>
        <v>Drug Era 1992-2006</v>
      </c>
      <c r="D10087" t="s">
        <v>19</v>
      </c>
      <c r="E10087">
        <v>426</v>
      </c>
      <c r="F10087">
        <v>41</v>
      </c>
      <c r="G10087">
        <v>10</v>
      </c>
      <c r="H10087">
        <v>49</v>
      </c>
      <c r="I10087">
        <v>42</v>
      </c>
      <c r="J10087">
        <v>5</v>
      </c>
      <c r="K10087">
        <v>1</v>
      </c>
      <c r="L10087">
        <v>2</v>
      </c>
      <c r="M10087">
        <v>0</v>
      </c>
      <c r="Q10087">
        <v>98</v>
      </c>
      <c r="R10087">
        <v>3.87</v>
      </c>
      <c r="X10087">
        <v>60</v>
      </c>
      <c r="Y10087">
        <v>0</v>
      </c>
      <c r="Z10087">
        <v>286</v>
      </c>
      <c r="AA10087">
        <f t="shared" si="314"/>
        <v>95.333333333333329</v>
      </c>
    </row>
    <row r="10088" spans="1:27" x14ac:dyDescent="0.25">
      <c r="A10088" t="s">
        <v>126</v>
      </c>
      <c r="B10088">
        <v>1999</v>
      </c>
      <c r="C10088" t="str">
        <f t="shared" si="315"/>
        <v>Drug Era 1992-2006</v>
      </c>
      <c r="D10088" t="s">
        <v>18</v>
      </c>
      <c r="E10088">
        <v>426</v>
      </c>
      <c r="F10088">
        <v>55</v>
      </c>
      <c r="G10088">
        <v>11</v>
      </c>
      <c r="H10088">
        <v>78</v>
      </c>
      <c r="I10088">
        <v>51</v>
      </c>
      <c r="J10088">
        <v>0</v>
      </c>
      <c r="K10088">
        <v>4</v>
      </c>
      <c r="L10088">
        <v>1</v>
      </c>
      <c r="M10088">
        <v>1</v>
      </c>
      <c r="Q10088">
        <v>75</v>
      </c>
      <c r="R10088">
        <v>5.16</v>
      </c>
      <c r="X10088">
        <v>23</v>
      </c>
      <c r="Y10088">
        <v>0</v>
      </c>
      <c r="Z10088">
        <v>288</v>
      </c>
      <c r="AA10088">
        <f t="shared" si="314"/>
        <v>96</v>
      </c>
    </row>
    <row r="10089" spans="1:27" x14ac:dyDescent="0.25">
      <c r="A10089" t="s">
        <v>33</v>
      </c>
      <c r="B10089">
        <v>1983</v>
      </c>
      <c r="C10089" t="str">
        <f t="shared" si="315"/>
        <v>Pre-Drug 1970-1991</v>
      </c>
      <c r="D10089" t="s">
        <v>19</v>
      </c>
      <c r="E10089">
        <v>426</v>
      </c>
      <c r="F10089">
        <v>47</v>
      </c>
      <c r="G10089">
        <v>7</v>
      </c>
      <c r="H10089">
        <v>38</v>
      </c>
      <c r="I10089">
        <v>44</v>
      </c>
      <c r="J10089">
        <v>1</v>
      </c>
      <c r="K10089">
        <v>1</v>
      </c>
      <c r="L10089">
        <v>8</v>
      </c>
      <c r="M10089">
        <v>0</v>
      </c>
      <c r="Q10089">
        <v>103</v>
      </c>
      <c r="R10089">
        <v>4.33</v>
      </c>
      <c r="X10089">
        <v>65</v>
      </c>
      <c r="Y10089">
        <v>0.27</v>
      </c>
      <c r="Z10089">
        <v>293</v>
      </c>
      <c r="AA10089">
        <f t="shared" si="314"/>
        <v>97.666666666666671</v>
      </c>
    </row>
    <row r="10090" spans="1:27" x14ac:dyDescent="0.25">
      <c r="A10090" t="s">
        <v>2035</v>
      </c>
      <c r="B10090">
        <v>1980</v>
      </c>
      <c r="C10090" t="str">
        <f t="shared" si="315"/>
        <v>Pre-Drug 1970-1991</v>
      </c>
      <c r="D10090" t="s">
        <v>18</v>
      </c>
      <c r="E10090">
        <v>426</v>
      </c>
      <c r="F10090">
        <v>45</v>
      </c>
      <c r="G10090">
        <v>8</v>
      </c>
      <c r="H10090">
        <v>40</v>
      </c>
      <c r="I10090">
        <v>58</v>
      </c>
      <c r="J10090">
        <v>4</v>
      </c>
      <c r="K10090">
        <v>0</v>
      </c>
      <c r="L10090">
        <v>3</v>
      </c>
      <c r="M10090">
        <v>1</v>
      </c>
      <c r="Q10090">
        <v>96</v>
      </c>
      <c r="R10090">
        <v>4.13</v>
      </c>
      <c r="X10090">
        <v>56</v>
      </c>
      <c r="Y10090">
        <v>0.25</v>
      </c>
      <c r="Z10090">
        <v>294</v>
      </c>
      <c r="AA10090">
        <f t="shared" si="314"/>
        <v>98</v>
      </c>
    </row>
    <row r="10091" spans="1:27" x14ac:dyDescent="0.25">
      <c r="A10091" t="s">
        <v>1558</v>
      </c>
      <c r="B10091">
        <v>1984</v>
      </c>
      <c r="C10091" t="str">
        <f t="shared" si="315"/>
        <v>Pre-Drug 1970-1991</v>
      </c>
      <c r="D10091" t="s">
        <v>18</v>
      </c>
      <c r="E10091">
        <v>426</v>
      </c>
      <c r="F10091">
        <v>31</v>
      </c>
      <c r="G10091">
        <v>5</v>
      </c>
      <c r="H10091">
        <v>42</v>
      </c>
      <c r="I10091">
        <v>71</v>
      </c>
      <c r="J10091">
        <v>14</v>
      </c>
      <c r="K10091">
        <v>2</v>
      </c>
      <c r="L10091">
        <v>1</v>
      </c>
      <c r="M10091">
        <v>0</v>
      </c>
      <c r="Q10091">
        <v>92</v>
      </c>
      <c r="R10091">
        <v>2.76</v>
      </c>
      <c r="X10091">
        <v>79</v>
      </c>
      <c r="Y10091">
        <v>0.24</v>
      </c>
      <c r="Z10091">
        <v>303</v>
      </c>
      <c r="AA10091">
        <f t="shared" si="314"/>
        <v>101</v>
      </c>
    </row>
    <row r="10092" spans="1:27" x14ac:dyDescent="0.25">
      <c r="A10092" t="s">
        <v>2256</v>
      </c>
      <c r="B10092">
        <v>2006</v>
      </c>
      <c r="C10092" t="str">
        <f t="shared" si="315"/>
        <v>Drug Era 1992-2006</v>
      </c>
      <c r="D10092" t="s">
        <v>19</v>
      </c>
      <c r="E10092">
        <v>426</v>
      </c>
      <c r="F10092">
        <v>40</v>
      </c>
      <c r="G10092">
        <v>12</v>
      </c>
      <c r="H10092">
        <v>33</v>
      </c>
      <c r="I10092">
        <v>89</v>
      </c>
      <c r="J10092">
        <v>6</v>
      </c>
      <c r="K10092">
        <v>2</v>
      </c>
      <c r="L10092">
        <v>2</v>
      </c>
      <c r="M10092">
        <v>0</v>
      </c>
      <c r="Q10092">
        <v>89</v>
      </c>
      <c r="R10092">
        <v>3.52</v>
      </c>
      <c r="X10092">
        <v>54</v>
      </c>
      <c r="Z10092">
        <v>307</v>
      </c>
      <c r="AA10092">
        <f t="shared" si="314"/>
        <v>102.33333333333333</v>
      </c>
    </row>
    <row r="10093" spans="1:27" x14ac:dyDescent="0.25">
      <c r="A10093" t="s">
        <v>113</v>
      </c>
      <c r="B10093">
        <v>1990</v>
      </c>
      <c r="C10093" t="str">
        <f t="shared" si="315"/>
        <v>Pre-Drug 1970-1991</v>
      </c>
      <c r="D10093" t="s">
        <v>18</v>
      </c>
      <c r="E10093">
        <v>426</v>
      </c>
      <c r="F10093">
        <v>32</v>
      </c>
      <c r="G10093">
        <v>10</v>
      </c>
      <c r="H10093">
        <v>36</v>
      </c>
      <c r="I10093">
        <v>95</v>
      </c>
      <c r="J10093">
        <v>8</v>
      </c>
      <c r="K10093">
        <v>2</v>
      </c>
      <c r="L10093">
        <v>1</v>
      </c>
      <c r="M10093">
        <v>0</v>
      </c>
      <c r="Q10093">
        <v>90</v>
      </c>
      <c r="R10093">
        <v>2.8</v>
      </c>
      <c r="X10093">
        <v>44</v>
      </c>
      <c r="Y10093">
        <v>0.23</v>
      </c>
      <c r="Z10093">
        <v>309</v>
      </c>
      <c r="AA10093">
        <f t="shared" si="314"/>
        <v>103</v>
      </c>
    </row>
    <row r="10094" spans="1:27" x14ac:dyDescent="0.25">
      <c r="A10094" t="s">
        <v>1296</v>
      </c>
      <c r="B10094">
        <v>1984</v>
      </c>
      <c r="C10094" t="str">
        <f t="shared" si="315"/>
        <v>Pre-Drug 1970-1991</v>
      </c>
      <c r="D10094" t="s">
        <v>19</v>
      </c>
      <c r="E10094">
        <v>426</v>
      </c>
      <c r="F10094">
        <v>31</v>
      </c>
      <c r="G10094">
        <v>5</v>
      </c>
      <c r="H10094">
        <v>34</v>
      </c>
      <c r="I10094">
        <v>109</v>
      </c>
      <c r="J10094">
        <v>3</v>
      </c>
      <c r="K10094">
        <v>4</v>
      </c>
      <c r="L10094">
        <v>0</v>
      </c>
      <c r="M10094">
        <v>0</v>
      </c>
      <c r="Q10094">
        <v>86</v>
      </c>
      <c r="R10094">
        <v>2.69</v>
      </c>
      <c r="X10094">
        <v>42</v>
      </c>
      <c r="Y10094">
        <v>0.22</v>
      </c>
      <c r="Z10094">
        <v>311</v>
      </c>
      <c r="AA10094">
        <f t="shared" si="314"/>
        <v>103.66666666666667</v>
      </c>
    </row>
    <row r="10095" spans="1:27" x14ac:dyDescent="0.25">
      <c r="A10095" t="s">
        <v>778</v>
      </c>
      <c r="B10095">
        <v>1982</v>
      </c>
      <c r="C10095" t="str">
        <f t="shared" si="315"/>
        <v>Pre-Drug 1970-1991</v>
      </c>
      <c r="D10095" t="s">
        <v>18</v>
      </c>
      <c r="E10095">
        <v>426</v>
      </c>
      <c r="F10095">
        <v>30</v>
      </c>
      <c r="G10095">
        <v>8</v>
      </c>
      <c r="H10095">
        <v>33</v>
      </c>
      <c r="I10095">
        <v>59</v>
      </c>
      <c r="J10095">
        <v>3</v>
      </c>
      <c r="K10095">
        <v>0</v>
      </c>
      <c r="L10095">
        <v>1</v>
      </c>
      <c r="M10095">
        <v>1</v>
      </c>
      <c r="Q10095">
        <v>86</v>
      </c>
      <c r="R10095">
        <v>2.57</v>
      </c>
      <c r="X10095">
        <v>49</v>
      </c>
      <c r="Y10095">
        <v>0.22</v>
      </c>
      <c r="Z10095">
        <v>315</v>
      </c>
      <c r="AA10095">
        <f t="shared" si="314"/>
        <v>105</v>
      </c>
    </row>
    <row r="10096" spans="1:27" x14ac:dyDescent="0.25">
      <c r="A10096" t="s">
        <v>1542</v>
      </c>
      <c r="B10096">
        <v>1985</v>
      </c>
      <c r="C10096" t="str">
        <f t="shared" si="315"/>
        <v>Pre-Drug 1970-1991</v>
      </c>
      <c r="D10096" t="s">
        <v>19</v>
      </c>
      <c r="E10096">
        <v>426</v>
      </c>
      <c r="F10096">
        <v>39</v>
      </c>
      <c r="G10096">
        <v>7</v>
      </c>
      <c r="H10096">
        <v>27</v>
      </c>
      <c r="I10096">
        <v>68</v>
      </c>
      <c r="J10096">
        <v>3</v>
      </c>
      <c r="K10096">
        <v>5</v>
      </c>
      <c r="L10096">
        <v>0</v>
      </c>
      <c r="M10096">
        <v>0</v>
      </c>
      <c r="Q10096">
        <v>96</v>
      </c>
      <c r="R10096">
        <v>3.32</v>
      </c>
      <c r="X10096">
        <v>72</v>
      </c>
      <c r="Y10096">
        <v>0.24</v>
      </c>
      <c r="Z10096">
        <v>317</v>
      </c>
      <c r="AA10096">
        <f t="shared" si="314"/>
        <v>105.66666666666667</v>
      </c>
    </row>
    <row r="10097" spans="1:27" x14ac:dyDescent="0.25">
      <c r="A10097" t="s">
        <v>581</v>
      </c>
      <c r="B10097">
        <v>1997</v>
      </c>
      <c r="C10097" t="str">
        <f t="shared" si="315"/>
        <v>Drug Era 1992-2006</v>
      </c>
      <c r="D10097" t="s">
        <v>19</v>
      </c>
      <c r="E10097">
        <v>427</v>
      </c>
      <c r="F10097">
        <v>59</v>
      </c>
      <c r="G10097">
        <v>12</v>
      </c>
      <c r="H10097">
        <v>45</v>
      </c>
      <c r="I10097">
        <v>66</v>
      </c>
      <c r="J10097">
        <v>1</v>
      </c>
      <c r="K10097">
        <v>5</v>
      </c>
      <c r="L10097">
        <v>3</v>
      </c>
      <c r="M10097">
        <v>0</v>
      </c>
      <c r="Q10097">
        <v>107</v>
      </c>
      <c r="R10097">
        <v>5.65</v>
      </c>
      <c r="X10097">
        <v>44</v>
      </c>
      <c r="Y10097">
        <v>0.28000000000000003</v>
      </c>
      <c r="Z10097">
        <v>282</v>
      </c>
      <c r="AA10097">
        <f t="shared" si="314"/>
        <v>94</v>
      </c>
    </row>
    <row r="10098" spans="1:27" x14ac:dyDescent="0.25">
      <c r="A10098" t="s">
        <v>2044</v>
      </c>
      <c r="B10098">
        <v>1987</v>
      </c>
      <c r="C10098" t="str">
        <f t="shared" si="315"/>
        <v>Pre-Drug 1970-1991</v>
      </c>
      <c r="D10098" t="s">
        <v>19</v>
      </c>
      <c r="E10098">
        <v>427</v>
      </c>
      <c r="F10098">
        <v>54</v>
      </c>
      <c r="G10098">
        <v>12</v>
      </c>
      <c r="H10098">
        <v>58</v>
      </c>
      <c r="I10098">
        <v>99</v>
      </c>
      <c r="J10098">
        <v>8</v>
      </c>
      <c r="K10098">
        <v>3</v>
      </c>
      <c r="L10098">
        <v>0</v>
      </c>
      <c r="M10098">
        <v>1</v>
      </c>
      <c r="Q10098">
        <v>91</v>
      </c>
      <c r="R10098">
        <v>5.01</v>
      </c>
      <c r="X10098">
        <v>60</v>
      </c>
      <c r="Y10098">
        <v>0.25</v>
      </c>
      <c r="Z10098">
        <v>291</v>
      </c>
      <c r="AA10098">
        <f t="shared" si="314"/>
        <v>97</v>
      </c>
    </row>
    <row r="10099" spans="1:27" x14ac:dyDescent="0.25">
      <c r="A10099" t="s">
        <v>2814</v>
      </c>
      <c r="B10099">
        <v>1996</v>
      </c>
      <c r="C10099" t="str">
        <f t="shared" si="315"/>
        <v>Pre-Drug 1970-1991</v>
      </c>
      <c r="D10099" t="s">
        <v>18</v>
      </c>
      <c r="E10099">
        <v>427</v>
      </c>
      <c r="F10099">
        <v>59</v>
      </c>
      <c r="G10099">
        <v>20</v>
      </c>
      <c r="H10099">
        <v>31</v>
      </c>
      <c r="I10099">
        <v>64</v>
      </c>
      <c r="J10099">
        <v>2</v>
      </c>
      <c r="K10099">
        <v>3</v>
      </c>
      <c r="L10099">
        <v>3</v>
      </c>
      <c r="M10099">
        <v>0</v>
      </c>
      <c r="Q10099">
        <v>108</v>
      </c>
      <c r="R10099">
        <v>5.46</v>
      </c>
      <c r="X10099">
        <v>60</v>
      </c>
      <c r="Y10099">
        <v>0.25</v>
      </c>
      <c r="Z10099">
        <v>292</v>
      </c>
      <c r="AA10099">
        <f t="shared" si="314"/>
        <v>97.333333333333329</v>
      </c>
    </row>
    <row r="10100" spans="1:27" x14ac:dyDescent="0.25">
      <c r="A10100" t="s">
        <v>768</v>
      </c>
      <c r="B10100">
        <v>1974</v>
      </c>
      <c r="C10100" t="str">
        <f t="shared" si="315"/>
        <v>Pre-Drug 1970-1991</v>
      </c>
      <c r="D10100" t="s">
        <v>18</v>
      </c>
      <c r="E10100">
        <v>427</v>
      </c>
      <c r="F10100">
        <v>40</v>
      </c>
      <c r="G10100">
        <v>7</v>
      </c>
      <c r="H10100">
        <v>45</v>
      </c>
      <c r="I10100">
        <v>63</v>
      </c>
      <c r="J10100">
        <v>0</v>
      </c>
      <c r="K10100">
        <v>3</v>
      </c>
      <c r="L10100">
        <v>3</v>
      </c>
      <c r="M10100">
        <v>0</v>
      </c>
      <c r="Q10100">
        <v>94</v>
      </c>
      <c r="R10100">
        <v>3.66</v>
      </c>
      <c r="X10100">
        <v>52</v>
      </c>
      <c r="Y10100">
        <v>0.25</v>
      </c>
      <c r="Z10100">
        <v>295</v>
      </c>
      <c r="AA10100">
        <f t="shared" si="314"/>
        <v>98.333333333333329</v>
      </c>
    </row>
    <row r="10101" spans="1:27" x14ac:dyDescent="0.25">
      <c r="A10101" t="s">
        <v>425</v>
      </c>
      <c r="B10101">
        <v>1974</v>
      </c>
      <c r="C10101" t="str">
        <f t="shared" si="315"/>
        <v>Pre-Drug 1970-1991</v>
      </c>
      <c r="D10101" t="s">
        <v>19</v>
      </c>
      <c r="E10101">
        <v>427</v>
      </c>
      <c r="F10101">
        <v>45</v>
      </c>
      <c r="G10101">
        <v>9</v>
      </c>
      <c r="H10101">
        <v>56</v>
      </c>
      <c r="I10101">
        <v>79</v>
      </c>
      <c r="J10101">
        <v>2</v>
      </c>
      <c r="K10101">
        <v>0</v>
      </c>
      <c r="L10101">
        <v>1</v>
      </c>
      <c r="M10101">
        <v>0</v>
      </c>
      <c r="Q10101">
        <v>91</v>
      </c>
      <c r="R10101">
        <v>4.0999999999999996</v>
      </c>
      <c r="X10101">
        <v>73</v>
      </c>
      <c r="Y10101">
        <v>0.25</v>
      </c>
      <c r="Z10101">
        <v>296</v>
      </c>
      <c r="AA10101">
        <f t="shared" si="314"/>
        <v>98.666666666666671</v>
      </c>
    </row>
    <row r="10102" spans="1:27" x14ac:dyDescent="0.25">
      <c r="A10102" t="s">
        <v>2840</v>
      </c>
      <c r="B10102">
        <v>2005</v>
      </c>
      <c r="C10102" t="str">
        <f t="shared" si="315"/>
        <v>Drug Era 1992-2006</v>
      </c>
      <c r="D10102" t="s">
        <v>18</v>
      </c>
      <c r="E10102">
        <v>427</v>
      </c>
      <c r="F10102">
        <v>49</v>
      </c>
      <c r="G10102">
        <v>6</v>
      </c>
      <c r="H10102">
        <v>28</v>
      </c>
      <c r="I10102">
        <v>61</v>
      </c>
      <c r="J10102">
        <v>2</v>
      </c>
      <c r="K10102">
        <v>3</v>
      </c>
      <c r="L10102">
        <v>2</v>
      </c>
      <c r="M10102">
        <v>0</v>
      </c>
      <c r="Q10102">
        <v>111</v>
      </c>
      <c r="R10102">
        <v>4.47</v>
      </c>
      <c r="X10102">
        <v>43</v>
      </c>
      <c r="Z10102">
        <v>296</v>
      </c>
      <c r="AA10102">
        <f t="shared" si="314"/>
        <v>98.666666666666671</v>
      </c>
    </row>
    <row r="10103" spans="1:27" x14ac:dyDescent="0.25">
      <c r="A10103" t="s">
        <v>2314</v>
      </c>
      <c r="B10103">
        <v>1972</v>
      </c>
      <c r="C10103" t="str">
        <f t="shared" si="315"/>
        <v>Pre-Drug 1970-1991</v>
      </c>
      <c r="D10103" t="s">
        <v>18</v>
      </c>
      <c r="E10103">
        <v>427</v>
      </c>
      <c r="F10103">
        <v>44</v>
      </c>
      <c r="G10103">
        <v>10</v>
      </c>
      <c r="H10103">
        <v>37</v>
      </c>
      <c r="I10103">
        <v>52</v>
      </c>
      <c r="J10103">
        <v>2</v>
      </c>
      <c r="K10103">
        <v>4</v>
      </c>
      <c r="L10103">
        <v>5</v>
      </c>
      <c r="M10103">
        <v>1</v>
      </c>
      <c r="Q10103">
        <v>97</v>
      </c>
      <c r="R10103">
        <v>3.99</v>
      </c>
      <c r="X10103">
        <v>49</v>
      </c>
      <c r="Y10103">
        <v>0.25</v>
      </c>
      <c r="Z10103">
        <v>298</v>
      </c>
      <c r="AA10103">
        <f t="shared" si="314"/>
        <v>99.333333333333329</v>
      </c>
    </row>
    <row r="10104" spans="1:27" x14ac:dyDescent="0.25">
      <c r="A10104" t="s">
        <v>2354</v>
      </c>
      <c r="B10104">
        <v>2011</v>
      </c>
      <c r="C10104" t="str">
        <f t="shared" si="315"/>
        <v>Post Drug Era 2007-2012</v>
      </c>
      <c r="D10104" t="s">
        <v>18</v>
      </c>
      <c r="E10104">
        <v>427</v>
      </c>
      <c r="F10104">
        <v>43</v>
      </c>
      <c r="G10104">
        <v>8</v>
      </c>
      <c r="H10104">
        <v>38</v>
      </c>
      <c r="I10104">
        <v>53</v>
      </c>
      <c r="J10104">
        <v>2</v>
      </c>
      <c r="K10104">
        <v>3</v>
      </c>
      <c r="L10104">
        <v>2</v>
      </c>
      <c r="M10104">
        <v>1</v>
      </c>
      <c r="Q10104">
        <v>104</v>
      </c>
      <c r="R10104">
        <v>3.88</v>
      </c>
      <c r="X10104">
        <v>40</v>
      </c>
      <c r="Z10104">
        <v>299</v>
      </c>
      <c r="AA10104">
        <f t="shared" si="314"/>
        <v>99.666666666666671</v>
      </c>
    </row>
    <row r="10105" spans="1:27" x14ac:dyDescent="0.25">
      <c r="A10105" t="s">
        <v>900</v>
      </c>
      <c r="B10105">
        <v>1972</v>
      </c>
      <c r="C10105" t="str">
        <f t="shared" si="315"/>
        <v>Pre-Drug 1970-1991</v>
      </c>
      <c r="D10105" t="s">
        <v>19</v>
      </c>
      <c r="E10105">
        <v>427</v>
      </c>
      <c r="F10105">
        <v>42</v>
      </c>
      <c r="G10105">
        <v>10</v>
      </c>
      <c r="H10105">
        <v>28</v>
      </c>
      <c r="I10105">
        <v>51</v>
      </c>
      <c r="J10105">
        <v>5</v>
      </c>
      <c r="K10105">
        <v>6</v>
      </c>
      <c r="L10105">
        <v>1</v>
      </c>
      <c r="M10105">
        <v>0</v>
      </c>
      <c r="Q10105">
        <v>99</v>
      </c>
      <c r="R10105">
        <v>3.74</v>
      </c>
      <c r="X10105">
        <v>56</v>
      </c>
      <c r="Y10105">
        <v>0.25</v>
      </c>
      <c r="Z10105">
        <v>303</v>
      </c>
      <c r="AA10105">
        <f t="shared" si="314"/>
        <v>101</v>
      </c>
    </row>
    <row r="10106" spans="1:27" x14ac:dyDescent="0.25">
      <c r="A10106" t="s">
        <v>675</v>
      </c>
      <c r="B10106">
        <v>1991</v>
      </c>
      <c r="C10106" t="str">
        <f t="shared" si="315"/>
        <v>Pre-Drug 1970-1991</v>
      </c>
      <c r="D10106" t="s">
        <v>18</v>
      </c>
      <c r="E10106">
        <v>427</v>
      </c>
      <c r="F10106">
        <v>44</v>
      </c>
      <c r="G10106">
        <v>9</v>
      </c>
      <c r="H10106">
        <v>28</v>
      </c>
      <c r="I10106">
        <v>58</v>
      </c>
      <c r="J10106">
        <v>1</v>
      </c>
      <c r="K10106">
        <v>9</v>
      </c>
      <c r="L10106">
        <v>6</v>
      </c>
      <c r="M10106">
        <v>4</v>
      </c>
      <c r="Q10106">
        <v>96</v>
      </c>
      <c r="R10106">
        <v>3.87</v>
      </c>
      <c r="X10106">
        <v>36</v>
      </c>
      <c r="Y10106">
        <v>0.25</v>
      </c>
      <c r="Z10106">
        <v>307</v>
      </c>
      <c r="AA10106">
        <f t="shared" si="314"/>
        <v>102.33333333333333</v>
      </c>
    </row>
    <row r="10107" spans="1:27" x14ac:dyDescent="0.25">
      <c r="A10107" t="s">
        <v>113</v>
      </c>
      <c r="B10107">
        <v>1991</v>
      </c>
      <c r="C10107" t="str">
        <f t="shared" si="315"/>
        <v>Pre-Drug 1970-1991</v>
      </c>
      <c r="D10107" t="s">
        <v>18</v>
      </c>
      <c r="E10107">
        <v>427</v>
      </c>
      <c r="F10107">
        <v>37</v>
      </c>
      <c r="G10107">
        <v>10</v>
      </c>
      <c r="H10107">
        <v>31</v>
      </c>
      <c r="I10107">
        <v>117</v>
      </c>
      <c r="J10107">
        <v>6</v>
      </c>
      <c r="K10107">
        <v>4</v>
      </c>
      <c r="L10107">
        <v>3</v>
      </c>
      <c r="M10107">
        <v>0</v>
      </c>
      <c r="Q10107">
        <v>85</v>
      </c>
      <c r="R10107">
        <v>3.24</v>
      </c>
      <c r="X10107">
        <v>38</v>
      </c>
      <c r="Y10107">
        <v>0.22</v>
      </c>
      <c r="Z10107">
        <v>308</v>
      </c>
      <c r="AA10107">
        <f t="shared" si="314"/>
        <v>102.66666666666667</v>
      </c>
    </row>
    <row r="10108" spans="1:27" x14ac:dyDescent="0.25">
      <c r="A10108" t="s">
        <v>1635</v>
      </c>
      <c r="B10108">
        <v>1977</v>
      </c>
      <c r="C10108" t="str">
        <f t="shared" si="315"/>
        <v>Pre-Drug 1970-1991</v>
      </c>
      <c r="D10108" t="s">
        <v>18</v>
      </c>
      <c r="E10108">
        <v>427</v>
      </c>
      <c r="F10108">
        <v>39</v>
      </c>
      <c r="G10108">
        <v>5</v>
      </c>
      <c r="H10108">
        <v>31</v>
      </c>
      <c r="I10108">
        <v>84</v>
      </c>
      <c r="J10108">
        <v>11</v>
      </c>
      <c r="K10108">
        <v>3</v>
      </c>
      <c r="L10108">
        <v>4</v>
      </c>
      <c r="M10108">
        <v>1</v>
      </c>
      <c r="Q10108">
        <v>87</v>
      </c>
      <c r="R10108">
        <v>3.38</v>
      </c>
      <c r="X10108">
        <v>27</v>
      </c>
      <c r="Y10108">
        <v>0.22</v>
      </c>
      <c r="Z10108">
        <v>312</v>
      </c>
      <c r="AA10108">
        <f t="shared" si="314"/>
        <v>104</v>
      </c>
    </row>
    <row r="10109" spans="1:27" x14ac:dyDescent="0.25">
      <c r="A10109" t="s">
        <v>1602</v>
      </c>
      <c r="B10109">
        <v>2012</v>
      </c>
      <c r="C10109" t="str">
        <f t="shared" si="315"/>
        <v>Post Drug Era 2007-2012</v>
      </c>
      <c r="D10109" t="s">
        <v>19</v>
      </c>
      <c r="E10109">
        <v>427</v>
      </c>
      <c r="F10109">
        <v>40</v>
      </c>
      <c r="G10109">
        <v>16</v>
      </c>
      <c r="H10109">
        <v>14</v>
      </c>
      <c r="I10109">
        <v>93</v>
      </c>
      <c r="J10109">
        <v>0</v>
      </c>
      <c r="K10109">
        <v>2</v>
      </c>
      <c r="L10109">
        <v>6</v>
      </c>
      <c r="M10109">
        <v>0</v>
      </c>
      <c r="Q10109">
        <v>99</v>
      </c>
      <c r="R10109">
        <v>3.43</v>
      </c>
      <c r="X10109">
        <v>56</v>
      </c>
      <c r="Z10109">
        <v>315</v>
      </c>
      <c r="AA10109">
        <f t="shared" si="314"/>
        <v>105</v>
      </c>
    </row>
    <row r="10110" spans="1:27" x14ac:dyDescent="0.25">
      <c r="A10110" t="s">
        <v>1675</v>
      </c>
      <c r="B10110">
        <v>1972</v>
      </c>
      <c r="C10110" t="str">
        <f t="shared" si="315"/>
        <v>Pre-Drug 1970-1991</v>
      </c>
      <c r="D10110" t="s">
        <v>19</v>
      </c>
      <c r="E10110">
        <v>427</v>
      </c>
      <c r="F10110">
        <v>23</v>
      </c>
      <c r="G10110">
        <v>3</v>
      </c>
      <c r="H10110">
        <v>29</v>
      </c>
      <c r="I10110">
        <v>75</v>
      </c>
      <c r="J10110">
        <v>7</v>
      </c>
      <c r="K10110">
        <v>5</v>
      </c>
      <c r="L10110">
        <v>0</v>
      </c>
      <c r="M10110">
        <v>0</v>
      </c>
      <c r="Q10110">
        <v>84</v>
      </c>
      <c r="R10110">
        <v>1.92</v>
      </c>
      <c r="X10110">
        <v>46</v>
      </c>
      <c r="Y10110">
        <v>0.21</v>
      </c>
      <c r="Z10110">
        <v>323</v>
      </c>
      <c r="AA10110">
        <f t="shared" si="314"/>
        <v>107.66666666666667</v>
      </c>
    </row>
    <row r="10111" spans="1:27" x14ac:dyDescent="0.25">
      <c r="A10111" t="s">
        <v>846</v>
      </c>
      <c r="B10111">
        <v>1996</v>
      </c>
      <c r="C10111" t="str">
        <f t="shared" si="315"/>
        <v>Pre-Drug 1970-1991</v>
      </c>
      <c r="D10111" t="s">
        <v>19</v>
      </c>
      <c r="E10111">
        <v>428</v>
      </c>
      <c r="F10111">
        <v>69</v>
      </c>
      <c r="G10111">
        <v>13</v>
      </c>
      <c r="H10111">
        <v>58</v>
      </c>
      <c r="I10111">
        <v>59</v>
      </c>
      <c r="J10111">
        <v>4</v>
      </c>
      <c r="K10111">
        <v>4</v>
      </c>
      <c r="L10111">
        <v>2</v>
      </c>
      <c r="M10111">
        <v>0</v>
      </c>
      <c r="Q10111">
        <v>112</v>
      </c>
      <c r="R10111">
        <v>7.08</v>
      </c>
      <c r="X10111">
        <v>34</v>
      </c>
      <c r="Y10111">
        <v>0.26</v>
      </c>
      <c r="Z10111">
        <v>263</v>
      </c>
      <c r="AA10111">
        <f t="shared" si="314"/>
        <v>87.666666666666671</v>
      </c>
    </row>
    <row r="10112" spans="1:27" x14ac:dyDescent="0.25">
      <c r="A10112" t="s">
        <v>818</v>
      </c>
      <c r="B10112">
        <v>1999</v>
      </c>
      <c r="C10112" t="str">
        <f t="shared" si="315"/>
        <v>Drug Era 1992-2006</v>
      </c>
      <c r="D10112" t="s">
        <v>18</v>
      </c>
      <c r="E10112">
        <v>428</v>
      </c>
      <c r="F10112">
        <v>61</v>
      </c>
      <c r="G10112">
        <v>11</v>
      </c>
      <c r="H10112">
        <v>44</v>
      </c>
      <c r="I10112">
        <v>58</v>
      </c>
      <c r="J10112">
        <v>5</v>
      </c>
      <c r="K10112">
        <v>5</v>
      </c>
      <c r="L10112">
        <v>6</v>
      </c>
      <c r="M10112">
        <v>0</v>
      </c>
      <c r="Q10112">
        <v>106</v>
      </c>
      <c r="R10112">
        <v>5.84</v>
      </c>
      <c r="X10112">
        <v>37</v>
      </c>
      <c r="Y10112">
        <v>0</v>
      </c>
      <c r="Z10112">
        <v>282</v>
      </c>
      <c r="AA10112">
        <f t="shared" si="314"/>
        <v>94</v>
      </c>
    </row>
    <row r="10113" spans="1:27" x14ac:dyDescent="0.25">
      <c r="A10113" t="s">
        <v>2766</v>
      </c>
      <c r="B10113">
        <v>1984</v>
      </c>
      <c r="C10113" t="str">
        <f t="shared" si="315"/>
        <v>Pre-Drug 1970-1991</v>
      </c>
      <c r="D10113" t="s">
        <v>19</v>
      </c>
      <c r="E10113">
        <v>428</v>
      </c>
      <c r="F10113">
        <v>54</v>
      </c>
      <c r="G10113">
        <v>7</v>
      </c>
      <c r="H10113">
        <v>46</v>
      </c>
      <c r="I10113">
        <v>58</v>
      </c>
      <c r="J10113">
        <v>3</v>
      </c>
      <c r="K10113">
        <v>3</v>
      </c>
      <c r="L10113">
        <v>2</v>
      </c>
      <c r="M10113">
        <v>1</v>
      </c>
      <c r="Q10113">
        <v>111</v>
      </c>
      <c r="R10113">
        <v>5.15</v>
      </c>
      <c r="X10113">
        <v>42</v>
      </c>
      <c r="Y10113">
        <v>0.28999999999999998</v>
      </c>
      <c r="Z10113">
        <v>283</v>
      </c>
      <c r="AA10113">
        <f t="shared" si="314"/>
        <v>94.333333333333329</v>
      </c>
    </row>
    <row r="10114" spans="1:27" x14ac:dyDescent="0.25">
      <c r="A10114" t="s">
        <v>2120</v>
      </c>
      <c r="B10114">
        <v>2004</v>
      </c>
      <c r="C10114" t="str">
        <f t="shared" si="315"/>
        <v>Drug Era 1992-2006</v>
      </c>
      <c r="D10114" t="s">
        <v>19</v>
      </c>
      <c r="E10114">
        <v>428</v>
      </c>
      <c r="F10114">
        <v>58</v>
      </c>
      <c r="G10114">
        <v>22</v>
      </c>
      <c r="H10114">
        <v>33</v>
      </c>
      <c r="I10114">
        <v>63</v>
      </c>
      <c r="J10114">
        <v>0</v>
      </c>
      <c r="K10114">
        <v>1</v>
      </c>
      <c r="L10114">
        <v>13</v>
      </c>
      <c r="M10114">
        <v>1</v>
      </c>
      <c r="Q10114">
        <v>105</v>
      </c>
      <c r="R10114">
        <v>5.46</v>
      </c>
      <c r="X10114">
        <v>43</v>
      </c>
      <c r="Y10114">
        <v>0.28000000000000003</v>
      </c>
      <c r="Z10114">
        <v>287</v>
      </c>
      <c r="AA10114">
        <f t="shared" ref="AA10114:AA10177" si="316">Z10114/3</f>
        <v>95.666666666666671</v>
      </c>
    </row>
    <row r="10115" spans="1:27" x14ac:dyDescent="0.25">
      <c r="A10115" t="s">
        <v>510</v>
      </c>
      <c r="B10115">
        <v>2007</v>
      </c>
      <c r="C10115" t="str">
        <f t="shared" ref="C10115:C10178" si="317">IF(B10115&lt;1997,"Pre-Drug 1970-1991",IF(B10115&lt;=2006,"Drug Era 1992-2006","Post Drug Era 2007-2012"))</f>
        <v>Post Drug Era 2007-2012</v>
      </c>
      <c r="D10115" t="s">
        <v>18</v>
      </c>
      <c r="E10115">
        <v>428</v>
      </c>
      <c r="F10115">
        <v>42</v>
      </c>
      <c r="G10115">
        <v>9</v>
      </c>
      <c r="H10115">
        <v>48</v>
      </c>
      <c r="I10115">
        <v>79</v>
      </c>
      <c r="J10115">
        <v>11</v>
      </c>
      <c r="K10115">
        <v>1</v>
      </c>
      <c r="L10115">
        <v>7</v>
      </c>
      <c r="M10115">
        <v>0</v>
      </c>
      <c r="Q10115">
        <v>95</v>
      </c>
      <c r="R10115">
        <v>3.94</v>
      </c>
      <c r="X10115">
        <v>33</v>
      </c>
      <c r="Z10115">
        <v>288</v>
      </c>
      <c r="AA10115">
        <f t="shared" si="316"/>
        <v>96</v>
      </c>
    </row>
    <row r="10116" spans="1:27" x14ac:dyDescent="0.25">
      <c r="A10116" t="s">
        <v>1074</v>
      </c>
      <c r="B10116">
        <v>2000</v>
      </c>
      <c r="C10116" t="str">
        <f t="shared" si="317"/>
        <v>Drug Era 1992-2006</v>
      </c>
      <c r="D10116" t="s">
        <v>19</v>
      </c>
      <c r="E10116">
        <v>428</v>
      </c>
      <c r="F10116">
        <v>54</v>
      </c>
      <c r="G10116">
        <v>10</v>
      </c>
      <c r="H10116">
        <v>42</v>
      </c>
      <c r="I10116">
        <v>53</v>
      </c>
      <c r="J10116">
        <v>1</v>
      </c>
      <c r="K10116">
        <v>16</v>
      </c>
      <c r="L10116">
        <v>5</v>
      </c>
      <c r="M10116">
        <v>0</v>
      </c>
      <c r="Q10116">
        <v>100</v>
      </c>
      <c r="R10116">
        <v>5.04</v>
      </c>
      <c r="X10116">
        <v>66</v>
      </c>
      <c r="Y10116">
        <v>0</v>
      </c>
      <c r="Z10116">
        <v>289</v>
      </c>
      <c r="AA10116">
        <f t="shared" si="316"/>
        <v>96.333333333333329</v>
      </c>
    </row>
    <row r="10117" spans="1:27" x14ac:dyDescent="0.25">
      <c r="A10117" t="s">
        <v>1970</v>
      </c>
      <c r="B10117">
        <v>1979</v>
      </c>
      <c r="C10117" t="str">
        <f t="shared" si="317"/>
        <v>Pre-Drug 1970-1991</v>
      </c>
      <c r="D10117" t="s">
        <v>18</v>
      </c>
      <c r="E10117">
        <v>428</v>
      </c>
      <c r="F10117">
        <v>52</v>
      </c>
      <c r="G10117">
        <v>6</v>
      </c>
      <c r="H10117">
        <v>52</v>
      </c>
      <c r="I10117">
        <v>37</v>
      </c>
      <c r="J10117">
        <v>14</v>
      </c>
      <c r="K10117">
        <v>3</v>
      </c>
      <c r="L10117">
        <v>0</v>
      </c>
      <c r="M10117">
        <v>0</v>
      </c>
      <c r="Q10117">
        <v>105</v>
      </c>
      <c r="R10117">
        <v>4.82</v>
      </c>
      <c r="X10117">
        <v>42</v>
      </c>
      <c r="Y10117">
        <v>0.28000000000000003</v>
      </c>
      <c r="Z10117">
        <v>291</v>
      </c>
      <c r="AA10117">
        <f t="shared" si="316"/>
        <v>97</v>
      </c>
    </row>
    <row r="10118" spans="1:27" x14ac:dyDescent="0.25">
      <c r="A10118" t="s">
        <v>2425</v>
      </c>
      <c r="B10118">
        <v>1990</v>
      </c>
      <c r="C10118" t="str">
        <f t="shared" si="317"/>
        <v>Pre-Drug 1970-1991</v>
      </c>
      <c r="D10118" t="s">
        <v>19</v>
      </c>
      <c r="E10118">
        <v>428</v>
      </c>
      <c r="F10118">
        <v>34</v>
      </c>
      <c r="G10118">
        <v>6</v>
      </c>
      <c r="H10118">
        <v>42</v>
      </c>
      <c r="I10118">
        <v>74</v>
      </c>
      <c r="J10118">
        <v>5</v>
      </c>
      <c r="K10118">
        <v>5</v>
      </c>
      <c r="L10118">
        <v>1</v>
      </c>
      <c r="M10118">
        <v>0</v>
      </c>
      <c r="Q10118">
        <v>93</v>
      </c>
      <c r="R10118">
        <v>3.13</v>
      </c>
      <c r="X10118">
        <v>39</v>
      </c>
      <c r="Y10118">
        <v>0.24</v>
      </c>
      <c r="Z10118">
        <v>293</v>
      </c>
      <c r="AA10118">
        <f t="shared" si="316"/>
        <v>97.666666666666671</v>
      </c>
    </row>
    <row r="10119" spans="1:27" x14ac:dyDescent="0.25">
      <c r="A10119" t="s">
        <v>2892</v>
      </c>
      <c r="B10119">
        <v>1982</v>
      </c>
      <c r="C10119" t="str">
        <f t="shared" si="317"/>
        <v>Pre-Drug 1970-1991</v>
      </c>
      <c r="D10119" t="s">
        <v>19</v>
      </c>
      <c r="E10119">
        <v>428</v>
      </c>
      <c r="F10119">
        <v>52</v>
      </c>
      <c r="G10119">
        <v>17</v>
      </c>
      <c r="H10119">
        <v>22</v>
      </c>
      <c r="I10119">
        <v>43</v>
      </c>
      <c r="J10119">
        <v>2</v>
      </c>
      <c r="K10119">
        <v>5</v>
      </c>
      <c r="L10119">
        <v>0</v>
      </c>
      <c r="M10119">
        <v>0</v>
      </c>
      <c r="Q10119">
        <v>108</v>
      </c>
      <c r="R10119">
        <v>4.7300000000000004</v>
      </c>
      <c r="X10119">
        <v>63</v>
      </c>
      <c r="Y10119">
        <v>0.26</v>
      </c>
      <c r="Z10119">
        <v>297</v>
      </c>
      <c r="AA10119">
        <f t="shared" si="316"/>
        <v>99</v>
      </c>
    </row>
    <row r="10120" spans="1:27" x14ac:dyDescent="0.25">
      <c r="A10120" t="s">
        <v>2337</v>
      </c>
      <c r="B10120">
        <v>1984</v>
      </c>
      <c r="C10120" t="str">
        <f t="shared" si="317"/>
        <v>Pre-Drug 1970-1991</v>
      </c>
      <c r="D10120" t="s">
        <v>18</v>
      </c>
      <c r="E10120">
        <v>428</v>
      </c>
      <c r="F10120">
        <v>42</v>
      </c>
      <c r="G10120">
        <v>4</v>
      </c>
      <c r="H10120">
        <v>31</v>
      </c>
      <c r="I10120">
        <v>44</v>
      </c>
      <c r="J10120">
        <v>7</v>
      </c>
      <c r="K10120">
        <v>4</v>
      </c>
      <c r="L10120">
        <v>0</v>
      </c>
      <c r="M10120">
        <v>1</v>
      </c>
      <c r="Q10120">
        <v>102</v>
      </c>
      <c r="R10120">
        <v>3.82</v>
      </c>
      <c r="X10120">
        <v>67</v>
      </c>
      <c r="Y10120">
        <v>0.26</v>
      </c>
      <c r="Z10120">
        <v>297</v>
      </c>
      <c r="AA10120">
        <f t="shared" si="316"/>
        <v>99</v>
      </c>
    </row>
    <row r="10121" spans="1:27" x14ac:dyDescent="0.25">
      <c r="A10121" t="s">
        <v>243</v>
      </c>
      <c r="B10121">
        <v>1999</v>
      </c>
      <c r="C10121" t="str">
        <f t="shared" si="317"/>
        <v>Drug Era 1992-2006</v>
      </c>
      <c r="D10121" t="s">
        <v>18</v>
      </c>
      <c r="E10121">
        <v>428</v>
      </c>
      <c r="F10121">
        <v>59</v>
      </c>
      <c r="G10121">
        <v>9</v>
      </c>
      <c r="H10121">
        <v>26</v>
      </c>
      <c r="I10121">
        <v>38</v>
      </c>
      <c r="J10121">
        <v>1</v>
      </c>
      <c r="K10121">
        <v>3</v>
      </c>
      <c r="L10121">
        <v>3</v>
      </c>
      <c r="M10121">
        <v>0</v>
      </c>
      <c r="Q10121">
        <v>130</v>
      </c>
      <c r="R10121">
        <v>5.36</v>
      </c>
      <c r="X10121">
        <v>53</v>
      </c>
      <c r="Y10121">
        <v>0</v>
      </c>
      <c r="Z10121">
        <v>297</v>
      </c>
      <c r="AA10121">
        <f t="shared" si="316"/>
        <v>99</v>
      </c>
    </row>
    <row r="10122" spans="1:27" x14ac:dyDescent="0.25">
      <c r="A10122" t="s">
        <v>1199</v>
      </c>
      <c r="B10122">
        <v>2006</v>
      </c>
      <c r="C10122" t="str">
        <f t="shared" si="317"/>
        <v>Drug Era 1992-2006</v>
      </c>
      <c r="D10122" t="s">
        <v>18</v>
      </c>
      <c r="E10122">
        <v>428</v>
      </c>
      <c r="F10122">
        <v>47</v>
      </c>
      <c r="G10122">
        <v>12</v>
      </c>
      <c r="H10122">
        <v>42</v>
      </c>
      <c r="I10122">
        <v>42</v>
      </c>
      <c r="J10122">
        <v>1</v>
      </c>
      <c r="K10122">
        <v>3</v>
      </c>
      <c r="L10122">
        <v>10</v>
      </c>
      <c r="M10122">
        <v>0</v>
      </c>
      <c r="Q10122">
        <v>92</v>
      </c>
      <c r="R10122">
        <v>4.26</v>
      </c>
      <c r="X10122">
        <v>51</v>
      </c>
      <c r="Z10122">
        <v>298</v>
      </c>
      <c r="AA10122">
        <f t="shared" si="316"/>
        <v>99.333333333333329</v>
      </c>
    </row>
    <row r="10123" spans="1:27" x14ac:dyDescent="0.25">
      <c r="A10123" t="s">
        <v>1729</v>
      </c>
      <c r="B10123">
        <v>1980</v>
      </c>
      <c r="C10123" t="str">
        <f t="shared" si="317"/>
        <v>Pre-Drug 1970-1991</v>
      </c>
      <c r="D10123" t="s">
        <v>19</v>
      </c>
      <c r="E10123">
        <v>428</v>
      </c>
      <c r="F10123">
        <v>44</v>
      </c>
      <c r="G10123">
        <v>12</v>
      </c>
      <c r="H10123">
        <v>44</v>
      </c>
      <c r="I10123">
        <v>42</v>
      </c>
      <c r="J10123">
        <v>6</v>
      </c>
      <c r="K10123">
        <v>0</v>
      </c>
      <c r="L10123">
        <v>2</v>
      </c>
      <c r="M10123">
        <v>1</v>
      </c>
      <c r="Q10123">
        <v>103</v>
      </c>
      <c r="R10123">
        <v>3.97</v>
      </c>
      <c r="X10123">
        <v>74</v>
      </c>
      <c r="Y10123">
        <v>0.27</v>
      </c>
      <c r="Z10123">
        <v>299</v>
      </c>
      <c r="AA10123">
        <f t="shared" si="316"/>
        <v>99.666666666666671</v>
      </c>
    </row>
    <row r="10124" spans="1:27" x14ac:dyDescent="0.25">
      <c r="A10124" t="s">
        <v>346</v>
      </c>
      <c r="B10124">
        <v>1978</v>
      </c>
      <c r="C10124" t="str">
        <f t="shared" si="317"/>
        <v>Pre-Drug 1970-1991</v>
      </c>
      <c r="D10124" t="s">
        <v>19</v>
      </c>
      <c r="E10124">
        <v>428</v>
      </c>
      <c r="F10124">
        <v>55</v>
      </c>
      <c r="G10124">
        <v>12</v>
      </c>
      <c r="H10124">
        <v>42</v>
      </c>
      <c r="I10124">
        <v>43</v>
      </c>
      <c r="J10124">
        <v>5</v>
      </c>
      <c r="K10124">
        <v>1</v>
      </c>
      <c r="L10124">
        <v>1</v>
      </c>
      <c r="M10124">
        <v>2</v>
      </c>
      <c r="Q10124">
        <v>100</v>
      </c>
      <c r="R10124">
        <v>4.95</v>
      </c>
      <c r="X10124">
        <v>49</v>
      </c>
      <c r="Y10124">
        <v>0.26</v>
      </c>
      <c r="Z10124">
        <v>300</v>
      </c>
      <c r="AA10124">
        <f t="shared" si="316"/>
        <v>100</v>
      </c>
    </row>
    <row r="10125" spans="1:27" x14ac:dyDescent="0.25">
      <c r="A10125" t="s">
        <v>239</v>
      </c>
      <c r="B10125">
        <v>1988</v>
      </c>
      <c r="C10125" t="str">
        <f t="shared" si="317"/>
        <v>Pre-Drug 1970-1991</v>
      </c>
      <c r="D10125" t="s">
        <v>19</v>
      </c>
      <c r="E10125">
        <v>428</v>
      </c>
      <c r="F10125">
        <v>44</v>
      </c>
      <c r="G10125">
        <v>7</v>
      </c>
      <c r="H10125">
        <v>61</v>
      </c>
      <c r="I10125">
        <v>99</v>
      </c>
      <c r="J10125">
        <v>7</v>
      </c>
      <c r="K10125">
        <v>3</v>
      </c>
      <c r="L10125">
        <v>1</v>
      </c>
      <c r="M10125">
        <v>5</v>
      </c>
      <c r="Q10125">
        <v>74</v>
      </c>
      <c r="R10125">
        <v>3.96</v>
      </c>
      <c r="X10125">
        <v>31</v>
      </c>
      <c r="Y10125">
        <v>0.2</v>
      </c>
      <c r="Z10125">
        <v>300</v>
      </c>
      <c r="AA10125">
        <f t="shared" si="316"/>
        <v>100</v>
      </c>
    </row>
    <row r="10126" spans="1:27" x14ac:dyDescent="0.25">
      <c r="A10126" t="s">
        <v>2677</v>
      </c>
      <c r="B10126">
        <v>1980</v>
      </c>
      <c r="C10126" t="str">
        <f t="shared" si="317"/>
        <v>Pre-Drug 1970-1991</v>
      </c>
      <c r="D10126" t="s">
        <v>18</v>
      </c>
      <c r="E10126">
        <v>428</v>
      </c>
      <c r="F10126">
        <v>30</v>
      </c>
      <c r="G10126">
        <v>8</v>
      </c>
      <c r="H10126">
        <v>37</v>
      </c>
      <c r="I10126">
        <v>35</v>
      </c>
      <c r="J10126">
        <v>5</v>
      </c>
      <c r="K10126">
        <v>1</v>
      </c>
      <c r="L10126">
        <v>4</v>
      </c>
      <c r="M10126">
        <v>1</v>
      </c>
      <c r="Q10126">
        <v>96</v>
      </c>
      <c r="R10126">
        <v>2.69</v>
      </c>
      <c r="X10126">
        <v>51</v>
      </c>
      <c r="Y10126">
        <v>0.25</v>
      </c>
      <c r="Z10126">
        <v>301</v>
      </c>
      <c r="AA10126">
        <f t="shared" si="316"/>
        <v>100.33333333333333</v>
      </c>
    </row>
    <row r="10127" spans="1:27" x14ac:dyDescent="0.25">
      <c r="A10127" t="s">
        <v>2655</v>
      </c>
      <c r="B10127">
        <v>1984</v>
      </c>
      <c r="C10127" t="str">
        <f t="shared" si="317"/>
        <v>Pre-Drug 1970-1991</v>
      </c>
      <c r="D10127" t="s">
        <v>18</v>
      </c>
      <c r="E10127">
        <v>428</v>
      </c>
      <c r="F10127">
        <v>41</v>
      </c>
      <c r="G10127">
        <v>6</v>
      </c>
      <c r="H10127">
        <v>35</v>
      </c>
      <c r="I10127">
        <v>86</v>
      </c>
      <c r="J10127">
        <v>7</v>
      </c>
      <c r="K10127">
        <v>6</v>
      </c>
      <c r="L10127">
        <v>0</v>
      </c>
      <c r="M10127">
        <v>0</v>
      </c>
      <c r="Q10127">
        <v>98</v>
      </c>
      <c r="R10127">
        <v>3.65</v>
      </c>
      <c r="X10127">
        <v>37</v>
      </c>
      <c r="Y10127">
        <v>0.25</v>
      </c>
      <c r="Z10127">
        <v>303</v>
      </c>
      <c r="AA10127">
        <f t="shared" si="316"/>
        <v>101</v>
      </c>
    </row>
    <row r="10128" spans="1:27" x14ac:dyDescent="0.25">
      <c r="A10128" t="s">
        <v>1016</v>
      </c>
      <c r="B10128">
        <v>1970</v>
      </c>
      <c r="C10128" t="str">
        <f t="shared" si="317"/>
        <v>Pre-Drug 1970-1991</v>
      </c>
      <c r="D10128" t="s">
        <v>18</v>
      </c>
      <c r="E10128">
        <v>428</v>
      </c>
      <c r="F10128">
        <v>35</v>
      </c>
      <c r="G10128">
        <v>7</v>
      </c>
      <c r="H10128">
        <v>39</v>
      </c>
      <c r="I10128">
        <v>85</v>
      </c>
      <c r="J10128">
        <v>9</v>
      </c>
      <c r="K10128">
        <v>5</v>
      </c>
      <c r="L10128">
        <v>0</v>
      </c>
      <c r="M10128">
        <v>0</v>
      </c>
      <c r="Q10128">
        <v>98</v>
      </c>
      <c r="R10128">
        <v>3.06</v>
      </c>
      <c r="X10128">
        <v>37</v>
      </c>
      <c r="Y10128">
        <v>0.25</v>
      </c>
      <c r="Z10128">
        <v>309</v>
      </c>
      <c r="AA10128">
        <f t="shared" si="316"/>
        <v>103</v>
      </c>
    </row>
    <row r="10129" spans="1:27" x14ac:dyDescent="0.25">
      <c r="A10129" t="s">
        <v>891</v>
      </c>
      <c r="B10129">
        <v>1980</v>
      </c>
      <c r="C10129" t="str">
        <f t="shared" si="317"/>
        <v>Pre-Drug 1970-1991</v>
      </c>
      <c r="D10129" t="s">
        <v>18</v>
      </c>
      <c r="E10129">
        <v>428</v>
      </c>
      <c r="F10129">
        <v>32</v>
      </c>
      <c r="G10129">
        <v>3</v>
      </c>
      <c r="H10129">
        <v>32</v>
      </c>
      <c r="I10129">
        <v>69</v>
      </c>
      <c r="J10129">
        <v>13</v>
      </c>
      <c r="K10129">
        <v>5</v>
      </c>
      <c r="L10129">
        <v>0</v>
      </c>
      <c r="M10129">
        <v>1</v>
      </c>
      <c r="Q10129">
        <v>101</v>
      </c>
      <c r="R10129">
        <v>2.8</v>
      </c>
      <c r="X10129">
        <v>44</v>
      </c>
      <c r="Y10129">
        <v>0.26</v>
      </c>
      <c r="Z10129">
        <v>309</v>
      </c>
      <c r="AA10129">
        <f t="shared" si="316"/>
        <v>103</v>
      </c>
    </row>
    <row r="10130" spans="1:27" x14ac:dyDescent="0.25">
      <c r="A10130" t="s">
        <v>1878</v>
      </c>
      <c r="B10130">
        <v>1992</v>
      </c>
      <c r="C10130" t="str">
        <f t="shared" si="317"/>
        <v>Pre-Drug 1970-1991</v>
      </c>
      <c r="D10130" t="s">
        <v>19</v>
      </c>
      <c r="E10130">
        <v>428</v>
      </c>
      <c r="F10130">
        <v>30</v>
      </c>
      <c r="G10130">
        <v>5</v>
      </c>
      <c r="H10130">
        <v>54</v>
      </c>
      <c r="I10130">
        <v>60</v>
      </c>
      <c r="J10130">
        <v>10</v>
      </c>
      <c r="K10130">
        <v>2</v>
      </c>
      <c r="L10130">
        <v>1</v>
      </c>
      <c r="M10130">
        <v>0</v>
      </c>
      <c r="Q10130">
        <v>78</v>
      </c>
      <c r="R10130">
        <v>2.61</v>
      </c>
      <c r="X10130">
        <v>53</v>
      </c>
      <c r="Y10130">
        <v>0.21</v>
      </c>
      <c r="Z10130">
        <v>310</v>
      </c>
      <c r="AA10130">
        <f t="shared" si="316"/>
        <v>103.33333333333333</v>
      </c>
    </row>
    <row r="10131" spans="1:27" x14ac:dyDescent="0.25">
      <c r="A10131" t="s">
        <v>1625</v>
      </c>
      <c r="B10131">
        <v>1976</v>
      </c>
      <c r="C10131" t="str">
        <f t="shared" si="317"/>
        <v>Pre-Drug 1970-1991</v>
      </c>
      <c r="D10131" t="s">
        <v>19</v>
      </c>
      <c r="E10131">
        <v>428</v>
      </c>
      <c r="F10131">
        <v>24</v>
      </c>
      <c r="G10131">
        <v>1</v>
      </c>
      <c r="H10131">
        <v>60</v>
      </c>
      <c r="I10131">
        <v>92</v>
      </c>
      <c r="J10131">
        <v>4</v>
      </c>
      <c r="K10131">
        <v>1</v>
      </c>
      <c r="L10131">
        <v>0</v>
      </c>
      <c r="M10131">
        <v>0</v>
      </c>
      <c r="Q10131">
        <v>68</v>
      </c>
      <c r="R10131">
        <v>2.08</v>
      </c>
      <c r="X10131">
        <v>34</v>
      </c>
      <c r="Y10131">
        <v>0.18</v>
      </c>
      <c r="Z10131">
        <v>312</v>
      </c>
      <c r="AA10131">
        <f t="shared" si="316"/>
        <v>104</v>
      </c>
    </row>
    <row r="10132" spans="1:27" x14ac:dyDescent="0.25">
      <c r="A10132" t="s">
        <v>2628</v>
      </c>
      <c r="B10132">
        <v>1970</v>
      </c>
      <c r="C10132" t="str">
        <f t="shared" si="317"/>
        <v>Pre-Drug 1970-1991</v>
      </c>
      <c r="D10132" t="s">
        <v>18</v>
      </c>
      <c r="E10132">
        <v>428</v>
      </c>
      <c r="F10132">
        <v>37</v>
      </c>
      <c r="G10132">
        <v>10</v>
      </c>
      <c r="H10132">
        <v>32</v>
      </c>
      <c r="I10132">
        <v>93</v>
      </c>
      <c r="J10132">
        <v>3</v>
      </c>
      <c r="K10132">
        <v>1</v>
      </c>
      <c r="L10132">
        <v>2</v>
      </c>
      <c r="M10132">
        <v>1</v>
      </c>
      <c r="Q10132">
        <v>79</v>
      </c>
      <c r="R10132">
        <v>3.13</v>
      </c>
      <c r="X10132">
        <v>43</v>
      </c>
      <c r="Y10132">
        <v>0.2</v>
      </c>
      <c r="Z10132">
        <v>319</v>
      </c>
      <c r="AA10132">
        <f t="shared" si="316"/>
        <v>106.33333333333333</v>
      </c>
    </row>
    <row r="10133" spans="1:27" x14ac:dyDescent="0.25">
      <c r="A10133" t="s">
        <v>992</v>
      </c>
      <c r="B10133">
        <v>1987</v>
      </c>
      <c r="C10133" t="str">
        <f t="shared" si="317"/>
        <v>Pre-Drug 1970-1991</v>
      </c>
      <c r="D10133" t="s">
        <v>18</v>
      </c>
      <c r="E10133">
        <v>428</v>
      </c>
      <c r="F10133">
        <v>38</v>
      </c>
      <c r="G10133">
        <v>10</v>
      </c>
      <c r="H10133">
        <v>55</v>
      </c>
      <c r="I10133">
        <v>127</v>
      </c>
      <c r="J10133">
        <v>4</v>
      </c>
      <c r="K10133">
        <v>5</v>
      </c>
      <c r="L10133">
        <v>0</v>
      </c>
      <c r="M10133">
        <v>1</v>
      </c>
      <c r="Q10133">
        <v>70</v>
      </c>
      <c r="R10133">
        <v>3.22</v>
      </c>
      <c r="X10133">
        <v>48</v>
      </c>
      <c r="Y10133">
        <v>0.19</v>
      </c>
      <c r="Z10133">
        <v>319</v>
      </c>
      <c r="AA10133">
        <f t="shared" si="316"/>
        <v>106.33333333333333</v>
      </c>
    </row>
    <row r="10134" spans="1:27" x14ac:dyDescent="0.25">
      <c r="A10134" t="s">
        <v>2984</v>
      </c>
      <c r="B10134">
        <v>1991</v>
      </c>
      <c r="C10134" t="str">
        <f t="shared" si="317"/>
        <v>Pre-Drug 1970-1991</v>
      </c>
      <c r="D10134" t="s">
        <v>19</v>
      </c>
      <c r="E10134">
        <v>428</v>
      </c>
      <c r="F10134">
        <v>33</v>
      </c>
      <c r="G10134">
        <v>3</v>
      </c>
      <c r="H10134">
        <v>33</v>
      </c>
      <c r="I10134">
        <v>132</v>
      </c>
      <c r="J10134">
        <v>3</v>
      </c>
      <c r="K10134">
        <v>6</v>
      </c>
      <c r="L10134">
        <v>2</v>
      </c>
      <c r="M10134">
        <v>0</v>
      </c>
      <c r="Q10134">
        <v>80</v>
      </c>
      <c r="R10134">
        <v>2.77</v>
      </c>
      <c r="X10134">
        <v>53</v>
      </c>
      <c r="Y10134">
        <v>0.2</v>
      </c>
      <c r="Z10134">
        <v>322</v>
      </c>
      <c r="AA10134">
        <f t="shared" si="316"/>
        <v>107.33333333333333</v>
      </c>
    </row>
    <row r="10135" spans="1:27" x14ac:dyDescent="0.25">
      <c r="A10135" t="s">
        <v>2560</v>
      </c>
      <c r="B10135">
        <v>1985</v>
      </c>
      <c r="C10135" t="str">
        <f t="shared" si="317"/>
        <v>Pre-Drug 1970-1991</v>
      </c>
      <c r="D10135" t="s">
        <v>19</v>
      </c>
      <c r="E10135">
        <v>429</v>
      </c>
      <c r="F10135">
        <v>63</v>
      </c>
      <c r="G10135">
        <v>10</v>
      </c>
      <c r="H10135">
        <v>19</v>
      </c>
      <c r="I10135">
        <v>37</v>
      </c>
      <c r="J10135">
        <v>2</v>
      </c>
      <c r="K10135">
        <v>3</v>
      </c>
      <c r="L10135">
        <v>4</v>
      </c>
      <c r="M10135">
        <v>0</v>
      </c>
      <c r="Q10135">
        <v>128</v>
      </c>
      <c r="R10135">
        <v>6.01</v>
      </c>
      <c r="X10135">
        <v>51</v>
      </c>
      <c r="Y10135">
        <v>0.32</v>
      </c>
      <c r="Z10135">
        <v>283</v>
      </c>
      <c r="AA10135">
        <f t="shared" si="316"/>
        <v>94.333333333333329</v>
      </c>
    </row>
    <row r="10136" spans="1:27" x14ac:dyDescent="0.25">
      <c r="A10136" t="s">
        <v>2815</v>
      </c>
      <c r="B10136">
        <v>1999</v>
      </c>
      <c r="C10136" t="str">
        <f t="shared" si="317"/>
        <v>Drug Era 1992-2006</v>
      </c>
      <c r="D10136" t="s">
        <v>18</v>
      </c>
      <c r="E10136">
        <v>429</v>
      </c>
      <c r="F10136">
        <v>42</v>
      </c>
      <c r="G10136">
        <v>3</v>
      </c>
      <c r="H10136">
        <v>38</v>
      </c>
      <c r="I10136">
        <v>69</v>
      </c>
      <c r="J10136">
        <v>3</v>
      </c>
      <c r="K10136">
        <v>3</v>
      </c>
      <c r="L10136">
        <v>3</v>
      </c>
      <c r="M10136">
        <v>1</v>
      </c>
      <c r="Q10136">
        <v>112</v>
      </c>
      <c r="R10136">
        <v>3.94</v>
      </c>
      <c r="X10136">
        <v>51</v>
      </c>
      <c r="Y10136">
        <v>0</v>
      </c>
      <c r="Z10136">
        <v>288</v>
      </c>
      <c r="AA10136">
        <f t="shared" si="316"/>
        <v>96</v>
      </c>
    </row>
    <row r="10137" spans="1:27" x14ac:dyDescent="0.25">
      <c r="A10137" t="s">
        <v>3103</v>
      </c>
      <c r="B10137">
        <v>2001</v>
      </c>
      <c r="C10137" t="str">
        <f t="shared" si="317"/>
        <v>Drug Era 1992-2006</v>
      </c>
      <c r="D10137" t="s">
        <v>19</v>
      </c>
      <c r="E10137">
        <v>429</v>
      </c>
      <c r="F10137">
        <v>56</v>
      </c>
      <c r="G10137">
        <v>10</v>
      </c>
      <c r="H10137">
        <v>17</v>
      </c>
      <c r="I10137">
        <v>52</v>
      </c>
      <c r="J10137">
        <v>1</v>
      </c>
      <c r="K10137">
        <v>4</v>
      </c>
      <c r="L10137">
        <v>5</v>
      </c>
      <c r="M10137">
        <v>3</v>
      </c>
      <c r="Q10137">
        <v>129</v>
      </c>
      <c r="R10137">
        <v>5.2</v>
      </c>
      <c r="X10137">
        <v>66</v>
      </c>
      <c r="Z10137">
        <v>291</v>
      </c>
      <c r="AA10137">
        <f t="shared" si="316"/>
        <v>97</v>
      </c>
    </row>
    <row r="10138" spans="1:27" x14ac:dyDescent="0.25">
      <c r="A10138" t="s">
        <v>3029</v>
      </c>
      <c r="B10138">
        <v>1994</v>
      </c>
      <c r="C10138" t="str">
        <f t="shared" si="317"/>
        <v>Pre-Drug 1970-1991</v>
      </c>
      <c r="D10138" t="s">
        <v>18</v>
      </c>
      <c r="E10138">
        <v>429</v>
      </c>
      <c r="F10138">
        <v>39</v>
      </c>
      <c r="G10138">
        <v>7</v>
      </c>
      <c r="H10138">
        <v>61</v>
      </c>
      <c r="I10138">
        <v>83</v>
      </c>
      <c r="J10138">
        <v>2</v>
      </c>
      <c r="K10138">
        <v>9</v>
      </c>
      <c r="L10138">
        <v>1</v>
      </c>
      <c r="M10138">
        <v>0</v>
      </c>
      <c r="Q10138">
        <v>74</v>
      </c>
      <c r="R10138">
        <v>3.55</v>
      </c>
      <c r="X10138">
        <v>38</v>
      </c>
      <c r="Y10138">
        <v>0.19</v>
      </c>
      <c r="Z10138">
        <v>297</v>
      </c>
      <c r="AA10138">
        <f t="shared" si="316"/>
        <v>99</v>
      </c>
    </row>
    <row r="10139" spans="1:27" x14ac:dyDescent="0.25">
      <c r="A10139" t="s">
        <v>2580</v>
      </c>
      <c r="B10139">
        <v>1973</v>
      </c>
      <c r="C10139" t="str">
        <f t="shared" si="317"/>
        <v>Pre-Drug 1970-1991</v>
      </c>
      <c r="D10139" t="s">
        <v>18</v>
      </c>
      <c r="E10139">
        <v>429</v>
      </c>
      <c r="F10139">
        <v>31</v>
      </c>
      <c r="G10139">
        <v>6</v>
      </c>
      <c r="H10139">
        <v>53</v>
      </c>
      <c r="I10139">
        <v>93</v>
      </c>
      <c r="J10139">
        <v>12</v>
      </c>
      <c r="K10139">
        <v>7</v>
      </c>
      <c r="L10139">
        <v>0</v>
      </c>
      <c r="M10139">
        <v>0</v>
      </c>
      <c r="Q10139">
        <v>78</v>
      </c>
      <c r="R10139">
        <v>2.78</v>
      </c>
      <c r="X10139">
        <v>59</v>
      </c>
      <c r="Y10139">
        <v>0.21</v>
      </c>
      <c r="Z10139">
        <v>301</v>
      </c>
      <c r="AA10139">
        <f t="shared" si="316"/>
        <v>100.33333333333333</v>
      </c>
    </row>
    <row r="10140" spans="1:27" x14ac:dyDescent="0.25">
      <c r="A10140" t="s">
        <v>1021</v>
      </c>
      <c r="B10140">
        <v>2001</v>
      </c>
      <c r="C10140" t="str">
        <f t="shared" si="317"/>
        <v>Drug Era 1992-2006</v>
      </c>
      <c r="D10140" t="s">
        <v>19</v>
      </c>
      <c r="E10140">
        <v>429</v>
      </c>
      <c r="F10140">
        <v>55</v>
      </c>
      <c r="G10140">
        <v>16</v>
      </c>
      <c r="H10140">
        <v>32</v>
      </c>
      <c r="I10140">
        <v>63</v>
      </c>
      <c r="J10140">
        <v>3</v>
      </c>
      <c r="K10140">
        <v>4</v>
      </c>
      <c r="L10140">
        <v>4</v>
      </c>
      <c r="M10140">
        <v>0</v>
      </c>
      <c r="Q10140">
        <v>98</v>
      </c>
      <c r="R10140">
        <v>4.93</v>
      </c>
      <c r="X10140">
        <v>85</v>
      </c>
      <c r="Z10140">
        <v>301</v>
      </c>
      <c r="AA10140">
        <f t="shared" si="316"/>
        <v>100.33333333333333</v>
      </c>
    </row>
    <row r="10141" spans="1:27" x14ac:dyDescent="0.25">
      <c r="A10141" t="s">
        <v>1536</v>
      </c>
      <c r="B10141">
        <v>2012</v>
      </c>
      <c r="C10141" t="str">
        <f t="shared" si="317"/>
        <v>Post Drug Era 2007-2012</v>
      </c>
      <c r="D10141" t="s">
        <v>19</v>
      </c>
      <c r="E10141">
        <v>429</v>
      </c>
      <c r="F10141">
        <v>51</v>
      </c>
      <c r="G10141">
        <v>17</v>
      </c>
      <c r="H10141">
        <v>37</v>
      </c>
      <c r="I10141">
        <v>48</v>
      </c>
      <c r="J10141">
        <v>1</v>
      </c>
      <c r="K10141">
        <v>2</v>
      </c>
      <c r="L10141">
        <v>5</v>
      </c>
      <c r="M10141">
        <v>0</v>
      </c>
      <c r="Q10141">
        <v>100</v>
      </c>
      <c r="R10141">
        <v>4.5599999999999996</v>
      </c>
      <c r="X10141">
        <v>52</v>
      </c>
      <c r="Z10141">
        <v>302</v>
      </c>
      <c r="AA10141">
        <f t="shared" si="316"/>
        <v>100.66666666666667</v>
      </c>
    </row>
    <row r="10142" spans="1:27" x14ac:dyDescent="0.25">
      <c r="A10142" t="s">
        <v>936</v>
      </c>
      <c r="B10142">
        <v>1986</v>
      </c>
      <c r="C10142" t="str">
        <f t="shared" si="317"/>
        <v>Pre-Drug 1970-1991</v>
      </c>
      <c r="D10142" t="s">
        <v>18</v>
      </c>
      <c r="E10142">
        <v>429</v>
      </c>
      <c r="F10142">
        <v>33</v>
      </c>
      <c r="G10142">
        <v>7</v>
      </c>
      <c r="H10142">
        <v>44</v>
      </c>
      <c r="I10142">
        <v>84</v>
      </c>
      <c r="J10142">
        <v>12</v>
      </c>
      <c r="K10142">
        <v>4</v>
      </c>
      <c r="L10142">
        <v>2</v>
      </c>
      <c r="M10142">
        <v>2</v>
      </c>
      <c r="Q10142">
        <v>90</v>
      </c>
      <c r="R10142">
        <v>2.94</v>
      </c>
      <c r="X10142">
        <v>38</v>
      </c>
      <c r="Y10142">
        <v>0.24</v>
      </c>
      <c r="Z10142">
        <v>303</v>
      </c>
      <c r="AA10142">
        <f t="shared" si="316"/>
        <v>101</v>
      </c>
    </row>
    <row r="10143" spans="1:27" x14ac:dyDescent="0.25">
      <c r="A10143" t="s">
        <v>2299</v>
      </c>
      <c r="B10143">
        <v>1985</v>
      </c>
      <c r="C10143" t="str">
        <f t="shared" si="317"/>
        <v>Pre-Drug 1970-1991</v>
      </c>
      <c r="D10143" t="s">
        <v>19</v>
      </c>
      <c r="E10143">
        <v>429</v>
      </c>
      <c r="F10143">
        <v>45</v>
      </c>
      <c r="G10143">
        <v>10</v>
      </c>
      <c r="H10143">
        <v>42</v>
      </c>
      <c r="I10143">
        <v>63</v>
      </c>
      <c r="J10143">
        <v>1</v>
      </c>
      <c r="K10143">
        <v>3</v>
      </c>
      <c r="L10143">
        <v>1</v>
      </c>
      <c r="M10143">
        <v>1</v>
      </c>
      <c r="Q10143">
        <v>97</v>
      </c>
      <c r="R10143">
        <v>3.98</v>
      </c>
      <c r="X10143">
        <v>39</v>
      </c>
      <c r="Y10143">
        <v>0.25</v>
      </c>
      <c r="Z10143">
        <v>305</v>
      </c>
      <c r="AA10143">
        <f t="shared" si="316"/>
        <v>101.66666666666667</v>
      </c>
    </row>
    <row r="10144" spans="1:27" x14ac:dyDescent="0.25">
      <c r="A10144" t="s">
        <v>664</v>
      </c>
      <c r="B10144">
        <v>1997</v>
      </c>
      <c r="C10144" t="str">
        <f t="shared" si="317"/>
        <v>Drug Era 1992-2006</v>
      </c>
      <c r="D10144" t="s">
        <v>18</v>
      </c>
      <c r="E10144">
        <v>430</v>
      </c>
      <c r="F10144">
        <v>59</v>
      </c>
      <c r="G10144">
        <v>11</v>
      </c>
      <c r="H10144">
        <v>49</v>
      </c>
      <c r="I10144">
        <v>79</v>
      </c>
      <c r="J10144">
        <v>3</v>
      </c>
      <c r="K10144">
        <v>3</v>
      </c>
      <c r="L10144">
        <v>5</v>
      </c>
      <c r="M10144">
        <v>0</v>
      </c>
      <c r="Q10144">
        <v>114</v>
      </c>
      <c r="R10144">
        <v>5.81</v>
      </c>
      <c r="X10144">
        <v>31</v>
      </c>
      <c r="Y10144">
        <v>0.3</v>
      </c>
      <c r="Z10144">
        <v>274</v>
      </c>
      <c r="AA10144">
        <f t="shared" si="316"/>
        <v>91.333333333333329</v>
      </c>
    </row>
    <row r="10145" spans="1:27" x14ac:dyDescent="0.25">
      <c r="A10145" t="s">
        <v>3116</v>
      </c>
      <c r="B10145">
        <v>1980</v>
      </c>
      <c r="C10145" t="str">
        <f t="shared" si="317"/>
        <v>Pre-Drug 1970-1991</v>
      </c>
      <c r="D10145" t="s">
        <v>19</v>
      </c>
      <c r="E10145">
        <v>430</v>
      </c>
      <c r="F10145">
        <v>61</v>
      </c>
      <c r="G10145">
        <v>4</v>
      </c>
      <c r="H10145">
        <v>58</v>
      </c>
      <c r="I10145">
        <v>45</v>
      </c>
      <c r="J10145">
        <v>5</v>
      </c>
      <c r="K10145">
        <v>8</v>
      </c>
      <c r="L10145">
        <v>3</v>
      </c>
      <c r="M10145">
        <v>0</v>
      </c>
      <c r="Q10145">
        <v>102</v>
      </c>
      <c r="R10145">
        <v>5.97</v>
      </c>
      <c r="X10145">
        <v>38</v>
      </c>
      <c r="Y10145">
        <v>0.28000000000000003</v>
      </c>
      <c r="Z10145">
        <v>276</v>
      </c>
      <c r="AA10145">
        <f t="shared" si="316"/>
        <v>92</v>
      </c>
    </row>
    <row r="10146" spans="1:27" x14ac:dyDescent="0.25">
      <c r="A10146" t="s">
        <v>1144</v>
      </c>
      <c r="B10146">
        <v>2010</v>
      </c>
      <c r="C10146" t="str">
        <f t="shared" si="317"/>
        <v>Post Drug Era 2007-2012</v>
      </c>
      <c r="D10146" t="s">
        <v>19</v>
      </c>
      <c r="E10146">
        <v>430</v>
      </c>
      <c r="F10146">
        <v>57</v>
      </c>
      <c r="G10146">
        <v>18</v>
      </c>
      <c r="H10146">
        <v>62</v>
      </c>
      <c r="I10146">
        <v>75</v>
      </c>
      <c r="J10146">
        <v>0</v>
      </c>
      <c r="K10146">
        <v>4</v>
      </c>
      <c r="L10146">
        <v>9</v>
      </c>
      <c r="M10146">
        <v>0</v>
      </c>
      <c r="Q10146">
        <v>91</v>
      </c>
      <c r="R10146">
        <v>5.58</v>
      </c>
      <c r="X10146">
        <v>42</v>
      </c>
      <c r="Z10146">
        <v>276</v>
      </c>
      <c r="AA10146">
        <f t="shared" si="316"/>
        <v>92</v>
      </c>
    </row>
    <row r="10147" spans="1:27" x14ac:dyDescent="0.25">
      <c r="A10147" t="s">
        <v>1956</v>
      </c>
      <c r="B10147">
        <v>2006</v>
      </c>
      <c r="C10147" t="str">
        <f t="shared" si="317"/>
        <v>Drug Era 1992-2006</v>
      </c>
      <c r="D10147" t="s">
        <v>18</v>
      </c>
      <c r="E10147">
        <v>430</v>
      </c>
      <c r="F10147">
        <v>74</v>
      </c>
      <c r="G10147">
        <v>19</v>
      </c>
      <c r="H10147">
        <v>35</v>
      </c>
      <c r="I10147">
        <v>50</v>
      </c>
      <c r="J10147">
        <v>1</v>
      </c>
      <c r="K10147">
        <v>3</v>
      </c>
      <c r="L10147">
        <v>5</v>
      </c>
      <c r="M10147">
        <v>0</v>
      </c>
      <c r="Q10147">
        <v>124</v>
      </c>
      <c r="R10147">
        <v>7.14</v>
      </c>
      <c r="X10147">
        <v>61</v>
      </c>
      <c r="Z10147">
        <v>280</v>
      </c>
      <c r="AA10147">
        <f t="shared" si="316"/>
        <v>93.333333333333329</v>
      </c>
    </row>
    <row r="10148" spans="1:27" x14ac:dyDescent="0.25">
      <c r="A10148" t="s">
        <v>148</v>
      </c>
      <c r="B10148">
        <v>1979</v>
      </c>
      <c r="C10148" t="str">
        <f t="shared" si="317"/>
        <v>Pre-Drug 1970-1991</v>
      </c>
      <c r="D10148" t="s">
        <v>18</v>
      </c>
      <c r="E10148">
        <v>430</v>
      </c>
      <c r="F10148">
        <v>45</v>
      </c>
      <c r="G10148">
        <v>7</v>
      </c>
      <c r="H10148">
        <v>51</v>
      </c>
      <c r="I10148">
        <v>86</v>
      </c>
      <c r="J10148">
        <v>12</v>
      </c>
      <c r="K10148">
        <v>3</v>
      </c>
      <c r="L10148">
        <v>3</v>
      </c>
      <c r="M10148">
        <v>0</v>
      </c>
      <c r="Q10148">
        <v>93</v>
      </c>
      <c r="R10148">
        <v>4.29</v>
      </c>
      <c r="X10148">
        <v>60</v>
      </c>
      <c r="Y10148">
        <v>0.25</v>
      </c>
      <c r="Z10148">
        <v>283</v>
      </c>
      <c r="AA10148">
        <f t="shared" si="316"/>
        <v>94.333333333333329</v>
      </c>
    </row>
    <row r="10149" spans="1:27" x14ac:dyDescent="0.25">
      <c r="A10149" t="s">
        <v>2037</v>
      </c>
      <c r="B10149">
        <v>1976</v>
      </c>
      <c r="C10149" t="str">
        <f t="shared" si="317"/>
        <v>Pre-Drug 1970-1991</v>
      </c>
      <c r="D10149" t="s">
        <v>19</v>
      </c>
      <c r="E10149">
        <v>430</v>
      </c>
      <c r="F10149">
        <v>51</v>
      </c>
      <c r="G10149">
        <v>10</v>
      </c>
      <c r="H10149">
        <v>56</v>
      </c>
      <c r="I10149">
        <v>44</v>
      </c>
      <c r="J10149">
        <v>2</v>
      </c>
      <c r="K10149">
        <v>4</v>
      </c>
      <c r="L10149">
        <v>2</v>
      </c>
      <c r="M10149">
        <v>0</v>
      </c>
      <c r="Q10149">
        <v>91</v>
      </c>
      <c r="R10149">
        <v>4.78</v>
      </c>
      <c r="X10149">
        <v>72</v>
      </c>
      <c r="Y10149">
        <v>0.25</v>
      </c>
      <c r="Z10149">
        <v>288</v>
      </c>
      <c r="AA10149">
        <f t="shared" si="316"/>
        <v>96</v>
      </c>
    </row>
    <row r="10150" spans="1:27" x14ac:dyDescent="0.25">
      <c r="A10150" t="s">
        <v>1353</v>
      </c>
      <c r="B10150">
        <v>1984</v>
      </c>
      <c r="C10150" t="str">
        <f t="shared" si="317"/>
        <v>Pre-Drug 1970-1991</v>
      </c>
      <c r="D10150" t="s">
        <v>18</v>
      </c>
      <c r="E10150">
        <v>430</v>
      </c>
      <c r="F10150">
        <v>39</v>
      </c>
      <c r="G10150">
        <v>6</v>
      </c>
      <c r="H10150">
        <v>45</v>
      </c>
      <c r="I10150">
        <v>91</v>
      </c>
      <c r="J10150">
        <v>7</v>
      </c>
      <c r="K10150">
        <v>4</v>
      </c>
      <c r="L10150">
        <v>4</v>
      </c>
      <c r="M10150">
        <v>2</v>
      </c>
      <c r="Q10150">
        <v>92</v>
      </c>
      <c r="R10150">
        <v>3.66</v>
      </c>
      <c r="X10150">
        <v>51</v>
      </c>
      <c r="Y10150">
        <v>0.25</v>
      </c>
      <c r="Z10150">
        <v>288</v>
      </c>
      <c r="AA10150">
        <f t="shared" si="316"/>
        <v>96</v>
      </c>
    </row>
    <row r="10151" spans="1:27" x14ac:dyDescent="0.25">
      <c r="A10151" t="s">
        <v>132</v>
      </c>
      <c r="B10151">
        <v>1999</v>
      </c>
      <c r="C10151" t="str">
        <f t="shared" si="317"/>
        <v>Drug Era 1992-2006</v>
      </c>
      <c r="D10151" t="s">
        <v>18</v>
      </c>
      <c r="E10151">
        <v>430</v>
      </c>
      <c r="F10151">
        <v>59</v>
      </c>
      <c r="G10151">
        <v>13</v>
      </c>
      <c r="H10151">
        <v>36</v>
      </c>
      <c r="I10151">
        <v>74</v>
      </c>
      <c r="J10151">
        <v>3</v>
      </c>
      <c r="K10151">
        <v>1</v>
      </c>
      <c r="L10151">
        <v>4</v>
      </c>
      <c r="M10151">
        <v>2</v>
      </c>
      <c r="Q10151">
        <v>104</v>
      </c>
      <c r="R10151">
        <v>5.47</v>
      </c>
      <c r="X10151">
        <v>43</v>
      </c>
      <c r="Y10151">
        <v>0</v>
      </c>
      <c r="Z10151">
        <v>291</v>
      </c>
      <c r="AA10151">
        <f t="shared" si="316"/>
        <v>97</v>
      </c>
    </row>
    <row r="10152" spans="1:27" x14ac:dyDescent="0.25">
      <c r="A10152" t="s">
        <v>2156</v>
      </c>
      <c r="B10152">
        <v>2002</v>
      </c>
      <c r="C10152" t="str">
        <f t="shared" si="317"/>
        <v>Drug Era 1992-2006</v>
      </c>
      <c r="D10152" t="s">
        <v>18</v>
      </c>
      <c r="E10152">
        <v>430</v>
      </c>
      <c r="F10152">
        <v>49</v>
      </c>
      <c r="G10152">
        <v>11</v>
      </c>
      <c r="H10152">
        <v>33</v>
      </c>
      <c r="I10152">
        <v>90</v>
      </c>
      <c r="J10152">
        <v>4</v>
      </c>
      <c r="K10152">
        <v>4</v>
      </c>
      <c r="L10152">
        <v>3</v>
      </c>
      <c r="M10152">
        <v>1</v>
      </c>
      <c r="Q10152">
        <v>106</v>
      </c>
      <c r="R10152">
        <v>4.5199999999999996</v>
      </c>
      <c r="X10152">
        <v>44</v>
      </c>
      <c r="Z10152">
        <v>293</v>
      </c>
      <c r="AA10152">
        <f t="shared" si="316"/>
        <v>97.666666666666671</v>
      </c>
    </row>
    <row r="10153" spans="1:27" x14ac:dyDescent="0.25">
      <c r="A10153" t="s">
        <v>1653</v>
      </c>
      <c r="B10153">
        <v>2011</v>
      </c>
      <c r="C10153" t="str">
        <f t="shared" si="317"/>
        <v>Post Drug Era 2007-2012</v>
      </c>
      <c r="D10153" t="s">
        <v>18</v>
      </c>
      <c r="E10153">
        <v>430</v>
      </c>
      <c r="F10153">
        <v>48</v>
      </c>
      <c r="G10153">
        <v>18</v>
      </c>
      <c r="H10153">
        <v>29</v>
      </c>
      <c r="I10153">
        <v>54</v>
      </c>
      <c r="J10153">
        <v>3</v>
      </c>
      <c r="K10153">
        <v>0</v>
      </c>
      <c r="L10153">
        <v>5</v>
      </c>
      <c r="M10153">
        <v>0</v>
      </c>
      <c r="Q10153">
        <v>116</v>
      </c>
      <c r="R10153">
        <v>4.42</v>
      </c>
      <c r="X10153">
        <v>31</v>
      </c>
      <c r="Z10153">
        <v>293</v>
      </c>
      <c r="AA10153">
        <f t="shared" si="316"/>
        <v>97.666666666666671</v>
      </c>
    </row>
    <row r="10154" spans="1:27" x14ac:dyDescent="0.25">
      <c r="A10154" t="s">
        <v>2714</v>
      </c>
      <c r="B10154">
        <v>1981</v>
      </c>
      <c r="C10154" t="str">
        <f t="shared" si="317"/>
        <v>Pre-Drug 1970-1991</v>
      </c>
      <c r="D10154" t="s">
        <v>19</v>
      </c>
      <c r="E10154">
        <v>430</v>
      </c>
      <c r="F10154">
        <v>42</v>
      </c>
      <c r="G10154">
        <v>3</v>
      </c>
      <c r="H10154">
        <v>38</v>
      </c>
      <c r="I10154">
        <v>28</v>
      </c>
      <c r="J10154">
        <v>4</v>
      </c>
      <c r="K10154">
        <v>1</v>
      </c>
      <c r="L10154">
        <v>6</v>
      </c>
      <c r="M10154">
        <v>0</v>
      </c>
      <c r="Q10154">
        <v>110</v>
      </c>
      <c r="R10154">
        <v>3.83</v>
      </c>
      <c r="X10154">
        <v>59</v>
      </c>
      <c r="Y10154">
        <v>0.28999999999999998</v>
      </c>
      <c r="Z10154">
        <v>296</v>
      </c>
      <c r="AA10154">
        <f t="shared" si="316"/>
        <v>98.666666666666671</v>
      </c>
    </row>
    <row r="10155" spans="1:27" x14ac:dyDescent="0.25">
      <c r="A10155" t="s">
        <v>833</v>
      </c>
      <c r="B10155">
        <v>2010</v>
      </c>
      <c r="C10155" t="str">
        <f t="shared" si="317"/>
        <v>Post Drug Era 2007-2012</v>
      </c>
      <c r="D10155" t="s">
        <v>18</v>
      </c>
      <c r="E10155">
        <v>430</v>
      </c>
      <c r="F10155">
        <v>61</v>
      </c>
      <c r="G10155">
        <v>12</v>
      </c>
      <c r="H10155">
        <v>40</v>
      </c>
      <c r="I10155">
        <v>76</v>
      </c>
      <c r="J10155">
        <v>2</v>
      </c>
      <c r="K10155">
        <v>4</v>
      </c>
      <c r="L10155">
        <v>2</v>
      </c>
      <c r="M10155">
        <v>0</v>
      </c>
      <c r="Q10155">
        <v>105</v>
      </c>
      <c r="R10155">
        <v>5.49</v>
      </c>
      <c r="X10155">
        <v>44</v>
      </c>
      <c r="Z10155">
        <v>300</v>
      </c>
      <c r="AA10155">
        <f t="shared" si="316"/>
        <v>100</v>
      </c>
    </row>
    <row r="10156" spans="1:27" x14ac:dyDescent="0.25">
      <c r="A10156" t="s">
        <v>3115</v>
      </c>
      <c r="B10156">
        <v>1986</v>
      </c>
      <c r="C10156" t="str">
        <f t="shared" si="317"/>
        <v>Pre-Drug 1970-1991</v>
      </c>
      <c r="D10156" t="s">
        <v>18</v>
      </c>
      <c r="E10156">
        <v>430</v>
      </c>
      <c r="F10156">
        <v>24</v>
      </c>
      <c r="G10156">
        <v>9</v>
      </c>
      <c r="H10156">
        <v>41</v>
      </c>
      <c r="I10156">
        <v>73</v>
      </c>
      <c r="J10156">
        <v>16</v>
      </c>
      <c r="K10156">
        <v>1</v>
      </c>
      <c r="L10156">
        <v>1</v>
      </c>
      <c r="M10156">
        <v>0</v>
      </c>
      <c r="Q10156">
        <v>86</v>
      </c>
      <c r="R10156">
        <v>2.08</v>
      </c>
      <c r="X10156">
        <v>52</v>
      </c>
      <c r="Y10156">
        <v>0.22</v>
      </c>
      <c r="Z10156">
        <v>311</v>
      </c>
      <c r="AA10156">
        <f t="shared" si="316"/>
        <v>103.66666666666667</v>
      </c>
    </row>
    <row r="10157" spans="1:27" x14ac:dyDescent="0.25">
      <c r="A10157" t="s">
        <v>1409</v>
      </c>
      <c r="B10157">
        <v>1999</v>
      </c>
      <c r="C10157" t="str">
        <f t="shared" si="317"/>
        <v>Drug Era 1992-2006</v>
      </c>
      <c r="D10157" t="s">
        <v>19</v>
      </c>
      <c r="E10157">
        <v>430</v>
      </c>
      <c r="F10157">
        <v>41</v>
      </c>
      <c r="G10157">
        <v>10</v>
      </c>
      <c r="H10157">
        <v>24</v>
      </c>
      <c r="I10157">
        <v>63</v>
      </c>
      <c r="J10157">
        <v>3</v>
      </c>
      <c r="K10157">
        <v>2</v>
      </c>
      <c r="L10157">
        <v>3</v>
      </c>
      <c r="M10157">
        <v>0</v>
      </c>
      <c r="Q10157">
        <v>106</v>
      </c>
      <c r="R10157">
        <v>3.55</v>
      </c>
      <c r="X10157">
        <v>34</v>
      </c>
      <c r="Y10157">
        <v>0</v>
      </c>
      <c r="Z10157">
        <v>312</v>
      </c>
      <c r="AA10157">
        <f t="shared" si="316"/>
        <v>104</v>
      </c>
    </row>
    <row r="10158" spans="1:27" x14ac:dyDescent="0.25">
      <c r="A10158" t="s">
        <v>2598</v>
      </c>
      <c r="B10158">
        <v>2006</v>
      </c>
      <c r="C10158" t="str">
        <f t="shared" si="317"/>
        <v>Drug Era 1992-2006</v>
      </c>
      <c r="D10158" t="s">
        <v>18</v>
      </c>
      <c r="E10158">
        <v>430</v>
      </c>
      <c r="F10158">
        <v>45</v>
      </c>
      <c r="G10158">
        <v>9</v>
      </c>
      <c r="H10158">
        <v>11</v>
      </c>
      <c r="I10158">
        <v>116</v>
      </c>
      <c r="J10158">
        <v>1</v>
      </c>
      <c r="K10158">
        <v>3</v>
      </c>
      <c r="L10158">
        <v>2</v>
      </c>
      <c r="M10158">
        <v>0</v>
      </c>
      <c r="Q10158">
        <v>105</v>
      </c>
      <c r="R10158">
        <v>3.82</v>
      </c>
      <c r="X10158">
        <v>53</v>
      </c>
      <c r="Z10158">
        <v>318</v>
      </c>
      <c r="AA10158">
        <f t="shared" si="316"/>
        <v>106</v>
      </c>
    </row>
    <row r="10159" spans="1:27" x14ac:dyDescent="0.25">
      <c r="A10159" t="s">
        <v>1577</v>
      </c>
      <c r="B10159">
        <v>1989</v>
      </c>
      <c r="C10159" t="str">
        <f t="shared" si="317"/>
        <v>Pre-Drug 1970-1991</v>
      </c>
      <c r="D10159" t="s">
        <v>18</v>
      </c>
      <c r="E10159">
        <v>430</v>
      </c>
      <c r="F10159">
        <v>32</v>
      </c>
      <c r="G10159">
        <v>11</v>
      </c>
      <c r="H10159">
        <v>22</v>
      </c>
      <c r="I10159">
        <v>71</v>
      </c>
      <c r="J10159">
        <v>5</v>
      </c>
      <c r="K10159">
        <v>4</v>
      </c>
      <c r="L10159">
        <v>1</v>
      </c>
      <c r="M10159">
        <v>1</v>
      </c>
      <c r="Q10159">
        <v>93</v>
      </c>
      <c r="R10159">
        <v>2.69</v>
      </c>
      <c r="X10159">
        <v>43</v>
      </c>
      <c r="Y10159">
        <v>0.23</v>
      </c>
      <c r="Z10159">
        <v>321</v>
      </c>
      <c r="AA10159">
        <f t="shared" si="316"/>
        <v>107</v>
      </c>
    </row>
    <row r="10160" spans="1:27" x14ac:dyDescent="0.25">
      <c r="A10160" t="s">
        <v>1640</v>
      </c>
      <c r="B10160">
        <v>2010</v>
      </c>
      <c r="C10160" t="str">
        <f t="shared" si="317"/>
        <v>Post Drug Era 2007-2012</v>
      </c>
      <c r="D10160" t="s">
        <v>18</v>
      </c>
      <c r="E10160">
        <v>431</v>
      </c>
      <c r="F10160">
        <v>67</v>
      </c>
      <c r="G10160">
        <v>9</v>
      </c>
      <c r="H10160">
        <v>35</v>
      </c>
      <c r="I10160">
        <v>54</v>
      </c>
      <c r="J10160">
        <v>2</v>
      </c>
      <c r="K10160">
        <v>1</v>
      </c>
      <c r="L10160">
        <v>3</v>
      </c>
      <c r="M10160">
        <v>0</v>
      </c>
      <c r="Q10160">
        <v>129</v>
      </c>
      <c r="R10160">
        <v>6.55</v>
      </c>
      <c r="X10160">
        <v>71</v>
      </c>
      <c r="Z10160">
        <v>276</v>
      </c>
      <c r="AA10160">
        <f t="shared" si="316"/>
        <v>92</v>
      </c>
    </row>
    <row r="10161" spans="1:27" x14ac:dyDescent="0.25">
      <c r="A10161" t="s">
        <v>1115</v>
      </c>
      <c r="B10161">
        <v>2006</v>
      </c>
      <c r="C10161" t="str">
        <f t="shared" si="317"/>
        <v>Drug Era 1992-2006</v>
      </c>
      <c r="D10161" t="s">
        <v>19</v>
      </c>
      <c r="E10161">
        <v>431</v>
      </c>
      <c r="F10161">
        <v>49</v>
      </c>
      <c r="G10161">
        <v>11</v>
      </c>
      <c r="H10161">
        <v>46</v>
      </c>
      <c r="I10161">
        <v>53</v>
      </c>
      <c r="J10161">
        <v>7</v>
      </c>
      <c r="K10161">
        <v>7</v>
      </c>
      <c r="L10161">
        <v>5</v>
      </c>
      <c r="M10161">
        <v>0</v>
      </c>
      <c r="Q10161">
        <v>108</v>
      </c>
      <c r="R10161">
        <v>4.67</v>
      </c>
      <c r="X10161">
        <v>48</v>
      </c>
      <c r="Z10161">
        <v>283</v>
      </c>
      <c r="AA10161">
        <f t="shared" si="316"/>
        <v>94.333333333333329</v>
      </c>
    </row>
    <row r="10162" spans="1:27" x14ac:dyDescent="0.25">
      <c r="A10162" t="s">
        <v>989</v>
      </c>
      <c r="B10162">
        <v>1979</v>
      </c>
      <c r="C10162" t="str">
        <f t="shared" si="317"/>
        <v>Pre-Drug 1970-1991</v>
      </c>
      <c r="D10162" t="s">
        <v>19</v>
      </c>
      <c r="E10162">
        <v>431</v>
      </c>
      <c r="F10162">
        <v>55</v>
      </c>
      <c r="G10162">
        <v>11</v>
      </c>
      <c r="H10162">
        <v>34</v>
      </c>
      <c r="I10162">
        <v>40</v>
      </c>
      <c r="J10162">
        <v>2</v>
      </c>
      <c r="K10162">
        <v>3</v>
      </c>
      <c r="L10162">
        <v>3</v>
      </c>
      <c r="M10162">
        <v>0</v>
      </c>
      <c r="Q10162">
        <v>120</v>
      </c>
      <c r="R10162">
        <v>5.23</v>
      </c>
      <c r="X10162">
        <v>67</v>
      </c>
      <c r="Y10162">
        <v>0.31</v>
      </c>
      <c r="Z10162">
        <v>284</v>
      </c>
      <c r="AA10162">
        <f t="shared" si="316"/>
        <v>94.666666666666671</v>
      </c>
    </row>
    <row r="10163" spans="1:27" x14ac:dyDescent="0.25">
      <c r="A10163" t="s">
        <v>152</v>
      </c>
      <c r="B10163">
        <v>2001</v>
      </c>
      <c r="C10163" t="str">
        <f t="shared" si="317"/>
        <v>Drug Era 1992-2006</v>
      </c>
      <c r="D10163" t="s">
        <v>19</v>
      </c>
      <c r="E10163">
        <v>431</v>
      </c>
      <c r="F10163">
        <v>49</v>
      </c>
      <c r="G10163">
        <v>15</v>
      </c>
      <c r="H10163">
        <v>38</v>
      </c>
      <c r="I10163">
        <v>42</v>
      </c>
      <c r="J10163">
        <v>0</v>
      </c>
      <c r="K10163">
        <v>4</v>
      </c>
      <c r="L10163">
        <v>4</v>
      </c>
      <c r="M10163">
        <v>0</v>
      </c>
      <c r="Q10163">
        <v>109</v>
      </c>
      <c r="R10163">
        <v>4.6100000000000003</v>
      </c>
      <c r="X10163">
        <v>66</v>
      </c>
      <c r="Z10163">
        <v>287</v>
      </c>
      <c r="AA10163">
        <f t="shared" si="316"/>
        <v>95.666666666666671</v>
      </c>
    </row>
    <row r="10164" spans="1:27" x14ac:dyDescent="0.25">
      <c r="A10164" t="s">
        <v>653</v>
      </c>
      <c r="B10164">
        <v>2002</v>
      </c>
      <c r="C10164" t="str">
        <f t="shared" si="317"/>
        <v>Drug Era 1992-2006</v>
      </c>
      <c r="D10164" t="s">
        <v>18</v>
      </c>
      <c r="E10164">
        <v>431</v>
      </c>
      <c r="F10164">
        <v>43</v>
      </c>
      <c r="G10164">
        <v>11</v>
      </c>
      <c r="H10164">
        <v>59</v>
      </c>
      <c r="I10164">
        <v>81</v>
      </c>
      <c r="J10164">
        <v>4</v>
      </c>
      <c r="K10164">
        <v>1</v>
      </c>
      <c r="L10164">
        <v>8</v>
      </c>
      <c r="M10164">
        <v>0</v>
      </c>
      <c r="Q10164">
        <v>84</v>
      </c>
      <c r="R10164">
        <v>3.98</v>
      </c>
      <c r="X10164">
        <v>63</v>
      </c>
      <c r="Z10164">
        <v>292</v>
      </c>
      <c r="AA10164">
        <f t="shared" si="316"/>
        <v>97.333333333333329</v>
      </c>
    </row>
    <row r="10165" spans="1:27" x14ac:dyDescent="0.25">
      <c r="A10165" t="s">
        <v>283</v>
      </c>
      <c r="B10165">
        <v>1991</v>
      </c>
      <c r="C10165" t="str">
        <f t="shared" si="317"/>
        <v>Pre-Drug 1970-1991</v>
      </c>
      <c r="D10165" t="s">
        <v>18</v>
      </c>
      <c r="E10165">
        <v>431</v>
      </c>
      <c r="F10165">
        <v>42</v>
      </c>
      <c r="G10165">
        <v>10</v>
      </c>
      <c r="H10165">
        <v>54</v>
      </c>
      <c r="I10165">
        <v>89</v>
      </c>
      <c r="J10165">
        <v>11</v>
      </c>
      <c r="K10165">
        <v>6</v>
      </c>
      <c r="L10165">
        <v>0</v>
      </c>
      <c r="M10165">
        <v>1</v>
      </c>
      <c r="Q10165">
        <v>90</v>
      </c>
      <c r="R10165">
        <v>3.84</v>
      </c>
      <c r="X10165">
        <v>63</v>
      </c>
      <c r="Y10165">
        <v>0.24</v>
      </c>
      <c r="Z10165">
        <v>295</v>
      </c>
      <c r="AA10165">
        <f t="shared" si="316"/>
        <v>98.333333333333329</v>
      </c>
    </row>
    <row r="10166" spans="1:27" x14ac:dyDescent="0.25">
      <c r="A10166" t="s">
        <v>2800</v>
      </c>
      <c r="B10166">
        <v>2006</v>
      </c>
      <c r="C10166" t="str">
        <f t="shared" si="317"/>
        <v>Drug Era 1992-2006</v>
      </c>
      <c r="D10166" t="s">
        <v>19</v>
      </c>
      <c r="E10166">
        <v>431</v>
      </c>
      <c r="F10166">
        <v>49</v>
      </c>
      <c r="G10166">
        <v>10</v>
      </c>
      <c r="H10166">
        <v>44</v>
      </c>
      <c r="I10166">
        <v>56</v>
      </c>
      <c r="J10166">
        <v>3</v>
      </c>
      <c r="K10166">
        <v>2</v>
      </c>
      <c r="L10166">
        <v>6</v>
      </c>
      <c r="M10166">
        <v>0</v>
      </c>
      <c r="Q10166">
        <v>110</v>
      </c>
      <c r="R10166">
        <v>4.47</v>
      </c>
      <c r="X10166">
        <v>42</v>
      </c>
      <c r="Z10166">
        <v>296</v>
      </c>
      <c r="AA10166">
        <f t="shared" si="316"/>
        <v>98.666666666666671</v>
      </c>
    </row>
    <row r="10167" spans="1:27" x14ac:dyDescent="0.25">
      <c r="A10167" t="s">
        <v>65</v>
      </c>
      <c r="B10167">
        <v>1979</v>
      </c>
      <c r="C10167" t="str">
        <f t="shared" si="317"/>
        <v>Pre-Drug 1970-1991</v>
      </c>
      <c r="D10167" t="s">
        <v>18</v>
      </c>
      <c r="E10167">
        <v>431</v>
      </c>
      <c r="F10167">
        <v>39</v>
      </c>
      <c r="G10167">
        <v>4</v>
      </c>
      <c r="H10167">
        <v>47</v>
      </c>
      <c r="I10167">
        <v>65</v>
      </c>
      <c r="J10167">
        <v>13</v>
      </c>
      <c r="K10167">
        <v>6</v>
      </c>
      <c r="L10167">
        <v>0</v>
      </c>
      <c r="M10167">
        <v>0</v>
      </c>
      <c r="Q10167">
        <v>100</v>
      </c>
      <c r="R10167">
        <v>3.55</v>
      </c>
      <c r="X10167">
        <v>30</v>
      </c>
      <c r="Y10167">
        <v>0.26</v>
      </c>
      <c r="Z10167">
        <v>297</v>
      </c>
      <c r="AA10167">
        <f t="shared" si="316"/>
        <v>99</v>
      </c>
    </row>
    <row r="10168" spans="1:27" x14ac:dyDescent="0.25">
      <c r="A10168" t="s">
        <v>1347</v>
      </c>
      <c r="B10168">
        <v>1989</v>
      </c>
      <c r="C10168" t="str">
        <f t="shared" si="317"/>
        <v>Pre-Drug 1970-1991</v>
      </c>
      <c r="D10168" t="s">
        <v>19</v>
      </c>
      <c r="E10168">
        <v>431</v>
      </c>
      <c r="F10168">
        <v>35</v>
      </c>
      <c r="G10168">
        <v>8</v>
      </c>
      <c r="H10168">
        <v>54</v>
      </c>
      <c r="I10168">
        <v>94</v>
      </c>
      <c r="J10168">
        <v>6</v>
      </c>
      <c r="K10168">
        <v>1</v>
      </c>
      <c r="L10168">
        <v>6</v>
      </c>
      <c r="M10168">
        <v>2</v>
      </c>
      <c r="Q10168">
        <v>81</v>
      </c>
      <c r="R10168">
        <v>3.17</v>
      </c>
      <c r="X10168">
        <v>35</v>
      </c>
      <c r="Y10168">
        <v>0.22</v>
      </c>
      <c r="Z10168">
        <v>298</v>
      </c>
      <c r="AA10168">
        <f t="shared" si="316"/>
        <v>99.333333333333329</v>
      </c>
    </row>
    <row r="10169" spans="1:27" x14ac:dyDescent="0.25">
      <c r="A10169" t="s">
        <v>1081</v>
      </c>
      <c r="B10169">
        <v>1983</v>
      </c>
      <c r="C10169" t="str">
        <f t="shared" si="317"/>
        <v>Pre-Drug 1970-1991</v>
      </c>
      <c r="D10169" t="s">
        <v>18</v>
      </c>
      <c r="E10169">
        <v>431</v>
      </c>
      <c r="F10169">
        <v>37</v>
      </c>
      <c r="G10169">
        <v>5</v>
      </c>
      <c r="H10169">
        <v>46</v>
      </c>
      <c r="I10169">
        <v>82</v>
      </c>
      <c r="J10169">
        <v>6</v>
      </c>
      <c r="K10169">
        <v>3</v>
      </c>
      <c r="L10169">
        <v>2</v>
      </c>
      <c r="M10169">
        <v>0</v>
      </c>
      <c r="Q10169">
        <v>90</v>
      </c>
      <c r="R10169">
        <v>3.32</v>
      </c>
      <c r="X10169">
        <v>38</v>
      </c>
      <c r="Y10169">
        <v>0.24</v>
      </c>
      <c r="Z10169">
        <v>301</v>
      </c>
      <c r="AA10169">
        <f t="shared" si="316"/>
        <v>100.33333333333333</v>
      </c>
    </row>
    <row r="10170" spans="1:27" x14ac:dyDescent="0.25">
      <c r="A10170" t="s">
        <v>496</v>
      </c>
      <c r="B10170">
        <v>1998</v>
      </c>
      <c r="C10170" t="str">
        <f t="shared" si="317"/>
        <v>Drug Era 1992-2006</v>
      </c>
      <c r="D10170" t="s">
        <v>19</v>
      </c>
      <c r="E10170">
        <v>431</v>
      </c>
      <c r="F10170">
        <v>57</v>
      </c>
      <c r="G10170">
        <v>17</v>
      </c>
      <c r="H10170">
        <v>35</v>
      </c>
      <c r="I10170">
        <v>64</v>
      </c>
      <c r="J10170">
        <v>1</v>
      </c>
      <c r="K10170">
        <v>4</v>
      </c>
      <c r="L10170">
        <v>5</v>
      </c>
      <c r="M10170">
        <v>3</v>
      </c>
      <c r="Q10170">
        <v>94</v>
      </c>
      <c r="R10170">
        <v>5.1100000000000003</v>
      </c>
      <c r="X10170">
        <v>23</v>
      </c>
      <c r="Z10170">
        <v>301</v>
      </c>
      <c r="AA10170">
        <f t="shared" si="316"/>
        <v>100.33333333333333</v>
      </c>
    </row>
    <row r="10171" spans="1:27" x14ac:dyDescent="0.25">
      <c r="A10171" t="s">
        <v>1266</v>
      </c>
      <c r="B10171">
        <v>1981</v>
      </c>
      <c r="C10171" t="str">
        <f t="shared" si="317"/>
        <v>Pre-Drug 1970-1991</v>
      </c>
      <c r="D10171" t="s">
        <v>18</v>
      </c>
      <c r="E10171">
        <v>431</v>
      </c>
      <c r="F10171">
        <v>27</v>
      </c>
      <c r="G10171">
        <v>4</v>
      </c>
      <c r="H10171">
        <v>44</v>
      </c>
      <c r="I10171">
        <v>78</v>
      </c>
      <c r="J10171">
        <v>11</v>
      </c>
      <c r="K10171">
        <v>3</v>
      </c>
      <c r="L10171">
        <v>2</v>
      </c>
      <c r="M10171">
        <v>0</v>
      </c>
      <c r="Q10171">
        <v>87</v>
      </c>
      <c r="R10171">
        <v>2.41</v>
      </c>
      <c r="X10171">
        <v>47</v>
      </c>
      <c r="Y10171">
        <v>0.23</v>
      </c>
      <c r="Z10171">
        <v>302</v>
      </c>
      <c r="AA10171">
        <f t="shared" si="316"/>
        <v>100.66666666666667</v>
      </c>
    </row>
    <row r="10172" spans="1:27" x14ac:dyDescent="0.25">
      <c r="A10172" t="s">
        <v>888</v>
      </c>
      <c r="B10172">
        <v>1988</v>
      </c>
      <c r="C10172" t="str">
        <f t="shared" si="317"/>
        <v>Pre-Drug 1970-1991</v>
      </c>
      <c r="D10172" t="s">
        <v>19</v>
      </c>
      <c r="E10172">
        <v>431</v>
      </c>
      <c r="F10172">
        <v>50</v>
      </c>
      <c r="G10172">
        <v>8</v>
      </c>
      <c r="H10172">
        <v>33</v>
      </c>
      <c r="I10172">
        <v>39</v>
      </c>
      <c r="J10172">
        <v>4</v>
      </c>
      <c r="K10172">
        <v>5</v>
      </c>
      <c r="L10172">
        <v>1</v>
      </c>
      <c r="M10172">
        <v>0</v>
      </c>
      <c r="Q10172">
        <v>108</v>
      </c>
      <c r="R10172">
        <v>4.43</v>
      </c>
      <c r="X10172">
        <v>44</v>
      </c>
      <c r="Y10172">
        <v>0.28000000000000003</v>
      </c>
      <c r="Z10172">
        <v>305</v>
      </c>
      <c r="AA10172">
        <f t="shared" si="316"/>
        <v>101.66666666666667</v>
      </c>
    </row>
    <row r="10173" spans="1:27" x14ac:dyDescent="0.25">
      <c r="A10173" t="s">
        <v>1901</v>
      </c>
      <c r="B10173">
        <v>1974</v>
      </c>
      <c r="C10173" t="str">
        <f t="shared" si="317"/>
        <v>Pre-Drug 1970-1991</v>
      </c>
      <c r="D10173" t="s">
        <v>18</v>
      </c>
      <c r="E10173">
        <v>431</v>
      </c>
      <c r="F10173">
        <v>51</v>
      </c>
      <c r="G10173">
        <v>9</v>
      </c>
      <c r="H10173">
        <v>29</v>
      </c>
      <c r="I10173">
        <v>49</v>
      </c>
      <c r="J10173">
        <v>4</v>
      </c>
      <c r="K10173">
        <v>3</v>
      </c>
      <c r="L10173">
        <v>2</v>
      </c>
      <c r="M10173">
        <v>0</v>
      </c>
      <c r="Q10173">
        <v>99</v>
      </c>
      <c r="R10173">
        <v>4.5</v>
      </c>
      <c r="X10173">
        <v>48</v>
      </c>
      <c r="Y10173">
        <v>0.25</v>
      </c>
      <c r="Z10173">
        <v>306</v>
      </c>
      <c r="AA10173">
        <f t="shared" si="316"/>
        <v>102</v>
      </c>
    </row>
    <row r="10174" spans="1:27" x14ac:dyDescent="0.25">
      <c r="A10174" t="s">
        <v>2539</v>
      </c>
      <c r="B10174">
        <v>1985</v>
      </c>
      <c r="C10174" t="str">
        <f t="shared" si="317"/>
        <v>Pre-Drug 1970-1991</v>
      </c>
      <c r="D10174" t="s">
        <v>18</v>
      </c>
      <c r="E10174">
        <v>431</v>
      </c>
      <c r="F10174">
        <v>44</v>
      </c>
      <c r="G10174">
        <v>13</v>
      </c>
      <c r="H10174">
        <v>31</v>
      </c>
      <c r="I10174">
        <v>64</v>
      </c>
      <c r="J10174">
        <v>0</v>
      </c>
      <c r="K10174">
        <v>4</v>
      </c>
      <c r="L10174">
        <v>0</v>
      </c>
      <c r="M10174">
        <v>0</v>
      </c>
      <c r="Q10174">
        <v>101</v>
      </c>
      <c r="R10174">
        <v>3.8</v>
      </c>
      <c r="X10174">
        <v>45</v>
      </c>
      <c r="Y10174">
        <v>0.25</v>
      </c>
      <c r="Z10174">
        <v>313</v>
      </c>
      <c r="AA10174">
        <f t="shared" si="316"/>
        <v>104.33333333333333</v>
      </c>
    </row>
    <row r="10175" spans="1:27" x14ac:dyDescent="0.25">
      <c r="A10175" t="s">
        <v>2400</v>
      </c>
      <c r="B10175">
        <v>1986</v>
      </c>
      <c r="C10175" t="str">
        <f t="shared" si="317"/>
        <v>Pre-Drug 1970-1991</v>
      </c>
      <c r="D10175" t="s">
        <v>18</v>
      </c>
      <c r="E10175">
        <v>431</v>
      </c>
      <c r="F10175">
        <v>39</v>
      </c>
      <c r="G10175">
        <v>8</v>
      </c>
      <c r="H10175">
        <v>32</v>
      </c>
      <c r="I10175">
        <v>90</v>
      </c>
      <c r="J10175">
        <v>7</v>
      </c>
      <c r="K10175">
        <v>11</v>
      </c>
      <c r="L10175">
        <v>1</v>
      </c>
      <c r="M10175">
        <v>0</v>
      </c>
      <c r="Q10175">
        <v>92</v>
      </c>
      <c r="R10175">
        <v>3.36</v>
      </c>
      <c r="X10175">
        <v>44</v>
      </c>
      <c r="Y10175">
        <v>0.23</v>
      </c>
      <c r="Z10175">
        <v>313</v>
      </c>
      <c r="AA10175">
        <f t="shared" si="316"/>
        <v>104.33333333333333</v>
      </c>
    </row>
    <row r="10176" spans="1:27" x14ac:dyDescent="0.25">
      <c r="A10176" t="s">
        <v>3103</v>
      </c>
      <c r="B10176">
        <v>2000</v>
      </c>
      <c r="C10176" t="str">
        <f t="shared" si="317"/>
        <v>Drug Era 1992-2006</v>
      </c>
      <c r="D10176" t="s">
        <v>18</v>
      </c>
      <c r="E10176">
        <v>432</v>
      </c>
      <c r="F10176">
        <v>62</v>
      </c>
      <c r="G10176">
        <v>16</v>
      </c>
      <c r="H10176">
        <v>33</v>
      </c>
      <c r="I10176">
        <v>65</v>
      </c>
      <c r="J10176">
        <v>4</v>
      </c>
      <c r="K10176">
        <v>5</v>
      </c>
      <c r="L10176">
        <v>4</v>
      </c>
      <c r="M10176">
        <v>0</v>
      </c>
      <c r="Q10176">
        <v>125</v>
      </c>
      <c r="R10176">
        <v>5.96</v>
      </c>
      <c r="X10176">
        <v>25</v>
      </c>
      <c r="Y10176">
        <v>0</v>
      </c>
      <c r="Z10176">
        <v>281</v>
      </c>
      <c r="AA10176">
        <f t="shared" si="316"/>
        <v>93.666666666666671</v>
      </c>
    </row>
    <row r="10177" spans="1:27" x14ac:dyDescent="0.25">
      <c r="A10177" t="s">
        <v>2232</v>
      </c>
      <c r="B10177">
        <v>1987</v>
      </c>
      <c r="C10177" t="str">
        <f t="shared" si="317"/>
        <v>Pre-Drug 1970-1991</v>
      </c>
      <c r="D10177" t="s">
        <v>19</v>
      </c>
      <c r="E10177">
        <v>432</v>
      </c>
      <c r="F10177">
        <v>50</v>
      </c>
      <c r="G10177">
        <v>8</v>
      </c>
      <c r="H10177">
        <v>62</v>
      </c>
      <c r="I10177">
        <v>90</v>
      </c>
      <c r="J10177">
        <v>3</v>
      </c>
      <c r="K10177">
        <v>5</v>
      </c>
      <c r="L10177">
        <v>2</v>
      </c>
      <c r="M10177">
        <v>2</v>
      </c>
      <c r="Q10177">
        <v>91</v>
      </c>
      <c r="R10177">
        <v>4.74</v>
      </c>
      <c r="X10177">
        <v>39</v>
      </c>
      <c r="Y10177">
        <v>0.25</v>
      </c>
      <c r="Z10177">
        <v>285</v>
      </c>
      <c r="AA10177">
        <f t="shared" si="316"/>
        <v>95</v>
      </c>
    </row>
    <row r="10178" spans="1:27" x14ac:dyDescent="0.25">
      <c r="A10178" t="s">
        <v>2312</v>
      </c>
      <c r="B10178">
        <v>2001</v>
      </c>
      <c r="C10178" t="str">
        <f t="shared" si="317"/>
        <v>Drug Era 1992-2006</v>
      </c>
      <c r="D10178" t="s">
        <v>18</v>
      </c>
      <c r="E10178">
        <v>432</v>
      </c>
      <c r="F10178">
        <v>59</v>
      </c>
      <c r="G10178">
        <v>16</v>
      </c>
      <c r="H10178">
        <v>48</v>
      </c>
      <c r="I10178">
        <v>86</v>
      </c>
      <c r="J10178">
        <v>3</v>
      </c>
      <c r="K10178">
        <v>2</v>
      </c>
      <c r="L10178">
        <v>5</v>
      </c>
      <c r="M10178">
        <v>0</v>
      </c>
      <c r="Q10178">
        <v>101</v>
      </c>
      <c r="R10178">
        <v>5.59</v>
      </c>
      <c r="X10178">
        <v>54</v>
      </c>
      <c r="Z10178">
        <v>285</v>
      </c>
      <c r="AA10178">
        <f t="shared" ref="AA10178:AA10241" si="318">Z10178/3</f>
        <v>95</v>
      </c>
    </row>
    <row r="10179" spans="1:27" x14ac:dyDescent="0.25">
      <c r="A10179" t="s">
        <v>1010</v>
      </c>
      <c r="B10179">
        <v>1991</v>
      </c>
      <c r="C10179" t="str">
        <f t="shared" ref="C10179:C10242" si="319">IF(B10179&lt;1997,"Pre-Drug 1970-1991",IF(B10179&lt;=2006,"Drug Era 1992-2006","Post Drug Era 2007-2012"))</f>
        <v>Pre-Drug 1970-1991</v>
      </c>
      <c r="D10179" t="s">
        <v>19</v>
      </c>
      <c r="E10179">
        <v>432</v>
      </c>
      <c r="F10179">
        <v>49</v>
      </c>
      <c r="G10179">
        <v>10</v>
      </c>
      <c r="H10179">
        <v>48</v>
      </c>
      <c r="I10179">
        <v>52</v>
      </c>
      <c r="J10179">
        <v>8</v>
      </c>
      <c r="K10179">
        <v>4</v>
      </c>
      <c r="L10179">
        <v>3</v>
      </c>
      <c r="M10179">
        <v>0</v>
      </c>
      <c r="Q10179">
        <v>112</v>
      </c>
      <c r="R10179">
        <v>4.59</v>
      </c>
      <c r="X10179">
        <v>43</v>
      </c>
      <c r="Y10179">
        <v>0.28999999999999998</v>
      </c>
      <c r="Z10179">
        <v>288</v>
      </c>
      <c r="AA10179">
        <f t="shared" si="318"/>
        <v>96</v>
      </c>
    </row>
    <row r="10180" spans="1:27" x14ac:dyDescent="0.25">
      <c r="A10180" t="s">
        <v>2352</v>
      </c>
      <c r="B10180">
        <v>1989</v>
      </c>
      <c r="C10180" t="str">
        <f t="shared" si="319"/>
        <v>Pre-Drug 1970-1991</v>
      </c>
      <c r="D10180" t="s">
        <v>18</v>
      </c>
      <c r="E10180">
        <v>432</v>
      </c>
      <c r="F10180">
        <v>46</v>
      </c>
      <c r="G10180">
        <v>7</v>
      </c>
      <c r="H10180">
        <v>41</v>
      </c>
      <c r="I10180">
        <v>41</v>
      </c>
      <c r="J10180">
        <v>8</v>
      </c>
      <c r="K10180">
        <v>1</v>
      </c>
      <c r="L10180">
        <v>3</v>
      </c>
      <c r="M10180">
        <v>2</v>
      </c>
      <c r="Q10180">
        <v>108</v>
      </c>
      <c r="R10180">
        <v>4.28</v>
      </c>
      <c r="X10180">
        <v>64</v>
      </c>
      <c r="Y10180">
        <v>0.28000000000000003</v>
      </c>
      <c r="Z10180">
        <v>290</v>
      </c>
      <c r="AA10180">
        <f t="shared" si="318"/>
        <v>96.666666666666671</v>
      </c>
    </row>
    <row r="10181" spans="1:27" x14ac:dyDescent="0.25">
      <c r="A10181" t="s">
        <v>3133</v>
      </c>
      <c r="B10181">
        <v>1987</v>
      </c>
      <c r="C10181" t="str">
        <f t="shared" si="319"/>
        <v>Pre-Drug 1970-1991</v>
      </c>
      <c r="D10181" t="s">
        <v>19</v>
      </c>
      <c r="E10181">
        <v>432</v>
      </c>
      <c r="F10181">
        <v>57</v>
      </c>
      <c r="G10181">
        <v>21</v>
      </c>
      <c r="H10181">
        <v>49</v>
      </c>
      <c r="I10181">
        <v>59</v>
      </c>
      <c r="J10181">
        <v>3</v>
      </c>
      <c r="K10181">
        <v>9</v>
      </c>
      <c r="L10181">
        <v>3</v>
      </c>
      <c r="M10181">
        <v>0</v>
      </c>
      <c r="Q10181">
        <v>96</v>
      </c>
      <c r="R10181">
        <v>5.25</v>
      </c>
      <c r="X10181">
        <v>21</v>
      </c>
      <c r="Y10181">
        <v>0.25</v>
      </c>
      <c r="Z10181">
        <v>293</v>
      </c>
      <c r="AA10181">
        <f t="shared" si="318"/>
        <v>97.666666666666671</v>
      </c>
    </row>
    <row r="10182" spans="1:27" x14ac:dyDescent="0.25">
      <c r="A10182" t="s">
        <v>1094</v>
      </c>
      <c r="B10182">
        <v>1991</v>
      </c>
      <c r="C10182" t="str">
        <f t="shared" si="319"/>
        <v>Pre-Drug 1970-1991</v>
      </c>
      <c r="D10182" t="s">
        <v>19</v>
      </c>
      <c r="E10182">
        <v>432</v>
      </c>
      <c r="F10182">
        <v>47</v>
      </c>
      <c r="G10182">
        <v>11</v>
      </c>
      <c r="H10182">
        <v>41</v>
      </c>
      <c r="I10182">
        <v>72</v>
      </c>
      <c r="J10182">
        <v>2</v>
      </c>
      <c r="K10182">
        <v>7</v>
      </c>
      <c r="L10182">
        <v>1</v>
      </c>
      <c r="M10182">
        <v>0</v>
      </c>
      <c r="Q10182">
        <v>116</v>
      </c>
      <c r="R10182">
        <v>4.32</v>
      </c>
      <c r="X10182">
        <v>47</v>
      </c>
      <c r="Y10182">
        <v>0.3</v>
      </c>
      <c r="Z10182">
        <v>294</v>
      </c>
      <c r="AA10182">
        <f t="shared" si="318"/>
        <v>98</v>
      </c>
    </row>
    <row r="10183" spans="1:27" x14ac:dyDescent="0.25">
      <c r="A10183" t="s">
        <v>1645</v>
      </c>
      <c r="B10183">
        <v>1989</v>
      </c>
      <c r="C10183" t="str">
        <f t="shared" si="319"/>
        <v>Pre-Drug 1970-1991</v>
      </c>
      <c r="D10183" t="s">
        <v>19</v>
      </c>
      <c r="E10183">
        <v>432</v>
      </c>
      <c r="F10183">
        <v>43</v>
      </c>
      <c r="G10183">
        <v>8</v>
      </c>
      <c r="H10183">
        <v>37</v>
      </c>
      <c r="I10183">
        <v>51</v>
      </c>
      <c r="J10183">
        <v>0</v>
      </c>
      <c r="K10183">
        <v>3</v>
      </c>
      <c r="L10183">
        <v>4</v>
      </c>
      <c r="M10183">
        <v>0</v>
      </c>
      <c r="Q10183">
        <v>101</v>
      </c>
      <c r="R10183">
        <v>3.92</v>
      </c>
      <c r="X10183">
        <v>46</v>
      </c>
      <c r="Y10183">
        <v>0.26</v>
      </c>
      <c r="Z10183">
        <v>296</v>
      </c>
      <c r="AA10183">
        <f t="shared" si="318"/>
        <v>98.666666666666671</v>
      </c>
    </row>
    <row r="10184" spans="1:27" x14ac:dyDescent="0.25">
      <c r="A10184" t="s">
        <v>2759</v>
      </c>
      <c r="B10184">
        <v>1985</v>
      </c>
      <c r="C10184" t="str">
        <f t="shared" si="319"/>
        <v>Pre-Drug 1970-1991</v>
      </c>
      <c r="D10184" t="s">
        <v>18</v>
      </c>
      <c r="E10184">
        <v>432</v>
      </c>
      <c r="F10184">
        <v>50</v>
      </c>
      <c r="G10184">
        <v>8</v>
      </c>
      <c r="H10184">
        <v>37</v>
      </c>
      <c r="I10184">
        <v>38</v>
      </c>
      <c r="J10184">
        <v>3</v>
      </c>
      <c r="K10184">
        <v>1</v>
      </c>
      <c r="L10184">
        <v>0</v>
      </c>
      <c r="M10184">
        <v>1</v>
      </c>
      <c r="Q10184">
        <v>116</v>
      </c>
      <c r="R10184">
        <v>4.55</v>
      </c>
      <c r="X10184">
        <v>39</v>
      </c>
      <c r="Y10184">
        <v>0.3</v>
      </c>
      <c r="Z10184">
        <v>297</v>
      </c>
      <c r="AA10184">
        <f t="shared" si="318"/>
        <v>99</v>
      </c>
    </row>
    <row r="10185" spans="1:27" x14ac:dyDescent="0.25">
      <c r="A10185" t="s">
        <v>2663</v>
      </c>
      <c r="B10185">
        <v>1989</v>
      </c>
      <c r="C10185" t="str">
        <f t="shared" si="319"/>
        <v>Pre-Drug 1970-1991</v>
      </c>
      <c r="D10185" t="s">
        <v>18</v>
      </c>
      <c r="E10185">
        <v>432</v>
      </c>
      <c r="F10185">
        <v>49</v>
      </c>
      <c r="G10185">
        <v>5</v>
      </c>
      <c r="H10185">
        <v>33</v>
      </c>
      <c r="I10185">
        <v>58</v>
      </c>
      <c r="J10185">
        <v>3</v>
      </c>
      <c r="K10185">
        <v>3</v>
      </c>
      <c r="L10185">
        <v>2</v>
      </c>
      <c r="M10185">
        <v>0</v>
      </c>
      <c r="Q10185">
        <v>102</v>
      </c>
      <c r="R10185">
        <v>4.45</v>
      </c>
      <c r="X10185">
        <v>62</v>
      </c>
      <c r="Y10185">
        <v>0.26</v>
      </c>
      <c r="Z10185">
        <v>297</v>
      </c>
      <c r="AA10185">
        <f t="shared" si="318"/>
        <v>99</v>
      </c>
    </row>
    <row r="10186" spans="1:27" x14ac:dyDescent="0.25">
      <c r="A10186" t="s">
        <v>1259</v>
      </c>
      <c r="B10186">
        <v>1984</v>
      </c>
      <c r="C10186" t="str">
        <f t="shared" si="319"/>
        <v>Pre-Drug 1970-1991</v>
      </c>
      <c r="D10186" t="s">
        <v>19</v>
      </c>
      <c r="E10186">
        <v>432</v>
      </c>
      <c r="F10186">
        <v>53</v>
      </c>
      <c r="G10186">
        <v>13</v>
      </c>
      <c r="H10186">
        <v>29</v>
      </c>
      <c r="I10186">
        <v>59</v>
      </c>
      <c r="J10186">
        <v>1</v>
      </c>
      <c r="K10186">
        <v>3</v>
      </c>
      <c r="L10186">
        <v>1</v>
      </c>
      <c r="M10186">
        <v>2</v>
      </c>
      <c r="Q10186">
        <v>116</v>
      </c>
      <c r="R10186">
        <v>4.7699999999999996</v>
      </c>
      <c r="X10186">
        <v>61</v>
      </c>
      <c r="Y10186">
        <v>0.28999999999999998</v>
      </c>
      <c r="Z10186">
        <v>300</v>
      </c>
      <c r="AA10186">
        <f t="shared" si="318"/>
        <v>100</v>
      </c>
    </row>
    <row r="10187" spans="1:27" x14ac:dyDescent="0.25">
      <c r="A10187" t="s">
        <v>3106</v>
      </c>
      <c r="B10187">
        <v>2004</v>
      </c>
      <c r="C10187" t="str">
        <f t="shared" si="319"/>
        <v>Drug Era 1992-2006</v>
      </c>
      <c r="D10187" t="s">
        <v>19</v>
      </c>
      <c r="E10187">
        <v>432</v>
      </c>
      <c r="F10187">
        <v>66</v>
      </c>
      <c r="G10187">
        <v>16</v>
      </c>
      <c r="H10187">
        <v>28</v>
      </c>
      <c r="I10187">
        <v>54</v>
      </c>
      <c r="J10187">
        <v>3</v>
      </c>
      <c r="K10187">
        <v>6</v>
      </c>
      <c r="L10187">
        <v>6</v>
      </c>
      <c r="M10187">
        <v>1</v>
      </c>
      <c r="Q10187">
        <v>112</v>
      </c>
      <c r="R10187">
        <v>5.94</v>
      </c>
      <c r="X10187">
        <v>55</v>
      </c>
      <c r="Y10187">
        <v>0.28000000000000003</v>
      </c>
      <c r="Z10187">
        <v>300</v>
      </c>
      <c r="AA10187">
        <f t="shared" si="318"/>
        <v>100</v>
      </c>
    </row>
    <row r="10188" spans="1:27" x14ac:dyDescent="0.25">
      <c r="A10188" t="s">
        <v>3018</v>
      </c>
      <c r="B10188">
        <v>2001</v>
      </c>
      <c r="C10188" t="str">
        <f t="shared" si="319"/>
        <v>Drug Era 1992-2006</v>
      </c>
      <c r="D10188" t="s">
        <v>19</v>
      </c>
      <c r="E10188">
        <v>432</v>
      </c>
      <c r="F10188">
        <v>50</v>
      </c>
      <c r="G10188">
        <v>12</v>
      </c>
      <c r="H10188">
        <v>21</v>
      </c>
      <c r="I10188">
        <v>59</v>
      </c>
      <c r="J10188">
        <v>1</v>
      </c>
      <c r="K10188">
        <v>2</v>
      </c>
      <c r="L10188">
        <v>3</v>
      </c>
      <c r="M10188">
        <v>0</v>
      </c>
      <c r="Q10188">
        <v>120</v>
      </c>
      <c r="R10188">
        <v>4.47</v>
      </c>
      <c r="X10188">
        <v>61</v>
      </c>
      <c r="Z10188">
        <v>302</v>
      </c>
      <c r="AA10188">
        <f t="shared" si="318"/>
        <v>100.66666666666667</v>
      </c>
    </row>
    <row r="10189" spans="1:27" x14ac:dyDescent="0.25">
      <c r="A10189" t="s">
        <v>2321</v>
      </c>
      <c r="B10189">
        <v>1989</v>
      </c>
      <c r="C10189" t="str">
        <f t="shared" si="319"/>
        <v>Pre-Drug 1970-1991</v>
      </c>
      <c r="D10189" t="s">
        <v>19</v>
      </c>
      <c r="E10189">
        <v>432</v>
      </c>
      <c r="F10189">
        <v>36</v>
      </c>
      <c r="G10189">
        <v>10</v>
      </c>
      <c r="H10189">
        <v>43</v>
      </c>
      <c r="I10189">
        <v>50</v>
      </c>
      <c r="J10189">
        <v>10</v>
      </c>
      <c r="K10189">
        <v>5</v>
      </c>
      <c r="L10189">
        <v>1</v>
      </c>
      <c r="M10189">
        <v>1</v>
      </c>
      <c r="Q10189">
        <v>89</v>
      </c>
      <c r="R10189">
        <v>3.19</v>
      </c>
      <c r="X10189">
        <v>50</v>
      </c>
      <c r="Y10189">
        <v>0.23</v>
      </c>
      <c r="Z10189">
        <v>305</v>
      </c>
      <c r="AA10189">
        <f t="shared" si="318"/>
        <v>101.66666666666667</v>
      </c>
    </row>
    <row r="10190" spans="1:27" x14ac:dyDescent="0.25">
      <c r="A10190" t="s">
        <v>100</v>
      </c>
      <c r="B10190">
        <v>1983</v>
      </c>
      <c r="C10190" t="str">
        <f t="shared" si="319"/>
        <v>Pre-Drug 1970-1991</v>
      </c>
      <c r="D10190" t="s">
        <v>19</v>
      </c>
      <c r="E10190">
        <v>432</v>
      </c>
      <c r="F10190">
        <v>44</v>
      </c>
      <c r="G10190">
        <v>11</v>
      </c>
      <c r="H10190">
        <v>45</v>
      </c>
      <c r="I10190">
        <v>52</v>
      </c>
      <c r="J10190">
        <v>3</v>
      </c>
      <c r="K10190">
        <v>5</v>
      </c>
      <c r="L10190">
        <v>3</v>
      </c>
      <c r="M10190">
        <v>0</v>
      </c>
      <c r="Q10190">
        <v>86</v>
      </c>
      <c r="R10190">
        <v>3.86</v>
      </c>
      <c r="X10190">
        <v>42</v>
      </c>
      <c r="Y10190">
        <v>0.22</v>
      </c>
      <c r="Z10190">
        <v>308</v>
      </c>
      <c r="AA10190">
        <f t="shared" si="318"/>
        <v>102.66666666666667</v>
      </c>
    </row>
    <row r="10191" spans="1:27" x14ac:dyDescent="0.25">
      <c r="A10191" t="s">
        <v>350</v>
      </c>
      <c r="B10191">
        <v>1974</v>
      </c>
      <c r="C10191" t="str">
        <f t="shared" si="319"/>
        <v>Pre-Drug 1970-1991</v>
      </c>
      <c r="D10191" t="s">
        <v>19</v>
      </c>
      <c r="E10191">
        <v>432</v>
      </c>
      <c r="F10191">
        <v>46</v>
      </c>
      <c r="G10191">
        <v>9</v>
      </c>
      <c r="H10191">
        <v>21</v>
      </c>
      <c r="I10191">
        <v>41</v>
      </c>
      <c r="J10191">
        <v>1</v>
      </c>
      <c r="K10191">
        <v>1</v>
      </c>
      <c r="L10191">
        <v>2</v>
      </c>
      <c r="M10191">
        <v>0</v>
      </c>
      <c r="Q10191">
        <v>118</v>
      </c>
      <c r="R10191">
        <v>4.0199999999999996</v>
      </c>
      <c r="X10191">
        <v>32</v>
      </c>
      <c r="Y10191">
        <v>0.28999999999999998</v>
      </c>
      <c r="Z10191">
        <v>309</v>
      </c>
      <c r="AA10191">
        <f t="shared" si="318"/>
        <v>103</v>
      </c>
    </row>
    <row r="10192" spans="1:27" x14ac:dyDescent="0.25">
      <c r="A10192" t="s">
        <v>976</v>
      </c>
      <c r="B10192">
        <v>2004</v>
      </c>
      <c r="C10192" t="str">
        <f t="shared" si="319"/>
        <v>Drug Era 1992-2006</v>
      </c>
      <c r="D10192" t="s">
        <v>19</v>
      </c>
      <c r="E10192">
        <v>432</v>
      </c>
      <c r="F10192">
        <v>51</v>
      </c>
      <c r="G10192">
        <v>14</v>
      </c>
      <c r="H10192">
        <v>32</v>
      </c>
      <c r="I10192">
        <v>102</v>
      </c>
      <c r="J10192">
        <v>2</v>
      </c>
      <c r="K10192">
        <v>3</v>
      </c>
      <c r="L10192">
        <v>5</v>
      </c>
      <c r="M10192">
        <v>0</v>
      </c>
      <c r="Q10192">
        <v>96</v>
      </c>
      <c r="R10192">
        <v>4.46</v>
      </c>
      <c r="X10192">
        <v>57</v>
      </c>
      <c r="Y10192">
        <v>0.24</v>
      </c>
      <c r="Z10192">
        <v>309</v>
      </c>
      <c r="AA10192">
        <f t="shared" si="318"/>
        <v>103</v>
      </c>
    </row>
    <row r="10193" spans="1:27" x14ac:dyDescent="0.25">
      <c r="A10193" t="s">
        <v>1244</v>
      </c>
      <c r="B10193">
        <v>1970</v>
      </c>
      <c r="C10193" t="str">
        <f t="shared" si="319"/>
        <v>Pre-Drug 1970-1991</v>
      </c>
      <c r="D10193" t="s">
        <v>19</v>
      </c>
      <c r="E10193">
        <v>432</v>
      </c>
      <c r="F10193">
        <v>35</v>
      </c>
      <c r="G10193">
        <v>12</v>
      </c>
      <c r="H10193">
        <v>46</v>
      </c>
      <c r="I10193">
        <v>89</v>
      </c>
      <c r="J10193">
        <v>4</v>
      </c>
      <c r="K10193">
        <v>3</v>
      </c>
      <c r="L10193">
        <v>2</v>
      </c>
      <c r="M10193">
        <v>0</v>
      </c>
      <c r="Q10193">
        <v>82</v>
      </c>
      <c r="R10193">
        <v>3.03</v>
      </c>
      <c r="X10193">
        <v>70</v>
      </c>
      <c r="Y10193">
        <v>0.21</v>
      </c>
      <c r="Z10193">
        <v>312</v>
      </c>
      <c r="AA10193">
        <f t="shared" si="318"/>
        <v>104</v>
      </c>
    </row>
    <row r="10194" spans="1:27" x14ac:dyDescent="0.25">
      <c r="A10194" t="s">
        <v>1558</v>
      </c>
      <c r="B10194">
        <v>1982</v>
      </c>
      <c r="C10194" t="str">
        <f t="shared" si="319"/>
        <v>Pre-Drug 1970-1991</v>
      </c>
      <c r="D10194" t="s">
        <v>18</v>
      </c>
      <c r="E10194">
        <v>432</v>
      </c>
      <c r="F10194">
        <v>31</v>
      </c>
      <c r="G10194">
        <v>6</v>
      </c>
      <c r="H10194">
        <v>29</v>
      </c>
      <c r="I10194">
        <v>76</v>
      </c>
      <c r="J10194">
        <v>12</v>
      </c>
      <c r="K10194">
        <v>2</v>
      </c>
      <c r="L10194">
        <v>1</v>
      </c>
      <c r="M10194">
        <v>2</v>
      </c>
      <c r="Q10194">
        <v>97</v>
      </c>
      <c r="R10194">
        <v>2.67</v>
      </c>
      <c r="X10194">
        <v>37</v>
      </c>
      <c r="Y10194">
        <v>0.24</v>
      </c>
      <c r="Z10194">
        <v>314</v>
      </c>
      <c r="AA10194">
        <f t="shared" si="318"/>
        <v>104.66666666666667</v>
      </c>
    </row>
    <row r="10195" spans="1:27" x14ac:dyDescent="0.25">
      <c r="A10195" t="s">
        <v>2813</v>
      </c>
      <c r="B10195">
        <v>1987</v>
      </c>
      <c r="C10195" t="str">
        <f t="shared" si="319"/>
        <v>Pre-Drug 1970-1991</v>
      </c>
      <c r="D10195" t="s">
        <v>18</v>
      </c>
      <c r="E10195">
        <v>432</v>
      </c>
      <c r="F10195">
        <v>36</v>
      </c>
      <c r="G10195">
        <v>8</v>
      </c>
      <c r="H10195">
        <v>29</v>
      </c>
      <c r="I10195">
        <v>60</v>
      </c>
      <c r="J10195">
        <v>13</v>
      </c>
      <c r="K10195">
        <v>2</v>
      </c>
      <c r="L10195">
        <v>0</v>
      </c>
      <c r="M10195">
        <v>0</v>
      </c>
      <c r="Q10195">
        <v>96</v>
      </c>
      <c r="R10195">
        <v>3.09</v>
      </c>
      <c r="X10195">
        <v>53</v>
      </c>
      <c r="Y10195">
        <v>0.24</v>
      </c>
      <c r="Z10195">
        <v>315</v>
      </c>
      <c r="AA10195">
        <f t="shared" si="318"/>
        <v>105</v>
      </c>
    </row>
    <row r="10196" spans="1:27" x14ac:dyDescent="0.25">
      <c r="A10196" t="s">
        <v>1109</v>
      </c>
      <c r="B10196">
        <v>2001</v>
      </c>
      <c r="C10196" t="str">
        <f t="shared" si="319"/>
        <v>Drug Era 1992-2006</v>
      </c>
      <c r="D10196" t="s">
        <v>19</v>
      </c>
      <c r="E10196">
        <v>432</v>
      </c>
      <c r="F10196">
        <v>37</v>
      </c>
      <c r="G10196">
        <v>3</v>
      </c>
      <c r="H10196">
        <v>25</v>
      </c>
      <c r="I10196">
        <v>96</v>
      </c>
      <c r="J10196">
        <v>0</v>
      </c>
      <c r="K10196">
        <v>4</v>
      </c>
      <c r="L10196">
        <v>1</v>
      </c>
      <c r="M10196">
        <v>1</v>
      </c>
      <c r="Q10196">
        <v>97</v>
      </c>
      <c r="R10196">
        <v>3.16</v>
      </c>
      <c r="X10196">
        <v>27</v>
      </c>
      <c r="Z10196">
        <v>316</v>
      </c>
      <c r="AA10196">
        <f t="shared" si="318"/>
        <v>105.33333333333333</v>
      </c>
    </row>
    <row r="10197" spans="1:27" x14ac:dyDescent="0.25">
      <c r="A10197" t="s">
        <v>2083</v>
      </c>
      <c r="B10197">
        <v>1983</v>
      </c>
      <c r="C10197" t="str">
        <f t="shared" si="319"/>
        <v>Pre-Drug 1970-1991</v>
      </c>
      <c r="D10197" t="s">
        <v>18</v>
      </c>
      <c r="E10197">
        <v>432</v>
      </c>
      <c r="F10197">
        <v>18</v>
      </c>
      <c r="G10197">
        <v>3</v>
      </c>
      <c r="H10197">
        <v>38</v>
      </c>
      <c r="I10197">
        <v>84</v>
      </c>
      <c r="J10197">
        <v>7</v>
      </c>
      <c r="K10197">
        <v>1</v>
      </c>
      <c r="L10197">
        <v>1</v>
      </c>
      <c r="M10197">
        <v>2</v>
      </c>
      <c r="Q10197">
        <v>76</v>
      </c>
      <c r="R10197">
        <v>1.47</v>
      </c>
      <c r="X10197">
        <v>30</v>
      </c>
      <c r="Y10197">
        <v>0.19</v>
      </c>
      <c r="Z10197">
        <v>330</v>
      </c>
      <c r="AA10197">
        <f t="shared" si="318"/>
        <v>110</v>
      </c>
    </row>
    <row r="10198" spans="1:27" x14ac:dyDescent="0.25">
      <c r="A10198" t="s">
        <v>592</v>
      </c>
      <c r="B10198">
        <v>2004</v>
      </c>
      <c r="C10198" t="str">
        <f t="shared" si="319"/>
        <v>Drug Era 1992-2006</v>
      </c>
      <c r="D10198" t="s">
        <v>18</v>
      </c>
      <c r="E10198">
        <v>433</v>
      </c>
      <c r="F10198">
        <v>46</v>
      </c>
      <c r="G10198">
        <v>7</v>
      </c>
      <c r="H10198">
        <v>39</v>
      </c>
      <c r="I10198">
        <v>40</v>
      </c>
      <c r="J10198">
        <v>5</v>
      </c>
      <c r="K10198">
        <v>6</v>
      </c>
      <c r="L10198">
        <v>7</v>
      </c>
      <c r="M10198">
        <v>1</v>
      </c>
      <c r="Q10198">
        <v>112</v>
      </c>
      <c r="R10198">
        <v>4.28</v>
      </c>
      <c r="X10198">
        <v>55</v>
      </c>
      <c r="Y10198">
        <v>0.28999999999999998</v>
      </c>
      <c r="Z10198">
        <v>290</v>
      </c>
      <c r="AA10198">
        <f t="shared" si="318"/>
        <v>96.666666666666671</v>
      </c>
    </row>
    <row r="10199" spans="1:27" x14ac:dyDescent="0.25">
      <c r="A10199" t="s">
        <v>2620</v>
      </c>
      <c r="B10199">
        <v>1999</v>
      </c>
      <c r="C10199" t="str">
        <f t="shared" si="319"/>
        <v>Drug Era 1992-2006</v>
      </c>
      <c r="D10199" t="s">
        <v>18</v>
      </c>
      <c r="E10199">
        <v>433</v>
      </c>
      <c r="F10199">
        <v>62</v>
      </c>
      <c r="G10199">
        <v>10</v>
      </c>
      <c r="H10199">
        <v>39</v>
      </c>
      <c r="I10199">
        <v>77</v>
      </c>
      <c r="J10199">
        <v>0</v>
      </c>
      <c r="K10199">
        <v>4</v>
      </c>
      <c r="L10199">
        <v>3</v>
      </c>
      <c r="M10199">
        <v>3</v>
      </c>
      <c r="Q10199">
        <v>108</v>
      </c>
      <c r="R10199">
        <v>5.73</v>
      </c>
      <c r="X10199">
        <v>31</v>
      </c>
      <c r="Y10199">
        <v>0</v>
      </c>
      <c r="Z10199">
        <v>292</v>
      </c>
      <c r="AA10199">
        <f t="shared" si="318"/>
        <v>97.333333333333329</v>
      </c>
    </row>
    <row r="10200" spans="1:27" x14ac:dyDescent="0.25">
      <c r="A10200" t="s">
        <v>2891</v>
      </c>
      <c r="B10200">
        <v>1978</v>
      </c>
      <c r="C10200" t="str">
        <f t="shared" si="319"/>
        <v>Pre-Drug 1970-1991</v>
      </c>
      <c r="D10200" t="s">
        <v>19</v>
      </c>
      <c r="E10200">
        <v>433</v>
      </c>
      <c r="F10200">
        <v>53</v>
      </c>
      <c r="G10200">
        <v>9</v>
      </c>
      <c r="H10200">
        <v>36</v>
      </c>
      <c r="I10200">
        <v>60</v>
      </c>
      <c r="J10200">
        <v>4</v>
      </c>
      <c r="K10200">
        <v>2</v>
      </c>
      <c r="L10200">
        <v>2</v>
      </c>
      <c r="M10200">
        <v>0</v>
      </c>
      <c r="Q10200">
        <v>116</v>
      </c>
      <c r="R10200">
        <v>4.88</v>
      </c>
      <c r="X10200">
        <v>40</v>
      </c>
      <c r="Y10200">
        <v>0.28999999999999998</v>
      </c>
      <c r="Z10200">
        <v>293</v>
      </c>
      <c r="AA10200">
        <f t="shared" si="318"/>
        <v>97.666666666666671</v>
      </c>
    </row>
    <row r="10201" spans="1:27" x14ac:dyDescent="0.25">
      <c r="A10201" t="s">
        <v>2447</v>
      </c>
      <c r="B10201">
        <v>1999</v>
      </c>
      <c r="C10201" t="str">
        <f t="shared" si="319"/>
        <v>Drug Era 1992-2006</v>
      </c>
      <c r="D10201" t="s">
        <v>19</v>
      </c>
      <c r="E10201">
        <v>433</v>
      </c>
      <c r="F10201">
        <v>53</v>
      </c>
      <c r="G10201">
        <v>19</v>
      </c>
      <c r="H10201">
        <v>29</v>
      </c>
      <c r="I10201">
        <v>51</v>
      </c>
      <c r="J10201">
        <v>2</v>
      </c>
      <c r="K10201">
        <v>0</v>
      </c>
      <c r="L10201">
        <v>2</v>
      </c>
      <c r="M10201">
        <v>0</v>
      </c>
      <c r="Q10201">
        <v>112</v>
      </c>
      <c r="R10201">
        <v>4.87</v>
      </c>
      <c r="X10201">
        <v>39</v>
      </c>
      <c r="Y10201">
        <v>0</v>
      </c>
      <c r="Z10201">
        <v>294</v>
      </c>
      <c r="AA10201">
        <f t="shared" si="318"/>
        <v>98</v>
      </c>
    </row>
    <row r="10202" spans="1:27" x14ac:dyDescent="0.25">
      <c r="A10202" t="s">
        <v>1509</v>
      </c>
      <c r="B10202">
        <v>1985</v>
      </c>
      <c r="C10202" t="str">
        <f t="shared" si="319"/>
        <v>Pre-Drug 1970-1991</v>
      </c>
      <c r="D10202" t="s">
        <v>18</v>
      </c>
      <c r="E10202">
        <v>433</v>
      </c>
      <c r="F10202">
        <v>51</v>
      </c>
      <c r="G10202">
        <v>14</v>
      </c>
      <c r="H10202">
        <v>34</v>
      </c>
      <c r="I10202">
        <v>60</v>
      </c>
      <c r="J10202">
        <v>3</v>
      </c>
      <c r="K10202">
        <v>2</v>
      </c>
      <c r="L10202">
        <v>3</v>
      </c>
      <c r="M10202">
        <v>2</v>
      </c>
      <c r="Q10202">
        <v>107</v>
      </c>
      <c r="R10202">
        <v>4.62</v>
      </c>
      <c r="X10202">
        <v>34</v>
      </c>
      <c r="Y10202">
        <v>0.27</v>
      </c>
      <c r="Z10202">
        <v>298</v>
      </c>
      <c r="AA10202">
        <f t="shared" si="318"/>
        <v>99.333333333333329</v>
      </c>
    </row>
    <row r="10203" spans="1:27" x14ac:dyDescent="0.25">
      <c r="A10203" t="s">
        <v>77</v>
      </c>
      <c r="B10203">
        <v>1995</v>
      </c>
      <c r="C10203" t="str">
        <f t="shared" si="319"/>
        <v>Pre-Drug 1970-1991</v>
      </c>
      <c r="D10203" t="s">
        <v>19</v>
      </c>
      <c r="E10203">
        <v>433</v>
      </c>
      <c r="F10203">
        <v>65</v>
      </c>
      <c r="G10203">
        <v>24</v>
      </c>
      <c r="H10203">
        <v>30</v>
      </c>
      <c r="I10203">
        <v>45</v>
      </c>
      <c r="J10203">
        <v>2</v>
      </c>
      <c r="K10203">
        <v>1</v>
      </c>
      <c r="L10203">
        <v>3</v>
      </c>
      <c r="M10203">
        <v>3</v>
      </c>
      <c r="Q10203">
        <v>110</v>
      </c>
      <c r="R10203">
        <v>5.87</v>
      </c>
      <c r="X10203">
        <v>37</v>
      </c>
      <c r="Y10203">
        <v>0.27</v>
      </c>
      <c r="Z10203">
        <v>299</v>
      </c>
      <c r="AA10203">
        <f t="shared" si="318"/>
        <v>99.666666666666671</v>
      </c>
    </row>
    <row r="10204" spans="1:27" x14ac:dyDescent="0.25">
      <c r="A10204" t="s">
        <v>636</v>
      </c>
      <c r="B10204">
        <v>1991</v>
      </c>
      <c r="C10204" t="str">
        <f t="shared" si="319"/>
        <v>Pre-Drug 1970-1991</v>
      </c>
      <c r="D10204" t="s">
        <v>18</v>
      </c>
      <c r="E10204">
        <v>433</v>
      </c>
      <c r="F10204">
        <v>52</v>
      </c>
      <c r="G10204">
        <v>14</v>
      </c>
      <c r="H10204">
        <v>39</v>
      </c>
      <c r="I10204">
        <v>46</v>
      </c>
      <c r="J10204">
        <v>2</v>
      </c>
      <c r="K10204">
        <v>7</v>
      </c>
      <c r="L10204">
        <v>1</v>
      </c>
      <c r="M10204">
        <v>1</v>
      </c>
      <c r="Q10204">
        <v>98</v>
      </c>
      <c r="R10204">
        <v>4.57</v>
      </c>
      <c r="X10204">
        <v>17</v>
      </c>
      <c r="Y10204">
        <v>0.25</v>
      </c>
      <c r="Z10204">
        <v>307</v>
      </c>
      <c r="AA10204">
        <f t="shared" si="318"/>
        <v>102.33333333333333</v>
      </c>
    </row>
    <row r="10205" spans="1:27" x14ac:dyDescent="0.25">
      <c r="A10205" t="s">
        <v>412</v>
      </c>
      <c r="B10205">
        <v>1992</v>
      </c>
      <c r="C10205" t="str">
        <f t="shared" si="319"/>
        <v>Pre-Drug 1970-1991</v>
      </c>
      <c r="D10205" t="s">
        <v>19</v>
      </c>
      <c r="E10205">
        <v>433</v>
      </c>
      <c r="F10205">
        <v>44</v>
      </c>
      <c r="G10205">
        <v>8</v>
      </c>
      <c r="H10205">
        <v>32</v>
      </c>
      <c r="I10205">
        <v>55</v>
      </c>
      <c r="J10205">
        <v>1</v>
      </c>
      <c r="K10205">
        <v>5</v>
      </c>
      <c r="L10205">
        <v>4</v>
      </c>
      <c r="M10205">
        <v>0</v>
      </c>
      <c r="Q10205">
        <v>97</v>
      </c>
      <c r="R10205">
        <v>3.84</v>
      </c>
      <c r="X10205">
        <v>63</v>
      </c>
      <c r="Y10205">
        <v>0.24</v>
      </c>
      <c r="Z10205">
        <v>309</v>
      </c>
      <c r="AA10205">
        <f t="shared" si="318"/>
        <v>103</v>
      </c>
    </row>
    <row r="10206" spans="1:27" x14ac:dyDescent="0.25">
      <c r="A10206" t="s">
        <v>1205</v>
      </c>
      <c r="B10206">
        <v>1994</v>
      </c>
      <c r="C10206" t="str">
        <f t="shared" si="319"/>
        <v>Pre-Drug 1970-1991</v>
      </c>
      <c r="D10206" t="s">
        <v>18</v>
      </c>
      <c r="E10206">
        <v>433</v>
      </c>
      <c r="F10206">
        <v>29</v>
      </c>
      <c r="G10206">
        <v>10</v>
      </c>
      <c r="H10206">
        <v>20</v>
      </c>
      <c r="I10206">
        <v>70</v>
      </c>
      <c r="J10206">
        <v>1</v>
      </c>
      <c r="K10206">
        <v>1</v>
      </c>
      <c r="L10206">
        <v>2</v>
      </c>
      <c r="M10206">
        <v>0</v>
      </c>
      <c r="Q10206">
        <v>97</v>
      </c>
      <c r="R10206">
        <v>2.4300000000000002</v>
      </c>
      <c r="X10206">
        <v>77</v>
      </c>
      <c r="Y10206">
        <v>0.23</v>
      </c>
      <c r="Z10206">
        <v>322</v>
      </c>
      <c r="AA10206">
        <f t="shared" si="318"/>
        <v>107.33333333333333</v>
      </c>
    </row>
    <row r="10207" spans="1:27" x14ac:dyDescent="0.25">
      <c r="A10207" t="s">
        <v>1027</v>
      </c>
      <c r="B10207">
        <v>1996</v>
      </c>
      <c r="C10207" t="str">
        <f t="shared" si="319"/>
        <v>Pre-Drug 1970-1991</v>
      </c>
      <c r="D10207" t="s">
        <v>19</v>
      </c>
      <c r="E10207">
        <v>434</v>
      </c>
      <c r="F10207">
        <v>73</v>
      </c>
      <c r="G10207">
        <v>24</v>
      </c>
      <c r="H10207">
        <v>34</v>
      </c>
      <c r="I10207">
        <v>60</v>
      </c>
      <c r="J10207">
        <v>2</v>
      </c>
      <c r="K10207">
        <v>6</v>
      </c>
      <c r="L10207">
        <v>3</v>
      </c>
      <c r="M10207">
        <v>0</v>
      </c>
      <c r="Q10207">
        <v>129</v>
      </c>
      <c r="R10207">
        <v>7.17</v>
      </c>
      <c r="X10207">
        <v>82</v>
      </c>
      <c r="Y10207">
        <v>0.28999999999999998</v>
      </c>
      <c r="Z10207">
        <v>275</v>
      </c>
      <c r="AA10207">
        <f t="shared" si="318"/>
        <v>91.666666666666671</v>
      </c>
    </row>
    <row r="10208" spans="1:27" x14ac:dyDescent="0.25">
      <c r="A10208" t="s">
        <v>666</v>
      </c>
      <c r="B10208">
        <v>2003</v>
      </c>
      <c r="C10208" t="str">
        <f t="shared" si="319"/>
        <v>Drug Era 1992-2006</v>
      </c>
      <c r="D10208" t="s">
        <v>19</v>
      </c>
      <c r="E10208">
        <v>434</v>
      </c>
      <c r="F10208">
        <v>66</v>
      </c>
      <c r="G10208">
        <v>11</v>
      </c>
      <c r="H10208">
        <v>30</v>
      </c>
      <c r="I10208">
        <v>53</v>
      </c>
      <c r="J10208">
        <v>1</v>
      </c>
      <c r="K10208">
        <v>2</v>
      </c>
      <c r="L10208">
        <v>2</v>
      </c>
      <c r="M10208">
        <v>0</v>
      </c>
      <c r="Q10208">
        <v>134</v>
      </c>
      <c r="R10208">
        <v>6.34</v>
      </c>
      <c r="X10208">
        <v>44</v>
      </c>
      <c r="Y10208">
        <v>0.34</v>
      </c>
      <c r="Z10208">
        <v>281</v>
      </c>
      <c r="AA10208">
        <f t="shared" si="318"/>
        <v>93.666666666666671</v>
      </c>
    </row>
    <row r="10209" spans="1:27" x14ac:dyDescent="0.25">
      <c r="A10209" t="s">
        <v>2236</v>
      </c>
      <c r="B10209">
        <v>2012</v>
      </c>
      <c r="C10209" t="str">
        <f t="shared" si="319"/>
        <v>Post Drug Era 2007-2012</v>
      </c>
      <c r="D10209" t="s">
        <v>18</v>
      </c>
      <c r="E10209">
        <v>434</v>
      </c>
      <c r="F10209">
        <v>53</v>
      </c>
      <c r="G10209">
        <v>14</v>
      </c>
      <c r="H10209">
        <v>46</v>
      </c>
      <c r="I10209">
        <v>83</v>
      </c>
      <c r="J10209">
        <v>2</v>
      </c>
      <c r="K10209">
        <v>8</v>
      </c>
      <c r="L10209">
        <v>4</v>
      </c>
      <c r="M10209">
        <v>1</v>
      </c>
      <c r="Q10209">
        <v>97</v>
      </c>
      <c r="R10209">
        <v>4.93</v>
      </c>
      <c r="X10209">
        <v>55</v>
      </c>
      <c r="Z10209">
        <v>290</v>
      </c>
      <c r="AA10209">
        <f t="shared" si="318"/>
        <v>96.666666666666671</v>
      </c>
    </row>
    <row r="10210" spans="1:27" x14ac:dyDescent="0.25">
      <c r="A10210" t="s">
        <v>260</v>
      </c>
      <c r="B10210">
        <v>1978</v>
      </c>
      <c r="C10210" t="str">
        <f t="shared" si="319"/>
        <v>Pre-Drug 1970-1991</v>
      </c>
      <c r="D10210" t="s">
        <v>19</v>
      </c>
      <c r="E10210">
        <v>434</v>
      </c>
      <c r="F10210">
        <v>58</v>
      </c>
      <c r="G10210">
        <v>8</v>
      </c>
      <c r="H10210">
        <v>31</v>
      </c>
      <c r="I10210">
        <v>48</v>
      </c>
      <c r="J10210">
        <v>5</v>
      </c>
      <c r="K10210">
        <v>9</v>
      </c>
      <c r="L10210">
        <v>2</v>
      </c>
      <c r="M10210">
        <v>2</v>
      </c>
      <c r="Q10210">
        <v>110</v>
      </c>
      <c r="R10210">
        <v>5.29</v>
      </c>
      <c r="X10210">
        <v>68</v>
      </c>
      <c r="Y10210">
        <v>0.28000000000000003</v>
      </c>
      <c r="Z10210">
        <v>296</v>
      </c>
      <c r="AA10210">
        <f t="shared" si="318"/>
        <v>98.666666666666671</v>
      </c>
    </row>
    <row r="10211" spans="1:27" x14ac:dyDescent="0.25">
      <c r="A10211" t="s">
        <v>2685</v>
      </c>
      <c r="B10211">
        <v>2002</v>
      </c>
      <c r="C10211" t="str">
        <f t="shared" si="319"/>
        <v>Drug Era 1992-2006</v>
      </c>
      <c r="D10211" t="s">
        <v>19</v>
      </c>
      <c r="E10211">
        <v>434</v>
      </c>
      <c r="F10211">
        <v>61</v>
      </c>
      <c r="G10211">
        <v>16</v>
      </c>
      <c r="H10211">
        <v>54</v>
      </c>
      <c r="I10211">
        <v>48</v>
      </c>
      <c r="J10211">
        <v>0</v>
      </c>
      <c r="K10211">
        <v>5</v>
      </c>
      <c r="L10211">
        <v>2</v>
      </c>
      <c r="M10211">
        <v>0</v>
      </c>
      <c r="Q10211">
        <v>88</v>
      </c>
      <c r="R10211">
        <v>5.53</v>
      </c>
      <c r="X10211">
        <v>67</v>
      </c>
      <c r="Z10211">
        <v>298</v>
      </c>
      <c r="AA10211">
        <f t="shared" si="318"/>
        <v>99.333333333333329</v>
      </c>
    </row>
    <row r="10212" spans="1:27" x14ac:dyDescent="0.25">
      <c r="A10212" t="s">
        <v>1558</v>
      </c>
      <c r="B10212">
        <v>1980</v>
      </c>
      <c r="C10212" t="str">
        <f t="shared" si="319"/>
        <v>Pre-Drug 1970-1991</v>
      </c>
      <c r="D10212" t="s">
        <v>18</v>
      </c>
      <c r="E10212">
        <v>434</v>
      </c>
      <c r="F10212">
        <v>38</v>
      </c>
      <c r="G10212">
        <v>4</v>
      </c>
      <c r="H10212">
        <v>36</v>
      </c>
      <c r="I10212">
        <v>66</v>
      </c>
      <c r="J10212">
        <v>11</v>
      </c>
      <c r="K10212">
        <v>1</v>
      </c>
      <c r="L10212">
        <v>0</v>
      </c>
      <c r="M10212">
        <v>3</v>
      </c>
      <c r="Q10212">
        <v>106</v>
      </c>
      <c r="R10212">
        <v>3.42</v>
      </c>
      <c r="X10212">
        <v>73</v>
      </c>
      <c r="Y10212">
        <v>0.27</v>
      </c>
      <c r="Z10212">
        <v>300</v>
      </c>
      <c r="AA10212">
        <f t="shared" si="318"/>
        <v>100</v>
      </c>
    </row>
    <row r="10213" spans="1:27" x14ac:dyDescent="0.25">
      <c r="A10213" t="s">
        <v>239</v>
      </c>
      <c r="B10213">
        <v>1990</v>
      </c>
      <c r="C10213" t="str">
        <f t="shared" si="319"/>
        <v>Pre-Drug 1970-1991</v>
      </c>
      <c r="D10213" t="s">
        <v>19</v>
      </c>
      <c r="E10213">
        <v>434</v>
      </c>
      <c r="F10213">
        <v>38</v>
      </c>
      <c r="G10213">
        <v>9</v>
      </c>
      <c r="H10213">
        <v>58</v>
      </c>
      <c r="I10213">
        <v>77</v>
      </c>
      <c r="J10213">
        <v>4</v>
      </c>
      <c r="K10213">
        <v>5</v>
      </c>
      <c r="L10213">
        <v>2</v>
      </c>
      <c r="M10213">
        <v>0</v>
      </c>
      <c r="Q10213">
        <v>85</v>
      </c>
      <c r="R10213">
        <v>3.41</v>
      </c>
      <c r="X10213">
        <v>82</v>
      </c>
      <c r="Y10213">
        <v>0.23</v>
      </c>
      <c r="Z10213">
        <v>301</v>
      </c>
      <c r="AA10213">
        <f t="shared" si="318"/>
        <v>100.33333333333333</v>
      </c>
    </row>
    <row r="10214" spans="1:27" x14ac:dyDescent="0.25">
      <c r="A10214" t="s">
        <v>3065</v>
      </c>
      <c r="B10214">
        <v>1978</v>
      </c>
      <c r="C10214" t="str">
        <f t="shared" si="319"/>
        <v>Pre-Drug 1970-1991</v>
      </c>
      <c r="D10214" t="s">
        <v>19</v>
      </c>
      <c r="E10214">
        <v>434</v>
      </c>
      <c r="F10214">
        <v>51</v>
      </c>
      <c r="G10214">
        <v>11</v>
      </c>
      <c r="H10214">
        <v>39</v>
      </c>
      <c r="I10214">
        <v>52</v>
      </c>
      <c r="J10214">
        <v>2</v>
      </c>
      <c r="K10214">
        <v>2</v>
      </c>
      <c r="L10214">
        <v>0</v>
      </c>
      <c r="M10214">
        <v>1</v>
      </c>
      <c r="Q10214">
        <v>104</v>
      </c>
      <c r="R10214">
        <v>4.5599999999999996</v>
      </c>
      <c r="X10214">
        <v>63</v>
      </c>
      <c r="Y10214">
        <v>0.27</v>
      </c>
      <c r="Z10214">
        <v>302</v>
      </c>
      <c r="AA10214">
        <f t="shared" si="318"/>
        <v>100.66666666666667</v>
      </c>
    </row>
    <row r="10215" spans="1:27" x14ac:dyDescent="0.25">
      <c r="A10215" t="s">
        <v>3140</v>
      </c>
      <c r="B10215">
        <v>2008</v>
      </c>
      <c r="C10215" t="str">
        <f t="shared" si="319"/>
        <v>Post Drug Era 2007-2012</v>
      </c>
      <c r="D10215" t="s">
        <v>18</v>
      </c>
      <c r="E10215">
        <v>434</v>
      </c>
      <c r="F10215">
        <v>45</v>
      </c>
      <c r="G10215">
        <v>13</v>
      </c>
      <c r="H10215">
        <v>48</v>
      </c>
      <c r="I10215">
        <v>93</v>
      </c>
      <c r="J10215">
        <v>4</v>
      </c>
      <c r="K10215">
        <v>3</v>
      </c>
      <c r="L10215">
        <v>1</v>
      </c>
      <c r="M10215">
        <v>1</v>
      </c>
      <c r="Q10215">
        <v>84</v>
      </c>
      <c r="R10215">
        <v>3.96</v>
      </c>
      <c r="X10215">
        <v>56</v>
      </c>
      <c r="Z10215">
        <v>307</v>
      </c>
      <c r="AA10215">
        <f t="shared" si="318"/>
        <v>102.33333333333333</v>
      </c>
    </row>
    <row r="10216" spans="1:27" x14ac:dyDescent="0.25">
      <c r="A10216" t="s">
        <v>90</v>
      </c>
      <c r="B10216">
        <v>1974</v>
      </c>
      <c r="C10216" t="str">
        <f t="shared" si="319"/>
        <v>Pre-Drug 1970-1991</v>
      </c>
      <c r="D10216" t="s">
        <v>18</v>
      </c>
      <c r="E10216">
        <v>434</v>
      </c>
      <c r="F10216">
        <v>40</v>
      </c>
      <c r="G10216">
        <v>7</v>
      </c>
      <c r="H10216">
        <v>42</v>
      </c>
      <c r="I10216">
        <v>54</v>
      </c>
      <c r="J10216">
        <v>9</v>
      </c>
      <c r="K10216">
        <v>3</v>
      </c>
      <c r="L10216">
        <v>2</v>
      </c>
      <c r="M10216">
        <v>3</v>
      </c>
      <c r="Q10216">
        <v>92</v>
      </c>
      <c r="R10216">
        <v>3.5</v>
      </c>
      <c r="X10216">
        <v>46</v>
      </c>
      <c r="Y10216">
        <v>0.24</v>
      </c>
      <c r="Z10216">
        <v>309</v>
      </c>
      <c r="AA10216">
        <f t="shared" si="318"/>
        <v>103</v>
      </c>
    </row>
    <row r="10217" spans="1:27" x14ac:dyDescent="0.25">
      <c r="A10217" t="s">
        <v>1625</v>
      </c>
      <c r="B10217">
        <v>1977</v>
      </c>
      <c r="C10217" t="str">
        <f t="shared" si="319"/>
        <v>Pre-Drug 1970-1991</v>
      </c>
      <c r="D10217" t="s">
        <v>19</v>
      </c>
      <c r="E10217">
        <v>434</v>
      </c>
      <c r="F10217">
        <v>42</v>
      </c>
      <c r="G10217">
        <v>6</v>
      </c>
      <c r="H10217">
        <v>55</v>
      </c>
      <c r="I10217">
        <v>106</v>
      </c>
      <c r="J10217">
        <v>6</v>
      </c>
      <c r="K10217">
        <v>8</v>
      </c>
      <c r="L10217">
        <v>1</v>
      </c>
      <c r="M10217">
        <v>2</v>
      </c>
      <c r="Q10217">
        <v>73</v>
      </c>
      <c r="R10217">
        <v>3.61</v>
      </c>
      <c r="X10217">
        <v>54</v>
      </c>
      <c r="Y10217">
        <v>0.19</v>
      </c>
      <c r="Z10217">
        <v>314</v>
      </c>
      <c r="AA10217">
        <f t="shared" si="318"/>
        <v>104.66666666666667</v>
      </c>
    </row>
    <row r="10218" spans="1:27" x14ac:dyDescent="0.25">
      <c r="A10218" t="s">
        <v>2596</v>
      </c>
      <c r="B10218">
        <v>1996</v>
      </c>
      <c r="C10218" t="str">
        <f t="shared" si="319"/>
        <v>Pre-Drug 1970-1991</v>
      </c>
      <c r="D10218" t="s">
        <v>18</v>
      </c>
      <c r="E10218">
        <v>434</v>
      </c>
      <c r="F10218">
        <v>29</v>
      </c>
      <c r="G10218">
        <v>8</v>
      </c>
      <c r="H10218">
        <v>29</v>
      </c>
      <c r="I10218">
        <v>69</v>
      </c>
      <c r="J10218">
        <v>11</v>
      </c>
      <c r="K10218">
        <v>0</v>
      </c>
      <c r="L10218">
        <v>2</v>
      </c>
      <c r="M10218">
        <v>0</v>
      </c>
      <c r="Q10218">
        <v>99</v>
      </c>
      <c r="R10218">
        <v>2.4900000000000002</v>
      </c>
      <c r="X10218">
        <v>39</v>
      </c>
      <c r="Y10218">
        <v>0.22</v>
      </c>
      <c r="Z10218">
        <v>314</v>
      </c>
      <c r="AA10218">
        <f t="shared" si="318"/>
        <v>104.66666666666667</v>
      </c>
    </row>
    <row r="10219" spans="1:27" x14ac:dyDescent="0.25">
      <c r="A10219" t="s">
        <v>1040</v>
      </c>
      <c r="B10219">
        <v>2012</v>
      </c>
      <c r="C10219" t="str">
        <f t="shared" si="319"/>
        <v>Post Drug Era 2007-2012</v>
      </c>
      <c r="D10219" t="s">
        <v>19</v>
      </c>
      <c r="E10219">
        <v>434</v>
      </c>
      <c r="F10219">
        <v>38</v>
      </c>
      <c r="G10219">
        <v>13</v>
      </c>
      <c r="H10219">
        <v>35</v>
      </c>
      <c r="I10219">
        <v>77</v>
      </c>
      <c r="J10219">
        <v>2</v>
      </c>
      <c r="K10219">
        <v>3</v>
      </c>
      <c r="L10219">
        <v>5</v>
      </c>
      <c r="M10219">
        <v>2</v>
      </c>
      <c r="Q10219">
        <v>92</v>
      </c>
      <c r="R10219">
        <v>3.25</v>
      </c>
      <c r="X10219">
        <v>62</v>
      </c>
      <c r="Z10219">
        <v>316</v>
      </c>
      <c r="AA10219">
        <f t="shared" si="318"/>
        <v>105.33333333333333</v>
      </c>
    </row>
    <row r="10220" spans="1:27" x14ac:dyDescent="0.25">
      <c r="A10220" t="s">
        <v>891</v>
      </c>
      <c r="B10220">
        <v>1978</v>
      </c>
      <c r="C10220" t="str">
        <f t="shared" si="319"/>
        <v>Pre-Drug 1970-1991</v>
      </c>
      <c r="D10220" t="s">
        <v>18</v>
      </c>
      <c r="E10220">
        <v>434</v>
      </c>
      <c r="F10220">
        <v>30</v>
      </c>
      <c r="G10220">
        <v>4</v>
      </c>
      <c r="H10220">
        <v>29</v>
      </c>
      <c r="I10220">
        <v>72</v>
      </c>
      <c r="J10220">
        <v>12</v>
      </c>
      <c r="K10220">
        <v>2</v>
      </c>
      <c r="L10220">
        <v>1</v>
      </c>
      <c r="M10220">
        <v>0</v>
      </c>
      <c r="Q10220">
        <v>84</v>
      </c>
      <c r="R10220">
        <v>2.52</v>
      </c>
      <c r="X10220">
        <v>48</v>
      </c>
      <c r="Y10220">
        <v>0.21</v>
      </c>
      <c r="Z10220">
        <v>322</v>
      </c>
      <c r="AA10220">
        <f t="shared" si="318"/>
        <v>107.33333333333333</v>
      </c>
    </row>
    <row r="10221" spans="1:27" x14ac:dyDescent="0.25">
      <c r="A10221" t="s">
        <v>1434</v>
      </c>
      <c r="B10221">
        <v>1996</v>
      </c>
      <c r="C10221" t="str">
        <f t="shared" si="319"/>
        <v>Pre-Drug 1970-1991</v>
      </c>
      <c r="D10221" t="s">
        <v>19</v>
      </c>
      <c r="E10221">
        <v>435</v>
      </c>
      <c r="F10221">
        <v>72</v>
      </c>
      <c r="G10221">
        <v>13</v>
      </c>
      <c r="H10221">
        <v>68</v>
      </c>
      <c r="I10221">
        <v>70</v>
      </c>
      <c r="J10221">
        <v>5</v>
      </c>
      <c r="K10221">
        <v>2</v>
      </c>
      <c r="L10221">
        <v>9</v>
      </c>
      <c r="M10221">
        <v>0</v>
      </c>
      <c r="Q10221">
        <v>104</v>
      </c>
      <c r="R10221">
        <v>7.39</v>
      </c>
      <c r="X10221">
        <v>34</v>
      </c>
      <c r="Y10221">
        <v>0.23</v>
      </c>
      <c r="Z10221">
        <v>263</v>
      </c>
      <c r="AA10221">
        <f t="shared" si="318"/>
        <v>87.666666666666671</v>
      </c>
    </row>
    <row r="10222" spans="1:27" x14ac:dyDescent="0.25">
      <c r="A10222" t="s">
        <v>1182</v>
      </c>
      <c r="B10222">
        <v>1996</v>
      </c>
      <c r="C10222" t="str">
        <f t="shared" si="319"/>
        <v>Pre-Drug 1970-1991</v>
      </c>
      <c r="D10222" t="s">
        <v>19</v>
      </c>
      <c r="E10222">
        <v>435</v>
      </c>
      <c r="F10222">
        <v>82</v>
      </c>
      <c r="G10222">
        <v>14</v>
      </c>
      <c r="H10222">
        <v>58</v>
      </c>
      <c r="I10222">
        <v>65</v>
      </c>
      <c r="J10222">
        <v>1</v>
      </c>
      <c r="K10222">
        <v>5</v>
      </c>
      <c r="L10222">
        <v>2</v>
      </c>
      <c r="M10222">
        <v>0</v>
      </c>
      <c r="Q10222">
        <v>122</v>
      </c>
      <c r="R10222">
        <v>8.2899999999999991</v>
      </c>
      <c r="X10222">
        <v>49</v>
      </c>
      <c r="Y10222">
        <v>0.28000000000000003</v>
      </c>
      <c r="Z10222">
        <v>267</v>
      </c>
      <c r="AA10222">
        <f t="shared" si="318"/>
        <v>89</v>
      </c>
    </row>
    <row r="10223" spans="1:27" x14ac:dyDescent="0.25">
      <c r="A10223" t="s">
        <v>3066</v>
      </c>
      <c r="B10223">
        <v>1986</v>
      </c>
      <c r="C10223" t="str">
        <f t="shared" si="319"/>
        <v>Pre-Drug 1970-1991</v>
      </c>
      <c r="D10223" t="s">
        <v>19</v>
      </c>
      <c r="E10223">
        <v>435</v>
      </c>
      <c r="F10223">
        <v>39</v>
      </c>
      <c r="G10223">
        <v>8</v>
      </c>
      <c r="H10223">
        <v>79</v>
      </c>
      <c r="I10223">
        <v>90</v>
      </c>
      <c r="J10223">
        <v>8</v>
      </c>
      <c r="K10223">
        <v>5</v>
      </c>
      <c r="L10223">
        <v>11</v>
      </c>
      <c r="M10223">
        <v>5</v>
      </c>
      <c r="Q10223">
        <v>69</v>
      </c>
      <c r="R10223">
        <v>3.58</v>
      </c>
      <c r="X10223">
        <v>42</v>
      </c>
      <c r="Y10223">
        <v>0.2</v>
      </c>
      <c r="Z10223">
        <v>294</v>
      </c>
      <c r="AA10223">
        <f t="shared" si="318"/>
        <v>98</v>
      </c>
    </row>
    <row r="10224" spans="1:27" x14ac:dyDescent="0.25">
      <c r="A10224" t="s">
        <v>808</v>
      </c>
      <c r="B10224">
        <v>1985</v>
      </c>
      <c r="C10224" t="str">
        <f t="shared" si="319"/>
        <v>Pre-Drug 1970-1991</v>
      </c>
      <c r="D10224" t="s">
        <v>19</v>
      </c>
      <c r="E10224">
        <v>435</v>
      </c>
      <c r="F10224">
        <v>43</v>
      </c>
      <c r="G10224">
        <v>9</v>
      </c>
      <c r="H10224">
        <v>53</v>
      </c>
      <c r="I10224">
        <v>58</v>
      </c>
      <c r="J10224">
        <v>4</v>
      </c>
      <c r="K10224">
        <v>7</v>
      </c>
      <c r="L10224">
        <v>4</v>
      </c>
      <c r="M10224">
        <v>0</v>
      </c>
      <c r="Q10224">
        <v>96</v>
      </c>
      <c r="R10224">
        <v>3.92</v>
      </c>
      <c r="X10224">
        <v>40</v>
      </c>
      <c r="Y10224">
        <v>0.26</v>
      </c>
      <c r="Z10224">
        <v>296</v>
      </c>
      <c r="AA10224">
        <f t="shared" si="318"/>
        <v>98.666666666666671</v>
      </c>
    </row>
    <row r="10225" spans="1:27" x14ac:dyDescent="0.25">
      <c r="A10225" t="s">
        <v>1214</v>
      </c>
      <c r="B10225">
        <v>2001</v>
      </c>
      <c r="C10225" t="str">
        <f t="shared" si="319"/>
        <v>Drug Era 1992-2006</v>
      </c>
      <c r="D10225" t="s">
        <v>18</v>
      </c>
      <c r="E10225">
        <v>435</v>
      </c>
      <c r="F10225">
        <v>38</v>
      </c>
      <c r="G10225">
        <v>8</v>
      </c>
      <c r="H10225">
        <v>46</v>
      </c>
      <c r="I10225">
        <v>76</v>
      </c>
      <c r="J10225">
        <v>12</v>
      </c>
      <c r="K10225">
        <v>2</v>
      </c>
      <c r="L10225">
        <v>8</v>
      </c>
      <c r="M10225">
        <v>0</v>
      </c>
      <c r="Q10225">
        <v>97</v>
      </c>
      <c r="R10225">
        <v>3.44</v>
      </c>
      <c r="X10225">
        <v>36</v>
      </c>
      <c r="Z10225">
        <v>298</v>
      </c>
      <c r="AA10225">
        <f t="shared" si="318"/>
        <v>99.333333333333329</v>
      </c>
    </row>
    <row r="10226" spans="1:27" x14ac:dyDescent="0.25">
      <c r="A10226" t="s">
        <v>1991</v>
      </c>
      <c r="B10226">
        <v>1979</v>
      </c>
      <c r="C10226" t="str">
        <f t="shared" si="319"/>
        <v>Pre-Drug 1970-1991</v>
      </c>
      <c r="D10226" t="s">
        <v>18</v>
      </c>
      <c r="E10226">
        <v>435</v>
      </c>
      <c r="F10226">
        <v>48</v>
      </c>
      <c r="G10226">
        <v>14</v>
      </c>
      <c r="H10226">
        <v>41</v>
      </c>
      <c r="I10226">
        <v>47</v>
      </c>
      <c r="J10226">
        <v>5</v>
      </c>
      <c r="K10226">
        <v>2</v>
      </c>
      <c r="L10226">
        <v>2</v>
      </c>
      <c r="M10226">
        <v>0</v>
      </c>
      <c r="Q10226">
        <v>105</v>
      </c>
      <c r="R10226">
        <v>4.32</v>
      </c>
      <c r="X10226">
        <v>71</v>
      </c>
      <c r="Y10226">
        <v>0.27</v>
      </c>
      <c r="Z10226">
        <v>300</v>
      </c>
      <c r="AA10226">
        <f t="shared" si="318"/>
        <v>100</v>
      </c>
    </row>
    <row r="10227" spans="1:27" x14ac:dyDescent="0.25">
      <c r="A10227" t="s">
        <v>1475</v>
      </c>
      <c r="B10227">
        <v>1981</v>
      </c>
      <c r="C10227" t="str">
        <f t="shared" si="319"/>
        <v>Pre-Drug 1970-1991</v>
      </c>
      <c r="D10227" t="s">
        <v>19</v>
      </c>
      <c r="E10227">
        <v>435</v>
      </c>
      <c r="F10227">
        <v>44</v>
      </c>
      <c r="G10227">
        <v>10</v>
      </c>
      <c r="H10227">
        <v>32</v>
      </c>
      <c r="I10227">
        <v>52</v>
      </c>
      <c r="J10227">
        <v>2</v>
      </c>
      <c r="K10227">
        <v>3</v>
      </c>
      <c r="L10227">
        <v>4</v>
      </c>
      <c r="M10227">
        <v>0</v>
      </c>
      <c r="Q10227">
        <v>112</v>
      </c>
      <c r="R10227">
        <v>3.95</v>
      </c>
      <c r="X10227">
        <v>45</v>
      </c>
      <c r="Y10227">
        <v>0.28000000000000003</v>
      </c>
      <c r="Z10227">
        <v>301</v>
      </c>
      <c r="AA10227">
        <f t="shared" si="318"/>
        <v>100.33333333333333</v>
      </c>
    </row>
    <row r="10228" spans="1:27" x14ac:dyDescent="0.25">
      <c r="A10228" t="s">
        <v>2585</v>
      </c>
      <c r="B10228">
        <v>1992</v>
      </c>
      <c r="C10228" t="str">
        <f t="shared" si="319"/>
        <v>Pre-Drug 1970-1991</v>
      </c>
      <c r="D10228" t="s">
        <v>18</v>
      </c>
      <c r="E10228">
        <v>435</v>
      </c>
      <c r="F10228">
        <v>41</v>
      </c>
      <c r="G10228">
        <v>5</v>
      </c>
      <c r="H10228">
        <v>46</v>
      </c>
      <c r="I10228">
        <v>61</v>
      </c>
      <c r="J10228">
        <v>3</v>
      </c>
      <c r="K10228">
        <v>1</v>
      </c>
      <c r="L10228">
        <v>3</v>
      </c>
      <c r="M10228">
        <v>1</v>
      </c>
      <c r="Q10228">
        <v>98</v>
      </c>
      <c r="R10228">
        <v>3.68</v>
      </c>
      <c r="X10228">
        <v>64</v>
      </c>
      <c r="Y10228">
        <v>0.25</v>
      </c>
      <c r="Z10228">
        <v>301</v>
      </c>
      <c r="AA10228">
        <f t="shared" si="318"/>
        <v>100.33333333333333</v>
      </c>
    </row>
    <row r="10229" spans="1:27" x14ac:dyDescent="0.25">
      <c r="A10229" t="s">
        <v>2682</v>
      </c>
      <c r="B10229">
        <v>1974</v>
      </c>
      <c r="C10229" t="str">
        <f t="shared" si="319"/>
        <v>Pre-Drug 1970-1991</v>
      </c>
      <c r="D10229" t="s">
        <v>18</v>
      </c>
      <c r="E10229">
        <v>435</v>
      </c>
      <c r="F10229">
        <v>39</v>
      </c>
      <c r="G10229">
        <v>8</v>
      </c>
      <c r="H10229">
        <v>45</v>
      </c>
      <c r="I10229">
        <v>48</v>
      </c>
      <c r="J10229">
        <v>5</v>
      </c>
      <c r="K10229">
        <v>4</v>
      </c>
      <c r="L10229">
        <v>1</v>
      </c>
      <c r="M10229">
        <v>0</v>
      </c>
      <c r="Q10229">
        <v>94</v>
      </c>
      <c r="R10229">
        <v>3.48</v>
      </c>
      <c r="X10229">
        <v>61</v>
      </c>
      <c r="Y10229">
        <v>0.25</v>
      </c>
      <c r="Z10229">
        <v>303</v>
      </c>
      <c r="AA10229">
        <f t="shared" si="318"/>
        <v>101</v>
      </c>
    </row>
    <row r="10230" spans="1:27" x14ac:dyDescent="0.25">
      <c r="A10230" t="s">
        <v>192</v>
      </c>
      <c r="B10230">
        <v>1981</v>
      </c>
      <c r="C10230" t="str">
        <f t="shared" si="319"/>
        <v>Pre-Drug 1970-1991</v>
      </c>
      <c r="D10230" t="s">
        <v>19</v>
      </c>
      <c r="E10230">
        <v>435</v>
      </c>
      <c r="F10230">
        <v>46</v>
      </c>
      <c r="G10230">
        <v>9</v>
      </c>
      <c r="H10230">
        <v>40</v>
      </c>
      <c r="I10230">
        <v>52</v>
      </c>
      <c r="J10230">
        <v>3</v>
      </c>
      <c r="K10230">
        <v>4</v>
      </c>
      <c r="L10230">
        <v>1</v>
      </c>
      <c r="M10230">
        <v>2</v>
      </c>
      <c r="Q10230">
        <v>101</v>
      </c>
      <c r="R10230">
        <v>4.07</v>
      </c>
      <c r="X10230">
        <v>53</v>
      </c>
      <c r="Y10230">
        <v>0.26</v>
      </c>
      <c r="Z10230">
        <v>305</v>
      </c>
      <c r="AA10230">
        <f t="shared" si="318"/>
        <v>101.66666666666667</v>
      </c>
    </row>
    <row r="10231" spans="1:27" x14ac:dyDescent="0.25">
      <c r="A10231" t="s">
        <v>919</v>
      </c>
      <c r="B10231">
        <v>1974</v>
      </c>
      <c r="C10231" t="str">
        <f t="shared" si="319"/>
        <v>Pre-Drug 1970-1991</v>
      </c>
      <c r="D10231" t="s">
        <v>18</v>
      </c>
      <c r="E10231">
        <v>435</v>
      </c>
      <c r="F10231">
        <v>32</v>
      </c>
      <c r="G10231">
        <v>3</v>
      </c>
      <c r="H10231">
        <v>37</v>
      </c>
      <c r="I10231">
        <v>48</v>
      </c>
      <c r="J10231">
        <v>13</v>
      </c>
      <c r="K10231">
        <v>4</v>
      </c>
      <c r="L10231">
        <v>4</v>
      </c>
      <c r="M10231">
        <v>1</v>
      </c>
      <c r="Q10231">
        <v>98</v>
      </c>
      <c r="R10231">
        <v>2.79</v>
      </c>
      <c r="X10231">
        <v>73</v>
      </c>
      <c r="Y10231">
        <v>0.25</v>
      </c>
      <c r="Z10231">
        <v>310</v>
      </c>
      <c r="AA10231">
        <f t="shared" si="318"/>
        <v>103.33333333333333</v>
      </c>
    </row>
    <row r="10232" spans="1:27" x14ac:dyDescent="0.25">
      <c r="A10232" t="s">
        <v>117</v>
      </c>
      <c r="B10232">
        <v>1985</v>
      </c>
      <c r="C10232" t="str">
        <f t="shared" si="319"/>
        <v>Pre-Drug 1970-1991</v>
      </c>
      <c r="D10232" t="s">
        <v>19</v>
      </c>
      <c r="E10232">
        <v>435</v>
      </c>
      <c r="F10232">
        <v>50</v>
      </c>
      <c r="G10232">
        <v>17</v>
      </c>
      <c r="H10232">
        <v>42</v>
      </c>
      <c r="I10232">
        <v>77</v>
      </c>
      <c r="J10232">
        <v>8</v>
      </c>
      <c r="K10232">
        <v>2</v>
      </c>
      <c r="L10232">
        <v>0</v>
      </c>
      <c r="M10232">
        <v>0</v>
      </c>
      <c r="Q10232">
        <v>89</v>
      </c>
      <c r="R10232">
        <v>4.3</v>
      </c>
      <c r="X10232">
        <v>43</v>
      </c>
      <c r="Y10232">
        <v>0.23</v>
      </c>
      <c r="Z10232">
        <v>314</v>
      </c>
      <c r="AA10232">
        <f t="shared" si="318"/>
        <v>104.66666666666667</v>
      </c>
    </row>
    <row r="10233" spans="1:27" x14ac:dyDescent="0.25">
      <c r="A10233" t="s">
        <v>2832</v>
      </c>
      <c r="B10233">
        <v>1976</v>
      </c>
      <c r="C10233" t="str">
        <f t="shared" si="319"/>
        <v>Pre-Drug 1970-1991</v>
      </c>
      <c r="D10233" t="s">
        <v>19</v>
      </c>
      <c r="E10233">
        <v>435</v>
      </c>
      <c r="F10233">
        <v>27</v>
      </c>
      <c r="G10233">
        <v>5</v>
      </c>
      <c r="H10233">
        <v>41</v>
      </c>
      <c r="I10233">
        <v>54</v>
      </c>
      <c r="J10233">
        <v>4</v>
      </c>
      <c r="K10233">
        <v>1</v>
      </c>
      <c r="L10233">
        <v>4</v>
      </c>
      <c r="M10233">
        <v>0</v>
      </c>
      <c r="Q10233">
        <v>88</v>
      </c>
      <c r="R10233">
        <v>2.2999999999999998</v>
      </c>
      <c r="X10233">
        <v>34</v>
      </c>
      <c r="Y10233">
        <v>0.22</v>
      </c>
      <c r="Z10233">
        <v>317</v>
      </c>
      <c r="AA10233">
        <f t="shared" si="318"/>
        <v>105.66666666666667</v>
      </c>
    </row>
    <row r="10234" spans="1:27" x14ac:dyDescent="0.25">
      <c r="A10234" t="s">
        <v>2364</v>
      </c>
      <c r="B10234">
        <v>1986</v>
      </c>
      <c r="C10234" t="str">
        <f t="shared" si="319"/>
        <v>Pre-Drug 1970-1991</v>
      </c>
      <c r="D10234" t="s">
        <v>19</v>
      </c>
      <c r="E10234">
        <v>435</v>
      </c>
      <c r="F10234">
        <v>29</v>
      </c>
      <c r="G10234">
        <v>4</v>
      </c>
      <c r="H10234">
        <v>35</v>
      </c>
      <c r="I10234">
        <v>83</v>
      </c>
      <c r="J10234">
        <v>7</v>
      </c>
      <c r="K10234">
        <v>1</v>
      </c>
      <c r="L10234">
        <v>2</v>
      </c>
      <c r="M10234">
        <v>0</v>
      </c>
      <c r="Q10234">
        <v>88</v>
      </c>
      <c r="R10234">
        <v>2.4500000000000002</v>
      </c>
      <c r="X10234">
        <v>56</v>
      </c>
      <c r="Y10234">
        <v>0.22</v>
      </c>
      <c r="Z10234">
        <v>320</v>
      </c>
      <c r="AA10234">
        <f t="shared" si="318"/>
        <v>106.66666666666667</v>
      </c>
    </row>
    <row r="10235" spans="1:27" x14ac:dyDescent="0.25">
      <c r="A10235" t="s">
        <v>1573</v>
      </c>
      <c r="B10235">
        <v>2010</v>
      </c>
      <c r="C10235" t="str">
        <f t="shared" si="319"/>
        <v>Post Drug Era 2007-2012</v>
      </c>
      <c r="D10235" t="s">
        <v>19</v>
      </c>
      <c r="E10235">
        <v>435</v>
      </c>
      <c r="F10235">
        <v>48</v>
      </c>
      <c r="G10235">
        <v>11</v>
      </c>
      <c r="H10235">
        <v>12</v>
      </c>
      <c r="I10235">
        <v>96</v>
      </c>
      <c r="J10235">
        <v>2</v>
      </c>
      <c r="K10235">
        <v>1</v>
      </c>
      <c r="L10235">
        <v>1</v>
      </c>
      <c r="M10235">
        <v>0</v>
      </c>
      <c r="Q10235">
        <v>103</v>
      </c>
      <c r="R10235">
        <v>3.98</v>
      </c>
      <c r="X10235">
        <v>29</v>
      </c>
      <c r="Z10235">
        <v>326</v>
      </c>
      <c r="AA10235">
        <f t="shared" si="318"/>
        <v>108.66666666666667</v>
      </c>
    </row>
    <row r="10236" spans="1:27" x14ac:dyDescent="0.25">
      <c r="A10236" t="s">
        <v>1238</v>
      </c>
      <c r="B10236">
        <v>1994</v>
      </c>
      <c r="C10236" t="str">
        <f t="shared" si="319"/>
        <v>Pre-Drug 1970-1991</v>
      </c>
      <c r="D10236" t="s">
        <v>18</v>
      </c>
      <c r="E10236">
        <v>436</v>
      </c>
      <c r="F10236">
        <v>59</v>
      </c>
      <c r="G10236">
        <v>20</v>
      </c>
      <c r="H10236">
        <v>38</v>
      </c>
      <c r="I10236">
        <v>59</v>
      </c>
      <c r="J10236">
        <v>6</v>
      </c>
      <c r="K10236">
        <v>2</v>
      </c>
      <c r="L10236">
        <v>1</v>
      </c>
      <c r="M10236">
        <v>1</v>
      </c>
      <c r="Q10236">
        <v>118</v>
      </c>
      <c r="R10236">
        <v>5.4</v>
      </c>
      <c r="X10236">
        <v>37</v>
      </c>
      <c r="Y10236">
        <v>0.28000000000000003</v>
      </c>
      <c r="Z10236">
        <v>295</v>
      </c>
      <c r="AA10236">
        <f t="shared" si="318"/>
        <v>98.333333333333329</v>
      </c>
    </row>
    <row r="10237" spans="1:27" x14ac:dyDescent="0.25">
      <c r="A10237" t="s">
        <v>2536</v>
      </c>
      <c r="B10237">
        <v>1979</v>
      </c>
      <c r="C10237" t="str">
        <f t="shared" si="319"/>
        <v>Pre-Drug 1970-1991</v>
      </c>
      <c r="D10237" t="s">
        <v>19</v>
      </c>
      <c r="E10237">
        <v>436</v>
      </c>
      <c r="F10237">
        <v>52</v>
      </c>
      <c r="G10237">
        <v>9</v>
      </c>
      <c r="H10237">
        <v>34</v>
      </c>
      <c r="I10237">
        <v>45</v>
      </c>
      <c r="J10237">
        <v>3</v>
      </c>
      <c r="K10237">
        <v>6</v>
      </c>
      <c r="L10237">
        <v>3</v>
      </c>
      <c r="M10237">
        <v>0</v>
      </c>
      <c r="Q10237">
        <v>102</v>
      </c>
      <c r="R10237">
        <v>4.62</v>
      </c>
      <c r="X10237">
        <v>33</v>
      </c>
      <c r="Y10237">
        <v>0.26</v>
      </c>
      <c r="Z10237">
        <v>304</v>
      </c>
      <c r="AA10237">
        <f t="shared" si="318"/>
        <v>101.33333333333333</v>
      </c>
    </row>
    <row r="10238" spans="1:27" x14ac:dyDescent="0.25">
      <c r="A10238" t="s">
        <v>71</v>
      </c>
      <c r="B10238">
        <v>1988</v>
      </c>
      <c r="C10238" t="str">
        <f t="shared" si="319"/>
        <v>Pre-Drug 1970-1991</v>
      </c>
      <c r="D10238" t="s">
        <v>18</v>
      </c>
      <c r="E10238">
        <v>436</v>
      </c>
      <c r="F10238">
        <v>34</v>
      </c>
      <c r="G10238">
        <v>7</v>
      </c>
      <c r="H10238">
        <v>53</v>
      </c>
      <c r="I10238">
        <v>81</v>
      </c>
      <c r="J10238">
        <v>12</v>
      </c>
      <c r="K10238">
        <v>4</v>
      </c>
      <c r="L10238">
        <v>6</v>
      </c>
      <c r="M10238">
        <v>1</v>
      </c>
      <c r="Q10238">
        <v>88</v>
      </c>
      <c r="R10238">
        <v>2.99</v>
      </c>
      <c r="X10238">
        <v>52</v>
      </c>
      <c r="Y10238">
        <v>0.24</v>
      </c>
      <c r="Z10238">
        <v>307</v>
      </c>
      <c r="AA10238">
        <f t="shared" si="318"/>
        <v>102.33333333333333</v>
      </c>
    </row>
    <row r="10239" spans="1:27" x14ac:dyDescent="0.25">
      <c r="A10239" t="s">
        <v>115</v>
      </c>
      <c r="B10239">
        <v>1995</v>
      </c>
      <c r="C10239" t="str">
        <f t="shared" si="319"/>
        <v>Pre-Drug 1970-1991</v>
      </c>
      <c r="D10239" t="s">
        <v>18</v>
      </c>
      <c r="E10239">
        <v>436</v>
      </c>
      <c r="F10239">
        <v>49</v>
      </c>
      <c r="G10239">
        <v>12</v>
      </c>
      <c r="H10239">
        <v>29</v>
      </c>
      <c r="I10239">
        <v>80</v>
      </c>
      <c r="J10239">
        <v>5</v>
      </c>
      <c r="K10239">
        <v>5</v>
      </c>
      <c r="L10239">
        <v>4</v>
      </c>
      <c r="M10239">
        <v>0</v>
      </c>
      <c r="Q10239">
        <v>103</v>
      </c>
      <c r="R10239">
        <v>4.24</v>
      </c>
      <c r="X10239">
        <v>32</v>
      </c>
      <c r="Y10239">
        <v>0.25</v>
      </c>
      <c r="Z10239">
        <v>312</v>
      </c>
      <c r="AA10239">
        <f t="shared" si="318"/>
        <v>104</v>
      </c>
    </row>
    <row r="10240" spans="1:27" x14ac:dyDescent="0.25">
      <c r="A10240" t="s">
        <v>695</v>
      </c>
      <c r="B10240">
        <v>1983</v>
      </c>
      <c r="C10240" t="str">
        <f t="shared" si="319"/>
        <v>Pre-Drug 1970-1991</v>
      </c>
      <c r="D10240" t="s">
        <v>18</v>
      </c>
      <c r="E10240">
        <v>436</v>
      </c>
      <c r="F10240">
        <v>50</v>
      </c>
      <c r="G10240">
        <v>12</v>
      </c>
      <c r="H10240">
        <v>39</v>
      </c>
      <c r="I10240">
        <v>70</v>
      </c>
      <c r="J10240">
        <v>2</v>
      </c>
      <c r="K10240">
        <v>3</v>
      </c>
      <c r="L10240">
        <v>2</v>
      </c>
      <c r="M10240">
        <v>0</v>
      </c>
      <c r="Q10240">
        <v>100</v>
      </c>
      <c r="R10240">
        <v>4.3</v>
      </c>
      <c r="X10240">
        <v>27</v>
      </c>
      <c r="Y10240">
        <v>0.25</v>
      </c>
      <c r="Z10240">
        <v>314</v>
      </c>
      <c r="AA10240">
        <f t="shared" si="318"/>
        <v>104.66666666666667</v>
      </c>
    </row>
    <row r="10241" spans="1:27" x14ac:dyDescent="0.25">
      <c r="A10241" t="s">
        <v>1658</v>
      </c>
      <c r="B10241">
        <v>1999</v>
      </c>
      <c r="C10241" t="str">
        <f t="shared" si="319"/>
        <v>Drug Era 1992-2006</v>
      </c>
      <c r="D10241" t="s">
        <v>19</v>
      </c>
      <c r="E10241">
        <v>436</v>
      </c>
      <c r="F10241">
        <v>32</v>
      </c>
      <c r="G10241">
        <v>7</v>
      </c>
      <c r="H10241">
        <v>25</v>
      </c>
      <c r="I10241">
        <v>80</v>
      </c>
      <c r="J10241">
        <v>1</v>
      </c>
      <c r="K10241">
        <v>1</v>
      </c>
      <c r="L10241">
        <v>4</v>
      </c>
      <c r="M10241">
        <v>0</v>
      </c>
      <c r="Q10241">
        <v>84</v>
      </c>
      <c r="R10241">
        <v>2.63</v>
      </c>
      <c r="X10241">
        <v>75</v>
      </c>
      <c r="Y10241">
        <v>0</v>
      </c>
      <c r="Z10241">
        <v>328</v>
      </c>
      <c r="AA10241">
        <f t="shared" si="318"/>
        <v>109.33333333333333</v>
      </c>
    </row>
    <row r="10242" spans="1:27" x14ac:dyDescent="0.25">
      <c r="A10242" t="s">
        <v>1353</v>
      </c>
      <c r="B10242">
        <v>1985</v>
      </c>
      <c r="C10242" t="str">
        <f t="shared" si="319"/>
        <v>Pre-Drug 1970-1991</v>
      </c>
      <c r="D10242" t="s">
        <v>19</v>
      </c>
      <c r="E10242">
        <v>436</v>
      </c>
      <c r="F10242">
        <v>26</v>
      </c>
      <c r="G10242">
        <v>5</v>
      </c>
      <c r="H10242">
        <v>23</v>
      </c>
      <c r="I10242">
        <v>88</v>
      </c>
      <c r="J10242">
        <v>4</v>
      </c>
      <c r="K10242">
        <v>3</v>
      </c>
      <c r="L10242">
        <v>2</v>
      </c>
      <c r="M10242">
        <v>2</v>
      </c>
      <c r="Q10242">
        <v>90</v>
      </c>
      <c r="R10242">
        <v>2.13</v>
      </c>
      <c r="X10242">
        <v>51</v>
      </c>
      <c r="Y10242">
        <v>0.22</v>
      </c>
      <c r="Z10242">
        <v>330</v>
      </c>
      <c r="AA10242">
        <f t="shared" ref="AA10242:AA10305" si="320">Z10242/3</f>
        <v>110</v>
      </c>
    </row>
    <row r="10243" spans="1:27" x14ac:dyDescent="0.25">
      <c r="A10243" t="s">
        <v>1791</v>
      </c>
      <c r="B10243">
        <v>1970</v>
      </c>
      <c r="C10243" t="str">
        <f t="shared" ref="C10243:C10306" si="321">IF(B10243&lt;1997,"Pre-Drug 1970-1991",IF(B10243&lt;=2006,"Drug Era 1992-2006","Post Drug Era 2007-2012"))</f>
        <v>Pre-Drug 1970-1991</v>
      </c>
      <c r="D10243" t="s">
        <v>19</v>
      </c>
      <c r="E10243">
        <v>436</v>
      </c>
      <c r="F10243">
        <v>25</v>
      </c>
      <c r="G10243">
        <v>7</v>
      </c>
      <c r="H10243">
        <v>23</v>
      </c>
      <c r="I10243">
        <v>81</v>
      </c>
      <c r="J10243">
        <v>5</v>
      </c>
      <c r="K10243">
        <v>3</v>
      </c>
      <c r="L10243">
        <v>0</v>
      </c>
      <c r="M10243">
        <v>0</v>
      </c>
      <c r="Q10243">
        <v>88</v>
      </c>
      <c r="R10243">
        <v>2.0099999999999998</v>
      </c>
      <c r="X10243">
        <v>77</v>
      </c>
      <c r="Y10243">
        <v>0.21</v>
      </c>
      <c r="Z10243">
        <v>335</v>
      </c>
      <c r="AA10243">
        <f t="shared" si="320"/>
        <v>111.66666666666667</v>
      </c>
    </row>
    <row r="10244" spans="1:27" x14ac:dyDescent="0.25">
      <c r="A10244" t="s">
        <v>357</v>
      </c>
      <c r="B10244">
        <v>1976</v>
      </c>
      <c r="C10244" t="str">
        <f t="shared" si="321"/>
        <v>Pre-Drug 1970-1991</v>
      </c>
      <c r="D10244" t="s">
        <v>19</v>
      </c>
      <c r="E10244">
        <v>437</v>
      </c>
      <c r="F10244">
        <v>51</v>
      </c>
      <c r="G10244">
        <v>5</v>
      </c>
      <c r="H10244">
        <v>72</v>
      </c>
      <c r="I10244">
        <v>28</v>
      </c>
      <c r="J10244">
        <v>6</v>
      </c>
      <c r="K10244">
        <v>8</v>
      </c>
      <c r="L10244">
        <v>4</v>
      </c>
      <c r="M10244">
        <v>0</v>
      </c>
      <c r="Q10244">
        <v>99</v>
      </c>
      <c r="R10244">
        <v>4.97</v>
      </c>
      <c r="X10244">
        <v>75</v>
      </c>
      <c r="Y10244">
        <v>0.28000000000000003</v>
      </c>
      <c r="Z10244">
        <v>277</v>
      </c>
      <c r="AA10244">
        <f t="shared" si="320"/>
        <v>92.333333333333329</v>
      </c>
    </row>
    <row r="10245" spans="1:27" x14ac:dyDescent="0.25">
      <c r="A10245" t="s">
        <v>946</v>
      </c>
      <c r="B10245">
        <v>1995</v>
      </c>
      <c r="C10245" t="str">
        <f t="shared" si="321"/>
        <v>Pre-Drug 1970-1991</v>
      </c>
      <c r="D10245" t="s">
        <v>18</v>
      </c>
      <c r="E10245">
        <v>437</v>
      </c>
      <c r="F10245">
        <v>62</v>
      </c>
      <c r="G10245">
        <v>15</v>
      </c>
      <c r="H10245">
        <v>41</v>
      </c>
      <c r="I10245">
        <v>61</v>
      </c>
      <c r="J10245">
        <v>1</v>
      </c>
      <c r="K10245">
        <v>5</v>
      </c>
      <c r="L10245">
        <v>2</v>
      </c>
      <c r="M10245">
        <v>1</v>
      </c>
      <c r="Q10245">
        <v>122</v>
      </c>
      <c r="R10245">
        <v>5.89</v>
      </c>
      <c r="X10245">
        <v>62</v>
      </c>
      <c r="Y10245">
        <v>0.3</v>
      </c>
      <c r="Z10245">
        <v>284</v>
      </c>
      <c r="AA10245">
        <f t="shared" si="320"/>
        <v>94.666666666666671</v>
      </c>
    </row>
    <row r="10246" spans="1:27" x14ac:dyDescent="0.25">
      <c r="A10246" t="s">
        <v>2329</v>
      </c>
      <c r="B10246">
        <v>1999</v>
      </c>
      <c r="C10246" t="str">
        <f t="shared" si="321"/>
        <v>Drug Era 1992-2006</v>
      </c>
      <c r="D10246" t="s">
        <v>19</v>
      </c>
      <c r="E10246">
        <v>437</v>
      </c>
      <c r="F10246">
        <v>61</v>
      </c>
      <c r="G10246">
        <v>14</v>
      </c>
      <c r="H10246">
        <v>41</v>
      </c>
      <c r="I10246">
        <v>55</v>
      </c>
      <c r="J10246">
        <v>2</v>
      </c>
      <c r="K10246">
        <v>4</v>
      </c>
      <c r="L10246">
        <v>5</v>
      </c>
      <c r="M10246">
        <v>0</v>
      </c>
      <c r="Q10246">
        <v>121</v>
      </c>
      <c r="R10246">
        <v>5.8</v>
      </c>
      <c r="X10246">
        <v>73</v>
      </c>
      <c r="Y10246">
        <v>0</v>
      </c>
      <c r="Z10246">
        <v>284</v>
      </c>
      <c r="AA10246">
        <f t="shared" si="320"/>
        <v>94.666666666666671</v>
      </c>
    </row>
    <row r="10247" spans="1:27" x14ac:dyDescent="0.25">
      <c r="A10247" t="s">
        <v>2704</v>
      </c>
      <c r="B10247">
        <v>1996</v>
      </c>
      <c r="C10247" t="str">
        <f t="shared" si="321"/>
        <v>Pre-Drug 1970-1991</v>
      </c>
      <c r="D10247" t="s">
        <v>18</v>
      </c>
      <c r="E10247">
        <v>437</v>
      </c>
      <c r="F10247">
        <v>50</v>
      </c>
      <c r="G10247">
        <v>12</v>
      </c>
      <c r="H10247">
        <v>38</v>
      </c>
      <c r="I10247">
        <v>94</v>
      </c>
      <c r="J10247">
        <v>6</v>
      </c>
      <c r="K10247">
        <v>5</v>
      </c>
      <c r="L10247">
        <v>1</v>
      </c>
      <c r="M10247">
        <v>0</v>
      </c>
      <c r="Q10247">
        <v>106</v>
      </c>
      <c r="R10247">
        <v>4.66</v>
      </c>
      <c r="X10247">
        <v>57</v>
      </c>
      <c r="Y10247">
        <v>0.24</v>
      </c>
      <c r="Z10247">
        <v>290</v>
      </c>
      <c r="AA10247">
        <f t="shared" si="320"/>
        <v>96.666666666666671</v>
      </c>
    </row>
    <row r="10248" spans="1:27" x14ac:dyDescent="0.25">
      <c r="A10248" t="s">
        <v>1298</v>
      </c>
      <c r="B10248">
        <v>1986</v>
      </c>
      <c r="C10248" t="str">
        <f t="shared" si="321"/>
        <v>Pre-Drug 1970-1991</v>
      </c>
      <c r="D10248" t="s">
        <v>18</v>
      </c>
      <c r="E10248">
        <v>437</v>
      </c>
      <c r="F10248">
        <v>42</v>
      </c>
      <c r="G10248">
        <v>7</v>
      </c>
      <c r="H10248">
        <v>63</v>
      </c>
      <c r="I10248">
        <v>104</v>
      </c>
      <c r="J10248">
        <v>9</v>
      </c>
      <c r="K10248">
        <v>4</v>
      </c>
      <c r="L10248">
        <v>3</v>
      </c>
      <c r="M10248">
        <v>0</v>
      </c>
      <c r="Q10248">
        <v>86</v>
      </c>
      <c r="R10248">
        <v>3.87</v>
      </c>
      <c r="X10248">
        <v>62</v>
      </c>
      <c r="Y10248">
        <v>0.23</v>
      </c>
      <c r="Z10248">
        <v>293</v>
      </c>
      <c r="AA10248">
        <f t="shared" si="320"/>
        <v>97.666666666666671</v>
      </c>
    </row>
    <row r="10249" spans="1:27" x14ac:dyDescent="0.25">
      <c r="A10249" t="s">
        <v>2136</v>
      </c>
      <c r="B10249">
        <v>1984</v>
      </c>
      <c r="C10249" t="str">
        <f t="shared" si="321"/>
        <v>Pre-Drug 1970-1991</v>
      </c>
      <c r="D10249" t="s">
        <v>18</v>
      </c>
      <c r="E10249">
        <v>437</v>
      </c>
      <c r="F10249">
        <v>71</v>
      </c>
      <c r="G10249">
        <v>10</v>
      </c>
      <c r="H10249">
        <v>40</v>
      </c>
      <c r="I10249">
        <v>53</v>
      </c>
      <c r="J10249">
        <v>3</v>
      </c>
      <c r="K10249">
        <v>4</v>
      </c>
      <c r="L10249">
        <v>3</v>
      </c>
      <c r="M10249">
        <v>2</v>
      </c>
      <c r="Q10249">
        <v>110</v>
      </c>
      <c r="R10249">
        <v>6.5</v>
      </c>
      <c r="X10249">
        <v>54</v>
      </c>
      <c r="Y10249">
        <v>0.28000000000000003</v>
      </c>
      <c r="Z10249">
        <v>295</v>
      </c>
      <c r="AA10249">
        <f t="shared" si="320"/>
        <v>98.333333333333329</v>
      </c>
    </row>
    <row r="10250" spans="1:27" x14ac:dyDescent="0.25">
      <c r="A10250" t="s">
        <v>626</v>
      </c>
      <c r="B10250">
        <v>2007</v>
      </c>
      <c r="C10250" t="str">
        <f t="shared" si="321"/>
        <v>Post Drug Era 2007-2012</v>
      </c>
      <c r="D10250" t="s">
        <v>18</v>
      </c>
      <c r="E10250">
        <v>437</v>
      </c>
      <c r="F10250">
        <v>39</v>
      </c>
      <c r="G10250">
        <v>9</v>
      </c>
      <c r="H10250">
        <v>40</v>
      </c>
      <c r="I10250">
        <v>80</v>
      </c>
      <c r="J10250">
        <v>7</v>
      </c>
      <c r="K10250">
        <v>1</v>
      </c>
      <c r="L10250">
        <v>2</v>
      </c>
      <c r="M10250">
        <v>1</v>
      </c>
      <c r="Q10250">
        <v>94</v>
      </c>
      <c r="R10250">
        <v>3.45</v>
      </c>
      <c r="X10250">
        <v>58</v>
      </c>
      <c r="Z10250">
        <v>305</v>
      </c>
      <c r="AA10250">
        <f t="shared" si="320"/>
        <v>101.66666666666667</v>
      </c>
    </row>
    <row r="10251" spans="1:27" x14ac:dyDescent="0.25">
      <c r="A10251" t="s">
        <v>2189</v>
      </c>
      <c r="B10251">
        <v>1983</v>
      </c>
      <c r="C10251" t="str">
        <f t="shared" si="321"/>
        <v>Pre-Drug 1970-1991</v>
      </c>
      <c r="D10251" t="s">
        <v>19</v>
      </c>
      <c r="E10251">
        <v>437</v>
      </c>
      <c r="F10251">
        <v>56</v>
      </c>
      <c r="G10251">
        <v>18</v>
      </c>
      <c r="H10251">
        <v>23</v>
      </c>
      <c r="I10251">
        <v>42</v>
      </c>
      <c r="J10251">
        <v>3</v>
      </c>
      <c r="K10251">
        <v>1</v>
      </c>
      <c r="L10251">
        <v>3</v>
      </c>
      <c r="M10251">
        <v>0</v>
      </c>
      <c r="Q10251">
        <v>116</v>
      </c>
      <c r="R10251">
        <v>4.9400000000000004</v>
      </c>
      <c r="X10251">
        <v>55</v>
      </c>
      <c r="Y10251">
        <v>0.28000000000000003</v>
      </c>
      <c r="Z10251">
        <v>306</v>
      </c>
      <c r="AA10251">
        <f t="shared" si="320"/>
        <v>102</v>
      </c>
    </row>
    <row r="10252" spans="1:27" x14ac:dyDescent="0.25">
      <c r="A10252" t="s">
        <v>1034</v>
      </c>
      <c r="B10252">
        <v>2007</v>
      </c>
      <c r="C10252" t="str">
        <f t="shared" si="321"/>
        <v>Post Drug Era 2007-2012</v>
      </c>
      <c r="D10252" t="s">
        <v>18</v>
      </c>
      <c r="E10252">
        <v>437</v>
      </c>
      <c r="F10252">
        <v>57</v>
      </c>
      <c r="G10252">
        <v>18</v>
      </c>
      <c r="H10252">
        <v>28</v>
      </c>
      <c r="I10252">
        <v>62</v>
      </c>
      <c r="J10252">
        <v>4</v>
      </c>
      <c r="K10252">
        <v>5</v>
      </c>
      <c r="L10252">
        <v>4</v>
      </c>
      <c r="M10252">
        <v>1</v>
      </c>
      <c r="Q10252">
        <v>110</v>
      </c>
      <c r="R10252">
        <v>5.03</v>
      </c>
      <c r="X10252">
        <v>38</v>
      </c>
      <c r="Z10252">
        <v>306</v>
      </c>
      <c r="AA10252">
        <f t="shared" si="320"/>
        <v>102</v>
      </c>
    </row>
    <row r="10253" spans="1:27" x14ac:dyDescent="0.25">
      <c r="A10253" t="s">
        <v>1901</v>
      </c>
      <c r="B10253">
        <v>1976</v>
      </c>
      <c r="C10253" t="str">
        <f t="shared" si="321"/>
        <v>Pre-Drug 1970-1991</v>
      </c>
      <c r="D10253" t="s">
        <v>18</v>
      </c>
      <c r="E10253">
        <v>437</v>
      </c>
      <c r="F10253">
        <v>26</v>
      </c>
      <c r="G10253">
        <v>6</v>
      </c>
      <c r="H10253">
        <v>35</v>
      </c>
      <c r="I10253">
        <v>50</v>
      </c>
      <c r="J10253">
        <v>9</v>
      </c>
      <c r="K10253">
        <v>5</v>
      </c>
      <c r="L10253">
        <v>1</v>
      </c>
      <c r="M10253">
        <v>1</v>
      </c>
      <c r="Q10253">
        <v>92</v>
      </c>
      <c r="R10253">
        <v>2.27</v>
      </c>
      <c r="X10253">
        <v>56</v>
      </c>
      <c r="Y10253">
        <v>0.23</v>
      </c>
      <c r="Z10253">
        <v>309</v>
      </c>
      <c r="AA10253">
        <f t="shared" si="320"/>
        <v>103</v>
      </c>
    </row>
    <row r="10254" spans="1:27" x14ac:dyDescent="0.25">
      <c r="A10254" t="s">
        <v>2763</v>
      </c>
      <c r="B10254">
        <v>2001</v>
      </c>
      <c r="C10254" t="str">
        <f t="shared" si="321"/>
        <v>Drug Era 1992-2006</v>
      </c>
      <c r="D10254" t="s">
        <v>18</v>
      </c>
      <c r="E10254">
        <v>437</v>
      </c>
      <c r="F10254">
        <v>38</v>
      </c>
      <c r="G10254">
        <v>10</v>
      </c>
      <c r="H10254">
        <v>36</v>
      </c>
      <c r="I10254">
        <v>82</v>
      </c>
      <c r="J10254">
        <v>8</v>
      </c>
      <c r="K10254">
        <v>0</v>
      </c>
      <c r="L10254">
        <v>8</v>
      </c>
      <c r="M10254">
        <v>0</v>
      </c>
      <c r="Q10254">
        <v>94</v>
      </c>
      <c r="R10254">
        <v>3.31</v>
      </c>
      <c r="X10254">
        <v>63</v>
      </c>
      <c r="Z10254">
        <v>310</v>
      </c>
      <c r="AA10254">
        <f t="shared" si="320"/>
        <v>103.33333333333333</v>
      </c>
    </row>
    <row r="10255" spans="1:27" x14ac:dyDescent="0.25">
      <c r="A10255" t="s">
        <v>2278</v>
      </c>
      <c r="B10255">
        <v>1979</v>
      </c>
      <c r="C10255" t="str">
        <f t="shared" si="321"/>
        <v>Pre-Drug 1970-1991</v>
      </c>
      <c r="D10255" t="s">
        <v>19</v>
      </c>
      <c r="E10255">
        <v>437</v>
      </c>
      <c r="F10255">
        <v>44</v>
      </c>
      <c r="G10255">
        <v>7</v>
      </c>
      <c r="H10255">
        <v>41</v>
      </c>
      <c r="I10255">
        <v>41</v>
      </c>
      <c r="J10255">
        <v>1</v>
      </c>
      <c r="K10255">
        <v>3</v>
      </c>
      <c r="L10255">
        <v>3</v>
      </c>
      <c r="M10255">
        <v>0</v>
      </c>
      <c r="Q10255">
        <v>97</v>
      </c>
      <c r="R10255">
        <v>3.82</v>
      </c>
      <c r="X10255">
        <v>56</v>
      </c>
      <c r="Y10255">
        <v>0.25</v>
      </c>
      <c r="Z10255">
        <v>311</v>
      </c>
      <c r="AA10255">
        <f t="shared" si="320"/>
        <v>103.66666666666667</v>
      </c>
    </row>
    <row r="10256" spans="1:27" x14ac:dyDescent="0.25">
      <c r="A10256" t="s">
        <v>482</v>
      </c>
      <c r="B10256">
        <v>1970</v>
      </c>
      <c r="C10256" t="str">
        <f t="shared" si="321"/>
        <v>Pre-Drug 1970-1991</v>
      </c>
      <c r="D10256" t="s">
        <v>18</v>
      </c>
      <c r="E10256">
        <v>437</v>
      </c>
      <c r="F10256">
        <v>30</v>
      </c>
      <c r="G10256">
        <v>4</v>
      </c>
      <c r="H10256">
        <v>27</v>
      </c>
      <c r="I10256">
        <v>63</v>
      </c>
      <c r="J10256">
        <v>9</v>
      </c>
      <c r="K10256">
        <v>2</v>
      </c>
      <c r="L10256">
        <v>2</v>
      </c>
      <c r="M10256">
        <v>1</v>
      </c>
      <c r="Q10256">
        <v>104</v>
      </c>
      <c r="R10256">
        <v>2.59</v>
      </c>
      <c r="X10256">
        <v>46</v>
      </c>
      <c r="Y10256">
        <v>0.25</v>
      </c>
      <c r="Z10256">
        <v>313</v>
      </c>
      <c r="AA10256">
        <f t="shared" si="320"/>
        <v>104.33333333333333</v>
      </c>
    </row>
    <row r="10257" spans="1:27" x14ac:dyDescent="0.25">
      <c r="A10257" t="s">
        <v>884</v>
      </c>
      <c r="B10257">
        <v>1979</v>
      </c>
      <c r="C10257" t="str">
        <f t="shared" si="321"/>
        <v>Pre-Drug 1970-1991</v>
      </c>
      <c r="D10257" t="s">
        <v>19</v>
      </c>
      <c r="E10257">
        <v>437</v>
      </c>
      <c r="F10257">
        <v>48</v>
      </c>
      <c r="G10257">
        <v>6</v>
      </c>
      <c r="H10257">
        <v>35</v>
      </c>
      <c r="I10257">
        <v>42</v>
      </c>
      <c r="J10257">
        <v>1</v>
      </c>
      <c r="K10257">
        <v>1</v>
      </c>
      <c r="L10257">
        <v>0</v>
      </c>
      <c r="M10257">
        <v>0</v>
      </c>
      <c r="Q10257">
        <v>109</v>
      </c>
      <c r="R10257">
        <v>4.13</v>
      </c>
      <c r="X10257">
        <v>54</v>
      </c>
      <c r="Y10257">
        <v>0.27</v>
      </c>
      <c r="Z10257">
        <v>314</v>
      </c>
      <c r="AA10257">
        <f t="shared" si="320"/>
        <v>104.66666666666667</v>
      </c>
    </row>
    <row r="10258" spans="1:27" x14ac:dyDescent="0.25">
      <c r="A10258" t="s">
        <v>1227</v>
      </c>
      <c r="B10258">
        <v>1977</v>
      </c>
      <c r="C10258" t="str">
        <f t="shared" si="321"/>
        <v>Pre-Drug 1970-1991</v>
      </c>
      <c r="D10258" t="s">
        <v>18</v>
      </c>
      <c r="E10258">
        <v>437</v>
      </c>
      <c r="F10258">
        <v>37</v>
      </c>
      <c r="G10258">
        <v>11</v>
      </c>
      <c r="H10258">
        <v>28</v>
      </c>
      <c r="I10258">
        <v>78</v>
      </c>
      <c r="J10258">
        <v>9</v>
      </c>
      <c r="K10258">
        <v>8</v>
      </c>
      <c r="L10258">
        <v>1</v>
      </c>
      <c r="M10258">
        <v>3</v>
      </c>
      <c r="Q10258">
        <v>94</v>
      </c>
      <c r="R10258">
        <v>3.03</v>
      </c>
      <c r="X10258">
        <v>41</v>
      </c>
      <c r="Y10258">
        <v>0.23</v>
      </c>
      <c r="Z10258">
        <v>330</v>
      </c>
      <c r="AA10258">
        <f t="shared" si="320"/>
        <v>110</v>
      </c>
    </row>
    <row r="10259" spans="1:27" x14ac:dyDescent="0.25">
      <c r="A10259" t="s">
        <v>891</v>
      </c>
      <c r="B10259">
        <v>1972</v>
      </c>
      <c r="C10259" t="str">
        <f t="shared" si="321"/>
        <v>Pre-Drug 1970-1991</v>
      </c>
      <c r="D10259" t="s">
        <v>19</v>
      </c>
      <c r="E10259">
        <v>437</v>
      </c>
      <c r="F10259">
        <v>31</v>
      </c>
      <c r="G10259">
        <v>8</v>
      </c>
      <c r="H10259">
        <v>32</v>
      </c>
      <c r="I10259">
        <v>113</v>
      </c>
      <c r="J10259">
        <v>7</v>
      </c>
      <c r="K10259">
        <v>2</v>
      </c>
      <c r="L10259">
        <v>1</v>
      </c>
      <c r="M10259">
        <v>1</v>
      </c>
      <c r="Q10259">
        <v>85</v>
      </c>
      <c r="R10259">
        <v>2.5099999999999998</v>
      </c>
      <c r="X10259">
        <v>44</v>
      </c>
      <c r="Y10259">
        <v>0.21</v>
      </c>
      <c r="Z10259">
        <v>334</v>
      </c>
      <c r="AA10259">
        <f t="shared" si="320"/>
        <v>111.33333333333333</v>
      </c>
    </row>
    <row r="10260" spans="1:27" x14ac:dyDescent="0.25">
      <c r="A10260" t="s">
        <v>2316</v>
      </c>
      <c r="B10260">
        <v>1982</v>
      </c>
      <c r="C10260" t="str">
        <f t="shared" si="321"/>
        <v>Pre-Drug 1970-1991</v>
      </c>
      <c r="D10260" t="s">
        <v>19</v>
      </c>
      <c r="E10260">
        <v>438</v>
      </c>
      <c r="F10260">
        <v>69</v>
      </c>
      <c r="G10260">
        <v>16</v>
      </c>
      <c r="H10260">
        <v>51</v>
      </c>
      <c r="I10260">
        <v>40</v>
      </c>
      <c r="J10260">
        <v>3</v>
      </c>
      <c r="K10260">
        <v>4</v>
      </c>
      <c r="L10260">
        <v>1</v>
      </c>
      <c r="M10260">
        <v>0</v>
      </c>
      <c r="Q10260">
        <v>122</v>
      </c>
      <c r="R10260">
        <v>6.58</v>
      </c>
      <c r="X10260">
        <v>72</v>
      </c>
      <c r="Y10260">
        <v>0.32</v>
      </c>
      <c r="Z10260">
        <v>283</v>
      </c>
      <c r="AA10260">
        <f t="shared" si="320"/>
        <v>94.333333333333329</v>
      </c>
    </row>
    <row r="10261" spans="1:27" x14ac:dyDescent="0.25">
      <c r="A10261" t="s">
        <v>2248</v>
      </c>
      <c r="B10261">
        <v>1999</v>
      </c>
      <c r="C10261" t="str">
        <f t="shared" si="321"/>
        <v>Drug Era 1992-2006</v>
      </c>
      <c r="D10261" t="s">
        <v>18</v>
      </c>
      <c r="E10261">
        <v>438</v>
      </c>
      <c r="F10261">
        <v>51</v>
      </c>
      <c r="G10261">
        <v>14</v>
      </c>
      <c r="H10261">
        <v>44</v>
      </c>
      <c r="I10261">
        <v>44</v>
      </c>
      <c r="J10261">
        <v>2</v>
      </c>
      <c r="K10261">
        <v>4</v>
      </c>
      <c r="L10261">
        <v>8</v>
      </c>
      <c r="M10261">
        <v>1</v>
      </c>
      <c r="Q10261">
        <v>113</v>
      </c>
      <c r="R10261">
        <v>4.7300000000000004</v>
      </c>
      <c r="X10261">
        <v>39</v>
      </c>
      <c r="Y10261">
        <v>0</v>
      </c>
      <c r="Z10261">
        <v>291</v>
      </c>
      <c r="AA10261">
        <f t="shared" si="320"/>
        <v>97</v>
      </c>
    </row>
    <row r="10262" spans="1:27" x14ac:dyDescent="0.25">
      <c r="A10262" t="s">
        <v>3057</v>
      </c>
      <c r="B10262">
        <v>1975</v>
      </c>
      <c r="C10262" t="str">
        <f t="shared" si="321"/>
        <v>Pre-Drug 1970-1991</v>
      </c>
      <c r="D10262" t="s">
        <v>18</v>
      </c>
      <c r="E10262">
        <v>438</v>
      </c>
      <c r="F10262">
        <v>38</v>
      </c>
      <c r="G10262">
        <v>2</v>
      </c>
      <c r="H10262">
        <v>66</v>
      </c>
      <c r="I10262">
        <v>45</v>
      </c>
      <c r="J10262">
        <v>14</v>
      </c>
      <c r="K10262">
        <v>9</v>
      </c>
      <c r="L10262">
        <v>4</v>
      </c>
      <c r="M10262">
        <v>0</v>
      </c>
      <c r="Q10262">
        <v>94</v>
      </c>
      <c r="R10262">
        <v>3.49</v>
      </c>
      <c r="X10262">
        <v>63</v>
      </c>
      <c r="Y10262">
        <v>0.26</v>
      </c>
      <c r="Z10262">
        <v>294</v>
      </c>
      <c r="AA10262">
        <f t="shared" si="320"/>
        <v>98</v>
      </c>
    </row>
    <row r="10263" spans="1:27" x14ac:dyDescent="0.25">
      <c r="A10263" t="s">
        <v>860</v>
      </c>
      <c r="B10263">
        <v>1980</v>
      </c>
      <c r="C10263" t="str">
        <f t="shared" si="321"/>
        <v>Pre-Drug 1970-1991</v>
      </c>
      <c r="D10263" t="s">
        <v>19</v>
      </c>
      <c r="E10263">
        <v>438</v>
      </c>
      <c r="F10263">
        <v>37</v>
      </c>
      <c r="G10263">
        <v>6</v>
      </c>
      <c r="H10263">
        <v>56</v>
      </c>
      <c r="I10263">
        <v>54</v>
      </c>
      <c r="J10263">
        <v>11</v>
      </c>
      <c r="K10263">
        <v>7</v>
      </c>
      <c r="L10263">
        <v>1</v>
      </c>
      <c r="M10263">
        <v>0</v>
      </c>
      <c r="Q10263">
        <v>92</v>
      </c>
      <c r="R10263">
        <v>3.34</v>
      </c>
      <c r="X10263">
        <v>65</v>
      </c>
      <c r="Y10263">
        <v>0.24</v>
      </c>
      <c r="Z10263">
        <v>299</v>
      </c>
      <c r="AA10263">
        <f t="shared" si="320"/>
        <v>99.666666666666671</v>
      </c>
    </row>
    <row r="10264" spans="1:27" x14ac:dyDescent="0.25">
      <c r="A10264" t="s">
        <v>1107</v>
      </c>
      <c r="B10264">
        <v>2002</v>
      </c>
      <c r="C10264" t="str">
        <f t="shared" si="321"/>
        <v>Drug Era 1992-2006</v>
      </c>
      <c r="D10264" t="s">
        <v>19</v>
      </c>
      <c r="E10264">
        <v>438</v>
      </c>
      <c r="F10264">
        <v>40</v>
      </c>
      <c r="G10264">
        <v>9</v>
      </c>
      <c r="H10264">
        <v>33</v>
      </c>
      <c r="I10264">
        <v>70</v>
      </c>
      <c r="J10264">
        <v>5</v>
      </c>
      <c r="K10264">
        <v>2</v>
      </c>
      <c r="L10264">
        <v>1</v>
      </c>
      <c r="M10264">
        <v>1</v>
      </c>
      <c r="Q10264">
        <v>112</v>
      </c>
      <c r="R10264">
        <v>3.56</v>
      </c>
      <c r="X10264">
        <v>41</v>
      </c>
      <c r="Z10264">
        <v>303</v>
      </c>
      <c r="AA10264">
        <f t="shared" si="320"/>
        <v>101</v>
      </c>
    </row>
    <row r="10265" spans="1:27" x14ac:dyDescent="0.25">
      <c r="A10265" t="s">
        <v>999</v>
      </c>
      <c r="B10265">
        <v>2009</v>
      </c>
      <c r="C10265" t="str">
        <f t="shared" si="321"/>
        <v>Post Drug Era 2007-2012</v>
      </c>
      <c r="D10265" t="s">
        <v>18</v>
      </c>
      <c r="E10265">
        <v>438</v>
      </c>
      <c r="F10265">
        <v>68</v>
      </c>
      <c r="G10265">
        <v>27</v>
      </c>
      <c r="H10265">
        <v>23</v>
      </c>
      <c r="I10265">
        <v>54</v>
      </c>
      <c r="J10265">
        <v>0</v>
      </c>
      <c r="K10265">
        <v>0</v>
      </c>
      <c r="L10265">
        <v>4</v>
      </c>
      <c r="M10265">
        <v>0</v>
      </c>
      <c r="Q10265">
        <v>116</v>
      </c>
      <c r="R10265">
        <v>5.96</v>
      </c>
      <c r="X10265">
        <v>71</v>
      </c>
      <c r="Z10265">
        <v>308</v>
      </c>
      <c r="AA10265">
        <f t="shared" si="320"/>
        <v>102.66666666666667</v>
      </c>
    </row>
    <row r="10266" spans="1:27" x14ac:dyDescent="0.25">
      <c r="A10266" t="s">
        <v>107</v>
      </c>
      <c r="B10266">
        <v>2001</v>
      </c>
      <c r="C10266" t="str">
        <f t="shared" si="321"/>
        <v>Drug Era 1992-2006</v>
      </c>
      <c r="D10266" t="s">
        <v>19</v>
      </c>
      <c r="E10266">
        <v>438</v>
      </c>
      <c r="F10266">
        <v>40</v>
      </c>
      <c r="G10266">
        <v>8</v>
      </c>
      <c r="H10266">
        <v>35</v>
      </c>
      <c r="I10266">
        <v>78</v>
      </c>
      <c r="J10266">
        <v>4</v>
      </c>
      <c r="K10266">
        <v>2</v>
      </c>
      <c r="L10266">
        <v>12</v>
      </c>
      <c r="M10266">
        <v>0</v>
      </c>
      <c r="Q10266">
        <v>88</v>
      </c>
      <c r="R10266">
        <v>3.48</v>
      </c>
      <c r="X10266">
        <v>55</v>
      </c>
      <c r="Z10266">
        <v>310</v>
      </c>
      <c r="AA10266">
        <f t="shared" si="320"/>
        <v>103.33333333333333</v>
      </c>
    </row>
    <row r="10267" spans="1:27" x14ac:dyDescent="0.25">
      <c r="A10267" t="s">
        <v>1967</v>
      </c>
      <c r="B10267">
        <v>1989</v>
      </c>
      <c r="C10267" t="str">
        <f t="shared" si="321"/>
        <v>Pre-Drug 1970-1991</v>
      </c>
      <c r="D10267" t="s">
        <v>19</v>
      </c>
      <c r="E10267">
        <v>438</v>
      </c>
      <c r="F10267">
        <v>32</v>
      </c>
      <c r="G10267">
        <v>7</v>
      </c>
      <c r="H10267">
        <v>41</v>
      </c>
      <c r="I10267">
        <v>107</v>
      </c>
      <c r="J10267">
        <v>8</v>
      </c>
      <c r="K10267">
        <v>6</v>
      </c>
      <c r="L10267">
        <v>1</v>
      </c>
      <c r="M10267">
        <v>0</v>
      </c>
      <c r="Q10267">
        <v>97</v>
      </c>
      <c r="R10267">
        <v>2.74</v>
      </c>
      <c r="X10267">
        <v>74</v>
      </c>
      <c r="Y10267">
        <v>0.25</v>
      </c>
      <c r="Z10267">
        <v>315</v>
      </c>
      <c r="AA10267">
        <f t="shared" si="320"/>
        <v>105</v>
      </c>
    </row>
    <row r="10268" spans="1:27" x14ac:dyDescent="0.25">
      <c r="A10268" t="s">
        <v>763</v>
      </c>
      <c r="B10268">
        <v>2001</v>
      </c>
      <c r="C10268" t="str">
        <f t="shared" si="321"/>
        <v>Drug Era 1992-2006</v>
      </c>
      <c r="D10268" t="s">
        <v>18</v>
      </c>
      <c r="E10268">
        <v>438</v>
      </c>
      <c r="F10268">
        <v>31</v>
      </c>
      <c r="G10268">
        <v>5</v>
      </c>
      <c r="H10268">
        <v>47</v>
      </c>
      <c r="I10268">
        <v>145</v>
      </c>
      <c r="J10268">
        <v>2</v>
      </c>
      <c r="K10268">
        <v>4</v>
      </c>
      <c r="L10268">
        <v>2</v>
      </c>
      <c r="M10268">
        <v>0</v>
      </c>
      <c r="Q10268">
        <v>79</v>
      </c>
      <c r="R10268">
        <v>2.66</v>
      </c>
      <c r="X10268">
        <v>62</v>
      </c>
      <c r="Z10268">
        <v>315</v>
      </c>
      <c r="AA10268">
        <f t="shared" si="320"/>
        <v>105</v>
      </c>
    </row>
    <row r="10269" spans="1:27" x14ac:dyDescent="0.25">
      <c r="A10269" t="s">
        <v>1768</v>
      </c>
      <c r="B10269">
        <v>1982</v>
      </c>
      <c r="C10269" t="str">
        <f t="shared" si="321"/>
        <v>Pre-Drug 1970-1991</v>
      </c>
      <c r="D10269" t="s">
        <v>19</v>
      </c>
      <c r="E10269">
        <v>438</v>
      </c>
      <c r="F10269">
        <v>34</v>
      </c>
      <c r="G10269">
        <v>4</v>
      </c>
      <c r="H10269">
        <v>14</v>
      </c>
      <c r="I10269">
        <v>85</v>
      </c>
      <c r="J10269">
        <v>5</v>
      </c>
      <c r="K10269">
        <v>2</v>
      </c>
      <c r="L10269">
        <v>1</v>
      </c>
      <c r="M10269">
        <v>0</v>
      </c>
      <c r="Q10269">
        <v>109</v>
      </c>
      <c r="R10269">
        <v>2.89</v>
      </c>
      <c r="X10269">
        <v>39</v>
      </c>
      <c r="Y10269">
        <v>0.26</v>
      </c>
      <c r="Z10269">
        <v>318</v>
      </c>
      <c r="AA10269">
        <f t="shared" si="320"/>
        <v>106</v>
      </c>
    </row>
    <row r="10270" spans="1:27" x14ac:dyDescent="0.25">
      <c r="A10270" t="s">
        <v>2803</v>
      </c>
      <c r="B10270">
        <v>1974</v>
      </c>
      <c r="C10270" t="str">
        <f t="shared" si="321"/>
        <v>Pre-Drug 1970-1991</v>
      </c>
      <c r="D10270" t="s">
        <v>18</v>
      </c>
      <c r="E10270">
        <v>438</v>
      </c>
      <c r="F10270">
        <v>26</v>
      </c>
      <c r="G10270">
        <v>8</v>
      </c>
      <c r="H10270">
        <v>25</v>
      </c>
      <c r="I10270">
        <v>43</v>
      </c>
      <c r="J10270">
        <v>8</v>
      </c>
      <c r="K10270">
        <v>0</v>
      </c>
      <c r="L10270">
        <v>3</v>
      </c>
      <c r="M10270">
        <v>1</v>
      </c>
      <c r="Q10270">
        <v>101</v>
      </c>
      <c r="R10270">
        <v>2.17</v>
      </c>
      <c r="X10270">
        <v>62</v>
      </c>
      <c r="Y10270">
        <v>0.25</v>
      </c>
      <c r="Z10270">
        <v>323</v>
      </c>
      <c r="AA10270">
        <f t="shared" si="320"/>
        <v>107.66666666666667</v>
      </c>
    </row>
    <row r="10271" spans="1:27" x14ac:dyDescent="0.25">
      <c r="A10271" t="s">
        <v>1835</v>
      </c>
      <c r="B10271">
        <v>2010</v>
      </c>
      <c r="C10271" t="str">
        <f t="shared" si="321"/>
        <v>Post Drug Era 2007-2012</v>
      </c>
      <c r="D10271" t="s">
        <v>18</v>
      </c>
      <c r="E10271">
        <v>438</v>
      </c>
      <c r="F10271">
        <v>44</v>
      </c>
      <c r="G10271">
        <v>13</v>
      </c>
      <c r="H10271">
        <v>21</v>
      </c>
      <c r="I10271">
        <v>83</v>
      </c>
      <c r="J10271">
        <v>1</v>
      </c>
      <c r="K10271">
        <v>1</v>
      </c>
      <c r="L10271">
        <v>3</v>
      </c>
      <c r="M10271">
        <v>1</v>
      </c>
      <c r="Q10271">
        <v>108</v>
      </c>
      <c r="R10271">
        <v>3.68</v>
      </c>
      <c r="X10271">
        <v>66</v>
      </c>
      <c r="Z10271">
        <v>323</v>
      </c>
      <c r="AA10271">
        <f t="shared" si="320"/>
        <v>107.66666666666667</v>
      </c>
    </row>
    <row r="10272" spans="1:27" x14ac:dyDescent="0.25">
      <c r="A10272" t="s">
        <v>707</v>
      </c>
      <c r="B10272">
        <v>1983</v>
      </c>
      <c r="C10272" t="str">
        <f t="shared" si="321"/>
        <v>Pre-Drug 1970-1991</v>
      </c>
      <c r="D10272" t="s">
        <v>18</v>
      </c>
      <c r="E10272">
        <v>438</v>
      </c>
      <c r="F10272">
        <v>34</v>
      </c>
      <c r="G10272">
        <v>5</v>
      </c>
      <c r="H10272">
        <v>47</v>
      </c>
      <c r="I10272">
        <v>118</v>
      </c>
      <c r="J10272">
        <v>2</v>
      </c>
      <c r="K10272">
        <v>5</v>
      </c>
      <c r="L10272">
        <v>1</v>
      </c>
      <c r="M10272">
        <v>2</v>
      </c>
      <c r="Q10272">
        <v>75</v>
      </c>
      <c r="R10272">
        <v>2.83</v>
      </c>
      <c r="X10272">
        <v>35</v>
      </c>
      <c r="Y10272">
        <v>0.19</v>
      </c>
      <c r="Z10272">
        <v>324</v>
      </c>
      <c r="AA10272">
        <f t="shared" si="320"/>
        <v>108</v>
      </c>
    </row>
    <row r="10273" spans="1:27" x14ac:dyDescent="0.25">
      <c r="A10273" t="s">
        <v>517</v>
      </c>
      <c r="B10273">
        <v>1991</v>
      </c>
      <c r="C10273" t="str">
        <f t="shared" si="321"/>
        <v>Pre-Drug 1970-1991</v>
      </c>
      <c r="D10273" t="s">
        <v>18</v>
      </c>
      <c r="E10273">
        <v>438</v>
      </c>
      <c r="F10273">
        <v>35</v>
      </c>
      <c r="G10273">
        <v>6</v>
      </c>
      <c r="H10273">
        <v>34</v>
      </c>
      <c r="I10273">
        <v>77</v>
      </c>
      <c r="J10273">
        <v>4</v>
      </c>
      <c r="K10273">
        <v>11</v>
      </c>
      <c r="L10273">
        <v>6</v>
      </c>
      <c r="M10273">
        <v>0</v>
      </c>
      <c r="Q10273">
        <v>92</v>
      </c>
      <c r="R10273">
        <v>2.91</v>
      </c>
      <c r="X10273">
        <v>48</v>
      </c>
      <c r="Y10273">
        <v>0.23</v>
      </c>
      <c r="Z10273">
        <v>325</v>
      </c>
      <c r="AA10273">
        <f t="shared" si="320"/>
        <v>108.33333333333333</v>
      </c>
    </row>
    <row r="10274" spans="1:27" x14ac:dyDescent="0.25">
      <c r="A10274" t="s">
        <v>2356</v>
      </c>
      <c r="B10274">
        <v>1980</v>
      </c>
      <c r="C10274" t="str">
        <f t="shared" si="321"/>
        <v>Pre-Drug 1970-1991</v>
      </c>
      <c r="D10274" t="s">
        <v>18</v>
      </c>
      <c r="E10274">
        <v>438</v>
      </c>
      <c r="F10274">
        <v>24</v>
      </c>
      <c r="G10274">
        <v>2</v>
      </c>
      <c r="H10274">
        <v>40</v>
      </c>
      <c r="I10274">
        <v>119</v>
      </c>
      <c r="J10274">
        <v>1</v>
      </c>
      <c r="K10274">
        <v>2</v>
      </c>
      <c r="L10274">
        <v>0</v>
      </c>
      <c r="M10274">
        <v>0</v>
      </c>
      <c r="Q10274">
        <v>65</v>
      </c>
      <c r="R10274">
        <v>1.9</v>
      </c>
      <c r="X10274">
        <v>52</v>
      </c>
      <c r="Y10274">
        <v>0.16</v>
      </c>
      <c r="Z10274">
        <v>341</v>
      </c>
      <c r="AA10274">
        <f t="shared" si="320"/>
        <v>113.66666666666667</v>
      </c>
    </row>
    <row r="10275" spans="1:27" x14ac:dyDescent="0.25">
      <c r="A10275" t="s">
        <v>1815</v>
      </c>
      <c r="B10275">
        <v>1980</v>
      </c>
      <c r="C10275" t="str">
        <f t="shared" si="321"/>
        <v>Pre-Drug 1970-1991</v>
      </c>
      <c r="D10275" t="s">
        <v>19</v>
      </c>
      <c r="E10275">
        <v>439</v>
      </c>
      <c r="F10275">
        <v>69</v>
      </c>
      <c r="G10275">
        <v>15</v>
      </c>
      <c r="H10275">
        <v>50</v>
      </c>
      <c r="I10275">
        <v>41</v>
      </c>
      <c r="J10275">
        <v>14</v>
      </c>
      <c r="K10275">
        <v>3</v>
      </c>
      <c r="L10275">
        <v>2</v>
      </c>
      <c r="M10275">
        <v>0</v>
      </c>
      <c r="Q10275">
        <v>124</v>
      </c>
      <c r="R10275">
        <v>6.85</v>
      </c>
      <c r="X10275">
        <v>70</v>
      </c>
      <c r="Y10275">
        <v>0.33</v>
      </c>
      <c r="Z10275">
        <v>272</v>
      </c>
      <c r="AA10275">
        <f t="shared" si="320"/>
        <v>90.666666666666671</v>
      </c>
    </row>
    <row r="10276" spans="1:27" x14ac:dyDescent="0.25">
      <c r="A10276" t="s">
        <v>1701</v>
      </c>
      <c r="B10276">
        <v>2000</v>
      </c>
      <c r="C10276" t="str">
        <f t="shared" si="321"/>
        <v>Drug Era 1992-2006</v>
      </c>
      <c r="D10276" t="s">
        <v>18</v>
      </c>
      <c r="E10276">
        <v>439</v>
      </c>
      <c r="F10276">
        <v>57</v>
      </c>
      <c r="G10276">
        <v>15</v>
      </c>
      <c r="H10276">
        <v>66</v>
      </c>
      <c r="I10276">
        <v>76</v>
      </c>
      <c r="J10276">
        <v>4</v>
      </c>
      <c r="K10276">
        <v>5</v>
      </c>
      <c r="L10276">
        <v>2</v>
      </c>
      <c r="M10276">
        <v>0</v>
      </c>
      <c r="Q10276">
        <v>96</v>
      </c>
      <c r="R10276">
        <v>5.46</v>
      </c>
      <c r="X10276">
        <v>60</v>
      </c>
      <c r="Y10276">
        <v>0</v>
      </c>
      <c r="Z10276">
        <v>282</v>
      </c>
      <c r="AA10276">
        <f t="shared" si="320"/>
        <v>94</v>
      </c>
    </row>
    <row r="10277" spans="1:27" x14ac:dyDescent="0.25">
      <c r="A10277" t="s">
        <v>2332</v>
      </c>
      <c r="B10277">
        <v>1972</v>
      </c>
      <c r="C10277" t="str">
        <f t="shared" si="321"/>
        <v>Pre-Drug 1970-1991</v>
      </c>
      <c r="D10277" t="s">
        <v>18</v>
      </c>
      <c r="E10277">
        <v>439</v>
      </c>
      <c r="F10277">
        <v>56</v>
      </c>
      <c r="G10277">
        <v>11</v>
      </c>
      <c r="H10277">
        <v>67</v>
      </c>
      <c r="I10277">
        <v>66</v>
      </c>
      <c r="J10277">
        <v>10</v>
      </c>
      <c r="K10277">
        <v>4</v>
      </c>
      <c r="L10277">
        <v>0</v>
      </c>
      <c r="M10277">
        <v>0</v>
      </c>
      <c r="Q10277">
        <v>96</v>
      </c>
      <c r="R10277">
        <v>5.2</v>
      </c>
      <c r="X10277">
        <v>52</v>
      </c>
      <c r="Y10277">
        <v>0.26</v>
      </c>
      <c r="Z10277">
        <v>291</v>
      </c>
      <c r="AA10277">
        <f t="shared" si="320"/>
        <v>97</v>
      </c>
    </row>
    <row r="10278" spans="1:27" x14ac:dyDescent="0.25">
      <c r="A10278" t="s">
        <v>3042</v>
      </c>
      <c r="B10278">
        <v>1979</v>
      </c>
      <c r="C10278" t="str">
        <f t="shared" si="321"/>
        <v>Pre-Drug 1970-1991</v>
      </c>
      <c r="D10278" t="s">
        <v>18</v>
      </c>
      <c r="E10278">
        <v>439</v>
      </c>
      <c r="F10278">
        <v>44</v>
      </c>
      <c r="G10278">
        <v>5</v>
      </c>
      <c r="H10278">
        <v>39</v>
      </c>
      <c r="I10278">
        <v>62</v>
      </c>
      <c r="J10278">
        <v>6</v>
      </c>
      <c r="K10278">
        <v>3</v>
      </c>
      <c r="L10278">
        <v>4</v>
      </c>
      <c r="M10278">
        <v>1</v>
      </c>
      <c r="Q10278">
        <v>98</v>
      </c>
      <c r="R10278">
        <v>3.95</v>
      </c>
      <c r="X10278">
        <v>40</v>
      </c>
      <c r="Y10278">
        <v>0.25</v>
      </c>
      <c r="Z10278">
        <v>301</v>
      </c>
      <c r="AA10278">
        <f t="shared" si="320"/>
        <v>100.33333333333333</v>
      </c>
    </row>
    <row r="10279" spans="1:27" x14ac:dyDescent="0.25">
      <c r="A10279" t="s">
        <v>1366</v>
      </c>
      <c r="B10279">
        <v>1973</v>
      </c>
      <c r="C10279" t="str">
        <f t="shared" si="321"/>
        <v>Pre-Drug 1970-1991</v>
      </c>
      <c r="D10279" t="s">
        <v>19</v>
      </c>
      <c r="E10279">
        <v>439</v>
      </c>
      <c r="F10279">
        <v>46</v>
      </c>
      <c r="G10279">
        <v>15</v>
      </c>
      <c r="H10279">
        <v>46</v>
      </c>
      <c r="I10279">
        <v>52</v>
      </c>
      <c r="J10279">
        <v>1</v>
      </c>
      <c r="K10279">
        <v>8</v>
      </c>
      <c r="L10279">
        <v>0</v>
      </c>
      <c r="M10279">
        <v>0</v>
      </c>
      <c r="Q10279">
        <v>104</v>
      </c>
      <c r="R10279">
        <v>4.1100000000000003</v>
      </c>
      <c r="X10279">
        <v>36</v>
      </c>
      <c r="Y10279">
        <v>0.26</v>
      </c>
      <c r="Z10279">
        <v>302</v>
      </c>
      <c r="AA10279">
        <f t="shared" si="320"/>
        <v>100.66666666666667</v>
      </c>
    </row>
    <row r="10280" spans="1:27" x14ac:dyDescent="0.25">
      <c r="A10280" t="s">
        <v>1272</v>
      </c>
      <c r="B10280">
        <v>1983</v>
      </c>
      <c r="C10280" t="str">
        <f t="shared" si="321"/>
        <v>Pre-Drug 1970-1991</v>
      </c>
      <c r="D10280" t="s">
        <v>18</v>
      </c>
      <c r="E10280">
        <v>439</v>
      </c>
      <c r="F10280">
        <v>42</v>
      </c>
      <c r="G10280">
        <v>7</v>
      </c>
      <c r="H10280">
        <v>52</v>
      </c>
      <c r="I10280">
        <v>44</v>
      </c>
      <c r="J10280">
        <v>8</v>
      </c>
      <c r="K10280">
        <v>3</v>
      </c>
      <c r="L10280">
        <v>1</v>
      </c>
      <c r="M10280">
        <v>1</v>
      </c>
      <c r="Q10280">
        <v>90</v>
      </c>
      <c r="R10280">
        <v>3.74</v>
      </c>
      <c r="X10280">
        <v>25</v>
      </c>
      <c r="Y10280">
        <v>0.24</v>
      </c>
      <c r="Z10280">
        <v>303</v>
      </c>
      <c r="AA10280">
        <f t="shared" si="320"/>
        <v>101</v>
      </c>
    </row>
    <row r="10281" spans="1:27" x14ac:dyDescent="0.25">
      <c r="A10281" t="s">
        <v>2323</v>
      </c>
      <c r="B10281">
        <v>1979</v>
      </c>
      <c r="C10281" t="str">
        <f t="shared" si="321"/>
        <v>Pre-Drug 1970-1991</v>
      </c>
      <c r="D10281" t="s">
        <v>18</v>
      </c>
      <c r="E10281">
        <v>439</v>
      </c>
      <c r="F10281">
        <v>47</v>
      </c>
      <c r="G10281">
        <v>9</v>
      </c>
      <c r="H10281">
        <v>32</v>
      </c>
      <c r="I10281">
        <v>58</v>
      </c>
      <c r="J10281">
        <v>9</v>
      </c>
      <c r="K10281">
        <v>3</v>
      </c>
      <c r="L10281">
        <v>2</v>
      </c>
      <c r="M10281">
        <v>0</v>
      </c>
      <c r="Q10281">
        <v>110</v>
      </c>
      <c r="R10281">
        <v>4.1500000000000004</v>
      </c>
      <c r="X10281">
        <v>60</v>
      </c>
      <c r="Y10281">
        <v>0.27</v>
      </c>
      <c r="Z10281">
        <v>306</v>
      </c>
      <c r="AA10281">
        <f t="shared" si="320"/>
        <v>102</v>
      </c>
    </row>
    <row r="10282" spans="1:27" x14ac:dyDescent="0.25">
      <c r="A10282" t="s">
        <v>2763</v>
      </c>
      <c r="B10282">
        <v>2000</v>
      </c>
      <c r="C10282" t="str">
        <f t="shared" si="321"/>
        <v>Drug Era 1992-2006</v>
      </c>
      <c r="D10282" t="s">
        <v>18</v>
      </c>
      <c r="E10282">
        <v>439</v>
      </c>
      <c r="F10282">
        <v>41</v>
      </c>
      <c r="G10282">
        <v>14</v>
      </c>
      <c r="H10282">
        <v>38</v>
      </c>
      <c r="I10282">
        <v>96</v>
      </c>
      <c r="J10282">
        <v>8</v>
      </c>
      <c r="K10282">
        <v>7</v>
      </c>
      <c r="L10282">
        <v>9</v>
      </c>
      <c r="M10282">
        <v>0</v>
      </c>
      <c r="Q10282">
        <v>87</v>
      </c>
      <c r="R10282">
        <v>3.47</v>
      </c>
      <c r="X10282">
        <v>60</v>
      </c>
      <c r="Y10282">
        <v>0</v>
      </c>
      <c r="Z10282">
        <v>319</v>
      </c>
      <c r="AA10282">
        <f t="shared" si="320"/>
        <v>106.33333333333333</v>
      </c>
    </row>
    <row r="10283" spans="1:27" x14ac:dyDescent="0.25">
      <c r="A10283" t="s">
        <v>809</v>
      </c>
      <c r="B10283">
        <v>1976</v>
      </c>
      <c r="C10283" t="str">
        <f t="shared" si="321"/>
        <v>Pre-Drug 1970-1991</v>
      </c>
      <c r="D10283" t="s">
        <v>18</v>
      </c>
      <c r="E10283">
        <v>439</v>
      </c>
      <c r="F10283">
        <v>25</v>
      </c>
      <c r="G10283">
        <v>3</v>
      </c>
      <c r="H10283">
        <v>27</v>
      </c>
      <c r="I10283">
        <v>70</v>
      </c>
      <c r="J10283">
        <v>3</v>
      </c>
      <c r="K10283">
        <v>1</v>
      </c>
      <c r="L10283">
        <v>2</v>
      </c>
      <c r="M10283">
        <v>0</v>
      </c>
      <c r="Q10283">
        <v>93</v>
      </c>
      <c r="R10283">
        <v>2.09</v>
      </c>
      <c r="X10283">
        <v>32</v>
      </c>
      <c r="Y10283">
        <v>0.23</v>
      </c>
      <c r="Z10283">
        <v>323</v>
      </c>
      <c r="AA10283">
        <f t="shared" si="320"/>
        <v>107.66666666666667</v>
      </c>
    </row>
    <row r="10284" spans="1:27" x14ac:dyDescent="0.25">
      <c r="A10284" t="s">
        <v>1189</v>
      </c>
      <c r="B10284">
        <v>2005</v>
      </c>
      <c r="C10284" t="str">
        <f t="shared" si="321"/>
        <v>Drug Era 1992-2006</v>
      </c>
      <c r="D10284" t="s">
        <v>18</v>
      </c>
      <c r="E10284">
        <v>439</v>
      </c>
      <c r="F10284">
        <v>38</v>
      </c>
      <c r="G10284">
        <v>6</v>
      </c>
      <c r="H10284">
        <v>37</v>
      </c>
      <c r="I10284">
        <v>106</v>
      </c>
      <c r="J10284">
        <v>4</v>
      </c>
      <c r="K10284">
        <v>1</v>
      </c>
      <c r="L10284">
        <v>6</v>
      </c>
      <c r="M10284">
        <v>1</v>
      </c>
      <c r="Q10284">
        <v>87</v>
      </c>
      <c r="R10284">
        <v>3.17</v>
      </c>
      <c r="X10284">
        <v>62</v>
      </c>
      <c r="Z10284">
        <v>324</v>
      </c>
      <c r="AA10284">
        <f t="shared" si="320"/>
        <v>108</v>
      </c>
    </row>
    <row r="10285" spans="1:27" x14ac:dyDescent="0.25">
      <c r="A10285" t="s">
        <v>3014</v>
      </c>
      <c r="B10285">
        <v>1978</v>
      </c>
      <c r="C10285" t="str">
        <f t="shared" si="321"/>
        <v>Pre-Drug 1970-1991</v>
      </c>
      <c r="D10285" t="s">
        <v>18</v>
      </c>
      <c r="E10285">
        <v>439</v>
      </c>
      <c r="F10285">
        <v>25</v>
      </c>
      <c r="G10285">
        <v>6</v>
      </c>
      <c r="H10285">
        <v>26</v>
      </c>
      <c r="I10285">
        <v>66</v>
      </c>
      <c r="J10285">
        <v>2</v>
      </c>
      <c r="K10285">
        <v>2</v>
      </c>
      <c r="L10285">
        <v>1</v>
      </c>
      <c r="M10285">
        <v>2</v>
      </c>
      <c r="Q10285">
        <v>92</v>
      </c>
      <c r="R10285">
        <v>2.02</v>
      </c>
      <c r="X10285">
        <v>62</v>
      </c>
      <c r="Y10285">
        <v>0.22</v>
      </c>
      <c r="Z10285">
        <v>334</v>
      </c>
      <c r="AA10285">
        <f t="shared" si="320"/>
        <v>111.33333333333333</v>
      </c>
    </row>
    <row r="10286" spans="1:27" x14ac:dyDescent="0.25">
      <c r="A10286" t="s">
        <v>1572</v>
      </c>
      <c r="B10286">
        <v>1976</v>
      </c>
      <c r="C10286" t="str">
        <f t="shared" si="321"/>
        <v>Pre-Drug 1970-1991</v>
      </c>
      <c r="D10286" t="s">
        <v>19</v>
      </c>
      <c r="E10286">
        <v>440</v>
      </c>
      <c r="F10286">
        <v>60</v>
      </c>
      <c r="G10286">
        <v>13</v>
      </c>
      <c r="H10286">
        <v>28</v>
      </c>
      <c r="I10286">
        <v>29</v>
      </c>
      <c r="J10286">
        <v>1</v>
      </c>
      <c r="K10286">
        <v>2</v>
      </c>
      <c r="L10286">
        <v>3</v>
      </c>
      <c r="M10286">
        <v>0</v>
      </c>
      <c r="Q10286">
        <v>124</v>
      </c>
      <c r="R10286">
        <v>5.63</v>
      </c>
      <c r="X10286">
        <v>61</v>
      </c>
      <c r="Y10286">
        <v>0.3</v>
      </c>
      <c r="Z10286">
        <v>288</v>
      </c>
      <c r="AA10286">
        <f t="shared" si="320"/>
        <v>96</v>
      </c>
    </row>
    <row r="10287" spans="1:27" x14ac:dyDescent="0.25">
      <c r="A10287" t="s">
        <v>669</v>
      </c>
      <c r="B10287">
        <v>1973</v>
      </c>
      <c r="C10287" t="str">
        <f t="shared" si="321"/>
        <v>Pre-Drug 1970-1991</v>
      </c>
      <c r="D10287" t="s">
        <v>19</v>
      </c>
      <c r="E10287">
        <v>440</v>
      </c>
      <c r="F10287">
        <v>52</v>
      </c>
      <c r="G10287">
        <v>8</v>
      </c>
      <c r="H10287">
        <v>46</v>
      </c>
      <c r="I10287">
        <v>38</v>
      </c>
      <c r="J10287">
        <v>12</v>
      </c>
      <c r="K10287">
        <v>5</v>
      </c>
      <c r="L10287">
        <v>4</v>
      </c>
      <c r="M10287">
        <v>1</v>
      </c>
      <c r="Q10287">
        <v>108</v>
      </c>
      <c r="R10287">
        <v>4.8099999999999996</v>
      </c>
      <c r="X10287">
        <v>53</v>
      </c>
      <c r="Y10287">
        <v>0.28000000000000003</v>
      </c>
      <c r="Z10287">
        <v>292</v>
      </c>
      <c r="AA10287">
        <f t="shared" si="320"/>
        <v>97.333333333333329</v>
      </c>
    </row>
    <row r="10288" spans="1:27" x14ac:dyDescent="0.25">
      <c r="A10288" t="s">
        <v>1493</v>
      </c>
      <c r="B10288">
        <v>1979</v>
      </c>
      <c r="C10288" t="str">
        <f t="shared" si="321"/>
        <v>Pre-Drug 1970-1991</v>
      </c>
      <c r="D10288" t="s">
        <v>19</v>
      </c>
      <c r="E10288">
        <v>440</v>
      </c>
      <c r="F10288">
        <v>60</v>
      </c>
      <c r="G10288">
        <v>8</v>
      </c>
      <c r="H10288">
        <v>35</v>
      </c>
      <c r="I10288">
        <v>36</v>
      </c>
      <c r="J10288">
        <v>1</v>
      </c>
      <c r="K10288">
        <v>2</v>
      </c>
      <c r="L10288">
        <v>2</v>
      </c>
      <c r="M10288">
        <v>0</v>
      </c>
      <c r="Q10288">
        <v>109</v>
      </c>
      <c r="R10288">
        <v>5.51</v>
      </c>
      <c r="X10288">
        <v>74</v>
      </c>
      <c r="Y10288">
        <v>0.27</v>
      </c>
      <c r="Z10288">
        <v>294</v>
      </c>
      <c r="AA10288">
        <f t="shared" si="320"/>
        <v>98</v>
      </c>
    </row>
    <row r="10289" spans="1:27" x14ac:dyDescent="0.25">
      <c r="A10289" t="s">
        <v>1119</v>
      </c>
      <c r="B10289">
        <v>1999</v>
      </c>
      <c r="C10289" t="str">
        <f t="shared" si="321"/>
        <v>Drug Era 1992-2006</v>
      </c>
      <c r="D10289" t="s">
        <v>19</v>
      </c>
      <c r="E10289">
        <v>440</v>
      </c>
      <c r="F10289">
        <v>71</v>
      </c>
      <c r="G10289">
        <v>13</v>
      </c>
      <c r="H10289">
        <v>39</v>
      </c>
      <c r="I10289">
        <v>56</v>
      </c>
      <c r="J10289">
        <v>0</v>
      </c>
      <c r="K10289">
        <v>4</v>
      </c>
      <c r="L10289">
        <v>3</v>
      </c>
      <c r="M10289">
        <v>1</v>
      </c>
      <c r="Q10289">
        <v>118</v>
      </c>
      <c r="R10289">
        <v>6.52</v>
      </c>
      <c r="X10289">
        <v>37</v>
      </c>
      <c r="Y10289">
        <v>0</v>
      </c>
      <c r="Z10289">
        <v>294</v>
      </c>
      <c r="AA10289">
        <f t="shared" si="320"/>
        <v>98</v>
      </c>
    </row>
    <row r="10290" spans="1:27" x14ac:dyDescent="0.25">
      <c r="A10290" t="s">
        <v>1623</v>
      </c>
      <c r="B10290">
        <v>2012</v>
      </c>
      <c r="C10290" t="str">
        <f t="shared" si="321"/>
        <v>Post Drug Era 2007-2012</v>
      </c>
      <c r="D10290" t="s">
        <v>19</v>
      </c>
      <c r="E10290">
        <v>440</v>
      </c>
      <c r="F10290">
        <v>59</v>
      </c>
      <c r="G10290">
        <v>12</v>
      </c>
      <c r="H10290">
        <v>55</v>
      </c>
      <c r="I10290">
        <v>109</v>
      </c>
      <c r="J10290">
        <v>4</v>
      </c>
      <c r="K10290">
        <v>6</v>
      </c>
      <c r="L10290">
        <v>4</v>
      </c>
      <c r="M10290">
        <v>1</v>
      </c>
      <c r="Q10290">
        <v>89</v>
      </c>
      <c r="R10290">
        <v>5.31</v>
      </c>
      <c r="X10290">
        <v>54</v>
      </c>
      <c r="Z10290">
        <v>300</v>
      </c>
      <c r="AA10290">
        <f t="shared" si="320"/>
        <v>100</v>
      </c>
    </row>
    <row r="10291" spans="1:27" x14ac:dyDescent="0.25">
      <c r="A10291" t="s">
        <v>223</v>
      </c>
      <c r="B10291">
        <v>2003</v>
      </c>
      <c r="C10291" t="str">
        <f t="shared" si="321"/>
        <v>Drug Era 1992-2006</v>
      </c>
      <c r="D10291" t="s">
        <v>19</v>
      </c>
      <c r="E10291">
        <v>440</v>
      </c>
      <c r="F10291">
        <v>62</v>
      </c>
      <c r="G10291">
        <v>15</v>
      </c>
      <c r="H10291">
        <v>39</v>
      </c>
      <c r="I10291">
        <v>44</v>
      </c>
      <c r="J10291">
        <v>1</v>
      </c>
      <c r="K10291">
        <v>0</v>
      </c>
      <c r="L10291">
        <v>5</v>
      </c>
      <c r="M10291">
        <v>0</v>
      </c>
      <c r="Q10291">
        <v>103</v>
      </c>
      <c r="R10291">
        <v>5.52</v>
      </c>
      <c r="X10291">
        <v>35</v>
      </c>
      <c r="Y10291">
        <v>0.26</v>
      </c>
      <c r="Z10291">
        <v>303</v>
      </c>
      <c r="AA10291">
        <f t="shared" si="320"/>
        <v>101</v>
      </c>
    </row>
    <row r="10292" spans="1:27" x14ac:dyDescent="0.25">
      <c r="A10292" t="s">
        <v>970</v>
      </c>
      <c r="B10292">
        <v>1981</v>
      </c>
      <c r="C10292" t="str">
        <f t="shared" si="321"/>
        <v>Pre-Drug 1970-1991</v>
      </c>
      <c r="D10292" t="s">
        <v>19</v>
      </c>
      <c r="E10292">
        <v>440</v>
      </c>
      <c r="F10292">
        <v>61</v>
      </c>
      <c r="G10292">
        <v>14</v>
      </c>
      <c r="H10292">
        <v>38</v>
      </c>
      <c r="I10292">
        <v>47</v>
      </c>
      <c r="J10292">
        <v>0</v>
      </c>
      <c r="K10292">
        <v>0</v>
      </c>
      <c r="L10292">
        <v>2</v>
      </c>
      <c r="M10292">
        <v>0</v>
      </c>
      <c r="Q10292">
        <v>107</v>
      </c>
      <c r="R10292">
        <v>5.4</v>
      </c>
      <c r="X10292">
        <v>30</v>
      </c>
      <c r="Y10292">
        <v>0.27</v>
      </c>
      <c r="Z10292">
        <v>305</v>
      </c>
      <c r="AA10292">
        <f t="shared" si="320"/>
        <v>101.66666666666667</v>
      </c>
    </row>
    <row r="10293" spans="1:27" x14ac:dyDescent="0.25">
      <c r="A10293" t="s">
        <v>82</v>
      </c>
      <c r="B10293">
        <v>1987</v>
      </c>
      <c r="C10293" t="str">
        <f t="shared" si="321"/>
        <v>Pre-Drug 1970-1991</v>
      </c>
      <c r="D10293" t="s">
        <v>18</v>
      </c>
      <c r="E10293">
        <v>440</v>
      </c>
      <c r="F10293">
        <v>39</v>
      </c>
      <c r="G10293">
        <v>7</v>
      </c>
      <c r="H10293">
        <v>41</v>
      </c>
      <c r="I10293">
        <v>94</v>
      </c>
      <c r="J10293">
        <v>10</v>
      </c>
      <c r="K10293">
        <v>1</v>
      </c>
      <c r="L10293">
        <v>2</v>
      </c>
      <c r="M10293">
        <v>0</v>
      </c>
      <c r="Q10293">
        <v>95</v>
      </c>
      <c r="R10293">
        <v>3.45</v>
      </c>
      <c r="X10293">
        <v>38</v>
      </c>
      <c r="Y10293">
        <v>0.24</v>
      </c>
      <c r="Z10293">
        <v>305</v>
      </c>
      <c r="AA10293">
        <f t="shared" si="320"/>
        <v>101.66666666666667</v>
      </c>
    </row>
    <row r="10294" spans="1:27" x14ac:dyDescent="0.25">
      <c r="A10294" t="s">
        <v>2763</v>
      </c>
      <c r="B10294">
        <v>1998</v>
      </c>
      <c r="C10294" t="str">
        <f t="shared" si="321"/>
        <v>Drug Era 1992-2006</v>
      </c>
      <c r="D10294" t="s">
        <v>18</v>
      </c>
      <c r="E10294">
        <v>440</v>
      </c>
      <c r="F10294">
        <v>59</v>
      </c>
      <c r="G10294">
        <v>14</v>
      </c>
      <c r="H10294">
        <v>36</v>
      </c>
      <c r="I10294">
        <v>86</v>
      </c>
      <c r="J10294">
        <v>4</v>
      </c>
      <c r="K10294">
        <v>4</v>
      </c>
      <c r="L10294">
        <v>9</v>
      </c>
      <c r="M10294">
        <v>0</v>
      </c>
      <c r="Q10294">
        <v>98</v>
      </c>
      <c r="R10294">
        <v>5.21</v>
      </c>
      <c r="X10294">
        <v>34</v>
      </c>
      <c r="Z10294">
        <v>306</v>
      </c>
      <c r="AA10294">
        <f t="shared" si="320"/>
        <v>102</v>
      </c>
    </row>
    <row r="10295" spans="1:27" x14ac:dyDescent="0.25">
      <c r="A10295" t="s">
        <v>1308</v>
      </c>
      <c r="B10295">
        <v>2006</v>
      </c>
      <c r="C10295" t="str">
        <f t="shared" si="321"/>
        <v>Drug Era 1992-2006</v>
      </c>
      <c r="D10295" t="s">
        <v>19</v>
      </c>
      <c r="E10295">
        <v>440</v>
      </c>
      <c r="F10295">
        <v>58</v>
      </c>
      <c r="G10295">
        <v>7</v>
      </c>
      <c r="H10295">
        <v>38</v>
      </c>
      <c r="I10295">
        <v>64</v>
      </c>
      <c r="J10295">
        <v>1</v>
      </c>
      <c r="K10295">
        <v>6</v>
      </c>
      <c r="L10295">
        <v>4</v>
      </c>
      <c r="M10295">
        <v>0</v>
      </c>
      <c r="Q10295">
        <v>109</v>
      </c>
      <c r="R10295">
        <v>5.12</v>
      </c>
      <c r="X10295">
        <v>59</v>
      </c>
      <c r="Z10295">
        <v>306</v>
      </c>
      <c r="AA10295">
        <f t="shared" si="320"/>
        <v>102</v>
      </c>
    </row>
    <row r="10296" spans="1:27" x14ac:dyDescent="0.25">
      <c r="A10296" t="s">
        <v>2904</v>
      </c>
      <c r="B10296">
        <v>1990</v>
      </c>
      <c r="C10296" t="str">
        <f t="shared" si="321"/>
        <v>Pre-Drug 1970-1991</v>
      </c>
      <c r="D10296" t="s">
        <v>19</v>
      </c>
      <c r="E10296">
        <v>440</v>
      </c>
      <c r="F10296">
        <v>54</v>
      </c>
      <c r="G10296">
        <v>17</v>
      </c>
      <c r="H10296">
        <v>35</v>
      </c>
      <c r="I10296">
        <v>63</v>
      </c>
      <c r="J10296">
        <v>2</v>
      </c>
      <c r="K10296">
        <v>3</v>
      </c>
      <c r="L10296">
        <v>1</v>
      </c>
      <c r="M10296">
        <v>0</v>
      </c>
      <c r="Q10296">
        <v>109</v>
      </c>
      <c r="R10296">
        <v>4.75</v>
      </c>
      <c r="X10296">
        <v>62</v>
      </c>
      <c r="Y10296">
        <v>0.27</v>
      </c>
      <c r="Z10296">
        <v>307</v>
      </c>
      <c r="AA10296">
        <f t="shared" si="320"/>
        <v>102.33333333333333</v>
      </c>
    </row>
    <row r="10297" spans="1:27" x14ac:dyDescent="0.25">
      <c r="A10297" t="s">
        <v>2488</v>
      </c>
      <c r="B10297">
        <v>1974</v>
      </c>
      <c r="C10297" t="str">
        <f t="shared" si="321"/>
        <v>Pre-Drug 1970-1991</v>
      </c>
      <c r="D10297" t="s">
        <v>18</v>
      </c>
      <c r="E10297">
        <v>440</v>
      </c>
      <c r="F10297">
        <v>39</v>
      </c>
      <c r="G10297">
        <v>7</v>
      </c>
      <c r="H10297">
        <v>35</v>
      </c>
      <c r="I10297">
        <v>46</v>
      </c>
      <c r="J10297">
        <v>6</v>
      </c>
      <c r="K10297">
        <v>5</v>
      </c>
      <c r="L10297">
        <v>2</v>
      </c>
      <c r="M10297">
        <v>0</v>
      </c>
      <c r="Q10297">
        <v>107</v>
      </c>
      <c r="R10297">
        <v>3.41</v>
      </c>
      <c r="X10297">
        <v>34</v>
      </c>
      <c r="Y10297">
        <v>0.27</v>
      </c>
      <c r="Z10297">
        <v>309</v>
      </c>
      <c r="AA10297">
        <f t="shared" si="320"/>
        <v>103</v>
      </c>
    </row>
    <row r="10298" spans="1:27" x14ac:dyDescent="0.25">
      <c r="A10298" t="s">
        <v>646</v>
      </c>
      <c r="B10298">
        <v>1990</v>
      </c>
      <c r="C10298" t="str">
        <f t="shared" si="321"/>
        <v>Pre-Drug 1970-1991</v>
      </c>
      <c r="D10298" t="s">
        <v>18</v>
      </c>
      <c r="E10298">
        <v>440</v>
      </c>
      <c r="F10298">
        <v>33</v>
      </c>
      <c r="G10298">
        <v>9</v>
      </c>
      <c r="H10298">
        <v>24</v>
      </c>
      <c r="I10298">
        <v>76</v>
      </c>
      <c r="J10298">
        <v>6</v>
      </c>
      <c r="K10298">
        <v>2</v>
      </c>
      <c r="L10298">
        <v>1</v>
      </c>
      <c r="M10298">
        <v>0</v>
      </c>
      <c r="Q10298">
        <v>98</v>
      </c>
      <c r="R10298">
        <v>2.77</v>
      </c>
      <c r="X10298">
        <v>59</v>
      </c>
      <c r="Y10298">
        <v>0.23</v>
      </c>
      <c r="Z10298">
        <v>322</v>
      </c>
      <c r="AA10298">
        <f t="shared" si="320"/>
        <v>107.33333333333333</v>
      </c>
    </row>
    <row r="10299" spans="1:27" x14ac:dyDescent="0.25">
      <c r="A10299" t="s">
        <v>2241</v>
      </c>
      <c r="B10299">
        <v>1989</v>
      </c>
      <c r="C10299" t="str">
        <f t="shared" si="321"/>
        <v>Pre-Drug 1970-1991</v>
      </c>
      <c r="D10299" t="s">
        <v>18</v>
      </c>
      <c r="E10299">
        <v>440</v>
      </c>
      <c r="F10299">
        <v>33</v>
      </c>
      <c r="G10299">
        <v>7</v>
      </c>
      <c r="H10299">
        <v>37</v>
      </c>
      <c r="I10299">
        <v>86</v>
      </c>
      <c r="J10299">
        <v>0</v>
      </c>
      <c r="K10299">
        <v>3</v>
      </c>
      <c r="L10299">
        <v>2</v>
      </c>
      <c r="M10299">
        <v>0</v>
      </c>
      <c r="Q10299">
        <v>91</v>
      </c>
      <c r="R10299">
        <v>2.75</v>
      </c>
      <c r="X10299">
        <v>62</v>
      </c>
      <c r="Y10299">
        <v>0.23</v>
      </c>
      <c r="Z10299">
        <v>324</v>
      </c>
      <c r="AA10299">
        <f t="shared" si="320"/>
        <v>108</v>
      </c>
    </row>
    <row r="10300" spans="1:27" x14ac:dyDescent="0.25">
      <c r="A10300" t="s">
        <v>453</v>
      </c>
      <c r="B10300">
        <v>1980</v>
      </c>
      <c r="C10300" t="str">
        <f t="shared" si="321"/>
        <v>Pre-Drug 1970-1991</v>
      </c>
      <c r="D10300" t="s">
        <v>18</v>
      </c>
      <c r="E10300">
        <v>440</v>
      </c>
      <c r="F10300">
        <v>23</v>
      </c>
      <c r="G10300">
        <v>3</v>
      </c>
      <c r="H10300">
        <v>29</v>
      </c>
      <c r="I10300">
        <v>33</v>
      </c>
      <c r="J10300">
        <v>8</v>
      </c>
      <c r="K10300">
        <v>2</v>
      </c>
      <c r="L10300">
        <v>4</v>
      </c>
      <c r="M10300">
        <v>0</v>
      </c>
      <c r="Q10300">
        <v>92</v>
      </c>
      <c r="R10300">
        <v>1.91</v>
      </c>
      <c r="X10300">
        <v>57</v>
      </c>
      <c r="Y10300">
        <v>0.23</v>
      </c>
      <c r="Z10300">
        <v>325</v>
      </c>
      <c r="AA10300">
        <f t="shared" si="320"/>
        <v>108.33333333333333</v>
      </c>
    </row>
    <row r="10301" spans="1:27" x14ac:dyDescent="0.25">
      <c r="A10301" t="s">
        <v>1409</v>
      </c>
      <c r="B10301">
        <v>1992</v>
      </c>
      <c r="C10301" t="str">
        <f t="shared" si="321"/>
        <v>Pre-Drug 1970-1991</v>
      </c>
      <c r="D10301" t="s">
        <v>18</v>
      </c>
      <c r="E10301">
        <v>440</v>
      </c>
      <c r="F10301">
        <v>23</v>
      </c>
      <c r="G10301">
        <v>5</v>
      </c>
      <c r="H10301">
        <v>17</v>
      </c>
      <c r="I10301">
        <v>93</v>
      </c>
      <c r="J10301">
        <v>5</v>
      </c>
      <c r="K10301">
        <v>2</v>
      </c>
      <c r="L10301">
        <v>5</v>
      </c>
      <c r="M10301">
        <v>1</v>
      </c>
      <c r="Q10301">
        <v>96</v>
      </c>
      <c r="R10301">
        <v>1.85</v>
      </c>
      <c r="X10301">
        <v>50</v>
      </c>
      <c r="Y10301">
        <v>0.23</v>
      </c>
      <c r="Z10301">
        <v>335</v>
      </c>
      <c r="AA10301">
        <f t="shared" si="320"/>
        <v>111.66666666666667</v>
      </c>
    </row>
    <row r="10302" spans="1:27" x14ac:dyDescent="0.25">
      <c r="A10302" t="s">
        <v>1003</v>
      </c>
      <c r="B10302">
        <v>2003</v>
      </c>
      <c r="C10302" t="str">
        <f t="shared" si="321"/>
        <v>Drug Era 1992-2006</v>
      </c>
      <c r="D10302" t="s">
        <v>19</v>
      </c>
      <c r="E10302">
        <v>441</v>
      </c>
      <c r="F10302">
        <v>74</v>
      </c>
      <c r="G10302">
        <v>22</v>
      </c>
      <c r="H10302">
        <v>44</v>
      </c>
      <c r="I10302">
        <v>39</v>
      </c>
      <c r="J10302">
        <v>2</v>
      </c>
      <c r="K10302">
        <v>5</v>
      </c>
      <c r="L10302">
        <v>3</v>
      </c>
      <c r="M10302">
        <v>3</v>
      </c>
      <c r="Q10302">
        <v>120</v>
      </c>
      <c r="R10302">
        <v>7.11</v>
      </c>
      <c r="X10302">
        <v>56</v>
      </c>
      <c r="Y10302">
        <v>0.3</v>
      </c>
      <c r="Z10302">
        <v>281</v>
      </c>
      <c r="AA10302">
        <f t="shared" si="320"/>
        <v>93.666666666666671</v>
      </c>
    </row>
    <row r="10303" spans="1:27" x14ac:dyDescent="0.25">
      <c r="A10303" t="s">
        <v>585</v>
      </c>
      <c r="B10303">
        <v>1982</v>
      </c>
      <c r="C10303" t="str">
        <f t="shared" si="321"/>
        <v>Pre-Drug 1970-1991</v>
      </c>
      <c r="D10303" t="s">
        <v>19</v>
      </c>
      <c r="E10303">
        <v>441</v>
      </c>
      <c r="F10303">
        <v>55</v>
      </c>
      <c r="G10303">
        <v>11</v>
      </c>
      <c r="H10303">
        <v>36</v>
      </c>
      <c r="I10303">
        <v>23</v>
      </c>
      <c r="J10303">
        <v>9</v>
      </c>
      <c r="K10303">
        <v>3</v>
      </c>
      <c r="L10303">
        <v>2</v>
      </c>
      <c r="M10303">
        <v>0</v>
      </c>
      <c r="Q10303">
        <v>133</v>
      </c>
      <c r="R10303">
        <v>5.0999999999999996</v>
      </c>
      <c r="X10303">
        <v>60</v>
      </c>
      <c r="Y10303">
        <v>0.34</v>
      </c>
      <c r="Z10303">
        <v>291</v>
      </c>
      <c r="AA10303">
        <f t="shared" si="320"/>
        <v>97</v>
      </c>
    </row>
    <row r="10304" spans="1:27" x14ac:dyDescent="0.25">
      <c r="A10304" t="s">
        <v>592</v>
      </c>
      <c r="B10304">
        <v>2011</v>
      </c>
      <c r="C10304" t="str">
        <f t="shared" si="321"/>
        <v>Post Drug Era 2007-2012</v>
      </c>
      <c r="D10304" t="s">
        <v>18</v>
      </c>
      <c r="E10304">
        <v>441</v>
      </c>
      <c r="F10304">
        <v>65</v>
      </c>
      <c r="G10304">
        <v>9</v>
      </c>
      <c r="H10304">
        <v>37</v>
      </c>
      <c r="I10304">
        <v>48</v>
      </c>
      <c r="J10304">
        <v>5</v>
      </c>
      <c r="K10304">
        <v>3</v>
      </c>
      <c r="L10304">
        <v>5</v>
      </c>
      <c r="M10304">
        <v>0</v>
      </c>
      <c r="Q10304">
        <v>127</v>
      </c>
      <c r="R10304">
        <v>6.03</v>
      </c>
      <c r="X10304">
        <v>71</v>
      </c>
      <c r="Z10304">
        <v>291</v>
      </c>
      <c r="AA10304">
        <f t="shared" si="320"/>
        <v>97</v>
      </c>
    </row>
    <row r="10305" spans="1:27" x14ac:dyDescent="0.25">
      <c r="A10305" t="s">
        <v>1763</v>
      </c>
      <c r="B10305">
        <v>2012</v>
      </c>
      <c r="C10305" t="str">
        <f t="shared" si="321"/>
        <v>Post Drug Era 2007-2012</v>
      </c>
      <c r="D10305" t="s">
        <v>19</v>
      </c>
      <c r="E10305">
        <v>441</v>
      </c>
      <c r="F10305">
        <v>53</v>
      </c>
      <c r="G10305">
        <v>15</v>
      </c>
      <c r="H10305">
        <v>41</v>
      </c>
      <c r="I10305">
        <v>81</v>
      </c>
      <c r="J10305">
        <v>4</v>
      </c>
      <c r="K10305">
        <v>0</v>
      </c>
      <c r="L10305">
        <v>0</v>
      </c>
      <c r="M10305">
        <v>0</v>
      </c>
      <c r="Q10305">
        <v>112</v>
      </c>
      <c r="R10305">
        <v>4.87</v>
      </c>
      <c r="X10305">
        <v>70</v>
      </c>
      <c r="Z10305">
        <v>294</v>
      </c>
      <c r="AA10305">
        <f t="shared" si="320"/>
        <v>98</v>
      </c>
    </row>
    <row r="10306" spans="1:27" x14ac:dyDescent="0.25">
      <c r="A10306" t="s">
        <v>77</v>
      </c>
      <c r="B10306">
        <v>1994</v>
      </c>
      <c r="C10306" t="str">
        <f t="shared" si="321"/>
        <v>Pre-Drug 1970-1991</v>
      </c>
      <c r="D10306" t="s">
        <v>19</v>
      </c>
      <c r="E10306">
        <v>441</v>
      </c>
      <c r="F10306">
        <v>59</v>
      </c>
      <c r="G10306">
        <v>13</v>
      </c>
      <c r="H10306">
        <v>27</v>
      </c>
      <c r="I10306">
        <v>47</v>
      </c>
      <c r="J10306">
        <v>0</v>
      </c>
      <c r="K10306">
        <v>5</v>
      </c>
      <c r="L10306">
        <v>5</v>
      </c>
      <c r="M10306">
        <v>5</v>
      </c>
      <c r="Q10306">
        <v>120</v>
      </c>
      <c r="R10306">
        <v>5.22</v>
      </c>
      <c r="X10306">
        <v>41</v>
      </c>
      <c r="Y10306">
        <v>0.28000000000000003</v>
      </c>
      <c r="Z10306">
        <v>305</v>
      </c>
      <c r="AA10306">
        <f t="shared" ref="AA10306:AA10369" si="322">Z10306/3</f>
        <v>101.66666666666667</v>
      </c>
    </row>
    <row r="10307" spans="1:27" x14ac:dyDescent="0.25">
      <c r="A10307" t="s">
        <v>2775</v>
      </c>
      <c r="B10307">
        <v>2011</v>
      </c>
      <c r="C10307" t="str">
        <f t="shared" ref="C10307:C10370" si="323">IF(B10307&lt;1997,"Pre-Drug 1970-1991",IF(B10307&lt;=2006,"Drug Era 1992-2006","Post Drug Era 2007-2012"))</f>
        <v>Post Drug Era 2007-2012</v>
      </c>
      <c r="D10307" t="s">
        <v>19</v>
      </c>
      <c r="E10307">
        <v>441</v>
      </c>
      <c r="F10307">
        <v>49</v>
      </c>
      <c r="G10307">
        <v>9</v>
      </c>
      <c r="H10307">
        <v>26</v>
      </c>
      <c r="I10307">
        <v>55</v>
      </c>
      <c r="J10307">
        <v>1</v>
      </c>
      <c r="K10307">
        <v>3</v>
      </c>
      <c r="L10307">
        <v>6</v>
      </c>
      <c r="M10307">
        <v>1</v>
      </c>
      <c r="Q10307">
        <v>111</v>
      </c>
      <c r="R10307">
        <v>4.32</v>
      </c>
      <c r="X10307">
        <v>46</v>
      </c>
      <c r="Z10307">
        <v>306</v>
      </c>
      <c r="AA10307">
        <f t="shared" si="322"/>
        <v>102</v>
      </c>
    </row>
    <row r="10308" spans="1:27" x14ac:dyDescent="0.25">
      <c r="A10308" t="s">
        <v>2778</v>
      </c>
      <c r="B10308">
        <v>1987</v>
      </c>
      <c r="C10308" t="str">
        <f t="shared" si="323"/>
        <v>Pre-Drug 1970-1991</v>
      </c>
      <c r="D10308" t="s">
        <v>19</v>
      </c>
      <c r="E10308">
        <v>441</v>
      </c>
      <c r="F10308">
        <v>58</v>
      </c>
      <c r="G10308">
        <v>18</v>
      </c>
      <c r="H10308">
        <v>37</v>
      </c>
      <c r="I10308">
        <v>97</v>
      </c>
      <c r="J10308">
        <v>1</v>
      </c>
      <c r="K10308">
        <v>0</v>
      </c>
      <c r="L10308">
        <v>1</v>
      </c>
      <c r="M10308">
        <v>1</v>
      </c>
      <c r="Q10308">
        <v>112</v>
      </c>
      <c r="R10308">
        <v>5.0999999999999996</v>
      </c>
      <c r="X10308">
        <v>26</v>
      </c>
      <c r="Y10308">
        <v>0.28000000000000003</v>
      </c>
      <c r="Z10308">
        <v>307</v>
      </c>
      <c r="AA10308">
        <f t="shared" si="322"/>
        <v>102.33333333333333</v>
      </c>
    </row>
    <row r="10309" spans="1:27" x14ac:dyDescent="0.25">
      <c r="A10309" t="s">
        <v>2535</v>
      </c>
      <c r="B10309">
        <v>1994</v>
      </c>
      <c r="C10309" t="str">
        <f t="shared" si="323"/>
        <v>Pre-Drug 1970-1991</v>
      </c>
      <c r="D10309" t="s">
        <v>19</v>
      </c>
      <c r="E10309">
        <v>441</v>
      </c>
      <c r="F10309">
        <v>47</v>
      </c>
      <c r="G10309">
        <v>11</v>
      </c>
      <c r="H10309">
        <v>28</v>
      </c>
      <c r="I10309">
        <v>65</v>
      </c>
      <c r="J10309">
        <v>2</v>
      </c>
      <c r="K10309">
        <v>3</v>
      </c>
      <c r="L10309">
        <v>4</v>
      </c>
      <c r="M10309">
        <v>1</v>
      </c>
      <c r="Q10309">
        <v>117</v>
      </c>
      <c r="R10309">
        <v>4.1100000000000003</v>
      </c>
      <c r="X10309">
        <v>38</v>
      </c>
      <c r="Y10309">
        <v>0.27</v>
      </c>
      <c r="Z10309">
        <v>309</v>
      </c>
      <c r="AA10309">
        <f t="shared" si="322"/>
        <v>103</v>
      </c>
    </row>
    <row r="10310" spans="1:27" x14ac:dyDescent="0.25">
      <c r="A10310" t="s">
        <v>2848</v>
      </c>
      <c r="B10310">
        <v>1982</v>
      </c>
      <c r="C10310" t="str">
        <f t="shared" si="323"/>
        <v>Pre-Drug 1970-1991</v>
      </c>
      <c r="D10310" t="s">
        <v>18</v>
      </c>
      <c r="E10310">
        <v>441</v>
      </c>
      <c r="F10310">
        <v>39</v>
      </c>
      <c r="G10310">
        <v>6</v>
      </c>
      <c r="H10310">
        <v>29</v>
      </c>
      <c r="I10310">
        <v>62</v>
      </c>
      <c r="J10310">
        <v>10</v>
      </c>
      <c r="K10310">
        <v>1</v>
      </c>
      <c r="L10310">
        <v>3</v>
      </c>
      <c r="M10310">
        <v>0</v>
      </c>
      <c r="Q10310">
        <v>106</v>
      </c>
      <c r="R10310">
        <v>3.39</v>
      </c>
      <c r="X10310">
        <v>30</v>
      </c>
      <c r="Y10310">
        <v>0.26</v>
      </c>
      <c r="Z10310">
        <v>311</v>
      </c>
      <c r="AA10310">
        <f t="shared" si="322"/>
        <v>103.66666666666667</v>
      </c>
    </row>
    <row r="10311" spans="1:27" x14ac:dyDescent="0.25">
      <c r="A10311" t="s">
        <v>935</v>
      </c>
      <c r="B10311">
        <v>2010</v>
      </c>
      <c r="C10311" t="str">
        <f t="shared" si="323"/>
        <v>Post Drug Era 2007-2012</v>
      </c>
      <c r="D10311" t="s">
        <v>18</v>
      </c>
      <c r="E10311">
        <v>441</v>
      </c>
      <c r="F10311">
        <v>58</v>
      </c>
      <c r="G10311">
        <v>11</v>
      </c>
      <c r="H10311">
        <v>23</v>
      </c>
      <c r="I10311">
        <v>67</v>
      </c>
      <c r="J10311">
        <v>3</v>
      </c>
      <c r="K10311">
        <v>1</v>
      </c>
      <c r="L10311">
        <v>2</v>
      </c>
      <c r="M10311">
        <v>0</v>
      </c>
      <c r="Q10311">
        <v>119</v>
      </c>
      <c r="R10311">
        <v>5</v>
      </c>
      <c r="X10311">
        <v>35</v>
      </c>
      <c r="Z10311">
        <v>313</v>
      </c>
      <c r="AA10311">
        <f t="shared" si="322"/>
        <v>104.33333333333333</v>
      </c>
    </row>
    <row r="10312" spans="1:27" x14ac:dyDescent="0.25">
      <c r="A10312" t="s">
        <v>799</v>
      </c>
      <c r="B10312">
        <v>1972</v>
      </c>
      <c r="C10312" t="str">
        <f t="shared" si="323"/>
        <v>Pre-Drug 1970-1991</v>
      </c>
      <c r="D10312" t="s">
        <v>19</v>
      </c>
      <c r="E10312">
        <v>441</v>
      </c>
      <c r="F10312">
        <v>38</v>
      </c>
      <c r="G10312">
        <v>16</v>
      </c>
      <c r="H10312">
        <v>43</v>
      </c>
      <c r="I10312">
        <v>52</v>
      </c>
      <c r="J10312">
        <v>8</v>
      </c>
      <c r="K10312">
        <v>2</v>
      </c>
      <c r="L10312">
        <v>0</v>
      </c>
      <c r="M10312">
        <v>1</v>
      </c>
      <c r="Q10312">
        <v>98</v>
      </c>
      <c r="R10312">
        <v>3.26</v>
      </c>
      <c r="X10312">
        <v>24</v>
      </c>
      <c r="Y10312">
        <v>0.24</v>
      </c>
      <c r="Z10312">
        <v>315</v>
      </c>
      <c r="AA10312">
        <f t="shared" si="322"/>
        <v>105</v>
      </c>
    </row>
    <row r="10313" spans="1:27" x14ac:dyDescent="0.25">
      <c r="A10313" t="s">
        <v>2458</v>
      </c>
      <c r="B10313">
        <v>1983</v>
      </c>
      <c r="C10313" t="str">
        <f t="shared" si="323"/>
        <v>Pre-Drug 1970-1991</v>
      </c>
      <c r="D10313" t="s">
        <v>19</v>
      </c>
      <c r="E10313">
        <v>441</v>
      </c>
      <c r="F10313">
        <v>40</v>
      </c>
      <c r="G10313">
        <v>10</v>
      </c>
      <c r="H10313">
        <v>29</v>
      </c>
      <c r="I10313">
        <v>63</v>
      </c>
      <c r="J10313">
        <v>6</v>
      </c>
      <c r="K10313">
        <v>1</v>
      </c>
      <c r="L10313">
        <v>1</v>
      </c>
      <c r="M10313">
        <v>3</v>
      </c>
      <c r="Q10313">
        <v>100</v>
      </c>
      <c r="R10313">
        <v>3.43</v>
      </c>
      <c r="X10313">
        <v>43</v>
      </c>
      <c r="Y10313">
        <v>0.24</v>
      </c>
      <c r="Z10313">
        <v>315</v>
      </c>
      <c r="AA10313">
        <f t="shared" si="322"/>
        <v>105</v>
      </c>
    </row>
    <row r="10314" spans="1:27" x14ac:dyDescent="0.25">
      <c r="A10314" t="s">
        <v>3041</v>
      </c>
      <c r="B10314">
        <v>1993</v>
      </c>
      <c r="C10314" t="str">
        <f t="shared" si="323"/>
        <v>Pre-Drug 1970-1991</v>
      </c>
      <c r="D10314" t="s">
        <v>18</v>
      </c>
      <c r="E10314">
        <v>441</v>
      </c>
      <c r="F10314">
        <v>45</v>
      </c>
      <c r="G10314">
        <v>11</v>
      </c>
      <c r="H10314">
        <v>30</v>
      </c>
      <c r="I10314">
        <v>57</v>
      </c>
      <c r="J10314">
        <v>5</v>
      </c>
      <c r="K10314">
        <v>5</v>
      </c>
      <c r="L10314">
        <v>3</v>
      </c>
      <c r="M10314">
        <v>1</v>
      </c>
      <c r="Q10314">
        <v>109</v>
      </c>
      <c r="R10314">
        <v>3.83</v>
      </c>
      <c r="X10314">
        <v>53</v>
      </c>
      <c r="Y10314">
        <v>0.27</v>
      </c>
      <c r="Z10314">
        <v>317</v>
      </c>
      <c r="AA10314">
        <f t="shared" si="322"/>
        <v>105.66666666666667</v>
      </c>
    </row>
    <row r="10315" spans="1:27" x14ac:dyDescent="0.25">
      <c r="A10315" t="s">
        <v>593</v>
      </c>
      <c r="B10315">
        <v>1989</v>
      </c>
      <c r="C10315" t="str">
        <f t="shared" si="323"/>
        <v>Pre-Drug 1970-1991</v>
      </c>
      <c r="D10315" t="s">
        <v>18</v>
      </c>
      <c r="E10315">
        <v>441</v>
      </c>
      <c r="F10315">
        <v>47</v>
      </c>
      <c r="G10315">
        <v>17</v>
      </c>
      <c r="H10315">
        <v>33</v>
      </c>
      <c r="I10315">
        <v>58</v>
      </c>
      <c r="J10315">
        <v>6</v>
      </c>
      <c r="K10315">
        <v>3</v>
      </c>
      <c r="L10315">
        <v>2</v>
      </c>
      <c r="M10315">
        <v>2</v>
      </c>
      <c r="Q10315">
        <v>97</v>
      </c>
      <c r="R10315">
        <v>3.99</v>
      </c>
      <c r="X10315">
        <v>38</v>
      </c>
      <c r="Y10315">
        <v>0.24</v>
      </c>
      <c r="Z10315">
        <v>318</v>
      </c>
      <c r="AA10315">
        <f t="shared" si="322"/>
        <v>106</v>
      </c>
    </row>
    <row r="10316" spans="1:27" x14ac:dyDescent="0.25">
      <c r="A10316" t="s">
        <v>3047</v>
      </c>
      <c r="B10316">
        <v>1977</v>
      </c>
      <c r="C10316" t="str">
        <f t="shared" si="323"/>
        <v>Pre-Drug 1970-1991</v>
      </c>
      <c r="D10316" t="s">
        <v>19</v>
      </c>
      <c r="E10316">
        <v>441</v>
      </c>
      <c r="F10316">
        <v>43</v>
      </c>
      <c r="G10316">
        <v>13</v>
      </c>
      <c r="H10316">
        <v>37</v>
      </c>
      <c r="I10316">
        <v>82</v>
      </c>
      <c r="J10316">
        <v>1</v>
      </c>
      <c r="K10316">
        <v>1</v>
      </c>
      <c r="L10316">
        <v>1</v>
      </c>
      <c r="M10316">
        <v>1</v>
      </c>
      <c r="Q10316">
        <v>96</v>
      </c>
      <c r="R10316">
        <v>3.64</v>
      </c>
      <c r="X10316">
        <v>46</v>
      </c>
      <c r="Y10316">
        <v>0.24</v>
      </c>
      <c r="Z10316">
        <v>319</v>
      </c>
      <c r="AA10316">
        <f t="shared" si="322"/>
        <v>106.33333333333333</v>
      </c>
    </row>
    <row r="10317" spans="1:27" x14ac:dyDescent="0.25">
      <c r="A10317" t="s">
        <v>2444</v>
      </c>
      <c r="B10317">
        <v>1996</v>
      </c>
      <c r="C10317" t="str">
        <f t="shared" si="323"/>
        <v>Pre-Drug 1970-1991</v>
      </c>
      <c r="D10317" t="s">
        <v>19</v>
      </c>
      <c r="E10317">
        <v>441</v>
      </c>
      <c r="F10317">
        <v>38</v>
      </c>
      <c r="G10317">
        <v>7</v>
      </c>
      <c r="H10317">
        <v>26</v>
      </c>
      <c r="I10317">
        <v>64</v>
      </c>
      <c r="J10317">
        <v>1</v>
      </c>
      <c r="K10317">
        <v>5</v>
      </c>
      <c r="L10317">
        <v>4</v>
      </c>
      <c r="M10317">
        <v>1</v>
      </c>
      <c r="Q10317">
        <v>101</v>
      </c>
      <c r="R10317">
        <v>3.21</v>
      </c>
      <c r="X10317">
        <v>41</v>
      </c>
      <c r="Y10317">
        <v>0.22</v>
      </c>
      <c r="Z10317">
        <v>320</v>
      </c>
      <c r="AA10317">
        <f t="shared" si="322"/>
        <v>106.66666666666667</v>
      </c>
    </row>
    <row r="10318" spans="1:27" x14ac:dyDescent="0.25">
      <c r="A10318" t="s">
        <v>1807</v>
      </c>
      <c r="B10318">
        <v>1971</v>
      </c>
      <c r="C10318" t="str">
        <f t="shared" si="323"/>
        <v>Pre-Drug 1970-1991</v>
      </c>
      <c r="D10318" t="s">
        <v>18</v>
      </c>
      <c r="E10318">
        <v>441</v>
      </c>
      <c r="F10318">
        <v>21</v>
      </c>
      <c r="G10318">
        <v>4</v>
      </c>
      <c r="H10318">
        <v>41</v>
      </c>
      <c r="I10318">
        <v>109</v>
      </c>
      <c r="J10318">
        <v>11</v>
      </c>
      <c r="K10318">
        <v>6</v>
      </c>
      <c r="L10318">
        <v>3</v>
      </c>
      <c r="M10318">
        <v>0</v>
      </c>
      <c r="Q10318">
        <v>73</v>
      </c>
      <c r="R10318">
        <v>1.7</v>
      </c>
      <c r="X10318">
        <v>57</v>
      </c>
      <c r="Y10318">
        <v>0.18</v>
      </c>
      <c r="Z10318">
        <v>333</v>
      </c>
      <c r="AA10318">
        <f t="shared" si="322"/>
        <v>111</v>
      </c>
    </row>
    <row r="10319" spans="1:27" x14ac:dyDescent="0.25">
      <c r="A10319" t="s">
        <v>1447</v>
      </c>
      <c r="B10319">
        <v>2005</v>
      </c>
      <c r="C10319" t="str">
        <f t="shared" si="323"/>
        <v>Drug Era 1992-2006</v>
      </c>
      <c r="D10319" t="s">
        <v>18</v>
      </c>
      <c r="E10319">
        <v>442</v>
      </c>
      <c r="F10319">
        <v>72</v>
      </c>
      <c r="G10319">
        <v>12</v>
      </c>
      <c r="H10319">
        <v>44</v>
      </c>
      <c r="I10319">
        <v>52</v>
      </c>
      <c r="J10319">
        <v>4</v>
      </c>
      <c r="K10319">
        <v>7</v>
      </c>
      <c r="L10319">
        <v>6</v>
      </c>
      <c r="M10319">
        <v>1</v>
      </c>
      <c r="Q10319">
        <v>128</v>
      </c>
      <c r="R10319">
        <v>7.04</v>
      </c>
      <c r="X10319">
        <v>55</v>
      </c>
      <c r="Z10319">
        <v>276</v>
      </c>
      <c r="AA10319">
        <f t="shared" si="322"/>
        <v>92</v>
      </c>
    </row>
    <row r="10320" spans="1:27" x14ac:dyDescent="0.25">
      <c r="A10320" t="s">
        <v>2133</v>
      </c>
      <c r="B10320">
        <v>1980</v>
      </c>
      <c r="C10320" t="str">
        <f t="shared" si="323"/>
        <v>Pre-Drug 1970-1991</v>
      </c>
      <c r="D10320" t="s">
        <v>19</v>
      </c>
      <c r="E10320">
        <v>442</v>
      </c>
      <c r="F10320">
        <v>76</v>
      </c>
      <c r="G10320">
        <v>16</v>
      </c>
      <c r="H10320">
        <v>42</v>
      </c>
      <c r="I10320">
        <v>53</v>
      </c>
      <c r="J10320">
        <v>9</v>
      </c>
      <c r="K10320">
        <v>2</v>
      </c>
      <c r="L10320">
        <v>1</v>
      </c>
      <c r="M10320">
        <v>0</v>
      </c>
      <c r="Q10320">
        <v>136</v>
      </c>
      <c r="R10320">
        <v>7.28</v>
      </c>
      <c r="X10320">
        <v>73</v>
      </c>
      <c r="Y10320">
        <v>0.34</v>
      </c>
      <c r="Z10320">
        <v>282</v>
      </c>
      <c r="AA10320">
        <f t="shared" si="322"/>
        <v>94</v>
      </c>
    </row>
    <row r="10321" spans="1:27" x14ac:dyDescent="0.25">
      <c r="A10321" t="s">
        <v>1495</v>
      </c>
      <c r="B10321">
        <v>2003</v>
      </c>
      <c r="C10321" t="str">
        <f t="shared" si="323"/>
        <v>Drug Era 1992-2006</v>
      </c>
      <c r="D10321" t="s">
        <v>19</v>
      </c>
      <c r="E10321">
        <v>442</v>
      </c>
      <c r="F10321">
        <v>64</v>
      </c>
      <c r="G10321">
        <v>14</v>
      </c>
      <c r="H10321">
        <v>47</v>
      </c>
      <c r="I10321">
        <v>51</v>
      </c>
      <c r="J10321">
        <v>0</v>
      </c>
      <c r="K10321">
        <v>4</v>
      </c>
      <c r="L10321">
        <v>4</v>
      </c>
      <c r="M10321">
        <v>0</v>
      </c>
      <c r="Q10321">
        <v>111</v>
      </c>
      <c r="R10321">
        <v>6.04</v>
      </c>
      <c r="X10321">
        <v>45</v>
      </c>
      <c r="Y10321">
        <v>0.28000000000000003</v>
      </c>
      <c r="Z10321">
        <v>286</v>
      </c>
      <c r="AA10321">
        <f t="shared" si="322"/>
        <v>95.333333333333329</v>
      </c>
    </row>
    <row r="10322" spans="1:27" x14ac:dyDescent="0.25">
      <c r="A10322" t="s">
        <v>98</v>
      </c>
      <c r="B10322">
        <v>2007</v>
      </c>
      <c r="C10322" t="str">
        <f t="shared" si="323"/>
        <v>Post Drug Era 2007-2012</v>
      </c>
      <c r="D10322" t="s">
        <v>18</v>
      </c>
      <c r="E10322">
        <v>442</v>
      </c>
      <c r="F10322">
        <v>65</v>
      </c>
      <c r="G10322">
        <v>18</v>
      </c>
      <c r="H10322">
        <v>38</v>
      </c>
      <c r="I10322">
        <v>73</v>
      </c>
      <c r="J10322">
        <v>3</v>
      </c>
      <c r="K10322">
        <v>2</v>
      </c>
      <c r="L10322">
        <v>8</v>
      </c>
      <c r="M10322">
        <v>0</v>
      </c>
      <c r="Q10322">
        <v>111</v>
      </c>
      <c r="R10322">
        <v>6.03</v>
      </c>
      <c r="X10322">
        <v>47</v>
      </c>
      <c r="Z10322">
        <v>291</v>
      </c>
      <c r="AA10322">
        <f t="shared" si="322"/>
        <v>97</v>
      </c>
    </row>
    <row r="10323" spans="1:27" x14ac:dyDescent="0.25">
      <c r="A10323" t="s">
        <v>2475</v>
      </c>
      <c r="B10323">
        <v>1987</v>
      </c>
      <c r="C10323" t="str">
        <f t="shared" si="323"/>
        <v>Pre-Drug 1970-1991</v>
      </c>
      <c r="D10323" t="s">
        <v>19</v>
      </c>
      <c r="E10323">
        <v>442</v>
      </c>
      <c r="F10323">
        <v>48</v>
      </c>
      <c r="G10323">
        <v>9</v>
      </c>
      <c r="H10323">
        <v>52</v>
      </c>
      <c r="I10323">
        <v>56</v>
      </c>
      <c r="J10323">
        <v>5</v>
      </c>
      <c r="K10323">
        <v>6</v>
      </c>
      <c r="L10323">
        <v>2</v>
      </c>
      <c r="M10323">
        <v>1</v>
      </c>
      <c r="Q10323">
        <v>109</v>
      </c>
      <c r="R10323">
        <v>4.4400000000000004</v>
      </c>
      <c r="X10323">
        <v>38</v>
      </c>
      <c r="Y10323">
        <v>0.28000000000000003</v>
      </c>
      <c r="Z10323">
        <v>292</v>
      </c>
      <c r="AA10323">
        <f t="shared" si="322"/>
        <v>97.333333333333329</v>
      </c>
    </row>
    <row r="10324" spans="1:27" x14ac:dyDescent="0.25">
      <c r="A10324" t="s">
        <v>2874</v>
      </c>
      <c r="B10324">
        <v>1995</v>
      </c>
      <c r="C10324" t="str">
        <f t="shared" si="323"/>
        <v>Pre-Drug 1970-1991</v>
      </c>
      <c r="D10324" t="s">
        <v>19</v>
      </c>
      <c r="E10324">
        <v>442</v>
      </c>
      <c r="F10324">
        <v>61</v>
      </c>
      <c r="G10324">
        <v>18</v>
      </c>
      <c r="H10324">
        <v>42</v>
      </c>
      <c r="I10324">
        <v>68</v>
      </c>
      <c r="J10324">
        <v>1</v>
      </c>
      <c r="K10324">
        <v>4</v>
      </c>
      <c r="L10324">
        <v>3</v>
      </c>
      <c r="M10324">
        <v>0</v>
      </c>
      <c r="Q10324">
        <v>107</v>
      </c>
      <c r="R10324">
        <v>5.62</v>
      </c>
      <c r="X10324">
        <v>47</v>
      </c>
      <c r="Y10324">
        <v>0.26</v>
      </c>
      <c r="Z10324">
        <v>293</v>
      </c>
      <c r="AA10324">
        <f t="shared" si="322"/>
        <v>97.666666666666671</v>
      </c>
    </row>
    <row r="10325" spans="1:27" x14ac:dyDescent="0.25">
      <c r="A10325" t="s">
        <v>1418</v>
      </c>
      <c r="B10325">
        <v>1995</v>
      </c>
      <c r="C10325" t="str">
        <f t="shared" si="323"/>
        <v>Pre-Drug 1970-1991</v>
      </c>
      <c r="D10325" t="s">
        <v>18</v>
      </c>
      <c r="E10325">
        <v>442</v>
      </c>
      <c r="F10325">
        <v>34</v>
      </c>
      <c r="G10325">
        <v>8</v>
      </c>
      <c r="H10325">
        <v>52</v>
      </c>
      <c r="I10325">
        <v>96</v>
      </c>
      <c r="J10325">
        <v>17</v>
      </c>
      <c r="K10325">
        <v>5</v>
      </c>
      <c r="L10325">
        <v>6</v>
      </c>
      <c r="M10325">
        <v>0</v>
      </c>
      <c r="Q10325">
        <v>89</v>
      </c>
      <c r="R10325">
        <v>3.07</v>
      </c>
      <c r="X10325">
        <v>48</v>
      </c>
      <c r="Y10325">
        <v>0.22</v>
      </c>
      <c r="Z10325">
        <v>299</v>
      </c>
      <c r="AA10325">
        <f t="shared" si="322"/>
        <v>99.666666666666671</v>
      </c>
    </row>
    <row r="10326" spans="1:27" x14ac:dyDescent="0.25">
      <c r="A10326" t="s">
        <v>179</v>
      </c>
      <c r="B10326">
        <v>1993</v>
      </c>
      <c r="C10326" t="str">
        <f t="shared" si="323"/>
        <v>Pre-Drug 1970-1991</v>
      </c>
      <c r="D10326" t="s">
        <v>18</v>
      </c>
      <c r="E10326">
        <v>442</v>
      </c>
      <c r="F10326">
        <v>49</v>
      </c>
      <c r="G10326">
        <v>9</v>
      </c>
      <c r="H10326">
        <v>48</v>
      </c>
      <c r="I10326">
        <v>60</v>
      </c>
      <c r="J10326">
        <v>2</v>
      </c>
      <c r="K10326">
        <v>5</v>
      </c>
      <c r="L10326">
        <v>0</v>
      </c>
      <c r="M10326">
        <v>1</v>
      </c>
      <c r="Q10326">
        <v>105</v>
      </c>
      <c r="R10326">
        <v>4.41</v>
      </c>
      <c r="X10326">
        <v>49</v>
      </c>
      <c r="Y10326">
        <v>0.27</v>
      </c>
      <c r="Z10326">
        <v>300</v>
      </c>
      <c r="AA10326">
        <f t="shared" si="322"/>
        <v>100</v>
      </c>
    </row>
    <row r="10327" spans="1:27" x14ac:dyDescent="0.25">
      <c r="A10327" t="s">
        <v>2153</v>
      </c>
      <c r="B10327">
        <v>2005</v>
      </c>
      <c r="C10327" t="str">
        <f t="shared" si="323"/>
        <v>Drug Era 1992-2006</v>
      </c>
      <c r="D10327" t="s">
        <v>19</v>
      </c>
      <c r="E10327">
        <v>442</v>
      </c>
      <c r="F10327">
        <v>53</v>
      </c>
      <c r="G10327">
        <v>17</v>
      </c>
      <c r="H10327">
        <v>18</v>
      </c>
      <c r="I10327">
        <v>56</v>
      </c>
      <c r="J10327">
        <v>1</v>
      </c>
      <c r="K10327">
        <v>2</v>
      </c>
      <c r="L10327">
        <v>8</v>
      </c>
      <c r="M10327">
        <v>1</v>
      </c>
      <c r="Q10327">
        <v>129</v>
      </c>
      <c r="R10327">
        <v>4.7699999999999996</v>
      </c>
      <c r="X10327">
        <v>36</v>
      </c>
      <c r="Z10327">
        <v>300</v>
      </c>
      <c r="AA10327">
        <f t="shared" si="322"/>
        <v>100</v>
      </c>
    </row>
    <row r="10328" spans="1:27" x14ac:dyDescent="0.25">
      <c r="A10328" t="s">
        <v>2481</v>
      </c>
      <c r="B10328">
        <v>1972</v>
      </c>
      <c r="C10328" t="str">
        <f t="shared" si="323"/>
        <v>Pre-Drug 1970-1991</v>
      </c>
      <c r="D10328" t="s">
        <v>19</v>
      </c>
      <c r="E10328">
        <v>442</v>
      </c>
      <c r="F10328">
        <v>41</v>
      </c>
      <c r="G10328">
        <v>9</v>
      </c>
      <c r="H10328">
        <v>21</v>
      </c>
      <c r="I10328">
        <v>45</v>
      </c>
      <c r="J10328">
        <v>5</v>
      </c>
      <c r="K10328">
        <v>3</v>
      </c>
      <c r="L10328">
        <v>0</v>
      </c>
      <c r="M10328">
        <v>0</v>
      </c>
      <c r="Q10328">
        <v>119</v>
      </c>
      <c r="R10328">
        <v>3.62</v>
      </c>
      <c r="X10328">
        <v>41</v>
      </c>
      <c r="Y10328">
        <v>0.28999999999999998</v>
      </c>
      <c r="Z10328">
        <v>306</v>
      </c>
      <c r="AA10328">
        <f t="shared" si="322"/>
        <v>102</v>
      </c>
    </row>
    <row r="10329" spans="1:27" x14ac:dyDescent="0.25">
      <c r="A10329" t="s">
        <v>2059</v>
      </c>
      <c r="B10329">
        <v>1995</v>
      </c>
      <c r="C10329" t="str">
        <f t="shared" si="323"/>
        <v>Pre-Drug 1970-1991</v>
      </c>
      <c r="D10329" t="s">
        <v>19</v>
      </c>
      <c r="E10329">
        <v>442</v>
      </c>
      <c r="F10329">
        <v>36</v>
      </c>
      <c r="G10329">
        <v>11</v>
      </c>
      <c r="H10329">
        <v>29</v>
      </c>
      <c r="I10329">
        <v>57</v>
      </c>
      <c r="J10329">
        <v>0</v>
      </c>
      <c r="K10329">
        <v>3</v>
      </c>
      <c r="L10329">
        <v>1</v>
      </c>
      <c r="M10329">
        <v>1</v>
      </c>
      <c r="Q10329">
        <v>95</v>
      </c>
      <c r="R10329">
        <v>3.05</v>
      </c>
      <c r="X10329">
        <v>55</v>
      </c>
      <c r="Y10329">
        <v>0.23</v>
      </c>
      <c r="Z10329">
        <v>319</v>
      </c>
      <c r="AA10329">
        <f t="shared" si="322"/>
        <v>106.33333333333333</v>
      </c>
    </row>
    <row r="10330" spans="1:27" x14ac:dyDescent="0.25">
      <c r="A10330" t="s">
        <v>1500</v>
      </c>
      <c r="B10330">
        <v>1978</v>
      </c>
      <c r="C10330" t="str">
        <f t="shared" si="323"/>
        <v>Pre-Drug 1970-1991</v>
      </c>
      <c r="D10330" t="s">
        <v>18</v>
      </c>
      <c r="E10330">
        <v>442</v>
      </c>
      <c r="F10330">
        <v>35</v>
      </c>
      <c r="G10330">
        <v>9</v>
      </c>
      <c r="H10330">
        <v>30</v>
      </c>
      <c r="I10330">
        <v>51</v>
      </c>
      <c r="J10330">
        <v>9</v>
      </c>
      <c r="K10330">
        <v>1</v>
      </c>
      <c r="L10330">
        <v>2</v>
      </c>
      <c r="M10330">
        <v>0</v>
      </c>
      <c r="Q10330">
        <v>95</v>
      </c>
      <c r="R10330">
        <v>2.91</v>
      </c>
      <c r="X10330">
        <v>35</v>
      </c>
      <c r="Y10330">
        <v>0.23</v>
      </c>
      <c r="Z10330">
        <v>325</v>
      </c>
      <c r="AA10330">
        <f t="shared" si="322"/>
        <v>108.33333333333333</v>
      </c>
    </row>
    <row r="10331" spans="1:27" x14ac:dyDescent="0.25">
      <c r="A10331" t="s">
        <v>456</v>
      </c>
      <c r="B10331">
        <v>1991</v>
      </c>
      <c r="C10331" t="str">
        <f t="shared" si="323"/>
        <v>Pre-Drug 1970-1991</v>
      </c>
      <c r="D10331" t="s">
        <v>19</v>
      </c>
      <c r="E10331">
        <v>442</v>
      </c>
      <c r="F10331">
        <v>27</v>
      </c>
      <c r="G10331">
        <v>6</v>
      </c>
      <c r="H10331">
        <v>28</v>
      </c>
      <c r="I10331">
        <v>86</v>
      </c>
      <c r="J10331">
        <v>0</v>
      </c>
      <c r="K10331">
        <v>6</v>
      </c>
      <c r="L10331">
        <v>2</v>
      </c>
      <c r="M10331">
        <v>0</v>
      </c>
      <c r="Q10331">
        <v>88</v>
      </c>
      <c r="R10331">
        <v>2.2400000000000002</v>
      </c>
      <c r="X10331">
        <v>28</v>
      </c>
      <c r="Y10331">
        <v>0.21</v>
      </c>
      <c r="Z10331">
        <v>325</v>
      </c>
      <c r="AA10331">
        <f t="shared" si="322"/>
        <v>108.33333333333333</v>
      </c>
    </row>
    <row r="10332" spans="1:27" x14ac:dyDescent="0.25">
      <c r="A10332" t="s">
        <v>708</v>
      </c>
      <c r="B10332">
        <v>1983</v>
      </c>
      <c r="C10332" t="str">
        <f t="shared" si="323"/>
        <v>Pre-Drug 1970-1991</v>
      </c>
      <c r="D10332" t="s">
        <v>18</v>
      </c>
      <c r="E10332">
        <v>442</v>
      </c>
      <c r="F10332">
        <v>33</v>
      </c>
      <c r="G10332">
        <v>8</v>
      </c>
      <c r="H10332">
        <v>27</v>
      </c>
      <c r="I10332">
        <v>90</v>
      </c>
      <c r="J10332">
        <v>7</v>
      </c>
      <c r="K10332">
        <v>1</v>
      </c>
      <c r="L10332">
        <v>1</v>
      </c>
      <c r="M10332">
        <v>0</v>
      </c>
      <c r="Q10332">
        <v>89</v>
      </c>
      <c r="R10332">
        <v>2.68</v>
      </c>
      <c r="X10332">
        <v>31</v>
      </c>
      <c r="Y10332">
        <v>0.22</v>
      </c>
      <c r="Z10332">
        <v>333</v>
      </c>
      <c r="AA10332">
        <f t="shared" si="322"/>
        <v>111</v>
      </c>
    </row>
    <row r="10333" spans="1:27" x14ac:dyDescent="0.25">
      <c r="A10333" t="s">
        <v>1573</v>
      </c>
      <c r="B10333">
        <v>2007</v>
      </c>
      <c r="C10333" t="str">
        <f t="shared" si="323"/>
        <v>Post Drug Era 2007-2012</v>
      </c>
      <c r="D10333" t="s">
        <v>19</v>
      </c>
      <c r="E10333">
        <v>443</v>
      </c>
      <c r="F10333">
        <v>68</v>
      </c>
      <c r="G10333">
        <v>17</v>
      </c>
      <c r="H10333">
        <v>36</v>
      </c>
      <c r="I10333">
        <v>66</v>
      </c>
      <c r="J10333">
        <v>1</v>
      </c>
      <c r="K10333">
        <v>5</v>
      </c>
      <c r="L10333">
        <v>7</v>
      </c>
      <c r="M10333">
        <v>0</v>
      </c>
      <c r="Q10333">
        <v>112</v>
      </c>
      <c r="R10333">
        <v>6.29</v>
      </c>
      <c r="X10333">
        <v>33</v>
      </c>
      <c r="Z10333">
        <v>292</v>
      </c>
      <c r="AA10333">
        <f t="shared" si="322"/>
        <v>97.333333333333329</v>
      </c>
    </row>
    <row r="10334" spans="1:27" x14ac:dyDescent="0.25">
      <c r="A10334" t="s">
        <v>1553</v>
      </c>
      <c r="B10334">
        <v>1977</v>
      </c>
      <c r="C10334" t="str">
        <f t="shared" si="323"/>
        <v>Pre-Drug 1970-1991</v>
      </c>
      <c r="D10334" t="s">
        <v>18</v>
      </c>
      <c r="E10334">
        <v>443</v>
      </c>
      <c r="F10334">
        <v>63</v>
      </c>
      <c r="G10334">
        <v>13</v>
      </c>
      <c r="H10334">
        <v>45</v>
      </c>
      <c r="I10334">
        <v>44</v>
      </c>
      <c r="J10334">
        <v>2</v>
      </c>
      <c r="K10334">
        <v>9</v>
      </c>
      <c r="L10334">
        <v>2</v>
      </c>
      <c r="M10334">
        <v>1</v>
      </c>
      <c r="Q10334">
        <v>108</v>
      </c>
      <c r="R10334">
        <v>5.81</v>
      </c>
      <c r="X10334">
        <v>54</v>
      </c>
      <c r="Y10334">
        <v>0.28000000000000003</v>
      </c>
      <c r="Z10334">
        <v>293</v>
      </c>
      <c r="AA10334">
        <f t="shared" si="322"/>
        <v>97.666666666666671</v>
      </c>
    </row>
    <row r="10335" spans="1:27" x14ac:dyDescent="0.25">
      <c r="A10335" t="s">
        <v>2746</v>
      </c>
      <c r="B10335">
        <v>1988</v>
      </c>
      <c r="C10335" t="str">
        <f t="shared" si="323"/>
        <v>Pre-Drug 1970-1991</v>
      </c>
      <c r="D10335" t="s">
        <v>19</v>
      </c>
      <c r="E10335">
        <v>443</v>
      </c>
      <c r="F10335">
        <v>62</v>
      </c>
      <c r="G10335">
        <v>15</v>
      </c>
      <c r="H10335">
        <v>46</v>
      </c>
      <c r="I10335">
        <v>67</v>
      </c>
      <c r="J10335">
        <v>5</v>
      </c>
      <c r="K10335">
        <v>2</v>
      </c>
      <c r="L10335">
        <v>4</v>
      </c>
      <c r="M10335">
        <v>3</v>
      </c>
      <c r="Q10335">
        <v>109</v>
      </c>
      <c r="R10335">
        <v>5.69</v>
      </c>
      <c r="X10335">
        <v>53</v>
      </c>
      <c r="Y10335">
        <v>0.28000000000000003</v>
      </c>
      <c r="Z10335">
        <v>294</v>
      </c>
      <c r="AA10335">
        <f t="shared" si="322"/>
        <v>98</v>
      </c>
    </row>
    <row r="10336" spans="1:27" x14ac:dyDescent="0.25">
      <c r="A10336" t="s">
        <v>2893</v>
      </c>
      <c r="B10336">
        <v>1977</v>
      </c>
      <c r="C10336" t="str">
        <f t="shared" si="323"/>
        <v>Pre-Drug 1970-1991</v>
      </c>
      <c r="D10336" t="s">
        <v>18</v>
      </c>
      <c r="E10336">
        <v>443</v>
      </c>
      <c r="F10336">
        <v>55</v>
      </c>
      <c r="G10336">
        <v>7</v>
      </c>
      <c r="H10336">
        <v>57</v>
      </c>
      <c r="I10336">
        <v>66</v>
      </c>
      <c r="J10336">
        <v>4</v>
      </c>
      <c r="K10336">
        <v>3</v>
      </c>
      <c r="L10336">
        <v>1</v>
      </c>
      <c r="M10336">
        <v>0</v>
      </c>
      <c r="Q10336">
        <v>104</v>
      </c>
      <c r="R10336">
        <v>4.95</v>
      </c>
      <c r="X10336">
        <v>63</v>
      </c>
      <c r="Y10336">
        <v>0.27</v>
      </c>
      <c r="Z10336">
        <v>300</v>
      </c>
      <c r="AA10336">
        <f t="shared" si="322"/>
        <v>100</v>
      </c>
    </row>
    <row r="10337" spans="1:27" x14ac:dyDescent="0.25">
      <c r="A10337" t="s">
        <v>3114</v>
      </c>
      <c r="B10337">
        <v>1993</v>
      </c>
      <c r="C10337" t="str">
        <f t="shared" si="323"/>
        <v>Pre-Drug 1970-1991</v>
      </c>
      <c r="D10337" t="s">
        <v>18</v>
      </c>
      <c r="E10337">
        <v>443</v>
      </c>
      <c r="F10337">
        <v>55</v>
      </c>
      <c r="G10337">
        <v>11</v>
      </c>
      <c r="H10337">
        <v>43</v>
      </c>
      <c r="I10337">
        <v>52</v>
      </c>
      <c r="J10337">
        <v>5</v>
      </c>
      <c r="K10337">
        <v>3</v>
      </c>
      <c r="L10337">
        <v>0</v>
      </c>
      <c r="M10337">
        <v>0</v>
      </c>
      <c r="Q10337">
        <v>104</v>
      </c>
      <c r="R10337">
        <v>4.92</v>
      </c>
      <c r="X10337">
        <v>60</v>
      </c>
      <c r="Y10337">
        <v>0.26</v>
      </c>
      <c r="Z10337">
        <v>302</v>
      </c>
      <c r="AA10337">
        <f t="shared" si="322"/>
        <v>100.66666666666667</v>
      </c>
    </row>
    <row r="10338" spans="1:27" x14ac:dyDescent="0.25">
      <c r="A10338" t="s">
        <v>2569</v>
      </c>
      <c r="B10338">
        <v>1991</v>
      </c>
      <c r="C10338" t="str">
        <f t="shared" si="323"/>
        <v>Pre-Drug 1970-1991</v>
      </c>
      <c r="D10338" t="s">
        <v>18</v>
      </c>
      <c r="E10338">
        <v>443</v>
      </c>
      <c r="F10338">
        <v>49</v>
      </c>
      <c r="G10338">
        <v>6</v>
      </c>
      <c r="H10338">
        <v>56</v>
      </c>
      <c r="I10338">
        <v>51</v>
      </c>
      <c r="J10338">
        <v>4</v>
      </c>
      <c r="K10338">
        <v>7</v>
      </c>
      <c r="L10338">
        <v>6</v>
      </c>
      <c r="M10338">
        <v>0</v>
      </c>
      <c r="Q10338">
        <v>91</v>
      </c>
      <c r="R10338">
        <v>4.3499999999999996</v>
      </c>
      <c r="X10338">
        <v>67</v>
      </c>
      <c r="Y10338">
        <v>0.24</v>
      </c>
      <c r="Z10338">
        <v>304</v>
      </c>
      <c r="AA10338">
        <f t="shared" si="322"/>
        <v>101.33333333333333</v>
      </c>
    </row>
    <row r="10339" spans="1:27" x14ac:dyDescent="0.25">
      <c r="A10339" t="s">
        <v>707</v>
      </c>
      <c r="B10339">
        <v>1992</v>
      </c>
      <c r="C10339" t="str">
        <f t="shared" si="323"/>
        <v>Pre-Drug 1970-1991</v>
      </c>
      <c r="D10339" t="s">
        <v>18</v>
      </c>
      <c r="E10339">
        <v>443</v>
      </c>
      <c r="F10339">
        <v>52</v>
      </c>
      <c r="G10339">
        <v>7</v>
      </c>
      <c r="H10339">
        <v>43</v>
      </c>
      <c r="I10339">
        <v>72</v>
      </c>
      <c r="J10339">
        <v>1</v>
      </c>
      <c r="K10339">
        <v>3</v>
      </c>
      <c r="L10339">
        <v>2</v>
      </c>
      <c r="M10339">
        <v>0</v>
      </c>
      <c r="Q10339">
        <v>95</v>
      </c>
      <c r="R10339">
        <v>4.57</v>
      </c>
      <c r="X10339">
        <v>53</v>
      </c>
      <c r="Y10339">
        <v>0.24</v>
      </c>
      <c r="Z10339">
        <v>307</v>
      </c>
      <c r="AA10339">
        <f t="shared" si="322"/>
        <v>102.33333333333333</v>
      </c>
    </row>
    <row r="10340" spans="1:27" x14ac:dyDescent="0.25">
      <c r="A10340" t="s">
        <v>2308</v>
      </c>
      <c r="B10340">
        <v>1970</v>
      </c>
      <c r="C10340" t="str">
        <f t="shared" si="323"/>
        <v>Pre-Drug 1970-1991</v>
      </c>
      <c r="D10340" t="s">
        <v>18</v>
      </c>
      <c r="E10340">
        <v>443</v>
      </c>
      <c r="F10340">
        <v>38</v>
      </c>
      <c r="G10340">
        <v>13</v>
      </c>
      <c r="H10340">
        <v>49</v>
      </c>
      <c r="I10340">
        <v>67</v>
      </c>
      <c r="J10340">
        <v>2</v>
      </c>
      <c r="K10340">
        <v>3</v>
      </c>
      <c r="L10340">
        <v>0</v>
      </c>
      <c r="M10340">
        <v>1</v>
      </c>
      <c r="Q10340">
        <v>97</v>
      </c>
      <c r="R10340">
        <v>3.26</v>
      </c>
      <c r="X10340">
        <v>68</v>
      </c>
      <c r="Y10340">
        <v>0.25</v>
      </c>
      <c r="Z10340">
        <v>315</v>
      </c>
      <c r="AA10340">
        <f t="shared" si="322"/>
        <v>105</v>
      </c>
    </row>
    <row r="10341" spans="1:27" x14ac:dyDescent="0.25">
      <c r="A10341" t="s">
        <v>974</v>
      </c>
      <c r="B10341">
        <v>1984</v>
      </c>
      <c r="C10341" t="str">
        <f t="shared" si="323"/>
        <v>Pre-Drug 1970-1991</v>
      </c>
      <c r="D10341" t="s">
        <v>18</v>
      </c>
      <c r="E10341">
        <v>443</v>
      </c>
      <c r="F10341">
        <v>36</v>
      </c>
      <c r="G10341">
        <v>7</v>
      </c>
      <c r="H10341">
        <v>24</v>
      </c>
      <c r="I10341">
        <v>55</v>
      </c>
      <c r="J10341">
        <v>9</v>
      </c>
      <c r="K10341">
        <v>1</v>
      </c>
      <c r="L10341">
        <v>2</v>
      </c>
      <c r="M10341">
        <v>1</v>
      </c>
      <c r="Q10341">
        <v>103</v>
      </c>
      <c r="R10341">
        <v>3.06</v>
      </c>
      <c r="X10341">
        <v>77</v>
      </c>
      <c r="Y10341">
        <v>0.25</v>
      </c>
      <c r="Z10341">
        <v>318</v>
      </c>
      <c r="AA10341">
        <f t="shared" si="322"/>
        <v>106</v>
      </c>
    </row>
    <row r="10342" spans="1:27" x14ac:dyDescent="0.25">
      <c r="A10342" t="s">
        <v>1791</v>
      </c>
      <c r="B10342">
        <v>1974</v>
      </c>
      <c r="C10342" t="str">
        <f t="shared" si="323"/>
        <v>Pre-Drug 1970-1991</v>
      </c>
      <c r="D10342" t="s">
        <v>19</v>
      </c>
      <c r="E10342">
        <v>443</v>
      </c>
      <c r="F10342">
        <v>41</v>
      </c>
      <c r="G10342">
        <v>6</v>
      </c>
      <c r="H10342">
        <v>24</v>
      </c>
      <c r="I10342">
        <v>47</v>
      </c>
      <c r="J10342">
        <v>5</v>
      </c>
      <c r="K10342">
        <v>1</v>
      </c>
      <c r="L10342">
        <v>0</v>
      </c>
      <c r="M10342">
        <v>0</v>
      </c>
      <c r="Q10342">
        <v>109</v>
      </c>
      <c r="R10342">
        <v>3.46</v>
      </c>
      <c r="X10342">
        <v>61</v>
      </c>
      <c r="Y10342">
        <v>0.26</v>
      </c>
      <c r="Z10342">
        <v>320</v>
      </c>
      <c r="AA10342">
        <f t="shared" si="322"/>
        <v>106.66666666666667</v>
      </c>
    </row>
    <row r="10343" spans="1:27" x14ac:dyDescent="0.25">
      <c r="A10343" t="s">
        <v>865</v>
      </c>
      <c r="B10343">
        <v>1986</v>
      </c>
      <c r="C10343" t="str">
        <f t="shared" si="323"/>
        <v>Pre-Drug 1970-1991</v>
      </c>
      <c r="D10343" t="s">
        <v>19</v>
      </c>
      <c r="E10343">
        <v>443</v>
      </c>
      <c r="F10343">
        <v>38</v>
      </c>
      <c r="G10343">
        <v>10</v>
      </c>
      <c r="H10343">
        <v>39</v>
      </c>
      <c r="I10343">
        <v>83</v>
      </c>
      <c r="J10343">
        <v>8</v>
      </c>
      <c r="K10343">
        <v>4</v>
      </c>
      <c r="L10343">
        <v>4</v>
      </c>
      <c r="M10343">
        <v>1</v>
      </c>
      <c r="Q10343">
        <v>90</v>
      </c>
      <c r="R10343">
        <v>3.13</v>
      </c>
      <c r="X10343">
        <v>38</v>
      </c>
      <c r="Y10343">
        <v>0.22</v>
      </c>
      <c r="Z10343">
        <v>328</v>
      </c>
      <c r="AA10343">
        <f t="shared" si="322"/>
        <v>109.33333333333333</v>
      </c>
    </row>
    <row r="10344" spans="1:27" x14ac:dyDescent="0.25">
      <c r="A10344" t="s">
        <v>2345</v>
      </c>
      <c r="B10344">
        <v>1973</v>
      </c>
      <c r="C10344" t="str">
        <f t="shared" si="323"/>
        <v>Pre-Drug 1970-1991</v>
      </c>
      <c r="D10344" t="s">
        <v>19</v>
      </c>
      <c r="E10344">
        <v>443</v>
      </c>
      <c r="F10344">
        <v>24</v>
      </c>
      <c r="G10344">
        <v>3</v>
      </c>
      <c r="H10344">
        <v>31</v>
      </c>
      <c r="I10344">
        <v>77</v>
      </c>
      <c r="J10344">
        <v>6</v>
      </c>
      <c r="K10344">
        <v>3</v>
      </c>
      <c r="L10344">
        <v>0</v>
      </c>
      <c r="M10344">
        <v>0</v>
      </c>
      <c r="Q10344">
        <v>88</v>
      </c>
      <c r="R10344">
        <v>1.95</v>
      </c>
      <c r="X10344">
        <v>30</v>
      </c>
      <c r="Y10344">
        <v>0.21</v>
      </c>
      <c r="Z10344">
        <v>333</v>
      </c>
      <c r="AA10344">
        <f t="shared" si="322"/>
        <v>111</v>
      </c>
    </row>
    <row r="10345" spans="1:27" x14ac:dyDescent="0.25">
      <c r="A10345" t="s">
        <v>1424</v>
      </c>
      <c r="B10345">
        <v>1972</v>
      </c>
      <c r="C10345" t="str">
        <f t="shared" si="323"/>
        <v>Pre-Drug 1970-1991</v>
      </c>
      <c r="D10345" t="s">
        <v>19</v>
      </c>
      <c r="E10345">
        <v>443</v>
      </c>
      <c r="F10345">
        <v>26</v>
      </c>
      <c r="G10345">
        <v>6</v>
      </c>
      <c r="H10345">
        <v>20</v>
      </c>
      <c r="I10345">
        <v>64</v>
      </c>
      <c r="J10345">
        <v>2</v>
      </c>
      <c r="K10345">
        <v>2</v>
      </c>
      <c r="L10345">
        <v>0</v>
      </c>
      <c r="M10345">
        <v>0</v>
      </c>
      <c r="Q10345">
        <v>94</v>
      </c>
      <c r="R10345">
        <v>2.06</v>
      </c>
      <c r="X10345">
        <v>30</v>
      </c>
      <c r="Y10345">
        <v>0.22</v>
      </c>
      <c r="Z10345">
        <v>340</v>
      </c>
      <c r="AA10345">
        <f t="shared" si="322"/>
        <v>113.33333333333333</v>
      </c>
    </row>
    <row r="10346" spans="1:27" x14ac:dyDescent="0.25">
      <c r="A10346" t="s">
        <v>2016</v>
      </c>
      <c r="B10346">
        <v>1987</v>
      </c>
      <c r="C10346" t="str">
        <f t="shared" si="323"/>
        <v>Pre-Drug 1970-1991</v>
      </c>
      <c r="D10346" t="s">
        <v>19</v>
      </c>
      <c r="E10346">
        <v>444</v>
      </c>
      <c r="F10346">
        <v>67</v>
      </c>
      <c r="G10346">
        <v>11</v>
      </c>
      <c r="H10346">
        <v>45</v>
      </c>
      <c r="I10346">
        <v>54</v>
      </c>
      <c r="J10346">
        <v>0</v>
      </c>
      <c r="K10346">
        <v>13</v>
      </c>
      <c r="L10346">
        <v>6</v>
      </c>
      <c r="M10346">
        <v>0</v>
      </c>
      <c r="Q10346">
        <v>115</v>
      </c>
      <c r="R10346">
        <v>6.26</v>
      </c>
      <c r="X10346">
        <v>23</v>
      </c>
      <c r="Y10346">
        <v>0.28999999999999998</v>
      </c>
      <c r="Z10346">
        <v>289</v>
      </c>
      <c r="AA10346">
        <f t="shared" si="322"/>
        <v>96.333333333333329</v>
      </c>
    </row>
    <row r="10347" spans="1:27" x14ac:dyDescent="0.25">
      <c r="A10347" t="s">
        <v>2164</v>
      </c>
      <c r="B10347">
        <v>2010</v>
      </c>
      <c r="C10347" t="str">
        <f t="shared" si="323"/>
        <v>Post Drug Era 2007-2012</v>
      </c>
      <c r="D10347" t="s">
        <v>19</v>
      </c>
      <c r="E10347">
        <v>444</v>
      </c>
      <c r="F10347">
        <v>57</v>
      </c>
      <c r="G10347">
        <v>10</v>
      </c>
      <c r="H10347">
        <v>45</v>
      </c>
      <c r="I10347">
        <v>56</v>
      </c>
      <c r="J10347">
        <v>6</v>
      </c>
      <c r="K10347">
        <v>6</v>
      </c>
      <c r="L10347">
        <v>1</v>
      </c>
      <c r="M10347">
        <v>1</v>
      </c>
      <c r="Q10347">
        <v>108</v>
      </c>
      <c r="R10347">
        <v>5.0999999999999996</v>
      </c>
      <c r="X10347">
        <v>55</v>
      </c>
      <c r="Z10347">
        <v>302</v>
      </c>
      <c r="AA10347">
        <f t="shared" si="322"/>
        <v>100.66666666666667</v>
      </c>
    </row>
    <row r="10348" spans="1:27" x14ac:dyDescent="0.25">
      <c r="A10348" t="s">
        <v>2510</v>
      </c>
      <c r="B10348">
        <v>2011</v>
      </c>
      <c r="C10348" t="str">
        <f t="shared" si="323"/>
        <v>Post Drug Era 2007-2012</v>
      </c>
      <c r="D10348" t="s">
        <v>18</v>
      </c>
      <c r="E10348">
        <v>444</v>
      </c>
      <c r="F10348">
        <v>48</v>
      </c>
      <c r="G10348">
        <v>9</v>
      </c>
      <c r="H10348">
        <v>66</v>
      </c>
      <c r="I10348">
        <v>102</v>
      </c>
      <c r="J10348">
        <v>2</v>
      </c>
      <c r="K10348">
        <v>5</v>
      </c>
      <c r="L10348">
        <v>6</v>
      </c>
      <c r="M10348">
        <v>0</v>
      </c>
      <c r="Q10348">
        <v>80</v>
      </c>
      <c r="R10348">
        <v>4.26</v>
      </c>
      <c r="X10348">
        <v>33</v>
      </c>
      <c r="Z10348">
        <v>304</v>
      </c>
      <c r="AA10348">
        <f t="shared" si="322"/>
        <v>101.33333333333333</v>
      </c>
    </row>
    <row r="10349" spans="1:27" x14ac:dyDescent="0.25">
      <c r="A10349" t="s">
        <v>2441</v>
      </c>
      <c r="B10349">
        <v>1979</v>
      </c>
      <c r="C10349" t="str">
        <f t="shared" si="323"/>
        <v>Pre-Drug 1970-1991</v>
      </c>
      <c r="D10349" t="s">
        <v>18</v>
      </c>
      <c r="E10349">
        <v>444</v>
      </c>
      <c r="F10349">
        <v>53</v>
      </c>
      <c r="G10349">
        <v>11</v>
      </c>
      <c r="H10349">
        <v>39</v>
      </c>
      <c r="I10349">
        <v>44</v>
      </c>
      <c r="J10349">
        <v>5</v>
      </c>
      <c r="K10349">
        <v>6</v>
      </c>
      <c r="L10349">
        <v>0</v>
      </c>
      <c r="M10349">
        <v>0</v>
      </c>
      <c r="Q10349">
        <v>106</v>
      </c>
      <c r="R10349">
        <v>4.5999999999999996</v>
      </c>
      <c r="X10349">
        <v>29</v>
      </c>
      <c r="Y10349">
        <v>0.26</v>
      </c>
      <c r="Z10349">
        <v>311</v>
      </c>
      <c r="AA10349">
        <f t="shared" si="322"/>
        <v>103.66666666666667</v>
      </c>
    </row>
    <row r="10350" spans="1:27" x14ac:dyDescent="0.25">
      <c r="A10350" t="s">
        <v>260</v>
      </c>
      <c r="B10350">
        <v>1975</v>
      </c>
      <c r="C10350" t="str">
        <f t="shared" si="323"/>
        <v>Pre-Drug 1970-1991</v>
      </c>
      <c r="D10350" t="s">
        <v>19</v>
      </c>
      <c r="E10350">
        <v>444</v>
      </c>
      <c r="F10350">
        <v>38</v>
      </c>
      <c r="G10350">
        <v>7</v>
      </c>
      <c r="H10350">
        <v>40</v>
      </c>
      <c r="I10350">
        <v>81</v>
      </c>
      <c r="J10350">
        <v>10</v>
      </c>
      <c r="K10350">
        <v>2</v>
      </c>
      <c r="L10350">
        <v>2</v>
      </c>
      <c r="M10350">
        <v>0</v>
      </c>
      <c r="Q10350">
        <v>100</v>
      </c>
      <c r="R10350">
        <v>3.25</v>
      </c>
      <c r="X10350">
        <v>71</v>
      </c>
      <c r="Y10350">
        <v>0.25</v>
      </c>
      <c r="Z10350">
        <v>316</v>
      </c>
      <c r="AA10350">
        <f t="shared" si="322"/>
        <v>105.33333333333333</v>
      </c>
    </row>
    <row r="10351" spans="1:27" x14ac:dyDescent="0.25">
      <c r="A10351" t="s">
        <v>2111</v>
      </c>
      <c r="B10351">
        <v>1984</v>
      </c>
      <c r="C10351" t="str">
        <f t="shared" si="323"/>
        <v>Pre-Drug 1970-1991</v>
      </c>
      <c r="D10351" t="s">
        <v>18</v>
      </c>
      <c r="E10351">
        <v>444</v>
      </c>
      <c r="F10351">
        <v>45</v>
      </c>
      <c r="G10351">
        <v>5</v>
      </c>
      <c r="H10351">
        <v>44</v>
      </c>
      <c r="I10351">
        <v>66</v>
      </c>
      <c r="J10351">
        <v>4</v>
      </c>
      <c r="K10351">
        <v>0</v>
      </c>
      <c r="L10351">
        <v>0</v>
      </c>
      <c r="M10351">
        <v>2</v>
      </c>
      <c r="Q10351">
        <v>101</v>
      </c>
      <c r="R10351">
        <v>3.84</v>
      </c>
      <c r="X10351">
        <v>84</v>
      </c>
      <c r="Y10351">
        <v>0.25</v>
      </c>
      <c r="Z10351">
        <v>316</v>
      </c>
      <c r="AA10351">
        <f t="shared" si="322"/>
        <v>105.33333333333333</v>
      </c>
    </row>
    <row r="10352" spans="1:27" x14ac:dyDescent="0.25">
      <c r="A10352" t="s">
        <v>728</v>
      </c>
      <c r="B10352">
        <v>1977</v>
      </c>
      <c r="C10352" t="str">
        <f t="shared" si="323"/>
        <v>Pre-Drug 1970-1991</v>
      </c>
      <c r="D10352" t="s">
        <v>19</v>
      </c>
      <c r="E10352">
        <v>444</v>
      </c>
      <c r="F10352">
        <v>42</v>
      </c>
      <c r="G10352">
        <v>8</v>
      </c>
      <c r="H10352">
        <v>31</v>
      </c>
      <c r="I10352">
        <v>67</v>
      </c>
      <c r="J10352">
        <v>11</v>
      </c>
      <c r="K10352">
        <v>0</v>
      </c>
      <c r="L10352">
        <v>4</v>
      </c>
      <c r="M10352">
        <v>1</v>
      </c>
      <c r="Q10352">
        <v>102</v>
      </c>
      <c r="R10352">
        <v>3.58</v>
      </c>
      <c r="X10352">
        <v>44</v>
      </c>
      <c r="Y10352">
        <v>0.25</v>
      </c>
      <c r="Z10352">
        <v>317</v>
      </c>
      <c r="AA10352">
        <f t="shared" si="322"/>
        <v>105.66666666666667</v>
      </c>
    </row>
    <row r="10353" spans="1:27" x14ac:dyDescent="0.25">
      <c r="A10353" t="s">
        <v>2129</v>
      </c>
      <c r="B10353">
        <v>1989</v>
      </c>
      <c r="C10353" t="str">
        <f t="shared" si="323"/>
        <v>Pre-Drug 1970-1991</v>
      </c>
      <c r="D10353" t="s">
        <v>18</v>
      </c>
      <c r="E10353">
        <v>444</v>
      </c>
      <c r="F10353">
        <v>35</v>
      </c>
      <c r="G10353">
        <v>6</v>
      </c>
      <c r="H10353">
        <v>44</v>
      </c>
      <c r="I10353">
        <v>98</v>
      </c>
      <c r="J10353">
        <v>13</v>
      </c>
      <c r="K10353">
        <v>7</v>
      </c>
      <c r="L10353">
        <v>0</v>
      </c>
      <c r="M10353">
        <v>3</v>
      </c>
      <c r="Q10353">
        <v>90</v>
      </c>
      <c r="R10353">
        <v>2.98</v>
      </c>
      <c r="X10353">
        <v>44</v>
      </c>
      <c r="Y10353">
        <v>0.23</v>
      </c>
      <c r="Z10353">
        <v>317</v>
      </c>
      <c r="AA10353">
        <f t="shared" si="322"/>
        <v>105.66666666666667</v>
      </c>
    </row>
    <row r="10354" spans="1:27" x14ac:dyDescent="0.25">
      <c r="A10354" t="s">
        <v>953</v>
      </c>
      <c r="B10354">
        <v>1992</v>
      </c>
      <c r="C10354" t="str">
        <f t="shared" si="323"/>
        <v>Pre-Drug 1970-1991</v>
      </c>
      <c r="D10354" t="s">
        <v>19</v>
      </c>
      <c r="E10354">
        <v>444</v>
      </c>
      <c r="F10354">
        <v>29</v>
      </c>
      <c r="G10354">
        <v>4</v>
      </c>
      <c r="H10354">
        <v>41</v>
      </c>
      <c r="I10354">
        <v>58</v>
      </c>
      <c r="J10354">
        <v>4</v>
      </c>
      <c r="K10354">
        <v>1</v>
      </c>
      <c r="L10354">
        <v>3</v>
      </c>
      <c r="M10354">
        <v>0</v>
      </c>
      <c r="Q10354">
        <v>97</v>
      </c>
      <c r="R10354">
        <v>2.46</v>
      </c>
      <c r="X10354">
        <v>84</v>
      </c>
      <c r="Y10354">
        <v>0.24</v>
      </c>
      <c r="Z10354">
        <v>318</v>
      </c>
      <c r="AA10354">
        <f t="shared" si="322"/>
        <v>106</v>
      </c>
    </row>
    <row r="10355" spans="1:27" x14ac:dyDescent="0.25">
      <c r="A10355" t="s">
        <v>1734</v>
      </c>
      <c r="B10355">
        <v>1993</v>
      </c>
      <c r="C10355" t="str">
        <f t="shared" si="323"/>
        <v>Pre-Drug 1970-1991</v>
      </c>
      <c r="D10355" t="s">
        <v>18</v>
      </c>
      <c r="E10355">
        <v>444</v>
      </c>
      <c r="F10355">
        <v>31</v>
      </c>
      <c r="G10355">
        <v>5</v>
      </c>
      <c r="H10355">
        <v>57</v>
      </c>
      <c r="I10355">
        <v>119</v>
      </c>
      <c r="J10355">
        <v>4</v>
      </c>
      <c r="K10355">
        <v>3</v>
      </c>
      <c r="L10355">
        <v>4</v>
      </c>
      <c r="M10355">
        <v>1</v>
      </c>
      <c r="Q10355">
        <v>76</v>
      </c>
      <c r="R10355">
        <v>2.61</v>
      </c>
      <c r="X10355">
        <v>30</v>
      </c>
      <c r="Y10355">
        <v>0.2</v>
      </c>
      <c r="Z10355">
        <v>321</v>
      </c>
      <c r="AA10355">
        <f t="shared" si="322"/>
        <v>107</v>
      </c>
    </row>
    <row r="10356" spans="1:27" x14ac:dyDescent="0.25">
      <c r="A10356" t="s">
        <v>2313</v>
      </c>
      <c r="B10356">
        <v>1982</v>
      </c>
      <c r="C10356" t="str">
        <f t="shared" si="323"/>
        <v>Pre-Drug 1970-1991</v>
      </c>
      <c r="D10356" t="s">
        <v>18</v>
      </c>
      <c r="E10356">
        <v>444</v>
      </c>
      <c r="F10356">
        <v>25</v>
      </c>
      <c r="G10356">
        <v>6</v>
      </c>
      <c r="H10356">
        <v>36</v>
      </c>
      <c r="I10356">
        <v>86</v>
      </c>
      <c r="J10356">
        <v>4</v>
      </c>
      <c r="K10356">
        <v>2</v>
      </c>
      <c r="L10356">
        <v>2</v>
      </c>
      <c r="M10356">
        <v>0</v>
      </c>
      <c r="Q10356">
        <v>87</v>
      </c>
      <c r="R10356">
        <v>2.06</v>
      </c>
      <c r="X10356">
        <v>57</v>
      </c>
      <c r="Y10356">
        <v>0.22</v>
      </c>
      <c r="Z10356">
        <v>327</v>
      </c>
      <c r="AA10356">
        <f t="shared" si="322"/>
        <v>109</v>
      </c>
    </row>
    <row r="10357" spans="1:27" x14ac:dyDescent="0.25">
      <c r="A10357" t="s">
        <v>2144</v>
      </c>
      <c r="B10357">
        <v>2004</v>
      </c>
      <c r="C10357" t="str">
        <f t="shared" si="323"/>
        <v>Drug Era 1992-2006</v>
      </c>
      <c r="D10357" t="s">
        <v>18</v>
      </c>
      <c r="E10357">
        <v>445</v>
      </c>
      <c r="F10357">
        <v>55</v>
      </c>
      <c r="G10357">
        <v>18</v>
      </c>
      <c r="H10357">
        <v>46</v>
      </c>
      <c r="I10357">
        <v>99</v>
      </c>
      <c r="J10357">
        <v>4</v>
      </c>
      <c r="K10357">
        <v>0</v>
      </c>
      <c r="L10357">
        <v>8</v>
      </c>
      <c r="M10357">
        <v>0</v>
      </c>
      <c r="Q10357">
        <v>100</v>
      </c>
      <c r="R10357">
        <v>5.03</v>
      </c>
      <c r="X10357">
        <v>52</v>
      </c>
      <c r="Y10357">
        <v>0.26</v>
      </c>
      <c r="Z10357">
        <v>295</v>
      </c>
      <c r="AA10357">
        <f t="shared" si="322"/>
        <v>98.333333333333329</v>
      </c>
    </row>
    <row r="10358" spans="1:27" x14ac:dyDescent="0.25">
      <c r="A10358" t="s">
        <v>2897</v>
      </c>
      <c r="B10358">
        <v>1978</v>
      </c>
      <c r="C10358" t="str">
        <f t="shared" si="323"/>
        <v>Pre-Drug 1970-1991</v>
      </c>
      <c r="D10358" t="s">
        <v>18</v>
      </c>
      <c r="E10358">
        <v>445</v>
      </c>
      <c r="F10358">
        <v>59</v>
      </c>
      <c r="G10358">
        <v>4</v>
      </c>
      <c r="H10358">
        <v>47</v>
      </c>
      <c r="I10358">
        <v>61</v>
      </c>
      <c r="J10358">
        <v>4</v>
      </c>
      <c r="K10358">
        <v>5</v>
      </c>
      <c r="L10358">
        <v>7</v>
      </c>
      <c r="M10358">
        <v>1</v>
      </c>
      <c r="Q10358">
        <v>108</v>
      </c>
      <c r="R10358">
        <v>5.38</v>
      </c>
      <c r="X10358">
        <v>62</v>
      </c>
      <c r="Y10358">
        <v>0.28000000000000003</v>
      </c>
      <c r="Z10358">
        <v>296</v>
      </c>
      <c r="AA10358">
        <f t="shared" si="322"/>
        <v>98.666666666666671</v>
      </c>
    </row>
    <row r="10359" spans="1:27" x14ac:dyDescent="0.25">
      <c r="A10359" t="s">
        <v>1957</v>
      </c>
      <c r="B10359">
        <v>2003</v>
      </c>
      <c r="C10359" t="str">
        <f t="shared" si="323"/>
        <v>Drug Era 1992-2006</v>
      </c>
      <c r="D10359" t="s">
        <v>19</v>
      </c>
      <c r="E10359">
        <v>445</v>
      </c>
      <c r="F10359">
        <v>54</v>
      </c>
      <c r="G10359">
        <v>17</v>
      </c>
      <c r="H10359">
        <v>37</v>
      </c>
      <c r="I10359">
        <v>42</v>
      </c>
      <c r="J10359">
        <v>6</v>
      </c>
      <c r="K10359">
        <v>1</v>
      </c>
      <c r="L10359">
        <v>6</v>
      </c>
      <c r="M10359">
        <v>0</v>
      </c>
      <c r="Q10359">
        <v>117</v>
      </c>
      <c r="R10359">
        <v>4.91</v>
      </c>
      <c r="X10359">
        <v>74</v>
      </c>
      <c r="Y10359">
        <v>0.28999999999999998</v>
      </c>
      <c r="Z10359">
        <v>297</v>
      </c>
      <c r="AA10359">
        <f t="shared" si="322"/>
        <v>99</v>
      </c>
    </row>
    <row r="10360" spans="1:27" x14ac:dyDescent="0.25">
      <c r="A10360" t="s">
        <v>1370</v>
      </c>
      <c r="B10360">
        <v>2007</v>
      </c>
      <c r="C10360" t="str">
        <f t="shared" si="323"/>
        <v>Post Drug Era 2007-2012</v>
      </c>
      <c r="D10360" t="s">
        <v>18</v>
      </c>
      <c r="E10360">
        <v>445</v>
      </c>
      <c r="F10360">
        <v>71</v>
      </c>
      <c r="G10360">
        <v>19</v>
      </c>
      <c r="H10360">
        <v>34</v>
      </c>
      <c r="I10360">
        <v>71</v>
      </c>
      <c r="J10360">
        <v>2</v>
      </c>
      <c r="K10360">
        <v>5</v>
      </c>
      <c r="L10360">
        <v>2</v>
      </c>
      <c r="M10360">
        <v>0</v>
      </c>
      <c r="Q10360">
        <v>119</v>
      </c>
      <c r="R10360">
        <v>6.45</v>
      </c>
      <c r="X10360">
        <v>43</v>
      </c>
      <c r="Z10360">
        <v>297</v>
      </c>
      <c r="AA10360">
        <f t="shared" si="322"/>
        <v>99</v>
      </c>
    </row>
    <row r="10361" spans="1:27" x14ac:dyDescent="0.25">
      <c r="A10361" t="s">
        <v>3139</v>
      </c>
      <c r="B10361">
        <v>1993</v>
      </c>
      <c r="C10361" t="str">
        <f t="shared" si="323"/>
        <v>Pre-Drug 1970-1991</v>
      </c>
      <c r="D10361" t="s">
        <v>18</v>
      </c>
      <c r="E10361">
        <v>445</v>
      </c>
      <c r="F10361">
        <v>42</v>
      </c>
      <c r="G10361">
        <v>8</v>
      </c>
      <c r="H10361">
        <v>42</v>
      </c>
      <c r="I10361">
        <v>62</v>
      </c>
      <c r="J10361">
        <v>9</v>
      </c>
      <c r="K10361">
        <v>0</v>
      </c>
      <c r="L10361">
        <v>1</v>
      </c>
      <c r="M10361">
        <v>2</v>
      </c>
      <c r="Q10361">
        <v>103</v>
      </c>
      <c r="R10361">
        <v>3.77</v>
      </c>
      <c r="X10361">
        <v>33</v>
      </c>
      <c r="Y10361">
        <v>0.26</v>
      </c>
      <c r="Z10361">
        <v>301</v>
      </c>
      <c r="AA10361">
        <f t="shared" si="322"/>
        <v>100.33333333333333</v>
      </c>
    </row>
    <row r="10362" spans="1:27" x14ac:dyDescent="0.25">
      <c r="A10362" t="s">
        <v>547</v>
      </c>
      <c r="B10362">
        <v>1981</v>
      </c>
      <c r="C10362" t="str">
        <f t="shared" si="323"/>
        <v>Pre-Drug 1970-1991</v>
      </c>
      <c r="D10362" t="s">
        <v>19</v>
      </c>
      <c r="E10362">
        <v>445</v>
      </c>
      <c r="F10362">
        <v>52</v>
      </c>
      <c r="G10362">
        <v>10</v>
      </c>
      <c r="H10362">
        <v>42</v>
      </c>
      <c r="I10362">
        <v>32</v>
      </c>
      <c r="J10362">
        <v>3</v>
      </c>
      <c r="K10362">
        <v>5</v>
      </c>
      <c r="L10362">
        <v>3</v>
      </c>
      <c r="M10362">
        <v>1</v>
      </c>
      <c r="Q10362">
        <v>116</v>
      </c>
      <c r="R10362">
        <v>4.63</v>
      </c>
      <c r="X10362">
        <v>47</v>
      </c>
      <c r="Y10362">
        <v>0.28999999999999998</v>
      </c>
      <c r="Z10362">
        <v>303</v>
      </c>
      <c r="AA10362">
        <f t="shared" si="322"/>
        <v>101</v>
      </c>
    </row>
    <row r="10363" spans="1:27" x14ac:dyDescent="0.25">
      <c r="A10363" t="s">
        <v>2241</v>
      </c>
      <c r="B10363">
        <v>1995</v>
      </c>
      <c r="C10363" t="str">
        <f t="shared" si="323"/>
        <v>Pre-Drug 1970-1991</v>
      </c>
      <c r="D10363" t="s">
        <v>18</v>
      </c>
      <c r="E10363">
        <v>445</v>
      </c>
      <c r="F10363">
        <v>48</v>
      </c>
      <c r="G10363">
        <v>10</v>
      </c>
      <c r="H10363">
        <v>34</v>
      </c>
      <c r="I10363">
        <v>63</v>
      </c>
      <c r="J10363">
        <v>2</v>
      </c>
      <c r="K10363">
        <v>2</v>
      </c>
      <c r="L10363">
        <v>2</v>
      </c>
      <c r="M10363">
        <v>0</v>
      </c>
      <c r="Q10363">
        <v>106</v>
      </c>
      <c r="R10363">
        <v>4.1500000000000004</v>
      </c>
      <c r="X10363">
        <v>58</v>
      </c>
      <c r="Y10363">
        <v>0.25</v>
      </c>
      <c r="Z10363">
        <v>312</v>
      </c>
      <c r="AA10363">
        <f t="shared" si="322"/>
        <v>104</v>
      </c>
    </row>
    <row r="10364" spans="1:27" x14ac:dyDescent="0.25">
      <c r="A10364" t="s">
        <v>1016</v>
      </c>
      <c r="B10364">
        <v>1974</v>
      </c>
      <c r="C10364" t="str">
        <f t="shared" si="323"/>
        <v>Pre-Drug 1970-1991</v>
      </c>
      <c r="D10364" t="s">
        <v>18</v>
      </c>
      <c r="E10364">
        <v>445</v>
      </c>
      <c r="F10364">
        <v>39</v>
      </c>
      <c r="G10364">
        <v>2</v>
      </c>
      <c r="H10364">
        <v>40</v>
      </c>
      <c r="I10364">
        <v>53</v>
      </c>
      <c r="J10364">
        <v>11</v>
      </c>
      <c r="K10364">
        <v>7</v>
      </c>
      <c r="L10364">
        <v>0</v>
      </c>
      <c r="M10364">
        <v>1</v>
      </c>
      <c r="Q10364">
        <v>101</v>
      </c>
      <c r="R10364">
        <v>3.32</v>
      </c>
      <c r="X10364">
        <v>26</v>
      </c>
      <c r="Y10364">
        <v>0.25</v>
      </c>
      <c r="Z10364">
        <v>317</v>
      </c>
      <c r="AA10364">
        <f t="shared" si="322"/>
        <v>105.66666666666667</v>
      </c>
    </row>
    <row r="10365" spans="1:27" x14ac:dyDescent="0.25">
      <c r="A10365" t="s">
        <v>1092</v>
      </c>
      <c r="B10365">
        <v>1977</v>
      </c>
      <c r="C10365" t="str">
        <f t="shared" si="323"/>
        <v>Pre-Drug 1970-1991</v>
      </c>
      <c r="D10365" t="s">
        <v>19</v>
      </c>
      <c r="E10365">
        <v>445</v>
      </c>
      <c r="F10365">
        <v>37</v>
      </c>
      <c r="G10365">
        <v>8</v>
      </c>
      <c r="H10365">
        <v>28</v>
      </c>
      <c r="I10365">
        <v>46</v>
      </c>
      <c r="J10365">
        <v>4</v>
      </c>
      <c r="K10365">
        <v>4</v>
      </c>
      <c r="L10365">
        <v>1</v>
      </c>
      <c r="M10365">
        <v>1</v>
      </c>
      <c r="Q10365">
        <v>108</v>
      </c>
      <c r="R10365">
        <v>3.13</v>
      </c>
      <c r="X10365">
        <v>45</v>
      </c>
      <c r="Y10365">
        <v>0.26</v>
      </c>
      <c r="Z10365">
        <v>319</v>
      </c>
      <c r="AA10365">
        <f t="shared" si="322"/>
        <v>106.33333333333333</v>
      </c>
    </row>
    <row r="10366" spans="1:27" x14ac:dyDescent="0.25">
      <c r="A10366" t="s">
        <v>2436</v>
      </c>
      <c r="B10366">
        <v>1978</v>
      </c>
      <c r="C10366" t="str">
        <f t="shared" si="323"/>
        <v>Pre-Drug 1970-1991</v>
      </c>
      <c r="D10366" t="s">
        <v>19</v>
      </c>
      <c r="E10366">
        <v>445</v>
      </c>
      <c r="F10366">
        <v>44</v>
      </c>
      <c r="G10366">
        <v>12</v>
      </c>
      <c r="H10366">
        <v>39</v>
      </c>
      <c r="I10366">
        <v>62</v>
      </c>
      <c r="J10366">
        <v>6</v>
      </c>
      <c r="K10366">
        <v>4</v>
      </c>
      <c r="L10366">
        <v>5</v>
      </c>
      <c r="M10366">
        <v>0</v>
      </c>
      <c r="Q10366">
        <v>88</v>
      </c>
      <c r="R10366">
        <v>3.69</v>
      </c>
      <c r="X10366">
        <v>33</v>
      </c>
      <c r="Y10366">
        <v>0.22</v>
      </c>
      <c r="Z10366">
        <v>322</v>
      </c>
      <c r="AA10366">
        <f t="shared" si="322"/>
        <v>107.33333333333333</v>
      </c>
    </row>
    <row r="10367" spans="1:27" x14ac:dyDescent="0.25">
      <c r="A10367" t="s">
        <v>3064</v>
      </c>
      <c r="B10367">
        <v>1989</v>
      </c>
      <c r="C10367" t="str">
        <f t="shared" si="323"/>
        <v>Pre-Drug 1970-1991</v>
      </c>
      <c r="D10367" t="s">
        <v>19</v>
      </c>
      <c r="E10367">
        <v>445</v>
      </c>
      <c r="F10367">
        <v>35</v>
      </c>
      <c r="G10367">
        <v>4</v>
      </c>
      <c r="H10367">
        <v>30</v>
      </c>
      <c r="I10367">
        <v>55</v>
      </c>
      <c r="J10367">
        <v>9</v>
      </c>
      <c r="K10367">
        <v>0</v>
      </c>
      <c r="L10367">
        <v>2</v>
      </c>
      <c r="M10367">
        <v>0</v>
      </c>
      <c r="Q10367">
        <v>105</v>
      </c>
      <c r="R10367">
        <v>2.93</v>
      </c>
      <c r="X10367">
        <v>29</v>
      </c>
      <c r="Y10367">
        <v>0.26</v>
      </c>
      <c r="Z10367">
        <v>322</v>
      </c>
      <c r="AA10367">
        <f t="shared" si="322"/>
        <v>107.33333333333333</v>
      </c>
    </row>
    <row r="10368" spans="1:27" x14ac:dyDescent="0.25">
      <c r="A10368" t="s">
        <v>1081</v>
      </c>
      <c r="B10368">
        <v>1985</v>
      </c>
      <c r="C10368" t="str">
        <f t="shared" si="323"/>
        <v>Pre-Drug 1970-1991</v>
      </c>
      <c r="D10368" t="s">
        <v>18</v>
      </c>
      <c r="E10368">
        <v>445</v>
      </c>
      <c r="F10368">
        <v>33</v>
      </c>
      <c r="G10368">
        <v>5</v>
      </c>
      <c r="H10368">
        <v>40</v>
      </c>
      <c r="I10368">
        <v>92</v>
      </c>
      <c r="J10368">
        <v>9</v>
      </c>
      <c r="K10368">
        <v>5</v>
      </c>
      <c r="L10368">
        <v>5</v>
      </c>
      <c r="M10368">
        <v>0</v>
      </c>
      <c r="Q10368">
        <v>84</v>
      </c>
      <c r="R10368">
        <v>2.72</v>
      </c>
      <c r="X10368">
        <v>50</v>
      </c>
      <c r="Y10368">
        <v>0.21</v>
      </c>
      <c r="Z10368">
        <v>327</v>
      </c>
      <c r="AA10368">
        <f t="shared" si="322"/>
        <v>109</v>
      </c>
    </row>
    <row r="10369" spans="1:27" x14ac:dyDescent="0.25">
      <c r="A10369" t="s">
        <v>1542</v>
      </c>
      <c r="B10369">
        <v>1989</v>
      </c>
      <c r="C10369" t="str">
        <f t="shared" si="323"/>
        <v>Pre-Drug 1970-1991</v>
      </c>
      <c r="D10369" t="s">
        <v>19</v>
      </c>
      <c r="E10369">
        <v>445</v>
      </c>
      <c r="F10369">
        <v>29</v>
      </c>
      <c r="G10369">
        <v>4</v>
      </c>
      <c r="H10369">
        <v>27</v>
      </c>
      <c r="I10369">
        <v>61</v>
      </c>
      <c r="J10369">
        <v>6</v>
      </c>
      <c r="K10369">
        <v>1</v>
      </c>
      <c r="L10369">
        <v>0</v>
      </c>
      <c r="M10369">
        <v>1</v>
      </c>
      <c r="Q10369">
        <v>96</v>
      </c>
      <c r="R10369">
        <v>2.3199999999999998</v>
      </c>
      <c r="X10369">
        <v>53</v>
      </c>
      <c r="Y10369">
        <v>0.23</v>
      </c>
      <c r="Z10369">
        <v>337</v>
      </c>
      <c r="AA10369">
        <f t="shared" si="322"/>
        <v>112.33333333333333</v>
      </c>
    </row>
    <row r="10370" spans="1:27" x14ac:dyDescent="0.25">
      <c r="A10370" t="s">
        <v>842</v>
      </c>
      <c r="B10370">
        <v>2000</v>
      </c>
      <c r="C10370" t="str">
        <f t="shared" si="323"/>
        <v>Drug Era 1992-2006</v>
      </c>
      <c r="D10370" t="s">
        <v>19</v>
      </c>
      <c r="E10370">
        <v>446</v>
      </c>
      <c r="F10370">
        <v>81</v>
      </c>
      <c r="G10370">
        <v>14</v>
      </c>
      <c r="H10370">
        <v>48</v>
      </c>
      <c r="I10370">
        <v>41</v>
      </c>
      <c r="J10370">
        <v>0</v>
      </c>
      <c r="K10370">
        <v>3</v>
      </c>
      <c r="L10370">
        <v>5</v>
      </c>
      <c r="M10370">
        <v>0</v>
      </c>
      <c r="Q10370">
        <v>127</v>
      </c>
      <c r="R10370">
        <v>7.87</v>
      </c>
      <c r="X10370">
        <v>73</v>
      </c>
      <c r="Y10370">
        <v>0</v>
      </c>
      <c r="Z10370">
        <v>278</v>
      </c>
      <c r="AA10370">
        <f t="shared" ref="AA10370:AA10433" si="324">Z10370/3</f>
        <v>92.666666666666671</v>
      </c>
    </row>
    <row r="10371" spans="1:27" x14ac:dyDescent="0.25">
      <c r="A10371" t="s">
        <v>311</v>
      </c>
      <c r="B10371">
        <v>1973</v>
      </c>
      <c r="C10371" t="str">
        <f t="shared" ref="C10371:C10434" si="325">IF(B10371&lt;1997,"Pre-Drug 1970-1991",IF(B10371&lt;=2006,"Drug Era 1992-2006","Post Drug Era 2007-2012"))</f>
        <v>Pre-Drug 1970-1991</v>
      </c>
      <c r="D10371" t="s">
        <v>19</v>
      </c>
      <c r="E10371">
        <v>446</v>
      </c>
      <c r="F10371">
        <v>67</v>
      </c>
      <c r="G10371">
        <v>19</v>
      </c>
      <c r="H10371">
        <v>29</v>
      </c>
      <c r="I10371">
        <v>41</v>
      </c>
      <c r="J10371">
        <v>5</v>
      </c>
      <c r="K10371">
        <v>3</v>
      </c>
      <c r="L10371">
        <v>6</v>
      </c>
      <c r="M10371">
        <v>0</v>
      </c>
      <c r="Q10371">
        <v>130</v>
      </c>
      <c r="R10371">
        <v>6.22</v>
      </c>
      <c r="X10371">
        <v>65</v>
      </c>
      <c r="Y10371">
        <v>0.32</v>
      </c>
      <c r="Z10371">
        <v>291</v>
      </c>
      <c r="AA10371">
        <f t="shared" si="324"/>
        <v>97</v>
      </c>
    </row>
    <row r="10372" spans="1:27" x14ac:dyDescent="0.25">
      <c r="A10372" t="s">
        <v>497</v>
      </c>
      <c r="B10372">
        <v>1997</v>
      </c>
      <c r="C10372" t="str">
        <f t="shared" si="325"/>
        <v>Drug Era 1992-2006</v>
      </c>
      <c r="D10372" t="s">
        <v>18</v>
      </c>
      <c r="E10372">
        <v>446</v>
      </c>
      <c r="F10372">
        <v>59</v>
      </c>
      <c r="G10372">
        <v>9</v>
      </c>
      <c r="H10372">
        <v>44</v>
      </c>
      <c r="I10372">
        <v>67</v>
      </c>
      <c r="J10372">
        <v>1</v>
      </c>
      <c r="K10372">
        <v>1</v>
      </c>
      <c r="L10372">
        <v>4</v>
      </c>
      <c r="M10372">
        <v>0</v>
      </c>
      <c r="Q10372">
        <v>113</v>
      </c>
      <c r="R10372">
        <v>5.42</v>
      </c>
      <c r="X10372">
        <v>31</v>
      </c>
      <c r="Y10372">
        <v>0.28999999999999998</v>
      </c>
      <c r="Z10372">
        <v>294</v>
      </c>
      <c r="AA10372">
        <f t="shared" si="324"/>
        <v>98</v>
      </c>
    </row>
    <row r="10373" spans="1:27" x14ac:dyDescent="0.25">
      <c r="A10373" t="s">
        <v>1439</v>
      </c>
      <c r="B10373">
        <v>1970</v>
      </c>
      <c r="C10373" t="str">
        <f t="shared" si="325"/>
        <v>Pre-Drug 1970-1991</v>
      </c>
      <c r="D10373" t="s">
        <v>19</v>
      </c>
      <c r="E10373">
        <v>446</v>
      </c>
      <c r="F10373">
        <v>53</v>
      </c>
      <c r="G10373">
        <v>12</v>
      </c>
      <c r="H10373">
        <v>55</v>
      </c>
      <c r="I10373">
        <v>63</v>
      </c>
      <c r="J10373">
        <v>3</v>
      </c>
      <c r="K10373">
        <v>4</v>
      </c>
      <c r="L10373">
        <v>1</v>
      </c>
      <c r="M10373">
        <v>0</v>
      </c>
      <c r="Q10373">
        <v>103</v>
      </c>
      <c r="R10373">
        <v>4.83</v>
      </c>
      <c r="X10373">
        <v>48</v>
      </c>
      <c r="Y10373">
        <v>0.26</v>
      </c>
      <c r="Z10373">
        <v>296</v>
      </c>
      <c r="AA10373">
        <f t="shared" si="324"/>
        <v>98.666666666666671</v>
      </c>
    </row>
    <row r="10374" spans="1:27" x14ac:dyDescent="0.25">
      <c r="A10374" t="s">
        <v>3133</v>
      </c>
      <c r="B10374">
        <v>1989</v>
      </c>
      <c r="C10374" t="str">
        <f t="shared" si="325"/>
        <v>Pre-Drug 1970-1991</v>
      </c>
      <c r="D10374" t="s">
        <v>19</v>
      </c>
      <c r="E10374">
        <v>446</v>
      </c>
      <c r="F10374">
        <v>55</v>
      </c>
      <c r="G10374">
        <v>10</v>
      </c>
      <c r="H10374">
        <v>47</v>
      </c>
      <c r="I10374">
        <v>47</v>
      </c>
      <c r="J10374">
        <v>1</v>
      </c>
      <c r="K10374">
        <v>7</v>
      </c>
      <c r="L10374">
        <v>2</v>
      </c>
      <c r="M10374">
        <v>0</v>
      </c>
      <c r="Q10374">
        <v>111</v>
      </c>
      <c r="R10374">
        <v>5</v>
      </c>
      <c r="X10374">
        <v>39</v>
      </c>
      <c r="Y10374">
        <v>0.28000000000000003</v>
      </c>
      <c r="Z10374">
        <v>297</v>
      </c>
      <c r="AA10374">
        <f t="shared" si="324"/>
        <v>99</v>
      </c>
    </row>
    <row r="10375" spans="1:27" x14ac:dyDescent="0.25">
      <c r="A10375" t="s">
        <v>764</v>
      </c>
      <c r="B10375">
        <v>1989</v>
      </c>
      <c r="C10375" t="str">
        <f t="shared" si="325"/>
        <v>Pre-Drug 1970-1991</v>
      </c>
      <c r="D10375" t="s">
        <v>19</v>
      </c>
      <c r="E10375">
        <v>446</v>
      </c>
      <c r="F10375">
        <v>43</v>
      </c>
      <c r="G10375">
        <v>8</v>
      </c>
      <c r="H10375">
        <v>41</v>
      </c>
      <c r="I10375">
        <v>55</v>
      </c>
      <c r="J10375">
        <v>3</v>
      </c>
      <c r="K10375">
        <v>2</v>
      </c>
      <c r="L10375">
        <v>0</v>
      </c>
      <c r="M10375">
        <v>0</v>
      </c>
      <c r="Q10375">
        <v>112</v>
      </c>
      <c r="R10375">
        <v>3.88</v>
      </c>
      <c r="X10375">
        <v>26</v>
      </c>
      <c r="Y10375">
        <v>0.28000000000000003</v>
      </c>
      <c r="Z10375">
        <v>299</v>
      </c>
      <c r="AA10375">
        <f t="shared" si="324"/>
        <v>99.666666666666671</v>
      </c>
    </row>
    <row r="10376" spans="1:27" x14ac:dyDescent="0.25">
      <c r="A10376" t="s">
        <v>1963</v>
      </c>
      <c r="B10376">
        <v>2004</v>
      </c>
      <c r="C10376" t="str">
        <f t="shared" si="325"/>
        <v>Drug Era 1992-2006</v>
      </c>
      <c r="D10376" t="s">
        <v>18</v>
      </c>
      <c r="E10376">
        <v>446</v>
      </c>
      <c r="F10376">
        <v>57</v>
      </c>
      <c r="G10376">
        <v>12</v>
      </c>
      <c r="H10376">
        <v>26</v>
      </c>
      <c r="I10376">
        <v>63</v>
      </c>
      <c r="J10376">
        <v>2</v>
      </c>
      <c r="K10376">
        <v>2</v>
      </c>
      <c r="L10376">
        <v>10</v>
      </c>
      <c r="M10376">
        <v>0</v>
      </c>
      <c r="Q10376">
        <v>120</v>
      </c>
      <c r="R10376">
        <v>5.15</v>
      </c>
      <c r="X10376">
        <v>40</v>
      </c>
      <c r="Y10376">
        <v>0.3</v>
      </c>
      <c r="Z10376">
        <v>299</v>
      </c>
      <c r="AA10376">
        <f t="shared" si="324"/>
        <v>99.666666666666671</v>
      </c>
    </row>
    <row r="10377" spans="1:27" x14ac:dyDescent="0.25">
      <c r="A10377" t="s">
        <v>2746</v>
      </c>
      <c r="B10377">
        <v>1999</v>
      </c>
      <c r="C10377" t="str">
        <f t="shared" si="325"/>
        <v>Drug Era 1992-2006</v>
      </c>
      <c r="D10377" t="s">
        <v>18</v>
      </c>
      <c r="E10377">
        <v>446</v>
      </c>
      <c r="F10377">
        <v>46</v>
      </c>
      <c r="G10377">
        <v>12</v>
      </c>
      <c r="H10377">
        <v>40</v>
      </c>
      <c r="I10377">
        <v>74</v>
      </c>
      <c r="J10377">
        <v>1</v>
      </c>
      <c r="K10377">
        <v>2</v>
      </c>
      <c r="L10377">
        <v>6</v>
      </c>
      <c r="M10377">
        <v>0</v>
      </c>
      <c r="Q10377">
        <v>106</v>
      </c>
      <c r="R10377">
        <v>4.09</v>
      </c>
      <c r="X10377">
        <v>61</v>
      </c>
      <c r="Y10377">
        <v>0</v>
      </c>
      <c r="Z10377">
        <v>304</v>
      </c>
      <c r="AA10377">
        <f t="shared" si="324"/>
        <v>101.33333333333333</v>
      </c>
    </row>
    <row r="10378" spans="1:27" x14ac:dyDescent="0.25">
      <c r="A10378" t="s">
        <v>1724</v>
      </c>
      <c r="B10378">
        <v>2007</v>
      </c>
      <c r="C10378" t="str">
        <f t="shared" si="325"/>
        <v>Post Drug Era 2007-2012</v>
      </c>
      <c r="D10378" t="s">
        <v>18</v>
      </c>
      <c r="E10378">
        <v>446</v>
      </c>
      <c r="F10378">
        <v>45</v>
      </c>
      <c r="G10378">
        <v>13</v>
      </c>
      <c r="H10378">
        <v>35</v>
      </c>
      <c r="I10378">
        <v>67</v>
      </c>
      <c r="J10378">
        <v>3</v>
      </c>
      <c r="K10378">
        <v>4</v>
      </c>
      <c r="L10378">
        <v>1</v>
      </c>
      <c r="M10378">
        <v>0</v>
      </c>
      <c r="Q10378">
        <v>107</v>
      </c>
      <c r="R10378">
        <v>3.92</v>
      </c>
      <c r="X10378">
        <v>51</v>
      </c>
      <c r="Z10378">
        <v>310</v>
      </c>
      <c r="AA10378">
        <f t="shared" si="324"/>
        <v>103.33333333333333</v>
      </c>
    </row>
    <row r="10379" spans="1:27" x14ac:dyDescent="0.25">
      <c r="A10379" t="s">
        <v>2688</v>
      </c>
      <c r="B10379">
        <v>2000</v>
      </c>
      <c r="C10379" t="str">
        <f t="shared" si="325"/>
        <v>Drug Era 1992-2006</v>
      </c>
      <c r="D10379" t="s">
        <v>19</v>
      </c>
      <c r="E10379">
        <v>446</v>
      </c>
      <c r="F10379">
        <v>47</v>
      </c>
      <c r="G10379">
        <v>7</v>
      </c>
      <c r="H10379">
        <v>29</v>
      </c>
      <c r="I10379">
        <v>53</v>
      </c>
      <c r="J10379">
        <v>0</v>
      </c>
      <c r="K10379">
        <v>6</v>
      </c>
      <c r="L10379">
        <v>4</v>
      </c>
      <c r="M10379">
        <v>0</v>
      </c>
      <c r="Q10379">
        <v>108</v>
      </c>
      <c r="R10379">
        <v>4.07</v>
      </c>
      <c r="X10379">
        <v>42</v>
      </c>
      <c r="Y10379">
        <v>0</v>
      </c>
      <c r="Z10379">
        <v>312</v>
      </c>
      <c r="AA10379">
        <f t="shared" si="324"/>
        <v>104</v>
      </c>
    </row>
    <row r="10380" spans="1:27" x14ac:dyDescent="0.25">
      <c r="A10380" t="s">
        <v>3060</v>
      </c>
      <c r="B10380">
        <v>1987</v>
      </c>
      <c r="C10380" t="str">
        <f t="shared" si="325"/>
        <v>Pre-Drug 1970-1991</v>
      </c>
      <c r="D10380" t="s">
        <v>18</v>
      </c>
      <c r="E10380">
        <v>446</v>
      </c>
      <c r="F10380">
        <v>27</v>
      </c>
      <c r="G10380">
        <v>5</v>
      </c>
      <c r="H10380">
        <v>39</v>
      </c>
      <c r="I10380">
        <v>60</v>
      </c>
      <c r="J10380">
        <v>9</v>
      </c>
      <c r="K10380">
        <v>4</v>
      </c>
      <c r="L10380">
        <v>2</v>
      </c>
      <c r="M10380">
        <v>0</v>
      </c>
      <c r="Q10380">
        <v>101</v>
      </c>
      <c r="R10380">
        <v>2.2999999999999998</v>
      </c>
      <c r="X10380">
        <v>62</v>
      </c>
      <c r="Y10380">
        <v>0.25</v>
      </c>
      <c r="Z10380">
        <v>317</v>
      </c>
      <c r="AA10380">
        <f t="shared" si="324"/>
        <v>105.66666666666667</v>
      </c>
    </row>
    <row r="10381" spans="1:27" x14ac:dyDescent="0.25">
      <c r="A10381" t="s">
        <v>533</v>
      </c>
      <c r="B10381">
        <v>1981</v>
      </c>
      <c r="C10381" t="str">
        <f t="shared" si="325"/>
        <v>Pre-Drug 1970-1991</v>
      </c>
      <c r="D10381" t="s">
        <v>18</v>
      </c>
      <c r="E10381">
        <v>446</v>
      </c>
      <c r="F10381">
        <v>42</v>
      </c>
      <c r="G10381">
        <v>8</v>
      </c>
      <c r="H10381">
        <v>30</v>
      </c>
      <c r="I10381">
        <v>70</v>
      </c>
      <c r="J10381">
        <v>3</v>
      </c>
      <c r="K10381">
        <v>3</v>
      </c>
      <c r="L10381">
        <v>1</v>
      </c>
      <c r="M10381">
        <v>2</v>
      </c>
      <c r="Q10381">
        <v>108</v>
      </c>
      <c r="R10381">
        <v>3.54</v>
      </c>
      <c r="X10381">
        <v>51</v>
      </c>
      <c r="Y10381">
        <v>0.26</v>
      </c>
      <c r="Z10381">
        <v>320</v>
      </c>
      <c r="AA10381">
        <f t="shared" si="324"/>
        <v>106.66666666666667</v>
      </c>
    </row>
    <row r="10382" spans="1:27" x14ac:dyDescent="0.25">
      <c r="A10382" t="s">
        <v>180</v>
      </c>
      <c r="B10382">
        <v>1982</v>
      </c>
      <c r="C10382" t="str">
        <f t="shared" si="325"/>
        <v>Pre-Drug 1970-1991</v>
      </c>
      <c r="D10382" t="s">
        <v>19</v>
      </c>
      <c r="E10382">
        <v>446</v>
      </c>
      <c r="F10382">
        <v>42</v>
      </c>
      <c r="G10382">
        <v>9</v>
      </c>
      <c r="H10382">
        <v>46</v>
      </c>
      <c r="I10382">
        <v>56</v>
      </c>
      <c r="J10382">
        <v>6</v>
      </c>
      <c r="K10382">
        <v>4</v>
      </c>
      <c r="L10382">
        <v>1</v>
      </c>
      <c r="M10382">
        <v>5</v>
      </c>
      <c r="Q10382">
        <v>96</v>
      </c>
      <c r="R10382">
        <v>3.54</v>
      </c>
      <c r="X10382">
        <v>59</v>
      </c>
      <c r="Y10382">
        <v>0.24</v>
      </c>
      <c r="Z10382">
        <v>320</v>
      </c>
      <c r="AA10382">
        <f t="shared" si="324"/>
        <v>106.66666666666667</v>
      </c>
    </row>
    <row r="10383" spans="1:27" x14ac:dyDescent="0.25">
      <c r="A10383" t="s">
        <v>1157</v>
      </c>
      <c r="B10383">
        <v>1988</v>
      </c>
      <c r="C10383" t="str">
        <f t="shared" si="325"/>
        <v>Pre-Drug 1970-1991</v>
      </c>
      <c r="D10383" t="s">
        <v>18</v>
      </c>
      <c r="E10383">
        <v>446</v>
      </c>
      <c r="F10383">
        <v>28</v>
      </c>
      <c r="G10383">
        <v>7</v>
      </c>
      <c r="H10383">
        <v>52</v>
      </c>
      <c r="I10383">
        <v>71</v>
      </c>
      <c r="J10383">
        <v>14</v>
      </c>
      <c r="K10383">
        <v>8</v>
      </c>
      <c r="L10383">
        <v>4</v>
      </c>
      <c r="M10383">
        <v>2</v>
      </c>
      <c r="Q10383">
        <v>80</v>
      </c>
      <c r="R10383">
        <v>2.36</v>
      </c>
      <c r="X10383">
        <v>53</v>
      </c>
      <c r="Y10383">
        <v>0.2</v>
      </c>
      <c r="Z10383">
        <v>321</v>
      </c>
      <c r="AA10383">
        <f t="shared" si="324"/>
        <v>107</v>
      </c>
    </row>
    <row r="10384" spans="1:27" x14ac:dyDescent="0.25">
      <c r="A10384" t="s">
        <v>976</v>
      </c>
      <c r="B10384">
        <v>2004</v>
      </c>
      <c r="C10384" t="str">
        <f t="shared" si="325"/>
        <v>Drug Era 1992-2006</v>
      </c>
      <c r="D10384" t="s">
        <v>19</v>
      </c>
      <c r="E10384">
        <v>446</v>
      </c>
      <c r="F10384">
        <v>38</v>
      </c>
      <c r="G10384">
        <v>8</v>
      </c>
      <c r="H10384">
        <v>32</v>
      </c>
      <c r="I10384">
        <v>82</v>
      </c>
      <c r="J10384">
        <v>1</v>
      </c>
      <c r="K10384">
        <v>5</v>
      </c>
      <c r="L10384">
        <v>2</v>
      </c>
      <c r="M10384">
        <v>0</v>
      </c>
      <c r="Q10384">
        <v>96</v>
      </c>
      <c r="R10384">
        <v>3.2</v>
      </c>
      <c r="X10384">
        <v>79</v>
      </c>
      <c r="Y10384">
        <v>0.23</v>
      </c>
      <c r="Z10384">
        <v>321</v>
      </c>
      <c r="AA10384">
        <f t="shared" si="324"/>
        <v>107</v>
      </c>
    </row>
    <row r="10385" spans="1:27" x14ac:dyDescent="0.25">
      <c r="A10385" t="s">
        <v>1577</v>
      </c>
      <c r="B10385">
        <v>1986</v>
      </c>
      <c r="C10385" t="str">
        <f t="shared" si="325"/>
        <v>Pre-Drug 1970-1991</v>
      </c>
      <c r="D10385" t="s">
        <v>18</v>
      </c>
      <c r="E10385">
        <v>446</v>
      </c>
      <c r="F10385">
        <v>37</v>
      </c>
      <c r="G10385">
        <v>7</v>
      </c>
      <c r="H10385">
        <v>44</v>
      </c>
      <c r="I10385">
        <v>72</v>
      </c>
      <c r="J10385">
        <v>11</v>
      </c>
      <c r="K10385">
        <v>1</v>
      </c>
      <c r="L10385">
        <v>1</v>
      </c>
      <c r="M10385">
        <v>1</v>
      </c>
      <c r="Q10385">
        <v>98</v>
      </c>
      <c r="R10385">
        <v>3.09</v>
      </c>
      <c r="X10385">
        <v>56</v>
      </c>
      <c r="Y10385">
        <v>0.25</v>
      </c>
      <c r="Z10385">
        <v>323</v>
      </c>
      <c r="AA10385">
        <f t="shared" si="324"/>
        <v>107.66666666666667</v>
      </c>
    </row>
    <row r="10386" spans="1:27" x14ac:dyDescent="0.25">
      <c r="A10386" t="s">
        <v>842</v>
      </c>
      <c r="B10386">
        <v>1995</v>
      </c>
      <c r="C10386" t="str">
        <f t="shared" si="325"/>
        <v>Pre-Drug 1970-1991</v>
      </c>
      <c r="D10386" t="s">
        <v>19</v>
      </c>
      <c r="E10386">
        <v>446</v>
      </c>
      <c r="F10386">
        <v>47</v>
      </c>
      <c r="G10386">
        <v>7</v>
      </c>
      <c r="H10386">
        <v>35</v>
      </c>
      <c r="I10386">
        <v>61</v>
      </c>
      <c r="J10386">
        <v>0</v>
      </c>
      <c r="K10386">
        <v>2</v>
      </c>
      <c r="L10386">
        <v>1</v>
      </c>
      <c r="M10386">
        <v>2</v>
      </c>
      <c r="Q10386">
        <v>111</v>
      </c>
      <c r="R10386">
        <v>3.89</v>
      </c>
      <c r="X10386">
        <v>65</v>
      </c>
      <c r="Y10386">
        <v>0.27</v>
      </c>
      <c r="Z10386">
        <v>326</v>
      </c>
      <c r="AA10386">
        <f t="shared" si="324"/>
        <v>108.66666666666667</v>
      </c>
    </row>
    <row r="10387" spans="1:27" x14ac:dyDescent="0.25">
      <c r="A10387" t="s">
        <v>2609</v>
      </c>
      <c r="B10387">
        <v>1985</v>
      </c>
      <c r="C10387" t="str">
        <f t="shared" si="325"/>
        <v>Pre-Drug 1970-1991</v>
      </c>
      <c r="D10387" t="s">
        <v>19</v>
      </c>
      <c r="E10387">
        <v>446</v>
      </c>
      <c r="F10387">
        <v>32</v>
      </c>
      <c r="G10387">
        <v>5</v>
      </c>
      <c r="H10387">
        <v>26</v>
      </c>
      <c r="I10387">
        <v>55</v>
      </c>
      <c r="J10387">
        <v>2</v>
      </c>
      <c r="K10387">
        <v>1</v>
      </c>
      <c r="L10387">
        <v>0</v>
      </c>
      <c r="M10387">
        <v>0</v>
      </c>
      <c r="Q10387">
        <v>103</v>
      </c>
      <c r="R10387">
        <v>2.64</v>
      </c>
      <c r="X10387">
        <v>86</v>
      </c>
      <c r="Y10387">
        <v>0.25</v>
      </c>
      <c r="Z10387">
        <v>327</v>
      </c>
      <c r="AA10387">
        <f t="shared" si="324"/>
        <v>109</v>
      </c>
    </row>
    <row r="10388" spans="1:27" x14ac:dyDescent="0.25">
      <c r="A10388" t="s">
        <v>2813</v>
      </c>
      <c r="B10388">
        <v>1986</v>
      </c>
      <c r="C10388" t="str">
        <f t="shared" si="325"/>
        <v>Pre-Drug 1970-1991</v>
      </c>
      <c r="D10388" t="s">
        <v>18</v>
      </c>
      <c r="E10388">
        <v>446</v>
      </c>
      <c r="F10388">
        <v>31</v>
      </c>
      <c r="G10388">
        <v>2</v>
      </c>
      <c r="H10388">
        <v>25</v>
      </c>
      <c r="I10388">
        <v>57</v>
      </c>
      <c r="J10388">
        <v>10</v>
      </c>
      <c r="K10388">
        <v>3</v>
      </c>
      <c r="L10388">
        <v>0</v>
      </c>
      <c r="M10388">
        <v>1</v>
      </c>
      <c r="Q10388">
        <v>99</v>
      </c>
      <c r="R10388">
        <v>2.54</v>
      </c>
      <c r="X10388">
        <v>43</v>
      </c>
      <c r="Y10388">
        <v>0.24</v>
      </c>
      <c r="Z10388">
        <v>330</v>
      </c>
      <c r="AA10388">
        <f t="shared" si="324"/>
        <v>110</v>
      </c>
    </row>
    <row r="10389" spans="1:27" x14ac:dyDescent="0.25">
      <c r="A10389" t="s">
        <v>2685</v>
      </c>
      <c r="B10389">
        <v>2004</v>
      </c>
      <c r="C10389" t="str">
        <f t="shared" si="325"/>
        <v>Drug Era 1992-2006</v>
      </c>
      <c r="D10389" t="s">
        <v>19</v>
      </c>
      <c r="E10389">
        <v>447</v>
      </c>
      <c r="F10389">
        <v>61</v>
      </c>
      <c r="G10389">
        <v>17</v>
      </c>
      <c r="H10389">
        <v>54</v>
      </c>
      <c r="I10389">
        <v>94</v>
      </c>
      <c r="J10389">
        <v>3</v>
      </c>
      <c r="K10389">
        <v>2</v>
      </c>
      <c r="L10389">
        <v>1</v>
      </c>
      <c r="M10389">
        <v>0</v>
      </c>
      <c r="Q10389">
        <v>100</v>
      </c>
      <c r="R10389">
        <v>5.53</v>
      </c>
      <c r="X10389">
        <v>66</v>
      </c>
      <c r="Y10389">
        <v>0.25</v>
      </c>
      <c r="Z10389">
        <v>298</v>
      </c>
      <c r="AA10389">
        <f t="shared" si="324"/>
        <v>99.333333333333329</v>
      </c>
    </row>
    <row r="10390" spans="1:27" x14ac:dyDescent="0.25">
      <c r="A10390" t="s">
        <v>246</v>
      </c>
      <c r="B10390">
        <v>2003</v>
      </c>
      <c r="C10390" t="str">
        <f t="shared" si="325"/>
        <v>Drug Era 1992-2006</v>
      </c>
      <c r="D10390" t="s">
        <v>19</v>
      </c>
      <c r="E10390">
        <v>447</v>
      </c>
      <c r="F10390">
        <v>68</v>
      </c>
      <c r="G10390">
        <v>14</v>
      </c>
      <c r="H10390">
        <v>41</v>
      </c>
      <c r="I10390">
        <v>54</v>
      </c>
      <c r="J10390">
        <v>0</v>
      </c>
      <c r="K10390">
        <v>1</v>
      </c>
      <c r="L10390">
        <v>7</v>
      </c>
      <c r="M10390">
        <v>0</v>
      </c>
      <c r="Q10390">
        <v>104</v>
      </c>
      <c r="R10390">
        <v>6.08</v>
      </c>
      <c r="X10390">
        <v>55</v>
      </c>
      <c r="Y10390">
        <v>0.26</v>
      </c>
      <c r="Z10390">
        <v>302</v>
      </c>
      <c r="AA10390">
        <f t="shared" si="324"/>
        <v>100.66666666666667</v>
      </c>
    </row>
    <row r="10391" spans="1:27" x14ac:dyDescent="0.25">
      <c r="A10391" t="s">
        <v>56</v>
      </c>
      <c r="B10391">
        <v>1977</v>
      </c>
      <c r="C10391" t="str">
        <f t="shared" si="325"/>
        <v>Pre-Drug 1970-1991</v>
      </c>
      <c r="D10391" t="s">
        <v>18</v>
      </c>
      <c r="E10391">
        <v>447</v>
      </c>
      <c r="F10391">
        <v>53</v>
      </c>
      <c r="G10391">
        <v>12</v>
      </c>
      <c r="H10391">
        <v>47</v>
      </c>
      <c r="I10391">
        <v>64</v>
      </c>
      <c r="J10391">
        <v>5</v>
      </c>
      <c r="K10391">
        <v>4</v>
      </c>
      <c r="L10391">
        <v>2</v>
      </c>
      <c r="M10391">
        <v>2</v>
      </c>
      <c r="Q10391">
        <v>104</v>
      </c>
      <c r="R10391">
        <v>4.6900000000000004</v>
      </c>
      <c r="X10391">
        <v>70</v>
      </c>
      <c r="Y10391">
        <v>0.26</v>
      </c>
      <c r="Z10391">
        <v>305</v>
      </c>
      <c r="AA10391">
        <f t="shared" si="324"/>
        <v>101.66666666666667</v>
      </c>
    </row>
    <row r="10392" spans="1:27" x14ac:dyDescent="0.25">
      <c r="A10392" t="s">
        <v>1853</v>
      </c>
      <c r="B10392">
        <v>1977</v>
      </c>
      <c r="C10392" t="str">
        <f t="shared" si="325"/>
        <v>Pre-Drug 1970-1991</v>
      </c>
      <c r="D10392" t="s">
        <v>18</v>
      </c>
      <c r="E10392">
        <v>447</v>
      </c>
      <c r="F10392">
        <v>50</v>
      </c>
      <c r="G10392">
        <v>12</v>
      </c>
      <c r="H10392">
        <v>39</v>
      </c>
      <c r="I10392">
        <v>69</v>
      </c>
      <c r="J10392">
        <v>5</v>
      </c>
      <c r="K10392">
        <v>5</v>
      </c>
      <c r="L10392">
        <v>2</v>
      </c>
      <c r="M10392">
        <v>0</v>
      </c>
      <c r="Q10392">
        <v>101</v>
      </c>
      <c r="R10392">
        <v>4.4000000000000004</v>
      </c>
      <c r="X10392">
        <v>75</v>
      </c>
      <c r="Y10392">
        <v>0.25</v>
      </c>
      <c r="Z10392">
        <v>307</v>
      </c>
      <c r="AA10392">
        <f t="shared" si="324"/>
        <v>102.33333333333333</v>
      </c>
    </row>
    <row r="10393" spans="1:27" x14ac:dyDescent="0.25">
      <c r="A10393" t="s">
        <v>1953</v>
      </c>
      <c r="B10393">
        <v>1990</v>
      </c>
      <c r="C10393" t="str">
        <f t="shared" si="325"/>
        <v>Pre-Drug 1970-1991</v>
      </c>
      <c r="D10393" t="s">
        <v>19</v>
      </c>
      <c r="E10393">
        <v>447</v>
      </c>
      <c r="F10393">
        <v>53</v>
      </c>
      <c r="G10393">
        <v>6</v>
      </c>
      <c r="H10393">
        <v>39</v>
      </c>
      <c r="I10393">
        <v>58</v>
      </c>
      <c r="J10393">
        <v>4</v>
      </c>
      <c r="K10393">
        <v>1</v>
      </c>
      <c r="L10393">
        <v>4</v>
      </c>
      <c r="M10393">
        <v>0</v>
      </c>
      <c r="Q10393">
        <v>115</v>
      </c>
      <c r="R10393">
        <v>4.66</v>
      </c>
      <c r="X10393">
        <v>28</v>
      </c>
      <c r="Y10393">
        <v>0.28999999999999998</v>
      </c>
      <c r="Z10393">
        <v>307</v>
      </c>
      <c r="AA10393">
        <f t="shared" si="324"/>
        <v>102.33333333333333</v>
      </c>
    </row>
    <row r="10394" spans="1:27" x14ac:dyDescent="0.25">
      <c r="A10394" t="s">
        <v>1757</v>
      </c>
      <c r="B10394">
        <v>1981</v>
      </c>
      <c r="C10394" t="str">
        <f t="shared" si="325"/>
        <v>Pre-Drug 1970-1991</v>
      </c>
      <c r="D10394" t="s">
        <v>19</v>
      </c>
      <c r="E10394">
        <v>447</v>
      </c>
      <c r="F10394">
        <v>48</v>
      </c>
      <c r="G10394">
        <v>8</v>
      </c>
      <c r="H10394">
        <v>41</v>
      </c>
      <c r="I10394">
        <v>43</v>
      </c>
      <c r="J10394">
        <v>1</v>
      </c>
      <c r="K10394">
        <v>2</v>
      </c>
      <c r="L10394">
        <v>1</v>
      </c>
      <c r="M10394">
        <v>0</v>
      </c>
      <c r="Q10394">
        <v>101</v>
      </c>
      <c r="R10394">
        <v>4.1399999999999997</v>
      </c>
      <c r="X10394">
        <v>38</v>
      </c>
      <c r="Y10394">
        <v>0.25</v>
      </c>
      <c r="Z10394">
        <v>313</v>
      </c>
      <c r="AA10394">
        <f t="shared" si="324"/>
        <v>104.33333333333333</v>
      </c>
    </row>
    <row r="10395" spans="1:27" x14ac:dyDescent="0.25">
      <c r="A10395" t="s">
        <v>2632</v>
      </c>
      <c r="B10395">
        <v>1983</v>
      </c>
      <c r="C10395" t="str">
        <f t="shared" si="325"/>
        <v>Pre-Drug 1970-1991</v>
      </c>
      <c r="D10395" t="s">
        <v>18</v>
      </c>
      <c r="E10395">
        <v>447</v>
      </c>
      <c r="F10395">
        <v>26</v>
      </c>
      <c r="G10395">
        <v>1</v>
      </c>
      <c r="H10395">
        <v>59</v>
      </c>
      <c r="I10395">
        <v>33</v>
      </c>
      <c r="J10395">
        <v>7</v>
      </c>
      <c r="K10395">
        <v>5</v>
      </c>
      <c r="L10395">
        <v>4</v>
      </c>
      <c r="M10395">
        <v>1</v>
      </c>
      <c r="Q10395">
        <v>88</v>
      </c>
      <c r="R10395">
        <v>2.2400000000000002</v>
      </c>
      <c r="X10395">
        <v>70</v>
      </c>
      <c r="Y10395">
        <v>0.23</v>
      </c>
      <c r="Z10395">
        <v>313</v>
      </c>
      <c r="AA10395">
        <f t="shared" si="324"/>
        <v>104.33333333333333</v>
      </c>
    </row>
    <row r="10396" spans="1:27" x14ac:dyDescent="0.25">
      <c r="A10396" t="s">
        <v>1960</v>
      </c>
      <c r="B10396">
        <v>1994</v>
      </c>
      <c r="C10396" t="str">
        <f t="shared" si="325"/>
        <v>Pre-Drug 1970-1991</v>
      </c>
      <c r="D10396" t="s">
        <v>18</v>
      </c>
      <c r="E10396">
        <v>447</v>
      </c>
      <c r="F10396">
        <v>31</v>
      </c>
      <c r="G10396">
        <v>8</v>
      </c>
      <c r="H10396">
        <v>35</v>
      </c>
      <c r="I10396">
        <v>59</v>
      </c>
      <c r="J10396">
        <v>0</v>
      </c>
      <c r="K10396">
        <v>5</v>
      </c>
      <c r="L10396">
        <v>1</v>
      </c>
      <c r="M10396">
        <v>1</v>
      </c>
      <c r="Q10396">
        <v>101</v>
      </c>
      <c r="R10396">
        <v>2.67</v>
      </c>
      <c r="X10396">
        <v>49</v>
      </c>
      <c r="Y10396">
        <v>0.24</v>
      </c>
      <c r="Z10396">
        <v>313</v>
      </c>
      <c r="AA10396">
        <f t="shared" si="324"/>
        <v>104.33333333333333</v>
      </c>
    </row>
    <row r="10397" spans="1:27" x14ac:dyDescent="0.25">
      <c r="A10397" t="s">
        <v>1046</v>
      </c>
      <c r="B10397">
        <v>2011</v>
      </c>
      <c r="C10397" t="str">
        <f t="shared" si="325"/>
        <v>Post Drug Era 2007-2012</v>
      </c>
      <c r="D10397" t="s">
        <v>18</v>
      </c>
      <c r="E10397">
        <v>447</v>
      </c>
      <c r="F10397">
        <v>47</v>
      </c>
      <c r="G10397">
        <v>15</v>
      </c>
      <c r="H10397">
        <v>33</v>
      </c>
      <c r="I10397">
        <v>95</v>
      </c>
      <c r="J10397">
        <v>5</v>
      </c>
      <c r="K10397">
        <v>5</v>
      </c>
      <c r="L10397">
        <v>6</v>
      </c>
      <c r="M10397">
        <v>1</v>
      </c>
      <c r="Q10397">
        <v>102</v>
      </c>
      <c r="R10397">
        <v>4.03</v>
      </c>
      <c r="X10397">
        <v>48</v>
      </c>
      <c r="Z10397">
        <v>315</v>
      </c>
      <c r="AA10397">
        <f t="shared" si="324"/>
        <v>105</v>
      </c>
    </row>
    <row r="10398" spans="1:27" x14ac:dyDescent="0.25">
      <c r="A10398" t="s">
        <v>533</v>
      </c>
      <c r="B10398">
        <v>1979</v>
      </c>
      <c r="C10398" t="str">
        <f t="shared" si="325"/>
        <v>Pre-Drug 1970-1991</v>
      </c>
      <c r="D10398" t="s">
        <v>18</v>
      </c>
      <c r="E10398">
        <v>447</v>
      </c>
      <c r="F10398">
        <v>53</v>
      </c>
      <c r="G10398">
        <v>9</v>
      </c>
      <c r="H10398">
        <v>30</v>
      </c>
      <c r="I10398">
        <v>53</v>
      </c>
      <c r="J10398">
        <v>3</v>
      </c>
      <c r="K10398">
        <v>2</v>
      </c>
      <c r="L10398">
        <v>2</v>
      </c>
      <c r="M10398">
        <v>3</v>
      </c>
      <c r="Q10398">
        <v>118</v>
      </c>
      <c r="R10398">
        <v>4.5</v>
      </c>
      <c r="X10398">
        <v>59</v>
      </c>
      <c r="Y10398">
        <v>0.28999999999999998</v>
      </c>
      <c r="Z10398">
        <v>318</v>
      </c>
      <c r="AA10398">
        <f t="shared" si="324"/>
        <v>106</v>
      </c>
    </row>
    <row r="10399" spans="1:27" x14ac:dyDescent="0.25">
      <c r="A10399" t="s">
        <v>1625</v>
      </c>
      <c r="B10399">
        <v>1978</v>
      </c>
      <c r="C10399" t="str">
        <f t="shared" si="325"/>
        <v>Pre-Drug 1970-1991</v>
      </c>
      <c r="D10399" t="s">
        <v>18</v>
      </c>
      <c r="E10399">
        <v>447</v>
      </c>
      <c r="F10399">
        <v>33</v>
      </c>
      <c r="G10399">
        <v>8</v>
      </c>
      <c r="H10399">
        <v>59</v>
      </c>
      <c r="I10399">
        <v>130</v>
      </c>
      <c r="J10399">
        <v>16</v>
      </c>
      <c r="K10399">
        <v>9</v>
      </c>
      <c r="L10399">
        <v>4</v>
      </c>
      <c r="M10399">
        <v>1</v>
      </c>
      <c r="Q10399">
        <v>80</v>
      </c>
      <c r="R10399">
        <v>2.79</v>
      </c>
      <c r="X10399">
        <v>38</v>
      </c>
      <c r="Y10399">
        <v>0.21</v>
      </c>
      <c r="Z10399">
        <v>319</v>
      </c>
      <c r="AA10399">
        <f t="shared" si="324"/>
        <v>106.33333333333333</v>
      </c>
    </row>
    <row r="10400" spans="1:27" x14ac:dyDescent="0.25">
      <c r="A10400" t="s">
        <v>1305</v>
      </c>
      <c r="B10400">
        <v>1988</v>
      </c>
      <c r="C10400" t="str">
        <f t="shared" si="325"/>
        <v>Pre-Drug 1970-1991</v>
      </c>
      <c r="D10400" t="s">
        <v>19</v>
      </c>
      <c r="E10400">
        <v>447</v>
      </c>
      <c r="F10400">
        <v>53</v>
      </c>
      <c r="G10400">
        <v>9</v>
      </c>
      <c r="H10400">
        <v>36</v>
      </c>
      <c r="I10400">
        <v>58</v>
      </c>
      <c r="J10400">
        <v>4</v>
      </c>
      <c r="K10400">
        <v>4</v>
      </c>
      <c r="L10400">
        <v>4</v>
      </c>
      <c r="M10400">
        <v>1</v>
      </c>
      <c r="Q10400">
        <v>93</v>
      </c>
      <c r="R10400">
        <v>4.49</v>
      </c>
      <c r="X10400">
        <v>52</v>
      </c>
      <c r="Y10400">
        <v>0.23</v>
      </c>
      <c r="Z10400">
        <v>319</v>
      </c>
      <c r="AA10400">
        <f t="shared" si="324"/>
        <v>106.33333333333333</v>
      </c>
    </row>
    <row r="10401" spans="1:27" x14ac:dyDescent="0.25">
      <c r="A10401" t="s">
        <v>1541</v>
      </c>
      <c r="B10401">
        <v>1972</v>
      </c>
      <c r="C10401" t="str">
        <f t="shared" si="325"/>
        <v>Pre-Drug 1970-1991</v>
      </c>
      <c r="D10401" t="s">
        <v>19</v>
      </c>
      <c r="E10401">
        <v>447</v>
      </c>
      <c r="F10401">
        <v>37</v>
      </c>
      <c r="G10401">
        <v>5</v>
      </c>
      <c r="H10401">
        <v>29</v>
      </c>
      <c r="I10401">
        <v>64</v>
      </c>
      <c r="J10401">
        <v>5</v>
      </c>
      <c r="K10401">
        <v>3</v>
      </c>
      <c r="L10401">
        <v>1</v>
      </c>
      <c r="M10401">
        <v>1</v>
      </c>
      <c r="Q10401">
        <v>101</v>
      </c>
      <c r="R10401">
        <v>3.09</v>
      </c>
      <c r="X10401">
        <v>46</v>
      </c>
      <c r="Y10401">
        <v>0.24</v>
      </c>
      <c r="Z10401">
        <v>323</v>
      </c>
      <c r="AA10401">
        <f t="shared" si="324"/>
        <v>107.66666666666667</v>
      </c>
    </row>
    <row r="10402" spans="1:27" x14ac:dyDescent="0.25">
      <c r="A10402" t="s">
        <v>1071</v>
      </c>
      <c r="B10402">
        <v>1980</v>
      </c>
      <c r="C10402" t="str">
        <f t="shared" si="325"/>
        <v>Pre-Drug 1970-1991</v>
      </c>
      <c r="D10402" t="s">
        <v>18</v>
      </c>
      <c r="E10402">
        <v>447</v>
      </c>
      <c r="F10402">
        <v>33</v>
      </c>
      <c r="G10402">
        <v>8</v>
      </c>
      <c r="H10402">
        <v>49</v>
      </c>
      <c r="I10402">
        <v>79</v>
      </c>
      <c r="J10402">
        <v>6</v>
      </c>
      <c r="K10402">
        <v>4</v>
      </c>
      <c r="L10402">
        <v>8</v>
      </c>
      <c r="M10402">
        <v>3</v>
      </c>
      <c r="Q10402">
        <v>80</v>
      </c>
      <c r="R10402">
        <v>2.76</v>
      </c>
      <c r="X10402">
        <v>46</v>
      </c>
      <c r="Y10402">
        <v>0.21</v>
      </c>
      <c r="Z10402">
        <v>323</v>
      </c>
      <c r="AA10402">
        <f t="shared" si="324"/>
        <v>107.66666666666667</v>
      </c>
    </row>
    <row r="10403" spans="1:27" x14ac:dyDescent="0.25">
      <c r="A10403" t="s">
        <v>1119</v>
      </c>
      <c r="B10403">
        <v>1994</v>
      </c>
      <c r="C10403" t="str">
        <f t="shared" si="325"/>
        <v>Pre-Drug 1970-1991</v>
      </c>
      <c r="D10403" t="s">
        <v>18</v>
      </c>
      <c r="E10403">
        <v>447</v>
      </c>
      <c r="F10403">
        <v>36</v>
      </c>
      <c r="G10403">
        <v>7</v>
      </c>
      <c r="H10403">
        <v>29</v>
      </c>
      <c r="I10403">
        <v>61</v>
      </c>
      <c r="J10403">
        <v>3</v>
      </c>
      <c r="K10403">
        <v>6</v>
      </c>
      <c r="L10403">
        <v>6</v>
      </c>
      <c r="M10403">
        <v>0</v>
      </c>
      <c r="Q10403">
        <v>98</v>
      </c>
      <c r="R10403">
        <v>2.98</v>
      </c>
      <c r="X10403">
        <v>61</v>
      </c>
      <c r="Y10403">
        <v>0.23</v>
      </c>
      <c r="Z10403">
        <v>326</v>
      </c>
      <c r="AA10403">
        <f t="shared" si="324"/>
        <v>108.66666666666667</v>
      </c>
    </row>
    <row r="10404" spans="1:27" x14ac:dyDescent="0.25">
      <c r="A10404" t="s">
        <v>1182</v>
      </c>
      <c r="B10404">
        <v>2003</v>
      </c>
      <c r="C10404" t="str">
        <f t="shared" si="325"/>
        <v>Drug Era 1992-2006</v>
      </c>
      <c r="D10404" t="s">
        <v>18</v>
      </c>
      <c r="E10404">
        <v>448</v>
      </c>
      <c r="F10404">
        <v>66</v>
      </c>
      <c r="G10404">
        <v>14</v>
      </c>
      <c r="H10404">
        <v>57</v>
      </c>
      <c r="I10404">
        <v>49</v>
      </c>
      <c r="J10404">
        <v>3</v>
      </c>
      <c r="K10404">
        <v>2</v>
      </c>
      <c r="L10404">
        <v>3</v>
      </c>
      <c r="M10404">
        <v>0</v>
      </c>
      <c r="Q10404">
        <v>118</v>
      </c>
      <c r="R10404">
        <v>6.3</v>
      </c>
      <c r="X10404">
        <v>62</v>
      </c>
      <c r="Y10404">
        <v>0.31</v>
      </c>
      <c r="Z10404">
        <v>283</v>
      </c>
      <c r="AA10404">
        <f t="shared" si="324"/>
        <v>94.333333333333329</v>
      </c>
    </row>
    <row r="10405" spans="1:27" x14ac:dyDescent="0.25">
      <c r="A10405" t="s">
        <v>548</v>
      </c>
      <c r="B10405">
        <v>1983</v>
      </c>
      <c r="C10405" t="str">
        <f t="shared" si="325"/>
        <v>Pre-Drug 1970-1991</v>
      </c>
      <c r="D10405" t="s">
        <v>19</v>
      </c>
      <c r="E10405">
        <v>448</v>
      </c>
      <c r="F10405">
        <v>67</v>
      </c>
      <c r="G10405">
        <v>10</v>
      </c>
      <c r="H10405">
        <v>68</v>
      </c>
      <c r="I10405">
        <v>81</v>
      </c>
      <c r="J10405">
        <v>5</v>
      </c>
      <c r="K10405">
        <v>2</v>
      </c>
      <c r="L10405">
        <v>3</v>
      </c>
      <c r="M10405">
        <v>0</v>
      </c>
      <c r="Q10405">
        <v>101</v>
      </c>
      <c r="R10405">
        <v>6.28</v>
      </c>
      <c r="X10405">
        <v>60</v>
      </c>
      <c r="Y10405">
        <v>0.27</v>
      </c>
      <c r="Z10405">
        <v>288</v>
      </c>
      <c r="AA10405">
        <f t="shared" si="324"/>
        <v>96</v>
      </c>
    </row>
    <row r="10406" spans="1:27" x14ac:dyDescent="0.25">
      <c r="A10406" t="s">
        <v>2151</v>
      </c>
      <c r="B10406">
        <v>2009</v>
      </c>
      <c r="C10406" t="str">
        <f t="shared" si="325"/>
        <v>Post Drug Era 2007-2012</v>
      </c>
      <c r="D10406" t="s">
        <v>18</v>
      </c>
      <c r="E10406">
        <v>448</v>
      </c>
      <c r="F10406">
        <v>68</v>
      </c>
      <c r="G10406">
        <v>20</v>
      </c>
      <c r="H10406">
        <v>37</v>
      </c>
      <c r="I10406">
        <v>93</v>
      </c>
      <c r="J10406">
        <v>2</v>
      </c>
      <c r="K10406">
        <v>5</v>
      </c>
      <c r="L10406">
        <v>4</v>
      </c>
      <c r="M10406">
        <v>0</v>
      </c>
      <c r="Q10406">
        <v>126</v>
      </c>
      <c r="R10406">
        <v>6.27</v>
      </c>
      <c r="X10406">
        <v>61</v>
      </c>
      <c r="Z10406">
        <v>293</v>
      </c>
      <c r="AA10406">
        <f t="shared" si="324"/>
        <v>97.666666666666671</v>
      </c>
    </row>
    <row r="10407" spans="1:27" x14ac:dyDescent="0.25">
      <c r="A10407" t="s">
        <v>1882</v>
      </c>
      <c r="B10407">
        <v>1996</v>
      </c>
      <c r="C10407" t="str">
        <f t="shared" si="325"/>
        <v>Pre-Drug 1970-1991</v>
      </c>
      <c r="D10407" t="s">
        <v>18</v>
      </c>
      <c r="E10407">
        <v>448</v>
      </c>
      <c r="F10407">
        <v>61</v>
      </c>
      <c r="G10407">
        <v>13</v>
      </c>
      <c r="H10407">
        <v>41</v>
      </c>
      <c r="I10407">
        <v>56</v>
      </c>
      <c r="J10407">
        <v>1</v>
      </c>
      <c r="K10407">
        <v>7</v>
      </c>
      <c r="L10407">
        <v>2</v>
      </c>
      <c r="M10407">
        <v>0</v>
      </c>
      <c r="Q10407">
        <v>116</v>
      </c>
      <c r="R10407">
        <v>5.53</v>
      </c>
      <c r="X10407">
        <v>40</v>
      </c>
      <c r="Y10407">
        <v>0.25</v>
      </c>
      <c r="Z10407">
        <v>298</v>
      </c>
      <c r="AA10407">
        <f t="shared" si="324"/>
        <v>99.333333333333329</v>
      </c>
    </row>
    <row r="10408" spans="1:27" x14ac:dyDescent="0.25">
      <c r="A10408" t="s">
        <v>1933</v>
      </c>
      <c r="B10408">
        <v>2000</v>
      </c>
      <c r="C10408" t="str">
        <f t="shared" si="325"/>
        <v>Drug Era 1992-2006</v>
      </c>
      <c r="D10408" t="s">
        <v>18</v>
      </c>
      <c r="E10408">
        <v>448</v>
      </c>
      <c r="F10408">
        <v>55</v>
      </c>
      <c r="G10408">
        <v>10</v>
      </c>
      <c r="H10408">
        <v>40</v>
      </c>
      <c r="I10408">
        <v>56</v>
      </c>
      <c r="J10408">
        <v>5</v>
      </c>
      <c r="K10408">
        <v>0</v>
      </c>
      <c r="L10408">
        <v>1</v>
      </c>
      <c r="M10408">
        <v>0</v>
      </c>
      <c r="Q10408">
        <v>123</v>
      </c>
      <c r="R10408">
        <v>4.87</v>
      </c>
      <c r="X10408">
        <v>69</v>
      </c>
      <c r="Y10408">
        <v>0</v>
      </c>
      <c r="Z10408">
        <v>305</v>
      </c>
      <c r="AA10408">
        <f t="shared" si="324"/>
        <v>101.66666666666667</v>
      </c>
    </row>
    <row r="10409" spans="1:27" x14ac:dyDescent="0.25">
      <c r="A10409" t="s">
        <v>2570</v>
      </c>
      <c r="B10409">
        <v>1982</v>
      </c>
      <c r="C10409" t="str">
        <f t="shared" si="325"/>
        <v>Pre-Drug 1970-1991</v>
      </c>
      <c r="D10409" t="s">
        <v>18</v>
      </c>
      <c r="E10409">
        <v>448</v>
      </c>
      <c r="F10409">
        <v>20</v>
      </c>
      <c r="G10409">
        <v>3</v>
      </c>
      <c r="H10409">
        <v>64</v>
      </c>
      <c r="I10409">
        <v>94</v>
      </c>
      <c r="J10409">
        <v>7</v>
      </c>
      <c r="K10409">
        <v>12</v>
      </c>
      <c r="L10409">
        <v>4</v>
      </c>
      <c r="M10409">
        <v>1</v>
      </c>
      <c r="Q10409">
        <v>79</v>
      </c>
      <c r="R10409">
        <v>1.74</v>
      </c>
      <c r="X10409">
        <v>77</v>
      </c>
      <c r="Y10409">
        <v>0.21</v>
      </c>
      <c r="Z10409">
        <v>311</v>
      </c>
      <c r="AA10409">
        <f t="shared" si="324"/>
        <v>103.66666666666667</v>
      </c>
    </row>
    <row r="10410" spans="1:27" x14ac:dyDescent="0.25">
      <c r="A10410" t="s">
        <v>1280</v>
      </c>
      <c r="B10410">
        <v>1977</v>
      </c>
      <c r="C10410" t="str">
        <f t="shared" si="325"/>
        <v>Pre-Drug 1970-1991</v>
      </c>
      <c r="D10410" t="s">
        <v>19</v>
      </c>
      <c r="E10410">
        <v>448</v>
      </c>
      <c r="F10410">
        <v>35</v>
      </c>
      <c r="G10410">
        <v>3</v>
      </c>
      <c r="H10410">
        <v>49</v>
      </c>
      <c r="I10410">
        <v>62</v>
      </c>
      <c r="J10410">
        <v>7</v>
      </c>
      <c r="K10410">
        <v>1</v>
      </c>
      <c r="L10410">
        <v>4</v>
      </c>
      <c r="M10410">
        <v>0</v>
      </c>
      <c r="Q10410">
        <v>87</v>
      </c>
      <c r="R10410">
        <v>3</v>
      </c>
      <c r="X10410">
        <v>61</v>
      </c>
      <c r="Y10410">
        <v>0.22</v>
      </c>
      <c r="Z10410">
        <v>315</v>
      </c>
      <c r="AA10410">
        <f t="shared" si="324"/>
        <v>105</v>
      </c>
    </row>
    <row r="10411" spans="1:27" x14ac:dyDescent="0.25">
      <c r="A10411" t="s">
        <v>2407</v>
      </c>
      <c r="B10411">
        <v>1978</v>
      </c>
      <c r="C10411" t="str">
        <f t="shared" si="325"/>
        <v>Pre-Drug 1970-1991</v>
      </c>
      <c r="D10411" t="s">
        <v>19</v>
      </c>
      <c r="E10411">
        <v>448</v>
      </c>
      <c r="F10411">
        <v>46</v>
      </c>
      <c r="G10411">
        <v>9</v>
      </c>
      <c r="H10411">
        <v>26</v>
      </c>
      <c r="I10411">
        <v>51</v>
      </c>
      <c r="J10411">
        <v>3</v>
      </c>
      <c r="K10411">
        <v>2</v>
      </c>
      <c r="L10411">
        <v>2</v>
      </c>
      <c r="M10411">
        <v>0</v>
      </c>
      <c r="Q10411">
        <v>107</v>
      </c>
      <c r="R10411">
        <v>3.93</v>
      </c>
      <c r="X10411">
        <v>58</v>
      </c>
      <c r="Y10411">
        <v>0.26</v>
      </c>
      <c r="Z10411">
        <v>316</v>
      </c>
      <c r="AA10411">
        <f t="shared" si="324"/>
        <v>105.33333333333333</v>
      </c>
    </row>
    <row r="10412" spans="1:27" x14ac:dyDescent="0.25">
      <c r="A10412" t="s">
        <v>2708</v>
      </c>
      <c r="B10412">
        <v>2009</v>
      </c>
      <c r="C10412" t="str">
        <f t="shared" si="325"/>
        <v>Post Drug Era 2007-2012</v>
      </c>
      <c r="D10412" t="s">
        <v>18</v>
      </c>
      <c r="E10412">
        <v>448</v>
      </c>
      <c r="F10412">
        <v>60</v>
      </c>
      <c r="G10412">
        <v>14</v>
      </c>
      <c r="H10412">
        <v>24</v>
      </c>
      <c r="I10412">
        <v>48</v>
      </c>
      <c r="J10412">
        <v>1</v>
      </c>
      <c r="K10412">
        <v>7</v>
      </c>
      <c r="L10412">
        <v>3</v>
      </c>
      <c r="M10412">
        <v>0</v>
      </c>
      <c r="Q10412">
        <v>112</v>
      </c>
      <c r="R10412">
        <v>5.1100000000000003</v>
      </c>
      <c r="X10412">
        <v>48</v>
      </c>
      <c r="Z10412">
        <v>317</v>
      </c>
      <c r="AA10412">
        <f t="shared" si="324"/>
        <v>105.66666666666667</v>
      </c>
    </row>
    <row r="10413" spans="1:27" x14ac:dyDescent="0.25">
      <c r="A10413" t="s">
        <v>1933</v>
      </c>
      <c r="B10413">
        <v>1995</v>
      </c>
      <c r="C10413" t="str">
        <f t="shared" si="325"/>
        <v>Pre-Drug 1970-1991</v>
      </c>
      <c r="D10413" t="s">
        <v>18</v>
      </c>
      <c r="E10413">
        <v>448</v>
      </c>
      <c r="F10413">
        <v>46</v>
      </c>
      <c r="G10413">
        <v>10</v>
      </c>
      <c r="H10413">
        <v>25</v>
      </c>
      <c r="I10413">
        <v>46</v>
      </c>
      <c r="J10413">
        <v>1</v>
      </c>
      <c r="K10413">
        <v>6</v>
      </c>
      <c r="L10413">
        <v>5</v>
      </c>
      <c r="M10413">
        <v>0</v>
      </c>
      <c r="Q10413">
        <v>114</v>
      </c>
      <c r="R10413">
        <v>3.88</v>
      </c>
      <c r="X10413">
        <v>49</v>
      </c>
      <c r="Y10413">
        <v>0.27</v>
      </c>
      <c r="Z10413">
        <v>320</v>
      </c>
      <c r="AA10413">
        <f t="shared" si="324"/>
        <v>106.66666666666667</v>
      </c>
    </row>
    <row r="10414" spans="1:27" x14ac:dyDescent="0.25">
      <c r="A10414" t="s">
        <v>974</v>
      </c>
      <c r="B10414">
        <v>1975</v>
      </c>
      <c r="C10414" t="str">
        <f t="shared" si="325"/>
        <v>Pre-Drug 1970-1991</v>
      </c>
      <c r="D10414" t="s">
        <v>18</v>
      </c>
      <c r="E10414">
        <v>448</v>
      </c>
      <c r="F10414">
        <v>44</v>
      </c>
      <c r="G10414">
        <v>13</v>
      </c>
      <c r="H10414">
        <v>27</v>
      </c>
      <c r="I10414">
        <v>69</v>
      </c>
      <c r="J10414">
        <v>11</v>
      </c>
      <c r="K10414">
        <v>1</v>
      </c>
      <c r="L10414">
        <v>2</v>
      </c>
      <c r="M10414">
        <v>0</v>
      </c>
      <c r="Q10414">
        <v>104</v>
      </c>
      <c r="R10414">
        <v>3.6</v>
      </c>
      <c r="X10414">
        <v>49</v>
      </c>
      <c r="Y10414">
        <v>0.25</v>
      </c>
      <c r="Z10414">
        <v>330</v>
      </c>
      <c r="AA10414">
        <f t="shared" si="324"/>
        <v>110</v>
      </c>
    </row>
    <row r="10415" spans="1:27" x14ac:dyDescent="0.25">
      <c r="A10415" t="s">
        <v>2251</v>
      </c>
      <c r="B10415">
        <v>1980</v>
      </c>
      <c r="C10415" t="str">
        <f t="shared" si="325"/>
        <v>Pre-Drug 1970-1991</v>
      </c>
      <c r="D10415" t="s">
        <v>18</v>
      </c>
      <c r="E10415">
        <v>448</v>
      </c>
      <c r="F10415">
        <v>44</v>
      </c>
      <c r="G10415">
        <v>10</v>
      </c>
      <c r="H10415">
        <v>37</v>
      </c>
      <c r="I10415">
        <v>44</v>
      </c>
      <c r="J10415">
        <v>0</v>
      </c>
      <c r="K10415">
        <v>1</v>
      </c>
      <c r="L10415">
        <v>1</v>
      </c>
      <c r="M10415">
        <v>1</v>
      </c>
      <c r="Q10415">
        <v>95</v>
      </c>
      <c r="R10415">
        <v>3.56</v>
      </c>
      <c r="X10415">
        <v>58</v>
      </c>
      <c r="Y10415">
        <v>0.23</v>
      </c>
      <c r="Z10415">
        <v>334</v>
      </c>
      <c r="AA10415">
        <f t="shared" si="324"/>
        <v>111.33333333333333</v>
      </c>
    </row>
    <row r="10416" spans="1:27" x14ac:dyDescent="0.25">
      <c r="A10416" t="s">
        <v>106</v>
      </c>
      <c r="B10416">
        <v>2010</v>
      </c>
      <c r="C10416" t="str">
        <f t="shared" si="325"/>
        <v>Post Drug Era 2007-2012</v>
      </c>
      <c r="D10416" t="s">
        <v>19</v>
      </c>
      <c r="E10416">
        <v>449</v>
      </c>
      <c r="F10416">
        <v>52</v>
      </c>
      <c r="G10416">
        <v>9</v>
      </c>
      <c r="H10416">
        <v>48</v>
      </c>
      <c r="I10416">
        <v>52</v>
      </c>
      <c r="J10416">
        <v>3</v>
      </c>
      <c r="K10416">
        <v>5</v>
      </c>
      <c r="L10416">
        <v>4</v>
      </c>
      <c r="M10416">
        <v>0</v>
      </c>
      <c r="Q10416">
        <v>106</v>
      </c>
      <c r="R10416">
        <v>4.66</v>
      </c>
      <c r="X10416">
        <v>35</v>
      </c>
      <c r="Z10416">
        <v>301</v>
      </c>
      <c r="AA10416">
        <f t="shared" si="324"/>
        <v>100.33333333333333</v>
      </c>
    </row>
    <row r="10417" spans="1:27" x14ac:dyDescent="0.25">
      <c r="A10417" t="s">
        <v>2440</v>
      </c>
      <c r="B10417">
        <v>2003</v>
      </c>
      <c r="C10417" t="str">
        <f t="shared" si="325"/>
        <v>Drug Era 1992-2006</v>
      </c>
      <c r="D10417" t="s">
        <v>19</v>
      </c>
      <c r="E10417">
        <v>449</v>
      </c>
      <c r="F10417">
        <v>61</v>
      </c>
      <c r="G10417">
        <v>17</v>
      </c>
      <c r="H10417">
        <v>48</v>
      </c>
      <c r="I10417">
        <v>47</v>
      </c>
      <c r="J10417">
        <v>4</v>
      </c>
      <c r="K10417">
        <v>2</v>
      </c>
      <c r="L10417">
        <v>4</v>
      </c>
      <c r="M10417">
        <v>2</v>
      </c>
      <c r="Q10417">
        <v>102</v>
      </c>
      <c r="R10417">
        <v>5.45</v>
      </c>
      <c r="X10417">
        <v>59</v>
      </c>
      <c r="Y10417">
        <v>0.26</v>
      </c>
      <c r="Z10417">
        <v>302</v>
      </c>
      <c r="AA10417">
        <f t="shared" si="324"/>
        <v>100.66666666666667</v>
      </c>
    </row>
    <row r="10418" spans="1:27" x14ac:dyDescent="0.25">
      <c r="A10418" t="s">
        <v>2939</v>
      </c>
      <c r="B10418">
        <v>2003</v>
      </c>
      <c r="C10418" t="str">
        <f t="shared" si="325"/>
        <v>Drug Era 1992-2006</v>
      </c>
      <c r="D10418" t="s">
        <v>18</v>
      </c>
      <c r="E10418">
        <v>449</v>
      </c>
      <c r="F10418">
        <v>49</v>
      </c>
      <c r="G10418">
        <v>16</v>
      </c>
      <c r="H10418">
        <v>48</v>
      </c>
      <c r="I10418">
        <v>91</v>
      </c>
      <c r="J10418">
        <v>1</v>
      </c>
      <c r="K10418">
        <v>1</v>
      </c>
      <c r="L10418">
        <v>5</v>
      </c>
      <c r="M10418">
        <v>0</v>
      </c>
      <c r="Q10418">
        <v>91</v>
      </c>
      <c r="R10418">
        <v>4.13</v>
      </c>
      <c r="X10418">
        <v>51</v>
      </c>
      <c r="Y10418">
        <v>0.23</v>
      </c>
      <c r="Z10418">
        <v>320</v>
      </c>
      <c r="AA10418">
        <f t="shared" si="324"/>
        <v>106.66666666666667</v>
      </c>
    </row>
    <row r="10419" spans="1:27" x14ac:dyDescent="0.25">
      <c r="A10419" t="s">
        <v>2682</v>
      </c>
      <c r="B10419">
        <v>1973</v>
      </c>
      <c r="C10419" t="str">
        <f t="shared" si="325"/>
        <v>Pre-Drug 1970-1991</v>
      </c>
      <c r="D10419" t="s">
        <v>18</v>
      </c>
      <c r="E10419">
        <v>449</v>
      </c>
      <c r="F10419">
        <v>39</v>
      </c>
      <c r="G10419">
        <v>7</v>
      </c>
      <c r="H10419">
        <v>41</v>
      </c>
      <c r="I10419">
        <v>70</v>
      </c>
      <c r="J10419">
        <v>8</v>
      </c>
      <c r="K10419">
        <v>8</v>
      </c>
      <c r="L10419">
        <v>4</v>
      </c>
      <c r="M10419">
        <v>1</v>
      </c>
      <c r="Q10419">
        <v>95</v>
      </c>
      <c r="R10419">
        <v>3.28</v>
      </c>
      <c r="X10419">
        <v>34</v>
      </c>
      <c r="Y10419">
        <v>0.24</v>
      </c>
      <c r="Z10419">
        <v>321</v>
      </c>
      <c r="AA10419">
        <f t="shared" si="324"/>
        <v>107</v>
      </c>
    </row>
    <row r="10420" spans="1:27" x14ac:dyDescent="0.25">
      <c r="A10420" t="s">
        <v>1133</v>
      </c>
      <c r="B10420">
        <v>1998</v>
      </c>
      <c r="C10420" t="str">
        <f t="shared" si="325"/>
        <v>Drug Era 1992-2006</v>
      </c>
      <c r="D10420" t="s">
        <v>19</v>
      </c>
      <c r="E10420">
        <v>450</v>
      </c>
      <c r="F10420">
        <v>76</v>
      </c>
      <c r="G10420">
        <v>18</v>
      </c>
      <c r="H10420">
        <v>36</v>
      </c>
      <c r="I10420">
        <v>51</v>
      </c>
      <c r="J10420">
        <v>0</v>
      </c>
      <c r="K10420">
        <v>4</v>
      </c>
      <c r="L10420">
        <v>5</v>
      </c>
      <c r="M10420">
        <v>1</v>
      </c>
      <c r="Q10420">
        <v>125</v>
      </c>
      <c r="R10420">
        <v>7.03</v>
      </c>
      <c r="X10420">
        <v>73</v>
      </c>
      <c r="Z10420">
        <v>292</v>
      </c>
      <c r="AA10420">
        <f t="shared" si="324"/>
        <v>97.333333333333329</v>
      </c>
    </row>
    <row r="10421" spans="1:27" x14ac:dyDescent="0.25">
      <c r="A10421" t="s">
        <v>130</v>
      </c>
      <c r="B10421">
        <v>1993</v>
      </c>
      <c r="C10421" t="str">
        <f t="shared" si="325"/>
        <v>Pre-Drug 1970-1991</v>
      </c>
      <c r="D10421" t="s">
        <v>18</v>
      </c>
      <c r="E10421">
        <v>450</v>
      </c>
      <c r="F10421">
        <v>61</v>
      </c>
      <c r="G10421">
        <v>16</v>
      </c>
      <c r="H10421">
        <v>45</v>
      </c>
      <c r="I10421">
        <v>65</v>
      </c>
      <c r="J10421">
        <v>4</v>
      </c>
      <c r="K10421">
        <v>5</v>
      </c>
      <c r="L10421">
        <v>7</v>
      </c>
      <c r="M10421">
        <v>0</v>
      </c>
      <c r="Q10421">
        <v>106</v>
      </c>
      <c r="R10421">
        <v>5.6</v>
      </c>
      <c r="X10421">
        <v>39</v>
      </c>
      <c r="Y10421">
        <v>0.27</v>
      </c>
      <c r="Z10421">
        <v>294</v>
      </c>
      <c r="AA10421">
        <f t="shared" si="324"/>
        <v>98</v>
      </c>
    </row>
    <row r="10422" spans="1:27" x14ac:dyDescent="0.25">
      <c r="A10422" t="s">
        <v>681</v>
      </c>
      <c r="B10422">
        <v>2000</v>
      </c>
      <c r="C10422" t="str">
        <f t="shared" si="325"/>
        <v>Drug Era 1992-2006</v>
      </c>
      <c r="D10422" t="s">
        <v>19</v>
      </c>
      <c r="E10422">
        <v>450</v>
      </c>
      <c r="F10422">
        <v>59</v>
      </c>
      <c r="G10422">
        <v>14</v>
      </c>
      <c r="H10422">
        <v>58</v>
      </c>
      <c r="I10422">
        <v>66</v>
      </c>
      <c r="J10422">
        <v>3</v>
      </c>
      <c r="K10422">
        <v>5</v>
      </c>
      <c r="L10422">
        <v>3</v>
      </c>
      <c r="M10422">
        <v>1</v>
      </c>
      <c r="Q10422">
        <v>109</v>
      </c>
      <c r="R10422">
        <v>5.38</v>
      </c>
      <c r="X10422">
        <v>60</v>
      </c>
      <c r="Y10422">
        <v>0</v>
      </c>
      <c r="Z10422">
        <v>296</v>
      </c>
      <c r="AA10422">
        <f t="shared" si="324"/>
        <v>98.666666666666671</v>
      </c>
    </row>
    <row r="10423" spans="1:27" x14ac:dyDescent="0.25">
      <c r="A10423" t="s">
        <v>2392</v>
      </c>
      <c r="B10423">
        <v>2010</v>
      </c>
      <c r="C10423" t="str">
        <f t="shared" si="325"/>
        <v>Post Drug Era 2007-2012</v>
      </c>
      <c r="D10423" t="s">
        <v>18</v>
      </c>
      <c r="E10423">
        <v>450</v>
      </c>
      <c r="F10423">
        <v>61</v>
      </c>
      <c r="G10423">
        <v>11</v>
      </c>
      <c r="H10423">
        <v>40</v>
      </c>
      <c r="I10423">
        <v>61</v>
      </c>
      <c r="J10423">
        <v>1</v>
      </c>
      <c r="K10423">
        <v>1</v>
      </c>
      <c r="L10423">
        <v>6</v>
      </c>
      <c r="M10423">
        <v>1</v>
      </c>
      <c r="Q10423">
        <v>110</v>
      </c>
      <c r="R10423">
        <v>5.47</v>
      </c>
      <c r="X10423">
        <v>39</v>
      </c>
      <c r="Z10423">
        <v>301</v>
      </c>
      <c r="AA10423">
        <f t="shared" si="324"/>
        <v>100.33333333333333</v>
      </c>
    </row>
    <row r="10424" spans="1:27" x14ac:dyDescent="0.25">
      <c r="A10424" t="s">
        <v>1447</v>
      </c>
      <c r="B10424">
        <v>2007</v>
      </c>
      <c r="C10424" t="str">
        <f t="shared" si="325"/>
        <v>Post Drug Era 2007-2012</v>
      </c>
      <c r="D10424" t="s">
        <v>19</v>
      </c>
      <c r="E10424">
        <v>450</v>
      </c>
      <c r="F10424">
        <v>49</v>
      </c>
      <c r="G10424">
        <v>9</v>
      </c>
      <c r="H10424">
        <v>48</v>
      </c>
      <c r="I10424">
        <v>42</v>
      </c>
      <c r="J10424">
        <v>1</v>
      </c>
      <c r="K10424">
        <v>7</v>
      </c>
      <c r="L10424">
        <v>5</v>
      </c>
      <c r="M10424">
        <v>0</v>
      </c>
      <c r="Q10424">
        <v>109</v>
      </c>
      <c r="R10424">
        <v>4.37</v>
      </c>
      <c r="X10424">
        <v>42</v>
      </c>
      <c r="Z10424">
        <v>303</v>
      </c>
      <c r="AA10424">
        <f t="shared" si="324"/>
        <v>101</v>
      </c>
    </row>
    <row r="10425" spans="1:27" x14ac:dyDescent="0.25">
      <c r="A10425" t="s">
        <v>1917</v>
      </c>
      <c r="B10425">
        <v>1978</v>
      </c>
      <c r="C10425" t="str">
        <f t="shared" si="325"/>
        <v>Pre-Drug 1970-1991</v>
      </c>
      <c r="D10425" t="s">
        <v>18</v>
      </c>
      <c r="E10425">
        <v>450</v>
      </c>
      <c r="F10425">
        <v>47</v>
      </c>
      <c r="G10425">
        <v>7</v>
      </c>
      <c r="H10425">
        <v>31</v>
      </c>
      <c r="I10425">
        <v>50</v>
      </c>
      <c r="J10425">
        <v>11</v>
      </c>
      <c r="K10425">
        <v>7</v>
      </c>
      <c r="L10425">
        <v>2</v>
      </c>
      <c r="M10425">
        <v>2</v>
      </c>
      <c r="Q10425">
        <v>117</v>
      </c>
      <c r="R10425">
        <v>4.1100000000000003</v>
      </c>
      <c r="X10425">
        <v>68</v>
      </c>
      <c r="Y10425">
        <v>0.28000000000000003</v>
      </c>
      <c r="Z10425">
        <v>309</v>
      </c>
      <c r="AA10425">
        <f t="shared" si="324"/>
        <v>103</v>
      </c>
    </row>
    <row r="10426" spans="1:27" x14ac:dyDescent="0.25">
      <c r="A10426" t="s">
        <v>1257</v>
      </c>
      <c r="B10426">
        <v>2010</v>
      </c>
      <c r="C10426" t="str">
        <f t="shared" si="325"/>
        <v>Post Drug Era 2007-2012</v>
      </c>
      <c r="D10426" t="s">
        <v>19</v>
      </c>
      <c r="E10426">
        <v>450</v>
      </c>
      <c r="F10426">
        <v>55</v>
      </c>
      <c r="G10426">
        <v>9</v>
      </c>
      <c r="H10426">
        <v>37</v>
      </c>
      <c r="I10426">
        <v>76</v>
      </c>
      <c r="J10426">
        <v>1</v>
      </c>
      <c r="K10426">
        <v>2</v>
      </c>
      <c r="L10426">
        <v>4</v>
      </c>
      <c r="M10426">
        <v>1</v>
      </c>
      <c r="Q10426">
        <v>110</v>
      </c>
      <c r="R10426">
        <v>4.8099999999999996</v>
      </c>
      <c r="X10426">
        <v>39</v>
      </c>
      <c r="Z10426">
        <v>309</v>
      </c>
      <c r="AA10426">
        <f t="shared" si="324"/>
        <v>103</v>
      </c>
    </row>
    <row r="10427" spans="1:27" x14ac:dyDescent="0.25">
      <c r="A10427" t="s">
        <v>2574</v>
      </c>
      <c r="B10427">
        <v>1986</v>
      </c>
      <c r="C10427" t="str">
        <f t="shared" si="325"/>
        <v>Pre-Drug 1970-1991</v>
      </c>
      <c r="D10427" t="s">
        <v>19</v>
      </c>
      <c r="E10427">
        <v>450</v>
      </c>
      <c r="F10427">
        <v>44</v>
      </c>
      <c r="G10427">
        <v>8</v>
      </c>
      <c r="H10427">
        <v>29</v>
      </c>
      <c r="I10427">
        <v>72</v>
      </c>
      <c r="J10427">
        <v>1</v>
      </c>
      <c r="K10427">
        <v>3</v>
      </c>
      <c r="L10427">
        <v>2</v>
      </c>
      <c r="M10427">
        <v>0</v>
      </c>
      <c r="Q10427">
        <v>114</v>
      </c>
      <c r="R10427">
        <v>3.8</v>
      </c>
      <c r="X10427">
        <v>37</v>
      </c>
      <c r="Y10427">
        <v>0.27</v>
      </c>
      <c r="Z10427">
        <v>313</v>
      </c>
      <c r="AA10427">
        <f t="shared" si="324"/>
        <v>104.33333333333333</v>
      </c>
    </row>
    <row r="10428" spans="1:27" x14ac:dyDescent="0.25">
      <c r="A10428" t="s">
        <v>1633</v>
      </c>
      <c r="B10428">
        <v>1973</v>
      </c>
      <c r="C10428" t="str">
        <f t="shared" si="325"/>
        <v>Pre-Drug 1970-1991</v>
      </c>
      <c r="D10428" t="s">
        <v>18</v>
      </c>
      <c r="E10428">
        <v>450</v>
      </c>
      <c r="F10428">
        <v>30</v>
      </c>
      <c r="G10428">
        <v>6</v>
      </c>
      <c r="H10428">
        <v>42</v>
      </c>
      <c r="I10428">
        <v>76</v>
      </c>
      <c r="J10428">
        <v>10</v>
      </c>
      <c r="K10428">
        <v>7</v>
      </c>
      <c r="L10428">
        <v>4</v>
      </c>
      <c r="M10428">
        <v>0</v>
      </c>
      <c r="Q10428">
        <v>96</v>
      </c>
      <c r="R10428">
        <v>2.54</v>
      </c>
      <c r="X10428">
        <v>50</v>
      </c>
      <c r="Y10428">
        <v>0.24</v>
      </c>
      <c r="Z10428">
        <v>319</v>
      </c>
      <c r="AA10428">
        <f t="shared" si="324"/>
        <v>106.33333333333333</v>
      </c>
    </row>
    <row r="10429" spans="1:27" x14ac:dyDescent="0.25">
      <c r="A10429" t="s">
        <v>2156</v>
      </c>
      <c r="B10429">
        <v>2010</v>
      </c>
      <c r="C10429" t="str">
        <f t="shared" si="325"/>
        <v>Post Drug Era 2007-2012</v>
      </c>
      <c r="D10429" t="s">
        <v>19</v>
      </c>
      <c r="E10429">
        <v>450</v>
      </c>
      <c r="F10429">
        <v>55</v>
      </c>
      <c r="G10429">
        <v>13</v>
      </c>
      <c r="H10429">
        <v>34</v>
      </c>
      <c r="I10429">
        <v>93</v>
      </c>
      <c r="J10429">
        <v>2</v>
      </c>
      <c r="K10429">
        <v>2</v>
      </c>
      <c r="L10429">
        <v>5</v>
      </c>
      <c r="M10429">
        <v>1</v>
      </c>
      <c r="Q10429">
        <v>98</v>
      </c>
      <c r="R10429">
        <v>4.63</v>
      </c>
      <c r="X10429">
        <v>61</v>
      </c>
      <c r="Z10429">
        <v>321</v>
      </c>
      <c r="AA10429">
        <f t="shared" si="324"/>
        <v>107</v>
      </c>
    </row>
    <row r="10430" spans="1:27" x14ac:dyDescent="0.25">
      <c r="A10430" t="s">
        <v>1157</v>
      </c>
      <c r="B10430">
        <v>1985</v>
      </c>
      <c r="C10430" t="str">
        <f t="shared" si="325"/>
        <v>Pre-Drug 1970-1991</v>
      </c>
      <c r="D10430" t="s">
        <v>19</v>
      </c>
      <c r="E10430">
        <v>450</v>
      </c>
      <c r="F10430">
        <v>31</v>
      </c>
      <c r="G10430">
        <v>7</v>
      </c>
      <c r="H10430">
        <v>43</v>
      </c>
      <c r="I10430">
        <v>111</v>
      </c>
      <c r="J10430">
        <v>3</v>
      </c>
      <c r="K10430">
        <v>2</v>
      </c>
      <c r="L10430">
        <v>5</v>
      </c>
      <c r="M10430">
        <v>1</v>
      </c>
      <c r="Q10430">
        <v>74</v>
      </c>
      <c r="R10430">
        <v>2.4700000000000002</v>
      </c>
      <c r="X10430">
        <v>81</v>
      </c>
      <c r="Y10430">
        <v>0.18</v>
      </c>
      <c r="Z10430">
        <v>339</v>
      </c>
      <c r="AA10430">
        <f t="shared" si="324"/>
        <v>113</v>
      </c>
    </row>
    <row r="10431" spans="1:27" x14ac:dyDescent="0.25">
      <c r="A10431" t="s">
        <v>2233</v>
      </c>
      <c r="B10431">
        <v>1978</v>
      </c>
      <c r="C10431" t="str">
        <f t="shared" si="325"/>
        <v>Pre-Drug 1970-1991</v>
      </c>
      <c r="D10431" t="s">
        <v>19</v>
      </c>
      <c r="E10431">
        <v>451</v>
      </c>
      <c r="F10431">
        <v>71</v>
      </c>
      <c r="G10431">
        <v>16</v>
      </c>
      <c r="H10431">
        <v>41</v>
      </c>
      <c r="I10431">
        <v>41</v>
      </c>
      <c r="J10431">
        <v>3</v>
      </c>
      <c r="K10431">
        <v>2</v>
      </c>
      <c r="L10431">
        <v>3</v>
      </c>
      <c r="M10431">
        <v>0</v>
      </c>
      <c r="Q10431">
        <v>122</v>
      </c>
      <c r="R10431">
        <v>6.48</v>
      </c>
      <c r="X10431">
        <v>38</v>
      </c>
      <c r="Y10431">
        <v>0.3</v>
      </c>
      <c r="Z10431">
        <v>296</v>
      </c>
      <c r="AA10431">
        <f t="shared" si="324"/>
        <v>98.666666666666671</v>
      </c>
    </row>
    <row r="10432" spans="1:27" x14ac:dyDescent="0.25">
      <c r="A10432" t="s">
        <v>243</v>
      </c>
      <c r="B10432">
        <v>1997</v>
      </c>
      <c r="C10432" t="str">
        <f t="shared" si="325"/>
        <v>Drug Era 1992-2006</v>
      </c>
      <c r="D10432" t="s">
        <v>18</v>
      </c>
      <c r="E10432">
        <v>451</v>
      </c>
      <c r="F10432">
        <v>67</v>
      </c>
      <c r="G10432">
        <v>11</v>
      </c>
      <c r="H10432">
        <v>38</v>
      </c>
      <c r="I10432">
        <v>74</v>
      </c>
      <c r="J10432">
        <v>4</v>
      </c>
      <c r="K10432">
        <v>6</v>
      </c>
      <c r="L10432">
        <v>3</v>
      </c>
      <c r="M10432">
        <v>0</v>
      </c>
      <c r="Q10432">
        <v>126</v>
      </c>
      <c r="R10432">
        <v>6.09</v>
      </c>
      <c r="X10432">
        <v>38</v>
      </c>
      <c r="Y10432">
        <v>0.31</v>
      </c>
      <c r="Z10432">
        <v>297</v>
      </c>
      <c r="AA10432">
        <f t="shared" si="324"/>
        <v>99</v>
      </c>
    </row>
    <row r="10433" spans="1:27" x14ac:dyDescent="0.25">
      <c r="A10433" t="s">
        <v>3099</v>
      </c>
      <c r="B10433">
        <v>1997</v>
      </c>
      <c r="C10433" t="str">
        <f t="shared" si="325"/>
        <v>Drug Era 1992-2006</v>
      </c>
      <c r="D10433" t="s">
        <v>19</v>
      </c>
      <c r="E10433">
        <v>451</v>
      </c>
      <c r="F10433">
        <v>67</v>
      </c>
      <c r="G10433">
        <v>22</v>
      </c>
      <c r="H10433">
        <v>29</v>
      </c>
      <c r="I10433">
        <v>58</v>
      </c>
      <c r="J10433">
        <v>2</v>
      </c>
      <c r="K10433">
        <v>0</v>
      </c>
      <c r="L10433">
        <v>5</v>
      </c>
      <c r="M10433">
        <v>0</v>
      </c>
      <c r="Q10433">
        <v>129</v>
      </c>
      <c r="R10433">
        <v>6.03</v>
      </c>
      <c r="X10433">
        <v>38</v>
      </c>
      <c r="Y10433">
        <v>0.31</v>
      </c>
      <c r="Z10433">
        <v>300</v>
      </c>
      <c r="AA10433">
        <f t="shared" si="324"/>
        <v>100</v>
      </c>
    </row>
    <row r="10434" spans="1:27" x14ac:dyDescent="0.25">
      <c r="A10434" t="s">
        <v>2569</v>
      </c>
      <c r="B10434">
        <v>1989</v>
      </c>
      <c r="C10434" t="str">
        <f t="shared" si="325"/>
        <v>Pre-Drug 1970-1991</v>
      </c>
      <c r="D10434" t="s">
        <v>18</v>
      </c>
      <c r="E10434">
        <v>451</v>
      </c>
      <c r="F10434">
        <v>50</v>
      </c>
      <c r="G10434">
        <v>14</v>
      </c>
      <c r="H10434">
        <v>61</v>
      </c>
      <c r="I10434">
        <v>66</v>
      </c>
      <c r="J10434">
        <v>11</v>
      </c>
      <c r="K10434">
        <v>0</v>
      </c>
      <c r="L10434">
        <v>1</v>
      </c>
      <c r="M10434">
        <v>1</v>
      </c>
      <c r="Q10434">
        <v>91</v>
      </c>
      <c r="R10434">
        <v>4.49</v>
      </c>
      <c r="X10434">
        <v>52</v>
      </c>
      <c r="Y10434">
        <v>0.23</v>
      </c>
      <c r="Z10434">
        <v>301</v>
      </c>
      <c r="AA10434">
        <f t="shared" ref="AA10434:AA10497" si="326">Z10434/3</f>
        <v>100.33333333333333</v>
      </c>
    </row>
    <row r="10435" spans="1:27" x14ac:dyDescent="0.25">
      <c r="A10435" t="s">
        <v>194</v>
      </c>
      <c r="B10435">
        <v>1995</v>
      </c>
      <c r="C10435" t="str">
        <f t="shared" ref="C10435:C10498" si="327">IF(B10435&lt;1997,"Pre-Drug 1970-1991",IF(B10435&lt;=2006,"Drug Era 1992-2006","Post Drug Era 2007-2012"))</f>
        <v>Pre-Drug 1970-1991</v>
      </c>
      <c r="D10435" t="s">
        <v>18</v>
      </c>
      <c r="E10435">
        <v>451</v>
      </c>
      <c r="F10435">
        <v>72</v>
      </c>
      <c r="G10435">
        <v>24</v>
      </c>
      <c r="H10435">
        <v>26</v>
      </c>
      <c r="I10435">
        <v>45</v>
      </c>
      <c r="J10435">
        <v>3</v>
      </c>
      <c r="K10435">
        <v>1</v>
      </c>
      <c r="L10435">
        <v>5</v>
      </c>
      <c r="M10435">
        <v>2</v>
      </c>
      <c r="Q10435">
        <v>120</v>
      </c>
      <c r="R10435">
        <v>6.44</v>
      </c>
      <c r="X10435">
        <v>66</v>
      </c>
      <c r="Y10435">
        <v>0.28000000000000003</v>
      </c>
      <c r="Z10435">
        <v>302</v>
      </c>
      <c r="AA10435">
        <f t="shared" si="326"/>
        <v>100.66666666666667</v>
      </c>
    </row>
    <row r="10436" spans="1:27" x14ac:dyDescent="0.25">
      <c r="A10436" t="s">
        <v>240</v>
      </c>
      <c r="B10436">
        <v>2011</v>
      </c>
      <c r="C10436" t="str">
        <f t="shared" si="327"/>
        <v>Post Drug Era 2007-2012</v>
      </c>
      <c r="D10436" t="s">
        <v>19</v>
      </c>
      <c r="E10436">
        <v>451</v>
      </c>
      <c r="F10436">
        <v>64</v>
      </c>
      <c r="G10436">
        <v>16</v>
      </c>
      <c r="H10436">
        <v>32</v>
      </c>
      <c r="I10436">
        <v>61</v>
      </c>
      <c r="J10436">
        <v>3</v>
      </c>
      <c r="K10436">
        <v>2</v>
      </c>
      <c r="L10436">
        <v>3</v>
      </c>
      <c r="M10436">
        <v>0</v>
      </c>
      <c r="Q10436">
        <v>119</v>
      </c>
      <c r="R10436">
        <v>5.7</v>
      </c>
      <c r="X10436">
        <v>99</v>
      </c>
      <c r="Z10436">
        <v>303</v>
      </c>
      <c r="AA10436">
        <f t="shared" si="326"/>
        <v>101</v>
      </c>
    </row>
    <row r="10437" spans="1:27" x14ac:dyDescent="0.25">
      <c r="A10437" t="s">
        <v>406</v>
      </c>
      <c r="B10437">
        <v>1986</v>
      </c>
      <c r="C10437" t="str">
        <f t="shared" si="327"/>
        <v>Pre-Drug 1970-1991</v>
      </c>
      <c r="D10437" t="s">
        <v>18</v>
      </c>
      <c r="E10437">
        <v>451</v>
      </c>
      <c r="F10437">
        <v>33</v>
      </c>
      <c r="G10437">
        <v>7</v>
      </c>
      <c r="H10437">
        <v>46</v>
      </c>
      <c r="I10437">
        <v>82</v>
      </c>
      <c r="J10437">
        <v>13</v>
      </c>
      <c r="K10437">
        <v>4</v>
      </c>
      <c r="L10437">
        <v>4</v>
      </c>
      <c r="M10437">
        <v>0</v>
      </c>
      <c r="Q10437">
        <v>103</v>
      </c>
      <c r="R10437">
        <v>2.93</v>
      </c>
      <c r="X10437">
        <v>35</v>
      </c>
      <c r="Y10437">
        <v>0.26</v>
      </c>
      <c r="Z10437">
        <v>304</v>
      </c>
      <c r="AA10437">
        <f t="shared" si="326"/>
        <v>101.33333333333333</v>
      </c>
    </row>
    <row r="10438" spans="1:27" x14ac:dyDescent="0.25">
      <c r="A10438" t="s">
        <v>2113</v>
      </c>
      <c r="B10438">
        <v>1970</v>
      </c>
      <c r="C10438" t="str">
        <f t="shared" si="327"/>
        <v>Pre-Drug 1970-1991</v>
      </c>
      <c r="D10438" t="s">
        <v>18</v>
      </c>
      <c r="E10438">
        <v>451</v>
      </c>
      <c r="F10438">
        <v>62</v>
      </c>
      <c r="G10438">
        <v>15</v>
      </c>
      <c r="H10438">
        <v>55</v>
      </c>
      <c r="I10438">
        <v>85</v>
      </c>
      <c r="J10438">
        <v>4</v>
      </c>
      <c r="K10438">
        <v>14</v>
      </c>
      <c r="L10438">
        <v>5</v>
      </c>
      <c r="M10438">
        <v>1</v>
      </c>
      <c r="Q10438">
        <v>98</v>
      </c>
      <c r="R10438">
        <v>5.47</v>
      </c>
      <c r="X10438">
        <v>67</v>
      </c>
      <c r="Y10438">
        <v>0.25</v>
      </c>
      <c r="Z10438">
        <v>306</v>
      </c>
      <c r="AA10438">
        <f t="shared" si="326"/>
        <v>102</v>
      </c>
    </row>
    <row r="10439" spans="1:27" x14ac:dyDescent="0.25">
      <c r="A10439" t="s">
        <v>1572</v>
      </c>
      <c r="B10439">
        <v>1971</v>
      </c>
      <c r="C10439" t="str">
        <f t="shared" si="327"/>
        <v>Pre-Drug 1970-1991</v>
      </c>
      <c r="D10439" t="s">
        <v>19</v>
      </c>
      <c r="E10439">
        <v>451</v>
      </c>
      <c r="F10439">
        <v>31</v>
      </c>
      <c r="G10439">
        <v>7</v>
      </c>
      <c r="H10439">
        <v>46</v>
      </c>
      <c r="I10439">
        <v>74</v>
      </c>
      <c r="J10439">
        <v>7</v>
      </c>
      <c r="K10439">
        <v>1</v>
      </c>
      <c r="L10439">
        <v>1</v>
      </c>
      <c r="M10439">
        <v>0</v>
      </c>
      <c r="Q10439">
        <v>102</v>
      </c>
      <c r="R10439">
        <v>2.74</v>
      </c>
      <c r="X10439">
        <v>67</v>
      </c>
      <c r="Y10439">
        <v>0.25</v>
      </c>
      <c r="Z10439">
        <v>306</v>
      </c>
      <c r="AA10439">
        <f t="shared" si="326"/>
        <v>102</v>
      </c>
    </row>
    <row r="10440" spans="1:27" x14ac:dyDescent="0.25">
      <c r="A10440" t="s">
        <v>2581</v>
      </c>
      <c r="B10440">
        <v>2006</v>
      </c>
      <c r="C10440" t="str">
        <f t="shared" si="327"/>
        <v>Drug Era 1992-2006</v>
      </c>
      <c r="D10440" t="s">
        <v>18</v>
      </c>
      <c r="E10440">
        <v>451</v>
      </c>
      <c r="F10440">
        <v>52</v>
      </c>
      <c r="G10440">
        <v>11</v>
      </c>
      <c r="H10440">
        <v>30</v>
      </c>
      <c r="I10440">
        <v>57</v>
      </c>
      <c r="J10440">
        <v>2</v>
      </c>
      <c r="K10440">
        <v>3</v>
      </c>
      <c r="L10440">
        <v>2</v>
      </c>
      <c r="M10440">
        <v>0</v>
      </c>
      <c r="Q10440">
        <v>120</v>
      </c>
      <c r="R10440">
        <v>4.53</v>
      </c>
      <c r="X10440">
        <v>23</v>
      </c>
      <c r="Z10440">
        <v>310</v>
      </c>
      <c r="AA10440">
        <f t="shared" si="326"/>
        <v>103.33333333333333</v>
      </c>
    </row>
    <row r="10441" spans="1:27" x14ac:dyDescent="0.25">
      <c r="A10441" t="s">
        <v>3065</v>
      </c>
      <c r="B10441">
        <v>1977</v>
      </c>
      <c r="C10441" t="str">
        <f t="shared" si="327"/>
        <v>Pre-Drug 1970-1991</v>
      </c>
      <c r="D10441" t="s">
        <v>19</v>
      </c>
      <c r="E10441">
        <v>451</v>
      </c>
      <c r="F10441">
        <v>47</v>
      </c>
      <c r="G10441">
        <v>15</v>
      </c>
      <c r="H10441">
        <v>38</v>
      </c>
      <c r="I10441">
        <v>59</v>
      </c>
      <c r="J10441">
        <v>6</v>
      </c>
      <c r="K10441">
        <v>2</v>
      </c>
      <c r="L10441">
        <v>0</v>
      </c>
      <c r="M10441">
        <v>0</v>
      </c>
      <c r="Q10441">
        <v>105</v>
      </c>
      <c r="R10441">
        <v>3.94</v>
      </c>
      <c r="X10441">
        <v>61</v>
      </c>
      <c r="Y10441">
        <v>0.26</v>
      </c>
      <c r="Z10441">
        <v>322</v>
      </c>
      <c r="AA10441">
        <f t="shared" si="326"/>
        <v>107.33333333333333</v>
      </c>
    </row>
    <row r="10442" spans="1:27" x14ac:dyDescent="0.25">
      <c r="A10442" t="s">
        <v>919</v>
      </c>
      <c r="B10442">
        <v>1975</v>
      </c>
      <c r="C10442" t="str">
        <f t="shared" si="327"/>
        <v>Pre-Drug 1970-1991</v>
      </c>
      <c r="D10442" t="s">
        <v>18</v>
      </c>
      <c r="E10442">
        <v>451</v>
      </c>
      <c r="F10442">
        <v>39</v>
      </c>
      <c r="G10442">
        <v>9</v>
      </c>
      <c r="H10442">
        <v>30</v>
      </c>
      <c r="I10442">
        <v>54</v>
      </c>
      <c r="J10442">
        <v>3</v>
      </c>
      <c r="K10442">
        <v>1</v>
      </c>
      <c r="L10442">
        <v>2</v>
      </c>
      <c r="M10442">
        <v>0</v>
      </c>
      <c r="Q10442">
        <v>114</v>
      </c>
      <c r="R10442">
        <v>3.22</v>
      </c>
      <c r="X10442">
        <v>51</v>
      </c>
      <c r="Y10442">
        <v>0.27</v>
      </c>
      <c r="Z10442">
        <v>327</v>
      </c>
      <c r="AA10442">
        <f t="shared" si="326"/>
        <v>109</v>
      </c>
    </row>
    <row r="10443" spans="1:27" x14ac:dyDescent="0.25">
      <c r="A10443" t="s">
        <v>2083</v>
      </c>
      <c r="B10443">
        <v>1982</v>
      </c>
      <c r="C10443" t="str">
        <f t="shared" si="327"/>
        <v>Pre-Drug 1970-1991</v>
      </c>
      <c r="D10443" t="s">
        <v>18</v>
      </c>
      <c r="E10443">
        <v>451</v>
      </c>
      <c r="F10443">
        <v>33</v>
      </c>
      <c r="G10443">
        <v>7</v>
      </c>
      <c r="H10443">
        <v>40</v>
      </c>
      <c r="I10443">
        <v>89</v>
      </c>
      <c r="J10443">
        <v>2</v>
      </c>
      <c r="K10443">
        <v>3</v>
      </c>
      <c r="L10443">
        <v>2</v>
      </c>
      <c r="M10443">
        <v>2</v>
      </c>
      <c r="Q10443">
        <v>92</v>
      </c>
      <c r="R10443">
        <v>2.72</v>
      </c>
      <c r="X10443">
        <v>59</v>
      </c>
      <c r="Y10443">
        <v>0.23</v>
      </c>
      <c r="Z10443">
        <v>328</v>
      </c>
      <c r="AA10443">
        <f t="shared" si="326"/>
        <v>109.33333333333333</v>
      </c>
    </row>
    <row r="10444" spans="1:27" x14ac:dyDescent="0.25">
      <c r="A10444" t="s">
        <v>551</v>
      </c>
      <c r="B10444">
        <v>2006</v>
      </c>
      <c r="C10444" t="str">
        <f t="shared" si="327"/>
        <v>Drug Era 1992-2006</v>
      </c>
      <c r="D10444" t="s">
        <v>18</v>
      </c>
      <c r="E10444">
        <v>451</v>
      </c>
      <c r="F10444">
        <v>29</v>
      </c>
      <c r="G10444">
        <v>7</v>
      </c>
      <c r="H10444">
        <v>29</v>
      </c>
      <c r="I10444">
        <v>102</v>
      </c>
      <c r="J10444">
        <v>1</v>
      </c>
      <c r="K10444">
        <v>3</v>
      </c>
      <c r="L10444">
        <v>4</v>
      </c>
      <c r="M10444">
        <v>0</v>
      </c>
      <c r="Q10444">
        <v>89</v>
      </c>
      <c r="R10444">
        <v>2.2999999999999998</v>
      </c>
      <c r="X10444">
        <v>50</v>
      </c>
      <c r="Z10444">
        <v>340</v>
      </c>
      <c r="AA10444">
        <f t="shared" si="326"/>
        <v>113.33333333333333</v>
      </c>
    </row>
    <row r="10445" spans="1:27" x14ac:dyDescent="0.25">
      <c r="A10445" t="s">
        <v>98</v>
      </c>
      <c r="B10445">
        <v>2005</v>
      </c>
      <c r="C10445" t="str">
        <f t="shared" si="327"/>
        <v>Drug Era 1992-2006</v>
      </c>
      <c r="D10445" t="s">
        <v>18</v>
      </c>
      <c r="E10445">
        <v>452</v>
      </c>
      <c r="F10445">
        <v>56</v>
      </c>
      <c r="G10445">
        <v>16</v>
      </c>
      <c r="H10445">
        <v>54</v>
      </c>
      <c r="I10445">
        <v>59</v>
      </c>
      <c r="J10445">
        <v>4</v>
      </c>
      <c r="K10445">
        <v>6</v>
      </c>
      <c r="L10445">
        <v>5</v>
      </c>
      <c r="M10445">
        <v>2</v>
      </c>
      <c r="Q10445">
        <v>100</v>
      </c>
      <c r="R10445">
        <v>4.97</v>
      </c>
      <c r="X10445">
        <v>48</v>
      </c>
      <c r="Z10445">
        <v>304</v>
      </c>
      <c r="AA10445">
        <f t="shared" si="326"/>
        <v>101.33333333333333</v>
      </c>
    </row>
    <row r="10446" spans="1:27" x14ac:dyDescent="0.25">
      <c r="A10446" t="s">
        <v>1933</v>
      </c>
      <c r="B10446">
        <v>1996</v>
      </c>
      <c r="C10446" t="str">
        <f t="shared" si="327"/>
        <v>Pre-Drug 1970-1991</v>
      </c>
      <c r="D10446" t="s">
        <v>18</v>
      </c>
      <c r="E10446">
        <v>452</v>
      </c>
      <c r="F10446">
        <v>60</v>
      </c>
      <c r="G10446">
        <v>14</v>
      </c>
      <c r="H10446">
        <v>40</v>
      </c>
      <c r="I10446">
        <v>55</v>
      </c>
      <c r="J10446">
        <v>0</v>
      </c>
      <c r="K10446">
        <v>2</v>
      </c>
      <c r="L10446">
        <v>0</v>
      </c>
      <c r="M10446">
        <v>0</v>
      </c>
      <c r="Q10446">
        <v>118</v>
      </c>
      <c r="R10446">
        <v>5.24</v>
      </c>
      <c r="X10446">
        <v>46</v>
      </c>
      <c r="Y10446">
        <v>0.26</v>
      </c>
      <c r="Z10446">
        <v>309</v>
      </c>
      <c r="AA10446">
        <f t="shared" si="326"/>
        <v>103</v>
      </c>
    </row>
    <row r="10447" spans="1:27" x14ac:dyDescent="0.25">
      <c r="A10447" t="s">
        <v>2860</v>
      </c>
      <c r="B10447">
        <v>2012</v>
      </c>
      <c r="C10447" t="str">
        <f t="shared" si="327"/>
        <v>Post Drug Era 2007-2012</v>
      </c>
      <c r="D10447" t="s">
        <v>19</v>
      </c>
      <c r="E10447">
        <v>452</v>
      </c>
      <c r="F10447">
        <v>73</v>
      </c>
      <c r="G10447">
        <v>18</v>
      </c>
      <c r="H10447">
        <v>25</v>
      </c>
      <c r="I10447">
        <v>56</v>
      </c>
      <c r="J10447">
        <v>3</v>
      </c>
      <c r="K10447">
        <v>4</v>
      </c>
      <c r="L10447">
        <v>3</v>
      </c>
      <c r="M10447">
        <v>0</v>
      </c>
      <c r="Q10447">
        <v>126</v>
      </c>
      <c r="R10447">
        <v>6.36</v>
      </c>
      <c r="X10447">
        <v>42</v>
      </c>
      <c r="Z10447">
        <v>310</v>
      </c>
      <c r="AA10447">
        <f t="shared" si="326"/>
        <v>103.33333333333333</v>
      </c>
    </row>
    <row r="10448" spans="1:27" x14ac:dyDescent="0.25">
      <c r="A10448" t="s">
        <v>1620</v>
      </c>
      <c r="B10448">
        <v>1996</v>
      </c>
      <c r="C10448" t="str">
        <f t="shared" si="327"/>
        <v>Pre-Drug 1970-1991</v>
      </c>
      <c r="D10448" t="s">
        <v>19</v>
      </c>
      <c r="E10448">
        <v>452</v>
      </c>
      <c r="F10448">
        <v>58</v>
      </c>
      <c r="G10448">
        <v>13</v>
      </c>
      <c r="H10448">
        <v>26</v>
      </c>
      <c r="I10448">
        <v>87</v>
      </c>
      <c r="J10448">
        <v>1</v>
      </c>
      <c r="K10448">
        <v>3</v>
      </c>
      <c r="L10448">
        <v>8</v>
      </c>
      <c r="M10448">
        <v>1</v>
      </c>
      <c r="Q10448">
        <v>111</v>
      </c>
      <c r="R10448">
        <v>5.0199999999999996</v>
      </c>
      <c r="X10448">
        <v>58</v>
      </c>
      <c r="Y10448">
        <v>0.24</v>
      </c>
      <c r="Z10448">
        <v>312</v>
      </c>
      <c r="AA10448">
        <f t="shared" si="326"/>
        <v>104</v>
      </c>
    </row>
    <row r="10449" spans="1:27" x14ac:dyDescent="0.25">
      <c r="A10449" t="s">
        <v>239</v>
      </c>
      <c r="B10449">
        <v>1989</v>
      </c>
      <c r="C10449" t="str">
        <f t="shared" si="327"/>
        <v>Pre-Drug 1970-1991</v>
      </c>
      <c r="D10449" t="s">
        <v>19</v>
      </c>
      <c r="E10449">
        <v>452</v>
      </c>
      <c r="F10449">
        <v>41</v>
      </c>
      <c r="G10449">
        <v>11</v>
      </c>
      <c r="H10449">
        <v>47</v>
      </c>
      <c r="I10449">
        <v>93</v>
      </c>
      <c r="J10449">
        <v>0</v>
      </c>
      <c r="K10449">
        <v>5</v>
      </c>
      <c r="L10449">
        <v>2</v>
      </c>
      <c r="M10449">
        <v>3</v>
      </c>
      <c r="Q10449">
        <v>96</v>
      </c>
      <c r="R10449">
        <v>3.48</v>
      </c>
      <c r="X10449">
        <v>49</v>
      </c>
      <c r="Y10449">
        <v>0.24</v>
      </c>
      <c r="Z10449">
        <v>318</v>
      </c>
      <c r="AA10449">
        <f t="shared" si="326"/>
        <v>106</v>
      </c>
    </row>
    <row r="10450" spans="1:27" x14ac:dyDescent="0.25">
      <c r="A10450" t="s">
        <v>2335</v>
      </c>
      <c r="B10450">
        <v>1977</v>
      </c>
      <c r="C10450" t="str">
        <f t="shared" si="327"/>
        <v>Pre-Drug 1970-1991</v>
      </c>
      <c r="D10450" t="s">
        <v>18</v>
      </c>
      <c r="E10450">
        <v>452</v>
      </c>
      <c r="F10450">
        <v>52</v>
      </c>
      <c r="G10450">
        <v>9</v>
      </c>
      <c r="H10450">
        <v>40</v>
      </c>
      <c r="I10450">
        <v>62</v>
      </c>
      <c r="J10450">
        <v>8</v>
      </c>
      <c r="K10450">
        <v>5</v>
      </c>
      <c r="L10450">
        <v>0</v>
      </c>
      <c r="M10450">
        <v>2</v>
      </c>
      <c r="Q10450">
        <v>105</v>
      </c>
      <c r="R10450">
        <v>4.37</v>
      </c>
      <c r="X10450">
        <v>25</v>
      </c>
      <c r="Y10450">
        <v>0.26</v>
      </c>
      <c r="Z10450">
        <v>321</v>
      </c>
      <c r="AA10450">
        <f t="shared" si="326"/>
        <v>107</v>
      </c>
    </row>
    <row r="10451" spans="1:27" x14ac:dyDescent="0.25">
      <c r="A10451" t="s">
        <v>2364</v>
      </c>
      <c r="B10451">
        <v>1985</v>
      </c>
      <c r="C10451" t="str">
        <f t="shared" si="327"/>
        <v>Pre-Drug 1970-1991</v>
      </c>
      <c r="D10451" t="s">
        <v>19</v>
      </c>
      <c r="E10451">
        <v>452</v>
      </c>
      <c r="F10451">
        <v>33</v>
      </c>
      <c r="G10451">
        <v>5</v>
      </c>
      <c r="H10451">
        <v>45</v>
      </c>
      <c r="I10451">
        <v>92</v>
      </c>
      <c r="J10451">
        <v>3</v>
      </c>
      <c r="K10451">
        <v>7</v>
      </c>
      <c r="L10451">
        <v>0</v>
      </c>
      <c r="M10451">
        <v>0</v>
      </c>
      <c r="Q10451">
        <v>96</v>
      </c>
      <c r="R10451">
        <v>2.78</v>
      </c>
      <c r="X10451">
        <v>45</v>
      </c>
      <c r="Y10451">
        <v>0.24</v>
      </c>
      <c r="Z10451">
        <v>321</v>
      </c>
      <c r="AA10451">
        <f t="shared" si="326"/>
        <v>107</v>
      </c>
    </row>
    <row r="10452" spans="1:27" x14ac:dyDescent="0.25">
      <c r="A10452" t="s">
        <v>2518</v>
      </c>
      <c r="B10452">
        <v>2002</v>
      </c>
      <c r="C10452" t="str">
        <f t="shared" si="327"/>
        <v>Drug Era 1992-2006</v>
      </c>
      <c r="D10452" t="s">
        <v>19</v>
      </c>
      <c r="E10452">
        <v>452</v>
      </c>
      <c r="F10452">
        <v>36</v>
      </c>
      <c r="G10452">
        <v>7</v>
      </c>
      <c r="H10452">
        <v>49</v>
      </c>
      <c r="I10452">
        <v>137</v>
      </c>
      <c r="J10452">
        <v>0</v>
      </c>
      <c r="K10452">
        <v>15</v>
      </c>
      <c r="L10452">
        <v>1</v>
      </c>
      <c r="M10452">
        <v>2</v>
      </c>
      <c r="Q10452">
        <v>84</v>
      </c>
      <c r="R10452">
        <v>2.99</v>
      </c>
      <c r="X10452">
        <v>64</v>
      </c>
      <c r="Z10452">
        <v>325</v>
      </c>
      <c r="AA10452">
        <f t="shared" si="326"/>
        <v>108.33333333333333</v>
      </c>
    </row>
    <row r="10453" spans="1:27" x14ac:dyDescent="0.25">
      <c r="A10453" t="s">
        <v>544</v>
      </c>
      <c r="B10453">
        <v>1989</v>
      </c>
      <c r="C10453" t="str">
        <f t="shared" si="327"/>
        <v>Pre-Drug 1970-1991</v>
      </c>
      <c r="D10453" t="s">
        <v>18</v>
      </c>
      <c r="E10453">
        <v>452</v>
      </c>
      <c r="F10453">
        <v>38</v>
      </c>
      <c r="G10453">
        <v>6</v>
      </c>
      <c r="H10453">
        <v>31</v>
      </c>
      <c r="I10453">
        <v>30</v>
      </c>
      <c r="J10453">
        <v>3</v>
      </c>
      <c r="K10453">
        <v>5</v>
      </c>
      <c r="L10453">
        <v>1</v>
      </c>
      <c r="M10453">
        <v>0</v>
      </c>
      <c r="Q10453">
        <v>103</v>
      </c>
      <c r="R10453">
        <v>3.15</v>
      </c>
      <c r="X10453">
        <v>60</v>
      </c>
      <c r="Y10453">
        <v>0.24</v>
      </c>
      <c r="Z10453">
        <v>326</v>
      </c>
      <c r="AA10453">
        <f t="shared" si="326"/>
        <v>108.66666666666667</v>
      </c>
    </row>
    <row r="10454" spans="1:27" x14ac:dyDescent="0.25">
      <c r="A10454" t="s">
        <v>2487</v>
      </c>
      <c r="B10454">
        <v>1995</v>
      </c>
      <c r="C10454" t="str">
        <f t="shared" si="327"/>
        <v>Pre-Drug 1970-1991</v>
      </c>
      <c r="D10454" t="s">
        <v>18</v>
      </c>
      <c r="E10454">
        <v>452</v>
      </c>
      <c r="F10454">
        <v>41</v>
      </c>
      <c r="G10454">
        <v>13</v>
      </c>
      <c r="H10454">
        <v>20</v>
      </c>
      <c r="I10454">
        <v>71</v>
      </c>
      <c r="J10454">
        <v>2</v>
      </c>
      <c r="K10454">
        <v>2</v>
      </c>
      <c r="L10454">
        <v>5</v>
      </c>
      <c r="M10454">
        <v>0</v>
      </c>
      <c r="Q10454">
        <v>105</v>
      </c>
      <c r="R10454">
        <v>3.35</v>
      </c>
      <c r="X10454">
        <v>58</v>
      </c>
      <c r="Y10454">
        <v>0.24</v>
      </c>
      <c r="Z10454">
        <v>330</v>
      </c>
      <c r="AA10454">
        <f t="shared" si="326"/>
        <v>110</v>
      </c>
    </row>
    <row r="10455" spans="1:27" x14ac:dyDescent="0.25">
      <c r="A10455" t="s">
        <v>2182</v>
      </c>
      <c r="B10455">
        <v>1985</v>
      </c>
      <c r="C10455" t="str">
        <f t="shared" si="327"/>
        <v>Pre-Drug 1970-1991</v>
      </c>
      <c r="D10455" t="s">
        <v>18</v>
      </c>
      <c r="E10455">
        <v>453</v>
      </c>
      <c r="F10455">
        <v>65</v>
      </c>
      <c r="G10455">
        <v>10</v>
      </c>
      <c r="H10455">
        <v>57</v>
      </c>
      <c r="I10455">
        <v>57</v>
      </c>
      <c r="J10455">
        <v>10</v>
      </c>
      <c r="K10455">
        <v>2</v>
      </c>
      <c r="L10455">
        <v>1</v>
      </c>
      <c r="M10455">
        <v>2</v>
      </c>
      <c r="Q10455">
        <v>115</v>
      </c>
      <c r="R10455">
        <v>6.14</v>
      </c>
      <c r="X10455">
        <v>28</v>
      </c>
      <c r="Y10455">
        <v>0.28999999999999998</v>
      </c>
      <c r="Z10455">
        <v>286</v>
      </c>
      <c r="AA10455">
        <f t="shared" si="326"/>
        <v>95.333333333333329</v>
      </c>
    </row>
    <row r="10456" spans="1:27" x14ac:dyDescent="0.25">
      <c r="A10456" t="s">
        <v>126</v>
      </c>
      <c r="B10456">
        <v>1997</v>
      </c>
      <c r="C10456" t="str">
        <f t="shared" si="327"/>
        <v>Drug Era 1992-2006</v>
      </c>
      <c r="D10456" t="s">
        <v>19</v>
      </c>
      <c r="E10456">
        <v>453</v>
      </c>
      <c r="F10456">
        <v>69</v>
      </c>
      <c r="G10456">
        <v>15</v>
      </c>
      <c r="H10456">
        <v>49</v>
      </c>
      <c r="I10456">
        <v>51</v>
      </c>
      <c r="J10456">
        <v>0</v>
      </c>
      <c r="K10456">
        <v>4</v>
      </c>
      <c r="L10456">
        <v>2</v>
      </c>
      <c r="M10456">
        <v>0</v>
      </c>
      <c r="Q10456">
        <v>127</v>
      </c>
      <c r="R10456">
        <v>6.42</v>
      </c>
      <c r="X10456">
        <v>87</v>
      </c>
      <c r="Y10456">
        <v>0.32</v>
      </c>
      <c r="Z10456">
        <v>290</v>
      </c>
      <c r="AA10456">
        <f t="shared" si="326"/>
        <v>96.666666666666671</v>
      </c>
    </row>
    <row r="10457" spans="1:27" x14ac:dyDescent="0.25">
      <c r="A10457" t="s">
        <v>520</v>
      </c>
      <c r="B10457">
        <v>2006</v>
      </c>
      <c r="C10457" t="str">
        <f t="shared" si="327"/>
        <v>Drug Era 1992-2006</v>
      </c>
      <c r="D10457" t="s">
        <v>19</v>
      </c>
      <c r="E10457">
        <v>453</v>
      </c>
      <c r="F10457">
        <v>76</v>
      </c>
      <c r="G10457">
        <v>28</v>
      </c>
      <c r="H10457">
        <v>35</v>
      </c>
      <c r="I10457">
        <v>70</v>
      </c>
      <c r="J10457">
        <v>3</v>
      </c>
      <c r="K10457">
        <v>1</v>
      </c>
      <c r="L10457">
        <v>0</v>
      </c>
      <c r="M10457">
        <v>0</v>
      </c>
      <c r="Q10457">
        <v>137</v>
      </c>
      <c r="R10457">
        <v>6.93</v>
      </c>
      <c r="X10457">
        <v>41</v>
      </c>
      <c r="Z10457">
        <v>296</v>
      </c>
      <c r="AA10457">
        <f t="shared" si="326"/>
        <v>98.666666666666671</v>
      </c>
    </row>
    <row r="10458" spans="1:27" x14ac:dyDescent="0.25">
      <c r="A10458" t="s">
        <v>581</v>
      </c>
      <c r="B10458">
        <v>2007</v>
      </c>
      <c r="C10458" t="str">
        <f t="shared" si="327"/>
        <v>Post Drug Era 2007-2012</v>
      </c>
      <c r="D10458" t="s">
        <v>19</v>
      </c>
      <c r="E10458">
        <v>453</v>
      </c>
      <c r="F10458">
        <v>70</v>
      </c>
      <c r="G10458">
        <v>15</v>
      </c>
      <c r="H10458">
        <v>29</v>
      </c>
      <c r="I10458">
        <v>76</v>
      </c>
      <c r="J10458">
        <v>1</v>
      </c>
      <c r="K10458">
        <v>1</v>
      </c>
      <c r="L10458">
        <v>5</v>
      </c>
      <c r="M10458">
        <v>0</v>
      </c>
      <c r="Q10458">
        <v>132</v>
      </c>
      <c r="R10458">
        <v>6.34</v>
      </c>
      <c r="X10458">
        <v>56</v>
      </c>
      <c r="Z10458">
        <v>298</v>
      </c>
      <c r="AA10458">
        <f t="shared" si="326"/>
        <v>99.333333333333329</v>
      </c>
    </row>
    <row r="10459" spans="1:27" x14ac:dyDescent="0.25">
      <c r="A10459" t="s">
        <v>117</v>
      </c>
      <c r="B10459">
        <v>1984</v>
      </c>
      <c r="C10459" t="str">
        <f t="shared" si="327"/>
        <v>Pre-Drug 1970-1991</v>
      </c>
      <c r="D10459" t="s">
        <v>19</v>
      </c>
      <c r="E10459">
        <v>453</v>
      </c>
      <c r="F10459">
        <v>50</v>
      </c>
      <c r="G10459">
        <v>13</v>
      </c>
      <c r="H10459">
        <v>39</v>
      </c>
      <c r="I10459">
        <v>58</v>
      </c>
      <c r="J10459">
        <v>8</v>
      </c>
      <c r="K10459">
        <v>3</v>
      </c>
      <c r="L10459">
        <v>2</v>
      </c>
      <c r="M10459">
        <v>0</v>
      </c>
      <c r="Q10459">
        <v>110</v>
      </c>
      <c r="R10459">
        <v>4.33</v>
      </c>
      <c r="X10459">
        <v>42</v>
      </c>
      <c r="Y10459">
        <v>0.27</v>
      </c>
      <c r="Z10459">
        <v>312</v>
      </c>
      <c r="AA10459">
        <f t="shared" si="326"/>
        <v>104</v>
      </c>
    </row>
    <row r="10460" spans="1:27" x14ac:dyDescent="0.25">
      <c r="A10460" t="s">
        <v>1877</v>
      </c>
      <c r="B10460">
        <v>2000</v>
      </c>
      <c r="C10460" t="str">
        <f t="shared" si="327"/>
        <v>Drug Era 1992-2006</v>
      </c>
      <c r="D10460" t="s">
        <v>18</v>
      </c>
      <c r="E10460">
        <v>453</v>
      </c>
      <c r="F10460">
        <v>60</v>
      </c>
      <c r="G10460">
        <v>14</v>
      </c>
      <c r="H10460">
        <v>42</v>
      </c>
      <c r="I10460">
        <v>89</v>
      </c>
      <c r="J10460">
        <v>1</v>
      </c>
      <c r="K10460">
        <v>1</v>
      </c>
      <c r="L10460">
        <v>3</v>
      </c>
      <c r="M10460">
        <v>0</v>
      </c>
      <c r="Q10460">
        <v>104</v>
      </c>
      <c r="R10460">
        <v>5.14</v>
      </c>
      <c r="X10460">
        <v>79</v>
      </c>
      <c r="Y10460">
        <v>0</v>
      </c>
      <c r="Z10460">
        <v>315</v>
      </c>
      <c r="AA10460">
        <f t="shared" si="326"/>
        <v>105</v>
      </c>
    </row>
    <row r="10461" spans="1:27" x14ac:dyDescent="0.25">
      <c r="A10461" t="s">
        <v>1542</v>
      </c>
      <c r="B10461">
        <v>1990</v>
      </c>
      <c r="C10461" t="str">
        <f t="shared" si="327"/>
        <v>Pre-Drug 1970-1991</v>
      </c>
      <c r="D10461" t="s">
        <v>19</v>
      </c>
      <c r="E10461">
        <v>453</v>
      </c>
      <c r="F10461">
        <v>55</v>
      </c>
      <c r="G10461">
        <v>10</v>
      </c>
      <c r="H10461">
        <v>30</v>
      </c>
      <c r="I10461">
        <v>49</v>
      </c>
      <c r="J10461">
        <v>8</v>
      </c>
      <c r="K10461">
        <v>2</v>
      </c>
      <c r="L10461">
        <v>3</v>
      </c>
      <c r="M10461">
        <v>0</v>
      </c>
      <c r="Q10461">
        <v>114</v>
      </c>
      <c r="R10461">
        <v>4.68</v>
      </c>
      <c r="X10461">
        <v>47</v>
      </c>
      <c r="Y10461">
        <v>0.27</v>
      </c>
      <c r="Z10461">
        <v>317</v>
      </c>
      <c r="AA10461">
        <f t="shared" si="326"/>
        <v>105.66666666666667</v>
      </c>
    </row>
    <row r="10462" spans="1:27" x14ac:dyDescent="0.25">
      <c r="A10462" t="s">
        <v>2028</v>
      </c>
      <c r="B10462">
        <v>2012</v>
      </c>
      <c r="C10462" t="str">
        <f t="shared" si="327"/>
        <v>Post Drug Era 2007-2012</v>
      </c>
      <c r="D10462" t="s">
        <v>19</v>
      </c>
      <c r="E10462">
        <v>453</v>
      </c>
      <c r="F10462">
        <v>69</v>
      </c>
      <c r="G10462">
        <v>21</v>
      </c>
      <c r="H10462">
        <v>39</v>
      </c>
      <c r="I10462">
        <v>68</v>
      </c>
      <c r="J10462">
        <v>1</v>
      </c>
      <c r="K10462">
        <v>1</v>
      </c>
      <c r="L10462">
        <v>2</v>
      </c>
      <c r="M10462">
        <v>2</v>
      </c>
      <c r="Q10462">
        <v>107</v>
      </c>
      <c r="R10462">
        <v>5.82</v>
      </c>
      <c r="X10462">
        <v>69</v>
      </c>
      <c r="Z10462">
        <v>320</v>
      </c>
      <c r="AA10462">
        <f t="shared" si="326"/>
        <v>106.66666666666667</v>
      </c>
    </row>
    <row r="10463" spans="1:27" x14ac:dyDescent="0.25">
      <c r="A10463" t="s">
        <v>2403</v>
      </c>
      <c r="B10463">
        <v>1985</v>
      </c>
      <c r="C10463" t="str">
        <f t="shared" si="327"/>
        <v>Pre-Drug 1970-1991</v>
      </c>
      <c r="D10463" t="s">
        <v>18</v>
      </c>
      <c r="E10463">
        <v>453</v>
      </c>
      <c r="F10463">
        <v>48</v>
      </c>
      <c r="G10463">
        <v>11</v>
      </c>
      <c r="H10463">
        <v>32</v>
      </c>
      <c r="I10463">
        <v>76</v>
      </c>
      <c r="J10463">
        <v>3</v>
      </c>
      <c r="K10463">
        <v>3</v>
      </c>
      <c r="L10463">
        <v>1</v>
      </c>
      <c r="M10463">
        <v>0</v>
      </c>
      <c r="Q10463">
        <v>107</v>
      </c>
      <c r="R10463">
        <v>3.99</v>
      </c>
      <c r="X10463">
        <v>66</v>
      </c>
      <c r="Y10463">
        <v>0.25</v>
      </c>
      <c r="Z10463">
        <v>325</v>
      </c>
      <c r="AA10463">
        <f t="shared" si="326"/>
        <v>108.33333333333333</v>
      </c>
    </row>
    <row r="10464" spans="1:27" x14ac:dyDescent="0.25">
      <c r="A10464" t="s">
        <v>2180</v>
      </c>
      <c r="B10464">
        <v>2005</v>
      </c>
      <c r="C10464" t="str">
        <f t="shared" si="327"/>
        <v>Drug Era 1992-2006</v>
      </c>
      <c r="D10464" t="s">
        <v>18</v>
      </c>
      <c r="E10464">
        <v>453</v>
      </c>
      <c r="F10464">
        <v>55</v>
      </c>
      <c r="G10464">
        <v>13</v>
      </c>
      <c r="H10464">
        <v>28</v>
      </c>
      <c r="I10464">
        <v>74</v>
      </c>
      <c r="J10464">
        <v>2</v>
      </c>
      <c r="K10464">
        <v>3</v>
      </c>
      <c r="L10464">
        <v>0</v>
      </c>
      <c r="M10464">
        <v>0</v>
      </c>
      <c r="Q10464">
        <v>109</v>
      </c>
      <c r="R10464">
        <v>4.5599999999999996</v>
      </c>
      <c r="X10464">
        <v>38</v>
      </c>
      <c r="Z10464">
        <v>326</v>
      </c>
      <c r="AA10464">
        <f t="shared" si="326"/>
        <v>108.66666666666667</v>
      </c>
    </row>
    <row r="10465" spans="1:27" x14ac:dyDescent="0.25">
      <c r="A10465" t="s">
        <v>1452</v>
      </c>
      <c r="B10465">
        <v>1984</v>
      </c>
      <c r="C10465" t="str">
        <f t="shared" si="327"/>
        <v>Pre-Drug 1970-1991</v>
      </c>
      <c r="D10465" t="s">
        <v>18</v>
      </c>
      <c r="E10465">
        <v>453</v>
      </c>
      <c r="F10465">
        <v>40</v>
      </c>
      <c r="G10465">
        <v>7</v>
      </c>
      <c r="H10465">
        <v>44</v>
      </c>
      <c r="I10465">
        <v>71</v>
      </c>
      <c r="J10465">
        <v>4</v>
      </c>
      <c r="K10465">
        <v>5</v>
      </c>
      <c r="L10465">
        <v>0</v>
      </c>
      <c r="M10465">
        <v>2</v>
      </c>
      <c r="Q10465">
        <v>100</v>
      </c>
      <c r="R10465">
        <v>3.3</v>
      </c>
      <c r="X10465">
        <v>43</v>
      </c>
      <c r="Y10465">
        <v>0.24</v>
      </c>
      <c r="Z10465">
        <v>327</v>
      </c>
      <c r="AA10465">
        <f t="shared" si="326"/>
        <v>109</v>
      </c>
    </row>
    <row r="10466" spans="1:27" x14ac:dyDescent="0.25">
      <c r="A10466" t="s">
        <v>2811</v>
      </c>
      <c r="B10466">
        <v>2007</v>
      </c>
      <c r="C10466" t="str">
        <f t="shared" si="327"/>
        <v>Post Drug Era 2007-2012</v>
      </c>
      <c r="D10466" t="s">
        <v>19</v>
      </c>
      <c r="E10466">
        <v>454</v>
      </c>
      <c r="F10466">
        <v>70</v>
      </c>
      <c r="G10466">
        <v>17</v>
      </c>
      <c r="H10466">
        <v>60</v>
      </c>
      <c r="I10466">
        <v>69</v>
      </c>
      <c r="J10466">
        <v>2</v>
      </c>
      <c r="K10466">
        <v>10</v>
      </c>
      <c r="L10466">
        <v>6</v>
      </c>
      <c r="M10466">
        <v>0</v>
      </c>
      <c r="Q10466">
        <v>110</v>
      </c>
      <c r="R10466">
        <v>6.61</v>
      </c>
      <c r="X10466">
        <v>58</v>
      </c>
      <c r="Z10466">
        <v>286</v>
      </c>
      <c r="AA10466">
        <f t="shared" si="326"/>
        <v>95.333333333333329</v>
      </c>
    </row>
    <row r="10467" spans="1:27" x14ac:dyDescent="0.25">
      <c r="A10467" t="s">
        <v>755</v>
      </c>
      <c r="B10467">
        <v>1994</v>
      </c>
      <c r="C10467" t="str">
        <f t="shared" si="327"/>
        <v>Pre-Drug 1970-1991</v>
      </c>
      <c r="D10467" t="s">
        <v>19</v>
      </c>
      <c r="E10467">
        <v>454</v>
      </c>
      <c r="F10467">
        <v>73</v>
      </c>
      <c r="G10467">
        <v>13</v>
      </c>
      <c r="H10467">
        <v>26</v>
      </c>
      <c r="I10467">
        <v>28</v>
      </c>
      <c r="J10467">
        <v>6</v>
      </c>
      <c r="K10467">
        <v>4</v>
      </c>
      <c r="L10467">
        <v>3</v>
      </c>
      <c r="M10467">
        <v>0</v>
      </c>
      <c r="Q10467">
        <v>139</v>
      </c>
      <c r="R10467">
        <v>6.48</v>
      </c>
      <c r="X10467">
        <v>33</v>
      </c>
      <c r="Y10467">
        <v>0.31</v>
      </c>
      <c r="Z10467">
        <v>304</v>
      </c>
      <c r="AA10467">
        <f t="shared" si="326"/>
        <v>101.33333333333333</v>
      </c>
    </row>
    <row r="10468" spans="1:27" x14ac:dyDescent="0.25">
      <c r="A10468" t="s">
        <v>369</v>
      </c>
      <c r="B10468">
        <v>1983</v>
      </c>
      <c r="C10468" t="str">
        <f t="shared" si="327"/>
        <v>Pre-Drug 1970-1991</v>
      </c>
      <c r="D10468" t="s">
        <v>19</v>
      </c>
      <c r="E10468">
        <v>454</v>
      </c>
      <c r="F10468">
        <v>54</v>
      </c>
      <c r="G10468">
        <v>12</v>
      </c>
      <c r="H10468">
        <v>43</v>
      </c>
      <c r="I10468">
        <v>35</v>
      </c>
      <c r="J10468">
        <v>1</v>
      </c>
      <c r="K10468">
        <v>4</v>
      </c>
      <c r="L10468">
        <v>2</v>
      </c>
      <c r="M10468">
        <v>4</v>
      </c>
      <c r="Q10468">
        <v>110</v>
      </c>
      <c r="R10468">
        <v>4.67</v>
      </c>
      <c r="X10468">
        <v>43</v>
      </c>
      <c r="Y10468">
        <v>0.27</v>
      </c>
      <c r="Z10468">
        <v>312</v>
      </c>
      <c r="AA10468">
        <f t="shared" si="326"/>
        <v>104</v>
      </c>
    </row>
    <row r="10469" spans="1:27" x14ac:dyDescent="0.25">
      <c r="A10469" t="s">
        <v>335</v>
      </c>
      <c r="B10469">
        <v>1972</v>
      </c>
      <c r="C10469" t="str">
        <f t="shared" si="327"/>
        <v>Pre-Drug 1970-1991</v>
      </c>
      <c r="D10469" t="s">
        <v>18</v>
      </c>
      <c r="E10469">
        <v>454</v>
      </c>
      <c r="F10469">
        <v>40</v>
      </c>
      <c r="G10469">
        <v>9</v>
      </c>
      <c r="H10469">
        <v>46</v>
      </c>
      <c r="I10469">
        <v>67</v>
      </c>
      <c r="J10469">
        <v>8</v>
      </c>
      <c r="K10469">
        <v>3</v>
      </c>
      <c r="L10469">
        <v>6</v>
      </c>
      <c r="M10469">
        <v>1</v>
      </c>
      <c r="Q10469">
        <v>106</v>
      </c>
      <c r="R10469">
        <v>3.45</v>
      </c>
      <c r="X10469">
        <v>34</v>
      </c>
      <c r="Y10469">
        <v>0.26</v>
      </c>
      <c r="Z10469">
        <v>313</v>
      </c>
      <c r="AA10469">
        <f t="shared" si="326"/>
        <v>104.33333333333333</v>
      </c>
    </row>
    <row r="10470" spans="1:27" x14ac:dyDescent="0.25">
      <c r="A10470" t="s">
        <v>1584</v>
      </c>
      <c r="B10470">
        <v>1993</v>
      </c>
      <c r="C10470" t="str">
        <f t="shared" si="327"/>
        <v>Pre-Drug 1970-1991</v>
      </c>
      <c r="D10470" t="s">
        <v>19</v>
      </c>
      <c r="E10470">
        <v>454</v>
      </c>
      <c r="F10470">
        <v>48</v>
      </c>
      <c r="G10470">
        <v>8</v>
      </c>
      <c r="H10470">
        <v>56</v>
      </c>
      <c r="I10470">
        <v>66</v>
      </c>
      <c r="J10470">
        <v>2</v>
      </c>
      <c r="K10470">
        <v>2</v>
      </c>
      <c r="L10470">
        <v>4</v>
      </c>
      <c r="M10470">
        <v>2</v>
      </c>
      <c r="Q10470">
        <v>93</v>
      </c>
      <c r="R10470">
        <v>4.1100000000000003</v>
      </c>
      <c r="X10470">
        <v>29</v>
      </c>
      <c r="Y10470">
        <v>0.24</v>
      </c>
      <c r="Z10470">
        <v>315</v>
      </c>
      <c r="AA10470">
        <f t="shared" si="326"/>
        <v>105</v>
      </c>
    </row>
    <row r="10471" spans="1:27" x14ac:dyDescent="0.25">
      <c r="A10471" t="s">
        <v>2609</v>
      </c>
      <c r="B10471">
        <v>1986</v>
      </c>
      <c r="C10471" t="str">
        <f t="shared" si="327"/>
        <v>Pre-Drug 1970-1991</v>
      </c>
      <c r="D10471" t="s">
        <v>19</v>
      </c>
      <c r="E10471">
        <v>454</v>
      </c>
      <c r="F10471">
        <v>59</v>
      </c>
      <c r="G10471">
        <v>13</v>
      </c>
      <c r="H10471">
        <v>40</v>
      </c>
      <c r="I10471">
        <v>64</v>
      </c>
      <c r="J10471">
        <v>1</v>
      </c>
      <c r="K10471">
        <v>1</v>
      </c>
      <c r="L10471">
        <v>3</v>
      </c>
      <c r="M10471">
        <v>0</v>
      </c>
      <c r="Q10471">
        <v>108</v>
      </c>
      <c r="R10471">
        <v>5.04</v>
      </c>
      <c r="X10471">
        <v>37</v>
      </c>
      <c r="Y10471">
        <v>0.27</v>
      </c>
      <c r="Z10471">
        <v>316</v>
      </c>
      <c r="AA10471">
        <f t="shared" si="326"/>
        <v>105.33333333333333</v>
      </c>
    </row>
    <row r="10472" spans="1:27" x14ac:dyDescent="0.25">
      <c r="A10472" t="s">
        <v>2605</v>
      </c>
      <c r="B10472">
        <v>2004</v>
      </c>
      <c r="C10472" t="str">
        <f t="shared" si="327"/>
        <v>Drug Era 1992-2006</v>
      </c>
      <c r="D10472" t="s">
        <v>19</v>
      </c>
      <c r="E10472">
        <v>454</v>
      </c>
      <c r="F10472">
        <v>39</v>
      </c>
      <c r="G10472">
        <v>6</v>
      </c>
      <c r="H10472">
        <v>40</v>
      </c>
      <c r="I10472">
        <v>109</v>
      </c>
      <c r="J10472">
        <v>5</v>
      </c>
      <c r="K10472">
        <v>4</v>
      </c>
      <c r="L10472">
        <v>3</v>
      </c>
      <c r="M10472">
        <v>0</v>
      </c>
      <c r="Q10472">
        <v>97</v>
      </c>
      <c r="R10472">
        <v>3.33</v>
      </c>
      <c r="X10472">
        <v>42</v>
      </c>
      <c r="Y10472">
        <v>0.23</v>
      </c>
      <c r="Z10472">
        <v>316</v>
      </c>
      <c r="AA10472">
        <f t="shared" si="326"/>
        <v>105.33333333333333</v>
      </c>
    </row>
    <row r="10473" spans="1:27" x14ac:dyDescent="0.25">
      <c r="A10473" t="s">
        <v>992</v>
      </c>
      <c r="B10473">
        <v>1985</v>
      </c>
      <c r="C10473" t="str">
        <f t="shared" si="327"/>
        <v>Pre-Drug 1970-1991</v>
      </c>
      <c r="D10473" t="s">
        <v>18</v>
      </c>
      <c r="E10473">
        <v>454</v>
      </c>
      <c r="F10473">
        <v>27</v>
      </c>
      <c r="G10473">
        <v>2</v>
      </c>
      <c r="H10473">
        <v>58</v>
      </c>
      <c r="I10473">
        <v>106</v>
      </c>
      <c r="J10473">
        <v>12</v>
      </c>
      <c r="K10473">
        <v>7</v>
      </c>
      <c r="L10473">
        <v>3</v>
      </c>
      <c r="M10473">
        <v>1</v>
      </c>
      <c r="Q10473">
        <v>76</v>
      </c>
      <c r="R10473">
        <v>2.2999999999999998</v>
      </c>
      <c r="X10473">
        <v>37</v>
      </c>
      <c r="Y10473">
        <v>0.19</v>
      </c>
      <c r="Z10473">
        <v>317</v>
      </c>
      <c r="AA10473">
        <f t="shared" si="326"/>
        <v>105.66666666666667</v>
      </c>
    </row>
    <row r="10474" spans="1:27" x14ac:dyDescent="0.25">
      <c r="A10474" t="s">
        <v>3060</v>
      </c>
      <c r="B10474">
        <v>1984</v>
      </c>
      <c r="C10474" t="str">
        <f t="shared" si="327"/>
        <v>Pre-Drug 1970-1991</v>
      </c>
      <c r="D10474" t="s">
        <v>18</v>
      </c>
      <c r="E10474">
        <v>454</v>
      </c>
      <c r="F10474">
        <v>42</v>
      </c>
      <c r="G10474">
        <v>2</v>
      </c>
      <c r="H10474">
        <v>51</v>
      </c>
      <c r="I10474">
        <v>91</v>
      </c>
      <c r="J10474">
        <v>6</v>
      </c>
      <c r="K10474">
        <v>8</v>
      </c>
      <c r="L10474">
        <v>3</v>
      </c>
      <c r="M10474">
        <v>5</v>
      </c>
      <c r="Q10474">
        <v>88</v>
      </c>
      <c r="R10474">
        <v>3.55</v>
      </c>
      <c r="X10474">
        <v>43</v>
      </c>
      <c r="Y10474">
        <v>0.22</v>
      </c>
      <c r="Z10474">
        <v>319</v>
      </c>
      <c r="AA10474">
        <f t="shared" si="326"/>
        <v>106.33333333333333</v>
      </c>
    </row>
    <row r="10475" spans="1:27" x14ac:dyDescent="0.25">
      <c r="A10475" t="s">
        <v>2937</v>
      </c>
      <c r="B10475">
        <v>2011</v>
      </c>
      <c r="C10475" t="str">
        <f t="shared" si="327"/>
        <v>Post Drug Era 2007-2012</v>
      </c>
      <c r="D10475" t="s">
        <v>19</v>
      </c>
      <c r="E10475">
        <v>454</v>
      </c>
      <c r="F10475">
        <v>48</v>
      </c>
      <c r="G10475">
        <v>11</v>
      </c>
      <c r="H10475">
        <v>32</v>
      </c>
      <c r="I10475">
        <v>68</v>
      </c>
      <c r="J10475">
        <v>3</v>
      </c>
      <c r="K10475">
        <v>4</v>
      </c>
      <c r="L10475">
        <v>4</v>
      </c>
      <c r="M10475">
        <v>0</v>
      </c>
      <c r="Q10475">
        <v>103</v>
      </c>
      <c r="R10475">
        <v>4.04</v>
      </c>
      <c r="X10475">
        <v>61</v>
      </c>
      <c r="Z10475">
        <v>321</v>
      </c>
      <c r="AA10475">
        <f t="shared" si="326"/>
        <v>107</v>
      </c>
    </row>
    <row r="10476" spans="1:27" x14ac:dyDescent="0.25">
      <c r="A10476" t="s">
        <v>606</v>
      </c>
      <c r="B10476">
        <v>2012</v>
      </c>
      <c r="C10476" t="str">
        <f t="shared" si="327"/>
        <v>Post Drug Era 2007-2012</v>
      </c>
      <c r="D10476" t="s">
        <v>18</v>
      </c>
      <c r="E10476">
        <v>454</v>
      </c>
      <c r="F10476">
        <v>54</v>
      </c>
      <c r="G10476">
        <v>14</v>
      </c>
      <c r="H10476">
        <v>25</v>
      </c>
      <c r="I10476">
        <v>86</v>
      </c>
      <c r="J10476">
        <v>2</v>
      </c>
      <c r="K10476">
        <v>1</v>
      </c>
      <c r="L10476">
        <v>4</v>
      </c>
      <c r="M10476">
        <v>0</v>
      </c>
      <c r="Q10476">
        <v>117</v>
      </c>
      <c r="R10476">
        <v>4.54</v>
      </c>
      <c r="X10476">
        <v>69</v>
      </c>
      <c r="Z10476">
        <v>321</v>
      </c>
      <c r="AA10476">
        <f t="shared" si="326"/>
        <v>107</v>
      </c>
    </row>
    <row r="10477" spans="1:27" x14ac:dyDescent="0.25">
      <c r="A10477" t="s">
        <v>206</v>
      </c>
      <c r="B10477">
        <v>2002</v>
      </c>
      <c r="C10477" t="str">
        <f t="shared" si="327"/>
        <v>Drug Era 1992-2006</v>
      </c>
      <c r="D10477" t="s">
        <v>18</v>
      </c>
      <c r="E10477">
        <v>454</v>
      </c>
      <c r="F10477">
        <v>49</v>
      </c>
      <c r="G10477">
        <v>13</v>
      </c>
      <c r="H10477">
        <v>44</v>
      </c>
      <c r="I10477">
        <v>113</v>
      </c>
      <c r="J10477">
        <v>2</v>
      </c>
      <c r="K10477">
        <v>5</v>
      </c>
      <c r="L10477">
        <v>1</v>
      </c>
      <c r="M10477">
        <v>0</v>
      </c>
      <c r="Q10477">
        <v>93</v>
      </c>
      <c r="R10477">
        <v>4.0999999999999996</v>
      </c>
      <c r="X10477">
        <v>47</v>
      </c>
      <c r="Z10477">
        <v>323</v>
      </c>
      <c r="AA10477">
        <f t="shared" si="326"/>
        <v>107.66666666666667</v>
      </c>
    </row>
    <row r="10478" spans="1:27" x14ac:dyDescent="0.25">
      <c r="A10478" t="s">
        <v>540</v>
      </c>
      <c r="B10478">
        <v>1993</v>
      </c>
      <c r="C10478" t="str">
        <f t="shared" si="327"/>
        <v>Pre-Drug 1970-1991</v>
      </c>
      <c r="D10478" t="s">
        <v>19</v>
      </c>
      <c r="E10478">
        <v>454</v>
      </c>
      <c r="F10478">
        <v>52</v>
      </c>
      <c r="G10478">
        <v>18</v>
      </c>
      <c r="H10478">
        <v>25</v>
      </c>
      <c r="I10478">
        <v>57</v>
      </c>
      <c r="J10478">
        <v>1</v>
      </c>
      <c r="K10478">
        <v>1</v>
      </c>
      <c r="L10478">
        <v>1</v>
      </c>
      <c r="M10478">
        <v>0</v>
      </c>
      <c r="Q10478">
        <v>119</v>
      </c>
      <c r="R10478">
        <v>4.28</v>
      </c>
      <c r="X10478">
        <v>68</v>
      </c>
      <c r="Y10478">
        <v>0.27</v>
      </c>
      <c r="Z10478">
        <v>328</v>
      </c>
      <c r="AA10478">
        <f t="shared" si="326"/>
        <v>109.33333333333333</v>
      </c>
    </row>
    <row r="10479" spans="1:27" x14ac:dyDescent="0.25">
      <c r="A10479" t="s">
        <v>1228</v>
      </c>
      <c r="B10479">
        <v>1992</v>
      </c>
      <c r="C10479" t="str">
        <f t="shared" si="327"/>
        <v>Pre-Drug 1970-1991</v>
      </c>
      <c r="D10479" t="s">
        <v>18</v>
      </c>
      <c r="E10479">
        <v>454</v>
      </c>
      <c r="F10479">
        <v>26</v>
      </c>
      <c r="G10479">
        <v>5</v>
      </c>
      <c r="H10479">
        <v>42</v>
      </c>
      <c r="I10479">
        <v>96</v>
      </c>
      <c r="J10479">
        <v>7</v>
      </c>
      <c r="K10479">
        <v>5</v>
      </c>
      <c r="L10479">
        <v>3</v>
      </c>
      <c r="M10479">
        <v>0</v>
      </c>
      <c r="Q10479">
        <v>81</v>
      </c>
      <c r="R10479">
        <v>2.11</v>
      </c>
      <c r="X10479">
        <v>62</v>
      </c>
      <c r="Y10479">
        <v>0.2</v>
      </c>
      <c r="Z10479">
        <v>333</v>
      </c>
      <c r="AA10479">
        <f t="shared" si="326"/>
        <v>111</v>
      </c>
    </row>
    <row r="10480" spans="1:27" x14ac:dyDescent="0.25">
      <c r="A10480" t="s">
        <v>1057</v>
      </c>
      <c r="B10480">
        <v>1999</v>
      </c>
      <c r="C10480" t="str">
        <f t="shared" si="327"/>
        <v>Drug Era 1992-2006</v>
      </c>
      <c r="D10480" t="s">
        <v>18</v>
      </c>
      <c r="E10480">
        <v>454</v>
      </c>
      <c r="F10480">
        <v>38</v>
      </c>
      <c r="G10480">
        <v>10</v>
      </c>
      <c r="H10480">
        <v>49</v>
      </c>
      <c r="I10480">
        <v>69</v>
      </c>
      <c r="J10480">
        <v>4</v>
      </c>
      <c r="K10480">
        <v>3</v>
      </c>
      <c r="L10480">
        <v>2</v>
      </c>
      <c r="M10480">
        <v>0</v>
      </c>
      <c r="Q10480">
        <v>90</v>
      </c>
      <c r="R10480">
        <v>3.08</v>
      </c>
      <c r="X10480">
        <v>63</v>
      </c>
      <c r="Y10480">
        <v>0</v>
      </c>
      <c r="Z10480">
        <v>333</v>
      </c>
      <c r="AA10480">
        <f t="shared" si="326"/>
        <v>111</v>
      </c>
    </row>
    <row r="10481" spans="1:27" x14ac:dyDescent="0.25">
      <c r="A10481" t="s">
        <v>273</v>
      </c>
      <c r="B10481">
        <v>1973</v>
      </c>
      <c r="C10481" t="str">
        <f t="shared" si="327"/>
        <v>Pre-Drug 1970-1991</v>
      </c>
      <c r="D10481" t="s">
        <v>18</v>
      </c>
      <c r="E10481">
        <v>455</v>
      </c>
      <c r="F10481">
        <v>97</v>
      </c>
      <c r="G10481">
        <v>11</v>
      </c>
      <c r="H10481">
        <v>84</v>
      </c>
      <c r="I10481">
        <v>27</v>
      </c>
      <c r="J10481">
        <v>4</v>
      </c>
      <c r="K10481">
        <v>9</v>
      </c>
      <c r="L10481">
        <v>12</v>
      </c>
      <c r="M10481">
        <v>0</v>
      </c>
      <c r="Q10481">
        <v>109</v>
      </c>
      <c r="R10481">
        <v>9.85</v>
      </c>
      <c r="X10481">
        <v>60</v>
      </c>
      <c r="Y10481">
        <v>0.31</v>
      </c>
      <c r="Z10481">
        <v>266</v>
      </c>
      <c r="AA10481">
        <f t="shared" si="326"/>
        <v>88.666666666666671</v>
      </c>
    </row>
    <row r="10482" spans="1:27" x14ac:dyDescent="0.25">
      <c r="A10482" t="s">
        <v>1037</v>
      </c>
      <c r="B10482">
        <v>2009</v>
      </c>
      <c r="C10482" t="str">
        <f t="shared" si="327"/>
        <v>Post Drug Era 2007-2012</v>
      </c>
      <c r="D10482" t="s">
        <v>19</v>
      </c>
      <c r="E10482">
        <v>455</v>
      </c>
      <c r="F10482">
        <v>63</v>
      </c>
      <c r="G10482">
        <v>14</v>
      </c>
      <c r="H10482">
        <v>56</v>
      </c>
      <c r="I10482">
        <v>109</v>
      </c>
      <c r="J10482">
        <v>2</v>
      </c>
      <c r="K10482">
        <v>2</v>
      </c>
      <c r="L10482">
        <v>1</v>
      </c>
      <c r="M10482">
        <v>0</v>
      </c>
      <c r="Q10482">
        <v>113</v>
      </c>
      <c r="R10482">
        <v>5.75</v>
      </c>
      <c r="X10482">
        <v>67</v>
      </c>
      <c r="Z10482">
        <v>296</v>
      </c>
      <c r="AA10482">
        <f t="shared" si="326"/>
        <v>98.666666666666671</v>
      </c>
    </row>
    <row r="10483" spans="1:27" x14ac:dyDescent="0.25">
      <c r="A10483" t="s">
        <v>74</v>
      </c>
      <c r="B10483">
        <v>1992</v>
      </c>
      <c r="C10483" t="str">
        <f t="shared" si="327"/>
        <v>Pre-Drug 1970-1991</v>
      </c>
      <c r="D10483" t="s">
        <v>19</v>
      </c>
      <c r="E10483">
        <v>455</v>
      </c>
      <c r="F10483">
        <v>58</v>
      </c>
      <c r="G10483">
        <v>12</v>
      </c>
      <c r="H10483">
        <v>65</v>
      </c>
      <c r="I10483">
        <v>66</v>
      </c>
      <c r="J10483">
        <v>2</v>
      </c>
      <c r="K10483">
        <v>2</v>
      </c>
      <c r="L10483">
        <v>4</v>
      </c>
      <c r="M10483">
        <v>0</v>
      </c>
      <c r="Q10483">
        <v>103</v>
      </c>
      <c r="R10483">
        <v>5.2</v>
      </c>
      <c r="X10483">
        <v>26</v>
      </c>
      <c r="Y10483">
        <v>0.27</v>
      </c>
      <c r="Z10483">
        <v>301</v>
      </c>
      <c r="AA10483">
        <f t="shared" si="326"/>
        <v>100.33333333333333</v>
      </c>
    </row>
    <row r="10484" spans="1:27" x14ac:dyDescent="0.25">
      <c r="A10484" t="s">
        <v>2360</v>
      </c>
      <c r="B10484">
        <v>2003</v>
      </c>
      <c r="C10484" t="str">
        <f t="shared" si="327"/>
        <v>Drug Era 1992-2006</v>
      </c>
      <c r="D10484" t="s">
        <v>18</v>
      </c>
      <c r="E10484">
        <v>455</v>
      </c>
      <c r="F10484">
        <v>55</v>
      </c>
      <c r="G10484">
        <v>7</v>
      </c>
      <c r="H10484">
        <v>47</v>
      </c>
      <c r="I10484">
        <v>65</v>
      </c>
      <c r="J10484">
        <v>0</v>
      </c>
      <c r="K10484">
        <v>7</v>
      </c>
      <c r="L10484">
        <v>3</v>
      </c>
      <c r="M10484">
        <v>1</v>
      </c>
      <c r="Q10484">
        <v>107</v>
      </c>
      <c r="R10484">
        <v>4.9000000000000004</v>
      </c>
      <c r="X10484">
        <v>69</v>
      </c>
      <c r="Y10484">
        <v>0.27</v>
      </c>
      <c r="Z10484">
        <v>303</v>
      </c>
      <c r="AA10484">
        <f t="shared" si="326"/>
        <v>101</v>
      </c>
    </row>
    <row r="10485" spans="1:27" x14ac:dyDescent="0.25">
      <c r="A10485" t="s">
        <v>112</v>
      </c>
      <c r="B10485">
        <v>2000</v>
      </c>
      <c r="C10485" t="str">
        <f t="shared" si="327"/>
        <v>Drug Era 1992-2006</v>
      </c>
      <c r="D10485" t="s">
        <v>18</v>
      </c>
      <c r="E10485">
        <v>455</v>
      </c>
      <c r="F10485">
        <v>64</v>
      </c>
      <c r="G10485">
        <v>17</v>
      </c>
      <c r="H10485">
        <v>38</v>
      </c>
      <c r="I10485">
        <v>51</v>
      </c>
      <c r="J10485">
        <v>5</v>
      </c>
      <c r="K10485">
        <v>4</v>
      </c>
      <c r="L10485">
        <v>5</v>
      </c>
      <c r="M10485">
        <v>0</v>
      </c>
      <c r="Q10485">
        <v>113</v>
      </c>
      <c r="R10485">
        <v>5.68</v>
      </c>
      <c r="X10485">
        <v>57</v>
      </c>
      <c r="Y10485">
        <v>0</v>
      </c>
      <c r="Z10485">
        <v>304</v>
      </c>
      <c r="AA10485">
        <f t="shared" si="326"/>
        <v>101.33333333333333</v>
      </c>
    </row>
    <row r="10486" spans="1:27" x14ac:dyDescent="0.25">
      <c r="A10486" t="s">
        <v>2316</v>
      </c>
      <c r="B10486">
        <v>1980</v>
      </c>
      <c r="C10486" t="str">
        <f t="shared" si="327"/>
        <v>Pre-Drug 1970-1991</v>
      </c>
      <c r="D10486" t="s">
        <v>19</v>
      </c>
      <c r="E10486">
        <v>455</v>
      </c>
      <c r="F10486">
        <v>53</v>
      </c>
      <c r="G10486">
        <v>11</v>
      </c>
      <c r="H10486">
        <v>33</v>
      </c>
      <c r="I10486">
        <v>73</v>
      </c>
      <c r="J10486">
        <v>3</v>
      </c>
      <c r="K10486">
        <v>2</v>
      </c>
      <c r="L10486">
        <v>0</v>
      </c>
      <c r="M10486">
        <v>0</v>
      </c>
      <c r="Q10486">
        <v>117</v>
      </c>
      <c r="R10486">
        <v>4.5599999999999996</v>
      </c>
      <c r="X10486">
        <v>52</v>
      </c>
      <c r="Y10486">
        <v>0.28000000000000003</v>
      </c>
      <c r="Z10486">
        <v>314</v>
      </c>
      <c r="AA10486">
        <f t="shared" si="326"/>
        <v>104.66666666666667</v>
      </c>
    </row>
    <row r="10487" spans="1:27" x14ac:dyDescent="0.25">
      <c r="A10487" t="s">
        <v>2052</v>
      </c>
      <c r="B10487">
        <v>2006</v>
      </c>
      <c r="C10487" t="str">
        <f t="shared" si="327"/>
        <v>Drug Era 1992-2006</v>
      </c>
      <c r="D10487" t="s">
        <v>18</v>
      </c>
      <c r="E10487">
        <v>455</v>
      </c>
      <c r="F10487">
        <v>56</v>
      </c>
      <c r="G10487">
        <v>15</v>
      </c>
      <c r="H10487">
        <v>45</v>
      </c>
      <c r="I10487">
        <v>59</v>
      </c>
      <c r="J10487">
        <v>5</v>
      </c>
      <c r="K10487">
        <v>8</v>
      </c>
      <c r="L10487">
        <v>7</v>
      </c>
      <c r="M10487">
        <v>0</v>
      </c>
      <c r="Q10487">
        <v>96</v>
      </c>
      <c r="R10487">
        <v>4.8</v>
      </c>
      <c r="X10487">
        <v>56</v>
      </c>
      <c r="Z10487">
        <v>315</v>
      </c>
      <c r="AA10487">
        <f t="shared" si="326"/>
        <v>105</v>
      </c>
    </row>
    <row r="10488" spans="1:27" x14ac:dyDescent="0.25">
      <c r="A10488" t="s">
        <v>884</v>
      </c>
      <c r="B10488">
        <v>1974</v>
      </c>
      <c r="C10488" t="str">
        <f t="shared" si="327"/>
        <v>Pre-Drug 1970-1991</v>
      </c>
      <c r="D10488" t="s">
        <v>19</v>
      </c>
      <c r="E10488">
        <v>455</v>
      </c>
      <c r="F10488">
        <v>43</v>
      </c>
      <c r="G10488">
        <v>3</v>
      </c>
      <c r="H10488">
        <v>36</v>
      </c>
      <c r="I10488">
        <v>49</v>
      </c>
      <c r="J10488">
        <v>2</v>
      </c>
      <c r="K10488">
        <v>0</v>
      </c>
      <c r="L10488">
        <v>4</v>
      </c>
      <c r="M10488">
        <v>1</v>
      </c>
      <c r="Q10488">
        <v>119</v>
      </c>
      <c r="R10488">
        <v>3.67</v>
      </c>
      <c r="X10488">
        <v>66</v>
      </c>
      <c r="Y10488">
        <v>0.28999999999999998</v>
      </c>
      <c r="Z10488">
        <v>316</v>
      </c>
      <c r="AA10488">
        <f t="shared" si="326"/>
        <v>105.33333333333333</v>
      </c>
    </row>
    <row r="10489" spans="1:27" x14ac:dyDescent="0.25">
      <c r="A10489" t="s">
        <v>2645</v>
      </c>
      <c r="B10489">
        <v>1993</v>
      </c>
      <c r="C10489" t="str">
        <f t="shared" si="327"/>
        <v>Pre-Drug 1970-1991</v>
      </c>
      <c r="D10489" t="s">
        <v>18</v>
      </c>
      <c r="E10489">
        <v>455</v>
      </c>
      <c r="F10489">
        <v>66</v>
      </c>
      <c r="G10489">
        <v>15</v>
      </c>
      <c r="H10489">
        <v>31</v>
      </c>
      <c r="I10489">
        <v>60</v>
      </c>
      <c r="J10489">
        <v>0</v>
      </c>
      <c r="K10489">
        <v>2</v>
      </c>
      <c r="L10489">
        <v>2</v>
      </c>
      <c r="M10489">
        <v>1</v>
      </c>
      <c r="Q10489">
        <v>117</v>
      </c>
      <c r="R10489">
        <v>5.62</v>
      </c>
      <c r="X10489">
        <v>55</v>
      </c>
      <c r="Y10489">
        <v>0.28000000000000003</v>
      </c>
      <c r="Z10489">
        <v>317</v>
      </c>
      <c r="AA10489">
        <f t="shared" si="326"/>
        <v>105.66666666666667</v>
      </c>
    </row>
    <row r="10490" spans="1:27" x14ac:dyDescent="0.25">
      <c r="A10490" t="s">
        <v>2714</v>
      </c>
      <c r="B10490">
        <v>1984</v>
      </c>
      <c r="C10490" t="str">
        <f t="shared" si="327"/>
        <v>Pre-Drug 1970-1991</v>
      </c>
      <c r="D10490" t="s">
        <v>19</v>
      </c>
      <c r="E10490">
        <v>455</v>
      </c>
      <c r="F10490">
        <v>42</v>
      </c>
      <c r="G10490">
        <v>9</v>
      </c>
      <c r="H10490">
        <v>23</v>
      </c>
      <c r="I10490">
        <v>52</v>
      </c>
      <c r="J10490">
        <v>9</v>
      </c>
      <c r="K10490">
        <v>1</v>
      </c>
      <c r="L10490">
        <v>2</v>
      </c>
      <c r="M10490">
        <v>0</v>
      </c>
      <c r="Q10490">
        <v>113</v>
      </c>
      <c r="R10490">
        <v>3.54</v>
      </c>
      <c r="X10490">
        <v>53</v>
      </c>
      <c r="Y10490">
        <v>0.26</v>
      </c>
      <c r="Z10490">
        <v>320</v>
      </c>
      <c r="AA10490">
        <f t="shared" si="326"/>
        <v>106.66666666666667</v>
      </c>
    </row>
    <row r="10491" spans="1:27" x14ac:dyDescent="0.25">
      <c r="A10491" t="s">
        <v>2316</v>
      </c>
      <c r="B10491">
        <v>1979</v>
      </c>
      <c r="C10491" t="str">
        <f t="shared" si="327"/>
        <v>Pre-Drug 1970-1991</v>
      </c>
      <c r="D10491" t="s">
        <v>19</v>
      </c>
      <c r="E10491">
        <v>455</v>
      </c>
      <c r="F10491">
        <v>42</v>
      </c>
      <c r="G10491">
        <v>8</v>
      </c>
      <c r="H10491">
        <v>35</v>
      </c>
      <c r="I10491">
        <v>85</v>
      </c>
      <c r="J10491">
        <v>0</v>
      </c>
      <c r="K10491">
        <v>5</v>
      </c>
      <c r="L10491">
        <v>1</v>
      </c>
      <c r="M10491">
        <v>1</v>
      </c>
      <c r="Q10491">
        <v>106</v>
      </c>
      <c r="R10491">
        <v>3.49</v>
      </c>
      <c r="X10491">
        <v>43</v>
      </c>
      <c r="Y10491">
        <v>0.25</v>
      </c>
      <c r="Z10491">
        <v>325</v>
      </c>
      <c r="AA10491">
        <f t="shared" si="326"/>
        <v>108.33333333333333</v>
      </c>
    </row>
    <row r="10492" spans="1:27" x14ac:dyDescent="0.25">
      <c r="A10492" t="s">
        <v>3086</v>
      </c>
      <c r="B10492">
        <v>1993</v>
      </c>
      <c r="C10492" t="str">
        <f t="shared" si="327"/>
        <v>Pre-Drug 1970-1991</v>
      </c>
      <c r="D10492" t="s">
        <v>18</v>
      </c>
      <c r="E10492">
        <v>455</v>
      </c>
      <c r="F10492">
        <v>44</v>
      </c>
      <c r="G10492">
        <v>8</v>
      </c>
      <c r="H10492">
        <v>40</v>
      </c>
      <c r="I10492">
        <v>57</v>
      </c>
      <c r="J10492">
        <v>3</v>
      </c>
      <c r="K10492">
        <v>0</v>
      </c>
      <c r="L10492">
        <v>6</v>
      </c>
      <c r="M10492">
        <v>0</v>
      </c>
      <c r="Q10492">
        <v>110</v>
      </c>
      <c r="R10492">
        <v>3.6</v>
      </c>
      <c r="X10492">
        <v>45</v>
      </c>
      <c r="Y10492">
        <v>0.27</v>
      </c>
      <c r="Z10492">
        <v>330</v>
      </c>
      <c r="AA10492">
        <f t="shared" si="326"/>
        <v>110</v>
      </c>
    </row>
    <row r="10493" spans="1:27" x14ac:dyDescent="0.25">
      <c r="A10493" t="s">
        <v>2579</v>
      </c>
      <c r="B10493">
        <v>1972</v>
      </c>
      <c r="C10493" t="str">
        <f t="shared" si="327"/>
        <v>Pre-Drug 1970-1991</v>
      </c>
      <c r="D10493" t="s">
        <v>19</v>
      </c>
      <c r="E10493">
        <v>455</v>
      </c>
      <c r="F10493">
        <v>36</v>
      </c>
      <c r="G10493">
        <v>6</v>
      </c>
      <c r="H10493">
        <v>39</v>
      </c>
      <c r="I10493">
        <v>76</v>
      </c>
      <c r="J10493">
        <v>4</v>
      </c>
      <c r="K10493">
        <v>6</v>
      </c>
      <c r="L10493">
        <v>3</v>
      </c>
      <c r="M10493">
        <v>0</v>
      </c>
      <c r="Q10493">
        <v>96</v>
      </c>
      <c r="R10493">
        <v>2.89</v>
      </c>
      <c r="X10493">
        <v>44</v>
      </c>
      <c r="Y10493">
        <v>0.23</v>
      </c>
      <c r="Z10493">
        <v>336</v>
      </c>
      <c r="AA10493">
        <f t="shared" si="326"/>
        <v>112</v>
      </c>
    </row>
    <row r="10494" spans="1:27" x14ac:dyDescent="0.25">
      <c r="A10494" t="s">
        <v>3073</v>
      </c>
      <c r="B10494">
        <v>1970</v>
      </c>
      <c r="C10494" t="str">
        <f t="shared" si="327"/>
        <v>Pre-Drug 1970-1991</v>
      </c>
      <c r="D10494" t="s">
        <v>19</v>
      </c>
      <c r="E10494">
        <v>455</v>
      </c>
      <c r="F10494">
        <v>25</v>
      </c>
      <c r="G10494">
        <v>8</v>
      </c>
      <c r="H10494">
        <v>32</v>
      </c>
      <c r="I10494">
        <v>76</v>
      </c>
      <c r="J10494">
        <v>6</v>
      </c>
      <c r="K10494">
        <v>2</v>
      </c>
      <c r="L10494">
        <v>5</v>
      </c>
      <c r="M10494">
        <v>1</v>
      </c>
      <c r="Q10494">
        <v>85</v>
      </c>
      <c r="R10494">
        <v>1.99</v>
      </c>
      <c r="X10494">
        <v>56</v>
      </c>
      <c r="Y10494">
        <v>0.2</v>
      </c>
      <c r="Z10494">
        <v>340</v>
      </c>
      <c r="AA10494">
        <f t="shared" si="326"/>
        <v>113.33333333333333</v>
      </c>
    </row>
    <row r="10495" spans="1:27" x14ac:dyDescent="0.25">
      <c r="A10495" t="s">
        <v>286</v>
      </c>
      <c r="B10495">
        <v>2001</v>
      </c>
      <c r="C10495" t="str">
        <f t="shared" si="327"/>
        <v>Drug Era 1992-2006</v>
      </c>
      <c r="D10495" t="s">
        <v>18</v>
      </c>
      <c r="E10495">
        <v>456</v>
      </c>
      <c r="F10495">
        <v>77</v>
      </c>
      <c r="G10495">
        <v>20</v>
      </c>
      <c r="H10495">
        <v>47</v>
      </c>
      <c r="I10495">
        <v>47</v>
      </c>
      <c r="J10495">
        <v>3</v>
      </c>
      <c r="K10495">
        <v>2</v>
      </c>
      <c r="L10495">
        <v>7</v>
      </c>
      <c r="M10495">
        <v>0</v>
      </c>
      <c r="Q10495">
        <v>127</v>
      </c>
      <c r="R10495">
        <v>7.14</v>
      </c>
      <c r="X10495">
        <v>33</v>
      </c>
      <c r="Z10495">
        <v>291</v>
      </c>
      <c r="AA10495">
        <f t="shared" si="326"/>
        <v>97</v>
      </c>
    </row>
    <row r="10496" spans="1:27" x14ac:dyDescent="0.25">
      <c r="A10496" t="s">
        <v>266</v>
      </c>
      <c r="B10496">
        <v>2012</v>
      </c>
      <c r="C10496" t="str">
        <f t="shared" si="327"/>
        <v>Post Drug Era 2007-2012</v>
      </c>
      <c r="D10496" t="s">
        <v>19</v>
      </c>
      <c r="E10496">
        <v>456</v>
      </c>
      <c r="F10496">
        <v>81</v>
      </c>
      <c r="G10496">
        <v>23</v>
      </c>
      <c r="H10496">
        <v>26</v>
      </c>
      <c r="I10496">
        <v>42</v>
      </c>
      <c r="J10496">
        <v>0</v>
      </c>
      <c r="K10496">
        <v>2</v>
      </c>
      <c r="L10496">
        <v>1</v>
      </c>
      <c r="M10496">
        <v>0</v>
      </c>
      <c r="Q10496">
        <v>143</v>
      </c>
      <c r="R10496">
        <v>7.39</v>
      </c>
      <c r="X10496">
        <v>59</v>
      </c>
      <c r="Z10496">
        <v>296</v>
      </c>
      <c r="AA10496">
        <f t="shared" si="326"/>
        <v>98.666666666666671</v>
      </c>
    </row>
    <row r="10497" spans="1:27" x14ac:dyDescent="0.25">
      <c r="A10497" t="s">
        <v>1914</v>
      </c>
      <c r="B10497">
        <v>1986</v>
      </c>
      <c r="C10497" t="str">
        <f t="shared" si="327"/>
        <v>Pre-Drug 1970-1991</v>
      </c>
      <c r="D10497" t="s">
        <v>19</v>
      </c>
      <c r="E10497">
        <v>456</v>
      </c>
      <c r="F10497">
        <v>50</v>
      </c>
      <c r="G10497">
        <v>4</v>
      </c>
      <c r="H10497">
        <v>67</v>
      </c>
      <c r="I10497">
        <v>75</v>
      </c>
      <c r="J10497">
        <v>4</v>
      </c>
      <c r="K10497">
        <v>2</v>
      </c>
      <c r="L10497">
        <v>3</v>
      </c>
      <c r="M10497">
        <v>0</v>
      </c>
      <c r="Q10497">
        <v>103</v>
      </c>
      <c r="R10497">
        <v>4.5199999999999996</v>
      </c>
      <c r="X10497">
        <v>50</v>
      </c>
      <c r="Y10497">
        <v>0.27</v>
      </c>
      <c r="Z10497">
        <v>299</v>
      </c>
      <c r="AA10497">
        <f t="shared" si="326"/>
        <v>99.666666666666671</v>
      </c>
    </row>
    <row r="10498" spans="1:27" x14ac:dyDescent="0.25">
      <c r="A10498" t="s">
        <v>1055</v>
      </c>
      <c r="B10498">
        <v>1987</v>
      </c>
      <c r="C10498" t="str">
        <f t="shared" si="327"/>
        <v>Pre-Drug 1970-1991</v>
      </c>
      <c r="D10498" t="s">
        <v>18</v>
      </c>
      <c r="E10498">
        <v>456</v>
      </c>
      <c r="F10498">
        <v>53</v>
      </c>
      <c r="G10498">
        <v>16</v>
      </c>
      <c r="H10498">
        <v>52</v>
      </c>
      <c r="I10498">
        <v>58</v>
      </c>
      <c r="J10498">
        <v>3</v>
      </c>
      <c r="K10498">
        <v>6</v>
      </c>
      <c r="L10498">
        <v>0</v>
      </c>
      <c r="M10498">
        <v>1</v>
      </c>
      <c r="Q10498">
        <v>104</v>
      </c>
      <c r="R10498">
        <v>4.66</v>
      </c>
      <c r="X10498">
        <v>47</v>
      </c>
      <c r="Y10498">
        <v>0.26</v>
      </c>
      <c r="Z10498">
        <v>307</v>
      </c>
      <c r="AA10498">
        <f t="shared" ref="AA10498:AA10561" si="328">Z10498/3</f>
        <v>102.33333333333333</v>
      </c>
    </row>
    <row r="10499" spans="1:27" x14ac:dyDescent="0.25">
      <c r="A10499" t="s">
        <v>984</v>
      </c>
      <c r="B10499">
        <v>1995</v>
      </c>
      <c r="C10499" t="str">
        <f t="shared" ref="C10499:C10562" si="329">IF(B10499&lt;1997,"Pre-Drug 1970-1991",IF(B10499&lt;=2006,"Drug Era 1992-2006","Post Drug Era 2007-2012"))</f>
        <v>Pre-Drug 1970-1991</v>
      </c>
      <c r="D10499" t="s">
        <v>18</v>
      </c>
      <c r="E10499">
        <v>456</v>
      </c>
      <c r="F10499">
        <v>51</v>
      </c>
      <c r="G10499">
        <v>14</v>
      </c>
      <c r="H10499">
        <v>43</v>
      </c>
      <c r="I10499">
        <v>87</v>
      </c>
      <c r="J10499">
        <v>5</v>
      </c>
      <c r="K10499">
        <v>3</v>
      </c>
      <c r="L10499">
        <v>5</v>
      </c>
      <c r="M10499">
        <v>1</v>
      </c>
      <c r="Q10499">
        <v>109</v>
      </c>
      <c r="R10499">
        <v>4.49</v>
      </c>
      <c r="X10499">
        <v>57</v>
      </c>
      <c r="Y10499">
        <v>0.26</v>
      </c>
      <c r="Z10499">
        <v>307</v>
      </c>
      <c r="AA10499">
        <f t="shared" si="328"/>
        <v>102.33333333333333</v>
      </c>
    </row>
    <row r="10500" spans="1:27" x14ac:dyDescent="0.25">
      <c r="A10500" t="s">
        <v>234</v>
      </c>
      <c r="B10500">
        <v>2004</v>
      </c>
      <c r="C10500" t="str">
        <f t="shared" si="329"/>
        <v>Drug Era 1992-2006</v>
      </c>
      <c r="D10500" t="s">
        <v>19</v>
      </c>
      <c r="E10500">
        <v>456</v>
      </c>
      <c r="F10500">
        <v>65</v>
      </c>
      <c r="G10500">
        <v>19</v>
      </c>
      <c r="H10500">
        <v>31</v>
      </c>
      <c r="I10500">
        <v>95</v>
      </c>
      <c r="J10500">
        <v>0</v>
      </c>
      <c r="K10500">
        <v>3</v>
      </c>
      <c r="L10500">
        <v>8</v>
      </c>
      <c r="M10500">
        <v>0</v>
      </c>
      <c r="Q10500">
        <v>113</v>
      </c>
      <c r="R10500">
        <v>5.68</v>
      </c>
      <c r="X10500">
        <v>39</v>
      </c>
      <c r="Y10500">
        <v>0.27</v>
      </c>
      <c r="Z10500">
        <v>309</v>
      </c>
      <c r="AA10500">
        <f t="shared" si="328"/>
        <v>103</v>
      </c>
    </row>
    <row r="10501" spans="1:27" x14ac:dyDescent="0.25">
      <c r="A10501" t="s">
        <v>2012</v>
      </c>
      <c r="B10501">
        <v>1992</v>
      </c>
      <c r="C10501" t="str">
        <f t="shared" si="329"/>
        <v>Pre-Drug 1970-1991</v>
      </c>
      <c r="D10501" t="s">
        <v>19</v>
      </c>
      <c r="E10501">
        <v>456</v>
      </c>
      <c r="F10501">
        <v>53</v>
      </c>
      <c r="G10501">
        <v>13</v>
      </c>
      <c r="H10501">
        <v>31</v>
      </c>
      <c r="I10501">
        <v>56</v>
      </c>
      <c r="J10501">
        <v>1</v>
      </c>
      <c r="K10501">
        <v>3</v>
      </c>
      <c r="L10501">
        <v>2</v>
      </c>
      <c r="M10501">
        <v>0</v>
      </c>
      <c r="Q10501">
        <v>114</v>
      </c>
      <c r="R10501">
        <v>4.53</v>
      </c>
      <c r="X10501">
        <v>36</v>
      </c>
      <c r="Y10501">
        <v>0.27</v>
      </c>
      <c r="Z10501">
        <v>316</v>
      </c>
      <c r="AA10501">
        <f t="shared" si="328"/>
        <v>105.33333333333333</v>
      </c>
    </row>
    <row r="10502" spans="1:27" x14ac:dyDescent="0.25">
      <c r="A10502" t="s">
        <v>1786</v>
      </c>
      <c r="B10502">
        <v>2008</v>
      </c>
      <c r="C10502" t="str">
        <f t="shared" si="329"/>
        <v>Post Drug Era 2007-2012</v>
      </c>
      <c r="D10502" t="s">
        <v>18</v>
      </c>
      <c r="E10502">
        <v>456</v>
      </c>
      <c r="F10502">
        <v>47</v>
      </c>
      <c r="G10502">
        <v>10</v>
      </c>
      <c r="H10502">
        <v>55</v>
      </c>
      <c r="I10502">
        <v>87</v>
      </c>
      <c r="J10502">
        <v>3</v>
      </c>
      <c r="K10502">
        <v>5</v>
      </c>
      <c r="L10502">
        <v>7</v>
      </c>
      <c r="M10502">
        <v>0</v>
      </c>
      <c r="Q10502">
        <v>93</v>
      </c>
      <c r="R10502">
        <v>4.0199999999999996</v>
      </c>
      <c r="X10502">
        <v>68</v>
      </c>
      <c r="Z10502">
        <v>316</v>
      </c>
      <c r="AA10502">
        <f t="shared" si="328"/>
        <v>105.33333333333333</v>
      </c>
    </row>
    <row r="10503" spans="1:27" x14ac:dyDescent="0.25">
      <c r="A10503" t="s">
        <v>1851</v>
      </c>
      <c r="B10503">
        <v>1971</v>
      </c>
      <c r="C10503" t="str">
        <f t="shared" si="329"/>
        <v>Pre-Drug 1970-1991</v>
      </c>
      <c r="D10503" t="s">
        <v>18</v>
      </c>
      <c r="E10503">
        <v>456</v>
      </c>
      <c r="F10503">
        <v>52</v>
      </c>
      <c r="G10503">
        <v>14</v>
      </c>
      <c r="H10503">
        <v>31</v>
      </c>
      <c r="I10503">
        <v>38</v>
      </c>
      <c r="J10503">
        <v>8</v>
      </c>
      <c r="K10503">
        <v>2</v>
      </c>
      <c r="L10503">
        <v>3</v>
      </c>
      <c r="M10503">
        <v>0</v>
      </c>
      <c r="Q10503">
        <v>115</v>
      </c>
      <c r="R10503">
        <v>4.37</v>
      </c>
      <c r="X10503">
        <v>40</v>
      </c>
      <c r="Y10503">
        <v>0.27</v>
      </c>
      <c r="Z10503">
        <v>321</v>
      </c>
      <c r="AA10503">
        <f t="shared" si="328"/>
        <v>107</v>
      </c>
    </row>
    <row r="10504" spans="1:27" x14ac:dyDescent="0.25">
      <c r="A10504" t="s">
        <v>350</v>
      </c>
      <c r="B10504">
        <v>1977</v>
      </c>
      <c r="C10504" t="str">
        <f t="shared" si="329"/>
        <v>Pre-Drug 1970-1991</v>
      </c>
      <c r="D10504" t="s">
        <v>19</v>
      </c>
      <c r="E10504">
        <v>456</v>
      </c>
      <c r="F10504">
        <v>51</v>
      </c>
      <c r="G10504">
        <v>13</v>
      </c>
      <c r="H10504">
        <v>30</v>
      </c>
      <c r="I10504">
        <v>57</v>
      </c>
      <c r="J10504">
        <v>1</v>
      </c>
      <c r="K10504">
        <v>4</v>
      </c>
      <c r="L10504">
        <v>6</v>
      </c>
      <c r="M10504">
        <v>0</v>
      </c>
      <c r="Q10504">
        <v>114</v>
      </c>
      <c r="R10504">
        <v>4.24</v>
      </c>
      <c r="X10504">
        <v>53</v>
      </c>
      <c r="Y10504">
        <v>0.27</v>
      </c>
      <c r="Z10504">
        <v>325</v>
      </c>
      <c r="AA10504">
        <f t="shared" si="328"/>
        <v>108.33333333333333</v>
      </c>
    </row>
    <row r="10505" spans="1:27" x14ac:dyDescent="0.25">
      <c r="A10505" t="s">
        <v>2249</v>
      </c>
      <c r="B10505">
        <v>1984</v>
      </c>
      <c r="C10505" t="str">
        <f t="shared" si="329"/>
        <v>Pre-Drug 1970-1991</v>
      </c>
      <c r="D10505" t="s">
        <v>18</v>
      </c>
      <c r="E10505">
        <v>456</v>
      </c>
      <c r="F10505">
        <v>34</v>
      </c>
      <c r="G10505">
        <v>4</v>
      </c>
      <c r="H10505">
        <v>46</v>
      </c>
      <c r="I10505">
        <v>81</v>
      </c>
      <c r="J10505">
        <v>8</v>
      </c>
      <c r="K10505">
        <v>3</v>
      </c>
      <c r="L10505">
        <v>0</v>
      </c>
      <c r="M10505">
        <v>0</v>
      </c>
      <c r="Q10505">
        <v>93</v>
      </c>
      <c r="R10505">
        <v>2.82</v>
      </c>
      <c r="X10505">
        <v>43</v>
      </c>
      <c r="Y10505">
        <v>0.23</v>
      </c>
      <c r="Z10505">
        <v>326</v>
      </c>
      <c r="AA10505">
        <f t="shared" si="328"/>
        <v>108.66666666666667</v>
      </c>
    </row>
    <row r="10506" spans="1:27" x14ac:dyDescent="0.25">
      <c r="A10506" t="s">
        <v>2000</v>
      </c>
      <c r="B10506">
        <v>1988</v>
      </c>
      <c r="C10506" t="str">
        <f t="shared" si="329"/>
        <v>Pre-Drug 1970-1991</v>
      </c>
      <c r="D10506" t="s">
        <v>19</v>
      </c>
      <c r="E10506">
        <v>456</v>
      </c>
      <c r="F10506">
        <v>38</v>
      </c>
      <c r="G10506">
        <v>9</v>
      </c>
      <c r="H10506">
        <v>38</v>
      </c>
      <c r="I10506">
        <v>67</v>
      </c>
      <c r="J10506">
        <v>4</v>
      </c>
      <c r="K10506">
        <v>4</v>
      </c>
      <c r="L10506">
        <v>3</v>
      </c>
      <c r="M10506">
        <v>6</v>
      </c>
      <c r="Q10506">
        <v>93</v>
      </c>
      <c r="R10506">
        <v>3.06</v>
      </c>
      <c r="X10506">
        <v>46</v>
      </c>
      <c r="Y10506">
        <v>0.22</v>
      </c>
      <c r="Z10506">
        <v>335</v>
      </c>
      <c r="AA10506">
        <f t="shared" si="328"/>
        <v>111.66666666666667</v>
      </c>
    </row>
    <row r="10507" spans="1:27" x14ac:dyDescent="0.25">
      <c r="A10507" t="s">
        <v>400</v>
      </c>
      <c r="B10507">
        <v>1976</v>
      </c>
      <c r="C10507" t="str">
        <f t="shared" si="329"/>
        <v>Pre-Drug 1970-1991</v>
      </c>
      <c r="D10507" t="s">
        <v>19</v>
      </c>
      <c r="E10507">
        <v>456</v>
      </c>
      <c r="F10507">
        <v>32</v>
      </c>
      <c r="G10507">
        <v>11</v>
      </c>
      <c r="H10507">
        <v>29</v>
      </c>
      <c r="I10507">
        <v>45</v>
      </c>
      <c r="J10507">
        <v>3</v>
      </c>
      <c r="K10507">
        <v>2</v>
      </c>
      <c r="L10507">
        <v>2</v>
      </c>
      <c r="M10507">
        <v>2</v>
      </c>
      <c r="Q10507">
        <v>95</v>
      </c>
      <c r="R10507">
        <v>2.5</v>
      </c>
      <c r="X10507">
        <v>38</v>
      </c>
      <c r="Y10507">
        <v>0.22</v>
      </c>
      <c r="Z10507">
        <v>346</v>
      </c>
      <c r="AA10507">
        <f t="shared" si="328"/>
        <v>115.33333333333333</v>
      </c>
    </row>
    <row r="10508" spans="1:27" x14ac:dyDescent="0.25">
      <c r="A10508" t="s">
        <v>1734</v>
      </c>
      <c r="B10508">
        <v>2001</v>
      </c>
      <c r="C10508" t="str">
        <f t="shared" si="329"/>
        <v>Drug Era 1992-2006</v>
      </c>
      <c r="D10508" t="s">
        <v>19</v>
      </c>
      <c r="E10508">
        <v>456</v>
      </c>
      <c r="F10508">
        <v>31</v>
      </c>
      <c r="G10508">
        <v>5</v>
      </c>
      <c r="H10508">
        <v>25</v>
      </c>
      <c r="I10508">
        <v>163</v>
      </c>
      <c r="J10508">
        <v>0</v>
      </c>
      <c r="K10508">
        <v>4</v>
      </c>
      <c r="L10508">
        <v>6</v>
      </c>
      <c r="M10508">
        <v>0</v>
      </c>
      <c r="Q10508">
        <v>84</v>
      </c>
      <c r="R10508">
        <v>2.39</v>
      </c>
      <c r="X10508">
        <v>53</v>
      </c>
      <c r="Z10508">
        <v>350</v>
      </c>
      <c r="AA10508">
        <f t="shared" si="328"/>
        <v>116.66666666666667</v>
      </c>
    </row>
    <row r="10509" spans="1:27" x14ac:dyDescent="0.25">
      <c r="A10509" t="s">
        <v>1970</v>
      </c>
      <c r="B10509">
        <v>1977</v>
      </c>
      <c r="C10509" t="str">
        <f t="shared" si="329"/>
        <v>Pre-Drug 1970-1991</v>
      </c>
      <c r="D10509" t="s">
        <v>18</v>
      </c>
      <c r="E10509">
        <v>457</v>
      </c>
      <c r="F10509">
        <v>56</v>
      </c>
      <c r="G10509">
        <v>13</v>
      </c>
      <c r="H10509">
        <v>46</v>
      </c>
      <c r="I10509">
        <v>42</v>
      </c>
      <c r="J10509">
        <v>6</v>
      </c>
      <c r="K10509">
        <v>4</v>
      </c>
      <c r="L10509">
        <v>2</v>
      </c>
      <c r="M10509">
        <v>1</v>
      </c>
      <c r="Q10509">
        <v>125</v>
      </c>
      <c r="R10509">
        <v>4.9400000000000004</v>
      </c>
      <c r="X10509">
        <v>51</v>
      </c>
      <c r="Y10509">
        <v>0.31</v>
      </c>
      <c r="Z10509">
        <v>306</v>
      </c>
      <c r="AA10509">
        <f t="shared" si="328"/>
        <v>102</v>
      </c>
    </row>
    <row r="10510" spans="1:27" x14ac:dyDescent="0.25">
      <c r="A10510" t="s">
        <v>32</v>
      </c>
      <c r="B10510">
        <v>1999</v>
      </c>
      <c r="C10510" t="str">
        <f t="shared" si="329"/>
        <v>Drug Era 1992-2006</v>
      </c>
      <c r="D10510" t="s">
        <v>18</v>
      </c>
      <c r="E10510">
        <v>457</v>
      </c>
      <c r="F10510">
        <v>67</v>
      </c>
      <c r="G10510">
        <v>17</v>
      </c>
      <c r="H10510">
        <v>48</v>
      </c>
      <c r="I10510">
        <v>52</v>
      </c>
      <c r="J10510">
        <v>3</v>
      </c>
      <c r="K10510">
        <v>5</v>
      </c>
      <c r="L10510">
        <v>4</v>
      </c>
      <c r="M10510">
        <v>0</v>
      </c>
      <c r="Q10510">
        <v>115</v>
      </c>
      <c r="R10510">
        <v>5.89</v>
      </c>
      <c r="X10510">
        <v>49</v>
      </c>
      <c r="Y10510">
        <v>0</v>
      </c>
      <c r="Z10510">
        <v>307</v>
      </c>
      <c r="AA10510">
        <f t="shared" si="328"/>
        <v>102.33333333333333</v>
      </c>
    </row>
    <row r="10511" spans="1:27" x14ac:dyDescent="0.25">
      <c r="A10511" t="s">
        <v>2153</v>
      </c>
      <c r="B10511">
        <v>1999</v>
      </c>
      <c r="C10511" t="str">
        <f t="shared" si="329"/>
        <v>Drug Era 1992-2006</v>
      </c>
      <c r="D10511" t="s">
        <v>18</v>
      </c>
      <c r="E10511">
        <v>457</v>
      </c>
      <c r="F10511">
        <v>65</v>
      </c>
      <c r="G10511">
        <v>8</v>
      </c>
      <c r="H10511">
        <v>35</v>
      </c>
      <c r="I10511">
        <v>70</v>
      </c>
      <c r="J10511">
        <v>1</v>
      </c>
      <c r="K10511">
        <v>1</v>
      </c>
      <c r="L10511">
        <v>4</v>
      </c>
      <c r="M10511">
        <v>3</v>
      </c>
      <c r="Q10511">
        <v>117</v>
      </c>
      <c r="R10511">
        <v>5.63</v>
      </c>
      <c r="X10511">
        <v>32</v>
      </c>
      <c r="Y10511">
        <v>0</v>
      </c>
      <c r="Z10511">
        <v>312</v>
      </c>
      <c r="AA10511">
        <f t="shared" si="328"/>
        <v>104</v>
      </c>
    </row>
    <row r="10512" spans="1:27" x14ac:dyDescent="0.25">
      <c r="A10512" t="s">
        <v>2773</v>
      </c>
      <c r="B10512">
        <v>1992</v>
      </c>
      <c r="C10512" t="str">
        <f t="shared" si="329"/>
        <v>Pre-Drug 1970-1991</v>
      </c>
      <c r="D10512" t="s">
        <v>19</v>
      </c>
      <c r="E10512">
        <v>457</v>
      </c>
      <c r="F10512">
        <v>55</v>
      </c>
      <c r="G10512">
        <v>8</v>
      </c>
      <c r="H10512">
        <v>45</v>
      </c>
      <c r="I10512">
        <v>45</v>
      </c>
      <c r="J10512">
        <v>7</v>
      </c>
      <c r="K10512">
        <v>6</v>
      </c>
      <c r="L10512">
        <v>3</v>
      </c>
      <c r="M10512">
        <v>0</v>
      </c>
      <c r="Q10512">
        <v>104</v>
      </c>
      <c r="R10512">
        <v>4.74</v>
      </c>
      <c r="X10512">
        <v>68</v>
      </c>
      <c r="Y10512">
        <v>0.26</v>
      </c>
      <c r="Z10512">
        <v>313</v>
      </c>
      <c r="AA10512">
        <f t="shared" si="328"/>
        <v>104.33333333333333</v>
      </c>
    </row>
    <row r="10513" spans="1:27" x14ac:dyDescent="0.25">
      <c r="A10513" t="s">
        <v>1142</v>
      </c>
      <c r="B10513">
        <v>2012</v>
      </c>
      <c r="C10513" t="str">
        <f t="shared" si="329"/>
        <v>Post Drug Era 2007-2012</v>
      </c>
      <c r="D10513" t="s">
        <v>18</v>
      </c>
      <c r="E10513">
        <v>457</v>
      </c>
      <c r="F10513">
        <v>56</v>
      </c>
      <c r="G10513">
        <v>17</v>
      </c>
      <c r="H10513">
        <v>39</v>
      </c>
      <c r="I10513">
        <v>98</v>
      </c>
      <c r="J10513">
        <v>0</v>
      </c>
      <c r="K10513">
        <v>5</v>
      </c>
      <c r="L10513">
        <v>1</v>
      </c>
      <c r="M10513">
        <v>0</v>
      </c>
      <c r="Q10513">
        <v>112</v>
      </c>
      <c r="R10513">
        <v>4.83</v>
      </c>
      <c r="X10513">
        <v>41</v>
      </c>
      <c r="Z10513">
        <v>313</v>
      </c>
      <c r="AA10513">
        <f t="shared" si="328"/>
        <v>104.33333333333333</v>
      </c>
    </row>
    <row r="10514" spans="1:27" x14ac:dyDescent="0.25">
      <c r="A10514" t="s">
        <v>1197</v>
      </c>
      <c r="B10514">
        <v>2009</v>
      </c>
      <c r="C10514" t="str">
        <f t="shared" si="329"/>
        <v>Post Drug Era 2007-2012</v>
      </c>
      <c r="D10514" t="s">
        <v>19</v>
      </c>
      <c r="E10514">
        <v>457</v>
      </c>
      <c r="F10514">
        <v>51</v>
      </c>
      <c r="G10514">
        <v>16</v>
      </c>
      <c r="H10514">
        <v>33</v>
      </c>
      <c r="I10514">
        <v>61</v>
      </c>
      <c r="J10514">
        <v>4</v>
      </c>
      <c r="K10514">
        <v>2</v>
      </c>
      <c r="L10514">
        <v>2</v>
      </c>
      <c r="M10514">
        <v>1</v>
      </c>
      <c r="Q10514">
        <v>116</v>
      </c>
      <c r="R10514">
        <v>4.37</v>
      </c>
      <c r="X10514">
        <v>53</v>
      </c>
      <c r="Z10514">
        <v>315</v>
      </c>
      <c r="AA10514">
        <f t="shared" si="328"/>
        <v>105</v>
      </c>
    </row>
    <row r="10515" spans="1:27" x14ac:dyDescent="0.25">
      <c r="A10515" t="s">
        <v>1815</v>
      </c>
      <c r="B10515">
        <v>1978</v>
      </c>
      <c r="C10515" t="str">
        <f t="shared" si="329"/>
        <v>Pre-Drug 1970-1991</v>
      </c>
      <c r="D10515" t="s">
        <v>19</v>
      </c>
      <c r="E10515">
        <v>457</v>
      </c>
      <c r="F10515">
        <v>52</v>
      </c>
      <c r="G10515">
        <v>15</v>
      </c>
      <c r="H10515">
        <v>39</v>
      </c>
      <c r="I10515">
        <v>87</v>
      </c>
      <c r="J10515">
        <v>0</v>
      </c>
      <c r="K10515">
        <v>4</v>
      </c>
      <c r="L10515">
        <v>6</v>
      </c>
      <c r="M10515">
        <v>1</v>
      </c>
      <c r="Q10515">
        <v>97</v>
      </c>
      <c r="R10515">
        <v>4.37</v>
      </c>
      <c r="X10515">
        <v>46</v>
      </c>
      <c r="Y10515">
        <v>0.23</v>
      </c>
      <c r="Z10515">
        <v>321</v>
      </c>
      <c r="AA10515">
        <f t="shared" si="328"/>
        <v>107</v>
      </c>
    </row>
    <row r="10516" spans="1:27" x14ac:dyDescent="0.25">
      <c r="A10516" t="s">
        <v>1444</v>
      </c>
      <c r="B10516">
        <v>2012</v>
      </c>
      <c r="C10516" t="str">
        <f t="shared" si="329"/>
        <v>Post Drug Era 2007-2012</v>
      </c>
      <c r="D10516" t="s">
        <v>18</v>
      </c>
      <c r="E10516">
        <v>457</v>
      </c>
      <c r="F10516">
        <v>42</v>
      </c>
      <c r="G10516">
        <v>10</v>
      </c>
      <c r="H10516">
        <v>36</v>
      </c>
      <c r="I10516">
        <v>75</v>
      </c>
      <c r="J10516">
        <v>2</v>
      </c>
      <c r="K10516">
        <v>4</v>
      </c>
      <c r="L10516">
        <v>3</v>
      </c>
      <c r="M10516">
        <v>0</v>
      </c>
      <c r="Q10516">
        <v>112</v>
      </c>
      <c r="R10516">
        <v>3.53</v>
      </c>
      <c r="X10516">
        <v>59</v>
      </c>
      <c r="Z10516">
        <v>321</v>
      </c>
      <c r="AA10516">
        <f t="shared" si="328"/>
        <v>107</v>
      </c>
    </row>
    <row r="10517" spans="1:27" x14ac:dyDescent="0.25">
      <c r="A10517" t="s">
        <v>2777</v>
      </c>
      <c r="B10517">
        <v>1994</v>
      </c>
      <c r="C10517" t="str">
        <f t="shared" si="329"/>
        <v>Pre-Drug 1970-1991</v>
      </c>
      <c r="D10517" t="s">
        <v>18</v>
      </c>
      <c r="E10517">
        <v>457</v>
      </c>
      <c r="F10517">
        <v>41</v>
      </c>
      <c r="G10517">
        <v>10</v>
      </c>
      <c r="H10517">
        <v>31</v>
      </c>
      <c r="I10517">
        <v>62</v>
      </c>
      <c r="J10517">
        <v>6</v>
      </c>
      <c r="K10517">
        <v>2</v>
      </c>
      <c r="L10517">
        <v>1</v>
      </c>
      <c r="M10517">
        <v>0</v>
      </c>
      <c r="Q10517">
        <v>109</v>
      </c>
      <c r="R10517">
        <v>3.38</v>
      </c>
      <c r="X10517">
        <v>74</v>
      </c>
      <c r="Y10517">
        <v>0.24</v>
      </c>
      <c r="Z10517">
        <v>328</v>
      </c>
      <c r="AA10517">
        <f t="shared" si="328"/>
        <v>109.33333333333333</v>
      </c>
    </row>
    <row r="10518" spans="1:27" x14ac:dyDescent="0.25">
      <c r="A10518" t="s">
        <v>3086</v>
      </c>
      <c r="B10518">
        <v>1990</v>
      </c>
      <c r="C10518" t="str">
        <f t="shared" si="329"/>
        <v>Pre-Drug 1970-1991</v>
      </c>
      <c r="D10518" t="s">
        <v>18</v>
      </c>
      <c r="E10518">
        <v>457</v>
      </c>
      <c r="F10518">
        <v>49</v>
      </c>
      <c r="G10518">
        <v>11</v>
      </c>
      <c r="H10518">
        <v>49</v>
      </c>
      <c r="I10518">
        <v>66</v>
      </c>
      <c r="J10518">
        <v>3</v>
      </c>
      <c r="K10518">
        <v>5</v>
      </c>
      <c r="L10518">
        <v>1</v>
      </c>
      <c r="M10518">
        <v>2</v>
      </c>
      <c r="Q10518">
        <v>87</v>
      </c>
      <c r="R10518">
        <v>4</v>
      </c>
      <c r="X10518">
        <v>38</v>
      </c>
      <c r="Y10518">
        <v>0.21</v>
      </c>
      <c r="Z10518">
        <v>331</v>
      </c>
      <c r="AA10518">
        <f t="shared" si="328"/>
        <v>110.33333333333333</v>
      </c>
    </row>
    <row r="10519" spans="1:27" x14ac:dyDescent="0.25">
      <c r="A10519" t="s">
        <v>388</v>
      </c>
      <c r="B10519">
        <v>1987</v>
      </c>
      <c r="C10519" t="str">
        <f t="shared" si="329"/>
        <v>Pre-Drug 1970-1991</v>
      </c>
      <c r="D10519" t="s">
        <v>19</v>
      </c>
      <c r="E10519">
        <v>457</v>
      </c>
      <c r="F10519">
        <v>43</v>
      </c>
      <c r="G10519">
        <v>12</v>
      </c>
      <c r="H10519">
        <v>40</v>
      </c>
      <c r="I10519">
        <v>109</v>
      </c>
      <c r="J10519">
        <v>3</v>
      </c>
      <c r="K10519">
        <v>3</v>
      </c>
      <c r="L10519">
        <v>2</v>
      </c>
      <c r="M10519">
        <v>0</v>
      </c>
      <c r="Q10519">
        <v>87</v>
      </c>
      <c r="R10519">
        <v>3.39</v>
      </c>
      <c r="X10519">
        <v>61</v>
      </c>
      <c r="Y10519">
        <v>0.21</v>
      </c>
      <c r="Z10519">
        <v>342</v>
      </c>
      <c r="AA10519">
        <f t="shared" si="328"/>
        <v>114</v>
      </c>
    </row>
    <row r="10520" spans="1:27" x14ac:dyDescent="0.25">
      <c r="A10520" t="s">
        <v>2816</v>
      </c>
      <c r="B10520">
        <v>1997</v>
      </c>
      <c r="C10520" t="str">
        <f t="shared" si="329"/>
        <v>Drug Era 1992-2006</v>
      </c>
      <c r="D10520" t="s">
        <v>19</v>
      </c>
      <c r="E10520">
        <v>458</v>
      </c>
      <c r="F10520">
        <v>68</v>
      </c>
      <c r="G10520">
        <v>15</v>
      </c>
      <c r="H10520">
        <v>35</v>
      </c>
      <c r="I10520">
        <v>55</v>
      </c>
      <c r="J10520">
        <v>1</v>
      </c>
      <c r="K10520">
        <v>4</v>
      </c>
      <c r="L10520">
        <v>2</v>
      </c>
      <c r="M10520">
        <v>0</v>
      </c>
      <c r="Q10520">
        <v>134</v>
      </c>
      <c r="R10520">
        <v>6.06</v>
      </c>
      <c r="X10520">
        <v>67</v>
      </c>
      <c r="Y10520">
        <v>0.32</v>
      </c>
      <c r="Z10520">
        <v>303</v>
      </c>
      <c r="AA10520">
        <f t="shared" si="328"/>
        <v>101</v>
      </c>
    </row>
    <row r="10521" spans="1:27" x14ac:dyDescent="0.25">
      <c r="A10521" t="s">
        <v>3101</v>
      </c>
      <c r="B10521">
        <v>2007</v>
      </c>
      <c r="C10521" t="str">
        <f t="shared" si="329"/>
        <v>Post Drug Era 2007-2012</v>
      </c>
      <c r="D10521" t="s">
        <v>18</v>
      </c>
      <c r="E10521">
        <v>458</v>
      </c>
      <c r="F10521">
        <v>54</v>
      </c>
      <c r="G10521">
        <v>10</v>
      </c>
      <c r="H10521">
        <v>39</v>
      </c>
      <c r="I10521">
        <v>94</v>
      </c>
      <c r="J10521">
        <v>2</v>
      </c>
      <c r="K10521">
        <v>4</v>
      </c>
      <c r="L10521">
        <v>6</v>
      </c>
      <c r="M10521">
        <v>0</v>
      </c>
      <c r="Q10521">
        <v>110</v>
      </c>
      <c r="R10521">
        <v>4.7300000000000004</v>
      </c>
      <c r="X10521">
        <v>44</v>
      </c>
      <c r="Z10521">
        <v>308</v>
      </c>
      <c r="AA10521">
        <f t="shared" si="328"/>
        <v>102.66666666666667</v>
      </c>
    </row>
    <row r="10522" spans="1:27" x14ac:dyDescent="0.25">
      <c r="A10522" t="s">
        <v>1246</v>
      </c>
      <c r="B10522">
        <v>1998</v>
      </c>
      <c r="C10522" t="str">
        <f t="shared" si="329"/>
        <v>Drug Era 1992-2006</v>
      </c>
      <c r="D10522" t="s">
        <v>19</v>
      </c>
      <c r="E10522">
        <v>458</v>
      </c>
      <c r="F10522">
        <v>57</v>
      </c>
      <c r="G10522">
        <v>6</v>
      </c>
      <c r="H10522">
        <v>47</v>
      </c>
      <c r="I10522">
        <v>57</v>
      </c>
      <c r="J10522">
        <v>0</v>
      </c>
      <c r="K10522">
        <v>3</v>
      </c>
      <c r="L10522">
        <v>3</v>
      </c>
      <c r="M10522">
        <v>0</v>
      </c>
      <c r="Q10522">
        <v>123</v>
      </c>
      <c r="R10522">
        <v>4.9800000000000004</v>
      </c>
      <c r="X10522">
        <v>60</v>
      </c>
      <c r="Z10522">
        <v>309</v>
      </c>
      <c r="AA10522">
        <f t="shared" si="328"/>
        <v>103</v>
      </c>
    </row>
    <row r="10523" spans="1:27" x14ac:dyDescent="0.25">
      <c r="A10523" t="s">
        <v>3145</v>
      </c>
      <c r="B10523">
        <v>1986</v>
      </c>
      <c r="C10523" t="str">
        <f t="shared" si="329"/>
        <v>Pre-Drug 1970-1991</v>
      </c>
      <c r="D10523" t="s">
        <v>19</v>
      </c>
      <c r="E10523">
        <v>458</v>
      </c>
      <c r="F10523">
        <v>44</v>
      </c>
      <c r="G10523">
        <v>9</v>
      </c>
      <c r="H10523">
        <v>46</v>
      </c>
      <c r="I10523">
        <v>82</v>
      </c>
      <c r="J10523">
        <v>2</v>
      </c>
      <c r="K10523">
        <v>7</v>
      </c>
      <c r="L10523">
        <v>8</v>
      </c>
      <c r="M10523">
        <v>1</v>
      </c>
      <c r="Q10523">
        <v>108</v>
      </c>
      <c r="R10523">
        <v>3.82</v>
      </c>
      <c r="X10523">
        <v>71</v>
      </c>
      <c r="Y10523">
        <v>0.27</v>
      </c>
      <c r="Z10523">
        <v>311</v>
      </c>
      <c r="AA10523">
        <f t="shared" si="328"/>
        <v>103.66666666666667</v>
      </c>
    </row>
    <row r="10524" spans="1:27" x14ac:dyDescent="0.25">
      <c r="A10524" t="s">
        <v>782</v>
      </c>
      <c r="B10524">
        <v>1979</v>
      </c>
      <c r="C10524" t="str">
        <f t="shared" si="329"/>
        <v>Pre-Drug 1970-1991</v>
      </c>
      <c r="D10524" t="s">
        <v>19</v>
      </c>
      <c r="E10524">
        <v>458</v>
      </c>
      <c r="F10524">
        <v>57</v>
      </c>
      <c r="G10524">
        <v>11</v>
      </c>
      <c r="H10524">
        <v>22</v>
      </c>
      <c r="I10524">
        <v>36</v>
      </c>
      <c r="J10524">
        <v>3</v>
      </c>
      <c r="K10524">
        <v>1</v>
      </c>
      <c r="L10524">
        <v>0</v>
      </c>
      <c r="M10524">
        <v>0</v>
      </c>
      <c r="Q10524">
        <v>134</v>
      </c>
      <c r="R10524">
        <v>4.93</v>
      </c>
      <c r="X10524">
        <v>84</v>
      </c>
      <c r="Y10524">
        <v>0.31</v>
      </c>
      <c r="Z10524">
        <v>312</v>
      </c>
      <c r="AA10524">
        <f t="shared" si="328"/>
        <v>104</v>
      </c>
    </row>
    <row r="10525" spans="1:27" x14ac:dyDescent="0.25">
      <c r="A10525" t="s">
        <v>1563</v>
      </c>
      <c r="B10525">
        <v>1980</v>
      </c>
      <c r="C10525" t="str">
        <f t="shared" si="329"/>
        <v>Pre-Drug 1970-1991</v>
      </c>
      <c r="D10525" t="s">
        <v>18</v>
      </c>
      <c r="E10525">
        <v>458</v>
      </c>
      <c r="F10525">
        <v>43</v>
      </c>
      <c r="G10525">
        <v>5</v>
      </c>
      <c r="H10525">
        <v>55</v>
      </c>
      <c r="I10525">
        <v>56</v>
      </c>
      <c r="J10525">
        <v>4</v>
      </c>
      <c r="K10525">
        <v>2</v>
      </c>
      <c r="L10525">
        <v>2</v>
      </c>
      <c r="M10525">
        <v>0</v>
      </c>
      <c r="Q10525">
        <v>103</v>
      </c>
      <c r="R10525">
        <v>3.72</v>
      </c>
      <c r="X10525">
        <v>50</v>
      </c>
      <c r="Y10525">
        <v>0.26</v>
      </c>
      <c r="Z10525">
        <v>312</v>
      </c>
      <c r="AA10525">
        <f t="shared" si="328"/>
        <v>104</v>
      </c>
    </row>
    <row r="10526" spans="1:27" x14ac:dyDescent="0.25">
      <c r="A10526" t="s">
        <v>892</v>
      </c>
      <c r="B10526">
        <v>2002</v>
      </c>
      <c r="C10526" t="str">
        <f t="shared" si="329"/>
        <v>Drug Era 1992-2006</v>
      </c>
      <c r="D10526" t="s">
        <v>19</v>
      </c>
      <c r="E10526">
        <v>458</v>
      </c>
      <c r="F10526">
        <v>52</v>
      </c>
      <c r="G10526">
        <v>6</v>
      </c>
      <c r="H10526">
        <v>48</v>
      </c>
      <c r="I10526">
        <v>91</v>
      </c>
      <c r="J10526">
        <v>3</v>
      </c>
      <c r="K10526">
        <v>1</v>
      </c>
      <c r="L10526">
        <v>0</v>
      </c>
      <c r="M10526">
        <v>0</v>
      </c>
      <c r="Q10526">
        <v>114</v>
      </c>
      <c r="R10526">
        <v>4.4400000000000004</v>
      </c>
      <c r="X10526">
        <v>70</v>
      </c>
      <c r="Z10526">
        <v>316</v>
      </c>
      <c r="AA10526">
        <f t="shared" si="328"/>
        <v>105.33333333333333</v>
      </c>
    </row>
    <row r="10527" spans="1:27" x14ac:dyDescent="0.25">
      <c r="A10527" t="s">
        <v>2023</v>
      </c>
      <c r="B10527">
        <v>1988</v>
      </c>
      <c r="C10527" t="str">
        <f t="shared" si="329"/>
        <v>Pre-Drug 1970-1991</v>
      </c>
      <c r="D10527" t="s">
        <v>19</v>
      </c>
      <c r="E10527">
        <v>458</v>
      </c>
      <c r="F10527">
        <v>50</v>
      </c>
      <c r="G10527">
        <v>13</v>
      </c>
      <c r="H10527">
        <v>50</v>
      </c>
      <c r="I10527">
        <v>73</v>
      </c>
      <c r="J10527">
        <v>4</v>
      </c>
      <c r="K10527">
        <v>1</v>
      </c>
      <c r="L10527">
        <v>1</v>
      </c>
      <c r="M10527">
        <v>3</v>
      </c>
      <c r="Q10527">
        <v>84</v>
      </c>
      <c r="R10527">
        <v>4.08</v>
      </c>
      <c r="X10527">
        <v>52</v>
      </c>
      <c r="Y10527">
        <v>0.2</v>
      </c>
      <c r="Z10527">
        <v>331</v>
      </c>
      <c r="AA10527">
        <f t="shared" si="328"/>
        <v>110.33333333333333</v>
      </c>
    </row>
    <row r="10528" spans="1:27" x14ac:dyDescent="0.25">
      <c r="A10528" t="s">
        <v>2289</v>
      </c>
      <c r="B10528">
        <v>2007</v>
      </c>
      <c r="C10528" t="str">
        <f t="shared" si="329"/>
        <v>Post Drug Era 2007-2012</v>
      </c>
      <c r="D10528" t="s">
        <v>19</v>
      </c>
      <c r="E10528">
        <v>459</v>
      </c>
      <c r="F10528">
        <v>78</v>
      </c>
      <c r="G10528">
        <v>13</v>
      </c>
      <c r="H10528">
        <v>42</v>
      </c>
      <c r="I10528">
        <v>40</v>
      </c>
      <c r="J10528">
        <v>1</v>
      </c>
      <c r="K10528">
        <v>1</v>
      </c>
      <c r="L10528">
        <v>2</v>
      </c>
      <c r="M10528">
        <v>0</v>
      </c>
      <c r="Q10528">
        <v>139</v>
      </c>
      <c r="R10528">
        <v>7.16</v>
      </c>
      <c r="X10528">
        <v>48</v>
      </c>
      <c r="Z10528">
        <v>294</v>
      </c>
      <c r="AA10528">
        <f t="shared" si="328"/>
        <v>98</v>
      </c>
    </row>
    <row r="10529" spans="1:27" x14ac:dyDescent="0.25">
      <c r="A10529" t="s">
        <v>3035</v>
      </c>
      <c r="B10529">
        <v>2012</v>
      </c>
      <c r="C10529" t="str">
        <f t="shared" si="329"/>
        <v>Post Drug Era 2007-2012</v>
      </c>
      <c r="D10529" t="s">
        <v>18</v>
      </c>
      <c r="E10529">
        <v>459</v>
      </c>
      <c r="F10529">
        <v>60</v>
      </c>
      <c r="G10529">
        <v>13</v>
      </c>
      <c r="H10529">
        <v>51</v>
      </c>
      <c r="I10529">
        <v>64</v>
      </c>
      <c r="J10529">
        <v>9</v>
      </c>
      <c r="K10529">
        <v>6</v>
      </c>
      <c r="L10529">
        <v>5</v>
      </c>
      <c r="M10529">
        <v>0</v>
      </c>
      <c r="Q10529">
        <v>114</v>
      </c>
      <c r="R10529">
        <v>5.51</v>
      </c>
      <c r="X10529">
        <v>43</v>
      </c>
      <c r="Z10529">
        <v>294</v>
      </c>
      <c r="AA10529">
        <f t="shared" si="328"/>
        <v>98</v>
      </c>
    </row>
    <row r="10530" spans="1:27" x14ac:dyDescent="0.25">
      <c r="A10530" t="s">
        <v>2584</v>
      </c>
      <c r="B10530">
        <v>1972</v>
      </c>
      <c r="C10530" t="str">
        <f t="shared" si="329"/>
        <v>Pre-Drug 1970-1991</v>
      </c>
      <c r="D10530" t="s">
        <v>18</v>
      </c>
      <c r="E10530">
        <v>459</v>
      </c>
      <c r="F10530">
        <v>61</v>
      </c>
      <c r="G10530">
        <v>13</v>
      </c>
      <c r="H10530">
        <v>73</v>
      </c>
      <c r="I10530">
        <v>58</v>
      </c>
      <c r="J10530">
        <v>9</v>
      </c>
      <c r="K10530">
        <v>6</v>
      </c>
      <c r="L10530">
        <v>5</v>
      </c>
      <c r="M10530">
        <v>0</v>
      </c>
      <c r="Q10530">
        <v>91</v>
      </c>
      <c r="R10530">
        <v>5.56</v>
      </c>
      <c r="X10530">
        <v>47</v>
      </c>
      <c r="Y10530">
        <v>0.24</v>
      </c>
      <c r="Z10530">
        <v>296</v>
      </c>
      <c r="AA10530">
        <f t="shared" si="328"/>
        <v>98.666666666666671</v>
      </c>
    </row>
    <row r="10531" spans="1:27" x14ac:dyDescent="0.25">
      <c r="A10531" t="s">
        <v>2678</v>
      </c>
      <c r="B10531">
        <v>2009</v>
      </c>
      <c r="C10531" t="str">
        <f t="shared" si="329"/>
        <v>Post Drug Era 2007-2012</v>
      </c>
      <c r="D10531" t="s">
        <v>19</v>
      </c>
      <c r="E10531">
        <v>459</v>
      </c>
      <c r="F10531">
        <v>75</v>
      </c>
      <c r="G10531">
        <v>19</v>
      </c>
      <c r="H10531">
        <v>34</v>
      </c>
      <c r="I10531">
        <v>60</v>
      </c>
      <c r="J10531">
        <v>3</v>
      </c>
      <c r="K10531">
        <v>3</v>
      </c>
      <c r="L10531">
        <v>2</v>
      </c>
      <c r="M10531">
        <v>0</v>
      </c>
      <c r="Q10531">
        <v>131</v>
      </c>
      <c r="R10531">
        <v>6.77</v>
      </c>
      <c r="X10531">
        <v>51</v>
      </c>
      <c r="Z10531">
        <v>299</v>
      </c>
      <c r="AA10531">
        <f t="shared" si="328"/>
        <v>99.666666666666671</v>
      </c>
    </row>
    <row r="10532" spans="1:27" x14ac:dyDescent="0.25">
      <c r="A10532" t="s">
        <v>246</v>
      </c>
      <c r="B10532">
        <v>2002</v>
      </c>
      <c r="C10532" t="str">
        <f t="shared" si="329"/>
        <v>Drug Era 1992-2006</v>
      </c>
      <c r="D10532" t="s">
        <v>19</v>
      </c>
      <c r="E10532">
        <v>459</v>
      </c>
      <c r="F10532">
        <v>70</v>
      </c>
      <c r="G10532">
        <v>17</v>
      </c>
      <c r="H10532">
        <v>31</v>
      </c>
      <c r="I10532">
        <v>69</v>
      </c>
      <c r="J10532">
        <v>1</v>
      </c>
      <c r="K10532">
        <v>5</v>
      </c>
      <c r="L10532">
        <v>6</v>
      </c>
      <c r="M10532">
        <v>1</v>
      </c>
      <c r="Q10532">
        <v>128</v>
      </c>
      <c r="R10532">
        <v>6.2</v>
      </c>
      <c r="X10532">
        <v>57</v>
      </c>
      <c r="Z10532">
        <v>305</v>
      </c>
      <c r="AA10532">
        <f t="shared" si="328"/>
        <v>101.66666666666667</v>
      </c>
    </row>
    <row r="10533" spans="1:27" x14ac:dyDescent="0.25">
      <c r="A10533" t="s">
        <v>1778</v>
      </c>
      <c r="B10533">
        <v>2007</v>
      </c>
      <c r="C10533" t="str">
        <f t="shared" si="329"/>
        <v>Post Drug Era 2007-2012</v>
      </c>
      <c r="D10533" t="s">
        <v>19</v>
      </c>
      <c r="E10533">
        <v>459</v>
      </c>
      <c r="F10533">
        <v>55</v>
      </c>
      <c r="G10533">
        <v>9</v>
      </c>
      <c r="H10533">
        <v>48</v>
      </c>
      <c r="I10533">
        <v>59</v>
      </c>
      <c r="J10533">
        <v>0</v>
      </c>
      <c r="K10533">
        <v>4</v>
      </c>
      <c r="L10533">
        <v>3</v>
      </c>
      <c r="M10533">
        <v>1</v>
      </c>
      <c r="Q10533">
        <v>111</v>
      </c>
      <c r="R10533">
        <v>4.87</v>
      </c>
      <c r="X10533">
        <v>38</v>
      </c>
      <c r="Z10533">
        <v>305</v>
      </c>
      <c r="AA10533">
        <f t="shared" si="328"/>
        <v>101.66666666666667</v>
      </c>
    </row>
    <row r="10534" spans="1:27" x14ac:dyDescent="0.25">
      <c r="A10534" t="s">
        <v>2712</v>
      </c>
      <c r="B10534">
        <v>1972</v>
      </c>
      <c r="C10534" t="str">
        <f t="shared" si="329"/>
        <v>Pre-Drug 1970-1991</v>
      </c>
      <c r="D10534" t="s">
        <v>19</v>
      </c>
      <c r="E10534">
        <v>459</v>
      </c>
      <c r="F10534">
        <v>44</v>
      </c>
      <c r="G10534">
        <v>8</v>
      </c>
      <c r="H10534">
        <v>73</v>
      </c>
      <c r="I10534">
        <v>78</v>
      </c>
      <c r="J10534">
        <v>5</v>
      </c>
      <c r="K10534">
        <v>6</v>
      </c>
      <c r="L10534">
        <v>1</v>
      </c>
      <c r="M10534">
        <v>2</v>
      </c>
      <c r="Q10534">
        <v>83</v>
      </c>
      <c r="R10534">
        <v>3.78</v>
      </c>
      <c r="X10534">
        <v>31</v>
      </c>
      <c r="Y10534">
        <v>0.22</v>
      </c>
      <c r="Z10534">
        <v>314</v>
      </c>
      <c r="AA10534">
        <f t="shared" si="328"/>
        <v>104.66666666666667</v>
      </c>
    </row>
    <row r="10535" spans="1:27" x14ac:dyDescent="0.25">
      <c r="A10535" t="s">
        <v>2677</v>
      </c>
      <c r="B10535">
        <v>1978</v>
      </c>
      <c r="C10535" t="str">
        <f t="shared" si="329"/>
        <v>Pre-Drug 1970-1991</v>
      </c>
      <c r="D10535" t="s">
        <v>18</v>
      </c>
      <c r="E10535">
        <v>459</v>
      </c>
      <c r="F10535">
        <v>48</v>
      </c>
      <c r="G10535">
        <v>12</v>
      </c>
      <c r="H10535">
        <v>50</v>
      </c>
      <c r="I10535">
        <v>64</v>
      </c>
      <c r="J10535">
        <v>11</v>
      </c>
      <c r="K10535">
        <v>5</v>
      </c>
      <c r="L10535">
        <v>2</v>
      </c>
      <c r="M10535">
        <v>1</v>
      </c>
      <c r="Q10535">
        <v>98</v>
      </c>
      <c r="R10535">
        <v>4.08</v>
      </c>
      <c r="X10535">
        <v>65</v>
      </c>
      <c r="Y10535">
        <v>0.24</v>
      </c>
      <c r="Z10535">
        <v>318</v>
      </c>
      <c r="AA10535">
        <f t="shared" si="328"/>
        <v>106</v>
      </c>
    </row>
    <row r="10536" spans="1:27" x14ac:dyDescent="0.25">
      <c r="A10536" t="s">
        <v>689</v>
      </c>
      <c r="B10536">
        <v>1982</v>
      </c>
      <c r="C10536" t="str">
        <f t="shared" si="329"/>
        <v>Pre-Drug 1970-1991</v>
      </c>
      <c r="D10536" t="s">
        <v>19</v>
      </c>
      <c r="E10536">
        <v>459</v>
      </c>
      <c r="F10536">
        <v>52</v>
      </c>
      <c r="G10536">
        <v>16</v>
      </c>
      <c r="H10536">
        <v>47</v>
      </c>
      <c r="I10536">
        <v>89</v>
      </c>
      <c r="J10536">
        <v>12</v>
      </c>
      <c r="K10536">
        <v>5</v>
      </c>
      <c r="L10536">
        <v>1</v>
      </c>
      <c r="M10536">
        <v>1</v>
      </c>
      <c r="Q10536">
        <v>106</v>
      </c>
      <c r="R10536">
        <v>4.42</v>
      </c>
      <c r="X10536">
        <v>60</v>
      </c>
      <c r="Y10536">
        <v>0.26</v>
      </c>
      <c r="Z10536">
        <v>318</v>
      </c>
      <c r="AA10536">
        <f t="shared" si="328"/>
        <v>106</v>
      </c>
    </row>
    <row r="10537" spans="1:27" x14ac:dyDescent="0.25">
      <c r="A10537" t="s">
        <v>3062</v>
      </c>
      <c r="B10537">
        <v>2005</v>
      </c>
      <c r="C10537" t="str">
        <f t="shared" si="329"/>
        <v>Drug Era 1992-2006</v>
      </c>
      <c r="D10537" t="s">
        <v>18</v>
      </c>
      <c r="E10537">
        <v>459</v>
      </c>
      <c r="F10537">
        <v>46</v>
      </c>
      <c r="G10537">
        <v>12</v>
      </c>
      <c r="H10537">
        <v>45</v>
      </c>
      <c r="I10537">
        <v>59</v>
      </c>
      <c r="J10537">
        <v>0</v>
      </c>
      <c r="K10537">
        <v>2</v>
      </c>
      <c r="L10537">
        <v>9</v>
      </c>
      <c r="M10537">
        <v>0</v>
      </c>
      <c r="Q10537">
        <v>98</v>
      </c>
      <c r="R10537">
        <v>3.91</v>
      </c>
      <c r="X10537">
        <v>61</v>
      </c>
      <c r="Z10537">
        <v>318</v>
      </c>
      <c r="AA10537">
        <f t="shared" si="328"/>
        <v>106</v>
      </c>
    </row>
    <row r="10538" spans="1:27" x14ac:dyDescent="0.25">
      <c r="A10538" t="s">
        <v>1157</v>
      </c>
      <c r="B10538">
        <v>1992</v>
      </c>
      <c r="C10538" t="str">
        <f t="shared" si="329"/>
        <v>Pre-Drug 1970-1991</v>
      </c>
      <c r="D10538" t="s">
        <v>19</v>
      </c>
      <c r="E10538">
        <v>459</v>
      </c>
      <c r="F10538">
        <v>30</v>
      </c>
      <c r="G10538">
        <v>6</v>
      </c>
      <c r="H10538">
        <v>60</v>
      </c>
      <c r="I10538">
        <v>73</v>
      </c>
      <c r="J10538">
        <v>11</v>
      </c>
      <c r="K10538">
        <v>5</v>
      </c>
      <c r="L10538">
        <v>4</v>
      </c>
      <c r="M10538">
        <v>0</v>
      </c>
      <c r="Q10538">
        <v>82</v>
      </c>
      <c r="R10538">
        <v>2.5099999999999998</v>
      </c>
      <c r="X10538">
        <v>48</v>
      </c>
      <c r="Y10538">
        <v>0.21</v>
      </c>
      <c r="Z10538">
        <v>323</v>
      </c>
      <c r="AA10538">
        <f t="shared" si="328"/>
        <v>107.66666666666667</v>
      </c>
    </row>
    <row r="10539" spans="1:27" x14ac:dyDescent="0.25">
      <c r="A10539" t="s">
        <v>194</v>
      </c>
      <c r="B10539">
        <v>1993</v>
      </c>
      <c r="C10539" t="str">
        <f t="shared" si="329"/>
        <v>Pre-Drug 1970-1991</v>
      </c>
      <c r="D10539" t="s">
        <v>18</v>
      </c>
      <c r="E10539">
        <v>459</v>
      </c>
      <c r="F10539">
        <v>35</v>
      </c>
      <c r="G10539">
        <v>11</v>
      </c>
      <c r="H10539">
        <v>27</v>
      </c>
      <c r="I10539">
        <v>63</v>
      </c>
      <c r="J10539">
        <v>3</v>
      </c>
      <c r="K10539">
        <v>4</v>
      </c>
      <c r="L10539">
        <v>5</v>
      </c>
      <c r="M10539">
        <v>1</v>
      </c>
      <c r="Q10539">
        <v>105</v>
      </c>
      <c r="R10539">
        <v>2.82</v>
      </c>
      <c r="X10539">
        <v>39</v>
      </c>
      <c r="Y10539">
        <v>0.25</v>
      </c>
      <c r="Z10539">
        <v>335</v>
      </c>
      <c r="AA10539">
        <f t="shared" si="328"/>
        <v>111.66666666666667</v>
      </c>
    </row>
    <row r="10540" spans="1:27" x14ac:dyDescent="0.25">
      <c r="A10540" t="s">
        <v>311</v>
      </c>
      <c r="B10540">
        <v>1976</v>
      </c>
      <c r="C10540" t="str">
        <f t="shared" si="329"/>
        <v>Pre-Drug 1970-1991</v>
      </c>
      <c r="D10540" t="s">
        <v>19</v>
      </c>
      <c r="E10540">
        <v>459</v>
      </c>
      <c r="F10540">
        <v>51</v>
      </c>
      <c r="G10540">
        <v>13</v>
      </c>
      <c r="H10540">
        <v>19</v>
      </c>
      <c r="I10540">
        <v>34</v>
      </c>
      <c r="J10540">
        <v>1</v>
      </c>
      <c r="K10540">
        <v>2</v>
      </c>
      <c r="L10540">
        <v>1</v>
      </c>
      <c r="M10540">
        <v>0</v>
      </c>
      <c r="Q10540">
        <v>118</v>
      </c>
      <c r="R10540">
        <v>4.0999999999999996</v>
      </c>
      <c r="X10540">
        <v>69</v>
      </c>
      <c r="Y10540">
        <v>0.27</v>
      </c>
      <c r="Z10540">
        <v>336</v>
      </c>
      <c r="AA10540">
        <f t="shared" si="328"/>
        <v>112</v>
      </c>
    </row>
    <row r="10541" spans="1:27" x14ac:dyDescent="0.25">
      <c r="A10541" t="s">
        <v>1768</v>
      </c>
      <c r="B10541">
        <v>1974</v>
      </c>
      <c r="C10541" t="str">
        <f t="shared" si="329"/>
        <v>Pre-Drug 1970-1991</v>
      </c>
      <c r="D10541" t="s">
        <v>19</v>
      </c>
      <c r="E10541">
        <v>459</v>
      </c>
      <c r="F10541">
        <v>29</v>
      </c>
      <c r="G10541">
        <v>5</v>
      </c>
      <c r="H10541">
        <v>48</v>
      </c>
      <c r="I10541">
        <v>90</v>
      </c>
      <c r="J10541">
        <v>0</v>
      </c>
      <c r="K10541">
        <v>2</v>
      </c>
      <c r="L10541">
        <v>4</v>
      </c>
      <c r="M10541">
        <v>1</v>
      </c>
      <c r="Q10541">
        <v>75</v>
      </c>
      <c r="R10541">
        <v>2.2799999999999998</v>
      </c>
      <c r="X10541">
        <v>56</v>
      </c>
      <c r="Y10541">
        <v>0.18</v>
      </c>
      <c r="Z10541">
        <v>343</v>
      </c>
      <c r="AA10541">
        <f t="shared" si="328"/>
        <v>114.33333333333333</v>
      </c>
    </row>
    <row r="10542" spans="1:27" x14ac:dyDescent="0.25">
      <c r="A10542" t="s">
        <v>666</v>
      </c>
      <c r="B10542">
        <v>2000</v>
      </c>
      <c r="C10542" t="str">
        <f t="shared" si="329"/>
        <v>Drug Era 1992-2006</v>
      </c>
      <c r="D10542" t="s">
        <v>18</v>
      </c>
      <c r="E10542">
        <v>460</v>
      </c>
      <c r="F10542">
        <v>77</v>
      </c>
      <c r="G10542">
        <v>17</v>
      </c>
      <c r="H10542">
        <v>42</v>
      </c>
      <c r="I10542">
        <v>45</v>
      </c>
      <c r="J10542">
        <v>11</v>
      </c>
      <c r="K10542">
        <v>0</v>
      </c>
      <c r="L10542">
        <v>7</v>
      </c>
      <c r="M10542">
        <v>1</v>
      </c>
      <c r="Q10542">
        <v>127</v>
      </c>
      <c r="R10542">
        <v>7.22</v>
      </c>
      <c r="X10542">
        <v>51</v>
      </c>
      <c r="Y10542">
        <v>0</v>
      </c>
      <c r="Z10542">
        <v>288</v>
      </c>
      <c r="AA10542">
        <f t="shared" si="328"/>
        <v>96</v>
      </c>
    </row>
    <row r="10543" spans="1:27" x14ac:dyDescent="0.25">
      <c r="A10543" t="s">
        <v>1322</v>
      </c>
      <c r="B10543">
        <v>1979</v>
      </c>
      <c r="C10543" t="str">
        <f t="shared" si="329"/>
        <v>Pre-Drug 1970-1991</v>
      </c>
      <c r="D10543" t="s">
        <v>19</v>
      </c>
      <c r="E10543">
        <v>460</v>
      </c>
      <c r="F10543">
        <v>62</v>
      </c>
      <c r="G10543">
        <v>15</v>
      </c>
      <c r="H10543">
        <v>34</v>
      </c>
      <c r="I10543">
        <v>34</v>
      </c>
      <c r="J10543">
        <v>0</v>
      </c>
      <c r="K10543">
        <v>2</v>
      </c>
      <c r="L10543">
        <v>1</v>
      </c>
      <c r="M10543">
        <v>0</v>
      </c>
      <c r="Q10543">
        <v>128</v>
      </c>
      <c r="R10543">
        <v>5.31</v>
      </c>
      <c r="X10543">
        <v>71</v>
      </c>
      <c r="Y10543">
        <v>0.31</v>
      </c>
      <c r="Z10543">
        <v>315</v>
      </c>
      <c r="AA10543">
        <f t="shared" si="328"/>
        <v>105</v>
      </c>
    </row>
    <row r="10544" spans="1:27" x14ac:dyDescent="0.25">
      <c r="A10544" t="s">
        <v>253</v>
      </c>
      <c r="B10544">
        <v>1978</v>
      </c>
      <c r="C10544" t="str">
        <f t="shared" si="329"/>
        <v>Pre-Drug 1970-1991</v>
      </c>
      <c r="D10544" t="s">
        <v>18</v>
      </c>
      <c r="E10544">
        <v>460</v>
      </c>
      <c r="F10544">
        <v>42</v>
      </c>
      <c r="G10544">
        <v>10</v>
      </c>
      <c r="H10544">
        <v>39</v>
      </c>
      <c r="I10544">
        <v>72</v>
      </c>
      <c r="J10544">
        <v>7</v>
      </c>
      <c r="K10544">
        <v>5</v>
      </c>
      <c r="L10544">
        <v>2</v>
      </c>
      <c r="M10544">
        <v>0</v>
      </c>
      <c r="Q10544">
        <v>100</v>
      </c>
      <c r="R10544">
        <v>3.53</v>
      </c>
      <c r="X10544">
        <v>55</v>
      </c>
      <c r="Y10544">
        <v>0.24</v>
      </c>
      <c r="Z10544">
        <v>321</v>
      </c>
      <c r="AA10544">
        <f t="shared" si="328"/>
        <v>107</v>
      </c>
    </row>
    <row r="10545" spans="1:27" x14ac:dyDescent="0.25">
      <c r="A10545" t="s">
        <v>1608</v>
      </c>
      <c r="B10545">
        <v>1994</v>
      </c>
      <c r="C10545" t="str">
        <f t="shared" si="329"/>
        <v>Pre-Drug 1970-1991</v>
      </c>
      <c r="D10545" t="s">
        <v>18</v>
      </c>
      <c r="E10545">
        <v>460</v>
      </c>
      <c r="F10545">
        <v>45</v>
      </c>
      <c r="G10545">
        <v>12</v>
      </c>
      <c r="H10545">
        <v>25</v>
      </c>
      <c r="I10545">
        <v>71</v>
      </c>
      <c r="J10545">
        <v>3</v>
      </c>
      <c r="K10545">
        <v>2</v>
      </c>
      <c r="L10545">
        <v>1</v>
      </c>
      <c r="M10545">
        <v>3</v>
      </c>
      <c r="Q10545">
        <v>116</v>
      </c>
      <c r="R10545">
        <v>3.73</v>
      </c>
      <c r="X10545">
        <v>42</v>
      </c>
      <c r="Y10545">
        <v>0.26</v>
      </c>
      <c r="Z10545">
        <v>326</v>
      </c>
      <c r="AA10545">
        <f t="shared" si="328"/>
        <v>108.66666666666667</v>
      </c>
    </row>
    <row r="10546" spans="1:27" x14ac:dyDescent="0.25">
      <c r="A10546" t="s">
        <v>1953</v>
      </c>
      <c r="B10546">
        <v>2010</v>
      </c>
      <c r="C10546" t="str">
        <f t="shared" si="329"/>
        <v>Post Drug Era 2007-2012</v>
      </c>
      <c r="D10546" t="s">
        <v>18</v>
      </c>
      <c r="E10546">
        <v>460</v>
      </c>
      <c r="F10546">
        <v>60</v>
      </c>
      <c r="G10546">
        <v>20</v>
      </c>
      <c r="H10546">
        <v>20</v>
      </c>
      <c r="I10546">
        <v>63</v>
      </c>
      <c r="J10546">
        <v>0</v>
      </c>
      <c r="K10546">
        <v>0</v>
      </c>
      <c r="L10546">
        <v>6</v>
      </c>
      <c r="M10546">
        <v>0</v>
      </c>
      <c r="Q10546">
        <v>103</v>
      </c>
      <c r="R10546">
        <v>4.84</v>
      </c>
      <c r="X10546">
        <v>57</v>
      </c>
      <c r="Z10546">
        <v>335</v>
      </c>
      <c r="AA10546">
        <f t="shared" si="328"/>
        <v>111.66666666666667</v>
      </c>
    </row>
    <row r="10547" spans="1:27" x14ac:dyDescent="0.25">
      <c r="A10547" t="s">
        <v>278</v>
      </c>
      <c r="B10547">
        <v>1985</v>
      </c>
      <c r="C10547" t="str">
        <f t="shared" si="329"/>
        <v>Pre-Drug 1970-1991</v>
      </c>
      <c r="D10547" t="s">
        <v>19</v>
      </c>
      <c r="E10547">
        <v>460</v>
      </c>
      <c r="F10547">
        <v>38</v>
      </c>
      <c r="G10547">
        <v>9</v>
      </c>
      <c r="H10547">
        <v>26</v>
      </c>
      <c r="I10547">
        <v>77</v>
      </c>
      <c r="J10547">
        <v>0</v>
      </c>
      <c r="K10547">
        <v>3</v>
      </c>
      <c r="L10547">
        <v>2</v>
      </c>
      <c r="M10547">
        <v>0</v>
      </c>
      <c r="Q10547">
        <v>101</v>
      </c>
      <c r="R10547">
        <v>3</v>
      </c>
      <c r="X10547">
        <v>63</v>
      </c>
      <c r="Y10547">
        <v>0.23</v>
      </c>
      <c r="Z10547">
        <v>342</v>
      </c>
      <c r="AA10547">
        <f t="shared" si="328"/>
        <v>114</v>
      </c>
    </row>
    <row r="10548" spans="1:27" x14ac:dyDescent="0.25">
      <c r="A10548" t="s">
        <v>812</v>
      </c>
      <c r="B10548">
        <v>1987</v>
      </c>
      <c r="C10548" t="str">
        <f t="shared" si="329"/>
        <v>Pre-Drug 1970-1991</v>
      </c>
      <c r="D10548" t="s">
        <v>19</v>
      </c>
      <c r="E10548">
        <v>460</v>
      </c>
      <c r="F10548">
        <v>39</v>
      </c>
      <c r="G10548">
        <v>11</v>
      </c>
      <c r="H10548">
        <v>17</v>
      </c>
      <c r="I10548">
        <v>113</v>
      </c>
      <c r="J10548">
        <v>3</v>
      </c>
      <c r="K10548">
        <v>1</v>
      </c>
      <c r="L10548">
        <v>3</v>
      </c>
      <c r="M10548">
        <v>0</v>
      </c>
      <c r="Q10548">
        <v>99</v>
      </c>
      <c r="R10548">
        <v>3.03</v>
      </c>
      <c r="X10548">
        <v>58</v>
      </c>
      <c r="Y10548">
        <v>0.22</v>
      </c>
      <c r="Z10548">
        <v>347</v>
      </c>
      <c r="AA10548">
        <f t="shared" si="328"/>
        <v>115.66666666666667</v>
      </c>
    </row>
    <row r="10549" spans="1:27" x14ac:dyDescent="0.25">
      <c r="A10549" t="s">
        <v>2778</v>
      </c>
      <c r="B10549">
        <v>1997</v>
      </c>
      <c r="C10549" t="str">
        <f t="shared" si="329"/>
        <v>Drug Era 1992-2006</v>
      </c>
      <c r="D10549" t="s">
        <v>19</v>
      </c>
      <c r="E10549">
        <v>460</v>
      </c>
      <c r="F10549">
        <v>46</v>
      </c>
      <c r="G10549">
        <v>12</v>
      </c>
      <c r="H10549">
        <v>25</v>
      </c>
      <c r="I10549">
        <v>75</v>
      </c>
      <c r="J10549">
        <v>3</v>
      </c>
      <c r="K10549">
        <v>0</v>
      </c>
      <c r="L10549">
        <v>2</v>
      </c>
      <c r="M10549">
        <v>0</v>
      </c>
      <c r="Q10549">
        <v>102</v>
      </c>
      <c r="R10549">
        <v>3.58</v>
      </c>
      <c r="X10549">
        <v>52</v>
      </c>
      <c r="Y10549">
        <v>0.23</v>
      </c>
      <c r="Z10549">
        <v>347</v>
      </c>
      <c r="AA10549">
        <f t="shared" si="328"/>
        <v>115.66666666666667</v>
      </c>
    </row>
    <row r="10550" spans="1:27" x14ac:dyDescent="0.25">
      <c r="A10550" t="s">
        <v>3009</v>
      </c>
      <c r="B10550">
        <v>1970</v>
      </c>
      <c r="C10550" t="str">
        <f t="shared" si="329"/>
        <v>Pre-Drug 1970-1991</v>
      </c>
      <c r="D10550" t="s">
        <v>18</v>
      </c>
      <c r="E10550">
        <v>461</v>
      </c>
      <c r="F10550">
        <v>61</v>
      </c>
      <c r="G10550">
        <v>16</v>
      </c>
      <c r="H10550">
        <v>56</v>
      </c>
      <c r="I10550">
        <v>35</v>
      </c>
      <c r="J10550">
        <v>3</v>
      </c>
      <c r="K10550">
        <v>4</v>
      </c>
      <c r="L10550">
        <v>4</v>
      </c>
      <c r="M10550">
        <v>0</v>
      </c>
      <c r="Q10550">
        <v>100</v>
      </c>
      <c r="R10550">
        <v>5.26</v>
      </c>
      <c r="X10550">
        <v>58</v>
      </c>
      <c r="Y10550">
        <v>0.25</v>
      </c>
      <c r="Z10550">
        <v>313</v>
      </c>
      <c r="AA10550">
        <f t="shared" si="328"/>
        <v>104.33333333333333</v>
      </c>
    </row>
    <row r="10551" spans="1:27" x14ac:dyDescent="0.25">
      <c r="A10551" t="s">
        <v>2686</v>
      </c>
      <c r="B10551">
        <v>1986</v>
      </c>
      <c r="C10551" t="str">
        <f t="shared" si="329"/>
        <v>Pre-Drug 1970-1991</v>
      </c>
      <c r="D10551" t="s">
        <v>18</v>
      </c>
      <c r="E10551">
        <v>461</v>
      </c>
      <c r="F10551">
        <v>55</v>
      </c>
      <c r="G10551">
        <v>15</v>
      </c>
      <c r="H10551">
        <v>46</v>
      </c>
      <c r="I10551">
        <v>67</v>
      </c>
      <c r="J10551">
        <v>6</v>
      </c>
      <c r="K10551">
        <v>3</v>
      </c>
      <c r="L10551">
        <v>1</v>
      </c>
      <c r="M10551">
        <v>0</v>
      </c>
      <c r="Q10551">
        <v>113</v>
      </c>
      <c r="R10551">
        <v>4.71</v>
      </c>
      <c r="X10551">
        <v>36</v>
      </c>
      <c r="Y10551">
        <v>0.28000000000000003</v>
      </c>
      <c r="Z10551">
        <v>315</v>
      </c>
      <c r="AA10551">
        <f t="shared" si="328"/>
        <v>105</v>
      </c>
    </row>
    <row r="10552" spans="1:27" x14ac:dyDescent="0.25">
      <c r="A10552" t="s">
        <v>974</v>
      </c>
      <c r="B10552">
        <v>1979</v>
      </c>
      <c r="C10552" t="str">
        <f t="shared" si="329"/>
        <v>Pre-Drug 1970-1991</v>
      </c>
      <c r="D10552" t="s">
        <v>18</v>
      </c>
      <c r="E10552">
        <v>461</v>
      </c>
      <c r="F10552">
        <v>51</v>
      </c>
      <c r="G10552">
        <v>10</v>
      </c>
      <c r="H10552">
        <v>24</v>
      </c>
      <c r="I10552">
        <v>56</v>
      </c>
      <c r="J10552">
        <v>9</v>
      </c>
      <c r="K10552">
        <v>0</v>
      </c>
      <c r="L10552">
        <v>5</v>
      </c>
      <c r="M10552">
        <v>0</v>
      </c>
      <c r="Q10552">
        <v>121</v>
      </c>
      <c r="R10552">
        <v>4.33</v>
      </c>
      <c r="X10552">
        <v>56</v>
      </c>
      <c r="Y10552">
        <v>0.28000000000000003</v>
      </c>
      <c r="Z10552">
        <v>318</v>
      </c>
      <c r="AA10552">
        <f t="shared" si="328"/>
        <v>106</v>
      </c>
    </row>
    <row r="10553" spans="1:27" x14ac:dyDescent="0.25">
      <c r="A10553" t="s">
        <v>460</v>
      </c>
      <c r="B10553">
        <v>1977</v>
      </c>
      <c r="C10553" t="str">
        <f t="shared" si="329"/>
        <v>Pre-Drug 1970-1991</v>
      </c>
      <c r="D10553" t="s">
        <v>18</v>
      </c>
      <c r="E10553">
        <v>461</v>
      </c>
      <c r="F10553">
        <v>50</v>
      </c>
      <c r="G10553">
        <v>10</v>
      </c>
      <c r="H10553">
        <v>59</v>
      </c>
      <c r="I10553">
        <v>74</v>
      </c>
      <c r="J10553">
        <v>1</v>
      </c>
      <c r="K10553">
        <v>8</v>
      </c>
      <c r="L10553">
        <v>2</v>
      </c>
      <c r="M10553">
        <v>0</v>
      </c>
      <c r="Q10553">
        <v>94</v>
      </c>
      <c r="R10553">
        <v>4.2300000000000004</v>
      </c>
      <c r="X10553">
        <v>34</v>
      </c>
      <c r="Y10553">
        <v>0.23</v>
      </c>
      <c r="Z10553">
        <v>319</v>
      </c>
      <c r="AA10553">
        <f t="shared" si="328"/>
        <v>106.33333333333333</v>
      </c>
    </row>
    <row r="10554" spans="1:27" x14ac:dyDescent="0.25">
      <c r="A10554" t="s">
        <v>548</v>
      </c>
      <c r="B10554">
        <v>1980</v>
      </c>
      <c r="C10554" t="str">
        <f t="shared" si="329"/>
        <v>Pre-Drug 1970-1991</v>
      </c>
      <c r="D10554" t="s">
        <v>19</v>
      </c>
      <c r="E10554">
        <v>461</v>
      </c>
      <c r="F10554">
        <v>39</v>
      </c>
      <c r="G10554">
        <v>2</v>
      </c>
      <c r="H10554">
        <v>65</v>
      </c>
      <c r="I10554">
        <v>105</v>
      </c>
      <c r="J10554">
        <v>9</v>
      </c>
      <c r="K10554">
        <v>4</v>
      </c>
      <c r="L10554">
        <v>5</v>
      </c>
      <c r="M10554">
        <v>0</v>
      </c>
      <c r="Q10554">
        <v>82</v>
      </c>
      <c r="R10554">
        <v>3.3</v>
      </c>
      <c r="X10554">
        <v>38</v>
      </c>
      <c r="Y10554">
        <v>0.21</v>
      </c>
      <c r="Z10554">
        <v>319</v>
      </c>
      <c r="AA10554">
        <f t="shared" si="328"/>
        <v>106.33333333333333</v>
      </c>
    </row>
    <row r="10555" spans="1:27" x14ac:dyDescent="0.25">
      <c r="A10555" t="s">
        <v>686</v>
      </c>
      <c r="B10555">
        <v>2001</v>
      </c>
      <c r="C10555" t="str">
        <f t="shared" si="329"/>
        <v>Drug Era 1992-2006</v>
      </c>
      <c r="D10555" t="s">
        <v>18</v>
      </c>
      <c r="E10555">
        <v>461</v>
      </c>
      <c r="F10555">
        <v>56</v>
      </c>
      <c r="G10555">
        <v>12</v>
      </c>
      <c r="H10555">
        <v>34</v>
      </c>
      <c r="I10555">
        <v>53</v>
      </c>
      <c r="J10555">
        <v>0</v>
      </c>
      <c r="K10555">
        <v>2</v>
      </c>
      <c r="L10555">
        <v>1</v>
      </c>
      <c r="M10555">
        <v>0</v>
      </c>
      <c r="Q10555">
        <v>124</v>
      </c>
      <c r="R10555">
        <v>4.74</v>
      </c>
      <c r="X10555">
        <v>34</v>
      </c>
      <c r="Z10555">
        <v>319</v>
      </c>
      <c r="AA10555">
        <f t="shared" si="328"/>
        <v>106.33333333333333</v>
      </c>
    </row>
    <row r="10556" spans="1:27" x14ac:dyDescent="0.25">
      <c r="A10556" t="s">
        <v>924</v>
      </c>
      <c r="B10556">
        <v>2002</v>
      </c>
      <c r="C10556" t="str">
        <f t="shared" si="329"/>
        <v>Drug Era 1992-2006</v>
      </c>
      <c r="D10556" t="s">
        <v>19</v>
      </c>
      <c r="E10556">
        <v>461</v>
      </c>
      <c r="F10556">
        <v>41</v>
      </c>
      <c r="G10556">
        <v>12</v>
      </c>
      <c r="H10556">
        <v>30</v>
      </c>
      <c r="I10556">
        <v>101</v>
      </c>
      <c r="J10556">
        <v>0</v>
      </c>
      <c r="K10556">
        <v>3</v>
      </c>
      <c r="L10556">
        <v>4</v>
      </c>
      <c r="M10556">
        <v>0</v>
      </c>
      <c r="Q10556">
        <v>113</v>
      </c>
      <c r="R10556">
        <v>3.46</v>
      </c>
      <c r="X10556">
        <v>78</v>
      </c>
      <c r="Z10556">
        <v>320</v>
      </c>
      <c r="AA10556">
        <f t="shared" si="328"/>
        <v>106.66666666666667</v>
      </c>
    </row>
    <row r="10557" spans="1:27" x14ac:dyDescent="0.25">
      <c r="A10557" t="s">
        <v>976</v>
      </c>
      <c r="B10557">
        <v>2012</v>
      </c>
      <c r="C10557" t="str">
        <f t="shared" si="329"/>
        <v>Post Drug Era 2007-2012</v>
      </c>
      <c r="D10557" t="s">
        <v>19</v>
      </c>
      <c r="E10557">
        <v>461</v>
      </c>
      <c r="F10557">
        <v>62</v>
      </c>
      <c r="G10557">
        <v>18</v>
      </c>
      <c r="H10557">
        <v>35</v>
      </c>
      <c r="I10557">
        <v>89</v>
      </c>
      <c r="J10557">
        <v>2</v>
      </c>
      <c r="K10557">
        <v>10</v>
      </c>
      <c r="L10557">
        <v>3</v>
      </c>
      <c r="M10557">
        <v>1</v>
      </c>
      <c r="Q10557">
        <v>112</v>
      </c>
      <c r="R10557">
        <v>5.2</v>
      </c>
      <c r="X10557">
        <v>39</v>
      </c>
      <c r="Z10557">
        <v>322</v>
      </c>
      <c r="AA10557">
        <f t="shared" si="328"/>
        <v>107.33333333333333</v>
      </c>
    </row>
    <row r="10558" spans="1:27" x14ac:dyDescent="0.25">
      <c r="A10558" t="s">
        <v>2682</v>
      </c>
      <c r="B10558">
        <v>1978</v>
      </c>
      <c r="C10558" t="str">
        <f t="shared" si="329"/>
        <v>Pre-Drug 1970-1991</v>
      </c>
      <c r="D10558" t="s">
        <v>19</v>
      </c>
      <c r="E10558">
        <v>461</v>
      </c>
      <c r="F10558">
        <v>32</v>
      </c>
      <c r="G10558">
        <v>5</v>
      </c>
      <c r="H10558">
        <v>44</v>
      </c>
      <c r="I10558">
        <v>61</v>
      </c>
      <c r="J10558">
        <v>10</v>
      </c>
      <c r="K10558">
        <v>4</v>
      </c>
      <c r="L10558">
        <v>1</v>
      </c>
      <c r="M10558">
        <v>3</v>
      </c>
      <c r="Q10558">
        <v>106</v>
      </c>
      <c r="R10558">
        <v>2.64</v>
      </c>
      <c r="X10558">
        <v>67</v>
      </c>
      <c r="Y10558">
        <v>0.26</v>
      </c>
      <c r="Z10558">
        <v>327</v>
      </c>
      <c r="AA10558">
        <f t="shared" si="328"/>
        <v>109</v>
      </c>
    </row>
    <row r="10559" spans="1:27" x14ac:dyDescent="0.25">
      <c r="A10559" t="s">
        <v>1214</v>
      </c>
      <c r="B10559">
        <v>2000</v>
      </c>
      <c r="C10559" t="str">
        <f t="shared" si="329"/>
        <v>Drug Era 1992-2006</v>
      </c>
      <c r="D10559" t="s">
        <v>18</v>
      </c>
      <c r="E10559">
        <v>461</v>
      </c>
      <c r="F10559">
        <v>39</v>
      </c>
      <c r="G10559">
        <v>7</v>
      </c>
      <c r="H10559">
        <v>40</v>
      </c>
      <c r="I10559">
        <v>75</v>
      </c>
      <c r="J10559">
        <v>5</v>
      </c>
      <c r="K10559">
        <v>4</v>
      </c>
      <c r="L10559">
        <v>6</v>
      </c>
      <c r="M10559">
        <v>0</v>
      </c>
      <c r="Q10559">
        <v>100</v>
      </c>
      <c r="R10559">
        <v>3.17</v>
      </c>
      <c r="X10559">
        <v>73</v>
      </c>
      <c r="Y10559">
        <v>0</v>
      </c>
      <c r="Z10559">
        <v>332</v>
      </c>
      <c r="AA10559">
        <f t="shared" si="328"/>
        <v>110.66666666666667</v>
      </c>
    </row>
    <row r="10560" spans="1:27" x14ac:dyDescent="0.25">
      <c r="A10560" t="s">
        <v>1847</v>
      </c>
      <c r="B10560">
        <v>1994</v>
      </c>
      <c r="C10560" t="str">
        <f t="shared" si="329"/>
        <v>Pre-Drug 1970-1991</v>
      </c>
      <c r="D10560" t="s">
        <v>18</v>
      </c>
      <c r="E10560">
        <v>461</v>
      </c>
      <c r="F10560">
        <v>43</v>
      </c>
      <c r="G10560">
        <v>16</v>
      </c>
      <c r="H10560">
        <v>45</v>
      </c>
      <c r="I10560">
        <v>111</v>
      </c>
      <c r="J10560">
        <v>3</v>
      </c>
      <c r="K10560">
        <v>4</v>
      </c>
      <c r="L10560">
        <v>0</v>
      </c>
      <c r="M10560">
        <v>1</v>
      </c>
      <c r="Q10560">
        <v>90</v>
      </c>
      <c r="R10560">
        <v>3.45</v>
      </c>
      <c r="X10560">
        <v>71</v>
      </c>
      <c r="Y10560">
        <v>0.21</v>
      </c>
      <c r="Z10560">
        <v>337</v>
      </c>
      <c r="AA10560">
        <f t="shared" si="328"/>
        <v>112.33333333333333</v>
      </c>
    </row>
    <row r="10561" spans="1:27" x14ac:dyDescent="0.25">
      <c r="A10561" t="s">
        <v>2436</v>
      </c>
      <c r="B10561">
        <v>1977</v>
      </c>
      <c r="C10561" t="str">
        <f t="shared" si="329"/>
        <v>Pre-Drug 1970-1991</v>
      </c>
      <c r="D10561" t="s">
        <v>19</v>
      </c>
      <c r="E10561">
        <v>461</v>
      </c>
      <c r="F10561">
        <v>36</v>
      </c>
      <c r="G10561">
        <v>8</v>
      </c>
      <c r="H10561">
        <v>39</v>
      </c>
      <c r="I10561">
        <v>105</v>
      </c>
      <c r="J10561">
        <v>7</v>
      </c>
      <c r="K10561">
        <v>1</v>
      </c>
      <c r="L10561">
        <v>5</v>
      </c>
      <c r="M10561">
        <v>2</v>
      </c>
      <c r="Q10561">
        <v>93</v>
      </c>
      <c r="R10561">
        <v>2.83</v>
      </c>
      <c r="X10561">
        <v>55</v>
      </c>
      <c r="Y10561">
        <v>0.22</v>
      </c>
      <c r="Z10561">
        <v>343</v>
      </c>
      <c r="AA10561">
        <f t="shared" si="328"/>
        <v>114.33333333333333</v>
      </c>
    </row>
    <row r="10562" spans="1:27" x14ac:dyDescent="0.25">
      <c r="A10562" t="s">
        <v>2738</v>
      </c>
      <c r="B10562">
        <v>1973</v>
      </c>
      <c r="C10562" t="str">
        <f t="shared" si="329"/>
        <v>Pre-Drug 1970-1991</v>
      </c>
      <c r="D10562" t="s">
        <v>18</v>
      </c>
      <c r="E10562">
        <v>462</v>
      </c>
      <c r="F10562">
        <v>73</v>
      </c>
      <c r="G10562">
        <v>12</v>
      </c>
      <c r="H10562">
        <v>55</v>
      </c>
      <c r="I10562">
        <v>48</v>
      </c>
      <c r="J10562">
        <v>6</v>
      </c>
      <c r="K10562">
        <v>4</v>
      </c>
      <c r="L10562">
        <v>6</v>
      </c>
      <c r="M10562">
        <v>0</v>
      </c>
      <c r="Q10562">
        <v>120</v>
      </c>
      <c r="R10562">
        <v>6.8</v>
      </c>
      <c r="X10562">
        <v>49</v>
      </c>
      <c r="Y10562">
        <v>0.31</v>
      </c>
      <c r="Z10562">
        <v>290</v>
      </c>
      <c r="AA10562">
        <f t="shared" ref="AA10562:AA10625" si="330">Z10562/3</f>
        <v>96.666666666666671</v>
      </c>
    </row>
    <row r="10563" spans="1:27" x14ac:dyDescent="0.25">
      <c r="A10563" t="s">
        <v>1217</v>
      </c>
      <c r="B10563">
        <v>2009</v>
      </c>
      <c r="C10563" t="str">
        <f t="shared" ref="C10563:C10626" si="331">IF(B10563&lt;1997,"Pre-Drug 1970-1991",IF(B10563&lt;=2006,"Drug Era 1992-2006","Post Drug Era 2007-2012"))</f>
        <v>Post Drug Era 2007-2012</v>
      </c>
      <c r="D10563" t="s">
        <v>19</v>
      </c>
      <c r="E10563">
        <v>462</v>
      </c>
      <c r="F10563">
        <v>61</v>
      </c>
      <c r="G10563">
        <v>27</v>
      </c>
      <c r="H10563">
        <v>46</v>
      </c>
      <c r="I10563">
        <v>68</v>
      </c>
      <c r="J10563">
        <v>0</v>
      </c>
      <c r="K10563">
        <v>3</v>
      </c>
      <c r="L10563">
        <v>1</v>
      </c>
      <c r="M10563">
        <v>0</v>
      </c>
      <c r="Q10563">
        <v>118</v>
      </c>
      <c r="R10563">
        <v>5.42</v>
      </c>
      <c r="X10563">
        <v>56</v>
      </c>
      <c r="Z10563">
        <v>304</v>
      </c>
      <c r="AA10563">
        <f t="shared" si="330"/>
        <v>101.33333333333333</v>
      </c>
    </row>
    <row r="10564" spans="1:27" x14ac:dyDescent="0.25">
      <c r="A10564" t="s">
        <v>1902</v>
      </c>
      <c r="B10564">
        <v>1997</v>
      </c>
      <c r="C10564" t="str">
        <f t="shared" si="331"/>
        <v>Drug Era 1992-2006</v>
      </c>
      <c r="D10564" t="s">
        <v>19</v>
      </c>
      <c r="E10564">
        <v>462</v>
      </c>
      <c r="F10564">
        <v>58</v>
      </c>
      <c r="G10564">
        <v>11</v>
      </c>
      <c r="H10564">
        <v>54</v>
      </c>
      <c r="I10564">
        <v>66</v>
      </c>
      <c r="J10564">
        <v>8</v>
      </c>
      <c r="K10564">
        <v>4</v>
      </c>
      <c r="L10564">
        <v>7</v>
      </c>
      <c r="M10564">
        <v>0</v>
      </c>
      <c r="Q10564">
        <v>116</v>
      </c>
      <c r="R10564">
        <v>5.13</v>
      </c>
      <c r="X10564">
        <v>50</v>
      </c>
      <c r="Y10564">
        <v>0.3</v>
      </c>
      <c r="Z10564">
        <v>305</v>
      </c>
      <c r="AA10564">
        <f t="shared" si="330"/>
        <v>101.66666666666667</v>
      </c>
    </row>
    <row r="10565" spans="1:27" x14ac:dyDescent="0.25">
      <c r="A10565" t="s">
        <v>1319</v>
      </c>
      <c r="B10565">
        <v>2012</v>
      </c>
      <c r="C10565" t="str">
        <f t="shared" si="331"/>
        <v>Post Drug Era 2007-2012</v>
      </c>
      <c r="D10565" t="s">
        <v>19</v>
      </c>
      <c r="E10565">
        <v>462</v>
      </c>
      <c r="F10565">
        <v>73</v>
      </c>
      <c r="G10565">
        <v>23</v>
      </c>
      <c r="H10565">
        <v>44</v>
      </c>
      <c r="I10565">
        <v>85</v>
      </c>
      <c r="J10565">
        <v>1</v>
      </c>
      <c r="K10565">
        <v>9</v>
      </c>
      <c r="L10565">
        <v>4</v>
      </c>
      <c r="M10565">
        <v>0</v>
      </c>
      <c r="Q10565">
        <v>113</v>
      </c>
      <c r="R10565">
        <v>6.44</v>
      </c>
      <c r="X10565">
        <v>74</v>
      </c>
      <c r="Z10565">
        <v>306</v>
      </c>
      <c r="AA10565">
        <f t="shared" si="330"/>
        <v>102</v>
      </c>
    </row>
    <row r="10566" spans="1:27" x14ac:dyDescent="0.25">
      <c r="A10566" t="s">
        <v>290</v>
      </c>
      <c r="B10566">
        <v>1993</v>
      </c>
      <c r="C10566" t="str">
        <f t="shared" si="331"/>
        <v>Pre-Drug 1970-1991</v>
      </c>
      <c r="D10566" t="s">
        <v>19</v>
      </c>
      <c r="E10566">
        <v>462</v>
      </c>
      <c r="F10566">
        <v>51</v>
      </c>
      <c r="G10566">
        <v>5</v>
      </c>
      <c r="H10566">
        <v>45</v>
      </c>
      <c r="I10566">
        <v>66</v>
      </c>
      <c r="J10566">
        <v>10</v>
      </c>
      <c r="K10566">
        <v>5</v>
      </c>
      <c r="L10566">
        <v>7</v>
      </c>
      <c r="M10566">
        <v>1</v>
      </c>
      <c r="Q10566">
        <v>113</v>
      </c>
      <c r="R10566">
        <v>4.47</v>
      </c>
      <c r="X10566">
        <v>21</v>
      </c>
      <c r="Y10566">
        <v>0.28000000000000003</v>
      </c>
      <c r="Z10566">
        <v>308</v>
      </c>
      <c r="AA10566">
        <f t="shared" si="330"/>
        <v>102.66666666666667</v>
      </c>
    </row>
    <row r="10567" spans="1:27" x14ac:dyDescent="0.25">
      <c r="A10567" t="s">
        <v>1957</v>
      </c>
      <c r="B10567">
        <v>1989</v>
      </c>
      <c r="C10567" t="str">
        <f t="shared" si="331"/>
        <v>Pre-Drug 1970-1991</v>
      </c>
      <c r="D10567" t="s">
        <v>18</v>
      </c>
      <c r="E10567">
        <v>462</v>
      </c>
      <c r="F10567">
        <v>58</v>
      </c>
      <c r="G10567">
        <v>8</v>
      </c>
      <c r="H10567">
        <v>32</v>
      </c>
      <c r="I10567">
        <v>60</v>
      </c>
      <c r="J10567">
        <v>3</v>
      </c>
      <c r="K10567">
        <v>3</v>
      </c>
      <c r="L10567">
        <v>4</v>
      </c>
      <c r="M10567">
        <v>0</v>
      </c>
      <c r="Q10567">
        <v>122</v>
      </c>
      <c r="R10567">
        <v>5</v>
      </c>
      <c r="X10567">
        <v>48</v>
      </c>
      <c r="Y10567">
        <v>0.28999999999999998</v>
      </c>
      <c r="Z10567">
        <v>313</v>
      </c>
      <c r="AA10567">
        <f t="shared" si="330"/>
        <v>104.33333333333333</v>
      </c>
    </row>
    <row r="10568" spans="1:27" x14ac:dyDescent="0.25">
      <c r="A10568" t="s">
        <v>234</v>
      </c>
      <c r="B10568">
        <v>2003</v>
      </c>
      <c r="C10568" t="str">
        <f t="shared" si="331"/>
        <v>Drug Era 1992-2006</v>
      </c>
      <c r="D10568" t="s">
        <v>19</v>
      </c>
      <c r="E10568">
        <v>462</v>
      </c>
      <c r="F10568">
        <v>64</v>
      </c>
      <c r="G10568">
        <v>23</v>
      </c>
      <c r="H10568">
        <v>51</v>
      </c>
      <c r="I10568">
        <v>87</v>
      </c>
      <c r="J10568">
        <v>0</v>
      </c>
      <c r="K10568">
        <v>3</v>
      </c>
      <c r="L10568">
        <v>3</v>
      </c>
      <c r="M10568">
        <v>1</v>
      </c>
      <c r="Q10568">
        <v>99</v>
      </c>
      <c r="R10568">
        <v>5.49</v>
      </c>
      <c r="X10568">
        <v>33</v>
      </c>
      <c r="Y10568">
        <v>0.24</v>
      </c>
      <c r="Z10568">
        <v>315</v>
      </c>
      <c r="AA10568">
        <f t="shared" si="330"/>
        <v>105</v>
      </c>
    </row>
    <row r="10569" spans="1:27" x14ac:dyDescent="0.25">
      <c r="A10569" t="s">
        <v>2262</v>
      </c>
      <c r="B10569">
        <v>1988</v>
      </c>
      <c r="C10569" t="str">
        <f t="shared" si="331"/>
        <v>Pre-Drug 1970-1991</v>
      </c>
      <c r="D10569" t="s">
        <v>18</v>
      </c>
      <c r="E10569">
        <v>462</v>
      </c>
      <c r="F10569">
        <v>41</v>
      </c>
      <c r="G10569">
        <v>9</v>
      </c>
      <c r="H10569">
        <v>47</v>
      </c>
      <c r="I10569">
        <v>70</v>
      </c>
      <c r="J10569">
        <v>7</v>
      </c>
      <c r="K10569">
        <v>0</v>
      </c>
      <c r="L10569">
        <v>3</v>
      </c>
      <c r="M10569">
        <v>3</v>
      </c>
      <c r="Q10569">
        <v>101</v>
      </c>
      <c r="R10569">
        <v>3.47</v>
      </c>
      <c r="X10569">
        <v>46</v>
      </c>
      <c r="Y10569">
        <v>0.25</v>
      </c>
      <c r="Z10569">
        <v>319</v>
      </c>
      <c r="AA10569">
        <f t="shared" si="330"/>
        <v>106.33333333333333</v>
      </c>
    </row>
    <row r="10570" spans="1:27" x14ac:dyDescent="0.25">
      <c r="A10570" t="s">
        <v>1035</v>
      </c>
      <c r="B10570">
        <v>2006</v>
      </c>
      <c r="C10570" t="str">
        <f t="shared" si="331"/>
        <v>Drug Era 1992-2006</v>
      </c>
      <c r="D10570" t="s">
        <v>18</v>
      </c>
      <c r="E10570">
        <v>462</v>
      </c>
      <c r="F10570">
        <v>67</v>
      </c>
      <c r="G10570">
        <v>14</v>
      </c>
      <c r="H10570">
        <v>34</v>
      </c>
      <c r="I10570">
        <v>66</v>
      </c>
      <c r="J10570">
        <v>0</v>
      </c>
      <c r="K10570">
        <v>1</v>
      </c>
      <c r="L10570">
        <v>4</v>
      </c>
      <c r="M10570">
        <v>0</v>
      </c>
      <c r="Q10570">
        <v>114</v>
      </c>
      <c r="R10570">
        <v>5.67</v>
      </c>
      <c r="X10570">
        <v>70</v>
      </c>
      <c r="Z10570">
        <v>319</v>
      </c>
      <c r="AA10570">
        <f t="shared" si="330"/>
        <v>106.33333333333333</v>
      </c>
    </row>
    <row r="10571" spans="1:27" x14ac:dyDescent="0.25">
      <c r="A10571" t="s">
        <v>469</v>
      </c>
      <c r="B10571">
        <v>2007</v>
      </c>
      <c r="C10571" t="str">
        <f t="shared" si="331"/>
        <v>Post Drug Era 2007-2012</v>
      </c>
      <c r="D10571" t="s">
        <v>18</v>
      </c>
      <c r="E10571">
        <v>462</v>
      </c>
      <c r="F10571">
        <v>62</v>
      </c>
      <c r="G10571">
        <v>19</v>
      </c>
      <c r="H10571">
        <v>32</v>
      </c>
      <c r="I10571">
        <v>74</v>
      </c>
      <c r="J10571">
        <v>8</v>
      </c>
      <c r="K10571">
        <v>3</v>
      </c>
      <c r="L10571">
        <v>2</v>
      </c>
      <c r="M10571">
        <v>0</v>
      </c>
      <c r="Q10571">
        <v>117</v>
      </c>
      <c r="R10571">
        <v>5.21</v>
      </c>
      <c r="X10571">
        <v>35</v>
      </c>
      <c r="Z10571">
        <v>321</v>
      </c>
      <c r="AA10571">
        <f t="shared" si="330"/>
        <v>107</v>
      </c>
    </row>
    <row r="10572" spans="1:27" x14ac:dyDescent="0.25">
      <c r="A10572" t="s">
        <v>2628</v>
      </c>
      <c r="B10572">
        <v>1974</v>
      </c>
      <c r="C10572" t="str">
        <f t="shared" si="331"/>
        <v>Pre-Drug 1970-1991</v>
      </c>
      <c r="D10572" t="s">
        <v>19</v>
      </c>
      <c r="E10572">
        <v>462</v>
      </c>
      <c r="F10572">
        <v>36</v>
      </c>
      <c r="G10572">
        <v>3</v>
      </c>
      <c r="H10572">
        <v>43</v>
      </c>
      <c r="I10572">
        <v>77</v>
      </c>
      <c r="J10572">
        <v>0</v>
      </c>
      <c r="K10572">
        <v>4</v>
      </c>
      <c r="L10572">
        <v>1</v>
      </c>
      <c r="M10572">
        <v>1</v>
      </c>
      <c r="Q10572">
        <v>102</v>
      </c>
      <c r="R10572">
        <v>2.98</v>
      </c>
      <c r="X10572">
        <v>40</v>
      </c>
      <c r="Y10572">
        <v>0.25</v>
      </c>
      <c r="Z10572">
        <v>326</v>
      </c>
      <c r="AA10572">
        <f t="shared" si="330"/>
        <v>108.66666666666667</v>
      </c>
    </row>
    <row r="10573" spans="1:27" x14ac:dyDescent="0.25">
      <c r="A10573" t="s">
        <v>2548</v>
      </c>
      <c r="B10573">
        <v>1982</v>
      </c>
      <c r="C10573" t="str">
        <f t="shared" si="331"/>
        <v>Pre-Drug 1970-1991</v>
      </c>
      <c r="D10573" t="s">
        <v>19</v>
      </c>
      <c r="E10573">
        <v>462</v>
      </c>
      <c r="F10573">
        <v>39</v>
      </c>
      <c r="G10573">
        <v>5</v>
      </c>
      <c r="H10573">
        <v>25</v>
      </c>
      <c r="I10573">
        <v>69</v>
      </c>
      <c r="J10573">
        <v>5</v>
      </c>
      <c r="K10573">
        <v>2</v>
      </c>
      <c r="L10573">
        <v>5</v>
      </c>
      <c r="M10573">
        <v>0</v>
      </c>
      <c r="Q10573">
        <v>118</v>
      </c>
      <c r="R10573">
        <v>3.2</v>
      </c>
      <c r="X10573">
        <v>36</v>
      </c>
      <c r="Y10573">
        <v>0.27</v>
      </c>
      <c r="Z10573">
        <v>329</v>
      </c>
      <c r="AA10573">
        <f t="shared" si="330"/>
        <v>109.66666666666667</v>
      </c>
    </row>
    <row r="10574" spans="1:27" x14ac:dyDescent="0.25">
      <c r="A10574" t="s">
        <v>1152</v>
      </c>
      <c r="B10574">
        <v>1995</v>
      </c>
      <c r="C10574" t="str">
        <f t="shared" si="331"/>
        <v>Pre-Drug 1970-1991</v>
      </c>
      <c r="D10574" t="s">
        <v>18</v>
      </c>
      <c r="E10574">
        <v>462</v>
      </c>
      <c r="F10574">
        <v>45</v>
      </c>
      <c r="G10574">
        <v>13</v>
      </c>
      <c r="H10574">
        <v>24</v>
      </c>
      <c r="I10574">
        <v>82</v>
      </c>
      <c r="J10574">
        <v>4</v>
      </c>
      <c r="K10574">
        <v>0</v>
      </c>
      <c r="L10574">
        <v>3</v>
      </c>
      <c r="M10574">
        <v>1</v>
      </c>
      <c r="Q10574">
        <v>111</v>
      </c>
      <c r="R10574">
        <v>3.68</v>
      </c>
      <c r="X10574">
        <v>30</v>
      </c>
      <c r="Y10574">
        <v>0.25</v>
      </c>
      <c r="Z10574">
        <v>330</v>
      </c>
      <c r="AA10574">
        <f t="shared" si="330"/>
        <v>110</v>
      </c>
    </row>
    <row r="10575" spans="1:27" x14ac:dyDescent="0.25">
      <c r="A10575" t="s">
        <v>1157</v>
      </c>
      <c r="B10575">
        <v>1986</v>
      </c>
      <c r="C10575" t="str">
        <f t="shared" si="331"/>
        <v>Pre-Drug 1970-1991</v>
      </c>
      <c r="D10575" t="s">
        <v>19</v>
      </c>
      <c r="E10575">
        <v>462</v>
      </c>
      <c r="F10575">
        <v>35</v>
      </c>
      <c r="G10575">
        <v>12</v>
      </c>
      <c r="H10575">
        <v>42</v>
      </c>
      <c r="I10575">
        <v>95</v>
      </c>
      <c r="J10575">
        <v>6</v>
      </c>
      <c r="K10575">
        <v>2</v>
      </c>
      <c r="L10575">
        <v>1</v>
      </c>
      <c r="M10575">
        <v>1</v>
      </c>
      <c r="Q10575">
        <v>103</v>
      </c>
      <c r="R10575">
        <v>2.83</v>
      </c>
      <c r="X10575">
        <v>71</v>
      </c>
      <c r="Y10575">
        <v>0.25</v>
      </c>
      <c r="Z10575">
        <v>334</v>
      </c>
      <c r="AA10575">
        <f t="shared" si="330"/>
        <v>111.33333333333333</v>
      </c>
    </row>
    <row r="10576" spans="1:27" x14ac:dyDescent="0.25">
      <c r="A10576" t="s">
        <v>283</v>
      </c>
      <c r="B10576">
        <v>1995</v>
      </c>
      <c r="C10576" t="str">
        <f t="shared" si="331"/>
        <v>Pre-Drug 1970-1991</v>
      </c>
      <c r="D10576" t="s">
        <v>19</v>
      </c>
      <c r="E10576">
        <v>463</v>
      </c>
      <c r="F10576">
        <v>70</v>
      </c>
      <c r="G10576">
        <v>17</v>
      </c>
      <c r="H10576">
        <v>44</v>
      </c>
      <c r="I10576">
        <v>71</v>
      </c>
      <c r="J10576">
        <v>12</v>
      </c>
      <c r="K10576">
        <v>1</v>
      </c>
      <c r="L10576">
        <v>3</v>
      </c>
      <c r="M10576">
        <v>1</v>
      </c>
      <c r="Q10576">
        <v>128</v>
      </c>
      <c r="R10576">
        <v>6.39</v>
      </c>
      <c r="X10576">
        <v>72</v>
      </c>
      <c r="Y10576">
        <v>0.3</v>
      </c>
      <c r="Z10576">
        <v>296</v>
      </c>
      <c r="AA10576">
        <f t="shared" si="330"/>
        <v>98.666666666666671</v>
      </c>
    </row>
    <row r="10577" spans="1:27" x14ac:dyDescent="0.25">
      <c r="A10577" t="s">
        <v>2100</v>
      </c>
      <c r="B10577">
        <v>1982</v>
      </c>
      <c r="C10577" t="str">
        <f t="shared" si="331"/>
        <v>Pre-Drug 1970-1991</v>
      </c>
      <c r="D10577" t="s">
        <v>19</v>
      </c>
      <c r="E10577">
        <v>463</v>
      </c>
      <c r="F10577">
        <v>59</v>
      </c>
      <c r="G10577">
        <v>11</v>
      </c>
      <c r="H10577">
        <v>52</v>
      </c>
      <c r="I10577">
        <v>67</v>
      </c>
      <c r="J10577">
        <v>5</v>
      </c>
      <c r="K10577">
        <v>4</v>
      </c>
      <c r="L10577">
        <v>0</v>
      </c>
      <c r="M10577">
        <v>1</v>
      </c>
      <c r="Q10577">
        <v>111</v>
      </c>
      <c r="R10577">
        <v>5.21</v>
      </c>
      <c r="X10577">
        <v>67</v>
      </c>
      <c r="Y10577">
        <v>0.27</v>
      </c>
      <c r="Z10577">
        <v>306</v>
      </c>
      <c r="AA10577">
        <f t="shared" si="330"/>
        <v>102</v>
      </c>
    </row>
    <row r="10578" spans="1:27" x14ac:dyDescent="0.25">
      <c r="A10578" t="s">
        <v>2777</v>
      </c>
      <c r="B10578">
        <v>1995</v>
      </c>
      <c r="C10578" t="str">
        <f t="shared" si="331"/>
        <v>Pre-Drug 1970-1991</v>
      </c>
      <c r="D10578" t="s">
        <v>18</v>
      </c>
      <c r="E10578">
        <v>463</v>
      </c>
      <c r="F10578">
        <v>58</v>
      </c>
      <c r="G10578">
        <v>12</v>
      </c>
      <c r="H10578">
        <v>43</v>
      </c>
      <c r="I10578">
        <v>68</v>
      </c>
      <c r="J10578">
        <v>2</v>
      </c>
      <c r="K10578">
        <v>2</v>
      </c>
      <c r="L10578">
        <v>1</v>
      </c>
      <c r="M10578">
        <v>0</v>
      </c>
      <c r="Q10578">
        <v>122</v>
      </c>
      <c r="R10578">
        <v>4.9400000000000004</v>
      </c>
      <c r="X10578">
        <v>67</v>
      </c>
      <c r="Y10578">
        <v>0.28999999999999998</v>
      </c>
      <c r="Z10578">
        <v>317</v>
      </c>
      <c r="AA10578">
        <f t="shared" si="330"/>
        <v>105.66666666666667</v>
      </c>
    </row>
    <row r="10579" spans="1:27" x14ac:dyDescent="0.25">
      <c r="A10579" t="s">
        <v>3110</v>
      </c>
      <c r="B10579">
        <v>2011</v>
      </c>
      <c r="C10579" t="str">
        <f t="shared" si="331"/>
        <v>Post Drug Era 2007-2012</v>
      </c>
      <c r="D10579" t="s">
        <v>18</v>
      </c>
      <c r="E10579">
        <v>463</v>
      </c>
      <c r="F10579">
        <v>57</v>
      </c>
      <c r="G10579">
        <v>10</v>
      </c>
      <c r="H10579">
        <v>40</v>
      </c>
      <c r="I10579">
        <v>76</v>
      </c>
      <c r="J10579">
        <v>5</v>
      </c>
      <c r="K10579">
        <v>2</v>
      </c>
      <c r="L10579">
        <v>4</v>
      </c>
      <c r="M10579">
        <v>0</v>
      </c>
      <c r="Q10579">
        <v>118</v>
      </c>
      <c r="R10579">
        <v>4.84</v>
      </c>
      <c r="X10579">
        <v>92</v>
      </c>
      <c r="Z10579">
        <v>318</v>
      </c>
      <c r="AA10579">
        <f t="shared" si="330"/>
        <v>106</v>
      </c>
    </row>
    <row r="10580" spans="1:27" x14ac:dyDescent="0.25">
      <c r="A10580" t="s">
        <v>929</v>
      </c>
      <c r="B10580">
        <v>1975</v>
      </c>
      <c r="C10580" t="str">
        <f t="shared" si="331"/>
        <v>Pre-Drug 1970-1991</v>
      </c>
      <c r="D10580" t="s">
        <v>19</v>
      </c>
      <c r="E10580">
        <v>463</v>
      </c>
      <c r="F10580">
        <v>49</v>
      </c>
      <c r="G10580">
        <v>10</v>
      </c>
      <c r="H10580">
        <v>55</v>
      </c>
      <c r="I10580">
        <v>56</v>
      </c>
      <c r="J10580">
        <v>15</v>
      </c>
      <c r="K10580">
        <v>2</v>
      </c>
      <c r="L10580">
        <v>4</v>
      </c>
      <c r="M10580">
        <v>0</v>
      </c>
      <c r="Q10580">
        <v>96</v>
      </c>
      <c r="R10580">
        <v>4.12</v>
      </c>
      <c r="X10580">
        <v>71</v>
      </c>
      <c r="Y10580">
        <v>0.24</v>
      </c>
      <c r="Z10580">
        <v>321</v>
      </c>
      <c r="AA10580">
        <f t="shared" si="330"/>
        <v>107</v>
      </c>
    </row>
    <row r="10581" spans="1:27" x14ac:dyDescent="0.25">
      <c r="A10581" t="s">
        <v>2850</v>
      </c>
      <c r="B10581">
        <v>1991</v>
      </c>
      <c r="C10581" t="str">
        <f t="shared" si="331"/>
        <v>Pre-Drug 1970-1991</v>
      </c>
      <c r="D10581" t="s">
        <v>19</v>
      </c>
      <c r="E10581">
        <v>463</v>
      </c>
      <c r="F10581">
        <v>38</v>
      </c>
      <c r="G10581">
        <v>6</v>
      </c>
      <c r="H10581">
        <v>50</v>
      </c>
      <c r="I10581">
        <v>85</v>
      </c>
      <c r="J10581">
        <v>11</v>
      </c>
      <c r="K10581">
        <v>5</v>
      </c>
      <c r="L10581">
        <v>1</v>
      </c>
      <c r="M10581">
        <v>0</v>
      </c>
      <c r="Q10581">
        <v>94</v>
      </c>
      <c r="R10581">
        <v>3.16</v>
      </c>
      <c r="X10581">
        <v>78</v>
      </c>
      <c r="Y10581">
        <v>0.23</v>
      </c>
      <c r="Z10581">
        <v>325</v>
      </c>
      <c r="AA10581">
        <f t="shared" si="330"/>
        <v>108.33333333333333</v>
      </c>
    </row>
    <row r="10582" spans="1:27" x14ac:dyDescent="0.25">
      <c r="A10582" t="s">
        <v>918</v>
      </c>
      <c r="B10582">
        <v>1988</v>
      </c>
      <c r="C10582" t="str">
        <f t="shared" si="331"/>
        <v>Pre-Drug 1970-1991</v>
      </c>
      <c r="D10582" t="s">
        <v>18</v>
      </c>
      <c r="E10582">
        <v>463</v>
      </c>
      <c r="F10582">
        <v>45</v>
      </c>
      <c r="G10582">
        <v>8</v>
      </c>
      <c r="H10582">
        <v>38</v>
      </c>
      <c r="I10582">
        <v>40</v>
      </c>
      <c r="J10582">
        <v>8</v>
      </c>
      <c r="K10582">
        <v>2</v>
      </c>
      <c r="L10582">
        <v>1</v>
      </c>
      <c r="M10582">
        <v>3</v>
      </c>
      <c r="Q10582">
        <v>111</v>
      </c>
      <c r="R10582">
        <v>3.73</v>
      </c>
      <c r="X10582">
        <v>74</v>
      </c>
      <c r="Y10582">
        <v>0.27</v>
      </c>
      <c r="Z10582">
        <v>326</v>
      </c>
      <c r="AA10582">
        <f t="shared" si="330"/>
        <v>108.66666666666667</v>
      </c>
    </row>
    <row r="10583" spans="1:27" x14ac:dyDescent="0.25">
      <c r="A10583" t="s">
        <v>998</v>
      </c>
      <c r="B10583">
        <v>2012</v>
      </c>
      <c r="C10583" t="str">
        <f t="shared" si="331"/>
        <v>Post Drug Era 2007-2012</v>
      </c>
      <c r="D10583" t="s">
        <v>18</v>
      </c>
      <c r="E10583">
        <v>463</v>
      </c>
      <c r="F10583">
        <v>50</v>
      </c>
      <c r="G10583">
        <v>12</v>
      </c>
      <c r="H10583">
        <v>29</v>
      </c>
      <c r="I10583">
        <v>97</v>
      </c>
      <c r="J10583">
        <v>0</v>
      </c>
      <c r="K10583">
        <v>0</v>
      </c>
      <c r="L10583">
        <v>6</v>
      </c>
      <c r="M10583">
        <v>1</v>
      </c>
      <c r="Q10583">
        <v>108</v>
      </c>
      <c r="R10583">
        <v>4.0999999999999996</v>
      </c>
      <c r="X10583">
        <v>77</v>
      </c>
      <c r="Z10583">
        <v>329</v>
      </c>
      <c r="AA10583">
        <f t="shared" si="330"/>
        <v>109.66666666666667</v>
      </c>
    </row>
    <row r="10584" spans="1:27" x14ac:dyDescent="0.25">
      <c r="A10584" t="s">
        <v>1282</v>
      </c>
      <c r="B10584">
        <v>1984</v>
      </c>
      <c r="C10584" t="str">
        <f t="shared" si="331"/>
        <v>Pre-Drug 1970-1991</v>
      </c>
      <c r="D10584" t="s">
        <v>18</v>
      </c>
      <c r="E10584">
        <v>463</v>
      </c>
      <c r="F10584">
        <v>42</v>
      </c>
      <c r="G10584">
        <v>5</v>
      </c>
      <c r="H10584">
        <v>43</v>
      </c>
      <c r="I10584">
        <v>62</v>
      </c>
      <c r="J10584">
        <v>6</v>
      </c>
      <c r="K10584">
        <v>2</v>
      </c>
      <c r="L10584">
        <v>0</v>
      </c>
      <c r="M10584">
        <v>0</v>
      </c>
      <c r="Q10584">
        <v>109</v>
      </c>
      <c r="R10584">
        <v>3.44</v>
      </c>
      <c r="X10584">
        <v>56</v>
      </c>
      <c r="Y10584">
        <v>0.26</v>
      </c>
      <c r="Z10584">
        <v>330</v>
      </c>
      <c r="AA10584">
        <f t="shared" si="330"/>
        <v>110</v>
      </c>
    </row>
    <row r="10585" spans="1:27" x14ac:dyDescent="0.25">
      <c r="A10585" t="s">
        <v>2731</v>
      </c>
      <c r="B10585">
        <v>1981</v>
      </c>
      <c r="C10585" t="str">
        <f t="shared" si="331"/>
        <v>Pre-Drug 1970-1991</v>
      </c>
      <c r="D10585" t="s">
        <v>19</v>
      </c>
      <c r="E10585">
        <v>463</v>
      </c>
      <c r="F10585">
        <v>29</v>
      </c>
      <c r="G10585">
        <v>8</v>
      </c>
      <c r="H10585">
        <v>57</v>
      </c>
      <c r="I10585">
        <v>57</v>
      </c>
      <c r="J10585">
        <v>4</v>
      </c>
      <c r="K10585">
        <v>1</v>
      </c>
      <c r="L10585">
        <v>3</v>
      </c>
      <c r="M10585">
        <v>2</v>
      </c>
      <c r="Q10585">
        <v>89</v>
      </c>
      <c r="R10585">
        <v>2.3199999999999998</v>
      </c>
      <c r="X10585">
        <v>78</v>
      </c>
      <c r="Y10585">
        <v>0.22</v>
      </c>
      <c r="Z10585">
        <v>337</v>
      </c>
      <c r="AA10585">
        <f t="shared" si="330"/>
        <v>112.33333333333333</v>
      </c>
    </row>
    <row r="10586" spans="1:27" x14ac:dyDescent="0.25">
      <c r="A10586" t="s">
        <v>2079</v>
      </c>
      <c r="B10586">
        <v>1994</v>
      </c>
      <c r="C10586" t="str">
        <f t="shared" si="331"/>
        <v>Pre-Drug 1970-1991</v>
      </c>
      <c r="D10586" t="s">
        <v>19</v>
      </c>
      <c r="E10586">
        <v>463</v>
      </c>
      <c r="F10586">
        <v>34</v>
      </c>
      <c r="G10586">
        <v>7</v>
      </c>
      <c r="H10586">
        <v>26</v>
      </c>
      <c r="I10586">
        <v>56</v>
      </c>
      <c r="J10586">
        <v>1</v>
      </c>
      <c r="K10586">
        <v>5</v>
      </c>
      <c r="L10586">
        <v>6</v>
      </c>
      <c r="M10586">
        <v>0</v>
      </c>
      <c r="Q10586">
        <v>93</v>
      </c>
      <c r="R10586">
        <v>2.65</v>
      </c>
      <c r="X10586">
        <v>64</v>
      </c>
      <c r="Y10586">
        <v>0.21</v>
      </c>
      <c r="Z10586">
        <v>346</v>
      </c>
      <c r="AA10586">
        <f t="shared" si="330"/>
        <v>115.33333333333333</v>
      </c>
    </row>
    <row r="10587" spans="1:27" x14ac:dyDescent="0.25">
      <c r="A10587" t="s">
        <v>966</v>
      </c>
      <c r="B10587">
        <v>2000</v>
      </c>
      <c r="C10587" t="str">
        <f t="shared" si="331"/>
        <v>Drug Era 1992-2006</v>
      </c>
      <c r="D10587" t="s">
        <v>18</v>
      </c>
      <c r="E10587">
        <v>464</v>
      </c>
      <c r="F10587">
        <v>58</v>
      </c>
      <c r="G10587">
        <v>20</v>
      </c>
      <c r="H10587">
        <v>60</v>
      </c>
      <c r="I10587">
        <v>79</v>
      </c>
      <c r="J10587">
        <v>1</v>
      </c>
      <c r="K10587">
        <v>4</v>
      </c>
      <c r="L10587">
        <v>3</v>
      </c>
      <c r="M10587">
        <v>0</v>
      </c>
      <c r="Q10587">
        <v>106</v>
      </c>
      <c r="R10587">
        <v>5.15</v>
      </c>
      <c r="X10587">
        <v>42</v>
      </c>
      <c r="Y10587">
        <v>0</v>
      </c>
      <c r="Z10587">
        <v>304</v>
      </c>
      <c r="AA10587">
        <f t="shared" si="330"/>
        <v>101.33333333333333</v>
      </c>
    </row>
    <row r="10588" spans="1:27" x14ac:dyDescent="0.25">
      <c r="A10588" t="s">
        <v>1417</v>
      </c>
      <c r="B10588">
        <v>1976</v>
      </c>
      <c r="C10588" t="str">
        <f t="shared" si="331"/>
        <v>Pre-Drug 1970-1991</v>
      </c>
      <c r="D10588" t="s">
        <v>19</v>
      </c>
      <c r="E10588">
        <v>464</v>
      </c>
      <c r="F10588">
        <v>39</v>
      </c>
      <c r="G10588">
        <v>6</v>
      </c>
      <c r="H10588">
        <v>26</v>
      </c>
      <c r="I10588">
        <v>45</v>
      </c>
      <c r="J10588">
        <v>1</v>
      </c>
      <c r="K10588">
        <v>2</v>
      </c>
      <c r="L10588">
        <v>1</v>
      </c>
      <c r="M10588">
        <v>0</v>
      </c>
      <c r="Q10588">
        <v>133</v>
      </c>
      <c r="R10588">
        <v>3.36</v>
      </c>
      <c r="X10588">
        <v>25</v>
      </c>
      <c r="Y10588">
        <v>0.31</v>
      </c>
      <c r="Z10588">
        <v>313</v>
      </c>
      <c r="AA10588">
        <f t="shared" si="330"/>
        <v>104.33333333333333</v>
      </c>
    </row>
    <row r="10589" spans="1:27" x14ac:dyDescent="0.25">
      <c r="A10589" t="s">
        <v>2612</v>
      </c>
      <c r="B10589">
        <v>1989</v>
      </c>
      <c r="C10589" t="str">
        <f t="shared" si="331"/>
        <v>Pre-Drug 1970-1991</v>
      </c>
      <c r="D10589" t="s">
        <v>18</v>
      </c>
      <c r="E10589">
        <v>464</v>
      </c>
      <c r="F10589">
        <v>50</v>
      </c>
      <c r="G10589">
        <v>9</v>
      </c>
      <c r="H10589">
        <v>39</v>
      </c>
      <c r="I10589">
        <v>66</v>
      </c>
      <c r="J10589">
        <v>3</v>
      </c>
      <c r="K10589">
        <v>2</v>
      </c>
      <c r="L10589">
        <v>2</v>
      </c>
      <c r="M10589">
        <v>2</v>
      </c>
      <c r="Q10589">
        <v>113</v>
      </c>
      <c r="R10589">
        <v>4.2300000000000004</v>
      </c>
      <c r="X10589">
        <v>27</v>
      </c>
      <c r="Y10589">
        <v>0.27</v>
      </c>
      <c r="Z10589">
        <v>319</v>
      </c>
      <c r="AA10589">
        <f t="shared" si="330"/>
        <v>106.33333333333333</v>
      </c>
    </row>
    <row r="10590" spans="1:27" x14ac:dyDescent="0.25">
      <c r="A10590" t="s">
        <v>303</v>
      </c>
      <c r="B10590">
        <v>1986</v>
      </c>
      <c r="C10590" t="str">
        <f t="shared" si="331"/>
        <v>Pre-Drug 1970-1991</v>
      </c>
      <c r="D10590" t="s">
        <v>19</v>
      </c>
      <c r="E10590">
        <v>464</v>
      </c>
      <c r="F10590">
        <v>53</v>
      </c>
      <c r="G10590">
        <v>13</v>
      </c>
      <c r="H10590">
        <v>41</v>
      </c>
      <c r="I10590">
        <v>83</v>
      </c>
      <c r="J10590">
        <v>5</v>
      </c>
      <c r="K10590">
        <v>1</v>
      </c>
      <c r="L10590">
        <v>4</v>
      </c>
      <c r="M10590">
        <v>0</v>
      </c>
      <c r="Q10590">
        <v>105</v>
      </c>
      <c r="R10590">
        <v>4.46</v>
      </c>
      <c r="X10590">
        <v>69</v>
      </c>
      <c r="Y10590">
        <v>0.25</v>
      </c>
      <c r="Z10590">
        <v>321</v>
      </c>
      <c r="AA10590">
        <f t="shared" si="330"/>
        <v>107</v>
      </c>
    </row>
    <row r="10591" spans="1:27" x14ac:dyDescent="0.25">
      <c r="A10591" t="s">
        <v>2554</v>
      </c>
      <c r="B10591">
        <v>2000</v>
      </c>
      <c r="C10591" t="str">
        <f t="shared" si="331"/>
        <v>Drug Era 1992-2006</v>
      </c>
      <c r="D10591" t="s">
        <v>19</v>
      </c>
      <c r="E10591">
        <v>464</v>
      </c>
      <c r="F10591">
        <v>61</v>
      </c>
      <c r="G10591">
        <v>17</v>
      </c>
      <c r="H10591">
        <v>38</v>
      </c>
      <c r="I10591">
        <v>63</v>
      </c>
      <c r="J10591">
        <v>2</v>
      </c>
      <c r="K10591">
        <v>5</v>
      </c>
      <c r="L10591">
        <v>3</v>
      </c>
      <c r="M10591">
        <v>0</v>
      </c>
      <c r="Q10591">
        <v>116</v>
      </c>
      <c r="R10591">
        <v>5.1100000000000003</v>
      </c>
      <c r="X10591">
        <v>68</v>
      </c>
      <c r="Y10591">
        <v>0</v>
      </c>
      <c r="Z10591">
        <v>322</v>
      </c>
      <c r="AA10591">
        <f t="shared" si="330"/>
        <v>107.33333333333333</v>
      </c>
    </row>
    <row r="10592" spans="1:27" x14ac:dyDescent="0.25">
      <c r="A10592" t="s">
        <v>1742</v>
      </c>
      <c r="B10592">
        <v>1981</v>
      </c>
      <c r="C10592" t="str">
        <f t="shared" si="331"/>
        <v>Pre-Drug 1970-1991</v>
      </c>
      <c r="D10592" t="s">
        <v>18</v>
      </c>
      <c r="E10592">
        <v>464</v>
      </c>
      <c r="F10592">
        <v>44</v>
      </c>
      <c r="G10592">
        <v>6</v>
      </c>
      <c r="H10592">
        <v>49</v>
      </c>
      <c r="I10592">
        <v>32</v>
      </c>
      <c r="J10592">
        <v>1</v>
      </c>
      <c r="K10592">
        <v>3</v>
      </c>
      <c r="L10592">
        <v>1</v>
      </c>
      <c r="M10592">
        <v>0</v>
      </c>
      <c r="Q10592">
        <v>103</v>
      </c>
      <c r="R10592">
        <v>3.68</v>
      </c>
      <c r="X10592">
        <v>30</v>
      </c>
      <c r="Y10592">
        <v>0.25</v>
      </c>
      <c r="Z10592">
        <v>323</v>
      </c>
      <c r="AA10592">
        <f t="shared" si="330"/>
        <v>107.66666666666667</v>
      </c>
    </row>
    <row r="10593" spans="1:27" x14ac:dyDescent="0.25">
      <c r="A10593" t="s">
        <v>2721</v>
      </c>
      <c r="B10593">
        <v>2000</v>
      </c>
      <c r="C10593" t="str">
        <f t="shared" si="331"/>
        <v>Drug Era 1992-2006</v>
      </c>
      <c r="D10593" t="s">
        <v>19</v>
      </c>
      <c r="E10593">
        <v>464</v>
      </c>
      <c r="F10593">
        <v>56</v>
      </c>
      <c r="G10593">
        <v>19</v>
      </c>
      <c r="H10593">
        <v>57</v>
      </c>
      <c r="I10593">
        <v>78</v>
      </c>
      <c r="J10593">
        <v>1</v>
      </c>
      <c r="K10593">
        <v>7</v>
      </c>
      <c r="L10593">
        <v>3</v>
      </c>
      <c r="M10593">
        <v>0</v>
      </c>
      <c r="Q10593">
        <v>98</v>
      </c>
      <c r="R10593">
        <v>4.68</v>
      </c>
      <c r="X10593">
        <v>35</v>
      </c>
      <c r="Y10593">
        <v>0</v>
      </c>
      <c r="Z10593">
        <v>323</v>
      </c>
      <c r="AA10593">
        <f t="shared" si="330"/>
        <v>107.66666666666667</v>
      </c>
    </row>
    <row r="10594" spans="1:27" x14ac:dyDescent="0.25">
      <c r="A10594" t="s">
        <v>2937</v>
      </c>
      <c r="B10594">
        <v>2008</v>
      </c>
      <c r="C10594" t="str">
        <f t="shared" si="331"/>
        <v>Post Drug Era 2007-2012</v>
      </c>
      <c r="D10594" t="s">
        <v>18</v>
      </c>
      <c r="E10594">
        <v>464</v>
      </c>
      <c r="F10594">
        <v>49</v>
      </c>
      <c r="G10594">
        <v>18</v>
      </c>
      <c r="H10594">
        <v>30</v>
      </c>
      <c r="I10594">
        <v>93</v>
      </c>
      <c r="J10594">
        <v>1</v>
      </c>
      <c r="K10594">
        <v>4</v>
      </c>
      <c r="L10594">
        <v>3</v>
      </c>
      <c r="M10594">
        <v>0</v>
      </c>
      <c r="Q10594">
        <v>112</v>
      </c>
      <c r="R10594">
        <v>4.07</v>
      </c>
      <c r="X10594">
        <v>49</v>
      </c>
      <c r="Z10594">
        <v>325</v>
      </c>
      <c r="AA10594">
        <f t="shared" si="330"/>
        <v>108.33333333333333</v>
      </c>
    </row>
    <row r="10595" spans="1:27" x14ac:dyDescent="0.25">
      <c r="A10595" t="s">
        <v>721</v>
      </c>
      <c r="B10595">
        <v>1980</v>
      </c>
      <c r="C10595" t="str">
        <f t="shared" si="331"/>
        <v>Pre-Drug 1970-1991</v>
      </c>
      <c r="D10595" t="s">
        <v>19</v>
      </c>
      <c r="E10595">
        <v>464</v>
      </c>
      <c r="F10595">
        <v>53</v>
      </c>
      <c r="G10595">
        <v>4</v>
      </c>
      <c r="H10595">
        <v>47</v>
      </c>
      <c r="I10595">
        <v>59</v>
      </c>
      <c r="J10595">
        <v>2</v>
      </c>
      <c r="K10595">
        <v>4</v>
      </c>
      <c r="L10595">
        <v>5</v>
      </c>
      <c r="M10595">
        <v>1</v>
      </c>
      <c r="Q10595">
        <v>116</v>
      </c>
      <c r="R10595">
        <v>4.3899999999999997</v>
      </c>
      <c r="X10595">
        <v>68</v>
      </c>
      <c r="Y10595">
        <v>0.28000000000000003</v>
      </c>
      <c r="Z10595">
        <v>326</v>
      </c>
      <c r="AA10595">
        <f t="shared" si="330"/>
        <v>108.66666666666667</v>
      </c>
    </row>
    <row r="10596" spans="1:27" x14ac:dyDescent="0.25">
      <c r="A10596" t="s">
        <v>1049</v>
      </c>
      <c r="B10596">
        <v>1984</v>
      </c>
      <c r="C10596" t="str">
        <f t="shared" si="331"/>
        <v>Pre-Drug 1970-1991</v>
      </c>
      <c r="D10596" t="s">
        <v>19</v>
      </c>
      <c r="E10596">
        <v>464</v>
      </c>
      <c r="F10596">
        <v>49</v>
      </c>
      <c r="G10596">
        <v>7</v>
      </c>
      <c r="H10596">
        <v>49</v>
      </c>
      <c r="I10596">
        <v>73</v>
      </c>
      <c r="J10596">
        <v>3</v>
      </c>
      <c r="K10596">
        <v>1</v>
      </c>
      <c r="L10596">
        <v>3</v>
      </c>
      <c r="M10596">
        <v>0</v>
      </c>
      <c r="Q10596">
        <v>93</v>
      </c>
      <c r="R10596">
        <v>4.0199999999999996</v>
      </c>
      <c r="X10596">
        <v>68</v>
      </c>
      <c r="Y10596">
        <v>0.23</v>
      </c>
      <c r="Z10596">
        <v>329</v>
      </c>
      <c r="AA10596">
        <f t="shared" si="330"/>
        <v>109.66666666666667</v>
      </c>
    </row>
    <row r="10597" spans="1:27" x14ac:dyDescent="0.25">
      <c r="A10597" t="s">
        <v>2366</v>
      </c>
      <c r="B10597">
        <v>1989</v>
      </c>
      <c r="C10597" t="str">
        <f t="shared" si="331"/>
        <v>Pre-Drug 1970-1991</v>
      </c>
      <c r="D10597" t="s">
        <v>18</v>
      </c>
      <c r="E10597">
        <v>464</v>
      </c>
      <c r="F10597">
        <v>35</v>
      </c>
      <c r="G10597">
        <v>6</v>
      </c>
      <c r="H10597">
        <v>48</v>
      </c>
      <c r="I10597">
        <v>86</v>
      </c>
      <c r="J10597">
        <v>3</v>
      </c>
      <c r="K10597">
        <v>4</v>
      </c>
      <c r="L10597">
        <v>2</v>
      </c>
      <c r="M10597">
        <v>3</v>
      </c>
      <c r="Q10597">
        <v>101</v>
      </c>
      <c r="R10597">
        <v>2.84</v>
      </c>
      <c r="X10597">
        <v>43</v>
      </c>
      <c r="Y10597">
        <v>0.24</v>
      </c>
      <c r="Z10597">
        <v>333</v>
      </c>
      <c r="AA10597">
        <f t="shared" si="330"/>
        <v>111</v>
      </c>
    </row>
    <row r="10598" spans="1:27" x14ac:dyDescent="0.25">
      <c r="A10598" t="s">
        <v>3018</v>
      </c>
      <c r="B10598">
        <v>1994</v>
      </c>
      <c r="C10598" t="str">
        <f t="shared" si="331"/>
        <v>Pre-Drug 1970-1991</v>
      </c>
      <c r="D10598" t="s">
        <v>19</v>
      </c>
      <c r="E10598">
        <v>464</v>
      </c>
      <c r="F10598">
        <v>49</v>
      </c>
      <c r="G10598">
        <v>13</v>
      </c>
      <c r="H10598">
        <v>24</v>
      </c>
      <c r="I10598">
        <v>71</v>
      </c>
      <c r="J10598">
        <v>6</v>
      </c>
      <c r="K10598">
        <v>5</v>
      </c>
      <c r="L10598">
        <v>2</v>
      </c>
      <c r="M10598">
        <v>0</v>
      </c>
      <c r="Q10598">
        <v>113</v>
      </c>
      <c r="R10598">
        <v>3.96</v>
      </c>
      <c r="X10598">
        <v>41</v>
      </c>
      <c r="Y10598">
        <v>0.25</v>
      </c>
      <c r="Z10598">
        <v>334</v>
      </c>
      <c r="AA10598">
        <f t="shared" si="330"/>
        <v>111.33333333333333</v>
      </c>
    </row>
    <row r="10599" spans="1:27" x14ac:dyDescent="0.25">
      <c r="A10599" t="s">
        <v>2543</v>
      </c>
      <c r="B10599">
        <v>1971</v>
      </c>
      <c r="C10599" t="str">
        <f t="shared" si="331"/>
        <v>Pre-Drug 1970-1991</v>
      </c>
      <c r="D10599" t="s">
        <v>19</v>
      </c>
      <c r="E10599">
        <v>464</v>
      </c>
      <c r="F10599">
        <v>34</v>
      </c>
      <c r="G10599">
        <v>11</v>
      </c>
      <c r="H10599">
        <v>49</v>
      </c>
      <c r="I10599">
        <v>46</v>
      </c>
      <c r="J10599">
        <v>7</v>
      </c>
      <c r="K10599">
        <v>2</v>
      </c>
      <c r="L10599">
        <v>5</v>
      </c>
      <c r="M10599">
        <v>0</v>
      </c>
      <c r="Q10599">
        <v>91</v>
      </c>
      <c r="R10599">
        <v>2.71</v>
      </c>
      <c r="X10599">
        <v>62</v>
      </c>
      <c r="Y10599">
        <v>0.22</v>
      </c>
      <c r="Z10599">
        <v>339</v>
      </c>
      <c r="AA10599">
        <f t="shared" si="330"/>
        <v>113</v>
      </c>
    </row>
    <row r="10600" spans="1:27" x14ac:dyDescent="0.25">
      <c r="A10600" t="s">
        <v>2315</v>
      </c>
      <c r="B10600">
        <v>2004</v>
      </c>
      <c r="C10600" t="str">
        <f t="shared" si="331"/>
        <v>Drug Era 1992-2006</v>
      </c>
      <c r="D10600" t="s">
        <v>18</v>
      </c>
      <c r="E10600">
        <v>465</v>
      </c>
      <c r="F10600">
        <v>64</v>
      </c>
      <c r="G10600">
        <v>15</v>
      </c>
      <c r="H10600">
        <v>43</v>
      </c>
      <c r="I10600">
        <v>56</v>
      </c>
      <c r="J10600">
        <v>3</v>
      </c>
      <c r="K10600">
        <v>2</v>
      </c>
      <c r="L10600">
        <v>5</v>
      </c>
      <c r="M10600">
        <v>0</v>
      </c>
      <c r="Q10600">
        <v>125</v>
      </c>
      <c r="R10600">
        <v>5.72</v>
      </c>
      <c r="X10600">
        <v>38</v>
      </c>
      <c r="Y10600">
        <v>0.3</v>
      </c>
      <c r="Z10600">
        <v>302</v>
      </c>
      <c r="AA10600">
        <f t="shared" si="330"/>
        <v>100.66666666666667</v>
      </c>
    </row>
    <row r="10601" spans="1:27" x14ac:dyDescent="0.25">
      <c r="A10601" t="s">
        <v>2285</v>
      </c>
      <c r="B10601">
        <v>2006</v>
      </c>
      <c r="C10601" t="str">
        <f t="shared" si="331"/>
        <v>Drug Era 1992-2006</v>
      </c>
      <c r="D10601" t="s">
        <v>18</v>
      </c>
      <c r="E10601">
        <v>465</v>
      </c>
      <c r="F10601">
        <v>62</v>
      </c>
      <c r="G10601">
        <v>14</v>
      </c>
      <c r="H10601">
        <v>29</v>
      </c>
      <c r="I10601">
        <v>69</v>
      </c>
      <c r="J10601">
        <v>2</v>
      </c>
      <c r="K10601">
        <v>0</v>
      </c>
      <c r="L10601">
        <v>8</v>
      </c>
      <c r="M10601">
        <v>3</v>
      </c>
      <c r="Q10601">
        <v>123</v>
      </c>
      <c r="R10601">
        <v>5.37</v>
      </c>
      <c r="X10601">
        <v>25</v>
      </c>
      <c r="Z10601">
        <v>312</v>
      </c>
      <c r="AA10601">
        <f t="shared" si="330"/>
        <v>104</v>
      </c>
    </row>
    <row r="10602" spans="1:27" x14ac:dyDescent="0.25">
      <c r="A10602" t="s">
        <v>1532</v>
      </c>
      <c r="B10602">
        <v>1976</v>
      </c>
      <c r="C10602" t="str">
        <f t="shared" si="331"/>
        <v>Pre-Drug 1970-1991</v>
      </c>
      <c r="D10602" t="s">
        <v>18</v>
      </c>
      <c r="E10602">
        <v>465</v>
      </c>
      <c r="F10602">
        <v>55</v>
      </c>
      <c r="G10602">
        <v>6</v>
      </c>
      <c r="H10602">
        <v>53</v>
      </c>
      <c r="I10602">
        <v>79</v>
      </c>
      <c r="J10602">
        <v>2</v>
      </c>
      <c r="K10602">
        <v>3</v>
      </c>
      <c r="L10602">
        <v>6</v>
      </c>
      <c r="M10602">
        <v>1</v>
      </c>
      <c r="Q10602">
        <v>97</v>
      </c>
      <c r="R10602">
        <v>4.7</v>
      </c>
      <c r="X10602">
        <v>62</v>
      </c>
      <c r="Y10602">
        <v>0.24</v>
      </c>
      <c r="Z10602">
        <v>316</v>
      </c>
      <c r="AA10602">
        <f t="shared" si="330"/>
        <v>105.33333333333333</v>
      </c>
    </row>
    <row r="10603" spans="1:27" x14ac:dyDescent="0.25">
      <c r="A10603" t="s">
        <v>1531</v>
      </c>
      <c r="B10603">
        <v>2002</v>
      </c>
      <c r="C10603" t="str">
        <f t="shared" si="331"/>
        <v>Drug Era 1992-2006</v>
      </c>
      <c r="D10603" t="s">
        <v>19</v>
      </c>
      <c r="E10603">
        <v>465</v>
      </c>
      <c r="F10603">
        <v>44</v>
      </c>
      <c r="G10603">
        <v>10</v>
      </c>
      <c r="H10603">
        <v>33</v>
      </c>
      <c r="I10603">
        <v>69</v>
      </c>
      <c r="J10603">
        <v>0</v>
      </c>
      <c r="K10603">
        <v>7</v>
      </c>
      <c r="L10603">
        <v>4</v>
      </c>
      <c r="M10603">
        <v>2</v>
      </c>
      <c r="Q10603">
        <v>113</v>
      </c>
      <c r="R10603">
        <v>3.66</v>
      </c>
      <c r="X10603">
        <v>95</v>
      </c>
      <c r="Z10603">
        <v>325</v>
      </c>
      <c r="AA10603">
        <f t="shared" si="330"/>
        <v>108.33333333333333</v>
      </c>
    </row>
    <row r="10604" spans="1:27" x14ac:dyDescent="0.25">
      <c r="A10604" t="s">
        <v>145</v>
      </c>
      <c r="B10604">
        <v>2010</v>
      </c>
      <c r="C10604" t="str">
        <f t="shared" si="331"/>
        <v>Post Drug Era 2007-2012</v>
      </c>
      <c r="D10604" t="s">
        <v>18</v>
      </c>
      <c r="E10604">
        <v>465</v>
      </c>
      <c r="F10604">
        <v>54</v>
      </c>
      <c r="G10604">
        <v>11</v>
      </c>
      <c r="H10604">
        <v>40</v>
      </c>
      <c r="I10604">
        <v>100</v>
      </c>
      <c r="J10604">
        <v>6</v>
      </c>
      <c r="K10604">
        <v>3</v>
      </c>
      <c r="L10604">
        <v>3</v>
      </c>
      <c r="M10604">
        <v>1</v>
      </c>
      <c r="Q10604">
        <v>109</v>
      </c>
      <c r="R10604">
        <v>4.46</v>
      </c>
      <c r="X10604">
        <v>57</v>
      </c>
      <c r="Z10604">
        <v>327</v>
      </c>
      <c r="AA10604">
        <f t="shared" si="330"/>
        <v>109</v>
      </c>
    </row>
    <row r="10605" spans="1:27" x14ac:dyDescent="0.25">
      <c r="A10605" t="s">
        <v>946</v>
      </c>
      <c r="B10605">
        <v>1994</v>
      </c>
      <c r="C10605" t="str">
        <f t="shared" si="331"/>
        <v>Pre-Drug 1970-1991</v>
      </c>
      <c r="D10605" t="s">
        <v>18</v>
      </c>
      <c r="E10605">
        <v>465</v>
      </c>
      <c r="F10605">
        <v>35</v>
      </c>
      <c r="G10605">
        <v>10</v>
      </c>
      <c r="H10605">
        <v>23</v>
      </c>
      <c r="I10605">
        <v>67</v>
      </c>
      <c r="J10605">
        <v>2</v>
      </c>
      <c r="K10605">
        <v>4</v>
      </c>
      <c r="L10605">
        <v>5</v>
      </c>
      <c r="M10605">
        <v>0</v>
      </c>
      <c r="Q10605">
        <v>113</v>
      </c>
      <c r="R10605">
        <v>2.8</v>
      </c>
      <c r="X10605">
        <v>56</v>
      </c>
      <c r="Y10605">
        <v>0.25</v>
      </c>
      <c r="Z10605">
        <v>338</v>
      </c>
      <c r="AA10605">
        <f t="shared" si="330"/>
        <v>112.66666666666667</v>
      </c>
    </row>
    <row r="10606" spans="1:27" x14ac:dyDescent="0.25">
      <c r="A10606" t="s">
        <v>1140</v>
      </c>
      <c r="B10606">
        <v>1989</v>
      </c>
      <c r="C10606" t="str">
        <f t="shared" si="331"/>
        <v>Pre-Drug 1970-1991</v>
      </c>
      <c r="D10606" t="s">
        <v>19</v>
      </c>
      <c r="E10606">
        <v>465</v>
      </c>
      <c r="F10606">
        <v>40</v>
      </c>
      <c r="G10606">
        <v>7</v>
      </c>
      <c r="H10606">
        <v>32</v>
      </c>
      <c r="I10606">
        <v>75</v>
      </c>
      <c r="J10606">
        <v>1</v>
      </c>
      <c r="K10606">
        <v>3</v>
      </c>
      <c r="L10606">
        <v>5</v>
      </c>
      <c r="M10606">
        <v>0</v>
      </c>
      <c r="Q10606">
        <v>103</v>
      </c>
      <c r="R10606">
        <v>3.18</v>
      </c>
      <c r="X10606">
        <v>51</v>
      </c>
      <c r="Y10606">
        <v>0.24</v>
      </c>
      <c r="Z10606">
        <v>340</v>
      </c>
      <c r="AA10606">
        <f t="shared" si="330"/>
        <v>113.33333333333333</v>
      </c>
    </row>
    <row r="10607" spans="1:27" x14ac:dyDescent="0.25">
      <c r="A10607" t="s">
        <v>687</v>
      </c>
      <c r="B10607">
        <v>1985</v>
      </c>
      <c r="C10607" t="str">
        <f t="shared" si="331"/>
        <v>Pre-Drug 1970-1991</v>
      </c>
      <c r="D10607" t="s">
        <v>18</v>
      </c>
      <c r="E10607">
        <v>465</v>
      </c>
      <c r="F10607">
        <v>45</v>
      </c>
      <c r="G10607">
        <v>13</v>
      </c>
      <c r="H10607">
        <v>41</v>
      </c>
      <c r="I10607">
        <v>131</v>
      </c>
      <c r="J10607">
        <v>7</v>
      </c>
      <c r="K10607">
        <v>6</v>
      </c>
      <c r="L10607">
        <v>3</v>
      </c>
      <c r="M10607">
        <v>1</v>
      </c>
      <c r="Q10607">
        <v>89</v>
      </c>
      <c r="R10607">
        <v>3.54</v>
      </c>
      <c r="X10607">
        <v>48</v>
      </c>
      <c r="Y10607">
        <v>0.21</v>
      </c>
      <c r="Z10607">
        <v>343</v>
      </c>
      <c r="AA10607">
        <f t="shared" si="330"/>
        <v>114.33333333333333</v>
      </c>
    </row>
    <row r="10608" spans="1:27" x14ac:dyDescent="0.25">
      <c r="A10608" t="s">
        <v>366</v>
      </c>
      <c r="B10608">
        <v>2001</v>
      </c>
      <c r="C10608" t="str">
        <f t="shared" si="331"/>
        <v>Drug Era 1992-2006</v>
      </c>
      <c r="D10608" t="s">
        <v>18</v>
      </c>
      <c r="E10608">
        <v>465</v>
      </c>
      <c r="F10608">
        <v>34</v>
      </c>
      <c r="G10608">
        <v>8</v>
      </c>
      <c r="H10608">
        <v>38</v>
      </c>
      <c r="I10608">
        <v>104</v>
      </c>
      <c r="J10608">
        <v>2</v>
      </c>
      <c r="K10608">
        <v>3</v>
      </c>
      <c r="L10608">
        <v>2</v>
      </c>
      <c r="M10608">
        <v>1</v>
      </c>
      <c r="Q10608">
        <v>94</v>
      </c>
      <c r="R10608">
        <v>2.65</v>
      </c>
      <c r="X10608">
        <v>51</v>
      </c>
      <c r="Z10608">
        <v>347</v>
      </c>
      <c r="AA10608">
        <f t="shared" si="330"/>
        <v>115.66666666666667</v>
      </c>
    </row>
    <row r="10609" spans="1:27" x14ac:dyDescent="0.25">
      <c r="A10609" t="s">
        <v>1723</v>
      </c>
      <c r="B10609">
        <v>1972</v>
      </c>
      <c r="C10609" t="str">
        <f t="shared" si="331"/>
        <v>Pre-Drug 1970-1991</v>
      </c>
      <c r="D10609" t="s">
        <v>18</v>
      </c>
      <c r="E10609">
        <v>465</v>
      </c>
      <c r="F10609">
        <v>23</v>
      </c>
      <c r="G10609">
        <v>3</v>
      </c>
      <c r="H10609">
        <v>47</v>
      </c>
      <c r="I10609">
        <v>95</v>
      </c>
      <c r="J10609">
        <v>7</v>
      </c>
      <c r="K10609">
        <v>8</v>
      </c>
      <c r="L10609">
        <v>2</v>
      </c>
      <c r="M10609">
        <v>2</v>
      </c>
      <c r="Q10609">
        <v>82</v>
      </c>
      <c r="R10609">
        <v>1.78</v>
      </c>
      <c r="X10609">
        <v>54</v>
      </c>
      <c r="Y10609">
        <v>0.2</v>
      </c>
      <c r="Z10609">
        <v>348</v>
      </c>
      <c r="AA10609">
        <f t="shared" si="330"/>
        <v>116</v>
      </c>
    </row>
    <row r="10610" spans="1:27" x14ac:dyDescent="0.25">
      <c r="A10610" t="s">
        <v>126</v>
      </c>
      <c r="B10610">
        <v>1990</v>
      </c>
      <c r="C10610" t="str">
        <f t="shared" si="331"/>
        <v>Pre-Drug 1970-1991</v>
      </c>
      <c r="D10610" t="s">
        <v>18</v>
      </c>
      <c r="E10610">
        <v>466</v>
      </c>
      <c r="F10610">
        <v>62</v>
      </c>
      <c r="G10610">
        <v>7</v>
      </c>
      <c r="H10610">
        <v>45</v>
      </c>
      <c r="I10610">
        <v>75</v>
      </c>
      <c r="J10610">
        <v>2</v>
      </c>
      <c r="K10610">
        <v>5</v>
      </c>
      <c r="L10610">
        <v>2</v>
      </c>
      <c r="M10610">
        <v>1</v>
      </c>
      <c r="Q10610">
        <v>121</v>
      </c>
      <c r="R10610">
        <v>5.64</v>
      </c>
      <c r="X10610">
        <v>63</v>
      </c>
      <c r="Y10610">
        <v>0.3</v>
      </c>
      <c r="Z10610">
        <v>297</v>
      </c>
      <c r="AA10610">
        <f t="shared" si="330"/>
        <v>99</v>
      </c>
    </row>
    <row r="10611" spans="1:27" x14ac:dyDescent="0.25">
      <c r="A10611" t="s">
        <v>1398</v>
      </c>
      <c r="B10611">
        <v>2000</v>
      </c>
      <c r="C10611" t="str">
        <f t="shared" si="331"/>
        <v>Drug Era 1992-2006</v>
      </c>
      <c r="D10611" t="s">
        <v>18</v>
      </c>
      <c r="E10611">
        <v>466</v>
      </c>
      <c r="F10611">
        <v>72</v>
      </c>
      <c r="G10611">
        <v>18</v>
      </c>
      <c r="H10611">
        <v>53</v>
      </c>
      <c r="I10611">
        <v>70</v>
      </c>
      <c r="J10611">
        <v>1</v>
      </c>
      <c r="K10611">
        <v>8</v>
      </c>
      <c r="L10611">
        <v>9</v>
      </c>
      <c r="M10611">
        <v>0</v>
      </c>
      <c r="Q10611">
        <v>107</v>
      </c>
      <c r="R10611">
        <v>6.39</v>
      </c>
      <c r="X10611">
        <v>51</v>
      </c>
      <c r="Y10611">
        <v>0</v>
      </c>
      <c r="Z10611">
        <v>304</v>
      </c>
      <c r="AA10611">
        <f t="shared" si="330"/>
        <v>101.33333333333333</v>
      </c>
    </row>
    <row r="10612" spans="1:27" x14ac:dyDescent="0.25">
      <c r="A10612" t="s">
        <v>544</v>
      </c>
      <c r="B10612">
        <v>1990</v>
      </c>
      <c r="C10612" t="str">
        <f t="shared" si="331"/>
        <v>Pre-Drug 1970-1991</v>
      </c>
      <c r="D10612" t="s">
        <v>18</v>
      </c>
      <c r="E10612">
        <v>466</v>
      </c>
      <c r="F10612">
        <v>64</v>
      </c>
      <c r="G10612">
        <v>9</v>
      </c>
      <c r="H10612">
        <v>39</v>
      </c>
      <c r="I10612">
        <v>44</v>
      </c>
      <c r="J10612">
        <v>4</v>
      </c>
      <c r="K10612">
        <v>5</v>
      </c>
      <c r="L10612">
        <v>1</v>
      </c>
      <c r="M10612">
        <v>1</v>
      </c>
      <c r="Q10612">
        <v>128</v>
      </c>
      <c r="R10612">
        <v>5.67</v>
      </c>
      <c r="X10612">
        <v>53</v>
      </c>
      <c r="Y10612">
        <v>0.3</v>
      </c>
      <c r="Z10612">
        <v>305</v>
      </c>
      <c r="AA10612">
        <f t="shared" si="330"/>
        <v>101.66666666666667</v>
      </c>
    </row>
    <row r="10613" spans="1:27" x14ac:dyDescent="0.25">
      <c r="A10613" t="s">
        <v>2101</v>
      </c>
      <c r="B10613">
        <v>2008</v>
      </c>
      <c r="C10613" t="str">
        <f t="shared" si="331"/>
        <v>Post Drug Era 2007-2012</v>
      </c>
      <c r="D10613" t="s">
        <v>18</v>
      </c>
      <c r="E10613">
        <v>466</v>
      </c>
      <c r="F10613">
        <v>69</v>
      </c>
      <c r="G10613">
        <v>14</v>
      </c>
      <c r="H10613">
        <v>41</v>
      </c>
      <c r="I10613">
        <v>87</v>
      </c>
      <c r="J10613">
        <v>0</v>
      </c>
      <c r="K10613">
        <v>4</v>
      </c>
      <c r="L10613">
        <v>12</v>
      </c>
      <c r="M10613">
        <v>0</v>
      </c>
      <c r="Q10613">
        <v>104</v>
      </c>
      <c r="R10613">
        <v>5.93</v>
      </c>
      <c r="X10613">
        <v>36</v>
      </c>
      <c r="Z10613">
        <v>314</v>
      </c>
      <c r="AA10613">
        <f t="shared" si="330"/>
        <v>104.66666666666667</v>
      </c>
    </row>
    <row r="10614" spans="1:27" x14ac:dyDescent="0.25">
      <c r="A10614" t="s">
        <v>1415</v>
      </c>
      <c r="B10614">
        <v>1977</v>
      </c>
      <c r="C10614" t="str">
        <f t="shared" si="331"/>
        <v>Pre-Drug 1970-1991</v>
      </c>
      <c r="D10614" t="s">
        <v>18</v>
      </c>
      <c r="E10614">
        <v>466</v>
      </c>
      <c r="F10614">
        <v>61</v>
      </c>
      <c r="G10614">
        <v>14</v>
      </c>
      <c r="H10614">
        <v>31</v>
      </c>
      <c r="I10614">
        <v>66</v>
      </c>
      <c r="J10614">
        <v>2</v>
      </c>
      <c r="K10614">
        <v>4</v>
      </c>
      <c r="L10614">
        <v>3</v>
      </c>
      <c r="M10614">
        <v>2</v>
      </c>
      <c r="Q10614">
        <v>118</v>
      </c>
      <c r="R10614">
        <v>5.08</v>
      </c>
      <c r="X10614">
        <v>71</v>
      </c>
      <c r="Y10614">
        <v>0.27</v>
      </c>
      <c r="Z10614">
        <v>324</v>
      </c>
      <c r="AA10614">
        <f t="shared" si="330"/>
        <v>108</v>
      </c>
    </row>
    <row r="10615" spans="1:27" x14ac:dyDescent="0.25">
      <c r="A10615" t="s">
        <v>514</v>
      </c>
      <c r="B10615">
        <v>1971</v>
      </c>
      <c r="C10615" t="str">
        <f t="shared" si="331"/>
        <v>Pre-Drug 1970-1991</v>
      </c>
      <c r="D10615" t="s">
        <v>18</v>
      </c>
      <c r="E10615">
        <v>466</v>
      </c>
      <c r="F10615">
        <v>53</v>
      </c>
      <c r="G10615">
        <v>10</v>
      </c>
      <c r="H10615">
        <v>48</v>
      </c>
      <c r="I10615">
        <v>49</v>
      </c>
      <c r="J10615">
        <v>4</v>
      </c>
      <c r="K10615">
        <v>3</v>
      </c>
      <c r="L10615">
        <v>3</v>
      </c>
      <c r="M10615">
        <v>0</v>
      </c>
      <c r="Q10615">
        <v>100</v>
      </c>
      <c r="R10615">
        <v>4.3899999999999997</v>
      </c>
      <c r="X10615">
        <v>34</v>
      </c>
      <c r="Y10615">
        <v>0.24</v>
      </c>
      <c r="Z10615">
        <v>326</v>
      </c>
      <c r="AA10615">
        <f t="shared" si="330"/>
        <v>108.66666666666667</v>
      </c>
    </row>
    <row r="10616" spans="1:27" x14ac:dyDescent="0.25">
      <c r="A10616" t="s">
        <v>972</v>
      </c>
      <c r="B10616">
        <v>2007</v>
      </c>
      <c r="C10616" t="str">
        <f t="shared" si="331"/>
        <v>Post Drug Era 2007-2012</v>
      </c>
      <c r="D10616" t="s">
        <v>18</v>
      </c>
      <c r="E10616">
        <v>466</v>
      </c>
      <c r="F10616">
        <v>45</v>
      </c>
      <c r="G10616">
        <v>8</v>
      </c>
      <c r="H10616">
        <v>37</v>
      </c>
      <c r="I10616">
        <v>101</v>
      </c>
      <c r="J10616">
        <v>2</v>
      </c>
      <c r="K10616">
        <v>3</v>
      </c>
      <c r="L10616">
        <v>2</v>
      </c>
      <c r="M10616">
        <v>0</v>
      </c>
      <c r="Q10616">
        <v>103</v>
      </c>
      <c r="R10616">
        <v>3.67</v>
      </c>
      <c r="X10616">
        <v>56</v>
      </c>
      <c r="Z10616">
        <v>331</v>
      </c>
      <c r="AA10616">
        <f t="shared" si="330"/>
        <v>110.33333333333333</v>
      </c>
    </row>
    <row r="10617" spans="1:27" x14ac:dyDescent="0.25">
      <c r="A10617" t="s">
        <v>1365</v>
      </c>
      <c r="B10617">
        <v>1990</v>
      </c>
      <c r="C10617" t="str">
        <f t="shared" si="331"/>
        <v>Pre-Drug 1970-1991</v>
      </c>
      <c r="D10617" t="s">
        <v>19</v>
      </c>
      <c r="E10617">
        <v>466</v>
      </c>
      <c r="F10617">
        <v>55</v>
      </c>
      <c r="G10617">
        <v>12</v>
      </c>
      <c r="H10617">
        <v>28</v>
      </c>
      <c r="I10617">
        <v>58</v>
      </c>
      <c r="J10617">
        <v>5</v>
      </c>
      <c r="K10617">
        <v>1</v>
      </c>
      <c r="L10617">
        <v>2</v>
      </c>
      <c r="M10617">
        <v>0</v>
      </c>
      <c r="Q10617">
        <v>122</v>
      </c>
      <c r="R10617">
        <v>4.47</v>
      </c>
      <c r="X10617">
        <v>86</v>
      </c>
      <c r="Y10617">
        <v>0.28000000000000003</v>
      </c>
      <c r="Z10617">
        <v>332</v>
      </c>
      <c r="AA10617">
        <f t="shared" si="330"/>
        <v>110.66666666666667</v>
      </c>
    </row>
    <row r="10618" spans="1:27" x14ac:dyDescent="0.25">
      <c r="A10618" t="s">
        <v>942</v>
      </c>
      <c r="B10618">
        <v>1982</v>
      </c>
      <c r="C10618" t="str">
        <f t="shared" si="331"/>
        <v>Pre-Drug 1970-1991</v>
      </c>
      <c r="D10618" t="s">
        <v>19</v>
      </c>
      <c r="E10618">
        <v>466</v>
      </c>
      <c r="F10618">
        <v>43</v>
      </c>
      <c r="G10618">
        <v>7</v>
      </c>
      <c r="H10618">
        <v>39</v>
      </c>
      <c r="I10618">
        <v>69</v>
      </c>
      <c r="J10618">
        <v>5</v>
      </c>
      <c r="K10618">
        <v>1</v>
      </c>
      <c r="L10618">
        <v>5</v>
      </c>
      <c r="M10618">
        <v>0</v>
      </c>
      <c r="Q10618">
        <v>103</v>
      </c>
      <c r="R10618">
        <v>3.47</v>
      </c>
      <c r="X10618">
        <v>95</v>
      </c>
      <c r="Y10618">
        <v>0.25</v>
      </c>
      <c r="Z10618">
        <v>335</v>
      </c>
      <c r="AA10618">
        <f t="shared" si="330"/>
        <v>111.66666666666667</v>
      </c>
    </row>
    <row r="10619" spans="1:27" x14ac:dyDescent="0.25">
      <c r="A10619" t="s">
        <v>778</v>
      </c>
      <c r="B10619">
        <v>1987</v>
      </c>
      <c r="C10619" t="str">
        <f t="shared" si="331"/>
        <v>Pre-Drug 1970-1991</v>
      </c>
      <c r="D10619" t="s">
        <v>18</v>
      </c>
      <c r="E10619">
        <v>466</v>
      </c>
      <c r="F10619">
        <v>40</v>
      </c>
      <c r="G10619">
        <v>8</v>
      </c>
      <c r="H10619">
        <v>33</v>
      </c>
      <c r="I10619">
        <v>78</v>
      </c>
      <c r="J10619">
        <v>3</v>
      </c>
      <c r="K10619">
        <v>1</v>
      </c>
      <c r="L10619">
        <v>2</v>
      </c>
      <c r="M10619">
        <v>0</v>
      </c>
      <c r="Q10619">
        <v>115</v>
      </c>
      <c r="R10619">
        <v>3.2</v>
      </c>
      <c r="X10619">
        <v>68</v>
      </c>
      <c r="Y10619">
        <v>0.27</v>
      </c>
      <c r="Z10619">
        <v>337</v>
      </c>
      <c r="AA10619">
        <f t="shared" si="330"/>
        <v>112.33333333333333</v>
      </c>
    </row>
    <row r="10620" spans="1:27" x14ac:dyDescent="0.25">
      <c r="A10620" t="s">
        <v>100</v>
      </c>
      <c r="B10620">
        <v>1982</v>
      </c>
      <c r="C10620" t="str">
        <f t="shared" si="331"/>
        <v>Pre-Drug 1970-1991</v>
      </c>
      <c r="D10620" t="s">
        <v>19</v>
      </c>
      <c r="E10620">
        <v>466</v>
      </c>
      <c r="F10620">
        <v>40</v>
      </c>
      <c r="G10620">
        <v>9</v>
      </c>
      <c r="H10620">
        <v>43</v>
      </c>
      <c r="I10620">
        <v>75</v>
      </c>
      <c r="J10620">
        <v>4</v>
      </c>
      <c r="K10620">
        <v>7</v>
      </c>
      <c r="L10620">
        <v>3</v>
      </c>
      <c r="M10620">
        <v>1</v>
      </c>
      <c r="Q10620">
        <v>88</v>
      </c>
      <c r="R10620">
        <v>3.2</v>
      </c>
      <c r="X10620">
        <v>64</v>
      </c>
      <c r="Y10620">
        <v>0.21</v>
      </c>
      <c r="Z10620">
        <v>338</v>
      </c>
      <c r="AA10620">
        <f t="shared" si="330"/>
        <v>112.66666666666667</v>
      </c>
    </row>
    <row r="10621" spans="1:27" x14ac:dyDescent="0.25">
      <c r="A10621" t="s">
        <v>65</v>
      </c>
      <c r="B10621">
        <v>1986</v>
      </c>
      <c r="C10621" t="str">
        <f t="shared" si="331"/>
        <v>Pre-Drug 1970-1991</v>
      </c>
      <c r="D10621" t="s">
        <v>19</v>
      </c>
      <c r="E10621">
        <v>466</v>
      </c>
      <c r="F10621">
        <v>48</v>
      </c>
      <c r="G10621">
        <v>8</v>
      </c>
      <c r="H10621">
        <v>38</v>
      </c>
      <c r="I10621">
        <v>57</v>
      </c>
      <c r="J10621">
        <v>1</v>
      </c>
      <c r="K10621">
        <v>4</v>
      </c>
      <c r="L10621">
        <v>2</v>
      </c>
      <c r="M10621">
        <v>0</v>
      </c>
      <c r="Q10621">
        <v>101</v>
      </c>
      <c r="R10621">
        <v>3.82</v>
      </c>
      <c r="X10621">
        <v>40</v>
      </c>
      <c r="Y10621">
        <v>0.24</v>
      </c>
      <c r="Z10621">
        <v>339</v>
      </c>
      <c r="AA10621">
        <f t="shared" si="330"/>
        <v>113</v>
      </c>
    </row>
    <row r="10622" spans="1:27" x14ac:dyDescent="0.25">
      <c r="A10622" t="s">
        <v>2844</v>
      </c>
      <c r="B10622">
        <v>1983</v>
      </c>
      <c r="C10622" t="str">
        <f t="shared" si="331"/>
        <v>Pre-Drug 1970-1991</v>
      </c>
      <c r="D10622" t="s">
        <v>18</v>
      </c>
      <c r="E10622">
        <v>466</v>
      </c>
      <c r="F10622">
        <v>34</v>
      </c>
      <c r="G10622">
        <v>7</v>
      </c>
      <c r="H10622">
        <v>33</v>
      </c>
      <c r="I10622">
        <v>49</v>
      </c>
      <c r="J10622">
        <v>2</v>
      </c>
      <c r="K10622">
        <v>0</v>
      </c>
      <c r="L10622">
        <v>2</v>
      </c>
      <c r="M10622">
        <v>1</v>
      </c>
      <c r="Q10622">
        <v>104</v>
      </c>
      <c r="R10622">
        <v>2.65</v>
      </c>
      <c r="X10622">
        <v>66</v>
      </c>
      <c r="Y10622">
        <v>0.24</v>
      </c>
      <c r="Z10622">
        <v>346</v>
      </c>
      <c r="AA10622">
        <f t="shared" si="330"/>
        <v>115.33333333333333</v>
      </c>
    </row>
    <row r="10623" spans="1:27" x14ac:dyDescent="0.25">
      <c r="A10623" t="s">
        <v>1055</v>
      </c>
      <c r="B10623">
        <v>1989</v>
      </c>
      <c r="C10623" t="str">
        <f t="shared" si="331"/>
        <v>Pre-Drug 1970-1991</v>
      </c>
      <c r="D10623" t="s">
        <v>18</v>
      </c>
      <c r="E10623">
        <v>466</v>
      </c>
      <c r="F10623">
        <v>43</v>
      </c>
      <c r="G10623">
        <v>11</v>
      </c>
      <c r="H10623">
        <v>32</v>
      </c>
      <c r="I10623">
        <v>69</v>
      </c>
      <c r="J10623">
        <v>6</v>
      </c>
      <c r="K10623">
        <v>2</v>
      </c>
      <c r="L10623">
        <v>3</v>
      </c>
      <c r="M10623">
        <v>0</v>
      </c>
      <c r="Q10623">
        <v>105</v>
      </c>
      <c r="R10623">
        <v>3.33</v>
      </c>
      <c r="X10623">
        <v>61</v>
      </c>
      <c r="Y10623">
        <v>0.24</v>
      </c>
      <c r="Z10623">
        <v>349</v>
      </c>
      <c r="AA10623">
        <f t="shared" si="330"/>
        <v>116.33333333333333</v>
      </c>
    </row>
    <row r="10624" spans="1:27" x14ac:dyDescent="0.25">
      <c r="A10624" t="s">
        <v>1343</v>
      </c>
      <c r="B10624">
        <v>1995</v>
      </c>
      <c r="C10624" t="str">
        <f t="shared" si="331"/>
        <v>Pre-Drug 1970-1991</v>
      </c>
      <c r="D10624" t="s">
        <v>18</v>
      </c>
      <c r="E10624">
        <v>467</v>
      </c>
      <c r="F10624">
        <v>66</v>
      </c>
      <c r="G10624">
        <v>10</v>
      </c>
      <c r="H10624">
        <v>48</v>
      </c>
      <c r="I10624">
        <v>52</v>
      </c>
      <c r="J10624">
        <v>1</v>
      </c>
      <c r="K10624">
        <v>6</v>
      </c>
      <c r="L10624">
        <v>6</v>
      </c>
      <c r="M10624">
        <v>0</v>
      </c>
      <c r="Q10624">
        <v>120</v>
      </c>
      <c r="R10624">
        <v>5.9</v>
      </c>
      <c r="X10624">
        <v>58</v>
      </c>
      <c r="Y10624">
        <v>0.28000000000000003</v>
      </c>
      <c r="Z10624">
        <v>302</v>
      </c>
      <c r="AA10624">
        <f t="shared" si="330"/>
        <v>100.66666666666667</v>
      </c>
    </row>
    <row r="10625" spans="1:27" x14ac:dyDescent="0.25">
      <c r="A10625" t="s">
        <v>3030</v>
      </c>
      <c r="B10625">
        <v>2009</v>
      </c>
      <c r="C10625" t="str">
        <f t="shared" si="331"/>
        <v>Post Drug Era 2007-2012</v>
      </c>
      <c r="D10625" t="s">
        <v>18</v>
      </c>
      <c r="E10625">
        <v>467</v>
      </c>
      <c r="F10625">
        <v>55</v>
      </c>
      <c r="G10625">
        <v>11</v>
      </c>
      <c r="H10625">
        <v>44</v>
      </c>
      <c r="I10625">
        <v>70</v>
      </c>
      <c r="J10625">
        <v>0</v>
      </c>
      <c r="K10625">
        <v>3</v>
      </c>
      <c r="L10625">
        <v>3</v>
      </c>
      <c r="M10625">
        <v>0</v>
      </c>
      <c r="Q10625">
        <v>115</v>
      </c>
      <c r="R10625">
        <v>4.79</v>
      </c>
      <c r="X10625">
        <v>42</v>
      </c>
      <c r="Z10625">
        <v>310</v>
      </c>
      <c r="AA10625">
        <f t="shared" si="330"/>
        <v>103.33333333333333</v>
      </c>
    </row>
    <row r="10626" spans="1:27" x14ac:dyDescent="0.25">
      <c r="A10626" t="s">
        <v>660</v>
      </c>
      <c r="B10626">
        <v>1972</v>
      </c>
      <c r="C10626" t="str">
        <f t="shared" si="331"/>
        <v>Pre-Drug 1970-1991</v>
      </c>
      <c r="D10626" t="s">
        <v>19</v>
      </c>
      <c r="E10626">
        <v>467</v>
      </c>
      <c r="F10626">
        <v>52</v>
      </c>
      <c r="G10626">
        <v>8</v>
      </c>
      <c r="H10626">
        <v>53</v>
      </c>
      <c r="I10626">
        <v>52</v>
      </c>
      <c r="J10626">
        <v>3</v>
      </c>
      <c r="K10626">
        <v>2</v>
      </c>
      <c r="L10626">
        <v>3</v>
      </c>
      <c r="M10626">
        <v>1</v>
      </c>
      <c r="Q10626">
        <v>104</v>
      </c>
      <c r="R10626">
        <v>4.46</v>
      </c>
      <c r="X10626">
        <v>45</v>
      </c>
      <c r="Y10626">
        <v>0.26</v>
      </c>
      <c r="Z10626">
        <v>315</v>
      </c>
      <c r="AA10626">
        <f t="shared" ref="AA10626:AA10689" si="332">Z10626/3</f>
        <v>105</v>
      </c>
    </row>
    <row r="10627" spans="1:27" x14ac:dyDescent="0.25">
      <c r="A10627" t="s">
        <v>548</v>
      </c>
      <c r="B10627">
        <v>1982</v>
      </c>
      <c r="C10627" t="str">
        <f t="shared" ref="C10627:C10690" si="333">IF(B10627&lt;1997,"Pre-Drug 1970-1991",IF(B10627&lt;=2006,"Drug Era 1992-2006","Post Drug Era 2007-2012"))</f>
        <v>Pre-Drug 1970-1991</v>
      </c>
      <c r="D10627" t="s">
        <v>19</v>
      </c>
      <c r="E10627">
        <v>467</v>
      </c>
      <c r="F10627">
        <v>35</v>
      </c>
      <c r="G10627">
        <v>11</v>
      </c>
      <c r="H10627">
        <v>61</v>
      </c>
      <c r="I10627">
        <v>109</v>
      </c>
      <c r="J10627">
        <v>6</v>
      </c>
      <c r="K10627">
        <v>1</v>
      </c>
      <c r="L10627">
        <v>7</v>
      </c>
      <c r="M10627">
        <v>1</v>
      </c>
      <c r="Q10627">
        <v>92</v>
      </c>
      <c r="R10627">
        <v>3</v>
      </c>
      <c r="X10627">
        <v>26</v>
      </c>
      <c r="Y10627">
        <v>0.23</v>
      </c>
      <c r="Z10627">
        <v>315</v>
      </c>
      <c r="AA10627">
        <f t="shared" si="332"/>
        <v>105</v>
      </c>
    </row>
    <row r="10628" spans="1:27" x14ac:dyDescent="0.25">
      <c r="A10628" t="s">
        <v>1368</v>
      </c>
      <c r="B10628">
        <v>1981</v>
      </c>
      <c r="C10628" t="str">
        <f t="shared" si="333"/>
        <v>Pre-Drug 1970-1991</v>
      </c>
      <c r="D10628" t="s">
        <v>19</v>
      </c>
      <c r="E10628">
        <v>467</v>
      </c>
      <c r="F10628">
        <v>53</v>
      </c>
      <c r="G10628">
        <v>14</v>
      </c>
      <c r="H10628">
        <v>40</v>
      </c>
      <c r="I10628">
        <v>63</v>
      </c>
      <c r="J10628">
        <v>4</v>
      </c>
      <c r="K10628">
        <v>2</v>
      </c>
      <c r="L10628">
        <v>0</v>
      </c>
      <c r="M10628">
        <v>0</v>
      </c>
      <c r="Q10628">
        <v>122</v>
      </c>
      <c r="R10628">
        <v>4.5</v>
      </c>
      <c r="X10628">
        <v>58</v>
      </c>
      <c r="Y10628">
        <v>0.28999999999999998</v>
      </c>
      <c r="Z10628">
        <v>318</v>
      </c>
      <c r="AA10628">
        <f t="shared" si="332"/>
        <v>106</v>
      </c>
    </row>
    <row r="10629" spans="1:27" x14ac:dyDescent="0.25">
      <c r="A10629" t="s">
        <v>859</v>
      </c>
      <c r="B10629">
        <v>1983</v>
      </c>
      <c r="C10629" t="str">
        <f t="shared" si="333"/>
        <v>Pre-Drug 1970-1991</v>
      </c>
      <c r="D10629" t="s">
        <v>18</v>
      </c>
      <c r="E10629">
        <v>467</v>
      </c>
      <c r="F10629">
        <v>43</v>
      </c>
      <c r="G10629">
        <v>14</v>
      </c>
      <c r="H10629">
        <v>60</v>
      </c>
      <c r="I10629">
        <v>59</v>
      </c>
      <c r="J10629">
        <v>2</v>
      </c>
      <c r="K10629">
        <v>5</v>
      </c>
      <c r="L10629">
        <v>1</v>
      </c>
      <c r="M10629">
        <v>0</v>
      </c>
      <c r="Q10629">
        <v>102</v>
      </c>
      <c r="R10629">
        <v>3.63</v>
      </c>
      <c r="X10629">
        <v>53</v>
      </c>
      <c r="Y10629">
        <v>0.25</v>
      </c>
      <c r="Z10629">
        <v>320</v>
      </c>
      <c r="AA10629">
        <f t="shared" si="332"/>
        <v>106.66666666666667</v>
      </c>
    </row>
    <row r="10630" spans="1:27" x14ac:dyDescent="0.25">
      <c r="A10630" t="s">
        <v>1298</v>
      </c>
      <c r="B10630">
        <v>1990</v>
      </c>
      <c r="C10630" t="str">
        <f t="shared" si="333"/>
        <v>Pre-Drug 1970-1991</v>
      </c>
      <c r="D10630" t="s">
        <v>18</v>
      </c>
      <c r="E10630">
        <v>467</v>
      </c>
      <c r="F10630">
        <v>55</v>
      </c>
      <c r="G10630">
        <v>12</v>
      </c>
      <c r="H10630">
        <v>49</v>
      </c>
      <c r="I10630">
        <v>70</v>
      </c>
      <c r="J10630">
        <v>6</v>
      </c>
      <c r="K10630">
        <v>8</v>
      </c>
      <c r="L10630">
        <v>3</v>
      </c>
      <c r="M10630">
        <v>0</v>
      </c>
      <c r="Q10630">
        <v>106</v>
      </c>
      <c r="R10630">
        <v>4.6399999999999997</v>
      </c>
      <c r="X10630">
        <v>68</v>
      </c>
      <c r="Y10630">
        <v>0.26</v>
      </c>
      <c r="Z10630">
        <v>320</v>
      </c>
      <c r="AA10630">
        <f t="shared" si="332"/>
        <v>106.66666666666667</v>
      </c>
    </row>
    <row r="10631" spans="1:27" x14ac:dyDescent="0.25">
      <c r="A10631" t="s">
        <v>3042</v>
      </c>
      <c r="B10631">
        <v>1982</v>
      </c>
      <c r="C10631" t="str">
        <f t="shared" si="333"/>
        <v>Pre-Drug 1970-1991</v>
      </c>
      <c r="D10631" t="s">
        <v>19</v>
      </c>
      <c r="E10631">
        <v>467</v>
      </c>
      <c r="F10631">
        <v>39</v>
      </c>
      <c r="G10631">
        <v>6</v>
      </c>
      <c r="H10631">
        <v>58</v>
      </c>
      <c r="I10631">
        <v>61</v>
      </c>
      <c r="J10631">
        <v>3</v>
      </c>
      <c r="K10631">
        <v>4</v>
      </c>
      <c r="L10631">
        <v>0</v>
      </c>
      <c r="M10631">
        <v>1</v>
      </c>
      <c r="Q10631">
        <v>91</v>
      </c>
      <c r="R10631">
        <v>3.26</v>
      </c>
      <c r="X10631">
        <v>35</v>
      </c>
      <c r="Y10631">
        <v>0.23</v>
      </c>
      <c r="Z10631">
        <v>323</v>
      </c>
      <c r="AA10631">
        <f t="shared" si="332"/>
        <v>107.66666666666667</v>
      </c>
    </row>
    <row r="10632" spans="1:27" x14ac:dyDescent="0.25">
      <c r="A10632" t="s">
        <v>1947</v>
      </c>
      <c r="B10632">
        <v>1977</v>
      </c>
      <c r="C10632" t="str">
        <f t="shared" si="333"/>
        <v>Pre-Drug 1970-1991</v>
      </c>
      <c r="D10632" t="s">
        <v>18</v>
      </c>
      <c r="E10632">
        <v>467</v>
      </c>
      <c r="F10632">
        <v>48</v>
      </c>
      <c r="G10632">
        <v>10</v>
      </c>
      <c r="H10632">
        <v>40</v>
      </c>
      <c r="I10632">
        <v>71</v>
      </c>
      <c r="J10632">
        <v>3</v>
      </c>
      <c r="K10632">
        <v>4</v>
      </c>
      <c r="L10632">
        <v>1</v>
      </c>
      <c r="M10632">
        <v>2</v>
      </c>
      <c r="Q10632">
        <v>116</v>
      </c>
      <c r="R10632">
        <v>4</v>
      </c>
      <c r="X10632">
        <v>37</v>
      </c>
      <c r="Y10632">
        <v>0.27</v>
      </c>
      <c r="Z10632">
        <v>324</v>
      </c>
      <c r="AA10632">
        <f t="shared" si="332"/>
        <v>108</v>
      </c>
    </row>
    <row r="10633" spans="1:27" x14ac:dyDescent="0.25">
      <c r="A10633" t="s">
        <v>2155</v>
      </c>
      <c r="B10633">
        <v>1977</v>
      </c>
      <c r="C10633" t="str">
        <f t="shared" si="333"/>
        <v>Pre-Drug 1970-1991</v>
      </c>
      <c r="D10633" t="s">
        <v>19</v>
      </c>
      <c r="E10633">
        <v>467</v>
      </c>
      <c r="F10633">
        <v>46</v>
      </c>
      <c r="G10633">
        <v>7</v>
      </c>
      <c r="H10633">
        <v>25</v>
      </c>
      <c r="I10633">
        <v>58</v>
      </c>
      <c r="J10633">
        <v>2</v>
      </c>
      <c r="K10633">
        <v>0</v>
      </c>
      <c r="L10633">
        <v>3</v>
      </c>
      <c r="M10633">
        <v>0</v>
      </c>
      <c r="Q10633">
        <v>134</v>
      </c>
      <c r="R10633">
        <v>3.83</v>
      </c>
      <c r="X10633">
        <v>43</v>
      </c>
      <c r="Y10633">
        <v>0.31</v>
      </c>
      <c r="Z10633">
        <v>324</v>
      </c>
      <c r="AA10633">
        <f t="shared" si="332"/>
        <v>108</v>
      </c>
    </row>
    <row r="10634" spans="1:27" x14ac:dyDescent="0.25">
      <c r="A10634" t="s">
        <v>2609</v>
      </c>
      <c r="B10634">
        <v>1983</v>
      </c>
      <c r="C10634" t="str">
        <f t="shared" si="333"/>
        <v>Pre-Drug 1970-1991</v>
      </c>
      <c r="D10634" t="s">
        <v>19</v>
      </c>
      <c r="E10634">
        <v>467</v>
      </c>
      <c r="F10634">
        <v>61</v>
      </c>
      <c r="G10634">
        <v>10</v>
      </c>
      <c r="H10634">
        <v>36</v>
      </c>
      <c r="I10634">
        <v>53</v>
      </c>
      <c r="J10634">
        <v>3</v>
      </c>
      <c r="K10634">
        <v>1</v>
      </c>
      <c r="L10634">
        <v>0</v>
      </c>
      <c r="M10634">
        <v>1</v>
      </c>
      <c r="Q10634">
        <v>122</v>
      </c>
      <c r="R10634">
        <v>5.08</v>
      </c>
      <c r="X10634">
        <v>52</v>
      </c>
      <c r="Y10634">
        <v>0.28999999999999998</v>
      </c>
      <c r="Z10634">
        <v>324</v>
      </c>
      <c r="AA10634">
        <f t="shared" si="332"/>
        <v>108</v>
      </c>
    </row>
    <row r="10635" spans="1:27" x14ac:dyDescent="0.25">
      <c r="A10635" t="s">
        <v>497</v>
      </c>
      <c r="B10635">
        <v>1991</v>
      </c>
      <c r="C10635" t="str">
        <f t="shared" si="333"/>
        <v>Pre-Drug 1970-1991</v>
      </c>
      <c r="D10635" t="s">
        <v>18</v>
      </c>
      <c r="E10635">
        <v>467</v>
      </c>
      <c r="F10635">
        <v>54</v>
      </c>
      <c r="G10635">
        <v>5</v>
      </c>
      <c r="H10635">
        <v>33</v>
      </c>
      <c r="I10635">
        <v>73</v>
      </c>
      <c r="J10635">
        <v>2</v>
      </c>
      <c r="K10635">
        <v>5</v>
      </c>
      <c r="L10635">
        <v>0</v>
      </c>
      <c r="M10635">
        <v>1</v>
      </c>
      <c r="Q10635">
        <v>107</v>
      </c>
      <c r="R10635">
        <v>4.3499999999999996</v>
      </c>
      <c r="X10635">
        <v>41</v>
      </c>
      <c r="Y10635">
        <v>0.25</v>
      </c>
      <c r="Z10635">
        <v>335</v>
      </c>
      <c r="AA10635">
        <f t="shared" si="332"/>
        <v>111.66666666666667</v>
      </c>
    </row>
    <row r="10636" spans="1:27" x14ac:dyDescent="0.25">
      <c r="A10636" t="s">
        <v>1996</v>
      </c>
      <c r="B10636">
        <v>1999</v>
      </c>
      <c r="C10636" t="str">
        <f t="shared" si="333"/>
        <v>Drug Era 1992-2006</v>
      </c>
      <c r="D10636" t="s">
        <v>18</v>
      </c>
      <c r="E10636">
        <v>467</v>
      </c>
      <c r="F10636">
        <v>53</v>
      </c>
      <c r="G10636">
        <v>23</v>
      </c>
      <c r="H10636">
        <v>40</v>
      </c>
      <c r="I10636">
        <v>76</v>
      </c>
      <c r="J10636">
        <v>3</v>
      </c>
      <c r="K10636">
        <v>4</v>
      </c>
      <c r="L10636">
        <v>4</v>
      </c>
      <c r="M10636">
        <v>0</v>
      </c>
      <c r="Q10636">
        <v>95</v>
      </c>
      <c r="R10636">
        <v>4.2699999999999996</v>
      </c>
      <c r="X10636">
        <v>53</v>
      </c>
      <c r="Y10636">
        <v>0</v>
      </c>
      <c r="Z10636">
        <v>335</v>
      </c>
      <c r="AA10636">
        <f t="shared" si="332"/>
        <v>111.66666666666667</v>
      </c>
    </row>
    <row r="10637" spans="1:27" x14ac:dyDescent="0.25">
      <c r="A10637" t="s">
        <v>581</v>
      </c>
      <c r="B10637">
        <v>2002</v>
      </c>
      <c r="C10637" t="str">
        <f t="shared" si="333"/>
        <v>Drug Era 1992-2006</v>
      </c>
      <c r="D10637" t="s">
        <v>19</v>
      </c>
      <c r="E10637">
        <v>467</v>
      </c>
      <c r="F10637">
        <v>33</v>
      </c>
      <c r="G10637">
        <v>11</v>
      </c>
      <c r="H10637">
        <v>31</v>
      </c>
      <c r="I10637">
        <v>75</v>
      </c>
      <c r="J10637">
        <v>1</v>
      </c>
      <c r="K10637">
        <v>3</v>
      </c>
      <c r="L10637">
        <v>2</v>
      </c>
      <c r="M10637">
        <v>0</v>
      </c>
      <c r="Q10637">
        <v>104</v>
      </c>
      <c r="R10637">
        <v>2.5499999999999998</v>
      </c>
      <c r="X10637">
        <v>53</v>
      </c>
      <c r="Z10637">
        <v>349</v>
      </c>
      <c r="AA10637">
        <f t="shared" si="332"/>
        <v>116.33333333333333</v>
      </c>
    </row>
    <row r="10638" spans="1:27" x14ac:dyDescent="0.25">
      <c r="A10638" t="s">
        <v>3019</v>
      </c>
      <c r="B10638">
        <v>2000</v>
      </c>
      <c r="C10638" t="str">
        <f t="shared" si="333"/>
        <v>Drug Era 1992-2006</v>
      </c>
      <c r="D10638" t="s">
        <v>19</v>
      </c>
      <c r="E10638">
        <v>468</v>
      </c>
      <c r="F10638">
        <v>66</v>
      </c>
      <c r="G10638">
        <v>15</v>
      </c>
      <c r="H10638">
        <v>58</v>
      </c>
      <c r="I10638">
        <v>71</v>
      </c>
      <c r="J10638">
        <v>4</v>
      </c>
      <c r="K10638">
        <v>7</v>
      </c>
      <c r="L10638">
        <v>2</v>
      </c>
      <c r="M10638">
        <v>0</v>
      </c>
      <c r="Q10638">
        <v>126</v>
      </c>
      <c r="R10638">
        <v>6.02</v>
      </c>
      <c r="X10638">
        <v>54</v>
      </c>
      <c r="Y10638">
        <v>0</v>
      </c>
      <c r="Z10638">
        <v>296</v>
      </c>
      <c r="AA10638">
        <f t="shared" si="332"/>
        <v>98.666666666666671</v>
      </c>
    </row>
    <row r="10639" spans="1:27" x14ac:dyDescent="0.25">
      <c r="A10639" t="s">
        <v>1146</v>
      </c>
      <c r="B10639">
        <v>1974</v>
      </c>
      <c r="C10639" t="str">
        <f t="shared" si="333"/>
        <v>Pre-Drug 1970-1991</v>
      </c>
      <c r="D10639" t="s">
        <v>18</v>
      </c>
      <c r="E10639">
        <v>468</v>
      </c>
      <c r="F10639">
        <v>53</v>
      </c>
      <c r="G10639">
        <v>9</v>
      </c>
      <c r="H10639">
        <v>44</v>
      </c>
      <c r="I10639">
        <v>57</v>
      </c>
      <c r="J10639">
        <v>14</v>
      </c>
      <c r="K10639">
        <v>4</v>
      </c>
      <c r="L10639">
        <v>0</v>
      </c>
      <c r="M10639">
        <v>0</v>
      </c>
      <c r="Q10639">
        <v>129</v>
      </c>
      <c r="R10639">
        <v>4.6900000000000004</v>
      </c>
      <c r="X10639">
        <v>64</v>
      </c>
      <c r="Y10639">
        <v>0.31</v>
      </c>
      <c r="Z10639">
        <v>305</v>
      </c>
      <c r="AA10639">
        <f t="shared" si="332"/>
        <v>101.66666666666667</v>
      </c>
    </row>
    <row r="10640" spans="1:27" x14ac:dyDescent="0.25">
      <c r="A10640" t="s">
        <v>1622</v>
      </c>
      <c r="B10640">
        <v>2000</v>
      </c>
      <c r="C10640" t="str">
        <f t="shared" si="333"/>
        <v>Drug Era 1992-2006</v>
      </c>
      <c r="D10640" t="s">
        <v>18</v>
      </c>
      <c r="E10640">
        <v>468</v>
      </c>
      <c r="F10640">
        <v>61</v>
      </c>
      <c r="G10640">
        <v>11</v>
      </c>
      <c r="H10640">
        <v>36</v>
      </c>
      <c r="I10640">
        <v>51</v>
      </c>
      <c r="J10640">
        <v>6</v>
      </c>
      <c r="K10640">
        <v>2</v>
      </c>
      <c r="L10640">
        <v>4</v>
      </c>
      <c r="M10640">
        <v>1</v>
      </c>
      <c r="Q10640">
        <v>129</v>
      </c>
      <c r="R10640">
        <v>5.4</v>
      </c>
      <c r="X10640">
        <v>61</v>
      </c>
      <c r="Y10640">
        <v>0</v>
      </c>
      <c r="Z10640">
        <v>305</v>
      </c>
      <c r="AA10640">
        <f t="shared" si="332"/>
        <v>101.66666666666667</v>
      </c>
    </row>
    <row r="10641" spans="1:27" x14ac:dyDescent="0.25">
      <c r="A10641" t="s">
        <v>1546</v>
      </c>
      <c r="B10641">
        <v>1975</v>
      </c>
      <c r="C10641" t="str">
        <f t="shared" si="333"/>
        <v>Pre-Drug 1970-1991</v>
      </c>
      <c r="D10641" t="s">
        <v>19</v>
      </c>
      <c r="E10641">
        <v>468</v>
      </c>
      <c r="F10641">
        <v>59</v>
      </c>
      <c r="G10641">
        <v>12</v>
      </c>
      <c r="H10641">
        <v>53</v>
      </c>
      <c r="I10641">
        <v>45</v>
      </c>
      <c r="J10641">
        <v>3</v>
      </c>
      <c r="K10641">
        <v>3</v>
      </c>
      <c r="L10641">
        <v>1</v>
      </c>
      <c r="M10641">
        <v>1</v>
      </c>
      <c r="Q10641">
        <v>119</v>
      </c>
      <c r="R10641">
        <v>5.21</v>
      </c>
      <c r="X10641">
        <v>48</v>
      </c>
      <c r="Y10641">
        <v>0.28999999999999998</v>
      </c>
      <c r="Z10641">
        <v>306</v>
      </c>
      <c r="AA10641">
        <f t="shared" si="332"/>
        <v>102</v>
      </c>
    </row>
    <row r="10642" spans="1:27" x14ac:dyDescent="0.25">
      <c r="A10642" t="s">
        <v>1152</v>
      </c>
      <c r="B10642">
        <v>1989</v>
      </c>
      <c r="C10642" t="str">
        <f t="shared" si="333"/>
        <v>Pre-Drug 1970-1991</v>
      </c>
      <c r="D10642" t="s">
        <v>19</v>
      </c>
      <c r="E10642">
        <v>468</v>
      </c>
      <c r="F10642">
        <v>53</v>
      </c>
      <c r="G10642">
        <v>10</v>
      </c>
      <c r="H10642">
        <v>64</v>
      </c>
      <c r="I10642">
        <v>70</v>
      </c>
      <c r="J10642">
        <v>3</v>
      </c>
      <c r="K10642">
        <v>5</v>
      </c>
      <c r="L10642">
        <v>5</v>
      </c>
      <c r="M10642">
        <v>1</v>
      </c>
      <c r="Q10642">
        <v>97</v>
      </c>
      <c r="R10642">
        <v>4.62</v>
      </c>
      <c r="X10642">
        <v>32</v>
      </c>
      <c r="Y10642">
        <v>0.24</v>
      </c>
      <c r="Z10642">
        <v>310</v>
      </c>
      <c r="AA10642">
        <f t="shared" si="332"/>
        <v>103.33333333333333</v>
      </c>
    </row>
    <row r="10643" spans="1:27" x14ac:dyDescent="0.25">
      <c r="A10643" t="s">
        <v>2546</v>
      </c>
      <c r="B10643">
        <v>1990</v>
      </c>
      <c r="C10643" t="str">
        <f t="shared" si="333"/>
        <v>Pre-Drug 1970-1991</v>
      </c>
      <c r="D10643" t="s">
        <v>18</v>
      </c>
      <c r="E10643">
        <v>468</v>
      </c>
      <c r="F10643">
        <v>51</v>
      </c>
      <c r="G10643">
        <v>11</v>
      </c>
      <c r="H10643">
        <v>60</v>
      </c>
      <c r="I10643">
        <v>74</v>
      </c>
      <c r="J10643">
        <v>6</v>
      </c>
      <c r="K10643">
        <v>3</v>
      </c>
      <c r="L10643">
        <v>1</v>
      </c>
      <c r="M10643">
        <v>1</v>
      </c>
      <c r="Q10643">
        <v>105</v>
      </c>
      <c r="R10643">
        <v>4.41</v>
      </c>
      <c r="X10643">
        <v>54</v>
      </c>
      <c r="Y10643">
        <v>0.26</v>
      </c>
      <c r="Z10643">
        <v>312</v>
      </c>
      <c r="AA10643">
        <f t="shared" si="332"/>
        <v>104</v>
      </c>
    </row>
    <row r="10644" spans="1:27" x14ac:dyDescent="0.25">
      <c r="A10644" t="s">
        <v>683</v>
      </c>
      <c r="B10644">
        <v>1986</v>
      </c>
      <c r="C10644" t="str">
        <f t="shared" si="333"/>
        <v>Pre-Drug 1970-1991</v>
      </c>
      <c r="D10644" t="s">
        <v>19</v>
      </c>
      <c r="E10644">
        <v>468</v>
      </c>
      <c r="F10644">
        <v>55</v>
      </c>
      <c r="G10644">
        <v>9</v>
      </c>
      <c r="H10644">
        <v>51</v>
      </c>
      <c r="I10644">
        <v>54</v>
      </c>
      <c r="J10644">
        <v>0</v>
      </c>
      <c r="K10644">
        <v>4</v>
      </c>
      <c r="L10644">
        <v>1</v>
      </c>
      <c r="M10644">
        <v>1</v>
      </c>
      <c r="Q10644">
        <v>115</v>
      </c>
      <c r="R10644">
        <v>4.7</v>
      </c>
      <c r="X10644">
        <v>68</v>
      </c>
      <c r="Y10644">
        <v>0.28000000000000003</v>
      </c>
      <c r="Z10644">
        <v>316</v>
      </c>
      <c r="AA10644">
        <f t="shared" si="332"/>
        <v>105.33333333333333</v>
      </c>
    </row>
    <row r="10645" spans="1:27" x14ac:dyDescent="0.25">
      <c r="A10645" t="s">
        <v>1347</v>
      </c>
      <c r="B10645">
        <v>1987</v>
      </c>
      <c r="C10645" t="str">
        <f t="shared" si="333"/>
        <v>Pre-Drug 1970-1991</v>
      </c>
      <c r="D10645" t="s">
        <v>18</v>
      </c>
      <c r="E10645">
        <v>468</v>
      </c>
      <c r="F10645">
        <v>51</v>
      </c>
      <c r="G10645">
        <v>16</v>
      </c>
      <c r="H10645">
        <v>56</v>
      </c>
      <c r="I10645">
        <v>93</v>
      </c>
      <c r="J10645">
        <v>6</v>
      </c>
      <c r="K10645">
        <v>6</v>
      </c>
      <c r="L10645">
        <v>3</v>
      </c>
      <c r="M10645">
        <v>8</v>
      </c>
      <c r="Q10645">
        <v>88</v>
      </c>
      <c r="R10645">
        <v>4.2</v>
      </c>
      <c r="X10645">
        <v>37</v>
      </c>
      <c r="Y10645">
        <v>0.21</v>
      </c>
      <c r="Z10645">
        <v>328</v>
      </c>
      <c r="AA10645">
        <f t="shared" si="332"/>
        <v>109.33333333333333</v>
      </c>
    </row>
    <row r="10646" spans="1:27" x14ac:dyDescent="0.25">
      <c r="A10646" t="s">
        <v>677</v>
      </c>
      <c r="B10646">
        <v>1980</v>
      </c>
      <c r="C10646" t="str">
        <f t="shared" si="333"/>
        <v>Pre-Drug 1970-1991</v>
      </c>
      <c r="D10646" t="s">
        <v>19</v>
      </c>
      <c r="E10646">
        <v>468</v>
      </c>
      <c r="F10646">
        <v>32</v>
      </c>
      <c r="G10646">
        <v>4</v>
      </c>
      <c r="H10646">
        <v>50</v>
      </c>
      <c r="I10646">
        <v>104</v>
      </c>
      <c r="J10646">
        <v>7</v>
      </c>
      <c r="K10646">
        <v>3</v>
      </c>
      <c r="L10646">
        <v>2</v>
      </c>
      <c r="M10646">
        <v>0</v>
      </c>
      <c r="Q10646">
        <v>98</v>
      </c>
      <c r="R10646">
        <v>2.63</v>
      </c>
      <c r="X10646">
        <v>53</v>
      </c>
      <c r="Y10646">
        <v>0.24</v>
      </c>
      <c r="Z10646">
        <v>329</v>
      </c>
      <c r="AA10646">
        <f t="shared" si="332"/>
        <v>109.66666666666667</v>
      </c>
    </row>
    <row r="10647" spans="1:27" x14ac:dyDescent="0.25">
      <c r="A10647" t="s">
        <v>956</v>
      </c>
      <c r="B10647">
        <v>1972</v>
      </c>
      <c r="C10647" t="str">
        <f t="shared" si="333"/>
        <v>Pre-Drug 1970-1991</v>
      </c>
      <c r="D10647" t="s">
        <v>19</v>
      </c>
      <c r="E10647">
        <v>468</v>
      </c>
      <c r="F10647">
        <v>26</v>
      </c>
      <c r="G10647">
        <v>6</v>
      </c>
      <c r="H10647">
        <v>31</v>
      </c>
      <c r="I10647">
        <v>72</v>
      </c>
      <c r="J10647">
        <v>3</v>
      </c>
      <c r="K10647">
        <v>5</v>
      </c>
      <c r="L10647">
        <v>7</v>
      </c>
      <c r="M10647">
        <v>0</v>
      </c>
      <c r="Q10647">
        <v>93</v>
      </c>
      <c r="R10647">
        <v>2.06</v>
      </c>
      <c r="X10647">
        <v>47</v>
      </c>
      <c r="Y10647">
        <v>0.22</v>
      </c>
      <c r="Z10647">
        <v>341</v>
      </c>
      <c r="AA10647">
        <f t="shared" si="332"/>
        <v>113.66666666666667</v>
      </c>
    </row>
    <row r="10648" spans="1:27" x14ac:dyDescent="0.25">
      <c r="A10648" t="s">
        <v>1939</v>
      </c>
      <c r="B10648">
        <v>1998</v>
      </c>
      <c r="C10648" t="str">
        <f t="shared" si="333"/>
        <v>Drug Era 1992-2006</v>
      </c>
      <c r="D10648" t="s">
        <v>18</v>
      </c>
      <c r="E10648">
        <v>468</v>
      </c>
      <c r="F10648">
        <v>32</v>
      </c>
      <c r="G10648">
        <v>8</v>
      </c>
      <c r="H10648">
        <v>42</v>
      </c>
      <c r="I10648">
        <v>79</v>
      </c>
      <c r="J10648">
        <v>6</v>
      </c>
      <c r="K10648">
        <v>3</v>
      </c>
      <c r="L10648">
        <v>3</v>
      </c>
      <c r="M10648">
        <v>0</v>
      </c>
      <c r="Q10648">
        <v>101</v>
      </c>
      <c r="R10648">
        <v>2.5299999999999998</v>
      </c>
      <c r="X10648">
        <v>51</v>
      </c>
      <c r="Z10648">
        <v>341</v>
      </c>
      <c r="AA10648">
        <f t="shared" si="332"/>
        <v>113.66666666666667</v>
      </c>
    </row>
    <row r="10649" spans="1:27" x14ac:dyDescent="0.25">
      <c r="A10649" t="s">
        <v>716</v>
      </c>
      <c r="B10649">
        <v>1975</v>
      </c>
      <c r="C10649" t="str">
        <f t="shared" si="333"/>
        <v>Pre-Drug 1970-1991</v>
      </c>
      <c r="D10649" t="s">
        <v>18</v>
      </c>
      <c r="E10649">
        <v>468</v>
      </c>
      <c r="F10649">
        <v>37</v>
      </c>
      <c r="G10649">
        <v>7</v>
      </c>
      <c r="H10649">
        <v>43</v>
      </c>
      <c r="I10649">
        <v>59</v>
      </c>
      <c r="J10649">
        <v>6</v>
      </c>
      <c r="K10649">
        <v>3</v>
      </c>
      <c r="L10649">
        <v>3</v>
      </c>
      <c r="M10649">
        <v>0</v>
      </c>
      <c r="Q10649">
        <v>95</v>
      </c>
      <c r="R10649">
        <v>2.9</v>
      </c>
      <c r="X10649">
        <v>47</v>
      </c>
      <c r="Y10649">
        <v>0.23</v>
      </c>
      <c r="Z10649">
        <v>344</v>
      </c>
      <c r="AA10649">
        <f t="shared" si="332"/>
        <v>114.66666666666667</v>
      </c>
    </row>
    <row r="10650" spans="1:27" x14ac:dyDescent="0.25">
      <c r="A10650" t="s">
        <v>1872</v>
      </c>
      <c r="B10650">
        <v>2002</v>
      </c>
      <c r="C10650" t="str">
        <f t="shared" si="333"/>
        <v>Drug Era 1992-2006</v>
      </c>
      <c r="D10650" t="s">
        <v>19</v>
      </c>
      <c r="E10650">
        <v>469</v>
      </c>
      <c r="F10650">
        <v>63</v>
      </c>
      <c r="G10650">
        <v>12</v>
      </c>
      <c r="H10650">
        <v>66</v>
      </c>
      <c r="I10650">
        <v>68</v>
      </c>
      <c r="J10650">
        <v>2</v>
      </c>
      <c r="K10650">
        <v>6</v>
      </c>
      <c r="L10650">
        <v>11</v>
      </c>
      <c r="M10650">
        <v>0</v>
      </c>
      <c r="Q10650">
        <v>103</v>
      </c>
      <c r="R10650">
        <v>5.54</v>
      </c>
      <c r="X10650">
        <v>40</v>
      </c>
      <c r="Z10650">
        <v>307</v>
      </c>
      <c r="AA10650">
        <f t="shared" si="332"/>
        <v>102.33333333333333</v>
      </c>
    </row>
    <row r="10651" spans="1:27" x14ac:dyDescent="0.25">
      <c r="A10651" t="s">
        <v>2515</v>
      </c>
      <c r="B10651">
        <v>1999</v>
      </c>
      <c r="C10651" t="str">
        <f t="shared" si="333"/>
        <v>Drug Era 1992-2006</v>
      </c>
      <c r="D10651" t="s">
        <v>18</v>
      </c>
      <c r="E10651">
        <v>469</v>
      </c>
      <c r="F10651">
        <v>64</v>
      </c>
      <c r="G10651">
        <v>19</v>
      </c>
      <c r="H10651">
        <v>53</v>
      </c>
      <c r="I10651">
        <v>89</v>
      </c>
      <c r="J10651">
        <v>8</v>
      </c>
      <c r="K10651">
        <v>5</v>
      </c>
      <c r="L10651">
        <v>0</v>
      </c>
      <c r="M10651">
        <v>1</v>
      </c>
      <c r="Q10651">
        <v>112</v>
      </c>
      <c r="R10651">
        <v>5.52</v>
      </c>
      <c r="X10651">
        <v>62</v>
      </c>
      <c r="Y10651">
        <v>0</v>
      </c>
      <c r="Z10651">
        <v>313</v>
      </c>
      <c r="AA10651">
        <f t="shared" si="332"/>
        <v>104.33333333333333</v>
      </c>
    </row>
    <row r="10652" spans="1:27" x14ac:dyDescent="0.25">
      <c r="A10652" t="s">
        <v>1937</v>
      </c>
      <c r="B10652">
        <v>1978</v>
      </c>
      <c r="C10652" t="str">
        <f t="shared" si="333"/>
        <v>Pre-Drug 1970-1991</v>
      </c>
      <c r="D10652" t="s">
        <v>19</v>
      </c>
      <c r="E10652">
        <v>469</v>
      </c>
      <c r="F10652">
        <v>51</v>
      </c>
      <c r="G10652">
        <v>8</v>
      </c>
      <c r="H10652">
        <v>49</v>
      </c>
      <c r="I10652">
        <v>48</v>
      </c>
      <c r="J10652">
        <v>5</v>
      </c>
      <c r="K10652">
        <v>4</v>
      </c>
      <c r="L10652">
        <v>3</v>
      </c>
      <c r="M10652">
        <v>0</v>
      </c>
      <c r="Q10652">
        <v>107</v>
      </c>
      <c r="R10652">
        <v>4.33</v>
      </c>
      <c r="X10652">
        <v>47</v>
      </c>
      <c r="Y10652">
        <v>0.26</v>
      </c>
      <c r="Z10652">
        <v>318</v>
      </c>
      <c r="AA10652">
        <f t="shared" si="332"/>
        <v>106</v>
      </c>
    </row>
    <row r="10653" spans="1:27" x14ac:dyDescent="0.25">
      <c r="A10653" t="s">
        <v>2868</v>
      </c>
      <c r="B10653">
        <v>2007</v>
      </c>
      <c r="C10653" t="str">
        <f t="shared" si="333"/>
        <v>Post Drug Era 2007-2012</v>
      </c>
      <c r="D10653" t="s">
        <v>19</v>
      </c>
      <c r="E10653">
        <v>469</v>
      </c>
      <c r="F10653">
        <v>64</v>
      </c>
      <c r="G10653">
        <v>18</v>
      </c>
      <c r="H10653">
        <v>22</v>
      </c>
      <c r="I10653">
        <v>76</v>
      </c>
      <c r="J10653">
        <v>2</v>
      </c>
      <c r="K10653">
        <v>1</v>
      </c>
      <c r="L10653">
        <v>6</v>
      </c>
      <c r="M10653">
        <v>0</v>
      </c>
      <c r="Q10653">
        <v>129</v>
      </c>
      <c r="R10653">
        <v>5.38</v>
      </c>
      <c r="X10653">
        <v>48</v>
      </c>
      <c r="Z10653">
        <v>321</v>
      </c>
      <c r="AA10653">
        <f t="shared" si="332"/>
        <v>107</v>
      </c>
    </row>
    <row r="10654" spans="1:27" x14ac:dyDescent="0.25">
      <c r="A10654" t="s">
        <v>1568</v>
      </c>
      <c r="B10654">
        <v>1987</v>
      </c>
      <c r="C10654" t="str">
        <f t="shared" si="333"/>
        <v>Pre-Drug 1970-1991</v>
      </c>
      <c r="D10654" t="s">
        <v>18</v>
      </c>
      <c r="E10654">
        <v>469</v>
      </c>
      <c r="F10654">
        <v>57</v>
      </c>
      <c r="G10654">
        <v>15</v>
      </c>
      <c r="H10654">
        <v>36</v>
      </c>
      <c r="I10654">
        <v>61</v>
      </c>
      <c r="J10654">
        <v>5</v>
      </c>
      <c r="K10654">
        <v>3</v>
      </c>
      <c r="L10654">
        <v>2</v>
      </c>
      <c r="M10654">
        <v>1</v>
      </c>
      <c r="Q10654">
        <v>121</v>
      </c>
      <c r="R10654">
        <v>4.76</v>
      </c>
      <c r="X10654">
        <v>59</v>
      </c>
      <c r="Y10654">
        <v>0.28000000000000003</v>
      </c>
      <c r="Z10654">
        <v>323</v>
      </c>
      <c r="AA10654">
        <f t="shared" si="332"/>
        <v>107.66666666666667</v>
      </c>
    </row>
    <row r="10655" spans="1:27" x14ac:dyDescent="0.25">
      <c r="A10655" t="s">
        <v>3066</v>
      </c>
      <c r="B10655">
        <v>1987</v>
      </c>
      <c r="C10655" t="str">
        <f t="shared" si="333"/>
        <v>Pre-Drug 1970-1991</v>
      </c>
      <c r="D10655" t="s">
        <v>19</v>
      </c>
      <c r="E10655">
        <v>469</v>
      </c>
      <c r="F10655">
        <v>39</v>
      </c>
      <c r="G10655">
        <v>9</v>
      </c>
      <c r="H10655">
        <v>94</v>
      </c>
      <c r="I10655">
        <v>129</v>
      </c>
      <c r="J10655">
        <v>7</v>
      </c>
      <c r="K10655">
        <v>4</v>
      </c>
      <c r="L10655">
        <v>7</v>
      </c>
      <c r="M10655">
        <v>2</v>
      </c>
      <c r="Q10655">
        <v>63</v>
      </c>
      <c r="R10655">
        <v>3.23</v>
      </c>
      <c r="X10655">
        <v>90</v>
      </c>
      <c r="Y10655">
        <v>0.17</v>
      </c>
      <c r="Z10655">
        <v>326</v>
      </c>
      <c r="AA10655">
        <f t="shared" si="332"/>
        <v>108.66666666666667</v>
      </c>
    </row>
    <row r="10656" spans="1:27" x14ac:dyDescent="0.25">
      <c r="A10656" t="s">
        <v>1387</v>
      </c>
      <c r="B10656">
        <v>1971</v>
      </c>
      <c r="C10656" t="str">
        <f t="shared" si="333"/>
        <v>Pre-Drug 1970-1991</v>
      </c>
      <c r="D10656" t="s">
        <v>18</v>
      </c>
      <c r="E10656">
        <v>469</v>
      </c>
      <c r="F10656">
        <v>36</v>
      </c>
      <c r="G10656">
        <v>9</v>
      </c>
      <c r="H10656">
        <v>48</v>
      </c>
      <c r="I10656">
        <v>85</v>
      </c>
      <c r="J10656">
        <v>9</v>
      </c>
      <c r="K10656">
        <v>6</v>
      </c>
      <c r="L10656">
        <v>1</v>
      </c>
      <c r="M10656">
        <v>2</v>
      </c>
      <c r="Q10656">
        <v>93</v>
      </c>
      <c r="R10656">
        <v>2.97</v>
      </c>
      <c r="X10656">
        <v>68</v>
      </c>
      <c r="Y10656">
        <v>0.23</v>
      </c>
      <c r="Z10656">
        <v>327</v>
      </c>
      <c r="AA10656">
        <f t="shared" si="332"/>
        <v>109</v>
      </c>
    </row>
    <row r="10657" spans="1:27" x14ac:dyDescent="0.25">
      <c r="A10657" t="s">
        <v>1723</v>
      </c>
      <c r="B10657">
        <v>1975</v>
      </c>
      <c r="C10657" t="str">
        <f t="shared" si="333"/>
        <v>Pre-Drug 1970-1991</v>
      </c>
      <c r="D10657" t="s">
        <v>18</v>
      </c>
      <c r="E10657">
        <v>469</v>
      </c>
      <c r="F10657">
        <v>40</v>
      </c>
      <c r="G10657">
        <v>8</v>
      </c>
      <c r="H10657">
        <v>39</v>
      </c>
      <c r="I10657">
        <v>64</v>
      </c>
      <c r="J10657">
        <v>4</v>
      </c>
      <c r="K10657">
        <v>4</v>
      </c>
      <c r="L10657">
        <v>4</v>
      </c>
      <c r="M10657">
        <v>0</v>
      </c>
      <c r="Q10657">
        <v>98</v>
      </c>
      <c r="R10657">
        <v>3.29</v>
      </c>
      <c r="X10657">
        <v>59</v>
      </c>
      <c r="Y10657">
        <v>0.24</v>
      </c>
      <c r="Z10657">
        <v>328</v>
      </c>
      <c r="AA10657">
        <f t="shared" si="332"/>
        <v>109.33333333333333</v>
      </c>
    </row>
    <row r="10658" spans="1:27" x14ac:dyDescent="0.25">
      <c r="A10658" t="s">
        <v>1132</v>
      </c>
      <c r="B10658">
        <v>1975</v>
      </c>
      <c r="C10658" t="str">
        <f t="shared" si="333"/>
        <v>Pre-Drug 1970-1991</v>
      </c>
      <c r="D10658" t="s">
        <v>19</v>
      </c>
      <c r="E10658">
        <v>469</v>
      </c>
      <c r="F10658">
        <v>49</v>
      </c>
      <c r="G10658">
        <v>12</v>
      </c>
      <c r="H10658">
        <v>28</v>
      </c>
      <c r="I10658">
        <v>67</v>
      </c>
      <c r="J10658">
        <v>1</v>
      </c>
      <c r="K10658">
        <v>7</v>
      </c>
      <c r="L10658">
        <v>3</v>
      </c>
      <c r="M10658">
        <v>0</v>
      </c>
      <c r="Q10658">
        <v>118</v>
      </c>
      <c r="R10658">
        <v>4.0199999999999996</v>
      </c>
      <c r="X10658">
        <v>53</v>
      </c>
      <c r="Y10658">
        <v>0.27</v>
      </c>
      <c r="Z10658">
        <v>329</v>
      </c>
      <c r="AA10658">
        <f t="shared" si="332"/>
        <v>109.66666666666667</v>
      </c>
    </row>
    <row r="10659" spans="1:27" x14ac:dyDescent="0.25">
      <c r="A10659" t="s">
        <v>687</v>
      </c>
      <c r="B10659">
        <v>1983</v>
      </c>
      <c r="C10659" t="str">
        <f t="shared" si="333"/>
        <v>Pre-Drug 1970-1991</v>
      </c>
      <c r="D10659" t="s">
        <v>18</v>
      </c>
      <c r="E10659">
        <v>469</v>
      </c>
      <c r="F10659">
        <v>43</v>
      </c>
      <c r="G10659">
        <v>14</v>
      </c>
      <c r="H10659">
        <v>50</v>
      </c>
      <c r="I10659">
        <v>83</v>
      </c>
      <c r="J10659">
        <v>4</v>
      </c>
      <c r="K10659">
        <v>8</v>
      </c>
      <c r="L10659">
        <v>3</v>
      </c>
      <c r="M10659">
        <v>1</v>
      </c>
      <c r="Q10659">
        <v>93</v>
      </c>
      <c r="R10659">
        <v>3.49</v>
      </c>
      <c r="X10659">
        <v>64</v>
      </c>
      <c r="Y10659">
        <v>0.22</v>
      </c>
      <c r="Z10659">
        <v>333</v>
      </c>
      <c r="AA10659">
        <f t="shared" si="332"/>
        <v>111</v>
      </c>
    </row>
    <row r="10660" spans="1:27" x14ac:dyDescent="0.25">
      <c r="A10660" t="s">
        <v>1778</v>
      </c>
      <c r="B10660">
        <v>2012</v>
      </c>
      <c r="C10660" t="str">
        <f t="shared" si="333"/>
        <v>Post Drug Era 2007-2012</v>
      </c>
      <c r="D10660" t="s">
        <v>19</v>
      </c>
      <c r="E10660">
        <v>469</v>
      </c>
      <c r="F10660">
        <v>40</v>
      </c>
      <c r="G10660">
        <v>10</v>
      </c>
      <c r="H10660">
        <v>24</v>
      </c>
      <c r="I10660">
        <v>73</v>
      </c>
      <c r="J10660">
        <v>2</v>
      </c>
      <c r="K10660">
        <v>0</v>
      </c>
      <c r="L10660">
        <v>6</v>
      </c>
      <c r="M10660">
        <v>0</v>
      </c>
      <c r="Q10660">
        <v>115</v>
      </c>
      <c r="R10660">
        <v>3.24</v>
      </c>
      <c r="X10660">
        <v>72</v>
      </c>
      <c r="Z10660">
        <v>333</v>
      </c>
      <c r="AA10660">
        <f t="shared" si="332"/>
        <v>111</v>
      </c>
    </row>
    <row r="10661" spans="1:27" x14ac:dyDescent="0.25">
      <c r="A10661" t="s">
        <v>1675</v>
      </c>
      <c r="B10661">
        <v>1974</v>
      </c>
      <c r="C10661" t="str">
        <f t="shared" si="333"/>
        <v>Pre-Drug 1970-1991</v>
      </c>
      <c r="D10661" t="s">
        <v>19</v>
      </c>
      <c r="E10661">
        <v>469</v>
      </c>
      <c r="F10661">
        <v>21</v>
      </c>
      <c r="G10661">
        <v>6</v>
      </c>
      <c r="H10661">
        <v>43</v>
      </c>
      <c r="I10661">
        <v>89</v>
      </c>
      <c r="J10661">
        <v>7</v>
      </c>
      <c r="K10661">
        <v>7</v>
      </c>
      <c r="L10661">
        <v>1</v>
      </c>
      <c r="M10661">
        <v>0</v>
      </c>
      <c r="Q10661">
        <v>93</v>
      </c>
      <c r="R10661">
        <v>1.66</v>
      </c>
      <c r="X10661">
        <v>42</v>
      </c>
      <c r="Y10661">
        <v>0.22</v>
      </c>
      <c r="Z10661">
        <v>342</v>
      </c>
      <c r="AA10661">
        <f t="shared" si="332"/>
        <v>114</v>
      </c>
    </row>
    <row r="10662" spans="1:27" x14ac:dyDescent="0.25">
      <c r="A10662" t="s">
        <v>2504</v>
      </c>
      <c r="B10662">
        <v>2006</v>
      </c>
      <c r="C10662" t="str">
        <f t="shared" si="333"/>
        <v>Drug Era 1992-2006</v>
      </c>
      <c r="D10662" t="s">
        <v>18</v>
      </c>
      <c r="E10662">
        <v>469</v>
      </c>
      <c r="F10662">
        <v>36</v>
      </c>
      <c r="G10662">
        <v>9</v>
      </c>
      <c r="H10662">
        <v>46</v>
      </c>
      <c r="I10662">
        <v>72</v>
      </c>
      <c r="J10662">
        <v>1</v>
      </c>
      <c r="K10662">
        <v>4</v>
      </c>
      <c r="L10662">
        <v>4</v>
      </c>
      <c r="M10662">
        <v>1</v>
      </c>
      <c r="Q10662">
        <v>90</v>
      </c>
      <c r="R10662">
        <v>2.83</v>
      </c>
      <c r="X10662">
        <v>42</v>
      </c>
      <c r="Z10662">
        <v>343</v>
      </c>
      <c r="AA10662">
        <f t="shared" si="332"/>
        <v>114.33333333333333</v>
      </c>
    </row>
    <row r="10663" spans="1:27" x14ac:dyDescent="0.25">
      <c r="A10663" t="s">
        <v>875</v>
      </c>
      <c r="B10663">
        <v>1993</v>
      </c>
      <c r="C10663" t="str">
        <f t="shared" si="333"/>
        <v>Pre-Drug 1970-1991</v>
      </c>
      <c r="D10663" t="s">
        <v>18</v>
      </c>
      <c r="E10663">
        <v>469</v>
      </c>
      <c r="F10663">
        <v>39</v>
      </c>
      <c r="G10663">
        <v>17</v>
      </c>
      <c r="H10663">
        <v>36</v>
      </c>
      <c r="I10663">
        <v>81</v>
      </c>
      <c r="J10663">
        <v>0</v>
      </c>
      <c r="K10663">
        <v>2</v>
      </c>
      <c r="L10663">
        <v>3</v>
      </c>
      <c r="M10663">
        <v>0</v>
      </c>
      <c r="Q10663">
        <v>82</v>
      </c>
      <c r="R10663">
        <v>2.93</v>
      </c>
      <c r="X10663">
        <v>66</v>
      </c>
      <c r="Y10663">
        <v>0.19</v>
      </c>
      <c r="Z10663">
        <v>359</v>
      </c>
      <c r="AA10663">
        <f t="shared" si="332"/>
        <v>119.66666666666667</v>
      </c>
    </row>
    <row r="10664" spans="1:27" x14ac:dyDescent="0.25">
      <c r="A10664" t="s">
        <v>1698</v>
      </c>
      <c r="B10664">
        <v>1979</v>
      </c>
      <c r="C10664" t="str">
        <f t="shared" si="333"/>
        <v>Pre-Drug 1970-1991</v>
      </c>
      <c r="D10664" t="s">
        <v>18</v>
      </c>
      <c r="E10664">
        <v>470</v>
      </c>
      <c r="F10664">
        <v>65</v>
      </c>
      <c r="G10664">
        <v>11</v>
      </c>
      <c r="H10664">
        <v>47</v>
      </c>
      <c r="I10664">
        <v>71</v>
      </c>
      <c r="J10664">
        <v>7</v>
      </c>
      <c r="K10664">
        <v>4</v>
      </c>
      <c r="L10664">
        <v>3</v>
      </c>
      <c r="M10664">
        <v>1</v>
      </c>
      <c r="Q10664">
        <v>123</v>
      </c>
      <c r="R10664">
        <v>5.85</v>
      </c>
      <c r="X10664">
        <v>62</v>
      </c>
      <c r="Y10664">
        <v>0.3</v>
      </c>
      <c r="Z10664">
        <v>300</v>
      </c>
      <c r="AA10664">
        <f t="shared" si="332"/>
        <v>100</v>
      </c>
    </row>
    <row r="10665" spans="1:27" x14ac:dyDescent="0.25">
      <c r="A10665" t="s">
        <v>107</v>
      </c>
      <c r="B10665">
        <v>2000</v>
      </c>
      <c r="C10665" t="str">
        <f t="shared" si="333"/>
        <v>Drug Era 1992-2006</v>
      </c>
      <c r="D10665" t="s">
        <v>18</v>
      </c>
      <c r="E10665">
        <v>470</v>
      </c>
      <c r="F10665">
        <v>68</v>
      </c>
      <c r="G10665">
        <v>14</v>
      </c>
      <c r="H10665">
        <v>46</v>
      </c>
      <c r="I10665">
        <v>80</v>
      </c>
      <c r="J10665">
        <v>6</v>
      </c>
      <c r="K10665">
        <v>1</v>
      </c>
      <c r="L10665">
        <v>12</v>
      </c>
      <c r="M10665">
        <v>2</v>
      </c>
      <c r="Q10665">
        <v>120</v>
      </c>
      <c r="R10665">
        <v>6.04</v>
      </c>
      <c r="X10665">
        <v>37</v>
      </c>
      <c r="Y10665">
        <v>0</v>
      </c>
      <c r="Z10665">
        <v>304</v>
      </c>
      <c r="AA10665">
        <f t="shared" si="332"/>
        <v>101.33333333333333</v>
      </c>
    </row>
    <row r="10666" spans="1:27" x14ac:dyDescent="0.25">
      <c r="A10666" t="s">
        <v>751</v>
      </c>
      <c r="B10666">
        <v>1987</v>
      </c>
      <c r="C10666" t="str">
        <f t="shared" si="333"/>
        <v>Pre-Drug 1970-1991</v>
      </c>
      <c r="D10666" t="s">
        <v>19</v>
      </c>
      <c r="E10666">
        <v>470</v>
      </c>
      <c r="F10666">
        <v>75</v>
      </c>
      <c r="G10666">
        <v>31</v>
      </c>
      <c r="H10666">
        <v>27</v>
      </c>
      <c r="I10666">
        <v>91</v>
      </c>
      <c r="J10666">
        <v>4</v>
      </c>
      <c r="K10666">
        <v>5</v>
      </c>
      <c r="L10666">
        <v>1</v>
      </c>
      <c r="M10666">
        <v>1</v>
      </c>
      <c r="Q10666">
        <v>128</v>
      </c>
      <c r="R10666">
        <v>6.43</v>
      </c>
      <c r="X10666">
        <v>48</v>
      </c>
      <c r="Y10666">
        <v>0.28999999999999998</v>
      </c>
      <c r="Z10666">
        <v>315</v>
      </c>
      <c r="AA10666">
        <f t="shared" si="332"/>
        <v>105</v>
      </c>
    </row>
    <row r="10667" spans="1:27" x14ac:dyDescent="0.25">
      <c r="A10667" t="s">
        <v>1947</v>
      </c>
      <c r="B10667">
        <v>1979</v>
      </c>
      <c r="C10667" t="str">
        <f t="shared" si="333"/>
        <v>Pre-Drug 1970-1991</v>
      </c>
      <c r="D10667" t="s">
        <v>18</v>
      </c>
      <c r="E10667">
        <v>470</v>
      </c>
      <c r="F10667">
        <v>46</v>
      </c>
      <c r="G10667">
        <v>9</v>
      </c>
      <c r="H10667">
        <v>51</v>
      </c>
      <c r="I10667">
        <v>58</v>
      </c>
      <c r="J10667">
        <v>3</v>
      </c>
      <c r="K10667">
        <v>6</v>
      </c>
      <c r="L10667">
        <v>0</v>
      </c>
      <c r="M10667">
        <v>0</v>
      </c>
      <c r="Q10667">
        <v>107</v>
      </c>
      <c r="R10667">
        <v>3.89</v>
      </c>
      <c r="X10667">
        <v>28</v>
      </c>
      <c r="Y10667">
        <v>0.26</v>
      </c>
      <c r="Z10667">
        <v>319</v>
      </c>
      <c r="AA10667">
        <f t="shared" si="332"/>
        <v>106.33333333333333</v>
      </c>
    </row>
    <row r="10668" spans="1:27" x14ac:dyDescent="0.25">
      <c r="A10668" t="s">
        <v>2432</v>
      </c>
      <c r="B10668">
        <v>1986</v>
      </c>
      <c r="C10668" t="str">
        <f t="shared" si="333"/>
        <v>Pre-Drug 1970-1991</v>
      </c>
      <c r="D10668" t="s">
        <v>19</v>
      </c>
      <c r="E10668">
        <v>470</v>
      </c>
      <c r="F10668">
        <v>65</v>
      </c>
      <c r="G10668">
        <v>13</v>
      </c>
      <c r="H10668">
        <v>44</v>
      </c>
      <c r="I10668">
        <v>38</v>
      </c>
      <c r="J10668">
        <v>0</v>
      </c>
      <c r="K10668">
        <v>4</v>
      </c>
      <c r="L10668">
        <v>0</v>
      </c>
      <c r="M10668">
        <v>0</v>
      </c>
      <c r="Q10668">
        <v>124</v>
      </c>
      <c r="R10668">
        <v>5.5</v>
      </c>
      <c r="X10668">
        <v>47</v>
      </c>
      <c r="Y10668">
        <v>0.28999999999999998</v>
      </c>
      <c r="Z10668">
        <v>319</v>
      </c>
      <c r="AA10668">
        <f t="shared" si="332"/>
        <v>106.33333333333333</v>
      </c>
    </row>
    <row r="10669" spans="1:27" x14ac:dyDescent="0.25">
      <c r="A10669" t="s">
        <v>2337</v>
      </c>
      <c r="B10669">
        <v>1989</v>
      </c>
      <c r="C10669" t="str">
        <f t="shared" si="333"/>
        <v>Pre-Drug 1970-1991</v>
      </c>
      <c r="D10669" t="s">
        <v>19</v>
      </c>
      <c r="E10669">
        <v>470</v>
      </c>
      <c r="F10669">
        <v>60</v>
      </c>
      <c r="G10669">
        <v>12</v>
      </c>
      <c r="H10669">
        <v>21</v>
      </c>
      <c r="I10669">
        <v>27</v>
      </c>
      <c r="J10669">
        <v>1</v>
      </c>
      <c r="K10669">
        <v>1</v>
      </c>
      <c r="L10669">
        <v>3</v>
      </c>
      <c r="M10669">
        <v>0</v>
      </c>
      <c r="Q10669">
        <v>135</v>
      </c>
      <c r="R10669">
        <v>5.0599999999999996</v>
      </c>
      <c r="X10669">
        <v>34</v>
      </c>
      <c r="Y10669">
        <v>0.3</v>
      </c>
      <c r="Z10669">
        <v>320</v>
      </c>
      <c r="AA10669">
        <f t="shared" si="332"/>
        <v>106.66666666666667</v>
      </c>
    </row>
    <row r="10670" spans="1:27" x14ac:dyDescent="0.25">
      <c r="A10670" t="s">
        <v>1456</v>
      </c>
      <c r="B10670">
        <v>2008</v>
      </c>
      <c r="C10670" t="str">
        <f t="shared" si="333"/>
        <v>Post Drug Era 2007-2012</v>
      </c>
      <c r="D10670" t="s">
        <v>18</v>
      </c>
      <c r="E10670">
        <v>470</v>
      </c>
      <c r="F10670">
        <v>51</v>
      </c>
      <c r="G10670">
        <v>11</v>
      </c>
      <c r="H10670">
        <v>52</v>
      </c>
      <c r="I10670">
        <v>100</v>
      </c>
      <c r="J10670">
        <v>3</v>
      </c>
      <c r="K10670">
        <v>7</v>
      </c>
      <c r="L10670">
        <v>1</v>
      </c>
      <c r="M10670">
        <v>0</v>
      </c>
      <c r="Q10670">
        <v>109</v>
      </c>
      <c r="R10670">
        <v>4.26</v>
      </c>
      <c r="X10670">
        <v>34</v>
      </c>
      <c r="Z10670">
        <v>323</v>
      </c>
      <c r="AA10670">
        <f t="shared" si="332"/>
        <v>107.66666666666667</v>
      </c>
    </row>
    <row r="10671" spans="1:27" x14ac:dyDescent="0.25">
      <c r="A10671" t="s">
        <v>2438</v>
      </c>
      <c r="B10671">
        <v>1970</v>
      </c>
      <c r="C10671" t="str">
        <f t="shared" si="333"/>
        <v>Pre-Drug 1970-1991</v>
      </c>
      <c r="D10671" t="s">
        <v>19</v>
      </c>
      <c r="E10671">
        <v>470</v>
      </c>
      <c r="F10671">
        <v>49</v>
      </c>
      <c r="G10671">
        <v>14</v>
      </c>
      <c r="H10671">
        <v>43</v>
      </c>
      <c r="I10671">
        <v>71</v>
      </c>
      <c r="J10671">
        <v>6</v>
      </c>
      <c r="K10671">
        <v>5</v>
      </c>
      <c r="L10671">
        <v>0</v>
      </c>
      <c r="M10671">
        <v>1</v>
      </c>
      <c r="Q10671">
        <v>115</v>
      </c>
      <c r="R10671">
        <v>4.08</v>
      </c>
      <c r="X10671">
        <v>76</v>
      </c>
      <c r="Y10671">
        <v>0.27</v>
      </c>
      <c r="Z10671">
        <v>324</v>
      </c>
      <c r="AA10671">
        <f t="shared" si="332"/>
        <v>108</v>
      </c>
    </row>
    <row r="10672" spans="1:27" x14ac:dyDescent="0.25">
      <c r="A10672" t="s">
        <v>1994</v>
      </c>
      <c r="B10672">
        <v>1989</v>
      </c>
      <c r="C10672" t="str">
        <f t="shared" si="333"/>
        <v>Pre-Drug 1970-1991</v>
      </c>
      <c r="D10672" t="s">
        <v>19</v>
      </c>
      <c r="E10672">
        <v>470</v>
      </c>
      <c r="F10672">
        <v>38</v>
      </c>
      <c r="G10672">
        <v>6</v>
      </c>
      <c r="H10672">
        <v>32</v>
      </c>
      <c r="I10672">
        <v>56</v>
      </c>
      <c r="J10672">
        <v>3</v>
      </c>
      <c r="K10672">
        <v>3</v>
      </c>
      <c r="L10672">
        <v>1</v>
      </c>
      <c r="M10672">
        <v>0</v>
      </c>
      <c r="Q10672">
        <v>119</v>
      </c>
      <c r="R10672">
        <v>3.12</v>
      </c>
      <c r="X10672">
        <v>76</v>
      </c>
      <c r="Y10672">
        <v>0.27</v>
      </c>
      <c r="Z10672">
        <v>329</v>
      </c>
      <c r="AA10672">
        <f t="shared" si="332"/>
        <v>109.66666666666667</v>
      </c>
    </row>
    <row r="10673" spans="1:27" x14ac:dyDescent="0.25">
      <c r="A10673" t="s">
        <v>87</v>
      </c>
      <c r="B10673">
        <v>1978</v>
      </c>
      <c r="C10673" t="str">
        <f t="shared" si="333"/>
        <v>Pre-Drug 1970-1991</v>
      </c>
      <c r="D10673" t="s">
        <v>18</v>
      </c>
      <c r="E10673">
        <v>470</v>
      </c>
      <c r="F10673">
        <v>42</v>
      </c>
      <c r="G10673">
        <v>3</v>
      </c>
      <c r="H10673">
        <v>58</v>
      </c>
      <c r="I10673">
        <v>55</v>
      </c>
      <c r="J10673">
        <v>6</v>
      </c>
      <c r="K10673">
        <v>3</v>
      </c>
      <c r="L10673">
        <v>4</v>
      </c>
      <c r="M10673">
        <v>5</v>
      </c>
      <c r="Q10673">
        <v>88</v>
      </c>
      <c r="R10673">
        <v>3.42</v>
      </c>
      <c r="X10673">
        <v>57</v>
      </c>
      <c r="Y10673">
        <v>0.22</v>
      </c>
      <c r="Z10673">
        <v>332</v>
      </c>
      <c r="AA10673">
        <f t="shared" si="332"/>
        <v>110.66666666666667</v>
      </c>
    </row>
    <row r="10674" spans="1:27" x14ac:dyDescent="0.25">
      <c r="A10674" t="s">
        <v>1970</v>
      </c>
      <c r="B10674">
        <v>1982</v>
      </c>
      <c r="C10674" t="str">
        <f t="shared" si="333"/>
        <v>Pre-Drug 1970-1991</v>
      </c>
      <c r="D10674" t="s">
        <v>19</v>
      </c>
      <c r="E10674">
        <v>470</v>
      </c>
      <c r="F10674">
        <v>39</v>
      </c>
      <c r="G10674">
        <v>3</v>
      </c>
      <c r="H10674">
        <v>32</v>
      </c>
      <c r="I10674">
        <v>60</v>
      </c>
      <c r="J10674">
        <v>5</v>
      </c>
      <c r="K10674">
        <v>4</v>
      </c>
      <c r="L10674">
        <v>3</v>
      </c>
      <c r="M10674">
        <v>0</v>
      </c>
      <c r="Q10674">
        <v>115</v>
      </c>
      <c r="R10674">
        <v>3.16</v>
      </c>
      <c r="X10674">
        <v>80</v>
      </c>
      <c r="Y10674">
        <v>0.26</v>
      </c>
      <c r="Z10674">
        <v>333</v>
      </c>
      <c r="AA10674">
        <f t="shared" si="332"/>
        <v>111</v>
      </c>
    </row>
    <row r="10675" spans="1:27" x14ac:dyDescent="0.25">
      <c r="A10675" t="s">
        <v>59</v>
      </c>
      <c r="B10675">
        <v>1986</v>
      </c>
      <c r="C10675" t="str">
        <f t="shared" si="333"/>
        <v>Pre-Drug 1970-1991</v>
      </c>
      <c r="D10675" t="s">
        <v>19</v>
      </c>
      <c r="E10675">
        <v>470</v>
      </c>
      <c r="F10675">
        <v>55</v>
      </c>
      <c r="G10675">
        <v>18</v>
      </c>
      <c r="H10675">
        <v>20</v>
      </c>
      <c r="I10675">
        <v>65</v>
      </c>
      <c r="J10675">
        <v>1</v>
      </c>
      <c r="K10675">
        <v>1</v>
      </c>
      <c r="L10675">
        <v>4</v>
      </c>
      <c r="M10675">
        <v>0</v>
      </c>
      <c r="Q10675">
        <v>120</v>
      </c>
      <c r="R10675">
        <v>4.46</v>
      </c>
      <c r="X10675">
        <v>70</v>
      </c>
      <c r="Y10675">
        <v>0.27</v>
      </c>
      <c r="Z10675">
        <v>333</v>
      </c>
      <c r="AA10675">
        <f t="shared" si="332"/>
        <v>111</v>
      </c>
    </row>
    <row r="10676" spans="1:27" x14ac:dyDescent="0.25">
      <c r="A10676" t="s">
        <v>1083</v>
      </c>
      <c r="B10676">
        <v>1992</v>
      </c>
      <c r="C10676" t="str">
        <f t="shared" si="333"/>
        <v>Pre-Drug 1970-1991</v>
      </c>
      <c r="D10676" t="s">
        <v>19</v>
      </c>
      <c r="E10676">
        <v>470</v>
      </c>
      <c r="F10676">
        <v>46</v>
      </c>
      <c r="G10676">
        <v>8</v>
      </c>
      <c r="H10676">
        <v>36</v>
      </c>
      <c r="I10676">
        <v>81</v>
      </c>
      <c r="J10676">
        <v>3</v>
      </c>
      <c r="K10676">
        <v>5</v>
      </c>
      <c r="L10676">
        <v>1</v>
      </c>
      <c r="M10676">
        <v>1</v>
      </c>
      <c r="Q10676">
        <v>110</v>
      </c>
      <c r="R10676">
        <v>3.72</v>
      </c>
      <c r="X10676">
        <v>55</v>
      </c>
      <c r="Y10676">
        <v>0.25</v>
      </c>
      <c r="Z10676">
        <v>334</v>
      </c>
      <c r="AA10676">
        <f t="shared" si="332"/>
        <v>111.33333333333333</v>
      </c>
    </row>
    <row r="10677" spans="1:27" x14ac:dyDescent="0.25">
      <c r="A10677" t="s">
        <v>1675</v>
      </c>
      <c r="B10677">
        <v>1978</v>
      </c>
      <c r="C10677" t="str">
        <f t="shared" si="333"/>
        <v>Pre-Drug 1970-1991</v>
      </c>
      <c r="D10677" t="s">
        <v>19</v>
      </c>
      <c r="E10677">
        <v>470</v>
      </c>
      <c r="F10677">
        <v>43</v>
      </c>
      <c r="G10677">
        <v>6</v>
      </c>
      <c r="H10677">
        <v>33</v>
      </c>
      <c r="I10677">
        <v>33</v>
      </c>
      <c r="J10677">
        <v>8</v>
      </c>
      <c r="K10677">
        <v>1</v>
      </c>
      <c r="L10677">
        <v>4</v>
      </c>
      <c r="M10677">
        <v>0</v>
      </c>
      <c r="Q10677">
        <v>116</v>
      </c>
      <c r="R10677">
        <v>3.47</v>
      </c>
      <c r="X10677">
        <v>71</v>
      </c>
      <c r="Y10677">
        <v>0.27</v>
      </c>
      <c r="Z10677">
        <v>335</v>
      </c>
      <c r="AA10677">
        <f t="shared" si="332"/>
        <v>111.66666666666667</v>
      </c>
    </row>
    <row r="10678" spans="1:27" x14ac:dyDescent="0.25">
      <c r="A10678" t="s">
        <v>2156</v>
      </c>
      <c r="B10678">
        <v>2011</v>
      </c>
      <c r="C10678" t="str">
        <f t="shared" si="333"/>
        <v>Post Drug Era 2007-2012</v>
      </c>
      <c r="D10678" t="s">
        <v>19</v>
      </c>
      <c r="E10678">
        <v>470</v>
      </c>
      <c r="F10678">
        <v>61</v>
      </c>
      <c r="G10678">
        <v>10</v>
      </c>
      <c r="H10678">
        <v>24</v>
      </c>
      <c r="I10678">
        <v>95</v>
      </c>
      <c r="J10678">
        <v>4</v>
      </c>
      <c r="K10678">
        <v>4</v>
      </c>
      <c r="L10678">
        <v>3</v>
      </c>
      <c r="M10678">
        <v>0</v>
      </c>
      <c r="Q10678">
        <v>117</v>
      </c>
      <c r="R10678">
        <v>4.92</v>
      </c>
      <c r="X10678">
        <v>46</v>
      </c>
      <c r="Z10678">
        <v>335</v>
      </c>
      <c r="AA10678">
        <f t="shared" si="332"/>
        <v>111.66666666666667</v>
      </c>
    </row>
    <row r="10679" spans="1:27" x14ac:dyDescent="0.25">
      <c r="A10679" t="s">
        <v>78</v>
      </c>
      <c r="B10679">
        <v>2010</v>
      </c>
      <c r="C10679" t="str">
        <f t="shared" si="333"/>
        <v>Post Drug Era 2007-2012</v>
      </c>
      <c r="D10679" t="s">
        <v>19</v>
      </c>
      <c r="E10679">
        <v>470</v>
      </c>
      <c r="F10679">
        <v>35</v>
      </c>
      <c r="G10679">
        <v>6</v>
      </c>
      <c r="H10679">
        <v>22</v>
      </c>
      <c r="I10679">
        <v>75</v>
      </c>
      <c r="J10679">
        <v>2</v>
      </c>
      <c r="K10679">
        <v>4</v>
      </c>
      <c r="L10679">
        <v>7</v>
      </c>
      <c r="M10679">
        <v>2</v>
      </c>
      <c r="Q10679">
        <v>112</v>
      </c>
      <c r="R10679">
        <v>2.8</v>
      </c>
      <c r="X10679">
        <v>65</v>
      </c>
      <c r="Z10679">
        <v>337</v>
      </c>
      <c r="AA10679">
        <f t="shared" si="332"/>
        <v>112.33333333333333</v>
      </c>
    </row>
    <row r="10680" spans="1:27" x14ac:dyDescent="0.25">
      <c r="A10680" t="s">
        <v>1612</v>
      </c>
      <c r="B10680">
        <v>2001</v>
      </c>
      <c r="C10680" t="str">
        <f t="shared" si="333"/>
        <v>Drug Era 1992-2006</v>
      </c>
      <c r="D10680" t="s">
        <v>19</v>
      </c>
      <c r="E10680">
        <v>470</v>
      </c>
      <c r="F10680">
        <v>59</v>
      </c>
      <c r="G10680">
        <v>23</v>
      </c>
      <c r="H10680">
        <v>22</v>
      </c>
      <c r="I10680">
        <v>43</v>
      </c>
      <c r="J10680">
        <v>2</v>
      </c>
      <c r="K10680">
        <v>1</v>
      </c>
      <c r="L10680">
        <v>4</v>
      </c>
      <c r="M10680">
        <v>0</v>
      </c>
      <c r="Q10680">
        <v>120</v>
      </c>
      <c r="R10680">
        <v>4.71</v>
      </c>
      <c r="X10680">
        <v>37</v>
      </c>
      <c r="Z10680">
        <v>338</v>
      </c>
      <c r="AA10680">
        <f t="shared" si="332"/>
        <v>112.66666666666667</v>
      </c>
    </row>
    <row r="10681" spans="1:27" x14ac:dyDescent="0.25">
      <c r="A10681" t="s">
        <v>2763</v>
      </c>
      <c r="B10681">
        <v>1999</v>
      </c>
      <c r="C10681" t="str">
        <f t="shared" si="333"/>
        <v>Drug Era 1992-2006</v>
      </c>
      <c r="D10681" t="s">
        <v>18</v>
      </c>
      <c r="E10681">
        <v>470</v>
      </c>
      <c r="F10681">
        <v>38</v>
      </c>
      <c r="G10681">
        <v>10</v>
      </c>
      <c r="H10681">
        <v>47</v>
      </c>
      <c r="I10681">
        <v>78</v>
      </c>
      <c r="J10681">
        <v>4</v>
      </c>
      <c r="K10681">
        <v>6</v>
      </c>
      <c r="L10681">
        <v>8</v>
      </c>
      <c r="M10681">
        <v>1</v>
      </c>
      <c r="Q10681">
        <v>88</v>
      </c>
      <c r="R10681">
        <v>3.01</v>
      </c>
      <c r="X10681">
        <v>39</v>
      </c>
      <c r="Y10681">
        <v>0</v>
      </c>
      <c r="Z10681">
        <v>341</v>
      </c>
      <c r="AA10681">
        <f t="shared" si="332"/>
        <v>113.66666666666667</v>
      </c>
    </row>
    <row r="10682" spans="1:27" x14ac:dyDescent="0.25">
      <c r="A10682" t="s">
        <v>1375</v>
      </c>
      <c r="B10682">
        <v>2003</v>
      </c>
      <c r="C10682" t="str">
        <f t="shared" si="333"/>
        <v>Drug Era 1992-2006</v>
      </c>
      <c r="D10682" t="s">
        <v>18</v>
      </c>
      <c r="E10682">
        <v>471</v>
      </c>
      <c r="F10682">
        <v>59</v>
      </c>
      <c r="G10682">
        <v>7</v>
      </c>
      <c r="H10682">
        <v>32</v>
      </c>
      <c r="I10682">
        <v>45</v>
      </c>
      <c r="J10682">
        <v>5</v>
      </c>
      <c r="K10682">
        <v>4</v>
      </c>
      <c r="L10682">
        <v>6</v>
      </c>
      <c r="M10682">
        <v>0</v>
      </c>
      <c r="Q10682">
        <v>137</v>
      </c>
      <c r="R10682">
        <v>5.22</v>
      </c>
      <c r="X10682">
        <v>55</v>
      </c>
      <c r="Y10682">
        <v>0.32</v>
      </c>
      <c r="Z10682">
        <v>305</v>
      </c>
      <c r="AA10682">
        <f t="shared" si="332"/>
        <v>101.66666666666667</v>
      </c>
    </row>
    <row r="10683" spans="1:27" x14ac:dyDescent="0.25">
      <c r="A10683" t="s">
        <v>2181</v>
      </c>
      <c r="B10683">
        <v>2005</v>
      </c>
      <c r="C10683" t="str">
        <f t="shared" si="333"/>
        <v>Drug Era 1992-2006</v>
      </c>
      <c r="D10683" t="s">
        <v>18</v>
      </c>
      <c r="E10683">
        <v>471</v>
      </c>
      <c r="F10683">
        <v>67</v>
      </c>
      <c r="G10683">
        <v>23</v>
      </c>
      <c r="H10683">
        <v>70</v>
      </c>
      <c r="I10683">
        <v>97</v>
      </c>
      <c r="J10683">
        <v>1</v>
      </c>
      <c r="K10683">
        <v>3</v>
      </c>
      <c r="L10683">
        <v>6</v>
      </c>
      <c r="M10683">
        <v>0</v>
      </c>
      <c r="Q10683">
        <v>102</v>
      </c>
      <c r="R10683">
        <v>5.85</v>
      </c>
      <c r="X10683">
        <v>64</v>
      </c>
      <c r="Z10683">
        <v>309</v>
      </c>
      <c r="AA10683">
        <f t="shared" si="332"/>
        <v>103</v>
      </c>
    </row>
    <row r="10684" spans="1:27" x14ac:dyDescent="0.25">
      <c r="A10684" t="s">
        <v>434</v>
      </c>
      <c r="B10684">
        <v>1992</v>
      </c>
      <c r="C10684" t="str">
        <f t="shared" si="333"/>
        <v>Pre-Drug 1970-1991</v>
      </c>
      <c r="D10684" t="s">
        <v>19</v>
      </c>
      <c r="E10684">
        <v>471</v>
      </c>
      <c r="F10684">
        <v>49</v>
      </c>
      <c r="G10684">
        <v>12</v>
      </c>
      <c r="H10684">
        <v>74</v>
      </c>
      <c r="I10684">
        <v>73</v>
      </c>
      <c r="J10684">
        <v>7</v>
      </c>
      <c r="K10684">
        <v>5</v>
      </c>
      <c r="L10684">
        <v>2</v>
      </c>
      <c r="M10684">
        <v>1</v>
      </c>
      <c r="Q10684">
        <v>104</v>
      </c>
      <c r="R10684">
        <v>4.25</v>
      </c>
      <c r="X10684">
        <v>69</v>
      </c>
      <c r="Y10684">
        <v>0.26</v>
      </c>
      <c r="Z10684">
        <v>311</v>
      </c>
      <c r="AA10684">
        <f t="shared" si="332"/>
        <v>103.66666666666667</v>
      </c>
    </row>
    <row r="10685" spans="1:27" x14ac:dyDescent="0.25">
      <c r="A10685" t="s">
        <v>2131</v>
      </c>
      <c r="B10685">
        <v>2001</v>
      </c>
      <c r="C10685" t="str">
        <f t="shared" si="333"/>
        <v>Drug Era 1992-2006</v>
      </c>
      <c r="D10685" t="s">
        <v>19</v>
      </c>
      <c r="E10685">
        <v>471</v>
      </c>
      <c r="F10685">
        <v>54</v>
      </c>
      <c r="G10685">
        <v>18</v>
      </c>
      <c r="H10685">
        <v>41</v>
      </c>
      <c r="I10685">
        <v>49</v>
      </c>
      <c r="J10685">
        <v>4</v>
      </c>
      <c r="K10685">
        <v>3</v>
      </c>
      <c r="L10685">
        <v>2</v>
      </c>
      <c r="M10685">
        <v>0</v>
      </c>
      <c r="Q10685">
        <v>126</v>
      </c>
      <c r="R10685">
        <v>4.5999999999999996</v>
      </c>
      <c r="X10685">
        <v>55</v>
      </c>
      <c r="Z10685">
        <v>317</v>
      </c>
      <c r="AA10685">
        <f t="shared" si="332"/>
        <v>105.66666666666667</v>
      </c>
    </row>
    <row r="10686" spans="1:27" x14ac:dyDescent="0.25">
      <c r="A10686" t="s">
        <v>2854</v>
      </c>
      <c r="B10686">
        <v>1978</v>
      </c>
      <c r="C10686" t="str">
        <f t="shared" si="333"/>
        <v>Pre-Drug 1970-1991</v>
      </c>
      <c r="D10686" t="s">
        <v>19</v>
      </c>
      <c r="E10686">
        <v>471</v>
      </c>
      <c r="F10686">
        <v>46</v>
      </c>
      <c r="G10686">
        <v>4</v>
      </c>
      <c r="H10686">
        <v>61</v>
      </c>
      <c r="I10686">
        <v>37</v>
      </c>
      <c r="J10686">
        <v>4</v>
      </c>
      <c r="K10686">
        <v>0</v>
      </c>
      <c r="L10686">
        <v>0</v>
      </c>
      <c r="M10686">
        <v>0</v>
      </c>
      <c r="Q10686">
        <v>113</v>
      </c>
      <c r="R10686">
        <v>3.88</v>
      </c>
      <c r="X10686">
        <v>49</v>
      </c>
      <c r="Y10686">
        <v>0.28000000000000003</v>
      </c>
      <c r="Z10686">
        <v>320</v>
      </c>
      <c r="AA10686">
        <f t="shared" si="332"/>
        <v>106.66666666666667</v>
      </c>
    </row>
    <row r="10687" spans="1:27" x14ac:dyDescent="0.25">
      <c r="A10687" t="s">
        <v>1585</v>
      </c>
      <c r="B10687">
        <v>1993</v>
      </c>
      <c r="C10687" t="str">
        <f t="shared" si="333"/>
        <v>Pre-Drug 1970-1991</v>
      </c>
      <c r="D10687" t="s">
        <v>19</v>
      </c>
      <c r="E10687">
        <v>471</v>
      </c>
      <c r="F10687">
        <v>56</v>
      </c>
      <c r="G10687">
        <v>17</v>
      </c>
      <c r="H10687">
        <v>44</v>
      </c>
      <c r="I10687">
        <v>70</v>
      </c>
      <c r="J10687">
        <v>5</v>
      </c>
      <c r="K10687">
        <v>5</v>
      </c>
      <c r="L10687">
        <v>3</v>
      </c>
      <c r="M10687">
        <v>0</v>
      </c>
      <c r="Q10687">
        <v>111</v>
      </c>
      <c r="R10687">
        <v>4.7300000000000004</v>
      </c>
      <c r="X10687">
        <v>68</v>
      </c>
      <c r="Y10687">
        <v>0.26</v>
      </c>
      <c r="Z10687">
        <v>320</v>
      </c>
      <c r="AA10687">
        <f t="shared" si="332"/>
        <v>106.66666666666667</v>
      </c>
    </row>
    <row r="10688" spans="1:27" x14ac:dyDescent="0.25">
      <c r="A10688" t="s">
        <v>2580</v>
      </c>
      <c r="B10688">
        <v>1974</v>
      </c>
      <c r="C10688" t="str">
        <f t="shared" si="333"/>
        <v>Pre-Drug 1970-1991</v>
      </c>
      <c r="D10688" t="s">
        <v>19</v>
      </c>
      <c r="E10688">
        <v>471</v>
      </c>
      <c r="F10688">
        <v>48</v>
      </c>
      <c r="G10688">
        <v>9</v>
      </c>
      <c r="H10688">
        <v>49</v>
      </c>
      <c r="I10688">
        <v>76</v>
      </c>
      <c r="J10688">
        <v>10</v>
      </c>
      <c r="K10688">
        <v>12</v>
      </c>
      <c r="L10688">
        <v>1</v>
      </c>
      <c r="M10688">
        <v>1</v>
      </c>
      <c r="Q10688">
        <v>106</v>
      </c>
      <c r="R10688">
        <v>4</v>
      </c>
      <c r="X10688">
        <v>35</v>
      </c>
      <c r="Y10688">
        <v>0.25</v>
      </c>
      <c r="Z10688">
        <v>324</v>
      </c>
      <c r="AA10688">
        <f t="shared" si="332"/>
        <v>108</v>
      </c>
    </row>
    <row r="10689" spans="1:27" x14ac:dyDescent="0.25">
      <c r="A10689" t="s">
        <v>1429</v>
      </c>
      <c r="B10689">
        <v>2009</v>
      </c>
      <c r="C10689" t="str">
        <f t="shared" si="333"/>
        <v>Post Drug Era 2007-2012</v>
      </c>
      <c r="D10689" t="s">
        <v>18</v>
      </c>
      <c r="E10689">
        <v>471</v>
      </c>
      <c r="F10689">
        <v>65</v>
      </c>
      <c r="G10689">
        <v>12</v>
      </c>
      <c r="H10689">
        <v>45</v>
      </c>
      <c r="I10689">
        <v>52</v>
      </c>
      <c r="J10689">
        <v>5</v>
      </c>
      <c r="K10689">
        <v>1</v>
      </c>
      <c r="L10689">
        <v>2</v>
      </c>
      <c r="M10689">
        <v>0</v>
      </c>
      <c r="Q10689">
        <v>115</v>
      </c>
      <c r="R10689">
        <v>5.42</v>
      </c>
      <c r="X10689">
        <v>78</v>
      </c>
      <c r="Z10689">
        <v>324</v>
      </c>
      <c r="AA10689">
        <f t="shared" si="332"/>
        <v>108</v>
      </c>
    </row>
    <row r="10690" spans="1:27" x14ac:dyDescent="0.25">
      <c r="A10690" t="s">
        <v>1289</v>
      </c>
      <c r="B10690">
        <v>1988</v>
      </c>
      <c r="C10690" t="str">
        <f t="shared" si="333"/>
        <v>Pre-Drug 1970-1991</v>
      </c>
      <c r="D10690" t="s">
        <v>19</v>
      </c>
      <c r="E10690">
        <v>471</v>
      </c>
      <c r="F10690">
        <v>59</v>
      </c>
      <c r="G10690">
        <v>6</v>
      </c>
      <c r="H10690">
        <v>36</v>
      </c>
      <c r="I10690">
        <v>28</v>
      </c>
      <c r="J10690">
        <v>4</v>
      </c>
      <c r="K10690">
        <v>0</v>
      </c>
      <c r="L10690">
        <v>5</v>
      </c>
      <c r="M10690">
        <v>3</v>
      </c>
      <c r="Q10690">
        <v>120</v>
      </c>
      <c r="R10690">
        <v>4.8600000000000003</v>
      </c>
      <c r="X10690">
        <v>85</v>
      </c>
      <c r="Y10690">
        <v>0.28999999999999998</v>
      </c>
      <c r="Z10690">
        <v>328</v>
      </c>
      <c r="AA10690">
        <f t="shared" ref="AA10690:AA10753" si="334">Z10690/3</f>
        <v>109.33333333333333</v>
      </c>
    </row>
    <row r="10691" spans="1:27" x14ac:dyDescent="0.25">
      <c r="A10691" t="s">
        <v>94</v>
      </c>
      <c r="B10691">
        <v>1993</v>
      </c>
      <c r="C10691" t="str">
        <f t="shared" ref="C10691:C10754" si="335">IF(B10691&lt;1997,"Pre-Drug 1970-1991",IF(B10691&lt;=2006,"Drug Era 1992-2006","Post Drug Era 2007-2012"))</f>
        <v>Pre-Drug 1970-1991</v>
      </c>
      <c r="D10691" t="s">
        <v>18</v>
      </c>
      <c r="E10691">
        <v>471</v>
      </c>
      <c r="F10691">
        <v>42</v>
      </c>
      <c r="G10691">
        <v>6</v>
      </c>
      <c r="H10691">
        <v>40</v>
      </c>
      <c r="I10691">
        <v>67</v>
      </c>
      <c r="J10691">
        <v>1</v>
      </c>
      <c r="K10691">
        <v>4</v>
      </c>
      <c r="L10691">
        <v>5</v>
      </c>
      <c r="M10691">
        <v>0</v>
      </c>
      <c r="Q10691">
        <v>115</v>
      </c>
      <c r="R10691">
        <v>3.42</v>
      </c>
      <c r="X10691">
        <v>94</v>
      </c>
      <c r="Y10691">
        <v>0.27</v>
      </c>
      <c r="Z10691">
        <v>332</v>
      </c>
      <c r="AA10691">
        <f t="shared" si="334"/>
        <v>110.66666666666667</v>
      </c>
    </row>
    <row r="10692" spans="1:27" x14ac:dyDescent="0.25">
      <c r="A10692" t="s">
        <v>2188</v>
      </c>
      <c r="B10692">
        <v>1970</v>
      </c>
      <c r="C10692" t="str">
        <f t="shared" si="335"/>
        <v>Pre-Drug 1970-1991</v>
      </c>
      <c r="D10692" t="s">
        <v>19</v>
      </c>
      <c r="E10692">
        <v>471</v>
      </c>
      <c r="F10692">
        <v>30</v>
      </c>
      <c r="G10692">
        <v>7</v>
      </c>
      <c r="H10692">
        <v>42</v>
      </c>
      <c r="I10692">
        <v>55</v>
      </c>
      <c r="J10692">
        <v>7</v>
      </c>
      <c r="K10692">
        <v>1</v>
      </c>
      <c r="L10692">
        <v>1</v>
      </c>
      <c r="M10692">
        <v>0</v>
      </c>
      <c r="Q10692">
        <v>108</v>
      </c>
      <c r="R10692">
        <v>2.4300000000000002</v>
      </c>
      <c r="X10692">
        <v>59</v>
      </c>
      <c r="Y10692">
        <v>0.25</v>
      </c>
      <c r="Z10692">
        <v>333</v>
      </c>
      <c r="AA10692">
        <f t="shared" si="334"/>
        <v>111</v>
      </c>
    </row>
    <row r="10693" spans="1:27" x14ac:dyDescent="0.25">
      <c r="A10693" t="s">
        <v>2950</v>
      </c>
      <c r="B10693">
        <v>1985</v>
      </c>
      <c r="C10693" t="str">
        <f t="shared" si="335"/>
        <v>Pre-Drug 1970-1991</v>
      </c>
      <c r="D10693" t="s">
        <v>19</v>
      </c>
      <c r="E10693">
        <v>471</v>
      </c>
      <c r="F10693">
        <v>61</v>
      </c>
      <c r="G10693">
        <v>20</v>
      </c>
      <c r="H10693">
        <v>39</v>
      </c>
      <c r="I10693">
        <v>53</v>
      </c>
      <c r="J10693">
        <v>8</v>
      </c>
      <c r="K10693">
        <v>1</v>
      </c>
      <c r="L10693">
        <v>1</v>
      </c>
      <c r="M10693">
        <v>0</v>
      </c>
      <c r="Q10693">
        <v>104</v>
      </c>
      <c r="R10693">
        <v>4.87</v>
      </c>
      <c r="X10693">
        <v>58</v>
      </c>
      <c r="Y10693">
        <v>0.24</v>
      </c>
      <c r="Z10693">
        <v>338</v>
      </c>
      <c r="AA10693">
        <f t="shared" si="334"/>
        <v>112.66666666666667</v>
      </c>
    </row>
    <row r="10694" spans="1:27" x14ac:dyDescent="0.25">
      <c r="A10694" t="s">
        <v>2033</v>
      </c>
      <c r="B10694">
        <v>2005</v>
      </c>
      <c r="C10694" t="str">
        <f t="shared" si="335"/>
        <v>Drug Era 1992-2006</v>
      </c>
      <c r="D10694" t="s">
        <v>19</v>
      </c>
      <c r="E10694">
        <v>472</v>
      </c>
      <c r="F10694">
        <v>81</v>
      </c>
      <c r="G10694">
        <v>16</v>
      </c>
      <c r="H10694">
        <v>51</v>
      </c>
      <c r="I10694">
        <v>59</v>
      </c>
      <c r="J10694">
        <v>2</v>
      </c>
      <c r="K10694">
        <v>3</v>
      </c>
      <c r="L10694">
        <v>2</v>
      </c>
      <c r="M10694">
        <v>0</v>
      </c>
      <c r="Q10694">
        <v>127</v>
      </c>
      <c r="R10694">
        <v>7.24</v>
      </c>
      <c r="X10694">
        <v>37</v>
      </c>
      <c r="Z10694">
        <v>302</v>
      </c>
      <c r="AA10694">
        <f t="shared" si="334"/>
        <v>100.66666666666667</v>
      </c>
    </row>
    <row r="10695" spans="1:27" x14ac:dyDescent="0.25">
      <c r="A10695" t="s">
        <v>2401</v>
      </c>
      <c r="B10695">
        <v>1991</v>
      </c>
      <c r="C10695" t="str">
        <f t="shared" si="335"/>
        <v>Pre-Drug 1970-1991</v>
      </c>
      <c r="D10695" t="s">
        <v>19</v>
      </c>
      <c r="E10695">
        <v>472</v>
      </c>
      <c r="F10695">
        <v>60</v>
      </c>
      <c r="G10695">
        <v>12</v>
      </c>
      <c r="H10695">
        <v>51</v>
      </c>
      <c r="I10695">
        <v>65</v>
      </c>
      <c r="J10695">
        <v>2</v>
      </c>
      <c r="K10695">
        <v>8</v>
      </c>
      <c r="L10695">
        <v>6</v>
      </c>
      <c r="M10695">
        <v>0</v>
      </c>
      <c r="Q10695">
        <v>119</v>
      </c>
      <c r="R10695">
        <v>5.18</v>
      </c>
      <c r="X10695">
        <v>45</v>
      </c>
      <c r="Y10695">
        <v>0.28000000000000003</v>
      </c>
      <c r="Z10695">
        <v>313</v>
      </c>
      <c r="AA10695">
        <f t="shared" si="334"/>
        <v>104.33333333333333</v>
      </c>
    </row>
    <row r="10696" spans="1:27" x14ac:dyDescent="0.25">
      <c r="A10696" t="s">
        <v>2226</v>
      </c>
      <c r="B10696">
        <v>1974</v>
      </c>
      <c r="C10696" t="str">
        <f t="shared" si="335"/>
        <v>Pre-Drug 1970-1991</v>
      </c>
      <c r="D10696" t="s">
        <v>19</v>
      </c>
      <c r="E10696">
        <v>472</v>
      </c>
      <c r="F10696">
        <v>52</v>
      </c>
      <c r="G10696">
        <v>7</v>
      </c>
      <c r="H10696">
        <v>55</v>
      </c>
      <c r="I10696">
        <v>68</v>
      </c>
      <c r="J10696">
        <v>4</v>
      </c>
      <c r="K10696">
        <v>5</v>
      </c>
      <c r="L10696">
        <v>7</v>
      </c>
      <c r="M10696">
        <v>2</v>
      </c>
      <c r="Q10696">
        <v>103</v>
      </c>
      <c r="R10696">
        <v>4.43</v>
      </c>
      <c r="X10696">
        <v>54</v>
      </c>
      <c r="Y10696">
        <v>0.25</v>
      </c>
      <c r="Z10696">
        <v>317</v>
      </c>
      <c r="AA10696">
        <f t="shared" si="334"/>
        <v>105.66666666666667</v>
      </c>
    </row>
    <row r="10697" spans="1:27" x14ac:dyDescent="0.25">
      <c r="A10697" t="s">
        <v>840</v>
      </c>
      <c r="B10697">
        <v>1995</v>
      </c>
      <c r="C10697" t="str">
        <f t="shared" si="335"/>
        <v>Pre-Drug 1970-1991</v>
      </c>
      <c r="D10697" t="s">
        <v>18</v>
      </c>
      <c r="E10697">
        <v>472</v>
      </c>
      <c r="F10697">
        <v>54</v>
      </c>
      <c r="G10697">
        <v>7</v>
      </c>
      <c r="H10697">
        <v>50</v>
      </c>
      <c r="I10697">
        <v>80</v>
      </c>
      <c r="J10697">
        <v>4</v>
      </c>
      <c r="K10697">
        <v>11</v>
      </c>
      <c r="L10697">
        <v>2</v>
      </c>
      <c r="M10697">
        <v>1</v>
      </c>
      <c r="Q10697">
        <v>108</v>
      </c>
      <c r="R10697">
        <v>4.58</v>
      </c>
      <c r="X10697">
        <v>54</v>
      </c>
      <c r="Y10697">
        <v>0.25</v>
      </c>
      <c r="Z10697">
        <v>318</v>
      </c>
      <c r="AA10697">
        <f t="shared" si="334"/>
        <v>106</v>
      </c>
    </row>
    <row r="10698" spans="1:27" x14ac:dyDescent="0.25">
      <c r="A10698" t="s">
        <v>1042</v>
      </c>
      <c r="B10698">
        <v>1997</v>
      </c>
      <c r="C10698" t="str">
        <f t="shared" si="335"/>
        <v>Drug Era 1992-2006</v>
      </c>
      <c r="D10698" t="s">
        <v>19</v>
      </c>
      <c r="E10698">
        <v>472</v>
      </c>
      <c r="F10698">
        <v>58</v>
      </c>
      <c r="G10698">
        <v>14</v>
      </c>
      <c r="H10698">
        <v>53</v>
      </c>
      <c r="I10698">
        <v>66</v>
      </c>
      <c r="J10698">
        <v>1</v>
      </c>
      <c r="K10698">
        <v>8</v>
      </c>
      <c r="L10698">
        <v>7</v>
      </c>
      <c r="M10698">
        <v>0</v>
      </c>
      <c r="Q10698">
        <v>116</v>
      </c>
      <c r="R10698">
        <v>4.91</v>
      </c>
      <c r="X10698">
        <v>47</v>
      </c>
      <c r="Y10698">
        <v>0.28000000000000003</v>
      </c>
      <c r="Z10698">
        <v>319</v>
      </c>
      <c r="AA10698">
        <f t="shared" si="334"/>
        <v>106.33333333333333</v>
      </c>
    </row>
    <row r="10699" spans="1:27" x14ac:dyDescent="0.25">
      <c r="A10699" t="s">
        <v>791</v>
      </c>
      <c r="B10699">
        <v>2012</v>
      </c>
      <c r="C10699" t="str">
        <f t="shared" si="335"/>
        <v>Post Drug Era 2007-2012</v>
      </c>
      <c r="D10699" t="s">
        <v>19</v>
      </c>
      <c r="E10699">
        <v>472</v>
      </c>
      <c r="F10699">
        <v>62</v>
      </c>
      <c r="G10699">
        <v>10</v>
      </c>
      <c r="H10699">
        <v>27</v>
      </c>
      <c r="I10699">
        <v>69</v>
      </c>
      <c r="J10699">
        <v>3</v>
      </c>
      <c r="K10699">
        <v>5</v>
      </c>
      <c r="L10699">
        <v>2</v>
      </c>
      <c r="M10699">
        <v>0</v>
      </c>
      <c r="Q10699">
        <v>126</v>
      </c>
      <c r="R10699">
        <v>5.12</v>
      </c>
      <c r="X10699">
        <v>80</v>
      </c>
      <c r="Z10699">
        <v>327</v>
      </c>
      <c r="AA10699">
        <f t="shared" si="334"/>
        <v>109</v>
      </c>
    </row>
    <row r="10700" spans="1:27" x14ac:dyDescent="0.25">
      <c r="A10700" t="s">
        <v>3094</v>
      </c>
      <c r="B10700">
        <v>1995</v>
      </c>
      <c r="C10700" t="str">
        <f t="shared" si="335"/>
        <v>Pre-Drug 1970-1991</v>
      </c>
      <c r="D10700" t="s">
        <v>18</v>
      </c>
      <c r="E10700">
        <v>472</v>
      </c>
      <c r="F10700">
        <v>48</v>
      </c>
      <c r="G10700">
        <v>8</v>
      </c>
      <c r="H10700">
        <v>47</v>
      </c>
      <c r="I10700">
        <v>95</v>
      </c>
      <c r="J10700">
        <v>1</v>
      </c>
      <c r="K10700">
        <v>2</v>
      </c>
      <c r="L10700">
        <v>2</v>
      </c>
      <c r="M10700">
        <v>0</v>
      </c>
      <c r="Q10700">
        <v>104</v>
      </c>
      <c r="R10700">
        <v>3.9</v>
      </c>
      <c r="X10700">
        <v>79</v>
      </c>
      <c r="Y10700">
        <v>0.24</v>
      </c>
      <c r="Z10700">
        <v>332</v>
      </c>
      <c r="AA10700">
        <f t="shared" si="334"/>
        <v>110.66666666666667</v>
      </c>
    </row>
    <row r="10701" spans="1:27" x14ac:dyDescent="0.25">
      <c r="A10701" t="s">
        <v>394</v>
      </c>
      <c r="B10701">
        <v>2010</v>
      </c>
      <c r="C10701" t="str">
        <f t="shared" si="335"/>
        <v>Post Drug Era 2007-2012</v>
      </c>
      <c r="D10701" t="s">
        <v>18</v>
      </c>
      <c r="E10701">
        <v>472</v>
      </c>
      <c r="F10701">
        <v>37</v>
      </c>
      <c r="G10701">
        <v>11</v>
      </c>
      <c r="H10701">
        <v>26</v>
      </c>
      <c r="I10701">
        <v>86</v>
      </c>
      <c r="J10701">
        <v>2</v>
      </c>
      <c r="K10701">
        <v>1</v>
      </c>
      <c r="L10701">
        <v>5</v>
      </c>
      <c r="M10701">
        <v>1</v>
      </c>
      <c r="Q10701">
        <v>119</v>
      </c>
      <c r="R10701">
        <v>3</v>
      </c>
      <c r="X10701">
        <v>88</v>
      </c>
      <c r="Z10701">
        <v>333</v>
      </c>
      <c r="AA10701">
        <f t="shared" si="334"/>
        <v>111</v>
      </c>
    </row>
    <row r="10702" spans="1:27" x14ac:dyDescent="0.25">
      <c r="A10702" t="s">
        <v>1723</v>
      </c>
      <c r="B10702">
        <v>1971</v>
      </c>
      <c r="C10702" t="str">
        <f t="shared" si="335"/>
        <v>Pre-Drug 1970-1991</v>
      </c>
      <c r="D10702" t="s">
        <v>18</v>
      </c>
      <c r="E10702">
        <v>472</v>
      </c>
      <c r="F10702">
        <v>53</v>
      </c>
      <c r="G10702">
        <v>9</v>
      </c>
      <c r="H10702">
        <v>50</v>
      </c>
      <c r="I10702">
        <v>85</v>
      </c>
      <c r="J10702">
        <v>13</v>
      </c>
      <c r="K10702">
        <v>9</v>
      </c>
      <c r="L10702">
        <v>4</v>
      </c>
      <c r="M10702">
        <v>0</v>
      </c>
      <c r="Q10702">
        <v>100</v>
      </c>
      <c r="R10702">
        <v>4.28</v>
      </c>
      <c r="X10702">
        <v>75</v>
      </c>
      <c r="Y10702">
        <v>0.24</v>
      </c>
      <c r="Z10702">
        <v>334</v>
      </c>
      <c r="AA10702">
        <f t="shared" si="334"/>
        <v>111.33333333333333</v>
      </c>
    </row>
    <row r="10703" spans="1:27" x14ac:dyDescent="0.25">
      <c r="A10703" t="s">
        <v>2084</v>
      </c>
      <c r="B10703">
        <v>2000</v>
      </c>
      <c r="C10703" t="str">
        <f t="shared" si="335"/>
        <v>Drug Era 1992-2006</v>
      </c>
      <c r="D10703" t="s">
        <v>19</v>
      </c>
      <c r="E10703">
        <v>472</v>
      </c>
      <c r="F10703">
        <v>63</v>
      </c>
      <c r="G10703">
        <v>18</v>
      </c>
      <c r="H10703">
        <v>55</v>
      </c>
      <c r="I10703">
        <v>73</v>
      </c>
      <c r="J10703">
        <v>0</v>
      </c>
      <c r="K10703">
        <v>7</v>
      </c>
      <c r="L10703">
        <v>2</v>
      </c>
      <c r="M10703">
        <v>4</v>
      </c>
      <c r="Q10703">
        <v>96</v>
      </c>
      <c r="R10703">
        <v>5.09</v>
      </c>
      <c r="X10703">
        <v>70</v>
      </c>
      <c r="Y10703">
        <v>0</v>
      </c>
      <c r="Z10703">
        <v>334</v>
      </c>
      <c r="AA10703">
        <f t="shared" si="334"/>
        <v>111.33333333333333</v>
      </c>
    </row>
    <row r="10704" spans="1:27" x14ac:dyDescent="0.25">
      <c r="A10704" t="s">
        <v>2218</v>
      </c>
      <c r="B10704">
        <v>1988</v>
      </c>
      <c r="C10704" t="str">
        <f t="shared" si="335"/>
        <v>Pre-Drug 1970-1991</v>
      </c>
      <c r="D10704" t="s">
        <v>18</v>
      </c>
      <c r="E10704">
        <v>472</v>
      </c>
      <c r="F10704">
        <v>52</v>
      </c>
      <c r="G10704">
        <v>6</v>
      </c>
      <c r="H10704">
        <v>37</v>
      </c>
      <c r="I10704">
        <v>57</v>
      </c>
      <c r="J10704">
        <v>6</v>
      </c>
      <c r="K10704">
        <v>6</v>
      </c>
      <c r="L10704">
        <v>0</v>
      </c>
      <c r="M10704">
        <v>1</v>
      </c>
      <c r="Q10704">
        <v>108</v>
      </c>
      <c r="R10704">
        <v>4.1500000000000004</v>
      </c>
      <c r="X10704">
        <v>87</v>
      </c>
      <c r="Y10704">
        <v>0.25</v>
      </c>
      <c r="Z10704">
        <v>338</v>
      </c>
      <c r="AA10704">
        <f t="shared" si="334"/>
        <v>112.66666666666667</v>
      </c>
    </row>
    <row r="10705" spans="1:27" x14ac:dyDescent="0.25">
      <c r="A10705" t="s">
        <v>3058</v>
      </c>
      <c r="B10705">
        <v>2001</v>
      </c>
      <c r="C10705" t="str">
        <f t="shared" si="335"/>
        <v>Drug Era 1992-2006</v>
      </c>
      <c r="D10705" t="s">
        <v>18</v>
      </c>
      <c r="E10705">
        <v>472</v>
      </c>
      <c r="F10705">
        <v>47</v>
      </c>
      <c r="G10705">
        <v>15</v>
      </c>
      <c r="H10705">
        <v>45</v>
      </c>
      <c r="I10705">
        <v>57</v>
      </c>
      <c r="J10705">
        <v>4</v>
      </c>
      <c r="K10705">
        <v>0</v>
      </c>
      <c r="L10705">
        <v>7</v>
      </c>
      <c r="M10705">
        <v>0</v>
      </c>
      <c r="Q10705">
        <v>100</v>
      </c>
      <c r="R10705">
        <v>3.71</v>
      </c>
      <c r="X10705">
        <v>56</v>
      </c>
      <c r="Z10705">
        <v>342</v>
      </c>
      <c r="AA10705">
        <f t="shared" si="334"/>
        <v>114</v>
      </c>
    </row>
    <row r="10706" spans="1:27" x14ac:dyDescent="0.25">
      <c r="A10706" t="s">
        <v>1792</v>
      </c>
      <c r="B10706">
        <v>1990</v>
      </c>
      <c r="C10706" t="str">
        <f t="shared" si="335"/>
        <v>Pre-Drug 1970-1991</v>
      </c>
      <c r="D10706" t="s">
        <v>19</v>
      </c>
      <c r="E10706">
        <v>472</v>
      </c>
      <c r="F10706">
        <v>32</v>
      </c>
      <c r="G10706">
        <v>9</v>
      </c>
      <c r="H10706">
        <v>35</v>
      </c>
      <c r="I10706">
        <v>65</v>
      </c>
      <c r="J10706">
        <v>0</v>
      </c>
      <c r="K10706">
        <v>5</v>
      </c>
      <c r="L10706">
        <v>0</v>
      </c>
      <c r="M10706">
        <v>0</v>
      </c>
      <c r="Q10706">
        <v>88</v>
      </c>
      <c r="R10706">
        <v>2.4300000000000002</v>
      </c>
      <c r="X10706">
        <v>72</v>
      </c>
      <c r="Y10706">
        <v>0.2</v>
      </c>
      <c r="Z10706">
        <v>356</v>
      </c>
      <c r="AA10706">
        <f t="shared" si="334"/>
        <v>118.66666666666667</v>
      </c>
    </row>
    <row r="10707" spans="1:27" x14ac:dyDescent="0.25">
      <c r="A10707" t="s">
        <v>2181</v>
      </c>
      <c r="B10707">
        <v>2003</v>
      </c>
      <c r="C10707" t="str">
        <f t="shared" si="335"/>
        <v>Drug Era 1992-2006</v>
      </c>
      <c r="D10707" t="s">
        <v>18</v>
      </c>
      <c r="E10707">
        <v>473</v>
      </c>
      <c r="F10707">
        <v>62</v>
      </c>
      <c r="G10707">
        <v>20</v>
      </c>
      <c r="H10707">
        <v>65</v>
      </c>
      <c r="I10707">
        <v>117</v>
      </c>
      <c r="J10707">
        <v>2</v>
      </c>
      <c r="K10707">
        <v>6</v>
      </c>
      <c r="L10707">
        <v>3</v>
      </c>
      <c r="M10707">
        <v>1</v>
      </c>
      <c r="Q10707">
        <v>103</v>
      </c>
      <c r="R10707">
        <v>5.38</v>
      </c>
      <c r="X10707">
        <v>77</v>
      </c>
      <c r="Y10707">
        <v>0.25</v>
      </c>
      <c r="Z10707">
        <v>311</v>
      </c>
      <c r="AA10707">
        <f t="shared" si="334"/>
        <v>103.66666666666667</v>
      </c>
    </row>
    <row r="10708" spans="1:27" x14ac:dyDescent="0.25">
      <c r="A10708" t="s">
        <v>3108</v>
      </c>
      <c r="B10708">
        <v>2006</v>
      </c>
      <c r="C10708" t="str">
        <f t="shared" si="335"/>
        <v>Drug Era 1992-2006</v>
      </c>
      <c r="D10708" t="s">
        <v>19</v>
      </c>
      <c r="E10708">
        <v>473</v>
      </c>
      <c r="F10708">
        <v>49</v>
      </c>
      <c r="G10708">
        <v>12</v>
      </c>
      <c r="H10708">
        <v>53</v>
      </c>
      <c r="I10708">
        <v>66</v>
      </c>
      <c r="J10708">
        <v>5</v>
      </c>
      <c r="K10708">
        <v>4</v>
      </c>
      <c r="L10708">
        <v>2</v>
      </c>
      <c r="M10708">
        <v>0</v>
      </c>
      <c r="Q10708">
        <v>115</v>
      </c>
      <c r="R10708">
        <v>4.2</v>
      </c>
      <c r="X10708">
        <v>48</v>
      </c>
      <c r="Z10708">
        <v>315</v>
      </c>
      <c r="AA10708">
        <f t="shared" si="334"/>
        <v>105</v>
      </c>
    </row>
    <row r="10709" spans="1:27" x14ac:dyDescent="0.25">
      <c r="A10709" t="s">
        <v>2530</v>
      </c>
      <c r="B10709">
        <v>2007</v>
      </c>
      <c r="C10709" t="str">
        <f t="shared" si="335"/>
        <v>Post Drug Era 2007-2012</v>
      </c>
      <c r="D10709" t="s">
        <v>19</v>
      </c>
      <c r="E10709">
        <v>473</v>
      </c>
      <c r="F10709">
        <v>53</v>
      </c>
      <c r="G10709">
        <v>11</v>
      </c>
      <c r="H10709">
        <v>34</v>
      </c>
      <c r="I10709">
        <v>69</v>
      </c>
      <c r="J10709">
        <v>1</v>
      </c>
      <c r="K10709">
        <v>3</v>
      </c>
      <c r="L10709">
        <v>1</v>
      </c>
      <c r="M10709">
        <v>0</v>
      </c>
      <c r="Q10709">
        <v>129</v>
      </c>
      <c r="R10709">
        <v>4.4400000000000004</v>
      </c>
      <c r="X10709">
        <v>42</v>
      </c>
      <c r="Z10709">
        <v>322</v>
      </c>
      <c r="AA10709">
        <f t="shared" si="334"/>
        <v>107.33333333333333</v>
      </c>
    </row>
    <row r="10710" spans="1:27" x14ac:dyDescent="0.25">
      <c r="A10710" t="s">
        <v>2080</v>
      </c>
      <c r="B10710">
        <v>1997</v>
      </c>
      <c r="C10710" t="str">
        <f t="shared" si="335"/>
        <v>Drug Era 1992-2006</v>
      </c>
      <c r="D10710" t="s">
        <v>19</v>
      </c>
      <c r="E10710">
        <v>473</v>
      </c>
      <c r="F10710">
        <v>60</v>
      </c>
      <c r="G10710">
        <v>15</v>
      </c>
      <c r="H10710">
        <v>43</v>
      </c>
      <c r="I10710">
        <v>72</v>
      </c>
      <c r="J10710">
        <v>3</v>
      </c>
      <c r="K10710">
        <v>2</v>
      </c>
      <c r="L10710">
        <v>6</v>
      </c>
      <c r="M10710">
        <v>0</v>
      </c>
      <c r="Q10710">
        <v>111</v>
      </c>
      <c r="R10710">
        <v>5.0199999999999996</v>
      </c>
      <c r="X10710">
        <v>73</v>
      </c>
      <c r="Y10710">
        <v>0.26</v>
      </c>
      <c r="Z10710">
        <v>323</v>
      </c>
      <c r="AA10710">
        <f t="shared" si="334"/>
        <v>107.66666666666667</v>
      </c>
    </row>
    <row r="10711" spans="1:27" x14ac:dyDescent="0.25">
      <c r="A10711" t="s">
        <v>1227</v>
      </c>
      <c r="B10711">
        <v>1980</v>
      </c>
      <c r="C10711" t="str">
        <f t="shared" si="335"/>
        <v>Pre-Drug 1970-1991</v>
      </c>
      <c r="D10711" t="s">
        <v>18</v>
      </c>
      <c r="E10711">
        <v>473</v>
      </c>
      <c r="F10711">
        <v>53</v>
      </c>
      <c r="G10711">
        <v>8</v>
      </c>
      <c r="H10711">
        <v>45</v>
      </c>
      <c r="I10711">
        <v>75</v>
      </c>
      <c r="J10711">
        <v>4</v>
      </c>
      <c r="K10711">
        <v>6</v>
      </c>
      <c r="L10711">
        <v>2</v>
      </c>
      <c r="M10711">
        <v>1</v>
      </c>
      <c r="Q10711">
        <v>115</v>
      </c>
      <c r="R10711">
        <v>4.4000000000000004</v>
      </c>
      <c r="X10711">
        <v>27</v>
      </c>
      <c r="Y10711">
        <v>0.27</v>
      </c>
      <c r="Z10711">
        <v>325</v>
      </c>
      <c r="AA10711">
        <f t="shared" si="334"/>
        <v>108.33333333333333</v>
      </c>
    </row>
    <row r="10712" spans="1:27" x14ac:dyDescent="0.25">
      <c r="A10712" t="s">
        <v>1521</v>
      </c>
      <c r="B10712">
        <v>1983</v>
      </c>
      <c r="C10712" t="str">
        <f t="shared" si="335"/>
        <v>Pre-Drug 1970-1991</v>
      </c>
      <c r="D10712" t="s">
        <v>19</v>
      </c>
      <c r="E10712">
        <v>473</v>
      </c>
      <c r="F10712">
        <v>44</v>
      </c>
      <c r="G10712">
        <v>7</v>
      </c>
      <c r="H10712">
        <v>53</v>
      </c>
      <c r="I10712">
        <v>58</v>
      </c>
      <c r="J10712">
        <v>1</v>
      </c>
      <c r="K10712">
        <v>1</v>
      </c>
      <c r="L10712">
        <v>2</v>
      </c>
      <c r="M10712">
        <v>1</v>
      </c>
      <c r="Q10712">
        <v>104</v>
      </c>
      <c r="R10712">
        <v>3.61</v>
      </c>
      <c r="X10712">
        <v>43</v>
      </c>
      <c r="Y10712">
        <v>0.25</v>
      </c>
      <c r="Z10712">
        <v>329</v>
      </c>
      <c r="AA10712">
        <f t="shared" si="334"/>
        <v>109.66666666666667</v>
      </c>
    </row>
    <row r="10713" spans="1:27" x14ac:dyDescent="0.25">
      <c r="A10713" t="s">
        <v>239</v>
      </c>
      <c r="B10713">
        <v>1987</v>
      </c>
      <c r="C10713" t="str">
        <f t="shared" si="335"/>
        <v>Pre-Drug 1970-1991</v>
      </c>
      <c r="D10713" t="s">
        <v>19</v>
      </c>
      <c r="E10713">
        <v>473</v>
      </c>
      <c r="F10713">
        <v>49</v>
      </c>
      <c r="G10713">
        <v>10</v>
      </c>
      <c r="H10713">
        <v>47</v>
      </c>
      <c r="I10713">
        <v>110</v>
      </c>
      <c r="J10713">
        <v>7</v>
      </c>
      <c r="K10713">
        <v>6</v>
      </c>
      <c r="L10713">
        <v>0</v>
      </c>
      <c r="M10713">
        <v>0</v>
      </c>
      <c r="Q10713">
        <v>100</v>
      </c>
      <c r="R10713">
        <v>3.94</v>
      </c>
      <c r="X10713">
        <v>31</v>
      </c>
      <c r="Y10713">
        <v>0.23</v>
      </c>
      <c r="Z10713">
        <v>336</v>
      </c>
      <c r="AA10713">
        <f t="shared" si="334"/>
        <v>112</v>
      </c>
    </row>
    <row r="10714" spans="1:27" x14ac:dyDescent="0.25">
      <c r="A10714" t="s">
        <v>1234</v>
      </c>
      <c r="B10714">
        <v>1991</v>
      </c>
      <c r="C10714" t="str">
        <f t="shared" si="335"/>
        <v>Pre-Drug 1970-1991</v>
      </c>
      <c r="D10714" t="s">
        <v>18</v>
      </c>
      <c r="E10714">
        <v>473</v>
      </c>
      <c r="F10714">
        <v>43</v>
      </c>
      <c r="G10714">
        <v>3</v>
      </c>
      <c r="H10714">
        <v>32</v>
      </c>
      <c r="I10714">
        <v>73</v>
      </c>
      <c r="J10714">
        <v>6</v>
      </c>
      <c r="K10714">
        <v>2</v>
      </c>
      <c r="L10714">
        <v>5</v>
      </c>
      <c r="M10714">
        <v>4</v>
      </c>
      <c r="Q10714">
        <v>112</v>
      </c>
      <c r="R10714">
        <v>3.46</v>
      </c>
      <c r="X10714">
        <v>35</v>
      </c>
      <c r="Y10714">
        <v>0.25</v>
      </c>
      <c r="Z10714">
        <v>336</v>
      </c>
      <c r="AA10714">
        <f t="shared" si="334"/>
        <v>112</v>
      </c>
    </row>
    <row r="10715" spans="1:27" x14ac:dyDescent="0.25">
      <c r="A10715" t="s">
        <v>147</v>
      </c>
      <c r="B10715">
        <v>1989</v>
      </c>
      <c r="C10715" t="str">
        <f t="shared" si="335"/>
        <v>Pre-Drug 1970-1991</v>
      </c>
      <c r="D10715" t="s">
        <v>19</v>
      </c>
      <c r="E10715">
        <v>473</v>
      </c>
      <c r="F10715">
        <v>54</v>
      </c>
      <c r="G10715">
        <v>7</v>
      </c>
      <c r="H10715">
        <v>29</v>
      </c>
      <c r="I10715">
        <v>47</v>
      </c>
      <c r="J10715">
        <v>4</v>
      </c>
      <c r="K10715">
        <v>3</v>
      </c>
      <c r="L10715">
        <v>3</v>
      </c>
      <c r="M10715">
        <v>0</v>
      </c>
      <c r="Q10715">
        <v>116</v>
      </c>
      <c r="R10715">
        <v>4.28</v>
      </c>
      <c r="X10715">
        <v>72</v>
      </c>
      <c r="Y10715">
        <v>0.26</v>
      </c>
      <c r="Z10715">
        <v>341</v>
      </c>
      <c r="AA10715">
        <f t="shared" si="334"/>
        <v>113.66666666666667</v>
      </c>
    </row>
    <row r="10716" spans="1:27" x14ac:dyDescent="0.25">
      <c r="A10716" t="s">
        <v>1650</v>
      </c>
      <c r="B10716">
        <v>1983</v>
      </c>
      <c r="C10716" t="str">
        <f t="shared" si="335"/>
        <v>Pre-Drug 1970-1991</v>
      </c>
      <c r="D10716" t="s">
        <v>19</v>
      </c>
      <c r="E10716">
        <v>473</v>
      </c>
      <c r="F10716">
        <v>36</v>
      </c>
      <c r="G10716">
        <v>12</v>
      </c>
      <c r="H10716">
        <v>49</v>
      </c>
      <c r="I10716">
        <v>90</v>
      </c>
      <c r="J10716">
        <v>7</v>
      </c>
      <c r="K10716">
        <v>7</v>
      </c>
      <c r="L10716">
        <v>1</v>
      </c>
      <c r="M10716">
        <v>1</v>
      </c>
      <c r="Q10716">
        <v>87</v>
      </c>
      <c r="R10716">
        <v>2.81</v>
      </c>
      <c r="X10716">
        <v>45</v>
      </c>
      <c r="Y10716">
        <v>0.21</v>
      </c>
      <c r="Z10716">
        <v>346</v>
      </c>
      <c r="AA10716">
        <f t="shared" si="334"/>
        <v>115.33333333333333</v>
      </c>
    </row>
    <row r="10717" spans="1:27" x14ac:dyDescent="0.25">
      <c r="A10717" t="s">
        <v>2545</v>
      </c>
      <c r="B10717">
        <v>1995</v>
      </c>
      <c r="C10717" t="str">
        <f t="shared" si="335"/>
        <v>Pre-Drug 1970-1991</v>
      </c>
      <c r="D10717" t="s">
        <v>18</v>
      </c>
      <c r="E10717">
        <v>473</v>
      </c>
      <c r="F10717">
        <v>46</v>
      </c>
      <c r="G10717">
        <v>12</v>
      </c>
      <c r="H10717">
        <v>26</v>
      </c>
      <c r="I10717">
        <v>114</v>
      </c>
      <c r="J10717">
        <v>2</v>
      </c>
      <c r="K10717">
        <v>0</v>
      </c>
      <c r="L10717">
        <v>3</v>
      </c>
      <c r="M10717">
        <v>1</v>
      </c>
      <c r="Q10717">
        <v>96</v>
      </c>
      <c r="R10717">
        <v>3.57</v>
      </c>
      <c r="X10717">
        <v>55</v>
      </c>
      <c r="Y10717">
        <v>0.21</v>
      </c>
      <c r="Z10717">
        <v>348</v>
      </c>
      <c r="AA10717">
        <f t="shared" si="334"/>
        <v>116</v>
      </c>
    </row>
    <row r="10718" spans="1:27" x14ac:dyDescent="0.25">
      <c r="A10718" t="s">
        <v>1623</v>
      </c>
      <c r="B10718">
        <v>2006</v>
      </c>
      <c r="C10718" t="str">
        <f t="shared" si="335"/>
        <v>Drug Era 1992-2006</v>
      </c>
      <c r="D10718" t="s">
        <v>19</v>
      </c>
      <c r="E10718">
        <v>473</v>
      </c>
      <c r="F10718">
        <v>29</v>
      </c>
      <c r="G10718">
        <v>9</v>
      </c>
      <c r="H10718">
        <v>32</v>
      </c>
      <c r="I10718">
        <v>144</v>
      </c>
      <c r="J10718">
        <v>0</v>
      </c>
      <c r="K10718">
        <v>9</v>
      </c>
      <c r="L10718">
        <v>1</v>
      </c>
      <c r="M10718">
        <v>1</v>
      </c>
      <c r="Q10718">
        <v>89</v>
      </c>
      <c r="R10718">
        <v>2.16</v>
      </c>
      <c r="X10718">
        <v>45</v>
      </c>
      <c r="Z10718">
        <v>363</v>
      </c>
      <c r="AA10718">
        <f t="shared" si="334"/>
        <v>121</v>
      </c>
    </row>
    <row r="10719" spans="1:27" x14ac:dyDescent="0.25">
      <c r="A10719" t="s">
        <v>433</v>
      </c>
      <c r="B10719">
        <v>2002</v>
      </c>
      <c r="C10719" t="str">
        <f t="shared" si="335"/>
        <v>Drug Era 1992-2006</v>
      </c>
      <c r="D10719" t="s">
        <v>18</v>
      </c>
      <c r="E10719">
        <v>474</v>
      </c>
      <c r="F10719">
        <v>78</v>
      </c>
      <c r="G10719">
        <v>23</v>
      </c>
      <c r="H10719">
        <v>36</v>
      </c>
      <c r="I10719">
        <v>61</v>
      </c>
      <c r="J10719">
        <v>9</v>
      </c>
      <c r="K10719">
        <v>3</v>
      </c>
      <c r="L10719">
        <v>9</v>
      </c>
      <c r="M10719">
        <v>0</v>
      </c>
      <c r="Q10719">
        <v>131</v>
      </c>
      <c r="R10719">
        <v>6.79</v>
      </c>
      <c r="X10719">
        <v>72</v>
      </c>
      <c r="Z10719">
        <v>310</v>
      </c>
      <c r="AA10719">
        <f t="shared" si="334"/>
        <v>103.33333333333333</v>
      </c>
    </row>
    <row r="10720" spans="1:27" x14ac:dyDescent="0.25">
      <c r="A10720" t="s">
        <v>1083</v>
      </c>
      <c r="B10720">
        <v>1993</v>
      </c>
      <c r="C10720" t="str">
        <f t="shared" si="335"/>
        <v>Pre-Drug 1970-1991</v>
      </c>
      <c r="D10720" t="s">
        <v>19</v>
      </c>
      <c r="E10720">
        <v>474</v>
      </c>
      <c r="F10720">
        <v>54</v>
      </c>
      <c r="G10720">
        <v>2</v>
      </c>
      <c r="H10720">
        <v>43</v>
      </c>
      <c r="I10720">
        <v>80</v>
      </c>
      <c r="J10720">
        <v>8</v>
      </c>
      <c r="K10720">
        <v>12</v>
      </c>
      <c r="L10720">
        <v>2</v>
      </c>
      <c r="M10720">
        <v>0</v>
      </c>
      <c r="Q10720">
        <v>128</v>
      </c>
      <c r="R10720">
        <v>4.66</v>
      </c>
      <c r="X10720">
        <v>71</v>
      </c>
      <c r="Y10720">
        <v>0.3</v>
      </c>
      <c r="Z10720">
        <v>313</v>
      </c>
      <c r="AA10720">
        <f t="shared" si="334"/>
        <v>104.33333333333333</v>
      </c>
    </row>
    <row r="10721" spans="1:27" x14ac:dyDescent="0.25">
      <c r="A10721" t="s">
        <v>793</v>
      </c>
      <c r="B10721">
        <v>2011</v>
      </c>
      <c r="C10721" t="str">
        <f t="shared" si="335"/>
        <v>Post Drug Era 2007-2012</v>
      </c>
      <c r="D10721" t="s">
        <v>19</v>
      </c>
      <c r="E10721">
        <v>474</v>
      </c>
      <c r="F10721">
        <v>66</v>
      </c>
      <c r="G10721">
        <v>15</v>
      </c>
      <c r="H10721">
        <v>51</v>
      </c>
      <c r="I10721">
        <v>87</v>
      </c>
      <c r="J10721">
        <v>1</v>
      </c>
      <c r="K10721">
        <v>4</v>
      </c>
      <c r="L10721">
        <v>5</v>
      </c>
      <c r="M10721">
        <v>1</v>
      </c>
      <c r="Q10721">
        <v>119</v>
      </c>
      <c r="R10721">
        <v>5.64</v>
      </c>
      <c r="X10721">
        <v>87</v>
      </c>
      <c r="Z10721">
        <v>316</v>
      </c>
      <c r="AA10721">
        <f t="shared" si="334"/>
        <v>105.33333333333333</v>
      </c>
    </row>
    <row r="10722" spans="1:27" x14ac:dyDescent="0.25">
      <c r="A10722" t="s">
        <v>286</v>
      </c>
      <c r="B10722">
        <v>1995</v>
      </c>
      <c r="C10722" t="str">
        <f t="shared" si="335"/>
        <v>Pre-Drug 1970-1991</v>
      </c>
      <c r="D10722" t="s">
        <v>19</v>
      </c>
      <c r="E10722">
        <v>474</v>
      </c>
      <c r="F10722">
        <v>65</v>
      </c>
      <c r="G10722">
        <v>10</v>
      </c>
      <c r="H10722">
        <v>41</v>
      </c>
      <c r="I10722">
        <v>63</v>
      </c>
      <c r="J10722">
        <v>5</v>
      </c>
      <c r="K10722">
        <v>3</v>
      </c>
      <c r="L10722">
        <v>4</v>
      </c>
      <c r="M10722">
        <v>0</v>
      </c>
      <c r="Q10722">
        <v>121</v>
      </c>
      <c r="R10722">
        <v>5.54</v>
      </c>
      <c r="X10722">
        <v>80</v>
      </c>
      <c r="Y10722">
        <v>0.27</v>
      </c>
      <c r="Z10722">
        <v>317</v>
      </c>
      <c r="AA10722">
        <f t="shared" si="334"/>
        <v>105.66666666666667</v>
      </c>
    </row>
    <row r="10723" spans="1:27" x14ac:dyDescent="0.25">
      <c r="A10723" t="s">
        <v>2339</v>
      </c>
      <c r="B10723">
        <v>2007</v>
      </c>
      <c r="C10723" t="str">
        <f t="shared" si="335"/>
        <v>Post Drug Era 2007-2012</v>
      </c>
      <c r="D10723" t="s">
        <v>18</v>
      </c>
      <c r="E10723">
        <v>474</v>
      </c>
      <c r="F10723">
        <v>72</v>
      </c>
      <c r="G10723">
        <v>16</v>
      </c>
      <c r="H10723">
        <v>43</v>
      </c>
      <c r="I10723">
        <v>74</v>
      </c>
      <c r="J10723">
        <v>0</v>
      </c>
      <c r="K10723">
        <v>1</v>
      </c>
      <c r="L10723">
        <v>9</v>
      </c>
      <c r="M10723">
        <v>2</v>
      </c>
      <c r="Q10723">
        <v>108</v>
      </c>
      <c r="R10723">
        <v>6.04</v>
      </c>
      <c r="X10723">
        <v>78</v>
      </c>
      <c r="Z10723">
        <v>322</v>
      </c>
      <c r="AA10723">
        <f t="shared" si="334"/>
        <v>107.33333333333333</v>
      </c>
    </row>
    <row r="10724" spans="1:27" x14ac:dyDescent="0.25">
      <c r="A10724" t="s">
        <v>1406</v>
      </c>
      <c r="B10724">
        <v>2002</v>
      </c>
      <c r="C10724" t="str">
        <f t="shared" si="335"/>
        <v>Drug Era 1992-2006</v>
      </c>
      <c r="D10724" t="s">
        <v>18</v>
      </c>
      <c r="E10724">
        <v>474</v>
      </c>
      <c r="F10724">
        <v>66</v>
      </c>
      <c r="G10724">
        <v>20</v>
      </c>
      <c r="H10724">
        <v>21</v>
      </c>
      <c r="I10724">
        <v>60</v>
      </c>
      <c r="J10724">
        <v>1</v>
      </c>
      <c r="K10724">
        <v>1</v>
      </c>
      <c r="L10724">
        <v>1</v>
      </c>
      <c r="M10724">
        <v>0</v>
      </c>
      <c r="Q10724">
        <v>134</v>
      </c>
      <c r="R10724">
        <v>5.5</v>
      </c>
      <c r="X10724">
        <v>37</v>
      </c>
      <c r="Z10724">
        <v>324</v>
      </c>
      <c r="AA10724">
        <f t="shared" si="334"/>
        <v>108</v>
      </c>
    </row>
    <row r="10725" spans="1:27" x14ac:dyDescent="0.25">
      <c r="A10725" t="s">
        <v>570</v>
      </c>
      <c r="B10725">
        <v>2011</v>
      </c>
      <c r="C10725" t="str">
        <f t="shared" si="335"/>
        <v>Post Drug Era 2007-2012</v>
      </c>
      <c r="D10725" t="s">
        <v>19</v>
      </c>
      <c r="E10725">
        <v>474</v>
      </c>
      <c r="F10725">
        <v>54</v>
      </c>
      <c r="G10725">
        <v>5</v>
      </c>
      <c r="H10725">
        <v>40</v>
      </c>
      <c r="I10725">
        <v>69</v>
      </c>
      <c r="J10725">
        <v>5</v>
      </c>
      <c r="K10725">
        <v>4</v>
      </c>
      <c r="L10725">
        <v>4</v>
      </c>
      <c r="M10725">
        <v>0</v>
      </c>
      <c r="Q10725">
        <v>118</v>
      </c>
      <c r="R10725">
        <v>4.47</v>
      </c>
      <c r="X10725">
        <v>59</v>
      </c>
      <c r="Z10725">
        <v>326</v>
      </c>
      <c r="AA10725">
        <f t="shared" si="334"/>
        <v>108.66666666666667</v>
      </c>
    </row>
    <row r="10726" spans="1:27" x14ac:dyDescent="0.25">
      <c r="A10726" t="s">
        <v>1806</v>
      </c>
      <c r="B10726">
        <v>2008</v>
      </c>
      <c r="C10726" t="str">
        <f t="shared" si="335"/>
        <v>Post Drug Era 2007-2012</v>
      </c>
      <c r="D10726" t="s">
        <v>19</v>
      </c>
      <c r="E10726">
        <v>474</v>
      </c>
      <c r="F10726">
        <v>54</v>
      </c>
      <c r="G10726">
        <v>9</v>
      </c>
      <c r="H10726">
        <v>38</v>
      </c>
      <c r="I10726">
        <v>85</v>
      </c>
      <c r="J10726">
        <v>1</v>
      </c>
      <c r="K10726">
        <v>5</v>
      </c>
      <c r="L10726">
        <v>5</v>
      </c>
      <c r="M10726">
        <v>0</v>
      </c>
      <c r="Q10726">
        <v>115</v>
      </c>
      <c r="R10726">
        <v>4.37</v>
      </c>
      <c r="X10726">
        <v>59</v>
      </c>
      <c r="Z10726">
        <v>334</v>
      </c>
      <c r="AA10726">
        <f t="shared" si="334"/>
        <v>111.33333333333333</v>
      </c>
    </row>
    <row r="10727" spans="1:27" x14ac:dyDescent="0.25">
      <c r="A10727" t="s">
        <v>23</v>
      </c>
      <c r="B10727">
        <v>1995</v>
      </c>
      <c r="C10727" t="str">
        <f t="shared" si="335"/>
        <v>Pre-Drug 1970-1991</v>
      </c>
      <c r="D10727" t="s">
        <v>19</v>
      </c>
      <c r="E10727">
        <v>474</v>
      </c>
      <c r="F10727">
        <v>42</v>
      </c>
      <c r="G10727">
        <v>10</v>
      </c>
      <c r="H10727">
        <v>35</v>
      </c>
      <c r="I10727">
        <v>45</v>
      </c>
      <c r="J10727">
        <v>1</v>
      </c>
      <c r="K10727">
        <v>0</v>
      </c>
      <c r="L10727">
        <v>1</v>
      </c>
      <c r="M10727">
        <v>0</v>
      </c>
      <c r="Q10727">
        <v>116</v>
      </c>
      <c r="R10727">
        <v>3.36</v>
      </c>
      <c r="X10727">
        <v>36</v>
      </c>
      <c r="Y10727">
        <v>0.26</v>
      </c>
      <c r="Z10727">
        <v>337</v>
      </c>
      <c r="AA10727">
        <f t="shared" si="334"/>
        <v>112.33333333333333</v>
      </c>
    </row>
    <row r="10728" spans="1:27" x14ac:dyDescent="0.25">
      <c r="A10728" t="s">
        <v>2545</v>
      </c>
      <c r="B10728">
        <v>2000</v>
      </c>
      <c r="C10728" t="str">
        <f t="shared" si="335"/>
        <v>Drug Era 1992-2006</v>
      </c>
      <c r="D10728" t="s">
        <v>18</v>
      </c>
      <c r="E10728">
        <v>474</v>
      </c>
      <c r="F10728">
        <v>49</v>
      </c>
      <c r="G10728">
        <v>17</v>
      </c>
      <c r="H10728">
        <v>32</v>
      </c>
      <c r="I10728">
        <v>96</v>
      </c>
      <c r="J10728">
        <v>4</v>
      </c>
      <c r="K10728">
        <v>4</v>
      </c>
      <c r="L10728">
        <v>1</v>
      </c>
      <c r="M10728">
        <v>0</v>
      </c>
      <c r="Q10728">
        <v>110</v>
      </c>
      <c r="R10728">
        <v>3.91</v>
      </c>
      <c r="X10728">
        <v>67</v>
      </c>
      <c r="Y10728">
        <v>0</v>
      </c>
      <c r="Z10728">
        <v>338</v>
      </c>
      <c r="AA10728">
        <f t="shared" si="334"/>
        <v>112.66666666666667</v>
      </c>
    </row>
    <row r="10729" spans="1:27" x14ac:dyDescent="0.25">
      <c r="A10729" t="s">
        <v>30</v>
      </c>
      <c r="B10729">
        <v>2011</v>
      </c>
      <c r="C10729" t="str">
        <f t="shared" si="335"/>
        <v>Post Drug Era 2007-2012</v>
      </c>
      <c r="D10729" t="s">
        <v>19</v>
      </c>
      <c r="E10729">
        <v>474</v>
      </c>
      <c r="F10729">
        <v>33</v>
      </c>
      <c r="G10729">
        <v>8</v>
      </c>
      <c r="H10729">
        <v>42</v>
      </c>
      <c r="I10729">
        <v>80</v>
      </c>
      <c r="J10729">
        <v>1</v>
      </c>
      <c r="K10729">
        <v>1</v>
      </c>
      <c r="L10729">
        <v>15</v>
      </c>
      <c r="M10729">
        <v>2</v>
      </c>
      <c r="Q10729">
        <v>84</v>
      </c>
      <c r="R10729">
        <v>2.61</v>
      </c>
      <c r="X10729">
        <v>74</v>
      </c>
      <c r="Z10729">
        <v>342</v>
      </c>
      <c r="AA10729">
        <f t="shared" si="334"/>
        <v>114</v>
      </c>
    </row>
    <row r="10730" spans="1:27" x14ac:dyDescent="0.25">
      <c r="A10730" t="s">
        <v>3139</v>
      </c>
      <c r="B10730">
        <v>1994</v>
      </c>
      <c r="C10730" t="str">
        <f t="shared" si="335"/>
        <v>Pre-Drug 1970-1991</v>
      </c>
      <c r="D10730" t="s">
        <v>18</v>
      </c>
      <c r="E10730">
        <v>474</v>
      </c>
      <c r="F10730">
        <v>50</v>
      </c>
      <c r="G10730">
        <v>12</v>
      </c>
      <c r="H10730">
        <v>46</v>
      </c>
      <c r="I10730">
        <v>65</v>
      </c>
      <c r="J10730">
        <v>2</v>
      </c>
      <c r="K10730">
        <v>4</v>
      </c>
      <c r="L10730">
        <v>0</v>
      </c>
      <c r="M10730">
        <v>1</v>
      </c>
      <c r="Q10730">
        <v>103</v>
      </c>
      <c r="R10730">
        <v>3.92</v>
      </c>
      <c r="X10730">
        <v>53</v>
      </c>
      <c r="Y10730">
        <v>0.23</v>
      </c>
      <c r="Z10730">
        <v>344</v>
      </c>
      <c r="AA10730">
        <f t="shared" si="334"/>
        <v>114.66666666666667</v>
      </c>
    </row>
    <row r="10731" spans="1:27" x14ac:dyDescent="0.25">
      <c r="A10731" t="s">
        <v>2725</v>
      </c>
      <c r="B10731">
        <v>1997</v>
      </c>
      <c r="C10731" t="str">
        <f t="shared" si="335"/>
        <v>Drug Era 1992-2006</v>
      </c>
      <c r="D10731" t="s">
        <v>18</v>
      </c>
      <c r="E10731">
        <v>474</v>
      </c>
      <c r="F10731">
        <v>41</v>
      </c>
      <c r="G10731">
        <v>11</v>
      </c>
      <c r="H10731">
        <v>38</v>
      </c>
      <c r="I10731">
        <v>81</v>
      </c>
      <c r="J10731">
        <v>0</v>
      </c>
      <c r="K10731">
        <v>1</v>
      </c>
      <c r="L10731">
        <v>3</v>
      </c>
      <c r="M10731">
        <v>0</v>
      </c>
      <c r="Q10731">
        <v>104</v>
      </c>
      <c r="R10731">
        <v>3.15</v>
      </c>
      <c r="X10731">
        <v>52</v>
      </c>
      <c r="Y10731">
        <v>0.24</v>
      </c>
      <c r="Z10731">
        <v>351</v>
      </c>
      <c r="AA10731">
        <f t="shared" si="334"/>
        <v>117</v>
      </c>
    </row>
    <row r="10732" spans="1:27" x14ac:dyDescent="0.25">
      <c r="A10732" t="s">
        <v>2858</v>
      </c>
      <c r="B10732">
        <v>2007</v>
      </c>
      <c r="C10732" t="str">
        <f t="shared" si="335"/>
        <v>Post Drug Era 2007-2012</v>
      </c>
      <c r="D10732" t="s">
        <v>18</v>
      </c>
      <c r="E10732">
        <v>475</v>
      </c>
      <c r="F10732">
        <v>67</v>
      </c>
      <c r="G10732">
        <v>13</v>
      </c>
      <c r="H10732">
        <v>42</v>
      </c>
      <c r="I10732">
        <v>79</v>
      </c>
      <c r="J10732">
        <v>1</v>
      </c>
      <c r="K10732">
        <v>3</v>
      </c>
      <c r="L10732">
        <v>2</v>
      </c>
      <c r="M10732">
        <v>0</v>
      </c>
      <c r="Q10732">
        <v>124</v>
      </c>
      <c r="R10732">
        <v>5.8</v>
      </c>
      <c r="X10732">
        <v>71</v>
      </c>
      <c r="Z10732">
        <v>312</v>
      </c>
      <c r="AA10732">
        <f t="shared" si="334"/>
        <v>104</v>
      </c>
    </row>
    <row r="10733" spans="1:27" x14ac:dyDescent="0.25">
      <c r="A10733" t="s">
        <v>235</v>
      </c>
      <c r="B10733">
        <v>2003</v>
      </c>
      <c r="C10733" t="str">
        <f t="shared" si="335"/>
        <v>Drug Era 1992-2006</v>
      </c>
      <c r="D10733" t="s">
        <v>18</v>
      </c>
      <c r="E10733">
        <v>475</v>
      </c>
      <c r="F10733">
        <v>58</v>
      </c>
      <c r="G10733">
        <v>14</v>
      </c>
      <c r="H10733">
        <v>36</v>
      </c>
      <c r="I10733">
        <v>68</v>
      </c>
      <c r="J10733">
        <v>4</v>
      </c>
      <c r="K10733">
        <v>7</v>
      </c>
      <c r="L10733">
        <v>1</v>
      </c>
      <c r="M10733">
        <v>0</v>
      </c>
      <c r="Q10733">
        <v>127</v>
      </c>
      <c r="R10733">
        <v>4.97</v>
      </c>
      <c r="X10733">
        <v>69</v>
      </c>
      <c r="Y10733">
        <v>0.28999999999999998</v>
      </c>
      <c r="Z10733">
        <v>315</v>
      </c>
      <c r="AA10733">
        <f t="shared" si="334"/>
        <v>105</v>
      </c>
    </row>
    <row r="10734" spans="1:27" x14ac:dyDescent="0.25">
      <c r="A10734" t="s">
        <v>1701</v>
      </c>
      <c r="B10734">
        <v>2001</v>
      </c>
      <c r="C10734" t="str">
        <f t="shared" si="335"/>
        <v>Drug Era 1992-2006</v>
      </c>
      <c r="D10734" t="s">
        <v>19</v>
      </c>
      <c r="E10734">
        <v>475</v>
      </c>
      <c r="F10734">
        <v>68</v>
      </c>
      <c r="G10734">
        <v>17</v>
      </c>
      <c r="H10734">
        <v>55</v>
      </c>
      <c r="I10734">
        <v>61</v>
      </c>
      <c r="J10734">
        <v>9</v>
      </c>
      <c r="K10734">
        <v>3</v>
      </c>
      <c r="L10734">
        <v>0</v>
      </c>
      <c r="M10734">
        <v>0</v>
      </c>
      <c r="Q10734">
        <v>115</v>
      </c>
      <c r="R10734">
        <v>5.7</v>
      </c>
      <c r="X10734">
        <v>48</v>
      </c>
      <c r="Z10734">
        <v>322</v>
      </c>
      <c r="AA10734">
        <f t="shared" si="334"/>
        <v>107.33333333333333</v>
      </c>
    </row>
    <row r="10735" spans="1:27" x14ac:dyDescent="0.25">
      <c r="A10735" t="s">
        <v>2106</v>
      </c>
      <c r="B10735">
        <v>2009</v>
      </c>
      <c r="C10735" t="str">
        <f t="shared" si="335"/>
        <v>Post Drug Era 2007-2012</v>
      </c>
      <c r="D10735" t="s">
        <v>19</v>
      </c>
      <c r="E10735">
        <v>475</v>
      </c>
      <c r="F10735">
        <v>59</v>
      </c>
      <c r="G10735">
        <v>12</v>
      </c>
      <c r="H10735">
        <v>42</v>
      </c>
      <c r="I10735">
        <v>59</v>
      </c>
      <c r="J10735">
        <v>0</v>
      </c>
      <c r="K10735">
        <v>4</v>
      </c>
      <c r="L10735">
        <v>8</v>
      </c>
      <c r="M10735">
        <v>2</v>
      </c>
      <c r="Q10735">
        <v>120</v>
      </c>
      <c r="R10735">
        <v>4.92</v>
      </c>
      <c r="X10735">
        <v>56</v>
      </c>
      <c r="Z10735">
        <v>324</v>
      </c>
      <c r="AA10735">
        <f t="shared" si="334"/>
        <v>108</v>
      </c>
    </row>
    <row r="10736" spans="1:27" x14ac:dyDescent="0.25">
      <c r="A10736" t="s">
        <v>2061</v>
      </c>
      <c r="B10736">
        <v>2010</v>
      </c>
      <c r="C10736" t="str">
        <f t="shared" si="335"/>
        <v>Post Drug Era 2007-2012</v>
      </c>
      <c r="D10736" t="s">
        <v>18</v>
      </c>
      <c r="E10736">
        <v>475</v>
      </c>
      <c r="F10736">
        <v>49</v>
      </c>
      <c r="G10736">
        <v>12</v>
      </c>
      <c r="H10736">
        <v>44</v>
      </c>
      <c r="I10736">
        <v>79</v>
      </c>
      <c r="J10736">
        <v>2</v>
      </c>
      <c r="K10736">
        <v>5</v>
      </c>
      <c r="L10736">
        <v>6</v>
      </c>
      <c r="M10736">
        <v>0</v>
      </c>
      <c r="Q10736">
        <v>106</v>
      </c>
      <c r="R10736">
        <v>4.07</v>
      </c>
      <c r="X10736">
        <v>64</v>
      </c>
      <c r="Z10736">
        <v>325</v>
      </c>
      <c r="AA10736">
        <f t="shared" si="334"/>
        <v>108.33333333333333</v>
      </c>
    </row>
    <row r="10737" spans="1:27" x14ac:dyDescent="0.25">
      <c r="A10737" t="s">
        <v>3142</v>
      </c>
      <c r="B10737">
        <v>1984</v>
      </c>
      <c r="C10737" t="str">
        <f t="shared" si="335"/>
        <v>Pre-Drug 1970-1991</v>
      </c>
      <c r="D10737" t="s">
        <v>19</v>
      </c>
      <c r="E10737">
        <v>475</v>
      </c>
      <c r="F10737">
        <v>49</v>
      </c>
      <c r="G10737">
        <v>9</v>
      </c>
      <c r="H10737">
        <v>31</v>
      </c>
      <c r="I10737">
        <v>41</v>
      </c>
      <c r="J10737">
        <v>0</v>
      </c>
      <c r="K10737">
        <v>3</v>
      </c>
      <c r="L10737">
        <v>8</v>
      </c>
      <c r="M10737">
        <v>0</v>
      </c>
      <c r="Q10737">
        <v>118</v>
      </c>
      <c r="R10737">
        <v>4.0599999999999996</v>
      </c>
      <c r="X10737">
        <v>63</v>
      </c>
      <c r="Y10737">
        <v>0.27</v>
      </c>
      <c r="Z10737">
        <v>326</v>
      </c>
      <c r="AA10737">
        <f t="shared" si="334"/>
        <v>108.66666666666667</v>
      </c>
    </row>
    <row r="10738" spans="1:27" x14ac:dyDescent="0.25">
      <c r="A10738" t="s">
        <v>2313</v>
      </c>
      <c r="B10738">
        <v>1980</v>
      </c>
      <c r="C10738" t="str">
        <f t="shared" si="335"/>
        <v>Pre-Drug 1970-1991</v>
      </c>
      <c r="D10738" t="s">
        <v>18</v>
      </c>
      <c r="E10738">
        <v>475</v>
      </c>
      <c r="F10738">
        <v>32</v>
      </c>
      <c r="G10738">
        <v>10</v>
      </c>
      <c r="H10738">
        <v>47</v>
      </c>
      <c r="I10738">
        <v>101</v>
      </c>
      <c r="J10738">
        <v>15</v>
      </c>
      <c r="K10738">
        <v>2</v>
      </c>
      <c r="L10738">
        <v>0</v>
      </c>
      <c r="M10738">
        <v>0</v>
      </c>
      <c r="Q10738">
        <v>96</v>
      </c>
      <c r="R10738">
        <v>2.61</v>
      </c>
      <c r="X10738">
        <v>75</v>
      </c>
      <c r="Y10738">
        <v>0.23</v>
      </c>
      <c r="Z10738">
        <v>331</v>
      </c>
      <c r="AA10738">
        <f t="shared" si="334"/>
        <v>110.33333333333333</v>
      </c>
    </row>
    <row r="10739" spans="1:27" x14ac:dyDescent="0.25">
      <c r="A10739" t="s">
        <v>139</v>
      </c>
      <c r="B10739">
        <v>2008</v>
      </c>
      <c r="C10739" t="str">
        <f t="shared" si="335"/>
        <v>Post Drug Era 2007-2012</v>
      </c>
      <c r="D10739" t="s">
        <v>18</v>
      </c>
      <c r="E10739">
        <v>475</v>
      </c>
      <c r="F10739">
        <v>57</v>
      </c>
      <c r="G10739">
        <v>12</v>
      </c>
      <c r="H10739">
        <v>30</v>
      </c>
      <c r="I10739">
        <v>77</v>
      </c>
      <c r="J10739">
        <v>2</v>
      </c>
      <c r="K10739">
        <v>3</v>
      </c>
      <c r="L10739">
        <v>3</v>
      </c>
      <c r="M10739">
        <v>0</v>
      </c>
      <c r="Q10739">
        <v>118</v>
      </c>
      <c r="R10739">
        <v>4.62</v>
      </c>
      <c r="X10739">
        <v>45</v>
      </c>
      <c r="Z10739">
        <v>333</v>
      </c>
      <c r="AA10739">
        <f t="shared" si="334"/>
        <v>111</v>
      </c>
    </row>
    <row r="10740" spans="1:27" x14ac:dyDescent="0.25">
      <c r="A10740" t="s">
        <v>2407</v>
      </c>
      <c r="B10740">
        <v>1974</v>
      </c>
      <c r="C10740" t="str">
        <f t="shared" si="335"/>
        <v>Pre-Drug 1970-1991</v>
      </c>
      <c r="D10740" t="s">
        <v>19</v>
      </c>
      <c r="E10740">
        <v>475</v>
      </c>
      <c r="F10740">
        <v>45</v>
      </c>
      <c r="G10740">
        <v>7</v>
      </c>
      <c r="H10740">
        <v>51</v>
      </c>
      <c r="I10740">
        <v>58</v>
      </c>
      <c r="J10740">
        <v>5</v>
      </c>
      <c r="K10740">
        <v>4</v>
      </c>
      <c r="L10740">
        <v>5</v>
      </c>
      <c r="M10740">
        <v>0</v>
      </c>
      <c r="Q10740">
        <v>97</v>
      </c>
      <c r="R10740">
        <v>3.63</v>
      </c>
      <c r="X10740">
        <v>63</v>
      </c>
      <c r="Y10740">
        <v>0.24</v>
      </c>
      <c r="Z10740">
        <v>335</v>
      </c>
      <c r="AA10740">
        <f t="shared" si="334"/>
        <v>111.66666666666667</v>
      </c>
    </row>
    <row r="10741" spans="1:27" x14ac:dyDescent="0.25">
      <c r="A10741" t="s">
        <v>1585</v>
      </c>
      <c r="B10741">
        <v>1992</v>
      </c>
      <c r="C10741" t="str">
        <f t="shared" si="335"/>
        <v>Pre-Drug 1970-1991</v>
      </c>
      <c r="D10741" t="s">
        <v>19</v>
      </c>
      <c r="E10741">
        <v>475</v>
      </c>
      <c r="F10741">
        <v>52</v>
      </c>
      <c r="G10741">
        <v>9</v>
      </c>
      <c r="H10741">
        <v>43</v>
      </c>
      <c r="I10741">
        <v>75</v>
      </c>
      <c r="J10741">
        <v>5</v>
      </c>
      <c r="K10741">
        <v>3</v>
      </c>
      <c r="L10741">
        <v>3</v>
      </c>
      <c r="M10741">
        <v>0</v>
      </c>
      <c r="Q10741">
        <v>116</v>
      </c>
      <c r="R10741">
        <v>4.18</v>
      </c>
      <c r="X10741">
        <v>74</v>
      </c>
      <c r="Y10741">
        <v>0.27</v>
      </c>
      <c r="Z10741">
        <v>336</v>
      </c>
      <c r="AA10741">
        <f t="shared" si="334"/>
        <v>112</v>
      </c>
    </row>
    <row r="10742" spans="1:27" x14ac:dyDescent="0.25">
      <c r="A10742" t="s">
        <v>1325</v>
      </c>
      <c r="B10742">
        <v>2009</v>
      </c>
      <c r="C10742" t="str">
        <f t="shared" si="335"/>
        <v>Post Drug Era 2007-2012</v>
      </c>
      <c r="D10742" t="s">
        <v>19</v>
      </c>
      <c r="E10742">
        <v>475</v>
      </c>
      <c r="F10742">
        <v>51</v>
      </c>
      <c r="G10742">
        <v>13</v>
      </c>
      <c r="H10742">
        <v>33</v>
      </c>
      <c r="I10742">
        <v>64</v>
      </c>
      <c r="J10742">
        <v>2</v>
      </c>
      <c r="K10742">
        <v>6</v>
      </c>
      <c r="L10742">
        <v>2</v>
      </c>
      <c r="M10742">
        <v>1</v>
      </c>
      <c r="Q10742">
        <v>113</v>
      </c>
      <c r="R10742">
        <v>4.0999999999999996</v>
      </c>
      <c r="X10742">
        <v>57</v>
      </c>
      <c r="Z10742">
        <v>336</v>
      </c>
      <c r="AA10742">
        <f t="shared" si="334"/>
        <v>112</v>
      </c>
    </row>
    <row r="10743" spans="1:27" x14ac:dyDescent="0.25">
      <c r="A10743" t="s">
        <v>1847</v>
      </c>
      <c r="B10743">
        <v>1999</v>
      </c>
      <c r="C10743" t="str">
        <f t="shared" si="335"/>
        <v>Drug Era 1992-2006</v>
      </c>
      <c r="D10743" t="s">
        <v>18</v>
      </c>
      <c r="E10743">
        <v>476</v>
      </c>
      <c r="F10743">
        <v>59</v>
      </c>
      <c r="G10743">
        <v>16</v>
      </c>
      <c r="H10743">
        <v>51</v>
      </c>
      <c r="I10743">
        <v>64</v>
      </c>
      <c r="J10743">
        <v>3</v>
      </c>
      <c r="K10743">
        <v>3</v>
      </c>
      <c r="L10743">
        <v>2</v>
      </c>
      <c r="M10743">
        <v>1</v>
      </c>
      <c r="Q10743">
        <v>125</v>
      </c>
      <c r="R10743">
        <v>5.12</v>
      </c>
      <c r="X10743">
        <v>43</v>
      </c>
      <c r="Y10743">
        <v>0</v>
      </c>
      <c r="Z10743">
        <v>311</v>
      </c>
      <c r="AA10743">
        <f t="shared" si="334"/>
        <v>103.66666666666667</v>
      </c>
    </row>
    <row r="10744" spans="1:27" x14ac:dyDescent="0.25">
      <c r="A10744" t="s">
        <v>995</v>
      </c>
      <c r="B10744">
        <v>2009</v>
      </c>
      <c r="C10744" t="str">
        <f t="shared" si="335"/>
        <v>Post Drug Era 2007-2012</v>
      </c>
      <c r="D10744" t="s">
        <v>18</v>
      </c>
      <c r="E10744">
        <v>476</v>
      </c>
      <c r="F10744">
        <v>60</v>
      </c>
      <c r="G10744">
        <v>7</v>
      </c>
      <c r="H10744">
        <v>56</v>
      </c>
      <c r="I10744">
        <v>105</v>
      </c>
      <c r="J10744">
        <v>3</v>
      </c>
      <c r="K10744">
        <v>4</v>
      </c>
      <c r="L10744">
        <v>5</v>
      </c>
      <c r="M10744">
        <v>1</v>
      </c>
      <c r="Q10744">
        <v>105</v>
      </c>
      <c r="R10744">
        <v>5.13</v>
      </c>
      <c r="X10744">
        <v>78</v>
      </c>
      <c r="Z10744">
        <v>316</v>
      </c>
      <c r="AA10744">
        <f t="shared" si="334"/>
        <v>105.33333333333333</v>
      </c>
    </row>
    <row r="10745" spans="1:27" x14ac:dyDescent="0.25">
      <c r="A10745" t="s">
        <v>2204</v>
      </c>
      <c r="B10745">
        <v>1998</v>
      </c>
      <c r="C10745" t="str">
        <f t="shared" si="335"/>
        <v>Drug Era 1992-2006</v>
      </c>
      <c r="D10745" t="s">
        <v>18</v>
      </c>
      <c r="E10745">
        <v>476</v>
      </c>
      <c r="F10745">
        <v>56</v>
      </c>
      <c r="G10745">
        <v>9</v>
      </c>
      <c r="H10745">
        <v>36</v>
      </c>
      <c r="I10745">
        <v>55</v>
      </c>
      <c r="J10745">
        <v>3</v>
      </c>
      <c r="K10745">
        <v>1</v>
      </c>
      <c r="L10745">
        <v>8</v>
      </c>
      <c r="M10745">
        <v>1</v>
      </c>
      <c r="Q10745">
        <v>131</v>
      </c>
      <c r="R10745">
        <v>4.7699999999999996</v>
      </c>
      <c r="X10745">
        <v>52</v>
      </c>
      <c r="Z10745">
        <v>317</v>
      </c>
      <c r="AA10745">
        <f t="shared" si="334"/>
        <v>105.66666666666667</v>
      </c>
    </row>
    <row r="10746" spans="1:27" x14ac:dyDescent="0.25">
      <c r="A10746" t="s">
        <v>1889</v>
      </c>
      <c r="B10746">
        <v>1983</v>
      </c>
      <c r="C10746" t="str">
        <f t="shared" si="335"/>
        <v>Pre-Drug 1970-1991</v>
      </c>
      <c r="D10746" t="s">
        <v>18</v>
      </c>
      <c r="E10746">
        <v>476</v>
      </c>
      <c r="F10746">
        <v>42</v>
      </c>
      <c r="G10746">
        <v>6</v>
      </c>
      <c r="H10746">
        <v>47</v>
      </c>
      <c r="I10746">
        <v>38</v>
      </c>
      <c r="J10746">
        <v>13</v>
      </c>
      <c r="K10746">
        <v>5</v>
      </c>
      <c r="L10746">
        <v>0</v>
      </c>
      <c r="M10746">
        <v>0</v>
      </c>
      <c r="Q10746">
        <v>117</v>
      </c>
      <c r="R10746">
        <v>3.54</v>
      </c>
      <c r="X10746">
        <v>43</v>
      </c>
      <c r="Y10746">
        <v>0.28000000000000003</v>
      </c>
      <c r="Z10746">
        <v>320</v>
      </c>
      <c r="AA10746">
        <f t="shared" si="334"/>
        <v>106.66666666666667</v>
      </c>
    </row>
    <row r="10747" spans="1:27" x14ac:dyDescent="0.25">
      <c r="A10747" t="s">
        <v>1957</v>
      </c>
      <c r="B10747">
        <v>1998</v>
      </c>
      <c r="C10747" t="str">
        <f t="shared" si="335"/>
        <v>Drug Era 1992-2006</v>
      </c>
      <c r="D10747" t="s">
        <v>18</v>
      </c>
      <c r="E10747">
        <v>476</v>
      </c>
      <c r="F10747">
        <v>36</v>
      </c>
      <c r="G10747">
        <v>7</v>
      </c>
      <c r="H10747">
        <v>39</v>
      </c>
      <c r="I10747">
        <v>72</v>
      </c>
      <c r="J10747">
        <v>7</v>
      </c>
      <c r="K10747">
        <v>4</v>
      </c>
      <c r="L10747">
        <v>4</v>
      </c>
      <c r="M10747">
        <v>0</v>
      </c>
      <c r="Q10747">
        <v>100</v>
      </c>
      <c r="R10747">
        <v>2.89</v>
      </c>
      <c r="X10747">
        <v>77</v>
      </c>
      <c r="Z10747">
        <v>336</v>
      </c>
      <c r="AA10747">
        <f t="shared" si="334"/>
        <v>112</v>
      </c>
    </row>
    <row r="10748" spans="1:27" x14ac:dyDescent="0.25">
      <c r="A10748" t="s">
        <v>1028</v>
      </c>
      <c r="B10748">
        <v>1973</v>
      </c>
      <c r="C10748" t="str">
        <f t="shared" si="335"/>
        <v>Pre-Drug 1970-1991</v>
      </c>
      <c r="D10748" t="s">
        <v>19</v>
      </c>
      <c r="E10748">
        <v>477</v>
      </c>
      <c r="F10748">
        <v>62</v>
      </c>
      <c r="G10748">
        <v>11</v>
      </c>
      <c r="H10748">
        <v>32</v>
      </c>
      <c r="I10748">
        <v>65</v>
      </c>
      <c r="J10748">
        <v>1</v>
      </c>
      <c r="K10748">
        <v>5</v>
      </c>
      <c r="L10748">
        <v>2</v>
      </c>
      <c r="M10748">
        <v>0</v>
      </c>
      <c r="Q10748">
        <v>138</v>
      </c>
      <c r="R10748">
        <v>5.25</v>
      </c>
      <c r="X10748">
        <v>62</v>
      </c>
      <c r="Y10748">
        <v>0.31</v>
      </c>
      <c r="Z10748">
        <v>319</v>
      </c>
      <c r="AA10748">
        <f t="shared" si="334"/>
        <v>106.33333333333333</v>
      </c>
    </row>
    <row r="10749" spans="1:27" x14ac:dyDescent="0.25">
      <c r="A10749" t="s">
        <v>3150</v>
      </c>
      <c r="B10749">
        <v>2002</v>
      </c>
      <c r="C10749" t="str">
        <f t="shared" si="335"/>
        <v>Drug Era 1992-2006</v>
      </c>
      <c r="D10749" t="s">
        <v>18</v>
      </c>
      <c r="E10749">
        <v>477</v>
      </c>
      <c r="F10749">
        <v>44</v>
      </c>
      <c r="G10749">
        <v>9</v>
      </c>
      <c r="H10749">
        <v>63</v>
      </c>
      <c r="I10749">
        <v>93</v>
      </c>
      <c r="J10749">
        <v>2</v>
      </c>
      <c r="K10749">
        <v>6</v>
      </c>
      <c r="L10749">
        <v>4</v>
      </c>
      <c r="M10749">
        <v>0</v>
      </c>
      <c r="Q10749">
        <v>94</v>
      </c>
      <c r="R10749">
        <v>3.66</v>
      </c>
      <c r="X10749">
        <v>69</v>
      </c>
      <c r="Z10749">
        <v>325</v>
      </c>
      <c r="AA10749">
        <f t="shared" si="334"/>
        <v>108.33333333333333</v>
      </c>
    </row>
    <row r="10750" spans="1:27" x14ac:dyDescent="0.25">
      <c r="A10750" t="s">
        <v>2120</v>
      </c>
      <c r="B10750">
        <v>1996</v>
      </c>
      <c r="C10750" t="str">
        <f t="shared" si="335"/>
        <v>Pre-Drug 1970-1991</v>
      </c>
      <c r="D10750" t="s">
        <v>18</v>
      </c>
      <c r="E10750">
        <v>477</v>
      </c>
      <c r="F10750">
        <v>44</v>
      </c>
      <c r="G10750">
        <v>7</v>
      </c>
      <c r="H10750">
        <v>71</v>
      </c>
      <c r="I10750">
        <v>119</v>
      </c>
      <c r="J10750">
        <v>3</v>
      </c>
      <c r="K10750">
        <v>4</v>
      </c>
      <c r="L10750">
        <v>4</v>
      </c>
      <c r="M10750">
        <v>3</v>
      </c>
      <c r="Q10750">
        <v>82</v>
      </c>
      <c r="R10750">
        <v>3.64</v>
      </c>
      <c r="X10750">
        <v>38</v>
      </c>
      <c r="Y10750">
        <v>0.17</v>
      </c>
      <c r="Z10750">
        <v>326</v>
      </c>
      <c r="AA10750">
        <f t="shared" si="334"/>
        <v>108.66666666666667</v>
      </c>
    </row>
    <row r="10751" spans="1:27" x14ac:dyDescent="0.25">
      <c r="A10751" t="s">
        <v>2087</v>
      </c>
      <c r="B10751">
        <v>1995</v>
      </c>
      <c r="C10751" t="str">
        <f t="shared" si="335"/>
        <v>Pre-Drug 1970-1991</v>
      </c>
      <c r="D10751" t="s">
        <v>18</v>
      </c>
      <c r="E10751">
        <v>477</v>
      </c>
      <c r="F10751">
        <v>48</v>
      </c>
      <c r="G10751">
        <v>17</v>
      </c>
      <c r="H10751">
        <v>34</v>
      </c>
      <c r="I10751">
        <v>82</v>
      </c>
      <c r="J10751">
        <v>2</v>
      </c>
      <c r="K10751">
        <v>0</v>
      </c>
      <c r="L10751">
        <v>2</v>
      </c>
      <c r="M10751">
        <v>0</v>
      </c>
      <c r="Q10751">
        <v>112</v>
      </c>
      <c r="R10751">
        <v>3.81</v>
      </c>
      <c r="X10751">
        <v>22</v>
      </c>
      <c r="Y10751">
        <v>0.25</v>
      </c>
      <c r="Z10751">
        <v>340</v>
      </c>
      <c r="AA10751">
        <f t="shared" si="334"/>
        <v>113.33333333333333</v>
      </c>
    </row>
    <row r="10752" spans="1:27" x14ac:dyDescent="0.25">
      <c r="A10752" t="s">
        <v>2609</v>
      </c>
      <c r="B10752">
        <v>1984</v>
      </c>
      <c r="C10752" t="str">
        <f t="shared" si="335"/>
        <v>Pre-Drug 1970-1991</v>
      </c>
      <c r="D10752" t="s">
        <v>19</v>
      </c>
      <c r="E10752">
        <v>477</v>
      </c>
      <c r="F10752">
        <v>43</v>
      </c>
      <c r="G10752">
        <v>8</v>
      </c>
      <c r="H10752">
        <v>38</v>
      </c>
      <c r="I10752">
        <v>48</v>
      </c>
      <c r="J10752">
        <v>2</v>
      </c>
      <c r="K10752">
        <v>0</v>
      </c>
      <c r="L10752">
        <v>0</v>
      </c>
      <c r="M10752">
        <v>0</v>
      </c>
      <c r="Q10752">
        <v>119</v>
      </c>
      <c r="R10752">
        <v>3.38</v>
      </c>
      <c r="X10752">
        <v>72</v>
      </c>
      <c r="Y10752">
        <v>0.27</v>
      </c>
      <c r="Z10752">
        <v>343</v>
      </c>
      <c r="AA10752">
        <f t="shared" si="334"/>
        <v>114.33333333333333</v>
      </c>
    </row>
    <row r="10753" spans="1:27" x14ac:dyDescent="0.25">
      <c r="A10753" t="s">
        <v>1533</v>
      </c>
      <c r="B10753">
        <v>1988</v>
      </c>
      <c r="C10753" t="str">
        <f t="shared" si="335"/>
        <v>Pre-Drug 1970-1991</v>
      </c>
      <c r="D10753" t="s">
        <v>18</v>
      </c>
      <c r="E10753">
        <v>477</v>
      </c>
      <c r="F10753">
        <v>46</v>
      </c>
      <c r="G10753">
        <v>5</v>
      </c>
      <c r="H10753">
        <v>47</v>
      </c>
      <c r="I10753">
        <v>70</v>
      </c>
      <c r="J10753">
        <v>3</v>
      </c>
      <c r="K10753">
        <v>6</v>
      </c>
      <c r="L10753">
        <v>1</v>
      </c>
      <c r="M10753">
        <v>2</v>
      </c>
      <c r="Q10753">
        <v>99</v>
      </c>
      <c r="R10753">
        <v>3.62</v>
      </c>
      <c r="X10753">
        <v>27</v>
      </c>
      <c r="Y10753">
        <v>0.23</v>
      </c>
      <c r="Z10753">
        <v>343</v>
      </c>
      <c r="AA10753">
        <f t="shared" si="334"/>
        <v>114.33333333333333</v>
      </c>
    </row>
    <row r="10754" spans="1:27" x14ac:dyDescent="0.25">
      <c r="A10754" t="s">
        <v>1322</v>
      </c>
      <c r="B10754">
        <v>1978</v>
      </c>
      <c r="C10754" t="str">
        <f t="shared" si="335"/>
        <v>Pre-Drug 1970-1991</v>
      </c>
      <c r="D10754" t="s">
        <v>19</v>
      </c>
      <c r="E10754">
        <v>477</v>
      </c>
      <c r="F10754">
        <v>47</v>
      </c>
      <c r="G10754">
        <v>16</v>
      </c>
      <c r="H10754">
        <v>35</v>
      </c>
      <c r="I10754">
        <v>56</v>
      </c>
      <c r="J10754">
        <v>0</v>
      </c>
      <c r="K10754">
        <v>2</v>
      </c>
      <c r="L10754">
        <v>1</v>
      </c>
      <c r="M10754">
        <v>0</v>
      </c>
      <c r="Q10754">
        <v>98</v>
      </c>
      <c r="R10754">
        <v>3.58</v>
      </c>
      <c r="X10754">
        <v>77</v>
      </c>
      <c r="Y10754">
        <v>0.22</v>
      </c>
      <c r="Z10754">
        <v>354</v>
      </c>
      <c r="AA10754">
        <f t="shared" ref="AA10754:AA10817" si="336">Z10754/3</f>
        <v>118</v>
      </c>
    </row>
    <row r="10755" spans="1:27" x14ac:dyDescent="0.25">
      <c r="A10755" t="s">
        <v>2767</v>
      </c>
      <c r="B10755">
        <v>1984</v>
      </c>
      <c r="C10755" t="str">
        <f t="shared" ref="C10755:C10818" si="337">IF(B10755&lt;1997,"Pre-Drug 1970-1991",IF(B10755&lt;=2006,"Drug Era 1992-2006","Post Drug Era 2007-2012"))</f>
        <v>Pre-Drug 1970-1991</v>
      </c>
      <c r="D10755" t="s">
        <v>18</v>
      </c>
      <c r="E10755">
        <v>477</v>
      </c>
      <c r="F10755">
        <v>21</v>
      </c>
      <c r="G10755">
        <v>9</v>
      </c>
      <c r="H10755">
        <v>23</v>
      </c>
      <c r="I10755">
        <v>77</v>
      </c>
      <c r="J10755">
        <v>4</v>
      </c>
      <c r="K10755">
        <v>2</v>
      </c>
      <c r="L10755">
        <v>1</v>
      </c>
      <c r="M10755">
        <v>0</v>
      </c>
      <c r="Q10755">
        <v>109</v>
      </c>
      <c r="R10755">
        <v>1.54</v>
      </c>
      <c r="X10755">
        <v>48</v>
      </c>
      <c r="Y10755">
        <v>0.24</v>
      </c>
      <c r="Z10755">
        <v>368</v>
      </c>
      <c r="AA10755">
        <f t="shared" si="336"/>
        <v>122.66666666666667</v>
      </c>
    </row>
    <row r="10756" spans="1:27" x14ac:dyDescent="0.25">
      <c r="A10756" t="s">
        <v>1178</v>
      </c>
      <c r="B10756">
        <v>1997</v>
      </c>
      <c r="C10756" t="str">
        <f t="shared" si="337"/>
        <v>Drug Era 1992-2006</v>
      </c>
      <c r="D10756" t="s">
        <v>19</v>
      </c>
      <c r="E10756">
        <v>478</v>
      </c>
      <c r="F10756">
        <v>67</v>
      </c>
      <c r="G10756">
        <v>19</v>
      </c>
      <c r="H10756">
        <v>47</v>
      </c>
      <c r="I10756">
        <v>58</v>
      </c>
      <c r="J10756">
        <v>0</v>
      </c>
      <c r="K10756">
        <v>6</v>
      </c>
      <c r="L10756">
        <v>4</v>
      </c>
      <c r="M10756">
        <v>3</v>
      </c>
      <c r="Q10756">
        <v>134</v>
      </c>
      <c r="R10756">
        <v>5.84</v>
      </c>
      <c r="X10756">
        <v>51</v>
      </c>
      <c r="Y10756">
        <v>0.31</v>
      </c>
      <c r="Z10756">
        <v>310</v>
      </c>
      <c r="AA10756">
        <f t="shared" si="336"/>
        <v>103.33333333333333</v>
      </c>
    </row>
    <row r="10757" spans="1:27" x14ac:dyDescent="0.25">
      <c r="A10757" t="s">
        <v>810</v>
      </c>
      <c r="B10757">
        <v>2008</v>
      </c>
      <c r="C10757" t="str">
        <f t="shared" si="337"/>
        <v>Post Drug Era 2007-2012</v>
      </c>
      <c r="D10757" t="s">
        <v>18</v>
      </c>
      <c r="E10757">
        <v>478</v>
      </c>
      <c r="F10757">
        <v>69</v>
      </c>
      <c r="G10757">
        <v>15</v>
      </c>
      <c r="H10757">
        <v>44</v>
      </c>
      <c r="I10757">
        <v>57</v>
      </c>
      <c r="J10757">
        <v>5</v>
      </c>
      <c r="K10757">
        <v>2</v>
      </c>
      <c r="L10757">
        <v>6</v>
      </c>
      <c r="M10757">
        <v>0</v>
      </c>
      <c r="Q10757">
        <v>131</v>
      </c>
      <c r="R10757">
        <v>5.8</v>
      </c>
      <c r="X10757">
        <v>34</v>
      </c>
      <c r="Z10757">
        <v>321</v>
      </c>
      <c r="AA10757">
        <f t="shared" si="336"/>
        <v>107</v>
      </c>
    </row>
    <row r="10758" spans="1:27" x14ac:dyDescent="0.25">
      <c r="A10758" t="s">
        <v>639</v>
      </c>
      <c r="B10758">
        <v>1976</v>
      </c>
      <c r="C10758" t="str">
        <f t="shared" si="337"/>
        <v>Pre-Drug 1970-1991</v>
      </c>
      <c r="D10758" t="s">
        <v>19</v>
      </c>
      <c r="E10758">
        <v>478</v>
      </c>
      <c r="F10758">
        <v>55</v>
      </c>
      <c r="G10758">
        <v>4</v>
      </c>
      <c r="H10758">
        <v>43</v>
      </c>
      <c r="I10758">
        <v>68</v>
      </c>
      <c r="J10758">
        <v>4</v>
      </c>
      <c r="K10758">
        <v>7</v>
      </c>
      <c r="L10758">
        <v>0</v>
      </c>
      <c r="M10758">
        <v>0</v>
      </c>
      <c r="Q10758">
        <v>115</v>
      </c>
      <c r="R10758">
        <v>4.53</v>
      </c>
      <c r="X10758">
        <v>62</v>
      </c>
      <c r="Y10758">
        <v>0.27</v>
      </c>
      <c r="Z10758">
        <v>328</v>
      </c>
      <c r="AA10758">
        <f t="shared" si="336"/>
        <v>109.33333333333333</v>
      </c>
    </row>
    <row r="10759" spans="1:27" x14ac:dyDescent="0.25">
      <c r="A10759" t="s">
        <v>541</v>
      </c>
      <c r="B10759">
        <v>1972</v>
      </c>
      <c r="C10759" t="str">
        <f t="shared" si="337"/>
        <v>Pre-Drug 1970-1991</v>
      </c>
      <c r="D10759" t="s">
        <v>19</v>
      </c>
      <c r="E10759">
        <v>478</v>
      </c>
      <c r="F10759">
        <v>55</v>
      </c>
      <c r="G10759">
        <v>10</v>
      </c>
      <c r="H10759">
        <v>55</v>
      </c>
      <c r="I10759">
        <v>61</v>
      </c>
      <c r="J10759">
        <v>2</v>
      </c>
      <c r="K10759">
        <v>7</v>
      </c>
      <c r="L10759">
        <v>2</v>
      </c>
      <c r="M10759">
        <v>0</v>
      </c>
      <c r="Q10759">
        <v>105</v>
      </c>
      <c r="R10759">
        <v>4.51</v>
      </c>
      <c r="X10759">
        <v>56</v>
      </c>
      <c r="Y10759">
        <v>0.26</v>
      </c>
      <c r="Z10759">
        <v>329</v>
      </c>
      <c r="AA10759">
        <f t="shared" si="336"/>
        <v>109.66666666666667</v>
      </c>
    </row>
    <row r="10760" spans="1:27" x14ac:dyDescent="0.25">
      <c r="A10760" t="s">
        <v>1558</v>
      </c>
      <c r="B10760">
        <v>1976</v>
      </c>
      <c r="C10760" t="str">
        <f t="shared" si="337"/>
        <v>Pre-Drug 1970-1991</v>
      </c>
      <c r="D10760" t="s">
        <v>18</v>
      </c>
      <c r="E10760">
        <v>478</v>
      </c>
      <c r="F10760">
        <v>33</v>
      </c>
      <c r="G10760">
        <v>6</v>
      </c>
      <c r="H10760">
        <v>52</v>
      </c>
      <c r="I10760">
        <v>71</v>
      </c>
      <c r="J10760">
        <v>10</v>
      </c>
      <c r="K10760">
        <v>1</v>
      </c>
      <c r="L10760">
        <v>2</v>
      </c>
      <c r="M10760">
        <v>0</v>
      </c>
      <c r="Q10760">
        <v>102</v>
      </c>
      <c r="R10760">
        <v>2.69</v>
      </c>
      <c r="X10760">
        <v>39</v>
      </c>
      <c r="Y10760">
        <v>0.24</v>
      </c>
      <c r="Z10760">
        <v>331</v>
      </c>
      <c r="AA10760">
        <f t="shared" si="336"/>
        <v>110.33333333333333</v>
      </c>
    </row>
    <row r="10761" spans="1:27" x14ac:dyDescent="0.25">
      <c r="A10761" t="s">
        <v>1624</v>
      </c>
      <c r="B10761">
        <v>2007</v>
      </c>
      <c r="C10761" t="str">
        <f t="shared" si="337"/>
        <v>Post Drug Era 2007-2012</v>
      </c>
      <c r="D10761" t="s">
        <v>19</v>
      </c>
      <c r="E10761">
        <v>478</v>
      </c>
      <c r="F10761">
        <v>47</v>
      </c>
      <c r="G10761">
        <v>14</v>
      </c>
      <c r="H10761">
        <v>36</v>
      </c>
      <c r="I10761">
        <v>50</v>
      </c>
      <c r="J10761">
        <v>2</v>
      </c>
      <c r="K10761">
        <v>2</v>
      </c>
      <c r="L10761">
        <v>7</v>
      </c>
      <c r="M10761">
        <v>0</v>
      </c>
      <c r="Q10761">
        <v>116</v>
      </c>
      <c r="R10761">
        <v>3.81</v>
      </c>
      <c r="X10761">
        <v>56</v>
      </c>
      <c r="Z10761">
        <v>333</v>
      </c>
      <c r="AA10761">
        <f t="shared" si="336"/>
        <v>111</v>
      </c>
    </row>
    <row r="10762" spans="1:27" x14ac:dyDescent="0.25">
      <c r="A10762" t="s">
        <v>350</v>
      </c>
      <c r="B10762">
        <v>1975</v>
      </c>
      <c r="C10762" t="str">
        <f t="shared" si="337"/>
        <v>Pre-Drug 1970-1991</v>
      </c>
      <c r="D10762" t="s">
        <v>19</v>
      </c>
      <c r="E10762">
        <v>478</v>
      </c>
      <c r="F10762">
        <v>53</v>
      </c>
      <c r="G10762">
        <v>19</v>
      </c>
      <c r="H10762">
        <v>25</v>
      </c>
      <c r="I10762">
        <v>73</v>
      </c>
      <c r="J10762">
        <v>1</v>
      </c>
      <c r="K10762">
        <v>1</v>
      </c>
      <c r="L10762">
        <v>5</v>
      </c>
      <c r="M10762">
        <v>0</v>
      </c>
      <c r="Q10762">
        <v>127</v>
      </c>
      <c r="R10762">
        <v>4.26</v>
      </c>
      <c r="X10762">
        <v>60</v>
      </c>
      <c r="Y10762">
        <v>0.28000000000000003</v>
      </c>
      <c r="Z10762">
        <v>336</v>
      </c>
      <c r="AA10762">
        <f t="shared" si="336"/>
        <v>112</v>
      </c>
    </row>
    <row r="10763" spans="1:27" x14ac:dyDescent="0.25">
      <c r="A10763" t="s">
        <v>1699</v>
      </c>
      <c r="B10763">
        <v>1981</v>
      </c>
      <c r="C10763" t="str">
        <f t="shared" si="337"/>
        <v>Pre-Drug 1970-1991</v>
      </c>
      <c r="D10763" t="s">
        <v>18</v>
      </c>
      <c r="E10763">
        <v>478</v>
      </c>
      <c r="F10763">
        <v>35</v>
      </c>
      <c r="G10763">
        <v>5</v>
      </c>
      <c r="H10763">
        <v>43</v>
      </c>
      <c r="I10763">
        <v>54</v>
      </c>
      <c r="J10763">
        <v>5</v>
      </c>
      <c r="K10763">
        <v>3</v>
      </c>
      <c r="L10763">
        <v>1</v>
      </c>
      <c r="M10763">
        <v>1</v>
      </c>
      <c r="Q10763">
        <v>109</v>
      </c>
      <c r="R10763">
        <v>2.8</v>
      </c>
      <c r="X10763">
        <v>31</v>
      </c>
      <c r="Y10763">
        <v>0.25</v>
      </c>
      <c r="Z10763">
        <v>337</v>
      </c>
      <c r="AA10763">
        <f t="shared" si="336"/>
        <v>112.33333333333333</v>
      </c>
    </row>
    <row r="10764" spans="1:27" x14ac:dyDescent="0.25">
      <c r="A10764" t="s">
        <v>1445</v>
      </c>
      <c r="B10764">
        <v>2011</v>
      </c>
      <c r="C10764" t="str">
        <f t="shared" si="337"/>
        <v>Post Drug Era 2007-2012</v>
      </c>
      <c r="D10764" t="s">
        <v>18</v>
      </c>
      <c r="E10764">
        <v>478</v>
      </c>
      <c r="F10764">
        <v>41</v>
      </c>
      <c r="G10764">
        <v>14</v>
      </c>
      <c r="H10764">
        <v>30</v>
      </c>
      <c r="I10764">
        <v>59</v>
      </c>
      <c r="J10764">
        <v>5</v>
      </c>
      <c r="K10764">
        <v>1</v>
      </c>
      <c r="L10764">
        <v>7</v>
      </c>
      <c r="M10764">
        <v>1</v>
      </c>
      <c r="Q10764">
        <v>110</v>
      </c>
      <c r="R10764">
        <v>3.22</v>
      </c>
      <c r="X10764">
        <v>63</v>
      </c>
      <c r="Z10764">
        <v>344</v>
      </c>
      <c r="AA10764">
        <f t="shared" si="336"/>
        <v>114.66666666666667</v>
      </c>
    </row>
    <row r="10765" spans="1:27" x14ac:dyDescent="0.25">
      <c r="A10765" t="s">
        <v>2502</v>
      </c>
      <c r="B10765">
        <v>2008</v>
      </c>
      <c r="C10765" t="str">
        <f t="shared" si="337"/>
        <v>Post Drug Era 2007-2012</v>
      </c>
      <c r="D10765" t="s">
        <v>18</v>
      </c>
      <c r="E10765">
        <v>478</v>
      </c>
      <c r="F10765">
        <v>55</v>
      </c>
      <c r="G10765">
        <v>8</v>
      </c>
      <c r="H10765">
        <v>23</v>
      </c>
      <c r="I10765">
        <v>61</v>
      </c>
      <c r="J10765">
        <v>5</v>
      </c>
      <c r="K10765">
        <v>0</v>
      </c>
      <c r="L10765">
        <v>3</v>
      </c>
      <c r="M10765">
        <v>0</v>
      </c>
      <c r="Q10765">
        <v>118</v>
      </c>
      <c r="R10765">
        <v>4.22</v>
      </c>
      <c r="X10765">
        <v>69</v>
      </c>
      <c r="Z10765">
        <v>352</v>
      </c>
      <c r="AA10765">
        <f t="shared" si="336"/>
        <v>117.33333333333333</v>
      </c>
    </row>
    <row r="10766" spans="1:27" x14ac:dyDescent="0.25">
      <c r="A10766" t="s">
        <v>359</v>
      </c>
      <c r="B10766">
        <v>1999</v>
      </c>
      <c r="C10766" t="str">
        <f t="shared" si="337"/>
        <v>Drug Era 1992-2006</v>
      </c>
      <c r="D10766" t="s">
        <v>18</v>
      </c>
      <c r="E10766">
        <v>479</v>
      </c>
      <c r="F10766">
        <v>65</v>
      </c>
      <c r="G10766">
        <v>18</v>
      </c>
      <c r="H10766">
        <v>41</v>
      </c>
      <c r="I10766">
        <v>76</v>
      </c>
      <c r="J10766">
        <v>2</v>
      </c>
      <c r="K10766">
        <v>8</v>
      </c>
      <c r="L10766">
        <v>4</v>
      </c>
      <c r="M10766">
        <v>2</v>
      </c>
      <c r="Q10766">
        <v>124</v>
      </c>
      <c r="R10766">
        <v>5.48</v>
      </c>
      <c r="X10766">
        <v>42</v>
      </c>
      <c r="Y10766">
        <v>0</v>
      </c>
      <c r="Z10766">
        <v>320</v>
      </c>
      <c r="AA10766">
        <f t="shared" si="336"/>
        <v>106.66666666666667</v>
      </c>
    </row>
    <row r="10767" spans="1:27" x14ac:dyDescent="0.25">
      <c r="A10767" t="s">
        <v>1543</v>
      </c>
      <c r="B10767">
        <v>1990</v>
      </c>
      <c r="C10767" t="str">
        <f t="shared" si="337"/>
        <v>Pre-Drug 1970-1991</v>
      </c>
      <c r="D10767" t="s">
        <v>18</v>
      </c>
      <c r="E10767">
        <v>479</v>
      </c>
      <c r="F10767">
        <v>56</v>
      </c>
      <c r="G10767">
        <v>11</v>
      </c>
      <c r="H10767">
        <v>40</v>
      </c>
      <c r="I10767">
        <v>65</v>
      </c>
      <c r="J10767">
        <v>8</v>
      </c>
      <c r="K10767">
        <v>7</v>
      </c>
      <c r="L10767">
        <v>1</v>
      </c>
      <c r="M10767">
        <v>0</v>
      </c>
      <c r="Q10767">
        <v>121</v>
      </c>
      <c r="R10767">
        <v>4.62</v>
      </c>
      <c r="X10767">
        <v>56</v>
      </c>
      <c r="Y10767">
        <v>0.28000000000000003</v>
      </c>
      <c r="Z10767">
        <v>327</v>
      </c>
      <c r="AA10767">
        <f t="shared" si="336"/>
        <v>109</v>
      </c>
    </row>
    <row r="10768" spans="1:27" x14ac:dyDescent="0.25">
      <c r="A10768" t="s">
        <v>283</v>
      </c>
      <c r="B10768">
        <v>1992</v>
      </c>
      <c r="C10768" t="str">
        <f t="shared" si="337"/>
        <v>Pre-Drug 1970-1991</v>
      </c>
      <c r="D10768" t="s">
        <v>18</v>
      </c>
      <c r="E10768">
        <v>479</v>
      </c>
      <c r="F10768">
        <v>31</v>
      </c>
      <c r="G10768">
        <v>3</v>
      </c>
      <c r="H10768">
        <v>45</v>
      </c>
      <c r="I10768">
        <v>67</v>
      </c>
      <c r="J10768">
        <v>9</v>
      </c>
      <c r="K10768">
        <v>4</v>
      </c>
      <c r="L10768">
        <v>4</v>
      </c>
      <c r="M10768">
        <v>0</v>
      </c>
      <c r="Q10768">
        <v>103</v>
      </c>
      <c r="R10768">
        <v>2.5099999999999998</v>
      </c>
      <c r="X10768">
        <v>69</v>
      </c>
      <c r="Y10768">
        <v>0.24</v>
      </c>
      <c r="Z10768">
        <v>334</v>
      </c>
      <c r="AA10768">
        <f t="shared" si="336"/>
        <v>111.33333333333333</v>
      </c>
    </row>
    <row r="10769" spans="1:27" x14ac:dyDescent="0.25">
      <c r="A10769" t="s">
        <v>769</v>
      </c>
      <c r="B10769">
        <v>1991</v>
      </c>
      <c r="C10769" t="str">
        <f t="shared" si="337"/>
        <v>Pre-Drug 1970-1991</v>
      </c>
      <c r="D10769" t="s">
        <v>18</v>
      </c>
      <c r="E10769">
        <v>479</v>
      </c>
      <c r="F10769">
        <v>52</v>
      </c>
      <c r="G10769">
        <v>12</v>
      </c>
      <c r="H10769">
        <v>53</v>
      </c>
      <c r="I10769">
        <v>62</v>
      </c>
      <c r="J10769">
        <v>9</v>
      </c>
      <c r="K10769">
        <v>4</v>
      </c>
      <c r="L10769">
        <v>3</v>
      </c>
      <c r="M10769">
        <v>1</v>
      </c>
      <c r="Q10769">
        <v>99</v>
      </c>
      <c r="R10769">
        <v>4.1900000000000004</v>
      </c>
      <c r="X10769">
        <v>73</v>
      </c>
      <c r="Y10769">
        <v>0.23</v>
      </c>
      <c r="Z10769">
        <v>335</v>
      </c>
      <c r="AA10769">
        <f t="shared" si="336"/>
        <v>111.66666666666667</v>
      </c>
    </row>
    <row r="10770" spans="1:27" x14ac:dyDescent="0.25">
      <c r="A10770" t="s">
        <v>253</v>
      </c>
      <c r="B10770">
        <v>1975</v>
      </c>
      <c r="C10770" t="str">
        <f t="shared" si="337"/>
        <v>Pre-Drug 1970-1991</v>
      </c>
      <c r="D10770" t="s">
        <v>19</v>
      </c>
      <c r="E10770">
        <v>479</v>
      </c>
      <c r="F10770">
        <v>40</v>
      </c>
      <c r="G10770">
        <v>7</v>
      </c>
      <c r="H10770">
        <v>50</v>
      </c>
      <c r="I10770">
        <v>62</v>
      </c>
      <c r="J10770">
        <v>3</v>
      </c>
      <c r="K10770">
        <v>3</v>
      </c>
      <c r="L10770">
        <v>0</v>
      </c>
      <c r="M10770">
        <v>0</v>
      </c>
      <c r="Q10770">
        <v>99</v>
      </c>
      <c r="R10770">
        <v>3.2</v>
      </c>
      <c r="X10770">
        <v>56</v>
      </c>
      <c r="Y10770">
        <v>0.23</v>
      </c>
      <c r="Z10770">
        <v>338</v>
      </c>
      <c r="AA10770">
        <f t="shared" si="336"/>
        <v>112.66666666666667</v>
      </c>
    </row>
    <row r="10771" spans="1:27" x14ac:dyDescent="0.25">
      <c r="A10771" t="s">
        <v>384</v>
      </c>
      <c r="B10771">
        <v>2006</v>
      </c>
      <c r="C10771" t="str">
        <f t="shared" si="337"/>
        <v>Drug Era 1992-2006</v>
      </c>
      <c r="D10771" t="s">
        <v>18</v>
      </c>
      <c r="E10771">
        <v>479</v>
      </c>
      <c r="F10771">
        <v>74</v>
      </c>
      <c r="G10771">
        <v>21</v>
      </c>
      <c r="H10771">
        <v>34</v>
      </c>
      <c r="I10771">
        <v>77</v>
      </c>
      <c r="J10771">
        <v>4</v>
      </c>
      <c r="K10771">
        <v>5</v>
      </c>
      <c r="L10771">
        <v>3</v>
      </c>
      <c r="M10771">
        <v>0</v>
      </c>
      <c r="Q10771">
        <v>107</v>
      </c>
      <c r="R10771">
        <v>5.89</v>
      </c>
      <c r="X10771">
        <v>60</v>
      </c>
      <c r="Z10771">
        <v>339</v>
      </c>
      <c r="AA10771">
        <f t="shared" si="336"/>
        <v>113</v>
      </c>
    </row>
    <row r="10772" spans="1:27" x14ac:dyDescent="0.25">
      <c r="A10772" t="s">
        <v>1970</v>
      </c>
      <c r="B10772">
        <v>1976</v>
      </c>
      <c r="C10772" t="str">
        <f t="shared" si="337"/>
        <v>Pre-Drug 1970-1991</v>
      </c>
      <c r="D10772" t="s">
        <v>18</v>
      </c>
      <c r="E10772">
        <v>479</v>
      </c>
      <c r="F10772">
        <v>41</v>
      </c>
      <c r="G10772">
        <v>1</v>
      </c>
      <c r="H10772">
        <v>37</v>
      </c>
      <c r="I10772">
        <v>35</v>
      </c>
      <c r="J10772">
        <v>12</v>
      </c>
      <c r="K10772">
        <v>3</v>
      </c>
      <c r="L10772">
        <v>0</v>
      </c>
      <c r="M10772">
        <v>0</v>
      </c>
      <c r="Q10772">
        <v>117</v>
      </c>
      <c r="R10772">
        <v>3.26</v>
      </c>
      <c r="X10772">
        <v>77</v>
      </c>
      <c r="Y10772">
        <v>0.27</v>
      </c>
      <c r="Z10772">
        <v>340</v>
      </c>
      <c r="AA10772">
        <f t="shared" si="336"/>
        <v>113.33333333333333</v>
      </c>
    </row>
    <row r="10773" spans="1:27" x14ac:dyDescent="0.25">
      <c r="A10773" t="s">
        <v>942</v>
      </c>
      <c r="B10773">
        <v>1983</v>
      </c>
      <c r="C10773" t="str">
        <f t="shared" si="337"/>
        <v>Pre-Drug 1970-1991</v>
      </c>
      <c r="D10773" t="s">
        <v>19</v>
      </c>
      <c r="E10773">
        <v>479</v>
      </c>
      <c r="F10773">
        <v>44</v>
      </c>
      <c r="G10773">
        <v>5</v>
      </c>
      <c r="H10773">
        <v>45</v>
      </c>
      <c r="I10773">
        <v>78</v>
      </c>
      <c r="J10773">
        <v>4</v>
      </c>
      <c r="K10773">
        <v>5</v>
      </c>
      <c r="L10773">
        <v>3</v>
      </c>
      <c r="M10773">
        <v>0</v>
      </c>
      <c r="Q10773">
        <v>94</v>
      </c>
      <c r="R10773">
        <v>3.43</v>
      </c>
      <c r="X10773">
        <v>40</v>
      </c>
      <c r="Y10773">
        <v>0.22</v>
      </c>
      <c r="Z10773">
        <v>346</v>
      </c>
      <c r="AA10773">
        <f t="shared" si="336"/>
        <v>115.33333333333333</v>
      </c>
    </row>
    <row r="10774" spans="1:27" x14ac:dyDescent="0.25">
      <c r="A10774" t="s">
        <v>585</v>
      </c>
      <c r="B10774">
        <v>1978</v>
      </c>
      <c r="C10774" t="str">
        <f t="shared" si="337"/>
        <v>Pre-Drug 1970-1991</v>
      </c>
      <c r="D10774" t="s">
        <v>19</v>
      </c>
      <c r="E10774">
        <v>479</v>
      </c>
      <c r="F10774">
        <v>30</v>
      </c>
      <c r="G10774">
        <v>5</v>
      </c>
      <c r="H10774">
        <v>37</v>
      </c>
      <c r="I10774">
        <v>65</v>
      </c>
      <c r="J10774">
        <v>3</v>
      </c>
      <c r="K10774">
        <v>2</v>
      </c>
      <c r="L10774">
        <v>1</v>
      </c>
      <c r="M10774">
        <v>0</v>
      </c>
      <c r="Q10774">
        <v>107</v>
      </c>
      <c r="R10774">
        <v>2.2999999999999998</v>
      </c>
      <c r="X10774">
        <v>44</v>
      </c>
      <c r="Y10774">
        <v>0.24</v>
      </c>
      <c r="Z10774">
        <v>352</v>
      </c>
      <c r="AA10774">
        <f t="shared" si="336"/>
        <v>117.33333333333333</v>
      </c>
    </row>
    <row r="10775" spans="1:27" x14ac:dyDescent="0.25">
      <c r="A10775" t="s">
        <v>737</v>
      </c>
      <c r="B10775">
        <v>2004</v>
      </c>
      <c r="C10775" t="str">
        <f t="shared" si="337"/>
        <v>Drug Era 1992-2006</v>
      </c>
      <c r="D10775" t="s">
        <v>19</v>
      </c>
      <c r="E10775">
        <v>480</v>
      </c>
      <c r="F10775">
        <v>65</v>
      </c>
      <c r="G10775">
        <v>17</v>
      </c>
      <c r="H10775">
        <v>33</v>
      </c>
      <c r="I10775">
        <v>57</v>
      </c>
      <c r="J10775">
        <v>1</v>
      </c>
      <c r="K10775">
        <v>5</v>
      </c>
      <c r="L10775">
        <v>4</v>
      </c>
      <c r="M10775">
        <v>1</v>
      </c>
      <c r="Q10775">
        <v>136</v>
      </c>
      <c r="R10775">
        <v>5.61</v>
      </c>
      <c r="X10775">
        <v>72</v>
      </c>
      <c r="Y10775">
        <v>0.31</v>
      </c>
      <c r="Z10775">
        <v>313</v>
      </c>
      <c r="AA10775">
        <f t="shared" si="336"/>
        <v>104.33333333333333</v>
      </c>
    </row>
    <row r="10776" spans="1:27" x14ac:dyDescent="0.25">
      <c r="A10776" t="s">
        <v>438</v>
      </c>
      <c r="B10776">
        <v>1976</v>
      </c>
      <c r="C10776" t="str">
        <f t="shared" si="337"/>
        <v>Pre-Drug 1970-1991</v>
      </c>
      <c r="D10776" t="s">
        <v>18</v>
      </c>
      <c r="E10776">
        <v>480</v>
      </c>
      <c r="F10776">
        <v>58</v>
      </c>
      <c r="G10776">
        <v>5</v>
      </c>
      <c r="H10776">
        <v>20</v>
      </c>
      <c r="I10776">
        <v>55</v>
      </c>
      <c r="J10776">
        <v>2</v>
      </c>
      <c r="K10776">
        <v>7</v>
      </c>
      <c r="L10776">
        <v>2</v>
      </c>
      <c r="M10776">
        <v>0</v>
      </c>
      <c r="Q10776">
        <v>145</v>
      </c>
      <c r="R10776">
        <v>4.8600000000000003</v>
      </c>
      <c r="X10776">
        <v>56</v>
      </c>
      <c r="Y10776">
        <v>0.32</v>
      </c>
      <c r="Z10776">
        <v>322</v>
      </c>
      <c r="AA10776">
        <f t="shared" si="336"/>
        <v>107.33333333333333</v>
      </c>
    </row>
    <row r="10777" spans="1:27" x14ac:dyDescent="0.25">
      <c r="A10777" t="s">
        <v>1632</v>
      </c>
      <c r="B10777">
        <v>2000</v>
      </c>
      <c r="C10777" t="str">
        <f t="shared" si="337"/>
        <v>Drug Era 1992-2006</v>
      </c>
      <c r="D10777" t="s">
        <v>19</v>
      </c>
      <c r="E10777">
        <v>480</v>
      </c>
      <c r="F10777">
        <v>64</v>
      </c>
      <c r="G10777">
        <v>21</v>
      </c>
      <c r="H10777">
        <v>31</v>
      </c>
      <c r="I10777">
        <v>75</v>
      </c>
      <c r="J10777">
        <v>1</v>
      </c>
      <c r="K10777">
        <v>1</v>
      </c>
      <c r="L10777">
        <v>3</v>
      </c>
      <c r="M10777">
        <v>0</v>
      </c>
      <c r="Q10777">
        <v>133</v>
      </c>
      <c r="R10777">
        <v>5.37</v>
      </c>
      <c r="X10777">
        <v>35</v>
      </c>
      <c r="Y10777">
        <v>0</v>
      </c>
      <c r="Z10777">
        <v>322</v>
      </c>
      <c r="AA10777">
        <f t="shared" si="336"/>
        <v>107.33333333333333</v>
      </c>
    </row>
    <row r="10778" spans="1:27" x14ac:dyDescent="0.25">
      <c r="A10778" t="s">
        <v>782</v>
      </c>
      <c r="B10778">
        <v>1976</v>
      </c>
      <c r="C10778" t="str">
        <f t="shared" si="337"/>
        <v>Pre-Drug 1970-1991</v>
      </c>
      <c r="D10778" t="s">
        <v>18</v>
      </c>
      <c r="E10778">
        <v>480</v>
      </c>
      <c r="F10778">
        <v>53</v>
      </c>
      <c r="G10778">
        <v>8</v>
      </c>
      <c r="H10778">
        <v>35</v>
      </c>
      <c r="I10778">
        <v>33</v>
      </c>
      <c r="J10778">
        <v>4</v>
      </c>
      <c r="K10778">
        <v>1</v>
      </c>
      <c r="L10778">
        <v>2</v>
      </c>
      <c r="M10778">
        <v>0</v>
      </c>
      <c r="Q10778">
        <v>125</v>
      </c>
      <c r="R10778">
        <v>4.43</v>
      </c>
      <c r="X10778">
        <v>59</v>
      </c>
      <c r="Y10778">
        <v>0.28999999999999998</v>
      </c>
      <c r="Z10778">
        <v>323</v>
      </c>
      <c r="AA10778">
        <f t="shared" si="336"/>
        <v>107.66666666666667</v>
      </c>
    </row>
    <row r="10779" spans="1:27" x14ac:dyDescent="0.25">
      <c r="A10779" t="s">
        <v>3039</v>
      </c>
      <c r="B10779">
        <v>1999</v>
      </c>
      <c r="C10779" t="str">
        <f t="shared" si="337"/>
        <v>Drug Era 1992-2006</v>
      </c>
      <c r="D10779" t="s">
        <v>19</v>
      </c>
      <c r="E10779">
        <v>480</v>
      </c>
      <c r="F10779">
        <v>49</v>
      </c>
      <c r="G10779">
        <v>8</v>
      </c>
      <c r="H10779">
        <v>38</v>
      </c>
      <c r="I10779">
        <v>81</v>
      </c>
      <c r="J10779">
        <v>5</v>
      </c>
      <c r="K10779">
        <v>3</v>
      </c>
      <c r="L10779">
        <v>1</v>
      </c>
      <c r="M10779">
        <v>0</v>
      </c>
      <c r="Q10779">
        <v>132</v>
      </c>
      <c r="R10779">
        <v>4.08</v>
      </c>
      <c r="X10779">
        <v>61</v>
      </c>
      <c r="Y10779">
        <v>0</v>
      </c>
      <c r="Z10779">
        <v>324</v>
      </c>
      <c r="AA10779">
        <f t="shared" si="336"/>
        <v>108</v>
      </c>
    </row>
    <row r="10780" spans="1:27" x14ac:dyDescent="0.25">
      <c r="A10780" t="s">
        <v>2249</v>
      </c>
      <c r="B10780">
        <v>1983</v>
      </c>
      <c r="C10780" t="str">
        <f t="shared" si="337"/>
        <v>Pre-Drug 1970-1991</v>
      </c>
      <c r="D10780" t="s">
        <v>18</v>
      </c>
      <c r="E10780">
        <v>480</v>
      </c>
      <c r="F10780">
        <v>56</v>
      </c>
      <c r="G10780">
        <v>10</v>
      </c>
      <c r="H10780">
        <v>49</v>
      </c>
      <c r="I10780">
        <v>57</v>
      </c>
      <c r="J10780">
        <v>3</v>
      </c>
      <c r="K10780">
        <v>1</v>
      </c>
      <c r="L10780">
        <v>1</v>
      </c>
      <c r="M10780">
        <v>0</v>
      </c>
      <c r="Q10780">
        <v>120</v>
      </c>
      <c r="R10780">
        <v>4.54</v>
      </c>
      <c r="X10780">
        <v>57</v>
      </c>
      <c r="Y10780">
        <v>0.28000000000000003</v>
      </c>
      <c r="Z10780">
        <v>333</v>
      </c>
      <c r="AA10780">
        <f t="shared" si="336"/>
        <v>111</v>
      </c>
    </row>
    <row r="10781" spans="1:27" x14ac:dyDescent="0.25">
      <c r="A10781" t="s">
        <v>2619</v>
      </c>
      <c r="B10781">
        <v>2010</v>
      </c>
      <c r="C10781" t="str">
        <f t="shared" si="337"/>
        <v>Post Drug Era 2007-2012</v>
      </c>
      <c r="D10781" t="s">
        <v>18</v>
      </c>
      <c r="E10781">
        <v>480</v>
      </c>
      <c r="F10781">
        <v>53</v>
      </c>
      <c r="G10781">
        <v>11</v>
      </c>
      <c r="H10781">
        <v>24</v>
      </c>
      <c r="I10781">
        <v>80</v>
      </c>
      <c r="J10781">
        <v>2</v>
      </c>
      <c r="K10781">
        <v>4</v>
      </c>
      <c r="L10781">
        <v>7</v>
      </c>
      <c r="M10781">
        <v>0</v>
      </c>
      <c r="Q10781">
        <v>120</v>
      </c>
      <c r="R10781">
        <v>4.22</v>
      </c>
      <c r="X10781">
        <v>28</v>
      </c>
      <c r="Z10781">
        <v>339</v>
      </c>
      <c r="AA10781">
        <f t="shared" si="336"/>
        <v>113</v>
      </c>
    </row>
    <row r="10782" spans="1:27" x14ac:dyDescent="0.25">
      <c r="A10782" t="s">
        <v>1808</v>
      </c>
      <c r="B10782">
        <v>1977</v>
      </c>
      <c r="C10782" t="str">
        <f t="shared" si="337"/>
        <v>Pre-Drug 1970-1991</v>
      </c>
      <c r="D10782" t="s">
        <v>19</v>
      </c>
      <c r="E10782">
        <v>480</v>
      </c>
      <c r="F10782">
        <v>56</v>
      </c>
      <c r="G10782">
        <v>8</v>
      </c>
      <c r="H10782">
        <v>30</v>
      </c>
      <c r="I10782">
        <v>55</v>
      </c>
      <c r="J10782">
        <v>2</v>
      </c>
      <c r="K10782">
        <v>2</v>
      </c>
      <c r="L10782">
        <v>7</v>
      </c>
      <c r="M10782">
        <v>0</v>
      </c>
      <c r="Q10782">
        <v>119</v>
      </c>
      <c r="R10782">
        <v>4.42</v>
      </c>
      <c r="X10782">
        <v>45</v>
      </c>
      <c r="Y10782">
        <v>0.27</v>
      </c>
      <c r="Z10782">
        <v>342</v>
      </c>
      <c r="AA10782">
        <f t="shared" si="336"/>
        <v>114</v>
      </c>
    </row>
    <row r="10783" spans="1:27" x14ac:dyDescent="0.25">
      <c r="A10783" t="s">
        <v>1617</v>
      </c>
      <c r="B10783">
        <v>1976</v>
      </c>
      <c r="C10783" t="str">
        <f t="shared" si="337"/>
        <v>Pre-Drug 1970-1991</v>
      </c>
      <c r="D10783" t="s">
        <v>19</v>
      </c>
      <c r="E10783">
        <v>480</v>
      </c>
      <c r="F10783">
        <v>39</v>
      </c>
      <c r="G10783">
        <v>5</v>
      </c>
      <c r="H10783">
        <v>24</v>
      </c>
      <c r="I10783">
        <v>37</v>
      </c>
      <c r="J10783">
        <v>5</v>
      </c>
      <c r="K10783">
        <v>2</v>
      </c>
      <c r="L10783">
        <v>3</v>
      </c>
      <c r="M10783">
        <v>0</v>
      </c>
      <c r="Q10783">
        <v>111</v>
      </c>
      <c r="R10783">
        <v>3.06</v>
      </c>
      <c r="X10783">
        <v>60</v>
      </c>
      <c r="Y10783">
        <v>0.25</v>
      </c>
      <c r="Z10783">
        <v>344</v>
      </c>
      <c r="AA10783">
        <f t="shared" si="336"/>
        <v>114.66666666666667</v>
      </c>
    </row>
    <row r="10784" spans="1:27" x14ac:dyDescent="0.25">
      <c r="A10784" t="s">
        <v>2465</v>
      </c>
      <c r="B10784">
        <v>1983</v>
      </c>
      <c r="C10784" t="str">
        <f t="shared" si="337"/>
        <v>Pre-Drug 1970-1991</v>
      </c>
      <c r="D10784" t="s">
        <v>18</v>
      </c>
      <c r="E10784">
        <v>480</v>
      </c>
      <c r="F10784">
        <v>47</v>
      </c>
      <c r="G10784">
        <v>13</v>
      </c>
      <c r="H10784">
        <v>36</v>
      </c>
      <c r="I10784">
        <v>43</v>
      </c>
      <c r="J10784">
        <v>7</v>
      </c>
      <c r="K10784">
        <v>1</v>
      </c>
      <c r="L10784">
        <v>3</v>
      </c>
      <c r="M10784">
        <v>0</v>
      </c>
      <c r="Q10784">
        <v>107</v>
      </c>
      <c r="R10784">
        <v>3.69</v>
      </c>
      <c r="X10784">
        <v>75</v>
      </c>
      <c r="Y10784">
        <v>0.24</v>
      </c>
      <c r="Z10784">
        <v>344</v>
      </c>
      <c r="AA10784">
        <f t="shared" si="336"/>
        <v>114.66666666666667</v>
      </c>
    </row>
    <row r="10785" spans="1:27" x14ac:dyDescent="0.25">
      <c r="A10785" t="s">
        <v>242</v>
      </c>
      <c r="B10785">
        <v>2007</v>
      </c>
      <c r="C10785" t="str">
        <f t="shared" si="337"/>
        <v>Post Drug Era 2007-2012</v>
      </c>
      <c r="D10785" t="s">
        <v>18</v>
      </c>
      <c r="E10785">
        <v>480</v>
      </c>
      <c r="F10785">
        <v>57</v>
      </c>
      <c r="G10785">
        <v>18</v>
      </c>
      <c r="H10785">
        <v>42</v>
      </c>
      <c r="I10785">
        <v>86</v>
      </c>
      <c r="J10785">
        <v>1</v>
      </c>
      <c r="K10785">
        <v>4</v>
      </c>
      <c r="L10785">
        <v>2</v>
      </c>
      <c r="M10785">
        <v>0</v>
      </c>
      <c r="Q10785">
        <v>99</v>
      </c>
      <c r="R10785">
        <v>4.45</v>
      </c>
      <c r="X10785">
        <v>40</v>
      </c>
      <c r="Z10785">
        <v>346</v>
      </c>
      <c r="AA10785">
        <f t="shared" si="336"/>
        <v>115.33333333333333</v>
      </c>
    </row>
    <row r="10786" spans="1:27" x14ac:dyDescent="0.25">
      <c r="A10786" t="s">
        <v>3121</v>
      </c>
      <c r="B10786">
        <v>1978</v>
      </c>
      <c r="C10786" t="str">
        <f t="shared" si="337"/>
        <v>Pre-Drug 1970-1991</v>
      </c>
      <c r="D10786" t="s">
        <v>19</v>
      </c>
      <c r="E10786">
        <v>480</v>
      </c>
      <c r="F10786">
        <v>46</v>
      </c>
      <c r="G10786">
        <v>8</v>
      </c>
      <c r="H10786">
        <v>24</v>
      </c>
      <c r="I10786">
        <v>56</v>
      </c>
      <c r="J10786">
        <v>2</v>
      </c>
      <c r="K10786">
        <v>0</v>
      </c>
      <c r="L10786">
        <v>7</v>
      </c>
      <c r="M10786">
        <v>0</v>
      </c>
      <c r="Q10786">
        <v>122</v>
      </c>
      <c r="R10786">
        <v>3.57</v>
      </c>
      <c r="X10786">
        <v>53</v>
      </c>
      <c r="Y10786">
        <v>0.27</v>
      </c>
      <c r="Z10786">
        <v>348</v>
      </c>
      <c r="AA10786">
        <f t="shared" si="336"/>
        <v>116</v>
      </c>
    </row>
    <row r="10787" spans="1:27" x14ac:dyDescent="0.25">
      <c r="A10787" t="s">
        <v>2655</v>
      </c>
      <c r="B10787">
        <v>1982</v>
      </c>
      <c r="C10787" t="str">
        <f t="shared" si="337"/>
        <v>Pre-Drug 1970-1991</v>
      </c>
      <c r="D10787" t="s">
        <v>18</v>
      </c>
      <c r="E10787">
        <v>480</v>
      </c>
      <c r="F10787">
        <v>35</v>
      </c>
      <c r="G10787">
        <v>5</v>
      </c>
      <c r="H10787">
        <v>37</v>
      </c>
      <c r="I10787">
        <v>99</v>
      </c>
      <c r="J10787">
        <v>5</v>
      </c>
      <c r="K10787">
        <v>6</v>
      </c>
      <c r="L10787">
        <v>3</v>
      </c>
      <c r="M10787">
        <v>1</v>
      </c>
      <c r="Q10787">
        <v>105</v>
      </c>
      <c r="R10787">
        <v>2.69</v>
      </c>
      <c r="X10787">
        <v>38</v>
      </c>
      <c r="Y10787">
        <v>0.24</v>
      </c>
      <c r="Z10787">
        <v>351</v>
      </c>
      <c r="AA10787">
        <f t="shared" si="336"/>
        <v>117</v>
      </c>
    </row>
    <row r="10788" spans="1:27" x14ac:dyDescent="0.25">
      <c r="A10788" t="s">
        <v>1611</v>
      </c>
      <c r="B10788">
        <v>2010</v>
      </c>
      <c r="C10788" t="str">
        <f t="shared" si="337"/>
        <v>Post Drug Era 2007-2012</v>
      </c>
      <c r="D10788" t="s">
        <v>18</v>
      </c>
      <c r="E10788">
        <v>480</v>
      </c>
      <c r="F10788">
        <v>48</v>
      </c>
      <c r="G10788">
        <v>19</v>
      </c>
      <c r="H10788">
        <v>29</v>
      </c>
      <c r="I10788">
        <v>89</v>
      </c>
      <c r="J10788">
        <v>3</v>
      </c>
      <c r="K10788">
        <v>2</v>
      </c>
      <c r="L10788">
        <v>2</v>
      </c>
      <c r="M10788">
        <v>2</v>
      </c>
      <c r="Q10788">
        <v>104</v>
      </c>
      <c r="R10788">
        <v>3.69</v>
      </c>
      <c r="X10788">
        <v>47</v>
      </c>
      <c r="Z10788">
        <v>351</v>
      </c>
      <c r="AA10788">
        <f t="shared" si="336"/>
        <v>117</v>
      </c>
    </row>
    <row r="10789" spans="1:27" x14ac:dyDescent="0.25">
      <c r="A10789" t="s">
        <v>1454</v>
      </c>
      <c r="B10789">
        <v>1976</v>
      </c>
      <c r="C10789" t="str">
        <f t="shared" si="337"/>
        <v>Pre-Drug 1970-1991</v>
      </c>
      <c r="D10789" t="s">
        <v>19</v>
      </c>
      <c r="E10789">
        <v>480</v>
      </c>
      <c r="F10789">
        <v>31</v>
      </c>
      <c r="G10789">
        <v>2</v>
      </c>
      <c r="H10789">
        <v>50</v>
      </c>
      <c r="I10789">
        <v>111</v>
      </c>
      <c r="J10789">
        <v>7</v>
      </c>
      <c r="K10789">
        <v>6</v>
      </c>
      <c r="L10789">
        <v>5</v>
      </c>
      <c r="M10789">
        <v>2</v>
      </c>
      <c r="Q10789">
        <v>91</v>
      </c>
      <c r="R10789">
        <v>2.37</v>
      </c>
      <c r="X10789">
        <v>54</v>
      </c>
      <c r="Y10789">
        <v>0.22</v>
      </c>
      <c r="Z10789">
        <v>353</v>
      </c>
      <c r="AA10789">
        <f t="shared" si="336"/>
        <v>117.66666666666667</v>
      </c>
    </row>
    <row r="10790" spans="1:27" x14ac:dyDescent="0.25">
      <c r="A10790" t="s">
        <v>2487</v>
      </c>
      <c r="B10790">
        <v>1999</v>
      </c>
      <c r="C10790" t="str">
        <f t="shared" si="337"/>
        <v>Drug Era 1992-2006</v>
      </c>
      <c r="D10790" t="s">
        <v>19</v>
      </c>
      <c r="E10790">
        <v>480</v>
      </c>
      <c r="F10790">
        <v>39</v>
      </c>
      <c r="G10790">
        <v>11</v>
      </c>
      <c r="H10790">
        <v>11</v>
      </c>
      <c r="I10790">
        <v>81</v>
      </c>
      <c r="J10790">
        <v>0</v>
      </c>
      <c r="K10790">
        <v>1</v>
      </c>
      <c r="L10790">
        <v>2</v>
      </c>
      <c r="M10790">
        <v>0</v>
      </c>
      <c r="Q10790">
        <v>122</v>
      </c>
      <c r="R10790">
        <v>2.95</v>
      </c>
      <c r="X10790">
        <v>69</v>
      </c>
      <c r="Y10790">
        <v>0</v>
      </c>
      <c r="Z10790">
        <v>357</v>
      </c>
      <c r="AA10790">
        <f t="shared" si="336"/>
        <v>119</v>
      </c>
    </row>
    <row r="10791" spans="1:27" x14ac:dyDescent="0.25">
      <c r="A10791" t="s">
        <v>974</v>
      </c>
      <c r="B10791">
        <v>1982</v>
      </c>
      <c r="C10791" t="str">
        <f t="shared" si="337"/>
        <v>Pre-Drug 1970-1991</v>
      </c>
      <c r="D10791" t="s">
        <v>18</v>
      </c>
      <c r="E10791">
        <v>480</v>
      </c>
      <c r="F10791">
        <v>31</v>
      </c>
      <c r="G10791">
        <v>4</v>
      </c>
      <c r="H10791">
        <v>32</v>
      </c>
      <c r="I10791">
        <v>68</v>
      </c>
      <c r="J10791">
        <v>16</v>
      </c>
      <c r="K10791">
        <v>1</v>
      </c>
      <c r="L10791">
        <v>2</v>
      </c>
      <c r="M10791">
        <v>0</v>
      </c>
      <c r="Q10791">
        <v>100</v>
      </c>
      <c r="R10791">
        <v>2.34</v>
      </c>
      <c r="X10791">
        <v>62</v>
      </c>
      <c r="Y10791">
        <v>0.23</v>
      </c>
      <c r="Z10791">
        <v>358</v>
      </c>
      <c r="AA10791">
        <f t="shared" si="336"/>
        <v>119.33333333333333</v>
      </c>
    </row>
    <row r="10792" spans="1:27" x14ac:dyDescent="0.25">
      <c r="A10792" t="s">
        <v>2514</v>
      </c>
      <c r="B10792">
        <v>1985</v>
      </c>
      <c r="C10792" t="str">
        <f t="shared" si="337"/>
        <v>Pre-Drug 1970-1991</v>
      </c>
      <c r="D10792" t="s">
        <v>18</v>
      </c>
      <c r="E10792">
        <v>480</v>
      </c>
      <c r="F10792">
        <v>42</v>
      </c>
      <c r="G10792">
        <v>13</v>
      </c>
      <c r="H10792">
        <v>27</v>
      </c>
      <c r="I10792">
        <v>80</v>
      </c>
      <c r="J10792">
        <v>4</v>
      </c>
      <c r="K10792">
        <v>1</v>
      </c>
      <c r="L10792">
        <v>0</v>
      </c>
      <c r="M10792">
        <v>0</v>
      </c>
      <c r="Q10792">
        <v>100</v>
      </c>
      <c r="R10792">
        <v>3.12</v>
      </c>
      <c r="X10792">
        <v>69</v>
      </c>
      <c r="Y10792">
        <v>0.22</v>
      </c>
      <c r="Z10792">
        <v>363</v>
      </c>
      <c r="AA10792">
        <f t="shared" si="336"/>
        <v>121</v>
      </c>
    </row>
    <row r="10793" spans="1:27" x14ac:dyDescent="0.25">
      <c r="A10793" t="s">
        <v>1017</v>
      </c>
      <c r="B10793">
        <v>1995</v>
      </c>
      <c r="C10793" t="str">
        <f t="shared" si="337"/>
        <v>Pre-Drug 1970-1991</v>
      </c>
      <c r="D10793" t="s">
        <v>19</v>
      </c>
      <c r="E10793">
        <v>481</v>
      </c>
      <c r="F10793">
        <v>59</v>
      </c>
      <c r="G10793">
        <v>11</v>
      </c>
      <c r="H10793">
        <v>54</v>
      </c>
      <c r="I10793">
        <v>73</v>
      </c>
      <c r="J10793">
        <v>0</v>
      </c>
      <c r="K10793">
        <v>3</v>
      </c>
      <c r="L10793">
        <v>3</v>
      </c>
      <c r="M10793">
        <v>2</v>
      </c>
      <c r="Q10793">
        <v>116</v>
      </c>
      <c r="R10793">
        <v>4.95</v>
      </c>
      <c r="X10793">
        <v>71</v>
      </c>
      <c r="Y10793">
        <v>0.27</v>
      </c>
      <c r="Z10793">
        <v>322</v>
      </c>
      <c r="AA10793">
        <f t="shared" si="336"/>
        <v>107.33333333333333</v>
      </c>
    </row>
    <row r="10794" spans="1:27" x14ac:dyDescent="0.25">
      <c r="A10794" t="s">
        <v>548</v>
      </c>
      <c r="B10794">
        <v>1979</v>
      </c>
      <c r="C10794" t="str">
        <f t="shared" si="337"/>
        <v>Pre-Drug 1970-1991</v>
      </c>
      <c r="D10794" t="s">
        <v>19</v>
      </c>
      <c r="E10794">
        <v>481</v>
      </c>
      <c r="F10794">
        <v>44</v>
      </c>
      <c r="G10794">
        <v>6</v>
      </c>
      <c r="H10794">
        <v>68</v>
      </c>
      <c r="I10794">
        <v>98</v>
      </c>
      <c r="J10794">
        <v>5</v>
      </c>
      <c r="K10794">
        <v>9</v>
      </c>
      <c r="L10794">
        <v>3</v>
      </c>
      <c r="M10794">
        <v>1</v>
      </c>
      <c r="Q10794">
        <v>87</v>
      </c>
      <c r="R10794">
        <v>3.63</v>
      </c>
      <c r="X10794">
        <v>60</v>
      </c>
      <c r="Y10794">
        <v>0.21</v>
      </c>
      <c r="Z10794">
        <v>327</v>
      </c>
      <c r="AA10794">
        <f t="shared" si="336"/>
        <v>109</v>
      </c>
    </row>
    <row r="10795" spans="1:27" x14ac:dyDescent="0.25">
      <c r="A10795" t="s">
        <v>2580</v>
      </c>
      <c r="B10795">
        <v>1977</v>
      </c>
      <c r="C10795" t="str">
        <f t="shared" si="337"/>
        <v>Pre-Drug 1970-1991</v>
      </c>
      <c r="D10795" t="s">
        <v>19</v>
      </c>
      <c r="E10795">
        <v>481</v>
      </c>
      <c r="F10795">
        <v>70</v>
      </c>
      <c r="G10795">
        <v>20</v>
      </c>
      <c r="H10795">
        <v>43</v>
      </c>
      <c r="I10795">
        <v>91</v>
      </c>
      <c r="J10795">
        <v>4</v>
      </c>
      <c r="K10795">
        <v>3</v>
      </c>
      <c r="L10795">
        <v>1</v>
      </c>
      <c r="M10795">
        <v>2</v>
      </c>
      <c r="Q10795">
        <v>108</v>
      </c>
      <c r="R10795">
        <v>5.69</v>
      </c>
      <c r="X10795">
        <v>81</v>
      </c>
      <c r="Y10795">
        <v>0.25</v>
      </c>
      <c r="Z10795">
        <v>332</v>
      </c>
      <c r="AA10795">
        <f t="shared" si="336"/>
        <v>110.66666666666667</v>
      </c>
    </row>
    <row r="10796" spans="1:27" x14ac:dyDescent="0.25">
      <c r="A10796" t="s">
        <v>1211</v>
      </c>
      <c r="B10796">
        <v>1970</v>
      </c>
      <c r="C10796" t="str">
        <f t="shared" si="337"/>
        <v>Pre-Drug 1970-1991</v>
      </c>
      <c r="D10796" t="s">
        <v>18</v>
      </c>
      <c r="E10796">
        <v>481</v>
      </c>
      <c r="F10796">
        <v>61</v>
      </c>
      <c r="G10796">
        <v>14</v>
      </c>
      <c r="H10796">
        <v>39</v>
      </c>
      <c r="I10796">
        <v>53</v>
      </c>
      <c r="J10796">
        <v>5</v>
      </c>
      <c r="K10796">
        <v>4</v>
      </c>
      <c r="L10796">
        <v>4</v>
      </c>
      <c r="M10796">
        <v>3</v>
      </c>
      <c r="Q10796">
        <v>114</v>
      </c>
      <c r="R10796">
        <v>4.95</v>
      </c>
      <c r="X10796">
        <v>29</v>
      </c>
      <c r="Y10796">
        <v>0.26</v>
      </c>
      <c r="Z10796">
        <v>333</v>
      </c>
      <c r="AA10796">
        <f t="shared" si="336"/>
        <v>111</v>
      </c>
    </row>
    <row r="10797" spans="1:27" x14ac:dyDescent="0.25">
      <c r="A10797" t="s">
        <v>1475</v>
      </c>
      <c r="B10797">
        <v>1979</v>
      </c>
      <c r="C10797" t="str">
        <f t="shared" si="337"/>
        <v>Pre-Drug 1970-1991</v>
      </c>
      <c r="D10797" t="s">
        <v>19</v>
      </c>
      <c r="E10797">
        <v>481</v>
      </c>
      <c r="F10797">
        <v>54</v>
      </c>
      <c r="G10797">
        <v>10</v>
      </c>
      <c r="H10797">
        <v>33</v>
      </c>
      <c r="I10797">
        <v>58</v>
      </c>
      <c r="J10797">
        <v>1</v>
      </c>
      <c r="K10797">
        <v>10</v>
      </c>
      <c r="L10797">
        <v>3</v>
      </c>
      <c r="M10797">
        <v>0</v>
      </c>
      <c r="Q10797">
        <v>113</v>
      </c>
      <c r="R10797">
        <v>4.3099999999999996</v>
      </c>
      <c r="X10797">
        <v>49</v>
      </c>
      <c r="Y10797">
        <v>0.25</v>
      </c>
      <c r="Z10797">
        <v>338</v>
      </c>
      <c r="AA10797">
        <f t="shared" si="336"/>
        <v>112.66666666666667</v>
      </c>
    </row>
    <row r="10798" spans="1:27" x14ac:dyDescent="0.25">
      <c r="A10798" t="s">
        <v>2892</v>
      </c>
      <c r="B10798">
        <v>1980</v>
      </c>
      <c r="C10798" t="str">
        <f t="shared" si="337"/>
        <v>Pre-Drug 1970-1991</v>
      </c>
      <c r="D10798" t="s">
        <v>19</v>
      </c>
      <c r="E10798">
        <v>481</v>
      </c>
      <c r="F10798">
        <v>45</v>
      </c>
      <c r="G10798">
        <v>12</v>
      </c>
      <c r="H10798">
        <v>35</v>
      </c>
      <c r="I10798">
        <v>60</v>
      </c>
      <c r="J10798">
        <v>7</v>
      </c>
      <c r="K10798">
        <v>2</v>
      </c>
      <c r="L10798">
        <v>2</v>
      </c>
      <c r="M10798">
        <v>0</v>
      </c>
      <c r="Q10798">
        <v>121</v>
      </c>
      <c r="R10798">
        <v>3.59</v>
      </c>
      <c r="X10798">
        <v>46</v>
      </c>
      <c r="Y10798">
        <v>0.27</v>
      </c>
      <c r="Z10798">
        <v>338</v>
      </c>
      <c r="AA10798">
        <f t="shared" si="336"/>
        <v>112.66666666666667</v>
      </c>
    </row>
    <row r="10799" spans="1:27" x14ac:dyDescent="0.25">
      <c r="A10799" t="s">
        <v>2241</v>
      </c>
      <c r="B10799">
        <v>1986</v>
      </c>
      <c r="C10799" t="str">
        <f t="shared" si="337"/>
        <v>Pre-Drug 1970-1991</v>
      </c>
      <c r="D10799" t="s">
        <v>19</v>
      </c>
      <c r="E10799">
        <v>481</v>
      </c>
      <c r="F10799">
        <v>54</v>
      </c>
      <c r="G10799">
        <v>10</v>
      </c>
      <c r="H10799">
        <v>50</v>
      </c>
      <c r="I10799">
        <v>67</v>
      </c>
      <c r="J10799">
        <v>1</v>
      </c>
      <c r="K10799">
        <v>5</v>
      </c>
      <c r="L10799">
        <v>1</v>
      </c>
      <c r="M10799">
        <v>0</v>
      </c>
      <c r="Q10799">
        <v>112</v>
      </c>
      <c r="R10799">
        <v>4.3099999999999996</v>
      </c>
      <c r="X10799">
        <v>51</v>
      </c>
      <c r="Y10799">
        <v>0.26</v>
      </c>
      <c r="Z10799">
        <v>338</v>
      </c>
      <c r="AA10799">
        <f t="shared" si="336"/>
        <v>112.66666666666667</v>
      </c>
    </row>
    <row r="10800" spans="1:27" x14ac:dyDescent="0.25">
      <c r="A10800" t="s">
        <v>2685</v>
      </c>
      <c r="B10800">
        <v>2007</v>
      </c>
      <c r="C10800" t="str">
        <f t="shared" si="337"/>
        <v>Post Drug Era 2007-2012</v>
      </c>
      <c r="D10800" t="s">
        <v>18</v>
      </c>
      <c r="E10800">
        <v>481</v>
      </c>
      <c r="F10800">
        <v>56</v>
      </c>
      <c r="G10800">
        <v>10</v>
      </c>
      <c r="H10800">
        <v>41</v>
      </c>
      <c r="I10800">
        <v>69</v>
      </c>
      <c r="J10800">
        <v>2</v>
      </c>
      <c r="K10800">
        <v>0</v>
      </c>
      <c r="L10800">
        <v>0</v>
      </c>
      <c r="M10800">
        <v>0</v>
      </c>
      <c r="Q10800">
        <v>109</v>
      </c>
      <c r="R10800">
        <v>4.47</v>
      </c>
      <c r="X10800">
        <v>64</v>
      </c>
      <c r="Z10800">
        <v>338</v>
      </c>
      <c r="AA10800">
        <f t="shared" si="336"/>
        <v>112.66666666666667</v>
      </c>
    </row>
    <row r="10801" spans="1:27" x14ac:dyDescent="0.25">
      <c r="A10801" t="s">
        <v>1568</v>
      </c>
      <c r="B10801">
        <v>1989</v>
      </c>
      <c r="C10801" t="str">
        <f t="shared" si="337"/>
        <v>Pre-Drug 1970-1991</v>
      </c>
      <c r="D10801" t="s">
        <v>18</v>
      </c>
      <c r="E10801">
        <v>481</v>
      </c>
      <c r="F10801">
        <v>44</v>
      </c>
      <c r="G10801">
        <v>9</v>
      </c>
      <c r="H10801">
        <v>37</v>
      </c>
      <c r="I10801">
        <v>59</v>
      </c>
      <c r="J10801">
        <v>7</v>
      </c>
      <c r="K10801">
        <v>4</v>
      </c>
      <c r="L10801">
        <v>2</v>
      </c>
      <c r="M10801">
        <v>0</v>
      </c>
      <c r="Q10801">
        <v>107</v>
      </c>
      <c r="R10801">
        <v>3.38</v>
      </c>
      <c r="X10801">
        <v>42</v>
      </c>
      <c r="Y10801">
        <v>0.24</v>
      </c>
      <c r="Z10801">
        <v>352</v>
      </c>
      <c r="AA10801">
        <f t="shared" si="336"/>
        <v>117.33333333333333</v>
      </c>
    </row>
    <row r="10802" spans="1:27" x14ac:dyDescent="0.25">
      <c r="A10802" t="s">
        <v>59</v>
      </c>
      <c r="B10802">
        <v>1987</v>
      </c>
      <c r="C10802" t="str">
        <f t="shared" si="337"/>
        <v>Pre-Drug 1970-1991</v>
      </c>
      <c r="D10802" t="s">
        <v>18</v>
      </c>
      <c r="E10802">
        <v>481</v>
      </c>
      <c r="F10802">
        <v>54</v>
      </c>
      <c r="G10802">
        <v>21</v>
      </c>
      <c r="H10802">
        <v>27</v>
      </c>
      <c r="I10802">
        <v>64</v>
      </c>
      <c r="J10802">
        <v>5</v>
      </c>
      <c r="K10802">
        <v>2</v>
      </c>
      <c r="L10802">
        <v>2</v>
      </c>
      <c r="M10802">
        <v>0</v>
      </c>
      <c r="Q10802">
        <v>115</v>
      </c>
      <c r="R10802">
        <v>4.13</v>
      </c>
      <c r="X10802">
        <v>46</v>
      </c>
      <c r="Y10802">
        <v>0.25</v>
      </c>
      <c r="Z10802">
        <v>353</v>
      </c>
      <c r="AA10802">
        <f t="shared" si="336"/>
        <v>117.66666666666667</v>
      </c>
    </row>
    <row r="10803" spans="1:27" x14ac:dyDescent="0.25">
      <c r="A10803" t="s">
        <v>223</v>
      </c>
      <c r="B10803">
        <v>2001</v>
      </c>
      <c r="C10803" t="str">
        <f t="shared" si="337"/>
        <v>Drug Era 1992-2006</v>
      </c>
      <c r="D10803" t="s">
        <v>19</v>
      </c>
      <c r="E10803">
        <v>482</v>
      </c>
      <c r="F10803">
        <v>84</v>
      </c>
      <c r="G10803">
        <v>23</v>
      </c>
      <c r="H10803">
        <v>47</v>
      </c>
      <c r="I10803">
        <v>64</v>
      </c>
      <c r="J10803">
        <v>0</v>
      </c>
      <c r="K10803">
        <v>8</v>
      </c>
      <c r="L10803">
        <v>4</v>
      </c>
      <c r="M10803">
        <v>0</v>
      </c>
      <c r="Q10803">
        <v>130</v>
      </c>
      <c r="R10803">
        <v>7.18</v>
      </c>
      <c r="X10803">
        <v>56</v>
      </c>
      <c r="Z10803">
        <v>316</v>
      </c>
      <c r="AA10803">
        <f t="shared" si="336"/>
        <v>105.33333333333333</v>
      </c>
    </row>
    <row r="10804" spans="1:27" x14ac:dyDescent="0.25">
      <c r="A10804" t="s">
        <v>2612</v>
      </c>
      <c r="B10804">
        <v>1990</v>
      </c>
      <c r="C10804" t="str">
        <f t="shared" si="337"/>
        <v>Pre-Drug 1970-1991</v>
      </c>
      <c r="D10804" t="s">
        <v>18</v>
      </c>
      <c r="E10804">
        <v>482</v>
      </c>
      <c r="F10804">
        <v>68</v>
      </c>
      <c r="G10804">
        <v>16</v>
      </c>
      <c r="H10804">
        <v>41</v>
      </c>
      <c r="I10804">
        <v>55</v>
      </c>
      <c r="J10804">
        <v>9</v>
      </c>
      <c r="K10804">
        <v>3</v>
      </c>
      <c r="L10804">
        <v>4</v>
      </c>
      <c r="M10804">
        <v>3</v>
      </c>
      <c r="Q10804">
        <v>131</v>
      </c>
      <c r="R10804">
        <v>5.76</v>
      </c>
      <c r="X10804">
        <v>59</v>
      </c>
      <c r="Y10804">
        <v>0.3</v>
      </c>
      <c r="Z10804">
        <v>319</v>
      </c>
      <c r="AA10804">
        <f t="shared" si="336"/>
        <v>106.33333333333333</v>
      </c>
    </row>
    <row r="10805" spans="1:27" x14ac:dyDescent="0.25">
      <c r="A10805" t="s">
        <v>795</v>
      </c>
      <c r="B10805">
        <v>2007</v>
      </c>
      <c r="C10805" t="str">
        <f t="shared" si="337"/>
        <v>Post Drug Era 2007-2012</v>
      </c>
      <c r="D10805" t="s">
        <v>18</v>
      </c>
      <c r="E10805">
        <v>482</v>
      </c>
      <c r="F10805">
        <v>66</v>
      </c>
      <c r="G10805">
        <v>14</v>
      </c>
      <c r="H10805">
        <v>25</v>
      </c>
      <c r="I10805">
        <v>41</v>
      </c>
      <c r="J10805">
        <v>2</v>
      </c>
      <c r="K10805">
        <v>0</v>
      </c>
      <c r="L10805">
        <v>3</v>
      </c>
      <c r="M10805">
        <v>1</v>
      </c>
      <c r="Q10805">
        <v>161</v>
      </c>
      <c r="R10805">
        <v>5.53</v>
      </c>
      <c r="X10805">
        <v>69</v>
      </c>
      <c r="Z10805">
        <v>322</v>
      </c>
      <c r="AA10805">
        <f t="shared" si="336"/>
        <v>107.33333333333333</v>
      </c>
    </row>
    <row r="10806" spans="1:27" x14ac:dyDescent="0.25">
      <c r="A10806" t="s">
        <v>697</v>
      </c>
      <c r="B10806">
        <v>1970</v>
      </c>
      <c r="C10806" t="str">
        <f t="shared" si="337"/>
        <v>Pre-Drug 1970-1991</v>
      </c>
      <c r="D10806" t="s">
        <v>18</v>
      </c>
      <c r="E10806">
        <v>482</v>
      </c>
      <c r="F10806">
        <v>56</v>
      </c>
      <c r="G10806">
        <v>12</v>
      </c>
      <c r="H10806">
        <v>56</v>
      </c>
      <c r="I10806">
        <v>79</v>
      </c>
      <c r="J10806">
        <v>3</v>
      </c>
      <c r="K10806">
        <v>5</v>
      </c>
      <c r="L10806">
        <v>4</v>
      </c>
      <c r="M10806">
        <v>0</v>
      </c>
      <c r="Q10806">
        <v>108</v>
      </c>
      <c r="R10806">
        <v>4.6399999999999997</v>
      </c>
      <c r="X10806">
        <v>29</v>
      </c>
      <c r="Y10806">
        <v>0.26</v>
      </c>
      <c r="Z10806">
        <v>326</v>
      </c>
      <c r="AA10806">
        <f t="shared" si="336"/>
        <v>108.66666666666667</v>
      </c>
    </row>
    <row r="10807" spans="1:27" x14ac:dyDescent="0.25">
      <c r="A10807" t="s">
        <v>2535</v>
      </c>
      <c r="B10807">
        <v>1991</v>
      </c>
      <c r="C10807" t="str">
        <f t="shared" si="337"/>
        <v>Pre-Drug 1970-1991</v>
      </c>
      <c r="D10807" t="s">
        <v>18</v>
      </c>
      <c r="E10807">
        <v>482</v>
      </c>
      <c r="F10807">
        <v>48</v>
      </c>
      <c r="G10807">
        <v>5</v>
      </c>
      <c r="H10807">
        <v>40</v>
      </c>
      <c r="I10807">
        <v>44</v>
      </c>
      <c r="J10807">
        <v>3</v>
      </c>
      <c r="K10807">
        <v>5</v>
      </c>
      <c r="L10807">
        <v>3</v>
      </c>
      <c r="M10807">
        <v>1</v>
      </c>
      <c r="Q10807">
        <v>114</v>
      </c>
      <c r="R10807">
        <v>3.89</v>
      </c>
      <c r="X10807">
        <v>38</v>
      </c>
      <c r="Y10807">
        <v>0.26</v>
      </c>
      <c r="Z10807">
        <v>333</v>
      </c>
      <c r="AA10807">
        <f t="shared" si="336"/>
        <v>111</v>
      </c>
    </row>
    <row r="10808" spans="1:27" x14ac:dyDescent="0.25">
      <c r="A10808" t="s">
        <v>1513</v>
      </c>
      <c r="B10808">
        <v>1989</v>
      </c>
      <c r="C10808" t="str">
        <f t="shared" si="337"/>
        <v>Pre-Drug 1970-1991</v>
      </c>
      <c r="D10808" t="s">
        <v>18</v>
      </c>
      <c r="E10808">
        <v>482</v>
      </c>
      <c r="F10808">
        <v>49</v>
      </c>
      <c r="G10808">
        <v>10</v>
      </c>
      <c r="H10808">
        <v>61</v>
      </c>
      <c r="I10808">
        <v>52</v>
      </c>
      <c r="J10808">
        <v>4</v>
      </c>
      <c r="K10808">
        <v>1</v>
      </c>
      <c r="L10808">
        <v>7</v>
      </c>
      <c r="M10808">
        <v>0</v>
      </c>
      <c r="Q10808">
        <v>90</v>
      </c>
      <c r="R10808">
        <v>3.96</v>
      </c>
      <c r="X10808">
        <v>42</v>
      </c>
      <c r="Y10808">
        <v>0.22</v>
      </c>
      <c r="Z10808">
        <v>334</v>
      </c>
      <c r="AA10808">
        <f t="shared" si="336"/>
        <v>111.33333333333333</v>
      </c>
    </row>
    <row r="10809" spans="1:27" x14ac:dyDescent="0.25">
      <c r="A10809" t="s">
        <v>243</v>
      </c>
      <c r="B10809">
        <v>1996</v>
      </c>
      <c r="C10809" t="str">
        <f t="shared" si="337"/>
        <v>Pre-Drug 1970-1991</v>
      </c>
      <c r="D10809" t="s">
        <v>18</v>
      </c>
      <c r="E10809">
        <v>482</v>
      </c>
      <c r="F10809">
        <v>55</v>
      </c>
      <c r="G10809">
        <v>14</v>
      </c>
      <c r="H10809">
        <v>33</v>
      </c>
      <c r="I10809">
        <v>85</v>
      </c>
      <c r="J10809">
        <v>3</v>
      </c>
      <c r="K10809">
        <v>7</v>
      </c>
      <c r="L10809">
        <v>2</v>
      </c>
      <c r="M10809">
        <v>2</v>
      </c>
      <c r="Q10809">
        <v>119</v>
      </c>
      <c r="R10809">
        <v>4.37</v>
      </c>
      <c r="X10809">
        <v>68</v>
      </c>
      <c r="Y10809">
        <v>0.24</v>
      </c>
      <c r="Z10809">
        <v>340</v>
      </c>
      <c r="AA10809">
        <f t="shared" si="336"/>
        <v>113.33333333333333</v>
      </c>
    </row>
    <row r="10810" spans="1:27" x14ac:dyDescent="0.25">
      <c r="A10810" t="s">
        <v>429</v>
      </c>
      <c r="B10810">
        <v>2004</v>
      </c>
      <c r="C10810" t="str">
        <f t="shared" si="337"/>
        <v>Drug Era 1992-2006</v>
      </c>
      <c r="D10810" t="s">
        <v>18</v>
      </c>
      <c r="E10810">
        <v>482</v>
      </c>
      <c r="F10810">
        <v>50</v>
      </c>
      <c r="G10810">
        <v>18</v>
      </c>
      <c r="H10810">
        <v>19</v>
      </c>
      <c r="I10810">
        <v>79</v>
      </c>
      <c r="J10810">
        <v>0</v>
      </c>
      <c r="K10810">
        <v>1</v>
      </c>
      <c r="L10810">
        <v>2</v>
      </c>
      <c r="M10810">
        <v>0</v>
      </c>
      <c r="Q10810">
        <v>123</v>
      </c>
      <c r="R10810">
        <v>3.94</v>
      </c>
      <c r="X10810">
        <v>73</v>
      </c>
      <c r="Y10810">
        <v>0.27</v>
      </c>
      <c r="Z10810">
        <v>343</v>
      </c>
      <c r="AA10810">
        <f t="shared" si="336"/>
        <v>114.33333333333333</v>
      </c>
    </row>
    <row r="10811" spans="1:27" x14ac:dyDescent="0.25">
      <c r="A10811" t="s">
        <v>901</v>
      </c>
      <c r="B10811">
        <v>1981</v>
      </c>
      <c r="C10811" t="str">
        <f t="shared" si="337"/>
        <v>Pre-Drug 1970-1991</v>
      </c>
      <c r="D10811" t="s">
        <v>19</v>
      </c>
      <c r="E10811">
        <v>482</v>
      </c>
      <c r="F10811">
        <v>54</v>
      </c>
      <c r="G10811">
        <v>11</v>
      </c>
      <c r="H10811">
        <v>37</v>
      </c>
      <c r="I10811">
        <v>72</v>
      </c>
      <c r="J10811">
        <v>1</v>
      </c>
      <c r="K10811">
        <v>6</v>
      </c>
      <c r="L10811">
        <v>2</v>
      </c>
      <c r="M10811">
        <v>0</v>
      </c>
      <c r="Q10811">
        <v>108</v>
      </c>
      <c r="R10811">
        <v>4.1900000000000004</v>
      </c>
      <c r="X10811">
        <v>54</v>
      </c>
      <c r="Y10811">
        <v>0.24</v>
      </c>
      <c r="Z10811">
        <v>348</v>
      </c>
      <c r="AA10811">
        <f t="shared" si="336"/>
        <v>116</v>
      </c>
    </row>
    <row r="10812" spans="1:27" x14ac:dyDescent="0.25">
      <c r="A10812" t="s">
        <v>59</v>
      </c>
      <c r="B10812">
        <v>1983</v>
      </c>
      <c r="C10812" t="str">
        <f t="shared" si="337"/>
        <v>Pre-Drug 1970-1991</v>
      </c>
      <c r="D10812" t="s">
        <v>19</v>
      </c>
      <c r="E10812">
        <v>482</v>
      </c>
      <c r="F10812">
        <v>51</v>
      </c>
      <c r="G10812">
        <v>14</v>
      </c>
      <c r="H10812">
        <v>26</v>
      </c>
      <c r="I10812">
        <v>46</v>
      </c>
      <c r="J10812">
        <v>1</v>
      </c>
      <c r="K10812">
        <v>4</v>
      </c>
      <c r="L10812">
        <v>1</v>
      </c>
      <c r="M10812">
        <v>0</v>
      </c>
      <c r="Q10812">
        <v>126</v>
      </c>
      <c r="R10812">
        <v>3.93</v>
      </c>
      <c r="X10812">
        <v>67</v>
      </c>
      <c r="Y10812">
        <v>0.27</v>
      </c>
      <c r="Z10812">
        <v>350</v>
      </c>
      <c r="AA10812">
        <f t="shared" si="336"/>
        <v>116.66666666666667</v>
      </c>
    </row>
    <row r="10813" spans="1:27" x14ac:dyDescent="0.25">
      <c r="A10813" t="s">
        <v>677</v>
      </c>
      <c r="B10813">
        <v>1989</v>
      </c>
      <c r="C10813" t="str">
        <f t="shared" si="337"/>
        <v>Pre-Drug 1970-1991</v>
      </c>
      <c r="D10813" t="s">
        <v>18</v>
      </c>
      <c r="E10813">
        <v>482</v>
      </c>
      <c r="F10813">
        <v>32</v>
      </c>
      <c r="G10813">
        <v>8</v>
      </c>
      <c r="H10813">
        <v>33</v>
      </c>
      <c r="I10813">
        <v>104</v>
      </c>
      <c r="J10813">
        <v>9</v>
      </c>
      <c r="K10813">
        <v>2</v>
      </c>
      <c r="L10813">
        <v>2</v>
      </c>
      <c r="M10813">
        <v>3</v>
      </c>
      <c r="Q10813">
        <v>92</v>
      </c>
      <c r="R10813">
        <v>2.36</v>
      </c>
      <c r="X10813">
        <v>71</v>
      </c>
      <c r="Y10813">
        <v>0.21</v>
      </c>
      <c r="Z10813">
        <v>366</v>
      </c>
      <c r="AA10813">
        <f t="shared" si="336"/>
        <v>122</v>
      </c>
    </row>
    <row r="10814" spans="1:27" x14ac:dyDescent="0.25">
      <c r="A10814" t="s">
        <v>3114</v>
      </c>
      <c r="B10814">
        <v>1997</v>
      </c>
      <c r="C10814" t="str">
        <f t="shared" si="337"/>
        <v>Drug Era 1992-2006</v>
      </c>
      <c r="D10814" t="s">
        <v>18</v>
      </c>
      <c r="E10814">
        <v>483</v>
      </c>
      <c r="F10814">
        <v>61</v>
      </c>
      <c r="G10814">
        <v>14</v>
      </c>
      <c r="H10814">
        <v>50</v>
      </c>
      <c r="I10814">
        <v>81</v>
      </c>
      <c r="J10814">
        <v>2</v>
      </c>
      <c r="K10814">
        <v>2</v>
      </c>
      <c r="L10814">
        <v>7</v>
      </c>
      <c r="M10814">
        <v>1</v>
      </c>
      <c r="Q10814">
        <v>116</v>
      </c>
      <c r="R10814">
        <v>5.16</v>
      </c>
      <c r="X10814">
        <v>64</v>
      </c>
      <c r="Y10814">
        <v>0.28000000000000003</v>
      </c>
      <c r="Z10814">
        <v>319</v>
      </c>
      <c r="AA10814">
        <f t="shared" si="336"/>
        <v>106.33333333333333</v>
      </c>
    </row>
    <row r="10815" spans="1:27" x14ac:dyDescent="0.25">
      <c r="A10815" t="s">
        <v>2696</v>
      </c>
      <c r="B10815">
        <v>1976</v>
      </c>
      <c r="C10815" t="str">
        <f t="shared" si="337"/>
        <v>Pre-Drug 1970-1991</v>
      </c>
      <c r="D10815" t="s">
        <v>18</v>
      </c>
      <c r="E10815">
        <v>483</v>
      </c>
      <c r="F10815">
        <v>60</v>
      </c>
      <c r="G10815">
        <v>11</v>
      </c>
      <c r="H10815">
        <v>55</v>
      </c>
      <c r="I10815">
        <v>57</v>
      </c>
      <c r="J10815">
        <v>8</v>
      </c>
      <c r="K10815">
        <v>2</v>
      </c>
      <c r="L10815">
        <v>0</v>
      </c>
      <c r="M10815">
        <v>0</v>
      </c>
      <c r="Q10815">
        <v>120</v>
      </c>
      <c r="R10815">
        <v>5.0599999999999996</v>
      </c>
      <c r="X10815">
        <v>61</v>
      </c>
      <c r="Y10815">
        <v>0.28999999999999998</v>
      </c>
      <c r="Z10815">
        <v>320</v>
      </c>
      <c r="AA10815">
        <f t="shared" si="336"/>
        <v>106.66666666666667</v>
      </c>
    </row>
    <row r="10816" spans="1:27" x14ac:dyDescent="0.25">
      <c r="A10816" t="s">
        <v>2341</v>
      </c>
      <c r="B10816">
        <v>2004</v>
      </c>
      <c r="C10816" t="str">
        <f t="shared" si="337"/>
        <v>Drug Era 1992-2006</v>
      </c>
      <c r="D10816" t="s">
        <v>19</v>
      </c>
      <c r="E10816">
        <v>483</v>
      </c>
      <c r="F10816">
        <v>57</v>
      </c>
      <c r="G10816">
        <v>12</v>
      </c>
      <c r="H10816">
        <v>50</v>
      </c>
      <c r="I10816">
        <v>91</v>
      </c>
      <c r="J10816">
        <v>3</v>
      </c>
      <c r="K10816">
        <v>6</v>
      </c>
      <c r="L10816">
        <v>4</v>
      </c>
      <c r="M10816">
        <v>2</v>
      </c>
      <c r="Q10816">
        <v>114</v>
      </c>
      <c r="R10816">
        <v>4.75</v>
      </c>
      <c r="X10816">
        <v>39</v>
      </c>
      <c r="Y10816">
        <v>0.27</v>
      </c>
      <c r="Z10816">
        <v>324</v>
      </c>
      <c r="AA10816">
        <f t="shared" si="336"/>
        <v>108</v>
      </c>
    </row>
    <row r="10817" spans="1:27" x14ac:dyDescent="0.25">
      <c r="A10817" t="s">
        <v>2306</v>
      </c>
      <c r="B10817">
        <v>1978</v>
      </c>
      <c r="C10817" t="str">
        <f t="shared" si="337"/>
        <v>Pre-Drug 1970-1991</v>
      </c>
      <c r="D10817" t="s">
        <v>19</v>
      </c>
      <c r="E10817">
        <v>483</v>
      </c>
      <c r="F10817">
        <v>51</v>
      </c>
      <c r="G10817">
        <v>7</v>
      </c>
      <c r="H10817">
        <v>51</v>
      </c>
      <c r="I10817">
        <v>66</v>
      </c>
      <c r="J10817">
        <v>3</v>
      </c>
      <c r="K10817">
        <v>4</v>
      </c>
      <c r="L10817">
        <v>5</v>
      </c>
      <c r="M10817">
        <v>0</v>
      </c>
      <c r="Q10817">
        <v>114</v>
      </c>
      <c r="R10817">
        <v>4.12</v>
      </c>
      <c r="X10817">
        <v>60</v>
      </c>
      <c r="Y10817">
        <v>0.27</v>
      </c>
      <c r="Z10817">
        <v>334</v>
      </c>
      <c r="AA10817">
        <f t="shared" si="336"/>
        <v>111.33333333333333</v>
      </c>
    </row>
    <row r="10818" spans="1:27" x14ac:dyDescent="0.25">
      <c r="A10818" t="s">
        <v>2531</v>
      </c>
      <c r="B10818">
        <v>1997</v>
      </c>
      <c r="C10818" t="str">
        <f t="shared" si="337"/>
        <v>Drug Era 1992-2006</v>
      </c>
      <c r="D10818" t="s">
        <v>18</v>
      </c>
      <c r="E10818">
        <v>483</v>
      </c>
      <c r="F10818">
        <v>57</v>
      </c>
      <c r="G10818">
        <v>12</v>
      </c>
      <c r="H10818">
        <v>64</v>
      </c>
      <c r="I10818">
        <v>102</v>
      </c>
      <c r="J10818">
        <v>1</v>
      </c>
      <c r="K10818">
        <v>2</v>
      </c>
      <c r="L10818">
        <v>2</v>
      </c>
      <c r="M10818">
        <v>1</v>
      </c>
      <c r="Q10818">
        <v>99</v>
      </c>
      <c r="R10818">
        <v>4.6100000000000003</v>
      </c>
      <c r="X10818">
        <v>57</v>
      </c>
      <c r="Y10818">
        <v>0.24</v>
      </c>
      <c r="Z10818">
        <v>334</v>
      </c>
      <c r="AA10818">
        <f t="shared" ref="AA10818:AA10881" si="338">Z10818/3</f>
        <v>111.33333333333333</v>
      </c>
    </row>
    <row r="10819" spans="1:27" x14ac:dyDescent="0.25">
      <c r="A10819" t="s">
        <v>1729</v>
      </c>
      <c r="B10819">
        <v>1996</v>
      </c>
      <c r="C10819" t="str">
        <f t="shared" ref="C10819:C10882" si="339">IF(B10819&lt;1997,"Pre-Drug 1970-1991",IF(B10819&lt;=2006,"Drug Era 1992-2006","Post Drug Era 2007-2012"))</f>
        <v>Pre-Drug 1970-1991</v>
      </c>
      <c r="D10819" t="s">
        <v>19</v>
      </c>
      <c r="E10819">
        <v>483</v>
      </c>
      <c r="F10819">
        <v>56</v>
      </c>
      <c r="G10819">
        <v>12</v>
      </c>
      <c r="H10819">
        <v>37</v>
      </c>
      <c r="I10819">
        <v>48</v>
      </c>
      <c r="J10819">
        <v>2</v>
      </c>
      <c r="K10819">
        <v>0</v>
      </c>
      <c r="L10819">
        <v>2</v>
      </c>
      <c r="M10819">
        <v>0</v>
      </c>
      <c r="Q10819">
        <v>122</v>
      </c>
      <c r="R10819">
        <v>4.5</v>
      </c>
      <c r="X10819">
        <v>54</v>
      </c>
      <c r="Y10819">
        <v>0.25</v>
      </c>
      <c r="Z10819">
        <v>336</v>
      </c>
      <c r="AA10819">
        <f t="shared" si="338"/>
        <v>112</v>
      </c>
    </row>
    <row r="10820" spans="1:27" x14ac:dyDescent="0.25">
      <c r="A10820" t="s">
        <v>1255</v>
      </c>
      <c r="B10820">
        <v>2007</v>
      </c>
      <c r="C10820" t="str">
        <f t="shared" si="339"/>
        <v>Post Drug Era 2007-2012</v>
      </c>
      <c r="D10820" t="s">
        <v>18</v>
      </c>
      <c r="E10820">
        <v>483</v>
      </c>
      <c r="F10820">
        <v>60</v>
      </c>
      <c r="G10820">
        <v>18</v>
      </c>
      <c r="H10820">
        <v>48</v>
      </c>
      <c r="I10820">
        <v>75</v>
      </c>
      <c r="J10820">
        <v>5</v>
      </c>
      <c r="K10820">
        <v>5</v>
      </c>
      <c r="L10820">
        <v>2</v>
      </c>
      <c r="M10820">
        <v>1</v>
      </c>
      <c r="Q10820">
        <v>103</v>
      </c>
      <c r="R10820">
        <v>4.8099999999999996</v>
      </c>
      <c r="X10820">
        <v>68</v>
      </c>
      <c r="Z10820">
        <v>337</v>
      </c>
      <c r="AA10820">
        <f t="shared" si="338"/>
        <v>112.33333333333333</v>
      </c>
    </row>
    <row r="10821" spans="1:27" x14ac:dyDescent="0.25">
      <c r="A10821" t="s">
        <v>1086</v>
      </c>
      <c r="B10821">
        <v>1987</v>
      </c>
      <c r="C10821" t="str">
        <f t="shared" si="339"/>
        <v>Pre-Drug 1970-1991</v>
      </c>
      <c r="D10821" t="s">
        <v>19</v>
      </c>
      <c r="E10821">
        <v>483</v>
      </c>
      <c r="F10821">
        <v>48</v>
      </c>
      <c r="G10821">
        <v>13</v>
      </c>
      <c r="H10821">
        <v>35</v>
      </c>
      <c r="I10821">
        <v>42</v>
      </c>
      <c r="J10821">
        <v>2</v>
      </c>
      <c r="K10821">
        <v>3</v>
      </c>
      <c r="L10821">
        <v>2</v>
      </c>
      <c r="M10821">
        <v>0</v>
      </c>
      <c r="Q10821">
        <v>117</v>
      </c>
      <c r="R10821">
        <v>3.81</v>
      </c>
      <c r="X10821">
        <v>51</v>
      </c>
      <c r="Y10821">
        <v>0.26</v>
      </c>
      <c r="Z10821">
        <v>340</v>
      </c>
      <c r="AA10821">
        <f t="shared" si="338"/>
        <v>113.33333333333333</v>
      </c>
    </row>
    <row r="10822" spans="1:27" x14ac:dyDescent="0.25">
      <c r="A10822" t="s">
        <v>2754</v>
      </c>
      <c r="B10822">
        <v>1971</v>
      </c>
      <c r="C10822" t="str">
        <f t="shared" si="339"/>
        <v>Pre-Drug 1970-1991</v>
      </c>
      <c r="D10822" t="s">
        <v>18</v>
      </c>
      <c r="E10822">
        <v>483</v>
      </c>
      <c r="F10822">
        <v>55</v>
      </c>
      <c r="G10822">
        <v>16</v>
      </c>
      <c r="H10822">
        <v>31</v>
      </c>
      <c r="I10822">
        <v>56</v>
      </c>
      <c r="J10822">
        <v>2</v>
      </c>
      <c r="K10822">
        <v>0</v>
      </c>
      <c r="L10822">
        <v>4</v>
      </c>
      <c r="M10822">
        <v>0</v>
      </c>
      <c r="Q10822">
        <v>124</v>
      </c>
      <c r="R10822">
        <v>4.34</v>
      </c>
      <c r="X10822">
        <v>66</v>
      </c>
      <c r="Y10822">
        <v>0.28000000000000003</v>
      </c>
      <c r="Z10822">
        <v>342</v>
      </c>
      <c r="AA10822">
        <f t="shared" si="338"/>
        <v>114</v>
      </c>
    </row>
    <row r="10823" spans="1:27" x14ac:dyDescent="0.25">
      <c r="A10823" t="s">
        <v>1381</v>
      </c>
      <c r="B10823">
        <v>1972</v>
      </c>
      <c r="C10823" t="str">
        <f t="shared" si="339"/>
        <v>Pre-Drug 1970-1991</v>
      </c>
      <c r="D10823" t="s">
        <v>18</v>
      </c>
      <c r="E10823">
        <v>483</v>
      </c>
      <c r="F10823">
        <v>38</v>
      </c>
      <c r="G10823">
        <v>14</v>
      </c>
      <c r="H10823">
        <v>46</v>
      </c>
      <c r="I10823">
        <v>79</v>
      </c>
      <c r="J10823">
        <v>8</v>
      </c>
      <c r="K10823">
        <v>3</v>
      </c>
      <c r="L10823">
        <v>4</v>
      </c>
      <c r="M10823">
        <v>0</v>
      </c>
      <c r="Q10823">
        <v>98</v>
      </c>
      <c r="R10823">
        <v>2.96</v>
      </c>
      <c r="X10823">
        <v>43</v>
      </c>
      <c r="Y10823">
        <v>0.23</v>
      </c>
      <c r="Z10823">
        <v>347</v>
      </c>
      <c r="AA10823">
        <f t="shared" si="338"/>
        <v>115.66666666666667</v>
      </c>
    </row>
    <row r="10824" spans="1:27" x14ac:dyDescent="0.25">
      <c r="A10824" t="s">
        <v>1953</v>
      </c>
      <c r="B10824">
        <v>1995</v>
      </c>
      <c r="C10824" t="str">
        <f t="shared" si="339"/>
        <v>Pre-Drug 1970-1991</v>
      </c>
      <c r="D10824" t="s">
        <v>19</v>
      </c>
      <c r="E10824">
        <v>483</v>
      </c>
      <c r="F10824">
        <v>67</v>
      </c>
      <c r="G10824">
        <v>18</v>
      </c>
      <c r="H10824">
        <v>30</v>
      </c>
      <c r="I10824">
        <v>65</v>
      </c>
      <c r="J10824">
        <v>0</v>
      </c>
      <c r="K10824">
        <v>0</v>
      </c>
      <c r="L10824">
        <v>3</v>
      </c>
      <c r="M10824">
        <v>0</v>
      </c>
      <c r="Q10824">
        <v>117</v>
      </c>
      <c r="R10824">
        <v>5.21</v>
      </c>
      <c r="X10824">
        <v>57</v>
      </c>
      <c r="Y10824">
        <v>0.25</v>
      </c>
      <c r="Z10824">
        <v>347</v>
      </c>
      <c r="AA10824">
        <f t="shared" si="338"/>
        <v>115.66666666666667</v>
      </c>
    </row>
    <row r="10825" spans="1:27" x14ac:dyDescent="0.25">
      <c r="A10825" t="s">
        <v>1542</v>
      </c>
      <c r="B10825">
        <v>1983</v>
      </c>
      <c r="C10825" t="str">
        <f t="shared" si="339"/>
        <v>Pre-Drug 1970-1991</v>
      </c>
      <c r="D10825" t="s">
        <v>19</v>
      </c>
      <c r="E10825">
        <v>483</v>
      </c>
      <c r="F10825">
        <v>48</v>
      </c>
      <c r="G10825">
        <v>6</v>
      </c>
      <c r="H10825">
        <v>29</v>
      </c>
      <c r="I10825">
        <v>44</v>
      </c>
      <c r="J10825">
        <v>7</v>
      </c>
      <c r="K10825">
        <v>0</v>
      </c>
      <c r="L10825">
        <v>4</v>
      </c>
      <c r="M10825">
        <v>0</v>
      </c>
      <c r="Q10825">
        <v>123</v>
      </c>
      <c r="R10825">
        <v>3.71</v>
      </c>
      <c r="X10825">
        <v>63</v>
      </c>
      <c r="Y10825">
        <v>0.27</v>
      </c>
      <c r="Z10825">
        <v>349</v>
      </c>
      <c r="AA10825">
        <f t="shared" si="338"/>
        <v>116.33333333333333</v>
      </c>
    </row>
    <row r="10826" spans="1:27" x14ac:dyDescent="0.25">
      <c r="A10826" t="s">
        <v>891</v>
      </c>
      <c r="B10826">
        <v>1974</v>
      </c>
      <c r="C10826" t="str">
        <f t="shared" si="339"/>
        <v>Pre-Drug 1970-1991</v>
      </c>
      <c r="D10826" t="s">
        <v>19</v>
      </c>
      <c r="E10826">
        <v>483</v>
      </c>
      <c r="F10826">
        <v>35</v>
      </c>
      <c r="G10826">
        <v>5</v>
      </c>
      <c r="H10826">
        <v>29</v>
      </c>
      <c r="I10826">
        <v>95</v>
      </c>
      <c r="J10826">
        <v>6</v>
      </c>
      <c r="K10826">
        <v>1</v>
      </c>
      <c r="L10826">
        <v>1</v>
      </c>
      <c r="M10826">
        <v>1</v>
      </c>
      <c r="Q10826">
        <v>104</v>
      </c>
      <c r="R10826">
        <v>2.65</v>
      </c>
      <c r="X10826">
        <v>72</v>
      </c>
      <c r="Y10826">
        <v>0.24</v>
      </c>
      <c r="Z10826">
        <v>357</v>
      </c>
      <c r="AA10826">
        <f t="shared" si="338"/>
        <v>119</v>
      </c>
    </row>
    <row r="10827" spans="1:27" x14ac:dyDescent="0.25">
      <c r="A10827" t="s">
        <v>406</v>
      </c>
      <c r="B10827">
        <v>1985</v>
      </c>
      <c r="C10827" t="str">
        <f t="shared" si="339"/>
        <v>Pre-Drug 1970-1991</v>
      </c>
      <c r="D10827" t="s">
        <v>18</v>
      </c>
      <c r="E10827">
        <v>483</v>
      </c>
      <c r="F10827">
        <v>32</v>
      </c>
      <c r="G10827">
        <v>9</v>
      </c>
      <c r="H10827">
        <v>44</v>
      </c>
      <c r="I10827">
        <v>87</v>
      </c>
      <c r="J10827">
        <v>14</v>
      </c>
      <c r="K10827">
        <v>7</v>
      </c>
      <c r="L10827">
        <v>7</v>
      </c>
      <c r="M10827">
        <v>0</v>
      </c>
      <c r="Q10827">
        <v>86</v>
      </c>
      <c r="R10827">
        <v>2.39</v>
      </c>
      <c r="X10827">
        <v>49</v>
      </c>
      <c r="Y10827">
        <v>0.2</v>
      </c>
      <c r="Z10827">
        <v>361</v>
      </c>
      <c r="AA10827">
        <f t="shared" si="338"/>
        <v>120.33333333333333</v>
      </c>
    </row>
    <row r="10828" spans="1:27" x14ac:dyDescent="0.25">
      <c r="A10828" t="s">
        <v>675</v>
      </c>
      <c r="B10828">
        <v>1995</v>
      </c>
      <c r="C10828" t="str">
        <f t="shared" si="339"/>
        <v>Pre-Drug 1970-1991</v>
      </c>
      <c r="D10828" t="s">
        <v>19</v>
      </c>
      <c r="E10828">
        <v>484</v>
      </c>
      <c r="F10828">
        <v>72</v>
      </c>
      <c r="G10828">
        <v>16</v>
      </c>
      <c r="H10828">
        <v>46</v>
      </c>
      <c r="I10828">
        <v>69</v>
      </c>
      <c r="J10828">
        <v>2</v>
      </c>
      <c r="K10828">
        <v>5</v>
      </c>
      <c r="L10828">
        <v>4</v>
      </c>
      <c r="M10828">
        <v>0</v>
      </c>
      <c r="Q10828">
        <v>124</v>
      </c>
      <c r="R10828">
        <v>6.23</v>
      </c>
      <c r="X10828">
        <v>61</v>
      </c>
      <c r="Y10828">
        <v>0.28000000000000003</v>
      </c>
      <c r="Z10828">
        <v>312</v>
      </c>
      <c r="AA10828">
        <f t="shared" si="338"/>
        <v>104</v>
      </c>
    </row>
    <row r="10829" spans="1:27" x14ac:dyDescent="0.25">
      <c r="A10829" t="s">
        <v>350</v>
      </c>
      <c r="B10829">
        <v>1970</v>
      </c>
      <c r="C10829" t="str">
        <f t="shared" si="339"/>
        <v>Pre-Drug 1970-1991</v>
      </c>
      <c r="D10829" t="s">
        <v>18</v>
      </c>
      <c r="E10829">
        <v>484</v>
      </c>
      <c r="F10829">
        <v>74</v>
      </c>
      <c r="G10829">
        <v>14</v>
      </c>
      <c r="H10829">
        <v>36</v>
      </c>
      <c r="I10829">
        <v>59</v>
      </c>
      <c r="J10829">
        <v>7</v>
      </c>
      <c r="K10829">
        <v>5</v>
      </c>
      <c r="L10829">
        <v>2</v>
      </c>
      <c r="M10829">
        <v>1</v>
      </c>
      <c r="Q10829">
        <v>129</v>
      </c>
      <c r="R10829">
        <v>6.24</v>
      </c>
      <c r="X10829">
        <v>45</v>
      </c>
      <c r="Y10829">
        <v>0.28999999999999998</v>
      </c>
      <c r="Z10829">
        <v>320</v>
      </c>
      <c r="AA10829">
        <f t="shared" si="338"/>
        <v>106.66666666666667</v>
      </c>
    </row>
    <row r="10830" spans="1:27" x14ac:dyDescent="0.25">
      <c r="A10830" t="s">
        <v>1580</v>
      </c>
      <c r="B10830">
        <v>1982</v>
      </c>
      <c r="C10830" t="str">
        <f t="shared" si="339"/>
        <v>Pre-Drug 1970-1991</v>
      </c>
      <c r="D10830" t="s">
        <v>18</v>
      </c>
      <c r="E10830">
        <v>484</v>
      </c>
      <c r="F10830">
        <v>61</v>
      </c>
      <c r="G10830">
        <v>4</v>
      </c>
      <c r="H10830">
        <v>48</v>
      </c>
      <c r="I10830">
        <v>34</v>
      </c>
      <c r="J10830">
        <v>9</v>
      </c>
      <c r="K10830">
        <v>6</v>
      </c>
      <c r="L10830">
        <v>2</v>
      </c>
      <c r="M10830">
        <v>1</v>
      </c>
      <c r="Q10830">
        <v>130</v>
      </c>
      <c r="R10830">
        <v>5.0999999999999996</v>
      </c>
      <c r="X10830">
        <v>71</v>
      </c>
      <c r="Y10830">
        <v>0.3</v>
      </c>
      <c r="Z10830">
        <v>323</v>
      </c>
      <c r="AA10830">
        <f t="shared" si="338"/>
        <v>107.66666666666667</v>
      </c>
    </row>
    <row r="10831" spans="1:27" x14ac:dyDescent="0.25">
      <c r="A10831" t="s">
        <v>2298</v>
      </c>
      <c r="B10831">
        <v>1997</v>
      </c>
      <c r="C10831" t="str">
        <f t="shared" si="339"/>
        <v>Drug Era 1992-2006</v>
      </c>
      <c r="D10831" t="s">
        <v>18</v>
      </c>
      <c r="E10831">
        <v>484</v>
      </c>
      <c r="F10831">
        <v>54</v>
      </c>
      <c r="G10831">
        <v>11</v>
      </c>
      <c r="H10831">
        <v>51</v>
      </c>
      <c r="I10831">
        <v>64</v>
      </c>
      <c r="J10831">
        <v>3</v>
      </c>
      <c r="K10831">
        <v>5</v>
      </c>
      <c r="L10831">
        <v>3</v>
      </c>
      <c r="M10831">
        <v>0</v>
      </c>
      <c r="Q10831">
        <v>121</v>
      </c>
      <c r="R10831">
        <v>4.47</v>
      </c>
      <c r="X10831">
        <v>55</v>
      </c>
      <c r="Y10831">
        <v>0.28000000000000003</v>
      </c>
      <c r="Z10831">
        <v>326</v>
      </c>
      <c r="AA10831">
        <f t="shared" si="338"/>
        <v>108.66666666666667</v>
      </c>
    </row>
    <row r="10832" spans="1:27" x14ac:dyDescent="0.25">
      <c r="A10832" t="s">
        <v>772</v>
      </c>
      <c r="B10832">
        <v>1998</v>
      </c>
      <c r="C10832" t="str">
        <f t="shared" si="339"/>
        <v>Drug Era 1992-2006</v>
      </c>
      <c r="D10832" t="s">
        <v>19</v>
      </c>
      <c r="E10832">
        <v>484</v>
      </c>
      <c r="F10832">
        <v>88</v>
      </c>
      <c r="G10832">
        <v>20</v>
      </c>
      <c r="H10832">
        <v>29</v>
      </c>
      <c r="I10832">
        <v>55</v>
      </c>
      <c r="J10832">
        <v>2</v>
      </c>
      <c r="K10832">
        <v>1</v>
      </c>
      <c r="L10832">
        <v>5</v>
      </c>
      <c r="M10832">
        <v>0</v>
      </c>
      <c r="Q10832">
        <v>138</v>
      </c>
      <c r="R10832">
        <v>7.29</v>
      </c>
      <c r="X10832">
        <v>78</v>
      </c>
      <c r="Z10832">
        <v>326</v>
      </c>
      <c r="AA10832">
        <f t="shared" si="338"/>
        <v>108.66666666666667</v>
      </c>
    </row>
    <row r="10833" spans="1:27" x14ac:dyDescent="0.25">
      <c r="A10833" t="s">
        <v>1107</v>
      </c>
      <c r="B10833">
        <v>2003</v>
      </c>
      <c r="C10833" t="str">
        <f t="shared" si="339"/>
        <v>Drug Era 1992-2006</v>
      </c>
      <c r="D10833" t="s">
        <v>19</v>
      </c>
      <c r="E10833">
        <v>484</v>
      </c>
      <c r="F10833">
        <v>51</v>
      </c>
      <c r="G10833">
        <v>18</v>
      </c>
      <c r="H10833">
        <v>36</v>
      </c>
      <c r="I10833">
        <v>51</v>
      </c>
      <c r="J10833">
        <v>2</v>
      </c>
      <c r="K10833">
        <v>3</v>
      </c>
      <c r="L10833">
        <v>2</v>
      </c>
      <c r="M10833">
        <v>3</v>
      </c>
      <c r="Q10833">
        <v>117</v>
      </c>
      <c r="R10833">
        <v>4.22</v>
      </c>
      <c r="X10833">
        <v>71</v>
      </c>
      <c r="Y10833">
        <v>0.26</v>
      </c>
      <c r="Z10833">
        <v>326</v>
      </c>
      <c r="AA10833">
        <f t="shared" si="338"/>
        <v>108.66666666666667</v>
      </c>
    </row>
    <row r="10834" spans="1:27" x14ac:dyDescent="0.25">
      <c r="A10834" t="s">
        <v>398</v>
      </c>
      <c r="B10834">
        <v>1971</v>
      </c>
      <c r="C10834" t="str">
        <f t="shared" si="339"/>
        <v>Pre-Drug 1970-1991</v>
      </c>
      <c r="D10834" t="s">
        <v>18</v>
      </c>
      <c r="E10834">
        <v>484</v>
      </c>
      <c r="F10834">
        <v>67</v>
      </c>
      <c r="G10834">
        <v>11</v>
      </c>
      <c r="H10834">
        <v>37</v>
      </c>
      <c r="I10834">
        <v>58</v>
      </c>
      <c r="J10834">
        <v>7</v>
      </c>
      <c r="K10834">
        <v>1</v>
      </c>
      <c r="L10834">
        <v>6</v>
      </c>
      <c r="M10834">
        <v>0</v>
      </c>
      <c r="Q10834">
        <v>126</v>
      </c>
      <c r="R10834">
        <v>5.48</v>
      </c>
      <c r="X10834">
        <v>66</v>
      </c>
      <c r="Y10834">
        <v>0.28999999999999998</v>
      </c>
      <c r="Z10834">
        <v>330</v>
      </c>
      <c r="AA10834">
        <f t="shared" si="338"/>
        <v>110</v>
      </c>
    </row>
    <row r="10835" spans="1:27" x14ac:dyDescent="0.25">
      <c r="A10835" t="s">
        <v>2663</v>
      </c>
      <c r="B10835">
        <v>1995</v>
      </c>
      <c r="C10835" t="str">
        <f t="shared" si="339"/>
        <v>Pre-Drug 1970-1991</v>
      </c>
      <c r="D10835" t="s">
        <v>19</v>
      </c>
      <c r="E10835">
        <v>484</v>
      </c>
      <c r="F10835">
        <v>69</v>
      </c>
      <c r="G10835">
        <v>7</v>
      </c>
      <c r="H10835">
        <v>23</v>
      </c>
      <c r="I10835">
        <v>47</v>
      </c>
      <c r="J10835">
        <v>1</v>
      </c>
      <c r="K10835">
        <v>0</v>
      </c>
      <c r="L10835">
        <v>1</v>
      </c>
      <c r="M10835">
        <v>1</v>
      </c>
      <c r="Q10835">
        <v>144</v>
      </c>
      <c r="R10835">
        <v>5.61</v>
      </c>
      <c r="X10835">
        <v>41</v>
      </c>
      <c r="Y10835">
        <v>0.31</v>
      </c>
      <c r="Z10835">
        <v>332</v>
      </c>
      <c r="AA10835">
        <f t="shared" si="338"/>
        <v>110.66666666666667</v>
      </c>
    </row>
    <row r="10836" spans="1:27" x14ac:dyDescent="0.25">
      <c r="A10836" t="s">
        <v>47</v>
      </c>
      <c r="B10836">
        <v>1996</v>
      </c>
      <c r="C10836" t="str">
        <f t="shared" si="339"/>
        <v>Pre-Drug 1970-1991</v>
      </c>
      <c r="D10836" t="s">
        <v>19</v>
      </c>
      <c r="E10836">
        <v>484</v>
      </c>
      <c r="F10836">
        <v>67</v>
      </c>
      <c r="G10836">
        <v>20</v>
      </c>
      <c r="H10836">
        <v>27</v>
      </c>
      <c r="I10836">
        <v>83</v>
      </c>
      <c r="J10836">
        <v>1</v>
      </c>
      <c r="K10836">
        <v>6</v>
      </c>
      <c r="L10836">
        <v>3</v>
      </c>
      <c r="M10836">
        <v>0</v>
      </c>
      <c r="Q10836">
        <v>124</v>
      </c>
      <c r="R10836">
        <v>5.42</v>
      </c>
      <c r="X10836">
        <v>33</v>
      </c>
      <c r="Y10836">
        <v>0.25</v>
      </c>
      <c r="Z10836">
        <v>334</v>
      </c>
      <c r="AA10836">
        <f t="shared" si="338"/>
        <v>111.33333333333333</v>
      </c>
    </row>
    <row r="10837" spans="1:27" x14ac:dyDescent="0.25">
      <c r="A10837" t="s">
        <v>2581</v>
      </c>
      <c r="B10837">
        <v>1993</v>
      </c>
      <c r="C10837" t="str">
        <f t="shared" si="339"/>
        <v>Pre-Drug 1970-1991</v>
      </c>
      <c r="D10837" t="s">
        <v>19</v>
      </c>
      <c r="E10837">
        <v>484</v>
      </c>
      <c r="F10837">
        <v>34</v>
      </c>
      <c r="G10837">
        <v>5</v>
      </c>
      <c r="H10837">
        <v>48</v>
      </c>
      <c r="I10837">
        <v>93</v>
      </c>
      <c r="J10837">
        <v>2</v>
      </c>
      <c r="K10837">
        <v>5</v>
      </c>
      <c r="L10837">
        <v>7</v>
      </c>
      <c r="M10837">
        <v>0</v>
      </c>
      <c r="Q10837">
        <v>100</v>
      </c>
      <c r="R10837">
        <v>2.74</v>
      </c>
      <c r="X10837">
        <v>57</v>
      </c>
      <c r="Y10837">
        <v>0.23</v>
      </c>
      <c r="Z10837">
        <v>335</v>
      </c>
      <c r="AA10837">
        <f t="shared" si="338"/>
        <v>111.66666666666667</v>
      </c>
    </row>
    <row r="10838" spans="1:27" x14ac:dyDescent="0.25">
      <c r="A10838" t="s">
        <v>2306</v>
      </c>
      <c r="B10838">
        <v>1980</v>
      </c>
      <c r="C10838" t="str">
        <f t="shared" si="339"/>
        <v>Pre-Drug 1970-1991</v>
      </c>
      <c r="D10838" t="s">
        <v>19</v>
      </c>
      <c r="E10838">
        <v>484</v>
      </c>
      <c r="F10838">
        <v>42</v>
      </c>
      <c r="G10838">
        <v>3</v>
      </c>
      <c r="H10838">
        <v>63</v>
      </c>
      <c r="I10838">
        <v>68</v>
      </c>
      <c r="J10838">
        <v>16</v>
      </c>
      <c r="K10838">
        <v>2</v>
      </c>
      <c r="L10838">
        <v>3</v>
      </c>
      <c r="M10838">
        <v>1</v>
      </c>
      <c r="Q10838">
        <v>103</v>
      </c>
      <c r="R10838">
        <v>3.33</v>
      </c>
      <c r="X10838">
        <v>43</v>
      </c>
      <c r="Y10838">
        <v>0.25</v>
      </c>
      <c r="Z10838">
        <v>341</v>
      </c>
      <c r="AA10838">
        <f t="shared" si="338"/>
        <v>113.66666666666667</v>
      </c>
    </row>
    <row r="10839" spans="1:27" x14ac:dyDescent="0.25">
      <c r="A10839" t="s">
        <v>2896</v>
      </c>
      <c r="B10839">
        <v>1996</v>
      </c>
      <c r="C10839" t="str">
        <f t="shared" si="339"/>
        <v>Pre-Drug 1970-1991</v>
      </c>
      <c r="D10839" t="s">
        <v>18</v>
      </c>
      <c r="E10839">
        <v>484</v>
      </c>
      <c r="F10839">
        <v>47</v>
      </c>
      <c r="G10839">
        <v>18</v>
      </c>
      <c r="H10839">
        <v>44</v>
      </c>
      <c r="I10839">
        <v>108</v>
      </c>
      <c r="J10839">
        <v>4</v>
      </c>
      <c r="K10839">
        <v>3</v>
      </c>
      <c r="L10839">
        <v>1</v>
      </c>
      <c r="M10839">
        <v>1</v>
      </c>
      <c r="Q10839">
        <v>102</v>
      </c>
      <c r="R10839">
        <v>3.71</v>
      </c>
      <c r="X10839">
        <v>37</v>
      </c>
      <c r="Y10839">
        <v>0.21</v>
      </c>
      <c r="Z10839">
        <v>342</v>
      </c>
      <c r="AA10839">
        <f t="shared" si="338"/>
        <v>114</v>
      </c>
    </row>
    <row r="10840" spans="1:27" x14ac:dyDescent="0.25">
      <c r="A10840" t="s">
        <v>1559</v>
      </c>
      <c r="B10840">
        <v>2001</v>
      </c>
      <c r="C10840" t="str">
        <f t="shared" si="339"/>
        <v>Drug Era 1992-2006</v>
      </c>
      <c r="D10840" t="s">
        <v>18</v>
      </c>
      <c r="E10840">
        <v>484</v>
      </c>
      <c r="F10840">
        <v>44</v>
      </c>
      <c r="G10840">
        <v>10</v>
      </c>
      <c r="H10840">
        <v>34</v>
      </c>
      <c r="I10840">
        <v>84</v>
      </c>
      <c r="J10840">
        <v>5</v>
      </c>
      <c r="K10840">
        <v>1</v>
      </c>
      <c r="L10840">
        <v>5</v>
      </c>
      <c r="M10840">
        <v>0</v>
      </c>
      <c r="Q10840">
        <v>107</v>
      </c>
      <c r="R10840">
        <v>3.45</v>
      </c>
      <c r="X10840">
        <v>55</v>
      </c>
      <c r="Z10840">
        <v>344</v>
      </c>
      <c r="AA10840">
        <f t="shared" si="338"/>
        <v>114.66666666666667</v>
      </c>
    </row>
    <row r="10841" spans="1:27" x14ac:dyDescent="0.25">
      <c r="A10841" t="s">
        <v>2911</v>
      </c>
      <c r="B10841">
        <v>1970</v>
      </c>
      <c r="C10841" t="str">
        <f t="shared" si="339"/>
        <v>Pre-Drug 1970-1991</v>
      </c>
      <c r="D10841" t="s">
        <v>18</v>
      </c>
      <c r="E10841">
        <v>484</v>
      </c>
      <c r="F10841">
        <v>40</v>
      </c>
      <c r="G10841">
        <v>9</v>
      </c>
      <c r="H10841">
        <v>37</v>
      </c>
      <c r="I10841">
        <v>45</v>
      </c>
      <c r="J10841">
        <v>2</v>
      </c>
      <c r="K10841">
        <v>5</v>
      </c>
      <c r="L10841">
        <v>1</v>
      </c>
      <c r="M10841">
        <v>0</v>
      </c>
      <c r="Q10841">
        <v>109</v>
      </c>
      <c r="R10841">
        <v>3.13</v>
      </c>
      <c r="X10841">
        <v>46</v>
      </c>
      <c r="Y10841">
        <v>0.24</v>
      </c>
      <c r="Z10841">
        <v>345</v>
      </c>
      <c r="AA10841">
        <f t="shared" si="338"/>
        <v>115</v>
      </c>
    </row>
    <row r="10842" spans="1:27" x14ac:dyDescent="0.25">
      <c r="A10842" t="s">
        <v>2965</v>
      </c>
      <c r="B10842">
        <v>1991</v>
      </c>
      <c r="C10842" t="str">
        <f t="shared" si="339"/>
        <v>Pre-Drug 1970-1991</v>
      </c>
      <c r="D10842" t="s">
        <v>18</v>
      </c>
      <c r="E10842">
        <v>484</v>
      </c>
      <c r="F10842">
        <v>46</v>
      </c>
      <c r="G10842">
        <v>10</v>
      </c>
      <c r="H10842">
        <v>35</v>
      </c>
      <c r="I10842">
        <v>67</v>
      </c>
      <c r="J10842">
        <v>2</v>
      </c>
      <c r="K10842">
        <v>11</v>
      </c>
      <c r="L10842">
        <v>5</v>
      </c>
      <c r="M10842">
        <v>2</v>
      </c>
      <c r="Q10842">
        <v>104</v>
      </c>
      <c r="R10842">
        <v>3.6</v>
      </c>
      <c r="X10842">
        <v>50</v>
      </c>
      <c r="Y10842">
        <v>0.24</v>
      </c>
      <c r="Z10842">
        <v>345</v>
      </c>
      <c r="AA10842">
        <f t="shared" si="338"/>
        <v>115</v>
      </c>
    </row>
    <row r="10843" spans="1:27" x14ac:dyDescent="0.25">
      <c r="A10843" t="s">
        <v>2109</v>
      </c>
      <c r="B10843">
        <v>1994</v>
      </c>
      <c r="C10843" t="str">
        <f t="shared" si="339"/>
        <v>Pre-Drug 1970-1991</v>
      </c>
      <c r="D10843" t="s">
        <v>18</v>
      </c>
      <c r="E10843">
        <v>484</v>
      </c>
      <c r="F10843">
        <v>58</v>
      </c>
      <c r="G10843">
        <v>16</v>
      </c>
      <c r="H10843">
        <v>43</v>
      </c>
      <c r="I10843">
        <v>95</v>
      </c>
      <c r="J10843">
        <v>2</v>
      </c>
      <c r="K10843">
        <v>4</v>
      </c>
      <c r="L10843">
        <v>3</v>
      </c>
      <c r="M10843">
        <v>0</v>
      </c>
      <c r="Q10843">
        <v>104</v>
      </c>
      <c r="R10843">
        <v>4.4400000000000004</v>
      </c>
      <c r="X10843">
        <v>75</v>
      </c>
      <c r="Y10843">
        <v>0.22</v>
      </c>
      <c r="Z10843">
        <v>353</v>
      </c>
      <c r="AA10843">
        <f t="shared" si="338"/>
        <v>117.66666666666667</v>
      </c>
    </row>
    <row r="10844" spans="1:27" x14ac:dyDescent="0.25">
      <c r="A10844" t="s">
        <v>1957</v>
      </c>
      <c r="B10844">
        <v>1999</v>
      </c>
      <c r="C10844" t="str">
        <f t="shared" si="339"/>
        <v>Drug Era 1992-2006</v>
      </c>
      <c r="D10844" t="s">
        <v>18</v>
      </c>
      <c r="E10844">
        <v>485</v>
      </c>
      <c r="F10844">
        <v>63</v>
      </c>
      <c r="G10844">
        <v>16</v>
      </c>
      <c r="H10844">
        <v>32</v>
      </c>
      <c r="I10844">
        <v>44</v>
      </c>
      <c r="J10844">
        <v>4</v>
      </c>
      <c r="K10844">
        <v>2</v>
      </c>
      <c r="L10844">
        <v>1</v>
      </c>
      <c r="M10844">
        <v>0</v>
      </c>
      <c r="Q10844">
        <v>137</v>
      </c>
      <c r="R10844">
        <v>5.15</v>
      </c>
      <c r="X10844">
        <v>73</v>
      </c>
      <c r="Y10844">
        <v>0</v>
      </c>
      <c r="Z10844">
        <v>330</v>
      </c>
      <c r="AA10844">
        <f t="shared" si="338"/>
        <v>110</v>
      </c>
    </row>
    <row r="10845" spans="1:27" x14ac:dyDescent="0.25">
      <c r="A10845" t="s">
        <v>1107</v>
      </c>
      <c r="B10845">
        <v>2001</v>
      </c>
      <c r="C10845" t="str">
        <f t="shared" si="339"/>
        <v>Drug Era 1992-2006</v>
      </c>
      <c r="D10845" t="s">
        <v>19</v>
      </c>
      <c r="E10845">
        <v>485</v>
      </c>
      <c r="F10845">
        <v>58</v>
      </c>
      <c r="G10845">
        <v>18</v>
      </c>
      <c r="H10845">
        <v>26</v>
      </c>
      <c r="I10845">
        <v>50</v>
      </c>
      <c r="J10845">
        <v>0</v>
      </c>
      <c r="K10845">
        <v>2</v>
      </c>
      <c r="L10845">
        <v>6</v>
      </c>
      <c r="M10845">
        <v>0</v>
      </c>
      <c r="Q10845">
        <v>132</v>
      </c>
      <c r="R10845">
        <v>4.7300000000000004</v>
      </c>
      <c r="X10845">
        <v>91</v>
      </c>
      <c r="Z10845">
        <v>331</v>
      </c>
      <c r="AA10845">
        <f t="shared" si="338"/>
        <v>110.33333333333333</v>
      </c>
    </row>
    <row r="10846" spans="1:27" x14ac:dyDescent="0.25">
      <c r="A10846" t="s">
        <v>2741</v>
      </c>
      <c r="B10846">
        <v>1971</v>
      </c>
      <c r="C10846" t="str">
        <f t="shared" si="339"/>
        <v>Pre-Drug 1970-1991</v>
      </c>
      <c r="D10846" t="s">
        <v>18</v>
      </c>
      <c r="E10846">
        <v>485</v>
      </c>
      <c r="F10846">
        <v>51</v>
      </c>
      <c r="G10846">
        <v>9</v>
      </c>
      <c r="H10846">
        <v>55</v>
      </c>
      <c r="I10846">
        <v>63</v>
      </c>
      <c r="J10846">
        <v>4</v>
      </c>
      <c r="K10846">
        <v>2</v>
      </c>
      <c r="L10846">
        <v>3</v>
      </c>
      <c r="M10846">
        <v>1</v>
      </c>
      <c r="Q10846">
        <v>110</v>
      </c>
      <c r="R10846">
        <v>4.1500000000000004</v>
      </c>
      <c r="X10846">
        <v>72</v>
      </c>
      <c r="Y10846">
        <v>0.25</v>
      </c>
      <c r="Z10846">
        <v>332</v>
      </c>
      <c r="AA10846">
        <f t="shared" si="338"/>
        <v>110.66666666666667</v>
      </c>
    </row>
    <row r="10847" spans="1:27" x14ac:dyDescent="0.25">
      <c r="A10847" t="s">
        <v>2515</v>
      </c>
      <c r="B10847">
        <v>1994</v>
      </c>
      <c r="C10847" t="str">
        <f t="shared" si="339"/>
        <v>Pre-Drug 1970-1991</v>
      </c>
      <c r="D10847" t="s">
        <v>18</v>
      </c>
      <c r="E10847">
        <v>485</v>
      </c>
      <c r="F10847">
        <v>59</v>
      </c>
      <c r="G10847">
        <v>10</v>
      </c>
      <c r="H10847">
        <v>48</v>
      </c>
      <c r="I10847">
        <v>109</v>
      </c>
      <c r="J10847">
        <v>4</v>
      </c>
      <c r="K10847">
        <v>10</v>
      </c>
      <c r="L10847">
        <v>5</v>
      </c>
      <c r="M10847">
        <v>1</v>
      </c>
      <c r="Q10847">
        <v>103</v>
      </c>
      <c r="R10847">
        <v>4.78</v>
      </c>
      <c r="X10847">
        <v>67</v>
      </c>
      <c r="Y10847">
        <v>0.23</v>
      </c>
      <c r="Z10847">
        <v>333</v>
      </c>
      <c r="AA10847">
        <f t="shared" si="338"/>
        <v>111</v>
      </c>
    </row>
    <row r="10848" spans="1:27" x14ac:dyDescent="0.25">
      <c r="A10848" t="s">
        <v>2744</v>
      </c>
      <c r="B10848">
        <v>1974</v>
      </c>
      <c r="C10848" t="str">
        <f t="shared" si="339"/>
        <v>Pre-Drug 1970-1991</v>
      </c>
      <c r="D10848" t="s">
        <v>19</v>
      </c>
      <c r="E10848">
        <v>485</v>
      </c>
      <c r="F10848">
        <v>45</v>
      </c>
      <c r="G10848">
        <v>7</v>
      </c>
      <c r="H10848">
        <v>37</v>
      </c>
      <c r="I10848">
        <v>40</v>
      </c>
      <c r="J10848">
        <v>3</v>
      </c>
      <c r="K10848">
        <v>3</v>
      </c>
      <c r="L10848">
        <v>4</v>
      </c>
      <c r="M10848">
        <v>0</v>
      </c>
      <c r="Q10848">
        <v>119</v>
      </c>
      <c r="R10848">
        <v>3.58</v>
      </c>
      <c r="X10848">
        <v>63</v>
      </c>
      <c r="Y10848">
        <v>0.27</v>
      </c>
      <c r="Z10848">
        <v>339</v>
      </c>
      <c r="AA10848">
        <f t="shared" si="338"/>
        <v>113</v>
      </c>
    </row>
    <row r="10849" spans="1:27" x14ac:dyDescent="0.25">
      <c r="A10849" t="s">
        <v>842</v>
      </c>
      <c r="B10849">
        <v>1990</v>
      </c>
      <c r="C10849" t="str">
        <f t="shared" si="339"/>
        <v>Pre-Drug 1970-1991</v>
      </c>
      <c r="D10849" t="s">
        <v>19</v>
      </c>
      <c r="E10849">
        <v>485</v>
      </c>
      <c r="F10849">
        <v>36</v>
      </c>
      <c r="G10849">
        <v>9</v>
      </c>
      <c r="H10849">
        <v>51</v>
      </c>
      <c r="I10849">
        <v>53</v>
      </c>
      <c r="J10849">
        <v>4</v>
      </c>
      <c r="K10849">
        <v>3</v>
      </c>
      <c r="L10849">
        <v>5</v>
      </c>
      <c r="M10849">
        <v>0</v>
      </c>
      <c r="Q10849">
        <v>108</v>
      </c>
      <c r="R10849">
        <v>2.87</v>
      </c>
      <c r="X10849">
        <v>65</v>
      </c>
      <c r="Y10849">
        <v>0.25</v>
      </c>
      <c r="Z10849">
        <v>339</v>
      </c>
      <c r="AA10849">
        <f t="shared" si="338"/>
        <v>113</v>
      </c>
    </row>
    <row r="10850" spans="1:27" x14ac:dyDescent="0.25">
      <c r="A10850" t="s">
        <v>1555</v>
      </c>
      <c r="B10850">
        <v>1985</v>
      </c>
      <c r="C10850" t="str">
        <f t="shared" si="339"/>
        <v>Pre-Drug 1970-1991</v>
      </c>
      <c r="D10850" t="s">
        <v>18</v>
      </c>
      <c r="E10850">
        <v>485</v>
      </c>
      <c r="F10850">
        <v>45</v>
      </c>
      <c r="G10850">
        <v>10</v>
      </c>
      <c r="H10850">
        <v>39</v>
      </c>
      <c r="I10850">
        <v>42</v>
      </c>
      <c r="J10850">
        <v>0</v>
      </c>
      <c r="K10850">
        <v>2</v>
      </c>
      <c r="L10850">
        <v>0</v>
      </c>
      <c r="M10850">
        <v>1</v>
      </c>
      <c r="Q10850">
        <v>110</v>
      </c>
      <c r="R10850">
        <v>3.55</v>
      </c>
      <c r="X10850">
        <v>41</v>
      </c>
      <c r="Y10850">
        <v>0.25</v>
      </c>
      <c r="Z10850">
        <v>342</v>
      </c>
      <c r="AA10850">
        <f t="shared" si="338"/>
        <v>114</v>
      </c>
    </row>
    <row r="10851" spans="1:27" x14ac:dyDescent="0.25">
      <c r="A10851" t="s">
        <v>269</v>
      </c>
      <c r="B10851">
        <v>1995</v>
      </c>
      <c r="C10851" t="str">
        <f t="shared" si="339"/>
        <v>Pre-Drug 1970-1991</v>
      </c>
      <c r="D10851" t="s">
        <v>18</v>
      </c>
      <c r="E10851">
        <v>485</v>
      </c>
      <c r="F10851">
        <v>55</v>
      </c>
      <c r="G10851">
        <v>11</v>
      </c>
      <c r="H10851">
        <v>45</v>
      </c>
      <c r="I10851">
        <v>83</v>
      </c>
      <c r="J10851">
        <v>3</v>
      </c>
      <c r="K10851">
        <v>4</v>
      </c>
      <c r="L10851">
        <v>2</v>
      </c>
      <c r="M10851">
        <v>0</v>
      </c>
      <c r="Q10851">
        <v>112</v>
      </c>
      <c r="R10851">
        <v>4.34</v>
      </c>
      <c r="X10851">
        <v>48</v>
      </c>
      <c r="Y10851">
        <v>0.25</v>
      </c>
      <c r="Z10851">
        <v>342</v>
      </c>
      <c r="AA10851">
        <f t="shared" si="338"/>
        <v>114</v>
      </c>
    </row>
    <row r="10852" spans="1:27" x14ac:dyDescent="0.25">
      <c r="A10852" t="s">
        <v>1526</v>
      </c>
      <c r="B10852">
        <v>2009</v>
      </c>
      <c r="C10852" t="str">
        <f t="shared" si="339"/>
        <v>Post Drug Era 2007-2012</v>
      </c>
      <c r="D10852" t="s">
        <v>18</v>
      </c>
      <c r="E10852">
        <v>485</v>
      </c>
      <c r="F10852">
        <v>49</v>
      </c>
      <c r="G10852">
        <v>12</v>
      </c>
      <c r="H10852">
        <v>24</v>
      </c>
      <c r="I10852">
        <v>87</v>
      </c>
      <c r="J10852">
        <v>1</v>
      </c>
      <c r="K10852">
        <v>5</v>
      </c>
      <c r="L10852">
        <v>1</v>
      </c>
      <c r="M10852">
        <v>0</v>
      </c>
      <c r="Q10852">
        <v>110</v>
      </c>
      <c r="R10852">
        <v>3.76</v>
      </c>
      <c r="X10852">
        <v>59</v>
      </c>
      <c r="Z10852">
        <v>352</v>
      </c>
      <c r="AA10852">
        <f t="shared" si="338"/>
        <v>117.33333333333333</v>
      </c>
    </row>
    <row r="10853" spans="1:27" x14ac:dyDescent="0.25">
      <c r="A10853" t="s">
        <v>1558</v>
      </c>
      <c r="B10853">
        <v>1977</v>
      </c>
      <c r="C10853" t="str">
        <f t="shared" si="339"/>
        <v>Pre-Drug 1970-1991</v>
      </c>
      <c r="D10853" t="s">
        <v>18</v>
      </c>
      <c r="E10853">
        <v>485</v>
      </c>
      <c r="F10853">
        <v>27</v>
      </c>
      <c r="G10853">
        <v>4</v>
      </c>
      <c r="H10853">
        <v>37</v>
      </c>
      <c r="I10853">
        <v>93</v>
      </c>
      <c r="J10853">
        <v>18</v>
      </c>
      <c r="K10853">
        <v>2</v>
      </c>
      <c r="L10853">
        <v>0</v>
      </c>
      <c r="M10853">
        <v>0</v>
      </c>
      <c r="Q10853">
        <v>106</v>
      </c>
      <c r="R10853">
        <v>2.0499999999999998</v>
      </c>
      <c r="X10853">
        <v>59</v>
      </c>
      <c r="Y10853">
        <v>0.23</v>
      </c>
      <c r="Z10853">
        <v>355</v>
      </c>
      <c r="AA10853">
        <f t="shared" si="338"/>
        <v>118.33333333333333</v>
      </c>
    </row>
    <row r="10854" spans="1:27" x14ac:dyDescent="0.25">
      <c r="A10854" t="s">
        <v>1056</v>
      </c>
      <c r="B10854">
        <v>1970</v>
      </c>
      <c r="C10854" t="str">
        <f t="shared" si="339"/>
        <v>Pre-Drug 1970-1991</v>
      </c>
      <c r="D10854" t="s">
        <v>19</v>
      </c>
      <c r="E10854">
        <v>485</v>
      </c>
      <c r="F10854">
        <v>25</v>
      </c>
      <c r="G10854">
        <v>8</v>
      </c>
      <c r="H10854">
        <v>30</v>
      </c>
      <c r="I10854">
        <v>54</v>
      </c>
      <c r="J10854">
        <v>8</v>
      </c>
      <c r="K10854">
        <v>1</v>
      </c>
      <c r="L10854">
        <v>3</v>
      </c>
      <c r="M10854">
        <v>1</v>
      </c>
      <c r="Q10854">
        <v>104</v>
      </c>
      <c r="R10854">
        <v>1.82</v>
      </c>
      <c r="X10854">
        <v>51</v>
      </c>
      <c r="Y10854">
        <v>0.23</v>
      </c>
      <c r="Z10854">
        <v>370</v>
      </c>
      <c r="AA10854">
        <f t="shared" si="338"/>
        <v>123.33333333333333</v>
      </c>
    </row>
    <row r="10855" spans="1:27" x14ac:dyDescent="0.25">
      <c r="A10855" t="s">
        <v>2380</v>
      </c>
      <c r="B10855">
        <v>1997</v>
      </c>
      <c r="C10855" t="str">
        <f t="shared" si="339"/>
        <v>Drug Era 1992-2006</v>
      </c>
      <c r="D10855" t="s">
        <v>18</v>
      </c>
      <c r="E10855">
        <v>486</v>
      </c>
      <c r="F10855">
        <v>70</v>
      </c>
      <c r="G10855">
        <v>16</v>
      </c>
      <c r="H10855">
        <v>46</v>
      </c>
      <c r="I10855">
        <v>56</v>
      </c>
      <c r="J10855">
        <v>3</v>
      </c>
      <c r="K10855">
        <v>7</v>
      </c>
      <c r="L10855">
        <v>1</v>
      </c>
      <c r="M10855">
        <v>0</v>
      </c>
      <c r="Q10855">
        <v>142</v>
      </c>
      <c r="R10855">
        <v>5.87</v>
      </c>
      <c r="X10855">
        <v>45</v>
      </c>
      <c r="Y10855">
        <v>0.33</v>
      </c>
      <c r="Z10855">
        <v>322</v>
      </c>
      <c r="AA10855">
        <f t="shared" si="338"/>
        <v>107.33333333333333</v>
      </c>
    </row>
    <row r="10856" spans="1:27" x14ac:dyDescent="0.25">
      <c r="A10856" t="s">
        <v>2641</v>
      </c>
      <c r="B10856">
        <v>1991</v>
      </c>
      <c r="C10856" t="str">
        <f t="shared" si="339"/>
        <v>Pre-Drug 1970-1991</v>
      </c>
      <c r="D10856" t="s">
        <v>19</v>
      </c>
      <c r="E10856">
        <v>486</v>
      </c>
      <c r="F10856">
        <v>64</v>
      </c>
      <c r="G10856">
        <v>14</v>
      </c>
      <c r="H10856">
        <v>52</v>
      </c>
      <c r="I10856">
        <v>60</v>
      </c>
      <c r="J10856">
        <v>1</v>
      </c>
      <c r="K10856">
        <v>4</v>
      </c>
      <c r="L10856">
        <v>4</v>
      </c>
      <c r="M10856">
        <v>0</v>
      </c>
      <c r="Q10856">
        <v>121</v>
      </c>
      <c r="R10856">
        <v>5.27</v>
      </c>
      <c r="X10856">
        <v>74</v>
      </c>
      <c r="Y10856">
        <v>0.28000000000000003</v>
      </c>
      <c r="Z10856">
        <v>328</v>
      </c>
      <c r="AA10856">
        <f t="shared" si="338"/>
        <v>109.33333333333333</v>
      </c>
    </row>
    <row r="10857" spans="1:27" x14ac:dyDescent="0.25">
      <c r="A10857" t="s">
        <v>921</v>
      </c>
      <c r="B10857">
        <v>1976</v>
      </c>
      <c r="C10857" t="str">
        <f t="shared" si="339"/>
        <v>Pre-Drug 1970-1991</v>
      </c>
      <c r="D10857" t="s">
        <v>19</v>
      </c>
      <c r="E10857">
        <v>486</v>
      </c>
      <c r="F10857">
        <v>54</v>
      </c>
      <c r="G10857">
        <v>7</v>
      </c>
      <c r="H10857">
        <v>41</v>
      </c>
      <c r="I10857">
        <v>70</v>
      </c>
      <c r="J10857">
        <v>4</v>
      </c>
      <c r="K10857">
        <v>7</v>
      </c>
      <c r="L10857">
        <v>1</v>
      </c>
      <c r="M10857">
        <v>0</v>
      </c>
      <c r="Q10857">
        <v>126</v>
      </c>
      <c r="R10857">
        <v>4.37</v>
      </c>
      <c r="X10857">
        <v>61</v>
      </c>
      <c r="Y10857">
        <v>0.28000000000000003</v>
      </c>
      <c r="Z10857">
        <v>334</v>
      </c>
      <c r="AA10857">
        <f t="shared" si="338"/>
        <v>111.33333333333333</v>
      </c>
    </row>
    <row r="10858" spans="1:27" x14ac:dyDescent="0.25">
      <c r="A10858" t="s">
        <v>2373</v>
      </c>
      <c r="B10858">
        <v>1980</v>
      </c>
      <c r="C10858" t="str">
        <f t="shared" si="339"/>
        <v>Pre-Drug 1970-1991</v>
      </c>
      <c r="D10858" t="s">
        <v>18</v>
      </c>
      <c r="E10858">
        <v>486</v>
      </c>
      <c r="F10858">
        <v>52</v>
      </c>
      <c r="G10858">
        <v>10</v>
      </c>
      <c r="H10858">
        <v>36</v>
      </c>
      <c r="I10858">
        <v>65</v>
      </c>
      <c r="J10858">
        <v>6</v>
      </c>
      <c r="K10858">
        <v>5</v>
      </c>
      <c r="L10858">
        <v>4</v>
      </c>
      <c r="M10858">
        <v>3</v>
      </c>
      <c r="Q10858">
        <v>119</v>
      </c>
      <c r="R10858">
        <v>4.1500000000000004</v>
      </c>
      <c r="X10858">
        <v>70</v>
      </c>
      <c r="Y10858">
        <v>0.27</v>
      </c>
      <c r="Z10858">
        <v>338</v>
      </c>
      <c r="AA10858">
        <f t="shared" si="338"/>
        <v>112.66666666666667</v>
      </c>
    </row>
    <row r="10859" spans="1:27" x14ac:dyDescent="0.25">
      <c r="A10859" t="s">
        <v>238</v>
      </c>
      <c r="B10859">
        <v>1984</v>
      </c>
      <c r="C10859" t="str">
        <f t="shared" si="339"/>
        <v>Pre-Drug 1970-1991</v>
      </c>
      <c r="D10859" t="s">
        <v>18</v>
      </c>
      <c r="E10859">
        <v>486</v>
      </c>
      <c r="F10859">
        <v>48</v>
      </c>
      <c r="G10859">
        <v>6</v>
      </c>
      <c r="H10859">
        <v>53</v>
      </c>
      <c r="I10859">
        <v>81</v>
      </c>
      <c r="J10859">
        <v>2</v>
      </c>
      <c r="K10859">
        <v>7</v>
      </c>
      <c r="L10859">
        <v>1</v>
      </c>
      <c r="M10859">
        <v>0</v>
      </c>
      <c r="Q10859">
        <v>100</v>
      </c>
      <c r="R10859">
        <v>3.76</v>
      </c>
      <c r="X10859">
        <v>56</v>
      </c>
      <c r="Y10859">
        <v>0.23</v>
      </c>
      <c r="Z10859">
        <v>345</v>
      </c>
      <c r="AA10859">
        <f t="shared" si="338"/>
        <v>115</v>
      </c>
    </row>
    <row r="10860" spans="1:27" x14ac:dyDescent="0.25">
      <c r="A10860" t="s">
        <v>2981</v>
      </c>
      <c r="B10860">
        <v>2005</v>
      </c>
      <c r="C10860" t="str">
        <f t="shared" si="339"/>
        <v>Drug Era 1992-2006</v>
      </c>
      <c r="D10860" t="s">
        <v>19</v>
      </c>
      <c r="E10860">
        <v>486</v>
      </c>
      <c r="F10860">
        <v>52</v>
      </c>
      <c r="G10860">
        <v>9</v>
      </c>
      <c r="H10860">
        <v>32</v>
      </c>
      <c r="I10860">
        <v>47</v>
      </c>
      <c r="J10860">
        <v>3</v>
      </c>
      <c r="K10860">
        <v>3</v>
      </c>
      <c r="L10860">
        <v>6</v>
      </c>
      <c r="M10860">
        <v>0</v>
      </c>
      <c r="Q10860">
        <v>113</v>
      </c>
      <c r="R10860">
        <v>4.0199999999999996</v>
      </c>
      <c r="X10860">
        <v>57</v>
      </c>
      <c r="Z10860">
        <v>349</v>
      </c>
      <c r="AA10860">
        <f t="shared" si="338"/>
        <v>116.33333333333333</v>
      </c>
    </row>
    <row r="10861" spans="1:27" x14ac:dyDescent="0.25">
      <c r="A10861" t="s">
        <v>2255</v>
      </c>
      <c r="B10861">
        <v>2002</v>
      </c>
      <c r="C10861" t="str">
        <f t="shared" si="339"/>
        <v>Drug Era 1992-2006</v>
      </c>
      <c r="D10861" t="s">
        <v>18</v>
      </c>
      <c r="E10861">
        <v>486</v>
      </c>
      <c r="F10861">
        <v>43</v>
      </c>
      <c r="G10861">
        <v>14</v>
      </c>
      <c r="H10861">
        <v>38</v>
      </c>
      <c r="I10861">
        <v>147</v>
      </c>
      <c r="J10861">
        <v>0</v>
      </c>
      <c r="K10861">
        <v>1</v>
      </c>
      <c r="L10861">
        <v>7</v>
      </c>
      <c r="M10861">
        <v>0</v>
      </c>
      <c r="Q10861">
        <v>98</v>
      </c>
      <c r="R10861">
        <v>3.32</v>
      </c>
      <c r="X10861">
        <v>39</v>
      </c>
      <c r="Z10861">
        <v>350</v>
      </c>
      <c r="AA10861">
        <f t="shared" si="338"/>
        <v>116.66666666666667</v>
      </c>
    </row>
    <row r="10862" spans="1:27" x14ac:dyDescent="0.25">
      <c r="A10862" t="s">
        <v>356</v>
      </c>
      <c r="B10862">
        <v>1979</v>
      </c>
      <c r="C10862" t="str">
        <f t="shared" si="339"/>
        <v>Pre-Drug 1970-1991</v>
      </c>
      <c r="D10862" t="s">
        <v>18</v>
      </c>
      <c r="E10862">
        <v>487</v>
      </c>
      <c r="F10862">
        <v>63</v>
      </c>
      <c r="G10862">
        <v>6</v>
      </c>
      <c r="H10862">
        <v>33</v>
      </c>
      <c r="I10862">
        <v>64</v>
      </c>
      <c r="J10862">
        <v>1</v>
      </c>
      <c r="K10862">
        <v>5</v>
      </c>
      <c r="L10862">
        <v>3</v>
      </c>
      <c r="M10862">
        <v>0</v>
      </c>
      <c r="Q10862">
        <v>133</v>
      </c>
      <c r="R10862">
        <v>5.28</v>
      </c>
      <c r="X10862">
        <v>49</v>
      </c>
      <c r="Y10862">
        <v>0.3</v>
      </c>
      <c r="Z10862">
        <v>322</v>
      </c>
      <c r="AA10862">
        <f t="shared" si="338"/>
        <v>107.33333333333333</v>
      </c>
    </row>
    <row r="10863" spans="1:27" x14ac:dyDescent="0.25">
      <c r="A10863" t="s">
        <v>1586</v>
      </c>
      <c r="B10863">
        <v>1975</v>
      </c>
      <c r="C10863" t="str">
        <f t="shared" si="339"/>
        <v>Pre-Drug 1970-1991</v>
      </c>
      <c r="D10863" t="s">
        <v>19</v>
      </c>
      <c r="E10863">
        <v>487</v>
      </c>
      <c r="F10863">
        <v>54</v>
      </c>
      <c r="G10863">
        <v>8</v>
      </c>
      <c r="H10863">
        <v>46</v>
      </c>
      <c r="I10863">
        <v>67</v>
      </c>
      <c r="J10863">
        <v>5</v>
      </c>
      <c r="K10863">
        <v>6</v>
      </c>
      <c r="L10863">
        <v>3</v>
      </c>
      <c r="M10863">
        <v>0</v>
      </c>
      <c r="Q10863">
        <v>120</v>
      </c>
      <c r="R10863">
        <v>4.46</v>
      </c>
      <c r="X10863">
        <v>66</v>
      </c>
      <c r="Y10863">
        <v>0.28000000000000003</v>
      </c>
      <c r="Z10863">
        <v>327</v>
      </c>
      <c r="AA10863">
        <f t="shared" si="338"/>
        <v>109</v>
      </c>
    </row>
    <row r="10864" spans="1:27" x14ac:dyDescent="0.25">
      <c r="A10864" t="s">
        <v>3083</v>
      </c>
      <c r="B10864">
        <v>2001</v>
      </c>
      <c r="C10864" t="str">
        <f t="shared" si="339"/>
        <v>Drug Era 1992-2006</v>
      </c>
      <c r="D10864" t="s">
        <v>19</v>
      </c>
      <c r="E10864">
        <v>487</v>
      </c>
      <c r="F10864">
        <v>63</v>
      </c>
      <c r="G10864">
        <v>26</v>
      </c>
      <c r="H10864">
        <v>32</v>
      </c>
      <c r="I10864">
        <v>67</v>
      </c>
      <c r="J10864">
        <v>0</v>
      </c>
      <c r="K10864">
        <v>1</v>
      </c>
      <c r="L10864">
        <v>7</v>
      </c>
      <c r="M10864">
        <v>0</v>
      </c>
      <c r="Q10864">
        <v>132</v>
      </c>
      <c r="R10864">
        <v>5.19</v>
      </c>
      <c r="X10864">
        <v>74</v>
      </c>
      <c r="Z10864">
        <v>328</v>
      </c>
      <c r="AA10864">
        <f t="shared" si="338"/>
        <v>109.33333333333333</v>
      </c>
    </row>
    <row r="10865" spans="1:27" x14ac:dyDescent="0.25">
      <c r="A10865" t="s">
        <v>2984</v>
      </c>
      <c r="B10865">
        <v>1988</v>
      </c>
      <c r="C10865" t="str">
        <f t="shared" si="339"/>
        <v>Pre-Drug 1970-1991</v>
      </c>
      <c r="D10865" t="s">
        <v>19</v>
      </c>
      <c r="E10865">
        <v>487</v>
      </c>
      <c r="F10865">
        <v>41</v>
      </c>
      <c r="G10865">
        <v>5</v>
      </c>
      <c r="H10865">
        <v>60</v>
      </c>
      <c r="I10865">
        <v>91</v>
      </c>
      <c r="J10865">
        <v>8</v>
      </c>
      <c r="K10865">
        <v>10</v>
      </c>
      <c r="L10865">
        <v>5</v>
      </c>
      <c r="M10865">
        <v>3</v>
      </c>
      <c r="Q10865">
        <v>101</v>
      </c>
      <c r="R10865">
        <v>3.3</v>
      </c>
      <c r="X10865">
        <v>58</v>
      </c>
      <c r="Y10865">
        <v>0.24</v>
      </c>
      <c r="Z10865">
        <v>335</v>
      </c>
      <c r="AA10865">
        <f t="shared" si="338"/>
        <v>111.66666666666667</v>
      </c>
    </row>
    <row r="10866" spans="1:27" x14ac:dyDescent="0.25">
      <c r="A10866" t="s">
        <v>680</v>
      </c>
      <c r="B10866">
        <v>2008</v>
      </c>
      <c r="C10866" t="str">
        <f t="shared" si="339"/>
        <v>Post Drug Era 2007-2012</v>
      </c>
      <c r="D10866" t="s">
        <v>19</v>
      </c>
      <c r="E10866">
        <v>487</v>
      </c>
      <c r="F10866">
        <v>51</v>
      </c>
      <c r="G10866">
        <v>10</v>
      </c>
      <c r="H10866">
        <v>43</v>
      </c>
      <c r="I10866">
        <v>71</v>
      </c>
      <c r="J10866">
        <v>0</v>
      </c>
      <c r="K10866">
        <v>8</v>
      </c>
      <c r="L10866">
        <v>2</v>
      </c>
      <c r="M10866">
        <v>1</v>
      </c>
      <c r="Q10866">
        <v>121</v>
      </c>
      <c r="R10866">
        <v>4.0599999999999996</v>
      </c>
      <c r="X10866">
        <v>38</v>
      </c>
      <c r="Z10866">
        <v>339</v>
      </c>
      <c r="AA10866">
        <f t="shared" si="338"/>
        <v>113</v>
      </c>
    </row>
    <row r="10867" spans="1:27" x14ac:dyDescent="0.25">
      <c r="A10867" t="s">
        <v>2403</v>
      </c>
      <c r="B10867">
        <v>1986</v>
      </c>
      <c r="C10867" t="str">
        <f t="shared" si="339"/>
        <v>Pre-Drug 1970-1991</v>
      </c>
      <c r="D10867" t="s">
        <v>18</v>
      </c>
      <c r="E10867">
        <v>487</v>
      </c>
      <c r="F10867">
        <v>42</v>
      </c>
      <c r="G10867">
        <v>10</v>
      </c>
      <c r="H10867">
        <v>43</v>
      </c>
      <c r="I10867">
        <v>117</v>
      </c>
      <c r="J10867">
        <v>8</v>
      </c>
      <c r="K10867">
        <v>3</v>
      </c>
      <c r="L10867">
        <v>2</v>
      </c>
      <c r="M10867">
        <v>0</v>
      </c>
      <c r="Q10867">
        <v>110</v>
      </c>
      <c r="R10867">
        <v>3.24</v>
      </c>
      <c r="X10867">
        <v>67</v>
      </c>
      <c r="Y10867">
        <v>0.25</v>
      </c>
      <c r="Z10867">
        <v>350</v>
      </c>
      <c r="AA10867">
        <f t="shared" si="338"/>
        <v>116.66666666666667</v>
      </c>
    </row>
    <row r="10868" spans="1:27" x14ac:dyDescent="0.25">
      <c r="A10868" t="s">
        <v>455</v>
      </c>
      <c r="B10868">
        <v>1987</v>
      </c>
      <c r="C10868" t="str">
        <f t="shared" si="339"/>
        <v>Pre-Drug 1970-1991</v>
      </c>
      <c r="D10868" t="s">
        <v>19</v>
      </c>
      <c r="E10868">
        <v>487</v>
      </c>
      <c r="F10868">
        <v>61</v>
      </c>
      <c r="G10868">
        <v>17</v>
      </c>
      <c r="H10868">
        <v>20</v>
      </c>
      <c r="I10868">
        <v>74</v>
      </c>
      <c r="J10868">
        <v>0</v>
      </c>
      <c r="K10868">
        <v>0</v>
      </c>
      <c r="L10868">
        <v>1</v>
      </c>
      <c r="M10868">
        <v>0</v>
      </c>
      <c r="Q10868">
        <v>127</v>
      </c>
      <c r="R10868">
        <v>4.71</v>
      </c>
      <c r="X10868">
        <v>54</v>
      </c>
      <c r="Y10868">
        <v>0.27</v>
      </c>
      <c r="Z10868">
        <v>350</v>
      </c>
      <c r="AA10868">
        <f t="shared" si="338"/>
        <v>116.66666666666667</v>
      </c>
    </row>
    <row r="10869" spans="1:27" x14ac:dyDescent="0.25">
      <c r="A10869" t="s">
        <v>1562</v>
      </c>
      <c r="B10869">
        <v>1987</v>
      </c>
      <c r="C10869" t="str">
        <f t="shared" si="339"/>
        <v>Pre-Drug 1970-1991</v>
      </c>
      <c r="D10869" t="s">
        <v>19</v>
      </c>
      <c r="E10869">
        <v>487</v>
      </c>
      <c r="F10869">
        <v>60</v>
      </c>
      <c r="G10869">
        <v>20</v>
      </c>
      <c r="H10869">
        <v>44</v>
      </c>
      <c r="I10869">
        <v>55</v>
      </c>
      <c r="J10869">
        <v>5</v>
      </c>
      <c r="K10869">
        <v>3</v>
      </c>
      <c r="L10869">
        <v>2</v>
      </c>
      <c r="M10869">
        <v>1</v>
      </c>
      <c r="Q10869">
        <v>108</v>
      </c>
      <c r="R10869">
        <v>4.59</v>
      </c>
      <c r="X10869">
        <v>35</v>
      </c>
      <c r="Y10869">
        <v>0.24</v>
      </c>
      <c r="Z10869">
        <v>353</v>
      </c>
      <c r="AA10869">
        <f t="shared" si="338"/>
        <v>117.66666666666667</v>
      </c>
    </row>
    <row r="10870" spans="1:27" x14ac:dyDescent="0.25">
      <c r="A10870" t="s">
        <v>648</v>
      </c>
      <c r="B10870">
        <v>1989</v>
      </c>
      <c r="C10870" t="str">
        <f t="shared" si="339"/>
        <v>Pre-Drug 1970-1991</v>
      </c>
      <c r="D10870" t="s">
        <v>19</v>
      </c>
      <c r="E10870">
        <v>487</v>
      </c>
      <c r="F10870">
        <v>37</v>
      </c>
      <c r="G10870">
        <v>7</v>
      </c>
      <c r="H10870">
        <v>36</v>
      </c>
      <c r="I10870">
        <v>59</v>
      </c>
      <c r="J10870">
        <v>9</v>
      </c>
      <c r="K10870">
        <v>5</v>
      </c>
      <c r="L10870">
        <v>2</v>
      </c>
      <c r="M10870">
        <v>0</v>
      </c>
      <c r="Q10870">
        <v>114</v>
      </c>
      <c r="R10870">
        <v>2.83</v>
      </c>
      <c r="X10870">
        <v>50</v>
      </c>
      <c r="Y10870">
        <v>0.25</v>
      </c>
      <c r="Z10870">
        <v>353</v>
      </c>
      <c r="AA10870">
        <f t="shared" si="338"/>
        <v>117.66666666666667</v>
      </c>
    </row>
    <row r="10871" spans="1:27" x14ac:dyDescent="0.25">
      <c r="A10871" t="s">
        <v>2031</v>
      </c>
      <c r="B10871">
        <v>1985</v>
      </c>
      <c r="C10871" t="str">
        <f t="shared" si="339"/>
        <v>Pre-Drug 1970-1991</v>
      </c>
      <c r="D10871" t="s">
        <v>19</v>
      </c>
      <c r="E10871">
        <v>488</v>
      </c>
      <c r="F10871">
        <v>62</v>
      </c>
      <c r="G10871">
        <v>11</v>
      </c>
      <c r="H10871">
        <v>33</v>
      </c>
      <c r="I10871">
        <v>59</v>
      </c>
      <c r="J10871">
        <v>1</v>
      </c>
      <c r="K10871">
        <v>1</v>
      </c>
      <c r="L10871">
        <v>6</v>
      </c>
      <c r="M10871">
        <v>0</v>
      </c>
      <c r="Q10871">
        <v>129</v>
      </c>
      <c r="R10871">
        <v>5.0599999999999996</v>
      </c>
      <c r="X10871">
        <v>78</v>
      </c>
      <c r="Y10871">
        <v>0.28000000000000003</v>
      </c>
      <c r="Z10871">
        <v>331</v>
      </c>
      <c r="AA10871">
        <f t="shared" si="338"/>
        <v>110.33333333333333</v>
      </c>
    </row>
    <row r="10872" spans="1:27" x14ac:dyDescent="0.25">
      <c r="A10872" t="s">
        <v>2300</v>
      </c>
      <c r="B10872">
        <v>1980</v>
      </c>
      <c r="C10872" t="str">
        <f t="shared" si="339"/>
        <v>Pre-Drug 1970-1991</v>
      </c>
      <c r="D10872" t="s">
        <v>18</v>
      </c>
      <c r="E10872">
        <v>488</v>
      </c>
      <c r="F10872">
        <v>54</v>
      </c>
      <c r="G10872">
        <v>9</v>
      </c>
      <c r="H10872">
        <v>33</v>
      </c>
      <c r="I10872">
        <v>50</v>
      </c>
      <c r="J10872">
        <v>6</v>
      </c>
      <c r="K10872">
        <v>1</v>
      </c>
      <c r="L10872">
        <v>3</v>
      </c>
      <c r="M10872">
        <v>1</v>
      </c>
      <c r="Q10872">
        <v>130</v>
      </c>
      <c r="R10872">
        <v>4.37</v>
      </c>
      <c r="X10872">
        <v>49</v>
      </c>
      <c r="Y10872">
        <v>0.28999999999999998</v>
      </c>
      <c r="Z10872">
        <v>334</v>
      </c>
      <c r="AA10872">
        <f t="shared" si="338"/>
        <v>111.33333333333333</v>
      </c>
    </row>
    <row r="10873" spans="1:27" x14ac:dyDescent="0.25">
      <c r="A10873" t="s">
        <v>1187</v>
      </c>
      <c r="B10873">
        <v>1972</v>
      </c>
      <c r="C10873" t="str">
        <f t="shared" si="339"/>
        <v>Pre-Drug 1970-1991</v>
      </c>
      <c r="D10873" t="s">
        <v>19</v>
      </c>
      <c r="E10873">
        <v>488</v>
      </c>
      <c r="F10873">
        <v>60</v>
      </c>
      <c r="G10873">
        <v>10</v>
      </c>
      <c r="H10873">
        <v>41</v>
      </c>
      <c r="I10873">
        <v>52</v>
      </c>
      <c r="J10873">
        <v>1</v>
      </c>
      <c r="K10873">
        <v>2</v>
      </c>
      <c r="L10873">
        <v>4</v>
      </c>
      <c r="M10873">
        <v>1</v>
      </c>
      <c r="Q10873">
        <v>119</v>
      </c>
      <c r="R10873">
        <v>4.78</v>
      </c>
      <c r="X10873">
        <v>59</v>
      </c>
      <c r="Y10873">
        <v>0.27</v>
      </c>
      <c r="Z10873">
        <v>339</v>
      </c>
      <c r="AA10873">
        <f t="shared" si="338"/>
        <v>113</v>
      </c>
    </row>
    <row r="10874" spans="1:27" x14ac:dyDescent="0.25">
      <c r="A10874" t="s">
        <v>540</v>
      </c>
      <c r="B10874">
        <v>1992</v>
      </c>
      <c r="C10874" t="str">
        <f t="shared" si="339"/>
        <v>Pre-Drug 1970-1991</v>
      </c>
      <c r="D10874" t="s">
        <v>18</v>
      </c>
      <c r="E10874">
        <v>488</v>
      </c>
      <c r="F10874">
        <v>56</v>
      </c>
      <c r="G10874">
        <v>12</v>
      </c>
      <c r="H10874">
        <v>36</v>
      </c>
      <c r="I10874">
        <v>44</v>
      </c>
      <c r="J10874">
        <v>2</v>
      </c>
      <c r="K10874">
        <v>4</v>
      </c>
      <c r="L10874">
        <v>0</v>
      </c>
      <c r="M10874">
        <v>0</v>
      </c>
      <c r="Q10874">
        <v>117</v>
      </c>
      <c r="R10874">
        <v>4.45</v>
      </c>
      <c r="X10874">
        <v>66</v>
      </c>
      <c r="Y10874">
        <v>0.26</v>
      </c>
      <c r="Z10874">
        <v>340</v>
      </c>
      <c r="AA10874">
        <f t="shared" si="338"/>
        <v>113.33333333333333</v>
      </c>
    </row>
    <row r="10875" spans="1:27" x14ac:dyDescent="0.25">
      <c r="A10875" t="s">
        <v>2000</v>
      </c>
      <c r="B10875">
        <v>1986</v>
      </c>
      <c r="C10875" t="str">
        <f t="shared" si="339"/>
        <v>Pre-Drug 1970-1991</v>
      </c>
      <c r="D10875" t="s">
        <v>19</v>
      </c>
      <c r="E10875">
        <v>488</v>
      </c>
      <c r="F10875">
        <v>49</v>
      </c>
      <c r="G10875">
        <v>7</v>
      </c>
      <c r="H10875">
        <v>41</v>
      </c>
      <c r="I10875">
        <v>70</v>
      </c>
      <c r="J10875">
        <v>5</v>
      </c>
      <c r="K10875">
        <v>3</v>
      </c>
      <c r="L10875">
        <v>3</v>
      </c>
      <c r="M10875">
        <v>0</v>
      </c>
      <c r="Q10875">
        <v>118</v>
      </c>
      <c r="R10875">
        <v>3.85</v>
      </c>
      <c r="X10875">
        <v>72</v>
      </c>
      <c r="Y10875">
        <v>0.27</v>
      </c>
      <c r="Z10875">
        <v>344</v>
      </c>
      <c r="AA10875">
        <f t="shared" si="338"/>
        <v>114.66666666666667</v>
      </c>
    </row>
    <row r="10876" spans="1:27" x14ac:dyDescent="0.25">
      <c r="A10876" t="s">
        <v>1533</v>
      </c>
      <c r="B10876">
        <v>1982</v>
      </c>
      <c r="C10876" t="str">
        <f t="shared" si="339"/>
        <v>Pre-Drug 1970-1991</v>
      </c>
      <c r="D10876" t="s">
        <v>18</v>
      </c>
      <c r="E10876">
        <v>488</v>
      </c>
      <c r="F10876">
        <v>37</v>
      </c>
      <c r="G10876">
        <v>3</v>
      </c>
      <c r="H10876">
        <v>54</v>
      </c>
      <c r="I10876">
        <v>51</v>
      </c>
      <c r="J10876">
        <v>6</v>
      </c>
      <c r="K10876">
        <v>5</v>
      </c>
      <c r="L10876">
        <v>4</v>
      </c>
      <c r="M10876">
        <v>1</v>
      </c>
      <c r="Q10876">
        <v>107</v>
      </c>
      <c r="R10876">
        <v>2.9</v>
      </c>
      <c r="X10876">
        <v>75</v>
      </c>
      <c r="Y10876">
        <v>0.25</v>
      </c>
      <c r="Z10876">
        <v>345</v>
      </c>
      <c r="AA10876">
        <f t="shared" si="338"/>
        <v>115</v>
      </c>
    </row>
    <row r="10877" spans="1:27" x14ac:dyDescent="0.25">
      <c r="A10877" t="s">
        <v>617</v>
      </c>
      <c r="B10877">
        <v>1995</v>
      </c>
      <c r="C10877" t="str">
        <f t="shared" si="339"/>
        <v>Pre-Drug 1970-1991</v>
      </c>
      <c r="D10877" t="s">
        <v>19</v>
      </c>
      <c r="E10877">
        <v>488</v>
      </c>
      <c r="F10877">
        <v>52</v>
      </c>
      <c r="G10877">
        <v>12</v>
      </c>
      <c r="H10877">
        <v>31</v>
      </c>
      <c r="I10877">
        <v>69</v>
      </c>
      <c r="J10877">
        <v>2</v>
      </c>
      <c r="K10877">
        <v>4</v>
      </c>
      <c r="L10877">
        <v>3</v>
      </c>
      <c r="M10877">
        <v>0</v>
      </c>
      <c r="Q10877">
        <v>131</v>
      </c>
      <c r="R10877">
        <v>4.07</v>
      </c>
      <c r="X10877">
        <v>65</v>
      </c>
      <c r="Y10877">
        <v>0.28000000000000003</v>
      </c>
      <c r="Z10877">
        <v>345</v>
      </c>
      <c r="AA10877">
        <f t="shared" si="338"/>
        <v>115</v>
      </c>
    </row>
    <row r="10878" spans="1:27" x14ac:dyDescent="0.25">
      <c r="A10878" t="s">
        <v>865</v>
      </c>
      <c r="B10878">
        <v>1984</v>
      </c>
      <c r="C10878" t="str">
        <f t="shared" si="339"/>
        <v>Pre-Drug 1970-1991</v>
      </c>
      <c r="D10878" t="s">
        <v>19</v>
      </c>
      <c r="E10878">
        <v>488</v>
      </c>
      <c r="F10878">
        <v>59</v>
      </c>
      <c r="G10878">
        <v>14</v>
      </c>
      <c r="H10878">
        <v>46</v>
      </c>
      <c r="I10878">
        <v>83</v>
      </c>
      <c r="J10878">
        <v>3</v>
      </c>
      <c r="K10878">
        <v>2</v>
      </c>
      <c r="L10878">
        <v>5</v>
      </c>
      <c r="M10878">
        <v>2</v>
      </c>
      <c r="Q10878">
        <v>106</v>
      </c>
      <c r="R10878">
        <v>4.58</v>
      </c>
      <c r="X10878">
        <v>80</v>
      </c>
      <c r="Y10878">
        <v>0.24</v>
      </c>
      <c r="Z10878">
        <v>348</v>
      </c>
      <c r="AA10878">
        <f t="shared" si="338"/>
        <v>116</v>
      </c>
    </row>
    <row r="10879" spans="1:27" x14ac:dyDescent="0.25">
      <c r="A10879" t="s">
        <v>1158</v>
      </c>
      <c r="B10879">
        <v>1990</v>
      </c>
      <c r="C10879" t="str">
        <f t="shared" si="339"/>
        <v>Pre-Drug 1970-1991</v>
      </c>
      <c r="D10879" t="s">
        <v>18</v>
      </c>
      <c r="E10879">
        <v>488</v>
      </c>
      <c r="F10879">
        <v>30</v>
      </c>
      <c r="G10879">
        <v>6</v>
      </c>
      <c r="H10879">
        <v>49</v>
      </c>
      <c r="I10879">
        <v>97</v>
      </c>
      <c r="J10879">
        <v>13</v>
      </c>
      <c r="K10879">
        <v>2</v>
      </c>
      <c r="L10879">
        <v>4</v>
      </c>
      <c r="M10879">
        <v>3</v>
      </c>
      <c r="Q10879">
        <v>92</v>
      </c>
      <c r="R10879">
        <v>2.2999999999999998</v>
      </c>
      <c r="X10879">
        <v>57</v>
      </c>
      <c r="Y10879">
        <v>0.22</v>
      </c>
      <c r="Z10879">
        <v>352</v>
      </c>
      <c r="AA10879">
        <f t="shared" si="338"/>
        <v>117.33333333333333</v>
      </c>
    </row>
    <row r="10880" spans="1:27" x14ac:dyDescent="0.25">
      <c r="A10880" t="s">
        <v>2755</v>
      </c>
      <c r="B10880">
        <v>1975</v>
      </c>
      <c r="C10880" t="str">
        <f t="shared" si="339"/>
        <v>Pre-Drug 1970-1991</v>
      </c>
      <c r="D10880" t="s">
        <v>18</v>
      </c>
      <c r="E10880">
        <v>488</v>
      </c>
      <c r="F10880">
        <v>34</v>
      </c>
      <c r="G10880">
        <v>6</v>
      </c>
      <c r="H10880">
        <v>33</v>
      </c>
      <c r="I10880">
        <v>56</v>
      </c>
      <c r="J10880">
        <v>2</v>
      </c>
      <c r="K10880">
        <v>5</v>
      </c>
      <c r="L10880">
        <v>2</v>
      </c>
      <c r="M10880">
        <v>2</v>
      </c>
      <c r="Q10880">
        <v>103</v>
      </c>
      <c r="R10880">
        <v>2.54</v>
      </c>
      <c r="X10880">
        <v>77</v>
      </c>
      <c r="Y10880">
        <v>0.23</v>
      </c>
      <c r="Z10880">
        <v>361</v>
      </c>
      <c r="AA10880">
        <f t="shared" si="338"/>
        <v>120.33333333333333</v>
      </c>
    </row>
    <row r="10881" spans="1:27" x14ac:dyDescent="0.25">
      <c r="A10881" t="s">
        <v>1786</v>
      </c>
      <c r="B10881">
        <v>2006</v>
      </c>
      <c r="C10881" t="str">
        <f t="shared" si="339"/>
        <v>Drug Era 1992-2006</v>
      </c>
      <c r="D10881" t="s">
        <v>19</v>
      </c>
      <c r="E10881">
        <v>489</v>
      </c>
      <c r="F10881">
        <v>72</v>
      </c>
      <c r="G10881">
        <v>14</v>
      </c>
      <c r="H10881">
        <v>68</v>
      </c>
      <c r="I10881">
        <v>59</v>
      </c>
      <c r="J10881">
        <v>5</v>
      </c>
      <c r="K10881">
        <v>7</v>
      </c>
      <c r="L10881">
        <v>3</v>
      </c>
      <c r="M10881">
        <v>0</v>
      </c>
      <c r="Q10881">
        <v>120</v>
      </c>
      <c r="R10881">
        <v>6.29</v>
      </c>
      <c r="X10881">
        <v>55</v>
      </c>
      <c r="Z10881">
        <v>309</v>
      </c>
      <c r="AA10881">
        <f t="shared" si="338"/>
        <v>103</v>
      </c>
    </row>
    <row r="10882" spans="1:27" x14ac:dyDescent="0.25">
      <c r="A10882" t="s">
        <v>2461</v>
      </c>
      <c r="B10882">
        <v>2005</v>
      </c>
      <c r="C10882" t="str">
        <f t="shared" si="339"/>
        <v>Drug Era 1992-2006</v>
      </c>
      <c r="D10882" t="s">
        <v>18</v>
      </c>
      <c r="E10882">
        <v>489</v>
      </c>
      <c r="F10882">
        <v>71</v>
      </c>
      <c r="G10882">
        <v>12</v>
      </c>
      <c r="H10882">
        <v>47</v>
      </c>
      <c r="I10882">
        <v>25</v>
      </c>
      <c r="J10882">
        <v>3</v>
      </c>
      <c r="K10882">
        <v>3</v>
      </c>
      <c r="L10882">
        <v>1</v>
      </c>
      <c r="M10882">
        <v>0</v>
      </c>
      <c r="Q10882">
        <v>131</v>
      </c>
      <c r="R10882">
        <v>5.95</v>
      </c>
      <c r="X10882">
        <v>71</v>
      </c>
      <c r="Z10882">
        <v>322</v>
      </c>
      <c r="AA10882">
        <f t="shared" ref="AA10882:AA10945" si="340">Z10882/3</f>
        <v>107.33333333333333</v>
      </c>
    </row>
    <row r="10883" spans="1:27" x14ac:dyDescent="0.25">
      <c r="A10883" t="s">
        <v>2944</v>
      </c>
      <c r="B10883">
        <v>2011</v>
      </c>
      <c r="C10883" t="str">
        <f t="shared" ref="C10883:C10946" si="341">IF(B10883&lt;1997,"Pre-Drug 1970-1991",IF(B10883&lt;=2006,"Drug Era 1992-2006","Post Drug Era 2007-2012"))</f>
        <v>Post Drug Era 2007-2012</v>
      </c>
      <c r="D10883" t="s">
        <v>18</v>
      </c>
      <c r="E10883">
        <v>489</v>
      </c>
      <c r="F10883">
        <v>69</v>
      </c>
      <c r="G10883">
        <v>19</v>
      </c>
      <c r="H10883">
        <v>65</v>
      </c>
      <c r="I10883">
        <v>104</v>
      </c>
      <c r="J10883">
        <v>3</v>
      </c>
      <c r="K10883">
        <v>5</v>
      </c>
      <c r="L10883">
        <v>4</v>
      </c>
      <c r="M10883">
        <v>2</v>
      </c>
      <c r="Q10883">
        <v>106</v>
      </c>
      <c r="R10883">
        <v>5.71</v>
      </c>
      <c r="X10883">
        <v>34</v>
      </c>
      <c r="Z10883">
        <v>326</v>
      </c>
      <c r="AA10883">
        <f t="shared" si="340"/>
        <v>108.66666666666667</v>
      </c>
    </row>
    <row r="10884" spans="1:27" x14ac:dyDescent="0.25">
      <c r="A10884" t="s">
        <v>1400</v>
      </c>
      <c r="B10884">
        <v>2003</v>
      </c>
      <c r="C10884" t="str">
        <f t="shared" si="341"/>
        <v>Drug Era 1992-2006</v>
      </c>
      <c r="D10884" t="s">
        <v>18</v>
      </c>
      <c r="E10884">
        <v>489</v>
      </c>
      <c r="F10884">
        <v>54</v>
      </c>
      <c r="G10884">
        <v>16</v>
      </c>
      <c r="H10884">
        <v>27</v>
      </c>
      <c r="I10884">
        <v>125</v>
      </c>
      <c r="J10884">
        <v>3</v>
      </c>
      <c r="K10884">
        <v>1</v>
      </c>
      <c r="L10884">
        <v>8</v>
      </c>
      <c r="M10884">
        <v>1</v>
      </c>
      <c r="Q10884">
        <v>125</v>
      </c>
      <c r="R10884">
        <v>4.26</v>
      </c>
      <c r="X10884">
        <v>83</v>
      </c>
      <c r="Y10884">
        <v>0.28000000000000003</v>
      </c>
      <c r="Z10884">
        <v>342</v>
      </c>
      <c r="AA10884">
        <f t="shared" si="340"/>
        <v>114</v>
      </c>
    </row>
    <row r="10885" spans="1:27" x14ac:dyDescent="0.25">
      <c r="A10885" t="s">
        <v>2937</v>
      </c>
      <c r="B10885">
        <v>2007</v>
      </c>
      <c r="C10885" t="str">
        <f t="shared" si="341"/>
        <v>Post Drug Era 2007-2012</v>
      </c>
      <c r="D10885" t="s">
        <v>18</v>
      </c>
      <c r="E10885">
        <v>489</v>
      </c>
      <c r="F10885">
        <v>50</v>
      </c>
      <c r="G10885">
        <v>16</v>
      </c>
      <c r="H10885">
        <v>53</v>
      </c>
      <c r="I10885">
        <v>99</v>
      </c>
      <c r="J10885">
        <v>3</v>
      </c>
      <c r="K10885">
        <v>3</v>
      </c>
      <c r="L10885">
        <v>3</v>
      </c>
      <c r="M10885">
        <v>0</v>
      </c>
      <c r="Q10885">
        <v>101</v>
      </c>
      <c r="R10885">
        <v>3.94</v>
      </c>
      <c r="X10885">
        <v>36</v>
      </c>
      <c r="Z10885">
        <v>343</v>
      </c>
      <c r="AA10885">
        <f t="shared" si="340"/>
        <v>114.33333333333333</v>
      </c>
    </row>
    <row r="10886" spans="1:27" x14ac:dyDescent="0.25">
      <c r="A10886" t="s">
        <v>2488</v>
      </c>
      <c r="B10886">
        <v>1973</v>
      </c>
      <c r="C10886" t="str">
        <f t="shared" si="341"/>
        <v>Pre-Drug 1970-1991</v>
      </c>
      <c r="D10886" t="s">
        <v>18</v>
      </c>
      <c r="E10886">
        <v>489</v>
      </c>
      <c r="F10886">
        <v>44</v>
      </c>
      <c r="G10886">
        <v>11</v>
      </c>
      <c r="H10886">
        <v>41</v>
      </c>
      <c r="I10886">
        <v>87</v>
      </c>
      <c r="J10886">
        <v>3</v>
      </c>
      <c r="K10886">
        <v>3</v>
      </c>
      <c r="L10886">
        <v>1</v>
      </c>
      <c r="M10886">
        <v>0</v>
      </c>
      <c r="Q10886">
        <v>109</v>
      </c>
      <c r="R10886">
        <v>3.39</v>
      </c>
      <c r="X10886">
        <v>47</v>
      </c>
      <c r="Y10886">
        <v>0.24</v>
      </c>
      <c r="Z10886">
        <v>350</v>
      </c>
      <c r="AA10886">
        <f t="shared" si="340"/>
        <v>116.66666666666667</v>
      </c>
    </row>
    <row r="10887" spans="1:27" x14ac:dyDescent="0.25">
      <c r="A10887" t="s">
        <v>2854</v>
      </c>
      <c r="B10887">
        <v>1975</v>
      </c>
      <c r="C10887" t="str">
        <f t="shared" si="341"/>
        <v>Pre-Drug 1970-1991</v>
      </c>
      <c r="D10887" t="s">
        <v>19</v>
      </c>
      <c r="E10887">
        <v>489</v>
      </c>
      <c r="F10887">
        <v>31</v>
      </c>
      <c r="G10887">
        <v>4</v>
      </c>
      <c r="H10887">
        <v>33</v>
      </c>
      <c r="I10887">
        <v>50</v>
      </c>
      <c r="J10887">
        <v>4</v>
      </c>
      <c r="K10887">
        <v>5</v>
      </c>
      <c r="L10887">
        <v>3</v>
      </c>
      <c r="M10887">
        <v>0</v>
      </c>
      <c r="Q10887">
        <v>104</v>
      </c>
      <c r="R10887">
        <v>2.29</v>
      </c>
      <c r="X10887">
        <v>65</v>
      </c>
      <c r="Y10887">
        <v>0.23</v>
      </c>
      <c r="Z10887">
        <v>366</v>
      </c>
      <c r="AA10887">
        <f t="shared" si="340"/>
        <v>122</v>
      </c>
    </row>
    <row r="10888" spans="1:27" x14ac:dyDescent="0.25">
      <c r="A10888" t="s">
        <v>1046</v>
      </c>
      <c r="B10888">
        <v>2008</v>
      </c>
      <c r="C10888" t="str">
        <f t="shared" si="341"/>
        <v>Post Drug Era 2007-2012</v>
      </c>
      <c r="D10888" t="s">
        <v>18</v>
      </c>
      <c r="E10888">
        <v>490</v>
      </c>
      <c r="F10888">
        <v>78</v>
      </c>
      <c r="G10888">
        <v>20</v>
      </c>
      <c r="H10888">
        <v>70</v>
      </c>
      <c r="I10888">
        <v>67</v>
      </c>
      <c r="J10888">
        <v>0</v>
      </c>
      <c r="K10888">
        <v>5</v>
      </c>
      <c r="L10888">
        <v>1</v>
      </c>
      <c r="M10888">
        <v>1</v>
      </c>
      <c r="Q10888">
        <v>120</v>
      </c>
      <c r="R10888">
        <v>6.66</v>
      </c>
      <c r="X10888">
        <v>61</v>
      </c>
      <c r="Z10888">
        <v>316</v>
      </c>
      <c r="AA10888">
        <f t="shared" si="340"/>
        <v>105.33333333333333</v>
      </c>
    </row>
    <row r="10889" spans="1:27" x14ac:dyDescent="0.25">
      <c r="A10889" t="s">
        <v>658</v>
      </c>
      <c r="B10889">
        <v>1976</v>
      </c>
      <c r="C10889" t="str">
        <f t="shared" si="341"/>
        <v>Pre-Drug 1970-1991</v>
      </c>
      <c r="D10889" t="s">
        <v>19</v>
      </c>
      <c r="E10889">
        <v>490</v>
      </c>
      <c r="F10889">
        <v>59</v>
      </c>
      <c r="G10889">
        <v>8</v>
      </c>
      <c r="H10889">
        <v>50</v>
      </c>
      <c r="I10889">
        <v>32</v>
      </c>
      <c r="J10889">
        <v>5</v>
      </c>
      <c r="K10889">
        <v>5</v>
      </c>
      <c r="L10889">
        <v>2</v>
      </c>
      <c r="M10889">
        <v>0</v>
      </c>
      <c r="Q10889">
        <v>129</v>
      </c>
      <c r="R10889">
        <v>4.96</v>
      </c>
      <c r="X10889">
        <v>83</v>
      </c>
      <c r="Y10889">
        <v>0.3</v>
      </c>
      <c r="Z10889">
        <v>321</v>
      </c>
      <c r="AA10889">
        <f t="shared" si="340"/>
        <v>107</v>
      </c>
    </row>
    <row r="10890" spans="1:27" x14ac:dyDescent="0.25">
      <c r="A10890" t="s">
        <v>2637</v>
      </c>
      <c r="B10890">
        <v>1983</v>
      </c>
      <c r="C10890" t="str">
        <f t="shared" si="341"/>
        <v>Pre-Drug 1970-1991</v>
      </c>
      <c r="D10890" t="s">
        <v>19</v>
      </c>
      <c r="E10890">
        <v>490</v>
      </c>
      <c r="F10890">
        <v>54</v>
      </c>
      <c r="G10890">
        <v>12</v>
      </c>
      <c r="H10890">
        <v>56</v>
      </c>
      <c r="I10890">
        <v>38</v>
      </c>
      <c r="J10890">
        <v>5</v>
      </c>
      <c r="K10890">
        <v>3</v>
      </c>
      <c r="L10890">
        <v>3</v>
      </c>
      <c r="M10890">
        <v>0</v>
      </c>
      <c r="Q10890">
        <v>112</v>
      </c>
      <c r="R10890">
        <v>4.33</v>
      </c>
      <c r="X10890">
        <v>81</v>
      </c>
      <c r="Y10890">
        <v>0.27</v>
      </c>
      <c r="Z10890">
        <v>337</v>
      </c>
      <c r="AA10890">
        <f t="shared" si="340"/>
        <v>112.33333333333333</v>
      </c>
    </row>
    <row r="10891" spans="1:27" x14ac:dyDescent="0.25">
      <c r="A10891" t="s">
        <v>1118</v>
      </c>
      <c r="B10891">
        <v>1974</v>
      </c>
      <c r="C10891" t="str">
        <f t="shared" si="341"/>
        <v>Pre-Drug 1970-1991</v>
      </c>
      <c r="D10891" t="s">
        <v>19</v>
      </c>
      <c r="E10891">
        <v>490</v>
      </c>
      <c r="F10891">
        <v>41</v>
      </c>
      <c r="G10891">
        <v>10</v>
      </c>
      <c r="H10891">
        <v>48</v>
      </c>
      <c r="I10891">
        <v>69</v>
      </c>
      <c r="J10891">
        <v>3</v>
      </c>
      <c r="K10891">
        <v>2</v>
      </c>
      <c r="L10891">
        <v>5</v>
      </c>
      <c r="M10891">
        <v>0</v>
      </c>
      <c r="Q10891">
        <v>104</v>
      </c>
      <c r="R10891">
        <v>3.15</v>
      </c>
      <c r="X10891">
        <v>60</v>
      </c>
      <c r="Y10891">
        <v>0.24</v>
      </c>
      <c r="Z10891">
        <v>351</v>
      </c>
      <c r="AA10891">
        <f t="shared" si="340"/>
        <v>117</v>
      </c>
    </row>
    <row r="10892" spans="1:27" x14ac:dyDescent="0.25">
      <c r="A10892" t="s">
        <v>1906</v>
      </c>
      <c r="B10892">
        <v>1976</v>
      </c>
      <c r="C10892" t="str">
        <f t="shared" si="341"/>
        <v>Pre-Drug 1970-1991</v>
      </c>
      <c r="D10892" t="s">
        <v>19</v>
      </c>
      <c r="E10892">
        <v>490</v>
      </c>
      <c r="F10892">
        <v>44</v>
      </c>
      <c r="G10892">
        <v>10</v>
      </c>
      <c r="H10892">
        <v>49</v>
      </c>
      <c r="I10892">
        <v>53</v>
      </c>
      <c r="J10892">
        <v>0</v>
      </c>
      <c r="K10892">
        <v>4</v>
      </c>
      <c r="L10892">
        <v>1</v>
      </c>
      <c r="M10892">
        <v>0</v>
      </c>
      <c r="Q10892">
        <v>108</v>
      </c>
      <c r="R10892">
        <v>3.37</v>
      </c>
      <c r="X10892">
        <v>44</v>
      </c>
      <c r="Y10892">
        <v>0.24</v>
      </c>
      <c r="Z10892">
        <v>353</v>
      </c>
      <c r="AA10892">
        <f t="shared" si="340"/>
        <v>117.66666666666667</v>
      </c>
    </row>
    <row r="10893" spans="1:27" x14ac:dyDescent="0.25">
      <c r="A10893" t="s">
        <v>260</v>
      </c>
      <c r="B10893">
        <v>1977</v>
      </c>
      <c r="C10893" t="str">
        <f t="shared" si="341"/>
        <v>Pre-Drug 1970-1991</v>
      </c>
      <c r="D10893" t="s">
        <v>19</v>
      </c>
      <c r="E10893">
        <v>490</v>
      </c>
      <c r="F10893">
        <v>51</v>
      </c>
      <c r="G10893">
        <v>14</v>
      </c>
      <c r="H10893">
        <v>29</v>
      </c>
      <c r="I10893">
        <v>83</v>
      </c>
      <c r="J10893">
        <v>4</v>
      </c>
      <c r="K10893">
        <v>3</v>
      </c>
      <c r="L10893">
        <v>3</v>
      </c>
      <c r="M10893">
        <v>0</v>
      </c>
      <c r="Q10893">
        <v>120</v>
      </c>
      <c r="R10893">
        <v>3.88</v>
      </c>
      <c r="X10893">
        <v>59</v>
      </c>
      <c r="Y10893">
        <v>0.27</v>
      </c>
      <c r="Z10893">
        <v>355</v>
      </c>
      <c r="AA10893">
        <f t="shared" si="340"/>
        <v>118.33333333333333</v>
      </c>
    </row>
    <row r="10894" spans="1:27" x14ac:dyDescent="0.25">
      <c r="A10894" t="s">
        <v>2275</v>
      </c>
      <c r="B10894">
        <v>2002</v>
      </c>
      <c r="C10894" t="str">
        <f t="shared" si="341"/>
        <v>Drug Era 1992-2006</v>
      </c>
      <c r="D10894" t="s">
        <v>19</v>
      </c>
      <c r="E10894">
        <v>490</v>
      </c>
      <c r="F10894">
        <v>62</v>
      </c>
      <c r="G10894">
        <v>12</v>
      </c>
      <c r="H10894">
        <v>20</v>
      </c>
      <c r="I10894">
        <v>62</v>
      </c>
      <c r="J10894">
        <v>0</v>
      </c>
      <c r="K10894">
        <v>0</v>
      </c>
      <c r="L10894">
        <v>7</v>
      </c>
      <c r="M10894">
        <v>0</v>
      </c>
      <c r="Q10894">
        <v>124</v>
      </c>
      <c r="R10894">
        <v>4.72</v>
      </c>
      <c r="X10894">
        <v>58</v>
      </c>
      <c r="Z10894">
        <v>355</v>
      </c>
      <c r="AA10894">
        <f t="shared" si="340"/>
        <v>118.33333333333333</v>
      </c>
    </row>
    <row r="10895" spans="1:27" x14ac:dyDescent="0.25">
      <c r="A10895" t="s">
        <v>407</v>
      </c>
      <c r="B10895">
        <v>2004</v>
      </c>
      <c r="C10895" t="str">
        <f t="shared" si="341"/>
        <v>Drug Era 1992-2006</v>
      </c>
      <c r="D10895" t="s">
        <v>18</v>
      </c>
      <c r="E10895">
        <v>490</v>
      </c>
      <c r="F10895">
        <v>49</v>
      </c>
      <c r="G10895">
        <v>9</v>
      </c>
      <c r="H10895">
        <v>38</v>
      </c>
      <c r="I10895">
        <v>113</v>
      </c>
      <c r="J10895">
        <v>0</v>
      </c>
      <c r="K10895">
        <v>7</v>
      </c>
      <c r="L10895">
        <v>4</v>
      </c>
      <c r="M10895">
        <v>0</v>
      </c>
      <c r="Q10895">
        <v>102</v>
      </c>
      <c r="R10895">
        <v>3.68</v>
      </c>
      <c r="X10895">
        <v>63</v>
      </c>
      <c r="Y10895">
        <v>0.23</v>
      </c>
      <c r="Z10895">
        <v>360</v>
      </c>
      <c r="AA10895">
        <f t="shared" si="340"/>
        <v>120</v>
      </c>
    </row>
    <row r="10896" spans="1:27" x14ac:dyDescent="0.25">
      <c r="A10896" t="s">
        <v>3003</v>
      </c>
      <c r="B10896">
        <v>2006</v>
      </c>
      <c r="C10896" t="str">
        <f t="shared" si="341"/>
        <v>Drug Era 1992-2006</v>
      </c>
      <c r="D10896" t="s">
        <v>19</v>
      </c>
      <c r="E10896">
        <v>490</v>
      </c>
      <c r="F10896">
        <v>35</v>
      </c>
      <c r="G10896">
        <v>15</v>
      </c>
      <c r="H10896">
        <v>33</v>
      </c>
      <c r="I10896">
        <v>105</v>
      </c>
      <c r="J10896">
        <v>1</v>
      </c>
      <c r="K10896">
        <v>2</v>
      </c>
      <c r="L10896">
        <v>3</v>
      </c>
      <c r="M10896">
        <v>0</v>
      </c>
      <c r="Q10896">
        <v>94</v>
      </c>
      <c r="R10896">
        <v>2.56</v>
      </c>
      <c r="X10896">
        <v>60</v>
      </c>
      <c r="Z10896">
        <v>369</v>
      </c>
      <c r="AA10896">
        <f t="shared" si="340"/>
        <v>123</v>
      </c>
    </row>
    <row r="10897" spans="1:27" x14ac:dyDescent="0.25">
      <c r="A10897" t="s">
        <v>856</v>
      </c>
      <c r="B10897">
        <v>1998</v>
      </c>
      <c r="C10897" t="str">
        <f t="shared" si="341"/>
        <v>Drug Era 1992-2006</v>
      </c>
      <c r="D10897" t="s">
        <v>19</v>
      </c>
      <c r="E10897">
        <v>491</v>
      </c>
      <c r="F10897">
        <v>64</v>
      </c>
      <c r="G10897">
        <v>24</v>
      </c>
      <c r="H10897">
        <v>64</v>
      </c>
      <c r="I10897">
        <v>73</v>
      </c>
      <c r="J10897">
        <v>0</v>
      </c>
      <c r="K10897">
        <v>7</v>
      </c>
      <c r="L10897">
        <v>2</v>
      </c>
      <c r="M10897">
        <v>0</v>
      </c>
      <c r="Q10897">
        <v>114</v>
      </c>
      <c r="R10897">
        <v>5.38</v>
      </c>
      <c r="X10897">
        <v>34</v>
      </c>
      <c r="Z10897">
        <v>321</v>
      </c>
      <c r="AA10897">
        <f t="shared" si="340"/>
        <v>107</v>
      </c>
    </row>
    <row r="10898" spans="1:27" x14ac:dyDescent="0.25">
      <c r="A10898" t="s">
        <v>2766</v>
      </c>
      <c r="B10898">
        <v>1980</v>
      </c>
      <c r="C10898" t="str">
        <f t="shared" si="341"/>
        <v>Pre-Drug 1970-1991</v>
      </c>
      <c r="D10898" t="s">
        <v>18</v>
      </c>
      <c r="E10898">
        <v>491</v>
      </c>
      <c r="F10898">
        <v>68</v>
      </c>
      <c r="G10898">
        <v>10</v>
      </c>
      <c r="H10898">
        <v>55</v>
      </c>
      <c r="I10898">
        <v>59</v>
      </c>
      <c r="J10898">
        <v>2</v>
      </c>
      <c r="K10898">
        <v>4</v>
      </c>
      <c r="L10898">
        <v>1</v>
      </c>
      <c r="M10898">
        <v>5</v>
      </c>
      <c r="Q10898">
        <v>122</v>
      </c>
      <c r="R10898">
        <v>5.56</v>
      </c>
      <c r="X10898">
        <v>74</v>
      </c>
      <c r="Y10898">
        <v>0.28000000000000003</v>
      </c>
      <c r="Z10898">
        <v>330</v>
      </c>
      <c r="AA10898">
        <f t="shared" si="340"/>
        <v>110</v>
      </c>
    </row>
    <row r="10899" spans="1:27" x14ac:dyDescent="0.25">
      <c r="A10899" t="s">
        <v>2858</v>
      </c>
      <c r="B10899">
        <v>2006</v>
      </c>
      <c r="C10899" t="str">
        <f t="shared" si="341"/>
        <v>Drug Era 1992-2006</v>
      </c>
      <c r="D10899" t="s">
        <v>18</v>
      </c>
      <c r="E10899">
        <v>491</v>
      </c>
      <c r="F10899">
        <v>59</v>
      </c>
      <c r="G10899">
        <v>17</v>
      </c>
      <c r="H10899">
        <v>29</v>
      </c>
      <c r="I10899">
        <v>76</v>
      </c>
      <c r="J10899">
        <v>0</v>
      </c>
      <c r="K10899">
        <v>3</v>
      </c>
      <c r="L10899">
        <v>2</v>
      </c>
      <c r="M10899">
        <v>1</v>
      </c>
      <c r="Q10899">
        <v>123</v>
      </c>
      <c r="R10899">
        <v>4.7300000000000004</v>
      </c>
      <c r="X10899">
        <v>61</v>
      </c>
      <c r="Z10899">
        <v>337</v>
      </c>
      <c r="AA10899">
        <f t="shared" si="340"/>
        <v>112.33333333333333</v>
      </c>
    </row>
    <row r="10900" spans="1:27" x14ac:dyDescent="0.25">
      <c r="A10900" t="s">
        <v>2995</v>
      </c>
      <c r="B10900">
        <v>1995</v>
      </c>
      <c r="C10900" t="str">
        <f t="shared" si="341"/>
        <v>Pre-Drug 1970-1991</v>
      </c>
      <c r="D10900" t="s">
        <v>18</v>
      </c>
      <c r="E10900">
        <v>491</v>
      </c>
      <c r="F10900">
        <v>63</v>
      </c>
      <c r="G10900">
        <v>17</v>
      </c>
      <c r="H10900">
        <v>41</v>
      </c>
      <c r="I10900">
        <v>49</v>
      </c>
      <c r="J10900">
        <v>0</v>
      </c>
      <c r="K10900">
        <v>2</v>
      </c>
      <c r="L10900">
        <v>5</v>
      </c>
      <c r="M10900">
        <v>2</v>
      </c>
      <c r="Q10900">
        <v>126</v>
      </c>
      <c r="R10900">
        <v>4.96</v>
      </c>
      <c r="X10900">
        <v>31</v>
      </c>
      <c r="Y10900">
        <v>0.28000000000000003</v>
      </c>
      <c r="Z10900">
        <v>343</v>
      </c>
      <c r="AA10900">
        <f t="shared" si="340"/>
        <v>114.33333333333333</v>
      </c>
    </row>
    <row r="10901" spans="1:27" x14ac:dyDescent="0.25">
      <c r="A10901" t="s">
        <v>539</v>
      </c>
      <c r="B10901">
        <v>1982</v>
      </c>
      <c r="C10901" t="str">
        <f t="shared" si="341"/>
        <v>Pre-Drug 1970-1991</v>
      </c>
      <c r="D10901" t="s">
        <v>19</v>
      </c>
      <c r="E10901">
        <v>491</v>
      </c>
      <c r="F10901">
        <v>35</v>
      </c>
      <c r="G10901">
        <v>6</v>
      </c>
      <c r="H10901">
        <v>58</v>
      </c>
      <c r="I10901">
        <v>70</v>
      </c>
      <c r="J10901">
        <v>2</v>
      </c>
      <c r="K10901">
        <v>4</v>
      </c>
      <c r="L10901">
        <v>0</v>
      </c>
      <c r="M10901">
        <v>0</v>
      </c>
      <c r="Q10901">
        <v>104</v>
      </c>
      <c r="R10901">
        <v>2.75</v>
      </c>
      <c r="X10901">
        <v>63</v>
      </c>
      <c r="Y10901">
        <v>0.24</v>
      </c>
      <c r="Z10901">
        <v>344</v>
      </c>
      <c r="AA10901">
        <f t="shared" si="340"/>
        <v>114.66666666666667</v>
      </c>
    </row>
    <row r="10902" spans="1:27" x14ac:dyDescent="0.25">
      <c r="A10902" t="s">
        <v>33</v>
      </c>
      <c r="B10902">
        <v>1987</v>
      </c>
      <c r="C10902" t="str">
        <f t="shared" si="341"/>
        <v>Pre-Drug 1970-1991</v>
      </c>
      <c r="D10902" t="s">
        <v>18</v>
      </c>
      <c r="E10902">
        <v>491</v>
      </c>
      <c r="F10902">
        <v>53</v>
      </c>
      <c r="G10902">
        <v>11</v>
      </c>
      <c r="H10902">
        <v>51</v>
      </c>
      <c r="I10902">
        <v>68</v>
      </c>
      <c r="J10902">
        <v>4</v>
      </c>
      <c r="K10902">
        <v>1</v>
      </c>
      <c r="L10902">
        <v>4</v>
      </c>
      <c r="M10902">
        <v>0</v>
      </c>
      <c r="Q10902">
        <v>109</v>
      </c>
      <c r="R10902">
        <v>4.16</v>
      </c>
      <c r="X10902">
        <v>69</v>
      </c>
      <c r="Y10902">
        <v>0.25</v>
      </c>
      <c r="Z10902">
        <v>344</v>
      </c>
      <c r="AA10902">
        <f t="shared" si="340"/>
        <v>114.66666666666667</v>
      </c>
    </row>
    <row r="10903" spans="1:27" x14ac:dyDescent="0.25">
      <c r="A10903" t="s">
        <v>2855</v>
      </c>
      <c r="B10903">
        <v>1988</v>
      </c>
      <c r="C10903" t="str">
        <f t="shared" si="341"/>
        <v>Pre-Drug 1970-1991</v>
      </c>
      <c r="D10903" t="s">
        <v>19</v>
      </c>
      <c r="E10903">
        <v>491</v>
      </c>
      <c r="F10903">
        <v>54</v>
      </c>
      <c r="G10903">
        <v>8</v>
      </c>
      <c r="H10903">
        <v>52</v>
      </c>
      <c r="I10903">
        <v>69</v>
      </c>
      <c r="J10903">
        <v>1</v>
      </c>
      <c r="K10903">
        <v>10</v>
      </c>
      <c r="L10903">
        <v>1</v>
      </c>
      <c r="M10903">
        <v>1</v>
      </c>
      <c r="Q10903">
        <v>116</v>
      </c>
      <c r="R10903">
        <v>4.24</v>
      </c>
      <c r="X10903">
        <v>44</v>
      </c>
      <c r="Y10903">
        <v>0.27</v>
      </c>
      <c r="Z10903">
        <v>344</v>
      </c>
      <c r="AA10903">
        <f t="shared" si="340"/>
        <v>114.66666666666667</v>
      </c>
    </row>
    <row r="10904" spans="1:27" x14ac:dyDescent="0.25">
      <c r="A10904" t="s">
        <v>755</v>
      </c>
      <c r="B10904">
        <v>1992</v>
      </c>
      <c r="C10904" t="str">
        <f t="shared" si="341"/>
        <v>Pre-Drug 1970-1991</v>
      </c>
      <c r="D10904" t="s">
        <v>19</v>
      </c>
      <c r="E10904">
        <v>491</v>
      </c>
      <c r="F10904">
        <v>50</v>
      </c>
      <c r="G10904">
        <v>4</v>
      </c>
      <c r="H10904">
        <v>25</v>
      </c>
      <c r="I10904">
        <v>37</v>
      </c>
      <c r="J10904">
        <v>5</v>
      </c>
      <c r="K10904">
        <v>5</v>
      </c>
      <c r="L10904">
        <v>4</v>
      </c>
      <c r="M10904">
        <v>0</v>
      </c>
      <c r="Q10904">
        <v>131</v>
      </c>
      <c r="R10904">
        <v>3.88</v>
      </c>
      <c r="X10904">
        <v>31</v>
      </c>
      <c r="Y10904">
        <v>0.28000000000000003</v>
      </c>
      <c r="Z10904">
        <v>348</v>
      </c>
      <c r="AA10904">
        <f t="shared" si="340"/>
        <v>116</v>
      </c>
    </row>
    <row r="10905" spans="1:27" x14ac:dyDescent="0.25">
      <c r="A10905" t="s">
        <v>2306</v>
      </c>
      <c r="B10905">
        <v>1984</v>
      </c>
      <c r="C10905" t="str">
        <f t="shared" si="341"/>
        <v>Pre-Drug 1970-1991</v>
      </c>
      <c r="D10905" t="s">
        <v>18</v>
      </c>
      <c r="E10905">
        <v>491</v>
      </c>
      <c r="F10905">
        <v>51</v>
      </c>
      <c r="G10905">
        <v>13</v>
      </c>
      <c r="H10905">
        <v>27</v>
      </c>
      <c r="I10905">
        <v>58</v>
      </c>
      <c r="J10905">
        <v>2</v>
      </c>
      <c r="K10905">
        <v>4</v>
      </c>
      <c r="L10905">
        <v>1</v>
      </c>
      <c r="M10905">
        <v>0</v>
      </c>
      <c r="Q10905">
        <v>117</v>
      </c>
      <c r="R10905">
        <v>3.81</v>
      </c>
      <c r="X10905">
        <v>57</v>
      </c>
      <c r="Y10905">
        <v>0.25</v>
      </c>
      <c r="Z10905">
        <v>361</v>
      </c>
      <c r="AA10905">
        <f t="shared" si="340"/>
        <v>120.33333333333333</v>
      </c>
    </row>
    <row r="10906" spans="1:27" x14ac:dyDescent="0.25">
      <c r="A10906" t="s">
        <v>1868</v>
      </c>
      <c r="B10906">
        <v>2008</v>
      </c>
      <c r="C10906" t="str">
        <f t="shared" si="341"/>
        <v>Post Drug Era 2007-2012</v>
      </c>
      <c r="D10906" t="s">
        <v>18</v>
      </c>
      <c r="E10906">
        <v>492</v>
      </c>
      <c r="F10906">
        <v>70</v>
      </c>
      <c r="G10906">
        <v>7</v>
      </c>
      <c r="H10906">
        <v>56</v>
      </c>
      <c r="I10906">
        <v>89</v>
      </c>
      <c r="J10906">
        <v>4</v>
      </c>
      <c r="K10906">
        <v>4</v>
      </c>
      <c r="L10906">
        <v>4</v>
      </c>
      <c r="M10906">
        <v>0</v>
      </c>
      <c r="Q10906">
        <v>120</v>
      </c>
      <c r="R10906">
        <v>5.87</v>
      </c>
      <c r="X10906">
        <v>73</v>
      </c>
      <c r="Z10906">
        <v>322</v>
      </c>
      <c r="AA10906">
        <f t="shared" si="340"/>
        <v>107.33333333333333</v>
      </c>
    </row>
    <row r="10907" spans="1:27" x14ac:dyDescent="0.25">
      <c r="A10907" t="s">
        <v>1175</v>
      </c>
      <c r="B10907">
        <v>1975</v>
      </c>
      <c r="C10907" t="str">
        <f t="shared" si="341"/>
        <v>Pre-Drug 1970-1991</v>
      </c>
      <c r="D10907" t="s">
        <v>19</v>
      </c>
      <c r="E10907">
        <v>492</v>
      </c>
      <c r="F10907">
        <v>51</v>
      </c>
      <c r="G10907">
        <v>7</v>
      </c>
      <c r="H10907">
        <v>47</v>
      </c>
      <c r="I10907">
        <v>46</v>
      </c>
      <c r="J10907">
        <v>7</v>
      </c>
      <c r="K10907">
        <v>5</v>
      </c>
      <c r="L10907">
        <v>6</v>
      </c>
      <c r="M10907">
        <v>2</v>
      </c>
      <c r="Q10907">
        <v>110</v>
      </c>
      <c r="R10907">
        <v>4.0999999999999996</v>
      </c>
      <c r="X10907">
        <v>60</v>
      </c>
      <c r="Y10907">
        <v>0.25</v>
      </c>
      <c r="Z10907">
        <v>336</v>
      </c>
      <c r="AA10907">
        <f t="shared" si="340"/>
        <v>112</v>
      </c>
    </row>
    <row r="10908" spans="1:27" x14ac:dyDescent="0.25">
      <c r="A10908" t="s">
        <v>826</v>
      </c>
      <c r="B10908">
        <v>2000</v>
      </c>
      <c r="C10908" t="str">
        <f t="shared" si="341"/>
        <v>Drug Era 1992-2006</v>
      </c>
      <c r="D10908" t="s">
        <v>19</v>
      </c>
      <c r="E10908">
        <v>492</v>
      </c>
      <c r="F10908">
        <v>57</v>
      </c>
      <c r="G10908">
        <v>12</v>
      </c>
      <c r="H10908">
        <v>59</v>
      </c>
      <c r="I10908">
        <v>97</v>
      </c>
      <c r="J10908">
        <v>0</v>
      </c>
      <c r="K10908">
        <v>4</v>
      </c>
      <c r="L10908">
        <v>5</v>
      </c>
      <c r="M10908">
        <v>0</v>
      </c>
      <c r="Q10908">
        <v>103</v>
      </c>
      <c r="R10908">
        <v>4.58</v>
      </c>
      <c r="X10908">
        <v>71</v>
      </c>
      <c r="Y10908">
        <v>0</v>
      </c>
      <c r="Z10908">
        <v>336</v>
      </c>
      <c r="AA10908">
        <f t="shared" si="340"/>
        <v>112</v>
      </c>
    </row>
    <row r="10909" spans="1:27" x14ac:dyDescent="0.25">
      <c r="A10909" t="s">
        <v>2918</v>
      </c>
      <c r="B10909">
        <v>2003</v>
      </c>
      <c r="C10909" t="str">
        <f t="shared" si="341"/>
        <v>Drug Era 1992-2006</v>
      </c>
      <c r="D10909" t="s">
        <v>18</v>
      </c>
      <c r="E10909">
        <v>492</v>
      </c>
      <c r="F10909">
        <v>55</v>
      </c>
      <c r="G10909">
        <v>16</v>
      </c>
      <c r="H10909">
        <v>41</v>
      </c>
      <c r="I10909">
        <v>62</v>
      </c>
      <c r="J10909">
        <v>5</v>
      </c>
      <c r="K10909">
        <v>2</v>
      </c>
      <c r="L10909">
        <v>7</v>
      </c>
      <c r="M10909">
        <v>0</v>
      </c>
      <c r="Q10909">
        <v>111</v>
      </c>
      <c r="R10909">
        <v>4.34</v>
      </c>
      <c r="X10909">
        <v>74</v>
      </c>
      <c r="Y10909">
        <v>0.25</v>
      </c>
      <c r="Z10909">
        <v>342</v>
      </c>
      <c r="AA10909">
        <f t="shared" si="340"/>
        <v>114</v>
      </c>
    </row>
    <row r="10910" spans="1:27" x14ac:dyDescent="0.25">
      <c r="A10910" t="s">
        <v>1132</v>
      </c>
      <c r="B10910">
        <v>1974</v>
      </c>
      <c r="C10910" t="str">
        <f t="shared" si="341"/>
        <v>Pre-Drug 1970-1991</v>
      </c>
      <c r="D10910" t="s">
        <v>19</v>
      </c>
      <c r="E10910">
        <v>492</v>
      </c>
      <c r="F10910">
        <v>57</v>
      </c>
      <c r="G10910">
        <v>9</v>
      </c>
      <c r="H10910">
        <v>25</v>
      </c>
      <c r="I10910">
        <v>74</v>
      </c>
      <c r="J10910">
        <v>0</v>
      </c>
      <c r="K10910">
        <v>2</v>
      </c>
      <c r="L10910">
        <v>4</v>
      </c>
      <c r="M10910">
        <v>1</v>
      </c>
      <c r="Q10910">
        <v>130</v>
      </c>
      <c r="R10910">
        <v>4.45</v>
      </c>
      <c r="X10910">
        <v>37</v>
      </c>
      <c r="Y10910">
        <v>0.28000000000000003</v>
      </c>
      <c r="Z10910">
        <v>346</v>
      </c>
      <c r="AA10910">
        <f t="shared" si="340"/>
        <v>115.33333333333333</v>
      </c>
    </row>
    <row r="10911" spans="1:27" x14ac:dyDescent="0.25">
      <c r="A10911" t="s">
        <v>346</v>
      </c>
      <c r="B10911">
        <v>1975</v>
      </c>
      <c r="C10911" t="str">
        <f t="shared" si="341"/>
        <v>Pre-Drug 1970-1991</v>
      </c>
      <c r="D10911" t="s">
        <v>18</v>
      </c>
      <c r="E10911">
        <v>492</v>
      </c>
      <c r="F10911">
        <v>44</v>
      </c>
      <c r="G10911">
        <v>10</v>
      </c>
      <c r="H10911">
        <v>43</v>
      </c>
      <c r="I10911">
        <v>47</v>
      </c>
      <c r="J10911">
        <v>5</v>
      </c>
      <c r="K10911">
        <v>5</v>
      </c>
      <c r="L10911">
        <v>2</v>
      </c>
      <c r="M10911">
        <v>1</v>
      </c>
      <c r="Q10911">
        <v>110</v>
      </c>
      <c r="R10911">
        <v>3.36</v>
      </c>
      <c r="X10911">
        <v>41</v>
      </c>
      <c r="Y10911">
        <v>0.25</v>
      </c>
      <c r="Z10911">
        <v>354</v>
      </c>
      <c r="AA10911">
        <f t="shared" si="340"/>
        <v>118</v>
      </c>
    </row>
    <row r="10912" spans="1:27" x14ac:dyDescent="0.25">
      <c r="A10912" t="s">
        <v>898</v>
      </c>
      <c r="B10912">
        <v>1971</v>
      </c>
      <c r="C10912" t="str">
        <f t="shared" si="341"/>
        <v>Pre-Drug 1970-1991</v>
      </c>
      <c r="D10912" t="s">
        <v>19</v>
      </c>
      <c r="E10912">
        <v>492</v>
      </c>
      <c r="F10912">
        <v>36</v>
      </c>
      <c r="G10912">
        <v>11</v>
      </c>
      <c r="H10912">
        <v>50</v>
      </c>
      <c r="I10912">
        <v>82</v>
      </c>
      <c r="J10912">
        <v>5</v>
      </c>
      <c r="K10912">
        <v>4</v>
      </c>
      <c r="L10912">
        <v>2</v>
      </c>
      <c r="M10912">
        <v>0</v>
      </c>
      <c r="Q10912">
        <v>92</v>
      </c>
      <c r="R10912">
        <v>2.72</v>
      </c>
      <c r="X10912">
        <v>78</v>
      </c>
      <c r="Y10912">
        <v>0.21</v>
      </c>
      <c r="Z10912">
        <v>357</v>
      </c>
      <c r="AA10912">
        <f t="shared" si="340"/>
        <v>119</v>
      </c>
    </row>
    <row r="10913" spans="1:27" x14ac:dyDescent="0.25">
      <c r="A10913" t="s">
        <v>1529</v>
      </c>
      <c r="B10913">
        <v>1977</v>
      </c>
      <c r="C10913" t="str">
        <f t="shared" si="341"/>
        <v>Pre-Drug 1970-1991</v>
      </c>
      <c r="D10913" t="s">
        <v>19</v>
      </c>
      <c r="E10913">
        <v>492</v>
      </c>
      <c r="F10913">
        <v>41</v>
      </c>
      <c r="G10913">
        <v>13</v>
      </c>
      <c r="H10913">
        <v>43</v>
      </c>
      <c r="I10913">
        <v>69</v>
      </c>
      <c r="J10913">
        <v>11</v>
      </c>
      <c r="K10913">
        <v>4</v>
      </c>
      <c r="L10913">
        <v>0</v>
      </c>
      <c r="M10913">
        <v>1</v>
      </c>
      <c r="Q10913">
        <v>100</v>
      </c>
      <c r="R10913">
        <v>3.03</v>
      </c>
      <c r="X10913">
        <v>63</v>
      </c>
      <c r="Y10913">
        <v>0.23</v>
      </c>
      <c r="Z10913">
        <v>365</v>
      </c>
      <c r="AA10913">
        <f t="shared" si="340"/>
        <v>121.66666666666667</v>
      </c>
    </row>
    <row r="10914" spans="1:27" x14ac:dyDescent="0.25">
      <c r="A10914" t="s">
        <v>2069</v>
      </c>
      <c r="B10914">
        <v>1998</v>
      </c>
      <c r="C10914" t="str">
        <f t="shared" si="341"/>
        <v>Drug Era 1992-2006</v>
      </c>
      <c r="D10914" t="s">
        <v>19</v>
      </c>
      <c r="E10914">
        <v>493</v>
      </c>
      <c r="F10914">
        <v>75</v>
      </c>
      <c r="G10914">
        <v>11</v>
      </c>
      <c r="H10914">
        <v>43</v>
      </c>
      <c r="I10914">
        <v>58</v>
      </c>
      <c r="J10914">
        <v>1</v>
      </c>
      <c r="K10914">
        <v>6</v>
      </c>
      <c r="L10914">
        <v>10</v>
      </c>
      <c r="M10914">
        <v>1</v>
      </c>
      <c r="Q10914">
        <v>140</v>
      </c>
      <c r="R10914">
        <v>6.53</v>
      </c>
      <c r="X10914">
        <v>30</v>
      </c>
      <c r="Z10914">
        <v>310</v>
      </c>
      <c r="AA10914">
        <f t="shared" si="340"/>
        <v>103.33333333333333</v>
      </c>
    </row>
    <row r="10915" spans="1:27" x14ac:dyDescent="0.25">
      <c r="A10915" t="s">
        <v>1416</v>
      </c>
      <c r="B10915">
        <v>1982</v>
      </c>
      <c r="C10915" t="str">
        <f t="shared" si="341"/>
        <v>Pre-Drug 1970-1991</v>
      </c>
      <c r="D10915" t="s">
        <v>18</v>
      </c>
      <c r="E10915">
        <v>493</v>
      </c>
      <c r="F10915">
        <v>55</v>
      </c>
      <c r="G10915">
        <v>11</v>
      </c>
      <c r="H10915">
        <v>51</v>
      </c>
      <c r="I10915">
        <v>44</v>
      </c>
      <c r="J10915">
        <v>3</v>
      </c>
      <c r="K10915">
        <v>1</v>
      </c>
      <c r="L10915">
        <v>4</v>
      </c>
      <c r="M10915">
        <v>0</v>
      </c>
      <c r="Q10915">
        <v>130</v>
      </c>
      <c r="R10915">
        <v>4.5999999999999996</v>
      </c>
      <c r="X10915">
        <v>57</v>
      </c>
      <c r="Y10915">
        <v>0.3</v>
      </c>
      <c r="Z10915">
        <v>323</v>
      </c>
      <c r="AA10915">
        <f t="shared" si="340"/>
        <v>107.66666666666667</v>
      </c>
    </row>
    <row r="10916" spans="1:27" x14ac:dyDescent="0.25">
      <c r="A10916" t="s">
        <v>1593</v>
      </c>
      <c r="B10916">
        <v>1982</v>
      </c>
      <c r="C10916" t="str">
        <f t="shared" si="341"/>
        <v>Pre-Drug 1970-1991</v>
      </c>
      <c r="D10916" t="s">
        <v>19</v>
      </c>
      <c r="E10916">
        <v>493</v>
      </c>
      <c r="F10916">
        <v>60</v>
      </c>
      <c r="G10916">
        <v>12</v>
      </c>
      <c r="H10916">
        <v>51</v>
      </c>
      <c r="I10916">
        <v>33</v>
      </c>
      <c r="J10916">
        <v>1</v>
      </c>
      <c r="K10916">
        <v>2</v>
      </c>
      <c r="L10916">
        <v>3</v>
      </c>
      <c r="M10916">
        <v>0</v>
      </c>
      <c r="Q10916">
        <v>123</v>
      </c>
      <c r="R10916">
        <v>4.97</v>
      </c>
      <c r="X10916">
        <v>45</v>
      </c>
      <c r="Y10916">
        <v>0.28000000000000003</v>
      </c>
      <c r="Z10916">
        <v>326</v>
      </c>
      <c r="AA10916">
        <f t="shared" si="340"/>
        <v>108.66666666666667</v>
      </c>
    </row>
    <row r="10917" spans="1:27" x14ac:dyDescent="0.25">
      <c r="A10917" t="s">
        <v>468</v>
      </c>
      <c r="B10917">
        <v>1987</v>
      </c>
      <c r="C10917" t="str">
        <f t="shared" si="341"/>
        <v>Pre-Drug 1970-1991</v>
      </c>
      <c r="D10917" t="s">
        <v>19</v>
      </c>
      <c r="E10917">
        <v>493</v>
      </c>
      <c r="F10917">
        <v>65</v>
      </c>
      <c r="G10917">
        <v>17</v>
      </c>
      <c r="H10917">
        <v>63</v>
      </c>
      <c r="I10917">
        <v>71</v>
      </c>
      <c r="J10917">
        <v>3</v>
      </c>
      <c r="K10917">
        <v>5</v>
      </c>
      <c r="L10917">
        <v>2</v>
      </c>
      <c r="M10917">
        <v>4</v>
      </c>
      <c r="Q10917">
        <v>111</v>
      </c>
      <c r="R10917">
        <v>5.37</v>
      </c>
      <c r="X10917">
        <v>55</v>
      </c>
      <c r="Y10917">
        <v>0.26</v>
      </c>
      <c r="Z10917">
        <v>327</v>
      </c>
      <c r="AA10917">
        <f t="shared" si="340"/>
        <v>109</v>
      </c>
    </row>
    <row r="10918" spans="1:27" x14ac:dyDescent="0.25">
      <c r="A10918" t="s">
        <v>1734</v>
      </c>
      <c r="B10918">
        <v>2008</v>
      </c>
      <c r="C10918" t="str">
        <f t="shared" si="341"/>
        <v>Post Drug Era 2007-2012</v>
      </c>
      <c r="D10918" t="s">
        <v>18</v>
      </c>
      <c r="E10918">
        <v>493</v>
      </c>
      <c r="F10918">
        <v>68</v>
      </c>
      <c r="G10918">
        <v>19</v>
      </c>
      <c r="H10918">
        <v>44</v>
      </c>
      <c r="I10918">
        <v>87</v>
      </c>
      <c r="J10918">
        <v>3</v>
      </c>
      <c r="K10918">
        <v>2</v>
      </c>
      <c r="L10918">
        <v>6</v>
      </c>
      <c r="M10918">
        <v>1</v>
      </c>
      <c r="Q10918">
        <v>127</v>
      </c>
      <c r="R10918">
        <v>5.61</v>
      </c>
      <c r="X10918">
        <v>60</v>
      </c>
      <c r="Z10918">
        <v>327</v>
      </c>
      <c r="AA10918">
        <f t="shared" si="340"/>
        <v>109</v>
      </c>
    </row>
    <row r="10919" spans="1:27" x14ac:dyDescent="0.25">
      <c r="A10919" t="s">
        <v>1213</v>
      </c>
      <c r="B10919">
        <v>2001</v>
      </c>
      <c r="C10919" t="str">
        <f t="shared" si="341"/>
        <v>Drug Era 1992-2006</v>
      </c>
      <c r="D10919" t="s">
        <v>19</v>
      </c>
      <c r="E10919">
        <v>493</v>
      </c>
      <c r="F10919">
        <v>68</v>
      </c>
      <c r="G10919">
        <v>27</v>
      </c>
      <c r="H10919">
        <v>29</v>
      </c>
      <c r="I10919">
        <v>48</v>
      </c>
      <c r="J10919">
        <v>3</v>
      </c>
      <c r="K10919">
        <v>1</v>
      </c>
      <c r="L10919">
        <v>2</v>
      </c>
      <c r="M10919">
        <v>0</v>
      </c>
      <c r="Q10919">
        <v>144</v>
      </c>
      <c r="R10919">
        <v>5.58</v>
      </c>
      <c r="X10919">
        <v>45</v>
      </c>
      <c r="Z10919">
        <v>329</v>
      </c>
      <c r="AA10919">
        <f t="shared" si="340"/>
        <v>109.66666666666667</v>
      </c>
    </row>
    <row r="10920" spans="1:27" x14ac:dyDescent="0.25">
      <c r="A10920" t="s">
        <v>1038</v>
      </c>
      <c r="B10920">
        <v>1998</v>
      </c>
      <c r="C10920" t="str">
        <f t="shared" si="341"/>
        <v>Drug Era 1992-2006</v>
      </c>
      <c r="D10920" t="s">
        <v>18</v>
      </c>
      <c r="E10920">
        <v>493</v>
      </c>
      <c r="F10920">
        <v>65</v>
      </c>
      <c r="G10920">
        <v>13</v>
      </c>
      <c r="H10920">
        <v>41</v>
      </c>
      <c r="I10920">
        <v>70</v>
      </c>
      <c r="J10920">
        <v>5</v>
      </c>
      <c r="K10920">
        <v>2</v>
      </c>
      <c r="L10920">
        <v>3</v>
      </c>
      <c r="M10920">
        <v>3</v>
      </c>
      <c r="Q10920">
        <v>124</v>
      </c>
      <c r="R10920">
        <v>5.32</v>
      </c>
      <c r="X10920">
        <v>61</v>
      </c>
      <c r="Z10920">
        <v>330</v>
      </c>
      <c r="AA10920">
        <f t="shared" si="340"/>
        <v>110</v>
      </c>
    </row>
    <row r="10921" spans="1:27" x14ac:dyDescent="0.25">
      <c r="A10921" t="s">
        <v>1246</v>
      </c>
      <c r="B10921">
        <v>1995</v>
      </c>
      <c r="C10921" t="str">
        <f t="shared" si="341"/>
        <v>Pre-Drug 1970-1991</v>
      </c>
      <c r="D10921" t="s">
        <v>18</v>
      </c>
      <c r="E10921">
        <v>493</v>
      </c>
      <c r="F10921">
        <v>62</v>
      </c>
      <c r="G10921">
        <v>16</v>
      </c>
      <c r="H10921">
        <v>45</v>
      </c>
      <c r="I10921">
        <v>50</v>
      </c>
      <c r="J10921">
        <v>4</v>
      </c>
      <c r="K10921">
        <v>3</v>
      </c>
      <c r="L10921">
        <v>0</v>
      </c>
      <c r="M10921">
        <v>0</v>
      </c>
      <c r="Q10921">
        <v>125</v>
      </c>
      <c r="R10921">
        <v>5.0599999999999996</v>
      </c>
      <c r="X10921">
        <v>70</v>
      </c>
      <c r="Y10921">
        <v>0.27</v>
      </c>
      <c r="Z10921">
        <v>331</v>
      </c>
      <c r="AA10921">
        <f t="shared" si="340"/>
        <v>110.33333333333333</v>
      </c>
    </row>
    <row r="10922" spans="1:27" x14ac:dyDescent="0.25">
      <c r="A10922" t="s">
        <v>1481</v>
      </c>
      <c r="B10922">
        <v>1987</v>
      </c>
      <c r="C10922" t="str">
        <f t="shared" si="341"/>
        <v>Pre-Drug 1970-1991</v>
      </c>
      <c r="D10922" t="s">
        <v>18</v>
      </c>
      <c r="E10922">
        <v>493</v>
      </c>
      <c r="F10922">
        <v>73</v>
      </c>
      <c r="G10922">
        <v>25</v>
      </c>
      <c r="H10922">
        <v>52</v>
      </c>
      <c r="I10922">
        <v>83</v>
      </c>
      <c r="J10922">
        <v>4</v>
      </c>
      <c r="K10922">
        <v>5</v>
      </c>
      <c r="L10922">
        <v>2</v>
      </c>
      <c r="M10922">
        <v>0</v>
      </c>
      <c r="Q10922">
        <v>117</v>
      </c>
      <c r="R10922">
        <v>5.94</v>
      </c>
      <c r="X10922">
        <v>75</v>
      </c>
      <c r="Y10922">
        <v>0.27</v>
      </c>
      <c r="Z10922">
        <v>332</v>
      </c>
      <c r="AA10922">
        <f t="shared" si="340"/>
        <v>110.66666666666667</v>
      </c>
    </row>
    <row r="10923" spans="1:27" x14ac:dyDescent="0.25">
      <c r="A10923" t="s">
        <v>1894</v>
      </c>
      <c r="B10923">
        <v>1987</v>
      </c>
      <c r="C10923" t="str">
        <f t="shared" si="341"/>
        <v>Pre-Drug 1970-1991</v>
      </c>
      <c r="D10923" t="s">
        <v>18</v>
      </c>
      <c r="E10923">
        <v>493</v>
      </c>
      <c r="F10923">
        <v>51</v>
      </c>
      <c r="G10923">
        <v>6</v>
      </c>
      <c r="H10923">
        <v>36</v>
      </c>
      <c r="I10923">
        <v>57</v>
      </c>
      <c r="J10923">
        <v>3</v>
      </c>
      <c r="K10923">
        <v>7</v>
      </c>
      <c r="L10923">
        <v>2</v>
      </c>
      <c r="M10923">
        <v>1</v>
      </c>
      <c r="Q10923">
        <v>124</v>
      </c>
      <c r="R10923">
        <v>4.1100000000000003</v>
      </c>
      <c r="X10923">
        <v>60</v>
      </c>
      <c r="Y10923">
        <v>0.27</v>
      </c>
      <c r="Z10923">
        <v>335</v>
      </c>
      <c r="AA10923">
        <f t="shared" si="340"/>
        <v>111.66666666666667</v>
      </c>
    </row>
    <row r="10924" spans="1:27" x14ac:dyDescent="0.25">
      <c r="A10924" t="s">
        <v>3136</v>
      </c>
      <c r="B10924">
        <v>2001</v>
      </c>
      <c r="C10924" t="str">
        <f t="shared" si="341"/>
        <v>Drug Era 1992-2006</v>
      </c>
      <c r="D10924" t="s">
        <v>18</v>
      </c>
      <c r="E10924">
        <v>493</v>
      </c>
      <c r="F10924">
        <v>60</v>
      </c>
      <c r="G10924">
        <v>18</v>
      </c>
      <c r="H10924">
        <v>26</v>
      </c>
      <c r="I10924">
        <v>63</v>
      </c>
      <c r="J10924">
        <v>2</v>
      </c>
      <c r="K10924">
        <v>4</v>
      </c>
      <c r="L10924">
        <v>5</v>
      </c>
      <c r="M10924">
        <v>0</v>
      </c>
      <c r="Q10924">
        <v>127</v>
      </c>
      <c r="R10924">
        <v>4.78</v>
      </c>
      <c r="X10924">
        <v>54</v>
      </c>
      <c r="Z10924">
        <v>339</v>
      </c>
      <c r="AA10924">
        <f t="shared" si="340"/>
        <v>113</v>
      </c>
    </row>
    <row r="10925" spans="1:27" x14ac:dyDescent="0.25">
      <c r="A10925" t="s">
        <v>3140</v>
      </c>
      <c r="B10925">
        <v>2012</v>
      </c>
      <c r="C10925" t="str">
        <f t="shared" si="341"/>
        <v>Post Drug Era 2007-2012</v>
      </c>
      <c r="D10925" t="s">
        <v>18</v>
      </c>
      <c r="E10925">
        <v>493</v>
      </c>
      <c r="F10925">
        <v>53</v>
      </c>
      <c r="G10925">
        <v>16</v>
      </c>
      <c r="H10925">
        <v>36</v>
      </c>
      <c r="I10925">
        <v>80</v>
      </c>
      <c r="J10925">
        <v>5</v>
      </c>
      <c r="K10925">
        <v>3</v>
      </c>
      <c r="L10925">
        <v>2</v>
      </c>
      <c r="M10925">
        <v>0</v>
      </c>
      <c r="Q10925">
        <v>119</v>
      </c>
      <c r="R10925">
        <v>4.1500000000000004</v>
      </c>
      <c r="X10925">
        <v>53</v>
      </c>
      <c r="Z10925">
        <v>345</v>
      </c>
      <c r="AA10925">
        <f t="shared" si="340"/>
        <v>115</v>
      </c>
    </row>
    <row r="10926" spans="1:27" x14ac:dyDescent="0.25">
      <c r="A10926" t="s">
        <v>1102</v>
      </c>
      <c r="B10926">
        <v>1987</v>
      </c>
      <c r="C10926" t="str">
        <f t="shared" si="341"/>
        <v>Pre-Drug 1970-1991</v>
      </c>
      <c r="D10926" t="s">
        <v>19</v>
      </c>
      <c r="E10926">
        <v>493</v>
      </c>
      <c r="F10926">
        <v>62</v>
      </c>
      <c r="G10926">
        <v>20</v>
      </c>
      <c r="H10926">
        <v>40</v>
      </c>
      <c r="I10926">
        <v>64</v>
      </c>
      <c r="J10926">
        <v>1</v>
      </c>
      <c r="K10926">
        <v>3</v>
      </c>
      <c r="L10926">
        <v>2</v>
      </c>
      <c r="M10926">
        <v>0</v>
      </c>
      <c r="Q10926">
        <v>110</v>
      </c>
      <c r="R10926">
        <v>4.8</v>
      </c>
      <c r="X10926">
        <v>77</v>
      </c>
      <c r="Y10926">
        <v>0.24</v>
      </c>
      <c r="Z10926">
        <v>349</v>
      </c>
      <c r="AA10926">
        <f t="shared" si="340"/>
        <v>116.33333333333333</v>
      </c>
    </row>
    <row r="10927" spans="1:27" x14ac:dyDescent="0.25">
      <c r="A10927" t="s">
        <v>2599</v>
      </c>
      <c r="B10927">
        <v>1970</v>
      </c>
      <c r="C10927" t="str">
        <f t="shared" si="341"/>
        <v>Pre-Drug 1970-1991</v>
      </c>
      <c r="D10927" t="s">
        <v>19</v>
      </c>
      <c r="E10927">
        <v>493</v>
      </c>
      <c r="F10927">
        <v>48</v>
      </c>
      <c r="G10927">
        <v>6</v>
      </c>
      <c r="H10927">
        <v>51</v>
      </c>
      <c r="I10927">
        <v>57</v>
      </c>
      <c r="J10927">
        <v>4</v>
      </c>
      <c r="K10927">
        <v>2</v>
      </c>
      <c r="L10927">
        <v>0</v>
      </c>
      <c r="M10927">
        <v>0</v>
      </c>
      <c r="Q10927">
        <v>107</v>
      </c>
      <c r="R10927">
        <v>3.68</v>
      </c>
      <c r="X10927">
        <v>61</v>
      </c>
      <c r="Y10927">
        <v>0.24</v>
      </c>
      <c r="Z10927">
        <v>352</v>
      </c>
      <c r="AA10927">
        <f t="shared" si="340"/>
        <v>117.33333333333333</v>
      </c>
    </row>
    <row r="10928" spans="1:27" x14ac:dyDescent="0.25">
      <c r="A10928" t="s">
        <v>1087</v>
      </c>
      <c r="B10928">
        <v>1987</v>
      </c>
      <c r="C10928" t="str">
        <f t="shared" si="341"/>
        <v>Pre-Drug 1970-1991</v>
      </c>
      <c r="D10928" t="s">
        <v>19</v>
      </c>
      <c r="E10928">
        <v>493</v>
      </c>
      <c r="F10928">
        <v>48</v>
      </c>
      <c r="G10928">
        <v>14</v>
      </c>
      <c r="H10928">
        <v>38</v>
      </c>
      <c r="I10928">
        <v>96</v>
      </c>
      <c r="J10928">
        <v>3</v>
      </c>
      <c r="K10928">
        <v>3</v>
      </c>
      <c r="L10928">
        <v>1</v>
      </c>
      <c r="M10928">
        <v>1</v>
      </c>
      <c r="Q10928">
        <v>111</v>
      </c>
      <c r="R10928">
        <v>3.67</v>
      </c>
      <c r="X10928">
        <v>59</v>
      </c>
      <c r="Y10928">
        <v>0.24</v>
      </c>
      <c r="Z10928">
        <v>353</v>
      </c>
      <c r="AA10928">
        <f t="shared" si="340"/>
        <v>117.66666666666667</v>
      </c>
    </row>
    <row r="10929" spans="1:27" x14ac:dyDescent="0.25">
      <c r="A10929" t="s">
        <v>1122</v>
      </c>
      <c r="B10929">
        <v>2012</v>
      </c>
      <c r="C10929" t="str">
        <f t="shared" si="341"/>
        <v>Post Drug Era 2007-2012</v>
      </c>
      <c r="D10929" t="s">
        <v>19</v>
      </c>
      <c r="E10929">
        <v>493</v>
      </c>
      <c r="F10929">
        <v>45</v>
      </c>
      <c r="G10929">
        <v>9</v>
      </c>
      <c r="H10929">
        <v>42</v>
      </c>
      <c r="I10929">
        <v>113</v>
      </c>
      <c r="J10929">
        <v>2</v>
      </c>
      <c r="K10929">
        <v>3</v>
      </c>
      <c r="L10929">
        <v>2</v>
      </c>
      <c r="M10929">
        <v>0</v>
      </c>
      <c r="Q10929">
        <v>104</v>
      </c>
      <c r="R10929">
        <v>3.43</v>
      </c>
      <c r="X10929">
        <v>75</v>
      </c>
      <c r="Z10929">
        <v>354</v>
      </c>
      <c r="AA10929">
        <f t="shared" si="340"/>
        <v>118</v>
      </c>
    </row>
    <row r="10930" spans="1:27" x14ac:dyDescent="0.25">
      <c r="A10930" t="s">
        <v>1380</v>
      </c>
      <c r="B10930">
        <v>1974</v>
      </c>
      <c r="C10930" t="str">
        <f t="shared" si="341"/>
        <v>Pre-Drug 1970-1991</v>
      </c>
      <c r="D10930" t="s">
        <v>19</v>
      </c>
      <c r="E10930">
        <v>493</v>
      </c>
      <c r="F10930">
        <v>37</v>
      </c>
      <c r="G10930">
        <v>6</v>
      </c>
      <c r="H10930">
        <v>32</v>
      </c>
      <c r="I10930">
        <v>76</v>
      </c>
      <c r="J10930">
        <v>2</v>
      </c>
      <c r="K10930">
        <v>1</v>
      </c>
      <c r="L10930">
        <v>1</v>
      </c>
      <c r="M10930">
        <v>0</v>
      </c>
      <c r="Q10930">
        <v>105</v>
      </c>
      <c r="R10930">
        <v>2.74</v>
      </c>
      <c r="X10930">
        <v>37</v>
      </c>
      <c r="Y10930">
        <v>0.22</v>
      </c>
      <c r="Z10930">
        <v>365</v>
      </c>
      <c r="AA10930">
        <f t="shared" si="340"/>
        <v>121.66666666666667</v>
      </c>
    </row>
    <row r="10931" spans="1:27" x14ac:dyDescent="0.25">
      <c r="A10931" t="s">
        <v>1825</v>
      </c>
      <c r="B10931">
        <v>1982</v>
      </c>
      <c r="C10931" t="str">
        <f t="shared" si="341"/>
        <v>Pre-Drug 1970-1991</v>
      </c>
      <c r="D10931" t="s">
        <v>18</v>
      </c>
      <c r="E10931">
        <v>493</v>
      </c>
      <c r="F10931">
        <v>42</v>
      </c>
      <c r="G10931">
        <v>9</v>
      </c>
      <c r="H10931">
        <v>24</v>
      </c>
      <c r="I10931">
        <v>94</v>
      </c>
      <c r="J10931">
        <v>1</v>
      </c>
      <c r="K10931">
        <v>2</v>
      </c>
      <c r="L10931">
        <v>4</v>
      </c>
      <c r="M10931">
        <v>0</v>
      </c>
      <c r="Q10931">
        <v>106</v>
      </c>
      <c r="R10931">
        <v>3.11</v>
      </c>
      <c r="X10931">
        <v>65</v>
      </c>
      <c r="Y10931">
        <v>0.23</v>
      </c>
      <c r="Z10931">
        <v>365</v>
      </c>
      <c r="AA10931">
        <f t="shared" si="340"/>
        <v>121.66666666666667</v>
      </c>
    </row>
    <row r="10932" spans="1:27" x14ac:dyDescent="0.25">
      <c r="A10932" t="s">
        <v>677</v>
      </c>
      <c r="B10932">
        <v>1996</v>
      </c>
      <c r="C10932" t="str">
        <f t="shared" si="341"/>
        <v>Pre-Drug 1970-1991</v>
      </c>
      <c r="D10932" t="s">
        <v>18</v>
      </c>
      <c r="E10932">
        <v>493</v>
      </c>
      <c r="F10932">
        <v>41</v>
      </c>
      <c r="G10932">
        <v>9</v>
      </c>
      <c r="H10932">
        <v>16</v>
      </c>
      <c r="I10932">
        <v>69</v>
      </c>
      <c r="J10932">
        <v>0</v>
      </c>
      <c r="K10932">
        <v>3</v>
      </c>
      <c r="L10932">
        <v>6</v>
      </c>
      <c r="M10932">
        <v>3</v>
      </c>
      <c r="Q10932">
        <v>117</v>
      </c>
      <c r="R10932">
        <v>3.02</v>
      </c>
      <c r="X10932">
        <v>36</v>
      </c>
      <c r="Y10932">
        <v>0.23</v>
      </c>
      <c r="Z10932">
        <v>367</v>
      </c>
      <c r="AA10932">
        <f t="shared" si="340"/>
        <v>122.33333333333333</v>
      </c>
    </row>
    <row r="10933" spans="1:27" x14ac:dyDescent="0.25">
      <c r="A10933" t="s">
        <v>891</v>
      </c>
      <c r="B10933">
        <v>1975</v>
      </c>
      <c r="C10933" t="str">
        <f t="shared" si="341"/>
        <v>Pre-Drug 1970-1991</v>
      </c>
      <c r="D10933" t="s">
        <v>19</v>
      </c>
      <c r="E10933">
        <v>493</v>
      </c>
      <c r="F10933">
        <v>42</v>
      </c>
      <c r="G10933">
        <v>13</v>
      </c>
      <c r="H10933">
        <v>33</v>
      </c>
      <c r="I10933">
        <v>115</v>
      </c>
      <c r="J10933">
        <v>5</v>
      </c>
      <c r="K10933">
        <v>6</v>
      </c>
      <c r="L10933">
        <v>6</v>
      </c>
      <c r="M10933">
        <v>0</v>
      </c>
      <c r="Q10933">
        <v>95</v>
      </c>
      <c r="R10933">
        <v>2.98</v>
      </c>
      <c r="X10933">
        <v>61</v>
      </c>
      <c r="Y10933">
        <v>0.21</v>
      </c>
      <c r="Z10933">
        <v>380</v>
      </c>
      <c r="AA10933">
        <f t="shared" si="340"/>
        <v>126.66666666666667</v>
      </c>
    </row>
    <row r="10934" spans="1:27" x14ac:dyDescent="0.25">
      <c r="A10934" t="s">
        <v>918</v>
      </c>
      <c r="B10934">
        <v>1989</v>
      </c>
      <c r="C10934" t="str">
        <f t="shared" si="341"/>
        <v>Pre-Drug 1970-1991</v>
      </c>
      <c r="D10934" t="s">
        <v>18</v>
      </c>
      <c r="E10934">
        <v>494</v>
      </c>
      <c r="F10934">
        <v>64</v>
      </c>
      <c r="G10934">
        <v>10</v>
      </c>
      <c r="H10934">
        <v>46</v>
      </c>
      <c r="I10934">
        <v>40</v>
      </c>
      <c r="J10934">
        <v>6</v>
      </c>
      <c r="K10934">
        <v>4</v>
      </c>
      <c r="L10934">
        <v>1</v>
      </c>
      <c r="M10934">
        <v>5</v>
      </c>
      <c r="Q10934">
        <v>133</v>
      </c>
      <c r="R10934">
        <v>5.32</v>
      </c>
      <c r="X10934">
        <v>40</v>
      </c>
      <c r="Y10934">
        <v>0.3</v>
      </c>
      <c r="Z10934">
        <v>325</v>
      </c>
      <c r="AA10934">
        <f t="shared" si="340"/>
        <v>108.33333333333333</v>
      </c>
    </row>
    <row r="10935" spans="1:27" x14ac:dyDescent="0.25">
      <c r="A10935" t="s">
        <v>2656</v>
      </c>
      <c r="B10935">
        <v>1987</v>
      </c>
      <c r="C10935" t="str">
        <f t="shared" si="341"/>
        <v>Pre-Drug 1970-1991</v>
      </c>
      <c r="D10935" t="s">
        <v>19</v>
      </c>
      <c r="E10935">
        <v>494</v>
      </c>
      <c r="F10935">
        <v>72</v>
      </c>
      <c r="G10935">
        <v>17</v>
      </c>
      <c r="H10935">
        <v>38</v>
      </c>
      <c r="I10935">
        <v>53</v>
      </c>
      <c r="J10935">
        <v>3</v>
      </c>
      <c r="K10935">
        <v>4</v>
      </c>
      <c r="L10935">
        <v>9</v>
      </c>
      <c r="M10935">
        <v>2</v>
      </c>
      <c r="Q10935">
        <v>126</v>
      </c>
      <c r="R10935">
        <v>5.94</v>
      </c>
      <c r="X10935">
        <v>77</v>
      </c>
      <c r="Y10935">
        <v>0.28000000000000003</v>
      </c>
      <c r="Z10935">
        <v>327</v>
      </c>
      <c r="AA10935">
        <f t="shared" si="340"/>
        <v>109</v>
      </c>
    </row>
    <row r="10936" spans="1:27" x14ac:dyDescent="0.25">
      <c r="A10936" t="s">
        <v>2067</v>
      </c>
      <c r="B10936">
        <v>2001</v>
      </c>
      <c r="C10936" t="str">
        <f t="shared" si="341"/>
        <v>Drug Era 1992-2006</v>
      </c>
      <c r="D10936" t="s">
        <v>18</v>
      </c>
      <c r="E10936">
        <v>494</v>
      </c>
      <c r="F10936">
        <v>80</v>
      </c>
      <c r="G10936">
        <v>17</v>
      </c>
      <c r="H10936">
        <v>42</v>
      </c>
      <c r="I10936">
        <v>69</v>
      </c>
      <c r="J10936">
        <v>8</v>
      </c>
      <c r="K10936">
        <v>3</v>
      </c>
      <c r="L10936">
        <v>10</v>
      </c>
      <c r="M10936">
        <v>1</v>
      </c>
      <c r="Q10936">
        <v>123</v>
      </c>
      <c r="R10936">
        <v>6.55</v>
      </c>
      <c r="X10936">
        <v>71</v>
      </c>
      <c r="Z10936">
        <v>330</v>
      </c>
      <c r="AA10936">
        <f t="shared" si="340"/>
        <v>110</v>
      </c>
    </row>
    <row r="10937" spans="1:27" x14ac:dyDescent="0.25">
      <c r="A10937" t="s">
        <v>898</v>
      </c>
      <c r="B10937">
        <v>1973</v>
      </c>
      <c r="C10937" t="str">
        <f t="shared" si="341"/>
        <v>Pre-Drug 1970-1991</v>
      </c>
      <c r="D10937" t="s">
        <v>19</v>
      </c>
      <c r="E10937">
        <v>494</v>
      </c>
      <c r="F10937">
        <v>60</v>
      </c>
      <c r="G10937">
        <v>12</v>
      </c>
      <c r="H10937">
        <v>38</v>
      </c>
      <c r="I10937">
        <v>57</v>
      </c>
      <c r="J10937">
        <v>1</v>
      </c>
      <c r="K10937">
        <v>2</v>
      </c>
      <c r="L10937">
        <v>3</v>
      </c>
      <c r="M10937">
        <v>0</v>
      </c>
      <c r="Q10937">
        <v>135</v>
      </c>
      <c r="R10937">
        <v>4.88</v>
      </c>
      <c r="X10937">
        <v>47</v>
      </c>
      <c r="Y10937">
        <v>0.3</v>
      </c>
      <c r="Z10937">
        <v>332</v>
      </c>
      <c r="AA10937">
        <f t="shared" si="340"/>
        <v>110.66666666666667</v>
      </c>
    </row>
    <row r="10938" spans="1:27" x14ac:dyDescent="0.25">
      <c r="A10938" t="s">
        <v>310</v>
      </c>
      <c r="B10938">
        <v>1995</v>
      </c>
      <c r="C10938" t="str">
        <f t="shared" si="341"/>
        <v>Pre-Drug 1970-1991</v>
      </c>
      <c r="D10938" t="s">
        <v>19</v>
      </c>
      <c r="E10938">
        <v>494</v>
      </c>
      <c r="F10938">
        <v>70</v>
      </c>
      <c r="G10938">
        <v>16</v>
      </c>
      <c r="H10938">
        <v>25</v>
      </c>
      <c r="I10938">
        <v>51</v>
      </c>
      <c r="J10938">
        <v>0</v>
      </c>
      <c r="K10938">
        <v>4</v>
      </c>
      <c r="L10938">
        <v>7</v>
      </c>
      <c r="M10938">
        <v>0</v>
      </c>
      <c r="Q10938">
        <v>127</v>
      </c>
      <c r="R10938">
        <v>5.64</v>
      </c>
      <c r="X10938">
        <v>49</v>
      </c>
      <c r="Y10938">
        <v>0.27</v>
      </c>
      <c r="Z10938">
        <v>335</v>
      </c>
      <c r="AA10938">
        <f t="shared" si="340"/>
        <v>111.66666666666667</v>
      </c>
    </row>
    <row r="10939" spans="1:27" x14ac:dyDescent="0.25">
      <c r="A10939" t="s">
        <v>1126</v>
      </c>
      <c r="B10939">
        <v>2009</v>
      </c>
      <c r="C10939" t="str">
        <f t="shared" si="341"/>
        <v>Post Drug Era 2007-2012</v>
      </c>
      <c r="D10939" t="s">
        <v>18</v>
      </c>
      <c r="E10939">
        <v>494</v>
      </c>
      <c r="F10939">
        <v>66</v>
      </c>
      <c r="G10939">
        <v>13</v>
      </c>
      <c r="H10939">
        <v>46</v>
      </c>
      <c r="I10939">
        <v>74</v>
      </c>
      <c r="J10939">
        <v>6</v>
      </c>
      <c r="K10939">
        <v>1</v>
      </c>
      <c r="L10939">
        <v>2</v>
      </c>
      <c r="M10939">
        <v>0</v>
      </c>
      <c r="Q10939">
        <v>128</v>
      </c>
      <c r="R10939">
        <v>5.3</v>
      </c>
      <c r="X10939">
        <v>55</v>
      </c>
      <c r="Z10939">
        <v>336</v>
      </c>
      <c r="AA10939">
        <f t="shared" si="340"/>
        <v>112</v>
      </c>
    </row>
    <row r="10940" spans="1:27" x14ac:dyDescent="0.25">
      <c r="A10940" t="s">
        <v>1157</v>
      </c>
      <c r="B10940">
        <v>1993</v>
      </c>
      <c r="C10940" t="str">
        <f t="shared" si="341"/>
        <v>Pre-Drug 1970-1991</v>
      </c>
      <c r="D10940" t="s">
        <v>19</v>
      </c>
      <c r="E10940">
        <v>494</v>
      </c>
      <c r="F10940">
        <v>47</v>
      </c>
      <c r="G10940">
        <v>7</v>
      </c>
      <c r="H10940">
        <v>60</v>
      </c>
      <c r="I10940">
        <v>103</v>
      </c>
      <c r="J10940">
        <v>14</v>
      </c>
      <c r="K10940">
        <v>8</v>
      </c>
      <c r="L10940">
        <v>10</v>
      </c>
      <c r="M10940">
        <v>1</v>
      </c>
      <c r="Q10940">
        <v>95</v>
      </c>
      <c r="R10940">
        <v>3.77</v>
      </c>
      <c r="X10940">
        <v>63</v>
      </c>
      <c r="Y10940">
        <v>0.23</v>
      </c>
      <c r="Z10940">
        <v>337</v>
      </c>
      <c r="AA10940">
        <f t="shared" si="340"/>
        <v>112.33333333333333</v>
      </c>
    </row>
    <row r="10941" spans="1:27" x14ac:dyDescent="0.25">
      <c r="A10941" t="s">
        <v>2984</v>
      </c>
      <c r="B10941">
        <v>1989</v>
      </c>
      <c r="C10941" t="str">
        <f t="shared" si="341"/>
        <v>Pre-Drug 1970-1991</v>
      </c>
      <c r="D10941" t="s">
        <v>19</v>
      </c>
      <c r="E10941">
        <v>494</v>
      </c>
      <c r="F10941">
        <v>48</v>
      </c>
      <c r="G10941">
        <v>4</v>
      </c>
      <c r="H10941">
        <v>58</v>
      </c>
      <c r="I10941">
        <v>122</v>
      </c>
      <c r="J10941">
        <v>11</v>
      </c>
      <c r="K10941">
        <v>13</v>
      </c>
      <c r="L10941">
        <v>5</v>
      </c>
      <c r="M10941">
        <v>0</v>
      </c>
      <c r="Q10941">
        <v>94</v>
      </c>
      <c r="R10941">
        <v>3.77</v>
      </c>
      <c r="X10941">
        <v>69</v>
      </c>
      <c r="Y10941">
        <v>0.23</v>
      </c>
      <c r="Z10941">
        <v>344</v>
      </c>
      <c r="AA10941">
        <f t="shared" si="340"/>
        <v>114.66666666666667</v>
      </c>
    </row>
    <row r="10942" spans="1:27" x14ac:dyDescent="0.25">
      <c r="A10942" t="s">
        <v>47</v>
      </c>
      <c r="B10942">
        <v>1987</v>
      </c>
      <c r="C10942" t="str">
        <f t="shared" si="341"/>
        <v>Pre-Drug 1970-1991</v>
      </c>
      <c r="D10942" t="s">
        <v>18</v>
      </c>
      <c r="E10942">
        <v>494</v>
      </c>
      <c r="F10942">
        <v>46</v>
      </c>
      <c r="G10942">
        <v>12</v>
      </c>
      <c r="H10942">
        <v>33</v>
      </c>
      <c r="I10942">
        <v>77</v>
      </c>
      <c r="J10942">
        <v>2</v>
      </c>
      <c r="K10942">
        <v>9</v>
      </c>
      <c r="L10942">
        <v>3</v>
      </c>
      <c r="M10942">
        <v>0</v>
      </c>
      <c r="Q10942">
        <v>124</v>
      </c>
      <c r="R10942">
        <v>3.6</v>
      </c>
      <c r="X10942">
        <v>72</v>
      </c>
      <c r="Y10942">
        <v>0.27</v>
      </c>
      <c r="Z10942">
        <v>345</v>
      </c>
      <c r="AA10942">
        <f t="shared" si="340"/>
        <v>115</v>
      </c>
    </row>
    <row r="10943" spans="1:27" x14ac:dyDescent="0.25">
      <c r="A10943" t="s">
        <v>875</v>
      </c>
      <c r="B10943">
        <v>1994</v>
      </c>
      <c r="C10943" t="str">
        <f t="shared" si="341"/>
        <v>Pre-Drug 1970-1991</v>
      </c>
      <c r="D10943" t="s">
        <v>19</v>
      </c>
      <c r="E10943">
        <v>494</v>
      </c>
      <c r="F10943">
        <v>66</v>
      </c>
      <c r="G10943">
        <v>27</v>
      </c>
      <c r="H10943">
        <v>46</v>
      </c>
      <c r="I10943">
        <v>95</v>
      </c>
      <c r="J10943">
        <v>2</v>
      </c>
      <c r="K10943">
        <v>1</v>
      </c>
      <c r="L10943">
        <v>2</v>
      </c>
      <c r="M10943">
        <v>0</v>
      </c>
      <c r="Q10943">
        <v>109</v>
      </c>
      <c r="R10943">
        <v>5.15</v>
      </c>
      <c r="X10943">
        <v>68</v>
      </c>
      <c r="Y10943">
        <v>0.24</v>
      </c>
      <c r="Z10943">
        <v>346</v>
      </c>
      <c r="AA10943">
        <f t="shared" si="340"/>
        <v>115.33333333333333</v>
      </c>
    </row>
    <row r="10944" spans="1:27" x14ac:dyDescent="0.25">
      <c r="A10944" t="s">
        <v>2637</v>
      </c>
      <c r="B10944">
        <v>1982</v>
      </c>
      <c r="C10944" t="str">
        <f t="shared" si="341"/>
        <v>Pre-Drug 1970-1991</v>
      </c>
      <c r="D10944" t="s">
        <v>19</v>
      </c>
      <c r="E10944">
        <v>494</v>
      </c>
      <c r="F10944">
        <v>43</v>
      </c>
      <c r="G10944">
        <v>14</v>
      </c>
      <c r="H10944">
        <v>41</v>
      </c>
      <c r="I10944">
        <v>59</v>
      </c>
      <c r="J10944">
        <v>3</v>
      </c>
      <c r="K10944">
        <v>2</v>
      </c>
      <c r="L10944">
        <v>1</v>
      </c>
      <c r="M10944">
        <v>1</v>
      </c>
      <c r="Q10944">
        <v>117</v>
      </c>
      <c r="R10944">
        <v>3.29</v>
      </c>
      <c r="X10944">
        <v>66</v>
      </c>
      <c r="Y10944">
        <v>0.26</v>
      </c>
      <c r="Z10944">
        <v>353</v>
      </c>
      <c r="AA10944">
        <f t="shared" si="340"/>
        <v>117.66666666666667</v>
      </c>
    </row>
    <row r="10945" spans="1:27" x14ac:dyDescent="0.25">
      <c r="A10945" t="s">
        <v>1593</v>
      </c>
      <c r="B10945">
        <v>1981</v>
      </c>
      <c r="C10945" t="str">
        <f t="shared" si="341"/>
        <v>Pre-Drug 1970-1991</v>
      </c>
      <c r="D10945" t="s">
        <v>19</v>
      </c>
      <c r="E10945">
        <v>495</v>
      </c>
      <c r="F10945">
        <v>53</v>
      </c>
      <c r="G10945">
        <v>8</v>
      </c>
      <c r="H10945">
        <v>43</v>
      </c>
      <c r="I10945">
        <v>53</v>
      </c>
      <c r="J10945">
        <v>2</v>
      </c>
      <c r="K10945">
        <v>6</v>
      </c>
      <c r="L10945">
        <v>0</v>
      </c>
      <c r="M10945">
        <v>0</v>
      </c>
      <c r="Q10945">
        <v>134</v>
      </c>
      <c r="R10945">
        <v>4.3099999999999996</v>
      </c>
      <c r="X10945">
        <v>72</v>
      </c>
      <c r="Y10945">
        <v>0.3</v>
      </c>
      <c r="Z10945">
        <v>332</v>
      </c>
      <c r="AA10945">
        <f t="shared" si="340"/>
        <v>110.66666666666667</v>
      </c>
    </row>
    <row r="10946" spans="1:27" x14ac:dyDescent="0.25">
      <c r="A10946" t="s">
        <v>3142</v>
      </c>
      <c r="B10946">
        <v>1989</v>
      </c>
      <c r="C10946" t="str">
        <f t="shared" si="341"/>
        <v>Pre-Drug 1970-1991</v>
      </c>
      <c r="D10946" t="s">
        <v>19</v>
      </c>
      <c r="E10946">
        <v>495</v>
      </c>
      <c r="F10946">
        <v>46</v>
      </c>
      <c r="G10946">
        <v>10</v>
      </c>
      <c r="H10946">
        <v>47</v>
      </c>
      <c r="I10946">
        <v>55</v>
      </c>
      <c r="J10946">
        <v>2</v>
      </c>
      <c r="K10946">
        <v>4</v>
      </c>
      <c r="L10946">
        <v>3</v>
      </c>
      <c r="M10946">
        <v>4</v>
      </c>
      <c r="Q10946">
        <v>117</v>
      </c>
      <c r="R10946">
        <v>3.73</v>
      </c>
      <c r="X10946">
        <v>57</v>
      </c>
      <c r="Y10946">
        <v>0.26</v>
      </c>
      <c r="Z10946">
        <v>333</v>
      </c>
      <c r="AA10946">
        <f t="shared" ref="AA10946:AA11009" si="342">Z10946/3</f>
        <v>111</v>
      </c>
    </row>
    <row r="10947" spans="1:27" x14ac:dyDescent="0.25">
      <c r="A10947" t="s">
        <v>1216</v>
      </c>
      <c r="B10947">
        <v>2002</v>
      </c>
      <c r="C10947" t="str">
        <f t="shared" ref="C10947:C11010" si="343">IF(B10947&lt;1997,"Pre-Drug 1970-1991",IF(B10947&lt;=2006,"Drug Era 1992-2006","Post Drug Era 2007-2012"))</f>
        <v>Drug Era 1992-2006</v>
      </c>
      <c r="D10947" t="s">
        <v>18</v>
      </c>
      <c r="E10947">
        <v>495</v>
      </c>
      <c r="F10947">
        <v>54</v>
      </c>
      <c r="G10947">
        <v>11</v>
      </c>
      <c r="H10947">
        <v>61</v>
      </c>
      <c r="I10947">
        <v>93</v>
      </c>
      <c r="J10947">
        <v>5</v>
      </c>
      <c r="K10947">
        <v>1</v>
      </c>
      <c r="L10947">
        <v>3</v>
      </c>
      <c r="M10947">
        <v>2</v>
      </c>
      <c r="Q10947">
        <v>112</v>
      </c>
      <c r="R10947">
        <v>4.38</v>
      </c>
      <c r="X10947">
        <v>81</v>
      </c>
      <c r="Z10947">
        <v>333</v>
      </c>
      <c r="AA10947">
        <f t="shared" si="342"/>
        <v>111</v>
      </c>
    </row>
    <row r="10948" spans="1:27" x14ac:dyDescent="0.25">
      <c r="A10948" t="s">
        <v>3071</v>
      </c>
      <c r="B10948">
        <v>2000</v>
      </c>
      <c r="C10948" t="str">
        <f t="shared" si="343"/>
        <v>Drug Era 1992-2006</v>
      </c>
      <c r="D10948" t="s">
        <v>18</v>
      </c>
      <c r="E10948">
        <v>495</v>
      </c>
      <c r="F10948">
        <v>41</v>
      </c>
      <c r="G10948">
        <v>7</v>
      </c>
      <c r="H10948">
        <v>75</v>
      </c>
      <c r="I10948">
        <v>136</v>
      </c>
      <c r="J10948">
        <v>7</v>
      </c>
      <c r="K10948">
        <v>21</v>
      </c>
      <c r="L10948">
        <v>3</v>
      </c>
      <c r="M10948">
        <v>1</v>
      </c>
      <c r="Q10948">
        <v>92</v>
      </c>
      <c r="R10948">
        <v>3.29</v>
      </c>
      <c r="X10948">
        <v>39</v>
      </c>
      <c r="Y10948">
        <v>0</v>
      </c>
      <c r="Z10948">
        <v>336</v>
      </c>
      <c r="AA10948">
        <f t="shared" si="342"/>
        <v>112</v>
      </c>
    </row>
    <row r="10949" spans="1:27" x14ac:dyDescent="0.25">
      <c r="A10949" t="s">
        <v>892</v>
      </c>
      <c r="B10949">
        <v>2001</v>
      </c>
      <c r="C10949" t="str">
        <f t="shared" si="343"/>
        <v>Drug Era 1992-2006</v>
      </c>
      <c r="D10949" t="s">
        <v>19</v>
      </c>
      <c r="E10949">
        <v>495</v>
      </c>
      <c r="F10949">
        <v>70</v>
      </c>
      <c r="G10949">
        <v>14</v>
      </c>
      <c r="H10949">
        <v>35</v>
      </c>
      <c r="I10949">
        <v>96</v>
      </c>
      <c r="J10949">
        <v>0</v>
      </c>
      <c r="K10949">
        <v>1</v>
      </c>
      <c r="L10949">
        <v>2</v>
      </c>
      <c r="M10949">
        <v>0</v>
      </c>
      <c r="Q10949">
        <v>131</v>
      </c>
      <c r="R10949">
        <v>5.54</v>
      </c>
      <c r="X10949">
        <v>52</v>
      </c>
      <c r="Z10949">
        <v>341</v>
      </c>
      <c r="AA10949">
        <f t="shared" si="342"/>
        <v>113.66666666666667</v>
      </c>
    </row>
    <row r="10950" spans="1:27" x14ac:dyDescent="0.25">
      <c r="A10950" t="s">
        <v>1235</v>
      </c>
      <c r="B10950">
        <v>1994</v>
      </c>
      <c r="C10950" t="str">
        <f t="shared" si="343"/>
        <v>Pre-Drug 1970-1991</v>
      </c>
      <c r="D10950" t="s">
        <v>19</v>
      </c>
      <c r="E10950">
        <v>495</v>
      </c>
      <c r="F10950">
        <v>54</v>
      </c>
      <c r="G10950">
        <v>9</v>
      </c>
      <c r="H10950">
        <v>46</v>
      </c>
      <c r="I10950">
        <v>83</v>
      </c>
      <c r="J10950">
        <v>3</v>
      </c>
      <c r="K10950">
        <v>6</v>
      </c>
      <c r="L10950">
        <v>2</v>
      </c>
      <c r="M10950">
        <v>1</v>
      </c>
      <c r="Q10950">
        <v>117</v>
      </c>
      <c r="R10950">
        <v>4.26</v>
      </c>
      <c r="X10950">
        <v>84</v>
      </c>
      <c r="Y10950">
        <v>0.25</v>
      </c>
      <c r="Z10950">
        <v>342</v>
      </c>
      <c r="AA10950">
        <f t="shared" si="342"/>
        <v>114</v>
      </c>
    </row>
    <row r="10951" spans="1:27" x14ac:dyDescent="0.25">
      <c r="A10951" t="s">
        <v>22</v>
      </c>
      <c r="B10951">
        <v>1975</v>
      </c>
      <c r="C10951" t="str">
        <f t="shared" si="343"/>
        <v>Pre-Drug 1970-1991</v>
      </c>
      <c r="D10951" t="s">
        <v>19</v>
      </c>
      <c r="E10951">
        <v>495</v>
      </c>
      <c r="F10951">
        <v>54</v>
      </c>
      <c r="G10951">
        <v>12</v>
      </c>
      <c r="H10951">
        <v>50</v>
      </c>
      <c r="I10951">
        <v>51</v>
      </c>
      <c r="J10951">
        <v>7</v>
      </c>
      <c r="K10951">
        <v>2</v>
      </c>
      <c r="L10951">
        <v>2</v>
      </c>
      <c r="M10951">
        <v>1</v>
      </c>
      <c r="Q10951">
        <v>109</v>
      </c>
      <c r="R10951">
        <v>4.25</v>
      </c>
      <c r="X10951">
        <v>40</v>
      </c>
      <c r="Y10951">
        <v>0.25</v>
      </c>
      <c r="Z10951">
        <v>343</v>
      </c>
      <c r="AA10951">
        <f t="shared" si="342"/>
        <v>114.33333333333333</v>
      </c>
    </row>
    <row r="10952" spans="1:27" x14ac:dyDescent="0.25">
      <c r="A10952" t="s">
        <v>2848</v>
      </c>
      <c r="B10952">
        <v>1980</v>
      </c>
      <c r="C10952" t="str">
        <f t="shared" si="343"/>
        <v>Pre-Drug 1970-1991</v>
      </c>
      <c r="D10952" t="s">
        <v>18</v>
      </c>
      <c r="E10952">
        <v>495</v>
      </c>
      <c r="F10952">
        <v>36</v>
      </c>
      <c r="G10952">
        <v>10</v>
      </c>
      <c r="H10952">
        <v>53</v>
      </c>
      <c r="I10952">
        <v>97</v>
      </c>
      <c r="J10952">
        <v>16</v>
      </c>
      <c r="K10952">
        <v>1</v>
      </c>
      <c r="L10952">
        <v>5</v>
      </c>
      <c r="M10952">
        <v>0</v>
      </c>
      <c r="Q10952">
        <v>97</v>
      </c>
      <c r="R10952">
        <v>2.79</v>
      </c>
      <c r="X10952">
        <v>50</v>
      </c>
      <c r="Y10952">
        <v>0.22</v>
      </c>
      <c r="Z10952">
        <v>348</v>
      </c>
      <c r="AA10952">
        <f t="shared" si="342"/>
        <v>116</v>
      </c>
    </row>
    <row r="10953" spans="1:27" x14ac:dyDescent="0.25">
      <c r="A10953" t="s">
        <v>1223</v>
      </c>
      <c r="B10953">
        <v>2006</v>
      </c>
      <c r="C10953" t="str">
        <f t="shared" si="343"/>
        <v>Drug Era 1992-2006</v>
      </c>
      <c r="D10953" t="s">
        <v>18</v>
      </c>
      <c r="E10953">
        <v>495</v>
      </c>
      <c r="F10953">
        <v>53</v>
      </c>
      <c r="G10953">
        <v>14</v>
      </c>
      <c r="H10953">
        <v>41</v>
      </c>
      <c r="I10953">
        <v>112</v>
      </c>
      <c r="J10953">
        <v>2</v>
      </c>
      <c r="K10953">
        <v>1</v>
      </c>
      <c r="L10953">
        <v>8</v>
      </c>
      <c r="M10953">
        <v>3</v>
      </c>
      <c r="Q10953">
        <v>103</v>
      </c>
      <c r="R10953">
        <v>4.09</v>
      </c>
      <c r="X10953">
        <v>44</v>
      </c>
      <c r="Z10953">
        <v>350</v>
      </c>
      <c r="AA10953">
        <f t="shared" si="342"/>
        <v>116.66666666666667</v>
      </c>
    </row>
    <row r="10954" spans="1:27" x14ac:dyDescent="0.25">
      <c r="A10954" t="s">
        <v>937</v>
      </c>
      <c r="B10954">
        <v>2002</v>
      </c>
      <c r="C10954" t="str">
        <f t="shared" si="343"/>
        <v>Drug Era 1992-2006</v>
      </c>
      <c r="D10954" t="s">
        <v>19</v>
      </c>
      <c r="E10954">
        <v>495</v>
      </c>
      <c r="F10954">
        <v>53</v>
      </c>
      <c r="G10954">
        <v>14</v>
      </c>
      <c r="H10954">
        <v>22</v>
      </c>
      <c r="I10954">
        <v>65</v>
      </c>
      <c r="J10954">
        <v>1</v>
      </c>
      <c r="K10954">
        <v>0</v>
      </c>
      <c r="L10954">
        <v>5</v>
      </c>
      <c r="M10954">
        <v>0</v>
      </c>
      <c r="Q10954">
        <v>117</v>
      </c>
      <c r="R10954">
        <v>4.0199999999999996</v>
      </c>
      <c r="X10954">
        <v>49</v>
      </c>
      <c r="Z10954">
        <v>356</v>
      </c>
      <c r="AA10954">
        <f t="shared" si="342"/>
        <v>118.66666666666667</v>
      </c>
    </row>
    <row r="10955" spans="1:27" x14ac:dyDescent="0.25">
      <c r="A10955" t="s">
        <v>65</v>
      </c>
      <c r="B10955">
        <v>1984</v>
      </c>
      <c r="C10955" t="str">
        <f t="shared" si="343"/>
        <v>Pre-Drug 1970-1991</v>
      </c>
      <c r="D10955" t="s">
        <v>18</v>
      </c>
      <c r="E10955">
        <v>495</v>
      </c>
      <c r="F10955">
        <v>47</v>
      </c>
      <c r="G10955">
        <v>6</v>
      </c>
      <c r="H10955">
        <v>49</v>
      </c>
      <c r="I10955">
        <v>66</v>
      </c>
      <c r="J10955">
        <v>9</v>
      </c>
      <c r="K10955">
        <v>6</v>
      </c>
      <c r="L10955">
        <v>0</v>
      </c>
      <c r="M10955">
        <v>0</v>
      </c>
      <c r="Q10955">
        <v>105</v>
      </c>
      <c r="R10955">
        <v>3.55</v>
      </c>
      <c r="X10955">
        <v>52</v>
      </c>
      <c r="Y10955">
        <v>0.23</v>
      </c>
      <c r="Z10955">
        <v>357</v>
      </c>
      <c r="AA10955">
        <f t="shared" si="342"/>
        <v>119</v>
      </c>
    </row>
    <row r="10956" spans="1:27" x14ac:dyDescent="0.25">
      <c r="A10956" t="s">
        <v>2519</v>
      </c>
      <c r="B10956">
        <v>1997</v>
      </c>
      <c r="C10956" t="str">
        <f t="shared" si="343"/>
        <v>Drug Era 1992-2006</v>
      </c>
      <c r="D10956" t="s">
        <v>19</v>
      </c>
      <c r="E10956">
        <v>496</v>
      </c>
      <c r="F10956">
        <v>78</v>
      </c>
      <c r="G10956">
        <v>16</v>
      </c>
      <c r="H10956">
        <v>49</v>
      </c>
      <c r="I10956">
        <v>64</v>
      </c>
      <c r="J10956">
        <v>2</v>
      </c>
      <c r="K10956">
        <v>8</v>
      </c>
      <c r="L10956">
        <v>4</v>
      </c>
      <c r="M10956">
        <v>1</v>
      </c>
      <c r="Q10956">
        <v>141</v>
      </c>
      <c r="R10956">
        <v>6.75</v>
      </c>
      <c r="X10956">
        <v>57</v>
      </c>
      <c r="Y10956">
        <v>0.32</v>
      </c>
      <c r="Z10956">
        <v>312</v>
      </c>
      <c r="AA10956">
        <f t="shared" si="342"/>
        <v>104</v>
      </c>
    </row>
    <row r="10957" spans="1:27" x14ac:dyDescent="0.25">
      <c r="A10957" t="s">
        <v>514</v>
      </c>
      <c r="B10957">
        <v>1975</v>
      </c>
      <c r="C10957" t="str">
        <f t="shared" si="343"/>
        <v>Pre-Drug 1970-1991</v>
      </c>
      <c r="D10957" t="s">
        <v>19</v>
      </c>
      <c r="E10957">
        <v>496</v>
      </c>
      <c r="F10957">
        <v>72</v>
      </c>
      <c r="G10957">
        <v>11</v>
      </c>
      <c r="H10957">
        <v>55</v>
      </c>
      <c r="I10957">
        <v>40</v>
      </c>
      <c r="J10957">
        <v>8</v>
      </c>
      <c r="K10957">
        <v>3</v>
      </c>
      <c r="L10957">
        <v>0</v>
      </c>
      <c r="M10957">
        <v>1</v>
      </c>
      <c r="Q10957">
        <v>125</v>
      </c>
      <c r="R10957">
        <v>5.89</v>
      </c>
      <c r="X10957">
        <v>81</v>
      </c>
      <c r="Y10957">
        <v>0.28999999999999998</v>
      </c>
      <c r="Z10957">
        <v>330</v>
      </c>
      <c r="AA10957">
        <f t="shared" si="342"/>
        <v>110</v>
      </c>
    </row>
    <row r="10958" spans="1:27" x14ac:dyDescent="0.25">
      <c r="A10958" t="s">
        <v>1301</v>
      </c>
      <c r="B10958">
        <v>1980</v>
      </c>
      <c r="C10958" t="str">
        <f t="shared" si="343"/>
        <v>Pre-Drug 1970-1991</v>
      </c>
      <c r="D10958" t="s">
        <v>19</v>
      </c>
      <c r="E10958">
        <v>496</v>
      </c>
      <c r="F10958">
        <v>57</v>
      </c>
      <c r="G10958">
        <v>8</v>
      </c>
      <c r="H10958">
        <v>41</v>
      </c>
      <c r="I10958">
        <v>55</v>
      </c>
      <c r="J10958">
        <v>3</v>
      </c>
      <c r="K10958">
        <v>3</v>
      </c>
      <c r="L10958">
        <v>2</v>
      </c>
      <c r="M10958">
        <v>0</v>
      </c>
      <c r="Q10958">
        <v>123</v>
      </c>
      <c r="R10958">
        <v>4.57</v>
      </c>
      <c r="X10958">
        <v>57</v>
      </c>
      <c r="Y10958">
        <v>0.28000000000000003</v>
      </c>
      <c r="Z10958">
        <v>337</v>
      </c>
      <c r="AA10958">
        <f t="shared" si="342"/>
        <v>112.33333333333333</v>
      </c>
    </row>
    <row r="10959" spans="1:27" x14ac:dyDescent="0.25">
      <c r="A10959" t="s">
        <v>677</v>
      </c>
      <c r="B10959">
        <v>1997</v>
      </c>
      <c r="C10959" t="str">
        <f t="shared" si="343"/>
        <v>Drug Era 1992-2006</v>
      </c>
      <c r="D10959" t="s">
        <v>19</v>
      </c>
      <c r="E10959">
        <v>496</v>
      </c>
      <c r="F10959">
        <v>52</v>
      </c>
      <c r="G10959">
        <v>21</v>
      </c>
      <c r="H10959">
        <v>31</v>
      </c>
      <c r="I10959">
        <v>62</v>
      </c>
      <c r="J10959">
        <v>1</v>
      </c>
      <c r="K10959">
        <v>1</v>
      </c>
      <c r="L10959">
        <v>1</v>
      </c>
      <c r="M10959">
        <v>2</v>
      </c>
      <c r="Q10959">
        <v>130</v>
      </c>
      <c r="R10959">
        <v>4.13</v>
      </c>
      <c r="X10959">
        <v>55</v>
      </c>
      <c r="Y10959">
        <v>0.28000000000000003</v>
      </c>
      <c r="Z10959">
        <v>340</v>
      </c>
      <c r="AA10959">
        <f t="shared" si="342"/>
        <v>113.33333333333333</v>
      </c>
    </row>
    <row r="10960" spans="1:27" x14ac:dyDescent="0.25">
      <c r="A10960" t="s">
        <v>145</v>
      </c>
      <c r="B10960">
        <v>2009</v>
      </c>
      <c r="C10960" t="str">
        <f t="shared" si="343"/>
        <v>Post Drug Era 2007-2012</v>
      </c>
      <c r="D10960" t="s">
        <v>18</v>
      </c>
      <c r="E10960">
        <v>496</v>
      </c>
      <c r="F10960">
        <v>57</v>
      </c>
      <c r="G10960">
        <v>12</v>
      </c>
      <c r="H10960">
        <v>52</v>
      </c>
      <c r="I10960">
        <v>86</v>
      </c>
      <c r="J10960">
        <v>1</v>
      </c>
      <c r="K10960">
        <v>6</v>
      </c>
      <c r="L10960">
        <v>3</v>
      </c>
      <c r="M10960">
        <v>0</v>
      </c>
      <c r="Q10960">
        <v>115</v>
      </c>
      <c r="R10960">
        <v>4.53</v>
      </c>
      <c r="X10960">
        <v>57</v>
      </c>
      <c r="Z10960">
        <v>340</v>
      </c>
      <c r="AA10960">
        <f t="shared" si="342"/>
        <v>113.33333333333333</v>
      </c>
    </row>
    <row r="10961" spans="1:27" x14ac:dyDescent="0.25">
      <c r="A10961" t="s">
        <v>338</v>
      </c>
      <c r="B10961">
        <v>1993</v>
      </c>
      <c r="C10961" t="str">
        <f t="shared" si="343"/>
        <v>Pre-Drug 1970-1991</v>
      </c>
      <c r="D10961" t="s">
        <v>18</v>
      </c>
      <c r="E10961">
        <v>496</v>
      </c>
      <c r="F10961">
        <v>54</v>
      </c>
      <c r="G10961">
        <v>19</v>
      </c>
      <c r="H10961">
        <v>46</v>
      </c>
      <c r="I10961">
        <v>76</v>
      </c>
      <c r="J10961">
        <v>2</v>
      </c>
      <c r="K10961">
        <v>3</v>
      </c>
      <c r="L10961">
        <v>7</v>
      </c>
      <c r="M10961">
        <v>4</v>
      </c>
      <c r="Q10961">
        <v>112</v>
      </c>
      <c r="R10961">
        <v>4.28</v>
      </c>
      <c r="X10961">
        <v>53</v>
      </c>
      <c r="Y10961">
        <v>0.25</v>
      </c>
      <c r="Z10961">
        <v>341</v>
      </c>
      <c r="AA10961">
        <f t="shared" si="342"/>
        <v>113.66666666666667</v>
      </c>
    </row>
    <row r="10962" spans="1:27" x14ac:dyDescent="0.25">
      <c r="A10962" t="s">
        <v>1481</v>
      </c>
      <c r="B10962">
        <v>1986</v>
      </c>
      <c r="C10962" t="str">
        <f t="shared" si="343"/>
        <v>Pre-Drug 1970-1991</v>
      </c>
      <c r="D10962" t="s">
        <v>18</v>
      </c>
      <c r="E10962">
        <v>496</v>
      </c>
      <c r="F10962">
        <v>51</v>
      </c>
      <c r="G10962">
        <v>17</v>
      </c>
      <c r="H10962">
        <v>34</v>
      </c>
      <c r="I10962">
        <v>81</v>
      </c>
      <c r="J10962">
        <v>3</v>
      </c>
      <c r="K10962">
        <v>3</v>
      </c>
      <c r="L10962">
        <v>2</v>
      </c>
      <c r="M10962">
        <v>3</v>
      </c>
      <c r="Q10962">
        <v>123</v>
      </c>
      <c r="R10962">
        <v>4.03</v>
      </c>
      <c r="X10962">
        <v>67</v>
      </c>
      <c r="Y10962">
        <v>0.27</v>
      </c>
      <c r="Z10962">
        <v>342</v>
      </c>
      <c r="AA10962">
        <f t="shared" si="342"/>
        <v>114</v>
      </c>
    </row>
    <row r="10963" spans="1:27" x14ac:dyDescent="0.25">
      <c r="A10963" t="s">
        <v>106</v>
      </c>
      <c r="B10963">
        <v>2012</v>
      </c>
      <c r="C10963" t="str">
        <f t="shared" si="343"/>
        <v>Post Drug Era 2007-2012</v>
      </c>
      <c r="D10963" t="s">
        <v>19</v>
      </c>
      <c r="E10963">
        <v>496</v>
      </c>
      <c r="F10963">
        <v>79</v>
      </c>
      <c r="G10963">
        <v>16</v>
      </c>
      <c r="H10963">
        <v>35</v>
      </c>
      <c r="I10963">
        <v>109</v>
      </c>
      <c r="J10963">
        <v>3</v>
      </c>
      <c r="K10963">
        <v>4</v>
      </c>
      <c r="L10963">
        <v>5</v>
      </c>
      <c r="M10963">
        <v>0</v>
      </c>
      <c r="Q10963">
        <v>122</v>
      </c>
      <c r="R10963">
        <v>6.2</v>
      </c>
      <c r="X10963">
        <v>73</v>
      </c>
      <c r="Z10963">
        <v>344</v>
      </c>
      <c r="AA10963">
        <f t="shared" si="342"/>
        <v>114.66666666666667</v>
      </c>
    </row>
    <row r="10964" spans="1:27" x14ac:dyDescent="0.25">
      <c r="A10964" t="s">
        <v>696</v>
      </c>
      <c r="B10964">
        <v>2004</v>
      </c>
      <c r="C10964" t="str">
        <f t="shared" si="343"/>
        <v>Drug Era 1992-2006</v>
      </c>
      <c r="D10964" t="s">
        <v>18</v>
      </c>
      <c r="E10964">
        <v>496</v>
      </c>
      <c r="F10964">
        <v>51</v>
      </c>
      <c r="G10964">
        <v>13</v>
      </c>
      <c r="H10964">
        <v>45</v>
      </c>
      <c r="I10964">
        <v>61</v>
      </c>
      <c r="J10964">
        <v>7</v>
      </c>
      <c r="K10964">
        <v>5</v>
      </c>
      <c r="L10964">
        <v>4</v>
      </c>
      <c r="M10964">
        <v>0</v>
      </c>
      <c r="Q10964">
        <v>117</v>
      </c>
      <c r="R10964">
        <v>3.93</v>
      </c>
      <c r="X10964">
        <v>83</v>
      </c>
      <c r="Y10964">
        <v>0.26</v>
      </c>
      <c r="Z10964">
        <v>350</v>
      </c>
      <c r="AA10964">
        <f t="shared" si="342"/>
        <v>116.66666666666667</v>
      </c>
    </row>
    <row r="10965" spans="1:27" x14ac:dyDescent="0.25">
      <c r="A10965" t="s">
        <v>59</v>
      </c>
      <c r="B10965">
        <v>1986</v>
      </c>
      <c r="C10965" t="str">
        <f t="shared" si="343"/>
        <v>Pre-Drug 1970-1991</v>
      </c>
      <c r="D10965" t="s">
        <v>18</v>
      </c>
      <c r="E10965">
        <v>496</v>
      </c>
      <c r="F10965">
        <v>50</v>
      </c>
      <c r="G10965">
        <v>9</v>
      </c>
      <c r="H10965">
        <v>17</v>
      </c>
      <c r="I10965">
        <v>74</v>
      </c>
      <c r="J10965">
        <v>1</v>
      </c>
      <c r="K10965">
        <v>1</v>
      </c>
      <c r="L10965">
        <v>0</v>
      </c>
      <c r="M10965">
        <v>0</v>
      </c>
      <c r="Q10965">
        <v>135</v>
      </c>
      <c r="R10965">
        <v>3.84</v>
      </c>
      <c r="X10965">
        <v>50</v>
      </c>
      <c r="Y10965">
        <v>0.28000000000000003</v>
      </c>
      <c r="Z10965">
        <v>352</v>
      </c>
      <c r="AA10965">
        <f t="shared" si="342"/>
        <v>117.33333333333333</v>
      </c>
    </row>
    <row r="10966" spans="1:27" x14ac:dyDescent="0.25">
      <c r="A10966" t="s">
        <v>1158</v>
      </c>
      <c r="B10966">
        <v>1992</v>
      </c>
      <c r="C10966" t="str">
        <f t="shared" si="343"/>
        <v>Pre-Drug 1970-1991</v>
      </c>
      <c r="D10966" t="s">
        <v>18</v>
      </c>
      <c r="E10966">
        <v>496</v>
      </c>
      <c r="F10966">
        <v>54</v>
      </c>
      <c r="G10966">
        <v>13</v>
      </c>
      <c r="H10966">
        <v>35</v>
      </c>
      <c r="I10966">
        <v>66</v>
      </c>
      <c r="J10966">
        <v>2</v>
      </c>
      <c r="K10966">
        <v>2</v>
      </c>
      <c r="L10966">
        <v>2</v>
      </c>
      <c r="M10966">
        <v>1</v>
      </c>
      <c r="Q10966">
        <v>113</v>
      </c>
      <c r="R10966">
        <v>4.12</v>
      </c>
      <c r="X10966">
        <v>82</v>
      </c>
      <c r="Y10966">
        <v>0.25</v>
      </c>
      <c r="Z10966">
        <v>354</v>
      </c>
      <c r="AA10966">
        <f t="shared" si="342"/>
        <v>118</v>
      </c>
    </row>
    <row r="10967" spans="1:27" x14ac:dyDescent="0.25">
      <c r="A10967" t="s">
        <v>325</v>
      </c>
      <c r="B10967">
        <v>1991</v>
      </c>
      <c r="C10967" t="str">
        <f t="shared" si="343"/>
        <v>Pre-Drug 1970-1991</v>
      </c>
      <c r="D10967" t="s">
        <v>18</v>
      </c>
      <c r="E10967">
        <v>496</v>
      </c>
      <c r="F10967">
        <v>47</v>
      </c>
      <c r="G10967">
        <v>9</v>
      </c>
      <c r="H10967">
        <v>40</v>
      </c>
      <c r="I10967">
        <v>82</v>
      </c>
      <c r="J10967">
        <v>2</v>
      </c>
      <c r="K10967">
        <v>2</v>
      </c>
      <c r="L10967">
        <v>0</v>
      </c>
      <c r="M10967">
        <v>3</v>
      </c>
      <c r="Q10967">
        <v>115</v>
      </c>
      <c r="R10967">
        <v>3.52</v>
      </c>
      <c r="X10967">
        <v>47</v>
      </c>
      <c r="Y10967">
        <v>0.25</v>
      </c>
      <c r="Z10967">
        <v>361</v>
      </c>
      <c r="AA10967">
        <f t="shared" si="342"/>
        <v>120.33333333333333</v>
      </c>
    </row>
    <row r="10968" spans="1:27" x14ac:dyDescent="0.25">
      <c r="A10968" t="s">
        <v>1889</v>
      </c>
      <c r="B10968">
        <v>1982</v>
      </c>
      <c r="C10968" t="str">
        <f t="shared" si="343"/>
        <v>Pre-Drug 1970-1991</v>
      </c>
      <c r="D10968" t="s">
        <v>18</v>
      </c>
      <c r="E10968">
        <v>496</v>
      </c>
      <c r="F10968">
        <v>25</v>
      </c>
      <c r="G10968">
        <v>5</v>
      </c>
      <c r="H10968">
        <v>42</v>
      </c>
      <c r="I10968">
        <v>58</v>
      </c>
      <c r="J10968">
        <v>17</v>
      </c>
      <c r="K10968">
        <v>7</v>
      </c>
      <c r="L10968">
        <v>2</v>
      </c>
      <c r="M10968">
        <v>0</v>
      </c>
      <c r="Q10968">
        <v>108</v>
      </c>
      <c r="R10968">
        <v>1.83</v>
      </c>
      <c r="X10968">
        <v>58</v>
      </c>
      <c r="Y10968">
        <v>0.24</v>
      </c>
      <c r="Z10968">
        <v>369</v>
      </c>
      <c r="AA10968">
        <f t="shared" si="342"/>
        <v>123</v>
      </c>
    </row>
    <row r="10969" spans="1:27" x14ac:dyDescent="0.25">
      <c r="A10969" t="s">
        <v>2027</v>
      </c>
      <c r="B10969">
        <v>2000</v>
      </c>
      <c r="C10969" t="str">
        <f t="shared" si="343"/>
        <v>Drug Era 1992-2006</v>
      </c>
      <c r="D10969" t="s">
        <v>19</v>
      </c>
      <c r="E10969">
        <v>497</v>
      </c>
      <c r="F10969">
        <v>64</v>
      </c>
      <c r="G10969">
        <v>13</v>
      </c>
      <c r="H10969">
        <v>49</v>
      </c>
      <c r="I10969">
        <v>81</v>
      </c>
      <c r="J10969">
        <v>3</v>
      </c>
      <c r="K10969">
        <v>3</v>
      </c>
      <c r="L10969">
        <v>4</v>
      </c>
      <c r="M10969">
        <v>1</v>
      </c>
      <c r="Q10969">
        <v>124</v>
      </c>
      <c r="R10969">
        <v>5.25</v>
      </c>
      <c r="X10969">
        <v>41</v>
      </c>
      <c r="Y10969">
        <v>0</v>
      </c>
      <c r="Z10969">
        <v>329</v>
      </c>
      <c r="AA10969">
        <f t="shared" si="342"/>
        <v>109.66666666666667</v>
      </c>
    </row>
    <row r="10970" spans="1:27" x14ac:dyDescent="0.25">
      <c r="A10970" t="s">
        <v>59</v>
      </c>
      <c r="B10970">
        <v>1974</v>
      </c>
      <c r="C10970" t="str">
        <f t="shared" si="343"/>
        <v>Pre-Drug 1970-1991</v>
      </c>
      <c r="D10970" t="s">
        <v>19</v>
      </c>
      <c r="E10970">
        <v>497</v>
      </c>
      <c r="F10970">
        <v>51</v>
      </c>
      <c r="G10970">
        <v>7</v>
      </c>
      <c r="H10970">
        <v>43</v>
      </c>
      <c r="I10970">
        <v>40</v>
      </c>
      <c r="J10970">
        <v>4</v>
      </c>
      <c r="K10970">
        <v>6</v>
      </c>
      <c r="L10970">
        <v>4</v>
      </c>
      <c r="M10970">
        <v>0</v>
      </c>
      <c r="Q10970">
        <v>127</v>
      </c>
      <c r="R10970">
        <v>4.01</v>
      </c>
      <c r="X10970">
        <v>74</v>
      </c>
      <c r="Y10970">
        <v>0.28999999999999998</v>
      </c>
      <c r="Z10970">
        <v>343</v>
      </c>
      <c r="AA10970">
        <f t="shared" si="342"/>
        <v>114.33333333333333</v>
      </c>
    </row>
    <row r="10971" spans="1:27" x14ac:dyDescent="0.25">
      <c r="A10971" t="s">
        <v>1172</v>
      </c>
      <c r="B10971">
        <v>1997</v>
      </c>
      <c r="C10971" t="str">
        <f t="shared" si="343"/>
        <v>Drug Era 1992-2006</v>
      </c>
      <c r="D10971" t="s">
        <v>19</v>
      </c>
      <c r="E10971">
        <v>497</v>
      </c>
      <c r="F10971">
        <v>51</v>
      </c>
      <c r="G10971">
        <v>14</v>
      </c>
      <c r="H10971">
        <v>46</v>
      </c>
      <c r="I10971">
        <v>83</v>
      </c>
      <c r="J10971">
        <v>6</v>
      </c>
      <c r="K10971">
        <v>2</v>
      </c>
      <c r="L10971">
        <v>3</v>
      </c>
      <c r="M10971">
        <v>1</v>
      </c>
      <c r="Q10971">
        <v>118</v>
      </c>
      <c r="R10971">
        <v>3.93</v>
      </c>
      <c r="X10971">
        <v>58</v>
      </c>
      <c r="Y10971">
        <v>0.26</v>
      </c>
      <c r="Z10971">
        <v>350</v>
      </c>
      <c r="AA10971">
        <f t="shared" si="342"/>
        <v>116.66666666666667</v>
      </c>
    </row>
    <row r="10972" spans="1:27" x14ac:dyDescent="0.25">
      <c r="A10972" t="s">
        <v>2147</v>
      </c>
      <c r="B10972">
        <v>1974</v>
      </c>
      <c r="C10972" t="str">
        <f t="shared" si="343"/>
        <v>Pre-Drug 1970-1991</v>
      </c>
      <c r="D10972" t="s">
        <v>19</v>
      </c>
      <c r="E10972">
        <v>497</v>
      </c>
      <c r="F10972">
        <v>52</v>
      </c>
      <c r="G10972">
        <v>10</v>
      </c>
      <c r="H10972">
        <v>28</v>
      </c>
      <c r="I10972">
        <v>50</v>
      </c>
      <c r="J10972">
        <v>3</v>
      </c>
      <c r="K10972">
        <v>0</v>
      </c>
      <c r="L10972">
        <v>2</v>
      </c>
      <c r="M10972">
        <v>0</v>
      </c>
      <c r="Q10972">
        <v>121</v>
      </c>
      <c r="R10972">
        <v>3.99</v>
      </c>
      <c r="X10972">
        <v>53</v>
      </c>
      <c r="Y10972">
        <v>0.26</v>
      </c>
      <c r="Z10972">
        <v>352</v>
      </c>
      <c r="AA10972">
        <f t="shared" si="342"/>
        <v>117.33333333333333</v>
      </c>
    </row>
    <row r="10973" spans="1:27" x14ac:dyDescent="0.25">
      <c r="A10973" t="s">
        <v>2697</v>
      </c>
      <c r="B10973">
        <v>1972</v>
      </c>
      <c r="C10973" t="str">
        <f t="shared" si="343"/>
        <v>Pre-Drug 1970-1991</v>
      </c>
      <c r="D10973" t="s">
        <v>18</v>
      </c>
      <c r="E10973">
        <v>497</v>
      </c>
      <c r="F10973">
        <v>35</v>
      </c>
      <c r="G10973">
        <v>5</v>
      </c>
      <c r="H10973">
        <v>59</v>
      </c>
      <c r="I10973">
        <v>93</v>
      </c>
      <c r="J10973">
        <v>2</v>
      </c>
      <c r="K10973">
        <v>7</v>
      </c>
      <c r="L10973">
        <v>2</v>
      </c>
      <c r="M10973">
        <v>0</v>
      </c>
      <c r="Q10973">
        <v>96</v>
      </c>
      <c r="R10973">
        <v>2.67</v>
      </c>
      <c r="X10973">
        <v>53</v>
      </c>
      <c r="Y10973">
        <v>0.22</v>
      </c>
      <c r="Z10973">
        <v>354</v>
      </c>
      <c r="AA10973">
        <f t="shared" si="342"/>
        <v>118</v>
      </c>
    </row>
    <row r="10974" spans="1:27" x14ac:dyDescent="0.25">
      <c r="A10974" t="s">
        <v>1042</v>
      </c>
      <c r="B10974">
        <v>1989</v>
      </c>
      <c r="C10974" t="str">
        <f t="shared" si="343"/>
        <v>Pre-Drug 1970-1991</v>
      </c>
      <c r="D10974" t="s">
        <v>18</v>
      </c>
      <c r="E10974">
        <v>497</v>
      </c>
      <c r="F10974">
        <v>38</v>
      </c>
      <c r="G10974">
        <v>9</v>
      </c>
      <c r="H10974">
        <v>47</v>
      </c>
      <c r="I10974">
        <v>101</v>
      </c>
      <c r="J10974">
        <v>2</v>
      </c>
      <c r="K10974">
        <v>7</v>
      </c>
      <c r="L10974">
        <v>2</v>
      </c>
      <c r="M10974">
        <v>5</v>
      </c>
      <c r="Q10974">
        <v>93</v>
      </c>
      <c r="R10974">
        <v>2.89</v>
      </c>
      <c r="X10974">
        <v>60</v>
      </c>
      <c r="Y10974">
        <v>0.21</v>
      </c>
      <c r="Z10974">
        <v>355</v>
      </c>
      <c r="AA10974">
        <f t="shared" si="342"/>
        <v>118.33333333333333</v>
      </c>
    </row>
    <row r="10975" spans="1:27" x14ac:dyDescent="0.25">
      <c r="A10975" t="s">
        <v>455</v>
      </c>
      <c r="B10975">
        <v>1975</v>
      </c>
      <c r="C10975" t="str">
        <f t="shared" si="343"/>
        <v>Pre-Drug 1970-1991</v>
      </c>
      <c r="D10975" t="s">
        <v>18</v>
      </c>
      <c r="E10975">
        <v>497</v>
      </c>
      <c r="F10975">
        <v>37</v>
      </c>
      <c r="G10975">
        <v>8</v>
      </c>
      <c r="H10975">
        <v>36</v>
      </c>
      <c r="I10975">
        <v>95</v>
      </c>
      <c r="J10975">
        <v>9</v>
      </c>
      <c r="K10975">
        <v>1</v>
      </c>
      <c r="L10975">
        <v>2</v>
      </c>
      <c r="M10975">
        <v>0</v>
      </c>
      <c r="Q10975">
        <v>95</v>
      </c>
      <c r="R10975">
        <v>2.76</v>
      </c>
      <c r="X10975">
        <v>68</v>
      </c>
      <c r="Y10975">
        <v>0.21</v>
      </c>
      <c r="Z10975">
        <v>362</v>
      </c>
      <c r="AA10975">
        <f t="shared" si="342"/>
        <v>120.66666666666667</v>
      </c>
    </row>
    <row r="10976" spans="1:27" x14ac:dyDescent="0.25">
      <c r="A10976" t="s">
        <v>1968</v>
      </c>
      <c r="B10976">
        <v>1974</v>
      </c>
      <c r="C10976" t="str">
        <f t="shared" si="343"/>
        <v>Pre-Drug 1970-1991</v>
      </c>
      <c r="D10976" t="s">
        <v>19</v>
      </c>
      <c r="E10976">
        <v>497</v>
      </c>
      <c r="F10976">
        <v>26</v>
      </c>
      <c r="G10976">
        <v>6</v>
      </c>
      <c r="H10976">
        <v>51</v>
      </c>
      <c r="I10976">
        <v>47</v>
      </c>
      <c r="J10976">
        <v>18</v>
      </c>
      <c r="K10976">
        <v>3</v>
      </c>
      <c r="L10976">
        <v>2</v>
      </c>
      <c r="M10976">
        <v>0</v>
      </c>
      <c r="Q10976">
        <v>97</v>
      </c>
      <c r="R10976">
        <v>1.9</v>
      </c>
      <c r="X10976">
        <v>90</v>
      </c>
      <c r="Y10976">
        <v>0.22</v>
      </c>
      <c r="Z10976">
        <v>369</v>
      </c>
      <c r="AA10976">
        <f t="shared" si="342"/>
        <v>123</v>
      </c>
    </row>
    <row r="10977" spans="1:27" x14ac:dyDescent="0.25">
      <c r="A10977" t="s">
        <v>1087</v>
      </c>
      <c r="B10977">
        <v>1981</v>
      </c>
      <c r="C10977" t="str">
        <f t="shared" si="343"/>
        <v>Pre-Drug 1970-1991</v>
      </c>
      <c r="D10977" t="s">
        <v>19</v>
      </c>
      <c r="E10977">
        <v>497</v>
      </c>
      <c r="F10977">
        <v>39</v>
      </c>
      <c r="G10977">
        <v>12</v>
      </c>
      <c r="H10977">
        <v>26</v>
      </c>
      <c r="I10977">
        <v>104</v>
      </c>
      <c r="J10977">
        <v>0</v>
      </c>
      <c r="K10977">
        <v>6</v>
      </c>
      <c r="L10977">
        <v>1</v>
      </c>
      <c r="M10977">
        <v>0</v>
      </c>
      <c r="Q10977">
        <v>100</v>
      </c>
      <c r="R10977">
        <v>2.76</v>
      </c>
      <c r="X10977">
        <v>66</v>
      </c>
      <c r="Y10977">
        <v>0.21</v>
      </c>
      <c r="Z10977">
        <v>381</v>
      </c>
      <c r="AA10977">
        <f t="shared" si="342"/>
        <v>127</v>
      </c>
    </row>
    <row r="10978" spans="1:27" x14ac:dyDescent="0.25">
      <c r="A10978" t="s">
        <v>1676</v>
      </c>
      <c r="B10978">
        <v>1987</v>
      </c>
      <c r="C10978" t="str">
        <f t="shared" si="343"/>
        <v>Pre-Drug 1970-1991</v>
      </c>
      <c r="D10978" t="s">
        <v>18</v>
      </c>
      <c r="E10978">
        <v>498</v>
      </c>
      <c r="F10978">
        <v>66</v>
      </c>
      <c r="G10978">
        <v>17</v>
      </c>
      <c r="H10978">
        <v>48</v>
      </c>
      <c r="I10978">
        <v>80</v>
      </c>
      <c r="J10978">
        <v>7</v>
      </c>
      <c r="K10978">
        <v>1</v>
      </c>
      <c r="L10978">
        <v>2</v>
      </c>
      <c r="M10978">
        <v>0</v>
      </c>
      <c r="Q10978">
        <v>130</v>
      </c>
      <c r="R10978">
        <v>5.38</v>
      </c>
      <c r="X10978">
        <v>83</v>
      </c>
      <c r="Y10978">
        <v>0.28999999999999998</v>
      </c>
      <c r="Z10978">
        <v>331</v>
      </c>
      <c r="AA10978">
        <f t="shared" si="342"/>
        <v>110.33333333333333</v>
      </c>
    </row>
    <row r="10979" spans="1:27" x14ac:dyDescent="0.25">
      <c r="A10979" t="s">
        <v>690</v>
      </c>
      <c r="B10979">
        <v>1990</v>
      </c>
      <c r="C10979" t="str">
        <f t="shared" si="343"/>
        <v>Pre-Drug 1970-1991</v>
      </c>
      <c r="D10979" t="s">
        <v>19</v>
      </c>
      <c r="E10979">
        <v>498</v>
      </c>
      <c r="F10979">
        <v>59</v>
      </c>
      <c r="G10979">
        <v>9</v>
      </c>
      <c r="H10979">
        <v>35</v>
      </c>
      <c r="I10979">
        <v>62</v>
      </c>
      <c r="J10979">
        <v>1</v>
      </c>
      <c r="K10979">
        <v>8</v>
      </c>
      <c r="L10979">
        <v>0</v>
      </c>
      <c r="M10979">
        <v>1</v>
      </c>
      <c r="Q10979">
        <v>129</v>
      </c>
      <c r="R10979">
        <v>4.74</v>
      </c>
      <c r="X10979">
        <v>66</v>
      </c>
      <c r="Y10979">
        <v>0.28000000000000003</v>
      </c>
      <c r="Z10979">
        <v>336</v>
      </c>
      <c r="AA10979">
        <f t="shared" si="342"/>
        <v>112</v>
      </c>
    </row>
    <row r="10980" spans="1:27" x14ac:dyDescent="0.25">
      <c r="A10980" t="s">
        <v>1909</v>
      </c>
      <c r="B10980">
        <v>1980</v>
      </c>
      <c r="C10980" t="str">
        <f t="shared" si="343"/>
        <v>Pre-Drug 1970-1991</v>
      </c>
      <c r="D10980" t="s">
        <v>18</v>
      </c>
      <c r="E10980">
        <v>498</v>
      </c>
      <c r="F10980">
        <v>55</v>
      </c>
      <c r="G10980">
        <v>15</v>
      </c>
      <c r="H10980">
        <v>39</v>
      </c>
      <c r="I10980">
        <v>85</v>
      </c>
      <c r="J10980">
        <v>6</v>
      </c>
      <c r="K10980">
        <v>2</v>
      </c>
      <c r="L10980">
        <v>2</v>
      </c>
      <c r="M10980">
        <v>1</v>
      </c>
      <c r="Q10980">
        <v>120</v>
      </c>
      <c r="R10980">
        <v>4.37</v>
      </c>
      <c r="X10980">
        <v>62</v>
      </c>
      <c r="Y10980">
        <v>0.26</v>
      </c>
      <c r="Z10980">
        <v>340</v>
      </c>
      <c r="AA10980">
        <f t="shared" si="342"/>
        <v>113.33333333333333</v>
      </c>
    </row>
    <row r="10981" spans="1:27" x14ac:dyDescent="0.25">
      <c r="A10981" t="s">
        <v>2965</v>
      </c>
      <c r="B10981">
        <v>1987</v>
      </c>
      <c r="C10981" t="str">
        <f t="shared" si="343"/>
        <v>Pre-Drug 1970-1991</v>
      </c>
      <c r="D10981" t="s">
        <v>18</v>
      </c>
      <c r="E10981">
        <v>498</v>
      </c>
      <c r="F10981">
        <v>43</v>
      </c>
      <c r="G10981">
        <v>11</v>
      </c>
      <c r="H10981">
        <v>51</v>
      </c>
      <c r="I10981">
        <v>78</v>
      </c>
      <c r="J10981">
        <v>2</v>
      </c>
      <c r="K10981">
        <v>7</v>
      </c>
      <c r="L10981">
        <v>3</v>
      </c>
      <c r="M10981">
        <v>3</v>
      </c>
      <c r="Q10981">
        <v>107</v>
      </c>
      <c r="R10981">
        <v>3.31</v>
      </c>
      <c r="X10981">
        <v>83</v>
      </c>
      <c r="Y10981">
        <v>0.24</v>
      </c>
      <c r="Z10981">
        <v>351</v>
      </c>
      <c r="AA10981">
        <f t="shared" si="342"/>
        <v>117</v>
      </c>
    </row>
    <row r="10982" spans="1:27" x14ac:dyDescent="0.25">
      <c r="A10982" t="s">
        <v>824</v>
      </c>
      <c r="B10982">
        <v>2004</v>
      </c>
      <c r="C10982" t="str">
        <f t="shared" si="343"/>
        <v>Drug Era 1992-2006</v>
      </c>
      <c r="D10982" t="s">
        <v>19</v>
      </c>
      <c r="E10982">
        <v>498</v>
      </c>
      <c r="F10982">
        <v>59</v>
      </c>
      <c r="G10982">
        <v>25</v>
      </c>
      <c r="H10982">
        <v>42</v>
      </c>
      <c r="I10982">
        <v>80</v>
      </c>
      <c r="J10982">
        <v>2</v>
      </c>
      <c r="K10982">
        <v>3</v>
      </c>
      <c r="L10982">
        <v>4</v>
      </c>
      <c r="M10982">
        <v>0</v>
      </c>
      <c r="Q10982">
        <v>107</v>
      </c>
      <c r="R10982">
        <v>4.53</v>
      </c>
      <c r="X10982">
        <v>92</v>
      </c>
      <c r="Y10982">
        <v>0.24</v>
      </c>
      <c r="Z10982">
        <v>352</v>
      </c>
      <c r="AA10982">
        <f t="shared" si="342"/>
        <v>117.33333333333333</v>
      </c>
    </row>
    <row r="10983" spans="1:27" x14ac:dyDescent="0.25">
      <c r="A10983" t="s">
        <v>2731</v>
      </c>
      <c r="B10983">
        <v>1979</v>
      </c>
      <c r="C10983" t="str">
        <f t="shared" si="343"/>
        <v>Pre-Drug 1970-1991</v>
      </c>
      <c r="D10983" t="s">
        <v>19</v>
      </c>
      <c r="E10983">
        <v>498</v>
      </c>
      <c r="F10983">
        <v>46</v>
      </c>
      <c r="G10983">
        <v>11</v>
      </c>
      <c r="H10983">
        <v>71</v>
      </c>
      <c r="I10983">
        <v>71</v>
      </c>
      <c r="J10983">
        <v>4</v>
      </c>
      <c r="K10983">
        <v>5</v>
      </c>
      <c r="L10983">
        <v>5</v>
      </c>
      <c r="M10983">
        <v>1</v>
      </c>
      <c r="Q10983">
        <v>96</v>
      </c>
      <c r="R10983">
        <v>3.52</v>
      </c>
      <c r="X10983">
        <v>66</v>
      </c>
      <c r="Y10983">
        <v>0.23</v>
      </c>
      <c r="Z10983">
        <v>353</v>
      </c>
      <c r="AA10983">
        <f t="shared" si="342"/>
        <v>117.66666666666667</v>
      </c>
    </row>
    <row r="10984" spans="1:27" x14ac:dyDescent="0.25">
      <c r="A10984" t="s">
        <v>1447</v>
      </c>
      <c r="B10984">
        <v>2001</v>
      </c>
      <c r="C10984" t="str">
        <f t="shared" si="343"/>
        <v>Drug Era 1992-2006</v>
      </c>
      <c r="D10984" t="s">
        <v>19</v>
      </c>
      <c r="E10984">
        <v>498</v>
      </c>
      <c r="F10984">
        <v>58</v>
      </c>
      <c r="G10984">
        <v>16</v>
      </c>
      <c r="H10984">
        <v>34</v>
      </c>
      <c r="I10984">
        <v>78</v>
      </c>
      <c r="J10984">
        <v>0</v>
      </c>
      <c r="K10984">
        <v>5</v>
      </c>
      <c r="L10984">
        <v>3</v>
      </c>
      <c r="M10984">
        <v>1</v>
      </c>
      <c r="Q10984">
        <v>122</v>
      </c>
      <c r="R10984">
        <v>4.4400000000000004</v>
      </c>
      <c r="X10984">
        <v>89</v>
      </c>
      <c r="Z10984">
        <v>353</v>
      </c>
      <c r="AA10984">
        <f t="shared" si="342"/>
        <v>117.66666666666667</v>
      </c>
    </row>
    <row r="10985" spans="1:27" x14ac:dyDescent="0.25">
      <c r="A10985" t="s">
        <v>2323</v>
      </c>
      <c r="B10985">
        <v>1977</v>
      </c>
      <c r="C10985" t="str">
        <f t="shared" si="343"/>
        <v>Pre-Drug 1970-1991</v>
      </c>
      <c r="D10985" t="s">
        <v>18</v>
      </c>
      <c r="E10985">
        <v>498</v>
      </c>
      <c r="F10985">
        <v>38</v>
      </c>
      <c r="G10985">
        <v>9</v>
      </c>
      <c r="H10985">
        <v>37</v>
      </c>
      <c r="I10985">
        <v>84</v>
      </c>
      <c r="J10985">
        <v>7</v>
      </c>
      <c r="K10985">
        <v>4</v>
      </c>
      <c r="L10985">
        <v>1</v>
      </c>
      <c r="M10985">
        <v>0</v>
      </c>
      <c r="Q10985">
        <v>101</v>
      </c>
      <c r="R10985">
        <v>2.75</v>
      </c>
      <c r="X10985">
        <v>58</v>
      </c>
      <c r="Y10985">
        <v>0.22</v>
      </c>
      <c r="Z10985">
        <v>373</v>
      </c>
      <c r="AA10985">
        <f t="shared" si="342"/>
        <v>124.33333333333333</v>
      </c>
    </row>
    <row r="10986" spans="1:27" x14ac:dyDescent="0.25">
      <c r="A10986" t="s">
        <v>1244</v>
      </c>
      <c r="B10986">
        <v>1973</v>
      </c>
      <c r="C10986" t="str">
        <f t="shared" si="343"/>
        <v>Pre-Drug 1970-1991</v>
      </c>
      <c r="D10986" t="s">
        <v>19</v>
      </c>
      <c r="E10986">
        <v>498</v>
      </c>
      <c r="F10986">
        <v>20</v>
      </c>
      <c r="G10986">
        <v>7</v>
      </c>
      <c r="H10986">
        <v>39</v>
      </c>
      <c r="I10986">
        <v>124</v>
      </c>
      <c r="J10986">
        <v>7</v>
      </c>
      <c r="K10986">
        <v>1</v>
      </c>
      <c r="L10986">
        <v>0</v>
      </c>
      <c r="M10986">
        <v>0</v>
      </c>
      <c r="Q10986">
        <v>89</v>
      </c>
      <c r="R10986">
        <v>1.44</v>
      </c>
      <c r="X10986">
        <v>57</v>
      </c>
      <c r="Y10986">
        <v>0.19</v>
      </c>
      <c r="Z10986">
        <v>376</v>
      </c>
      <c r="AA10986">
        <f t="shared" si="342"/>
        <v>125.33333333333333</v>
      </c>
    </row>
    <row r="10987" spans="1:27" x14ac:dyDescent="0.25">
      <c r="A10987" t="s">
        <v>1008</v>
      </c>
      <c r="B10987">
        <v>1975</v>
      </c>
      <c r="C10987" t="str">
        <f t="shared" si="343"/>
        <v>Pre-Drug 1970-1991</v>
      </c>
      <c r="D10987" t="s">
        <v>18</v>
      </c>
      <c r="E10987">
        <v>499</v>
      </c>
      <c r="F10987">
        <v>61</v>
      </c>
      <c r="G10987">
        <v>10</v>
      </c>
      <c r="H10987">
        <v>62</v>
      </c>
      <c r="I10987">
        <v>60</v>
      </c>
      <c r="J10987">
        <v>6</v>
      </c>
      <c r="K10987">
        <v>6</v>
      </c>
      <c r="L10987">
        <v>4</v>
      </c>
      <c r="M10987">
        <v>0</v>
      </c>
      <c r="Q10987">
        <v>120</v>
      </c>
      <c r="R10987">
        <v>5.04</v>
      </c>
      <c r="X10987">
        <v>69</v>
      </c>
      <c r="Y10987">
        <v>0.28000000000000003</v>
      </c>
      <c r="Z10987">
        <v>327</v>
      </c>
      <c r="AA10987">
        <f t="shared" si="342"/>
        <v>109</v>
      </c>
    </row>
    <row r="10988" spans="1:27" x14ac:dyDescent="0.25">
      <c r="A10988" t="s">
        <v>824</v>
      </c>
      <c r="B10988">
        <v>2001</v>
      </c>
      <c r="C10988" t="str">
        <f t="shared" si="343"/>
        <v>Drug Era 1992-2006</v>
      </c>
      <c r="D10988" t="s">
        <v>18</v>
      </c>
      <c r="E10988">
        <v>499</v>
      </c>
      <c r="F10988">
        <v>87</v>
      </c>
      <c r="G10988">
        <v>26</v>
      </c>
      <c r="H10988">
        <v>49</v>
      </c>
      <c r="I10988">
        <v>76</v>
      </c>
      <c r="J10988">
        <v>1</v>
      </c>
      <c r="K10988">
        <v>5</v>
      </c>
      <c r="L10988">
        <v>6</v>
      </c>
      <c r="M10988">
        <v>0</v>
      </c>
      <c r="Q10988">
        <v>126</v>
      </c>
      <c r="R10988">
        <v>7.14</v>
      </c>
      <c r="X10988">
        <v>36</v>
      </c>
      <c r="Z10988">
        <v>329</v>
      </c>
      <c r="AA10988">
        <f t="shared" si="342"/>
        <v>109.66666666666667</v>
      </c>
    </row>
    <row r="10989" spans="1:27" x14ac:dyDescent="0.25">
      <c r="A10989" t="s">
        <v>290</v>
      </c>
      <c r="B10989">
        <v>1991</v>
      </c>
      <c r="C10989" t="str">
        <f t="shared" si="343"/>
        <v>Pre-Drug 1970-1991</v>
      </c>
      <c r="D10989" t="s">
        <v>19</v>
      </c>
      <c r="E10989">
        <v>499</v>
      </c>
      <c r="F10989">
        <v>64</v>
      </c>
      <c r="G10989">
        <v>16</v>
      </c>
      <c r="H10989">
        <v>51</v>
      </c>
      <c r="I10989">
        <v>64</v>
      </c>
      <c r="J10989">
        <v>2</v>
      </c>
      <c r="K10989">
        <v>3</v>
      </c>
      <c r="L10989">
        <v>1</v>
      </c>
      <c r="M10989">
        <v>0</v>
      </c>
      <c r="Q10989">
        <v>136</v>
      </c>
      <c r="R10989">
        <v>5.24</v>
      </c>
      <c r="X10989">
        <v>44</v>
      </c>
      <c r="Y10989">
        <v>0.3</v>
      </c>
      <c r="Z10989">
        <v>330</v>
      </c>
      <c r="AA10989">
        <f t="shared" si="342"/>
        <v>110</v>
      </c>
    </row>
    <row r="10990" spans="1:27" x14ac:dyDescent="0.25">
      <c r="A10990" t="s">
        <v>1482</v>
      </c>
      <c r="B10990">
        <v>1975</v>
      </c>
      <c r="C10990" t="str">
        <f t="shared" si="343"/>
        <v>Pre-Drug 1970-1991</v>
      </c>
      <c r="D10990" t="s">
        <v>18</v>
      </c>
      <c r="E10990">
        <v>499</v>
      </c>
      <c r="F10990">
        <v>58</v>
      </c>
      <c r="G10990">
        <v>13</v>
      </c>
      <c r="H10990">
        <v>54</v>
      </c>
      <c r="I10990">
        <v>48</v>
      </c>
      <c r="J10990">
        <v>3</v>
      </c>
      <c r="K10990">
        <v>12</v>
      </c>
      <c r="L10990">
        <v>5</v>
      </c>
      <c r="M10990">
        <v>1</v>
      </c>
      <c r="Q10990">
        <v>113</v>
      </c>
      <c r="R10990">
        <v>4.72</v>
      </c>
      <c r="X10990">
        <v>36</v>
      </c>
      <c r="Y10990">
        <v>0.26</v>
      </c>
      <c r="Z10990">
        <v>332</v>
      </c>
      <c r="AA10990">
        <f t="shared" si="342"/>
        <v>110.66666666666667</v>
      </c>
    </row>
    <row r="10991" spans="1:27" x14ac:dyDescent="0.25">
      <c r="A10991" t="s">
        <v>1246</v>
      </c>
      <c r="B10991">
        <v>1997</v>
      </c>
      <c r="C10991" t="str">
        <f t="shared" si="343"/>
        <v>Drug Era 1992-2006</v>
      </c>
      <c r="D10991" t="s">
        <v>19</v>
      </c>
      <c r="E10991">
        <v>499</v>
      </c>
      <c r="F10991">
        <v>64</v>
      </c>
      <c r="G10991">
        <v>11</v>
      </c>
      <c r="H10991">
        <v>56</v>
      </c>
      <c r="I10991">
        <v>68</v>
      </c>
      <c r="J10991">
        <v>3</v>
      </c>
      <c r="K10991">
        <v>5</v>
      </c>
      <c r="L10991">
        <v>2</v>
      </c>
      <c r="M10991">
        <v>0</v>
      </c>
      <c r="Q10991">
        <v>129</v>
      </c>
      <c r="R10991">
        <v>5.19</v>
      </c>
      <c r="X10991">
        <v>40</v>
      </c>
      <c r="Y10991">
        <v>0.28999999999999998</v>
      </c>
      <c r="Z10991">
        <v>333</v>
      </c>
      <c r="AA10991">
        <f t="shared" si="342"/>
        <v>111</v>
      </c>
    </row>
    <row r="10992" spans="1:27" x14ac:dyDescent="0.25">
      <c r="A10992" t="s">
        <v>1970</v>
      </c>
      <c r="B10992">
        <v>1975</v>
      </c>
      <c r="C10992" t="str">
        <f t="shared" si="343"/>
        <v>Pre-Drug 1970-1991</v>
      </c>
      <c r="D10992" t="s">
        <v>18</v>
      </c>
      <c r="E10992">
        <v>499</v>
      </c>
      <c r="F10992">
        <v>49</v>
      </c>
      <c r="G10992">
        <v>0</v>
      </c>
      <c r="H10992">
        <v>39</v>
      </c>
      <c r="I10992">
        <v>43</v>
      </c>
      <c r="J10992">
        <v>10</v>
      </c>
      <c r="K10992">
        <v>2</v>
      </c>
      <c r="L10992">
        <v>3</v>
      </c>
      <c r="M10992">
        <v>2</v>
      </c>
      <c r="Q10992">
        <v>134</v>
      </c>
      <c r="R10992">
        <v>3.96</v>
      </c>
      <c r="X10992">
        <v>72</v>
      </c>
      <c r="Y10992">
        <v>0.3</v>
      </c>
      <c r="Z10992">
        <v>334</v>
      </c>
      <c r="AA10992">
        <f t="shared" si="342"/>
        <v>111.33333333333333</v>
      </c>
    </row>
    <row r="10993" spans="1:27" x14ac:dyDescent="0.25">
      <c r="A10993" t="s">
        <v>399</v>
      </c>
      <c r="B10993">
        <v>2002</v>
      </c>
      <c r="C10993" t="str">
        <f t="shared" si="343"/>
        <v>Drug Era 1992-2006</v>
      </c>
      <c r="D10993" t="s">
        <v>19</v>
      </c>
      <c r="E10993">
        <v>499</v>
      </c>
      <c r="F10993">
        <v>67</v>
      </c>
      <c r="G10993">
        <v>13</v>
      </c>
      <c r="H10993">
        <v>40</v>
      </c>
      <c r="I10993">
        <v>70</v>
      </c>
      <c r="J10993">
        <v>3</v>
      </c>
      <c r="K10993">
        <v>9</v>
      </c>
      <c r="L10993">
        <v>7</v>
      </c>
      <c r="M10993">
        <v>1</v>
      </c>
      <c r="Q10993">
        <v>125</v>
      </c>
      <c r="R10993">
        <v>5.42</v>
      </c>
      <c r="X10993">
        <v>85</v>
      </c>
      <c r="Z10993">
        <v>334</v>
      </c>
      <c r="AA10993">
        <f t="shared" si="342"/>
        <v>111.33333333333333</v>
      </c>
    </row>
    <row r="10994" spans="1:27" x14ac:dyDescent="0.25">
      <c r="A10994" t="s">
        <v>755</v>
      </c>
      <c r="B10994">
        <v>1995</v>
      </c>
      <c r="C10994" t="str">
        <f t="shared" si="343"/>
        <v>Pre-Drug 1970-1991</v>
      </c>
      <c r="D10994" t="s">
        <v>19</v>
      </c>
      <c r="E10994">
        <v>499</v>
      </c>
      <c r="F10994">
        <v>64</v>
      </c>
      <c r="G10994">
        <v>10</v>
      </c>
      <c r="H10994">
        <v>37</v>
      </c>
      <c r="I10994">
        <v>46</v>
      </c>
      <c r="J10994">
        <v>10</v>
      </c>
      <c r="K10994">
        <v>0</v>
      </c>
      <c r="L10994">
        <v>6</v>
      </c>
      <c r="M10994">
        <v>0</v>
      </c>
      <c r="Q10994">
        <v>130</v>
      </c>
      <c r="R10994">
        <v>5.0999999999999996</v>
      </c>
      <c r="X10994">
        <v>66</v>
      </c>
      <c r="Y10994">
        <v>0.28000000000000003</v>
      </c>
      <c r="Z10994">
        <v>339</v>
      </c>
      <c r="AA10994">
        <f t="shared" si="342"/>
        <v>113</v>
      </c>
    </row>
    <row r="10995" spans="1:27" x14ac:dyDescent="0.25">
      <c r="A10995" t="s">
        <v>1578</v>
      </c>
      <c r="B10995">
        <v>1994</v>
      </c>
      <c r="C10995" t="str">
        <f t="shared" si="343"/>
        <v>Pre-Drug 1970-1991</v>
      </c>
      <c r="D10995" t="s">
        <v>19</v>
      </c>
      <c r="E10995">
        <v>499</v>
      </c>
      <c r="F10995">
        <v>72</v>
      </c>
      <c r="G10995">
        <v>16</v>
      </c>
      <c r="H10995">
        <v>42</v>
      </c>
      <c r="I10995">
        <v>67</v>
      </c>
      <c r="J10995">
        <v>2</v>
      </c>
      <c r="K10995">
        <v>3</v>
      </c>
      <c r="L10995">
        <v>3</v>
      </c>
      <c r="M10995">
        <v>1</v>
      </c>
      <c r="Q10995">
        <v>127</v>
      </c>
      <c r="R10995">
        <v>5.68</v>
      </c>
      <c r="X10995">
        <v>79</v>
      </c>
      <c r="Y10995">
        <v>0.27</v>
      </c>
      <c r="Z10995">
        <v>342</v>
      </c>
      <c r="AA10995">
        <f t="shared" si="342"/>
        <v>114</v>
      </c>
    </row>
    <row r="10996" spans="1:27" x14ac:dyDescent="0.25">
      <c r="A10996" t="s">
        <v>2623</v>
      </c>
      <c r="B10996">
        <v>2011</v>
      </c>
      <c r="C10996" t="str">
        <f t="shared" si="343"/>
        <v>Post Drug Era 2007-2012</v>
      </c>
      <c r="D10996" t="s">
        <v>19</v>
      </c>
      <c r="E10996">
        <v>499</v>
      </c>
      <c r="F10996">
        <v>63</v>
      </c>
      <c r="G10996">
        <v>15</v>
      </c>
      <c r="H10996">
        <v>40</v>
      </c>
      <c r="I10996">
        <v>83</v>
      </c>
      <c r="J10996">
        <v>6</v>
      </c>
      <c r="K10996">
        <v>2</v>
      </c>
      <c r="L10996">
        <v>4</v>
      </c>
      <c r="M10996">
        <v>2</v>
      </c>
      <c r="Q10996">
        <v>128</v>
      </c>
      <c r="R10996">
        <v>4.9000000000000004</v>
      </c>
      <c r="X10996">
        <v>39</v>
      </c>
      <c r="Z10996">
        <v>347</v>
      </c>
      <c r="AA10996">
        <f t="shared" si="342"/>
        <v>115.66666666666667</v>
      </c>
    </row>
    <row r="10997" spans="1:27" x14ac:dyDescent="0.25">
      <c r="A10997" t="s">
        <v>1696</v>
      </c>
      <c r="B10997">
        <v>1993</v>
      </c>
      <c r="C10997" t="str">
        <f t="shared" si="343"/>
        <v>Pre-Drug 1970-1991</v>
      </c>
      <c r="D10997" t="s">
        <v>18</v>
      </c>
      <c r="E10997">
        <v>499</v>
      </c>
      <c r="F10997">
        <v>64</v>
      </c>
      <c r="G10997">
        <v>15</v>
      </c>
      <c r="H10997">
        <v>37</v>
      </c>
      <c r="I10997">
        <v>38</v>
      </c>
      <c r="J10997">
        <v>3</v>
      </c>
      <c r="K10997">
        <v>4</v>
      </c>
      <c r="L10997">
        <v>5</v>
      </c>
      <c r="M10997">
        <v>0</v>
      </c>
      <c r="Q10997">
        <v>127</v>
      </c>
      <c r="R10997">
        <v>4.97</v>
      </c>
      <c r="X10997">
        <v>74</v>
      </c>
      <c r="Y10997">
        <v>0.28000000000000003</v>
      </c>
      <c r="Z10997">
        <v>348</v>
      </c>
      <c r="AA10997">
        <f t="shared" si="342"/>
        <v>116</v>
      </c>
    </row>
    <row r="10998" spans="1:27" x14ac:dyDescent="0.25">
      <c r="A10998" t="s">
        <v>810</v>
      </c>
      <c r="B10998">
        <v>2001</v>
      </c>
      <c r="C10998" t="str">
        <f t="shared" si="343"/>
        <v>Drug Era 1992-2006</v>
      </c>
      <c r="D10998" t="s">
        <v>18</v>
      </c>
      <c r="E10998">
        <v>499</v>
      </c>
      <c r="F10998">
        <v>56</v>
      </c>
      <c r="G10998">
        <v>20</v>
      </c>
      <c r="H10998">
        <v>40</v>
      </c>
      <c r="I10998">
        <v>109</v>
      </c>
      <c r="J10998">
        <v>3</v>
      </c>
      <c r="K10998">
        <v>3</v>
      </c>
      <c r="L10998">
        <v>5</v>
      </c>
      <c r="M10998">
        <v>0</v>
      </c>
      <c r="Q10998">
        <v>108</v>
      </c>
      <c r="R10998">
        <v>4.32</v>
      </c>
      <c r="X10998">
        <v>72</v>
      </c>
      <c r="Z10998">
        <v>350</v>
      </c>
      <c r="AA10998">
        <f t="shared" si="342"/>
        <v>116.66666666666667</v>
      </c>
    </row>
    <row r="10999" spans="1:27" x14ac:dyDescent="0.25">
      <c r="A10999" t="s">
        <v>581</v>
      </c>
      <c r="B10999">
        <v>2002</v>
      </c>
      <c r="C10999" t="str">
        <f t="shared" si="343"/>
        <v>Drug Era 1992-2006</v>
      </c>
      <c r="D10999" t="s">
        <v>18</v>
      </c>
      <c r="E10999">
        <v>499</v>
      </c>
      <c r="F10999">
        <v>43</v>
      </c>
      <c r="G10999">
        <v>9</v>
      </c>
      <c r="H10999">
        <v>39</v>
      </c>
      <c r="I10999">
        <v>74</v>
      </c>
      <c r="J10999">
        <v>4</v>
      </c>
      <c r="K10999">
        <v>1</v>
      </c>
      <c r="L10999">
        <v>0</v>
      </c>
      <c r="M10999">
        <v>0</v>
      </c>
      <c r="Q10999">
        <v>115</v>
      </c>
      <c r="R10999">
        <v>3.31</v>
      </c>
      <c r="X10999">
        <v>63</v>
      </c>
      <c r="Z10999">
        <v>351</v>
      </c>
      <c r="AA10999">
        <f t="shared" si="342"/>
        <v>117</v>
      </c>
    </row>
    <row r="11000" spans="1:27" x14ac:dyDescent="0.25">
      <c r="A11000" t="s">
        <v>2518</v>
      </c>
      <c r="B11000">
        <v>2012</v>
      </c>
      <c r="C11000" t="str">
        <f t="shared" si="343"/>
        <v>Post Drug Era 2007-2012</v>
      </c>
      <c r="D11000" t="s">
        <v>18</v>
      </c>
      <c r="E11000">
        <v>499</v>
      </c>
      <c r="F11000">
        <v>63</v>
      </c>
      <c r="G11000">
        <v>17</v>
      </c>
      <c r="H11000">
        <v>39</v>
      </c>
      <c r="I11000">
        <v>111</v>
      </c>
      <c r="J11000">
        <v>1</v>
      </c>
      <c r="K11000">
        <v>1</v>
      </c>
      <c r="L11000">
        <v>0</v>
      </c>
      <c r="M11000">
        <v>0</v>
      </c>
      <c r="Q11000">
        <v>117</v>
      </c>
      <c r="R11000">
        <v>4.8499999999999996</v>
      </c>
      <c r="X11000">
        <v>80</v>
      </c>
      <c r="Z11000">
        <v>351</v>
      </c>
      <c r="AA11000">
        <f t="shared" si="342"/>
        <v>117</v>
      </c>
    </row>
    <row r="11001" spans="1:27" x14ac:dyDescent="0.25">
      <c r="A11001" t="s">
        <v>1343</v>
      </c>
      <c r="B11001">
        <v>1990</v>
      </c>
      <c r="C11001" t="str">
        <f t="shared" si="343"/>
        <v>Pre-Drug 1970-1991</v>
      </c>
      <c r="D11001" t="s">
        <v>18</v>
      </c>
      <c r="E11001">
        <v>499</v>
      </c>
      <c r="F11001">
        <v>47</v>
      </c>
      <c r="G11001">
        <v>11</v>
      </c>
      <c r="H11001">
        <v>40</v>
      </c>
      <c r="I11001">
        <v>76</v>
      </c>
      <c r="J11001">
        <v>4</v>
      </c>
      <c r="K11001">
        <v>3</v>
      </c>
      <c r="L11001">
        <v>2</v>
      </c>
      <c r="M11001">
        <v>1</v>
      </c>
      <c r="Q11001">
        <v>119</v>
      </c>
      <c r="R11001">
        <v>3.61</v>
      </c>
      <c r="X11001">
        <v>80</v>
      </c>
      <c r="Y11001">
        <v>0.26</v>
      </c>
      <c r="Z11001">
        <v>352</v>
      </c>
      <c r="AA11001">
        <f t="shared" si="342"/>
        <v>117.33333333333333</v>
      </c>
    </row>
    <row r="11002" spans="1:27" x14ac:dyDescent="0.25">
      <c r="A11002" t="s">
        <v>74</v>
      </c>
      <c r="B11002">
        <v>2004</v>
      </c>
      <c r="C11002" t="str">
        <f t="shared" si="343"/>
        <v>Drug Era 1992-2006</v>
      </c>
      <c r="D11002" t="s">
        <v>18</v>
      </c>
      <c r="E11002">
        <v>499</v>
      </c>
      <c r="F11002">
        <v>54</v>
      </c>
      <c r="G11002">
        <v>12</v>
      </c>
      <c r="H11002">
        <v>31</v>
      </c>
      <c r="I11002">
        <v>102</v>
      </c>
      <c r="J11002">
        <v>2</v>
      </c>
      <c r="K11002">
        <v>1</v>
      </c>
      <c r="L11002">
        <v>5</v>
      </c>
      <c r="M11002">
        <v>0</v>
      </c>
      <c r="Q11002">
        <v>109</v>
      </c>
      <c r="R11002">
        <v>4.03</v>
      </c>
      <c r="X11002">
        <v>59</v>
      </c>
      <c r="Y11002">
        <v>0.24</v>
      </c>
      <c r="Z11002">
        <v>362</v>
      </c>
      <c r="AA11002">
        <f t="shared" si="342"/>
        <v>120.66666666666667</v>
      </c>
    </row>
    <row r="11003" spans="1:27" x14ac:dyDescent="0.25">
      <c r="A11003" t="s">
        <v>1445</v>
      </c>
      <c r="B11003">
        <v>2007</v>
      </c>
      <c r="C11003" t="str">
        <f t="shared" si="343"/>
        <v>Post Drug Era 2007-2012</v>
      </c>
      <c r="D11003" t="s">
        <v>18</v>
      </c>
      <c r="E11003">
        <v>499</v>
      </c>
      <c r="F11003">
        <v>52</v>
      </c>
      <c r="G11003">
        <v>16</v>
      </c>
      <c r="H11003">
        <v>25</v>
      </c>
      <c r="I11003">
        <v>49</v>
      </c>
      <c r="J11003">
        <v>3</v>
      </c>
      <c r="K11003">
        <v>0</v>
      </c>
      <c r="L11003">
        <v>7</v>
      </c>
      <c r="M11003">
        <v>0</v>
      </c>
      <c r="Q11003">
        <v>129</v>
      </c>
      <c r="R11003">
        <v>3.87</v>
      </c>
      <c r="X11003">
        <v>40</v>
      </c>
      <c r="Z11003">
        <v>363</v>
      </c>
      <c r="AA11003">
        <f t="shared" si="342"/>
        <v>121</v>
      </c>
    </row>
    <row r="11004" spans="1:27" x14ac:dyDescent="0.25">
      <c r="A11004" t="s">
        <v>1617</v>
      </c>
      <c r="B11004">
        <v>1975</v>
      </c>
      <c r="C11004" t="str">
        <f t="shared" si="343"/>
        <v>Pre-Drug 1970-1991</v>
      </c>
      <c r="D11004" t="s">
        <v>19</v>
      </c>
      <c r="E11004">
        <v>499</v>
      </c>
      <c r="F11004">
        <v>37</v>
      </c>
      <c r="G11004">
        <v>6</v>
      </c>
      <c r="H11004">
        <v>43</v>
      </c>
      <c r="I11004">
        <v>58</v>
      </c>
      <c r="J11004">
        <v>10</v>
      </c>
      <c r="K11004">
        <v>3</v>
      </c>
      <c r="L11004">
        <v>0</v>
      </c>
      <c r="M11004">
        <v>0</v>
      </c>
      <c r="Q11004">
        <v>105</v>
      </c>
      <c r="R11004">
        <v>2.72</v>
      </c>
      <c r="X11004">
        <v>41</v>
      </c>
      <c r="Y11004">
        <v>0.23</v>
      </c>
      <c r="Z11004">
        <v>367</v>
      </c>
      <c r="AA11004">
        <f t="shared" si="342"/>
        <v>122.33333333333333</v>
      </c>
    </row>
    <row r="11005" spans="1:27" x14ac:dyDescent="0.25">
      <c r="A11005" t="s">
        <v>1498</v>
      </c>
      <c r="B11005">
        <v>1989</v>
      </c>
      <c r="C11005" t="str">
        <f t="shared" si="343"/>
        <v>Pre-Drug 1970-1991</v>
      </c>
      <c r="D11005" t="s">
        <v>19</v>
      </c>
      <c r="E11005">
        <v>499</v>
      </c>
      <c r="F11005">
        <v>46</v>
      </c>
      <c r="G11005">
        <v>15</v>
      </c>
      <c r="H11005">
        <v>29</v>
      </c>
      <c r="I11005">
        <v>47</v>
      </c>
      <c r="J11005">
        <v>2</v>
      </c>
      <c r="K11005">
        <v>2</v>
      </c>
      <c r="L11005">
        <v>3</v>
      </c>
      <c r="M11005">
        <v>0</v>
      </c>
      <c r="Q11005">
        <v>110</v>
      </c>
      <c r="R11005">
        <v>3.35</v>
      </c>
      <c r="X11005">
        <v>74</v>
      </c>
      <c r="Y11005">
        <v>0.23</v>
      </c>
      <c r="Z11005">
        <v>371</v>
      </c>
      <c r="AA11005">
        <f t="shared" si="342"/>
        <v>123.66666666666667</v>
      </c>
    </row>
    <row r="11006" spans="1:27" x14ac:dyDescent="0.25">
      <c r="A11006" t="s">
        <v>2323</v>
      </c>
      <c r="B11006">
        <v>1976</v>
      </c>
      <c r="C11006" t="str">
        <f t="shared" si="343"/>
        <v>Pre-Drug 1970-1991</v>
      </c>
      <c r="D11006" t="s">
        <v>18</v>
      </c>
      <c r="E11006">
        <v>499</v>
      </c>
      <c r="F11006">
        <v>35</v>
      </c>
      <c r="G11006">
        <v>8</v>
      </c>
      <c r="H11006">
        <v>32</v>
      </c>
      <c r="I11006">
        <v>96</v>
      </c>
      <c r="J11006">
        <v>7</v>
      </c>
      <c r="K11006">
        <v>2</v>
      </c>
      <c r="L11006">
        <v>2</v>
      </c>
      <c r="M11006">
        <v>0</v>
      </c>
      <c r="Q11006">
        <v>88</v>
      </c>
      <c r="R11006">
        <v>2.46</v>
      </c>
      <c r="X11006">
        <v>78</v>
      </c>
      <c r="Y11006">
        <v>0.19</v>
      </c>
      <c r="Z11006">
        <v>384</v>
      </c>
      <c r="AA11006">
        <f t="shared" si="342"/>
        <v>128</v>
      </c>
    </row>
    <row r="11007" spans="1:27" x14ac:dyDescent="0.25">
      <c r="A11007" t="s">
        <v>229</v>
      </c>
      <c r="B11007">
        <v>2001</v>
      </c>
      <c r="C11007" t="str">
        <f t="shared" si="343"/>
        <v>Drug Era 1992-2006</v>
      </c>
      <c r="D11007" t="s">
        <v>18</v>
      </c>
      <c r="E11007">
        <v>500</v>
      </c>
      <c r="F11007">
        <v>88</v>
      </c>
      <c r="G11007">
        <v>30</v>
      </c>
      <c r="H11007">
        <v>61</v>
      </c>
      <c r="I11007">
        <v>78</v>
      </c>
      <c r="J11007">
        <v>0</v>
      </c>
      <c r="K11007">
        <v>1</v>
      </c>
      <c r="L11007">
        <v>6</v>
      </c>
      <c r="M11007">
        <v>0</v>
      </c>
      <c r="Q11007">
        <v>122</v>
      </c>
      <c r="R11007">
        <v>7.38</v>
      </c>
      <c r="X11007">
        <v>55</v>
      </c>
      <c r="Z11007">
        <v>322</v>
      </c>
      <c r="AA11007">
        <f t="shared" si="342"/>
        <v>107.33333333333333</v>
      </c>
    </row>
    <row r="11008" spans="1:27" x14ac:dyDescent="0.25">
      <c r="A11008" t="s">
        <v>1786</v>
      </c>
      <c r="B11008">
        <v>2005</v>
      </c>
      <c r="C11008" t="str">
        <f t="shared" si="343"/>
        <v>Drug Era 1992-2006</v>
      </c>
      <c r="D11008" t="s">
        <v>19</v>
      </c>
      <c r="E11008">
        <v>500</v>
      </c>
      <c r="F11008">
        <v>80</v>
      </c>
      <c r="G11008">
        <v>20</v>
      </c>
      <c r="H11008">
        <v>62</v>
      </c>
      <c r="I11008">
        <v>92</v>
      </c>
      <c r="J11008">
        <v>1</v>
      </c>
      <c r="K11008">
        <v>6</v>
      </c>
      <c r="L11008">
        <v>7</v>
      </c>
      <c r="M11008">
        <v>0</v>
      </c>
      <c r="Q11008">
        <v>106</v>
      </c>
      <c r="R11008">
        <v>6.59</v>
      </c>
      <c r="X11008">
        <v>78</v>
      </c>
      <c r="Z11008">
        <v>328</v>
      </c>
      <c r="AA11008">
        <f t="shared" si="342"/>
        <v>109.33333333333333</v>
      </c>
    </row>
    <row r="11009" spans="1:27" x14ac:dyDescent="0.25">
      <c r="A11009" t="s">
        <v>2949</v>
      </c>
      <c r="B11009">
        <v>1976</v>
      </c>
      <c r="C11009" t="str">
        <f t="shared" si="343"/>
        <v>Pre-Drug 1970-1991</v>
      </c>
      <c r="D11009" t="s">
        <v>19</v>
      </c>
      <c r="E11009">
        <v>500</v>
      </c>
      <c r="F11009">
        <v>57</v>
      </c>
      <c r="G11009">
        <v>3</v>
      </c>
      <c r="H11009">
        <v>60</v>
      </c>
      <c r="I11009">
        <v>62</v>
      </c>
      <c r="J11009">
        <v>4</v>
      </c>
      <c r="K11009">
        <v>0</v>
      </c>
      <c r="L11009">
        <v>4</v>
      </c>
      <c r="M11009">
        <v>1</v>
      </c>
      <c r="Q11009">
        <v>122</v>
      </c>
      <c r="R11009">
        <v>4.6500000000000004</v>
      </c>
      <c r="X11009">
        <v>73</v>
      </c>
      <c r="Y11009">
        <v>0.28000000000000003</v>
      </c>
      <c r="Z11009">
        <v>331</v>
      </c>
      <c r="AA11009">
        <f t="shared" si="342"/>
        <v>110.33333333333333</v>
      </c>
    </row>
    <row r="11010" spans="1:27" x14ac:dyDescent="0.25">
      <c r="A11010" t="s">
        <v>913</v>
      </c>
      <c r="B11010">
        <v>2003</v>
      </c>
      <c r="C11010" t="str">
        <f t="shared" si="343"/>
        <v>Drug Era 1992-2006</v>
      </c>
      <c r="D11010" t="s">
        <v>18</v>
      </c>
      <c r="E11010">
        <v>500</v>
      </c>
      <c r="F11010">
        <v>62</v>
      </c>
      <c r="G11010">
        <v>16</v>
      </c>
      <c r="H11010">
        <v>69</v>
      </c>
      <c r="I11010">
        <v>101</v>
      </c>
      <c r="J11010">
        <v>4</v>
      </c>
      <c r="K11010">
        <v>12</v>
      </c>
      <c r="L11010">
        <v>3</v>
      </c>
      <c r="M11010">
        <v>0</v>
      </c>
      <c r="Q11010">
        <v>103</v>
      </c>
      <c r="R11010">
        <v>5.03</v>
      </c>
      <c r="X11010">
        <v>64</v>
      </c>
      <c r="Y11010">
        <v>0.24</v>
      </c>
      <c r="Z11010">
        <v>333</v>
      </c>
      <c r="AA11010">
        <f t="shared" ref="AA11010:AA11073" si="344">Z11010/3</f>
        <v>111</v>
      </c>
    </row>
    <row r="11011" spans="1:27" x14ac:dyDescent="0.25">
      <c r="A11011" t="s">
        <v>737</v>
      </c>
      <c r="B11011">
        <v>2008</v>
      </c>
      <c r="C11011" t="str">
        <f t="shared" ref="C11011:C11074" si="345">IF(B11011&lt;1997,"Pre-Drug 1970-1991",IF(B11011&lt;=2006,"Drug Era 1992-2006","Post Drug Era 2007-2012"))</f>
        <v>Post Drug Era 2007-2012</v>
      </c>
      <c r="D11011" t="s">
        <v>19</v>
      </c>
      <c r="E11011">
        <v>500</v>
      </c>
      <c r="F11011">
        <v>65</v>
      </c>
      <c r="G11011">
        <v>15</v>
      </c>
      <c r="H11011">
        <v>51</v>
      </c>
      <c r="I11011">
        <v>58</v>
      </c>
      <c r="J11011">
        <v>4</v>
      </c>
      <c r="K11011">
        <v>11</v>
      </c>
      <c r="L11011">
        <v>2</v>
      </c>
      <c r="M11011">
        <v>1</v>
      </c>
      <c r="Q11011">
        <v>124</v>
      </c>
      <c r="R11011">
        <v>5.21</v>
      </c>
      <c r="X11011">
        <v>70</v>
      </c>
      <c r="Z11011">
        <v>337</v>
      </c>
      <c r="AA11011">
        <f t="shared" si="344"/>
        <v>112.33333333333333</v>
      </c>
    </row>
    <row r="11012" spans="1:27" x14ac:dyDescent="0.25">
      <c r="A11012" t="s">
        <v>147</v>
      </c>
      <c r="B11012">
        <v>1986</v>
      </c>
      <c r="C11012" t="str">
        <f t="shared" si="345"/>
        <v>Pre-Drug 1970-1991</v>
      </c>
      <c r="D11012" t="s">
        <v>19</v>
      </c>
      <c r="E11012">
        <v>500</v>
      </c>
      <c r="F11012">
        <v>62</v>
      </c>
      <c r="G11012">
        <v>12</v>
      </c>
      <c r="H11012">
        <v>43</v>
      </c>
      <c r="I11012">
        <v>60</v>
      </c>
      <c r="J11012">
        <v>5</v>
      </c>
      <c r="K11012">
        <v>4</v>
      </c>
      <c r="L11012">
        <v>1</v>
      </c>
      <c r="M11012">
        <v>2</v>
      </c>
      <c r="Q11012">
        <v>123</v>
      </c>
      <c r="R11012">
        <v>4.95</v>
      </c>
      <c r="X11012">
        <v>46</v>
      </c>
      <c r="Y11012">
        <v>0.27</v>
      </c>
      <c r="Z11012">
        <v>338</v>
      </c>
      <c r="AA11012">
        <f t="shared" si="344"/>
        <v>112.66666666666667</v>
      </c>
    </row>
    <row r="11013" spans="1:27" x14ac:dyDescent="0.25">
      <c r="A11013" t="s">
        <v>2552</v>
      </c>
      <c r="B11013">
        <v>2004</v>
      </c>
      <c r="C11013" t="str">
        <f t="shared" si="345"/>
        <v>Drug Era 1992-2006</v>
      </c>
      <c r="D11013" t="s">
        <v>19</v>
      </c>
      <c r="E11013">
        <v>500</v>
      </c>
      <c r="F11013">
        <v>70</v>
      </c>
      <c r="G11013">
        <v>17</v>
      </c>
      <c r="H11013">
        <v>49</v>
      </c>
      <c r="I11013">
        <v>69</v>
      </c>
      <c r="J11013">
        <v>0</v>
      </c>
      <c r="K11013">
        <v>3</v>
      </c>
      <c r="L11013">
        <v>3</v>
      </c>
      <c r="M11013">
        <v>0</v>
      </c>
      <c r="Q11013">
        <v>129</v>
      </c>
      <c r="R11013">
        <v>5.59</v>
      </c>
      <c r="X11013">
        <v>77</v>
      </c>
      <c r="Y11013">
        <v>0.28999999999999998</v>
      </c>
      <c r="Z11013">
        <v>338</v>
      </c>
      <c r="AA11013">
        <f t="shared" si="344"/>
        <v>112.66666666666667</v>
      </c>
    </row>
    <row r="11014" spans="1:27" x14ac:dyDescent="0.25">
      <c r="A11014" t="s">
        <v>3010</v>
      </c>
      <c r="B11014">
        <v>1994</v>
      </c>
      <c r="C11014" t="str">
        <f t="shared" si="345"/>
        <v>Pre-Drug 1970-1991</v>
      </c>
      <c r="D11014" t="s">
        <v>19</v>
      </c>
      <c r="E11014">
        <v>500</v>
      </c>
      <c r="F11014">
        <v>58</v>
      </c>
      <c r="G11014">
        <v>14</v>
      </c>
      <c r="H11014">
        <v>26</v>
      </c>
      <c r="I11014">
        <v>59</v>
      </c>
      <c r="J11014">
        <v>0</v>
      </c>
      <c r="K11014">
        <v>3</v>
      </c>
      <c r="L11014">
        <v>2</v>
      </c>
      <c r="M11014">
        <v>0</v>
      </c>
      <c r="Q11014">
        <v>140</v>
      </c>
      <c r="R11014">
        <v>4.51</v>
      </c>
      <c r="X11014">
        <v>41</v>
      </c>
      <c r="Y11014">
        <v>0.28000000000000003</v>
      </c>
      <c r="Z11014">
        <v>347</v>
      </c>
      <c r="AA11014">
        <f t="shared" si="344"/>
        <v>115.66666666666667</v>
      </c>
    </row>
    <row r="11015" spans="1:27" x14ac:dyDescent="0.25">
      <c r="A11015" t="s">
        <v>1423</v>
      </c>
      <c r="B11015">
        <v>2010</v>
      </c>
      <c r="C11015" t="str">
        <f t="shared" si="345"/>
        <v>Post Drug Era 2007-2012</v>
      </c>
      <c r="D11015" t="s">
        <v>18</v>
      </c>
      <c r="E11015">
        <v>500</v>
      </c>
      <c r="F11015">
        <v>60</v>
      </c>
      <c r="G11015">
        <v>13</v>
      </c>
      <c r="H11015">
        <v>42</v>
      </c>
      <c r="I11015">
        <v>86</v>
      </c>
      <c r="J11015">
        <v>5</v>
      </c>
      <c r="K11015">
        <v>2</v>
      </c>
      <c r="L11015">
        <v>2</v>
      </c>
      <c r="M11015">
        <v>0</v>
      </c>
      <c r="Q11015">
        <v>120</v>
      </c>
      <c r="R11015">
        <v>4.6399999999999997</v>
      </c>
      <c r="X11015">
        <v>89</v>
      </c>
      <c r="Z11015">
        <v>349</v>
      </c>
      <c r="AA11015">
        <f t="shared" si="344"/>
        <v>116.33333333333333</v>
      </c>
    </row>
    <row r="11016" spans="1:27" x14ac:dyDescent="0.25">
      <c r="A11016" t="s">
        <v>2637</v>
      </c>
      <c r="B11016">
        <v>1981</v>
      </c>
      <c r="C11016" t="str">
        <f t="shared" si="345"/>
        <v>Pre-Drug 1970-1991</v>
      </c>
      <c r="D11016" t="s">
        <v>19</v>
      </c>
      <c r="E11016">
        <v>500</v>
      </c>
      <c r="F11016">
        <v>57</v>
      </c>
      <c r="G11016">
        <v>10</v>
      </c>
      <c r="H11016">
        <v>50</v>
      </c>
      <c r="I11016">
        <v>47</v>
      </c>
      <c r="J11016">
        <v>2</v>
      </c>
      <c r="K11016">
        <v>5</v>
      </c>
      <c r="L11016">
        <v>2</v>
      </c>
      <c r="M11016">
        <v>0</v>
      </c>
      <c r="Q11016">
        <v>120</v>
      </c>
      <c r="R11016">
        <v>4.37</v>
      </c>
      <c r="X11016">
        <v>69</v>
      </c>
      <c r="Y11016">
        <v>0.27</v>
      </c>
      <c r="Z11016">
        <v>352</v>
      </c>
      <c r="AA11016">
        <f t="shared" si="344"/>
        <v>117.33333333333333</v>
      </c>
    </row>
    <row r="11017" spans="1:27" x14ac:dyDescent="0.25">
      <c r="A11017" t="s">
        <v>2064</v>
      </c>
      <c r="B11017">
        <v>1990</v>
      </c>
      <c r="C11017" t="str">
        <f t="shared" si="345"/>
        <v>Pre-Drug 1970-1991</v>
      </c>
      <c r="D11017" t="s">
        <v>18</v>
      </c>
      <c r="E11017">
        <v>500</v>
      </c>
      <c r="F11017">
        <v>48</v>
      </c>
      <c r="G11017">
        <v>10</v>
      </c>
      <c r="H11017">
        <v>40</v>
      </c>
      <c r="I11017">
        <v>62</v>
      </c>
      <c r="J11017">
        <v>4</v>
      </c>
      <c r="K11017">
        <v>2</v>
      </c>
      <c r="L11017">
        <v>2</v>
      </c>
      <c r="M11017">
        <v>3</v>
      </c>
      <c r="Q11017">
        <v>123</v>
      </c>
      <c r="R11017">
        <v>3.66</v>
      </c>
      <c r="X11017">
        <v>26</v>
      </c>
      <c r="Y11017">
        <v>0.27</v>
      </c>
      <c r="Z11017">
        <v>354</v>
      </c>
      <c r="AA11017">
        <f t="shared" si="344"/>
        <v>118</v>
      </c>
    </row>
    <row r="11018" spans="1:27" x14ac:dyDescent="0.25">
      <c r="A11018" t="s">
        <v>1799</v>
      </c>
      <c r="B11018">
        <v>1987</v>
      </c>
      <c r="C11018" t="str">
        <f t="shared" si="345"/>
        <v>Pre-Drug 1970-1991</v>
      </c>
      <c r="D11018" t="s">
        <v>18</v>
      </c>
      <c r="E11018">
        <v>500</v>
      </c>
      <c r="F11018">
        <v>32</v>
      </c>
      <c r="G11018">
        <v>5</v>
      </c>
      <c r="H11018">
        <v>42</v>
      </c>
      <c r="I11018">
        <v>100</v>
      </c>
      <c r="J11018">
        <v>7</v>
      </c>
      <c r="K11018">
        <v>6</v>
      </c>
      <c r="L11018">
        <v>3</v>
      </c>
      <c r="M11018">
        <v>0</v>
      </c>
      <c r="Q11018">
        <v>105</v>
      </c>
      <c r="R11018">
        <v>2.39</v>
      </c>
      <c r="X11018">
        <v>70</v>
      </c>
      <c r="Y11018">
        <v>0.23</v>
      </c>
      <c r="Z11018">
        <v>361</v>
      </c>
      <c r="AA11018">
        <f t="shared" si="344"/>
        <v>120.33333333333333</v>
      </c>
    </row>
    <row r="11019" spans="1:27" x14ac:dyDescent="0.25">
      <c r="A11019" t="s">
        <v>2399</v>
      </c>
      <c r="B11019">
        <v>1984</v>
      </c>
      <c r="C11019" t="str">
        <f t="shared" si="345"/>
        <v>Pre-Drug 1970-1991</v>
      </c>
      <c r="D11019" t="s">
        <v>18</v>
      </c>
      <c r="E11019">
        <v>500</v>
      </c>
      <c r="F11019">
        <v>41</v>
      </c>
      <c r="G11019">
        <v>6</v>
      </c>
      <c r="H11019">
        <v>49</v>
      </c>
      <c r="I11019">
        <v>110</v>
      </c>
      <c r="J11019">
        <v>4</v>
      </c>
      <c r="K11019">
        <v>5</v>
      </c>
      <c r="L11019">
        <v>0</v>
      </c>
      <c r="M11019">
        <v>0</v>
      </c>
      <c r="Q11019">
        <v>99</v>
      </c>
      <c r="R11019">
        <v>3.02</v>
      </c>
      <c r="X11019">
        <v>51</v>
      </c>
      <c r="Y11019">
        <v>0.22</v>
      </c>
      <c r="Z11019">
        <v>366</v>
      </c>
      <c r="AA11019">
        <f t="shared" si="344"/>
        <v>122</v>
      </c>
    </row>
    <row r="11020" spans="1:27" x14ac:dyDescent="0.25">
      <c r="A11020" t="s">
        <v>311</v>
      </c>
      <c r="B11020">
        <v>1975</v>
      </c>
      <c r="C11020" t="str">
        <f t="shared" si="345"/>
        <v>Pre-Drug 1970-1991</v>
      </c>
      <c r="D11020" t="s">
        <v>19</v>
      </c>
      <c r="E11020">
        <v>500</v>
      </c>
      <c r="F11020">
        <v>48</v>
      </c>
      <c r="G11020">
        <v>12</v>
      </c>
      <c r="H11020">
        <v>24</v>
      </c>
      <c r="I11020">
        <v>42</v>
      </c>
      <c r="J11020">
        <v>3</v>
      </c>
      <c r="K11020">
        <v>1</v>
      </c>
      <c r="L11020">
        <v>3</v>
      </c>
      <c r="M11020">
        <v>0</v>
      </c>
      <c r="Q11020">
        <v>112</v>
      </c>
      <c r="R11020">
        <v>3.52</v>
      </c>
      <c r="X11020">
        <v>75</v>
      </c>
      <c r="Y11020">
        <v>0.24</v>
      </c>
      <c r="Z11020">
        <v>368</v>
      </c>
      <c r="AA11020">
        <f t="shared" si="344"/>
        <v>122.66666666666667</v>
      </c>
    </row>
    <row r="11021" spans="1:27" x14ac:dyDescent="0.25">
      <c r="A11021" t="s">
        <v>2803</v>
      </c>
      <c r="B11021">
        <v>1970</v>
      </c>
      <c r="C11021" t="str">
        <f t="shared" si="345"/>
        <v>Pre-Drug 1970-1991</v>
      </c>
      <c r="D11021" t="s">
        <v>18</v>
      </c>
      <c r="E11021">
        <v>500</v>
      </c>
      <c r="F11021">
        <v>43</v>
      </c>
      <c r="G11021">
        <v>5</v>
      </c>
      <c r="H11021">
        <v>31</v>
      </c>
      <c r="I11021">
        <v>64</v>
      </c>
      <c r="J11021">
        <v>10</v>
      </c>
      <c r="K11021">
        <v>3</v>
      </c>
      <c r="L11021">
        <v>2</v>
      </c>
      <c r="M11021">
        <v>0</v>
      </c>
      <c r="Q11021">
        <v>116</v>
      </c>
      <c r="R11021">
        <v>3.11</v>
      </c>
      <c r="X11021">
        <v>44</v>
      </c>
      <c r="Y11021">
        <v>0.25</v>
      </c>
      <c r="Z11021">
        <v>373</v>
      </c>
      <c r="AA11021">
        <f t="shared" si="344"/>
        <v>124.33333333333333</v>
      </c>
    </row>
    <row r="11022" spans="1:27" x14ac:dyDescent="0.25">
      <c r="A11022" t="s">
        <v>1386</v>
      </c>
      <c r="B11022">
        <v>2000</v>
      </c>
      <c r="C11022" t="str">
        <f t="shared" si="345"/>
        <v>Drug Era 1992-2006</v>
      </c>
      <c r="D11022" t="s">
        <v>19</v>
      </c>
      <c r="E11022">
        <v>501</v>
      </c>
      <c r="F11022">
        <v>84</v>
      </c>
      <c r="G11022">
        <v>21</v>
      </c>
      <c r="H11022">
        <v>61</v>
      </c>
      <c r="I11022">
        <v>79</v>
      </c>
      <c r="J11022">
        <v>2</v>
      </c>
      <c r="K11022">
        <v>3</v>
      </c>
      <c r="L11022">
        <v>4</v>
      </c>
      <c r="M11022">
        <v>0</v>
      </c>
      <c r="Q11022">
        <v>119</v>
      </c>
      <c r="R11022">
        <v>7.02</v>
      </c>
      <c r="X11022">
        <v>55</v>
      </c>
      <c r="Y11022">
        <v>0</v>
      </c>
      <c r="Z11022">
        <v>323</v>
      </c>
      <c r="AA11022">
        <f t="shared" si="344"/>
        <v>107.66666666666667</v>
      </c>
    </row>
    <row r="11023" spans="1:27" x14ac:dyDescent="0.25">
      <c r="A11023" t="s">
        <v>2069</v>
      </c>
      <c r="B11023">
        <v>2000</v>
      </c>
      <c r="C11023" t="str">
        <f t="shared" si="345"/>
        <v>Drug Era 1992-2006</v>
      </c>
      <c r="D11023" t="s">
        <v>19</v>
      </c>
      <c r="E11023">
        <v>501</v>
      </c>
      <c r="F11023">
        <v>89</v>
      </c>
      <c r="G11023">
        <v>16</v>
      </c>
      <c r="H11023">
        <v>42</v>
      </c>
      <c r="I11023">
        <v>49</v>
      </c>
      <c r="J11023">
        <v>3</v>
      </c>
      <c r="K11023">
        <v>4</v>
      </c>
      <c r="L11023">
        <v>4</v>
      </c>
      <c r="M11023">
        <v>1</v>
      </c>
      <c r="Q11023">
        <v>151</v>
      </c>
      <c r="R11023">
        <v>7.42</v>
      </c>
      <c r="X11023">
        <v>61</v>
      </c>
      <c r="Y11023">
        <v>0</v>
      </c>
      <c r="Z11023">
        <v>324</v>
      </c>
      <c r="AA11023">
        <f t="shared" si="344"/>
        <v>108</v>
      </c>
    </row>
    <row r="11024" spans="1:27" x14ac:dyDescent="0.25">
      <c r="A11024" t="s">
        <v>2574</v>
      </c>
      <c r="B11024">
        <v>1982</v>
      </c>
      <c r="C11024" t="str">
        <f t="shared" si="345"/>
        <v>Pre-Drug 1970-1991</v>
      </c>
      <c r="D11024" t="s">
        <v>18</v>
      </c>
      <c r="E11024">
        <v>501</v>
      </c>
      <c r="F11024">
        <v>68</v>
      </c>
      <c r="G11024">
        <v>14</v>
      </c>
      <c r="H11024">
        <v>44</v>
      </c>
      <c r="I11024">
        <v>62</v>
      </c>
      <c r="J11024">
        <v>4</v>
      </c>
      <c r="K11024">
        <v>3</v>
      </c>
      <c r="L11024">
        <v>3</v>
      </c>
      <c r="M11024">
        <v>0</v>
      </c>
      <c r="Q11024">
        <v>136</v>
      </c>
      <c r="R11024">
        <v>5.5</v>
      </c>
      <c r="X11024">
        <v>78</v>
      </c>
      <c r="Y11024">
        <v>0.3</v>
      </c>
      <c r="Z11024">
        <v>334</v>
      </c>
      <c r="AA11024">
        <f t="shared" si="344"/>
        <v>111.33333333333333</v>
      </c>
    </row>
    <row r="11025" spans="1:27" x14ac:dyDescent="0.25">
      <c r="A11025" t="s">
        <v>2227</v>
      </c>
      <c r="B11025">
        <v>1997</v>
      </c>
      <c r="C11025" t="str">
        <f t="shared" si="345"/>
        <v>Drug Era 1992-2006</v>
      </c>
      <c r="D11025" t="s">
        <v>19</v>
      </c>
      <c r="E11025">
        <v>501</v>
      </c>
      <c r="F11025">
        <v>68</v>
      </c>
      <c r="G11025">
        <v>15</v>
      </c>
      <c r="H11025">
        <v>54</v>
      </c>
      <c r="I11025">
        <v>52</v>
      </c>
      <c r="J11025">
        <v>1</v>
      </c>
      <c r="K11025">
        <v>3</v>
      </c>
      <c r="L11025">
        <v>6</v>
      </c>
      <c r="M11025">
        <v>0</v>
      </c>
      <c r="Q11025">
        <v>120</v>
      </c>
      <c r="R11025">
        <v>5.46</v>
      </c>
      <c r="X11025">
        <v>67</v>
      </c>
      <c r="Y11025">
        <v>0.27</v>
      </c>
      <c r="Z11025">
        <v>336</v>
      </c>
      <c r="AA11025">
        <f t="shared" si="344"/>
        <v>112</v>
      </c>
    </row>
    <row r="11026" spans="1:27" x14ac:dyDescent="0.25">
      <c r="A11026" t="s">
        <v>1343</v>
      </c>
      <c r="B11026">
        <v>1992</v>
      </c>
      <c r="C11026" t="str">
        <f t="shared" si="345"/>
        <v>Pre-Drug 1970-1991</v>
      </c>
      <c r="D11026" t="s">
        <v>18</v>
      </c>
      <c r="E11026">
        <v>501</v>
      </c>
      <c r="F11026">
        <v>53</v>
      </c>
      <c r="G11026">
        <v>5</v>
      </c>
      <c r="H11026">
        <v>48</v>
      </c>
      <c r="I11026">
        <v>51</v>
      </c>
      <c r="J11026">
        <v>3</v>
      </c>
      <c r="K11026">
        <v>1</v>
      </c>
      <c r="L11026">
        <v>3</v>
      </c>
      <c r="M11026">
        <v>2</v>
      </c>
      <c r="Q11026">
        <v>117</v>
      </c>
      <c r="R11026">
        <v>4.22</v>
      </c>
      <c r="X11026">
        <v>61</v>
      </c>
      <c r="Y11026">
        <v>0.27</v>
      </c>
      <c r="Z11026">
        <v>339</v>
      </c>
      <c r="AA11026">
        <f t="shared" si="344"/>
        <v>113</v>
      </c>
    </row>
    <row r="11027" spans="1:27" x14ac:dyDescent="0.25">
      <c r="A11027" t="s">
        <v>824</v>
      </c>
      <c r="B11027">
        <v>2006</v>
      </c>
      <c r="C11027" t="str">
        <f t="shared" si="345"/>
        <v>Drug Era 1992-2006</v>
      </c>
      <c r="D11027" t="s">
        <v>19</v>
      </c>
      <c r="E11027">
        <v>501</v>
      </c>
      <c r="F11027">
        <v>68</v>
      </c>
      <c r="G11027">
        <v>26</v>
      </c>
      <c r="H11027">
        <v>52</v>
      </c>
      <c r="I11027">
        <v>49</v>
      </c>
      <c r="J11027">
        <v>1</v>
      </c>
      <c r="K11027">
        <v>3</v>
      </c>
      <c r="L11027">
        <v>6</v>
      </c>
      <c r="M11027">
        <v>0</v>
      </c>
      <c r="Q11027">
        <v>117</v>
      </c>
      <c r="R11027">
        <v>5.34</v>
      </c>
      <c r="X11027">
        <v>68</v>
      </c>
      <c r="Z11027">
        <v>344</v>
      </c>
      <c r="AA11027">
        <f t="shared" si="344"/>
        <v>114.66666666666667</v>
      </c>
    </row>
    <row r="11028" spans="1:27" x14ac:dyDescent="0.25">
      <c r="A11028" t="s">
        <v>1177</v>
      </c>
      <c r="B11028">
        <v>1983</v>
      </c>
      <c r="C11028" t="str">
        <f t="shared" si="345"/>
        <v>Pre-Drug 1970-1991</v>
      </c>
      <c r="D11028" t="s">
        <v>18</v>
      </c>
      <c r="E11028">
        <v>501</v>
      </c>
      <c r="F11028">
        <v>39</v>
      </c>
      <c r="G11028">
        <v>8</v>
      </c>
      <c r="H11028">
        <v>48</v>
      </c>
      <c r="I11028">
        <v>59</v>
      </c>
      <c r="J11028">
        <v>4</v>
      </c>
      <c r="K11028">
        <v>4</v>
      </c>
      <c r="L11028">
        <v>5</v>
      </c>
      <c r="M11028">
        <v>1</v>
      </c>
      <c r="Q11028">
        <v>106</v>
      </c>
      <c r="R11028">
        <v>2.93</v>
      </c>
      <c r="X11028">
        <v>52</v>
      </c>
      <c r="Y11028">
        <v>0.24</v>
      </c>
      <c r="Z11028">
        <v>359</v>
      </c>
      <c r="AA11028">
        <f t="shared" si="344"/>
        <v>119.66666666666667</v>
      </c>
    </row>
    <row r="11029" spans="1:27" x14ac:dyDescent="0.25">
      <c r="A11029" t="s">
        <v>290</v>
      </c>
      <c r="B11029">
        <v>1990</v>
      </c>
      <c r="C11029" t="str">
        <f t="shared" si="345"/>
        <v>Pre-Drug 1970-1991</v>
      </c>
      <c r="D11029" t="s">
        <v>19</v>
      </c>
      <c r="E11029">
        <v>501</v>
      </c>
      <c r="F11029">
        <v>45</v>
      </c>
      <c r="G11029">
        <v>6</v>
      </c>
      <c r="H11029">
        <v>47</v>
      </c>
      <c r="I11029">
        <v>65</v>
      </c>
      <c r="J11029">
        <v>3</v>
      </c>
      <c r="K11029">
        <v>1</v>
      </c>
      <c r="L11029">
        <v>3</v>
      </c>
      <c r="M11029">
        <v>1</v>
      </c>
      <c r="Q11029">
        <v>111</v>
      </c>
      <c r="R11029">
        <v>3.38</v>
      </c>
      <c r="X11029">
        <v>69</v>
      </c>
      <c r="Y11029">
        <v>0.25</v>
      </c>
      <c r="Z11029">
        <v>359</v>
      </c>
      <c r="AA11029">
        <f t="shared" si="344"/>
        <v>119.66666666666667</v>
      </c>
    </row>
    <row r="11030" spans="1:27" x14ac:dyDescent="0.25">
      <c r="A11030" t="s">
        <v>301</v>
      </c>
      <c r="B11030">
        <v>1972</v>
      </c>
      <c r="C11030" t="str">
        <f t="shared" si="345"/>
        <v>Pre-Drug 1970-1991</v>
      </c>
      <c r="D11030" t="s">
        <v>18</v>
      </c>
      <c r="E11030">
        <v>501</v>
      </c>
      <c r="F11030">
        <v>43</v>
      </c>
      <c r="G11030">
        <v>5</v>
      </c>
      <c r="H11030">
        <v>32</v>
      </c>
      <c r="I11030">
        <v>48</v>
      </c>
      <c r="J11030">
        <v>11</v>
      </c>
      <c r="K11030">
        <v>3</v>
      </c>
      <c r="L11030">
        <v>3</v>
      </c>
      <c r="M11030">
        <v>0</v>
      </c>
      <c r="Q11030">
        <v>115</v>
      </c>
      <c r="R11030">
        <v>3.17</v>
      </c>
      <c r="X11030">
        <v>91</v>
      </c>
      <c r="Y11030">
        <v>0.25</v>
      </c>
      <c r="Z11030">
        <v>366</v>
      </c>
      <c r="AA11030">
        <f t="shared" si="344"/>
        <v>122</v>
      </c>
    </row>
    <row r="11031" spans="1:27" x14ac:dyDescent="0.25">
      <c r="A11031" t="s">
        <v>918</v>
      </c>
      <c r="B11031">
        <v>1981</v>
      </c>
      <c r="C11031" t="str">
        <f t="shared" si="345"/>
        <v>Pre-Drug 1970-1991</v>
      </c>
      <c r="D11031" t="s">
        <v>18</v>
      </c>
      <c r="E11031">
        <v>501</v>
      </c>
      <c r="F11031">
        <v>44</v>
      </c>
      <c r="G11031">
        <v>7</v>
      </c>
      <c r="H11031">
        <v>29</v>
      </c>
      <c r="I11031">
        <v>41</v>
      </c>
      <c r="J11031">
        <v>3</v>
      </c>
      <c r="K11031">
        <v>3</v>
      </c>
      <c r="L11031">
        <v>4</v>
      </c>
      <c r="M11031">
        <v>1</v>
      </c>
      <c r="Q11031">
        <v>106</v>
      </c>
      <c r="R11031">
        <v>3.18</v>
      </c>
      <c r="X11031">
        <v>76</v>
      </c>
      <c r="Y11031">
        <v>0.23</v>
      </c>
      <c r="Z11031">
        <v>373</v>
      </c>
      <c r="AA11031">
        <f t="shared" si="344"/>
        <v>124.33333333333333</v>
      </c>
    </row>
    <row r="11032" spans="1:27" x14ac:dyDescent="0.25">
      <c r="A11032" t="s">
        <v>2120</v>
      </c>
      <c r="B11032">
        <v>2005</v>
      </c>
      <c r="C11032" t="str">
        <f t="shared" si="345"/>
        <v>Drug Era 1992-2006</v>
      </c>
      <c r="D11032" t="s">
        <v>19</v>
      </c>
      <c r="E11032">
        <v>502</v>
      </c>
      <c r="F11032">
        <v>69</v>
      </c>
      <c r="G11032">
        <v>8</v>
      </c>
      <c r="H11032">
        <v>54</v>
      </c>
      <c r="I11032">
        <v>80</v>
      </c>
      <c r="J11032">
        <v>1</v>
      </c>
      <c r="K11032">
        <v>3</v>
      </c>
      <c r="L11032">
        <v>6</v>
      </c>
      <c r="M11032">
        <v>0</v>
      </c>
      <c r="Q11032">
        <v>130</v>
      </c>
      <c r="R11032">
        <v>5.66</v>
      </c>
      <c r="X11032">
        <v>65</v>
      </c>
      <c r="Z11032">
        <v>329</v>
      </c>
      <c r="AA11032">
        <f t="shared" si="344"/>
        <v>109.66666666666667</v>
      </c>
    </row>
    <row r="11033" spans="1:27" x14ac:dyDescent="0.25">
      <c r="A11033" t="s">
        <v>166</v>
      </c>
      <c r="B11033">
        <v>1978</v>
      </c>
      <c r="C11033" t="str">
        <f t="shared" si="345"/>
        <v>Pre-Drug 1970-1991</v>
      </c>
      <c r="D11033" t="s">
        <v>18</v>
      </c>
      <c r="E11033">
        <v>502</v>
      </c>
      <c r="F11033">
        <v>59</v>
      </c>
      <c r="G11033">
        <v>13</v>
      </c>
      <c r="H11033">
        <v>63</v>
      </c>
      <c r="I11033">
        <v>94</v>
      </c>
      <c r="J11033">
        <v>4</v>
      </c>
      <c r="K11033">
        <v>7</v>
      </c>
      <c r="L11033">
        <v>1</v>
      </c>
      <c r="M11033">
        <v>2</v>
      </c>
      <c r="Q11033">
        <v>120</v>
      </c>
      <c r="R11033">
        <v>4.8099999999999996</v>
      </c>
      <c r="X11033">
        <v>71</v>
      </c>
      <c r="Y11033">
        <v>0.28000000000000003</v>
      </c>
      <c r="Z11033">
        <v>331</v>
      </c>
      <c r="AA11033">
        <f t="shared" si="344"/>
        <v>110.33333333333333</v>
      </c>
    </row>
    <row r="11034" spans="1:27" x14ac:dyDescent="0.25">
      <c r="A11034" t="s">
        <v>935</v>
      </c>
      <c r="B11034">
        <v>2012</v>
      </c>
      <c r="C11034" t="str">
        <f t="shared" si="345"/>
        <v>Post Drug Era 2007-2012</v>
      </c>
      <c r="D11034" t="s">
        <v>18</v>
      </c>
      <c r="E11034">
        <v>502</v>
      </c>
      <c r="F11034">
        <v>70</v>
      </c>
      <c r="G11034">
        <v>15</v>
      </c>
      <c r="H11034">
        <v>22</v>
      </c>
      <c r="I11034">
        <v>76</v>
      </c>
      <c r="J11034">
        <v>5</v>
      </c>
      <c r="K11034">
        <v>2</v>
      </c>
      <c r="L11034">
        <v>8</v>
      </c>
      <c r="M11034">
        <v>0</v>
      </c>
      <c r="Q11034">
        <v>145</v>
      </c>
      <c r="R11034">
        <v>5.58</v>
      </c>
      <c r="X11034">
        <v>73</v>
      </c>
      <c r="Z11034">
        <v>339</v>
      </c>
      <c r="AA11034">
        <f t="shared" si="344"/>
        <v>113</v>
      </c>
    </row>
    <row r="11035" spans="1:27" x14ac:dyDescent="0.25">
      <c r="A11035" t="s">
        <v>1781</v>
      </c>
      <c r="B11035">
        <v>1993</v>
      </c>
      <c r="C11035" t="str">
        <f t="shared" si="345"/>
        <v>Pre-Drug 1970-1991</v>
      </c>
      <c r="D11035" t="s">
        <v>19</v>
      </c>
      <c r="E11035">
        <v>502</v>
      </c>
      <c r="F11035">
        <v>66</v>
      </c>
      <c r="G11035">
        <v>12</v>
      </c>
      <c r="H11035">
        <v>36</v>
      </c>
      <c r="I11035">
        <v>65</v>
      </c>
      <c r="J11035">
        <v>6</v>
      </c>
      <c r="K11035">
        <v>6</v>
      </c>
      <c r="L11035">
        <v>1</v>
      </c>
      <c r="M11035">
        <v>0</v>
      </c>
      <c r="Q11035">
        <v>144</v>
      </c>
      <c r="R11035">
        <v>5.23</v>
      </c>
      <c r="X11035">
        <v>62</v>
      </c>
      <c r="Y11035">
        <v>0.31</v>
      </c>
      <c r="Z11035">
        <v>341</v>
      </c>
      <c r="AA11035">
        <f t="shared" si="344"/>
        <v>113.66666666666667</v>
      </c>
    </row>
    <row r="11036" spans="1:27" x14ac:dyDescent="0.25">
      <c r="A11036" t="s">
        <v>572</v>
      </c>
      <c r="B11036">
        <v>1978</v>
      </c>
      <c r="C11036" t="str">
        <f t="shared" si="345"/>
        <v>Pre-Drug 1970-1991</v>
      </c>
      <c r="D11036" t="s">
        <v>19</v>
      </c>
      <c r="E11036">
        <v>502</v>
      </c>
      <c r="F11036">
        <v>68</v>
      </c>
      <c r="G11036">
        <v>21</v>
      </c>
      <c r="H11036">
        <v>38</v>
      </c>
      <c r="I11036">
        <v>26</v>
      </c>
      <c r="J11036">
        <v>1</v>
      </c>
      <c r="K11036">
        <v>2</v>
      </c>
      <c r="L11036">
        <v>6</v>
      </c>
      <c r="M11036">
        <v>1</v>
      </c>
      <c r="Q11036">
        <v>125</v>
      </c>
      <c r="R11036">
        <v>5.35</v>
      </c>
      <c r="X11036">
        <v>52</v>
      </c>
      <c r="Y11036">
        <v>0.27</v>
      </c>
      <c r="Z11036">
        <v>343</v>
      </c>
      <c r="AA11036">
        <f t="shared" si="344"/>
        <v>114.33333333333333</v>
      </c>
    </row>
    <row r="11037" spans="1:27" x14ac:dyDescent="0.25">
      <c r="A11037" t="s">
        <v>3006</v>
      </c>
      <c r="B11037">
        <v>1975</v>
      </c>
      <c r="C11037" t="str">
        <f t="shared" si="345"/>
        <v>Pre-Drug 1970-1991</v>
      </c>
      <c r="D11037" t="s">
        <v>18</v>
      </c>
      <c r="E11037">
        <v>502</v>
      </c>
      <c r="F11037">
        <v>52</v>
      </c>
      <c r="G11037">
        <v>12</v>
      </c>
      <c r="H11037">
        <v>62</v>
      </c>
      <c r="I11037">
        <v>38</v>
      </c>
      <c r="J11037">
        <v>4</v>
      </c>
      <c r="K11037">
        <v>4</v>
      </c>
      <c r="L11037">
        <v>1</v>
      </c>
      <c r="M11037">
        <v>4</v>
      </c>
      <c r="Q11037">
        <v>102</v>
      </c>
      <c r="R11037">
        <v>4.07</v>
      </c>
      <c r="X11037">
        <v>69</v>
      </c>
      <c r="Y11037">
        <v>0.23</v>
      </c>
      <c r="Z11037">
        <v>345</v>
      </c>
      <c r="AA11037">
        <f t="shared" si="344"/>
        <v>115</v>
      </c>
    </row>
    <row r="11038" spans="1:27" x14ac:dyDescent="0.25">
      <c r="A11038" t="s">
        <v>2067</v>
      </c>
      <c r="B11038">
        <v>1997</v>
      </c>
      <c r="C11038" t="str">
        <f t="shared" si="345"/>
        <v>Drug Era 1992-2006</v>
      </c>
      <c r="D11038" t="s">
        <v>19</v>
      </c>
      <c r="E11038">
        <v>502</v>
      </c>
      <c r="F11038">
        <v>60</v>
      </c>
      <c r="G11038">
        <v>8</v>
      </c>
      <c r="H11038">
        <v>53</v>
      </c>
      <c r="I11038">
        <v>74</v>
      </c>
      <c r="J11038">
        <v>1</v>
      </c>
      <c r="K11038">
        <v>5</v>
      </c>
      <c r="L11038">
        <v>9</v>
      </c>
      <c r="M11038">
        <v>0</v>
      </c>
      <c r="Q11038">
        <v>110</v>
      </c>
      <c r="R11038">
        <v>4.7</v>
      </c>
      <c r="X11038">
        <v>72</v>
      </c>
      <c r="Y11038">
        <v>0.25</v>
      </c>
      <c r="Z11038">
        <v>345</v>
      </c>
      <c r="AA11038">
        <f t="shared" si="344"/>
        <v>115</v>
      </c>
    </row>
    <row r="11039" spans="1:27" x14ac:dyDescent="0.25">
      <c r="A11039" t="s">
        <v>2917</v>
      </c>
      <c r="B11039">
        <v>2004</v>
      </c>
      <c r="C11039" t="str">
        <f t="shared" si="345"/>
        <v>Drug Era 1992-2006</v>
      </c>
      <c r="D11039" t="s">
        <v>18</v>
      </c>
      <c r="E11039">
        <v>502</v>
      </c>
      <c r="F11039">
        <v>78</v>
      </c>
      <c r="G11039">
        <v>22</v>
      </c>
      <c r="H11039">
        <v>32</v>
      </c>
      <c r="I11039">
        <v>72</v>
      </c>
      <c r="J11039">
        <v>3</v>
      </c>
      <c r="K11039">
        <v>6</v>
      </c>
      <c r="L11039">
        <v>3</v>
      </c>
      <c r="M11039">
        <v>1</v>
      </c>
      <c r="Q11039">
        <v>136</v>
      </c>
      <c r="R11039">
        <v>6.09</v>
      </c>
      <c r="X11039">
        <v>67</v>
      </c>
      <c r="Y11039">
        <v>0.28999999999999998</v>
      </c>
      <c r="Z11039">
        <v>346</v>
      </c>
      <c r="AA11039">
        <f t="shared" si="344"/>
        <v>115.33333333333333</v>
      </c>
    </row>
    <row r="11040" spans="1:27" x14ac:dyDescent="0.25">
      <c r="A11040" t="s">
        <v>665</v>
      </c>
      <c r="B11040">
        <v>1982</v>
      </c>
      <c r="C11040" t="str">
        <f t="shared" si="345"/>
        <v>Pre-Drug 1970-1991</v>
      </c>
      <c r="D11040" t="s">
        <v>18</v>
      </c>
      <c r="E11040">
        <v>502</v>
      </c>
      <c r="F11040">
        <v>53</v>
      </c>
      <c r="G11040">
        <v>15</v>
      </c>
      <c r="H11040">
        <v>46</v>
      </c>
      <c r="I11040">
        <v>54</v>
      </c>
      <c r="J11040">
        <v>0</v>
      </c>
      <c r="K11040">
        <v>4</v>
      </c>
      <c r="L11040">
        <v>1</v>
      </c>
      <c r="M11040">
        <v>0</v>
      </c>
      <c r="Q11040">
        <v>121</v>
      </c>
      <c r="R11040">
        <v>4.0999999999999996</v>
      </c>
      <c r="X11040">
        <v>63</v>
      </c>
      <c r="Y11040">
        <v>0.27</v>
      </c>
      <c r="Z11040">
        <v>349</v>
      </c>
      <c r="AA11040">
        <f t="shared" si="344"/>
        <v>116.33333333333333</v>
      </c>
    </row>
    <row r="11041" spans="1:27" x14ac:dyDescent="0.25">
      <c r="A11041" t="s">
        <v>1892</v>
      </c>
      <c r="B11041">
        <v>1993</v>
      </c>
      <c r="C11041" t="str">
        <f t="shared" si="345"/>
        <v>Pre-Drug 1970-1991</v>
      </c>
      <c r="D11041" t="s">
        <v>19</v>
      </c>
      <c r="E11041">
        <v>502</v>
      </c>
      <c r="F11041">
        <v>44</v>
      </c>
      <c r="G11041">
        <v>12</v>
      </c>
      <c r="H11041">
        <v>52</v>
      </c>
      <c r="I11041">
        <v>88</v>
      </c>
      <c r="J11041">
        <v>4</v>
      </c>
      <c r="K11041">
        <v>4</v>
      </c>
      <c r="L11041">
        <v>2</v>
      </c>
      <c r="M11041">
        <v>2</v>
      </c>
      <c r="Q11041">
        <v>100</v>
      </c>
      <c r="R11041">
        <v>3.3</v>
      </c>
      <c r="X11041">
        <v>45</v>
      </c>
      <c r="Y11041">
        <v>0.22</v>
      </c>
      <c r="Z11041">
        <v>360</v>
      </c>
      <c r="AA11041">
        <f t="shared" si="344"/>
        <v>120</v>
      </c>
    </row>
    <row r="11042" spans="1:27" x14ac:dyDescent="0.25">
      <c r="A11042" t="s">
        <v>2111</v>
      </c>
      <c r="B11042">
        <v>1979</v>
      </c>
      <c r="C11042" t="str">
        <f t="shared" si="345"/>
        <v>Pre-Drug 1970-1991</v>
      </c>
      <c r="D11042" t="s">
        <v>18</v>
      </c>
      <c r="E11042">
        <v>502</v>
      </c>
      <c r="F11042">
        <v>36</v>
      </c>
      <c r="G11042">
        <v>10</v>
      </c>
      <c r="H11042">
        <v>30</v>
      </c>
      <c r="I11042">
        <v>72</v>
      </c>
      <c r="J11042">
        <v>7</v>
      </c>
      <c r="K11042">
        <v>2</v>
      </c>
      <c r="L11042">
        <v>2</v>
      </c>
      <c r="M11042">
        <v>0</v>
      </c>
      <c r="Q11042">
        <v>110</v>
      </c>
      <c r="R11042">
        <v>2.64</v>
      </c>
      <c r="X11042">
        <v>63</v>
      </c>
      <c r="Y11042">
        <v>0.23</v>
      </c>
      <c r="Z11042">
        <v>368</v>
      </c>
      <c r="AA11042">
        <f t="shared" si="344"/>
        <v>122.66666666666667</v>
      </c>
    </row>
    <row r="11043" spans="1:27" x14ac:dyDescent="0.25">
      <c r="A11043" t="s">
        <v>667</v>
      </c>
      <c r="B11043">
        <v>1976</v>
      </c>
      <c r="C11043" t="str">
        <f t="shared" si="345"/>
        <v>Pre-Drug 1970-1991</v>
      </c>
      <c r="D11043" t="s">
        <v>18</v>
      </c>
      <c r="E11043">
        <v>503</v>
      </c>
      <c r="F11043">
        <v>63</v>
      </c>
      <c r="G11043">
        <v>5</v>
      </c>
      <c r="H11043">
        <v>102</v>
      </c>
      <c r="I11043">
        <v>53</v>
      </c>
      <c r="J11043">
        <v>1</v>
      </c>
      <c r="K11043">
        <v>10</v>
      </c>
      <c r="L11043">
        <v>3</v>
      </c>
      <c r="M11043">
        <v>1</v>
      </c>
      <c r="Q11043">
        <v>93</v>
      </c>
      <c r="R11043">
        <v>5.35</v>
      </c>
      <c r="X11043">
        <v>85</v>
      </c>
      <c r="Y11043">
        <v>0.24</v>
      </c>
      <c r="Z11043">
        <v>318</v>
      </c>
      <c r="AA11043">
        <f t="shared" si="344"/>
        <v>106</v>
      </c>
    </row>
    <row r="11044" spans="1:27" x14ac:dyDescent="0.25">
      <c r="A11044" t="s">
        <v>1892</v>
      </c>
      <c r="B11044">
        <v>1996</v>
      </c>
      <c r="C11044" t="str">
        <f t="shared" si="345"/>
        <v>Pre-Drug 1970-1991</v>
      </c>
      <c r="D11044" t="s">
        <v>19</v>
      </c>
      <c r="E11044">
        <v>503</v>
      </c>
      <c r="F11044">
        <v>60</v>
      </c>
      <c r="G11044">
        <v>12</v>
      </c>
      <c r="H11044">
        <v>69</v>
      </c>
      <c r="I11044">
        <v>78</v>
      </c>
      <c r="J11044">
        <v>4</v>
      </c>
      <c r="K11044">
        <v>10</v>
      </c>
      <c r="L11044">
        <v>2</v>
      </c>
      <c r="M11044">
        <v>0</v>
      </c>
      <c r="Q11044">
        <v>116</v>
      </c>
      <c r="R11044">
        <v>4.9400000000000004</v>
      </c>
      <c r="X11044">
        <v>37</v>
      </c>
      <c r="Y11044">
        <v>0.23</v>
      </c>
      <c r="Z11044">
        <v>328</v>
      </c>
      <c r="AA11044">
        <f t="shared" si="344"/>
        <v>109.33333333333333</v>
      </c>
    </row>
    <row r="11045" spans="1:27" x14ac:dyDescent="0.25">
      <c r="A11045" t="s">
        <v>2869</v>
      </c>
      <c r="B11045">
        <v>2003</v>
      </c>
      <c r="C11045" t="str">
        <f t="shared" si="345"/>
        <v>Drug Era 1992-2006</v>
      </c>
      <c r="D11045" t="s">
        <v>19</v>
      </c>
      <c r="E11045">
        <v>503</v>
      </c>
      <c r="F11045">
        <v>65</v>
      </c>
      <c r="G11045">
        <v>15</v>
      </c>
      <c r="H11045">
        <v>40</v>
      </c>
      <c r="I11045">
        <v>88</v>
      </c>
      <c r="J11045">
        <v>4</v>
      </c>
      <c r="K11045">
        <v>6</v>
      </c>
      <c r="L11045">
        <v>5</v>
      </c>
      <c r="M11045">
        <v>0</v>
      </c>
      <c r="Q11045">
        <v>132</v>
      </c>
      <c r="R11045">
        <v>5.24</v>
      </c>
      <c r="X11045">
        <v>70</v>
      </c>
      <c r="Y11045">
        <v>0.28999999999999998</v>
      </c>
      <c r="Z11045">
        <v>335</v>
      </c>
      <c r="AA11045">
        <f t="shared" si="344"/>
        <v>111.66666666666667</v>
      </c>
    </row>
    <row r="11046" spans="1:27" x14ac:dyDescent="0.25">
      <c r="A11046" t="s">
        <v>2764</v>
      </c>
      <c r="B11046">
        <v>1997</v>
      </c>
      <c r="C11046" t="str">
        <f t="shared" si="345"/>
        <v>Drug Era 1992-2006</v>
      </c>
      <c r="D11046" t="s">
        <v>19</v>
      </c>
      <c r="E11046">
        <v>503</v>
      </c>
      <c r="F11046">
        <v>71</v>
      </c>
      <c r="G11046">
        <v>12</v>
      </c>
      <c r="H11046">
        <v>36</v>
      </c>
      <c r="I11046">
        <v>67</v>
      </c>
      <c r="J11046">
        <v>1</v>
      </c>
      <c r="K11046">
        <v>5</v>
      </c>
      <c r="L11046">
        <v>4</v>
      </c>
      <c r="M11046">
        <v>0</v>
      </c>
      <c r="Q11046">
        <v>140</v>
      </c>
      <c r="R11046">
        <v>5.69</v>
      </c>
      <c r="X11046">
        <v>58</v>
      </c>
      <c r="Y11046">
        <v>0.3</v>
      </c>
      <c r="Z11046">
        <v>337</v>
      </c>
      <c r="AA11046">
        <f t="shared" si="344"/>
        <v>112.33333333333333</v>
      </c>
    </row>
    <row r="11047" spans="1:27" x14ac:dyDescent="0.25">
      <c r="A11047" t="s">
        <v>2216</v>
      </c>
      <c r="B11047">
        <v>1998</v>
      </c>
      <c r="C11047" t="str">
        <f t="shared" si="345"/>
        <v>Drug Era 1992-2006</v>
      </c>
      <c r="D11047" t="s">
        <v>19</v>
      </c>
      <c r="E11047">
        <v>503</v>
      </c>
      <c r="F11047">
        <v>64</v>
      </c>
      <c r="G11047">
        <v>11</v>
      </c>
      <c r="H11047">
        <v>43</v>
      </c>
      <c r="I11047">
        <v>55</v>
      </c>
      <c r="J11047">
        <v>2</v>
      </c>
      <c r="K11047">
        <v>2</v>
      </c>
      <c r="L11047">
        <v>4</v>
      </c>
      <c r="M11047">
        <v>0</v>
      </c>
      <c r="Q11047">
        <v>126</v>
      </c>
      <c r="R11047">
        <v>5.13</v>
      </c>
      <c r="X11047">
        <v>63</v>
      </c>
      <c r="Z11047">
        <v>337</v>
      </c>
      <c r="AA11047">
        <f t="shared" si="344"/>
        <v>112.33333333333333</v>
      </c>
    </row>
    <row r="11048" spans="1:27" x14ac:dyDescent="0.25">
      <c r="A11048" t="s">
        <v>2106</v>
      </c>
      <c r="B11048">
        <v>2004</v>
      </c>
      <c r="C11048" t="str">
        <f t="shared" si="345"/>
        <v>Drug Era 1992-2006</v>
      </c>
      <c r="D11048" t="s">
        <v>18</v>
      </c>
      <c r="E11048">
        <v>503</v>
      </c>
      <c r="F11048">
        <v>58</v>
      </c>
      <c r="G11048">
        <v>16</v>
      </c>
      <c r="H11048">
        <v>36</v>
      </c>
      <c r="I11048">
        <v>82</v>
      </c>
      <c r="J11048">
        <v>6</v>
      </c>
      <c r="K11048">
        <v>2</v>
      </c>
      <c r="L11048">
        <v>10</v>
      </c>
      <c r="M11048">
        <v>0</v>
      </c>
      <c r="Q11048">
        <v>119</v>
      </c>
      <c r="R11048">
        <v>4.53</v>
      </c>
      <c r="X11048">
        <v>47</v>
      </c>
      <c r="Y11048">
        <v>0.26</v>
      </c>
      <c r="Z11048">
        <v>346</v>
      </c>
      <c r="AA11048">
        <f t="shared" si="344"/>
        <v>115.33333333333333</v>
      </c>
    </row>
    <row r="11049" spans="1:27" x14ac:dyDescent="0.25">
      <c r="A11049" t="s">
        <v>2856</v>
      </c>
      <c r="B11049">
        <v>2001</v>
      </c>
      <c r="C11049" t="str">
        <f t="shared" si="345"/>
        <v>Drug Era 1992-2006</v>
      </c>
      <c r="D11049" t="s">
        <v>18</v>
      </c>
      <c r="E11049">
        <v>503</v>
      </c>
      <c r="F11049">
        <v>56</v>
      </c>
      <c r="G11049">
        <v>15</v>
      </c>
      <c r="H11049">
        <v>25</v>
      </c>
      <c r="I11049">
        <v>71</v>
      </c>
      <c r="J11049">
        <v>3</v>
      </c>
      <c r="K11049">
        <v>1</v>
      </c>
      <c r="L11049">
        <v>2</v>
      </c>
      <c r="M11049">
        <v>0</v>
      </c>
      <c r="Q11049">
        <v>133</v>
      </c>
      <c r="R11049">
        <v>4.3</v>
      </c>
      <c r="X11049">
        <v>45</v>
      </c>
      <c r="Z11049">
        <v>352</v>
      </c>
      <c r="AA11049">
        <f t="shared" si="344"/>
        <v>117.33333333333333</v>
      </c>
    </row>
    <row r="11050" spans="1:27" x14ac:dyDescent="0.25">
      <c r="A11050" t="s">
        <v>900</v>
      </c>
      <c r="B11050">
        <v>1970</v>
      </c>
      <c r="C11050" t="str">
        <f t="shared" si="345"/>
        <v>Pre-Drug 1970-1991</v>
      </c>
      <c r="D11050" t="s">
        <v>19</v>
      </c>
      <c r="E11050">
        <v>503</v>
      </c>
      <c r="F11050">
        <v>58</v>
      </c>
      <c r="G11050">
        <v>14</v>
      </c>
      <c r="H11050">
        <v>52</v>
      </c>
      <c r="I11050">
        <v>47</v>
      </c>
      <c r="J11050">
        <v>6</v>
      </c>
      <c r="K11050">
        <v>12</v>
      </c>
      <c r="L11050">
        <v>0</v>
      </c>
      <c r="M11050">
        <v>0</v>
      </c>
      <c r="Q11050">
        <v>112</v>
      </c>
      <c r="R11050">
        <v>4.4400000000000004</v>
      </c>
      <c r="X11050">
        <v>78</v>
      </c>
      <c r="Y11050">
        <v>0.25</v>
      </c>
      <c r="Z11050">
        <v>353</v>
      </c>
      <c r="AA11050">
        <f t="shared" si="344"/>
        <v>117.66666666666667</v>
      </c>
    </row>
    <row r="11051" spans="1:27" x14ac:dyDescent="0.25">
      <c r="A11051" t="s">
        <v>1807</v>
      </c>
      <c r="B11051">
        <v>1973</v>
      </c>
      <c r="C11051" t="str">
        <f t="shared" si="345"/>
        <v>Pre-Drug 1970-1991</v>
      </c>
      <c r="D11051" t="s">
        <v>18</v>
      </c>
      <c r="E11051">
        <v>503</v>
      </c>
      <c r="F11051">
        <v>51</v>
      </c>
      <c r="G11051">
        <v>11</v>
      </c>
      <c r="H11051">
        <v>55</v>
      </c>
      <c r="I11051">
        <v>81</v>
      </c>
      <c r="J11051">
        <v>9</v>
      </c>
      <c r="K11051">
        <v>7</v>
      </c>
      <c r="L11051">
        <v>3</v>
      </c>
      <c r="M11051">
        <v>0</v>
      </c>
      <c r="Q11051">
        <v>106</v>
      </c>
      <c r="R11051">
        <v>3.87</v>
      </c>
      <c r="X11051">
        <v>55</v>
      </c>
      <c r="Y11051">
        <v>0.24</v>
      </c>
      <c r="Z11051">
        <v>356</v>
      </c>
      <c r="AA11051">
        <f t="shared" si="344"/>
        <v>118.66666666666667</v>
      </c>
    </row>
    <row r="11052" spans="1:27" x14ac:dyDescent="0.25">
      <c r="A11052" t="s">
        <v>1700</v>
      </c>
      <c r="B11052">
        <v>2012</v>
      </c>
      <c r="C11052" t="str">
        <f t="shared" si="345"/>
        <v>Post Drug Era 2007-2012</v>
      </c>
      <c r="D11052" t="s">
        <v>18</v>
      </c>
      <c r="E11052">
        <v>503</v>
      </c>
      <c r="F11052">
        <v>50</v>
      </c>
      <c r="G11052">
        <v>12</v>
      </c>
      <c r="H11052">
        <v>34</v>
      </c>
      <c r="I11052">
        <v>81</v>
      </c>
      <c r="J11052">
        <v>2</v>
      </c>
      <c r="K11052">
        <v>4</v>
      </c>
      <c r="L11052">
        <v>10</v>
      </c>
      <c r="M11052">
        <v>0</v>
      </c>
      <c r="Q11052">
        <v>115</v>
      </c>
      <c r="R11052">
        <v>3.74</v>
      </c>
      <c r="X11052">
        <v>44</v>
      </c>
      <c r="Z11052">
        <v>361</v>
      </c>
      <c r="AA11052">
        <f t="shared" si="344"/>
        <v>120.33333333333333</v>
      </c>
    </row>
    <row r="11053" spans="1:27" x14ac:dyDescent="0.25">
      <c r="A11053" t="s">
        <v>265</v>
      </c>
      <c r="B11053">
        <v>1986</v>
      </c>
      <c r="C11053" t="str">
        <f t="shared" si="345"/>
        <v>Pre-Drug 1970-1991</v>
      </c>
      <c r="D11053" t="s">
        <v>19</v>
      </c>
      <c r="E11053">
        <v>503</v>
      </c>
      <c r="F11053">
        <v>43</v>
      </c>
      <c r="G11053">
        <v>14</v>
      </c>
      <c r="H11053">
        <v>43</v>
      </c>
      <c r="I11053">
        <v>68</v>
      </c>
      <c r="J11053">
        <v>5</v>
      </c>
      <c r="K11053">
        <v>2</v>
      </c>
      <c r="L11053">
        <v>7</v>
      </c>
      <c r="M11053">
        <v>2</v>
      </c>
      <c r="Q11053">
        <v>100</v>
      </c>
      <c r="R11053">
        <v>3.2</v>
      </c>
      <c r="X11053">
        <v>70</v>
      </c>
      <c r="Y11053">
        <v>0.22</v>
      </c>
      <c r="Z11053">
        <v>363</v>
      </c>
      <c r="AA11053">
        <f t="shared" si="344"/>
        <v>121</v>
      </c>
    </row>
    <row r="11054" spans="1:27" x14ac:dyDescent="0.25">
      <c r="A11054" t="s">
        <v>891</v>
      </c>
      <c r="B11054">
        <v>1971</v>
      </c>
      <c r="C11054" t="str">
        <f t="shared" si="345"/>
        <v>Pre-Drug 1970-1991</v>
      </c>
      <c r="D11054" t="s">
        <v>19</v>
      </c>
      <c r="E11054">
        <v>503</v>
      </c>
      <c r="F11054">
        <v>43</v>
      </c>
      <c r="G11054">
        <v>14</v>
      </c>
      <c r="H11054">
        <v>30</v>
      </c>
      <c r="I11054">
        <v>98</v>
      </c>
      <c r="J11054">
        <v>3</v>
      </c>
      <c r="K11054">
        <v>1</v>
      </c>
      <c r="L11054">
        <v>8</v>
      </c>
      <c r="M11054">
        <v>0</v>
      </c>
      <c r="Q11054">
        <v>94</v>
      </c>
      <c r="R11054">
        <v>2.99</v>
      </c>
      <c r="X11054">
        <v>57</v>
      </c>
      <c r="Y11054">
        <v>0.2</v>
      </c>
      <c r="Z11054">
        <v>388</v>
      </c>
      <c r="AA11054">
        <f t="shared" si="344"/>
        <v>129.33333333333334</v>
      </c>
    </row>
    <row r="11055" spans="1:27" x14ac:dyDescent="0.25">
      <c r="A11055" t="s">
        <v>2342</v>
      </c>
      <c r="B11055">
        <v>2011</v>
      </c>
      <c r="C11055" t="str">
        <f t="shared" si="345"/>
        <v>Post Drug Era 2007-2012</v>
      </c>
      <c r="D11055" t="s">
        <v>19</v>
      </c>
      <c r="E11055">
        <v>504</v>
      </c>
      <c r="F11055">
        <v>66</v>
      </c>
      <c r="G11055">
        <v>14</v>
      </c>
      <c r="H11055">
        <v>35</v>
      </c>
      <c r="I11055">
        <v>64</v>
      </c>
      <c r="J11055">
        <v>0</v>
      </c>
      <c r="K11055">
        <v>6</v>
      </c>
      <c r="L11055">
        <v>6</v>
      </c>
      <c r="M11055">
        <v>0</v>
      </c>
      <c r="Q11055">
        <v>140</v>
      </c>
      <c r="R11055">
        <v>5.4</v>
      </c>
      <c r="X11055">
        <v>80</v>
      </c>
      <c r="Z11055">
        <v>330</v>
      </c>
      <c r="AA11055">
        <f t="shared" si="344"/>
        <v>110</v>
      </c>
    </row>
    <row r="11056" spans="1:27" x14ac:dyDescent="0.25">
      <c r="A11056" t="s">
        <v>1433</v>
      </c>
      <c r="B11056">
        <v>2009</v>
      </c>
      <c r="C11056" t="str">
        <f t="shared" si="345"/>
        <v>Post Drug Era 2007-2012</v>
      </c>
      <c r="D11056" t="s">
        <v>19</v>
      </c>
      <c r="E11056">
        <v>504</v>
      </c>
      <c r="F11056">
        <v>73</v>
      </c>
      <c r="G11056">
        <v>15</v>
      </c>
      <c r="H11056">
        <v>50</v>
      </c>
      <c r="I11056">
        <v>91</v>
      </c>
      <c r="J11056">
        <v>0</v>
      </c>
      <c r="K11056">
        <v>10</v>
      </c>
      <c r="L11056">
        <v>5</v>
      </c>
      <c r="M11056">
        <v>0</v>
      </c>
      <c r="Q11056">
        <v>121</v>
      </c>
      <c r="R11056">
        <v>5.92</v>
      </c>
      <c r="X11056">
        <v>60</v>
      </c>
      <c r="Z11056">
        <v>333</v>
      </c>
      <c r="AA11056">
        <f t="shared" si="344"/>
        <v>111</v>
      </c>
    </row>
    <row r="11057" spans="1:27" x14ac:dyDescent="0.25">
      <c r="A11057" t="s">
        <v>1143</v>
      </c>
      <c r="B11057">
        <v>2010</v>
      </c>
      <c r="C11057" t="str">
        <f t="shared" si="345"/>
        <v>Post Drug Era 2007-2012</v>
      </c>
      <c r="D11057" t="s">
        <v>18</v>
      </c>
      <c r="E11057">
        <v>504</v>
      </c>
      <c r="F11057">
        <v>66</v>
      </c>
      <c r="G11057">
        <v>16</v>
      </c>
      <c r="H11057">
        <v>38</v>
      </c>
      <c r="I11057">
        <v>82</v>
      </c>
      <c r="J11057">
        <v>0</v>
      </c>
      <c r="K11057">
        <v>9</v>
      </c>
      <c r="L11057">
        <v>4</v>
      </c>
      <c r="M11057">
        <v>0</v>
      </c>
      <c r="Q11057">
        <v>139</v>
      </c>
      <c r="R11057">
        <v>5.32</v>
      </c>
      <c r="X11057">
        <v>61</v>
      </c>
      <c r="Z11057">
        <v>335</v>
      </c>
      <c r="AA11057">
        <f t="shared" si="344"/>
        <v>111.66666666666667</v>
      </c>
    </row>
    <row r="11058" spans="1:27" x14ac:dyDescent="0.25">
      <c r="A11058" t="s">
        <v>1637</v>
      </c>
      <c r="B11058">
        <v>2006</v>
      </c>
      <c r="C11058" t="str">
        <f t="shared" si="345"/>
        <v>Drug Era 1992-2006</v>
      </c>
      <c r="D11058" t="s">
        <v>19</v>
      </c>
      <c r="E11058">
        <v>504</v>
      </c>
      <c r="F11058">
        <v>67</v>
      </c>
      <c r="G11058">
        <v>8</v>
      </c>
      <c r="H11058">
        <v>62</v>
      </c>
      <c r="I11058">
        <v>98</v>
      </c>
      <c r="J11058">
        <v>0</v>
      </c>
      <c r="K11058">
        <v>3</v>
      </c>
      <c r="L11058">
        <v>8</v>
      </c>
      <c r="M11058">
        <v>1</v>
      </c>
      <c r="Q11058">
        <v>111</v>
      </c>
      <c r="R11058">
        <v>5.37</v>
      </c>
      <c r="X11058">
        <v>33</v>
      </c>
      <c r="Z11058">
        <v>337</v>
      </c>
      <c r="AA11058">
        <f t="shared" si="344"/>
        <v>112.33333333333333</v>
      </c>
    </row>
    <row r="11059" spans="1:27" x14ac:dyDescent="0.25">
      <c r="A11059" t="s">
        <v>1546</v>
      </c>
      <c r="B11059">
        <v>1974</v>
      </c>
      <c r="C11059" t="str">
        <f t="shared" si="345"/>
        <v>Pre-Drug 1970-1991</v>
      </c>
      <c r="D11059" t="s">
        <v>19</v>
      </c>
      <c r="E11059">
        <v>504</v>
      </c>
      <c r="F11059">
        <v>48</v>
      </c>
      <c r="G11059">
        <v>10</v>
      </c>
      <c r="H11059">
        <v>47</v>
      </c>
      <c r="I11059">
        <v>57</v>
      </c>
      <c r="J11059">
        <v>0</v>
      </c>
      <c r="K11059">
        <v>3</v>
      </c>
      <c r="L11059">
        <v>4</v>
      </c>
      <c r="M11059">
        <v>1</v>
      </c>
      <c r="Q11059">
        <v>111</v>
      </c>
      <c r="R11059">
        <v>3.8</v>
      </c>
      <c r="X11059">
        <v>45</v>
      </c>
      <c r="Y11059">
        <v>0.24</v>
      </c>
      <c r="Z11059">
        <v>341</v>
      </c>
      <c r="AA11059">
        <f t="shared" si="344"/>
        <v>113.66666666666667</v>
      </c>
    </row>
    <row r="11060" spans="1:27" x14ac:dyDescent="0.25">
      <c r="A11060" t="s">
        <v>65</v>
      </c>
      <c r="B11060">
        <v>1988</v>
      </c>
      <c r="C11060" t="str">
        <f t="shared" si="345"/>
        <v>Pre-Drug 1970-1991</v>
      </c>
      <c r="D11060" t="s">
        <v>19</v>
      </c>
      <c r="E11060">
        <v>504</v>
      </c>
      <c r="F11060">
        <v>50</v>
      </c>
      <c r="G11060">
        <v>14</v>
      </c>
      <c r="H11060">
        <v>37</v>
      </c>
      <c r="I11060">
        <v>61</v>
      </c>
      <c r="J11060">
        <v>7</v>
      </c>
      <c r="K11060">
        <v>2</v>
      </c>
      <c r="L11060">
        <v>2</v>
      </c>
      <c r="M11060">
        <v>0</v>
      </c>
      <c r="Q11060">
        <v>121</v>
      </c>
      <c r="R11060">
        <v>3.84</v>
      </c>
      <c r="X11060">
        <v>68</v>
      </c>
      <c r="Y11060">
        <v>0.26</v>
      </c>
      <c r="Z11060">
        <v>352</v>
      </c>
      <c r="AA11060">
        <f t="shared" si="344"/>
        <v>117.33333333333333</v>
      </c>
    </row>
    <row r="11061" spans="1:27" x14ac:dyDescent="0.25">
      <c r="A11061" t="s">
        <v>1354</v>
      </c>
      <c r="B11061">
        <v>2006</v>
      </c>
      <c r="C11061" t="str">
        <f t="shared" si="345"/>
        <v>Drug Era 1992-2006</v>
      </c>
      <c r="D11061" t="s">
        <v>18</v>
      </c>
      <c r="E11061">
        <v>504</v>
      </c>
      <c r="F11061">
        <v>50</v>
      </c>
      <c r="G11061">
        <v>20</v>
      </c>
      <c r="H11061">
        <v>47</v>
      </c>
      <c r="I11061">
        <v>91</v>
      </c>
      <c r="J11061">
        <v>2</v>
      </c>
      <c r="K11061">
        <v>2</v>
      </c>
      <c r="L11061">
        <v>6</v>
      </c>
      <c r="M11061">
        <v>0</v>
      </c>
      <c r="Q11061">
        <v>101</v>
      </c>
      <c r="R11061">
        <v>3.78</v>
      </c>
      <c r="X11061">
        <v>53</v>
      </c>
      <c r="Z11061">
        <v>357</v>
      </c>
      <c r="AA11061">
        <f t="shared" si="344"/>
        <v>119</v>
      </c>
    </row>
    <row r="11062" spans="1:27" x14ac:dyDescent="0.25">
      <c r="A11062" t="s">
        <v>210</v>
      </c>
      <c r="B11062">
        <v>1983</v>
      </c>
      <c r="C11062" t="str">
        <f t="shared" si="345"/>
        <v>Pre-Drug 1970-1991</v>
      </c>
      <c r="D11062" t="s">
        <v>18</v>
      </c>
      <c r="E11062">
        <v>504</v>
      </c>
      <c r="F11062">
        <v>48</v>
      </c>
      <c r="G11062">
        <v>11</v>
      </c>
      <c r="H11062">
        <v>51</v>
      </c>
      <c r="I11062">
        <v>114</v>
      </c>
      <c r="J11062">
        <v>8</v>
      </c>
      <c r="K11062">
        <v>2</v>
      </c>
      <c r="L11062">
        <v>4</v>
      </c>
      <c r="M11062">
        <v>0</v>
      </c>
      <c r="Q11062">
        <v>100</v>
      </c>
      <c r="R11062">
        <v>3.6</v>
      </c>
      <c r="X11062">
        <v>58</v>
      </c>
      <c r="Y11062">
        <v>0.22</v>
      </c>
      <c r="Z11062">
        <v>360</v>
      </c>
      <c r="AA11062">
        <f t="shared" si="344"/>
        <v>120</v>
      </c>
    </row>
    <row r="11063" spans="1:27" x14ac:dyDescent="0.25">
      <c r="A11063" t="s">
        <v>1946</v>
      </c>
      <c r="B11063">
        <v>2011</v>
      </c>
      <c r="C11063" t="str">
        <f t="shared" si="345"/>
        <v>Post Drug Era 2007-2012</v>
      </c>
      <c r="D11063" t="s">
        <v>18</v>
      </c>
      <c r="E11063">
        <v>504</v>
      </c>
      <c r="F11063">
        <v>44</v>
      </c>
      <c r="G11063">
        <v>10</v>
      </c>
      <c r="H11063">
        <v>36</v>
      </c>
      <c r="I11063">
        <v>64</v>
      </c>
      <c r="J11063">
        <v>6</v>
      </c>
      <c r="K11063">
        <v>1</v>
      </c>
      <c r="L11063">
        <v>2</v>
      </c>
      <c r="M11063">
        <v>0</v>
      </c>
      <c r="Q11063">
        <v>117</v>
      </c>
      <c r="R11063">
        <v>3.3</v>
      </c>
      <c r="X11063">
        <v>64</v>
      </c>
      <c r="Z11063">
        <v>360</v>
      </c>
      <c r="AA11063">
        <f t="shared" si="344"/>
        <v>120</v>
      </c>
    </row>
    <row r="11064" spans="1:27" x14ac:dyDescent="0.25">
      <c r="A11064" t="s">
        <v>2504</v>
      </c>
      <c r="B11064">
        <v>2012</v>
      </c>
      <c r="C11064" t="str">
        <f t="shared" si="345"/>
        <v>Post Drug Era 2007-2012</v>
      </c>
      <c r="D11064" t="s">
        <v>18</v>
      </c>
      <c r="E11064">
        <v>504</v>
      </c>
      <c r="F11064">
        <v>53</v>
      </c>
      <c r="G11064">
        <v>12</v>
      </c>
      <c r="H11064">
        <v>33</v>
      </c>
      <c r="I11064">
        <v>110</v>
      </c>
      <c r="J11064">
        <v>2</v>
      </c>
      <c r="K11064">
        <v>4</v>
      </c>
      <c r="L11064">
        <v>2</v>
      </c>
      <c r="M11064">
        <v>1</v>
      </c>
      <c r="Q11064">
        <v>119</v>
      </c>
      <c r="R11064">
        <v>3.94</v>
      </c>
      <c r="X11064">
        <v>45</v>
      </c>
      <c r="Z11064">
        <v>363</v>
      </c>
      <c r="AA11064">
        <f t="shared" si="344"/>
        <v>121</v>
      </c>
    </row>
    <row r="11065" spans="1:27" x14ac:dyDescent="0.25">
      <c r="A11065" t="s">
        <v>1066</v>
      </c>
      <c r="B11065">
        <v>2012</v>
      </c>
      <c r="C11065" t="str">
        <f t="shared" si="345"/>
        <v>Post Drug Era 2007-2012</v>
      </c>
      <c r="D11065" t="s">
        <v>18</v>
      </c>
      <c r="E11065">
        <v>504</v>
      </c>
      <c r="F11065">
        <v>47</v>
      </c>
      <c r="G11065">
        <v>7</v>
      </c>
      <c r="H11065">
        <v>28</v>
      </c>
      <c r="I11065">
        <v>122</v>
      </c>
      <c r="J11065">
        <v>0</v>
      </c>
      <c r="K11065">
        <v>4</v>
      </c>
      <c r="L11065">
        <v>0</v>
      </c>
      <c r="M11065">
        <v>0</v>
      </c>
      <c r="Q11065">
        <v>120</v>
      </c>
      <c r="R11065">
        <v>3.44</v>
      </c>
      <c r="X11065">
        <v>87</v>
      </c>
      <c r="Z11065">
        <v>369</v>
      </c>
      <c r="AA11065">
        <f t="shared" si="344"/>
        <v>123</v>
      </c>
    </row>
    <row r="11066" spans="1:27" x14ac:dyDescent="0.25">
      <c r="A11066" t="s">
        <v>1940</v>
      </c>
      <c r="B11066">
        <v>2012</v>
      </c>
      <c r="C11066" t="str">
        <f t="shared" si="345"/>
        <v>Post Drug Era 2007-2012</v>
      </c>
      <c r="D11066" t="s">
        <v>19</v>
      </c>
      <c r="E11066">
        <v>504</v>
      </c>
      <c r="F11066">
        <v>41</v>
      </c>
      <c r="G11066">
        <v>12</v>
      </c>
      <c r="H11066">
        <v>41</v>
      </c>
      <c r="I11066">
        <v>108</v>
      </c>
      <c r="J11066">
        <v>0</v>
      </c>
      <c r="K11066">
        <v>3</v>
      </c>
      <c r="L11066">
        <v>2</v>
      </c>
      <c r="M11066">
        <v>0</v>
      </c>
      <c r="Q11066">
        <v>98</v>
      </c>
      <c r="R11066">
        <v>2.96</v>
      </c>
      <c r="X11066">
        <v>38</v>
      </c>
      <c r="Z11066">
        <v>374</v>
      </c>
      <c r="AA11066">
        <f t="shared" si="344"/>
        <v>124.66666666666667</v>
      </c>
    </row>
    <row r="11067" spans="1:27" x14ac:dyDescent="0.25">
      <c r="A11067" t="s">
        <v>1366</v>
      </c>
      <c r="B11067">
        <v>1975</v>
      </c>
      <c r="C11067" t="str">
        <f t="shared" si="345"/>
        <v>Pre-Drug 1970-1991</v>
      </c>
      <c r="D11067" t="s">
        <v>19</v>
      </c>
      <c r="E11067">
        <v>505</v>
      </c>
      <c r="F11067">
        <v>61</v>
      </c>
      <c r="G11067">
        <v>10</v>
      </c>
      <c r="H11067">
        <v>94</v>
      </c>
      <c r="I11067">
        <v>67</v>
      </c>
      <c r="J11067">
        <v>1</v>
      </c>
      <c r="K11067">
        <v>5</v>
      </c>
      <c r="L11067">
        <v>2</v>
      </c>
      <c r="M11067">
        <v>2</v>
      </c>
      <c r="Q11067">
        <v>100</v>
      </c>
      <c r="R11067">
        <v>5.0999999999999996</v>
      </c>
      <c r="X11067">
        <v>74</v>
      </c>
      <c r="Y11067">
        <v>0.24</v>
      </c>
      <c r="Z11067">
        <v>323</v>
      </c>
      <c r="AA11067">
        <f t="shared" si="344"/>
        <v>107.66666666666667</v>
      </c>
    </row>
    <row r="11068" spans="1:27" x14ac:dyDescent="0.25">
      <c r="A11068" t="s">
        <v>866</v>
      </c>
      <c r="B11068">
        <v>2004</v>
      </c>
      <c r="C11068" t="str">
        <f t="shared" si="345"/>
        <v>Drug Era 1992-2006</v>
      </c>
      <c r="D11068" t="s">
        <v>18</v>
      </c>
      <c r="E11068">
        <v>505</v>
      </c>
      <c r="F11068">
        <v>68</v>
      </c>
      <c r="G11068">
        <v>9</v>
      </c>
      <c r="H11068">
        <v>44</v>
      </c>
      <c r="I11068">
        <v>59</v>
      </c>
      <c r="J11068">
        <v>5</v>
      </c>
      <c r="K11068">
        <v>4</v>
      </c>
      <c r="L11068">
        <v>4</v>
      </c>
      <c r="M11068">
        <v>1</v>
      </c>
      <c r="Q11068">
        <v>136</v>
      </c>
      <c r="R11068">
        <v>5.51</v>
      </c>
      <c r="X11068">
        <v>52</v>
      </c>
      <c r="Y11068">
        <v>0.3</v>
      </c>
      <c r="Z11068">
        <v>333</v>
      </c>
      <c r="AA11068">
        <f t="shared" si="344"/>
        <v>111</v>
      </c>
    </row>
    <row r="11069" spans="1:27" x14ac:dyDescent="0.25">
      <c r="A11069" t="s">
        <v>1644</v>
      </c>
      <c r="B11069">
        <v>1978</v>
      </c>
      <c r="C11069" t="str">
        <f t="shared" si="345"/>
        <v>Pre-Drug 1970-1991</v>
      </c>
      <c r="D11069" t="s">
        <v>18</v>
      </c>
      <c r="E11069">
        <v>505</v>
      </c>
      <c r="F11069">
        <v>66</v>
      </c>
      <c r="G11069">
        <v>16</v>
      </c>
      <c r="H11069">
        <v>45</v>
      </c>
      <c r="I11069">
        <v>48</v>
      </c>
      <c r="J11069">
        <v>1</v>
      </c>
      <c r="K11069">
        <v>4</v>
      </c>
      <c r="L11069">
        <v>2</v>
      </c>
      <c r="M11069">
        <v>0</v>
      </c>
      <c r="Q11069">
        <v>132</v>
      </c>
      <c r="R11069">
        <v>5.23</v>
      </c>
      <c r="X11069">
        <v>93</v>
      </c>
      <c r="Y11069">
        <v>0.28999999999999998</v>
      </c>
      <c r="Z11069">
        <v>341</v>
      </c>
      <c r="AA11069">
        <f t="shared" si="344"/>
        <v>113.66666666666667</v>
      </c>
    </row>
    <row r="11070" spans="1:27" x14ac:dyDescent="0.25">
      <c r="A11070" t="s">
        <v>371</v>
      </c>
      <c r="B11070">
        <v>1993</v>
      </c>
      <c r="C11070" t="str">
        <f t="shared" si="345"/>
        <v>Pre-Drug 1970-1991</v>
      </c>
      <c r="D11070" t="s">
        <v>18</v>
      </c>
      <c r="E11070">
        <v>505</v>
      </c>
      <c r="F11070">
        <v>60</v>
      </c>
      <c r="G11070">
        <v>15</v>
      </c>
      <c r="H11070">
        <v>20</v>
      </c>
      <c r="I11070">
        <v>53</v>
      </c>
      <c r="J11070">
        <v>2</v>
      </c>
      <c r="K11070">
        <v>1</v>
      </c>
      <c r="L11070">
        <v>1</v>
      </c>
      <c r="M11070">
        <v>1</v>
      </c>
      <c r="Q11070">
        <v>159</v>
      </c>
      <c r="R11070">
        <v>4.74</v>
      </c>
      <c r="X11070">
        <v>76</v>
      </c>
      <c r="Y11070">
        <v>0.33</v>
      </c>
      <c r="Z11070">
        <v>342</v>
      </c>
      <c r="AA11070">
        <f t="shared" si="344"/>
        <v>114</v>
      </c>
    </row>
    <row r="11071" spans="1:27" x14ac:dyDescent="0.25">
      <c r="A11071" t="s">
        <v>1361</v>
      </c>
      <c r="B11071">
        <v>2000</v>
      </c>
      <c r="C11071" t="str">
        <f t="shared" si="345"/>
        <v>Drug Era 1992-2006</v>
      </c>
      <c r="D11071" t="s">
        <v>18</v>
      </c>
      <c r="E11071">
        <v>505</v>
      </c>
      <c r="F11071">
        <v>76</v>
      </c>
      <c r="G11071">
        <v>26</v>
      </c>
      <c r="H11071">
        <v>33</v>
      </c>
      <c r="I11071">
        <v>60</v>
      </c>
      <c r="J11071">
        <v>3</v>
      </c>
      <c r="K11071">
        <v>2</v>
      </c>
      <c r="L11071">
        <v>4</v>
      </c>
      <c r="M11071">
        <v>0</v>
      </c>
      <c r="Q11071">
        <v>138</v>
      </c>
      <c r="R11071">
        <v>5.95</v>
      </c>
      <c r="X11071">
        <v>45</v>
      </c>
      <c r="Y11071">
        <v>0</v>
      </c>
      <c r="Z11071">
        <v>345</v>
      </c>
      <c r="AA11071">
        <f t="shared" si="344"/>
        <v>115</v>
      </c>
    </row>
    <row r="11072" spans="1:27" x14ac:dyDescent="0.25">
      <c r="A11072" t="s">
        <v>2971</v>
      </c>
      <c r="B11072">
        <v>1975</v>
      </c>
      <c r="C11072" t="str">
        <f t="shared" si="345"/>
        <v>Pre-Drug 1970-1991</v>
      </c>
      <c r="D11072" t="s">
        <v>19</v>
      </c>
      <c r="E11072">
        <v>505</v>
      </c>
      <c r="F11072">
        <v>57</v>
      </c>
      <c r="G11072">
        <v>16</v>
      </c>
      <c r="H11072">
        <v>40</v>
      </c>
      <c r="I11072">
        <v>60</v>
      </c>
      <c r="J11072">
        <v>3</v>
      </c>
      <c r="K11072">
        <v>4</v>
      </c>
      <c r="L11072">
        <v>5</v>
      </c>
      <c r="M11072">
        <v>0</v>
      </c>
      <c r="Q11072">
        <v>116</v>
      </c>
      <c r="R11072">
        <v>4.45</v>
      </c>
      <c r="X11072">
        <v>78</v>
      </c>
      <c r="Y11072">
        <v>0.26</v>
      </c>
      <c r="Z11072">
        <v>346</v>
      </c>
      <c r="AA11072">
        <f t="shared" si="344"/>
        <v>115.33333333333333</v>
      </c>
    </row>
    <row r="11073" spans="1:27" x14ac:dyDescent="0.25">
      <c r="A11073" t="s">
        <v>3137</v>
      </c>
      <c r="B11073">
        <v>1987</v>
      </c>
      <c r="C11073" t="str">
        <f t="shared" si="345"/>
        <v>Pre-Drug 1970-1991</v>
      </c>
      <c r="D11073" t="s">
        <v>18</v>
      </c>
      <c r="E11073">
        <v>505</v>
      </c>
      <c r="F11073">
        <v>60</v>
      </c>
      <c r="G11073">
        <v>13</v>
      </c>
      <c r="H11073">
        <v>47</v>
      </c>
      <c r="I11073">
        <v>94</v>
      </c>
      <c r="J11073">
        <v>2</v>
      </c>
      <c r="K11073">
        <v>3</v>
      </c>
      <c r="L11073">
        <v>1</v>
      </c>
      <c r="M11073">
        <v>1</v>
      </c>
      <c r="Q11073">
        <v>112</v>
      </c>
      <c r="R11073">
        <v>4.6399999999999997</v>
      </c>
      <c r="X11073">
        <v>59</v>
      </c>
      <c r="Y11073">
        <v>0.25</v>
      </c>
      <c r="Z11073">
        <v>349</v>
      </c>
      <c r="AA11073">
        <f t="shared" si="344"/>
        <v>116.33333333333333</v>
      </c>
    </row>
    <row r="11074" spans="1:27" x14ac:dyDescent="0.25">
      <c r="A11074" t="s">
        <v>1983</v>
      </c>
      <c r="B11074">
        <v>1993</v>
      </c>
      <c r="C11074" t="str">
        <f t="shared" si="345"/>
        <v>Pre-Drug 1970-1991</v>
      </c>
      <c r="D11074" t="s">
        <v>18</v>
      </c>
      <c r="E11074">
        <v>505</v>
      </c>
      <c r="F11074">
        <v>53</v>
      </c>
      <c r="G11074">
        <v>9</v>
      </c>
      <c r="H11074">
        <v>63</v>
      </c>
      <c r="I11074">
        <v>74</v>
      </c>
      <c r="J11074">
        <v>4</v>
      </c>
      <c r="K11074">
        <v>7</v>
      </c>
      <c r="L11074">
        <v>8</v>
      </c>
      <c r="M11074">
        <v>0</v>
      </c>
      <c r="Q11074">
        <v>100</v>
      </c>
      <c r="R11074">
        <v>4.09</v>
      </c>
      <c r="X11074">
        <v>48</v>
      </c>
      <c r="Y11074">
        <v>0.23</v>
      </c>
      <c r="Z11074">
        <v>350</v>
      </c>
      <c r="AA11074">
        <f t="shared" ref="AA11074:AA11137" si="346">Z11074/3</f>
        <v>116.66666666666667</v>
      </c>
    </row>
    <row r="11075" spans="1:27" x14ac:dyDescent="0.25">
      <c r="A11075" t="s">
        <v>2114</v>
      </c>
      <c r="B11075">
        <v>2009</v>
      </c>
      <c r="C11075" t="str">
        <f t="shared" ref="C11075:C11138" si="347">IF(B11075&lt;1997,"Pre-Drug 1970-1991",IF(B11075&lt;=2006,"Drug Era 1992-2006","Post Drug Era 2007-2012"))</f>
        <v>Post Drug Era 2007-2012</v>
      </c>
      <c r="D11075" t="s">
        <v>19</v>
      </c>
      <c r="E11075">
        <v>505</v>
      </c>
      <c r="F11075">
        <v>53</v>
      </c>
      <c r="G11075">
        <v>12</v>
      </c>
      <c r="H11075">
        <v>55</v>
      </c>
      <c r="I11075">
        <v>69</v>
      </c>
      <c r="J11075">
        <v>2</v>
      </c>
      <c r="K11075">
        <v>5</v>
      </c>
      <c r="L11075">
        <v>4</v>
      </c>
      <c r="M11075">
        <v>0</v>
      </c>
      <c r="Q11075">
        <v>105</v>
      </c>
      <c r="R11075">
        <v>3.93</v>
      </c>
      <c r="X11075">
        <v>64</v>
      </c>
      <c r="Z11075">
        <v>364</v>
      </c>
      <c r="AA11075">
        <f t="shared" si="346"/>
        <v>121.33333333333333</v>
      </c>
    </row>
    <row r="11076" spans="1:27" x14ac:dyDescent="0.25">
      <c r="A11076" t="s">
        <v>2874</v>
      </c>
      <c r="B11076">
        <v>1993</v>
      </c>
      <c r="C11076" t="str">
        <f t="shared" si="347"/>
        <v>Pre-Drug 1970-1991</v>
      </c>
      <c r="D11076" t="s">
        <v>19</v>
      </c>
      <c r="E11076">
        <v>506</v>
      </c>
      <c r="F11076">
        <v>62</v>
      </c>
      <c r="G11076">
        <v>15</v>
      </c>
      <c r="H11076">
        <v>41</v>
      </c>
      <c r="I11076">
        <v>85</v>
      </c>
      <c r="J11076">
        <v>4</v>
      </c>
      <c r="K11076">
        <v>5</v>
      </c>
      <c r="L11076">
        <v>3</v>
      </c>
      <c r="M11076">
        <v>0</v>
      </c>
      <c r="Q11076">
        <v>131</v>
      </c>
      <c r="R11076">
        <v>4.88</v>
      </c>
      <c r="X11076">
        <v>53</v>
      </c>
      <c r="Y11076">
        <v>0.28999999999999998</v>
      </c>
      <c r="Z11076">
        <v>343</v>
      </c>
      <c r="AA11076">
        <f t="shared" si="346"/>
        <v>114.33333333333333</v>
      </c>
    </row>
    <row r="11077" spans="1:27" x14ac:dyDescent="0.25">
      <c r="A11077" t="s">
        <v>1292</v>
      </c>
      <c r="B11077">
        <v>1978</v>
      </c>
      <c r="C11077" t="str">
        <f t="shared" si="347"/>
        <v>Pre-Drug 1970-1991</v>
      </c>
      <c r="D11077" t="s">
        <v>19</v>
      </c>
      <c r="E11077">
        <v>506</v>
      </c>
      <c r="F11077">
        <v>60</v>
      </c>
      <c r="G11077">
        <v>10</v>
      </c>
      <c r="H11077">
        <v>35</v>
      </c>
      <c r="I11077">
        <v>29</v>
      </c>
      <c r="J11077">
        <v>2</v>
      </c>
      <c r="K11077">
        <v>2</v>
      </c>
      <c r="L11077">
        <v>5</v>
      </c>
      <c r="M11077">
        <v>1</v>
      </c>
      <c r="Q11077">
        <v>130</v>
      </c>
      <c r="R11077">
        <v>4.66</v>
      </c>
      <c r="X11077">
        <v>65</v>
      </c>
      <c r="Y11077">
        <v>0.28000000000000003</v>
      </c>
      <c r="Z11077">
        <v>348</v>
      </c>
      <c r="AA11077">
        <f t="shared" si="346"/>
        <v>116</v>
      </c>
    </row>
    <row r="11078" spans="1:27" x14ac:dyDescent="0.25">
      <c r="A11078" t="s">
        <v>2031</v>
      </c>
      <c r="B11078">
        <v>1983</v>
      </c>
      <c r="C11078" t="str">
        <f t="shared" si="347"/>
        <v>Pre-Drug 1970-1991</v>
      </c>
      <c r="D11078" t="s">
        <v>18</v>
      </c>
      <c r="E11078">
        <v>506</v>
      </c>
      <c r="F11078">
        <v>61</v>
      </c>
      <c r="G11078">
        <v>9</v>
      </c>
      <c r="H11078">
        <v>37</v>
      </c>
      <c r="I11078">
        <v>59</v>
      </c>
      <c r="J11078">
        <v>3</v>
      </c>
      <c r="K11078">
        <v>3</v>
      </c>
      <c r="L11078">
        <v>1</v>
      </c>
      <c r="M11078">
        <v>1</v>
      </c>
      <c r="Q11078">
        <v>133</v>
      </c>
      <c r="R11078">
        <v>4.72</v>
      </c>
      <c r="X11078">
        <v>57</v>
      </c>
      <c r="Y11078">
        <v>0.28000000000000003</v>
      </c>
      <c r="Z11078">
        <v>349</v>
      </c>
      <c r="AA11078">
        <f t="shared" si="346"/>
        <v>116.33333333333333</v>
      </c>
    </row>
    <row r="11079" spans="1:27" x14ac:dyDescent="0.25">
      <c r="A11079" t="s">
        <v>1996</v>
      </c>
      <c r="B11079">
        <v>2000</v>
      </c>
      <c r="C11079" t="str">
        <f t="shared" si="347"/>
        <v>Drug Era 1992-2006</v>
      </c>
      <c r="D11079" t="s">
        <v>18</v>
      </c>
      <c r="E11079">
        <v>506</v>
      </c>
      <c r="F11079">
        <v>46</v>
      </c>
      <c r="G11079">
        <v>15</v>
      </c>
      <c r="H11079">
        <v>50</v>
      </c>
      <c r="I11079">
        <v>88</v>
      </c>
      <c r="J11079">
        <v>3</v>
      </c>
      <c r="K11079">
        <v>3</v>
      </c>
      <c r="L11079">
        <v>3</v>
      </c>
      <c r="M11079">
        <v>0</v>
      </c>
      <c r="Q11079">
        <v>111</v>
      </c>
      <c r="R11079">
        <v>3.52</v>
      </c>
      <c r="X11079">
        <v>66</v>
      </c>
      <c r="Y11079">
        <v>0</v>
      </c>
      <c r="Z11079">
        <v>353</v>
      </c>
      <c r="AA11079">
        <f t="shared" si="346"/>
        <v>117.66666666666667</v>
      </c>
    </row>
    <row r="11080" spans="1:27" x14ac:dyDescent="0.25">
      <c r="A11080" t="s">
        <v>2856</v>
      </c>
      <c r="B11080">
        <v>2000</v>
      </c>
      <c r="C11080" t="str">
        <f t="shared" si="347"/>
        <v>Drug Era 1992-2006</v>
      </c>
      <c r="D11080" t="s">
        <v>18</v>
      </c>
      <c r="E11080">
        <v>506</v>
      </c>
      <c r="F11080">
        <v>47</v>
      </c>
      <c r="G11080">
        <v>13</v>
      </c>
      <c r="H11080">
        <v>35</v>
      </c>
      <c r="I11080">
        <v>76</v>
      </c>
      <c r="J11080">
        <v>4</v>
      </c>
      <c r="K11080">
        <v>2</v>
      </c>
      <c r="L11080">
        <v>5</v>
      </c>
      <c r="M11080">
        <v>1</v>
      </c>
      <c r="Q11080">
        <v>126</v>
      </c>
      <c r="R11080">
        <v>3.58</v>
      </c>
      <c r="X11080">
        <v>55</v>
      </c>
      <c r="Y11080">
        <v>0</v>
      </c>
      <c r="Z11080">
        <v>354</v>
      </c>
      <c r="AA11080">
        <f t="shared" si="346"/>
        <v>118</v>
      </c>
    </row>
    <row r="11081" spans="1:27" x14ac:dyDescent="0.25">
      <c r="A11081" t="s">
        <v>2457</v>
      </c>
      <c r="B11081">
        <v>2008</v>
      </c>
      <c r="C11081" t="str">
        <f t="shared" si="347"/>
        <v>Post Drug Era 2007-2012</v>
      </c>
      <c r="D11081" t="s">
        <v>19</v>
      </c>
      <c r="E11081">
        <v>506</v>
      </c>
      <c r="F11081">
        <v>45</v>
      </c>
      <c r="G11081">
        <v>13</v>
      </c>
      <c r="H11081">
        <v>48</v>
      </c>
      <c r="I11081">
        <v>77</v>
      </c>
      <c r="J11081">
        <v>0</v>
      </c>
      <c r="K11081">
        <v>2</v>
      </c>
      <c r="L11081">
        <v>2</v>
      </c>
      <c r="M11081">
        <v>1</v>
      </c>
      <c r="Q11081">
        <v>114</v>
      </c>
      <c r="R11081">
        <v>3.42</v>
      </c>
      <c r="X11081">
        <v>36</v>
      </c>
      <c r="Z11081">
        <v>355</v>
      </c>
      <c r="AA11081">
        <f t="shared" si="346"/>
        <v>118.33333333333333</v>
      </c>
    </row>
    <row r="11082" spans="1:27" x14ac:dyDescent="0.25">
      <c r="A11082" t="s">
        <v>2741</v>
      </c>
      <c r="B11082">
        <v>1972</v>
      </c>
      <c r="C11082" t="str">
        <f t="shared" si="347"/>
        <v>Pre-Drug 1970-1991</v>
      </c>
      <c r="D11082" t="s">
        <v>18</v>
      </c>
      <c r="E11082">
        <v>506</v>
      </c>
      <c r="F11082">
        <v>41</v>
      </c>
      <c r="G11082">
        <v>11</v>
      </c>
      <c r="H11082">
        <v>49</v>
      </c>
      <c r="I11082">
        <v>85</v>
      </c>
      <c r="J11082">
        <v>2</v>
      </c>
      <c r="K11082">
        <v>2</v>
      </c>
      <c r="L11082">
        <v>2</v>
      </c>
      <c r="M11082">
        <v>1</v>
      </c>
      <c r="Q11082">
        <v>97</v>
      </c>
      <c r="R11082">
        <v>2.98</v>
      </c>
      <c r="X11082">
        <v>83</v>
      </c>
      <c r="Y11082">
        <v>0.21</v>
      </c>
      <c r="Z11082">
        <v>371</v>
      </c>
      <c r="AA11082">
        <f t="shared" si="346"/>
        <v>123.66666666666667</v>
      </c>
    </row>
    <row r="11083" spans="1:27" x14ac:dyDescent="0.25">
      <c r="A11083" t="s">
        <v>2273</v>
      </c>
      <c r="B11083">
        <v>1984</v>
      </c>
      <c r="C11083" t="str">
        <f t="shared" si="347"/>
        <v>Pre-Drug 1970-1991</v>
      </c>
      <c r="D11083" t="s">
        <v>19</v>
      </c>
      <c r="E11083">
        <v>506</v>
      </c>
      <c r="F11083">
        <v>38</v>
      </c>
      <c r="G11083">
        <v>10</v>
      </c>
      <c r="H11083">
        <v>12</v>
      </c>
      <c r="I11083">
        <v>41</v>
      </c>
      <c r="J11083">
        <v>4</v>
      </c>
      <c r="K11083">
        <v>0</v>
      </c>
      <c r="L11083">
        <v>0</v>
      </c>
      <c r="M11083">
        <v>0</v>
      </c>
      <c r="Q11083">
        <v>121</v>
      </c>
      <c r="R11083">
        <v>2.64</v>
      </c>
      <c r="X11083">
        <v>60</v>
      </c>
      <c r="Y11083">
        <v>0.24</v>
      </c>
      <c r="Z11083">
        <v>388</v>
      </c>
      <c r="AA11083">
        <f t="shared" si="346"/>
        <v>129.33333333333334</v>
      </c>
    </row>
    <row r="11084" spans="1:27" x14ac:dyDescent="0.25">
      <c r="A11084" t="s">
        <v>2945</v>
      </c>
      <c r="B11084">
        <v>2012</v>
      </c>
      <c r="C11084" t="str">
        <f t="shared" si="347"/>
        <v>Post Drug Era 2007-2012</v>
      </c>
      <c r="D11084" t="s">
        <v>18</v>
      </c>
      <c r="E11084">
        <v>507</v>
      </c>
      <c r="F11084">
        <v>78</v>
      </c>
      <c r="G11084">
        <v>16</v>
      </c>
      <c r="H11084">
        <v>43</v>
      </c>
      <c r="I11084">
        <v>61</v>
      </c>
      <c r="J11084">
        <v>4</v>
      </c>
      <c r="K11084">
        <v>2</v>
      </c>
      <c r="L11084">
        <v>3</v>
      </c>
      <c r="M11084">
        <v>1</v>
      </c>
      <c r="Q11084">
        <v>137</v>
      </c>
      <c r="R11084">
        <v>6.31</v>
      </c>
      <c r="X11084">
        <v>71</v>
      </c>
      <c r="Z11084">
        <v>334</v>
      </c>
      <c r="AA11084">
        <f t="shared" si="346"/>
        <v>111.33333333333333</v>
      </c>
    </row>
    <row r="11085" spans="1:27" x14ac:dyDescent="0.25">
      <c r="A11085" t="s">
        <v>2126</v>
      </c>
      <c r="B11085">
        <v>1998</v>
      </c>
      <c r="C11085" t="str">
        <f t="shared" si="347"/>
        <v>Drug Era 1992-2006</v>
      </c>
      <c r="D11085" t="s">
        <v>19</v>
      </c>
      <c r="E11085">
        <v>507</v>
      </c>
      <c r="F11085">
        <v>64</v>
      </c>
      <c r="G11085">
        <v>14</v>
      </c>
      <c r="H11085">
        <v>49</v>
      </c>
      <c r="I11085">
        <v>77</v>
      </c>
      <c r="J11085">
        <v>0</v>
      </c>
      <c r="K11085">
        <v>0</v>
      </c>
      <c r="L11085">
        <v>6</v>
      </c>
      <c r="M11085">
        <v>3</v>
      </c>
      <c r="Q11085">
        <v>135</v>
      </c>
      <c r="R11085">
        <v>5.0999999999999996</v>
      </c>
      <c r="X11085">
        <v>80</v>
      </c>
      <c r="Z11085">
        <v>339</v>
      </c>
      <c r="AA11085">
        <f t="shared" si="346"/>
        <v>113</v>
      </c>
    </row>
    <row r="11086" spans="1:27" x14ac:dyDescent="0.25">
      <c r="A11086" t="s">
        <v>1721</v>
      </c>
      <c r="B11086">
        <v>2002</v>
      </c>
      <c r="C11086" t="str">
        <f t="shared" si="347"/>
        <v>Drug Era 1992-2006</v>
      </c>
      <c r="D11086" t="s">
        <v>18</v>
      </c>
      <c r="E11086">
        <v>507</v>
      </c>
      <c r="F11086">
        <v>64</v>
      </c>
      <c r="G11086">
        <v>19</v>
      </c>
      <c r="H11086">
        <v>49</v>
      </c>
      <c r="I11086">
        <v>84</v>
      </c>
      <c r="J11086">
        <v>3</v>
      </c>
      <c r="K11086">
        <v>4</v>
      </c>
      <c r="L11086">
        <v>3</v>
      </c>
      <c r="M11086">
        <v>0</v>
      </c>
      <c r="Q11086">
        <v>127</v>
      </c>
      <c r="R11086">
        <v>5.04</v>
      </c>
      <c r="X11086">
        <v>58</v>
      </c>
      <c r="Z11086">
        <v>343</v>
      </c>
      <c r="AA11086">
        <f t="shared" si="346"/>
        <v>114.33333333333333</v>
      </c>
    </row>
    <row r="11087" spans="1:27" x14ac:dyDescent="0.25">
      <c r="A11087" t="s">
        <v>450</v>
      </c>
      <c r="B11087">
        <v>1988</v>
      </c>
      <c r="C11087" t="str">
        <f t="shared" si="347"/>
        <v>Pre-Drug 1970-1991</v>
      </c>
      <c r="D11087" t="s">
        <v>19</v>
      </c>
      <c r="E11087">
        <v>507</v>
      </c>
      <c r="F11087">
        <v>75</v>
      </c>
      <c r="G11087">
        <v>18</v>
      </c>
      <c r="H11087">
        <v>43</v>
      </c>
      <c r="I11087">
        <v>63</v>
      </c>
      <c r="J11087">
        <v>1</v>
      </c>
      <c r="K11087">
        <v>4</v>
      </c>
      <c r="L11087">
        <v>0</v>
      </c>
      <c r="M11087">
        <v>4</v>
      </c>
      <c r="Q11087">
        <v>128</v>
      </c>
      <c r="R11087">
        <v>5.89</v>
      </c>
      <c r="X11087">
        <v>51</v>
      </c>
      <c r="Y11087">
        <v>0.28000000000000003</v>
      </c>
      <c r="Z11087">
        <v>344</v>
      </c>
      <c r="AA11087">
        <f t="shared" si="346"/>
        <v>114.66666666666667</v>
      </c>
    </row>
    <row r="11088" spans="1:27" x14ac:dyDescent="0.25">
      <c r="A11088" t="s">
        <v>2323</v>
      </c>
      <c r="B11088">
        <v>1973</v>
      </c>
      <c r="C11088" t="str">
        <f t="shared" si="347"/>
        <v>Pre-Drug 1970-1991</v>
      </c>
      <c r="D11088" t="s">
        <v>18</v>
      </c>
      <c r="E11088">
        <v>507</v>
      </c>
      <c r="F11088">
        <v>57</v>
      </c>
      <c r="G11088">
        <v>7</v>
      </c>
      <c r="H11088">
        <v>31</v>
      </c>
      <c r="I11088">
        <v>64</v>
      </c>
      <c r="J11088">
        <v>6</v>
      </c>
      <c r="K11088">
        <v>4</v>
      </c>
      <c r="L11088">
        <v>3</v>
      </c>
      <c r="M11088">
        <v>0</v>
      </c>
      <c r="Q11088">
        <v>133</v>
      </c>
      <c r="R11088">
        <v>4.41</v>
      </c>
      <c r="X11088">
        <v>45</v>
      </c>
      <c r="Y11088">
        <v>0.28000000000000003</v>
      </c>
      <c r="Z11088">
        <v>349</v>
      </c>
      <c r="AA11088">
        <f t="shared" si="346"/>
        <v>116.33333333333333</v>
      </c>
    </row>
    <row r="11089" spans="1:27" x14ac:dyDescent="0.25">
      <c r="A11089" t="s">
        <v>2866</v>
      </c>
      <c r="B11089">
        <v>1977</v>
      </c>
      <c r="C11089" t="str">
        <f t="shared" si="347"/>
        <v>Pre-Drug 1970-1991</v>
      </c>
      <c r="D11089" t="s">
        <v>19</v>
      </c>
      <c r="E11089">
        <v>507</v>
      </c>
      <c r="F11089">
        <v>34</v>
      </c>
      <c r="G11089">
        <v>5</v>
      </c>
      <c r="H11089">
        <v>38</v>
      </c>
      <c r="I11089">
        <v>51</v>
      </c>
      <c r="J11089">
        <v>2</v>
      </c>
      <c r="K11089">
        <v>3</v>
      </c>
      <c r="L11089">
        <v>2</v>
      </c>
      <c r="M11089">
        <v>2</v>
      </c>
      <c r="Q11089">
        <v>127</v>
      </c>
      <c r="R11089">
        <v>2.62</v>
      </c>
      <c r="X11089">
        <v>35</v>
      </c>
      <c r="Y11089">
        <v>0.27</v>
      </c>
      <c r="Z11089">
        <v>350</v>
      </c>
      <c r="AA11089">
        <f t="shared" si="346"/>
        <v>116.66666666666667</v>
      </c>
    </row>
    <row r="11090" spans="1:27" x14ac:dyDescent="0.25">
      <c r="A11090" t="s">
        <v>3064</v>
      </c>
      <c r="B11090">
        <v>1988</v>
      </c>
      <c r="C11090" t="str">
        <f t="shared" si="347"/>
        <v>Pre-Drug 1970-1991</v>
      </c>
      <c r="D11090" t="s">
        <v>19</v>
      </c>
      <c r="E11090">
        <v>507</v>
      </c>
      <c r="F11090">
        <v>64</v>
      </c>
      <c r="G11090">
        <v>14</v>
      </c>
      <c r="H11090">
        <v>40</v>
      </c>
      <c r="I11090">
        <v>69</v>
      </c>
      <c r="J11090">
        <v>8</v>
      </c>
      <c r="K11090">
        <v>5</v>
      </c>
      <c r="L11090">
        <v>2</v>
      </c>
      <c r="M11090">
        <v>3</v>
      </c>
      <c r="Q11090">
        <v>125</v>
      </c>
      <c r="R11090">
        <v>4.9000000000000004</v>
      </c>
      <c r="X11090">
        <v>54</v>
      </c>
      <c r="Y11090">
        <v>0.27</v>
      </c>
      <c r="Z11090">
        <v>353</v>
      </c>
      <c r="AA11090">
        <f t="shared" si="346"/>
        <v>117.66666666666667</v>
      </c>
    </row>
    <row r="11091" spans="1:27" x14ac:dyDescent="0.25">
      <c r="A11091" t="s">
        <v>2731</v>
      </c>
      <c r="B11091">
        <v>1980</v>
      </c>
      <c r="C11091" t="str">
        <f t="shared" si="347"/>
        <v>Pre-Drug 1970-1991</v>
      </c>
      <c r="D11091" t="s">
        <v>19</v>
      </c>
      <c r="E11091">
        <v>507</v>
      </c>
      <c r="F11091">
        <v>47</v>
      </c>
      <c r="G11091">
        <v>9</v>
      </c>
      <c r="H11091">
        <v>60</v>
      </c>
      <c r="I11091">
        <v>78</v>
      </c>
      <c r="J11091">
        <v>8</v>
      </c>
      <c r="K11091">
        <v>5</v>
      </c>
      <c r="L11091">
        <v>2</v>
      </c>
      <c r="M11091">
        <v>0</v>
      </c>
      <c r="Q11091">
        <v>103</v>
      </c>
      <c r="R11091">
        <v>3.56</v>
      </c>
      <c r="X11091">
        <v>53</v>
      </c>
      <c r="Y11091">
        <v>0.23</v>
      </c>
      <c r="Z11091">
        <v>356</v>
      </c>
      <c r="AA11091">
        <f t="shared" si="346"/>
        <v>118.66666666666667</v>
      </c>
    </row>
    <row r="11092" spans="1:27" x14ac:dyDescent="0.25">
      <c r="A11092" t="s">
        <v>2121</v>
      </c>
      <c r="B11092">
        <v>1989</v>
      </c>
      <c r="C11092" t="str">
        <f t="shared" si="347"/>
        <v>Pre-Drug 1970-1991</v>
      </c>
      <c r="D11092" t="s">
        <v>19</v>
      </c>
      <c r="E11092">
        <v>507</v>
      </c>
      <c r="F11092">
        <v>49</v>
      </c>
      <c r="G11092">
        <v>12</v>
      </c>
      <c r="H11092">
        <v>31</v>
      </c>
      <c r="I11092">
        <v>53</v>
      </c>
      <c r="J11092">
        <v>3</v>
      </c>
      <c r="K11092">
        <v>2</v>
      </c>
      <c r="L11092">
        <v>2</v>
      </c>
      <c r="M11092">
        <v>2</v>
      </c>
      <c r="Q11092">
        <v>123</v>
      </c>
      <c r="R11092">
        <v>3.68</v>
      </c>
      <c r="X11092">
        <v>92</v>
      </c>
      <c r="Y11092">
        <v>0.26</v>
      </c>
      <c r="Z11092">
        <v>360</v>
      </c>
      <c r="AA11092">
        <f t="shared" si="346"/>
        <v>120</v>
      </c>
    </row>
    <row r="11093" spans="1:27" x14ac:dyDescent="0.25">
      <c r="A11093" t="s">
        <v>3111</v>
      </c>
      <c r="B11093">
        <v>1970</v>
      </c>
      <c r="C11093" t="str">
        <f t="shared" si="347"/>
        <v>Pre-Drug 1970-1991</v>
      </c>
      <c r="D11093" t="s">
        <v>19</v>
      </c>
      <c r="E11093">
        <v>507</v>
      </c>
      <c r="F11093">
        <v>38</v>
      </c>
      <c r="G11093">
        <v>7</v>
      </c>
      <c r="H11093">
        <v>36</v>
      </c>
      <c r="I11093">
        <v>85</v>
      </c>
      <c r="J11093">
        <v>7</v>
      </c>
      <c r="K11093">
        <v>4</v>
      </c>
      <c r="L11093">
        <v>2</v>
      </c>
      <c r="M11093">
        <v>0</v>
      </c>
      <c r="Q11093">
        <v>118</v>
      </c>
      <c r="R11093">
        <v>2.81</v>
      </c>
      <c r="X11093">
        <v>58</v>
      </c>
      <c r="Y11093">
        <v>0.25</v>
      </c>
      <c r="Z11093">
        <v>365</v>
      </c>
      <c r="AA11093">
        <f t="shared" si="346"/>
        <v>121.66666666666667</v>
      </c>
    </row>
    <row r="11094" spans="1:27" x14ac:dyDescent="0.25">
      <c r="A11094" t="s">
        <v>1066</v>
      </c>
      <c r="B11094">
        <v>2007</v>
      </c>
      <c r="C11094" t="str">
        <f t="shared" si="347"/>
        <v>Post Drug Era 2007-2012</v>
      </c>
      <c r="D11094" t="s">
        <v>19</v>
      </c>
      <c r="E11094">
        <v>507</v>
      </c>
      <c r="F11094">
        <v>50</v>
      </c>
      <c r="G11094">
        <v>12</v>
      </c>
      <c r="H11094">
        <v>36</v>
      </c>
      <c r="I11094">
        <v>106</v>
      </c>
      <c r="J11094">
        <v>5</v>
      </c>
      <c r="K11094">
        <v>3</v>
      </c>
      <c r="L11094">
        <v>3</v>
      </c>
      <c r="M11094">
        <v>1</v>
      </c>
      <c r="Q11094">
        <v>122</v>
      </c>
      <c r="R11094">
        <v>3.69</v>
      </c>
      <c r="X11094">
        <v>62</v>
      </c>
      <c r="Z11094">
        <v>366</v>
      </c>
      <c r="AA11094">
        <f t="shared" si="346"/>
        <v>122</v>
      </c>
    </row>
    <row r="11095" spans="1:27" x14ac:dyDescent="0.25">
      <c r="A11095" t="s">
        <v>47</v>
      </c>
      <c r="B11095">
        <v>1985</v>
      </c>
      <c r="C11095" t="str">
        <f t="shared" si="347"/>
        <v>Pre-Drug 1970-1991</v>
      </c>
      <c r="D11095" t="s">
        <v>18</v>
      </c>
      <c r="E11095">
        <v>507</v>
      </c>
      <c r="F11095">
        <v>44</v>
      </c>
      <c r="G11095">
        <v>8</v>
      </c>
      <c r="H11095">
        <v>37</v>
      </c>
      <c r="I11095">
        <v>74</v>
      </c>
      <c r="J11095">
        <v>2</v>
      </c>
      <c r="K11095">
        <v>5</v>
      </c>
      <c r="L11095">
        <v>2</v>
      </c>
      <c r="M11095">
        <v>2</v>
      </c>
      <c r="Q11095">
        <v>118</v>
      </c>
      <c r="R11095">
        <v>3.24</v>
      </c>
      <c r="X11095">
        <v>60</v>
      </c>
      <c r="Y11095">
        <v>0.25</v>
      </c>
      <c r="Z11095">
        <v>367</v>
      </c>
      <c r="AA11095">
        <f t="shared" si="346"/>
        <v>122.33333333333333</v>
      </c>
    </row>
    <row r="11096" spans="1:27" x14ac:dyDescent="0.25">
      <c r="A11096" t="s">
        <v>2485</v>
      </c>
      <c r="B11096">
        <v>2008</v>
      </c>
      <c r="C11096" t="str">
        <f t="shared" si="347"/>
        <v>Post Drug Era 2007-2012</v>
      </c>
      <c r="D11096" t="s">
        <v>19</v>
      </c>
      <c r="E11096">
        <v>507</v>
      </c>
      <c r="F11096">
        <v>52</v>
      </c>
      <c r="G11096">
        <v>13</v>
      </c>
      <c r="H11096">
        <v>34</v>
      </c>
      <c r="I11096">
        <v>123</v>
      </c>
      <c r="J11096">
        <v>1</v>
      </c>
      <c r="K11096">
        <v>1</v>
      </c>
      <c r="L11096">
        <v>3</v>
      </c>
      <c r="M11096">
        <v>2</v>
      </c>
      <c r="Q11096">
        <v>117</v>
      </c>
      <c r="R11096">
        <v>3.83</v>
      </c>
      <c r="X11096">
        <v>59</v>
      </c>
      <c r="Z11096">
        <v>367</v>
      </c>
      <c r="AA11096">
        <f t="shared" si="346"/>
        <v>122.33333333333333</v>
      </c>
    </row>
    <row r="11097" spans="1:27" x14ac:dyDescent="0.25">
      <c r="A11097" t="s">
        <v>2436</v>
      </c>
      <c r="B11097">
        <v>1980</v>
      </c>
      <c r="C11097" t="str">
        <f t="shared" si="347"/>
        <v>Pre-Drug 1970-1991</v>
      </c>
      <c r="D11097" t="s">
        <v>18</v>
      </c>
      <c r="E11097">
        <v>507</v>
      </c>
      <c r="F11097">
        <v>45</v>
      </c>
      <c r="G11097">
        <v>10</v>
      </c>
      <c r="H11097">
        <v>28</v>
      </c>
      <c r="I11097">
        <v>82</v>
      </c>
      <c r="J11097">
        <v>4</v>
      </c>
      <c r="K11097">
        <v>0</v>
      </c>
      <c r="L11097">
        <v>1</v>
      </c>
      <c r="M11097">
        <v>2</v>
      </c>
      <c r="Q11097">
        <v>117</v>
      </c>
      <c r="R11097">
        <v>3.27</v>
      </c>
      <c r="X11097">
        <v>60</v>
      </c>
      <c r="Y11097">
        <v>0.25</v>
      </c>
      <c r="Z11097">
        <v>371</v>
      </c>
      <c r="AA11097">
        <f t="shared" si="346"/>
        <v>123.66666666666667</v>
      </c>
    </row>
    <row r="11098" spans="1:27" x14ac:dyDescent="0.25">
      <c r="A11098" t="s">
        <v>2067</v>
      </c>
      <c r="B11098">
        <v>2000</v>
      </c>
      <c r="C11098" t="str">
        <f t="shared" si="347"/>
        <v>Drug Era 1992-2006</v>
      </c>
      <c r="D11098" t="s">
        <v>19</v>
      </c>
      <c r="E11098">
        <v>508</v>
      </c>
      <c r="F11098">
        <v>81</v>
      </c>
      <c r="G11098">
        <v>10</v>
      </c>
      <c r="H11098">
        <v>60</v>
      </c>
      <c r="I11098">
        <v>57</v>
      </c>
      <c r="J11098">
        <v>0</v>
      </c>
      <c r="K11098">
        <v>4</v>
      </c>
      <c r="L11098">
        <v>7</v>
      </c>
      <c r="M11098">
        <v>0</v>
      </c>
      <c r="Q11098">
        <v>134</v>
      </c>
      <c r="R11098">
        <v>6.75</v>
      </c>
      <c r="X11098">
        <v>38</v>
      </c>
      <c r="Y11098">
        <v>0</v>
      </c>
      <c r="Z11098">
        <v>324</v>
      </c>
      <c r="AA11098">
        <f t="shared" si="346"/>
        <v>108</v>
      </c>
    </row>
    <row r="11099" spans="1:27" x14ac:dyDescent="0.25">
      <c r="A11099" t="s">
        <v>1226</v>
      </c>
      <c r="B11099">
        <v>2006</v>
      </c>
      <c r="C11099" t="str">
        <f t="shared" si="347"/>
        <v>Drug Era 1992-2006</v>
      </c>
      <c r="D11099" t="s">
        <v>19</v>
      </c>
      <c r="E11099">
        <v>508</v>
      </c>
      <c r="F11099">
        <v>79</v>
      </c>
      <c r="G11099">
        <v>22</v>
      </c>
      <c r="H11099">
        <v>48</v>
      </c>
      <c r="I11099">
        <v>50</v>
      </c>
      <c r="J11099">
        <v>0</v>
      </c>
      <c r="K11099">
        <v>3</v>
      </c>
      <c r="L11099">
        <v>6</v>
      </c>
      <c r="M11099">
        <v>2</v>
      </c>
      <c r="Q11099">
        <v>145</v>
      </c>
      <c r="R11099">
        <v>6.48</v>
      </c>
      <c r="X11099">
        <v>50</v>
      </c>
      <c r="Z11099">
        <v>329</v>
      </c>
      <c r="AA11099">
        <f t="shared" si="346"/>
        <v>109.66666666666667</v>
      </c>
    </row>
    <row r="11100" spans="1:27" x14ac:dyDescent="0.25">
      <c r="A11100" t="s">
        <v>53</v>
      </c>
      <c r="B11100">
        <v>2007</v>
      </c>
      <c r="C11100" t="str">
        <f t="shared" si="347"/>
        <v>Post Drug Era 2007-2012</v>
      </c>
      <c r="D11100" t="s">
        <v>18</v>
      </c>
      <c r="E11100">
        <v>508</v>
      </c>
      <c r="F11100">
        <v>72</v>
      </c>
      <c r="G11100">
        <v>18</v>
      </c>
      <c r="H11100">
        <v>50</v>
      </c>
      <c r="I11100">
        <v>71</v>
      </c>
      <c r="J11100">
        <v>6</v>
      </c>
      <c r="K11100">
        <v>7</v>
      </c>
      <c r="L11100">
        <v>7</v>
      </c>
      <c r="M11100">
        <v>0</v>
      </c>
      <c r="Q11100">
        <v>127</v>
      </c>
      <c r="R11100">
        <v>5.86</v>
      </c>
      <c r="X11100">
        <v>70</v>
      </c>
      <c r="Z11100">
        <v>332</v>
      </c>
      <c r="AA11100">
        <f t="shared" si="346"/>
        <v>110.66666666666667</v>
      </c>
    </row>
    <row r="11101" spans="1:27" x14ac:dyDescent="0.25">
      <c r="A11101" t="s">
        <v>2534</v>
      </c>
      <c r="B11101">
        <v>1977</v>
      </c>
      <c r="C11101" t="str">
        <f t="shared" si="347"/>
        <v>Pre-Drug 1970-1991</v>
      </c>
      <c r="D11101" t="s">
        <v>18</v>
      </c>
      <c r="E11101">
        <v>508</v>
      </c>
      <c r="F11101">
        <v>72</v>
      </c>
      <c r="G11101">
        <v>15</v>
      </c>
      <c r="H11101">
        <v>55</v>
      </c>
      <c r="I11101">
        <v>45</v>
      </c>
      <c r="J11101">
        <v>11</v>
      </c>
      <c r="K11101">
        <v>10</v>
      </c>
      <c r="L11101">
        <v>7</v>
      </c>
      <c r="M11101">
        <v>2</v>
      </c>
      <c r="Q11101">
        <v>136</v>
      </c>
      <c r="R11101">
        <v>5.84</v>
      </c>
      <c r="X11101">
        <v>47</v>
      </c>
      <c r="Y11101">
        <v>0.31</v>
      </c>
      <c r="Z11101">
        <v>333</v>
      </c>
      <c r="AA11101">
        <f t="shared" si="346"/>
        <v>111</v>
      </c>
    </row>
    <row r="11102" spans="1:27" x14ac:dyDescent="0.25">
      <c r="A11102" t="s">
        <v>607</v>
      </c>
      <c r="B11102">
        <v>1974</v>
      </c>
      <c r="C11102" t="str">
        <f t="shared" si="347"/>
        <v>Pre-Drug 1970-1991</v>
      </c>
      <c r="D11102" t="s">
        <v>19</v>
      </c>
      <c r="E11102">
        <v>508</v>
      </c>
      <c r="F11102">
        <v>66</v>
      </c>
      <c r="G11102">
        <v>8</v>
      </c>
      <c r="H11102">
        <v>40</v>
      </c>
      <c r="I11102">
        <v>50</v>
      </c>
      <c r="J11102">
        <v>4</v>
      </c>
      <c r="K11102">
        <v>3</v>
      </c>
      <c r="L11102">
        <v>3</v>
      </c>
      <c r="M11102">
        <v>0</v>
      </c>
      <c r="Q11102">
        <v>133</v>
      </c>
      <c r="R11102">
        <v>5.29</v>
      </c>
      <c r="X11102">
        <v>48</v>
      </c>
      <c r="Y11102">
        <v>0.28999999999999998</v>
      </c>
      <c r="Z11102">
        <v>337</v>
      </c>
      <c r="AA11102">
        <f t="shared" si="346"/>
        <v>112.33333333333333</v>
      </c>
    </row>
    <row r="11103" spans="1:27" x14ac:dyDescent="0.25">
      <c r="A11103" t="s">
        <v>59</v>
      </c>
      <c r="B11103">
        <v>1979</v>
      </c>
      <c r="C11103" t="str">
        <f t="shared" si="347"/>
        <v>Pre-Drug 1970-1991</v>
      </c>
      <c r="D11103" t="s">
        <v>19</v>
      </c>
      <c r="E11103">
        <v>508</v>
      </c>
      <c r="F11103">
        <v>56</v>
      </c>
      <c r="G11103">
        <v>3</v>
      </c>
      <c r="H11103">
        <v>69</v>
      </c>
      <c r="I11103">
        <v>50</v>
      </c>
      <c r="J11103">
        <v>3</v>
      </c>
      <c r="K11103">
        <v>4</v>
      </c>
      <c r="L11103">
        <v>1</v>
      </c>
      <c r="M11103">
        <v>0</v>
      </c>
      <c r="Q11103">
        <v>114</v>
      </c>
      <c r="R11103">
        <v>4.45</v>
      </c>
      <c r="X11103">
        <v>57</v>
      </c>
      <c r="Y11103">
        <v>0.26</v>
      </c>
      <c r="Z11103">
        <v>340</v>
      </c>
      <c r="AA11103">
        <f t="shared" si="346"/>
        <v>113.33333333333333</v>
      </c>
    </row>
    <row r="11104" spans="1:27" x14ac:dyDescent="0.25">
      <c r="A11104" t="s">
        <v>421</v>
      </c>
      <c r="B11104">
        <v>2009</v>
      </c>
      <c r="C11104" t="str">
        <f t="shared" si="347"/>
        <v>Post Drug Era 2007-2012</v>
      </c>
      <c r="D11104" t="s">
        <v>18</v>
      </c>
      <c r="E11104">
        <v>508</v>
      </c>
      <c r="F11104">
        <v>81</v>
      </c>
      <c r="G11104">
        <v>19</v>
      </c>
      <c r="H11104">
        <v>37</v>
      </c>
      <c r="I11104">
        <v>89</v>
      </c>
      <c r="J11104">
        <v>2</v>
      </c>
      <c r="K11104">
        <v>2</v>
      </c>
      <c r="L11104">
        <v>15</v>
      </c>
      <c r="M11104">
        <v>0</v>
      </c>
      <c r="Q11104">
        <v>131</v>
      </c>
      <c r="R11104">
        <v>6.38</v>
      </c>
      <c r="X11104">
        <v>50</v>
      </c>
      <c r="Z11104">
        <v>343</v>
      </c>
      <c r="AA11104">
        <f t="shared" si="346"/>
        <v>114.33333333333333</v>
      </c>
    </row>
    <row r="11105" spans="1:27" x14ac:dyDescent="0.25">
      <c r="A11105" t="s">
        <v>1907</v>
      </c>
      <c r="B11105">
        <v>1979</v>
      </c>
      <c r="C11105" t="str">
        <f t="shared" si="347"/>
        <v>Pre-Drug 1970-1991</v>
      </c>
      <c r="D11105" t="s">
        <v>19</v>
      </c>
      <c r="E11105">
        <v>508</v>
      </c>
      <c r="F11105">
        <v>72</v>
      </c>
      <c r="G11105">
        <v>14</v>
      </c>
      <c r="H11105">
        <v>47</v>
      </c>
      <c r="I11105">
        <v>60</v>
      </c>
      <c r="J11105">
        <v>13</v>
      </c>
      <c r="K11105">
        <v>3</v>
      </c>
      <c r="L11105">
        <v>2</v>
      </c>
      <c r="M11105">
        <v>0</v>
      </c>
      <c r="Q11105">
        <v>125</v>
      </c>
      <c r="R11105">
        <v>5.57</v>
      </c>
      <c r="X11105">
        <v>71</v>
      </c>
      <c r="Y11105">
        <v>0.28000000000000003</v>
      </c>
      <c r="Z11105">
        <v>349</v>
      </c>
      <c r="AA11105">
        <f t="shared" si="346"/>
        <v>116.33333333333333</v>
      </c>
    </row>
    <row r="11106" spans="1:27" x14ac:dyDescent="0.25">
      <c r="A11106" t="s">
        <v>2316</v>
      </c>
      <c r="B11106">
        <v>1976</v>
      </c>
      <c r="C11106" t="str">
        <f t="shared" si="347"/>
        <v>Pre-Drug 1970-1991</v>
      </c>
      <c r="D11106" t="s">
        <v>19</v>
      </c>
      <c r="E11106">
        <v>508</v>
      </c>
      <c r="F11106">
        <v>46</v>
      </c>
      <c r="G11106">
        <v>6</v>
      </c>
      <c r="H11106">
        <v>63</v>
      </c>
      <c r="I11106">
        <v>74</v>
      </c>
      <c r="J11106">
        <v>1</v>
      </c>
      <c r="K11106">
        <v>1</v>
      </c>
      <c r="L11106">
        <v>3</v>
      </c>
      <c r="M11106">
        <v>2</v>
      </c>
      <c r="Q11106">
        <v>105</v>
      </c>
      <c r="R11106">
        <v>3.51</v>
      </c>
      <c r="X11106">
        <v>68</v>
      </c>
      <c r="Y11106">
        <v>0.24</v>
      </c>
      <c r="Z11106">
        <v>354</v>
      </c>
      <c r="AA11106">
        <f t="shared" si="346"/>
        <v>118</v>
      </c>
    </row>
    <row r="11107" spans="1:27" x14ac:dyDescent="0.25">
      <c r="A11107" t="s">
        <v>2463</v>
      </c>
      <c r="B11107">
        <v>1991</v>
      </c>
      <c r="C11107" t="str">
        <f t="shared" si="347"/>
        <v>Pre-Drug 1970-1991</v>
      </c>
      <c r="D11107" t="s">
        <v>18</v>
      </c>
      <c r="E11107">
        <v>508</v>
      </c>
      <c r="F11107">
        <v>50</v>
      </c>
      <c r="G11107">
        <v>6</v>
      </c>
      <c r="H11107">
        <v>38</v>
      </c>
      <c r="I11107">
        <v>85</v>
      </c>
      <c r="J11107">
        <v>3</v>
      </c>
      <c r="K11107">
        <v>4</v>
      </c>
      <c r="L11107">
        <v>1</v>
      </c>
      <c r="M11107">
        <v>0</v>
      </c>
      <c r="Q11107">
        <v>125</v>
      </c>
      <c r="R11107">
        <v>3.78</v>
      </c>
      <c r="X11107">
        <v>70</v>
      </c>
      <c r="Y11107">
        <v>0.27</v>
      </c>
      <c r="Z11107">
        <v>357</v>
      </c>
      <c r="AA11107">
        <f t="shared" si="346"/>
        <v>119</v>
      </c>
    </row>
    <row r="11108" spans="1:27" x14ac:dyDescent="0.25">
      <c r="A11108" t="s">
        <v>1666</v>
      </c>
      <c r="B11108">
        <v>1976</v>
      </c>
      <c r="C11108" t="str">
        <f t="shared" si="347"/>
        <v>Pre-Drug 1970-1991</v>
      </c>
      <c r="D11108" t="s">
        <v>19</v>
      </c>
      <c r="E11108">
        <v>508</v>
      </c>
      <c r="F11108">
        <v>53</v>
      </c>
      <c r="G11108">
        <v>9</v>
      </c>
      <c r="H11108">
        <v>62</v>
      </c>
      <c r="I11108">
        <v>45</v>
      </c>
      <c r="J11108">
        <v>3</v>
      </c>
      <c r="K11108">
        <v>5</v>
      </c>
      <c r="L11108">
        <v>1</v>
      </c>
      <c r="M11108">
        <v>1</v>
      </c>
      <c r="Q11108">
        <v>109</v>
      </c>
      <c r="R11108">
        <v>4</v>
      </c>
      <c r="X11108">
        <v>42</v>
      </c>
      <c r="Y11108">
        <v>0.24</v>
      </c>
      <c r="Z11108">
        <v>358</v>
      </c>
      <c r="AA11108">
        <f t="shared" si="346"/>
        <v>119.33333333333333</v>
      </c>
    </row>
    <row r="11109" spans="1:27" x14ac:dyDescent="0.25">
      <c r="A11109" t="s">
        <v>3069</v>
      </c>
      <c r="B11109">
        <v>1979</v>
      </c>
      <c r="C11109" t="str">
        <f t="shared" si="347"/>
        <v>Pre-Drug 1970-1991</v>
      </c>
      <c r="D11109" t="s">
        <v>18</v>
      </c>
      <c r="E11109">
        <v>508</v>
      </c>
      <c r="F11109">
        <v>44</v>
      </c>
      <c r="G11109">
        <v>6</v>
      </c>
      <c r="H11109">
        <v>30</v>
      </c>
      <c r="I11109">
        <v>37</v>
      </c>
      <c r="J11109">
        <v>1</v>
      </c>
      <c r="K11109">
        <v>0</v>
      </c>
      <c r="L11109">
        <v>2</v>
      </c>
      <c r="M11109">
        <v>1</v>
      </c>
      <c r="Q11109">
        <v>122</v>
      </c>
      <c r="R11109">
        <v>3.26</v>
      </c>
      <c r="X11109">
        <v>67</v>
      </c>
      <c r="Y11109">
        <v>0.26</v>
      </c>
      <c r="Z11109">
        <v>364</v>
      </c>
      <c r="AA11109">
        <f t="shared" si="346"/>
        <v>121.33333333333333</v>
      </c>
    </row>
    <row r="11110" spans="1:27" x14ac:dyDescent="0.25">
      <c r="A11110" t="s">
        <v>2892</v>
      </c>
      <c r="B11110">
        <v>1979</v>
      </c>
      <c r="C11110" t="str">
        <f t="shared" si="347"/>
        <v>Pre-Drug 1970-1991</v>
      </c>
      <c r="D11110" t="s">
        <v>19</v>
      </c>
      <c r="E11110">
        <v>508</v>
      </c>
      <c r="F11110">
        <v>62</v>
      </c>
      <c r="G11110">
        <v>17</v>
      </c>
      <c r="H11110">
        <v>29</v>
      </c>
      <c r="I11110">
        <v>83</v>
      </c>
      <c r="J11110">
        <v>1</v>
      </c>
      <c r="K11110">
        <v>3</v>
      </c>
      <c r="L11110">
        <v>2</v>
      </c>
      <c r="M11110">
        <v>0</v>
      </c>
      <c r="Q11110">
        <v>126</v>
      </c>
      <c r="R11110">
        <v>4.59</v>
      </c>
      <c r="X11110">
        <v>60</v>
      </c>
      <c r="Y11110">
        <v>0.26</v>
      </c>
      <c r="Z11110">
        <v>365</v>
      </c>
      <c r="AA11110">
        <f t="shared" si="346"/>
        <v>121.66666666666667</v>
      </c>
    </row>
    <row r="11111" spans="1:27" x14ac:dyDescent="0.25">
      <c r="A11111" t="s">
        <v>2984</v>
      </c>
      <c r="B11111">
        <v>1990</v>
      </c>
      <c r="C11111" t="str">
        <f t="shared" si="347"/>
        <v>Pre-Drug 1970-1991</v>
      </c>
      <c r="D11111" t="s">
        <v>19</v>
      </c>
      <c r="E11111">
        <v>508</v>
      </c>
      <c r="F11111">
        <v>49</v>
      </c>
      <c r="G11111">
        <v>9</v>
      </c>
      <c r="H11111">
        <v>42</v>
      </c>
      <c r="I11111">
        <v>112</v>
      </c>
      <c r="J11111">
        <v>10</v>
      </c>
      <c r="K11111">
        <v>5</v>
      </c>
      <c r="L11111">
        <v>1</v>
      </c>
      <c r="M11111">
        <v>0</v>
      </c>
      <c r="Q11111">
        <v>101</v>
      </c>
      <c r="R11111">
        <v>3.45</v>
      </c>
      <c r="X11111">
        <v>48</v>
      </c>
      <c r="Y11111">
        <v>0.22</v>
      </c>
      <c r="Z11111">
        <v>383</v>
      </c>
      <c r="AA11111">
        <f t="shared" si="346"/>
        <v>127.66666666666667</v>
      </c>
    </row>
    <row r="11112" spans="1:27" x14ac:dyDescent="0.25">
      <c r="A11112" t="s">
        <v>2569</v>
      </c>
      <c r="B11112">
        <v>1992</v>
      </c>
      <c r="C11112" t="str">
        <f t="shared" si="347"/>
        <v>Pre-Drug 1970-1991</v>
      </c>
      <c r="D11112" t="s">
        <v>19</v>
      </c>
      <c r="E11112">
        <v>509</v>
      </c>
      <c r="F11112">
        <v>64</v>
      </c>
      <c r="G11112">
        <v>10</v>
      </c>
      <c r="H11112">
        <v>55</v>
      </c>
      <c r="I11112">
        <v>66</v>
      </c>
      <c r="J11112">
        <v>0</v>
      </c>
      <c r="K11112">
        <v>7</v>
      </c>
      <c r="L11112">
        <v>2</v>
      </c>
      <c r="M11112">
        <v>0</v>
      </c>
      <c r="Q11112">
        <v>134</v>
      </c>
      <c r="R11112">
        <v>5.28</v>
      </c>
      <c r="X11112">
        <v>63</v>
      </c>
      <c r="Y11112">
        <v>0.3</v>
      </c>
      <c r="Z11112">
        <v>327</v>
      </c>
      <c r="AA11112">
        <f t="shared" si="346"/>
        <v>109</v>
      </c>
    </row>
    <row r="11113" spans="1:27" x14ac:dyDescent="0.25">
      <c r="A11113" t="s">
        <v>2899</v>
      </c>
      <c r="B11113">
        <v>2004</v>
      </c>
      <c r="C11113" t="str">
        <f t="shared" si="347"/>
        <v>Drug Era 1992-2006</v>
      </c>
      <c r="D11113" t="s">
        <v>18</v>
      </c>
      <c r="E11113">
        <v>509</v>
      </c>
      <c r="F11113">
        <v>70</v>
      </c>
      <c r="G11113">
        <v>21</v>
      </c>
      <c r="H11113">
        <v>31</v>
      </c>
      <c r="I11113">
        <v>37</v>
      </c>
      <c r="J11113">
        <v>1</v>
      </c>
      <c r="K11113">
        <v>1</v>
      </c>
      <c r="L11113">
        <v>2</v>
      </c>
      <c r="M11113">
        <v>0</v>
      </c>
      <c r="Q11113">
        <v>141</v>
      </c>
      <c r="R11113">
        <v>5.53</v>
      </c>
      <c r="X11113">
        <v>67</v>
      </c>
      <c r="Y11113">
        <v>0.3</v>
      </c>
      <c r="Z11113">
        <v>342</v>
      </c>
      <c r="AA11113">
        <f t="shared" si="346"/>
        <v>114</v>
      </c>
    </row>
    <row r="11114" spans="1:27" x14ac:dyDescent="0.25">
      <c r="A11114" t="s">
        <v>1894</v>
      </c>
      <c r="B11114">
        <v>1990</v>
      </c>
      <c r="C11114" t="str">
        <f t="shared" si="347"/>
        <v>Pre-Drug 1970-1991</v>
      </c>
      <c r="D11114" t="s">
        <v>19</v>
      </c>
      <c r="E11114">
        <v>509</v>
      </c>
      <c r="F11114">
        <v>59</v>
      </c>
      <c r="G11114">
        <v>7</v>
      </c>
      <c r="H11114">
        <v>48</v>
      </c>
      <c r="I11114">
        <v>43</v>
      </c>
      <c r="J11114">
        <v>3</v>
      </c>
      <c r="K11114">
        <v>3</v>
      </c>
      <c r="L11114">
        <v>3</v>
      </c>
      <c r="M11114">
        <v>0</v>
      </c>
      <c r="Q11114">
        <v>133</v>
      </c>
      <c r="R11114">
        <v>4.6399999999999997</v>
      </c>
      <c r="X11114">
        <v>69</v>
      </c>
      <c r="Y11114">
        <v>0.3</v>
      </c>
      <c r="Z11114">
        <v>343</v>
      </c>
      <c r="AA11114">
        <f t="shared" si="346"/>
        <v>114.33333333333333</v>
      </c>
    </row>
    <row r="11115" spans="1:27" x14ac:dyDescent="0.25">
      <c r="A11115" t="s">
        <v>1077</v>
      </c>
      <c r="B11115">
        <v>1991</v>
      </c>
      <c r="C11115" t="str">
        <f t="shared" si="347"/>
        <v>Pre-Drug 1970-1991</v>
      </c>
      <c r="D11115" t="s">
        <v>18</v>
      </c>
      <c r="E11115">
        <v>509</v>
      </c>
      <c r="F11115">
        <v>46</v>
      </c>
      <c r="G11115">
        <v>10</v>
      </c>
      <c r="H11115">
        <v>50</v>
      </c>
      <c r="I11115">
        <v>95</v>
      </c>
      <c r="J11115">
        <v>6</v>
      </c>
      <c r="K11115">
        <v>3</v>
      </c>
      <c r="L11115">
        <v>2</v>
      </c>
      <c r="M11115">
        <v>0</v>
      </c>
      <c r="Q11115">
        <v>123</v>
      </c>
      <c r="R11115">
        <v>3.58</v>
      </c>
      <c r="X11115">
        <v>64</v>
      </c>
      <c r="Y11115">
        <v>0.27</v>
      </c>
      <c r="Z11115">
        <v>347</v>
      </c>
      <c r="AA11115">
        <f t="shared" si="346"/>
        <v>115.66666666666667</v>
      </c>
    </row>
    <row r="11116" spans="1:27" x14ac:dyDescent="0.25">
      <c r="A11116" t="s">
        <v>2496</v>
      </c>
      <c r="B11116">
        <v>1996</v>
      </c>
      <c r="C11116" t="str">
        <f t="shared" si="347"/>
        <v>Pre-Drug 1970-1991</v>
      </c>
      <c r="D11116" t="s">
        <v>18</v>
      </c>
      <c r="E11116">
        <v>509</v>
      </c>
      <c r="F11116">
        <v>67</v>
      </c>
      <c r="G11116">
        <v>18</v>
      </c>
      <c r="H11116">
        <v>54</v>
      </c>
      <c r="I11116">
        <v>82</v>
      </c>
      <c r="J11116">
        <v>2</v>
      </c>
      <c r="K11116">
        <v>7</v>
      </c>
      <c r="L11116">
        <v>6</v>
      </c>
      <c r="M11116">
        <v>1</v>
      </c>
      <c r="Q11116">
        <v>114</v>
      </c>
      <c r="R11116">
        <v>5.2</v>
      </c>
      <c r="X11116">
        <v>39</v>
      </c>
      <c r="Y11116">
        <v>0.22</v>
      </c>
      <c r="Z11116">
        <v>348</v>
      </c>
      <c r="AA11116">
        <f t="shared" si="346"/>
        <v>116</v>
      </c>
    </row>
    <row r="11117" spans="1:27" x14ac:dyDescent="0.25">
      <c r="A11117" t="s">
        <v>1425</v>
      </c>
      <c r="B11117">
        <v>1994</v>
      </c>
      <c r="C11117" t="str">
        <f t="shared" si="347"/>
        <v>Pre-Drug 1970-1991</v>
      </c>
      <c r="D11117" t="s">
        <v>19</v>
      </c>
      <c r="E11117">
        <v>509</v>
      </c>
      <c r="F11117">
        <v>49</v>
      </c>
      <c r="G11117">
        <v>13</v>
      </c>
      <c r="H11117">
        <v>59</v>
      </c>
      <c r="I11117">
        <v>71</v>
      </c>
      <c r="J11117">
        <v>5</v>
      </c>
      <c r="K11117">
        <v>4</v>
      </c>
      <c r="L11117">
        <v>3</v>
      </c>
      <c r="M11117">
        <v>0</v>
      </c>
      <c r="Q11117">
        <v>115</v>
      </c>
      <c r="R11117">
        <v>3.76</v>
      </c>
      <c r="X11117">
        <v>47</v>
      </c>
      <c r="Y11117">
        <v>0.24</v>
      </c>
      <c r="Z11117">
        <v>352</v>
      </c>
      <c r="AA11117">
        <f t="shared" si="346"/>
        <v>117.33333333333333</v>
      </c>
    </row>
    <row r="11118" spans="1:27" x14ac:dyDescent="0.25">
      <c r="A11118" t="s">
        <v>377</v>
      </c>
      <c r="B11118">
        <v>1970</v>
      </c>
      <c r="C11118" t="str">
        <f t="shared" si="347"/>
        <v>Pre-Drug 1970-1991</v>
      </c>
      <c r="D11118" t="s">
        <v>19</v>
      </c>
      <c r="E11118">
        <v>509</v>
      </c>
      <c r="F11118">
        <v>58</v>
      </c>
      <c r="G11118">
        <v>10</v>
      </c>
      <c r="H11118">
        <v>48</v>
      </c>
      <c r="I11118">
        <v>67</v>
      </c>
      <c r="J11118">
        <v>4</v>
      </c>
      <c r="K11118">
        <v>2</v>
      </c>
      <c r="L11118">
        <v>1</v>
      </c>
      <c r="M11118">
        <v>0</v>
      </c>
      <c r="Q11118">
        <v>124</v>
      </c>
      <c r="R11118">
        <v>4.42</v>
      </c>
      <c r="X11118">
        <v>60</v>
      </c>
      <c r="Y11118">
        <v>0.27</v>
      </c>
      <c r="Z11118">
        <v>354</v>
      </c>
      <c r="AA11118">
        <f t="shared" si="346"/>
        <v>118</v>
      </c>
    </row>
    <row r="11119" spans="1:27" x14ac:dyDescent="0.25">
      <c r="A11119" t="s">
        <v>1884</v>
      </c>
      <c r="B11119">
        <v>2008</v>
      </c>
      <c r="C11119" t="str">
        <f t="shared" si="347"/>
        <v>Post Drug Era 2007-2012</v>
      </c>
      <c r="D11119" t="s">
        <v>19</v>
      </c>
      <c r="E11119">
        <v>509</v>
      </c>
      <c r="F11119">
        <v>56</v>
      </c>
      <c r="G11119">
        <v>10</v>
      </c>
      <c r="H11119">
        <v>46</v>
      </c>
      <c r="I11119">
        <v>62</v>
      </c>
      <c r="J11119">
        <v>3</v>
      </c>
      <c r="K11119">
        <v>4</v>
      </c>
      <c r="L11119">
        <v>6</v>
      </c>
      <c r="M11119">
        <v>0</v>
      </c>
      <c r="Q11119">
        <v>118</v>
      </c>
      <c r="R11119">
        <v>4.2699999999999996</v>
      </c>
      <c r="X11119">
        <v>61</v>
      </c>
      <c r="Z11119">
        <v>354</v>
      </c>
      <c r="AA11119">
        <f t="shared" si="346"/>
        <v>118</v>
      </c>
    </row>
    <row r="11120" spans="1:27" x14ac:dyDescent="0.25">
      <c r="A11120" t="s">
        <v>1213</v>
      </c>
      <c r="B11120">
        <v>1995</v>
      </c>
      <c r="C11120" t="str">
        <f t="shared" si="347"/>
        <v>Pre-Drug 1970-1991</v>
      </c>
      <c r="D11120" t="s">
        <v>18</v>
      </c>
      <c r="E11120">
        <v>509</v>
      </c>
      <c r="F11120">
        <v>57</v>
      </c>
      <c r="G11120">
        <v>7</v>
      </c>
      <c r="H11120">
        <v>21</v>
      </c>
      <c r="I11120">
        <v>74</v>
      </c>
      <c r="J11120">
        <v>1</v>
      </c>
      <c r="K11120">
        <v>1</v>
      </c>
      <c r="L11120">
        <v>5</v>
      </c>
      <c r="M11120">
        <v>0</v>
      </c>
      <c r="Q11120">
        <v>137</v>
      </c>
      <c r="R11120">
        <v>4.3099999999999996</v>
      </c>
      <c r="X11120">
        <v>49</v>
      </c>
      <c r="Y11120">
        <v>0.28000000000000003</v>
      </c>
      <c r="Z11120">
        <v>357</v>
      </c>
      <c r="AA11120">
        <f t="shared" si="346"/>
        <v>119</v>
      </c>
    </row>
    <row r="11121" spans="1:27" x14ac:dyDescent="0.25">
      <c r="A11121" t="s">
        <v>2189</v>
      </c>
      <c r="B11121">
        <v>1975</v>
      </c>
      <c r="C11121" t="str">
        <f t="shared" si="347"/>
        <v>Pre-Drug 1970-1991</v>
      </c>
      <c r="D11121" t="s">
        <v>19</v>
      </c>
      <c r="E11121">
        <v>509</v>
      </c>
      <c r="F11121">
        <v>48</v>
      </c>
      <c r="G11121">
        <v>16</v>
      </c>
      <c r="H11121">
        <v>34</v>
      </c>
      <c r="I11121">
        <v>85</v>
      </c>
      <c r="J11121">
        <v>5</v>
      </c>
      <c r="K11121">
        <v>2</v>
      </c>
      <c r="L11121">
        <v>1</v>
      </c>
      <c r="M11121">
        <v>0</v>
      </c>
      <c r="Q11121">
        <v>120</v>
      </c>
      <c r="R11121">
        <v>3.55</v>
      </c>
      <c r="X11121">
        <v>71</v>
      </c>
      <c r="Y11121">
        <v>0.25</v>
      </c>
      <c r="Z11121">
        <v>365</v>
      </c>
      <c r="AA11121">
        <f t="shared" si="346"/>
        <v>121.66666666666667</v>
      </c>
    </row>
    <row r="11122" spans="1:27" x14ac:dyDescent="0.25">
      <c r="A11122" t="s">
        <v>3002</v>
      </c>
      <c r="B11122">
        <v>2002</v>
      </c>
      <c r="C11122" t="str">
        <f t="shared" si="347"/>
        <v>Drug Era 1992-2006</v>
      </c>
      <c r="D11122" t="s">
        <v>19</v>
      </c>
      <c r="E11122">
        <v>509</v>
      </c>
      <c r="F11122">
        <v>43</v>
      </c>
      <c r="G11122">
        <v>4</v>
      </c>
      <c r="H11122">
        <v>33</v>
      </c>
      <c r="I11122">
        <v>75</v>
      </c>
      <c r="J11122">
        <v>1</v>
      </c>
      <c r="K11122">
        <v>4</v>
      </c>
      <c r="L11122">
        <v>8</v>
      </c>
      <c r="M11122">
        <v>0</v>
      </c>
      <c r="Q11122">
        <v>112</v>
      </c>
      <c r="R11122">
        <v>3.18</v>
      </c>
      <c r="X11122">
        <v>53</v>
      </c>
      <c r="Z11122">
        <v>365</v>
      </c>
      <c r="AA11122">
        <f t="shared" si="346"/>
        <v>121.66666666666667</v>
      </c>
    </row>
    <row r="11123" spans="1:27" x14ac:dyDescent="0.25">
      <c r="A11123" t="s">
        <v>1114</v>
      </c>
      <c r="B11123">
        <v>1972</v>
      </c>
      <c r="C11123" t="str">
        <f t="shared" si="347"/>
        <v>Pre-Drug 1970-1991</v>
      </c>
      <c r="D11123" t="s">
        <v>18</v>
      </c>
      <c r="E11123">
        <v>509</v>
      </c>
      <c r="F11123">
        <v>36</v>
      </c>
      <c r="G11123">
        <v>13</v>
      </c>
      <c r="H11123">
        <v>56</v>
      </c>
      <c r="I11123">
        <v>134</v>
      </c>
      <c r="J11123">
        <v>1</v>
      </c>
      <c r="K11123">
        <v>1</v>
      </c>
      <c r="L11123">
        <v>2</v>
      </c>
      <c r="M11123">
        <v>0</v>
      </c>
      <c r="Q11123">
        <v>77</v>
      </c>
      <c r="R11123">
        <v>2.61</v>
      </c>
      <c r="X11123">
        <v>62</v>
      </c>
      <c r="Y11123">
        <v>0.17</v>
      </c>
      <c r="Z11123">
        <v>373</v>
      </c>
      <c r="AA11123">
        <f t="shared" si="346"/>
        <v>124.33333333333333</v>
      </c>
    </row>
    <row r="11124" spans="1:27" x14ac:dyDescent="0.25">
      <c r="A11124" t="s">
        <v>1279</v>
      </c>
      <c r="B11124">
        <v>1981</v>
      </c>
      <c r="C11124" t="str">
        <f t="shared" si="347"/>
        <v>Pre-Drug 1970-1991</v>
      </c>
      <c r="D11124" t="s">
        <v>19</v>
      </c>
      <c r="E11124">
        <v>509</v>
      </c>
      <c r="F11124">
        <v>47</v>
      </c>
      <c r="G11124">
        <v>12</v>
      </c>
      <c r="H11124">
        <v>17</v>
      </c>
      <c r="I11124">
        <v>40</v>
      </c>
      <c r="J11124">
        <v>1</v>
      </c>
      <c r="K11124">
        <v>1</v>
      </c>
      <c r="L11124">
        <v>0</v>
      </c>
      <c r="M11124">
        <v>0</v>
      </c>
      <c r="Q11124">
        <v>120</v>
      </c>
      <c r="R11124">
        <v>3.31</v>
      </c>
      <c r="X11124">
        <v>66</v>
      </c>
      <c r="Y11124">
        <v>0.24</v>
      </c>
      <c r="Z11124">
        <v>383</v>
      </c>
      <c r="AA11124">
        <f t="shared" si="346"/>
        <v>127.66666666666667</v>
      </c>
    </row>
    <row r="11125" spans="1:27" x14ac:dyDescent="0.25">
      <c r="A11125" t="s">
        <v>2457</v>
      </c>
      <c r="B11125">
        <v>2010</v>
      </c>
      <c r="C11125" t="str">
        <f t="shared" si="347"/>
        <v>Post Drug Era 2007-2012</v>
      </c>
      <c r="D11125" t="s">
        <v>19</v>
      </c>
      <c r="E11125">
        <v>510</v>
      </c>
      <c r="F11125">
        <v>82</v>
      </c>
      <c r="G11125">
        <v>25</v>
      </c>
      <c r="H11125">
        <v>44</v>
      </c>
      <c r="I11125">
        <v>49</v>
      </c>
      <c r="J11125">
        <v>2</v>
      </c>
      <c r="K11125">
        <v>7</v>
      </c>
      <c r="L11125">
        <v>7</v>
      </c>
      <c r="M11125">
        <v>0</v>
      </c>
      <c r="Q11125">
        <v>141</v>
      </c>
      <c r="R11125">
        <v>6.75</v>
      </c>
      <c r="X11125">
        <v>58</v>
      </c>
      <c r="Z11125">
        <v>328</v>
      </c>
      <c r="AA11125">
        <f t="shared" si="346"/>
        <v>109.33333333333333</v>
      </c>
    </row>
    <row r="11126" spans="1:27" x14ac:dyDescent="0.25">
      <c r="A11126" t="s">
        <v>2887</v>
      </c>
      <c r="B11126">
        <v>1978</v>
      </c>
      <c r="C11126" t="str">
        <f t="shared" si="347"/>
        <v>Pre-Drug 1970-1991</v>
      </c>
      <c r="D11126" t="s">
        <v>18</v>
      </c>
      <c r="E11126">
        <v>510</v>
      </c>
      <c r="F11126">
        <v>67</v>
      </c>
      <c r="G11126">
        <v>16</v>
      </c>
      <c r="H11126">
        <v>71</v>
      </c>
      <c r="I11126">
        <v>69</v>
      </c>
      <c r="J11126">
        <v>5</v>
      </c>
      <c r="K11126">
        <v>11</v>
      </c>
      <c r="L11126">
        <v>5</v>
      </c>
      <c r="M11126">
        <v>0</v>
      </c>
      <c r="Q11126">
        <v>121</v>
      </c>
      <c r="R11126">
        <v>5.38</v>
      </c>
      <c r="X11126">
        <v>68</v>
      </c>
      <c r="Y11126">
        <v>0.28000000000000003</v>
      </c>
      <c r="Z11126">
        <v>336</v>
      </c>
      <c r="AA11126">
        <f t="shared" si="346"/>
        <v>112</v>
      </c>
    </row>
    <row r="11127" spans="1:27" x14ac:dyDescent="0.25">
      <c r="A11127" t="s">
        <v>2962</v>
      </c>
      <c r="B11127">
        <v>1982</v>
      </c>
      <c r="C11127" t="str">
        <f t="shared" si="347"/>
        <v>Pre-Drug 1970-1991</v>
      </c>
      <c r="D11127" t="s">
        <v>19</v>
      </c>
      <c r="E11127">
        <v>510</v>
      </c>
      <c r="F11127">
        <v>69</v>
      </c>
      <c r="G11127">
        <v>13</v>
      </c>
      <c r="H11127">
        <v>57</v>
      </c>
      <c r="I11127">
        <v>44</v>
      </c>
      <c r="J11127">
        <v>2</v>
      </c>
      <c r="K11127">
        <v>4</v>
      </c>
      <c r="L11127">
        <v>1</v>
      </c>
      <c r="M11127">
        <v>0</v>
      </c>
      <c r="Q11127">
        <v>128</v>
      </c>
      <c r="R11127">
        <v>5.4</v>
      </c>
      <c r="X11127">
        <v>80</v>
      </c>
      <c r="Y11127">
        <v>0.28999999999999998</v>
      </c>
      <c r="Z11127">
        <v>345</v>
      </c>
      <c r="AA11127">
        <f t="shared" si="346"/>
        <v>115</v>
      </c>
    </row>
    <row r="11128" spans="1:27" x14ac:dyDescent="0.25">
      <c r="A11128" t="s">
        <v>988</v>
      </c>
      <c r="B11128">
        <v>2001</v>
      </c>
      <c r="C11128" t="str">
        <f t="shared" si="347"/>
        <v>Drug Era 1992-2006</v>
      </c>
      <c r="D11128" t="s">
        <v>19</v>
      </c>
      <c r="E11128">
        <v>510</v>
      </c>
      <c r="F11128">
        <v>48</v>
      </c>
      <c r="G11128">
        <v>16</v>
      </c>
      <c r="H11128">
        <v>55</v>
      </c>
      <c r="I11128">
        <v>61</v>
      </c>
      <c r="J11128">
        <v>2</v>
      </c>
      <c r="K11128">
        <v>3</v>
      </c>
      <c r="L11128">
        <v>4</v>
      </c>
      <c r="M11128">
        <v>0</v>
      </c>
      <c r="Q11128">
        <v>123</v>
      </c>
      <c r="R11128">
        <v>3.69</v>
      </c>
      <c r="X11128">
        <v>73</v>
      </c>
      <c r="Z11128">
        <v>351</v>
      </c>
      <c r="AA11128">
        <f t="shared" si="346"/>
        <v>117</v>
      </c>
    </row>
    <row r="11129" spans="1:27" x14ac:dyDescent="0.25">
      <c r="A11129" t="s">
        <v>2552</v>
      </c>
      <c r="B11129">
        <v>2002</v>
      </c>
      <c r="C11129" t="str">
        <f t="shared" si="347"/>
        <v>Drug Era 1992-2006</v>
      </c>
      <c r="D11129" t="s">
        <v>19</v>
      </c>
      <c r="E11129">
        <v>510</v>
      </c>
      <c r="F11129">
        <v>64</v>
      </c>
      <c r="G11129">
        <v>17</v>
      </c>
      <c r="H11129">
        <v>49</v>
      </c>
      <c r="I11129">
        <v>65</v>
      </c>
      <c r="J11129">
        <v>4</v>
      </c>
      <c r="K11129">
        <v>1</v>
      </c>
      <c r="L11129">
        <v>5</v>
      </c>
      <c r="M11129">
        <v>1</v>
      </c>
      <c r="Q11129">
        <v>119</v>
      </c>
      <c r="R11129">
        <v>4.88</v>
      </c>
      <c r="X11129">
        <v>60</v>
      </c>
      <c r="Z11129">
        <v>354</v>
      </c>
      <c r="AA11129">
        <f t="shared" si="346"/>
        <v>118</v>
      </c>
    </row>
    <row r="11130" spans="1:27" x14ac:dyDescent="0.25">
      <c r="A11130" t="s">
        <v>2255</v>
      </c>
      <c r="B11130">
        <v>2004</v>
      </c>
      <c r="C11130" t="str">
        <f t="shared" si="347"/>
        <v>Drug Era 1992-2006</v>
      </c>
      <c r="D11130" t="s">
        <v>18</v>
      </c>
      <c r="E11130">
        <v>510</v>
      </c>
      <c r="F11130">
        <v>53</v>
      </c>
      <c r="G11130">
        <v>14</v>
      </c>
      <c r="H11130">
        <v>48</v>
      </c>
      <c r="I11130">
        <v>139</v>
      </c>
      <c r="J11130">
        <v>2</v>
      </c>
      <c r="K11130">
        <v>2</v>
      </c>
      <c r="L11130">
        <v>3</v>
      </c>
      <c r="M11130">
        <v>1</v>
      </c>
      <c r="Q11130">
        <v>112</v>
      </c>
      <c r="R11130">
        <v>4.0199999999999996</v>
      </c>
      <c r="X11130">
        <v>48</v>
      </c>
      <c r="Y11130">
        <v>0.25</v>
      </c>
      <c r="Z11130">
        <v>356</v>
      </c>
      <c r="AA11130">
        <f t="shared" si="346"/>
        <v>118.66666666666667</v>
      </c>
    </row>
    <row r="11131" spans="1:27" x14ac:dyDescent="0.25">
      <c r="A11131" t="s">
        <v>1496</v>
      </c>
      <c r="B11131">
        <v>1970</v>
      </c>
      <c r="C11131" t="str">
        <f t="shared" si="347"/>
        <v>Pre-Drug 1970-1991</v>
      </c>
      <c r="D11131" t="s">
        <v>19</v>
      </c>
      <c r="E11131">
        <v>510</v>
      </c>
      <c r="F11131">
        <v>27</v>
      </c>
      <c r="G11131">
        <v>4</v>
      </c>
      <c r="H11131">
        <v>58</v>
      </c>
      <c r="I11131">
        <v>71</v>
      </c>
      <c r="J11131">
        <v>16</v>
      </c>
      <c r="K11131">
        <v>3</v>
      </c>
      <c r="L11131">
        <v>4</v>
      </c>
      <c r="M11131">
        <v>0</v>
      </c>
      <c r="Q11131">
        <v>100</v>
      </c>
      <c r="R11131">
        <v>2.04</v>
      </c>
      <c r="X11131">
        <v>52</v>
      </c>
      <c r="Y11131">
        <v>0.23</v>
      </c>
      <c r="Z11131">
        <v>358</v>
      </c>
      <c r="AA11131">
        <f t="shared" si="346"/>
        <v>119.33333333333333</v>
      </c>
    </row>
    <row r="11132" spans="1:27" x14ac:dyDescent="0.25">
      <c r="A11132" t="s">
        <v>1244</v>
      </c>
      <c r="B11132">
        <v>1976</v>
      </c>
      <c r="C11132" t="str">
        <f t="shared" si="347"/>
        <v>Pre-Drug 1970-1991</v>
      </c>
      <c r="D11132" t="s">
        <v>19</v>
      </c>
      <c r="E11132">
        <v>510</v>
      </c>
      <c r="F11132">
        <v>32</v>
      </c>
      <c r="G11132">
        <v>7</v>
      </c>
      <c r="H11132">
        <v>67</v>
      </c>
      <c r="I11132">
        <v>117</v>
      </c>
      <c r="J11132">
        <v>9</v>
      </c>
      <c r="K11132">
        <v>6</v>
      </c>
      <c r="L11132">
        <v>2</v>
      </c>
      <c r="M11132">
        <v>0</v>
      </c>
      <c r="Q11132">
        <v>93</v>
      </c>
      <c r="R11132">
        <v>2.38</v>
      </c>
      <c r="X11132">
        <v>35</v>
      </c>
      <c r="Y11132">
        <v>0.21</v>
      </c>
      <c r="Z11132">
        <v>363</v>
      </c>
      <c r="AA11132">
        <f t="shared" si="346"/>
        <v>121</v>
      </c>
    </row>
    <row r="11133" spans="1:27" x14ac:dyDescent="0.25">
      <c r="A11133" t="s">
        <v>3114</v>
      </c>
      <c r="B11133">
        <v>1996</v>
      </c>
      <c r="C11133" t="str">
        <f t="shared" si="347"/>
        <v>Pre-Drug 1970-1991</v>
      </c>
      <c r="D11133" t="s">
        <v>18</v>
      </c>
      <c r="E11133">
        <v>510</v>
      </c>
      <c r="F11133">
        <v>41</v>
      </c>
      <c r="G11133">
        <v>9</v>
      </c>
      <c r="H11133">
        <v>39</v>
      </c>
      <c r="I11133">
        <v>99</v>
      </c>
      <c r="J11133">
        <v>1</v>
      </c>
      <c r="K11133">
        <v>0</v>
      </c>
      <c r="L11133">
        <v>6</v>
      </c>
      <c r="M11133">
        <v>0</v>
      </c>
      <c r="Q11133">
        <v>109</v>
      </c>
      <c r="R11133">
        <v>3.05</v>
      </c>
      <c r="X11133">
        <v>85</v>
      </c>
      <c r="Y11133">
        <v>0.21</v>
      </c>
      <c r="Z11133">
        <v>363</v>
      </c>
      <c r="AA11133">
        <f t="shared" si="346"/>
        <v>121</v>
      </c>
    </row>
    <row r="11134" spans="1:27" x14ac:dyDescent="0.25">
      <c r="A11134" t="s">
        <v>2425</v>
      </c>
      <c r="B11134">
        <v>1991</v>
      </c>
      <c r="C11134" t="str">
        <f t="shared" si="347"/>
        <v>Pre-Drug 1970-1991</v>
      </c>
      <c r="D11134" t="s">
        <v>19</v>
      </c>
      <c r="E11134">
        <v>511</v>
      </c>
      <c r="F11134">
        <v>66</v>
      </c>
      <c r="G11134">
        <v>14</v>
      </c>
      <c r="H11134">
        <v>61</v>
      </c>
      <c r="I11134">
        <v>73</v>
      </c>
      <c r="J11134">
        <v>7</v>
      </c>
      <c r="K11134">
        <v>3</v>
      </c>
      <c r="L11134">
        <v>6</v>
      </c>
      <c r="M11134">
        <v>1</v>
      </c>
      <c r="Q11134">
        <v>121</v>
      </c>
      <c r="R11134">
        <v>5.42</v>
      </c>
      <c r="X11134">
        <v>42</v>
      </c>
      <c r="Y11134">
        <v>0.28000000000000003</v>
      </c>
      <c r="Z11134">
        <v>329</v>
      </c>
      <c r="AA11134">
        <f t="shared" si="346"/>
        <v>109.66666666666667</v>
      </c>
    </row>
    <row r="11135" spans="1:27" x14ac:dyDescent="0.25">
      <c r="A11135" t="s">
        <v>2739</v>
      </c>
      <c r="B11135">
        <v>1972</v>
      </c>
      <c r="C11135" t="str">
        <f t="shared" si="347"/>
        <v>Pre-Drug 1970-1991</v>
      </c>
      <c r="D11135" t="s">
        <v>18</v>
      </c>
      <c r="E11135">
        <v>511</v>
      </c>
      <c r="F11135">
        <v>68</v>
      </c>
      <c r="G11135">
        <v>18</v>
      </c>
      <c r="H11135">
        <v>44</v>
      </c>
      <c r="I11135">
        <v>63</v>
      </c>
      <c r="J11135">
        <v>11</v>
      </c>
      <c r="K11135">
        <v>3</v>
      </c>
      <c r="L11135">
        <v>4</v>
      </c>
      <c r="M11135">
        <v>0</v>
      </c>
      <c r="Q11135">
        <v>143</v>
      </c>
      <c r="R11135">
        <v>5.51</v>
      </c>
      <c r="X11135">
        <v>64</v>
      </c>
      <c r="Y11135">
        <v>0.31</v>
      </c>
      <c r="Z11135">
        <v>333</v>
      </c>
      <c r="AA11135">
        <f t="shared" si="346"/>
        <v>111</v>
      </c>
    </row>
    <row r="11136" spans="1:27" x14ac:dyDescent="0.25">
      <c r="A11136" t="s">
        <v>1071</v>
      </c>
      <c r="B11136">
        <v>1970</v>
      </c>
      <c r="C11136" t="str">
        <f t="shared" si="347"/>
        <v>Pre-Drug 1970-1991</v>
      </c>
      <c r="D11136" t="s">
        <v>18</v>
      </c>
      <c r="E11136">
        <v>511</v>
      </c>
      <c r="F11136">
        <v>71</v>
      </c>
      <c r="G11136">
        <v>9</v>
      </c>
      <c r="H11136">
        <v>72</v>
      </c>
      <c r="I11136">
        <v>72</v>
      </c>
      <c r="J11136">
        <v>1</v>
      </c>
      <c r="K11136">
        <v>13</v>
      </c>
      <c r="L11136">
        <v>3</v>
      </c>
      <c r="M11136">
        <v>0</v>
      </c>
      <c r="Q11136">
        <v>118</v>
      </c>
      <c r="R11136">
        <v>5.74</v>
      </c>
      <c r="X11136">
        <v>75</v>
      </c>
      <c r="Y11136">
        <v>0.27</v>
      </c>
      <c r="Z11136">
        <v>334</v>
      </c>
      <c r="AA11136">
        <f t="shared" si="346"/>
        <v>111.33333333333333</v>
      </c>
    </row>
    <row r="11137" spans="1:27" x14ac:dyDescent="0.25">
      <c r="A11137" t="s">
        <v>2949</v>
      </c>
      <c r="B11137">
        <v>1985</v>
      </c>
      <c r="C11137" t="str">
        <f t="shared" si="347"/>
        <v>Pre-Drug 1970-1991</v>
      </c>
      <c r="D11137" t="s">
        <v>19</v>
      </c>
      <c r="E11137">
        <v>511</v>
      </c>
      <c r="F11137">
        <v>69</v>
      </c>
      <c r="G11137">
        <v>16</v>
      </c>
      <c r="H11137">
        <v>48</v>
      </c>
      <c r="I11137">
        <v>55</v>
      </c>
      <c r="J11137">
        <v>2</v>
      </c>
      <c r="K11137">
        <v>3</v>
      </c>
      <c r="L11137">
        <v>7</v>
      </c>
      <c r="M11137">
        <v>0</v>
      </c>
      <c r="Q11137">
        <v>134</v>
      </c>
      <c r="R11137">
        <v>5.51</v>
      </c>
      <c r="X11137">
        <v>63</v>
      </c>
      <c r="Y11137">
        <v>0.28999999999999998</v>
      </c>
      <c r="Z11137">
        <v>338</v>
      </c>
      <c r="AA11137">
        <f t="shared" si="346"/>
        <v>112.66666666666667</v>
      </c>
    </row>
    <row r="11138" spans="1:27" x14ac:dyDescent="0.25">
      <c r="A11138" t="s">
        <v>2554</v>
      </c>
      <c r="B11138">
        <v>1999</v>
      </c>
      <c r="C11138" t="str">
        <f t="shared" si="347"/>
        <v>Drug Era 1992-2006</v>
      </c>
      <c r="D11138" t="s">
        <v>18</v>
      </c>
      <c r="E11138">
        <v>511</v>
      </c>
      <c r="F11138">
        <v>67</v>
      </c>
      <c r="G11138">
        <v>20</v>
      </c>
      <c r="H11138">
        <v>49</v>
      </c>
      <c r="I11138">
        <v>94</v>
      </c>
      <c r="J11138">
        <v>5</v>
      </c>
      <c r="K11138">
        <v>0</v>
      </c>
      <c r="L11138">
        <v>5</v>
      </c>
      <c r="M11138">
        <v>0</v>
      </c>
      <c r="Q11138">
        <v>128</v>
      </c>
      <c r="R11138">
        <v>5.34</v>
      </c>
      <c r="X11138">
        <v>87</v>
      </c>
      <c r="Y11138">
        <v>0</v>
      </c>
      <c r="Z11138">
        <v>339</v>
      </c>
      <c r="AA11138">
        <f t="shared" ref="AA11138:AA11201" si="348">Z11138/3</f>
        <v>113</v>
      </c>
    </row>
    <row r="11139" spans="1:27" x14ac:dyDescent="0.25">
      <c r="A11139" t="s">
        <v>478</v>
      </c>
      <c r="B11139">
        <v>2005</v>
      </c>
      <c r="C11139" t="str">
        <f t="shared" ref="C11139:C11202" si="349">IF(B11139&lt;1997,"Pre-Drug 1970-1991",IF(B11139&lt;=2006,"Drug Era 1992-2006","Post Drug Era 2007-2012"))</f>
        <v>Drug Era 1992-2006</v>
      </c>
      <c r="D11139" t="s">
        <v>19</v>
      </c>
      <c r="E11139">
        <v>511</v>
      </c>
      <c r="F11139">
        <v>61</v>
      </c>
      <c r="G11139">
        <v>11</v>
      </c>
      <c r="H11139">
        <v>51</v>
      </c>
      <c r="I11139">
        <v>49</v>
      </c>
      <c r="J11139">
        <v>2</v>
      </c>
      <c r="K11139">
        <v>7</v>
      </c>
      <c r="L11139">
        <v>6</v>
      </c>
      <c r="M11139">
        <v>3</v>
      </c>
      <c r="Q11139">
        <v>129</v>
      </c>
      <c r="R11139">
        <v>4.79</v>
      </c>
      <c r="X11139">
        <v>49</v>
      </c>
      <c r="Z11139">
        <v>344</v>
      </c>
      <c r="AA11139">
        <f t="shared" si="348"/>
        <v>114.66666666666667</v>
      </c>
    </row>
    <row r="11140" spans="1:27" x14ac:dyDescent="0.25">
      <c r="A11140" t="s">
        <v>2899</v>
      </c>
      <c r="B11140">
        <v>2003</v>
      </c>
      <c r="C11140" t="str">
        <f t="shared" si="349"/>
        <v>Drug Era 1992-2006</v>
      </c>
      <c r="D11140" t="s">
        <v>19</v>
      </c>
      <c r="E11140">
        <v>511</v>
      </c>
      <c r="F11140">
        <v>78</v>
      </c>
      <c r="G11140">
        <v>23</v>
      </c>
      <c r="H11140">
        <v>29</v>
      </c>
      <c r="I11140">
        <v>47</v>
      </c>
      <c r="J11140">
        <v>0</v>
      </c>
      <c r="K11140">
        <v>2</v>
      </c>
      <c r="L11140">
        <v>5</v>
      </c>
      <c r="M11140">
        <v>0</v>
      </c>
      <c r="Q11140">
        <v>148</v>
      </c>
      <c r="R11140">
        <v>6.1</v>
      </c>
      <c r="X11140">
        <v>77</v>
      </c>
      <c r="Y11140">
        <v>0.31</v>
      </c>
      <c r="Z11140">
        <v>345</v>
      </c>
      <c r="AA11140">
        <f t="shared" si="348"/>
        <v>115</v>
      </c>
    </row>
    <row r="11141" spans="1:27" x14ac:dyDescent="0.25">
      <c r="A11141" t="s">
        <v>214</v>
      </c>
      <c r="B11141">
        <v>2001</v>
      </c>
      <c r="C11141" t="str">
        <f t="shared" si="349"/>
        <v>Drug Era 1992-2006</v>
      </c>
      <c r="D11141" t="s">
        <v>18</v>
      </c>
      <c r="E11141">
        <v>511</v>
      </c>
      <c r="F11141">
        <v>67</v>
      </c>
      <c r="G11141">
        <v>12</v>
      </c>
      <c r="H11141">
        <v>49</v>
      </c>
      <c r="I11141">
        <v>58</v>
      </c>
      <c r="J11141">
        <v>4</v>
      </c>
      <c r="K11141">
        <v>3</v>
      </c>
      <c r="L11141">
        <v>6</v>
      </c>
      <c r="M11141">
        <v>0</v>
      </c>
      <c r="Q11141">
        <v>131</v>
      </c>
      <c r="R11141">
        <v>5.23</v>
      </c>
      <c r="X11141">
        <v>53</v>
      </c>
      <c r="Z11141">
        <v>346</v>
      </c>
      <c r="AA11141">
        <f t="shared" si="348"/>
        <v>115.33333333333333</v>
      </c>
    </row>
    <row r="11142" spans="1:27" x14ac:dyDescent="0.25">
      <c r="A11142" t="s">
        <v>2659</v>
      </c>
      <c r="B11142">
        <v>1997</v>
      </c>
      <c r="C11142" t="str">
        <f t="shared" si="349"/>
        <v>Drug Era 1992-2006</v>
      </c>
      <c r="D11142" t="s">
        <v>18</v>
      </c>
      <c r="E11142">
        <v>511</v>
      </c>
      <c r="F11142">
        <v>63</v>
      </c>
      <c r="G11142">
        <v>16</v>
      </c>
      <c r="H11142">
        <v>52</v>
      </c>
      <c r="I11142">
        <v>68</v>
      </c>
      <c r="J11142">
        <v>2</v>
      </c>
      <c r="K11142">
        <v>0</v>
      </c>
      <c r="L11142">
        <v>1</v>
      </c>
      <c r="M11142">
        <v>3</v>
      </c>
      <c r="Q11142">
        <v>120</v>
      </c>
      <c r="R11142">
        <v>4.8099999999999996</v>
      </c>
      <c r="X11142">
        <v>90</v>
      </c>
      <c r="Y11142">
        <v>0.26</v>
      </c>
      <c r="Z11142">
        <v>354</v>
      </c>
      <c r="AA11142">
        <f t="shared" si="348"/>
        <v>118</v>
      </c>
    </row>
    <row r="11143" spans="1:27" x14ac:dyDescent="0.25">
      <c r="A11143" t="s">
        <v>2598</v>
      </c>
      <c r="B11143">
        <v>2010</v>
      </c>
      <c r="C11143" t="str">
        <f t="shared" si="349"/>
        <v>Post Drug Era 2007-2012</v>
      </c>
      <c r="D11143" t="s">
        <v>19</v>
      </c>
      <c r="E11143">
        <v>511</v>
      </c>
      <c r="F11143">
        <v>60</v>
      </c>
      <c r="G11143">
        <v>18</v>
      </c>
      <c r="H11143">
        <v>43</v>
      </c>
      <c r="I11143">
        <v>84</v>
      </c>
      <c r="J11143">
        <v>2</v>
      </c>
      <c r="K11143">
        <v>3</v>
      </c>
      <c r="L11143">
        <v>0</v>
      </c>
      <c r="M11143">
        <v>0</v>
      </c>
      <c r="Q11143">
        <v>123</v>
      </c>
      <c r="R11143">
        <v>4.53</v>
      </c>
      <c r="X11143">
        <v>51</v>
      </c>
      <c r="Z11143">
        <v>358</v>
      </c>
      <c r="AA11143">
        <f t="shared" si="348"/>
        <v>119.33333333333333</v>
      </c>
    </row>
    <row r="11144" spans="1:27" x14ac:dyDescent="0.25">
      <c r="A11144" t="s">
        <v>2616</v>
      </c>
      <c r="B11144">
        <v>1973</v>
      </c>
      <c r="C11144" t="str">
        <f t="shared" si="349"/>
        <v>Pre-Drug 1970-1991</v>
      </c>
      <c r="D11144" t="s">
        <v>19</v>
      </c>
      <c r="E11144">
        <v>511</v>
      </c>
      <c r="F11144">
        <v>53</v>
      </c>
      <c r="G11144">
        <v>11</v>
      </c>
      <c r="H11144">
        <v>37</v>
      </c>
      <c r="I11144">
        <v>76</v>
      </c>
      <c r="J11144">
        <v>1</v>
      </c>
      <c r="K11144">
        <v>3</v>
      </c>
      <c r="L11144">
        <v>3</v>
      </c>
      <c r="M11144">
        <v>0</v>
      </c>
      <c r="Q11144">
        <v>120</v>
      </c>
      <c r="R11144">
        <v>3.99</v>
      </c>
      <c r="X11144">
        <v>56</v>
      </c>
      <c r="Y11144">
        <v>0.25</v>
      </c>
      <c r="Z11144">
        <v>359</v>
      </c>
      <c r="AA11144">
        <f t="shared" si="348"/>
        <v>119.66666666666667</v>
      </c>
    </row>
    <row r="11145" spans="1:27" x14ac:dyDescent="0.25">
      <c r="A11145" t="s">
        <v>2342</v>
      </c>
      <c r="B11145">
        <v>2008</v>
      </c>
      <c r="C11145" t="str">
        <f t="shared" si="349"/>
        <v>Post Drug Era 2007-2012</v>
      </c>
      <c r="D11145" t="s">
        <v>18</v>
      </c>
      <c r="E11145">
        <v>512</v>
      </c>
      <c r="F11145">
        <v>73</v>
      </c>
      <c r="G11145">
        <v>18</v>
      </c>
      <c r="H11145">
        <v>52</v>
      </c>
      <c r="I11145">
        <v>78</v>
      </c>
      <c r="J11145">
        <v>4</v>
      </c>
      <c r="K11145">
        <v>2</v>
      </c>
      <c r="L11145">
        <v>3</v>
      </c>
      <c r="M11145">
        <v>0</v>
      </c>
      <c r="Q11145">
        <v>134</v>
      </c>
      <c r="R11145">
        <v>5.81</v>
      </c>
      <c r="X11145">
        <v>36</v>
      </c>
      <c r="Z11145">
        <v>339</v>
      </c>
      <c r="AA11145">
        <f t="shared" si="348"/>
        <v>113</v>
      </c>
    </row>
    <row r="11146" spans="1:27" x14ac:dyDescent="0.25">
      <c r="A11146" t="s">
        <v>562</v>
      </c>
      <c r="B11146">
        <v>1974</v>
      </c>
      <c r="C11146" t="str">
        <f t="shared" si="349"/>
        <v>Pre-Drug 1970-1991</v>
      </c>
      <c r="D11146" t="s">
        <v>19</v>
      </c>
      <c r="E11146">
        <v>512</v>
      </c>
      <c r="F11146">
        <v>57</v>
      </c>
      <c r="G11146">
        <v>14</v>
      </c>
      <c r="H11146">
        <v>47</v>
      </c>
      <c r="I11146">
        <v>52</v>
      </c>
      <c r="J11146">
        <v>0</v>
      </c>
      <c r="K11146">
        <v>8</v>
      </c>
      <c r="L11146">
        <v>4</v>
      </c>
      <c r="M11146">
        <v>0</v>
      </c>
      <c r="Q11146">
        <v>129</v>
      </c>
      <c r="R11146">
        <v>4.38</v>
      </c>
      <c r="X11146">
        <v>60</v>
      </c>
      <c r="Y11146">
        <v>0.28000000000000003</v>
      </c>
      <c r="Z11146">
        <v>351</v>
      </c>
      <c r="AA11146">
        <f t="shared" si="348"/>
        <v>117</v>
      </c>
    </row>
    <row r="11147" spans="1:27" x14ac:dyDescent="0.25">
      <c r="A11147" t="s">
        <v>2586</v>
      </c>
      <c r="B11147">
        <v>2004</v>
      </c>
      <c r="C11147" t="str">
        <f t="shared" si="349"/>
        <v>Drug Era 1992-2006</v>
      </c>
      <c r="D11147" t="s">
        <v>18</v>
      </c>
      <c r="E11147">
        <v>512</v>
      </c>
      <c r="F11147">
        <v>64</v>
      </c>
      <c r="G11147">
        <v>17</v>
      </c>
      <c r="H11147">
        <v>50</v>
      </c>
      <c r="I11147">
        <v>54</v>
      </c>
      <c r="J11147">
        <v>7</v>
      </c>
      <c r="K11147">
        <v>0</v>
      </c>
      <c r="L11147">
        <v>2</v>
      </c>
      <c r="M11147">
        <v>1</v>
      </c>
      <c r="Q11147">
        <v>133</v>
      </c>
      <c r="R11147">
        <v>4.9000000000000004</v>
      </c>
      <c r="X11147">
        <v>65</v>
      </c>
      <c r="Y11147">
        <v>0.28999999999999998</v>
      </c>
      <c r="Z11147">
        <v>353</v>
      </c>
      <c r="AA11147">
        <f t="shared" si="348"/>
        <v>117.66666666666667</v>
      </c>
    </row>
    <row r="11148" spans="1:27" x14ac:dyDescent="0.25">
      <c r="A11148" t="s">
        <v>1640</v>
      </c>
      <c r="B11148">
        <v>2009</v>
      </c>
      <c r="C11148" t="str">
        <f t="shared" si="349"/>
        <v>Post Drug Era 2007-2012</v>
      </c>
      <c r="D11148" t="s">
        <v>18</v>
      </c>
      <c r="E11148">
        <v>512</v>
      </c>
      <c r="F11148">
        <v>62</v>
      </c>
      <c r="G11148">
        <v>16</v>
      </c>
      <c r="H11148">
        <v>36</v>
      </c>
      <c r="I11148">
        <v>77</v>
      </c>
      <c r="J11148">
        <v>2</v>
      </c>
      <c r="K11148">
        <v>3</v>
      </c>
      <c r="L11148">
        <v>3</v>
      </c>
      <c r="M11148">
        <v>1</v>
      </c>
      <c r="Q11148">
        <v>125</v>
      </c>
      <c r="R11148">
        <v>4.74</v>
      </c>
      <c r="X11148">
        <v>62</v>
      </c>
      <c r="Z11148">
        <v>353</v>
      </c>
      <c r="AA11148">
        <f t="shared" si="348"/>
        <v>117.66666666666667</v>
      </c>
    </row>
    <row r="11149" spans="1:27" x14ac:dyDescent="0.25">
      <c r="A11149" t="s">
        <v>3057</v>
      </c>
      <c r="B11149">
        <v>1977</v>
      </c>
      <c r="C11149" t="str">
        <f t="shared" si="349"/>
        <v>Pre-Drug 1970-1991</v>
      </c>
      <c r="D11149" t="s">
        <v>18</v>
      </c>
      <c r="E11149">
        <v>512</v>
      </c>
      <c r="F11149">
        <v>53</v>
      </c>
      <c r="G11149">
        <v>9</v>
      </c>
      <c r="H11149">
        <v>60</v>
      </c>
      <c r="I11149">
        <v>41</v>
      </c>
      <c r="J11149">
        <v>16</v>
      </c>
      <c r="K11149">
        <v>3</v>
      </c>
      <c r="L11149">
        <v>3</v>
      </c>
      <c r="M11149">
        <v>0</v>
      </c>
      <c r="Q11149">
        <v>116</v>
      </c>
      <c r="R11149">
        <v>4</v>
      </c>
      <c r="X11149">
        <v>68</v>
      </c>
      <c r="Y11149">
        <v>0.26</v>
      </c>
      <c r="Z11149">
        <v>358</v>
      </c>
      <c r="AA11149">
        <f t="shared" si="348"/>
        <v>119.33333333333333</v>
      </c>
    </row>
    <row r="11150" spans="1:27" x14ac:dyDescent="0.25">
      <c r="A11150" t="s">
        <v>1083</v>
      </c>
      <c r="B11150">
        <v>1996</v>
      </c>
      <c r="C11150" t="str">
        <f t="shared" si="349"/>
        <v>Pre-Drug 1970-1991</v>
      </c>
      <c r="D11150" t="s">
        <v>19</v>
      </c>
      <c r="E11150">
        <v>512</v>
      </c>
      <c r="F11150">
        <v>68</v>
      </c>
      <c r="G11150">
        <v>22</v>
      </c>
      <c r="H11150">
        <v>34</v>
      </c>
      <c r="I11150">
        <v>55</v>
      </c>
      <c r="J11150">
        <v>0</v>
      </c>
      <c r="K11150">
        <v>5</v>
      </c>
      <c r="L11150">
        <v>7</v>
      </c>
      <c r="M11150">
        <v>0</v>
      </c>
      <c r="Q11150">
        <v>132</v>
      </c>
      <c r="R11150">
        <v>5.13</v>
      </c>
      <c r="X11150">
        <v>53</v>
      </c>
      <c r="Y11150">
        <v>0.25</v>
      </c>
      <c r="Z11150">
        <v>358</v>
      </c>
      <c r="AA11150">
        <f t="shared" si="348"/>
        <v>119.33333333333333</v>
      </c>
    </row>
    <row r="11151" spans="1:27" x14ac:dyDescent="0.25">
      <c r="A11151" t="s">
        <v>447</v>
      </c>
      <c r="B11151">
        <v>1975</v>
      </c>
      <c r="C11151" t="str">
        <f t="shared" si="349"/>
        <v>Pre-Drug 1970-1991</v>
      </c>
      <c r="D11151" t="s">
        <v>19</v>
      </c>
      <c r="E11151">
        <v>512</v>
      </c>
      <c r="F11151">
        <v>51</v>
      </c>
      <c r="G11151">
        <v>13</v>
      </c>
      <c r="H11151">
        <v>46</v>
      </c>
      <c r="I11151">
        <v>76</v>
      </c>
      <c r="J11151">
        <v>2</v>
      </c>
      <c r="K11151">
        <v>3</v>
      </c>
      <c r="L11151">
        <v>2</v>
      </c>
      <c r="M11151">
        <v>0</v>
      </c>
      <c r="Q11151">
        <v>119</v>
      </c>
      <c r="R11151">
        <v>3.79</v>
      </c>
      <c r="X11151">
        <v>74</v>
      </c>
      <c r="Y11151">
        <v>0.26</v>
      </c>
      <c r="Z11151">
        <v>363</v>
      </c>
      <c r="AA11151">
        <f t="shared" si="348"/>
        <v>121</v>
      </c>
    </row>
    <row r="11152" spans="1:27" x14ac:dyDescent="0.25">
      <c r="A11152" t="s">
        <v>704</v>
      </c>
      <c r="B11152">
        <v>2010</v>
      </c>
      <c r="C11152" t="str">
        <f t="shared" si="349"/>
        <v>Post Drug Era 2007-2012</v>
      </c>
      <c r="D11152" t="s">
        <v>18</v>
      </c>
      <c r="E11152">
        <v>512</v>
      </c>
      <c r="F11152">
        <v>57</v>
      </c>
      <c r="G11152">
        <v>15</v>
      </c>
      <c r="H11152">
        <v>55</v>
      </c>
      <c r="I11152">
        <v>113</v>
      </c>
      <c r="J11152">
        <v>4</v>
      </c>
      <c r="K11152">
        <v>9</v>
      </c>
      <c r="L11152">
        <v>5</v>
      </c>
      <c r="M11152">
        <v>1</v>
      </c>
      <c r="Q11152">
        <v>105</v>
      </c>
      <c r="R11152">
        <v>4.22</v>
      </c>
      <c r="X11152">
        <v>46</v>
      </c>
      <c r="Z11152">
        <v>365</v>
      </c>
      <c r="AA11152">
        <f t="shared" si="348"/>
        <v>121.66666666666667</v>
      </c>
    </row>
    <row r="11153" spans="1:27" x14ac:dyDescent="0.25">
      <c r="A11153" t="s">
        <v>2373</v>
      </c>
      <c r="B11153">
        <v>1982</v>
      </c>
      <c r="C11153" t="str">
        <f t="shared" si="349"/>
        <v>Pre-Drug 1970-1991</v>
      </c>
      <c r="D11153" t="s">
        <v>18</v>
      </c>
      <c r="E11153">
        <v>512</v>
      </c>
      <c r="F11153">
        <v>57</v>
      </c>
      <c r="G11153">
        <v>12</v>
      </c>
      <c r="H11153">
        <v>38</v>
      </c>
      <c r="I11153">
        <v>57</v>
      </c>
      <c r="J11153">
        <v>6</v>
      </c>
      <c r="K11153">
        <v>6</v>
      </c>
      <c r="L11153">
        <v>2</v>
      </c>
      <c r="M11153">
        <v>3</v>
      </c>
      <c r="Q11153">
        <v>130</v>
      </c>
      <c r="R11153">
        <v>4.18</v>
      </c>
      <c r="X11153">
        <v>41</v>
      </c>
      <c r="Y11153">
        <v>0.28000000000000003</v>
      </c>
      <c r="Z11153">
        <v>368</v>
      </c>
      <c r="AA11153">
        <f t="shared" si="348"/>
        <v>122.66666666666667</v>
      </c>
    </row>
    <row r="11154" spans="1:27" x14ac:dyDescent="0.25">
      <c r="A11154" t="s">
        <v>3022</v>
      </c>
      <c r="B11154">
        <v>1981</v>
      </c>
      <c r="C11154" t="str">
        <f t="shared" si="349"/>
        <v>Pre-Drug 1970-1991</v>
      </c>
      <c r="D11154" t="s">
        <v>18</v>
      </c>
      <c r="E11154">
        <v>512</v>
      </c>
      <c r="F11154">
        <v>52</v>
      </c>
      <c r="G11154">
        <v>9</v>
      </c>
      <c r="H11154">
        <v>41</v>
      </c>
      <c r="I11154">
        <v>51</v>
      </c>
      <c r="J11154">
        <v>4</v>
      </c>
      <c r="K11154">
        <v>1</v>
      </c>
      <c r="L11154">
        <v>1</v>
      </c>
      <c r="M11154">
        <v>2</v>
      </c>
      <c r="Q11154">
        <v>122</v>
      </c>
      <c r="R11154">
        <v>3.78</v>
      </c>
      <c r="X11154">
        <v>54</v>
      </c>
      <c r="Y11154">
        <v>0.26</v>
      </c>
      <c r="Z11154">
        <v>371</v>
      </c>
      <c r="AA11154">
        <f t="shared" si="348"/>
        <v>123.66666666666667</v>
      </c>
    </row>
    <row r="11155" spans="1:27" x14ac:dyDescent="0.25">
      <c r="A11155" t="s">
        <v>2301</v>
      </c>
      <c r="B11155">
        <v>2008</v>
      </c>
      <c r="C11155" t="str">
        <f t="shared" si="349"/>
        <v>Post Drug Era 2007-2012</v>
      </c>
      <c r="D11155" t="s">
        <v>19</v>
      </c>
      <c r="E11155">
        <v>513</v>
      </c>
      <c r="F11155">
        <v>68</v>
      </c>
      <c r="G11155">
        <v>14</v>
      </c>
      <c r="H11155">
        <v>39</v>
      </c>
      <c r="I11155">
        <v>67</v>
      </c>
      <c r="J11155">
        <v>1</v>
      </c>
      <c r="K11155">
        <v>4</v>
      </c>
      <c r="L11155">
        <v>5</v>
      </c>
      <c r="M11155">
        <v>0</v>
      </c>
      <c r="Q11155">
        <v>135</v>
      </c>
      <c r="R11155">
        <v>5.4</v>
      </c>
      <c r="X11155">
        <v>52</v>
      </c>
      <c r="Z11155">
        <v>340</v>
      </c>
      <c r="AA11155">
        <f t="shared" si="348"/>
        <v>113.33333333333333</v>
      </c>
    </row>
    <row r="11156" spans="1:27" x14ac:dyDescent="0.25">
      <c r="A11156" t="s">
        <v>590</v>
      </c>
      <c r="B11156">
        <v>2009</v>
      </c>
      <c r="C11156" t="str">
        <f t="shared" si="349"/>
        <v>Post Drug Era 2007-2012</v>
      </c>
      <c r="D11156" t="s">
        <v>19</v>
      </c>
      <c r="E11156">
        <v>513</v>
      </c>
      <c r="F11156">
        <v>69</v>
      </c>
      <c r="G11156">
        <v>11</v>
      </c>
      <c r="H11156">
        <v>45</v>
      </c>
      <c r="I11156">
        <v>89</v>
      </c>
      <c r="J11156">
        <v>3</v>
      </c>
      <c r="K11156">
        <v>8</v>
      </c>
      <c r="L11156">
        <v>6</v>
      </c>
      <c r="M11156">
        <v>0</v>
      </c>
      <c r="Q11156">
        <v>121</v>
      </c>
      <c r="R11156">
        <v>5.42</v>
      </c>
      <c r="X11156">
        <v>60</v>
      </c>
      <c r="Z11156">
        <v>344</v>
      </c>
      <c r="AA11156">
        <f t="shared" si="348"/>
        <v>114.66666666666667</v>
      </c>
    </row>
    <row r="11157" spans="1:27" x14ac:dyDescent="0.25">
      <c r="A11157" t="s">
        <v>589</v>
      </c>
      <c r="B11157">
        <v>1986</v>
      </c>
      <c r="C11157" t="str">
        <f t="shared" si="349"/>
        <v>Pre-Drug 1970-1991</v>
      </c>
      <c r="D11157" t="s">
        <v>18</v>
      </c>
      <c r="E11157">
        <v>513</v>
      </c>
      <c r="F11157">
        <v>67</v>
      </c>
      <c r="G11157">
        <v>15</v>
      </c>
      <c r="H11157">
        <v>56</v>
      </c>
      <c r="I11157">
        <v>79</v>
      </c>
      <c r="J11157">
        <v>7</v>
      </c>
      <c r="K11157">
        <v>7</v>
      </c>
      <c r="L11157">
        <v>3</v>
      </c>
      <c r="M11157">
        <v>0</v>
      </c>
      <c r="Q11157">
        <v>122</v>
      </c>
      <c r="R11157">
        <v>5.23</v>
      </c>
      <c r="X11157">
        <v>43</v>
      </c>
      <c r="Y11157">
        <v>0.27</v>
      </c>
      <c r="Z11157">
        <v>346</v>
      </c>
      <c r="AA11157">
        <f t="shared" si="348"/>
        <v>115.33333333333333</v>
      </c>
    </row>
    <row r="11158" spans="1:27" x14ac:dyDescent="0.25">
      <c r="A11158" t="s">
        <v>1366</v>
      </c>
      <c r="B11158">
        <v>1979</v>
      </c>
      <c r="C11158" t="str">
        <f t="shared" si="349"/>
        <v>Pre-Drug 1970-1991</v>
      </c>
      <c r="D11158" t="s">
        <v>19</v>
      </c>
      <c r="E11158">
        <v>513</v>
      </c>
      <c r="F11158">
        <v>71</v>
      </c>
      <c r="G11158">
        <v>19</v>
      </c>
      <c r="H11158">
        <v>45</v>
      </c>
      <c r="I11158">
        <v>43</v>
      </c>
      <c r="J11158">
        <v>2</v>
      </c>
      <c r="K11158">
        <v>2</v>
      </c>
      <c r="L11158">
        <v>2</v>
      </c>
      <c r="M11158">
        <v>0</v>
      </c>
      <c r="Q11158">
        <v>150</v>
      </c>
      <c r="R11158">
        <v>5.51</v>
      </c>
      <c r="X11158">
        <v>54</v>
      </c>
      <c r="Y11158">
        <v>0.32</v>
      </c>
      <c r="Z11158">
        <v>348</v>
      </c>
      <c r="AA11158">
        <f t="shared" si="348"/>
        <v>116</v>
      </c>
    </row>
    <row r="11159" spans="1:27" x14ac:dyDescent="0.25">
      <c r="A11159" t="s">
        <v>1474</v>
      </c>
      <c r="B11159">
        <v>1987</v>
      </c>
      <c r="C11159" t="str">
        <f t="shared" si="349"/>
        <v>Pre-Drug 1970-1991</v>
      </c>
      <c r="D11159" t="s">
        <v>19</v>
      </c>
      <c r="E11159">
        <v>513</v>
      </c>
      <c r="F11159">
        <v>63</v>
      </c>
      <c r="G11159">
        <v>15</v>
      </c>
      <c r="H11159">
        <v>60</v>
      </c>
      <c r="I11159">
        <v>89</v>
      </c>
      <c r="J11159">
        <v>10</v>
      </c>
      <c r="K11159">
        <v>5</v>
      </c>
      <c r="L11159">
        <v>4</v>
      </c>
      <c r="M11159">
        <v>1</v>
      </c>
      <c r="Q11159">
        <v>111</v>
      </c>
      <c r="R11159">
        <v>4.8899999999999997</v>
      </c>
      <c r="X11159">
        <v>79</v>
      </c>
      <c r="Y11159">
        <v>0.25</v>
      </c>
      <c r="Z11159">
        <v>348</v>
      </c>
      <c r="AA11159">
        <f t="shared" si="348"/>
        <v>116</v>
      </c>
    </row>
    <row r="11160" spans="1:27" x14ac:dyDescent="0.25">
      <c r="A11160" t="s">
        <v>737</v>
      </c>
      <c r="B11160">
        <v>2003</v>
      </c>
      <c r="C11160" t="str">
        <f t="shared" si="349"/>
        <v>Drug Era 1992-2006</v>
      </c>
      <c r="D11160" t="s">
        <v>19</v>
      </c>
      <c r="E11160">
        <v>513</v>
      </c>
      <c r="F11160">
        <v>66</v>
      </c>
      <c r="G11160">
        <v>16</v>
      </c>
      <c r="H11160">
        <v>38</v>
      </c>
      <c r="I11160">
        <v>94</v>
      </c>
      <c r="J11160">
        <v>5</v>
      </c>
      <c r="K11160">
        <v>5</v>
      </c>
      <c r="L11160">
        <v>5</v>
      </c>
      <c r="M11160">
        <v>2</v>
      </c>
      <c r="Q11160">
        <v>135</v>
      </c>
      <c r="R11160">
        <v>5.09</v>
      </c>
      <c r="X11160">
        <v>36</v>
      </c>
      <c r="Y11160">
        <v>0.28999999999999998</v>
      </c>
      <c r="Z11160">
        <v>350</v>
      </c>
      <c r="AA11160">
        <f t="shared" si="348"/>
        <v>116.66666666666667</v>
      </c>
    </row>
    <row r="11161" spans="1:27" x14ac:dyDescent="0.25">
      <c r="A11161" t="s">
        <v>1107</v>
      </c>
      <c r="B11161">
        <v>2004</v>
      </c>
      <c r="C11161" t="str">
        <f t="shared" si="349"/>
        <v>Drug Era 1992-2006</v>
      </c>
      <c r="D11161" t="s">
        <v>19</v>
      </c>
      <c r="E11161">
        <v>513</v>
      </c>
      <c r="F11161">
        <v>62</v>
      </c>
      <c r="G11161">
        <v>17</v>
      </c>
      <c r="H11161">
        <v>27</v>
      </c>
      <c r="I11161">
        <v>59</v>
      </c>
      <c r="J11161">
        <v>3</v>
      </c>
      <c r="K11161">
        <v>1</v>
      </c>
      <c r="L11161">
        <v>10</v>
      </c>
      <c r="M11161">
        <v>1</v>
      </c>
      <c r="Q11161">
        <v>134</v>
      </c>
      <c r="R11161">
        <v>4.7</v>
      </c>
      <c r="X11161">
        <v>57</v>
      </c>
      <c r="Y11161">
        <v>0.28000000000000003</v>
      </c>
      <c r="Z11161">
        <v>356</v>
      </c>
      <c r="AA11161">
        <f t="shared" si="348"/>
        <v>118.66666666666667</v>
      </c>
    </row>
    <row r="11162" spans="1:27" x14ac:dyDescent="0.25">
      <c r="A11162" t="s">
        <v>1175</v>
      </c>
      <c r="B11162">
        <v>1980</v>
      </c>
      <c r="C11162" t="str">
        <f t="shared" si="349"/>
        <v>Pre-Drug 1970-1991</v>
      </c>
      <c r="D11162" t="s">
        <v>18</v>
      </c>
      <c r="E11162">
        <v>513</v>
      </c>
      <c r="F11162">
        <v>54</v>
      </c>
      <c r="G11162">
        <v>12</v>
      </c>
      <c r="H11162">
        <v>26</v>
      </c>
      <c r="I11162">
        <v>53</v>
      </c>
      <c r="J11162">
        <v>8</v>
      </c>
      <c r="K11162">
        <v>2</v>
      </c>
      <c r="L11162">
        <v>3</v>
      </c>
      <c r="M11162">
        <v>0</v>
      </c>
      <c r="Q11162">
        <v>125</v>
      </c>
      <c r="R11162">
        <v>3.98</v>
      </c>
      <c r="X11162">
        <v>62</v>
      </c>
      <c r="Y11162">
        <v>0.26</v>
      </c>
      <c r="Z11162">
        <v>366</v>
      </c>
      <c r="AA11162">
        <f t="shared" si="348"/>
        <v>122</v>
      </c>
    </row>
    <row r="11163" spans="1:27" x14ac:dyDescent="0.25">
      <c r="A11163" t="s">
        <v>2648</v>
      </c>
      <c r="B11163">
        <v>2000</v>
      </c>
      <c r="C11163" t="str">
        <f t="shared" si="349"/>
        <v>Drug Era 1992-2006</v>
      </c>
      <c r="D11163" t="s">
        <v>18</v>
      </c>
      <c r="E11163">
        <v>513</v>
      </c>
      <c r="F11163">
        <v>44</v>
      </c>
      <c r="G11163">
        <v>6</v>
      </c>
      <c r="H11163">
        <v>54</v>
      </c>
      <c r="I11163">
        <v>118</v>
      </c>
      <c r="J11163">
        <v>2</v>
      </c>
      <c r="K11163">
        <v>6</v>
      </c>
      <c r="L11163">
        <v>3</v>
      </c>
      <c r="M11163">
        <v>1</v>
      </c>
      <c r="Q11163">
        <v>111</v>
      </c>
      <c r="R11163">
        <v>3.23</v>
      </c>
      <c r="X11163">
        <v>40</v>
      </c>
      <c r="Y11163">
        <v>0</v>
      </c>
      <c r="Z11163">
        <v>368</v>
      </c>
      <c r="AA11163">
        <f t="shared" si="348"/>
        <v>122.66666666666667</v>
      </c>
    </row>
    <row r="11164" spans="1:27" x14ac:dyDescent="0.25">
      <c r="A11164" t="s">
        <v>3014</v>
      </c>
      <c r="B11164">
        <v>1992</v>
      </c>
      <c r="C11164" t="str">
        <f t="shared" si="349"/>
        <v>Pre-Drug 1970-1991</v>
      </c>
      <c r="D11164" t="s">
        <v>19</v>
      </c>
      <c r="E11164">
        <v>513</v>
      </c>
      <c r="F11164">
        <v>45</v>
      </c>
      <c r="G11164">
        <v>13</v>
      </c>
      <c r="H11164">
        <v>43</v>
      </c>
      <c r="I11164">
        <v>47</v>
      </c>
      <c r="J11164">
        <v>0</v>
      </c>
      <c r="K11164">
        <v>1</v>
      </c>
      <c r="L11164">
        <v>2</v>
      </c>
      <c r="M11164">
        <v>0</v>
      </c>
      <c r="Q11164">
        <v>114</v>
      </c>
      <c r="R11164">
        <v>3.27</v>
      </c>
      <c r="X11164">
        <v>75</v>
      </c>
      <c r="Y11164">
        <v>0.24</v>
      </c>
      <c r="Z11164">
        <v>371</v>
      </c>
      <c r="AA11164">
        <f t="shared" si="348"/>
        <v>123.66666666666667</v>
      </c>
    </row>
    <row r="11165" spans="1:27" x14ac:dyDescent="0.25">
      <c r="A11165" t="s">
        <v>277</v>
      </c>
      <c r="B11165">
        <v>1981</v>
      </c>
      <c r="C11165" t="str">
        <f t="shared" si="349"/>
        <v>Pre-Drug 1970-1991</v>
      </c>
      <c r="D11165" t="s">
        <v>18</v>
      </c>
      <c r="E11165">
        <v>513</v>
      </c>
      <c r="F11165">
        <v>34</v>
      </c>
      <c r="G11165">
        <v>7</v>
      </c>
      <c r="H11165">
        <v>54</v>
      </c>
      <c r="I11165">
        <v>63</v>
      </c>
      <c r="J11165">
        <v>3</v>
      </c>
      <c r="K11165">
        <v>7</v>
      </c>
      <c r="L11165">
        <v>1</v>
      </c>
      <c r="M11165">
        <v>0</v>
      </c>
      <c r="Q11165">
        <v>97</v>
      </c>
      <c r="R11165">
        <v>2.4500000000000002</v>
      </c>
      <c r="X11165">
        <v>67</v>
      </c>
      <c r="Y11165">
        <v>0.21</v>
      </c>
      <c r="Z11165">
        <v>374</v>
      </c>
      <c r="AA11165">
        <f t="shared" si="348"/>
        <v>124.66666666666667</v>
      </c>
    </row>
    <row r="11166" spans="1:27" x14ac:dyDescent="0.25">
      <c r="A11166" t="s">
        <v>2400</v>
      </c>
      <c r="B11166">
        <v>1988</v>
      </c>
      <c r="C11166" t="str">
        <f t="shared" si="349"/>
        <v>Pre-Drug 1970-1991</v>
      </c>
      <c r="D11166" t="s">
        <v>18</v>
      </c>
      <c r="E11166">
        <v>513</v>
      </c>
      <c r="F11166">
        <v>42</v>
      </c>
      <c r="G11166">
        <v>6</v>
      </c>
      <c r="H11166">
        <v>39</v>
      </c>
      <c r="I11166">
        <v>87</v>
      </c>
      <c r="J11166">
        <v>5</v>
      </c>
      <c r="K11166">
        <v>11</v>
      </c>
      <c r="L11166">
        <v>3</v>
      </c>
      <c r="M11166">
        <v>0</v>
      </c>
      <c r="Q11166">
        <v>113</v>
      </c>
      <c r="R11166">
        <v>3.03</v>
      </c>
      <c r="X11166">
        <v>70</v>
      </c>
      <c r="Y11166">
        <v>0.24</v>
      </c>
      <c r="Z11166">
        <v>374</v>
      </c>
      <c r="AA11166">
        <f t="shared" si="348"/>
        <v>124.66666666666667</v>
      </c>
    </row>
    <row r="11167" spans="1:27" x14ac:dyDescent="0.25">
      <c r="A11167" t="s">
        <v>626</v>
      </c>
      <c r="B11167">
        <v>2008</v>
      </c>
      <c r="C11167" t="str">
        <f t="shared" si="349"/>
        <v>Post Drug Era 2007-2012</v>
      </c>
      <c r="D11167" t="s">
        <v>18</v>
      </c>
      <c r="E11167">
        <v>514</v>
      </c>
      <c r="F11167">
        <v>74</v>
      </c>
      <c r="G11167">
        <v>15</v>
      </c>
      <c r="H11167">
        <v>47</v>
      </c>
      <c r="I11167">
        <v>66</v>
      </c>
      <c r="J11167">
        <v>3</v>
      </c>
      <c r="K11167">
        <v>5</v>
      </c>
      <c r="L11167">
        <v>4</v>
      </c>
      <c r="M11167">
        <v>0</v>
      </c>
      <c r="Q11167">
        <v>141</v>
      </c>
      <c r="R11167">
        <v>6.05</v>
      </c>
      <c r="X11167">
        <v>66</v>
      </c>
      <c r="Z11167">
        <v>330</v>
      </c>
      <c r="AA11167">
        <f t="shared" si="348"/>
        <v>110</v>
      </c>
    </row>
    <row r="11168" spans="1:27" x14ac:dyDescent="0.25">
      <c r="A11168" t="s">
        <v>1275</v>
      </c>
      <c r="B11168">
        <v>1989</v>
      </c>
      <c r="C11168" t="str">
        <f t="shared" si="349"/>
        <v>Pre-Drug 1970-1991</v>
      </c>
      <c r="D11168" t="s">
        <v>19</v>
      </c>
      <c r="E11168">
        <v>514</v>
      </c>
      <c r="F11168">
        <v>52</v>
      </c>
      <c r="G11168">
        <v>11</v>
      </c>
      <c r="H11168">
        <v>39</v>
      </c>
      <c r="I11168">
        <v>51</v>
      </c>
      <c r="J11168">
        <v>1</v>
      </c>
      <c r="K11168">
        <v>5</v>
      </c>
      <c r="L11168">
        <v>1</v>
      </c>
      <c r="M11168">
        <v>1</v>
      </c>
      <c r="Q11168">
        <v>140</v>
      </c>
      <c r="R11168">
        <v>4.0199999999999996</v>
      </c>
      <c r="X11168">
        <v>79</v>
      </c>
      <c r="Y11168">
        <v>0.3</v>
      </c>
      <c r="Z11168">
        <v>349</v>
      </c>
      <c r="AA11168">
        <f t="shared" si="348"/>
        <v>116.33333333333333</v>
      </c>
    </row>
    <row r="11169" spans="1:27" x14ac:dyDescent="0.25">
      <c r="A11169" t="s">
        <v>2645</v>
      </c>
      <c r="B11169">
        <v>1997</v>
      </c>
      <c r="C11169" t="str">
        <f t="shared" si="349"/>
        <v>Drug Era 1992-2006</v>
      </c>
      <c r="D11169" t="s">
        <v>18</v>
      </c>
      <c r="E11169">
        <v>514</v>
      </c>
      <c r="F11169">
        <v>68</v>
      </c>
      <c r="G11169">
        <v>17</v>
      </c>
      <c r="H11169">
        <v>31</v>
      </c>
      <c r="I11169">
        <v>94</v>
      </c>
      <c r="J11169">
        <v>3</v>
      </c>
      <c r="K11169">
        <v>2</v>
      </c>
      <c r="L11169">
        <v>6</v>
      </c>
      <c r="M11169">
        <v>0</v>
      </c>
      <c r="Q11169">
        <v>139</v>
      </c>
      <c r="R11169">
        <v>5.23</v>
      </c>
      <c r="X11169">
        <v>84</v>
      </c>
      <c r="Y11169">
        <v>0.28999999999999998</v>
      </c>
      <c r="Z11169">
        <v>351</v>
      </c>
      <c r="AA11169">
        <f t="shared" si="348"/>
        <v>117</v>
      </c>
    </row>
    <row r="11170" spans="1:27" x14ac:dyDescent="0.25">
      <c r="A11170" t="s">
        <v>889</v>
      </c>
      <c r="B11170">
        <v>1984</v>
      </c>
      <c r="C11170" t="str">
        <f t="shared" si="349"/>
        <v>Pre-Drug 1970-1991</v>
      </c>
      <c r="D11170" t="s">
        <v>19</v>
      </c>
      <c r="E11170">
        <v>514</v>
      </c>
      <c r="F11170">
        <v>54</v>
      </c>
      <c r="G11170">
        <v>14</v>
      </c>
      <c r="H11170">
        <v>54</v>
      </c>
      <c r="I11170">
        <v>59</v>
      </c>
      <c r="J11170">
        <v>7</v>
      </c>
      <c r="K11170">
        <v>2</v>
      </c>
      <c r="L11170">
        <v>3</v>
      </c>
      <c r="M11170">
        <v>1</v>
      </c>
      <c r="Q11170">
        <v>106</v>
      </c>
      <c r="R11170">
        <v>4.0999999999999996</v>
      </c>
      <c r="X11170">
        <v>65</v>
      </c>
      <c r="Y11170">
        <v>0.23</v>
      </c>
      <c r="Z11170">
        <v>356</v>
      </c>
      <c r="AA11170">
        <f t="shared" si="348"/>
        <v>118.66666666666667</v>
      </c>
    </row>
    <row r="11171" spans="1:27" x14ac:dyDescent="0.25">
      <c r="A11171" t="s">
        <v>1529</v>
      </c>
      <c r="B11171">
        <v>1978</v>
      </c>
      <c r="C11171" t="str">
        <f t="shared" si="349"/>
        <v>Pre-Drug 1970-1991</v>
      </c>
      <c r="D11171" t="s">
        <v>19</v>
      </c>
      <c r="E11171">
        <v>514</v>
      </c>
      <c r="F11171">
        <v>40</v>
      </c>
      <c r="G11171">
        <v>10</v>
      </c>
      <c r="H11171">
        <v>35</v>
      </c>
      <c r="I11171">
        <v>60</v>
      </c>
      <c r="J11171">
        <v>13</v>
      </c>
      <c r="K11171">
        <v>3</v>
      </c>
      <c r="L11171">
        <v>1</v>
      </c>
      <c r="M11171">
        <v>0</v>
      </c>
      <c r="Q11171">
        <v>126</v>
      </c>
      <c r="R11171">
        <v>3.01</v>
      </c>
      <c r="X11171">
        <v>70</v>
      </c>
      <c r="Y11171">
        <v>0.27</v>
      </c>
      <c r="Z11171">
        <v>359</v>
      </c>
      <c r="AA11171">
        <f t="shared" si="348"/>
        <v>119.66666666666667</v>
      </c>
    </row>
    <row r="11172" spans="1:27" x14ac:dyDescent="0.25">
      <c r="A11172" t="s">
        <v>447</v>
      </c>
      <c r="B11172">
        <v>1974</v>
      </c>
      <c r="C11172" t="str">
        <f t="shared" si="349"/>
        <v>Pre-Drug 1970-1991</v>
      </c>
      <c r="D11172" t="s">
        <v>19</v>
      </c>
      <c r="E11172">
        <v>514</v>
      </c>
      <c r="F11172">
        <v>35</v>
      </c>
      <c r="G11172">
        <v>4</v>
      </c>
      <c r="H11172">
        <v>55</v>
      </c>
      <c r="I11172">
        <v>89</v>
      </c>
      <c r="J11172">
        <v>4</v>
      </c>
      <c r="K11172">
        <v>5</v>
      </c>
      <c r="L11172">
        <v>2</v>
      </c>
      <c r="M11172">
        <v>1</v>
      </c>
      <c r="Q11172">
        <v>109</v>
      </c>
      <c r="R11172">
        <v>2.62</v>
      </c>
      <c r="X11172">
        <v>64</v>
      </c>
      <c r="Y11172">
        <v>0.24</v>
      </c>
      <c r="Z11172">
        <v>361</v>
      </c>
      <c r="AA11172">
        <f t="shared" si="348"/>
        <v>120.33333333333333</v>
      </c>
    </row>
    <row r="11173" spans="1:27" x14ac:dyDescent="0.25">
      <c r="A11173" t="s">
        <v>1282</v>
      </c>
      <c r="B11173">
        <v>1982</v>
      </c>
      <c r="C11173" t="str">
        <f t="shared" si="349"/>
        <v>Pre-Drug 1970-1991</v>
      </c>
      <c r="D11173" t="s">
        <v>18</v>
      </c>
      <c r="E11173">
        <v>514</v>
      </c>
      <c r="F11173">
        <v>54</v>
      </c>
      <c r="G11173">
        <v>5</v>
      </c>
      <c r="H11173">
        <v>33</v>
      </c>
      <c r="I11173">
        <v>51</v>
      </c>
      <c r="J11173">
        <v>2</v>
      </c>
      <c r="K11173">
        <v>4</v>
      </c>
      <c r="L11173">
        <v>2</v>
      </c>
      <c r="M11173">
        <v>0</v>
      </c>
      <c r="Q11173">
        <v>130</v>
      </c>
      <c r="R11173">
        <v>4.03</v>
      </c>
      <c r="X11173">
        <v>68</v>
      </c>
      <c r="Y11173">
        <v>0.27</v>
      </c>
      <c r="Z11173">
        <v>362</v>
      </c>
      <c r="AA11173">
        <f t="shared" si="348"/>
        <v>120.66666666666667</v>
      </c>
    </row>
    <row r="11174" spans="1:27" x14ac:dyDescent="0.25">
      <c r="A11174" t="s">
        <v>3010</v>
      </c>
      <c r="B11174">
        <v>1993</v>
      </c>
      <c r="C11174" t="str">
        <f t="shared" si="349"/>
        <v>Pre-Drug 1970-1991</v>
      </c>
      <c r="D11174" t="s">
        <v>19</v>
      </c>
      <c r="E11174">
        <v>514</v>
      </c>
      <c r="F11174">
        <v>60</v>
      </c>
      <c r="G11174">
        <v>13</v>
      </c>
      <c r="H11174">
        <v>34</v>
      </c>
      <c r="I11174">
        <v>50</v>
      </c>
      <c r="J11174">
        <v>5</v>
      </c>
      <c r="K11174">
        <v>0</v>
      </c>
      <c r="L11174">
        <v>2</v>
      </c>
      <c r="M11174">
        <v>0</v>
      </c>
      <c r="Q11174">
        <v>135</v>
      </c>
      <c r="R11174">
        <v>4.4800000000000004</v>
      </c>
      <c r="X11174">
        <v>59</v>
      </c>
      <c r="Y11174">
        <v>0.28999999999999998</v>
      </c>
      <c r="Z11174">
        <v>362</v>
      </c>
      <c r="AA11174">
        <f t="shared" si="348"/>
        <v>120.66666666666667</v>
      </c>
    </row>
    <row r="11175" spans="1:27" x14ac:dyDescent="0.25">
      <c r="A11175" t="s">
        <v>397</v>
      </c>
      <c r="B11175">
        <v>1970</v>
      </c>
      <c r="C11175" t="str">
        <f t="shared" si="349"/>
        <v>Pre-Drug 1970-1991</v>
      </c>
      <c r="D11175" t="s">
        <v>19</v>
      </c>
      <c r="E11175">
        <v>514</v>
      </c>
      <c r="F11175">
        <v>57</v>
      </c>
      <c r="G11175">
        <v>16</v>
      </c>
      <c r="H11175">
        <v>50</v>
      </c>
      <c r="I11175">
        <v>59</v>
      </c>
      <c r="J11175">
        <v>2</v>
      </c>
      <c r="K11175">
        <v>5</v>
      </c>
      <c r="L11175">
        <v>0</v>
      </c>
      <c r="M11175">
        <v>1</v>
      </c>
      <c r="Q11175">
        <v>109</v>
      </c>
      <c r="R11175">
        <v>4.22</v>
      </c>
      <c r="X11175">
        <v>52</v>
      </c>
      <c r="Y11175">
        <v>0.23</v>
      </c>
      <c r="Z11175">
        <v>365</v>
      </c>
      <c r="AA11175">
        <f t="shared" si="348"/>
        <v>121.66666666666667</v>
      </c>
    </row>
    <row r="11176" spans="1:27" x14ac:dyDescent="0.25">
      <c r="A11176" t="s">
        <v>1026</v>
      </c>
      <c r="B11176">
        <v>1971</v>
      </c>
      <c r="C11176" t="str">
        <f t="shared" si="349"/>
        <v>Pre-Drug 1970-1991</v>
      </c>
      <c r="D11176" t="s">
        <v>19</v>
      </c>
      <c r="E11176">
        <v>514</v>
      </c>
      <c r="F11176">
        <v>38</v>
      </c>
      <c r="G11176">
        <v>5</v>
      </c>
      <c r="H11176">
        <v>39</v>
      </c>
      <c r="I11176">
        <v>70</v>
      </c>
      <c r="J11176">
        <v>6</v>
      </c>
      <c r="K11176">
        <v>1</v>
      </c>
      <c r="L11176">
        <v>2</v>
      </c>
      <c r="M11176">
        <v>0</v>
      </c>
      <c r="Q11176">
        <v>112</v>
      </c>
      <c r="R11176">
        <v>2.75</v>
      </c>
      <c r="X11176">
        <v>75</v>
      </c>
      <c r="Y11176">
        <v>0.24</v>
      </c>
      <c r="Z11176">
        <v>373</v>
      </c>
      <c r="AA11176">
        <f t="shared" si="348"/>
        <v>124.33333333333333</v>
      </c>
    </row>
    <row r="11177" spans="1:27" x14ac:dyDescent="0.25">
      <c r="A11177" t="s">
        <v>1542</v>
      </c>
      <c r="B11177">
        <v>1981</v>
      </c>
      <c r="C11177" t="str">
        <f t="shared" si="349"/>
        <v>Pre-Drug 1970-1991</v>
      </c>
      <c r="D11177" t="s">
        <v>19</v>
      </c>
      <c r="E11177">
        <v>514</v>
      </c>
      <c r="F11177">
        <v>34</v>
      </c>
      <c r="G11177">
        <v>4</v>
      </c>
      <c r="H11177">
        <v>43</v>
      </c>
      <c r="I11177">
        <v>71</v>
      </c>
      <c r="J11177">
        <v>1</v>
      </c>
      <c r="K11177">
        <v>4</v>
      </c>
      <c r="L11177">
        <v>1</v>
      </c>
      <c r="M11177">
        <v>1</v>
      </c>
      <c r="Q11177">
        <v>103</v>
      </c>
      <c r="R11177">
        <v>2.41</v>
      </c>
      <c r="X11177">
        <v>50</v>
      </c>
      <c r="Y11177">
        <v>0.22</v>
      </c>
      <c r="Z11177">
        <v>381</v>
      </c>
      <c r="AA11177">
        <f t="shared" si="348"/>
        <v>127</v>
      </c>
    </row>
    <row r="11178" spans="1:27" x14ac:dyDescent="0.25">
      <c r="A11178" t="s">
        <v>2094</v>
      </c>
      <c r="B11178">
        <v>2003</v>
      </c>
      <c r="C11178" t="str">
        <f t="shared" si="349"/>
        <v>Drug Era 1992-2006</v>
      </c>
      <c r="D11178" t="s">
        <v>18</v>
      </c>
      <c r="E11178">
        <v>514</v>
      </c>
      <c r="F11178">
        <v>42</v>
      </c>
      <c r="G11178">
        <v>15</v>
      </c>
      <c r="H11178">
        <v>29</v>
      </c>
      <c r="I11178">
        <v>108</v>
      </c>
      <c r="J11178">
        <v>0</v>
      </c>
      <c r="K11178">
        <v>1</v>
      </c>
      <c r="L11178">
        <v>5</v>
      </c>
      <c r="M11178">
        <v>0</v>
      </c>
      <c r="Q11178">
        <v>116</v>
      </c>
      <c r="R11178">
        <v>2.97</v>
      </c>
      <c r="X11178">
        <v>67</v>
      </c>
      <c r="Y11178">
        <v>0.24</v>
      </c>
      <c r="Z11178">
        <v>382</v>
      </c>
      <c r="AA11178">
        <f t="shared" si="348"/>
        <v>127.33333333333333</v>
      </c>
    </row>
    <row r="11179" spans="1:27" x14ac:dyDescent="0.25">
      <c r="A11179" t="s">
        <v>1144</v>
      </c>
      <c r="B11179">
        <v>2005</v>
      </c>
      <c r="C11179" t="str">
        <f t="shared" si="349"/>
        <v>Drug Era 1992-2006</v>
      </c>
      <c r="D11179" t="s">
        <v>19</v>
      </c>
      <c r="E11179">
        <v>514</v>
      </c>
      <c r="F11179">
        <v>36</v>
      </c>
      <c r="G11179">
        <v>7</v>
      </c>
      <c r="H11179">
        <v>43</v>
      </c>
      <c r="I11179">
        <v>121</v>
      </c>
      <c r="J11179">
        <v>0</v>
      </c>
      <c r="K11179">
        <v>6</v>
      </c>
      <c r="L11179">
        <v>2</v>
      </c>
      <c r="M11179">
        <v>0</v>
      </c>
      <c r="Q11179">
        <v>93</v>
      </c>
      <c r="R11179">
        <v>2.5299999999999998</v>
      </c>
      <c r="X11179">
        <v>46</v>
      </c>
      <c r="Z11179">
        <v>384</v>
      </c>
      <c r="AA11179">
        <f t="shared" si="348"/>
        <v>128</v>
      </c>
    </row>
    <row r="11180" spans="1:27" x14ac:dyDescent="0.25">
      <c r="A11180" t="s">
        <v>2185</v>
      </c>
      <c r="B11180">
        <v>2000</v>
      </c>
      <c r="C11180" t="str">
        <f t="shared" si="349"/>
        <v>Drug Era 1992-2006</v>
      </c>
      <c r="D11180" t="s">
        <v>19</v>
      </c>
      <c r="E11180">
        <v>515</v>
      </c>
      <c r="F11180">
        <v>86</v>
      </c>
      <c r="G11180">
        <v>20</v>
      </c>
      <c r="H11180">
        <v>67</v>
      </c>
      <c r="I11180">
        <v>74</v>
      </c>
      <c r="J11180">
        <v>3</v>
      </c>
      <c r="K11180">
        <v>4</v>
      </c>
      <c r="L11180">
        <v>6</v>
      </c>
      <c r="M11180">
        <v>0</v>
      </c>
      <c r="Q11180">
        <v>136</v>
      </c>
      <c r="R11180">
        <v>7.37</v>
      </c>
      <c r="X11180">
        <v>80</v>
      </c>
      <c r="Y11180">
        <v>0</v>
      </c>
      <c r="Z11180">
        <v>315</v>
      </c>
      <c r="AA11180">
        <f t="shared" si="348"/>
        <v>105</v>
      </c>
    </row>
    <row r="11181" spans="1:27" x14ac:dyDescent="0.25">
      <c r="A11181" t="s">
        <v>1290</v>
      </c>
      <c r="B11181">
        <v>1994</v>
      </c>
      <c r="C11181" t="str">
        <f t="shared" si="349"/>
        <v>Pre-Drug 1970-1991</v>
      </c>
      <c r="D11181" t="s">
        <v>18</v>
      </c>
      <c r="E11181">
        <v>515</v>
      </c>
      <c r="F11181">
        <v>65</v>
      </c>
      <c r="G11181">
        <v>17</v>
      </c>
      <c r="H11181">
        <v>52</v>
      </c>
      <c r="I11181">
        <v>65</v>
      </c>
      <c r="J11181">
        <v>1</v>
      </c>
      <c r="K11181">
        <v>9</v>
      </c>
      <c r="L11181">
        <v>10</v>
      </c>
      <c r="M11181">
        <v>4</v>
      </c>
      <c r="Q11181">
        <v>118</v>
      </c>
      <c r="R11181">
        <v>5.15</v>
      </c>
      <c r="X11181">
        <v>42</v>
      </c>
      <c r="Y11181">
        <v>0.25</v>
      </c>
      <c r="Z11181">
        <v>341</v>
      </c>
      <c r="AA11181">
        <f t="shared" si="348"/>
        <v>113.66666666666667</v>
      </c>
    </row>
    <row r="11182" spans="1:27" x14ac:dyDescent="0.25">
      <c r="A11182" t="s">
        <v>690</v>
      </c>
      <c r="B11182">
        <v>1991</v>
      </c>
      <c r="C11182" t="str">
        <f t="shared" si="349"/>
        <v>Pre-Drug 1970-1991</v>
      </c>
      <c r="D11182" t="s">
        <v>19</v>
      </c>
      <c r="E11182">
        <v>515</v>
      </c>
      <c r="F11182">
        <v>63</v>
      </c>
      <c r="G11182">
        <v>11</v>
      </c>
      <c r="H11182">
        <v>46</v>
      </c>
      <c r="I11182">
        <v>53</v>
      </c>
      <c r="J11182">
        <v>9</v>
      </c>
      <c r="K11182">
        <v>1</v>
      </c>
      <c r="L11182">
        <v>1</v>
      </c>
      <c r="M11182">
        <v>0</v>
      </c>
      <c r="Q11182">
        <v>140</v>
      </c>
      <c r="R11182">
        <v>4.96</v>
      </c>
      <c r="X11182">
        <v>69</v>
      </c>
      <c r="Y11182">
        <v>0.3</v>
      </c>
      <c r="Z11182">
        <v>343</v>
      </c>
      <c r="AA11182">
        <f t="shared" si="348"/>
        <v>114.33333333333333</v>
      </c>
    </row>
    <row r="11183" spans="1:27" x14ac:dyDescent="0.25">
      <c r="A11183" t="s">
        <v>3119</v>
      </c>
      <c r="B11183">
        <v>2002</v>
      </c>
      <c r="C11183" t="str">
        <f t="shared" si="349"/>
        <v>Drug Era 1992-2006</v>
      </c>
      <c r="D11183" t="s">
        <v>18</v>
      </c>
      <c r="E11183">
        <v>515</v>
      </c>
      <c r="F11183">
        <v>68</v>
      </c>
      <c r="G11183">
        <v>15</v>
      </c>
      <c r="H11183">
        <v>63</v>
      </c>
      <c r="I11183">
        <v>69</v>
      </c>
      <c r="J11183">
        <v>8</v>
      </c>
      <c r="K11183">
        <v>8</v>
      </c>
      <c r="L11183">
        <v>11</v>
      </c>
      <c r="M11183">
        <v>0</v>
      </c>
      <c r="Q11183">
        <v>115</v>
      </c>
      <c r="R11183">
        <v>5.35</v>
      </c>
      <c r="X11183">
        <v>70</v>
      </c>
      <c r="Z11183">
        <v>343</v>
      </c>
      <c r="AA11183">
        <f t="shared" si="348"/>
        <v>114.33333333333333</v>
      </c>
    </row>
    <row r="11184" spans="1:27" x14ac:dyDescent="0.25">
      <c r="A11184" t="s">
        <v>237</v>
      </c>
      <c r="B11184">
        <v>2000</v>
      </c>
      <c r="C11184" t="str">
        <f t="shared" si="349"/>
        <v>Drug Era 1992-2006</v>
      </c>
      <c r="D11184" t="s">
        <v>18</v>
      </c>
      <c r="E11184">
        <v>515</v>
      </c>
      <c r="F11184">
        <v>63</v>
      </c>
      <c r="G11184">
        <v>19</v>
      </c>
      <c r="H11184">
        <v>63</v>
      </c>
      <c r="I11184">
        <v>98</v>
      </c>
      <c r="J11184">
        <v>7</v>
      </c>
      <c r="K11184">
        <v>3</v>
      </c>
      <c r="L11184">
        <v>1</v>
      </c>
      <c r="M11184">
        <v>1</v>
      </c>
      <c r="Q11184">
        <v>115</v>
      </c>
      <c r="R11184">
        <v>4.93</v>
      </c>
      <c r="X11184">
        <v>66</v>
      </c>
      <c r="Y11184">
        <v>0</v>
      </c>
      <c r="Z11184">
        <v>345</v>
      </c>
      <c r="AA11184">
        <f t="shared" si="348"/>
        <v>115</v>
      </c>
    </row>
    <row r="11185" spans="1:27" x14ac:dyDescent="0.25">
      <c r="A11185" t="s">
        <v>1386</v>
      </c>
      <c r="B11185">
        <v>1999</v>
      </c>
      <c r="C11185" t="str">
        <f t="shared" si="349"/>
        <v>Drug Era 1992-2006</v>
      </c>
      <c r="D11185" t="s">
        <v>19</v>
      </c>
      <c r="E11185">
        <v>515</v>
      </c>
      <c r="F11185">
        <v>70</v>
      </c>
      <c r="G11185">
        <v>16</v>
      </c>
      <c r="H11185">
        <v>55</v>
      </c>
      <c r="I11185">
        <v>71</v>
      </c>
      <c r="J11185">
        <v>0</v>
      </c>
      <c r="K11185">
        <v>5</v>
      </c>
      <c r="L11185">
        <v>3</v>
      </c>
      <c r="M11185">
        <v>1</v>
      </c>
      <c r="Q11185">
        <v>120</v>
      </c>
      <c r="R11185">
        <v>5.46</v>
      </c>
      <c r="X11185">
        <v>69</v>
      </c>
      <c r="Y11185">
        <v>0</v>
      </c>
      <c r="Z11185">
        <v>346</v>
      </c>
      <c r="AA11185">
        <f t="shared" si="348"/>
        <v>115.33333333333333</v>
      </c>
    </row>
    <row r="11186" spans="1:27" x14ac:dyDescent="0.25">
      <c r="A11186" t="s">
        <v>2016</v>
      </c>
      <c r="B11186">
        <v>1976</v>
      </c>
      <c r="C11186" t="str">
        <f t="shared" si="349"/>
        <v>Pre-Drug 1970-1991</v>
      </c>
      <c r="D11186" t="s">
        <v>18</v>
      </c>
      <c r="E11186">
        <v>515</v>
      </c>
      <c r="F11186">
        <v>44</v>
      </c>
      <c r="G11186">
        <v>8</v>
      </c>
      <c r="H11186">
        <v>56</v>
      </c>
      <c r="I11186">
        <v>77</v>
      </c>
      <c r="J11186">
        <v>1</v>
      </c>
      <c r="K11186">
        <v>8</v>
      </c>
      <c r="L11186">
        <v>1</v>
      </c>
      <c r="M11186">
        <v>0</v>
      </c>
      <c r="Q11186">
        <v>107</v>
      </c>
      <c r="R11186">
        <v>3.36</v>
      </c>
      <c r="X11186">
        <v>92</v>
      </c>
      <c r="Y11186">
        <v>0.23</v>
      </c>
      <c r="Z11186">
        <v>354</v>
      </c>
      <c r="AA11186">
        <f t="shared" si="348"/>
        <v>118</v>
      </c>
    </row>
    <row r="11187" spans="1:27" x14ac:dyDescent="0.25">
      <c r="A11187" t="s">
        <v>301</v>
      </c>
      <c r="B11187">
        <v>1976</v>
      </c>
      <c r="C11187" t="str">
        <f t="shared" si="349"/>
        <v>Pre-Drug 1970-1991</v>
      </c>
      <c r="D11187" t="s">
        <v>18</v>
      </c>
      <c r="E11187">
        <v>515</v>
      </c>
      <c r="F11187">
        <v>45</v>
      </c>
      <c r="G11187">
        <v>4</v>
      </c>
      <c r="H11187">
        <v>31</v>
      </c>
      <c r="I11187">
        <v>53</v>
      </c>
      <c r="J11187">
        <v>11</v>
      </c>
      <c r="K11187">
        <v>3</v>
      </c>
      <c r="L11187">
        <v>4</v>
      </c>
      <c r="M11187">
        <v>1</v>
      </c>
      <c r="Q11187">
        <v>135</v>
      </c>
      <c r="R11187">
        <v>3.35</v>
      </c>
      <c r="X11187">
        <v>75</v>
      </c>
      <c r="Y11187">
        <v>0.28999999999999998</v>
      </c>
      <c r="Z11187">
        <v>363</v>
      </c>
      <c r="AA11187">
        <f t="shared" si="348"/>
        <v>121</v>
      </c>
    </row>
    <row r="11188" spans="1:27" x14ac:dyDescent="0.25">
      <c r="A11188" t="s">
        <v>1879</v>
      </c>
      <c r="B11188">
        <v>2001</v>
      </c>
      <c r="C11188" t="str">
        <f t="shared" si="349"/>
        <v>Drug Era 1992-2006</v>
      </c>
      <c r="D11188" t="s">
        <v>18</v>
      </c>
      <c r="E11188">
        <v>515</v>
      </c>
      <c r="F11188">
        <v>58</v>
      </c>
      <c r="G11188">
        <v>20</v>
      </c>
      <c r="H11188">
        <v>40</v>
      </c>
      <c r="I11188">
        <v>84</v>
      </c>
      <c r="J11188">
        <v>6</v>
      </c>
      <c r="K11188">
        <v>5</v>
      </c>
      <c r="L11188">
        <v>1</v>
      </c>
      <c r="M11188">
        <v>1</v>
      </c>
      <c r="Q11188">
        <v>121</v>
      </c>
      <c r="R11188">
        <v>4.3099999999999996</v>
      </c>
      <c r="X11188">
        <v>56</v>
      </c>
      <c r="Z11188">
        <v>363</v>
      </c>
      <c r="AA11188">
        <f t="shared" si="348"/>
        <v>121</v>
      </c>
    </row>
    <row r="11189" spans="1:27" x14ac:dyDescent="0.25">
      <c r="A11189" t="s">
        <v>978</v>
      </c>
      <c r="B11189">
        <v>2012</v>
      </c>
      <c r="C11189" t="str">
        <f t="shared" si="349"/>
        <v>Post Drug Era 2007-2012</v>
      </c>
      <c r="D11189" t="s">
        <v>18</v>
      </c>
      <c r="E11189">
        <v>515</v>
      </c>
      <c r="F11189">
        <v>53</v>
      </c>
      <c r="G11189">
        <v>7</v>
      </c>
      <c r="H11189">
        <v>30</v>
      </c>
      <c r="I11189">
        <v>98</v>
      </c>
      <c r="J11189">
        <v>1</v>
      </c>
      <c r="K11189">
        <v>12</v>
      </c>
      <c r="L11189">
        <v>0</v>
      </c>
      <c r="M11189">
        <v>1</v>
      </c>
      <c r="Q11189">
        <v>136</v>
      </c>
      <c r="R11189">
        <v>3.92</v>
      </c>
      <c r="X11189">
        <v>50</v>
      </c>
      <c r="Z11189">
        <v>365</v>
      </c>
      <c r="AA11189">
        <f t="shared" si="348"/>
        <v>121.66666666666667</v>
      </c>
    </row>
    <row r="11190" spans="1:27" x14ac:dyDescent="0.25">
      <c r="A11190" t="s">
        <v>2548</v>
      </c>
      <c r="B11190">
        <v>1987</v>
      </c>
      <c r="C11190" t="str">
        <f t="shared" si="349"/>
        <v>Pre-Drug 1970-1991</v>
      </c>
      <c r="D11190" t="s">
        <v>19</v>
      </c>
      <c r="E11190">
        <v>515</v>
      </c>
      <c r="F11190">
        <v>52</v>
      </c>
      <c r="G11190">
        <v>13</v>
      </c>
      <c r="H11190">
        <v>26</v>
      </c>
      <c r="I11190">
        <v>70</v>
      </c>
      <c r="J11190">
        <v>2</v>
      </c>
      <c r="K11190">
        <v>2</v>
      </c>
      <c r="L11190">
        <v>1</v>
      </c>
      <c r="M11190">
        <v>0</v>
      </c>
      <c r="Q11190">
        <v>128</v>
      </c>
      <c r="R11190">
        <v>3.77</v>
      </c>
      <c r="X11190">
        <v>61</v>
      </c>
      <c r="Y11190">
        <v>0.26</v>
      </c>
      <c r="Z11190">
        <v>372</v>
      </c>
      <c r="AA11190">
        <f t="shared" si="348"/>
        <v>124</v>
      </c>
    </row>
    <row r="11191" spans="1:27" x14ac:dyDescent="0.25">
      <c r="A11191" t="s">
        <v>865</v>
      </c>
      <c r="B11191">
        <v>1990</v>
      </c>
      <c r="C11191" t="str">
        <f t="shared" si="349"/>
        <v>Pre-Drug 1970-1991</v>
      </c>
      <c r="D11191" t="s">
        <v>19</v>
      </c>
      <c r="E11191">
        <v>515</v>
      </c>
      <c r="F11191">
        <v>28</v>
      </c>
      <c r="G11191">
        <v>6</v>
      </c>
      <c r="H11191">
        <v>48</v>
      </c>
      <c r="I11191">
        <v>94</v>
      </c>
      <c r="J11191">
        <v>9</v>
      </c>
      <c r="K11191">
        <v>2</v>
      </c>
      <c r="L11191">
        <v>5</v>
      </c>
      <c r="M11191">
        <v>0</v>
      </c>
      <c r="Q11191">
        <v>99</v>
      </c>
      <c r="R11191">
        <v>1.98</v>
      </c>
      <c r="X11191">
        <v>53</v>
      </c>
      <c r="Y11191">
        <v>0.22</v>
      </c>
      <c r="Z11191">
        <v>381</v>
      </c>
      <c r="AA11191">
        <f t="shared" si="348"/>
        <v>127</v>
      </c>
    </row>
    <row r="11192" spans="1:27" x14ac:dyDescent="0.25">
      <c r="A11192" t="s">
        <v>1584</v>
      </c>
      <c r="B11192">
        <v>1994</v>
      </c>
      <c r="C11192" t="str">
        <f t="shared" si="349"/>
        <v>Pre-Drug 1970-1991</v>
      </c>
      <c r="D11192" t="s">
        <v>19</v>
      </c>
      <c r="E11192">
        <v>516</v>
      </c>
      <c r="F11192">
        <v>63</v>
      </c>
      <c r="G11192">
        <v>6</v>
      </c>
      <c r="H11192">
        <v>65</v>
      </c>
      <c r="I11192">
        <v>100</v>
      </c>
      <c r="J11192">
        <v>3</v>
      </c>
      <c r="K11192">
        <v>7</v>
      </c>
      <c r="L11192">
        <v>2</v>
      </c>
      <c r="M11192">
        <v>5</v>
      </c>
      <c r="Q11192">
        <v>125</v>
      </c>
      <c r="R11192">
        <v>5.08</v>
      </c>
      <c r="X11192">
        <v>84</v>
      </c>
      <c r="Y11192">
        <v>0.27</v>
      </c>
      <c r="Z11192">
        <v>335</v>
      </c>
      <c r="AA11192">
        <f t="shared" si="348"/>
        <v>111.66666666666667</v>
      </c>
    </row>
    <row r="11193" spans="1:27" x14ac:dyDescent="0.25">
      <c r="A11193" t="s">
        <v>2100</v>
      </c>
      <c r="B11193">
        <v>1980</v>
      </c>
      <c r="C11193" t="str">
        <f t="shared" si="349"/>
        <v>Pre-Drug 1970-1991</v>
      </c>
      <c r="D11193" t="s">
        <v>19</v>
      </c>
      <c r="E11193">
        <v>516</v>
      </c>
      <c r="F11193">
        <v>67</v>
      </c>
      <c r="G11193">
        <v>13</v>
      </c>
      <c r="H11193">
        <v>47</v>
      </c>
      <c r="I11193">
        <v>66</v>
      </c>
      <c r="J11193">
        <v>2</v>
      </c>
      <c r="K11193">
        <v>7</v>
      </c>
      <c r="L11193">
        <v>2</v>
      </c>
      <c r="M11193">
        <v>0</v>
      </c>
      <c r="Q11193">
        <v>138</v>
      </c>
      <c r="R11193">
        <v>5.27</v>
      </c>
      <c r="X11193">
        <v>53</v>
      </c>
      <c r="Y11193">
        <v>0.3</v>
      </c>
      <c r="Z11193">
        <v>343</v>
      </c>
      <c r="AA11193">
        <f t="shared" si="348"/>
        <v>114.33333333333333</v>
      </c>
    </row>
    <row r="11194" spans="1:27" x14ac:dyDescent="0.25">
      <c r="A11194" t="s">
        <v>1177</v>
      </c>
      <c r="B11194">
        <v>1987</v>
      </c>
      <c r="C11194" t="str">
        <f t="shared" si="349"/>
        <v>Pre-Drug 1970-1991</v>
      </c>
      <c r="D11194" t="s">
        <v>18</v>
      </c>
      <c r="E11194">
        <v>516</v>
      </c>
      <c r="F11194">
        <v>66</v>
      </c>
      <c r="G11194">
        <v>16</v>
      </c>
      <c r="H11194">
        <v>49</v>
      </c>
      <c r="I11194">
        <v>51</v>
      </c>
      <c r="J11194">
        <v>2</v>
      </c>
      <c r="K11194">
        <v>2</v>
      </c>
      <c r="L11194">
        <v>2</v>
      </c>
      <c r="M11194">
        <v>3</v>
      </c>
      <c r="Q11194">
        <v>131</v>
      </c>
      <c r="R11194">
        <v>5.05</v>
      </c>
      <c r="X11194">
        <v>68</v>
      </c>
      <c r="Y11194">
        <v>0.28000000000000003</v>
      </c>
      <c r="Z11194">
        <v>353</v>
      </c>
      <c r="AA11194">
        <f t="shared" si="348"/>
        <v>117.66666666666667</v>
      </c>
    </row>
    <row r="11195" spans="1:27" x14ac:dyDescent="0.25">
      <c r="A11195" t="s">
        <v>1044</v>
      </c>
      <c r="B11195">
        <v>1992</v>
      </c>
      <c r="C11195" t="str">
        <f t="shared" si="349"/>
        <v>Pre-Drug 1970-1991</v>
      </c>
      <c r="D11195" t="s">
        <v>19</v>
      </c>
      <c r="E11195">
        <v>516</v>
      </c>
      <c r="F11195">
        <v>60</v>
      </c>
      <c r="G11195">
        <v>9</v>
      </c>
      <c r="H11195">
        <v>55</v>
      </c>
      <c r="I11195">
        <v>98</v>
      </c>
      <c r="J11195">
        <v>4</v>
      </c>
      <c r="K11195">
        <v>5</v>
      </c>
      <c r="L11195">
        <v>4</v>
      </c>
      <c r="M11195">
        <v>2</v>
      </c>
      <c r="Q11195">
        <v>116</v>
      </c>
      <c r="R11195">
        <v>4.59</v>
      </c>
      <c r="X11195">
        <v>68</v>
      </c>
      <c r="Y11195">
        <v>0.25</v>
      </c>
      <c r="Z11195">
        <v>353</v>
      </c>
      <c r="AA11195">
        <f t="shared" si="348"/>
        <v>117.66666666666667</v>
      </c>
    </row>
    <row r="11196" spans="1:27" x14ac:dyDescent="0.25">
      <c r="A11196" t="s">
        <v>301</v>
      </c>
      <c r="B11196">
        <v>1973</v>
      </c>
      <c r="C11196" t="str">
        <f t="shared" si="349"/>
        <v>Pre-Drug 1970-1991</v>
      </c>
      <c r="D11196" t="s">
        <v>18</v>
      </c>
      <c r="E11196">
        <v>516</v>
      </c>
      <c r="F11196">
        <v>29</v>
      </c>
      <c r="G11196">
        <v>4</v>
      </c>
      <c r="H11196">
        <v>35</v>
      </c>
      <c r="I11196">
        <v>60</v>
      </c>
      <c r="J11196">
        <v>15</v>
      </c>
      <c r="K11196">
        <v>1</v>
      </c>
      <c r="L11196">
        <v>1</v>
      </c>
      <c r="M11196">
        <v>0</v>
      </c>
      <c r="Q11196">
        <v>137</v>
      </c>
      <c r="R11196">
        <v>2.16</v>
      </c>
      <c r="X11196">
        <v>50</v>
      </c>
      <c r="Y11196">
        <v>0.28999999999999998</v>
      </c>
      <c r="Z11196">
        <v>363</v>
      </c>
      <c r="AA11196">
        <f t="shared" si="348"/>
        <v>121</v>
      </c>
    </row>
    <row r="11197" spans="1:27" x14ac:dyDescent="0.25">
      <c r="A11197" t="s">
        <v>65</v>
      </c>
      <c r="B11197">
        <v>1983</v>
      </c>
      <c r="C11197" t="str">
        <f t="shared" si="349"/>
        <v>Pre-Drug 1970-1991</v>
      </c>
      <c r="D11197" t="s">
        <v>18</v>
      </c>
      <c r="E11197">
        <v>516</v>
      </c>
      <c r="F11197">
        <v>50</v>
      </c>
      <c r="G11197">
        <v>6</v>
      </c>
      <c r="H11197">
        <v>48</v>
      </c>
      <c r="I11197">
        <v>74</v>
      </c>
      <c r="J11197">
        <v>4</v>
      </c>
      <c r="K11197">
        <v>6</v>
      </c>
      <c r="L11197">
        <v>1</v>
      </c>
      <c r="M11197">
        <v>1</v>
      </c>
      <c r="Q11197">
        <v>122</v>
      </c>
      <c r="R11197">
        <v>3.7</v>
      </c>
      <c r="X11197">
        <v>72</v>
      </c>
      <c r="Y11197">
        <v>0.26</v>
      </c>
      <c r="Z11197">
        <v>365</v>
      </c>
      <c r="AA11197">
        <f t="shared" si="348"/>
        <v>121.66666666666667</v>
      </c>
    </row>
    <row r="11198" spans="1:27" x14ac:dyDescent="0.25">
      <c r="A11198" t="s">
        <v>2783</v>
      </c>
      <c r="B11198">
        <v>2010</v>
      </c>
      <c r="C11198" t="str">
        <f t="shared" si="349"/>
        <v>Post Drug Era 2007-2012</v>
      </c>
      <c r="D11198" t="s">
        <v>18</v>
      </c>
      <c r="E11198">
        <v>516</v>
      </c>
      <c r="F11198">
        <v>49</v>
      </c>
      <c r="G11198">
        <v>13</v>
      </c>
      <c r="H11198">
        <v>43</v>
      </c>
      <c r="I11198">
        <v>114</v>
      </c>
      <c r="J11198">
        <v>7</v>
      </c>
      <c r="K11198">
        <v>1</v>
      </c>
      <c r="L11198">
        <v>0</v>
      </c>
      <c r="M11198">
        <v>1</v>
      </c>
      <c r="Q11198">
        <v>116</v>
      </c>
      <c r="R11198">
        <v>3.61</v>
      </c>
      <c r="X11198">
        <v>59</v>
      </c>
      <c r="Z11198">
        <v>366</v>
      </c>
      <c r="AA11198">
        <f t="shared" si="348"/>
        <v>122</v>
      </c>
    </row>
    <row r="11199" spans="1:27" x14ac:dyDescent="0.25">
      <c r="A11199" t="s">
        <v>1795</v>
      </c>
      <c r="B11199">
        <v>1985</v>
      </c>
      <c r="C11199" t="str">
        <f t="shared" si="349"/>
        <v>Pre-Drug 1970-1991</v>
      </c>
      <c r="D11199" t="s">
        <v>18</v>
      </c>
      <c r="E11199">
        <v>516</v>
      </c>
      <c r="F11199">
        <v>40</v>
      </c>
      <c r="G11199">
        <v>9</v>
      </c>
      <c r="H11199">
        <v>37</v>
      </c>
      <c r="I11199">
        <v>70</v>
      </c>
      <c r="J11199">
        <v>8</v>
      </c>
      <c r="K11199">
        <v>6</v>
      </c>
      <c r="L11199">
        <v>1</v>
      </c>
      <c r="M11199">
        <v>2</v>
      </c>
      <c r="Q11199">
        <v>108</v>
      </c>
      <c r="R11199">
        <v>2.83</v>
      </c>
      <c r="X11199">
        <v>37</v>
      </c>
      <c r="Y11199">
        <v>0.23</v>
      </c>
      <c r="Z11199">
        <v>382</v>
      </c>
      <c r="AA11199">
        <f t="shared" si="348"/>
        <v>127.33333333333333</v>
      </c>
    </row>
    <row r="11200" spans="1:27" x14ac:dyDescent="0.25">
      <c r="A11200" t="s">
        <v>2485</v>
      </c>
      <c r="B11200">
        <v>2008</v>
      </c>
      <c r="C11200" t="str">
        <f t="shared" si="349"/>
        <v>Post Drug Era 2007-2012</v>
      </c>
      <c r="D11200" t="s">
        <v>18</v>
      </c>
      <c r="E11200">
        <v>516</v>
      </c>
      <c r="F11200">
        <v>24</v>
      </c>
      <c r="G11200">
        <v>6</v>
      </c>
      <c r="H11200">
        <v>25</v>
      </c>
      <c r="I11200">
        <v>128</v>
      </c>
      <c r="J11200">
        <v>0</v>
      </c>
      <c r="K11200">
        <v>1</v>
      </c>
      <c r="L11200">
        <v>4</v>
      </c>
      <c r="M11200">
        <v>0</v>
      </c>
      <c r="Q11200">
        <v>106</v>
      </c>
      <c r="R11200">
        <v>1.65</v>
      </c>
      <c r="X11200">
        <v>42</v>
      </c>
      <c r="Z11200">
        <v>392</v>
      </c>
      <c r="AA11200">
        <f t="shared" si="348"/>
        <v>130.66666666666666</v>
      </c>
    </row>
    <row r="11201" spans="1:27" x14ac:dyDescent="0.25">
      <c r="A11201" t="s">
        <v>1858</v>
      </c>
      <c r="B11201">
        <v>2001</v>
      </c>
      <c r="C11201" t="str">
        <f t="shared" si="349"/>
        <v>Drug Era 1992-2006</v>
      </c>
      <c r="D11201" t="s">
        <v>19</v>
      </c>
      <c r="E11201">
        <v>517</v>
      </c>
      <c r="F11201">
        <v>59</v>
      </c>
      <c r="G11201">
        <v>14</v>
      </c>
      <c r="H11201">
        <v>49</v>
      </c>
      <c r="I11201">
        <v>57</v>
      </c>
      <c r="J11201">
        <v>5</v>
      </c>
      <c r="K11201">
        <v>0</v>
      </c>
      <c r="L11201">
        <v>12</v>
      </c>
      <c r="M11201">
        <v>5</v>
      </c>
      <c r="Q11201">
        <v>133</v>
      </c>
      <c r="R11201">
        <v>4.62</v>
      </c>
      <c r="X11201">
        <v>76</v>
      </c>
      <c r="Z11201">
        <v>345</v>
      </c>
      <c r="AA11201">
        <f t="shared" si="348"/>
        <v>115</v>
      </c>
    </row>
    <row r="11202" spans="1:27" x14ac:dyDescent="0.25">
      <c r="A11202" t="s">
        <v>2703</v>
      </c>
      <c r="B11202">
        <v>1998</v>
      </c>
      <c r="C11202" t="str">
        <f t="shared" si="349"/>
        <v>Drug Era 1992-2006</v>
      </c>
      <c r="D11202" t="s">
        <v>19</v>
      </c>
      <c r="E11202">
        <v>517</v>
      </c>
      <c r="F11202">
        <v>70</v>
      </c>
      <c r="G11202">
        <v>21</v>
      </c>
      <c r="H11202">
        <v>60</v>
      </c>
      <c r="I11202">
        <v>46</v>
      </c>
      <c r="J11202">
        <v>1</v>
      </c>
      <c r="K11202">
        <v>6</v>
      </c>
      <c r="L11202">
        <v>12</v>
      </c>
      <c r="M11202">
        <v>0</v>
      </c>
      <c r="Q11202">
        <v>120</v>
      </c>
      <c r="R11202">
        <v>5.45</v>
      </c>
      <c r="X11202">
        <v>55</v>
      </c>
      <c r="Z11202">
        <v>347</v>
      </c>
      <c r="AA11202">
        <f t="shared" ref="AA11202:AA11265" si="350">Z11202/3</f>
        <v>115.66666666666667</v>
      </c>
    </row>
    <row r="11203" spans="1:27" x14ac:dyDescent="0.25">
      <c r="A11203" t="s">
        <v>871</v>
      </c>
      <c r="B11203">
        <v>1982</v>
      </c>
      <c r="C11203" t="str">
        <f t="shared" ref="C11203:C11266" si="351">IF(B11203&lt;1997,"Pre-Drug 1970-1991",IF(B11203&lt;=2006,"Drug Era 1992-2006","Post Drug Era 2007-2012"))</f>
        <v>Pre-Drug 1970-1991</v>
      </c>
      <c r="D11203" t="s">
        <v>19</v>
      </c>
      <c r="E11203">
        <v>517</v>
      </c>
      <c r="F11203">
        <v>65</v>
      </c>
      <c r="G11203">
        <v>18</v>
      </c>
      <c r="H11203">
        <v>76</v>
      </c>
      <c r="I11203">
        <v>92</v>
      </c>
      <c r="J11203">
        <v>8</v>
      </c>
      <c r="K11203">
        <v>2</v>
      </c>
      <c r="L11203">
        <v>4</v>
      </c>
      <c r="M11203">
        <v>2</v>
      </c>
      <c r="Q11203">
        <v>99</v>
      </c>
      <c r="R11203">
        <v>4.99</v>
      </c>
      <c r="X11203">
        <v>32</v>
      </c>
      <c r="Y11203">
        <v>0.23</v>
      </c>
      <c r="Z11203">
        <v>352</v>
      </c>
      <c r="AA11203">
        <f t="shared" si="350"/>
        <v>117.33333333333333</v>
      </c>
    </row>
    <row r="11204" spans="1:27" x14ac:dyDescent="0.25">
      <c r="A11204" t="s">
        <v>1548</v>
      </c>
      <c r="B11204">
        <v>1994</v>
      </c>
      <c r="C11204" t="str">
        <f t="shared" si="351"/>
        <v>Pre-Drug 1970-1991</v>
      </c>
      <c r="D11204" t="s">
        <v>19</v>
      </c>
      <c r="E11204">
        <v>517</v>
      </c>
      <c r="F11204">
        <v>62</v>
      </c>
      <c r="G11204">
        <v>19</v>
      </c>
      <c r="H11204">
        <v>54</v>
      </c>
      <c r="I11204">
        <v>109</v>
      </c>
      <c r="J11204">
        <v>1</v>
      </c>
      <c r="K11204">
        <v>6</v>
      </c>
      <c r="L11204">
        <v>0</v>
      </c>
      <c r="M11204">
        <v>0</v>
      </c>
      <c r="Q11204">
        <v>121</v>
      </c>
      <c r="R11204">
        <v>4.68</v>
      </c>
      <c r="X11204">
        <v>75</v>
      </c>
      <c r="Y11204">
        <v>0.25</v>
      </c>
      <c r="Z11204">
        <v>358</v>
      </c>
      <c r="AA11204">
        <f t="shared" si="350"/>
        <v>119.33333333333333</v>
      </c>
    </row>
    <row r="11205" spans="1:27" x14ac:dyDescent="0.25">
      <c r="A11205" t="s">
        <v>1701</v>
      </c>
      <c r="B11205">
        <v>1994</v>
      </c>
      <c r="C11205" t="str">
        <f t="shared" si="351"/>
        <v>Pre-Drug 1970-1991</v>
      </c>
      <c r="D11205" t="s">
        <v>19</v>
      </c>
      <c r="E11205">
        <v>517</v>
      </c>
      <c r="F11205">
        <v>63</v>
      </c>
      <c r="G11205">
        <v>22</v>
      </c>
      <c r="H11205">
        <v>62</v>
      </c>
      <c r="I11205">
        <v>53</v>
      </c>
      <c r="J11205">
        <v>1</v>
      </c>
      <c r="K11205">
        <v>3</v>
      </c>
      <c r="L11205">
        <v>1</v>
      </c>
      <c r="M11205">
        <v>0</v>
      </c>
      <c r="Q11205">
        <v>121</v>
      </c>
      <c r="R11205">
        <v>4.7300000000000004</v>
      </c>
      <c r="X11205">
        <v>75</v>
      </c>
      <c r="Y11205">
        <v>0.25</v>
      </c>
      <c r="Z11205">
        <v>360</v>
      </c>
      <c r="AA11205">
        <f t="shared" si="350"/>
        <v>120</v>
      </c>
    </row>
    <row r="11206" spans="1:27" x14ac:dyDescent="0.25">
      <c r="A11206" t="s">
        <v>1632</v>
      </c>
      <c r="B11206">
        <v>1999</v>
      </c>
      <c r="C11206" t="str">
        <f t="shared" si="351"/>
        <v>Drug Era 1992-2006</v>
      </c>
      <c r="D11206" t="s">
        <v>19</v>
      </c>
      <c r="E11206">
        <v>517</v>
      </c>
      <c r="F11206">
        <v>61</v>
      </c>
      <c r="G11206">
        <v>10</v>
      </c>
      <c r="H11206">
        <v>40</v>
      </c>
      <c r="I11206">
        <v>77</v>
      </c>
      <c r="J11206">
        <v>2</v>
      </c>
      <c r="K11206">
        <v>2</v>
      </c>
      <c r="L11206">
        <v>0</v>
      </c>
      <c r="M11206">
        <v>0</v>
      </c>
      <c r="Q11206">
        <v>128</v>
      </c>
      <c r="R11206">
        <v>4.5599999999999996</v>
      </c>
      <c r="X11206">
        <v>38</v>
      </c>
      <c r="Y11206">
        <v>0</v>
      </c>
      <c r="Z11206">
        <v>361</v>
      </c>
      <c r="AA11206">
        <f t="shared" si="350"/>
        <v>120.33333333333333</v>
      </c>
    </row>
    <row r="11207" spans="1:27" x14ac:dyDescent="0.25">
      <c r="A11207" t="s">
        <v>162</v>
      </c>
      <c r="B11207">
        <v>1986</v>
      </c>
      <c r="C11207" t="str">
        <f t="shared" si="351"/>
        <v>Pre-Drug 1970-1991</v>
      </c>
      <c r="D11207" t="s">
        <v>19</v>
      </c>
      <c r="E11207">
        <v>517</v>
      </c>
      <c r="F11207">
        <v>62</v>
      </c>
      <c r="G11207">
        <v>14</v>
      </c>
      <c r="H11207">
        <v>37</v>
      </c>
      <c r="I11207">
        <v>94</v>
      </c>
      <c r="J11207">
        <v>7</v>
      </c>
      <c r="K11207">
        <v>1</v>
      </c>
      <c r="L11207">
        <v>3</v>
      </c>
      <c r="M11207">
        <v>0</v>
      </c>
      <c r="Q11207">
        <v>121</v>
      </c>
      <c r="R11207">
        <v>4.6100000000000003</v>
      </c>
      <c r="X11207">
        <v>49</v>
      </c>
      <c r="Y11207">
        <v>0.25</v>
      </c>
      <c r="Z11207">
        <v>363</v>
      </c>
      <c r="AA11207">
        <f t="shared" si="350"/>
        <v>121</v>
      </c>
    </row>
    <row r="11208" spans="1:27" x14ac:dyDescent="0.25">
      <c r="A11208" t="s">
        <v>3139</v>
      </c>
      <c r="B11208">
        <v>1992</v>
      </c>
      <c r="C11208" t="str">
        <f t="shared" si="351"/>
        <v>Pre-Drug 1970-1991</v>
      </c>
      <c r="D11208" t="s">
        <v>18</v>
      </c>
      <c r="E11208">
        <v>517</v>
      </c>
      <c r="F11208">
        <v>56</v>
      </c>
      <c r="G11208">
        <v>8</v>
      </c>
      <c r="H11208">
        <v>31</v>
      </c>
      <c r="I11208">
        <v>64</v>
      </c>
      <c r="J11208">
        <v>5</v>
      </c>
      <c r="K11208">
        <v>3</v>
      </c>
      <c r="L11208">
        <v>1</v>
      </c>
      <c r="M11208">
        <v>1</v>
      </c>
      <c r="Q11208">
        <v>134</v>
      </c>
      <c r="R11208">
        <v>4.17</v>
      </c>
      <c r="X11208">
        <v>58</v>
      </c>
      <c r="Y11208">
        <v>0.28000000000000003</v>
      </c>
      <c r="Z11208">
        <v>363</v>
      </c>
      <c r="AA11208">
        <f t="shared" si="350"/>
        <v>121</v>
      </c>
    </row>
    <row r="11209" spans="1:27" x14ac:dyDescent="0.25">
      <c r="A11209" t="s">
        <v>434</v>
      </c>
      <c r="B11209">
        <v>1991</v>
      </c>
      <c r="C11209" t="str">
        <f t="shared" si="351"/>
        <v>Pre-Drug 1970-1991</v>
      </c>
      <c r="D11209" t="s">
        <v>19</v>
      </c>
      <c r="E11209">
        <v>517</v>
      </c>
      <c r="F11209">
        <v>49</v>
      </c>
      <c r="G11209">
        <v>8</v>
      </c>
      <c r="H11209">
        <v>59</v>
      </c>
      <c r="I11209">
        <v>105</v>
      </c>
      <c r="J11209">
        <v>6</v>
      </c>
      <c r="K11209">
        <v>3</v>
      </c>
      <c r="L11209">
        <v>2</v>
      </c>
      <c r="M11209">
        <v>1</v>
      </c>
      <c r="Q11209">
        <v>110</v>
      </c>
      <c r="R11209">
        <v>3.62</v>
      </c>
      <c r="X11209">
        <v>93</v>
      </c>
      <c r="Y11209">
        <v>0.24</v>
      </c>
      <c r="Z11209">
        <v>365</v>
      </c>
      <c r="AA11209">
        <f t="shared" si="350"/>
        <v>121.66666666666667</v>
      </c>
    </row>
    <row r="11210" spans="1:27" x14ac:dyDescent="0.25">
      <c r="A11210" t="s">
        <v>2349</v>
      </c>
      <c r="B11210">
        <v>1994</v>
      </c>
      <c r="C11210" t="str">
        <f t="shared" si="351"/>
        <v>Pre-Drug 1970-1991</v>
      </c>
      <c r="D11210" t="s">
        <v>18</v>
      </c>
      <c r="E11210">
        <v>517</v>
      </c>
      <c r="F11210">
        <v>42</v>
      </c>
      <c r="G11210">
        <v>10</v>
      </c>
      <c r="H11210">
        <v>21</v>
      </c>
      <c r="I11210">
        <v>110</v>
      </c>
      <c r="J11210">
        <v>3</v>
      </c>
      <c r="K11210">
        <v>3</v>
      </c>
      <c r="L11210">
        <v>6</v>
      </c>
      <c r="M11210">
        <v>2</v>
      </c>
      <c r="Q11210">
        <v>128</v>
      </c>
      <c r="R11210">
        <v>3.05</v>
      </c>
      <c r="X11210">
        <v>65</v>
      </c>
      <c r="Y11210">
        <v>0.25</v>
      </c>
      <c r="Z11210">
        <v>372</v>
      </c>
      <c r="AA11210">
        <f t="shared" si="350"/>
        <v>124</v>
      </c>
    </row>
    <row r="11211" spans="1:27" x14ac:dyDescent="0.25">
      <c r="A11211" t="s">
        <v>2876</v>
      </c>
      <c r="B11211">
        <v>1981</v>
      </c>
      <c r="C11211" t="str">
        <f t="shared" si="351"/>
        <v>Pre-Drug 1970-1991</v>
      </c>
      <c r="D11211" t="s">
        <v>19</v>
      </c>
      <c r="E11211">
        <v>517</v>
      </c>
      <c r="F11211">
        <v>48</v>
      </c>
      <c r="G11211">
        <v>7</v>
      </c>
      <c r="H11211">
        <v>38</v>
      </c>
      <c r="I11211">
        <v>54</v>
      </c>
      <c r="J11211">
        <v>0</v>
      </c>
      <c r="K11211">
        <v>2</v>
      </c>
      <c r="L11211">
        <v>4</v>
      </c>
      <c r="M11211">
        <v>0</v>
      </c>
      <c r="Q11211">
        <v>122</v>
      </c>
      <c r="R11211">
        <v>3.47</v>
      </c>
      <c r="X11211">
        <v>66</v>
      </c>
      <c r="Y11211">
        <v>0.26</v>
      </c>
      <c r="Z11211">
        <v>374</v>
      </c>
      <c r="AA11211">
        <f t="shared" si="350"/>
        <v>124.66666666666667</v>
      </c>
    </row>
    <row r="11212" spans="1:27" x14ac:dyDescent="0.25">
      <c r="A11212" t="s">
        <v>1522</v>
      </c>
      <c r="B11212">
        <v>1988</v>
      </c>
      <c r="C11212" t="str">
        <f t="shared" si="351"/>
        <v>Pre-Drug 1970-1991</v>
      </c>
      <c r="D11212" t="s">
        <v>18</v>
      </c>
      <c r="E11212">
        <v>517</v>
      </c>
      <c r="F11212">
        <v>49</v>
      </c>
      <c r="G11212">
        <v>13</v>
      </c>
      <c r="H11212">
        <v>31</v>
      </c>
      <c r="I11212">
        <v>75</v>
      </c>
      <c r="J11212">
        <v>3</v>
      </c>
      <c r="K11212">
        <v>5</v>
      </c>
      <c r="L11212">
        <v>5</v>
      </c>
      <c r="M11212">
        <v>1</v>
      </c>
      <c r="Q11212">
        <v>111</v>
      </c>
      <c r="R11212">
        <v>3.54</v>
      </c>
      <c r="X11212">
        <v>88</v>
      </c>
      <c r="Y11212">
        <v>0.23</v>
      </c>
      <c r="Z11212">
        <v>374</v>
      </c>
      <c r="AA11212">
        <f t="shared" si="350"/>
        <v>124.66666666666667</v>
      </c>
    </row>
    <row r="11213" spans="1:27" x14ac:dyDescent="0.25">
      <c r="A11213" t="s">
        <v>845</v>
      </c>
      <c r="B11213">
        <v>2001</v>
      </c>
      <c r="C11213" t="str">
        <f t="shared" si="351"/>
        <v>Drug Era 1992-2006</v>
      </c>
      <c r="D11213" t="s">
        <v>19</v>
      </c>
      <c r="E11213">
        <v>517</v>
      </c>
      <c r="F11213">
        <v>49</v>
      </c>
      <c r="G11213">
        <v>8</v>
      </c>
      <c r="H11213">
        <v>52</v>
      </c>
      <c r="I11213">
        <v>121</v>
      </c>
      <c r="J11213">
        <v>5</v>
      </c>
      <c r="K11213">
        <v>2</v>
      </c>
      <c r="L11213">
        <v>3</v>
      </c>
      <c r="M11213">
        <v>0</v>
      </c>
      <c r="Q11213">
        <v>93</v>
      </c>
      <c r="R11213">
        <v>3.5</v>
      </c>
      <c r="X11213">
        <v>51</v>
      </c>
      <c r="Z11213">
        <v>378</v>
      </c>
      <c r="AA11213">
        <f t="shared" si="350"/>
        <v>126</v>
      </c>
    </row>
    <row r="11214" spans="1:27" x14ac:dyDescent="0.25">
      <c r="A11214" t="s">
        <v>615</v>
      </c>
      <c r="B11214">
        <v>1970</v>
      </c>
      <c r="C11214" t="str">
        <f t="shared" si="351"/>
        <v>Pre-Drug 1970-1991</v>
      </c>
      <c r="D11214" t="s">
        <v>18</v>
      </c>
      <c r="E11214">
        <v>518</v>
      </c>
      <c r="F11214">
        <v>57</v>
      </c>
      <c r="G11214">
        <v>11</v>
      </c>
      <c r="H11214">
        <v>79</v>
      </c>
      <c r="I11214">
        <v>75</v>
      </c>
      <c r="J11214">
        <v>10</v>
      </c>
      <c r="K11214">
        <v>4</v>
      </c>
      <c r="L11214">
        <v>4</v>
      </c>
      <c r="M11214">
        <v>1</v>
      </c>
      <c r="Q11214">
        <v>109</v>
      </c>
      <c r="R11214">
        <v>4.62</v>
      </c>
      <c r="X11214">
        <v>47</v>
      </c>
      <c r="Y11214">
        <v>0.25</v>
      </c>
      <c r="Z11214">
        <v>333</v>
      </c>
      <c r="AA11214">
        <f t="shared" si="350"/>
        <v>111</v>
      </c>
    </row>
    <row r="11215" spans="1:27" x14ac:dyDescent="0.25">
      <c r="A11215" t="s">
        <v>1320</v>
      </c>
      <c r="B11215">
        <v>1984</v>
      </c>
      <c r="C11215" t="str">
        <f t="shared" si="351"/>
        <v>Pre-Drug 1970-1991</v>
      </c>
      <c r="D11215" t="s">
        <v>18</v>
      </c>
      <c r="E11215">
        <v>518</v>
      </c>
      <c r="F11215">
        <v>71</v>
      </c>
      <c r="G11215">
        <v>14</v>
      </c>
      <c r="H11215">
        <v>41</v>
      </c>
      <c r="I11215">
        <v>59</v>
      </c>
      <c r="J11215">
        <v>9</v>
      </c>
      <c r="K11215">
        <v>3</v>
      </c>
      <c r="L11215">
        <v>1</v>
      </c>
      <c r="M11215">
        <v>0</v>
      </c>
      <c r="Q11215">
        <v>142</v>
      </c>
      <c r="R11215">
        <v>5.64</v>
      </c>
      <c r="X11215">
        <v>62</v>
      </c>
      <c r="Y11215">
        <v>0.3</v>
      </c>
      <c r="Z11215">
        <v>340</v>
      </c>
      <c r="AA11215">
        <f t="shared" si="350"/>
        <v>113.33333333333333</v>
      </c>
    </row>
    <row r="11216" spans="1:27" x14ac:dyDescent="0.25">
      <c r="A11216" t="s">
        <v>1949</v>
      </c>
      <c r="B11216">
        <v>2003</v>
      </c>
      <c r="C11216" t="str">
        <f t="shared" si="351"/>
        <v>Drug Era 1992-2006</v>
      </c>
      <c r="D11216" t="s">
        <v>18</v>
      </c>
      <c r="E11216">
        <v>518</v>
      </c>
      <c r="F11216">
        <v>60</v>
      </c>
      <c r="G11216">
        <v>12</v>
      </c>
      <c r="H11216">
        <v>63</v>
      </c>
      <c r="I11216">
        <v>57</v>
      </c>
      <c r="J11216">
        <v>3</v>
      </c>
      <c r="K11216">
        <v>11</v>
      </c>
      <c r="L11216">
        <v>5</v>
      </c>
      <c r="M11216">
        <v>3</v>
      </c>
      <c r="Q11216">
        <v>121</v>
      </c>
      <c r="R11216">
        <v>4.7</v>
      </c>
      <c r="X11216">
        <v>62</v>
      </c>
      <c r="Y11216">
        <v>0.27</v>
      </c>
      <c r="Z11216">
        <v>345</v>
      </c>
      <c r="AA11216">
        <f t="shared" si="350"/>
        <v>115</v>
      </c>
    </row>
    <row r="11217" spans="1:27" x14ac:dyDescent="0.25">
      <c r="A11217" t="s">
        <v>1442</v>
      </c>
      <c r="B11217">
        <v>1972</v>
      </c>
      <c r="C11217" t="str">
        <f t="shared" si="351"/>
        <v>Pre-Drug 1970-1991</v>
      </c>
      <c r="D11217" t="s">
        <v>18</v>
      </c>
      <c r="E11217">
        <v>518</v>
      </c>
      <c r="F11217">
        <v>59</v>
      </c>
      <c r="G11217">
        <v>12</v>
      </c>
      <c r="H11217">
        <v>65</v>
      </c>
      <c r="I11217">
        <v>59</v>
      </c>
      <c r="J11217">
        <v>4</v>
      </c>
      <c r="K11217">
        <v>9</v>
      </c>
      <c r="L11217">
        <v>0</v>
      </c>
      <c r="M11217">
        <v>0</v>
      </c>
      <c r="Q11217">
        <v>122</v>
      </c>
      <c r="R11217">
        <v>4.5599999999999996</v>
      </c>
      <c r="X11217">
        <v>57</v>
      </c>
      <c r="Y11217">
        <v>0.27</v>
      </c>
      <c r="Z11217">
        <v>349</v>
      </c>
      <c r="AA11217">
        <f t="shared" si="350"/>
        <v>116.33333333333333</v>
      </c>
    </row>
    <row r="11218" spans="1:27" x14ac:dyDescent="0.25">
      <c r="A11218" t="s">
        <v>2868</v>
      </c>
      <c r="B11218">
        <v>2004</v>
      </c>
      <c r="C11218" t="str">
        <f t="shared" si="351"/>
        <v>Drug Era 1992-2006</v>
      </c>
      <c r="D11218" t="s">
        <v>19</v>
      </c>
      <c r="E11218">
        <v>518</v>
      </c>
      <c r="F11218">
        <v>66</v>
      </c>
      <c r="G11218">
        <v>16</v>
      </c>
      <c r="H11218">
        <v>26</v>
      </c>
      <c r="I11218">
        <v>51</v>
      </c>
      <c r="J11218">
        <v>4</v>
      </c>
      <c r="K11218">
        <v>0</v>
      </c>
      <c r="L11218">
        <v>9</v>
      </c>
      <c r="M11218">
        <v>1</v>
      </c>
      <c r="Q11218">
        <v>148</v>
      </c>
      <c r="R11218">
        <v>5.1100000000000003</v>
      </c>
      <c r="X11218">
        <v>71</v>
      </c>
      <c r="Y11218">
        <v>0.31</v>
      </c>
      <c r="Z11218">
        <v>349</v>
      </c>
      <c r="AA11218">
        <f t="shared" si="350"/>
        <v>116.33333333333333</v>
      </c>
    </row>
    <row r="11219" spans="1:27" x14ac:dyDescent="0.25">
      <c r="A11219" t="s">
        <v>22</v>
      </c>
      <c r="B11219">
        <v>1979</v>
      </c>
      <c r="C11219" t="str">
        <f t="shared" si="351"/>
        <v>Pre-Drug 1970-1991</v>
      </c>
      <c r="D11219" t="s">
        <v>19</v>
      </c>
      <c r="E11219">
        <v>518</v>
      </c>
      <c r="F11219">
        <v>67</v>
      </c>
      <c r="G11219">
        <v>19</v>
      </c>
      <c r="H11219">
        <v>38</v>
      </c>
      <c r="I11219">
        <v>25</v>
      </c>
      <c r="J11219">
        <v>2</v>
      </c>
      <c r="K11219">
        <v>1</v>
      </c>
      <c r="L11219">
        <v>3</v>
      </c>
      <c r="M11219">
        <v>0</v>
      </c>
      <c r="Q11219">
        <v>138</v>
      </c>
      <c r="R11219">
        <v>5.17</v>
      </c>
      <c r="X11219">
        <v>67</v>
      </c>
      <c r="Y11219">
        <v>0.3</v>
      </c>
      <c r="Z11219">
        <v>350</v>
      </c>
      <c r="AA11219">
        <f t="shared" si="350"/>
        <v>116.66666666666667</v>
      </c>
    </row>
    <row r="11220" spans="1:27" x14ac:dyDescent="0.25">
      <c r="A11220" t="s">
        <v>410</v>
      </c>
      <c r="B11220">
        <v>1984</v>
      </c>
      <c r="C11220" t="str">
        <f t="shared" si="351"/>
        <v>Pre-Drug 1970-1991</v>
      </c>
      <c r="D11220" t="s">
        <v>19</v>
      </c>
      <c r="E11220">
        <v>518</v>
      </c>
      <c r="F11220">
        <v>65</v>
      </c>
      <c r="G11220">
        <v>7</v>
      </c>
      <c r="H11220">
        <v>45</v>
      </c>
      <c r="I11220">
        <v>85</v>
      </c>
      <c r="J11220">
        <v>1</v>
      </c>
      <c r="K11220">
        <v>2</v>
      </c>
      <c r="L11220">
        <v>4</v>
      </c>
      <c r="M11220">
        <v>0</v>
      </c>
      <c r="Q11220">
        <v>130</v>
      </c>
      <c r="R11220">
        <v>5</v>
      </c>
      <c r="X11220">
        <v>89</v>
      </c>
      <c r="Y11220">
        <v>0.28000000000000003</v>
      </c>
      <c r="Z11220">
        <v>351</v>
      </c>
      <c r="AA11220">
        <f t="shared" si="350"/>
        <v>117</v>
      </c>
    </row>
    <row r="11221" spans="1:27" x14ac:dyDescent="0.25">
      <c r="A11221" t="s">
        <v>229</v>
      </c>
      <c r="B11221">
        <v>1995</v>
      </c>
      <c r="C11221" t="str">
        <f t="shared" si="351"/>
        <v>Pre-Drug 1970-1991</v>
      </c>
      <c r="D11221" t="s">
        <v>18</v>
      </c>
      <c r="E11221">
        <v>518</v>
      </c>
      <c r="F11221">
        <v>55</v>
      </c>
      <c r="G11221">
        <v>10</v>
      </c>
      <c r="H11221">
        <v>45</v>
      </c>
      <c r="I11221">
        <v>126</v>
      </c>
      <c r="J11221">
        <v>3</v>
      </c>
      <c r="K11221">
        <v>3</v>
      </c>
      <c r="L11221">
        <v>4</v>
      </c>
      <c r="M11221">
        <v>0</v>
      </c>
      <c r="Q11221">
        <v>121</v>
      </c>
      <c r="R11221">
        <v>4.17</v>
      </c>
      <c r="X11221">
        <v>70</v>
      </c>
      <c r="Y11221">
        <v>0.25</v>
      </c>
      <c r="Z11221">
        <v>356</v>
      </c>
      <c r="AA11221">
        <f t="shared" si="350"/>
        <v>118.66666666666667</v>
      </c>
    </row>
    <row r="11222" spans="1:27" x14ac:dyDescent="0.25">
      <c r="A11222" t="s">
        <v>956</v>
      </c>
      <c r="B11222">
        <v>1972</v>
      </c>
      <c r="C11222" t="str">
        <f t="shared" si="351"/>
        <v>Pre-Drug 1970-1991</v>
      </c>
      <c r="D11222" t="s">
        <v>18</v>
      </c>
      <c r="E11222">
        <v>518</v>
      </c>
      <c r="F11222">
        <v>58</v>
      </c>
      <c r="G11222">
        <v>15</v>
      </c>
      <c r="H11222">
        <v>39</v>
      </c>
      <c r="I11222">
        <v>69</v>
      </c>
      <c r="J11222">
        <v>9</v>
      </c>
      <c r="K11222">
        <v>2</v>
      </c>
      <c r="L11222">
        <v>2</v>
      </c>
      <c r="M11222">
        <v>2</v>
      </c>
      <c r="Q11222">
        <v>131</v>
      </c>
      <c r="R11222">
        <v>4.3600000000000003</v>
      </c>
      <c r="X11222">
        <v>94</v>
      </c>
      <c r="Y11222">
        <v>0.27</v>
      </c>
      <c r="Z11222">
        <v>359</v>
      </c>
      <c r="AA11222">
        <f t="shared" si="350"/>
        <v>119.66666666666667</v>
      </c>
    </row>
    <row r="11223" spans="1:27" x14ac:dyDescent="0.25">
      <c r="A11223" t="s">
        <v>2867</v>
      </c>
      <c r="B11223">
        <v>2003</v>
      </c>
      <c r="C11223" t="str">
        <f t="shared" si="351"/>
        <v>Drug Era 1992-2006</v>
      </c>
      <c r="D11223" t="s">
        <v>18</v>
      </c>
      <c r="E11223">
        <v>518</v>
      </c>
      <c r="F11223">
        <v>64</v>
      </c>
      <c r="G11223">
        <v>19</v>
      </c>
      <c r="H11223">
        <v>42</v>
      </c>
      <c r="I11223">
        <v>84</v>
      </c>
      <c r="J11223">
        <v>5</v>
      </c>
      <c r="K11223">
        <v>3</v>
      </c>
      <c r="L11223">
        <v>7</v>
      </c>
      <c r="M11223">
        <v>0</v>
      </c>
      <c r="Q11223">
        <v>128</v>
      </c>
      <c r="R11223">
        <v>4.76</v>
      </c>
      <c r="X11223">
        <v>81</v>
      </c>
      <c r="Y11223">
        <v>0.27</v>
      </c>
      <c r="Z11223">
        <v>363</v>
      </c>
      <c r="AA11223">
        <f t="shared" si="350"/>
        <v>121</v>
      </c>
    </row>
    <row r="11224" spans="1:27" x14ac:dyDescent="0.25">
      <c r="A11224" t="s">
        <v>2476</v>
      </c>
      <c r="B11224">
        <v>1979</v>
      </c>
      <c r="C11224" t="str">
        <f t="shared" si="351"/>
        <v>Pre-Drug 1970-1991</v>
      </c>
      <c r="D11224" t="s">
        <v>18</v>
      </c>
      <c r="E11224">
        <v>518</v>
      </c>
      <c r="F11224">
        <v>58</v>
      </c>
      <c r="G11224">
        <v>10</v>
      </c>
      <c r="H11224">
        <v>37</v>
      </c>
      <c r="I11224">
        <v>58</v>
      </c>
      <c r="J11224">
        <v>6</v>
      </c>
      <c r="K11224">
        <v>3</v>
      </c>
      <c r="L11224">
        <v>2</v>
      </c>
      <c r="M11224">
        <v>0</v>
      </c>
      <c r="Q11224">
        <v>121</v>
      </c>
      <c r="R11224">
        <v>4.2699999999999996</v>
      </c>
      <c r="X11224">
        <v>88</v>
      </c>
      <c r="Y11224">
        <v>0.25</v>
      </c>
      <c r="Z11224">
        <v>367</v>
      </c>
      <c r="AA11224">
        <f t="shared" si="350"/>
        <v>122.33333333333333</v>
      </c>
    </row>
    <row r="11225" spans="1:27" x14ac:dyDescent="0.25">
      <c r="A11225" t="s">
        <v>3076</v>
      </c>
      <c r="B11225">
        <v>1973</v>
      </c>
      <c r="C11225" t="str">
        <f t="shared" si="351"/>
        <v>Pre-Drug 1970-1991</v>
      </c>
      <c r="D11225" t="s">
        <v>18</v>
      </c>
      <c r="E11225">
        <v>518</v>
      </c>
      <c r="F11225">
        <v>64</v>
      </c>
      <c r="G11225">
        <v>21</v>
      </c>
      <c r="H11225">
        <v>37</v>
      </c>
      <c r="I11225">
        <v>60</v>
      </c>
      <c r="J11225">
        <v>4</v>
      </c>
      <c r="K11225">
        <v>3</v>
      </c>
      <c r="L11225">
        <v>3</v>
      </c>
      <c r="M11225">
        <v>0</v>
      </c>
      <c r="Q11225">
        <v>138</v>
      </c>
      <c r="R11225">
        <v>4.68</v>
      </c>
      <c r="X11225">
        <v>56</v>
      </c>
      <c r="Y11225">
        <v>0.28999999999999998</v>
      </c>
      <c r="Z11225">
        <v>369</v>
      </c>
      <c r="AA11225">
        <f t="shared" si="350"/>
        <v>123</v>
      </c>
    </row>
    <row r="11226" spans="1:27" x14ac:dyDescent="0.25">
      <c r="A11226" t="s">
        <v>1548</v>
      </c>
      <c r="B11226">
        <v>1996</v>
      </c>
      <c r="C11226" t="str">
        <f t="shared" si="351"/>
        <v>Pre-Drug 1970-1991</v>
      </c>
      <c r="D11226" t="s">
        <v>19</v>
      </c>
      <c r="E11226">
        <v>518</v>
      </c>
      <c r="F11226">
        <v>66</v>
      </c>
      <c r="G11226">
        <v>18</v>
      </c>
      <c r="H11226">
        <v>45</v>
      </c>
      <c r="I11226">
        <v>83</v>
      </c>
      <c r="J11226">
        <v>0</v>
      </c>
      <c r="K11226">
        <v>4</v>
      </c>
      <c r="L11226">
        <v>2</v>
      </c>
      <c r="M11226">
        <v>0</v>
      </c>
      <c r="Q11226">
        <v>116</v>
      </c>
      <c r="R11226">
        <v>4.82</v>
      </c>
      <c r="X11226">
        <v>71</v>
      </c>
      <c r="Y11226">
        <v>0.22</v>
      </c>
      <c r="Z11226">
        <v>370</v>
      </c>
      <c r="AA11226">
        <f t="shared" si="350"/>
        <v>123.33333333333333</v>
      </c>
    </row>
    <row r="11227" spans="1:27" x14ac:dyDescent="0.25">
      <c r="A11227" t="s">
        <v>3151</v>
      </c>
      <c r="B11227">
        <v>2002</v>
      </c>
      <c r="C11227" t="str">
        <f t="shared" si="351"/>
        <v>Drug Era 1992-2006</v>
      </c>
      <c r="D11227" t="s">
        <v>19</v>
      </c>
      <c r="E11227">
        <v>519</v>
      </c>
      <c r="F11227">
        <v>70</v>
      </c>
      <c r="G11227">
        <v>15</v>
      </c>
      <c r="H11227">
        <v>68</v>
      </c>
      <c r="I11227">
        <v>73</v>
      </c>
      <c r="J11227">
        <v>5</v>
      </c>
      <c r="K11227">
        <v>10</v>
      </c>
      <c r="L11227">
        <v>4</v>
      </c>
      <c r="M11227">
        <v>0</v>
      </c>
      <c r="Q11227">
        <v>120</v>
      </c>
      <c r="R11227">
        <v>5.53</v>
      </c>
      <c r="X11227">
        <v>89</v>
      </c>
      <c r="Z11227">
        <v>342</v>
      </c>
      <c r="AA11227">
        <f t="shared" si="350"/>
        <v>114</v>
      </c>
    </row>
    <row r="11228" spans="1:27" x14ac:dyDescent="0.25">
      <c r="A11228" t="s">
        <v>1343</v>
      </c>
      <c r="B11228">
        <v>1989</v>
      </c>
      <c r="C11228" t="str">
        <f t="shared" si="351"/>
        <v>Pre-Drug 1970-1991</v>
      </c>
      <c r="D11228" t="s">
        <v>18</v>
      </c>
      <c r="E11228">
        <v>519</v>
      </c>
      <c r="F11228">
        <v>72</v>
      </c>
      <c r="G11228">
        <v>10</v>
      </c>
      <c r="H11228">
        <v>57</v>
      </c>
      <c r="I11228">
        <v>70</v>
      </c>
      <c r="J11228">
        <v>7</v>
      </c>
      <c r="K11228">
        <v>3</v>
      </c>
      <c r="L11228">
        <v>1</v>
      </c>
      <c r="M11228">
        <v>2</v>
      </c>
      <c r="Q11228">
        <v>122</v>
      </c>
      <c r="R11228">
        <v>5.6</v>
      </c>
      <c r="X11228">
        <v>80</v>
      </c>
      <c r="Y11228">
        <v>0.27</v>
      </c>
      <c r="Z11228">
        <v>347</v>
      </c>
      <c r="AA11228">
        <f t="shared" si="350"/>
        <v>115.66666666666667</v>
      </c>
    </row>
    <row r="11229" spans="1:27" x14ac:dyDescent="0.25">
      <c r="A11229" t="s">
        <v>2814</v>
      </c>
      <c r="B11229">
        <v>1998</v>
      </c>
      <c r="C11229" t="str">
        <f t="shared" si="351"/>
        <v>Drug Era 1992-2006</v>
      </c>
      <c r="D11229" t="s">
        <v>18</v>
      </c>
      <c r="E11229">
        <v>519</v>
      </c>
      <c r="F11229">
        <v>53</v>
      </c>
      <c r="G11229">
        <v>13</v>
      </c>
      <c r="H11229">
        <v>33</v>
      </c>
      <c r="I11229">
        <v>60</v>
      </c>
      <c r="J11229">
        <v>2</v>
      </c>
      <c r="K11229">
        <v>4</v>
      </c>
      <c r="L11229">
        <v>4</v>
      </c>
      <c r="M11229">
        <v>0</v>
      </c>
      <c r="Q11229">
        <v>127</v>
      </c>
      <c r="R11229">
        <v>3.94</v>
      </c>
      <c r="X11229">
        <v>70</v>
      </c>
      <c r="Z11229">
        <v>363</v>
      </c>
      <c r="AA11229">
        <f t="shared" si="350"/>
        <v>121</v>
      </c>
    </row>
    <row r="11230" spans="1:27" x14ac:dyDescent="0.25">
      <c r="A11230" t="s">
        <v>1140</v>
      </c>
      <c r="B11230">
        <v>1994</v>
      </c>
      <c r="C11230" t="str">
        <f t="shared" si="351"/>
        <v>Pre-Drug 1970-1991</v>
      </c>
      <c r="D11230" t="s">
        <v>18</v>
      </c>
      <c r="E11230">
        <v>519</v>
      </c>
      <c r="F11230">
        <v>56</v>
      </c>
      <c r="G11230">
        <v>10</v>
      </c>
      <c r="H11230">
        <v>23</v>
      </c>
      <c r="I11230">
        <v>101</v>
      </c>
      <c r="J11230">
        <v>3</v>
      </c>
      <c r="K11230">
        <v>8</v>
      </c>
      <c r="L11230">
        <v>3</v>
      </c>
      <c r="M11230">
        <v>1</v>
      </c>
      <c r="Q11230">
        <v>137</v>
      </c>
      <c r="R11230">
        <v>4.1100000000000003</v>
      </c>
      <c r="X11230">
        <v>58</v>
      </c>
      <c r="Y11230">
        <v>0.27</v>
      </c>
      <c r="Z11230">
        <v>368</v>
      </c>
      <c r="AA11230">
        <f t="shared" si="350"/>
        <v>122.66666666666667</v>
      </c>
    </row>
    <row r="11231" spans="1:27" x14ac:dyDescent="0.25">
      <c r="A11231" t="s">
        <v>240</v>
      </c>
      <c r="B11231">
        <v>2009</v>
      </c>
      <c r="C11231" t="str">
        <f t="shared" si="351"/>
        <v>Post Drug Era 2007-2012</v>
      </c>
      <c r="D11231" t="s">
        <v>19</v>
      </c>
      <c r="E11231">
        <v>519</v>
      </c>
      <c r="F11231">
        <v>47</v>
      </c>
      <c r="G11231">
        <v>11</v>
      </c>
      <c r="H11231">
        <v>32</v>
      </c>
      <c r="I11231">
        <v>65</v>
      </c>
      <c r="J11231">
        <v>4</v>
      </c>
      <c r="K11231">
        <v>2</v>
      </c>
      <c r="L11231">
        <v>5</v>
      </c>
      <c r="M11231">
        <v>0</v>
      </c>
      <c r="Q11231">
        <v>126</v>
      </c>
      <c r="R11231">
        <v>3.43</v>
      </c>
      <c r="X11231">
        <v>33</v>
      </c>
      <c r="Z11231">
        <v>370</v>
      </c>
      <c r="AA11231">
        <f t="shared" si="350"/>
        <v>123.33333333333333</v>
      </c>
    </row>
    <row r="11232" spans="1:27" x14ac:dyDescent="0.25">
      <c r="A11232" t="s">
        <v>1340</v>
      </c>
      <c r="B11232">
        <v>2012</v>
      </c>
      <c r="C11232" t="str">
        <f t="shared" si="351"/>
        <v>Post Drug Era 2007-2012</v>
      </c>
      <c r="D11232" t="s">
        <v>19</v>
      </c>
      <c r="E11232">
        <v>519</v>
      </c>
      <c r="F11232">
        <v>44</v>
      </c>
      <c r="G11232">
        <v>17</v>
      </c>
      <c r="H11232">
        <v>43</v>
      </c>
      <c r="I11232">
        <v>101</v>
      </c>
      <c r="J11232">
        <v>3</v>
      </c>
      <c r="K11232">
        <v>5</v>
      </c>
      <c r="L11232">
        <v>3</v>
      </c>
      <c r="M11232">
        <v>0</v>
      </c>
      <c r="Q11232">
        <v>117</v>
      </c>
      <c r="R11232">
        <v>3.16</v>
      </c>
      <c r="X11232">
        <v>58</v>
      </c>
      <c r="Z11232">
        <v>376</v>
      </c>
      <c r="AA11232">
        <f t="shared" si="350"/>
        <v>125.33333333333333</v>
      </c>
    </row>
    <row r="11233" spans="1:27" x14ac:dyDescent="0.25">
      <c r="A11233" t="s">
        <v>2858</v>
      </c>
      <c r="B11233">
        <v>1997</v>
      </c>
      <c r="C11233" t="str">
        <f t="shared" si="351"/>
        <v>Drug Era 1992-2006</v>
      </c>
      <c r="D11233" t="s">
        <v>18</v>
      </c>
      <c r="E11233">
        <v>519</v>
      </c>
      <c r="F11233">
        <v>48</v>
      </c>
      <c r="G11233">
        <v>14</v>
      </c>
      <c r="H11233">
        <v>47</v>
      </c>
      <c r="I11233">
        <v>95</v>
      </c>
      <c r="J11233">
        <v>4</v>
      </c>
      <c r="K11233">
        <v>5</v>
      </c>
      <c r="L11233">
        <v>4</v>
      </c>
      <c r="M11233">
        <v>0</v>
      </c>
      <c r="Q11233">
        <v>106</v>
      </c>
      <c r="R11233">
        <v>3.43</v>
      </c>
      <c r="X11233">
        <v>49</v>
      </c>
      <c r="Y11233">
        <v>0.23</v>
      </c>
      <c r="Z11233">
        <v>378</v>
      </c>
      <c r="AA11233">
        <f t="shared" si="350"/>
        <v>126</v>
      </c>
    </row>
    <row r="11234" spans="1:27" x14ac:dyDescent="0.25">
      <c r="A11234" t="s">
        <v>1650</v>
      </c>
      <c r="B11234">
        <v>1979</v>
      </c>
      <c r="C11234" t="str">
        <f t="shared" si="351"/>
        <v>Pre-Drug 1970-1991</v>
      </c>
      <c r="D11234" t="s">
        <v>19</v>
      </c>
      <c r="E11234">
        <v>519</v>
      </c>
      <c r="F11234">
        <v>34</v>
      </c>
      <c r="G11234">
        <v>12</v>
      </c>
      <c r="H11234">
        <v>51</v>
      </c>
      <c r="I11234">
        <v>106</v>
      </c>
      <c r="J11234">
        <v>3</v>
      </c>
      <c r="K11234">
        <v>3</v>
      </c>
      <c r="L11234">
        <v>3</v>
      </c>
      <c r="M11234">
        <v>0</v>
      </c>
      <c r="Q11234">
        <v>95</v>
      </c>
      <c r="R11234">
        <v>2.41</v>
      </c>
      <c r="X11234">
        <v>37</v>
      </c>
      <c r="Y11234">
        <v>0.21</v>
      </c>
      <c r="Z11234">
        <v>381</v>
      </c>
      <c r="AA11234">
        <f t="shared" si="350"/>
        <v>127</v>
      </c>
    </row>
    <row r="11235" spans="1:27" x14ac:dyDescent="0.25">
      <c r="A11235" t="s">
        <v>1494</v>
      </c>
      <c r="B11235">
        <v>1989</v>
      </c>
      <c r="C11235" t="str">
        <f t="shared" si="351"/>
        <v>Pre-Drug 1970-1991</v>
      </c>
      <c r="D11235" t="s">
        <v>18</v>
      </c>
      <c r="E11235">
        <v>520</v>
      </c>
      <c r="F11235">
        <v>74</v>
      </c>
      <c r="G11235">
        <v>12</v>
      </c>
      <c r="H11235">
        <v>60</v>
      </c>
      <c r="I11235">
        <v>45</v>
      </c>
      <c r="J11235">
        <v>4</v>
      </c>
      <c r="K11235">
        <v>4</v>
      </c>
      <c r="L11235">
        <v>2</v>
      </c>
      <c r="M11235">
        <v>3</v>
      </c>
      <c r="Q11235">
        <v>135</v>
      </c>
      <c r="R11235">
        <v>5.89</v>
      </c>
      <c r="X11235">
        <v>49</v>
      </c>
      <c r="Y11235">
        <v>0.3</v>
      </c>
      <c r="Z11235">
        <v>339</v>
      </c>
      <c r="AA11235">
        <f t="shared" si="350"/>
        <v>113</v>
      </c>
    </row>
    <row r="11236" spans="1:27" x14ac:dyDescent="0.25">
      <c r="A11236" t="s">
        <v>3106</v>
      </c>
      <c r="B11236">
        <v>2005</v>
      </c>
      <c r="C11236" t="str">
        <f t="shared" si="351"/>
        <v>Drug Era 1992-2006</v>
      </c>
      <c r="D11236" t="s">
        <v>19</v>
      </c>
      <c r="E11236">
        <v>520</v>
      </c>
      <c r="F11236">
        <v>57</v>
      </c>
      <c r="G11236">
        <v>18</v>
      </c>
      <c r="H11236">
        <v>52</v>
      </c>
      <c r="I11236">
        <v>60</v>
      </c>
      <c r="J11236">
        <v>5</v>
      </c>
      <c r="K11236">
        <v>7</v>
      </c>
      <c r="L11236">
        <v>8</v>
      </c>
      <c r="M11236">
        <v>0</v>
      </c>
      <c r="Q11236">
        <v>129</v>
      </c>
      <c r="R11236">
        <v>4.46</v>
      </c>
      <c r="X11236">
        <v>66</v>
      </c>
      <c r="Z11236">
        <v>345</v>
      </c>
      <c r="AA11236">
        <f t="shared" si="350"/>
        <v>115</v>
      </c>
    </row>
    <row r="11237" spans="1:27" x14ac:dyDescent="0.25">
      <c r="A11237" t="s">
        <v>2205</v>
      </c>
      <c r="B11237">
        <v>1986</v>
      </c>
      <c r="C11237" t="str">
        <f t="shared" si="351"/>
        <v>Pre-Drug 1970-1991</v>
      </c>
      <c r="D11237" t="s">
        <v>19</v>
      </c>
      <c r="E11237">
        <v>520</v>
      </c>
      <c r="F11237">
        <v>60</v>
      </c>
      <c r="G11237">
        <v>15</v>
      </c>
      <c r="H11237">
        <v>53</v>
      </c>
      <c r="I11237">
        <v>56</v>
      </c>
      <c r="J11237">
        <v>3</v>
      </c>
      <c r="K11237">
        <v>5</v>
      </c>
      <c r="L11237">
        <v>5</v>
      </c>
      <c r="M11237">
        <v>0</v>
      </c>
      <c r="Q11237">
        <v>122</v>
      </c>
      <c r="R11237">
        <v>4.66</v>
      </c>
      <c r="X11237">
        <v>49</v>
      </c>
      <c r="Y11237">
        <v>0.26</v>
      </c>
      <c r="Z11237">
        <v>348</v>
      </c>
      <c r="AA11237">
        <f t="shared" si="350"/>
        <v>116</v>
      </c>
    </row>
    <row r="11238" spans="1:27" x14ac:dyDescent="0.25">
      <c r="A11238" t="s">
        <v>137</v>
      </c>
      <c r="B11238">
        <v>2007</v>
      </c>
      <c r="C11238" t="str">
        <f t="shared" si="351"/>
        <v>Post Drug Era 2007-2012</v>
      </c>
      <c r="D11238" t="s">
        <v>18</v>
      </c>
      <c r="E11238">
        <v>520</v>
      </c>
      <c r="F11238">
        <v>67</v>
      </c>
      <c r="G11238">
        <v>26</v>
      </c>
      <c r="H11238">
        <v>29</v>
      </c>
      <c r="I11238">
        <v>45</v>
      </c>
      <c r="J11238">
        <v>3</v>
      </c>
      <c r="K11238">
        <v>4</v>
      </c>
      <c r="L11238">
        <v>6</v>
      </c>
      <c r="M11238">
        <v>0</v>
      </c>
      <c r="Q11238">
        <v>141</v>
      </c>
      <c r="R11238">
        <v>5.1100000000000003</v>
      </c>
      <c r="X11238">
        <v>66</v>
      </c>
      <c r="Z11238">
        <v>354</v>
      </c>
      <c r="AA11238">
        <f t="shared" si="350"/>
        <v>118</v>
      </c>
    </row>
    <row r="11239" spans="1:27" x14ac:dyDescent="0.25">
      <c r="A11239" t="s">
        <v>2918</v>
      </c>
      <c r="B11239">
        <v>2005</v>
      </c>
      <c r="C11239" t="str">
        <f t="shared" si="351"/>
        <v>Drug Era 1992-2006</v>
      </c>
      <c r="D11239" t="s">
        <v>18</v>
      </c>
      <c r="E11239">
        <v>520</v>
      </c>
      <c r="F11239">
        <v>64</v>
      </c>
      <c r="G11239">
        <v>21</v>
      </c>
      <c r="H11239">
        <v>40</v>
      </c>
      <c r="I11239">
        <v>90</v>
      </c>
      <c r="J11239">
        <v>3</v>
      </c>
      <c r="K11239">
        <v>6</v>
      </c>
      <c r="L11239">
        <v>7</v>
      </c>
      <c r="M11239">
        <v>0</v>
      </c>
      <c r="Q11239">
        <v>124</v>
      </c>
      <c r="R11239">
        <v>4.8099999999999996</v>
      </c>
      <c r="X11239">
        <v>60</v>
      </c>
      <c r="Z11239">
        <v>359</v>
      </c>
      <c r="AA11239">
        <f t="shared" si="350"/>
        <v>119.66666666666667</v>
      </c>
    </row>
    <row r="11240" spans="1:27" x14ac:dyDescent="0.25">
      <c r="A11240" t="s">
        <v>665</v>
      </c>
      <c r="B11240">
        <v>1979</v>
      </c>
      <c r="C11240" t="str">
        <f t="shared" si="351"/>
        <v>Pre-Drug 1970-1991</v>
      </c>
      <c r="D11240" t="s">
        <v>18</v>
      </c>
      <c r="E11240">
        <v>520</v>
      </c>
      <c r="F11240">
        <v>56</v>
      </c>
      <c r="G11240">
        <v>15</v>
      </c>
      <c r="H11240">
        <v>42</v>
      </c>
      <c r="I11240">
        <v>85</v>
      </c>
      <c r="J11240">
        <v>7</v>
      </c>
      <c r="K11240">
        <v>8</v>
      </c>
      <c r="L11240">
        <v>0</v>
      </c>
      <c r="M11240">
        <v>0</v>
      </c>
      <c r="Q11240">
        <v>121</v>
      </c>
      <c r="R11240">
        <v>4.18</v>
      </c>
      <c r="X11240">
        <v>107</v>
      </c>
      <c r="Y11240">
        <v>0.25</v>
      </c>
      <c r="Z11240">
        <v>362</v>
      </c>
      <c r="AA11240">
        <f t="shared" si="350"/>
        <v>120.66666666666667</v>
      </c>
    </row>
    <row r="11241" spans="1:27" x14ac:dyDescent="0.25">
      <c r="A11241" t="s">
        <v>265</v>
      </c>
      <c r="B11241">
        <v>1987</v>
      </c>
      <c r="C11241" t="str">
        <f t="shared" si="351"/>
        <v>Pre-Drug 1970-1991</v>
      </c>
      <c r="D11241" t="s">
        <v>19</v>
      </c>
      <c r="E11241">
        <v>520</v>
      </c>
      <c r="F11241">
        <v>49</v>
      </c>
      <c r="G11241">
        <v>16</v>
      </c>
      <c r="H11241">
        <v>35</v>
      </c>
      <c r="I11241">
        <v>61</v>
      </c>
      <c r="J11241">
        <v>2</v>
      </c>
      <c r="K11241">
        <v>6</v>
      </c>
      <c r="L11241">
        <v>5</v>
      </c>
      <c r="M11241">
        <v>0</v>
      </c>
      <c r="Q11241">
        <v>126</v>
      </c>
      <c r="R11241">
        <v>3.6</v>
      </c>
      <c r="X11241">
        <v>45</v>
      </c>
      <c r="Y11241">
        <v>0.26</v>
      </c>
      <c r="Z11241">
        <v>367</v>
      </c>
      <c r="AA11241">
        <f t="shared" si="350"/>
        <v>122.33333333333333</v>
      </c>
    </row>
    <row r="11242" spans="1:27" x14ac:dyDescent="0.25">
      <c r="A11242" t="s">
        <v>2820</v>
      </c>
      <c r="B11242">
        <v>1989</v>
      </c>
      <c r="C11242" t="str">
        <f t="shared" si="351"/>
        <v>Pre-Drug 1970-1991</v>
      </c>
      <c r="D11242" t="s">
        <v>18</v>
      </c>
      <c r="E11242">
        <v>520</v>
      </c>
      <c r="F11242">
        <v>55</v>
      </c>
      <c r="G11242">
        <v>14</v>
      </c>
      <c r="H11242">
        <v>26</v>
      </c>
      <c r="I11242">
        <v>63</v>
      </c>
      <c r="J11242">
        <v>1</v>
      </c>
      <c r="K11242">
        <v>4</v>
      </c>
      <c r="L11242">
        <v>0</v>
      </c>
      <c r="M11242">
        <v>0</v>
      </c>
      <c r="Q11242">
        <v>134</v>
      </c>
      <c r="R11242">
        <v>4.01</v>
      </c>
      <c r="X11242">
        <v>63</v>
      </c>
      <c r="Y11242">
        <v>0.27</v>
      </c>
      <c r="Z11242">
        <v>370</v>
      </c>
      <c r="AA11242">
        <f t="shared" si="350"/>
        <v>123.33333333333333</v>
      </c>
    </row>
    <row r="11243" spans="1:27" x14ac:dyDescent="0.25">
      <c r="A11243" t="s">
        <v>3064</v>
      </c>
      <c r="B11243">
        <v>1987</v>
      </c>
      <c r="C11243" t="str">
        <f t="shared" si="351"/>
        <v>Pre-Drug 1970-1991</v>
      </c>
      <c r="D11243" t="s">
        <v>19</v>
      </c>
      <c r="E11243">
        <v>520</v>
      </c>
      <c r="F11243">
        <v>56</v>
      </c>
      <c r="G11243">
        <v>12</v>
      </c>
      <c r="H11243">
        <v>41</v>
      </c>
      <c r="I11243">
        <v>73</v>
      </c>
      <c r="J11243">
        <v>15</v>
      </c>
      <c r="K11243">
        <v>3</v>
      </c>
      <c r="L11243">
        <v>3</v>
      </c>
      <c r="M11243">
        <v>0</v>
      </c>
      <c r="Q11243">
        <v>122</v>
      </c>
      <c r="R11243">
        <v>4.03</v>
      </c>
      <c r="X11243">
        <v>66</v>
      </c>
      <c r="Y11243">
        <v>0.26</v>
      </c>
      <c r="Z11243">
        <v>375</v>
      </c>
      <c r="AA11243">
        <f t="shared" si="350"/>
        <v>125</v>
      </c>
    </row>
    <row r="11244" spans="1:27" x14ac:dyDescent="0.25">
      <c r="A11244" t="s">
        <v>2772</v>
      </c>
      <c r="B11244">
        <v>1980</v>
      </c>
      <c r="C11244" t="str">
        <f t="shared" si="351"/>
        <v>Pre-Drug 1970-1991</v>
      </c>
      <c r="D11244" t="s">
        <v>18</v>
      </c>
      <c r="E11244">
        <v>520</v>
      </c>
      <c r="F11244">
        <v>51</v>
      </c>
      <c r="G11244">
        <v>20</v>
      </c>
      <c r="H11244">
        <v>30</v>
      </c>
      <c r="I11244">
        <v>79</v>
      </c>
      <c r="J11244">
        <v>3</v>
      </c>
      <c r="K11244">
        <v>0</v>
      </c>
      <c r="L11244">
        <v>0</v>
      </c>
      <c r="M11244">
        <v>1</v>
      </c>
      <c r="Q11244">
        <v>117</v>
      </c>
      <c r="R11244">
        <v>3.58</v>
      </c>
      <c r="X11244">
        <v>65</v>
      </c>
      <c r="Y11244">
        <v>0.24</v>
      </c>
      <c r="Z11244">
        <v>385</v>
      </c>
      <c r="AA11244">
        <f t="shared" si="350"/>
        <v>128.33333333333334</v>
      </c>
    </row>
    <row r="11245" spans="1:27" x14ac:dyDescent="0.25">
      <c r="A11245" t="s">
        <v>183</v>
      </c>
      <c r="B11245">
        <v>1982</v>
      </c>
      <c r="C11245" t="str">
        <f t="shared" si="351"/>
        <v>Pre-Drug 1970-1991</v>
      </c>
      <c r="D11245" t="s">
        <v>18</v>
      </c>
      <c r="E11245">
        <v>520</v>
      </c>
      <c r="F11245">
        <v>47</v>
      </c>
      <c r="G11245">
        <v>9</v>
      </c>
      <c r="H11245">
        <v>20</v>
      </c>
      <c r="I11245">
        <v>36</v>
      </c>
      <c r="J11245">
        <v>5</v>
      </c>
      <c r="K11245">
        <v>1</v>
      </c>
      <c r="L11245">
        <v>4</v>
      </c>
      <c r="M11245">
        <v>1</v>
      </c>
      <c r="Q11245">
        <v>125</v>
      </c>
      <c r="R11245">
        <v>3.29</v>
      </c>
      <c r="X11245">
        <v>31</v>
      </c>
      <c r="Y11245">
        <v>0.26</v>
      </c>
      <c r="Z11245">
        <v>386</v>
      </c>
      <c r="AA11245">
        <f t="shared" si="350"/>
        <v>128.66666666666666</v>
      </c>
    </row>
    <row r="11246" spans="1:27" x14ac:dyDescent="0.25">
      <c r="A11246" t="s">
        <v>1835</v>
      </c>
      <c r="B11246">
        <v>2012</v>
      </c>
      <c r="C11246" t="str">
        <f t="shared" si="351"/>
        <v>Post Drug Era 2007-2012</v>
      </c>
      <c r="D11246" t="s">
        <v>18</v>
      </c>
      <c r="E11246">
        <v>520</v>
      </c>
      <c r="F11246">
        <v>24</v>
      </c>
      <c r="G11246">
        <v>6</v>
      </c>
      <c r="H11246">
        <v>23</v>
      </c>
      <c r="I11246">
        <v>120</v>
      </c>
      <c r="J11246">
        <v>0</v>
      </c>
      <c r="K11246">
        <v>3</v>
      </c>
      <c r="L11246">
        <v>0</v>
      </c>
      <c r="M11246">
        <v>0</v>
      </c>
      <c r="Q11246">
        <v>103</v>
      </c>
      <c r="R11246">
        <v>1.57</v>
      </c>
      <c r="X11246">
        <v>81</v>
      </c>
      <c r="Z11246">
        <v>414</v>
      </c>
      <c r="AA11246">
        <f t="shared" si="350"/>
        <v>138</v>
      </c>
    </row>
    <row r="11247" spans="1:27" x14ac:dyDescent="0.25">
      <c r="A11247" t="s">
        <v>2232</v>
      </c>
      <c r="B11247">
        <v>1991</v>
      </c>
      <c r="C11247" t="str">
        <f t="shared" si="351"/>
        <v>Pre-Drug 1970-1991</v>
      </c>
      <c r="D11247" t="s">
        <v>19</v>
      </c>
      <c r="E11247">
        <v>521</v>
      </c>
      <c r="F11247">
        <v>59</v>
      </c>
      <c r="G11247">
        <v>18</v>
      </c>
      <c r="H11247">
        <v>62</v>
      </c>
      <c r="I11247">
        <v>103</v>
      </c>
      <c r="J11247">
        <v>1</v>
      </c>
      <c r="K11247">
        <v>6</v>
      </c>
      <c r="L11247">
        <v>1</v>
      </c>
      <c r="M11247">
        <v>2</v>
      </c>
      <c r="Q11247">
        <v>128</v>
      </c>
      <c r="R11247">
        <v>4.76</v>
      </c>
      <c r="X11247">
        <v>53</v>
      </c>
      <c r="Y11247">
        <v>0.28000000000000003</v>
      </c>
      <c r="Z11247">
        <v>335</v>
      </c>
      <c r="AA11247">
        <f t="shared" si="350"/>
        <v>111.66666666666667</v>
      </c>
    </row>
    <row r="11248" spans="1:27" x14ac:dyDescent="0.25">
      <c r="A11248" t="s">
        <v>1089</v>
      </c>
      <c r="B11248">
        <v>1994</v>
      </c>
      <c r="C11248" t="str">
        <f t="shared" si="351"/>
        <v>Pre-Drug 1970-1991</v>
      </c>
      <c r="D11248" t="s">
        <v>19</v>
      </c>
      <c r="E11248">
        <v>521</v>
      </c>
      <c r="F11248">
        <v>76</v>
      </c>
      <c r="G11248">
        <v>24</v>
      </c>
      <c r="H11248">
        <v>25</v>
      </c>
      <c r="I11248">
        <v>65</v>
      </c>
      <c r="J11248">
        <v>2</v>
      </c>
      <c r="K11248">
        <v>4</v>
      </c>
      <c r="L11248">
        <v>4</v>
      </c>
      <c r="M11248">
        <v>0</v>
      </c>
      <c r="Q11248">
        <v>156</v>
      </c>
      <c r="R11248">
        <v>5.93</v>
      </c>
      <c r="X11248">
        <v>64</v>
      </c>
      <c r="Y11248">
        <v>0.31</v>
      </c>
      <c r="Z11248">
        <v>346</v>
      </c>
      <c r="AA11248">
        <f t="shared" si="350"/>
        <v>115.33333333333333</v>
      </c>
    </row>
    <row r="11249" spans="1:27" x14ac:dyDescent="0.25">
      <c r="A11249" t="s">
        <v>1199</v>
      </c>
      <c r="B11249">
        <v>2005</v>
      </c>
      <c r="C11249" t="str">
        <f t="shared" si="351"/>
        <v>Drug Era 1992-2006</v>
      </c>
      <c r="D11249" t="s">
        <v>18</v>
      </c>
      <c r="E11249">
        <v>521</v>
      </c>
      <c r="F11249">
        <v>61</v>
      </c>
      <c r="G11249">
        <v>15</v>
      </c>
      <c r="H11249">
        <v>52</v>
      </c>
      <c r="I11249">
        <v>64</v>
      </c>
      <c r="J11249">
        <v>3</v>
      </c>
      <c r="K11249">
        <v>3</v>
      </c>
      <c r="L11249">
        <v>4</v>
      </c>
      <c r="M11249">
        <v>1</v>
      </c>
      <c r="Q11249">
        <v>127</v>
      </c>
      <c r="R11249">
        <v>4.6399999999999997</v>
      </c>
      <c r="X11249">
        <v>84</v>
      </c>
      <c r="Z11249">
        <v>355</v>
      </c>
      <c r="AA11249">
        <f t="shared" si="350"/>
        <v>118.33333333333333</v>
      </c>
    </row>
    <row r="11250" spans="1:27" x14ac:dyDescent="0.25">
      <c r="A11250" t="s">
        <v>718</v>
      </c>
      <c r="B11250">
        <v>2002</v>
      </c>
      <c r="C11250" t="str">
        <f t="shared" si="351"/>
        <v>Drug Era 1992-2006</v>
      </c>
      <c r="D11250" t="s">
        <v>18</v>
      </c>
      <c r="E11250">
        <v>521</v>
      </c>
      <c r="F11250">
        <v>64</v>
      </c>
      <c r="G11250">
        <v>12</v>
      </c>
      <c r="H11250">
        <v>55</v>
      </c>
      <c r="I11250">
        <v>87</v>
      </c>
      <c r="J11250">
        <v>1</v>
      </c>
      <c r="K11250">
        <v>0</v>
      </c>
      <c r="L11250">
        <v>7</v>
      </c>
      <c r="M11250">
        <v>0</v>
      </c>
      <c r="Q11250">
        <v>126</v>
      </c>
      <c r="R11250">
        <v>4.79</v>
      </c>
      <c r="X11250">
        <v>59</v>
      </c>
      <c r="Z11250">
        <v>361</v>
      </c>
      <c r="AA11250">
        <f t="shared" si="350"/>
        <v>120.33333333333333</v>
      </c>
    </row>
    <row r="11251" spans="1:27" x14ac:dyDescent="0.25">
      <c r="A11251" t="s">
        <v>2937</v>
      </c>
      <c r="B11251">
        <v>2012</v>
      </c>
      <c r="C11251" t="str">
        <f t="shared" si="351"/>
        <v>Post Drug Era 2007-2012</v>
      </c>
      <c r="D11251" t="s">
        <v>19</v>
      </c>
      <c r="E11251">
        <v>521</v>
      </c>
      <c r="F11251">
        <v>58</v>
      </c>
      <c r="G11251">
        <v>23</v>
      </c>
      <c r="H11251">
        <v>46</v>
      </c>
      <c r="I11251">
        <v>122</v>
      </c>
      <c r="J11251">
        <v>4</v>
      </c>
      <c r="K11251">
        <v>6</v>
      </c>
      <c r="L11251">
        <v>3</v>
      </c>
      <c r="M11251">
        <v>1</v>
      </c>
      <c r="Q11251">
        <v>113</v>
      </c>
      <c r="R11251">
        <v>4.16</v>
      </c>
      <c r="X11251">
        <v>45</v>
      </c>
      <c r="Z11251">
        <v>376</v>
      </c>
      <c r="AA11251">
        <f t="shared" si="350"/>
        <v>125.33333333333333</v>
      </c>
    </row>
    <row r="11252" spans="1:27" x14ac:dyDescent="0.25">
      <c r="A11252" t="s">
        <v>891</v>
      </c>
      <c r="B11252">
        <v>1973</v>
      </c>
      <c r="C11252" t="str">
        <f t="shared" si="351"/>
        <v>Pre-Drug 1970-1991</v>
      </c>
      <c r="D11252" t="s">
        <v>19</v>
      </c>
      <c r="E11252">
        <v>521</v>
      </c>
      <c r="F11252">
        <v>27</v>
      </c>
      <c r="G11252">
        <v>5</v>
      </c>
      <c r="H11252">
        <v>39</v>
      </c>
      <c r="I11252">
        <v>110</v>
      </c>
      <c r="J11252">
        <v>6</v>
      </c>
      <c r="K11252">
        <v>2</v>
      </c>
      <c r="L11252">
        <v>4</v>
      </c>
      <c r="M11252">
        <v>0</v>
      </c>
      <c r="Q11252">
        <v>107</v>
      </c>
      <c r="R11252">
        <v>1.92</v>
      </c>
      <c r="X11252">
        <v>62</v>
      </c>
      <c r="Y11252">
        <v>0.22</v>
      </c>
      <c r="Z11252">
        <v>380</v>
      </c>
      <c r="AA11252">
        <f t="shared" si="350"/>
        <v>126.66666666666667</v>
      </c>
    </row>
    <row r="11253" spans="1:27" x14ac:dyDescent="0.25">
      <c r="A11253" t="s">
        <v>2677</v>
      </c>
      <c r="B11253">
        <v>1981</v>
      </c>
      <c r="C11253" t="str">
        <f t="shared" si="351"/>
        <v>Pre-Drug 1970-1991</v>
      </c>
      <c r="D11253" t="s">
        <v>18</v>
      </c>
      <c r="E11253">
        <v>521</v>
      </c>
      <c r="F11253">
        <v>44</v>
      </c>
      <c r="G11253">
        <v>10</v>
      </c>
      <c r="H11253">
        <v>27</v>
      </c>
      <c r="I11253">
        <v>38</v>
      </c>
      <c r="J11253">
        <v>3</v>
      </c>
      <c r="K11253">
        <v>3</v>
      </c>
      <c r="L11253">
        <v>3</v>
      </c>
      <c r="M11253">
        <v>2</v>
      </c>
      <c r="Q11253">
        <v>133</v>
      </c>
      <c r="R11253">
        <v>3.12</v>
      </c>
      <c r="X11253">
        <v>63</v>
      </c>
      <c r="Y11253">
        <v>0.27</v>
      </c>
      <c r="Z11253">
        <v>381</v>
      </c>
      <c r="AA11253">
        <f t="shared" si="350"/>
        <v>127</v>
      </c>
    </row>
    <row r="11254" spans="1:27" x14ac:dyDescent="0.25">
      <c r="A11254" t="s">
        <v>2094</v>
      </c>
      <c r="B11254">
        <v>2010</v>
      </c>
      <c r="C11254" t="str">
        <f t="shared" si="351"/>
        <v>Post Drug Era 2007-2012</v>
      </c>
      <c r="D11254" t="s">
        <v>18</v>
      </c>
      <c r="E11254">
        <v>521</v>
      </c>
      <c r="F11254">
        <v>49</v>
      </c>
      <c r="G11254">
        <v>13</v>
      </c>
      <c r="H11254">
        <v>34</v>
      </c>
      <c r="I11254">
        <v>120</v>
      </c>
      <c r="J11254">
        <v>2</v>
      </c>
      <c r="K11254">
        <v>2</v>
      </c>
      <c r="L11254">
        <v>2</v>
      </c>
      <c r="M11254">
        <v>1</v>
      </c>
      <c r="Q11254">
        <v>109</v>
      </c>
      <c r="R11254">
        <v>3.42</v>
      </c>
      <c r="X11254">
        <v>62</v>
      </c>
      <c r="Z11254">
        <v>387</v>
      </c>
      <c r="AA11254">
        <f t="shared" si="350"/>
        <v>129</v>
      </c>
    </row>
    <row r="11255" spans="1:27" x14ac:dyDescent="0.25">
      <c r="A11255" t="s">
        <v>2524</v>
      </c>
      <c r="B11255">
        <v>2006</v>
      </c>
      <c r="C11255" t="str">
        <f t="shared" si="351"/>
        <v>Drug Era 1992-2006</v>
      </c>
      <c r="D11255" t="s">
        <v>18</v>
      </c>
      <c r="E11255">
        <v>522</v>
      </c>
      <c r="F11255">
        <v>73</v>
      </c>
      <c r="G11255">
        <v>16</v>
      </c>
      <c r="H11255">
        <v>42</v>
      </c>
      <c r="I11255">
        <v>81</v>
      </c>
      <c r="J11255">
        <v>3</v>
      </c>
      <c r="K11255">
        <v>5</v>
      </c>
      <c r="L11255">
        <v>4</v>
      </c>
      <c r="M11255">
        <v>0</v>
      </c>
      <c r="Q11255">
        <v>150</v>
      </c>
      <c r="R11255">
        <v>5.7</v>
      </c>
      <c r="X11255">
        <v>64</v>
      </c>
      <c r="Z11255">
        <v>346</v>
      </c>
      <c r="AA11255">
        <f t="shared" si="350"/>
        <v>115.33333333333333</v>
      </c>
    </row>
    <row r="11256" spans="1:27" x14ac:dyDescent="0.25">
      <c r="A11256" t="s">
        <v>1572</v>
      </c>
      <c r="B11256">
        <v>1980</v>
      </c>
      <c r="C11256" t="str">
        <f t="shared" si="351"/>
        <v>Pre-Drug 1970-1991</v>
      </c>
      <c r="D11256" t="s">
        <v>18</v>
      </c>
      <c r="E11256">
        <v>522</v>
      </c>
      <c r="F11256">
        <v>65</v>
      </c>
      <c r="G11256">
        <v>13</v>
      </c>
      <c r="H11256">
        <v>22</v>
      </c>
      <c r="I11256">
        <v>34</v>
      </c>
      <c r="J11256">
        <v>1</v>
      </c>
      <c r="K11256">
        <v>1</v>
      </c>
      <c r="L11256">
        <v>3</v>
      </c>
      <c r="M11256">
        <v>0</v>
      </c>
      <c r="Q11256">
        <v>156</v>
      </c>
      <c r="R11256">
        <v>4.96</v>
      </c>
      <c r="X11256">
        <v>70</v>
      </c>
      <c r="Y11256">
        <v>0.31</v>
      </c>
      <c r="Z11256">
        <v>354</v>
      </c>
      <c r="AA11256">
        <f t="shared" si="350"/>
        <v>118</v>
      </c>
    </row>
    <row r="11257" spans="1:27" x14ac:dyDescent="0.25">
      <c r="A11257" t="s">
        <v>3101</v>
      </c>
      <c r="B11257">
        <v>2008</v>
      </c>
      <c r="C11257" t="str">
        <f t="shared" si="351"/>
        <v>Post Drug Era 2007-2012</v>
      </c>
      <c r="D11257" t="s">
        <v>18</v>
      </c>
      <c r="E11257">
        <v>522</v>
      </c>
      <c r="F11257">
        <v>63</v>
      </c>
      <c r="G11257">
        <v>14</v>
      </c>
      <c r="H11257">
        <v>47</v>
      </c>
      <c r="I11257">
        <v>105</v>
      </c>
      <c r="J11257">
        <v>0</v>
      </c>
      <c r="K11257">
        <v>2</v>
      </c>
      <c r="L11257">
        <v>8</v>
      </c>
      <c r="M11257">
        <v>0</v>
      </c>
      <c r="Q11257">
        <v>123</v>
      </c>
      <c r="R11257">
        <v>4.74</v>
      </c>
      <c r="X11257">
        <v>55</v>
      </c>
      <c r="Z11257">
        <v>359</v>
      </c>
      <c r="AA11257">
        <f t="shared" si="350"/>
        <v>119.66666666666667</v>
      </c>
    </row>
    <row r="11258" spans="1:27" x14ac:dyDescent="0.25">
      <c r="A11258" t="s">
        <v>2530</v>
      </c>
      <c r="B11258">
        <v>2010</v>
      </c>
      <c r="C11258" t="str">
        <f t="shared" si="351"/>
        <v>Post Drug Era 2007-2012</v>
      </c>
      <c r="D11258" t="s">
        <v>19</v>
      </c>
      <c r="E11258">
        <v>522</v>
      </c>
      <c r="F11258">
        <v>62</v>
      </c>
      <c r="G11258">
        <v>14</v>
      </c>
      <c r="H11258">
        <v>45</v>
      </c>
      <c r="I11258">
        <v>64</v>
      </c>
      <c r="J11258">
        <v>1</v>
      </c>
      <c r="K11258">
        <v>3</v>
      </c>
      <c r="L11258">
        <v>1</v>
      </c>
      <c r="M11258">
        <v>0</v>
      </c>
      <c r="Q11258">
        <v>135</v>
      </c>
      <c r="R11258">
        <v>4.62</v>
      </c>
      <c r="X11258">
        <v>63</v>
      </c>
      <c r="Z11258">
        <v>362</v>
      </c>
      <c r="AA11258">
        <f t="shared" si="350"/>
        <v>120.66666666666667</v>
      </c>
    </row>
    <row r="11259" spans="1:27" x14ac:dyDescent="0.25">
      <c r="A11259" t="s">
        <v>590</v>
      </c>
      <c r="B11259">
        <v>2008</v>
      </c>
      <c r="C11259" t="str">
        <f t="shared" si="351"/>
        <v>Post Drug Era 2007-2012</v>
      </c>
      <c r="D11259" t="s">
        <v>19</v>
      </c>
      <c r="E11259">
        <v>522</v>
      </c>
      <c r="F11259">
        <v>61</v>
      </c>
      <c r="G11259">
        <v>12</v>
      </c>
      <c r="H11259">
        <v>35</v>
      </c>
      <c r="I11259">
        <v>70</v>
      </c>
      <c r="J11259">
        <v>0</v>
      </c>
      <c r="K11259">
        <v>6</v>
      </c>
      <c r="L11259">
        <v>3</v>
      </c>
      <c r="M11259">
        <v>0</v>
      </c>
      <c r="Q11259">
        <v>130</v>
      </c>
      <c r="R11259">
        <v>4.54</v>
      </c>
      <c r="X11259">
        <v>64</v>
      </c>
      <c r="Z11259">
        <v>363</v>
      </c>
      <c r="AA11259">
        <f t="shared" si="350"/>
        <v>121</v>
      </c>
    </row>
    <row r="11260" spans="1:27" x14ac:dyDescent="0.25">
      <c r="A11260" t="s">
        <v>166</v>
      </c>
      <c r="B11260">
        <v>1981</v>
      </c>
      <c r="C11260" t="str">
        <f t="shared" si="351"/>
        <v>Pre-Drug 1970-1991</v>
      </c>
      <c r="D11260" t="s">
        <v>19</v>
      </c>
      <c r="E11260">
        <v>522</v>
      </c>
      <c r="F11260">
        <v>60</v>
      </c>
      <c r="G11260">
        <v>14</v>
      </c>
      <c r="H11260">
        <v>39</v>
      </c>
      <c r="I11260">
        <v>85</v>
      </c>
      <c r="J11260">
        <v>0</v>
      </c>
      <c r="K11260">
        <v>7</v>
      </c>
      <c r="L11260">
        <v>3</v>
      </c>
      <c r="M11260">
        <v>1</v>
      </c>
      <c r="Q11260">
        <v>128</v>
      </c>
      <c r="R11260">
        <v>4.45</v>
      </c>
      <c r="X11260">
        <v>50</v>
      </c>
      <c r="Y11260">
        <v>0.26</v>
      </c>
      <c r="Z11260">
        <v>364</v>
      </c>
      <c r="AA11260">
        <f t="shared" si="350"/>
        <v>121.33333333333333</v>
      </c>
    </row>
    <row r="11261" spans="1:27" x14ac:dyDescent="0.25">
      <c r="A11261" t="s">
        <v>2502</v>
      </c>
      <c r="B11261">
        <v>2007</v>
      </c>
      <c r="C11261" t="str">
        <f t="shared" si="351"/>
        <v>Post Drug Era 2007-2012</v>
      </c>
      <c r="D11261" t="s">
        <v>18</v>
      </c>
      <c r="E11261">
        <v>522</v>
      </c>
      <c r="F11261">
        <v>62</v>
      </c>
      <c r="G11261">
        <v>20</v>
      </c>
      <c r="H11261">
        <v>30</v>
      </c>
      <c r="I11261">
        <v>51</v>
      </c>
      <c r="J11261">
        <v>2</v>
      </c>
      <c r="K11261">
        <v>3</v>
      </c>
      <c r="L11261">
        <v>7</v>
      </c>
      <c r="M11261">
        <v>0</v>
      </c>
      <c r="Q11261">
        <v>138</v>
      </c>
      <c r="R11261">
        <v>4.59</v>
      </c>
      <c r="X11261">
        <v>42</v>
      </c>
      <c r="Z11261">
        <v>365</v>
      </c>
      <c r="AA11261">
        <f t="shared" si="350"/>
        <v>121.66666666666667</v>
      </c>
    </row>
    <row r="11262" spans="1:27" x14ac:dyDescent="0.25">
      <c r="A11262" t="s">
        <v>1344</v>
      </c>
      <c r="B11262">
        <v>2011</v>
      </c>
      <c r="C11262" t="str">
        <f t="shared" si="351"/>
        <v>Post Drug Era 2007-2012</v>
      </c>
      <c r="D11262" t="s">
        <v>19</v>
      </c>
      <c r="E11262">
        <v>522</v>
      </c>
      <c r="F11262">
        <v>53</v>
      </c>
      <c r="G11262">
        <v>8</v>
      </c>
      <c r="H11262">
        <v>39</v>
      </c>
      <c r="I11262">
        <v>97</v>
      </c>
      <c r="J11262">
        <v>2</v>
      </c>
      <c r="K11262">
        <v>7</v>
      </c>
      <c r="L11262">
        <v>0</v>
      </c>
      <c r="M11262">
        <v>1</v>
      </c>
      <c r="Q11262">
        <v>134</v>
      </c>
      <c r="R11262">
        <v>3.92</v>
      </c>
      <c r="X11262">
        <v>57</v>
      </c>
      <c r="Z11262">
        <v>365</v>
      </c>
      <c r="AA11262">
        <f t="shared" si="350"/>
        <v>121.66666666666667</v>
      </c>
    </row>
    <row r="11263" spans="1:27" x14ac:dyDescent="0.25">
      <c r="A11263" t="s">
        <v>2078</v>
      </c>
      <c r="B11263">
        <v>1986</v>
      </c>
      <c r="C11263" t="str">
        <f t="shared" si="351"/>
        <v>Pre-Drug 1970-1991</v>
      </c>
      <c r="D11263" t="s">
        <v>19</v>
      </c>
      <c r="E11263">
        <v>522</v>
      </c>
      <c r="F11263">
        <v>59</v>
      </c>
      <c r="G11263">
        <v>13</v>
      </c>
      <c r="H11263">
        <v>44</v>
      </c>
      <c r="I11263">
        <v>68</v>
      </c>
      <c r="J11263">
        <v>9</v>
      </c>
      <c r="K11263">
        <v>8</v>
      </c>
      <c r="L11263">
        <v>3</v>
      </c>
      <c r="M11263">
        <v>0</v>
      </c>
      <c r="Q11263">
        <v>121</v>
      </c>
      <c r="R11263">
        <v>4.33</v>
      </c>
      <c r="X11263">
        <v>46</v>
      </c>
      <c r="Y11263">
        <v>0.26</v>
      </c>
      <c r="Z11263">
        <v>368</v>
      </c>
      <c r="AA11263">
        <f t="shared" si="350"/>
        <v>122.66666666666667</v>
      </c>
    </row>
    <row r="11264" spans="1:27" x14ac:dyDescent="0.25">
      <c r="A11264" t="s">
        <v>423</v>
      </c>
      <c r="B11264">
        <v>1983</v>
      </c>
      <c r="C11264" t="str">
        <f t="shared" si="351"/>
        <v>Pre-Drug 1970-1991</v>
      </c>
      <c r="D11264" t="s">
        <v>19</v>
      </c>
      <c r="E11264">
        <v>522</v>
      </c>
      <c r="F11264">
        <v>48</v>
      </c>
      <c r="G11264">
        <v>8</v>
      </c>
      <c r="H11264">
        <v>41</v>
      </c>
      <c r="I11264">
        <v>58</v>
      </c>
      <c r="J11264">
        <v>4</v>
      </c>
      <c r="K11264">
        <v>4</v>
      </c>
      <c r="L11264">
        <v>1</v>
      </c>
      <c r="M11264">
        <v>0</v>
      </c>
      <c r="Q11264">
        <v>128</v>
      </c>
      <c r="R11264">
        <v>3.51</v>
      </c>
      <c r="X11264">
        <v>75</v>
      </c>
      <c r="Y11264">
        <v>0.27</v>
      </c>
      <c r="Z11264">
        <v>369</v>
      </c>
      <c r="AA11264">
        <f t="shared" si="350"/>
        <v>123</v>
      </c>
    </row>
    <row r="11265" spans="1:27" x14ac:dyDescent="0.25">
      <c r="A11265" t="s">
        <v>1141</v>
      </c>
      <c r="B11265">
        <v>2009</v>
      </c>
      <c r="C11265" t="str">
        <f t="shared" si="351"/>
        <v>Post Drug Era 2007-2012</v>
      </c>
      <c r="D11265" t="s">
        <v>18</v>
      </c>
      <c r="E11265">
        <v>522</v>
      </c>
      <c r="F11265">
        <v>41</v>
      </c>
      <c r="G11265">
        <v>10</v>
      </c>
      <c r="H11265">
        <v>46</v>
      </c>
      <c r="I11265">
        <v>116</v>
      </c>
      <c r="J11265">
        <v>1</v>
      </c>
      <c r="K11265">
        <v>2</v>
      </c>
      <c r="L11265">
        <v>5</v>
      </c>
      <c r="M11265">
        <v>0</v>
      </c>
      <c r="Q11265">
        <v>105</v>
      </c>
      <c r="R11265">
        <v>2.89</v>
      </c>
      <c r="X11265">
        <v>64</v>
      </c>
      <c r="Z11265">
        <v>383</v>
      </c>
      <c r="AA11265">
        <f t="shared" si="350"/>
        <v>127.66666666666667</v>
      </c>
    </row>
    <row r="11266" spans="1:27" x14ac:dyDescent="0.25">
      <c r="A11266" t="s">
        <v>2995</v>
      </c>
      <c r="B11266">
        <v>1994</v>
      </c>
      <c r="C11266" t="str">
        <f t="shared" si="351"/>
        <v>Pre-Drug 1970-1991</v>
      </c>
      <c r="D11266" t="s">
        <v>18</v>
      </c>
      <c r="E11266">
        <v>523</v>
      </c>
      <c r="F11266">
        <v>71</v>
      </c>
      <c r="G11266">
        <v>15</v>
      </c>
      <c r="H11266">
        <v>53</v>
      </c>
      <c r="I11266">
        <v>74</v>
      </c>
      <c r="J11266">
        <v>0</v>
      </c>
      <c r="K11266">
        <v>2</v>
      </c>
      <c r="L11266">
        <v>8</v>
      </c>
      <c r="M11266">
        <v>2</v>
      </c>
      <c r="Q11266">
        <v>130</v>
      </c>
      <c r="R11266">
        <v>5.52</v>
      </c>
      <c r="X11266">
        <v>78</v>
      </c>
      <c r="Y11266">
        <v>0.27</v>
      </c>
      <c r="Z11266">
        <v>347</v>
      </c>
      <c r="AA11266">
        <f t="shared" ref="AA11266:AA11329" si="352">Z11266/3</f>
        <v>115.66666666666667</v>
      </c>
    </row>
    <row r="11267" spans="1:27" x14ac:dyDescent="0.25">
      <c r="A11267" t="s">
        <v>2581</v>
      </c>
      <c r="B11267">
        <v>2005</v>
      </c>
      <c r="C11267" t="str">
        <f t="shared" ref="C11267:C11330" si="353">IF(B11267&lt;1997,"Pre-Drug 1970-1991",IF(B11267&lt;=2006,"Drug Era 1992-2006","Post Drug Era 2007-2012"))</f>
        <v>Drug Era 1992-2006</v>
      </c>
      <c r="D11267" t="s">
        <v>19</v>
      </c>
      <c r="E11267">
        <v>523</v>
      </c>
      <c r="F11267">
        <v>73</v>
      </c>
      <c r="G11267">
        <v>18</v>
      </c>
      <c r="H11267">
        <v>41</v>
      </c>
      <c r="I11267">
        <v>53</v>
      </c>
      <c r="J11267">
        <v>2</v>
      </c>
      <c r="K11267">
        <v>2</v>
      </c>
      <c r="L11267">
        <v>5</v>
      </c>
      <c r="M11267">
        <v>0</v>
      </c>
      <c r="Q11267">
        <v>147</v>
      </c>
      <c r="R11267">
        <v>5.66</v>
      </c>
      <c r="X11267">
        <v>49</v>
      </c>
      <c r="Z11267">
        <v>348</v>
      </c>
      <c r="AA11267">
        <f t="shared" si="352"/>
        <v>116</v>
      </c>
    </row>
    <row r="11268" spans="1:27" x14ac:dyDescent="0.25">
      <c r="A11268" t="s">
        <v>2939</v>
      </c>
      <c r="B11268">
        <v>2004</v>
      </c>
      <c r="C11268" t="str">
        <f t="shared" si="353"/>
        <v>Drug Era 1992-2006</v>
      </c>
      <c r="D11268" t="s">
        <v>19</v>
      </c>
      <c r="E11268">
        <v>523</v>
      </c>
      <c r="F11268">
        <v>53</v>
      </c>
      <c r="G11268">
        <v>12</v>
      </c>
      <c r="H11268">
        <v>64</v>
      </c>
      <c r="I11268">
        <v>86</v>
      </c>
      <c r="J11268">
        <v>3</v>
      </c>
      <c r="K11268">
        <v>6</v>
      </c>
      <c r="L11268">
        <v>12</v>
      </c>
      <c r="M11268">
        <v>0</v>
      </c>
      <c r="Q11268">
        <v>102</v>
      </c>
      <c r="R11268">
        <v>4.08</v>
      </c>
      <c r="X11268">
        <v>55</v>
      </c>
      <c r="Y11268">
        <v>0.23</v>
      </c>
      <c r="Z11268">
        <v>351</v>
      </c>
      <c r="AA11268">
        <f t="shared" si="352"/>
        <v>117</v>
      </c>
    </row>
    <row r="11269" spans="1:27" x14ac:dyDescent="0.25">
      <c r="A11269" t="s">
        <v>106</v>
      </c>
      <c r="B11269">
        <v>2011</v>
      </c>
      <c r="C11269" t="str">
        <f t="shared" si="353"/>
        <v>Post Drug Era 2007-2012</v>
      </c>
      <c r="D11269" t="s">
        <v>19</v>
      </c>
      <c r="E11269">
        <v>523</v>
      </c>
      <c r="F11269">
        <v>67</v>
      </c>
      <c r="G11269">
        <v>21</v>
      </c>
      <c r="H11269">
        <v>59</v>
      </c>
      <c r="I11269">
        <v>93</v>
      </c>
      <c r="J11269">
        <v>2</v>
      </c>
      <c r="K11269">
        <v>0</v>
      </c>
      <c r="L11269">
        <v>4</v>
      </c>
      <c r="M11269">
        <v>0</v>
      </c>
      <c r="Q11269">
        <v>115</v>
      </c>
      <c r="R11269">
        <v>5.05</v>
      </c>
      <c r="X11269">
        <v>52</v>
      </c>
      <c r="Z11269">
        <v>358</v>
      </c>
      <c r="AA11269">
        <f t="shared" si="352"/>
        <v>119.33333333333333</v>
      </c>
    </row>
    <row r="11270" spans="1:27" x14ac:dyDescent="0.25">
      <c r="A11270" t="s">
        <v>859</v>
      </c>
      <c r="B11270">
        <v>1984</v>
      </c>
      <c r="C11270" t="str">
        <f t="shared" si="353"/>
        <v>Pre-Drug 1970-1991</v>
      </c>
      <c r="D11270" t="s">
        <v>18</v>
      </c>
      <c r="E11270">
        <v>523</v>
      </c>
      <c r="F11270">
        <v>55</v>
      </c>
      <c r="G11270">
        <v>15</v>
      </c>
      <c r="H11270">
        <v>57</v>
      </c>
      <c r="I11270">
        <v>55</v>
      </c>
      <c r="J11270">
        <v>3</v>
      </c>
      <c r="K11270">
        <v>4</v>
      </c>
      <c r="L11270">
        <v>0</v>
      </c>
      <c r="M11270">
        <v>0</v>
      </c>
      <c r="Q11270">
        <v>115</v>
      </c>
      <c r="R11270">
        <v>4.13</v>
      </c>
      <c r="X11270">
        <v>78</v>
      </c>
      <c r="Y11270">
        <v>0.25</v>
      </c>
      <c r="Z11270">
        <v>360</v>
      </c>
      <c r="AA11270">
        <f t="shared" si="352"/>
        <v>120</v>
      </c>
    </row>
    <row r="11271" spans="1:27" x14ac:dyDescent="0.25">
      <c r="A11271" t="s">
        <v>2916</v>
      </c>
      <c r="B11271">
        <v>1995</v>
      </c>
      <c r="C11271" t="str">
        <f t="shared" si="353"/>
        <v>Pre-Drug 1970-1991</v>
      </c>
      <c r="D11271" t="s">
        <v>18</v>
      </c>
      <c r="E11271">
        <v>523</v>
      </c>
      <c r="F11271">
        <v>50</v>
      </c>
      <c r="G11271">
        <v>14</v>
      </c>
      <c r="H11271">
        <v>40</v>
      </c>
      <c r="I11271">
        <v>95</v>
      </c>
      <c r="J11271">
        <v>2</v>
      </c>
      <c r="K11271">
        <v>5</v>
      </c>
      <c r="L11271">
        <v>2</v>
      </c>
      <c r="M11271">
        <v>4</v>
      </c>
      <c r="Q11271">
        <v>124</v>
      </c>
      <c r="R11271">
        <v>3.67</v>
      </c>
      <c r="X11271">
        <v>50</v>
      </c>
      <c r="Y11271">
        <v>0.25</v>
      </c>
      <c r="Z11271">
        <v>368</v>
      </c>
      <c r="AA11271">
        <f t="shared" si="352"/>
        <v>122.66666666666667</v>
      </c>
    </row>
    <row r="11272" spans="1:27" x14ac:dyDescent="0.25">
      <c r="A11272" t="s">
        <v>301</v>
      </c>
      <c r="B11272">
        <v>1975</v>
      </c>
      <c r="C11272" t="str">
        <f t="shared" si="353"/>
        <v>Pre-Drug 1970-1991</v>
      </c>
      <c r="D11272" t="s">
        <v>18</v>
      </c>
      <c r="E11272">
        <v>523</v>
      </c>
      <c r="F11272">
        <v>41</v>
      </c>
      <c r="G11272">
        <v>6</v>
      </c>
      <c r="H11272">
        <v>21</v>
      </c>
      <c r="I11272">
        <v>29</v>
      </c>
      <c r="J11272">
        <v>6</v>
      </c>
      <c r="K11272">
        <v>6</v>
      </c>
      <c r="L11272">
        <v>3</v>
      </c>
      <c r="M11272">
        <v>1</v>
      </c>
      <c r="Q11272">
        <v>145</v>
      </c>
      <c r="R11272">
        <v>2.95</v>
      </c>
      <c r="X11272">
        <v>82</v>
      </c>
      <c r="Y11272">
        <v>0.3</v>
      </c>
      <c r="Z11272">
        <v>375</v>
      </c>
      <c r="AA11272">
        <f t="shared" si="352"/>
        <v>125</v>
      </c>
    </row>
    <row r="11273" spans="1:27" x14ac:dyDescent="0.25">
      <c r="A11273" t="s">
        <v>1048</v>
      </c>
      <c r="B11273">
        <v>1977</v>
      </c>
      <c r="C11273" t="str">
        <f t="shared" si="353"/>
        <v>Pre-Drug 1970-1991</v>
      </c>
      <c r="D11273" t="s">
        <v>18</v>
      </c>
      <c r="E11273">
        <v>523</v>
      </c>
      <c r="F11273">
        <v>24</v>
      </c>
      <c r="G11273">
        <v>9</v>
      </c>
      <c r="H11273">
        <v>49</v>
      </c>
      <c r="I11273">
        <v>151</v>
      </c>
      <c r="J11273">
        <v>6</v>
      </c>
      <c r="K11273">
        <v>2</v>
      </c>
      <c r="L11273">
        <v>2</v>
      </c>
      <c r="M11273">
        <v>0</v>
      </c>
      <c r="Q11273">
        <v>78</v>
      </c>
      <c r="R11273">
        <v>1.62</v>
      </c>
      <c r="X11273">
        <v>64</v>
      </c>
      <c r="Y11273">
        <v>0.17</v>
      </c>
      <c r="Z11273">
        <v>399</v>
      </c>
      <c r="AA11273">
        <f t="shared" si="352"/>
        <v>133</v>
      </c>
    </row>
    <row r="11274" spans="1:27" x14ac:dyDescent="0.25">
      <c r="A11274" t="s">
        <v>3145</v>
      </c>
      <c r="B11274">
        <v>1984</v>
      </c>
      <c r="C11274" t="str">
        <f t="shared" si="353"/>
        <v>Pre-Drug 1970-1991</v>
      </c>
      <c r="D11274" t="s">
        <v>19</v>
      </c>
      <c r="E11274">
        <v>524</v>
      </c>
      <c r="F11274">
        <v>72</v>
      </c>
      <c r="G11274">
        <v>11</v>
      </c>
      <c r="H11274">
        <v>57</v>
      </c>
      <c r="I11274">
        <v>73</v>
      </c>
      <c r="J11274">
        <v>3</v>
      </c>
      <c r="K11274">
        <v>3</v>
      </c>
      <c r="L11274">
        <v>1</v>
      </c>
      <c r="M11274">
        <v>1</v>
      </c>
      <c r="Q11274">
        <v>141</v>
      </c>
      <c r="R11274">
        <v>5.72</v>
      </c>
      <c r="X11274">
        <v>69</v>
      </c>
      <c r="Y11274">
        <v>0.3</v>
      </c>
      <c r="Z11274">
        <v>340</v>
      </c>
      <c r="AA11274">
        <f t="shared" si="352"/>
        <v>113.33333333333333</v>
      </c>
    </row>
    <row r="11275" spans="1:27" x14ac:dyDescent="0.25">
      <c r="A11275" t="s">
        <v>1550</v>
      </c>
      <c r="B11275">
        <v>1989</v>
      </c>
      <c r="C11275" t="str">
        <f t="shared" si="353"/>
        <v>Pre-Drug 1970-1991</v>
      </c>
      <c r="D11275" t="s">
        <v>19</v>
      </c>
      <c r="E11275">
        <v>524</v>
      </c>
      <c r="F11275">
        <v>71</v>
      </c>
      <c r="G11275">
        <v>12</v>
      </c>
      <c r="H11275">
        <v>45</v>
      </c>
      <c r="I11275">
        <v>51</v>
      </c>
      <c r="J11275">
        <v>4</v>
      </c>
      <c r="K11275">
        <v>1</v>
      </c>
      <c r="L11275">
        <v>2</v>
      </c>
      <c r="M11275">
        <v>2</v>
      </c>
      <c r="Q11275">
        <v>146</v>
      </c>
      <c r="R11275">
        <v>5.62</v>
      </c>
      <c r="X11275">
        <v>62</v>
      </c>
      <c r="Y11275">
        <v>0.31</v>
      </c>
      <c r="Z11275">
        <v>341</v>
      </c>
      <c r="AA11275">
        <f t="shared" si="352"/>
        <v>113.66666666666667</v>
      </c>
    </row>
    <row r="11276" spans="1:27" x14ac:dyDescent="0.25">
      <c r="A11276" t="s">
        <v>3147</v>
      </c>
      <c r="B11276">
        <v>1977</v>
      </c>
      <c r="C11276" t="str">
        <f t="shared" si="353"/>
        <v>Pre-Drug 1970-1991</v>
      </c>
      <c r="D11276" t="s">
        <v>18</v>
      </c>
      <c r="E11276">
        <v>524</v>
      </c>
      <c r="F11276">
        <v>50</v>
      </c>
      <c r="G11276">
        <v>14</v>
      </c>
      <c r="H11276">
        <v>48</v>
      </c>
      <c r="I11276">
        <v>63</v>
      </c>
      <c r="J11276">
        <v>4</v>
      </c>
      <c r="K11276">
        <v>0</v>
      </c>
      <c r="L11276">
        <v>3</v>
      </c>
      <c r="M11276">
        <v>1</v>
      </c>
      <c r="Q11276">
        <v>129</v>
      </c>
      <c r="R11276">
        <v>3.76</v>
      </c>
      <c r="X11276">
        <v>55</v>
      </c>
      <c r="Y11276">
        <v>0.27</v>
      </c>
      <c r="Z11276">
        <v>359</v>
      </c>
      <c r="AA11276">
        <f t="shared" si="352"/>
        <v>119.66666666666667</v>
      </c>
    </row>
    <row r="11277" spans="1:27" x14ac:dyDescent="0.25">
      <c r="A11277" t="s">
        <v>2599</v>
      </c>
      <c r="B11277">
        <v>1971</v>
      </c>
      <c r="C11277" t="str">
        <f t="shared" si="353"/>
        <v>Pre-Drug 1970-1991</v>
      </c>
      <c r="D11277" t="s">
        <v>19</v>
      </c>
      <c r="E11277">
        <v>524</v>
      </c>
      <c r="F11277">
        <v>47</v>
      </c>
      <c r="G11277">
        <v>10</v>
      </c>
      <c r="H11277">
        <v>49</v>
      </c>
      <c r="I11277">
        <v>47</v>
      </c>
      <c r="J11277">
        <v>5</v>
      </c>
      <c r="K11277">
        <v>2</v>
      </c>
      <c r="L11277">
        <v>3</v>
      </c>
      <c r="M11277">
        <v>1</v>
      </c>
      <c r="Q11277">
        <v>123</v>
      </c>
      <c r="R11277">
        <v>3.53</v>
      </c>
      <c r="X11277">
        <v>58</v>
      </c>
      <c r="Y11277">
        <v>0.26</v>
      </c>
      <c r="Z11277">
        <v>360</v>
      </c>
      <c r="AA11277">
        <f t="shared" si="352"/>
        <v>120</v>
      </c>
    </row>
    <row r="11278" spans="1:27" x14ac:dyDescent="0.25">
      <c r="A11278" t="s">
        <v>1721</v>
      </c>
      <c r="B11278">
        <v>2011</v>
      </c>
      <c r="C11278" t="str">
        <f t="shared" si="353"/>
        <v>Post Drug Era 2007-2012</v>
      </c>
      <c r="D11278" t="s">
        <v>18</v>
      </c>
      <c r="E11278">
        <v>524</v>
      </c>
      <c r="F11278">
        <v>53</v>
      </c>
      <c r="G11278">
        <v>8</v>
      </c>
      <c r="H11278">
        <v>39</v>
      </c>
      <c r="I11278">
        <v>71</v>
      </c>
      <c r="J11278">
        <v>1</v>
      </c>
      <c r="K11278">
        <v>1</v>
      </c>
      <c r="L11278">
        <v>4</v>
      </c>
      <c r="M11278">
        <v>0</v>
      </c>
      <c r="Q11278">
        <v>132</v>
      </c>
      <c r="R11278">
        <v>3.95</v>
      </c>
      <c r="X11278">
        <v>45</v>
      </c>
      <c r="Z11278">
        <v>362</v>
      </c>
      <c r="AA11278">
        <f t="shared" si="352"/>
        <v>120.66666666666667</v>
      </c>
    </row>
    <row r="11279" spans="1:27" x14ac:dyDescent="0.25">
      <c r="A11279" t="s">
        <v>2262</v>
      </c>
      <c r="B11279">
        <v>1987</v>
      </c>
      <c r="C11279" t="str">
        <f t="shared" si="353"/>
        <v>Pre-Drug 1970-1991</v>
      </c>
      <c r="D11279" t="s">
        <v>18</v>
      </c>
      <c r="E11279">
        <v>524</v>
      </c>
      <c r="F11279">
        <v>58</v>
      </c>
      <c r="G11279">
        <v>11</v>
      </c>
      <c r="H11279">
        <v>40</v>
      </c>
      <c r="I11279">
        <v>99</v>
      </c>
      <c r="J11279">
        <v>0</v>
      </c>
      <c r="K11279">
        <v>0</v>
      </c>
      <c r="L11279">
        <v>3</v>
      </c>
      <c r="M11279">
        <v>1</v>
      </c>
      <c r="Q11279">
        <v>122</v>
      </c>
      <c r="R11279">
        <v>4.2300000000000004</v>
      </c>
      <c r="X11279">
        <v>79</v>
      </c>
      <c r="Y11279">
        <v>0.26</v>
      </c>
      <c r="Z11279">
        <v>370</v>
      </c>
      <c r="AA11279">
        <f t="shared" si="352"/>
        <v>123.33333333333333</v>
      </c>
    </row>
    <row r="11280" spans="1:27" x14ac:dyDescent="0.25">
      <c r="A11280" t="s">
        <v>507</v>
      </c>
      <c r="B11280">
        <v>1988</v>
      </c>
      <c r="C11280" t="str">
        <f t="shared" si="353"/>
        <v>Pre-Drug 1970-1991</v>
      </c>
      <c r="D11280" t="s">
        <v>19</v>
      </c>
      <c r="E11280">
        <v>524</v>
      </c>
      <c r="F11280">
        <v>43</v>
      </c>
      <c r="G11280">
        <v>12</v>
      </c>
      <c r="H11280">
        <v>42</v>
      </c>
      <c r="I11280">
        <v>65</v>
      </c>
      <c r="J11280">
        <v>6</v>
      </c>
      <c r="K11280">
        <v>7</v>
      </c>
      <c r="L11280">
        <v>3</v>
      </c>
      <c r="M11280">
        <v>3</v>
      </c>
      <c r="Q11280">
        <v>120</v>
      </c>
      <c r="R11280">
        <v>3.13</v>
      </c>
      <c r="X11280">
        <v>75</v>
      </c>
      <c r="Y11280">
        <v>0.25</v>
      </c>
      <c r="Z11280">
        <v>371</v>
      </c>
      <c r="AA11280">
        <f t="shared" si="352"/>
        <v>123.66666666666667</v>
      </c>
    </row>
    <row r="11281" spans="1:27" x14ac:dyDescent="0.25">
      <c r="A11281" t="s">
        <v>824</v>
      </c>
      <c r="B11281">
        <v>1999</v>
      </c>
      <c r="C11281" t="str">
        <f t="shared" si="353"/>
        <v>Drug Era 1992-2006</v>
      </c>
      <c r="D11281" t="s">
        <v>18</v>
      </c>
      <c r="E11281">
        <v>524</v>
      </c>
      <c r="F11281">
        <v>48</v>
      </c>
      <c r="G11281">
        <v>8</v>
      </c>
      <c r="H11281">
        <v>43</v>
      </c>
      <c r="I11281">
        <v>121</v>
      </c>
      <c r="J11281">
        <v>0</v>
      </c>
      <c r="K11281">
        <v>3</v>
      </c>
      <c r="L11281">
        <v>4</v>
      </c>
      <c r="M11281">
        <v>0</v>
      </c>
      <c r="Q11281">
        <v>111</v>
      </c>
      <c r="R11281">
        <v>3.48</v>
      </c>
      <c r="X11281">
        <v>40</v>
      </c>
      <c r="Y11281">
        <v>0</v>
      </c>
      <c r="Z11281">
        <v>372</v>
      </c>
      <c r="AA11281">
        <f t="shared" si="352"/>
        <v>124</v>
      </c>
    </row>
    <row r="11282" spans="1:27" x14ac:dyDescent="0.25">
      <c r="A11282" t="s">
        <v>1205</v>
      </c>
      <c r="B11282">
        <v>1995</v>
      </c>
      <c r="C11282" t="str">
        <f t="shared" si="353"/>
        <v>Pre-Drug 1970-1991</v>
      </c>
      <c r="D11282" t="s">
        <v>18</v>
      </c>
      <c r="E11282">
        <v>524</v>
      </c>
      <c r="F11282">
        <v>40</v>
      </c>
      <c r="G11282">
        <v>11</v>
      </c>
      <c r="H11282">
        <v>28</v>
      </c>
      <c r="I11282">
        <v>60</v>
      </c>
      <c r="J11282">
        <v>3</v>
      </c>
      <c r="K11282">
        <v>0</v>
      </c>
      <c r="L11282">
        <v>2</v>
      </c>
      <c r="M11282">
        <v>1</v>
      </c>
      <c r="Q11282">
        <v>133</v>
      </c>
      <c r="R11282">
        <v>2.84</v>
      </c>
      <c r="X11282">
        <v>90</v>
      </c>
      <c r="Y11282">
        <v>0.26</v>
      </c>
      <c r="Z11282">
        <v>380</v>
      </c>
      <c r="AA11282">
        <f t="shared" si="352"/>
        <v>126.66666666666667</v>
      </c>
    </row>
    <row r="11283" spans="1:27" x14ac:dyDescent="0.25">
      <c r="A11283" t="s">
        <v>1795</v>
      </c>
      <c r="B11283">
        <v>1986</v>
      </c>
      <c r="C11283" t="str">
        <f t="shared" si="353"/>
        <v>Pre-Drug 1970-1991</v>
      </c>
      <c r="D11283" t="s">
        <v>18</v>
      </c>
      <c r="E11283">
        <v>524</v>
      </c>
      <c r="F11283">
        <v>43</v>
      </c>
      <c r="G11283">
        <v>4</v>
      </c>
      <c r="H11283">
        <v>42</v>
      </c>
      <c r="I11283">
        <v>65</v>
      </c>
      <c r="J11283">
        <v>5</v>
      </c>
      <c r="K11283">
        <v>3</v>
      </c>
      <c r="L11283">
        <v>3</v>
      </c>
      <c r="M11283">
        <v>3</v>
      </c>
      <c r="Q11283">
        <v>107</v>
      </c>
      <c r="R11283">
        <v>3.02</v>
      </c>
      <c r="X11283">
        <v>59</v>
      </c>
      <c r="Y11283">
        <v>0.22</v>
      </c>
      <c r="Z11283">
        <v>384</v>
      </c>
      <c r="AA11283">
        <f t="shared" si="352"/>
        <v>128</v>
      </c>
    </row>
    <row r="11284" spans="1:27" x14ac:dyDescent="0.25">
      <c r="A11284" t="s">
        <v>2821</v>
      </c>
      <c r="B11284">
        <v>1988</v>
      </c>
      <c r="C11284" t="str">
        <f t="shared" si="353"/>
        <v>Pre-Drug 1970-1991</v>
      </c>
      <c r="D11284" t="s">
        <v>18</v>
      </c>
      <c r="E11284">
        <v>524</v>
      </c>
      <c r="F11284">
        <v>42</v>
      </c>
      <c r="G11284">
        <v>5</v>
      </c>
      <c r="H11284">
        <v>34</v>
      </c>
      <c r="I11284">
        <v>65</v>
      </c>
      <c r="J11284">
        <v>6</v>
      </c>
      <c r="K11284">
        <v>1</v>
      </c>
      <c r="L11284">
        <v>0</v>
      </c>
      <c r="M11284">
        <v>2</v>
      </c>
      <c r="Q11284">
        <v>119</v>
      </c>
      <c r="R11284">
        <v>2.92</v>
      </c>
      <c r="X11284">
        <v>63</v>
      </c>
      <c r="Y11284">
        <v>0.24</v>
      </c>
      <c r="Z11284">
        <v>388</v>
      </c>
      <c r="AA11284">
        <f t="shared" si="352"/>
        <v>129.33333333333334</v>
      </c>
    </row>
    <row r="11285" spans="1:27" x14ac:dyDescent="0.25">
      <c r="A11285" t="s">
        <v>1279</v>
      </c>
      <c r="B11285">
        <v>1987</v>
      </c>
      <c r="C11285" t="str">
        <f t="shared" si="353"/>
        <v>Pre-Drug 1970-1991</v>
      </c>
      <c r="D11285" t="s">
        <v>18</v>
      </c>
      <c r="E11285">
        <v>525</v>
      </c>
      <c r="F11285">
        <v>59</v>
      </c>
      <c r="G11285">
        <v>10</v>
      </c>
      <c r="H11285">
        <v>45</v>
      </c>
      <c r="I11285">
        <v>92</v>
      </c>
      <c r="J11285">
        <v>4</v>
      </c>
      <c r="K11285">
        <v>4</v>
      </c>
      <c r="L11285">
        <v>2</v>
      </c>
      <c r="M11285">
        <v>0</v>
      </c>
      <c r="Q11285">
        <v>133</v>
      </c>
      <c r="R11285">
        <v>4.59</v>
      </c>
      <c r="X11285">
        <v>45</v>
      </c>
      <c r="Y11285">
        <v>0.27</v>
      </c>
      <c r="Z11285">
        <v>347</v>
      </c>
      <c r="AA11285">
        <f t="shared" si="352"/>
        <v>115.66666666666667</v>
      </c>
    </row>
    <row r="11286" spans="1:27" x14ac:dyDescent="0.25">
      <c r="A11286" t="s">
        <v>1864</v>
      </c>
      <c r="B11286">
        <v>1992</v>
      </c>
      <c r="C11286" t="str">
        <f t="shared" si="353"/>
        <v>Pre-Drug 1970-1991</v>
      </c>
      <c r="D11286" t="s">
        <v>19</v>
      </c>
      <c r="E11286">
        <v>525</v>
      </c>
      <c r="F11286">
        <v>75</v>
      </c>
      <c r="G11286">
        <v>16</v>
      </c>
      <c r="H11286">
        <v>44</v>
      </c>
      <c r="I11286">
        <v>51</v>
      </c>
      <c r="J11286">
        <v>2</v>
      </c>
      <c r="K11286">
        <v>7</v>
      </c>
      <c r="L11286">
        <v>2</v>
      </c>
      <c r="M11286">
        <v>1</v>
      </c>
      <c r="Q11286">
        <v>140</v>
      </c>
      <c r="R11286">
        <v>5.84</v>
      </c>
      <c r="X11286">
        <v>34</v>
      </c>
      <c r="Y11286">
        <v>0.28999999999999998</v>
      </c>
      <c r="Z11286">
        <v>347</v>
      </c>
      <c r="AA11286">
        <f t="shared" si="352"/>
        <v>115.66666666666667</v>
      </c>
    </row>
    <row r="11287" spans="1:27" x14ac:dyDescent="0.25">
      <c r="A11287" t="s">
        <v>1739</v>
      </c>
      <c r="B11287">
        <v>1980</v>
      </c>
      <c r="C11287" t="str">
        <f t="shared" si="353"/>
        <v>Pre-Drug 1970-1991</v>
      </c>
      <c r="D11287" t="s">
        <v>18</v>
      </c>
      <c r="E11287">
        <v>525</v>
      </c>
      <c r="F11287">
        <v>64</v>
      </c>
      <c r="G11287">
        <v>8</v>
      </c>
      <c r="H11287">
        <v>48</v>
      </c>
      <c r="I11287">
        <v>39</v>
      </c>
      <c r="J11287">
        <v>3</v>
      </c>
      <c r="K11287">
        <v>3</v>
      </c>
      <c r="L11287">
        <v>2</v>
      </c>
      <c r="M11287">
        <v>3</v>
      </c>
      <c r="Q11287">
        <v>127</v>
      </c>
      <c r="R11287">
        <v>4.8099999999999996</v>
      </c>
      <c r="X11287">
        <v>70</v>
      </c>
      <c r="Y11287">
        <v>0.27</v>
      </c>
      <c r="Z11287">
        <v>359</v>
      </c>
      <c r="AA11287">
        <f t="shared" si="352"/>
        <v>119.66666666666667</v>
      </c>
    </row>
    <row r="11288" spans="1:27" x14ac:dyDescent="0.25">
      <c r="A11288" t="s">
        <v>2315</v>
      </c>
      <c r="B11288">
        <v>2009</v>
      </c>
      <c r="C11288" t="str">
        <f t="shared" si="353"/>
        <v>Post Drug Era 2007-2012</v>
      </c>
      <c r="D11288" t="s">
        <v>18</v>
      </c>
      <c r="E11288">
        <v>525</v>
      </c>
      <c r="F11288">
        <v>68</v>
      </c>
      <c r="G11288">
        <v>18</v>
      </c>
      <c r="H11288">
        <v>50</v>
      </c>
      <c r="I11288">
        <v>76</v>
      </c>
      <c r="J11288">
        <v>5</v>
      </c>
      <c r="K11288">
        <v>4</v>
      </c>
      <c r="L11288">
        <v>2</v>
      </c>
      <c r="M11288">
        <v>0</v>
      </c>
      <c r="Q11288">
        <v>122</v>
      </c>
      <c r="R11288">
        <v>5.0999999999999996</v>
      </c>
      <c r="X11288">
        <v>73</v>
      </c>
      <c r="Z11288">
        <v>360</v>
      </c>
      <c r="AA11288">
        <f t="shared" si="352"/>
        <v>120</v>
      </c>
    </row>
    <row r="11289" spans="1:27" x14ac:dyDescent="0.25">
      <c r="A11289" t="s">
        <v>1238</v>
      </c>
      <c r="B11289">
        <v>1993</v>
      </c>
      <c r="C11289" t="str">
        <f t="shared" si="353"/>
        <v>Pre-Drug 1970-1991</v>
      </c>
      <c r="D11289" t="s">
        <v>18</v>
      </c>
      <c r="E11289">
        <v>525</v>
      </c>
      <c r="F11289">
        <v>57</v>
      </c>
      <c r="G11289">
        <v>14</v>
      </c>
      <c r="H11289">
        <v>39</v>
      </c>
      <c r="I11289">
        <v>69</v>
      </c>
      <c r="J11289">
        <v>3</v>
      </c>
      <c r="K11289">
        <v>4</v>
      </c>
      <c r="L11289">
        <v>1</v>
      </c>
      <c r="M11289">
        <v>0</v>
      </c>
      <c r="Q11289">
        <v>137</v>
      </c>
      <c r="R11289">
        <v>4.26</v>
      </c>
      <c r="X11289">
        <v>89</v>
      </c>
      <c r="Y11289">
        <v>0.28999999999999998</v>
      </c>
      <c r="Z11289">
        <v>361</v>
      </c>
      <c r="AA11289">
        <f t="shared" si="352"/>
        <v>120.33333333333333</v>
      </c>
    </row>
    <row r="11290" spans="1:27" x14ac:dyDescent="0.25">
      <c r="A11290" t="s">
        <v>434</v>
      </c>
      <c r="B11290">
        <v>1990</v>
      </c>
      <c r="C11290" t="str">
        <f t="shared" si="353"/>
        <v>Pre-Drug 1970-1991</v>
      </c>
      <c r="D11290" t="s">
        <v>19</v>
      </c>
      <c r="E11290">
        <v>525</v>
      </c>
      <c r="F11290">
        <v>56</v>
      </c>
      <c r="G11290">
        <v>8</v>
      </c>
      <c r="H11290">
        <v>64</v>
      </c>
      <c r="I11290">
        <v>80</v>
      </c>
      <c r="J11290">
        <v>5</v>
      </c>
      <c r="K11290">
        <v>14</v>
      </c>
      <c r="L11290">
        <v>1</v>
      </c>
      <c r="M11290">
        <v>0</v>
      </c>
      <c r="Q11290">
        <v>120</v>
      </c>
      <c r="R11290">
        <v>4.1500000000000004</v>
      </c>
      <c r="X11290">
        <v>73</v>
      </c>
      <c r="Y11290">
        <v>0.26</v>
      </c>
      <c r="Z11290">
        <v>364</v>
      </c>
      <c r="AA11290">
        <f t="shared" si="352"/>
        <v>121.33333333333333</v>
      </c>
    </row>
    <row r="11291" spans="1:27" x14ac:dyDescent="0.25">
      <c r="A11291" t="s">
        <v>2399</v>
      </c>
      <c r="B11291">
        <v>1991</v>
      </c>
      <c r="C11291" t="str">
        <f t="shared" si="353"/>
        <v>Pre-Drug 1970-1991</v>
      </c>
      <c r="D11291" t="s">
        <v>18</v>
      </c>
      <c r="E11291">
        <v>525</v>
      </c>
      <c r="F11291">
        <v>59</v>
      </c>
      <c r="G11291">
        <v>12</v>
      </c>
      <c r="H11291">
        <v>50</v>
      </c>
      <c r="I11291">
        <v>78</v>
      </c>
      <c r="J11291">
        <v>7</v>
      </c>
      <c r="K11291">
        <v>1</v>
      </c>
      <c r="L11291">
        <v>1</v>
      </c>
      <c r="M11291">
        <v>0</v>
      </c>
      <c r="Q11291">
        <v>123</v>
      </c>
      <c r="R11291">
        <v>4.38</v>
      </c>
      <c r="X11291">
        <v>95</v>
      </c>
      <c r="Y11291">
        <v>0.26</v>
      </c>
      <c r="Z11291">
        <v>364</v>
      </c>
      <c r="AA11291">
        <f t="shared" si="352"/>
        <v>121.33333333333333</v>
      </c>
    </row>
    <row r="11292" spans="1:27" x14ac:dyDescent="0.25">
      <c r="A11292" t="s">
        <v>1429</v>
      </c>
      <c r="B11292">
        <v>2010</v>
      </c>
      <c r="C11292" t="str">
        <f t="shared" si="353"/>
        <v>Post Drug Era 2007-2012</v>
      </c>
      <c r="D11292" t="s">
        <v>18</v>
      </c>
      <c r="E11292">
        <v>525</v>
      </c>
      <c r="F11292">
        <v>67</v>
      </c>
      <c r="G11292">
        <v>21</v>
      </c>
      <c r="H11292">
        <v>27</v>
      </c>
      <c r="I11292">
        <v>72</v>
      </c>
      <c r="J11292">
        <v>5</v>
      </c>
      <c r="K11292">
        <v>0</v>
      </c>
      <c r="L11292">
        <v>1</v>
      </c>
      <c r="M11292">
        <v>1</v>
      </c>
      <c r="Q11292">
        <v>146</v>
      </c>
      <c r="R11292">
        <v>4.92</v>
      </c>
      <c r="X11292">
        <v>52</v>
      </c>
      <c r="Z11292">
        <v>368</v>
      </c>
      <c r="AA11292">
        <f t="shared" si="352"/>
        <v>122.66666666666667</v>
      </c>
    </row>
    <row r="11293" spans="1:27" x14ac:dyDescent="0.25">
      <c r="A11293" t="s">
        <v>2330</v>
      </c>
      <c r="B11293">
        <v>1997</v>
      </c>
      <c r="C11293" t="str">
        <f t="shared" si="353"/>
        <v>Drug Era 1992-2006</v>
      </c>
      <c r="D11293" t="s">
        <v>18</v>
      </c>
      <c r="E11293">
        <v>525</v>
      </c>
      <c r="F11293">
        <v>57</v>
      </c>
      <c r="G11293">
        <v>11</v>
      </c>
      <c r="H11293">
        <v>60</v>
      </c>
      <c r="I11293">
        <v>145</v>
      </c>
      <c r="J11293">
        <v>6</v>
      </c>
      <c r="K11293">
        <v>12</v>
      </c>
      <c r="L11293">
        <v>7</v>
      </c>
      <c r="M11293">
        <v>2</v>
      </c>
      <c r="Q11293">
        <v>100</v>
      </c>
      <c r="R11293">
        <v>4.1399999999999997</v>
      </c>
      <c r="X11293">
        <v>76</v>
      </c>
      <c r="Y11293">
        <v>0.22</v>
      </c>
      <c r="Z11293">
        <v>372</v>
      </c>
      <c r="AA11293">
        <f t="shared" si="352"/>
        <v>124</v>
      </c>
    </row>
    <row r="11294" spans="1:27" x14ac:dyDescent="0.25">
      <c r="A11294" t="s">
        <v>1897</v>
      </c>
      <c r="B11294">
        <v>1998</v>
      </c>
      <c r="C11294" t="str">
        <f t="shared" si="353"/>
        <v>Drug Era 1992-2006</v>
      </c>
      <c r="D11294" t="s">
        <v>18</v>
      </c>
      <c r="E11294">
        <v>525</v>
      </c>
      <c r="F11294">
        <v>56</v>
      </c>
      <c r="G11294">
        <v>15</v>
      </c>
      <c r="H11294">
        <v>38</v>
      </c>
      <c r="I11294">
        <v>78</v>
      </c>
      <c r="J11294">
        <v>1</v>
      </c>
      <c r="K11294">
        <v>6</v>
      </c>
      <c r="L11294">
        <v>2</v>
      </c>
      <c r="M11294">
        <v>0</v>
      </c>
      <c r="Q11294">
        <v>120</v>
      </c>
      <c r="R11294">
        <v>4.05</v>
      </c>
      <c r="X11294">
        <v>51</v>
      </c>
      <c r="Z11294">
        <v>373</v>
      </c>
      <c r="AA11294">
        <f t="shared" si="352"/>
        <v>124.33333333333333</v>
      </c>
    </row>
    <row r="11295" spans="1:27" x14ac:dyDescent="0.25">
      <c r="A11295" t="s">
        <v>301</v>
      </c>
      <c r="B11295">
        <v>1977</v>
      </c>
      <c r="C11295" t="str">
        <f t="shared" si="353"/>
        <v>Pre-Drug 1970-1991</v>
      </c>
      <c r="D11295" t="s">
        <v>18</v>
      </c>
      <c r="E11295">
        <v>525</v>
      </c>
      <c r="F11295">
        <v>45</v>
      </c>
      <c r="G11295">
        <v>7</v>
      </c>
      <c r="H11295">
        <v>24</v>
      </c>
      <c r="I11295">
        <v>48</v>
      </c>
      <c r="J11295">
        <v>4</v>
      </c>
      <c r="K11295">
        <v>2</v>
      </c>
      <c r="L11295">
        <v>3</v>
      </c>
      <c r="M11295">
        <v>0</v>
      </c>
      <c r="Q11295">
        <v>131</v>
      </c>
      <c r="R11295">
        <v>3.19</v>
      </c>
      <c r="X11295">
        <v>62</v>
      </c>
      <c r="Y11295">
        <v>0.26</v>
      </c>
      <c r="Z11295">
        <v>381</v>
      </c>
      <c r="AA11295">
        <f t="shared" si="352"/>
        <v>127</v>
      </c>
    </row>
    <row r="11296" spans="1:27" x14ac:dyDescent="0.25">
      <c r="A11296" t="s">
        <v>2887</v>
      </c>
      <c r="B11296">
        <v>1974</v>
      </c>
      <c r="C11296" t="str">
        <f t="shared" si="353"/>
        <v>Pre-Drug 1970-1991</v>
      </c>
      <c r="D11296" t="s">
        <v>18</v>
      </c>
      <c r="E11296">
        <v>526</v>
      </c>
      <c r="F11296">
        <v>65</v>
      </c>
      <c r="G11296">
        <v>11</v>
      </c>
      <c r="H11296">
        <v>65</v>
      </c>
      <c r="I11296">
        <v>72</v>
      </c>
      <c r="J11296">
        <v>7</v>
      </c>
      <c r="K11296">
        <v>4</v>
      </c>
      <c r="L11296">
        <v>7</v>
      </c>
      <c r="M11296">
        <v>1</v>
      </c>
      <c r="Q11296">
        <v>122</v>
      </c>
      <c r="R11296">
        <v>5.21</v>
      </c>
      <c r="X11296">
        <v>44</v>
      </c>
      <c r="Y11296">
        <v>0.27</v>
      </c>
      <c r="Z11296">
        <v>337</v>
      </c>
      <c r="AA11296">
        <f t="shared" si="352"/>
        <v>112.33333333333333</v>
      </c>
    </row>
    <row r="11297" spans="1:27" x14ac:dyDescent="0.25">
      <c r="A11297" t="s">
        <v>1148</v>
      </c>
      <c r="B11297">
        <v>1971</v>
      </c>
      <c r="C11297" t="str">
        <f t="shared" si="353"/>
        <v>Pre-Drug 1970-1991</v>
      </c>
      <c r="D11297" t="s">
        <v>19</v>
      </c>
      <c r="E11297">
        <v>526</v>
      </c>
      <c r="F11297">
        <v>78</v>
      </c>
      <c r="G11297">
        <v>18</v>
      </c>
      <c r="H11297">
        <v>56</v>
      </c>
      <c r="I11297">
        <v>52</v>
      </c>
      <c r="J11297">
        <v>5</v>
      </c>
      <c r="K11297">
        <v>7</v>
      </c>
      <c r="L11297">
        <v>6</v>
      </c>
      <c r="M11297">
        <v>0</v>
      </c>
      <c r="Q11297">
        <v>138</v>
      </c>
      <c r="R11297">
        <v>6.19</v>
      </c>
      <c r="X11297">
        <v>76</v>
      </c>
      <c r="Y11297">
        <v>0.3</v>
      </c>
      <c r="Z11297">
        <v>340</v>
      </c>
      <c r="AA11297">
        <f t="shared" si="352"/>
        <v>113.33333333333333</v>
      </c>
    </row>
    <row r="11298" spans="1:27" x14ac:dyDescent="0.25">
      <c r="A11298" t="s">
        <v>1185</v>
      </c>
      <c r="B11298">
        <v>1986</v>
      </c>
      <c r="C11298" t="str">
        <f t="shared" si="353"/>
        <v>Pre-Drug 1970-1991</v>
      </c>
      <c r="D11298" t="s">
        <v>19</v>
      </c>
      <c r="E11298">
        <v>526</v>
      </c>
      <c r="F11298">
        <v>55</v>
      </c>
      <c r="G11298">
        <v>18</v>
      </c>
      <c r="H11298">
        <v>47</v>
      </c>
      <c r="I11298">
        <v>66</v>
      </c>
      <c r="J11298">
        <v>4</v>
      </c>
      <c r="K11298">
        <v>2</v>
      </c>
      <c r="L11298">
        <v>1</v>
      </c>
      <c r="M11298">
        <v>0</v>
      </c>
      <c r="Q11298">
        <v>128</v>
      </c>
      <c r="R11298">
        <v>3.98</v>
      </c>
      <c r="X11298">
        <v>59</v>
      </c>
      <c r="Y11298">
        <v>0.27</v>
      </c>
      <c r="Z11298">
        <v>373</v>
      </c>
      <c r="AA11298">
        <f t="shared" si="352"/>
        <v>124.33333333333333</v>
      </c>
    </row>
    <row r="11299" spans="1:27" x14ac:dyDescent="0.25">
      <c r="A11299" t="s">
        <v>1945</v>
      </c>
      <c r="B11299">
        <v>2011</v>
      </c>
      <c r="C11299" t="str">
        <f t="shared" si="353"/>
        <v>Post Drug Era 2007-2012</v>
      </c>
      <c r="D11299" t="s">
        <v>19</v>
      </c>
      <c r="E11299">
        <v>526</v>
      </c>
      <c r="F11299">
        <v>48</v>
      </c>
      <c r="G11299">
        <v>14</v>
      </c>
      <c r="H11299">
        <v>38</v>
      </c>
      <c r="I11299">
        <v>74</v>
      </c>
      <c r="J11299">
        <v>1</v>
      </c>
      <c r="K11299">
        <v>0</v>
      </c>
      <c r="L11299">
        <v>2</v>
      </c>
      <c r="M11299">
        <v>1</v>
      </c>
      <c r="Q11299">
        <v>102</v>
      </c>
      <c r="R11299">
        <v>3.38</v>
      </c>
      <c r="X11299">
        <v>65</v>
      </c>
      <c r="Z11299">
        <v>384</v>
      </c>
      <c r="AA11299">
        <f t="shared" si="352"/>
        <v>128</v>
      </c>
    </row>
    <row r="11300" spans="1:27" x14ac:dyDescent="0.25">
      <c r="A11300" t="s">
        <v>1658</v>
      </c>
      <c r="B11300">
        <v>1998</v>
      </c>
      <c r="C11300" t="str">
        <f t="shared" si="353"/>
        <v>Drug Era 1992-2006</v>
      </c>
      <c r="D11300" t="s">
        <v>19</v>
      </c>
      <c r="E11300">
        <v>527</v>
      </c>
      <c r="F11300">
        <v>55</v>
      </c>
      <c r="G11300">
        <v>5</v>
      </c>
      <c r="H11300">
        <v>42</v>
      </c>
      <c r="I11300">
        <v>77</v>
      </c>
      <c r="J11300">
        <v>5</v>
      </c>
      <c r="K11300">
        <v>8</v>
      </c>
      <c r="L11300">
        <v>4</v>
      </c>
      <c r="M11300">
        <v>0</v>
      </c>
      <c r="Q11300">
        <v>126</v>
      </c>
      <c r="R11300">
        <v>4.0199999999999996</v>
      </c>
      <c r="X11300">
        <v>49</v>
      </c>
      <c r="Z11300">
        <v>369</v>
      </c>
      <c r="AA11300">
        <f t="shared" si="352"/>
        <v>123</v>
      </c>
    </row>
    <row r="11301" spans="1:27" x14ac:dyDescent="0.25">
      <c r="A11301" t="s">
        <v>1717</v>
      </c>
      <c r="B11301">
        <v>2012</v>
      </c>
      <c r="C11301" t="str">
        <f t="shared" si="353"/>
        <v>Post Drug Era 2007-2012</v>
      </c>
      <c r="D11301" t="s">
        <v>18</v>
      </c>
      <c r="E11301">
        <v>527</v>
      </c>
      <c r="F11301">
        <v>51</v>
      </c>
      <c r="G11301">
        <v>16</v>
      </c>
      <c r="H11301">
        <v>41</v>
      </c>
      <c r="I11301">
        <v>109</v>
      </c>
      <c r="J11301">
        <v>2</v>
      </c>
      <c r="K11301">
        <v>3</v>
      </c>
      <c r="L11301">
        <v>4</v>
      </c>
      <c r="M11301">
        <v>2</v>
      </c>
      <c r="Q11301">
        <v>116</v>
      </c>
      <c r="R11301">
        <v>3.7</v>
      </c>
      <c r="X11301">
        <v>75</v>
      </c>
      <c r="Z11301">
        <v>372</v>
      </c>
      <c r="AA11301">
        <f t="shared" si="352"/>
        <v>124</v>
      </c>
    </row>
    <row r="11302" spans="1:27" x14ac:dyDescent="0.25">
      <c r="A11302" t="s">
        <v>3142</v>
      </c>
      <c r="B11302">
        <v>1990</v>
      </c>
      <c r="C11302" t="str">
        <f t="shared" si="353"/>
        <v>Pre-Drug 1970-1991</v>
      </c>
      <c r="D11302" t="s">
        <v>19</v>
      </c>
      <c r="E11302">
        <v>527</v>
      </c>
      <c r="F11302">
        <v>67</v>
      </c>
      <c r="G11302">
        <v>17</v>
      </c>
      <c r="H11302">
        <v>53</v>
      </c>
      <c r="I11302">
        <v>56</v>
      </c>
      <c r="J11302">
        <v>1</v>
      </c>
      <c r="K11302">
        <v>3</v>
      </c>
      <c r="L11302">
        <v>2</v>
      </c>
      <c r="M11302">
        <v>0</v>
      </c>
      <c r="Q11302">
        <v>124</v>
      </c>
      <c r="R11302">
        <v>4.8499999999999996</v>
      </c>
      <c r="X11302">
        <v>63</v>
      </c>
      <c r="Y11302">
        <v>0.26</v>
      </c>
      <c r="Z11302">
        <v>373</v>
      </c>
      <c r="AA11302">
        <f t="shared" si="352"/>
        <v>124.33333333333333</v>
      </c>
    </row>
    <row r="11303" spans="1:27" x14ac:dyDescent="0.25">
      <c r="A11303" t="s">
        <v>357</v>
      </c>
      <c r="B11303">
        <v>1971</v>
      </c>
      <c r="C11303" t="str">
        <f t="shared" si="353"/>
        <v>Pre-Drug 1970-1991</v>
      </c>
      <c r="D11303" t="s">
        <v>19</v>
      </c>
      <c r="E11303">
        <v>527</v>
      </c>
      <c r="F11303">
        <v>48</v>
      </c>
      <c r="G11303">
        <v>10</v>
      </c>
      <c r="H11303">
        <v>53</v>
      </c>
      <c r="I11303">
        <v>89</v>
      </c>
      <c r="J11303">
        <v>2</v>
      </c>
      <c r="K11303">
        <v>10</v>
      </c>
      <c r="L11303">
        <v>10</v>
      </c>
      <c r="M11303">
        <v>4</v>
      </c>
      <c r="Q11303">
        <v>104</v>
      </c>
      <c r="R11303">
        <v>3.47</v>
      </c>
      <c r="X11303">
        <v>48</v>
      </c>
      <c r="Y11303">
        <v>0.22</v>
      </c>
      <c r="Z11303">
        <v>374</v>
      </c>
      <c r="AA11303">
        <f t="shared" si="352"/>
        <v>124.66666666666667</v>
      </c>
    </row>
    <row r="11304" spans="1:27" x14ac:dyDescent="0.25">
      <c r="A11304" t="s">
        <v>900</v>
      </c>
      <c r="B11304">
        <v>1971</v>
      </c>
      <c r="C11304" t="str">
        <f t="shared" si="353"/>
        <v>Pre-Drug 1970-1991</v>
      </c>
      <c r="D11304" t="s">
        <v>19</v>
      </c>
      <c r="E11304">
        <v>527</v>
      </c>
      <c r="F11304">
        <v>59</v>
      </c>
      <c r="G11304">
        <v>6</v>
      </c>
      <c r="H11304">
        <v>55</v>
      </c>
      <c r="I11304">
        <v>53</v>
      </c>
      <c r="J11304">
        <v>2</v>
      </c>
      <c r="K11304">
        <v>15</v>
      </c>
      <c r="L11304">
        <v>1</v>
      </c>
      <c r="M11304">
        <v>1</v>
      </c>
      <c r="Q11304">
        <v>112</v>
      </c>
      <c r="R11304">
        <v>4.17</v>
      </c>
      <c r="X11304">
        <v>71</v>
      </c>
      <c r="Y11304">
        <v>0.24</v>
      </c>
      <c r="Z11304">
        <v>382</v>
      </c>
      <c r="AA11304">
        <f t="shared" si="352"/>
        <v>127.33333333333333</v>
      </c>
    </row>
    <row r="11305" spans="1:27" x14ac:dyDescent="0.25">
      <c r="A11305" t="s">
        <v>538</v>
      </c>
      <c r="B11305">
        <v>1985</v>
      </c>
      <c r="C11305" t="str">
        <f t="shared" si="353"/>
        <v>Pre-Drug 1970-1991</v>
      </c>
      <c r="D11305" t="s">
        <v>19</v>
      </c>
      <c r="E11305">
        <v>527</v>
      </c>
      <c r="F11305">
        <v>54</v>
      </c>
      <c r="G11305">
        <v>15</v>
      </c>
      <c r="H11305">
        <v>37</v>
      </c>
      <c r="I11305">
        <v>66</v>
      </c>
      <c r="J11305">
        <v>0</v>
      </c>
      <c r="K11305">
        <v>2</v>
      </c>
      <c r="L11305">
        <v>0</v>
      </c>
      <c r="M11305">
        <v>0</v>
      </c>
      <c r="Q11305">
        <v>117</v>
      </c>
      <c r="R11305">
        <v>3.78</v>
      </c>
      <c r="X11305">
        <v>88</v>
      </c>
      <c r="Y11305">
        <v>0.24</v>
      </c>
      <c r="Z11305">
        <v>386</v>
      </c>
      <c r="AA11305">
        <f t="shared" si="352"/>
        <v>128.66666666666666</v>
      </c>
    </row>
    <row r="11306" spans="1:27" x14ac:dyDescent="0.25">
      <c r="A11306" t="s">
        <v>2336</v>
      </c>
      <c r="B11306">
        <v>1972</v>
      </c>
      <c r="C11306" t="str">
        <f t="shared" si="353"/>
        <v>Pre-Drug 1970-1991</v>
      </c>
      <c r="D11306" t="s">
        <v>18</v>
      </c>
      <c r="E11306">
        <v>527</v>
      </c>
      <c r="F11306">
        <v>42</v>
      </c>
      <c r="G11306">
        <v>3</v>
      </c>
      <c r="H11306">
        <v>29</v>
      </c>
      <c r="I11306">
        <v>87</v>
      </c>
      <c r="J11306">
        <v>6</v>
      </c>
      <c r="K11306">
        <v>1</v>
      </c>
      <c r="L11306">
        <v>2</v>
      </c>
      <c r="M11306">
        <v>2</v>
      </c>
      <c r="Q11306">
        <v>127</v>
      </c>
      <c r="R11306">
        <v>2.93</v>
      </c>
      <c r="X11306">
        <v>54</v>
      </c>
      <c r="Y11306">
        <v>0.25</v>
      </c>
      <c r="Z11306">
        <v>387</v>
      </c>
      <c r="AA11306">
        <f t="shared" si="352"/>
        <v>129</v>
      </c>
    </row>
    <row r="11307" spans="1:27" x14ac:dyDescent="0.25">
      <c r="A11307" t="s">
        <v>2428</v>
      </c>
      <c r="B11307">
        <v>1973</v>
      </c>
      <c r="C11307" t="str">
        <f t="shared" si="353"/>
        <v>Pre-Drug 1970-1991</v>
      </c>
      <c r="D11307" t="s">
        <v>18</v>
      </c>
      <c r="E11307">
        <v>527</v>
      </c>
      <c r="F11307">
        <v>23</v>
      </c>
      <c r="G11307">
        <v>5</v>
      </c>
      <c r="H11307">
        <v>49</v>
      </c>
      <c r="I11307">
        <v>64</v>
      </c>
      <c r="J11307">
        <v>3</v>
      </c>
      <c r="K11307">
        <v>3</v>
      </c>
      <c r="L11307">
        <v>1</v>
      </c>
      <c r="M11307">
        <v>1</v>
      </c>
      <c r="Q11307">
        <v>93</v>
      </c>
      <c r="R11307">
        <v>1.54</v>
      </c>
      <c r="X11307">
        <v>88</v>
      </c>
      <c r="Y11307">
        <v>0.19</v>
      </c>
      <c r="Z11307">
        <v>402</v>
      </c>
      <c r="AA11307">
        <f t="shared" si="352"/>
        <v>134</v>
      </c>
    </row>
    <row r="11308" spans="1:27" x14ac:dyDescent="0.25">
      <c r="A11308" t="s">
        <v>2808</v>
      </c>
      <c r="B11308">
        <v>1991</v>
      </c>
      <c r="C11308" t="str">
        <f t="shared" si="353"/>
        <v>Pre-Drug 1970-1991</v>
      </c>
      <c r="D11308" t="s">
        <v>19</v>
      </c>
      <c r="E11308">
        <v>528</v>
      </c>
      <c r="F11308">
        <v>81</v>
      </c>
      <c r="G11308">
        <v>13</v>
      </c>
      <c r="H11308">
        <v>53</v>
      </c>
      <c r="I11308">
        <v>72</v>
      </c>
      <c r="J11308">
        <v>0</v>
      </c>
      <c r="K11308">
        <v>3</v>
      </c>
      <c r="L11308">
        <v>7</v>
      </c>
      <c r="M11308">
        <v>3</v>
      </c>
      <c r="Q11308">
        <v>144</v>
      </c>
      <c r="R11308">
        <v>6.27</v>
      </c>
      <c r="X11308">
        <v>70</v>
      </c>
      <c r="Y11308">
        <v>0.31</v>
      </c>
      <c r="Z11308">
        <v>349</v>
      </c>
      <c r="AA11308">
        <f t="shared" si="352"/>
        <v>116.33333333333333</v>
      </c>
    </row>
    <row r="11309" spans="1:27" x14ac:dyDescent="0.25">
      <c r="A11309" t="s">
        <v>2627</v>
      </c>
      <c r="B11309">
        <v>1971</v>
      </c>
      <c r="C11309" t="str">
        <f t="shared" si="353"/>
        <v>Pre-Drug 1970-1991</v>
      </c>
      <c r="D11309" t="s">
        <v>18</v>
      </c>
      <c r="E11309">
        <v>528</v>
      </c>
      <c r="F11309">
        <v>62</v>
      </c>
      <c r="G11309">
        <v>9</v>
      </c>
      <c r="H11309">
        <v>77</v>
      </c>
      <c r="I11309">
        <v>61</v>
      </c>
      <c r="J11309">
        <v>5</v>
      </c>
      <c r="K11309">
        <v>9</v>
      </c>
      <c r="L11309">
        <v>3</v>
      </c>
      <c r="M11309">
        <v>0</v>
      </c>
      <c r="Q11309">
        <v>106</v>
      </c>
      <c r="R11309">
        <v>4.76</v>
      </c>
      <c r="X11309">
        <v>50</v>
      </c>
      <c r="Y11309">
        <v>0.24</v>
      </c>
      <c r="Z11309">
        <v>352</v>
      </c>
      <c r="AA11309">
        <f t="shared" si="352"/>
        <v>117.33333333333333</v>
      </c>
    </row>
    <row r="11310" spans="1:27" x14ac:dyDescent="0.25">
      <c r="A11310" t="s">
        <v>2425</v>
      </c>
      <c r="B11310">
        <v>1999</v>
      </c>
      <c r="C11310" t="str">
        <f t="shared" si="353"/>
        <v>Drug Era 1992-2006</v>
      </c>
      <c r="D11310" t="s">
        <v>19</v>
      </c>
      <c r="E11310">
        <v>528</v>
      </c>
      <c r="F11310">
        <v>57</v>
      </c>
      <c r="G11310">
        <v>8</v>
      </c>
      <c r="H11310">
        <v>41</v>
      </c>
      <c r="I11310">
        <v>68</v>
      </c>
      <c r="J11310">
        <v>0</v>
      </c>
      <c r="K11310">
        <v>3</v>
      </c>
      <c r="L11310">
        <v>9</v>
      </c>
      <c r="M11310">
        <v>1</v>
      </c>
      <c r="Q11310">
        <v>135</v>
      </c>
      <c r="R11310">
        <v>4.3</v>
      </c>
      <c r="X11310">
        <v>75</v>
      </c>
      <c r="Y11310">
        <v>0</v>
      </c>
      <c r="Z11310">
        <v>358</v>
      </c>
      <c r="AA11310">
        <f t="shared" si="352"/>
        <v>119.33333333333333</v>
      </c>
    </row>
    <row r="11311" spans="1:27" x14ac:dyDescent="0.25">
      <c r="A11311" t="s">
        <v>2233</v>
      </c>
      <c r="B11311">
        <v>1976</v>
      </c>
      <c r="C11311" t="str">
        <f t="shared" si="353"/>
        <v>Pre-Drug 1970-1991</v>
      </c>
      <c r="D11311" t="s">
        <v>19</v>
      </c>
      <c r="E11311">
        <v>528</v>
      </c>
      <c r="F11311">
        <v>58</v>
      </c>
      <c r="G11311">
        <v>8</v>
      </c>
      <c r="H11311">
        <v>48</v>
      </c>
      <c r="I11311">
        <v>49</v>
      </c>
      <c r="J11311">
        <v>3</v>
      </c>
      <c r="K11311">
        <v>6</v>
      </c>
      <c r="L11311">
        <v>2</v>
      </c>
      <c r="M11311">
        <v>0</v>
      </c>
      <c r="Q11311">
        <v>131</v>
      </c>
      <c r="R11311">
        <v>4.33</v>
      </c>
      <c r="X11311">
        <v>41</v>
      </c>
      <c r="Y11311">
        <v>0.27</v>
      </c>
      <c r="Z11311">
        <v>362</v>
      </c>
      <c r="AA11311">
        <f t="shared" si="352"/>
        <v>120.66666666666667</v>
      </c>
    </row>
    <row r="11312" spans="1:27" x14ac:dyDescent="0.25">
      <c r="A11312" t="s">
        <v>1855</v>
      </c>
      <c r="B11312">
        <v>1976</v>
      </c>
      <c r="C11312" t="str">
        <f t="shared" si="353"/>
        <v>Pre-Drug 1970-1991</v>
      </c>
      <c r="D11312" t="s">
        <v>18</v>
      </c>
      <c r="E11312">
        <v>528</v>
      </c>
      <c r="F11312">
        <v>40</v>
      </c>
      <c r="G11312">
        <v>5</v>
      </c>
      <c r="H11312">
        <v>52</v>
      </c>
      <c r="I11312">
        <v>89</v>
      </c>
      <c r="J11312">
        <v>14</v>
      </c>
      <c r="K11312">
        <v>0</v>
      </c>
      <c r="L11312">
        <v>3</v>
      </c>
      <c r="M11312">
        <v>1</v>
      </c>
      <c r="Q11312">
        <v>119</v>
      </c>
      <c r="R11312">
        <v>2.92</v>
      </c>
      <c r="X11312">
        <v>64</v>
      </c>
      <c r="Y11312">
        <v>0.25</v>
      </c>
      <c r="Z11312">
        <v>370</v>
      </c>
      <c r="AA11312">
        <f t="shared" si="352"/>
        <v>123.33333333333333</v>
      </c>
    </row>
    <row r="11313" spans="1:27" x14ac:dyDescent="0.25">
      <c r="A11313" t="s">
        <v>901</v>
      </c>
      <c r="B11313">
        <v>1983</v>
      </c>
      <c r="C11313" t="str">
        <f t="shared" si="353"/>
        <v>Pre-Drug 1970-1991</v>
      </c>
      <c r="D11313" t="s">
        <v>19</v>
      </c>
      <c r="E11313">
        <v>528</v>
      </c>
      <c r="F11313">
        <v>46</v>
      </c>
      <c r="G11313">
        <v>10</v>
      </c>
      <c r="H11313">
        <v>31</v>
      </c>
      <c r="I11313">
        <v>50</v>
      </c>
      <c r="J11313">
        <v>2</v>
      </c>
      <c r="K11313">
        <v>1</v>
      </c>
      <c r="L11313">
        <v>2</v>
      </c>
      <c r="M11313">
        <v>0</v>
      </c>
      <c r="Q11313">
        <v>135</v>
      </c>
      <c r="R11313">
        <v>3.3</v>
      </c>
      <c r="X11313">
        <v>73</v>
      </c>
      <c r="Y11313">
        <v>0.27</v>
      </c>
      <c r="Z11313">
        <v>376</v>
      </c>
      <c r="AA11313">
        <f t="shared" si="352"/>
        <v>125.33333333333333</v>
      </c>
    </row>
    <row r="11314" spans="1:27" x14ac:dyDescent="0.25">
      <c r="A11314" t="s">
        <v>176</v>
      </c>
      <c r="B11314">
        <v>1984</v>
      </c>
      <c r="C11314" t="str">
        <f t="shared" si="353"/>
        <v>Pre-Drug 1970-1991</v>
      </c>
      <c r="D11314" t="s">
        <v>18</v>
      </c>
      <c r="E11314">
        <v>528</v>
      </c>
      <c r="F11314">
        <v>54</v>
      </c>
      <c r="G11314">
        <v>10</v>
      </c>
      <c r="H11314">
        <v>38</v>
      </c>
      <c r="I11314">
        <v>95</v>
      </c>
      <c r="J11314">
        <v>2</v>
      </c>
      <c r="K11314">
        <v>3</v>
      </c>
      <c r="L11314">
        <v>2</v>
      </c>
      <c r="M11314">
        <v>1</v>
      </c>
      <c r="Q11314">
        <v>120</v>
      </c>
      <c r="R11314">
        <v>3.85</v>
      </c>
      <c r="X11314">
        <v>70</v>
      </c>
      <c r="Y11314">
        <v>0.25</v>
      </c>
      <c r="Z11314">
        <v>379</v>
      </c>
      <c r="AA11314">
        <f t="shared" si="352"/>
        <v>126.33333333333333</v>
      </c>
    </row>
    <row r="11315" spans="1:27" x14ac:dyDescent="0.25">
      <c r="A11315" t="s">
        <v>501</v>
      </c>
      <c r="B11315">
        <v>1980</v>
      </c>
      <c r="C11315" t="str">
        <f t="shared" si="353"/>
        <v>Pre-Drug 1970-1991</v>
      </c>
      <c r="D11315" t="s">
        <v>18</v>
      </c>
      <c r="E11315">
        <v>528</v>
      </c>
      <c r="F11315">
        <v>31</v>
      </c>
      <c r="G11315">
        <v>10</v>
      </c>
      <c r="H11315">
        <v>59</v>
      </c>
      <c r="I11315">
        <v>112</v>
      </c>
      <c r="J11315">
        <v>12</v>
      </c>
      <c r="K11315">
        <v>2</v>
      </c>
      <c r="L11315">
        <v>1</v>
      </c>
      <c r="M11315">
        <v>4</v>
      </c>
      <c r="Q11315">
        <v>100</v>
      </c>
      <c r="R11315">
        <v>2.19</v>
      </c>
      <c r="X11315">
        <v>61</v>
      </c>
      <c r="Y11315">
        <v>0.22</v>
      </c>
      <c r="Z11315">
        <v>383</v>
      </c>
      <c r="AA11315">
        <f t="shared" si="352"/>
        <v>127.66666666666667</v>
      </c>
    </row>
    <row r="11316" spans="1:27" x14ac:dyDescent="0.25">
      <c r="A11316" t="s">
        <v>2273</v>
      </c>
      <c r="B11316">
        <v>1980</v>
      </c>
      <c r="C11316" t="str">
        <f t="shared" si="353"/>
        <v>Pre-Drug 1970-1991</v>
      </c>
      <c r="D11316" t="s">
        <v>19</v>
      </c>
      <c r="E11316">
        <v>528</v>
      </c>
      <c r="F11316">
        <v>44</v>
      </c>
      <c r="G11316">
        <v>5</v>
      </c>
      <c r="H11316">
        <v>27</v>
      </c>
      <c r="I11316">
        <v>37</v>
      </c>
      <c r="J11316">
        <v>15</v>
      </c>
      <c r="K11316">
        <v>1</v>
      </c>
      <c r="L11316">
        <v>1</v>
      </c>
      <c r="M11316">
        <v>0</v>
      </c>
      <c r="Q11316">
        <v>129</v>
      </c>
      <c r="R11316">
        <v>3.09</v>
      </c>
      <c r="X11316">
        <v>26</v>
      </c>
      <c r="Y11316">
        <v>0.26</v>
      </c>
      <c r="Z11316">
        <v>385</v>
      </c>
      <c r="AA11316">
        <f t="shared" si="352"/>
        <v>128.33333333333334</v>
      </c>
    </row>
    <row r="11317" spans="1:27" x14ac:dyDescent="0.25">
      <c r="A11317" t="s">
        <v>1276</v>
      </c>
      <c r="B11317">
        <v>1979</v>
      </c>
      <c r="C11317" t="str">
        <f t="shared" si="353"/>
        <v>Pre-Drug 1970-1991</v>
      </c>
      <c r="D11317" t="s">
        <v>18</v>
      </c>
      <c r="E11317">
        <v>529</v>
      </c>
      <c r="F11317">
        <v>60</v>
      </c>
      <c r="G11317">
        <v>15</v>
      </c>
      <c r="H11317">
        <v>53</v>
      </c>
      <c r="I11317">
        <v>44</v>
      </c>
      <c r="J11317">
        <v>7</v>
      </c>
      <c r="K11317">
        <v>6</v>
      </c>
      <c r="L11317">
        <v>6</v>
      </c>
      <c r="M11317">
        <v>0</v>
      </c>
      <c r="Q11317">
        <v>133</v>
      </c>
      <c r="R11317">
        <v>4.59</v>
      </c>
      <c r="X11317">
        <v>69</v>
      </c>
      <c r="Y11317">
        <v>0.28000000000000003</v>
      </c>
      <c r="Z11317">
        <v>353</v>
      </c>
      <c r="AA11317">
        <f t="shared" si="352"/>
        <v>117.66666666666667</v>
      </c>
    </row>
    <row r="11318" spans="1:27" x14ac:dyDescent="0.25">
      <c r="A11318" t="s">
        <v>2049</v>
      </c>
      <c r="B11318">
        <v>2004</v>
      </c>
      <c r="C11318" t="str">
        <f t="shared" si="353"/>
        <v>Drug Era 1992-2006</v>
      </c>
      <c r="D11318" t="s">
        <v>18</v>
      </c>
      <c r="E11318">
        <v>529</v>
      </c>
      <c r="F11318">
        <v>76</v>
      </c>
      <c r="G11318">
        <v>15</v>
      </c>
      <c r="H11318">
        <v>42</v>
      </c>
      <c r="I11318">
        <v>59</v>
      </c>
      <c r="J11318">
        <v>0</v>
      </c>
      <c r="K11318">
        <v>4</v>
      </c>
      <c r="L11318">
        <v>3</v>
      </c>
      <c r="M11318">
        <v>0</v>
      </c>
      <c r="Q11318">
        <v>138</v>
      </c>
      <c r="R11318">
        <v>5.8</v>
      </c>
      <c r="X11318">
        <v>60</v>
      </c>
      <c r="Y11318">
        <v>0.28999999999999998</v>
      </c>
      <c r="Z11318">
        <v>354</v>
      </c>
      <c r="AA11318">
        <f t="shared" si="352"/>
        <v>118</v>
      </c>
    </row>
    <row r="11319" spans="1:27" x14ac:dyDescent="0.25">
      <c r="A11319" t="s">
        <v>2167</v>
      </c>
      <c r="B11319">
        <v>2000</v>
      </c>
      <c r="C11319" t="str">
        <f t="shared" si="353"/>
        <v>Drug Era 1992-2006</v>
      </c>
      <c r="D11319" t="s">
        <v>18</v>
      </c>
      <c r="E11319">
        <v>529</v>
      </c>
      <c r="F11319">
        <v>64</v>
      </c>
      <c r="G11319">
        <v>13</v>
      </c>
      <c r="H11319">
        <v>60</v>
      </c>
      <c r="I11319">
        <v>80</v>
      </c>
      <c r="J11319">
        <v>4</v>
      </c>
      <c r="K11319">
        <v>4</v>
      </c>
      <c r="L11319">
        <v>5</v>
      </c>
      <c r="M11319">
        <v>1</v>
      </c>
      <c r="Q11319">
        <v>120</v>
      </c>
      <c r="R11319">
        <v>4.8099999999999996</v>
      </c>
      <c r="X11319">
        <v>58</v>
      </c>
      <c r="Y11319">
        <v>0</v>
      </c>
      <c r="Z11319">
        <v>359</v>
      </c>
      <c r="AA11319">
        <f t="shared" si="352"/>
        <v>119.66666666666667</v>
      </c>
    </row>
    <row r="11320" spans="1:27" x14ac:dyDescent="0.25">
      <c r="A11320" t="s">
        <v>3018</v>
      </c>
      <c r="B11320">
        <v>1992</v>
      </c>
      <c r="C11320" t="str">
        <f t="shared" si="353"/>
        <v>Pre-Drug 1970-1991</v>
      </c>
      <c r="D11320" t="s">
        <v>19</v>
      </c>
      <c r="E11320">
        <v>529</v>
      </c>
      <c r="F11320">
        <v>72</v>
      </c>
      <c r="G11320">
        <v>16</v>
      </c>
      <c r="H11320">
        <v>36</v>
      </c>
      <c r="I11320">
        <v>62</v>
      </c>
      <c r="J11320">
        <v>6</v>
      </c>
      <c r="K11320">
        <v>3</v>
      </c>
      <c r="L11320">
        <v>8</v>
      </c>
      <c r="M11320">
        <v>1</v>
      </c>
      <c r="Q11320">
        <v>138</v>
      </c>
      <c r="R11320">
        <v>5.4</v>
      </c>
      <c r="X11320">
        <v>86</v>
      </c>
      <c r="Y11320">
        <v>0.28000000000000003</v>
      </c>
      <c r="Z11320">
        <v>360</v>
      </c>
      <c r="AA11320">
        <f t="shared" si="352"/>
        <v>120</v>
      </c>
    </row>
    <row r="11321" spans="1:27" x14ac:dyDescent="0.25">
      <c r="A11321" t="s">
        <v>87</v>
      </c>
      <c r="B11321">
        <v>1980</v>
      </c>
      <c r="C11321" t="str">
        <f t="shared" si="353"/>
        <v>Pre-Drug 1970-1991</v>
      </c>
      <c r="D11321" t="s">
        <v>18</v>
      </c>
      <c r="E11321">
        <v>529</v>
      </c>
      <c r="F11321">
        <v>53</v>
      </c>
      <c r="G11321">
        <v>8</v>
      </c>
      <c r="H11321">
        <v>43</v>
      </c>
      <c r="I11321">
        <v>75</v>
      </c>
      <c r="J11321">
        <v>2</v>
      </c>
      <c r="K11321">
        <v>2</v>
      </c>
      <c r="L11321">
        <v>0</v>
      </c>
      <c r="M11321">
        <v>0</v>
      </c>
      <c r="Q11321">
        <v>132</v>
      </c>
      <c r="R11321">
        <v>3.91</v>
      </c>
      <c r="X11321">
        <v>63</v>
      </c>
      <c r="Y11321">
        <v>0.27</v>
      </c>
      <c r="Z11321">
        <v>366</v>
      </c>
      <c r="AA11321">
        <f t="shared" si="352"/>
        <v>122</v>
      </c>
    </row>
    <row r="11322" spans="1:27" x14ac:dyDescent="0.25">
      <c r="A11322" t="s">
        <v>223</v>
      </c>
      <c r="B11322">
        <v>2004</v>
      </c>
      <c r="C11322" t="str">
        <f t="shared" si="353"/>
        <v>Drug Era 1992-2006</v>
      </c>
      <c r="D11322" t="s">
        <v>19</v>
      </c>
      <c r="E11322">
        <v>529</v>
      </c>
      <c r="F11322">
        <v>61</v>
      </c>
      <c r="G11322">
        <v>16</v>
      </c>
      <c r="H11322">
        <v>41</v>
      </c>
      <c r="I11322">
        <v>57</v>
      </c>
      <c r="J11322">
        <v>0</v>
      </c>
      <c r="K11322">
        <v>10</v>
      </c>
      <c r="L11322">
        <v>5</v>
      </c>
      <c r="M11322">
        <v>0</v>
      </c>
      <c r="Q11322">
        <v>121</v>
      </c>
      <c r="R11322">
        <v>4.46</v>
      </c>
      <c r="X11322">
        <v>53</v>
      </c>
      <c r="Y11322">
        <v>0.25</v>
      </c>
      <c r="Z11322">
        <v>369</v>
      </c>
      <c r="AA11322">
        <f t="shared" si="352"/>
        <v>123</v>
      </c>
    </row>
    <row r="11323" spans="1:27" x14ac:dyDescent="0.25">
      <c r="A11323" t="s">
        <v>1815</v>
      </c>
      <c r="B11323">
        <v>1979</v>
      </c>
      <c r="C11323" t="str">
        <f t="shared" si="353"/>
        <v>Pre-Drug 1970-1991</v>
      </c>
      <c r="D11323" t="s">
        <v>19</v>
      </c>
      <c r="E11323">
        <v>529</v>
      </c>
      <c r="F11323">
        <v>58</v>
      </c>
      <c r="G11323">
        <v>13</v>
      </c>
      <c r="H11323">
        <v>60</v>
      </c>
      <c r="I11323">
        <v>74</v>
      </c>
      <c r="J11323">
        <v>8</v>
      </c>
      <c r="K11323">
        <v>10</v>
      </c>
      <c r="L11323">
        <v>2</v>
      </c>
      <c r="M11323">
        <v>0</v>
      </c>
      <c r="Q11323">
        <v>114</v>
      </c>
      <c r="R11323">
        <v>4.22</v>
      </c>
      <c r="X11323">
        <v>75</v>
      </c>
      <c r="Y11323">
        <v>0.25</v>
      </c>
      <c r="Z11323">
        <v>371</v>
      </c>
      <c r="AA11323">
        <f t="shared" si="352"/>
        <v>123.66666666666667</v>
      </c>
    </row>
    <row r="11324" spans="1:27" x14ac:dyDescent="0.25">
      <c r="A11324" t="s">
        <v>2851</v>
      </c>
      <c r="B11324">
        <v>1973</v>
      </c>
      <c r="C11324" t="str">
        <f t="shared" si="353"/>
        <v>Pre-Drug 1970-1991</v>
      </c>
      <c r="D11324" t="s">
        <v>19</v>
      </c>
      <c r="E11324">
        <v>529</v>
      </c>
      <c r="F11324">
        <v>68</v>
      </c>
      <c r="G11324">
        <v>15</v>
      </c>
      <c r="H11324">
        <v>54</v>
      </c>
      <c r="I11324">
        <v>62</v>
      </c>
      <c r="J11324">
        <v>7</v>
      </c>
      <c r="K11324">
        <v>9</v>
      </c>
      <c r="L11324">
        <v>3</v>
      </c>
      <c r="M11324">
        <v>0</v>
      </c>
      <c r="Q11324">
        <v>117</v>
      </c>
      <c r="R11324">
        <v>4.92</v>
      </c>
      <c r="X11324">
        <v>72</v>
      </c>
      <c r="Y11324">
        <v>0.25</v>
      </c>
      <c r="Z11324">
        <v>373</v>
      </c>
      <c r="AA11324">
        <f t="shared" si="352"/>
        <v>124.33333333333333</v>
      </c>
    </row>
    <row r="11325" spans="1:27" x14ac:dyDescent="0.25">
      <c r="A11325" t="s">
        <v>1088</v>
      </c>
      <c r="B11325">
        <v>1976</v>
      </c>
      <c r="C11325" t="str">
        <f t="shared" si="353"/>
        <v>Pre-Drug 1970-1991</v>
      </c>
      <c r="D11325" t="s">
        <v>18</v>
      </c>
      <c r="E11325">
        <v>529</v>
      </c>
      <c r="F11325">
        <v>42</v>
      </c>
      <c r="G11325">
        <v>8</v>
      </c>
      <c r="H11325">
        <v>48</v>
      </c>
      <c r="I11325">
        <v>64</v>
      </c>
      <c r="J11325">
        <v>3</v>
      </c>
      <c r="K11325">
        <v>7</v>
      </c>
      <c r="L11325">
        <v>0</v>
      </c>
      <c r="M11325">
        <v>0</v>
      </c>
      <c r="Q11325">
        <v>119</v>
      </c>
      <c r="R11325">
        <v>3</v>
      </c>
      <c r="X11325">
        <v>73</v>
      </c>
      <c r="Y11325">
        <v>0.25</v>
      </c>
      <c r="Z11325">
        <v>378</v>
      </c>
      <c r="AA11325">
        <f t="shared" si="352"/>
        <v>126</v>
      </c>
    </row>
    <row r="11326" spans="1:27" x14ac:dyDescent="0.25">
      <c r="A11326" t="s">
        <v>1660</v>
      </c>
      <c r="B11326">
        <v>2001</v>
      </c>
      <c r="C11326" t="str">
        <f t="shared" si="353"/>
        <v>Drug Era 1992-2006</v>
      </c>
      <c r="D11326" t="s">
        <v>19</v>
      </c>
      <c r="E11326">
        <v>529</v>
      </c>
      <c r="F11326">
        <v>51</v>
      </c>
      <c r="G11326">
        <v>12</v>
      </c>
      <c r="H11326">
        <v>32</v>
      </c>
      <c r="I11326">
        <v>71</v>
      </c>
      <c r="J11326">
        <v>2</v>
      </c>
      <c r="K11326">
        <v>6</v>
      </c>
      <c r="L11326">
        <v>7</v>
      </c>
      <c r="M11326">
        <v>0</v>
      </c>
      <c r="Q11326">
        <v>123</v>
      </c>
      <c r="R11326">
        <v>3.61</v>
      </c>
      <c r="X11326">
        <v>74</v>
      </c>
      <c r="Z11326">
        <v>381</v>
      </c>
      <c r="AA11326">
        <f t="shared" si="352"/>
        <v>127</v>
      </c>
    </row>
    <row r="11327" spans="1:27" x14ac:dyDescent="0.25">
      <c r="A11327" t="s">
        <v>311</v>
      </c>
      <c r="B11327">
        <v>1974</v>
      </c>
      <c r="C11327" t="str">
        <f t="shared" si="353"/>
        <v>Pre-Drug 1970-1991</v>
      </c>
      <c r="D11327" t="s">
        <v>19</v>
      </c>
      <c r="E11327">
        <v>529</v>
      </c>
      <c r="F11327">
        <v>58</v>
      </c>
      <c r="G11327">
        <v>13</v>
      </c>
      <c r="H11327">
        <v>29</v>
      </c>
      <c r="I11327">
        <v>56</v>
      </c>
      <c r="J11327">
        <v>3</v>
      </c>
      <c r="K11327">
        <v>3</v>
      </c>
      <c r="L11327">
        <v>1</v>
      </c>
      <c r="M11327">
        <v>1</v>
      </c>
      <c r="Q11327">
        <v>126</v>
      </c>
      <c r="R11327">
        <v>4.0999999999999996</v>
      </c>
      <c r="X11327">
        <v>27</v>
      </c>
      <c r="Y11327">
        <v>0.25</v>
      </c>
      <c r="Z11327">
        <v>382</v>
      </c>
      <c r="AA11327">
        <f t="shared" si="352"/>
        <v>127.33333333333333</v>
      </c>
    </row>
    <row r="11328" spans="1:27" x14ac:dyDescent="0.25">
      <c r="A11328" t="s">
        <v>2147</v>
      </c>
      <c r="B11328">
        <v>1977</v>
      </c>
      <c r="C11328" t="str">
        <f t="shared" si="353"/>
        <v>Pre-Drug 1970-1991</v>
      </c>
      <c r="D11328" t="s">
        <v>19</v>
      </c>
      <c r="E11328">
        <v>529</v>
      </c>
      <c r="F11328">
        <v>51</v>
      </c>
      <c r="G11328">
        <v>16</v>
      </c>
      <c r="H11328">
        <v>37</v>
      </c>
      <c r="I11328">
        <v>55</v>
      </c>
      <c r="J11328">
        <v>2</v>
      </c>
      <c r="K11328">
        <v>3</v>
      </c>
      <c r="L11328">
        <v>2</v>
      </c>
      <c r="M11328">
        <v>0</v>
      </c>
      <c r="Q11328">
        <v>115</v>
      </c>
      <c r="R11328">
        <v>3.58</v>
      </c>
      <c r="X11328">
        <v>61</v>
      </c>
      <c r="Y11328">
        <v>0.24</v>
      </c>
      <c r="Z11328">
        <v>385</v>
      </c>
      <c r="AA11328">
        <f t="shared" si="352"/>
        <v>128.33333333333334</v>
      </c>
    </row>
    <row r="11329" spans="1:27" x14ac:dyDescent="0.25">
      <c r="A11329" t="s">
        <v>2111</v>
      </c>
      <c r="B11329">
        <v>1980</v>
      </c>
      <c r="C11329" t="str">
        <f t="shared" si="353"/>
        <v>Pre-Drug 1970-1991</v>
      </c>
      <c r="D11329" t="s">
        <v>18</v>
      </c>
      <c r="E11329">
        <v>529</v>
      </c>
      <c r="F11329">
        <v>43</v>
      </c>
      <c r="G11329">
        <v>11</v>
      </c>
      <c r="H11329">
        <v>30</v>
      </c>
      <c r="I11329">
        <v>73</v>
      </c>
      <c r="J11329">
        <v>1</v>
      </c>
      <c r="K11329">
        <v>1</v>
      </c>
      <c r="L11329">
        <v>2</v>
      </c>
      <c r="M11329">
        <v>2</v>
      </c>
      <c r="Q11329">
        <v>124</v>
      </c>
      <c r="R11329">
        <v>2.98</v>
      </c>
      <c r="X11329">
        <v>86</v>
      </c>
      <c r="Y11329">
        <v>0.25</v>
      </c>
      <c r="Z11329">
        <v>389</v>
      </c>
      <c r="AA11329">
        <f t="shared" si="352"/>
        <v>129.66666666666666</v>
      </c>
    </row>
    <row r="11330" spans="1:27" x14ac:dyDescent="0.25">
      <c r="A11330" t="s">
        <v>2273</v>
      </c>
      <c r="B11330">
        <v>1982</v>
      </c>
      <c r="C11330" t="str">
        <f t="shared" si="353"/>
        <v>Pre-Drug 1970-1991</v>
      </c>
      <c r="D11330" t="s">
        <v>19</v>
      </c>
      <c r="E11330">
        <v>529</v>
      </c>
      <c r="F11330">
        <v>39</v>
      </c>
      <c r="G11330">
        <v>12</v>
      </c>
      <c r="H11330">
        <v>12</v>
      </c>
      <c r="I11330">
        <v>46</v>
      </c>
      <c r="J11330">
        <v>2</v>
      </c>
      <c r="K11330">
        <v>1</v>
      </c>
      <c r="L11330">
        <v>0</v>
      </c>
      <c r="M11330">
        <v>0</v>
      </c>
      <c r="Q11330">
        <v>126</v>
      </c>
      <c r="R11330">
        <v>2.57</v>
      </c>
      <c r="X11330">
        <v>61</v>
      </c>
      <c r="Y11330">
        <v>0.25</v>
      </c>
      <c r="Z11330">
        <v>410</v>
      </c>
      <c r="AA11330">
        <f t="shared" ref="AA11330:AA11393" si="354">Z11330/3</f>
        <v>136.66666666666666</v>
      </c>
    </row>
    <row r="11331" spans="1:27" x14ac:dyDescent="0.25">
      <c r="A11331" t="s">
        <v>585</v>
      </c>
      <c r="B11331">
        <v>1984</v>
      </c>
      <c r="C11331" t="str">
        <f t="shared" ref="C11331:C11394" si="355">IF(B11331&lt;1997,"Pre-Drug 1970-1991",IF(B11331&lt;=2006,"Drug Era 1992-2006","Post Drug Era 2007-2012"))</f>
        <v>Pre-Drug 1970-1991</v>
      </c>
      <c r="D11331" t="s">
        <v>19</v>
      </c>
      <c r="E11331">
        <v>530</v>
      </c>
      <c r="F11331">
        <v>74</v>
      </c>
      <c r="G11331">
        <v>11</v>
      </c>
      <c r="H11331">
        <v>39</v>
      </c>
      <c r="I11331">
        <v>39</v>
      </c>
      <c r="J11331">
        <v>2</v>
      </c>
      <c r="K11331">
        <v>2</v>
      </c>
      <c r="L11331">
        <v>4</v>
      </c>
      <c r="M11331">
        <v>0</v>
      </c>
      <c r="Q11331">
        <v>146</v>
      </c>
      <c r="R11331">
        <v>5.68</v>
      </c>
      <c r="X11331">
        <v>29</v>
      </c>
      <c r="Y11331">
        <v>0.3</v>
      </c>
      <c r="Z11331">
        <v>352</v>
      </c>
      <c r="AA11331">
        <f t="shared" si="354"/>
        <v>117.33333333333333</v>
      </c>
    </row>
    <row r="11332" spans="1:27" x14ac:dyDescent="0.25">
      <c r="A11332" t="s">
        <v>2918</v>
      </c>
      <c r="B11332">
        <v>2004</v>
      </c>
      <c r="C11332" t="str">
        <f t="shared" si="355"/>
        <v>Drug Era 1992-2006</v>
      </c>
      <c r="D11332" t="s">
        <v>18</v>
      </c>
      <c r="E11332">
        <v>530</v>
      </c>
      <c r="F11332">
        <v>69</v>
      </c>
      <c r="G11332">
        <v>26</v>
      </c>
      <c r="H11332">
        <v>64</v>
      </c>
      <c r="I11332">
        <v>89</v>
      </c>
      <c r="J11332">
        <v>7</v>
      </c>
      <c r="K11332">
        <v>8</v>
      </c>
      <c r="L11332">
        <v>7</v>
      </c>
      <c r="M11332">
        <v>0</v>
      </c>
      <c r="Q11332">
        <v>120</v>
      </c>
      <c r="R11332">
        <v>5.25</v>
      </c>
      <c r="X11332">
        <v>50</v>
      </c>
      <c r="Y11332">
        <v>0.26</v>
      </c>
      <c r="Z11332">
        <v>355</v>
      </c>
      <c r="AA11332">
        <f t="shared" si="354"/>
        <v>118.33333333333333</v>
      </c>
    </row>
    <row r="11333" spans="1:27" x14ac:dyDescent="0.25">
      <c r="A11333" t="s">
        <v>2800</v>
      </c>
      <c r="B11333">
        <v>2000</v>
      </c>
      <c r="C11333" t="str">
        <f t="shared" si="355"/>
        <v>Drug Era 1992-2006</v>
      </c>
      <c r="D11333" t="s">
        <v>18</v>
      </c>
      <c r="E11333">
        <v>530</v>
      </c>
      <c r="F11333">
        <v>59</v>
      </c>
      <c r="G11333">
        <v>11</v>
      </c>
      <c r="H11333">
        <v>53</v>
      </c>
      <c r="I11333">
        <v>62</v>
      </c>
      <c r="J11333">
        <v>9</v>
      </c>
      <c r="K11333">
        <v>2</v>
      </c>
      <c r="L11333">
        <v>7</v>
      </c>
      <c r="M11333">
        <v>1</v>
      </c>
      <c r="Q11333">
        <v>124</v>
      </c>
      <c r="R11333">
        <v>4.43</v>
      </c>
      <c r="X11333">
        <v>85</v>
      </c>
      <c r="Y11333">
        <v>0</v>
      </c>
      <c r="Z11333">
        <v>360</v>
      </c>
      <c r="AA11333">
        <f t="shared" si="354"/>
        <v>120</v>
      </c>
    </row>
    <row r="11334" spans="1:27" x14ac:dyDescent="0.25">
      <c r="A11334" t="s">
        <v>447</v>
      </c>
      <c r="B11334">
        <v>1983</v>
      </c>
      <c r="C11334" t="str">
        <f t="shared" si="355"/>
        <v>Pre-Drug 1970-1991</v>
      </c>
      <c r="D11334" t="s">
        <v>18</v>
      </c>
      <c r="E11334">
        <v>530</v>
      </c>
      <c r="F11334">
        <v>61</v>
      </c>
      <c r="G11334">
        <v>4</v>
      </c>
      <c r="H11334">
        <v>49</v>
      </c>
      <c r="I11334">
        <v>97</v>
      </c>
      <c r="J11334">
        <v>18</v>
      </c>
      <c r="K11334">
        <v>6</v>
      </c>
      <c r="L11334">
        <v>1</v>
      </c>
      <c r="M11334">
        <v>1</v>
      </c>
      <c r="Q11334">
        <v>128</v>
      </c>
      <c r="R11334">
        <v>4.49</v>
      </c>
      <c r="X11334">
        <v>65</v>
      </c>
      <c r="Y11334">
        <v>0.27</v>
      </c>
      <c r="Z11334">
        <v>367</v>
      </c>
      <c r="AA11334">
        <f t="shared" si="354"/>
        <v>122.33333333333333</v>
      </c>
    </row>
    <row r="11335" spans="1:27" x14ac:dyDescent="0.25">
      <c r="A11335" t="s">
        <v>2000</v>
      </c>
      <c r="B11335">
        <v>1987</v>
      </c>
      <c r="C11335" t="str">
        <f t="shared" si="355"/>
        <v>Pre-Drug 1970-1991</v>
      </c>
      <c r="D11335" t="s">
        <v>19</v>
      </c>
      <c r="E11335">
        <v>530</v>
      </c>
      <c r="F11335">
        <v>54</v>
      </c>
      <c r="G11335">
        <v>12</v>
      </c>
      <c r="H11335">
        <v>35</v>
      </c>
      <c r="I11335">
        <v>94</v>
      </c>
      <c r="J11335">
        <v>0</v>
      </c>
      <c r="K11335">
        <v>7</v>
      </c>
      <c r="L11335">
        <v>5</v>
      </c>
      <c r="M11335">
        <v>0</v>
      </c>
      <c r="Q11335">
        <v>120</v>
      </c>
      <c r="R11335">
        <v>3.93</v>
      </c>
      <c r="X11335">
        <v>83</v>
      </c>
      <c r="Y11335">
        <v>0.24</v>
      </c>
      <c r="Z11335">
        <v>371</v>
      </c>
      <c r="AA11335">
        <f t="shared" si="354"/>
        <v>123.66666666666667</v>
      </c>
    </row>
    <row r="11336" spans="1:27" x14ac:dyDescent="0.25">
      <c r="A11336" t="s">
        <v>2265</v>
      </c>
      <c r="B11336">
        <v>1995</v>
      </c>
      <c r="C11336" t="str">
        <f t="shared" si="355"/>
        <v>Pre-Drug 1970-1991</v>
      </c>
      <c r="D11336" t="s">
        <v>18</v>
      </c>
      <c r="E11336">
        <v>530</v>
      </c>
      <c r="F11336">
        <v>56</v>
      </c>
      <c r="G11336">
        <v>11</v>
      </c>
      <c r="H11336">
        <v>45</v>
      </c>
      <c r="I11336">
        <v>81</v>
      </c>
      <c r="J11336">
        <v>0</v>
      </c>
      <c r="K11336">
        <v>2</v>
      </c>
      <c r="L11336">
        <v>4</v>
      </c>
      <c r="M11336">
        <v>1</v>
      </c>
      <c r="Q11336">
        <v>122</v>
      </c>
      <c r="R11336">
        <v>3.98</v>
      </c>
      <c r="X11336">
        <v>71</v>
      </c>
      <c r="Y11336">
        <v>0.25</v>
      </c>
      <c r="Z11336">
        <v>380</v>
      </c>
      <c r="AA11336">
        <f t="shared" si="354"/>
        <v>126.66666666666667</v>
      </c>
    </row>
    <row r="11337" spans="1:27" x14ac:dyDescent="0.25">
      <c r="A11337" t="s">
        <v>1552</v>
      </c>
      <c r="B11337">
        <v>1980</v>
      </c>
      <c r="C11337" t="str">
        <f t="shared" si="355"/>
        <v>Pre-Drug 1970-1991</v>
      </c>
      <c r="D11337" t="s">
        <v>19</v>
      </c>
      <c r="E11337">
        <v>530</v>
      </c>
      <c r="F11337">
        <v>58</v>
      </c>
      <c r="G11337">
        <v>14</v>
      </c>
      <c r="H11337">
        <v>39</v>
      </c>
      <c r="I11337">
        <v>89</v>
      </c>
      <c r="J11337">
        <v>3</v>
      </c>
      <c r="K11337">
        <v>0</v>
      </c>
      <c r="L11337">
        <v>3</v>
      </c>
      <c r="M11337">
        <v>1</v>
      </c>
      <c r="Q11337">
        <v>122</v>
      </c>
      <c r="R11337">
        <v>4.08</v>
      </c>
      <c r="X11337">
        <v>36</v>
      </c>
      <c r="Y11337">
        <v>0.25</v>
      </c>
      <c r="Z11337">
        <v>384</v>
      </c>
      <c r="AA11337">
        <f t="shared" si="354"/>
        <v>128</v>
      </c>
    </row>
    <row r="11338" spans="1:27" x14ac:dyDescent="0.25">
      <c r="A11338" t="s">
        <v>22</v>
      </c>
      <c r="B11338">
        <v>1981</v>
      </c>
      <c r="C11338" t="str">
        <f t="shared" si="355"/>
        <v>Pre-Drug 1970-1991</v>
      </c>
      <c r="D11338" t="s">
        <v>19</v>
      </c>
      <c r="E11338">
        <v>530</v>
      </c>
      <c r="F11338">
        <v>57</v>
      </c>
      <c r="G11338">
        <v>14</v>
      </c>
      <c r="H11338">
        <v>28</v>
      </c>
      <c r="I11338">
        <v>35</v>
      </c>
      <c r="J11338">
        <v>1</v>
      </c>
      <c r="K11338">
        <v>1</v>
      </c>
      <c r="L11338">
        <v>0</v>
      </c>
      <c r="M11338">
        <v>0</v>
      </c>
      <c r="Q11338">
        <v>127</v>
      </c>
      <c r="R11338">
        <v>3.94</v>
      </c>
      <c r="X11338">
        <v>76</v>
      </c>
      <c r="Y11338">
        <v>0.25</v>
      </c>
      <c r="Z11338">
        <v>391</v>
      </c>
      <c r="AA11338">
        <f t="shared" si="354"/>
        <v>130.33333333333334</v>
      </c>
    </row>
    <row r="11339" spans="1:27" x14ac:dyDescent="0.25">
      <c r="A11339" t="s">
        <v>497</v>
      </c>
      <c r="B11339">
        <v>1998</v>
      </c>
      <c r="C11339" t="str">
        <f t="shared" si="355"/>
        <v>Drug Era 1992-2006</v>
      </c>
      <c r="D11339" t="s">
        <v>19</v>
      </c>
      <c r="E11339">
        <v>531</v>
      </c>
      <c r="F11339">
        <v>88</v>
      </c>
      <c r="G11339">
        <v>17</v>
      </c>
      <c r="H11339">
        <v>44</v>
      </c>
      <c r="I11339">
        <v>81</v>
      </c>
      <c r="J11339">
        <v>0</v>
      </c>
      <c r="K11339">
        <v>0</v>
      </c>
      <c r="L11339">
        <v>5</v>
      </c>
      <c r="M11339">
        <v>0</v>
      </c>
      <c r="Q11339">
        <v>150</v>
      </c>
      <c r="R11339">
        <v>6.83</v>
      </c>
      <c r="X11339">
        <v>68</v>
      </c>
      <c r="Z11339">
        <v>348</v>
      </c>
      <c r="AA11339">
        <f t="shared" si="354"/>
        <v>116</v>
      </c>
    </row>
    <row r="11340" spans="1:27" x14ac:dyDescent="0.25">
      <c r="A11340" t="s">
        <v>211</v>
      </c>
      <c r="B11340">
        <v>1998</v>
      </c>
      <c r="C11340" t="str">
        <f t="shared" si="355"/>
        <v>Drug Era 1992-2006</v>
      </c>
      <c r="D11340" t="s">
        <v>18</v>
      </c>
      <c r="E11340">
        <v>531</v>
      </c>
      <c r="F11340">
        <v>67</v>
      </c>
      <c r="G11340">
        <v>19</v>
      </c>
      <c r="H11340">
        <v>63</v>
      </c>
      <c r="I11340">
        <v>113</v>
      </c>
      <c r="J11340">
        <v>2</v>
      </c>
      <c r="K11340">
        <v>8</v>
      </c>
      <c r="L11340">
        <v>4</v>
      </c>
      <c r="M11340">
        <v>0</v>
      </c>
      <c r="Q11340">
        <v>126</v>
      </c>
      <c r="R11340">
        <v>5.15</v>
      </c>
      <c r="X11340">
        <v>49</v>
      </c>
      <c r="Z11340">
        <v>351</v>
      </c>
      <c r="AA11340">
        <f t="shared" si="354"/>
        <v>117</v>
      </c>
    </row>
    <row r="11341" spans="1:27" x14ac:dyDescent="0.25">
      <c r="A11341" t="s">
        <v>1825</v>
      </c>
      <c r="B11341">
        <v>1989</v>
      </c>
      <c r="C11341" t="str">
        <f t="shared" si="355"/>
        <v>Pre-Drug 1970-1991</v>
      </c>
      <c r="D11341" t="s">
        <v>18</v>
      </c>
      <c r="E11341">
        <v>531</v>
      </c>
      <c r="F11341">
        <v>55</v>
      </c>
      <c r="G11341">
        <v>3</v>
      </c>
      <c r="H11341">
        <v>49</v>
      </c>
      <c r="I11341">
        <v>54</v>
      </c>
      <c r="J11341">
        <v>4</v>
      </c>
      <c r="K11341">
        <v>6</v>
      </c>
      <c r="L11341">
        <v>4</v>
      </c>
      <c r="M11341">
        <v>3</v>
      </c>
      <c r="Q11341">
        <v>123</v>
      </c>
      <c r="R11341">
        <v>4.0999999999999996</v>
      </c>
      <c r="X11341">
        <v>26</v>
      </c>
      <c r="Y11341">
        <v>0.26</v>
      </c>
      <c r="Z11341">
        <v>362</v>
      </c>
      <c r="AA11341">
        <f t="shared" si="354"/>
        <v>120.66666666666667</v>
      </c>
    </row>
    <row r="11342" spans="1:27" x14ac:dyDescent="0.25">
      <c r="A11342" t="s">
        <v>57</v>
      </c>
      <c r="B11342">
        <v>1996</v>
      </c>
      <c r="C11342" t="str">
        <f t="shared" si="355"/>
        <v>Pre-Drug 1970-1991</v>
      </c>
      <c r="D11342" t="s">
        <v>19</v>
      </c>
      <c r="E11342">
        <v>531</v>
      </c>
      <c r="F11342">
        <v>69</v>
      </c>
      <c r="G11342">
        <v>20</v>
      </c>
      <c r="H11342">
        <v>42</v>
      </c>
      <c r="I11342">
        <v>75</v>
      </c>
      <c r="J11342">
        <v>1</v>
      </c>
      <c r="K11342">
        <v>4</v>
      </c>
      <c r="L11342">
        <v>3</v>
      </c>
      <c r="M11342">
        <v>0</v>
      </c>
      <c r="Q11342">
        <v>134</v>
      </c>
      <c r="R11342">
        <v>5.09</v>
      </c>
      <c r="X11342">
        <v>44</v>
      </c>
      <c r="Y11342">
        <v>0.25</v>
      </c>
      <c r="Z11342">
        <v>366</v>
      </c>
      <c r="AA11342">
        <f t="shared" si="354"/>
        <v>122</v>
      </c>
    </row>
    <row r="11343" spans="1:27" x14ac:dyDescent="0.25">
      <c r="A11343" t="s">
        <v>2151</v>
      </c>
      <c r="B11343">
        <v>2011</v>
      </c>
      <c r="C11343" t="str">
        <f t="shared" si="355"/>
        <v>Post Drug Era 2007-2012</v>
      </c>
      <c r="D11343" t="s">
        <v>19</v>
      </c>
      <c r="E11343">
        <v>531</v>
      </c>
      <c r="F11343">
        <v>57</v>
      </c>
      <c r="G11343">
        <v>10</v>
      </c>
      <c r="H11343">
        <v>48</v>
      </c>
      <c r="I11343">
        <v>119</v>
      </c>
      <c r="J11343">
        <v>2</v>
      </c>
      <c r="K11343">
        <v>6</v>
      </c>
      <c r="L11343">
        <v>8</v>
      </c>
      <c r="M11343">
        <v>1</v>
      </c>
      <c r="Q11343">
        <v>123</v>
      </c>
      <c r="R11343">
        <v>4.1100000000000003</v>
      </c>
      <c r="X11343">
        <v>60</v>
      </c>
      <c r="Z11343">
        <v>374</v>
      </c>
      <c r="AA11343">
        <f t="shared" si="354"/>
        <v>124.66666666666667</v>
      </c>
    </row>
    <row r="11344" spans="1:27" x14ac:dyDescent="0.25">
      <c r="A11344" t="s">
        <v>2990</v>
      </c>
      <c r="B11344">
        <v>2009</v>
      </c>
      <c r="C11344" t="str">
        <f t="shared" si="355"/>
        <v>Post Drug Era 2007-2012</v>
      </c>
      <c r="D11344" t="s">
        <v>19</v>
      </c>
      <c r="E11344">
        <v>531</v>
      </c>
      <c r="F11344">
        <v>39</v>
      </c>
      <c r="G11344">
        <v>11</v>
      </c>
      <c r="H11344">
        <v>33</v>
      </c>
      <c r="I11344">
        <v>79</v>
      </c>
      <c r="J11344">
        <v>1</v>
      </c>
      <c r="K11344">
        <v>1</v>
      </c>
      <c r="L11344">
        <v>3</v>
      </c>
      <c r="M11344">
        <v>0</v>
      </c>
      <c r="Q11344">
        <v>109</v>
      </c>
      <c r="R11344">
        <v>2.64</v>
      </c>
      <c r="X11344">
        <v>63</v>
      </c>
      <c r="Z11344">
        <v>399</v>
      </c>
      <c r="AA11344">
        <f t="shared" si="354"/>
        <v>133</v>
      </c>
    </row>
    <row r="11345" spans="1:27" x14ac:dyDescent="0.25">
      <c r="A11345" t="s">
        <v>2322</v>
      </c>
      <c r="B11345">
        <v>2001</v>
      </c>
      <c r="C11345" t="str">
        <f t="shared" si="355"/>
        <v>Drug Era 1992-2006</v>
      </c>
      <c r="D11345" t="s">
        <v>18</v>
      </c>
      <c r="E11345">
        <v>531</v>
      </c>
      <c r="F11345">
        <v>52</v>
      </c>
      <c r="G11345">
        <v>16</v>
      </c>
      <c r="H11345">
        <v>17</v>
      </c>
      <c r="I11345">
        <v>99</v>
      </c>
      <c r="J11345">
        <v>3</v>
      </c>
      <c r="K11345">
        <v>2</v>
      </c>
      <c r="L11345">
        <v>1</v>
      </c>
      <c r="M11345">
        <v>0</v>
      </c>
      <c r="Q11345">
        <v>119</v>
      </c>
      <c r="R11345">
        <v>3.48</v>
      </c>
      <c r="X11345">
        <v>65</v>
      </c>
      <c r="Z11345">
        <v>404</v>
      </c>
      <c r="AA11345">
        <f t="shared" si="354"/>
        <v>134.66666666666666</v>
      </c>
    </row>
    <row r="11346" spans="1:27" x14ac:dyDescent="0.25">
      <c r="A11346" t="s">
        <v>603</v>
      </c>
      <c r="B11346">
        <v>1980</v>
      </c>
      <c r="C11346" t="str">
        <f t="shared" si="355"/>
        <v>Pre-Drug 1970-1991</v>
      </c>
      <c r="D11346" t="s">
        <v>19</v>
      </c>
      <c r="E11346">
        <v>531</v>
      </c>
      <c r="F11346">
        <v>30</v>
      </c>
      <c r="G11346">
        <v>7</v>
      </c>
      <c r="H11346">
        <v>42</v>
      </c>
      <c r="I11346">
        <v>89</v>
      </c>
      <c r="J11346">
        <v>8</v>
      </c>
      <c r="K11346">
        <v>3</v>
      </c>
      <c r="L11346">
        <v>1</v>
      </c>
      <c r="M11346">
        <v>0</v>
      </c>
      <c r="Q11346">
        <v>102</v>
      </c>
      <c r="R11346">
        <v>1.98</v>
      </c>
      <c r="X11346">
        <v>68</v>
      </c>
      <c r="Y11346">
        <v>0.21</v>
      </c>
      <c r="Z11346">
        <v>409</v>
      </c>
      <c r="AA11346">
        <f t="shared" si="354"/>
        <v>136.33333333333334</v>
      </c>
    </row>
    <row r="11347" spans="1:27" x14ac:dyDescent="0.25">
      <c r="A11347" t="s">
        <v>1042</v>
      </c>
      <c r="B11347">
        <v>1999</v>
      </c>
      <c r="C11347" t="str">
        <f t="shared" si="355"/>
        <v>Drug Era 1992-2006</v>
      </c>
      <c r="D11347" t="s">
        <v>19</v>
      </c>
      <c r="E11347">
        <v>532</v>
      </c>
      <c r="F11347">
        <v>80</v>
      </c>
      <c r="G11347">
        <v>18</v>
      </c>
      <c r="H11347">
        <v>67</v>
      </c>
      <c r="I11347">
        <v>88</v>
      </c>
      <c r="J11347">
        <v>3</v>
      </c>
      <c r="K11347">
        <v>4</v>
      </c>
      <c r="L11347">
        <v>9</v>
      </c>
      <c r="M11347">
        <v>0</v>
      </c>
      <c r="Q11347">
        <v>127</v>
      </c>
      <c r="R11347">
        <v>6.26</v>
      </c>
      <c r="X11347">
        <v>73</v>
      </c>
      <c r="Y11347">
        <v>0</v>
      </c>
      <c r="Z11347">
        <v>345</v>
      </c>
      <c r="AA11347">
        <f t="shared" si="354"/>
        <v>115</v>
      </c>
    </row>
    <row r="11348" spans="1:27" x14ac:dyDescent="0.25">
      <c r="A11348" t="s">
        <v>2917</v>
      </c>
      <c r="B11348">
        <v>1994</v>
      </c>
      <c r="C11348" t="str">
        <f t="shared" si="355"/>
        <v>Pre-Drug 1970-1991</v>
      </c>
      <c r="D11348" t="s">
        <v>19</v>
      </c>
      <c r="E11348">
        <v>532</v>
      </c>
      <c r="F11348">
        <v>79</v>
      </c>
      <c r="G11348">
        <v>20</v>
      </c>
      <c r="H11348">
        <v>89</v>
      </c>
      <c r="I11348">
        <v>83</v>
      </c>
      <c r="J11348">
        <v>2</v>
      </c>
      <c r="K11348">
        <v>3</v>
      </c>
      <c r="L11348">
        <v>3</v>
      </c>
      <c r="M11348">
        <v>1</v>
      </c>
      <c r="Q11348">
        <v>108</v>
      </c>
      <c r="R11348">
        <v>6.09</v>
      </c>
      <c r="X11348">
        <v>93</v>
      </c>
      <c r="Y11348">
        <v>0.23</v>
      </c>
      <c r="Z11348">
        <v>350</v>
      </c>
      <c r="AA11348">
        <f t="shared" si="354"/>
        <v>116.66666666666667</v>
      </c>
    </row>
    <row r="11349" spans="1:27" x14ac:dyDescent="0.25">
      <c r="A11349" t="s">
        <v>297</v>
      </c>
      <c r="B11349">
        <v>2008</v>
      </c>
      <c r="C11349" t="str">
        <f t="shared" si="355"/>
        <v>Post Drug Era 2007-2012</v>
      </c>
      <c r="D11349" t="s">
        <v>19</v>
      </c>
      <c r="E11349">
        <v>532</v>
      </c>
      <c r="F11349">
        <v>78</v>
      </c>
      <c r="G11349">
        <v>16</v>
      </c>
      <c r="H11349">
        <v>36</v>
      </c>
      <c r="I11349">
        <v>97</v>
      </c>
      <c r="J11349">
        <v>1</v>
      </c>
      <c r="K11349">
        <v>6</v>
      </c>
      <c r="L11349">
        <v>1</v>
      </c>
      <c r="M11349">
        <v>1</v>
      </c>
      <c r="Q11349">
        <v>139</v>
      </c>
      <c r="R11349">
        <v>5.93</v>
      </c>
      <c r="X11349">
        <v>76</v>
      </c>
      <c r="Z11349">
        <v>355</v>
      </c>
      <c r="AA11349">
        <f t="shared" si="354"/>
        <v>118.33333333333333</v>
      </c>
    </row>
    <row r="11350" spans="1:27" x14ac:dyDescent="0.25">
      <c r="A11350" t="s">
        <v>3018</v>
      </c>
      <c r="B11350">
        <v>2007</v>
      </c>
      <c r="C11350" t="str">
        <f t="shared" si="355"/>
        <v>Post Drug Era 2007-2012</v>
      </c>
      <c r="D11350" t="s">
        <v>18</v>
      </c>
      <c r="E11350">
        <v>532</v>
      </c>
      <c r="F11350">
        <v>73</v>
      </c>
      <c r="G11350">
        <v>17</v>
      </c>
      <c r="H11350">
        <v>33</v>
      </c>
      <c r="I11350">
        <v>63</v>
      </c>
      <c r="J11350">
        <v>4</v>
      </c>
      <c r="K11350">
        <v>1</v>
      </c>
      <c r="L11350">
        <v>3</v>
      </c>
      <c r="M11350">
        <v>0</v>
      </c>
      <c r="Q11350">
        <v>156</v>
      </c>
      <c r="R11350">
        <v>5.54</v>
      </c>
      <c r="X11350">
        <v>52</v>
      </c>
      <c r="Z11350">
        <v>356</v>
      </c>
      <c r="AA11350">
        <f t="shared" si="354"/>
        <v>118.66666666666667</v>
      </c>
    </row>
    <row r="11351" spans="1:27" x14ac:dyDescent="0.25">
      <c r="A11351" t="s">
        <v>2777</v>
      </c>
      <c r="B11351">
        <v>1985</v>
      </c>
      <c r="C11351" t="str">
        <f t="shared" si="355"/>
        <v>Pre-Drug 1970-1991</v>
      </c>
      <c r="D11351" t="s">
        <v>19</v>
      </c>
      <c r="E11351">
        <v>532</v>
      </c>
      <c r="F11351">
        <v>64</v>
      </c>
      <c r="G11351">
        <v>8</v>
      </c>
      <c r="H11351">
        <v>48</v>
      </c>
      <c r="I11351">
        <v>55</v>
      </c>
      <c r="J11351">
        <v>5</v>
      </c>
      <c r="K11351">
        <v>5</v>
      </c>
      <c r="L11351">
        <v>5</v>
      </c>
      <c r="M11351">
        <v>3</v>
      </c>
      <c r="Q11351">
        <v>131</v>
      </c>
      <c r="R11351">
        <v>4.7699999999999996</v>
      </c>
      <c r="X11351">
        <v>73</v>
      </c>
      <c r="Y11351">
        <v>0.27</v>
      </c>
      <c r="Z11351">
        <v>362</v>
      </c>
      <c r="AA11351">
        <f t="shared" si="354"/>
        <v>120.66666666666667</v>
      </c>
    </row>
    <row r="11352" spans="1:27" x14ac:dyDescent="0.25">
      <c r="A11352" t="s">
        <v>1197</v>
      </c>
      <c r="B11352">
        <v>2007</v>
      </c>
      <c r="C11352" t="str">
        <f t="shared" si="355"/>
        <v>Post Drug Era 2007-2012</v>
      </c>
      <c r="D11352" t="s">
        <v>18</v>
      </c>
      <c r="E11352">
        <v>532</v>
      </c>
      <c r="F11352">
        <v>71</v>
      </c>
      <c r="G11352">
        <v>15</v>
      </c>
      <c r="H11352">
        <v>29</v>
      </c>
      <c r="I11352">
        <v>92</v>
      </c>
      <c r="J11352">
        <v>4</v>
      </c>
      <c r="K11352">
        <v>4</v>
      </c>
      <c r="L11352">
        <v>1</v>
      </c>
      <c r="M11352">
        <v>0</v>
      </c>
      <c r="Q11352">
        <v>142</v>
      </c>
      <c r="R11352">
        <v>5.21</v>
      </c>
      <c r="X11352">
        <v>48</v>
      </c>
      <c r="Z11352">
        <v>368</v>
      </c>
      <c r="AA11352">
        <f t="shared" si="354"/>
        <v>122.66666666666667</v>
      </c>
    </row>
    <row r="11353" spans="1:27" x14ac:dyDescent="0.25">
      <c r="A11353" t="s">
        <v>1378</v>
      </c>
      <c r="B11353">
        <v>2011</v>
      </c>
      <c r="C11353" t="str">
        <f t="shared" si="355"/>
        <v>Post Drug Era 2007-2012</v>
      </c>
      <c r="D11353" t="s">
        <v>18</v>
      </c>
      <c r="E11353">
        <v>532</v>
      </c>
      <c r="F11353">
        <v>61</v>
      </c>
      <c r="G11353">
        <v>10</v>
      </c>
      <c r="H11353">
        <v>51</v>
      </c>
      <c r="I11353">
        <v>118</v>
      </c>
      <c r="J11353">
        <v>5</v>
      </c>
      <c r="K11353">
        <v>6</v>
      </c>
      <c r="L11353">
        <v>7</v>
      </c>
      <c r="M11353">
        <v>0</v>
      </c>
      <c r="Q11353">
        <v>118</v>
      </c>
      <c r="R11353">
        <v>4.46</v>
      </c>
      <c r="X11353">
        <v>67</v>
      </c>
      <c r="Z11353">
        <v>369</v>
      </c>
      <c r="AA11353">
        <f t="shared" si="354"/>
        <v>123</v>
      </c>
    </row>
    <row r="11354" spans="1:27" x14ac:dyDescent="0.25">
      <c r="A11354" t="s">
        <v>504</v>
      </c>
      <c r="B11354">
        <v>2011</v>
      </c>
      <c r="C11354" t="str">
        <f t="shared" si="355"/>
        <v>Post Drug Era 2007-2012</v>
      </c>
      <c r="D11354" t="s">
        <v>19</v>
      </c>
      <c r="E11354">
        <v>532</v>
      </c>
      <c r="F11354">
        <v>65</v>
      </c>
      <c r="G11354">
        <v>22</v>
      </c>
      <c r="H11354">
        <v>42</v>
      </c>
      <c r="I11354">
        <v>87</v>
      </c>
      <c r="J11354">
        <v>1</v>
      </c>
      <c r="K11354">
        <v>1</v>
      </c>
      <c r="L11354">
        <v>6</v>
      </c>
      <c r="M11354">
        <v>0</v>
      </c>
      <c r="Q11354">
        <v>122</v>
      </c>
      <c r="R11354">
        <v>4.7300000000000004</v>
      </c>
      <c r="X11354">
        <v>60</v>
      </c>
      <c r="Z11354">
        <v>371</v>
      </c>
      <c r="AA11354">
        <f t="shared" si="354"/>
        <v>123.66666666666667</v>
      </c>
    </row>
    <row r="11355" spans="1:27" x14ac:dyDescent="0.25">
      <c r="A11355" t="s">
        <v>2465</v>
      </c>
      <c r="B11355">
        <v>1985</v>
      </c>
      <c r="C11355" t="str">
        <f t="shared" si="355"/>
        <v>Pre-Drug 1970-1991</v>
      </c>
      <c r="D11355" t="s">
        <v>19</v>
      </c>
      <c r="E11355">
        <v>532</v>
      </c>
      <c r="F11355">
        <v>60</v>
      </c>
      <c r="G11355">
        <v>16</v>
      </c>
      <c r="H11355">
        <v>30</v>
      </c>
      <c r="I11355">
        <v>54</v>
      </c>
      <c r="J11355">
        <v>6</v>
      </c>
      <c r="K11355">
        <v>2</v>
      </c>
      <c r="L11355">
        <v>2</v>
      </c>
      <c r="M11355">
        <v>0</v>
      </c>
      <c r="Q11355">
        <v>139</v>
      </c>
      <c r="R11355">
        <v>4.32</v>
      </c>
      <c r="X11355">
        <v>58</v>
      </c>
      <c r="Y11355">
        <v>0.28000000000000003</v>
      </c>
      <c r="Z11355">
        <v>375</v>
      </c>
      <c r="AA11355">
        <f t="shared" si="354"/>
        <v>125</v>
      </c>
    </row>
    <row r="11356" spans="1:27" x14ac:dyDescent="0.25">
      <c r="A11356" t="s">
        <v>1792</v>
      </c>
      <c r="B11356">
        <v>1991</v>
      </c>
      <c r="C11356" t="str">
        <f t="shared" si="355"/>
        <v>Pre-Drug 1970-1991</v>
      </c>
      <c r="D11356" t="s">
        <v>19</v>
      </c>
      <c r="E11356">
        <v>532</v>
      </c>
      <c r="F11356">
        <v>68</v>
      </c>
      <c r="G11356">
        <v>16</v>
      </c>
      <c r="H11356">
        <v>43</v>
      </c>
      <c r="I11356">
        <v>85</v>
      </c>
      <c r="J11356">
        <v>2</v>
      </c>
      <c r="K11356">
        <v>3</v>
      </c>
      <c r="L11356">
        <v>1</v>
      </c>
      <c r="M11356">
        <v>0</v>
      </c>
      <c r="Q11356">
        <v>126</v>
      </c>
      <c r="R11356">
        <v>4.84</v>
      </c>
      <c r="X11356">
        <v>53</v>
      </c>
      <c r="Y11356">
        <v>0.26</v>
      </c>
      <c r="Z11356">
        <v>379</v>
      </c>
      <c r="AA11356">
        <f t="shared" si="354"/>
        <v>126.33333333333333</v>
      </c>
    </row>
    <row r="11357" spans="1:27" x14ac:dyDescent="0.25">
      <c r="A11357" t="s">
        <v>2112</v>
      </c>
      <c r="B11357">
        <v>1981</v>
      </c>
      <c r="C11357" t="str">
        <f t="shared" si="355"/>
        <v>Pre-Drug 1970-1991</v>
      </c>
      <c r="D11357" t="s">
        <v>19</v>
      </c>
      <c r="E11357">
        <v>532</v>
      </c>
      <c r="F11357">
        <v>53</v>
      </c>
      <c r="G11357">
        <v>14</v>
      </c>
      <c r="H11357">
        <v>46</v>
      </c>
      <c r="I11357">
        <v>35</v>
      </c>
      <c r="J11357">
        <v>1</v>
      </c>
      <c r="K11357">
        <v>3</v>
      </c>
      <c r="L11357">
        <v>2</v>
      </c>
      <c r="M11357">
        <v>1</v>
      </c>
      <c r="Q11357">
        <v>117</v>
      </c>
      <c r="R11357">
        <v>3.75</v>
      </c>
      <c r="X11357">
        <v>55</v>
      </c>
      <c r="Y11357">
        <v>0.24</v>
      </c>
      <c r="Z11357">
        <v>382</v>
      </c>
      <c r="AA11357">
        <f t="shared" si="354"/>
        <v>127.33333333333333</v>
      </c>
    </row>
    <row r="11358" spans="1:27" x14ac:dyDescent="0.25">
      <c r="A11358" t="s">
        <v>956</v>
      </c>
      <c r="B11358">
        <v>1970</v>
      </c>
      <c r="C11358" t="str">
        <f t="shared" si="355"/>
        <v>Pre-Drug 1970-1991</v>
      </c>
      <c r="D11358" t="s">
        <v>18</v>
      </c>
      <c r="E11358">
        <v>532</v>
      </c>
      <c r="F11358">
        <v>58</v>
      </c>
      <c r="G11358">
        <v>11</v>
      </c>
      <c r="H11358">
        <v>43</v>
      </c>
      <c r="I11358">
        <v>97</v>
      </c>
      <c r="J11358">
        <v>2</v>
      </c>
      <c r="K11358">
        <v>5</v>
      </c>
      <c r="L11358">
        <v>1</v>
      </c>
      <c r="M11358">
        <v>3</v>
      </c>
      <c r="Q11358">
        <v>122</v>
      </c>
      <c r="R11358">
        <v>4.09</v>
      </c>
      <c r="X11358">
        <v>77</v>
      </c>
      <c r="Y11358">
        <v>0.25</v>
      </c>
      <c r="Z11358">
        <v>383</v>
      </c>
      <c r="AA11358">
        <f t="shared" si="354"/>
        <v>127.66666666666667</v>
      </c>
    </row>
    <row r="11359" spans="1:27" x14ac:dyDescent="0.25">
      <c r="A11359" t="s">
        <v>574</v>
      </c>
      <c r="B11359">
        <v>1977</v>
      </c>
      <c r="C11359" t="str">
        <f t="shared" si="355"/>
        <v>Pre-Drug 1970-1991</v>
      </c>
      <c r="D11359" t="s">
        <v>19</v>
      </c>
      <c r="E11359">
        <v>532</v>
      </c>
      <c r="F11359">
        <v>42</v>
      </c>
      <c r="G11359">
        <v>11</v>
      </c>
      <c r="H11359">
        <v>49</v>
      </c>
      <c r="I11359">
        <v>55</v>
      </c>
      <c r="J11359">
        <v>2</v>
      </c>
      <c r="K11359">
        <v>8</v>
      </c>
      <c r="L11359">
        <v>2</v>
      </c>
      <c r="M11359">
        <v>0</v>
      </c>
      <c r="Q11359">
        <v>114</v>
      </c>
      <c r="R11359">
        <v>2.96</v>
      </c>
      <c r="X11359">
        <v>58</v>
      </c>
      <c r="Y11359">
        <v>0.24</v>
      </c>
      <c r="Z11359">
        <v>383</v>
      </c>
      <c r="AA11359">
        <f t="shared" si="354"/>
        <v>127.66666666666667</v>
      </c>
    </row>
    <row r="11360" spans="1:27" x14ac:dyDescent="0.25">
      <c r="A11360" t="s">
        <v>2273</v>
      </c>
      <c r="B11360">
        <v>1985</v>
      </c>
      <c r="C11360" t="str">
        <f t="shared" si="355"/>
        <v>Pre-Drug 1970-1991</v>
      </c>
      <c r="D11360" t="s">
        <v>19</v>
      </c>
      <c r="E11360">
        <v>532</v>
      </c>
      <c r="F11360">
        <v>34</v>
      </c>
      <c r="G11360">
        <v>8</v>
      </c>
      <c r="H11360">
        <v>16</v>
      </c>
      <c r="I11360">
        <v>54</v>
      </c>
      <c r="J11360">
        <v>5</v>
      </c>
      <c r="K11360">
        <v>0</v>
      </c>
      <c r="L11360">
        <v>1</v>
      </c>
      <c r="M11360">
        <v>0</v>
      </c>
      <c r="Q11360">
        <v>142</v>
      </c>
      <c r="R11360">
        <v>2.37</v>
      </c>
      <c r="X11360">
        <v>83</v>
      </c>
      <c r="Y11360">
        <v>0.28000000000000003</v>
      </c>
      <c r="Z11360">
        <v>387</v>
      </c>
      <c r="AA11360">
        <f t="shared" si="354"/>
        <v>129</v>
      </c>
    </row>
    <row r="11361" spans="1:27" x14ac:dyDescent="0.25">
      <c r="A11361" t="s">
        <v>898</v>
      </c>
      <c r="B11361">
        <v>1970</v>
      </c>
      <c r="C11361" t="str">
        <f t="shared" si="355"/>
        <v>Pre-Drug 1970-1991</v>
      </c>
      <c r="D11361" t="s">
        <v>19</v>
      </c>
      <c r="E11361">
        <v>532</v>
      </c>
      <c r="F11361">
        <v>44</v>
      </c>
      <c r="G11361">
        <v>15</v>
      </c>
      <c r="H11361">
        <v>35</v>
      </c>
      <c r="I11361">
        <v>74</v>
      </c>
      <c r="J11361">
        <v>1</v>
      </c>
      <c r="K11361">
        <v>6</v>
      </c>
      <c r="L11361">
        <v>2</v>
      </c>
      <c r="M11361">
        <v>1</v>
      </c>
      <c r="Q11361">
        <v>117</v>
      </c>
      <c r="R11361">
        <v>3.04</v>
      </c>
      <c r="X11361">
        <v>56</v>
      </c>
      <c r="Y11361">
        <v>0.23</v>
      </c>
      <c r="Z11361">
        <v>391</v>
      </c>
      <c r="AA11361">
        <f t="shared" si="354"/>
        <v>130.33333333333334</v>
      </c>
    </row>
    <row r="11362" spans="1:27" x14ac:dyDescent="0.25">
      <c r="A11362" t="s">
        <v>1245</v>
      </c>
      <c r="B11362">
        <v>1989</v>
      </c>
      <c r="C11362" t="str">
        <f t="shared" si="355"/>
        <v>Pre-Drug 1970-1991</v>
      </c>
      <c r="D11362" t="s">
        <v>19</v>
      </c>
      <c r="E11362">
        <v>533</v>
      </c>
      <c r="F11362">
        <v>63</v>
      </c>
      <c r="G11362">
        <v>12</v>
      </c>
      <c r="H11362">
        <v>51</v>
      </c>
      <c r="I11362">
        <v>76</v>
      </c>
      <c r="J11362">
        <v>4</v>
      </c>
      <c r="K11362">
        <v>4</v>
      </c>
      <c r="L11362">
        <v>3</v>
      </c>
      <c r="M11362">
        <v>1</v>
      </c>
      <c r="Q11362">
        <v>132</v>
      </c>
      <c r="R11362">
        <v>4.74</v>
      </c>
      <c r="X11362">
        <v>50</v>
      </c>
      <c r="Y11362">
        <v>0.27</v>
      </c>
      <c r="Z11362">
        <v>359</v>
      </c>
      <c r="AA11362">
        <f t="shared" si="354"/>
        <v>119.66666666666667</v>
      </c>
    </row>
    <row r="11363" spans="1:27" x14ac:dyDescent="0.25">
      <c r="A11363" t="s">
        <v>2687</v>
      </c>
      <c r="B11363">
        <v>2008</v>
      </c>
      <c r="C11363" t="str">
        <f t="shared" si="355"/>
        <v>Post Drug Era 2007-2012</v>
      </c>
      <c r="D11363" t="s">
        <v>19</v>
      </c>
      <c r="E11363">
        <v>533</v>
      </c>
      <c r="F11363">
        <v>75</v>
      </c>
      <c r="G11363">
        <v>18</v>
      </c>
      <c r="H11363">
        <v>39</v>
      </c>
      <c r="I11363">
        <v>64</v>
      </c>
      <c r="J11363">
        <v>1</v>
      </c>
      <c r="K11363">
        <v>3</v>
      </c>
      <c r="L11363">
        <v>3</v>
      </c>
      <c r="M11363">
        <v>1</v>
      </c>
      <c r="Q11363">
        <v>141</v>
      </c>
      <c r="R11363">
        <v>5.58</v>
      </c>
      <c r="X11363">
        <v>91</v>
      </c>
      <c r="Z11363">
        <v>363</v>
      </c>
      <c r="AA11363">
        <f t="shared" si="354"/>
        <v>121</v>
      </c>
    </row>
    <row r="11364" spans="1:27" x14ac:dyDescent="0.25">
      <c r="A11364" t="s">
        <v>1289</v>
      </c>
      <c r="B11364">
        <v>1987</v>
      </c>
      <c r="C11364" t="str">
        <f t="shared" si="355"/>
        <v>Pre-Drug 1970-1991</v>
      </c>
      <c r="D11364" t="s">
        <v>18</v>
      </c>
      <c r="E11364">
        <v>533</v>
      </c>
      <c r="F11364">
        <v>53</v>
      </c>
      <c r="G11364">
        <v>15</v>
      </c>
      <c r="H11364">
        <v>42</v>
      </c>
      <c r="I11364">
        <v>55</v>
      </c>
      <c r="J11364">
        <v>10</v>
      </c>
      <c r="K11364">
        <v>3</v>
      </c>
      <c r="L11364">
        <v>0</v>
      </c>
      <c r="M11364">
        <v>4</v>
      </c>
      <c r="Q11364">
        <v>127</v>
      </c>
      <c r="R11364">
        <v>3.82</v>
      </c>
      <c r="X11364">
        <v>86</v>
      </c>
      <c r="Y11364">
        <v>0.26</v>
      </c>
      <c r="Z11364">
        <v>375</v>
      </c>
      <c r="AA11364">
        <f t="shared" si="354"/>
        <v>125</v>
      </c>
    </row>
    <row r="11365" spans="1:27" x14ac:dyDescent="0.25">
      <c r="A11365" t="s">
        <v>45</v>
      </c>
      <c r="B11365">
        <v>2003</v>
      </c>
      <c r="C11365" t="str">
        <f t="shared" si="355"/>
        <v>Drug Era 1992-2006</v>
      </c>
      <c r="D11365" t="s">
        <v>19</v>
      </c>
      <c r="E11365">
        <v>533</v>
      </c>
      <c r="F11365">
        <v>55</v>
      </c>
      <c r="G11365">
        <v>12</v>
      </c>
      <c r="H11365">
        <v>38</v>
      </c>
      <c r="I11365">
        <v>98</v>
      </c>
      <c r="J11365">
        <v>1</v>
      </c>
      <c r="K11365">
        <v>2</v>
      </c>
      <c r="L11365">
        <v>5</v>
      </c>
      <c r="M11365">
        <v>2</v>
      </c>
      <c r="Q11365">
        <v>126</v>
      </c>
      <c r="R11365">
        <v>3.93</v>
      </c>
      <c r="X11365">
        <v>47</v>
      </c>
      <c r="Y11365">
        <v>0.26</v>
      </c>
      <c r="Z11365">
        <v>378</v>
      </c>
      <c r="AA11365">
        <f t="shared" si="354"/>
        <v>126</v>
      </c>
    </row>
    <row r="11366" spans="1:27" x14ac:dyDescent="0.25">
      <c r="A11366" t="s">
        <v>2777</v>
      </c>
      <c r="B11366">
        <v>1990</v>
      </c>
      <c r="C11366" t="str">
        <f t="shared" si="355"/>
        <v>Pre-Drug 1970-1991</v>
      </c>
      <c r="D11366" t="s">
        <v>19</v>
      </c>
      <c r="E11366">
        <v>533</v>
      </c>
      <c r="F11366">
        <v>34</v>
      </c>
      <c r="G11366">
        <v>4</v>
      </c>
      <c r="H11366">
        <v>21</v>
      </c>
      <c r="I11366">
        <v>42</v>
      </c>
      <c r="J11366">
        <v>6</v>
      </c>
      <c r="K11366">
        <v>8</v>
      </c>
      <c r="L11366">
        <v>7</v>
      </c>
      <c r="M11366">
        <v>3</v>
      </c>
      <c r="Q11366">
        <v>135</v>
      </c>
      <c r="R11366">
        <v>2.39</v>
      </c>
      <c r="X11366">
        <v>74</v>
      </c>
      <c r="Y11366">
        <v>0.27</v>
      </c>
      <c r="Z11366">
        <v>384</v>
      </c>
      <c r="AA11366">
        <f t="shared" si="354"/>
        <v>128</v>
      </c>
    </row>
    <row r="11367" spans="1:27" x14ac:dyDescent="0.25">
      <c r="A11367" t="s">
        <v>2777</v>
      </c>
      <c r="B11367">
        <v>1986</v>
      </c>
      <c r="C11367" t="str">
        <f t="shared" si="355"/>
        <v>Pre-Drug 1970-1991</v>
      </c>
      <c r="D11367" t="s">
        <v>19</v>
      </c>
      <c r="E11367">
        <v>534</v>
      </c>
      <c r="F11367">
        <v>70</v>
      </c>
      <c r="G11367">
        <v>5</v>
      </c>
      <c r="H11367">
        <v>55</v>
      </c>
      <c r="I11367">
        <v>55</v>
      </c>
      <c r="J11367">
        <v>2</v>
      </c>
      <c r="K11367">
        <v>2</v>
      </c>
      <c r="L11367">
        <v>7</v>
      </c>
      <c r="M11367">
        <v>1</v>
      </c>
      <c r="Q11367">
        <v>148</v>
      </c>
      <c r="R11367">
        <v>5.46</v>
      </c>
      <c r="X11367">
        <v>68</v>
      </c>
      <c r="Y11367">
        <v>0.31</v>
      </c>
      <c r="Z11367">
        <v>346</v>
      </c>
      <c r="AA11367">
        <f t="shared" si="354"/>
        <v>115.33333333333333</v>
      </c>
    </row>
    <row r="11368" spans="1:27" x14ac:dyDescent="0.25">
      <c r="A11368" t="s">
        <v>564</v>
      </c>
      <c r="B11368">
        <v>1985</v>
      </c>
      <c r="C11368" t="str">
        <f t="shared" si="355"/>
        <v>Pre-Drug 1970-1991</v>
      </c>
      <c r="D11368" t="s">
        <v>19</v>
      </c>
      <c r="E11368">
        <v>534</v>
      </c>
      <c r="F11368">
        <v>56</v>
      </c>
      <c r="G11368">
        <v>6</v>
      </c>
      <c r="H11368">
        <v>73</v>
      </c>
      <c r="I11368">
        <v>44</v>
      </c>
      <c r="J11368">
        <v>2</v>
      </c>
      <c r="K11368">
        <v>13</v>
      </c>
      <c r="L11368">
        <v>8</v>
      </c>
      <c r="M11368">
        <v>0</v>
      </c>
      <c r="Q11368">
        <v>122</v>
      </c>
      <c r="R11368">
        <v>4.33</v>
      </c>
      <c r="X11368">
        <v>70</v>
      </c>
      <c r="Y11368">
        <v>0.27</v>
      </c>
      <c r="Z11368">
        <v>349</v>
      </c>
      <c r="AA11368">
        <f t="shared" si="354"/>
        <v>116.33333333333333</v>
      </c>
    </row>
    <row r="11369" spans="1:27" x14ac:dyDescent="0.25">
      <c r="A11369" t="s">
        <v>2958</v>
      </c>
      <c r="B11369">
        <v>1994</v>
      </c>
      <c r="C11369" t="str">
        <f t="shared" si="355"/>
        <v>Pre-Drug 1970-1991</v>
      </c>
      <c r="D11369" t="s">
        <v>18</v>
      </c>
      <c r="E11369">
        <v>534</v>
      </c>
      <c r="F11369">
        <v>61</v>
      </c>
      <c r="G11369">
        <v>7</v>
      </c>
      <c r="H11369">
        <v>50</v>
      </c>
      <c r="I11369">
        <v>86</v>
      </c>
      <c r="J11369">
        <v>4</v>
      </c>
      <c r="K11369">
        <v>4</v>
      </c>
      <c r="L11369">
        <v>8</v>
      </c>
      <c r="M11369">
        <v>0</v>
      </c>
      <c r="Q11369">
        <v>136</v>
      </c>
      <c r="R11369">
        <v>4.59</v>
      </c>
      <c r="X11369">
        <v>68</v>
      </c>
      <c r="Y11369">
        <v>0.27</v>
      </c>
      <c r="Z11369">
        <v>359</v>
      </c>
      <c r="AA11369">
        <f t="shared" si="354"/>
        <v>119.66666666666667</v>
      </c>
    </row>
    <row r="11370" spans="1:27" x14ac:dyDescent="0.25">
      <c r="A11370" t="s">
        <v>3042</v>
      </c>
      <c r="B11370">
        <v>1981</v>
      </c>
      <c r="C11370" t="str">
        <f t="shared" si="355"/>
        <v>Pre-Drug 1970-1991</v>
      </c>
      <c r="D11370" t="s">
        <v>18</v>
      </c>
      <c r="E11370">
        <v>534</v>
      </c>
      <c r="F11370">
        <v>55</v>
      </c>
      <c r="G11370">
        <v>10</v>
      </c>
      <c r="H11370">
        <v>47</v>
      </c>
      <c r="I11370">
        <v>65</v>
      </c>
      <c r="J11370">
        <v>5</v>
      </c>
      <c r="K11370">
        <v>3</v>
      </c>
      <c r="L11370">
        <v>2</v>
      </c>
      <c r="M11370">
        <v>2</v>
      </c>
      <c r="Q11370">
        <v>130</v>
      </c>
      <c r="R11370">
        <v>4.0199999999999996</v>
      </c>
      <c r="X11370">
        <v>79</v>
      </c>
      <c r="Y11370">
        <v>0.27</v>
      </c>
      <c r="Z11370">
        <v>369</v>
      </c>
      <c r="AA11370">
        <f t="shared" si="354"/>
        <v>123</v>
      </c>
    </row>
    <row r="11371" spans="1:27" x14ac:dyDescent="0.25">
      <c r="A11371" t="s">
        <v>1650</v>
      </c>
      <c r="B11371">
        <v>1980</v>
      </c>
      <c r="C11371" t="str">
        <f t="shared" si="355"/>
        <v>Pre-Drug 1970-1991</v>
      </c>
      <c r="D11371" t="s">
        <v>19</v>
      </c>
      <c r="E11371">
        <v>534</v>
      </c>
      <c r="F11371">
        <v>52</v>
      </c>
      <c r="G11371">
        <v>15</v>
      </c>
      <c r="H11371">
        <v>45</v>
      </c>
      <c r="I11371">
        <v>97</v>
      </c>
      <c r="J11371">
        <v>5</v>
      </c>
      <c r="K11371">
        <v>6</v>
      </c>
      <c r="L11371">
        <v>3</v>
      </c>
      <c r="M11371">
        <v>1</v>
      </c>
      <c r="Q11371">
        <v>125</v>
      </c>
      <c r="R11371">
        <v>3.77</v>
      </c>
      <c r="X11371">
        <v>79</v>
      </c>
      <c r="Y11371">
        <v>0.26</v>
      </c>
      <c r="Z11371">
        <v>372</v>
      </c>
      <c r="AA11371">
        <f t="shared" si="354"/>
        <v>124</v>
      </c>
    </row>
    <row r="11372" spans="1:27" x14ac:dyDescent="0.25">
      <c r="A11372" t="s">
        <v>2989</v>
      </c>
      <c r="B11372">
        <v>1997</v>
      </c>
      <c r="C11372" t="str">
        <f t="shared" si="355"/>
        <v>Drug Era 1992-2006</v>
      </c>
      <c r="D11372" t="s">
        <v>19</v>
      </c>
      <c r="E11372">
        <v>534</v>
      </c>
      <c r="F11372">
        <v>61</v>
      </c>
      <c r="G11372">
        <v>18</v>
      </c>
      <c r="H11372">
        <v>38</v>
      </c>
      <c r="I11372">
        <v>84</v>
      </c>
      <c r="J11372">
        <v>4</v>
      </c>
      <c r="K11372">
        <v>4</v>
      </c>
      <c r="L11372">
        <v>3</v>
      </c>
      <c r="M11372">
        <v>0</v>
      </c>
      <c r="Q11372">
        <v>121</v>
      </c>
      <c r="R11372">
        <v>4.4000000000000004</v>
      </c>
      <c r="X11372">
        <v>59</v>
      </c>
      <c r="Y11372">
        <v>0.25</v>
      </c>
      <c r="Z11372">
        <v>374</v>
      </c>
      <c r="AA11372">
        <f t="shared" si="354"/>
        <v>124.66666666666667</v>
      </c>
    </row>
    <row r="11373" spans="1:27" x14ac:dyDescent="0.25">
      <c r="A11373" t="s">
        <v>2153</v>
      </c>
      <c r="B11373">
        <v>2009</v>
      </c>
      <c r="C11373" t="str">
        <f t="shared" si="355"/>
        <v>Post Drug Era 2007-2012</v>
      </c>
      <c r="D11373" t="s">
        <v>19</v>
      </c>
      <c r="E11373">
        <v>534</v>
      </c>
      <c r="F11373">
        <v>75</v>
      </c>
      <c r="G11373">
        <v>19</v>
      </c>
      <c r="H11373">
        <v>23</v>
      </c>
      <c r="I11373">
        <v>88</v>
      </c>
      <c r="J11373">
        <v>0</v>
      </c>
      <c r="K11373">
        <v>4</v>
      </c>
      <c r="L11373">
        <v>3</v>
      </c>
      <c r="M11373">
        <v>0</v>
      </c>
      <c r="Q11373">
        <v>150</v>
      </c>
      <c r="R11373">
        <v>5.37</v>
      </c>
      <c r="X11373">
        <v>56</v>
      </c>
      <c r="Z11373">
        <v>377</v>
      </c>
      <c r="AA11373">
        <f t="shared" si="354"/>
        <v>125.66666666666667</v>
      </c>
    </row>
    <row r="11374" spans="1:27" x14ac:dyDescent="0.25">
      <c r="A11374" t="s">
        <v>1327</v>
      </c>
      <c r="B11374">
        <v>1982</v>
      </c>
      <c r="C11374" t="str">
        <f t="shared" si="355"/>
        <v>Pre-Drug 1970-1991</v>
      </c>
      <c r="D11374" t="s">
        <v>19</v>
      </c>
      <c r="E11374">
        <v>535</v>
      </c>
      <c r="F11374">
        <v>75</v>
      </c>
      <c r="G11374">
        <v>16</v>
      </c>
      <c r="H11374">
        <v>40</v>
      </c>
      <c r="I11374">
        <v>53</v>
      </c>
      <c r="J11374">
        <v>2</v>
      </c>
      <c r="K11374">
        <v>5</v>
      </c>
      <c r="L11374">
        <v>3</v>
      </c>
      <c r="M11374">
        <v>0</v>
      </c>
      <c r="Q11374">
        <v>161</v>
      </c>
      <c r="R11374">
        <v>5.77</v>
      </c>
      <c r="X11374">
        <v>77</v>
      </c>
      <c r="Y11374">
        <v>0.33</v>
      </c>
      <c r="Z11374">
        <v>351</v>
      </c>
      <c r="AA11374">
        <f t="shared" si="354"/>
        <v>117</v>
      </c>
    </row>
    <row r="11375" spans="1:27" x14ac:dyDescent="0.25">
      <c r="A11375" t="s">
        <v>1493</v>
      </c>
      <c r="B11375">
        <v>1980</v>
      </c>
      <c r="C11375" t="str">
        <f t="shared" si="355"/>
        <v>Pre-Drug 1970-1991</v>
      </c>
      <c r="D11375" t="s">
        <v>19</v>
      </c>
      <c r="E11375">
        <v>535</v>
      </c>
      <c r="F11375">
        <v>80</v>
      </c>
      <c r="G11375">
        <v>18</v>
      </c>
      <c r="H11375">
        <v>51</v>
      </c>
      <c r="I11375">
        <v>46</v>
      </c>
      <c r="J11375">
        <v>1</v>
      </c>
      <c r="K11375">
        <v>4</v>
      </c>
      <c r="L11375">
        <v>8</v>
      </c>
      <c r="M11375">
        <v>1</v>
      </c>
      <c r="Q11375">
        <v>133</v>
      </c>
      <c r="R11375">
        <v>6.14</v>
      </c>
      <c r="X11375">
        <v>78</v>
      </c>
      <c r="Y11375">
        <v>0.28000000000000003</v>
      </c>
      <c r="Z11375">
        <v>352</v>
      </c>
      <c r="AA11375">
        <f t="shared" si="354"/>
        <v>117.33333333333333</v>
      </c>
    </row>
    <row r="11376" spans="1:27" x14ac:dyDescent="0.25">
      <c r="A11376" t="s">
        <v>341</v>
      </c>
      <c r="B11376">
        <v>2004</v>
      </c>
      <c r="C11376" t="str">
        <f t="shared" si="355"/>
        <v>Drug Era 1992-2006</v>
      </c>
      <c r="D11376" t="s">
        <v>19</v>
      </c>
      <c r="E11376">
        <v>535</v>
      </c>
      <c r="F11376">
        <v>64</v>
      </c>
      <c r="G11376">
        <v>12</v>
      </c>
      <c r="H11376">
        <v>53</v>
      </c>
      <c r="I11376">
        <v>64</v>
      </c>
      <c r="J11376">
        <v>2</v>
      </c>
      <c r="K11376">
        <v>2</v>
      </c>
      <c r="L11376">
        <v>11</v>
      </c>
      <c r="M11376">
        <v>1</v>
      </c>
      <c r="Q11376">
        <v>121</v>
      </c>
      <c r="R11376">
        <v>4.7699999999999996</v>
      </c>
      <c r="X11376">
        <v>57</v>
      </c>
      <c r="Y11376">
        <v>0.26</v>
      </c>
      <c r="Z11376">
        <v>362</v>
      </c>
      <c r="AA11376">
        <f t="shared" si="354"/>
        <v>120.66666666666667</v>
      </c>
    </row>
    <row r="11377" spans="1:27" x14ac:dyDescent="0.25">
      <c r="A11377" t="s">
        <v>1514</v>
      </c>
      <c r="B11377">
        <v>1993</v>
      </c>
      <c r="C11377" t="str">
        <f t="shared" si="355"/>
        <v>Pre-Drug 1970-1991</v>
      </c>
      <c r="D11377" t="s">
        <v>19</v>
      </c>
      <c r="E11377">
        <v>535</v>
      </c>
      <c r="F11377">
        <v>54</v>
      </c>
      <c r="G11377">
        <v>19</v>
      </c>
      <c r="H11377">
        <v>59</v>
      </c>
      <c r="I11377">
        <v>71</v>
      </c>
      <c r="J11377">
        <v>7</v>
      </c>
      <c r="K11377">
        <v>1</v>
      </c>
      <c r="L11377">
        <v>2</v>
      </c>
      <c r="M11377">
        <v>0</v>
      </c>
      <c r="Q11377">
        <v>126</v>
      </c>
      <c r="R11377">
        <v>4.0199999999999996</v>
      </c>
      <c r="X11377">
        <v>69</v>
      </c>
      <c r="Y11377">
        <v>0.26</v>
      </c>
      <c r="Z11377">
        <v>363</v>
      </c>
      <c r="AA11377">
        <f t="shared" si="354"/>
        <v>121</v>
      </c>
    </row>
    <row r="11378" spans="1:27" x14ac:dyDescent="0.25">
      <c r="A11378" t="s">
        <v>1366</v>
      </c>
      <c r="B11378">
        <v>1980</v>
      </c>
      <c r="C11378" t="str">
        <f t="shared" si="355"/>
        <v>Pre-Drug 1970-1991</v>
      </c>
      <c r="D11378" t="s">
        <v>19</v>
      </c>
      <c r="E11378">
        <v>535</v>
      </c>
      <c r="F11378">
        <v>74</v>
      </c>
      <c r="G11378">
        <v>12</v>
      </c>
      <c r="H11378">
        <v>52</v>
      </c>
      <c r="I11378">
        <v>53</v>
      </c>
      <c r="J11378">
        <v>2</v>
      </c>
      <c r="K11378">
        <v>0</v>
      </c>
      <c r="L11378">
        <v>2</v>
      </c>
      <c r="M11378">
        <v>2</v>
      </c>
      <c r="Q11378">
        <v>130</v>
      </c>
      <c r="R11378">
        <v>5.47</v>
      </c>
      <c r="X11378">
        <v>87</v>
      </c>
      <c r="Y11378">
        <v>0.28000000000000003</v>
      </c>
      <c r="Z11378">
        <v>365</v>
      </c>
      <c r="AA11378">
        <f t="shared" si="354"/>
        <v>121.66666666666667</v>
      </c>
    </row>
    <row r="11379" spans="1:27" x14ac:dyDescent="0.25">
      <c r="A11379" t="s">
        <v>848</v>
      </c>
      <c r="B11379">
        <v>2005</v>
      </c>
      <c r="C11379" t="str">
        <f t="shared" si="355"/>
        <v>Drug Era 1992-2006</v>
      </c>
      <c r="D11379" t="s">
        <v>18</v>
      </c>
      <c r="E11379">
        <v>535</v>
      </c>
      <c r="F11379">
        <v>66</v>
      </c>
      <c r="G11379">
        <v>15</v>
      </c>
      <c r="H11379">
        <v>45</v>
      </c>
      <c r="I11379">
        <v>63</v>
      </c>
      <c r="J11379">
        <v>0</v>
      </c>
      <c r="K11379">
        <v>4</v>
      </c>
      <c r="L11379">
        <v>4</v>
      </c>
      <c r="M11379">
        <v>0</v>
      </c>
      <c r="Q11379">
        <v>132</v>
      </c>
      <c r="R11379">
        <v>4.8</v>
      </c>
      <c r="X11379">
        <v>46</v>
      </c>
      <c r="Z11379">
        <v>371</v>
      </c>
      <c r="AA11379">
        <f t="shared" si="354"/>
        <v>123.66666666666667</v>
      </c>
    </row>
    <row r="11380" spans="1:27" x14ac:dyDescent="0.25">
      <c r="A11380" t="s">
        <v>791</v>
      </c>
      <c r="B11380">
        <v>2010</v>
      </c>
      <c r="C11380" t="str">
        <f t="shared" si="355"/>
        <v>Post Drug Era 2007-2012</v>
      </c>
      <c r="D11380" t="s">
        <v>19</v>
      </c>
      <c r="E11380">
        <v>535</v>
      </c>
      <c r="F11380">
        <v>38</v>
      </c>
      <c r="G11380">
        <v>11</v>
      </c>
      <c r="H11380">
        <v>35</v>
      </c>
      <c r="I11380">
        <v>78</v>
      </c>
      <c r="J11380">
        <v>5</v>
      </c>
      <c r="K11380">
        <v>1</v>
      </c>
      <c r="L11380">
        <v>3</v>
      </c>
      <c r="M11380">
        <v>0</v>
      </c>
      <c r="Q11380">
        <v>122</v>
      </c>
      <c r="R11380">
        <v>2.62</v>
      </c>
      <c r="X11380">
        <v>65</v>
      </c>
      <c r="Z11380">
        <v>392</v>
      </c>
      <c r="AA11380">
        <f t="shared" si="354"/>
        <v>130.66666666666666</v>
      </c>
    </row>
    <row r="11381" spans="1:27" x14ac:dyDescent="0.25">
      <c r="A11381" t="s">
        <v>2332</v>
      </c>
      <c r="B11381">
        <v>1983</v>
      </c>
      <c r="C11381" t="str">
        <f t="shared" si="355"/>
        <v>Pre-Drug 1970-1991</v>
      </c>
      <c r="D11381" t="s">
        <v>19</v>
      </c>
      <c r="E11381">
        <v>536</v>
      </c>
      <c r="F11381">
        <v>58</v>
      </c>
      <c r="G11381">
        <v>9</v>
      </c>
      <c r="H11381">
        <v>36</v>
      </c>
      <c r="I11381">
        <v>54</v>
      </c>
      <c r="J11381">
        <v>1</v>
      </c>
      <c r="K11381">
        <v>4</v>
      </c>
      <c r="L11381">
        <v>0</v>
      </c>
      <c r="M11381">
        <v>0</v>
      </c>
      <c r="Q11381">
        <v>144</v>
      </c>
      <c r="R11381">
        <v>4.3</v>
      </c>
      <c r="X11381">
        <v>61</v>
      </c>
      <c r="Y11381">
        <v>0.28999999999999998</v>
      </c>
      <c r="Z11381">
        <v>364</v>
      </c>
      <c r="AA11381">
        <f t="shared" si="354"/>
        <v>121.33333333333333</v>
      </c>
    </row>
    <row r="11382" spans="1:27" x14ac:dyDescent="0.25">
      <c r="A11382" t="s">
        <v>1926</v>
      </c>
      <c r="B11382">
        <v>1970</v>
      </c>
      <c r="C11382" t="str">
        <f t="shared" si="355"/>
        <v>Pre-Drug 1970-1991</v>
      </c>
      <c r="D11382" t="s">
        <v>19</v>
      </c>
      <c r="E11382">
        <v>536</v>
      </c>
      <c r="F11382">
        <v>49</v>
      </c>
      <c r="G11382">
        <v>9</v>
      </c>
      <c r="H11382">
        <v>62</v>
      </c>
      <c r="I11382">
        <v>69</v>
      </c>
      <c r="J11382">
        <v>3</v>
      </c>
      <c r="K11382">
        <v>9</v>
      </c>
      <c r="L11382">
        <v>1</v>
      </c>
      <c r="M11382">
        <v>0</v>
      </c>
      <c r="Q11382">
        <v>121</v>
      </c>
      <c r="R11382">
        <v>3.62</v>
      </c>
      <c r="X11382">
        <v>55</v>
      </c>
      <c r="Y11382">
        <v>0.26</v>
      </c>
      <c r="Z11382">
        <v>365</v>
      </c>
      <c r="AA11382">
        <f t="shared" si="354"/>
        <v>121.66666666666667</v>
      </c>
    </row>
    <row r="11383" spans="1:27" x14ac:dyDescent="0.25">
      <c r="A11383" t="s">
        <v>1843</v>
      </c>
      <c r="B11383">
        <v>1999</v>
      </c>
      <c r="C11383" t="str">
        <f t="shared" si="355"/>
        <v>Drug Era 1992-2006</v>
      </c>
      <c r="D11383" t="s">
        <v>19</v>
      </c>
      <c r="E11383">
        <v>536</v>
      </c>
      <c r="F11383">
        <v>59</v>
      </c>
      <c r="G11383">
        <v>13</v>
      </c>
      <c r="H11383">
        <v>27</v>
      </c>
      <c r="I11383">
        <v>80</v>
      </c>
      <c r="J11383">
        <v>3</v>
      </c>
      <c r="K11383">
        <v>2</v>
      </c>
      <c r="L11383">
        <v>3</v>
      </c>
      <c r="M11383">
        <v>0</v>
      </c>
      <c r="Q11383">
        <v>141</v>
      </c>
      <c r="R11383">
        <v>4.29</v>
      </c>
      <c r="X11383">
        <v>89</v>
      </c>
      <c r="Y11383">
        <v>0</v>
      </c>
      <c r="Z11383">
        <v>371</v>
      </c>
      <c r="AA11383">
        <f t="shared" si="354"/>
        <v>123.66666666666667</v>
      </c>
    </row>
    <row r="11384" spans="1:27" x14ac:dyDescent="0.25">
      <c r="A11384" t="s">
        <v>868</v>
      </c>
      <c r="B11384">
        <v>2012</v>
      </c>
      <c r="C11384" t="str">
        <f t="shared" si="355"/>
        <v>Post Drug Era 2007-2012</v>
      </c>
      <c r="D11384" t="s">
        <v>19</v>
      </c>
      <c r="E11384">
        <v>536</v>
      </c>
      <c r="F11384">
        <v>70</v>
      </c>
      <c r="G11384">
        <v>14</v>
      </c>
      <c r="H11384">
        <v>32</v>
      </c>
      <c r="I11384">
        <v>96</v>
      </c>
      <c r="J11384">
        <v>2</v>
      </c>
      <c r="K11384">
        <v>2</v>
      </c>
      <c r="L11384">
        <v>1</v>
      </c>
      <c r="M11384">
        <v>1</v>
      </c>
      <c r="Q11384">
        <v>139</v>
      </c>
      <c r="R11384">
        <v>5.09</v>
      </c>
      <c r="X11384">
        <v>57</v>
      </c>
      <c r="Z11384">
        <v>371</v>
      </c>
      <c r="AA11384">
        <f t="shared" si="354"/>
        <v>123.66666666666667</v>
      </c>
    </row>
    <row r="11385" spans="1:27" x14ac:dyDescent="0.25">
      <c r="A11385" t="s">
        <v>477</v>
      </c>
      <c r="B11385">
        <v>2011</v>
      </c>
      <c r="C11385" t="str">
        <f t="shared" si="355"/>
        <v>Post Drug Era 2007-2012</v>
      </c>
      <c r="D11385" t="s">
        <v>19</v>
      </c>
      <c r="E11385">
        <v>536</v>
      </c>
      <c r="F11385">
        <v>64</v>
      </c>
      <c r="G11385">
        <v>15</v>
      </c>
      <c r="H11385">
        <v>40</v>
      </c>
      <c r="I11385">
        <v>85</v>
      </c>
      <c r="J11385">
        <v>3</v>
      </c>
      <c r="K11385">
        <v>3</v>
      </c>
      <c r="L11385">
        <v>4</v>
      </c>
      <c r="M11385">
        <v>0</v>
      </c>
      <c r="Q11385">
        <v>130</v>
      </c>
      <c r="R11385">
        <v>4.62</v>
      </c>
      <c r="X11385">
        <v>47</v>
      </c>
      <c r="Z11385">
        <v>374</v>
      </c>
      <c r="AA11385">
        <f t="shared" si="354"/>
        <v>124.66666666666667</v>
      </c>
    </row>
    <row r="11386" spans="1:27" x14ac:dyDescent="0.25">
      <c r="A11386" t="s">
        <v>2352</v>
      </c>
      <c r="B11386">
        <v>1980</v>
      </c>
      <c r="C11386" t="str">
        <f t="shared" si="355"/>
        <v>Pre-Drug 1970-1991</v>
      </c>
      <c r="D11386" t="s">
        <v>18</v>
      </c>
      <c r="E11386">
        <v>536</v>
      </c>
      <c r="F11386">
        <v>54</v>
      </c>
      <c r="G11386">
        <v>9</v>
      </c>
      <c r="H11386">
        <v>40</v>
      </c>
      <c r="I11386">
        <v>70</v>
      </c>
      <c r="J11386">
        <v>4</v>
      </c>
      <c r="K11386">
        <v>6</v>
      </c>
      <c r="L11386">
        <v>3</v>
      </c>
      <c r="M11386">
        <v>0</v>
      </c>
      <c r="Q11386">
        <v>133</v>
      </c>
      <c r="R11386">
        <v>3.84</v>
      </c>
      <c r="X11386">
        <v>69</v>
      </c>
      <c r="Y11386">
        <v>0.27</v>
      </c>
      <c r="Z11386">
        <v>380</v>
      </c>
      <c r="AA11386">
        <f t="shared" si="354"/>
        <v>126.66666666666667</v>
      </c>
    </row>
    <row r="11387" spans="1:27" x14ac:dyDescent="0.25">
      <c r="A11387" t="s">
        <v>1325</v>
      </c>
      <c r="B11387">
        <v>2010</v>
      </c>
      <c r="C11387" t="str">
        <f t="shared" si="355"/>
        <v>Post Drug Era 2007-2012</v>
      </c>
      <c r="D11387" t="s">
        <v>19</v>
      </c>
      <c r="E11387">
        <v>536</v>
      </c>
      <c r="F11387">
        <v>53</v>
      </c>
      <c r="G11387">
        <v>21</v>
      </c>
      <c r="H11387">
        <v>33</v>
      </c>
      <c r="I11387">
        <v>68</v>
      </c>
      <c r="J11387">
        <v>0</v>
      </c>
      <c r="K11387">
        <v>1</v>
      </c>
      <c r="L11387">
        <v>3</v>
      </c>
      <c r="M11387">
        <v>0</v>
      </c>
      <c r="Q11387">
        <v>126</v>
      </c>
      <c r="R11387">
        <v>3.73</v>
      </c>
      <c r="X11387">
        <v>39</v>
      </c>
      <c r="Z11387">
        <v>384</v>
      </c>
      <c r="AA11387">
        <f t="shared" si="354"/>
        <v>128</v>
      </c>
    </row>
    <row r="11388" spans="1:27" x14ac:dyDescent="0.25">
      <c r="A11388" t="s">
        <v>2206</v>
      </c>
      <c r="B11388">
        <v>2010</v>
      </c>
      <c r="C11388" t="str">
        <f t="shared" si="355"/>
        <v>Post Drug Era 2007-2012</v>
      </c>
      <c r="D11388" t="s">
        <v>19</v>
      </c>
      <c r="E11388">
        <v>536</v>
      </c>
      <c r="F11388">
        <v>47</v>
      </c>
      <c r="G11388">
        <v>13</v>
      </c>
      <c r="H11388">
        <v>41</v>
      </c>
      <c r="I11388">
        <v>101</v>
      </c>
      <c r="J11388">
        <v>3</v>
      </c>
      <c r="K11388">
        <v>2</v>
      </c>
      <c r="L11388">
        <v>3</v>
      </c>
      <c r="M11388">
        <v>0</v>
      </c>
      <c r="Q11388">
        <v>123</v>
      </c>
      <c r="R11388">
        <v>3.28</v>
      </c>
      <c r="X11388">
        <v>43</v>
      </c>
      <c r="Z11388">
        <v>387</v>
      </c>
      <c r="AA11388">
        <f t="shared" si="354"/>
        <v>129</v>
      </c>
    </row>
    <row r="11389" spans="1:27" x14ac:dyDescent="0.25">
      <c r="A11389" t="s">
        <v>2273</v>
      </c>
      <c r="B11389">
        <v>1983</v>
      </c>
      <c r="C11389" t="str">
        <f t="shared" si="355"/>
        <v>Pre-Drug 1970-1991</v>
      </c>
      <c r="D11389" t="s">
        <v>19</v>
      </c>
      <c r="E11389">
        <v>536</v>
      </c>
      <c r="F11389">
        <v>30</v>
      </c>
      <c r="G11389">
        <v>6</v>
      </c>
      <c r="H11389">
        <v>11</v>
      </c>
      <c r="I11389">
        <v>48</v>
      </c>
      <c r="J11389">
        <v>2</v>
      </c>
      <c r="K11389">
        <v>0</v>
      </c>
      <c r="L11389">
        <v>0</v>
      </c>
      <c r="M11389">
        <v>0</v>
      </c>
      <c r="Q11389">
        <v>118</v>
      </c>
      <c r="R11389">
        <v>1.94</v>
      </c>
      <c r="X11389">
        <v>73</v>
      </c>
      <c r="Y11389">
        <v>0.22</v>
      </c>
      <c r="Z11389">
        <v>417</v>
      </c>
      <c r="AA11389">
        <f t="shared" si="354"/>
        <v>139</v>
      </c>
    </row>
    <row r="11390" spans="1:27" x14ac:dyDescent="0.25">
      <c r="A11390" t="s">
        <v>2067</v>
      </c>
      <c r="B11390">
        <v>1993</v>
      </c>
      <c r="C11390" t="str">
        <f t="shared" si="355"/>
        <v>Pre-Drug 1970-1991</v>
      </c>
      <c r="D11390" t="s">
        <v>18</v>
      </c>
      <c r="E11390">
        <v>537</v>
      </c>
      <c r="F11390">
        <v>55</v>
      </c>
      <c r="G11390">
        <v>10</v>
      </c>
      <c r="H11390">
        <v>54</v>
      </c>
      <c r="I11390">
        <v>63</v>
      </c>
      <c r="J11390">
        <v>7</v>
      </c>
      <c r="K11390">
        <v>4</v>
      </c>
      <c r="L11390">
        <v>9</v>
      </c>
      <c r="M11390">
        <v>3</v>
      </c>
      <c r="Q11390">
        <v>134</v>
      </c>
      <c r="R11390">
        <v>4.17</v>
      </c>
      <c r="X11390">
        <v>63</v>
      </c>
      <c r="Y11390">
        <v>0.28000000000000003</v>
      </c>
      <c r="Z11390">
        <v>356</v>
      </c>
      <c r="AA11390">
        <f t="shared" si="354"/>
        <v>118.66666666666667</v>
      </c>
    </row>
    <row r="11391" spans="1:27" x14ac:dyDescent="0.25">
      <c r="A11391" t="s">
        <v>510</v>
      </c>
      <c r="B11391">
        <v>2002</v>
      </c>
      <c r="C11391" t="str">
        <f t="shared" si="355"/>
        <v>Drug Era 1992-2006</v>
      </c>
      <c r="D11391" t="s">
        <v>18</v>
      </c>
      <c r="E11391">
        <v>537</v>
      </c>
      <c r="F11391">
        <v>76</v>
      </c>
      <c r="G11391">
        <v>25</v>
      </c>
      <c r="H11391">
        <v>60</v>
      </c>
      <c r="I11391">
        <v>67</v>
      </c>
      <c r="J11391">
        <v>3</v>
      </c>
      <c r="K11391">
        <v>0</v>
      </c>
      <c r="L11391">
        <v>7</v>
      </c>
      <c r="M11391">
        <v>1</v>
      </c>
      <c r="Q11391">
        <v>122</v>
      </c>
      <c r="R11391">
        <v>5.73</v>
      </c>
      <c r="X11391">
        <v>41</v>
      </c>
      <c r="Z11391">
        <v>358</v>
      </c>
      <c r="AA11391">
        <f t="shared" si="354"/>
        <v>119.33333333333333</v>
      </c>
    </row>
    <row r="11392" spans="1:27" x14ac:dyDescent="0.25">
      <c r="A11392" t="s">
        <v>2876</v>
      </c>
      <c r="B11392">
        <v>1982</v>
      </c>
      <c r="C11392" t="str">
        <f t="shared" si="355"/>
        <v>Pre-Drug 1970-1991</v>
      </c>
      <c r="D11392" t="s">
        <v>19</v>
      </c>
      <c r="E11392">
        <v>537</v>
      </c>
      <c r="F11392">
        <v>57</v>
      </c>
      <c r="G11392">
        <v>9</v>
      </c>
      <c r="H11392">
        <v>50</v>
      </c>
      <c r="I11392">
        <v>62</v>
      </c>
      <c r="J11392">
        <v>2</v>
      </c>
      <c r="K11392">
        <v>3</v>
      </c>
      <c r="L11392">
        <v>2</v>
      </c>
      <c r="M11392">
        <v>1</v>
      </c>
      <c r="Q11392">
        <v>130</v>
      </c>
      <c r="R11392">
        <v>4.26</v>
      </c>
      <c r="X11392">
        <v>47</v>
      </c>
      <c r="Y11392">
        <v>0.27</v>
      </c>
      <c r="Z11392">
        <v>361</v>
      </c>
      <c r="AA11392">
        <f t="shared" si="354"/>
        <v>120.33333333333333</v>
      </c>
    </row>
    <row r="11393" spans="1:27" x14ac:dyDescent="0.25">
      <c r="A11393" t="s">
        <v>2232</v>
      </c>
      <c r="B11393">
        <v>1986</v>
      </c>
      <c r="C11393" t="str">
        <f t="shared" si="355"/>
        <v>Pre-Drug 1970-1991</v>
      </c>
      <c r="D11393" t="s">
        <v>19</v>
      </c>
      <c r="E11393">
        <v>537</v>
      </c>
      <c r="F11393">
        <v>71</v>
      </c>
      <c r="G11393">
        <v>14</v>
      </c>
      <c r="H11393">
        <v>102</v>
      </c>
      <c r="I11393">
        <v>98</v>
      </c>
      <c r="J11393">
        <v>2</v>
      </c>
      <c r="K11393">
        <v>9</v>
      </c>
      <c r="L11393">
        <v>5</v>
      </c>
      <c r="M11393">
        <v>6</v>
      </c>
      <c r="Q11393">
        <v>91</v>
      </c>
      <c r="R11393">
        <v>5.31</v>
      </c>
      <c r="X11393">
        <v>60</v>
      </c>
      <c r="Y11393">
        <v>0.21</v>
      </c>
      <c r="Z11393">
        <v>361</v>
      </c>
      <c r="AA11393">
        <f t="shared" si="354"/>
        <v>120.33333333333333</v>
      </c>
    </row>
    <row r="11394" spans="1:27" x14ac:dyDescent="0.25">
      <c r="A11394" t="s">
        <v>1611</v>
      </c>
      <c r="B11394">
        <v>2001</v>
      </c>
      <c r="C11394" t="str">
        <f t="shared" si="355"/>
        <v>Drug Era 1992-2006</v>
      </c>
      <c r="D11394" t="s">
        <v>19</v>
      </c>
      <c r="E11394">
        <v>537</v>
      </c>
      <c r="F11394">
        <v>72</v>
      </c>
      <c r="G11394">
        <v>20</v>
      </c>
      <c r="H11394">
        <v>51</v>
      </c>
      <c r="I11394">
        <v>112</v>
      </c>
      <c r="J11394">
        <v>1</v>
      </c>
      <c r="K11394">
        <v>9</v>
      </c>
      <c r="L11394">
        <v>7</v>
      </c>
      <c r="M11394">
        <v>2</v>
      </c>
      <c r="Q11394">
        <v>126</v>
      </c>
      <c r="R11394">
        <v>5.37</v>
      </c>
      <c r="X11394">
        <v>60</v>
      </c>
      <c r="Z11394">
        <v>362</v>
      </c>
      <c r="AA11394">
        <f t="shared" ref="AA11394:AA11457" si="356">Z11394/3</f>
        <v>120.66666666666667</v>
      </c>
    </row>
    <row r="11395" spans="1:27" x14ac:dyDescent="0.25">
      <c r="A11395" t="s">
        <v>1771</v>
      </c>
      <c r="B11395">
        <v>2010</v>
      </c>
      <c r="C11395" t="str">
        <f t="shared" ref="C11395:C11458" si="357">IF(B11395&lt;1997,"Pre-Drug 1970-1991",IF(B11395&lt;=2006,"Drug Era 1992-2006","Post Drug Era 2007-2012"))</f>
        <v>Post Drug Era 2007-2012</v>
      </c>
      <c r="D11395" t="s">
        <v>19</v>
      </c>
      <c r="E11395">
        <v>537</v>
      </c>
      <c r="F11395">
        <v>58</v>
      </c>
      <c r="G11395">
        <v>19</v>
      </c>
      <c r="H11395">
        <v>50</v>
      </c>
      <c r="I11395">
        <v>79</v>
      </c>
      <c r="J11395">
        <v>0</v>
      </c>
      <c r="K11395">
        <v>5</v>
      </c>
      <c r="L11395">
        <v>4</v>
      </c>
      <c r="M11395">
        <v>0</v>
      </c>
      <c r="Q11395">
        <v>127</v>
      </c>
      <c r="R11395">
        <v>4.2699999999999996</v>
      </c>
      <c r="X11395">
        <v>70</v>
      </c>
      <c r="Z11395">
        <v>367</v>
      </c>
      <c r="AA11395">
        <f t="shared" si="356"/>
        <v>122.33333333333333</v>
      </c>
    </row>
    <row r="11396" spans="1:27" x14ac:dyDescent="0.25">
      <c r="A11396" t="s">
        <v>1148</v>
      </c>
      <c r="B11396">
        <v>1976</v>
      </c>
      <c r="C11396" t="str">
        <f t="shared" si="357"/>
        <v>Pre-Drug 1970-1991</v>
      </c>
      <c r="D11396" t="s">
        <v>19</v>
      </c>
      <c r="E11396">
        <v>537</v>
      </c>
      <c r="F11396">
        <v>50</v>
      </c>
      <c r="G11396">
        <v>8</v>
      </c>
      <c r="H11396">
        <v>38</v>
      </c>
      <c r="I11396">
        <v>63</v>
      </c>
      <c r="J11396">
        <v>3</v>
      </c>
      <c r="K11396">
        <v>8</v>
      </c>
      <c r="L11396">
        <v>3</v>
      </c>
      <c r="M11396">
        <v>0</v>
      </c>
      <c r="Q11396">
        <v>127</v>
      </c>
      <c r="R11396">
        <v>3.62</v>
      </c>
      <c r="X11396">
        <v>64</v>
      </c>
      <c r="Y11396">
        <v>0.26</v>
      </c>
      <c r="Z11396">
        <v>373</v>
      </c>
      <c r="AA11396">
        <f t="shared" si="356"/>
        <v>124.33333333333333</v>
      </c>
    </row>
    <row r="11397" spans="1:27" x14ac:dyDescent="0.25">
      <c r="A11397" t="s">
        <v>1289</v>
      </c>
      <c r="B11397">
        <v>1984</v>
      </c>
      <c r="C11397" t="str">
        <f t="shared" si="357"/>
        <v>Pre-Drug 1970-1991</v>
      </c>
      <c r="D11397" t="s">
        <v>18</v>
      </c>
      <c r="E11397">
        <v>537</v>
      </c>
      <c r="F11397">
        <v>48</v>
      </c>
      <c r="G11397">
        <v>14</v>
      </c>
      <c r="H11397">
        <v>39</v>
      </c>
      <c r="I11397">
        <v>76</v>
      </c>
      <c r="J11397">
        <v>2</v>
      </c>
      <c r="K11397">
        <v>5</v>
      </c>
      <c r="L11397">
        <v>1</v>
      </c>
      <c r="M11397">
        <v>6</v>
      </c>
      <c r="Q11397">
        <v>140</v>
      </c>
      <c r="R11397">
        <v>3.44</v>
      </c>
      <c r="X11397">
        <v>62</v>
      </c>
      <c r="Y11397">
        <v>0.28000000000000003</v>
      </c>
      <c r="Z11397">
        <v>377</v>
      </c>
      <c r="AA11397">
        <f t="shared" si="356"/>
        <v>125.66666666666667</v>
      </c>
    </row>
    <row r="11398" spans="1:27" x14ac:dyDescent="0.25">
      <c r="A11398" t="s">
        <v>2249</v>
      </c>
      <c r="B11398">
        <v>1986</v>
      </c>
      <c r="C11398" t="str">
        <f t="shared" si="357"/>
        <v>Pre-Drug 1970-1991</v>
      </c>
      <c r="D11398" t="s">
        <v>18</v>
      </c>
      <c r="E11398">
        <v>537</v>
      </c>
      <c r="F11398">
        <v>53</v>
      </c>
      <c r="G11398">
        <v>13</v>
      </c>
      <c r="H11398">
        <v>52</v>
      </c>
      <c r="I11398">
        <v>95</v>
      </c>
      <c r="J11398">
        <v>10</v>
      </c>
      <c r="K11398">
        <v>5</v>
      </c>
      <c r="L11398">
        <v>1</v>
      </c>
      <c r="M11398">
        <v>1</v>
      </c>
      <c r="Q11398">
        <v>115</v>
      </c>
      <c r="R11398">
        <v>3.7</v>
      </c>
      <c r="X11398">
        <v>57</v>
      </c>
      <c r="Y11398">
        <v>0.24</v>
      </c>
      <c r="Z11398">
        <v>387</v>
      </c>
      <c r="AA11398">
        <f t="shared" si="356"/>
        <v>129</v>
      </c>
    </row>
    <row r="11399" spans="1:27" x14ac:dyDescent="0.25">
      <c r="A11399" t="s">
        <v>2436</v>
      </c>
      <c r="B11399">
        <v>1979</v>
      </c>
      <c r="C11399" t="str">
        <f t="shared" si="357"/>
        <v>Pre-Drug 1970-1991</v>
      </c>
      <c r="D11399" t="s">
        <v>18</v>
      </c>
      <c r="E11399">
        <v>537</v>
      </c>
      <c r="F11399">
        <v>43</v>
      </c>
      <c r="G11399">
        <v>11</v>
      </c>
      <c r="H11399">
        <v>43</v>
      </c>
      <c r="I11399">
        <v>106</v>
      </c>
      <c r="J11399">
        <v>9</v>
      </c>
      <c r="K11399">
        <v>6</v>
      </c>
      <c r="L11399">
        <v>3</v>
      </c>
      <c r="M11399">
        <v>6</v>
      </c>
      <c r="Q11399">
        <v>122</v>
      </c>
      <c r="R11399">
        <v>2.99</v>
      </c>
      <c r="X11399">
        <v>40</v>
      </c>
      <c r="Y11399">
        <v>0.25</v>
      </c>
      <c r="Z11399">
        <v>388</v>
      </c>
      <c r="AA11399">
        <f t="shared" si="356"/>
        <v>129.33333333333334</v>
      </c>
    </row>
    <row r="11400" spans="1:27" x14ac:dyDescent="0.25">
      <c r="A11400" t="s">
        <v>677</v>
      </c>
      <c r="B11400">
        <v>1986</v>
      </c>
      <c r="C11400" t="str">
        <f t="shared" si="357"/>
        <v>Pre-Drug 1970-1991</v>
      </c>
      <c r="D11400" t="s">
        <v>19</v>
      </c>
      <c r="E11400">
        <v>537</v>
      </c>
      <c r="F11400">
        <v>51</v>
      </c>
      <c r="G11400">
        <v>13</v>
      </c>
      <c r="H11400">
        <v>35</v>
      </c>
      <c r="I11400">
        <v>80</v>
      </c>
      <c r="J11400">
        <v>1</v>
      </c>
      <c r="K11400">
        <v>5</v>
      </c>
      <c r="L11400">
        <v>3</v>
      </c>
      <c r="M11400">
        <v>0</v>
      </c>
      <c r="Q11400">
        <v>120</v>
      </c>
      <c r="R11400">
        <v>3.52</v>
      </c>
      <c r="X11400">
        <v>53</v>
      </c>
      <c r="Y11400">
        <v>0.24</v>
      </c>
      <c r="Z11400">
        <v>391</v>
      </c>
      <c r="AA11400">
        <f t="shared" si="356"/>
        <v>130.33333333333334</v>
      </c>
    </row>
    <row r="11401" spans="1:27" x14ac:dyDescent="0.25">
      <c r="A11401" t="s">
        <v>588</v>
      </c>
      <c r="B11401">
        <v>1995</v>
      </c>
      <c r="C11401" t="str">
        <f t="shared" si="357"/>
        <v>Pre-Drug 1970-1991</v>
      </c>
      <c r="D11401" t="s">
        <v>19</v>
      </c>
      <c r="E11401">
        <v>537</v>
      </c>
      <c r="F11401">
        <v>49</v>
      </c>
      <c r="G11401">
        <v>12</v>
      </c>
      <c r="H11401">
        <v>41</v>
      </c>
      <c r="I11401">
        <v>102</v>
      </c>
      <c r="J11401">
        <v>2</v>
      </c>
      <c r="K11401">
        <v>6</v>
      </c>
      <c r="L11401">
        <v>5</v>
      </c>
      <c r="M11401">
        <v>1</v>
      </c>
      <c r="Q11401">
        <v>113</v>
      </c>
      <c r="R11401">
        <v>3.38</v>
      </c>
      <c r="X11401">
        <v>51</v>
      </c>
      <c r="Y11401">
        <v>0.22</v>
      </c>
      <c r="Z11401">
        <v>391</v>
      </c>
      <c r="AA11401">
        <f t="shared" si="356"/>
        <v>130.33333333333334</v>
      </c>
    </row>
    <row r="11402" spans="1:27" x14ac:dyDescent="0.25">
      <c r="A11402" t="s">
        <v>1158</v>
      </c>
      <c r="B11402">
        <v>1991</v>
      </c>
      <c r="C11402" t="str">
        <f t="shared" si="357"/>
        <v>Pre-Drug 1970-1991</v>
      </c>
      <c r="D11402" t="s">
        <v>18</v>
      </c>
      <c r="E11402">
        <v>537</v>
      </c>
      <c r="F11402">
        <v>33</v>
      </c>
      <c r="G11402">
        <v>16</v>
      </c>
      <c r="H11402">
        <v>27</v>
      </c>
      <c r="I11402">
        <v>95</v>
      </c>
      <c r="J11402">
        <v>6</v>
      </c>
      <c r="K11402">
        <v>2</v>
      </c>
      <c r="L11402">
        <v>1</v>
      </c>
      <c r="M11402">
        <v>0</v>
      </c>
      <c r="Q11402">
        <v>116</v>
      </c>
      <c r="R11402">
        <v>2.23</v>
      </c>
      <c r="X11402">
        <v>44</v>
      </c>
      <c r="Y11402">
        <v>0.23</v>
      </c>
      <c r="Z11402">
        <v>399</v>
      </c>
      <c r="AA11402">
        <f t="shared" si="356"/>
        <v>133</v>
      </c>
    </row>
    <row r="11403" spans="1:27" x14ac:dyDescent="0.25">
      <c r="A11403" t="s">
        <v>2721</v>
      </c>
      <c r="B11403">
        <v>1998</v>
      </c>
      <c r="C11403" t="str">
        <f t="shared" si="357"/>
        <v>Drug Era 1992-2006</v>
      </c>
      <c r="D11403" t="s">
        <v>19</v>
      </c>
      <c r="E11403">
        <v>538</v>
      </c>
      <c r="F11403">
        <v>83</v>
      </c>
      <c r="G11403">
        <v>22</v>
      </c>
      <c r="H11403">
        <v>71</v>
      </c>
      <c r="I11403">
        <v>89</v>
      </c>
      <c r="J11403">
        <v>3</v>
      </c>
      <c r="K11403">
        <v>15</v>
      </c>
      <c r="L11403">
        <v>5</v>
      </c>
      <c r="M11403">
        <v>0</v>
      </c>
      <c r="Q11403">
        <v>117</v>
      </c>
      <c r="R11403">
        <v>6.37</v>
      </c>
      <c r="X11403">
        <v>77</v>
      </c>
      <c r="Z11403">
        <v>352</v>
      </c>
      <c r="AA11403">
        <f t="shared" si="356"/>
        <v>117.33333333333333</v>
      </c>
    </row>
    <row r="11404" spans="1:27" x14ac:dyDescent="0.25">
      <c r="A11404" t="s">
        <v>2014</v>
      </c>
      <c r="B11404">
        <v>1994</v>
      </c>
      <c r="C11404" t="str">
        <f t="shared" si="357"/>
        <v>Pre-Drug 1970-1991</v>
      </c>
      <c r="D11404" t="s">
        <v>18</v>
      </c>
      <c r="E11404">
        <v>538</v>
      </c>
      <c r="F11404">
        <v>65</v>
      </c>
      <c r="G11404">
        <v>15</v>
      </c>
      <c r="H11404">
        <v>47</v>
      </c>
      <c r="I11404">
        <v>74</v>
      </c>
      <c r="J11404">
        <v>5</v>
      </c>
      <c r="K11404">
        <v>7</v>
      </c>
      <c r="L11404">
        <v>4</v>
      </c>
      <c r="M11404">
        <v>2</v>
      </c>
      <c r="Q11404">
        <v>137</v>
      </c>
      <c r="R11404">
        <v>4.8</v>
      </c>
      <c r="X11404">
        <v>68</v>
      </c>
      <c r="Y11404">
        <v>0.27</v>
      </c>
      <c r="Z11404">
        <v>366</v>
      </c>
      <c r="AA11404">
        <f t="shared" si="356"/>
        <v>122</v>
      </c>
    </row>
    <row r="11405" spans="1:27" x14ac:dyDescent="0.25">
      <c r="A11405" t="s">
        <v>680</v>
      </c>
      <c r="B11405">
        <v>2009</v>
      </c>
      <c r="C11405" t="str">
        <f t="shared" si="357"/>
        <v>Post Drug Era 2007-2012</v>
      </c>
      <c r="D11405" t="s">
        <v>19</v>
      </c>
      <c r="E11405">
        <v>538</v>
      </c>
      <c r="F11405">
        <v>72</v>
      </c>
      <c r="G11405">
        <v>18</v>
      </c>
      <c r="H11405">
        <v>66</v>
      </c>
      <c r="I11405">
        <v>86</v>
      </c>
      <c r="J11405">
        <v>1</v>
      </c>
      <c r="K11405">
        <v>10</v>
      </c>
      <c r="L11405">
        <v>4</v>
      </c>
      <c r="M11405">
        <v>0</v>
      </c>
      <c r="Q11405">
        <v>122</v>
      </c>
      <c r="R11405">
        <v>5.27</v>
      </c>
      <c r="X11405">
        <v>80</v>
      </c>
      <c r="Z11405">
        <v>369</v>
      </c>
      <c r="AA11405">
        <f t="shared" si="356"/>
        <v>123</v>
      </c>
    </row>
    <row r="11406" spans="1:27" x14ac:dyDescent="0.25">
      <c r="A11406" t="s">
        <v>261</v>
      </c>
      <c r="B11406">
        <v>1988</v>
      </c>
      <c r="C11406" t="str">
        <f t="shared" si="357"/>
        <v>Pre-Drug 1970-1991</v>
      </c>
      <c r="D11406" t="s">
        <v>19</v>
      </c>
      <c r="E11406">
        <v>538</v>
      </c>
      <c r="F11406">
        <v>65</v>
      </c>
      <c r="G11406">
        <v>10</v>
      </c>
      <c r="H11406">
        <v>37</v>
      </c>
      <c r="I11406">
        <v>64</v>
      </c>
      <c r="J11406">
        <v>1</v>
      </c>
      <c r="K11406">
        <v>0</v>
      </c>
      <c r="L11406">
        <v>1</v>
      </c>
      <c r="M11406">
        <v>11</v>
      </c>
      <c r="Q11406">
        <v>141</v>
      </c>
      <c r="R11406">
        <v>4.72</v>
      </c>
      <c r="X11406">
        <v>87</v>
      </c>
      <c r="Y11406">
        <v>0.28000000000000003</v>
      </c>
      <c r="Z11406">
        <v>372</v>
      </c>
      <c r="AA11406">
        <f t="shared" si="356"/>
        <v>124</v>
      </c>
    </row>
    <row r="11407" spans="1:27" x14ac:dyDescent="0.25">
      <c r="A11407" t="s">
        <v>976</v>
      </c>
      <c r="B11407">
        <v>2000</v>
      </c>
      <c r="C11407" t="str">
        <f t="shared" si="357"/>
        <v>Drug Era 1992-2006</v>
      </c>
      <c r="D11407" t="s">
        <v>19</v>
      </c>
      <c r="E11407">
        <v>538</v>
      </c>
      <c r="F11407">
        <v>54</v>
      </c>
      <c r="G11407">
        <v>16</v>
      </c>
      <c r="H11407">
        <v>64</v>
      </c>
      <c r="I11407">
        <v>79</v>
      </c>
      <c r="J11407">
        <v>4</v>
      </c>
      <c r="K11407">
        <v>4</v>
      </c>
      <c r="L11407">
        <v>2</v>
      </c>
      <c r="M11407">
        <v>2</v>
      </c>
      <c r="Q11407">
        <v>112</v>
      </c>
      <c r="R11407">
        <v>3.91</v>
      </c>
      <c r="X11407">
        <v>78</v>
      </c>
      <c r="Y11407">
        <v>0</v>
      </c>
      <c r="Z11407">
        <v>373</v>
      </c>
      <c r="AA11407">
        <f t="shared" si="356"/>
        <v>124.33333333333333</v>
      </c>
    </row>
    <row r="11408" spans="1:27" x14ac:dyDescent="0.25">
      <c r="A11408" t="s">
        <v>2526</v>
      </c>
      <c r="B11408">
        <v>1978</v>
      </c>
      <c r="C11408" t="str">
        <f t="shared" si="357"/>
        <v>Pre-Drug 1970-1991</v>
      </c>
      <c r="D11408" t="s">
        <v>18</v>
      </c>
      <c r="E11408">
        <v>538</v>
      </c>
      <c r="F11408">
        <v>62</v>
      </c>
      <c r="G11408">
        <v>16</v>
      </c>
      <c r="H11408">
        <v>54</v>
      </c>
      <c r="I11408">
        <v>72</v>
      </c>
      <c r="J11408">
        <v>10</v>
      </c>
      <c r="K11408">
        <v>1</v>
      </c>
      <c r="L11408">
        <v>1</v>
      </c>
      <c r="M11408">
        <v>1</v>
      </c>
      <c r="Q11408">
        <v>109</v>
      </c>
      <c r="R11408">
        <v>4.38</v>
      </c>
      <c r="X11408">
        <v>69</v>
      </c>
      <c r="Y11408">
        <v>0.23</v>
      </c>
      <c r="Z11408">
        <v>382</v>
      </c>
      <c r="AA11408">
        <f t="shared" si="356"/>
        <v>127.33333333333333</v>
      </c>
    </row>
    <row r="11409" spans="1:27" x14ac:dyDescent="0.25">
      <c r="A11409" t="s">
        <v>1720</v>
      </c>
      <c r="B11409">
        <v>2002</v>
      </c>
      <c r="C11409" t="str">
        <f t="shared" si="357"/>
        <v>Drug Era 1992-2006</v>
      </c>
      <c r="D11409" t="s">
        <v>19</v>
      </c>
      <c r="E11409">
        <v>538</v>
      </c>
      <c r="F11409">
        <v>64</v>
      </c>
      <c r="G11409">
        <v>7</v>
      </c>
      <c r="H11409">
        <v>36</v>
      </c>
      <c r="I11409">
        <v>58</v>
      </c>
      <c r="J11409">
        <v>1</v>
      </c>
      <c r="K11409">
        <v>4</v>
      </c>
      <c r="L11409">
        <v>2</v>
      </c>
      <c r="M11409">
        <v>0</v>
      </c>
      <c r="Q11409">
        <v>136</v>
      </c>
      <c r="R11409">
        <v>4.4800000000000004</v>
      </c>
      <c r="X11409">
        <v>68</v>
      </c>
      <c r="Z11409">
        <v>386</v>
      </c>
      <c r="AA11409">
        <f t="shared" si="356"/>
        <v>128.66666666666666</v>
      </c>
    </row>
    <row r="11410" spans="1:27" x14ac:dyDescent="0.25">
      <c r="A11410" t="s">
        <v>1885</v>
      </c>
      <c r="B11410">
        <v>1979</v>
      </c>
      <c r="C11410" t="str">
        <f t="shared" si="357"/>
        <v>Pre-Drug 1970-1991</v>
      </c>
      <c r="D11410" t="s">
        <v>19</v>
      </c>
      <c r="E11410">
        <v>539</v>
      </c>
      <c r="F11410">
        <v>73</v>
      </c>
      <c r="G11410">
        <v>16</v>
      </c>
      <c r="H11410">
        <v>58</v>
      </c>
      <c r="I11410">
        <v>64</v>
      </c>
      <c r="J11410">
        <v>3</v>
      </c>
      <c r="K11410">
        <v>2</v>
      </c>
      <c r="L11410">
        <v>3</v>
      </c>
      <c r="M11410">
        <v>1</v>
      </c>
      <c r="Q11410">
        <v>131</v>
      </c>
      <c r="R11410">
        <v>5.55</v>
      </c>
      <c r="X11410">
        <v>62</v>
      </c>
      <c r="Y11410">
        <v>0.28000000000000003</v>
      </c>
      <c r="Z11410">
        <v>355</v>
      </c>
      <c r="AA11410">
        <f t="shared" si="356"/>
        <v>118.33333333333333</v>
      </c>
    </row>
    <row r="11411" spans="1:27" x14ac:dyDescent="0.25">
      <c r="A11411" t="s">
        <v>769</v>
      </c>
      <c r="B11411">
        <v>1993</v>
      </c>
      <c r="C11411" t="str">
        <f t="shared" si="357"/>
        <v>Pre-Drug 1970-1991</v>
      </c>
      <c r="D11411" t="s">
        <v>19</v>
      </c>
      <c r="E11411">
        <v>539</v>
      </c>
      <c r="F11411">
        <v>75</v>
      </c>
      <c r="G11411">
        <v>14</v>
      </c>
      <c r="H11411">
        <v>60</v>
      </c>
      <c r="I11411">
        <v>66</v>
      </c>
      <c r="J11411">
        <v>8</v>
      </c>
      <c r="K11411">
        <v>4</v>
      </c>
      <c r="L11411">
        <v>2</v>
      </c>
      <c r="M11411">
        <v>1</v>
      </c>
      <c r="Q11411">
        <v>135</v>
      </c>
      <c r="R11411">
        <v>5.64</v>
      </c>
      <c r="X11411">
        <v>45</v>
      </c>
      <c r="Y11411">
        <v>0.28000000000000003</v>
      </c>
      <c r="Z11411">
        <v>359</v>
      </c>
      <c r="AA11411">
        <f t="shared" si="356"/>
        <v>119.66666666666667</v>
      </c>
    </row>
    <row r="11412" spans="1:27" x14ac:dyDescent="0.25">
      <c r="A11412" t="s">
        <v>1536</v>
      </c>
      <c r="B11412">
        <v>2009</v>
      </c>
      <c r="C11412" t="str">
        <f t="shared" si="357"/>
        <v>Post Drug Era 2007-2012</v>
      </c>
      <c r="D11412" t="s">
        <v>19</v>
      </c>
      <c r="E11412">
        <v>539</v>
      </c>
      <c r="F11412">
        <v>60</v>
      </c>
      <c r="G11412">
        <v>9</v>
      </c>
      <c r="H11412">
        <v>57</v>
      </c>
      <c r="I11412">
        <v>59</v>
      </c>
      <c r="J11412">
        <v>1</v>
      </c>
      <c r="K11412">
        <v>1</v>
      </c>
      <c r="L11412">
        <v>2</v>
      </c>
      <c r="M11412">
        <v>1</v>
      </c>
      <c r="Q11412">
        <v>140</v>
      </c>
      <c r="R11412">
        <v>4.4400000000000004</v>
      </c>
      <c r="X11412">
        <v>47</v>
      </c>
      <c r="Z11412">
        <v>365</v>
      </c>
      <c r="AA11412">
        <f t="shared" si="356"/>
        <v>121.66666666666667</v>
      </c>
    </row>
    <row r="11413" spans="1:27" x14ac:dyDescent="0.25">
      <c r="A11413" t="s">
        <v>2962</v>
      </c>
      <c r="B11413">
        <v>1976</v>
      </c>
      <c r="C11413" t="str">
        <f t="shared" si="357"/>
        <v>Pre-Drug 1970-1991</v>
      </c>
      <c r="D11413" t="s">
        <v>19</v>
      </c>
      <c r="E11413">
        <v>539</v>
      </c>
      <c r="F11413">
        <v>55</v>
      </c>
      <c r="G11413">
        <v>7</v>
      </c>
      <c r="H11413">
        <v>54</v>
      </c>
      <c r="I11413">
        <v>65</v>
      </c>
      <c r="J11413">
        <v>1</v>
      </c>
      <c r="K11413">
        <v>2</v>
      </c>
      <c r="L11413">
        <v>0</v>
      </c>
      <c r="M11413">
        <v>1</v>
      </c>
      <c r="Q11413">
        <v>143</v>
      </c>
      <c r="R11413">
        <v>4</v>
      </c>
      <c r="X11413">
        <v>77</v>
      </c>
      <c r="Y11413">
        <v>0.28999999999999998</v>
      </c>
      <c r="Z11413">
        <v>371</v>
      </c>
      <c r="AA11413">
        <f t="shared" si="356"/>
        <v>123.66666666666667</v>
      </c>
    </row>
    <row r="11414" spans="1:27" x14ac:dyDescent="0.25">
      <c r="A11414" t="s">
        <v>1244</v>
      </c>
      <c r="B11414">
        <v>1977</v>
      </c>
      <c r="C11414" t="str">
        <f t="shared" si="357"/>
        <v>Pre-Drug 1970-1991</v>
      </c>
      <c r="D11414" t="s">
        <v>19</v>
      </c>
      <c r="E11414">
        <v>539</v>
      </c>
      <c r="F11414">
        <v>49</v>
      </c>
      <c r="G11414">
        <v>15</v>
      </c>
      <c r="H11414">
        <v>61</v>
      </c>
      <c r="I11414">
        <v>115</v>
      </c>
      <c r="J11414">
        <v>8</v>
      </c>
      <c r="K11414">
        <v>6</v>
      </c>
      <c r="L11414">
        <v>1</v>
      </c>
      <c r="M11414">
        <v>0</v>
      </c>
      <c r="Q11414">
        <v>120</v>
      </c>
      <c r="R11414">
        <v>3.56</v>
      </c>
      <c r="X11414">
        <v>63</v>
      </c>
      <c r="Y11414">
        <v>0.25</v>
      </c>
      <c r="Z11414">
        <v>372</v>
      </c>
      <c r="AA11414">
        <f t="shared" si="356"/>
        <v>124</v>
      </c>
    </row>
    <row r="11415" spans="1:27" x14ac:dyDescent="0.25">
      <c r="A11415" t="s">
        <v>881</v>
      </c>
      <c r="B11415">
        <v>2012</v>
      </c>
      <c r="C11415" t="str">
        <f t="shared" si="357"/>
        <v>Post Drug Era 2007-2012</v>
      </c>
      <c r="D11415" t="s">
        <v>18</v>
      </c>
      <c r="E11415">
        <v>539</v>
      </c>
      <c r="F11415">
        <v>53</v>
      </c>
      <c r="G11415">
        <v>12</v>
      </c>
      <c r="H11415">
        <v>36</v>
      </c>
      <c r="I11415">
        <v>135</v>
      </c>
      <c r="J11415">
        <v>0</v>
      </c>
      <c r="K11415">
        <v>4</v>
      </c>
      <c r="L11415">
        <v>2</v>
      </c>
      <c r="M11415">
        <v>0</v>
      </c>
      <c r="Q11415">
        <v>125</v>
      </c>
      <c r="R11415">
        <v>3.74</v>
      </c>
      <c r="X11415">
        <v>65</v>
      </c>
      <c r="Z11415">
        <v>383</v>
      </c>
      <c r="AA11415">
        <f t="shared" si="356"/>
        <v>127.66666666666667</v>
      </c>
    </row>
    <row r="11416" spans="1:27" x14ac:dyDescent="0.25">
      <c r="A11416" t="s">
        <v>456</v>
      </c>
      <c r="B11416">
        <v>1991</v>
      </c>
      <c r="C11416" t="str">
        <f t="shared" si="357"/>
        <v>Pre-Drug 1970-1991</v>
      </c>
      <c r="D11416" t="s">
        <v>19</v>
      </c>
      <c r="E11416">
        <v>539</v>
      </c>
      <c r="F11416">
        <v>43</v>
      </c>
      <c r="G11416">
        <v>6</v>
      </c>
      <c r="H11416">
        <v>45</v>
      </c>
      <c r="I11416">
        <v>81</v>
      </c>
      <c r="J11416">
        <v>1</v>
      </c>
      <c r="K11416">
        <v>5</v>
      </c>
      <c r="L11416">
        <v>4</v>
      </c>
      <c r="M11416">
        <v>0</v>
      </c>
      <c r="Q11416">
        <v>114</v>
      </c>
      <c r="R11416">
        <v>2.98</v>
      </c>
      <c r="X11416">
        <v>58</v>
      </c>
      <c r="Y11416">
        <v>0.23</v>
      </c>
      <c r="Z11416">
        <v>389</v>
      </c>
      <c r="AA11416">
        <f t="shared" si="356"/>
        <v>129.66666666666666</v>
      </c>
    </row>
    <row r="11417" spans="1:27" x14ac:dyDescent="0.25">
      <c r="A11417" t="s">
        <v>3018</v>
      </c>
      <c r="B11417">
        <v>1995</v>
      </c>
      <c r="C11417" t="str">
        <f t="shared" si="357"/>
        <v>Pre-Drug 1970-1991</v>
      </c>
      <c r="D11417" t="s">
        <v>19</v>
      </c>
      <c r="E11417">
        <v>539</v>
      </c>
      <c r="F11417">
        <v>44</v>
      </c>
      <c r="G11417">
        <v>17</v>
      </c>
      <c r="H11417">
        <v>37</v>
      </c>
      <c r="I11417">
        <v>83</v>
      </c>
      <c r="J11417">
        <v>5</v>
      </c>
      <c r="K11417">
        <v>6</v>
      </c>
      <c r="L11417">
        <v>2</v>
      </c>
      <c r="M11417">
        <v>1</v>
      </c>
      <c r="Q11417">
        <v>120</v>
      </c>
      <c r="R11417">
        <v>3.04</v>
      </c>
      <c r="X11417">
        <v>59</v>
      </c>
      <c r="Y11417">
        <v>0.23</v>
      </c>
      <c r="Z11417">
        <v>391</v>
      </c>
      <c r="AA11417">
        <f t="shared" si="356"/>
        <v>130.33333333333334</v>
      </c>
    </row>
    <row r="11418" spans="1:27" x14ac:dyDescent="0.25">
      <c r="A11418" t="s">
        <v>2513</v>
      </c>
      <c r="B11418">
        <v>1971</v>
      </c>
      <c r="C11418" t="str">
        <f t="shared" si="357"/>
        <v>Pre-Drug 1970-1991</v>
      </c>
      <c r="D11418" t="s">
        <v>19</v>
      </c>
      <c r="E11418">
        <v>539</v>
      </c>
      <c r="F11418">
        <v>29</v>
      </c>
      <c r="G11418">
        <v>9</v>
      </c>
      <c r="H11418">
        <v>34</v>
      </c>
      <c r="I11418">
        <v>80</v>
      </c>
      <c r="J11418">
        <v>10</v>
      </c>
      <c r="K11418">
        <v>0</v>
      </c>
      <c r="L11418">
        <v>4</v>
      </c>
      <c r="M11418">
        <v>0</v>
      </c>
      <c r="Q11418">
        <v>111</v>
      </c>
      <c r="R11418">
        <v>1.91</v>
      </c>
      <c r="X11418">
        <v>72</v>
      </c>
      <c r="Y11418">
        <v>0.22</v>
      </c>
      <c r="Z11418">
        <v>409</v>
      </c>
      <c r="AA11418">
        <f t="shared" si="356"/>
        <v>136.33333333333334</v>
      </c>
    </row>
    <row r="11419" spans="1:27" x14ac:dyDescent="0.25">
      <c r="A11419" t="s">
        <v>682</v>
      </c>
      <c r="B11419">
        <v>2004</v>
      </c>
      <c r="C11419" t="str">
        <f t="shared" si="357"/>
        <v>Drug Era 1992-2006</v>
      </c>
      <c r="D11419" t="s">
        <v>19</v>
      </c>
      <c r="E11419">
        <v>540</v>
      </c>
      <c r="F11419">
        <v>70</v>
      </c>
      <c r="G11419">
        <v>13</v>
      </c>
      <c r="H11419">
        <v>51</v>
      </c>
      <c r="I11419">
        <v>72</v>
      </c>
      <c r="J11419">
        <v>1</v>
      </c>
      <c r="K11419">
        <v>7</v>
      </c>
      <c r="L11419">
        <v>4</v>
      </c>
      <c r="M11419">
        <v>1</v>
      </c>
      <c r="Q11419">
        <v>148</v>
      </c>
      <c r="R11419">
        <v>5.51</v>
      </c>
      <c r="X11419">
        <v>76</v>
      </c>
      <c r="Y11419">
        <v>0.31</v>
      </c>
      <c r="Z11419">
        <v>343</v>
      </c>
      <c r="AA11419">
        <f t="shared" si="356"/>
        <v>114.33333333333333</v>
      </c>
    </row>
    <row r="11420" spans="1:27" x14ac:dyDescent="0.25">
      <c r="A11420" t="s">
        <v>430</v>
      </c>
      <c r="B11420">
        <v>1983</v>
      </c>
      <c r="C11420" t="str">
        <f t="shared" si="357"/>
        <v>Pre-Drug 1970-1991</v>
      </c>
      <c r="D11420" t="s">
        <v>18</v>
      </c>
      <c r="E11420">
        <v>540</v>
      </c>
      <c r="F11420">
        <v>61</v>
      </c>
      <c r="G11420">
        <v>6</v>
      </c>
      <c r="H11420">
        <v>44</v>
      </c>
      <c r="I11420">
        <v>87</v>
      </c>
      <c r="J11420">
        <v>2</v>
      </c>
      <c r="K11420">
        <v>2</v>
      </c>
      <c r="L11420">
        <v>7</v>
      </c>
      <c r="M11420">
        <v>1</v>
      </c>
      <c r="Q11420">
        <v>136</v>
      </c>
      <c r="R11420">
        <v>4.5999999999999996</v>
      </c>
      <c r="X11420">
        <v>84</v>
      </c>
      <c r="Y11420">
        <v>0.28000000000000003</v>
      </c>
      <c r="Z11420">
        <v>358</v>
      </c>
      <c r="AA11420">
        <f t="shared" si="356"/>
        <v>119.33333333333333</v>
      </c>
    </row>
    <row r="11421" spans="1:27" x14ac:dyDescent="0.25">
      <c r="A11421" t="s">
        <v>2016</v>
      </c>
      <c r="B11421">
        <v>1971</v>
      </c>
      <c r="C11421" t="str">
        <f t="shared" si="357"/>
        <v>Pre-Drug 1970-1991</v>
      </c>
      <c r="D11421" t="s">
        <v>19</v>
      </c>
      <c r="E11421">
        <v>540</v>
      </c>
      <c r="F11421">
        <v>61</v>
      </c>
      <c r="G11421">
        <v>13</v>
      </c>
      <c r="H11421">
        <v>49</v>
      </c>
      <c r="I11421">
        <v>43</v>
      </c>
      <c r="J11421">
        <v>3</v>
      </c>
      <c r="K11421">
        <v>2</v>
      </c>
      <c r="L11421">
        <v>2</v>
      </c>
      <c r="M11421">
        <v>0</v>
      </c>
      <c r="Q11421">
        <v>136</v>
      </c>
      <c r="R11421">
        <v>4.49</v>
      </c>
      <c r="X11421">
        <v>71</v>
      </c>
      <c r="Y11421">
        <v>0.28000000000000003</v>
      </c>
      <c r="Z11421">
        <v>367</v>
      </c>
      <c r="AA11421">
        <f t="shared" si="356"/>
        <v>122.33333333333333</v>
      </c>
    </row>
    <row r="11422" spans="1:27" x14ac:dyDescent="0.25">
      <c r="A11422" t="s">
        <v>2755</v>
      </c>
      <c r="B11422">
        <v>1973</v>
      </c>
      <c r="C11422" t="str">
        <f t="shared" si="357"/>
        <v>Pre-Drug 1970-1991</v>
      </c>
      <c r="D11422" t="s">
        <v>19</v>
      </c>
      <c r="E11422">
        <v>540</v>
      </c>
      <c r="F11422">
        <v>63</v>
      </c>
      <c r="G11422">
        <v>18</v>
      </c>
      <c r="H11422">
        <v>47</v>
      </c>
      <c r="I11422">
        <v>91</v>
      </c>
      <c r="J11422">
        <v>4</v>
      </c>
      <c r="K11422">
        <v>13</v>
      </c>
      <c r="L11422">
        <v>3</v>
      </c>
      <c r="M11422">
        <v>0</v>
      </c>
      <c r="Q11422">
        <v>134</v>
      </c>
      <c r="R11422">
        <v>4.6100000000000003</v>
      </c>
      <c r="X11422">
        <v>74</v>
      </c>
      <c r="Y11422">
        <v>0.27</v>
      </c>
      <c r="Z11422">
        <v>369</v>
      </c>
      <c r="AA11422">
        <f t="shared" si="356"/>
        <v>123</v>
      </c>
    </row>
    <row r="11423" spans="1:27" x14ac:dyDescent="0.25">
      <c r="A11423" t="s">
        <v>1788</v>
      </c>
      <c r="B11423">
        <v>1987</v>
      </c>
      <c r="C11423" t="str">
        <f t="shared" si="357"/>
        <v>Pre-Drug 1970-1991</v>
      </c>
      <c r="D11423" t="s">
        <v>18</v>
      </c>
      <c r="E11423">
        <v>540</v>
      </c>
      <c r="F11423">
        <v>51</v>
      </c>
      <c r="G11423">
        <v>11</v>
      </c>
      <c r="H11423">
        <v>59</v>
      </c>
      <c r="I11423">
        <v>126</v>
      </c>
      <c r="J11423">
        <v>11</v>
      </c>
      <c r="K11423">
        <v>5</v>
      </c>
      <c r="L11423">
        <v>2</v>
      </c>
      <c r="M11423">
        <v>1</v>
      </c>
      <c r="Q11423">
        <v>115</v>
      </c>
      <c r="R11423">
        <v>3.72</v>
      </c>
      <c r="X11423">
        <v>80</v>
      </c>
      <c r="Y11423">
        <v>0.24</v>
      </c>
      <c r="Z11423">
        <v>370</v>
      </c>
      <c r="AA11423">
        <f t="shared" si="356"/>
        <v>123.33333333333333</v>
      </c>
    </row>
    <row r="11424" spans="1:27" x14ac:dyDescent="0.25">
      <c r="A11424" t="s">
        <v>157</v>
      </c>
      <c r="B11424">
        <v>1991</v>
      </c>
      <c r="C11424" t="str">
        <f t="shared" si="357"/>
        <v>Pre-Drug 1970-1991</v>
      </c>
      <c r="D11424" t="s">
        <v>19</v>
      </c>
      <c r="E11424">
        <v>540</v>
      </c>
      <c r="F11424">
        <v>77</v>
      </c>
      <c r="G11424">
        <v>16</v>
      </c>
      <c r="H11424">
        <v>28</v>
      </c>
      <c r="I11424">
        <v>37</v>
      </c>
      <c r="J11424">
        <v>2</v>
      </c>
      <c r="K11424">
        <v>3</v>
      </c>
      <c r="L11424">
        <v>2</v>
      </c>
      <c r="M11424">
        <v>1</v>
      </c>
      <c r="Q11424">
        <v>153</v>
      </c>
      <c r="R11424">
        <v>5.6</v>
      </c>
      <c r="X11424">
        <v>80</v>
      </c>
      <c r="Y11424">
        <v>0.3</v>
      </c>
      <c r="Z11424">
        <v>371</v>
      </c>
      <c r="AA11424">
        <f t="shared" si="356"/>
        <v>123.66666666666667</v>
      </c>
    </row>
    <row r="11425" spans="1:27" x14ac:dyDescent="0.25">
      <c r="A11425" t="s">
        <v>2604</v>
      </c>
      <c r="B11425">
        <v>2006</v>
      </c>
      <c r="C11425" t="str">
        <f t="shared" si="357"/>
        <v>Drug Era 1992-2006</v>
      </c>
      <c r="D11425" t="s">
        <v>19</v>
      </c>
      <c r="E11425">
        <v>540</v>
      </c>
      <c r="F11425">
        <v>67</v>
      </c>
      <c r="G11425">
        <v>18</v>
      </c>
      <c r="H11425">
        <v>38</v>
      </c>
      <c r="I11425">
        <v>104</v>
      </c>
      <c r="J11425">
        <v>5</v>
      </c>
      <c r="K11425">
        <v>9</v>
      </c>
      <c r="L11425">
        <v>5</v>
      </c>
      <c r="M11425">
        <v>0</v>
      </c>
      <c r="Q11425">
        <v>141</v>
      </c>
      <c r="R11425">
        <v>4.84</v>
      </c>
      <c r="X11425">
        <v>86</v>
      </c>
      <c r="Z11425">
        <v>374</v>
      </c>
      <c r="AA11425">
        <f t="shared" si="356"/>
        <v>124.66666666666667</v>
      </c>
    </row>
    <row r="11426" spans="1:27" x14ac:dyDescent="0.25">
      <c r="A11426" t="s">
        <v>1485</v>
      </c>
      <c r="B11426">
        <v>1983</v>
      </c>
      <c r="C11426" t="str">
        <f t="shared" si="357"/>
        <v>Pre-Drug 1970-1991</v>
      </c>
      <c r="D11426" t="s">
        <v>19</v>
      </c>
      <c r="E11426">
        <v>540</v>
      </c>
      <c r="F11426">
        <v>57</v>
      </c>
      <c r="G11426">
        <v>13</v>
      </c>
      <c r="H11426">
        <v>43</v>
      </c>
      <c r="I11426">
        <v>83</v>
      </c>
      <c r="J11426">
        <v>4</v>
      </c>
      <c r="K11426">
        <v>0</v>
      </c>
      <c r="L11426">
        <v>4</v>
      </c>
      <c r="M11426">
        <v>0</v>
      </c>
      <c r="Q11426">
        <v>128</v>
      </c>
      <c r="R11426">
        <v>4.05</v>
      </c>
      <c r="X11426">
        <v>21</v>
      </c>
      <c r="Y11426">
        <v>0.26</v>
      </c>
      <c r="Z11426">
        <v>380</v>
      </c>
      <c r="AA11426">
        <f t="shared" si="356"/>
        <v>126.66666666666667</v>
      </c>
    </row>
    <row r="11427" spans="1:27" x14ac:dyDescent="0.25">
      <c r="A11427" t="s">
        <v>540</v>
      </c>
      <c r="B11427">
        <v>1994</v>
      </c>
      <c r="C11427" t="str">
        <f t="shared" si="357"/>
        <v>Pre-Drug 1970-1991</v>
      </c>
      <c r="D11427" t="s">
        <v>19</v>
      </c>
      <c r="E11427">
        <v>540</v>
      </c>
      <c r="F11427">
        <v>54</v>
      </c>
      <c r="G11427">
        <v>14</v>
      </c>
      <c r="H11427">
        <v>40</v>
      </c>
      <c r="I11427">
        <v>60</v>
      </c>
      <c r="J11427">
        <v>0</v>
      </c>
      <c r="K11427">
        <v>9</v>
      </c>
      <c r="L11427">
        <v>4</v>
      </c>
      <c r="M11427">
        <v>1</v>
      </c>
      <c r="Q11427">
        <v>133</v>
      </c>
      <c r="R11427">
        <v>3.82</v>
      </c>
      <c r="X11427">
        <v>65</v>
      </c>
      <c r="Y11427">
        <v>0.25</v>
      </c>
      <c r="Z11427">
        <v>382</v>
      </c>
      <c r="AA11427">
        <f t="shared" si="356"/>
        <v>127.33333333333333</v>
      </c>
    </row>
    <row r="11428" spans="1:27" x14ac:dyDescent="0.25">
      <c r="A11428" t="s">
        <v>821</v>
      </c>
      <c r="B11428">
        <v>1987</v>
      </c>
      <c r="C11428" t="str">
        <f t="shared" si="357"/>
        <v>Pre-Drug 1970-1991</v>
      </c>
      <c r="D11428" t="s">
        <v>19</v>
      </c>
      <c r="E11428">
        <v>540</v>
      </c>
      <c r="F11428">
        <v>45</v>
      </c>
      <c r="G11428">
        <v>14</v>
      </c>
      <c r="H11428">
        <v>52</v>
      </c>
      <c r="I11428">
        <v>96</v>
      </c>
      <c r="J11428">
        <v>13</v>
      </c>
      <c r="K11428">
        <v>3</v>
      </c>
      <c r="L11428">
        <v>6</v>
      </c>
      <c r="M11428">
        <v>1</v>
      </c>
      <c r="Q11428">
        <v>110</v>
      </c>
      <c r="R11428">
        <v>3.17</v>
      </c>
      <c r="X11428">
        <v>53</v>
      </c>
      <c r="Y11428">
        <v>0.23</v>
      </c>
      <c r="Z11428">
        <v>383</v>
      </c>
      <c r="AA11428">
        <f t="shared" si="356"/>
        <v>127.66666666666667</v>
      </c>
    </row>
    <row r="11429" spans="1:27" x14ac:dyDescent="0.25">
      <c r="A11429" t="s">
        <v>1135</v>
      </c>
      <c r="B11429">
        <v>1970</v>
      </c>
      <c r="C11429" t="str">
        <f t="shared" si="357"/>
        <v>Pre-Drug 1970-1991</v>
      </c>
      <c r="D11429" t="s">
        <v>19</v>
      </c>
      <c r="E11429">
        <v>540</v>
      </c>
      <c r="F11429">
        <v>57</v>
      </c>
      <c r="G11429">
        <v>17</v>
      </c>
      <c r="H11429">
        <v>54</v>
      </c>
      <c r="I11429">
        <v>61</v>
      </c>
      <c r="J11429">
        <v>8</v>
      </c>
      <c r="K11429">
        <v>2</v>
      </c>
      <c r="L11429">
        <v>1</v>
      </c>
      <c r="M11429">
        <v>1</v>
      </c>
      <c r="Q11429">
        <v>119</v>
      </c>
      <c r="R11429">
        <v>4.01</v>
      </c>
      <c r="X11429">
        <v>61</v>
      </c>
      <c r="Y11429">
        <v>0.25</v>
      </c>
      <c r="Z11429">
        <v>384</v>
      </c>
      <c r="AA11429">
        <f t="shared" si="356"/>
        <v>128</v>
      </c>
    </row>
    <row r="11430" spans="1:27" x14ac:dyDescent="0.25">
      <c r="A11430" t="s">
        <v>1141</v>
      </c>
      <c r="B11430">
        <v>2011</v>
      </c>
      <c r="C11430" t="str">
        <f t="shared" si="357"/>
        <v>Post Drug Era 2007-2012</v>
      </c>
      <c r="D11430" t="s">
        <v>18</v>
      </c>
      <c r="E11430">
        <v>540</v>
      </c>
      <c r="F11430">
        <v>52</v>
      </c>
      <c r="G11430">
        <v>17</v>
      </c>
      <c r="H11430">
        <v>46</v>
      </c>
      <c r="I11430">
        <v>142</v>
      </c>
      <c r="J11430">
        <v>3</v>
      </c>
      <c r="K11430">
        <v>5</v>
      </c>
      <c r="L11430">
        <v>3</v>
      </c>
      <c r="M11430">
        <v>0</v>
      </c>
      <c r="Q11430">
        <v>106</v>
      </c>
      <c r="R11430">
        <v>3.6</v>
      </c>
      <c r="X11430">
        <v>74</v>
      </c>
      <c r="Z11430">
        <v>390</v>
      </c>
      <c r="AA11430">
        <f t="shared" si="356"/>
        <v>130</v>
      </c>
    </row>
    <row r="11431" spans="1:27" x14ac:dyDescent="0.25">
      <c r="A11431" t="s">
        <v>3077</v>
      </c>
      <c r="B11431">
        <v>1985</v>
      </c>
      <c r="C11431" t="str">
        <f t="shared" si="357"/>
        <v>Pre-Drug 1970-1991</v>
      </c>
      <c r="D11431" t="s">
        <v>19</v>
      </c>
      <c r="E11431">
        <v>541</v>
      </c>
      <c r="F11431">
        <v>82</v>
      </c>
      <c r="G11431">
        <v>18</v>
      </c>
      <c r="H11431">
        <v>68</v>
      </c>
      <c r="I11431">
        <v>67</v>
      </c>
      <c r="J11431">
        <v>3</v>
      </c>
      <c r="K11431">
        <v>9</v>
      </c>
      <c r="L11431">
        <v>3</v>
      </c>
      <c r="M11431">
        <v>1</v>
      </c>
      <c r="Q11431">
        <v>122</v>
      </c>
      <c r="R11431">
        <v>6</v>
      </c>
      <c r="X11431">
        <v>97</v>
      </c>
      <c r="Y11431">
        <v>0.26</v>
      </c>
      <c r="Z11431">
        <v>369</v>
      </c>
      <c r="AA11431">
        <f t="shared" si="356"/>
        <v>123</v>
      </c>
    </row>
    <row r="11432" spans="1:27" x14ac:dyDescent="0.25">
      <c r="A11432" t="s">
        <v>2813</v>
      </c>
      <c r="B11432">
        <v>1982</v>
      </c>
      <c r="C11432" t="str">
        <f t="shared" si="357"/>
        <v>Pre-Drug 1970-1991</v>
      </c>
      <c r="D11432" t="s">
        <v>18</v>
      </c>
      <c r="E11432">
        <v>541</v>
      </c>
      <c r="F11432">
        <v>41</v>
      </c>
      <c r="G11432">
        <v>7</v>
      </c>
      <c r="H11432">
        <v>46</v>
      </c>
      <c r="I11432">
        <v>66</v>
      </c>
      <c r="J11432">
        <v>23</v>
      </c>
      <c r="K11432">
        <v>1</v>
      </c>
      <c r="L11432">
        <v>3</v>
      </c>
      <c r="M11432">
        <v>0</v>
      </c>
      <c r="Q11432">
        <v>113</v>
      </c>
      <c r="R11432">
        <v>2.87</v>
      </c>
      <c r="X11432">
        <v>49</v>
      </c>
      <c r="Y11432">
        <v>0.23</v>
      </c>
      <c r="Z11432">
        <v>386</v>
      </c>
      <c r="AA11432">
        <f t="shared" si="356"/>
        <v>128.66666666666666</v>
      </c>
    </row>
    <row r="11433" spans="1:27" x14ac:dyDescent="0.25">
      <c r="A11433" t="s">
        <v>2548</v>
      </c>
      <c r="B11433">
        <v>1988</v>
      </c>
      <c r="C11433" t="str">
        <f t="shared" si="357"/>
        <v>Pre-Drug 1970-1991</v>
      </c>
      <c r="D11433" t="s">
        <v>19</v>
      </c>
      <c r="E11433">
        <v>541</v>
      </c>
      <c r="F11433">
        <v>49</v>
      </c>
      <c r="G11433">
        <v>14</v>
      </c>
      <c r="H11433">
        <v>38</v>
      </c>
      <c r="I11433">
        <v>67</v>
      </c>
      <c r="J11433">
        <v>5</v>
      </c>
      <c r="K11433">
        <v>3</v>
      </c>
      <c r="L11433">
        <v>3</v>
      </c>
      <c r="M11433">
        <v>0</v>
      </c>
      <c r="Q11433">
        <v>129</v>
      </c>
      <c r="R11433">
        <v>3.4</v>
      </c>
      <c r="X11433">
        <v>78</v>
      </c>
      <c r="Y11433">
        <v>0.26</v>
      </c>
      <c r="Z11433">
        <v>389</v>
      </c>
      <c r="AA11433">
        <f t="shared" si="356"/>
        <v>129.66666666666666</v>
      </c>
    </row>
    <row r="11434" spans="1:27" x14ac:dyDescent="0.25">
      <c r="A11434" t="s">
        <v>357</v>
      </c>
      <c r="B11434">
        <v>1973</v>
      </c>
      <c r="C11434" t="str">
        <f t="shared" si="357"/>
        <v>Pre-Drug 1970-1991</v>
      </c>
      <c r="D11434" t="s">
        <v>19</v>
      </c>
      <c r="E11434">
        <v>542</v>
      </c>
      <c r="F11434">
        <v>74</v>
      </c>
      <c r="G11434">
        <v>8</v>
      </c>
      <c r="H11434">
        <v>66</v>
      </c>
      <c r="I11434">
        <v>57</v>
      </c>
      <c r="J11434">
        <v>3</v>
      </c>
      <c r="K11434">
        <v>5</v>
      </c>
      <c r="L11434">
        <v>5</v>
      </c>
      <c r="M11434">
        <v>1</v>
      </c>
      <c r="Q11434">
        <v>130</v>
      </c>
      <c r="R11434">
        <v>5.61</v>
      </c>
      <c r="X11434">
        <v>59</v>
      </c>
      <c r="Y11434">
        <v>0.28000000000000003</v>
      </c>
      <c r="Z11434">
        <v>356</v>
      </c>
      <c r="AA11434">
        <f t="shared" si="356"/>
        <v>118.66666666666667</v>
      </c>
    </row>
    <row r="11435" spans="1:27" x14ac:dyDescent="0.25">
      <c r="A11435" t="s">
        <v>1658</v>
      </c>
      <c r="B11435">
        <v>2012</v>
      </c>
      <c r="C11435" t="str">
        <f t="shared" si="357"/>
        <v>Post Drug Era 2007-2012</v>
      </c>
      <c r="D11435" t="s">
        <v>19</v>
      </c>
      <c r="E11435">
        <v>542</v>
      </c>
      <c r="F11435">
        <v>73</v>
      </c>
      <c r="G11435">
        <v>8</v>
      </c>
      <c r="H11435">
        <v>45</v>
      </c>
      <c r="I11435">
        <v>41</v>
      </c>
      <c r="J11435">
        <v>3</v>
      </c>
      <c r="K11435">
        <v>5</v>
      </c>
      <c r="L11435">
        <v>3</v>
      </c>
      <c r="M11435">
        <v>1</v>
      </c>
      <c r="Q11435">
        <v>156</v>
      </c>
      <c r="R11435">
        <v>5.52</v>
      </c>
      <c r="X11435">
        <v>82</v>
      </c>
      <c r="Z11435">
        <v>357</v>
      </c>
      <c r="AA11435">
        <f t="shared" si="356"/>
        <v>119</v>
      </c>
    </row>
    <row r="11436" spans="1:27" x14ac:dyDescent="0.25">
      <c r="A11436" t="s">
        <v>2101</v>
      </c>
      <c r="B11436">
        <v>2009</v>
      </c>
      <c r="C11436" t="str">
        <f t="shared" si="357"/>
        <v>Post Drug Era 2007-2012</v>
      </c>
      <c r="D11436" t="s">
        <v>18</v>
      </c>
      <c r="E11436">
        <v>542</v>
      </c>
      <c r="F11436">
        <v>71</v>
      </c>
      <c r="G11436">
        <v>18</v>
      </c>
      <c r="H11436">
        <v>64</v>
      </c>
      <c r="I11436">
        <v>68</v>
      </c>
      <c r="J11436">
        <v>3</v>
      </c>
      <c r="K11436">
        <v>1</v>
      </c>
      <c r="L11436">
        <v>6</v>
      </c>
      <c r="M11436">
        <v>0</v>
      </c>
      <c r="Q11436">
        <v>126</v>
      </c>
      <c r="R11436">
        <v>5.34</v>
      </c>
      <c r="X11436">
        <v>53</v>
      </c>
      <c r="Z11436">
        <v>359</v>
      </c>
      <c r="AA11436">
        <f t="shared" si="356"/>
        <v>119.66666666666667</v>
      </c>
    </row>
    <row r="11437" spans="1:27" x14ac:dyDescent="0.25">
      <c r="A11437" t="s">
        <v>1957</v>
      </c>
      <c r="B11437">
        <v>1994</v>
      </c>
      <c r="C11437" t="str">
        <f t="shared" si="357"/>
        <v>Pre-Drug 1970-1991</v>
      </c>
      <c r="D11437" t="s">
        <v>19</v>
      </c>
      <c r="E11437">
        <v>542</v>
      </c>
      <c r="F11437">
        <v>87</v>
      </c>
      <c r="G11437">
        <v>24</v>
      </c>
      <c r="H11437">
        <v>37</v>
      </c>
      <c r="I11437">
        <v>72</v>
      </c>
      <c r="J11437">
        <v>1</v>
      </c>
      <c r="K11437">
        <v>5</v>
      </c>
      <c r="L11437">
        <v>3</v>
      </c>
      <c r="M11437">
        <v>0</v>
      </c>
      <c r="Q11437">
        <v>150</v>
      </c>
      <c r="R11437">
        <v>6.49</v>
      </c>
      <c r="X11437">
        <v>84</v>
      </c>
      <c r="Y11437">
        <v>0.28999999999999998</v>
      </c>
      <c r="Z11437">
        <v>362</v>
      </c>
      <c r="AA11437">
        <f t="shared" si="356"/>
        <v>120.66666666666667</v>
      </c>
    </row>
    <row r="11438" spans="1:27" x14ac:dyDescent="0.25">
      <c r="A11438" t="s">
        <v>2233</v>
      </c>
      <c r="B11438">
        <v>1977</v>
      </c>
      <c r="C11438" t="str">
        <f t="shared" si="357"/>
        <v>Pre-Drug 1970-1991</v>
      </c>
      <c r="D11438" t="s">
        <v>19</v>
      </c>
      <c r="E11438">
        <v>542</v>
      </c>
      <c r="F11438">
        <v>70</v>
      </c>
      <c r="G11438">
        <v>16</v>
      </c>
      <c r="H11438">
        <v>57</v>
      </c>
      <c r="I11438">
        <v>51</v>
      </c>
      <c r="J11438">
        <v>2</v>
      </c>
      <c r="K11438">
        <v>3</v>
      </c>
      <c r="L11438">
        <v>6</v>
      </c>
      <c r="M11438">
        <v>0</v>
      </c>
      <c r="Q11438">
        <v>127</v>
      </c>
      <c r="R11438">
        <v>5.15</v>
      </c>
      <c r="X11438">
        <v>69</v>
      </c>
      <c r="Y11438">
        <v>0.27</v>
      </c>
      <c r="Z11438">
        <v>367</v>
      </c>
      <c r="AA11438">
        <f t="shared" si="356"/>
        <v>122.33333333333333</v>
      </c>
    </row>
    <row r="11439" spans="1:27" x14ac:dyDescent="0.25">
      <c r="A11439" t="s">
        <v>2696</v>
      </c>
      <c r="B11439">
        <v>1977</v>
      </c>
      <c r="C11439" t="str">
        <f t="shared" si="357"/>
        <v>Pre-Drug 1970-1991</v>
      </c>
      <c r="D11439" t="s">
        <v>18</v>
      </c>
      <c r="E11439">
        <v>542</v>
      </c>
      <c r="F11439">
        <v>51</v>
      </c>
      <c r="G11439">
        <v>12</v>
      </c>
      <c r="H11439">
        <v>60</v>
      </c>
      <c r="I11439">
        <v>74</v>
      </c>
      <c r="J11439">
        <v>13</v>
      </c>
      <c r="K11439">
        <v>5</v>
      </c>
      <c r="L11439">
        <v>1</v>
      </c>
      <c r="M11439">
        <v>0</v>
      </c>
      <c r="Q11439">
        <v>130</v>
      </c>
      <c r="R11439">
        <v>3.73</v>
      </c>
      <c r="X11439">
        <v>66</v>
      </c>
      <c r="Y11439">
        <v>0.28000000000000003</v>
      </c>
      <c r="Z11439">
        <v>369</v>
      </c>
      <c r="AA11439">
        <f t="shared" si="356"/>
        <v>123</v>
      </c>
    </row>
    <row r="11440" spans="1:27" x14ac:dyDescent="0.25">
      <c r="A11440" t="s">
        <v>1607</v>
      </c>
      <c r="B11440">
        <v>2006</v>
      </c>
      <c r="C11440" t="str">
        <f t="shared" si="357"/>
        <v>Drug Era 1992-2006</v>
      </c>
      <c r="D11440" t="s">
        <v>18</v>
      </c>
      <c r="E11440">
        <v>542</v>
      </c>
      <c r="F11440">
        <v>66</v>
      </c>
      <c r="G11440">
        <v>19</v>
      </c>
      <c r="H11440">
        <v>39</v>
      </c>
      <c r="I11440">
        <v>98</v>
      </c>
      <c r="J11440">
        <v>3</v>
      </c>
      <c r="K11440">
        <v>4</v>
      </c>
      <c r="L11440">
        <v>8</v>
      </c>
      <c r="M11440">
        <v>0</v>
      </c>
      <c r="Q11440">
        <v>132</v>
      </c>
      <c r="R11440">
        <v>4.74</v>
      </c>
      <c r="X11440">
        <v>85</v>
      </c>
      <c r="Z11440">
        <v>376</v>
      </c>
      <c r="AA11440">
        <f t="shared" si="356"/>
        <v>125.33333333333333</v>
      </c>
    </row>
    <row r="11441" spans="1:27" x14ac:dyDescent="0.25">
      <c r="A11441" t="s">
        <v>2051</v>
      </c>
      <c r="B11441">
        <v>1982</v>
      </c>
      <c r="C11441" t="str">
        <f t="shared" si="357"/>
        <v>Pre-Drug 1970-1991</v>
      </c>
      <c r="D11441" t="s">
        <v>19</v>
      </c>
      <c r="E11441">
        <v>542</v>
      </c>
      <c r="F11441">
        <v>60</v>
      </c>
      <c r="G11441">
        <v>13</v>
      </c>
      <c r="H11441">
        <v>57</v>
      </c>
      <c r="I11441">
        <v>56</v>
      </c>
      <c r="J11441">
        <v>4</v>
      </c>
      <c r="K11441">
        <v>3</v>
      </c>
      <c r="L11441">
        <v>2</v>
      </c>
      <c r="M11441">
        <v>1</v>
      </c>
      <c r="Q11441">
        <v>122</v>
      </c>
      <c r="R11441">
        <v>4.29</v>
      </c>
      <c r="X11441">
        <v>80</v>
      </c>
      <c r="Y11441">
        <v>0.25</v>
      </c>
      <c r="Z11441">
        <v>378</v>
      </c>
      <c r="AA11441">
        <f t="shared" si="356"/>
        <v>126</v>
      </c>
    </row>
    <row r="11442" spans="1:27" x14ac:dyDescent="0.25">
      <c r="A11442" t="s">
        <v>2865</v>
      </c>
      <c r="B11442">
        <v>1981</v>
      </c>
      <c r="C11442" t="str">
        <f t="shared" si="357"/>
        <v>Pre-Drug 1970-1991</v>
      </c>
      <c r="D11442" t="s">
        <v>19</v>
      </c>
      <c r="E11442">
        <v>542</v>
      </c>
      <c r="F11442">
        <v>52</v>
      </c>
      <c r="G11442">
        <v>10</v>
      </c>
      <c r="H11442">
        <v>51</v>
      </c>
      <c r="I11442">
        <v>54</v>
      </c>
      <c r="J11442">
        <v>2</v>
      </c>
      <c r="K11442">
        <v>1</v>
      </c>
      <c r="L11442">
        <v>0</v>
      </c>
      <c r="M11442">
        <v>0</v>
      </c>
      <c r="Q11442">
        <v>130</v>
      </c>
      <c r="R11442">
        <v>3.68</v>
      </c>
      <c r="X11442">
        <v>76</v>
      </c>
      <c r="Y11442">
        <v>0.26</v>
      </c>
      <c r="Z11442">
        <v>382</v>
      </c>
      <c r="AA11442">
        <f t="shared" si="356"/>
        <v>127.33333333333333</v>
      </c>
    </row>
    <row r="11443" spans="1:27" x14ac:dyDescent="0.25">
      <c r="A11443" t="s">
        <v>109</v>
      </c>
      <c r="B11443">
        <v>1981</v>
      </c>
      <c r="C11443" t="str">
        <f t="shared" si="357"/>
        <v>Pre-Drug 1970-1991</v>
      </c>
      <c r="D11443" t="s">
        <v>19</v>
      </c>
      <c r="E11443">
        <v>542</v>
      </c>
      <c r="F11443">
        <v>56</v>
      </c>
      <c r="G11443">
        <v>11</v>
      </c>
      <c r="H11443">
        <v>34</v>
      </c>
      <c r="I11443">
        <v>39</v>
      </c>
      <c r="J11443">
        <v>1</v>
      </c>
      <c r="K11443">
        <v>3</v>
      </c>
      <c r="L11443">
        <v>5</v>
      </c>
      <c r="M11443">
        <v>0</v>
      </c>
      <c r="Q11443">
        <v>144</v>
      </c>
      <c r="R11443">
        <v>3.93</v>
      </c>
      <c r="X11443">
        <v>70</v>
      </c>
      <c r="Y11443">
        <v>0.28999999999999998</v>
      </c>
      <c r="Z11443">
        <v>385</v>
      </c>
      <c r="AA11443">
        <f t="shared" si="356"/>
        <v>128.33333333333334</v>
      </c>
    </row>
    <row r="11444" spans="1:27" x14ac:dyDescent="0.25">
      <c r="A11444" t="s">
        <v>1906</v>
      </c>
      <c r="B11444">
        <v>1979</v>
      </c>
      <c r="C11444" t="str">
        <f t="shared" si="357"/>
        <v>Pre-Drug 1970-1991</v>
      </c>
      <c r="D11444" t="s">
        <v>19</v>
      </c>
      <c r="E11444">
        <v>542</v>
      </c>
      <c r="F11444">
        <v>35</v>
      </c>
      <c r="G11444">
        <v>9</v>
      </c>
      <c r="H11444">
        <v>64</v>
      </c>
      <c r="I11444">
        <v>108</v>
      </c>
      <c r="J11444">
        <v>8</v>
      </c>
      <c r="K11444">
        <v>9</v>
      </c>
      <c r="L11444">
        <v>1</v>
      </c>
      <c r="M11444">
        <v>2</v>
      </c>
      <c r="Q11444">
        <v>96</v>
      </c>
      <c r="R11444">
        <v>2.4</v>
      </c>
      <c r="X11444">
        <v>71</v>
      </c>
      <c r="Y11444">
        <v>0.2</v>
      </c>
      <c r="Z11444">
        <v>393</v>
      </c>
      <c r="AA11444">
        <f t="shared" si="356"/>
        <v>131</v>
      </c>
    </row>
    <row r="11445" spans="1:27" x14ac:dyDescent="0.25">
      <c r="A11445" t="s">
        <v>1564</v>
      </c>
      <c r="B11445">
        <v>1987</v>
      </c>
      <c r="C11445" t="str">
        <f t="shared" si="357"/>
        <v>Pre-Drug 1970-1991</v>
      </c>
      <c r="D11445" t="s">
        <v>18</v>
      </c>
      <c r="E11445">
        <v>542</v>
      </c>
      <c r="F11445">
        <v>47</v>
      </c>
      <c r="G11445">
        <v>14</v>
      </c>
      <c r="H11445">
        <v>29</v>
      </c>
      <c r="I11445">
        <v>61</v>
      </c>
      <c r="J11445">
        <v>5</v>
      </c>
      <c r="K11445">
        <v>0</v>
      </c>
      <c r="L11445">
        <v>1</v>
      </c>
      <c r="M11445">
        <v>1</v>
      </c>
      <c r="Q11445">
        <v>132</v>
      </c>
      <c r="R11445">
        <v>3.22</v>
      </c>
      <c r="X11445">
        <v>48</v>
      </c>
      <c r="Y11445">
        <v>0.26</v>
      </c>
      <c r="Z11445">
        <v>394</v>
      </c>
      <c r="AA11445">
        <f t="shared" si="356"/>
        <v>131.33333333333334</v>
      </c>
    </row>
    <row r="11446" spans="1:27" x14ac:dyDescent="0.25">
      <c r="A11446" t="s">
        <v>635</v>
      </c>
      <c r="B11446">
        <v>1971</v>
      </c>
      <c r="C11446" t="str">
        <f t="shared" si="357"/>
        <v>Pre-Drug 1970-1991</v>
      </c>
      <c r="D11446" t="s">
        <v>19</v>
      </c>
      <c r="E11446">
        <v>543</v>
      </c>
      <c r="F11446">
        <v>55</v>
      </c>
      <c r="G11446">
        <v>9</v>
      </c>
      <c r="H11446">
        <v>40</v>
      </c>
      <c r="I11446">
        <v>43</v>
      </c>
      <c r="J11446">
        <v>8</v>
      </c>
      <c r="K11446">
        <v>5</v>
      </c>
      <c r="L11446">
        <v>7</v>
      </c>
      <c r="M11446">
        <v>0</v>
      </c>
      <c r="Q11446">
        <v>131</v>
      </c>
      <c r="R11446">
        <v>3.98</v>
      </c>
      <c r="X11446">
        <v>82</v>
      </c>
      <c r="Y11446">
        <v>0.27</v>
      </c>
      <c r="Z11446">
        <v>373</v>
      </c>
      <c r="AA11446">
        <f t="shared" si="356"/>
        <v>124.33333333333333</v>
      </c>
    </row>
    <row r="11447" spans="1:27" x14ac:dyDescent="0.25">
      <c r="A11447" t="s">
        <v>1679</v>
      </c>
      <c r="B11447">
        <v>1983</v>
      </c>
      <c r="C11447" t="str">
        <f t="shared" si="357"/>
        <v>Pre-Drug 1970-1991</v>
      </c>
      <c r="D11447" t="s">
        <v>19</v>
      </c>
      <c r="E11447">
        <v>543</v>
      </c>
      <c r="F11447">
        <v>47</v>
      </c>
      <c r="G11447">
        <v>8</v>
      </c>
      <c r="H11447">
        <v>43</v>
      </c>
      <c r="I11447">
        <v>58</v>
      </c>
      <c r="J11447">
        <v>12</v>
      </c>
      <c r="K11447">
        <v>6</v>
      </c>
      <c r="L11447">
        <v>2</v>
      </c>
      <c r="M11447">
        <v>1</v>
      </c>
      <c r="Q11447">
        <v>132</v>
      </c>
      <c r="R11447">
        <v>3.38</v>
      </c>
      <c r="X11447">
        <v>67</v>
      </c>
      <c r="Y11447">
        <v>0.27</v>
      </c>
      <c r="Z11447">
        <v>375</v>
      </c>
      <c r="AA11447">
        <f t="shared" si="356"/>
        <v>125</v>
      </c>
    </row>
    <row r="11448" spans="1:27" x14ac:dyDescent="0.25">
      <c r="A11448" t="s">
        <v>1772</v>
      </c>
      <c r="B11448">
        <v>2012</v>
      </c>
      <c r="C11448" t="str">
        <f t="shared" si="357"/>
        <v>Post Drug Era 2007-2012</v>
      </c>
      <c r="D11448" t="s">
        <v>19</v>
      </c>
      <c r="E11448">
        <v>543</v>
      </c>
      <c r="F11448">
        <v>59</v>
      </c>
      <c r="G11448">
        <v>19</v>
      </c>
      <c r="H11448">
        <v>38</v>
      </c>
      <c r="I11448">
        <v>110</v>
      </c>
      <c r="J11448">
        <v>0</v>
      </c>
      <c r="K11448">
        <v>0</v>
      </c>
      <c r="L11448">
        <v>1</v>
      </c>
      <c r="M11448">
        <v>2</v>
      </c>
      <c r="Q11448">
        <v>133</v>
      </c>
      <c r="R11448">
        <v>4.24</v>
      </c>
      <c r="X11448">
        <v>55</v>
      </c>
      <c r="Z11448">
        <v>376</v>
      </c>
      <c r="AA11448">
        <f t="shared" si="356"/>
        <v>125.33333333333333</v>
      </c>
    </row>
    <row r="11449" spans="1:27" x14ac:dyDescent="0.25">
      <c r="A11449" t="s">
        <v>2941</v>
      </c>
      <c r="B11449">
        <v>1982</v>
      </c>
      <c r="C11449" t="str">
        <f t="shared" si="357"/>
        <v>Pre-Drug 1970-1991</v>
      </c>
      <c r="D11449" t="s">
        <v>19</v>
      </c>
      <c r="E11449">
        <v>543</v>
      </c>
      <c r="F11449">
        <v>73</v>
      </c>
      <c r="G11449">
        <v>22</v>
      </c>
      <c r="H11449">
        <v>38</v>
      </c>
      <c r="I11449">
        <v>84</v>
      </c>
      <c r="J11449">
        <v>2</v>
      </c>
      <c r="K11449">
        <v>4</v>
      </c>
      <c r="L11449">
        <v>0</v>
      </c>
      <c r="M11449">
        <v>1</v>
      </c>
      <c r="Q11449">
        <v>152</v>
      </c>
      <c r="R11449">
        <v>5.21</v>
      </c>
      <c r="X11449">
        <v>63</v>
      </c>
      <c r="Y11449">
        <v>0.3</v>
      </c>
      <c r="Z11449">
        <v>378</v>
      </c>
      <c r="AA11449">
        <f t="shared" si="356"/>
        <v>126</v>
      </c>
    </row>
    <row r="11450" spans="1:27" x14ac:dyDescent="0.25">
      <c r="A11450" t="s">
        <v>2060</v>
      </c>
      <c r="B11450">
        <v>2005</v>
      </c>
      <c r="C11450" t="str">
        <f t="shared" si="357"/>
        <v>Drug Era 1992-2006</v>
      </c>
      <c r="D11450" t="s">
        <v>18</v>
      </c>
      <c r="E11450">
        <v>543</v>
      </c>
      <c r="F11450">
        <v>61</v>
      </c>
      <c r="G11450">
        <v>16</v>
      </c>
      <c r="H11450">
        <v>28</v>
      </c>
      <c r="I11450">
        <v>81</v>
      </c>
      <c r="J11450">
        <v>4</v>
      </c>
      <c r="K11450">
        <v>5</v>
      </c>
      <c r="L11450">
        <v>2</v>
      </c>
      <c r="M11450">
        <v>0</v>
      </c>
      <c r="Q11450">
        <v>145</v>
      </c>
      <c r="R11450">
        <v>4.3499999999999996</v>
      </c>
      <c r="X11450">
        <v>77</v>
      </c>
      <c r="Z11450">
        <v>379</v>
      </c>
      <c r="AA11450">
        <f t="shared" si="356"/>
        <v>126.33333333333333</v>
      </c>
    </row>
    <row r="11451" spans="1:27" x14ac:dyDescent="0.25">
      <c r="A11451" t="s">
        <v>2035</v>
      </c>
      <c r="B11451">
        <v>1971</v>
      </c>
      <c r="C11451" t="str">
        <f t="shared" si="357"/>
        <v>Pre-Drug 1970-1991</v>
      </c>
      <c r="D11451" t="s">
        <v>18</v>
      </c>
      <c r="E11451">
        <v>543</v>
      </c>
      <c r="F11451">
        <v>47</v>
      </c>
      <c r="G11451">
        <v>7</v>
      </c>
      <c r="H11451">
        <v>56</v>
      </c>
      <c r="I11451">
        <v>77</v>
      </c>
      <c r="J11451">
        <v>7</v>
      </c>
      <c r="K11451">
        <v>8</v>
      </c>
      <c r="L11451">
        <v>2</v>
      </c>
      <c r="M11451">
        <v>0</v>
      </c>
      <c r="Q11451">
        <v>114</v>
      </c>
      <c r="R11451">
        <v>3.32</v>
      </c>
      <c r="X11451">
        <v>76</v>
      </c>
      <c r="Y11451">
        <v>0.24</v>
      </c>
      <c r="Z11451">
        <v>382</v>
      </c>
      <c r="AA11451">
        <f t="shared" si="356"/>
        <v>127.33333333333333</v>
      </c>
    </row>
    <row r="11452" spans="1:27" x14ac:dyDescent="0.25">
      <c r="A11452" t="s">
        <v>3028</v>
      </c>
      <c r="B11452">
        <v>2010</v>
      </c>
      <c r="C11452" t="str">
        <f t="shared" si="357"/>
        <v>Post Drug Era 2007-2012</v>
      </c>
      <c r="D11452" t="s">
        <v>19</v>
      </c>
      <c r="E11452">
        <v>543</v>
      </c>
      <c r="F11452">
        <v>66</v>
      </c>
      <c r="G11452">
        <v>15</v>
      </c>
      <c r="H11452">
        <v>44</v>
      </c>
      <c r="I11452">
        <v>73</v>
      </c>
      <c r="J11452">
        <v>4</v>
      </c>
      <c r="K11452">
        <v>6</v>
      </c>
      <c r="L11452">
        <v>6</v>
      </c>
      <c r="M11452">
        <v>0</v>
      </c>
      <c r="Q11452">
        <v>133</v>
      </c>
      <c r="R11452">
        <v>4.6500000000000004</v>
      </c>
      <c r="X11452">
        <v>73</v>
      </c>
      <c r="Z11452">
        <v>383</v>
      </c>
      <c r="AA11452">
        <f t="shared" si="356"/>
        <v>127.66666666666667</v>
      </c>
    </row>
    <row r="11453" spans="1:27" x14ac:dyDescent="0.25">
      <c r="A11453" t="s">
        <v>1572</v>
      </c>
      <c r="B11453">
        <v>1977</v>
      </c>
      <c r="C11453" t="str">
        <f t="shared" si="357"/>
        <v>Pre-Drug 1970-1991</v>
      </c>
      <c r="D11453" t="s">
        <v>19</v>
      </c>
      <c r="E11453">
        <v>543</v>
      </c>
      <c r="F11453">
        <v>63</v>
      </c>
      <c r="G11453">
        <v>14</v>
      </c>
      <c r="H11453">
        <v>29</v>
      </c>
      <c r="I11453">
        <v>31</v>
      </c>
      <c r="J11453">
        <v>1</v>
      </c>
      <c r="K11453">
        <v>1</v>
      </c>
      <c r="L11453">
        <v>0</v>
      </c>
      <c r="M11453">
        <v>0</v>
      </c>
      <c r="Q11453">
        <v>155</v>
      </c>
      <c r="R11453">
        <v>4.43</v>
      </c>
      <c r="X11453">
        <v>50</v>
      </c>
      <c r="Y11453">
        <v>0.3</v>
      </c>
      <c r="Z11453">
        <v>384</v>
      </c>
      <c r="AA11453">
        <f t="shared" si="356"/>
        <v>128</v>
      </c>
    </row>
    <row r="11454" spans="1:27" x14ac:dyDescent="0.25">
      <c r="A11454" t="s">
        <v>2084</v>
      </c>
      <c r="B11454">
        <v>2004</v>
      </c>
      <c r="C11454" t="str">
        <f t="shared" si="357"/>
        <v>Drug Era 1992-2006</v>
      </c>
      <c r="D11454" t="s">
        <v>19</v>
      </c>
      <c r="E11454">
        <v>543</v>
      </c>
      <c r="F11454">
        <v>63</v>
      </c>
      <c r="G11454">
        <v>18</v>
      </c>
      <c r="H11454">
        <v>38</v>
      </c>
      <c r="I11454">
        <v>82</v>
      </c>
      <c r="J11454">
        <v>4</v>
      </c>
      <c r="K11454">
        <v>5</v>
      </c>
      <c r="L11454">
        <v>4</v>
      </c>
      <c r="M11454">
        <v>3</v>
      </c>
      <c r="Q11454">
        <v>139</v>
      </c>
      <c r="R11454">
        <v>4.43</v>
      </c>
      <c r="X11454">
        <v>51</v>
      </c>
      <c r="Y11454">
        <v>0.28000000000000003</v>
      </c>
      <c r="Z11454">
        <v>384</v>
      </c>
      <c r="AA11454">
        <f t="shared" si="356"/>
        <v>128</v>
      </c>
    </row>
    <row r="11455" spans="1:27" x14ac:dyDescent="0.25">
      <c r="A11455" t="s">
        <v>891</v>
      </c>
      <c r="B11455">
        <v>1977</v>
      </c>
      <c r="C11455" t="str">
        <f t="shared" si="357"/>
        <v>Pre-Drug 1970-1991</v>
      </c>
      <c r="D11455" t="s">
        <v>18</v>
      </c>
      <c r="E11455">
        <v>543</v>
      </c>
      <c r="F11455">
        <v>44</v>
      </c>
      <c r="G11455">
        <v>12</v>
      </c>
      <c r="H11455">
        <v>36</v>
      </c>
      <c r="I11455">
        <v>113</v>
      </c>
      <c r="J11455">
        <v>12</v>
      </c>
      <c r="K11455">
        <v>2</v>
      </c>
      <c r="L11455">
        <v>1</v>
      </c>
      <c r="M11455">
        <v>1</v>
      </c>
      <c r="Q11455">
        <v>123</v>
      </c>
      <c r="R11455">
        <v>2.99</v>
      </c>
      <c r="X11455">
        <v>58</v>
      </c>
      <c r="Y11455">
        <v>0.24</v>
      </c>
      <c r="Z11455">
        <v>397</v>
      </c>
      <c r="AA11455">
        <f t="shared" si="356"/>
        <v>132.33333333333334</v>
      </c>
    </row>
    <row r="11456" spans="1:27" x14ac:dyDescent="0.25">
      <c r="A11456" t="s">
        <v>1048</v>
      </c>
      <c r="B11456">
        <v>1978</v>
      </c>
      <c r="C11456" t="str">
        <f t="shared" si="357"/>
        <v>Pre-Drug 1970-1991</v>
      </c>
      <c r="D11456" t="s">
        <v>19</v>
      </c>
      <c r="E11456">
        <v>543</v>
      </c>
      <c r="F11456">
        <v>30</v>
      </c>
      <c r="G11456">
        <v>9</v>
      </c>
      <c r="H11456">
        <v>59</v>
      </c>
      <c r="I11456">
        <v>122</v>
      </c>
      <c r="J11456">
        <v>8</v>
      </c>
      <c r="K11456">
        <v>5</v>
      </c>
      <c r="L11456">
        <v>2</v>
      </c>
      <c r="M11456">
        <v>0</v>
      </c>
      <c r="Q11456">
        <v>87</v>
      </c>
      <c r="R11456">
        <v>2.0099999999999998</v>
      </c>
      <c r="X11456">
        <v>74</v>
      </c>
      <c r="Y11456">
        <v>0.18</v>
      </c>
      <c r="Z11456">
        <v>403</v>
      </c>
      <c r="AA11456">
        <f t="shared" si="356"/>
        <v>134.33333333333334</v>
      </c>
    </row>
    <row r="11457" spans="1:27" x14ac:dyDescent="0.25">
      <c r="A11457" t="s">
        <v>1099</v>
      </c>
      <c r="B11457">
        <v>1999</v>
      </c>
      <c r="C11457" t="str">
        <f t="shared" si="357"/>
        <v>Drug Era 1992-2006</v>
      </c>
      <c r="D11457" t="s">
        <v>19</v>
      </c>
      <c r="E11457">
        <v>544</v>
      </c>
      <c r="F11457">
        <v>57</v>
      </c>
      <c r="G11457">
        <v>18</v>
      </c>
      <c r="H11457">
        <v>65</v>
      </c>
      <c r="I11457">
        <v>95</v>
      </c>
      <c r="J11457">
        <v>3</v>
      </c>
      <c r="K11457">
        <v>7</v>
      </c>
      <c r="L11457">
        <v>3</v>
      </c>
      <c r="M11457">
        <v>2</v>
      </c>
      <c r="Q11457">
        <v>124</v>
      </c>
      <c r="R11457">
        <v>4.18</v>
      </c>
      <c r="X11457">
        <v>59</v>
      </c>
      <c r="Y11457">
        <v>0</v>
      </c>
      <c r="Z11457">
        <v>368</v>
      </c>
      <c r="AA11457">
        <f t="shared" si="356"/>
        <v>122.66666666666667</v>
      </c>
    </row>
    <row r="11458" spans="1:27" x14ac:dyDescent="0.25">
      <c r="A11458" t="s">
        <v>238</v>
      </c>
      <c r="B11458">
        <v>1981</v>
      </c>
      <c r="C11458" t="str">
        <f t="shared" si="357"/>
        <v>Pre-Drug 1970-1991</v>
      </c>
      <c r="D11458" t="s">
        <v>18</v>
      </c>
      <c r="E11458">
        <v>544</v>
      </c>
      <c r="F11458">
        <v>49</v>
      </c>
      <c r="G11458">
        <v>3</v>
      </c>
      <c r="H11458">
        <v>77</v>
      </c>
      <c r="I11458">
        <v>106</v>
      </c>
      <c r="J11458">
        <v>0</v>
      </c>
      <c r="K11458">
        <v>7</v>
      </c>
      <c r="L11458">
        <v>0</v>
      </c>
      <c r="M11458">
        <v>2</v>
      </c>
      <c r="Q11458">
        <v>97</v>
      </c>
      <c r="R11458">
        <v>3.5</v>
      </c>
      <c r="X11458">
        <v>70</v>
      </c>
      <c r="Y11458">
        <v>0.21</v>
      </c>
      <c r="Z11458">
        <v>378</v>
      </c>
      <c r="AA11458">
        <f t="shared" ref="AA11458:AA11521" si="358">Z11458/3</f>
        <v>126</v>
      </c>
    </row>
    <row r="11459" spans="1:27" x14ac:dyDescent="0.25">
      <c r="A11459" t="s">
        <v>702</v>
      </c>
      <c r="B11459">
        <v>1990</v>
      </c>
      <c r="C11459" t="str">
        <f t="shared" ref="C11459:C11522" si="359">IF(B11459&lt;1997,"Pre-Drug 1970-1991",IF(B11459&lt;=2006,"Drug Era 1992-2006","Post Drug Era 2007-2012"))</f>
        <v>Pre-Drug 1970-1991</v>
      </c>
      <c r="D11459" t="s">
        <v>18</v>
      </c>
      <c r="E11459">
        <v>544</v>
      </c>
      <c r="F11459">
        <v>54</v>
      </c>
      <c r="G11459">
        <v>10</v>
      </c>
      <c r="H11459">
        <v>73</v>
      </c>
      <c r="I11459">
        <v>87</v>
      </c>
      <c r="J11459">
        <v>3</v>
      </c>
      <c r="K11459">
        <v>4</v>
      </c>
      <c r="L11459">
        <v>2</v>
      </c>
      <c r="M11459">
        <v>0</v>
      </c>
      <c r="Q11459">
        <v>97</v>
      </c>
      <c r="R11459">
        <v>3.74</v>
      </c>
      <c r="X11459">
        <v>71</v>
      </c>
      <c r="Y11459">
        <v>0.21</v>
      </c>
      <c r="Z11459">
        <v>390</v>
      </c>
      <c r="AA11459">
        <f t="shared" si="358"/>
        <v>130</v>
      </c>
    </row>
    <row r="11460" spans="1:27" x14ac:dyDescent="0.25">
      <c r="A11460" t="s">
        <v>689</v>
      </c>
      <c r="B11460">
        <v>1980</v>
      </c>
      <c r="C11460" t="str">
        <f t="shared" si="359"/>
        <v>Pre-Drug 1970-1991</v>
      </c>
      <c r="D11460" t="s">
        <v>19</v>
      </c>
      <c r="E11460">
        <v>544</v>
      </c>
      <c r="F11460">
        <v>43</v>
      </c>
      <c r="G11460">
        <v>9</v>
      </c>
      <c r="H11460">
        <v>32</v>
      </c>
      <c r="I11460">
        <v>65</v>
      </c>
      <c r="J11460">
        <v>3</v>
      </c>
      <c r="K11460">
        <v>5</v>
      </c>
      <c r="L11460">
        <v>5</v>
      </c>
      <c r="M11460">
        <v>1</v>
      </c>
      <c r="Q11460">
        <v>121</v>
      </c>
      <c r="R11460">
        <v>2.95</v>
      </c>
      <c r="X11460">
        <v>79</v>
      </c>
      <c r="Y11460">
        <v>0.24</v>
      </c>
      <c r="Z11460">
        <v>393</v>
      </c>
      <c r="AA11460">
        <f t="shared" si="358"/>
        <v>131</v>
      </c>
    </row>
    <row r="11461" spans="1:27" x14ac:dyDescent="0.25">
      <c r="A11461" t="s">
        <v>2961</v>
      </c>
      <c r="B11461">
        <v>2008</v>
      </c>
      <c r="C11461" t="str">
        <f t="shared" si="359"/>
        <v>Post Drug Era 2007-2012</v>
      </c>
      <c r="D11461" t="s">
        <v>18</v>
      </c>
      <c r="E11461">
        <v>544</v>
      </c>
      <c r="F11461">
        <v>47</v>
      </c>
      <c r="G11461">
        <v>12</v>
      </c>
      <c r="H11461">
        <v>34</v>
      </c>
      <c r="I11461">
        <v>91</v>
      </c>
      <c r="J11461">
        <v>1</v>
      </c>
      <c r="K11461">
        <v>3</v>
      </c>
      <c r="L11461">
        <v>3</v>
      </c>
      <c r="M11461">
        <v>0</v>
      </c>
      <c r="Q11461">
        <v>122</v>
      </c>
      <c r="R11461">
        <v>3.2</v>
      </c>
      <c r="X11461">
        <v>82</v>
      </c>
      <c r="Z11461">
        <v>396</v>
      </c>
      <c r="AA11461">
        <f t="shared" si="358"/>
        <v>132</v>
      </c>
    </row>
    <row r="11462" spans="1:27" x14ac:dyDescent="0.25">
      <c r="A11462" t="s">
        <v>718</v>
      </c>
      <c r="B11462">
        <v>2003</v>
      </c>
      <c r="C11462" t="str">
        <f t="shared" si="359"/>
        <v>Drug Era 1992-2006</v>
      </c>
      <c r="D11462" t="s">
        <v>18</v>
      </c>
      <c r="E11462">
        <v>545</v>
      </c>
      <c r="F11462">
        <v>84</v>
      </c>
      <c r="G11462">
        <v>14</v>
      </c>
      <c r="H11462">
        <v>70</v>
      </c>
      <c r="I11462">
        <v>84</v>
      </c>
      <c r="J11462">
        <v>4</v>
      </c>
      <c r="K11462">
        <v>3</v>
      </c>
      <c r="L11462">
        <v>5</v>
      </c>
      <c r="M11462">
        <v>0</v>
      </c>
      <c r="Q11462">
        <v>134</v>
      </c>
      <c r="R11462">
        <v>6.54</v>
      </c>
      <c r="X11462">
        <v>79</v>
      </c>
      <c r="Y11462">
        <v>0.28999999999999998</v>
      </c>
      <c r="Z11462">
        <v>347</v>
      </c>
      <c r="AA11462">
        <f t="shared" si="358"/>
        <v>115.66666666666667</v>
      </c>
    </row>
    <row r="11463" spans="1:27" x14ac:dyDescent="0.25">
      <c r="A11463" t="s">
        <v>2688</v>
      </c>
      <c r="B11463">
        <v>2004</v>
      </c>
      <c r="C11463" t="str">
        <f t="shared" si="359"/>
        <v>Drug Era 1992-2006</v>
      </c>
      <c r="D11463" t="s">
        <v>18</v>
      </c>
      <c r="E11463">
        <v>545</v>
      </c>
      <c r="F11463">
        <v>81</v>
      </c>
      <c r="G11463">
        <v>18</v>
      </c>
      <c r="H11463">
        <v>45</v>
      </c>
      <c r="I11463">
        <v>57</v>
      </c>
      <c r="J11463">
        <v>2</v>
      </c>
      <c r="K11463">
        <v>4</v>
      </c>
      <c r="L11463">
        <v>5</v>
      </c>
      <c r="M11463">
        <v>0</v>
      </c>
      <c r="Q11463">
        <v>139</v>
      </c>
      <c r="R11463">
        <v>6.04</v>
      </c>
      <c r="X11463">
        <v>65</v>
      </c>
      <c r="Y11463">
        <v>0.28000000000000003</v>
      </c>
      <c r="Z11463">
        <v>362</v>
      </c>
      <c r="AA11463">
        <f t="shared" si="358"/>
        <v>120.66666666666667</v>
      </c>
    </row>
    <row r="11464" spans="1:27" x14ac:dyDescent="0.25">
      <c r="A11464" t="s">
        <v>738</v>
      </c>
      <c r="B11464">
        <v>1998</v>
      </c>
      <c r="C11464" t="str">
        <f t="shared" si="359"/>
        <v>Drug Era 1992-2006</v>
      </c>
      <c r="D11464" t="s">
        <v>19</v>
      </c>
      <c r="E11464">
        <v>545</v>
      </c>
      <c r="F11464">
        <v>82</v>
      </c>
      <c r="G11464">
        <v>17</v>
      </c>
      <c r="H11464">
        <v>41</v>
      </c>
      <c r="I11464">
        <v>61</v>
      </c>
      <c r="J11464">
        <v>1</v>
      </c>
      <c r="K11464">
        <v>6</v>
      </c>
      <c r="L11464">
        <v>6</v>
      </c>
      <c r="M11464">
        <v>0</v>
      </c>
      <c r="Q11464">
        <v>147</v>
      </c>
      <c r="R11464">
        <v>6.05</v>
      </c>
      <c r="X11464">
        <v>41</v>
      </c>
      <c r="Z11464">
        <v>366</v>
      </c>
      <c r="AA11464">
        <f t="shared" si="358"/>
        <v>122</v>
      </c>
    </row>
    <row r="11465" spans="1:27" x14ac:dyDescent="0.25">
      <c r="A11465" t="s">
        <v>1825</v>
      </c>
      <c r="B11465">
        <v>1986</v>
      </c>
      <c r="C11465" t="str">
        <f t="shared" si="359"/>
        <v>Pre-Drug 1970-1991</v>
      </c>
      <c r="D11465" t="s">
        <v>18</v>
      </c>
      <c r="E11465">
        <v>545</v>
      </c>
      <c r="F11465">
        <v>70</v>
      </c>
      <c r="G11465">
        <v>16</v>
      </c>
      <c r="H11465">
        <v>49</v>
      </c>
      <c r="I11465">
        <v>80</v>
      </c>
      <c r="J11465">
        <v>5</v>
      </c>
      <c r="K11465">
        <v>5</v>
      </c>
      <c r="L11465">
        <v>7</v>
      </c>
      <c r="M11465">
        <v>0</v>
      </c>
      <c r="Q11465">
        <v>129</v>
      </c>
      <c r="R11465">
        <v>5.15</v>
      </c>
      <c r="X11465">
        <v>92</v>
      </c>
      <c r="Y11465">
        <v>0.26</v>
      </c>
      <c r="Z11465">
        <v>367</v>
      </c>
      <c r="AA11465">
        <f t="shared" si="358"/>
        <v>122.33333333333333</v>
      </c>
    </row>
    <row r="11466" spans="1:27" x14ac:dyDescent="0.25">
      <c r="A11466" t="s">
        <v>2000</v>
      </c>
      <c r="B11466">
        <v>1982</v>
      </c>
      <c r="C11466" t="str">
        <f t="shared" si="359"/>
        <v>Pre-Drug 1970-1991</v>
      </c>
      <c r="D11466" t="s">
        <v>19</v>
      </c>
      <c r="E11466">
        <v>545</v>
      </c>
      <c r="F11466">
        <v>63</v>
      </c>
      <c r="G11466">
        <v>16</v>
      </c>
      <c r="H11466">
        <v>60</v>
      </c>
      <c r="I11466">
        <v>71</v>
      </c>
      <c r="J11466">
        <v>1</v>
      </c>
      <c r="K11466">
        <v>4</v>
      </c>
      <c r="L11466">
        <v>2</v>
      </c>
      <c r="M11466">
        <v>2</v>
      </c>
      <c r="Q11466">
        <v>133</v>
      </c>
      <c r="R11466">
        <v>4.62</v>
      </c>
      <c r="X11466">
        <v>43</v>
      </c>
      <c r="Y11466">
        <v>0.27</v>
      </c>
      <c r="Z11466">
        <v>368</v>
      </c>
      <c r="AA11466">
        <f t="shared" si="358"/>
        <v>122.66666666666667</v>
      </c>
    </row>
    <row r="11467" spans="1:27" x14ac:dyDescent="0.25">
      <c r="A11467" t="s">
        <v>2687</v>
      </c>
      <c r="B11467">
        <v>2009</v>
      </c>
      <c r="C11467" t="str">
        <f t="shared" si="359"/>
        <v>Post Drug Era 2007-2012</v>
      </c>
      <c r="D11467" t="s">
        <v>19</v>
      </c>
      <c r="E11467">
        <v>545</v>
      </c>
      <c r="F11467">
        <v>72</v>
      </c>
      <c r="G11467">
        <v>11</v>
      </c>
      <c r="H11467">
        <v>52</v>
      </c>
      <c r="I11467">
        <v>51</v>
      </c>
      <c r="J11467">
        <v>3</v>
      </c>
      <c r="K11467">
        <v>2</v>
      </c>
      <c r="L11467">
        <v>3</v>
      </c>
      <c r="M11467">
        <v>0</v>
      </c>
      <c r="Q11467">
        <v>134</v>
      </c>
      <c r="R11467">
        <v>5.25</v>
      </c>
      <c r="X11467">
        <v>58</v>
      </c>
      <c r="Z11467">
        <v>370</v>
      </c>
      <c r="AA11467">
        <f t="shared" si="358"/>
        <v>123.33333333333333</v>
      </c>
    </row>
    <row r="11468" spans="1:27" x14ac:dyDescent="0.25">
      <c r="A11468" t="s">
        <v>2780</v>
      </c>
      <c r="B11468">
        <v>1980</v>
      </c>
      <c r="C11468" t="str">
        <f t="shared" si="359"/>
        <v>Pre-Drug 1970-1991</v>
      </c>
      <c r="D11468" t="s">
        <v>18</v>
      </c>
      <c r="E11468">
        <v>545</v>
      </c>
      <c r="F11468">
        <v>65</v>
      </c>
      <c r="G11468">
        <v>12</v>
      </c>
      <c r="H11468">
        <v>54</v>
      </c>
      <c r="I11468">
        <v>50</v>
      </c>
      <c r="J11468">
        <v>3</v>
      </c>
      <c r="K11468">
        <v>3</v>
      </c>
      <c r="L11468">
        <v>0</v>
      </c>
      <c r="M11468">
        <v>0</v>
      </c>
      <c r="Q11468">
        <v>134</v>
      </c>
      <c r="R11468">
        <v>4.6399999999999997</v>
      </c>
      <c r="X11468">
        <v>59</v>
      </c>
      <c r="Y11468">
        <v>0.27</v>
      </c>
      <c r="Z11468">
        <v>378</v>
      </c>
      <c r="AA11468">
        <f t="shared" si="358"/>
        <v>126</v>
      </c>
    </row>
    <row r="11469" spans="1:27" x14ac:dyDescent="0.25">
      <c r="A11469" t="s">
        <v>438</v>
      </c>
      <c r="B11469">
        <v>1984</v>
      </c>
      <c r="C11469" t="str">
        <f t="shared" si="359"/>
        <v>Pre-Drug 1970-1991</v>
      </c>
      <c r="D11469" t="s">
        <v>19</v>
      </c>
      <c r="E11469">
        <v>545</v>
      </c>
      <c r="F11469">
        <v>65</v>
      </c>
      <c r="G11469">
        <v>11</v>
      </c>
      <c r="H11469">
        <v>21</v>
      </c>
      <c r="I11469">
        <v>34</v>
      </c>
      <c r="J11469">
        <v>2</v>
      </c>
      <c r="K11469">
        <v>2</v>
      </c>
      <c r="L11469">
        <v>1</v>
      </c>
      <c r="M11469">
        <v>1</v>
      </c>
      <c r="Q11469">
        <v>160</v>
      </c>
      <c r="R11469">
        <v>4.6399999999999997</v>
      </c>
      <c r="X11469">
        <v>75</v>
      </c>
      <c r="Y11469">
        <v>0.31</v>
      </c>
      <c r="Z11469">
        <v>378</v>
      </c>
      <c r="AA11469">
        <f t="shared" si="358"/>
        <v>126</v>
      </c>
    </row>
    <row r="11470" spans="1:27" x14ac:dyDescent="0.25">
      <c r="A11470" t="s">
        <v>2746</v>
      </c>
      <c r="B11470">
        <v>1989</v>
      </c>
      <c r="C11470" t="str">
        <f t="shared" si="359"/>
        <v>Pre-Drug 1970-1991</v>
      </c>
      <c r="D11470" t="s">
        <v>19</v>
      </c>
      <c r="E11470">
        <v>545</v>
      </c>
      <c r="F11470">
        <v>55</v>
      </c>
      <c r="G11470">
        <v>11</v>
      </c>
      <c r="H11470">
        <v>44</v>
      </c>
      <c r="I11470">
        <v>63</v>
      </c>
      <c r="J11470">
        <v>4</v>
      </c>
      <c r="K11470">
        <v>4</v>
      </c>
      <c r="L11470">
        <v>5</v>
      </c>
      <c r="M11470">
        <v>1</v>
      </c>
      <c r="Q11470">
        <v>137</v>
      </c>
      <c r="R11470">
        <v>3.88</v>
      </c>
      <c r="X11470">
        <v>85</v>
      </c>
      <c r="Y11470">
        <v>0.28000000000000003</v>
      </c>
      <c r="Z11470">
        <v>383</v>
      </c>
      <c r="AA11470">
        <f t="shared" si="358"/>
        <v>127.66666666666667</v>
      </c>
    </row>
    <row r="11471" spans="1:27" x14ac:dyDescent="0.25">
      <c r="A11471" t="s">
        <v>2131</v>
      </c>
      <c r="B11471">
        <v>1999</v>
      </c>
      <c r="C11471" t="str">
        <f t="shared" si="359"/>
        <v>Drug Era 1992-2006</v>
      </c>
      <c r="D11471" t="s">
        <v>18</v>
      </c>
      <c r="E11471">
        <v>545</v>
      </c>
      <c r="F11471">
        <v>50</v>
      </c>
      <c r="G11471">
        <v>16</v>
      </c>
      <c r="H11471">
        <v>52</v>
      </c>
      <c r="I11471">
        <v>86</v>
      </c>
      <c r="J11471">
        <v>4</v>
      </c>
      <c r="K11471">
        <v>3</v>
      </c>
      <c r="L11471">
        <v>6</v>
      </c>
      <c r="M11471">
        <v>0</v>
      </c>
      <c r="Q11471">
        <v>124</v>
      </c>
      <c r="R11471">
        <v>3.5</v>
      </c>
      <c r="X11471">
        <v>87</v>
      </c>
      <c r="Y11471">
        <v>0</v>
      </c>
      <c r="Z11471">
        <v>386</v>
      </c>
      <c r="AA11471">
        <f t="shared" si="358"/>
        <v>128.66666666666666</v>
      </c>
    </row>
    <row r="11472" spans="1:27" x14ac:dyDescent="0.25">
      <c r="A11472" t="s">
        <v>2470</v>
      </c>
      <c r="B11472">
        <v>2004</v>
      </c>
      <c r="C11472" t="str">
        <f t="shared" si="359"/>
        <v>Drug Era 1992-2006</v>
      </c>
      <c r="D11472" t="s">
        <v>18</v>
      </c>
      <c r="E11472">
        <v>545</v>
      </c>
      <c r="F11472">
        <v>50</v>
      </c>
      <c r="G11472">
        <v>10</v>
      </c>
      <c r="H11472">
        <v>33</v>
      </c>
      <c r="I11472">
        <v>90</v>
      </c>
      <c r="J11472">
        <v>1</v>
      </c>
      <c r="K11472">
        <v>1</v>
      </c>
      <c r="L11472">
        <v>4</v>
      </c>
      <c r="M11472">
        <v>1</v>
      </c>
      <c r="Q11472">
        <v>127</v>
      </c>
      <c r="R11472">
        <v>3.47</v>
      </c>
      <c r="X11472">
        <v>47</v>
      </c>
      <c r="Y11472">
        <v>0.25</v>
      </c>
      <c r="Z11472">
        <v>389</v>
      </c>
      <c r="AA11472">
        <f t="shared" si="358"/>
        <v>129.66666666666666</v>
      </c>
    </row>
    <row r="11473" spans="1:27" x14ac:dyDescent="0.25">
      <c r="A11473" t="s">
        <v>3062</v>
      </c>
      <c r="B11473">
        <v>2003</v>
      </c>
      <c r="C11473" t="str">
        <f t="shared" si="359"/>
        <v>Drug Era 1992-2006</v>
      </c>
      <c r="D11473" t="s">
        <v>18</v>
      </c>
      <c r="E11473">
        <v>545</v>
      </c>
      <c r="F11473">
        <v>48</v>
      </c>
      <c r="G11473">
        <v>10</v>
      </c>
      <c r="H11473">
        <v>49</v>
      </c>
      <c r="I11473">
        <v>88</v>
      </c>
      <c r="J11473">
        <v>3</v>
      </c>
      <c r="K11473">
        <v>2</v>
      </c>
      <c r="L11473">
        <v>7</v>
      </c>
      <c r="M11473">
        <v>1</v>
      </c>
      <c r="Q11473">
        <v>116</v>
      </c>
      <c r="R11473">
        <v>3.3</v>
      </c>
      <c r="X11473">
        <v>58</v>
      </c>
      <c r="Y11473">
        <v>0.24</v>
      </c>
      <c r="Z11473">
        <v>393</v>
      </c>
      <c r="AA11473">
        <f t="shared" si="358"/>
        <v>131</v>
      </c>
    </row>
    <row r="11474" spans="1:27" x14ac:dyDescent="0.25">
      <c r="A11474" t="s">
        <v>2167</v>
      </c>
      <c r="B11474">
        <v>2004</v>
      </c>
      <c r="C11474" t="str">
        <f t="shared" si="359"/>
        <v>Drug Era 1992-2006</v>
      </c>
      <c r="D11474" t="s">
        <v>18</v>
      </c>
      <c r="E11474">
        <v>545</v>
      </c>
      <c r="F11474">
        <v>46</v>
      </c>
      <c r="G11474">
        <v>10</v>
      </c>
      <c r="H11474">
        <v>39</v>
      </c>
      <c r="I11474">
        <v>105</v>
      </c>
      <c r="J11474">
        <v>6</v>
      </c>
      <c r="K11474">
        <v>5</v>
      </c>
      <c r="L11474">
        <v>3</v>
      </c>
      <c r="M11474">
        <v>0</v>
      </c>
      <c r="Q11474">
        <v>124</v>
      </c>
      <c r="R11474">
        <v>3.15</v>
      </c>
      <c r="X11474">
        <v>48</v>
      </c>
      <c r="Y11474">
        <v>0.24</v>
      </c>
      <c r="Z11474">
        <v>394</v>
      </c>
      <c r="AA11474">
        <f t="shared" si="358"/>
        <v>131.33333333333334</v>
      </c>
    </row>
    <row r="11475" spans="1:27" x14ac:dyDescent="0.25">
      <c r="A11475" t="s">
        <v>470</v>
      </c>
      <c r="B11475">
        <v>1986</v>
      </c>
      <c r="C11475" t="str">
        <f t="shared" si="359"/>
        <v>Pre-Drug 1970-1991</v>
      </c>
      <c r="D11475" t="s">
        <v>18</v>
      </c>
      <c r="E11475">
        <v>545</v>
      </c>
      <c r="F11475">
        <v>48</v>
      </c>
      <c r="G11475">
        <v>11</v>
      </c>
      <c r="H11475">
        <v>52</v>
      </c>
      <c r="I11475">
        <v>98</v>
      </c>
      <c r="J11475">
        <v>11</v>
      </c>
      <c r="K11475">
        <v>6</v>
      </c>
      <c r="L11475">
        <v>3</v>
      </c>
      <c r="M11475">
        <v>2</v>
      </c>
      <c r="Q11475">
        <v>113</v>
      </c>
      <c r="R11475">
        <v>3.22</v>
      </c>
      <c r="X11475">
        <v>37</v>
      </c>
      <c r="Y11475">
        <v>0.23</v>
      </c>
      <c r="Z11475">
        <v>403</v>
      </c>
      <c r="AA11475">
        <f t="shared" si="358"/>
        <v>134.33333333333334</v>
      </c>
    </row>
    <row r="11476" spans="1:27" x14ac:dyDescent="0.25">
      <c r="A11476" t="s">
        <v>1407</v>
      </c>
      <c r="B11476">
        <v>1999</v>
      </c>
      <c r="C11476" t="str">
        <f t="shared" si="359"/>
        <v>Drug Era 1992-2006</v>
      </c>
      <c r="D11476" t="s">
        <v>18</v>
      </c>
      <c r="E11476">
        <v>546</v>
      </c>
      <c r="F11476">
        <v>79</v>
      </c>
      <c r="G11476">
        <v>24</v>
      </c>
      <c r="H11476">
        <v>77</v>
      </c>
      <c r="I11476">
        <v>74</v>
      </c>
      <c r="J11476">
        <v>0</v>
      </c>
      <c r="K11476">
        <v>4</v>
      </c>
      <c r="L11476">
        <v>6</v>
      </c>
      <c r="M11476">
        <v>0</v>
      </c>
      <c r="Q11476">
        <v>132</v>
      </c>
      <c r="R11476">
        <v>6.33</v>
      </c>
      <c r="X11476">
        <v>41</v>
      </c>
      <c r="Y11476">
        <v>0</v>
      </c>
      <c r="Z11476">
        <v>337</v>
      </c>
      <c r="AA11476">
        <f t="shared" si="358"/>
        <v>112.33333333333333</v>
      </c>
    </row>
    <row r="11477" spans="1:27" x14ac:dyDescent="0.25">
      <c r="A11477" t="s">
        <v>1026</v>
      </c>
      <c r="B11477">
        <v>1973</v>
      </c>
      <c r="C11477" t="str">
        <f t="shared" si="359"/>
        <v>Pre-Drug 1970-1991</v>
      </c>
      <c r="D11477" t="s">
        <v>19</v>
      </c>
      <c r="E11477">
        <v>546</v>
      </c>
      <c r="F11477">
        <v>58</v>
      </c>
      <c r="G11477">
        <v>10</v>
      </c>
      <c r="H11477">
        <v>48</v>
      </c>
      <c r="I11477">
        <v>77</v>
      </c>
      <c r="J11477">
        <v>16</v>
      </c>
      <c r="K11477">
        <v>3</v>
      </c>
      <c r="L11477">
        <v>1</v>
      </c>
      <c r="M11477">
        <v>0</v>
      </c>
      <c r="Q11477">
        <v>139</v>
      </c>
      <c r="R11477">
        <v>4.22</v>
      </c>
      <c r="X11477">
        <v>41</v>
      </c>
      <c r="Y11477">
        <v>0.28000000000000003</v>
      </c>
      <c r="Z11477">
        <v>371</v>
      </c>
      <c r="AA11477">
        <f t="shared" si="358"/>
        <v>123.66666666666667</v>
      </c>
    </row>
    <row r="11478" spans="1:27" x14ac:dyDescent="0.25">
      <c r="A11478" t="s">
        <v>126</v>
      </c>
      <c r="B11478">
        <v>1998</v>
      </c>
      <c r="C11478" t="str">
        <f t="shared" si="359"/>
        <v>Drug Era 1992-2006</v>
      </c>
      <c r="D11478" t="s">
        <v>19</v>
      </c>
      <c r="E11478">
        <v>546</v>
      </c>
      <c r="F11478">
        <v>69</v>
      </c>
      <c r="G11478">
        <v>14</v>
      </c>
      <c r="H11478">
        <v>64</v>
      </c>
      <c r="I11478">
        <v>57</v>
      </c>
      <c r="J11478">
        <v>0</v>
      </c>
      <c r="K11478">
        <v>7</v>
      </c>
      <c r="L11478">
        <v>4</v>
      </c>
      <c r="M11478">
        <v>0</v>
      </c>
      <c r="Q11478">
        <v>128</v>
      </c>
      <c r="R11478">
        <v>5.0199999999999996</v>
      </c>
      <c r="X11478">
        <v>49</v>
      </c>
      <c r="Z11478">
        <v>371</v>
      </c>
      <c r="AA11478">
        <f t="shared" si="358"/>
        <v>123.66666666666667</v>
      </c>
    </row>
    <row r="11479" spans="1:27" x14ac:dyDescent="0.25">
      <c r="A11479" t="s">
        <v>1282</v>
      </c>
      <c r="B11479">
        <v>1985</v>
      </c>
      <c r="C11479" t="str">
        <f t="shared" si="359"/>
        <v>Pre-Drug 1970-1991</v>
      </c>
      <c r="D11479" t="s">
        <v>19</v>
      </c>
      <c r="E11479">
        <v>546</v>
      </c>
      <c r="F11479">
        <v>72</v>
      </c>
      <c r="G11479">
        <v>18</v>
      </c>
      <c r="H11479">
        <v>40</v>
      </c>
      <c r="I11479">
        <v>62</v>
      </c>
      <c r="J11479">
        <v>2</v>
      </c>
      <c r="K11479">
        <v>2</v>
      </c>
      <c r="L11479">
        <v>0</v>
      </c>
      <c r="M11479">
        <v>0</v>
      </c>
      <c r="Q11479">
        <v>149</v>
      </c>
      <c r="R11479">
        <v>5.23</v>
      </c>
      <c r="X11479">
        <v>32</v>
      </c>
      <c r="Y11479">
        <v>0.28999999999999998</v>
      </c>
      <c r="Z11479">
        <v>372</v>
      </c>
      <c r="AA11479">
        <f t="shared" si="358"/>
        <v>124</v>
      </c>
    </row>
    <row r="11480" spans="1:27" x14ac:dyDescent="0.25">
      <c r="A11480" t="s">
        <v>309</v>
      </c>
      <c r="B11480">
        <v>1994</v>
      </c>
      <c r="C11480" t="str">
        <f t="shared" si="359"/>
        <v>Pre-Drug 1970-1991</v>
      </c>
      <c r="D11480" t="s">
        <v>19</v>
      </c>
      <c r="E11480">
        <v>546</v>
      </c>
      <c r="F11480">
        <v>60</v>
      </c>
      <c r="G11480">
        <v>15</v>
      </c>
      <c r="H11480">
        <v>40</v>
      </c>
      <c r="I11480">
        <v>67</v>
      </c>
      <c r="J11480">
        <v>3</v>
      </c>
      <c r="K11480">
        <v>4</v>
      </c>
      <c r="L11480">
        <v>2</v>
      </c>
      <c r="M11480">
        <v>0</v>
      </c>
      <c r="Q11480">
        <v>137</v>
      </c>
      <c r="R11480">
        <v>4.32</v>
      </c>
      <c r="X11480">
        <v>89</v>
      </c>
      <c r="Y11480">
        <v>0.26</v>
      </c>
      <c r="Z11480">
        <v>375</v>
      </c>
      <c r="AA11480">
        <f t="shared" si="358"/>
        <v>125</v>
      </c>
    </row>
    <row r="11481" spans="1:27" x14ac:dyDescent="0.25">
      <c r="A11481" t="s">
        <v>1424</v>
      </c>
      <c r="B11481">
        <v>1980</v>
      </c>
      <c r="C11481" t="str">
        <f t="shared" si="359"/>
        <v>Pre-Drug 1970-1991</v>
      </c>
      <c r="D11481" t="s">
        <v>18</v>
      </c>
      <c r="E11481">
        <v>546</v>
      </c>
      <c r="F11481">
        <v>55</v>
      </c>
      <c r="G11481">
        <v>6</v>
      </c>
      <c r="H11481">
        <v>33</v>
      </c>
      <c r="I11481">
        <v>36</v>
      </c>
      <c r="J11481">
        <v>11</v>
      </c>
      <c r="K11481">
        <v>3</v>
      </c>
      <c r="L11481">
        <v>0</v>
      </c>
      <c r="M11481">
        <v>1</v>
      </c>
      <c r="Q11481">
        <v>140</v>
      </c>
      <c r="R11481">
        <v>3.82</v>
      </c>
      <c r="X11481">
        <v>81</v>
      </c>
      <c r="Y11481">
        <v>0.28000000000000003</v>
      </c>
      <c r="Z11481">
        <v>389</v>
      </c>
      <c r="AA11481">
        <f t="shared" si="358"/>
        <v>129.66666666666666</v>
      </c>
    </row>
    <row r="11482" spans="1:27" x14ac:dyDescent="0.25">
      <c r="A11482" t="s">
        <v>1266</v>
      </c>
      <c r="B11482">
        <v>1982</v>
      </c>
      <c r="C11482" t="str">
        <f t="shared" si="359"/>
        <v>Pre-Drug 1970-1991</v>
      </c>
      <c r="D11482" t="s">
        <v>18</v>
      </c>
      <c r="E11482">
        <v>546</v>
      </c>
      <c r="F11482">
        <v>48</v>
      </c>
      <c r="G11482">
        <v>12</v>
      </c>
      <c r="H11482">
        <v>40</v>
      </c>
      <c r="I11482">
        <v>97</v>
      </c>
      <c r="J11482">
        <v>6</v>
      </c>
      <c r="K11482">
        <v>6</v>
      </c>
      <c r="L11482">
        <v>1</v>
      </c>
      <c r="M11482">
        <v>1</v>
      </c>
      <c r="Q11482">
        <v>115</v>
      </c>
      <c r="R11482">
        <v>3.33</v>
      </c>
      <c r="X11482">
        <v>95</v>
      </c>
      <c r="Y11482">
        <v>0.23</v>
      </c>
      <c r="Z11482">
        <v>389</v>
      </c>
      <c r="AA11482">
        <f t="shared" si="358"/>
        <v>129.66666666666666</v>
      </c>
    </row>
    <row r="11483" spans="1:27" x14ac:dyDescent="0.25">
      <c r="A11483" t="s">
        <v>1897</v>
      </c>
      <c r="B11483">
        <v>2000</v>
      </c>
      <c r="C11483" t="str">
        <f t="shared" si="359"/>
        <v>Drug Era 1992-2006</v>
      </c>
      <c r="D11483" t="s">
        <v>19</v>
      </c>
      <c r="E11483">
        <v>547</v>
      </c>
      <c r="F11483">
        <v>74</v>
      </c>
      <c r="G11483">
        <v>17</v>
      </c>
      <c r="H11483">
        <v>44</v>
      </c>
      <c r="I11483">
        <v>57</v>
      </c>
      <c r="J11483">
        <v>1</v>
      </c>
      <c r="K11483">
        <v>4</v>
      </c>
      <c r="L11483">
        <v>3</v>
      </c>
      <c r="M11483">
        <v>0</v>
      </c>
      <c r="Q11483">
        <v>143</v>
      </c>
      <c r="R11483">
        <v>5.58</v>
      </c>
      <c r="X11483">
        <v>55</v>
      </c>
      <c r="Y11483">
        <v>0</v>
      </c>
      <c r="Z11483">
        <v>358</v>
      </c>
      <c r="AA11483">
        <f t="shared" si="358"/>
        <v>119.33333333333333</v>
      </c>
    </row>
    <row r="11484" spans="1:27" x14ac:dyDescent="0.25">
      <c r="A11484" t="s">
        <v>622</v>
      </c>
      <c r="B11484">
        <v>2000</v>
      </c>
      <c r="C11484" t="str">
        <f t="shared" si="359"/>
        <v>Drug Era 1992-2006</v>
      </c>
      <c r="D11484" t="s">
        <v>18</v>
      </c>
      <c r="E11484">
        <v>547</v>
      </c>
      <c r="F11484">
        <v>67</v>
      </c>
      <c r="G11484">
        <v>19</v>
      </c>
      <c r="H11484">
        <v>50</v>
      </c>
      <c r="I11484">
        <v>50</v>
      </c>
      <c r="J11484">
        <v>4</v>
      </c>
      <c r="K11484">
        <v>8</v>
      </c>
      <c r="L11484">
        <v>4</v>
      </c>
      <c r="M11484">
        <v>5</v>
      </c>
      <c r="Q11484">
        <v>135</v>
      </c>
      <c r="R11484">
        <v>4.82</v>
      </c>
      <c r="X11484">
        <v>104</v>
      </c>
      <c r="Y11484">
        <v>0</v>
      </c>
      <c r="Z11484">
        <v>375</v>
      </c>
      <c r="AA11484">
        <f t="shared" si="358"/>
        <v>125</v>
      </c>
    </row>
    <row r="11485" spans="1:27" x14ac:dyDescent="0.25">
      <c r="A11485" t="s">
        <v>2253</v>
      </c>
      <c r="B11485">
        <v>1996</v>
      </c>
      <c r="C11485" t="str">
        <f t="shared" si="359"/>
        <v>Pre-Drug 1970-1991</v>
      </c>
      <c r="D11485" t="s">
        <v>19</v>
      </c>
      <c r="E11485">
        <v>547</v>
      </c>
      <c r="F11485">
        <v>58</v>
      </c>
      <c r="G11485">
        <v>9</v>
      </c>
      <c r="H11485">
        <v>54</v>
      </c>
      <c r="I11485">
        <v>75</v>
      </c>
      <c r="J11485">
        <v>2</v>
      </c>
      <c r="K11485">
        <v>6</v>
      </c>
      <c r="L11485">
        <v>7</v>
      </c>
      <c r="M11485">
        <v>2</v>
      </c>
      <c r="Q11485">
        <v>130</v>
      </c>
      <c r="R11485">
        <v>4.1500000000000004</v>
      </c>
      <c r="X11485">
        <v>74</v>
      </c>
      <c r="Y11485">
        <v>0.23</v>
      </c>
      <c r="Z11485">
        <v>377</v>
      </c>
      <c r="AA11485">
        <f t="shared" si="358"/>
        <v>125.66666666666667</v>
      </c>
    </row>
    <row r="11486" spans="1:27" x14ac:dyDescent="0.25">
      <c r="A11486" t="s">
        <v>141</v>
      </c>
      <c r="B11486">
        <v>1977</v>
      </c>
      <c r="C11486" t="str">
        <f t="shared" si="359"/>
        <v>Pre-Drug 1970-1991</v>
      </c>
      <c r="D11486" t="s">
        <v>18</v>
      </c>
      <c r="E11486">
        <v>547</v>
      </c>
      <c r="F11486">
        <v>68</v>
      </c>
      <c r="G11486">
        <v>14</v>
      </c>
      <c r="H11486">
        <v>38</v>
      </c>
      <c r="I11486">
        <v>58</v>
      </c>
      <c r="J11486">
        <v>2</v>
      </c>
      <c r="K11486">
        <v>4</v>
      </c>
      <c r="L11486">
        <v>0</v>
      </c>
      <c r="M11486">
        <v>0</v>
      </c>
      <c r="Q11486">
        <v>142</v>
      </c>
      <c r="R11486">
        <v>4.8099999999999996</v>
      </c>
      <c r="X11486">
        <v>62</v>
      </c>
      <c r="Y11486">
        <v>0.28000000000000003</v>
      </c>
      <c r="Z11486">
        <v>382</v>
      </c>
      <c r="AA11486">
        <f t="shared" si="358"/>
        <v>127.33333333333333</v>
      </c>
    </row>
    <row r="11487" spans="1:27" x14ac:dyDescent="0.25">
      <c r="A11487" t="s">
        <v>206</v>
      </c>
      <c r="B11487">
        <v>2012</v>
      </c>
      <c r="C11487" t="str">
        <f t="shared" si="359"/>
        <v>Post Drug Era 2007-2012</v>
      </c>
      <c r="D11487" t="s">
        <v>19</v>
      </c>
      <c r="E11487">
        <v>547</v>
      </c>
      <c r="F11487">
        <v>74</v>
      </c>
      <c r="G11487">
        <v>16</v>
      </c>
      <c r="H11487">
        <v>38</v>
      </c>
      <c r="I11487">
        <v>94</v>
      </c>
      <c r="J11487">
        <v>2</v>
      </c>
      <c r="K11487">
        <v>4</v>
      </c>
      <c r="L11487">
        <v>5</v>
      </c>
      <c r="M11487">
        <v>0</v>
      </c>
      <c r="Q11487">
        <v>131</v>
      </c>
      <c r="R11487">
        <v>5.23</v>
      </c>
      <c r="X11487">
        <v>61</v>
      </c>
      <c r="Z11487">
        <v>382</v>
      </c>
      <c r="AA11487">
        <f t="shared" si="358"/>
        <v>127.33333333333333</v>
      </c>
    </row>
    <row r="11488" spans="1:27" x14ac:dyDescent="0.25">
      <c r="A11488" t="s">
        <v>2539</v>
      </c>
      <c r="B11488">
        <v>1984</v>
      </c>
      <c r="C11488" t="str">
        <f t="shared" si="359"/>
        <v>Pre-Drug 1970-1991</v>
      </c>
      <c r="D11488" t="s">
        <v>18</v>
      </c>
      <c r="E11488">
        <v>547</v>
      </c>
      <c r="F11488">
        <v>41</v>
      </c>
      <c r="G11488">
        <v>13</v>
      </c>
      <c r="H11488">
        <v>36</v>
      </c>
      <c r="I11488">
        <v>89</v>
      </c>
      <c r="J11488">
        <v>1</v>
      </c>
      <c r="K11488">
        <v>3</v>
      </c>
      <c r="L11488">
        <v>2</v>
      </c>
      <c r="M11488">
        <v>1</v>
      </c>
      <c r="Q11488">
        <v>112</v>
      </c>
      <c r="R11488">
        <v>2.71</v>
      </c>
      <c r="X11488">
        <v>48</v>
      </c>
      <c r="Y11488">
        <v>0.22</v>
      </c>
      <c r="Z11488">
        <v>408</v>
      </c>
      <c r="AA11488">
        <f t="shared" si="358"/>
        <v>136</v>
      </c>
    </row>
    <row r="11489" spans="1:27" x14ac:dyDescent="0.25">
      <c r="A11489" t="s">
        <v>59</v>
      </c>
      <c r="B11489">
        <v>1976</v>
      </c>
      <c r="C11489" t="str">
        <f t="shared" si="359"/>
        <v>Pre-Drug 1970-1991</v>
      </c>
      <c r="D11489" t="s">
        <v>19</v>
      </c>
      <c r="E11489">
        <v>547</v>
      </c>
      <c r="F11489">
        <v>50</v>
      </c>
      <c r="G11489">
        <v>9</v>
      </c>
      <c r="H11489">
        <v>39</v>
      </c>
      <c r="I11489">
        <v>41</v>
      </c>
      <c r="J11489">
        <v>0</v>
      </c>
      <c r="K11489">
        <v>6</v>
      </c>
      <c r="L11489">
        <v>3</v>
      </c>
      <c r="M11489">
        <v>1</v>
      </c>
      <c r="Q11489">
        <v>114</v>
      </c>
      <c r="R11489">
        <v>3.29</v>
      </c>
      <c r="X11489">
        <v>69</v>
      </c>
      <c r="Y11489">
        <v>0.22</v>
      </c>
      <c r="Z11489">
        <v>410</v>
      </c>
      <c r="AA11489">
        <f t="shared" si="358"/>
        <v>136.66666666666666</v>
      </c>
    </row>
    <row r="11490" spans="1:27" x14ac:dyDescent="0.25">
      <c r="A11490" t="s">
        <v>2484</v>
      </c>
      <c r="B11490">
        <v>2006</v>
      </c>
      <c r="C11490" t="str">
        <f t="shared" si="359"/>
        <v>Drug Era 1992-2006</v>
      </c>
      <c r="D11490" t="s">
        <v>19</v>
      </c>
      <c r="E11490">
        <v>548</v>
      </c>
      <c r="F11490">
        <v>64</v>
      </c>
      <c r="G11490">
        <v>19</v>
      </c>
      <c r="H11490">
        <v>53</v>
      </c>
      <c r="I11490">
        <v>52</v>
      </c>
      <c r="J11490">
        <v>3</v>
      </c>
      <c r="K11490">
        <v>3</v>
      </c>
      <c r="L11490">
        <v>3</v>
      </c>
      <c r="M11490">
        <v>0</v>
      </c>
      <c r="Q11490">
        <v>149</v>
      </c>
      <c r="R11490">
        <v>4.75</v>
      </c>
      <c r="X11490">
        <v>76</v>
      </c>
      <c r="Z11490">
        <v>364</v>
      </c>
      <c r="AA11490">
        <f t="shared" si="358"/>
        <v>121.33333333333333</v>
      </c>
    </row>
    <row r="11491" spans="1:27" x14ac:dyDescent="0.25">
      <c r="A11491" t="s">
        <v>3111</v>
      </c>
      <c r="B11491">
        <v>1977</v>
      </c>
      <c r="C11491" t="str">
        <f t="shared" si="359"/>
        <v>Pre-Drug 1970-1991</v>
      </c>
      <c r="D11491" t="s">
        <v>19</v>
      </c>
      <c r="E11491">
        <v>548</v>
      </c>
      <c r="F11491">
        <v>68</v>
      </c>
      <c r="G11491">
        <v>10</v>
      </c>
      <c r="H11491">
        <v>50</v>
      </c>
      <c r="I11491">
        <v>42</v>
      </c>
      <c r="J11491">
        <v>0</v>
      </c>
      <c r="K11491">
        <v>0</v>
      </c>
      <c r="L11491">
        <v>10</v>
      </c>
      <c r="M11491">
        <v>0</v>
      </c>
      <c r="Q11491">
        <v>139</v>
      </c>
      <c r="R11491">
        <v>4.99</v>
      </c>
      <c r="X11491">
        <v>53</v>
      </c>
      <c r="Y11491">
        <v>0.28999999999999998</v>
      </c>
      <c r="Z11491">
        <v>368</v>
      </c>
      <c r="AA11491">
        <f t="shared" si="358"/>
        <v>122.66666666666667</v>
      </c>
    </row>
    <row r="11492" spans="1:27" x14ac:dyDescent="0.25">
      <c r="A11492" t="s">
        <v>1475</v>
      </c>
      <c r="B11492">
        <v>1982</v>
      </c>
      <c r="C11492" t="str">
        <f t="shared" si="359"/>
        <v>Pre-Drug 1970-1991</v>
      </c>
      <c r="D11492" t="s">
        <v>19</v>
      </c>
      <c r="E11492">
        <v>548</v>
      </c>
      <c r="F11492">
        <v>61</v>
      </c>
      <c r="G11492">
        <v>11</v>
      </c>
      <c r="H11492">
        <v>57</v>
      </c>
      <c r="I11492">
        <v>46</v>
      </c>
      <c r="J11492">
        <v>0</v>
      </c>
      <c r="K11492">
        <v>2</v>
      </c>
      <c r="L11492">
        <v>7</v>
      </c>
      <c r="M11492">
        <v>0</v>
      </c>
      <c r="Q11492">
        <v>131</v>
      </c>
      <c r="R11492">
        <v>4.4800000000000004</v>
      </c>
      <c r="X11492">
        <v>65</v>
      </c>
      <c r="Y11492">
        <v>0.27</v>
      </c>
      <c r="Z11492">
        <v>368</v>
      </c>
      <c r="AA11492">
        <f t="shared" si="358"/>
        <v>122.66666666666667</v>
      </c>
    </row>
    <row r="11493" spans="1:27" x14ac:dyDescent="0.25">
      <c r="A11493" t="s">
        <v>1427</v>
      </c>
      <c r="B11493">
        <v>1995</v>
      </c>
      <c r="C11493" t="str">
        <f t="shared" si="359"/>
        <v>Pre-Drug 1970-1991</v>
      </c>
      <c r="D11493" t="s">
        <v>19</v>
      </c>
      <c r="E11493">
        <v>548</v>
      </c>
      <c r="F11493">
        <v>57</v>
      </c>
      <c r="G11493">
        <v>10</v>
      </c>
      <c r="H11493">
        <v>50</v>
      </c>
      <c r="I11493">
        <v>59</v>
      </c>
      <c r="J11493">
        <v>6</v>
      </c>
      <c r="K11493">
        <v>0</v>
      </c>
      <c r="L11493">
        <v>3</v>
      </c>
      <c r="M11493">
        <v>0</v>
      </c>
      <c r="Q11493">
        <v>141</v>
      </c>
      <c r="R11493">
        <v>4.1399999999999997</v>
      </c>
      <c r="X11493">
        <v>60</v>
      </c>
      <c r="Y11493">
        <v>0.28000000000000003</v>
      </c>
      <c r="Z11493">
        <v>372</v>
      </c>
      <c r="AA11493">
        <f t="shared" si="358"/>
        <v>124</v>
      </c>
    </row>
    <row r="11494" spans="1:27" x14ac:dyDescent="0.25">
      <c r="A11494" t="s">
        <v>602</v>
      </c>
      <c r="B11494">
        <v>1996</v>
      </c>
      <c r="C11494" t="str">
        <f t="shared" si="359"/>
        <v>Pre-Drug 1970-1991</v>
      </c>
      <c r="D11494" t="s">
        <v>19</v>
      </c>
      <c r="E11494">
        <v>548</v>
      </c>
      <c r="F11494">
        <v>72</v>
      </c>
      <c r="G11494">
        <v>25</v>
      </c>
      <c r="H11494">
        <v>60</v>
      </c>
      <c r="I11494">
        <v>104</v>
      </c>
      <c r="J11494">
        <v>1</v>
      </c>
      <c r="K11494">
        <v>4</v>
      </c>
      <c r="L11494">
        <v>2</v>
      </c>
      <c r="M11494">
        <v>0</v>
      </c>
      <c r="Q11494">
        <v>126</v>
      </c>
      <c r="R11494">
        <v>5.18</v>
      </c>
      <c r="X11494">
        <v>61</v>
      </c>
      <c r="Y11494">
        <v>0.23</v>
      </c>
      <c r="Z11494">
        <v>375</v>
      </c>
      <c r="AA11494">
        <f t="shared" si="358"/>
        <v>125</v>
      </c>
    </row>
    <row r="11495" spans="1:27" x14ac:dyDescent="0.25">
      <c r="A11495" t="s">
        <v>2337</v>
      </c>
      <c r="B11495">
        <v>1970</v>
      </c>
      <c r="C11495" t="str">
        <f t="shared" si="359"/>
        <v>Pre-Drug 1970-1991</v>
      </c>
      <c r="D11495" t="s">
        <v>18</v>
      </c>
      <c r="E11495">
        <v>548</v>
      </c>
      <c r="F11495">
        <v>58</v>
      </c>
      <c r="G11495">
        <v>9</v>
      </c>
      <c r="H11495">
        <v>49</v>
      </c>
      <c r="I11495">
        <v>74</v>
      </c>
      <c r="J11495">
        <v>2</v>
      </c>
      <c r="K11495">
        <v>8</v>
      </c>
      <c r="L11495">
        <v>1</v>
      </c>
      <c r="M11495">
        <v>1</v>
      </c>
      <c r="Q11495">
        <v>132</v>
      </c>
      <c r="R11495">
        <v>4.0999999999999996</v>
      </c>
      <c r="X11495">
        <v>43</v>
      </c>
      <c r="Y11495">
        <v>0.27</v>
      </c>
      <c r="Z11495">
        <v>382</v>
      </c>
      <c r="AA11495">
        <f t="shared" si="358"/>
        <v>127.33333333333333</v>
      </c>
    </row>
    <row r="11496" spans="1:27" x14ac:dyDescent="0.25">
      <c r="A11496" t="s">
        <v>1114</v>
      </c>
      <c r="B11496">
        <v>1971</v>
      </c>
      <c r="C11496" t="str">
        <f t="shared" si="359"/>
        <v>Pre-Drug 1970-1991</v>
      </c>
      <c r="D11496" t="s">
        <v>19</v>
      </c>
      <c r="E11496">
        <v>548</v>
      </c>
      <c r="F11496">
        <v>48</v>
      </c>
      <c r="G11496">
        <v>13</v>
      </c>
      <c r="H11496">
        <v>58</v>
      </c>
      <c r="I11496">
        <v>137</v>
      </c>
      <c r="J11496">
        <v>5</v>
      </c>
      <c r="K11496">
        <v>4</v>
      </c>
      <c r="L11496">
        <v>0</v>
      </c>
      <c r="M11496">
        <v>0</v>
      </c>
      <c r="Q11496">
        <v>104</v>
      </c>
      <c r="R11496">
        <v>3.33</v>
      </c>
      <c r="X11496">
        <v>86</v>
      </c>
      <c r="Y11496">
        <v>0.21</v>
      </c>
      <c r="Z11496">
        <v>389</v>
      </c>
      <c r="AA11496">
        <f t="shared" si="358"/>
        <v>129.66666666666666</v>
      </c>
    </row>
    <row r="11497" spans="1:27" x14ac:dyDescent="0.25">
      <c r="A11497" t="s">
        <v>1843</v>
      </c>
      <c r="B11497">
        <v>1998</v>
      </c>
      <c r="C11497" t="str">
        <f t="shared" si="359"/>
        <v>Drug Era 1992-2006</v>
      </c>
      <c r="D11497" t="s">
        <v>19</v>
      </c>
      <c r="E11497">
        <v>548</v>
      </c>
      <c r="F11497">
        <v>47</v>
      </c>
      <c r="G11497">
        <v>9</v>
      </c>
      <c r="H11497">
        <v>30</v>
      </c>
      <c r="I11497">
        <v>56</v>
      </c>
      <c r="J11497">
        <v>6</v>
      </c>
      <c r="K11497">
        <v>3</v>
      </c>
      <c r="L11497">
        <v>9</v>
      </c>
      <c r="M11497">
        <v>0</v>
      </c>
      <c r="Q11497">
        <v>131</v>
      </c>
      <c r="R11497">
        <v>3.25</v>
      </c>
      <c r="X11497">
        <v>61</v>
      </c>
      <c r="Z11497">
        <v>391</v>
      </c>
      <c r="AA11497">
        <f t="shared" si="358"/>
        <v>130.33333333333334</v>
      </c>
    </row>
    <row r="11498" spans="1:27" x14ac:dyDescent="0.25">
      <c r="A11498" t="s">
        <v>149</v>
      </c>
      <c r="B11498">
        <v>2011</v>
      </c>
      <c r="C11498" t="str">
        <f t="shared" si="359"/>
        <v>Post Drug Era 2007-2012</v>
      </c>
      <c r="D11498" t="s">
        <v>19</v>
      </c>
      <c r="E11498">
        <v>548</v>
      </c>
      <c r="F11498">
        <v>47</v>
      </c>
      <c r="G11498">
        <v>15</v>
      </c>
      <c r="H11498">
        <v>32</v>
      </c>
      <c r="I11498">
        <v>123</v>
      </c>
      <c r="J11498">
        <v>2</v>
      </c>
      <c r="K11498">
        <v>4</v>
      </c>
      <c r="L11498">
        <v>4</v>
      </c>
      <c r="M11498">
        <v>0</v>
      </c>
      <c r="Q11498">
        <v>126</v>
      </c>
      <c r="R11498">
        <v>3.14</v>
      </c>
      <c r="X11498">
        <v>77</v>
      </c>
      <c r="Z11498">
        <v>404</v>
      </c>
      <c r="AA11498">
        <f t="shared" si="358"/>
        <v>134.66666666666666</v>
      </c>
    </row>
    <row r="11499" spans="1:27" x14ac:dyDescent="0.25">
      <c r="A11499" t="s">
        <v>1227</v>
      </c>
      <c r="B11499">
        <v>1984</v>
      </c>
      <c r="C11499" t="str">
        <f t="shared" si="359"/>
        <v>Pre-Drug 1970-1991</v>
      </c>
      <c r="D11499" t="s">
        <v>19</v>
      </c>
      <c r="E11499">
        <v>548</v>
      </c>
      <c r="F11499">
        <v>30</v>
      </c>
      <c r="G11499">
        <v>6</v>
      </c>
      <c r="H11499">
        <v>36</v>
      </c>
      <c r="I11499">
        <v>112</v>
      </c>
      <c r="J11499">
        <v>8</v>
      </c>
      <c r="K11499">
        <v>2</v>
      </c>
      <c r="L11499">
        <v>4</v>
      </c>
      <c r="M11499">
        <v>0</v>
      </c>
      <c r="Q11499">
        <v>96</v>
      </c>
      <c r="R11499">
        <v>1.92</v>
      </c>
      <c r="X11499">
        <v>48</v>
      </c>
      <c r="Y11499">
        <v>0.19</v>
      </c>
      <c r="Z11499">
        <v>421</v>
      </c>
      <c r="AA11499">
        <f t="shared" si="358"/>
        <v>140.33333333333334</v>
      </c>
    </row>
    <row r="11500" spans="1:27" x14ac:dyDescent="0.25">
      <c r="A11500" t="s">
        <v>471</v>
      </c>
      <c r="B11500">
        <v>2008</v>
      </c>
      <c r="C11500" t="str">
        <f t="shared" si="359"/>
        <v>Post Drug Era 2007-2012</v>
      </c>
      <c r="D11500" t="s">
        <v>19</v>
      </c>
      <c r="E11500">
        <v>549</v>
      </c>
      <c r="F11500">
        <v>73</v>
      </c>
      <c r="G11500">
        <v>7</v>
      </c>
      <c r="H11500">
        <v>70</v>
      </c>
      <c r="I11500">
        <v>58</v>
      </c>
      <c r="J11500">
        <v>0</v>
      </c>
      <c r="K11500">
        <v>8</v>
      </c>
      <c r="L11500">
        <v>9</v>
      </c>
      <c r="M11500">
        <v>1</v>
      </c>
      <c r="Q11500">
        <v>126</v>
      </c>
      <c r="R11500">
        <v>5.44</v>
      </c>
      <c r="X11500">
        <v>75</v>
      </c>
      <c r="Z11500">
        <v>362</v>
      </c>
      <c r="AA11500">
        <f t="shared" si="358"/>
        <v>120.66666666666667</v>
      </c>
    </row>
    <row r="11501" spans="1:27" x14ac:dyDescent="0.25">
      <c r="A11501" t="s">
        <v>1638</v>
      </c>
      <c r="B11501">
        <v>1998</v>
      </c>
      <c r="C11501" t="str">
        <f t="shared" si="359"/>
        <v>Drug Era 1992-2006</v>
      </c>
      <c r="D11501" t="s">
        <v>18</v>
      </c>
      <c r="E11501">
        <v>549</v>
      </c>
      <c r="F11501">
        <v>83</v>
      </c>
      <c r="G11501">
        <v>18</v>
      </c>
      <c r="H11501">
        <v>39</v>
      </c>
      <c r="I11501">
        <v>58</v>
      </c>
      <c r="J11501">
        <v>1</v>
      </c>
      <c r="K11501">
        <v>4</v>
      </c>
      <c r="L11501">
        <v>3</v>
      </c>
      <c r="M11501">
        <v>0</v>
      </c>
      <c r="Q11501">
        <v>154</v>
      </c>
      <c r="R11501">
        <v>6.09</v>
      </c>
      <c r="X11501">
        <v>61</v>
      </c>
      <c r="Z11501">
        <v>368</v>
      </c>
      <c r="AA11501">
        <f t="shared" si="358"/>
        <v>122.66666666666667</v>
      </c>
    </row>
    <row r="11502" spans="1:27" x14ac:dyDescent="0.25">
      <c r="A11502" t="s">
        <v>1957</v>
      </c>
      <c r="B11502">
        <v>2004</v>
      </c>
      <c r="C11502" t="str">
        <f t="shared" si="359"/>
        <v>Drug Era 1992-2006</v>
      </c>
      <c r="D11502" t="s">
        <v>19</v>
      </c>
      <c r="E11502">
        <v>549</v>
      </c>
      <c r="F11502">
        <v>71</v>
      </c>
      <c r="G11502">
        <v>17</v>
      </c>
      <c r="H11502">
        <v>33</v>
      </c>
      <c r="I11502">
        <v>60</v>
      </c>
      <c r="J11502">
        <v>3</v>
      </c>
      <c r="K11502">
        <v>2</v>
      </c>
      <c r="L11502">
        <v>5</v>
      </c>
      <c r="M11502">
        <v>0</v>
      </c>
      <c r="Q11502">
        <v>163</v>
      </c>
      <c r="R11502">
        <v>5.18</v>
      </c>
      <c r="X11502">
        <v>51</v>
      </c>
      <c r="Y11502">
        <v>0.32</v>
      </c>
      <c r="Z11502">
        <v>370</v>
      </c>
      <c r="AA11502">
        <f t="shared" si="358"/>
        <v>123.33333333333333</v>
      </c>
    </row>
    <row r="11503" spans="1:27" x14ac:dyDescent="0.25">
      <c r="A11503" t="s">
        <v>2965</v>
      </c>
      <c r="B11503">
        <v>1990</v>
      </c>
      <c r="C11503" t="str">
        <f t="shared" si="359"/>
        <v>Pre-Drug 1970-1991</v>
      </c>
      <c r="D11503" t="s">
        <v>18</v>
      </c>
      <c r="E11503">
        <v>549</v>
      </c>
      <c r="F11503">
        <v>54</v>
      </c>
      <c r="G11503">
        <v>17</v>
      </c>
      <c r="H11503">
        <v>36</v>
      </c>
      <c r="I11503">
        <v>73</v>
      </c>
      <c r="J11503">
        <v>2</v>
      </c>
      <c r="K11503">
        <v>5</v>
      </c>
      <c r="L11503">
        <v>4</v>
      </c>
      <c r="M11503">
        <v>3</v>
      </c>
      <c r="Q11503">
        <v>136</v>
      </c>
      <c r="R11503">
        <v>3.75</v>
      </c>
      <c r="X11503">
        <v>37</v>
      </c>
      <c r="Y11503">
        <v>0.27</v>
      </c>
      <c r="Z11503">
        <v>389</v>
      </c>
      <c r="AA11503">
        <f t="shared" si="358"/>
        <v>129.66666666666666</v>
      </c>
    </row>
    <row r="11504" spans="1:27" x14ac:dyDescent="0.25">
      <c r="A11504" t="s">
        <v>2766</v>
      </c>
      <c r="B11504">
        <v>1985</v>
      </c>
      <c r="C11504" t="str">
        <f t="shared" si="359"/>
        <v>Pre-Drug 1970-1991</v>
      </c>
      <c r="D11504" t="s">
        <v>18</v>
      </c>
      <c r="E11504">
        <v>549</v>
      </c>
      <c r="F11504">
        <v>46</v>
      </c>
      <c r="G11504">
        <v>12</v>
      </c>
      <c r="H11504">
        <v>44</v>
      </c>
      <c r="I11504">
        <v>102</v>
      </c>
      <c r="J11504">
        <v>3</v>
      </c>
      <c r="K11504">
        <v>6</v>
      </c>
      <c r="L11504">
        <v>3</v>
      </c>
      <c r="M11504">
        <v>0</v>
      </c>
      <c r="Q11504">
        <v>119</v>
      </c>
      <c r="R11504">
        <v>3.18</v>
      </c>
      <c r="X11504">
        <v>49</v>
      </c>
      <c r="Y11504">
        <v>0.24</v>
      </c>
      <c r="Z11504">
        <v>390</v>
      </c>
      <c r="AA11504">
        <f t="shared" si="358"/>
        <v>130</v>
      </c>
    </row>
    <row r="11505" spans="1:27" x14ac:dyDescent="0.25">
      <c r="A11505" t="s">
        <v>648</v>
      </c>
      <c r="B11505">
        <v>1987</v>
      </c>
      <c r="C11505" t="str">
        <f t="shared" si="359"/>
        <v>Pre-Drug 1970-1991</v>
      </c>
      <c r="D11505" t="s">
        <v>19</v>
      </c>
      <c r="E11505">
        <v>549</v>
      </c>
      <c r="F11505">
        <v>53</v>
      </c>
      <c r="G11505">
        <v>15</v>
      </c>
      <c r="H11505">
        <v>39</v>
      </c>
      <c r="I11505">
        <v>56</v>
      </c>
      <c r="J11505">
        <v>5</v>
      </c>
      <c r="K11505">
        <v>2</v>
      </c>
      <c r="L11505">
        <v>3</v>
      </c>
      <c r="M11505">
        <v>1</v>
      </c>
      <c r="Q11505">
        <v>133</v>
      </c>
      <c r="R11505">
        <v>3.67</v>
      </c>
      <c r="X11505">
        <v>72</v>
      </c>
      <c r="Y11505">
        <v>0.26</v>
      </c>
      <c r="Z11505">
        <v>390</v>
      </c>
      <c r="AA11505">
        <f t="shared" si="358"/>
        <v>130</v>
      </c>
    </row>
    <row r="11506" spans="1:27" x14ac:dyDescent="0.25">
      <c r="A11506" t="s">
        <v>77</v>
      </c>
      <c r="B11506">
        <v>1999</v>
      </c>
      <c r="C11506" t="str">
        <f t="shared" si="359"/>
        <v>Drug Era 1992-2006</v>
      </c>
      <c r="D11506" t="s">
        <v>18</v>
      </c>
      <c r="E11506">
        <v>549</v>
      </c>
      <c r="F11506">
        <v>66</v>
      </c>
      <c r="G11506">
        <v>18</v>
      </c>
      <c r="H11506">
        <v>28</v>
      </c>
      <c r="I11506">
        <v>75</v>
      </c>
      <c r="J11506">
        <v>3</v>
      </c>
      <c r="K11506">
        <v>0</v>
      </c>
      <c r="L11506">
        <v>1</v>
      </c>
      <c r="M11506">
        <v>2</v>
      </c>
      <c r="Q11506">
        <v>144</v>
      </c>
      <c r="R11506">
        <v>4.57</v>
      </c>
      <c r="X11506">
        <v>47</v>
      </c>
      <c r="Y11506">
        <v>0</v>
      </c>
      <c r="Z11506">
        <v>390</v>
      </c>
      <c r="AA11506">
        <f t="shared" si="358"/>
        <v>130</v>
      </c>
    </row>
    <row r="11507" spans="1:27" x14ac:dyDescent="0.25">
      <c r="A11507" t="s">
        <v>2340</v>
      </c>
      <c r="B11507">
        <v>1996</v>
      </c>
      <c r="C11507" t="str">
        <f t="shared" si="359"/>
        <v>Pre-Drug 1970-1991</v>
      </c>
      <c r="D11507" t="s">
        <v>19</v>
      </c>
      <c r="E11507">
        <v>550</v>
      </c>
      <c r="F11507">
        <v>65</v>
      </c>
      <c r="G11507">
        <v>19</v>
      </c>
      <c r="H11507">
        <v>61</v>
      </c>
      <c r="I11507">
        <v>78</v>
      </c>
      <c r="J11507">
        <v>8</v>
      </c>
      <c r="K11507">
        <v>2</v>
      </c>
      <c r="L11507">
        <v>2</v>
      </c>
      <c r="M11507">
        <v>1</v>
      </c>
      <c r="Q11507">
        <v>134</v>
      </c>
      <c r="R11507">
        <v>4.78</v>
      </c>
      <c r="X11507">
        <v>56</v>
      </c>
      <c r="Y11507">
        <v>0.24</v>
      </c>
      <c r="Z11507">
        <v>367</v>
      </c>
      <c r="AA11507">
        <f t="shared" si="358"/>
        <v>122.33333333333333</v>
      </c>
    </row>
    <row r="11508" spans="1:27" x14ac:dyDescent="0.25">
      <c r="A11508" t="s">
        <v>414</v>
      </c>
      <c r="B11508">
        <v>1982</v>
      </c>
      <c r="C11508" t="str">
        <f t="shared" si="359"/>
        <v>Pre-Drug 1970-1991</v>
      </c>
      <c r="D11508" t="s">
        <v>18</v>
      </c>
      <c r="E11508">
        <v>550</v>
      </c>
      <c r="F11508">
        <v>65</v>
      </c>
      <c r="G11508">
        <v>14</v>
      </c>
      <c r="H11508">
        <v>53</v>
      </c>
      <c r="I11508">
        <v>55</v>
      </c>
      <c r="J11508">
        <v>7</v>
      </c>
      <c r="K11508">
        <v>3</v>
      </c>
      <c r="L11508">
        <v>2</v>
      </c>
      <c r="M11508">
        <v>0</v>
      </c>
      <c r="Q11508">
        <v>143</v>
      </c>
      <c r="R11508">
        <v>4.7300000000000004</v>
      </c>
      <c r="X11508">
        <v>51</v>
      </c>
      <c r="Y11508">
        <v>0.28999999999999998</v>
      </c>
      <c r="Z11508">
        <v>371</v>
      </c>
      <c r="AA11508">
        <f t="shared" si="358"/>
        <v>123.66666666666667</v>
      </c>
    </row>
    <row r="11509" spans="1:27" x14ac:dyDescent="0.25">
      <c r="A11509" t="s">
        <v>271</v>
      </c>
      <c r="B11509">
        <v>2008</v>
      </c>
      <c r="C11509" t="str">
        <f t="shared" si="359"/>
        <v>Post Drug Era 2007-2012</v>
      </c>
      <c r="D11509" t="s">
        <v>19</v>
      </c>
      <c r="E11509">
        <v>550</v>
      </c>
      <c r="F11509">
        <v>70</v>
      </c>
      <c r="G11509">
        <v>12</v>
      </c>
      <c r="H11509">
        <v>35</v>
      </c>
      <c r="I11509">
        <v>62</v>
      </c>
      <c r="J11509">
        <v>3</v>
      </c>
      <c r="K11509">
        <v>1</v>
      </c>
      <c r="L11509">
        <v>1</v>
      </c>
      <c r="M11509">
        <v>0</v>
      </c>
      <c r="Q11509">
        <v>145</v>
      </c>
      <c r="R11509">
        <v>4.96</v>
      </c>
      <c r="X11509">
        <v>82</v>
      </c>
      <c r="Z11509">
        <v>381</v>
      </c>
      <c r="AA11509">
        <f t="shared" si="358"/>
        <v>127</v>
      </c>
    </row>
    <row r="11510" spans="1:27" x14ac:dyDescent="0.25">
      <c r="A11510" t="s">
        <v>2840</v>
      </c>
      <c r="B11510">
        <v>2002</v>
      </c>
      <c r="C11510" t="str">
        <f t="shared" si="359"/>
        <v>Drug Era 1992-2006</v>
      </c>
      <c r="D11510" t="s">
        <v>18</v>
      </c>
      <c r="E11510">
        <v>550</v>
      </c>
      <c r="F11510">
        <v>69</v>
      </c>
      <c r="G11510">
        <v>21</v>
      </c>
      <c r="H11510">
        <v>27</v>
      </c>
      <c r="I11510">
        <v>76</v>
      </c>
      <c r="J11510">
        <v>6</v>
      </c>
      <c r="K11510">
        <v>2</v>
      </c>
      <c r="L11510">
        <v>2</v>
      </c>
      <c r="M11510">
        <v>0</v>
      </c>
      <c r="Q11510">
        <v>136</v>
      </c>
      <c r="R11510">
        <v>4.88</v>
      </c>
      <c r="X11510">
        <v>94</v>
      </c>
      <c r="Z11510">
        <v>382</v>
      </c>
      <c r="AA11510">
        <f t="shared" si="358"/>
        <v>127.33333333333333</v>
      </c>
    </row>
    <row r="11511" spans="1:27" x14ac:dyDescent="0.25">
      <c r="A11511" t="s">
        <v>1734</v>
      </c>
      <c r="B11511">
        <v>2006</v>
      </c>
      <c r="C11511" t="str">
        <f t="shared" si="359"/>
        <v>Drug Era 1992-2006</v>
      </c>
      <c r="D11511" t="s">
        <v>18</v>
      </c>
      <c r="E11511">
        <v>550</v>
      </c>
      <c r="F11511">
        <v>66</v>
      </c>
      <c r="G11511">
        <v>19</v>
      </c>
      <c r="H11511">
        <v>39</v>
      </c>
      <c r="I11511">
        <v>137</v>
      </c>
      <c r="J11511">
        <v>2</v>
      </c>
      <c r="K11511">
        <v>2</v>
      </c>
      <c r="L11511">
        <v>10</v>
      </c>
      <c r="M11511">
        <v>1</v>
      </c>
      <c r="Q11511">
        <v>108</v>
      </c>
      <c r="R11511">
        <v>4.4800000000000004</v>
      </c>
      <c r="X11511">
        <v>73</v>
      </c>
      <c r="Z11511">
        <v>398</v>
      </c>
      <c r="AA11511">
        <f t="shared" si="358"/>
        <v>132.66666666666666</v>
      </c>
    </row>
    <row r="11512" spans="1:27" x14ac:dyDescent="0.25">
      <c r="A11512" t="s">
        <v>2813</v>
      </c>
      <c r="B11512">
        <v>1979</v>
      </c>
      <c r="C11512" t="str">
        <f t="shared" si="359"/>
        <v>Pre-Drug 1970-1991</v>
      </c>
      <c r="D11512" t="s">
        <v>18</v>
      </c>
      <c r="E11512">
        <v>550</v>
      </c>
      <c r="F11512">
        <v>41</v>
      </c>
      <c r="G11512">
        <v>5</v>
      </c>
      <c r="H11512">
        <v>49</v>
      </c>
      <c r="I11512">
        <v>75</v>
      </c>
      <c r="J11512">
        <v>20</v>
      </c>
      <c r="K11512">
        <v>4</v>
      </c>
      <c r="L11512">
        <v>2</v>
      </c>
      <c r="M11512">
        <v>0</v>
      </c>
      <c r="Q11512">
        <v>109</v>
      </c>
      <c r="R11512">
        <v>2.75</v>
      </c>
      <c r="X11512">
        <v>71</v>
      </c>
      <c r="Y11512">
        <v>0.22</v>
      </c>
      <c r="Z11512">
        <v>403</v>
      </c>
      <c r="AA11512">
        <f t="shared" si="358"/>
        <v>134.33333333333334</v>
      </c>
    </row>
    <row r="11513" spans="1:27" x14ac:dyDescent="0.25">
      <c r="A11513" t="s">
        <v>1788</v>
      </c>
      <c r="B11513">
        <v>1986</v>
      </c>
      <c r="C11513" t="str">
        <f t="shared" si="359"/>
        <v>Pre-Drug 1970-1991</v>
      </c>
      <c r="D11513" t="s">
        <v>18</v>
      </c>
      <c r="E11513">
        <v>550</v>
      </c>
      <c r="F11513">
        <v>42</v>
      </c>
      <c r="G11513">
        <v>12</v>
      </c>
      <c r="H11513">
        <v>58</v>
      </c>
      <c r="I11513">
        <v>92</v>
      </c>
      <c r="J11513">
        <v>9</v>
      </c>
      <c r="K11513">
        <v>5</v>
      </c>
      <c r="L11513">
        <v>4</v>
      </c>
      <c r="M11513">
        <v>3</v>
      </c>
      <c r="Q11513">
        <v>103</v>
      </c>
      <c r="R11513">
        <v>2.78</v>
      </c>
      <c r="X11513">
        <v>42</v>
      </c>
      <c r="Y11513">
        <v>0.21</v>
      </c>
      <c r="Z11513">
        <v>408</v>
      </c>
      <c r="AA11513">
        <f t="shared" si="358"/>
        <v>136</v>
      </c>
    </row>
    <row r="11514" spans="1:27" x14ac:dyDescent="0.25">
      <c r="A11514" t="s">
        <v>2085</v>
      </c>
      <c r="B11514">
        <v>2005</v>
      </c>
      <c r="C11514" t="str">
        <f t="shared" si="359"/>
        <v>Drug Era 1992-2006</v>
      </c>
      <c r="D11514" t="s">
        <v>18</v>
      </c>
      <c r="E11514">
        <v>551</v>
      </c>
      <c r="F11514">
        <v>88</v>
      </c>
      <c r="G11514">
        <v>18</v>
      </c>
      <c r="H11514">
        <v>65</v>
      </c>
      <c r="I11514">
        <v>46</v>
      </c>
      <c r="J11514">
        <v>3</v>
      </c>
      <c r="K11514">
        <v>5</v>
      </c>
      <c r="L11514">
        <v>4</v>
      </c>
      <c r="M11514">
        <v>0</v>
      </c>
      <c r="Q11514">
        <v>147</v>
      </c>
      <c r="R11514">
        <v>6.89</v>
      </c>
      <c r="X11514">
        <v>92</v>
      </c>
      <c r="Z11514">
        <v>345</v>
      </c>
      <c r="AA11514">
        <f t="shared" si="358"/>
        <v>115</v>
      </c>
    </row>
    <row r="11515" spans="1:27" x14ac:dyDescent="0.25">
      <c r="A11515" t="s">
        <v>147</v>
      </c>
      <c r="B11515">
        <v>1987</v>
      </c>
      <c r="C11515" t="str">
        <f t="shared" si="359"/>
        <v>Pre-Drug 1970-1991</v>
      </c>
      <c r="D11515" t="s">
        <v>19</v>
      </c>
      <c r="E11515">
        <v>551</v>
      </c>
      <c r="F11515">
        <v>62</v>
      </c>
      <c r="G11515">
        <v>21</v>
      </c>
      <c r="H11515">
        <v>47</v>
      </c>
      <c r="I11515">
        <v>65</v>
      </c>
      <c r="J11515">
        <v>1</v>
      </c>
      <c r="K11515">
        <v>3</v>
      </c>
      <c r="L11515">
        <v>4</v>
      </c>
      <c r="M11515">
        <v>0</v>
      </c>
      <c r="Q11515">
        <v>145</v>
      </c>
      <c r="R11515">
        <v>4.6399999999999997</v>
      </c>
      <c r="X11515">
        <v>89</v>
      </c>
      <c r="Y11515">
        <v>0.28999999999999998</v>
      </c>
      <c r="Z11515">
        <v>361</v>
      </c>
      <c r="AA11515">
        <f t="shared" si="358"/>
        <v>120.33333333333333</v>
      </c>
    </row>
    <row r="11516" spans="1:27" x14ac:dyDescent="0.25">
      <c r="A11516" t="s">
        <v>1568</v>
      </c>
      <c r="B11516">
        <v>1991</v>
      </c>
      <c r="C11516" t="str">
        <f t="shared" si="359"/>
        <v>Pre-Drug 1970-1991</v>
      </c>
      <c r="D11516" t="s">
        <v>19</v>
      </c>
      <c r="E11516">
        <v>551</v>
      </c>
      <c r="F11516">
        <v>87</v>
      </c>
      <c r="G11516">
        <v>20</v>
      </c>
      <c r="H11516">
        <v>57</v>
      </c>
      <c r="I11516">
        <v>83</v>
      </c>
      <c r="J11516">
        <v>1</v>
      </c>
      <c r="K11516">
        <v>10</v>
      </c>
      <c r="L11516">
        <v>4</v>
      </c>
      <c r="M11516">
        <v>0</v>
      </c>
      <c r="Q11516">
        <v>150</v>
      </c>
      <c r="R11516">
        <v>6.49</v>
      </c>
      <c r="X11516">
        <v>77</v>
      </c>
      <c r="Y11516">
        <v>0.31</v>
      </c>
      <c r="Z11516">
        <v>362</v>
      </c>
      <c r="AA11516">
        <f t="shared" si="358"/>
        <v>120.66666666666667</v>
      </c>
    </row>
    <row r="11517" spans="1:27" x14ac:dyDescent="0.25">
      <c r="A11517" t="s">
        <v>1370</v>
      </c>
      <c r="B11517">
        <v>2005</v>
      </c>
      <c r="C11517" t="str">
        <f t="shared" si="359"/>
        <v>Drug Era 1992-2006</v>
      </c>
      <c r="D11517" t="s">
        <v>18</v>
      </c>
      <c r="E11517">
        <v>551</v>
      </c>
      <c r="F11517">
        <v>68</v>
      </c>
      <c r="G11517">
        <v>11</v>
      </c>
      <c r="H11517">
        <v>62</v>
      </c>
      <c r="I11517">
        <v>75</v>
      </c>
      <c r="J11517">
        <v>4</v>
      </c>
      <c r="K11517">
        <v>8</v>
      </c>
      <c r="L11517">
        <v>5</v>
      </c>
      <c r="M11517">
        <v>0</v>
      </c>
      <c r="Q11517">
        <v>130</v>
      </c>
      <c r="R11517">
        <v>5.0199999999999996</v>
      </c>
      <c r="X11517">
        <v>68</v>
      </c>
      <c r="Z11517">
        <v>366</v>
      </c>
      <c r="AA11517">
        <f t="shared" si="358"/>
        <v>122</v>
      </c>
    </row>
    <row r="11518" spans="1:27" x14ac:dyDescent="0.25">
      <c r="A11518" t="s">
        <v>1290</v>
      </c>
      <c r="B11518">
        <v>1977</v>
      </c>
      <c r="C11518" t="str">
        <f t="shared" si="359"/>
        <v>Pre-Drug 1970-1991</v>
      </c>
      <c r="D11518" t="s">
        <v>18</v>
      </c>
      <c r="E11518">
        <v>551</v>
      </c>
      <c r="F11518">
        <v>47</v>
      </c>
      <c r="G11518">
        <v>10</v>
      </c>
      <c r="H11518">
        <v>70</v>
      </c>
      <c r="I11518">
        <v>105</v>
      </c>
      <c r="J11518">
        <v>6</v>
      </c>
      <c r="K11518">
        <v>8</v>
      </c>
      <c r="L11518">
        <v>7</v>
      </c>
      <c r="M11518">
        <v>0</v>
      </c>
      <c r="Q11518">
        <v>98</v>
      </c>
      <c r="R11518">
        <v>3.32</v>
      </c>
      <c r="X11518">
        <v>56</v>
      </c>
      <c r="Y11518">
        <v>0.21</v>
      </c>
      <c r="Z11518">
        <v>382</v>
      </c>
      <c r="AA11518">
        <f t="shared" si="358"/>
        <v>127.33333333333333</v>
      </c>
    </row>
    <row r="11519" spans="1:27" x14ac:dyDescent="0.25">
      <c r="A11519" t="s">
        <v>2111</v>
      </c>
      <c r="B11519">
        <v>1988</v>
      </c>
      <c r="C11519" t="str">
        <f t="shared" si="359"/>
        <v>Pre-Drug 1970-1991</v>
      </c>
      <c r="D11519" t="s">
        <v>18</v>
      </c>
      <c r="E11519">
        <v>551</v>
      </c>
      <c r="F11519">
        <v>64</v>
      </c>
      <c r="G11519">
        <v>8</v>
      </c>
      <c r="H11519">
        <v>48</v>
      </c>
      <c r="I11519">
        <v>85</v>
      </c>
      <c r="J11519">
        <v>5</v>
      </c>
      <c r="K11519">
        <v>2</v>
      </c>
      <c r="L11519">
        <v>0</v>
      </c>
      <c r="M11519">
        <v>0</v>
      </c>
      <c r="Q11519">
        <v>129</v>
      </c>
      <c r="R11519">
        <v>4.47</v>
      </c>
      <c r="X11519">
        <v>65</v>
      </c>
      <c r="Y11519">
        <v>0.26</v>
      </c>
      <c r="Z11519">
        <v>387</v>
      </c>
      <c r="AA11519">
        <f t="shared" si="358"/>
        <v>129</v>
      </c>
    </row>
    <row r="11520" spans="1:27" x14ac:dyDescent="0.25">
      <c r="A11520" t="s">
        <v>2777</v>
      </c>
      <c r="B11520">
        <v>1989</v>
      </c>
      <c r="C11520" t="str">
        <f t="shared" si="359"/>
        <v>Pre-Drug 1970-1991</v>
      </c>
      <c r="D11520" t="s">
        <v>19</v>
      </c>
      <c r="E11520">
        <v>551</v>
      </c>
      <c r="F11520">
        <v>64</v>
      </c>
      <c r="G11520">
        <v>7</v>
      </c>
      <c r="H11520">
        <v>38</v>
      </c>
      <c r="I11520">
        <v>45</v>
      </c>
      <c r="J11520">
        <v>4</v>
      </c>
      <c r="K11520">
        <v>4</v>
      </c>
      <c r="L11520">
        <v>2</v>
      </c>
      <c r="M11520">
        <v>1</v>
      </c>
      <c r="Q11520">
        <v>140</v>
      </c>
      <c r="R11520">
        <v>4.43</v>
      </c>
      <c r="X11520">
        <v>39</v>
      </c>
      <c r="Y11520">
        <v>0.27</v>
      </c>
      <c r="Z11520">
        <v>390</v>
      </c>
      <c r="AA11520">
        <f t="shared" si="358"/>
        <v>130</v>
      </c>
    </row>
    <row r="11521" spans="1:27" x14ac:dyDescent="0.25">
      <c r="A11521" t="s">
        <v>1460</v>
      </c>
      <c r="B11521">
        <v>1988</v>
      </c>
      <c r="C11521" t="str">
        <f t="shared" si="359"/>
        <v>Pre-Drug 1970-1991</v>
      </c>
      <c r="D11521" t="s">
        <v>19</v>
      </c>
      <c r="E11521">
        <v>551</v>
      </c>
      <c r="F11521">
        <v>48</v>
      </c>
      <c r="G11521">
        <v>13</v>
      </c>
      <c r="H11521">
        <v>30</v>
      </c>
      <c r="I11521">
        <v>65</v>
      </c>
      <c r="J11521">
        <v>2</v>
      </c>
      <c r="K11521">
        <v>1</v>
      </c>
      <c r="L11521">
        <v>5</v>
      </c>
      <c r="M11521">
        <v>0</v>
      </c>
      <c r="Q11521">
        <v>127</v>
      </c>
      <c r="R11521">
        <v>3.29</v>
      </c>
      <c r="X11521">
        <v>67</v>
      </c>
      <c r="Y11521">
        <v>0.25</v>
      </c>
      <c r="Z11521">
        <v>394</v>
      </c>
      <c r="AA11521">
        <f t="shared" si="358"/>
        <v>131.33333333333334</v>
      </c>
    </row>
    <row r="11522" spans="1:27" x14ac:dyDescent="0.25">
      <c r="A11522" t="s">
        <v>366</v>
      </c>
      <c r="B11522">
        <v>2004</v>
      </c>
      <c r="C11522" t="str">
        <f t="shared" si="359"/>
        <v>Drug Era 1992-2006</v>
      </c>
      <c r="D11522" t="s">
        <v>19</v>
      </c>
      <c r="E11522">
        <v>551</v>
      </c>
      <c r="F11522">
        <v>60</v>
      </c>
      <c r="G11522">
        <v>14</v>
      </c>
      <c r="H11522">
        <v>35</v>
      </c>
      <c r="I11522">
        <v>83</v>
      </c>
      <c r="J11522">
        <v>0</v>
      </c>
      <c r="K11522">
        <v>6</v>
      </c>
      <c r="L11522">
        <v>3</v>
      </c>
      <c r="M11522">
        <v>0</v>
      </c>
      <c r="Q11522">
        <v>132</v>
      </c>
      <c r="R11522">
        <v>4.09</v>
      </c>
      <c r="X11522">
        <v>60</v>
      </c>
      <c r="Y11522">
        <v>0.26</v>
      </c>
      <c r="Z11522">
        <v>396</v>
      </c>
      <c r="AA11522">
        <f t="shared" ref="AA11522:AA11585" si="360">Z11522/3</f>
        <v>132</v>
      </c>
    </row>
    <row r="11523" spans="1:27" x14ac:dyDescent="0.25">
      <c r="A11523" t="s">
        <v>669</v>
      </c>
      <c r="B11523">
        <v>1972</v>
      </c>
      <c r="C11523" t="str">
        <f t="shared" ref="C11523:C11586" si="361">IF(B11523&lt;1997,"Pre-Drug 1970-1991",IF(B11523&lt;=2006,"Drug Era 1992-2006","Post Drug Era 2007-2012"))</f>
        <v>Pre-Drug 1970-1991</v>
      </c>
      <c r="D11523" t="s">
        <v>19</v>
      </c>
      <c r="E11523">
        <v>551</v>
      </c>
      <c r="F11523">
        <v>50</v>
      </c>
      <c r="G11523">
        <v>7</v>
      </c>
      <c r="H11523">
        <v>29</v>
      </c>
      <c r="I11523">
        <v>75</v>
      </c>
      <c r="J11523">
        <v>6</v>
      </c>
      <c r="K11523">
        <v>5</v>
      </c>
      <c r="L11523">
        <v>1</v>
      </c>
      <c r="M11523">
        <v>2</v>
      </c>
      <c r="Q11523">
        <v>135</v>
      </c>
      <c r="R11523">
        <v>3.4</v>
      </c>
      <c r="X11523">
        <v>62</v>
      </c>
      <c r="Y11523">
        <v>0.26</v>
      </c>
      <c r="Z11523">
        <v>397</v>
      </c>
      <c r="AA11523">
        <f t="shared" si="360"/>
        <v>132.33333333333334</v>
      </c>
    </row>
    <row r="11524" spans="1:27" x14ac:dyDescent="0.25">
      <c r="A11524" t="s">
        <v>1792</v>
      </c>
      <c r="B11524">
        <v>1997</v>
      </c>
      <c r="C11524" t="str">
        <f t="shared" si="361"/>
        <v>Drug Era 1992-2006</v>
      </c>
      <c r="D11524" t="s">
        <v>19</v>
      </c>
      <c r="E11524">
        <v>551</v>
      </c>
      <c r="F11524">
        <v>60</v>
      </c>
      <c r="G11524">
        <v>13</v>
      </c>
      <c r="H11524">
        <v>36</v>
      </c>
      <c r="I11524">
        <v>110</v>
      </c>
      <c r="J11524">
        <v>2</v>
      </c>
      <c r="K11524">
        <v>3</v>
      </c>
      <c r="L11524">
        <v>5</v>
      </c>
      <c r="M11524">
        <v>0</v>
      </c>
      <c r="Q11524">
        <v>120</v>
      </c>
      <c r="R11524">
        <v>4.0599999999999996</v>
      </c>
      <c r="X11524">
        <v>75</v>
      </c>
      <c r="Y11524">
        <v>0.23</v>
      </c>
      <c r="Z11524">
        <v>399</v>
      </c>
      <c r="AA11524">
        <f t="shared" si="360"/>
        <v>133</v>
      </c>
    </row>
    <row r="11525" spans="1:27" x14ac:dyDescent="0.25">
      <c r="A11525" t="s">
        <v>2566</v>
      </c>
      <c r="B11525">
        <v>1981</v>
      </c>
      <c r="C11525" t="str">
        <f t="shared" si="361"/>
        <v>Pre-Drug 1970-1991</v>
      </c>
      <c r="D11525" t="s">
        <v>18</v>
      </c>
      <c r="E11525">
        <v>551</v>
      </c>
      <c r="F11525">
        <v>59</v>
      </c>
      <c r="G11525">
        <v>11</v>
      </c>
      <c r="H11525">
        <v>34</v>
      </c>
      <c r="I11525">
        <v>54</v>
      </c>
      <c r="J11525">
        <v>1</v>
      </c>
      <c r="K11525">
        <v>1</v>
      </c>
      <c r="L11525">
        <v>1</v>
      </c>
      <c r="M11525">
        <v>2</v>
      </c>
      <c r="Q11525">
        <v>130</v>
      </c>
      <c r="R11525">
        <v>3.9</v>
      </c>
      <c r="X11525">
        <v>48</v>
      </c>
      <c r="Y11525">
        <v>0.26</v>
      </c>
      <c r="Z11525">
        <v>408</v>
      </c>
      <c r="AA11525">
        <f t="shared" si="360"/>
        <v>136</v>
      </c>
    </row>
    <row r="11526" spans="1:27" x14ac:dyDescent="0.25">
      <c r="A11526" t="s">
        <v>1361</v>
      </c>
      <c r="B11526">
        <v>1996</v>
      </c>
      <c r="C11526" t="str">
        <f t="shared" si="361"/>
        <v>Pre-Drug 1970-1991</v>
      </c>
      <c r="D11526" t="s">
        <v>18</v>
      </c>
      <c r="E11526">
        <v>552</v>
      </c>
      <c r="F11526">
        <v>80</v>
      </c>
      <c r="G11526">
        <v>17</v>
      </c>
      <c r="H11526">
        <v>43</v>
      </c>
      <c r="I11526">
        <v>63</v>
      </c>
      <c r="J11526">
        <v>5</v>
      </c>
      <c r="K11526">
        <v>3</v>
      </c>
      <c r="L11526">
        <v>2</v>
      </c>
      <c r="M11526">
        <v>0</v>
      </c>
      <c r="Q11526">
        <v>152</v>
      </c>
      <c r="R11526">
        <v>5.98</v>
      </c>
      <c r="X11526">
        <v>46</v>
      </c>
      <c r="Y11526">
        <v>0.27</v>
      </c>
      <c r="Z11526">
        <v>361</v>
      </c>
      <c r="AA11526">
        <f t="shared" si="360"/>
        <v>120.33333333333333</v>
      </c>
    </row>
    <row r="11527" spans="1:27" x14ac:dyDescent="0.25">
      <c r="A11527" t="s">
        <v>2425</v>
      </c>
      <c r="B11527">
        <v>2001</v>
      </c>
      <c r="C11527" t="str">
        <f t="shared" si="361"/>
        <v>Drug Era 1992-2006</v>
      </c>
      <c r="D11527" t="s">
        <v>19</v>
      </c>
      <c r="E11527">
        <v>552</v>
      </c>
      <c r="F11527">
        <v>83</v>
      </c>
      <c r="G11527">
        <v>18</v>
      </c>
      <c r="H11527">
        <v>49</v>
      </c>
      <c r="I11527">
        <v>74</v>
      </c>
      <c r="J11527">
        <v>2</v>
      </c>
      <c r="K11527">
        <v>4</v>
      </c>
      <c r="L11527">
        <v>8</v>
      </c>
      <c r="M11527">
        <v>1</v>
      </c>
      <c r="Q11527">
        <v>150</v>
      </c>
      <c r="R11527">
        <v>6.19</v>
      </c>
      <c r="X11527">
        <v>64</v>
      </c>
      <c r="Z11527">
        <v>362</v>
      </c>
      <c r="AA11527">
        <f t="shared" si="360"/>
        <v>120.66666666666667</v>
      </c>
    </row>
    <row r="11528" spans="1:27" x14ac:dyDescent="0.25">
      <c r="A11528" t="s">
        <v>3101</v>
      </c>
      <c r="B11528">
        <v>1999</v>
      </c>
      <c r="C11528" t="str">
        <f t="shared" si="361"/>
        <v>Drug Era 1992-2006</v>
      </c>
      <c r="D11528" t="s">
        <v>18</v>
      </c>
      <c r="E11528">
        <v>552</v>
      </c>
      <c r="F11528">
        <v>75</v>
      </c>
      <c r="G11528">
        <v>20</v>
      </c>
      <c r="H11528">
        <v>67</v>
      </c>
      <c r="I11528">
        <v>116</v>
      </c>
      <c r="J11528">
        <v>0</v>
      </c>
      <c r="K11528">
        <v>4</v>
      </c>
      <c r="L11528">
        <v>5</v>
      </c>
      <c r="M11528">
        <v>0</v>
      </c>
      <c r="Q11528">
        <v>126</v>
      </c>
      <c r="R11528">
        <v>5.55</v>
      </c>
      <c r="X11528">
        <v>68</v>
      </c>
      <c r="Y11528">
        <v>0</v>
      </c>
      <c r="Z11528">
        <v>365</v>
      </c>
      <c r="AA11528">
        <f t="shared" si="360"/>
        <v>121.66666666666667</v>
      </c>
    </row>
    <row r="11529" spans="1:27" x14ac:dyDescent="0.25">
      <c r="A11529" t="s">
        <v>540</v>
      </c>
      <c r="B11529">
        <v>1995</v>
      </c>
      <c r="C11529" t="str">
        <f t="shared" si="361"/>
        <v>Pre-Drug 1970-1991</v>
      </c>
      <c r="D11529" t="s">
        <v>19</v>
      </c>
      <c r="E11529">
        <v>552</v>
      </c>
      <c r="F11529">
        <v>73</v>
      </c>
      <c r="G11529">
        <v>13</v>
      </c>
      <c r="H11529">
        <v>42</v>
      </c>
      <c r="I11529">
        <v>68</v>
      </c>
      <c r="J11529">
        <v>0</v>
      </c>
      <c r="K11529">
        <v>8</v>
      </c>
      <c r="L11529">
        <v>4</v>
      </c>
      <c r="M11529">
        <v>0</v>
      </c>
      <c r="Q11529">
        <v>143</v>
      </c>
      <c r="R11529">
        <v>5.27</v>
      </c>
      <c r="X11529">
        <v>42</v>
      </c>
      <c r="Y11529">
        <v>0.28000000000000003</v>
      </c>
      <c r="Z11529">
        <v>374</v>
      </c>
      <c r="AA11529">
        <f t="shared" si="360"/>
        <v>124.66666666666667</v>
      </c>
    </row>
    <row r="11530" spans="1:27" x14ac:dyDescent="0.25">
      <c r="A11530" t="s">
        <v>2059</v>
      </c>
      <c r="B11530">
        <v>1997</v>
      </c>
      <c r="C11530" t="str">
        <f t="shared" si="361"/>
        <v>Drug Era 1992-2006</v>
      </c>
      <c r="D11530" t="s">
        <v>19</v>
      </c>
      <c r="E11530">
        <v>552</v>
      </c>
      <c r="F11530">
        <v>70</v>
      </c>
      <c r="G11530">
        <v>13</v>
      </c>
      <c r="H11530">
        <v>47</v>
      </c>
      <c r="I11530">
        <v>80</v>
      </c>
      <c r="J11530">
        <v>4</v>
      </c>
      <c r="K11530">
        <v>4</v>
      </c>
      <c r="L11530">
        <v>5</v>
      </c>
      <c r="M11530">
        <v>2</v>
      </c>
      <c r="Q11530">
        <v>139</v>
      </c>
      <c r="R11530">
        <v>4.99</v>
      </c>
      <c r="X11530">
        <v>55</v>
      </c>
      <c r="Y11530">
        <v>0.28000000000000003</v>
      </c>
      <c r="Z11530">
        <v>379</v>
      </c>
      <c r="AA11530">
        <f t="shared" si="360"/>
        <v>126.33333333333333</v>
      </c>
    </row>
    <row r="11531" spans="1:27" x14ac:dyDescent="0.25">
      <c r="A11531" t="s">
        <v>2584</v>
      </c>
      <c r="B11531">
        <v>1970</v>
      </c>
      <c r="C11531" t="str">
        <f t="shared" si="361"/>
        <v>Pre-Drug 1970-1991</v>
      </c>
      <c r="D11531" t="s">
        <v>18</v>
      </c>
      <c r="E11531">
        <v>552</v>
      </c>
      <c r="F11531">
        <v>41</v>
      </c>
      <c r="G11531">
        <v>8</v>
      </c>
      <c r="H11531">
        <v>59</v>
      </c>
      <c r="I11531">
        <v>153</v>
      </c>
      <c r="J11531">
        <v>9</v>
      </c>
      <c r="K11531">
        <v>10</v>
      </c>
      <c r="L11531">
        <v>4</v>
      </c>
      <c r="M11531">
        <v>1</v>
      </c>
      <c r="Q11531">
        <v>108</v>
      </c>
      <c r="R11531">
        <v>2.75</v>
      </c>
      <c r="X11531">
        <v>78</v>
      </c>
      <c r="Y11531">
        <v>0.22</v>
      </c>
      <c r="Z11531">
        <v>403</v>
      </c>
      <c r="AA11531">
        <f t="shared" si="360"/>
        <v>134.33333333333334</v>
      </c>
    </row>
    <row r="11532" spans="1:27" x14ac:dyDescent="0.25">
      <c r="A11532" t="s">
        <v>1415</v>
      </c>
      <c r="B11532">
        <v>1979</v>
      </c>
      <c r="C11532" t="str">
        <f t="shared" si="361"/>
        <v>Pre-Drug 1970-1991</v>
      </c>
      <c r="D11532" t="s">
        <v>19</v>
      </c>
      <c r="E11532">
        <v>553</v>
      </c>
      <c r="F11532">
        <v>80</v>
      </c>
      <c r="G11532">
        <v>16</v>
      </c>
      <c r="H11532">
        <v>58</v>
      </c>
      <c r="I11532">
        <v>72</v>
      </c>
      <c r="J11532">
        <v>8</v>
      </c>
      <c r="K11532">
        <v>6</v>
      </c>
      <c r="L11532">
        <v>3</v>
      </c>
      <c r="M11532">
        <v>0</v>
      </c>
      <c r="Q11532">
        <v>151</v>
      </c>
      <c r="R11532">
        <v>6.07</v>
      </c>
      <c r="X11532">
        <v>59</v>
      </c>
      <c r="Y11532">
        <v>0.31</v>
      </c>
      <c r="Z11532">
        <v>356</v>
      </c>
      <c r="AA11532">
        <f t="shared" si="360"/>
        <v>118.66666666666667</v>
      </c>
    </row>
    <row r="11533" spans="1:27" x14ac:dyDescent="0.25">
      <c r="A11533" t="s">
        <v>2106</v>
      </c>
      <c r="B11533">
        <v>2007</v>
      </c>
      <c r="C11533" t="str">
        <f t="shared" si="361"/>
        <v>Post Drug Era 2007-2012</v>
      </c>
      <c r="D11533" t="s">
        <v>19</v>
      </c>
      <c r="E11533">
        <v>553</v>
      </c>
      <c r="F11533">
        <v>77</v>
      </c>
      <c r="G11533">
        <v>16</v>
      </c>
      <c r="H11533">
        <v>50</v>
      </c>
      <c r="I11533">
        <v>71</v>
      </c>
      <c r="J11533">
        <v>1</v>
      </c>
      <c r="K11533">
        <v>2</v>
      </c>
      <c r="L11533">
        <v>9</v>
      </c>
      <c r="M11533">
        <v>0</v>
      </c>
      <c r="Q11533">
        <v>146</v>
      </c>
      <c r="R11533">
        <v>5.76</v>
      </c>
      <c r="X11533">
        <v>69</v>
      </c>
      <c r="Z11533">
        <v>361</v>
      </c>
      <c r="AA11533">
        <f t="shared" si="360"/>
        <v>120.33333333333333</v>
      </c>
    </row>
    <row r="11534" spans="1:27" x14ac:dyDescent="0.25">
      <c r="A11534" t="s">
        <v>2581</v>
      </c>
      <c r="B11534">
        <v>2003</v>
      </c>
      <c r="C11534" t="str">
        <f t="shared" si="361"/>
        <v>Drug Era 1992-2006</v>
      </c>
      <c r="D11534" t="s">
        <v>19</v>
      </c>
      <c r="E11534">
        <v>553</v>
      </c>
      <c r="F11534">
        <v>78</v>
      </c>
      <c r="G11534">
        <v>17</v>
      </c>
      <c r="H11534">
        <v>58</v>
      </c>
      <c r="I11534">
        <v>53</v>
      </c>
      <c r="J11534">
        <v>1</v>
      </c>
      <c r="K11534">
        <v>5</v>
      </c>
      <c r="L11534">
        <v>12</v>
      </c>
      <c r="M11534">
        <v>0</v>
      </c>
      <c r="Q11534">
        <v>135</v>
      </c>
      <c r="R11534">
        <v>5.77</v>
      </c>
      <c r="X11534">
        <v>56</v>
      </c>
      <c r="Y11534">
        <v>0.28000000000000003</v>
      </c>
      <c r="Z11534">
        <v>365</v>
      </c>
      <c r="AA11534">
        <f t="shared" si="360"/>
        <v>121.66666666666667</v>
      </c>
    </row>
    <row r="11535" spans="1:27" x14ac:dyDescent="0.25">
      <c r="A11535" t="s">
        <v>2968</v>
      </c>
      <c r="B11535">
        <v>1973</v>
      </c>
      <c r="C11535" t="str">
        <f t="shared" si="361"/>
        <v>Pre-Drug 1970-1991</v>
      </c>
      <c r="D11535" t="s">
        <v>18</v>
      </c>
      <c r="E11535">
        <v>553</v>
      </c>
      <c r="F11535">
        <v>63</v>
      </c>
      <c r="G11535">
        <v>9</v>
      </c>
      <c r="H11535">
        <v>66</v>
      </c>
      <c r="I11535">
        <v>74</v>
      </c>
      <c r="J11535">
        <v>8</v>
      </c>
      <c r="K11535">
        <v>8</v>
      </c>
      <c r="L11535">
        <v>1</v>
      </c>
      <c r="M11535">
        <v>0</v>
      </c>
      <c r="Q11535">
        <v>129</v>
      </c>
      <c r="R11535">
        <v>4.6500000000000004</v>
      </c>
      <c r="X11535">
        <v>68</v>
      </c>
      <c r="Y11535">
        <v>0.27</v>
      </c>
      <c r="Z11535">
        <v>366</v>
      </c>
      <c r="AA11535">
        <f t="shared" si="360"/>
        <v>122</v>
      </c>
    </row>
    <row r="11536" spans="1:27" x14ac:dyDescent="0.25">
      <c r="A11536" t="s">
        <v>859</v>
      </c>
      <c r="B11536">
        <v>1977</v>
      </c>
      <c r="C11536" t="str">
        <f t="shared" si="361"/>
        <v>Pre-Drug 1970-1991</v>
      </c>
      <c r="D11536" t="s">
        <v>18</v>
      </c>
      <c r="E11536">
        <v>553</v>
      </c>
      <c r="F11536">
        <v>75</v>
      </c>
      <c r="G11536">
        <v>19</v>
      </c>
      <c r="H11536">
        <v>61</v>
      </c>
      <c r="I11536">
        <v>75</v>
      </c>
      <c r="J11536">
        <v>3</v>
      </c>
      <c r="K11536">
        <v>4</v>
      </c>
      <c r="L11536">
        <v>3</v>
      </c>
      <c r="M11536">
        <v>1</v>
      </c>
      <c r="Q11536">
        <v>130</v>
      </c>
      <c r="R11536">
        <v>5.44</v>
      </c>
      <c r="X11536">
        <v>47</v>
      </c>
      <c r="Y11536">
        <v>0.27</v>
      </c>
      <c r="Z11536">
        <v>372</v>
      </c>
      <c r="AA11536">
        <f t="shared" si="360"/>
        <v>124</v>
      </c>
    </row>
    <row r="11537" spans="1:27" x14ac:dyDescent="0.25">
      <c r="A11537" t="s">
        <v>204</v>
      </c>
      <c r="B11537">
        <v>1978</v>
      </c>
      <c r="C11537" t="str">
        <f t="shared" si="361"/>
        <v>Pre-Drug 1970-1991</v>
      </c>
      <c r="D11537" t="s">
        <v>19</v>
      </c>
      <c r="E11537">
        <v>553</v>
      </c>
      <c r="F11537">
        <v>53</v>
      </c>
      <c r="G11537">
        <v>8</v>
      </c>
      <c r="H11537">
        <v>51</v>
      </c>
      <c r="I11537">
        <v>65</v>
      </c>
      <c r="J11537">
        <v>2</v>
      </c>
      <c r="K11537">
        <v>8</v>
      </c>
      <c r="L11537">
        <v>8</v>
      </c>
      <c r="M11537">
        <v>1</v>
      </c>
      <c r="Q11537">
        <v>123</v>
      </c>
      <c r="R11537">
        <v>3.73</v>
      </c>
      <c r="X11537">
        <v>59</v>
      </c>
      <c r="Y11537">
        <v>0.25</v>
      </c>
      <c r="Z11537">
        <v>384</v>
      </c>
      <c r="AA11537">
        <f t="shared" si="360"/>
        <v>128</v>
      </c>
    </row>
    <row r="11538" spans="1:27" x14ac:dyDescent="0.25">
      <c r="A11538" t="s">
        <v>429</v>
      </c>
      <c r="B11538">
        <v>2008</v>
      </c>
      <c r="C11538" t="str">
        <f t="shared" si="361"/>
        <v>Post Drug Era 2007-2012</v>
      </c>
      <c r="D11538" t="s">
        <v>19</v>
      </c>
      <c r="E11538">
        <v>553</v>
      </c>
      <c r="F11538">
        <v>66</v>
      </c>
      <c r="G11538">
        <v>23</v>
      </c>
      <c r="H11538">
        <v>24</v>
      </c>
      <c r="I11538">
        <v>56</v>
      </c>
      <c r="J11538">
        <v>0</v>
      </c>
      <c r="K11538">
        <v>0</v>
      </c>
      <c r="L11538">
        <v>5</v>
      </c>
      <c r="M11538">
        <v>0</v>
      </c>
      <c r="Q11538">
        <v>146</v>
      </c>
      <c r="R11538">
        <v>4.53</v>
      </c>
      <c r="X11538">
        <v>66</v>
      </c>
      <c r="Z11538">
        <v>393</v>
      </c>
      <c r="AA11538">
        <f t="shared" si="360"/>
        <v>131</v>
      </c>
    </row>
    <row r="11539" spans="1:27" x14ac:dyDescent="0.25">
      <c r="A11539" t="s">
        <v>3136</v>
      </c>
      <c r="B11539">
        <v>2002</v>
      </c>
      <c r="C11539" t="str">
        <f t="shared" si="361"/>
        <v>Drug Era 1992-2006</v>
      </c>
      <c r="D11539" t="s">
        <v>18</v>
      </c>
      <c r="E11539">
        <v>553</v>
      </c>
      <c r="F11539">
        <v>60</v>
      </c>
      <c r="G11539">
        <v>15</v>
      </c>
      <c r="H11539">
        <v>32</v>
      </c>
      <c r="I11539">
        <v>74</v>
      </c>
      <c r="J11539">
        <v>2</v>
      </c>
      <c r="K11539">
        <v>5</v>
      </c>
      <c r="L11539">
        <v>4</v>
      </c>
      <c r="M11539">
        <v>0</v>
      </c>
      <c r="Q11539">
        <v>143</v>
      </c>
      <c r="R11539">
        <v>4.1100000000000003</v>
      </c>
      <c r="X11539">
        <v>75</v>
      </c>
      <c r="Z11539">
        <v>394</v>
      </c>
      <c r="AA11539">
        <f t="shared" si="360"/>
        <v>131.33333333333334</v>
      </c>
    </row>
    <row r="11540" spans="1:27" x14ac:dyDescent="0.25">
      <c r="A11540" t="s">
        <v>3113</v>
      </c>
      <c r="B11540">
        <v>2011</v>
      </c>
      <c r="C11540" t="str">
        <f t="shared" si="361"/>
        <v>Post Drug Era 2007-2012</v>
      </c>
      <c r="D11540" t="s">
        <v>18</v>
      </c>
      <c r="E11540">
        <v>553</v>
      </c>
      <c r="F11540">
        <v>44</v>
      </c>
      <c r="G11540">
        <v>10</v>
      </c>
      <c r="H11540">
        <v>46</v>
      </c>
      <c r="I11540">
        <v>119</v>
      </c>
      <c r="J11540">
        <v>2</v>
      </c>
      <c r="K11540">
        <v>2</v>
      </c>
      <c r="L11540">
        <v>3</v>
      </c>
      <c r="M11540">
        <v>1</v>
      </c>
      <c r="Q11540">
        <v>116</v>
      </c>
      <c r="R11540">
        <v>3.01</v>
      </c>
      <c r="X11540">
        <v>90</v>
      </c>
      <c r="Z11540">
        <v>395</v>
      </c>
      <c r="AA11540">
        <f t="shared" si="360"/>
        <v>131.66666666666666</v>
      </c>
    </row>
    <row r="11541" spans="1:27" x14ac:dyDescent="0.25">
      <c r="A11541" t="s">
        <v>2178</v>
      </c>
      <c r="B11541">
        <v>1991</v>
      </c>
      <c r="C11541" t="str">
        <f t="shared" si="361"/>
        <v>Pre-Drug 1970-1991</v>
      </c>
      <c r="D11541" t="s">
        <v>19</v>
      </c>
      <c r="E11541">
        <v>553</v>
      </c>
      <c r="F11541">
        <v>47</v>
      </c>
      <c r="G11541">
        <v>15</v>
      </c>
      <c r="H11541">
        <v>52</v>
      </c>
      <c r="I11541">
        <v>128</v>
      </c>
      <c r="J11541">
        <v>0</v>
      </c>
      <c r="K11541">
        <v>11</v>
      </c>
      <c r="L11541">
        <v>1</v>
      </c>
      <c r="M11541">
        <v>1</v>
      </c>
      <c r="Q11541">
        <v>111</v>
      </c>
      <c r="R11541">
        <v>3.12</v>
      </c>
      <c r="X11541">
        <v>83</v>
      </c>
      <c r="Y11541">
        <v>0.22</v>
      </c>
      <c r="Z11541">
        <v>407</v>
      </c>
      <c r="AA11541">
        <f t="shared" si="360"/>
        <v>135.66666666666666</v>
      </c>
    </row>
    <row r="11542" spans="1:27" x14ac:dyDescent="0.25">
      <c r="A11542" t="s">
        <v>1109</v>
      </c>
      <c r="B11542">
        <v>2005</v>
      </c>
      <c r="C11542" t="str">
        <f t="shared" si="361"/>
        <v>Drug Era 1992-2006</v>
      </c>
      <c r="D11542" t="s">
        <v>19</v>
      </c>
      <c r="E11542">
        <v>553</v>
      </c>
      <c r="F11542">
        <v>38</v>
      </c>
      <c r="G11542">
        <v>11</v>
      </c>
      <c r="H11542">
        <v>18</v>
      </c>
      <c r="I11542">
        <v>108</v>
      </c>
      <c r="J11542">
        <v>2</v>
      </c>
      <c r="K11542">
        <v>2</v>
      </c>
      <c r="L11542">
        <v>7</v>
      </c>
      <c r="M11542">
        <v>1</v>
      </c>
      <c r="Q11542">
        <v>118</v>
      </c>
      <c r="R11542">
        <v>2.41</v>
      </c>
      <c r="X11542">
        <v>86</v>
      </c>
      <c r="Z11542">
        <v>425</v>
      </c>
      <c r="AA11542">
        <f t="shared" si="360"/>
        <v>141.66666666666666</v>
      </c>
    </row>
    <row r="11543" spans="1:27" x14ac:dyDescent="0.25">
      <c r="A11543" t="s">
        <v>1119</v>
      </c>
      <c r="B11543">
        <v>2001</v>
      </c>
      <c r="C11543" t="str">
        <f t="shared" si="361"/>
        <v>Drug Era 1992-2006</v>
      </c>
      <c r="D11543" t="s">
        <v>19</v>
      </c>
      <c r="E11543">
        <v>554</v>
      </c>
      <c r="F11543">
        <v>80</v>
      </c>
      <c r="G11543">
        <v>17</v>
      </c>
      <c r="H11543">
        <v>38</v>
      </c>
      <c r="I11543">
        <v>82</v>
      </c>
      <c r="J11543">
        <v>1</v>
      </c>
      <c r="K11543">
        <v>5</v>
      </c>
      <c r="L11543">
        <v>3</v>
      </c>
      <c r="M11543">
        <v>0</v>
      </c>
      <c r="Q11543">
        <v>170</v>
      </c>
      <c r="R11543">
        <v>5.89</v>
      </c>
      <c r="X11543">
        <v>72</v>
      </c>
      <c r="Z11543">
        <v>367</v>
      </c>
      <c r="AA11543">
        <f t="shared" si="360"/>
        <v>122.33333333333333</v>
      </c>
    </row>
    <row r="11544" spans="1:27" x14ac:dyDescent="0.25">
      <c r="A11544" t="s">
        <v>2326</v>
      </c>
      <c r="B11544">
        <v>2001</v>
      </c>
      <c r="C11544" t="str">
        <f t="shared" si="361"/>
        <v>Drug Era 1992-2006</v>
      </c>
      <c r="D11544" t="s">
        <v>19</v>
      </c>
      <c r="E11544">
        <v>554</v>
      </c>
      <c r="F11544">
        <v>77</v>
      </c>
      <c r="G11544">
        <v>14</v>
      </c>
      <c r="H11544">
        <v>67</v>
      </c>
      <c r="I11544">
        <v>77</v>
      </c>
      <c r="J11544">
        <v>2</v>
      </c>
      <c r="K11544">
        <v>12</v>
      </c>
      <c r="L11544">
        <v>8</v>
      </c>
      <c r="M11544">
        <v>0</v>
      </c>
      <c r="Q11544">
        <v>131</v>
      </c>
      <c r="R11544">
        <v>5.63</v>
      </c>
      <c r="X11544">
        <v>69</v>
      </c>
      <c r="Z11544">
        <v>369</v>
      </c>
      <c r="AA11544">
        <f t="shared" si="360"/>
        <v>123</v>
      </c>
    </row>
    <row r="11545" spans="1:27" x14ac:dyDescent="0.25">
      <c r="A11545" t="s">
        <v>1119</v>
      </c>
      <c r="B11545">
        <v>2002</v>
      </c>
      <c r="C11545" t="str">
        <f t="shared" si="361"/>
        <v>Drug Era 1992-2006</v>
      </c>
      <c r="D11545" t="s">
        <v>18</v>
      </c>
      <c r="E11545">
        <v>554</v>
      </c>
      <c r="F11545">
        <v>73</v>
      </c>
      <c r="G11545">
        <v>11</v>
      </c>
      <c r="H11545">
        <v>50</v>
      </c>
      <c r="I11545">
        <v>85</v>
      </c>
      <c r="J11545">
        <v>2</v>
      </c>
      <c r="K11545">
        <v>5</v>
      </c>
      <c r="L11545">
        <v>6</v>
      </c>
      <c r="M11545">
        <v>0</v>
      </c>
      <c r="Q11545">
        <v>136</v>
      </c>
      <c r="R11545">
        <v>5.27</v>
      </c>
      <c r="X11545">
        <v>77</v>
      </c>
      <c r="Z11545">
        <v>374</v>
      </c>
      <c r="AA11545">
        <f t="shared" si="360"/>
        <v>124.66666666666667</v>
      </c>
    </row>
    <row r="11546" spans="1:27" x14ac:dyDescent="0.25">
      <c r="A11546" t="s">
        <v>2063</v>
      </c>
      <c r="B11546">
        <v>1998</v>
      </c>
      <c r="C11546" t="str">
        <f t="shared" si="361"/>
        <v>Drug Era 1992-2006</v>
      </c>
      <c r="D11546" t="s">
        <v>18</v>
      </c>
      <c r="E11546">
        <v>554</v>
      </c>
      <c r="F11546">
        <v>59</v>
      </c>
      <c r="G11546">
        <v>14</v>
      </c>
      <c r="H11546">
        <v>59</v>
      </c>
      <c r="I11546">
        <v>75</v>
      </c>
      <c r="J11546">
        <v>4</v>
      </c>
      <c r="K11546">
        <v>6</v>
      </c>
      <c r="L11546">
        <v>4</v>
      </c>
      <c r="M11546">
        <v>0</v>
      </c>
      <c r="Q11546">
        <v>128</v>
      </c>
      <c r="R11546">
        <v>4.25</v>
      </c>
      <c r="X11546">
        <v>82</v>
      </c>
      <c r="Z11546">
        <v>375</v>
      </c>
      <c r="AA11546">
        <f t="shared" si="360"/>
        <v>125</v>
      </c>
    </row>
    <row r="11547" spans="1:27" x14ac:dyDescent="0.25">
      <c r="A11547" t="s">
        <v>1511</v>
      </c>
      <c r="B11547">
        <v>2006</v>
      </c>
      <c r="C11547" t="str">
        <f t="shared" si="361"/>
        <v>Drug Era 1992-2006</v>
      </c>
      <c r="D11547" t="s">
        <v>19</v>
      </c>
      <c r="E11547">
        <v>554</v>
      </c>
      <c r="F11547">
        <v>79</v>
      </c>
      <c r="G11547">
        <v>17</v>
      </c>
      <c r="H11547">
        <v>47</v>
      </c>
      <c r="I11547">
        <v>61</v>
      </c>
      <c r="J11547">
        <v>2</v>
      </c>
      <c r="K11547">
        <v>4</v>
      </c>
      <c r="L11547">
        <v>5</v>
      </c>
      <c r="M11547">
        <v>1</v>
      </c>
      <c r="Q11547">
        <v>145</v>
      </c>
      <c r="R11547">
        <v>5.69</v>
      </c>
      <c r="X11547">
        <v>72</v>
      </c>
      <c r="Z11547">
        <v>375</v>
      </c>
      <c r="AA11547">
        <f t="shared" si="360"/>
        <v>125</v>
      </c>
    </row>
    <row r="11548" spans="1:27" x14ac:dyDescent="0.25">
      <c r="A11548" t="s">
        <v>1467</v>
      </c>
      <c r="B11548">
        <v>1992</v>
      </c>
      <c r="C11548" t="str">
        <f t="shared" si="361"/>
        <v>Pre-Drug 1970-1991</v>
      </c>
      <c r="D11548" t="s">
        <v>18</v>
      </c>
      <c r="E11548">
        <v>554</v>
      </c>
      <c r="F11548">
        <v>55</v>
      </c>
      <c r="G11548">
        <v>8</v>
      </c>
      <c r="H11548">
        <v>63</v>
      </c>
      <c r="I11548">
        <v>90</v>
      </c>
      <c r="J11548">
        <v>4</v>
      </c>
      <c r="K11548">
        <v>3</v>
      </c>
      <c r="L11548">
        <v>4</v>
      </c>
      <c r="M11548">
        <v>4</v>
      </c>
      <c r="Q11548">
        <v>124</v>
      </c>
      <c r="R11548">
        <v>3.95</v>
      </c>
      <c r="X11548">
        <v>94</v>
      </c>
      <c r="Y11548">
        <v>0.26</v>
      </c>
      <c r="Z11548">
        <v>376</v>
      </c>
      <c r="AA11548">
        <f t="shared" si="360"/>
        <v>125.33333333333333</v>
      </c>
    </row>
    <row r="11549" spans="1:27" x14ac:dyDescent="0.25">
      <c r="A11549" t="s">
        <v>675</v>
      </c>
      <c r="B11549">
        <v>1990</v>
      </c>
      <c r="C11549" t="str">
        <f t="shared" si="361"/>
        <v>Pre-Drug 1970-1991</v>
      </c>
      <c r="D11549" t="s">
        <v>18</v>
      </c>
      <c r="E11549">
        <v>554</v>
      </c>
      <c r="F11549">
        <v>63</v>
      </c>
      <c r="G11549">
        <v>20</v>
      </c>
      <c r="H11549">
        <v>44</v>
      </c>
      <c r="I11549">
        <v>99</v>
      </c>
      <c r="J11549">
        <v>4</v>
      </c>
      <c r="K11549">
        <v>5</v>
      </c>
      <c r="L11549">
        <v>5</v>
      </c>
      <c r="M11549">
        <v>1</v>
      </c>
      <c r="Q11549">
        <v>135</v>
      </c>
      <c r="R11549">
        <v>4.5</v>
      </c>
      <c r="X11549">
        <v>71</v>
      </c>
      <c r="Y11549">
        <v>0.27</v>
      </c>
      <c r="Z11549">
        <v>378</v>
      </c>
      <c r="AA11549">
        <f t="shared" si="360"/>
        <v>126</v>
      </c>
    </row>
    <row r="11550" spans="1:27" x14ac:dyDescent="0.25">
      <c r="A11550" t="s">
        <v>2717</v>
      </c>
      <c r="B11550">
        <v>2002</v>
      </c>
      <c r="C11550" t="str">
        <f t="shared" si="361"/>
        <v>Drug Era 1992-2006</v>
      </c>
      <c r="D11550" t="s">
        <v>18</v>
      </c>
      <c r="E11550">
        <v>554</v>
      </c>
      <c r="F11550">
        <v>57</v>
      </c>
      <c r="G11550">
        <v>25</v>
      </c>
      <c r="H11550">
        <v>64</v>
      </c>
      <c r="I11550">
        <v>64</v>
      </c>
      <c r="J11550">
        <v>4</v>
      </c>
      <c r="K11550">
        <v>2</v>
      </c>
      <c r="L11550">
        <v>5</v>
      </c>
      <c r="M11550">
        <v>0</v>
      </c>
      <c r="Q11550">
        <v>108</v>
      </c>
      <c r="R11550">
        <v>4</v>
      </c>
      <c r="X11550">
        <v>73</v>
      </c>
      <c r="Z11550">
        <v>385</v>
      </c>
      <c r="AA11550">
        <f t="shared" si="360"/>
        <v>128.33333333333334</v>
      </c>
    </row>
    <row r="11551" spans="1:27" x14ac:dyDescent="0.25">
      <c r="A11551" t="s">
        <v>2678</v>
      </c>
      <c r="B11551">
        <v>2007</v>
      </c>
      <c r="C11551" t="str">
        <f t="shared" si="361"/>
        <v>Post Drug Era 2007-2012</v>
      </c>
      <c r="D11551" t="s">
        <v>19</v>
      </c>
      <c r="E11551">
        <v>554</v>
      </c>
      <c r="F11551">
        <v>85</v>
      </c>
      <c r="G11551">
        <v>18</v>
      </c>
      <c r="H11551">
        <v>26</v>
      </c>
      <c r="I11551">
        <v>97</v>
      </c>
      <c r="J11551">
        <v>2</v>
      </c>
      <c r="K11551">
        <v>2</v>
      </c>
      <c r="L11551">
        <v>5</v>
      </c>
      <c r="M11551">
        <v>0</v>
      </c>
      <c r="Q11551">
        <v>151</v>
      </c>
      <c r="R11551">
        <v>5.85</v>
      </c>
      <c r="X11551">
        <v>54</v>
      </c>
      <c r="Z11551">
        <v>392</v>
      </c>
      <c r="AA11551">
        <f t="shared" si="360"/>
        <v>130.66666666666666</v>
      </c>
    </row>
    <row r="11552" spans="1:27" x14ac:dyDescent="0.25">
      <c r="A11552" t="s">
        <v>1158</v>
      </c>
      <c r="B11552">
        <v>1989</v>
      </c>
      <c r="C11552" t="str">
        <f t="shared" si="361"/>
        <v>Pre-Drug 1970-1991</v>
      </c>
      <c r="D11552" t="s">
        <v>18</v>
      </c>
      <c r="E11552">
        <v>554</v>
      </c>
      <c r="F11552">
        <v>39</v>
      </c>
      <c r="G11552">
        <v>8</v>
      </c>
      <c r="H11552">
        <v>52</v>
      </c>
      <c r="I11552">
        <v>106</v>
      </c>
      <c r="J11552">
        <v>9</v>
      </c>
      <c r="K11552">
        <v>3</v>
      </c>
      <c r="L11552">
        <v>2</v>
      </c>
      <c r="M11552">
        <v>3</v>
      </c>
      <c r="Q11552">
        <v>106</v>
      </c>
      <c r="R11552">
        <v>2.6</v>
      </c>
      <c r="X11552">
        <v>62</v>
      </c>
      <c r="Y11552">
        <v>0.21</v>
      </c>
      <c r="Z11552">
        <v>405</v>
      </c>
      <c r="AA11552">
        <f t="shared" si="360"/>
        <v>135</v>
      </c>
    </row>
    <row r="11553" spans="1:27" x14ac:dyDescent="0.25">
      <c r="A11553" t="s">
        <v>414</v>
      </c>
      <c r="B11553">
        <v>1981</v>
      </c>
      <c r="C11553" t="str">
        <f t="shared" si="361"/>
        <v>Pre-Drug 1970-1991</v>
      </c>
      <c r="D11553" t="s">
        <v>18</v>
      </c>
      <c r="E11553">
        <v>554</v>
      </c>
      <c r="F11553">
        <v>46</v>
      </c>
      <c r="G11553">
        <v>9</v>
      </c>
      <c r="H11553">
        <v>41</v>
      </c>
      <c r="I11553">
        <v>52</v>
      </c>
      <c r="J11553">
        <v>3</v>
      </c>
      <c r="K11553">
        <v>6</v>
      </c>
      <c r="L11553">
        <v>3</v>
      </c>
      <c r="M11553">
        <v>1</v>
      </c>
      <c r="Q11553">
        <v>117</v>
      </c>
      <c r="R11553">
        <v>3.05</v>
      </c>
      <c r="X11553">
        <v>47</v>
      </c>
      <c r="Y11553">
        <v>0.23</v>
      </c>
      <c r="Z11553">
        <v>407</v>
      </c>
      <c r="AA11553">
        <f t="shared" si="360"/>
        <v>135.66666666666666</v>
      </c>
    </row>
    <row r="11554" spans="1:27" x14ac:dyDescent="0.25">
      <c r="A11554" t="s">
        <v>1675</v>
      </c>
      <c r="B11554">
        <v>1977</v>
      </c>
      <c r="C11554" t="str">
        <f t="shared" si="361"/>
        <v>Pre-Drug 1970-1991</v>
      </c>
      <c r="D11554" t="s">
        <v>19</v>
      </c>
      <c r="E11554">
        <v>554</v>
      </c>
      <c r="F11554">
        <v>33</v>
      </c>
      <c r="G11554">
        <v>7</v>
      </c>
      <c r="H11554">
        <v>33</v>
      </c>
      <c r="I11554">
        <v>68</v>
      </c>
      <c r="J11554">
        <v>6</v>
      </c>
      <c r="K11554">
        <v>10</v>
      </c>
      <c r="L11554">
        <v>2</v>
      </c>
      <c r="M11554">
        <v>0</v>
      </c>
      <c r="Q11554">
        <v>131</v>
      </c>
      <c r="R11554">
        <v>2.17</v>
      </c>
      <c r="X11554">
        <v>54</v>
      </c>
      <c r="Y11554">
        <v>0.25</v>
      </c>
      <c r="Z11554">
        <v>411</v>
      </c>
      <c r="AA11554">
        <f t="shared" si="360"/>
        <v>137</v>
      </c>
    </row>
    <row r="11555" spans="1:27" x14ac:dyDescent="0.25">
      <c r="A11555" t="s">
        <v>1320</v>
      </c>
      <c r="B11555">
        <v>1980</v>
      </c>
      <c r="C11555" t="str">
        <f t="shared" si="361"/>
        <v>Pre-Drug 1970-1991</v>
      </c>
      <c r="D11555" t="s">
        <v>18</v>
      </c>
      <c r="E11555">
        <v>554</v>
      </c>
      <c r="F11555">
        <v>39</v>
      </c>
      <c r="G11555">
        <v>6</v>
      </c>
      <c r="H11555">
        <v>38</v>
      </c>
      <c r="I11555">
        <v>68</v>
      </c>
      <c r="J11555">
        <v>14</v>
      </c>
      <c r="K11555">
        <v>2</v>
      </c>
      <c r="L11555">
        <v>3</v>
      </c>
      <c r="M11555">
        <v>0</v>
      </c>
      <c r="Q11555">
        <v>121</v>
      </c>
      <c r="R11555">
        <v>2.56</v>
      </c>
      <c r="X11555">
        <v>66</v>
      </c>
      <c r="Y11555">
        <v>0.24</v>
      </c>
      <c r="Z11555">
        <v>411</v>
      </c>
      <c r="AA11555">
        <f t="shared" si="360"/>
        <v>137</v>
      </c>
    </row>
    <row r="11556" spans="1:27" x14ac:dyDescent="0.25">
      <c r="A11556" t="s">
        <v>3092</v>
      </c>
      <c r="B11556">
        <v>1977</v>
      </c>
      <c r="C11556" t="str">
        <f t="shared" si="361"/>
        <v>Pre-Drug 1970-1991</v>
      </c>
      <c r="D11556" t="s">
        <v>19</v>
      </c>
      <c r="E11556">
        <v>555</v>
      </c>
      <c r="F11556">
        <v>68</v>
      </c>
      <c r="G11556">
        <v>19</v>
      </c>
      <c r="H11556">
        <v>28</v>
      </c>
      <c r="I11556">
        <v>85</v>
      </c>
      <c r="J11556">
        <v>1</v>
      </c>
      <c r="K11556">
        <v>1</v>
      </c>
      <c r="L11556">
        <v>4</v>
      </c>
      <c r="M11556">
        <v>1</v>
      </c>
      <c r="Q11556">
        <v>151</v>
      </c>
      <c r="R11556">
        <v>4.7699999999999996</v>
      </c>
      <c r="X11556">
        <v>59</v>
      </c>
      <c r="Y11556">
        <v>0.28999999999999998</v>
      </c>
      <c r="Z11556">
        <v>385</v>
      </c>
      <c r="AA11556">
        <f t="shared" si="360"/>
        <v>128.33333333333334</v>
      </c>
    </row>
    <row r="11557" spans="1:27" x14ac:dyDescent="0.25">
      <c r="A11557" t="s">
        <v>3095</v>
      </c>
      <c r="B11557">
        <v>1981</v>
      </c>
      <c r="C11557" t="str">
        <f t="shared" si="361"/>
        <v>Pre-Drug 1970-1991</v>
      </c>
      <c r="D11557" t="s">
        <v>19</v>
      </c>
      <c r="E11557">
        <v>555</v>
      </c>
      <c r="F11557">
        <v>47</v>
      </c>
      <c r="G11557">
        <v>9</v>
      </c>
      <c r="H11557">
        <v>47</v>
      </c>
      <c r="I11557">
        <v>75</v>
      </c>
      <c r="J11557">
        <v>4</v>
      </c>
      <c r="K11557">
        <v>2</v>
      </c>
      <c r="L11557">
        <v>11</v>
      </c>
      <c r="M11557">
        <v>0</v>
      </c>
      <c r="Q11557">
        <v>123</v>
      </c>
      <c r="R11557">
        <v>3.28</v>
      </c>
      <c r="X11557">
        <v>87</v>
      </c>
      <c r="Y11557">
        <v>0.25</v>
      </c>
      <c r="Z11557">
        <v>387</v>
      </c>
      <c r="AA11557">
        <f t="shared" si="360"/>
        <v>129</v>
      </c>
    </row>
    <row r="11558" spans="1:27" x14ac:dyDescent="0.25">
      <c r="A11558" t="s">
        <v>2627</v>
      </c>
      <c r="B11558">
        <v>1972</v>
      </c>
      <c r="C11558" t="str">
        <f t="shared" si="361"/>
        <v>Pre-Drug 1970-1991</v>
      </c>
      <c r="D11558" t="s">
        <v>18</v>
      </c>
      <c r="E11558">
        <v>555</v>
      </c>
      <c r="F11558">
        <v>60</v>
      </c>
      <c r="G11558">
        <v>17</v>
      </c>
      <c r="H11558">
        <v>49</v>
      </c>
      <c r="I11558">
        <v>70</v>
      </c>
      <c r="J11558">
        <v>4</v>
      </c>
      <c r="K11558">
        <v>6</v>
      </c>
      <c r="L11558">
        <v>2</v>
      </c>
      <c r="M11558">
        <v>0</v>
      </c>
      <c r="Q11558">
        <v>124</v>
      </c>
      <c r="R11558">
        <v>4.1399999999999997</v>
      </c>
      <c r="X11558">
        <v>68</v>
      </c>
      <c r="Y11558">
        <v>0.24</v>
      </c>
      <c r="Z11558">
        <v>391</v>
      </c>
      <c r="AA11558">
        <f t="shared" si="360"/>
        <v>130.33333333333334</v>
      </c>
    </row>
    <row r="11559" spans="1:27" x14ac:dyDescent="0.25">
      <c r="A11559" t="s">
        <v>746</v>
      </c>
      <c r="B11559">
        <v>2007</v>
      </c>
      <c r="C11559" t="str">
        <f t="shared" si="361"/>
        <v>Post Drug Era 2007-2012</v>
      </c>
      <c r="D11559" t="s">
        <v>19</v>
      </c>
      <c r="E11559">
        <v>555</v>
      </c>
      <c r="F11559">
        <v>60</v>
      </c>
      <c r="G11559">
        <v>13</v>
      </c>
      <c r="H11559">
        <v>50</v>
      </c>
      <c r="I11559">
        <v>59</v>
      </c>
      <c r="J11559">
        <v>2</v>
      </c>
      <c r="K11559">
        <v>2</v>
      </c>
      <c r="L11559">
        <v>3</v>
      </c>
      <c r="M11559">
        <v>0</v>
      </c>
      <c r="Q11559">
        <v>136</v>
      </c>
      <c r="R11559">
        <v>4.1100000000000003</v>
      </c>
      <c r="X11559">
        <v>71</v>
      </c>
      <c r="Z11559">
        <v>394</v>
      </c>
      <c r="AA11559">
        <f t="shared" si="360"/>
        <v>131.33333333333334</v>
      </c>
    </row>
    <row r="11560" spans="1:27" x14ac:dyDescent="0.25">
      <c r="A11560" t="s">
        <v>1667</v>
      </c>
      <c r="B11560">
        <v>2011</v>
      </c>
      <c r="C11560" t="str">
        <f t="shared" si="361"/>
        <v>Post Drug Era 2007-2012</v>
      </c>
      <c r="D11560" t="s">
        <v>18</v>
      </c>
      <c r="E11560">
        <v>555</v>
      </c>
      <c r="F11560">
        <v>51</v>
      </c>
      <c r="G11560">
        <v>12</v>
      </c>
      <c r="H11560">
        <v>44</v>
      </c>
      <c r="I11560">
        <v>154</v>
      </c>
      <c r="J11560">
        <v>3</v>
      </c>
      <c r="K11560">
        <v>5</v>
      </c>
      <c r="L11560">
        <v>2</v>
      </c>
      <c r="M11560">
        <v>2</v>
      </c>
      <c r="Q11560">
        <v>105</v>
      </c>
      <c r="R11560">
        <v>3.29</v>
      </c>
      <c r="X11560">
        <v>70</v>
      </c>
      <c r="Z11560">
        <v>419</v>
      </c>
      <c r="AA11560">
        <f t="shared" si="360"/>
        <v>139.66666666666666</v>
      </c>
    </row>
    <row r="11561" spans="1:27" x14ac:dyDescent="0.25">
      <c r="A11561" t="s">
        <v>190</v>
      </c>
      <c r="B11561">
        <v>2008</v>
      </c>
      <c r="C11561" t="str">
        <f t="shared" si="361"/>
        <v>Post Drug Era 2007-2012</v>
      </c>
      <c r="D11561" t="s">
        <v>19</v>
      </c>
      <c r="E11561">
        <v>556</v>
      </c>
      <c r="F11561">
        <v>80</v>
      </c>
      <c r="G11561">
        <v>19</v>
      </c>
      <c r="H11561">
        <v>79</v>
      </c>
      <c r="I11561">
        <v>73</v>
      </c>
      <c r="J11561">
        <v>6</v>
      </c>
      <c r="K11561">
        <v>5</v>
      </c>
      <c r="L11561">
        <v>6</v>
      </c>
      <c r="M11561">
        <v>0</v>
      </c>
      <c r="Q11561">
        <v>135</v>
      </c>
      <c r="R11561">
        <v>6.26</v>
      </c>
      <c r="X11561">
        <v>82</v>
      </c>
      <c r="Z11561">
        <v>345</v>
      </c>
      <c r="AA11561">
        <f t="shared" si="360"/>
        <v>115</v>
      </c>
    </row>
    <row r="11562" spans="1:27" x14ac:dyDescent="0.25">
      <c r="A11562" t="s">
        <v>1899</v>
      </c>
      <c r="B11562">
        <v>2006</v>
      </c>
      <c r="C11562" t="str">
        <f t="shared" si="361"/>
        <v>Drug Era 1992-2006</v>
      </c>
      <c r="D11562" t="s">
        <v>18</v>
      </c>
      <c r="E11562">
        <v>556</v>
      </c>
      <c r="F11562">
        <v>89</v>
      </c>
      <c r="G11562">
        <v>19</v>
      </c>
      <c r="H11562">
        <v>38</v>
      </c>
      <c r="I11562">
        <v>58</v>
      </c>
      <c r="J11562">
        <v>3</v>
      </c>
      <c r="K11562">
        <v>2</v>
      </c>
      <c r="L11562">
        <v>5</v>
      </c>
      <c r="M11562">
        <v>1</v>
      </c>
      <c r="Q11562">
        <v>164</v>
      </c>
      <c r="R11562">
        <v>6.57</v>
      </c>
      <c r="X11562">
        <v>77</v>
      </c>
      <c r="Z11562">
        <v>366</v>
      </c>
      <c r="AA11562">
        <f t="shared" si="360"/>
        <v>122</v>
      </c>
    </row>
    <row r="11563" spans="1:27" x14ac:dyDescent="0.25">
      <c r="A11563" t="s">
        <v>841</v>
      </c>
      <c r="B11563">
        <v>1979</v>
      </c>
      <c r="C11563" t="str">
        <f t="shared" si="361"/>
        <v>Pre-Drug 1970-1991</v>
      </c>
      <c r="D11563" t="s">
        <v>19</v>
      </c>
      <c r="E11563">
        <v>556</v>
      </c>
      <c r="F11563">
        <v>77</v>
      </c>
      <c r="G11563">
        <v>17</v>
      </c>
      <c r="H11563">
        <v>48</v>
      </c>
      <c r="I11563">
        <v>47</v>
      </c>
      <c r="J11563">
        <v>1</v>
      </c>
      <c r="K11563">
        <v>4</v>
      </c>
      <c r="L11563">
        <v>1</v>
      </c>
      <c r="M11563">
        <v>4</v>
      </c>
      <c r="Q11563">
        <v>154</v>
      </c>
      <c r="R11563">
        <v>5.63</v>
      </c>
      <c r="X11563">
        <v>46</v>
      </c>
      <c r="Y11563">
        <v>0.31</v>
      </c>
      <c r="Z11563">
        <v>369</v>
      </c>
      <c r="AA11563">
        <f t="shared" si="360"/>
        <v>123</v>
      </c>
    </row>
    <row r="11564" spans="1:27" x14ac:dyDescent="0.25">
      <c r="A11564" t="s">
        <v>1676</v>
      </c>
      <c r="B11564">
        <v>1984</v>
      </c>
      <c r="C11564" t="str">
        <f t="shared" si="361"/>
        <v>Pre-Drug 1970-1991</v>
      </c>
      <c r="D11564" t="s">
        <v>18</v>
      </c>
      <c r="E11564">
        <v>556</v>
      </c>
      <c r="F11564">
        <v>62</v>
      </c>
      <c r="G11564">
        <v>14</v>
      </c>
      <c r="H11564">
        <v>24</v>
      </c>
      <c r="I11564">
        <v>62</v>
      </c>
      <c r="J11564">
        <v>3</v>
      </c>
      <c r="K11564">
        <v>1</v>
      </c>
      <c r="L11564">
        <v>4</v>
      </c>
      <c r="M11564">
        <v>0</v>
      </c>
      <c r="Q11564">
        <v>169</v>
      </c>
      <c r="R11564">
        <v>4.5</v>
      </c>
      <c r="X11564">
        <v>64</v>
      </c>
      <c r="Y11564">
        <v>0.32</v>
      </c>
      <c r="Z11564">
        <v>372</v>
      </c>
      <c r="AA11564">
        <f t="shared" si="360"/>
        <v>124</v>
      </c>
    </row>
    <row r="11565" spans="1:27" x14ac:dyDescent="0.25">
      <c r="A11565" t="s">
        <v>1133</v>
      </c>
      <c r="B11565">
        <v>1993</v>
      </c>
      <c r="C11565" t="str">
        <f t="shared" si="361"/>
        <v>Pre-Drug 1970-1991</v>
      </c>
      <c r="D11565" t="s">
        <v>19</v>
      </c>
      <c r="E11565">
        <v>556</v>
      </c>
      <c r="F11565">
        <v>83</v>
      </c>
      <c r="G11565">
        <v>13</v>
      </c>
      <c r="H11565">
        <v>53</v>
      </c>
      <c r="I11565">
        <v>65</v>
      </c>
      <c r="J11565">
        <v>2</v>
      </c>
      <c r="K11565">
        <v>6</v>
      </c>
      <c r="L11565">
        <v>3</v>
      </c>
      <c r="M11565">
        <v>1</v>
      </c>
      <c r="Q11565">
        <v>141</v>
      </c>
      <c r="R11565">
        <v>6.02</v>
      </c>
      <c r="X11565">
        <v>60</v>
      </c>
      <c r="Y11565">
        <v>0.28000000000000003</v>
      </c>
      <c r="Z11565">
        <v>372</v>
      </c>
      <c r="AA11565">
        <f t="shared" si="360"/>
        <v>124</v>
      </c>
    </row>
    <row r="11566" spans="1:27" x14ac:dyDescent="0.25">
      <c r="A11566" t="s">
        <v>1889</v>
      </c>
      <c r="B11566">
        <v>1984</v>
      </c>
      <c r="C11566" t="str">
        <f t="shared" si="361"/>
        <v>Pre-Drug 1970-1991</v>
      </c>
      <c r="D11566" t="s">
        <v>18</v>
      </c>
      <c r="E11566">
        <v>556</v>
      </c>
      <c r="F11566">
        <v>52</v>
      </c>
      <c r="G11566">
        <v>6</v>
      </c>
      <c r="H11566">
        <v>57</v>
      </c>
      <c r="I11566">
        <v>48</v>
      </c>
      <c r="J11566">
        <v>20</v>
      </c>
      <c r="K11566">
        <v>5</v>
      </c>
      <c r="L11566">
        <v>0</v>
      </c>
      <c r="M11566">
        <v>0</v>
      </c>
      <c r="Q11566">
        <v>130</v>
      </c>
      <c r="R11566">
        <v>3.76</v>
      </c>
      <c r="X11566">
        <v>75</v>
      </c>
      <c r="Y11566">
        <v>0.26</v>
      </c>
      <c r="Z11566">
        <v>373</v>
      </c>
      <c r="AA11566">
        <f t="shared" si="360"/>
        <v>124.33333333333333</v>
      </c>
    </row>
    <row r="11567" spans="1:27" x14ac:dyDescent="0.25">
      <c r="A11567" t="s">
        <v>538</v>
      </c>
      <c r="B11567">
        <v>1981</v>
      </c>
      <c r="C11567" t="str">
        <f t="shared" si="361"/>
        <v>Pre-Drug 1970-1991</v>
      </c>
      <c r="D11567" t="s">
        <v>19</v>
      </c>
      <c r="E11567">
        <v>556</v>
      </c>
      <c r="F11567">
        <v>68</v>
      </c>
      <c r="G11567">
        <v>12</v>
      </c>
      <c r="H11567">
        <v>64</v>
      </c>
      <c r="I11567">
        <v>56</v>
      </c>
      <c r="J11567">
        <v>0</v>
      </c>
      <c r="K11567">
        <v>12</v>
      </c>
      <c r="L11567">
        <v>5</v>
      </c>
      <c r="M11567">
        <v>0</v>
      </c>
      <c r="Q11567">
        <v>126</v>
      </c>
      <c r="R11567">
        <v>4.9000000000000004</v>
      </c>
      <c r="X11567">
        <v>66</v>
      </c>
      <c r="Y11567">
        <v>0.26</v>
      </c>
      <c r="Z11567">
        <v>375</v>
      </c>
      <c r="AA11567">
        <f t="shared" si="360"/>
        <v>125</v>
      </c>
    </row>
    <row r="11568" spans="1:27" x14ac:dyDescent="0.25">
      <c r="A11568" t="s">
        <v>933</v>
      </c>
      <c r="B11568">
        <v>1974</v>
      </c>
      <c r="C11568" t="str">
        <f t="shared" si="361"/>
        <v>Pre-Drug 1970-1991</v>
      </c>
      <c r="D11568" t="s">
        <v>18</v>
      </c>
      <c r="E11568">
        <v>556</v>
      </c>
      <c r="F11568">
        <v>54</v>
      </c>
      <c r="G11568">
        <v>11</v>
      </c>
      <c r="H11568">
        <v>43</v>
      </c>
      <c r="I11568">
        <v>71</v>
      </c>
      <c r="J11568">
        <v>10</v>
      </c>
      <c r="K11568">
        <v>9</v>
      </c>
      <c r="L11568">
        <v>1</v>
      </c>
      <c r="M11568">
        <v>0</v>
      </c>
      <c r="Q11568">
        <v>150</v>
      </c>
      <c r="R11568">
        <v>3.88</v>
      </c>
      <c r="X11568">
        <v>41</v>
      </c>
      <c r="Y11568">
        <v>0.28999999999999998</v>
      </c>
      <c r="Z11568">
        <v>376</v>
      </c>
      <c r="AA11568">
        <f t="shared" si="360"/>
        <v>125.33333333333333</v>
      </c>
    </row>
    <row r="11569" spans="1:27" x14ac:dyDescent="0.25">
      <c r="A11569" t="s">
        <v>1920</v>
      </c>
      <c r="B11569">
        <v>1983</v>
      </c>
      <c r="C11569" t="str">
        <f t="shared" si="361"/>
        <v>Pre-Drug 1970-1991</v>
      </c>
      <c r="D11569" t="s">
        <v>19</v>
      </c>
      <c r="E11569">
        <v>556</v>
      </c>
      <c r="F11569">
        <v>67</v>
      </c>
      <c r="G11569">
        <v>10</v>
      </c>
      <c r="H11569">
        <v>60</v>
      </c>
      <c r="I11569">
        <v>108</v>
      </c>
      <c r="J11569">
        <v>4</v>
      </c>
      <c r="K11569">
        <v>7</v>
      </c>
      <c r="L11569">
        <v>3</v>
      </c>
      <c r="M11569">
        <v>0</v>
      </c>
      <c r="Q11569">
        <v>130</v>
      </c>
      <c r="R11569">
        <v>4.71</v>
      </c>
      <c r="X11569">
        <v>59</v>
      </c>
      <c r="Y11569">
        <v>0.26</v>
      </c>
      <c r="Z11569">
        <v>384</v>
      </c>
      <c r="AA11569">
        <f t="shared" si="360"/>
        <v>128</v>
      </c>
    </row>
    <row r="11570" spans="1:27" x14ac:dyDescent="0.25">
      <c r="A11570" t="s">
        <v>1721</v>
      </c>
      <c r="B11570">
        <v>2001</v>
      </c>
      <c r="C11570" t="str">
        <f t="shared" si="361"/>
        <v>Drug Era 1992-2006</v>
      </c>
      <c r="D11570" t="s">
        <v>18</v>
      </c>
      <c r="E11570">
        <v>556</v>
      </c>
      <c r="F11570">
        <v>50</v>
      </c>
      <c r="G11570">
        <v>14</v>
      </c>
      <c r="H11570">
        <v>59</v>
      </c>
      <c r="I11570">
        <v>98</v>
      </c>
      <c r="J11570">
        <v>4</v>
      </c>
      <c r="K11570">
        <v>1</v>
      </c>
      <c r="L11570">
        <v>4</v>
      </c>
      <c r="M11570">
        <v>2</v>
      </c>
      <c r="Q11570">
        <v>113</v>
      </c>
      <c r="R11570">
        <v>3.48</v>
      </c>
      <c r="X11570">
        <v>67</v>
      </c>
      <c r="Z11570">
        <v>388</v>
      </c>
      <c r="AA11570">
        <f t="shared" si="360"/>
        <v>129.33333333333334</v>
      </c>
    </row>
    <row r="11571" spans="1:27" x14ac:dyDescent="0.25">
      <c r="A11571" t="s">
        <v>2136</v>
      </c>
      <c r="B11571">
        <v>1981</v>
      </c>
      <c r="C11571" t="str">
        <f t="shared" si="361"/>
        <v>Pre-Drug 1970-1991</v>
      </c>
      <c r="D11571" t="s">
        <v>18</v>
      </c>
      <c r="E11571">
        <v>556</v>
      </c>
      <c r="F11571">
        <v>59</v>
      </c>
      <c r="G11571">
        <v>11</v>
      </c>
      <c r="H11571">
        <v>35</v>
      </c>
      <c r="I11571">
        <v>81</v>
      </c>
      <c r="J11571">
        <v>1</v>
      </c>
      <c r="K11571">
        <v>3</v>
      </c>
      <c r="L11571">
        <v>3</v>
      </c>
      <c r="M11571">
        <v>2</v>
      </c>
      <c r="Q11571">
        <v>125</v>
      </c>
      <c r="R11571">
        <v>4.0199999999999996</v>
      </c>
      <c r="X11571">
        <v>70</v>
      </c>
      <c r="Y11571">
        <v>0.24</v>
      </c>
      <c r="Z11571">
        <v>396</v>
      </c>
      <c r="AA11571">
        <f t="shared" si="360"/>
        <v>132</v>
      </c>
    </row>
    <row r="11572" spans="1:27" x14ac:dyDescent="0.25">
      <c r="A11572" t="s">
        <v>3041</v>
      </c>
      <c r="B11572">
        <v>1991</v>
      </c>
      <c r="C11572" t="str">
        <f t="shared" si="361"/>
        <v>Pre-Drug 1970-1991</v>
      </c>
      <c r="D11572" t="s">
        <v>18</v>
      </c>
      <c r="E11572">
        <v>556</v>
      </c>
      <c r="F11572">
        <v>62</v>
      </c>
      <c r="G11572">
        <v>12</v>
      </c>
      <c r="H11572">
        <v>25</v>
      </c>
      <c r="I11572">
        <v>87</v>
      </c>
      <c r="J11572">
        <v>3</v>
      </c>
      <c r="K11572">
        <v>3</v>
      </c>
      <c r="L11572">
        <v>4</v>
      </c>
      <c r="M11572">
        <v>4</v>
      </c>
      <c r="Q11572">
        <v>142</v>
      </c>
      <c r="R11572">
        <v>4.1900000000000004</v>
      </c>
      <c r="X11572">
        <v>78</v>
      </c>
      <c r="Y11572">
        <v>0.27</v>
      </c>
      <c r="Z11572">
        <v>400</v>
      </c>
      <c r="AA11572">
        <f t="shared" si="360"/>
        <v>133.33333333333334</v>
      </c>
    </row>
    <row r="11573" spans="1:27" x14ac:dyDescent="0.25">
      <c r="A11573" t="s">
        <v>2487</v>
      </c>
      <c r="B11573">
        <v>1993</v>
      </c>
      <c r="C11573" t="str">
        <f t="shared" si="361"/>
        <v>Pre-Drug 1970-1991</v>
      </c>
      <c r="D11573" t="s">
        <v>18</v>
      </c>
      <c r="E11573">
        <v>556</v>
      </c>
      <c r="F11573">
        <v>51</v>
      </c>
      <c r="G11573">
        <v>11</v>
      </c>
      <c r="H11573">
        <v>17</v>
      </c>
      <c r="I11573">
        <v>93</v>
      </c>
      <c r="J11573">
        <v>4</v>
      </c>
      <c r="K11573">
        <v>2</v>
      </c>
      <c r="L11573">
        <v>3</v>
      </c>
      <c r="M11573">
        <v>2</v>
      </c>
      <c r="Q11573">
        <v>131</v>
      </c>
      <c r="R11573">
        <v>3.29</v>
      </c>
      <c r="X11573">
        <v>79</v>
      </c>
      <c r="Y11573">
        <v>0.25</v>
      </c>
      <c r="Z11573">
        <v>418</v>
      </c>
      <c r="AA11573">
        <f t="shared" si="360"/>
        <v>139.33333333333334</v>
      </c>
    </row>
    <row r="11574" spans="1:27" x14ac:dyDescent="0.25">
      <c r="A11574" t="s">
        <v>1833</v>
      </c>
      <c r="B11574">
        <v>1982</v>
      </c>
      <c r="C11574" t="str">
        <f t="shared" si="361"/>
        <v>Pre-Drug 1970-1991</v>
      </c>
      <c r="D11574" t="s">
        <v>19</v>
      </c>
      <c r="E11574">
        <v>557</v>
      </c>
      <c r="F11574">
        <v>69</v>
      </c>
      <c r="G11574">
        <v>8</v>
      </c>
      <c r="H11574">
        <v>61</v>
      </c>
      <c r="I11574">
        <v>37</v>
      </c>
      <c r="J11574">
        <v>5</v>
      </c>
      <c r="K11574">
        <v>4</v>
      </c>
      <c r="L11574">
        <v>3</v>
      </c>
      <c r="M11574">
        <v>0</v>
      </c>
      <c r="Q11574">
        <v>146</v>
      </c>
      <c r="R11574">
        <v>5.0599999999999996</v>
      </c>
      <c r="X11574">
        <v>84</v>
      </c>
      <c r="Y11574">
        <v>0.3</v>
      </c>
      <c r="Z11574">
        <v>368</v>
      </c>
      <c r="AA11574">
        <f t="shared" si="360"/>
        <v>122.66666666666667</v>
      </c>
    </row>
    <row r="11575" spans="1:27" x14ac:dyDescent="0.25">
      <c r="A11575" t="s">
        <v>111</v>
      </c>
      <c r="B11575">
        <v>2002</v>
      </c>
      <c r="C11575" t="str">
        <f t="shared" si="361"/>
        <v>Drug Era 1992-2006</v>
      </c>
      <c r="D11575" t="s">
        <v>19</v>
      </c>
      <c r="E11575">
        <v>557</v>
      </c>
      <c r="F11575">
        <v>70</v>
      </c>
      <c r="G11575">
        <v>17</v>
      </c>
      <c r="H11575">
        <v>64</v>
      </c>
      <c r="I11575">
        <v>58</v>
      </c>
      <c r="J11575">
        <v>2</v>
      </c>
      <c r="K11575">
        <v>7</v>
      </c>
      <c r="L11575">
        <v>3</v>
      </c>
      <c r="M11575">
        <v>0</v>
      </c>
      <c r="Q11575">
        <v>136</v>
      </c>
      <c r="R11575">
        <v>5.1100000000000003</v>
      </c>
      <c r="X11575">
        <v>81</v>
      </c>
      <c r="Z11575">
        <v>370</v>
      </c>
      <c r="AA11575">
        <f t="shared" si="360"/>
        <v>123.33333333333333</v>
      </c>
    </row>
    <row r="11576" spans="1:27" x14ac:dyDescent="0.25">
      <c r="A11576" t="s">
        <v>209</v>
      </c>
      <c r="B11576">
        <v>2012</v>
      </c>
      <c r="C11576" t="str">
        <f t="shared" si="361"/>
        <v>Post Drug Era 2007-2012</v>
      </c>
      <c r="D11576" t="s">
        <v>18</v>
      </c>
      <c r="E11576">
        <v>557</v>
      </c>
      <c r="F11576">
        <v>70</v>
      </c>
      <c r="G11576">
        <v>14</v>
      </c>
      <c r="H11576">
        <v>56</v>
      </c>
      <c r="I11576">
        <v>118</v>
      </c>
      <c r="J11576">
        <v>2</v>
      </c>
      <c r="K11576">
        <v>1</v>
      </c>
      <c r="L11576">
        <v>3</v>
      </c>
      <c r="M11576">
        <v>1</v>
      </c>
      <c r="Q11576">
        <v>129</v>
      </c>
      <c r="R11576">
        <v>5.01</v>
      </c>
      <c r="X11576">
        <v>52</v>
      </c>
      <c r="Z11576">
        <v>377</v>
      </c>
      <c r="AA11576">
        <f t="shared" si="360"/>
        <v>125.66666666666667</v>
      </c>
    </row>
    <row r="11577" spans="1:27" x14ac:dyDescent="0.25">
      <c r="A11577" t="s">
        <v>2250</v>
      </c>
      <c r="B11577">
        <v>2009</v>
      </c>
      <c r="C11577" t="str">
        <f t="shared" si="361"/>
        <v>Post Drug Era 2007-2012</v>
      </c>
      <c r="D11577" t="s">
        <v>19</v>
      </c>
      <c r="E11577">
        <v>557</v>
      </c>
      <c r="F11577">
        <v>63</v>
      </c>
      <c r="G11577">
        <v>17</v>
      </c>
      <c r="H11577">
        <v>54</v>
      </c>
      <c r="I11577">
        <v>102</v>
      </c>
      <c r="J11577">
        <v>0</v>
      </c>
      <c r="K11577">
        <v>2</v>
      </c>
      <c r="L11577">
        <v>4</v>
      </c>
      <c r="M11577">
        <v>0</v>
      </c>
      <c r="Q11577">
        <v>119</v>
      </c>
      <c r="R11577">
        <v>4.42</v>
      </c>
      <c r="X11577">
        <v>52</v>
      </c>
      <c r="Z11577">
        <v>385</v>
      </c>
      <c r="AA11577">
        <f t="shared" si="360"/>
        <v>128.33333333333334</v>
      </c>
    </row>
    <row r="11578" spans="1:27" x14ac:dyDescent="0.25">
      <c r="A11578" t="s">
        <v>1071</v>
      </c>
      <c r="B11578">
        <v>1981</v>
      </c>
      <c r="C11578" t="str">
        <f t="shared" si="361"/>
        <v>Pre-Drug 1970-1991</v>
      </c>
      <c r="D11578" t="s">
        <v>18</v>
      </c>
      <c r="E11578">
        <v>557</v>
      </c>
      <c r="F11578">
        <v>54</v>
      </c>
      <c r="G11578">
        <v>8</v>
      </c>
      <c r="H11578">
        <v>57</v>
      </c>
      <c r="I11578">
        <v>83</v>
      </c>
      <c r="J11578">
        <v>8</v>
      </c>
      <c r="K11578">
        <v>5</v>
      </c>
      <c r="L11578">
        <v>7</v>
      </c>
      <c r="M11578">
        <v>2</v>
      </c>
      <c r="Q11578">
        <v>121</v>
      </c>
      <c r="R11578">
        <v>3.76</v>
      </c>
      <c r="X11578">
        <v>46</v>
      </c>
      <c r="Y11578">
        <v>0.24</v>
      </c>
      <c r="Z11578">
        <v>388</v>
      </c>
      <c r="AA11578">
        <f t="shared" si="360"/>
        <v>129.33333333333334</v>
      </c>
    </row>
    <row r="11579" spans="1:27" x14ac:dyDescent="0.25">
      <c r="A11579" t="s">
        <v>2731</v>
      </c>
      <c r="B11579">
        <v>1985</v>
      </c>
      <c r="C11579" t="str">
        <f t="shared" si="361"/>
        <v>Pre-Drug 1970-1991</v>
      </c>
      <c r="D11579" t="s">
        <v>19</v>
      </c>
      <c r="E11579">
        <v>557</v>
      </c>
      <c r="F11579">
        <v>52</v>
      </c>
      <c r="G11579">
        <v>15</v>
      </c>
      <c r="H11579">
        <v>66</v>
      </c>
      <c r="I11579">
        <v>77</v>
      </c>
      <c r="J11579">
        <v>10</v>
      </c>
      <c r="K11579">
        <v>5</v>
      </c>
      <c r="L11579">
        <v>1</v>
      </c>
      <c r="M11579">
        <v>1</v>
      </c>
      <c r="Q11579">
        <v>117</v>
      </c>
      <c r="R11579">
        <v>3.61</v>
      </c>
      <c r="X11579">
        <v>88</v>
      </c>
      <c r="Y11579">
        <v>0.24</v>
      </c>
      <c r="Z11579">
        <v>389</v>
      </c>
      <c r="AA11579">
        <f t="shared" si="360"/>
        <v>129.66666666666666</v>
      </c>
    </row>
    <row r="11580" spans="1:27" x14ac:dyDescent="0.25">
      <c r="A11580" t="s">
        <v>309</v>
      </c>
      <c r="B11580">
        <v>1990</v>
      </c>
      <c r="C11580" t="str">
        <f t="shared" si="361"/>
        <v>Pre-Drug 1970-1991</v>
      </c>
      <c r="D11580" t="s">
        <v>19</v>
      </c>
      <c r="E11580">
        <v>557</v>
      </c>
      <c r="F11580">
        <v>59</v>
      </c>
      <c r="G11580">
        <v>15</v>
      </c>
      <c r="H11580">
        <v>38</v>
      </c>
      <c r="I11580">
        <v>76</v>
      </c>
      <c r="J11580">
        <v>1</v>
      </c>
      <c r="K11580">
        <v>7</v>
      </c>
      <c r="L11580">
        <v>3</v>
      </c>
      <c r="M11580">
        <v>0</v>
      </c>
      <c r="Q11580">
        <v>131</v>
      </c>
      <c r="R11580">
        <v>4</v>
      </c>
      <c r="X11580">
        <v>50</v>
      </c>
      <c r="Y11580">
        <v>0.25</v>
      </c>
      <c r="Z11580">
        <v>398</v>
      </c>
      <c r="AA11580">
        <f t="shared" si="360"/>
        <v>132.66666666666666</v>
      </c>
    </row>
    <row r="11581" spans="1:27" x14ac:dyDescent="0.25">
      <c r="A11581" t="s">
        <v>2696</v>
      </c>
      <c r="B11581">
        <v>1982</v>
      </c>
      <c r="C11581" t="str">
        <f t="shared" si="361"/>
        <v>Pre-Drug 1970-1991</v>
      </c>
      <c r="D11581" t="s">
        <v>19</v>
      </c>
      <c r="E11581">
        <v>557</v>
      </c>
      <c r="F11581">
        <v>37</v>
      </c>
      <c r="G11581">
        <v>9</v>
      </c>
      <c r="H11581">
        <v>45</v>
      </c>
      <c r="I11581">
        <v>90</v>
      </c>
      <c r="J11581">
        <v>7</v>
      </c>
      <c r="K11581">
        <v>5</v>
      </c>
      <c r="L11581">
        <v>0</v>
      </c>
      <c r="M11581">
        <v>0</v>
      </c>
      <c r="Q11581">
        <v>117</v>
      </c>
      <c r="R11581">
        <v>2.4900000000000002</v>
      </c>
      <c r="X11581">
        <v>70</v>
      </c>
      <c r="Y11581">
        <v>0.23</v>
      </c>
      <c r="Z11581">
        <v>401</v>
      </c>
      <c r="AA11581">
        <f t="shared" si="360"/>
        <v>133.66666666666666</v>
      </c>
    </row>
    <row r="11582" spans="1:27" x14ac:dyDescent="0.25">
      <c r="A11582" t="s">
        <v>162</v>
      </c>
      <c r="B11582">
        <v>1988</v>
      </c>
      <c r="C11582" t="str">
        <f t="shared" si="361"/>
        <v>Pre-Drug 1970-1991</v>
      </c>
      <c r="D11582" t="s">
        <v>19</v>
      </c>
      <c r="E11582">
        <v>557</v>
      </c>
      <c r="F11582">
        <v>46</v>
      </c>
      <c r="G11582">
        <v>8</v>
      </c>
      <c r="H11582">
        <v>38</v>
      </c>
      <c r="I11582">
        <v>102</v>
      </c>
      <c r="J11582">
        <v>5</v>
      </c>
      <c r="K11582">
        <v>3</v>
      </c>
      <c r="L11582">
        <v>1</v>
      </c>
      <c r="M11582">
        <v>1</v>
      </c>
      <c r="Q11582">
        <v>115</v>
      </c>
      <c r="R11582">
        <v>3.07</v>
      </c>
      <c r="X11582">
        <v>62</v>
      </c>
      <c r="Y11582">
        <v>0.22</v>
      </c>
      <c r="Z11582">
        <v>405</v>
      </c>
      <c r="AA11582">
        <f t="shared" si="360"/>
        <v>135</v>
      </c>
    </row>
    <row r="11583" spans="1:27" x14ac:dyDescent="0.25">
      <c r="A11583" t="s">
        <v>789</v>
      </c>
      <c r="B11583">
        <v>2008</v>
      </c>
      <c r="C11583" t="str">
        <f t="shared" si="361"/>
        <v>Post Drug Era 2007-2012</v>
      </c>
      <c r="D11583" t="s">
        <v>19</v>
      </c>
      <c r="E11583">
        <v>557</v>
      </c>
      <c r="F11583">
        <v>40</v>
      </c>
      <c r="G11583">
        <v>11</v>
      </c>
      <c r="H11583">
        <v>34</v>
      </c>
      <c r="I11583">
        <v>95</v>
      </c>
      <c r="J11583">
        <v>2</v>
      </c>
      <c r="K11583">
        <v>1</v>
      </c>
      <c r="L11583">
        <v>8</v>
      </c>
      <c r="M11583">
        <v>0</v>
      </c>
      <c r="Q11583">
        <v>107</v>
      </c>
      <c r="R11583">
        <v>2.54</v>
      </c>
      <c r="X11583">
        <v>39</v>
      </c>
      <c r="Z11583">
        <v>425</v>
      </c>
      <c r="AA11583">
        <f t="shared" si="360"/>
        <v>141.66666666666666</v>
      </c>
    </row>
    <row r="11584" spans="1:27" x14ac:dyDescent="0.25">
      <c r="A11584" t="s">
        <v>2871</v>
      </c>
      <c r="B11584">
        <v>1977</v>
      </c>
      <c r="C11584" t="str">
        <f t="shared" si="361"/>
        <v>Pre-Drug 1970-1991</v>
      </c>
      <c r="D11584" t="s">
        <v>19</v>
      </c>
      <c r="E11584">
        <v>558</v>
      </c>
      <c r="F11584">
        <v>71</v>
      </c>
      <c r="G11584">
        <v>13</v>
      </c>
      <c r="H11584">
        <v>57</v>
      </c>
      <c r="I11584">
        <v>49</v>
      </c>
      <c r="J11584">
        <v>5</v>
      </c>
      <c r="K11584">
        <v>11</v>
      </c>
      <c r="L11584">
        <v>7</v>
      </c>
      <c r="M11584">
        <v>0</v>
      </c>
      <c r="Q11584">
        <v>140</v>
      </c>
      <c r="R11584">
        <v>5.25</v>
      </c>
      <c r="X11584">
        <v>48</v>
      </c>
      <c r="Y11584">
        <v>0.28999999999999998</v>
      </c>
      <c r="Z11584">
        <v>365</v>
      </c>
      <c r="AA11584">
        <f t="shared" si="360"/>
        <v>121.66666666666667</v>
      </c>
    </row>
    <row r="11585" spans="1:27" x14ac:dyDescent="0.25">
      <c r="A11585" t="s">
        <v>615</v>
      </c>
      <c r="B11585">
        <v>1973</v>
      </c>
      <c r="C11585" t="str">
        <f t="shared" si="361"/>
        <v>Pre-Drug 1970-1991</v>
      </c>
      <c r="D11585" t="s">
        <v>18</v>
      </c>
      <c r="E11585">
        <v>558</v>
      </c>
      <c r="F11585">
        <v>61</v>
      </c>
      <c r="G11585">
        <v>12</v>
      </c>
      <c r="H11585">
        <v>61</v>
      </c>
      <c r="I11585">
        <v>82</v>
      </c>
      <c r="J11585">
        <v>10</v>
      </c>
      <c r="K11585">
        <v>6</v>
      </c>
      <c r="L11585">
        <v>11</v>
      </c>
      <c r="M11585">
        <v>0</v>
      </c>
      <c r="Q11585">
        <v>130</v>
      </c>
      <c r="R11585">
        <v>4.5</v>
      </c>
      <c r="X11585">
        <v>101</v>
      </c>
      <c r="Y11585">
        <v>0.27</v>
      </c>
      <c r="Z11585">
        <v>366</v>
      </c>
      <c r="AA11585">
        <f t="shared" si="360"/>
        <v>122</v>
      </c>
    </row>
    <row r="11586" spans="1:27" x14ac:dyDescent="0.25">
      <c r="A11586" t="s">
        <v>2079</v>
      </c>
      <c r="B11586">
        <v>1995</v>
      </c>
      <c r="C11586" t="str">
        <f t="shared" si="361"/>
        <v>Pre-Drug 1970-1991</v>
      </c>
      <c r="D11586" t="s">
        <v>19</v>
      </c>
      <c r="E11586">
        <v>558</v>
      </c>
      <c r="F11586">
        <v>63</v>
      </c>
      <c r="G11586">
        <v>12</v>
      </c>
      <c r="H11586">
        <v>38</v>
      </c>
      <c r="I11586">
        <v>77</v>
      </c>
      <c r="J11586">
        <v>0</v>
      </c>
      <c r="K11586">
        <v>5</v>
      </c>
      <c r="L11586">
        <v>4</v>
      </c>
      <c r="M11586">
        <v>0</v>
      </c>
      <c r="Q11586">
        <v>144</v>
      </c>
      <c r="R11586">
        <v>4.37</v>
      </c>
      <c r="X11586">
        <v>78</v>
      </c>
      <c r="Y11586">
        <v>0.27</v>
      </c>
      <c r="Z11586">
        <v>389</v>
      </c>
      <c r="AA11586">
        <f t="shared" ref="AA11586:AA11649" si="362">Z11586/3</f>
        <v>129.66666666666666</v>
      </c>
    </row>
    <row r="11587" spans="1:27" x14ac:dyDescent="0.25">
      <c r="A11587" t="s">
        <v>2822</v>
      </c>
      <c r="B11587">
        <v>1986</v>
      </c>
      <c r="C11587" t="str">
        <f t="shared" ref="C11587:C11650" si="363">IF(B11587&lt;1997,"Pre-Drug 1970-1991",IF(B11587&lt;=2006,"Drug Era 1992-2006","Post Drug Era 2007-2012"))</f>
        <v>Pre-Drug 1970-1991</v>
      </c>
      <c r="D11587" t="s">
        <v>19</v>
      </c>
      <c r="E11587">
        <v>558</v>
      </c>
      <c r="F11587">
        <v>48</v>
      </c>
      <c r="G11587">
        <v>8</v>
      </c>
      <c r="H11587">
        <v>31</v>
      </c>
      <c r="I11587">
        <v>49</v>
      </c>
      <c r="J11587">
        <v>0</v>
      </c>
      <c r="K11587">
        <v>3</v>
      </c>
      <c r="L11587">
        <v>5</v>
      </c>
      <c r="M11587">
        <v>2</v>
      </c>
      <c r="Q11587">
        <v>144</v>
      </c>
      <c r="R11587">
        <v>3.31</v>
      </c>
      <c r="X11587">
        <v>103</v>
      </c>
      <c r="Y11587">
        <v>0.28000000000000003</v>
      </c>
      <c r="Z11587">
        <v>391</v>
      </c>
      <c r="AA11587">
        <f t="shared" si="362"/>
        <v>130.33333333333334</v>
      </c>
    </row>
    <row r="11588" spans="1:27" x14ac:dyDescent="0.25">
      <c r="A11588" t="s">
        <v>2420</v>
      </c>
      <c r="B11588">
        <v>2012</v>
      </c>
      <c r="C11588" t="str">
        <f t="shared" si="363"/>
        <v>Post Drug Era 2007-2012</v>
      </c>
      <c r="D11588" t="s">
        <v>18</v>
      </c>
      <c r="E11588">
        <v>558</v>
      </c>
      <c r="F11588">
        <v>55</v>
      </c>
      <c r="G11588">
        <v>13</v>
      </c>
      <c r="H11588">
        <v>32</v>
      </c>
      <c r="I11588">
        <v>89</v>
      </c>
      <c r="J11588">
        <v>2</v>
      </c>
      <c r="K11588">
        <v>5</v>
      </c>
      <c r="L11588">
        <v>2</v>
      </c>
      <c r="M11588">
        <v>0</v>
      </c>
      <c r="Q11588">
        <v>134</v>
      </c>
      <c r="R11588">
        <v>3.79</v>
      </c>
      <c r="X11588">
        <v>65</v>
      </c>
      <c r="Z11588">
        <v>392</v>
      </c>
      <c r="AA11588">
        <f t="shared" si="362"/>
        <v>130.66666666666666</v>
      </c>
    </row>
    <row r="11589" spans="1:27" x14ac:dyDescent="0.25">
      <c r="A11589" t="s">
        <v>2067</v>
      </c>
      <c r="B11589">
        <v>1999</v>
      </c>
      <c r="C11589" t="str">
        <f t="shared" si="363"/>
        <v>Drug Era 1992-2006</v>
      </c>
      <c r="D11589" t="s">
        <v>19</v>
      </c>
      <c r="E11589">
        <v>558</v>
      </c>
      <c r="F11589">
        <v>59</v>
      </c>
      <c r="G11589">
        <v>11</v>
      </c>
      <c r="H11589">
        <v>49</v>
      </c>
      <c r="I11589">
        <v>49</v>
      </c>
      <c r="J11589">
        <v>0</v>
      </c>
      <c r="K11589">
        <v>4</v>
      </c>
      <c r="L11589">
        <v>6</v>
      </c>
      <c r="M11589">
        <v>0</v>
      </c>
      <c r="Q11589">
        <v>135</v>
      </c>
      <c r="R11589">
        <v>4.05</v>
      </c>
      <c r="X11589">
        <v>62</v>
      </c>
      <c r="Y11589">
        <v>0</v>
      </c>
      <c r="Z11589">
        <v>393</v>
      </c>
      <c r="AA11589">
        <f t="shared" si="362"/>
        <v>131</v>
      </c>
    </row>
    <row r="11590" spans="1:27" x14ac:dyDescent="0.25">
      <c r="A11590" t="s">
        <v>1117</v>
      </c>
      <c r="B11590">
        <v>2006</v>
      </c>
      <c r="C11590" t="str">
        <f t="shared" si="363"/>
        <v>Drug Era 1992-2006</v>
      </c>
      <c r="D11590" t="s">
        <v>18</v>
      </c>
      <c r="E11590">
        <v>558</v>
      </c>
      <c r="F11590">
        <v>60</v>
      </c>
      <c r="G11590">
        <v>19</v>
      </c>
      <c r="H11590">
        <v>48</v>
      </c>
      <c r="I11590">
        <v>145</v>
      </c>
      <c r="J11590">
        <v>4</v>
      </c>
      <c r="K11590">
        <v>5</v>
      </c>
      <c r="L11590">
        <v>3</v>
      </c>
      <c r="M11590">
        <v>0</v>
      </c>
      <c r="Q11590">
        <v>117</v>
      </c>
      <c r="R11590">
        <v>4.08</v>
      </c>
      <c r="X11590">
        <v>76</v>
      </c>
      <c r="Z11590">
        <v>397</v>
      </c>
      <c r="AA11590">
        <f t="shared" si="362"/>
        <v>132.33333333333334</v>
      </c>
    </row>
    <row r="11591" spans="1:27" x14ac:dyDescent="0.25">
      <c r="A11591" t="s">
        <v>413</v>
      </c>
      <c r="B11591">
        <v>2007</v>
      </c>
      <c r="C11591" t="str">
        <f t="shared" si="363"/>
        <v>Post Drug Era 2007-2012</v>
      </c>
      <c r="D11591" t="s">
        <v>19</v>
      </c>
      <c r="E11591">
        <v>559</v>
      </c>
      <c r="F11591">
        <v>80</v>
      </c>
      <c r="G11591">
        <v>14</v>
      </c>
      <c r="H11591">
        <v>66</v>
      </c>
      <c r="I11591">
        <v>96</v>
      </c>
      <c r="J11591">
        <v>1</v>
      </c>
      <c r="K11591">
        <v>8</v>
      </c>
      <c r="L11591">
        <v>5</v>
      </c>
      <c r="M11591">
        <v>0</v>
      </c>
      <c r="Q11591">
        <v>140</v>
      </c>
      <c r="R11591">
        <v>5.95</v>
      </c>
      <c r="X11591">
        <v>69</v>
      </c>
      <c r="Z11591">
        <v>363</v>
      </c>
      <c r="AA11591">
        <f t="shared" si="362"/>
        <v>121</v>
      </c>
    </row>
    <row r="11592" spans="1:27" x14ac:dyDescent="0.25">
      <c r="A11592" t="s">
        <v>1163</v>
      </c>
      <c r="B11592">
        <v>1975</v>
      </c>
      <c r="C11592" t="str">
        <f t="shared" si="363"/>
        <v>Pre-Drug 1970-1991</v>
      </c>
      <c r="D11592" t="s">
        <v>19</v>
      </c>
      <c r="E11592">
        <v>559</v>
      </c>
      <c r="F11592">
        <v>67</v>
      </c>
      <c r="G11592">
        <v>9</v>
      </c>
      <c r="H11592">
        <v>46</v>
      </c>
      <c r="I11592">
        <v>52</v>
      </c>
      <c r="J11592">
        <v>4</v>
      </c>
      <c r="K11592">
        <v>5</v>
      </c>
      <c r="L11592">
        <v>4</v>
      </c>
      <c r="M11592">
        <v>0</v>
      </c>
      <c r="Q11592">
        <v>137</v>
      </c>
      <c r="R11592">
        <v>4.79</v>
      </c>
      <c r="X11592">
        <v>76</v>
      </c>
      <c r="Y11592">
        <v>0.27</v>
      </c>
      <c r="Z11592">
        <v>378</v>
      </c>
      <c r="AA11592">
        <f t="shared" si="362"/>
        <v>126</v>
      </c>
    </row>
    <row r="11593" spans="1:27" x14ac:dyDescent="0.25">
      <c r="A11593" t="s">
        <v>363</v>
      </c>
      <c r="B11593">
        <v>2001</v>
      </c>
      <c r="C11593" t="str">
        <f t="shared" si="363"/>
        <v>Drug Era 1992-2006</v>
      </c>
      <c r="D11593" t="s">
        <v>18</v>
      </c>
      <c r="E11593">
        <v>559</v>
      </c>
      <c r="F11593">
        <v>57</v>
      </c>
      <c r="G11593">
        <v>17</v>
      </c>
      <c r="H11593">
        <v>60</v>
      </c>
      <c r="I11593">
        <v>94</v>
      </c>
      <c r="J11593">
        <v>5</v>
      </c>
      <c r="K11593">
        <v>5</v>
      </c>
      <c r="L11593">
        <v>5</v>
      </c>
      <c r="M11593">
        <v>1</v>
      </c>
      <c r="Q11593">
        <v>119</v>
      </c>
      <c r="R11593">
        <v>3.97</v>
      </c>
      <c r="X11593">
        <v>54</v>
      </c>
      <c r="Z11593">
        <v>388</v>
      </c>
      <c r="AA11593">
        <f t="shared" si="362"/>
        <v>129.33333333333334</v>
      </c>
    </row>
    <row r="11594" spans="1:27" x14ac:dyDescent="0.25">
      <c r="A11594" t="s">
        <v>3062</v>
      </c>
      <c r="B11594">
        <v>2004</v>
      </c>
      <c r="C11594" t="str">
        <f t="shared" si="363"/>
        <v>Drug Era 1992-2006</v>
      </c>
      <c r="D11594" t="s">
        <v>18</v>
      </c>
      <c r="E11594">
        <v>559</v>
      </c>
      <c r="F11594">
        <v>61</v>
      </c>
      <c r="G11594">
        <v>14</v>
      </c>
      <c r="H11594">
        <v>44</v>
      </c>
      <c r="I11594">
        <v>80</v>
      </c>
      <c r="J11594">
        <v>1</v>
      </c>
      <c r="K11594">
        <v>2</v>
      </c>
      <c r="L11594">
        <v>17</v>
      </c>
      <c r="M11594">
        <v>1</v>
      </c>
      <c r="Q11594">
        <v>123</v>
      </c>
      <c r="R11594">
        <v>4.24</v>
      </c>
      <c r="X11594">
        <v>61</v>
      </c>
      <c r="Y11594">
        <v>0.25</v>
      </c>
      <c r="Z11594">
        <v>388</v>
      </c>
      <c r="AA11594">
        <f t="shared" si="362"/>
        <v>129.33333333333334</v>
      </c>
    </row>
    <row r="11595" spans="1:27" x14ac:dyDescent="0.25">
      <c r="A11595" t="s">
        <v>1365</v>
      </c>
      <c r="B11595">
        <v>1989</v>
      </c>
      <c r="C11595" t="str">
        <f t="shared" si="363"/>
        <v>Pre-Drug 1970-1991</v>
      </c>
      <c r="D11595" t="s">
        <v>19</v>
      </c>
      <c r="E11595">
        <v>559</v>
      </c>
      <c r="F11595">
        <v>52</v>
      </c>
      <c r="G11595">
        <v>7</v>
      </c>
      <c r="H11595">
        <v>33</v>
      </c>
      <c r="I11595">
        <v>64</v>
      </c>
      <c r="J11595">
        <v>0</v>
      </c>
      <c r="K11595">
        <v>0</v>
      </c>
      <c r="L11595">
        <v>4</v>
      </c>
      <c r="M11595">
        <v>1</v>
      </c>
      <c r="Q11595">
        <v>139</v>
      </c>
      <c r="R11595">
        <v>3.58</v>
      </c>
      <c r="X11595">
        <v>53</v>
      </c>
      <c r="Y11595">
        <v>0.27</v>
      </c>
      <c r="Z11595">
        <v>392</v>
      </c>
      <c r="AA11595">
        <f t="shared" si="362"/>
        <v>130.66666666666666</v>
      </c>
    </row>
    <row r="11596" spans="1:27" x14ac:dyDescent="0.25">
      <c r="A11596" t="s">
        <v>346</v>
      </c>
      <c r="B11596">
        <v>1972</v>
      </c>
      <c r="C11596" t="str">
        <f t="shared" si="363"/>
        <v>Pre-Drug 1970-1991</v>
      </c>
      <c r="D11596" t="s">
        <v>19</v>
      </c>
      <c r="E11596">
        <v>559</v>
      </c>
      <c r="F11596">
        <v>67</v>
      </c>
      <c r="G11596">
        <v>13</v>
      </c>
      <c r="H11596">
        <v>49</v>
      </c>
      <c r="I11596">
        <v>74</v>
      </c>
      <c r="J11596">
        <v>9</v>
      </c>
      <c r="K11596">
        <v>3</v>
      </c>
      <c r="L11596">
        <v>1</v>
      </c>
      <c r="M11596">
        <v>0</v>
      </c>
      <c r="Q11596">
        <v>121</v>
      </c>
      <c r="R11596">
        <v>4.53</v>
      </c>
      <c r="X11596">
        <v>63</v>
      </c>
      <c r="Y11596">
        <v>0.24</v>
      </c>
      <c r="Z11596">
        <v>399</v>
      </c>
      <c r="AA11596">
        <f t="shared" si="362"/>
        <v>133</v>
      </c>
    </row>
    <row r="11597" spans="1:27" x14ac:dyDescent="0.25">
      <c r="A11597" t="s">
        <v>1088</v>
      </c>
      <c r="B11597">
        <v>1972</v>
      </c>
      <c r="C11597" t="str">
        <f t="shared" si="363"/>
        <v>Pre-Drug 1970-1991</v>
      </c>
      <c r="D11597" t="s">
        <v>18</v>
      </c>
      <c r="E11597">
        <v>559</v>
      </c>
      <c r="F11597">
        <v>59</v>
      </c>
      <c r="G11597">
        <v>15</v>
      </c>
      <c r="H11597">
        <v>43</v>
      </c>
      <c r="I11597">
        <v>96</v>
      </c>
      <c r="J11597">
        <v>5</v>
      </c>
      <c r="K11597">
        <v>1</v>
      </c>
      <c r="L11597">
        <v>1</v>
      </c>
      <c r="M11597">
        <v>1</v>
      </c>
      <c r="Q11597">
        <v>127</v>
      </c>
      <c r="R11597">
        <v>3.94</v>
      </c>
      <c r="X11597">
        <v>56</v>
      </c>
      <c r="Y11597">
        <v>0.25</v>
      </c>
      <c r="Z11597">
        <v>404</v>
      </c>
      <c r="AA11597">
        <f t="shared" si="362"/>
        <v>134.66666666666666</v>
      </c>
    </row>
    <row r="11598" spans="1:27" x14ac:dyDescent="0.25">
      <c r="A11598" t="s">
        <v>891</v>
      </c>
      <c r="B11598">
        <v>1976</v>
      </c>
      <c r="C11598" t="str">
        <f t="shared" si="363"/>
        <v>Pre-Drug 1970-1991</v>
      </c>
      <c r="D11598" t="s">
        <v>19</v>
      </c>
      <c r="E11598">
        <v>559</v>
      </c>
      <c r="F11598">
        <v>37</v>
      </c>
      <c r="G11598">
        <v>3</v>
      </c>
      <c r="H11598">
        <v>40</v>
      </c>
      <c r="I11598">
        <v>113</v>
      </c>
      <c r="J11598">
        <v>10</v>
      </c>
      <c r="K11598">
        <v>2</v>
      </c>
      <c r="L11598">
        <v>7</v>
      </c>
      <c r="M11598">
        <v>0</v>
      </c>
      <c r="Q11598">
        <v>118</v>
      </c>
      <c r="R11598">
        <v>2.4700000000000002</v>
      </c>
      <c r="X11598">
        <v>60</v>
      </c>
      <c r="Y11598">
        <v>0.24</v>
      </c>
      <c r="Z11598">
        <v>404</v>
      </c>
      <c r="AA11598">
        <f t="shared" si="362"/>
        <v>134.66666666666666</v>
      </c>
    </row>
    <row r="11599" spans="1:27" x14ac:dyDescent="0.25">
      <c r="A11599" t="s">
        <v>1650</v>
      </c>
      <c r="B11599">
        <v>1984</v>
      </c>
      <c r="C11599" t="str">
        <f t="shared" si="363"/>
        <v>Pre-Drug 1970-1991</v>
      </c>
      <c r="D11599" t="s">
        <v>19</v>
      </c>
      <c r="E11599">
        <v>559</v>
      </c>
      <c r="F11599">
        <v>45</v>
      </c>
      <c r="G11599">
        <v>16</v>
      </c>
      <c r="H11599">
        <v>52</v>
      </c>
      <c r="I11599">
        <v>94</v>
      </c>
      <c r="J11599">
        <v>6</v>
      </c>
      <c r="K11599">
        <v>3</v>
      </c>
      <c r="L11599">
        <v>2</v>
      </c>
      <c r="M11599">
        <v>1</v>
      </c>
      <c r="Q11599">
        <v>109</v>
      </c>
      <c r="R11599">
        <v>2.94</v>
      </c>
      <c r="X11599">
        <v>82</v>
      </c>
      <c r="Y11599">
        <v>0.22</v>
      </c>
      <c r="Z11599">
        <v>413</v>
      </c>
      <c r="AA11599">
        <f t="shared" si="362"/>
        <v>137.66666666666666</v>
      </c>
    </row>
    <row r="11600" spans="1:27" x14ac:dyDescent="0.25">
      <c r="A11600" t="s">
        <v>244</v>
      </c>
      <c r="B11600">
        <v>2009</v>
      </c>
      <c r="C11600" t="str">
        <f t="shared" si="363"/>
        <v>Post Drug Era 2007-2012</v>
      </c>
      <c r="D11600" t="s">
        <v>19</v>
      </c>
      <c r="E11600">
        <v>560</v>
      </c>
      <c r="F11600">
        <v>87</v>
      </c>
      <c r="G11600">
        <v>19</v>
      </c>
      <c r="H11600">
        <v>44</v>
      </c>
      <c r="I11600">
        <v>66</v>
      </c>
      <c r="J11600">
        <v>2</v>
      </c>
      <c r="K11600">
        <v>0</v>
      </c>
      <c r="L11600">
        <v>6</v>
      </c>
      <c r="M11600">
        <v>1</v>
      </c>
      <c r="Q11600">
        <v>164</v>
      </c>
      <c r="R11600">
        <v>6.54</v>
      </c>
      <c r="X11600">
        <v>58</v>
      </c>
      <c r="Z11600">
        <v>359</v>
      </c>
      <c r="AA11600">
        <f t="shared" si="362"/>
        <v>119.66666666666667</v>
      </c>
    </row>
    <row r="11601" spans="1:27" x14ac:dyDescent="0.25">
      <c r="A11601" t="s">
        <v>2128</v>
      </c>
      <c r="B11601">
        <v>2010</v>
      </c>
      <c r="C11601" t="str">
        <f t="shared" si="363"/>
        <v>Post Drug Era 2007-2012</v>
      </c>
      <c r="D11601" t="s">
        <v>18</v>
      </c>
      <c r="E11601">
        <v>560</v>
      </c>
      <c r="F11601">
        <v>68</v>
      </c>
      <c r="G11601">
        <v>18</v>
      </c>
      <c r="H11601">
        <v>63</v>
      </c>
      <c r="I11601">
        <v>129</v>
      </c>
      <c r="J11601">
        <v>3</v>
      </c>
      <c r="K11601">
        <v>14</v>
      </c>
      <c r="L11601">
        <v>3</v>
      </c>
      <c r="M11601">
        <v>1</v>
      </c>
      <c r="Q11601">
        <v>135</v>
      </c>
      <c r="R11601">
        <v>5.0199999999999996</v>
      </c>
      <c r="X11601">
        <v>59</v>
      </c>
      <c r="Z11601">
        <v>366</v>
      </c>
      <c r="AA11601">
        <f t="shared" si="362"/>
        <v>122</v>
      </c>
    </row>
    <row r="11602" spans="1:27" x14ac:dyDescent="0.25">
      <c r="A11602" t="s">
        <v>1773</v>
      </c>
      <c r="B11602">
        <v>1974</v>
      </c>
      <c r="C11602" t="str">
        <f t="shared" si="363"/>
        <v>Pre-Drug 1970-1991</v>
      </c>
      <c r="D11602" t="s">
        <v>18</v>
      </c>
      <c r="E11602">
        <v>560</v>
      </c>
      <c r="F11602">
        <v>64</v>
      </c>
      <c r="G11602">
        <v>10</v>
      </c>
      <c r="H11602">
        <v>56</v>
      </c>
      <c r="I11602">
        <v>79</v>
      </c>
      <c r="J11602">
        <v>5</v>
      </c>
      <c r="K11602">
        <v>8</v>
      </c>
      <c r="L11602">
        <v>4</v>
      </c>
      <c r="M11602">
        <v>1</v>
      </c>
      <c r="Q11602">
        <v>126</v>
      </c>
      <c r="R11602">
        <v>4.4800000000000004</v>
      </c>
      <c r="X11602">
        <v>47</v>
      </c>
      <c r="Y11602">
        <v>0.25</v>
      </c>
      <c r="Z11602">
        <v>386</v>
      </c>
      <c r="AA11602">
        <f t="shared" si="362"/>
        <v>128.66666666666666</v>
      </c>
    </row>
    <row r="11603" spans="1:27" x14ac:dyDescent="0.25">
      <c r="A11603" t="s">
        <v>2420</v>
      </c>
      <c r="B11603">
        <v>2005</v>
      </c>
      <c r="C11603" t="str">
        <f t="shared" si="363"/>
        <v>Drug Era 1992-2006</v>
      </c>
      <c r="D11603" t="s">
        <v>18</v>
      </c>
      <c r="E11603">
        <v>560</v>
      </c>
      <c r="F11603">
        <v>79</v>
      </c>
      <c r="G11603">
        <v>19</v>
      </c>
      <c r="H11603">
        <v>53</v>
      </c>
      <c r="I11603">
        <v>80</v>
      </c>
      <c r="J11603">
        <v>2</v>
      </c>
      <c r="K11603">
        <v>3</v>
      </c>
      <c r="L11603">
        <v>8</v>
      </c>
      <c r="M11603">
        <v>3</v>
      </c>
      <c r="Q11603">
        <v>135</v>
      </c>
      <c r="R11603">
        <v>5.53</v>
      </c>
      <c r="X11603">
        <v>75</v>
      </c>
      <c r="Z11603">
        <v>386</v>
      </c>
      <c r="AA11603">
        <f t="shared" si="362"/>
        <v>128.66666666666666</v>
      </c>
    </row>
    <row r="11604" spans="1:27" x14ac:dyDescent="0.25">
      <c r="A11604" t="s">
        <v>271</v>
      </c>
      <c r="B11604">
        <v>2012</v>
      </c>
      <c r="C11604" t="str">
        <f t="shared" si="363"/>
        <v>Post Drug Era 2007-2012</v>
      </c>
      <c r="D11604" t="s">
        <v>18</v>
      </c>
      <c r="E11604">
        <v>560</v>
      </c>
      <c r="F11604">
        <v>68</v>
      </c>
      <c r="G11604">
        <v>22</v>
      </c>
      <c r="H11604">
        <v>18</v>
      </c>
      <c r="I11604">
        <v>115</v>
      </c>
      <c r="J11604">
        <v>2</v>
      </c>
      <c r="K11604">
        <v>4</v>
      </c>
      <c r="L11604">
        <v>3</v>
      </c>
      <c r="M11604">
        <v>0</v>
      </c>
      <c r="Q11604">
        <v>141</v>
      </c>
      <c r="R11604">
        <v>4.59</v>
      </c>
      <c r="X11604">
        <v>75</v>
      </c>
      <c r="Z11604">
        <v>400</v>
      </c>
      <c r="AA11604">
        <f t="shared" si="362"/>
        <v>133.33333333333334</v>
      </c>
    </row>
    <row r="11605" spans="1:27" x14ac:dyDescent="0.25">
      <c r="A11605" t="s">
        <v>921</v>
      </c>
      <c r="B11605">
        <v>1974</v>
      </c>
      <c r="C11605" t="str">
        <f t="shared" si="363"/>
        <v>Pre-Drug 1970-1991</v>
      </c>
      <c r="D11605" t="s">
        <v>19</v>
      </c>
      <c r="E11605">
        <v>560</v>
      </c>
      <c r="F11605">
        <v>54</v>
      </c>
      <c r="G11605">
        <v>6</v>
      </c>
      <c r="H11605">
        <v>48</v>
      </c>
      <c r="I11605">
        <v>105</v>
      </c>
      <c r="J11605">
        <v>3</v>
      </c>
      <c r="K11605">
        <v>9</v>
      </c>
      <c r="L11605">
        <v>8</v>
      </c>
      <c r="M11605">
        <v>0</v>
      </c>
      <c r="Q11605">
        <v>120</v>
      </c>
      <c r="R11605">
        <v>3.62</v>
      </c>
      <c r="X11605">
        <v>100</v>
      </c>
      <c r="Y11605">
        <v>0.24</v>
      </c>
      <c r="Z11605">
        <v>403</v>
      </c>
      <c r="AA11605">
        <f t="shared" si="362"/>
        <v>134.33333333333334</v>
      </c>
    </row>
    <row r="11606" spans="1:27" x14ac:dyDescent="0.25">
      <c r="A11606" t="s">
        <v>1799</v>
      </c>
      <c r="B11606">
        <v>1983</v>
      </c>
      <c r="C11606" t="str">
        <f t="shared" si="363"/>
        <v>Pre-Drug 1970-1991</v>
      </c>
      <c r="D11606" t="s">
        <v>18</v>
      </c>
      <c r="E11606">
        <v>560</v>
      </c>
      <c r="F11606">
        <v>64</v>
      </c>
      <c r="G11606">
        <v>17</v>
      </c>
      <c r="H11606">
        <v>39</v>
      </c>
      <c r="I11606">
        <v>93</v>
      </c>
      <c r="J11606">
        <v>5</v>
      </c>
      <c r="K11606">
        <v>8</v>
      </c>
      <c r="L11606">
        <v>1</v>
      </c>
      <c r="M11606">
        <v>7</v>
      </c>
      <c r="Q11606">
        <v>131</v>
      </c>
      <c r="R11606">
        <v>4.29</v>
      </c>
      <c r="X11606">
        <v>54</v>
      </c>
      <c r="Y11606">
        <v>0.25</v>
      </c>
      <c r="Z11606">
        <v>403</v>
      </c>
      <c r="AA11606">
        <f t="shared" si="362"/>
        <v>134.33333333333334</v>
      </c>
    </row>
    <row r="11607" spans="1:27" x14ac:dyDescent="0.25">
      <c r="A11607" t="s">
        <v>2514</v>
      </c>
      <c r="B11607">
        <v>1981</v>
      </c>
      <c r="C11607" t="str">
        <f t="shared" si="363"/>
        <v>Pre-Drug 1970-1991</v>
      </c>
      <c r="D11607" t="s">
        <v>18</v>
      </c>
      <c r="E11607">
        <v>560</v>
      </c>
      <c r="F11607">
        <v>45</v>
      </c>
      <c r="G11607">
        <v>10</v>
      </c>
      <c r="H11607">
        <v>31</v>
      </c>
      <c r="I11607">
        <v>77</v>
      </c>
      <c r="J11607">
        <v>2</v>
      </c>
      <c r="K11607">
        <v>2</v>
      </c>
      <c r="L11607">
        <v>1</v>
      </c>
      <c r="M11607">
        <v>0</v>
      </c>
      <c r="Q11607">
        <v>122</v>
      </c>
      <c r="R11607">
        <v>2.95</v>
      </c>
      <c r="X11607">
        <v>90</v>
      </c>
      <c r="Y11607">
        <v>0.23</v>
      </c>
      <c r="Z11607">
        <v>412</v>
      </c>
      <c r="AA11607">
        <f t="shared" si="362"/>
        <v>137.33333333333334</v>
      </c>
    </row>
    <row r="11608" spans="1:27" x14ac:dyDescent="0.25">
      <c r="A11608" t="s">
        <v>2897</v>
      </c>
      <c r="B11608">
        <v>1977</v>
      </c>
      <c r="C11608" t="str">
        <f t="shared" si="363"/>
        <v>Pre-Drug 1970-1991</v>
      </c>
      <c r="D11608" t="s">
        <v>18</v>
      </c>
      <c r="E11608">
        <v>560</v>
      </c>
      <c r="F11608">
        <v>49</v>
      </c>
      <c r="G11608">
        <v>13</v>
      </c>
      <c r="H11608">
        <v>35</v>
      </c>
      <c r="I11608">
        <v>81</v>
      </c>
      <c r="J11608">
        <v>3</v>
      </c>
      <c r="K11608">
        <v>5</v>
      </c>
      <c r="L11608">
        <v>0</v>
      </c>
      <c r="M11608">
        <v>1</v>
      </c>
      <c r="Q11608">
        <v>126</v>
      </c>
      <c r="R11608">
        <v>3.16</v>
      </c>
      <c r="X11608">
        <v>67</v>
      </c>
      <c r="Y11608">
        <v>0.24</v>
      </c>
      <c r="Z11608">
        <v>419</v>
      </c>
      <c r="AA11608">
        <f t="shared" si="362"/>
        <v>139.66666666666666</v>
      </c>
    </row>
    <row r="11609" spans="1:27" x14ac:dyDescent="0.25">
      <c r="A11609" t="s">
        <v>902</v>
      </c>
      <c r="B11609">
        <v>1994</v>
      </c>
      <c r="C11609" t="str">
        <f t="shared" si="363"/>
        <v>Pre-Drug 1970-1991</v>
      </c>
      <c r="D11609" t="s">
        <v>19</v>
      </c>
      <c r="E11609">
        <v>561</v>
      </c>
      <c r="F11609">
        <v>84</v>
      </c>
      <c r="G11609">
        <v>17</v>
      </c>
      <c r="H11609">
        <v>65</v>
      </c>
      <c r="I11609">
        <v>65</v>
      </c>
      <c r="J11609">
        <v>4</v>
      </c>
      <c r="K11609">
        <v>4</v>
      </c>
      <c r="L11609">
        <v>1</v>
      </c>
      <c r="M11609">
        <v>0</v>
      </c>
      <c r="Q11609">
        <v>152</v>
      </c>
      <c r="R11609">
        <v>6.46</v>
      </c>
      <c r="X11609">
        <v>55</v>
      </c>
      <c r="Y11609">
        <v>0.3</v>
      </c>
      <c r="Z11609">
        <v>351</v>
      </c>
      <c r="AA11609">
        <f t="shared" si="362"/>
        <v>117</v>
      </c>
    </row>
    <row r="11610" spans="1:27" x14ac:dyDescent="0.25">
      <c r="A11610" t="s">
        <v>3016</v>
      </c>
      <c r="B11610">
        <v>2009</v>
      </c>
      <c r="C11610" t="str">
        <f t="shared" si="363"/>
        <v>Post Drug Era 2007-2012</v>
      </c>
      <c r="D11610" t="s">
        <v>18</v>
      </c>
      <c r="E11610">
        <v>561</v>
      </c>
      <c r="F11610">
        <v>80</v>
      </c>
      <c r="G11610">
        <v>19</v>
      </c>
      <c r="H11610">
        <v>57</v>
      </c>
      <c r="I11610">
        <v>78</v>
      </c>
      <c r="J11610">
        <v>2</v>
      </c>
      <c r="K11610">
        <v>2</v>
      </c>
      <c r="L11610">
        <v>3</v>
      </c>
      <c r="M11610">
        <v>0</v>
      </c>
      <c r="Q11610">
        <v>160</v>
      </c>
      <c r="R11610">
        <v>5.89</v>
      </c>
      <c r="X11610">
        <v>56</v>
      </c>
      <c r="Z11610">
        <v>367</v>
      </c>
      <c r="AA11610">
        <f t="shared" si="362"/>
        <v>122.33333333333333</v>
      </c>
    </row>
    <row r="11611" spans="1:27" x14ac:dyDescent="0.25">
      <c r="A11611" t="s">
        <v>2017</v>
      </c>
      <c r="B11611">
        <v>1987</v>
      </c>
      <c r="C11611" t="str">
        <f t="shared" si="363"/>
        <v>Pre-Drug 1970-1991</v>
      </c>
      <c r="D11611" t="s">
        <v>19</v>
      </c>
      <c r="E11611">
        <v>561</v>
      </c>
      <c r="F11611">
        <v>81</v>
      </c>
      <c r="G11611">
        <v>18</v>
      </c>
      <c r="H11611">
        <v>53</v>
      </c>
      <c r="I11611">
        <v>57</v>
      </c>
      <c r="J11611">
        <v>1</v>
      </c>
      <c r="K11611">
        <v>9</v>
      </c>
      <c r="L11611">
        <v>4</v>
      </c>
      <c r="M11611">
        <v>2</v>
      </c>
      <c r="Q11611">
        <v>142</v>
      </c>
      <c r="R11611">
        <v>5.89</v>
      </c>
      <c r="X11611">
        <v>51</v>
      </c>
      <c r="Y11611">
        <v>0.28000000000000003</v>
      </c>
      <c r="Z11611">
        <v>371</v>
      </c>
      <c r="AA11611">
        <f t="shared" si="362"/>
        <v>123.66666666666667</v>
      </c>
    </row>
    <row r="11612" spans="1:27" x14ac:dyDescent="0.25">
      <c r="A11612" t="s">
        <v>2656</v>
      </c>
      <c r="B11612">
        <v>1988</v>
      </c>
      <c r="C11612" t="str">
        <f t="shared" si="363"/>
        <v>Pre-Drug 1970-1991</v>
      </c>
      <c r="D11612" t="s">
        <v>19</v>
      </c>
      <c r="E11612">
        <v>561</v>
      </c>
      <c r="F11612">
        <v>84</v>
      </c>
      <c r="G11612">
        <v>25</v>
      </c>
      <c r="H11612">
        <v>37</v>
      </c>
      <c r="I11612">
        <v>73</v>
      </c>
      <c r="J11612">
        <v>1</v>
      </c>
      <c r="K11612">
        <v>2</v>
      </c>
      <c r="L11612">
        <v>6</v>
      </c>
      <c r="M11612">
        <v>6</v>
      </c>
      <c r="Q11612">
        <v>149</v>
      </c>
      <c r="R11612">
        <v>5.97</v>
      </c>
      <c r="X11612">
        <v>60</v>
      </c>
      <c r="Y11612">
        <v>0.28999999999999998</v>
      </c>
      <c r="Z11612">
        <v>380</v>
      </c>
      <c r="AA11612">
        <f t="shared" si="362"/>
        <v>126.66666666666667</v>
      </c>
    </row>
    <row r="11613" spans="1:27" x14ac:dyDescent="0.25">
      <c r="A11613" t="s">
        <v>801</v>
      </c>
      <c r="B11613">
        <v>2007</v>
      </c>
      <c r="C11613" t="str">
        <f t="shared" si="363"/>
        <v>Post Drug Era 2007-2012</v>
      </c>
      <c r="D11613" t="s">
        <v>19</v>
      </c>
      <c r="E11613">
        <v>561</v>
      </c>
      <c r="F11613">
        <v>67</v>
      </c>
      <c r="G11613">
        <v>21</v>
      </c>
      <c r="H11613">
        <v>49</v>
      </c>
      <c r="I11613">
        <v>66</v>
      </c>
      <c r="J11613">
        <v>4</v>
      </c>
      <c r="K11613">
        <v>2</v>
      </c>
      <c r="L11613">
        <v>8</v>
      </c>
      <c r="M11613">
        <v>0</v>
      </c>
      <c r="Q11613">
        <v>133</v>
      </c>
      <c r="R11613">
        <v>4.72</v>
      </c>
      <c r="X11613">
        <v>79</v>
      </c>
      <c r="Z11613">
        <v>383</v>
      </c>
      <c r="AA11613">
        <f t="shared" si="362"/>
        <v>127.66666666666667</v>
      </c>
    </row>
    <row r="11614" spans="1:27" x14ac:dyDescent="0.25">
      <c r="A11614" t="s">
        <v>325</v>
      </c>
      <c r="B11614">
        <v>1988</v>
      </c>
      <c r="C11614" t="str">
        <f t="shared" si="363"/>
        <v>Pre-Drug 1970-1991</v>
      </c>
      <c r="D11614" t="s">
        <v>19</v>
      </c>
      <c r="E11614">
        <v>561</v>
      </c>
      <c r="F11614">
        <v>77</v>
      </c>
      <c r="G11614">
        <v>25</v>
      </c>
      <c r="H11614">
        <v>41</v>
      </c>
      <c r="I11614">
        <v>71</v>
      </c>
      <c r="J11614">
        <v>2</v>
      </c>
      <c r="K11614">
        <v>0</v>
      </c>
      <c r="L11614">
        <v>2</v>
      </c>
      <c r="M11614">
        <v>5</v>
      </c>
      <c r="Q11614">
        <v>147</v>
      </c>
      <c r="R11614">
        <v>5.34</v>
      </c>
      <c r="X11614">
        <v>72</v>
      </c>
      <c r="Y11614">
        <v>0.28000000000000003</v>
      </c>
      <c r="Z11614">
        <v>389</v>
      </c>
      <c r="AA11614">
        <f t="shared" si="362"/>
        <v>129.66666666666666</v>
      </c>
    </row>
    <row r="11615" spans="1:27" x14ac:dyDescent="0.25">
      <c r="A11615" t="s">
        <v>2822</v>
      </c>
      <c r="B11615">
        <v>1995</v>
      </c>
      <c r="C11615" t="str">
        <f t="shared" si="363"/>
        <v>Pre-Drug 1970-1991</v>
      </c>
      <c r="D11615" t="s">
        <v>19</v>
      </c>
      <c r="E11615">
        <v>561</v>
      </c>
      <c r="F11615">
        <v>66</v>
      </c>
      <c r="G11615">
        <v>8</v>
      </c>
      <c r="H11615">
        <v>20</v>
      </c>
      <c r="I11615">
        <v>53</v>
      </c>
      <c r="J11615">
        <v>4</v>
      </c>
      <c r="K11615">
        <v>4</v>
      </c>
      <c r="L11615">
        <v>3</v>
      </c>
      <c r="M11615">
        <v>0</v>
      </c>
      <c r="Q11615">
        <v>169</v>
      </c>
      <c r="R11615">
        <v>4.58</v>
      </c>
      <c r="X11615">
        <v>63</v>
      </c>
      <c r="Y11615">
        <v>0.31</v>
      </c>
      <c r="Z11615">
        <v>389</v>
      </c>
      <c r="AA11615">
        <f t="shared" si="362"/>
        <v>129.66666666666666</v>
      </c>
    </row>
    <row r="11616" spans="1:27" x14ac:dyDescent="0.25">
      <c r="A11616" t="s">
        <v>1083</v>
      </c>
      <c r="B11616">
        <v>1994</v>
      </c>
      <c r="C11616" t="str">
        <f t="shared" si="363"/>
        <v>Pre-Drug 1970-1991</v>
      </c>
      <c r="D11616" t="s">
        <v>19</v>
      </c>
      <c r="E11616">
        <v>561</v>
      </c>
      <c r="F11616">
        <v>65</v>
      </c>
      <c r="G11616">
        <v>11</v>
      </c>
      <c r="H11616">
        <v>26</v>
      </c>
      <c r="I11616">
        <v>59</v>
      </c>
      <c r="J11616">
        <v>5</v>
      </c>
      <c r="K11616">
        <v>9</v>
      </c>
      <c r="L11616">
        <v>0</v>
      </c>
      <c r="M11616">
        <v>2</v>
      </c>
      <c r="Q11616">
        <v>158</v>
      </c>
      <c r="R11616">
        <v>4.5</v>
      </c>
      <c r="X11616">
        <v>79</v>
      </c>
      <c r="Y11616">
        <v>0.28000000000000003</v>
      </c>
      <c r="Z11616">
        <v>390</v>
      </c>
      <c r="AA11616">
        <f t="shared" si="362"/>
        <v>130</v>
      </c>
    </row>
    <row r="11617" spans="1:27" x14ac:dyDescent="0.25">
      <c r="A11617" t="s">
        <v>2530</v>
      </c>
      <c r="B11617">
        <v>2012</v>
      </c>
      <c r="C11617" t="str">
        <f t="shared" si="363"/>
        <v>Post Drug Era 2007-2012</v>
      </c>
      <c r="D11617" t="s">
        <v>18</v>
      </c>
      <c r="E11617">
        <v>561</v>
      </c>
      <c r="F11617">
        <v>61</v>
      </c>
      <c r="G11617">
        <v>17</v>
      </c>
      <c r="H11617">
        <v>31</v>
      </c>
      <c r="I11617">
        <v>89</v>
      </c>
      <c r="J11617">
        <v>1</v>
      </c>
      <c r="K11617">
        <v>2</v>
      </c>
      <c r="L11617">
        <v>2</v>
      </c>
      <c r="M11617">
        <v>0</v>
      </c>
      <c r="Q11617">
        <v>146</v>
      </c>
      <c r="R11617">
        <v>4.22</v>
      </c>
      <c r="X11617">
        <v>74</v>
      </c>
      <c r="Z11617">
        <v>390</v>
      </c>
      <c r="AA11617">
        <f t="shared" si="362"/>
        <v>130</v>
      </c>
    </row>
    <row r="11618" spans="1:27" x14ac:dyDescent="0.25">
      <c r="A11618" t="s">
        <v>2891</v>
      </c>
      <c r="B11618">
        <v>1975</v>
      </c>
      <c r="C11618" t="str">
        <f t="shared" si="363"/>
        <v>Pre-Drug 1970-1991</v>
      </c>
      <c r="D11618" t="s">
        <v>19</v>
      </c>
      <c r="E11618">
        <v>561</v>
      </c>
      <c r="F11618">
        <v>60</v>
      </c>
      <c r="G11618">
        <v>11</v>
      </c>
      <c r="H11618">
        <v>59</v>
      </c>
      <c r="I11618">
        <v>50</v>
      </c>
      <c r="J11618">
        <v>9</v>
      </c>
      <c r="K11618">
        <v>1</v>
      </c>
      <c r="L11618">
        <v>2</v>
      </c>
      <c r="M11618">
        <v>4</v>
      </c>
      <c r="Q11618">
        <v>134</v>
      </c>
      <c r="R11618">
        <v>4.12</v>
      </c>
      <c r="X11618">
        <v>99</v>
      </c>
      <c r="Y11618">
        <v>0.27</v>
      </c>
      <c r="Z11618">
        <v>393</v>
      </c>
      <c r="AA11618">
        <f t="shared" si="362"/>
        <v>131</v>
      </c>
    </row>
    <row r="11619" spans="1:27" x14ac:dyDescent="0.25">
      <c r="A11619" t="s">
        <v>1386</v>
      </c>
      <c r="B11619">
        <v>2002</v>
      </c>
      <c r="C11619" t="str">
        <f t="shared" si="363"/>
        <v>Drug Era 1992-2006</v>
      </c>
      <c r="D11619" t="s">
        <v>19</v>
      </c>
      <c r="E11619">
        <v>561</v>
      </c>
      <c r="F11619">
        <v>67</v>
      </c>
      <c r="G11619">
        <v>19</v>
      </c>
      <c r="H11619">
        <v>41</v>
      </c>
      <c r="I11619">
        <v>97</v>
      </c>
      <c r="J11619">
        <v>2</v>
      </c>
      <c r="K11619">
        <v>4</v>
      </c>
      <c r="L11619">
        <v>6</v>
      </c>
      <c r="M11619">
        <v>0</v>
      </c>
      <c r="Q11619">
        <v>141</v>
      </c>
      <c r="R11619">
        <v>4.59</v>
      </c>
      <c r="X11619">
        <v>64</v>
      </c>
      <c r="Z11619">
        <v>394</v>
      </c>
      <c r="AA11619">
        <f t="shared" si="362"/>
        <v>131.33333333333334</v>
      </c>
    </row>
    <row r="11620" spans="1:27" x14ac:dyDescent="0.25">
      <c r="A11620" t="s">
        <v>772</v>
      </c>
      <c r="B11620">
        <v>1986</v>
      </c>
      <c r="C11620" t="str">
        <f t="shared" si="363"/>
        <v>Pre-Drug 1970-1991</v>
      </c>
      <c r="D11620" t="s">
        <v>19</v>
      </c>
      <c r="E11620">
        <v>561</v>
      </c>
      <c r="F11620">
        <v>60</v>
      </c>
      <c r="G11620">
        <v>13</v>
      </c>
      <c r="H11620">
        <v>50</v>
      </c>
      <c r="I11620">
        <v>76</v>
      </c>
      <c r="J11620">
        <v>1</v>
      </c>
      <c r="K11620">
        <v>2</v>
      </c>
      <c r="L11620">
        <v>3</v>
      </c>
      <c r="M11620">
        <v>0</v>
      </c>
      <c r="Q11620">
        <v>126</v>
      </c>
      <c r="R11620">
        <v>4.0999999999999996</v>
      </c>
      <c r="X11620">
        <v>79</v>
      </c>
      <c r="Y11620">
        <v>0.25</v>
      </c>
      <c r="Z11620">
        <v>395</v>
      </c>
      <c r="AA11620">
        <f t="shared" si="362"/>
        <v>131.66666666666666</v>
      </c>
    </row>
    <row r="11621" spans="1:27" x14ac:dyDescent="0.25">
      <c r="A11621" t="s">
        <v>1640</v>
      </c>
      <c r="B11621">
        <v>2007</v>
      </c>
      <c r="C11621" t="str">
        <f t="shared" si="363"/>
        <v>Post Drug Era 2007-2012</v>
      </c>
      <c r="D11621" t="s">
        <v>18</v>
      </c>
      <c r="E11621">
        <v>561</v>
      </c>
      <c r="F11621">
        <v>67</v>
      </c>
      <c r="G11621">
        <v>16</v>
      </c>
      <c r="H11621">
        <v>33</v>
      </c>
      <c r="I11621">
        <v>80</v>
      </c>
      <c r="J11621">
        <v>1</v>
      </c>
      <c r="K11621">
        <v>3</v>
      </c>
      <c r="L11621">
        <v>6</v>
      </c>
      <c r="M11621">
        <v>0</v>
      </c>
      <c r="Q11621">
        <v>143</v>
      </c>
      <c r="R11621">
        <v>4.58</v>
      </c>
      <c r="X11621">
        <v>69</v>
      </c>
      <c r="Z11621">
        <v>395</v>
      </c>
      <c r="AA11621">
        <f t="shared" si="362"/>
        <v>131.66666666666666</v>
      </c>
    </row>
    <row r="11622" spans="1:27" x14ac:dyDescent="0.25">
      <c r="A11622" t="s">
        <v>145</v>
      </c>
      <c r="B11622">
        <v>2011</v>
      </c>
      <c r="C11622" t="str">
        <f t="shared" si="363"/>
        <v>Post Drug Era 2007-2012</v>
      </c>
      <c r="D11622" t="s">
        <v>18</v>
      </c>
      <c r="E11622">
        <v>561</v>
      </c>
      <c r="F11622">
        <v>65</v>
      </c>
      <c r="G11622">
        <v>18</v>
      </c>
      <c r="H11622">
        <v>33</v>
      </c>
      <c r="I11622">
        <v>106</v>
      </c>
      <c r="J11622">
        <v>2</v>
      </c>
      <c r="K11622">
        <v>4</v>
      </c>
      <c r="L11622">
        <v>5</v>
      </c>
      <c r="M11622">
        <v>0</v>
      </c>
      <c r="Q11622">
        <v>136</v>
      </c>
      <c r="R11622">
        <v>4.43</v>
      </c>
      <c r="X11622">
        <v>80</v>
      </c>
      <c r="Z11622">
        <v>396</v>
      </c>
      <c r="AA11622">
        <f t="shared" si="362"/>
        <v>132</v>
      </c>
    </row>
    <row r="11623" spans="1:27" x14ac:dyDescent="0.25">
      <c r="A11623" t="s">
        <v>1109</v>
      </c>
      <c r="B11623">
        <v>2004</v>
      </c>
      <c r="C11623" t="str">
        <f t="shared" si="363"/>
        <v>Drug Era 1992-2006</v>
      </c>
      <c r="D11623" t="s">
        <v>19</v>
      </c>
      <c r="E11623">
        <v>561</v>
      </c>
      <c r="F11623">
        <v>62</v>
      </c>
      <c r="G11623">
        <v>13</v>
      </c>
      <c r="H11623">
        <v>39</v>
      </c>
      <c r="I11623">
        <v>95</v>
      </c>
      <c r="J11623">
        <v>1</v>
      </c>
      <c r="K11623">
        <v>2</v>
      </c>
      <c r="L11623">
        <v>1</v>
      </c>
      <c r="M11623">
        <v>2</v>
      </c>
      <c r="Q11623">
        <v>140</v>
      </c>
      <c r="R11623">
        <v>4.2</v>
      </c>
      <c r="X11623">
        <v>72</v>
      </c>
      <c r="Y11623">
        <v>0.27</v>
      </c>
      <c r="Z11623">
        <v>399</v>
      </c>
      <c r="AA11623">
        <f t="shared" si="362"/>
        <v>133</v>
      </c>
    </row>
    <row r="11624" spans="1:27" x14ac:dyDescent="0.25">
      <c r="A11624" t="s">
        <v>59</v>
      </c>
      <c r="B11624">
        <v>1975</v>
      </c>
      <c r="C11624" t="str">
        <f t="shared" si="363"/>
        <v>Pre-Drug 1970-1991</v>
      </c>
      <c r="D11624" t="s">
        <v>19</v>
      </c>
      <c r="E11624">
        <v>561</v>
      </c>
      <c r="F11624">
        <v>45</v>
      </c>
      <c r="G11624">
        <v>7</v>
      </c>
      <c r="H11624">
        <v>47</v>
      </c>
      <c r="I11624">
        <v>46</v>
      </c>
      <c r="J11624">
        <v>7</v>
      </c>
      <c r="K11624">
        <v>6</v>
      </c>
      <c r="L11624">
        <v>1</v>
      </c>
      <c r="M11624">
        <v>0</v>
      </c>
      <c r="Q11624">
        <v>127</v>
      </c>
      <c r="R11624">
        <v>3.04</v>
      </c>
      <c r="X11624">
        <v>92</v>
      </c>
      <c r="Y11624">
        <v>0.25</v>
      </c>
      <c r="Z11624">
        <v>400</v>
      </c>
      <c r="AA11624">
        <f t="shared" si="362"/>
        <v>133.33333333333334</v>
      </c>
    </row>
    <row r="11625" spans="1:27" x14ac:dyDescent="0.25">
      <c r="A11625" t="s">
        <v>2820</v>
      </c>
      <c r="B11625">
        <v>1983</v>
      </c>
      <c r="C11625" t="str">
        <f t="shared" si="363"/>
        <v>Pre-Drug 1970-1991</v>
      </c>
      <c r="D11625" t="s">
        <v>18</v>
      </c>
      <c r="E11625">
        <v>561</v>
      </c>
      <c r="F11625">
        <v>53</v>
      </c>
      <c r="G11625">
        <v>7</v>
      </c>
      <c r="H11625">
        <v>55</v>
      </c>
      <c r="I11625">
        <v>59</v>
      </c>
      <c r="J11625">
        <v>7</v>
      </c>
      <c r="K11625">
        <v>5</v>
      </c>
      <c r="L11625">
        <v>2</v>
      </c>
      <c r="M11625">
        <v>0</v>
      </c>
      <c r="Q11625">
        <v>123</v>
      </c>
      <c r="R11625">
        <v>3.57</v>
      </c>
      <c r="X11625">
        <v>89</v>
      </c>
      <c r="Y11625">
        <v>0.25</v>
      </c>
      <c r="Z11625">
        <v>401</v>
      </c>
      <c r="AA11625">
        <f t="shared" si="362"/>
        <v>133.66666666666666</v>
      </c>
    </row>
    <row r="11626" spans="1:27" x14ac:dyDescent="0.25">
      <c r="A11626" t="s">
        <v>2487</v>
      </c>
      <c r="B11626">
        <v>1990</v>
      </c>
      <c r="C11626" t="str">
        <f t="shared" si="363"/>
        <v>Pre-Drug 1970-1991</v>
      </c>
      <c r="D11626" t="s">
        <v>19</v>
      </c>
      <c r="E11626">
        <v>561</v>
      </c>
      <c r="F11626">
        <v>49</v>
      </c>
      <c r="G11626">
        <v>9</v>
      </c>
      <c r="H11626">
        <v>28</v>
      </c>
      <c r="I11626">
        <v>87</v>
      </c>
      <c r="J11626">
        <v>1</v>
      </c>
      <c r="K11626">
        <v>1</v>
      </c>
      <c r="L11626">
        <v>1</v>
      </c>
      <c r="M11626">
        <v>0</v>
      </c>
      <c r="Q11626">
        <v>146</v>
      </c>
      <c r="R11626">
        <v>3.27</v>
      </c>
      <c r="X11626">
        <v>88</v>
      </c>
      <c r="Y11626">
        <v>0.27</v>
      </c>
      <c r="Z11626">
        <v>405</v>
      </c>
      <c r="AA11626">
        <f t="shared" si="362"/>
        <v>135</v>
      </c>
    </row>
    <row r="11627" spans="1:27" x14ac:dyDescent="0.25">
      <c r="A11627" t="s">
        <v>1108</v>
      </c>
      <c r="B11627">
        <v>1979</v>
      </c>
      <c r="C11627" t="str">
        <f t="shared" si="363"/>
        <v>Pre-Drug 1970-1991</v>
      </c>
      <c r="D11627" t="s">
        <v>18</v>
      </c>
      <c r="E11627">
        <v>562</v>
      </c>
      <c r="F11627">
        <v>64</v>
      </c>
      <c r="G11627">
        <v>12</v>
      </c>
      <c r="H11627">
        <v>47</v>
      </c>
      <c r="I11627">
        <v>81</v>
      </c>
      <c r="J11627">
        <v>8</v>
      </c>
      <c r="K11627">
        <v>2</v>
      </c>
      <c r="L11627">
        <v>3</v>
      </c>
      <c r="M11627">
        <v>1</v>
      </c>
      <c r="Q11627">
        <v>134</v>
      </c>
      <c r="R11627">
        <v>4.58</v>
      </c>
      <c r="X11627">
        <v>77</v>
      </c>
      <c r="Y11627">
        <v>0.26</v>
      </c>
      <c r="Z11627">
        <v>377</v>
      </c>
      <c r="AA11627">
        <f t="shared" si="362"/>
        <v>125.66666666666667</v>
      </c>
    </row>
    <row r="11628" spans="1:27" x14ac:dyDescent="0.25">
      <c r="A11628" t="s">
        <v>1163</v>
      </c>
      <c r="B11628">
        <v>1974</v>
      </c>
      <c r="C11628" t="str">
        <f t="shared" si="363"/>
        <v>Pre-Drug 1970-1991</v>
      </c>
      <c r="D11628" t="s">
        <v>18</v>
      </c>
      <c r="E11628">
        <v>562</v>
      </c>
      <c r="F11628">
        <v>66</v>
      </c>
      <c r="G11628">
        <v>12</v>
      </c>
      <c r="H11628">
        <v>49</v>
      </c>
      <c r="I11628">
        <v>46</v>
      </c>
      <c r="J11628">
        <v>1</v>
      </c>
      <c r="K11628">
        <v>2</v>
      </c>
      <c r="L11628">
        <v>3</v>
      </c>
      <c r="M11628">
        <v>2</v>
      </c>
      <c r="Q11628">
        <v>148</v>
      </c>
      <c r="R11628">
        <v>4.71</v>
      </c>
      <c r="X11628">
        <v>55</v>
      </c>
      <c r="Y11628">
        <v>0.28999999999999998</v>
      </c>
      <c r="Z11628">
        <v>378</v>
      </c>
      <c r="AA11628">
        <f t="shared" si="362"/>
        <v>126</v>
      </c>
    </row>
    <row r="11629" spans="1:27" x14ac:dyDescent="0.25">
      <c r="A11629" t="s">
        <v>2476</v>
      </c>
      <c r="B11629">
        <v>1984</v>
      </c>
      <c r="C11629" t="str">
        <f t="shared" si="363"/>
        <v>Pre-Drug 1970-1991</v>
      </c>
      <c r="D11629" t="s">
        <v>18</v>
      </c>
      <c r="E11629">
        <v>562</v>
      </c>
      <c r="F11629">
        <v>71</v>
      </c>
      <c r="G11629">
        <v>14</v>
      </c>
      <c r="H11629">
        <v>41</v>
      </c>
      <c r="I11629">
        <v>55</v>
      </c>
      <c r="J11629">
        <v>4</v>
      </c>
      <c r="K11629">
        <v>2</v>
      </c>
      <c r="L11629">
        <v>4</v>
      </c>
      <c r="M11629">
        <v>1</v>
      </c>
      <c r="Q11629">
        <v>154</v>
      </c>
      <c r="R11629">
        <v>5.04</v>
      </c>
      <c r="X11629">
        <v>68</v>
      </c>
      <c r="Y11629">
        <v>0.3</v>
      </c>
      <c r="Z11629">
        <v>380</v>
      </c>
      <c r="AA11629">
        <f t="shared" si="362"/>
        <v>126.66666666666667</v>
      </c>
    </row>
    <row r="11630" spans="1:27" x14ac:dyDescent="0.25">
      <c r="A11630" t="s">
        <v>1388</v>
      </c>
      <c r="B11630">
        <v>1991</v>
      </c>
      <c r="C11630" t="str">
        <f t="shared" si="363"/>
        <v>Pre-Drug 1970-1991</v>
      </c>
      <c r="D11630" t="s">
        <v>19</v>
      </c>
      <c r="E11630">
        <v>562</v>
      </c>
      <c r="F11630">
        <v>84</v>
      </c>
      <c r="G11630">
        <v>15</v>
      </c>
      <c r="H11630">
        <v>33</v>
      </c>
      <c r="I11630">
        <v>62</v>
      </c>
      <c r="J11630">
        <v>1</v>
      </c>
      <c r="K11630">
        <v>5</v>
      </c>
      <c r="L11630">
        <v>6</v>
      </c>
      <c r="M11630">
        <v>1</v>
      </c>
      <c r="Q11630">
        <v>156</v>
      </c>
      <c r="R11630">
        <v>5.95</v>
      </c>
      <c r="X11630">
        <v>51</v>
      </c>
      <c r="Y11630">
        <v>0.3</v>
      </c>
      <c r="Z11630">
        <v>381</v>
      </c>
      <c r="AA11630">
        <f t="shared" si="362"/>
        <v>127</v>
      </c>
    </row>
    <row r="11631" spans="1:27" x14ac:dyDescent="0.25">
      <c r="A11631" t="s">
        <v>2708</v>
      </c>
      <c r="B11631">
        <v>2010</v>
      </c>
      <c r="C11631" t="str">
        <f t="shared" si="363"/>
        <v>Post Drug Era 2007-2012</v>
      </c>
      <c r="D11631" t="s">
        <v>18</v>
      </c>
      <c r="E11631">
        <v>562</v>
      </c>
      <c r="F11631">
        <v>73</v>
      </c>
      <c r="G11631">
        <v>13</v>
      </c>
      <c r="H11631">
        <v>41</v>
      </c>
      <c r="I11631">
        <v>85</v>
      </c>
      <c r="J11631">
        <v>4</v>
      </c>
      <c r="K11631">
        <v>3</v>
      </c>
      <c r="L11631">
        <v>1</v>
      </c>
      <c r="M11631">
        <v>0</v>
      </c>
      <c r="Q11631">
        <v>151</v>
      </c>
      <c r="R11631">
        <v>5.13</v>
      </c>
      <c r="X11631">
        <v>63</v>
      </c>
      <c r="Z11631">
        <v>384</v>
      </c>
      <c r="AA11631">
        <f t="shared" si="362"/>
        <v>128</v>
      </c>
    </row>
    <row r="11632" spans="1:27" x14ac:dyDescent="0.25">
      <c r="A11632" t="s">
        <v>2688</v>
      </c>
      <c r="B11632">
        <v>1998</v>
      </c>
      <c r="C11632" t="str">
        <f t="shared" si="363"/>
        <v>Drug Era 1992-2006</v>
      </c>
      <c r="D11632" t="s">
        <v>19</v>
      </c>
      <c r="E11632">
        <v>562</v>
      </c>
      <c r="F11632">
        <v>62</v>
      </c>
      <c r="G11632">
        <v>14</v>
      </c>
      <c r="H11632">
        <v>58</v>
      </c>
      <c r="I11632">
        <v>90</v>
      </c>
      <c r="J11632">
        <v>0</v>
      </c>
      <c r="K11632">
        <v>6</v>
      </c>
      <c r="L11632">
        <v>5</v>
      </c>
      <c r="M11632">
        <v>0</v>
      </c>
      <c r="Q11632">
        <v>130</v>
      </c>
      <c r="R11632">
        <v>4.34</v>
      </c>
      <c r="X11632">
        <v>64</v>
      </c>
      <c r="Z11632">
        <v>386</v>
      </c>
      <c r="AA11632">
        <f t="shared" si="362"/>
        <v>128.66666666666666</v>
      </c>
    </row>
    <row r="11633" spans="1:27" x14ac:dyDescent="0.25">
      <c r="A11633" t="s">
        <v>1567</v>
      </c>
      <c r="B11633">
        <v>1981</v>
      </c>
      <c r="C11633" t="str">
        <f t="shared" si="363"/>
        <v>Pre-Drug 1970-1991</v>
      </c>
      <c r="D11633" t="s">
        <v>19</v>
      </c>
      <c r="E11633">
        <v>562</v>
      </c>
      <c r="F11633">
        <v>53</v>
      </c>
      <c r="G11633">
        <v>8</v>
      </c>
      <c r="H11633">
        <v>44</v>
      </c>
      <c r="I11633">
        <v>71</v>
      </c>
      <c r="J11633">
        <v>5</v>
      </c>
      <c r="K11633">
        <v>8</v>
      </c>
      <c r="L11633">
        <v>5</v>
      </c>
      <c r="M11633">
        <v>1</v>
      </c>
      <c r="Q11633">
        <v>127</v>
      </c>
      <c r="R11633">
        <v>3.68</v>
      </c>
      <c r="X11633">
        <v>76</v>
      </c>
      <c r="Y11633">
        <v>0.25</v>
      </c>
      <c r="Z11633">
        <v>389</v>
      </c>
      <c r="AA11633">
        <f t="shared" si="362"/>
        <v>129.66666666666666</v>
      </c>
    </row>
    <row r="11634" spans="1:27" x14ac:dyDescent="0.25">
      <c r="A11634" t="s">
        <v>981</v>
      </c>
      <c r="B11634">
        <v>1991</v>
      </c>
      <c r="C11634" t="str">
        <f t="shared" si="363"/>
        <v>Pre-Drug 1970-1991</v>
      </c>
      <c r="D11634" t="s">
        <v>19</v>
      </c>
      <c r="E11634">
        <v>562</v>
      </c>
      <c r="F11634">
        <v>70</v>
      </c>
      <c r="G11634">
        <v>18</v>
      </c>
      <c r="H11634">
        <v>47</v>
      </c>
      <c r="I11634">
        <v>91</v>
      </c>
      <c r="J11634">
        <v>2</v>
      </c>
      <c r="K11634">
        <v>1</v>
      </c>
      <c r="L11634">
        <v>0</v>
      </c>
      <c r="M11634">
        <v>0</v>
      </c>
      <c r="Q11634">
        <v>140</v>
      </c>
      <c r="R11634">
        <v>4.8499999999999996</v>
      </c>
      <c r="X11634">
        <v>62</v>
      </c>
      <c r="Y11634">
        <v>0.27</v>
      </c>
      <c r="Z11634">
        <v>390</v>
      </c>
      <c r="AA11634">
        <f t="shared" si="362"/>
        <v>130</v>
      </c>
    </row>
    <row r="11635" spans="1:27" x14ac:dyDescent="0.25">
      <c r="A11635" t="s">
        <v>1067</v>
      </c>
      <c r="B11635">
        <v>1998</v>
      </c>
      <c r="C11635" t="str">
        <f t="shared" si="363"/>
        <v>Drug Era 1992-2006</v>
      </c>
      <c r="D11635" t="s">
        <v>19</v>
      </c>
      <c r="E11635">
        <v>562</v>
      </c>
      <c r="F11635">
        <v>74</v>
      </c>
      <c r="G11635">
        <v>17</v>
      </c>
      <c r="H11635">
        <v>48</v>
      </c>
      <c r="I11635">
        <v>66</v>
      </c>
      <c r="J11635">
        <v>2</v>
      </c>
      <c r="K11635">
        <v>3</v>
      </c>
      <c r="L11635">
        <v>4</v>
      </c>
      <c r="M11635">
        <v>0</v>
      </c>
      <c r="Q11635">
        <v>142</v>
      </c>
      <c r="R11635">
        <v>5.12</v>
      </c>
      <c r="X11635">
        <v>58</v>
      </c>
      <c r="Z11635">
        <v>390</v>
      </c>
      <c r="AA11635">
        <f t="shared" si="362"/>
        <v>130</v>
      </c>
    </row>
    <row r="11636" spans="1:27" x14ac:dyDescent="0.25">
      <c r="A11636" t="s">
        <v>1152</v>
      </c>
      <c r="B11636">
        <v>2000</v>
      </c>
      <c r="C11636" t="str">
        <f t="shared" si="363"/>
        <v>Drug Era 1992-2006</v>
      </c>
      <c r="D11636" t="s">
        <v>18</v>
      </c>
      <c r="E11636">
        <v>562</v>
      </c>
      <c r="F11636">
        <v>69</v>
      </c>
      <c r="G11636">
        <v>23</v>
      </c>
      <c r="H11636">
        <v>46</v>
      </c>
      <c r="I11636">
        <v>71</v>
      </c>
      <c r="J11636">
        <v>1</v>
      </c>
      <c r="K11636">
        <v>10</v>
      </c>
      <c r="L11636">
        <v>1</v>
      </c>
      <c r="M11636">
        <v>0</v>
      </c>
      <c r="Q11636">
        <v>133</v>
      </c>
      <c r="R11636">
        <v>4.74</v>
      </c>
      <c r="X11636">
        <v>109</v>
      </c>
      <c r="Y11636">
        <v>0</v>
      </c>
      <c r="Z11636">
        <v>393</v>
      </c>
      <c r="AA11636">
        <f t="shared" si="362"/>
        <v>131</v>
      </c>
    </row>
    <row r="11637" spans="1:27" x14ac:dyDescent="0.25">
      <c r="A11637" t="s">
        <v>253</v>
      </c>
      <c r="B11637">
        <v>1979</v>
      </c>
      <c r="C11637" t="str">
        <f t="shared" si="363"/>
        <v>Pre-Drug 1970-1991</v>
      </c>
      <c r="D11637" t="s">
        <v>18</v>
      </c>
      <c r="E11637">
        <v>562</v>
      </c>
      <c r="F11637">
        <v>43</v>
      </c>
      <c r="G11637">
        <v>9</v>
      </c>
      <c r="H11637">
        <v>47</v>
      </c>
      <c r="I11637">
        <v>103</v>
      </c>
      <c r="J11637">
        <v>6</v>
      </c>
      <c r="K11637">
        <v>5</v>
      </c>
      <c r="L11637">
        <v>4</v>
      </c>
      <c r="M11637">
        <v>0</v>
      </c>
      <c r="Q11637">
        <v>110</v>
      </c>
      <c r="R11637">
        <v>2.81</v>
      </c>
      <c r="X11637">
        <v>53</v>
      </c>
      <c r="Y11637">
        <v>0.21</v>
      </c>
      <c r="Z11637">
        <v>413</v>
      </c>
      <c r="AA11637">
        <f t="shared" si="362"/>
        <v>137.66666666666666</v>
      </c>
    </row>
    <row r="11638" spans="1:27" x14ac:dyDescent="0.25">
      <c r="A11638" t="s">
        <v>850</v>
      </c>
      <c r="B11638">
        <v>2012</v>
      </c>
      <c r="C11638" t="str">
        <f t="shared" si="363"/>
        <v>Post Drug Era 2007-2012</v>
      </c>
      <c r="D11638" t="s">
        <v>18</v>
      </c>
      <c r="E11638">
        <v>562</v>
      </c>
      <c r="F11638">
        <v>56</v>
      </c>
      <c r="G11638">
        <v>18</v>
      </c>
      <c r="H11638">
        <v>29</v>
      </c>
      <c r="I11638">
        <v>143</v>
      </c>
      <c r="J11638">
        <v>0</v>
      </c>
      <c r="K11638">
        <v>4</v>
      </c>
      <c r="L11638">
        <v>0</v>
      </c>
      <c r="M11638">
        <v>1</v>
      </c>
      <c r="Q11638">
        <v>129</v>
      </c>
      <c r="R11638">
        <v>3.64</v>
      </c>
      <c r="X11638">
        <v>54</v>
      </c>
      <c r="Z11638">
        <v>415</v>
      </c>
      <c r="AA11638">
        <f t="shared" si="362"/>
        <v>138.33333333333334</v>
      </c>
    </row>
    <row r="11639" spans="1:27" x14ac:dyDescent="0.25">
      <c r="A11639" t="s">
        <v>763</v>
      </c>
      <c r="B11639">
        <v>2000</v>
      </c>
      <c r="C11639" t="str">
        <f t="shared" si="363"/>
        <v>Drug Era 1992-2006</v>
      </c>
      <c r="D11639" t="s">
        <v>18</v>
      </c>
      <c r="E11639">
        <v>563</v>
      </c>
      <c r="F11639">
        <v>75</v>
      </c>
      <c r="G11639">
        <v>26</v>
      </c>
      <c r="H11639">
        <v>61</v>
      </c>
      <c r="I11639">
        <v>142</v>
      </c>
      <c r="J11639">
        <v>3</v>
      </c>
      <c r="K11639">
        <v>6</v>
      </c>
      <c r="L11639">
        <v>7</v>
      </c>
      <c r="M11639">
        <v>0</v>
      </c>
      <c r="Q11639">
        <v>127</v>
      </c>
      <c r="R11639">
        <v>5.4</v>
      </c>
      <c r="X11639">
        <v>110</v>
      </c>
      <c r="Y11639">
        <v>0</v>
      </c>
      <c r="Z11639">
        <v>375</v>
      </c>
      <c r="AA11639">
        <f t="shared" si="362"/>
        <v>125</v>
      </c>
    </row>
    <row r="11640" spans="1:27" x14ac:dyDescent="0.25">
      <c r="A11640" t="s">
        <v>1724</v>
      </c>
      <c r="B11640">
        <v>2006</v>
      </c>
      <c r="C11640" t="str">
        <f t="shared" si="363"/>
        <v>Drug Era 1992-2006</v>
      </c>
      <c r="D11640" t="s">
        <v>18</v>
      </c>
      <c r="E11640">
        <v>563</v>
      </c>
      <c r="F11640">
        <v>78</v>
      </c>
      <c r="G11640">
        <v>20</v>
      </c>
      <c r="H11640">
        <v>59</v>
      </c>
      <c r="I11640">
        <v>77</v>
      </c>
      <c r="J11640">
        <v>3</v>
      </c>
      <c r="K11640">
        <v>6</v>
      </c>
      <c r="L11640">
        <v>7</v>
      </c>
      <c r="M11640">
        <v>0</v>
      </c>
      <c r="Q11640">
        <v>132</v>
      </c>
      <c r="R11640">
        <v>5.59</v>
      </c>
      <c r="X11640">
        <v>50</v>
      </c>
      <c r="Z11640">
        <v>377</v>
      </c>
      <c r="AA11640">
        <f t="shared" si="362"/>
        <v>125.66666666666667</v>
      </c>
    </row>
    <row r="11641" spans="1:27" x14ac:dyDescent="0.25">
      <c r="A11641" t="s">
        <v>2625</v>
      </c>
      <c r="B11641">
        <v>2003</v>
      </c>
      <c r="C11641" t="str">
        <f t="shared" si="363"/>
        <v>Drug Era 1992-2006</v>
      </c>
      <c r="D11641" t="s">
        <v>18</v>
      </c>
      <c r="E11641">
        <v>563</v>
      </c>
      <c r="F11641">
        <v>78</v>
      </c>
      <c r="G11641">
        <v>21</v>
      </c>
      <c r="H11641">
        <v>41</v>
      </c>
      <c r="I11641">
        <v>74</v>
      </c>
      <c r="J11641">
        <v>0</v>
      </c>
      <c r="K11641">
        <v>4</v>
      </c>
      <c r="L11641">
        <v>5</v>
      </c>
      <c r="M11641">
        <v>0</v>
      </c>
      <c r="Q11641">
        <v>153</v>
      </c>
      <c r="R11641">
        <v>5.56</v>
      </c>
      <c r="X11641">
        <v>76</v>
      </c>
      <c r="Y11641">
        <v>0.28999999999999998</v>
      </c>
      <c r="Z11641">
        <v>379</v>
      </c>
      <c r="AA11641">
        <f t="shared" si="362"/>
        <v>126.33333333333333</v>
      </c>
    </row>
    <row r="11642" spans="1:27" x14ac:dyDescent="0.25">
      <c r="A11642" t="s">
        <v>2734</v>
      </c>
      <c r="B11642">
        <v>1979</v>
      </c>
      <c r="C11642" t="str">
        <f t="shared" si="363"/>
        <v>Pre-Drug 1970-1991</v>
      </c>
      <c r="D11642" t="s">
        <v>19</v>
      </c>
      <c r="E11642">
        <v>563</v>
      </c>
      <c r="F11642">
        <v>62</v>
      </c>
      <c r="G11642">
        <v>11</v>
      </c>
      <c r="H11642">
        <v>48</v>
      </c>
      <c r="I11642">
        <v>52</v>
      </c>
      <c r="J11642">
        <v>3</v>
      </c>
      <c r="K11642">
        <v>3</v>
      </c>
      <c r="L11642">
        <v>4</v>
      </c>
      <c r="M11642">
        <v>1</v>
      </c>
      <c r="Q11642">
        <v>139</v>
      </c>
      <c r="R11642">
        <v>4.3099999999999996</v>
      </c>
      <c r="X11642">
        <v>97</v>
      </c>
      <c r="Y11642">
        <v>0.27</v>
      </c>
      <c r="Z11642">
        <v>388</v>
      </c>
      <c r="AA11642">
        <f t="shared" si="362"/>
        <v>129.33333333333334</v>
      </c>
    </row>
    <row r="11643" spans="1:27" x14ac:dyDescent="0.25">
      <c r="A11643" t="s">
        <v>919</v>
      </c>
      <c r="B11643">
        <v>1978</v>
      </c>
      <c r="C11643" t="str">
        <f t="shared" si="363"/>
        <v>Pre-Drug 1970-1991</v>
      </c>
      <c r="D11643" t="s">
        <v>18</v>
      </c>
      <c r="E11643">
        <v>563</v>
      </c>
      <c r="F11643">
        <v>40</v>
      </c>
      <c r="G11643">
        <v>2</v>
      </c>
      <c r="H11643">
        <v>37</v>
      </c>
      <c r="I11643">
        <v>71</v>
      </c>
      <c r="J11643">
        <v>13</v>
      </c>
      <c r="K11643">
        <v>2</v>
      </c>
      <c r="L11643">
        <v>1</v>
      </c>
      <c r="M11643">
        <v>0</v>
      </c>
      <c r="Q11643">
        <v>136</v>
      </c>
      <c r="R11643">
        <v>2.7</v>
      </c>
      <c r="X11643">
        <v>88</v>
      </c>
      <c r="Y11643">
        <v>0.26</v>
      </c>
      <c r="Z11643">
        <v>400</v>
      </c>
      <c r="AA11643">
        <f t="shared" si="362"/>
        <v>133.33333333333334</v>
      </c>
    </row>
    <row r="11644" spans="1:27" x14ac:dyDescent="0.25">
      <c r="A11644" t="s">
        <v>235</v>
      </c>
      <c r="B11644">
        <v>2004</v>
      </c>
      <c r="C11644" t="str">
        <f t="shared" si="363"/>
        <v>Drug Era 1992-2006</v>
      </c>
      <c r="D11644" t="s">
        <v>18</v>
      </c>
      <c r="E11644">
        <v>564</v>
      </c>
      <c r="F11644">
        <v>62</v>
      </c>
      <c r="G11644">
        <v>7</v>
      </c>
      <c r="H11644">
        <v>44</v>
      </c>
      <c r="I11644">
        <v>83</v>
      </c>
      <c r="J11644">
        <v>5</v>
      </c>
      <c r="K11644">
        <v>2</v>
      </c>
      <c r="L11644">
        <v>6</v>
      </c>
      <c r="M11644">
        <v>0</v>
      </c>
      <c r="Q11644">
        <v>137</v>
      </c>
      <c r="R11644">
        <v>4.22</v>
      </c>
      <c r="X11644">
        <v>54</v>
      </c>
      <c r="Y11644">
        <v>0.27</v>
      </c>
      <c r="Z11644">
        <v>397</v>
      </c>
      <c r="AA11644">
        <f t="shared" si="362"/>
        <v>132.33333333333334</v>
      </c>
    </row>
    <row r="11645" spans="1:27" x14ac:dyDescent="0.25">
      <c r="A11645" t="s">
        <v>775</v>
      </c>
      <c r="B11645">
        <v>1980</v>
      </c>
      <c r="C11645" t="str">
        <f t="shared" si="363"/>
        <v>Pre-Drug 1970-1991</v>
      </c>
      <c r="D11645" t="s">
        <v>19</v>
      </c>
      <c r="E11645">
        <v>564</v>
      </c>
      <c r="F11645">
        <v>61</v>
      </c>
      <c r="G11645">
        <v>17</v>
      </c>
      <c r="H11645">
        <v>44</v>
      </c>
      <c r="I11645">
        <v>63</v>
      </c>
      <c r="J11645">
        <v>7</v>
      </c>
      <c r="K11645">
        <v>0</v>
      </c>
      <c r="L11645">
        <v>5</v>
      </c>
      <c r="M11645">
        <v>0</v>
      </c>
      <c r="Q11645">
        <v>127</v>
      </c>
      <c r="R11645">
        <v>4.1399999999999997</v>
      </c>
      <c r="X11645">
        <v>73</v>
      </c>
      <c r="Y11645">
        <v>0.25</v>
      </c>
      <c r="Z11645">
        <v>398</v>
      </c>
      <c r="AA11645">
        <f t="shared" si="362"/>
        <v>132.66666666666666</v>
      </c>
    </row>
    <row r="11646" spans="1:27" x14ac:dyDescent="0.25">
      <c r="A11646" t="s">
        <v>1699</v>
      </c>
      <c r="B11646">
        <v>1990</v>
      </c>
      <c r="C11646" t="str">
        <f t="shared" si="363"/>
        <v>Pre-Drug 1970-1991</v>
      </c>
      <c r="D11646" t="s">
        <v>18</v>
      </c>
      <c r="E11646">
        <v>564</v>
      </c>
      <c r="F11646">
        <v>64</v>
      </c>
      <c r="G11646">
        <v>16</v>
      </c>
      <c r="H11646">
        <v>39</v>
      </c>
      <c r="I11646">
        <v>68</v>
      </c>
      <c r="J11646">
        <v>4</v>
      </c>
      <c r="K11646">
        <v>3</v>
      </c>
      <c r="L11646">
        <v>3</v>
      </c>
      <c r="M11646">
        <v>2</v>
      </c>
      <c r="Q11646">
        <v>134</v>
      </c>
      <c r="R11646">
        <v>4.28</v>
      </c>
      <c r="X11646">
        <v>82</v>
      </c>
      <c r="Y11646">
        <v>0.26</v>
      </c>
      <c r="Z11646">
        <v>404</v>
      </c>
      <c r="AA11646">
        <f t="shared" si="362"/>
        <v>134.66666666666666</v>
      </c>
    </row>
    <row r="11647" spans="1:27" x14ac:dyDescent="0.25">
      <c r="A11647" t="s">
        <v>1827</v>
      </c>
      <c r="B11647">
        <v>2000</v>
      </c>
      <c r="C11647" t="str">
        <f t="shared" si="363"/>
        <v>Drug Era 1992-2006</v>
      </c>
      <c r="D11647" t="s">
        <v>18</v>
      </c>
      <c r="E11647">
        <v>565</v>
      </c>
      <c r="F11647">
        <v>74</v>
      </c>
      <c r="G11647">
        <v>24</v>
      </c>
      <c r="H11647">
        <v>50</v>
      </c>
      <c r="I11647">
        <v>53</v>
      </c>
      <c r="J11647">
        <v>6</v>
      </c>
      <c r="K11647">
        <v>3</v>
      </c>
      <c r="L11647">
        <v>8</v>
      </c>
      <c r="M11647">
        <v>0</v>
      </c>
      <c r="Q11647">
        <v>150</v>
      </c>
      <c r="R11647">
        <v>5.34</v>
      </c>
      <c r="X11647">
        <v>65</v>
      </c>
      <c r="Y11647">
        <v>0</v>
      </c>
      <c r="Z11647">
        <v>374</v>
      </c>
      <c r="AA11647">
        <f t="shared" si="362"/>
        <v>124.66666666666667</v>
      </c>
    </row>
    <row r="11648" spans="1:27" x14ac:dyDescent="0.25">
      <c r="A11648" t="s">
        <v>1830</v>
      </c>
      <c r="B11648">
        <v>2004</v>
      </c>
      <c r="C11648" t="str">
        <f t="shared" si="363"/>
        <v>Drug Era 1992-2006</v>
      </c>
      <c r="D11648" t="s">
        <v>19</v>
      </c>
      <c r="E11648">
        <v>565</v>
      </c>
      <c r="F11648">
        <v>71</v>
      </c>
      <c r="G11648">
        <v>21</v>
      </c>
      <c r="H11648">
        <v>47</v>
      </c>
      <c r="I11648">
        <v>99</v>
      </c>
      <c r="J11648">
        <v>0</v>
      </c>
      <c r="K11648">
        <v>4</v>
      </c>
      <c r="L11648">
        <v>5</v>
      </c>
      <c r="M11648">
        <v>0</v>
      </c>
      <c r="Q11648">
        <v>139</v>
      </c>
      <c r="R11648">
        <v>5.01</v>
      </c>
      <c r="X11648">
        <v>78</v>
      </c>
      <c r="Y11648">
        <v>0.27</v>
      </c>
      <c r="Z11648">
        <v>383</v>
      </c>
      <c r="AA11648">
        <f t="shared" si="362"/>
        <v>127.66666666666667</v>
      </c>
    </row>
    <row r="11649" spans="1:27" x14ac:dyDescent="0.25">
      <c r="A11649" t="s">
        <v>1421</v>
      </c>
      <c r="B11649">
        <v>1997</v>
      </c>
      <c r="C11649" t="str">
        <f t="shared" si="363"/>
        <v>Drug Era 1992-2006</v>
      </c>
      <c r="D11649" t="s">
        <v>18</v>
      </c>
      <c r="E11649">
        <v>565</v>
      </c>
      <c r="F11649">
        <v>61</v>
      </c>
      <c r="G11649">
        <v>17</v>
      </c>
      <c r="H11649">
        <v>57</v>
      </c>
      <c r="I11649">
        <v>107</v>
      </c>
      <c r="J11649">
        <v>2</v>
      </c>
      <c r="K11649">
        <v>7</v>
      </c>
      <c r="L11649">
        <v>9</v>
      </c>
      <c r="M11649">
        <v>1</v>
      </c>
      <c r="Q11649">
        <v>125</v>
      </c>
      <c r="R11649">
        <v>4.22</v>
      </c>
      <c r="X11649">
        <v>78</v>
      </c>
      <c r="Y11649">
        <v>0.25</v>
      </c>
      <c r="Z11649">
        <v>390</v>
      </c>
      <c r="AA11649">
        <f t="shared" si="362"/>
        <v>130</v>
      </c>
    </row>
    <row r="11650" spans="1:27" x14ac:dyDescent="0.25">
      <c r="A11650" t="s">
        <v>1215</v>
      </c>
      <c r="B11650">
        <v>2004</v>
      </c>
      <c r="C11650" t="str">
        <f t="shared" si="363"/>
        <v>Drug Era 1992-2006</v>
      </c>
      <c r="D11650" t="s">
        <v>18</v>
      </c>
      <c r="E11650">
        <v>565</v>
      </c>
      <c r="F11650">
        <v>66</v>
      </c>
      <c r="G11650">
        <v>15</v>
      </c>
      <c r="H11650">
        <v>46</v>
      </c>
      <c r="I11650">
        <v>102</v>
      </c>
      <c r="J11650">
        <v>5</v>
      </c>
      <c r="K11650">
        <v>4</v>
      </c>
      <c r="L11650">
        <v>3</v>
      </c>
      <c r="M11650">
        <v>0</v>
      </c>
      <c r="Q11650">
        <v>132</v>
      </c>
      <c r="R11650">
        <v>4.53</v>
      </c>
      <c r="X11650">
        <v>93</v>
      </c>
      <c r="Y11650">
        <v>0.26</v>
      </c>
      <c r="Z11650">
        <v>393</v>
      </c>
      <c r="AA11650">
        <f t="shared" ref="AA11650:AA11713" si="364">Z11650/3</f>
        <v>131</v>
      </c>
    </row>
    <row r="11651" spans="1:27" x14ac:dyDescent="0.25">
      <c r="A11651" t="s">
        <v>2659</v>
      </c>
      <c r="B11651">
        <v>1994</v>
      </c>
      <c r="C11651" t="str">
        <f t="shared" ref="C11651:C11714" si="365">IF(B11651&lt;1997,"Pre-Drug 1970-1991",IF(B11651&lt;=2006,"Drug Era 1992-2006","Post Drug Era 2007-2012"))</f>
        <v>Pre-Drug 1970-1991</v>
      </c>
      <c r="D11651" t="s">
        <v>18</v>
      </c>
      <c r="E11651">
        <v>565</v>
      </c>
      <c r="F11651">
        <v>81</v>
      </c>
      <c r="G11651">
        <v>25</v>
      </c>
      <c r="H11651">
        <v>42</v>
      </c>
      <c r="I11651">
        <v>62</v>
      </c>
      <c r="J11651">
        <v>4</v>
      </c>
      <c r="K11651">
        <v>3</v>
      </c>
      <c r="L11651">
        <v>2</v>
      </c>
      <c r="M11651">
        <v>1</v>
      </c>
      <c r="Q11651">
        <v>145</v>
      </c>
      <c r="R11651">
        <v>5.55</v>
      </c>
      <c r="X11651">
        <v>87</v>
      </c>
      <c r="Y11651">
        <v>0.26</v>
      </c>
      <c r="Z11651">
        <v>394</v>
      </c>
      <c r="AA11651">
        <f t="shared" si="364"/>
        <v>131.33333333333334</v>
      </c>
    </row>
    <row r="11652" spans="1:27" x14ac:dyDescent="0.25">
      <c r="A11652" t="s">
        <v>1533</v>
      </c>
      <c r="B11652">
        <v>1984</v>
      </c>
      <c r="C11652" t="str">
        <f t="shared" si="365"/>
        <v>Pre-Drug 1970-1991</v>
      </c>
      <c r="D11652" t="s">
        <v>18</v>
      </c>
      <c r="E11652">
        <v>565</v>
      </c>
      <c r="F11652">
        <v>59</v>
      </c>
      <c r="G11652">
        <v>3</v>
      </c>
      <c r="H11652">
        <v>55</v>
      </c>
      <c r="I11652">
        <v>86</v>
      </c>
      <c r="J11652">
        <v>5</v>
      </c>
      <c r="K11652">
        <v>9</v>
      </c>
      <c r="L11652">
        <v>0</v>
      </c>
      <c r="M11652">
        <v>1</v>
      </c>
      <c r="Q11652">
        <v>132</v>
      </c>
      <c r="R11652">
        <v>4.0199999999999996</v>
      </c>
      <c r="X11652">
        <v>31</v>
      </c>
      <c r="Y11652">
        <v>0.26</v>
      </c>
      <c r="Z11652">
        <v>396</v>
      </c>
      <c r="AA11652">
        <f t="shared" si="364"/>
        <v>132</v>
      </c>
    </row>
    <row r="11653" spans="1:27" x14ac:dyDescent="0.25">
      <c r="A11653" t="s">
        <v>2883</v>
      </c>
      <c r="B11653">
        <v>1985</v>
      </c>
      <c r="C11653" t="str">
        <f t="shared" si="365"/>
        <v>Pre-Drug 1970-1991</v>
      </c>
      <c r="D11653" t="s">
        <v>18</v>
      </c>
      <c r="E11653">
        <v>565</v>
      </c>
      <c r="F11653">
        <v>59</v>
      </c>
      <c r="G11653">
        <v>11</v>
      </c>
      <c r="H11653">
        <v>57</v>
      </c>
      <c r="I11653">
        <v>74</v>
      </c>
      <c r="J11653">
        <v>4</v>
      </c>
      <c r="K11653">
        <v>3</v>
      </c>
      <c r="L11653">
        <v>1</v>
      </c>
      <c r="M11653">
        <v>0</v>
      </c>
      <c r="Q11653">
        <v>126</v>
      </c>
      <c r="R11653">
        <v>4.01</v>
      </c>
      <c r="X11653">
        <v>42</v>
      </c>
      <c r="Y11653">
        <v>0.25</v>
      </c>
      <c r="Z11653">
        <v>397</v>
      </c>
      <c r="AA11653">
        <f t="shared" si="364"/>
        <v>132.33333333333334</v>
      </c>
    </row>
    <row r="11654" spans="1:27" x14ac:dyDescent="0.25">
      <c r="A11654" t="s">
        <v>1852</v>
      </c>
      <c r="B11654">
        <v>1991</v>
      </c>
      <c r="C11654" t="str">
        <f t="shared" si="365"/>
        <v>Pre-Drug 1970-1991</v>
      </c>
      <c r="D11654" t="s">
        <v>19</v>
      </c>
      <c r="E11654">
        <v>566</v>
      </c>
      <c r="F11654">
        <v>82</v>
      </c>
      <c r="G11654">
        <v>11</v>
      </c>
      <c r="H11654">
        <v>62</v>
      </c>
      <c r="I11654">
        <v>64</v>
      </c>
      <c r="J11654">
        <v>2</v>
      </c>
      <c r="K11654">
        <v>3</v>
      </c>
      <c r="L11654">
        <v>3</v>
      </c>
      <c r="M11654">
        <v>0</v>
      </c>
      <c r="Q11654">
        <v>151</v>
      </c>
      <c r="R11654">
        <v>5.97</v>
      </c>
      <c r="X11654">
        <v>66</v>
      </c>
      <c r="Y11654">
        <v>0.3</v>
      </c>
      <c r="Z11654">
        <v>371</v>
      </c>
      <c r="AA11654">
        <f t="shared" si="364"/>
        <v>123.66666666666667</v>
      </c>
    </row>
    <row r="11655" spans="1:27" x14ac:dyDescent="0.25">
      <c r="A11655" t="s">
        <v>1611</v>
      </c>
      <c r="B11655">
        <v>2005</v>
      </c>
      <c r="C11655" t="str">
        <f t="shared" si="365"/>
        <v>Drug Era 1992-2006</v>
      </c>
      <c r="D11655" t="s">
        <v>19</v>
      </c>
      <c r="E11655">
        <v>566</v>
      </c>
      <c r="F11655">
        <v>78</v>
      </c>
      <c r="G11655">
        <v>23</v>
      </c>
      <c r="H11655">
        <v>58</v>
      </c>
      <c r="I11655">
        <v>96</v>
      </c>
      <c r="J11655">
        <v>1</v>
      </c>
      <c r="K11655">
        <v>2</v>
      </c>
      <c r="L11655">
        <v>3</v>
      </c>
      <c r="M11655">
        <v>2</v>
      </c>
      <c r="Q11655">
        <v>135</v>
      </c>
      <c r="R11655">
        <v>5.56</v>
      </c>
      <c r="X11655">
        <v>64</v>
      </c>
      <c r="Z11655">
        <v>379</v>
      </c>
      <c r="AA11655">
        <f t="shared" si="364"/>
        <v>126.33333333333333</v>
      </c>
    </row>
    <row r="11656" spans="1:27" x14ac:dyDescent="0.25">
      <c r="A11656" t="s">
        <v>2193</v>
      </c>
      <c r="B11656">
        <v>1997</v>
      </c>
      <c r="C11656" t="str">
        <f t="shared" si="365"/>
        <v>Drug Era 1992-2006</v>
      </c>
      <c r="D11656" t="s">
        <v>19</v>
      </c>
      <c r="E11656">
        <v>566</v>
      </c>
      <c r="F11656">
        <v>80</v>
      </c>
      <c r="G11656">
        <v>19</v>
      </c>
      <c r="H11656">
        <v>60</v>
      </c>
      <c r="I11656">
        <v>99</v>
      </c>
      <c r="J11656">
        <v>2</v>
      </c>
      <c r="K11656">
        <v>7</v>
      </c>
      <c r="L11656">
        <v>5</v>
      </c>
      <c r="M11656">
        <v>0</v>
      </c>
      <c r="Q11656">
        <v>125</v>
      </c>
      <c r="R11656">
        <v>5.61</v>
      </c>
      <c r="X11656">
        <v>63</v>
      </c>
      <c r="Y11656">
        <v>0.25</v>
      </c>
      <c r="Z11656">
        <v>385</v>
      </c>
      <c r="AA11656">
        <f t="shared" si="364"/>
        <v>128.33333333333334</v>
      </c>
    </row>
    <row r="11657" spans="1:27" x14ac:dyDescent="0.25">
      <c r="A11657" t="s">
        <v>2685</v>
      </c>
      <c r="B11657">
        <v>2003</v>
      </c>
      <c r="C11657" t="str">
        <f t="shared" si="365"/>
        <v>Drug Era 1992-2006</v>
      </c>
      <c r="D11657" t="s">
        <v>19</v>
      </c>
      <c r="E11657">
        <v>566</v>
      </c>
      <c r="F11657">
        <v>66</v>
      </c>
      <c r="G11657">
        <v>14</v>
      </c>
      <c r="H11657">
        <v>60</v>
      </c>
      <c r="I11657">
        <v>72</v>
      </c>
      <c r="J11657">
        <v>4</v>
      </c>
      <c r="K11657">
        <v>8</v>
      </c>
      <c r="L11657">
        <v>4</v>
      </c>
      <c r="M11657">
        <v>1</v>
      </c>
      <c r="Q11657">
        <v>137</v>
      </c>
      <c r="R11657">
        <v>4.62</v>
      </c>
      <c r="X11657">
        <v>37</v>
      </c>
      <c r="Y11657">
        <v>0.27</v>
      </c>
      <c r="Z11657">
        <v>386</v>
      </c>
      <c r="AA11657">
        <f t="shared" si="364"/>
        <v>128.66666666666666</v>
      </c>
    </row>
    <row r="11658" spans="1:27" x14ac:dyDescent="0.25">
      <c r="A11658" t="s">
        <v>1077</v>
      </c>
      <c r="B11658">
        <v>1984</v>
      </c>
      <c r="C11658" t="str">
        <f t="shared" si="365"/>
        <v>Pre-Drug 1970-1991</v>
      </c>
      <c r="D11658" t="s">
        <v>18</v>
      </c>
      <c r="E11658">
        <v>566</v>
      </c>
      <c r="F11658">
        <v>59</v>
      </c>
      <c r="G11658">
        <v>8</v>
      </c>
      <c r="H11658">
        <v>44</v>
      </c>
      <c r="I11658">
        <v>84</v>
      </c>
      <c r="J11658">
        <v>4</v>
      </c>
      <c r="K11658">
        <v>4</v>
      </c>
      <c r="L11658">
        <v>5</v>
      </c>
      <c r="M11658">
        <v>4</v>
      </c>
      <c r="Q11658">
        <v>140</v>
      </c>
      <c r="R11658">
        <v>4.12</v>
      </c>
      <c r="X11658">
        <v>50</v>
      </c>
      <c r="Y11658">
        <v>0.27</v>
      </c>
      <c r="Z11658">
        <v>387</v>
      </c>
      <c r="AA11658">
        <f t="shared" si="364"/>
        <v>129</v>
      </c>
    </row>
    <row r="11659" spans="1:27" x14ac:dyDescent="0.25">
      <c r="A11659" t="s">
        <v>1521</v>
      </c>
      <c r="B11659">
        <v>1990</v>
      </c>
      <c r="C11659" t="str">
        <f t="shared" si="365"/>
        <v>Pre-Drug 1970-1991</v>
      </c>
      <c r="D11659" t="s">
        <v>19</v>
      </c>
      <c r="E11659">
        <v>566</v>
      </c>
      <c r="F11659">
        <v>57</v>
      </c>
      <c r="G11659">
        <v>10</v>
      </c>
      <c r="H11659">
        <v>54</v>
      </c>
      <c r="I11659">
        <v>64</v>
      </c>
      <c r="J11659">
        <v>6</v>
      </c>
      <c r="K11659">
        <v>8</v>
      </c>
      <c r="L11659">
        <v>3</v>
      </c>
      <c r="M11659">
        <v>0</v>
      </c>
      <c r="Q11659">
        <v>137</v>
      </c>
      <c r="R11659">
        <v>3.98</v>
      </c>
      <c r="X11659">
        <v>70</v>
      </c>
      <c r="Y11659">
        <v>0.27</v>
      </c>
      <c r="Z11659">
        <v>387</v>
      </c>
      <c r="AA11659">
        <f t="shared" si="364"/>
        <v>129</v>
      </c>
    </row>
    <row r="11660" spans="1:27" x14ac:dyDescent="0.25">
      <c r="A11660" t="s">
        <v>1257</v>
      </c>
      <c r="B11660">
        <v>2008</v>
      </c>
      <c r="C11660" t="str">
        <f t="shared" si="365"/>
        <v>Post Drug Era 2007-2012</v>
      </c>
      <c r="D11660" t="s">
        <v>19</v>
      </c>
      <c r="E11660">
        <v>566</v>
      </c>
      <c r="F11660">
        <v>79</v>
      </c>
      <c r="G11660">
        <v>12</v>
      </c>
      <c r="H11660">
        <v>47</v>
      </c>
      <c r="I11660">
        <v>72</v>
      </c>
      <c r="J11660">
        <v>1</v>
      </c>
      <c r="K11660">
        <v>7</v>
      </c>
      <c r="L11660">
        <v>5</v>
      </c>
      <c r="M11660">
        <v>0</v>
      </c>
      <c r="Q11660">
        <v>143</v>
      </c>
      <c r="R11660">
        <v>5.51</v>
      </c>
      <c r="X11660">
        <v>75</v>
      </c>
      <c r="Z11660">
        <v>387</v>
      </c>
      <c r="AA11660">
        <f t="shared" si="364"/>
        <v>129</v>
      </c>
    </row>
    <row r="11661" spans="1:27" x14ac:dyDescent="0.25">
      <c r="A11661" t="s">
        <v>1186</v>
      </c>
      <c r="B11661">
        <v>1978</v>
      </c>
      <c r="C11661" t="str">
        <f t="shared" si="365"/>
        <v>Pre-Drug 1970-1991</v>
      </c>
      <c r="D11661" t="s">
        <v>19</v>
      </c>
      <c r="E11661">
        <v>566</v>
      </c>
      <c r="F11661">
        <v>47</v>
      </c>
      <c r="G11661">
        <v>11</v>
      </c>
      <c r="H11661">
        <v>41</v>
      </c>
      <c r="I11661">
        <v>71</v>
      </c>
      <c r="J11661">
        <v>9</v>
      </c>
      <c r="K11661">
        <v>1</v>
      </c>
      <c r="L11661">
        <v>3</v>
      </c>
      <c r="M11661">
        <v>1</v>
      </c>
      <c r="Q11661">
        <v>141</v>
      </c>
      <c r="R11661">
        <v>3.25</v>
      </c>
      <c r="X11661">
        <v>70</v>
      </c>
      <c r="Y11661">
        <v>0.28000000000000003</v>
      </c>
      <c r="Z11661">
        <v>390</v>
      </c>
      <c r="AA11661">
        <f t="shared" si="364"/>
        <v>130</v>
      </c>
    </row>
    <row r="11662" spans="1:27" x14ac:dyDescent="0.25">
      <c r="A11662" t="s">
        <v>981</v>
      </c>
      <c r="B11662">
        <v>1992</v>
      </c>
      <c r="C11662" t="str">
        <f t="shared" si="365"/>
        <v>Pre-Drug 1970-1991</v>
      </c>
      <c r="D11662" t="s">
        <v>19</v>
      </c>
      <c r="E11662">
        <v>566</v>
      </c>
      <c r="F11662">
        <v>69</v>
      </c>
      <c r="G11662">
        <v>12</v>
      </c>
      <c r="H11662">
        <v>58</v>
      </c>
      <c r="I11662">
        <v>79</v>
      </c>
      <c r="J11662">
        <v>2</v>
      </c>
      <c r="K11662">
        <v>8</v>
      </c>
      <c r="L11662">
        <v>2</v>
      </c>
      <c r="M11662">
        <v>0</v>
      </c>
      <c r="Q11662">
        <v>126</v>
      </c>
      <c r="R11662">
        <v>4.75</v>
      </c>
      <c r="X11662">
        <v>62</v>
      </c>
      <c r="Y11662">
        <v>0.25</v>
      </c>
      <c r="Z11662">
        <v>392</v>
      </c>
      <c r="AA11662">
        <f t="shared" si="364"/>
        <v>130.66666666666666</v>
      </c>
    </row>
    <row r="11663" spans="1:27" x14ac:dyDescent="0.25">
      <c r="A11663" t="s">
        <v>1006</v>
      </c>
      <c r="B11663">
        <v>2007</v>
      </c>
      <c r="C11663" t="str">
        <f t="shared" si="365"/>
        <v>Post Drug Era 2007-2012</v>
      </c>
      <c r="D11663" t="s">
        <v>18</v>
      </c>
      <c r="E11663">
        <v>566</v>
      </c>
      <c r="F11663">
        <v>66</v>
      </c>
      <c r="G11663">
        <v>14</v>
      </c>
      <c r="H11663">
        <v>40</v>
      </c>
      <c r="I11663">
        <v>78</v>
      </c>
      <c r="J11663">
        <v>3</v>
      </c>
      <c r="K11663">
        <v>1</v>
      </c>
      <c r="L11663">
        <v>8</v>
      </c>
      <c r="M11663">
        <v>0</v>
      </c>
      <c r="Q11663">
        <v>133</v>
      </c>
      <c r="R11663">
        <v>4.46</v>
      </c>
      <c r="X11663">
        <v>76</v>
      </c>
      <c r="Z11663">
        <v>400</v>
      </c>
      <c r="AA11663">
        <f t="shared" si="364"/>
        <v>133.33333333333334</v>
      </c>
    </row>
    <row r="11664" spans="1:27" x14ac:dyDescent="0.25">
      <c r="A11664" t="s">
        <v>350</v>
      </c>
      <c r="B11664">
        <v>1971</v>
      </c>
      <c r="C11664" t="str">
        <f t="shared" si="365"/>
        <v>Pre-Drug 1970-1991</v>
      </c>
      <c r="D11664" t="s">
        <v>18</v>
      </c>
      <c r="E11664">
        <v>566</v>
      </c>
      <c r="F11664">
        <v>46</v>
      </c>
      <c r="G11664">
        <v>12</v>
      </c>
      <c r="H11664">
        <v>35</v>
      </c>
      <c r="I11664">
        <v>76</v>
      </c>
      <c r="J11664">
        <v>12</v>
      </c>
      <c r="K11664">
        <v>1</v>
      </c>
      <c r="L11664">
        <v>3</v>
      </c>
      <c r="M11664">
        <v>0</v>
      </c>
      <c r="Q11664">
        <v>131</v>
      </c>
      <c r="R11664">
        <v>3.04</v>
      </c>
      <c r="X11664">
        <v>86</v>
      </c>
      <c r="Y11664">
        <v>0.25</v>
      </c>
      <c r="Z11664">
        <v>408</v>
      </c>
      <c r="AA11664">
        <f t="shared" si="364"/>
        <v>136</v>
      </c>
    </row>
    <row r="11665" spans="1:27" x14ac:dyDescent="0.25">
      <c r="A11665" t="s">
        <v>192</v>
      </c>
      <c r="B11665">
        <v>1980</v>
      </c>
      <c r="C11665" t="str">
        <f t="shared" si="365"/>
        <v>Pre-Drug 1970-1991</v>
      </c>
      <c r="D11665" t="s">
        <v>19</v>
      </c>
      <c r="E11665">
        <v>566</v>
      </c>
      <c r="F11665">
        <v>52</v>
      </c>
      <c r="G11665">
        <v>10</v>
      </c>
      <c r="H11665">
        <v>52</v>
      </c>
      <c r="I11665">
        <v>66</v>
      </c>
      <c r="J11665">
        <v>0</v>
      </c>
      <c r="K11665">
        <v>6</v>
      </c>
      <c r="L11665">
        <v>1</v>
      </c>
      <c r="M11665">
        <v>2</v>
      </c>
      <c r="Q11665">
        <v>127</v>
      </c>
      <c r="R11665">
        <v>3.44</v>
      </c>
      <c r="X11665">
        <v>73</v>
      </c>
      <c r="Y11665">
        <v>0.25</v>
      </c>
      <c r="Z11665">
        <v>408</v>
      </c>
      <c r="AA11665">
        <f t="shared" si="364"/>
        <v>136</v>
      </c>
    </row>
    <row r="11666" spans="1:27" x14ac:dyDescent="0.25">
      <c r="A11666" t="s">
        <v>2663</v>
      </c>
      <c r="B11666">
        <v>1992</v>
      </c>
      <c r="C11666" t="str">
        <f t="shared" si="365"/>
        <v>Pre-Drug 1970-1991</v>
      </c>
      <c r="D11666" t="s">
        <v>18</v>
      </c>
      <c r="E11666">
        <v>566</v>
      </c>
      <c r="F11666">
        <v>48</v>
      </c>
      <c r="G11666">
        <v>8</v>
      </c>
      <c r="H11666">
        <v>19</v>
      </c>
      <c r="I11666">
        <v>56</v>
      </c>
      <c r="J11666">
        <v>3</v>
      </c>
      <c r="K11666">
        <v>0</v>
      </c>
      <c r="L11666">
        <v>2</v>
      </c>
      <c r="M11666">
        <v>0</v>
      </c>
      <c r="Q11666">
        <v>138</v>
      </c>
      <c r="R11666">
        <v>3.06</v>
      </c>
      <c r="X11666">
        <v>54</v>
      </c>
      <c r="Y11666">
        <v>0.26</v>
      </c>
      <c r="Z11666">
        <v>423</v>
      </c>
      <c r="AA11666">
        <f t="shared" si="364"/>
        <v>141</v>
      </c>
    </row>
    <row r="11667" spans="1:27" x14ac:dyDescent="0.25">
      <c r="A11667" t="s">
        <v>1648</v>
      </c>
      <c r="B11667">
        <v>2001</v>
      </c>
      <c r="C11667" t="str">
        <f t="shared" si="365"/>
        <v>Drug Era 1992-2006</v>
      </c>
      <c r="D11667" t="s">
        <v>19</v>
      </c>
      <c r="E11667">
        <v>567</v>
      </c>
      <c r="F11667">
        <v>74</v>
      </c>
      <c r="G11667">
        <v>16</v>
      </c>
      <c r="H11667">
        <v>51</v>
      </c>
      <c r="I11667">
        <v>67</v>
      </c>
      <c r="J11667">
        <v>1</v>
      </c>
      <c r="K11667">
        <v>1</v>
      </c>
      <c r="L11667">
        <v>4</v>
      </c>
      <c r="M11667">
        <v>1</v>
      </c>
      <c r="Q11667">
        <v>152</v>
      </c>
      <c r="R11667">
        <v>5.34</v>
      </c>
      <c r="X11667">
        <v>71</v>
      </c>
      <c r="Z11667">
        <v>374</v>
      </c>
      <c r="AA11667">
        <f t="shared" si="364"/>
        <v>124.66666666666667</v>
      </c>
    </row>
    <row r="11668" spans="1:27" x14ac:dyDescent="0.25">
      <c r="A11668" t="s">
        <v>126</v>
      </c>
      <c r="B11668">
        <v>1996</v>
      </c>
      <c r="C11668" t="str">
        <f t="shared" si="365"/>
        <v>Pre-Drug 1970-1991</v>
      </c>
      <c r="D11668" t="s">
        <v>18</v>
      </c>
      <c r="E11668">
        <v>567</v>
      </c>
      <c r="F11668">
        <v>65</v>
      </c>
      <c r="G11668">
        <v>10</v>
      </c>
      <c r="H11668">
        <v>40</v>
      </c>
      <c r="I11668">
        <v>86</v>
      </c>
      <c r="J11668">
        <v>8</v>
      </c>
      <c r="K11668">
        <v>5</v>
      </c>
      <c r="L11668">
        <v>4</v>
      </c>
      <c r="M11668">
        <v>0</v>
      </c>
      <c r="Q11668">
        <v>146</v>
      </c>
      <c r="R11668">
        <v>4.47</v>
      </c>
      <c r="X11668">
        <v>70</v>
      </c>
      <c r="Y11668">
        <v>0.25</v>
      </c>
      <c r="Z11668">
        <v>393</v>
      </c>
      <c r="AA11668">
        <f t="shared" si="364"/>
        <v>131</v>
      </c>
    </row>
    <row r="11669" spans="1:27" x14ac:dyDescent="0.25">
      <c r="A11669" t="s">
        <v>2214</v>
      </c>
      <c r="B11669">
        <v>1970</v>
      </c>
      <c r="C11669" t="str">
        <f t="shared" si="365"/>
        <v>Pre-Drug 1970-1991</v>
      </c>
      <c r="D11669" t="s">
        <v>19</v>
      </c>
      <c r="E11669">
        <v>567</v>
      </c>
      <c r="F11669">
        <v>46</v>
      </c>
      <c r="G11669">
        <v>11</v>
      </c>
      <c r="H11669">
        <v>62</v>
      </c>
      <c r="I11669">
        <v>72</v>
      </c>
      <c r="J11669">
        <v>2</v>
      </c>
      <c r="K11669">
        <v>7</v>
      </c>
      <c r="L11669">
        <v>6</v>
      </c>
      <c r="M11669">
        <v>0</v>
      </c>
      <c r="Q11669">
        <v>106</v>
      </c>
      <c r="R11669">
        <v>3.07</v>
      </c>
      <c r="X11669">
        <v>54</v>
      </c>
      <c r="Y11669">
        <v>0.21</v>
      </c>
      <c r="Z11669">
        <v>405</v>
      </c>
      <c r="AA11669">
        <f t="shared" si="364"/>
        <v>135</v>
      </c>
    </row>
    <row r="11670" spans="1:27" x14ac:dyDescent="0.25">
      <c r="A11670" t="s">
        <v>2965</v>
      </c>
      <c r="B11670">
        <v>1992</v>
      </c>
      <c r="C11670" t="str">
        <f t="shared" si="365"/>
        <v>Pre-Drug 1970-1991</v>
      </c>
      <c r="D11670" t="s">
        <v>18</v>
      </c>
      <c r="E11670">
        <v>567</v>
      </c>
      <c r="F11670">
        <v>48</v>
      </c>
      <c r="G11670">
        <v>10</v>
      </c>
      <c r="H11670">
        <v>43</v>
      </c>
      <c r="I11670">
        <v>60</v>
      </c>
      <c r="J11670">
        <v>5</v>
      </c>
      <c r="K11670">
        <v>7</v>
      </c>
      <c r="L11670">
        <v>6</v>
      </c>
      <c r="M11670">
        <v>2</v>
      </c>
      <c r="Q11670">
        <v>132</v>
      </c>
      <c r="R11670">
        <v>3.2</v>
      </c>
      <c r="X11670">
        <v>55</v>
      </c>
      <c r="Y11670">
        <v>0.25</v>
      </c>
      <c r="Z11670">
        <v>405</v>
      </c>
      <c r="AA11670">
        <f t="shared" si="364"/>
        <v>135</v>
      </c>
    </row>
    <row r="11671" spans="1:27" x14ac:dyDescent="0.25">
      <c r="A11671" t="s">
        <v>1241</v>
      </c>
      <c r="B11671">
        <v>1989</v>
      </c>
      <c r="C11671" t="str">
        <f t="shared" si="365"/>
        <v>Pre-Drug 1970-1991</v>
      </c>
      <c r="D11671" t="s">
        <v>19</v>
      </c>
      <c r="E11671">
        <v>567</v>
      </c>
      <c r="F11671">
        <v>52</v>
      </c>
      <c r="G11671">
        <v>9</v>
      </c>
      <c r="H11671">
        <v>48</v>
      </c>
      <c r="I11671">
        <v>91</v>
      </c>
      <c r="J11671">
        <v>2</v>
      </c>
      <c r="K11671">
        <v>0</v>
      </c>
      <c r="L11671">
        <v>4</v>
      </c>
      <c r="M11671">
        <v>1</v>
      </c>
      <c r="Q11671">
        <v>125</v>
      </c>
      <c r="R11671">
        <v>3.46</v>
      </c>
      <c r="X11671">
        <v>83</v>
      </c>
      <c r="Y11671">
        <v>0.24</v>
      </c>
      <c r="Z11671">
        <v>406</v>
      </c>
      <c r="AA11671">
        <f t="shared" si="364"/>
        <v>135.33333333333334</v>
      </c>
    </row>
    <row r="11672" spans="1:27" x14ac:dyDescent="0.25">
      <c r="A11672" t="s">
        <v>918</v>
      </c>
      <c r="B11672">
        <v>1985</v>
      </c>
      <c r="C11672" t="str">
        <f t="shared" si="365"/>
        <v>Pre-Drug 1970-1991</v>
      </c>
      <c r="D11672" t="s">
        <v>18</v>
      </c>
      <c r="E11672">
        <v>567</v>
      </c>
      <c r="F11672">
        <v>59</v>
      </c>
      <c r="G11672">
        <v>11</v>
      </c>
      <c r="H11672">
        <v>47</v>
      </c>
      <c r="I11672">
        <v>48</v>
      </c>
      <c r="J11672">
        <v>4</v>
      </c>
      <c r="K11672">
        <v>4</v>
      </c>
      <c r="L11672">
        <v>2</v>
      </c>
      <c r="M11672">
        <v>0</v>
      </c>
      <c r="Q11672">
        <v>132</v>
      </c>
      <c r="R11672">
        <v>3.9</v>
      </c>
      <c r="X11672">
        <v>96</v>
      </c>
      <c r="Y11672">
        <v>0.25</v>
      </c>
      <c r="Z11672">
        <v>408</v>
      </c>
      <c r="AA11672">
        <f t="shared" si="364"/>
        <v>136</v>
      </c>
    </row>
    <row r="11673" spans="1:27" x14ac:dyDescent="0.25">
      <c r="A11673" t="s">
        <v>2789</v>
      </c>
      <c r="B11673">
        <v>1985</v>
      </c>
      <c r="C11673" t="str">
        <f t="shared" si="365"/>
        <v>Pre-Drug 1970-1991</v>
      </c>
      <c r="D11673" t="s">
        <v>19</v>
      </c>
      <c r="E11673">
        <v>567</v>
      </c>
      <c r="F11673">
        <v>51</v>
      </c>
      <c r="G11673">
        <v>13</v>
      </c>
      <c r="H11673">
        <v>34</v>
      </c>
      <c r="I11673">
        <v>107</v>
      </c>
      <c r="J11673">
        <v>6</v>
      </c>
      <c r="K11673">
        <v>2</v>
      </c>
      <c r="L11673">
        <v>2</v>
      </c>
      <c r="M11673">
        <v>1</v>
      </c>
      <c r="Q11673">
        <v>131</v>
      </c>
      <c r="R11673">
        <v>3.34</v>
      </c>
      <c r="X11673">
        <v>68</v>
      </c>
      <c r="Y11673">
        <v>0.25</v>
      </c>
      <c r="Z11673">
        <v>412</v>
      </c>
      <c r="AA11673">
        <f t="shared" si="364"/>
        <v>137.33333333333334</v>
      </c>
    </row>
    <row r="11674" spans="1:27" x14ac:dyDescent="0.25">
      <c r="A11674" t="s">
        <v>210</v>
      </c>
      <c r="B11674">
        <v>1982</v>
      </c>
      <c r="C11674" t="str">
        <f t="shared" si="365"/>
        <v>Pre-Drug 1970-1991</v>
      </c>
      <c r="D11674" t="s">
        <v>18</v>
      </c>
      <c r="E11674">
        <v>567</v>
      </c>
      <c r="F11674">
        <v>37</v>
      </c>
      <c r="G11674">
        <v>7</v>
      </c>
      <c r="H11674">
        <v>57</v>
      </c>
      <c r="I11674">
        <v>123</v>
      </c>
      <c r="J11674">
        <v>5</v>
      </c>
      <c r="K11674">
        <v>0</v>
      </c>
      <c r="L11674">
        <v>4</v>
      </c>
      <c r="M11674">
        <v>0</v>
      </c>
      <c r="Q11674">
        <v>102</v>
      </c>
      <c r="R11674">
        <v>2.42</v>
      </c>
      <c r="X11674">
        <v>83</v>
      </c>
      <c r="Y11674">
        <v>0.2</v>
      </c>
      <c r="Z11674">
        <v>413</v>
      </c>
      <c r="AA11674">
        <f t="shared" si="364"/>
        <v>137.66666666666666</v>
      </c>
    </row>
    <row r="11675" spans="1:27" x14ac:dyDescent="0.25">
      <c r="A11675" t="s">
        <v>1148</v>
      </c>
      <c r="B11675">
        <v>1970</v>
      </c>
      <c r="C11675" t="str">
        <f t="shared" si="365"/>
        <v>Pre-Drug 1970-1991</v>
      </c>
      <c r="D11675" t="s">
        <v>19</v>
      </c>
      <c r="E11675">
        <v>567</v>
      </c>
      <c r="F11675">
        <v>46</v>
      </c>
      <c r="G11675">
        <v>14</v>
      </c>
      <c r="H11675">
        <v>53</v>
      </c>
      <c r="I11675">
        <v>72</v>
      </c>
      <c r="J11675">
        <v>0</v>
      </c>
      <c r="K11675">
        <v>4</v>
      </c>
      <c r="L11675">
        <v>3</v>
      </c>
      <c r="M11675">
        <v>0</v>
      </c>
      <c r="Q11675">
        <v>101</v>
      </c>
      <c r="R11675">
        <v>2.9</v>
      </c>
      <c r="X11675">
        <v>66</v>
      </c>
      <c r="Y11675">
        <v>0.2</v>
      </c>
      <c r="Z11675">
        <v>428</v>
      </c>
      <c r="AA11675">
        <f t="shared" si="364"/>
        <v>142.66666666666666</v>
      </c>
    </row>
    <row r="11676" spans="1:27" x14ac:dyDescent="0.25">
      <c r="A11676" t="s">
        <v>1065</v>
      </c>
      <c r="B11676">
        <v>1972</v>
      </c>
      <c r="C11676" t="str">
        <f t="shared" si="365"/>
        <v>Pre-Drug 1970-1991</v>
      </c>
      <c r="D11676" t="s">
        <v>18</v>
      </c>
      <c r="E11676">
        <v>568</v>
      </c>
      <c r="F11676">
        <v>78</v>
      </c>
      <c r="G11676">
        <v>18</v>
      </c>
      <c r="H11676">
        <v>47</v>
      </c>
      <c r="I11676">
        <v>91</v>
      </c>
      <c r="J11676">
        <v>4</v>
      </c>
      <c r="K11676">
        <v>2</v>
      </c>
      <c r="L11676">
        <v>8</v>
      </c>
      <c r="M11676">
        <v>2</v>
      </c>
      <c r="Q11676">
        <v>143</v>
      </c>
      <c r="R11676">
        <v>5.6</v>
      </c>
      <c r="X11676">
        <v>64</v>
      </c>
      <c r="Y11676">
        <v>0.28000000000000003</v>
      </c>
      <c r="Z11676">
        <v>376</v>
      </c>
      <c r="AA11676">
        <f t="shared" si="364"/>
        <v>125.33333333333333</v>
      </c>
    </row>
    <row r="11677" spans="1:27" x14ac:dyDescent="0.25">
      <c r="A11677" t="s">
        <v>1825</v>
      </c>
      <c r="B11677">
        <v>1985</v>
      </c>
      <c r="C11677" t="str">
        <f t="shared" si="365"/>
        <v>Pre-Drug 1970-1991</v>
      </c>
      <c r="D11677" t="s">
        <v>18</v>
      </c>
      <c r="E11677">
        <v>568</v>
      </c>
      <c r="F11677">
        <v>66</v>
      </c>
      <c r="G11677">
        <v>9</v>
      </c>
      <c r="H11677">
        <v>62</v>
      </c>
      <c r="I11677">
        <v>52</v>
      </c>
      <c r="J11677">
        <v>11</v>
      </c>
      <c r="K11677">
        <v>4</v>
      </c>
      <c r="L11677">
        <v>7</v>
      </c>
      <c r="M11677">
        <v>0</v>
      </c>
      <c r="Q11677">
        <v>139</v>
      </c>
      <c r="R11677">
        <v>4.7</v>
      </c>
      <c r="X11677">
        <v>50</v>
      </c>
      <c r="Y11677">
        <v>0.28000000000000003</v>
      </c>
      <c r="Z11677">
        <v>379</v>
      </c>
      <c r="AA11677">
        <f t="shared" si="364"/>
        <v>126.33333333333333</v>
      </c>
    </row>
    <row r="11678" spans="1:27" x14ac:dyDescent="0.25">
      <c r="A11678" t="s">
        <v>2476</v>
      </c>
      <c r="B11678">
        <v>1973</v>
      </c>
      <c r="C11678" t="str">
        <f t="shared" si="365"/>
        <v>Pre-Drug 1970-1991</v>
      </c>
      <c r="D11678" t="s">
        <v>18</v>
      </c>
      <c r="E11678">
        <v>568</v>
      </c>
      <c r="F11678">
        <v>60</v>
      </c>
      <c r="G11678">
        <v>10</v>
      </c>
      <c r="H11678">
        <v>75</v>
      </c>
      <c r="I11678">
        <v>98</v>
      </c>
      <c r="J11678">
        <v>9</v>
      </c>
      <c r="K11678">
        <v>8</v>
      </c>
      <c r="L11678">
        <v>3</v>
      </c>
      <c r="M11678">
        <v>2</v>
      </c>
      <c r="Q11678">
        <v>125</v>
      </c>
      <c r="R11678">
        <v>4.21</v>
      </c>
      <c r="X11678">
        <v>74</v>
      </c>
      <c r="Y11678">
        <v>0.25</v>
      </c>
      <c r="Z11678">
        <v>385</v>
      </c>
      <c r="AA11678">
        <f t="shared" si="364"/>
        <v>128.33333333333334</v>
      </c>
    </row>
    <row r="11679" spans="1:27" x14ac:dyDescent="0.25">
      <c r="A11679" t="s">
        <v>1223</v>
      </c>
      <c r="B11679">
        <v>2005</v>
      </c>
      <c r="C11679" t="str">
        <f t="shared" si="365"/>
        <v>Drug Era 1992-2006</v>
      </c>
      <c r="D11679" t="s">
        <v>19</v>
      </c>
      <c r="E11679">
        <v>568</v>
      </c>
      <c r="F11679">
        <v>73</v>
      </c>
      <c r="G11679">
        <v>18</v>
      </c>
      <c r="H11679">
        <v>50</v>
      </c>
      <c r="I11679">
        <v>91</v>
      </c>
      <c r="J11679">
        <v>1</v>
      </c>
      <c r="K11679">
        <v>3</v>
      </c>
      <c r="L11679">
        <v>12</v>
      </c>
      <c r="M11679">
        <v>2</v>
      </c>
      <c r="Q11679">
        <v>137</v>
      </c>
      <c r="R11679">
        <v>5.12</v>
      </c>
      <c r="X11679">
        <v>59</v>
      </c>
      <c r="Z11679">
        <v>385</v>
      </c>
      <c r="AA11679">
        <f t="shared" si="364"/>
        <v>128.33333333333334</v>
      </c>
    </row>
    <row r="11680" spans="1:27" x14ac:dyDescent="0.25">
      <c r="A11680" t="s">
        <v>810</v>
      </c>
      <c r="B11680">
        <v>2005</v>
      </c>
      <c r="C11680" t="str">
        <f t="shared" si="365"/>
        <v>Drug Era 1992-2006</v>
      </c>
      <c r="D11680" t="s">
        <v>18</v>
      </c>
      <c r="E11680">
        <v>568</v>
      </c>
      <c r="F11680">
        <v>61</v>
      </c>
      <c r="G11680">
        <v>14</v>
      </c>
      <c r="H11680">
        <v>44</v>
      </c>
      <c r="I11680">
        <v>100</v>
      </c>
      <c r="J11680">
        <v>6</v>
      </c>
      <c r="K11680">
        <v>5</v>
      </c>
      <c r="L11680">
        <v>5</v>
      </c>
      <c r="M11680">
        <v>0</v>
      </c>
      <c r="Q11680">
        <v>140</v>
      </c>
      <c r="R11680">
        <v>4.2699999999999996</v>
      </c>
      <c r="X11680">
        <v>64</v>
      </c>
      <c r="Z11680">
        <v>386</v>
      </c>
      <c r="AA11680">
        <f t="shared" si="364"/>
        <v>128.66666666666666</v>
      </c>
    </row>
    <row r="11681" spans="1:27" x14ac:dyDescent="0.25">
      <c r="A11681" t="s">
        <v>2721</v>
      </c>
      <c r="B11681">
        <v>2001</v>
      </c>
      <c r="C11681" t="str">
        <f t="shared" si="365"/>
        <v>Drug Era 1992-2006</v>
      </c>
      <c r="D11681" t="s">
        <v>19</v>
      </c>
      <c r="E11681">
        <v>568</v>
      </c>
      <c r="F11681">
        <v>69</v>
      </c>
      <c r="G11681">
        <v>20</v>
      </c>
      <c r="H11681">
        <v>79</v>
      </c>
      <c r="I11681">
        <v>113</v>
      </c>
      <c r="J11681">
        <v>2</v>
      </c>
      <c r="K11681">
        <v>10</v>
      </c>
      <c r="L11681">
        <v>3</v>
      </c>
      <c r="M11681">
        <v>0</v>
      </c>
      <c r="Q11681">
        <v>112</v>
      </c>
      <c r="R11681">
        <v>4.74</v>
      </c>
      <c r="X11681">
        <v>76</v>
      </c>
      <c r="Z11681">
        <v>393</v>
      </c>
      <c r="AA11681">
        <f t="shared" si="364"/>
        <v>131</v>
      </c>
    </row>
    <row r="11682" spans="1:27" x14ac:dyDescent="0.25">
      <c r="A11682" t="s">
        <v>2772</v>
      </c>
      <c r="B11682">
        <v>1976</v>
      </c>
      <c r="C11682" t="str">
        <f t="shared" si="365"/>
        <v>Pre-Drug 1970-1991</v>
      </c>
      <c r="D11682" t="s">
        <v>18</v>
      </c>
      <c r="E11682">
        <v>568</v>
      </c>
      <c r="F11682">
        <v>52</v>
      </c>
      <c r="G11682">
        <v>11</v>
      </c>
      <c r="H11682">
        <v>44</v>
      </c>
      <c r="I11682">
        <v>89</v>
      </c>
      <c r="J11682">
        <v>3</v>
      </c>
      <c r="K11682">
        <v>0</v>
      </c>
      <c r="L11682">
        <v>5</v>
      </c>
      <c r="M11682">
        <v>3</v>
      </c>
      <c r="Q11682">
        <v>129</v>
      </c>
      <c r="R11682">
        <v>3.54</v>
      </c>
      <c r="X11682">
        <v>89</v>
      </c>
      <c r="Y11682">
        <v>0.25</v>
      </c>
      <c r="Z11682">
        <v>397</v>
      </c>
      <c r="AA11682">
        <f t="shared" si="364"/>
        <v>132.33333333333334</v>
      </c>
    </row>
    <row r="11683" spans="1:27" x14ac:dyDescent="0.25">
      <c r="A11683" t="s">
        <v>278</v>
      </c>
      <c r="B11683">
        <v>1992</v>
      </c>
      <c r="C11683" t="str">
        <f t="shared" si="365"/>
        <v>Pre-Drug 1970-1991</v>
      </c>
      <c r="D11683" t="s">
        <v>19</v>
      </c>
      <c r="E11683">
        <v>568</v>
      </c>
      <c r="F11683">
        <v>70</v>
      </c>
      <c r="G11683">
        <v>17</v>
      </c>
      <c r="H11683">
        <v>29</v>
      </c>
      <c r="I11683">
        <v>70</v>
      </c>
      <c r="J11683">
        <v>2</v>
      </c>
      <c r="K11683">
        <v>3</v>
      </c>
      <c r="L11683">
        <v>5</v>
      </c>
      <c r="M11683">
        <v>1</v>
      </c>
      <c r="Q11683">
        <v>150</v>
      </c>
      <c r="R11683">
        <v>4.74</v>
      </c>
      <c r="X11683">
        <v>47</v>
      </c>
      <c r="Y11683">
        <v>0.28000000000000003</v>
      </c>
      <c r="Z11683">
        <v>399</v>
      </c>
      <c r="AA11683">
        <f t="shared" si="364"/>
        <v>133</v>
      </c>
    </row>
    <row r="11684" spans="1:27" x14ac:dyDescent="0.25">
      <c r="A11684" t="s">
        <v>2522</v>
      </c>
      <c r="B11684">
        <v>1972</v>
      </c>
      <c r="C11684" t="str">
        <f t="shared" si="365"/>
        <v>Pre-Drug 1970-1991</v>
      </c>
      <c r="D11684" t="s">
        <v>18</v>
      </c>
      <c r="E11684">
        <v>568</v>
      </c>
      <c r="F11684">
        <v>61</v>
      </c>
      <c r="G11684">
        <v>6</v>
      </c>
      <c r="H11684">
        <v>46</v>
      </c>
      <c r="I11684">
        <v>72</v>
      </c>
      <c r="J11684">
        <v>7</v>
      </c>
      <c r="K11684">
        <v>5</v>
      </c>
      <c r="L11684">
        <v>1</v>
      </c>
      <c r="M11684">
        <v>0</v>
      </c>
      <c r="Q11684">
        <v>136</v>
      </c>
      <c r="R11684">
        <v>4.1100000000000003</v>
      </c>
      <c r="X11684">
        <v>84</v>
      </c>
      <c r="Y11684">
        <v>0.26</v>
      </c>
      <c r="Z11684">
        <v>401</v>
      </c>
      <c r="AA11684">
        <f t="shared" si="364"/>
        <v>133.66666666666666</v>
      </c>
    </row>
    <row r="11685" spans="1:27" x14ac:dyDescent="0.25">
      <c r="A11685" t="s">
        <v>2664</v>
      </c>
      <c r="B11685">
        <v>1994</v>
      </c>
      <c r="C11685" t="str">
        <f t="shared" si="365"/>
        <v>Pre-Drug 1970-1991</v>
      </c>
      <c r="D11685" t="s">
        <v>18</v>
      </c>
      <c r="E11685">
        <v>568</v>
      </c>
      <c r="F11685">
        <v>62</v>
      </c>
      <c r="G11685">
        <v>15</v>
      </c>
      <c r="H11685">
        <v>48</v>
      </c>
      <c r="I11685">
        <v>113</v>
      </c>
      <c r="J11685">
        <v>4</v>
      </c>
      <c r="K11685">
        <v>7</v>
      </c>
      <c r="L11685">
        <v>4</v>
      </c>
      <c r="M11685">
        <v>0</v>
      </c>
      <c r="Q11685">
        <v>120</v>
      </c>
      <c r="R11685">
        <v>4.1399999999999997</v>
      </c>
      <c r="X11685">
        <v>72</v>
      </c>
      <c r="Y11685">
        <v>0.22</v>
      </c>
      <c r="Z11685">
        <v>404</v>
      </c>
      <c r="AA11685">
        <f t="shared" si="364"/>
        <v>134.66666666666666</v>
      </c>
    </row>
    <row r="11686" spans="1:27" x14ac:dyDescent="0.25">
      <c r="A11686" t="s">
        <v>2272</v>
      </c>
      <c r="B11686">
        <v>2012</v>
      </c>
      <c r="C11686" t="str">
        <f t="shared" si="365"/>
        <v>Post Drug Era 2007-2012</v>
      </c>
      <c r="D11686" t="s">
        <v>19</v>
      </c>
      <c r="E11686">
        <v>568</v>
      </c>
      <c r="F11686">
        <v>57</v>
      </c>
      <c r="G11686">
        <v>14</v>
      </c>
      <c r="H11686">
        <v>42</v>
      </c>
      <c r="I11686">
        <v>81</v>
      </c>
      <c r="J11686">
        <v>4</v>
      </c>
      <c r="K11686">
        <v>10</v>
      </c>
      <c r="L11686">
        <v>3</v>
      </c>
      <c r="M11686">
        <v>2</v>
      </c>
      <c r="Q11686">
        <v>142</v>
      </c>
      <c r="R11686">
        <v>3.76</v>
      </c>
      <c r="X11686">
        <v>73</v>
      </c>
      <c r="Z11686">
        <v>409</v>
      </c>
      <c r="AA11686">
        <f t="shared" si="364"/>
        <v>136.33333333333334</v>
      </c>
    </row>
    <row r="11687" spans="1:27" x14ac:dyDescent="0.25">
      <c r="A11687" t="s">
        <v>2401</v>
      </c>
      <c r="B11687">
        <v>1987</v>
      </c>
      <c r="C11687" t="str">
        <f t="shared" si="365"/>
        <v>Pre-Drug 1970-1991</v>
      </c>
      <c r="D11687" t="s">
        <v>19</v>
      </c>
      <c r="E11687">
        <v>569</v>
      </c>
      <c r="F11687">
        <v>76</v>
      </c>
      <c r="G11687">
        <v>16</v>
      </c>
      <c r="H11687">
        <v>54</v>
      </c>
      <c r="I11687">
        <v>98</v>
      </c>
      <c r="J11687">
        <v>3</v>
      </c>
      <c r="K11687">
        <v>4</v>
      </c>
      <c r="L11687">
        <v>7</v>
      </c>
      <c r="M11687">
        <v>3</v>
      </c>
      <c r="Q11687">
        <v>132</v>
      </c>
      <c r="R11687">
        <v>5.37</v>
      </c>
      <c r="X11687">
        <v>64</v>
      </c>
      <c r="Y11687">
        <v>0.26</v>
      </c>
      <c r="Z11687">
        <v>382</v>
      </c>
      <c r="AA11687">
        <f t="shared" si="364"/>
        <v>127.33333333333333</v>
      </c>
    </row>
    <row r="11688" spans="1:27" x14ac:dyDescent="0.25">
      <c r="A11688" t="s">
        <v>453</v>
      </c>
      <c r="B11688">
        <v>1985</v>
      </c>
      <c r="C11688" t="str">
        <f t="shared" si="365"/>
        <v>Pre-Drug 1970-1991</v>
      </c>
      <c r="D11688" t="s">
        <v>18</v>
      </c>
      <c r="E11688">
        <v>569</v>
      </c>
      <c r="F11688">
        <v>56</v>
      </c>
      <c r="G11688">
        <v>8</v>
      </c>
      <c r="H11688">
        <v>61</v>
      </c>
      <c r="I11688">
        <v>49</v>
      </c>
      <c r="J11688">
        <v>11</v>
      </c>
      <c r="K11688">
        <v>4</v>
      </c>
      <c r="L11688">
        <v>5</v>
      </c>
      <c r="M11688">
        <v>0</v>
      </c>
      <c r="Q11688">
        <v>130</v>
      </c>
      <c r="R11688">
        <v>3.95</v>
      </c>
      <c r="X11688">
        <v>71</v>
      </c>
      <c r="Y11688">
        <v>0.26</v>
      </c>
      <c r="Z11688">
        <v>383</v>
      </c>
      <c r="AA11688">
        <f t="shared" si="364"/>
        <v>127.66666666666667</v>
      </c>
    </row>
    <row r="11689" spans="1:27" x14ac:dyDescent="0.25">
      <c r="A11689" t="s">
        <v>1246</v>
      </c>
      <c r="B11689">
        <v>1999</v>
      </c>
      <c r="C11689" t="str">
        <f t="shared" si="365"/>
        <v>Drug Era 1992-2006</v>
      </c>
      <c r="D11689" t="s">
        <v>19</v>
      </c>
      <c r="E11689">
        <v>569</v>
      </c>
      <c r="F11689">
        <v>68</v>
      </c>
      <c r="G11689">
        <v>14</v>
      </c>
      <c r="H11689">
        <v>76</v>
      </c>
      <c r="I11689">
        <v>76</v>
      </c>
      <c r="J11689">
        <v>1</v>
      </c>
      <c r="K11689">
        <v>5</v>
      </c>
      <c r="L11689">
        <v>4</v>
      </c>
      <c r="M11689">
        <v>0</v>
      </c>
      <c r="Q11689">
        <v>129</v>
      </c>
      <c r="R11689">
        <v>4.7699999999999996</v>
      </c>
      <c r="X11689">
        <v>61</v>
      </c>
      <c r="Y11689">
        <v>0</v>
      </c>
      <c r="Z11689">
        <v>385</v>
      </c>
      <c r="AA11689">
        <f t="shared" si="364"/>
        <v>128.33333333333334</v>
      </c>
    </row>
    <row r="11690" spans="1:27" x14ac:dyDescent="0.25">
      <c r="A11690" t="s">
        <v>2612</v>
      </c>
      <c r="B11690">
        <v>1986</v>
      </c>
      <c r="C11690" t="str">
        <f t="shared" si="365"/>
        <v>Pre-Drug 1970-1991</v>
      </c>
      <c r="D11690" t="s">
        <v>18</v>
      </c>
      <c r="E11690">
        <v>569</v>
      </c>
      <c r="F11690">
        <v>45</v>
      </c>
      <c r="G11690">
        <v>11</v>
      </c>
      <c r="H11690">
        <v>69</v>
      </c>
      <c r="I11690">
        <v>94</v>
      </c>
      <c r="J11690">
        <v>4</v>
      </c>
      <c r="K11690">
        <v>3</v>
      </c>
      <c r="L11690">
        <v>4</v>
      </c>
      <c r="M11690">
        <v>2</v>
      </c>
      <c r="Q11690">
        <v>109</v>
      </c>
      <c r="R11690">
        <v>2.97</v>
      </c>
      <c r="X11690">
        <v>75</v>
      </c>
      <c r="Y11690">
        <v>0.22</v>
      </c>
      <c r="Z11690">
        <v>409</v>
      </c>
      <c r="AA11690">
        <f t="shared" si="364"/>
        <v>136.33333333333334</v>
      </c>
    </row>
    <row r="11691" spans="1:27" x14ac:dyDescent="0.25">
      <c r="A11691" t="s">
        <v>563</v>
      </c>
      <c r="B11691">
        <v>2012</v>
      </c>
      <c r="C11691" t="str">
        <f t="shared" si="365"/>
        <v>Post Drug Era 2007-2012</v>
      </c>
      <c r="D11691" t="s">
        <v>19</v>
      </c>
      <c r="E11691">
        <v>569</v>
      </c>
      <c r="F11691">
        <v>61</v>
      </c>
      <c r="G11691">
        <v>11</v>
      </c>
      <c r="H11691">
        <v>40</v>
      </c>
      <c r="I11691">
        <v>106</v>
      </c>
      <c r="J11691">
        <v>2</v>
      </c>
      <c r="K11691">
        <v>8</v>
      </c>
      <c r="L11691">
        <v>9</v>
      </c>
      <c r="M11691">
        <v>1</v>
      </c>
      <c r="Q11691">
        <v>130</v>
      </c>
      <c r="R11691">
        <v>4.03</v>
      </c>
      <c r="X11691">
        <v>65</v>
      </c>
      <c r="Z11691">
        <v>409</v>
      </c>
      <c r="AA11691">
        <f t="shared" si="364"/>
        <v>136.33333333333334</v>
      </c>
    </row>
    <row r="11692" spans="1:27" x14ac:dyDescent="0.25">
      <c r="A11692" t="s">
        <v>2204</v>
      </c>
      <c r="B11692">
        <v>1995</v>
      </c>
      <c r="C11692" t="str">
        <f t="shared" si="365"/>
        <v>Pre-Drug 1970-1991</v>
      </c>
      <c r="D11692" t="s">
        <v>18</v>
      </c>
      <c r="E11692">
        <v>569</v>
      </c>
      <c r="F11692">
        <v>61</v>
      </c>
      <c r="G11692">
        <v>11</v>
      </c>
      <c r="H11692">
        <v>35</v>
      </c>
      <c r="I11692">
        <v>71</v>
      </c>
      <c r="J11692">
        <v>3</v>
      </c>
      <c r="K11692">
        <v>1</v>
      </c>
      <c r="L11692">
        <v>6</v>
      </c>
      <c r="M11692">
        <v>1</v>
      </c>
      <c r="Q11692">
        <v>136</v>
      </c>
      <c r="R11692">
        <v>4</v>
      </c>
      <c r="X11692">
        <v>84</v>
      </c>
      <c r="Y11692">
        <v>0.25</v>
      </c>
      <c r="Z11692">
        <v>412</v>
      </c>
      <c r="AA11692">
        <f t="shared" si="364"/>
        <v>137.33333333333334</v>
      </c>
    </row>
    <row r="11693" spans="1:27" x14ac:dyDescent="0.25">
      <c r="A11693" t="s">
        <v>866</v>
      </c>
      <c r="B11693">
        <v>1994</v>
      </c>
      <c r="C11693" t="str">
        <f t="shared" si="365"/>
        <v>Pre-Drug 1970-1991</v>
      </c>
      <c r="D11693" t="s">
        <v>18</v>
      </c>
      <c r="E11693">
        <v>569</v>
      </c>
      <c r="F11693">
        <v>46</v>
      </c>
      <c r="G11693">
        <v>13</v>
      </c>
      <c r="H11693">
        <v>40</v>
      </c>
      <c r="I11693">
        <v>119</v>
      </c>
      <c r="J11693">
        <v>4</v>
      </c>
      <c r="K11693">
        <v>6</v>
      </c>
      <c r="L11693">
        <v>1</v>
      </c>
      <c r="M11693">
        <v>0</v>
      </c>
      <c r="Q11693">
        <v>119</v>
      </c>
      <c r="R11693">
        <v>2.99</v>
      </c>
      <c r="X11693">
        <v>51</v>
      </c>
      <c r="Y11693">
        <v>0.22</v>
      </c>
      <c r="Z11693">
        <v>416</v>
      </c>
      <c r="AA11693">
        <f t="shared" si="364"/>
        <v>138.66666666666666</v>
      </c>
    </row>
    <row r="11694" spans="1:27" x14ac:dyDescent="0.25">
      <c r="A11694" t="s">
        <v>1467</v>
      </c>
      <c r="B11694">
        <v>1995</v>
      </c>
      <c r="C11694" t="str">
        <f t="shared" si="365"/>
        <v>Pre-Drug 1970-1991</v>
      </c>
      <c r="D11694" t="s">
        <v>18</v>
      </c>
      <c r="E11694">
        <v>570</v>
      </c>
      <c r="F11694">
        <v>70</v>
      </c>
      <c r="G11694">
        <v>5</v>
      </c>
      <c r="H11694">
        <v>73</v>
      </c>
      <c r="I11694">
        <v>113</v>
      </c>
      <c r="J11694">
        <v>2</v>
      </c>
      <c r="K11694">
        <v>11</v>
      </c>
      <c r="L11694">
        <v>12</v>
      </c>
      <c r="M11694">
        <v>1</v>
      </c>
      <c r="Q11694">
        <v>114</v>
      </c>
      <c r="R11694">
        <v>4.96</v>
      </c>
      <c r="X11694">
        <v>68</v>
      </c>
      <c r="Y11694">
        <v>0.22</v>
      </c>
      <c r="Z11694">
        <v>381</v>
      </c>
      <c r="AA11694">
        <f t="shared" si="364"/>
        <v>127</v>
      </c>
    </row>
    <row r="11695" spans="1:27" x14ac:dyDescent="0.25">
      <c r="A11695" t="s">
        <v>1782</v>
      </c>
      <c r="B11695">
        <v>1982</v>
      </c>
      <c r="C11695" t="str">
        <f t="shared" si="365"/>
        <v>Pre-Drug 1970-1991</v>
      </c>
      <c r="D11695" t="s">
        <v>19</v>
      </c>
      <c r="E11695">
        <v>570</v>
      </c>
      <c r="F11695">
        <v>57</v>
      </c>
      <c r="G11695">
        <v>16</v>
      </c>
      <c r="H11695">
        <v>70</v>
      </c>
      <c r="I11695">
        <v>66</v>
      </c>
      <c r="J11695">
        <v>0</v>
      </c>
      <c r="K11695">
        <v>5</v>
      </c>
      <c r="L11695">
        <v>4</v>
      </c>
      <c r="M11695">
        <v>0</v>
      </c>
      <c r="Q11695">
        <v>124</v>
      </c>
      <c r="R11695">
        <v>3.99</v>
      </c>
      <c r="X11695">
        <v>54</v>
      </c>
      <c r="Y11695">
        <v>0.25</v>
      </c>
      <c r="Z11695">
        <v>386</v>
      </c>
      <c r="AA11695">
        <f t="shared" si="364"/>
        <v>128.66666666666666</v>
      </c>
    </row>
    <row r="11696" spans="1:27" x14ac:dyDescent="0.25">
      <c r="A11696" t="s">
        <v>2388</v>
      </c>
      <c r="B11696">
        <v>1977</v>
      </c>
      <c r="C11696" t="str">
        <f t="shared" si="365"/>
        <v>Pre-Drug 1970-1991</v>
      </c>
      <c r="D11696" t="s">
        <v>19</v>
      </c>
      <c r="E11696">
        <v>570</v>
      </c>
      <c r="F11696">
        <v>74</v>
      </c>
      <c r="G11696">
        <v>20</v>
      </c>
      <c r="H11696">
        <v>41</v>
      </c>
      <c r="I11696">
        <v>46</v>
      </c>
      <c r="J11696">
        <v>2</v>
      </c>
      <c r="K11696">
        <v>2</v>
      </c>
      <c r="L11696">
        <v>2</v>
      </c>
      <c r="M11696">
        <v>0</v>
      </c>
      <c r="Q11696">
        <v>143</v>
      </c>
      <c r="R11696">
        <v>5.15</v>
      </c>
      <c r="X11696">
        <v>64</v>
      </c>
      <c r="Y11696">
        <v>0.27</v>
      </c>
      <c r="Z11696">
        <v>388</v>
      </c>
      <c r="AA11696">
        <f t="shared" si="364"/>
        <v>129.33333333333334</v>
      </c>
    </row>
    <row r="11697" spans="1:27" x14ac:dyDescent="0.25">
      <c r="A11697" t="s">
        <v>2480</v>
      </c>
      <c r="B11697">
        <v>1970</v>
      </c>
      <c r="C11697" t="str">
        <f t="shared" si="365"/>
        <v>Pre-Drug 1970-1991</v>
      </c>
      <c r="D11697" t="s">
        <v>18</v>
      </c>
      <c r="E11697">
        <v>570</v>
      </c>
      <c r="F11697">
        <v>50</v>
      </c>
      <c r="G11697">
        <v>10</v>
      </c>
      <c r="H11697">
        <v>97</v>
      </c>
      <c r="I11697">
        <v>125</v>
      </c>
      <c r="J11697">
        <v>2</v>
      </c>
      <c r="K11697">
        <v>8</v>
      </c>
      <c r="L11697">
        <v>4</v>
      </c>
      <c r="M11697">
        <v>0</v>
      </c>
      <c r="Q11697">
        <v>86</v>
      </c>
      <c r="R11697">
        <v>3.42</v>
      </c>
      <c r="X11697">
        <v>47</v>
      </c>
      <c r="Y11697">
        <v>0.18</v>
      </c>
      <c r="Z11697">
        <v>395</v>
      </c>
      <c r="AA11697">
        <f t="shared" si="364"/>
        <v>131.66666666666666</v>
      </c>
    </row>
    <row r="11698" spans="1:27" x14ac:dyDescent="0.25">
      <c r="A11698" t="s">
        <v>2206</v>
      </c>
      <c r="B11698">
        <v>2002</v>
      </c>
      <c r="C11698" t="str">
        <f t="shared" si="365"/>
        <v>Drug Era 1992-2006</v>
      </c>
      <c r="D11698" t="s">
        <v>19</v>
      </c>
      <c r="E11698">
        <v>570</v>
      </c>
      <c r="F11698">
        <v>49</v>
      </c>
      <c r="G11698">
        <v>6</v>
      </c>
      <c r="H11698">
        <v>32</v>
      </c>
      <c r="I11698">
        <v>97</v>
      </c>
      <c r="J11698">
        <v>2</v>
      </c>
      <c r="K11698">
        <v>2</v>
      </c>
      <c r="L11698">
        <v>4</v>
      </c>
      <c r="M11698">
        <v>1</v>
      </c>
      <c r="Q11698">
        <v>144</v>
      </c>
      <c r="R11698">
        <v>3.27</v>
      </c>
      <c r="X11698">
        <v>70</v>
      </c>
      <c r="Z11698">
        <v>404</v>
      </c>
      <c r="AA11698">
        <f t="shared" si="364"/>
        <v>134.66666666666666</v>
      </c>
    </row>
    <row r="11699" spans="1:27" x14ac:dyDescent="0.25">
      <c r="A11699" t="s">
        <v>301</v>
      </c>
      <c r="B11699">
        <v>1974</v>
      </c>
      <c r="C11699" t="str">
        <f t="shared" si="365"/>
        <v>Pre-Drug 1970-1991</v>
      </c>
      <c r="D11699" t="s">
        <v>18</v>
      </c>
      <c r="E11699">
        <v>570</v>
      </c>
      <c r="F11699">
        <v>50</v>
      </c>
      <c r="G11699">
        <v>11</v>
      </c>
      <c r="H11699">
        <v>32</v>
      </c>
      <c r="I11699">
        <v>53</v>
      </c>
      <c r="J11699">
        <v>16</v>
      </c>
      <c r="K11699">
        <v>4</v>
      </c>
      <c r="L11699">
        <v>4</v>
      </c>
      <c r="M11699">
        <v>2</v>
      </c>
      <c r="Q11699">
        <v>133</v>
      </c>
      <c r="R11699">
        <v>3.24</v>
      </c>
      <c r="X11699">
        <v>76</v>
      </c>
      <c r="Y11699">
        <v>0.25</v>
      </c>
      <c r="Z11699">
        <v>417</v>
      </c>
      <c r="AA11699">
        <f t="shared" si="364"/>
        <v>139</v>
      </c>
    </row>
    <row r="11700" spans="1:27" x14ac:dyDescent="0.25">
      <c r="A11700" t="s">
        <v>2016</v>
      </c>
      <c r="B11700">
        <v>1986</v>
      </c>
      <c r="C11700" t="str">
        <f t="shared" si="365"/>
        <v>Pre-Drug 1970-1991</v>
      </c>
      <c r="D11700" t="s">
        <v>19</v>
      </c>
      <c r="E11700">
        <v>571</v>
      </c>
      <c r="F11700">
        <v>68</v>
      </c>
      <c r="G11700">
        <v>15</v>
      </c>
      <c r="H11700">
        <v>63</v>
      </c>
      <c r="I11700">
        <v>59</v>
      </c>
      <c r="J11700">
        <v>3</v>
      </c>
      <c r="K11700">
        <v>10</v>
      </c>
      <c r="L11700">
        <v>1</v>
      </c>
      <c r="M11700">
        <v>1</v>
      </c>
      <c r="Q11700">
        <v>139</v>
      </c>
      <c r="R11700">
        <v>4.87</v>
      </c>
      <c r="X11700">
        <v>104</v>
      </c>
      <c r="Y11700">
        <v>0.27</v>
      </c>
      <c r="Z11700">
        <v>377</v>
      </c>
      <c r="AA11700">
        <f t="shared" si="364"/>
        <v>125.66666666666667</v>
      </c>
    </row>
    <row r="11701" spans="1:27" x14ac:dyDescent="0.25">
      <c r="A11701" t="s">
        <v>315</v>
      </c>
      <c r="B11701">
        <v>2000</v>
      </c>
      <c r="C11701" t="str">
        <f t="shared" si="365"/>
        <v>Drug Era 1992-2006</v>
      </c>
      <c r="D11701" t="s">
        <v>19</v>
      </c>
      <c r="E11701">
        <v>571</v>
      </c>
      <c r="F11701">
        <v>81</v>
      </c>
      <c r="G11701">
        <v>25</v>
      </c>
      <c r="H11701">
        <v>56</v>
      </c>
      <c r="I11701">
        <v>75</v>
      </c>
      <c r="J11701">
        <v>4</v>
      </c>
      <c r="K11701">
        <v>1</v>
      </c>
      <c r="L11701">
        <v>3</v>
      </c>
      <c r="M11701">
        <v>0</v>
      </c>
      <c r="Q11701">
        <v>144</v>
      </c>
      <c r="R11701">
        <v>5.71</v>
      </c>
      <c r="X11701">
        <v>69</v>
      </c>
      <c r="Y11701">
        <v>0</v>
      </c>
      <c r="Z11701">
        <v>383</v>
      </c>
      <c r="AA11701">
        <f t="shared" si="364"/>
        <v>127.66666666666667</v>
      </c>
    </row>
    <row r="11702" spans="1:27" x14ac:dyDescent="0.25">
      <c r="A11702" t="s">
        <v>358</v>
      </c>
      <c r="B11702">
        <v>1993</v>
      </c>
      <c r="C11702" t="str">
        <f t="shared" si="365"/>
        <v>Pre-Drug 1970-1991</v>
      </c>
      <c r="D11702" t="s">
        <v>18</v>
      </c>
      <c r="E11702">
        <v>571</v>
      </c>
      <c r="F11702">
        <v>65</v>
      </c>
      <c r="G11702">
        <v>16</v>
      </c>
      <c r="H11702">
        <v>42</v>
      </c>
      <c r="I11702">
        <v>70</v>
      </c>
      <c r="J11702">
        <v>4</v>
      </c>
      <c r="K11702">
        <v>4</v>
      </c>
      <c r="L11702">
        <v>4</v>
      </c>
      <c r="M11702">
        <v>1</v>
      </c>
      <c r="Q11702">
        <v>143</v>
      </c>
      <c r="R11702">
        <v>4.5599999999999996</v>
      </c>
      <c r="X11702">
        <v>66</v>
      </c>
      <c r="Y11702">
        <v>0.28000000000000003</v>
      </c>
      <c r="Z11702">
        <v>385</v>
      </c>
      <c r="AA11702">
        <f t="shared" si="364"/>
        <v>128.33333333333334</v>
      </c>
    </row>
    <row r="11703" spans="1:27" x14ac:dyDescent="0.25">
      <c r="A11703" t="s">
        <v>254</v>
      </c>
      <c r="B11703">
        <v>2001</v>
      </c>
      <c r="C11703" t="str">
        <f t="shared" si="365"/>
        <v>Drug Era 1992-2006</v>
      </c>
      <c r="D11703" t="s">
        <v>19</v>
      </c>
      <c r="E11703">
        <v>571</v>
      </c>
      <c r="F11703">
        <v>77</v>
      </c>
      <c r="G11703">
        <v>16</v>
      </c>
      <c r="H11703">
        <v>52</v>
      </c>
      <c r="I11703">
        <v>85</v>
      </c>
      <c r="J11703">
        <v>3</v>
      </c>
      <c r="K11703">
        <v>6</v>
      </c>
      <c r="L11703">
        <v>8</v>
      </c>
      <c r="M11703">
        <v>0</v>
      </c>
      <c r="Q11703">
        <v>137</v>
      </c>
      <c r="R11703">
        <v>5.39</v>
      </c>
      <c r="X11703">
        <v>75</v>
      </c>
      <c r="Z11703">
        <v>386</v>
      </c>
      <c r="AA11703">
        <f t="shared" si="364"/>
        <v>128.66666666666666</v>
      </c>
    </row>
    <row r="11704" spans="1:27" x14ac:dyDescent="0.25">
      <c r="A11704" t="s">
        <v>3150</v>
      </c>
      <c r="B11704">
        <v>2010</v>
      </c>
      <c r="C11704" t="str">
        <f t="shared" si="365"/>
        <v>Post Drug Era 2007-2012</v>
      </c>
      <c r="D11704" t="s">
        <v>18</v>
      </c>
      <c r="E11704">
        <v>571</v>
      </c>
      <c r="F11704">
        <v>48</v>
      </c>
      <c r="G11704">
        <v>7</v>
      </c>
      <c r="H11704">
        <v>69</v>
      </c>
      <c r="I11704">
        <v>117</v>
      </c>
      <c r="J11704">
        <v>0</v>
      </c>
      <c r="K11704">
        <v>7</v>
      </c>
      <c r="L11704">
        <v>6</v>
      </c>
      <c r="M11704">
        <v>1</v>
      </c>
      <c r="Q11704">
        <v>119</v>
      </c>
      <c r="R11704">
        <v>3.33</v>
      </c>
      <c r="X11704">
        <v>80</v>
      </c>
      <c r="Z11704">
        <v>389</v>
      </c>
      <c r="AA11704">
        <f t="shared" si="364"/>
        <v>129.66666666666666</v>
      </c>
    </row>
    <row r="11705" spans="1:27" x14ac:dyDescent="0.25">
      <c r="A11705" t="s">
        <v>704</v>
      </c>
      <c r="B11705">
        <v>2008</v>
      </c>
      <c r="C11705" t="str">
        <f t="shared" si="365"/>
        <v>Post Drug Era 2007-2012</v>
      </c>
      <c r="D11705" t="s">
        <v>18</v>
      </c>
      <c r="E11705">
        <v>571</v>
      </c>
      <c r="F11705">
        <v>71</v>
      </c>
      <c r="G11705">
        <v>13</v>
      </c>
      <c r="H11705">
        <v>62</v>
      </c>
      <c r="I11705">
        <v>128</v>
      </c>
      <c r="J11705">
        <v>3</v>
      </c>
      <c r="K11705">
        <v>14</v>
      </c>
      <c r="L11705">
        <v>7</v>
      </c>
      <c r="M11705">
        <v>1</v>
      </c>
      <c r="Q11705">
        <v>128</v>
      </c>
      <c r="R11705">
        <v>4.92</v>
      </c>
      <c r="X11705">
        <v>74</v>
      </c>
      <c r="Z11705">
        <v>390</v>
      </c>
      <c r="AA11705">
        <f t="shared" si="364"/>
        <v>130</v>
      </c>
    </row>
    <row r="11706" spans="1:27" x14ac:dyDescent="0.25">
      <c r="A11706" t="s">
        <v>1957</v>
      </c>
      <c r="B11706">
        <v>1996</v>
      </c>
      <c r="C11706" t="str">
        <f t="shared" si="365"/>
        <v>Pre-Drug 1970-1991</v>
      </c>
      <c r="D11706" t="s">
        <v>18</v>
      </c>
      <c r="E11706">
        <v>571</v>
      </c>
      <c r="F11706">
        <v>69</v>
      </c>
      <c r="G11706">
        <v>17</v>
      </c>
      <c r="H11706">
        <v>21</v>
      </c>
      <c r="I11706">
        <v>52</v>
      </c>
      <c r="J11706">
        <v>1</v>
      </c>
      <c r="K11706">
        <v>5</v>
      </c>
      <c r="L11706">
        <v>3</v>
      </c>
      <c r="M11706">
        <v>0</v>
      </c>
      <c r="Q11706">
        <v>157</v>
      </c>
      <c r="R11706">
        <v>4.66</v>
      </c>
      <c r="X11706">
        <v>67</v>
      </c>
      <c r="Y11706">
        <v>0.27</v>
      </c>
      <c r="Z11706">
        <v>400</v>
      </c>
      <c r="AA11706">
        <f t="shared" si="364"/>
        <v>133.33333333333334</v>
      </c>
    </row>
    <row r="11707" spans="1:27" x14ac:dyDescent="0.25">
      <c r="A11707" t="s">
        <v>77</v>
      </c>
      <c r="B11707">
        <v>2001</v>
      </c>
      <c r="C11707" t="str">
        <f t="shared" si="365"/>
        <v>Drug Era 1992-2006</v>
      </c>
      <c r="D11707" t="s">
        <v>18</v>
      </c>
      <c r="E11707">
        <v>571</v>
      </c>
      <c r="F11707">
        <v>77</v>
      </c>
      <c r="G11707">
        <v>25</v>
      </c>
      <c r="H11707">
        <v>30</v>
      </c>
      <c r="I11707">
        <v>55</v>
      </c>
      <c r="J11707">
        <v>2</v>
      </c>
      <c r="K11707">
        <v>2</v>
      </c>
      <c r="L11707">
        <v>1</v>
      </c>
      <c r="M11707">
        <v>1</v>
      </c>
      <c r="Q11707">
        <v>156</v>
      </c>
      <c r="R11707">
        <v>5.2</v>
      </c>
      <c r="X11707">
        <v>67</v>
      </c>
      <c r="Z11707">
        <v>400</v>
      </c>
      <c r="AA11707">
        <f t="shared" si="364"/>
        <v>133.33333333333334</v>
      </c>
    </row>
    <row r="11708" spans="1:27" x14ac:dyDescent="0.25">
      <c r="A11708" t="s">
        <v>2514</v>
      </c>
      <c r="B11708">
        <v>1984</v>
      </c>
      <c r="C11708" t="str">
        <f t="shared" si="365"/>
        <v>Pre-Drug 1970-1991</v>
      </c>
      <c r="D11708" t="s">
        <v>18</v>
      </c>
      <c r="E11708">
        <v>571</v>
      </c>
      <c r="F11708">
        <v>49</v>
      </c>
      <c r="G11708">
        <v>5</v>
      </c>
      <c r="H11708">
        <v>24</v>
      </c>
      <c r="I11708">
        <v>76</v>
      </c>
      <c r="J11708">
        <v>3</v>
      </c>
      <c r="K11708">
        <v>3</v>
      </c>
      <c r="L11708">
        <v>2</v>
      </c>
      <c r="M11708">
        <v>2</v>
      </c>
      <c r="Q11708">
        <v>140</v>
      </c>
      <c r="R11708">
        <v>3.14</v>
      </c>
      <c r="X11708">
        <v>118</v>
      </c>
      <c r="Y11708">
        <v>0.26</v>
      </c>
      <c r="Z11708">
        <v>422</v>
      </c>
      <c r="AA11708">
        <f t="shared" si="364"/>
        <v>140.66666666666666</v>
      </c>
    </row>
    <row r="11709" spans="1:27" x14ac:dyDescent="0.25">
      <c r="A11709" t="s">
        <v>1282</v>
      </c>
      <c r="B11709">
        <v>1981</v>
      </c>
      <c r="C11709" t="str">
        <f t="shared" si="365"/>
        <v>Pre-Drug 1970-1991</v>
      </c>
      <c r="D11709" t="s">
        <v>18</v>
      </c>
      <c r="E11709">
        <v>571</v>
      </c>
      <c r="F11709">
        <v>36</v>
      </c>
      <c r="G11709">
        <v>3</v>
      </c>
      <c r="H11709">
        <v>33</v>
      </c>
      <c r="I11709">
        <v>74</v>
      </c>
      <c r="J11709">
        <v>2</v>
      </c>
      <c r="K11709">
        <v>3</v>
      </c>
      <c r="L11709">
        <v>2</v>
      </c>
      <c r="M11709">
        <v>0</v>
      </c>
      <c r="Q11709">
        <v>124</v>
      </c>
      <c r="R11709">
        <v>2.2799999999999998</v>
      </c>
      <c r="X11709">
        <v>92</v>
      </c>
      <c r="Y11709">
        <v>0.23</v>
      </c>
      <c r="Z11709">
        <v>427</v>
      </c>
      <c r="AA11709">
        <f t="shared" si="364"/>
        <v>142.33333333333334</v>
      </c>
    </row>
    <row r="11710" spans="1:27" x14ac:dyDescent="0.25">
      <c r="A11710" t="s">
        <v>592</v>
      </c>
      <c r="B11710">
        <v>2010</v>
      </c>
      <c r="C11710" t="str">
        <f t="shared" si="365"/>
        <v>Post Drug Era 2007-2012</v>
      </c>
      <c r="D11710" t="s">
        <v>18</v>
      </c>
      <c r="E11710">
        <v>572</v>
      </c>
      <c r="F11710">
        <v>72</v>
      </c>
      <c r="G11710">
        <v>11</v>
      </c>
      <c r="H11710">
        <v>52</v>
      </c>
      <c r="I11710">
        <v>62</v>
      </c>
      <c r="J11710">
        <v>4</v>
      </c>
      <c r="K11710">
        <v>3</v>
      </c>
      <c r="L11710">
        <v>4</v>
      </c>
      <c r="M11710">
        <v>1</v>
      </c>
      <c r="Q11710">
        <v>147</v>
      </c>
      <c r="R11710">
        <v>5.08</v>
      </c>
      <c r="X11710">
        <v>78</v>
      </c>
      <c r="Z11710">
        <v>383</v>
      </c>
      <c r="AA11710">
        <f t="shared" si="364"/>
        <v>127.66666666666667</v>
      </c>
    </row>
    <row r="11711" spans="1:27" x14ac:dyDescent="0.25">
      <c r="A11711" t="s">
        <v>2963</v>
      </c>
      <c r="B11711">
        <v>2009</v>
      </c>
      <c r="C11711" t="str">
        <f t="shared" si="365"/>
        <v>Post Drug Era 2007-2012</v>
      </c>
      <c r="D11711" t="s">
        <v>19</v>
      </c>
      <c r="E11711">
        <v>572</v>
      </c>
      <c r="F11711">
        <v>66</v>
      </c>
      <c r="G11711">
        <v>12</v>
      </c>
      <c r="H11711">
        <v>50</v>
      </c>
      <c r="I11711">
        <v>72</v>
      </c>
      <c r="J11711">
        <v>0</v>
      </c>
      <c r="K11711">
        <v>4</v>
      </c>
      <c r="L11711">
        <v>10</v>
      </c>
      <c r="M11711">
        <v>0</v>
      </c>
      <c r="Q11711">
        <v>137</v>
      </c>
      <c r="R11711">
        <v>4.58</v>
      </c>
      <c r="X11711">
        <v>70</v>
      </c>
      <c r="Z11711">
        <v>389</v>
      </c>
      <c r="AA11711">
        <f t="shared" si="364"/>
        <v>129.66666666666666</v>
      </c>
    </row>
    <row r="11712" spans="1:27" x14ac:dyDescent="0.25">
      <c r="A11712" t="s">
        <v>673</v>
      </c>
      <c r="B11712">
        <v>1975</v>
      </c>
      <c r="C11712" t="str">
        <f t="shared" si="365"/>
        <v>Pre-Drug 1970-1991</v>
      </c>
      <c r="D11712" t="s">
        <v>18</v>
      </c>
      <c r="E11712">
        <v>572</v>
      </c>
      <c r="F11712">
        <v>52</v>
      </c>
      <c r="G11712">
        <v>4</v>
      </c>
      <c r="H11712">
        <v>59</v>
      </c>
      <c r="I11712">
        <v>46</v>
      </c>
      <c r="J11712">
        <v>9</v>
      </c>
      <c r="K11712">
        <v>2</v>
      </c>
      <c r="L11712">
        <v>0</v>
      </c>
      <c r="M11712">
        <v>1</v>
      </c>
      <c r="Q11712">
        <v>134</v>
      </c>
      <c r="R11712">
        <v>3.58</v>
      </c>
      <c r="X11712">
        <v>72</v>
      </c>
      <c r="Y11712">
        <v>0.26</v>
      </c>
      <c r="Z11712">
        <v>392</v>
      </c>
      <c r="AA11712">
        <f t="shared" si="364"/>
        <v>130.66666666666666</v>
      </c>
    </row>
    <row r="11713" spans="1:27" x14ac:dyDescent="0.25">
      <c r="A11713" t="s">
        <v>1400</v>
      </c>
      <c r="B11713">
        <v>1989</v>
      </c>
      <c r="C11713" t="str">
        <f t="shared" si="365"/>
        <v>Pre-Drug 1970-1991</v>
      </c>
      <c r="D11713" t="s">
        <v>19</v>
      </c>
      <c r="E11713">
        <v>572</v>
      </c>
      <c r="F11713">
        <v>64</v>
      </c>
      <c r="G11713">
        <v>11</v>
      </c>
      <c r="H11713">
        <v>70</v>
      </c>
      <c r="I11713">
        <v>104</v>
      </c>
      <c r="J11713">
        <v>1</v>
      </c>
      <c r="K11713">
        <v>5</v>
      </c>
      <c r="L11713">
        <v>3</v>
      </c>
      <c r="M11713">
        <v>5</v>
      </c>
      <c r="Q11713">
        <v>118</v>
      </c>
      <c r="R11713">
        <v>4.4000000000000004</v>
      </c>
      <c r="X11713">
        <v>100</v>
      </c>
      <c r="Y11713">
        <v>0.24</v>
      </c>
      <c r="Z11713">
        <v>393</v>
      </c>
      <c r="AA11713">
        <f t="shared" si="364"/>
        <v>131</v>
      </c>
    </row>
    <row r="11714" spans="1:27" x14ac:dyDescent="0.25">
      <c r="A11714" t="s">
        <v>2323</v>
      </c>
      <c r="B11714">
        <v>1970</v>
      </c>
      <c r="C11714" t="str">
        <f t="shared" si="365"/>
        <v>Pre-Drug 1970-1991</v>
      </c>
      <c r="D11714" t="s">
        <v>18</v>
      </c>
      <c r="E11714">
        <v>572</v>
      </c>
      <c r="F11714">
        <v>66</v>
      </c>
      <c r="G11714">
        <v>16</v>
      </c>
      <c r="H11714">
        <v>39</v>
      </c>
      <c r="I11714">
        <v>68</v>
      </c>
      <c r="J11714">
        <v>5</v>
      </c>
      <c r="K11714">
        <v>3</v>
      </c>
      <c r="L11714">
        <v>2</v>
      </c>
      <c r="M11714">
        <v>0</v>
      </c>
      <c r="Q11714">
        <v>140</v>
      </c>
      <c r="R11714">
        <v>4.41</v>
      </c>
      <c r="X11714">
        <v>81</v>
      </c>
      <c r="Y11714">
        <v>0.26</v>
      </c>
      <c r="Z11714">
        <v>404</v>
      </c>
      <c r="AA11714">
        <f t="shared" ref="AA11714:AA11777" si="366">Z11714/3</f>
        <v>134.66666666666666</v>
      </c>
    </row>
    <row r="11715" spans="1:27" x14ac:dyDescent="0.25">
      <c r="A11715" t="s">
        <v>1280</v>
      </c>
      <c r="B11715">
        <v>1975</v>
      </c>
      <c r="C11715" t="str">
        <f t="shared" ref="C11715:C11778" si="367">IF(B11715&lt;1997,"Pre-Drug 1970-1991",IF(B11715&lt;=2006,"Drug Era 1992-2006","Post Drug Era 2007-2012"))</f>
        <v>Pre-Drug 1970-1991</v>
      </c>
      <c r="D11715" t="s">
        <v>19</v>
      </c>
      <c r="E11715">
        <v>572</v>
      </c>
      <c r="F11715">
        <v>66</v>
      </c>
      <c r="G11715">
        <v>16</v>
      </c>
      <c r="H11715">
        <v>57</v>
      </c>
      <c r="I11715">
        <v>51</v>
      </c>
      <c r="J11715">
        <v>6</v>
      </c>
      <c r="K11715">
        <v>6</v>
      </c>
      <c r="L11715">
        <v>0</v>
      </c>
      <c r="M11715">
        <v>5</v>
      </c>
      <c r="Q11715">
        <v>136</v>
      </c>
      <c r="R11715">
        <v>4.3899999999999997</v>
      </c>
      <c r="X11715">
        <v>76</v>
      </c>
      <c r="Y11715">
        <v>0.26</v>
      </c>
      <c r="Z11715">
        <v>406</v>
      </c>
      <c r="AA11715">
        <f t="shared" si="366"/>
        <v>135.33333333333334</v>
      </c>
    </row>
    <row r="11716" spans="1:27" x14ac:dyDescent="0.25">
      <c r="A11716" t="s">
        <v>2019</v>
      </c>
      <c r="B11716">
        <v>2011</v>
      </c>
      <c r="C11716" t="str">
        <f t="shared" si="367"/>
        <v>Post Drug Era 2007-2012</v>
      </c>
      <c r="D11716" t="s">
        <v>19</v>
      </c>
      <c r="E11716">
        <v>572</v>
      </c>
      <c r="F11716">
        <v>61</v>
      </c>
      <c r="G11716">
        <v>18</v>
      </c>
      <c r="H11716">
        <v>37</v>
      </c>
      <c r="I11716">
        <v>105</v>
      </c>
      <c r="J11716">
        <v>1</v>
      </c>
      <c r="K11716">
        <v>7</v>
      </c>
      <c r="L11716">
        <v>5</v>
      </c>
      <c r="M11716">
        <v>0</v>
      </c>
      <c r="Q11716">
        <v>131</v>
      </c>
      <c r="R11716">
        <v>4.0599999999999996</v>
      </c>
      <c r="X11716">
        <v>87</v>
      </c>
      <c r="Z11716">
        <v>406</v>
      </c>
      <c r="AA11716">
        <f t="shared" si="366"/>
        <v>135.33333333333334</v>
      </c>
    </row>
    <row r="11717" spans="1:27" x14ac:dyDescent="0.25">
      <c r="A11717" t="s">
        <v>1687</v>
      </c>
      <c r="B11717">
        <v>2006</v>
      </c>
      <c r="C11717" t="str">
        <f t="shared" si="367"/>
        <v>Drug Era 1992-2006</v>
      </c>
      <c r="D11717" t="s">
        <v>18</v>
      </c>
      <c r="E11717">
        <v>572</v>
      </c>
      <c r="F11717">
        <v>71</v>
      </c>
      <c r="G11717">
        <v>14</v>
      </c>
      <c r="H11717">
        <v>23</v>
      </c>
      <c r="I11717">
        <v>81</v>
      </c>
      <c r="J11717">
        <v>3</v>
      </c>
      <c r="K11717">
        <v>0</v>
      </c>
      <c r="L11717">
        <v>0</v>
      </c>
      <c r="M11717">
        <v>0</v>
      </c>
      <c r="Q11717">
        <v>153</v>
      </c>
      <c r="R11717">
        <v>4.6900000000000004</v>
      </c>
      <c r="X11717">
        <v>27</v>
      </c>
      <c r="Z11717">
        <v>409</v>
      </c>
      <c r="AA11717">
        <f t="shared" si="366"/>
        <v>136.33333333333334</v>
      </c>
    </row>
    <row r="11718" spans="1:27" x14ac:dyDescent="0.25">
      <c r="A11718" t="s">
        <v>3062</v>
      </c>
      <c r="B11718">
        <v>2012</v>
      </c>
      <c r="C11718" t="str">
        <f t="shared" si="367"/>
        <v>Post Drug Era 2007-2012</v>
      </c>
      <c r="D11718" t="s">
        <v>19</v>
      </c>
      <c r="E11718">
        <v>572</v>
      </c>
      <c r="F11718">
        <v>70</v>
      </c>
      <c r="G11718">
        <v>17</v>
      </c>
      <c r="H11718">
        <v>35</v>
      </c>
      <c r="I11718">
        <v>98</v>
      </c>
      <c r="J11718">
        <v>1</v>
      </c>
      <c r="K11718">
        <v>1</v>
      </c>
      <c r="L11718">
        <v>5</v>
      </c>
      <c r="M11718">
        <v>0</v>
      </c>
      <c r="Q11718">
        <v>139</v>
      </c>
      <c r="R11718">
        <v>4.58</v>
      </c>
      <c r="X11718">
        <v>90</v>
      </c>
      <c r="Z11718">
        <v>413</v>
      </c>
      <c r="AA11718">
        <f t="shared" si="366"/>
        <v>137.66666666666666</v>
      </c>
    </row>
    <row r="11719" spans="1:27" x14ac:dyDescent="0.25">
      <c r="A11719" t="s">
        <v>2470</v>
      </c>
      <c r="B11719">
        <v>2003</v>
      </c>
      <c r="C11719" t="str">
        <f t="shared" si="367"/>
        <v>Drug Era 1992-2006</v>
      </c>
      <c r="D11719" t="s">
        <v>18</v>
      </c>
      <c r="E11719">
        <v>573</v>
      </c>
      <c r="F11719">
        <v>88</v>
      </c>
      <c r="G11719">
        <v>11</v>
      </c>
      <c r="H11719">
        <v>45</v>
      </c>
      <c r="I11719">
        <v>93</v>
      </c>
      <c r="J11719">
        <v>3</v>
      </c>
      <c r="K11719">
        <v>3</v>
      </c>
      <c r="L11719">
        <v>4</v>
      </c>
      <c r="M11719">
        <v>0</v>
      </c>
      <c r="Q11719">
        <v>171</v>
      </c>
      <c r="R11719">
        <v>6.42</v>
      </c>
      <c r="X11719">
        <v>42</v>
      </c>
      <c r="Y11719">
        <v>0.33</v>
      </c>
      <c r="Z11719">
        <v>370</v>
      </c>
      <c r="AA11719">
        <f t="shared" si="366"/>
        <v>123.33333333333333</v>
      </c>
    </row>
    <row r="11720" spans="1:27" x14ac:dyDescent="0.25">
      <c r="A11720" t="s">
        <v>2278</v>
      </c>
      <c r="B11720">
        <v>1982</v>
      </c>
      <c r="C11720" t="str">
        <f t="shared" si="367"/>
        <v>Pre-Drug 1970-1991</v>
      </c>
      <c r="D11720" t="s">
        <v>19</v>
      </c>
      <c r="E11720">
        <v>573</v>
      </c>
      <c r="F11720">
        <v>72</v>
      </c>
      <c r="G11720">
        <v>14</v>
      </c>
      <c r="H11720">
        <v>63</v>
      </c>
      <c r="I11720">
        <v>57</v>
      </c>
      <c r="J11720">
        <v>2</v>
      </c>
      <c r="K11720">
        <v>2</v>
      </c>
      <c r="L11720">
        <v>2</v>
      </c>
      <c r="M11720">
        <v>0</v>
      </c>
      <c r="Q11720">
        <v>146</v>
      </c>
      <c r="R11720">
        <v>5.0199999999999996</v>
      </c>
      <c r="X11720">
        <v>76</v>
      </c>
      <c r="Y11720">
        <v>0.28999999999999998</v>
      </c>
      <c r="Z11720">
        <v>387</v>
      </c>
      <c r="AA11720">
        <f t="shared" si="366"/>
        <v>129</v>
      </c>
    </row>
    <row r="11721" spans="1:27" x14ac:dyDescent="0.25">
      <c r="A11721" t="s">
        <v>1010</v>
      </c>
      <c r="B11721">
        <v>1989</v>
      </c>
      <c r="C11721" t="str">
        <f t="shared" si="367"/>
        <v>Pre-Drug 1970-1991</v>
      </c>
      <c r="D11721" t="s">
        <v>19</v>
      </c>
      <c r="E11721">
        <v>573</v>
      </c>
      <c r="F11721">
        <v>68</v>
      </c>
      <c r="G11721">
        <v>11</v>
      </c>
      <c r="H11721">
        <v>57</v>
      </c>
      <c r="I11721">
        <v>77</v>
      </c>
      <c r="J11721">
        <v>12</v>
      </c>
      <c r="K11721">
        <v>4</v>
      </c>
      <c r="L11721">
        <v>6</v>
      </c>
      <c r="M11721">
        <v>1</v>
      </c>
      <c r="Q11721">
        <v>129</v>
      </c>
      <c r="R11721">
        <v>4.6399999999999997</v>
      </c>
      <c r="X11721">
        <v>68</v>
      </c>
      <c r="Y11721">
        <v>0.25</v>
      </c>
      <c r="Z11721">
        <v>396</v>
      </c>
      <c r="AA11721">
        <f t="shared" si="366"/>
        <v>132</v>
      </c>
    </row>
    <row r="11722" spans="1:27" x14ac:dyDescent="0.25">
      <c r="A11722" t="s">
        <v>1325</v>
      </c>
      <c r="B11722">
        <v>2012</v>
      </c>
      <c r="C11722" t="str">
        <f t="shared" si="367"/>
        <v>Post Drug Era 2007-2012</v>
      </c>
      <c r="D11722" t="s">
        <v>19</v>
      </c>
      <c r="E11722">
        <v>573</v>
      </c>
      <c r="F11722">
        <v>81</v>
      </c>
      <c r="G11722">
        <v>32</v>
      </c>
      <c r="H11722">
        <v>27</v>
      </c>
      <c r="I11722">
        <v>77</v>
      </c>
      <c r="J11722">
        <v>2</v>
      </c>
      <c r="K11722">
        <v>0</v>
      </c>
      <c r="L11722">
        <v>4</v>
      </c>
      <c r="M11722">
        <v>1</v>
      </c>
      <c r="Q11722">
        <v>161</v>
      </c>
      <c r="R11722">
        <v>5.45</v>
      </c>
      <c r="X11722">
        <v>82</v>
      </c>
      <c r="Z11722">
        <v>401</v>
      </c>
      <c r="AA11722">
        <f t="shared" si="366"/>
        <v>133.66666666666666</v>
      </c>
    </row>
    <row r="11723" spans="1:27" x14ac:dyDescent="0.25">
      <c r="A11723" t="s">
        <v>2813</v>
      </c>
      <c r="B11723">
        <v>1978</v>
      </c>
      <c r="C11723" t="str">
        <f t="shared" si="367"/>
        <v>Pre-Drug 1970-1991</v>
      </c>
      <c r="D11723" t="s">
        <v>18</v>
      </c>
      <c r="E11723">
        <v>573</v>
      </c>
      <c r="F11723">
        <v>35</v>
      </c>
      <c r="G11723">
        <v>5</v>
      </c>
      <c r="H11723">
        <v>55</v>
      </c>
      <c r="I11723">
        <v>77</v>
      </c>
      <c r="J11723">
        <v>18</v>
      </c>
      <c r="K11723">
        <v>5</v>
      </c>
      <c r="L11723">
        <v>2</v>
      </c>
      <c r="M11723">
        <v>0</v>
      </c>
      <c r="Q11723">
        <v>115</v>
      </c>
      <c r="R11723">
        <v>2.33</v>
      </c>
      <c r="X11723">
        <v>80</v>
      </c>
      <c r="Y11723">
        <v>0.22</v>
      </c>
      <c r="Z11723">
        <v>405</v>
      </c>
      <c r="AA11723">
        <f t="shared" si="366"/>
        <v>135</v>
      </c>
    </row>
    <row r="11724" spans="1:27" x14ac:dyDescent="0.25">
      <c r="A11724" t="s">
        <v>456</v>
      </c>
      <c r="B11724">
        <v>1997</v>
      </c>
      <c r="C11724" t="str">
        <f t="shared" si="367"/>
        <v>Drug Era 1992-2006</v>
      </c>
      <c r="D11724" t="s">
        <v>18</v>
      </c>
      <c r="E11724">
        <v>573</v>
      </c>
      <c r="F11724">
        <v>54</v>
      </c>
      <c r="G11724">
        <v>21</v>
      </c>
      <c r="H11724">
        <v>40</v>
      </c>
      <c r="I11724">
        <v>89</v>
      </c>
      <c r="J11724">
        <v>4</v>
      </c>
      <c r="K11724">
        <v>4</v>
      </c>
      <c r="L11724">
        <v>11</v>
      </c>
      <c r="M11724">
        <v>0</v>
      </c>
      <c r="Q11724">
        <v>128</v>
      </c>
      <c r="R11724">
        <v>3.6</v>
      </c>
      <c r="X11724">
        <v>70</v>
      </c>
      <c r="Y11724">
        <v>0.24</v>
      </c>
      <c r="Z11724">
        <v>405</v>
      </c>
      <c r="AA11724">
        <f t="shared" si="366"/>
        <v>135</v>
      </c>
    </row>
    <row r="11725" spans="1:27" x14ac:dyDescent="0.25">
      <c r="A11725" t="s">
        <v>1596</v>
      </c>
      <c r="B11725">
        <v>1970</v>
      </c>
      <c r="C11725" t="str">
        <f t="shared" si="367"/>
        <v>Pre-Drug 1970-1991</v>
      </c>
      <c r="D11725" t="s">
        <v>18</v>
      </c>
      <c r="E11725">
        <v>573</v>
      </c>
      <c r="F11725">
        <v>50</v>
      </c>
      <c r="G11725">
        <v>17</v>
      </c>
      <c r="H11725">
        <v>47</v>
      </c>
      <c r="I11725">
        <v>92</v>
      </c>
      <c r="J11725">
        <v>5</v>
      </c>
      <c r="K11725">
        <v>4</v>
      </c>
      <c r="L11725">
        <v>1</v>
      </c>
      <c r="M11725">
        <v>0</v>
      </c>
      <c r="Q11725">
        <v>119</v>
      </c>
      <c r="R11725">
        <v>3.26</v>
      </c>
      <c r="X11725">
        <v>66</v>
      </c>
      <c r="Y11725">
        <v>0.23</v>
      </c>
      <c r="Z11725">
        <v>414</v>
      </c>
      <c r="AA11725">
        <f t="shared" si="366"/>
        <v>138</v>
      </c>
    </row>
    <row r="11726" spans="1:27" x14ac:dyDescent="0.25">
      <c r="A11726" t="s">
        <v>2887</v>
      </c>
      <c r="B11726">
        <v>1977</v>
      </c>
      <c r="C11726" t="str">
        <f t="shared" si="367"/>
        <v>Pre-Drug 1970-1991</v>
      </c>
      <c r="D11726" t="s">
        <v>18</v>
      </c>
      <c r="E11726">
        <v>573</v>
      </c>
      <c r="F11726">
        <v>65</v>
      </c>
      <c r="G11726">
        <v>18</v>
      </c>
      <c r="H11726">
        <v>49</v>
      </c>
      <c r="I11726">
        <v>93</v>
      </c>
      <c r="J11726">
        <v>3</v>
      </c>
      <c r="K11726">
        <v>4</v>
      </c>
      <c r="L11726">
        <v>5</v>
      </c>
      <c r="M11726">
        <v>0</v>
      </c>
      <c r="Q11726">
        <v>116</v>
      </c>
      <c r="R11726">
        <v>4.21</v>
      </c>
      <c r="X11726">
        <v>97</v>
      </c>
      <c r="Y11726">
        <v>0.23</v>
      </c>
      <c r="Z11726">
        <v>417</v>
      </c>
      <c r="AA11726">
        <f t="shared" si="366"/>
        <v>139</v>
      </c>
    </row>
    <row r="11727" spans="1:27" x14ac:dyDescent="0.25">
      <c r="A11727" t="s">
        <v>1309</v>
      </c>
      <c r="B11727">
        <v>2008</v>
      </c>
      <c r="C11727" t="str">
        <f t="shared" si="367"/>
        <v>Post Drug Era 2007-2012</v>
      </c>
      <c r="D11727" t="s">
        <v>18</v>
      </c>
      <c r="E11727">
        <v>573</v>
      </c>
      <c r="F11727">
        <v>50</v>
      </c>
      <c r="G11727">
        <v>11</v>
      </c>
      <c r="H11727">
        <v>40</v>
      </c>
      <c r="I11727">
        <v>85</v>
      </c>
      <c r="J11727">
        <v>5</v>
      </c>
      <c r="K11727">
        <v>3</v>
      </c>
      <c r="L11727">
        <v>2</v>
      </c>
      <c r="M11727">
        <v>1</v>
      </c>
      <c r="Q11727">
        <v>125</v>
      </c>
      <c r="R11727">
        <v>3.17</v>
      </c>
      <c r="X11727">
        <v>42</v>
      </c>
      <c r="Z11727">
        <v>426</v>
      </c>
      <c r="AA11727">
        <f t="shared" si="366"/>
        <v>142</v>
      </c>
    </row>
    <row r="11728" spans="1:27" x14ac:dyDescent="0.25">
      <c r="A11728" t="s">
        <v>639</v>
      </c>
      <c r="B11728">
        <v>1977</v>
      </c>
      <c r="C11728" t="str">
        <f t="shared" si="367"/>
        <v>Pre-Drug 1970-1991</v>
      </c>
      <c r="D11728" t="s">
        <v>19</v>
      </c>
      <c r="E11728">
        <v>574</v>
      </c>
      <c r="F11728">
        <v>67</v>
      </c>
      <c r="G11728">
        <v>13</v>
      </c>
      <c r="H11728">
        <v>50</v>
      </c>
      <c r="I11728">
        <v>91</v>
      </c>
      <c r="J11728">
        <v>5</v>
      </c>
      <c r="K11728">
        <v>6</v>
      </c>
      <c r="L11728">
        <v>1</v>
      </c>
      <c r="M11728">
        <v>3</v>
      </c>
      <c r="Q11728">
        <v>156</v>
      </c>
      <c r="R11728">
        <v>4.79</v>
      </c>
      <c r="X11728">
        <v>69</v>
      </c>
      <c r="Y11728">
        <v>0.31</v>
      </c>
      <c r="Z11728">
        <v>378</v>
      </c>
      <c r="AA11728">
        <f t="shared" si="366"/>
        <v>126</v>
      </c>
    </row>
    <row r="11729" spans="1:27" x14ac:dyDescent="0.25">
      <c r="A11729" t="s">
        <v>1310</v>
      </c>
      <c r="B11729">
        <v>2009</v>
      </c>
      <c r="C11729" t="str">
        <f t="shared" si="367"/>
        <v>Post Drug Era 2007-2012</v>
      </c>
      <c r="D11729" t="s">
        <v>19</v>
      </c>
      <c r="E11729">
        <v>574</v>
      </c>
      <c r="F11729">
        <v>80</v>
      </c>
      <c r="G11729">
        <v>16</v>
      </c>
      <c r="H11729">
        <v>41</v>
      </c>
      <c r="I11729">
        <v>65</v>
      </c>
      <c r="J11729">
        <v>1</v>
      </c>
      <c r="K11729">
        <v>1</v>
      </c>
      <c r="L11729">
        <v>1</v>
      </c>
      <c r="M11729">
        <v>0</v>
      </c>
      <c r="Q11729">
        <v>159</v>
      </c>
      <c r="R11729">
        <v>5.61</v>
      </c>
      <c r="X11729">
        <v>67</v>
      </c>
      <c r="Z11729">
        <v>385</v>
      </c>
      <c r="AA11729">
        <f t="shared" si="366"/>
        <v>128.33333333333334</v>
      </c>
    </row>
    <row r="11730" spans="1:27" x14ac:dyDescent="0.25">
      <c r="A11730" t="s">
        <v>1986</v>
      </c>
      <c r="B11730">
        <v>1970</v>
      </c>
      <c r="C11730" t="str">
        <f t="shared" si="367"/>
        <v>Pre-Drug 1970-1991</v>
      </c>
      <c r="D11730" t="s">
        <v>19</v>
      </c>
      <c r="E11730">
        <v>574</v>
      </c>
      <c r="F11730">
        <v>64</v>
      </c>
      <c r="G11730">
        <v>16</v>
      </c>
      <c r="H11730">
        <v>64</v>
      </c>
      <c r="I11730">
        <v>56</v>
      </c>
      <c r="J11730">
        <v>2</v>
      </c>
      <c r="K11730">
        <v>5</v>
      </c>
      <c r="L11730">
        <v>2</v>
      </c>
      <c r="M11730">
        <v>1</v>
      </c>
      <c r="Q11730">
        <v>138</v>
      </c>
      <c r="R11730">
        <v>4.4800000000000004</v>
      </c>
      <c r="X11730">
        <v>47</v>
      </c>
      <c r="Y11730">
        <v>0.27</v>
      </c>
      <c r="Z11730">
        <v>386</v>
      </c>
      <c r="AA11730">
        <f t="shared" si="366"/>
        <v>128.66666666666666</v>
      </c>
    </row>
    <row r="11731" spans="1:27" x14ac:dyDescent="0.25">
      <c r="A11731" t="s">
        <v>1485</v>
      </c>
      <c r="B11731">
        <v>1974</v>
      </c>
      <c r="C11731" t="str">
        <f t="shared" si="367"/>
        <v>Pre-Drug 1970-1991</v>
      </c>
      <c r="D11731" t="s">
        <v>18</v>
      </c>
      <c r="E11731">
        <v>574</v>
      </c>
      <c r="F11731">
        <v>50</v>
      </c>
      <c r="G11731">
        <v>8</v>
      </c>
      <c r="H11731">
        <v>57</v>
      </c>
      <c r="I11731">
        <v>71</v>
      </c>
      <c r="J11731">
        <v>7</v>
      </c>
      <c r="K11731">
        <v>6</v>
      </c>
      <c r="L11731">
        <v>11</v>
      </c>
      <c r="M11731">
        <v>2</v>
      </c>
      <c r="Q11731">
        <v>123</v>
      </c>
      <c r="R11731">
        <v>3.49</v>
      </c>
      <c r="X11731">
        <v>94</v>
      </c>
      <c r="Y11731">
        <v>0.24</v>
      </c>
      <c r="Z11731">
        <v>387</v>
      </c>
      <c r="AA11731">
        <f t="shared" si="366"/>
        <v>129</v>
      </c>
    </row>
    <row r="11732" spans="1:27" x14ac:dyDescent="0.25">
      <c r="A11732" t="s">
        <v>2167</v>
      </c>
      <c r="B11732">
        <v>2002</v>
      </c>
      <c r="C11732" t="str">
        <f t="shared" si="367"/>
        <v>Drug Era 1992-2006</v>
      </c>
      <c r="D11732" t="s">
        <v>18</v>
      </c>
      <c r="E11732">
        <v>574</v>
      </c>
      <c r="F11732">
        <v>67</v>
      </c>
      <c r="G11732">
        <v>18</v>
      </c>
      <c r="H11732">
        <v>50</v>
      </c>
      <c r="I11732">
        <v>93</v>
      </c>
      <c r="J11732">
        <v>7</v>
      </c>
      <c r="K11732">
        <v>4</v>
      </c>
      <c r="L11732">
        <v>1</v>
      </c>
      <c r="M11732">
        <v>0</v>
      </c>
      <c r="Q11732">
        <v>148</v>
      </c>
      <c r="R11732">
        <v>4.66</v>
      </c>
      <c r="X11732">
        <v>94</v>
      </c>
      <c r="Z11732">
        <v>388</v>
      </c>
      <c r="AA11732">
        <f t="shared" si="366"/>
        <v>129.33333333333334</v>
      </c>
    </row>
    <row r="11733" spans="1:27" x14ac:dyDescent="0.25">
      <c r="A11733" t="s">
        <v>3017</v>
      </c>
      <c r="B11733">
        <v>1996</v>
      </c>
      <c r="C11733" t="str">
        <f t="shared" si="367"/>
        <v>Pre-Drug 1970-1991</v>
      </c>
      <c r="D11733" t="s">
        <v>19</v>
      </c>
      <c r="E11733">
        <v>574</v>
      </c>
      <c r="F11733">
        <v>77</v>
      </c>
      <c r="G11733">
        <v>25</v>
      </c>
      <c r="H11733">
        <v>46</v>
      </c>
      <c r="I11733">
        <v>94</v>
      </c>
      <c r="J11733">
        <v>5</v>
      </c>
      <c r="K11733">
        <v>0</v>
      </c>
      <c r="L11733">
        <v>6</v>
      </c>
      <c r="M11733">
        <v>0</v>
      </c>
      <c r="Q11733">
        <v>141</v>
      </c>
      <c r="R11733">
        <v>5.3</v>
      </c>
      <c r="X11733">
        <v>44</v>
      </c>
      <c r="Y11733">
        <v>0.24</v>
      </c>
      <c r="Z11733">
        <v>392</v>
      </c>
      <c r="AA11733">
        <f t="shared" si="366"/>
        <v>130.66666666666666</v>
      </c>
    </row>
    <row r="11734" spans="1:27" x14ac:dyDescent="0.25">
      <c r="A11734" t="s">
        <v>277</v>
      </c>
      <c r="B11734">
        <v>1985</v>
      </c>
      <c r="C11734" t="str">
        <f t="shared" si="367"/>
        <v>Pre-Drug 1970-1991</v>
      </c>
      <c r="D11734" t="s">
        <v>18</v>
      </c>
      <c r="E11734">
        <v>574</v>
      </c>
      <c r="F11734">
        <v>65</v>
      </c>
      <c r="G11734">
        <v>17</v>
      </c>
      <c r="H11734">
        <v>80</v>
      </c>
      <c r="I11734">
        <v>103</v>
      </c>
      <c r="J11734">
        <v>1</v>
      </c>
      <c r="K11734">
        <v>8</v>
      </c>
      <c r="L11734">
        <v>1</v>
      </c>
      <c r="M11734">
        <v>2</v>
      </c>
      <c r="Q11734">
        <v>115</v>
      </c>
      <c r="R11734">
        <v>4.47</v>
      </c>
      <c r="X11734">
        <v>67</v>
      </c>
      <c r="Y11734">
        <v>0.24</v>
      </c>
      <c r="Z11734">
        <v>393</v>
      </c>
      <c r="AA11734">
        <f t="shared" si="366"/>
        <v>131</v>
      </c>
    </row>
    <row r="11735" spans="1:27" x14ac:dyDescent="0.25">
      <c r="A11735" t="s">
        <v>1099</v>
      </c>
      <c r="B11735">
        <v>1991</v>
      </c>
      <c r="C11735" t="str">
        <f t="shared" si="367"/>
        <v>Pre-Drug 1970-1991</v>
      </c>
      <c r="D11735" t="s">
        <v>19</v>
      </c>
      <c r="E11735">
        <v>574</v>
      </c>
      <c r="F11735">
        <v>46</v>
      </c>
      <c r="G11735">
        <v>6</v>
      </c>
      <c r="H11735">
        <v>66</v>
      </c>
      <c r="I11735">
        <v>123</v>
      </c>
      <c r="J11735">
        <v>0</v>
      </c>
      <c r="K11735">
        <v>10</v>
      </c>
      <c r="L11735">
        <v>4</v>
      </c>
      <c r="M11735">
        <v>0</v>
      </c>
      <c r="Q11735">
        <v>98</v>
      </c>
      <c r="R11735">
        <v>2.99</v>
      </c>
      <c r="X11735">
        <v>79</v>
      </c>
      <c r="Y11735">
        <v>0.19</v>
      </c>
      <c r="Z11735">
        <v>416</v>
      </c>
      <c r="AA11735">
        <f t="shared" si="366"/>
        <v>138.66666666666666</v>
      </c>
    </row>
    <row r="11736" spans="1:27" x14ac:dyDescent="0.25">
      <c r="A11736" t="s">
        <v>1223</v>
      </c>
      <c r="B11736">
        <v>1998</v>
      </c>
      <c r="C11736" t="str">
        <f t="shared" si="367"/>
        <v>Drug Era 1992-2006</v>
      </c>
      <c r="D11736" t="s">
        <v>19</v>
      </c>
      <c r="E11736">
        <v>574</v>
      </c>
      <c r="F11736">
        <v>49</v>
      </c>
      <c r="G11736">
        <v>11</v>
      </c>
      <c r="H11736">
        <v>52</v>
      </c>
      <c r="I11736">
        <v>131</v>
      </c>
      <c r="J11736">
        <v>1</v>
      </c>
      <c r="K11736">
        <v>5</v>
      </c>
      <c r="L11736">
        <v>6</v>
      </c>
      <c r="M11736">
        <v>2</v>
      </c>
      <c r="Q11736">
        <v>113</v>
      </c>
      <c r="R11736">
        <v>3.13</v>
      </c>
      <c r="X11736">
        <v>67</v>
      </c>
      <c r="Z11736">
        <v>423</v>
      </c>
      <c r="AA11736">
        <f t="shared" si="366"/>
        <v>141</v>
      </c>
    </row>
    <row r="11737" spans="1:27" x14ac:dyDescent="0.25">
      <c r="A11737" t="s">
        <v>2122</v>
      </c>
      <c r="B11737">
        <v>1974</v>
      </c>
      <c r="C11737" t="str">
        <f t="shared" si="367"/>
        <v>Pre-Drug 1970-1991</v>
      </c>
      <c r="D11737" t="s">
        <v>18</v>
      </c>
      <c r="E11737">
        <v>575</v>
      </c>
      <c r="F11737">
        <v>57</v>
      </c>
      <c r="G11737">
        <v>10</v>
      </c>
      <c r="H11737">
        <v>46</v>
      </c>
      <c r="I11737">
        <v>58</v>
      </c>
      <c r="J11737">
        <v>5</v>
      </c>
      <c r="K11737">
        <v>6</v>
      </c>
      <c r="L11737">
        <v>3</v>
      </c>
      <c r="M11737">
        <v>0</v>
      </c>
      <c r="Q11737">
        <v>145</v>
      </c>
      <c r="R11737">
        <v>3.92</v>
      </c>
      <c r="X11737">
        <v>80</v>
      </c>
      <c r="Y11737">
        <v>0.28000000000000003</v>
      </c>
      <c r="Z11737">
        <v>393</v>
      </c>
      <c r="AA11737">
        <f t="shared" si="366"/>
        <v>131</v>
      </c>
    </row>
    <row r="11738" spans="1:27" x14ac:dyDescent="0.25">
      <c r="A11738" t="s">
        <v>2989</v>
      </c>
      <c r="B11738">
        <v>1996</v>
      </c>
      <c r="C11738" t="str">
        <f t="shared" si="367"/>
        <v>Pre-Drug 1970-1991</v>
      </c>
      <c r="D11738" t="s">
        <v>19</v>
      </c>
      <c r="E11738">
        <v>575</v>
      </c>
      <c r="F11738">
        <v>87</v>
      </c>
      <c r="G11738">
        <v>24</v>
      </c>
      <c r="H11738">
        <v>50</v>
      </c>
      <c r="I11738">
        <v>75</v>
      </c>
      <c r="J11738">
        <v>5</v>
      </c>
      <c r="K11738">
        <v>2</v>
      </c>
      <c r="L11738">
        <v>4</v>
      </c>
      <c r="M11738">
        <v>2</v>
      </c>
      <c r="Q11738">
        <v>145</v>
      </c>
      <c r="R11738">
        <v>5.96</v>
      </c>
      <c r="X11738">
        <v>67</v>
      </c>
      <c r="Y11738">
        <v>0.25</v>
      </c>
      <c r="Z11738">
        <v>394</v>
      </c>
      <c r="AA11738">
        <f t="shared" si="366"/>
        <v>131.33333333333334</v>
      </c>
    </row>
    <row r="11739" spans="1:27" x14ac:dyDescent="0.25">
      <c r="A11739" t="s">
        <v>1979</v>
      </c>
      <c r="B11739">
        <v>1991</v>
      </c>
      <c r="C11739" t="str">
        <f t="shared" si="367"/>
        <v>Pre-Drug 1970-1991</v>
      </c>
      <c r="D11739" t="s">
        <v>18</v>
      </c>
      <c r="E11739">
        <v>575</v>
      </c>
      <c r="F11739">
        <v>52</v>
      </c>
      <c r="G11739">
        <v>8</v>
      </c>
      <c r="H11739">
        <v>80</v>
      </c>
      <c r="I11739">
        <v>108</v>
      </c>
      <c r="J11739">
        <v>5</v>
      </c>
      <c r="K11739">
        <v>2</v>
      </c>
      <c r="L11739">
        <v>1</v>
      </c>
      <c r="M11739">
        <v>1</v>
      </c>
      <c r="Q11739">
        <v>116</v>
      </c>
      <c r="R11739">
        <v>3.55</v>
      </c>
      <c r="X11739">
        <v>89</v>
      </c>
      <c r="Y11739">
        <v>0.24</v>
      </c>
      <c r="Z11739">
        <v>396</v>
      </c>
      <c r="AA11739">
        <f t="shared" si="366"/>
        <v>132</v>
      </c>
    </row>
    <row r="11740" spans="1:27" x14ac:dyDescent="0.25">
      <c r="A11740" t="s">
        <v>551</v>
      </c>
      <c r="B11740">
        <v>1984</v>
      </c>
      <c r="C11740" t="str">
        <f t="shared" si="367"/>
        <v>Pre-Drug 1970-1991</v>
      </c>
      <c r="D11740" t="s">
        <v>19</v>
      </c>
      <c r="E11740">
        <v>575</v>
      </c>
      <c r="F11740">
        <v>64</v>
      </c>
      <c r="G11740">
        <v>13</v>
      </c>
      <c r="H11740">
        <v>29</v>
      </c>
      <c r="I11740">
        <v>126</v>
      </c>
      <c r="J11740">
        <v>3</v>
      </c>
      <c r="K11740">
        <v>4</v>
      </c>
      <c r="L11740">
        <v>2</v>
      </c>
      <c r="M11740">
        <v>0</v>
      </c>
      <c r="Q11740">
        <v>146</v>
      </c>
      <c r="R11740">
        <v>4.32</v>
      </c>
      <c r="X11740">
        <v>74</v>
      </c>
      <c r="Y11740">
        <v>0.27</v>
      </c>
      <c r="Z11740">
        <v>400</v>
      </c>
      <c r="AA11740">
        <f t="shared" si="366"/>
        <v>133.33333333333334</v>
      </c>
    </row>
    <row r="11741" spans="1:27" x14ac:dyDescent="0.25">
      <c r="A11741" t="s">
        <v>1234</v>
      </c>
      <c r="B11741">
        <v>1994</v>
      </c>
      <c r="C11741" t="str">
        <f t="shared" si="367"/>
        <v>Pre-Drug 1970-1991</v>
      </c>
      <c r="D11741" t="s">
        <v>18</v>
      </c>
      <c r="E11741">
        <v>575</v>
      </c>
      <c r="F11741">
        <v>57</v>
      </c>
      <c r="G11741">
        <v>15</v>
      </c>
      <c r="H11741">
        <v>42</v>
      </c>
      <c r="I11741">
        <v>72</v>
      </c>
      <c r="J11741">
        <v>6</v>
      </c>
      <c r="K11741">
        <v>6</v>
      </c>
      <c r="L11741">
        <v>2</v>
      </c>
      <c r="M11741">
        <v>2</v>
      </c>
      <c r="Q11741">
        <v>146</v>
      </c>
      <c r="R11741">
        <v>3.79</v>
      </c>
      <c r="X11741">
        <v>93</v>
      </c>
      <c r="Y11741">
        <v>0.26</v>
      </c>
      <c r="Z11741">
        <v>406</v>
      </c>
      <c r="AA11741">
        <f t="shared" si="366"/>
        <v>135.33333333333334</v>
      </c>
    </row>
    <row r="11742" spans="1:27" x14ac:dyDescent="0.25">
      <c r="A11742" t="s">
        <v>421</v>
      </c>
      <c r="B11742">
        <v>2005</v>
      </c>
      <c r="C11742" t="str">
        <f t="shared" si="367"/>
        <v>Drug Era 1992-2006</v>
      </c>
      <c r="D11742" t="s">
        <v>19</v>
      </c>
      <c r="E11742">
        <v>575</v>
      </c>
      <c r="F11742">
        <v>68</v>
      </c>
      <c r="G11742">
        <v>20</v>
      </c>
      <c r="H11742">
        <v>29</v>
      </c>
      <c r="I11742">
        <v>75</v>
      </c>
      <c r="J11742">
        <v>3</v>
      </c>
      <c r="K11742">
        <v>2</v>
      </c>
      <c r="L11742">
        <v>13</v>
      </c>
      <c r="M11742">
        <v>0</v>
      </c>
      <c r="Q11742">
        <v>142</v>
      </c>
      <c r="R11742">
        <v>4.49</v>
      </c>
      <c r="X11742">
        <v>80</v>
      </c>
      <c r="Z11742">
        <v>409</v>
      </c>
      <c r="AA11742">
        <f t="shared" si="366"/>
        <v>136.33333333333334</v>
      </c>
    </row>
    <row r="11743" spans="1:27" x14ac:dyDescent="0.25">
      <c r="A11743" t="s">
        <v>1286</v>
      </c>
      <c r="B11743">
        <v>1971</v>
      </c>
      <c r="C11743" t="str">
        <f t="shared" si="367"/>
        <v>Pre-Drug 1970-1991</v>
      </c>
      <c r="D11743" t="s">
        <v>19</v>
      </c>
      <c r="E11743">
        <v>575</v>
      </c>
      <c r="F11743">
        <v>65</v>
      </c>
      <c r="G11743">
        <v>12</v>
      </c>
      <c r="H11743">
        <v>30</v>
      </c>
      <c r="I11743">
        <v>82</v>
      </c>
      <c r="J11743">
        <v>2</v>
      </c>
      <c r="K11743">
        <v>3</v>
      </c>
      <c r="L11743">
        <v>5</v>
      </c>
      <c r="M11743">
        <v>1</v>
      </c>
      <c r="Q11743">
        <v>150</v>
      </c>
      <c r="R11743">
        <v>4.26</v>
      </c>
      <c r="X11743">
        <v>72</v>
      </c>
      <c r="Y11743">
        <v>0.28000000000000003</v>
      </c>
      <c r="Z11743">
        <v>412</v>
      </c>
      <c r="AA11743">
        <f t="shared" si="366"/>
        <v>137.33333333333334</v>
      </c>
    </row>
    <row r="11744" spans="1:27" x14ac:dyDescent="0.25">
      <c r="A11744" t="s">
        <v>2147</v>
      </c>
      <c r="B11744">
        <v>1976</v>
      </c>
      <c r="C11744" t="str">
        <f t="shared" si="367"/>
        <v>Pre-Drug 1970-1991</v>
      </c>
      <c r="D11744" t="s">
        <v>19</v>
      </c>
      <c r="E11744">
        <v>575</v>
      </c>
      <c r="F11744">
        <v>39</v>
      </c>
      <c r="G11744">
        <v>9</v>
      </c>
      <c r="H11744">
        <v>38</v>
      </c>
      <c r="I11744">
        <v>65</v>
      </c>
      <c r="J11744">
        <v>9</v>
      </c>
      <c r="K11744">
        <v>2</v>
      </c>
      <c r="L11744">
        <v>3</v>
      </c>
      <c r="M11744">
        <v>0</v>
      </c>
      <c r="Q11744">
        <v>114</v>
      </c>
      <c r="R11744">
        <v>2.4900000000000002</v>
      </c>
      <c r="X11744">
        <v>74</v>
      </c>
      <c r="Y11744">
        <v>0.21</v>
      </c>
      <c r="Z11744">
        <v>423</v>
      </c>
      <c r="AA11744">
        <f t="shared" si="366"/>
        <v>141</v>
      </c>
    </row>
    <row r="11745" spans="1:27" x14ac:dyDescent="0.25">
      <c r="A11745" t="s">
        <v>2094</v>
      </c>
      <c r="B11745">
        <v>2001</v>
      </c>
      <c r="C11745" t="str">
        <f t="shared" si="367"/>
        <v>Drug Era 1992-2006</v>
      </c>
      <c r="D11745" t="s">
        <v>18</v>
      </c>
      <c r="E11745">
        <v>575</v>
      </c>
      <c r="F11745">
        <v>43</v>
      </c>
      <c r="G11745">
        <v>13</v>
      </c>
      <c r="H11745">
        <v>24</v>
      </c>
      <c r="I11745">
        <v>144</v>
      </c>
      <c r="J11745">
        <v>2</v>
      </c>
      <c r="K11745">
        <v>0</v>
      </c>
      <c r="L11745">
        <v>6</v>
      </c>
      <c r="M11745">
        <v>0</v>
      </c>
      <c r="Q11745">
        <v>126</v>
      </c>
      <c r="R11745">
        <v>2.73</v>
      </c>
      <c r="X11745">
        <v>63</v>
      </c>
      <c r="Z11745">
        <v>425</v>
      </c>
      <c r="AA11745">
        <f t="shared" si="366"/>
        <v>141.66666666666666</v>
      </c>
    </row>
    <row r="11746" spans="1:27" x14ac:dyDescent="0.25">
      <c r="A11746" t="s">
        <v>2882</v>
      </c>
      <c r="B11746">
        <v>1990</v>
      </c>
      <c r="C11746" t="str">
        <f t="shared" si="367"/>
        <v>Pre-Drug 1970-1991</v>
      </c>
      <c r="D11746" t="s">
        <v>18</v>
      </c>
      <c r="E11746">
        <v>575</v>
      </c>
      <c r="F11746">
        <v>39</v>
      </c>
      <c r="G11746">
        <v>10</v>
      </c>
      <c r="H11746">
        <v>30</v>
      </c>
      <c r="I11746">
        <v>63</v>
      </c>
      <c r="J11746">
        <v>4</v>
      </c>
      <c r="K11746">
        <v>0</v>
      </c>
      <c r="L11746">
        <v>2</v>
      </c>
      <c r="M11746">
        <v>0</v>
      </c>
      <c r="Q11746">
        <v>120</v>
      </c>
      <c r="R11746">
        <v>2.4</v>
      </c>
      <c r="X11746">
        <v>66</v>
      </c>
      <c r="Y11746">
        <v>0.22</v>
      </c>
      <c r="Z11746">
        <v>439</v>
      </c>
      <c r="AA11746">
        <f t="shared" si="366"/>
        <v>146.33333333333334</v>
      </c>
    </row>
    <row r="11747" spans="1:27" x14ac:dyDescent="0.25">
      <c r="A11747" t="s">
        <v>2627</v>
      </c>
      <c r="B11747">
        <v>1977</v>
      </c>
      <c r="C11747" t="str">
        <f t="shared" si="367"/>
        <v>Pre-Drug 1970-1991</v>
      </c>
      <c r="D11747" t="s">
        <v>19</v>
      </c>
      <c r="E11747">
        <v>576</v>
      </c>
      <c r="F11747">
        <v>79</v>
      </c>
      <c r="G11747">
        <v>14</v>
      </c>
      <c r="H11747">
        <v>62</v>
      </c>
      <c r="I11747">
        <v>55</v>
      </c>
      <c r="J11747">
        <v>3</v>
      </c>
      <c r="K11747">
        <v>8</v>
      </c>
      <c r="L11747">
        <v>7</v>
      </c>
      <c r="M11747">
        <v>0</v>
      </c>
      <c r="Q11747">
        <v>154</v>
      </c>
      <c r="R11747">
        <v>5.83</v>
      </c>
      <c r="X11747">
        <v>83</v>
      </c>
      <c r="Y11747">
        <v>0.3</v>
      </c>
      <c r="Z11747">
        <v>366</v>
      </c>
      <c r="AA11747">
        <f t="shared" si="366"/>
        <v>122</v>
      </c>
    </row>
    <row r="11748" spans="1:27" x14ac:dyDescent="0.25">
      <c r="A11748" t="s">
        <v>2463</v>
      </c>
      <c r="B11748">
        <v>1989</v>
      </c>
      <c r="C11748" t="str">
        <f t="shared" si="367"/>
        <v>Pre-Drug 1970-1991</v>
      </c>
      <c r="D11748" t="s">
        <v>18</v>
      </c>
      <c r="E11748">
        <v>576</v>
      </c>
      <c r="F11748">
        <v>62</v>
      </c>
      <c r="G11748">
        <v>10</v>
      </c>
      <c r="H11748">
        <v>62</v>
      </c>
      <c r="I11748">
        <v>70</v>
      </c>
      <c r="J11748">
        <v>6</v>
      </c>
      <c r="K11748">
        <v>8</v>
      </c>
      <c r="L11748">
        <v>0</v>
      </c>
      <c r="M11748">
        <v>0</v>
      </c>
      <c r="Q11748">
        <v>152</v>
      </c>
      <c r="R11748">
        <v>4.4400000000000004</v>
      </c>
      <c r="X11748">
        <v>83</v>
      </c>
      <c r="Y11748">
        <v>0.3</v>
      </c>
      <c r="Z11748">
        <v>377</v>
      </c>
      <c r="AA11748">
        <f t="shared" si="366"/>
        <v>125.66666666666667</v>
      </c>
    </row>
    <row r="11749" spans="1:27" x14ac:dyDescent="0.25">
      <c r="A11749" t="s">
        <v>1770</v>
      </c>
      <c r="B11749">
        <v>2003</v>
      </c>
      <c r="C11749" t="str">
        <f t="shared" si="367"/>
        <v>Drug Era 1992-2006</v>
      </c>
      <c r="D11749" t="s">
        <v>19</v>
      </c>
      <c r="E11749">
        <v>576</v>
      </c>
      <c r="F11749">
        <v>91</v>
      </c>
      <c r="G11749">
        <v>21</v>
      </c>
      <c r="H11749">
        <v>39</v>
      </c>
      <c r="I11749">
        <v>50</v>
      </c>
      <c r="J11749">
        <v>2</v>
      </c>
      <c r="K11749">
        <v>3</v>
      </c>
      <c r="L11749">
        <v>4</v>
      </c>
      <c r="M11749">
        <v>0</v>
      </c>
      <c r="Q11749">
        <v>159</v>
      </c>
      <c r="R11749">
        <v>6.3</v>
      </c>
      <c r="X11749">
        <v>44</v>
      </c>
      <c r="Y11749">
        <v>0.3</v>
      </c>
      <c r="Z11749">
        <v>390</v>
      </c>
      <c r="AA11749">
        <f t="shared" si="366"/>
        <v>130</v>
      </c>
    </row>
    <row r="11750" spans="1:27" x14ac:dyDescent="0.25">
      <c r="A11750" t="s">
        <v>235</v>
      </c>
      <c r="B11750">
        <v>2002</v>
      </c>
      <c r="C11750" t="str">
        <f t="shared" si="367"/>
        <v>Drug Era 1992-2006</v>
      </c>
      <c r="D11750" t="s">
        <v>18</v>
      </c>
      <c r="E11750">
        <v>576</v>
      </c>
      <c r="F11750">
        <v>68</v>
      </c>
      <c r="G11750">
        <v>18</v>
      </c>
      <c r="H11750">
        <v>50</v>
      </c>
      <c r="I11750">
        <v>79</v>
      </c>
      <c r="J11750">
        <v>8</v>
      </c>
      <c r="K11750">
        <v>3</v>
      </c>
      <c r="L11750">
        <v>3</v>
      </c>
      <c r="M11750">
        <v>1</v>
      </c>
      <c r="Q11750">
        <v>152</v>
      </c>
      <c r="R11750">
        <v>4.7</v>
      </c>
      <c r="X11750">
        <v>57</v>
      </c>
      <c r="Z11750">
        <v>391</v>
      </c>
      <c r="AA11750">
        <f t="shared" si="366"/>
        <v>130.33333333333334</v>
      </c>
    </row>
    <row r="11751" spans="1:27" x14ac:dyDescent="0.25">
      <c r="A11751" t="s">
        <v>2514</v>
      </c>
      <c r="B11751">
        <v>1993</v>
      </c>
      <c r="C11751" t="str">
        <f t="shared" si="367"/>
        <v>Pre-Drug 1970-1991</v>
      </c>
      <c r="D11751" t="s">
        <v>19</v>
      </c>
      <c r="E11751">
        <v>576</v>
      </c>
      <c r="F11751">
        <v>67</v>
      </c>
      <c r="G11751">
        <v>15</v>
      </c>
      <c r="H11751">
        <v>27</v>
      </c>
      <c r="I11751">
        <v>66</v>
      </c>
      <c r="J11751">
        <v>5</v>
      </c>
      <c r="K11751">
        <v>1</v>
      </c>
      <c r="L11751">
        <v>5</v>
      </c>
      <c r="M11751">
        <v>2</v>
      </c>
      <c r="Q11751">
        <v>153</v>
      </c>
      <c r="R11751">
        <v>4.46</v>
      </c>
      <c r="X11751">
        <v>79</v>
      </c>
      <c r="Y11751">
        <v>0.28000000000000003</v>
      </c>
      <c r="Z11751">
        <v>406</v>
      </c>
      <c r="AA11751">
        <f t="shared" si="366"/>
        <v>135.33333333333334</v>
      </c>
    </row>
    <row r="11752" spans="1:27" x14ac:dyDescent="0.25">
      <c r="A11752" t="s">
        <v>497</v>
      </c>
      <c r="B11752">
        <v>2000</v>
      </c>
      <c r="C11752" t="str">
        <f t="shared" si="367"/>
        <v>Drug Era 1992-2006</v>
      </c>
      <c r="D11752" t="s">
        <v>19</v>
      </c>
      <c r="E11752">
        <v>576</v>
      </c>
      <c r="F11752">
        <v>55</v>
      </c>
      <c r="G11752">
        <v>18</v>
      </c>
      <c r="H11752">
        <v>56</v>
      </c>
      <c r="I11752">
        <v>104</v>
      </c>
      <c r="J11752">
        <v>0</v>
      </c>
      <c r="K11752">
        <v>0</v>
      </c>
      <c r="L11752">
        <v>5</v>
      </c>
      <c r="M11752">
        <v>0</v>
      </c>
      <c r="Q11752">
        <v>112</v>
      </c>
      <c r="R11752">
        <v>3.59</v>
      </c>
      <c r="X11752">
        <v>64</v>
      </c>
      <c r="Y11752">
        <v>0</v>
      </c>
      <c r="Z11752">
        <v>414</v>
      </c>
      <c r="AA11752">
        <f t="shared" si="366"/>
        <v>138</v>
      </c>
    </row>
    <row r="11753" spans="1:27" x14ac:dyDescent="0.25">
      <c r="A11753" t="s">
        <v>959</v>
      </c>
      <c r="B11753">
        <v>1979</v>
      </c>
      <c r="C11753" t="str">
        <f t="shared" si="367"/>
        <v>Pre-Drug 1970-1991</v>
      </c>
      <c r="D11753" t="s">
        <v>18</v>
      </c>
      <c r="E11753">
        <v>576</v>
      </c>
      <c r="F11753">
        <v>41</v>
      </c>
      <c r="G11753">
        <v>10</v>
      </c>
      <c r="H11753">
        <v>26</v>
      </c>
      <c r="I11753">
        <v>75</v>
      </c>
      <c r="J11753">
        <v>3</v>
      </c>
      <c r="K11753">
        <v>2</v>
      </c>
      <c r="L11753">
        <v>3</v>
      </c>
      <c r="M11753">
        <v>1</v>
      </c>
      <c r="Q11753">
        <v>123</v>
      </c>
      <c r="R11753">
        <v>2.5299999999999998</v>
      </c>
      <c r="X11753">
        <v>67</v>
      </c>
      <c r="Y11753">
        <v>0.22</v>
      </c>
      <c r="Z11753">
        <v>438</v>
      </c>
      <c r="AA11753">
        <f t="shared" si="366"/>
        <v>146</v>
      </c>
    </row>
    <row r="11754" spans="1:27" x14ac:dyDescent="0.25">
      <c r="A11754" t="s">
        <v>1548</v>
      </c>
      <c r="B11754">
        <v>1985</v>
      </c>
      <c r="C11754" t="str">
        <f t="shared" si="367"/>
        <v>Pre-Drug 1970-1991</v>
      </c>
      <c r="D11754" t="s">
        <v>19</v>
      </c>
      <c r="E11754">
        <v>577</v>
      </c>
      <c r="F11754">
        <v>77</v>
      </c>
      <c r="G11754">
        <v>22</v>
      </c>
      <c r="H11754">
        <v>91</v>
      </c>
      <c r="I11754">
        <v>72</v>
      </c>
      <c r="J11754">
        <v>2</v>
      </c>
      <c r="K11754">
        <v>3</v>
      </c>
      <c r="L11754">
        <v>2</v>
      </c>
      <c r="M11754">
        <v>3</v>
      </c>
      <c r="Q11754">
        <v>122</v>
      </c>
      <c r="R11754">
        <v>5.47</v>
      </c>
      <c r="X11754">
        <v>72</v>
      </c>
      <c r="Y11754">
        <v>0.25</v>
      </c>
      <c r="Z11754">
        <v>380</v>
      </c>
      <c r="AA11754">
        <f t="shared" si="366"/>
        <v>126.66666666666667</v>
      </c>
    </row>
    <row r="11755" spans="1:27" x14ac:dyDescent="0.25">
      <c r="A11755" t="s">
        <v>206</v>
      </c>
      <c r="B11755">
        <v>2010</v>
      </c>
      <c r="C11755" t="str">
        <f t="shared" si="367"/>
        <v>Post Drug Era 2007-2012</v>
      </c>
      <c r="D11755" t="s">
        <v>19</v>
      </c>
      <c r="E11755">
        <v>577</v>
      </c>
      <c r="F11755">
        <v>82</v>
      </c>
      <c r="G11755">
        <v>20</v>
      </c>
      <c r="H11755">
        <v>45</v>
      </c>
      <c r="I11755">
        <v>116</v>
      </c>
      <c r="J11755">
        <v>3</v>
      </c>
      <c r="K11755">
        <v>3</v>
      </c>
      <c r="L11755">
        <v>8</v>
      </c>
      <c r="M11755">
        <v>0</v>
      </c>
      <c r="Q11755">
        <v>151</v>
      </c>
      <c r="R11755">
        <v>5.78</v>
      </c>
      <c r="X11755">
        <v>99</v>
      </c>
      <c r="Z11755">
        <v>383</v>
      </c>
      <c r="AA11755">
        <f t="shared" si="366"/>
        <v>127.66666666666667</v>
      </c>
    </row>
    <row r="11756" spans="1:27" x14ac:dyDescent="0.25">
      <c r="A11756" t="s">
        <v>866</v>
      </c>
      <c r="B11756">
        <v>2000</v>
      </c>
      <c r="C11756" t="str">
        <f t="shared" si="367"/>
        <v>Drug Era 1992-2006</v>
      </c>
      <c r="D11756" t="s">
        <v>19</v>
      </c>
      <c r="E11756">
        <v>577</v>
      </c>
      <c r="F11756">
        <v>69</v>
      </c>
      <c r="G11756">
        <v>16</v>
      </c>
      <c r="H11756">
        <v>50</v>
      </c>
      <c r="I11756">
        <v>97</v>
      </c>
      <c r="J11756">
        <v>2</v>
      </c>
      <c r="K11756">
        <v>2</v>
      </c>
      <c r="L11756">
        <v>1</v>
      </c>
      <c r="M11756">
        <v>0</v>
      </c>
      <c r="Q11756">
        <v>153</v>
      </c>
      <c r="R11756">
        <v>4.78</v>
      </c>
      <c r="X11756">
        <v>104</v>
      </c>
      <c r="Y11756">
        <v>0</v>
      </c>
      <c r="Z11756">
        <v>390</v>
      </c>
      <c r="AA11756">
        <f t="shared" si="366"/>
        <v>130</v>
      </c>
    </row>
    <row r="11757" spans="1:27" x14ac:dyDescent="0.25">
      <c r="A11757" t="s">
        <v>24</v>
      </c>
      <c r="B11757">
        <v>1992</v>
      </c>
      <c r="C11757" t="str">
        <f t="shared" si="367"/>
        <v>Pre-Drug 1970-1991</v>
      </c>
      <c r="D11757" t="s">
        <v>18</v>
      </c>
      <c r="E11757">
        <v>577</v>
      </c>
      <c r="F11757">
        <v>76</v>
      </c>
      <c r="G11757">
        <v>20</v>
      </c>
      <c r="H11757">
        <v>45</v>
      </c>
      <c r="I11757">
        <v>88</v>
      </c>
      <c r="J11757">
        <v>0</v>
      </c>
      <c r="K11757">
        <v>9</v>
      </c>
      <c r="L11757">
        <v>1</v>
      </c>
      <c r="M11757">
        <v>1</v>
      </c>
      <c r="Q11757">
        <v>147</v>
      </c>
      <c r="R11757">
        <v>5.13</v>
      </c>
      <c r="X11757">
        <v>101</v>
      </c>
      <c r="Y11757">
        <v>0.28000000000000003</v>
      </c>
      <c r="Z11757">
        <v>400</v>
      </c>
      <c r="AA11757">
        <f t="shared" si="366"/>
        <v>133.33333333333334</v>
      </c>
    </row>
    <row r="11758" spans="1:27" x14ac:dyDescent="0.25">
      <c r="A11758" t="s">
        <v>820</v>
      </c>
      <c r="B11758">
        <v>1983</v>
      </c>
      <c r="C11758" t="str">
        <f t="shared" si="367"/>
        <v>Pre-Drug 1970-1991</v>
      </c>
      <c r="D11758" t="s">
        <v>19</v>
      </c>
      <c r="E11758">
        <v>577</v>
      </c>
      <c r="F11758">
        <v>73</v>
      </c>
      <c r="G11758">
        <v>10</v>
      </c>
      <c r="H11758">
        <v>59</v>
      </c>
      <c r="I11758">
        <v>56</v>
      </c>
      <c r="J11758">
        <v>3</v>
      </c>
      <c r="K11758">
        <v>9</v>
      </c>
      <c r="L11758">
        <v>2</v>
      </c>
      <c r="M11758">
        <v>0</v>
      </c>
      <c r="Q11758">
        <v>132</v>
      </c>
      <c r="R11758">
        <v>4.9000000000000004</v>
      </c>
      <c r="X11758">
        <v>73</v>
      </c>
      <c r="Y11758">
        <v>0.25</v>
      </c>
      <c r="Z11758">
        <v>402</v>
      </c>
      <c r="AA11758">
        <f t="shared" si="366"/>
        <v>134</v>
      </c>
    </row>
    <row r="11759" spans="1:27" x14ac:dyDescent="0.25">
      <c r="A11759" t="s">
        <v>2685</v>
      </c>
      <c r="B11759">
        <v>2005</v>
      </c>
      <c r="C11759" t="str">
        <f t="shared" si="367"/>
        <v>Drug Era 1992-2006</v>
      </c>
      <c r="D11759" t="s">
        <v>18</v>
      </c>
      <c r="E11759">
        <v>577</v>
      </c>
      <c r="F11759">
        <v>38</v>
      </c>
      <c r="G11759">
        <v>12</v>
      </c>
      <c r="H11759">
        <v>64</v>
      </c>
      <c r="I11759">
        <v>85</v>
      </c>
      <c r="J11759">
        <v>8</v>
      </c>
      <c r="K11759">
        <v>3</v>
      </c>
      <c r="L11759">
        <v>0</v>
      </c>
      <c r="M11759">
        <v>0</v>
      </c>
      <c r="Q11759">
        <v>122</v>
      </c>
      <c r="R11759">
        <v>2.5499999999999998</v>
      </c>
      <c r="X11759">
        <v>87</v>
      </c>
      <c r="Z11759">
        <v>402</v>
      </c>
      <c r="AA11759">
        <f t="shared" si="366"/>
        <v>134</v>
      </c>
    </row>
    <row r="11760" spans="1:27" x14ac:dyDescent="0.25">
      <c r="A11760" t="s">
        <v>407</v>
      </c>
      <c r="B11760">
        <v>2006</v>
      </c>
      <c r="C11760" t="str">
        <f t="shared" si="367"/>
        <v>Drug Era 1992-2006</v>
      </c>
      <c r="D11760" t="s">
        <v>19</v>
      </c>
      <c r="E11760">
        <v>577</v>
      </c>
      <c r="F11760">
        <v>60</v>
      </c>
      <c r="G11760">
        <v>14</v>
      </c>
      <c r="H11760">
        <v>39</v>
      </c>
      <c r="I11760">
        <v>118</v>
      </c>
      <c r="J11760">
        <v>3</v>
      </c>
      <c r="K11760">
        <v>6</v>
      </c>
      <c r="L11760">
        <v>8</v>
      </c>
      <c r="M11760">
        <v>1</v>
      </c>
      <c r="Q11760">
        <v>138</v>
      </c>
      <c r="R11760">
        <v>3.98</v>
      </c>
      <c r="X11760">
        <v>85</v>
      </c>
      <c r="Z11760">
        <v>407</v>
      </c>
      <c r="AA11760">
        <f t="shared" si="366"/>
        <v>135.66666666666666</v>
      </c>
    </row>
    <row r="11761" spans="1:27" x14ac:dyDescent="0.25">
      <c r="A11761" t="s">
        <v>2962</v>
      </c>
      <c r="B11761">
        <v>1981</v>
      </c>
      <c r="C11761" t="str">
        <f t="shared" si="367"/>
        <v>Pre-Drug 1970-1991</v>
      </c>
      <c r="D11761" t="s">
        <v>19</v>
      </c>
      <c r="E11761">
        <v>578</v>
      </c>
      <c r="F11761">
        <v>69</v>
      </c>
      <c r="G11761">
        <v>7</v>
      </c>
      <c r="H11761">
        <v>44</v>
      </c>
      <c r="I11761">
        <v>51</v>
      </c>
      <c r="J11761">
        <v>1</v>
      </c>
      <c r="K11761">
        <v>5</v>
      </c>
      <c r="L11761">
        <v>1</v>
      </c>
      <c r="M11761">
        <v>0</v>
      </c>
      <c r="Q11761">
        <v>173</v>
      </c>
      <c r="R11761">
        <v>4.92</v>
      </c>
      <c r="X11761">
        <v>28</v>
      </c>
      <c r="Y11761">
        <v>0.33</v>
      </c>
      <c r="Z11761">
        <v>379</v>
      </c>
      <c r="AA11761">
        <f t="shared" si="366"/>
        <v>126.33333333333333</v>
      </c>
    </row>
    <row r="11762" spans="1:27" x14ac:dyDescent="0.25">
      <c r="A11762" t="s">
        <v>1291</v>
      </c>
      <c r="B11762">
        <v>2005</v>
      </c>
      <c r="C11762" t="str">
        <f t="shared" si="367"/>
        <v>Drug Era 1992-2006</v>
      </c>
      <c r="D11762" t="s">
        <v>18</v>
      </c>
      <c r="E11762">
        <v>578</v>
      </c>
      <c r="F11762">
        <v>74</v>
      </c>
      <c r="G11762">
        <v>21</v>
      </c>
      <c r="H11762">
        <v>52</v>
      </c>
      <c r="I11762">
        <v>90</v>
      </c>
      <c r="J11762">
        <v>3</v>
      </c>
      <c r="K11762">
        <v>2</v>
      </c>
      <c r="L11762">
        <v>8</v>
      </c>
      <c r="M11762">
        <v>0</v>
      </c>
      <c r="Q11762">
        <v>145</v>
      </c>
      <c r="R11762">
        <v>5.16</v>
      </c>
      <c r="X11762">
        <v>85</v>
      </c>
      <c r="Z11762">
        <v>387</v>
      </c>
      <c r="AA11762">
        <f t="shared" si="366"/>
        <v>129</v>
      </c>
    </row>
    <row r="11763" spans="1:27" x14ac:dyDescent="0.25">
      <c r="A11763" t="s">
        <v>1543</v>
      </c>
      <c r="B11763">
        <v>1987</v>
      </c>
      <c r="C11763" t="str">
        <f t="shared" si="367"/>
        <v>Pre-Drug 1970-1991</v>
      </c>
      <c r="D11763" t="s">
        <v>18</v>
      </c>
      <c r="E11763">
        <v>578</v>
      </c>
      <c r="F11763">
        <v>72</v>
      </c>
      <c r="G11763">
        <v>14</v>
      </c>
      <c r="H11763">
        <v>51</v>
      </c>
      <c r="I11763">
        <v>78</v>
      </c>
      <c r="J11763">
        <v>5</v>
      </c>
      <c r="K11763">
        <v>7</v>
      </c>
      <c r="L11763">
        <v>1</v>
      </c>
      <c r="M11763">
        <v>8</v>
      </c>
      <c r="Q11763">
        <v>138</v>
      </c>
      <c r="R11763">
        <v>4.9000000000000004</v>
      </c>
      <c r="X11763">
        <v>68</v>
      </c>
      <c r="Y11763">
        <v>0.26</v>
      </c>
      <c r="Z11763">
        <v>397</v>
      </c>
      <c r="AA11763">
        <f t="shared" si="366"/>
        <v>132.33333333333334</v>
      </c>
    </row>
    <row r="11764" spans="1:27" x14ac:dyDescent="0.25">
      <c r="A11764" t="s">
        <v>157</v>
      </c>
      <c r="B11764">
        <v>1990</v>
      </c>
      <c r="C11764" t="str">
        <f t="shared" si="367"/>
        <v>Pre-Drug 1970-1991</v>
      </c>
      <c r="D11764" t="s">
        <v>19</v>
      </c>
      <c r="E11764">
        <v>578</v>
      </c>
      <c r="F11764">
        <v>73</v>
      </c>
      <c r="G11764">
        <v>22</v>
      </c>
      <c r="H11764">
        <v>42</v>
      </c>
      <c r="I11764">
        <v>50</v>
      </c>
      <c r="J11764">
        <v>6</v>
      </c>
      <c r="K11764">
        <v>2</v>
      </c>
      <c r="L11764">
        <v>3</v>
      </c>
      <c r="M11764">
        <v>1</v>
      </c>
      <c r="Q11764">
        <v>152</v>
      </c>
      <c r="R11764">
        <v>4.93</v>
      </c>
      <c r="X11764">
        <v>80</v>
      </c>
      <c r="Y11764">
        <v>0.28000000000000003</v>
      </c>
      <c r="Z11764">
        <v>400</v>
      </c>
      <c r="AA11764">
        <f t="shared" si="366"/>
        <v>133.33333333333334</v>
      </c>
    </row>
    <row r="11765" spans="1:27" x14ac:dyDescent="0.25">
      <c r="A11765" t="s">
        <v>1843</v>
      </c>
      <c r="B11765">
        <v>1997</v>
      </c>
      <c r="C11765" t="str">
        <f t="shared" si="367"/>
        <v>Drug Era 1992-2006</v>
      </c>
      <c r="D11765" t="s">
        <v>19</v>
      </c>
      <c r="E11765">
        <v>578</v>
      </c>
      <c r="F11765">
        <v>63</v>
      </c>
      <c r="G11765">
        <v>15</v>
      </c>
      <c r="H11765">
        <v>28</v>
      </c>
      <c r="I11765">
        <v>82</v>
      </c>
      <c r="J11765">
        <v>2</v>
      </c>
      <c r="K11765">
        <v>2</v>
      </c>
      <c r="L11765">
        <v>5</v>
      </c>
      <c r="M11765">
        <v>1</v>
      </c>
      <c r="Q11765">
        <v>157</v>
      </c>
      <c r="R11765">
        <v>4.24</v>
      </c>
      <c r="X11765">
        <v>72</v>
      </c>
      <c r="Y11765">
        <v>0.28999999999999998</v>
      </c>
      <c r="Z11765">
        <v>401</v>
      </c>
      <c r="AA11765">
        <f t="shared" si="366"/>
        <v>133.66666666666666</v>
      </c>
    </row>
    <row r="11766" spans="1:27" x14ac:dyDescent="0.25">
      <c r="A11766" t="s">
        <v>315</v>
      </c>
      <c r="B11766">
        <v>1998</v>
      </c>
      <c r="C11766" t="str">
        <f t="shared" si="367"/>
        <v>Drug Era 1992-2006</v>
      </c>
      <c r="D11766" t="s">
        <v>18</v>
      </c>
      <c r="E11766">
        <v>578</v>
      </c>
      <c r="F11766">
        <v>66</v>
      </c>
      <c r="G11766">
        <v>13</v>
      </c>
      <c r="H11766">
        <v>57</v>
      </c>
      <c r="I11766">
        <v>98</v>
      </c>
      <c r="J11766">
        <v>3</v>
      </c>
      <c r="K11766">
        <v>3</v>
      </c>
      <c r="L11766">
        <v>4</v>
      </c>
      <c r="M11766">
        <v>2</v>
      </c>
      <c r="Q11766">
        <v>128</v>
      </c>
      <c r="R11766">
        <v>4.4400000000000004</v>
      </c>
      <c r="X11766">
        <v>85</v>
      </c>
      <c r="Z11766">
        <v>401</v>
      </c>
      <c r="AA11766">
        <f t="shared" si="366"/>
        <v>133.66666666666666</v>
      </c>
    </row>
    <row r="11767" spans="1:27" x14ac:dyDescent="0.25">
      <c r="A11767" t="s">
        <v>278</v>
      </c>
      <c r="B11767">
        <v>1990</v>
      </c>
      <c r="C11767" t="str">
        <f t="shared" si="367"/>
        <v>Pre-Drug 1970-1991</v>
      </c>
      <c r="D11767" t="s">
        <v>19</v>
      </c>
      <c r="E11767">
        <v>578</v>
      </c>
      <c r="F11767">
        <v>78</v>
      </c>
      <c r="G11767">
        <v>15</v>
      </c>
      <c r="H11767">
        <v>25</v>
      </c>
      <c r="I11767">
        <v>69</v>
      </c>
      <c r="J11767">
        <v>0</v>
      </c>
      <c r="K11767">
        <v>6</v>
      </c>
      <c r="L11767">
        <v>7</v>
      </c>
      <c r="M11767">
        <v>0</v>
      </c>
      <c r="Q11767">
        <v>163</v>
      </c>
      <c r="R11767">
        <v>5.24</v>
      </c>
      <c r="X11767">
        <v>96</v>
      </c>
      <c r="Y11767">
        <v>0.3</v>
      </c>
      <c r="Z11767">
        <v>402</v>
      </c>
      <c r="AA11767">
        <f t="shared" si="366"/>
        <v>134</v>
      </c>
    </row>
    <row r="11768" spans="1:27" x14ac:dyDescent="0.25">
      <c r="A11768" t="s">
        <v>1585</v>
      </c>
      <c r="B11768">
        <v>1991</v>
      </c>
      <c r="C11768" t="str">
        <f t="shared" si="367"/>
        <v>Pre-Drug 1970-1991</v>
      </c>
      <c r="D11768" t="s">
        <v>19</v>
      </c>
      <c r="E11768">
        <v>578</v>
      </c>
      <c r="F11768">
        <v>63</v>
      </c>
      <c r="G11768">
        <v>16</v>
      </c>
      <c r="H11768">
        <v>50</v>
      </c>
      <c r="I11768">
        <v>103</v>
      </c>
      <c r="J11768">
        <v>4</v>
      </c>
      <c r="K11768">
        <v>2</v>
      </c>
      <c r="L11768">
        <v>6</v>
      </c>
      <c r="M11768">
        <v>0</v>
      </c>
      <c r="Q11768">
        <v>125</v>
      </c>
      <c r="R11768">
        <v>4.21</v>
      </c>
      <c r="X11768">
        <v>59</v>
      </c>
      <c r="Y11768">
        <v>0.24</v>
      </c>
      <c r="Z11768">
        <v>404</v>
      </c>
      <c r="AA11768">
        <f t="shared" si="366"/>
        <v>134.66666666666666</v>
      </c>
    </row>
    <row r="11769" spans="1:27" x14ac:dyDescent="0.25">
      <c r="A11769" t="s">
        <v>1900</v>
      </c>
      <c r="B11769">
        <v>1970</v>
      </c>
      <c r="C11769" t="str">
        <f t="shared" si="367"/>
        <v>Pre-Drug 1970-1991</v>
      </c>
      <c r="D11769" t="s">
        <v>18</v>
      </c>
      <c r="E11769">
        <v>578</v>
      </c>
      <c r="F11769">
        <v>59</v>
      </c>
      <c r="G11769">
        <v>16</v>
      </c>
      <c r="H11769">
        <v>43</v>
      </c>
      <c r="I11769">
        <v>63</v>
      </c>
      <c r="J11769">
        <v>3</v>
      </c>
      <c r="K11769">
        <v>2</v>
      </c>
      <c r="L11769">
        <v>1</v>
      </c>
      <c r="M11769">
        <v>0</v>
      </c>
      <c r="Q11769">
        <v>131</v>
      </c>
      <c r="R11769">
        <v>3.92</v>
      </c>
      <c r="X11769">
        <v>107</v>
      </c>
      <c r="Y11769">
        <v>0.24</v>
      </c>
      <c r="Z11769">
        <v>406</v>
      </c>
      <c r="AA11769">
        <f t="shared" si="366"/>
        <v>135.33333333333334</v>
      </c>
    </row>
    <row r="11770" spans="1:27" x14ac:dyDescent="0.25">
      <c r="A11770" t="s">
        <v>2554</v>
      </c>
      <c r="B11770">
        <v>1992</v>
      </c>
      <c r="C11770" t="str">
        <f t="shared" si="367"/>
        <v>Pre-Drug 1970-1991</v>
      </c>
      <c r="D11770" t="s">
        <v>18</v>
      </c>
      <c r="E11770">
        <v>578</v>
      </c>
      <c r="F11770">
        <v>55</v>
      </c>
      <c r="G11770">
        <v>9</v>
      </c>
      <c r="H11770">
        <v>44</v>
      </c>
      <c r="I11770">
        <v>60</v>
      </c>
      <c r="J11770">
        <v>6</v>
      </c>
      <c r="K11770">
        <v>4</v>
      </c>
      <c r="L11770">
        <v>2</v>
      </c>
      <c r="M11770">
        <v>2</v>
      </c>
      <c r="Q11770">
        <v>137</v>
      </c>
      <c r="R11770">
        <v>3.64</v>
      </c>
      <c r="X11770">
        <v>42</v>
      </c>
      <c r="Y11770">
        <v>0.26</v>
      </c>
      <c r="Z11770">
        <v>408</v>
      </c>
      <c r="AA11770">
        <f t="shared" si="366"/>
        <v>136</v>
      </c>
    </row>
    <row r="11771" spans="1:27" x14ac:dyDescent="0.25">
      <c r="A11771" t="s">
        <v>1075</v>
      </c>
      <c r="B11771">
        <v>1976</v>
      </c>
      <c r="C11771" t="str">
        <f t="shared" si="367"/>
        <v>Pre-Drug 1970-1991</v>
      </c>
      <c r="D11771" t="s">
        <v>19</v>
      </c>
      <c r="E11771">
        <v>578</v>
      </c>
      <c r="F11771">
        <v>60</v>
      </c>
      <c r="G11771">
        <v>8</v>
      </c>
      <c r="H11771">
        <v>35</v>
      </c>
      <c r="I11771">
        <v>41</v>
      </c>
      <c r="J11771">
        <v>2</v>
      </c>
      <c r="K11771">
        <v>2</v>
      </c>
      <c r="L11771">
        <v>1</v>
      </c>
      <c r="M11771">
        <v>0</v>
      </c>
      <c r="Q11771">
        <v>143</v>
      </c>
      <c r="R11771">
        <v>3.95</v>
      </c>
      <c r="X11771">
        <v>42</v>
      </c>
      <c r="Y11771">
        <v>0.27</v>
      </c>
      <c r="Z11771">
        <v>410</v>
      </c>
      <c r="AA11771">
        <f t="shared" si="366"/>
        <v>136.66666666666666</v>
      </c>
    </row>
    <row r="11772" spans="1:27" x14ac:dyDescent="0.25">
      <c r="A11772" t="s">
        <v>2759</v>
      </c>
      <c r="B11772">
        <v>1982</v>
      </c>
      <c r="C11772" t="str">
        <f t="shared" si="367"/>
        <v>Pre-Drug 1970-1991</v>
      </c>
      <c r="D11772" t="s">
        <v>18</v>
      </c>
      <c r="E11772">
        <v>578</v>
      </c>
      <c r="F11772">
        <v>51</v>
      </c>
      <c r="G11772">
        <v>8</v>
      </c>
      <c r="H11772">
        <v>55</v>
      </c>
      <c r="I11772">
        <v>53</v>
      </c>
      <c r="J11772">
        <v>5</v>
      </c>
      <c r="K11772">
        <v>4</v>
      </c>
      <c r="L11772">
        <v>0</v>
      </c>
      <c r="M11772">
        <v>1</v>
      </c>
      <c r="Q11772">
        <v>137</v>
      </c>
      <c r="R11772">
        <v>3.36</v>
      </c>
      <c r="X11772">
        <v>90</v>
      </c>
      <c r="Y11772">
        <v>0.26</v>
      </c>
      <c r="Z11772">
        <v>410</v>
      </c>
      <c r="AA11772">
        <f t="shared" si="366"/>
        <v>136.66666666666666</v>
      </c>
    </row>
    <row r="11773" spans="1:27" x14ac:dyDescent="0.25">
      <c r="A11773" t="s">
        <v>2012</v>
      </c>
      <c r="B11773">
        <v>1991</v>
      </c>
      <c r="C11773" t="str">
        <f t="shared" si="367"/>
        <v>Pre-Drug 1970-1991</v>
      </c>
      <c r="D11773" t="s">
        <v>19</v>
      </c>
      <c r="E11773">
        <v>578</v>
      </c>
      <c r="F11773">
        <v>54</v>
      </c>
      <c r="G11773">
        <v>6</v>
      </c>
      <c r="H11773">
        <v>30</v>
      </c>
      <c r="I11773">
        <v>76</v>
      </c>
      <c r="J11773">
        <v>3</v>
      </c>
      <c r="K11773">
        <v>3</v>
      </c>
      <c r="L11773">
        <v>6</v>
      </c>
      <c r="M11773">
        <v>0</v>
      </c>
      <c r="Q11773">
        <v>145</v>
      </c>
      <c r="R11773">
        <v>3.54</v>
      </c>
      <c r="X11773">
        <v>90</v>
      </c>
      <c r="Y11773">
        <v>0.27</v>
      </c>
      <c r="Z11773">
        <v>412</v>
      </c>
      <c r="AA11773">
        <f t="shared" si="366"/>
        <v>137.33333333333334</v>
      </c>
    </row>
    <row r="11774" spans="1:27" x14ac:dyDescent="0.25">
      <c r="A11774" t="s">
        <v>2017</v>
      </c>
      <c r="B11774">
        <v>1981</v>
      </c>
      <c r="C11774" t="str">
        <f t="shared" si="367"/>
        <v>Pre-Drug 1970-1991</v>
      </c>
      <c r="D11774" t="s">
        <v>18</v>
      </c>
      <c r="E11774">
        <v>578</v>
      </c>
      <c r="F11774">
        <v>48</v>
      </c>
      <c r="G11774">
        <v>6</v>
      </c>
      <c r="H11774">
        <v>56</v>
      </c>
      <c r="I11774">
        <v>62</v>
      </c>
      <c r="J11774">
        <v>2</v>
      </c>
      <c r="K11774">
        <v>2</v>
      </c>
      <c r="L11774">
        <v>1</v>
      </c>
      <c r="M11774">
        <v>0</v>
      </c>
      <c r="Q11774">
        <v>120</v>
      </c>
      <c r="R11774">
        <v>3.1</v>
      </c>
      <c r="X11774">
        <v>57</v>
      </c>
      <c r="Y11774">
        <v>0.23</v>
      </c>
      <c r="Z11774">
        <v>418</v>
      </c>
      <c r="AA11774">
        <f t="shared" si="366"/>
        <v>139.33333333333334</v>
      </c>
    </row>
    <row r="11775" spans="1:27" x14ac:dyDescent="0.25">
      <c r="A11775" t="s">
        <v>2663</v>
      </c>
      <c r="B11775">
        <v>1990</v>
      </c>
      <c r="C11775" t="str">
        <f t="shared" si="367"/>
        <v>Pre-Drug 1970-1991</v>
      </c>
      <c r="D11775" t="s">
        <v>18</v>
      </c>
      <c r="E11775">
        <v>578</v>
      </c>
      <c r="F11775">
        <v>50</v>
      </c>
      <c r="G11775">
        <v>11</v>
      </c>
      <c r="H11775">
        <v>41</v>
      </c>
      <c r="I11775">
        <v>80</v>
      </c>
      <c r="J11775">
        <v>3</v>
      </c>
      <c r="K11775">
        <v>1</v>
      </c>
      <c r="L11775">
        <v>3</v>
      </c>
      <c r="M11775">
        <v>0</v>
      </c>
      <c r="Q11775">
        <v>141</v>
      </c>
      <c r="R11775">
        <v>3.23</v>
      </c>
      <c r="X11775">
        <v>82</v>
      </c>
      <c r="Y11775">
        <v>0.26</v>
      </c>
      <c r="Z11775">
        <v>418</v>
      </c>
      <c r="AA11775">
        <f t="shared" si="366"/>
        <v>139.33333333333334</v>
      </c>
    </row>
    <row r="11776" spans="1:27" x14ac:dyDescent="0.25">
      <c r="A11776" t="s">
        <v>2714</v>
      </c>
      <c r="B11776">
        <v>1978</v>
      </c>
      <c r="C11776" t="str">
        <f t="shared" si="367"/>
        <v>Pre-Drug 1970-1991</v>
      </c>
      <c r="D11776" t="s">
        <v>19</v>
      </c>
      <c r="E11776">
        <v>578</v>
      </c>
      <c r="F11776">
        <v>41</v>
      </c>
      <c r="G11776">
        <v>5</v>
      </c>
      <c r="H11776">
        <v>34</v>
      </c>
      <c r="I11776">
        <v>38</v>
      </c>
      <c r="J11776">
        <v>5</v>
      </c>
      <c r="K11776">
        <v>0</v>
      </c>
      <c r="L11776">
        <v>1</v>
      </c>
      <c r="M11776">
        <v>0</v>
      </c>
      <c r="Q11776">
        <v>142</v>
      </c>
      <c r="R11776">
        <v>2.6</v>
      </c>
      <c r="X11776">
        <v>41</v>
      </c>
      <c r="Y11776">
        <v>0.26</v>
      </c>
      <c r="Z11776">
        <v>425</v>
      </c>
      <c r="AA11776">
        <f t="shared" si="366"/>
        <v>141.66666666666666</v>
      </c>
    </row>
    <row r="11777" spans="1:27" x14ac:dyDescent="0.25">
      <c r="A11777" t="s">
        <v>1454</v>
      </c>
      <c r="B11777">
        <v>1979</v>
      </c>
      <c r="C11777" t="str">
        <f t="shared" si="367"/>
        <v>Pre-Drug 1970-1991</v>
      </c>
      <c r="D11777" t="s">
        <v>19</v>
      </c>
      <c r="E11777">
        <v>578</v>
      </c>
      <c r="F11777">
        <v>25</v>
      </c>
      <c r="G11777">
        <v>5</v>
      </c>
      <c r="H11777">
        <v>62</v>
      </c>
      <c r="I11777">
        <v>136</v>
      </c>
      <c r="J11777">
        <v>6</v>
      </c>
      <c r="K11777">
        <v>5</v>
      </c>
      <c r="L11777">
        <v>2</v>
      </c>
      <c r="M11777">
        <v>0</v>
      </c>
      <c r="Q11777">
        <v>99</v>
      </c>
      <c r="R11777">
        <v>1.57</v>
      </c>
      <c r="X11777">
        <v>81</v>
      </c>
      <c r="Y11777">
        <v>0.19</v>
      </c>
      <c r="Z11777">
        <v>429</v>
      </c>
      <c r="AA11777">
        <f t="shared" si="366"/>
        <v>143</v>
      </c>
    </row>
    <row r="11778" spans="1:27" x14ac:dyDescent="0.25">
      <c r="A11778" t="s">
        <v>2882</v>
      </c>
      <c r="B11778">
        <v>1988</v>
      </c>
      <c r="C11778" t="str">
        <f t="shared" si="367"/>
        <v>Pre-Drug 1970-1991</v>
      </c>
      <c r="D11778" t="s">
        <v>18</v>
      </c>
      <c r="E11778">
        <v>578</v>
      </c>
      <c r="F11778">
        <v>37</v>
      </c>
      <c r="G11778">
        <v>5</v>
      </c>
      <c r="H11778">
        <v>31</v>
      </c>
      <c r="I11778">
        <v>55</v>
      </c>
      <c r="J11778">
        <v>7</v>
      </c>
      <c r="K11778">
        <v>0</v>
      </c>
      <c r="L11778">
        <v>1</v>
      </c>
      <c r="M11778">
        <v>1</v>
      </c>
      <c r="Q11778">
        <v>131</v>
      </c>
      <c r="R11778">
        <v>2.29</v>
      </c>
      <c r="X11778">
        <v>46</v>
      </c>
      <c r="Y11778">
        <v>0.24</v>
      </c>
      <c r="Z11778">
        <v>436</v>
      </c>
      <c r="AA11778">
        <f t="shared" ref="AA11778:AA11841" si="368">Z11778/3</f>
        <v>145.33333333333334</v>
      </c>
    </row>
    <row r="11779" spans="1:27" x14ac:dyDescent="0.25">
      <c r="A11779" t="s">
        <v>3055</v>
      </c>
      <c r="B11779">
        <v>1996</v>
      </c>
      <c r="C11779" t="str">
        <f t="shared" ref="C11779:C11842" si="369">IF(B11779&lt;1997,"Pre-Drug 1970-1991",IF(B11779&lt;=2006,"Drug Era 1992-2006","Post Drug Era 2007-2012"))</f>
        <v>Pre-Drug 1970-1991</v>
      </c>
      <c r="D11779" t="s">
        <v>19</v>
      </c>
      <c r="E11779">
        <v>579</v>
      </c>
      <c r="F11779">
        <v>91</v>
      </c>
      <c r="G11779">
        <v>21</v>
      </c>
      <c r="H11779">
        <v>85</v>
      </c>
      <c r="I11779">
        <v>72</v>
      </c>
      <c r="J11779">
        <v>2</v>
      </c>
      <c r="K11779">
        <v>8</v>
      </c>
      <c r="L11779">
        <v>6</v>
      </c>
      <c r="M11779">
        <v>0</v>
      </c>
      <c r="Q11779">
        <v>145</v>
      </c>
      <c r="R11779">
        <v>6.77</v>
      </c>
      <c r="X11779">
        <v>67</v>
      </c>
      <c r="Y11779">
        <v>0.25</v>
      </c>
      <c r="Z11779">
        <v>363</v>
      </c>
      <c r="AA11779">
        <f t="shared" si="368"/>
        <v>121</v>
      </c>
    </row>
    <row r="11780" spans="1:27" x14ac:dyDescent="0.25">
      <c r="A11780" t="s">
        <v>592</v>
      </c>
      <c r="B11780">
        <v>2003</v>
      </c>
      <c r="C11780" t="str">
        <f t="shared" si="369"/>
        <v>Drug Era 1992-2006</v>
      </c>
      <c r="D11780" t="s">
        <v>18</v>
      </c>
      <c r="E11780">
        <v>579</v>
      </c>
      <c r="F11780">
        <v>83</v>
      </c>
      <c r="G11780">
        <v>8</v>
      </c>
      <c r="H11780">
        <v>57</v>
      </c>
      <c r="I11780">
        <v>43</v>
      </c>
      <c r="J11780">
        <v>7</v>
      </c>
      <c r="K11780">
        <v>10</v>
      </c>
      <c r="L11780">
        <v>8</v>
      </c>
      <c r="M11780">
        <v>0</v>
      </c>
      <c r="Q11780">
        <v>160</v>
      </c>
      <c r="R11780">
        <v>6.02</v>
      </c>
      <c r="X11780">
        <v>50</v>
      </c>
      <c r="Y11780">
        <v>0.31</v>
      </c>
      <c r="Z11780">
        <v>372</v>
      </c>
      <c r="AA11780">
        <f t="shared" si="368"/>
        <v>124</v>
      </c>
    </row>
    <row r="11781" spans="1:27" x14ac:dyDescent="0.25">
      <c r="A11781" t="s">
        <v>863</v>
      </c>
      <c r="B11781">
        <v>1999</v>
      </c>
      <c r="C11781" t="str">
        <f t="shared" si="369"/>
        <v>Drug Era 1992-2006</v>
      </c>
      <c r="D11781" t="s">
        <v>18</v>
      </c>
      <c r="E11781">
        <v>579</v>
      </c>
      <c r="F11781">
        <v>73</v>
      </c>
      <c r="G11781">
        <v>28</v>
      </c>
      <c r="H11781">
        <v>52</v>
      </c>
      <c r="I11781">
        <v>70</v>
      </c>
      <c r="J11781">
        <v>1</v>
      </c>
      <c r="K11781">
        <v>7</v>
      </c>
      <c r="L11781">
        <v>3</v>
      </c>
      <c r="M11781">
        <v>1</v>
      </c>
      <c r="Q11781">
        <v>140</v>
      </c>
      <c r="R11781">
        <v>5.05</v>
      </c>
      <c r="X11781">
        <v>72</v>
      </c>
      <c r="Y11781">
        <v>0</v>
      </c>
      <c r="Z11781">
        <v>390</v>
      </c>
      <c r="AA11781">
        <f t="shared" si="368"/>
        <v>130</v>
      </c>
    </row>
    <row r="11782" spans="1:27" x14ac:dyDescent="0.25">
      <c r="A11782" t="s">
        <v>1590</v>
      </c>
      <c r="B11782">
        <v>1982</v>
      </c>
      <c r="C11782" t="str">
        <f t="shared" si="369"/>
        <v>Pre-Drug 1970-1991</v>
      </c>
      <c r="D11782" t="s">
        <v>19</v>
      </c>
      <c r="E11782">
        <v>579</v>
      </c>
      <c r="F11782">
        <v>74</v>
      </c>
      <c r="G11782">
        <v>20</v>
      </c>
      <c r="H11782">
        <v>46</v>
      </c>
      <c r="I11782">
        <v>58</v>
      </c>
      <c r="J11782">
        <v>3</v>
      </c>
      <c r="K11782">
        <v>4</v>
      </c>
      <c r="L11782">
        <v>2</v>
      </c>
      <c r="M11782">
        <v>0</v>
      </c>
      <c r="Q11782">
        <v>145</v>
      </c>
      <c r="R11782">
        <v>5.0999999999999996</v>
      </c>
      <c r="X11782">
        <v>82</v>
      </c>
      <c r="Y11782">
        <v>0.27</v>
      </c>
      <c r="Z11782">
        <v>392</v>
      </c>
      <c r="AA11782">
        <f t="shared" si="368"/>
        <v>130.66666666666666</v>
      </c>
    </row>
    <row r="11783" spans="1:27" x14ac:dyDescent="0.25">
      <c r="A11783" t="s">
        <v>1767</v>
      </c>
      <c r="B11783">
        <v>2002</v>
      </c>
      <c r="C11783" t="str">
        <f t="shared" si="369"/>
        <v>Drug Era 1992-2006</v>
      </c>
      <c r="D11783" t="s">
        <v>19</v>
      </c>
      <c r="E11783">
        <v>579</v>
      </c>
      <c r="F11783">
        <v>78</v>
      </c>
      <c r="G11783">
        <v>28</v>
      </c>
      <c r="H11783">
        <v>50</v>
      </c>
      <c r="I11783">
        <v>95</v>
      </c>
      <c r="J11783">
        <v>3</v>
      </c>
      <c r="K11783">
        <v>2</v>
      </c>
      <c r="L11783">
        <v>1</v>
      </c>
      <c r="M11783">
        <v>0</v>
      </c>
      <c r="Q11783">
        <v>144</v>
      </c>
      <c r="R11783">
        <v>5.35</v>
      </c>
      <c r="X11783">
        <v>79</v>
      </c>
      <c r="Z11783">
        <v>394</v>
      </c>
      <c r="AA11783">
        <f t="shared" si="368"/>
        <v>131.33333333333334</v>
      </c>
    </row>
    <row r="11784" spans="1:27" x14ac:dyDescent="0.25">
      <c r="A11784" t="s">
        <v>2793</v>
      </c>
      <c r="B11784">
        <v>1995</v>
      </c>
      <c r="C11784" t="str">
        <f t="shared" si="369"/>
        <v>Pre-Drug 1970-1991</v>
      </c>
      <c r="D11784" t="s">
        <v>19</v>
      </c>
      <c r="E11784">
        <v>579</v>
      </c>
      <c r="F11784">
        <v>73</v>
      </c>
      <c r="G11784">
        <v>21</v>
      </c>
      <c r="H11784">
        <v>34</v>
      </c>
      <c r="I11784">
        <v>88</v>
      </c>
      <c r="J11784">
        <v>2</v>
      </c>
      <c r="K11784">
        <v>3</v>
      </c>
      <c r="L11784">
        <v>4</v>
      </c>
      <c r="M11784">
        <v>0</v>
      </c>
      <c r="Q11784">
        <v>155</v>
      </c>
      <c r="R11784">
        <v>4.92</v>
      </c>
      <c r="X11784">
        <v>90</v>
      </c>
      <c r="Y11784">
        <v>0.28000000000000003</v>
      </c>
      <c r="Z11784">
        <v>401</v>
      </c>
      <c r="AA11784">
        <f t="shared" si="368"/>
        <v>133.66666666666666</v>
      </c>
    </row>
    <row r="11785" spans="1:27" x14ac:dyDescent="0.25">
      <c r="A11785" t="s">
        <v>665</v>
      </c>
      <c r="B11785">
        <v>1976</v>
      </c>
      <c r="C11785" t="str">
        <f t="shared" si="369"/>
        <v>Pre-Drug 1970-1991</v>
      </c>
      <c r="D11785" t="s">
        <v>18</v>
      </c>
      <c r="E11785">
        <v>579</v>
      </c>
      <c r="F11785">
        <v>67</v>
      </c>
      <c r="G11785">
        <v>11</v>
      </c>
      <c r="H11785">
        <v>65</v>
      </c>
      <c r="I11785">
        <v>52</v>
      </c>
      <c r="J11785">
        <v>10</v>
      </c>
      <c r="K11785">
        <v>7</v>
      </c>
      <c r="L11785">
        <v>0</v>
      </c>
      <c r="M11785">
        <v>0</v>
      </c>
      <c r="Q11785">
        <v>139</v>
      </c>
      <c r="R11785">
        <v>4.5</v>
      </c>
      <c r="X11785">
        <v>79</v>
      </c>
      <c r="Y11785">
        <v>0.27</v>
      </c>
      <c r="Z11785">
        <v>402</v>
      </c>
      <c r="AA11785">
        <f t="shared" si="368"/>
        <v>134</v>
      </c>
    </row>
    <row r="11786" spans="1:27" x14ac:dyDescent="0.25">
      <c r="A11786" t="s">
        <v>3147</v>
      </c>
      <c r="B11786">
        <v>1978</v>
      </c>
      <c r="C11786" t="str">
        <f t="shared" si="369"/>
        <v>Pre-Drug 1970-1991</v>
      </c>
      <c r="D11786" t="s">
        <v>18</v>
      </c>
      <c r="E11786">
        <v>579</v>
      </c>
      <c r="F11786">
        <v>51</v>
      </c>
      <c r="G11786">
        <v>9</v>
      </c>
      <c r="H11786">
        <v>60</v>
      </c>
      <c r="I11786">
        <v>78</v>
      </c>
      <c r="J11786">
        <v>4</v>
      </c>
      <c r="K11786">
        <v>3</v>
      </c>
      <c r="L11786">
        <v>1</v>
      </c>
      <c r="M11786">
        <v>2</v>
      </c>
      <c r="Q11786">
        <v>120</v>
      </c>
      <c r="R11786">
        <v>3.33</v>
      </c>
      <c r="X11786">
        <v>92</v>
      </c>
      <c r="Y11786">
        <v>0.23</v>
      </c>
      <c r="Z11786">
        <v>414</v>
      </c>
      <c r="AA11786">
        <f t="shared" si="368"/>
        <v>138</v>
      </c>
    </row>
    <row r="11787" spans="1:27" x14ac:dyDescent="0.25">
      <c r="A11787" t="s">
        <v>1474</v>
      </c>
      <c r="B11787">
        <v>1986</v>
      </c>
      <c r="C11787" t="str">
        <f t="shared" si="369"/>
        <v>Pre-Drug 1970-1991</v>
      </c>
      <c r="D11787" t="s">
        <v>19</v>
      </c>
      <c r="E11787">
        <v>579</v>
      </c>
      <c r="F11787">
        <v>54</v>
      </c>
      <c r="G11787">
        <v>11</v>
      </c>
      <c r="H11787">
        <v>63</v>
      </c>
      <c r="I11787">
        <v>79</v>
      </c>
      <c r="J11787">
        <v>3</v>
      </c>
      <c r="K11787">
        <v>4</v>
      </c>
      <c r="L11787">
        <v>8</v>
      </c>
      <c r="M11787">
        <v>3</v>
      </c>
      <c r="Q11787">
        <v>108</v>
      </c>
      <c r="R11787">
        <v>3.51</v>
      </c>
      <c r="X11787">
        <v>80</v>
      </c>
      <c r="Y11787">
        <v>0.21</v>
      </c>
      <c r="Z11787">
        <v>415</v>
      </c>
      <c r="AA11787">
        <f t="shared" si="368"/>
        <v>138.33333333333334</v>
      </c>
    </row>
    <row r="11788" spans="1:27" x14ac:dyDescent="0.25">
      <c r="A11788" t="s">
        <v>1412</v>
      </c>
      <c r="B11788">
        <v>1992</v>
      </c>
      <c r="C11788" t="str">
        <f t="shared" si="369"/>
        <v>Pre-Drug 1970-1991</v>
      </c>
      <c r="D11788" t="s">
        <v>18</v>
      </c>
      <c r="E11788">
        <v>579</v>
      </c>
      <c r="F11788">
        <v>63</v>
      </c>
      <c r="G11788">
        <v>13</v>
      </c>
      <c r="H11788">
        <v>39</v>
      </c>
      <c r="I11788">
        <v>69</v>
      </c>
      <c r="J11788">
        <v>3</v>
      </c>
      <c r="K11788">
        <v>4</v>
      </c>
      <c r="L11788">
        <v>5</v>
      </c>
      <c r="M11788">
        <v>1</v>
      </c>
      <c r="Q11788">
        <v>135</v>
      </c>
      <c r="R11788">
        <v>4.07</v>
      </c>
      <c r="X11788">
        <v>80</v>
      </c>
      <c r="Y11788">
        <v>0.25</v>
      </c>
      <c r="Z11788">
        <v>418</v>
      </c>
      <c r="AA11788">
        <f t="shared" si="368"/>
        <v>139.33333333333334</v>
      </c>
    </row>
    <row r="11789" spans="1:27" x14ac:dyDescent="0.25">
      <c r="A11789" t="s">
        <v>1450</v>
      </c>
      <c r="B11789">
        <v>1981</v>
      </c>
      <c r="C11789" t="str">
        <f t="shared" si="369"/>
        <v>Pre-Drug 1970-1991</v>
      </c>
      <c r="D11789" t="s">
        <v>19</v>
      </c>
      <c r="E11789">
        <v>579</v>
      </c>
      <c r="F11789">
        <v>53</v>
      </c>
      <c r="G11789">
        <v>11</v>
      </c>
      <c r="H11789">
        <v>45</v>
      </c>
      <c r="I11789">
        <v>60</v>
      </c>
      <c r="J11789">
        <v>0</v>
      </c>
      <c r="K11789">
        <v>5</v>
      </c>
      <c r="L11789">
        <v>0</v>
      </c>
      <c r="M11789">
        <v>2</v>
      </c>
      <c r="Q11789">
        <v>125</v>
      </c>
      <c r="R11789">
        <v>3.4</v>
      </c>
      <c r="X11789">
        <v>81</v>
      </c>
      <c r="Y11789">
        <v>0.23</v>
      </c>
      <c r="Z11789">
        <v>421</v>
      </c>
      <c r="AA11789">
        <f t="shared" si="368"/>
        <v>140.33333333333334</v>
      </c>
    </row>
    <row r="11790" spans="1:27" x14ac:dyDescent="0.25">
      <c r="A11790" t="s">
        <v>2679</v>
      </c>
      <c r="B11790">
        <v>1981</v>
      </c>
      <c r="C11790" t="str">
        <f t="shared" si="369"/>
        <v>Pre-Drug 1970-1991</v>
      </c>
      <c r="D11790" t="s">
        <v>18</v>
      </c>
      <c r="E11790">
        <v>579</v>
      </c>
      <c r="F11790">
        <v>51</v>
      </c>
      <c r="G11790">
        <v>3</v>
      </c>
      <c r="H11790">
        <v>26</v>
      </c>
      <c r="I11790">
        <v>52</v>
      </c>
      <c r="J11790">
        <v>2</v>
      </c>
      <c r="K11790">
        <v>1</v>
      </c>
      <c r="L11790">
        <v>1</v>
      </c>
      <c r="M11790">
        <v>5</v>
      </c>
      <c r="Q11790">
        <v>149</v>
      </c>
      <c r="R11790">
        <v>3.27</v>
      </c>
      <c r="X11790">
        <v>69</v>
      </c>
      <c r="Y11790">
        <v>0.27</v>
      </c>
      <c r="Z11790">
        <v>421</v>
      </c>
      <c r="AA11790">
        <f t="shared" si="368"/>
        <v>140.33333333333334</v>
      </c>
    </row>
    <row r="11791" spans="1:27" x14ac:dyDescent="0.25">
      <c r="A11791" t="s">
        <v>1077</v>
      </c>
      <c r="B11791">
        <v>1996</v>
      </c>
      <c r="C11791" t="str">
        <f t="shared" si="369"/>
        <v>Pre-Drug 1970-1991</v>
      </c>
      <c r="D11791" t="s">
        <v>19</v>
      </c>
      <c r="E11791">
        <v>580</v>
      </c>
      <c r="F11791">
        <v>75</v>
      </c>
      <c r="G11791">
        <v>19</v>
      </c>
      <c r="H11791">
        <v>50</v>
      </c>
      <c r="I11791">
        <v>78</v>
      </c>
      <c r="J11791">
        <v>2</v>
      </c>
      <c r="K11791">
        <v>4</v>
      </c>
      <c r="L11791">
        <v>4</v>
      </c>
      <c r="M11791">
        <v>0</v>
      </c>
      <c r="Q11791">
        <v>151</v>
      </c>
      <c r="R11791">
        <v>5.22</v>
      </c>
      <c r="X11791">
        <v>61</v>
      </c>
      <c r="Y11791">
        <v>0.26</v>
      </c>
      <c r="Z11791">
        <v>388</v>
      </c>
      <c r="AA11791">
        <f t="shared" si="368"/>
        <v>129.33333333333334</v>
      </c>
    </row>
    <row r="11792" spans="1:27" x14ac:dyDescent="0.25">
      <c r="A11792" t="s">
        <v>2833</v>
      </c>
      <c r="B11792">
        <v>2007</v>
      </c>
      <c r="C11792" t="str">
        <f t="shared" si="369"/>
        <v>Post Drug Era 2007-2012</v>
      </c>
      <c r="D11792" t="s">
        <v>18</v>
      </c>
      <c r="E11792">
        <v>580</v>
      </c>
      <c r="F11792">
        <v>68</v>
      </c>
      <c r="G11792">
        <v>23</v>
      </c>
      <c r="H11792">
        <v>40</v>
      </c>
      <c r="I11792">
        <v>53</v>
      </c>
      <c r="J11792">
        <v>2</v>
      </c>
      <c r="K11792">
        <v>4</v>
      </c>
      <c r="L11792">
        <v>13</v>
      </c>
      <c r="M11792">
        <v>0</v>
      </c>
      <c r="Q11792">
        <v>157</v>
      </c>
      <c r="R11792">
        <v>4.7300000000000004</v>
      </c>
      <c r="X11792">
        <v>40</v>
      </c>
      <c r="Z11792">
        <v>388</v>
      </c>
      <c r="AA11792">
        <f t="shared" si="368"/>
        <v>129.33333333333334</v>
      </c>
    </row>
    <row r="11793" spans="1:27" x14ac:dyDescent="0.25">
      <c r="A11793" t="s">
        <v>696</v>
      </c>
      <c r="B11793">
        <v>2003</v>
      </c>
      <c r="C11793" t="str">
        <f t="shared" si="369"/>
        <v>Drug Era 1992-2006</v>
      </c>
      <c r="D11793" t="s">
        <v>18</v>
      </c>
      <c r="E11793">
        <v>580</v>
      </c>
      <c r="F11793">
        <v>61</v>
      </c>
      <c r="G11793">
        <v>8</v>
      </c>
      <c r="H11793">
        <v>59</v>
      </c>
      <c r="I11793">
        <v>61</v>
      </c>
      <c r="J11793">
        <v>3</v>
      </c>
      <c r="K11793">
        <v>13</v>
      </c>
      <c r="L11793">
        <v>10</v>
      </c>
      <c r="M11793">
        <v>0</v>
      </c>
      <c r="Q11793">
        <v>132</v>
      </c>
      <c r="R11793">
        <v>4.18</v>
      </c>
      <c r="X11793">
        <v>74</v>
      </c>
      <c r="Y11793">
        <v>0.26</v>
      </c>
      <c r="Z11793">
        <v>394</v>
      </c>
      <c r="AA11793">
        <f t="shared" si="368"/>
        <v>131.33333333333334</v>
      </c>
    </row>
    <row r="11794" spans="1:27" x14ac:dyDescent="0.25">
      <c r="A11794" t="s">
        <v>848</v>
      </c>
      <c r="B11794">
        <v>2002</v>
      </c>
      <c r="C11794" t="str">
        <f t="shared" si="369"/>
        <v>Drug Era 1992-2006</v>
      </c>
      <c r="D11794" t="s">
        <v>18</v>
      </c>
      <c r="E11794">
        <v>580</v>
      </c>
      <c r="F11794">
        <v>67</v>
      </c>
      <c r="G11794">
        <v>12</v>
      </c>
      <c r="H11794">
        <v>66</v>
      </c>
      <c r="I11794">
        <v>92</v>
      </c>
      <c r="J11794">
        <v>9</v>
      </c>
      <c r="K11794">
        <v>2</v>
      </c>
      <c r="L11794">
        <v>5</v>
      </c>
      <c r="M11794">
        <v>1</v>
      </c>
      <c r="Q11794">
        <v>133</v>
      </c>
      <c r="R11794">
        <v>4.55</v>
      </c>
      <c r="X11794">
        <v>82</v>
      </c>
      <c r="Z11794">
        <v>398</v>
      </c>
      <c r="AA11794">
        <f t="shared" si="368"/>
        <v>132.66666666666666</v>
      </c>
    </row>
    <row r="11795" spans="1:27" x14ac:dyDescent="0.25">
      <c r="A11795" t="s">
        <v>907</v>
      </c>
      <c r="B11795">
        <v>1998</v>
      </c>
      <c r="C11795" t="str">
        <f t="shared" si="369"/>
        <v>Drug Era 1992-2006</v>
      </c>
      <c r="D11795" t="s">
        <v>19</v>
      </c>
      <c r="E11795">
        <v>580</v>
      </c>
      <c r="F11795">
        <v>71</v>
      </c>
      <c r="G11795">
        <v>16</v>
      </c>
      <c r="H11795">
        <v>59</v>
      </c>
      <c r="I11795">
        <v>97</v>
      </c>
      <c r="J11795">
        <v>6</v>
      </c>
      <c r="K11795">
        <v>9</v>
      </c>
      <c r="L11795">
        <v>4</v>
      </c>
      <c r="M11795">
        <v>0</v>
      </c>
      <c r="Q11795">
        <v>141</v>
      </c>
      <c r="R11795">
        <v>4.8</v>
      </c>
      <c r="X11795">
        <v>101</v>
      </c>
      <c r="Z11795">
        <v>399</v>
      </c>
      <c r="AA11795">
        <f t="shared" si="368"/>
        <v>133</v>
      </c>
    </row>
    <row r="11796" spans="1:27" x14ac:dyDescent="0.25">
      <c r="A11796" t="s">
        <v>3028</v>
      </c>
      <c r="B11796">
        <v>2003</v>
      </c>
      <c r="C11796" t="str">
        <f t="shared" si="369"/>
        <v>Drug Era 1992-2006</v>
      </c>
      <c r="D11796" t="s">
        <v>19</v>
      </c>
      <c r="E11796">
        <v>580</v>
      </c>
      <c r="F11796">
        <v>64</v>
      </c>
      <c r="G11796">
        <v>9</v>
      </c>
      <c r="H11796">
        <v>56</v>
      </c>
      <c r="I11796">
        <v>58</v>
      </c>
      <c r="J11796">
        <v>1</v>
      </c>
      <c r="K11796">
        <v>3</v>
      </c>
      <c r="L11796">
        <v>12</v>
      </c>
      <c r="M11796">
        <v>0</v>
      </c>
      <c r="Q11796">
        <v>142</v>
      </c>
      <c r="R11796">
        <v>4.33</v>
      </c>
      <c r="X11796">
        <v>67</v>
      </c>
      <c r="Y11796">
        <v>0.28000000000000003</v>
      </c>
      <c r="Z11796">
        <v>399</v>
      </c>
      <c r="AA11796">
        <f t="shared" si="368"/>
        <v>133</v>
      </c>
    </row>
    <row r="11797" spans="1:27" x14ac:dyDescent="0.25">
      <c r="A11797" t="s">
        <v>1042</v>
      </c>
      <c r="B11797">
        <v>1998</v>
      </c>
      <c r="C11797" t="str">
        <f t="shared" si="369"/>
        <v>Drug Era 1992-2006</v>
      </c>
      <c r="D11797" t="s">
        <v>19</v>
      </c>
      <c r="E11797">
        <v>580</v>
      </c>
      <c r="F11797">
        <v>56</v>
      </c>
      <c r="G11797">
        <v>13</v>
      </c>
      <c r="H11797">
        <v>51</v>
      </c>
      <c r="I11797">
        <v>83</v>
      </c>
      <c r="J11797">
        <v>0</v>
      </c>
      <c r="K11797">
        <v>3</v>
      </c>
      <c r="L11797">
        <v>9</v>
      </c>
      <c r="M11797">
        <v>0</v>
      </c>
      <c r="Q11797">
        <v>135</v>
      </c>
      <c r="R11797">
        <v>3.76</v>
      </c>
      <c r="X11797">
        <v>66</v>
      </c>
      <c r="Z11797">
        <v>402</v>
      </c>
      <c r="AA11797">
        <f t="shared" si="368"/>
        <v>134</v>
      </c>
    </row>
    <row r="11798" spans="1:27" x14ac:dyDescent="0.25">
      <c r="A11798" t="s">
        <v>2153</v>
      </c>
      <c r="B11798">
        <v>1998</v>
      </c>
      <c r="C11798" t="str">
        <f t="shared" si="369"/>
        <v>Drug Era 1992-2006</v>
      </c>
      <c r="D11798" t="s">
        <v>18</v>
      </c>
      <c r="E11798">
        <v>580</v>
      </c>
      <c r="F11798">
        <v>63</v>
      </c>
      <c r="G11798">
        <v>18</v>
      </c>
      <c r="H11798">
        <v>43</v>
      </c>
      <c r="I11798">
        <v>83</v>
      </c>
      <c r="J11798">
        <v>1</v>
      </c>
      <c r="K11798">
        <v>1</v>
      </c>
      <c r="L11798">
        <v>8</v>
      </c>
      <c r="M11798">
        <v>0</v>
      </c>
      <c r="Q11798">
        <v>130</v>
      </c>
      <c r="R11798">
        <v>4.21</v>
      </c>
      <c r="X11798">
        <v>69</v>
      </c>
      <c r="Z11798">
        <v>404</v>
      </c>
      <c r="AA11798">
        <f t="shared" si="368"/>
        <v>134.66666666666666</v>
      </c>
    </row>
    <row r="11799" spans="1:27" x14ac:dyDescent="0.25">
      <c r="A11799" t="s">
        <v>1309</v>
      </c>
      <c r="B11799">
        <v>1999</v>
      </c>
      <c r="C11799" t="str">
        <f t="shared" si="369"/>
        <v>Drug Era 1992-2006</v>
      </c>
      <c r="D11799" t="s">
        <v>19</v>
      </c>
      <c r="E11799">
        <v>580</v>
      </c>
      <c r="F11799">
        <v>49</v>
      </c>
      <c r="G11799">
        <v>8</v>
      </c>
      <c r="H11799">
        <v>62</v>
      </c>
      <c r="I11799">
        <v>132</v>
      </c>
      <c r="J11799">
        <v>2</v>
      </c>
      <c r="K11799">
        <v>6</v>
      </c>
      <c r="L11799">
        <v>4</v>
      </c>
      <c r="M11799">
        <v>0</v>
      </c>
      <c r="Q11799">
        <v>121</v>
      </c>
      <c r="R11799">
        <v>3.23</v>
      </c>
      <c r="X11799">
        <v>70</v>
      </c>
      <c r="Y11799">
        <v>0</v>
      </c>
      <c r="Z11799">
        <v>409</v>
      </c>
      <c r="AA11799">
        <f t="shared" si="368"/>
        <v>136.33333333333334</v>
      </c>
    </row>
    <row r="11800" spans="1:27" x14ac:dyDescent="0.25">
      <c r="A11800" t="s">
        <v>497</v>
      </c>
      <c r="B11800">
        <v>2001</v>
      </c>
      <c r="C11800" t="str">
        <f t="shared" si="369"/>
        <v>Drug Era 1992-2006</v>
      </c>
      <c r="D11800" t="s">
        <v>19</v>
      </c>
      <c r="E11800">
        <v>580</v>
      </c>
      <c r="F11800">
        <v>64</v>
      </c>
      <c r="G11800">
        <v>14</v>
      </c>
      <c r="H11800">
        <v>35</v>
      </c>
      <c r="I11800">
        <v>89</v>
      </c>
      <c r="J11800">
        <v>2</v>
      </c>
      <c r="K11800">
        <v>3</v>
      </c>
      <c r="L11800">
        <v>5</v>
      </c>
      <c r="M11800">
        <v>1</v>
      </c>
      <c r="Q11800">
        <v>138</v>
      </c>
      <c r="R11800">
        <v>4.21</v>
      </c>
      <c r="X11800">
        <v>88</v>
      </c>
      <c r="Z11800">
        <v>410</v>
      </c>
      <c r="AA11800">
        <f t="shared" si="368"/>
        <v>136.66666666666666</v>
      </c>
    </row>
    <row r="11801" spans="1:27" x14ac:dyDescent="0.25">
      <c r="A11801" t="s">
        <v>2241</v>
      </c>
      <c r="B11801">
        <v>1994</v>
      </c>
      <c r="C11801" t="str">
        <f t="shared" si="369"/>
        <v>Pre-Drug 1970-1991</v>
      </c>
      <c r="D11801" t="s">
        <v>18</v>
      </c>
      <c r="E11801">
        <v>580</v>
      </c>
      <c r="F11801">
        <v>60</v>
      </c>
      <c r="G11801">
        <v>17</v>
      </c>
      <c r="H11801">
        <v>45</v>
      </c>
      <c r="I11801">
        <v>87</v>
      </c>
      <c r="J11801">
        <v>2</v>
      </c>
      <c r="K11801">
        <v>5</v>
      </c>
      <c r="L11801">
        <v>6</v>
      </c>
      <c r="M11801">
        <v>0</v>
      </c>
      <c r="Q11801">
        <v>135</v>
      </c>
      <c r="R11801">
        <v>3.93</v>
      </c>
      <c r="X11801">
        <v>53</v>
      </c>
      <c r="Y11801">
        <v>0.24</v>
      </c>
      <c r="Z11801">
        <v>412</v>
      </c>
      <c r="AA11801">
        <f t="shared" si="368"/>
        <v>137.33333333333334</v>
      </c>
    </row>
    <row r="11802" spans="1:27" x14ac:dyDescent="0.25">
      <c r="A11802" t="s">
        <v>1404</v>
      </c>
      <c r="B11802">
        <v>1981</v>
      </c>
      <c r="C11802" t="str">
        <f t="shared" si="369"/>
        <v>Pre-Drug 1970-1991</v>
      </c>
      <c r="D11802" t="s">
        <v>19</v>
      </c>
      <c r="E11802">
        <v>580</v>
      </c>
      <c r="F11802">
        <v>41</v>
      </c>
      <c r="G11802">
        <v>10</v>
      </c>
      <c r="H11802">
        <v>39</v>
      </c>
      <c r="I11802">
        <v>50</v>
      </c>
      <c r="J11802">
        <v>2</v>
      </c>
      <c r="K11802">
        <v>6</v>
      </c>
      <c r="L11802">
        <v>3</v>
      </c>
      <c r="M11802">
        <v>2</v>
      </c>
      <c r="Q11802">
        <v>135</v>
      </c>
      <c r="R11802">
        <v>2.63</v>
      </c>
      <c r="X11802">
        <v>58</v>
      </c>
      <c r="Y11802">
        <v>0.25</v>
      </c>
      <c r="Z11802">
        <v>421</v>
      </c>
      <c r="AA11802">
        <f t="shared" si="368"/>
        <v>140.33333333333334</v>
      </c>
    </row>
    <row r="11803" spans="1:27" x14ac:dyDescent="0.25">
      <c r="A11803" t="s">
        <v>165</v>
      </c>
      <c r="B11803">
        <v>2010</v>
      </c>
      <c r="C11803" t="str">
        <f t="shared" si="369"/>
        <v>Post Drug Era 2007-2012</v>
      </c>
      <c r="D11803" t="s">
        <v>19</v>
      </c>
      <c r="E11803">
        <v>581</v>
      </c>
      <c r="F11803">
        <v>90</v>
      </c>
      <c r="G11803">
        <v>23</v>
      </c>
      <c r="H11803">
        <v>50</v>
      </c>
      <c r="I11803">
        <v>77</v>
      </c>
      <c r="J11803">
        <v>0</v>
      </c>
      <c r="K11803">
        <v>10</v>
      </c>
      <c r="L11803">
        <v>3</v>
      </c>
      <c r="M11803">
        <v>0</v>
      </c>
      <c r="Q11803">
        <v>158</v>
      </c>
      <c r="R11803">
        <v>6.34</v>
      </c>
      <c r="X11803">
        <v>89</v>
      </c>
      <c r="Z11803">
        <v>383</v>
      </c>
      <c r="AA11803">
        <f t="shared" si="368"/>
        <v>127.66666666666667</v>
      </c>
    </row>
    <row r="11804" spans="1:27" x14ac:dyDescent="0.25">
      <c r="A11804" t="s">
        <v>1830</v>
      </c>
      <c r="B11804">
        <v>2009</v>
      </c>
      <c r="C11804" t="str">
        <f t="shared" si="369"/>
        <v>Post Drug Era 2007-2012</v>
      </c>
      <c r="D11804" t="s">
        <v>19</v>
      </c>
      <c r="E11804">
        <v>581</v>
      </c>
      <c r="F11804">
        <v>73</v>
      </c>
      <c r="G11804">
        <v>17</v>
      </c>
      <c r="H11804">
        <v>58</v>
      </c>
      <c r="I11804">
        <v>95</v>
      </c>
      <c r="J11804">
        <v>0</v>
      </c>
      <c r="K11804">
        <v>7</v>
      </c>
      <c r="L11804">
        <v>3</v>
      </c>
      <c r="M11804">
        <v>0</v>
      </c>
      <c r="Q11804">
        <v>144</v>
      </c>
      <c r="R11804">
        <v>5.09</v>
      </c>
      <c r="X11804">
        <v>50</v>
      </c>
      <c r="Z11804">
        <v>387</v>
      </c>
      <c r="AA11804">
        <f t="shared" si="368"/>
        <v>129</v>
      </c>
    </row>
    <row r="11805" spans="1:27" x14ac:dyDescent="0.25">
      <c r="A11805" t="s">
        <v>2962</v>
      </c>
      <c r="B11805">
        <v>1977</v>
      </c>
      <c r="C11805" t="str">
        <f t="shared" si="369"/>
        <v>Pre-Drug 1970-1991</v>
      </c>
      <c r="D11805" t="s">
        <v>19</v>
      </c>
      <c r="E11805">
        <v>581</v>
      </c>
      <c r="F11805">
        <v>60</v>
      </c>
      <c r="G11805">
        <v>8</v>
      </c>
      <c r="H11805">
        <v>64</v>
      </c>
      <c r="I11805">
        <v>62</v>
      </c>
      <c r="J11805">
        <v>7</v>
      </c>
      <c r="K11805">
        <v>0</v>
      </c>
      <c r="L11805">
        <v>1</v>
      </c>
      <c r="M11805">
        <v>0</v>
      </c>
      <c r="Q11805">
        <v>132</v>
      </c>
      <c r="R11805">
        <v>3.99</v>
      </c>
      <c r="X11805">
        <v>58</v>
      </c>
      <c r="Y11805">
        <v>0.26</v>
      </c>
      <c r="Z11805">
        <v>406</v>
      </c>
      <c r="AA11805">
        <f t="shared" si="368"/>
        <v>135.33333333333334</v>
      </c>
    </row>
    <row r="11806" spans="1:27" x14ac:dyDescent="0.25">
      <c r="A11806" t="s">
        <v>1825</v>
      </c>
      <c r="B11806">
        <v>1988</v>
      </c>
      <c r="C11806" t="str">
        <f t="shared" si="369"/>
        <v>Pre-Drug 1970-1991</v>
      </c>
      <c r="D11806" t="s">
        <v>18</v>
      </c>
      <c r="E11806">
        <v>581</v>
      </c>
      <c r="F11806">
        <v>59</v>
      </c>
      <c r="G11806">
        <v>10</v>
      </c>
      <c r="H11806">
        <v>45</v>
      </c>
      <c r="I11806">
        <v>70</v>
      </c>
      <c r="J11806">
        <v>7</v>
      </c>
      <c r="K11806">
        <v>9</v>
      </c>
      <c r="L11806">
        <v>4</v>
      </c>
      <c r="M11806">
        <v>3</v>
      </c>
      <c r="Q11806">
        <v>130</v>
      </c>
      <c r="R11806">
        <v>3.9</v>
      </c>
      <c r="X11806">
        <v>82</v>
      </c>
      <c r="Y11806">
        <v>0.25</v>
      </c>
      <c r="Z11806">
        <v>408</v>
      </c>
      <c r="AA11806">
        <f t="shared" si="368"/>
        <v>136</v>
      </c>
    </row>
    <row r="11807" spans="1:27" x14ac:dyDescent="0.25">
      <c r="A11807" t="s">
        <v>1237</v>
      </c>
      <c r="B11807">
        <v>1989</v>
      </c>
      <c r="C11807" t="str">
        <f t="shared" si="369"/>
        <v>Pre-Drug 1970-1991</v>
      </c>
      <c r="D11807" t="s">
        <v>19</v>
      </c>
      <c r="E11807">
        <v>581</v>
      </c>
      <c r="F11807">
        <v>49</v>
      </c>
      <c r="G11807">
        <v>5</v>
      </c>
      <c r="H11807">
        <v>41</v>
      </c>
      <c r="I11807">
        <v>55</v>
      </c>
      <c r="J11807">
        <v>0</v>
      </c>
      <c r="K11807">
        <v>4</v>
      </c>
      <c r="L11807">
        <v>2</v>
      </c>
      <c r="M11807">
        <v>0</v>
      </c>
      <c r="Q11807">
        <v>142</v>
      </c>
      <c r="R11807">
        <v>3.21</v>
      </c>
      <c r="X11807">
        <v>44</v>
      </c>
      <c r="Y11807">
        <v>0.26</v>
      </c>
      <c r="Z11807">
        <v>412</v>
      </c>
      <c r="AA11807">
        <f t="shared" si="368"/>
        <v>137.33333333333334</v>
      </c>
    </row>
    <row r="11808" spans="1:27" x14ac:dyDescent="0.25">
      <c r="A11808" t="s">
        <v>190</v>
      </c>
      <c r="B11808">
        <v>2001</v>
      </c>
      <c r="C11808" t="str">
        <f t="shared" si="369"/>
        <v>Drug Era 1992-2006</v>
      </c>
      <c r="D11808" t="s">
        <v>18</v>
      </c>
      <c r="E11808">
        <v>581</v>
      </c>
      <c r="F11808">
        <v>52</v>
      </c>
      <c r="G11808">
        <v>13</v>
      </c>
      <c r="H11808">
        <v>60</v>
      </c>
      <c r="I11808">
        <v>90</v>
      </c>
      <c r="J11808">
        <v>2</v>
      </c>
      <c r="K11808">
        <v>6</v>
      </c>
      <c r="L11808">
        <v>10</v>
      </c>
      <c r="M11808">
        <v>0</v>
      </c>
      <c r="Q11808">
        <v>113</v>
      </c>
      <c r="R11808">
        <v>3.36</v>
      </c>
      <c r="X11808">
        <v>71</v>
      </c>
      <c r="Z11808">
        <v>418</v>
      </c>
      <c r="AA11808">
        <f t="shared" si="368"/>
        <v>139.33333333333334</v>
      </c>
    </row>
    <row r="11809" spans="1:27" x14ac:dyDescent="0.25">
      <c r="A11809" t="s">
        <v>2251</v>
      </c>
      <c r="B11809">
        <v>1983</v>
      </c>
      <c r="C11809" t="str">
        <f t="shared" si="369"/>
        <v>Pre-Drug 1970-1991</v>
      </c>
      <c r="D11809" t="s">
        <v>18</v>
      </c>
      <c r="E11809">
        <v>581</v>
      </c>
      <c r="F11809">
        <v>46</v>
      </c>
      <c r="G11809">
        <v>12</v>
      </c>
      <c r="H11809">
        <v>46</v>
      </c>
      <c r="I11809">
        <v>83</v>
      </c>
      <c r="J11809">
        <v>2</v>
      </c>
      <c r="K11809">
        <v>0</v>
      </c>
      <c r="L11809">
        <v>0</v>
      </c>
      <c r="M11809">
        <v>0</v>
      </c>
      <c r="Q11809">
        <v>118</v>
      </c>
      <c r="R11809">
        <v>2.88</v>
      </c>
      <c r="X11809">
        <v>53</v>
      </c>
      <c r="Y11809">
        <v>0.22</v>
      </c>
      <c r="Z11809">
        <v>432</v>
      </c>
      <c r="AA11809">
        <f t="shared" si="368"/>
        <v>144</v>
      </c>
    </row>
    <row r="11810" spans="1:27" x14ac:dyDescent="0.25">
      <c r="A11810" t="s">
        <v>310</v>
      </c>
      <c r="B11810">
        <v>1991</v>
      </c>
      <c r="C11810" t="str">
        <f t="shared" si="369"/>
        <v>Pre-Drug 1970-1991</v>
      </c>
      <c r="D11810" t="s">
        <v>18</v>
      </c>
      <c r="E11810">
        <v>582</v>
      </c>
      <c r="F11810">
        <v>75</v>
      </c>
      <c r="G11810">
        <v>14</v>
      </c>
      <c r="H11810">
        <v>52</v>
      </c>
      <c r="I11810">
        <v>62</v>
      </c>
      <c r="J11810">
        <v>4</v>
      </c>
      <c r="K11810">
        <v>1</v>
      </c>
      <c r="L11810">
        <v>5</v>
      </c>
      <c r="M11810">
        <v>1</v>
      </c>
      <c r="Q11810">
        <v>150</v>
      </c>
      <c r="R11810">
        <v>5.23</v>
      </c>
      <c r="X11810">
        <v>43</v>
      </c>
      <c r="Y11810">
        <v>0.28999999999999998</v>
      </c>
      <c r="Z11810">
        <v>387</v>
      </c>
      <c r="AA11810">
        <f t="shared" si="368"/>
        <v>129</v>
      </c>
    </row>
    <row r="11811" spans="1:27" x14ac:dyDescent="0.25">
      <c r="A11811" t="s">
        <v>1522</v>
      </c>
      <c r="B11811">
        <v>1978</v>
      </c>
      <c r="C11811" t="str">
        <f t="shared" si="369"/>
        <v>Pre-Drug 1970-1991</v>
      </c>
      <c r="D11811" t="s">
        <v>18</v>
      </c>
      <c r="E11811">
        <v>582</v>
      </c>
      <c r="F11811">
        <v>60</v>
      </c>
      <c r="G11811">
        <v>11</v>
      </c>
      <c r="H11811">
        <v>53</v>
      </c>
      <c r="I11811">
        <v>81</v>
      </c>
      <c r="J11811">
        <v>4</v>
      </c>
      <c r="K11811">
        <v>1</v>
      </c>
      <c r="L11811">
        <v>5</v>
      </c>
      <c r="M11811">
        <v>0</v>
      </c>
      <c r="Q11811">
        <v>125</v>
      </c>
      <c r="R11811">
        <v>3.91</v>
      </c>
      <c r="X11811">
        <v>52</v>
      </c>
      <c r="Y11811">
        <v>0.24</v>
      </c>
      <c r="Z11811">
        <v>414</v>
      </c>
      <c r="AA11811">
        <f t="shared" si="368"/>
        <v>138</v>
      </c>
    </row>
    <row r="11812" spans="1:27" x14ac:dyDescent="0.25">
      <c r="A11812" t="s">
        <v>2917</v>
      </c>
      <c r="B11812">
        <v>1995</v>
      </c>
      <c r="C11812" t="str">
        <f t="shared" si="369"/>
        <v>Pre-Drug 1970-1991</v>
      </c>
      <c r="D11812" t="s">
        <v>19</v>
      </c>
      <c r="E11812">
        <v>582</v>
      </c>
      <c r="F11812">
        <v>75</v>
      </c>
      <c r="G11812">
        <v>16</v>
      </c>
      <c r="H11812">
        <v>56</v>
      </c>
      <c r="I11812">
        <v>122</v>
      </c>
      <c r="J11812">
        <v>1</v>
      </c>
      <c r="K11812">
        <v>4</v>
      </c>
      <c r="L11812">
        <v>4</v>
      </c>
      <c r="M11812">
        <v>0</v>
      </c>
      <c r="Q11812">
        <v>125</v>
      </c>
      <c r="R11812">
        <v>4.88</v>
      </c>
      <c r="X11812">
        <v>54</v>
      </c>
      <c r="Y11812">
        <v>0.23</v>
      </c>
      <c r="Z11812">
        <v>415</v>
      </c>
      <c r="AA11812">
        <f t="shared" si="368"/>
        <v>138.33333333333334</v>
      </c>
    </row>
    <row r="11813" spans="1:27" x14ac:dyDescent="0.25">
      <c r="A11813" t="s">
        <v>1608</v>
      </c>
      <c r="B11813">
        <v>2002</v>
      </c>
      <c r="C11813" t="str">
        <f t="shared" si="369"/>
        <v>Drug Era 1992-2006</v>
      </c>
      <c r="D11813" t="s">
        <v>18</v>
      </c>
      <c r="E11813">
        <v>582</v>
      </c>
      <c r="F11813">
        <v>58</v>
      </c>
      <c r="G11813">
        <v>15</v>
      </c>
      <c r="H11813">
        <v>12</v>
      </c>
      <c r="I11813">
        <v>87</v>
      </c>
      <c r="J11813">
        <v>2</v>
      </c>
      <c r="K11813">
        <v>0</v>
      </c>
      <c r="L11813">
        <v>1</v>
      </c>
      <c r="M11813">
        <v>0</v>
      </c>
      <c r="Q11813">
        <v>153</v>
      </c>
      <c r="R11813">
        <v>3.7</v>
      </c>
      <c r="X11813">
        <v>87</v>
      </c>
      <c r="Z11813">
        <v>423</v>
      </c>
      <c r="AA11813">
        <f t="shared" si="368"/>
        <v>141</v>
      </c>
    </row>
    <row r="11814" spans="1:27" x14ac:dyDescent="0.25">
      <c r="A11814" t="s">
        <v>1048</v>
      </c>
      <c r="B11814">
        <v>1975</v>
      </c>
      <c r="C11814" t="str">
        <f t="shared" si="369"/>
        <v>Pre-Drug 1970-1991</v>
      </c>
      <c r="D11814" t="s">
        <v>19</v>
      </c>
      <c r="E11814">
        <v>582</v>
      </c>
      <c r="F11814">
        <v>29</v>
      </c>
      <c r="G11814">
        <v>3</v>
      </c>
      <c r="H11814">
        <v>70</v>
      </c>
      <c r="I11814">
        <v>130</v>
      </c>
      <c r="J11814">
        <v>15</v>
      </c>
      <c r="K11814">
        <v>3</v>
      </c>
      <c r="L11814">
        <v>5</v>
      </c>
      <c r="M11814">
        <v>0</v>
      </c>
      <c r="Q11814">
        <v>99</v>
      </c>
      <c r="R11814">
        <v>1.84</v>
      </c>
      <c r="X11814">
        <v>60</v>
      </c>
      <c r="Y11814">
        <v>0.2</v>
      </c>
      <c r="Z11814">
        <v>425</v>
      </c>
      <c r="AA11814">
        <f t="shared" si="368"/>
        <v>141.66666666666666</v>
      </c>
    </row>
    <row r="11815" spans="1:27" x14ac:dyDescent="0.25">
      <c r="A11815" t="s">
        <v>1485</v>
      </c>
      <c r="B11815">
        <v>1982</v>
      </c>
      <c r="C11815" t="str">
        <f t="shared" si="369"/>
        <v>Pre-Drug 1970-1991</v>
      </c>
      <c r="D11815" t="s">
        <v>19</v>
      </c>
      <c r="E11815">
        <v>582</v>
      </c>
      <c r="F11815">
        <v>50</v>
      </c>
      <c r="G11815">
        <v>15</v>
      </c>
      <c r="H11815">
        <v>44</v>
      </c>
      <c r="I11815">
        <v>86</v>
      </c>
      <c r="J11815">
        <v>3</v>
      </c>
      <c r="K11815">
        <v>5</v>
      </c>
      <c r="L11815">
        <v>5</v>
      </c>
      <c r="M11815">
        <v>0</v>
      </c>
      <c r="Q11815">
        <v>120</v>
      </c>
      <c r="R11815">
        <v>3.17</v>
      </c>
      <c r="X11815">
        <v>66</v>
      </c>
      <c r="Y11815">
        <v>0.22</v>
      </c>
      <c r="Z11815">
        <v>426</v>
      </c>
      <c r="AA11815">
        <f t="shared" si="368"/>
        <v>142</v>
      </c>
    </row>
    <row r="11816" spans="1:27" x14ac:dyDescent="0.25">
      <c r="A11816" t="s">
        <v>56</v>
      </c>
      <c r="B11816">
        <v>1976</v>
      </c>
      <c r="C11816" t="str">
        <f t="shared" si="369"/>
        <v>Pre-Drug 1970-1991</v>
      </c>
      <c r="D11816" t="s">
        <v>18</v>
      </c>
      <c r="E11816">
        <v>583</v>
      </c>
      <c r="F11816">
        <v>69</v>
      </c>
      <c r="G11816">
        <v>12</v>
      </c>
      <c r="H11816">
        <v>67</v>
      </c>
      <c r="I11816">
        <v>67</v>
      </c>
      <c r="J11816">
        <v>3</v>
      </c>
      <c r="K11816">
        <v>3</v>
      </c>
      <c r="L11816">
        <v>3</v>
      </c>
      <c r="M11816">
        <v>2</v>
      </c>
      <c r="Q11816">
        <v>131</v>
      </c>
      <c r="R11816">
        <v>4.7</v>
      </c>
      <c r="X11816">
        <v>82</v>
      </c>
      <c r="Y11816">
        <v>0.26</v>
      </c>
      <c r="Z11816">
        <v>396</v>
      </c>
      <c r="AA11816">
        <f t="shared" si="368"/>
        <v>132</v>
      </c>
    </row>
    <row r="11817" spans="1:27" x14ac:dyDescent="0.25">
      <c r="A11817" t="s">
        <v>2517</v>
      </c>
      <c r="B11817">
        <v>2005</v>
      </c>
      <c r="C11817" t="str">
        <f t="shared" si="369"/>
        <v>Drug Era 1992-2006</v>
      </c>
      <c r="D11817" t="s">
        <v>19</v>
      </c>
      <c r="E11817">
        <v>583</v>
      </c>
      <c r="F11817">
        <v>69</v>
      </c>
      <c r="G11817">
        <v>17</v>
      </c>
      <c r="H11817">
        <v>47</v>
      </c>
      <c r="I11817">
        <v>99</v>
      </c>
      <c r="J11817">
        <v>2</v>
      </c>
      <c r="K11817">
        <v>4</v>
      </c>
      <c r="L11817">
        <v>8</v>
      </c>
      <c r="M11817">
        <v>0</v>
      </c>
      <c r="Q11817">
        <v>139</v>
      </c>
      <c r="R11817">
        <v>4.6500000000000004</v>
      </c>
      <c r="X11817">
        <v>63</v>
      </c>
      <c r="Z11817">
        <v>401</v>
      </c>
      <c r="AA11817">
        <f t="shared" si="368"/>
        <v>133.66666666666666</v>
      </c>
    </row>
    <row r="11818" spans="1:27" x14ac:dyDescent="0.25">
      <c r="A11818" t="s">
        <v>810</v>
      </c>
      <c r="B11818">
        <v>2000</v>
      </c>
      <c r="C11818" t="str">
        <f t="shared" si="369"/>
        <v>Drug Era 1992-2006</v>
      </c>
      <c r="D11818" t="s">
        <v>18</v>
      </c>
      <c r="E11818">
        <v>583</v>
      </c>
      <c r="F11818">
        <v>62</v>
      </c>
      <c r="G11818">
        <v>14</v>
      </c>
      <c r="H11818">
        <v>61</v>
      </c>
      <c r="I11818">
        <v>90</v>
      </c>
      <c r="J11818">
        <v>3</v>
      </c>
      <c r="K11818">
        <v>3</v>
      </c>
      <c r="L11818">
        <v>2</v>
      </c>
      <c r="M11818">
        <v>0</v>
      </c>
      <c r="Q11818">
        <v>134</v>
      </c>
      <c r="R11818">
        <v>4.13</v>
      </c>
      <c r="X11818">
        <v>80</v>
      </c>
      <c r="Y11818">
        <v>0</v>
      </c>
      <c r="Z11818">
        <v>405</v>
      </c>
      <c r="AA11818">
        <f t="shared" si="368"/>
        <v>135</v>
      </c>
    </row>
    <row r="11819" spans="1:27" x14ac:dyDescent="0.25">
      <c r="A11819" t="s">
        <v>2322</v>
      </c>
      <c r="B11819">
        <v>2003</v>
      </c>
      <c r="C11819" t="str">
        <f t="shared" si="369"/>
        <v>Drug Era 1992-2006</v>
      </c>
      <c r="D11819" t="s">
        <v>19</v>
      </c>
      <c r="E11819">
        <v>583</v>
      </c>
      <c r="F11819">
        <v>76</v>
      </c>
      <c r="G11819">
        <v>21</v>
      </c>
      <c r="H11819">
        <v>29</v>
      </c>
      <c r="I11819">
        <v>71</v>
      </c>
      <c r="J11819">
        <v>2</v>
      </c>
      <c r="K11819">
        <v>3</v>
      </c>
      <c r="L11819">
        <v>5</v>
      </c>
      <c r="M11819">
        <v>0</v>
      </c>
      <c r="Q11819">
        <v>155</v>
      </c>
      <c r="R11819">
        <v>5.07</v>
      </c>
      <c r="X11819">
        <v>83</v>
      </c>
      <c r="Y11819">
        <v>0.28000000000000003</v>
      </c>
      <c r="Z11819">
        <v>405</v>
      </c>
      <c r="AA11819">
        <f t="shared" si="368"/>
        <v>135</v>
      </c>
    </row>
    <row r="11820" spans="1:27" x14ac:dyDescent="0.25">
      <c r="A11820" t="s">
        <v>3020</v>
      </c>
      <c r="B11820">
        <v>2011</v>
      </c>
      <c r="C11820" t="str">
        <f t="shared" si="369"/>
        <v>Post Drug Era 2007-2012</v>
      </c>
      <c r="D11820" t="s">
        <v>18</v>
      </c>
      <c r="E11820">
        <v>583</v>
      </c>
      <c r="F11820">
        <v>75</v>
      </c>
      <c r="G11820">
        <v>23</v>
      </c>
      <c r="H11820">
        <v>47</v>
      </c>
      <c r="I11820">
        <v>82</v>
      </c>
      <c r="J11820">
        <v>4</v>
      </c>
      <c r="K11820">
        <v>8</v>
      </c>
      <c r="L11820">
        <v>2</v>
      </c>
      <c r="M11820">
        <v>0</v>
      </c>
      <c r="Q11820">
        <v>141</v>
      </c>
      <c r="R11820">
        <v>4.99</v>
      </c>
      <c r="X11820">
        <v>63</v>
      </c>
      <c r="Z11820">
        <v>406</v>
      </c>
      <c r="AA11820">
        <f t="shared" si="368"/>
        <v>135.33333333333334</v>
      </c>
    </row>
    <row r="11821" spans="1:27" x14ac:dyDescent="0.25">
      <c r="A11821" t="s">
        <v>1101</v>
      </c>
      <c r="B11821">
        <v>1981</v>
      </c>
      <c r="C11821" t="str">
        <f t="shared" si="369"/>
        <v>Pre-Drug 1970-1991</v>
      </c>
      <c r="D11821" t="s">
        <v>19</v>
      </c>
      <c r="E11821">
        <v>583</v>
      </c>
      <c r="F11821">
        <v>68</v>
      </c>
      <c r="G11821">
        <v>10</v>
      </c>
      <c r="H11821">
        <v>40</v>
      </c>
      <c r="I11821">
        <v>64</v>
      </c>
      <c r="J11821">
        <v>4</v>
      </c>
      <c r="K11821">
        <v>3</v>
      </c>
      <c r="L11821">
        <v>1</v>
      </c>
      <c r="M11821">
        <v>1</v>
      </c>
      <c r="Q11821">
        <v>146</v>
      </c>
      <c r="R11821">
        <v>4.46</v>
      </c>
      <c r="X11821">
        <v>76</v>
      </c>
      <c r="Y11821">
        <v>0.27</v>
      </c>
      <c r="Z11821">
        <v>412</v>
      </c>
      <c r="AA11821">
        <f t="shared" si="368"/>
        <v>137.33333333333334</v>
      </c>
    </row>
    <row r="11822" spans="1:27" x14ac:dyDescent="0.25">
      <c r="A11822" t="s">
        <v>509</v>
      </c>
      <c r="B11822">
        <v>2010</v>
      </c>
      <c r="C11822" t="str">
        <f t="shared" si="369"/>
        <v>Post Drug Era 2007-2012</v>
      </c>
      <c r="D11822" t="s">
        <v>18</v>
      </c>
      <c r="E11822">
        <v>583</v>
      </c>
      <c r="F11822">
        <v>50</v>
      </c>
      <c r="G11822">
        <v>10</v>
      </c>
      <c r="H11822">
        <v>61</v>
      </c>
      <c r="I11822">
        <v>138</v>
      </c>
      <c r="J11822">
        <v>5</v>
      </c>
      <c r="K11822">
        <v>4</v>
      </c>
      <c r="L11822">
        <v>9</v>
      </c>
      <c r="M11822">
        <v>0</v>
      </c>
      <c r="Q11822">
        <v>114</v>
      </c>
      <c r="R11822">
        <v>3.28</v>
      </c>
      <c r="X11822">
        <v>67</v>
      </c>
      <c r="Z11822">
        <v>412</v>
      </c>
      <c r="AA11822">
        <f t="shared" si="368"/>
        <v>137.33333333333334</v>
      </c>
    </row>
    <row r="11823" spans="1:27" x14ac:dyDescent="0.25">
      <c r="A11823" t="s">
        <v>1416</v>
      </c>
      <c r="B11823">
        <v>1973</v>
      </c>
      <c r="C11823" t="str">
        <f t="shared" si="369"/>
        <v>Pre-Drug 1970-1991</v>
      </c>
      <c r="D11823" t="s">
        <v>18</v>
      </c>
      <c r="E11823">
        <v>583</v>
      </c>
      <c r="F11823">
        <v>49</v>
      </c>
      <c r="G11823">
        <v>13</v>
      </c>
      <c r="H11823">
        <v>37</v>
      </c>
      <c r="I11823">
        <v>77</v>
      </c>
      <c r="J11823">
        <v>9</v>
      </c>
      <c r="K11823">
        <v>3</v>
      </c>
      <c r="L11823">
        <v>1</v>
      </c>
      <c r="M11823">
        <v>0</v>
      </c>
      <c r="Q11823">
        <v>129</v>
      </c>
      <c r="R11823">
        <v>3.16</v>
      </c>
      <c r="X11823">
        <v>56</v>
      </c>
      <c r="Y11823">
        <v>0.24</v>
      </c>
      <c r="Z11823">
        <v>419</v>
      </c>
      <c r="AA11823">
        <f t="shared" si="368"/>
        <v>139.66666666666666</v>
      </c>
    </row>
    <row r="11824" spans="1:27" x14ac:dyDescent="0.25">
      <c r="A11824" t="s">
        <v>447</v>
      </c>
      <c r="B11824">
        <v>1977</v>
      </c>
      <c r="C11824" t="str">
        <f t="shared" si="369"/>
        <v>Pre-Drug 1970-1991</v>
      </c>
      <c r="D11824" t="s">
        <v>19</v>
      </c>
      <c r="E11824">
        <v>583</v>
      </c>
      <c r="F11824">
        <v>46</v>
      </c>
      <c r="G11824">
        <v>13</v>
      </c>
      <c r="H11824">
        <v>60</v>
      </c>
      <c r="I11824">
        <v>114</v>
      </c>
      <c r="J11824">
        <v>10</v>
      </c>
      <c r="K11824">
        <v>3</v>
      </c>
      <c r="L11824">
        <v>5</v>
      </c>
      <c r="M11824">
        <v>1</v>
      </c>
      <c r="Q11824">
        <v>112</v>
      </c>
      <c r="R11824">
        <v>2.96</v>
      </c>
      <c r="X11824">
        <v>73</v>
      </c>
      <c r="Y11824">
        <v>0.22</v>
      </c>
      <c r="Z11824">
        <v>420</v>
      </c>
      <c r="AA11824">
        <f t="shared" si="368"/>
        <v>140</v>
      </c>
    </row>
    <row r="11825" spans="1:27" x14ac:dyDescent="0.25">
      <c r="A11825" t="s">
        <v>2205</v>
      </c>
      <c r="B11825">
        <v>1981</v>
      </c>
      <c r="C11825" t="str">
        <f t="shared" si="369"/>
        <v>Pre-Drug 1970-1991</v>
      </c>
      <c r="D11825" t="s">
        <v>19</v>
      </c>
      <c r="E11825">
        <v>583</v>
      </c>
      <c r="F11825">
        <v>47</v>
      </c>
      <c r="G11825">
        <v>10</v>
      </c>
      <c r="H11825">
        <v>57</v>
      </c>
      <c r="I11825">
        <v>79</v>
      </c>
      <c r="J11825">
        <v>4</v>
      </c>
      <c r="K11825">
        <v>3</v>
      </c>
      <c r="L11825">
        <v>1</v>
      </c>
      <c r="M11825">
        <v>1</v>
      </c>
      <c r="Q11825">
        <v>115</v>
      </c>
      <c r="R11825">
        <v>3</v>
      </c>
      <c r="X11825">
        <v>73</v>
      </c>
      <c r="Y11825">
        <v>0.22</v>
      </c>
      <c r="Z11825">
        <v>423</v>
      </c>
      <c r="AA11825">
        <f t="shared" si="368"/>
        <v>141</v>
      </c>
    </row>
    <row r="11826" spans="1:27" x14ac:dyDescent="0.25">
      <c r="A11826" t="s">
        <v>1799</v>
      </c>
      <c r="B11826">
        <v>1986</v>
      </c>
      <c r="C11826" t="str">
        <f t="shared" si="369"/>
        <v>Pre-Drug 1970-1991</v>
      </c>
      <c r="D11826" t="s">
        <v>18</v>
      </c>
      <c r="E11826">
        <v>583</v>
      </c>
      <c r="F11826">
        <v>42</v>
      </c>
      <c r="G11826">
        <v>9</v>
      </c>
      <c r="H11826">
        <v>55</v>
      </c>
      <c r="I11826">
        <v>104</v>
      </c>
      <c r="J11826">
        <v>8</v>
      </c>
      <c r="K11826">
        <v>5</v>
      </c>
      <c r="L11826">
        <v>2</v>
      </c>
      <c r="M11826">
        <v>4</v>
      </c>
      <c r="Q11826">
        <v>114</v>
      </c>
      <c r="R11826">
        <v>2.65</v>
      </c>
      <c r="X11826">
        <v>77</v>
      </c>
      <c r="Y11826">
        <v>0.22</v>
      </c>
      <c r="Z11826">
        <v>428</v>
      </c>
      <c r="AA11826">
        <f t="shared" si="368"/>
        <v>142.66666666666666</v>
      </c>
    </row>
    <row r="11827" spans="1:27" x14ac:dyDescent="0.25">
      <c r="A11827" t="s">
        <v>2698</v>
      </c>
      <c r="B11827">
        <v>1971</v>
      </c>
      <c r="C11827" t="str">
        <f t="shared" si="369"/>
        <v>Pre-Drug 1970-1991</v>
      </c>
      <c r="D11827" t="s">
        <v>19</v>
      </c>
      <c r="E11827">
        <v>583</v>
      </c>
      <c r="F11827">
        <v>43</v>
      </c>
      <c r="G11827">
        <v>4</v>
      </c>
      <c r="H11827">
        <v>35</v>
      </c>
      <c r="I11827">
        <v>80</v>
      </c>
      <c r="J11827">
        <v>1</v>
      </c>
      <c r="K11827">
        <v>1</v>
      </c>
      <c r="L11827">
        <v>4</v>
      </c>
      <c r="M11827">
        <v>0</v>
      </c>
      <c r="Q11827">
        <v>129</v>
      </c>
      <c r="R11827">
        <v>2.68</v>
      </c>
      <c r="X11827">
        <v>67</v>
      </c>
      <c r="Y11827">
        <v>0.24</v>
      </c>
      <c r="Z11827">
        <v>433</v>
      </c>
      <c r="AA11827">
        <f t="shared" si="368"/>
        <v>144.33333333333334</v>
      </c>
    </row>
    <row r="11828" spans="1:27" x14ac:dyDescent="0.25">
      <c r="A11828" t="s">
        <v>514</v>
      </c>
      <c r="B11828">
        <v>1972</v>
      </c>
      <c r="C11828" t="str">
        <f t="shared" si="369"/>
        <v>Pre-Drug 1970-1991</v>
      </c>
      <c r="D11828" t="s">
        <v>18</v>
      </c>
      <c r="E11828">
        <v>584</v>
      </c>
      <c r="F11828">
        <v>75</v>
      </c>
      <c r="G11828">
        <v>11</v>
      </c>
      <c r="H11828">
        <v>54</v>
      </c>
      <c r="I11828">
        <v>54</v>
      </c>
      <c r="J11828">
        <v>8</v>
      </c>
      <c r="K11828">
        <v>7</v>
      </c>
      <c r="L11828">
        <v>1</v>
      </c>
      <c r="M11828">
        <v>0</v>
      </c>
      <c r="Q11828">
        <v>155</v>
      </c>
      <c r="R11828">
        <v>5.09</v>
      </c>
      <c r="X11828">
        <v>95</v>
      </c>
      <c r="Y11828">
        <v>0.3</v>
      </c>
      <c r="Z11828">
        <v>398</v>
      </c>
      <c r="AA11828">
        <f t="shared" si="368"/>
        <v>132.66666666666666</v>
      </c>
    </row>
    <row r="11829" spans="1:27" x14ac:dyDescent="0.25">
      <c r="A11829" t="s">
        <v>2298</v>
      </c>
      <c r="B11829">
        <v>1994</v>
      </c>
      <c r="C11829" t="str">
        <f t="shared" si="369"/>
        <v>Pre-Drug 1970-1991</v>
      </c>
      <c r="D11829" t="s">
        <v>18</v>
      </c>
      <c r="E11829">
        <v>584</v>
      </c>
      <c r="F11829">
        <v>57</v>
      </c>
      <c r="G11829">
        <v>13</v>
      </c>
      <c r="H11829">
        <v>69</v>
      </c>
      <c r="I11829">
        <v>75</v>
      </c>
      <c r="J11829">
        <v>3</v>
      </c>
      <c r="K11829">
        <v>5</v>
      </c>
      <c r="L11829">
        <v>7</v>
      </c>
      <c r="M11829">
        <v>1</v>
      </c>
      <c r="Q11829">
        <v>132</v>
      </c>
      <c r="R11829">
        <v>3.85</v>
      </c>
      <c r="X11829">
        <v>101</v>
      </c>
      <c r="Y11829">
        <v>0.24</v>
      </c>
      <c r="Z11829">
        <v>400</v>
      </c>
      <c r="AA11829">
        <f t="shared" si="368"/>
        <v>133.33333333333334</v>
      </c>
    </row>
    <row r="11830" spans="1:27" x14ac:dyDescent="0.25">
      <c r="A11830" t="s">
        <v>76</v>
      </c>
      <c r="B11830">
        <v>1991</v>
      </c>
      <c r="C11830" t="str">
        <f t="shared" si="369"/>
        <v>Pre-Drug 1970-1991</v>
      </c>
      <c r="D11830" t="s">
        <v>19</v>
      </c>
      <c r="E11830">
        <v>584</v>
      </c>
      <c r="F11830">
        <v>74</v>
      </c>
      <c r="G11830">
        <v>24</v>
      </c>
      <c r="H11830">
        <v>42</v>
      </c>
      <c r="I11830">
        <v>51</v>
      </c>
      <c r="J11830">
        <v>4</v>
      </c>
      <c r="K11830">
        <v>3</v>
      </c>
      <c r="L11830">
        <v>5</v>
      </c>
      <c r="M11830">
        <v>0</v>
      </c>
      <c r="Q11830">
        <v>148</v>
      </c>
      <c r="R11830">
        <v>4.96</v>
      </c>
      <c r="X11830">
        <v>93</v>
      </c>
      <c r="Y11830">
        <v>0.28000000000000003</v>
      </c>
      <c r="Z11830">
        <v>403</v>
      </c>
      <c r="AA11830">
        <f t="shared" si="368"/>
        <v>134.33333333333334</v>
      </c>
    </row>
    <row r="11831" spans="1:27" x14ac:dyDescent="0.25">
      <c r="A11831" t="s">
        <v>2407</v>
      </c>
      <c r="B11831">
        <v>1976</v>
      </c>
      <c r="C11831" t="str">
        <f t="shared" si="369"/>
        <v>Pre-Drug 1970-1991</v>
      </c>
      <c r="D11831" t="s">
        <v>19</v>
      </c>
      <c r="E11831">
        <v>584</v>
      </c>
      <c r="F11831">
        <v>55</v>
      </c>
      <c r="G11831">
        <v>10</v>
      </c>
      <c r="H11831">
        <v>65</v>
      </c>
      <c r="I11831">
        <v>77</v>
      </c>
      <c r="J11831">
        <v>6</v>
      </c>
      <c r="K11831">
        <v>3</v>
      </c>
      <c r="L11831">
        <v>3</v>
      </c>
      <c r="M11831">
        <v>1</v>
      </c>
      <c r="Q11831">
        <v>124</v>
      </c>
      <c r="R11831">
        <v>3.64</v>
      </c>
      <c r="X11831">
        <v>83</v>
      </c>
      <c r="Y11831">
        <v>0.24</v>
      </c>
      <c r="Z11831">
        <v>408</v>
      </c>
      <c r="AA11831">
        <f t="shared" si="368"/>
        <v>136</v>
      </c>
    </row>
    <row r="11832" spans="1:27" x14ac:dyDescent="0.25">
      <c r="A11832" t="s">
        <v>929</v>
      </c>
      <c r="B11832">
        <v>1974</v>
      </c>
      <c r="C11832" t="str">
        <f t="shared" si="369"/>
        <v>Pre-Drug 1970-1991</v>
      </c>
      <c r="D11832" t="s">
        <v>19</v>
      </c>
      <c r="E11832">
        <v>584</v>
      </c>
      <c r="F11832">
        <v>36</v>
      </c>
      <c r="G11832">
        <v>8</v>
      </c>
      <c r="H11832">
        <v>40</v>
      </c>
      <c r="I11832">
        <v>106</v>
      </c>
      <c r="J11832">
        <v>5</v>
      </c>
      <c r="K11832">
        <v>3</v>
      </c>
      <c r="L11832">
        <v>5</v>
      </c>
      <c r="M11832">
        <v>0</v>
      </c>
      <c r="Q11832">
        <v>123</v>
      </c>
      <c r="R11832">
        <v>2.2400000000000002</v>
      </c>
      <c r="X11832">
        <v>65</v>
      </c>
      <c r="Y11832">
        <v>0.23</v>
      </c>
      <c r="Z11832">
        <v>433</v>
      </c>
      <c r="AA11832">
        <f t="shared" si="368"/>
        <v>144.33333333333334</v>
      </c>
    </row>
    <row r="11833" spans="1:27" x14ac:dyDescent="0.25">
      <c r="A11833" t="s">
        <v>1734</v>
      </c>
      <c r="B11833">
        <v>1994</v>
      </c>
      <c r="C11833" t="str">
        <f t="shared" si="369"/>
        <v>Pre-Drug 1970-1991</v>
      </c>
      <c r="D11833" t="s">
        <v>18</v>
      </c>
      <c r="E11833">
        <v>584</v>
      </c>
      <c r="F11833">
        <v>55</v>
      </c>
      <c r="G11833">
        <v>11</v>
      </c>
      <c r="H11833">
        <v>45</v>
      </c>
      <c r="I11833">
        <v>142</v>
      </c>
      <c r="J11833">
        <v>3</v>
      </c>
      <c r="K11833">
        <v>6</v>
      </c>
      <c r="L11833">
        <v>11</v>
      </c>
      <c r="M11833">
        <v>0</v>
      </c>
      <c r="Q11833">
        <v>115</v>
      </c>
      <c r="R11833">
        <v>3.42</v>
      </c>
      <c r="X11833">
        <v>76</v>
      </c>
      <c r="Y11833">
        <v>0.2</v>
      </c>
      <c r="Z11833">
        <v>434</v>
      </c>
      <c r="AA11833">
        <f t="shared" si="368"/>
        <v>144.66666666666666</v>
      </c>
    </row>
    <row r="11834" spans="1:27" x14ac:dyDescent="0.25">
      <c r="A11834" t="s">
        <v>1563</v>
      </c>
      <c r="B11834">
        <v>1988</v>
      </c>
      <c r="C11834" t="str">
        <f t="shared" si="369"/>
        <v>Pre-Drug 1970-1991</v>
      </c>
      <c r="D11834" t="s">
        <v>19</v>
      </c>
      <c r="E11834">
        <v>585</v>
      </c>
      <c r="F11834">
        <v>70</v>
      </c>
      <c r="G11834">
        <v>19</v>
      </c>
      <c r="H11834">
        <v>50</v>
      </c>
      <c r="I11834">
        <v>72</v>
      </c>
      <c r="J11834">
        <v>2</v>
      </c>
      <c r="K11834">
        <v>6</v>
      </c>
      <c r="L11834">
        <v>5</v>
      </c>
      <c r="M11834">
        <v>4</v>
      </c>
      <c r="Q11834">
        <v>156</v>
      </c>
      <c r="R11834">
        <v>4.8499999999999996</v>
      </c>
      <c r="X11834">
        <v>79</v>
      </c>
      <c r="Y11834">
        <v>0.3</v>
      </c>
      <c r="Z11834">
        <v>390</v>
      </c>
      <c r="AA11834">
        <f t="shared" si="368"/>
        <v>130</v>
      </c>
    </row>
    <row r="11835" spans="1:27" x14ac:dyDescent="0.25">
      <c r="A11835" t="s">
        <v>2780</v>
      </c>
      <c r="B11835">
        <v>1977</v>
      </c>
      <c r="C11835" t="str">
        <f t="shared" si="369"/>
        <v>Pre-Drug 1970-1991</v>
      </c>
      <c r="D11835" t="s">
        <v>19</v>
      </c>
      <c r="E11835">
        <v>585</v>
      </c>
      <c r="F11835">
        <v>65</v>
      </c>
      <c r="G11835">
        <v>15</v>
      </c>
      <c r="H11835">
        <v>50</v>
      </c>
      <c r="I11835">
        <v>58</v>
      </c>
      <c r="J11835">
        <v>0</v>
      </c>
      <c r="K11835">
        <v>3</v>
      </c>
      <c r="L11835">
        <v>2</v>
      </c>
      <c r="M11835">
        <v>2</v>
      </c>
      <c r="Q11835">
        <v>141</v>
      </c>
      <c r="R11835">
        <v>4.41</v>
      </c>
      <c r="X11835">
        <v>56</v>
      </c>
      <c r="Y11835">
        <v>0.27</v>
      </c>
      <c r="Z11835">
        <v>398</v>
      </c>
      <c r="AA11835">
        <f t="shared" si="368"/>
        <v>132.66666666666666</v>
      </c>
    </row>
    <row r="11836" spans="1:27" x14ac:dyDescent="0.25">
      <c r="A11836" t="s">
        <v>374</v>
      </c>
      <c r="B11836">
        <v>1978</v>
      </c>
      <c r="C11836" t="str">
        <f t="shared" si="369"/>
        <v>Pre-Drug 1970-1991</v>
      </c>
      <c r="D11836" t="s">
        <v>18</v>
      </c>
      <c r="E11836">
        <v>585</v>
      </c>
      <c r="F11836">
        <v>71</v>
      </c>
      <c r="G11836">
        <v>6</v>
      </c>
      <c r="H11836">
        <v>34</v>
      </c>
      <c r="I11836">
        <v>56</v>
      </c>
      <c r="J11836">
        <v>5</v>
      </c>
      <c r="K11836">
        <v>10</v>
      </c>
      <c r="L11836">
        <v>1</v>
      </c>
      <c r="M11836">
        <v>2</v>
      </c>
      <c r="Q11836">
        <v>171</v>
      </c>
      <c r="R11836">
        <v>4.78</v>
      </c>
      <c r="X11836">
        <v>60</v>
      </c>
      <c r="Y11836">
        <v>0.31</v>
      </c>
      <c r="Z11836">
        <v>401</v>
      </c>
      <c r="AA11836">
        <f t="shared" si="368"/>
        <v>133.66666666666666</v>
      </c>
    </row>
    <row r="11837" spans="1:27" x14ac:dyDescent="0.25">
      <c r="A11837" t="s">
        <v>671</v>
      </c>
      <c r="B11837">
        <v>1997</v>
      </c>
      <c r="C11837" t="str">
        <f t="shared" si="369"/>
        <v>Drug Era 1992-2006</v>
      </c>
      <c r="D11837" t="s">
        <v>19</v>
      </c>
      <c r="E11837">
        <v>585</v>
      </c>
      <c r="F11837">
        <v>71</v>
      </c>
      <c r="G11837">
        <v>25</v>
      </c>
      <c r="H11837">
        <v>43</v>
      </c>
      <c r="I11837">
        <v>94</v>
      </c>
      <c r="J11837">
        <v>2</v>
      </c>
      <c r="K11837">
        <v>3</v>
      </c>
      <c r="L11837">
        <v>8</v>
      </c>
      <c r="M11837">
        <v>1</v>
      </c>
      <c r="Q11837">
        <v>139</v>
      </c>
      <c r="R11837">
        <v>4.71</v>
      </c>
      <c r="X11837">
        <v>49</v>
      </c>
      <c r="Y11837">
        <v>0.26</v>
      </c>
      <c r="Z11837">
        <v>407</v>
      </c>
      <c r="AA11837">
        <f t="shared" si="368"/>
        <v>135.66666666666666</v>
      </c>
    </row>
    <row r="11838" spans="1:27" x14ac:dyDescent="0.25">
      <c r="A11838" t="s">
        <v>3101</v>
      </c>
      <c r="B11838">
        <v>2004</v>
      </c>
      <c r="C11838" t="str">
        <f t="shared" si="369"/>
        <v>Drug Era 1992-2006</v>
      </c>
      <c r="D11838" t="s">
        <v>18</v>
      </c>
      <c r="E11838">
        <v>585</v>
      </c>
      <c r="F11838">
        <v>65</v>
      </c>
      <c r="G11838">
        <v>20</v>
      </c>
      <c r="H11838">
        <v>36</v>
      </c>
      <c r="I11838">
        <v>89</v>
      </c>
      <c r="J11838">
        <v>4</v>
      </c>
      <c r="K11838">
        <v>2</v>
      </c>
      <c r="L11838">
        <v>5</v>
      </c>
      <c r="M11838">
        <v>0</v>
      </c>
      <c r="Q11838">
        <v>145</v>
      </c>
      <c r="R11838">
        <v>4.28</v>
      </c>
      <c r="X11838">
        <v>88</v>
      </c>
      <c r="Y11838">
        <v>0.27</v>
      </c>
      <c r="Z11838">
        <v>410</v>
      </c>
      <c r="AA11838">
        <f t="shared" si="368"/>
        <v>136.66666666666666</v>
      </c>
    </row>
    <row r="11839" spans="1:27" x14ac:dyDescent="0.25">
      <c r="A11839" t="s">
        <v>1909</v>
      </c>
      <c r="B11839">
        <v>1979</v>
      </c>
      <c r="C11839" t="str">
        <f t="shared" si="369"/>
        <v>Pre-Drug 1970-1991</v>
      </c>
      <c r="D11839" t="s">
        <v>18</v>
      </c>
      <c r="E11839">
        <v>585</v>
      </c>
      <c r="F11839">
        <v>60</v>
      </c>
      <c r="G11839">
        <v>15</v>
      </c>
      <c r="H11839">
        <v>51</v>
      </c>
      <c r="I11839">
        <v>76</v>
      </c>
      <c r="J11839">
        <v>7</v>
      </c>
      <c r="K11839">
        <v>3</v>
      </c>
      <c r="L11839">
        <v>2</v>
      </c>
      <c r="M11839">
        <v>0</v>
      </c>
      <c r="Q11839">
        <v>145</v>
      </c>
      <c r="R11839">
        <v>3.94</v>
      </c>
      <c r="X11839">
        <v>81</v>
      </c>
      <c r="Y11839">
        <v>0.27</v>
      </c>
      <c r="Z11839">
        <v>411</v>
      </c>
      <c r="AA11839">
        <f t="shared" si="368"/>
        <v>137</v>
      </c>
    </row>
    <row r="11840" spans="1:27" x14ac:dyDescent="0.25">
      <c r="A11840" t="s">
        <v>2609</v>
      </c>
      <c r="B11840">
        <v>1980</v>
      </c>
      <c r="C11840" t="str">
        <f t="shared" si="369"/>
        <v>Pre-Drug 1970-1991</v>
      </c>
      <c r="D11840" t="s">
        <v>18</v>
      </c>
      <c r="E11840">
        <v>585</v>
      </c>
      <c r="F11840">
        <v>54</v>
      </c>
      <c r="G11840">
        <v>12</v>
      </c>
      <c r="H11840">
        <v>54</v>
      </c>
      <c r="I11840">
        <v>67</v>
      </c>
      <c r="J11840">
        <v>15</v>
      </c>
      <c r="K11840">
        <v>1</v>
      </c>
      <c r="L11840">
        <v>0</v>
      </c>
      <c r="M11840">
        <v>2</v>
      </c>
      <c r="Q11840">
        <v>143</v>
      </c>
      <c r="R11840">
        <v>3.55</v>
      </c>
      <c r="X11840">
        <v>74</v>
      </c>
      <c r="Y11840">
        <v>0.27</v>
      </c>
      <c r="Z11840">
        <v>411</v>
      </c>
      <c r="AA11840">
        <f t="shared" si="368"/>
        <v>137</v>
      </c>
    </row>
    <row r="11841" spans="1:27" x14ac:dyDescent="0.25">
      <c r="A11841" t="s">
        <v>1676</v>
      </c>
      <c r="B11841">
        <v>1982</v>
      </c>
      <c r="C11841" t="str">
        <f t="shared" si="369"/>
        <v>Pre-Drug 1970-1991</v>
      </c>
      <c r="D11841" t="s">
        <v>18</v>
      </c>
      <c r="E11841">
        <v>585</v>
      </c>
      <c r="F11841">
        <v>55</v>
      </c>
      <c r="G11841">
        <v>6</v>
      </c>
      <c r="H11841">
        <v>40</v>
      </c>
      <c r="I11841">
        <v>51</v>
      </c>
      <c r="J11841">
        <v>4</v>
      </c>
      <c r="K11841">
        <v>2</v>
      </c>
      <c r="L11841">
        <v>1</v>
      </c>
      <c r="M11841">
        <v>3</v>
      </c>
      <c r="Q11841">
        <v>145</v>
      </c>
      <c r="R11841">
        <v>3.55</v>
      </c>
      <c r="X11841">
        <v>80</v>
      </c>
      <c r="Y11841">
        <v>0.27</v>
      </c>
      <c r="Z11841">
        <v>418</v>
      </c>
      <c r="AA11841">
        <f t="shared" si="368"/>
        <v>139.33333333333334</v>
      </c>
    </row>
    <row r="11842" spans="1:27" x14ac:dyDescent="0.25">
      <c r="A11842" t="s">
        <v>1833</v>
      </c>
      <c r="B11842">
        <v>1981</v>
      </c>
      <c r="C11842" t="str">
        <f t="shared" si="369"/>
        <v>Pre-Drug 1970-1991</v>
      </c>
      <c r="D11842" t="s">
        <v>19</v>
      </c>
      <c r="E11842">
        <v>585</v>
      </c>
      <c r="F11842">
        <v>49</v>
      </c>
      <c r="G11842">
        <v>8</v>
      </c>
      <c r="H11842">
        <v>33</v>
      </c>
      <c r="I11842">
        <v>65</v>
      </c>
      <c r="J11842">
        <v>5</v>
      </c>
      <c r="K11842">
        <v>1</v>
      </c>
      <c r="L11842">
        <v>2</v>
      </c>
      <c r="M11842">
        <v>0</v>
      </c>
      <c r="Q11842">
        <v>136</v>
      </c>
      <c r="R11842">
        <v>3.08</v>
      </c>
      <c r="X11842">
        <v>67</v>
      </c>
      <c r="Y11842">
        <v>0.25</v>
      </c>
      <c r="Z11842">
        <v>430</v>
      </c>
      <c r="AA11842">
        <f t="shared" ref="AA11842:AA11905" si="370">Z11842/3</f>
        <v>143.33333333333334</v>
      </c>
    </row>
    <row r="11843" spans="1:27" x14ac:dyDescent="0.25">
      <c r="A11843" t="s">
        <v>2554</v>
      </c>
      <c r="B11843">
        <v>1993</v>
      </c>
      <c r="C11843" t="str">
        <f t="shared" ref="C11843:C11906" si="371">IF(B11843&lt;1997,"Pre-Drug 1970-1991",IF(B11843&lt;=2006,"Drug Era 1992-2006","Post Drug Era 2007-2012"))</f>
        <v>Pre-Drug 1970-1991</v>
      </c>
      <c r="D11843" t="s">
        <v>18</v>
      </c>
      <c r="E11843">
        <v>586</v>
      </c>
      <c r="F11843">
        <v>85</v>
      </c>
      <c r="G11843">
        <v>13</v>
      </c>
      <c r="H11843">
        <v>45</v>
      </c>
      <c r="I11843">
        <v>72</v>
      </c>
      <c r="J11843">
        <v>7</v>
      </c>
      <c r="K11843">
        <v>1</v>
      </c>
      <c r="L11843">
        <v>3</v>
      </c>
      <c r="M11843">
        <v>2</v>
      </c>
      <c r="Q11843">
        <v>168</v>
      </c>
      <c r="R11843">
        <v>5.96</v>
      </c>
      <c r="X11843">
        <v>96</v>
      </c>
      <c r="Y11843">
        <v>0.31</v>
      </c>
      <c r="Z11843">
        <v>385</v>
      </c>
      <c r="AA11843">
        <f t="shared" si="370"/>
        <v>128.33333333333334</v>
      </c>
    </row>
    <row r="11844" spans="1:27" x14ac:dyDescent="0.25">
      <c r="A11844" t="s">
        <v>328</v>
      </c>
      <c r="B11844">
        <v>1970</v>
      </c>
      <c r="C11844" t="str">
        <f t="shared" si="371"/>
        <v>Pre-Drug 1970-1991</v>
      </c>
      <c r="D11844" t="s">
        <v>19</v>
      </c>
      <c r="E11844">
        <v>586</v>
      </c>
      <c r="F11844">
        <v>86</v>
      </c>
      <c r="G11844">
        <v>8</v>
      </c>
      <c r="H11844">
        <v>79</v>
      </c>
      <c r="I11844">
        <v>76</v>
      </c>
      <c r="J11844">
        <v>7</v>
      </c>
      <c r="K11844">
        <v>6</v>
      </c>
      <c r="L11844">
        <v>2</v>
      </c>
      <c r="M11844">
        <v>0</v>
      </c>
      <c r="Q11844">
        <v>127</v>
      </c>
      <c r="R11844">
        <v>6.02</v>
      </c>
      <c r="X11844">
        <v>51</v>
      </c>
      <c r="Y11844">
        <v>0.25</v>
      </c>
      <c r="Z11844">
        <v>386</v>
      </c>
      <c r="AA11844">
        <f t="shared" si="370"/>
        <v>128.66666666666666</v>
      </c>
    </row>
    <row r="11845" spans="1:27" x14ac:dyDescent="0.25">
      <c r="A11845" t="s">
        <v>2616</v>
      </c>
      <c r="B11845">
        <v>1974</v>
      </c>
      <c r="C11845" t="str">
        <f t="shared" si="371"/>
        <v>Pre-Drug 1970-1991</v>
      </c>
      <c r="D11845" t="s">
        <v>18</v>
      </c>
      <c r="E11845">
        <v>586</v>
      </c>
      <c r="F11845">
        <v>57</v>
      </c>
      <c r="G11845">
        <v>8</v>
      </c>
      <c r="H11845">
        <v>51</v>
      </c>
      <c r="I11845">
        <v>68</v>
      </c>
      <c r="J11845">
        <v>14</v>
      </c>
      <c r="K11845">
        <v>2</v>
      </c>
      <c r="L11845">
        <v>3</v>
      </c>
      <c r="M11845">
        <v>1</v>
      </c>
      <c r="Q11845">
        <v>150</v>
      </c>
      <c r="R11845">
        <v>3.84</v>
      </c>
      <c r="X11845">
        <v>73</v>
      </c>
      <c r="Y11845">
        <v>0.28000000000000003</v>
      </c>
      <c r="Z11845">
        <v>401</v>
      </c>
      <c r="AA11845">
        <f t="shared" si="370"/>
        <v>133.66666666666666</v>
      </c>
    </row>
    <row r="11846" spans="1:27" x14ac:dyDescent="0.25">
      <c r="A11846" t="s">
        <v>1739</v>
      </c>
      <c r="B11846">
        <v>1978</v>
      </c>
      <c r="C11846" t="str">
        <f t="shared" si="371"/>
        <v>Pre-Drug 1970-1991</v>
      </c>
      <c r="D11846" t="s">
        <v>18</v>
      </c>
      <c r="E11846">
        <v>586</v>
      </c>
      <c r="F11846">
        <v>56</v>
      </c>
      <c r="G11846">
        <v>11</v>
      </c>
      <c r="H11846">
        <v>71</v>
      </c>
      <c r="I11846">
        <v>45</v>
      </c>
      <c r="J11846">
        <v>7</v>
      </c>
      <c r="K11846">
        <v>3</v>
      </c>
      <c r="L11846">
        <v>2</v>
      </c>
      <c r="M11846">
        <v>0</v>
      </c>
      <c r="Q11846">
        <v>114</v>
      </c>
      <c r="R11846">
        <v>3.64</v>
      </c>
      <c r="X11846">
        <v>68</v>
      </c>
      <c r="Y11846">
        <v>0.22</v>
      </c>
      <c r="Z11846">
        <v>415</v>
      </c>
      <c r="AA11846">
        <f t="shared" si="370"/>
        <v>138.33333333333334</v>
      </c>
    </row>
    <row r="11847" spans="1:27" x14ac:dyDescent="0.25">
      <c r="A11847" t="s">
        <v>1424</v>
      </c>
      <c r="B11847">
        <v>1978</v>
      </c>
      <c r="C11847" t="str">
        <f t="shared" si="371"/>
        <v>Pre-Drug 1970-1991</v>
      </c>
      <c r="D11847" t="s">
        <v>18</v>
      </c>
      <c r="E11847">
        <v>586</v>
      </c>
      <c r="F11847">
        <v>64</v>
      </c>
      <c r="G11847">
        <v>9</v>
      </c>
      <c r="H11847">
        <v>32</v>
      </c>
      <c r="I11847">
        <v>48</v>
      </c>
      <c r="J11847">
        <v>6</v>
      </c>
      <c r="K11847">
        <v>5</v>
      </c>
      <c r="L11847">
        <v>5</v>
      </c>
      <c r="M11847">
        <v>0</v>
      </c>
      <c r="Q11847">
        <v>150</v>
      </c>
      <c r="R11847">
        <v>4.0999999999999996</v>
      </c>
      <c r="X11847">
        <v>60</v>
      </c>
      <c r="Y11847">
        <v>0.28000000000000003</v>
      </c>
      <c r="Z11847">
        <v>421</v>
      </c>
      <c r="AA11847">
        <f t="shared" si="370"/>
        <v>140.33333333333334</v>
      </c>
    </row>
    <row r="11848" spans="1:27" x14ac:dyDescent="0.25">
      <c r="A11848" t="s">
        <v>2868</v>
      </c>
      <c r="B11848">
        <v>2001</v>
      </c>
      <c r="C11848" t="str">
        <f t="shared" si="371"/>
        <v>Drug Era 1992-2006</v>
      </c>
      <c r="D11848" t="s">
        <v>19</v>
      </c>
      <c r="E11848">
        <v>586</v>
      </c>
      <c r="F11848">
        <v>70</v>
      </c>
      <c r="G11848">
        <v>21</v>
      </c>
      <c r="H11848">
        <v>16</v>
      </c>
      <c r="I11848">
        <v>58</v>
      </c>
      <c r="J11848">
        <v>0</v>
      </c>
      <c r="K11848">
        <v>1</v>
      </c>
      <c r="L11848">
        <v>6</v>
      </c>
      <c r="M11848">
        <v>0</v>
      </c>
      <c r="Q11848">
        <v>165</v>
      </c>
      <c r="R11848">
        <v>4.49</v>
      </c>
      <c r="X11848">
        <v>65</v>
      </c>
      <c r="Z11848">
        <v>421</v>
      </c>
      <c r="AA11848">
        <f t="shared" si="370"/>
        <v>140.33333333333334</v>
      </c>
    </row>
    <row r="11849" spans="1:27" x14ac:dyDescent="0.25">
      <c r="A11849" t="s">
        <v>1723</v>
      </c>
      <c r="B11849">
        <v>1979</v>
      </c>
      <c r="C11849" t="str">
        <f t="shared" si="371"/>
        <v>Pre-Drug 1970-1991</v>
      </c>
      <c r="D11849" t="s">
        <v>19</v>
      </c>
      <c r="E11849">
        <v>586</v>
      </c>
      <c r="F11849">
        <v>42</v>
      </c>
      <c r="G11849">
        <v>8</v>
      </c>
      <c r="H11849">
        <v>48</v>
      </c>
      <c r="I11849">
        <v>81</v>
      </c>
      <c r="J11849">
        <v>2</v>
      </c>
      <c r="K11849">
        <v>8</v>
      </c>
      <c r="L11849">
        <v>4</v>
      </c>
      <c r="M11849">
        <v>1</v>
      </c>
      <c r="Q11849">
        <v>132</v>
      </c>
      <c r="R11849">
        <v>2.65</v>
      </c>
      <c r="X11849">
        <v>76</v>
      </c>
      <c r="Y11849">
        <v>0.25</v>
      </c>
      <c r="Z11849">
        <v>428</v>
      </c>
      <c r="AA11849">
        <f t="shared" si="370"/>
        <v>142.66666666666666</v>
      </c>
    </row>
    <row r="11850" spans="1:27" x14ac:dyDescent="0.25">
      <c r="A11850" t="s">
        <v>2539</v>
      </c>
      <c r="B11850">
        <v>1978</v>
      </c>
      <c r="C11850" t="str">
        <f t="shared" si="371"/>
        <v>Pre-Drug 1970-1991</v>
      </c>
      <c r="D11850" t="s">
        <v>18</v>
      </c>
      <c r="E11850">
        <v>586</v>
      </c>
      <c r="F11850">
        <v>49</v>
      </c>
      <c r="G11850">
        <v>10</v>
      </c>
      <c r="H11850">
        <v>68</v>
      </c>
      <c r="I11850">
        <v>69</v>
      </c>
      <c r="J11850">
        <v>5</v>
      </c>
      <c r="K11850">
        <v>4</v>
      </c>
      <c r="L11850">
        <v>2</v>
      </c>
      <c r="M11850">
        <v>3</v>
      </c>
      <c r="Q11850">
        <v>108</v>
      </c>
      <c r="R11850">
        <v>3.07</v>
      </c>
      <c r="X11850">
        <v>44</v>
      </c>
      <c r="Y11850">
        <v>0.21</v>
      </c>
      <c r="Z11850">
        <v>431</v>
      </c>
      <c r="AA11850">
        <f t="shared" si="370"/>
        <v>143.66666666666666</v>
      </c>
    </row>
    <row r="11851" spans="1:27" x14ac:dyDescent="0.25">
      <c r="A11851" t="s">
        <v>1344</v>
      </c>
      <c r="B11851">
        <v>2010</v>
      </c>
      <c r="C11851" t="str">
        <f t="shared" si="371"/>
        <v>Post Drug Era 2007-2012</v>
      </c>
      <c r="D11851" t="s">
        <v>18</v>
      </c>
      <c r="E11851">
        <v>587</v>
      </c>
      <c r="F11851">
        <v>77</v>
      </c>
      <c r="G11851">
        <v>13</v>
      </c>
      <c r="H11851">
        <v>60</v>
      </c>
      <c r="I11851">
        <v>104</v>
      </c>
      <c r="J11851">
        <v>2</v>
      </c>
      <c r="K11851">
        <v>13</v>
      </c>
      <c r="L11851">
        <v>5</v>
      </c>
      <c r="M11851">
        <v>0</v>
      </c>
      <c r="Q11851">
        <v>141</v>
      </c>
      <c r="R11851">
        <v>5.16</v>
      </c>
      <c r="X11851">
        <v>63</v>
      </c>
      <c r="Z11851">
        <v>403</v>
      </c>
      <c r="AA11851">
        <f t="shared" si="370"/>
        <v>134.33333333333334</v>
      </c>
    </row>
    <row r="11852" spans="1:27" x14ac:dyDescent="0.25">
      <c r="A11852" t="s">
        <v>2558</v>
      </c>
      <c r="B11852">
        <v>1977</v>
      </c>
      <c r="C11852" t="str">
        <f t="shared" si="371"/>
        <v>Pre-Drug 1970-1991</v>
      </c>
      <c r="D11852" t="s">
        <v>19</v>
      </c>
      <c r="E11852">
        <v>587</v>
      </c>
      <c r="F11852">
        <v>66</v>
      </c>
      <c r="G11852">
        <v>16</v>
      </c>
      <c r="H11852">
        <v>61</v>
      </c>
      <c r="I11852">
        <v>77</v>
      </c>
      <c r="J11852">
        <v>5</v>
      </c>
      <c r="K11852">
        <v>4</v>
      </c>
      <c r="L11852">
        <v>6</v>
      </c>
      <c r="M11852">
        <v>0</v>
      </c>
      <c r="Q11852">
        <v>131</v>
      </c>
      <c r="R11852">
        <v>4.41</v>
      </c>
      <c r="X11852">
        <v>46</v>
      </c>
      <c r="Y11852">
        <v>0.26</v>
      </c>
      <c r="Z11852">
        <v>404</v>
      </c>
      <c r="AA11852">
        <f t="shared" si="370"/>
        <v>134.66666666666666</v>
      </c>
    </row>
    <row r="11853" spans="1:27" x14ac:dyDescent="0.25">
      <c r="A11853" t="s">
        <v>1744</v>
      </c>
      <c r="B11853">
        <v>1986</v>
      </c>
      <c r="C11853" t="str">
        <f t="shared" si="371"/>
        <v>Pre-Drug 1970-1991</v>
      </c>
      <c r="D11853" t="s">
        <v>19</v>
      </c>
      <c r="E11853">
        <v>587</v>
      </c>
      <c r="F11853">
        <v>65</v>
      </c>
      <c r="G11853">
        <v>11</v>
      </c>
      <c r="H11853">
        <v>56</v>
      </c>
      <c r="I11853">
        <v>85</v>
      </c>
      <c r="J11853">
        <v>3</v>
      </c>
      <c r="K11853">
        <v>5</v>
      </c>
      <c r="L11853">
        <v>0</v>
      </c>
      <c r="M11853">
        <v>1</v>
      </c>
      <c r="Q11853">
        <v>135</v>
      </c>
      <c r="R11853">
        <v>4.33</v>
      </c>
      <c r="X11853">
        <v>64</v>
      </c>
      <c r="Y11853">
        <v>0.25</v>
      </c>
      <c r="Z11853">
        <v>405</v>
      </c>
      <c r="AA11853">
        <f t="shared" si="370"/>
        <v>135</v>
      </c>
    </row>
    <row r="11854" spans="1:27" x14ac:dyDescent="0.25">
      <c r="A11854" t="s">
        <v>1996</v>
      </c>
      <c r="B11854">
        <v>1994</v>
      </c>
      <c r="C11854" t="str">
        <f t="shared" si="371"/>
        <v>Pre-Drug 1970-1991</v>
      </c>
      <c r="D11854" t="s">
        <v>18</v>
      </c>
      <c r="E11854">
        <v>587</v>
      </c>
      <c r="F11854">
        <v>78</v>
      </c>
      <c r="G11854">
        <v>18</v>
      </c>
      <c r="H11854">
        <v>49</v>
      </c>
      <c r="I11854">
        <v>122</v>
      </c>
      <c r="J11854">
        <v>3</v>
      </c>
      <c r="K11854">
        <v>2</v>
      </c>
      <c r="L11854">
        <v>3</v>
      </c>
      <c r="M11854">
        <v>0</v>
      </c>
      <c r="Q11854">
        <v>135</v>
      </c>
      <c r="R11854">
        <v>5.12</v>
      </c>
      <c r="X11854">
        <v>60</v>
      </c>
      <c r="Y11854">
        <v>0.24</v>
      </c>
      <c r="Z11854">
        <v>411</v>
      </c>
      <c r="AA11854">
        <f t="shared" si="370"/>
        <v>137</v>
      </c>
    </row>
    <row r="11855" spans="1:27" x14ac:dyDescent="0.25">
      <c r="A11855" t="s">
        <v>2420</v>
      </c>
      <c r="B11855">
        <v>2008</v>
      </c>
      <c r="C11855" t="str">
        <f t="shared" si="371"/>
        <v>Post Drug Era 2007-2012</v>
      </c>
      <c r="D11855" t="s">
        <v>18</v>
      </c>
      <c r="E11855">
        <v>587</v>
      </c>
      <c r="F11855">
        <v>54</v>
      </c>
      <c r="G11855">
        <v>14</v>
      </c>
      <c r="H11855">
        <v>44</v>
      </c>
      <c r="I11855">
        <v>131</v>
      </c>
      <c r="J11855">
        <v>3</v>
      </c>
      <c r="K11855">
        <v>2</v>
      </c>
      <c r="L11855">
        <v>5</v>
      </c>
      <c r="M11855">
        <v>3</v>
      </c>
      <c r="Q11855">
        <v>136</v>
      </c>
      <c r="R11855">
        <v>3.54</v>
      </c>
      <c r="X11855">
        <v>78</v>
      </c>
      <c r="Z11855">
        <v>412</v>
      </c>
      <c r="AA11855">
        <f t="shared" si="370"/>
        <v>137.33333333333334</v>
      </c>
    </row>
    <row r="11856" spans="1:27" x14ac:dyDescent="0.25">
      <c r="A11856" t="s">
        <v>2253</v>
      </c>
      <c r="B11856">
        <v>1997</v>
      </c>
      <c r="C11856" t="str">
        <f t="shared" si="371"/>
        <v>Drug Era 1992-2006</v>
      </c>
      <c r="D11856" t="s">
        <v>19</v>
      </c>
      <c r="E11856">
        <v>588</v>
      </c>
      <c r="F11856">
        <v>70</v>
      </c>
      <c r="G11856">
        <v>16</v>
      </c>
      <c r="H11856">
        <v>70</v>
      </c>
      <c r="I11856">
        <v>90</v>
      </c>
      <c r="J11856">
        <v>3</v>
      </c>
      <c r="K11856">
        <v>7</v>
      </c>
      <c r="L11856">
        <v>5</v>
      </c>
      <c r="M11856">
        <v>1</v>
      </c>
      <c r="Q11856">
        <v>155</v>
      </c>
      <c r="R11856">
        <v>5.04</v>
      </c>
      <c r="X11856">
        <v>81</v>
      </c>
      <c r="Y11856">
        <v>0.3</v>
      </c>
      <c r="Z11856">
        <v>375</v>
      </c>
      <c r="AA11856">
        <f t="shared" si="370"/>
        <v>125</v>
      </c>
    </row>
    <row r="11857" spans="1:27" x14ac:dyDescent="0.25">
      <c r="A11857" t="s">
        <v>3151</v>
      </c>
      <c r="B11857">
        <v>2004</v>
      </c>
      <c r="C11857" t="str">
        <f t="shared" si="371"/>
        <v>Drug Era 1992-2006</v>
      </c>
      <c r="D11857" t="s">
        <v>19</v>
      </c>
      <c r="E11857">
        <v>588</v>
      </c>
      <c r="F11857">
        <v>63</v>
      </c>
      <c r="G11857">
        <v>13</v>
      </c>
      <c r="H11857">
        <v>96</v>
      </c>
      <c r="I11857">
        <v>109</v>
      </c>
      <c r="J11857">
        <v>2</v>
      </c>
      <c r="K11857">
        <v>5</v>
      </c>
      <c r="L11857">
        <v>16</v>
      </c>
      <c r="M11857">
        <v>0</v>
      </c>
      <c r="Q11857">
        <v>107</v>
      </c>
      <c r="R11857">
        <v>4.43</v>
      </c>
      <c r="X11857">
        <v>96</v>
      </c>
      <c r="Y11857">
        <v>0.23</v>
      </c>
      <c r="Z11857">
        <v>384</v>
      </c>
      <c r="AA11857">
        <f t="shared" si="370"/>
        <v>128</v>
      </c>
    </row>
    <row r="11858" spans="1:27" x14ac:dyDescent="0.25">
      <c r="A11858" t="s">
        <v>1469</v>
      </c>
      <c r="B11858">
        <v>1970</v>
      </c>
      <c r="C11858" t="str">
        <f t="shared" si="371"/>
        <v>Pre-Drug 1970-1991</v>
      </c>
      <c r="D11858" t="s">
        <v>19</v>
      </c>
      <c r="E11858">
        <v>588</v>
      </c>
      <c r="F11858">
        <v>74</v>
      </c>
      <c r="G11858">
        <v>10</v>
      </c>
      <c r="H11858">
        <v>70</v>
      </c>
      <c r="I11858">
        <v>105</v>
      </c>
      <c r="J11858">
        <v>0</v>
      </c>
      <c r="K11858">
        <v>3</v>
      </c>
      <c r="L11858">
        <v>2</v>
      </c>
      <c r="M11858">
        <v>1</v>
      </c>
      <c r="Q11858">
        <v>141</v>
      </c>
      <c r="R11858">
        <v>5.16</v>
      </c>
      <c r="X11858">
        <v>96</v>
      </c>
      <c r="Y11858">
        <v>0.27</v>
      </c>
      <c r="Z11858">
        <v>387</v>
      </c>
      <c r="AA11858">
        <f t="shared" si="370"/>
        <v>129</v>
      </c>
    </row>
    <row r="11859" spans="1:27" x14ac:dyDescent="0.25">
      <c r="A11859" t="s">
        <v>946</v>
      </c>
      <c r="B11859">
        <v>1996</v>
      </c>
      <c r="C11859" t="str">
        <f t="shared" si="371"/>
        <v>Pre-Drug 1970-1991</v>
      </c>
      <c r="D11859" t="s">
        <v>18</v>
      </c>
      <c r="E11859">
        <v>588</v>
      </c>
      <c r="F11859">
        <v>87</v>
      </c>
      <c r="G11859">
        <v>21</v>
      </c>
      <c r="H11859">
        <v>57</v>
      </c>
      <c r="I11859">
        <v>71</v>
      </c>
      <c r="J11859">
        <v>1</v>
      </c>
      <c r="K11859">
        <v>13</v>
      </c>
      <c r="L11859">
        <v>6</v>
      </c>
      <c r="M11859">
        <v>1</v>
      </c>
      <c r="Q11859">
        <v>151</v>
      </c>
      <c r="R11859">
        <v>6.04</v>
      </c>
      <c r="X11859">
        <v>35</v>
      </c>
      <c r="Y11859">
        <v>0.25</v>
      </c>
      <c r="Z11859">
        <v>389</v>
      </c>
      <c r="AA11859">
        <f t="shared" si="370"/>
        <v>129.66666666666666</v>
      </c>
    </row>
    <row r="11860" spans="1:27" x14ac:dyDescent="0.25">
      <c r="A11860" t="s">
        <v>1158</v>
      </c>
      <c r="B11860">
        <v>1994</v>
      </c>
      <c r="C11860" t="str">
        <f t="shared" si="371"/>
        <v>Pre-Drug 1970-1991</v>
      </c>
      <c r="D11860" t="s">
        <v>18</v>
      </c>
      <c r="E11860">
        <v>588</v>
      </c>
      <c r="F11860">
        <v>96</v>
      </c>
      <c r="G11860">
        <v>22</v>
      </c>
      <c r="H11860">
        <v>52</v>
      </c>
      <c r="I11860">
        <v>82</v>
      </c>
      <c r="J11860">
        <v>4</v>
      </c>
      <c r="K11860">
        <v>5</v>
      </c>
      <c r="L11860">
        <v>5</v>
      </c>
      <c r="M11860">
        <v>1</v>
      </c>
      <c r="Q11860">
        <v>154</v>
      </c>
      <c r="R11860">
        <v>6.65</v>
      </c>
      <c r="X11860">
        <v>58</v>
      </c>
      <c r="Y11860">
        <v>0.28000000000000003</v>
      </c>
      <c r="Z11860">
        <v>390</v>
      </c>
      <c r="AA11860">
        <f t="shared" si="370"/>
        <v>130</v>
      </c>
    </row>
    <row r="11861" spans="1:27" x14ac:dyDescent="0.25">
      <c r="A11861" t="s">
        <v>2912</v>
      </c>
      <c r="B11861">
        <v>1984</v>
      </c>
      <c r="C11861" t="str">
        <f t="shared" si="371"/>
        <v>Pre-Drug 1970-1991</v>
      </c>
      <c r="D11861" t="s">
        <v>19</v>
      </c>
      <c r="E11861">
        <v>588</v>
      </c>
      <c r="F11861">
        <v>69</v>
      </c>
      <c r="G11861">
        <v>18</v>
      </c>
      <c r="H11861">
        <v>50</v>
      </c>
      <c r="I11861">
        <v>71</v>
      </c>
      <c r="J11861">
        <v>4</v>
      </c>
      <c r="K11861">
        <v>5</v>
      </c>
      <c r="L11861">
        <v>0</v>
      </c>
      <c r="M11861">
        <v>2</v>
      </c>
      <c r="Q11861">
        <v>165</v>
      </c>
      <c r="R11861">
        <v>4.76</v>
      </c>
      <c r="X11861">
        <v>78</v>
      </c>
      <c r="Y11861">
        <v>0.31</v>
      </c>
      <c r="Z11861">
        <v>391</v>
      </c>
      <c r="AA11861">
        <f t="shared" si="370"/>
        <v>130.33333333333334</v>
      </c>
    </row>
    <row r="11862" spans="1:27" x14ac:dyDescent="0.25">
      <c r="A11862" t="s">
        <v>2349</v>
      </c>
      <c r="B11862">
        <v>2000</v>
      </c>
      <c r="C11862" t="str">
        <f t="shared" si="371"/>
        <v>Drug Era 1992-2006</v>
      </c>
      <c r="D11862" t="s">
        <v>18</v>
      </c>
      <c r="E11862">
        <v>588</v>
      </c>
      <c r="F11862">
        <v>76</v>
      </c>
      <c r="G11862">
        <v>20</v>
      </c>
      <c r="H11862">
        <v>45</v>
      </c>
      <c r="I11862">
        <v>93</v>
      </c>
      <c r="J11862">
        <v>2</v>
      </c>
      <c r="K11862">
        <v>5</v>
      </c>
      <c r="L11862">
        <v>6</v>
      </c>
      <c r="M11862">
        <v>0</v>
      </c>
      <c r="Q11862">
        <v>150</v>
      </c>
      <c r="R11862">
        <v>5.22</v>
      </c>
      <c r="X11862">
        <v>31</v>
      </c>
      <c r="Y11862">
        <v>0</v>
      </c>
      <c r="Z11862">
        <v>393</v>
      </c>
      <c r="AA11862">
        <f t="shared" si="370"/>
        <v>131</v>
      </c>
    </row>
    <row r="11863" spans="1:27" x14ac:dyDescent="0.25">
      <c r="A11863" t="s">
        <v>2237</v>
      </c>
      <c r="B11863">
        <v>1998</v>
      </c>
      <c r="C11863" t="str">
        <f t="shared" si="371"/>
        <v>Drug Era 1992-2006</v>
      </c>
      <c r="D11863" t="s">
        <v>19</v>
      </c>
      <c r="E11863">
        <v>588</v>
      </c>
      <c r="F11863">
        <v>79</v>
      </c>
      <c r="G11863">
        <v>19</v>
      </c>
      <c r="H11863">
        <v>42</v>
      </c>
      <c r="I11863">
        <v>85</v>
      </c>
      <c r="J11863">
        <v>2</v>
      </c>
      <c r="K11863">
        <v>4</v>
      </c>
      <c r="L11863">
        <v>3</v>
      </c>
      <c r="M11863">
        <v>1</v>
      </c>
      <c r="Q11863">
        <v>157</v>
      </c>
      <c r="R11863">
        <v>5.27</v>
      </c>
      <c r="X11863">
        <v>79</v>
      </c>
      <c r="Z11863">
        <v>405</v>
      </c>
      <c r="AA11863">
        <f t="shared" si="370"/>
        <v>135</v>
      </c>
    </row>
    <row r="11864" spans="1:27" x14ac:dyDescent="0.25">
      <c r="A11864" t="s">
        <v>2111</v>
      </c>
      <c r="B11864">
        <v>1985</v>
      </c>
      <c r="C11864" t="str">
        <f t="shared" si="371"/>
        <v>Pre-Drug 1970-1991</v>
      </c>
      <c r="D11864" t="s">
        <v>18</v>
      </c>
      <c r="E11864">
        <v>588</v>
      </c>
      <c r="F11864">
        <v>56</v>
      </c>
      <c r="G11864">
        <v>5</v>
      </c>
      <c r="H11864">
        <v>67</v>
      </c>
      <c r="I11864">
        <v>106</v>
      </c>
      <c r="J11864">
        <v>5</v>
      </c>
      <c r="K11864">
        <v>9</v>
      </c>
      <c r="L11864">
        <v>3</v>
      </c>
      <c r="M11864">
        <v>0</v>
      </c>
      <c r="Q11864">
        <v>128</v>
      </c>
      <c r="R11864">
        <v>3.71</v>
      </c>
      <c r="X11864">
        <v>66</v>
      </c>
      <c r="Y11864">
        <v>0.25</v>
      </c>
      <c r="Z11864">
        <v>407</v>
      </c>
      <c r="AA11864">
        <f t="shared" si="370"/>
        <v>135.66666666666666</v>
      </c>
    </row>
    <row r="11865" spans="1:27" x14ac:dyDescent="0.25">
      <c r="A11865" t="s">
        <v>2846</v>
      </c>
      <c r="B11865">
        <v>1980</v>
      </c>
      <c r="C11865" t="str">
        <f t="shared" si="371"/>
        <v>Pre-Drug 1970-1991</v>
      </c>
      <c r="D11865" t="s">
        <v>19</v>
      </c>
      <c r="E11865">
        <v>588</v>
      </c>
      <c r="F11865">
        <v>74</v>
      </c>
      <c r="G11865">
        <v>10</v>
      </c>
      <c r="H11865">
        <v>50</v>
      </c>
      <c r="I11865">
        <v>84</v>
      </c>
      <c r="J11865">
        <v>3</v>
      </c>
      <c r="K11865">
        <v>2</v>
      </c>
      <c r="L11865">
        <v>1</v>
      </c>
      <c r="M11865">
        <v>0</v>
      </c>
      <c r="Q11865">
        <v>139</v>
      </c>
      <c r="R11865">
        <v>4.8899999999999997</v>
      </c>
      <c r="X11865">
        <v>47</v>
      </c>
      <c r="Y11865">
        <v>0.26</v>
      </c>
      <c r="Z11865">
        <v>409</v>
      </c>
      <c r="AA11865">
        <f t="shared" si="370"/>
        <v>136.33333333333334</v>
      </c>
    </row>
    <row r="11866" spans="1:27" x14ac:dyDescent="0.25">
      <c r="A11866" t="s">
        <v>2352</v>
      </c>
      <c r="B11866">
        <v>1981</v>
      </c>
      <c r="C11866" t="str">
        <f t="shared" si="371"/>
        <v>Pre-Drug 1970-1991</v>
      </c>
      <c r="D11866" t="s">
        <v>18</v>
      </c>
      <c r="E11866">
        <v>588</v>
      </c>
      <c r="F11866">
        <v>59</v>
      </c>
      <c r="G11866">
        <v>6</v>
      </c>
      <c r="H11866">
        <v>53</v>
      </c>
      <c r="I11866">
        <v>76</v>
      </c>
      <c r="J11866">
        <v>2</v>
      </c>
      <c r="K11866">
        <v>6</v>
      </c>
      <c r="L11866">
        <v>2</v>
      </c>
      <c r="M11866">
        <v>1</v>
      </c>
      <c r="Q11866">
        <v>147</v>
      </c>
      <c r="R11866">
        <v>3.89</v>
      </c>
      <c r="X11866">
        <v>56</v>
      </c>
      <c r="Y11866">
        <v>0.28000000000000003</v>
      </c>
      <c r="Z11866">
        <v>409</v>
      </c>
      <c r="AA11866">
        <f t="shared" si="370"/>
        <v>136.33333333333334</v>
      </c>
    </row>
    <row r="11867" spans="1:27" x14ac:dyDescent="0.25">
      <c r="A11867" t="s">
        <v>704</v>
      </c>
      <c r="B11867">
        <v>2007</v>
      </c>
      <c r="C11867" t="str">
        <f t="shared" si="371"/>
        <v>Post Drug Era 2007-2012</v>
      </c>
      <c r="D11867" t="s">
        <v>19</v>
      </c>
      <c r="E11867">
        <v>589</v>
      </c>
      <c r="F11867">
        <v>84</v>
      </c>
      <c r="G11867">
        <v>20</v>
      </c>
      <c r="H11867">
        <v>53</v>
      </c>
      <c r="I11867">
        <v>82</v>
      </c>
      <c r="J11867">
        <v>6</v>
      </c>
      <c r="K11867">
        <v>4</v>
      </c>
      <c r="L11867">
        <v>3</v>
      </c>
      <c r="M11867">
        <v>1</v>
      </c>
      <c r="Q11867">
        <v>160</v>
      </c>
      <c r="R11867">
        <v>5.82</v>
      </c>
      <c r="X11867">
        <v>73</v>
      </c>
      <c r="Z11867">
        <v>390</v>
      </c>
      <c r="AA11867">
        <f t="shared" si="370"/>
        <v>130</v>
      </c>
    </row>
    <row r="11868" spans="1:27" x14ac:dyDescent="0.25">
      <c r="A11868" t="s">
        <v>785</v>
      </c>
      <c r="B11868">
        <v>2002</v>
      </c>
      <c r="C11868" t="str">
        <f t="shared" si="371"/>
        <v>Drug Era 1992-2006</v>
      </c>
      <c r="D11868" t="s">
        <v>19</v>
      </c>
      <c r="E11868">
        <v>589</v>
      </c>
      <c r="F11868">
        <v>73</v>
      </c>
      <c r="G11868">
        <v>21</v>
      </c>
      <c r="H11868">
        <v>48</v>
      </c>
      <c r="I11868">
        <v>78</v>
      </c>
      <c r="J11868">
        <v>1</v>
      </c>
      <c r="K11868">
        <v>6</v>
      </c>
      <c r="L11868">
        <v>8</v>
      </c>
      <c r="M11868">
        <v>0</v>
      </c>
      <c r="Q11868">
        <v>150</v>
      </c>
      <c r="R11868">
        <v>4.95</v>
      </c>
      <c r="X11868">
        <v>78</v>
      </c>
      <c r="Z11868">
        <v>398</v>
      </c>
      <c r="AA11868">
        <f t="shared" si="370"/>
        <v>132.66666666666666</v>
      </c>
    </row>
    <row r="11869" spans="1:27" x14ac:dyDescent="0.25">
      <c r="A11869" t="s">
        <v>331</v>
      </c>
      <c r="B11869">
        <v>2009</v>
      </c>
      <c r="C11869" t="str">
        <f t="shared" si="371"/>
        <v>Post Drug Era 2007-2012</v>
      </c>
      <c r="D11869" t="s">
        <v>19</v>
      </c>
      <c r="E11869">
        <v>589</v>
      </c>
      <c r="F11869">
        <v>59</v>
      </c>
      <c r="G11869">
        <v>9</v>
      </c>
      <c r="H11869">
        <v>42</v>
      </c>
      <c r="I11869">
        <v>81</v>
      </c>
      <c r="J11869">
        <v>2</v>
      </c>
      <c r="K11869">
        <v>1</v>
      </c>
      <c r="L11869">
        <v>2</v>
      </c>
      <c r="M11869">
        <v>0</v>
      </c>
      <c r="Q11869">
        <v>144</v>
      </c>
      <c r="R11869">
        <v>3.89</v>
      </c>
      <c r="X11869">
        <v>70</v>
      </c>
      <c r="Z11869">
        <v>410</v>
      </c>
      <c r="AA11869">
        <f t="shared" si="370"/>
        <v>136.66666666666666</v>
      </c>
    </row>
    <row r="11870" spans="1:27" x14ac:dyDescent="0.25">
      <c r="A11870" t="s">
        <v>141</v>
      </c>
      <c r="B11870">
        <v>1976</v>
      </c>
      <c r="C11870" t="str">
        <f t="shared" si="371"/>
        <v>Pre-Drug 1970-1991</v>
      </c>
      <c r="D11870" t="s">
        <v>19</v>
      </c>
      <c r="E11870">
        <v>589</v>
      </c>
      <c r="F11870">
        <v>53</v>
      </c>
      <c r="G11870">
        <v>13</v>
      </c>
      <c r="H11870">
        <v>43</v>
      </c>
      <c r="I11870">
        <v>82</v>
      </c>
      <c r="J11870">
        <v>3</v>
      </c>
      <c r="K11870">
        <v>7</v>
      </c>
      <c r="L11870">
        <v>2</v>
      </c>
      <c r="M11870">
        <v>0</v>
      </c>
      <c r="Q11870">
        <v>124</v>
      </c>
      <c r="R11870">
        <v>3.34</v>
      </c>
      <c r="X11870">
        <v>67</v>
      </c>
      <c r="Y11870">
        <v>0.23</v>
      </c>
      <c r="Z11870">
        <v>429</v>
      </c>
      <c r="AA11870">
        <f t="shared" si="370"/>
        <v>143</v>
      </c>
    </row>
    <row r="11871" spans="1:27" x14ac:dyDescent="0.25">
      <c r="A11871" t="s">
        <v>1736</v>
      </c>
      <c r="B11871">
        <v>2000</v>
      </c>
      <c r="C11871" t="str">
        <f t="shared" si="371"/>
        <v>Drug Era 1992-2006</v>
      </c>
      <c r="D11871" t="s">
        <v>19</v>
      </c>
      <c r="E11871">
        <v>590</v>
      </c>
      <c r="F11871">
        <v>87</v>
      </c>
      <c r="G11871">
        <v>16</v>
      </c>
      <c r="H11871">
        <v>67</v>
      </c>
      <c r="I11871">
        <v>89</v>
      </c>
      <c r="J11871">
        <v>3</v>
      </c>
      <c r="K11871">
        <v>0</v>
      </c>
      <c r="L11871">
        <v>9</v>
      </c>
      <c r="M11871">
        <v>0</v>
      </c>
      <c r="Q11871">
        <v>143</v>
      </c>
      <c r="R11871">
        <v>6.13</v>
      </c>
      <c r="X11871">
        <v>62</v>
      </c>
      <c r="Y11871">
        <v>0</v>
      </c>
      <c r="Z11871">
        <v>383</v>
      </c>
      <c r="AA11871">
        <f t="shared" si="370"/>
        <v>127.66666666666667</v>
      </c>
    </row>
    <row r="11872" spans="1:27" x14ac:dyDescent="0.25">
      <c r="A11872" t="s">
        <v>2167</v>
      </c>
      <c r="B11872">
        <v>2009</v>
      </c>
      <c r="C11872" t="str">
        <f t="shared" si="371"/>
        <v>Post Drug Era 2007-2012</v>
      </c>
      <c r="D11872" t="s">
        <v>19</v>
      </c>
      <c r="E11872">
        <v>590</v>
      </c>
      <c r="F11872">
        <v>82</v>
      </c>
      <c r="G11872">
        <v>17</v>
      </c>
      <c r="H11872">
        <v>42</v>
      </c>
      <c r="I11872">
        <v>89</v>
      </c>
      <c r="J11872">
        <v>0</v>
      </c>
      <c r="K11872">
        <v>4</v>
      </c>
      <c r="L11872">
        <v>5</v>
      </c>
      <c r="M11872">
        <v>0</v>
      </c>
      <c r="Q11872">
        <v>160</v>
      </c>
      <c r="R11872">
        <v>5.61</v>
      </c>
      <c r="X11872">
        <v>54</v>
      </c>
      <c r="Z11872">
        <v>395</v>
      </c>
      <c r="AA11872">
        <f t="shared" si="370"/>
        <v>131.66666666666666</v>
      </c>
    </row>
    <row r="11873" spans="1:27" x14ac:dyDescent="0.25">
      <c r="A11873" t="s">
        <v>3113</v>
      </c>
      <c r="B11873">
        <v>2012</v>
      </c>
      <c r="C11873" t="str">
        <f t="shared" si="371"/>
        <v>Post Drug Era 2007-2012</v>
      </c>
      <c r="D11873" t="s">
        <v>18</v>
      </c>
      <c r="E11873">
        <v>590</v>
      </c>
      <c r="F11873">
        <v>62</v>
      </c>
      <c r="G11873">
        <v>12</v>
      </c>
      <c r="H11873">
        <v>47</v>
      </c>
      <c r="I11873">
        <v>107</v>
      </c>
      <c r="J11873">
        <v>4</v>
      </c>
      <c r="K11873">
        <v>1</v>
      </c>
      <c r="L11873">
        <v>6</v>
      </c>
      <c r="M11873">
        <v>0</v>
      </c>
      <c r="Q11873">
        <v>154</v>
      </c>
      <c r="R11873">
        <v>4.2</v>
      </c>
      <c r="X11873">
        <v>66</v>
      </c>
      <c r="Z11873">
        <v>399</v>
      </c>
      <c r="AA11873">
        <f t="shared" si="370"/>
        <v>133</v>
      </c>
    </row>
    <row r="11874" spans="1:27" x14ac:dyDescent="0.25">
      <c r="A11874" t="s">
        <v>1736</v>
      </c>
      <c r="B11874">
        <v>1997</v>
      </c>
      <c r="C11874" t="str">
        <f t="shared" si="371"/>
        <v>Drug Era 1992-2006</v>
      </c>
      <c r="D11874" t="s">
        <v>18</v>
      </c>
      <c r="E11874">
        <v>590</v>
      </c>
      <c r="F11874">
        <v>54</v>
      </c>
      <c r="G11874">
        <v>14</v>
      </c>
      <c r="H11874">
        <v>68</v>
      </c>
      <c r="I11874">
        <v>120</v>
      </c>
      <c r="J11874">
        <v>1</v>
      </c>
      <c r="K11874">
        <v>1</v>
      </c>
      <c r="L11874">
        <v>6</v>
      </c>
      <c r="M11874">
        <v>1</v>
      </c>
      <c r="Q11874">
        <v>123</v>
      </c>
      <c r="R11874">
        <v>3.64</v>
      </c>
      <c r="X11874">
        <v>97</v>
      </c>
      <c r="Y11874">
        <v>0.24</v>
      </c>
      <c r="Z11874">
        <v>401</v>
      </c>
      <c r="AA11874">
        <f t="shared" si="370"/>
        <v>133.66666666666666</v>
      </c>
    </row>
    <row r="11875" spans="1:27" x14ac:dyDescent="0.25">
      <c r="A11875" t="s">
        <v>1197</v>
      </c>
      <c r="B11875">
        <v>2008</v>
      </c>
      <c r="C11875" t="str">
        <f t="shared" si="371"/>
        <v>Post Drug Era 2007-2012</v>
      </c>
      <c r="D11875" t="s">
        <v>18</v>
      </c>
      <c r="E11875">
        <v>590</v>
      </c>
      <c r="F11875">
        <v>81</v>
      </c>
      <c r="G11875">
        <v>17</v>
      </c>
      <c r="H11875">
        <v>48</v>
      </c>
      <c r="I11875">
        <v>81</v>
      </c>
      <c r="J11875">
        <v>7</v>
      </c>
      <c r="K11875">
        <v>4</v>
      </c>
      <c r="L11875">
        <v>5</v>
      </c>
      <c r="M11875">
        <v>0</v>
      </c>
      <c r="Q11875">
        <v>148</v>
      </c>
      <c r="R11875">
        <v>5.45</v>
      </c>
      <c r="X11875">
        <v>43</v>
      </c>
      <c r="Z11875">
        <v>401</v>
      </c>
      <c r="AA11875">
        <f t="shared" si="370"/>
        <v>133.66666666666666</v>
      </c>
    </row>
    <row r="11876" spans="1:27" x14ac:dyDescent="0.25">
      <c r="A11876" t="s">
        <v>3133</v>
      </c>
      <c r="B11876">
        <v>1988</v>
      </c>
      <c r="C11876" t="str">
        <f t="shared" si="371"/>
        <v>Pre-Drug 1970-1991</v>
      </c>
      <c r="D11876" t="s">
        <v>19</v>
      </c>
      <c r="E11876">
        <v>590</v>
      </c>
      <c r="F11876">
        <v>69</v>
      </c>
      <c r="G11876">
        <v>11</v>
      </c>
      <c r="H11876">
        <v>55</v>
      </c>
      <c r="I11876">
        <v>71</v>
      </c>
      <c r="J11876">
        <v>1</v>
      </c>
      <c r="K11876">
        <v>4</v>
      </c>
      <c r="L11876">
        <v>1</v>
      </c>
      <c r="M11876">
        <v>3</v>
      </c>
      <c r="Q11876">
        <v>146</v>
      </c>
      <c r="R11876">
        <v>4.62</v>
      </c>
      <c r="X11876">
        <v>55</v>
      </c>
      <c r="Y11876">
        <v>0.27</v>
      </c>
      <c r="Z11876">
        <v>403</v>
      </c>
      <c r="AA11876">
        <f t="shared" si="370"/>
        <v>134.33333333333334</v>
      </c>
    </row>
    <row r="11877" spans="1:27" x14ac:dyDescent="0.25">
      <c r="A11877" t="s">
        <v>594</v>
      </c>
      <c r="B11877">
        <v>1994</v>
      </c>
      <c r="C11877" t="str">
        <f t="shared" si="371"/>
        <v>Pre-Drug 1970-1991</v>
      </c>
      <c r="D11877" t="s">
        <v>18</v>
      </c>
      <c r="E11877">
        <v>590</v>
      </c>
      <c r="F11877">
        <v>75</v>
      </c>
      <c r="G11877">
        <v>21</v>
      </c>
      <c r="H11877">
        <v>46</v>
      </c>
      <c r="I11877">
        <v>74</v>
      </c>
      <c r="J11877">
        <v>7</v>
      </c>
      <c r="K11877">
        <v>3</v>
      </c>
      <c r="L11877">
        <v>5</v>
      </c>
      <c r="M11877">
        <v>0</v>
      </c>
      <c r="Q11877">
        <v>157</v>
      </c>
      <c r="R11877">
        <v>5.0199999999999996</v>
      </c>
      <c r="X11877">
        <v>86</v>
      </c>
      <c r="Y11877">
        <v>0.28000000000000003</v>
      </c>
      <c r="Z11877">
        <v>403</v>
      </c>
      <c r="AA11877">
        <f t="shared" si="370"/>
        <v>134.33333333333334</v>
      </c>
    </row>
    <row r="11878" spans="1:27" x14ac:dyDescent="0.25">
      <c r="A11878" t="s">
        <v>40</v>
      </c>
      <c r="B11878">
        <v>2002</v>
      </c>
      <c r="C11878" t="str">
        <f t="shared" si="371"/>
        <v>Drug Era 1992-2006</v>
      </c>
      <c r="D11878" t="s">
        <v>18</v>
      </c>
      <c r="E11878">
        <v>590</v>
      </c>
      <c r="F11878">
        <v>66</v>
      </c>
      <c r="G11878">
        <v>9</v>
      </c>
      <c r="H11878">
        <v>58</v>
      </c>
      <c r="I11878">
        <v>96</v>
      </c>
      <c r="J11878">
        <v>5</v>
      </c>
      <c r="K11878">
        <v>8</v>
      </c>
      <c r="L11878">
        <v>3</v>
      </c>
      <c r="M11878">
        <v>0</v>
      </c>
      <c r="Q11878">
        <v>132</v>
      </c>
      <c r="R11878">
        <v>4.3499999999999996</v>
      </c>
      <c r="X11878">
        <v>70</v>
      </c>
      <c r="Z11878">
        <v>410</v>
      </c>
      <c r="AA11878">
        <f t="shared" si="370"/>
        <v>136.66666666666666</v>
      </c>
    </row>
    <row r="11879" spans="1:27" x14ac:dyDescent="0.25">
      <c r="A11879" t="s">
        <v>216</v>
      </c>
      <c r="B11879">
        <v>1993</v>
      </c>
      <c r="C11879" t="str">
        <f t="shared" si="371"/>
        <v>Pre-Drug 1970-1991</v>
      </c>
      <c r="D11879" t="s">
        <v>18</v>
      </c>
      <c r="E11879">
        <v>590</v>
      </c>
      <c r="F11879">
        <v>68</v>
      </c>
      <c r="G11879">
        <v>11</v>
      </c>
      <c r="H11879">
        <v>47</v>
      </c>
      <c r="I11879">
        <v>101</v>
      </c>
      <c r="J11879">
        <v>4</v>
      </c>
      <c r="K11879">
        <v>6</v>
      </c>
      <c r="L11879">
        <v>7</v>
      </c>
      <c r="M11879">
        <v>0</v>
      </c>
      <c r="Q11879">
        <v>134</v>
      </c>
      <c r="R11879">
        <v>4.47</v>
      </c>
      <c r="X11879">
        <v>81</v>
      </c>
      <c r="Y11879">
        <v>0.25</v>
      </c>
      <c r="Z11879">
        <v>411</v>
      </c>
      <c r="AA11879">
        <f t="shared" si="370"/>
        <v>137</v>
      </c>
    </row>
    <row r="11880" spans="1:27" x14ac:dyDescent="0.25">
      <c r="A11880" t="s">
        <v>1533</v>
      </c>
      <c r="B11880">
        <v>1983</v>
      </c>
      <c r="C11880" t="str">
        <f t="shared" si="371"/>
        <v>Pre-Drug 1970-1991</v>
      </c>
      <c r="D11880" t="s">
        <v>18</v>
      </c>
      <c r="E11880">
        <v>590</v>
      </c>
      <c r="F11880">
        <v>68</v>
      </c>
      <c r="G11880">
        <v>10</v>
      </c>
      <c r="H11880">
        <v>56</v>
      </c>
      <c r="I11880">
        <v>53</v>
      </c>
      <c r="J11880">
        <v>11</v>
      </c>
      <c r="K11880">
        <v>9</v>
      </c>
      <c r="L11880">
        <v>2</v>
      </c>
      <c r="M11880">
        <v>1</v>
      </c>
      <c r="Q11880">
        <v>142</v>
      </c>
      <c r="R11880">
        <v>4.43</v>
      </c>
      <c r="X11880">
        <v>72</v>
      </c>
      <c r="Y11880">
        <v>0.27</v>
      </c>
      <c r="Z11880">
        <v>414</v>
      </c>
      <c r="AA11880">
        <f t="shared" si="370"/>
        <v>138</v>
      </c>
    </row>
    <row r="11881" spans="1:27" x14ac:dyDescent="0.25">
      <c r="A11881" t="s">
        <v>453</v>
      </c>
      <c r="B11881">
        <v>1983</v>
      </c>
      <c r="C11881" t="str">
        <f t="shared" si="371"/>
        <v>Pre-Drug 1970-1991</v>
      </c>
      <c r="D11881" t="s">
        <v>18</v>
      </c>
      <c r="E11881">
        <v>590</v>
      </c>
      <c r="F11881">
        <v>59</v>
      </c>
      <c r="G11881">
        <v>16</v>
      </c>
      <c r="H11881">
        <v>38</v>
      </c>
      <c r="I11881">
        <v>61</v>
      </c>
      <c r="J11881">
        <v>2</v>
      </c>
      <c r="K11881">
        <v>3</v>
      </c>
      <c r="L11881">
        <v>4</v>
      </c>
      <c r="M11881">
        <v>0</v>
      </c>
      <c r="Q11881">
        <v>146</v>
      </c>
      <c r="R11881">
        <v>3.79</v>
      </c>
      <c r="X11881">
        <v>76</v>
      </c>
      <c r="Y11881">
        <v>0.27</v>
      </c>
      <c r="Z11881">
        <v>420</v>
      </c>
      <c r="AA11881">
        <f t="shared" si="370"/>
        <v>140</v>
      </c>
    </row>
    <row r="11882" spans="1:27" x14ac:dyDescent="0.25">
      <c r="A11882" t="s">
        <v>872</v>
      </c>
      <c r="B11882">
        <v>1999</v>
      </c>
      <c r="C11882" t="str">
        <f t="shared" si="371"/>
        <v>Drug Era 1992-2006</v>
      </c>
      <c r="D11882" t="s">
        <v>18</v>
      </c>
      <c r="E11882">
        <v>590</v>
      </c>
      <c r="F11882">
        <v>53</v>
      </c>
      <c r="G11882">
        <v>10</v>
      </c>
      <c r="H11882">
        <v>41</v>
      </c>
      <c r="I11882">
        <v>91</v>
      </c>
      <c r="J11882">
        <v>1</v>
      </c>
      <c r="K11882">
        <v>2</v>
      </c>
      <c r="L11882">
        <v>4</v>
      </c>
      <c r="M11882">
        <v>0</v>
      </c>
      <c r="Q11882">
        <v>135</v>
      </c>
      <c r="R11882">
        <v>3.38</v>
      </c>
      <c r="X11882">
        <v>73</v>
      </c>
      <c r="Y11882">
        <v>0</v>
      </c>
      <c r="Z11882">
        <v>423</v>
      </c>
      <c r="AA11882">
        <f t="shared" si="370"/>
        <v>141</v>
      </c>
    </row>
    <row r="11883" spans="1:27" x14ac:dyDescent="0.25">
      <c r="A11883" t="s">
        <v>3150</v>
      </c>
      <c r="B11883">
        <v>2012</v>
      </c>
      <c r="C11883" t="str">
        <f t="shared" si="371"/>
        <v>Post Drug Era 2007-2012</v>
      </c>
      <c r="D11883" t="s">
        <v>18</v>
      </c>
      <c r="E11883">
        <v>591</v>
      </c>
      <c r="F11883">
        <v>66</v>
      </c>
      <c r="G11883">
        <v>9</v>
      </c>
      <c r="H11883">
        <v>75</v>
      </c>
      <c r="I11883">
        <v>95</v>
      </c>
      <c r="J11883">
        <v>1</v>
      </c>
      <c r="K11883">
        <v>1</v>
      </c>
      <c r="L11883">
        <v>10</v>
      </c>
      <c r="M11883">
        <v>0</v>
      </c>
      <c r="Q11883">
        <v>123</v>
      </c>
      <c r="R11883">
        <v>4.49</v>
      </c>
      <c r="X11883">
        <v>81</v>
      </c>
      <c r="Z11883">
        <v>397</v>
      </c>
      <c r="AA11883">
        <f t="shared" si="370"/>
        <v>132.33333333333334</v>
      </c>
    </row>
    <row r="11884" spans="1:27" x14ac:dyDescent="0.25">
      <c r="A11884" t="s">
        <v>1623</v>
      </c>
      <c r="B11884">
        <v>2011</v>
      </c>
      <c r="C11884" t="str">
        <f t="shared" si="371"/>
        <v>Post Drug Era 2007-2012</v>
      </c>
      <c r="D11884" t="s">
        <v>19</v>
      </c>
      <c r="E11884">
        <v>591</v>
      </c>
      <c r="F11884">
        <v>76</v>
      </c>
      <c r="G11884">
        <v>14</v>
      </c>
      <c r="H11884">
        <v>75</v>
      </c>
      <c r="I11884">
        <v>112</v>
      </c>
      <c r="J11884">
        <v>1</v>
      </c>
      <c r="K11884">
        <v>9</v>
      </c>
      <c r="L11884">
        <v>7</v>
      </c>
      <c r="M11884">
        <v>0</v>
      </c>
      <c r="Q11884">
        <v>125</v>
      </c>
      <c r="R11884">
        <v>5.09</v>
      </c>
      <c r="X11884">
        <v>79</v>
      </c>
      <c r="Z11884">
        <v>403</v>
      </c>
      <c r="AA11884">
        <f t="shared" si="370"/>
        <v>134.33333333333334</v>
      </c>
    </row>
    <row r="11885" spans="1:27" x14ac:dyDescent="0.25">
      <c r="A11885" t="s">
        <v>721</v>
      </c>
      <c r="B11885">
        <v>1975</v>
      </c>
      <c r="C11885" t="str">
        <f t="shared" si="371"/>
        <v>Pre-Drug 1970-1991</v>
      </c>
      <c r="D11885" t="s">
        <v>18</v>
      </c>
      <c r="E11885">
        <v>591</v>
      </c>
      <c r="F11885">
        <v>60</v>
      </c>
      <c r="G11885">
        <v>5</v>
      </c>
      <c r="H11885">
        <v>51</v>
      </c>
      <c r="I11885">
        <v>72</v>
      </c>
      <c r="J11885">
        <v>6</v>
      </c>
      <c r="K11885">
        <v>8</v>
      </c>
      <c r="L11885">
        <v>3</v>
      </c>
      <c r="M11885">
        <v>1</v>
      </c>
      <c r="Q11885">
        <v>149</v>
      </c>
      <c r="R11885">
        <v>3.97</v>
      </c>
      <c r="X11885">
        <v>63</v>
      </c>
      <c r="Y11885">
        <v>0.28000000000000003</v>
      </c>
      <c r="Z11885">
        <v>408</v>
      </c>
      <c r="AA11885">
        <f t="shared" si="370"/>
        <v>136</v>
      </c>
    </row>
    <row r="11886" spans="1:27" x14ac:dyDescent="0.25">
      <c r="A11886" t="s">
        <v>2793</v>
      </c>
      <c r="B11886">
        <v>1999</v>
      </c>
      <c r="C11886" t="str">
        <f t="shared" si="371"/>
        <v>Drug Era 1992-2006</v>
      </c>
      <c r="D11886" t="s">
        <v>18</v>
      </c>
      <c r="E11886">
        <v>591</v>
      </c>
      <c r="F11886">
        <v>73</v>
      </c>
      <c r="G11886">
        <v>12</v>
      </c>
      <c r="H11886">
        <v>33</v>
      </c>
      <c r="I11886">
        <v>73</v>
      </c>
      <c r="J11886">
        <v>2</v>
      </c>
      <c r="K11886">
        <v>3</v>
      </c>
      <c r="L11886">
        <v>4</v>
      </c>
      <c r="M11886">
        <v>0</v>
      </c>
      <c r="Q11886">
        <v>151</v>
      </c>
      <c r="R11886">
        <v>4.83</v>
      </c>
      <c r="X11886">
        <v>93</v>
      </c>
      <c r="Y11886">
        <v>0</v>
      </c>
      <c r="Z11886">
        <v>408</v>
      </c>
      <c r="AA11886">
        <f t="shared" si="370"/>
        <v>136</v>
      </c>
    </row>
    <row r="11887" spans="1:27" x14ac:dyDescent="0.25">
      <c r="A11887" t="s">
        <v>94</v>
      </c>
      <c r="B11887">
        <v>1989</v>
      </c>
      <c r="C11887" t="str">
        <f t="shared" si="371"/>
        <v>Pre-Drug 1970-1991</v>
      </c>
      <c r="D11887" t="s">
        <v>19</v>
      </c>
      <c r="E11887">
        <v>591</v>
      </c>
      <c r="F11887">
        <v>55</v>
      </c>
      <c r="G11887">
        <v>6</v>
      </c>
      <c r="H11887">
        <v>35</v>
      </c>
      <c r="I11887">
        <v>68</v>
      </c>
      <c r="J11887">
        <v>4</v>
      </c>
      <c r="K11887">
        <v>4</v>
      </c>
      <c r="L11887">
        <v>4</v>
      </c>
      <c r="M11887">
        <v>0</v>
      </c>
      <c r="Q11887">
        <v>148</v>
      </c>
      <c r="R11887">
        <v>3.5</v>
      </c>
      <c r="X11887">
        <v>41</v>
      </c>
      <c r="Y11887">
        <v>0.27</v>
      </c>
      <c r="Z11887">
        <v>424</v>
      </c>
      <c r="AA11887">
        <f t="shared" si="370"/>
        <v>141.33333333333334</v>
      </c>
    </row>
    <row r="11888" spans="1:27" x14ac:dyDescent="0.25">
      <c r="A11888" t="s">
        <v>197</v>
      </c>
      <c r="B11888">
        <v>2011</v>
      </c>
      <c r="C11888" t="str">
        <f t="shared" si="371"/>
        <v>Post Drug Era 2007-2012</v>
      </c>
      <c r="D11888" t="s">
        <v>18</v>
      </c>
      <c r="E11888">
        <v>591</v>
      </c>
      <c r="F11888">
        <v>58</v>
      </c>
      <c r="G11888">
        <v>16</v>
      </c>
      <c r="H11888">
        <v>46</v>
      </c>
      <c r="I11888">
        <v>169</v>
      </c>
      <c r="J11888">
        <v>9</v>
      </c>
      <c r="K11888">
        <v>11</v>
      </c>
      <c r="L11888">
        <v>5</v>
      </c>
      <c r="M11888">
        <v>1</v>
      </c>
      <c r="Q11888">
        <v>125</v>
      </c>
      <c r="R11888">
        <v>3.68</v>
      </c>
      <c r="X11888">
        <v>64</v>
      </c>
      <c r="Z11888">
        <v>425</v>
      </c>
      <c r="AA11888">
        <f t="shared" si="370"/>
        <v>141.66666666666666</v>
      </c>
    </row>
    <row r="11889" spans="1:27" x14ac:dyDescent="0.25">
      <c r="A11889" t="s">
        <v>1751</v>
      </c>
      <c r="B11889">
        <v>1986</v>
      </c>
      <c r="C11889" t="str">
        <f t="shared" si="371"/>
        <v>Pre-Drug 1970-1991</v>
      </c>
      <c r="D11889" t="s">
        <v>18</v>
      </c>
      <c r="E11889">
        <v>591</v>
      </c>
      <c r="F11889">
        <v>59</v>
      </c>
      <c r="G11889">
        <v>15</v>
      </c>
      <c r="H11889">
        <v>44</v>
      </c>
      <c r="I11889">
        <v>67</v>
      </c>
      <c r="J11889">
        <v>3</v>
      </c>
      <c r="K11889">
        <v>5</v>
      </c>
      <c r="L11889">
        <v>2</v>
      </c>
      <c r="M11889">
        <v>6</v>
      </c>
      <c r="Q11889">
        <v>139</v>
      </c>
      <c r="R11889">
        <v>3.65</v>
      </c>
      <c r="X11889">
        <v>44</v>
      </c>
      <c r="Y11889">
        <v>0.25</v>
      </c>
      <c r="Z11889">
        <v>436</v>
      </c>
      <c r="AA11889">
        <f t="shared" si="370"/>
        <v>145.33333333333334</v>
      </c>
    </row>
    <row r="11890" spans="1:27" x14ac:dyDescent="0.25">
      <c r="A11890" t="s">
        <v>514</v>
      </c>
      <c r="B11890">
        <v>1973</v>
      </c>
      <c r="C11890" t="str">
        <f t="shared" si="371"/>
        <v>Pre-Drug 1970-1991</v>
      </c>
      <c r="D11890" t="s">
        <v>19</v>
      </c>
      <c r="E11890">
        <v>592</v>
      </c>
      <c r="F11890">
        <v>56</v>
      </c>
      <c r="G11890">
        <v>10</v>
      </c>
      <c r="H11890">
        <v>62</v>
      </c>
      <c r="I11890">
        <v>67</v>
      </c>
      <c r="J11890">
        <v>4</v>
      </c>
      <c r="K11890">
        <v>8</v>
      </c>
      <c r="L11890">
        <v>4</v>
      </c>
      <c r="M11890">
        <v>1</v>
      </c>
      <c r="Q11890">
        <v>139</v>
      </c>
      <c r="R11890">
        <v>3.7</v>
      </c>
      <c r="X11890">
        <v>58</v>
      </c>
      <c r="Y11890">
        <v>0.26</v>
      </c>
      <c r="Z11890">
        <v>409</v>
      </c>
      <c r="AA11890">
        <f t="shared" si="370"/>
        <v>136.33333333333334</v>
      </c>
    </row>
    <row r="11891" spans="1:27" x14ac:dyDescent="0.25">
      <c r="A11891" t="s">
        <v>2844</v>
      </c>
      <c r="B11891">
        <v>1985</v>
      </c>
      <c r="C11891" t="str">
        <f t="shared" si="371"/>
        <v>Pre-Drug 1970-1991</v>
      </c>
      <c r="D11891" t="s">
        <v>18</v>
      </c>
      <c r="E11891">
        <v>592</v>
      </c>
      <c r="F11891">
        <v>61</v>
      </c>
      <c r="G11891">
        <v>9</v>
      </c>
      <c r="H11891">
        <v>44</v>
      </c>
      <c r="I11891">
        <v>57</v>
      </c>
      <c r="J11891">
        <v>5</v>
      </c>
      <c r="K11891">
        <v>0</v>
      </c>
      <c r="L11891">
        <v>3</v>
      </c>
      <c r="M11891">
        <v>0</v>
      </c>
      <c r="Q11891">
        <v>154</v>
      </c>
      <c r="R11891">
        <v>3.97</v>
      </c>
      <c r="X11891">
        <v>75</v>
      </c>
      <c r="Y11891">
        <v>0.28999999999999998</v>
      </c>
      <c r="Z11891">
        <v>415</v>
      </c>
      <c r="AA11891">
        <f t="shared" si="370"/>
        <v>138.33333333333334</v>
      </c>
    </row>
    <row r="11892" spans="1:27" x14ac:dyDescent="0.25">
      <c r="A11892" t="s">
        <v>2488</v>
      </c>
      <c r="B11892">
        <v>1970</v>
      </c>
      <c r="C11892" t="str">
        <f t="shared" si="371"/>
        <v>Pre-Drug 1970-1991</v>
      </c>
      <c r="D11892" t="s">
        <v>18</v>
      </c>
      <c r="E11892">
        <v>592</v>
      </c>
      <c r="F11892">
        <v>60</v>
      </c>
      <c r="G11892">
        <v>18</v>
      </c>
      <c r="H11892">
        <v>52</v>
      </c>
      <c r="I11892">
        <v>89</v>
      </c>
      <c r="J11892">
        <v>9</v>
      </c>
      <c r="K11892">
        <v>5</v>
      </c>
      <c r="L11892">
        <v>0</v>
      </c>
      <c r="M11892">
        <v>0</v>
      </c>
      <c r="Q11892">
        <v>134</v>
      </c>
      <c r="R11892">
        <v>3.89</v>
      </c>
      <c r="X11892">
        <v>72</v>
      </c>
      <c r="Y11892">
        <v>0.25</v>
      </c>
      <c r="Z11892">
        <v>416</v>
      </c>
      <c r="AA11892">
        <f t="shared" si="370"/>
        <v>138.66666666666666</v>
      </c>
    </row>
    <row r="11893" spans="1:27" x14ac:dyDescent="0.25">
      <c r="A11893" t="s">
        <v>752</v>
      </c>
      <c r="B11893">
        <v>1978</v>
      </c>
      <c r="C11893" t="str">
        <f t="shared" si="371"/>
        <v>Pre-Drug 1970-1991</v>
      </c>
      <c r="D11893" t="s">
        <v>18</v>
      </c>
      <c r="E11893">
        <v>592</v>
      </c>
      <c r="F11893">
        <v>62</v>
      </c>
      <c r="G11893">
        <v>8</v>
      </c>
      <c r="H11893">
        <v>40</v>
      </c>
      <c r="I11893">
        <v>66</v>
      </c>
      <c r="J11893">
        <v>3</v>
      </c>
      <c r="K11893">
        <v>0</v>
      </c>
      <c r="L11893">
        <v>1</v>
      </c>
      <c r="M11893">
        <v>2</v>
      </c>
      <c r="Q11893">
        <v>140</v>
      </c>
      <c r="R11893">
        <v>3.99</v>
      </c>
      <c r="X11893">
        <v>80</v>
      </c>
      <c r="Y11893">
        <v>0.26</v>
      </c>
      <c r="Z11893">
        <v>420</v>
      </c>
      <c r="AA11893">
        <f t="shared" si="370"/>
        <v>140</v>
      </c>
    </row>
    <row r="11894" spans="1:27" x14ac:dyDescent="0.25">
      <c r="A11894" t="s">
        <v>829</v>
      </c>
      <c r="B11894">
        <v>1978</v>
      </c>
      <c r="C11894" t="str">
        <f t="shared" si="371"/>
        <v>Pre-Drug 1970-1991</v>
      </c>
      <c r="D11894" t="s">
        <v>19</v>
      </c>
      <c r="E11894">
        <v>592</v>
      </c>
      <c r="F11894">
        <v>66</v>
      </c>
      <c r="G11894">
        <v>15</v>
      </c>
      <c r="H11894">
        <v>46</v>
      </c>
      <c r="I11894">
        <v>45</v>
      </c>
      <c r="J11894">
        <v>0</v>
      </c>
      <c r="K11894">
        <v>3</v>
      </c>
      <c r="L11894">
        <v>2</v>
      </c>
      <c r="M11894">
        <v>0</v>
      </c>
      <c r="Q11894">
        <v>131</v>
      </c>
      <c r="R11894">
        <v>4.2</v>
      </c>
      <c r="X11894">
        <v>72</v>
      </c>
      <c r="Y11894">
        <v>0.24</v>
      </c>
      <c r="Z11894">
        <v>424</v>
      </c>
      <c r="AA11894">
        <f t="shared" si="370"/>
        <v>141.33333333333334</v>
      </c>
    </row>
    <row r="11895" spans="1:27" x14ac:dyDescent="0.25">
      <c r="A11895" t="s">
        <v>2174</v>
      </c>
      <c r="B11895">
        <v>1995</v>
      </c>
      <c r="C11895" t="str">
        <f t="shared" si="371"/>
        <v>Pre-Drug 1970-1991</v>
      </c>
      <c r="D11895" t="s">
        <v>18</v>
      </c>
      <c r="E11895">
        <v>592</v>
      </c>
      <c r="F11895">
        <v>58</v>
      </c>
      <c r="G11895">
        <v>18</v>
      </c>
      <c r="H11895">
        <v>28</v>
      </c>
      <c r="I11895">
        <v>106</v>
      </c>
      <c r="J11895">
        <v>2</v>
      </c>
      <c r="K11895">
        <v>8</v>
      </c>
      <c r="L11895">
        <v>5</v>
      </c>
      <c r="M11895">
        <v>4</v>
      </c>
      <c r="Q11895">
        <v>142</v>
      </c>
      <c r="R11895">
        <v>3.69</v>
      </c>
      <c r="X11895">
        <v>77</v>
      </c>
      <c r="Y11895">
        <v>0.25</v>
      </c>
      <c r="Z11895">
        <v>424</v>
      </c>
      <c r="AA11895">
        <f t="shared" si="370"/>
        <v>141.33333333333334</v>
      </c>
    </row>
    <row r="11896" spans="1:27" x14ac:dyDescent="0.25">
      <c r="A11896" t="s">
        <v>2598</v>
      </c>
      <c r="B11896">
        <v>2007</v>
      </c>
      <c r="C11896" t="str">
        <f t="shared" si="371"/>
        <v>Post Drug Era 2007-2012</v>
      </c>
      <c r="D11896" t="s">
        <v>18</v>
      </c>
      <c r="E11896">
        <v>592</v>
      </c>
      <c r="F11896">
        <v>60</v>
      </c>
      <c r="G11896">
        <v>17</v>
      </c>
      <c r="H11896">
        <v>37</v>
      </c>
      <c r="I11896">
        <v>106</v>
      </c>
      <c r="J11896">
        <v>2</v>
      </c>
      <c r="K11896">
        <v>4</v>
      </c>
      <c r="L11896">
        <v>1</v>
      </c>
      <c r="M11896">
        <v>0</v>
      </c>
      <c r="Q11896">
        <v>138</v>
      </c>
      <c r="R11896">
        <v>3.82</v>
      </c>
      <c r="X11896">
        <v>73</v>
      </c>
      <c r="Z11896">
        <v>424</v>
      </c>
      <c r="AA11896">
        <f t="shared" si="370"/>
        <v>141.33333333333334</v>
      </c>
    </row>
    <row r="11897" spans="1:27" x14ac:dyDescent="0.25">
      <c r="A11897" t="s">
        <v>2965</v>
      </c>
      <c r="B11897">
        <v>1986</v>
      </c>
      <c r="C11897" t="str">
        <f t="shared" si="371"/>
        <v>Pre-Drug 1970-1991</v>
      </c>
      <c r="D11897" t="s">
        <v>18</v>
      </c>
      <c r="E11897">
        <v>592</v>
      </c>
      <c r="F11897">
        <v>59</v>
      </c>
      <c r="G11897">
        <v>14</v>
      </c>
      <c r="H11897">
        <v>64</v>
      </c>
      <c r="I11897">
        <v>78</v>
      </c>
      <c r="J11897">
        <v>7</v>
      </c>
      <c r="K11897">
        <v>12</v>
      </c>
      <c r="L11897">
        <v>3</v>
      </c>
      <c r="M11897">
        <v>1</v>
      </c>
      <c r="Q11897">
        <v>129</v>
      </c>
      <c r="R11897">
        <v>3.75</v>
      </c>
      <c r="X11897">
        <v>72</v>
      </c>
      <c r="Y11897">
        <v>0.25</v>
      </c>
      <c r="Z11897">
        <v>425</v>
      </c>
      <c r="AA11897">
        <f t="shared" si="370"/>
        <v>141.66666666666666</v>
      </c>
    </row>
    <row r="11898" spans="1:27" x14ac:dyDescent="0.25">
      <c r="A11898" t="s">
        <v>2118</v>
      </c>
      <c r="B11898">
        <v>1970</v>
      </c>
      <c r="C11898" t="str">
        <f t="shared" si="371"/>
        <v>Pre-Drug 1970-1991</v>
      </c>
      <c r="D11898" t="s">
        <v>18</v>
      </c>
      <c r="E11898">
        <v>592</v>
      </c>
      <c r="F11898">
        <v>43</v>
      </c>
      <c r="G11898">
        <v>14</v>
      </c>
      <c r="H11898">
        <v>36</v>
      </c>
      <c r="I11898">
        <v>80</v>
      </c>
      <c r="J11898">
        <v>9</v>
      </c>
      <c r="K11898">
        <v>0</v>
      </c>
      <c r="L11898">
        <v>0</v>
      </c>
      <c r="M11898">
        <v>1</v>
      </c>
      <c r="Q11898">
        <v>135</v>
      </c>
      <c r="R11898">
        <v>2.68</v>
      </c>
      <c r="X11898">
        <v>89</v>
      </c>
      <c r="Y11898">
        <v>0.24</v>
      </c>
      <c r="Z11898">
        <v>434</v>
      </c>
      <c r="AA11898">
        <f t="shared" si="370"/>
        <v>144.66666666666666</v>
      </c>
    </row>
    <row r="11899" spans="1:27" x14ac:dyDescent="0.25">
      <c r="A11899" t="s">
        <v>381</v>
      </c>
      <c r="B11899">
        <v>1974</v>
      </c>
      <c r="C11899" t="str">
        <f t="shared" si="371"/>
        <v>Pre-Drug 1970-1991</v>
      </c>
      <c r="D11899" t="s">
        <v>18</v>
      </c>
      <c r="E11899">
        <v>593</v>
      </c>
      <c r="F11899">
        <v>79</v>
      </c>
      <c r="G11899">
        <v>11</v>
      </c>
      <c r="H11899">
        <v>68</v>
      </c>
      <c r="I11899">
        <v>75</v>
      </c>
      <c r="J11899">
        <v>4</v>
      </c>
      <c r="K11899">
        <v>2</v>
      </c>
      <c r="L11899">
        <v>4</v>
      </c>
      <c r="M11899">
        <v>0</v>
      </c>
      <c r="Q11899">
        <v>142</v>
      </c>
      <c r="R11899">
        <v>5.61</v>
      </c>
      <c r="X11899">
        <v>79</v>
      </c>
      <c r="Y11899">
        <v>0.28000000000000003</v>
      </c>
      <c r="Z11899">
        <v>380</v>
      </c>
      <c r="AA11899">
        <f t="shared" si="370"/>
        <v>126.66666666666667</v>
      </c>
    </row>
    <row r="11900" spans="1:27" x14ac:dyDescent="0.25">
      <c r="A11900" t="s">
        <v>1601</v>
      </c>
      <c r="B11900">
        <v>2001</v>
      </c>
      <c r="C11900" t="str">
        <f t="shared" si="371"/>
        <v>Drug Era 1992-2006</v>
      </c>
      <c r="D11900" t="s">
        <v>18</v>
      </c>
      <c r="E11900">
        <v>593</v>
      </c>
      <c r="F11900">
        <v>88</v>
      </c>
      <c r="G11900">
        <v>27</v>
      </c>
      <c r="H11900">
        <v>59</v>
      </c>
      <c r="I11900">
        <v>80</v>
      </c>
      <c r="J11900">
        <v>7</v>
      </c>
      <c r="K11900">
        <v>2</v>
      </c>
      <c r="L11900">
        <v>7</v>
      </c>
      <c r="M11900">
        <v>1</v>
      </c>
      <c r="Q11900">
        <v>146</v>
      </c>
      <c r="R11900">
        <v>6.06</v>
      </c>
      <c r="X11900">
        <v>84</v>
      </c>
      <c r="Z11900">
        <v>392</v>
      </c>
      <c r="AA11900">
        <f t="shared" si="370"/>
        <v>130.66666666666666</v>
      </c>
    </row>
    <row r="11901" spans="1:27" x14ac:dyDescent="0.25">
      <c r="A11901" t="s">
        <v>2397</v>
      </c>
      <c r="B11901">
        <v>2001</v>
      </c>
      <c r="C11901" t="str">
        <f t="shared" si="371"/>
        <v>Drug Era 1992-2006</v>
      </c>
      <c r="D11901" t="s">
        <v>19</v>
      </c>
      <c r="E11901">
        <v>593</v>
      </c>
      <c r="F11901">
        <v>72</v>
      </c>
      <c r="G11901">
        <v>15</v>
      </c>
      <c r="H11901">
        <v>55</v>
      </c>
      <c r="I11901">
        <v>95</v>
      </c>
      <c r="J11901">
        <v>1</v>
      </c>
      <c r="K11901">
        <v>3</v>
      </c>
      <c r="L11901">
        <v>11</v>
      </c>
      <c r="M11901">
        <v>2</v>
      </c>
      <c r="Q11901">
        <v>142</v>
      </c>
      <c r="R11901">
        <v>4.91</v>
      </c>
      <c r="X11901">
        <v>69</v>
      </c>
      <c r="Z11901">
        <v>396</v>
      </c>
      <c r="AA11901">
        <f t="shared" si="370"/>
        <v>132</v>
      </c>
    </row>
    <row r="11902" spans="1:27" x14ac:dyDescent="0.25">
      <c r="A11902" t="s">
        <v>2581</v>
      </c>
      <c r="B11902">
        <v>2004</v>
      </c>
      <c r="C11902" t="str">
        <f t="shared" si="371"/>
        <v>Drug Era 1992-2006</v>
      </c>
      <c r="D11902" t="s">
        <v>19</v>
      </c>
      <c r="E11902">
        <v>593</v>
      </c>
      <c r="F11902">
        <v>74</v>
      </c>
      <c r="G11902">
        <v>16</v>
      </c>
      <c r="H11902">
        <v>51</v>
      </c>
      <c r="I11902">
        <v>51</v>
      </c>
      <c r="J11902">
        <v>2</v>
      </c>
      <c r="K11902">
        <v>4</v>
      </c>
      <c r="L11902">
        <v>5</v>
      </c>
      <c r="M11902">
        <v>2</v>
      </c>
      <c r="Q11902">
        <v>163</v>
      </c>
      <c r="R11902">
        <v>5.05</v>
      </c>
      <c r="X11902">
        <v>50</v>
      </c>
      <c r="Y11902">
        <v>0.31</v>
      </c>
      <c r="Z11902">
        <v>396</v>
      </c>
      <c r="AA11902">
        <f t="shared" si="370"/>
        <v>132</v>
      </c>
    </row>
    <row r="11903" spans="1:27" x14ac:dyDescent="0.25">
      <c r="A11903" t="s">
        <v>2214</v>
      </c>
      <c r="B11903">
        <v>1971</v>
      </c>
      <c r="C11903" t="str">
        <f t="shared" si="371"/>
        <v>Pre-Drug 1970-1991</v>
      </c>
      <c r="D11903" t="s">
        <v>18</v>
      </c>
      <c r="E11903">
        <v>593</v>
      </c>
      <c r="F11903">
        <v>66</v>
      </c>
      <c r="G11903">
        <v>14</v>
      </c>
      <c r="H11903">
        <v>64</v>
      </c>
      <c r="I11903">
        <v>80</v>
      </c>
      <c r="J11903">
        <v>6</v>
      </c>
      <c r="K11903">
        <v>9</v>
      </c>
      <c r="L11903">
        <v>3</v>
      </c>
      <c r="M11903">
        <v>1</v>
      </c>
      <c r="Q11903">
        <v>144</v>
      </c>
      <c r="R11903">
        <v>4.46</v>
      </c>
      <c r="X11903">
        <v>59</v>
      </c>
      <c r="Y11903">
        <v>0.28000000000000003</v>
      </c>
      <c r="Z11903">
        <v>400</v>
      </c>
      <c r="AA11903">
        <f t="shared" si="370"/>
        <v>133.33333333333334</v>
      </c>
    </row>
    <row r="11904" spans="1:27" x14ac:dyDescent="0.25">
      <c r="A11904" t="s">
        <v>1221</v>
      </c>
      <c r="B11904">
        <v>2009</v>
      </c>
      <c r="C11904" t="str">
        <f t="shared" si="371"/>
        <v>Post Drug Era 2007-2012</v>
      </c>
      <c r="D11904" t="s">
        <v>18</v>
      </c>
      <c r="E11904">
        <v>593</v>
      </c>
      <c r="F11904">
        <v>82</v>
      </c>
      <c r="G11904">
        <v>16</v>
      </c>
      <c r="H11904">
        <v>51</v>
      </c>
      <c r="I11904">
        <v>75</v>
      </c>
      <c r="J11904">
        <v>3</v>
      </c>
      <c r="K11904">
        <v>1</v>
      </c>
      <c r="L11904">
        <v>1</v>
      </c>
      <c r="M11904">
        <v>0</v>
      </c>
      <c r="Q11904">
        <v>164</v>
      </c>
      <c r="R11904">
        <v>5.47</v>
      </c>
      <c r="X11904">
        <v>58</v>
      </c>
      <c r="Z11904">
        <v>405</v>
      </c>
      <c r="AA11904">
        <f t="shared" si="370"/>
        <v>135</v>
      </c>
    </row>
    <row r="11905" spans="1:27" x14ac:dyDescent="0.25">
      <c r="A11905" t="s">
        <v>1412</v>
      </c>
      <c r="B11905">
        <v>1991</v>
      </c>
      <c r="C11905" t="str">
        <f t="shared" si="371"/>
        <v>Pre-Drug 1970-1991</v>
      </c>
      <c r="D11905" t="s">
        <v>18</v>
      </c>
      <c r="E11905">
        <v>593</v>
      </c>
      <c r="F11905">
        <v>66</v>
      </c>
      <c r="G11905">
        <v>9</v>
      </c>
      <c r="H11905">
        <v>51</v>
      </c>
      <c r="I11905">
        <v>88</v>
      </c>
      <c r="J11905">
        <v>3</v>
      </c>
      <c r="K11905">
        <v>4</v>
      </c>
      <c r="L11905">
        <v>3</v>
      </c>
      <c r="M11905">
        <v>0</v>
      </c>
      <c r="Q11905">
        <v>143</v>
      </c>
      <c r="R11905">
        <v>4.3899999999999997</v>
      </c>
      <c r="X11905">
        <v>63</v>
      </c>
      <c r="Y11905">
        <v>0.27</v>
      </c>
      <c r="Z11905">
        <v>406</v>
      </c>
      <c r="AA11905">
        <f t="shared" si="370"/>
        <v>135.33333333333334</v>
      </c>
    </row>
    <row r="11906" spans="1:27" x14ac:dyDescent="0.25">
      <c r="A11906" t="s">
        <v>1089</v>
      </c>
      <c r="B11906">
        <v>1980</v>
      </c>
      <c r="C11906" t="str">
        <f t="shared" si="371"/>
        <v>Pre-Drug 1970-1991</v>
      </c>
      <c r="D11906" t="s">
        <v>18</v>
      </c>
      <c r="E11906">
        <v>593</v>
      </c>
      <c r="F11906">
        <v>47</v>
      </c>
      <c r="G11906">
        <v>6</v>
      </c>
      <c r="H11906">
        <v>50</v>
      </c>
      <c r="I11906">
        <v>120</v>
      </c>
      <c r="J11906">
        <v>2</v>
      </c>
      <c r="K11906">
        <v>5</v>
      </c>
      <c r="L11906">
        <v>2</v>
      </c>
      <c r="M11906">
        <v>0</v>
      </c>
      <c r="Q11906">
        <v>127</v>
      </c>
      <c r="R11906">
        <v>3</v>
      </c>
      <c r="X11906">
        <v>68</v>
      </c>
      <c r="Y11906">
        <v>0.23</v>
      </c>
      <c r="Z11906">
        <v>423</v>
      </c>
      <c r="AA11906">
        <f t="shared" ref="AA11906:AA11969" si="372">Z11906/3</f>
        <v>141</v>
      </c>
    </row>
    <row r="11907" spans="1:27" x14ac:dyDescent="0.25">
      <c r="A11907" t="s">
        <v>1602</v>
      </c>
      <c r="B11907">
        <v>2003</v>
      </c>
      <c r="C11907" t="str">
        <f t="shared" ref="C11907:C11970" si="373">IF(B11907&lt;1997,"Pre-Drug 1970-1991",IF(B11907&lt;=2006,"Drug Era 1992-2006","Post Drug Era 2007-2012"))</f>
        <v>Drug Era 1992-2006</v>
      </c>
      <c r="D11907" t="s">
        <v>19</v>
      </c>
      <c r="E11907">
        <v>594</v>
      </c>
      <c r="F11907">
        <v>103</v>
      </c>
      <c r="G11907">
        <v>23</v>
      </c>
      <c r="H11907">
        <v>70</v>
      </c>
      <c r="I11907">
        <v>88</v>
      </c>
      <c r="J11907">
        <v>1</v>
      </c>
      <c r="K11907">
        <v>5</v>
      </c>
      <c r="L11907">
        <v>5</v>
      </c>
      <c r="M11907">
        <v>0</v>
      </c>
      <c r="Q11907">
        <v>163</v>
      </c>
      <c r="R11907">
        <v>7.3</v>
      </c>
      <c r="X11907">
        <v>71</v>
      </c>
      <c r="Y11907">
        <v>0.31</v>
      </c>
      <c r="Z11907">
        <v>381</v>
      </c>
      <c r="AA11907">
        <f t="shared" si="372"/>
        <v>127</v>
      </c>
    </row>
    <row r="11908" spans="1:27" x14ac:dyDescent="0.25">
      <c r="A11908" t="s">
        <v>924</v>
      </c>
      <c r="B11908">
        <v>2006</v>
      </c>
      <c r="C11908" t="str">
        <f t="shared" si="373"/>
        <v>Drug Era 1992-2006</v>
      </c>
      <c r="D11908" t="s">
        <v>19</v>
      </c>
      <c r="E11908">
        <v>594</v>
      </c>
      <c r="F11908">
        <v>77</v>
      </c>
      <c r="G11908">
        <v>18</v>
      </c>
      <c r="H11908">
        <v>63</v>
      </c>
      <c r="I11908">
        <v>88</v>
      </c>
      <c r="J11908">
        <v>3</v>
      </c>
      <c r="K11908">
        <v>4</v>
      </c>
      <c r="L11908">
        <v>12</v>
      </c>
      <c r="M11908">
        <v>1</v>
      </c>
      <c r="Q11908">
        <v>136</v>
      </c>
      <c r="R11908">
        <v>5.33</v>
      </c>
      <c r="X11908">
        <v>104</v>
      </c>
      <c r="Z11908">
        <v>390</v>
      </c>
      <c r="AA11908">
        <f t="shared" si="372"/>
        <v>130</v>
      </c>
    </row>
    <row r="11909" spans="1:27" x14ac:dyDescent="0.25">
      <c r="A11909" t="s">
        <v>173</v>
      </c>
      <c r="B11909">
        <v>1976</v>
      </c>
      <c r="C11909" t="str">
        <f t="shared" si="373"/>
        <v>Pre-Drug 1970-1991</v>
      </c>
      <c r="D11909" t="s">
        <v>19</v>
      </c>
      <c r="E11909">
        <v>594</v>
      </c>
      <c r="F11909">
        <v>69</v>
      </c>
      <c r="G11909">
        <v>13</v>
      </c>
      <c r="H11909">
        <v>51</v>
      </c>
      <c r="I11909">
        <v>59</v>
      </c>
      <c r="J11909">
        <v>6</v>
      </c>
      <c r="K11909">
        <v>5</v>
      </c>
      <c r="L11909">
        <v>0</v>
      </c>
      <c r="M11909">
        <v>0</v>
      </c>
      <c r="Q11909">
        <v>157</v>
      </c>
      <c r="R11909">
        <v>4.63</v>
      </c>
      <c r="X11909">
        <v>83</v>
      </c>
      <c r="Y11909">
        <v>0.28999999999999998</v>
      </c>
      <c r="Z11909">
        <v>402</v>
      </c>
      <c r="AA11909">
        <f t="shared" si="372"/>
        <v>134</v>
      </c>
    </row>
    <row r="11910" spans="1:27" x14ac:dyDescent="0.25">
      <c r="A11910" t="s">
        <v>1279</v>
      </c>
      <c r="B11910">
        <v>1978</v>
      </c>
      <c r="C11910" t="str">
        <f t="shared" si="373"/>
        <v>Pre-Drug 1970-1991</v>
      </c>
      <c r="D11910" t="s">
        <v>19</v>
      </c>
      <c r="E11910">
        <v>594</v>
      </c>
      <c r="F11910">
        <v>73</v>
      </c>
      <c r="G11910">
        <v>12</v>
      </c>
      <c r="H11910">
        <v>49</v>
      </c>
      <c r="I11910">
        <v>50</v>
      </c>
      <c r="J11910">
        <v>5</v>
      </c>
      <c r="K11910">
        <v>3</v>
      </c>
      <c r="L11910">
        <v>3</v>
      </c>
      <c r="M11910">
        <v>0</v>
      </c>
      <c r="Q11910">
        <v>150</v>
      </c>
      <c r="R11910">
        <v>4.8899999999999997</v>
      </c>
      <c r="X11910">
        <v>90</v>
      </c>
      <c r="Y11910">
        <v>0.28000000000000003</v>
      </c>
      <c r="Z11910">
        <v>403</v>
      </c>
      <c r="AA11910">
        <f t="shared" si="372"/>
        <v>134.33333333333334</v>
      </c>
    </row>
    <row r="11911" spans="1:27" x14ac:dyDescent="0.25">
      <c r="A11911" t="s">
        <v>1864</v>
      </c>
      <c r="B11911">
        <v>1990</v>
      </c>
      <c r="C11911" t="str">
        <f t="shared" si="373"/>
        <v>Pre-Drug 1970-1991</v>
      </c>
      <c r="D11911" t="s">
        <v>19</v>
      </c>
      <c r="E11911">
        <v>594</v>
      </c>
      <c r="F11911">
        <v>67</v>
      </c>
      <c r="G11911">
        <v>18</v>
      </c>
      <c r="H11911">
        <v>61</v>
      </c>
      <c r="I11911">
        <v>60</v>
      </c>
      <c r="J11911">
        <v>2</v>
      </c>
      <c r="K11911">
        <v>2</v>
      </c>
      <c r="L11911">
        <v>0</v>
      </c>
      <c r="M11911">
        <v>1</v>
      </c>
      <c r="Q11911">
        <v>143</v>
      </c>
      <c r="R11911">
        <v>4.46</v>
      </c>
      <c r="X11911">
        <v>65</v>
      </c>
      <c r="Y11911">
        <v>0.27</v>
      </c>
      <c r="Z11911">
        <v>406</v>
      </c>
      <c r="AA11911">
        <f t="shared" si="372"/>
        <v>135.33333333333334</v>
      </c>
    </row>
    <row r="11912" spans="1:27" x14ac:dyDescent="0.25">
      <c r="A11912" t="s">
        <v>2871</v>
      </c>
      <c r="B11912">
        <v>1975</v>
      </c>
      <c r="C11912" t="str">
        <f t="shared" si="373"/>
        <v>Pre-Drug 1970-1991</v>
      </c>
      <c r="D11912" t="s">
        <v>19</v>
      </c>
      <c r="E11912">
        <v>594</v>
      </c>
      <c r="F11912">
        <v>65</v>
      </c>
      <c r="G11912">
        <v>15</v>
      </c>
      <c r="H11912">
        <v>60</v>
      </c>
      <c r="I11912">
        <v>57</v>
      </c>
      <c r="J11912">
        <v>3</v>
      </c>
      <c r="K11912">
        <v>4</v>
      </c>
      <c r="L11912">
        <v>11</v>
      </c>
      <c r="M11912">
        <v>0</v>
      </c>
      <c r="Q11912">
        <v>130</v>
      </c>
      <c r="R11912">
        <v>4.29</v>
      </c>
      <c r="X11912">
        <v>64</v>
      </c>
      <c r="Y11912">
        <v>0.25</v>
      </c>
      <c r="Z11912">
        <v>409</v>
      </c>
      <c r="AA11912">
        <f t="shared" si="372"/>
        <v>136.33333333333334</v>
      </c>
    </row>
    <row r="11913" spans="1:27" x14ac:dyDescent="0.25">
      <c r="A11913" t="s">
        <v>2269</v>
      </c>
      <c r="B11913">
        <v>1993</v>
      </c>
      <c r="C11913" t="str">
        <f t="shared" si="373"/>
        <v>Pre-Drug 1970-1991</v>
      </c>
      <c r="D11913" t="s">
        <v>19</v>
      </c>
      <c r="E11913">
        <v>594</v>
      </c>
      <c r="F11913">
        <v>60</v>
      </c>
      <c r="G11913">
        <v>13</v>
      </c>
      <c r="H11913">
        <v>44</v>
      </c>
      <c r="I11913">
        <v>66</v>
      </c>
      <c r="J11913">
        <v>14</v>
      </c>
      <c r="K11913">
        <v>0</v>
      </c>
      <c r="L11913">
        <v>2</v>
      </c>
      <c r="M11913">
        <v>1</v>
      </c>
      <c r="Q11913">
        <v>151</v>
      </c>
      <c r="R11913">
        <v>3.91</v>
      </c>
      <c r="X11913">
        <v>73</v>
      </c>
      <c r="Y11913">
        <v>0.27</v>
      </c>
      <c r="Z11913">
        <v>414</v>
      </c>
      <c r="AA11913">
        <f t="shared" si="372"/>
        <v>138</v>
      </c>
    </row>
    <row r="11914" spans="1:27" x14ac:dyDescent="0.25">
      <c r="A11914" t="s">
        <v>3102</v>
      </c>
      <c r="B11914">
        <v>1998</v>
      </c>
      <c r="C11914" t="str">
        <f t="shared" si="373"/>
        <v>Drug Era 1992-2006</v>
      </c>
      <c r="D11914" t="s">
        <v>18</v>
      </c>
      <c r="E11914">
        <v>594</v>
      </c>
      <c r="F11914">
        <v>76</v>
      </c>
      <c r="G11914">
        <v>25</v>
      </c>
      <c r="H11914">
        <v>47</v>
      </c>
      <c r="I11914">
        <v>85</v>
      </c>
      <c r="J11914">
        <v>4</v>
      </c>
      <c r="K11914">
        <v>3</v>
      </c>
      <c r="L11914">
        <v>6</v>
      </c>
      <c r="M11914">
        <v>0</v>
      </c>
      <c r="Q11914">
        <v>145</v>
      </c>
      <c r="R11914">
        <v>4.96</v>
      </c>
      <c r="X11914">
        <v>51</v>
      </c>
      <c r="Z11914">
        <v>414</v>
      </c>
      <c r="AA11914">
        <f t="shared" si="372"/>
        <v>138</v>
      </c>
    </row>
    <row r="11915" spans="1:27" x14ac:dyDescent="0.25">
      <c r="A11915" t="s">
        <v>2094</v>
      </c>
      <c r="B11915">
        <v>2011</v>
      </c>
      <c r="C11915" t="str">
        <f t="shared" si="373"/>
        <v>Post Drug Era 2007-2012</v>
      </c>
      <c r="D11915" t="s">
        <v>18</v>
      </c>
      <c r="E11915">
        <v>594</v>
      </c>
      <c r="F11915">
        <v>57</v>
      </c>
      <c r="G11915">
        <v>10</v>
      </c>
      <c r="H11915">
        <v>33</v>
      </c>
      <c r="I11915">
        <v>93</v>
      </c>
      <c r="J11915">
        <v>2</v>
      </c>
      <c r="K11915">
        <v>3</v>
      </c>
      <c r="L11915">
        <v>5</v>
      </c>
      <c r="M11915">
        <v>0</v>
      </c>
      <c r="Q11915">
        <v>153</v>
      </c>
      <c r="R11915">
        <v>3.69</v>
      </c>
      <c r="X11915">
        <v>39</v>
      </c>
      <c r="Z11915">
        <v>417</v>
      </c>
      <c r="AA11915">
        <f t="shared" si="372"/>
        <v>139</v>
      </c>
    </row>
    <row r="11916" spans="1:27" x14ac:dyDescent="0.25">
      <c r="A11916" t="s">
        <v>2970</v>
      </c>
      <c r="B11916">
        <v>2002</v>
      </c>
      <c r="C11916" t="str">
        <f t="shared" si="373"/>
        <v>Drug Era 1992-2006</v>
      </c>
      <c r="D11916" t="s">
        <v>19</v>
      </c>
      <c r="E11916">
        <v>594</v>
      </c>
      <c r="F11916">
        <v>67</v>
      </c>
      <c r="G11916">
        <v>18</v>
      </c>
      <c r="H11916">
        <v>51</v>
      </c>
      <c r="I11916">
        <v>80</v>
      </c>
      <c r="J11916">
        <v>5</v>
      </c>
      <c r="K11916">
        <v>2</v>
      </c>
      <c r="L11916">
        <v>3</v>
      </c>
      <c r="M11916">
        <v>1</v>
      </c>
      <c r="Q11916">
        <v>143</v>
      </c>
      <c r="R11916">
        <v>4.33</v>
      </c>
      <c r="X11916">
        <v>69</v>
      </c>
      <c r="Z11916">
        <v>418</v>
      </c>
      <c r="AA11916">
        <f t="shared" si="372"/>
        <v>139.33333333333334</v>
      </c>
    </row>
    <row r="11917" spans="1:27" x14ac:dyDescent="0.25">
      <c r="A11917" t="s">
        <v>593</v>
      </c>
      <c r="B11917">
        <v>1990</v>
      </c>
      <c r="C11917" t="str">
        <f t="shared" si="373"/>
        <v>Pre-Drug 1970-1991</v>
      </c>
      <c r="D11917" t="s">
        <v>18</v>
      </c>
      <c r="E11917">
        <v>594</v>
      </c>
      <c r="F11917">
        <v>56</v>
      </c>
      <c r="G11917">
        <v>13</v>
      </c>
      <c r="H11917">
        <v>54</v>
      </c>
      <c r="I11917">
        <v>58</v>
      </c>
      <c r="J11917">
        <v>9</v>
      </c>
      <c r="K11917">
        <v>6</v>
      </c>
      <c r="L11917">
        <v>2</v>
      </c>
      <c r="M11917">
        <v>3</v>
      </c>
      <c r="Q11917">
        <v>132</v>
      </c>
      <c r="R11917">
        <v>3.56</v>
      </c>
      <c r="X11917">
        <v>51</v>
      </c>
      <c r="Y11917">
        <v>0.25</v>
      </c>
      <c r="Z11917">
        <v>425</v>
      </c>
      <c r="AA11917">
        <f t="shared" si="372"/>
        <v>141.66666666666666</v>
      </c>
    </row>
    <row r="11918" spans="1:27" x14ac:dyDescent="0.25">
      <c r="A11918" t="s">
        <v>2679</v>
      </c>
      <c r="B11918">
        <v>1977</v>
      </c>
      <c r="C11918" t="str">
        <f t="shared" si="373"/>
        <v>Pre-Drug 1970-1991</v>
      </c>
      <c r="D11918" t="s">
        <v>19</v>
      </c>
      <c r="E11918">
        <v>594</v>
      </c>
      <c r="F11918">
        <v>69</v>
      </c>
      <c r="G11918">
        <v>10</v>
      </c>
      <c r="H11918">
        <v>36</v>
      </c>
      <c r="I11918">
        <v>57</v>
      </c>
      <c r="J11918">
        <v>4</v>
      </c>
      <c r="K11918">
        <v>2</v>
      </c>
      <c r="L11918">
        <v>1</v>
      </c>
      <c r="M11918">
        <v>3</v>
      </c>
      <c r="Q11918">
        <v>147</v>
      </c>
      <c r="R11918">
        <v>4.3600000000000003</v>
      </c>
      <c r="X11918">
        <v>120</v>
      </c>
      <c r="Y11918">
        <v>0.27</v>
      </c>
      <c r="Z11918">
        <v>427</v>
      </c>
      <c r="AA11918">
        <f t="shared" si="372"/>
        <v>142.33333333333334</v>
      </c>
    </row>
    <row r="11919" spans="1:27" x14ac:dyDescent="0.25">
      <c r="A11919" t="s">
        <v>2515</v>
      </c>
      <c r="B11919">
        <v>1996</v>
      </c>
      <c r="C11919" t="str">
        <f t="shared" si="373"/>
        <v>Pre-Drug 1970-1991</v>
      </c>
      <c r="D11919" t="s">
        <v>18</v>
      </c>
      <c r="E11919">
        <v>594</v>
      </c>
      <c r="F11919">
        <v>54</v>
      </c>
      <c r="G11919">
        <v>10</v>
      </c>
      <c r="H11919">
        <v>48</v>
      </c>
      <c r="I11919">
        <v>157</v>
      </c>
      <c r="J11919">
        <v>5</v>
      </c>
      <c r="K11919">
        <v>7</v>
      </c>
      <c r="L11919">
        <v>2</v>
      </c>
      <c r="M11919">
        <v>0</v>
      </c>
      <c r="Q11919">
        <v>117</v>
      </c>
      <c r="R11919">
        <v>3.38</v>
      </c>
      <c r="X11919">
        <v>76</v>
      </c>
      <c r="Y11919">
        <v>0.19</v>
      </c>
      <c r="Z11919">
        <v>432</v>
      </c>
      <c r="AA11919">
        <f t="shared" si="372"/>
        <v>144</v>
      </c>
    </row>
    <row r="11920" spans="1:27" x14ac:dyDescent="0.25">
      <c r="A11920" t="s">
        <v>2963</v>
      </c>
      <c r="B11920">
        <v>1993</v>
      </c>
      <c r="C11920" t="str">
        <f t="shared" si="373"/>
        <v>Pre-Drug 1970-1991</v>
      </c>
      <c r="D11920" t="s">
        <v>18</v>
      </c>
      <c r="E11920">
        <v>595</v>
      </c>
      <c r="F11920">
        <v>80</v>
      </c>
      <c r="G11920">
        <v>14</v>
      </c>
      <c r="H11920">
        <v>75</v>
      </c>
      <c r="I11920">
        <v>59</v>
      </c>
      <c r="J11920">
        <v>2</v>
      </c>
      <c r="K11920">
        <v>6</v>
      </c>
      <c r="L11920">
        <v>9</v>
      </c>
      <c r="M11920">
        <v>0</v>
      </c>
      <c r="Q11920">
        <v>145</v>
      </c>
      <c r="R11920">
        <v>5.61</v>
      </c>
      <c r="X11920">
        <v>98</v>
      </c>
      <c r="Y11920">
        <v>0.28999999999999998</v>
      </c>
      <c r="Z11920">
        <v>385</v>
      </c>
      <c r="AA11920">
        <f t="shared" si="372"/>
        <v>128.33333333333334</v>
      </c>
    </row>
    <row r="11921" spans="1:27" x14ac:dyDescent="0.25">
      <c r="A11921" t="s">
        <v>2237</v>
      </c>
      <c r="B11921">
        <v>2005</v>
      </c>
      <c r="C11921" t="str">
        <f t="shared" si="373"/>
        <v>Drug Era 1992-2006</v>
      </c>
      <c r="D11921" t="s">
        <v>19</v>
      </c>
      <c r="E11921">
        <v>595</v>
      </c>
      <c r="F11921">
        <v>90</v>
      </c>
      <c r="G11921">
        <v>16</v>
      </c>
      <c r="H11921">
        <v>48</v>
      </c>
      <c r="I11921">
        <v>68</v>
      </c>
      <c r="J11921">
        <v>1</v>
      </c>
      <c r="K11921">
        <v>10</v>
      </c>
      <c r="L11921">
        <v>3</v>
      </c>
      <c r="M11921">
        <v>0</v>
      </c>
      <c r="Q11921">
        <v>177</v>
      </c>
      <c r="R11921">
        <v>6.21</v>
      </c>
      <c r="X11921">
        <v>73</v>
      </c>
      <c r="Z11921">
        <v>391</v>
      </c>
      <c r="AA11921">
        <f t="shared" si="372"/>
        <v>130.33333333333334</v>
      </c>
    </row>
    <row r="11922" spans="1:27" x14ac:dyDescent="0.25">
      <c r="A11922" t="s">
        <v>288</v>
      </c>
      <c r="B11922">
        <v>1970</v>
      </c>
      <c r="C11922" t="str">
        <f t="shared" si="373"/>
        <v>Pre-Drug 1970-1991</v>
      </c>
      <c r="D11922" t="s">
        <v>19</v>
      </c>
      <c r="E11922">
        <v>595</v>
      </c>
      <c r="F11922">
        <v>72</v>
      </c>
      <c r="G11922">
        <v>20</v>
      </c>
      <c r="H11922">
        <v>67</v>
      </c>
      <c r="I11922">
        <v>81</v>
      </c>
      <c r="J11922">
        <v>7</v>
      </c>
      <c r="K11922">
        <v>4</v>
      </c>
      <c r="L11922">
        <v>4</v>
      </c>
      <c r="M11922">
        <v>0</v>
      </c>
      <c r="Q11922">
        <v>131</v>
      </c>
      <c r="R11922">
        <v>4.91</v>
      </c>
      <c r="X11922">
        <v>52</v>
      </c>
      <c r="Y11922">
        <v>0.25</v>
      </c>
      <c r="Z11922">
        <v>396</v>
      </c>
      <c r="AA11922">
        <f t="shared" si="372"/>
        <v>132</v>
      </c>
    </row>
    <row r="11923" spans="1:27" x14ac:dyDescent="0.25">
      <c r="A11923" t="s">
        <v>1990</v>
      </c>
      <c r="B11923">
        <v>1971</v>
      </c>
      <c r="C11923" t="str">
        <f t="shared" si="373"/>
        <v>Pre-Drug 1970-1991</v>
      </c>
      <c r="D11923" t="s">
        <v>18</v>
      </c>
      <c r="E11923">
        <v>595</v>
      </c>
      <c r="F11923">
        <v>73</v>
      </c>
      <c r="G11923">
        <v>17</v>
      </c>
      <c r="H11923">
        <v>50</v>
      </c>
      <c r="I11923">
        <v>65</v>
      </c>
      <c r="J11923">
        <v>3</v>
      </c>
      <c r="K11923">
        <v>4</v>
      </c>
      <c r="L11923">
        <v>0</v>
      </c>
      <c r="M11923">
        <v>1</v>
      </c>
      <c r="Q11923">
        <v>166</v>
      </c>
      <c r="R11923">
        <v>4.9400000000000004</v>
      </c>
      <c r="X11923">
        <v>62</v>
      </c>
      <c r="Y11923">
        <v>0.31</v>
      </c>
      <c r="Z11923">
        <v>399</v>
      </c>
      <c r="AA11923">
        <f t="shared" si="372"/>
        <v>133</v>
      </c>
    </row>
    <row r="11924" spans="1:27" x14ac:dyDescent="0.25">
      <c r="A11924" t="s">
        <v>754</v>
      </c>
      <c r="B11924">
        <v>1977</v>
      </c>
      <c r="C11924" t="str">
        <f t="shared" si="373"/>
        <v>Pre-Drug 1970-1991</v>
      </c>
      <c r="D11924" t="s">
        <v>19</v>
      </c>
      <c r="E11924">
        <v>595</v>
      </c>
      <c r="F11924">
        <v>91</v>
      </c>
      <c r="G11924">
        <v>23</v>
      </c>
      <c r="H11924">
        <v>65</v>
      </c>
      <c r="I11924">
        <v>81</v>
      </c>
      <c r="J11924">
        <v>7</v>
      </c>
      <c r="K11924">
        <v>3</v>
      </c>
      <c r="L11924">
        <v>1</v>
      </c>
      <c r="M11924">
        <v>2</v>
      </c>
      <c r="Q11924">
        <v>155</v>
      </c>
      <c r="R11924">
        <v>6.14</v>
      </c>
      <c r="X11924">
        <v>57</v>
      </c>
      <c r="Y11924">
        <v>0.28999999999999998</v>
      </c>
      <c r="Z11924">
        <v>400</v>
      </c>
      <c r="AA11924">
        <f t="shared" si="372"/>
        <v>133.33333333333334</v>
      </c>
    </row>
    <row r="11925" spans="1:27" x14ac:dyDescent="0.25">
      <c r="A11925" t="s">
        <v>2240</v>
      </c>
      <c r="B11925">
        <v>1983</v>
      </c>
      <c r="C11925" t="str">
        <f t="shared" si="373"/>
        <v>Pre-Drug 1970-1991</v>
      </c>
      <c r="D11925" t="s">
        <v>19</v>
      </c>
      <c r="E11925">
        <v>595</v>
      </c>
      <c r="F11925">
        <v>67</v>
      </c>
      <c r="G11925">
        <v>9</v>
      </c>
      <c r="H11925">
        <v>38</v>
      </c>
      <c r="I11925">
        <v>76</v>
      </c>
      <c r="J11925">
        <v>2</v>
      </c>
      <c r="K11925">
        <v>0</v>
      </c>
      <c r="L11925">
        <v>2</v>
      </c>
      <c r="M11925">
        <v>0</v>
      </c>
      <c r="Q11925">
        <v>162</v>
      </c>
      <c r="R11925">
        <v>4.5</v>
      </c>
      <c r="X11925">
        <v>81</v>
      </c>
      <c r="Y11925">
        <v>0.28999999999999998</v>
      </c>
      <c r="Z11925">
        <v>402</v>
      </c>
      <c r="AA11925">
        <f t="shared" si="372"/>
        <v>134</v>
      </c>
    </row>
    <row r="11926" spans="1:27" x14ac:dyDescent="0.25">
      <c r="A11926" t="s">
        <v>3105</v>
      </c>
      <c r="B11926">
        <v>2004</v>
      </c>
      <c r="C11926" t="str">
        <f t="shared" si="373"/>
        <v>Drug Era 1992-2006</v>
      </c>
      <c r="D11926" t="s">
        <v>18</v>
      </c>
      <c r="E11926">
        <v>595</v>
      </c>
      <c r="F11926">
        <v>58</v>
      </c>
      <c r="G11926">
        <v>16</v>
      </c>
      <c r="H11926">
        <v>51</v>
      </c>
      <c r="I11926">
        <v>144</v>
      </c>
      <c r="J11926">
        <v>0</v>
      </c>
      <c r="K11926">
        <v>7</v>
      </c>
      <c r="L11926">
        <v>11</v>
      </c>
      <c r="M11926">
        <v>0</v>
      </c>
      <c r="Q11926">
        <v>127</v>
      </c>
      <c r="R11926">
        <v>3.72</v>
      </c>
      <c r="X11926">
        <v>73</v>
      </c>
      <c r="Y11926">
        <v>0.24</v>
      </c>
      <c r="Z11926">
        <v>421</v>
      </c>
      <c r="AA11926">
        <f t="shared" si="372"/>
        <v>140.33333333333334</v>
      </c>
    </row>
    <row r="11927" spans="1:27" x14ac:dyDescent="0.25">
      <c r="A11927" t="s">
        <v>2822</v>
      </c>
      <c r="B11927">
        <v>1990</v>
      </c>
      <c r="C11927" t="str">
        <f t="shared" si="373"/>
        <v>Pre-Drug 1970-1991</v>
      </c>
      <c r="D11927" t="s">
        <v>18</v>
      </c>
      <c r="E11927">
        <v>595</v>
      </c>
      <c r="F11927">
        <v>56</v>
      </c>
      <c r="G11927">
        <v>7</v>
      </c>
      <c r="H11927">
        <v>15</v>
      </c>
      <c r="I11927">
        <v>50</v>
      </c>
      <c r="J11927">
        <v>3</v>
      </c>
      <c r="K11927">
        <v>2</v>
      </c>
      <c r="L11927">
        <v>3</v>
      </c>
      <c r="M11927">
        <v>0</v>
      </c>
      <c r="Q11927">
        <v>151</v>
      </c>
      <c r="R11927">
        <v>3.47</v>
      </c>
      <c r="X11927">
        <v>81</v>
      </c>
      <c r="Y11927">
        <v>0.26</v>
      </c>
      <c r="Z11927">
        <v>436</v>
      </c>
      <c r="AA11927">
        <f t="shared" si="372"/>
        <v>145.33333333333334</v>
      </c>
    </row>
    <row r="11928" spans="1:27" x14ac:dyDescent="0.25">
      <c r="A11928" t="s">
        <v>2476</v>
      </c>
      <c r="B11928">
        <v>1978</v>
      </c>
      <c r="C11928" t="str">
        <f t="shared" si="373"/>
        <v>Pre-Drug 1970-1991</v>
      </c>
      <c r="D11928" t="s">
        <v>18</v>
      </c>
      <c r="E11928">
        <v>595</v>
      </c>
      <c r="F11928">
        <v>50</v>
      </c>
      <c r="G11928">
        <v>13</v>
      </c>
      <c r="H11928">
        <v>28</v>
      </c>
      <c r="I11928">
        <v>75</v>
      </c>
      <c r="J11928">
        <v>1</v>
      </c>
      <c r="K11928">
        <v>3</v>
      </c>
      <c r="L11928">
        <v>1</v>
      </c>
      <c r="M11928">
        <v>1</v>
      </c>
      <c r="Q11928">
        <v>136</v>
      </c>
      <c r="R11928">
        <v>2.99</v>
      </c>
      <c r="X11928">
        <v>58</v>
      </c>
      <c r="Y11928">
        <v>0.24</v>
      </c>
      <c r="Z11928">
        <v>452</v>
      </c>
      <c r="AA11928">
        <f t="shared" si="372"/>
        <v>150.66666666666666</v>
      </c>
    </row>
    <row r="11929" spans="1:27" x14ac:dyDescent="0.25">
      <c r="A11929" t="s">
        <v>471</v>
      </c>
      <c r="B11929">
        <v>2009</v>
      </c>
      <c r="C11929" t="str">
        <f t="shared" si="373"/>
        <v>Post Drug Era 2007-2012</v>
      </c>
      <c r="D11929" t="s">
        <v>19</v>
      </c>
      <c r="E11929">
        <v>596</v>
      </c>
      <c r="F11929">
        <v>88</v>
      </c>
      <c r="G11929">
        <v>16</v>
      </c>
      <c r="H11929">
        <v>70</v>
      </c>
      <c r="I11929">
        <v>79</v>
      </c>
      <c r="J11929">
        <v>0</v>
      </c>
      <c r="K11929">
        <v>5</v>
      </c>
      <c r="L11929">
        <v>8</v>
      </c>
      <c r="M11929">
        <v>1</v>
      </c>
      <c r="Q11929">
        <v>151</v>
      </c>
      <c r="R11929">
        <v>6.32</v>
      </c>
      <c r="X11929">
        <v>26</v>
      </c>
      <c r="Z11929">
        <v>376</v>
      </c>
      <c r="AA11929">
        <f t="shared" si="372"/>
        <v>125.33333333333333</v>
      </c>
    </row>
    <row r="11930" spans="1:27" x14ac:dyDescent="0.25">
      <c r="A11930" t="s">
        <v>2671</v>
      </c>
      <c r="B11930">
        <v>2000</v>
      </c>
      <c r="C11930" t="str">
        <f t="shared" si="373"/>
        <v>Drug Era 1992-2006</v>
      </c>
      <c r="D11930" t="s">
        <v>18</v>
      </c>
      <c r="E11930">
        <v>596</v>
      </c>
      <c r="F11930">
        <v>87</v>
      </c>
      <c r="G11930">
        <v>8</v>
      </c>
      <c r="H11930">
        <v>77</v>
      </c>
      <c r="I11930">
        <v>69</v>
      </c>
      <c r="J11930">
        <v>10</v>
      </c>
      <c r="K11930">
        <v>6</v>
      </c>
      <c r="L11930">
        <v>9</v>
      </c>
      <c r="M11930">
        <v>0</v>
      </c>
      <c r="Q11930">
        <v>147</v>
      </c>
      <c r="R11930">
        <v>6.17</v>
      </c>
      <c r="X11930">
        <v>67</v>
      </c>
      <c r="Y11930">
        <v>0</v>
      </c>
      <c r="Z11930">
        <v>381</v>
      </c>
      <c r="AA11930">
        <f t="shared" si="372"/>
        <v>127</v>
      </c>
    </row>
    <row r="11931" spans="1:27" x14ac:dyDescent="0.25">
      <c r="A11931" t="s">
        <v>413</v>
      </c>
      <c r="B11931">
        <v>2008</v>
      </c>
      <c r="C11931" t="str">
        <f t="shared" si="373"/>
        <v>Post Drug Era 2007-2012</v>
      </c>
      <c r="D11931" t="s">
        <v>19</v>
      </c>
      <c r="E11931">
        <v>596</v>
      </c>
      <c r="F11931">
        <v>87</v>
      </c>
      <c r="G11931">
        <v>17</v>
      </c>
      <c r="H11931">
        <v>50</v>
      </c>
      <c r="I11931">
        <v>63</v>
      </c>
      <c r="J11931">
        <v>2</v>
      </c>
      <c r="K11931">
        <v>3</v>
      </c>
      <c r="L11931">
        <v>6</v>
      </c>
      <c r="M11931">
        <v>1</v>
      </c>
      <c r="Q11931">
        <v>165</v>
      </c>
      <c r="R11931">
        <v>6.04</v>
      </c>
      <c r="X11931">
        <v>65</v>
      </c>
      <c r="Z11931">
        <v>389</v>
      </c>
      <c r="AA11931">
        <f t="shared" si="372"/>
        <v>129.66666666666666</v>
      </c>
    </row>
    <row r="11932" spans="1:27" x14ac:dyDescent="0.25">
      <c r="A11932" t="s">
        <v>723</v>
      </c>
      <c r="B11932">
        <v>1994</v>
      </c>
      <c r="C11932" t="str">
        <f t="shared" si="373"/>
        <v>Pre-Drug 1970-1991</v>
      </c>
      <c r="D11932" t="s">
        <v>19</v>
      </c>
      <c r="E11932">
        <v>596</v>
      </c>
      <c r="F11932">
        <v>107</v>
      </c>
      <c r="G11932">
        <v>30</v>
      </c>
      <c r="H11932">
        <v>54</v>
      </c>
      <c r="I11932">
        <v>78</v>
      </c>
      <c r="J11932">
        <v>0</v>
      </c>
      <c r="K11932">
        <v>1</v>
      </c>
      <c r="L11932">
        <v>2</v>
      </c>
      <c r="M11932">
        <v>2</v>
      </c>
      <c r="Q11932">
        <v>170</v>
      </c>
      <c r="R11932">
        <v>7.39</v>
      </c>
      <c r="X11932">
        <v>80</v>
      </c>
      <c r="Y11932">
        <v>0.3</v>
      </c>
      <c r="Z11932">
        <v>391</v>
      </c>
      <c r="AA11932">
        <f t="shared" si="372"/>
        <v>130.33333333333334</v>
      </c>
    </row>
    <row r="11933" spans="1:27" x14ac:dyDescent="0.25">
      <c r="A11933" t="s">
        <v>1891</v>
      </c>
      <c r="B11933">
        <v>1980</v>
      </c>
      <c r="C11933" t="str">
        <f t="shared" si="373"/>
        <v>Pre-Drug 1970-1991</v>
      </c>
      <c r="D11933" t="s">
        <v>19</v>
      </c>
      <c r="E11933">
        <v>596</v>
      </c>
      <c r="F11933">
        <v>63</v>
      </c>
      <c r="G11933">
        <v>11</v>
      </c>
      <c r="H11933">
        <v>66</v>
      </c>
      <c r="I11933">
        <v>53</v>
      </c>
      <c r="J11933">
        <v>3</v>
      </c>
      <c r="K11933">
        <v>4</v>
      </c>
      <c r="L11933">
        <v>3</v>
      </c>
      <c r="M11933">
        <v>0</v>
      </c>
      <c r="Q11933">
        <v>151</v>
      </c>
      <c r="R11933">
        <v>4.34</v>
      </c>
      <c r="X11933">
        <v>70</v>
      </c>
      <c r="Y11933">
        <v>0.28999999999999998</v>
      </c>
      <c r="Z11933">
        <v>392</v>
      </c>
      <c r="AA11933">
        <f t="shared" si="372"/>
        <v>130.66666666666666</v>
      </c>
    </row>
    <row r="11934" spans="1:27" x14ac:dyDescent="0.25">
      <c r="A11934" t="s">
        <v>2557</v>
      </c>
      <c r="B11934">
        <v>1984</v>
      </c>
      <c r="C11934" t="str">
        <f t="shared" si="373"/>
        <v>Pre-Drug 1970-1991</v>
      </c>
      <c r="D11934" t="s">
        <v>19</v>
      </c>
      <c r="E11934">
        <v>596</v>
      </c>
      <c r="F11934">
        <v>68</v>
      </c>
      <c r="G11934">
        <v>15</v>
      </c>
      <c r="H11934">
        <v>41</v>
      </c>
      <c r="I11934">
        <v>49</v>
      </c>
      <c r="J11934">
        <v>2</v>
      </c>
      <c r="K11934">
        <v>2</v>
      </c>
      <c r="L11934">
        <v>1</v>
      </c>
      <c r="M11934">
        <v>0</v>
      </c>
      <c r="Q11934">
        <v>156</v>
      </c>
      <c r="R11934">
        <v>4.47</v>
      </c>
      <c r="X11934">
        <v>54</v>
      </c>
      <c r="Y11934">
        <v>0.28000000000000003</v>
      </c>
      <c r="Z11934">
        <v>411</v>
      </c>
      <c r="AA11934">
        <f t="shared" si="372"/>
        <v>137</v>
      </c>
    </row>
    <row r="11935" spans="1:27" x14ac:dyDescent="0.25">
      <c r="A11935" t="s">
        <v>510</v>
      </c>
      <c r="B11935">
        <v>2003</v>
      </c>
      <c r="C11935" t="str">
        <f t="shared" si="373"/>
        <v>Drug Era 1992-2006</v>
      </c>
      <c r="D11935" t="s">
        <v>18</v>
      </c>
      <c r="E11935">
        <v>596</v>
      </c>
      <c r="F11935">
        <v>70</v>
      </c>
      <c r="G11935">
        <v>12</v>
      </c>
      <c r="H11935">
        <v>58</v>
      </c>
      <c r="I11935">
        <v>93</v>
      </c>
      <c r="J11935">
        <v>4</v>
      </c>
      <c r="K11935">
        <v>8</v>
      </c>
      <c r="L11935">
        <v>12</v>
      </c>
      <c r="M11935">
        <v>0</v>
      </c>
      <c r="Q11935">
        <v>124</v>
      </c>
      <c r="R11935">
        <v>4.5999999999999996</v>
      </c>
      <c r="X11935">
        <v>87</v>
      </c>
      <c r="Y11935">
        <v>0.24</v>
      </c>
      <c r="Z11935">
        <v>411</v>
      </c>
      <c r="AA11935">
        <f t="shared" si="372"/>
        <v>137</v>
      </c>
    </row>
    <row r="11936" spans="1:27" x14ac:dyDescent="0.25">
      <c r="A11936" t="s">
        <v>2257</v>
      </c>
      <c r="B11936">
        <v>2001</v>
      </c>
      <c r="C11936" t="str">
        <f t="shared" si="373"/>
        <v>Drug Era 1992-2006</v>
      </c>
      <c r="D11936" t="s">
        <v>18</v>
      </c>
      <c r="E11936">
        <v>596</v>
      </c>
      <c r="F11936">
        <v>75</v>
      </c>
      <c r="G11936">
        <v>27</v>
      </c>
      <c r="H11936">
        <v>40</v>
      </c>
      <c r="I11936">
        <v>91</v>
      </c>
      <c r="J11936">
        <v>1</v>
      </c>
      <c r="K11936">
        <v>3</v>
      </c>
      <c r="L11936">
        <v>4</v>
      </c>
      <c r="M11936">
        <v>2</v>
      </c>
      <c r="Q11936">
        <v>146</v>
      </c>
      <c r="R11936">
        <v>4.88</v>
      </c>
      <c r="X11936">
        <v>88</v>
      </c>
      <c r="Z11936">
        <v>415</v>
      </c>
      <c r="AA11936">
        <f t="shared" si="372"/>
        <v>138.33333333333334</v>
      </c>
    </row>
    <row r="11937" spans="1:27" x14ac:dyDescent="0.25">
      <c r="A11937" t="s">
        <v>2222</v>
      </c>
      <c r="B11937">
        <v>2004</v>
      </c>
      <c r="C11937" t="str">
        <f t="shared" si="373"/>
        <v>Drug Era 1992-2006</v>
      </c>
      <c r="D11937" t="s">
        <v>19</v>
      </c>
      <c r="E11937">
        <v>596</v>
      </c>
      <c r="F11937">
        <v>73</v>
      </c>
      <c r="G11937">
        <v>21</v>
      </c>
      <c r="H11937">
        <v>43</v>
      </c>
      <c r="I11937">
        <v>111</v>
      </c>
      <c r="J11937">
        <v>1</v>
      </c>
      <c r="K11937">
        <v>4</v>
      </c>
      <c r="L11937">
        <v>4</v>
      </c>
      <c r="M11937">
        <v>0</v>
      </c>
      <c r="Q11937">
        <v>144</v>
      </c>
      <c r="R11937">
        <v>4.67</v>
      </c>
      <c r="X11937">
        <v>77</v>
      </c>
      <c r="Y11937">
        <v>0.26</v>
      </c>
      <c r="Z11937">
        <v>422</v>
      </c>
      <c r="AA11937">
        <f t="shared" si="372"/>
        <v>140.66666666666666</v>
      </c>
    </row>
    <row r="11938" spans="1:27" x14ac:dyDescent="0.25">
      <c r="A11938" t="s">
        <v>2789</v>
      </c>
      <c r="B11938">
        <v>1981</v>
      </c>
      <c r="C11938" t="str">
        <f t="shared" si="373"/>
        <v>Pre-Drug 1970-1991</v>
      </c>
      <c r="D11938" t="s">
        <v>19</v>
      </c>
      <c r="E11938">
        <v>596</v>
      </c>
      <c r="F11938">
        <v>63</v>
      </c>
      <c r="G11938">
        <v>17</v>
      </c>
      <c r="H11938">
        <v>43</v>
      </c>
      <c r="I11938">
        <v>78</v>
      </c>
      <c r="J11938">
        <v>4</v>
      </c>
      <c r="K11938">
        <v>2</v>
      </c>
      <c r="L11938">
        <v>4</v>
      </c>
      <c r="M11938">
        <v>0</v>
      </c>
      <c r="Q11938">
        <v>142</v>
      </c>
      <c r="R11938">
        <v>4.01</v>
      </c>
      <c r="X11938">
        <v>91</v>
      </c>
      <c r="Y11938">
        <v>0.26</v>
      </c>
      <c r="Z11938">
        <v>424</v>
      </c>
      <c r="AA11938">
        <f t="shared" si="372"/>
        <v>141.33333333333334</v>
      </c>
    </row>
    <row r="11939" spans="1:27" x14ac:dyDescent="0.25">
      <c r="A11939" t="s">
        <v>182</v>
      </c>
      <c r="B11939">
        <v>1976</v>
      </c>
      <c r="C11939" t="str">
        <f t="shared" si="373"/>
        <v>Pre-Drug 1970-1991</v>
      </c>
      <c r="D11939" t="s">
        <v>19</v>
      </c>
      <c r="E11939">
        <v>596</v>
      </c>
      <c r="F11939">
        <v>68</v>
      </c>
      <c r="G11939">
        <v>13</v>
      </c>
      <c r="H11939">
        <v>46</v>
      </c>
      <c r="I11939">
        <v>81</v>
      </c>
      <c r="J11939">
        <v>3</v>
      </c>
      <c r="K11939">
        <v>2</v>
      </c>
      <c r="L11939">
        <v>4</v>
      </c>
      <c r="M11939">
        <v>1</v>
      </c>
      <c r="Q11939">
        <v>136</v>
      </c>
      <c r="R11939">
        <v>4.32</v>
      </c>
      <c r="X11939">
        <v>83</v>
      </c>
      <c r="Y11939">
        <v>0.25</v>
      </c>
      <c r="Z11939">
        <v>425</v>
      </c>
      <c r="AA11939">
        <f t="shared" si="372"/>
        <v>141.66666666666666</v>
      </c>
    </row>
    <row r="11940" spans="1:27" x14ac:dyDescent="0.25">
      <c r="A11940" t="s">
        <v>1173</v>
      </c>
      <c r="B11940">
        <v>1975</v>
      </c>
      <c r="C11940" t="str">
        <f t="shared" si="373"/>
        <v>Pre-Drug 1970-1991</v>
      </c>
      <c r="D11940" t="s">
        <v>19</v>
      </c>
      <c r="E11940">
        <v>597</v>
      </c>
      <c r="F11940">
        <v>88</v>
      </c>
      <c r="G11940">
        <v>12</v>
      </c>
      <c r="H11940">
        <v>53</v>
      </c>
      <c r="I11940">
        <v>82</v>
      </c>
      <c r="J11940">
        <v>0</v>
      </c>
      <c r="K11940">
        <v>10</v>
      </c>
      <c r="L11940">
        <v>6</v>
      </c>
      <c r="M11940">
        <v>0</v>
      </c>
      <c r="Q11940">
        <v>158</v>
      </c>
      <c r="R11940">
        <v>5.94</v>
      </c>
      <c r="X11940">
        <v>80</v>
      </c>
      <c r="Y11940">
        <v>0.3</v>
      </c>
      <c r="Z11940">
        <v>400</v>
      </c>
      <c r="AA11940">
        <f t="shared" si="372"/>
        <v>133.33333333333334</v>
      </c>
    </row>
    <row r="11941" spans="1:27" x14ac:dyDescent="0.25">
      <c r="A11941" t="s">
        <v>1698</v>
      </c>
      <c r="B11941">
        <v>1978</v>
      </c>
      <c r="C11941" t="str">
        <f t="shared" si="373"/>
        <v>Pre-Drug 1970-1991</v>
      </c>
      <c r="D11941" t="s">
        <v>18</v>
      </c>
      <c r="E11941">
        <v>597</v>
      </c>
      <c r="F11941">
        <v>70</v>
      </c>
      <c r="G11941">
        <v>16</v>
      </c>
      <c r="H11941">
        <v>66</v>
      </c>
      <c r="I11941">
        <v>92</v>
      </c>
      <c r="J11941">
        <v>6</v>
      </c>
      <c r="K11941">
        <v>12</v>
      </c>
      <c r="L11941">
        <v>7</v>
      </c>
      <c r="M11941">
        <v>3</v>
      </c>
      <c r="Q11941">
        <v>130</v>
      </c>
      <c r="R11941">
        <v>4.68</v>
      </c>
      <c r="X11941">
        <v>86</v>
      </c>
      <c r="Y11941">
        <v>0.25</v>
      </c>
      <c r="Z11941">
        <v>404</v>
      </c>
      <c r="AA11941">
        <f t="shared" si="372"/>
        <v>134.66666666666666</v>
      </c>
    </row>
    <row r="11942" spans="1:27" x14ac:dyDescent="0.25">
      <c r="A11942" t="s">
        <v>3085</v>
      </c>
      <c r="B11942">
        <v>1990</v>
      </c>
      <c r="C11942" t="str">
        <f t="shared" si="373"/>
        <v>Pre-Drug 1970-1991</v>
      </c>
      <c r="D11942" t="s">
        <v>18</v>
      </c>
      <c r="E11942">
        <v>597</v>
      </c>
      <c r="F11942">
        <v>74</v>
      </c>
      <c r="G11942">
        <v>17</v>
      </c>
      <c r="H11942">
        <v>43</v>
      </c>
      <c r="I11942">
        <v>95</v>
      </c>
      <c r="J11942">
        <v>6</v>
      </c>
      <c r="K11942">
        <v>2</v>
      </c>
      <c r="L11942">
        <v>2</v>
      </c>
      <c r="M11942">
        <v>1</v>
      </c>
      <c r="Q11942">
        <v>140</v>
      </c>
      <c r="R11942">
        <v>4.79</v>
      </c>
      <c r="X11942">
        <v>73</v>
      </c>
      <c r="Y11942">
        <v>0.25</v>
      </c>
      <c r="Z11942">
        <v>417</v>
      </c>
      <c r="AA11942">
        <f t="shared" si="372"/>
        <v>139</v>
      </c>
    </row>
    <row r="11943" spans="1:27" x14ac:dyDescent="0.25">
      <c r="A11943" t="s">
        <v>2764</v>
      </c>
      <c r="B11943">
        <v>2003</v>
      </c>
      <c r="C11943" t="str">
        <f t="shared" si="373"/>
        <v>Drug Era 1992-2006</v>
      </c>
      <c r="D11943" t="s">
        <v>18</v>
      </c>
      <c r="E11943">
        <v>597</v>
      </c>
      <c r="F11943">
        <v>56</v>
      </c>
      <c r="G11943">
        <v>11</v>
      </c>
      <c r="H11943">
        <v>31</v>
      </c>
      <c r="I11943">
        <v>78</v>
      </c>
      <c r="J11943">
        <v>5</v>
      </c>
      <c r="K11943">
        <v>3</v>
      </c>
      <c r="L11943">
        <v>6</v>
      </c>
      <c r="M11943">
        <v>0</v>
      </c>
      <c r="Q11943">
        <v>147</v>
      </c>
      <c r="R11943">
        <v>3.57</v>
      </c>
      <c r="X11943">
        <v>71</v>
      </c>
      <c r="Y11943">
        <v>0.26</v>
      </c>
      <c r="Z11943">
        <v>423</v>
      </c>
      <c r="AA11943">
        <f t="shared" si="372"/>
        <v>141</v>
      </c>
    </row>
    <row r="11944" spans="1:27" x14ac:dyDescent="0.25">
      <c r="A11944" t="s">
        <v>1586</v>
      </c>
      <c r="B11944">
        <v>1979</v>
      </c>
      <c r="C11944" t="str">
        <f t="shared" si="373"/>
        <v>Pre-Drug 1970-1991</v>
      </c>
      <c r="D11944" t="s">
        <v>19</v>
      </c>
      <c r="E11944">
        <v>597</v>
      </c>
      <c r="F11944">
        <v>59</v>
      </c>
      <c r="G11944">
        <v>12</v>
      </c>
      <c r="H11944">
        <v>45</v>
      </c>
      <c r="I11944">
        <v>63</v>
      </c>
      <c r="J11944">
        <v>2</v>
      </c>
      <c r="K11944">
        <v>11</v>
      </c>
      <c r="L11944">
        <v>6</v>
      </c>
      <c r="M11944">
        <v>0</v>
      </c>
      <c r="Q11944">
        <v>137</v>
      </c>
      <c r="R11944">
        <v>3.71</v>
      </c>
      <c r="X11944">
        <v>98</v>
      </c>
      <c r="Y11944">
        <v>0.25</v>
      </c>
      <c r="Z11944">
        <v>429</v>
      </c>
      <c r="AA11944">
        <f t="shared" si="372"/>
        <v>143</v>
      </c>
    </row>
    <row r="11945" spans="1:27" x14ac:dyDescent="0.25">
      <c r="A11945" t="s">
        <v>1145</v>
      </c>
      <c r="B11945">
        <v>1970</v>
      </c>
      <c r="C11945" t="str">
        <f t="shared" si="373"/>
        <v>Pre-Drug 1970-1991</v>
      </c>
      <c r="D11945" t="s">
        <v>19</v>
      </c>
      <c r="E11945">
        <v>597</v>
      </c>
      <c r="F11945">
        <v>57</v>
      </c>
      <c r="G11945">
        <v>13</v>
      </c>
      <c r="H11945">
        <v>26</v>
      </c>
      <c r="I11945">
        <v>78</v>
      </c>
      <c r="J11945">
        <v>3</v>
      </c>
      <c r="K11945">
        <v>3</v>
      </c>
      <c r="L11945">
        <v>1</v>
      </c>
      <c r="M11945">
        <v>0</v>
      </c>
      <c r="Q11945">
        <v>150</v>
      </c>
      <c r="R11945">
        <v>3.53</v>
      </c>
      <c r="X11945">
        <v>77</v>
      </c>
      <c r="Y11945">
        <v>0.26</v>
      </c>
      <c r="Z11945">
        <v>436</v>
      </c>
      <c r="AA11945">
        <f t="shared" si="372"/>
        <v>145.33333333333334</v>
      </c>
    </row>
    <row r="11946" spans="1:27" x14ac:dyDescent="0.25">
      <c r="A11946" t="s">
        <v>392</v>
      </c>
      <c r="B11946">
        <v>1996</v>
      </c>
      <c r="C11946" t="str">
        <f t="shared" si="373"/>
        <v>Pre-Drug 1970-1991</v>
      </c>
      <c r="D11946" t="s">
        <v>18</v>
      </c>
      <c r="E11946">
        <v>598</v>
      </c>
      <c r="F11946">
        <v>94</v>
      </c>
      <c r="G11946">
        <v>15</v>
      </c>
      <c r="H11946">
        <v>68</v>
      </c>
      <c r="I11946">
        <v>90</v>
      </c>
      <c r="J11946">
        <v>5</v>
      </c>
      <c r="K11946">
        <v>7</v>
      </c>
      <c r="L11946">
        <v>8</v>
      </c>
      <c r="M11946">
        <v>0</v>
      </c>
      <c r="Q11946">
        <v>144</v>
      </c>
      <c r="R11946">
        <v>6.54</v>
      </c>
      <c r="X11946">
        <v>62</v>
      </c>
      <c r="Y11946">
        <v>0.24</v>
      </c>
      <c r="Z11946">
        <v>388</v>
      </c>
      <c r="AA11946">
        <f t="shared" si="372"/>
        <v>129.33333333333334</v>
      </c>
    </row>
    <row r="11947" spans="1:27" x14ac:dyDescent="0.25">
      <c r="A11947" t="s">
        <v>190</v>
      </c>
      <c r="B11947">
        <v>1998</v>
      </c>
      <c r="C11947" t="str">
        <f t="shared" si="373"/>
        <v>Drug Era 1992-2006</v>
      </c>
      <c r="D11947" t="s">
        <v>18</v>
      </c>
      <c r="E11947">
        <v>598</v>
      </c>
      <c r="F11947">
        <v>57</v>
      </c>
      <c r="G11947">
        <v>12</v>
      </c>
      <c r="H11947">
        <v>65</v>
      </c>
      <c r="I11947">
        <v>92</v>
      </c>
      <c r="J11947">
        <v>7</v>
      </c>
      <c r="K11947">
        <v>6</v>
      </c>
      <c r="L11947">
        <v>6</v>
      </c>
      <c r="M11947">
        <v>1</v>
      </c>
      <c r="Q11947">
        <v>141</v>
      </c>
      <c r="R11947">
        <v>3.8</v>
      </c>
      <c r="X11947">
        <v>67</v>
      </c>
      <c r="Z11947">
        <v>405</v>
      </c>
      <c r="AA11947">
        <f t="shared" si="372"/>
        <v>135</v>
      </c>
    </row>
    <row r="11948" spans="1:27" x14ac:dyDescent="0.25">
      <c r="A11948" t="s">
        <v>164</v>
      </c>
      <c r="B11948">
        <v>1994</v>
      </c>
      <c r="C11948" t="str">
        <f t="shared" si="373"/>
        <v>Pre-Drug 1970-1991</v>
      </c>
      <c r="D11948" t="s">
        <v>18</v>
      </c>
      <c r="E11948">
        <v>598</v>
      </c>
      <c r="F11948">
        <v>83</v>
      </c>
      <c r="G11948">
        <v>16</v>
      </c>
      <c r="H11948">
        <v>56</v>
      </c>
      <c r="I11948">
        <v>91</v>
      </c>
      <c r="J11948">
        <v>3</v>
      </c>
      <c r="K11948">
        <v>8</v>
      </c>
      <c r="L11948">
        <v>2</v>
      </c>
      <c r="M11948">
        <v>1</v>
      </c>
      <c r="Q11948">
        <v>139</v>
      </c>
      <c r="R11948">
        <v>5.4</v>
      </c>
      <c r="X11948">
        <v>86</v>
      </c>
      <c r="Y11948">
        <v>0.25</v>
      </c>
      <c r="Z11948">
        <v>415</v>
      </c>
      <c r="AA11948">
        <f t="shared" si="372"/>
        <v>138.33333333333334</v>
      </c>
    </row>
    <row r="11949" spans="1:27" x14ac:dyDescent="0.25">
      <c r="A11949" t="s">
        <v>2328</v>
      </c>
      <c r="B11949">
        <v>2002</v>
      </c>
      <c r="C11949" t="str">
        <f t="shared" si="373"/>
        <v>Drug Era 1992-2006</v>
      </c>
      <c r="D11949" t="s">
        <v>18</v>
      </c>
      <c r="E11949">
        <v>598</v>
      </c>
      <c r="F11949">
        <v>56</v>
      </c>
      <c r="G11949">
        <v>17</v>
      </c>
      <c r="H11949">
        <v>45</v>
      </c>
      <c r="I11949">
        <v>84</v>
      </c>
      <c r="J11949">
        <v>5</v>
      </c>
      <c r="K11949">
        <v>4</v>
      </c>
      <c r="L11949">
        <v>5</v>
      </c>
      <c r="M11949">
        <v>0</v>
      </c>
      <c r="Q11949">
        <v>144</v>
      </c>
      <c r="R11949">
        <v>3.64</v>
      </c>
      <c r="X11949">
        <v>72</v>
      </c>
      <c r="Z11949">
        <v>415</v>
      </c>
      <c r="AA11949">
        <f t="shared" si="372"/>
        <v>138.33333333333334</v>
      </c>
    </row>
    <row r="11950" spans="1:27" x14ac:dyDescent="0.25">
      <c r="A11950" t="s">
        <v>3022</v>
      </c>
      <c r="B11950">
        <v>1986</v>
      </c>
      <c r="C11950" t="str">
        <f t="shared" si="373"/>
        <v>Pre-Drug 1970-1991</v>
      </c>
      <c r="D11950" t="s">
        <v>18</v>
      </c>
      <c r="E11950">
        <v>598</v>
      </c>
      <c r="F11950">
        <v>74</v>
      </c>
      <c r="G11950">
        <v>9</v>
      </c>
      <c r="H11950">
        <v>40</v>
      </c>
      <c r="I11950">
        <v>40</v>
      </c>
      <c r="J11950">
        <v>4</v>
      </c>
      <c r="K11950">
        <v>5</v>
      </c>
      <c r="L11950">
        <v>3</v>
      </c>
      <c r="M11950">
        <v>0</v>
      </c>
      <c r="Q11950">
        <v>163</v>
      </c>
      <c r="R11950">
        <v>4.78</v>
      </c>
      <c r="X11950">
        <v>53</v>
      </c>
      <c r="Y11950">
        <v>0.3</v>
      </c>
      <c r="Z11950">
        <v>418</v>
      </c>
      <c r="AA11950">
        <f t="shared" si="372"/>
        <v>139.33333333333334</v>
      </c>
    </row>
    <row r="11951" spans="1:27" x14ac:dyDescent="0.25">
      <c r="A11951" t="s">
        <v>762</v>
      </c>
      <c r="B11951">
        <v>1992</v>
      </c>
      <c r="C11951" t="str">
        <f t="shared" si="373"/>
        <v>Pre-Drug 1970-1991</v>
      </c>
      <c r="D11951" t="s">
        <v>19</v>
      </c>
      <c r="E11951">
        <v>598</v>
      </c>
      <c r="F11951">
        <v>64</v>
      </c>
      <c r="G11951">
        <v>17</v>
      </c>
      <c r="H11951">
        <v>38</v>
      </c>
      <c r="I11951">
        <v>55</v>
      </c>
      <c r="J11951">
        <v>2</v>
      </c>
      <c r="K11951">
        <v>3</v>
      </c>
      <c r="L11951">
        <v>2</v>
      </c>
      <c r="M11951">
        <v>3</v>
      </c>
      <c r="Q11951">
        <v>159</v>
      </c>
      <c r="R11951">
        <v>4.08</v>
      </c>
      <c r="X11951">
        <v>54</v>
      </c>
      <c r="Y11951">
        <v>0.28000000000000003</v>
      </c>
      <c r="Z11951">
        <v>424</v>
      </c>
      <c r="AA11951">
        <f t="shared" si="372"/>
        <v>141.33333333333334</v>
      </c>
    </row>
    <row r="11952" spans="1:27" x14ac:dyDescent="0.25">
      <c r="A11952" t="s">
        <v>956</v>
      </c>
      <c r="B11952">
        <v>1974</v>
      </c>
      <c r="C11952" t="str">
        <f t="shared" si="373"/>
        <v>Pre-Drug 1970-1991</v>
      </c>
      <c r="D11952" t="s">
        <v>19</v>
      </c>
      <c r="E11952">
        <v>598</v>
      </c>
      <c r="F11952">
        <v>68</v>
      </c>
      <c r="G11952">
        <v>16</v>
      </c>
      <c r="H11952">
        <v>67</v>
      </c>
      <c r="I11952">
        <v>92</v>
      </c>
      <c r="J11952">
        <v>2</v>
      </c>
      <c r="K11952">
        <v>0</v>
      </c>
      <c r="L11952">
        <v>4</v>
      </c>
      <c r="M11952">
        <v>1</v>
      </c>
      <c r="Q11952">
        <v>120</v>
      </c>
      <c r="R11952">
        <v>4.32</v>
      </c>
      <c r="X11952">
        <v>90</v>
      </c>
      <c r="Y11952">
        <v>0.23</v>
      </c>
      <c r="Z11952">
        <v>425</v>
      </c>
      <c r="AA11952">
        <f t="shared" si="372"/>
        <v>141.66666666666666</v>
      </c>
    </row>
    <row r="11953" spans="1:27" x14ac:dyDescent="0.25">
      <c r="A11953" t="s">
        <v>346</v>
      </c>
      <c r="B11953">
        <v>1977</v>
      </c>
      <c r="C11953" t="str">
        <f t="shared" si="373"/>
        <v>Pre-Drug 1970-1991</v>
      </c>
      <c r="D11953" t="s">
        <v>19</v>
      </c>
      <c r="E11953">
        <v>598</v>
      </c>
      <c r="F11953">
        <v>67</v>
      </c>
      <c r="G11953">
        <v>15</v>
      </c>
      <c r="H11953">
        <v>38</v>
      </c>
      <c r="I11953">
        <v>41</v>
      </c>
      <c r="J11953">
        <v>0</v>
      </c>
      <c r="K11953">
        <v>4</v>
      </c>
      <c r="L11953">
        <v>3</v>
      </c>
      <c r="M11953">
        <v>1</v>
      </c>
      <c r="Q11953">
        <v>157</v>
      </c>
      <c r="R11953">
        <v>4.25</v>
      </c>
      <c r="X11953">
        <v>74</v>
      </c>
      <c r="Y11953">
        <v>0.28000000000000003</v>
      </c>
      <c r="Z11953">
        <v>426</v>
      </c>
      <c r="AA11953">
        <f t="shared" si="372"/>
        <v>142</v>
      </c>
    </row>
    <row r="11954" spans="1:27" x14ac:dyDescent="0.25">
      <c r="A11954" t="s">
        <v>1495</v>
      </c>
      <c r="B11954">
        <v>2004</v>
      </c>
      <c r="C11954" t="str">
        <f t="shared" si="373"/>
        <v>Drug Era 1992-2006</v>
      </c>
      <c r="D11954" t="s">
        <v>19</v>
      </c>
      <c r="E11954">
        <v>599</v>
      </c>
      <c r="F11954">
        <v>79</v>
      </c>
      <c r="G11954">
        <v>20</v>
      </c>
      <c r="H11954">
        <v>58</v>
      </c>
      <c r="I11954">
        <v>81</v>
      </c>
      <c r="J11954">
        <v>3</v>
      </c>
      <c r="K11954">
        <v>11</v>
      </c>
      <c r="L11954">
        <v>4</v>
      </c>
      <c r="M11954">
        <v>0</v>
      </c>
      <c r="Q11954">
        <v>142</v>
      </c>
      <c r="R11954">
        <v>5.25</v>
      </c>
      <c r="X11954">
        <v>90</v>
      </c>
      <c r="Y11954">
        <v>0.26</v>
      </c>
      <c r="Z11954">
        <v>406</v>
      </c>
      <c r="AA11954">
        <f t="shared" si="372"/>
        <v>135.33333333333334</v>
      </c>
    </row>
    <row r="11955" spans="1:27" x14ac:dyDescent="0.25">
      <c r="A11955" t="s">
        <v>2193</v>
      </c>
      <c r="B11955">
        <v>1999</v>
      </c>
      <c r="C11955" t="str">
        <f t="shared" si="373"/>
        <v>Drug Era 1992-2006</v>
      </c>
      <c r="D11955" t="s">
        <v>18</v>
      </c>
      <c r="E11955">
        <v>599</v>
      </c>
      <c r="F11955">
        <v>65</v>
      </c>
      <c r="G11955">
        <v>23</v>
      </c>
      <c r="H11955">
        <v>70</v>
      </c>
      <c r="I11955">
        <v>127</v>
      </c>
      <c r="J11955">
        <v>1</v>
      </c>
      <c r="K11955">
        <v>3</v>
      </c>
      <c r="L11955">
        <v>2</v>
      </c>
      <c r="M11955">
        <v>1</v>
      </c>
      <c r="Q11955">
        <v>130</v>
      </c>
      <c r="R11955">
        <v>4.2699999999999996</v>
      </c>
      <c r="X11955">
        <v>54</v>
      </c>
      <c r="Y11955">
        <v>0</v>
      </c>
      <c r="Z11955">
        <v>411</v>
      </c>
      <c r="AA11955">
        <f t="shared" si="372"/>
        <v>137</v>
      </c>
    </row>
    <row r="11956" spans="1:27" x14ac:dyDescent="0.25">
      <c r="A11956" t="s">
        <v>1737</v>
      </c>
      <c r="B11956">
        <v>1980</v>
      </c>
      <c r="C11956" t="str">
        <f t="shared" si="373"/>
        <v>Pre-Drug 1970-1991</v>
      </c>
      <c r="D11956" t="s">
        <v>19</v>
      </c>
      <c r="E11956">
        <v>599</v>
      </c>
      <c r="F11956">
        <v>67</v>
      </c>
      <c r="G11956">
        <v>18</v>
      </c>
      <c r="H11956">
        <v>70</v>
      </c>
      <c r="I11956">
        <v>68</v>
      </c>
      <c r="J11956">
        <v>2</v>
      </c>
      <c r="K11956">
        <v>4</v>
      </c>
      <c r="L11956">
        <v>1</v>
      </c>
      <c r="M11956">
        <v>0</v>
      </c>
      <c r="Q11956">
        <v>133</v>
      </c>
      <c r="R11956">
        <v>4.3899999999999997</v>
      </c>
      <c r="X11956">
        <v>71</v>
      </c>
      <c r="Y11956">
        <v>0.25</v>
      </c>
      <c r="Z11956">
        <v>412</v>
      </c>
      <c r="AA11956">
        <f t="shared" si="372"/>
        <v>137.33333333333334</v>
      </c>
    </row>
    <row r="11957" spans="1:27" x14ac:dyDescent="0.25">
      <c r="A11957" t="s">
        <v>764</v>
      </c>
      <c r="B11957">
        <v>1981</v>
      </c>
      <c r="C11957" t="str">
        <f t="shared" si="373"/>
        <v>Pre-Drug 1970-1991</v>
      </c>
      <c r="D11957" t="s">
        <v>19</v>
      </c>
      <c r="E11957">
        <v>599</v>
      </c>
      <c r="F11957">
        <v>59</v>
      </c>
      <c r="G11957">
        <v>13</v>
      </c>
      <c r="H11957">
        <v>49</v>
      </c>
      <c r="I11957">
        <v>73</v>
      </c>
      <c r="J11957">
        <v>0</v>
      </c>
      <c r="K11957">
        <v>3</v>
      </c>
      <c r="L11957">
        <v>4</v>
      </c>
      <c r="M11957">
        <v>2</v>
      </c>
      <c r="Q11957">
        <v>145</v>
      </c>
      <c r="R11957">
        <v>3.77</v>
      </c>
      <c r="X11957">
        <v>78</v>
      </c>
      <c r="Y11957">
        <v>0.27</v>
      </c>
      <c r="Z11957">
        <v>423</v>
      </c>
      <c r="AA11957">
        <f t="shared" si="372"/>
        <v>141</v>
      </c>
    </row>
    <row r="11958" spans="1:27" x14ac:dyDescent="0.25">
      <c r="A11958" t="s">
        <v>2958</v>
      </c>
      <c r="B11958">
        <v>1993</v>
      </c>
      <c r="C11958" t="str">
        <f t="shared" si="373"/>
        <v>Pre-Drug 1970-1991</v>
      </c>
      <c r="D11958" t="s">
        <v>18</v>
      </c>
      <c r="E11958">
        <v>599</v>
      </c>
      <c r="F11958">
        <v>67</v>
      </c>
      <c r="G11958">
        <v>15</v>
      </c>
      <c r="H11958">
        <v>42</v>
      </c>
      <c r="I11958">
        <v>114</v>
      </c>
      <c r="J11958">
        <v>2</v>
      </c>
      <c r="K11958">
        <v>12</v>
      </c>
      <c r="L11958">
        <v>1</v>
      </c>
      <c r="M11958">
        <v>0</v>
      </c>
      <c r="Q11958">
        <v>143</v>
      </c>
      <c r="R11958">
        <v>4.2699999999999996</v>
      </c>
      <c r="X11958">
        <v>68</v>
      </c>
      <c r="Y11958">
        <v>0.26</v>
      </c>
      <c r="Z11958">
        <v>424</v>
      </c>
      <c r="AA11958">
        <f t="shared" si="372"/>
        <v>141.33333333333334</v>
      </c>
    </row>
    <row r="11959" spans="1:27" x14ac:dyDescent="0.25">
      <c r="A11959" t="s">
        <v>1729</v>
      </c>
      <c r="B11959">
        <v>1984</v>
      </c>
      <c r="C11959" t="str">
        <f t="shared" si="373"/>
        <v>Pre-Drug 1970-1991</v>
      </c>
      <c r="D11959" t="s">
        <v>19</v>
      </c>
      <c r="E11959">
        <v>599</v>
      </c>
      <c r="F11959">
        <v>79</v>
      </c>
      <c r="G11959">
        <v>26</v>
      </c>
      <c r="H11959">
        <v>37</v>
      </c>
      <c r="I11959">
        <v>77</v>
      </c>
      <c r="J11959">
        <v>2</v>
      </c>
      <c r="K11959">
        <v>13</v>
      </c>
      <c r="L11959">
        <v>5</v>
      </c>
      <c r="M11959">
        <v>0</v>
      </c>
      <c r="Q11959">
        <v>145</v>
      </c>
      <c r="R11959">
        <v>5.0199999999999996</v>
      </c>
      <c r="X11959">
        <v>35</v>
      </c>
      <c r="Y11959">
        <v>0.26</v>
      </c>
      <c r="Z11959">
        <v>425</v>
      </c>
      <c r="AA11959">
        <f t="shared" si="372"/>
        <v>141.66666666666666</v>
      </c>
    </row>
    <row r="11960" spans="1:27" x14ac:dyDescent="0.25">
      <c r="A11960" t="s">
        <v>1132</v>
      </c>
      <c r="B11960">
        <v>1973</v>
      </c>
      <c r="C11960" t="str">
        <f t="shared" si="373"/>
        <v>Pre-Drug 1970-1991</v>
      </c>
      <c r="D11960" t="s">
        <v>19</v>
      </c>
      <c r="E11960">
        <v>599</v>
      </c>
      <c r="F11960">
        <v>55</v>
      </c>
      <c r="G11960">
        <v>14</v>
      </c>
      <c r="H11960">
        <v>41</v>
      </c>
      <c r="I11960">
        <v>78</v>
      </c>
      <c r="J11960">
        <v>2</v>
      </c>
      <c r="K11960">
        <v>5</v>
      </c>
      <c r="L11960">
        <v>2</v>
      </c>
      <c r="M11960">
        <v>0</v>
      </c>
      <c r="Q11960">
        <v>138</v>
      </c>
      <c r="R11960">
        <v>3.49</v>
      </c>
      <c r="X11960">
        <v>77</v>
      </c>
      <c r="Y11960">
        <v>0.25</v>
      </c>
      <c r="Z11960">
        <v>426</v>
      </c>
      <c r="AA11960">
        <f t="shared" si="372"/>
        <v>142</v>
      </c>
    </row>
    <row r="11961" spans="1:27" x14ac:dyDescent="0.25">
      <c r="A11961" t="s">
        <v>723</v>
      </c>
      <c r="B11961">
        <v>1986</v>
      </c>
      <c r="C11961" t="str">
        <f t="shared" si="373"/>
        <v>Pre-Drug 1970-1991</v>
      </c>
      <c r="D11961" t="s">
        <v>18</v>
      </c>
      <c r="E11961">
        <v>599</v>
      </c>
      <c r="F11961">
        <v>52</v>
      </c>
      <c r="G11961">
        <v>16</v>
      </c>
      <c r="H11961">
        <v>59</v>
      </c>
      <c r="I11961">
        <v>128</v>
      </c>
      <c r="J11961">
        <v>2</v>
      </c>
      <c r="K11961">
        <v>0</v>
      </c>
      <c r="L11961">
        <v>2</v>
      </c>
      <c r="M11961">
        <v>7</v>
      </c>
      <c r="Q11961">
        <v>124</v>
      </c>
      <c r="R11961">
        <v>3.25</v>
      </c>
      <c r="X11961">
        <v>123</v>
      </c>
      <c r="Y11961">
        <v>0.23</v>
      </c>
      <c r="Z11961">
        <v>432</v>
      </c>
      <c r="AA11961">
        <f t="shared" si="372"/>
        <v>144</v>
      </c>
    </row>
    <row r="11962" spans="1:27" x14ac:dyDescent="0.25">
      <c r="A11962" t="s">
        <v>1729</v>
      </c>
      <c r="B11962">
        <v>1987</v>
      </c>
      <c r="C11962" t="str">
        <f t="shared" si="373"/>
        <v>Pre-Drug 1970-1991</v>
      </c>
      <c r="D11962" t="s">
        <v>18</v>
      </c>
      <c r="E11962">
        <v>599</v>
      </c>
      <c r="F11962">
        <v>53</v>
      </c>
      <c r="G11962">
        <v>9</v>
      </c>
      <c r="H11962">
        <v>40</v>
      </c>
      <c r="I11962">
        <v>84</v>
      </c>
      <c r="J11962">
        <v>2</v>
      </c>
      <c r="K11962">
        <v>4</v>
      </c>
      <c r="L11962">
        <v>6</v>
      </c>
      <c r="M11962">
        <v>2</v>
      </c>
      <c r="Q11962">
        <v>133</v>
      </c>
      <c r="R11962">
        <v>3.3</v>
      </c>
      <c r="X11962">
        <v>103</v>
      </c>
      <c r="Y11962">
        <v>0.24</v>
      </c>
      <c r="Z11962">
        <v>434</v>
      </c>
      <c r="AA11962">
        <f t="shared" si="372"/>
        <v>144.66666666666666</v>
      </c>
    </row>
    <row r="11963" spans="1:27" x14ac:dyDescent="0.25">
      <c r="A11963" t="s">
        <v>1066</v>
      </c>
      <c r="B11963">
        <v>2004</v>
      </c>
      <c r="C11963" t="str">
        <f t="shared" si="373"/>
        <v>Drug Era 1992-2006</v>
      </c>
      <c r="D11963" t="s">
        <v>19</v>
      </c>
      <c r="E11963">
        <v>599</v>
      </c>
      <c r="F11963">
        <v>64</v>
      </c>
      <c r="G11963">
        <v>26</v>
      </c>
      <c r="H11963">
        <v>26</v>
      </c>
      <c r="I11963">
        <v>100</v>
      </c>
      <c r="J11963">
        <v>3</v>
      </c>
      <c r="K11963">
        <v>1</v>
      </c>
      <c r="L11963">
        <v>8</v>
      </c>
      <c r="M11963">
        <v>1</v>
      </c>
      <c r="Q11963">
        <v>143</v>
      </c>
      <c r="R11963">
        <v>3.97</v>
      </c>
      <c r="X11963">
        <v>100</v>
      </c>
      <c r="Y11963">
        <v>0.25</v>
      </c>
      <c r="Z11963">
        <v>435</v>
      </c>
      <c r="AA11963">
        <f t="shared" si="372"/>
        <v>145</v>
      </c>
    </row>
    <row r="11964" spans="1:27" x14ac:dyDescent="0.25">
      <c r="A11964" t="s">
        <v>1185</v>
      </c>
      <c r="B11964">
        <v>1990</v>
      </c>
      <c r="C11964" t="str">
        <f t="shared" si="373"/>
        <v>Pre-Drug 1970-1991</v>
      </c>
      <c r="D11964" t="s">
        <v>18</v>
      </c>
      <c r="E11964">
        <v>599</v>
      </c>
      <c r="F11964">
        <v>56</v>
      </c>
      <c r="G11964">
        <v>17</v>
      </c>
      <c r="H11964">
        <v>38</v>
      </c>
      <c r="I11964">
        <v>68</v>
      </c>
      <c r="J11964">
        <v>1</v>
      </c>
      <c r="K11964">
        <v>4</v>
      </c>
      <c r="L11964">
        <v>2</v>
      </c>
      <c r="M11964">
        <v>1</v>
      </c>
      <c r="Q11964">
        <v>143</v>
      </c>
      <c r="R11964">
        <v>3.45</v>
      </c>
      <c r="X11964">
        <v>92</v>
      </c>
      <c r="Y11964">
        <v>0.26</v>
      </c>
      <c r="Z11964">
        <v>438</v>
      </c>
      <c r="AA11964">
        <f t="shared" si="372"/>
        <v>146</v>
      </c>
    </row>
    <row r="11965" spans="1:27" x14ac:dyDescent="0.25">
      <c r="A11965" t="s">
        <v>2299</v>
      </c>
      <c r="B11965">
        <v>1988</v>
      </c>
      <c r="C11965" t="str">
        <f t="shared" si="373"/>
        <v>Pre-Drug 1970-1991</v>
      </c>
      <c r="D11965" t="s">
        <v>18</v>
      </c>
      <c r="E11965">
        <v>599</v>
      </c>
      <c r="F11965">
        <v>42</v>
      </c>
      <c r="G11965">
        <v>9</v>
      </c>
      <c r="H11965">
        <v>36</v>
      </c>
      <c r="I11965">
        <v>85</v>
      </c>
      <c r="J11965">
        <v>0</v>
      </c>
      <c r="K11965">
        <v>6</v>
      </c>
      <c r="L11965">
        <v>2</v>
      </c>
      <c r="M11965">
        <v>0</v>
      </c>
      <c r="Q11965">
        <v>131</v>
      </c>
      <c r="R11965">
        <v>2.5499999999999998</v>
      </c>
      <c r="X11965">
        <v>60</v>
      </c>
      <c r="Y11965">
        <v>0.23</v>
      </c>
      <c r="Z11965">
        <v>445</v>
      </c>
      <c r="AA11965">
        <f t="shared" si="372"/>
        <v>148.33333333333334</v>
      </c>
    </row>
    <row r="11966" spans="1:27" x14ac:dyDescent="0.25">
      <c r="A11966" t="s">
        <v>216</v>
      </c>
      <c r="B11966">
        <v>1999</v>
      </c>
      <c r="C11966" t="str">
        <f t="shared" si="373"/>
        <v>Drug Era 1992-2006</v>
      </c>
      <c r="D11966" t="s">
        <v>19</v>
      </c>
      <c r="E11966">
        <v>600</v>
      </c>
      <c r="F11966">
        <v>99</v>
      </c>
      <c r="G11966">
        <v>27</v>
      </c>
      <c r="H11966">
        <v>46</v>
      </c>
      <c r="I11966">
        <v>52</v>
      </c>
      <c r="J11966">
        <v>0</v>
      </c>
      <c r="K11966">
        <v>7</v>
      </c>
      <c r="L11966">
        <v>5</v>
      </c>
      <c r="M11966">
        <v>1</v>
      </c>
      <c r="Q11966">
        <v>168</v>
      </c>
      <c r="R11966">
        <v>6.73</v>
      </c>
      <c r="X11966">
        <v>71</v>
      </c>
      <c r="Y11966">
        <v>0</v>
      </c>
      <c r="Z11966">
        <v>397</v>
      </c>
      <c r="AA11966">
        <f t="shared" si="372"/>
        <v>132.33333333333334</v>
      </c>
    </row>
    <row r="11967" spans="1:27" x14ac:dyDescent="0.25">
      <c r="A11967" t="s">
        <v>3047</v>
      </c>
      <c r="B11967">
        <v>1973</v>
      </c>
      <c r="C11967" t="str">
        <f t="shared" si="373"/>
        <v>Pre-Drug 1970-1991</v>
      </c>
      <c r="D11967" t="s">
        <v>19</v>
      </c>
      <c r="E11967">
        <v>600</v>
      </c>
      <c r="F11967">
        <v>87</v>
      </c>
      <c r="G11967">
        <v>14</v>
      </c>
      <c r="H11967">
        <v>68</v>
      </c>
      <c r="I11967">
        <v>82</v>
      </c>
      <c r="J11967">
        <v>9</v>
      </c>
      <c r="K11967">
        <v>7</v>
      </c>
      <c r="L11967">
        <v>8</v>
      </c>
      <c r="M11967">
        <v>0</v>
      </c>
      <c r="Q11967">
        <v>143</v>
      </c>
      <c r="R11967">
        <v>5.83</v>
      </c>
      <c r="X11967">
        <v>88</v>
      </c>
      <c r="Y11967">
        <v>0.27</v>
      </c>
      <c r="Z11967">
        <v>403</v>
      </c>
      <c r="AA11967">
        <f t="shared" si="372"/>
        <v>134.33333333333334</v>
      </c>
    </row>
    <row r="11968" spans="1:27" x14ac:dyDescent="0.25">
      <c r="A11968" t="s">
        <v>1816</v>
      </c>
      <c r="B11968">
        <v>1980</v>
      </c>
      <c r="C11968" t="str">
        <f t="shared" si="373"/>
        <v>Pre-Drug 1970-1991</v>
      </c>
      <c r="D11968" t="s">
        <v>19</v>
      </c>
      <c r="E11968">
        <v>600</v>
      </c>
      <c r="F11968">
        <v>68</v>
      </c>
      <c r="G11968">
        <v>16</v>
      </c>
      <c r="H11968">
        <v>53</v>
      </c>
      <c r="I11968">
        <v>70</v>
      </c>
      <c r="J11968">
        <v>11</v>
      </c>
      <c r="K11968">
        <v>4</v>
      </c>
      <c r="L11968">
        <v>4</v>
      </c>
      <c r="M11968">
        <v>0</v>
      </c>
      <c r="Q11968">
        <v>159</v>
      </c>
      <c r="R11968">
        <v>4.51</v>
      </c>
      <c r="X11968">
        <v>85</v>
      </c>
      <c r="Y11968">
        <v>0.3</v>
      </c>
      <c r="Z11968">
        <v>407</v>
      </c>
      <c r="AA11968">
        <f t="shared" si="372"/>
        <v>135.66666666666666</v>
      </c>
    </row>
    <row r="11969" spans="1:27" x14ac:dyDescent="0.25">
      <c r="A11969" t="s">
        <v>1049</v>
      </c>
      <c r="B11969">
        <v>1982</v>
      </c>
      <c r="C11969" t="str">
        <f t="shared" si="373"/>
        <v>Pre-Drug 1970-1991</v>
      </c>
      <c r="D11969" t="s">
        <v>19</v>
      </c>
      <c r="E11969">
        <v>600</v>
      </c>
      <c r="F11969">
        <v>67</v>
      </c>
      <c r="G11969">
        <v>15</v>
      </c>
      <c r="H11969">
        <v>66</v>
      </c>
      <c r="I11969">
        <v>82</v>
      </c>
      <c r="J11969">
        <v>0</v>
      </c>
      <c r="K11969">
        <v>8</v>
      </c>
      <c r="L11969">
        <v>3</v>
      </c>
      <c r="M11969">
        <v>0</v>
      </c>
      <c r="Q11969">
        <v>134</v>
      </c>
      <c r="R11969">
        <v>4.43</v>
      </c>
      <c r="X11969">
        <v>56</v>
      </c>
      <c r="Y11969">
        <v>0.25</v>
      </c>
      <c r="Z11969">
        <v>408</v>
      </c>
      <c r="AA11969">
        <f t="shared" si="372"/>
        <v>136</v>
      </c>
    </row>
    <row r="11970" spans="1:27" x14ac:dyDescent="0.25">
      <c r="A11970" t="s">
        <v>3147</v>
      </c>
      <c r="B11970">
        <v>1982</v>
      </c>
      <c r="C11970" t="str">
        <f t="shared" si="373"/>
        <v>Pre-Drug 1970-1991</v>
      </c>
      <c r="D11970" t="s">
        <v>18</v>
      </c>
      <c r="E11970">
        <v>600</v>
      </c>
      <c r="F11970">
        <v>62</v>
      </c>
      <c r="G11970">
        <v>10</v>
      </c>
      <c r="H11970">
        <v>57</v>
      </c>
      <c r="I11970">
        <v>69</v>
      </c>
      <c r="J11970">
        <v>5</v>
      </c>
      <c r="K11970">
        <v>4</v>
      </c>
      <c r="L11970">
        <v>0</v>
      </c>
      <c r="M11970">
        <v>0</v>
      </c>
      <c r="Q11970">
        <v>149</v>
      </c>
      <c r="R11970">
        <v>4.05</v>
      </c>
      <c r="X11970">
        <v>57</v>
      </c>
      <c r="Y11970">
        <v>0.27</v>
      </c>
      <c r="Z11970">
        <v>413</v>
      </c>
      <c r="AA11970">
        <f t="shared" ref="AA11970:AA12033" si="374">Z11970/3</f>
        <v>137.66666666666666</v>
      </c>
    </row>
    <row r="11971" spans="1:27" x14ac:dyDescent="0.25">
      <c r="A11971" t="s">
        <v>3058</v>
      </c>
      <c r="B11971">
        <v>2005</v>
      </c>
      <c r="C11971" t="str">
        <f t="shared" ref="C11971:C12034" si="375">IF(B11971&lt;1997,"Pre-Drug 1970-1991",IF(B11971&lt;=2006,"Drug Era 1992-2006","Post Drug Era 2007-2012"))</f>
        <v>Drug Era 1992-2006</v>
      </c>
      <c r="D11971" t="s">
        <v>18</v>
      </c>
      <c r="E11971">
        <v>600</v>
      </c>
      <c r="F11971">
        <v>68</v>
      </c>
      <c r="G11971">
        <v>20</v>
      </c>
      <c r="H11971">
        <v>58</v>
      </c>
      <c r="I11971">
        <v>88</v>
      </c>
      <c r="J11971">
        <v>5</v>
      </c>
      <c r="K11971">
        <v>3</v>
      </c>
      <c r="L11971">
        <v>8</v>
      </c>
      <c r="M11971">
        <v>0</v>
      </c>
      <c r="Q11971">
        <v>137</v>
      </c>
      <c r="R11971">
        <v>4.41</v>
      </c>
      <c r="X11971">
        <v>88</v>
      </c>
      <c r="Z11971">
        <v>416</v>
      </c>
      <c r="AA11971">
        <f t="shared" si="374"/>
        <v>138.66666666666666</v>
      </c>
    </row>
    <row r="11972" spans="1:27" x14ac:dyDescent="0.25">
      <c r="A11972" t="s">
        <v>1279</v>
      </c>
      <c r="B11972">
        <v>1985</v>
      </c>
      <c r="C11972" t="str">
        <f t="shared" si="375"/>
        <v>Pre-Drug 1970-1991</v>
      </c>
      <c r="D11972" t="s">
        <v>18</v>
      </c>
      <c r="E11972">
        <v>600</v>
      </c>
      <c r="F11972">
        <v>54</v>
      </c>
      <c r="G11972">
        <v>9</v>
      </c>
      <c r="H11972">
        <v>49</v>
      </c>
      <c r="I11972">
        <v>67</v>
      </c>
      <c r="J11972">
        <v>7</v>
      </c>
      <c r="K11972">
        <v>2</v>
      </c>
      <c r="L11972">
        <v>1</v>
      </c>
      <c r="M11972">
        <v>0</v>
      </c>
      <c r="Q11972">
        <v>141</v>
      </c>
      <c r="R11972">
        <v>3.42</v>
      </c>
      <c r="X11972">
        <v>79</v>
      </c>
      <c r="Y11972">
        <v>0.26</v>
      </c>
      <c r="Z11972">
        <v>426</v>
      </c>
      <c r="AA11972">
        <f t="shared" si="374"/>
        <v>142</v>
      </c>
    </row>
    <row r="11973" spans="1:27" x14ac:dyDescent="0.25">
      <c r="A11973" t="s">
        <v>1608</v>
      </c>
      <c r="B11973">
        <v>1996</v>
      </c>
      <c r="C11973" t="str">
        <f t="shared" si="375"/>
        <v>Pre-Drug 1970-1991</v>
      </c>
      <c r="D11973" t="s">
        <v>18</v>
      </c>
      <c r="E11973">
        <v>600</v>
      </c>
      <c r="F11973">
        <v>63</v>
      </c>
      <c r="G11973">
        <v>19</v>
      </c>
      <c r="H11973">
        <v>28</v>
      </c>
      <c r="I11973">
        <v>94</v>
      </c>
      <c r="J11973">
        <v>2</v>
      </c>
      <c r="K11973">
        <v>0</v>
      </c>
      <c r="L11973">
        <v>3</v>
      </c>
      <c r="M11973">
        <v>0</v>
      </c>
      <c r="Q11973">
        <v>156</v>
      </c>
      <c r="R11973">
        <v>3.99</v>
      </c>
      <c r="X11973">
        <v>57</v>
      </c>
      <c r="Y11973">
        <v>0.26</v>
      </c>
      <c r="Z11973">
        <v>426</v>
      </c>
      <c r="AA11973">
        <f t="shared" si="374"/>
        <v>142</v>
      </c>
    </row>
    <row r="11974" spans="1:27" x14ac:dyDescent="0.25">
      <c r="A11974" t="s">
        <v>1290</v>
      </c>
      <c r="B11974">
        <v>1976</v>
      </c>
      <c r="C11974" t="str">
        <f t="shared" si="375"/>
        <v>Pre-Drug 1970-1991</v>
      </c>
      <c r="D11974" t="s">
        <v>18</v>
      </c>
      <c r="E11974">
        <v>600</v>
      </c>
      <c r="F11974">
        <v>35</v>
      </c>
      <c r="G11974">
        <v>6</v>
      </c>
      <c r="H11974">
        <v>77</v>
      </c>
      <c r="I11974">
        <v>81</v>
      </c>
      <c r="J11974">
        <v>3</v>
      </c>
      <c r="K11974">
        <v>9</v>
      </c>
      <c r="L11974">
        <v>8</v>
      </c>
      <c r="M11974">
        <v>0</v>
      </c>
      <c r="Q11974">
        <v>102</v>
      </c>
      <c r="R11974">
        <v>2.21</v>
      </c>
      <c r="X11974">
        <v>64</v>
      </c>
      <c r="Y11974">
        <v>0.2</v>
      </c>
      <c r="Z11974">
        <v>428</v>
      </c>
      <c r="AA11974">
        <f t="shared" si="374"/>
        <v>142.66666666666666</v>
      </c>
    </row>
    <row r="11975" spans="1:27" x14ac:dyDescent="0.25">
      <c r="A11975" t="s">
        <v>2625</v>
      </c>
      <c r="B11975">
        <v>2002</v>
      </c>
      <c r="C11975" t="str">
        <f t="shared" si="375"/>
        <v>Drug Era 1992-2006</v>
      </c>
      <c r="D11975" t="s">
        <v>18</v>
      </c>
      <c r="E11975">
        <v>600</v>
      </c>
      <c r="F11975">
        <v>64</v>
      </c>
      <c r="G11975">
        <v>18</v>
      </c>
      <c r="H11975">
        <v>54</v>
      </c>
      <c r="I11975">
        <v>72</v>
      </c>
      <c r="J11975">
        <v>4</v>
      </c>
      <c r="K11975">
        <v>1</v>
      </c>
      <c r="L11975">
        <v>6</v>
      </c>
      <c r="M11975">
        <v>0</v>
      </c>
      <c r="Q11975">
        <v>134</v>
      </c>
      <c r="R11975">
        <v>4.0199999999999996</v>
      </c>
      <c r="X11975">
        <v>55</v>
      </c>
      <c r="Z11975">
        <v>430</v>
      </c>
      <c r="AA11975">
        <f t="shared" si="374"/>
        <v>143.33333333333334</v>
      </c>
    </row>
    <row r="11976" spans="1:27" x14ac:dyDescent="0.25">
      <c r="A11976" t="s">
        <v>2463</v>
      </c>
      <c r="B11976">
        <v>1986</v>
      </c>
      <c r="C11976" t="str">
        <f t="shared" si="375"/>
        <v>Pre-Drug 1970-1991</v>
      </c>
      <c r="D11976" t="s">
        <v>18</v>
      </c>
      <c r="E11976">
        <v>600</v>
      </c>
      <c r="F11976">
        <v>40</v>
      </c>
      <c r="G11976">
        <v>6</v>
      </c>
      <c r="H11976">
        <v>44</v>
      </c>
      <c r="I11976">
        <v>70</v>
      </c>
      <c r="J11976">
        <v>6</v>
      </c>
      <c r="K11976">
        <v>0</v>
      </c>
      <c r="L11976">
        <v>1</v>
      </c>
      <c r="M11976">
        <v>1</v>
      </c>
      <c r="Q11976">
        <v>138</v>
      </c>
      <c r="R11976">
        <v>2.46</v>
      </c>
      <c r="X11976">
        <v>57</v>
      </c>
      <c r="Y11976">
        <v>0.25</v>
      </c>
      <c r="Z11976">
        <v>439</v>
      </c>
      <c r="AA11976">
        <f t="shared" si="374"/>
        <v>146.33333333333334</v>
      </c>
    </row>
    <row r="11977" spans="1:27" x14ac:dyDescent="0.25">
      <c r="A11977" t="s">
        <v>900</v>
      </c>
      <c r="B11977">
        <v>1977</v>
      </c>
      <c r="C11977" t="str">
        <f t="shared" si="375"/>
        <v>Pre-Drug 1970-1991</v>
      </c>
      <c r="D11977" t="s">
        <v>19</v>
      </c>
      <c r="E11977">
        <v>601</v>
      </c>
      <c r="F11977">
        <v>80</v>
      </c>
      <c r="G11977">
        <v>12</v>
      </c>
      <c r="H11977">
        <v>53</v>
      </c>
      <c r="I11977">
        <v>54</v>
      </c>
      <c r="J11977">
        <v>4</v>
      </c>
      <c r="K11977">
        <v>4</v>
      </c>
      <c r="L11977">
        <v>1</v>
      </c>
      <c r="M11977">
        <v>1</v>
      </c>
      <c r="Q11977">
        <v>164</v>
      </c>
      <c r="R11977">
        <v>5.41</v>
      </c>
      <c r="X11977">
        <v>72</v>
      </c>
      <c r="Y11977">
        <v>0.3</v>
      </c>
      <c r="Z11977">
        <v>399</v>
      </c>
      <c r="AA11977">
        <f t="shared" si="374"/>
        <v>133</v>
      </c>
    </row>
    <row r="11978" spans="1:27" x14ac:dyDescent="0.25">
      <c r="A11978" t="s">
        <v>1083</v>
      </c>
      <c r="B11978">
        <v>1991</v>
      </c>
      <c r="C11978" t="str">
        <f t="shared" si="375"/>
        <v>Pre-Drug 1970-1991</v>
      </c>
      <c r="D11978" t="s">
        <v>19</v>
      </c>
      <c r="E11978">
        <v>601</v>
      </c>
      <c r="F11978">
        <v>84</v>
      </c>
      <c r="G11978">
        <v>10</v>
      </c>
      <c r="H11978">
        <v>42</v>
      </c>
      <c r="I11978">
        <v>89</v>
      </c>
      <c r="J11978">
        <v>1</v>
      </c>
      <c r="K11978">
        <v>5</v>
      </c>
      <c r="L11978">
        <v>6</v>
      </c>
      <c r="M11978">
        <v>0</v>
      </c>
      <c r="Q11978">
        <v>168</v>
      </c>
      <c r="R11978">
        <v>5.68</v>
      </c>
      <c r="X11978">
        <v>72</v>
      </c>
      <c r="Y11978">
        <v>0.3</v>
      </c>
      <c r="Z11978">
        <v>399</v>
      </c>
      <c r="AA11978">
        <f t="shared" si="374"/>
        <v>133</v>
      </c>
    </row>
    <row r="11979" spans="1:27" x14ac:dyDescent="0.25">
      <c r="A11979" t="s">
        <v>2876</v>
      </c>
      <c r="B11979">
        <v>1985</v>
      </c>
      <c r="C11979" t="str">
        <f t="shared" si="375"/>
        <v>Pre-Drug 1970-1991</v>
      </c>
      <c r="D11979" t="s">
        <v>18</v>
      </c>
      <c r="E11979">
        <v>601</v>
      </c>
      <c r="F11979">
        <v>53</v>
      </c>
      <c r="G11979">
        <v>8</v>
      </c>
      <c r="H11979">
        <v>63</v>
      </c>
      <c r="I11979">
        <v>44</v>
      </c>
      <c r="J11979">
        <v>7</v>
      </c>
      <c r="K11979">
        <v>2</v>
      </c>
      <c r="L11979">
        <v>1</v>
      </c>
      <c r="M11979">
        <v>1</v>
      </c>
      <c r="Q11979">
        <v>142</v>
      </c>
      <c r="R11979">
        <v>3.39</v>
      </c>
      <c r="X11979">
        <v>58</v>
      </c>
      <c r="Y11979">
        <v>0.27</v>
      </c>
      <c r="Z11979">
        <v>422</v>
      </c>
      <c r="AA11979">
        <f t="shared" si="374"/>
        <v>140.66666666666666</v>
      </c>
    </row>
    <row r="11980" spans="1:27" x14ac:dyDescent="0.25">
      <c r="A11980" t="s">
        <v>3014</v>
      </c>
      <c r="B11980">
        <v>1981</v>
      </c>
      <c r="C11980" t="str">
        <f t="shared" si="375"/>
        <v>Pre-Drug 1970-1991</v>
      </c>
      <c r="D11980" t="s">
        <v>18</v>
      </c>
      <c r="E11980">
        <v>601</v>
      </c>
      <c r="F11980">
        <v>54</v>
      </c>
      <c r="G11980">
        <v>11</v>
      </c>
      <c r="H11980">
        <v>41</v>
      </c>
      <c r="I11980">
        <v>88</v>
      </c>
      <c r="J11980">
        <v>0</v>
      </c>
      <c r="K11980">
        <v>2</v>
      </c>
      <c r="L11980">
        <v>3</v>
      </c>
      <c r="M11980">
        <v>0</v>
      </c>
      <c r="Q11980">
        <v>141</v>
      </c>
      <c r="R11980">
        <v>3.44</v>
      </c>
      <c r="X11980">
        <v>56</v>
      </c>
      <c r="Y11980">
        <v>0.25</v>
      </c>
      <c r="Z11980">
        <v>424</v>
      </c>
      <c r="AA11980">
        <f t="shared" si="374"/>
        <v>141.33333333333334</v>
      </c>
    </row>
    <row r="11981" spans="1:27" x14ac:dyDescent="0.25">
      <c r="A11981" t="s">
        <v>2316</v>
      </c>
      <c r="B11981">
        <v>1981</v>
      </c>
      <c r="C11981" t="str">
        <f t="shared" si="375"/>
        <v>Pre-Drug 1970-1991</v>
      </c>
      <c r="D11981" t="s">
        <v>19</v>
      </c>
      <c r="E11981">
        <v>601</v>
      </c>
      <c r="F11981">
        <v>64</v>
      </c>
      <c r="G11981">
        <v>12</v>
      </c>
      <c r="H11981">
        <v>52</v>
      </c>
      <c r="I11981">
        <v>77</v>
      </c>
      <c r="J11981">
        <v>1</v>
      </c>
      <c r="K11981">
        <v>2</v>
      </c>
      <c r="L11981">
        <v>2</v>
      </c>
      <c r="M11981">
        <v>1</v>
      </c>
      <c r="Q11981">
        <v>140</v>
      </c>
      <c r="R11981">
        <v>4.07</v>
      </c>
      <c r="X11981">
        <v>76</v>
      </c>
      <c r="Y11981">
        <v>0.26</v>
      </c>
      <c r="Z11981">
        <v>425</v>
      </c>
      <c r="AA11981">
        <f t="shared" si="374"/>
        <v>141.66666666666666</v>
      </c>
    </row>
    <row r="11982" spans="1:27" x14ac:dyDescent="0.25">
      <c r="A11982" t="s">
        <v>206</v>
      </c>
      <c r="B11982">
        <v>2003</v>
      </c>
      <c r="C11982" t="str">
        <f t="shared" si="375"/>
        <v>Drug Era 1992-2006</v>
      </c>
      <c r="D11982" t="s">
        <v>18</v>
      </c>
      <c r="E11982">
        <v>601</v>
      </c>
      <c r="F11982">
        <v>48</v>
      </c>
      <c r="G11982">
        <v>9</v>
      </c>
      <c r="H11982">
        <v>56</v>
      </c>
      <c r="I11982">
        <v>152</v>
      </c>
      <c r="J11982">
        <v>4</v>
      </c>
      <c r="K11982">
        <v>6</v>
      </c>
      <c r="L11982">
        <v>2</v>
      </c>
      <c r="M11982">
        <v>1</v>
      </c>
      <c r="Q11982">
        <v>132</v>
      </c>
      <c r="R11982">
        <v>3.04</v>
      </c>
      <c r="X11982">
        <v>85</v>
      </c>
      <c r="Y11982">
        <v>0.24</v>
      </c>
      <c r="Z11982">
        <v>426</v>
      </c>
      <c r="AA11982">
        <f t="shared" si="374"/>
        <v>142</v>
      </c>
    </row>
    <row r="11983" spans="1:27" x14ac:dyDescent="0.25">
      <c r="A11983" t="s">
        <v>677</v>
      </c>
      <c r="B11983">
        <v>1981</v>
      </c>
      <c r="C11983" t="str">
        <f t="shared" si="375"/>
        <v>Pre-Drug 1970-1991</v>
      </c>
      <c r="D11983" t="s">
        <v>19</v>
      </c>
      <c r="E11983">
        <v>601</v>
      </c>
      <c r="F11983">
        <v>59</v>
      </c>
      <c r="G11983">
        <v>12</v>
      </c>
      <c r="H11983">
        <v>57</v>
      </c>
      <c r="I11983">
        <v>98</v>
      </c>
      <c r="J11983">
        <v>5</v>
      </c>
      <c r="K11983">
        <v>1</v>
      </c>
      <c r="L11983">
        <v>6</v>
      </c>
      <c r="M11983">
        <v>0</v>
      </c>
      <c r="Q11983">
        <v>115</v>
      </c>
      <c r="R11983">
        <v>3.64</v>
      </c>
      <c r="X11983">
        <v>70</v>
      </c>
      <c r="Y11983">
        <v>0.21</v>
      </c>
      <c r="Z11983">
        <v>438</v>
      </c>
      <c r="AA11983">
        <f t="shared" si="374"/>
        <v>146</v>
      </c>
    </row>
    <row r="11984" spans="1:27" x14ac:dyDescent="0.25">
      <c r="A11984" t="s">
        <v>2671</v>
      </c>
      <c r="B11984">
        <v>1999</v>
      </c>
      <c r="C11984" t="str">
        <f t="shared" si="375"/>
        <v>Drug Era 1992-2006</v>
      </c>
      <c r="D11984" t="s">
        <v>19</v>
      </c>
      <c r="E11984">
        <v>602</v>
      </c>
      <c r="F11984">
        <v>96</v>
      </c>
      <c r="G11984">
        <v>27</v>
      </c>
      <c r="H11984">
        <v>49</v>
      </c>
      <c r="I11984">
        <v>67</v>
      </c>
      <c r="J11984">
        <v>0</v>
      </c>
      <c r="K11984">
        <v>11</v>
      </c>
      <c r="L11984">
        <v>6</v>
      </c>
      <c r="M11984">
        <v>0</v>
      </c>
      <c r="Q11984">
        <v>167</v>
      </c>
      <c r="R11984">
        <v>6.68</v>
      </c>
      <c r="X11984">
        <v>90</v>
      </c>
      <c r="Y11984">
        <v>0</v>
      </c>
      <c r="Z11984">
        <v>388</v>
      </c>
      <c r="AA11984">
        <f t="shared" si="374"/>
        <v>129.33333333333334</v>
      </c>
    </row>
    <row r="11985" spans="1:27" x14ac:dyDescent="0.25">
      <c r="A11985" t="s">
        <v>826</v>
      </c>
      <c r="B11985">
        <v>1998</v>
      </c>
      <c r="C11985" t="str">
        <f t="shared" si="375"/>
        <v>Drug Era 1992-2006</v>
      </c>
      <c r="D11985" t="s">
        <v>18</v>
      </c>
      <c r="E11985">
        <v>602</v>
      </c>
      <c r="F11985">
        <v>71</v>
      </c>
      <c r="G11985">
        <v>14</v>
      </c>
      <c r="H11985">
        <v>61</v>
      </c>
      <c r="I11985">
        <v>86</v>
      </c>
      <c r="J11985">
        <v>3</v>
      </c>
      <c r="K11985">
        <v>6</v>
      </c>
      <c r="L11985">
        <v>4</v>
      </c>
      <c r="M11985">
        <v>0</v>
      </c>
      <c r="Q11985">
        <v>157</v>
      </c>
      <c r="R11985">
        <v>4.8</v>
      </c>
      <c r="X11985">
        <v>71</v>
      </c>
      <c r="Z11985">
        <v>399</v>
      </c>
      <c r="AA11985">
        <f t="shared" si="374"/>
        <v>133</v>
      </c>
    </row>
    <row r="11986" spans="1:27" x14ac:dyDescent="0.25">
      <c r="A11986" t="s">
        <v>2729</v>
      </c>
      <c r="B11986">
        <v>1994</v>
      </c>
      <c r="C11986" t="str">
        <f t="shared" si="375"/>
        <v>Pre-Drug 1970-1991</v>
      </c>
      <c r="D11986" t="s">
        <v>19</v>
      </c>
      <c r="E11986">
        <v>602</v>
      </c>
      <c r="F11986">
        <v>87</v>
      </c>
      <c r="G11986">
        <v>26</v>
      </c>
      <c r="H11986">
        <v>62</v>
      </c>
      <c r="I11986">
        <v>111</v>
      </c>
      <c r="J11986">
        <v>4</v>
      </c>
      <c r="K11986">
        <v>6</v>
      </c>
      <c r="L11986">
        <v>4</v>
      </c>
      <c r="M11986">
        <v>0</v>
      </c>
      <c r="Q11986">
        <v>151</v>
      </c>
      <c r="R11986">
        <v>5.87</v>
      </c>
      <c r="X11986">
        <v>71</v>
      </c>
      <c r="Y11986">
        <v>0.27</v>
      </c>
      <c r="Z11986">
        <v>400</v>
      </c>
      <c r="AA11986">
        <f t="shared" si="374"/>
        <v>133.33333333333334</v>
      </c>
    </row>
    <row r="11987" spans="1:27" x14ac:dyDescent="0.25">
      <c r="A11987" t="s">
        <v>2887</v>
      </c>
      <c r="B11987">
        <v>1975</v>
      </c>
      <c r="C11987" t="str">
        <f t="shared" si="375"/>
        <v>Pre-Drug 1970-1991</v>
      </c>
      <c r="D11987" t="s">
        <v>18</v>
      </c>
      <c r="E11987">
        <v>602</v>
      </c>
      <c r="F11987">
        <v>66</v>
      </c>
      <c r="G11987">
        <v>10</v>
      </c>
      <c r="H11987">
        <v>78</v>
      </c>
      <c r="I11987">
        <v>101</v>
      </c>
      <c r="J11987">
        <v>3</v>
      </c>
      <c r="K11987">
        <v>10</v>
      </c>
      <c r="L11987">
        <v>1</v>
      </c>
      <c r="M11987">
        <v>4</v>
      </c>
      <c r="Q11987">
        <v>132</v>
      </c>
      <c r="R11987">
        <v>4.42</v>
      </c>
      <c r="X11987">
        <v>94</v>
      </c>
      <c r="Y11987">
        <v>0.26</v>
      </c>
      <c r="Z11987">
        <v>403</v>
      </c>
      <c r="AA11987">
        <f t="shared" si="374"/>
        <v>134.33333333333334</v>
      </c>
    </row>
    <row r="11988" spans="1:27" x14ac:dyDescent="0.25">
      <c r="A11988" t="s">
        <v>1585</v>
      </c>
      <c r="B11988">
        <v>1996</v>
      </c>
      <c r="C11988" t="str">
        <f t="shared" si="375"/>
        <v>Pre-Drug 1970-1991</v>
      </c>
      <c r="D11988" t="s">
        <v>18</v>
      </c>
      <c r="E11988">
        <v>602</v>
      </c>
      <c r="F11988">
        <v>78</v>
      </c>
      <c r="G11988">
        <v>25</v>
      </c>
      <c r="H11988">
        <v>50</v>
      </c>
      <c r="I11988">
        <v>118</v>
      </c>
      <c r="J11988">
        <v>7</v>
      </c>
      <c r="K11988">
        <v>2</v>
      </c>
      <c r="L11988">
        <v>9</v>
      </c>
      <c r="M11988">
        <v>3</v>
      </c>
      <c r="Q11988">
        <v>151</v>
      </c>
      <c r="R11988">
        <v>5.19</v>
      </c>
      <c r="X11988">
        <v>93</v>
      </c>
      <c r="Y11988">
        <v>0.25</v>
      </c>
      <c r="Z11988">
        <v>406</v>
      </c>
      <c r="AA11988">
        <f t="shared" si="374"/>
        <v>135.33333333333334</v>
      </c>
    </row>
    <row r="11989" spans="1:27" x14ac:dyDescent="0.25">
      <c r="A11989" t="s">
        <v>211</v>
      </c>
      <c r="B11989">
        <v>1997</v>
      </c>
      <c r="C11989" t="str">
        <f t="shared" si="375"/>
        <v>Drug Era 1992-2006</v>
      </c>
      <c r="D11989" t="s">
        <v>18</v>
      </c>
      <c r="E11989">
        <v>602</v>
      </c>
      <c r="F11989">
        <v>77</v>
      </c>
      <c r="G11989">
        <v>25</v>
      </c>
      <c r="H11989">
        <v>57</v>
      </c>
      <c r="I11989">
        <v>120</v>
      </c>
      <c r="J11989">
        <v>9</v>
      </c>
      <c r="K11989">
        <v>6</v>
      </c>
      <c r="L11989">
        <v>5</v>
      </c>
      <c r="M11989">
        <v>2</v>
      </c>
      <c r="Q11989">
        <v>147</v>
      </c>
      <c r="R11989">
        <v>5.07</v>
      </c>
      <c r="X11989">
        <v>83</v>
      </c>
      <c r="Y11989">
        <v>0.27</v>
      </c>
      <c r="Z11989">
        <v>410</v>
      </c>
      <c r="AA11989">
        <f t="shared" si="374"/>
        <v>136.66666666666666</v>
      </c>
    </row>
    <row r="11990" spans="1:27" x14ac:dyDescent="0.25">
      <c r="A11990" t="s">
        <v>2090</v>
      </c>
      <c r="B11990">
        <v>1974</v>
      </c>
      <c r="C11990" t="str">
        <f t="shared" si="375"/>
        <v>Pre-Drug 1970-1991</v>
      </c>
      <c r="D11990" t="s">
        <v>18</v>
      </c>
      <c r="E11990">
        <v>602</v>
      </c>
      <c r="F11990">
        <v>57</v>
      </c>
      <c r="G11990">
        <v>8</v>
      </c>
      <c r="H11990">
        <v>47</v>
      </c>
      <c r="I11990">
        <v>45</v>
      </c>
      <c r="J11990">
        <v>1</v>
      </c>
      <c r="K11990">
        <v>3</v>
      </c>
      <c r="L11990">
        <v>2</v>
      </c>
      <c r="M11990">
        <v>3</v>
      </c>
      <c r="Q11990">
        <v>158</v>
      </c>
      <c r="R11990">
        <v>3.71</v>
      </c>
      <c r="X11990">
        <v>54</v>
      </c>
      <c r="Y11990">
        <v>0.28999999999999998</v>
      </c>
      <c r="Z11990">
        <v>415</v>
      </c>
      <c r="AA11990">
        <f t="shared" si="374"/>
        <v>138.33333333333334</v>
      </c>
    </row>
    <row r="11991" spans="1:27" x14ac:dyDescent="0.25">
      <c r="A11991" t="s">
        <v>2887</v>
      </c>
      <c r="B11991">
        <v>1972</v>
      </c>
      <c r="C11991" t="str">
        <f t="shared" si="375"/>
        <v>Pre-Drug 1970-1991</v>
      </c>
      <c r="D11991" t="s">
        <v>18</v>
      </c>
      <c r="E11991">
        <v>602</v>
      </c>
      <c r="F11991">
        <v>63</v>
      </c>
      <c r="G11991">
        <v>6</v>
      </c>
      <c r="H11991">
        <v>56</v>
      </c>
      <c r="I11991">
        <v>112</v>
      </c>
      <c r="J11991">
        <v>6</v>
      </c>
      <c r="K11991">
        <v>4</v>
      </c>
      <c r="L11991">
        <v>2</v>
      </c>
      <c r="M11991">
        <v>1</v>
      </c>
      <c r="Q11991">
        <v>138</v>
      </c>
      <c r="R11991">
        <v>4.0599999999999996</v>
      </c>
      <c r="X11991">
        <v>69</v>
      </c>
      <c r="Y11991">
        <v>0.25</v>
      </c>
      <c r="Z11991">
        <v>419</v>
      </c>
      <c r="AA11991">
        <f t="shared" si="374"/>
        <v>139.66666666666666</v>
      </c>
    </row>
    <row r="11992" spans="1:27" x14ac:dyDescent="0.25">
      <c r="A11992" t="s">
        <v>2407</v>
      </c>
      <c r="B11992">
        <v>1977</v>
      </c>
      <c r="C11992" t="str">
        <f t="shared" si="375"/>
        <v>Pre-Drug 1970-1991</v>
      </c>
      <c r="D11992" t="s">
        <v>19</v>
      </c>
      <c r="E11992">
        <v>602</v>
      </c>
      <c r="F11992">
        <v>69</v>
      </c>
      <c r="G11992">
        <v>15</v>
      </c>
      <c r="H11992">
        <v>56</v>
      </c>
      <c r="I11992">
        <v>104</v>
      </c>
      <c r="J11992">
        <v>6</v>
      </c>
      <c r="K11992">
        <v>1</v>
      </c>
      <c r="L11992">
        <v>3</v>
      </c>
      <c r="M11992">
        <v>0</v>
      </c>
      <c r="Q11992">
        <v>126</v>
      </c>
      <c r="R11992">
        <v>4.3499999999999996</v>
      </c>
      <c r="X11992">
        <v>73</v>
      </c>
      <c r="Y11992">
        <v>0.23</v>
      </c>
      <c r="Z11992">
        <v>428</v>
      </c>
      <c r="AA11992">
        <f t="shared" si="374"/>
        <v>142.66666666666666</v>
      </c>
    </row>
    <row r="11993" spans="1:27" x14ac:dyDescent="0.25">
      <c r="A11993" t="s">
        <v>2714</v>
      </c>
      <c r="B11993">
        <v>1983</v>
      </c>
      <c r="C11993" t="str">
        <f t="shared" si="375"/>
        <v>Pre-Drug 1970-1991</v>
      </c>
      <c r="D11993" t="s">
        <v>19</v>
      </c>
      <c r="E11993">
        <v>602</v>
      </c>
      <c r="F11993">
        <v>46</v>
      </c>
      <c r="G11993">
        <v>7</v>
      </c>
      <c r="H11993">
        <v>38</v>
      </c>
      <c r="I11993">
        <v>65</v>
      </c>
      <c r="J11993">
        <v>12</v>
      </c>
      <c r="K11993">
        <v>4</v>
      </c>
      <c r="L11993">
        <v>3</v>
      </c>
      <c r="M11993">
        <v>0</v>
      </c>
      <c r="Q11993">
        <v>145</v>
      </c>
      <c r="R11993">
        <v>2.85</v>
      </c>
      <c r="X11993">
        <v>61</v>
      </c>
      <c r="Y11993">
        <v>0.26</v>
      </c>
      <c r="Z11993">
        <v>436</v>
      </c>
      <c r="AA11993">
        <f t="shared" si="374"/>
        <v>145.33333333333334</v>
      </c>
    </row>
    <row r="11994" spans="1:27" x14ac:dyDescent="0.25">
      <c r="A11994" t="s">
        <v>899</v>
      </c>
      <c r="B11994">
        <v>2011</v>
      </c>
      <c r="C11994" t="str">
        <f t="shared" si="375"/>
        <v>Post Drug Era 2007-2012</v>
      </c>
      <c r="D11994" t="s">
        <v>19</v>
      </c>
      <c r="E11994">
        <v>602</v>
      </c>
      <c r="F11994">
        <v>54</v>
      </c>
      <c r="G11994">
        <v>7</v>
      </c>
      <c r="H11994">
        <v>32</v>
      </c>
      <c r="I11994">
        <v>89</v>
      </c>
      <c r="J11994">
        <v>2</v>
      </c>
      <c r="K11994">
        <v>3</v>
      </c>
      <c r="L11994">
        <v>9</v>
      </c>
      <c r="M11994">
        <v>1</v>
      </c>
      <c r="Q11994">
        <v>139</v>
      </c>
      <c r="R11994">
        <v>3.33</v>
      </c>
      <c r="X11994">
        <v>69</v>
      </c>
      <c r="Z11994">
        <v>438</v>
      </c>
      <c r="AA11994">
        <f t="shared" si="374"/>
        <v>146</v>
      </c>
    </row>
    <row r="11995" spans="1:27" x14ac:dyDescent="0.25">
      <c r="A11995" t="s">
        <v>2766</v>
      </c>
      <c r="B11995">
        <v>1984</v>
      </c>
      <c r="C11995" t="str">
        <f t="shared" si="375"/>
        <v>Pre-Drug 1970-1991</v>
      </c>
      <c r="D11995" t="s">
        <v>18</v>
      </c>
      <c r="E11995">
        <v>602</v>
      </c>
      <c r="F11995">
        <v>45</v>
      </c>
      <c r="G11995">
        <v>9</v>
      </c>
      <c r="H11995">
        <v>39</v>
      </c>
      <c r="I11995">
        <v>155</v>
      </c>
      <c r="J11995">
        <v>0</v>
      </c>
      <c r="K11995">
        <v>3</v>
      </c>
      <c r="L11995">
        <v>1</v>
      </c>
      <c r="M11995">
        <v>2</v>
      </c>
      <c r="Q11995">
        <v>123</v>
      </c>
      <c r="R11995">
        <v>2.69</v>
      </c>
      <c r="X11995">
        <v>48</v>
      </c>
      <c r="Y11995">
        <v>0.22</v>
      </c>
      <c r="Z11995">
        <v>451</v>
      </c>
      <c r="AA11995">
        <f t="shared" si="374"/>
        <v>150.33333333333334</v>
      </c>
    </row>
    <row r="11996" spans="1:27" x14ac:dyDescent="0.25">
      <c r="A11996" t="s">
        <v>3019</v>
      </c>
      <c r="B11996">
        <v>2001</v>
      </c>
      <c r="C11996" t="str">
        <f t="shared" si="375"/>
        <v>Drug Era 1992-2006</v>
      </c>
      <c r="D11996" t="s">
        <v>19</v>
      </c>
      <c r="E11996">
        <v>603</v>
      </c>
      <c r="F11996">
        <v>71</v>
      </c>
      <c r="G11996">
        <v>14</v>
      </c>
      <c r="H11996">
        <v>61</v>
      </c>
      <c r="I11996">
        <v>99</v>
      </c>
      <c r="J11996">
        <v>5</v>
      </c>
      <c r="K11996">
        <v>14</v>
      </c>
      <c r="L11996">
        <v>12</v>
      </c>
      <c r="M11996">
        <v>0</v>
      </c>
      <c r="Q11996">
        <v>145</v>
      </c>
      <c r="R11996">
        <v>4.79</v>
      </c>
      <c r="X11996">
        <v>70</v>
      </c>
      <c r="Z11996">
        <v>400</v>
      </c>
      <c r="AA11996">
        <f t="shared" si="374"/>
        <v>133.33333333333334</v>
      </c>
    </row>
    <row r="11997" spans="1:27" x14ac:dyDescent="0.25">
      <c r="A11997" t="s">
        <v>403</v>
      </c>
      <c r="B11997">
        <v>2000</v>
      </c>
      <c r="C11997" t="str">
        <f t="shared" si="375"/>
        <v>Drug Era 1992-2006</v>
      </c>
      <c r="D11997" t="s">
        <v>18</v>
      </c>
      <c r="E11997">
        <v>603</v>
      </c>
      <c r="F11997">
        <v>73</v>
      </c>
      <c r="G11997">
        <v>13</v>
      </c>
      <c r="H11997">
        <v>51</v>
      </c>
      <c r="I11997">
        <v>110</v>
      </c>
      <c r="J11997">
        <v>2</v>
      </c>
      <c r="K11997">
        <v>2</v>
      </c>
      <c r="L11997">
        <v>4</v>
      </c>
      <c r="M11997">
        <v>0</v>
      </c>
      <c r="Q11997">
        <v>162</v>
      </c>
      <c r="R11997">
        <v>4.8899999999999997</v>
      </c>
      <c r="X11997">
        <v>64</v>
      </c>
      <c r="Y11997">
        <v>0</v>
      </c>
      <c r="Z11997">
        <v>403</v>
      </c>
      <c r="AA11997">
        <f t="shared" si="374"/>
        <v>134.33333333333334</v>
      </c>
    </row>
    <row r="11998" spans="1:27" x14ac:dyDescent="0.25">
      <c r="A11998" t="s">
        <v>1472</v>
      </c>
      <c r="B11998">
        <v>2004</v>
      </c>
      <c r="C11998" t="str">
        <f t="shared" si="375"/>
        <v>Drug Era 1992-2006</v>
      </c>
      <c r="D11998" t="s">
        <v>18</v>
      </c>
      <c r="E11998">
        <v>603</v>
      </c>
      <c r="F11998">
        <v>69</v>
      </c>
      <c r="G11998">
        <v>17</v>
      </c>
      <c r="H11998">
        <v>55</v>
      </c>
      <c r="I11998">
        <v>87</v>
      </c>
      <c r="J11998">
        <v>11</v>
      </c>
      <c r="K11998">
        <v>6</v>
      </c>
      <c r="L11998">
        <v>13</v>
      </c>
      <c r="M11998">
        <v>0</v>
      </c>
      <c r="Q11998">
        <v>145</v>
      </c>
      <c r="R11998">
        <v>4.58</v>
      </c>
      <c r="X11998">
        <v>77</v>
      </c>
      <c r="Y11998">
        <v>0.27</v>
      </c>
      <c r="Z11998">
        <v>407</v>
      </c>
      <c r="AA11998">
        <f t="shared" si="374"/>
        <v>135.66666666666666</v>
      </c>
    </row>
    <row r="11999" spans="1:27" x14ac:dyDescent="0.25">
      <c r="A11999" t="s">
        <v>1882</v>
      </c>
      <c r="B11999">
        <v>1995</v>
      </c>
      <c r="C11999" t="str">
        <f t="shared" si="375"/>
        <v>Pre-Drug 1970-1991</v>
      </c>
      <c r="D11999" t="s">
        <v>18</v>
      </c>
      <c r="E11999">
        <v>603</v>
      </c>
      <c r="F11999">
        <v>63</v>
      </c>
      <c r="G11999">
        <v>10</v>
      </c>
      <c r="H11999">
        <v>75</v>
      </c>
      <c r="I11999">
        <v>93</v>
      </c>
      <c r="J11999">
        <v>2</v>
      </c>
      <c r="K11999">
        <v>9</v>
      </c>
      <c r="L11999">
        <v>6</v>
      </c>
      <c r="M11999">
        <v>0</v>
      </c>
      <c r="Q11999">
        <v>127</v>
      </c>
      <c r="R11999">
        <v>4.1500000000000004</v>
      </c>
      <c r="X11999">
        <v>82</v>
      </c>
      <c r="Y11999">
        <v>0.24</v>
      </c>
      <c r="Z11999">
        <v>410</v>
      </c>
      <c r="AA11999">
        <f t="shared" si="374"/>
        <v>136.66666666666666</v>
      </c>
    </row>
    <row r="12000" spans="1:27" x14ac:dyDescent="0.25">
      <c r="A12000" t="s">
        <v>1939</v>
      </c>
      <c r="B12000">
        <v>2007</v>
      </c>
      <c r="C12000" t="str">
        <f t="shared" si="375"/>
        <v>Post Drug Era 2007-2012</v>
      </c>
      <c r="D12000" t="s">
        <v>18</v>
      </c>
      <c r="E12000">
        <v>603</v>
      </c>
      <c r="F12000">
        <v>66</v>
      </c>
      <c r="G12000">
        <v>12</v>
      </c>
      <c r="H12000">
        <v>39</v>
      </c>
      <c r="I12000">
        <v>73</v>
      </c>
      <c r="J12000">
        <v>3</v>
      </c>
      <c r="K12000">
        <v>1</v>
      </c>
      <c r="L12000">
        <v>5</v>
      </c>
      <c r="M12000">
        <v>0</v>
      </c>
      <c r="Q12000">
        <v>162</v>
      </c>
      <c r="R12000">
        <v>4.3499999999999996</v>
      </c>
      <c r="X12000">
        <v>70</v>
      </c>
      <c r="Z12000">
        <v>410</v>
      </c>
      <c r="AA12000">
        <f t="shared" si="374"/>
        <v>136.66666666666666</v>
      </c>
    </row>
    <row r="12001" spans="1:27" x14ac:dyDescent="0.25">
      <c r="A12001" t="s">
        <v>3105</v>
      </c>
      <c r="B12001">
        <v>2000</v>
      </c>
      <c r="C12001" t="str">
        <f t="shared" si="375"/>
        <v>Drug Era 1992-2006</v>
      </c>
      <c r="D12001" t="s">
        <v>18</v>
      </c>
      <c r="E12001">
        <v>603</v>
      </c>
      <c r="F12001">
        <v>73</v>
      </c>
      <c r="G12001">
        <v>17</v>
      </c>
      <c r="H12001">
        <v>87</v>
      </c>
      <c r="I12001">
        <v>132</v>
      </c>
      <c r="J12001">
        <v>0</v>
      </c>
      <c r="K12001">
        <v>5</v>
      </c>
      <c r="L12001">
        <v>9</v>
      </c>
      <c r="M12001">
        <v>1</v>
      </c>
      <c r="Q12001">
        <v>112</v>
      </c>
      <c r="R12001">
        <v>4.8</v>
      </c>
      <c r="X12001">
        <v>108</v>
      </c>
      <c r="Y12001">
        <v>0</v>
      </c>
      <c r="Z12001">
        <v>411</v>
      </c>
      <c r="AA12001">
        <f t="shared" si="374"/>
        <v>137</v>
      </c>
    </row>
    <row r="12002" spans="1:27" x14ac:dyDescent="0.25">
      <c r="A12002" t="s">
        <v>1193</v>
      </c>
      <c r="B12002">
        <v>2003</v>
      </c>
      <c r="C12002" t="str">
        <f t="shared" si="375"/>
        <v>Drug Era 1992-2006</v>
      </c>
      <c r="D12002" t="s">
        <v>19</v>
      </c>
      <c r="E12002">
        <v>603</v>
      </c>
      <c r="F12002">
        <v>88</v>
      </c>
      <c r="G12002">
        <v>30</v>
      </c>
      <c r="H12002">
        <v>40</v>
      </c>
      <c r="I12002">
        <v>86</v>
      </c>
      <c r="J12002">
        <v>0</v>
      </c>
      <c r="K12002">
        <v>4</v>
      </c>
      <c r="L12002">
        <v>12</v>
      </c>
      <c r="M12002">
        <v>1</v>
      </c>
      <c r="Q12002">
        <v>156</v>
      </c>
      <c r="R12002">
        <v>5.71</v>
      </c>
      <c r="X12002">
        <v>93</v>
      </c>
      <c r="Y12002">
        <v>0.28000000000000003</v>
      </c>
      <c r="Z12002">
        <v>416</v>
      </c>
      <c r="AA12002">
        <f t="shared" si="374"/>
        <v>138.66666666666666</v>
      </c>
    </row>
    <row r="12003" spans="1:27" x14ac:dyDescent="0.25">
      <c r="A12003" t="s">
        <v>381</v>
      </c>
      <c r="B12003">
        <v>1971</v>
      </c>
      <c r="C12003" t="str">
        <f t="shared" si="375"/>
        <v>Pre-Drug 1970-1991</v>
      </c>
      <c r="D12003" t="s">
        <v>18</v>
      </c>
      <c r="E12003">
        <v>603</v>
      </c>
      <c r="F12003">
        <v>59</v>
      </c>
      <c r="G12003">
        <v>9</v>
      </c>
      <c r="H12003">
        <v>49</v>
      </c>
      <c r="I12003">
        <v>79</v>
      </c>
      <c r="J12003">
        <v>3</v>
      </c>
      <c r="K12003">
        <v>2</v>
      </c>
      <c r="L12003">
        <v>3</v>
      </c>
      <c r="M12003">
        <v>1</v>
      </c>
      <c r="Q12003">
        <v>146</v>
      </c>
      <c r="R12003">
        <v>3.79</v>
      </c>
      <c r="X12003">
        <v>86</v>
      </c>
      <c r="Y12003">
        <v>0.27</v>
      </c>
      <c r="Z12003">
        <v>420</v>
      </c>
      <c r="AA12003">
        <f t="shared" si="374"/>
        <v>140</v>
      </c>
    </row>
    <row r="12004" spans="1:27" x14ac:dyDescent="0.25">
      <c r="A12004" t="s">
        <v>615</v>
      </c>
      <c r="B12004">
        <v>1972</v>
      </c>
      <c r="C12004" t="str">
        <f t="shared" si="375"/>
        <v>Pre-Drug 1970-1991</v>
      </c>
      <c r="D12004" t="s">
        <v>18</v>
      </c>
      <c r="E12004">
        <v>603</v>
      </c>
      <c r="F12004">
        <v>55</v>
      </c>
      <c r="G12004">
        <v>14</v>
      </c>
      <c r="H12004">
        <v>62</v>
      </c>
      <c r="I12004">
        <v>108</v>
      </c>
      <c r="J12004">
        <v>9</v>
      </c>
      <c r="K12004">
        <v>5</v>
      </c>
      <c r="L12004">
        <v>4</v>
      </c>
      <c r="M12004">
        <v>2</v>
      </c>
      <c r="Q12004">
        <v>125</v>
      </c>
      <c r="R12004">
        <v>3.54</v>
      </c>
      <c r="X12004">
        <v>80</v>
      </c>
      <c r="Y12004">
        <v>0.24</v>
      </c>
      <c r="Z12004">
        <v>420</v>
      </c>
      <c r="AA12004">
        <f t="shared" si="374"/>
        <v>140</v>
      </c>
    </row>
    <row r="12005" spans="1:27" x14ac:dyDescent="0.25">
      <c r="A12005" t="s">
        <v>2519</v>
      </c>
      <c r="B12005">
        <v>1998</v>
      </c>
      <c r="C12005" t="str">
        <f t="shared" si="375"/>
        <v>Drug Era 1992-2006</v>
      </c>
      <c r="D12005" t="s">
        <v>19</v>
      </c>
      <c r="E12005">
        <v>603</v>
      </c>
      <c r="F12005">
        <v>66</v>
      </c>
      <c r="G12005">
        <v>18</v>
      </c>
      <c r="H12005">
        <v>58</v>
      </c>
      <c r="I12005">
        <v>60</v>
      </c>
      <c r="J12005">
        <v>2</v>
      </c>
      <c r="K12005">
        <v>3</v>
      </c>
      <c r="L12005">
        <v>5</v>
      </c>
      <c r="M12005">
        <v>0</v>
      </c>
      <c r="Q12005">
        <v>144</v>
      </c>
      <c r="R12005">
        <v>4.2300000000000004</v>
      </c>
      <c r="X12005">
        <v>70</v>
      </c>
      <c r="Z12005">
        <v>421</v>
      </c>
      <c r="AA12005">
        <f t="shared" si="374"/>
        <v>140.33333333333334</v>
      </c>
    </row>
    <row r="12006" spans="1:27" x14ac:dyDescent="0.25">
      <c r="A12006" t="s">
        <v>669</v>
      </c>
      <c r="B12006">
        <v>1971</v>
      </c>
      <c r="C12006" t="str">
        <f t="shared" si="375"/>
        <v>Pre-Drug 1970-1991</v>
      </c>
      <c r="D12006" t="s">
        <v>19</v>
      </c>
      <c r="E12006">
        <v>603</v>
      </c>
      <c r="F12006">
        <v>54</v>
      </c>
      <c r="G12006">
        <v>8</v>
      </c>
      <c r="H12006">
        <v>44</v>
      </c>
      <c r="I12006">
        <v>58</v>
      </c>
      <c r="J12006">
        <v>0</v>
      </c>
      <c r="K12006">
        <v>3</v>
      </c>
      <c r="L12006">
        <v>0</v>
      </c>
      <c r="M12006">
        <v>0</v>
      </c>
      <c r="Q12006">
        <v>144</v>
      </c>
      <c r="R12006">
        <v>3.44</v>
      </c>
      <c r="X12006">
        <v>108</v>
      </c>
      <c r="Y12006">
        <v>0.26</v>
      </c>
      <c r="Z12006">
        <v>424</v>
      </c>
      <c r="AA12006">
        <f t="shared" si="374"/>
        <v>141.33333333333334</v>
      </c>
    </row>
    <row r="12007" spans="1:27" x14ac:dyDescent="0.25">
      <c r="A12007" t="s">
        <v>1094</v>
      </c>
      <c r="B12007">
        <v>1990</v>
      </c>
      <c r="C12007" t="str">
        <f t="shared" si="375"/>
        <v>Pre-Drug 1970-1991</v>
      </c>
      <c r="D12007" t="s">
        <v>19</v>
      </c>
      <c r="E12007">
        <v>603</v>
      </c>
      <c r="F12007">
        <v>61</v>
      </c>
      <c r="G12007">
        <v>8</v>
      </c>
      <c r="H12007">
        <v>39</v>
      </c>
      <c r="I12007">
        <v>101</v>
      </c>
      <c r="J12007">
        <v>3</v>
      </c>
      <c r="K12007">
        <v>9</v>
      </c>
      <c r="L12007">
        <v>1</v>
      </c>
      <c r="M12007">
        <v>0</v>
      </c>
      <c r="Q12007">
        <v>154</v>
      </c>
      <c r="R12007">
        <v>3.79</v>
      </c>
      <c r="X12007">
        <v>92</v>
      </c>
      <c r="Y12007">
        <v>0.27</v>
      </c>
      <c r="Z12007">
        <v>434</v>
      </c>
      <c r="AA12007">
        <f t="shared" si="374"/>
        <v>144.66666666666666</v>
      </c>
    </row>
    <row r="12008" spans="1:27" x14ac:dyDescent="0.25">
      <c r="A12008" t="s">
        <v>269</v>
      </c>
      <c r="B12008">
        <v>1999</v>
      </c>
      <c r="C12008" t="str">
        <f t="shared" si="375"/>
        <v>Drug Era 1992-2006</v>
      </c>
      <c r="D12008" t="s">
        <v>19</v>
      </c>
      <c r="E12008">
        <v>604</v>
      </c>
      <c r="F12008">
        <v>102</v>
      </c>
      <c r="G12008">
        <v>29</v>
      </c>
      <c r="H12008">
        <v>44</v>
      </c>
      <c r="I12008">
        <v>82</v>
      </c>
      <c r="J12008">
        <v>0</v>
      </c>
      <c r="K12008">
        <v>5</v>
      </c>
      <c r="L12008">
        <v>4</v>
      </c>
      <c r="M12008">
        <v>0</v>
      </c>
      <c r="Q12008">
        <v>169</v>
      </c>
      <c r="R12008">
        <v>6.85</v>
      </c>
      <c r="X12008">
        <v>74</v>
      </c>
      <c r="Y12008">
        <v>0</v>
      </c>
      <c r="Z12008">
        <v>402</v>
      </c>
      <c r="AA12008">
        <f t="shared" si="374"/>
        <v>134</v>
      </c>
    </row>
    <row r="12009" spans="1:27" x14ac:dyDescent="0.25">
      <c r="A12009" t="s">
        <v>2800</v>
      </c>
      <c r="B12009">
        <v>2007</v>
      </c>
      <c r="C12009" t="str">
        <f t="shared" si="375"/>
        <v>Post Drug Era 2007-2012</v>
      </c>
      <c r="D12009" t="s">
        <v>19</v>
      </c>
      <c r="E12009">
        <v>604</v>
      </c>
      <c r="F12009">
        <v>77</v>
      </c>
      <c r="G12009">
        <v>14</v>
      </c>
      <c r="H12009">
        <v>51</v>
      </c>
      <c r="I12009">
        <v>77</v>
      </c>
      <c r="J12009">
        <v>4</v>
      </c>
      <c r="K12009">
        <v>4</v>
      </c>
      <c r="L12009">
        <v>7</v>
      </c>
      <c r="M12009">
        <v>0</v>
      </c>
      <c r="Q12009">
        <v>151</v>
      </c>
      <c r="R12009">
        <v>5.15</v>
      </c>
      <c r="X12009">
        <v>84</v>
      </c>
      <c r="Z12009">
        <v>404</v>
      </c>
      <c r="AA12009">
        <f t="shared" si="374"/>
        <v>134.66666666666666</v>
      </c>
    </row>
    <row r="12010" spans="1:27" x14ac:dyDescent="0.25">
      <c r="A12010" t="s">
        <v>1046</v>
      </c>
      <c r="B12010">
        <v>2010</v>
      </c>
      <c r="C12010" t="str">
        <f t="shared" si="375"/>
        <v>Post Drug Era 2007-2012</v>
      </c>
      <c r="D12010" t="s">
        <v>18</v>
      </c>
      <c r="E12010">
        <v>604</v>
      </c>
      <c r="F12010">
        <v>62</v>
      </c>
      <c r="G12010">
        <v>11</v>
      </c>
      <c r="H12010">
        <v>68</v>
      </c>
      <c r="I12010">
        <v>119</v>
      </c>
      <c r="J12010">
        <v>4</v>
      </c>
      <c r="K12010">
        <v>0</v>
      </c>
      <c r="L12010">
        <v>2</v>
      </c>
      <c r="M12010">
        <v>0</v>
      </c>
      <c r="Q12010">
        <v>136</v>
      </c>
      <c r="R12010">
        <v>4.09</v>
      </c>
      <c r="X12010">
        <v>79</v>
      </c>
      <c r="Z12010">
        <v>409</v>
      </c>
      <c r="AA12010">
        <f t="shared" si="374"/>
        <v>136.33333333333334</v>
      </c>
    </row>
    <row r="12011" spans="1:27" x14ac:dyDescent="0.25">
      <c r="A12011" t="s">
        <v>1021</v>
      </c>
      <c r="B12011">
        <v>2002</v>
      </c>
      <c r="C12011" t="str">
        <f t="shared" si="375"/>
        <v>Drug Era 1992-2006</v>
      </c>
      <c r="D12011" t="s">
        <v>19</v>
      </c>
      <c r="E12011">
        <v>604</v>
      </c>
      <c r="F12011">
        <v>80</v>
      </c>
      <c r="G12011">
        <v>21</v>
      </c>
      <c r="H12011">
        <v>52</v>
      </c>
      <c r="I12011">
        <v>70</v>
      </c>
      <c r="J12011">
        <v>1</v>
      </c>
      <c r="K12011">
        <v>6</v>
      </c>
      <c r="L12011">
        <v>7</v>
      </c>
      <c r="M12011">
        <v>0</v>
      </c>
      <c r="Q12011">
        <v>136</v>
      </c>
      <c r="R12011">
        <v>5.2</v>
      </c>
      <c r="X12011">
        <v>59</v>
      </c>
      <c r="Z12011">
        <v>415</v>
      </c>
      <c r="AA12011">
        <f t="shared" si="374"/>
        <v>138.33333333333334</v>
      </c>
    </row>
    <row r="12012" spans="1:27" x14ac:dyDescent="0.25">
      <c r="A12012" t="s">
        <v>1566</v>
      </c>
      <c r="B12012">
        <v>2010</v>
      </c>
      <c r="C12012" t="str">
        <f t="shared" si="375"/>
        <v>Post Drug Era 2007-2012</v>
      </c>
      <c r="D12012" t="s">
        <v>18</v>
      </c>
      <c r="E12012">
        <v>604</v>
      </c>
      <c r="F12012">
        <v>65</v>
      </c>
      <c r="G12012">
        <v>19</v>
      </c>
      <c r="H12012">
        <v>49</v>
      </c>
      <c r="I12012">
        <v>91</v>
      </c>
      <c r="J12012">
        <v>2</v>
      </c>
      <c r="K12012">
        <v>2</v>
      </c>
      <c r="L12012">
        <v>3</v>
      </c>
      <c r="M12012">
        <v>0</v>
      </c>
      <c r="Q12012">
        <v>158</v>
      </c>
      <c r="R12012">
        <v>4.2300000000000004</v>
      </c>
      <c r="X12012">
        <v>89</v>
      </c>
      <c r="Z12012">
        <v>415</v>
      </c>
      <c r="AA12012">
        <f t="shared" si="374"/>
        <v>138.33333333333334</v>
      </c>
    </row>
    <row r="12013" spans="1:27" x14ac:dyDescent="0.25">
      <c r="A12013" t="s">
        <v>2205</v>
      </c>
      <c r="B12013">
        <v>1988</v>
      </c>
      <c r="C12013" t="str">
        <f t="shared" si="375"/>
        <v>Pre-Drug 1970-1991</v>
      </c>
      <c r="D12013" t="s">
        <v>19</v>
      </c>
      <c r="E12013">
        <v>604</v>
      </c>
      <c r="F12013">
        <v>68</v>
      </c>
      <c r="G12013">
        <v>18</v>
      </c>
      <c r="H12013">
        <v>59</v>
      </c>
      <c r="I12013">
        <v>64</v>
      </c>
      <c r="J12013">
        <v>5</v>
      </c>
      <c r="K12013">
        <v>5</v>
      </c>
      <c r="L12013">
        <v>6</v>
      </c>
      <c r="M12013">
        <v>2</v>
      </c>
      <c r="Q12013">
        <v>139</v>
      </c>
      <c r="R12013">
        <v>4.38</v>
      </c>
      <c r="X12013">
        <v>67</v>
      </c>
      <c r="Y12013">
        <v>0.26</v>
      </c>
      <c r="Z12013">
        <v>419</v>
      </c>
      <c r="AA12013">
        <f t="shared" si="374"/>
        <v>139.66666666666666</v>
      </c>
    </row>
    <row r="12014" spans="1:27" x14ac:dyDescent="0.25">
      <c r="A12014" t="s">
        <v>1632</v>
      </c>
      <c r="B12014">
        <v>2004</v>
      </c>
      <c r="C12014" t="str">
        <f t="shared" si="375"/>
        <v>Drug Era 1992-2006</v>
      </c>
      <c r="D12014" t="s">
        <v>19</v>
      </c>
      <c r="E12014">
        <v>604</v>
      </c>
      <c r="F12014">
        <v>76</v>
      </c>
      <c r="G12014">
        <v>23</v>
      </c>
      <c r="H12014">
        <v>45</v>
      </c>
      <c r="I12014">
        <v>83</v>
      </c>
      <c r="J12014">
        <v>3</v>
      </c>
      <c r="K12014">
        <v>2</v>
      </c>
      <c r="L12014">
        <v>1</v>
      </c>
      <c r="M12014">
        <v>0</v>
      </c>
      <c r="Q12014">
        <v>156</v>
      </c>
      <c r="R12014">
        <v>4.8600000000000003</v>
      </c>
      <c r="X12014">
        <v>50</v>
      </c>
      <c r="Y12014">
        <v>0.28000000000000003</v>
      </c>
      <c r="Z12014">
        <v>422</v>
      </c>
      <c r="AA12014">
        <f t="shared" si="374"/>
        <v>140.66666666666666</v>
      </c>
    </row>
    <row r="12015" spans="1:27" x14ac:dyDescent="0.25">
      <c r="A12015" t="s">
        <v>716</v>
      </c>
      <c r="B12015">
        <v>1976</v>
      </c>
      <c r="C12015" t="str">
        <f t="shared" si="375"/>
        <v>Pre-Drug 1970-1991</v>
      </c>
      <c r="D12015" t="s">
        <v>18</v>
      </c>
      <c r="E12015">
        <v>604</v>
      </c>
      <c r="F12015">
        <v>51</v>
      </c>
      <c r="G12015">
        <v>8</v>
      </c>
      <c r="H12015">
        <v>58</v>
      </c>
      <c r="I12015">
        <v>72</v>
      </c>
      <c r="J12015">
        <v>8</v>
      </c>
      <c r="K12015">
        <v>0</v>
      </c>
      <c r="L12015">
        <v>2</v>
      </c>
      <c r="M12015">
        <v>1</v>
      </c>
      <c r="Q12015">
        <v>123</v>
      </c>
      <c r="R12015">
        <v>3.17</v>
      </c>
      <c r="X12015">
        <v>56</v>
      </c>
      <c r="Y12015">
        <v>0.23</v>
      </c>
      <c r="Z12015">
        <v>435</v>
      </c>
      <c r="AA12015">
        <f t="shared" si="374"/>
        <v>145</v>
      </c>
    </row>
    <row r="12016" spans="1:27" x14ac:dyDescent="0.25">
      <c r="A12016" t="s">
        <v>1933</v>
      </c>
      <c r="B12016">
        <v>1989</v>
      </c>
      <c r="C12016" t="str">
        <f t="shared" si="375"/>
        <v>Pre-Drug 1970-1991</v>
      </c>
      <c r="D12016" t="s">
        <v>18</v>
      </c>
      <c r="E12016">
        <v>604</v>
      </c>
      <c r="F12016">
        <v>43</v>
      </c>
      <c r="G12016">
        <v>6</v>
      </c>
      <c r="H12016">
        <v>33</v>
      </c>
      <c r="I12016">
        <v>72</v>
      </c>
      <c r="J12016">
        <v>8</v>
      </c>
      <c r="K12016">
        <v>6</v>
      </c>
      <c r="L12016">
        <v>2</v>
      </c>
      <c r="M12016">
        <v>0</v>
      </c>
      <c r="Q12016">
        <v>130</v>
      </c>
      <c r="R12016">
        <v>2.5299999999999998</v>
      </c>
      <c r="X12016">
        <v>59</v>
      </c>
      <c r="Y12016">
        <v>0.23</v>
      </c>
      <c r="Z12016">
        <v>458</v>
      </c>
      <c r="AA12016">
        <f t="shared" si="374"/>
        <v>152.66666666666666</v>
      </c>
    </row>
    <row r="12017" spans="1:27" x14ac:dyDescent="0.25">
      <c r="A12017" t="s">
        <v>2918</v>
      </c>
      <c r="B12017">
        <v>2007</v>
      </c>
      <c r="C12017" t="str">
        <f t="shared" si="375"/>
        <v>Post Drug Era 2007-2012</v>
      </c>
      <c r="D12017" t="s">
        <v>18</v>
      </c>
      <c r="E12017">
        <v>605</v>
      </c>
      <c r="F12017">
        <v>76</v>
      </c>
      <c r="G12017">
        <v>23</v>
      </c>
      <c r="H12017">
        <v>54</v>
      </c>
      <c r="I12017">
        <v>107</v>
      </c>
      <c r="J12017">
        <v>3</v>
      </c>
      <c r="K12017">
        <v>4</v>
      </c>
      <c r="L12017">
        <v>2</v>
      </c>
      <c r="M12017">
        <v>0</v>
      </c>
      <c r="Q12017">
        <v>153</v>
      </c>
      <c r="R12017">
        <v>5.09</v>
      </c>
      <c r="X12017">
        <v>30</v>
      </c>
      <c r="Z12017">
        <v>403</v>
      </c>
      <c r="AA12017">
        <f t="shared" si="374"/>
        <v>134.33333333333334</v>
      </c>
    </row>
    <row r="12018" spans="1:27" x14ac:dyDescent="0.25">
      <c r="A12018" t="s">
        <v>2795</v>
      </c>
      <c r="B12018">
        <v>1975</v>
      </c>
      <c r="C12018" t="str">
        <f t="shared" si="375"/>
        <v>Pre-Drug 1970-1991</v>
      </c>
      <c r="D12018" t="s">
        <v>18</v>
      </c>
      <c r="E12018">
        <v>605</v>
      </c>
      <c r="F12018">
        <v>68</v>
      </c>
      <c r="G12018">
        <v>8</v>
      </c>
      <c r="H12018">
        <v>86</v>
      </c>
      <c r="I12018">
        <v>99</v>
      </c>
      <c r="J12018">
        <v>3</v>
      </c>
      <c r="K12018">
        <v>1</v>
      </c>
      <c r="L12018">
        <v>5</v>
      </c>
      <c r="M12018">
        <v>2</v>
      </c>
      <c r="Q12018">
        <v>121</v>
      </c>
      <c r="R12018">
        <v>4.45</v>
      </c>
      <c r="X12018">
        <v>72</v>
      </c>
      <c r="Y12018">
        <v>0.24</v>
      </c>
      <c r="Z12018">
        <v>413</v>
      </c>
      <c r="AA12018">
        <f t="shared" si="374"/>
        <v>137.66666666666666</v>
      </c>
    </row>
    <row r="12019" spans="1:27" x14ac:dyDescent="0.25">
      <c r="A12019" t="s">
        <v>2237</v>
      </c>
      <c r="B12019">
        <v>2001</v>
      </c>
      <c r="C12019" t="str">
        <f t="shared" si="375"/>
        <v>Drug Era 1992-2006</v>
      </c>
      <c r="D12019" t="s">
        <v>19</v>
      </c>
      <c r="E12019">
        <v>605</v>
      </c>
      <c r="F12019">
        <v>76</v>
      </c>
      <c r="G12019">
        <v>21</v>
      </c>
      <c r="H12019">
        <v>37</v>
      </c>
      <c r="I12019">
        <v>84</v>
      </c>
      <c r="J12019">
        <v>0</v>
      </c>
      <c r="K12019">
        <v>2</v>
      </c>
      <c r="L12019">
        <v>6</v>
      </c>
      <c r="M12019">
        <v>0</v>
      </c>
      <c r="Q12019">
        <v>161</v>
      </c>
      <c r="R12019">
        <v>4.9400000000000004</v>
      </c>
      <c r="X12019">
        <v>72</v>
      </c>
      <c r="Z12019">
        <v>415</v>
      </c>
      <c r="AA12019">
        <f t="shared" si="374"/>
        <v>138.33333333333334</v>
      </c>
    </row>
    <row r="12020" spans="1:27" x14ac:dyDescent="0.25">
      <c r="A12020" t="s">
        <v>2746</v>
      </c>
      <c r="B12020">
        <v>1994</v>
      </c>
      <c r="C12020" t="str">
        <f t="shared" si="375"/>
        <v>Pre-Drug 1970-1991</v>
      </c>
      <c r="D12020" t="s">
        <v>19</v>
      </c>
      <c r="E12020">
        <v>605</v>
      </c>
      <c r="F12020">
        <v>66</v>
      </c>
      <c r="G12020">
        <v>19</v>
      </c>
      <c r="H12020">
        <v>48</v>
      </c>
      <c r="I12020">
        <v>105</v>
      </c>
      <c r="J12020">
        <v>2</v>
      </c>
      <c r="K12020">
        <v>0</v>
      </c>
      <c r="L12020">
        <v>7</v>
      </c>
      <c r="M12020">
        <v>0</v>
      </c>
      <c r="Q12020">
        <v>149</v>
      </c>
      <c r="R12020">
        <v>4.22</v>
      </c>
      <c r="X12020">
        <v>81</v>
      </c>
      <c r="Y12020">
        <v>0.26</v>
      </c>
      <c r="Z12020">
        <v>422</v>
      </c>
      <c r="AA12020">
        <f t="shared" si="374"/>
        <v>140.66666666666666</v>
      </c>
    </row>
    <row r="12021" spans="1:27" x14ac:dyDescent="0.25">
      <c r="A12021" t="s">
        <v>2646</v>
      </c>
      <c r="B12021">
        <v>1990</v>
      </c>
      <c r="C12021" t="str">
        <f t="shared" si="375"/>
        <v>Pre-Drug 1970-1991</v>
      </c>
      <c r="D12021" t="s">
        <v>18</v>
      </c>
      <c r="E12021">
        <v>605</v>
      </c>
      <c r="F12021">
        <v>67</v>
      </c>
      <c r="G12021">
        <v>11</v>
      </c>
      <c r="H12021">
        <v>30</v>
      </c>
      <c r="I12021">
        <v>78</v>
      </c>
      <c r="J12021">
        <v>1</v>
      </c>
      <c r="K12021">
        <v>2</v>
      </c>
      <c r="L12021">
        <v>4</v>
      </c>
      <c r="M12021">
        <v>0</v>
      </c>
      <c r="Q12021">
        <v>160</v>
      </c>
      <c r="R12021">
        <v>4.2699999999999996</v>
      </c>
      <c r="X12021">
        <v>84</v>
      </c>
      <c r="Y12021">
        <v>0.28000000000000003</v>
      </c>
      <c r="Z12021">
        <v>424</v>
      </c>
      <c r="AA12021">
        <f t="shared" si="374"/>
        <v>141.33333333333334</v>
      </c>
    </row>
    <row r="12022" spans="1:27" x14ac:dyDescent="0.25">
      <c r="A12022" t="s">
        <v>47</v>
      </c>
      <c r="B12022">
        <v>1986</v>
      </c>
      <c r="C12022" t="str">
        <f t="shared" si="375"/>
        <v>Pre-Drug 1970-1991</v>
      </c>
      <c r="D12022" t="s">
        <v>18</v>
      </c>
      <c r="E12022">
        <v>605</v>
      </c>
      <c r="F12022">
        <v>61</v>
      </c>
      <c r="G12022">
        <v>15</v>
      </c>
      <c r="H12022">
        <v>36</v>
      </c>
      <c r="I12022">
        <v>104</v>
      </c>
      <c r="J12022">
        <v>1</v>
      </c>
      <c r="K12022">
        <v>5</v>
      </c>
      <c r="L12022">
        <v>7</v>
      </c>
      <c r="M12022">
        <v>3</v>
      </c>
      <c r="Q12022">
        <v>145</v>
      </c>
      <c r="R12022">
        <v>3.88</v>
      </c>
      <c r="X12022">
        <v>74</v>
      </c>
      <c r="Y12022">
        <v>0.26</v>
      </c>
      <c r="Z12022">
        <v>425</v>
      </c>
      <c r="AA12022">
        <f t="shared" si="374"/>
        <v>141.66666666666666</v>
      </c>
    </row>
    <row r="12023" spans="1:27" x14ac:dyDescent="0.25">
      <c r="A12023" t="s">
        <v>2480</v>
      </c>
      <c r="B12023">
        <v>1981</v>
      </c>
      <c r="C12023" t="str">
        <f t="shared" si="375"/>
        <v>Pre-Drug 1970-1991</v>
      </c>
      <c r="D12023" t="s">
        <v>18</v>
      </c>
      <c r="E12023">
        <v>605</v>
      </c>
      <c r="F12023">
        <v>28</v>
      </c>
      <c r="G12023">
        <v>2</v>
      </c>
      <c r="H12023">
        <v>68</v>
      </c>
      <c r="I12023">
        <v>140</v>
      </c>
      <c r="J12023">
        <v>1</v>
      </c>
      <c r="K12023">
        <v>16</v>
      </c>
      <c r="L12023">
        <v>1</v>
      </c>
      <c r="M12023">
        <v>2</v>
      </c>
      <c r="Q12023">
        <v>99</v>
      </c>
      <c r="R12023">
        <v>1.69</v>
      </c>
      <c r="X12023">
        <v>62</v>
      </c>
      <c r="Y12023">
        <v>0.18</v>
      </c>
      <c r="Z12023">
        <v>447</v>
      </c>
      <c r="AA12023">
        <f t="shared" si="374"/>
        <v>149</v>
      </c>
    </row>
    <row r="12024" spans="1:27" x14ac:dyDescent="0.25">
      <c r="A12024" t="s">
        <v>190</v>
      </c>
      <c r="B12024">
        <v>1999</v>
      </c>
      <c r="C12024" t="str">
        <f t="shared" si="375"/>
        <v>Drug Era 1992-2006</v>
      </c>
      <c r="D12024" t="s">
        <v>18</v>
      </c>
      <c r="E12024">
        <v>606</v>
      </c>
      <c r="F12024">
        <v>73</v>
      </c>
      <c r="G12024">
        <v>10</v>
      </c>
      <c r="H12024">
        <v>58</v>
      </c>
      <c r="I12024">
        <v>95</v>
      </c>
      <c r="J12024">
        <v>2</v>
      </c>
      <c r="K12024">
        <v>6</v>
      </c>
      <c r="L12024">
        <v>7</v>
      </c>
      <c r="M12024">
        <v>0</v>
      </c>
      <c r="Q12024">
        <v>146</v>
      </c>
      <c r="R12024">
        <v>4.88</v>
      </c>
      <c r="X12024">
        <v>76</v>
      </c>
      <c r="Y12024">
        <v>0</v>
      </c>
      <c r="Z12024">
        <v>404</v>
      </c>
      <c r="AA12024">
        <f t="shared" si="374"/>
        <v>134.66666666666666</v>
      </c>
    </row>
    <row r="12025" spans="1:27" x14ac:dyDescent="0.25">
      <c r="A12025" t="s">
        <v>55</v>
      </c>
      <c r="B12025">
        <v>1975</v>
      </c>
      <c r="C12025" t="str">
        <f t="shared" si="375"/>
        <v>Pre-Drug 1970-1991</v>
      </c>
      <c r="D12025" t="s">
        <v>19</v>
      </c>
      <c r="E12025">
        <v>606</v>
      </c>
      <c r="F12025">
        <v>68</v>
      </c>
      <c r="G12025">
        <v>16</v>
      </c>
      <c r="H12025">
        <v>97</v>
      </c>
      <c r="I12025">
        <v>72</v>
      </c>
      <c r="J12025">
        <v>1</v>
      </c>
      <c r="K12025">
        <v>8</v>
      </c>
      <c r="L12025">
        <v>4</v>
      </c>
      <c r="M12025">
        <v>0</v>
      </c>
      <c r="Q12025">
        <v>115</v>
      </c>
      <c r="R12025">
        <v>4.53</v>
      </c>
      <c r="X12025">
        <v>68</v>
      </c>
      <c r="Y12025">
        <v>0.23</v>
      </c>
      <c r="Z12025">
        <v>405</v>
      </c>
      <c r="AA12025">
        <f t="shared" si="374"/>
        <v>135</v>
      </c>
    </row>
    <row r="12026" spans="1:27" x14ac:dyDescent="0.25">
      <c r="A12026" t="s">
        <v>2120</v>
      </c>
      <c r="B12026">
        <v>2006</v>
      </c>
      <c r="C12026" t="str">
        <f t="shared" si="375"/>
        <v>Drug Era 1992-2006</v>
      </c>
      <c r="D12026" t="s">
        <v>18</v>
      </c>
      <c r="E12026">
        <v>606</v>
      </c>
      <c r="F12026">
        <v>73</v>
      </c>
      <c r="G12026">
        <v>20</v>
      </c>
      <c r="H12026">
        <v>44</v>
      </c>
      <c r="I12026">
        <v>96</v>
      </c>
      <c r="J12026">
        <v>7</v>
      </c>
      <c r="K12026">
        <v>5</v>
      </c>
      <c r="L12026">
        <v>10</v>
      </c>
      <c r="M12026">
        <v>0</v>
      </c>
      <c r="Q12026">
        <v>146</v>
      </c>
      <c r="R12026">
        <v>4.8099999999999996</v>
      </c>
      <c r="X12026">
        <v>66</v>
      </c>
      <c r="Z12026">
        <v>410</v>
      </c>
      <c r="AA12026">
        <f t="shared" si="374"/>
        <v>136.66666666666666</v>
      </c>
    </row>
    <row r="12027" spans="1:27" x14ac:dyDescent="0.25">
      <c r="A12027" t="s">
        <v>2870</v>
      </c>
      <c r="B12027">
        <v>2000</v>
      </c>
      <c r="C12027" t="str">
        <f t="shared" si="375"/>
        <v>Drug Era 1992-2006</v>
      </c>
      <c r="D12027" t="s">
        <v>19</v>
      </c>
      <c r="E12027">
        <v>606</v>
      </c>
      <c r="F12027">
        <v>70</v>
      </c>
      <c r="G12027">
        <v>16</v>
      </c>
      <c r="H12027">
        <v>49</v>
      </c>
      <c r="I12027">
        <v>78</v>
      </c>
      <c r="J12027">
        <v>1</v>
      </c>
      <c r="K12027">
        <v>3</v>
      </c>
      <c r="L12027">
        <v>6</v>
      </c>
      <c r="M12027">
        <v>0</v>
      </c>
      <c r="Q12027">
        <v>160</v>
      </c>
      <c r="R12027">
        <v>4.58</v>
      </c>
      <c r="X12027">
        <v>78</v>
      </c>
      <c r="Y12027">
        <v>0</v>
      </c>
      <c r="Z12027">
        <v>413</v>
      </c>
      <c r="AA12027">
        <f t="shared" si="374"/>
        <v>137.66666666666666</v>
      </c>
    </row>
    <row r="12028" spans="1:27" x14ac:dyDescent="0.25">
      <c r="A12028" t="s">
        <v>209</v>
      </c>
      <c r="B12028">
        <v>2005</v>
      </c>
      <c r="C12028" t="str">
        <f t="shared" si="375"/>
        <v>Drug Era 1992-2006</v>
      </c>
      <c r="D12028" t="s">
        <v>19</v>
      </c>
      <c r="E12028">
        <v>606</v>
      </c>
      <c r="F12028">
        <v>63</v>
      </c>
      <c r="G12028">
        <v>10</v>
      </c>
      <c r="H12028">
        <v>57</v>
      </c>
      <c r="I12028">
        <v>125</v>
      </c>
      <c r="J12028">
        <v>1</v>
      </c>
      <c r="K12028">
        <v>4</v>
      </c>
      <c r="L12028">
        <v>5</v>
      </c>
      <c r="M12028">
        <v>1</v>
      </c>
      <c r="Q12028">
        <v>139</v>
      </c>
      <c r="R12028">
        <v>4</v>
      </c>
      <c r="X12028">
        <v>54</v>
      </c>
      <c r="Z12028">
        <v>425</v>
      </c>
      <c r="AA12028">
        <f t="shared" si="374"/>
        <v>141.66666666666666</v>
      </c>
    </row>
    <row r="12029" spans="1:27" x14ac:dyDescent="0.25">
      <c r="A12029" t="s">
        <v>754</v>
      </c>
      <c r="B12029">
        <v>1973</v>
      </c>
      <c r="C12029" t="str">
        <f t="shared" si="375"/>
        <v>Pre-Drug 1970-1991</v>
      </c>
      <c r="D12029" t="s">
        <v>19</v>
      </c>
      <c r="E12029">
        <v>606</v>
      </c>
      <c r="F12029">
        <v>66</v>
      </c>
      <c r="G12029">
        <v>22</v>
      </c>
      <c r="H12029">
        <v>34</v>
      </c>
      <c r="I12029">
        <v>70</v>
      </c>
      <c r="J12029">
        <v>8</v>
      </c>
      <c r="K12029">
        <v>2</v>
      </c>
      <c r="L12029">
        <v>2</v>
      </c>
      <c r="M12029">
        <v>0</v>
      </c>
      <c r="Q12029">
        <v>150</v>
      </c>
      <c r="R12029">
        <v>4.17</v>
      </c>
      <c r="X12029">
        <v>57</v>
      </c>
      <c r="Y12029">
        <v>0.26</v>
      </c>
      <c r="Z12029">
        <v>427</v>
      </c>
      <c r="AA12029">
        <f t="shared" si="374"/>
        <v>142.33333333333334</v>
      </c>
    </row>
    <row r="12030" spans="1:27" x14ac:dyDescent="0.25">
      <c r="A12030" t="s">
        <v>285</v>
      </c>
      <c r="B12030">
        <v>1981</v>
      </c>
      <c r="C12030" t="str">
        <f t="shared" si="375"/>
        <v>Pre-Drug 1970-1991</v>
      </c>
      <c r="D12030" t="s">
        <v>18</v>
      </c>
      <c r="E12030">
        <v>606</v>
      </c>
      <c r="F12030">
        <v>65</v>
      </c>
      <c r="G12030">
        <v>11</v>
      </c>
      <c r="H12030">
        <v>54</v>
      </c>
      <c r="I12030">
        <v>81</v>
      </c>
      <c r="J12030">
        <v>4</v>
      </c>
      <c r="K12030">
        <v>4</v>
      </c>
      <c r="L12030">
        <v>3</v>
      </c>
      <c r="M12030">
        <v>0</v>
      </c>
      <c r="Q12030">
        <v>140</v>
      </c>
      <c r="R12030">
        <v>4.0999999999999996</v>
      </c>
      <c r="X12030">
        <v>92</v>
      </c>
      <c r="Y12030">
        <v>0.26</v>
      </c>
      <c r="Z12030">
        <v>428</v>
      </c>
      <c r="AA12030">
        <f t="shared" si="374"/>
        <v>142.66666666666666</v>
      </c>
    </row>
    <row r="12031" spans="1:27" x14ac:dyDescent="0.25">
      <c r="A12031" t="s">
        <v>149</v>
      </c>
      <c r="B12031">
        <v>2007</v>
      </c>
      <c r="C12031" t="str">
        <f t="shared" si="375"/>
        <v>Post Drug Era 2007-2012</v>
      </c>
      <c r="D12031" t="s">
        <v>19</v>
      </c>
      <c r="E12031">
        <v>606</v>
      </c>
      <c r="F12031">
        <v>68</v>
      </c>
      <c r="G12031">
        <v>15</v>
      </c>
      <c r="H12031">
        <v>29</v>
      </c>
      <c r="I12031">
        <v>102</v>
      </c>
      <c r="J12031">
        <v>4</v>
      </c>
      <c r="K12031">
        <v>0</v>
      </c>
      <c r="L12031">
        <v>5</v>
      </c>
      <c r="M12031">
        <v>0</v>
      </c>
      <c r="Q12031">
        <v>162</v>
      </c>
      <c r="R12031">
        <v>4.26</v>
      </c>
      <c r="X12031">
        <v>67</v>
      </c>
      <c r="Z12031">
        <v>431</v>
      </c>
      <c r="AA12031">
        <f t="shared" si="374"/>
        <v>143.66666666666666</v>
      </c>
    </row>
    <row r="12032" spans="1:27" x14ac:dyDescent="0.25">
      <c r="A12032" t="s">
        <v>1223</v>
      </c>
      <c r="B12032">
        <v>2002</v>
      </c>
      <c r="C12032" t="str">
        <f t="shared" si="375"/>
        <v>Drug Era 1992-2006</v>
      </c>
      <c r="D12032" t="s">
        <v>19</v>
      </c>
      <c r="E12032">
        <v>606</v>
      </c>
      <c r="F12032">
        <v>59</v>
      </c>
      <c r="G12032">
        <v>17</v>
      </c>
      <c r="H12032">
        <v>36</v>
      </c>
      <c r="I12032">
        <v>113</v>
      </c>
      <c r="J12032">
        <v>2</v>
      </c>
      <c r="K12032">
        <v>8</v>
      </c>
      <c r="L12032">
        <v>8</v>
      </c>
      <c r="M12032">
        <v>0</v>
      </c>
      <c r="Q12032">
        <v>131</v>
      </c>
      <c r="R12032">
        <v>3.64</v>
      </c>
      <c r="X12032">
        <v>86</v>
      </c>
      <c r="Z12032">
        <v>438</v>
      </c>
      <c r="AA12032">
        <f t="shared" si="374"/>
        <v>146</v>
      </c>
    </row>
    <row r="12033" spans="1:27" x14ac:dyDescent="0.25">
      <c r="A12033" t="s">
        <v>277</v>
      </c>
      <c r="B12033">
        <v>1972</v>
      </c>
      <c r="C12033" t="str">
        <f t="shared" si="375"/>
        <v>Pre-Drug 1970-1991</v>
      </c>
      <c r="D12033" t="s">
        <v>19</v>
      </c>
      <c r="E12033">
        <v>606</v>
      </c>
      <c r="F12033">
        <v>47</v>
      </c>
      <c r="G12033">
        <v>11</v>
      </c>
      <c r="H12033">
        <v>48</v>
      </c>
      <c r="I12033">
        <v>111</v>
      </c>
      <c r="J12033">
        <v>3</v>
      </c>
      <c r="K12033">
        <v>2</v>
      </c>
      <c r="L12033">
        <v>1</v>
      </c>
      <c r="M12033">
        <v>0</v>
      </c>
      <c r="Q12033">
        <v>117</v>
      </c>
      <c r="R12033">
        <v>2.8</v>
      </c>
      <c r="X12033">
        <v>84</v>
      </c>
      <c r="Y12033">
        <v>0.21</v>
      </c>
      <c r="Z12033">
        <v>453</v>
      </c>
      <c r="AA12033">
        <f t="shared" si="374"/>
        <v>151</v>
      </c>
    </row>
    <row r="12034" spans="1:27" x14ac:dyDescent="0.25">
      <c r="A12034" t="s">
        <v>2731</v>
      </c>
      <c r="B12034">
        <v>1982</v>
      </c>
      <c r="C12034" t="str">
        <f t="shared" si="375"/>
        <v>Pre-Drug 1970-1991</v>
      </c>
      <c r="D12034" t="s">
        <v>19</v>
      </c>
      <c r="E12034">
        <v>607</v>
      </c>
      <c r="F12034">
        <v>64</v>
      </c>
      <c r="G12034">
        <v>9</v>
      </c>
      <c r="H12034">
        <v>62</v>
      </c>
      <c r="I12034">
        <v>69</v>
      </c>
      <c r="J12034">
        <v>3</v>
      </c>
      <c r="K12034">
        <v>3</v>
      </c>
      <c r="L12034">
        <v>2</v>
      </c>
      <c r="M12034">
        <v>1</v>
      </c>
      <c r="Q12034">
        <v>140</v>
      </c>
      <c r="R12034">
        <v>4.1399999999999997</v>
      </c>
      <c r="X12034">
        <v>86</v>
      </c>
      <c r="Y12034">
        <v>0.26</v>
      </c>
      <c r="Z12034">
        <v>417</v>
      </c>
      <c r="AA12034">
        <f t="shared" ref="AA12034:AA12097" si="376">Z12034/3</f>
        <v>139</v>
      </c>
    </row>
    <row r="12035" spans="1:27" x14ac:dyDescent="0.25">
      <c r="A12035" t="s">
        <v>1147</v>
      </c>
      <c r="B12035">
        <v>2010</v>
      </c>
      <c r="C12035" t="str">
        <f t="shared" ref="C12035:C12098" si="377">IF(B12035&lt;1997,"Pre-Drug 1970-1991",IF(B12035&lt;=2006,"Drug Era 1992-2006","Post Drug Era 2007-2012"))</f>
        <v>Post Drug Era 2007-2012</v>
      </c>
      <c r="D12035" t="s">
        <v>18</v>
      </c>
      <c r="E12035">
        <v>607</v>
      </c>
      <c r="F12035">
        <v>72</v>
      </c>
      <c r="G12035">
        <v>23</v>
      </c>
      <c r="H12035">
        <v>29</v>
      </c>
      <c r="I12035">
        <v>141</v>
      </c>
      <c r="J12035">
        <v>4</v>
      </c>
      <c r="K12035">
        <v>8</v>
      </c>
      <c r="L12035">
        <v>3</v>
      </c>
      <c r="M12035">
        <v>1</v>
      </c>
      <c r="Q12035">
        <v>161</v>
      </c>
      <c r="R12035">
        <v>4.5999999999999996</v>
      </c>
      <c r="X12035">
        <v>104</v>
      </c>
      <c r="Z12035">
        <v>423</v>
      </c>
      <c r="AA12035">
        <f t="shared" si="376"/>
        <v>141</v>
      </c>
    </row>
    <row r="12036" spans="1:27" x14ac:dyDescent="0.25">
      <c r="A12036" t="s">
        <v>1783</v>
      </c>
      <c r="B12036">
        <v>2011</v>
      </c>
      <c r="C12036" t="str">
        <f t="shared" si="377"/>
        <v>Post Drug Era 2007-2012</v>
      </c>
      <c r="D12036" t="s">
        <v>18</v>
      </c>
      <c r="E12036">
        <v>607</v>
      </c>
      <c r="F12036">
        <v>66</v>
      </c>
      <c r="G12036">
        <v>21</v>
      </c>
      <c r="H12036">
        <v>43</v>
      </c>
      <c r="I12036">
        <v>76</v>
      </c>
      <c r="J12036">
        <v>3</v>
      </c>
      <c r="K12036">
        <v>6</v>
      </c>
      <c r="L12036">
        <v>6</v>
      </c>
      <c r="M12036">
        <v>0</v>
      </c>
      <c r="Q12036">
        <v>143</v>
      </c>
      <c r="R12036">
        <v>4.1900000000000004</v>
      </c>
      <c r="X12036">
        <v>91</v>
      </c>
      <c r="Z12036">
        <v>425</v>
      </c>
      <c r="AA12036">
        <f t="shared" si="376"/>
        <v>141.66666666666666</v>
      </c>
    </row>
    <row r="12037" spans="1:27" x14ac:dyDescent="0.25">
      <c r="A12037" t="s">
        <v>1121</v>
      </c>
      <c r="B12037">
        <v>1988</v>
      </c>
      <c r="C12037" t="str">
        <f t="shared" si="377"/>
        <v>Pre-Drug 1970-1991</v>
      </c>
      <c r="D12037" t="s">
        <v>18</v>
      </c>
      <c r="E12037">
        <v>607</v>
      </c>
      <c r="F12037">
        <v>60</v>
      </c>
      <c r="G12037">
        <v>11</v>
      </c>
      <c r="H12037">
        <v>41</v>
      </c>
      <c r="I12037">
        <v>65</v>
      </c>
      <c r="J12037">
        <v>9</v>
      </c>
      <c r="K12037">
        <v>1</v>
      </c>
      <c r="L12037">
        <v>3</v>
      </c>
      <c r="M12037">
        <v>2</v>
      </c>
      <c r="Q12037">
        <v>136</v>
      </c>
      <c r="R12037">
        <v>3.73</v>
      </c>
      <c r="X12037">
        <v>81</v>
      </c>
      <c r="Y12037">
        <v>0.24</v>
      </c>
      <c r="Z12037">
        <v>434</v>
      </c>
      <c r="AA12037">
        <f t="shared" si="376"/>
        <v>144.66666666666666</v>
      </c>
    </row>
    <row r="12038" spans="1:27" x14ac:dyDescent="0.25">
      <c r="A12038" t="s">
        <v>947</v>
      </c>
      <c r="B12038">
        <v>1977</v>
      </c>
      <c r="C12038" t="str">
        <f t="shared" si="377"/>
        <v>Pre-Drug 1970-1991</v>
      </c>
      <c r="D12038" t="s">
        <v>18</v>
      </c>
      <c r="E12038">
        <v>608</v>
      </c>
      <c r="F12038">
        <v>71</v>
      </c>
      <c r="G12038">
        <v>21</v>
      </c>
      <c r="H12038">
        <v>71</v>
      </c>
      <c r="I12038">
        <v>72</v>
      </c>
      <c r="J12038">
        <v>9</v>
      </c>
      <c r="K12038">
        <v>6</v>
      </c>
      <c r="L12038">
        <v>2</v>
      </c>
      <c r="M12038">
        <v>0</v>
      </c>
      <c r="Q12038">
        <v>140</v>
      </c>
      <c r="R12038">
        <v>4.6100000000000003</v>
      </c>
      <c r="X12038">
        <v>77</v>
      </c>
      <c r="Y12038">
        <v>0.26</v>
      </c>
      <c r="Z12038">
        <v>416</v>
      </c>
      <c r="AA12038">
        <f t="shared" si="376"/>
        <v>138.66666666666666</v>
      </c>
    </row>
    <row r="12039" spans="1:27" x14ac:dyDescent="0.25">
      <c r="A12039" t="s">
        <v>1702</v>
      </c>
      <c r="B12039">
        <v>2008</v>
      </c>
      <c r="C12039" t="str">
        <f t="shared" si="377"/>
        <v>Post Drug Era 2007-2012</v>
      </c>
      <c r="D12039" t="s">
        <v>18</v>
      </c>
      <c r="E12039">
        <v>608</v>
      </c>
      <c r="F12039">
        <v>65</v>
      </c>
      <c r="G12039">
        <v>16</v>
      </c>
      <c r="H12039">
        <v>67</v>
      </c>
      <c r="I12039">
        <v>122</v>
      </c>
      <c r="J12039">
        <v>2</v>
      </c>
      <c r="K12039">
        <v>10</v>
      </c>
      <c r="L12039">
        <v>4</v>
      </c>
      <c r="M12039">
        <v>0</v>
      </c>
      <c r="Q12039">
        <v>122</v>
      </c>
      <c r="R12039">
        <v>4.18</v>
      </c>
      <c r="X12039">
        <v>73</v>
      </c>
      <c r="Z12039">
        <v>420</v>
      </c>
      <c r="AA12039">
        <f t="shared" si="376"/>
        <v>140</v>
      </c>
    </row>
    <row r="12040" spans="1:27" x14ac:dyDescent="0.25">
      <c r="A12040" t="s">
        <v>520</v>
      </c>
      <c r="B12040">
        <v>2010</v>
      </c>
      <c r="C12040" t="str">
        <f t="shared" si="377"/>
        <v>Post Drug Era 2007-2012</v>
      </c>
      <c r="D12040" t="s">
        <v>19</v>
      </c>
      <c r="E12040">
        <v>608</v>
      </c>
      <c r="F12040">
        <v>65</v>
      </c>
      <c r="G12040">
        <v>17</v>
      </c>
      <c r="H12040">
        <v>57</v>
      </c>
      <c r="I12040">
        <v>98</v>
      </c>
      <c r="J12040">
        <v>4</v>
      </c>
      <c r="K12040">
        <v>3</v>
      </c>
      <c r="L12040">
        <v>3</v>
      </c>
      <c r="M12040">
        <v>0</v>
      </c>
      <c r="Q12040">
        <v>136</v>
      </c>
      <c r="R12040">
        <v>4.17</v>
      </c>
      <c r="X12040">
        <v>51</v>
      </c>
      <c r="Z12040">
        <v>421</v>
      </c>
      <c r="AA12040">
        <f t="shared" si="376"/>
        <v>140.33333333333334</v>
      </c>
    </row>
    <row r="12041" spans="1:27" x14ac:dyDescent="0.25">
      <c r="A12041" t="s">
        <v>237</v>
      </c>
      <c r="B12041">
        <v>1994</v>
      </c>
      <c r="C12041" t="str">
        <f t="shared" si="377"/>
        <v>Pre-Drug 1970-1991</v>
      </c>
      <c r="D12041" t="s">
        <v>19</v>
      </c>
      <c r="E12041">
        <v>608</v>
      </c>
      <c r="F12041">
        <v>60</v>
      </c>
      <c r="G12041">
        <v>17</v>
      </c>
      <c r="H12041">
        <v>80</v>
      </c>
      <c r="I12041">
        <v>127</v>
      </c>
      <c r="J12041">
        <v>0</v>
      </c>
      <c r="K12041">
        <v>2</v>
      </c>
      <c r="L12041">
        <v>1</v>
      </c>
      <c r="M12041">
        <v>0</v>
      </c>
      <c r="Q12041">
        <v>119</v>
      </c>
      <c r="R12041">
        <v>3.81</v>
      </c>
      <c r="X12041">
        <v>53</v>
      </c>
      <c r="Y12041">
        <v>0.21</v>
      </c>
      <c r="Z12041">
        <v>425</v>
      </c>
      <c r="AA12041">
        <f t="shared" si="376"/>
        <v>141.66666666666666</v>
      </c>
    </row>
    <row r="12042" spans="1:27" x14ac:dyDescent="0.25">
      <c r="A12042" t="s">
        <v>540</v>
      </c>
      <c r="B12042">
        <v>1997</v>
      </c>
      <c r="C12042" t="str">
        <f t="shared" si="377"/>
        <v>Drug Era 1992-2006</v>
      </c>
      <c r="D12042" t="s">
        <v>18</v>
      </c>
      <c r="E12042">
        <v>608</v>
      </c>
      <c r="F12042">
        <v>67</v>
      </c>
      <c r="G12042">
        <v>18</v>
      </c>
      <c r="H12042">
        <v>47</v>
      </c>
      <c r="I12042">
        <v>72</v>
      </c>
      <c r="J12042">
        <v>2</v>
      </c>
      <c r="K12042">
        <v>4</v>
      </c>
      <c r="L12042">
        <v>3</v>
      </c>
      <c r="M12042">
        <v>0</v>
      </c>
      <c r="Q12042">
        <v>158</v>
      </c>
      <c r="R12042">
        <v>4.25</v>
      </c>
      <c r="X12042">
        <v>67</v>
      </c>
      <c r="Y12042">
        <v>0.28000000000000003</v>
      </c>
      <c r="Z12042">
        <v>426</v>
      </c>
      <c r="AA12042">
        <f t="shared" si="376"/>
        <v>142</v>
      </c>
    </row>
    <row r="12043" spans="1:27" x14ac:dyDescent="0.25">
      <c r="A12043" t="s">
        <v>1322</v>
      </c>
      <c r="B12043">
        <v>1977</v>
      </c>
      <c r="C12043" t="str">
        <f t="shared" si="377"/>
        <v>Pre-Drug 1970-1991</v>
      </c>
      <c r="D12043" t="s">
        <v>19</v>
      </c>
      <c r="E12043">
        <v>608</v>
      </c>
      <c r="F12043">
        <v>75</v>
      </c>
      <c r="G12043">
        <v>29</v>
      </c>
      <c r="H12043">
        <v>47</v>
      </c>
      <c r="I12043">
        <v>52</v>
      </c>
      <c r="J12043">
        <v>3</v>
      </c>
      <c r="K12043">
        <v>2</v>
      </c>
      <c r="L12043">
        <v>3</v>
      </c>
      <c r="M12043">
        <v>1</v>
      </c>
      <c r="Q12043">
        <v>137</v>
      </c>
      <c r="R12043">
        <v>4.71</v>
      </c>
      <c r="X12043">
        <v>53</v>
      </c>
      <c r="Y12043">
        <v>0.25</v>
      </c>
      <c r="Z12043">
        <v>430</v>
      </c>
      <c r="AA12043">
        <f t="shared" si="376"/>
        <v>143.33333333333334</v>
      </c>
    </row>
    <row r="12044" spans="1:27" x14ac:dyDescent="0.25">
      <c r="A12044" t="s">
        <v>2580</v>
      </c>
      <c r="B12044">
        <v>1971</v>
      </c>
      <c r="C12044" t="str">
        <f t="shared" si="377"/>
        <v>Pre-Drug 1970-1991</v>
      </c>
      <c r="D12044" t="s">
        <v>19</v>
      </c>
      <c r="E12044">
        <v>608</v>
      </c>
      <c r="F12044">
        <v>51</v>
      </c>
      <c r="G12044">
        <v>13</v>
      </c>
      <c r="H12044">
        <v>63</v>
      </c>
      <c r="I12044">
        <v>81</v>
      </c>
      <c r="J12044">
        <v>4</v>
      </c>
      <c r="K12044">
        <v>2</v>
      </c>
      <c r="L12044">
        <v>4</v>
      </c>
      <c r="M12044">
        <v>1</v>
      </c>
      <c r="Q12044">
        <v>122</v>
      </c>
      <c r="R12044">
        <v>3.14</v>
      </c>
      <c r="X12044">
        <v>56</v>
      </c>
      <c r="Y12044">
        <v>0.22</v>
      </c>
      <c r="Z12044">
        <v>439</v>
      </c>
      <c r="AA12044">
        <f t="shared" si="376"/>
        <v>146.33333333333334</v>
      </c>
    </row>
    <row r="12045" spans="1:27" x14ac:dyDescent="0.25">
      <c r="A12045" t="s">
        <v>2899</v>
      </c>
      <c r="B12045">
        <v>2002</v>
      </c>
      <c r="C12045" t="str">
        <f t="shared" si="377"/>
        <v>Drug Era 1992-2006</v>
      </c>
      <c r="D12045" t="s">
        <v>19</v>
      </c>
      <c r="E12045">
        <v>608</v>
      </c>
      <c r="F12045">
        <v>64</v>
      </c>
      <c r="G12045">
        <v>19</v>
      </c>
      <c r="H12045">
        <v>36</v>
      </c>
      <c r="I12045">
        <v>75</v>
      </c>
      <c r="J12045">
        <v>1</v>
      </c>
      <c r="K12045">
        <v>0</v>
      </c>
      <c r="L12045">
        <v>9</v>
      </c>
      <c r="M12045">
        <v>2</v>
      </c>
      <c r="Q12045">
        <v>135</v>
      </c>
      <c r="R12045">
        <v>3.93</v>
      </c>
      <c r="X12045">
        <v>53</v>
      </c>
      <c r="Z12045">
        <v>440</v>
      </c>
      <c r="AA12045">
        <f t="shared" si="376"/>
        <v>146.66666666666666</v>
      </c>
    </row>
    <row r="12046" spans="1:27" x14ac:dyDescent="0.25">
      <c r="A12046" t="s">
        <v>572</v>
      </c>
      <c r="B12046">
        <v>1972</v>
      </c>
      <c r="C12046" t="str">
        <f t="shared" si="377"/>
        <v>Pre-Drug 1970-1991</v>
      </c>
      <c r="D12046" t="s">
        <v>19</v>
      </c>
      <c r="E12046">
        <v>608</v>
      </c>
      <c r="F12046">
        <v>51</v>
      </c>
      <c r="G12046">
        <v>14</v>
      </c>
      <c r="H12046">
        <v>43</v>
      </c>
      <c r="I12046">
        <v>97</v>
      </c>
      <c r="J12046">
        <v>7</v>
      </c>
      <c r="K12046">
        <v>5</v>
      </c>
      <c r="L12046">
        <v>2</v>
      </c>
      <c r="M12046">
        <v>0</v>
      </c>
      <c r="Q12046">
        <v>135</v>
      </c>
      <c r="R12046">
        <v>3.11</v>
      </c>
      <c r="X12046">
        <v>60</v>
      </c>
      <c r="Y12046">
        <v>0.24</v>
      </c>
      <c r="Z12046">
        <v>443</v>
      </c>
      <c r="AA12046">
        <f t="shared" si="376"/>
        <v>147.66666666666666</v>
      </c>
    </row>
    <row r="12047" spans="1:27" x14ac:dyDescent="0.25">
      <c r="A12047" t="s">
        <v>1223</v>
      </c>
      <c r="B12047">
        <v>2007</v>
      </c>
      <c r="C12047" t="str">
        <f t="shared" si="377"/>
        <v>Post Drug Era 2007-2012</v>
      </c>
      <c r="D12047" t="s">
        <v>18</v>
      </c>
      <c r="E12047">
        <v>608</v>
      </c>
      <c r="F12047">
        <v>61</v>
      </c>
      <c r="G12047">
        <v>23</v>
      </c>
      <c r="H12047">
        <v>64</v>
      </c>
      <c r="I12047">
        <v>128</v>
      </c>
      <c r="J12047">
        <v>4</v>
      </c>
      <c r="K12047">
        <v>2</v>
      </c>
      <c r="L12047">
        <v>5</v>
      </c>
      <c r="M12047">
        <v>0</v>
      </c>
      <c r="Q12047">
        <v>109</v>
      </c>
      <c r="R12047">
        <v>3.72</v>
      </c>
      <c r="X12047">
        <v>95</v>
      </c>
      <c r="Z12047">
        <v>443</v>
      </c>
      <c r="AA12047">
        <f t="shared" si="376"/>
        <v>147.66666666666666</v>
      </c>
    </row>
    <row r="12048" spans="1:27" x14ac:dyDescent="0.25">
      <c r="A12048" t="s">
        <v>891</v>
      </c>
      <c r="B12048">
        <v>1970</v>
      </c>
      <c r="C12048" t="str">
        <f t="shared" si="377"/>
        <v>Pre-Drug 1970-1991</v>
      </c>
      <c r="D12048" t="s">
        <v>19</v>
      </c>
      <c r="E12048">
        <v>608</v>
      </c>
      <c r="F12048">
        <v>60</v>
      </c>
      <c r="G12048">
        <v>13</v>
      </c>
      <c r="H12048">
        <v>48</v>
      </c>
      <c r="I12048">
        <v>79</v>
      </c>
      <c r="J12048">
        <v>5</v>
      </c>
      <c r="K12048">
        <v>5</v>
      </c>
      <c r="L12048">
        <v>2</v>
      </c>
      <c r="M12048">
        <v>0</v>
      </c>
      <c r="Q12048">
        <v>137</v>
      </c>
      <c r="R12048">
        <v>3.65</v>
      </c>
      <c r="X12048">
        <v>91</v>
      </c>
      <c r="Y12048">
        <v>0.25</v>
      </c>
      <c r="Z12048">
        <v>444</v>
      </c>
      <c r="AA12048">
        <f t="shared" si="376"/>
        <v>148</v>
      </c>
    </row>
    <row r="12049" spans="1:27" x14ac:dyDescent="0.25">
      <c r="A12049" t="s">
        <v>2337</v>
      </c>
      <c r="B12049">
        <v>1981</v>
      </c>
      <c r="C12049" t="str">
        <f t="shared" si="377"/>
        <v>Pre-Drug 1970-1991</v>
      </c>
      <c r="D12049" t="s">
        <v>18</v>
      </c>
      <c r="E12049">
        <v>608</v>
      </c>
      <c r="F12049">
        <v>39</v>
      </c>
      <c r="G12049">
        <v>6</v>
      </c>
      <c r="H12049">
        <v>27</v>
      </c>
      <c r="I12049">
        <v>51</v>
      </c>
      <c r="J12049">
        <v>3</v>
      </c>
      <c r="K12049">
        <v>1</v>
      </c>
      <c r="L12049">
        <v>4</v>
      </c>
      <c r="M12049">
        <v>0</v>
      </c>
      <c r="Q12049">
        <v>138</v>
      </c>
      <c r="R12049">
        <v>2.2999999999999998</v>
      </c>
      <c r="X12049">
        <v>64</v>
      </c>
      <c r="Y12049">
        <v>0.24</v>
      </c>
      <c r="Z12049">
        <v>458</v>
      </c>
      <c r="AA12049">
        <f t="shared" si="376"/>
        <v>152.66666666666666</v>
      </c>
    </row>
    <row r="12050" spans="1:27" x14ac:dyDescent="0.25">
      <c r="A12050" t="s">
        <v>1428</v>
      </c>
      <c r="B12050">
        <v>1997</v>
      </c>
      <c r="C12050" t="str">
        <f t="shared" si="377"/>
        <v>Drug Era 1992-2006</v>
      </c>
      <c r="D12050" t="s">
        <v>19</v>
      </c>
      <c r="E12050">
        <v>609</v>
      </c>
      <c r="F12050">
        <v>85</v>
      </c>
      <c r="G12050">
        <v>20</v>
      </c>
      <c r="H12050">
        <v>47</v>
      </c>
      <c r="I12050">
        <v>92</v>
      </c>
      <c r="J12050">
        <v>3</v>
      </c>
      <c r="K12050">
        <v>7</v>
      </c>
      <c r="L12050">
        <v>9</v>
      </c>
      <c r="M12050">
        <v>0</v>
      </c>
      <c r="Q12050">
        <v>166</v>
      </c>
      <c r="R12050">
        <v>5.77</v>
      </c>
      <c r="X12050">
        <v>57</v>
      </c>
      <c r="Y12050">
        <v>0.3</v>
      </c>
      <c r="Z12050">
        <v>398</v>
      </c>
      <c r="AA12050">
        <f t="shared" si="376"/>
        <v>132.66666666666666</v>
      </c>
    </row>
    <row r="12051" spans="1:27" x14ac:dyDescent="0.25">
      <c r="A12051" t="s">
        <v>3120</v>
      </c>
      <c r="B12051">
        <v>1999</v>
      </c>
      <c r="C12051" t="str">
        <f t="shared" si="377"/>
        <v>Drug Era 1992-2006</v>
      </c>
      <c r="D12051" t="s">
        <v>19</v>
      </c>
      <c r="E12051">
        <v>609</v>
      </c>
      <c r="F12051">
        <v>90</v>
      </c>
      <c r="G12051">
        <v>18</v>
      </c>
      <c r="H12051">
        <v>77</v>
      </c>
      <c r="I12051">
        <v>91</v>
      </c>
      <c r="J12051">
        <v>1</v>
      </c>
      <c r="K12051">
        <v>4</v>
      </c>
      <c r="L12051">
        <v>7</v>
      </c>
      <c r="M12051">
        <v>0</v>
      </c>
      <c r="Q12051">
        <v>144</v>
      </c>
      <c r="R12051">
        <v>6.06</v>
      </c>
      <c r="X12051">
        <v>81</v>
      </c>
      <c r="Y12051">
        <v>0</v>
      </c>
      <c r="Z12051">
        <v>401</v>
      </c>
      <c r="AA12051">
        <f t="shared" si="376"/>
        <v>133.66666666666666</v>
      </c>
    </row>
    <row r="12052" spans="1:27" x14ac:dyDescent="0.25">
      <c r="A12052" t="s">
        <v>334</v>
      </c>
      <c r="B12052">
        <v>1974</v>
      </c>
      <c r="C12052" t="str">
        <f t="shared" si="377"/>
        <v>Pre-Drug 1970-1991</v>
      </c>
      <c r="D12052" t="s">
        <v>18</v>
      </c>
      <c r="E12052">
        <v>609</v>
      </c>
      <c r="F12052">
        <v>77</v>
      </c>
      <c r="G12052">
        <v>15</v>
      </c>
      <c r="H12052">
        <v>52</v>
      </c>
      <c r="I12052">
        <v>72</v>
      </c>
      <c r="J12052">
        <v>4</v>
      </c>
      <c r="K12052">
        <v>2</v>
      </c>
      <c r="L12052">
        <v>1</v>
      </c>
      <c r="M12052">
        <v>0</v>
      </c>
      <c r="Q12052">
        <v>152</v>
      </c>
      <c r="R12052">
        <v>5.16</v>
      </c>
      <c r="X12052">
        <v>74</v>
      </c>
      <c r="Y12052">
        <v>0.28000000000000003</v>
      </c>
      <c r="Z12052">
        <v>403</v>
      </c>
      <c r="AA12052">
        <f t="shared" si="376"/>
        <v>134.33333333333334</v>
      </c>
    </row>
    <row r="12053" spans="1:27" x14ac:dyDescent="0.25">
      <c r="A12053" t="s">
        <v>2269</v>
      </c>
      <c r="B12053">
        <v>1996</v>
      </c>
      <c r="C12053" t="str">
        <f t="shared" si="377"/>
        <v>Pre-Drug 1970-1991</v>
      </c>
      <c r="D12053" t="s">
        <v>19</v>
      </c>
      <c r="E12053">
        <v>609</v>
      </c>
      <c r="F12053">
        <v>81</v>
      </c>
      <c r="G12053">
        <v>27</v>
      </c>
      <c r="H12053">
        <v>51</v>
      </c>
      <c r="I12053">
        <v>86</v>
      </c>
      <c r="J12053">
        <v>3</v>
      </c>
      <c r="K12053">
        <v>1</v>
      </c>
      <c r="L12053">
        <v>2</v>
      </c>
      <c r="M12053">
        <v>1</v>
      </c>
      <c r="Q12053">
        <v>172</v>
      </c>
      <c r="R12053">
        <v>5.43</v>
      </c>
      <c r="X12053">
        <v>79</v>
      </c>
      <c r="Y12053">
        <v>0.28000000000000003</v>
      </c>
      <c r="Z12053">
        <v>403</v>
      </c>
      <c r="AA12053">
        <f t="shared" si="376"/>
        <v>134.33333333333334</v>
      </c>
    </row>
    <row r="12054" spans="1:27" x14ac:dyDescent="0.25">
      <c r="A12054" t="s">
        <v>1623</v>
      </c>
      <c r="B12054">
        <v>2009</v>
      </c>
      <c r="C12054" t="str">
        <f t="shared" si="377"/>
        <v>Post Drug Era 2007-2012</v>
      </c>
      <c r="D12054" t="s">
        <v>19</v>
      </c>
      <c r="E12054">
        <v>609</v>
      </c>
      <c r="F12054">
        <v>88</v>
      </c>
      <c r="G12054">
        <v>21</v>
      </c>
      <c r="H12054">
        <v>65</v>
      </c>
      <c r="I12054">
        <v>122</v>
      </c>
      <c r="J12054">
        <v>0</v>
      </c>
      <c r="K12054">
        <v>5</v>
      </c>
      <c r="L12054">
        <v>6</v>
      </c>
      <c r="M12054">
        <v>1</v>
      </c>
      <c r="Q12054">
        <v>147</v>
      </c>
      <c r="R12054">
        <v>5.8</v>
      </c>
      <c r="X12054">
        <v>63</v>
      </c>
      <c r="Z12054">
        <v>410</v>
      </c>
      <c r="AA12054">
        <f t="shared" si="376"/>
        <v>136.66666666666666</v>
      </c>
    </row>
    <row r="12055" spans="1:27" x14ac:dyDescent="0.25">
      <c r="A12055" t="s">
        <v>176</v>
      </c>
      <c r="B12055">
        <v>1979</v>
      </c>
      <c r="C12055" t="str">
        <f t="shared" si="377"/>
        <v>Pre-Drug 1970-1991</v>
      </c>
      <c r="D12055" t="s">
        <v>19</v>
      </c>
      <c r="E12055">
        <v>609</v>
      </c>
      <c r="F12055">
        <v>75</v>
      </c>
      <c r="G12055">
        <v>6</v>
      </c>
      <c r="H12055">
        <v>70</v>
      </c>
      <c r="I12055">
        <v>93</v>
      </c>
      <c r="J12055">
        <v>1</v>
      </c>
      <c r="K12055">
        <v>10</v>
      </c>
      <c r="L12055">
        <v>2</v>
      </c>
      <c r="M12055">
        <v>0</v>
      </c>
      <c r="Q12055">
        <v>146</v>
      </c>
      <c r="R12055">
        <v>4.92</v>
      </c>
      <c r="X12055">
        <v>68</v>
      </c>
      <c r="Y12055">
        <v>0.27</v>
      </c>
      <c r="Z12055">
        <v>412</v>
      </c>
      <c r="AA12055">
        <f t="shared" si="376"/>
        <v>137.33333333333334</v>
      </c>
    </row>
    <row r="12056" spans="1:27" x14ac:dyDescent="0.25">
      <c r="A12056" t="s">
        <v>721</v>
      </c>
      <c r="B12056">
        <v>1982</v>
      </c>
      <c r="C12056" t="str">
        <f t="shared" si="377"/>
        <v>Pre-Drug 1970-1991</v>
      </c>
      <c r="D12056" t="s">
        <v>19</v>
      </c>
      <c r="E12056">
        <v>609</v>
      </c>
      <c r="F12056">
        <v>77</v>
      </c>
      <c r="G12056">
        <v>11</v>
      </c>
      <c r="H12056">
        <v>73</v>
      </c>
      <c r="I12056">
        <v>94</v>
      </c>
      <c r="J12056">
        <v>2</v>
      </c>
      <c r="K12056">
        <v>5</v>
      </c>
      <c r="L12056">
        <v>6</v>
      </c>
      <c r="M12056">
        <v>2</v>
      </c>
      <c r="Q12056">
        <v>126</v>
      </c>
      <c r="R12056">
        <v>5.01</v>
      </c>
      <c r="X12056">
        <v>81</v>
      </c>
      <c r="Y12056">
        <v>0.24</v>
      </c>
      <c r="Z12056">
        <v>415</v>
      </c>
      <c r="AA12056">
        <f t="shared" si="376"/>
        <v>138.33333333333334</v>
      </c>
    </row>
    <row r="12057" spans="1:27" x14ac:dyDescent="0.25">
      <c r="A12057" t="s">
        <v>507</v>
      </c>
      <c r="B12057">
        <v>1990</v>
      </c>
      <c r="C12057" t="str">
        <f t="shared" si="377"/>
        <v>Pre-Drug 1970-1991</v>
      </c>
      <c r="D12057" t="s">
        <v>19</v>
      </c>
      <c r="E12057">
        <v>609</v>
      </c>
      <c r="F12057">
        <v>74</v>
      </c>
      <c r="G12057">
        <v>23</v>
      </c>
      <c r="H12057">
        <v>49</v>
      </c>
      <c r="I12057">
        <v>49</v>
      </c>
      <c r="J12057">
        <v>3</v>
      </c>
      <c r="K12057">
        <v>4</v>
      </c>
      <c r="L12057">
        <v>4</v>
      </c>
      <c r="M12057">
        <v>1</v>
      </c>
      <c r="Q12057">
        <v>162</v>
      </c>
      <c r="R12057">
        <v>4.76</v>
      </c>
      <c r="X12057">
        <v>60</v>
      </c>
      <c r="Y12057">
        <v>0.28999999999999998</v>
      </c>
      <c r="Z12057">
        <v>420</v>
      </c>
      <c r="AA12057">
        <f t="shared" si="376"/>
        <v>140</v>
      </c>
    </row>
    <row r="12058" spans="1:27" x14ac:dyDescent="0.25">
      <c r="A12058" t="s">
        <v>2663</v>
      </c>
      <c r="B12058">
        <v>1988</v>
      </c>
      <c r="C12058" t="str">
        <f t="shared" si="377"/>
        <v>Pre-Drug 1970-1991</v>
      </c>
      <c r="D12058" t="s">
        <v>18</v>
      </c>
      <c r="E12058">
        <v>609</v>
      </c>
      <c r="F12058">
        <v>67</v>
      </c>
      <c r="G12058">
        <v>8</v>
      </c>
      <c r="H12058">
        <v>44</v>
      </c>
      <c r="I12058">
        <v>59</v>
      </c>
      <c r="J12058">
        <v>4</v>
      </c>
      <c r="K12058">
        <v>2</v>
      </c>
      <c r="L12058">
        <v>3</v>
      </c>
      <c r="M12058">
        <v>2</v>
      </c>
      <c r="Q12058">
        <v>159</v>
      </c>
      <c r="R12058">
        <v>4.3</v>
      </c>
      <c r="X12058">
        <v>70</v>
      </c>
      <c r="Y12058">
        <v>0.28999999999999998</v>
      </c>
      <c r="Z12058">
        <v>421</v>
      </c>
      <c r="AA12058">
        <f t="shared" si="376"/>
        <v>140.33333333333334</v>
      </c>
    </row>
    <row r="12059" spans="1:27" x14ac:dyDescent="0.25">
      <c r="A12059" t="s">
        <v>1144</v>
      </c>
      <c r="B12059">
        <v>2009</v>
      </c>
      <c r="C12059" t="str">
        <f t="shared" si="377"/>
        <v>Post Drug Era 2007-2012</v>
      </c>
      <c r="D12059" t="s">
        <v>18</v>
      </c>
      <c r="E12059">
        <v>609</v>
      </c>
      <c r="F12059">
        <v>64</v>
      </c>
      <c r="G12059">
        <v>23</v>
      </c>
      <c r="H12059">
        <v>67</v>
      </c>
      <c r="I12059">
        <v>171</v>
      </c>
      <c r="J12059">
        <v>5</v>
      </c>
      <c r="K12059">
        <v>7</v>
      </c>
      <c r="L12059">
        <v>6</v>
      </c>
      <c r="M12059">
        <v>0</v>
      </c>
      <c r="Q12059">
        <v>122</v>
      </c>
      <c r="R12059">
        <v>4.09</v>
      </c>
      <c r="X12059">
        <v>56</v>
      </c>
      <c r="Z12059">
        <v>423</v>
      </c>
      <c r="AA12059">
        <f t="shared" si="376"/>
        <v>141</v>
      </c>
    </row>
    <row r="12060" spans="1:27" x14ac:dyDescent="0.25">
      <c r="A12060" t="s">
        <v>438</v>
      </c>
      <c r="B12060">
        <v>1981</v>
      </c>
      <c r="C12060" t="str">
        <f t="shared" si="377"/>
        <v>Pre-Drug 1970-1991</v>
      </c>
      <c r="D12060" t="s">
        <v>19</v>
      </c>
      <c r="E12060">
        <v>609</v>
      </c>
      <c r="F12060">
        <v>63</v>
      </c>
      <c r="G12060">
        <v>18</v>
      </c>
      <c r="H12060">
        <v>38</v>
      </c>
      <c r="I12060">
        <v>41</v>
      </c>
      <c r="J12060">
        <v>4</v>
      </c>
      <c r="K12060">
        <v>3</v>
      </c>
      <c r="L12060">
        <v>1</v>
      </c>
      <c r="M12060">
        <v>1</v>
      </c>
      <c r="Q12060">
        <v>151</v>
      </c>
      <c r="R12060">
        <v>3.93</v>
      </c>
      <c r="X12060">
        <v>91</v>
      </c>
      <c r="Y12060">
        <v>0.27</v>
      </c>
      <c r="Z12060">
        <v>433</v>
      </c>
      <c r="AA12060">
        <f t="shared" si="376"/>
        <v>144.33333333333334</v>
      </c>
    </row>
    <row r="12061" spans="1:27" x14ac:dyDescent="0.25">
      <c r="A12061" t="s">
        <v>2558</v>
      </c>
      <c r="B12061">
        <v>1972</v>
      </c>
      <c r="C12061" t="str">
        <f t="shared" si="377"/>
        <v>Pre-Drug 1970-1991</v>
      </c>
      <c r="D12061" t="s">
        <v>18</v>
      </c>
      <c r="E12061">
        <v>609</v>
      </c>
      <c r="F12061">
        <v>59</v>
      </c>
      <c r="G12061">
        <v>16</v>
      </c>
      <c r="H12061">
        <v>60</v>
      </c>
      <c r="I12061">
        <v>96</v>
      </c>
      <c r="J12061">
        <v>3</v>
      </c>
      <c r="K12061">
        <v>4</v>
      </c>
      <c r="L12061">
        <v>2</v>
      </c>
      <c r="M12061">
        <v>0</v>
      </c>
      <c r="Q12061">
        <v>122</v>
      </c>
      <c r="R12061">
        <v>3.67</v>
      </c>
      <c r="X12061">
        <v>72</v>
      </c>
      <c r="Y12061">
        <v>0.22</v>
      </c>
      <c r="Z12061">
        <v>434</v>
      </c>
      <c r="AA12061">
        <f t="shared" si="376"/>
        <v>144.66666666666666</v>
      </c>
    </row>
    <row r="12062" spans="1:27" x14ac:dyDescent="0.25">
      <c r="A12062" t="s">
        <v>2198</v>
      </c>
      <c r="B12062">
        <v>1975</v>
      </c>
      <c r="C12062" t="str">
        <f t="shared" si="377"/>
        <v>Pre-Drug 1970-1991</v>
      </c>
      <c r="D12062" t="s">
        <v>19</v>
      </c>
      <c r="E12062">
        <v>609</v>
      </c>
      <c r="F12062">
        <v>64</v>
      </c>
      <c r="G12062">
        <v>15</v>
      </c>
      <c r="H12062">
        <v>40</v>
      </c>
      <c r="I12062">
        <v>47</v>
      </c>
      <c r="J12062">
        <v>4</v>
      </c>
      <c r="K12062">
        <v>2</v>
      </c>
      <c r="L12062">
        <v>6</v>
      </c>
      <c r="M12062">
        <v>0</v>
      </c>
      <c r="Q12062">
        <v>154</v>
      </c>
      <c r="R12062">
        <v>3.94</v>
      </c>
      <c r="X12062">
        <v>62</v>
      </c>
      <c r="Y12062">
        <v>0.27</v>
      </c>
      <c r="Z12062">
        <v>439</v>
      </c>
      <c r="AA12062">
        <f t="shared" si="376"/>
        <v>146.33333333333334</v>
      </c>
    </row>
    <row r="12063" spans="1:27" x14ac:dyDescent="0.25">
      <c r="A12063" t="s">
        <v>2605</v>
      </c>
      <c r="B12063">
        <v>2003</v>
      </c>
      <c r="C12063" t="str">
        <f t="shared" si="377"/>
        <v>Drug Era 1992-2006</v>
      </c>
      <c r="D12063" t="s">
        <v>19</v>
      </c>
      <c r="E12063">
        <v>609</v>
      </c>
      <c r="F12063">
        <v>47</v>
      </c>
      <c r="G12063">
        <v>12</v>
      </c>
      <c r="H12063">
        <v>38</v>
      </c>
      <c r="I12063">
        <v>111</v>
      </c>
      <c r="J12063">
        <v>6</v>
      </c>
      <c r="K12063">
        <v>4</v>
      </c>
      <c r="L12063">
        <v>5</v>
      </c>
      <c r="M12063">
        <v>0</v>
      </c>
      <c r="Q12063">
        <v>138</v>
      </c>
      <c r="R12063">
        <v>2.85</v>
      </c>
      <c r="X12063">
        <v>92</v>
      </c>
      <c r="Y12063">
        <v>0.24</v>
      </c>
      <c r="Z12063">
        <v>445</v>
      </c>
      <c r="AA12063">
        <f t="shared" si="376"/>
        <v>148.33333333333334</v>
      </c>
    </row>
    <row r="12064" spans="1:27" x14ac:dyDescent="0.25">
      <c r="A12064" t="s">
        <v>2943</v>
      </c>
      <c r="B12064">
        <v>2004</v>
      </c>
      <c r="C12064" t="str">
        <f t="shared" si="377"/>
        <v>Drug Era 1992-2006</v>
      </c>
      <c r="D12064" t="s">
        <v>18</v>
      </c>
      <c r="E12064">
        <v>610</v>
      </c>
      <c r="F12064">
        <v>96</v>
      </c>
      <c r="G12064">
        <v>22</v>
      </c>
      <c r="H12064">
        <v>67</v>
      </c>
      <c r="I12064">
        <v>92</v>
      </c>
      <c r="J12064">
        <v>7</v>
      </c>
      <c r="K12064">
        <v>3</v>
      </c>
      <c r="L12064">
        <v>10</v>
      </c>
      <c r="M12064">
        <v>0</v>
      </c>
      <c r="Q12064">
        <v>148</v>
      </c>
      <c r="R12064">
        <v>6.5</v>
      </c>
      <c r="X12064">
        <v>81</v>
      </c>
      <c r="Y12064">
        <v>0.28000000000000003</v>
      </c>
      <c r="Z12064">
        <v>399</v>
      </c>
      <c r="AA12064">
        <f t="shared" si="376"/>
        <v>133</v>
      </c>
    </row>
    <row r="12065" spans="1:27" x14ac:dyDescent="0.25">
      <c r="A12065" t="s">
        <v>667</v>
      </c>
      <c r="B12065">
        <v>1979</v>
      </c>
      <c r="C12065" t="str">
        <f t="shared" si="377"/>
        <v>Pre-Drug 1970-1991</v>
      </c>
      <c r="D12065" t="s">
        <v>18</v>
      </c>
      <c r="E12065">
        <v>610</v>
      </c>
      <c r="F12065">
        <v>73</v>
      </c>
      <c r="G12065">
        <v>15</v>
      </c>
      <c r="H12065">
        <v>86</v>
      </c>
      <c r="I12065">
        <v>97</v>
      </c>
      <c r="J12065">
        <v>6</v>
      </c>
      <c r="K12065">
        <v>5</v>
      </c>
      <c r="L12065">
        <v>3</v>
      </c>
      <c r="M12065">
        <v>0</v>
      </c>
      <c r="Q12065">
        <v>140</v>
      </c>
      <c r="R12065">
        <v>4.92</v>
      </c>
      <c r="X12065">
        <v>78</v>
      </c>
      <c r="Y12065">
        <v>0.27</v>
      </c>
      <c r="Z12065">
        <v>401</v>
      </c>
      <c r="AA12065">
        <f t="shared" si="376"/>
        <v>133.66666666666666</v>
      </c>
    </row>
    <row r="12066" spans="1:27" x14ac:dyDescent="0.25">
      <c r="A12066" t="s">
        <v>2358</v>
      </c>
      <c r="B12066">
        <v>2009</v>
      </c>
      <c r="C12066" t="str">
        <f t="shared" si="377"/>
        <v>Post Drug Era 2007-2012</v>
      </c>
      <c r="D12066" t="s">
        <v>19</v>
      </c>
      <c r="E12066">
        <v>610</v>
      </c>
      <c r="F12066">
        <v>85</v>
      </c>
      <c r="G12066">
        <v>27</v>
      </c>
      <c r="H12066">
        <v>59</v>
      </c>
      <c r="I12066">
        <v>117</v>
      </c>
      <c r="J12066">
        <v>1</v>
      </c>
      <c r="K12066">
        <v>5</v>
      </c>
      <c r="L12066">
        <v>0</v>
      </c>
      <c r="M12066">
        <v>1</v>
      </c>
      <c r="Q12066">
        <v>147</v>
      </c>
      <c r="R12066">
        <v>5.52</v>
      </c>
      <c r="X12066">
        <v>83</v>
      </c>
      <c r="Z12066">
        <v>416</v>
      </c>
      <c r="AA12066">
        <f t="shared" si="376"/>
        <v>138.66666666666666</v>
      </c>
    </row>
    <row r="12067" spans="1:27" x14ac:dyDescent="0.25">
      <c r="A12067" t="s">
        <v>2963</v>
      </c>
      <c r="B12067">
        <v>2006</v>
      </c>
      <c r="C12067" t="str">
        <f t="shared" si="377"/>
        <v>Drug Era 1992-2006</v>
      </c>
      <c r="D12067" t="s">
        <v>19</v>
      </c>
      <c r="E12067">
        <v>610</v>
      </c>
      <c r="F12067">
        <v>72</v>
      </c>
      <c r="G12067">
        <v>19</v>
      </c>
      <c r="H12067">
        <v>51</v>
      </c>
      <c r="I12067">
        <v>90</v>
      </c>
      <c r="J12067">
        <v>0</v>
      </c>
      <c r="K12067">
        <v>6</v>
      </c>
      <c r="L12067">
        <v>10</v>
      </c>
      <c r="M12067">
        <v>0</v>
      </c>
      <c r="Q12067">
        <v>135</v>
      </c>
      <c r="R12067">
        <v>4.63</v>
      </c>
      <c r="X12067">
        <v>72</v>
      </c>
      <c r="Z12067">
        <v>420</v>
      </c>
      <c r="AA12067">
        <f t="shared" si="376"/>
        <v>140</v>
      </c>
    </row>
    <row r="12068" spans="1:27" x14ac:dyDescent="0.25">
      <c r="A12068" t="s">
        <v>2963</v>
      </c>
      <c r="B12068">
        <v>2010</v>
      </c>
      <c r="C12068" t="str">
        <f t="shared" si="377"/>
        <v>Post Drug Era 2007-2012</v>
      </c>
      <c r="D12068" t="s">
        <v>19</v>
      </c>
      <c r="E12068">
        <v>610</v>
      </c>
      <c r="F12068">
        <v>83</v>
      </c>
      <c r="G12068">
        <v>19</v>
      </c>
      <c r="H12068">
        <v>36</v>
      </c>
      <c r="I12068">
        <v>84</v>
      </c>
      <c r="J12068">
        <v>3</v>
      </c>
      <c r="K12068">
        <v>11</v>
      </c>
      <c r="L12068">
        <v>5</v>
      </c>
      <c r="M12068">
        <v>1</v>
      </c>
      <c r="Q12068">
        <v>153</v>
      </c>
      <c r="R12068">
        <v>5.34</v>
      </c>
      <c r="X12068">
        <v>96</v>
      </c>
      <c r="Z12068">
        <v>420</v>
      </c>
      <c r="AA12068">
        <f t="shared" si="376"/>
        <v>140</v>
      </c>
    </row>
    <row r="12069" spans="1:27" x14ac:dyDescent="0.25">
      <c r="A12069" t="s">
        <v>295</v>
      </c>
      <c r="B12069">
        <v>1978</v>
      </c>
      <c r="C12069" t="str">
        <f t="shared" si="377"/>
        <v>Pre-Drug 1970-1991</v>
      </c>
      <c r="D12069" t="s">
        <v>18</v>
      </c>
      <c r="E12069">
        <v>610</v>
      </c>
      <c r="F12069">
        <v>55</v>
      </c>
      <c r="G12069">
        <v>9</v>
      </c>
      <c r="H12069">
        <v>50</v>
      </c>
      <c r="I12069">
        <v>83</v>
      </c>
      <c r="J12069">
        <v>8</v>
      </c>
      <c r="K12069">
        <v>8</v>
      </c>
      <c r="L12069">
        <v>1</v>
      </c>
      <c r="M12069">
        <v>2</v>
      </c>
      <c r="Q12069">
        <v>151</v>
      </c>
      <c r="R12069">
        <v>3.53</v>
      </c>
      <c r="X12069">
        <v>61</v>
      </c>
      <c r="Y12069">
        <v>0.27</v>
      </c>
      <c r="Z12069">
        <v>421</v>
      </c>
      <c r="AA12069">
        <f t="shared" si="376"/>
        <v>140.33333333333334</v>
      </c>
    </row>
    <row r="12070" spans="1:27" x14ac:dyDescent="0.25">
      <c r="A12070" t="s">
        <v>425</v>
      </c>
      <c r="B12070">
        <v>1970</v>
      </c>
      <c r="C12070" t="str">
        <f t="shared" si="377"/>
        <v>Pre-Drug 1970-1991</v>
      </c>
      <c r="D12070" t="s">
        <v>19</v>
      </c>
      <c r="E12070">
        <v>610</v>
      </c>
      <c r="F12070">
        <v>59</v>
      </c>
      <c r="G12070">
        <v>17</v>
      </c>
      <c r="H12070">
        <v>87</v>
      </c>
      <c r="I12070">
        <v>75</v>
      </c>
      <c r="J12070">
        <v>1</v>
      </c>
      <c r="K12070">
        <v>3</v>
      </c>
      <c r="L12070">
        <v>1</v>
      </c>
      <c r="M12070">
        <v>0</v>
      </c>
      <c r="Q12070">
        <v>117</v>
      </c>
      <c r="R12070">
        <v>3.77</v>
      </c>
      <c r="X12070">
        <v>87</v>
      </c>
      <c r="Y12070">
        <v>0.22</v>
      </c>
      <c r="Z12070">
        <v>422</v>
      </c>
      <c r="AA12070">
        <f t="shared" si="376"/>
        <v>140.66666666666666</v>
      </c>
    </row>
    <row r="12071" spans="1:27" x14ac:dyDescent="0.25">
      <c r="A12071" t="s">
        <v>237</v>
      </c>
      <c r="B12071">
        <v>1993</v>
      </c>
      <c r="C12071" t="str">
        <f t="shared" si="377"/>
        <v>Pre-Drug 1970-1991</v>
      </c>
      <c r="D12071" t="s">
        <v>19</v>
      </c>
      <c r="E12071">
        <v>610</v>
      </c>
      <c r="F12071">
        <v>55</v>
      </c>
      <c r="G12071">
        <v>12</v>
      </c>
      <c r="H12071">
        <v>81</v>
      </c>
      <c r="I12071">
        <v>129</v>
      </c>
      <c r="J12071">
        <v>0</v>
      </c>
      <c r="K12071">
        <v>8</v>
      </c>
      <c r="L12071">
        <v>5</v>
      </c>
      <c r="M12071">
        <v>0</v>
      </c>
      <c r="Q12071">
        <v>109</v>
      </c>
      <c r="R12071">
        <v>3.47</v>
      </c>
      <c r="X12071">
        <v>62</v>
      </c>
      <c r="Y12071">
        <v>0.21</v>
      </c>
      <c r="Z12071">
        <v>428</v>
      </c>
      <c r="AA12071">
        <f t="shared" si="376"/>
        <v>142.66666666666666</v>
      </c>
    </row>
    <row r="12072" spans="1:27" x14ac:dyDescent="0.25">
      <c r="A12072" t="s">
        <v>2939</v>
      </c>
      <c r="B12072">
        <v>1999</v>
      </c>
      <c r="C12072" t="str">
        <f t="shared" si="377"/>
        <v>Drug Era 1992-2006</v>
      </c>
      <c r="D12072" t="s">
        <v>18</v>
      </c>
      <c r="E12072">
        <v>610</v>
      </c>
      <c r="F12072">
        <v>67</v>
      </c>
      <c r="G12072">
        <v>8</v>
      </c>
      <c r="H12072">
        <v>73</v>
      </c>
      <c r="I12072">
        <v>97</v>
      </c>
      <c r="J12072">
        <v>2</v>
      </c>
      <c r="K12072">
        <v>6</v>
      </c>
      <c r="L12072">
        <v>5</v>
      </c>
      <c r="M12072">
        <v>0</v>
      </c>
      <c r="Q12072">
        <v>114</v>
      </c>
      <c r="R12072">
        <v>4.2300000000000004</v>
      </c>
      <c r="X12072">
        <v>98</v>
      </c>
      <c r="Y12072">
        <v>0</v>
      </c>
      <c r="Z12072">
        <v>428</v>
      </c>
      <c r="AA12072">
        <f t="shared" si="376"/>
        <v>142.66666666666666</v>
      </c>
    </row>
    <row r="12073" spans="1:27" x14ac:dyDescent="0.25">
      <c r="A12073" t="s">
        <v>1433</v>
      </c>
      <c r="B12073">
        <v>2006</v>
      </c>
      <c r="C12073" t="str">
        <f t="shared" si="377"/>
        <v>Drug Era 1992-2006</v>
      </c>
      <c r="D12073" t="s">
        <v>19</v>
      </c>
      <c r="E12073">
        <v>610</v>
      </c>
      <c r="F12073">
        <v>52</v>
      </c>
      <c r="G12073">
        <v>15</v>
      </c>
      <c r="H12073">
        <v>52</v>
      </c>
      <c r="I12073">
        <v>163</v>
      </c>
      <c r="J12073">
        <v>3</v>
      </c>
      <c r="K12073">
        <v>6</v>
      </c>
      <c r="L12073">
        <v>2</v>
      </c>
      <c r="M12073">
        <v>0</v>
      </c>
      <c r="Q12073">
        <v>132</v>
      </c>
      <c r="R12073">
        <v>3.24</v>
      </c>
      <c r="X12073">
        <v>97</v>
      </c>
      <c r="Z12073">
        <v>434</v>
      </c>
      <c r="AA12073">
        <f t="shared" si="376"/>
        <v>144.66666666666666</v>
      </c>
    </row>
    <row r="12074" spans="1:27" x14ac:dyDescent="0.25">
      <c r="A12074" t="s">
        <v>1768</v>
      </c>
      <c r="B12074">
        <v>1981</v>
      </c>
      <c r="C12074" t="str">
        <f t="shared" si="377"/>
        <v>Pre-Drug 1970-1991</v>
      </c>
      <c r="D12074" t="s">
        <v>19</v>
      </c>
      <c r="E12074">
        <v>610</v>
      </c>
      <c r="F12074">
        <v>68</v>
      </c>
      <c r="G12074">
        <v>10</v>
      </c>
      <c r="H12074">
        <v>41</v>
      </c>
      <c r="I12074">
        <v>79</v>
      </c>
      <c r="J12074">
        <v>0</v>
      </c>
      <c r="K12074">
        <v>6</v>
      </c>
      <c r="L12074">
        <v>2</v>
      </c>
      <c r="M12074">
        <v>0</v>
      </c>
      <c r="Q12074">
        <v>137</v>
      </c>
      <c r="R12074">
        <v>4.1399999999999997</v>
      </c>
      <c r="X12074">
        <v>73</v>
      </c>
      <c r="Y12074">
        <v>0.24</v>
      </c>
      <c r="Z12074">
        <v>443</v>
      </c>
      <c r="AA12074">
        <f t="shared" si="376"/>
        <v>147.66666666666666</v>
      </c>
    </row>
    <row r="12075" spans="1:27" x14ac:dyDescent="0.25">
      <c r="A12075" t="s">
        <v>2420</v>
      </c>
      <c r="B12075">
        <v>2006</v>
      </c>
      <c r="C12075" t="str">
        <f t="shared" si="377"/>
        <v>Drug Era 1992-2006</v>
      </c>
      <c r="D12075" t="s">
        <v>18</v>
      </c>
      <c r="E12075">
        <v>611</v>
      </c>
      <c r="F12075">
        <v>85</v>
      </c>
      <c r="G12075">
        <v>17</v>
      </c>
      <c r="H12075">
        <v>63</v>
      </c>
      <c r="I12075">
        <v>98</v>
      </c>
      <c r="J12075">
        <v>7</v>
      </c>
      <c r="K12075">
        <v>6</v>
      </c>
      <c r="L12075">
        <v>6</v>
      </c>
      <c r="M12075">
        <v>0</v>
      </c>
      <c r="Q12075">
        <v>154</v>
      </c>
      <c r="R12075">
        <v>5.64</v>
      </c>
      <c r="X12075">
        <v>32</v>
      </c>
      <c r="Z12075">
        <v>407</v>
      </c>
      <c r="AA12075">
        <f t="shared" si="376"/>
        <v>135.66666666666666</v>
      </c>
    </row>
    <row r="12076" spans="1:27" x14ac:dyDescent="0.25">
      <c r="A12076" t="s">
        <v>2820</v>
      </c>
      <c r="B12076">
        <v>1992</v>
      </c>
      <c r="C12076" t="str">
        <f t="shared" si="377"/>
        <v>Pre-Drug 1970-1991</v>
      </c>
      <c r="D12076" t="s">
        <v>19</v>
      </c>
      <c r="E12076">
        <v>611</v>
      </c>
      <c r="F12076">
        <v>79</v>
      </c>
      <c r="G12076">
        <v>14</v>
      </c>
      <c r="H12076">
        <v>48</v>
      </c>
      <c r="I12076">
        <v>61</v>
      </c>
      <c r="J12076">
        <v>10</v>
      </c>
      <c r="K12076">
        <v>3</v>
      </c>
      <c r="L12076">
        <v>3</v>
      </c>
      <c r="M12076">
        <v>0</v>
      </c>
      <c r="Q12076">
        <v>163</v>
      </c>
      <c r="R12076">
        <v>5.2</v>
      </c>
      <c r="X12076">
        <v>72</v>
      </c>
      <c r="Y12076">
        <v>0.28999999999999998</v>
      </c>
      <c r="Z12076">
        <v>410</v>
      </c>
      <c r="AA12076">
        <f t="shared" si="376"/>
        <v>136.66666666666666</v>
      </c>
    </row>
    <row r="12077" spans="1:27" x14ac:dyDescent="0.25">
      <c r="A12077" t="s">
        <v>1267</v>
      </c>
      <c r="B12077">
        <v>2009</v>
      </c>
      <c r="C12077" t="str">
        <f t="shared" si="377"/>
        <v>Post Drug Era 2007-2012</v>
      </c>
      <c r="D12077" t="s">
        <v>19</v>
      </c>
      <c r="E12077">
        <v>611</v>
      </c>
      <c r="F12077">
        <v>94</v>
      </c>
      <c r="G12077">
        <v>26</v>
      </c>
      <c r="H12077">
        <v>47</v>
      </c>
      <c r="I12077">
        <v>107</v>
      </c>
      <c r="J12077">
        <v>0</v>
      </c>
      <c r="K12077">
        <v>3</v>
      </c>
      <c r="L12077">
        <v>4</v>
      </c>
      <c r="M12077">
        <v>3</v>
      </c>
      <c r="Q12077">
        <v>160</v>
      </c>
      <c r="R12077">
        <v>6.12</v>
      </c>
      <c r="X12077">
        <v>50</v>
      </c>
      <c r="Z12077">
        <v>415</v>
      </c>
      <c r="AA12077">
        <f t="shared" si="376"/>
        <v>138.33333333333334</v>
      </c>
    </row>
    <row r="12078" spans="1:27" x14ac:dyDescent="0.25">
      <c r="A12078" t="s">
        <v>99</v>
      </c>
      <c r="B12078">
        <v>1991</v>
      </c>
      <c r="C12078" t="str">
        <f t="shared" si="377"/>
        <v>Pre-Drug 1970-1991</v>
      </c>
      <c r="D12078" t="s">
        <v>18</v>
      </c>
      <c r="E12078">
        <v>611</v>
      </c>
      <c r="F12078">
        <v>85</v>
      </c>
      <c r="G12078">
        <v>25</v>
      </c>
      <c r="H12078">
        <v>54</v>
      </c>
      <c r="I12078">
        <v>93</v>
      </c>
      <c r="J12078">
        <v>2</v>
      </c>
      <c r="K12078">
        <v>2</v>
      </c>
      <c r="L12078">
        <v>2</v>
      </c>
      <c r="M12078">
        <v>1</v>
      </c>
      <c r="Q12078">
        <v>158</v>
      </c>
      <c r="R12078">
        <v>5.48</v>
      </c>
      <c r="X12078">
        <v>70</v>
      </c>
      <c r="Y12078">
        <v>0.28999999999999998</v>
      </c>
      <c r="Z12078">
        <v>419</v>
      </c>
      <c r="AA12078">
        <f t="shared" si="376"/>
        <v>139.66666666666666</v>
      </c>
    </row>
    <row r="12079" spans="1:27" x14ac:dyDescent="0.25">
      <c r="A12079" t="s">
        <v>2812</v>
      </c>
      <c r="B12079">
        <v>2002</v>
      </c>
      <c r="C12079" t="str">
        <f t="shared" si="377"/>
        <v>Drug Era 1992-2006</v>
      </c>
      <c r="D12079" t="s">
        <v>18</v>
      </c>
      <c r="E12079">
        <v>611</v>
      </c>
      <c r="F12079">
        <v>69</v>
      </c>
      <c r="G12079">
        <v>17</v>
      </c>
      <c r="H12079">
        <v>60</v>
      </c>
      <c r="I12079">
        <v>95</v>
      </c>
      <c r="J12079">
        <v>3</v>
      </c>
      <c r="K12079">
        <v>3</v>
      </c>
      <c r="L12079">
        <v>6</v>
      </c>
      <c r="M12079">
        <v>0</v>
      </c>
      <c r="Q12079">
        <v>144</v>
      </c>
      <c r="R12079">
        <v>4.45</v>
      </c>
      <c r="X12079">
        <v>81</v>
      </c>
      <c r="Z12079">
        <v>419</v>
      </c>
      <c r="AA12079">
        <f t="shared" si="376"/>
        <v>139.66666666666666</v>
      </c>
    </row>
    <row r="12080" spans="1:27" x14ac:dyDescent="0.25">
      <c r="A12080" t="s">
        <v>2514</v>
      </c>
      <c r="B12080">
        <v>1989</v>
      </c>
      <c r="C12080" t="str">
        <f t="shared" si="377"/>
        <v>Pre-Drug 1970-1991</v>
      </c>
      <c r="D12080" t="s">
        <v>18</v>
      </c>
      <c r="E12080">
        <v>611</v>
      </c>
      <c r="F12080">
        <v>64</v>
      </c>
      <c r="G12080">
        <v>16</v>
      </c>
      <c r="H12080">
        <v>31</v>
      </c>
      <c r="I12080">
        <v>86</v>
      </c>
      <c r="J12080">
        <v>6</v>
      </c>
      <c r="K12080">
        <v>1</v>
      </c>
      <c r="L12080">
        <v>2</v>
      </c>
      <c r="M12080">
        <v>3</v>
      </c>
      <c r="Q12080">
        <v>155</v>
      </c>
      <c r="R12080">
        <v>3.94</v>
      </c>
      <c r="X12080">
        <v>70</v>
      </c>
      <c r="Y12080">
        <v>0.27</v>
      </c>
      <c r="Z12080">
        <v>439</v>
      </c>
      <c r="AA12080">
        <f t="shared" si="376"/>
        <v>146.33333333333334</v>
      </c>
    </row>
    <row r="12081" spans="1:27" x14ac:dyDescent="0.25">
      <c r="A12081" t="s">
        <v>2612</v>
      </c>
      <c r="B12081">
        <v>1982</v>
      </c>
      <c r="C12081" t="str">
        <f t="shared" si="377"/>
        <v>Pre-Drug 1970-1991</v>
      </c>
      <c r="D12081" t="s">
        <v>18</v>
      </c>
      <c r="E12081">
        <v>611</v>
      </c>
      <c r="F12081">
        <v>44</v>
      </c>
      <c r="G12081">
        <v>10</v>
      </c>
      <c r="H12081">
        <v>48</v>
      </c>
      <c r="I12081">
        <v>88</v>
      </c>
      <c r="J12081">
        <v>3</v>
      </c>
      <c r="K12081">
        <v>2</v>
      </c>
      <c r="L12081">
        <v>5</v>
      </c>
      <c r="M12081">
        <v>0</v>
      </c>
      <c r="Q12081">
        <v>117</v>
      </c>
      <c r="R12081">
        <v>2.64</v>
      </c>
      <c r="X12081">
        <v>66</v>
      </c>
      <c r="Y12081">
        <v>0.21</v>
      </c>
      <c r="Z12081">
        <v>450</v>
      </c>
      <c r="AA12081">
        <f t="shared" si="376"/>
        <v>150</v>
      </c>
    </row>
    <row r="12082" spans="1:27" x14ac:dyDescent="0.25">
      <c r="A12082" t="s">
        <v>3024</v>
      </c>
      <c r="B12082">
        <v>1997</v>
      </c>
      <c r="C12082" t="str">
        <f t="shared" si="377"/>
        <v>Drug Era 1992-2006</v>
      </c>
      <c r="D12082" t="s">
        <v>19</v>
      </c>
      <c r="E12082">
        <v>612</v>
      </c>
      <c r="F12082">
        <v>90</v>
      </c>
      <c r="G12082">
        <v>21</v>
      </c>
      <c r="H12082">
        <v>41</v>
      </c>
      <c r="I12082">
        <v>68</v>
      </c>
      <c r="J12082">
        <v>4</v>
      </c>
      <c r="K12082">
        <v>2</v>
      </c>
      <c r="L12082">
        <v>8</v>
      </c>
      <c r="M12082">
        <v>0</v>
      </c>
      <c r="Q12082">
        <v>177</v>
      </c>
      <c r="R12082">
        <v>6.04</v>
      </c>
      <c r="X12082">
        <v>61</v>
      </c>
      <c r="Y12082">
        <v>0.32</v>
      </c>
      <c r="Z12082">
        <v>402</v>
      </c>
      <c r="AA12082">
        <f t="shared" si="376"/>
        <v>134</v>
      </c>
    </row>
    <row r="12083" spans="1:27" x14ac:dyDescent="0.25">
      <c r="A12083" t="s">
        <v>1221</v>
      </c>
      <c r="B12083">
        <v>1999</v>
      </c>
      <c r="C12083" t="str">
        <f t="shared" si="377"/>
        <v>Drug Era 1992-2006</v>
      </c>
      <c r="D12083" t="s">
        <v>18</v>
      </c>
      <c r="E12083">
        <v>612</v>
      </c>
      <c r="F12083">
        <v>72</v>
      </c>
      <c r="G12083">
        <v>17</v>
      </c>
      <c r="H12083">
        <v>55</v>
      </c>
      <c r="I12083">
        <v>97</v>
      </c>
      <c r="J12083">
        <v>3</v>
      </c>
      <c r="K12083">
        <v>2</v>
      </c>
      <c r="L12083">
        <v>2</v>
      </c>
      <c r="M12083">
        <v>1</v>
      </c>
      <c r="Q12083">
        <v>161</v>
      </c>
      <c r="R12083">
        <v>4.76</v>
      </c>
      <c r="X12083">
        <v>65</v>
      </c>
      <c r="Y12083">
        <v>0</v>
      </c>
      <c r="Z12083">
        <v>408</v>
      </c>
      <c r="AA12083">
        <f t="shared" si="376"/>
        <v>136</v>
      </c>
    </row>
    <row r="12084" spans="1:27" x14ac:dyDescent="0.25">
      <c r="A12084" t="s">
        <v>2566</v>
      </c>
      <c r="B12084">
        <v>1983</v>
      </c>
      <c r="C12084" t="str">
        <f t="shared" si="377"/>
        <v>Pre-Drug 1970-1991</v>
      </c>
      <c r="D12084" t="s">
        <v>18</v>
      </c>
      <c r="E12084">
        <v>612</v>
      </c>
      <c r="F12084">
        <v>60</v>
      </c>
      <c r="G12084">
        <v>8</v>
      </c>
      <c r="H12084">
        <v>46</v>
      </c>
      <c r="I12084">
        <v>73</v>
      </c>
      <c r="J12084">
        <v>0</v>
      </c>
      <c r="K12084">
        <v>4</v>
      </c>
      <c r="L12084">
        <v>5</v>
      </c>
      <c r="M12084">
        <v>4</v>
      </c>
      <c r="Q12084">
        <v>143</v>
      </c>
      <c r="R12084">
        <v>3.72</v>
      </c>
      <c r="X12084">
        <v>48</v>
      </c>
      <c r="Y12084">
        <v>0.25</v>
      </c>
      <c r="Z12084">
        <v>435</v>
      </c>
      <c r="AA12084">
        <f t="shared" si="376"/>
        <v>145</v>
      </c>
    </row>
    <row r="12085" spans="1:27" x14ac:dyDescent="0.25">
      <c r="A12085" t="s">
        <v>2870</v>
      </c>
      <c r="B12085">
        <v>1994</v>
      </c>
      <c r="C12085" t="str">
        <f t="shared" si="377"/>
        <v>Pre-Drug 1970-1991</v>
      </c>
      <c r="D12085" t="s">
        <v>18</v>
      </c>
      <c r="E12085">
        <v>612</v>
      </c>
      <c r="F12085">
        <v>52</v>
      </c>
      <c r="G12085">
        <v>19</v>
      </c>
      <c r="H12085">
        <v>54</v>
      </c>
      <c r="I12085">
        <v>108</v>
      </c>
      <c r="J12085">
        <v>4</v>
      </c>
      <c r="K12085">
        <v>6</v>
      </c>
      <c r="L12085">
        <v>3</v>
      </c>
      <c r="M12085">
        <v>0</v>
      </c>
      <c r="Q12085">
        <v>133</v>
      </c>
      <c r="R12085">
        <v>3.21</v>
      </c>
      <c r="X12085">
        <v>66</v>
      </c>
      <c r="Y12085">
        <v>0.23</v>
      </c>
      <c r="Z12085">
        <v>438</v>
      </c>
      <c r="AA12085">
        <f t="shared" si="376"/>
        <v>146</v>
      </c>
    </row>
    <row r="12086" spans="1:27" x14ac:dyDescent="0.25">
      <c r="A12086" t="s">
        <v>1916</v>
      </c>
      <c r="B12086">
        <v>1972</v>
      </c>
      <c r="C12086" t="str">
        <f t="shared" si="377"/>
        <v>Pre-Drug 1970-1991</v>
      </c>
      <c r="D12086" t="s">
        <v>18</v>
      </c>
      <c r="E12086">
        <v>612</v>
      </c>
      <c r="F12086">
        <v>57</v>
      </c>
      <c r="G12086">
        <v>15</v>
      </c>
      <c r="H12086">
        <v>59</v>
      </c>
      <c r="I12086">
        <v>161</v>
      </c>
      <c r="J12086">
        <v>5</v>
      </c>
      <c r="K12086">
        <v>7</v>
      </c>
      <c r="L12086">
        <v>5</v>
      </c>
      <c r="M12086">
        <v>3</v>
      </c>
      <c r="Q12086">
        <v>122</v>
      </c>
      <c r="R12086">
        <v>3.47</v>
      </c>
      <c r="X12086">
        <v>39</v>
      </c>
      <c r="Y12086">
        <v>0.22</v>
      </c>
      <c r="Z12086">
        <v>443</v>
      </c>
      <c r="AA12086">
        <f t="shared" si="376"/>
        <v>147.66666666666666</v>
      </c>
    </row>
    <row r="12087" spans="1:27" x14ac:dyDescent="0.25">
      <c r="A12087" t="s">
        <v>112</v>
      </c>
      <c r="B12087">
        <v>1996</v>
      </c>
      <c r="C12087" t="str">
        <f t="shared" si="377"/>
        <v>Pre-Drug 1970-1991</v>
      </c>
      <c r="D12087" t="s">
        <v>18</v>
      </c>
      <c r="E12087">
        <v>612</v>
      </c>
      <c r="F12087">
        <v>54</v>
      </c>
      <c r="G12087">
        <v>17</v>
      </c>
      <c r="H12087">
        <v>34</v>
      </c>
      <c r="I12087">
        <v>85</v>
      </c>
      <c r="J12087">
        <v>1</v>
      </c>
      <c r="K12087">
        <v>3</v>
      </c>
      <c r="L12087">
        <v>3</v>
      </c>
      <c r="M12087">
        <v>0</v>
      </c>
      <c r="Q12087">
        <v>147</v>
      </c>
      <c r="R12087">
        <v>3.23</v>
      </c>
      <c r="X12087">
        <v>87</v>
      </c>
      <c r="Y12087">
        <v>0.24</v>
      </c>
      <c r="Z12087">
        <v>452</v>
      </c>
      <c r="AA12087">
        <f t="shared" si="376"/>
        <v>150.66666666666666</v>
      </c>
    </row>
    <row r="12088" spans="1:27" x14ac:dyDescent="0.25">
      <c r="A12088" t="s">
        <v>721</v>
      </c>
      <c r="B12088">
        <v>1984</v>
      </c>
      <c r="C12088" t="str">
        <f t="shared" si="377"/>
        <v>Pre-Drug 1970-1991</v>
      </c>
      <c r="D12088" t="s">
        <v>18</v>
      </c>
      <c r="E12088">
        <v>612</v>
      </c>
      <c r="F12088">
        <v>42</v>
      </c>
      <c r="G12088">
        <v>11</v>
      </c>
      <c r="H12088">
        <v>29</v>
      </c>
      <c r="I12088">
        <v>94</v>
      </c>
      <c r="J12088">
        <v>2</v>
      </c>
      <c r="K12088">
        <v>0</v>
      </c>
      <c r="L12088">
        <v>4</v>
      </c>
      <c r="M12088">
        <v>0</v>
      </c>
      <c r="Q12088">
        <v>122</v>
      </c>
      <c r="R12088">
        <v>2.4500000000000002</v>
      </c>
      <c r="X12088">
        <v>45</v>
      </c>
      <c r="Y12088">
        <v>0.21</v>
      </c>
      <c r="Z12088">
        <v>463</v>
      </c>
      <c r="AA12088">
        <f t="shared" si="376"/>
        <v>154.33333333333334</v>
      </c>
    </row>
    <row r="12089" spans="1:27" x14ac:dyDescent="0.25">
      <c r="A12089" t="s">
        <v>821</v>
      </c>
      <c r="B12089">
        <v>1986</v>
      </c>
      <c r="C12089" t="str">
        <f t="shared" si="377"/>
        <v>Pre-Drug 1970-1991</v>
      </c>
      <c r="D12089" t="s">
        <v>19</v>
      </c>
      <c r="E12089">
        <v>612</v>
      </c>
      <c r="F12089">
        <v>30</v>
      </c>
      <c r="G12089">
        <v>8</v>
      </c>
      <c r="H12089">
        <v>45</v>
      </c>
      <c r="I12089">
        <v>166</v>
      </c>
      <c r="J12089">
        <v>14</v>
      </c>
      <c r="K12089">
        <v>2</v>
      </c>
      <c r="L12089">
        <v>7</v>
      </c>
      <c r="M12089">
        <v>1</v>
      </c>
      <c r="Q12089">
        <v>105</v>
      </c>
      <c r="R12089">
        <v>1.72</v>
      </c>
      <c r="X12089">
        <v>62</v>
      </c>
      <c r="Y12089">
        <v>0.19</v>
      </c>
      <c r="Z12089">
        <v>471</v>
      </c>
      <c r="AA12089">
        <f t="shared" si="376"/>
        <v>157</v>
      </c>
    </row>
    <row r="12090" spans="1:27" x14ac:dyDescent="0.25">
      <c r="A12090" t="s">
        <v>120</v>
      </c>
      <c r="B12090">
        <v>1991</v>
      </c>
      <c r="C12090" t="str">
        <f t="shared" si="377"/>
        <v>Pre-Drug 1970-1991</v>
      </c>
      <c r="D12090" t="s">
        <v>19</v>
      </c>
      <c r="E12090">
        <v>613</v>
      </c>
      <c r="F12090">
        <v>84</v>
      </c>
      <c r="G12090">
        <v>18</v>
      </c>
      <c r="H12090">
        <v>47</v>
      </c>
      <c r="I12090">
        <v>62</v>
      </c>
      <c r="J12090">
        <v>2</v>
      </c>
      <c r="K12090">
        <v>5</v>
      </c>
      <c r="L12090">
        <v>3</v>
      </c>
      <c r="M12090">
        <v>0</v>
      </c>
      <c r="Q12090">
        <v>166</v>
      </c>
      <c r="R12090">
        <v>5.47</v>
      </c>
      <c r="X12090">
        <v>71</v>
      </c>
      <c r="Y12090">
        <v>0.3</v>
      </c>
      <c r="Z12090">
        <v>415</v>
      </c>
      <c r="AA12090">
        <f t="shared" si="376"/>
        <v>138.33333333333334</v>
      </c>
    </row>
    <row r="12091" spans="1:27" x14ac:dyDescent="0.25">
      <c r="A12091" t="s">
        <v>1965</v>
      </c>
      <c r="B12091">
        <v>1981</v>
      </c>
      <c r="C12091" t="str">
        <f t="shared" si="377"/>
        <v>Pre-Drug 1970-1991</v>
      </c>
      <c r="D12091" t="s">
        <v>18</v>
      </c>
      <c r="E12091">
        <v>613</v>
      </c>
      <c r="F12091">
        <v>66</v>
      </c>
      <c r="G12091">
        <v>10</v>
      </c>
      <c r="H12091">
        <v>50</v>
      </c>
      <c r="I12091">
        <v>70</v>
      </c>
      <c r="J12091">
        <v>2</v>
      </c>
      <c r="K12091">
        <v>4</v>
      </c>
      <c r="L12091">
        <v>0</v>
      </c>
      <c r="M12091">
        <v>0</v>
      </c>
      <c r="Q12091">
        <v>156</v>
      </c>
      <c r="R12091">
        <v>4.28</v>
      </c>
      <c r="X12091">
        <v>69</v>
      </c>
      <c r="Y12091">
        <v>0.28000000000000003</v>
      </c>
      <c r="Z12091">
        <v>416</v>
      </c>
      <c r="AA12091">
        <f t="shared" si="376"/>
        <v>138.66666666666666</v>
      </c>
    </row>
    <row r="12092" spans="1:27" x14ac:dyDescent="0.25">
      <c r="A12092" t="s">
        <v>984</v>
      </c>
      <c r="B12092">
        <v>1999</v>
      </c>
      <c r="C12092" t="str">
        <f t="shared" si="377"/>
        <v>Drug Era 1992-2006</v>
      </c>
      <c r="D12092" t="s">
        <v>18</v>
      </c>
      <c r="E12092">
        <v>613</v>
      </c>
      <c r="F12092">
        <v>100</v>
      </c>
      <c r="G12092">
        <v>27</v>
      </c>
      <c r="H12092">
        <v>57</v>
      </c>
      <c r="I12092">
        <v>86</v>
      </c>
      <c r="J12092">
        <v>2</v>
      </c>
      <c r="K12092">
        <v>3</v>
      </c>
      <c r="L12092">
        <v>8</v>
      </c>
      <c r="M12092">
        <v>1</v>
      </c>
      <c r="Q12092">
        <v>142</v>
      </c>
      <c r="R12092">
        <v>6.47</v>
      </c>
      <c r="X12092">
        <v>70</v>
      </c>
      <c r="Y12092">
        <v>0</v>
      </c>
      <c r="Z12092">
        <v>417</v>
      </c>
      <c r="AA12092">
        <f t="shared" si="376"/>
        <v>139</v>
      </c>
    </row>
    <row r="12093" spans="1:27" x14ac:dyDescent="0.25">
      <c r="A12093" t="s">
        <v>2030</v>
      </c>
      <c r="B12093">
        <v>2006</v>
      </c>
      <c r="C12093" t="str">
        <f t="shared" si="377"/>
        <v>Drug Era 1992-2006</v>
      </c>
      <c r="D12093" t="s">
        <v>18</v>
      </c>
      <c r="E12093">
        <v>613</v>
      </c>
      <c r="F12093">
        <v>75</v>
      </c>
      <c r="G12093">
        <v>20</v>
      </c>
      <c r="H12093">
        <v>41</v>
      </c>
      <c r="I12093">
        <v>99</v>
      </c>
      <c r="J12093">
        <v>5</v>
      </c>
      <c r="K12093">
        <v>7</v>
      </c>
      <c r="L12093">
        <v>10</v>
      </c>
      <c r="M12093">
        <v>0</v>
      </c>
      <c r="Q12093">
        <v>157</v>
      </c>
      <c r="R12093">
        <v>4.82</v>
      </c>
      <c r="X12093">
        <v>74</v>
      </c>
      <c r="Z12093">
        <v>420</v>
      </c>
      <c r="AA12093">
        <f t="shared" si="376"/>
        <v>140</v>
      </c>
    </row>
    <row r="12094" spans="1:27" x14ac:dyDescent="0.25">
      <c r="A12094" t="s">
        <v>92</v>
      </c>
      <c r="B12094">
        <v>1999</v>
      </c>
      <c r="C12094" t="str">
        <f t="shared" si="377"/>
        <v>Drug Era 1992-2006</v>
      </c>
      <c r="D12094" t="s">
        <v>19</v>
      </c>
      <c r="E12094">
        <v>613</v>
      </c>
      <c r="F12094">
        <v>76</v>
      </c>
      <c r="G12094">
        <v>18</v>
      </c>
      <c r="H12094">
        <v>51</v>
      </c>
      <c r="I12094">
        <v>78</v>
      </c>
      <c r="J12094">
        <v>3</v>
      </c>
      <c r="K12094">
        <v>5</v>
      </c>
      <c r="L12094">
        <v>6</v>
      </c>
      <c r="M12094">
        <v>0</v>
      </c>
      <c r="Q12094">
        <v>153</v>
      </c>
      <c r="R12094">
        <v>4.87</v>
      </c>
      <c r="X12094">
        <v>73</v>
      </c>
      <c r="Y12094">
        <v>0</v>
      </c>
      <c r="Z12094">
        <v>421</v>
      </c>
      <c r="AA12094">
        <f t="shared" si="376"/>
        <v>140.33333333333334</v>
      </c>
    </row>
    <row r="12095" spans="1:27" x14ac:dyDescent="0.25">
      <c r="A12095" t="s">
        <v>2659</v>
      </c>
      <c r="B12095">
        <v>1989</v>
      </c>
      <c r="C12095" t="str">
        <f t="shared" si="377"/>
        <v>Pre-Drug 1970-1991</v>
      </c>
      <c r="D12095" t="s">
        <v>18</v>
      </c>
      <c r="E12095">
        <v>613</v>
      </c>
      <c r="F12095">
        <v>75</v>
      </c>
      <c r="G12095">
        <v>13</v>
      </c>
      <c r="H12095">
        <v>57</v>
      </c>
      <c r="I12095">
        <v>115</v>
      </c>
      <c r="J12095">
        <v>2</v>
      </c>
      <c r="K12095">
        <v>3</v>
      </c>
      <c r="L12095">
        <v>0</v>
      </c>
      <c r="M12095">
        <v>7</v>
      </c>
      <c r="Q12095">
        <v>144</v>
      </c>
      <c r="R12095">
        <v>4.75</v>
      </c>
      <c r="X12095">
        <v>54</v>
      </c>
      <c r="Y12095">
        <v>0.26</v>
      </c>
      <c r="Z12095">
        <v>426</v>
      </c>
      <c r="AA12095">
        <f t="shared" si="376"/>
        <v>142</v>
      </c>
    </row>
    <row r="12096" spans="1:27" x14ac:dyDescent="0.25">
      <c r="A12096" t="s">
        <v>2411</v>
      </c>
      <c r="B12096">
        <v>1997</v>
      </c>
      <c r="C12096" t="str">
        <f t="shared" si="377"/>
        <v>Drug Era 1992-2006</v>
      </c>
      <c r="D12096" t="s">
        <v>19</v>
      </c>
      <c r="E12096">
        <v>613</v>
      </c>
      <c r="F12096">
        <v>73</v>
      </c>
      <c r="G12096">
        <v>12</v>
      </c>
      <c r="H12096">
        <v>60</v>
      </c>
      <c r="I12096">
        <v>65</v>
      </c>
      <c r="J12096">
        <v>9</v>
      </c>
      <c r="K12096">
        <v>6</v>
      </c>
      <c r="L12096">
        <v>4</v>
      </c>
      <c r="M12096">
        <v>0</v>
      </c>
      <c r="Q12096">
        <v>147</v>
      </c>
      <c r="R12096">
        <v>4.62</v>
      </c>
      <c r="X12096">
        <v>75</v>
      </c>
      <c r="Y12096">
        <v>0.27</v>
      </c>
      <c r="Z12096">
        <v>427</v>
      </c>
      <c r="AA12096">
        <f t="shared" si="376"/>
        <v>142.33333333333334</v>
      </c>
    </row>
    <row r="12097" spans="1:27" x14ac:dyDescent="0.25">
      <c r="A12097" t="s">
        <v>1442</v>
      </c>
      <c r="B12097">
        <v>1971</v>
      </c>
      <c r="C12097" t="str">
        <f t="shared" si="377"/>
        <v>Pre-Drug 1970-1991</v>
      </c>
      <c r="D12097" t="s">
        <v>18</v>
      </c>
      <c r="E12097">
        <v>613</v>
      </c>
      <c r="F12097">
        <v>47</v>
      </c>
      <c r="G12097">
        <v>8</v>
      </c>
      <c r="H12097">
        <v>69</v>
      </c>
      <c r="I12097">
        <v>68</v>
      </c>
      <c r="J12097">
        <v>6</v>
      </c>
      <c r="K12097">
        <v>5</v>
      </c>
      <c r="L12097">
        <v>1</v>
      </c>
      <c r="M12097">
        <v>1</v>
      </c>
      <c r="Q12097">
        <v>140</v>
      </c>
      <c r="R12097">
        <v>2.96</v>
      </c>
      <c r="X12097">
        <v>95</v>
      </c>
      <c r="Y12097">
        <v>0.26</v>
      </c>
      <c r="Z12097">
        <v>429</v>
      </c>
      <c r="AA12097">
        <f t="shared" si="376"/>
        <v>143</v>
      </c>
    </row>
    <row r="12098" spans="1:27" x14ac:dyDescent="0.25">
      <c r="A12098" t="s">
        <v>343</v>
      </c>
      <c r="B12098">
        <v>1982</v>
      </c>
      <c r="C12098" t="str">
        <f t="shared" si="377"/>
        <v>Pre-Drug 1970-1991</v>
      </c>
      <c r="D12098" t="s">
        <v>18</v>
      </c>
      <c r="E12098">
        <v>613</v>
      </c>
      <c r="F12098">
        <v>49</v>
      </c>
      <c r="G12098">
        <v>6</v>
      </c>
      <c r="H12098">
        <v>52</v>
      </c>
      <c r="I12098">
        <v>98</v>
      </c>
      <c r="J12098">
        <v>10</v>
      </c>
      <c r="K12098">
        <v>1</v>
      </c>
      <c r="L12098">
        <v>1</v>
      </c>
      <c r="M12098">
        <v>1</v>
      </c>
      <c r="Q12098">
        <v>146</v>
      </c>
      <c r="R12098">
        <v>3.08</v>
      </c>
      <c r="X12098">
        <v>71</v>
      </c>
      <c r="Y12098">
        <v>0.26</v>
      </c>
      <c r="Z12098">
        <v>430</v>
      </c>
      <c r="AA12098">
        <f t="shared" ref="AA12098:AA12161" si="378">Z12098/3</f>
        <v>143.33333333333334</v>
      </c>
    </row>
    <row r="12099" spans="1:27" x14ac:dyDescent="0.25">
      <c r="A12099" t="s">
        <v>1768</v>
      </c>
      <c r="B12099">
        <v>1978</v>
      </c>
      <c r="C12099" t="str">
        <f t="shared" ref="C12099:C12162" si="379">IF(B12099&lt;1997,"Pre-Drug 1970-1991",IF(B12099&lt;=2006,"Drug Era 1992-2006","Post Drug Era 2007-2012"))</f>
        <v>Pre-Drug 1970-1991</v>
      </c>
      <c r="D12099" t="s">
        <v>18</v>
      </c>
      <c r="E12099">
        <v>613</v>
      </c>
      <c r="F12099">
        <v>62</v>
      </c>
      <c r="G12099">
        <v>15</v>
      </c>
      <c r="H12099">
        <v>42</v>
      </c>
      <c r="I12099">
        <v>87</v>
      </c>
      <c r="J12099">
        <v>1</v>
      </c>
      <c r="K12099">
        <v>1</v>
      </c>
      <c r="L12099">
        <v>6</v>
      </c>
      <c r="M12099">
        <v>5</v>
      </c>
      <c r="Q12099">
        <v>141</v>
      </c>
      <c r="R12099">
        <v>3.88</v>
      </c>
      <c r="X12099">
        <v>92</v>
      </c>
      <c r="Y12099">
        <v>0.25</v>
      </c>
      <c r="Z12099">
        <v>432</v>
      </c>
      <c r="AA12099">
        <f t="shared" si="378"/>
        <v>144</v>
      </c>
    </row>
    <row r="12100" spans="1:27" x14ac:dyDescent="0.25">
      <c r="A12100" t="s">
        <v>1038</v>
      </c>
      <c r="B12100">
        <v>1997</v>
      </c>
      <c r="C12100" t="str">
        <f t="shared" si="379"/>
        <v>Drug Era 1992-2006</v>
      </c>
      <c r="D12100" t="s">
        <v>18</v>
      </c>
      <c r="E12100">
        <v>613</v>
      </c>
      <c r="F12100">
        <v>68</v>
      </c>
      <c r="G12100">
        <v>16</v>
      </c>
      <c r="H12100">
        <v>69</v>
      </c>
      <c r="I12100">
        <v>93</v>
      </c>
      <c r="J12100">
        <v>5</v>
      </c>
      <c r="K12100">
        <v>1</v>
      </c>
      <c r="L12100">
        <v>2</v>
      </c>
      <c r="M12100">
        <v>1</v>
      </c>
      <c r="Q12100">
        <v>126</v>
      </c>
      <c r="R12100">
        <v>4.25</v>
      </c>
      <c r="X12100">
        <v>83</v>
      </c>
      <c r="Y12100">
        <v>0.23</v>
      </c>
      <c r="Z12100">
        <v>432</v>
      </c>
      <c r="AA12100">
        <f t="shared" si="378"/>
        <v>144</v>
      </c>
    </row>
    <row r="12101" spans="1:27" x14ac:dyDescent="0.25">
      <c r="A12101" t="s">
        <v>1947</v>
      </c>
      <c r="B12101">
        <v>1978</v>
      </c>
      <c r="C12101" t="str">
        <f t="shared" si="379"/>
        <v>Pre-Drug 1970-1991</v>
      </c>
      <c r="D12101" t="s">
        <v>18</v>
      </c>
      <c r="E12101">
        <v>613</v>
      </c>
      <c r="F12101">
        <v>64</v>
      </c>
      <c r="G12101">
        <v>17</v>
      </c>
      <c r="H12101">
        <v>57</v>
      </c>
      <c r="I12101">
        <v>88</v>
      </c>
      <c r="J12101">
        <v>4</v>
      </c>
      <c r="K12101">
        <v>1</v>
      </c>
      <c r="L12101">
        <v>3</v>
      </c>
      <c r="M12101">
        <v>7</v>
      </c>
      <c r="Q12101">
        <v>139</v>
      </c>
      <c r="R12101">
        <v>3.97</v>
      </c>
      <c r="X12101">
        <v>128</v>
      </c>
      <c r="Y12101">
        <v>0.25</v>
      </c>
      <c r="Z12101">
        <v>435</v>
      </c>
      <c r="AA12101">
        <f t="shared" si="378"/>
        <v>145</v>
      </c>
    </row>
    <row r="12102" spans="1:27" x14ac:dyDescent="0.25">
      <c r="A12102" t="s">
        <v>74</v>
      </c>
      <c r="B12102">
        <v>1997</v>
      </c>
      <c r="C12102" t="str">
        <f t="shared" si="379"/>
        <v>Drug Era 1992-2006</v>
      </c>
      <c r="D12102" t="s">
        <v>19</v>
      </c>
      <c r="E12102">
        <v>613</v>
      </c>
      <c r="F12102">
        <v>49</v>
      </c>
      <c r="G12102">
        <v>9</v>
      </c>
      <c r="H12102">
        <v>55</v>
      </c>
      <c r="I12102">
        <v>110</v>
      </c>
      <c r="J12102">
        <v>1</v>
      </c>
      <c r="K12102">
        <v>4</v>
      </c>
      <c r="L12102">
        <v>3</v>
      </c>
      <c r="M12102">
        <v>0</v>
      </c>
      <c r="Q12102">
        <v>126</v>
      </c>
      <c r="R12102">
        <v>3.03</v>
      </c>
      <c r="X12102">
        <v>70</v>
      </c>
      <c r="Y12102">
        <v>0.23</v>
      </c>
      <c r="Z12102">
        <v>437</v>
      </c>
      <c r="AA12102">
        <f t="shared" si="378"/>
        <v>145.66666666666666</v>
      </c>
    </row>
    <row r="12103" spans="1:27" x14ac:dyDescent="0.25">
      <c r="A12103" t="s">
        <v>2300</v>
      </c>
      <c r="B12103">
        <v>1978</v>
      </c>
      <c r="C12103" t="str">
        <f t="shared" si="379"/>
        <v>Pre-Drug 1970-1991</v>
      </c>
      <c r="D12103" t="s">
        <v>18</v>
      </c>
      <c r="E12103">
        <v>613</v>
      </c>
      <c r="F12103">
        <v>66</v>
      </c>
      <c r="G12103">
        <v>16</v>
      </c>
      <c r="H12103">
        <v>43</v>
      </c>
      <c r="I12103">
        <v>59</v>
      </c>
      <c r="J12103">
        <v>6</v>
      </c>
      <c r="K12103">
        <v>1</v>
      </c>
      <c r="L12103">
        <v>1</v>
      </c>
      <c r="M12103">
        <v>4</v>
      </c>
      <c r="Q12103">
        <v>154</v>
      </c>
      <c r="R12103">
        <v>4.0599999999999996</v>
      </c>
      <c r="X12103">
        <v>74</v>
      </c>
      <c r="Y12103">
        <v>0.27</v>
      </c>
      <c r="Z12103">
        <v>439</v>
      </c>
      <c r="AA12103">
        <f t="shared" si="378"/>
        <v>146.33333333333334</v>
      </c>
    </row>
    <row r="12104" spans="1:27" x14ac:dyDescent="0.25">
      <c r="A12104" t="s">
        <v>588</v>
      </c>
      <c r="B12104">
        <v>2001</v>
      </c>
      <c r="C12104" t="str">
        <f t="shared" si="379"/>
        <v>Drug Era 1992-2006</v>
      </c>
      <c r="D12104" t="s">
        <v>19</v>
      </c>
      <c r="E12104">
        <v>614</v>
      </c>
      <c r="F12104">
        <v>65</v>
      </c>
      <c r="G12104">
        <v>17</v>
      </c>
      <c r="H12104">
        <v>57</v>
      </c>
      <c r="I12104">
        <v>115</v>
      </c>
      <c r="J12104">
        <v>4</v>
      </c>
      <c r="K12104">
        <v>9</v>
      </c>
      <c r="L12104">
        <v>10</v>
      </c>
      <c r="M12104">
        <v>0</v>
      </c>
      <c r="Q12104">
        <v>148</v>
      </c>
      <c r="R12104">
        <v>4.3099999999999996</v>
      </c>
      <c r="X12104">
        <v>112</v>
      </c>
      <c r="Z12104">
        <v>407</v>
      </c>
      <c r="AA12104">
        <f t="shared" si="378"/>
        <v>135.66666666666666</v>
      </c>
    </row>
    <row r="12105" spans="1:27" x14ac:dyDescent="0.25">
      <c r="A12105" t="s">
        <v>1916</v>
      </c>
      <c r="B12105">
        <v>1979</v>
      </c>
      <c r="C12105" t="str">
        <f t="shared" si="379"/>
        <v>Pre-Drug 1970-1991</v>
      </c>
      <c r="D12105" t="s">
        <v>19</v>
      </c>
      <c r="E12105">
        <v>614</v>
      </c>
      <c r="F12105">
        <v>75</v>
      </c>
      <c r="G12105">
        <v>17</v>
      </c>
      <c r="H12105">
        <v>79</v>
      </c>
      <c r="I12105">
        <v>51</v>
      </c>
      <c r="J12105">
        <v>4</v>
      </c>
      <c r="K12105">
        <v>8</v>
      </c>
      <c r="L12105">
        <v>8</v>
      </c>
      <c r="M12105">
        <v>1</v>
      </c>
      <c r="Q12105">
        <v>135</v>
      </c>
      <c r="R12105">
        <v>4.84</v>
      </c>
      <c r="X12105">
        <v>54</v>
      </c>
      <c r="Y12105">
        <v>0.26</v>
      </c>
      <c r="Z12105">
        <v>418</v>
      </c>
      <c r="AA12105">
        <f t="shared" si="378"/>
        <v>139.33333333333334</v>
      </c>
    </row>
    <row r="12106" spans="1:27" x14ac:dyDescent="0.25">
      <c r="A12106" t="s">
        <v>242</v>
      </c>
      <c r="B12106">
        <v>2008</v>
      </c>
      <c r="C12106" t="str">
        <f t="shared" si="379"/>
        <v>Post Drug Era 2007-2012</v>
      </c>
      <c r="D12106" t="s">
        <v>18</v>
      </c>
      <c r="E12106">
        <v>614</v>
      </c>
      <c r="F12106">
        <v>79</v>
      </c>
      <c r="G12106">
        <v>25</v>
      </c>
      <c r="H12106">
        <v>47</v>
      </c>
      <c r="I12106">
        <v>96</v>
      </c>
      <c r="J12106">
        <v>2</v>
      </c>
      <c r="K12106">
        <v>2</v>
      </c>
      <c r="L12106">
        <v>1</v>
      </c>
      <c r="M12106">
        <v>0</v>
      </c>
      <c r="Q12106">
        <v>153</v>
      </c>
      <c r="R12106">
        <v>5.09</v>
      </c>
      <c r="X12106">
        <v>90</v>
      </c>
      <c r="Z12106">
        <v>419</v>
      </c>
      <c r="AA12106">
        <f t="shared" si="378"/>
        <v>139.66666666666666</v>
      </c>
    </row>
    <row r="12107" spans="1:27" x14ac:dyDescent="0.25">
      <c r="A12107" t="s">
        <v>2517</v>
      </c>
      <c r="B12107">
        <v>2009</v>
      </c>
      <c r="C12107" t="str">
        <f t="shared" si="379"/>
        <v>Post Drug Era 2007-2012</v>
      </c>
      <c r="D12107" t="s">
        <v>19</v>
      </c>
      <c r="E12107">
        <v>614</v>
      </c>
      <c r="F12107">
        <v>78</v>
      </c>
      <c r="G12107">
        <v>24</v>
      </c>
      <c r="H12107">
        <v>47</v>
      </c>
      <c r="I12107">
        <v>107</v>
      </c>
      <c r="J12107">
        <v>4</v>
      </c>
      <c r="K12107">
        <v>4</v>
      </c>
      <c r="L12107">
        <v>10</v>
      </c>
      <c r="M12107">
        <v>0</v>
      </c>
      <c r="Q12107">
        <v>159</v>
      </c>
      <c r="R12107">
        <v>5.03</v>
      </c>
      <c r="X12107">
        <v>111</v>
      </c>
      <c r="Z12107">
        <v>419</v>
      </c>
      <c r="AA12107">
        <f t="shared" si="378"/>
        <v>139.66666666666666</v>
      </c>
    </row>
    <row r="12108" spans="1:27" x14ac:dyDescent="0.25">
      <c r="A12108" t="s">
        <v>497</v>
      </c>
      <c r="B12108">
        <v>1993</v>
      </c>
      <c r="C12108" t="str">
        <f t="shared" si="379"/>
        <v>Pre-Drug 1970-1991</v>
      </c>
      <c r="D12108" t="s">
        <v>18</v>
      </c>
      <c r="E12108">
        <v>614</v>
      </c>
      <c r="F12108">
        <v>76</v>
      </c>
      <c r="G12108">
        <v>20</v>
      </c>
      <c r="H12108">
        <v>39</v>
      </c>
      <c r="I12108">
        <v>84</v>
      </c>
      <c r="J12108">
        <v>4</v>
      </c>
      <c r="K12108">
        <v>5</v>
      </c>
      <c r="L12108">
        <v>9</v>
      </c>
      <c r="M12108">
        <v>3</v>
      </c>
      <c r="Q12108">
        <v>162</v>
      </c>
      <c r="R12108">
        <v>4.84</v>
      </c>
      <c r="X12108">
        <v>53</v>
      </c>
      <c r="Y12108">
        <v>0.28999999999999998</v>
      </c>
      <c r="Z12108">
        <v>424</v>
      </c>
      <c r="AA12108">
        <f t="shared" si="378"/>
        <v>141.33333333333334</v>
      </c>
    </row>
    <row r="12109" spans="1:27" x14ac:dyDescent="0.25">
      <c r="A12109" t="s">
        <v>910</v>
      </c>
      <c r="B12109">
        <v>1975</v>
      </c>
      <c r="C12109" t="str">
        <f t="shared" si="379"/>
        <v>Pre-Drug 1970-1991</v>
      </c>
      <c r="D12109" t="s">
        <v>18</v>
      </c>
      <c r="E12109">
        <v>614</v>
      </c>
      <c r="F12109">
        <v>66</v>
      </c>
      <c r="G12109">
        <v>8</v>
      </c>
      <c r="H12109">
        <v>39</v>
      </c>
      <c r="I12109">
        <v>87</v>
      </c>
      <c r="J12109">
        <v>3</v>
      </c>
      <c r="K12109">
        <v>9</v>
      </c>
      <c r="L12109">
        <v>1</v>
      </c>
      <c r="M12109">
        <v>1</v>
      </c>
      <c r="Q12109">
        <v>155</v>
      </c>
      <c r="R12109">
        <v>4.18</v>
      </c>
      <c r="X12109">
        <v>81</v>
      </c>
      <c r="Y12109">
        <v>0.27</v>
      </c>
      <c r="Z12109">
        <v>426</v>
      </c>
      <c r="AA12109">
        <f t="shared" si="378"/>
        <v>142</v>
      </c>
    </row>
    <row r="12110" spans="1:27" x14ac:dyDescent="0.25">
      <c r="A12110" t="s">
        <v>2469</v>
      </c>
      <c r="B12110">
        <v>1999</v>
      </c>
      <c r="C12110" t="str">
        <f t="shared" si="379"/>
        <v>Drug Era 1992-2006</v>
      </c>
      <c r="D12110" t="s">
        <v>19</v>
      </c>
      <c r="E12110">
        <v>614</v>
      </c>
      <c r="F12110">
        <v>72</v>
      </c>
      <c r="G12110">
        <v>17</v>
      </c>
      <c r="H12110">
        <v>57</v>
      </c>
      <c r="I12110">
        <v>97</v>
      </c>
      <c r="J12110">
        <v>2</v>
      </c>
      <c r="K12110">
        <v>4</v>
      </c>
      <c r="L12110">
        <v>12</v>
      </c>
      <c r="M12110">
        <v>1</v>
      </c>
      <c r="Q12110">
        <v>136</v>
      </c>
      <c r="R12110">
        <v>4.55</v>
      </c>
      <c r="X12110">
        <v>72</v>
      </c>
      <c r="Y12110">
        <v>0</v>
      </c>
      <c r="Z12110">
        <v>427</v>
      </c>
      <c r="AA12110">
        <f t="shared" si="378"/>
        <v>142.33333333333334</v>
      </c>
    </row>
    <row r="12111" spans="1:27" x14ac:dyDescent="0.25">
      <c r="A12111" t="s">
        <v>120</v>
      </c>
      <c r="B12111">
        <v>1988</v>
      </c>
      <c r="C12111" t="str">
        <f t="shared" si="379"/>
        <v>Pre-Drug 1970-1991</v>
      </c>
      <c r="D12111" t="s">
        <v>19</v>
      </c>
      <c r="E12111">
        <v>614</v>
      </c>
      <c r="F12111">
        <v>51</v>
      </c>
      <c r="G12111">
        <v>12</v>
      </c>
      <c r="H12111">
        <v>48</v>
      </c>
      <c r="I12111">
        <v>66</v>
      </c>
      <c r="J12111">
        <v>6</v>
      </c>
      <c r="K12111">
        <v>5</v>
      </c>
      <c r="L12111">
        <v>0</v>
      </c>
      <c r="M12111">
        <v>0</v>
      </c>
      <c r="Q12111">
        <v>137</v>
      </c>
      <c r="R12111">
        <v>3.09</v>
      </c>
      <c r="X12111">
        <v>72</v>
      </c>
      <c r="Y12111">
        <v>0.24</v>
      </c>
      <c r="Z12111">
        <v>445</v>
      </c>
      <c r="AA12111">
        <f t="shared" si="378"/>
        <v>148.33333333333334</v>
      </c>
    </row>
    <row r="12112" spans="1:27" x14ac:dyDescent="0.25">
      <c r="A12112" t="s">
        <v>2851</v>
      </c>
      <c r="B12112">
        <v>1972</v>
      </c>
      <c r="C12112" t="str">
        <f t="shared" si="379"/>
        <v>Pre-Drug 1970-1991</v>
      </c>
      <c r="D12112" t="s">
        <v>19</v>
      </c>
      <c r="E12112">
        <v>614</v>
      </c>
      <c r="F12112">
        <v>48</v>
      </c>
      <c r="G12112">
        <v>12</v>
      </c>
      <c r="H12112">
        <v>41</v>
      </c>
      <c r="I12112">
        <v>88</v>
      </c>
      <c r="J12112">
        <v>1</v>
      </c>
      <c r="K12112">
        <v>3</v>
      </c>
      <c r="L12112">
        <v>5</v>
      </c>
      <c r="M12112">
        <v>0</v>
      </c>
      <c r="Q12112">
        <v>121</v>
      </c>
      <c r="R12112">
        <v>2.89</v>
      </c>
      <c r="X12112">
        <v>87</v>
      </c>
      <c r="Y12112">
        <v>0.21</v>
      </c>
      <c r="Z12112">
        <v>449</v>
      </c>
      <c r="AA12112">
        <f t="shared" si="378"/>
        <v>149.66666666666666</v>
      </c>
    </row>
    <row r="12113" spans="1:27" x14ac:dyDescent="0.25">
      <c r="A12113" t="s">
        <v>1663</v>
      </c>
      <c r="B12113">
        <v>1980</v>
      </c>
      <c r="C12113" t="str">
        <f t="shared" si="379"/>
        <v>Pre-Drug 1970-1991</v>
      </c>
      <c r="D12113" t="s">
        <v>18</v>
      </c>
      <c r="E12113">
        <v>614</v>
      </c>
      <c r="F12113">
        <v>54</v>
      </c>
      <c r="G12113">
        <v>8</v>
      </c>
      <c r="H12113">
        <v>43</v>
      </c>
      <c r="I12113">
        <v>85</v>
      </c>
      <c r="J12113">
        <v>14</v>
      </c>
      <c r="K12113">
        <v>6</v>
      </c>
      <c r="L12113">
        <v>1</v>
      </c>
      <c r="M12113">
        <v>2</v>
      </c>
      <c r="Q12113">
        <v>138</v>
      </c>
      <c r="R12113">
        <v>3.24</v>
      </c>
      <c r="X12113">
        <v>42</v>
      </c>
      <c r="Y12113">
        <v>0.25</v>
      </c>
      <c r="Z12113">
        <v>450</v>
      </c>
      <c r="AA12113">
        <f t="shared" si="378"/>
        <v>150</v>
      </c>
    </row>
    <row r="12114" spans="1:27" x14ac:dyDescent="0.25">
      <c r="A12114" t="s">
        <v>1802</v>
      </c>
      <c r="B12114">
        <v>1970</v>
      </c>
      <c r="C12114" t="str">
        <f t="shared" si="379"/>
        <v>Pre-Drug 1970-1991</v>
      </c>
      <c r="D12114" t="s">
        <v>18</v>
      </c>
      <c r="E12114">
        <v>615</v>
      </c>
      <c r="F12114">
        <v>79</v>
      </c>
      <c r="G12114">
        <v>13</v>
      </c>
      <c r="H12114">
        <v>78</v>
      </c>
      <c r="I12114">
        <v>83</v>
      </c>
      <c r="J12114">
        <v>4</v>
      </c>
      <c r="K12114">
        <v>6</v>
      </c>
      <c r="L12114">
        <v>7</v>
      </c>
      <c r="M12114">
        <v>1</v>
      </c>
      <c r="Q12114">
        <v>154</v>
      </c>
      <c r="R12114">
        <v>5.44</v>
      </c>
      <c r="X12114">
        <v>71</v>
      </c>
      <c r="Y12114">
        <v>0.28999999999999998</v>
      </c>
      <c r="Z12114">
        <v>392</v>
      </c>
      <c r="AA12114">
        <f t="shared" si="378"/>
        <v>130.66666666666666</v>
      </c>
    </row>
    <row r="12115" spans="1:27" x14ac:dyDescent="0.25">
      <c r="A12115" t="s">
        <v>1636</v>
      </c>
      <c r="B12115">
        <v>2007</v>
      </c>
      <c r="C12115" t="str">
        <f t="shared" si="379"/>
        <v>Post Drug Era 2007-2012</v>
      </c>
      <c r="D12115" t="s">
        <v>19</v>
      </c>
      <c r="E12115">
        <v>615</v>
      </c>
      <c r="F12115">
        <v>81</v>
      </c>
      <c r="G12115">
        <v>13</v>
      </c>
      <c r="H12115">
        <v>56</v>
      </c>
      <c r="I12115">
        <v>78</v>
      </c>
      <c r="J12115">
        <v>6</v>
      </c>
      <c r="K12115">
        <v>6</v>
      </c>
      <c r="L12115">
        <v>4</v>
      </c>
      <c r="M12115">
        <v>0</v>
      </c>
      <c r="Q12115">
        <v>162</v>
      </c>
      <c r="R12115">
        <v>5.36</v>
      </c>
      <c r="X12115">
        <v>93</v>
      </c>
      <c r="Z12115">
        <v>408</v>
      </c>
      <c r="AA12115">
        <f t="shared" si="378"/>
        <v>136</v>
      </c>
    </row>
    <row r="12116" spans="1:27" x14ac:dyDescent="0.25">
      <c r="A12116" t="s">
        <v>3107</v>
      </c>
      <c r="B12116">
        <v>1973</v>
      </c>
      <c r="C12116" t="str">
        <f t="shared" si="379"/>
        <v>Pre-Drug 1970-1991</v>
      </c>
      <c r="D12116" t="s">
        <v>19</v>
      </c>
      <c r="E12116">
        <v>615</v>
      </c>
      <c r="F12116">
        <v>62</v>
      </c>
      <c r="G12116">
        <v>12</v>
      </c>
      <c r="H12116">
        <v>68</v>
      </c>
      <c r="I12116">
        <v>53</v>
      </c>
      <c r="J12116">
        <v>0</v>
      </c>
      <c r="K12116">
        <v>6</v>
      </c>
      <c r="L12116">
        <v>2</v>
      </c>
      <c r="M12116">
        <v>0</v>
      </c>
      <c r="Q12116">
        <v>137</v>
      </c>
      <c r="R12116">
        <v>3.95</v>
      </c>
      <c r="X12116">
        <v>82</v>
      </c>
      <c r="Y12116">
        <v>0.25</v>
      </c>
      <c r="Z12116">
        <v>424</v>
      </c>
      <c r="AA12116">
        <f t="shared" si="378"/>
        <v>141.33333333333334</v>
      </c>
    </row>
    <row r="12117" spans="1:27" x14ac:dyDescent="0.25">
      <c r="A12117" t="s">
        <v>820</v>
      </c>
      <c r="B12117">
        <v>1981</v>
      </c>
      <c r="C12117" t="str">
        <f t="shared" si="379"/>
        <v>Pre-Drug 1970-1991</v>
      </c>
      <c r="D12117" t="s">
        <v>18</v>
      </c>
      <c r="E12117">
        <v>615</v>
      </c>
      <c r="F12117">
        <v>55</v>
      </c>
      <c r="G12117">
        <v>5</v>
      </c>
      <c r="H12117">
        <v>74</v>
      </c>
      <c r="I12117">
        <v>81</v>
      </c>
      <c r="J12117">
        <v>5</v>
      </c>
      <c r="K12117">
        <v>5</v>
      </c>
      <c r="L12117">
        <v>3</v>
      </c>
      <c r="M12117">
        <v>5</v>
      </c>
      <c r="Q12117">
        <v>136</v>
      </c>
      <c r="R12117">
        <v>3.5</v>
      </c>
      <c r="X12117">
        <v>81</v>
      </c>
      <c r="Y12117">
        <v>0.25</v>
      </c>
      <c r="Z12117">
        <v>424</v>
      </c>
      <c r="AA12117">
        <f t="shared" si="378"/>
        <v>141.33333333333334</v>
      </c>
    </row>
    <row r="12118" spans="1:27" x14ac:dyDescent="0.25">
      <c r="A12118" t="s">
        <v>1895</v>
      </c>
      <c r="B12118">
        <v>1976</v>
      </c>
      <c r="C12118" t="str">
        <f t="shared" si="379"/>
        <v>Pre-Drug 1970-1991</v>
      </c>
      <c r="D12118" t="s">
        <v>19</v>
      </c>
      <c r="E12118">
        <v>615</v>
      </c>
      <c r="F12118">
        <v>67</v>
      </c>
      <c r="G12118">
        <v>15</v>
      </c>
      <c r="H12118">
        <v>30</v>
      </c>
      <c r="I12118">
        <v>67</v>
      </c>
      <c r="J12118">
        <v>0</v>
      </c>
      <c r="K12118">
        <v>4</v>
      </c>
      <c r="L12118">
        <v>1</v>
      </c>
      <c r="M12118">
        <v>1</v>
      </c>
      <c r="Q12118">
        <v>169</v>
      </c>
      <c r="R12118">
        <v>4.25</v>
      </c>
      <c r="X12118">
        <v>94</v>
      </c>
      <c r="Y12118">
        <v>0.28999999999999998</v>
      </c>
      <c r="Z12118">
        <v>426</v>
      </c>
      <c r="AA12118">
        <f t="shared" si="378"/>
        <v>142</v>
      </c>
    </row>
    <row r="12119" spans="1:27" x14ac:dyDescent="0.25">
      <c r="A12119" t="s">
        <v>2581</v>
      </c>
      <c r="B12119">
        <v>1994</v>
      </c>
      <c r="C12119" t="str">
        <f t="shared" si="379"/>
        <v>Pre-Drug 1970-1991</v>
      </c>
      <c r="D12119" t="s">
        <v>19</v>
      </c>
      <c r="E12119">
        <v>615</v>
      </c>
      <c r="F12119">
        <v>61</v>
      </c>
      <c r="G12119">
        <v>13</v>
      </c>
      <c r="H12119">
        <v>60</v>
      </c>
      <c r="I12119">
        <v>105</v>
      </c>
      <c r="J12119">
        <v>2</v>
      </c>
      <c r="K12119">
        <v>4</v>
      </c>
      <c r="L12119">
        <v>9</v>
      </c>
      <c r="M12119">
        <v>0</v>
      </c>
      <c r="Q12119">
        <v>140</v>
      </c>
      <c r="R12119">
        <v>3.83</v>
      </c>
      <c r="X12119">
        <v>47</v>
      </c>
      <c r="Y12119">
        <v>0.24</v>
      </c>
      <c r="Z12119">
        <v>430</v>
      </c>
      <c r="AA12119">
        <f t="shared" si="378"/>
        <v>143.33333333333334</v>
      </c>
    </row>
    <row r="12120" spans="1:27" x14ac:dyDescent="0.25">
      <c r="A12120" t="s">
        <v>2216</v>
      </c>
      <c r="B12120">
        <v>1992</v>
      </c>
      <c r="C12120" t="str">
        <f t="shared" si="379"/>
        <v>Pre-Drug 1970-1991</v>
      </c>
      <c r="D12120" t="s">
        <v>19</v>
      </c>
      <c r="E12120">
        <v>615</v>
      </c>
      <c r="F12120">
        <v>63</v>
      </c>
      <c r="G12120">
        <v>9</v>
      </c>
      <c r="H12120">
        <v>49</v>
      </c>
      <c r="I12120">
        <v>59</v>
      </c>
      <c r="J12120">
        <v>1</v>
      </c>
      <c r="K12120">
        <v>3</v>
      </c>
      <c r="L12120">
        <v>3</v>
      </c>
      <c r="M12120">
        <v>1</v>
      </c>
      <c r="Q12120">
        <v>148</v>
      </c>
      <c r="R12120">
        <v>3.95</v>
      </c>
      <c r="X12120">
        <v>71</v>
      </c>
      <c r="Y12120">
        <v>0.26</v>
      </c>
      <c r="Z12120">
        <v>431</v>
      </c>
      <c r="AA12120">
        <f t="shared" si="378"/>
        <v>143.66666666666666</v>
      </c>
    </row>
    <row r="12121" spans="1:27" x14ac:dyDescent="0.25">
      <c r="A12121" t="s">
        <v>3147</v>
      </c>
      <c r="B12121">
        <v>1981</v>
      </c>
      <c r="C12121" t="str">
        <f t="shared" si="379"/>
        <v>Pre-Drug 1970-1991</v>
      </c>
      <c r="D12121" t="s">
        <v>18</v>
      </c>
      <c r="E12121">
        <v>616</v>
      </c>
      <c r="F12121">
        <v>64</v>
      </c>
      <c r="G12121">
        <v>13</v>
      </c>
      <c r="H12121">
        <v>56</v>
      </c>
      <c r="I12121">
        <v>76</v>
      </c>
      <c r="J12121">
        <v>1</v>
      </c>
      <c r="K12121">
        <v>1</v>
      </c>
      <c r="L12121">
        <v>4</v>
      </c>
      <c r="M12121">
        <v>1</v>
      </c>
      <c r="Q12121">
        <v>151</v>
      </c>
      <c r="R12121">
        <v>4.1399999999999997</v>
      </c>
      <c r="X12121">
        <v>43</v>
      </c>
      <c r="Y12121">
        <v>0.28000000000000003</v>
      </c>
      <c r="Z12121">
        <v>417</v>
      </c>
      <c r="AA12121">
        <f t="shared" si="378"/>
        <v>139</v>
      </c>
    </row>
    <row r="12122" spans="1:27" x14ac:dyDescent="0.25">
      <c r="A12122" t="s">
        <v>346</v>
      </c>
      <c r="B12122">
        <v>1970</v>
      </c>
      <c r="C12122" t="str">
        <f t="shared" si="379"/>
        <v>Pre-Drug 1970-1991</v>
      </c>
      <c r="D12122" t="s">
        <v>19</v>
      </c>
      <c r="E12122">
        <v>616</v>
      </c>
      <c r="F12122">
        <v>63</v>
      </c>
      <c r="G12122">
        <v>17</v>
      </c>
      <c r="H12122">
        <v>79</v>
      </c>
      <c r="I12122">
        <v>155</v>
      </c>
      <c r="J12122">
        <v>6</v>
      </c>
      <c r="K12122">
        <v>4</v>
      </c>
      <c r="L12122">
        <v>3</v>
      </c>
      <c r="M12122">
        <v>0</v>
      </c>
      <c r="Q12122">
        <v>118</v>
      </c>
      <c r="R12122">
        <v>4.07</v>
      </c>
      <c r="X12122">
        <v>70</v>
      </c>
      <c r="Y12122">
        <v>0.22</v>
      </c>
      <c r="Z12122">
        <v>418</v>
      </c>
      <c r="AA12122">
        <f t="shared" si="378"/>
        <v>139.33333333333334</v>
      </c>
    </row>
    <row r="12123" spans="1:27" x14ac:dyDescent="0.25">
      <c r="A12123" t="s">
        <v>1785</v>
      </c>
      <c r="B12123">
        <v>1984</v>
      </c>
      <c r="C12123" t="str">
        <f t="shared" si="379"/>
        <v>Pre-Drug 1970-1991</v>
      </c>
      <c r="D12123" t="s">
        <v>19</v>
      </c>
      <c r="E12123">
        <v>616</v>
      </c>
      <c r="F12123">
        <v>68</v>
      </c>
      <c r="G12123">
        <v>9</v>
      </c>
      <c r="H12123">
        <v>52</v>
      </c>
      <c r="I12123">
        <v>68</v>
      </c>
      <c r="J12123">
        <v>4</v>
      </c>
      <c r="K12123">
        <v>1</v>
      </c>
      <c r="L12123">
        <v>2</v>
      </c>
      <c r="M12123">
        <v>3</v>
      </c>
      <c r="Q12123">
        <v>154</v>
      </c>
      <c r="R12123">
        <v>4.38</v>
      </c>
      <c r="X12123">
        <v>70</v>
      </c>
      <c r="Y12123">
        <v>0.28000000000000003</v>
      </c>
      <c r="Z12123">
        <v>419</v>
      </c>
      <c r="AA12123">
        <f t="shared" si="378"/>
        <v>139.66666666666666</v>
      </c>
    </row>
    <row r="12124" spans="1:27" x14ac:dyDescent="0.25">
      <c r="A12124" t="s">
        <v>1923</v>
      </c>
      <c r="B12124">
        <v>1971</v>
      </c>
      <c r="C12124" t="str">
        <f t="shared" si="379"/>
        <v>Pre-Drug 1970-1991</v>
      </c>
      <c r="D12124" t="s">
        <v>18</v>
      </c>
      <c r="E12124">
        <v>616</v>
      </c>
      <c r="F12124">
        <v>64</v>
      </c>
      <c r="G12124">
        <v>12</v>
      </c>
      <c r="H12124">
        <v>35</v>
      </c>
      <c r="I12124">
        <v>68</v>
      </c>
      <c r="J12124">
        <v>11</v>
      </c>
      <c r="K12124">
        <v>5</v>
      </c>
      <c r="L12124">
        <v>2</v>
      </c>
      <c r="M12124">
        <v>0</v>
      </c>
      <c r="Q12124">
        <v>169</v>
      </c>
      <c r="R12124">
        <v>4.1100000000000003</v>
      </c>
      <c r="X12124">
        <v>47</v>
      </c>
      <c r="Y12124">
        <v>0.3</v>
      </c>
      <c r="Z12124">
        <v>420</v>
      </c>
      <c r="AA12124">
        <f t="shared" si="378"/>
        <v>140</v>
      </c>
    </row>
    <row r="12125" spans="1:27" x14ac:dyDescent="0.25">
      <c r="A12125" t="s">
        <v>1847</v>
      </c>
      <c r="B12125">
        <v>1997</v>
      </c>
      <c r="C12125" t="str">
        <f t="shared" si="379"/>
        <v>Drug Era 1992-2006</v>
      </c>
      <c r="D12125" t="s">
        <v>18</v>
      </c>
      <c r="E12125">
        <v>616</v>
      </c>
      <c r="F12125">
        <v>63</v>
      </c>
      <c r="G12125">
        <v>16</v>
      </c>
      <c r="H12125">
        <v>62</v>
      </c>
      <c r="I12125">
        <v>75</v>
      </c>
      <c r="J12125">
        <v>6</v>
      </c>
      <c r="K12125">
        <v>2</v>
      </c>
      <c r="L12125">
        <v>2</v>
      </c>
      <c r="M12125">
        <v>1</v>
      </c>
      <c r="Q12125">
        <v>135</v>
      </c>
      <c r="R12125">
        <v>3.92</v>
      </c>
      <c r="X12125">
        <v>72</v>
      </c>
      <c r="Y12125">
        <v>0.25</v>
      </c>
      <c r="Z12125">
        <v>434</v>
      </c>
      <c r="AA12125">
        <f t="shared" si="378"/>
        <v>144.66666666666666</v>
      </c>
    </row>
    <row r="12126" spans="1:27" x14ac:dyDescent="0.25">
      <c r="A12126" t="s">
        <v>507</v>
      </c>
      <c r="B12126">
        <v>1986</v>
      </c>
      <c r="C12126" t="str">
        <f t="shared" si="379"/>
        <v>Pre-Drug 1970-1991</v>
      </c>
      <c r="D12126" t="s">
        <v>19</v>
      </c>
      <c r="E12126">
        <v>616</v>
      </c>
      <c r="F12126">
        <v>67</v>
      </c>
      <c r="G12126">
        <v>25</v>
      </c>
      <c r="H12126">
        <v>47</v>
      </c>
      <c r="I12126">
        <v>89</v>
      </c>
      <c r="J12126">
        <v>2</v>
      </c>
      <c r="K12126">
        <v>8</v>
      </c>
      <c r="L12126">
        <v>1</v>
      </c>
      <c r="M12126">
        <v>0</v>
      </c>
      <c r="Q12126">
        <v>150</v>
      </c>
      <c r="R12126">
        <v>4.1500000000000004</v>
      </c>
      <c r="X12126">
        <v>49</v>
      </c>
      <c r="Y12126">
        <v>0.26</v>
      </c>
      <c r="Z12126">
        <v>436</v>
      </c>
      <c r="AA12126">
        <f t="shared" si="378"/>
        <v>145.33333333333334</v>
      </c>
    </row>
    <row r="12127" spans="1:27" x14ac:dyDescent="0.25">
      <c r="A12127" t="s">
        <v>2729</v>
      </c>
      <c r="B12127">
        <v>1982</v>
      </c>
      <c r="C12127" t="str">
        <f t="shared" si="379"/>
        <v>Pre-Drug 1970-1991</v>
      </c>
      <c r="D12127" t="s">
        <v>18</v>
      </c>
      <c r="E12127">
        <v>616</v>
      </c>
      <c r="F12127">
        <v>62</v>
      </c>
      <c r="G12127">
        <v>14</v>
      </c>
      <c r="H12127">
        <v>49</v>
      </c>
      <c r="I12127">
        <v>80</v>
      </c>
      <c r="J12127">
        <v>11</v>
      </c>
      <c r="K12127">
        <v>3</v>
      </c>
      <c r="L12127">
        <v>2</v>
      </c>
      <c r="M12127">
        <v>0</v>
      </c>
      <c r="Q12127">
        <v>137</v>
      </c>
      <c r="R12127">
        <v>3.81</v>
      </c>
      <c r="X12127">
        <v>60</v>
      </c>
      <c r="Y12127">
        <v>0.24</v>
      </c>
      <c r="Z12127">
        <v>439</v>
      </c>
      <c r="AA12127">
        <f t="shared" si="378"/>
        <v>146.33333333333334</v>
      </c>
    </row>
    <row r="12128" spans="1:27" x14ac:dyDescent="0.25">
      <c r="A12128" t="s">
        <v>2299</v>
      </c>
      <c r="B12128">
        <v>1984</v>
      </c>
      <c r="C12128" t="str">
        <f t="shared" si="379"/>
        <v>Pre-Drug 1970-1991</v>
      </c>
      <c r="D12128" t="s">
        <v>19</v>
      </c>
      <c r="E12128">
        <v>616</v>
      </c>
      <c r="F12128">
        <v>75</v>
      </c>
      <c r="G12128">
        <v>16</v>
      </c>
      <c r="H12128">
        <v>60</v>
      </c>
      <c r="I12128">
        <v>110</v>
      </c>
      <c r="J12128">
        <v>0</v>
      </c>
      <c r="K12128">
        <v>8</v>
      </c>
      <c r="L12128">
        <v>4</v>
      </c>
      <c r="M12128">
        <v>2</v>
      </c>
      <c r="Q12128">
        <v>127</v>
      </c>
      <c r="R12128">
        <v>4.57</v>
      </c>
      <c r="X12128">
        <v>78</v>
      </c>
      <c r="Y12128">
        <v>0.23</v>
      </c>
      <c r="Z12128">
        <v>443</v>
      </c>
      <c r="AA12128">
        <f t="shared" si="378"/>
        <v>147.66666666666666</v>
      </c>
    </row>
    <row r="12129" spans="1:27" x14ac:dyDescent="0.25">
      <c r="A12129" t="s">
        <v>956</v>
      </c>
      <c r="B12129">
        <v>1971</v>
      </c>
      <c r="C12129" t="str">
        <f t="shared" si="379"/>
        <v>Pre-Drug 1970-1991</v>
      </c>
      <c r="D12129" t="s">
        <v>18</v>
      </c>
      <c r="E12129">
        <v>616</v>
      </c>
      <c r="F12129">
        <v>56</v>
      </c>
      <c r="G12129">
        <v>7</v>
      </c>
      <c r="H12129">
        <v>46</v>
      </c>
      <c r="I12129">
        <v>104</v>
      </c>
      <c r="J12129">
        <v>1</v>
      </c>
      <c r="K12129">
        <v>6</v>
      </c>
      <c r="L12129">
        <v>3</v>
      </c>
      <c r="M12129">
        <v>0</v>
      </c>
      <c r="Q12129">
        <v>133</v>
      </c>
      <c r="R12129">
        <v>3.38</v>
      </c>
      <c r="X12129">
        <v>85</v>
      </c>
      <c r="Y12129">
        <v>0.24</v>
      </c>
      <c r="Z12129">
        <v>448</v>
      </c>
      <c r="AA12129">
        <f t="shared" si="378"/>
        <v>149.33333333333334</v>
      </c>
    </row>
    <row r="12130" spans="1:27" x14ac:dyDescent="0.25">
      <c r="A12130" t="s">
        <v>866</v>
      </c>
      <c r="B12130">
        <v>1993</v>
      </c>
      <c r="C12130" t="str">
        <f t="shared" si="379"/>
        <v>Pre-Drug 1970-1991</v>
      </c>
      <c r="D12130" t="s">
        <v>18</v>
      </c>
      <c r="E12130">
        <v>616</v>
      </c>
      <c r="F12130">
        <v>38</v>
      </c>
      <c r="G12130">
        <v>7</v>
      </c>
      <c r="H12130">
        <v>54</v>
      </c>
      <c r="I12130">
        <v>140</v>
      </c>
      <c r="J12130">
        <v>0</v>
      </c>
      <c r="K12130">
        <v>5</v>
      </c>
      <c r="L12130">
        <v>0</v>
      </c>
      <c r="M12130">
        <v>0</v>
      </c>
      <c r="Q12130">
        <v>119</v>
      </c>
      <c r="R12130">
        <v>2.29</v>
      </c>
      <c r="X12130">
        <v>70</v>
      </c>
      <c r="Y12130">
        <v>0.21</v>
      </c>
      <c r="Z12130">
        <v>449</v>
      </c>
      <c r="AA12130">
        <f t="shared" si="378"/>
        <v>149.66666666666666</v>
      </c>
    </row>
    <row r="12131" spans="1:27" x14ac:dyDescent="0.25">
      <c r="A12131" t="s">
        <v>1404</v>
      </c>
      <c r="B12131">
        <v>1974</v>
      </c>
      <c r="C12131" t="str">
        <f t="shared" si="379"/>
        <v>Pre-Drug 1970-1991</v>
      </c>
      <c r="D12131" t="s">
        <v>18</v>
      </c>
      <c r="E12131">
        <v>616</v>
      </c>
      <c r="F12131">
        <v>44</v>
      </c>
      <c r="G12131">
        <v>4</v>
      </c>
      <c r="H12131">
        <v>42</v>
      </c>
      <c r="I12131">
        <v>78</v>
      </c>
      <c r="J12131">
        <v>0</v>
      </c>
      <c r="K12131">
        <v>5</v>
      </c>
      <c r="L12131">
        <v>1</v>
      </c>
      <c r="M12131">
        <v>0</v>
      </c>
      <c r="Q12131">
        <v>133</v>
      </c>
      <c r="R12131">
        <v>2.59</v>
      </c>
      <c r="X12131">
        <v>56</v>
      </c>
      <c r="Y12131">
        <v>0.23</v>
      </c>
      <c r="Z12131">
        <v>459</v>
      </c>
      <c r="AA12131">
        <f t="shared" si="378"/>
        <v>153</v>
      </c>
    </row>
    <row r="12132" spans="1:27" x14ac:dyDescent="0.25">
      <c r="A12132" t="s">
        <v>919</v>
      </c>
      <c r="B12132">
        <v>1981</v>
      </c>
      <c r="C12132" t="str">
        <f t="shared" si="379"/>
        <v>Pre-Drug 1970-1991</v>
      </c>
      <c r="D12132" t="s">
        <v>19</v>
      </c>
      <c r="E12132">
        <v>616</v>
      </c>
      <c r="F12132">
        <v>49</v>
      </c>
      <c r="G12132">
        <v>7</v>
      </c>
      <c r="H12132">
        <v>27</v>
      </c>
      <c r="I12132">
        <v>55</v>
      </c>
      <c r="J12132">
        <v>2</v>
      </c>
      <c r="K12132">
        <v>0</v>
      </c>
      <c r="L12132">
        <v>4</v>
      </c>
      <c r="M12132">
        <v>0</v>
      </c>
      <c r="Q12132">
        <v>143</v>
      </c>
      <c r="R12132">
        <v>2.88</v>
      </c>
      <c r="X12132">
        <v>55</v>
      </c>
      <c r="Y12132">
        <v>0.25</v>
      </c>
      <c r="Z12132">
        <v>459</v>
      </c>
      <c r="AA12132">
        <f t="shared" si="378"/>
        <v>153</v>
      </c>
    </row>
    <row r="12133" spans="1:27" x14ac:dyDescent="0.25">
      <c r="A12133" t="s">
        <v>115</v>
      </c>
      <c r="B12133">
        <v>2001</v>
      </c>
      <c r="C12133" t="str">
        <f t="shared" si="379"/>
        <v>Drug Era 1992-2006</v>
      </c>
      <c r="D12133" t="s">
        <v>18</v>
      </c>
      <c r="E12133">
        <v>617</v>
      </c>
      <c r="F12133">
        <v>86</v>
      </c>
      <c r="G12133">
        <v>21</v>
      </c>
      <c r="H12133">
        <v>50</v>
      </c>
      <c r="I12133">
        <v>125</v>
      </c>
      <c r="J12133">
        <v>3</v>
      </c>
      <c r="K12133">
        <v>2</v>
      </c>
      <c r="L12133">
        <v>10</v>
      </c>
      <c r="M12133">
        <v>0</v>
      </c>
      <c r="Q12133">
        <v>151</v>
      </c>
      <c r="R12133">
        <v>5.49</v>
      </c>
      <c r="X12133">
        <v>35</v>
      </c>
      <c r="Z12133">
        <v>423</v>
      </c>
      <c r="AA12133">
        <f t="shared" si="378"/>
        <v>141</v>
      </c>
    </row>
    <row r="12134" spans="1:27" x14ac:dyDescent="0.25">
      <c r="A12134" t="s">
        <v>2450</v>
      </c>
      <c r="B12134">
        <v>1989</v>
      </c>
      <c r="C12134" t="str">
        <f t="shared" si="379"/>
        <v>Pre-Drug 1970-1991</v>
      </c>
      <c r="D12134" t="s">
        <v>19</v>
      </c>
      <c r="E12134">
        <v>617</v>
      </c>
      <c r="F12134">
        <v>78</v>
      </c>
      <c r="G12134">
        <v>14</v>
      </c>
      <c r="H12134">
        <v>58</v>
      </c>
      <c r="I12134">
        <v>77</v>
      </c>
      <c r="J12134">
        <v>1</v>
      </c>
      <c r="K12134">
        <v>7</v>
      </c>
      <c r="L12134">
        <v>1</v>
      </c>
      <c r="M12134">
        <v>2</v>
      </c>
      <c r="Q12134">
        <v>148</v>
      </c>
      <c r="R12134">
        <v>4.9400000000000004</v>
      </c>
      <c r="X12134">
        <v>65</v>
      </c>
      <c r="Y12134">
        <v>0.27</v>
      </c>
      <c r="Z12134">
        <v>426</v>
      </c>
      <c r="AA12134">
        <f t="shared" si="378"/>
        <v>142</v>
      </c>
    </row>
    <row r="12135" spans="1:27" x14ac:dyDescent="0.25">
      <c r="A12135" t="s">
        <v>3042</v>
      </c>
      <c r="B12135">
        <v>1983</v>
      </c>
      <c r="C12135" t="str">
        <f t="shared" si="379"/>
        <v>Pre-Drug 1970-1991</v>
      </c>
      <c r="D12135" t="s">
        <v>18</v>
      </c>
      <c r="E12135">
        <v>617</v>
      </c>
      <c r="F12135">
        <v>69</v>
      </c>
      <c r="G12135">
        <v>23</v>
      </c>
      <c r="H12135">
        <v>50</v>
      </c>
      <c r="I12135">
        <v>81</v>
      </c>
      <c r="J12135">
        <v>1</v>
      </c>
      <c r="K12135">
        <v>2</v>
      </c>
      <c r="L12135">
        <v>1</v>
      </c>
      <c r="M12135">
        <v>0</v>
      </c>
      <c r="Q12135">
        <v>143</v>
      </c>
      <c r="R12135">
        <v>4.3</v>
      </c>
      <c r="X12135">
        <v>82</v>
      </c>
      <c r="Y12135">
        <v>0.25</v>
      </c>
      <c r="Z12135">
        <v>433</v>
      </c>
      <c r="AA12135">
        <f t="shared" si="378"/>
        <v>144.33333333333334</v>
      </c>
    </row>
    <row r="12136" spans="1:27" x14ac:dyDescent="0.25">
      <c r="A12136" t="s">
        <v>968</v>
      </c>
      <c r="B12136">
        <v>2010</v>
      </c>
      <c r="C12136" t="str">
        <f t="shared" si="379"/>
        <v>Post Drug Era 2007-2012</v>
      </c>
      <c r="D12136" t="s">
        <v>19</v>
      </c>
      <c r="E12136">
        <v>617</v>
      </c>
      <c r="F12136">
        <v>72</v>
      </c>
      <c r="G12136">
        <v>21</v>
      </c>
      <c r="H12136">
        <v>51</v>
      </c>
      <c r="I12136">
        <v>74</v>
      </c>
      <c r="J12136">
        <v>1</v>
      </c>
      <c r="K12136">
        <v>4</v>
      </c>
      <c r="L12136">
        <v>4</v>
      </c>
      <c r="M12136">
        <v>3</v>
      </c>
      <c r="Q12136">
        <v>143</v>
      </c>
      <c r="R12136">
        <v>4.49</v>
      </c>
      <c r="X12136">
        <v>73</v>
      </c>
      <c r="Z12136">
        <v>433</v>
      </c>
      <c r="AA12136">
        <f t="shared" si="378"/>
        <v>144.33333333333334</v>
      </c>
    </row>
    <row r="12137" spans="1:27" x14ac:dyDescent="0.25">
      <c r="A12137" t="s">
        <v>147</v>
      </c>
      <c r="B12137">
        <v>1988</v>
      </c>
      <c r="C12137" t="str">
        <f t="shared" si="379"/>
        <v>Pre-Drug 1970-1991</v>
      </c>
      <c r="D12137" t="s">
        <v>19</v>
      </c>
      <c r="E12137">
        <v>617</v>
      </c>
      <c r="F12137">
        <v>79</v>
      </c>
      <c r="G12137">
        <v>22</v>
      </c>
      <c r="H12137">
        <v>46</v>
      </c>
      <c r="I12137">
        <v>53</v>
      </c>
      <c r="J12137">
        <v>0</v>
      </c>
      <c r="K12137">
        <v>2</v>
      </c>
      <c r="L12137">
        <v>2</v>
      </c>
      <c r="M12137">
        <v>3</v>
      </c>
      <c r="Q12137">
        <v>149</v>
      </c>
      <c r="R12137">
        <v>4.9000000000000004</v>
      </c>
      <c r="X12137">
        <v>109</v>
      </c>
      <c r="Y12137">
        <v>0.26</v>
      </c>
      <c r="Z12137">
        <v>435</v>
      </c>
      <c r="AA12137">
        <f t="shared" si="378"/>
        <v>145</v>
      </c>
    </row>
    <row r="12138" spans="1:27" x14ac:dyDescent="0.25">
      <c r="A12138" t="s">
        <v>1494</v>
      </c>
      <c r="B12138">
        <v>1981</v>
      </c>
      <c r="C12138" t="str">
        <f t="shared" si="379"/>
        <v>Pre-Drug 1970-1991</v>
      </c>
      <c r="D12138" t="s">
        <v>18</v>
      </c>
      <c r="E12138">
        <v>617</v>
      </c>
      <c r="F12138">
        <v>38</v>
      </c>
      <c r="G12138">
        <v>5</v>
      </c>
      <c r="H12138">
        <v>38</v>
      </c>
      <c r="I12138">
        <v>75</v>
      </c>
      <c r="J12138">
        <v>1</v>
      </c>
      <c r="K12138">
        <v>0</v>
      </c>
      <c r="L12138">
        <v>4</v>
      </c>
      <c r="M12138">
        <v>0</v>
      </c>
      <c r="Q12138">
        <v>128</v>
      </c>
      <c r="R12138">
        <v>2.1800000000000002</v>
      </c>
      <c r="X12138">
        <v>83</v>
      </c>
      <c r="Y12138">
        <v>0.22</v>
      </c>
      <c r="Z12138">
        <v>470</v>
      </c>
      <c r="AA12138">
        <f t="shared" si="378"/>
        <v>156.66666666666666</v>
      </c>
    </row>
    <row r="12139" spans="1:27" x14ac:dyDescent="0.25">
      <c r="A12139" t="s">
        <v>3094</v>
      </c>
      <c r="B12139">
        <v>1994</v>
      </c>
      <c r="C12139" t="str">
        <f t="shared" si="379"/>
        <v>Pre-Drug 1970-1991</v>
      </c>
      <c r="D12139" t="s">
        <v>19</v>
      </c>
      <c r="E12139">
        <v>618</v>
      </c>
      <c r="F12139">
        <v>76</v>
      </c>
      <c r="G12139">
        <v>22</v>
      </c>
      <c r="H12139">
        <v>70</v>
      </c>
      <c r="I12139">
        <v>111</v>
      </c>
      <c r="J12139">
        <v>4</v>
      </c>
      <c r="K12139">
        <v>6</v>
      </c>
      <c r="L12139">
        <v>5</v>
      </c>
      <c r="M12139">
        <v>1</v>
      </c>
      <c r="Q12139">
        <v>151</v>
      </c>
      <c r="R12139">
        <v>5.04</v>
      </c>
      <c r="X12139">
        <v>51</v>
      </c>
      <c r="Y12139">
        <v>0.27</v>
      </c>
      <c r="Z12139">
        <v>407</v>
      </c>
      <c r="AA12139">
        <f t="shared" si="378"/>
        <v>135.66666666666666</v>
      </c>
    </row>
    <row r="12140" spans="1:27" x14ac:dyDescent="0.25">
      <c r="A12140" t="s">
        <v>3131</v>
      </c>
      <c r="B12140">
        <v>2000</v>
      </c>
      <c r="C12140" t="str">
        <f t="shared" si="379"/>
        <v>Drug Era 1992-2006</v>
      </c>
      <c r="D12140" t="s">
        <v>19</v>
      </c>
      <c r="E12140">
        <v>618</v>
      </c>
      <c r="F12140">
        <v>95</v>
      </c>
      <c r="G12140">
        <v>26</v>
      </c>
      <c r="H12140">
        <v>42</v>
      </c>
      <c r="I12140">
        <v>111</v>
      </c>
      <c r="J12140">
        <v>0</v>
      </c>
      <c r="K12140">
        <v>7</v>
      </c>
      <c r="L12140">
        <v>11</v>
      </c>
      <c r="M12140">
        <v>1</v>
      </c>
      <c r="Q12140">
        <v>158</v>
      </c>
      <c r="R12140">
        <v>6.21</v>
      </c>
      <c r="X12140">
        <v>61</v>
      </c>
      <c r="Y12140">
        <v>0</v>
      </c>
      <c r="Z12140">
        <v>413</v>
      </c>
      <c r="AA12140">
        <f t="shared" si="378"/>
        <v>137.66666666666666</v>
      </c>
    </row>
    <row r="12141" spans="1:27" x14ac:dyDescent="0.25">
      <c r="A12141" t="s">
        <v>3022</v>
      </c>
      <c r="B12141">
        <v>1982</v>
      </c>
      <c r="C12141" t="str">
        <f t="shared" si="379"/>
        <v>Pre-Drug 1970-1991</v>
      </c>
      <c r="D12141" t="s">
        <v>18</v>
      </c>
      <c r="E12141">
        <v>618</v>
      </c>
      <c r="F12141">
        <v>76</v>
      </c>
      <c r="G12141">
        <v>16</v>
      </c>
      <c r="H12141">
        <v>63</v>
      </c>
      <c r="I12141">
        <v>48</v>
      </c>
      <c r="J12141">
        <v>2</v>
      </c>
      <c r="K12141">
        <v>2</v>
      </c>
      <c r="L12141">
        <v>3</v>
      </c>
      <c r="M12141">
        <v>0</v>
      </c>
      <c r="Q12141">
        <v>146</v>
      </c>
      <c r="R12141">
        <v>4.91</v>
      </c>
      <c r="X12141">
        <v>68</v>
      </c>
      <c r="Y12141">
        <v>0.26</v>
      </c>
      <c r="Z12141">
        <v>418</v>
      </c>
      <c r="AA12141">
        <f t="shared" si="378"/>
        <v>139.33333333333334</v>
      </c>
    </row>
    <row r="12142" spans="1:27" x14ac:dyDescent="0.25">
      <c r="A12142" t="s">
        <v>223</v>
      </c>
      <c r="B12142">
        <v>2000</v>
      </c>
      <c r="C12142" t="str">
        <f t="shared" si="379"/>
        <v>Drug Era 1992-2006</v>
      </c>
      <c r="D12142" t="s">
        <v>18</v>
      </c>
      <c r="E12142">
        <v>618</v>
      </c>
      <c r="F12142">
        <v>78</v>
      </c>
      <c r="G12142">
        <v>32</v>
      </c>
      <c r="H12142">
        <v>73</v>
      </c>
      <c r="I12142">
        <v>112</v>
      </c>
      <c r="J12142">
        <v>6</v>
      </c>
      <c r="K12142">
        <v>11</v>
      </c>
      <c r="L12142">
        <v>1</v>
      </c>
      <c r="M12142">
        <v>0</v>
      </c>
      <c r="Q12142">
        <v>130</v>
      </c>
      <c r="R12142">
        <v>5</v>
      </c>
      <c r="X12142">
        <v>111</v>
      </c>
      <c r="Y12142">
        <v>0</v>
      </c>
      <c r="Z12142">
        <v>421</v>
      </c>
      <c r="AA12142">
        <f t="shared" si="378"/>
        <v>140.33333333333334</v>
      </c>
    </row>
    <row r="12143" spans="1:27" x14ac:dyDescent="0.25">
      <c r="A12143" t="s">
        <v>1613</v>
      </c>
      <c r="B12143">
        <v>2007</v>
      </c>
      <c r="C12143" t="str">
        <f t="shared" si="379"/>
        <v>Post Drug Era 2007-2012</v>
      </c>
      <c r="D12143" t="s">
        <v>18</v>
      </c>
      <c r="E12143">
        <v>618</v>
      </c>
      <c r="F12143">
        <v>65</v>
      </c>
      <c r="G12143">
        <v>12</v>
      </c>
      <c r="H12143">
        <v>65</v>
      </c>
      <c r="I12143">
        <v>150</v>
      </c>
      <c r="J12143">
        <v>5</v>
      </c>
      <c r="K12143">
        <v>10</v>
      </c>
      <c r="L12143">
        <v>2</v>
      </c>
      <c r="M12143">
        <v>0</v>
      </c>
      <c r="Q12143">
        <v>122</v>
      </c>
      <c r="R12143">
        <v>4</v>
      </c>
      <c r="X12143">
        <v>68</v>
      </c>
      <c r="Z12143">
        <v>439</v>
      </c>
      <c r="AA12143">
        <f t="shared" si="378"/>
        <v>146.33333333333334</v>
      </c>
    </row>
    <row r="12144" spans="1:27" x14ac:dyDescent="0.25">
      <c r="A12144" t="s">
        <v>2258</v>
      </c>
      <c r="B12144">
        <v>1980</v>
      </c>
      <c r="C12144" t="str">
        <f t="shared" si="379"/>
        <v>Pre-Drug 1970-1991</v>
      </c>
      <c r="D12144" t="s">
        <v>19</v>
      </c>
      <c r="E12144">
        <v>618</v>
      </c>
      <c r="F12144">
        <v>50</v>
      </c>
      <c r="G12144">
        <v>7</v>
      </c>
      <c r="H12144">
        <v>58</v>
      </c>
      <c r="I12144">
        <v>56</v>
      </c>
      <c r="J12144">
        <v>9</v>
      </c>
      <c r="K12144">
        <v>2</v>
      </c>
      <c r="L12144">
        <v>3</v>
      </c>
      <c r="M12144">
        <v>1</v>
      </c>
      <c r="Q12144">
        <v>136</v>
      </c>
      <c r="R12144">
        <v>3.07</v>
      </c>
      <c r="X12144">
        <v>92</v>
      </c>
      <c r="Y12144">
        <v>0.25</v>
      </c>
      <c r="Z12144">
        <v>440</v>
      </c>
      <c r="AA12144">
        <f t="shared" si="378"/>
        <v>146.66666666666666</v>
      </c>
    </row>
    <row r="12145" spans="1:27" x14ac:dyDescent="0.25">
      <c r="A12145" t="s">
        <v>1235</v>
      </c>
      <c r="B12145">
        <v>1985</v>
      </c>
      <c r="C12145" t="str">
        <f t="shared" si="379"/>
        <v>Pre-Drug 1970-1991</v>
      </c>
      <c r="D12145" t="s">
        <v>18</v>
      </c>
      <c r="E12145">
        <v>618</v>
      </c>
      <c r="F12145">
        <v>43</v>
      </c>
      <c r="G12145">
        <v>10</v>
      </c>
      <c r="H12145">
        <v>45</v>
      </c>
      <c r="I12145">
        <v>113</v>
      </c>
      <c r="J12145">
        <v>2</v>
      </c>
      <c r="K12145">
        <v>3</v>
      </c>
      <c r="L12145">
        <v>0</v>
      </c>
      <c r="M12145">
        <v>3</v>
      </c>
      <c r="Q12145">
        <v>125</v>
      </c>
      <c r="R12145">
        <v>2.4900000000000002</v>
      </c>
      <c r="X12145">
        <v>82</v>
      </c>
      <c r="Y12145">
        <v>0.22</v>
      </c>
      <c r="Z12145">
        <v>466</v>
      </c>
      <c r="AA12145">
        <f t="shared" si="378"/>
        <v>155.33333333333334</v>
      </c>
    </row>
    <row r="12146" spans="1:27" x14ac:dyDescent="0.25">
      <c r="A12146" t="s">
        <v>1447</v>
      </c>
      <c r="B12146">
        <v>2003</v>
      </c>
      <c r="C12146" t="str">
        <f t="shared" si="379"/>
        <v>Drug Era 1992-2006</v>
      </c>
      <c r="D12146" t="s">
        <v>19</v>
      </c>
      <c r="E12146">
        <v>619</v>
      </c>
      <c r="F12146">
        <v>91</v>
      </c>
      <c r="G12146">
        <v>19</v>
      </c>
      <c r="H12146">
        <v>47</v>
      </c>
      <c r="I12146">
        <v>77</v>
      </c>
      <c r="J12146">
        <v>1</v>
      </c>
      <c r="K12146">
        <v>3</v>
      </c>
      <c r="L12146">
        <v>11</v>
      </c>
      <c r="M12146">
        <v>1</v>
      </c>
      <c r="Q12146">
        <v>167</v>
      </c>
      <c r="R12146">
        <v>6.13</v>
      </c>
      <c r="X12146">
        <v>54</v>
      </c>
      <c r="Y12146">
        <v>0.3</v>
      </c>
      <c r="Z12146">
        <v>401</v>
      </c>
      <c r="AA12146">
        <f t="shared" si="378"/>
        <v>133.66666666666666</v>
      </c>
    </row>
    <row r="12147" spans="1:27" x14ac:dyDescent="0.25">
      <c r="A12147" t="s">
        <v>1099</v>
      </c>
      <c r="B12147">
        <v>1995</v>
      </c>
      <c r="C12147" t="str">
        <f t="shared" si="379"/>
        <v>Pre-Drug 1970-1991</v>
      </c>
      <c r="D12147" t="s">
        <v>19</v>
      </c>
      <c r="E12147">
        <v>619</v>
      </c>
      <c r="F12147">
        <v>95</v>
      </c>
      <c r="G12147">
        <v>13</v>
      </c>
      <c r="H12147">
        <v>73</v>
      </c>
      <c r="I12147">
        <v>94</v>
      </c>
      <c r="J12147">
        <v>6</v>
      </c>
      <c r="K12147">
        <v>8</v>
      </c>
      <c r="L12147">
        <v>3</v>
      </c>
      <c r="M12147">
        <v>0</v>
      </c>
      <c r="Q12147">
        <v>151</v>
      </c>
      <c r="R12147">
        <v>6.32</v>
      </c>
      <c r="X12147">
        <v>86</v>
      </c>
      <c r="Y12147">
        <v>0.27</v>
      </c>
      <c r="Z12147">
        <v>406</v>
      </c>
      <c r="AA12147">
        <f t="shared" si="378"/>
        <v>135.33333333333334</v>
      </c>
    </row>
    <row r="12148" spans="1:27" x14ac:dyDescent="0.25">
      <c r="A12148" t="s">
        <v>2316</v>
      </c>
      <c r="B12148">
        <v>1977</v>
      </c>
      <c r="C12148" t="str">
        <f t="shared" si="379"/>
        <v>Pre-Drug 1970-1991</v>
      </c>
      <c r="D12148" t="s">
        <v>19</v>
      </c>
      <c r="E12148">
        <v>619</v>
      </c>
      <c r="F12148">
        <v>79</v>
      </c>
      <c r="G12148">
        <v>13</v>
      </c>
      <c r="H12148">
        <v>66</v>
      </c>
      <c r="I12148">
        <v>73</v>
      </c>
      <c r="J12148">
        <v>2</v>
      </c>
      <c r="K12148">
        <v>2</v>
      </c>
      <c r="L12148">
        <v>4</v>
      </c>
      <c r="M12148">
        <v>2</v>
      </c>
      <c r="Q12148">
        <v>164</v>
      </c>
      <c r="R12148">
        <v>5.18</v>
      </c>
      <c r="X12148">
        <v>65</v>
      </c>
      <c r="Y12148">
        <v>0.3</v>
      </c>
      <c r="Z12148">
        <v>412</v>
      </c>
      <c r="AA12148">
        <f t="shared" si="378"/>
        <v>137.33333333333334</v>
      </c>
    </row>
    <row r="12149" spans="1:27" x14ac:dyDescent="0.25">
      <c r="A12149" t="s">
        <v>2463</v>
      </c>
      <c r="B12149">
        <v>1993</v>
      </c>
      <c r="C12149" t="str">
        <f t="shared" si="379"/>
        <v>Pre-Drug 1970-1991</v>
      </c>
      <c r="D12149" t="s">
        <v>18</v>
      </c>
      <c r="E12149">
        <v>619</v>
      </c>
      <c r="F12149">
        <v>60</v>
      </c>
      <c r="G12149">
        <v>10</v>
      </c>
      <c r="H12149">
        <v>69</v>
      </c>
      <c r="I12149">
        <v>126</v>
      </c>
      <c r="J12149">
        <v>9</v>
      </c>
      <c r="K12149">
        <v>8</v>
      </c>
      <c r="L12149">
        <v>1</v>
      </c>
      <c r="M12149">
        <v>0</v>
      </c>
      <c r="Q12149">
        <v>145</v>
      </c>
      <c r="R12149">
        <v>3.87</v>
      </c>
      <c r="X12149">
        <v>84</v>
      </c>
      <c r="Y12149">
        <v>0.26</v>
      </c>
      <c r="Z12149">
        <v>419</v>
      </c>
      <c r="AA12149">
        <f t="shared" si="378"/>
        <v>139.66666666666666</v>
      </c>
    </row>
    <row r="12150" spans="1:27" x14ac:dyDescent="0.25">
      <c r="A12150" t="s">
        <v>1737</v>
      </c>
      <c r="B12150">
        <v>1982</v>
      </c>
      <c r="C12150" t="str">
        <f t="shared" si="379"/>
        <v>Pre-Drug 1970-1991</v>
      </c>
      <c r="D12150" t="s">
        <v>18</v>
      </c>
      <c r="E12150">
        <v>619</v>
      </c>
      <c r="F12150">
        <v>73</v>
      </c>
      <c r="G12150">
        <v>14</v>
      </c>
      <c r="H12150">
        <v>64</v>
      </c>
      <c r="I12150">
        <v>63</v>
      </c>
      <c r="J12150">
        <v>9</v>
      </c>
      <c r="K12150">
        <v>2</v>
      </c>
      <c r="L12150">
        <v>0</v>
      </c>
      <c r="M12150">
        <v>2</v>
      </c>
      <c r="Q12150">
        <v>148</v>
      </c>
      <c r="R12150">
        <v>4.6500000000000004</v>
      </c>
      <c r="X12150">
        <v>71</v>
      </c>
      <c r="Y12150">
        <v>0.27</v>
      </c>
      <c r="Z12150">
        <v>424</v>
      </c>
      <c r="AA12150">
        <f t="shared" si="378"/>
        <v>141.33333333333334</v>
      </c>
    </row>
    <row r="12151" spans="1:27" x14ac:dyDescent="0.25">
      <c r="A12151" t="s">
        <v>617</v>
      </c>
      <c r="B12151">
        <v>1993</v>
      </c>
      <c r="C12151" t="str">
        <f t="shared" si="379"/>
        <v>Pre-Drug 1970-1991</v>
      </c>
      <c r="D12151" t="s">
        <v>18</v>
      </c>
      <c r="E12151">
        <v>619</v>
      </c>
      <c r="F12151">
        <v>70</v>
      </c>
      <c r="G12151">
        <v>18</v>
      </c>
      <c r="H12151">
        <v>27</v>
      </c>
      <c r="I12151">
        <v>75</v>
      </c>
      <c r="J12151">
        <v>3</v>
      </c>
      <c r="K12151">
        <v>6</v>
      </c>
      <c r="L12151">
        <v>4</v>
      </c>
      <c r="M12151">
        <v>0</v>
      </c>
      <c r="Q12151">
        <v>163</v>
      </c>
      <c r="R12151">
        <v>4.33</v>
      </c>
      <c r="X12151">
        <v>70</v>
      </c>
      <c r="Y12151">
        <v>0.28000000000000003</v>
      </c>
      <c r="Z12151">
        <v>436</v>
      </c>
      <c r="AA12151">
        <f t="shared" si="378"/>
        <v>145.33333333333334</v>
      </c>
    </row>
    <row r="12152" spans="1:27" x14ac:dyDescent="0.25">
      <c r="A12152" t="s">
        <v>2821</v>
      </c>
      <c r="B12152">
        <v>1989</v>
      </c>
      <c r="C12152" t="str">
        <f t="shared" si="379"/>
        <v>Pre-Drug 1970-1991</v>
      </c>
      <c r="D12152" t="s">
        <v>18</v>
      </c>
      <c r="E12152">
        <v>619</v>
      </c>
      <c r="F12152">
        <v>59</v>
      </c>
      <c r="G12152">
        <v>14</v>
      </c>
      <c r="H12152">
        <v>43</v>
      </c>
      <c r="I12152">
        <v>69</v>
      </c>
      <c r="J12152">
        <v>6</v>
      </c>
      <c r="K12152">
        <v>2</v>
      </c>
      <c r="L12152">
        <v>3</v>
      </c>
      <c r="M12152">
        <v>2</v>
      </c>
      <c r="Q12152">
        <v>142</v>
      </c>
      <c r="R12152">
        <v>3.57</v>
      </c>
      <c r="X12152">
        <v>84</v>
      </c>
      <c r="Y12152">
        <v>0.25</v>
      </c>
      <c r="Z12152">
        <v>446</v>
      </c>
      <c r="AA12152">
        <f t="shared" si="378"/>
        <v>148.66666666666666</v>
      </c>
    </row>
    <row r="12153" spans="1:27" x14ac:dyDescent="0.25">
      <c r="A12153" t="s">
        <v>1114</v>
      </c>
      <c r="B12153">
        <v>1970</v>
      </c>
      <c r="C12153" t="str">
        <f t="shared" si="379"/>
        <v>Pre-Drug 1970-1991</v>
      </c>
      <c r="D12153" t="s">
        <v>19</v>
      </c>
      <c r="E12153">
        <v>619</v>
      </c>
      <c r="F12153">
        <v>44</v>
      </c>
      <c r="G12153">
        <v>11</v>
      </c>
      <c r="H12153">
        <v>66</v>
      </c>
      <c r="I12153">
        <v>184</v>
      </c>
      <c r="J12153">
        <v>4</v>
      </c>
      <c r="K12153">
        <v>3</v>
      </c>
      <c r="L12153">
        <v>2</v>
      </c>
      <c r="M12153">
        <v>0</v>
      </c>
      <c r="Q12153">
        <v>94</v>
      </c>
      <c r="R12153">
        <v>2.5499999999999998</v>
      </c>
      <c r="X12153">
        <v>93</v>
      </c>
      <c r="Y12153">
        <v>0.17</v>
      </c>
      <c r="Z12153">
        <v>466</v>
      </c>
      <c r="AA12153">
        <f t="shared" si="378"/>
        <v>155.33333333333334</v>
      </c>
    </row>
    <row r="12154" spans="1:27" x14ac:dyDescent="0.25">
      <c r="A12154" t="s">
        <v>1074</v>
      </c>
      <c r="B12154">
        <v>1996</v>
      </c>
      <c r="C12154" t="str">
        <f t="shared" si="379"/>
        <v>Pre-Drug 1970-1991</v>
      </c>
      <c r="D12154" t="s">
        <v>19</v>
      </c>
      <c r="E12154">
        <v>620</v>
      </c>
      <c r="F12154">
        <v>99</v>
      </c>
      <c r="G12154">
        <v>14</v>
      </c>
      <c r="H12154">
        <v>74</v>
      </c>
      <c r="I12154">
        <v>82</v>
      </c>
      <c r="J12154">
        <v>5</v>
      </c>
      <c r="K12154">
        <v>11</v>
      </c>
      <c r="L12154">
        <v>13</v>
      </c>
      <c r="M12154">
        <v>0</v>
      </c>
      <c r="Q12154">
        <v>150</v>
      </c>
      <c r="R12154">
        <v>6.84</v>
      </c>
      <c r="X12154">
        <v>73</v>
      </c>
      <c r="Y12154">
        <v>0.24</v>
      </c>
      <c r="Z12154">
        <v>391</v>
      </c>
      <c r="AA12154">
        <f t="shared" si="378"/>
        <v>130.33333333333334</v>
      </c>
    </row>
    <row r="12155" spans="1:27" x14ac:dyDescent="0.25">
      <c r="A12155" t="s">
        <v>1692</v>
      </c>
      <c r="B12155">
        <v>2006</v>
      </c>
      <c r="C12155" t="str">
        <f t="shared" si="379"/>
        <v>Drug Era 1992-2006</v>
      </c>
      <c r="D12155" t="s">
        <v>18</v>
      </c>
      <c r="E12155">
        <v>620</v>
      </c>
      <c r="F12155">
        <v>85</v>
      </c>
      <c r="G12155">
        <v>20</v>
      </c>
      <c r="H12155">
        <v>50</v>
      </c>
      <c r="I12155">
        <v>99</v>
      </c>
      <c r="J12155">
        <v>4</v>
      </c>
      <c r="K12155">
        <v>12</v>
      </c>
      <c r="L12155">
        <v>10</v>
      </c>
      <c r="M12155">
        <v>0</v>
      </c>
      <c r="Q12155">
        <v>176</v>
      </c>
      <c r="R12155">
        <v>5.69</v>
      </c>
      <c r="X12155">
        <v>46</v>
      </c>
      <c r="Z12155">
        <v>403</v>
      </c>
      <c r="AA12155">
        <f t="shared" si="378"/>
        <v>134.33333333333334</v>
      </c>
    </row>
    <row r="12156" spans="1:27" x14ac:dyDescent="0.25">
      <c r="A12156" t="s">
        <v>1586</v>
      </c>
      <c r="B12156">
        <v>1978</v>
      </c>
      <c r="C12156" t="str">
        <f t="shared" si="379"/>
        <v>Pre-Drug 1970-1991</v>
      </c>
      <c r="D12156" t="s">
        <v>19</v>
      </c>
      <c r="E12156">
        <v>620</v>
      </c>
      <c r="F12156">
        <v>95</v>
      </c>
      <c r="G12156">
        <v>16</v>
      </c>
      <c r="H12156">
        <v>65</v>
      </c>
      <c r="I12156">
        <v>62</v>
      </c>
      <c r="J12156">
        <v>1</v>
      </c>
      <c r="K12156">
        <v>4</v>
      </c>
      <c r="L12156">
        <v>3</v>
      </c>
      <c r="M12156">
        <v>1</v>
      </c>
      <c r="Q12156">
        <v>170</v>
      </c>
      <c r="R12156">
        <v>6.26</v>
      </c>
      <c r="X12156">
        <v>58</v>
      </c>
      <c r="Y12156">
        <v>0.31</v>
      </c>
      <c r="Z12156">
        <v>410</v>
      </c>
      <c r="AA12156">
        <f t="shared" si="378"/>
        <v>136.66666666666666</v>
      </c>
    </row>
    <row r="12157" spans="1:27" x14ac:dyDescent="0.25">
      <c r="A12157" t="s">
        <v>2582</v>
      </c>
      <c r="B12157">
        <v>1987</v>
      </c>
      <c r="C12157" t="str">
        <f t="shared" si="379"/>
        <v>Pre-Drug 1970-1991</v>
      </c>
      <c r="D12157" t="s">
        <v>19</v>
      </c>
      <c r="E12157">
        <v>620</v>
      </c>
      <c r="F12157">
        <v>82</v>
      </c>
      <c r="G12157">
        <v>10</v>
      </c>
      <c r="H12157">
        <v>61</v>
      </c>
      <c r="I12157">
        <v>99</v>
      </c>
      <c r="J12157">
        <v>0</v>
      </c>
      <c r="K12157">
        <v>2</v>
      </c>
      <c r="L12157">
        <v>3</v>
      </c>
      <c r="M12157">
        <v>0</v>
      </c>
      <c r="Q12157">
        <v>161</v>
      </c>
      <c r="R12157">
        <v>5.28</v>
      </c>
      <c r="X12157">
        <v>87</v>
      </c>
      <c r="Y12157">
        <v>0.28999999999999998</v>
      </c>
      <c r="Z12157">
        <v>419</v>
      </c>
      <c r="AA12157">
        <f t="shared" si="378"/>
        <v>139.66666666666666</v>
      </c>
    </row>
    <row r="12158" spans="1:27" x14ac:dyDescent="0.25">
      <c r="A12158" t="s">
        <v>607</v>
      </c>
      <c r="B12158">
        <v>1971</v>
      </c>
      <c r="C12158" t="str">
        <f t="shared" si="379"/>
        <v>Pre-Drug 1970-1991</v>
      </c>
      <c r="D12158" t="s">
        <v>19</v>
      </c>
      <c r="E12158">
        <v>620</v>
      </c>
      <c r="F12158">
        <v>64</v>
      </c>
      <c r="G12158">
        <v>19</v>
      </c>
      <c r="H12158">
        <v>70</v>
      </c>
      <c r="I12158">
        <v>83</v>
      </c>
      <c r="J12158">
        <v>11</v>
      </c>
      <c r="K12158">
        <v>7</v>
      </c>
      <c r="L12158">
        <v>3</v>
      </c>
      <c r="M12158">
        <v>0</v>
      </c>
      <c r="Q12158">
        <v>141</v>
      </c>
      <c r="R12158">
        <v>4.0999999999999996</v>
      </c>
      <c r="X12158">
        <v>95</v>
      </c>
      <c r="Y12158">
        <v>0.26</v>
      </c>
      <c r="Z12158">
        <v>421</v>
      </c>
      <c r="AA12158">
        <f t="shared" si="378"/>
        <v>140.33333333333334</v>
      </c>
    </row>
    <row r="12159" spans="1:27" x14ac:dyDescent="0.25">
      <c r="A12159" t="s">
        <v>2458</v>
      </c>
      <c r="B12159">
        <v>1980</v>
      </c>
      <c r="C12159" t="str">
        <f t="shared" si="379"/>
        <v>Pre-Drug 1970-1991</v>
      </c>
      <c r="D12159" t="s">
        <v>19</v>
      </c>
      <c r="E12159">
        <v>620</v>
      </c>
      <c r="F12159">
        <v>63</v>
      </c>
      <c r="G12159">
        <v>11</v>
      </c>
      <c r="H12159">
        <v>49</v>
      </c>
      <c r="I12159">
        <v>49</v>
      </c>
      <c r="J12159">
        <v>14</v>
      </c>
      <c r="K12159">
        <v>9</v>
      </c>
      <c r="L12159">
        <v>5</v>
      </c>
      <c r="M12159">
        <v>0</v>
      </c>
      <c r="Q12159">
        <v>152</v>
      </c>
      <c r="R12159">
        <v>3.92</v>
      </c>
      <c r="X12159">
        <v>58</v>
      </c>
      <c r="Y12159">
        <v>0.27</v>
      </c>
      <c r="Z12159">
        <v>434</v>
      </c>
      <c r="AA12159">
        <f t="shared" si="378"/>
        <v>144.66666666666666</v>
      </c>
    </row>
    <row r="12160" spans="1:27" x14ac:dyDescent="0.25">
      <c r="A12160" t="s">
        <v>1805</v>
      </c>
      <c r="B12160">
        <v>1972</v>
      </c>
      <c r="C12160" t="str">
        <f t="shared" si="379"/>
        <v>Pre-Drug 1970-1991</v>
      </c>
      <c r="D12160" t="s">
        <v>19</v>
      </c>
      <c r="E12160">
        <v>620</v>
      </c>
      <c r="F12160">
        <v>55</v>
      </c>
      <c r="G12160">
        <v>9</v>
      </c>
      <c r="H12160">
        <v>59</v>
      </c>
      <c r="I12160">
        <v>112</v>
      </c>
      <c r="J12160">
        <v>1</v>
      </c>
      <c r="K12160">
        <v>4</v>
      </c>
      <c r="L12160">
        <v>7</v>
      </c>
      <c r="M12160">
        <v>0</v>
      </c>
      <c r="Q12160">
        <v>135</v>
      </c>
      <c r="R12160">
        <v>3.41</v>
      </c>
      <c r="X12160">
        <v>73</v>
      </c>
      <c r="Y12160">
        <v>0.24</v>
      </c>
      <c r="Z12160">
        <v>435</v>
      </c>
      <c r="AA12160">
        <f t="shared" si="378"/>
        <v>145</v>
      </c>
    </row>
    <row r="12161" spans="1:27" x14ac:dyDescent="0.25">
      <c r="A12161" t="s">
        <v>2059</v>
      </c>
      <c r="B12161">
        <v>1996</v>
      </c>
      <c r="C12161" t="str">
        <f t="shared" si="379"/>
        <v>Pre-Drug 1970-1991</v>
      </c>
      <c r="D12161" t="s">
        <v>19</v>
      </c>
      <c r="E12161">
        <v>620</v>
      </c>
      <c r="F12161">
        <v>78</v>
      </c>
      <c r="G12161">
        <v>22</v>
      </c>
      <c r="H12161">
        <v>42</v>
      </c>
      <c r="I12161">
        <v>101</v>
      </c>
      <c r="J12161">
        <v>3</v>
      </c>
      <c r="K12161">
        <v>2</v>
      </c>
      <c r="L12161">
        <v>5</v>
      </c>
      <c r="M12161">
        <v>0</v>
      </c>
      <c r="Q12161">
        <v>151</v>
      </c>
      <c r="R12161">
        <v>4.79</v>
      </c>
      <c r="X12161">
        <v>94</v>
      </c>
      <c r="Y12161">
        <v>0.24</v>
      </c>
      <c r="Z12161">
        <v>440</v>
      </c>
      <c r="AA12161">
        <f t="shared" si="378"/>
        <v>146.66666666666666</v>
      </c>
    </row>
    <row r="12162" spans="1:27" x14ac:dyDescent="0.25">
      <c r="A12162" t="s">
        <v>1185</v>
      </c>
      <c r="B12162">
        <v>1989</v>
      </c>
      <c r="C12162" t="str">
        <f t="shared" si="379"/>
        <v>Pre-Drug 1970-1991</v>
      </c>
      <c r="D12162" t="s">
        <v>18</v>
      </c>
      <c r="E12162">
        <v>620</v>
      </c>
      <c r="F12162">
        <v>50</v>
      </c>
      <c r="G12162">
        <v>12</v>
      </c>
      <c r="H12162">
        <v>55</v>
      </c>
      <c r="I12162">
        <v>67</v>
      </c>
      <c r="J12162">
        <v>12</v>
      </c>
      <c r="K12162">
        <v>4</v>
      </c>
      <c r="L12162">
        <v>6</v>
      </c>
      <c r="M12162">
        <v>5</v>
      </c>
      <c r="Q12162">
        <v>127</v>
      </c>
      <c r="R12162">
        <v>3.05</v>
      </c>
      <c r="X12162">
        <v>95</v>
      </c>
      <c r="Y12162">
        <v>0.23</v>
      </c>
      <c r="Z12162">
        <v>442</v>
      </c>
      <c r="AA12162">
        <f t="shared" ref="AA12162:AA12225" si="380">Z12162/3</f>
        <v>147.33333333333334</v>
      </c>
    </row>
    <row r="12163" spans="1:27" x14ac:dyDescent="0.25">
      <c r="A12163" t="s">
        <v>986</v>
      </c>
      <c r="B12163">
        <v>1988</v>
      </c>
      <c r="C12163" t="str">
        <f t="shared" ref="C12163:C12226" si="381">IF(B12163&lt;1997,"Pre-Drug 1970-1991",IF(B12163&lt;=2006,"Drug Era 1992-2006","Post Drug Era 2007-2012"))</f>
        <v>Pre-Drug 1970-1991</v>
      </c>
      <c r="D12163" t="s">
        <v>19</v>
      </c>
      <c r="E12163">
        <v>620</v>
      </c>
      <c r="F12163">
        <v>58</v>
      </c>
      <c r="G12163">
        <v>17</v>
      </c>
      <c r="H12163">
        <v>64</v>
      </c>
      <c r="I12163">
        <v>106</v>
      </c>
      <c r="J12163">
        <v>2</v>
      </c>
      <c r="K12163">
        <v>5</v>
      </c>
      <c r="L12163">
        <v>3</v>
      </c>
      <c r="M12163">
        <v>0</v>
      </c>
      <c r="Q12163">
        <v>119</v>
      </c>
      <c r="R12163">
        <v>3.5</v>
      </c>
      <c r="X12163">
        <v>49</v>
      </c>
      <c r="Y12163">
        <v>0.22</v>
      </c>
      <c r="Z12163">
        <v>447</v>
      </c>
      <c r="AA12163">
        <f t="shared" si="380"/>
        <v>149</v>
      </c>
    </row>
    <row r="12164" spans="1:27" x14ac:dyDescent="0.25">
      <c r="A12164" t="s">
        <v>2949</v>
      </c>
      <c r="B12164">
        <v>1981</v>
      </c>
      <c r="C12164" t="str">
        <f t="shared" si="381"/>
        <v>Pre-Drug 1970-1991</v>
      </c>
      <c r="D12164" t="s">
        <v>19</v>
      </c>
      <c r="E12164">
        <v>620</v>
      </c>
      <c r="F12164">
        <v>59</v>
      </c>
      <c r="G12164">
        <v>9</v>
      </c>
      <c r="H12164">
        <v>57</v>
      </c>
      <c r="I12164">
        <v>84</v>
      </c>
      <c r="J12164">
        <v>1</v>
      </c>
      <c r="K12164">
        <v>1</v>
      </c>
      <c r="L12164">
        <v>4</v>
      </c>
      <c r="M12164">
        <v>0</v>
      </c>
      <c r="Q12164">
        <v>137</v>
      </c>
      <c r="R12164">
        <v>3.55</v>
      </c>
      <c r="X12164">
        <v>51</v>
      </c>
      <c r="Y12164">
        <v>0.24</v>
      </c>
      <c r="Z12164">
        <v>449</v>
      </c>
      <c r="AA12164">
        <f t="shared" si="380"/>
        <v>149.66666666666666</v>
      </c>
    </row>
    <row r="12165" spans="1:27" x14ac:dyDescent="0.25">
      <c r="A12165" t="s">
        <v>2074</v>
      </c>
      <c r="B12165">
        <v>2008</v>
      </c>
      <c r="C12165" t="str">
        <f t="shared" si="381"/>
        <v>Post Drug Era 2007-2012</v>
      </c>
      <c r="D12165" t="s">
        <v>19</v>
      </c>
      <c r="E12165">
        <v>621</v>
      </c>
      <c r="F12165">
        <v>98</v>
      </c>
      <c r="G12165">
        <v>17</v>
      </c>
      <c r="H12165">
        <v>62</v>
      </c>
      <c r="I12165">
        <v>83</v>
      </c>
      <c r="J12165">
        <v>1</v>
      </c>
      <c r="K12165">
        <v>6</v>
      </c>
      <c r="L12165">
        <v>8</v>
      </c>
      <c r="M12165">
        <v>0</v>
      </c>
      <c r="Q12165">
        <v>168</v>
      </c>
      <c r="R12165">
        <v>6.65</v>
      </c>
      <c r="X12165">
        <v>85</v>
      </c>
      <c r="Z12165">
        <v>398</v>
      </c>
      <c r="AA12165">
        <f t="shared" si="380"/>
        <v>132.66666666666666</v>
      </c>
    </row>
    <row r="12166" spans="1:27" x14ac:dyDescent="0.25">
      <c r="A12166" t="s">
        <v>3000</v>
      </c>
      <c r="B12166">
        <v>1994</v>
      </c>
      <c r="C12166" t="str">
        <f t="shared" si="381"/>
        <v>Pre-Drug 1970-1991</v>
      </c>
      <c r="D12166" t="s">
        <v>18</v>
      </c>
      <c r="E12166">
        <v>621</v>
      </c>
      <c r="F12166">
        <v>79</v>
      </c>
      <c r="G12166">
        <v>13</v>
      </c>
      <c r="H12166">
        <v>59</v>
      </c>
      <c r="I12166">
        <v>72</v>
      </c>
      <c r="J12166">
        <v>9</v>
      </c>
      <c r="K12166">
        <v>7</v>
      </c>
      <c r="L12166">
        <v>4</v>
      </c>
      <c r="M12166">
        <v>1</v>
      </c>
      <c r="Q12166">
        <v>166</v>
      </c>
      <c r="R12166">
        <v>5.27</v>
      </c>
      <c r="X12166">
        <v>70</v>
      </c>
      <c r="Y12166">
        <v>0.28999999999999998</v>
      </c>
      <c r="Z12166">
        <v>405</v>
      </c>
      <c r="AA12166">
        <f t="shared" si="380"/>
        <v>135</v>
      </c>
    </row>
    <row r="12167" spans="1:27" x14ac:dyDescent="0.25">
      <c r="A12167" t="s">
        <v>3019</v>
      </c>
      <c r="B12167">
        <v>2004</v>
      </c>
      <c r="C12167" t="str">
        <f t="shared" si="381"/>
        <v>Drug Era 1992-2006</v>
      </c>
      <c r="D12167" t="s">
        <v>18</v>
      </c>
      <c r="E12167">
        <v>621</v>
      </c>
      <c r="F12167">
        <v>70</v>
      </c>
      <c r="G12167">
        <v>14</v>
      </c>
      <c r="H12167">
        <v>66</v>
      </c>
      <c r="I12167">
        <v>116</v>
      </c>
      <c r="J12167">
        <v>4</v>
      </c>
      <c r="K12167">
        <v>3</v>
      </c>
      <c r="L12167">
        <v>6</v>
      </c>
      <c r="M12167">
        <v>0</v>
      </c>
      <c r="Q12167">
        <v>145</v>
      </c>
      <c r="R12167">
        <v>4.55</v>
      </c>
      <c r="X12167">
        <v>68</v>
      </c>
      <c r="Y12167">
        <v>0.27</v>
      </c>
      <c r="Z12167">
        <v>415</v>
      </c>
      <c r="AA12167">
        <f t="shared" si="380"/>
        <v>138.33333333333334</v>
      </c>
    </row>
    <row r="12168" spans="1:27" x14ac:dyDescent="0.25">
      <c r="A12168" t="s">
        <v>829</v>
      </c>
      <c r="B12168">
        <v>1975</v>
      </c>
      <c r="C12168" t="str">
        <f t="shared" si="381"/>
        <v>Pre-Drug 1970-1991</v>
      </c>
      <c r="D12168" t="s">
        <v>18</v>
      </c>
      <c r="E12168">
        <v>621</v>
      </c>
      <c r="F12168">
        <v>59</v>
      </c>
      <c r="G12168">
        <v>9</v>
      </c>
      <c r="H12168">
        <v>43</v>
      </c>
      <c r="I12168">
        <v>69</v>
      </c>
      <c r="J12168">
        <v>9</v>
      </c>
      <c r="K12168">
        <v>0</v>
      </c>
      <c r="L12168">
        <v>3</v>
      </c>
      <c r="M12168">
        <v>2</v>
      </c>
      <c r="Q12168">
        <v>163</v>
      </c>
      <c r="R12168">
        <v>3.79</v>
      </c>
      <c r="X12168">
        <v>91</v>
      </c>
      <c r="Y12168">
        <v>0.28999999999999998</v>
      </c>
      <c r="Z12168">
        <v>420</v>
      </c>
      <c r="AA12168">
        <f t="shared" si="380"/>
        <v>140</v>
      </c>
    </row>
    <row r="12169" spans="1:27" x14ac:dyDescent="0.25">
      <c r="A12169" t="s">
        <v>1580</v>
      </c>
      <c r="B12169">
        <v>1984</v>
      </c>
      <c r="C12169" t="str">
        <f t="shared" si="381"/>
        <v>Pre-Drug 1970-1991</v>
      </c>
      <c r="D12169" t="s">
        <v>19</v>
      </c>
      <c r="E12169">
        <v>621</v>
      </c>
      <c r="F12169">
        <v>58</v>
      </c>
      <c r="G12169">
        <v>11</v>
      </c>
      <c r="H12169">
        <v>38</v>
      </c>
      <c r="I12169">
        <v>53</v>
      </c>
      <c r="J12169">
        <v>2</v>
      </c>
      <c r="K12169">
        <v>5</v>
      </c>
      <c r="L12169">
        <v>3</v>
      </c>
      <c r="M12169">
        <v>1</v>
      </c>
      <c r="Q12169">
        <v>158</v>
      </c>
      <c r="R12169">
        <v>3.63</v>
      </c>
      <c r="X12169">
        <v>60</v>
      </c>
      <c r="Y12169">
        <v>0.27</v>
      </c>
      <c r="Z12169">
        <v>431</v>
      </c>
      <c r="AA12169">
        <f t="shared" si="380"/>
        <v>143.66666666666666</v>
      </c>
    </row>
    <row r="12170" spans="1:27" x14ac:dyDescent="0.25">
      <c r="A12170" t="s">
        <v>671</v>
      </c>
      <c r="B12170">
        <v>2002</v>
      </c>
      <c r="C12170" t="str">
        <f t="shared" si="381"/>
        <v>Drug Era 1992-2006</v>
      </c>
      <c r="D12170" t="s">
        <v>18</v>
      </c>
      <c r="E12170">
        <v>621</v>
      </c>
      <c r="F12170">
        <v>80</v>
      </c>
      <c r="G12170">
        <v>20</v>
      </c>
      <c r="H12170">
        <v>37</v>
      </c>
      <c r="I12170">
        <v>101</v>
      </c>
      <c r="J12170">
        <v>8</v>
      </c>
      <c r="K12170">
        <v>0</v>
      </c>
      <c r="L12170">
        <v>3</v>
      </c>
      <c r="M12170">
        <v>0</v>
      </c>
      <c r="Q12170">
        <v>152</v>
      </c>
      <c r="R12170">
        <v>4.9400000000000004</v>
      </c>
      <c r="X12170">
        <v>73</v>
      </c>
      <c r="Z12170">
        <v>437</v>
      </c>
      <c r="AA12170">
        <f t="shared" si="380"/>
        <v>145.66666666666666</v>
      </c>
    </row>
    <row r="12171" spans="1:27" x14ac:dyDescent="0.25">
      <c r="A12171" t="s">
        <v>2739</v>
      </c>
      <c r="B12171">
        <v>1973</v>
      </c>
      <c r="C12171" t="str">
        <f t="shared" si="381"/>
        <v>Pre-Drug 1970-1991</v>
      </c>
      <c r="D12171" t="s">
        <v>18</v>
      </c>
      <c r="E12171">
        <v>621</v>
      </c>
      <c r="F12171">
        <v>46</v>
      </c>
      <c r="G12171">
        <v>16</v>
      </c>
      <c r="H12171">
        <v>31</v>
      </c>
      <c r="I12171">
        <v>77</v>
      </c>
      <c r="J12171">
        <v>3</v>
      </c>
      <c r="K12171">
        <v>0</v>
      </c>
      <c r="L12171">
        <v>0</v>
      </c>
      <c r="M12171">
        <v>1</v>
      </c>
      <c r="Q12171">
        <v>157</v>
      </c>
      <c r="R12171">
        <v>2.8</v>
      </c>
      <c r="X12171">
        <v>86</v>
      </c>
      <c r="Y12171">
        <v>0.27</v>
      </c>
      <c r="Z12171">
        <v>444</v>
      </c>
      <c r="AA12171">
        <f t="shared" si="380"/>
        <v>148</v>
      </c>
    </row>
    <row r="12172" spans="1:27" x14ac:dyDescent="0.25">
      <c r="A12172" t="s">
        <v>453</v>
      </c>
      <c r="B12172">
        <v>1984</v>
      </c>
      <c r="C12172" t="str">
        <f t="shared" si="381"/>
        <v>Pre-Drug 1970-1991</v>
      </c>
      <c r="D12172" t="s">
        <v>18</v>
      </c>
      <c r="E12172">
        <v>621</v>
      </c>
      <c r="F12172">
        <v>54</v>
      </c>
      <c r="G12172">
        <v>11</v>
      </c>
      <c r="H12172">
        <v>63</v>
      </c>
      <c r="I12172">
        <v>69</v>
      </c>
      <c r="J12172">
        <v>3</v>
      </c>
      <c r="K12172">
        <v>4</v>
      </c>
      <c r="L12172">
        <v>2</v>
      </c>
      <c r="M12172">
        <v>2</v>
      </c>
      <c r="Q12172">
        <v>134</v>
      </c>
      <c r="R12172">
        <v>3.27</v>
      </c>
      <c r="X12172">
        <v>75</v>
      </c>
      <c r="Y12172">
        <v>0.24</v>
      </c>
      <c r="Z12172">
        <v>446</v>
      </c>
      <c r="AA12172">
        <f t="shared" si="380"/>
        <v>148.66666666666666</v>
      </c>
    </row>
    <row r="12173" spans="1:27" x14ac:dyDescent="0.25">
      <c r="A12173" t="s">
        <v>579</v>
      </c>
      <c r="B12173">
        <v>2011</v>
      </c>
      <c r="C12173" t="str">
        <f t="shared" si="381"/>
        <v>Post Drug Era 2007-2012</v>
      </c>
      <c r="D12173" t="s">
        <v>18</v>
      </c>
      <c r="E12173">
        <v>621</v>
      </c>
      <c r="F12173">
        <v>58</v>
      </c>
      <c r="G12173">
        <v>17</v>
      </c>
      <c r="H12173">
        <v>28</v>
      </c>
      <c r="I12173">
        <v>100</v>
      </c>
      <c r="J12173">
        <v>2</v>
      </c>
      <c r="K12173">
        <v>1</v>
      </c>
      <c r="L12173">
        <v>5</v>
      </c>
      <c r="M12173">
        <v>1</v>
      </c>
      <c r="Q12173">
        <v>137</v>
      </c>
      <c r="R12173">
        <v>3.38</v>
      </c>
      <c r="X12173">
        <v>53</v>
      </c>
      <c r="Z12173">
        <v>463</v>
      </c>
      <c r="AA12173">
        <f t="shared" si="380"/>
        <v>154.33333333333334</v>
      </c>
    </row>
    <row r="12174" spans="1:27" x14ac:dyDescent="0.25">
      <c r="A12174" t="s">
        <v>672</v>
      </c>
      <c r="B12174">
        <v>2007</v>
      </c>
      <c r="C12174" t="str">
        <f t="shared" si="381"/>
        <v>Post Drug Era 2007-2012</v>
      </c>
      <c r="D12174" t="s">
        <v>19</v>
      </c>
      <c r="E12174">
        <v>622</v>
      </c>
      <c r="F12174">
        <v>85</v>
      </c>
      <c r="G12174">
        <v>28</v>
      </c>
      <c r="H12174">
        <v>54</v>
      </c>
      <c r="I12174">
        <v>109</v>
      </c>
      <c r="J12174">
        <v>4</v>
      </c>
      <c r="K12174">
        <v>3</v>
      </c>
      <c r="L12174">
        <v>4</v>
      </c>
      <c r="M12174">
        <v>0</v>
      </c>
      <c r="Q12174">
        <v>160</v>
      </c>
      <c r="R12174">
        <v>5.5</v>
      </c>
      <c r="X12174">
        <v>77</v>
      </c>
      <c r="Z12174">
        <v>417</v>
      </c>
      <c r="AA12174">
        <f t="shared" si="380"/>
        <v>139</v>
      </c>
    </row>
    <row r="12175" spans="1:27" x14ac:dyDescent="0.25">
      <c r="A12175" t="s">
        <v>166</v>
      </c>
      <c r="B12175">
        <v>1977</v>
      </c>
      <c r="C12175" t="str">
        <f t="shared" si="381"/>
        <v>Pre-Drug 1970-1991</v>
      </c>
      <c r="D12175" t="s">
        <v>18</v>
      </c>
      <c r="E12175">
        <v>622</v>
      </c>
      <c r="F12175">
        <v>64</v>
      </c>
      <c r="G12175">
        <v>11</v>
      </c>
      <c r="H12175">
        <v>68</v>
      </c>
      <c r="I12175">
        <v>112</v>
      </c>
      <c r="J12175">
        <v>1</v>
      </c>
      <c r="K12175">
        <v>6</v>
      </c>
      <c r="L12175">
        <v>4</v>
      </c>
      <c r="M12175">
        <v>2</v>
      </c>
      <c r="Q12175">
        <v>138</v>
      </c>
      <c r="R12175">
        <v>4.04</v>
      </c>
      <c r="X12175">
        <v>68</v>
      </c>
      <c r="Y12175">
        <v>0.25</v>
      </c>
      <c r="Z12175">
        <v>428</v>
      </c>
      <c r="AA12175">
        <f t="shared" si="380"/>
        <v>142.66666666666666</v>
      </c>
    </row>
    <row r="12176" spans="1:27" x14ac:dyDescent="0.25">
      <c r="A12176" t="s">
        <v>1847</v>
      </c>
      <c r="B12176">
        <v>1995</v>
      </c>
      <c r="C12176" t="str">
        <f t="shared" si="381"/>
        <v>Pre-Drug 1970-1991</v>
      </c>
      <c r="D12176" t="s">
        <v>18</v>
      </c>
      <c r="E12176">
        <v>622</v>
      </c>
      <c r="F12176">
        <v>66</v>
      </c>
      <c r="G12176">
        <v>16</v>
      </c>
      <c r="H12176">
        <v>61</v>
      </c>
      <c r="I12176">
        <v>102</v>
      </c>
      <c r="J12176">
        <v>2</v>
      </c>
      <c r="K12176">
        <v>6</v>
      </c>
      <c r="L12176">
        <v>3</v>
      </c>
      <c r="M12176">
        <v>2</v>
      </c>
      <c r="Q12176">
        <v>140</v>
      </c>
      <c r="R12176">
        <v>4.1500000000000004</v>
      </c>
      <c r="X12176">
        <v>92</v>
      </c>
      <c r="Y12176">
        <v>0.25</v>
      </c>
      <c r="Z12176">
        <v>429</v>
      </c>
      <c r="AA12176">
        <f t="shared" si="380"/>
        <v>143</v>
      </c>
    </row>
    <row r="12177" spans="1:27" x14ac:dyDescent="0.25">
      <c r="A12177" t="s">
        <v>1522</v>
      </c>
      <c r="B12177">
        <v>1981</v>
      </c>
      <c r="C12177" t="str">
        <f t="shared" si="381"/>
        <v>Pre-Drug 1970-1991</v>
      </c>
      <c r="D12177" t="s">
        <v>18</v>
      </c>
      <c r="E12177">
        <v>622</v>
      </c>
      <c r="F12177">
        <v>59</v>
      </c>
      <c r="G12177">
        <v>11</v>
      </c>
      <c r="H12177">
        <v>55</v>
      </c>
      <c r="I12177">
        <v>101</v>
      </c>
      <c r="J12177">
        <v>6</v>
      </c>
      <c r="K12177">
        <v>8</v>
      </c>
      <c r="L12177">
        <v>2</v>
      </c>
      <c r="M12177">
        <v>1</v>
      </c>
      <c r="Q12177">
        <v>146</v>
      </c>
      <c r="R12177">
        <v>3.68</v>
      </c>
      <c r="X12177">
        <v>68</v>
      </c>
      <c r="Y12177">
        <v>0.26</v>
      </c>
      <c r="Z12177">
        <v>433</v>
      </c>
      <c r="AA12177">
        <f t="shared" si="380"/>
        <v>144.33333333333334</v>
      </c>
    </row>
    <row r="12178" spans="1:27" x14ac:dyDescent="0.25">
      <c r="A12178" t="s">
        <v>1757</v>
      </c>
      <c r="B12178">
        <v>1982</v>
      </c>
      <c r="C12178" t="str">
        <f t="shared" si="381"/>
        <v>Pre-Drug 1970-1991</v>
      </c>
      <c r="D12178" t="s">
        <v>19</v>
      </c>
      <c r="E12178">
        <v>622</v>
      </c>
      <c r="F12178">
        <v>58</v>
      </c>
      <c r="G12178">
        <v>14</v>
      </c>
      <c r="H12178">
        <v>37</v>
      </c>
      <c r="I12178">
        <v>78</v>
      </c>
      <c r="J12178">
        <v>4</v>
      </c>
      <c r="K12178">
        <v>2</v>
      </c>
      <c r="L12178">
        <v>2</v>
      </c>
      <c r="M12178">
        <v>1</v>
      </c>
      <c r="Q12178">
        <v>158</v>
      </c>
      <c r="R12178">
        <v>3.53</v>
      </c>
      <c r="X12178">
        <v>69</v>
      </c>
      <c r="Y12178">
        <v>0.27</v>
      </c>
      <c r="Z12178">
        <v>443</v>
      </c>
      <c r="AA12178">
        <f t="shared" si="380"/>
        <v>147.66666666666666</v>
      </c>
    </row>
    <row r="12179" spans="1:27" x14ac:dyDescent="0.25">
      <c r="A12179" t="s">
        <v>2237</v>
      </c>
      <c r="B12179">
        <v>2003</v>
      </c>
      <c r="C12179" t="str">
        <f t="shared" si="381"/>
        <v>Drug Era 1992-2006</v>
      </c>
      <c r="D12179" t="s">
        <v>19</v>
      </c>
      <c r="E12179">
        <v>622</v>
      </c>
      <c r="F12179">
        <v>62</v>
      </c>
      <c r="G12179">
        <v>10</v>
      </c>
      <c r="H12179">
        <v>43</v>
      </c>
      <c r="I12179">
        <v>100</v>
      </c>
      <c r="J12179">
        <v>2</v>
      </c>
      <c r="K12179">
        <v>6</v>
      </c>
      <c r="L12179">
        <v>4</v>
      </c>
      <c r="M12179">
        <v>0</v>
      </c>
      <c r="Q12179">
        <v>147</v>
      </c>
      <c r="R12179">
        <v>3.77</v>
      </c>
      <c r="X12179">
        <v>59</v>
      </c>
      <c r="Y12179">
        <v>0.25</v>
      </c>
      <c r="Z12179">
        <v>444</v>
      </c>
      <c r="AA12179">
        <f t="shared" si="380"/>
        <v>148</v>
      </c>
    </row>
    <row r="12180" spans="1:27" x14ac:dyDescent="0.25">
      <c r="A12180" t="s">
        <v>607</v>
      </c>
      <c r="B12180">
        <v>1973</v>
      </c>
      <c r="C12180" t="str">
        <f t="shared" si="381"/>
        <v>Pre-Drug 1970-1991</v>
      </c>
      <c r="D12180" t="s">
        <v>19</v>
      </c>
      <c r="E12180">
        <v>622</v>
      </c>
      <c r="F12180">
        <v>50</v>
      </c>
      <c r="G12180">
        <v>7</v>
      </c>
      <c r="H12180">
        <v>60</v>
      </c>
      <c r="I12180">
        <v>83</v>
      </c>
      <c r="J12180">
        <v>4</v>
      </c>
      <c r="K12180">
        <v>8</v>
      </c>
      <c r="L12180">
        <v>5</v>
      </c>
      <c r="M12180">
        <v>0</v>
      </c>
      <c r="Q12180">
        <v>124</v>
      </c>
      <c r="R12180">
        <v>3.03</v>
      </c>
      <c r="X12180">
        <v>72</v>
      </c>
      <c r="Y12180">
        <v>0.22</v>
      </c>
      <c r="Z12180">
        <v>445</v>
      </c>
      <c r="AA12180">
        <f t="shared" si="380"/>
        <v>148.33333333333334</v>
      </c>
    </row>
    <row r="12181" spans="1:27" x14ac:dyDescent="0.25">
      <c r="A12181" t="s">
        <v>2376</v>
      </c>
      <c r="B12181">
        <v>2002</v>
      </c>
      <c r="C12181" t="str">
        <f t="shared" si="381"/>
        <v>Drug Era 1992-2006</v>
      </c>
      <c r="D12181" t="s">
        <v>19</v>
      </c>
      <c r="E12181">
        <v>623</v>
      </c>
      <c r="F12181">
        <v>90</v>
      </c>
      <c r="G12181">
        <v>18</v>
      </c>
      <c r="H12181">
        <v>52</v>
      </c>
      <c r="I12181">
        <v>77</v>
      </c>
      <c r="J12181">
        <v>2</v>
      </c>
      <c r="K12181">
        <v>10</v>
      </c>
      <c r="L12181">
        <v>5</v>
      </c>
      <c r="M12181">
        <v>0</v>
      </c>
      <c r="Q12181">
        <v>176</v>
      </c>
      <c r="R12181">
        <v>6.06</v>
      </c>
      <c r="X12181">
        <v>68</v>
      </c>
      <c r="Z12181">
        <v>401</v>
      </c>
      <c r="AA12181">
        <f t="shared" si="380"/>
        <v>133.66666666666666</v>
      </c>
    </row>
    <row r="12182" spans="1:27" x14ac:dyDescent="0.25">
      <c r="A12182" t="s">
        <v>551</v>
      </c>
      <c r="B12182">
        <v>1995</v>
      </c>
      <c r="C12182" t="str">
        <f t="shared" si="381"/>
        <v>Pre-Drug 1970-1991</v>
      </c>
      <c r="D12182" t="s">
        <v>19</v>
      </c>
      <c r="E12182">
        <v>623</v>
      </c>
      <c r="F12182">
        <v>65</v>
      </c>
      <c r="G12182">
        <v>15</v>
      </c>
      <c r="H12182">
        <v>60</v>
      </c>
      <c r="I12182">
        <v>132</v>
      </c>
      <c r="J12182">
        <v>0</v>
      </c>
      <c r="K12182">
        <v>9</v>
      </c>
      <c r="L12182">
        <v>14</v>
      </c>
      <c r="M12182">
        <v>0</v>
      </c>
      <c r="Q12182">
        <v>141</v>
      </c>
      <c r="R12182">
        <v>4.18</v>
      </c>
      <c r="X12182">
        <v>65</v>
      </c>
      <c r="Y12182">
        <v>0.25</v>
      </c>
      <c r="Z12182">
        <v>420</v>
      </c>
      <c r="AA12182">
        <f t="shared" si="380"/>
        <v>140</v>
      </c>
    </row>
    <row r="12183" spans="1:27" x14ac:dyDescent="0.25">
      <c r="A12183" t="s">
        <v>1062</v>
      </c>
      <c r="B12183">
        <v>1995</v>
      </c>
      <c r="C12183" t="str">
        <f t="shared" si="381"/>
        <v>Pre-Drug 1970-1991</v>
      </c>
      <c r="D12183" t="s">
        <v>18</v>
      </c>
      <c r="E12183">
        <v>623</v>
      </c>
      <c r="F12183">
        <v>83</v>
      </c>
      <c r="G12183">
        <v>15</v>
      </c>
      <c r="H12183">
        <v>66</v>
      </c>
      <c r="I12183">
        <v>85</v>
      </c>
      <c r="J12183">
        <v>3</v>
      </c>
      <c r="K12183">
        <v>9</v>
      </c>
      <c r="L12183">
        <v>4</v>
      </c>
      <c r="M12183">
        <v>2</v>
      </c>
      <c r="Q12183">
        <v>157</v>
      </c>
      <c r="R12183">
        <v>5.31</v>
      </c>
      <c r="X12183">
        <v>58</v>
      </c>
      <c r="Y12183">
        <v>0.28000000000000003</v>
      </c>
      <c r="Z12183">
        <v>422</v>
      </c>
      <c r="AA12183">
        <f t="shared" si="380"/>
        <v>140.66666666666666</v>
      </c>
    </row>
    <row r="12184" spans="1:27" x14ac:dyDescent="0.25">
      <c r="A12184" t="s">
        <v>2870</v>
      </c>
      <c r="B12184">
        <v>2007</v>
      </c>
      <c r="C12184" t="str">
        <f t="shared" si="381"/>
        <v>Post Drug Era 2007-2012</v>
      </c>
      <c r="D12184" t="s">
        <v>19</v>
      </c>
      <c r="E12184">
        <v>623</v>
      </c>
      <c r="F12184">
        <v>70</v>
      </c>
      <c r="G12184">
        <v>16</v>
      </c>
      <c r="H12184">
        <v>69</v>
      </c>
      <c r="I12184">
        <v>45</v>
      </c>
      <c r="J12184">
        <v>0</v>
      </c>
      <c r="K12184">
        <v>6</v>
      </c>
      <c r="L12184">
        <v>2</v>
      </c>
      <c r="M12184">
        <v>3</v>
      </c>
      <c r="Q12184">
        <v>151</v>
      </c>
      <c r="R12184">
        <v>4.4800000000000004</v>
      </c>
      <c r="X12184">
        <v>65</v>
      </c>
      <c r="Z12184">
        <v>422</v>
      </c>
      <c r="AA12184">
        <f t="shared" si="380"/>
        <v>140.66666666666666</v>
      </c>
    </row>
    <row r="12185" spans="1:27" x14ac:dyDescent="0.25">
      <c r="A12185" t="s">
        <v>721</v>
      </c>
      <c r="B12185">
        <v>1981</v>
      </c>
      <c r="C12185" t="str">
        <f t="shared" si="381"/>
        <v>Pre-Drug 1970-1991</v>
      </c>
      <c r="D12185" t="s">
        <v>19</v>
      </c>
      <c r="E12185">
        <v>623</v>
      </c>
      <c r="F12185">
        <v>51</v>
      </c>
      <c r="G12185">
        <v>9</v>
      </c>
      <c r="H12185">
        <v>66</v>
      </c>
      <c r="I12185">
        <v>94</v>
      </c>
      <c r="J12185">
        <v>3</v>
      </c>
      <c r="K12185">
        <v>10</v>
      </c>
      <c r="L12185">
        <v>3</v>
      </c>
      <c r="M12185">
        <v>0</v>
      </c>
      <c r="Q12185">
        <v>139</v>
      </c>
      <c r="R12185">
        <v>3.15</v>
      </c>
      <c r="X12185">
        <v>103</v>
      </c>
      <c r="Y12185">
        <v>0.25</v>
      </c>
      <c r="Z12185">
        <v>437</v>
      </c>
      <c r="AA12185">
        <f t="shared" si="380"/>
        <v>145.66666666666666</v>
      </c>
    </row>
    <row r="12186" spans="1:27" x14ac:dyDescent="0.25">
      <c r="A12186" t="s">
        <v>268</v>
      </c>
      <c r="B12186">
        <v>1974</v>
      </c>
      <c r="C12186" t="str">
        <f t="shared" si="381"/>
        <v>Pre-Drug 1970-1991</v>
      </c>
      <c r="D12186" t="s">
        <v>18</v>
      </c>
      <c r="E12186">
        <v>623</v>
      </c>
      <c r="F12186">
        <v>53</v>
      </c>
      <c r="G12186">
        <v>7</v>
      </c>
      <c r="H12186">
        <v>72</v>
      </c>
      <c r="I12186">
        <v>76</v>
      </c>
      <c r="J12186">
        <v>4</v>
      </c>
      <c r="K12186">
        <v>4</v>
      </c>
      <c r="L12186">
        <v>5</v>
      </c>
      <c r="M12186">
        <v>2</v>
      </c>
      <c r="Q12186">
        <v>113</v>
      </c>
      <c r="R12186">
        <v>3.27</v>
      </c>
      <c r="X12186">
        <v>59</v>
      </c>
      <c r="Y12186">
        <v>0.21</v>
      </c>
      <c r="Z12186">
        <v>438</v>
      </c>
      <c r="AA12186">
        <f t="shared" si="380"/>
        <v>146</v>
      </c>
    </row>
    <row r="12187" spans="1:27" x14ac:dyDescent="0.25">
      <c r="A12187" t="s">
        <v>258</v>
      </c>
      <c r="B12187">
        <v>2007</v>
      </c>
      <c r="C12187" t="str">
        <f t="shared" si="381"/>
        <v>Post Drug Era 2007-2012</v>
      </c>
      <c r="D12187" t="s">
        <v>18</v>
      </c>
      <c r="E12187">
        <v>623</v>
      </c>
      <c r="F12187">
        <v>54</v>
      </c>
      <c r="G12187">
        <v>15</v>
      </c>
      <c r="H12187">
        <v>64</v>
      </c>
      <c r="I12187">
        <v>141</v>
      </c>
      <c r="J12187">
        <v>3</v>
      </c>
      <c r="K12187">
        <v>5</v>
      </c>
      <c r="L12187">
        <v>3</v>
      </c>
      <c r="M12187">
        <v>0</v>
      </c>
      <c r="Q12187">
        <v>131</v>
      </c>
      <c r="R12187">
        <v>3.31</v>
      </c>
      <c r="X12187">
        <v>71</v>
      </c>
      <c r="Z12187">
        <v>441</v>
      </c>
      <c r="AA12187">
        <f t="shared" si="380"/>
        <v>147</v>
      </c>
    </row>
    <row r="12188" spans="1:27" x14ac:dyDescent="0.25">
      <c r="A12188" t="s">
        <v>77</v>
      </c>
      <c r="B12188">
        <v>2003</v>
      </c>
      <c r="C12188" t="str">
        <f t="shared" si="381"/>
        <v>Drug Era 1992-2006</v>
      </c>
      <c r="D12188" t="s">
        <v>19</v>
      </c>
      <c r="E12188">
        <v>623</v>
      </c>
      <c r="F12188">
        <v>61</v>
      </c>
      <c r="G12188">
        <v>21</v>
      </c>
      <c r="H12188">
        <v>32</v>
      </c>
      <c r="I12188">
        <v>72</v>
      </c>
      <c r="J12188">
        <v>3</v>
      </c>
      <c r="K12188">
        <v>2</v>
      </c>
      <c r="L12188">
        <v>4</v>
      </c>
      <c r="M12188">
        <v>1</v>
      </c>
      <c r="Q12188">
        <v>162</v>
      </c>
      <c r="R12188">
        <v>3.71</v>
      </c>
      <c r="X12188">
        <v>66</v>
      </c>
      <c r="Y12188">
        <v>0.28000000000000003</v>
      </c>
      <c r="Z12188">
        <v>444</v>
      </c>
      <c r="AA12188">
        <f t="shared" si="380"/>
        <v>148</v>
      </c>
    </row>
    <row r="12189" spans="1:27" x14ac:dyDescent="0.25">
      <c r="A12189" t="s">
        <v>2778</v>
      </c>
      <c r="B12189">
        <v>1994</v>
      </c>
      <c r="C12189" t="str">
        <f t="shared" si="381"/>
        <v>Pre-Drug 1970-1991</v>
      </c>
      <c r="D12189" t="s">
        <v>18</v>
      </c>
      <c r="E12189">
        <v>623</v>
      </c>
      <c r="F12189">
        <v>72</v>
      </c>
      <c r="G12189">
        <v>20</v>
      </c>
      <c r="H12189">
        <v>26</v>
      </c>
      <c r="I12189">
        <v>74</v>
      </c>
      <c r="J12189">
        <v>2</v>
      </c>
      <c r="K12189">
        <v>1</v>
      </c>
      <c r="L12189">
        <v>1</v>
      </c>
      <c r="M12189">
        <v>1</v>
      </c>
      <c r="Q12189">
        <v>175</v>
      </c>
      <c r="R12189">
        <v>4.37</v>
      </c>
      <c r="X12189">
        <v>60</v>
      </c>
      <c r="Y12189">
        <v>0.28000000000000003</v>
      </c>
      <c r="Z12189">
        <v>445</v>
      </c>
      <c r="AA12189">
        <f t="shared" si="380"/>
        <v>148.33333333333334</v>
      </c>
    </row>
    <row r="12190" spans="1:27" x14ac:dyDescent="0.25">
      <c r="A12190" t="s">
        <v>2476</v>
      </c>
      <c r="B12190">
        <v>1983</v>
      </c>
      <c r="C12190" t="str">
        <f t="shared" si="381"/>
        <v>Pre-Drug 1970-1991</v>
      </c>
      <c r="D12190" t="s">
        <v>18</v>
      </c>
      <c r="E12190">
        <v>623</v>
      </c>
      <c r="F12190">
        <v>68</v>
      </c>
      <c r="G12190">
        <v>17</v>
      </c>
      <c r="H12190">
        <v>28</v>
      </c>
      <c r="I12190">
        <v>73</v>
      </c>
      <c r="J12190">
        <v>3</v>
      </c>
      <c r="K12190">
        <v>1</v>
      </c>
      <c r="L12190">
        <v>3</v>
      </c>
      <c r="M12190">
        <v>0</v>
      </c>
      <c r="Q12190">
        <v>156</v>
      </c>
      <c r="R12190">
        <v>4.0999999999999996</v>
      </c>
      <c r="X12190">
        <v>56</v>
      </c>
      <c r="Y12190">
        <v>0.26</v>
      </c>
      <c r="Z12190">
        <v>448</v>
      </c>
      <c r="AA12190">
        <f t="shared" si="380"/>
        <v>149.33333333333334</v>
      </c>
    </row>
    <row r="12191" spans="1:27" x14ac:dyDescent="0.25">
      <c r="A12191" t="s">
        <v>1474</v>
      </c>
      <c r="B12191">
        <v>1990</v>
      </c>
      <c r="C12191" t="str">
        <f t="shared" si="381"/>
        <v>Pre-Drug 1970-1991</v>
      </c>
      <c r="D12191" t="s">
        <v>19</v>
      </c>
      <c r="E12191">
        <v>623</v>
      </c>
      <c r="F12191">
        <v>55</v>
      </c>
      <c r="G12191">
        <v>10</v>
      </c>
      <c r="H12191">
        <v>40</v>
      </c>
      <c r="I12191">
        <v>70</v>
      </c>
      <c r="J12191">
        <v>0</v>
      </c>
      <c r="K12191">
        <v>2</v>
      </c>
      <c r="L12191">
        <v>6</v>
      </c>
      <c r="M12191">
        <v>3</v>
      </c>
      <c r="Q12191">
        <v>135</v>
      </c>
      <c r="R12191">
        <v>3.28</v>
      </c>
      <c r="X12191">
        <v>65</v>
      </c>
      <c r="Y12191">
        <v>0.23</v>
      </c>
      <c r="Z12191">
        <v>453</v>
      </c>
      <c r="AA12191">
        <f t="shared" si="380"/>
        <v>151</v>
      </c>
    </row>
    <row r="12192" spans="1:27" x14ac:dyDescent="0.25">
      <c r="A12192" t="s">
        <v>263</v>
      </c>
      <c r="B12192">
        <v>1985</v>
      </c>
      <c r="C12192" t="str">
        <f t="shared" si="381"/>
        <v>Pre-Drug 1970-1991</v>
      </c>
      <c r="D12192" t="s">
        <v>19</v>
      </c>
      <c r="E12192">
        <v>624</v>
      </c>
      <c r="F12192">
        <v>63</v>
      </c>
      <c r="G12192">
        <v>18</v>
      </c>
      <c r="H12192">
        <v>91</v>
      </c>
      <c r="I12192">
        <v>94</v>
      </c>
      <c r="J12192">
        <v>0</v>
      </c>
      <c r="K12192">
        <v>6</v>
      </c>
      <c r="L12192">
        <v>3</v>
      </c>
      <c r="M12192">
        <v>0</v>
      </c>
      <c r="Q12192">
        <v>124</v>
      </c>
      <c r="R12192">
        <v>4.01</v>
      </c>
      <c r="X12192">
        <v>67</v>
      </c>
      <c r="Y12192">
        <v>0.23</v>
      </c>
      <c r="Z12192">
        <v>424</v>
      </c>
      <c r="AA12192">
        <f t="shared" si="380"/>
        <v>141.33333333333334</v>
      </c>
    </row>
    <row r="12193" spans="1:27" x14ac:dyDescent="0.25">
      <c r="A12193" t="s">
        <v>74</v>
      </c>
      <c r="B12193">
        <v>1998</v>
      </c>
      <c r="C12193" t="str">
        <f t="shared" si="381"/>
        <v>Drug Era 1992-2006</v>
      </c>
      <c r="D12193" t="s">
        <v>19</v>
      </c>
      <c r="E12193">
        <v>624</v>
      </c>
      <c r="F12193">
        <v>75</v>
      </c>
      <c r="G12193">
        <v>18</v>
      </c>
      <c r="H12193">
        <v>68</v>
      </c>
      <c r="I12193">
        <v>107</v>
      </c>
      <c r="J12193">
        <v>0</v>
      </c>
      <c r="K12193">
        <v>4</v>
      </c>
      <c r="L12193">
        <v>9</v>
      </c>
      <c r="M12193">
        <v>0</v>
      </c>
      <c r="Q12193">
        <v>130</v>
      </c>
      <c r="R12193">
        <v>4.7300000000000004</v>
      </c>
      <c r="X12193">
        <v>89</v>
      </c>
      <c r="Z12193">
        <v>428</v>
      </c>
      <c r="AA12193">
        <f t="shared" si="380"/>
        <v>142.66666666666666</v>
      </c>
    </row>
    <row r="12194" spans="1:27" x14ac:dyDescent="0.25">
      <c r="A12194" t="s">
        <v>2731</v>
      </c>
      <c r="B12194">
        <v>1983</v>
      </c>
      <c r="C12194" t="str">
        <f t="shared" si="381"/>
        <v>Pre-Drug 1970-1991</v>
      </c>
      <c r="D12194" t="s">
        <v>19</v>
      </c>
      <c r="E12194">
        <v>624</v>
      </c>
      <c r="F12194">
        <v>58</v>
      </c>
      <c r="G12194">
        <v>7</v>
      </c>
      <c r="H12194">
        <v>67</v>
      </c>
      <c r="I12194">
        <v>95</v>
      </c>
      <c r="J12194">
        <v>4</v>
      </c>
      <c r="K12194">
        <v>9</v>
      </c>
      <c r="L12194">
        <v>1</v>
      </c>
      <c r="M12194">
        <v>0</v>
      </c>
      <c r="Q12194">
        <v>138</v>
      </c>
      <c r="R12194">
        <v>3.62</v>
      </c>
      <c r="X12194">
        <v>89</v>
      </c>
      <c r="Y12194">
        <v>0.25</v>
      </c>
      <c r="Z12194">
        <v>433</v>
      </c>
      <c r="AA12194">
        <f t="shared" si="380"/>
        <v>144.33333333333334</v>
      </c>
    </row>
    <row r="12195" spans="1:27" x14ac:dyDescent="0.25">
      <c r="A12195" t="s">
        <v>1932</v>
      </c>
      <c r="B12195">
        <v>1975</v>
      </c>
      <c r="C12195" t="str">
        <f t="shared" si="381"/>
        <v>Pre-Drug 1970-1991</v>
      </c>
      <c r="D12195" t="s">
        <v>19</v>
      </c>
      <c r="E12195">
        <v>624</v>
      </c>
      <c r="F12195">
        <v>58</v>
      </c>
      <c r="G12195">
        <v>8</v>
      </c>
      <c r="H12195">
        <v>76</v>
      </c>
      <c r="I12195">
        <v>80</v>
      </c>
      <c r="J12195">
        <v>6</v>
      </c>
      <c r="K12195">
        <v>4</v>
      </c>
      <c r="L12195">
        <v>2</v>
      </c>
      <c r="M12195">
        <v>0</v>
      </c>
      <c r="Q12195">
        <v>132</v>
      </c>
      <c r="R12195">
        <v>3.6</v>
      </c>
      <c r="X12195">
        <v>101</v>
      </c>
      <c r="Y12195">
        <v>0.24</v>
      </c>
      <c r="Z12195">
        <v>435</v>
      </c>
      <c r="AA12195">
        <f t="shared" si="380"/>
        <v>145</v>
      </c>
    </row>
    <row r="12196" spans="1:27" x14ac:dyDescent="0.25">
      <c r="A12196" t="s">
        <v>3075</v>
      </c>
      <c r="B12196">
        <v>2006</v>
      </c>
      <c r="C12196" t="str">
        <f t="shared" si="381"/>
        <v>Drug Era 1992-2006</v>
      </c>
      <c r="D12196" t="s">
        <v>18</v>
      </c>
      <c r="E12196">
        <v>624</v>
      </c>
      <c r="F12196">
        <v>59</v>
      </c>
      <c r="G12196">
        <v>21</v>
      </c>
      <c r="H12196">
        <v>35</v>
      </c>
      <c r="I12196">
        <v>72</v>
      </c>
      <c r="J12196">
        <v>3</v>
      </c>
      <c r="K12196">
        <v>4</v>
      </c>
      <c r="L12196">
        <v>7</v>
      </c>
      <c r="M12196">
        <v>1</v>
      </c>
      <c r="Q12196">
        <v>152</v>
      </c>
      <c r="R12196">
        <v>3.65</v>
      </c>
      <c r="X12196">
        <v>83</v>
      </c>
      <c r="Z12196">
        <v>436</v>
      </c>
      <c r="AA12196">
        <f t="shared" si="380"/>
        <v>145.33333333333334</v>
      </c>
    </row>
    <row r="12197" spans="1:27" x14ac:dyDescent="0.25">
      <c r="A12197" t="s">
        <v>782</v>
      </c>
      <c r="B12197">
        <v>1980</v>
      </c>
      <c r="C12197" t="str">
        <f t="shared" si="381"/>
        <v>Pre-Drug 1970-1991</v>
      </c>
      <c r="D12197" t="s">
        <v>19</v>
      </c>
      <c r="E12197">
        <v>624</v>
      </c>
      <c r="F12197">
        <v>66</v>
      </c>
      <c r="G12197">
        <v>14</v>
      </c>
      <c r="H12197">
        <v>33</v>
      </c>
      <c r="I12197">
        <v>50</v>
      </c>
      <c r="J12197">
        <v>7</v>
      </c>
      <c r="K12197">
        <v>1</v>
      </c>
      <c r="L12197">
        <v>3</v>
      </c>
      <c r="M12197">
        <v>1</v>
      </c>
      <c r="Q12197">
        <v>161</v>
      </c>
      <c r="R12197">
        <v>3.98</v>
      </c>
      <c r="X12197">
        <v>104</v>
      </c>
      <c r="Y12197">
        <v>0.28000000000000003</v>
      </c>
      <c r="Z12197">
        <v>448</v>
      </c>
      <c r="AA12197">
        <f t="shared" si="380"/>
        <v>149.33333333333334</v>
      </c>
    </row>
    <row r="12198" spans="1:27" x14ac:dyDescent="0.25">
      <c r="A12198" t="s">
        <v>2848</v>
      </c>
      <c r="B12198">
        <v>1977</v>
      </c>
      <c r="C12198" t="str">
        <f t="shared" si="381"/>
        <v>Pre-Drug 1970-1991</v>
      </c>
      <c r="D12198" t="s">
        <v>19</v>
      </c>
      <c r="E12198">
        <v>624</v>
      </c>
      <c r="F12198">
        <v>53</v>
      </c>
      <c r="G12198">
        <v>20</v>
      </c>
      <c r="H12198">
        <v>41</v>
      </c>
      <c r="I12198">
        <v>83</v>
      </c>
      <c r="J12198">
        <v>11</v>
      </c>
      <c r="K12198">
        <v>2</v>
      </c>
      <c r="L12198">
        <v>2</v>
      </c>
      <c r="M12198">
        <v>0</v>
      </c>
      <c r="Q12198">
        <v>143</v>
      </c>
      <c r="R12198">
        <v>3.16</v>
      </c>
      <c r="X12198">
        <v>100</v>
      </c>
      <c r="Y12198">
        <v>0.25</v>
      </c>
      <c r="Z12198">
        <v>453</v>
      </c>
      <c r="AA12198">
        <f t="shared" si="380"/>
        <v>151</v>
      </c>
    </row>
    <row r="12199" spans="1:27" x14ac:dyDescent="0.25">
      <c r="A12199" t="s">
        <v>2768</v>
      </c>
      <c r="B12199">
        <v>1981</v>
      </c>
      <c r="C12199" t="str">
        <f t="shared" si="381"/>
        <v>Pre-Drug 1970-1991</v>
      </c>
      <c r="D12199" t="s">
        <v>18</v>
      </c>
      <c r="E12199">
        <v>624</v>
      </c>
      <c r="F12199">
        <v>46</v>
      </c>
      <c r="G12199">
        <v>6</v>
      </c>
      <c r="H12199">
        <v>29</v>
      </c>
      <c r="I12199">
        <v>104</v>
      </c>
      <c r="J12199">
        <v>3</v>
      </c>
      <c r="K12199">
        <v>0</v>
      </c>
      <c r="L12199">
        <v>1</v>
      </c>
      <c r="M12199">
        <v>1</v>
      </c>
      <c r="Q12199">
        <v>132</v>
      </c>
      <c r="R12199">
        <v>2.61</v>
      </c>
      <c r="X12199">
        <v>83</v>
      </c>
      <c r="Y12199">
        <v>0.23</v>
      </c>
      <c r="Z12199">
        <v>476</v>
      </c>
      <c r="AA12199">
        <f t="shared" si="380"/>
        <v>158.66666666666666</v>
      </c>
    </row>
    <row r="12200" spans="1:27" x14ac:dyDescent="0.25">
      <c r="A12200" t="s">
        <v>3120</v>
      </c>
      <c r="B12200">
        <v>2006</v>
      </c>
      <c r="C12200" t="str">
        <f t="shared" si="381"/>
        <v>Drug Era 1992-2006</v>
      </c>
      <c r="D12200" t="s">
        <v>19</v>
      </c>
      <c r="E12200">
        <v>625</v>
      </c>
      <c r="F12200">
        <v>70</v>
      </c>
      <c r="G12200">
        <v>10</v>
      </c>
      <c r="H12200">
        <v>57</v>
      </c>
      <c r="I12200">
        <v>84</v>
      </c>
      <c r="J12200">
        <v>0</v>
      </c>
      <c r="K12200">
        <v>6</v>
      </c>
      <c r="L12200">
        <v>7</v>
      </c>
      <c r="M12200">
        <v>0</v>
      </c>
      <c r="Q12200">
        <v>157</v>
      </c>
      <c r="R12200">
        <v>4.49</v>
      </c>
      <c r="X12200">
        <v>88</v>
      </c>
      <c r="Z12200">
        <v>421</v>
      </c>
      <c r="AA12200">
        <f t="shared" si="380"/>
        <v>140.33333333333334</v>
      </c>
    </row>
    <row r="12201" spans="1:27" x14ac:dyDescent="0.25">
      <c r="A12201" t="s">
        <v>1785</v>
      </c>
      <c r="B12201">
        <v>1983</v>
      </c>
      <c r="C12201" t="str">
        <f t="shared" si="381"/>
        <v>Pre-Drug 1970-1991</v>
      </c>
      <c r="D12201" t="s">
        <v>19</v>
      </c>
      <c r="E12201">
        <v>625</v>
      </c>
      <c r="F12201">
        <v>71</v>
      </c>
      <c r="G12201">
        <v>11</v>
      </c>
      <c r="H12201">
        <v>68</v>
      </c>
      <c r="I12201">
        <v>68</v>
      </c>
      <c r="J12201">
        <v>1</v>
      </c>
      <c r="K12201">
        <v>4</v>
      </c>
      <c r="L12201">
        <v>5</v>
      </c>
      <c r="M12201">
        <v>6</v>
      </c>
      <c r="Q12201">
        <v>152</v>
      </c>
      <c r="R12201">
        <v>4.5</v>
      </c>
      <c r="X12201">
        <v>64</v>
      </c>
      <c r="Y12201">
        <v>0.27</v>
      </c>
      <c r="Z12201">
        <v>426</v>
      </c>
      <c r="AA12201">
        <f t="shared" si="380"/>
        <v>142</v>
      </c>
    </row>
    <row r="12202" spans="1:27" x14ac:dyDescent="0.25">
      <c r="A12202" t="s">
        <v>909</v>
      </c>
      <c r="B12202">
        <v>2003</v>
      </c>
      <c r="C12202" t="str">
        <f t="shared" si="381"/>
        <v>Drug Era 1992-2006</v>
      </c>
      <c r="D12202" t="s">
        <v>18</v>
      </c>
      <c r="E12202">
        <v>625</v>
      </c>
      <c r="F12202">
        <v>83</v>
      </c>
      <c r="G12202">
        <v>22</v>
      </c>
      <c r="H12202">
        <v>40</v>
      </c>
      <c r="I12202">
        <v>71</v>
      </c>
      <c r="J12202">
        <v>0</v>
      </c>
      <c r="K12202">
        <v>2</v>
      </c>
      <c r="L12202">
        <v>9</v>
      </c>
      <c r="M12202">
        <v>0</v>
      </c>
      <c r="Q12202">
        <v>166</v>
      </c>
      <c r="R12202">
        <v>5.26</v>
      </c>
      <c r="X12202">
        <v>89</v>
      </c>
      <c r="Y12202">
        <v>0.28999999999999998</v>
      </c>
      <c r="Z12202">
        <v>426</v>
      </c>
      <c r="AA12202">
        <f t="shared" si="380"/>
        <v>142</v>
      </c>
    </row>
    <row r="12203" spans="1:27" x14ac:dyDescent="0.25">
      <c r="A12203" t="s">
        <v>571</v>
      </c>
      <c r="B12203">
        <v>1971</v>
      </c>
      <c r="C12203" t="str">
        <f t="shared" si="381"/>
        <v>Pre-Drug 1970-1991</v>
      </c>
      <c r="D12203" t="s">
        <v>19</v>
      </c>
      <c r="E12203">
        <v>625</v>
      </c>
      <c r="F12203">
        <v>63</v>
      </c>
      <c r="G12203">
        <v>11</v>
      </c>
      <c r="H12203">
        <v>71</v>
      </c>
      <c r="I12203">
        <v>74</v>
      </c>
      <c r="J12203">
        <v>9</v>
      </c>
      <c r="K12203">
        <v>3</v>
      </c>
      <c r="L12203">
        <v>6</v>
      </c>
      <c r="M12203">
        <v>2</v>
      </c>
      <c r="Q12203">
        <v>140</v>
      </c>
      <c r="R12203">
        <v>3.97</v>
      </c>
      <c r="X12203">
        <v>60</v>
      </c>
      <c r="Y12203">
        <v>0.26</v>
      </c>
      <c r="Z12203">
        <v>428</v>
      </c>
      <c r="AA12203">
        <f t="shared" si="380"/>
        <v>142.66666666666666</v>
      </c>
    </row>
    <row r="12204" spans="1:27" x14ac:dyDescent="0.25">
      <c r="A12204" t="s">
        <v>1569</v>
      </c>
      <c r="B12204">
        <v>2010</v>
      </c>
      <c r="C12204" t="str">
        <f t="shared" si="381"/>
        <v>Post Drug Era 2007-2012</v>
      </c>
      <c r="D12204" t="s">
        <v>18</v>
      </c>
      <c r="E12204">
        <v>625</v>
      </c>
      <c r="F12204">
        <v>69</v>
      </c>
      <c r="G12204">
        <v>24</v>
      </c>
      <c r="H12204">
        <v>51</v>
      </c>
      <c r="I12204">
        <v>110</v>
      </c>
      <c r="J12204">
        <v>5</v>
      </c>
      <c r="K12204">
        <v>2</v>
      </c>
      <c r="L12204">
        <v>2</v>
      </c>
      <c r="M12204">
        <v>0</v>
      </c>
      <c r="Q12204">
        <v>157</v>
      </c>
      <c r="R12204">
        <v>4.25</v>
      </c>
      <c r="X12204">
        <v>56</v>
      </c>
      <c r="Z12204">
        <v>438</v>
      </c>
      <c r="AA12204">
        <f t="shared" si="380"/>
        <v>146</v>
      </c>
    </row>
    <row r="12205" spans="1:27" x14ac:dyDescent="0.25">
      <c r="A12205" t="s">
        <v>2465</v>
      </c>
      <c r="B12205">
        <v>1982</v>
      </c>
      <c r="C12205" t="str">
        <f t="shared" si="381"/>
        <v>Pre-Drug 1970-1991</v>
      </c>
      <c r="D12205" t="s">
        <v>18</v>
      </c>
      <c r="E12205">
        <v>625</v>
      </c>
      <c r="F12205">
        <v>65</v>
      </c>
      <c r="G12205">
        <v>12</v>
      </c>
      <c r="H12205">
        <v>24</v>
      </c>
      <c r="I12205">
        <v>56</v>
      </c>
      <c r="J12205">
        <v>4</v>
      </c>
      <c r="K12205">
        <v>0</v>
      </c>
      <c r="L12205">
        <v>4</v>
      </c>
      <c r="M12205">
        <v>1</v>
      </c>
      <c r="Q12205">
        <v>169</v>
      </c>
      <c r="R12205">
        <v>3.93</v>
      </c>
      <c r="X12205">
        <v>73</v>
      </c>
      <c r="Y12205">
        <v>0.28000000000000003</v>
      </c>
      <c r="Z12205">
        <v>447</v>
      </c>
      <c r="AA12205">
        <f t="shared" si="380"/>
        <v>149</v>
      </c>
    </row>
    <row r="12206" spans="1:27" x14ac:dyDescent="0.25">
      <c r="A12206" t="s">
        <v>115</v>
      </c>
      <c r="B12206">
        <v>1994</v>
      </c>
      <c r="C12206" t="str">
        <f t="shared" si="381"/>
        <v>Pre-Drug 1970-1991</v>
      </c>
      <c r="D12206" t="s">
        <v>18</v>
      </c>
      <c r="E12206">
        <v>625</v>
      </c>
      <c r="F12206">
        <v>71</v>
      </c>
      <c r="G12206">
        <v>18</v>
      </c>
      <c r="H12206">
        <v>47</v>
      </c>
      <c r="I12206">
        <v>108</v>
      </c>
      <c r="J12206">
        <v>4</v>
      </c>
      <c r="K12206">
        <v>4</v>
      </c>
      <c r="L12206">
        <v>4</v>
      </c>
      <c r="M12206">
        <v>0</v>
      </c>
      <c r="Q12206">
        <v>142</v>
      </c>
      <c r="R12206">
        <v>4.29</v>
      </c>
      <c r="X12206">
        <v>61</v>
      </c>
      <c r="Y12206">
        <v>0.24</v>
      </c>
      <c r="Z12206">
        <v>447</v>
      </c>
      <c r="AA12206">
        <f t="shared" si="380"/>
        <v>149</v>
      </c>
    </row>
    <row r="12207" spans="1:27" x14ac:dyDescent="0.25">
      <c r="A12207" t="s">
        <v>2180</v>
      </c>
      <c r="B12207">
        <v>2007</v>
      </c>
      <c r="C12207" t="str">
        <f t="shared" si="381"/>
        <v>Post Drug Era 2007-2012</v>
      </c>
      <c r="D12207" t="s">
        <v>19</v>
      </c>
      <c r="E12207">
        <v>626</v>
      </c>
      <c r="F12207">
        <v>85</v>
      </c>
      <c r="G12207">
        <v>14</v>
      </c>
      <c r="H12207">
        <v>50</v>
      </c>
      <c r="I12207">
        <v>64</v>
      </c>
      <c r="J12207">
        <v>5</v>
      </c>
      <c r="K12207">
        <v>3</v>
      </c>
      <c r="L12207">
        <v>4</v>
      </c>
      <c r="M12207">
        <v>0</v>
      </c>
      <c r="Q12207">
        <v>178</v>
      </c>
      <c r="R12207">
        <v>5.57</v>
      </c>
      <c r="X12207">
        <v>44</v>
      </c>
      <c r="Z12207">
        <v>412</v>
      </c>
      <c r="AA12207">
        <f t="shared" si="380"/>
        <v>137.33333333333334</v>
      </c>
    </row>
    <row r="12208" spans="1:27" x14ac:dyDescent="0.25">
      <c r="A12208" t="s">
        <v>2905</v>
      </c>
      <c r="B12208">
        <v>1988</v>
      </c>
      <c r="C12208" t="str">
        <f t="shared" si="381"/>
        <v>Pre-Drug 1970-1991</v>
      </c>
      <c r="D12208" t="s">
        <v>18</v>
      </c>
      <c r="E12208">
        <v>626</v>
      </c>
      <c r="F12208">
        <v>67</v>
      </c>
      <c r="G12208">
        <v>11</v>
      </c>
      <c r="H12208">
        <v>76</v>
      </c>
      <c r="I12208">
        <v>64</v>
      </c>
      <c r="J12208">
        <v>4</v>
      </c>
      <c r="K12208">
        <v>7</v>
      </c>
      <c r="L12208">
        <v>0</v>
      </c>
      <c r="M12208">
        <v>1</v>
      </c>
      <c r="Q12208">
        <v>142</v>
      </c>
      <c r="R12208">
        <v>4.24</v>
      </c>
      <c r="X12208">
        <v>67</v>
      </c>
      <c r="Y12208">
        <v>0.26</v>
      </c>
      <c r="Z12208">
        <v>427</v>
      </c>
      <c r="AA12208">
        <f t="shared" si="380"/>
        <v>142.33333333333334</v>
      </c>
    </row>
    <row r="12209" spans="1:27" x14ac:dyDescent="0.25">
      <c r="A12209" t="s">
        <v>2834</v>
      </c>
      <c r="B12209">
        <v>1999</v>
      </c>
      <c r="C12209" t="str">
        <f t="shared" si="381"/>
        <v>Drug Era 1992-2006</v>
      </c>
      <c r="D12209" t="s">
        <v>19</v>
      </c>
      <c r="E12209">
        <v>626</v>
      </c>
      <c r="F12209">
        <v>81</v>
      </c>
      <c r="G12209">
        <v>24</v>
      </c>
      <c r="H12209">
        <v>59</v>
      </c>
      <c r="I12209">
        <v>83</v>
      </c>
      <c r="J12209">
        <v>1</v>
      </c>
      <c r="K12209">
        <v>2</v>
      </c>
      <c r="L12209">
        <v>4</v>
      </c>
      <c r="M12209">
        <v>0</v>
      </c>
      <c r="Q12209">
        <v>152</v>
      </c>
      <c r="R12209">
        <v>5.1100000000000003</v>
      </c>
      <c r="X12209">
        <v>80</v>
      </c>
      <c r="Y12209">
        <v>0</v>
      </c>
      <c r="Z12209">
        <v>428</v>
      </c>
      <c r="AA12209">
        <f t="shared" si="380"/>
        <v>142.66666666666666</v>
      </c>
    </row>
    <row r="12210" spans="1:27" x14ac:dyDescent="0.25">
      <c r="A12210" t="s">
        <v>976</v>
      </c>
      <c r="B12210">
        <v>2011</v>
      </c>
      <c r="C12210" t="str">
        <f t="shared" si="381"/>
        <v>Post Drug Era 2007-2012</v>
      </c>
      <c r="D12210" t="s">
        <v>19</v>
      </c>
      <c r="E12210">
        <v>626</v>
      </c>
      <c r="F12210">
        <v>59</v>
      </c>
      <c r="G12210">
        <v>16</v>
      </c>
      <c r="H12210">
        <v>45</v>
      </c>
      <c r="I12210">
        <v>96</v>
      </c>
      <c r="J12210">
        <v>5</v>
      </c>
      <c r="K12210">
        <v>4</v>
      </c>
      <c r="L12210">
        <v>3</v>
      </c>
      <c r="M12210">
        <v>0</v>
      </c>
      <c r="Q12210">
        <v>152</v>
      </c>
      <c r="R12210">
        <v>3.62</v>
      </c>
      <c r="X12210">
        <v>79</v>
      </c>
      <c r="Z12210">
        <v>440</v>
      </c>
      <c r="AA12210">
        <f t="shared" si="380"/>
        <v>146.66666666666666</v>
      </c>
    </row>
    <row r="12211" spans="1:27" x14ac:dyDescent="0.25">
      <c r="A12211" t="s">
        <v>1221</v>
      </c>
      <c r="B12211">
        <v>2008</v>
      </c>
      <c r="C12211" t="str">
        <f t="shared" si="381"/>
        <v>Post Drug Era 2007-2012</v>
      </c>
      <c r="D12211" t="s">
        <v>19</v>
      </c>
      <c r="E12211">
        <v>627</v>
      </c>
      <c r="F12211">
        <v>85</v>
      </c>
      <c r="G12211">
        <v>18</v>
      </c>
      <c r="H12211">
        <v>29</v>
      </c>
      <c r="I12211">
        <v>54</v>
      </c>
      <c r="J12211">
        <v>3</v>
      </c>
      <c r="K12211">
        <v>2</v>
      </c>
      <c r="L12211">
        <v>1</v>
      </c>
      <c r="M12211">
        <v>1</v>
      </c>
      <c r="Q12211">
        <v>199</v>
      </c>
      <c r="R12211">
        <v>5.48</v>
      </c>
      <c r="X12211">
        <v>68</v>
      </c>
      <c r="Z12211">
        <v>419</v>
      </c>
      <c r="AA12211">
        <f t="shared" si="380"/>
        <v>139.66666666666666</v>
      </c>
    </row>
    <row r="12212" spans="1:27" x14ac:dyDescent="0.25">
      <c r="A12212" t="s">
        <v>2388</v>
      </c>
      <c r="B12212">
        <v>1978</v>
      </c>
      <c r="C12212" t="str">
        <f t="shared" si="381"/>
        <v>Pre-Drug 1970-1991</v>
      </c>
      <c r="D12212" t="s">
        <v>18</v>
      </c>
      <c r="E12212">
        <v>627</v>
      </c>
      <c r="F12212">
        <v>83</v>
      </c>
      <c r="G12212">
        <v>17</v>
      </c>
      <c r="H12212">
        <v>56</v>
      </c>
      <c r="I12212">
        <v>54</v>
      </c>
      <c r="J12212">
        <v>15</v>
      </c>
      <c r="K12212">
        <v>4</v>
      </c>
      <c r="L12212">
        <v>3</v>
      </c>
      <c r="M12212">
        <v>0</v>
      </c>
      <c r="Q12212">
        <v>159</v>
      </c>
      <c r="R12212">
        <v>5.25</v>
      </c>
      <c r="X12212">
        <v>62</v>
      </c>
      <c r="Y12212">
        <v>0.28000000000000003</v>
      </c>
      <c r="Z12212">
        <v>427</v>
      </c>
      <c r="AA12212">
        <f t="shared" si="380"/>
        <v>142.33333333333334</v>
      </c>
    </row>
    <row r="12213" spans="1:27" x14ac:dyDescent="0.25">
      <c r="A12213" t="s">
        <v>2893</v>
      </c>
      <c r="B12213">
        <v>1983</v>
      </c>
      <c r="C12213" t="str">
        <f t="shared" si="381"/>
        <v>Pre-Drug 1970-1991</v>
      </c>
      <c r="D12213" t="s">
        <v>19</v>
      </c>
      <c r="E12213">
        <v>627</v>
      </c>
      <c r="F12213">
        <v>65</v>
      </c>
      <c r="G12213">
        <v>13</v>
      </c>
      <c r="H12213">
        <v>50</v>
      </c>
      <c r="I12213">
        <v>62</v>
      </c>
      <c r="J12213">
        <v>4</v>
      </c>
      <c r="K12213">
        <v>7</v>
      </c>
      <c r="L12213">
        <v>2</v>
      </c>
      <c r="M12213">
        <v>0</v>
      </c>
      <c r="Q12213">
        <v>156</v>
      </c>
      <c r="R12213">
        <v>4.04</v>
      </c>
      <c r="X12213">
        <v>74</v>
      </c>
      <c r="Y12213">
        <v>0.27</v>
      </c>
      <c r="Z12213">
        <v>434</v>
      </c>
      <c r="AA12213">
        <f t="shared" si="380"/>
        <v>144.66666666666666</v>
      </c>
    </row>
    <row r="12214" spans="1:27" x14ac:dyDescent="0.25">
      <c r="A12214" t="s">
        <v>1247</v>
      </c>
      <c r="B12214">
        <v>1993</v>
      </c>
      <c r="C12214" t="str">
        <f t="shared" si="381"/>
        <v>Pre-Drug 1970-1991</v>
      </c>
      <c r="D12214" t="s">
        <v>18</v>
      </c>
      <c r="E12214">
        <v>627</v>
      </c>
      <c r="F12214">
        <v>64</v>
      </c>
      <c r="G12214">
        <v>12</v>
      </c>
      <c r="H12214">
        <v>24</v>
      </c>
      <c r="I12214">
        <v>60</v>
      </c>
      <c r="J12214">
        <v>2</v>
      </c>
      <c r="K12214">
        <v>0</v>
      </c>
      <c r="L12214">
        <v>4</v>
      </c>
      <c r="M12214">
        <v>1</v>
      </c>
      <c r="Q12214">
        <v>173</v>
      </c>
      <c r="R12214">
        <v>3.97</v>
      </c>
      <c r="X12214">
        <v>85</v>
      </c>
      <c r="Y12214">
        <v>0.28999999999999998</v>
      </c>
      <c r="Z12214">
        <v>435</v>
      </c>
      <c r="AA12214">
        <f t="shared" si="380"/>
        <v>145</v>
      </c>
    </row>
    <row r="12215" spans="1:27" x14ac:dyDescent="0.25">
      <c r="A12215" t="s">
        <v>2299</v>
      </c>
      <c r="B12215">
        <v>1987</v>
      </c>
      <c r="C12215" t="str">
        <f t="shared" si="381"/>
        <v>Pre-Drug 1970-1991</v>
      </c>
      <c r="D12215" t="s">
        <v>19</v>
      </c>
      <c r="E12215">
        <v>627</v>
      </c>
      <c r="F12215">
        <v>77</v>
      </c>
      <c r="G12215">
        <v>31</v>
      </c>
      <c r="H12215">
        <v>55</v>
      </c>
      <c r="I12215">
        <v>89</v>
      </c>
      <c r="J12215">
        <v>1</v>
      </c>
      <c r="K12215">
        <v>6</v>
      </c>
      <c r="L12215">
        <v>4</v>
      </c>
      <c r="M12215">
        <v>0</v>
      </c>
      <c r="Q12215">
        <v>145</v>
      </c>
      <c r="R12215">
        <v>4.75</v>
      </c>
      <c r="X12215">
        <v>90</v>
      </c>
      <c r="Y12215">
        <v>0.26</v>
      </c>
      <c r="Z12215">
        <v>438</v>
      </c>
      <c r="AA12215">
        <f t="shared" si="380"/>
        <v>146</v>
      </c>
    </row>
    <row r="12216" spans="1:27" x14ac:dyDescent="0.25">
      <c r="A12216" t="s">
        <v>2845</v>
      </c>
      <c r="B12216">
        <v>1999</v>
      </c>
      <c r="C12216" t="str">
        <f t="shared" si="381"/>
        <v>Drug Era 1992-2006</v>
      </c>
      <c r="D12216" t="s">
        <v>18</v>
      </c>
      <c r="E12216">
        <v>627</v>
      </c>
      <c r="F12216">
        <v>66</v>
      </c>
      <c r="G12216">
        <v>17</v>
      </c>
      <c r="H12216">
        <v>52</v>
      </c>
      <c r="I12216">
        <v>85</v>
      </c>
      <c r="J12216">
        <v>4</v>
      </c>
      <c r="K12216">
        <v>4</v>
      </c>
      <c r="L12216">
        <v>7</v>
      </c>
      <c r="M12216">
        <v>1</v>
      </c>
      <c r="Q12216">
        <v>140</v>
      </c>
      <c r="R12216">
        <v>4.05</v>
      </c>
      <c r="X12216">
        <v>61</v>
      </c>
      <c r="Y12216">
        <v>0</v>
      </c>
      <c r="Z12216">
        <v>440</v>
      </c>
      <c r="AA12216">
        <f t="shared" si="380"/>
        <v>146.66666666666666</v>
      </c>
    </row>
    <row r="12217" spans="1:27" x14ac:dyDescent="0.25">
      <c r="A12217" t="s">
        <v>1123</v>
      </c>
      <c r="B12217">
        <v>1992</v>
      </c>
      <c r="C12217" t="str">
        <f t="shared" si="381"/>
        <v>Pre-Drug 1970-1991</v>
      </c>
      <c r="D12217" t="s">
        <v>18</v>
      </c>
      <c r="E12217">
        <v>627</v>
      </c>
      <c r="F12217">
        <v>69</v>
      </c>
      <c r="G12217">
        <v>13</v>
      </c>
      <c r="H12217">
        <v>55</v>
      </c>
      <c r="I12217">
        <v>79</v>
      </c>
      <c r="J12217">
        <v>6</v>
      </c>
      <c r="K12217">
        <v>6</v>
      </c>
      <c r="L12217">
        <v>3</v>
      </c>
      <c r="M12217">
        <v>0</v>
      </c>
      <c r="Q12217">
        <v>149</v>
      </c>
      <c r="R12217">
        <v>4.21</v>
      </c>
      <c r="X12217">
        <v>71</v>
      </c>
      <c r="Y12217">
        <v>0.26</v>
      </c>
      <c r="Z12217">
        <v>442</v>
      </c>
      <c r="AA12217">
        <f t="shared" si="380"/>
        <v>147.33333333333334</v>
      </c>
    </row>
    <row r="12218" spans="1:27" x14ac:dyDescent="0.25">
      <c r="A12218" t="s">
        <v>1555</v>
      </c>
      <c r="B12218">
        <v>1983</v>
      </c>
      <c r="C12218" t="str">
        <f t="shared" si="381"/>
        <v>Pre-Drug 1970-1991</v>
      </c>
      <c r="D12218" t="s">
        <v>18</v>
      </c>
      <c r="E12218">
        <v>627</v>
      </c>
      <c r="F12218">
        <v>69</v>
      </c>
      <c r="G12218">
        <v>18</v>
      </c>
      <c r="H12218">
        <v>45</v>
      </c>
      <c r="I12218">
        <v>81</v>
      </c>
      <c r="J12218">
        <v>4</v>
      </c>
      <c r="K12218">
        <v>0</v>
      </c>
      <c r="L12218">
        <v>3</v>
      </c>
      <c r="M12218">
        <v>1</v>
      </c>
      <c r="Q12218">
        <v>151</v>
      </c>
      <c r="R12218">
        <v>4.1900000000000004</v>
      </c>
      <c r="X12218">
        <v>84</v>
      </c>
      <c r="Y12218">
        <v>0.26</v>
      </c>
      <c r="Z12218">
        <v>445</v>
      </c>
      <c r="AA12218">
        <f t="shared" si="380"/>
        <v>148.33333333333334</v>
      </c>
    </row>
    <row r="12219" spans="1:27" x14ac:dyDescent="0.25">
      <c r="A12219" t="s">
        <v>2403</v>
      </c>
      <c r="B12219">
        <v>1990</v>
      </c>
      <c r="C12219" t="str">
        <f t="shared" si="381"/>
        <v>Pre-Drug 1970-1991</v>
      </c>
      <c r="D12219" t="s">
        <v>19</v>
      </c>
      <c r="E12219">
        <v>627</v>
      </c>
      <c r="F12219">
        <v>48</v>
      </c>
      <c r="G12219">
        <v>5</v>
      </c>
      <c r="H12219">
        <v>37</v>
      </c>
      <c r="I12219">
        <v>57</v>
      </c>
      <c r="J12219">
        <v>1</v>
      </c>
      <c r="K12219">
        <v>2</v>
      </c>
      <c r="L12219">
        <v>6</v>
      </c>
      <c r="M12219">
        <v>0</v>
      </c>
      <c r="Q12219">
        <v>158</v>
      </c>
      <c r="R12219">
        <v>2.91</v>
      </c>
      <c r="X12219">
        <v>95</v>
      </c>
      <c r="Y12219">
        <v>0.27</v>
      </c>
      <c r="Z12219">
        <v>445</v>
      </c>
      <c r="AA12219">
        <f t="shared" si="380"/>
        <v>148.33333333333334</v>
      </c>
    </row>
    <row r="12220" spans="1:27" x14ac:dyDescent="0.25">
      <c r="A12220" t="s">
        <v>1276</v>
      </c>
      <c r="B12220">
        <v>1976</v>
      </c>
      <c r="C12220" t="str">
        <f t="shared" si="381"/>
        <v>Pre-Drug 1970-1991</v>
      </c>
      <c r="D12220" t="s">
        <v>19</v>
      </c>
      <c r="E12220">
        <v>627</v>
      </c>
      <c r="F12220">
        <v>69</v>
      </c>
      <c r="G12220">
        <v>14</v>
      </c>
      <c r="H12220">
        <v>35</v>
      </c>
      <c r="I12220">
        <v>41</v>
      </c>
      <c r="J12220">
        <v>0</v>
      </c>
      <c r="K12220">
        <v>7</v>
      </c>
      <c r="L12220">
        <v>0</v>
      </c>
      <c r="M12220">
        <v>0</v>
      </c>
      <c r="Q12220">
        <v>165</v>
      </c>
      <c r="R12220">
        <v>4.17</v>
      </c>
      <c r="X12220">
        <v>90</v>
      </c>
      <c r="Y12220">
        <v>0.28000000000000003</v>
      </c>
      <c r="Z12220">
        <v>447</v>
      </c>
      <c r="AA12220">
        <f t="shared" si="380"/>
        <v>149</v>
      </c>
    </row>
    <row r="12221" spans="1:27" x14ac:dyDescent="0.25">
      <c r="A12221" t="s">
        <v>295</v>
      </c>
      <c r="B12221">
        <v>1973</v>
      </c>
      <c r="C12221" t="str">
        <f t="shared" si="381"/>
        <v>Pre-Drug 1970-1991</v>
      </c>
      <c r="D12221" t="s">
        <v>18</v>
      </c>
      <c r="E12221">
        <v>627</v>
      </c>
      <c r="F12221">
        <v>51</v>
      </c>
      <c r="G12221">
        <v>10</v>
      </c>
      <c r="H12221">
        <v>64</v>
      </c>
      <c r="I12221">
        <v>121</v>
      </c>
      <c r="J12221">
        <v>7</v>
      </c>
      <c r="K12221">
        <v>9</v>
      </c>
      <c r="L12221">
        <v>4</v>
      </c>
      <c r="M12221">
        <v>1</v>
      </c>
      <c r="Q12221">
        <v>126</v>
      </c>
      <c r="R12221">
        <v>3.02</v>
      </c>
      <c r="X12221">
        <v>80</v>
      </c>
      <c r="Y12221">
        <v>0.23</v>
      </c>
      <c r="Z12221">
        <v>456</v>
      </c>
      <c r="AA12221">
        <f t="shared" si="380"/>
        <v>152</v>
      </c>
    </row>
    <row r="12222" spans="1:27" x14ac:dyDescent="0.25">
      <c r="A12222" t="s">
        <v>1423</v>
      </c>
      <c r="B12222">
        <v>2011</v>
      </c>
      <c r="C12222" t="str">
        <f t="shared" si="381"/>
        <v>Post Drug Era 2007-2012</v>
      </c>
      <c r="D12222" t="s">
        <v>18</v>
      </c>
      <c r="E12222">
        <v>627</v>
      </c>
      <c r="F12222">
        <v>50</v>
      </c>
      <c r="G12222">
        <v>14</v>
      </c>
      <c r="H12222">
        <v>44</v>
      </c>
      <c r="I12222">
        <v>90</v>
      </c>
      <c r="J12222">
        <v>5</v>
      </c>
      <c r="K12222">
        <v>4</v>
      </c>
      <c r="L12222">
        <v>4</v>
      </c>
      <c r="M12222">
        <v>2</v>
      </c>
      <c r="Q12222">
        <v>142</v>
      </c>
      <c r="R12222">
        <v>2.96</v>
      </c>
      <c r="X12222">
        <v>61</v>
      </c>
      <c r="Z12222">
        <v>456</v>
      </c>
      <c r="AA12222">
        <f t="shared" si="380"/>
        <v>152</v>
      </c>
    </row>
    <row r="12223" spans="1:27" x14ac:dyDescent="0.25">
      <c r="A12223" t="s">
        <v>216</v>
      </c>
      <c r="B12223">
        <v>1990</v>
      </c>
      <c r="C12223" t="str">
        <f t="shared" si="381"/>
        <v>Pre-Drug 1970-1991</v>
      </c>
      <c r="D12223" t="s">
        <v>18</v>
      </c>
      <c r="E12223">
        <v>627</v>
      </c>
      <c r="F12223">
        <v>68</v>
      </c>
      <c r="G12223">
        <v>17</v>
      </c>
      <c r="H12223">
        <v>48</v>
      </c>
      <c r="I12223">
        <v>102</v>
      </c>
      <c r="J12223">
        <v>0</v>
      </c>
      <c r="K12223">
        <v>6</v>
      </c>
      <c r="L12223">
        <v>2</v>
      </c>
      <c r="M12223">
        <v>1</v>
      </c>
      <c r="Q12223">
        <v>136</v>
      </c>
      <c r="R12223">
        <v>4</v>
      </c>
      <c r="X12223">
        <v>47</v>
      </c>
      <c r="Y12223">
        <v>0.24</v>
      </c>
      <c r="Z12223">
        <v>459</v>
      </c>
      <c r="AA12223">
        <f t="shared" si="380"/>
        <v>153</v>
      </c>
    </row>
    <row r="12224" spans="1:27" x14ac:dyDescent="0.25">
      <c r="A12224" t="s">
        <v>2205</v>
      </c>
      <c r="B12224">
        <v>1987</v>
      </c>
      <c r="C12224" t="str">
        <f t="shared" si="381"/>
        <v>Pre-Drug 1970-1991</v>
      </c>
      <c r="D12224" t="s">
        <v>19</v>
      </c>
      <c r="E12224">
        <v>628</v>
      </c>
      <c r="F12224">
        <v>84</v>
      </c>
      <c r="G12224">
        <v>22</v>
      </c>
      <c r="H12224">
        <v>76</v>
      </c>
      <c r="I12224">
        <v>93</v>
      </c>
      <c r="J12224">
        <v>5</v>
      </c>
      <c r="K12224">
        <v>8</v>
      </c>
      <c r="L12224">
        <v>10</v>
      </c>
      <c r="M12224">
        <v>1</v>
      </c>
      <c r="Q12224">
        <v>148</v>
      </c>
      <c r="R12224">
        <v>5.61</v>
      </c>
      <c r="X12224">
        <v>67</v>
      </c>
      <c r="Y12224">
        <v>0.27</v>
      </c>
      <c r="Z12224">
        <v>404</v>
      </c>
      <c r="AA12224">
        <f t="shared" si="380"/>
        <v>134.66666666666666</v>
      </c>
    </row>
    <row r="12225" spans="1:27" x14ac:dyDescent="0.25">
      <c r="A12225" t="s">
        <v>1879</v>
      </c>
      <c r="B12225">
        <v>2004</v>
      </c>
      <c r="C12225" t="str">
        <f t="shared" si="381"/>
        <v>Drug Era 1992-2006</v>
      </c>
      <c r="D12225" t="s">
        <v>18</v>
      </c>
      <c r="E12225">
        <v>628</v>
      </c>
      <c r="F12225">
        <v>76</v>
      </c>
      <c r="G12225">
        <v>14</v>
      </c>
      <c r="H12225">
        <v>51</v>
      </c>
      <c r="I12225">
        <v>125</v>
      </c>
      <c r="J12225">
        <v>5</v>
      </c>
      <c r="K12225">
        <v>4</v>
      </c>
      <c r="L12225">
        <v>7</v>
      </c>
      <c r="M12225">
        <v>0</v>
      </c>
      <c r="Q12225">
        <v>155</v>
      </c>
      <c r="R12225">
        <v>4.8499999999999996</v>
      </c>
      <c r="X12225">
        <v>90</v>
      </c>
      <c r="Y12225">
        <v>0.27</v>
      </c>
      <c r="Z12225">
        <v>423</v>
      </c>
      <c r="AA12225">
        <f t="shared" si="380"/>
        <v>141</v>
      </c>
    </row>
    <row r="12226" spans="1:27" x14ac:dyDescent="0.25">
      <c r="A12226" t="s">
        <v>1674</v>
      </c>
      <c r="B12226">
        <v>2012</v>
      </c>
      <c r="C12226" t="str">
        <f t="shared" si="381"/>
        <v>Post Drug Era 2007-2012</v>
      </c>
      <c r="D12226" t="s">
        <v>18</v>
      </c>
      <c r="E12226">
        <v>628</v>
      </c>
      <c r="F12226">
        <v>80</v>
      </c>
      <c r="G12226">
        <v>20</v>
      </c>
      <c r="H12226">
        <v>42</v>
      </c>
      <c r="I12226">
        <v>99</v>
      </c>
      <c r="J12226">
        <v>4</v>
      </c>
      <c r="K12226">
        <v>2</v>
      </c>
      <c r="L12226">
        <v>5</v>
      </c>
      <c r="M12226">
        <v>0</v>
      </c>
      <c r="Q12226">
        <v>159</v>
      </c>
      <c r="R12226">
        <v>5.09</v>
      </c>
      <c r="X12226">
        <v>78</v>
      </c>
      <c r="Z12226">
        <v>424</v>
      </c>
      <c r="AA12226">
        <f t="shared" ref="AA12226:AA12289" si="382">Z12226/3</f>
        <v>141.33333333333334</v>
      </c>
    </row>
    <row r="12227" spans="1:27" x14ac:dyDescent="0.25">
      <c r="A12227" t="s">
        <v>126</v>
      </c>
      <c r="B12227">
        <v>1994</v>
      </c>
      <c r="C12227" t="str">
        <f t="shared" ref="C12227:C12290" si="383">IF(B12227&lt;1997,"Pre-Drug 1970-1991",IF(B12227&lt;=2006,"Drug Era 1992-2006","Post Drug Era 2007-2012"))</f>
        <v>Pre-Drug 1970-1991</v>
      </c>
      <c r="D12227" t="s">
        <v>18</v>
      </c>
      <c r="E12227">
        <v>628</v>
      </c>
      <c r="F12227">
        <v>68</v>
      </c>
      <c r="G12227">
        <v>15</v>
      </c>
      <c r="H12227">
        <v>55</v>
      </c>
      <c r="I12227">
        <v>122</v>
      </c>
      <c r="J12227">
        <v>4</v>
      </c>
      <c r="K12227">
        <v>5</v>
      </c>
      <c r="L12227">
        <v>4</v>
      </c>
      <c r="M12227">
        <v>2</v>
      </c>
      <c r="Q12227">
        <v>127</v>
      </c>
      <c r="R12227">
        <v>4.04</v>
      </c>
      <c r="X12227">
        <v>66</v>
      </c>
      <c r="Y12227">
        <v>0.21</v>
      </c>
      <c r="Z12227">
        <v>455</v>
      </c>
      <c r="AA12227">
        <f t="shared" si="382"/>
        <v>151.66666666666666</v>
      </c>
    </row>
    <row r="12228" spans="1:27" x14ac:dyDescent="0.25">
      <c r="A12228" t="s">
        <v>1421</v>
      </c>
      <c r="B12228">
        <v>1998</v>
      </c>
      <c r="C12228" t="str">
        <f t="shared" si="383"/>
        <v>Drug Era 1992-2006</v>
      </c>
      <c r="D12228" t="s">
        <v>18</v>
      </c>
      <c r="E12228">
        <v>629</v>
      </c>
      <c r="F12228">
        <v>85</v>
      </c>
      <c r="G12228">
        <v>20</v>
      </c>
      <c r="H12228">
        <v>66</v>
      </c>
      <c r="I12228">
        <v>109</v>
      </c>
      <c r="J12228">
        <v>0</v>
      </c>
      <c r="K12228">
        <v>6</v>
      </c>
      <c r="L12228">
        <v>10</v>
      </c>
      <c r="M12228">
        <v>0</v>
      </c>
      <c r="Q12228">
        <v>149</v>
      </c>
      <c r="R12228">
        <v>5.53</v>
      </c>
      <c r="X12228">
        <v>90</v>
      </c>
      <c r="Z12228">
        <v>415</v>
      </c>
      <c r="AA12228">
        <f t="shared" si="382"/>
        <v>138.33333333333334</v>
      </c>
    </row>
    <row r="12229" spans="1:27" x14ac:dyDescent="0.25">
      <c r="A12229" t="s">
        <v>3044</v>
      </c>
      <c r="B12229">
        <v>1993</v>
      </c>
      <c r="C12229" t="str">
        <f t="shared" si="383"/>
        <v>Pre-Drug 1970-1991</v>
      </c>
      <c r="D12229" t="s">
        <v>19</v>
      </c>
      <c r="E12229">
        <v>629</v>
      </c>
      <c r="F12229">
        <v>72</v>
      </c>
      <c r="G12229">
        <v>13</v>
      </c>
      <c r="H12229">
        <v>69</v>
      </c>
      <c r="I12229">
        <v>70</v>
      </c>
      <c r="J12229">
        <v>7</v>
      </c>
      <c r="K12229">
        <v>2</v>
      </c>
      <c r="L12229">
        <v>5</v>
      </c>
      <c r="M12229">
        <v>0</v>
      </c>
      <c r="Q12229">
        <v>156</v>
      </c>
      <c r="R12229">
        <v>4.63</v>
      </c>
      <c r="X12229">
        <v>57</v>
      </c>
      <c r="Y12229">
        <v>0.28000000000000003</v>
      </c>
      <c r="Z12229">
        <v>420</v>
      </c>
      <c r="AA12229">
        <f t="shared" si="382"/>
        <v>140</v>
      </c>
    </row>
    <row r="12230" spans="1:27" x14ac:dyDescent="0.25">
      <c r="A12230" t="s">
        <v>1157</v>
      </c>
      <c r="B12230">
        <v>1987</v>
      </c>
      <c r="C12230" t="str">
        <f t="shared" si="383"/>
        <v>Pre-Drug 1970-1991</v>
      </c>
      <c r="D12230" t="s">
        <v>19</v>
      </c>
      <c r="E12230">
        <v>629</v>
      </c>
      <c r="F12230">
        <v>76</v>
      </c>
      <c r="G12230">
        <v>18</v>
      </c>
      <c r="H12230">
        <v>56</v>
      </c>
      <c r="I12230">
        <v>106</v>
      </c>
      <c r="J12230">
        <v>3</v>
      </c>
      <c r="K12230">
        <v>4</v>
      </c>
      <c r="L12230">
        <v>4</v>
      </c>
      <c r="M12230">
        <v>2</v>
      </c>
      <c r="Q12230">
        <v>157</v>
      </c>
      <c r="R12230">
        <v>4.8600000000000003</v>
      </c>
      <c r="X12230">
        <v>63</v>
      </c>
      <c r="Y12230">
        <v>0.28000000000000003</v>
      </c>
      <c r="Z12230">
        <v>422</v>
      </c>
      <c r="AA12230">
        <f t="shared" si="382"/>
        <v>140.66666666666666</v>
      </c>
    </row>
    <row r="12231" spans="1:27" x14ac:dyDescent="0.25">
      <c r="A12231" t="s">
        <v>2080</v>
      </c>
      <c r="B12231">
        <v>1999</v>
      </c>
      <c r="C12231" t="str">
        <f t="shared" si="383"/>
        <v>Drug Era 1992-2006</v>
      </c>
      <c r="D12231" t="s">
        <v>19</v>
      </c>
      <c r="E12231">
        <v>629</v>
      </c>
      <c r="F12231">
        <v>84</v>
      </c>
      <c r="G12231">
        <v>18</v>
      </c>
      <c r="H12231">
        <v>64</v>
      </c>
      <c r="I12231">
        <v>89</v>
      </c>
      <c r="J12231">
        <v>5</v>
      </c>
      <c r="K12231">
        <v>2</v>
      </c>
      <c r="L12231">
        <v>2</v>
      </c>
      <c r="M12231">
        <v>0</v>
      </c>
      <c r="Q12231">
        <v>158</v>
      </c>
      <c r="R12231">
        <v>5.37</v>
      </c>
      <c r="X12231">
        <v>76</v>
      </c>
      <c r="Y12231">
        <v>0</v>
      </c>
      <c r="Z12231">
        <v>422</v>
      </c>
      <c r="AA12231">
        <f t="shared" si="382"/>
        <v>140.66666666666666</v>
      </c>
    </row>
    <row r="12232" spans="1:27" x14ac:dyDescent="0.25">
      <c r="A12232" t="s">
        <v>1940</v>
      </c>
      <c r="B12232">
        <v>2010</v>
      </c>
      <c r="C12232" t="str">
        <f t="shared" si="383"/>
        <v>Post Drug Era 2007-2012</v>
      </c>
      <c r="D12232" t="s">
        <v>19</v>
      </c>
      <c r="E12232">
        <v>629</v>
      </c>
      <c r="F12232">
        <v>73</v>
      </c>
      <c r="G12232">
        <v>11</v>
      </c>
      <c r="H12232">
        <v>66</v>
      </c>
      <c r="I12232">
        <v>178</v>
      </c>
      <c r="J12232">
        <v>0</v>
      </c>
      <c r="K12232">
        <v>8</v>
      </c>
      <c r="L12232">
        <v>9</v>
      </c>
      <c r="M12232">
        <v>0</v>
      </c>
      <c r="Q12232">
        <v>136</v>
      </c>
      <c r="R12232">
        <v>4.49</v>
      </c>
      <c r="X12232">
        <v>69</v>
      </c>
      <c r="Z12232">
        <v>439</v>
      </c>
      <c r="AA12232">
        <f t="shared" si="382"/>
        <v>146.33333333333334</v>
      </c>
    </row>
    <row r="12233" spans="1:27" x14ac:dyDescent="0.25">
      <c r="A12233" t="s">
        <v>1402</v>
      </c>
      <c r="B12233">
        <v>1977</v>
      </c>
      <c r="C12233" t="str">
        <f t="shared" si="383"/>
        <v>Pre-Drug 1970-1991</v>
      </c>
      <c r="D12233" t="s">
        <v>19</v>
      </c>
      <c r="E12233">
        <v>629</v>
      </c>
      <c r="F12233">
        <v>51</v>
      </c>
      <c r="G12233">
        <v>11</v>
      </c>
      <c r="H12233">
        <v>47</v>
      </c>
      <c r="I12233">
        <v>87</v>
      </c>
      <c r="J12233">
        <v>8</v>
      </c>
      <c r="K12233">
        <v>10</v>
      </c>
      <c r="L12233">
        <v>5</v>
      </c>
      <c r="M12233">
        <v>0</v>
      </c>
      <c r="Q12233">
        <v>152</v>
      </c>
      <c r="R12233">
        <v>3.13</v>
      </c>
      <c r="X12233">
        <v>57</v>
      </c>
      <c r="Y12233">
        <v>0.27</v>
      </c>
      <c r="Z12233">
        <v>440</v>
      </c>
      <c r="AA12233">
        <f t="shared" si="382"/>
        <v>146.66666666666666</v>
      </c>
    </row>
    <row r="12234" spans="1:27" x14ac:dyDescent="0.25">
      <c r="A12234" t="s">
        <v>1742</v>
      </c>
      <c r="B12234">
        <v>1982</v>
      </c>
      <c r="C12234" t="str">
        <f t="shared" si="383"/>
        <v>Pre-Drug 1970-1991</v>
      </c>
      <c r="D12234" t="s">
        <v>18</v>
      </c>
      <c r="E12234">
        <v>629</v>
      </c>
      <c r="F12234">
        <v>69</v>
      </c>
      <c r="G12234">
        <v>17</v>
      </c>
      <c r="H12234">
        <v>36</v>
      </c>
      <c r="I12234">
        <v>40</v>
      </c>
      <c r="J12234">
        <v>4</v>
      </c>
      <c r="K12234">
        <v>1</v>
      </c>
      <c r="L12234">
        <v>3</v>
      </c>
      <c r="M12234">
        <v>0</v>
      </c>
      <c r="Q12234">
        <v>157</v>
      </c>
      <c r="R12234">
        <v>4.21</v>
      </c>
      <c r="X12234">
        <v>59</v>
      </c>
      <c r="Y12234">
        <v>0.27</v>
      </c>
      <c r="Z12234">
        <v>443</v>
      </c>
      <c r="AA12234">
        <f t="shared" si="382"/>
        <v>147.66666666666666</v>
      </c>
    </row>
    <row r="12235" spans="1:27" x14ac:dyDescent="0.25">
      <c r="A12235" t="s">
        <v>1049</v>
      </c>
      <c r="B12235">
        <v>1985</v>
      </c>
      <c r="C12235" t="str">
        <f t="shared" si="383"/>
        <v>Pre-Drug 1970-1991</v>
      </c>
      <c r="D12235" t="s">
        <v>18</v>
      </c>
      <c r="E12235">
        <v>629</v>
      </c>
      <c r="F12235">
        <v>64</v>
      </c>
      <c r="G12235">
        <v>10</v>
      </c>
      <c r="H12235">
        <v>51</v>
      </c>
      <c r="I12235">
        <v>78</v>
      </c>
      <c r="J12235">
        <v>3</v>
      </c>
      <c r="K12235">
        <v>3</v>
      </c>
      <c r="L12235">
        <v>1</v>
      </c>
      <c r="M12235">
        <v>2</v>
      </c>
      <c r="Q12235">
        <v>144</v>
      </c>
      <c r="R12235">
        <v>3.88</v>
      </c>
      <c r="X12235">
        <v>73</v>
      </c>
      <c r="Y12235">
        <v>0.25</v>
      </c>
      <c r="Z12235">
        <v>445</v>
      </c>
      <c r="AA12235">
        <f t="shared" si="382"/>
        <v>148.33333333333334</v>
      </c>
    </row>
    <row r="12236" spans="1:27" x14ac:dyDescent="0.25">
      <c r="A12236" t="s">
        <v>243</v>
      </c>
      <c r="B12236">
        <v>1995</v>
      </c>
      <c r="C12236" t="str">
        <f t="shared" si="383"/>
        <v>Pre-Drug 1970-1991</v>
      </c>
      <c r="D12236" t="s">
        <v>19</v>
      </c>
      <c r="E12236">
        <v>630</v>
      </c>
      <c r="F12236">
        <v>77</v>
      </c>
      <c r="G12236">
        <v>19</v>
      </c>
      <c r="H12236">
        <v>67</v>
      </c>
      <c r="I12236">
        <v>86</v>
      </c>
      <c r="J12236">
        <v>8</v>
      </c>
      <c r="K12236">
        <v>13</v>
      </c>
      <c r="L12236">
        <v>4</v>
      </c>
      <c r="M12236">
        <v>0</v>
      </c>
      <c r="Q12236">
        <v>169</v>
      </c>
      <c r="R12236">
        <v>5.12</v>
      </c>
      <c r="X12236">
        <v>90</v>
      </c>
      <c r="Y12236">
        <v>0.3</v>
      </c>
      <c r="Z12236">
        <v>406</v>
      </c>
      <c r="AA12236">
        <f t="shared" si="382"/>
        <v>135.33333333333334</v>
      </c>
    </row>
    <row r="12237" spans="1:27" x14ac:dyDescent="0.25">
      <c r="A12237" t="s">
        <v>1942</v>
      </c>
      <c r="B12237">
        <v>1976</v>
      </c>
      <c r="C12237" t="str">
        <f t="shared" si="383"/>
        <v>Pre-Drug 1970-1991</v>
      </c>
      <c r="D12237" t="s">
        <v>18</v>
      </c>
      <c r="E12237">
        <v>630</v>
      </c>
      <c r="F12237">
        <v>65</v>
      </c>
      <c r="G12237">
        <v>6</v>
      </c>
      <c r="H12237">
        <v>45</v>
      </c>
      <c r="I12237">
        <v>42</v>
      </c>
      <c r="J12237">
        <v>4</v>
      </c>
      <c r="K12237">
        <v>2</v>
      </c>
      <c r="L12237">
        <v>5</v>
      </c>
      <c r="M12237">
        <v>1</v>
      </c>
      <c r="Q12237">
        <v>172</v>
      </c>
      <c r="R12237">
        <v>4.17</v>
      </c>
      <c r="X12237">
        <v>72</v>
      </c>
      <c r="Y12237">
        <v>0.3</v>
      </c>
      <c r="Z12237">
        <v>421</v>
      </c>
      <c r="AA12237">
        <f t="shared" si="382"/>
        <v>140.33333333333334</v>
      </c>
    </row>
    <row r="12238" spans="1:27" x14ac:dyDescent="0.25">
      <c r="A12238" t="s">
        <v>2054</v>
      </c>
      <c r="B12238">
        <v>1971</v>
      </c>
      <c r="C12238" t="str">
        <f t="shared" si="383"/>
        <v>Pre-Drug 1970-1991</v>
      </c>
      <c r="D12238" t="s">
        <v>19</v>
      </c>
      <c r="E12238">
        <v>630</v>
      </c>
      <c r="F12238">
        <v>67</v>
      </c>
      <c r="G12238">
        <v>13</v>
      </c>
      <c r="H12238">
        <v>71</v>
      </c>
      <c r="I12238">
        <v>69</v>
      </c>
      <c r="J12238">
        <v>7</v>
      </c>
      <c r="K12238">
        <v>6</v>
      </c>
      <c r="L12238">
        <v>0</v>
      </c>
      <c r="M12238">
        <v>0</v>
      </c>
      <c r="Q12238">
        <v>147</v>
      </c>
      <c r="R12238">
        <v>4.29</v>
      </c>
      <c r="X12238">
        <v>87</v>
      </c>
      <c r="Y12238">
        <v>0.27</v>
      </c>
      <c r="Z12238">
        <v>422</v>
      </c>
      <c r="AA12238">
        <f t="shared" si="382"/>
        <v>140.66666666666666</v>
      </c>
    </row>
    <row r="12239" spans="1:27" x14ac:dyDescent="0.25">
      <c r="A12239" t="s">
        <v>107</v>
      </c>
      <c r="B12239">
        <v>1999</v>
      </c>
      <c r="C12239" t="str">
        <f t="shared" si="383"/>
        <v>Drug Era 1992-2006</v>
      </c>
      <c r="D12239" t="s">
        <v>19</v>
      </c>
      <c r="E12239">
        <v>630</v>
      </c>
      <c r="F12239">
        <v>81</v>
      </c>
      <c r="G12239">
        <v>23</v>
      </c>
      <c r="H12239">
        <v>60</v>
      </c>
      <c r="I12239">
        <v>107</v>
      </c>
      <c r="J12239">
        <v>2</v>
      </c>
      <c r="K12239">
        <v>2</v>
      </c>
      <c r="L12239">
        <v>14</v>
      </c>
      <c r="M12239">
        <v>0</v>
      </c>
      <c r="Q12239">
        <v>162</v>
      </c>
      <c r="R12239">
        <v>5.18</v>
      </c>
      <c r="X12239">
        <v>72</v>
      </c>
      <c r="Y12239">
        <v>0</v>
      </c>
      <c r="Z12239">
        <v>422</v>
      </c>
      <c r="AA12239">
        <f t="shared" si="382"/>
        <v>140.66666666666666</v>
      </c>
    </row>
    <row r="12240" spans="1:27" x14ac:dyDescent="0.25">
      <c r="A12240" t="s">
        <v>2329</v>
      </c>
      <c r="B12240">
        <v>2001</v>
      </c>
      <c r="C12240" t="str">
        <f t="shared" si="383"/>
        <v>Drug Era 1992-2006</v>
      </c>
      <c r="D12240" t="s">
        <v>19</v>
      </c>
      <c r="E12240">
        <v>630</v>
      </c>
      <c r="F12240">
        <v>92</v>
      </c>
      <c r="G12240">
        <v>21</v>
      </c>
      <c r="H12240">
        <v>45</v>
      </c>
      <c r="I12240">
        <v>87</v>
      </c>
      <c r="J12240">
        <v>2</v>
      </c>
      <c r="K12240">
        <v>6</v>
      </c>
      <c r="L12240">
        <v>6</v>
      </c>
      <c r="M12240">
        <v>1</v>
      </c>
      <c r="Q12240">
        <v>167</v>
      </c>
      <c r="R12240">
        <v>5.89</v>
      </c>
      <c r="X12240">
        <v>53</v>
      </c>
      <c r="Z12240">
        <v>422</v>
      </c>
      <c r="AA12240">
        <f t="shared" si="382"/>
        <v>140.66666666666666</v>
      </c>
    </row>
    <row r="12241" spans="1:27" x14ac:dyDescent="0.25">
      <c r="A12241" t="s">
        <v>1407</v>
      </c>
      <c r="B12241">
        <v>1998</v>
      </c>
      <c r="C12241" t="str">
        <f t="shared" si="383"/>
        <v>Drug Era 1992-2006</v>
      </c>
      <c r="D12241" t="s">
        <v>18</v>
      </c>
      <c r="E12241">
        <v>630</v>
      </c>
      <c r="F12241">
        <v>82</v>
      </c>
      <c r="G12241">
        <v>12</v>
      </c>
      <c r="H12241">
        <v>66</v>
      </c>
      <c r="I12241">
        <v>109</v>
      </c>
      <c r="J12241">
        <v>0</v>
      </c>
      <c r="K12241">
        <v>4</v>
      </c>
      <c r="L12241">
        <v>6</v>
      </c>
      <c r="M12241">
        <v>1</v>
      </c>
      <c r="Q12241">
        <v>153</v>
      </c>
      <c r="R12241">
        <v>5.22</v>
      </c>
      <c r="X12241">
        <v>78</v>
      </c>
      <c r="Z12241">
        <v>424</v>
      </c>
      <c r="AA12241">
        <f t="shared" si="382"/>
        <v>141.33333333333334</v>
      </c>
    </row>
    <row r="12242" spans="1:27" x14ac:dyDescent="0.25">
      <c r="A12242" t="s">
        <v>2197</v>
      </c>
      <c r="B12242">
        <v>1998</v>
      </c>
      <c r="C12242" t="str">
        <f t="shared" si="383"/>
        <v>Drug Era 1992-2006</v>
      </c>
      <c r="D12242" t="s">
        <v>18</v>
      </c>
      <c r="E12242">
        <v>630</v>
      </c>
      <c r="F12242">
        <v>57</v>
      </c>
      <c r="G12242">
        <v>13</v>
      </c>
      <c r="H12242">
        <v>55</v>
      </c>
      <c r="I12242">
        <v>103</v>
      </c>
      <c r="J12242">
        <v>4</v>
      </c>
      <c r="K12242">
        <v>4</v>
      </c>
      <c r="L12242">
        <v>3</v>
      </c>
      <c r="M12242">
        <v>1</v>
      </c>
      <c r="Q12242">
        <v>142</v>
      </c>
      <c r="R12242">
        <v>3.47</v>
      </c>
      <c r="X12242">
        <v>78</v>
      </c>
      <c r="Z12242">
        <v>444</v>
      </c>
      <c r="AA12242">
        <f t="shared" si="382"/>
        <v>148</v>
      </c>
    </row>
    <row r="12243" spans="1:27" x14ac:dyDescent="0.25">
      <c r="A12243" t="s">
        <v>1717</v>
      </c>
      <c r="B12243">
        <v>2008</v>
      </c>
      <c r="C12243" t="str">
        <f t="shared" si="383"/>
        <v>Post Drug Era 2007-2012</v>
      </c>
      <c r="D12243" t="s">
        <v>19</v>
      </c>
      <c r="E12243">
        <v>630</v>
      </c>
      <c r="F12243">
        <v>57</v>
      </c>
      <c r="G12243">
        <v>21</v>
      </c>
      <c r="H12243">
        <v>50</v>
      </c>
      <c r="I12243">
        <v>123</v>
      </c>
      <c r="J12243">
        <v>2</v>
      </c>
      <c r="K12243">
        <v>3</v>
      </c>
      <c r="L12243">
        <v>8</v>
      </c>
      <c r="M12243">
        <v>0</v>
      </c>
      <c r="Q12243">
        <v>126</v>
      </c>
      <c r="R12243">
        <v>3.39</v>
      </c>
      <c r="X12243">
        <v>69</v>
      </c>
      <c r="Z12243">
        <v>454</v>
      </c>
      <c r="AA12243">
        <f t="shared" si="382"/>
        <v>151.33333333333334</v>
      </c>
    </row>
    <row r="12244" spans="1:27" x14ac:dyDescent="0.25">
      <c r="A12244" t="s">
        <v>1953</v>
      </c>
      <c r="B12244">
        <v>1993</v>
      </c>
      <c r="C12244" t="str">
        <f t="shared" si="383"/>
        <v>Pre-Drug 1970-1991</v>
      </c>
      <c r="D12244" t="s">
        <v>19</v>
      </c>
      <c r="E12244">
        <v>630</v>
      </c>
      <c r="F12244">
        <v>58</v>
      </c>
      <c r="G12244">
        <v>11</v>
      </c>
      <c r="H12244">
        <v>38</v>
      </c>
      <c r="I12244">
        <v>90</v>
      </c>
      <c r="J12244">
        <v>2</v>
      </c>
      <c r="K12244">
        <v>1</v>
      </c>
      <c r="L12244">
        <v>6</v>
      </c>
      <c r="M12244">
        <v>1</v>
      </c>
      <c r="Q12244">
        <v>154</v>
      </c>
      <c r="R12244">
        <v>3.43</v>
      </c>
      <c r="X12244">
        <v>48</v>
      </c>
      <c r="Y12244">
        <v>0.26</v>
      </c>
      <c r="Z12244">
        <v>456</v>
      </c>
      <c r="AA12244">
        <f t="shared" si="382"/>
        <v>152</v>
      </c>
    </row>
    <row r="12245" spans="1:27" x14ac:dyDescent="0.25">
      <c r="A12245" t="s">
        <v>1947</v>
      </c>
      <c r="B12245">
        <v>1980</v>
      </c>
      <c r="C12245" t="str">
        <f t="shared" si="383"/>
        <v>Pre-Drug 1970-1991</v>
      </c>
      <c r="D12245" t="s">
        <v>18</v>
      </c>
      <c r="E12245">
        <v>630</v>
      </c>
      <c r="F12245">
        <v>68</v>
      </c>
      <c r="G12245">
        <v>13</v>
      </c>
      <c r="H12245">
        <v>41</v>
      </c>
      <c r="I12245">
        <v>94</v>
      </c>
      <c r="J12245">
        <v>2</v>
      </c>
      <c r="K12245">
        <v>8</v>
      </c>
      <c r="L12245">
        <v>1</v>
      </c>
      <c r="M12245">
        <v>5</v>
      </c>
      <c r="Q12245">
        <v>147</v>
      </c>
      <c r="R12245">
        <v>4.01</v>
      </c>
      <c r="X12245">
        <v>88</v>
      </c>
      <c r="Y12245">
        <v>0.25</v>
      </c>
      <c r="Z12245">
        <v>458</v>
      </c>
      <c r="AA12245">
        <f t="shared" si="382"/>
        <v>152.66666666666666</v>
      </c>
    </row>
    <row r="12246" spans="1:27" x14ac:dyDescent="0.25">
      <c r="A12246" t="s">
        <v>2620</v>
      </c>
      <c r="B12246">
        <v>2000</v>
      </c>
      <c r="C12246" t="str">
        <f t="shared" si="383"/>
        <v>Drug Era 1992-2006</v>
      </c>
      <c r="D12246" t="s">
        <v>18</v>
      </c>
      <c r="E12246">
        <v>631</v>
      </c>
      <c r="F12246">
        <v>84</v>
      </c>
      <c r="G12246">
        <v>16</v>
      </c>
      <c r="H12246">
        <v>50</v>
      </c>
      <c r="I12246">
        <v>98</v>
      </c>
      <c r="J12246">
        <v>7</v>
      </c>
      <c r="K12246">
        <v>6</v>
      </c>
      <c r="L12246">
        <v>5</v>
      </c>
      <c r="M12246">
        <v>1</v>
      </c>
      <c r="Q12246">
        <v>178</v>
      </c>
      <c r="R12246">
        <v>5.56</v>
      </c>
      <c r="X12246">
        <v>74</v>
      </c>
      <c r="Y12246">
        <v>0</v>
      </c>
      <c r="Z12246">
        <v>408</v>
      </c>
      <c r="AA12246">
        <f t="shared" si="382"/>
        <v>136</v>
      </c>
    </row>
    <row r="12247" spans="1:27" x14ac:dyDescent="0.25">
      <c r="A12247" t="s">
        <v>1257</v>
      </c>
      <c r="B12247">
        <v>2009</v>
      </c>
      <c r="C12247" t="str">
        <f t="shared" si="383"/>
        <v>Post Drug Era 2007-2012</v>
      </c>
      <c r="D12247" t="s">
        <v>19</v>
      </c>
      <c r="E12247">
        <v>631</v>
      </c>
      <c r="F12247">
        <v>104</v>
      </c>
      <c r="G12247">
        <v>23</v>
      </c>
      <c r="H12247">
        <v>46</v>
      </c>
      <c r="I12247">
        <v>106</v>
      </c>
      <c r="J12247">
        <v>0</v>
      </c>
      <c r="K12247">
        <v>9</v>
      </c>
      <c r="L12247">
        <v>8</v>
      </c>
      <c r="M12247">
        <v>0</v>
      </c>
      <c r="Q12247">
        <v>167</v>
      </c>
      <c r="R12247">
        <v>6.55</v>
      </c>
      <c r="X12247">
        <v>79</v>
      </c>
      <c r="Z12247">
        <v>429</v>
      </c>
      <c r="AA12247">
        <f t="shared" si="382"/>
        <v>143</v>
      </c>
    </row>
    <row r="12248" spans="1:27" x14ac:dyDescent="0.25">
      <c r="A12248" t="s">
        <v>2514</v>
      </c>
      <c r="B12248">
        <v>1987</v>
      </c>
      <c r="C12248" t="str">
        <f t="shared" si="383"/>
        <v>Pre-Drug 1970-1991</v>
      </c>
      <c r="D12248" t="s">
        <v>18</v>
      </c>
      <c r="E12248">
        <v>631</v>
      </c>
      <c r="F12248">
        <v>69</v>
      </c>
      <c r="G12248">
        <v>23</v>
      </c>
      <c r="H12248">
        <v>50</v>
      </c>
      <c r="I12248">
        <v>106</v>
      </c>
      <c r="J12248">
        <v>5</v>
      </c>
      <c r="K12248">
        <v>1</v>
      </c>
      <c r="L12248">
        <v>3</v>
      </c>
      <c r="M12248">
        <v>0</v>
      </c>
      <c r="Q12248">
        <v>156</v>
      </c>
      <c r="R12248">
        <v>4.29</v>
      </c>
      <c r="X12248">
        <v>78</v>
      </c>
      <c r="Y12248">
        <v>0.27</v>
      </c>
      <c r="Z12248">
        <v>434</v>
      </c>
      <c r="AA12248">
        <f t="shared" si="382"/>
        <v>144.66666666666666</v>
      </c>
    </row>
    <row r="12249" spans="1:27" x14ac:dyDescent="0.25">
      <c r="A12249" t="s">
        <v>2222</v>
      </c>
      <c r="B12249">
        <v>2011</v>
      </c>
      <c r="C12249" t="str">
        <f t="shared" si="383"/>
        <v>Post Drug Era 2007-2012</v>
      </c>
      <c r="D12249" t="s">
        <v>19</v>
      </c>
      <c r="E12249">
        <v>631</v>
      </c>
      <c r="F12249">
        <v>83</v>
      </c>
      <c r="G12249">
        <v>16</v>
      </c>
      <c r="H12249">
        <v>38</v>
      </c>
      <c r="I12249">
        <v>62</v>
      </c>
      <c r="J12249">
        <v>3</v>
      </c>
      <c r="K12249">
        <v>2</v>
      </c>
      <c r="L12249">
        <v>2</v>
      </c>
      <c r="M12249">
        <v>0</v>
      </c>
      <c r="Q12249">
        <v>182</v>
      </c>
      <c r="R12249">
        <v>5.13</v>
      </c>
      <c r="X12249">
        <v>70</v>
      </c>
      <c r="Z12249">
        <v>437</v>
      </c>
      <c r="AA12249">
        <f t="shared" si="382"/>
        <v>145.66666666666666</v>
      </c>
    </row>
    <row r="12250" spans="1:27" x14ac:dyDescent="0.25">
      <c r="A12250" t="s">
        <v>2663</v>
      </c>
      <c r="B12250">
        <v>1985</v>
      </c>
      <c r="C12250" t="str">
        <f t="shared" si="383"/>
        <v>Pre-Drug 1970-1991</v>
      </c>
      <c r="D12250" t="s">
        <v>18</v>
      </c>
      <c r="E12250">
        <v>631</v>
      </c>
      <c r="F12250">
        <v>62</v>
      </c>
      <c r="G12250">
        <v>4</v>
      </c>
      <c r="H12250">
        <v>80</v>
      </c>
      <c r="I12250">
        <v>85</v>
      </c>
      <c r="J12250">
        <v>5</v>
      </c>
      <c r="K12250">
        <v>2</v>
      </c>
      <c r="L12250">
        <v>3</v>
      </c>
      <c r="M12250">
        <v>0</v>
      </c>
      <c r="Q12250">
        <v>135</v>
      </c>
      <c r="R12250">
        <v>3.8</v>
      </c>
      <c r="X12250">
        <v>76</v>
      </c>
      <c r="Y12250">
        <v>0.25</v>
      </c>
      <c r="Z12250">
        <v>441</v>
      </c>
      <c r="AA12250">
        <f t="shared" si="382"/>
        <v>147</v>
      </c>
    </row>
    <row r="12251" spans="1:27" x14ac:dyDescent="0.25">
      <c r="A12251" t="s">
        <v>2637</v>
      </c>
      <c r="B12251">
        <v>1971</v>
      </c>
      <c r="C12251" t="str">
        <f t="shared" si="383"/>
        <v>Pre-Drug 1970-1991</v>
      </c>
      <c r="D12251" t="s">
        <v>19</v>
      </c>
      <c r="E12251">
        <v>631</v>
      </c>
      <c r="F12251">
        <v>62</v>
      </c>
      <c r="G12251">
        <v>16</v>
      </c>
      <c r="H12251">
        <v>71</v>
      </c>
      <c r="I12251">
        <v>63</v>
      </c>
      <c r="J12251">
        <v>9</v>
      </c>
      <c r="K12251">
        <v>5</v>
      </c>
      <c r="L12251">
        <v>1</v>
      </c>
      <c r="M12251">
        <v>2</v>
      </c>
      <c r="Q12251">
        <v>140</v>
      </c>
      <c r="R12251">
        <v>3.78</v>
      </c>
      <c r="X12251">
        <v>70</v>
      </c>
      <c r="Y12251">
        <v>0.25</v>
      </c>
      <c r="Z12251">
        <v>443</v>
      </c>
      <c r="AA12251">
        <f t="shared" si="382"/>
        <v>147.66666666666666</v>
      </c>
    </row>
    <row r="12252" spans="1:27" x14ac:dyDescent="0.25">
      <c r="A12252" t="s">
        <v>1953</v>
      </c>
      <c r="B12252">
        <v>1994</v>
      </c>
      <c r="C12252" t="str">
        <f t="shared" si="383"/>
        <v>Pre-Drug 1970-1991</v>
      </c>
      <c r="D12252" t="s">
        <v>19</v>
      </c>
      <c r="E12252">
        <v>631</v>
      </c>
      <c r="F12252">
        <v>79</v>
      </c>
      <c r="G12252">
        <v>23</v>
      </c>
      <c r="H12252">
        <v>38</v>
      </c>
      <c r="I12252">
        <v>87</v>
      </c>
      <c r="J12252">
        <v>3</v>
      </c>
      <c r="K12252">
        <v>1</v>
      </c>
      <c r="L12252">
        <v>2</v>
      </c>
      <c r="M12252">
        <v>0</v>
      </c>
      <c r="Q12252">
        <v>158</v>
      </c>
      <c r="R12252">
        <v>4.7699999999999996</v>
      </c>
      <c r="X12252">
        <v>57</v>
      </c>
      <c r="Y12252">
        <v>0.26</v>
      </c>
      <c r="Z12252">
        <v>447</v>
      </c>
      <c r="AA12252">
        <f t="shared" si="382"/>
        <v>149</v>
      </c>
    </row>
    <row r="12253" spans="1:27" x14ac:dyDescent="0.25">
      <c r="A12253" t="s">
        <v>2100</v>
      </c>
      <c r="B12253">
        <v>1979</v>
      </c>
      <c r="C12253" t="str">
        <f t="shared" si="383"/>
        <v>Pre-Drug 1970-1991</v>
      </c>
      <c r="D12253" t="s">
        <v>18</v>
      </c>
      <c r="E12253">
        <v>631</v>
      </c>
      <c r="F12253">
        <v>62</v>
      </c>
      <c r="G12253">
        <v>16</v>
      </c>
      <c r="H12253">
        <v>55</v>
      </c>
      <c r="I12253">
        <v>66</v>
      </c>
      <c r="J12253">
        <v>6</v>
      </c>
      <c r="K12253">
        <v>3</v>
      </c>
      <c r="L12253">
        <v>2</v>
      </c>
      <c r="M12253">
        <v>0</v>
      </c>
      <c r="Q12253">
        <v>144</v>
      </c>
      <c r="R12253">
        <v>3.74</v>
      </c>
      <c r="X12253">
        <v>76</v>
      </c>
      <c r="Y12253">
        <v>0.25</v>
      </c>
      <c r="Z12253">
        <v>448</v>
      </c>
      <c r="AA12253">
        <f t="shared" si="382"/>
        <v>149.33333333333334</v>
      </c>
    </row>
    <row r="12254" spans="1:27" x14ac:dyDescent="0.25">
      <c r="A12254" t="s">
        <v>2300</v>
      </c>
      <c r="B12254">
        <v>1976</v>
      </c>
      <c r="C12254" t="str">
        <f t="shared" si="383"/>
        <v>Pre-Drug 1970-1991</v>
      </c>
      <c r="D12254" t="s">
        <v>18</v>
      </c>
      <c r="E12254">
        <v>631</v>
      </c>
      <c r="F12254">
        <v>59</v>
      </c>
      <c r="G12254">
        <v>10</v>
      </c>
      <c r="H12254">
        <v>54</v>
      </c>
      <c r="I12254">
        <v>76</v>
      </c>
      <c r="J12254">
        <v>6</v>
      </c>
      <c r="K12254">
        <v>6</v>
      </c>
      <c r="L12254">
        <v>2</v>
      </c>
      <c r="M12254">
        <v>1</v>
      </c>
      <c r="Q12254">
        <v>139</v>
      </c>
      <c r="R12254">
        <v>3.53</v>
      </c>
      <c r="X12254">
        <v>67</v>
      </c>
      <c r="Y12254">
        <v>0.24</v>
      </c>
      <c r="Z12254">
        <v>451</v>
      </c>
      <c r="AA12254">
        <f t="shared" si="382"/>
        <v>150.33333333333334</v>
      </c>
    </row>
    <row r="12255" spans="1:27" x14ac:dyDescent="0.25">
      <c r="A12255" t="s">
        <v>1235</v>
      </c>
      <c r="B12255">
        <v>1991</v>
      </c>
      <c r="C12255" t="str">
        <f t="shared" si="383"/>
        <v>Pre-Drug 1970-1991</v>
      </c>
      <c r="D12255" t="s">
        <v>19</v>
      </c>
      <c r="E12255">
        <v>631</v>
      </c>
      <c r="F12255">
        <v>56</v>
      </c>
      <c r="G12255">
        <v>19</v>
      </c>
      <c r="H12255">
        <v>53</v>
      </c>
      <c r="I12255">
        <v>104</v>
      </c>
      <c r="J12255">
        <v>3</v>
      </c>
      <c r="K12255">
        <v>8</v>
      </c>
      <c r="L12255">
        <v>0</v>
      </c>
      <c r="M12255">
        <v>0</v>
      </c>
      <c r="Q12255">
        <v>142</v>
      </c>
      <c r="R12255">
        <v>3.29</v>
      </c>
      <c r="X12255">
        <v>94</v>
      </c>
      <c r="Y12255">
        <v>0.25</v>
      </c>
      <c r="Z12255">
        <v>460</v>
      </c>
      <c r="AA12255">
        <f t="shared" si="382"/>
        <v>153.33333333333334</v>
      </c>
    </row>
    <row r="12256" spans="1:27" x14ac:dyDescent="0.25">
      <c r="A12256" t="s">
        <v>1983</v>
      </c>
      <c r="B12256">
        <v>1991</v>
      </c>
      <c r="C12256" t="str">
        <f t="shared" si="383"/>
        <v>Pre-Drug 1970-1991</v>
      </c>
      <c r="D12256" t="s">
        <v>18</v>
      </c>
      <c r="E12256">
        <v>631</v>
      </c>
      <c r="F12256">
        <v>62</v>
      </c>
      <c r="G12256">
        <v>5</v>
      </c>
      <c r="H12256">
        <v>57</v>
      </c>
      <c r="I12256">
        <v>99</v>
      </c>
      <c r="J12256">
        <v>4</v>
      </c>
      <c r="K12256">
        <v>3</v>
      </c>
      <c r="L12256">
        <v>2</v>
      </c>
      <c r="M12256">
        <v>1</v>
      </c>
      <c r="Q12256">
        <v>134</v>
      </c>
      <c r="R12256">
        <v>3.63</v>
      </c>
      <c r="X12256">
        <v>74</v>
      </c>
      <c r="Y12256">
        <v>0.23</v>
      </c>
      <c r="Z12256">
        <v>461</v>
      </c>
      <c r="AA12256">
        <f t="shared" si="382"/>
        <v>153.66666666666666</v>
      </c>
    </row>
    <row r="12257" spans="1:27" x14ac:dyDescent="0.25">
      <c r="A12257" t="s">
        <v>659</v>
      </c>
      <c r="B12257">
        <v>2011</v>
      </c>
      <c r="C12257" t="str">
        <f t="shared" si="383"/>
        <v>Post Drug Era 2007-2012</v>
      </c>
      <c r="D12257" t="s">
        <v>18</v>
      </c>
      <c r="E12257">
        <v>631</v>
      </c>
      <c r="F12257">
        <v>40</v>
      </c>
      <c r="G12257">
        <v>8</v>
      </c>
      <c r="H12257">
        <v>47</v>
      </c>
      <c r="I12257">
        <v>104</v>
      </c>
      <c r="J12257">
        <v>0</v>
      </c>
      <c r="K12257">
        <v>5</v>
      </c>
      <c r="L12257">
        <v>10</v>
      </c>
      <c r="M12257">
        <v>1</v>
      </c>
      <c r="Q12257">
        <v>123</v>
      </c>
      <c r="R12257">
        <v>2.31</v>
      </c>
      <c r="X12257">
        <v>82</v>
      </c>
      <c r="Z12257">
        <v>468</v>
      </c>
      <c r="AA12257">
        <f t="shared" si="382"/>
        <v>156</v>
      </c>
    </row>
    <row r="12258" spans="1:27" x14ac:dyDescent="0.25">
      <c r="A12258" t="s">
        <v>778</v>
      </c>
      <c r="B12258">
        <v>1984</v>
      </c>
      <c r="C12258" t="str">
        <f t="shared" si="383"/>
        <v>Pre-Drug 1970-1991</v>
      </c>
      <c r="D12258" t="s">
        <v>18</v>
      </c>
      <c r="E12258">
        <v>631</v>
      </c>
      <c r="F12258">
        <v>51</v>
      </c>
      <c r="G12258">
        <v>12</v>
      </c>
      <c r="H12258">
        <v>51</v>
      </c>
      <c r="I12258">
        <v>71</v>
      </c>
      <c r="J12258">
        <v>0</v>
      </c>
      <c r="K12258">
        <v>3</v>
      </c>
      <c r="L12258">
        <v>4</v>
      </c>
      <c r="M12258">
        <v>2</v>
      </c>
      <c r="Q12258">
        <v>125</v>
      </c>
      <c r="R12258">
        <v>2.93</v>
      </c>
      <c r="X12258">
        <v>91</v>
      </c>
      <c r="Y12258">
        <v>0.22</v>
      </c>
      <c r="Z12258">
        <v>470</v>
      </c>
      <c r="AA12258">
        <f t="shared" si="382"/>
        <v>156.66666666666666</v>
      </c>
    </row>
    <row r="12259" spans="1:27" x14ac:dyDescent="0.25">
      <c r="A12259" t="s">
        <v>1920</v>
      </c>
      <c r="B12259">
        <v>1995</v>
      </c>
      <c r="C12259" t="str">
        <f t="shared" si="383"/>
        <v>Pre-Drug 1970-1991</v>
      </c>
      <c r="D12259" t="s">
        <v>19</v>
      </c>
      <c r="E12259">
        <v>632</v>
      </c>
      <c r="F12259">
        <v>111</v>
      </c>
      <c r="G12259">
        <v>24</v>
      </c>
      <c r="H12259">
        <v>68</v>
      </c>
      <c r="I12259">
        <v>64</v>
      </c>
      <c r="J12259">
        <v>3</v>
      </c>
      <c r="K12259">
        <v>8</v>
      </c>
      <c r="L12259">
        <v>2</v>
      </c>
      <c r="M12259">
        <v>0</v>
      </c>
      <c r="Q12259">
        <v>179</v>
      </c>
      <c r="R12259">
        <v>7.53</v>
      </c>
      <c r="X12259">
        <v>84</v>
      </c>
      <c r="Y12259">
        <v>0.31</v>
      </c>
      <c r="Z12259">
        <v>398</v>
      </c>
      <c r="AA12259">
        <f t="shared" si="382"/>
        <v>132.66666666666666</v>
      </c>
    </row>
    <row r="12260" spans="1:27" x14ac:dyDescent="0.25">
      <c r="A12260" t="s">
        <v>1933</v>
      </c>
      <c r="B12260">
        <v>1999</v>
      </c>
      <c r="C12260" t="str">
        <f t="shared" si="383"/>
        <v>Drug Era 1992-2006</v>
      </c>
      <c r="D12260" t="s">
        <v>19</v>
      </c>
      <c r="E12260">
        <v>632</v>
      </c>
      <c r="F12260">
        <v>97</v>
      </c>
      <c r="G12260">
        <v>25</v>
      </c>
      <c r="H12260">
        <v>48</v>
      </c>
      <c r="I12260">
        <v>61</v>
      </c>
      <c r="J12260">
        <v>2</v>
      </c>
      <c r="K12260">
        <v>3</v>
      </c>
      <c r="L12260">
        <v>7</v>
      </c>
      <c r="M12260">
        <v>1</v>
      </c>
      <c r="Q12260">
        <v>184</v>
      </c>
      <c r="R12260">
        <v>6.24</v>
      </c>
      <c r="X12260">
        <v>65</v>
      </c>
      <c r="Y12260">
        <v>0</v>
      </c>
      <c r="Z12260">
        <v>420</v>
      </c>
      <c r="AA12260">
        <f t="shared" si="382"/>
        <v>140</v>
      </c>
    </row>
    <row r="12261" spans="1:27" x14ac:dyDescent="0.25">
      <c r="A12261" t="s">
        <v>2656</v>
      </c>
      <c r="B12261">
        <v>1989</v>
      </c>
      <c r="C12261" t="str">
        <f t="shared" si="383"/>
        <v>Pre-Drug 1970-1991</v>
      </c>
      <c r="D12261" t="s">
        <v>19</v>
      </c>
      <c r="E12261">
        <v>632</v>
      </c>
      <c r="F12261">
        <v>79</v>
      </c>
      <c r="G12261">
        <v>21</v>
      </c>
      <c r="H12261">
        <v>35</v>
      </c>
      <c r="I12261">
        <v>61</v>
      </c>
      <c r="J12261">
        <v>5</v>
      </c>
      <c r="K12261">
        <v>0</v>
      </c>
      <c r="L12261">
        <v>10</v>
      </c>
      <c r="M12261">
        <v>0</v>
      </c>
      <c r="Q12261">
        <v>170</v>
      </c>
      <c r="R12261">
        <v>4.95</v>
      </c>
      <c r="X12261">
        <v>94</v>
      </c>
      <c r="Y12261">
        <v>0.28999999999999998</v>
      </c>
      <c r="Z12261">
        <v>431</v>
      </c>
      <c r="AA12261">
        <f t="shared" si="382"/>
        <v>143.66666666666666</v>
      </c>
    </row>
    <row r="12262" spans="1:27" x14ac:dyDescent="0.25">
      <c r="A12262" t="s">
        <v>1099</v>
      </c>
      <c r="B12262">
        <v>1998</v>
      </c>
      <c r="C12262" t="str">
        <f t="shared" si="383"/>
        <v>Drug Era 1992-2006</v>
      </c>
      <c r="D12262" t="s">
        <v>19</v>
      </c>
      <c r="E12262">
        <v>632</v>
      </c>
      <c r="F12262">
        <v>71</v>
      </c>
      <c r="G12262">
        <v>19</v>
      </c>
      <c r="H12262">
        <v>65</v>
      </c>
      <c r="I12262">
        <v>113</v>
      </c>
      <c r="J12262">
        <v>1</v>
      </c>
      <c r="K12262">
        <v>6</v>
      </c>
      <c r="L12262">
        <v>6</v>
      </c>
      <c r="M12262">
        <v>0</v>
      </c>
      <c r="Q12262">
        <v>133</v>
      </c>
      <c r="R12262">
        <v>4.41</v>
      </c>
      <c r="X12262">
        <v>105</v>
      </c>
      <c r="Z12262">
        <v>435</v>
      </c>
      <c r="AA12262">
        <f t="shared" si="382"/>
        <v>145</v>
      </c>
    </row>
    <row r="12263" spans="1:27" x14ac:dyDescent="0.25">
      <c r="A12263" t="s">
        <v>3075</v>
      </c>
      <c r="B12263">
        <v>2001</v>
      </c>
      <c r="C12263" t="str">
        <f t="shared" si="383"/>
        <v>Drug Era 1992-2006</v>
      </c>
      <c r="D12263" t="s">
        <v>18</v>
      </c>
      <c r="E12263">
        <v>632</v>
      </c>
      <c r="F12263">
        <v>80</v>
      </c>
      <c r="G12263">
        <v>28</v>
      </c>
      <c r="H12263">
        <v>37</v>
      </c>
      <c r="I12263">
        <v>102</v>
      </c>
      <c r="J12263">
        <v>4</v>
      </c>
      <c r="K12263">
        <v>4</v>
      </c>
      <c r="L12263">
        <v>5</v>
      </c>
      <c r="M12263">
        <v>0</v>
      </c>
      <c r="Q12263">
        <v>170</v>
      </c>
      <c r="R12263">
        <v>4.97</v>
      </c>
      <c r="X12263">
        <v>63</v>
      </c>
      <c r="Z12263">
        <v>435</v>
      </c>
      <c r="AA12263">
        <f t="shared" si="382"/>
        <v>145</v>
      </c>
    </row>
    <row r="12264" spans="1:27" x14ac:dyDescent="0.25">
      <c r="A12264" t="s">
        <v>2461</v>
      </c>
      <c r="B12264">
        <v>2003</v>
      </c>
      <c r="C12264" t="str">
        <f t="shared" si="383"/>
        <v>Drug Era 1992-2006</v>
      </c>
      <c r="D12264" t="s">
        <v>18</v>
      </c>
      <c r="E12264">
        <v>632</v>
      </c>
      <c r="F12264">
        <v>74</v>
      </c>
      <c r="G12264">
        <v>14</v>
      </c>
      <c r="H12264">
        <v>47</v>
      </c>
      <c r="I12264">
        <v>41</v>
      </c>
      <c r="J12264">
        <v>2</v>
      </c>
      <c r="K12264">
        <v>0</v>
      </c>
      <c r="L12264">
        <v>1</v>
      </c>
      <c r="M12264">
        <v>0</v>
      </c>
      <c r="Q12264">
        <v>170</v>
      </c>
      <c r="R12264">
        <v>4.53</v>
      </c>
      <c r="X12264">
        <v>84</v>
      </c>
      <c r="Y12264">
        <v>0.28999999999999998</v>
      </c>
      <c r="Z12264">
        <v>441</v>
      </c>
      <c r="AA12264">
        <f t="shared" si="382"/>
        <v>147</v>
      </c>
    </row>
    <row r="12265" spans="1:27" x14ac:dyDescent="0.25">
      <c r="A12265" t="s">
        <v>438</v>
      </c>
      <c r="B12265">
        <v>1973</v>
      </c>
      <c r="C12265" t="str">
        <f t="shared" si="383"/>
        <v>Pre-Drug 1970-1991</v>
      </c>
      <c r="D12265" t="s">
        <v>18</v>
      </c>
      <c r="E12265">
        <v>632</v>
      </c>
      <c r="F12265">
        <v>62</v>
      </c>
      <c r="G12265">
        <v>8</v>
      </c>
      <c r="H12265">
        <v>53</v>
      </c>
      <c r="I12265">
        <v>86</v>
      </c>
      <c r="J12265">
        <v>10</v>
      </c>
      <c r="K12265">
        <v>10</v>
      </c>
      <c r="L12265">
        <v>2</v>
      </c>
      <c r="M12265">
        <v>0</v>
      </c>
      <c r="Q12265">
        <v>146</v>
      </c>
      <c r="R12265">
        <v>3.74</v>
      </c>
      <c r="X12265">
        <v>100</v>
      </c>
      <c r="Y12265">
        <v>0.26</v>
      </c>
      <c r="Z12265">
        <v>447</v>
      </c>
      <c r="AA12265">
        <f t="shared" si="382"/>
        <v>149</v>
      </c>
    </row>
    <row r="12266" spans="1:27" x14ac:dyDescent="0.25">
      <c r="A12266" t="s">
        <v>2645</v>
      </c>
      <c r="B12266">
        <v>1990</v>
      </c>
      <c r="C12266" t="str">
        <f t="shared" si="383"/>
        <v>Pre-Drug 1970-1991</v>
      </c>
      <c r="D12266" t="s">
        <v>18</v>
      </c>
      <c r="E12266">
        <v>632</v>
      </c>
      <c r="F12266">
        <v>77</v>
      </c>
      <c r="G12266">
        <v>15</v>
      </c>
      <c r="H12266">
        <v>36</v>
      </c>
      <c r="I12266">
        <v>86</v>
      </c>
      <c r="J12266">
        <v>1</v>
      </c>
      <c r="K12266">
        <v>2</v>
      </c>
      <c r="L12266">
        <v>2</v>
      </c>
      <c r="M12266">
        <v>2</v>
      </c>
      <c r="Q12266">
        <v>161</v>
      </c>
      <c r="R12266">
        <v>4.6399999999999997</v>
      </c>
      <c r="X12266">
        <v>70</v>
      </c>
      <c r="Y12266">
        <v>0.27</v>
      </c>
      <c r="Z12266">
        <v>448</v>
      </c>
      <c r="AA12266">
        <f t="shared" si="382"/>
        <v>149.33333333333334</v>
      </c>
    </row>
    <row r="12267" spans="1:27" x14ac:dyDescent="0.25">
      <c r="A12267" t="s">
        <v>2178</v>
      </c>
      <c r="B12267">
        <v>1994</v>
      </c>
      <c r="C12267" t="str">
        <f t="shared" si="383"/>
        <v>Pre-Drug 1970-1991</v>
      </c>
      <c r="D12267" t="s">
        <v>19</v>
      </c>
      <c r="E12267">
        <v>632</v>
      </c>
      <c r="F12267">
        <v>69</v>
      </c>
      <c r="G12267">
        <v>16</v>
      </c>
      <c r="H12267">
        <v>58</v>
      </c>
      <c r="I12267">
        <v>109</v>
      </c>
      <c r="J12267">
        <v>5</v>
      </c>
      <c r="K12267">
        <v>7</v>
      </c>
      <c r="L12267">
        <v>3</v>
      </c>
      <c r="M12267">
        <v>1</v>
      </c>
      <c r="Q12267">
        <v>134</v>
      </c>
      <c r="R12267">
        <v>4.0999999999999996</v>
      </c>
      <c r="X12267">
        <v>72</v>
      </c>
      <c r="Y12267">
        <v>0.22</v>
      </c>
      <c r="Z12267">
        <v>454</v>
      </c>
      <c r="AA12267">
        <f t="shared" si="382"/>
        <v>151.33333333333334</v>
      </c>
    </row>
    <row r="12268" spans="1:27" x14ac:dyDescent="0.25">
      <c r="A12268" t="s">
        <v>209</v>
      </c>
      <c r="B12268">
        <v>2004</v>
      </c>
      <c r="C12268" t="str">
        <f t="shared" si="383"/>
        <v>Drug Era 1992-2006</v>
      </c>
      <c r="D12268" t="s">
        <v>19</v>
      </c>
      <c r="E12268">
        <v>633</v>
      </c>
      <c r="F12268">
        <v>70</v>
      </c>
      <c r="G12268">
        <v>13</v>
      </c>
      <c r="H12268">
        <v>71</v>
      </c>
      <c r="I12268">
        <v>121</v>
      </c>
      <c r="J12268">
        <v>1</v>
      </c>
      <c r="K12268">
        <v>7</v>
      </c>
      <c r="L12268">
        <v>7</v>
      </c>
      <c r="M12268">
        <v>2</v>
      </c>
      <c r="Q12268">
        <v>149</v>
      </c>
      <c r="R12268">
        <v>4.59</v>
      </c>
      <c r="X12268">
        <v>100</v>
      </c>
      <c r="Y12268">
        <v>0.27</v>
      </c>
      <c r="Z12268">
        <v>412</v>
      </c>
      <c r="AA12268">
        <f t="shared" si="382"/>
        <v>137.33333333333334</v>
      </c>
    </row>
    <row r="12269" spans="1:27" x14ac:dyDescent="0.25">
      <c r="A12269" t="s">
        <v>464</v>
      </c>
      <c r="B12269">
        <v>1977</v>
      </c>
      <c r="C12269" t="str">
        <f t="shared" si="383"/>
        <v>Pre-Drug 1970-1991</v>
      </c>
      <c r="D12269" t="s">
        <v>18</v>
      </c>
      <c r="E12269">
        <v>633</v>
      </c>
      <c r="F12269">
        <v>83</v>
      </c>
      <c r="G12269">
        <v>28</v>
      </c>
      <c r="H12269">
        <v>80</v>
      </c>
      <c r="I12269">
        <v>100</v>
      </c>
      <c r="J12269">
        <v>12</v>
      </c>
      <c r="K12269">
        <v>7</v>
      </c>
      <c r="L12269">
        <v>4</v>
      </c>
      <c r="M12269">
        <v>0</v>
      </c>
      <c r="Q12269">
        <v>142</v>
      </c>
      <c r="R12269">
        <v>5.36</v>
      </c>
      <c r="X12269">
        <v>105</v>
      </c>
      <c r="Y12269">
        <v>0.26</v>
      </c>
      <c r="Z12269">
        <v>418</v>
      </c>
      <c r="AA12269">
        <f t="shared" si="382"/>
        <v>139.33333333333334</v>
      </c>
    </row>
    <row r="12270" spans="1:27" x14ac:dyDescent="0.25">
      <c r="A12270" t="s">
        <v>518</v>
      </c>
      <c r="B12270">
        <v>2011</v>
      </c>
      <c r="C12270" t="str">
        <f t="shared" si="383"/>
        <v>Post Drug Era 2007-2012</v>
      </c>
      <c r="D12270" t="s">
        <v>19</v>
      </c>
      <c r="E12270">
        <v>633</v>
      </c>
      <c r="F12270">
        <v>75</v>
      </c>
      <c r="G12270">
        <v>14</v>
      </c>
      <c r="H12270">
        <v>71</v>
      </c>
      <c r="I12270">
        <v>74</v>
      </c>
      <c r="J12270">
        <v>4</v>
      </c>
      <c r="K12270">
        <v>3</v>
      </c>
      <c r="L12270">
        <v>6</v>
      </c>
      <c r="M12270">
        <v>1</v>
      </c>
      <c r="Q12270">
        <v>166</v>
      </c>
      <c r="R12270">
        <v>4.75</v>
      </c>
      <c r="X12270">
        <v>77</v>
      </c>
      <c r="Z12270">
        <v>426</v>
      </c>
      <c r="AA12270">
        <f t="shared" si="382"/>
        <v>142</v>
      </c>
    </row>
    <row r="12271" spans="1:27" x14ac:dyDescent="0.25">
      <c r="A12271" t="s">
        <v>3101</v>
      </c>
      <c r="B12271">
        <v>2012</v>
      </c>
      <c r="C12271" t="str">
        <f t="shared" si="383"/>
        <v>Post Drug Era 2007-2012</v>
      </c>
      <c r="D12271" t="s">
        <v>18</v>
      </c>
      <c r="E12271">
        <v>633</v>
      </c>
      <c r="F12271">
        <v>90</v>
      </c>
      <c r="G12271">
        <v>21</v>
      </c>
      <c r="H12271">
        <v>45</v>
      </c>
      <c r="I12271">
        <v>96</v>
      </c>
      <c r="J12271">
        <v>1</v>
      </c>
      <c r="K12271">
        <v>2</v>
      </c>
      <c r="L12271">
        <v>6</v>
      </c>
      <c r="M12271">
        <v>2</v>
      </c>
      <c r="Q12271">
        <v>179</v>
      </c>
      <c r="R12271">
        <v>5.69</v>
      </c>
      <c r="X12271">
        <v>90</v>
      </c>
      <c r="Z12271">
        <v>427</v>
      </c>
      <c r="AA12271">
        <f t="shared" si="382"/>
        <v>142.33333333333334</v>
      </c>
    </row>
    <row r="12272" spans="1:27" x14ac:dyDescent="0.25">
      <c r="A12272" t="s">
        <v>2299</v>
      </c>
      <c r="B12272">
        <v>1991</v>
      </c>
      <c r="C12272" t="str">
        <f t="shared" si="383"/>
        <v>Pre-Drug 1970-1991</v>
      </c>
      <c r="D12272" t="s">
        <v>18</v>
      </c>
      <c r="E12272">
        <v>633</v>
      </c>
      <c r="F12272">
        <v>61</v>
      </c>
      <c r="G12272">
        <v>12</v>
      </c>
      <c r="H12272">
        <v>49</v>
      </c>
      <c r="I12272">
        <v>75</v>
      </c>
      <c r="J12272">
        <v>3</v>
      </c>
      <c r="K12272">
        <v>1</v>
      </c>
      <c r="L12272">
        <v>2</v>
      </c>
      <c r="M12272">
        <v>1</v>
      </c>
      <c r="Q12272">
        <v>155</v>
      </c>
      <c r="R12272">
        <v>3.74</v>
      </c>
      <c r="X12272">
        <v>72</v>
      </c>
      <c r="Y12272">
        <v>0.27</v>
      </c>
      <c r="Z12272">
        <v>440</v>
      </c>
      <c r="AA12272">
        <f t="shared" si="382"/>
        <v>146.66666666666666</v>
      </c>
    </row>
    <row r="12273" spans="1:27" x14ac:dyDescent="0.25">
      <c r="A12273" t="s">
        <v>2949</v>
      </c>
      <c r="B12273">
        <v>1977</v>
      </c>
      <c r="C12273" t="str">
        <f t="shared" si="383"/>
        <v>Pre-Drug 1970-1991</v>
      </c>
      <c r="D12273" t="s">
        <v>19</v>
      </c>
      <c r="E12273">
        <v>633</v>
      </c>
      <c r="F12273">
        <v>57</v>
      </c>
      <c r="G12273">
        <v>13</v>
      </c>
      <c r="H12273">
        <v>59</v>
      </c>
      <c r="I12273">
        <v>123</v>
      </c>
      <c r="J12273">
        <v>5</v>
      </c>
      <c r="K12273">
        <v>12</v>
      </c>
      <c r="L12273">
        <v>5</v>
      </c>
      <c r="M12273">
        <v>0</v>
      </c>
      <c r="Q12273">
        <v>143</v>
      </c>
      <c r="R12273">
        <v>3.47</v>
      </c>
      <c r="X12273">
        <v>101</v>
      </c>
      <c r="Y12273">
        <v>0.25</v>
      </c>
      <c r="Z12273">
        <v>444</v>
      </c>
      <c r="AA12273">
        <f t="shared" si="382"/>
        <v>148</v>
      </c>
    </row>
    <row r="12274" spans="1:27" x14ac:dyDescent="0.25">
      <c r="A12274" t="s">
        <v>176</v>
      </c>
      <c r="B12274">
        <v>1983</v>
      </c>
      <c r="C12274" t="str">
        <f t="shared" si="383"/>
        <v>Pre-Drug 1970-1991</v>
      </c>
      <c r="D12274" t="s">
        <v>19</v>
      </c>
      <c r="E12274">
        <v>633</v>
      </c>
      <c r="F12274">
        <v>85</v>
      </c>
      <c r="G12274">
        <v>16</v>
      </c>
      <c r="H12274">
        <v>52</v>
      </c>
      <c r="I12274">
        <v>105</v>
      </c>
      <c r="J12274">
        <v>3</v>
      </c>
      <c r="K12274">
        <v>6</v>
      </c>
      <c r="L12274">
        <v>2</v>
      </c>
      <c r="M12274">
        <v>0</v>
      </c>
      <c r="Q12274">
        <v>150</v>
      </c>
      <c r="R12274">
        <v>5.1100000000000003</v>
      </c>
      <c r="X12274">
        <v>77</v>
      </c>
      <c r="Y12274">
        <v>0.26</v>
      </c>
      <c r="Z12274">
        <v>449</v>
      </c>
      <c r="AA12274">
        <f t="shared" si="382"/>
        <v>149.66666666666666</v>
      </c>
    </row>
    <row r="12275" spans="1:27" x14ac:dyDescent="0.25">
      <c r="A12275" t="s">
        <v>1244</v>
      </c>
      <c r="B12275">
        <v>1974</v>
      </c>
      <c r="C12275" t="str">
        <f t="shared" si="383"/>
        <v>Pre-Drug 1970-1991</v>
      </c>
      <c r="D12275" t="s">
        <v>19</v>
      </c>
      <c r="E12275">
        <v>633</v>
      </c>
      <c r="F12275">
        <v>44</v>
      </c>
      <c r="G12275">
        <v>10</v>
      </c>
      <c r="H12275">
        <v>62</v>
      </c>
      <c r="I12275">
        <v>134</v>
      </c>
      <c r="J12275">
        <v>19</v>
      </c>
      <c r="K12275">
        <v>7</v>
      </c>
      <c r="L12275">
        <v>3</v>
      </c>
      <c r="M12275">
        <v>0</v>
      </c>
      <c r="Q12275">
        <v>127</v>
      </c>
      <c r="R12275">
        <v>2.64</v>
      </c>
      <c r="X12275">
        <v>79</v>
      </c>
      <c r="Y12275">
        <v>0.23</v>
      </c>
      <c r="Z12275">
        <v>450</v>
      </c>
      <c r="AA12275">
        <f t="shared" si="382"/>
        <v>150</v>
      </c>
    </row>
    <row r="12276" spans="1:27" x14ac:dyDescent="0.25">
      <c r="A12276" t="s">
        <v>2545</v>
      </c>
      <c r="B12276">
        <v>2007</v>
      </c>
      <c r="C12276" t="str">
        <f t="shared" si="383"/>
        <v>Post Drug Era 2007-2012</v>
      </c>
      <c r="D12276" t="s">
        <v>19</v>
      </c>
      <c r="E12276">
        <v>633</v>
      </c>
      <c r="F12276">
        <v>65</v>
      </c>
      <c r="G12276">
        <v>21</v>
      </c>
      <c r="H12276">
        <v>23</v>
      </c>
      <c r="I12276">
        <v>101</v>
      </c>
      <c r="J12276">
        <v>1</v>
      </c>
      <c r="K12276">
        <v>0</v>
      </c>
      <c r="L12276">
        <v>2</v>
      </c>
      <c r="M12276">
        <v>0</v>
      </c>
      <c r="Q12276">
        <v>165</v>
      </c>
      <c r="R12276">
        <v>3.87</v>
      </c>
      <c r="X12276">
        <v>56</v>
      </c>
      <c r="Z12276">
        <v>453</v>
      </c>
      <c r="AA12276">
        <f t="shared" si="382"/>
        <v>151</v>
      </c>
    </row>
    <row r="12277" spans="1:27" x14ac:dyDescent="0.25">
      <c r="A12277" t="s">
        <v>2598</v>
      </c>
      <c r="B12277">
        <v>2005</v>
      </c>
      <c r="C12277" t="str">
        <f t="shared" si="383"/>
        <v>Drug Era 1992-2006</v>
      </c>
      <c r="D12277" t="s">
        <v>18</v>
      </c>
      <c r="E12277">
        <v>633</v>
      </c>
      <c r="F12277">
        <v>58</v>
      </c>
      <c r="G12277">
        <v>19</v>
      </c>
      <c r="H12277">
        <v>25</v>
      </c>
      <c r="I12277">
        <v>141</v>
      </c>
      <c r="J12277">
        <v>1</v>
      </c>
      <c r="K12277">
        <v>7</v>
      </c>
      <c r="L12277">
        <v>2</v>
      </c>
      <c r="M12277">
        <v>0</v>
      </c>
      <c r="Q12277">
        <v>142</v>
      </c>
      <c r="R12277">
        <v>3.33</v>
      </c>
      <c r="X12277">
        <v>85</v>
      </c>
      <c r="Z12277">
        <v>470</v>
      </c>
      <c r="AA12277">
        <f t="shared" si="382"/>
        <v>156.66666666666666</v>
      </c>
    </row>
    <row r="12278" spans="1:27" x14ac:dyDescent="0.25">
      <c r="A12278" t="s">
        <v>2271</v>
      </c>
      <c r="B12278">
        <v>2002</v>
      </c>
      <c r="C12278" t="str">
        <f t="shared" si="383"/>
        <v>Drug Era 1992-2006</v>
      </c>
      <c r="D12278" t="s">
        <v>18</v>
      </c>
      <c r="E12278">
        <v>634</v>
      </c>
      <c r="F12278">
        <v>89</v>
      </c>
      <c r="G12278">
        <v>28</v>
      </c>
      <c r="H12278">
        <v>68</v>
      </c>
      <c r="I12278">
        <v>93</v>
      </c>
      <c r="J12278">
        <v>3</v>
      </c>
      <c r="K12278">
        <v>6</v>
      </c>
      <c r="L12278">
        <v>4</v>
      </c>
      <c r="M12278">
        <v>0</v>
      </c>
      <c r="Q12278">
        <v>159</v>
      </c>
      <c r="R12278">
        <v>5.76</v>
      </c>
      <c r="X12278">
        <v>55</v>
      </c>
      <c r="Z12278">
        <v>417</v>
      </c>
      <c r="AA12278">
        <f t="shared" si="382"/>
        <v>139</v>
      </c>
    </row>
    <row r="12279" spans="1:27" x14ac:dyDescent="0.25">
      <c r="A12279" t="s">
        <v>3150</v>
      </c>
      <c r="B12279">
        <v>2011</v>
      </c>
      <c r="C12279" t="str">
        <f t="shared" si="383"/>
        <v>Post Drug Era 2007-2012</v>
      </c>
      <c r="D12279" t="s">
        <v>18</v>
      </c>
      <c r="E12279">
        <v>634</v>
      </c>
      <c r="F12279">
        <v>78</v>
      </c>
      <c r="G12279">
        <v>19</v>
      </c>
      <c r="H12279">
        <v>56</v>
      </c>
      <c r="I12279">
        <v>101</v>
      </c>
      <c r="J12279">
        <v>4</v>
      </c>
      <c r="K12279">
        <v>1</v>
      </c>
      <c r="L12279">
        <v>5</v>
      </c>
      <c r="M12279">
        <v>0</v>
      </c>
      <c r="Q12279">
        <v>154</v>
      </c>
      <c r="R12279">
        <v>4.82</v>
      </c>
      <c r="X12279">
        <v>75</v>
      </c>
      <c r="Z12279">
        <v>437</v>
      </c>
      <c r="AA12279">
        <f t="shared" si="382"/>
        <v>145.66666666666666</v>
      </c>
    </row>
    <row r="12280" spans="1:27" x14ac:dyDescent="0.25">
      <c r="A12280" t="s">
        <v>269</v>
      </c>
      <c r="B12280">
        <v>1998</v>
      </c>
      <c r="C12280" t="str">
        <f t="shared" si="383"/>
        <v>Drug Era 1992-2006</v>
      </c>
      <c r="D12280" t="s">
        <v>18</v>
      </c>
      <c r="E12280">
        <v>634</v>
      </c>
      <c r="F12280">
        <v>87</v>
      </c>
      <c r="G12280">
        <v>27</v>
      </c>
      <c r="H12280">
        <v>51</v>
      </c>
      <c r="I12280">
        <v>71</v>
      </c>
      <c r="J12280">
        <v>2</v>
      </c>
      <c r="K12280">
        <v>5</v>
      </c>
      <c r="L12280">
        <v>3</v>
      </c>
      <c r="M12280">
        <v>0</v>
      </c>
      <c r="Q12280">
        <v>165</v>
      </c>
      <c r="R12280">
        <v>5.34</v>
      </c>
      <c r="X12280">
        <v>102</v>
      </c>
      <c r="Z12280">
        <v>440</v>
      </c>
      <c r="AA12280">
        <f t="shared" si="382"/>
        <v>146.66666666666666</v>
      </c>
    </row>
    <row r="12281" spans="1:27" x14ac:dyDescent="0.25">
      <c r="A12281" t="s">
        <v>984</v>
      </c>
      <c r="B12281">
        <v>2000</v>
      </c>
      <c r="C12281" t="str">
        <f t="shared" si="383"/>
        <v>Drug Era 1992-2006</v>
      </c>
      <c r="D12281" t="s">
        <v>18</v>
      </c>
      <c r="E12281">
        <v>634</v>
      </c>
      <c r="F12281">
        <v>67</v>
      </c>
      <c r="G12281">
        <v>16</v>
      </c>
      <c r="H12281">
        <v>42</v>
      </c>
      <c r="I12281">
        <v>92</v>
      </c>
      <c r="J12281">
        <v>2</v>
      </c>
      <c r="K12281">
        <v>2</v>
      </c>
      <c r="L12281">
        <v>5</v>
      </c>
      <c r="M12281">
        <v>1</v>
      </c>
      <c r="Q12281">
        <v>155</v>
      </c>
      <c r="R12281">
        <v>4.05</v>
      </c>
      <c r="X12281">
        <v>95</v>
      </c>
      <c r="Y12281">
        <v>0</v>
      </c>
      <c r="Z12281">
        <v>447</v>
      </c>
      <c r="AA12281">
        <f t="shared" si="382"/>
        <v>149</v>
      </c>
    </row>
    <row r="12282" spans="1:27" x14ac:dyDescent="0.25">
      <c r="A12282" t="s">
        <v>258</v>
      </c>
      <c r="B12282">
        <v>2012</v>
      </c>
      <c r="C12282" t="str">
        <f t="shared" si="383"/>
        <v>Post Drug Era 2007-2012</v>
      </c>
      <c r="D12282" t="s">
        <v>18</v>
      </c>
      <c r="E12282">
        <v>634</v>
      </c>
      <c r="F12282">
        <v>59</v>
      </c>
      <c r="G12282">
        <v>11</v>
      </c>
      <c r="H12282">
        <v>45</v>
      </c>
      <c r="I12282">
        <v>128</v>
      </c>
      <c r="J12282">
        <v>2</v>
      </c>
      <c r="K12282">
        <v>5</v>
      </c>
      <c r="L12282">
        <v>5</v>
      </c>
      <c r="M12282">
        <v>0</v>
      </c>
      <c r="Q12282">
        <v>148</v>
      </c>
      <c r="R12282">
        <v>3.55</v>
      </c>
      <c r="X12282">
        <v>73</v>
      </c>
      <c r="Z12282">
        <v>449</v>
      </c>
      <c r="AA12282">
        <f t="shared" si="382"/>
        <v>149.66666666666666</v>
      </c>
    </row>
    <row r="12283" spans="1:27" x14ac:dyDescent="0.25">
      <c r="A12283" t="s">
        <v>2222</v>
      </c>
      <c r="B12283">
        <v>2010</v>
      </c>
      <c r="C12283" t="str">
        <f t="shared" si="383"/>
        <v>Post Drug Era 2007-2012</v>
      </c>
      <c r="D12283" t="s">
        <v>19</v>
      </c>
      <c r="E12283">
        <v>634</v>
      </c>
      <c r="F12283">
        <v>65</v>
      </c>
      <c r="G12283">
        <v>15</v>
      </c>
      <c r="H12283">
        <v>34</v>
      </c>
      <c r="I12283">
        <v>92</v>
      </c>
      <c r="J12283">
        <v>6</v>
      </c>
      <c r="K12283">
        <v>4</v>
      </c>
      <c r="L12283">
        <v>1</v>
      </c>
      <c r="M12283">
        <v>0</v>
      </c>
      <c r="Q12283">
        <v>155</v>
      </c>
      <c r="R12283">
        <v>3.84</v>
      </c>
      <c r="X12283">
        <v>67</v>
      </c>
      <c r="Z12283">
        <v>457</v>
      </c>
      <c r="AA12283">
        <f t="shared" si="382"/>
        <v>152.33333333333334</v>
      </c>
    </row>
    <row r="12284" spans="1:27" x14ac:dyDescent="0.25">
      <c r="A12284" t="s">
        <v>2487</v>
      </c>
      <c r="B12284">
        <v>1984</v>
      </c>
      <c r="C12284" t="str">
        <f t="shared" si="383"/>
        <v>Pre-Drug 1970-1991</v>
      </c>
      <c r="D12284" t="s">
        <v>19</v>
      </c>
      <c r="E12284">
        <v>634</v>
      </c>
      <c r="F12284">
        <v>61</v>
      </c>
      <c r="G12284">
        <v>13</v>
      </c>
      <c r="H12284">
        <v>36</v>
      </c>
      <c r="I12284">
        <v>73</v>
      </c>
      <c r="J12284">
        <v>4</v>
      </c>
      <c r="K12284">
        <v>7</v>
      </c>
      <c r="L12284">
        <v>2</v>
      </c>
      <c r="M12284">
        <v>1</v>
      </c>
      <c r="Q12284">
        <v>138</v>
      </c>
      <c r="R12284">
        <v>3.48</v>
      </c>
      <c r="X12284">
        <v>53</v>
      </c>
      <c r="Y12284">
        <v>0.23</v>
      </c>
      <c r="Z12284">
        <v>473</v>
      </c>
      <c r="AA12284">
        <f t="shared" si="382"/>
        <v>157.66666666666666</v>
      </c>
    </row>
    <row r="12285" spans="1:27" x14ac:dyDescent="0.25">
      <c r="A12285" t="s">
        <v>780</v>
      </c>
      <c r="B12285">
        <v>2002</v>
      </c>
      <c r="C12285" t="str">
        <f t="shared" si="383"/>
        <v>Drug Era 1992-2006</v>
      </c>
      <c r="D12285" t="s">
        <v>19</v>
      </c>
      <c r="E12285">
        <v>635</v>
      </c>
      <c r="F12285">
        <v>100</v>
      </c>
      <c r="G12285">
        <v>15</v>
      </c>
      <c r="H12285">
        <v>62</v>
      </c>
      <c r="I12285">
        <v>102</v>
      </c>
      <c r="J12285">
        <v>1</v>
      </c>
      <c r="K12285">
        <v>11</v>
      </c>
      <c r="L12285">
        <v>6</v>
      </c>
      <c r="M12285">
        <v>0</v>
      </c>
      <c r="Q12285">
        <v>176</v>
      </c>
      <c r="R12285">
        <v>6.55</v>
      </c>
      <c r="X12285">
        <v>61</v>
      </c>
      <c r="Z12285">
        <v>412</v>
      </c>
      <c r="AA12285">
        <f t="shared" si="382"/>
        <v>137.33333333333334</v>
      </c>
    </row>
    <row r="12286" spans="1:27" x14ac:dyDescent="0.25">
      <c r="A12286" t="s">
        <v>2963</v>
      </c>
      <c r="B12286">
        <v>1999</v>
      </c>
      <c r="C12286" t="str">
        <f t="shared" si="383"/>
        <v>Drug Era 1992-2006</v>
      </c>
      <c r="D12286" t="s">
        <v>19</v>
      </c>
      <c r="E12286">
        <v>635</v>
      </c>
      <c r="F12286">
        <v>79</v>
      </c>
      <c r="G12286">
        <v>19</v>
      </c>
      <c r="H12286">
        <v>72</v>
      </c>
      <c r="I12286">
        <v>104</v>
      </c>
      <c r="J12286">
        <v>2</v>
      </c>
      <c r="K12286">
        <v>1</v>
      </c>
      <c r="L12286">
        <v>5</v>
      </c>
      <c r="M12286">
        <v>0</v>
      </c>
      <c r="Q12286">
        <v>146</v>
      </c>
      <c r="R12286">
        <v>5.08</v>
      </c>
      <c r="X12286">
        <v>89</v>
      </c>
      <c r="Y12286">
        <v>0</v>
      </c>
      <c r="Z12286">
        <v>420</v>
      </c>
      <c r="AA12286">
        <f t="shared" si="382"/>
        <v>140</v>
      </c>
    </row>
    <row r="12287" spans="1:27" x14ac:dyDescent="0.25">
      <c r="A12287" t="s">
        <v>2469</v>
      </c>
      <c r="B12287">
        <v>2001</v>
      </c>
      <c r="C12287" t="str">
        <f t="shared" si="383"/>
        <v>Drug Era 1992-2006</v>
      </c>
      <c r="D12287" t="s">
        <v>19</v>
      </c>
      <c r="E12287">
        <v>635</v>
      </c>
      <c r="F12287">
        <v>105</v>
      </c>
      <c r="G12287">
        <v>30</v>
      </c>
      <c r="H12287">
        <v>48</v>
      </c>
      <c r="I12287">
        <v>123</v>
      </c>
      <c r="J12287">
        <v>0</v>
      </c>
      <c r="K12287">
        <v>7</v>
      </c>
      <c r="L12287">
        <v>11</v>
      </c>
      <c r="M12287">
        <v>1</v>
      </c>
      <c r="Q12287">
        <v>161</v>
      </c>
      <c r="R12287">
        <v>6.59</v>
      </c>
      <c r="X12287">
        <v>71</v>
      </c>
      <c r="Z12287">
        <v>430</v>
      </c>
      <c r="AA12287">
        <f t="shared" si="382"/>
        <v>143.33333333333334</v>
      </c>
    </row>
    <row r="12288" spans="1:27" x14ac:dyDescent="0.25">
      <c r="A12288" t="s">
        <v>1916</v>
      </c>
      <c r="B12288">
        <v>1978</v>
      </c>
      <c r="C12288" t="str">
        <f t="shared" si="383"/>
        <v>Pre-Drug 1970-1991</v>
      </c>
      <c r="D12288" t="s">
        <v>19</v>
      </c>
      <c r="E12288">
        <v>635</v>
      </c>
      <c r="F12288">
        <v>79</v>
      </c>
      <c r="G12288">
        <v>16</v>
      </c>
      <c r="H12288">
        <v>54</v>
      </c>
      <c r="I12288">
        <v>75</v>
      </c>
      <c r="J12288">
        <v>1</v>
      </c>
      <c r="K12288">
        <v>2</v>
      </c>
      <c r="L12288">
        <v>7</v>
      </c>
      <c r="M12288">
        <v>2</v>
      </c>
      <c r="Q12288">
        <v>165</v>
      </c>
      <c r="R12288">
        <v>4.93</v>
      </c>
      <c r="X12288">
        <v>80</v>
      </c>
      <c r="Y12288">
        <v>0.28999999999999998</v>
      </c>
      <c r="Z12288">
        <v>433</v>
      </c>
      <c r="AA12288">
        <f t="shared" si="382"/>
        <v>144.33333333333334</v>
      </c>
    </row>
    <row r="12289" spans="1:27" x14ac:dyDescent="0.25">
      <c r="A12289" t="s">
        <v>436</v>
      </c>
      <c r="B12289">
        <v>1971</v>
      </c>
      <c r="C12289" t="str">
        <f t="shared" si="383"/>
        <v>Pre-Drug 1970-1991</v>
      </c>
      <c r="D12289" t="s">
        <v>19</v>
      </c>
      <c r="E12289">
        <v>635</v>
      </c>
      <c r="F12289">
        <v>70</v>
      </c>
      <c r="G12289">
        <v>14</v>
      </c>
      <c r="H12289">
        <v>91</v>
      </c>
      <c r="I12289">
        <v>118</v>
      </c>
      <c r="J12289">
        <v>1</v>
      </c>
      <c r="K12289">
        <v>6</v>
      </c>
      <c r="L12289">
        <v>6</v>
      </c>
      <c r="M12289">
        <v>1</v>
      </c>
      <c r="Q12289">
        <v>121</v>
      </c>
      <c r="R12289">
        <v>4.3499999999999996</v>
      </c>
      <c r="X12289">
        <v>64</v>
      </c>
      <c r="Y12289">
        <v>0.22</v>
      </c>
      <c r="Z12289">
        <v>434</v>
      </c>
      <c r="AA12289">
        <f t="shared" si="382"/>
        <v>144.66666666666666</v>
      </c>
    </row>
    <row r="12290" spans="1:27" x14ac:dyDescent="0.25">
      <c r="A12290" t="s">
        <v>1804</v>
      </c>
      <c r="B12290">
        <v>1972</v>
      </c>
      <c r="C12290" t="str">
        <f t="shared" si="383"/>
        <v>Pre-Drug 1970-1991</v>
      </c>
      <c r="D12290" t="s">
        <v>18</v>
      </c>
      <c r="E12290">
        <v>635</v>
      </c>
      <c r="F12290">
        <v>63</v>
      </c>
      <c r="G12290">
        <v>15</v>
      </c>
      <c r="H12290">
        <v>49</v>
      </c>
      <c r="I12290">
        <v>69</v>
      </c>
      <c r="J12290">
        <v>6</v>
      </c>
      <c r="K12290">
        <v>6</v>
      </c>
      <c r="L12290">
        <v>0</v>
      </c>
      <c r="M12290">
        <v>0</v>
      </c>
      <c r="Q12290">
        <v>165</v>
      </c>
      <c r="R12290">
        <v>3.91</v>
      </c>
      <c r="X12290">
        <v>79</v>
      </c>
      <c r="Y12290">
        <v>0.28000000000000003</v>
      </c>
      <c r="Z12290">
        <v>435</v>
      </c>
      <c r="AA12290">
        <f t="shared" ref="AA12290:AA12353" si="384">Z12290/3</f>
        <v>145</v>
      </c>
    </row>
    <row r="12291" spans="1:27" x14ac:dyDescent="0.25">
      <c r="A12291" t="s">
        <v>1781</v>
      </c>
      <c r="B12291">
        <v>1988</v>
      </c>
      <c r="C12291" t="str">
        <f t="shared" ref="C12291:C12354" si="385">IF(B12291&lt;1997,"Pre-Drug 1970-1991",IF(B12291&lt;=2006,"Drug Era 1992-2006","Post Drug Era 2007-2012"))</f>
        <v>Pre-Drug 1970-1991</v>
      </c>
      <c r="D12291" t="s">
        <v>19</v>
      </c>
      <c r="E12291">
        <v>635</v>
      </c>
      <c r="F12291">
        <v>70</v>
      </c>
      <c r="G12291">
        <v>9</v>
      </c>
      <c r="H12291">
        <v>61</v>
      </c>
      <c r="I12291">
        <v>98</v>
      </c>
      <c r="J12291">
        <v>3</v>
      </c>
      <c r="K12291">
        <v>13</v>
      </c>
      <c r="L12291">
        <v>1</v>
      </c>
      <c r="M12291">
        <v>2</v>
      </c>
      <c r="Q12291">
        <v>155</v>
      </c>
      <c r="R12291">
        <v>4.3099999999999996</v>
      </c>
      <c r="X12291">
        <v>84</v>
      </c>
      <c r="Y12291">
        <v>0.27</v>
      </c>
      <c r="Z12291">
        <v>439</v>
      </c>
      <c r="AA12291">
        <f t="shared" si="384"/>
        <v>146.33333333333334</v>
      </c>
    </row>
    <row r="12292" spans="1:27" x14ac:dyDescent="0.25">
      <c r="A12292" t="s">
        <v>1622</v>
      </c>
      <c r="B12292">
        <v>1995</v>
      </c>
      <c r="C12292" t="str">
        <f t="shared" si="385"/>
        <v>Pre-Drug 1970-1991</v>
      </c>
      <c r="D12292" t="s">
        <v>19</v>
      </c>
      <c r="E12292">
        <v>635</v>
      </c>
      <c r="F12292">
        <v>70</v>
      </c>
      <c r="G12292">
        <v>17</v>
      </c>
      <c r="H12292">
        <v>56</v>
      </c>
      <c r="I12292">
        <v>89</v>
      </c>
      <c r="J12292">
        <v>7</v>
      </c>
      <c r="K12292">
        <v>5</v>
      </c>
      <c r="L12292">
        <v>8</v>
      </c>
      <c r="M12292">
        <v>1</v>
      </c>
      <c r="Q12292">
        <v>151</v>
      </c>
      <c r="R12292">
        <v>4.3099999999999996</v>
      </c>
      <c r="X12292">
        <v>101</v>
      </c>
      <c r="Y12292">
        <v>0.26</v>
      </c>
      <c r="Z12292">
        <v>439</v>
      </c>
      <c r="AA12292">
        <f t="shared" si="384"/>
        <v>146.33333333333334</v>
      </c>
    </row>
    <row r="12293" spans="1:27" x14ac:dyDescent="0.25">
      <c r="A12293" t="s">
        <v>2822</v>
      </c>
      <c r="B12293">
        <v>1998</v>
      </c>
      <c r="C12293" t="str">
        <f t="shared" si="385"/>
        <v>Drug Era 1992-2006</v>
      </c>
      <c r="D12293" t="s">
        <v>19</v>
      </c>
      <c r="E12293">
        <v>635</v>
      </c>
      <c r="F12293">
        <v>79</v>
      </c>
      <c r="G12293">
        <v>19</v>
      </c>
      <c r="H12293">
        <v>20</v>
      </c>
      <c r="I12293">
        <v>60</v>
      </c>
      <c r="J12293">
        <v>1</v>
      </c>
      <c r="K12293">
        <v>5</v>
      </c>
      <c r="L12293">
        <v>6</v>
      </c>
      <c r="M12293">
        <v>0</v>
      </c>
      <c r="Q12293">
        <v>174</v>
      </c>
      <c r="R12293">
        <v>4.79</v>
      </c>
      <c r="X12293">
        <v>85</v>
      </c>
      <c r="Z12293">
        <v>445</v>
      </c>
      <c r="AA12293">
        <f t="shared" si="384"/>
        <v>148.33333333333334</v>
      </c>
    </row>
    <row r="12294" spans="1:27" x14ac:dyDescent="0.25">
      <c r="A12294" t="s">
        <v>80</v>
      </c>
      <c r="B12294">
        <v>2002</v>
      </c>
      <c r="C12294" t="str">
        <f t="shared" si="385"/>
        <v>Drug Era 1992-2006</v>
      </c>
      <c r="D12294" t="s">
        <v>18</v>
      </c>
      <c r="E12294">
        <v>636</v>
      </c>
      <c r="F12294">
        <v>85</v>
      </c>
      <c r="G12294">
        <v>20</v>
      </c>
      <c r="H12294">
        <v>63</v>
      </c>
      <c r="I12294">
        <v>47</v>
      </c>
      <c r="J12294">
        <v>5</v>
      </c>
      <c r="K12294">
        <v>4</v>
      </c>
      <c r="L12294">
        <v>5</v>
      </c>
      <c r="M12294">
        <v>0</v>
      </c>
      <c r="Q12294">
        <v>167</v>
      </c>
      <c r="R12294">
        <v>5.44</v>
      </c>
      <c r="X12294">
        <v>64</v>
      </c>
      <c r="Z12294">
        <v>422</v>
      </c>
      <c r="AA12294">
        <f t="shared" si="384"/>
        <v>140.66666666666666</v>
      </c>
    </row>
    <row r="12295" spans="1:27" x14ac:dyDescent="0.25">
      <c r="A12295" t="s">
        <v>1937</v>
      </c>
      <c r="B12295">
        <v>1994</v>
      </c>
      <c r="C12295" t="str">
        <f t="shared" si="385"/>
        <v>Pre-Drug 1970-1991</v>
      </c>
      <c r="D12295" t="s">
        <v>19</v>
      </c>
      <c r="E12295">
        <v>636</v>
      </c>
      <c r="F12295">
        <v>88</v>
      </c>
      <c r="G12295">
        <v>14</v>
      </c>
      <c r="H12295">
        <v>67</v>
      </c>
      <c r="I12295">
        <v>100</v>
      </c>
      <c r="J12295">
        <v>2</v>
      </c>
      <c r="K12295">
        <v>13</v>
      </c>
      <c r="L12295">
        <v>4</v>
      </c>
      <c r="M12295">
        <v>0</v>
      </c>
      <c r="Q12295">
        <v>163</v>
      </c>
      <c r="R12295">
        <v>5.6</v>
      </c>
      <c r="X12295">
        <v>69</v>
      </c>
      <c r="Y12295">
        <v>0.27</v>
      </c>
      <c r="Z12295">
        <v>424</v>
      </c>
      <c r="AA12295">
        <f t="shared" si="384"/>
        <v>141.33333333333334</v>
      </c>
    </row>
    <row r="12296" spans="1:27" x14ac:dyDescent="0.25">
      <c r="A12296" t="s">
        <v>935</v>
      </c>
      <c r="B12296">
        <v>2008</v>
      </c>
      <c r="C12296" t="str">
        <f t="shared" si="385"/>
        <v>Post Drug Era 2007-2012</v>
      </c>
      <c r="D12296" t="s">
        <v>18</v>
      </c>
      <c r="E12296">
        <v>636</v>
      </c>
      <c r="F12296">
        <v>80</v>
      </c>
      <c r="G12296">
        <v>21</v>
      </c>
      <c r="H12296">
        <v>49</v>
      </c>
      <c r="I12296">
        <v>94</v>
      </c>
      <c r="J12296">
        <v>4</v>
      </c>
      <c r="K12296">
        <v>0</v>
      </c>
      <c r="L12296">
        <v>3</v>
      </c>
      <c r="M12296">
        <v>0</v>
      </c>
      <c r="Q12296">
        <v>164</v>
      </c>
      <c r="R12296">
        <v>5.01</v>
      </c>
      <c r="X12296">
        <v>65</v>
      </c>
      <c r="Z12296">
        <v>431</v>
      </c>
      <c r="AA12296">
        <f t="shared" si="384"/>
        <v>143.66666666666666</v>
      </c>
    </row>
    <row r="12297" spans="1:27" x14ac:dyDescent="0.25">
      <c r="A12297" t="s">
        <v>1846</v>
      </c>
      <c r="B12297">
        <v>2000</v>
      </c>
      <c r="C12297" t="str">
        <f t="shared" si="385"/>
        <v>Drug Era 1992-2006</v>
      </c>
      <c r="D12297" t="s">
        <v>19</v>
      </c>
      <c r="E12297">
        <v>636</v>
      </c>
      <c r="F12297">
        <v>65</v>
      </c>
      <c r="G12297">
        <v>15</v>
      </c>
      <c r="H12297">
        <v>64</v>
      </c>
      <c r="I12297">
        <v>70</v>
      </c>
      <c r="J12297">
        <v>1</v>
      </c>
      <c r="K12297">
        <v>3</v>
      </c>
      <c r="L12297">
        <v>3</v>
      </c>
      <c r="M12297">
        <v>0</v>
      </c>
      <c r="Q12297">
        <v>150</v>
      </c>
      <c r="R12297">
        <v>4.0199999999999996</v>
      </c>
      <c r="X12297">
        <v>53</v>
      </c>
      <c r="Y12297">
        <v>0</v>
      </c>
      <c r="Z12297">
        <v>437</v>
      </c>
      <c r="AA12297">
        <f t="shared" si="384"/>
        <v>145.66666666666666</v>
      </c>
    </row>
    <row r="12298" spans="1:27" x14ac:dyDescent="0.25">
      <c r="A12298" t="s">
        <v>281</v>
      </c>
      <c r="B12298">
        <v>1988</v>
      </c>
      <c r="C12298" t="str">
        <f t="shared" si="385"/>
        <v>Pre-Drug 1970-1991</v>
      </c>
      <c r="D12298" t="s">
        <v>19</v>
      </c>
      <c r="E12298">
        <v>636</v>
      </c>
      <c r="F12298">
        <v>63</v>
      </c>
      <c r="G12298">
        <v>14</v>
      </c>
      <c r="H12298">
        <v>51</v>
      </c>
      <c r="I12298">
        <v>100</v>
      </c>
      <c r="J12298">
        <v>5</v>
      </c>
      <c r="K12298">
        <v>3</v>
      </c>
      <c r="L12298">
        <v>11</v>
      </c>
      <c r="M12298">
        <v>4</v>
      </c>
      <c r="Q12298">
        <v>149</v>
      </c>
      <c r="R12298">
        <v>3.86</v>
      </c>
      <c r="X12298">
        <v>78</v>
      </c>
      <c r="Y12298">
        <v>0.26</v>
      </c>
      <c r="Z12298">
        <v>441</v>
      </c>
      <c r="AA12298">
        <f t="shared" si="384"/>
        <v>147</v>
      </c>
    </row>
    <row r="12299" spans="1:27" x14ac:dyDescent="0.25">
      <c r="A12299" t="s">
        <v>581</v>
      </c>
      <c r="B12299">
        <v>2012</v>
      </c>
      <c r="C12299" t="str">
        <f t="shared" si="385"/>
        <v>Post Drug Era 2007-2012</v>
      </c>
      <c r="D12299" t="s">
        <v>19</v>
      </c>
      <c r="E12299">
        <v>636</v>
      </c>
      <c r="F12299">
        <v>58</v>
      </c>
      <c r="G12299">
        <v>17</v>
      </c>
      <c r="H12299">
        <v>23</v>
      </c>
      <c r="I12299">
        <v>91</v>
      </c>
      <c r="J12299">
        <v>3</v>
      </c>
      <c r="K12299">
        <v>0</v>
      </c>
      <c r="L12299">
        <v>1</v>
      </c>
      <c r="M12299">
        <v>0</v>
      </c>
      <c r="Q12299">
        <v>161</v>
      </c>
      <c r="R12299">
        <v>3.43</v>
      </c>
      <c r="X12299">
        <v>64</v>
      </c>
      <c r="Z12299">
        <v>457</v>
      </c>
      <c r="AA12299">
        <f t="shared" si="384"/>
        <v>152.33333333333334</v>
      </c>
    </row>
    <row r="12300" spans="1:27" x14ac:dyDescent="0.25">
      <c r="A12300" t="s">
        <v>1460</v>
      </c>
      <c r="B12300">
        <v>1990</v>
      </c>
      <c r="C12300" t="str">
        <f t="shared" si="385"/>
        <v>Pre-Drug 1970-1991</v>
      </c>
      <c r="D12300" t="s">
        <v>19</v>
      </c>
      <c r="E12300">
        <v>636</v>
      </c>
      <c r="F12300">
        <v>73</v>
      </c>
      <c r="G12300">
        <v>20</v>
      </c>
      <c r="H12300">
        <v>22</v>
      </c>
      <c r="I12300">
        <v>88</v>
      </c>
      <c r="J12300">
        <v>2</v>
      </c>
      <c r="K12300">
        <v>0</v>
      </c>
      <c r="L12300">
        <v>1</v>
      </c>
      <c r="M12300">
        <v>1</v>
      </c>
      <c r="Q12300">
        <v>169</v>
      </c>
      <c r="R12300">
        <v>4.25</v>
      </c>
      <c r="X12300">
        <v>63</v>
      </c>
      <c r="Y12300">
        <v>0.28000000000000003</v>
      </c>
      <c r="Z12300">
        <v>464</v>
      </c>
      <c r="AA12300">
        <f t="shared" si="384"/>
        <v>154.66666666666666</v>
      </c>
    </row>
    <row r="12301" spans="1:27" x14ac:dyDescent="0.25">
      <c r="A12301" t="s">
        <v>2646</v>
      </c>
      <c r="B12301">
        <v>1983</v>
      </c>
      <c r="C12301" t="str">
        <f t="shared" si="385"/>
        <v>Pre-Drug 1970-1991</v>
      </c>
      <c r="D12301" t="s">
        <v>18</v>
      </c>
      <c r="E12301">
        <v>636</v>
      </c>
      <c r="F12301">
        <v>43</v>
      </c>
      <c r="G12301">
        <v>13</v>
      </c>
      <c r="H12301">
        <v>43</v>
      </c>
      <c r="I12301">
        <v>101</v>
      </c>
      <c r="J12301">
        <v>6</v>
      </c>
      <c r="K12301">
        <v>5</v>
      </c>
      <c r="L12301">
        <v>5</v>
      </c>
      <c r="M12301">
        <v>3</v>
      </c>
      <c r="Q12301">
        <v>142</v>
      </c>
      <c r="R12301">
        <v>2.4900000000000002</v>
      </c>
      <c r="X12301">
        <v>88</v>
      </c>
      <c r="Y12301">
        <v>0.24</v>
      </c>
      <c r="Z12301">
        <v>466</v>
      </c>
      <c r="AA12301">
        <f t="shared" si="384"/>
        <v>155.33333333333334</v>
      </c>
    </row>
    <row r="12302" spans="1:27" x14ac:dyDescent="0.25">
      <c r="A12302" t="s">
        <v>1136</v>
      </c>
      <c r="B12302">
        <v>1978</v>
      </c>
      <c r="C12302" t="str">
        <f t="shared" si="385"/>
        <v>Pre-Drug 1970-1991</v>
      </c>
      <c r="D12302" t="s">
        <v>18</v>
      </c>
      <c r="E12302">
        <v>637</v>
      </c>
      <c r="F12302">
        <v>80</v>
      </c>
      <c r="G12302">
        <v>10</v>
      </c>
      <c r="H12302">
        <v>93</v>
      </c>
      <c r="I12302">
        <v>90</v>
      </c>
      <c r="J12302">
        <v>5</v>
      </c>
      <c r="K12302">
        <v>11</v>
      </c>
      <c r="L12302">
        <v>3</v>
      </c>
      <c r="M12302">
        <v>2</v>
      </c>
      <c r="Q12302">
        <v>132</v>
      </c>
      <c r="R12302">
        <v>5.13</v>
      </c>
      <c r="X12302">
        <v>65</v>
      </c>
      <c r="Y12302">
        <v>0.25</v>
      </c>
      <c r="Z12302">
        <v>421</v>
      </c>
      <c r="AA12302">
        <f t="shared" si="384"/>
        <v>140.33333333333334</v>
      </c>
    </row>
    <row r="12303" spans="1:27" x14ac:dyDescent="0.25">
      <c r="A12303" t="s">
        <v>927</v>
      </c>
      <c r="B12303">
        <v>1997</v>
      </c>
      <c r="C12303" t="str">
        <f t="shared" si="385"/>
        <v>Drug Era 1992-2006</v>
      </c>
      <c r="D12303" t="s">
        <v>18</v>
      </c>
      <c r="E12303">
        <v>637</v>
      </c>
      <c r="F12303">
        <v>75</v>
      </c>
      <c r="G12303">
        <v>27</v>
      </c>
      <c r="H12303">
        <v>66</v>
      </c>
      <c r="I12303">
        <v>118</v>
      </c>
      <c r="J12303">
        <v>4</v>
      </c>
      <c r="K12303">
        <v>3</v>
      </c>
      <c r="L12303">
        <v>2</v>
      </c>
      <c r="M12303">
        <v>0</v>
      </c>
      <c r="Q12303">
        <v>141</v>
      </c>
      <c r="R12303">
        <v>4.6100000000000003</v>
      </c>
      <c r="X12303">
        <v>94</v>
      </c>
      <c r="Y12303">
        <v>0.25</v>
      </c>
      <c r="Z12303">
        <v>439</v>
      </c>
      <c r="AA12303">
        <f t="shared" si="384"/>
        <v>146.33333333333334</v>
      </c>
    </row>
    <row r="12304" spans="1:27" x14ac:dyDescent="0.25">
      <c r="A12304" t="s">
        <v>556</v>
      </c>
      <c r="B12304">
        <v>1970</v>
      </c>
      <c r="C12304" t="str">
        <f t="shared" si="385"/>
        <v>Pre-Drug 1970-1991</v>
      </c>
      <c r="D12304" t="s">
        <v>18</v>
      </c>
      <c r="E12304">
        <v>637</v>
      </c>
      <c r="F12304">
        <v>63</v>
      </c>
      <c r="G12304">
        <v>10</v>
      </c>
      <c r="H12304">
        <v>78</v>
      </c>
      <c r="I12304">
        <v>56</v>
      </c>
      <c r="J12304">
        <v>6</v>
      </c>
      <c r="K12304">
        <v>7</v>
      </c>
      <c r="L12304">
        <v>4</v>
      </c>
      <c r="M12304">
        <v>0</v>
      </c>
      <c r="Q12304">
        <v>136</v>
      </c>
      <c r="R12304">
        <v>3.83</v>
      </c>
      <c r="X12304">
        <v>82</v>
      </c>
      <c r="Y12304">
        <v>0.24</v>
      </c>
      <c r="Z12304">
        <v>444</v>
      </c>
      <c r="AA12304">
        <f t="shared" si="384"/>
        <v>148</v>
      </c>
    </row>
    <row r="12305" spans="1:27" x14ac:dyDescent="0.25">
      <c r="A12305" t="s">
        <v>1185</v>
      </c>
      <c r="B12305">
        <v>1983</v>
      </c>
      <c r="C12305" t="str">
        <f t="shared" si="385"/>
        <v>Pre-Drug 1970-1991</v>
      </c>
      <c r="D12305" t="s">
        <v>19</v>
      </c>
      <c r="E12305">
        <v>637</v>
      </c>
      <c r="F12305">
        <v>69</v>
      </c>
      <c r="G12305">
        <v>11</v>
      </c>
      <c r="H12305">
        <v>44</v>
      </c>
      <c r="I12305">
        <v>75</v>
      </c>
      <c r="J12305">
        <v>10</v>
      </c>
      <c r="K12305">
        <v>1</v>
      </c>
      <c r="L12305">
        <v>1</v>
      </c>
      <c r="M12305">
        <v>0</v>
      </c>
      <c r="Q12305">
        <v>157</v>
      </c>
      <c r="R12305">
        <v>4.16</v>
      </c>
      <c r="X12305">
        <v>82</v>
      </c>
      <c r="Y12305">
        <v>0.26</v>
      </c>
      <c r="Z12305">
        <v>448</v>
      </c>
      <c r="AA12305">
        <f t="shared" si="384"/>
        <v>149.33333333333334</v>
      </c>
    </row>
    <row r="12306" spans="1:27" x14ac:dyDescent="0.25">
      <c r="A12306" t="s">
        <v>2322</v>
      </c>
      <c r="B12306">
        <v>1999</v>
      </c>
      <c r="C12306" t="str">
        <f t="shared" si="385"/>
        <v>Drug Era 1992-2006</v>
      </c>
      <c r="D12306" t="s">
        <v>18</v>
      </c>
      <c r="E12306">
        <v>637</v>
      </c>
      <c r="F12306">
        <v>76</v>
      </c>
      <c r="G12306">
        <v>23</v>
      </c>
      <c r="H12306">
        <v>47</v>
      </c>
      <c r="I12306">
        <v>104</v>
      </c>
      <c r="J12306">
        <v>2</v>
      </c>
      <c r="K12306">
        <v>1</v>
      </c>
      <c r="L12306">
        <v>1</v>
      </c>
      <c r="M12306">
        <v>0</v>
      </c>
      <c r="Q12306">
        <v>163</v>
      </c>
      <c r="R12306">
        <v>4.58</v>
      </c>
      <c r="X12306">
        <v>58</v>
      </c>
      <c r="Y12306">
        <v>0</v>
      </c>
      <c r="Z12306">
        <v>448</v>
      </c>
      <c r="AA12306">
        <f t="shared" si="384"/>
        <v>149.33333333333334</v>
      </c>
    </row>
    <row r="12307" spans="1:27" x14ac:dyDescent="0.25">
      <c r="A12307" t="s">
        <v>1768</v>
      </c>
      <c r="B12307">
        <v>1976</v>
      </c>
      <c r="C12307" t="str">
        <f t="shared" si="385"/>
        <v>Pre-Drug 1970-1991</v>
      </c>
      <c r="D12307" t="s">
        <v>19</v>
      </c>
      <c r="E12307">
        <v>637</v>
      </c>
      <c r="F12307">
        <v>64</v>
      </c>
      <c r="G12307">
        <v>11</v>
      </c>
      <c r="H12307">
        <v>42</v>
      </c>
      <c r="I12307">
        <v>71</v>
      </c>
      <c r="J12307">
        <v>3</v>
      </c>
      <c r="K12307">
        <v>1</v>
      </c>
      <c r="L12307">
        <v>0</v>
      </c>
      <c r="M12307">
        <v>0</v>
      </c>
      <c r="Q12307">
        <v>156</v>
      </c>
      <c r="R12307">
        <v>3.78</v>
      </c>
      <c r="X12307">
        <v>75</v>
      </c>
      <c r="Y12307">
        <v>0.26</v>
      </c>
      <c r="Z12307">
        <v>457</v>
      </c>
      <c r="AA12307">
        <f t="shared" si="384"/>
        <v>152.33333333333334</v>
      </c>
    </row>
    <row r="12308" spans="1:27" x14ac:dyDescent="0.25">
      <c r="A12308" t="s">
        <v>1830</v>
      </c>
      <c r="B12308">
        <v>2005</v>
      </c>
      <c r="C12308" t="str">
        <f t="shared" si="385"/>
        <v>Drug Era 1992-2006</v>
      </c>
      <c r="D12308" t="s">
        <v>19</v>
      </c>
      <c r="E12308">
        <v>638</v>
      </c>
      <c r="F12308">
        <v>81</v>
      </c>
      <c r="G12308">
        <v>18</v>
      </c>
      <c r="H12308">
        <v>72</v>
      </c>
      <c r="I12308">
        <v>83</v>
      </c>
      <c r="J12308">
        <v>1</v>
      </c>
      <c r="K12308">
        <v>4</v>
      </c>
      <c r="L12308">
        <v>2</v>
      </c>
      <c r="M12308">
        <v>0</v>
      </c>
      <c r="Q12308">
        <v>153</v>
      </c>
      <c r="R12308">
        <v>5.09</v>
      </c>
      <c r="X12308">
        <v>73</v>
      </c>
      <c r="Z12308">
        <v>430</v>
      </c>
      <c r="AA12308">
        <f t="shared" si="384"/>
        <v>143.33333333333334</v>
      </c>
    </row>
    <row r="12309" spans="1:27" x14ac:dyDescent="0.25">
      <c r="A12309" t="s">
        <v>1305</v>
      </c>
      <c r="B12309">
        <v>1986</v>
      </c>
      <c r="C12309" t="str">
        <f t="shared" si="385"/>
        <v>Pre-Drug 1970-1991</v>
      </c>
      <c r="D12309" t="s">
        <v>18</v>
      </c>
      <c r="E12309">
        <v>638</v>
      </c>
      <c r="F12309">
        <v>79</v>
      </c>
      <c r="G12309">
        <v>20</v>
      </c>
      <c r="H12309">
        <v>58</v>
      </c>
      <c r="I12309">
        <v>82</v>
      </c>
      <c r="J12309">
        <v>1</v>
      </c>
      <c r="K12309">
        <v>2</v>
      </c>
      <c r="L12309">
        <v>0</v>
      </c>
      <c r="M12309">
        <v>2</v>
      </c>
      <c r="Q12309">
        <v>165</v>
      </c>
      <c r="R12309">
        <v>4.9400000000000004</v>
      </c>
      <c r="X12309">
        <v>82</v>
      </c>
      <c r="Y12309">
        <v>0.28999999999999998</v>
      </c>
      <c r="Z12309">
        <v>432</v>
      </c>
      <c r="AA12309">
        <f t="shared" si="384"/>
        <v>144</v>
      </c>
    </row>
    <row r="12310" spans="1:27" x14ac:dyDescent="0.25">
      <c r="A12310" t="s">
        <v>2306</v>
      </c>
      <c r="B12310">
        <v>1989</v>
      </c>
      <c r="C12310" t="str">
        <f t="shared" si="385"/>
        <v>Pre-Drug 1970-1991</v>
      </c>
      <c r="D12310" t="s">
        <v>19</v>
      </c>
      <c r="E12310">
        <v>638</v>
      </c>
      <c r="F12310">
        <v>84</v>
      </c>
      <c r="G12310">
        <v>19</v>
      </c>
      <c r="H12310">
        <v>60</v>
      </c>
      <c r="I12310">
        <v>68</v>
      </c>
      <c r="J12310">
        <v>1</v>
      </c>
      <c r="K12310">
        <v>6</v>
      </c>
      <c r="L12310">
        <v>0</v>
      </c>
      <c r="M12310">
        <v>0</v>
      </c>
      <c r="Q12310">
        <v>167</v>
      </c>
      <c r="R12310">
        <v>5.21</v>
      </c>
      <c r="X12310">
        <v>55</v>
      </c>
      <c r="Y12310">
        <v>0.28999999999999998</v>
      </c>
      <c r="Z12310">
        <v>435</v>
      </c>
      <c r="AA12310">
        <f t="shared" si="384"/>
        <v>145</v>
      </c>
    </row>
    <row r="12311" spans="1:27" x14ac:dyDescent="0.25">
      <c r="A12311" t="s">
        <v>2298</v>
      </c>
      <c r="B12311">
        <v>1999</v>
      </c>
      <c r="C12311" t="str">
        <f t="shared" si="385"/>
        <v>Drug Era 1992-2006</v>
      </c>
      <c r="D12311" t="s">
        <v>19</v>
      </c>
      <c r="E12311">
        <v>638</v>
      </c>
      <c r="F12311">
        <v>67</v>
      </c>
      <c r="G12311">
        <v>13</v>
      </c>
      <c r="H12311">
        <v>69</v>
      </c>
      <c r="I12311">
        <v>90</v>
      </c>
      <c r="J12311">
        <v>1</v>
      </c>
      <c r="K12311">
        <v>5</v>
      </c>
      <c r="L12311">
        <v>7</v>
      </c>
      <c r="M12311">
        <v>0</v>
      </c>
      <c r="Q12311">
        <v>147</v>
      </c>
      <c r="R12311">
        <v>4.12</v>
      </c>
      <c r="X12311">
        <v>48</v>
      </c>
      <c r="Y12311">
        <v>0</v>
      </c>
      <c r="Z12311">
        <v>439</v>
      </c>
      <c r="AA12311">
        <f t="shared" si="384"/>
        <v>146.33333333333334</v>
      </c>
    </row>
    <row r="12312" spans="1:27" x14ac:dyDescent="0.25">
      <c r="A12312" t="s">
        <v>2772</v>
      </c>
      <c r="B12312">
        <v>1977</v>
      </c>
      <c r="C12312" t="str">
        <f t="shared" si="385"/>
        <v>Pre-Drug 1970-1991</v>
      </c>
      <c r="D12312" t="s">
        <v>18</v>
      </c>
      <c r="E12312">
        <v>638</v>
      </c>
      <c r="F12312">
        <v>69</v>
      </c>
      <c r="G12312">
        <v>10</v>
      </c>
      <c r="H12312">
        <v>56</v>
      </c>
      <c r="I12312">
        <v>71</v>
      </c>
      <c r="J12312">
        <v>3</v>
      </c>
      <c r="K12312">
        <v>1</v>
      </c>
      <c r="L12312">
        <v>1</v>
      </c>
      <c r="M12312">
        <v>2</v>
      </c>
      <c r="Q12312">
        <v>153</v>
      </c>
      <c r="R12312">
        <v>4.2300000000000004</v>
      </c>
      <c r="X12312">
        <v>60</v>
      </c>
      <c r="Y12312">
        <v>0.26</v>
      </c>
      <c r="Z12312">
        <v>440</v>
      </c>
      <c r="AA12312">
        <f t="shared" si="384"/>
        <v>146.66666666666666</v>
      </c>
    </row>
    <row r="12313" spans="1:27" x14ac:dyDescent="0.25">
      <c r="A12313" t="s">
        <v>1024</v>
      </c>
      <c r="B12313">
        <v>2004</v>
      </c>
      <c r="C12313" t="str">
        <f t="shared" si="385"/>
        <v>Drug Era 1992-2006</v>
      </c>
      <c r="D12313" t="s">
        <v>19</v>
      </c>
      <c r="E12313">
        <v>638</v>
      </c>
      <c r="F12313">
        <v>88</v>
      </c>
      <c r="G12313">
        <v>24</v>
      </c>
      <c r="H12313">
        <v>43</v>
      </c>
      <c r="I12313">
        <v>49</v>
      </c>
      <c r="J12313">
        <v>0</v>
      </c>
      <c r="K12313">
        <v>4</v>
      </c>
      <c r="L12313">
        <v>3</v>
      </c>
      <c r="M12313">
        <v>0</v>
      </c>
      <c r="Q12313">
        <v>157</v>
      </c>
      <c r="R12313">
        <v>5.35</v>
      </c>
      <c r="X12313">
        <v>80</v>
      </c>
      <c r="Y12313">
        <v>0.27</v>
      </c>
      <c r="Z12313">
        <v>444</v>
      </c>
      <c r="AA12313">
        <f t="shared" si="384"/>
        <v>148</v>
      </c>
    </row>
    <row r="12314" spans="1:27" x14ac:dyDescent="0.25">
      <c r="A12314" t="s">
        <v>507</v>
      </c>
      <c r="B12314">
        <v>1987</v>
      </c>
      <c r="C12314" t="str">
        <f t="shared" si="385"/>
        <v>Pre-Drug 1970-1991</v>
      </c>
      <c r="D12314" t="s">
        <v>19</v>
      </c>
      <c r="E12314">
        <v>638</v>
      </c>
      <c r="F12314">
        <v>74</v>
      </c>
      <c r="G12314">
        <v>30</v>
      </c>
      <c r="H12314">
        <v>59</v>
      </c>
      <c r="I12314">
        <v>92</v>
      </c>
      <c r="J12314">
        <v>5</v>
      </c>
      <c r="K12314">
        <v>5</v>
      </c>
      <c r="L12314">
        <v>1</v>
      </c>
      <c r="M12314">
        <v>1</v>
      </c>
      <c r="Q12314">
        <v>144</v>
      </c>
      <c r="R12314">
        <v>4.4000000000000004</v>
      </c>
      <c r="X12314">
        <v>82</v>
      </c>
      <c r="Y12314">
        <v>0.25</v>
      </c>
      <c r="Z12314">
        <v>454</v>
      </c>
      <c r="AA12314">
        <f t="shared" si="384"/>
        <v>151.33333333333334</v>
      </c>
    </row>
    <row r="12315" spans="1:27" x14ac:dyDescent="0.25">
      <c r="A12315" t="s">
        <v>205</v>
      </c>
      <c r="B12315">
        <v>2012</v>
      </c>
      <c r="C12315" t="str">
        <f t="shared" si="385"/>
        <v>Post Drug Era 2007-2012</v>
      </c>
      <c r="D12315" t="s">
        <v>19</v>
      </c>
      <c r="E12315">
        <v>638</v>
      </c>
      <c r="F12315">
        <v>75</v>
      </c>
      <c r="G12315">
        <v>23</v>
      </c>
      <c r="H12315">
        <v>24</v>
      </c>
      <c r="I12315">
        <v>67</v>
      </c>
      <c r="J12315">
        <v>0</v>
      </c>
      <c r="K12315">
        <v>3</v>
      </c>
      <c r="L12315">
        <v>10</v>
      </c>
      <c r="M12315">
        <v>0</v>
      </c>
      <c r="Q12315">
        <v>168</v>
      </c>
      <c r="R12315">
        <v>4.43</v>
      </c>
      <c r="X12315">
        <v>56</v>
      </c>
      <c r="Z12315">
        <v>457</v>
      </c>
      <c r="AA12315">
        <f t="shared" si="384"/>
        <v>152.33333333333334</v>
      </c>
    </row>
    <row r="12316" spans="1:27" x14ac:dyDescent="0.25">
      <c r="A12316" t="s">
        <v>1687</v>
      </c>
      <c r="B12316">
        <v>2008</v>
      </c>
      <c r="C12316" t="str">
        <f t="shared" si="385"/>
        <v>Post Drug Era 2007-2012</v>
      </c>
      <c r="D12316" t="s">
        <v>18</v>
      </c>
      <c r="E12316">
        <v>638</v>
      </c>
      <c r="F12316">
        <v>68</v>
      </c>
      <c r="G12316">
        <v>16</v>
      </c>
      <c r="H12316">
        <v>26</v>
      </c>
      <c r="I12316">
        <v>80</v>
      </c>
      <c r="J12316">
        <v>4</v>
      </c>
      <c r="K12316">
        <v>2</v>
      </c>
      <c r="L12316">
        <v>5</v>
      </c>
      <c r="M12316">
        <v>2</v>
      </c>
      <c r="Q12316">
        <v>161</v>
      </c>
      <c r="R12316">
        <v>3.99</v>
      </c>
      <c r="X12316">
        <v>91</v>
      </c>
      <c r="Z12316">
        <v>460</v>
      </c>
      <c r="AA12316">
        <f t="shared" si="384"/>
        <v>153.33333333333334</v>
      </c>
    </row>
    <row r="12317" spans="1:27" x14ac:dyDescent="0.25">
      <c r="A12317" t="s">
        <v>2403</v>
      </c>
      <c r="B12317">
        <v>1987</v>
      </c>
      <c r="C12317" t="str">
        <f t="shared" si="385"/>
        <v>Pre-Drug 1970-1991</v>
      </c>
      <c r="D12317" t="s">
        <v>18</v>
      </c>
      <c r="E12317">
        <v>638</v>
      </c>
      <c r="F12317">
        <v>63</v>
      </c>
      <c r="G12317">
        <v>14</v>
      </c>
      <c r="H12317">
        <v>43</v>
      </c>
      <c r="I12317">
        <v>99</v>
      </c>
      <c r="J12317">
        <v>8</v>
      </c>
      <c r="K12317">
        <v>2</v>
      </c>
      <c r="L12317">
        <v>1</v>
      </c>
      <c r="M12317">
        <v>0</v>
      </c>
      <c r="Q12317">
        <v>148</v>
      </c>
      <c r="R12317">
        <v>3.68</v>
      </c>
      <c r="X12317">
        <v>59</v>
      </c>
      <c r="Y12317">
        <v>0.25</v>
      </c>
      <c r="Z12317">
        <v>462</v>
      </c>
      <c r="AA12317">
        <f t="shared" si="384"/>
        <v>154</v>
      </c>
    </row>
    <row r="12318" spans="1:27" x14ac:dyDescent="0.25">
      <c r="A12318" t="s">
        <v>1416</v>
      </c>
      <c r="B12318">
        <v>1980</v>
      </c>
      <c r="C12318" t="str">
        <f t="shared" si="385"/>
        <v>Pre-Drug 1970-1991</v>
      </c>
      <c r="D12318" t="s">
        <v>18</v>
      </c>
      <c r="E12318">
        <v>638</v>
      </c>
      <c r="F12318">
        <v>67</v>
      </c>
      <c r="G12318">
        <v>14</v>
      </c>
      <c r="H12318">
        <v>29</v>
      </c>
      <c r="I12318">
        <v>53</v>
      </c>
      <c r="J12318">
        <v>5</v>
      </c>
      <c r="K12318">
        <v>1</v>
      </c>
      <c r="L12318">
        <v>0</v>
      </c>
      <c r="M12318">
        <v>0</v>
      </c>
      <c r="Q12318">
        <v>165</v>
      </c>
      <c r="R12318">
        <v>3.91</v>
      </c>
      <c r="X12318">
        <v>87</v>
      </c>
      <c r="Y12318">
        <v>0.27</v>
      </c>
      <c r="Z12318">
        <v>463</v>
      </c>
      <c r="AA12318">
        <f t="shared" si="384"/>
        <v>154.33333333333334</v>
      </c>
    </row>
    <row r="12319" spans="1:27" x14ac:dyDescent="0.25">
      <c r="A12319" t="s">
        <v>2465</v>
      </c>
      <c r="B12319">
        <v>1980</v>
      </c>
      <c r="C12319" t="str">
        <f t="shared" si="385"/>
        <v>Pre-Drug 1970-1991</v>
      </c>
      <c r="D12319" t="s">
        <v>18</v>
      </c>
      <c r="E12319">
        <v>638</v>
      </c>
      <c r="F12319">
        <v>42</v>
      </c>
      <c r="G12319">
        <v>7</v>
      </c>
      <c r="H12319">
        <v>29</v>
      </c>
      <c r="I12319">
        <v>55</v>
      </c>
      <c r="J12319">
        <v>1</v>
      </c>
      <c r="K12319">
        <v>0</v>
      </c>
      <c r="L12319">
        <v>3</v>
      </c>
      <c r="M12319">
        <v>2</v>
      </c>
      <c r="Q12319">
        <v>148</v>
      </c>
      <c r="R12319">
        <v>2.37</v>
      </c>
      <c r="X12319">
        <v>65</v>
      </c>
      <c r="Y12319">
        <v>0.25</v>
      </c>
      <c r="Z12319">
        <v>478</v>
      </c>
      <c r="AA12319">
        <f t="shared" si="384"/>
        <v>159.33333333333334</v>
      </c>
    </row>
    <row r="12320" spans="1:27" x14ac:dyDescent="0.25">
      <c r="A12320" t="s">
        <v>1412</v>
      </c>
      <c r="B12320">
        <v>1987</v>
      </c>
      <c r="C12320" t="str">
        <f t="shared" si="385"/>
        <v>Pre-Drug 1970-1991</v>
      </c>
      <c r="D12320" t="s">
        <v>18</v>
      </c>
      <c r="E12320">
        <v>639</v>
      </c>
      <c r="F12320">
        <v>67</v>
      </c>
      <c r="G12320">
        <v>14</v>
      </c>
      <c r="H12320">
        <v>54</v>
      </c>
      <c r="I12320">
        <v>51</v>
      </c>
      <c r="J12320">
        <v>2</v>
      </c>
      <c r="K12320">
        <v>3</v>
      </c>
      <c r="L12320">
        <v>5</v>
      </c>
      <c r="M12320">
        <v>2</v>
      </c>
      <c r="Q12320">
        <v>154</v>
      </c>
      <c r="R12320">
        <v>4.1399999999999997</v>
      </c>
      <c r="X12320">
        <v>84</v>
      </c>
      <c r="Y12320">
        <v>0.27</v>
      </c>
      <c r="Z12320">
        <v>437</v>
      </c>
      <c r="AA12320">
        <f t="shared" si="384"/>
        <v>145.66666666666666</v>
      </c>
    </row>
    <row r="12321" spans="1:27" x14ac:dyDescent="0.25">
      <c r="A12321" t="s">
        <v>1158</v>
      </c>
      <c r="B12321">
        <v>1993</v>
      </c>
      <c r="C12321" t="str">
        <f t="shared" si="385"/>
        <v>Pre-Drug 1970-1991</v>
      </c>
      <c r="D12321" t="s">
        <v>18</v>
      </c>
      <c r="E12321">
        <v>639</v>
      </c>
      <c r="F12321">
        <v>62</v>
      </c>
      <c r="G12321">
        <v>18</v>
      </c>
      <c r="H12321">
        <v>39</v>
      </c>
      <c r="I12321">
        <v>83</v>
      </c>
      <c r="J12321">
        <v>6</v>
      </c>
      <c r="K12321">
        <v>2</v>
      </c>
      <c r="L12321">
        <v>3</v>
      </c>
      <c r="M12321">
        <v>3</v>
      </c>
      <c r="Q12321">
        <v>151</v>
      </c>
      <c r="R12321">
        <v>3.67</v>
      </c>
      <c r="X12321">
        <v>97</v>
      </c>
      <c r="Y12321">
        <v>0.25</v>
      </c>
      <c r="Z12321">
        <v>456</v>
      </c>
      <c r="AA12321">
        <f t="shared" si="384"/>
        <v>152</v>
      </c>
    </row>
    <row r="12322" spans="1:27" x14ac:dyDescent="0.25">
      <c r="A12322" t="s">
        <v>2112</v>
      </c>
      <c r="B12322">
        <v>1979</v>
      </c>
      <c r="C12322" t="str">
        <f t="shared" si="385"/>
        <v>Pre-Drug 1970-1991</v>
      </c>
      <c r="D12322" t="s">
        <v>19</v>
      </c>
      <c r="E12322">
        <v>639</v>
      </c>
      <c r="F12322">
        <v>57</v>
      </c>
      <c r="G12322">
        <v>12</v>
      </c>
      <c r="H12322">
        <v>43</v>
      </c>
      <c r="I12322">
        <v>67</v>
      </c>
      <c r="J12322">
        <v>0</v>
      </c>
      <c r="K12322">
        <v>1</v>
      </c>
      <c r="L12322">
        <v>0</v>
      </c>
      <c r="M12322">
        <v>0</v>
      </c>
      <c r="Q12322">
        <v>144</v>
      </c>
      <c r="R12322">
        <v>3.3</v>
      </c>
      <c r="X12322">
        <v>89</v>
      </c>
      <c r="Y12322">
        <v>0.24</v>
      </c>
      <c r="Z12322">
        <v>467</v>
      </c>
      <c r="AA12322">
        <f t="shared" si="384"/>
        <v>155.66666666666666</v>
      </c>
    </row>
    <row r="12323" spans="1:27" x14ac:dyDescent="0.25">
      <c r="A12323" t="s">
        <v>2524</v>
      </c>
      <c r="B12323">
        <v>2005</v>
      </c>
      <c r="C12323" t="str">
        <f t="shared" si="385"/>
        <v>Drug Era 1992-2006</v>
      </c>
      <c r="D12323" t="s">
        <v>18</v>
      </c>
      <c r="E12323">
        <v>640</v>
      </c>
      <c r="F12323">
        <v>72</v>
      </c>
      <c r="G12323">
        <v>20</v>
      </c>
      <c r="H12323">
        <v>60</v>
      </c>
      <c r="I12323">
        <v>89</v>
      </c>
      <c r="J12323">
        <v>8</v>
      </c>
      <c r="K12323">
        <v>7</v>
      </c>
      <c r="L12323">
        <v>5</v>
      </c>
      <c r="M12323">
        <v>0</v>
      </c>
      <c r="Q12323">
        <v>153</v>
      </c>
      <c r="R12323">
        <v>4.57</v>
      </c>
      <c r="X12323">
        <v>77</v>
      </c>
      <c r="Z12323">
        <v>425</v>
      </c>
      <c r="AA12323">
        <f t="shared" si="384"/>
        <v>141.66666666666666</v>
      </c>
    </row>
    <row r="12324" spans="1:27" x14ac:dyDescent="0.25">
      <c r="A12324" t="s">
        <v>724</v>
      </c>
      <c r="B12324">
        <v>2000</v>
      </c>
      <c r="C12324" t="str">
        <f t="shared" si="385"/>
        <v>Drug Era 1992-2006</v>
      </c>
      <c r="D12324" t="s">
        <v>18</v>
      </c>
      <c r="E12324">
        <v>640</v>
      </c>
      <c r="F12324">
        <v>70</v>
      </c>
      <c r="G12324">
        <v>10</v>
      </c>
      <c r="H12324">
        <v>43</v>
      </c>
      <c r="I12324">
        <v>85</v>
      </c>
      <c r="J12324">
        <v>7</v>
      </c>
      <c r="K12324">
        <v>4</v>
      </c>
      <c r="L12324">
        <v>3</v>
      </c>
      <c r="M12324">
        <v>0</v>
      </c>
      <c r="Q12324">
        <v>170</v>
      </c>
      <c r="R12324">
        <v>4.28</v>
      </c>
      <c r="X12324">
        <v>74</v>
      </c>
      <c r="Y12324">
        <v>0</v>
      </c>
      <c r="Z12324">
        <v>442</v>
      </c>
      <c r="AA12324">
        <f t="shared" si="384"/>
        <v>147.33333333333334</v>
      </c>
    </row>
    <row r="12325" spans="1:27" x14ac:dyDescent="0.25">
      <c r="A12325" t="s">
        <v>2990</v>
      </c>
      <c r="B12325">
        <v>2004</v>
      </c>
      <c r="C12325" t="str">
        <f t="shared" si="385"/>
        <v>Drug Era 1992-2006</v>
      </c>
      <c r="D12325" t="s">
        <v>19</v>
      </c>
      <c r="E12325">
        <v>640</v>
      </c>
      <c r="F12325">
        <v>77</v>
      </c>
      <c r="G12325">
        <v>20</v>
      </c>
      <c r="H12325">
        <v>40</v>
      </c>
      <c r="I12325">
        <v>86</v>
      </c>
      <c r="J12325">
        <v>1</v>
      </c>
      <c r="K12325">
        <v>5</v>
      </c>
      <c r="L12325">
        <v>4</v>
      </c>
      <c r="M12325">
        <v>0</v>
      </c>
      <c r="Q12325">
        <v>159</v>
      </c>
      <c r="R12325">
        <v>4.6399999999999997</v>
      </c>
      <c r="X12325">
        <v>78</v>
      </c>
      <c r="Y12325">
        <v>0.26</v>
      </c>
      <c r="Z12325">
        <v>448</v>
      </c>
      <c r="AA12325">
        <f t="shared" si="384"/>
        <v>149.33333333333334</v>
      </c>
    </row>
    <row r="12326" spans="1:27" x14ac:dyDescent="0.25">
      <c r="A12326" t="s">
        <v>3054</v>
      </c>
      <c r="B12326">
        <v>1981</v>
      </c>
      <c r="C12326" t="str">
        <f t="shared" si="385"/>
        <v>Pre-Drug 1970-1991</v>
      </c>
      <c r="D12326" t="s">
        <v>19</v>
      </c>
      <c r="E12326">
        <v>640</v>
      </c>
      <c r="F12326">
        <v>68</v>
      </c>
      <c r="G12326">
        <v>11</v>
      </c>
      <c r="H12326">
        <v>52</v>
      </c>
      <c r="I12326">
        <v>76</v>
      </c>
      <c r="J12326">
        <v>4</v>
      </c>
      <c r="K12326">
        <v>2</v>
      </c>
      <c r="L12326">
        <v>1</v>
      </c>
      <c r="M12326">
        <v>3</v>
      </c>
      <c r="Q12326">
        <v>160</v>
      </c>
      <c r="R12326">
        <v>4.08</v>
      </c>
      <c r="X12326">
        <v>34</v>
      </c>
      <c r="Y12326">
        <v>0.27</v>
      </c>
      <c r="Z12326">
        <v>450</v>
      </c>
      <c r="AA12326">
        <f t="shared" si="384"/>
        <v>150</v>
      </c>
    </row>
    <row r="12327" spans="1:27" x14ac:dyDescent="0.25">
      <c r="A12327" t="s">
        <v>1026</v>
      </c>
      <c r="B12327">
        <v>1972</v>
      </c>
      <c r="C12327" t="str">
        <f t="shared" si="385"/>
        <v>Pre-Drug 1970-1991</v>
      </c>
      <c r="D12327" t="s">
        <v>19</v>
      </c>
      <c r="E12327">
        <v>640</v>
      </c>
      <c r="F12327">
        <v>71</v>
      </c>
      <c r="G12327">
        <v>9</v>
      </c>
      <c r="H12327">
        <v>58</v>
      </c>
      <c r="I12327">
        <v>95</v>
      </c>
      <c r="J12327">
        <v>9</v>
      </c>
      <c r="K12327">
        <v>7</v>
      </c>
      <c r="L12327">
        <v>6</v>
      </c>
      <c r="M12327">
        <v>0</v>
      </c>
      <c r="Q12327">
        <v>136</v>
      </c>
      <c r="R12327">
        <v>4.24</v>
      </c>
      <c r="X12327">
        <v>81</v>
      </c>
      <c r="Y12327">
        <v>0.23</v>
      </c>
      <c r="Z12327">
        <v>452</v>
      </c>
      <c r="AA12327">
        <f t="shared" si="384"/>
        <v>150.66666666666666</v>
      </c>
    </row>
    <row r="12328" spans="1:27" x14ac:dyDescent="0.25">
      <c r="A12328" t="s">
        <v>1092</v>
      </c>
      <c r="B12328">
        <v>1975</v>
      </c>
      <c r="C12328" t="str">
        <f t="shared" si="385"/>
        <v>Pre-Drug 1970-1991</v>
      </c>
      <c r="D12328" t="s">
        <v>19</v>
      </c>
      <c r="E12328">
        <v>640</v>
      </c>
      <c r="F12328">
        <v>59</v>
      </c>
      <c r="G12328">
        <v>13</v>
      </c>
      <c r="H12328">
        <v>41</v>
      </c>
      <c r="I12328">
        <v>65</v>
      </c>
      <c r="J12328">
        <v>1</v>
      </c>
      <c r="K12328">
        <v>0</v>
      </c>
      <c r="L12328">
        <v>3</v>
      </c>
      <c r="M12328">
        <v>0</v>
      </c>
      <c r="Q12328">
        <v>173</v>
      </c>
      <c r="R12328">
        <v>3.51</v>
      </c>
      <c r="X12328">
        <v>61</v>
      </c>
      <c r="Y12328">
        <v>0.28999999999999998</v>
      </c>
      <c r="Z12328">
        <v>454</v>
      </c>
      <c r="AA12328">
        <f t="shared" si="384"/>
        <v>151.33333333333334</v>
      </c>
    </row>
    <row r="12329" spans="1:27" x14ac:dyDescent="0.25">
      <c r="A12329" t="s">
        <v>455</v>
      </c>
      <c r="B12329">
        <v>1988</v>
      </c>
      <c r="C12329" t="str">
        <f t="shared" si="385"/>
        <v>Pre-Drug 1970-1991</v>
      </c>
      <c r="D12329" t="s">
        <v>19</v>
      </c>
      <c r="E12329">
        <v>640</v>
      </c>
      <c r="F12329">
        <v>59</v>
      </c>
      <c r="G12329">
        <v>18</v>
      </c>
      <c r="H12329">
        <v>23</v>
      </c>
      <c r="I12329">
        <v>121</v>
      </c>
      <c r="J12329">
        <v>2</v>
      </c>
      <c r="K12329">
        <v>2</v>
      </c>
      <c r="L12329">
        <v>2</v>
      </c>
      <c r="M12329">
        <v>12</v>
      </c>
      <c r="Q12329">
        <v>150</v>
      </c>
      <c r="R12329">
        <v>3.38</v>
      </c>
      <c r="X12329">
        <v>99</v>
      </c>
      <c r="Y12329">
        <v>0.24</v>
      </c>
      <c r="Z12329">
        <v>471</v>
      </c>
      <c r="AA12329">
        <f t="shared" si="384"/>
        <v>157</v>
      </c>
    </row>
    <row r="12330" spans="1:27" x14ac:dyDescent="0.25">
      <c r="A12330" t="s">
        <v>1089</v>
      </c>
      <c r="B12330">
        <v>1981</v>
      </c>
      <c r="C12330" t="str">
        <f t="shared" si="385"/>
        <v>Pre-Drug 1970-1991</v>
      </c>
      <c r="D12330" t="s">
        <v>18</v>
      </c>
      <c r="E12330">
        <v>640</v>
      </c>
      <c r="F12330">
        <v>49</v>
      </c>
      <c r="G12330">
        <v>3</v>
      </c>
      <c r="H12330">
        <v>34</v>
      </c>
      <c r="I12330">
        <v>115</v>
      </c>
      <c r="J12330">
        <v>4</v>
      </c>
      <c r="K12330">
        <v>4</v>
      </c>
      <c r="L12330">
        <v>4</v>
      </c>
      <c r="M12330">
        <v>0</v>
      </c>
      <c r="Q12330">
        <v>142</v>
      </c>
      <c r="R12330">
        <v>2.8</v>
      </c>
      <c r="X12330">
        <v>77</v>
      </c>
      <c r="Y12330">
        <v>0.23</v>
      </c>
      <c r="Z12330">
        <v>472</v>
      </c>
      <c r="AA12330">
        <f t="shared" si="384"/>
        <v>157.33333333333334</v>
      </c>
    </row>
    <row r="12331" spans="1:27" x14ac:dyDescent="0.25">
      <c r="A12331" t="s">
        <v>868</v>
      </c>
      <c r="B12331">
        <v>2010</v>
      </c>
      <c r="C12331" t="str">
        <f t="shared" si="385"/>
        <v>Post Drug Era 2007-2012</v>
      </c>
      <c r="D12331" t="s">
        <v>19</v>
      </c>
      <c r="E12331">
        <v>641</v>
      </c>
      <c r="F12331">
        <v>86</v>
      </c>
      <c r="G12331">
        <v>18</v>
      </c>
      <c r="H12331">
        <v>45</v>
      </c>
      <c r="I12331">
        <v>75</v>
      </c>
      <c r="J12331">
        <v>2</v>
      </c>
      <c r="K12331">
        <v>11</v>
      </c>
      <c r="L12331">
        <v>5</v>
      </c>
      <c r="M12331">
        <v>0</v>
      </c>
      <c r="Q12331">
        <v>181</v>
      </c>
      <c r="R12331">
        <v>5.48</v>
      </c>
      <c r="X12331">
        <v>81</v>
      </c>
      <c r="Z12331">
        <v>424</v>
      </c>
      <c r="AA12331">
        <f t="shared" si="384"/>
        <v>141.33333333333334</v>
      </c>
    </row>
    <row r="12332" spans="1:27" x14ac:dyDescent="0.25">
      <c r="A12332" t="s">
        <v>2174</v>
      </c>
      <c r="B12332">
        <v>2000</v>
      </c>
      <c r="C12332" t="str">
        <f t="shared" si="385"/>
        <v>Drug Era 1992-2006</v>
      </c>
      <c r="D12332" t="s">
        <v>18</v>
      </c>
      <c r="E12332">
        <v>641</v>
      </c>
      <c r="F12332">
        <v>89</v>
      </c>
      <c r="G12332">
        <v>25</v>
      </c>
      <c r="H12332">
        <v>33</v>
      </c>
      <c r="I12332">
        <v>64</v>
      </c>
      <c r="J12332">
        <v>1</v>
      </c>
      <c r="K12332">
        <v>3</v>
      </c>
      <c r="L12332">
        <v>8</v>
      </c>
      <c r="M12332">
        <v>1</v>
      </c>
      <c r="Q12332">
        <v>192</v>
      </c>
      <c r="R12332">
        <v>5.56</v>
      </c>
      <c r="X12332">
        <v>112</v>
      </c>
      <c r="Y12332">
        <v>0</v>
      </c>
      <c r="Z12332">
        <v>432</v>
      </c>
      <c r="AA12332">
        <f t="shared" si="384"/>
        <v>144</v>
      </c>
    </row>
    <row r="12333" spans="1:27" x14ac:dyDescent="0.25">
      <c r="A12333" t="s">
        <v>626</v>
      </c>
      <c r="B12333">
        <v>2010</v>
      </c>
      <c r="C12333" t="str">
        <f t="shared" si="385"/>
        <v>Post Drug Era 2007-2012</v>
      </c>
      <c r="D12333" t="s">
        <v>18</v>
      </c>
      <c r="E12333">
        <v>641</v>
      </c>
      <c r="F12333">
        <v>87</v>
      </c>
      <c r="G12333">
        <v>20</v>
      </c>
      <c r="H12333">
        <v>64</v>
      </c>
      <c r="I12333">
        <v>115</v>
      </c>
      <c r="J12333">
        <v>6</v>
      </c>
      <c r="K12333">
        <v>3</v>
      </c>
      <c r="L12333">
        <v>5</v>
      </c>
      <c r="M12333">
        <v>0</v>
      </c>
      <c r="Q12333">
        <v>152</v>
      </c>
      <c r="R12333">
        <v>5.4</v>
      </c>
      <c r="X12333">
        <v>102</v>
      </c>
      <c r="Z12333">
        <v>435</v>
      </c>
      <c r="AA12333">
        <f t="shared" si="384"/>
        <v>145</v>
      </c>
    </row>
    <row r="12334" spans="1:27" x14ac:dyDescent="0.25">
      <c r="A12334" t="s">
        <v>1126</v>
      </c>
      <c r="B12334">
        <v>1995</v>
      </c>
      <c r="C12334" t="str">
        <f t="shared" si="385"/>
        <v>Pre-Drug 1970-1991</v>
      </c>
      <c r="D12334" t="s">
        <v>18</v>
      </c>
      <c r="E12334">
        <v>641</v>
      </c>
      <c r="F12334">
        <v>56</v>
      </c>
      <c r="G12334">
        <v>13</v>
      </c>
      <c r="H12334">
        <v>49</v>
      </c>
      <c r="I12334">
        <v>115</v>
      </c>
      <c r="J12334">
        <v>3</v>
      </c>
      <c r="K12334">
        <v>3</v>
      </c>
      <c r="L12334">
        <v>4</v>
      </c>
      <c r="M12334">
        <v>1</v>
      </c>
      <c r="Q12334">
        <v>141</v>
      </c>
      <c r="R12334">
        <v>3.35</v>
      </c>
      <c r="X12334">
        <v>72</v>
      </c>
      <c r="Y12334">
        <v>0.23</v>
      </c>
      <c r="Z12334">
        <v>452</v>
      </c>
      <c r="AA12334">
        <f t="shared" si="384"/>
        <v>150.66666666666666</v>
      </c>
    </row>
    <row r="12335" spans="1:27" x14ac:dyDescent="0.25">
      <c r="A12335" t="s">
        <v>1485</v>
      </c>
      <c r="B12335">
        <v>1972</v>
      </c>
      <c r="C12335" t="str">
        <f t="shared" si="385"/>
        <v>Pre-Drug 1970-1991</v>
      </c>
      <c r="D12335" t="s">
        <v>18</v>
      </c>
      <c r="E12335">
        <v>641</v>
      </c>
      <c r="F12335">
        <v>55</v>
      </c>
      <c r="G12335">
        <v>11</v>
      </c>
      <c r="H12335">
        <v>69</v>
      </c>
      <c r="I12335">
        <v>102</v>
      </c>
      <c r="J12335">
        <v>2</v>
      </c>
      <c r="K12335">
        <v>8</v>
      </c>
      <c r="L12335">
        <v>9</v>
      </c>
      <c r="M12335">
        <v>1</v>
      </c>
      <c r="Q12335">
        <v>123</v>
      </c>
      <c r="R12335">
        <v>3.26</v>
      </c>
      <c r="X12335">
        <v>95</v>
      </c>
      <c r="Y12335">
        <v>0.22</v>
      </c>
      <c r="Z12335">
        <v>456</v>
      </c>
      <c r="AA12335">
        <f t="shared" si="384"/>
        <v>152</v>
      </c>
    </row>
    <row r="12336" spans="1:27" x14ac:dyDescent="0.25">
      <c r="A12336" t="s">
        <v>1463</v>
      </c>
      <c r="B12336">
        <v>1990</v>
      </c>
      <c r="C12336" t="str">
        <f t="shared" si="385"/>
        <v>Pre-Drug 1970-1991</v>
      </c>
      <c r="D12336" t="s">
        <v>19</v>
      </c>
      <c r="E12336">
        <v>641</v>
      </c>
      <c r="F12336">
        <v>67</v>
      </c>
      <c r="G12336">
        <v>7</v>
      </c>
      <c r="H12336">
        <v>54</v>
      </c>
      <c r="I12336">
        <v>93</v>
      </c>
      <c r="J12336">
        <v>2</v>
      </c>
      <c r="K12336">
        <v>9</v>
      </c>
      <c r="L12336">
        <v>9</v>
      </c>
      <c r="M12336">
        <v>1</v>
      </c>
      <c r="Q12336">
        <v>145</v>
      </c>
      <c r="R12336">
        <v>3.97</v>
      </c>
      <c r="X12336">
        <v>88</v>
      </c>
      <c r="Y12336">
        <v>0.25</v>
      </c>
      <c r="Z12336">
        <v>456</v>
      </c>
      <c r="AA12336">
        <f t="shared" si="384"/>
        <v>152</v>
      </c>
    </row>
    <row r="12337" spans="1:27" x14ac:dyDescent="0.25">
      <c r="A12337" t="s">
        <v>1573</v>
      </c>
      <c r="B12337">
        <v>2009</v>
      </c>
      <c r="C12337" t="str">
        <f t="shared" si="385"/>
        <v>Post Drug Era 2007-2012</v>
      </c>
      <c r="D12337" t="s">
        <v>19</v>
      </c>
      <c r="E12337">
        <v>641</v>
      </c>
      <c r="F12337">
        <v>53</v>
      </c>
      <c r="G12337">
        <v>10</v>
      </c>
      <c r="H12337">
        <v>33</v>
      </c>
      <c r="I12337">
        <v>107</v>
      </c>
      <c r="J12337">
        <v>1</v>
      </c>
      <c r="K12337">
        <v>6</v>
      </c>
      <c r="L12337">
        <v>3</v>
      </c>
      <c r="M12337">
        <v>0</v>
      </c>
      <c r="Q12337">
        <v>165</v>
      </c>
      <c r="R12337">
        <v>3.14</v>
      </c>
      <c r="X12337">
        <v>61</v>
      </c>
      <c r="Z12337">
        <v>456</v>
      </c>
      <c r="AA12337">
        <f t="shared" si="384"/>
        <v>152</v>
      </c>
    </row>
    <row r="12338" spans="1:27" x14ac:dyDescent="0.25">
      <c r="A12338" t="s">
        <v>1433</v>
      </c>
      <c r="B12338">
        <v>2008</v>
      </c>
      <c r="C12338" t="str">
        <f t="shared" si="385"/>
        <v>Post Drug Era 2007-2012</v>
      </c>
      <c r="D12338" t="s">
        <v>19</v>
      </c>
      <c r="E12338">
        <v>641</v>
      </c>
      <c r="F12338">
        <v>59</v>
      </c>
      <c r="G12338">
        <v>23</v>
      </c>
      <c r="H12338">
        <v>70</v>
      </c>
      <c r="I12338">
        <v>166</v>
      </c>
      <c r="J12338">
        <v>2</v>
      </c>
      <c r="K12338">
        <v>5</v>
      </c>
      <c r="L12338">
        <v>4</v>
      </c>
      <c r="M12338">
        <v>0</v>
      </c>
      <c r="Q12338">
        <v>123</v>
      </c>
      <c r="R12338">
        <v>3.49</v>
      </c>
      <c r="X12338">
        <v>75</v>
      </c>
      <c r="Z12338">
        <v>457</v>
      </c>
      <c r="AA12338">
        <f t="shared" si="384"/>
        <v>152.33333333333334</v>
      </c>
    </row>
    <row r="12339" spans="1:27" x14ac:dyDescent="0.25">
      <c r="A12339" t="s">
        <v>414</v>
      </c>
      <c r="B12339">
        <v>1983</v>
      </c>
      <c r="C12339" t="str">
        <f t="shared" si="385"/>
        <v>Pre-Drug 1970-1991</v>
      </c>
      <c r="D12339" t="s">
        <v>18</v>
      </c>
      <c r="E12339">
        <v>641</v>
      </c>
      <c r="F12339">
        <v>63</v>
      </c>
      <c r="G12339">
        <v>13</v>
      </c>
      <c r="H12339">
        <v>56</v>
      </c>
      <c r="I12339">
        <v>100</v>
      </c>
      <c r="J12339">
        <v>4</v>
      </c>
      <c r="K12339">
        <v>2</v>
      </c>
      <c r="L12339">
        <v>2</v>
      </c>
      <c r="M12339">
        <v>1</v>
      </c>
      <c r="Q12339">
        <v>139</v>
      </c>
      <c r="R12339">
        <v>3.68</v>
      </c>
      <c r="X12339">
        <v>73</v>
      </c>
      <c r="Y12339">
        <v>0.24</v>
      </c>
      <c r="Z12339">
        <v>462</v>
      </c>
      <c r="AA12339">
        <f t="shared" si="384"/>
        <v>154</v>
      </c>
    </row>
    <row r="12340" spans="1:27" x14ac:dyDescent="0.25">
      <c r="A12340" t="s">
        <v>1305</v>
      </c>
      <c r="B12340">
        <v>1987</v>
      </c>
      <c r="C12340" t="str">
        <f t="shared" si="385"/>
        <v>Pre-Drug 1970-1991</v>
      </c>
      <c r="D12340" t="s">
        <v>19</v>
      </c>
      <c r="E12340">
        <v>641</v>
      </c>
      <c r="F12340">
        <v>62</v>
      </c>
      <c r="G12340">
        <v>19</v>
      </c>
      <c r="H12340">
        <v>57</v>
      </c>
      <c r="I12340">
        <v>100</v>
      </c>
      <c r="J12340">
        <v>1</v>
      </c>
      <c r="K12340">
        <v>5</v>
      </c>
      <c r="L12340">
        <v>3</v>
      </c>
      <c r="M12340">
        <v>0</v>
      </c>
      <c r="Q12340">
        <v>137</v>
      </c>
      <c r="R12340">
        <v>3.61</v>
      </c>
      <c r="X12340">
        <v>75</v>
      </c>
      <c r="Y12340">
        <v>0.23</v>
      </c>
      <c r="Z12340">
        <v>464</v>
      </c>
      <c r="AA12340">
        <f t="shared" si="384"/>
        <v>154.66666666666666</v>
      </c>
    </row>
    <row r="12341" spans="1:27" x14ac:dyDescent="0.25">
      <c r="A12341" t="s">
        <v>2574</v>
      </c>
      <c r="B12341">
        <v>1977</v>
      </c>
      <c r="C12341" t="str">
        <f t="shared" si="385"/>
        <v>Pre-Drug 1970-1991</v>
      </c>
      <c r="D12341" t="s">
        <v>18</v>
      </c>
      <c r="E12341">
        <v>641</v>
      </c>
      <c r="F12341">
        <v>43</v>
      </c>
      <c r="G12341">
        <v>12</v>
      </c>
      <c r="H12341">
        <v>38</v>
      </c>
      <c r="I12341">
        <v>124</v>
      </c>
      <c r="J12341">
        <v>3</v>
      </c>
      <c r="K12341">
        <v>4</v>
      </c>
      <c r="L12341">
        <v>0</v>
      </c>
      <c r="M12341">
        <v>0</v>
      </c>
      <c r="Q12341">
        <v>120</v>
      </c>
      <c r="R12341">
        <v>2.34</v>
      </c>
      <c r="X12341">
        <v>81</v>
      </c>
      <c r="Y12341">
        <v>0.2</v>
      </c>
      <c r="Z12341">
        <v>496</v>
      </c>
      <c r="AA12341">
        <f t="shared" si="384"/>
        <v>165.33333333333334</v>
      </c>
    </row>
    <row r="12342" spans="1:27" x14ac:dyDescent="0.25">
      <c r="A12342" t="s">
        <v>481</v>
      </c>
      <c r="B12342">
        <v>1976</v>
      </c>
      <c r="C12342" t="str">
        <f t="shared" si="385"/>
        <v>Pre-Drug 1970-1991</v>
      </c>
      <c r="D12342" t="s">
        <v>18</v>
      </c>
      <c r="E12342">
        <v>642</v>
      </c>
      <c r="F12342">
        <v>69</v>
      </c>
      <c r="G12342">
        <v>9</v>
      </c>
      <c r="H12342">
        <v>78</v>
      </c>
      <c r="I12342">
        <v>71</v>
      </c>
      <c r="J12342">
        <v>13</v>
      </c>
      <c r="K12342">
        <v>8</v>
      </c>
      <c r="L12342">
        <v>7</v>
      </c>
      <c r="M12342">
        <v>0</v>
      </c>
      <c r="Q12342">
        <v>153</v>
      </c>
      <c r="R12342">
        <v>4.43</v>
      </c>
      <c r="X12342">
        <v>79</v>
      </c>
      <c r="Y12342">
        <v>0.28000000000000003</v>
      </c>
      <c r="Z12342">
        <v>421</v>
      </c>
      <c r="AA12342">
        <f t="shared" si="384"/>
        <v>140.33333333333334</v>
      </c>
    </row>
    <row r="12343" spans="1:27" x14ac:dyDescent="0.25">
      <c r="A12343" t="s">
        <v>968</v>
      </c>
      <c r="B12343">
        <v>2009</v>
      </c>
      <c r="C12343" t="str">
        <f t="shared" si="385"/>
        <v>Post Drug Era 2007-2012</v>
      </c>
      <c r="D12343" t="s">
        <v>19</v>
      </c>
      <c r="E12343">
        <v>642</v>
      </c>
      <c r="F12343">
        <v>90</v>
      </c>
      <c r="G12343">
        <v>24</v>
      </c>
      <c r="H12343">
        <v>67</v>
      </c>
      <c r="I12343">
        <v>95</v>
      </c>
      <c r="J12343">
        <v>1</v>
      </c>
      <c r="K12343">
        <v>1</v>
      </c>
      <c r="L12343">
        <v>6</v>
      </c>
      <c r="M12343">
        <v>0</v>
      </c>
      <c r="Q12343">
        <v>158</v>
      </c>
      <c r="R12343">
        <v>5.64</v>
      </c>
      <c r="X12343">
        <v>78</v>
      </c>
      <c r="Z12343">
        <v>431</v>
      </c>
      <c r="AA12343">
        <f t="shared" si="384"/>
        <v>143.66666666666666</v>
      </c>
    </row>
    <row r="12344" spans="1:27" x14ac:dyDescent="0.25">
      <c r="A12344" t="s">
        <v>1468</v>
      </c>
      <c r="B12344">
        <v>1989</v>
      </c>
      <c r="C12344" t="str">
        <f t="shared" si="385"/>
        <v>Pre-Drug 1970-1991</v>
      </c>
      <c r="D12344" t="s">
        <v>18</v>
      </c>
      <c r="E12344">
        <v>642</v>
      </c>
      <c r="F12344">
        <v>71</v>
      </c>
      <c r="G12344">
        <v>9</v>
      </c>
      <c r="H12344">
        <v>49</v>
      </c>
      <c r="I12344">
        <v>61</v>
      </c>
      <c r="J12344">
        <v>6</v>
      </c>
      <c r="K12344">
        <v>3</v>
      </c>
      <c r="L12344">
        <v>5</v>
      </c>
      <c r="M12344">
        <v>2</v>
      </c>
      <c r="Q12344">
        <v>164</v>
      </c>
      <c r="R12344">
        <v>4.3899999999999997</v>
      </c>
      <c r="X12344">
        <v>67</v>
      </c>
      <c r="Y12344">
        <v>0.28000000000000003</v>
      </c>
      <c r="Z12344">
        <v>437</v>
      </c>
      <c r="AA12344">
        <f t="shared" si="384"/>
        <v>145.66666666666666</v>
      </c>
    </row>
    <row r="12345" spans="1:27" x14ac:dyDescent="0.25">
      <c r="A12345" t="s">
        <v>1416</v>
      </c>
      <c r="B12345">
        <v>1977</v>
      </c>
      <c r="C12345" t="str">
        <f t="shared" si="385"/>
        <v>Pre-Drug 1970-1991</v>
      </c>
      <c r="D12345" t="s">
        <v>18</v>
      </c>
      <c r="E12345">
        <v>642</v>
      </c>
      <c r="F12345">
        <v>75</v>
      </c>
      <c r="G12345">
        <v>12</v>
      </c>
      <c r="H12345">
        <v>36</v>
      </c>
      <c r="I12345">
        <v>44</v>
      </c>
      <c r="J12345">
        <v>10</v>
      </c>
      <c r="K12345">
        <v>1</v>
      </c>
      <c r="L12345">
        <v>0</v>
      </c>
      <c r="M12345">
        <v>3</v>
      </c>
      <c r="Q12345">
        <v>173</v>
      </c>
      <c r="R12345">
        <v>4.58</v>
      </c>
      <c r="X12345">
        <v>96</v>
      </c>
      <c r="Y12345">
        <v>0.28999999999999998</v>
      </c>
      <c r="Z12345">
        <v>442</v>
      </c>
      <c r="AA12345">
        <f t="shared" si="384"/>
        <v>147.33333333333334</v>
      </c>
    </row>
    <row r="12346" spans="1:27" x14ac:dyDescent="0.25">
      <c r="A12346" t="s">
        <v>162</v>
      </c>
      <c r="B12346">
        <v>1987</v>
      </c>
      <c r="C12346" t="str">
        <f t="shared" si="385"/>
        <v>Pre-Drug 1970-1991</v>
      </c>
      <c r="D12346" t="s">
        <v>19</v>
      </c>
      <c r="E12346">
        <v>642</v>
      </c>
      <c r="F12346">
        <v>90</v>
      </c>
      <c r="G12346">
        <v>35</v>
      </c>
      <c r="H12346">
        <v>37</v>
      </c>
      <c r="I12346">
        <v>95</v>
      </c>
      <c r="J12346">
        <v>0</v>
      </c>
      <c r="K12346">
        <v>2</v>
      </c>
      <c r="L12346">
        <v>3</v>
      </c>
      <c r="M12346">
        <v>2</v>
      </c>
      <c r="Q12346">
        <v>168</v>
      </c>
      <c r="R12346">
        <v>5.42</v>
      </c>
      <c r="X12346">
        <v>98</v>
      </c>
      <c r="Y12346">
        <v>0.28000000000000003</v>
      </c>
      <c r="Z12346">
        <v>448</v>
      </c>
      <c r="AA12346">
        <f t="shared" si="384"/>
        <v>149.33333333333334</v>
      </c>
    </row>
    <row r="12347" spans="1:27" x14ac:dyDescent="0.25">
      <c r="A12347" t="s">
        <v>984</v>
      </c>
      <c r="B12347">
        <v>1990</v>
      </c>
      <c r="C12347" t="str">
        <f t="shared" si="385"/>
        <v>Pre-Drug 1970-1991</v>
      </c>
      <c r="D12347" t="s">
        <v>18</v>
      </c>
      <c r="E12347">
        <v>642</v>
      </c>
      <c r="F12347">
        <v>58</v>
      </c>
      <c r="G12347">
        <v>13</v>
      </c>
      <c r="H12347">
        <v>61</v>
      </c>
      <c r="I12347">
        <v>135</v>
      </c>
      <c r="J12347">
        <v>5</v>
      </c>
      <c r="K12347">
        <v>2</v>
      </c>
      <c r="L12347">
        <v>9</v>
      </c>
      <c r="M12347">
        <v>4</v>
      </c>
      <c r="Q12347">
        <v>129</v>
      </c>
      <c r="R12347">
        <v>3.42</v>
      </c>
      <c r="X12347">
        <v>83</v>
      </c>
      <c r="Y12347">
        <v>0.23</v>
      </c>
      <c r="Z12347">
        <v>458</v>
      </c>
      <c r="AA12347">
        <f t="shared" si="384"/>
        <v>152.66666666666666</v>
      </c>
    </row>
    <row r="12348" spans="1:27" x14ac:dyDescent="0.25">
      <c r="A12348" t="s">
        <v>2939</v>
      </c>
      <c r="B12348">
        <v>2000</v>
      </c>
      <c r="C12348" t="str">
        <f t="shared" si="385"/>
        <v>Drug Era 1992-2006</v>
      </c>
      <c r="D12348" t="s">
        <v>18</v>
      </c>
      <c r="E12348">
        <v>643</v>
      </c>
      <c r="F12348">
        <v>85</v>
      </c>
      <c r="G12348">
        <v>22</v>
      </c>
      <c r="H12348">
        <v>78</v>
      </c>
      <c r="I12348">
        <v>77</v>
      </c>
      <c r="J12348">
        <v>3</v>
      </c>
      <c r="K12348">
        <v>7</v>
      </c>
      <c r="L12348">
        <v>9</v>
      </c>
      <c r="M12348">
        <v>0</v>
      </c>
      <c r="Q12348">
        <v>154</v>
      </c>
      <c r="R12348">
        <v>5.43</v>
      </c>
      <c r="X12348">
        <v>83</v>
      </c>
      <c r="Y12348">
        <v>0</v>
      </c>
      <c r="Z12348">
        <v>423</v>
      </c>
      <c r="AA12348">
        <f t="shared" si="384"/>
        <v>141</v>
      </c>
    </row>
    <row r="12349" spans="1:27" x14ac:dyDescent="0.25">
      <c r="A12349" t="s">
        <v>2400</v>
      </c>
      <c r="B12349">
        <v>1989</v>
      </c>
      <c r="C12349" t="str">
        <f t="shared" si="385"/>
        <v>Pre-Drug 1970-1991</v>
      </c>
      <c r="D12349" t="s">
        <v>18</v>
      </c>
      <c r="E12349">
        <v>643</v>
      </c>
      <c r="F12349">
        <v>72</v>
      </c>
      <c r="G12349">
        <v>14</v>
      </c>
      <c r="H12349">
        <v>59</v>
      </c>
      <c r="I12349">
        <v>95</v>
      </c>
      <c r="J12349">
        <v>11</v>
      </c>
      <c r="K12349">
        <v>14</v>
      </c>
      <c r="L12349">
        <v>1</v>
      </c>
      <c r="M12349">
        <v>2</v>
      </c>
      <c r="Q12349">
        <v>161</v>
      </c>
      <c r="R12349">
        <v>4.58</v>
      </c>
      <c r="X12349">
        <v>101</v>
      </c>
      <c r="Y12349">
        <v>0.28000000000000003</v>
      </c>
      <c r="Z12349">
        <v>424</v>
      </c>
      <c r="AA12349">
        <f t="shared" si="384"/>
        <v>141.33333333333334</v>
      </c>
    </row>
    <row r="12350" spans="1:27" x14ac:dyDescent="0.25">
      <c r="A12350" t="s">
        <v>1549</v>
      </c>
      <c r="B12350">
        <v>2010</v>
      </c>
      <c r="C12350" t="str">
        <f t="shared" si="385"/>
        <v>Post Drug Era 2007-2012</v>
      </c>
      <c r="D12350" t="s">
        <v>18</v>
      </c>
      <c r="E12350">
        <v>643</v>
      </c>
      <c r="F12350">
        <v>74</v>
      </c>
      <c r="G12350">
        <v>14</v>
      </c>
      <c r="H12350">
        <v>49</v>
      </c>
      <c r="I12350">
        <v>71</v>
      </c>
      <c r="J12350">
        <v>3</v>
      </c>
      <c r="K12350">
        <v>1</v>
      </c>
      <c r="L12350">
        <v>4</v>
      </c>
      <c r="M12350">
        <v>0</v>
      </c>
      <c r="Q12350">
        <v>175</v>
      </c>
      <c r="R12350">
        <v>4.6500000000000004</v>
      </c>
      <c r="X12350">
        <v>89</v>
      </c>
      <c r="Z12350">
        <v>430</v>
      </c>
      <c r="AA12350">
        <f t="shared" si="384"/>
        <v>143.33333333333334</v>
      </c>
    </row>
    <row r="12351" spans="1:27" x14ac:dyDescent="0.25">
      <c r="A12351" t="s">
        <v>2000</v>
      </c>
      <c r="B12351">
        <v>1985</v>
      </c>
      <c r="C12351" t="str">
        <f t="shared" si="385"/>
        <v>Pre-Drug 1970-1991</v>
      </c>
      <c r="D12351" t="s">
        <v>19</v>
      </c>
      <c r="E12351">
        <v>643</v>
      </c>
      <c r="F12351">
        <v>69</v>
      </c>
      <c r="G12351">
        <v>23</v>
      </c>
      <c r="H12351">
        <v>67</v>
      </c>
      <c r="I12351">
        <v>101</v>
      </c>
      <c r="J12351">
        <v>4</v>
      </c>
      <c r="K12351">
        <v>11</v>
      </c>
      <c r="L12351">
        <v>7</v>
      </c>
      <c r="M12351">
        <v>1</v>
      </c>
      <c r="Q12351">
        <v>144</v>
      </c>
      <c r="R12351">
        <v>4.26</v>
      </c>
      <c r="X12351">
        <v>76</v>
      </c>
      <c r="Y12351">
        <v>0.25</v>
      </c>
      <c r="Z12351">
        <v>437</v>
      </c>
      <c r="AA12351">
        <f t="shared" si="384"/>
        <v>145.66666666666666</v>
      </c>
    </row>
    <row r="12352" spans="1:27" x14ac:dyDescent="0.25">
      <c r="A12352" t="s">
        <v>2976</v>
      </c>
      <c r="B12352">
        <v>1996</v>
      </c>
      <c r="C12352" t="str">
        <f t="shared" si="385"/>
        <v>Pre-Drug 1970-1991</v>
      </c>
      <c r="D12352" t="s">
        <v>18</v>
      </c>
      <c r="E12352">
        <v>643</v>
      </c>
      <c r="F12352">
        <v>76</v>
      </c>
      <c r="G12352">
        <v>17</v>
      </c>
      <c r="H12352">
        <v>34</v>
      </c>
      <c r="I12352">
        <v>99</v>
      </c>
      <c r="J12352">
        <v>3</v>
      </c>
      <c r="K12352">
        <v>3</v>
      </c>
      <c r="L12352">
        <v>6</v>
      </c>
      <c r="M12352">
        <v>2</v>
      </c>
      <c r="Q12352">
        <v>170</v>
      </c>
      <c r="R12352">
        <v>4.5599999999999996</v>
      </c>
      <c r="X12352">
        <v>77</v>
      </c>
      <c r="Y12352">
        <v>0.26</v>
      </c>
      <c r="Z12352">
        <v>450</v>
      </c>
      <c r="AA12352">
        <f t="shared" si="384"/>
        <v>150</v>
      </c>
    </row>
    <row r="12353" spans="1:27" x14ac:dyDescent="0.25">
      <c r="A12353" t="s">
        <v>2646</v>
      </c>
      <c r="B12353">
        <v>1987</v>
      </c>
      <c r="C12353" t="str">
        <f t="shared" si="385"/>
        <v>Pre-Drug 1970-1991</v>
      </c>
      <c r="D12353" t="s">
        <v>18</v>
      </c>
      <c r="E12353">
        <v>643</v>
      </c>
      <c r="F12353">
        <v>73</v>
      </c>
      <c r="G12353">
        <v>16</v>
      </c>
      <c r="H12353">
        <v>31</v>
      </c>
      <c r="I12353">
        <v>94</v>
      </c>
      <c r="J12353">
        <v>4</v>
      </c>
      <c r="K12353">
        <v>2</v>
      </c>
      <c r="L12353">
        <v>2</v>
      </c>
      <c r="M12353">
        <v>0</v>
      </c>
      <c r="Q12353">
        <v>164</v>
      </c>
      <c r="R12353">
        <v>4.37</v>
      </c>
      <c r="X12353">
        <v>81</v>
      </c>
      <c r="Y12353">
        <v>0.27</v>
      </c>
      <c r="Z12353">
        <v>451</v>
      </c>
      <c r="AA12353">
        <f t="shared" si="384"/>
        <v>150.33333333333334</v>
      </c>
    </row>
    <row r="12354" spans="1:27" x14ac:dyDescent="0.25">
      <c r="A12354" t="s">
        <v>974</v>
      </c>
      <c r="B12354">
        <v>1973</v>
      </c>
      <c r="C12354" t="str">
        <f t="shared" si="385"/>
        <v>Pre-Drug 1970-1991</v>
      </c>
      <c r="D12354" t="s">
        <v>19</v>
      </c>
      <c r="E12354">
        <v>643</v>
      </c>
      <c r="F12354">
        <v>72</v>
      </c>
      <c r="G12354">
        <v>14</v>
      </c>
      <c r="H12354">
        <v>49</v>
      </c>
      <c r="I12354">
        <v>60</v>
      </c>
      <c r="J12354">
        <v>15</v>
      </c>
      <c r="K12354">
        <v>4</v>
      </c>
      <c r="L12354">
        <v>2</v>
      </c>
      <c r="M12354">
        <v>0</v>
      </c>
      <c r="Q12354">
        <v>164</v>
      </c>
      <c r="R12354">
        <v>4.24</v>
      </c>
      <c r="X12354">
        <v>82</v>
      </c>
      <c r="Y12354">
        <v>0.28000000000000003</v>
      </c>
      <c r="Z12354">
        <v>458</v>
      </c>
      <c r="AA12354">
        <f t="shared" ref="AA12354:AA12417" si="386">Z12354/3</f>
        <v>152.66666666666666</v>
      </c>
    </row>
    <row r="12355" spans="1:27" x14ac:dyDescent="0.25">
      <c r="A12355" t="s">
        <v>2300</v>
      </c>
      <c r="B12355">
        <v>1979</v>
      </c>
      <c r="C12355" t="str">
        <f t="shared" ref="C12355:C12418" si="387">IF(B12355&lt;1997,"Pre-Drug 1970-1991",IF(B12355&lt;=2006,"Drug Era 1992-2006","Post Drug Era 2007-2012"))</f>
        <v>Pre-Drug 1970-1991</v>
      </c>
      <c r="D12355" t="s">
        <v>18</v>
      </c>
      <c r="E12355">
        <v>643</v>
      </c>
      <c r="F12355">
        <v>57</v>
      </c>
      <c r="G12355">
        <v>9</v>
      </c>
      <c r="H12355">
        <v>42</v>
      </c>
      <c r="I12355">
        <v>54</v>
      </c>
      <c r="J12355">
        <v>6</v>
      </c>
      <c r="K12355">
        <v>0</v>
      </c>
      <c r="L12355">
        <v>0</v>
      </c>
      <c r="M12355">
        <v>4</v>
      </c>
      <c r="Q12355">
        <v>142</v>
      </c>
      <c r="R12355">
        <v>3.27</v>
      </c>
      <c r="X12355">
        <v>94</v>
      </c>
      <c r="Y12355">
        <v>0.24</v>
      </c>
      <c r="Z12355">
        <v>470</v>
      </c>
      <c r="AA12355">
        <f t="shared" si="386"/>
        <v>156.66666666666666</v>
      </c>
    </row>
    <row r="12356" spans="1:27" x14ac:dyDescent="0.25">
      <c r="A12356" t="s">
        <v>1775</v>
      </c>
      <c r="B12356">
        <v>1972</v>
      </c>
      <c r="C12356" t="str">
        <f t="shared" si="387"/>
        <v>Pre-Drug 1970-1991</v>
      </c>
      <c r="D12356" t="s">
        <v>18</v>
      </c>
      <c r="E12356">
        <v>643</v>
      </c>
      <c r="F12356">
        <v>50</v>
      </c>
      <c r="G12356">
        <v>12</v>
      </c>
      <c r="H12356">
        <v>38</v>
      </c>
      <c r="I12356">
        <v>81</v>
      </c>
      <c r="J12356">
        <v>5</v>
      </c>
      <c r="K12356">
        <v>6</v>
      </c>
      <c r="L12356">
        <v>5</v>
      </c>
      <c r="M12356">
        <v>0</v>
      </c>
      <c r="Q12356">
        <v>133</v>
      </c>
      <c r="R12356">
        <v>2.8</v>
      </c>
      <c r="X12356">
        <v>57</v>
      </c>
      <c r="Y12356">
        <v>0.22</v>
      </c>
      <c r="Z12356">
        <v>482</v>
      </c>
      <c r="AA12356">
        <f t="shared" si="386"/>
        <v>160.66666666666666</v>
      </c>
    </row>
    <row r="12357" spans="1:27" x14ac:dyDescent="0.25">
      <c r="A12357" t="s">
        <v>2729</v>
      </c>
      <c r="B12357">
        <v>1986</v>
      </c>
      <c r="C12357" t="str">
        <f t="shared" si="387"/>
        <v>Pre-Drug 1970-1991</v>
      </c>
      <c r="D12357" t="s">
        <v>19</v>
      </c>
      <c r="E12357">
        <v>644</v>
      </c>
      <c r="F12357">
        <v>62</v>
      </c>
      <c r="G12357">
        <v>15</v>
      </c>
      <c r="H12357">
        <v>65</v>
      </c>
      <c r="I12357">
        <v>102</v>
      </c>
      <c r="J12357">
        <v>0</v>
      </c>
      <c r="K12357">
        <v>9</v>
      </c>
      <c r="L12357">
        <v>3</v>
      </c>
      <c r="M12357">
        <v>0</v>
      </c>
      <c r="Q12357">
        <v>137</v>
      </c>
      <c r="R12357">
        <v>3.74</v>
      </c>
      <c r="X12357">
        <v>85</v>
      </c>
      <c r="Y12357">
        <v>0.24</v>
      </c>
      <c r="Z12357">
        <v>448</v>
      </c>
      <c r="AA12357">
        <f t="shared" si="386"/>
        <v>149.33333333333334</v>
      </c>
    </row>
    <row r="12358" spans="1:27" x14ac:dyDescent="0.25">
      <c r="A12358" t="s">
        <v>2189</v>
      </c>
      <c r="B12358">
        <v>1981</v>
      </c>
      <c r="C12358" t="str">
        <f t="shared" si="387"/>
        <v>Pre-Drug 1970-1991</v>
      </c>
      <c r="D12358" t="s">
        <v>18</v>
      </c>
      <c r="E12358">
        <v>644</v>
      </c>
      <c r="F12358">
        <v>66</v>
      </c>
      <c r="G12358">
        <v>9</v>
      </c>
      <c r="H12358">
        <v>24</v>
      </c>
      <c r="I12358">
        <v>60</v>
      </c>
      <c r="J12358">
        <v>1</v>
      </c>
      <c r="K12358">
        <v>3</v>
      </c>
      <c r="L12358">
        <v>4</v>
      </c>
      <c r="M12358">
        <v>1</v>
      </c>
      <c r="Q12358">
        <v>182</v>
      </c>
      <c r="R12358">
        <v>3.94</v>
      </c>
      <c r="X12358">
        <v>61</v>
      </c>
      <c r="Y12358">
        <v>0.3</v>
      </c>
      <c r="Z12358">
        <v>452</v>
      </c>
      <c r="AA12358">
        <f t="shared" si="386"/>
        <v>150.66666666666666</v>
      </c>
    </row>
    <row r="12359" spans="1:27" x14ac:dyDescent="0.25">
      <c r="A12359" t="s">
        <v>2518</v>
      </c>
      <c r="B12359">
        <v>2003</v>
      </c>
      <c r="C12359" t="str">
        <f t="shared" si="387"/>
        <v>Drug Era 1992-2006</v>
      </c>
      <c r="D12359" t="s">
        <v>19</v>
      </c>
      <c r="E12359">
        <v>644</v>
      </c>
      <c r="F12359">
        <v>54</v>
      </c>
      <c r="G12359">
        <v>17</v>
      </c>
      <c r="H12359">
        <v>47</v>
      </c>
      <c r="I12359">
        <v>169</v>
      </c>
      <c r="J12359">
        <v>1</v>
      </c>
      <c r="K12359">
        <v>6</v>
      </c>
      <c r="L12359">
        <v>3</v>
      </c>
      <c r="M12359">
        <v>2</v>
      </c>
      <c r="Q12359">
        <v>127</v>
      </c>
      <c r="R12359">
        <v>3.07</v>
      </c>
      <c r="X12359">
        <v>92</v>
      </c>
      <c r="Y12359">
        <v>0.21</v>
      </c>
      <c r="Z12359">
        <v>475</v>
      </c>
      <c r="AA12359">
        <f t="shared" si="386"/>
        <v>158.33333333333334</v>
      </c>
    </row>
    <row r="12360" spans="1:27" x14ac:dyDescent="0.25">
      <c r="A12360" t="s">
        <v>278</v>
      </c>
      <c r="B12360">
        <v>1981</v>
      </c>
      <c r="C12360" t="str">
        <f t="shared" si="387"/>
        <v>Pre-Drug 1970-1991</v>
      </c>
      <c r="D12360" t="s">
        <v>19</v>
      </c>
      <c r="E12360">
        <v>644</v>
      </c>
      <c r="F12360">
        <v>51</v>
      </c>
      <c r="G12360">
        <v>9</v>
      </c>
      <c r="H12360">
        <v>40</v>
      </c>
      <c r="I12360">
        <v>107</v>
      </c>
      <c r="J12360">
        <v>1</v>
      </c>
      <c r="K12360">
        <v>3</v>
      </c>
      <c r="L12360">
        <v>5</v>
      </c>
      <c r="M12360">
        <v>1</v>
      </c>
      <c r="Q12360">
        <v>145</v>
      </c>
      <c r="R12360">
        <v>2.88</v>
      </c>
      <c r="X12360">
        <v>78</v>
      </c>
      <c r="Y12360">
        <v>0.24</v>
      </c>
      <c r="Z12360">
        <v>478</v>
      </c>
      <c r="AA12360">
        <f t="shared" si="386"/>
        <v>159.33333333333334</v>
      </c>
    </row>
    <row r="12361" spans="1:27" x14ac:dyDescent="0.25">
      <c r="A12361" t="s">
        <v>896</v>
      </c>
      <c r="B12361">
        <v>1988</v>
      </c>
      <c r="C12361" t="str">
        <f t="shared" si="387"/>
        <v>Pre-Drug 1970-1991</v>
      </c>
      <c r="D12361" t="s">
        <v>18</v>
      </c>
      <c r="E12361">
        <v>645</v>
      </c>
      <c r="F12361">
        <v>75</v>
      </c>
      <c r="G12361">
        <v>13</v>
      </c>
      <c r="H12361">
        <v>57</v>
      </c>
      <c r="I12361">
        <v>66</v>
      </c>
      <c r="J12361">
        <v>4</v>
      </c>
      <c r="K12361">
        <v>0</v>
      </c>
      <c r="L12361">
        <v>5</v>
      </c>
      <c r="M12361">
        <v>4</v>
      </c>
      <c r="Q12361">
        <v>157</v>
      </c>
      <c r="R12361">
        <v>4.6100000000000003</v>
      </c>
      <c r="X12361">
        <v>50</v>
      </c>
      <c r="Y12361">
        <v>0.27</v>
      </c>
      <c r="Z12361">
        <v>439</v>
      </c>
      <c r="AA12361">
        <f t="shared" si="386"/>
        <v>146.33333333333334</v>
      </c>
    </row>
    <row r="12362" spans="1:27" x14ac:dyDescent="0.25">
      <c r="A12362" t="s">
        <v>665</v>
      </c>
      <c r="B12362">
        <v>1975</v>
      </c>
      <c r="C12362" t="str">
        <f t="shared" si="387"/>
        <v>Pre-Drug 1970-1991</v>
      </c>
      <c r="D12362" t="s">
        <v>18</v>
      </c>
      <c r="E12362">
        <v>645</v>
      </c>
      <c r="F12362">
        <v>56</v>
      </c>
      <c r="G12362">
        <v>13</v>
      </c>
      <c r="H12362">
        <v>65</v>
      </c>
      <c r="I12362">
        <v>67</v>
      </c>
      <c r="J12362">
        <v>6</v>
      </c>
      <c r="K12362">
        <v>7</v>
      </c>
      <c r="L12362">
        <v>2</v>
      </c>
      <c r="M12362">
        <v>0</v>
      </c>
      <c r="Q12362">
        <v>151</v>
      </c>
      <c r="R12362">
        <v>3.44</v>
      </c>
      <c r="X12362">
        <v>113</v>
      </c>
      <c r="Y12362">
        <v>0.26</v>
      </c>
      <c r="Z12362">
        <v>440</v>
      </c>
      <c r="AA12362">
        <f t="shared" si="386"/>
        <v>146.66666666666666</v>
      </c>
    </row>
    <row r="12363" spans="1:27" x14ac:dyDescent="0.25">
      <c r="A12363" t="s">
        <v>1773</v>
      </c>
      <c r="B12363">
        <v>1973</v>
      </c>
      <c r="C12363" t="str">
        <f t="shared" si="387"/>
        <v>Pre-Drug 1970-1991</v>
      </c>
      <c r="D12363" t="s">
        <v>18</v>
      </c>
      <c r="E12363">
        <v>645</v>
      </c>
      <c r="F12363">
        <v>66</v>
      </c>
      <c r="G12363">
        <v>13</v>
      </c>
      <c r="H12363">
        <v>54</v>
      </c>
      <c r="I12363">
        <v>72</v>
      </c>
      <c r="J12363">
        <v>6</v>
      </c>
      <c r="K12363">
        <v>7</v>
      </c>
      <c r="L12363">
        <v>3</v>
      </c>
      <c r="M12363">
        <v>0</v>
      </c>
      <c r="Q12363">
        <v>158</v>
      </c>
      <c r="R12363">
        <v>4.04</v>
      </c>
      <c r="X12363">
        <v>66</v>
      </c>
      <c r="Y12363">
        <v>0.27</v>
      </c>
      <c r="Z12363">
        <v>441</v>
      </c>
      <c r="AA12363">
        <f t="shared" si="386"/>
        <v>147</v>
      </c>
    </row>
    <row r="12364" spans="1:27" x14ac:dyDescent="0.25">
      <c r="A12364" t="s">
        <v>2637</v>
      </c>
      <c r="B12364">
        <v>1985</v>
      </c>
      <c r="C12364" t="str">
        <f t="shared" si="387"/>
        <v>Pre-Drug 1970-1991</v>
      </c>
      <c r="D12364" t="s">
        <v>19</v>
      </c>
      <c r="E12364">
        <v>645</v>
      </c>
      <c r="F12364">
        <v>72</v>
      </c>
      <c r="G12364">
        <v>22</v>
      </c>
      <c r="H12364">
        <v>63</v>
      </c>
      <c r="I12364">
        <v>60</v>
      </c>
      <c r="J12364">
        <v>1</v>
      </c>
      <c r="K12364">
        <v>8</v>
      </c>
      <c r="L12364">
        <v>2</v>
      </c>
      <c r="M12364">
        <v>0</v>
      </c>
      <c r="Q12364">
        <v>162</v>
      </c>
      <c r="R12364">
        <v>4.37</v>
      </c>
      <c r="X12364">
        <v>51</v>
      </c>
      <c r="Y12364">
        <v>0.28000000000000003</v>
      </c>
      <c r="Z12364">
        <v>445</v>
      </c>
      <c r="AA12364">
        <f t="shared" si="386"/>
        <v>148.33333333333334</v>
      </c>
    </row>
    <row r="12365" spans="1:27" x14ac:dyDescent="0.25">
      <c r="A12365" t="s">
        <v>2222</v>
      </c>
      <c r="B12365">
        <v>2008</v>
      </c>
      <c r="C12365" t="str">
        <f t="shared" si="387"/>
        <v>Post Drug Era 2007-2012</v>
      </c>
      <c r="D12365" t="s">
        <v>18</v>
      </c>
      <c r="E12365">
        <v>645</v>
      </c>
      <c r="F12365">
        <v>85</v>
      </c>
      <c r="G12365">
        <v>22</v>
      </c>
      <c r="H12365">
        <v>35</v>
      </c>
      <c r="I12365">
        <v>81</v>
      </c>
      <c r="J12365">
        <v>0</v>
      </c>
      <c r="K12365">
        <v>1</v>
      </c>
      <c r="L12365">
        <v>2</v>
      </c>
      <c r="M12365">
        <v>0</v>
      </c>
      <c r="Q12365">
        <v>180</v>
      </c>
      <c r="R12365">
        <v>5.15</v>
      </c>
      <c r="X12365">
        <v>98</v>
      </c>
      <c r="Z12365">
        <v>446</v>
      </c>
      <c r="AA12365">
        <f t="shared" si="386"/>
        <v>148.66666666666666</v>
      </c>
    </row>
    <row r="12366" spans="1:27" x14ac:dyDescent="0.25">
      <c r="A12366" t="s">
        <v>2333</v>
      </c>
      <c r="B12366">
        <v>1978</v>
      </c>
      <c r="C12366" t="str">
        <f t="shared" si="387"/>
        <v>Pre-Drug 1970-1991</v>
      </c>
      <c r="D12366" t="s">
        <v>19</v>
      </c>
      <c r="E12366">
        <v>645</v>
      </c>
      <c r="F12366">
        <v>65</v>
      </c>
      <c r="G12366">
        <v>14</v>
      </c>
      <c r="H12366">
        <v>47</v>
      </c>
      <c r="I12366">
        <v>41</v>
      </c>
      <c r="J12366">
        <v>3</v>
      </c>
      <c r="K12366">
        <v>5</v>
      </c>
      <c r="L12366">
        <v>1</v>
      </c>
      <c r="M12366">
        <v>0</v>
      </c>
      <c r="Q12366">
        <v>177</v>
      </c>
      <c r="R12366">
        <v>3.92</v>
      </c>
      <c r="X12366">
        <v>59</v>
      </c>
      <c r="Y12366">
        <v>0.3</v>
      </c>
      <c r="Z12366">
        <v>448</v>
      </c>
      <c r="AA12366">
        <f t="shared" si="386"/>
        <v>149.33333333333334</v>
      </c>
    </row>
    <row r="12367" spans="1:27" x14ac:dyDescent="0.25">
      <c r="A12367" t="s">
        <v>2079</v>
      </c>
      <c r="B12367">
        <v>1987</v>
      </c>
      <c r="C12367" t="str">
        <f t="shared" si="387"/>
        <v>Pre-Drug 1970-1991</v>
      </c>
      <c r="D12367" t="s">
        <v>19</v>
      </c>
      <c r="E12367">
        <v>645</v>
      </c>
      <c r="F12367">
        <v>67</v>
      </c>
      <c r="G12367">
        <v>19</v>
      </c>
      <c r="H12367">
        <v>50</v>
      </c>
      <c r="I12367">
        <v>97</v>
      </c>
      <c r="J12367">
        <v>3</v>
      </c>
      <c r="K12367">
        <v>4</v>
      </c>
      <c r="L12367">
        <v>4</v>
      </c>
      <c r="M12367">
        <v>1</v>
      </c>
      <c r="Q12367">
        <v>141</v>
      </c>
      <c r="R12367">
        <v>4</v>
      </c>
      <c r="X12367">
        <v>72</v>
      </c>
      <c r="Y12367">
        <v>0.24</v>
      </c>
      <c r="Z12367">
        <v>452</v>
      </c>
      <c r="AA12367">
        <f t="shared" si="386"/>
        <v>150.66666666666666</v>
      </c>
    </row>
    <row r="12368" spans="1:27" x14ac:dyDescent="0.25">
      <c r="A12368" t="s">
        <v>403</v>
      </c>
      <c r="B12368">
        <v>1996</v>
      </c>
      <c r="C12368" t="str">
        <f t="shared" si="387"/>
        <v>Pre-Drug 1970-1991</v>
      </c>
      <c r="D12368" t="s">
        <v>18</v>
      </c>
      <c r="E12368">
        <v>645</v>
      </c>
      <c r="F12368">
        <v>74</v>
      </c>
      <c r="G12368">
        <v>15</v>
      </c>
      <c r="H12368">
        <v>42</v>
      </c>
      <c r="I12368">
        <v>108</v>
      </c>
      <c r="J12368">
        <v>2</v>
      </c>
      <c r="K12368">
        <v>0</v>
      </c>
      <c r="L12368">
        <v>3</v>
      </c>
      <c r="M12368">
        <v>0</v>
      </c>
      <c r="Q12368">
        <v>154</v>
      </c>
      <c r="R12368">
        <v>4.32</v>
      </c>
      <c r="X12368">
        <v>49</v>
      </c>
      <c r="Y12368">
        <v>0.23</v>
      </c>
      <c r="Z12368">
        <v>462</v>
      </c>
      <c r="AA12368">
        <f t="shared" si="386"/>
        <v>154</v>
      </c>
    </row>
    <row r="12369" spans="1:27" x14ac:dyDescent="0.25">
      <c r="A12369" t="s">
        <v>2663</v>
      </c>
      <c r="B12369">
        <v>1994</v>
      </c>
      <c r="C12369" t="str">
        <f t="shared" si="387"/>
        <v>Pre-Drug 1970-1991</v>
      </c>
      <c r="D12369" t="s">
        <v>18</v>
      </c>
      <c r="E12369">
        <v>645</v>
      </c>
      <c r="F12369">
        <v>57</v>
      </c>
      <c r="G12369">
        <v>18</v>
      </c>
      <c r="H12369">
        <v>34</v>
      </c>
      <c r="I12369">
        <v>57</v>
      </c>
      <c r="J12369">
        <v>7</v>
      </c>
      <c r="K12369">
        <v>2</v>
      </c>
      <c r="L12369">
        <v>0</v>
      </c>
      <c r="M12369">
        <v>0</v>
      </c>
      <c r="Q12369">
        <v>162</v>
      </c>
      <c r="R12369">
        <v>3.27</v>
      </c>
      <c r="X12369">
        <v>80</v>
      </c>
      <c r="Y12369">
        <v>0.25</v>
      </c>
      <c r="Z12369">
        <v>471</v>
      </c>
      <c r="AA12369">
        <f t="shared" si="386"/>
        <v>157</v>
      </c>
    </row>
    <row r="12370" spans="1:27" x14ac:dyDescent="0.25">
      <c r="A12370" t="s">
        <v>2463</v>
      </c>
      <c r="B12370">
        <v>1988</v>
      </c>
      <c r="C12370" t="str">
        <f t="shared" si="387"/>
        <v>Pre-Drug 1970-1991</v>
      </c>
      <c r="D12370" t="s">
        <v>18</v>
      </c>
      <c r="E12370">
        <v>646</v>
      </c>
      <c r="F12370">
        <v>71</v>
      </c>
      <c r="G12370">
        <v>7</v>
      </c>
      <c r="H12370">
        <v>80</v>
      </c>
      <c r="I12370">
        <v>82</v>
      </c>
      <c r="J12370">
        <v>6</v>
      </c>
      <c r="K12370">
        <v>12</v>
      </c>
      <c r="L12370">
        <v>3</v>
      </c>
      <c r="M12370">
        <v>0</v>
      </c>
      <c r="Q12370">
        <v>151</v>
      </c>
      <c r="R12370">
        <v>4.43</v>
      </c>
      <c r="X12370">
        <v>84</v>
      </c>
      <c r="Y12370">
        <v>0.27</v>
      </c>
      <c r="Z12370">
        <v>433</v>
      </c>
      <c r="AA12370">
        <f t="shared" si="386"/>
        <v>144.33333333333334</v>
      </c>
    </row>
    <row r="12371" spans="1:27" x14ac:dyDescent="0.25">
      <c r="A12371" t="s">
        <v>3029</v>
      </c>
      <c r="B12371">
        <v>1990</v>
      </c>
      <c r="C12371" t="str">
        <f t="shared" si="387"/>
        <v>Pre-Drug 1970-1991</v>
      </c>
      <c r="D12371" t="s">
        <v>19</v>
      </c>
      <c r="E12371">
        <v>646</v>
      </c>
      <c r="F12371">
        <v>83</v>
      </c>
      <c r="G12371">
        <v>21</v>
      </c>
      <c r="H12371">
        <v>78</v>
      </c>
      <c r="I12371">
        <v>92</v>
      </c>
      <c r="J12371">
        <v>1</v>
      </c>
      <c r="K12371">
        <v>4</v>
      </c>
      <c r="L12371">
        <v>4</v>
      </c>
      <c r="M12371">
        <v>1</v>
      </c>
      <c r="Q12371">
        <v>142</v>
      </c>
      <c r="R12371">
        <v>5.0999999999999996</v>
      </c>
      <c r="X12371">
        <v>81</v>
      </c>
      <c r="Y12371">
        <v>0.25</v>
      </c>
      <c r="Z12371">
        <v>439</v>
      </c>
      <c r="AA12371">
        <f t="shared" si="386"/>
        <v>146.33333333333334</v>
      </c>
    </row>
    <row r="12372" spans="1:27" x14ac:dyDescent="0.25">
      <c r="A12372" t="s">
        <v>1833</v>
      </c>
      <c r="B12372">
        <v>1977</v>
      </c>
      <c r="C12372" t="str">
        <f t="shared" si="387"/>
        <v>Pre-Drug 1970-1991</v>
      </c>
      <c r="D12372" t="s">
        <v>19</v>
      </c>
      <c r="E12372">
        <v>646</v>
      </c>
      <c r="F12372">
        <v>77</v>
      </c>
      <c r="G12372">
        <v>19</v>
      </c>
      <c r="H12372">
        <v>49</v>
      </c>
      <c r="I12372">
        <v>74</v>
      </c>
      <c r="J12372">
        <v>3</v>
      </c>
      <c r="K12372">
        <v>3</v>
      </c>
      <c r="L12372">
        <v>3</v>
      </c>
      <c r="M12372">
        <v>0</v>
      </c>
      <c r="Q12372">
        <v>155</v>
      </c>
      <c r="R12372">
        <v>4.6900000000000004</v>
      </c>
      <c r="X12372">
        <v>95</v>
      </c>
      <c r="Y12372">
        <v>0.26</v>
      </c>
      <c r="Z12372">
        <v>443</v>
      </c>
      <c r="AA12372">
        <f t="shared" si="386"/>
        <v>147.66666666666666</v>
      </c>
    </row>
    <row r="12373" spans="1:27" x14ac:dyDescent="0.25">
      <c r="A12373" t="s">
        <v>59</v>
      </c>
      <c r="B12373">
        <v>1981</v>
      </c>
      <c r="C12373" t="str">
        <f t="shared" si="387"/>
        <v>Pre-Drug 1970-1991</v>
      </c>
      <c r="D12373" t="s">
        <v>18</v>
      </c>
      <c r="E12373">
        <v>646</v>
      </c>
      <c r="F12373">
        <v>49</v>
      </c>
      <c r="G12373">
        <v>11</v>
      </c>
      <c r="H12373">
        <v>44</v>
      </c>
      <c r="I12373">
        <v>77</v>
      </c>
      <c r="J12373">
        <v>2</v>
      </c>
      <c r="K12373">
        <v>4</v>
      </c>
      <c r="L12373">
        <v>2</v>
      </c>
      <c r="M12373">
        <v>1</v>
      </c>
      <c r="Q12373">
        <v>156</v>
      </c>
      <c r="R12373">
        <v>2.89</v>
      </c>
      <c r="X12373">
        <v>93</v>
      </c>
      <c r="Y12373">
        <v>0.26</v>
      </c>
      <c r="Z12373">
        <v>457</v>
      </c>
      <c r="AA12373">
        <f t="shared" si="386"/>
        <v>152.33333333333334</v>
      </c>
    </row>
    <row r="12374" spans="1:27" x14ac:dyDescent="0.25">
      <c r="A12374" t="s">
        <v>2241</v>
      </c>
      <c r="B12374">
        <v>1996</v>
      </c>
      <c r="C12374" t="str">
        <f t="shared" si="387"/>
        <v>Pre-Drug 1970-1991</v>
      </c>
      <c r="D12374" t="s">
        <v>18</v>
      </c>
      <c r="E12374">
        <v>646</v>
      </c>
      <c r="F12374">
        <v>69</v>
      </c>
      <c r="G12374">
        <v>20</v>
      </c>
      <c r="H12374">
        <v>42</v>
      </c>
      <c r="I12374">
        <v>93</v>
      </c>
      <c r="J12374">
        <v>2</v>
      </c>
      <c r="K12374">
        <v>6</v>
      </c>
      <c r="L12374">
        <v>2</v>
      </c>
      <c r="M12374">
        <v>0</v>
      </c>
      <c r="Q12374">
        <v>146</v>
      </c>
      <c r="R12374">
        <v>3.98</v>
      </c>
      <c r="X12374">
        <v>103</v>
      </c>
      <c r="Y12374">
        <v>0.22</v>
      </c>
      <c r="Z12374">
        <v>468</v>
      </c>
      <c r="AA12374">
        <f t="shared" si="386"/>
        <v>156</v>
      </c>
    </row>
    <row r="12375" spans="1:27" x14ac:dyDescent="0.25">
      <c r="A12375" t="s">
        <v>1109</v>
      </c>
      <c r="B12375">
        <v>2012</v>
      </c>
      <c r="C12375" t="str">
        <f t="shared" si="387"/>
        <v>Post Drug Era 2007-2012</v>
      </c>
      <c r="D12375" t="s">
        <v>18</v>
      </c>
      <c r="E12375">
        <v>646</v>
      </c>
      <c r="F12375">
        <v>78</v>
      </c>
      <c r="G12375">
        <v>18</v>
      </c>
      <c r="H12375">
        <v>36</v>
      </c>
      <c r="I12375">
        <v>132</v>
      </c>
      <c r="J12375">
        <v>0</v>
      </c>
      <c r="K12375">
        <v>2</v>
      </c>
      <c r="L12375">
        <v>5</v>
      </c>
      <c r="M12375">
        <v>0</v>
      </c>
      <c r="Q12375">
        <v>155</v>
      </c>
      <c r="R12375">
        <v>4.49</v>
      </c>
      <c r="X12375">
        <v>79</v>
      </c>
      <c r="Z12375">
        <v>469</v>
      </c>
      <c r="AA12375">
        <f t="shared" si="386"/>
        <v>156.33333333333334</v>
      </c>
    </row>
    <row r="12376" spans="1:27" x14ac:dyDescent="0.25">
      <c r="A12376" t="s">
        <v>677</v>
      </c>
      <c r="B12376">
        <v>1990</v>
      </c>
      <c r="C12376" t="str">
        <f t="shared" si="387"/>
        <v>Pre-Drug 1970-1991</v>
      </c>
      <c r="D12376" t="s">
        <v>18</v>
      </c>
      <c r="E12376">
        <v>646</v>
      </c>
      <c r="F12376">
        <v>40</v>
      </c>
      <c r="G12376">
        <v>11</v>
      </c>
      <c r="H12376">
        <v>31</v>
      </c>
      <c r="I12376">
        <v>109</v>
      </c>
      <c r="J12376">
        <v>4</v>
      </c>
      <c r="K12376">
        <v>0</v>
      </c>
      <c r="L12376">
        <v>4</v>
      </c>
      <c r="M12376">
        <v>2</v>
      </c>
      <c r="Q12376">
        <v>136</v>
      </c>
      <c r="R12376">
        <v>2.21</v>
      </c>
      <c r="X12376">
        <v>103</v>
      </c>
      <c r="Y12376">
        <v>0.22</v>
      </c>
      <c r="Z12376">
        <v>488</v>
      </c>
      <c r="AA12376">
        <f t="shared" si="386"/>
        <v>162.66666666666666</v>
      </c>
    </row>
    <row r="12377" spans="1:27" x14ac:dyDescent="0.25">
      <c r="A12377" t="s">
        <v>1521</v>
      </c>
      <c r="B12377">
        <v>1984</v>
      </c>
      <c r="C12377" t="str">
        <f t="shared" si="387"/>
        <v>Pre-Drug 1970-1991</v>
      </c>
      <c r="D12377" t="s">
        <v>19</v>
      </c>
      <c r="E12377">
        <v>647</v>
      </c>
      <c r="F12377">
        <v>75</v>
      </c>
      <c r="G12377">
        <v>9</v>
      </c>
      <c r="H12377">
        <v>85</v>
      </c>
      <c r="I12377">
        <v>61</v>
      </c>
      <c r="J12377">
        <v>2</v>
      </c>
      <c r="K12377">
        <v>5</v>
      </c>
      <c r="L12377">
        <v>2</v>
      </c>
      <c r="M12377">
        <v>1</v>
      </c>
      <c r="Q12377">
        <v>156</v>
      </c>
      <c r="R12377">
        <v>4.75</v>
      </c>
      <c r="X12377">
        <v>86</v>
      </c>
      <c r="Y12377">
        <v>0.28000000000000003</v>
      </c>
      <c r="Z12377">
        <v>426</v>
      </c>
      <c r="AA12377">
        <f t="shared" si="386"/>
        <v>142</v>
      </c>
    </row>
    <row r="12378" spans="1:27" x14ac:dyDescent="0.25">
      <c r="A12378" t="s">
        <v>1833</v>
      </c>
      <c r="B12378">
        <v>1979</v>
      </c>
      <c r="C12378" t="str">
        <f t="shared" si="387"/>
        <v>Pre-Drug 1970-1991</v>
      </c>
      <c r="D12378" t="s">
        <v>19</v>
      </c>
      <c r="E12378">
        <v>647</v>
      </c>
      <c r="F12378">
        <v>69</v>
      </c>
      <c r="G12378">
        <v>9</v>
      </c>
      <c r="H12378">
        <v>49</v>
      </c>
      <c r="I12378">
        <v>58</v>
      </c>
      <c r="J12378">
        <v>3</v>
      </c>
      <c r="K12378">
        <v>4</v>
      </c>
      <c r="L12378">
        <v>4</v>
      </c>
      <c r="M12378">
        <v>0</v>
      </c>
      <c r="Q12378">
        <v>156</v>
      </c>
      <c r="R12378">
        <v>4.17</v>
      </c>
      <c r="X12378">
        <v>67</v>
      </c>
      <c r="Y12378">
        <v>0.26</v>
      </c>
      <c r="Z12378">
        <v>447</v>
      </c>
      <c r="AA12378">
        <f t="shared" si="386"/>
        <v>149</v>
      </c>
    </row>
    <row r="12379" spans="1:27" x14ac:dyDescent="0.25">
      <c r="A12379" t="s">
        <v>1533</v>
      </c>
      <c r="B12379">
        <v>1989</v>
      </c>
      <c r="C12379" t="str">
        <f t="shared" si="387"/>
        <v>Pre-Drug 1970-1991</v>
      </c>
      <c r="D12379" t="s">
        <v>18</v>
      </c>
      <c r="E12379">
        <v>647</v>
      </c>
      <c r="F12379">
        <v>53</v>
      </c>
      <c r="G12379">
        <v>3</v>
      </c>
      <c r="H12379">
        <v>65</v>
      </c>
      <c r="I12379">
        <v>78</v>
      </c>
      <c r="J12379">
        <v>4</v>
      </c>
      <c r="K12379">
        <v>1</v>
      </c>
      <c r="L12379">
        <v>7</v>
      </c>
      <c r="M12379">
        <v>5</v>
      </c>
      <c r="Q12379">
        <v>143</v>
      </c>
      <c r="R12379">
        <v>3.17</v>
      </c>
      <c r="X12379">
        <v>85</v>
      </c>
      <c r="Y12379">
        <v>0.25</v>
      </c>
      <c r="Z12379">
        <v>451</v>
      </c>
      <c r="AA12379">
        <f t="shared" si="386"/>
        <v>150.33333333333334</v>
      </c>
    </row>
    <row r="12380" spans="1:27" x14ac:dyDescent="0.25">
      <c r="A12380" t="s">
        <v>2609</v>
      </c>
      <c r="B12380">
        <v>1982</v>
      </c>
      <c r="C12380" t="str">
        <f t="shared" si="387"/>
        <v>Pre-Drug 1970-1991</v>
      </c>
      <c r="D12380" t="s">
        <v>18</v>
      </c>
      <c r="E12380">
        <v>647</v>
      </c>
      <c r="F12380">
        <v>61</v>
      </c>
      <c r="G12380">
        <v>17</v>
      </c>
      <c r="H12380">
        <v>73</v>
      </c>
      <c r="I12380">
        <v>89</v>
      </c>
      <c r="J12380">
        <v>13</v>
      </c>
      <c r="K12380">
        <v>1</v>
      </c>
      <c r="L12380">
        <v>3</v>
      </c>
      <c r="M12380">
        <v>1</v>
      </c>
      <c r="Q12380">
        <v>138</v>
      </c>
      <c r="R12380">
        <v>3.6</v>
      </c>
      <c r="X12380">
        <v>77</v>
      </c>
      <c r="Y12380">
        <v>0.24</v>
      </c>
      <c r="Z12380">
        <v>458</v>
      </c>
      <c r="AA12380">
        <f t="shared" si="386"/>
        <v>152.66666666666666</v>
      </c>
    </row>
    <row r="12381" spans="1:27" x14ac:dyDescent="0.25">
      <c r="A12381" t="s">
        <v>1246</v>
      </c>
      <c r="B12381">
        <v>1994</v>
      </c>
      <c r="C12381" t="str">
        <f t="shared" si="387"/>
        <v>Pre-Drug 1970-1991</v>
      </c>
      <c r="D12381" t="s">
        <v>18</v>
      </c>
      <c r="E12381">
        <v>647</v>
      </c>
      <c r="F12381">
        <v>57</v>
      </c>
      <c r="G12381">
        <v>12</v>
      </c>
      <c r="H12381">
        <v>44</v>
      </c>
      <c r="I12381">
        <v>85</v>
      </c>
      <c r="J12381">
        <v>7</v>
      </c>
      <c r="K12381">
        <v>3</v>
      </c>
      <c r="L12381">
        <v>6</v>
      </c>
      <c r="M12381">
        <v>0</v>
      </c>
      <c r="Q12381">
        <v>145</v>
      </c>
      <c r="R12381">
        <v>3.32</v>
      </c>
      <c r="X12381">
        <v>53</v>
      </c>
      <c r="Y12381">
        <v>0.23</v>
      </c>
      <c r="Z12381">
        <v>464</v>
      </c>
      <c r="AA12381">
        <f t="shared" si="386"/>
        <v>154.66666666666666</v>
      </c>
    </row>
    <row r="12382" spans="1:27" x14ac:dyDescent="0.25">
      <c r="A12382" t="s">
        <v>87</v>
      </c>
      <c r="B12382">
        <v>1986</v>
      </c>
      <c r="C12382" t="str">
        <f t="shared" si="387"/>
        <v>Pre-Drug 1970-1991</v>
      </c>
      <c r="D12382" t="s">
        <v>19</v>
      </c>
      <c r="E12382">
        <v>647</v>
      </c>
      <c r="F12382">
        <v>66</v>
      </c>
      <c r="G12382">
        <v>23</v>
      </c>
      <c r="H12382">
        <v>56</v>
      </c>
      <c r="I12382">
        <v>72</v>
      </c>
      <c r="J12382">
        <v>1</v>
      </c>
      <c r="K12382">
        <v>2</v>
      </c>
      <c r="L12382">
        <v>4</v>
      </c>
      <c r="M12382">
        <v>4</v>
      </c>
      <c r="Q12382">
        <v>139</v>
      </c>
      <c r="R12382">
        <v>3.82</v>
      </c>
      <c r="X12382">
        <v>81</v>
      </c>
      <c r="Y12382">
        <v>0.23</v>
      </c>
      <c r="Z12382">
        <v>466</v>
      </c>
      <c r="AA12382">
        <f t="shared" si="386"/>
        <v>155.33333333333334</v>
      </c>
    </row>
    <row r="12383" spans="1:27" x14ac:dyDescent="0.25">
      <c r="A12383" t="s">
        <v>740</v>
      </c>
      <c r="B12383">
        <v>1971</v>
      </c>
      <c r="C12383" t="str">
        <f t="shared" si="387"/>
        <v>Pre-Drug 1970-1991</v>
      </c>
      <c r="D12383" t="s">
        <v>18</v>
      </c>
      <c r="E12383">
        <v>647</v>
      </c>
      <c r="F12383">
        <v>48</v>
      </c>
      <c r="G12383">
        <v>8</v>
      </c>
      <c r="H12383">
        <v>33</v>
      </c>
      <c r="I12383">
        <v>91</v>
      </c>
      <c r="J12383">
        <v>1</v>
      </c>
      <c r="K12383">
        <v>6</v>
      </c>
      <c r="L12383">
        <v>2</v>
      </c>
      <c r="M12383">
        <v>0</v>
      </c>
      <c r="Q12383">
        <v>150</v>
      </c>
      <c r="R12383">
        <v>2.72</v>
      </c>
      <c r="X12383">
        <v>62</v>
      </c>
      <c r="Y12383">
        <v>0.24</v>
      </c>
      <c r="Z12383">
        <v>477</v>
      </c>
      <c r="AA12383">
        <f t="shared" si="386"/>
        <v>159</v>
      </c>
    </row>
    <row r="12384" spans="1:27" x14ac:dyDescent="0.25">
      <c r="A12384" t="s">
        <v>120</v>
      </c>
      <c r="B12384">
        <v>1989</v>
      </c>
      <c r="C12384" t="str">
        <f t="shared" si="387"/>
        <v>Pre-Drug 1970-1991</v>
      </c>
      <c r="D12384" t="s">
        <v>19</v>
      </c>
      <c r="E12384">
        <v>648</v>
      </c>
      <c r="F12384">
        <v>84</v>
      </c>
      <c r="G12384">
        <v>17</v>
      </c>
      <c r="H12384">
        <v>58</v>
      </c>
      <c r="I12384">
        <v>51</v>
      </c>
      <c r="J12384">
        <v>2</v>
      </c>
      <c r="K12384">
        <v>3</v>
      </c>
      <c r="L12384">
        <v>2</v>
      </c>
      <c r="M12384">
        <v>1</v>
      </c>
      <c r="Q12384">
        <v>175</v>
      </c>
      <c r="R12384">
        <v>5.31</v>
      </c>
      <c r="X12384">
        <v>84</v>
      </c>
      <c r="Y12384">
        <v>0.3</v>
      </c>
      <c r="Z12384">
        <v>427</v>
      </c>
      <c r="AA12384">
        <f t="shared" si="386"/>
        <v>142.33333333333334</v>
      </c>
    </row>
    <row r="12385" spans="1:27" x14ac:dyDescent="0.25">
      <c r="A12385" t="s">
        <v>80</v>
      </c>
      <c r="B12385">
        <v>2000</v>
      </c>
      <c r="C12385" t="str">
        <f t="shared" si="387"/>
        <v>Drug Era 1992-2006</v>
      </c>
      <c r="D12385" t="s">
        <v>18</v>
      </c>
      <c r="E12385">
        <v>648</v>
      </c>
      <c r="F12385">
        <v>84</v>
      </c>
      <c r="G12385">
        <v>13</v>
      </c>
      <c r="H12385">
        <v>58</v>
      </c>
      <c r="I12385">
        <v>73</v>
      </c>
      <c r="J12385">
        <v>2</v>
      </c>
      <c r="K12385">
        <v>6</v>
      </c>
      <c r="L12385">
        <v>7</v>
      </c>
      <c r="M12385">
        <v>0</v>
      </c>
      <c r="Q12385">
        <v>169</v>
      </c>
      <c r="R12385">
        <v>5.25</v>
      </c>
      <c r="X12385">
        <v>100</v>
      </c>
      <c r="Y12385">
        <v>0</v>
      </c>
      <c r="Z12385">
        <v>432</v>
      </c>
      <c r="AA12385">
        <f t="shared" si="386"/>
        <v>144</v>
      </c>
    </row>
    <row r="12386" spans="1:27" x14ac:dyDescent="0.25">
      <c r="A12386" t="s">
        <v>2476</v>
      </c>
      <c r="B12386">
        <v>1981</v>
      </c>
      <c r="C12386" t="str">
        <f t="shared" si="387"/>
        <v>Pre-Drug 1970-1991</v>
      </c>
      <c r="D12386" t="s">
        <v>18</v>
      </c>
      <c r="E12386">
        <v>648</v>
      </c>
      <c r="F12386">
        <v>84</v>
      </c>
      <c r="G12386">
        <v>10</v>
      </c>
      <c r="H12386">
        <v>54</v>
      </c>
      <c r="I12386">
        <v>80</v>
      </c>
      <c r="J12386">
        <v>4</v>
      </c>
      <c r="K12386">
        <v>6</v>
      </c>
      <c r="L12386">
        <v>3</v>
      </c>
      <c r="M12386">
        <v>1</v>
      </c>
      <c r="Q12386">
        <v>162</v>
      </c>
      <c r="R12386">
        <v>5.15</v>
      </c>
      <c r="X12386">
        <v>74</v>
      </c>
      <c r="Y12386">
        <v>0.28000000000000003</v>
      </c>
      <c r="Z12386">
        <v>440</v>
      </c>
      <c r="AA12386">
        <f t="shared" si="386"/>
        <v>146.66666666666666</v>
      </c>
    </row>
    <row r="12387" spans="1:27" x14ac:dyDescent="0.25">
      <c r="A12387" t="s">
        <v>3155</v>
      </c>
      <c r="B12387">
        <v>1970</v>
      </c>
      <c r="C12387" t="str">
        <f t="shared" si="387"/>
        <v>Pre-Drug 1970-1991</v>
      </c>
      <c r="D12387" t="s">
        <v>19</v>
      </c>
      <c r="E12387">
        <v>648</v>
      </c>
      <c r="F12387">
        <v>54</v>
      </c>
      <c r="G12387">
        <v>9</v>
      </c>
      <c r="H12387">
        <v>51</v>
      </c>
      <c r="I12387">
        <v>64</v>
      </c>
      <c r="J12387">
        <v>4</v>
      </c>
      <c r="K12387">
        <v>4</v>
      </c>
      <c r="L12387">
        <v>9</v>
      </c>
      <c r="M12387">
        <v>0</v>
      </c>
      <c r="Q12387">
        <v>154</v>
      </c>
      <c r="R12387">
        <v>3.22</v>
      </c>
      <c r="X12387">
        <v>81</v>
      </c>
      <c r="Y12387">
        <v>0.26</v>
      </c>
      <c r="Z12387">
        <v>453</v>
      </c>
      <c r="AA12387">
        <f t="shared" si="386"/>
        <v>151</v>
      </c>
    </row>
    <row r="12388" spans="1:27" x14ac:dyDescent="0.25">
      <c r="A12388" t="s">
        <v>723</v>
      </c>
      <c r="B12388">
        <v>1987</v>
      </c>
      <c r="C12388" t="str">
        <f t="shared" si="387"/>
        <v>Pre-Drug 1970-1991</v>
      </c>
      <c r="D12388" t="s">
        <v>18</v>
      </c>
      <c r="E12388">
        <v>648</v>
      </c>
      <c r="F12388">
        <v>78</v>
      </c>
      <c r="G12388">
        <v>22</v>
      </c>
      <c r="H12388">
        <v>57</v>
      </c>
      <c r="I12388">
        <v>104</v>
      </c>
      <c r="J12388">
        <v>7</v>
      </c>
      <c r="K12388">
        <v>4</v>
      </c>
      <c r="L12388">
        <v>0</v>
      </c>
      <c r="M12388">
        <v>5</v>
      </c>
      <c r="Q12388">
        <v>149</v>
      </c>
      <c r="R12388">
        <v>4.62</v>
      </c>
      <c r="X12388">
        <v>52</v>
      </c>
      <c r="Y12388">
        <v>0.25</v>
      </c>
      <c r="Z12388">
        <v>456</v>
      </c>
      <c r="AA12388">
        <f t="shared" si="386"/>
        <v>152</v>
      </c>
    </row>
    <row r="12389" spans="1:27" x14ac:dyDescent="0.25">
      <c r="A12389" t="s">
        <v>3028</v>
      </c>
      <c r="B12389">
        <v>2007</v>
      </c>
      <c r="C12389" t="str">
        <f t="shared" si="387"/>
        <v>Post Drug Era 2007-2012</v>
      </c>
      <c r="D12389" t="s">
        <v>19</v>
      </c>
      <c r="E12389">
        <v>648</v>
      </c>
      <c r="F12389">
        <v>73</v>
      </c>
      <c r="G12389">
        <v>13</v>
      </c>
      <c r="H12389">
        <v>55</v>
      </c>
      <c r="I12389">
        <v>93</v>
      </c>
      <c r="J12389">
        <v>5</v>
      </c>
      <c r="K12389">
        <v>3</v>
      </c>
      <c r="L12389">
        <v>6</v>
      </c>
      <c r="M12389">
        <v>0</v>
      </c>
      <c r="Q12389">
        <v>159</v>
      </c>
      <c r="R12389">
        <v>4.32</v>
      </c>
      <c r="X12389">
        <v>70</v>
      </c>
      <c r="Z12389">
        <v>456</v>
      </c>
      <c r="AA12389">
        <f t="shared" si="386"/>
        <v>152</v>
      </c>
    </row>
    <row r="12390" spans="1:27" x14ac:dyDescent="0.25">
      <c r="A12390" t="s">
        <v>1088</v>
      </c>
      <c r="B12390">
        <v>1975</v>
      </c>
      <c r="C12390" t="str">
        <f t="shared" si="387"/>
        <v>Pre-Drug 1970-1991</v>
      </c>
      <c r="D12390" t="s">
        <v>18</v>
      </c>
      <c r="E12390">
        <v>648</v>
      </c>
      <c r="F12390">
        <v>43</v>
      </c>
      <c r="G12390">
        <v>11</v>
      </c>
      <c r="H12390">
        <v>56</v>
      </c>
      <c r="I12390">
        <v>98</v>
      </c>
      <c r="J12390">
        <v>4</v>
      </c>
      <c r="K12390">
        <v>3</v>
      </c>
      <c r="L12390">
        <v>2</v>
      </c>
      <c r="M12390">
        <v>1</v>
      </c>
      <c r="Q12390">
        <v>127</v>
      </c>
      <c r="R12390">
        <v>2.42</v>
      </c>
      <c r="X12390">
        <v>78</v>
      </c>
      <c r="Y12390">
        <v>0.21</v>
      </c>
      <c r="Z12390">
        <v>479</v>
      </c>
      <c r="AA12390">
        <f t="shared" si="386"/>
        <v>159.66666666666666</v>
      </c>
    </row>
    <row r="12391" spans="1:27" x14ac:dyDescent="0.25">
      <c r="A12391" t="s">
        <v>2262</v>
      </c>
      <c r="B12391">
        <v>1983</v>
      </c>
      <c r="C12391" t="str">
        <f t="shared" si="387"/>
        <v>Pre-Drug 1970-1991</v>
      </c>
      <c r="D12391" t="s">
        <v>18</v>
      </c>
      <c r="E12391">
        <v>649</v>
      </c>
      <c r="F12391">
        <v>78</v>
      </c>
      <c r="G12391">
        <v>18</v>
      </c>
      <c r="H12391">
        <v>91</v>
      </c>
      <c r="I12391">
        <v>71</v>
      </c>
      <c r="J12391">
        <v>9</v>
      </c>
      <c r="K12391">
        <v>4</v>
      </c>
      <c r="L12391">
        <v>5</v>
      </c>
      <c r="M12391">
        <v>1</v>
      </c>
      <c r="Q12391">
        <v>145</v>
      </c>
      <c r="R12391">
        <v>4.8899999999999997</v>
      </c>
      <c r="X12391">
        <v>83</v>
      </c>
      <c r="Y12391">
        <v>0.26</v>
      </c>
      <c r="Z12391">
        <v>431</v>
      </c>
      <c r="AA12391">
        <f t="shared" si="386"/>
        <v>143.66666666666666</v>
      </c>
    </row>
    <row r="12392" spans="1:27" x14ac:dyDescent="0.25">
      <c r="A12392" t="s">
        <v>1727</v>
      </c>
      <c r="B12392">
        <v>1980</v>
      </c>
      <c r="C12392" t="str">
        <f t="shared" si="387"/>
        <v>Pre-Drug 1970-1991</v>
      </c>
      <c r="D12392" t="s">
        <v>19</v>
      </c>
      <c r="E12392">
        <v>649</v>
      </c>
      <c r="F12392">
        <v>75</v>
      </c>
      <c r="G12392">
        <v>14</v>
      </c>
      <c r="H12392">
        <v>59</v>
      </c>
      <c r="I12392">
        <v>57</v>
      </c>
      <c r="J12392">
        <v>2</v>
      </c>
      <c r="K12392">
        <v>5</v>
      </c>
      <c r="L12392">
        <v>1</v>
      </c>
      <c r="M12392">
        <v>0</v>
      </c>
      <c r="Q12392">
        <v>150</v>
      </c>
      <c r="R12392">
        <v>4.5199999999999996</v>
      </c>
      <c r="X12392">
        <v>82</v>
      </c>
      <c r="Y12392">
        <v>0.25</v>
      </c>
      <c r="Z12392">
        <v>448</v>
      </c>
      <c r="AA12392">
        <f t="shared" si="386"/>
        <v>149.33333333333334</v>
      </c>
    </row>
    <row r="12393" spans="1:27" x14ac:dyDescent="0.25">
      <c r="A12393" t="s">
        <v>966</v>
      </c>
      <c r="B12393">
        <v>2001</v>
      </c>
      <c r="C12393" t="str">
        <f t="shared" si="387"/>
        <v>Drug Era 1992-2006</v>
      </c>
      <c r="D12393" t="s">
        <v>18</v>
      </c>
      <c r="E12393">
        <v>649</v>
      </c>
      <c r="F12393">
        <v>80</v>
      </c>
      <c r="G12393">
        <v>24</v>
      </c>
      <c r="H12393">
        <v>46</v>
      </c>
      <c r="I12393">
        <v>130</v>
      </c>
      <c r="J12393">
        <v>1</v>
      </c>
      <c r="K12393">
        <v>3</v>
      </c>
      <c r="L12393">
        <v>16</v>
      </c>
      <c r="M12393">
        <v>1</v>
      </c>
      <c r="Q12393">
        <v>144</v>
      </c>
      <c r="R12393">
        <v>4.75</v>
      </c>
      <c r="X12393">
        <v>73</v>
      </c>
      <c r="Z12393">
        <v>455</v>
      </c>
      <c r="AA12393">
        <f t="shared" si="386"/>
        <v>151.66666666666666</v>
      </c>
    </row>
    <row r="12394" spans="1:27" x14ac:dyDescent="0.25">
      <c r="A12394" t="s">
        <v>812</v>
      </c>
      <c r="B12394">
        <v>1981</v>
      </c>
      <c r="C12394" t="str">
        <f t="shared" si="387"/>
        <v>Pre-Drug 1970-1991</v>
      </c>
      <c r="D12394" t="s">
        <v>19</v>
      </c>
      <c r="E12394">
        <v>649</v>
      </c>
      <c r="F12394">
        <v>73</v>
      </c>
      <c r="G12394">
        <v>9</v>
      </c>
      <c r="H12394">
        <v>35</v>
      </c>
      <c r="I12394">
        <v>79</v>
      </c>
      <c r="J12394">
        <v>2</v>
      </c>
      <c r="K12394">
        <v>0</v>
      </c>
      <c r="L12394">
        <v>3</v>
      </c>
      <c r="M12394">
        <v>0</v>
      </c>
      <c r="Q12394">
        <v>160</v>
      </c>
      <c r="R12394">
        <v>4.2699999999999996</v>
      </c>
      <c r="X12394">
        <v>60</v>
      </c>
      <c r="Y12394">
        <v>0.26</v>
      </c>
      <c r="Z12394">
        <v>462</v>
      </c>
      <c r="AA12394">
        <f t="shared" si="386"/>
        <v>154</v>
      </c>
    </row>
    <row r="12395" spans="1:27" x14ac:dyDescent="0.25">
      <c r="A12395" t="s">
        <v>3110</v>
      </c>
      <c r="B12395">
        <v>2012</v>
      </c>
      <c r="C12395" t="str">
        <f t="shared" si="387"/>
        <v>Post Drug Era 2007-2012</v>
      </c>
      <c r="D12395" t="s">
        <v>18</v>
      </c>
      <c r="E12395">
        <v>649</v>
      </c>
      <c r="F12395">
        <v>74</v>
      </c>
      <c r="G12395">
        <v>25</v>
      </c>
      <c r="H12395">
        <v>54</v>
      </c>
      <c r="I12395">
        <v>119</v>
      </c>
      <c r="J12395">
        <v>3</v>
      </c>
      <c r="K12395">
        <v>2</v>
      </c>
      <c r="L12395">
        <v>8</v>
      </c>
      <c r="M12395">
        <v>1</v>
      </c>
      <c r="Q12395">
        <v>133</v>
      </c>
      <c r="R12395">
        <v>4.2699999999999996</v>
      </c>
      <c r="X12395">
        <v>112</v>
      </c>
      <c r="Z12395">
        <v>468</v>
      </c>
      <c r="AA12395">
        <f t="shared" si="386"/>
        <v>156</v>
      </c>
    </row>
    <row r="12396" spans="1:27" x14ac:dyDescent="0.25">
      <c r="A12396" t="s">
        <v>1177</v>
      </c>
      <c r="B12396">
        <v>1984</v>
      </c>
      <c r="C12396" t="str">
        <f t="shared" si="387"/>
        <v>Pre-Drug 1970-1991</v>
      </c>
      <c r="D12396" t="s">
        <v>18</v>
      </c>
      <c r="E12396">
        <v>650</v>
      </c>
      <c r="F12396">
        <v>76</v>
      </c>
      <c r="G12396">
        <v>13</v>
      </c>
      <c r="H12396">
        <v>72</v>
      </c>
      <c r="I12396">
        <v>77</v>
      </c>
      <c r="J12396">
        <v>2</v>
      </c>
      <c r="K12396">
        <v>1</v>
      </c>
      <c r="L12396">
        <v>2</v>
      </c>
      <c r="M12396">
        <v>2</v>
      </c>
      <c r="Q12396">
        <v>143</v>
      </c>
      <c r="R12396">
        <v>4.68</v>
      </c>
      <c r="X12396">
        <v>63</v>
      </c>
      <c r="Y12396">
        <v>0.25</v>
      </c>
      <c r="Z12396">
        <v>438</v>
      </c>
      <c r="AA12396">
        <f t="shared" si="386"/>
        <v>146</v>
      </c>
    </row>
    <row r="12397" spans="1:27" x14ac:dyDescent="0.25">
      <c r="A12397" t="s">
        <v>681</v>
      </c>
      <c r="B12397">
        <v>2008</v>
      </c>
      <c r="C12397" t="str">
        <f t="shared" si="387"/>
        <v>Post Drug Era 2007-2012</v>
      </c>
      <c r="D12397" t="s">
        <v>18</v>
      </c>
      <c r="E12397">
        <v>650</v>
      </c>
      <c r="F12397">
        <v>70</v>
      </c>
      <c r="G12397">
        <v>13</v>
      </c>
      <c r="H12397">
        <v>64</v>
      </c>
      <c r="I12397">
        <v>112</v>
      </c>
      <c r="J12397">
        <v>4</v>
      </c>
      <c r="K12397">
        <v>7</v>
      </c>
      <c r="L12397">
        <v>4</v>
      </c>
      <c r="M12397">
        <v>0</v>
      </c>
      <c r="Q12397">
        <v>160</v>
      </c>
      <c r="R12397">
        <v>4.32</v>
      </c>
      <c r="X12397">
        <v>55</v>
      </c>
      <c r="Z12397">
        <v>438</v>
      </c>
      <c r="AA12397">
        <f t="shared" si="386"/>
        <v>146</v>
      </c>
    </row>
    <row r="12398" spans="1:27" x14ac:dyDescent="0.25">
      <c r="A12398" t="s">
        <v>1899</v>
      </c>
      <c r="B12398">
        <v>2008</v>
      </c>
      <c r="C12398" t="str">
        <f t="shared" si="387"/>
        <v>Post Drug Era 2007-2012</v>
      </c>
      <c r="D12398" t="s">
        <v>18</v>
      </c>
      <c r="E12398">
        <v>650</v>
      </c>
      <c r="F12398">
        <v>76</v>
      </c>
      <c r="G12398">
        <v>20</v>
      </c>
      <c r="H12398">
        <v>36</v>
      </c>
      <c r="I12398">
        <v>82</v>
      </c>
      <c r="J12398">
        <v>1</v>
      </c>
      <c r="K12398">
        <v>3</v>
      </c>
      <c r="L12398">
        <v>4</v>
      </c>
      <c r="M12398">
        <v>0</v>
      </c>
      <c r="Q12398">
        <v>166</v>
      </c>
      <c r="R12398">
        <v>4.5599999999999996</v>
      </c>
      <c r="X12398">
        <v>86</v>
      </c>
      <c r="Z12398">
        <v>450</v>
      </c>
      <c r="AA12398">
        <f t="shared" si="386"/>
        <v>150</v>
      </c>
    </row>
    <row r="12399" spans="1:27" x14ac:dyDescent="0.25">
      <c r="A12399" t="s">
        <v>2871</v>
      </c>
      <c r="B12399">
        <v>1980</v>
      </c>
      <c r="C12399" t="str">
        <f t="shared" si="387"/>
        <v>Pre-Drug 1970-1991</v>
      </c>
      <c r="D12399" t="s">
        <v>19</v>
      </c>
      <c r="E12399">
        <v>650</v>
      </c>
      <c r="F12399">
        <v>67</v>
      </c>
      <c r="G12399">
        <v>20</v>
      </c>
      <c r="H12399">
        <v>47</v>
      </c>
      <c r="I12399">
        <v>62</v>
      </c>
      <c r="J12399">
        <v>2</v>
      </c>
      <c r="K12399">
        <v>2</v>
      </c>
      <c r="L12399">
        <v>6</v>
      </c>
      <c r="M12399">
        <v>0</v>
      </c>
      <c r="Q12399">
        <v>147</v>
      </c>
      <c r="R12399">
        <v>3.91</v>
      </c>
      <c r="X12399">
        <v>74</v>
      </c>
      <c r="Y12399">
        <v>0.24</v>
      </c>
      <c r="Z12399">
        <v>463</v>
      </c>
      <c r="AA12399">
        <f t="shared" si="386"/>
        <v>154.33333333333334</v>
      </c>
    </row>
    <row r="12400" spans="1:27" x14ac:dyDescent="0.25">
      <c r="A12400" t="s">
        <v>517</v>
      </c>
      <c r="B12400">
        <v>1990</v>
      </c>
      <c r="C12400" t="str">
        <f t="shared" si="387"/>
        <v>Pre-Drug 1970-1991</v>
      </c>
      <c r="D12400" t="s">
        <v>18</v>
      </c>
      <c r="E12400">
        <v>650</v>
      </c>
      <c r="F12400">
        <v>47</v>
      </c>
      <c r="G12400">
        <v>10</v>
      </c>
      <c r="H12400">
        <v>70</v>
      </c>
      <c r="I12400">
        <v>117</v>
      </c>
      <c r="J12400">
        <v>4</v>
      </c>
      <c r="K12400">
        <v>9</v>
      </c>
      <c r="L12400">
        <v>4</v>
      </c>
      <c r="M12400">
        <v>1</v>
      </c>
      <c r="Q12400">
        <v>131</v>
      </c>
      <c r="R12400">
        <v>2.74</v>
      </c>
      <c r="X12400">
        <v>57</v>
      </c>
      <c r="Y12400">
        <v>0.23</v>
      </c>
      <c r="Z12400">
        <v>463</v>
      </c>
      <c r="AA12400">
        <f t="shared" si="386"/>
        <v>154.33333333333334</v>
      </c>
    </row>
    <row r="12401" spans="1:27" x14ac:dyDescent="0.25">
      <c r="A12401" t="s">
        <v>239</v>
      </c>
      <c r="B12401">
        <v>1983</v>
      </c>
      <c r="C12401" t="str">
        <f t="shared" si="387"/>
        <v>Pre-Drug 1970-1991</v>
      </c>
      <c r="D12401" t="s">
        <v>19</v>
      </c>
      <c r="E12401">
        <v>650</v>
      </c>
      <c r="F12401">
        <v>55</v>
      </c>
      <c r="G12401">
        <v>19</v>
      </c>
      <c r="H12401">
        <v>71</v>
      </c>
      <c r="I12401">
        <v>129</v>
      </c>
      <c r="J12401">
        <v>3</v>
      </c>
      <c r="K12401">
        <v>3</v>
      </c>
      <c r="L12401">
        <v>6</v>
      </c>
      <c r="M12401">
        <v>1</v>
      </c>
      <c r="Q12401">
        <v>110</v>
      </c>
      <c r="R12401">
        <v>3.14</v>
      </c>
      <c r="X12401">
        <v>77</v>
      </c>
      <c r="Y12401">
        <v>0.19</v>
      </c>
      <c r="Z12401">
        <v>473</v>
      </c>
      <c r="AA12401">
        <f t="shared" si="386"/>
        <v>157.66666666666666</v>
      </c>
    </row>
    <row r="12402" spans="1:27" x14ac:dyDescent="0.25">
      <c r="A12402" t="s">
        <v>1920</v>
      </c>
      <c r="B12402">
        <v>1982</v>
      </c>
      <c r="C12402" t="str">
        <f t="shared" si="387"/>
        <v>Pre-Drug 1970-1991</v>
      </c>
      <c r="D12402" t="s">
        <v>19</v>
      </c>
      <c r="E12402">
        <v>651</v>
      </c>
      <c r="F12402">
        <v>86</v>
      </c>
      <c r="G12402">
        <v>21</v>
      </c>
      <c r="H12402">
        <v>79</v>
      </c>
      <c r="I12402">
        <v>73</v>
      </c>
      <c r="J12402">
        <v>0</v>
      </c>
      <c r="K12402">
        <v>6</v>
      </c>
      <c r="L12402">
        <v>2</v>
      </c>
      <c r="M12402">
        <v>0</v>
      </c>
      <c r="Q12402">
        <v>159</v>
      </c>
      <c r="R12402">
        <v>5.36</v>
      </c>
      <c r="X12402">
        <v>59</v>
      </c>
      <c r="Y12402">
        <v>0.28000000000000003</v>
      </c>
      <c r="Z12402">
        <v>433</v>
      </c>
      <c r="AA12402">
        <f t="shared" si="386"/>
        <v>144.33333333333334</v>
      </c>
    </row>
    <row r="12403" spans="1:27" x14ac:dyDescent="0.25">
      <c r="A12403" t="s">
        <v>2425</v>
      </c>
      <c r="B12403">
        <v>1997</v>
      </c>
      <c r="C12403" t="str">
        <f t="shared" si="387"/>
        <v>Drug Era 1992-2006</v>
      </c>
      <c r="D12403" t="s">
        <v>19</v>
      </c>
      <c r="E12403">
        <v>651</v>
      </c>
      <c r="F12403">
        <v>91</v>
      </c>
      <c r="G12403">
        <v>18</v>
      </c>
      <c r="H12403">
        <v>62</v>
      </c>
      <c r="I12403">
        <v>78</v>
      </c>
      <c r="J12403">
        <v>1</v>
      </c>
      <c r="K12403">
        <v>2</v>
      </c>
      <c r="L12403">
        <v>7</v>
      </c>
      <c r="M12403">
        <v>2</v>
      </c>
      <c r="Q12403">
        <v>161</v>
      </c>
      <c r="R12403">
        <v>5.65</v>
      </c>
      <c r="X12403">
        <v>68</v>
      </c>
      <c r="Y12403">
        <v>0.28000000000000003</v>
      </c>
      <c r="Z12403">
        <v>435</v>
      </c>
      <c r="AA12403">
        <f t="shared" si="386"/>
        <v>145</v>
      </c>
    </row>
    <row r="12404" spans="1:27" x14ac:dyDescent="0.25">
      <c r="A12404" t="s">
        <v>2714</v>
      </c>
      <c r="B12404">
        <v>1977</v>
      </c>
      <c r="C12404" t="str">
        <f t="shared" si="387"/>
        <v>Pre-Drug 1970-1991</v>
      </c>
      <c r="D12404" t="s">
        <v>19</v>
      </c>
      <c r="E12404">
        <v>651</v>
      </c>
      <c r="F12404">
        <v>67</v>
      </c>
      <c r="G12404">
        <v>10</v>
      </c>
      <c r="H12404">
        <v>43</v>
      </c>
      <c r="I12404">
        <v>44</v>
      </c>
      <c r="J12404">
        <v>5</v>
      </c>
      <c r="K12404">
        <v>2</v>
      </c>
      <c r="L12404">
        <v>3</v>
      </c>
      <c r="M12404">
        <v>1</v>
      </c>
      <c r="Q12404">
        <v>176</v>
      </c>
      <c r="R12404">
        <v>3.99</v>
      </c>
      <c r="X12404">
        <v>81</v>
      </c>
      <c r="Y12404">
        <v>0.28999999999999998</v>
      </c>
      <c r="Z12404">
        <v>453</v>
      </c>
      <c r="AA12404">
        <f t="shared" si="386"/>
        <v>151</v>
      </c>
    </row>
    <row r="12405" spans="1:27" x14ac:dyDescent="0.25">
      <c r="A12405" t="s">
        <v>2317</v>
      </c>
      <c r="B12405">
        <v>2000</v>
      </c>
      <c r="C12405" t="str">
        <f t="shared" si="387"/>
        <v>Drug Era 1992-2006</v>
      </c>
      <c r="D12405" t="s">
        <v>19</v>
      </c>
      <c r="E12405">
        <v>651</v>
      </c>
      <c r="F12405">
        <v>80</v>
      </c>
      <c r="G12405">
        <v>22</v>
      </c>
      <c r="H12405">
        <v>45</v>
      </c>
      <c r="I12405">
        <v>117</v>
      </c>
      <c r="J12405">
        <v>0</v>
      </c>
      <c r="K12405">
        <v>6</v>
      </c>
      <c r="L12405">
        <v>3</v>
      </c>
      <c r="M12405">
        <v>0</v>
      </c>
      <c r="Q12405">
        <v>168</v>
      </c>
      <c r="R12405">
        <v>4.76</v>
      </c>
      <c r="X12405">
        <v>65</v>
      </c>
      <c r="Y12405">
        <v>0</v>
      </c>
      <c r="Z12405">
        <v>454</v>
      </c>
      <c r="AA12405">
        <f t="shared" si="386"/>
        <v>151.33333333333334</v>
      </c>
    </row>
    <row r="12406" spans="1:27" x14ac:dyDescent="0.25">
      <c r="A12406" t="s">
        <v>868</v>
      </c>
      <c r="B12406">
        <v>2008</v>
      </c>
      <c r="C12406" t="str">
        <f t="shared" si="387"/>
        <v>Post Drug Era 2007-2012</v>
      </c>
      <c r="D12406" t="s">
        <v>19</v>
      </c>
      <c r="E12406">
        <v>651</v>
      </c>
      <c r="F12406">
        <v>89</v>
      </c>
      <c r="G12406">
        <v>22</v>
      </c>
      <c r="H12406">
        <v>56</v>
      </c>
      <c r="I12406">
        <v>74</v>
      </c>
      <c r="J12406">
        <v>2</v>
      </c>
      <c r="K12406">
        <v>4</v>
      </c>
      <c r="L12406">
        <v>10</v>
      </c>
      <c r="M12406">
        <v>2</v>
      </c>
      <c r="Q12406">
        <v>161</v>
      </c>
      <c r="R12406">
        <v>5.29</v>
      </c>
      <c r="X12406">
        <v>88</v>
      </c>
      <c r="Z12406">
        <v>454</v>
      </c>
      <c r="AA12406">
        <f t="shared" si="386"/>
        <v>151.33333333333334</v>
      </c>
    </row>
    <row r="12407" spans="1:27" x14ac:dyDescent="0.25">
      <c r="A12407" t="s">
        <v>2101</v>
      </c>
      <c r="B12407">
        <v>2007</v>
      </c>
      <c r="C12407" t="str">
        <f t="shared" si="387"/>
        <v>Post Drug Era 2007-2012</v>
      </c>
      <c r="D12407" t="s">
        <v>18</v>
      </c>
      <c r="E12407">
        <v>651</v>
      </c>
      <c r="F12407">
        <v>73</v>
      </c>
      <c r="G12407">
        <v>20</v>
      </c>
      <c r="H12407">
        <v>50</v>
      </c>
      <c r="I12407">
        <v>106</v>
      </c>
      <c r="J12407">
        <v>2</v>
      </c>
      <c r="K12407">
        <v>5</v>
      </c>
      <c r="L12407">
        <v>14</v>
      </c>
      <c r="M12407">
        <v>0</v>
      </c>
      <c r="Q12407">
        <v>146</v>
      </c>
      <c r="R12407">
        <v>4.3</v>
      </c>
      <c r="X12407">
        <v>102</v>
      </c>
      <c r="Z12407">
        <v>458</v>
      </c>
      <c r="AA12407">
        <f t="shared" si="386"/>
        <v>152.66666666666666</v>
      </c>
    </row>
    <row r="12408" spans="1:27" x14ac:dyDescent="0.25">
      <c r="A12408" t="s">
        <v>2893</v>
      </c>
      <c r="B12408">
        <v>1982</v>
      </c>
      <c r="C12408" t="str">
        <f t="shared" si="387"/>
        <v>Pre-Drug 1970-1991</v>
      </c>
      <c r="D12408" t="s">
        <v>19</v>
      </c>
      <c r="E12408">
        <v>651</v>
      </c>
      <c r="F12408">
        <v>56</v>
      </c>
      <c r="G12408">
        <v>11</v>
      </c>
      <c r="H12408">
        <v>68</v>
      </c>
      <c r="I12408">
        <v>79</v>
      </c>
      <c r="J12408">
        <v>4</v>
      </c>
      <c r="K12408">
        <v>6</v>
      </c>
      <c r="L12408">
        <v>1</v>
      </c>
      <c r="M12408">
        <v>0</v>
      </c>
      <c r="Q12408">
        <v>136</v>
      </c>
      <c r="R12408">
        <v>3.29</v>
      </c>
      <c r="X12408">
        <v>88</v>
      </c>
      <c r="Y12408">
        <v>0.24</v>
      </c>
      <c r="Z12408">
        <v>459</v>
      </c>
      <c r="AA12408">
        <f t="shared" si="386"/>
        <v>153</v>
      </c>
    </row>
    <row r="12409" spans="1:27" x14ac:dyDescent="0.25">
      <c r="A12409" t="s">
        <v>3092</v>
      </c>
      <c r="B12409">
        <v>1980</v>
      </c>
      <c r="C12409" t="str">
        <f t="shared" si="387"/>
        <v>Pre-Drug 1970-1991</v>
      </c>
      <c r="D12409" t="s">
        <v>18</v>
      </c>
      <c r="E12409">
        <v>651</v>
      </c>
      <c r="F12409">
        <v>63</v>
      </c>
      <c r="G12409">
        <v>14</v>
      </c>
      <c r="H12409">
        <v>37</v>
      </c>
      <c r="I12409">
        <v>59</v>
      </c>
      <c r="J12409">
        <v>10</v>
      </c>
      <c r="K12409">
        <v>1</v>
      </c>
      <c r="L12409">
        <v>0</v>
      </c>
      <c r="M12409">
        <v>2</v>
      </c>
      <c r="Q12409">
        <v>172</v>
      </c>
      <c r="R12409">
        <v>3.67</v>
      </c>
      <c r="X12409">
        <v>95</v>
      </c>
      <c r="Y12409">
        <v>0.28000000000000003</v>
      </c>
      <c r="Z12409">
        <v>463</v>
      </c>
      <c r="AA12409">
        <f t="shared" si="386"/>
        <v>154.33333333333334</v>
      </c>
    </row>
    <row r="12410" spans="1:27" x14ac:dyDescent="0.25">
      <c r="A12410" t="s">
        <v>1044</v>
      </c>
      <c r="B12410">
        <v>1993</v>
      </c>
      <c r="C12410" t="str">
        <f t="shared" si="387"/>
        <v>Pre-Drug 1970-1991</v>
      </c>
      <c r="D12410" t="s">
        <v>19</v>
      </c>
      <c r="E12410">
        <v>651</v>
      </c>
      <c r="F12410">
        <v>62</v>
      </c>
      <c r="G12410">
        <v>11</v>
      </c>
      <c r="H12410">
        <v>77</v>
      </c>
      <c r="I12410">
        <v>143</v>
      </c>
      <c r="J12410">
        <v>5</v>
      </c>
      <c r="K12410">
        <v>17</v>
      </c>
      <c r="L12410">
        <v>1</v>
      </c>
      <c r="M12410">
        <v>0</v>
      </c>
      <c r="Q12410">
        <v>125</v>
      </c>
      <c r="R12410">
        <v>3.58</v>
      </c>
      <c r="X12410">
        <v>75</v>
      </c>
      <c r="Y12410">
        <v>0.22</v>
      </c>
      <c r="Z12410">
        <v>467</v>
      </c>
      <c r="AA12410">
        <f t="shared" si="386"/>
        <v>155.66666666666666</v>
      </c>
    </row>
    <row r="12411" spans="1:27" x14ac:dyDescent="0.25">
      <c r="A12411" t="s">
        <v>3142</v>
      </c>
      <c r="B12411">
        <v>1988</v>
      </c>
      <c r="C12411" t="str">
        <f t="shared" si="387"/>
        <v>Pre-Drug 1970-1991</v>
      </c>
      <c r="D12411" t="s">
        <v>19</v>
      </c>
      <c r="E12411">
        <v>651</v>
      </c>
      <c r="F12411">
        <v>72</v>
      </c>
      <c r="G12411">
        <v>23</v>
      </c>
      <c r="H12411">
        <v>50</v>
      </c>
      <c r="I12411">
        <v>69</v>
      </c>
      <c r="J12411">
        <v>3</v>
      </c>
      <c r="K12411">
        <v>3</v>
      </c>
      <c r="L12411">
        <v>4</v>
      </c>
      <c r="M12411">
        <v>6</v>
      </c>
      <c r="Q12411">
        <v>162</v>
      </c>
      <c r="R12411">
        <v>4.1399999999999997</v>
      </c>
      <c r="X12411">
        <v>74</v>
      </c>
      <c r="Y12411">
        <v>0.27</v>
      </c>
      <c r="Z12411">
        <v>469</v>
      </c>
      <c r="AA12411">
        <f t="shared" si="386"/>
        <v>156.33333333333334</v>
      </c>
    </row>
    <row r="12412" spans="1:27" x14ac:dyDescent="0.25">
      <c r="A12412" t="s">
        <v>410</v>
      </c>
      <c r="B12412">
        <v>1981</v>
      </c>
      <c r="C12412" t="str">
        <f t="shared" si="387"/>
        <v>Pre-Drug 1970-1991</v>
      </c>
      <c r="D12412" t="s">
        <v>19</v>
      </c>
      <c r="E12412">
        <v>651</v>
      </c>
      <c r="F12412">
        <v>46</v>
      </c>
      <c r="G12412">
        <v>14</v>
      </c>
      <c r="H12412">
        <v>49</v>
      </c>
      <c r="I12412">
        <v>108</v>
      </c>
      <c r="J12412">
        <v>1</v>
      </c>
      <c r="K12412">
        <v>1</v>
      </c>
      <c r="L12412">
        <v>6</v>
      </c>
      <c r="M12412">
        <v>1</v>
      </c>
      <c r="Q12412">
        <v>139</v>
      </c>
      <c r="R12412">
        <v>2.64</v>
      </c>
      <c r="X12412">
        <v>78</v>
      </c>
      <c r="Y12412">
        <v>0.23</v>
      </c>
      <c r="Z12412">
        <v>470</v>
      </c>
      <c r="AA12412">
        <f t="shared" si="386"/>
        <v>156.66666666666666</v>
      </c>
    </row>
    <row r="12413" spans="1:27" x14ac:dyDescent="0.25">
      <c r="A12413" t="s">
        <v>1182</v>
      </c>
      <c r="B12413">
        <v>1999</v>
      </c>
      <c r="C12413" t="str">
        <f t="shared" si="387"/>
        <v>Drug Era 1992-2006</v>
      </c>
      <c r="D12413" t="s">
        <v>19</v>
      </c>
      <c r="E12413">
        <v>652</v>
      </c>
      <c r="F12413">
        <v>100</v>
      </c>
      <c r="G12413">
        <v>21</v>
      </c>
      <c r="H12413">
        <v>80</v>
      </c>
      <c r="I12413">
        <v>93</v>
      </c>
      <c r="J12413">
        <v>3</v>
      </c>
      <c r="K12413">
        <v>7</v>
      </c>
      <c r="L12413">
        <v>2</v>
      </c>
      <c r="M12413">
        <v>2</v>
      </c>
      <c r="Q12413">
        <v>158</v>
      </c>
      <c r="R12413">
        <v>6.34</v>
      </c>
      <c r="X12413">
        <v>81</v>
      </c>
      <c r="Y12413">
        <v>0</v>
      </c>
      <c r="Z12413">
        <v>426</v>
      </c>
      <c r="AA12413">
        <f t="shared" si="386"/>
        <v>142</v>
      </c>
    </row>
    <row r="12414" spans="1:27" x14ac:dyDescent="0.25">
      <c r="A12414" t="s">
        <v>924</v>
      </c>
      <c r="B12414">
        <v>2004</v>
      </c>
      <c r="C12414" t="str">
        <f t="shared" si="387"/>
        <v>Drug Era 1992-2006</v>
      </c>
      <c r="D12414" t="s">
        <v>18</v>
      </c>
      <c r="E12414">
        <v>652</v>
      </c>
      <c r="F12414">
        <v>105</v>
      </c>
      <c r="G12414">
        <v>31</v>
      </c>
      <c r="H12414">
        <v>63</v>
      </c>
      <c r="I12414">
        <v>117</v>
      </c>
      <c r="J12414">
        <v>5</v>
      </c>
      <c r="K12414">
        <v>4</v>
      </c>
      <c r="L12414">
        <v>10</v>
      </c>
      <c r="M12414">
        <v>2</v>
      </c>
      <c r="Q12414">
        <v>171</v>
      </c>
      <c r="R12414">
        <v>6.65</v>
      </c>
      <c r="X12414">
        <v>102</v>
      </c>
      <c r="Y12414">
        <v>0.3</v>
      </c>
      <c r="Z12414">
        <v>426</v>
      </c>
      <c r="AA12414">
        <f t="shared" si="386"/>
        <v>142</v>
      </c>
    </row>
    <row r="12415" spans="1:27" x14ac:dyDescent="0.25">
      <c r="A12415" t="s">
        <v>2696</v>
      </c>
      <c r="B12415">
        <v>1974</v>
      </c>
      <c r="C12415" t="str">
        <f t="shared" si="387"/>
        <v>Pre-Drug 1970-1991</v>
      </c>
      <c r="D12415" t="s">
        <v>18</v>
      </c>
      <c r="E12415">
        <v>652</v>
      </c>
      <c r="F12415">
        <v>66</v>
      </c>
      <c r="G12415">
        <v>15</v>
      </c>
      <c r="H12415">
        <v>70</v>
      </c>
      <c r="I12415">
        <v>95</v>
      </c>
      <c r="J12415">
        <v>4</v>
      </c>
      <c r="K12415">
        <v>5</v>
      </c>
      <c r="L12415">
        <v>0</v>
      </c>
      <c r="M12415">
        <v>0</v>
      </c>
      <c r="Q12415">
        <v>153</v>
      </c>
      <c r="R12415">
        <v>4.01</v>
      </c>
      <c r="X12415">
        <v>89</v>
      </c>
      <c r="Y12415">
        <v>0.26</v>
      </c>
      <c r="Z12415">
        <v>444</v>
      </c>
      <c r="AA12415">
        <f t="shared" si="386"/>
        <v>148</v>
      </c>
    </row>
    <row r="12416" spans="1:27" x14ac:dyDescent="0.25">
      <c r="A12416" t="s">
        <v>456</v>
      </c>
      <c r="B12416">
        <v>1994</v>
      </c>
      <c r="C12416" t="str">
        <f t="shared" si="387"/>
        <v>Pre-Drug 1970-1991</v>
      </c>
      <c r="D12416" t="s">
        <v>18</v>
      </c>
      <c r="E12416">
        <v>652</v>
      </c>
      <c r="F12416">
        <v>70</v>
      </c>
      <c r="G12416">
        <v>9</v>
      </c>
      <c r="H12416">
        <v>54</v>
      </c>
      <c r="I12416">
        <v>102</v>
      </c>
      <c r="J12416">
        <v>2</v>
      </c>
      <c r="K12416">
        <v>9</v>
      </c>
      <c r="L12416">
        <v>5</v>
      </c>
      <c r="M12416">
        <v>0</v>
      </c>
      <c r="Q12416">
        <v>149</v>
      </c>
      <c r="R12416">
        <v>4.12</v>
      </c>
      <c r="X12416">
        <v>94</v>
      </c>
      <c r="Y12416">
        <v>0.24</v>
      </c>
      <c r="Z12416">
        <v>459</v>
      </c>
      <c r="AA12416">
        <f t="shared" si="386"/>
        <v>153</v>
      </c>
    </row>
    <row r="12417" spans="1:27" x14ac:dyDescent="0.25">
      <c r="A12417" t="s">
        <v>665</v>
      </c>
      <c r="B12417">
        <v>1972</v>
      </c>
      <c r="C12417" t="str">
        <f t="shared" si="387"/>
        <v>Pre-Drug 1970-1991</v>
      </c>
      <c r="D12417" t="s">
        <v>19</v>
      </c>
      <c r="E12417">
        <v>652</v>
      </c>
      <c r="F12417">
        <v>64</v>
      </c>
      <c r="G12417">
        <v>8</v>
      </c>
      <c r="H12417">
        <v>50</v>
      </c>
      <c r="I12417">
        <v>106</v>
      </c>
      <c r="J12417">
        <v>6</v>
      </c>
      <c r="K12417">
        <v>6</v>
      </c>
      <c r="L12417">
        <v>0</v>
      </c>
      <c r="M12417">
        <v>0</v>
      </c>
      <c r="Q12417">
        <v>161</v>
      </c>
      <c r="R12417">
        <v>3.73</v>
      </c>
      <c r="X12417">
        <v>102</v>
      </c>
      <c r="Y12417">
        <v>0.27</v>
      </c>
      <c r="Z12417">
        <v>463</v>
      </c>
      <c r="AA12417">
        <f t="shared" si="386"/>
        <v>154.33333333333334</v>
      </c>
    </row>
    <row r="12418" spans="1:27" x14ac:dyDescent="0.25">
      <c r="A12418" t="s">
        <v>2347</v>
      </c>
      <c r="B12418">
        <v>1972</v>
      </c>
      <c r="C12418" t="str">
        <f t="shared" si="387"/>
        <v>Pre-Drug 1970-1991</v>
      </c>
      <c r="D12418" t="s">
        <v>18</v>
      </c>
      <c r="E12418">
        <v>652</v>
      </c>
      <c r="F12418">
        <v>73</v>
      </c>
      <c r="G12418">
        <v>17</v>
      </c>
      <c r="H12418">
        <v>60</v>
      </c>
      <c r="I12418">
        <v>87</v>
      </c>
      <c r="J12418">
        <v>6</v>
      </c>
      <c r="K12418">
        <v>1</v>
      </c>
      <c r="L12418">
        <v>1</v>
      </c>
      <c r="M12418">
        <v>0</v>
      </c>
      <c r="Q12418">
        <v>149</v>
      </c>
      <c r="R12418">
        <v>4.26</v>
      </c>
      <c r="X12418">
        <v>103</v>
      </c>
      <c r="Y12418">
        <v>0.25</v>
      </c>
      <c r="Z12418">
        <v>463</v>
      </c>
      <c r="AA12418">
        <f t="shared" ref="AA12418:AA12481" si="388">Z12418/3</f>
        <v>154.33333333333334</v>
      </c>
    </row>
    <row r="12419" spans="1:27" x14ac:dyDescent="0.25">
      <c r="A12419" t="s">
        <v>2487</v>
      </c>
      <c r="B12419">
        <v>1986</v>
      </c>
      <c r="C12419" t="str">
        <f t="shared" ref="C12419:C12482" si="389">IF(B12419&lt;1997,"Pre-Drug 1970-1991",IF(B12419&lt;=2006,"Drug Era 1992-2006","Post Drug Era 2007-2012"))</f>
        <v>Pre-Drug 1970-1991</v>
      </c>
      <c r="D12419" t="s">
        <v>19</v>
      </c>
      <c r="E12419">
        <v>652</v>
      </c>
      <c r="F12419">
        <v>72</v>
      </c>
      <c r="G12419">
        <v>15</v>
      </c>
      <c r="H12419">
        <v>29</v>
      </c>
      <c r="I12419">
        <v>112</v>
      </c>
      <c r="J12419">
        <v>1</v>
      </c>
      <c r="K12419">
        <v>1</v>
      </c>
      <c r="L12419">
        <v>2</v>
      </c>
      <c r="M12419">
        <v>1</v>
      </c>
      <c r="Q12419">
        <v>165</v>
      </c>
      <c r="R12419">
        <v>4.1500000000000004</v>
      </c>
      <c r="X12419">
        <v>60</v>
      </c>
      <c r="Y12419">
        <v>0.26</v>
      </c>
      <c r="Z12419">
        <v>468</v>
      </c>
      <c r="AA12419">
        <f t="shared" si="388"/>
        <v>156</v>
      </c>
    </row>
    <row r="12420" spans="1:27" x14ac:dyDescent="0.25">
      <c r="A12420" t="s">
        <v>2428</v>
      </c>
      <c r="B12420">
        <v>1981</v>
      </c>
      <c r="C12420" t="str">
        <f t="shared" si="389"/>
        <v>Pre-Drug 1970-1991</v>
      </c>
      <c r="D12420" t="s">
        <v>18</v>
      </c>
      <c r="E12420">
        <v>652</v>
      </c>
      <c r="F12420">
        <v>61</v>
      </c>
      <c r="G12420">
        <v>7</v>
      </c>
      <c r="H12420">
        <v>41</v>
      </c>
      <c r="I12420">
        <v>87</v>
      </c>
      <c r="J12420">
        <v>4</v>
      </c>
      <c r="K12420">
        <v>1</v>
      </c>
      <c r="L12420">
        <v>2</v>
      </c>
      <c r="M12420">
        <v>0</v>
      </c>
      <c r="Q12420">
        <v>149</v>
      </c>
      <c r="R12420">
        <v>3.42</v>
      </c>
      <c r="X12420">
        <v>82</v>
      </c>
      <c r="Y12420">
        <v>0.24</v>
      </c>
      <c r="Z12420">
        <v>482</v>
      </c>
      <c r="AA12420">
        <f t="shared" si="388"/>
        <v>160.66666666666666</v>
      </c>
    </row>
    <row r="12421" spans="1:27" x14ac:dyDescent="0.25">
      <c r="A12421" t="s">
        <v>2004</v>
      </c>
      <c r="B12421">
        <v>1972</v>
      </c>
      <c r="C12421" t="str">
        <f t="shared" si="389"/>
        <v>Pre-Drug 1970-1991</v>
      </c>
      <c r="D12421" t="s">
        <v>19</v>
      </c>
      <c r="E12421">
        <v>652</v>
      </c>
      <c r="F12421">
        <v>40</v>
      </c>
      <c r="G12421">
        <v>13</v>
      </c>
      <c r="H12421">
        <v>31</v>
      </c>
      <c r="I12421">
        <v>120</v>
      </c>
      <c r="J12421">
        <v>1</v>
      </c>
      <c r="K12421">
        <v>4</v>
      </c>
      <c r="L12421">
        <v>1</v>
      </c>
      <c r="M12421">
        <v>0</v>
      </c>
      <c r="Q12421">
        <v>120</v>
      </c>
      <c r="R12421">
        <v>2.08</v>
      </c>
      <c r="X12421">
        <v>71</v>
      </c>
      <c r="Y12421">
        <v>0.19</v>
      </c>
      <c r="Z12421">
        <v>520</v>
      </c>
      <c r="AA12421">
        <f t="shared" si="388"/>
        <v>173.33333333333334</v>
      </c>
    </row>
    <row r="12422" spans="1:27" x14ac:dyDescent="0.25">
      <c r="A12422" t="s">
        <v>135</v>
      </c>
      <c r="B12422">
        <v>2005</v>
      </c>
      <c r="C12422" t="str">
        <f t="shared" si="389"/>
        <v>Drug Era 1992-2006</v>
      </c>
      <c r="D12422" t="s">
        <v>18</v>
      </c>
      <c r="E12422">
        <v>653</v>
      </c>
      <c r="F12422">
        <v>79</v>
      </c>
      <c r="G12422">
        <v>19</v>
      </c>
      <c r="H12422">
        <v>67</v>
      </c>
      <c r="I12422">
        <v>97</v>
      </c>
      <c r="J12422">
        <v>1</v>
      </c>
      <c r="K12422">
        <v>5</v>
      </c>
      <c r="L12422">
        <v>4</v>
      </c>
      <c r="M12422">
        <v>2</v>
      </c>
      <c r="Q12422">
        <v>151</v>
      </c>
      <c r="R12422">
        <v>4.76</v>
      </c>
      <c r="X12422">
        <v>90</v>
      </c>
      <c r="Z12422">
        <v>448</v>
      </c>
      <c r="AA12422">
        <f t="shared" si="388"/>
        <v>149.33333333333334</v>
      </c>
    </row>
    <row r="12423" spans="1:27" x14ac:dyDescent="0.25">
      <c r="A12423" t="s">
        <v>2598</v>
      </c>
      <c r="B12423">
        <v>2001</v>
      </c>
      <c r="C12423" t="str">
        <f t="shared" si="389"/>
        <v>Drug Era 1992-2006</v>
      </c>
      <c r="D12423" t="s">
        <v>18</v>
      </c>
      <c r="E12423">
        <v>653</v>
      </c>
      <c r="F12423">
        <v>80</v>
      </c>
      <c r="G12423">
        <v>23</v>
      </c>
      <c r="H12423">
        <v>48</v>
      </c>
      <c r="I12423">
        <v>94</v>
      </c>
      <c r="J12423">
        <v>6</v>
      </c>
      <c r="K12423">
        <v>3</v>
      </c>
      <c r="L12423">
        <v>5</v>
      </c>
      <c r="M12423">
        <v>0</v>
      </c>
      <c r="Q12423">
        <v>166</v>
      </c>
      <c r="R12423">
        <v>4.76</v>
      </c>
      <c r="X12423">
        <v>108</v>
      </c>
      <c r="Z12423">
        <v>454</v>
      </c>
      <c r="AA12423">
        <f t="shared" si="388"/>
        <v>151.33333333333334</v>
      </c>
    </row>
    <row r="12424" spans="1:27" x14ac:dyDescent="0.25">
      <c r="A12424" t="s">
        <v>92</v>
      </c>
      <c r="B12424">
        <v>1994</v>
      </c>
      <c r="C12424" t="str">
        <f t="shared" si="389"/>
        <v>Pre-Drug 1970-1991</v>
      </c>
      <c r="D12424" t="s">
        <v>19</v>
      </c>
      <c r="E12424">
        <v>653</v>
      </c>
      <c r="F12424">
        <v>66</v>
      </c>
      <c r="G12424">
        <v>11</v>
      </c>
      <c r="H12424">
        <v>63</v>
      </c>
      <c r="I12424">
        <v>145</v>
      </c>
      <c r="J12424">
        <v>7</v>
      </c>
      <c r="K12424">
        <v>11</v>
      </c>
      <c r="L12424">
        <v>4</v>
      </c>
      <c r="M12424">
        <v>1</v>
      </c>
      <c r="Q12424">
        <v>137</v>
      </c>
      <c r="R12424">
        <v>3.83</v>
      </c>
      <c r="X12424">
        <v>78</v>
      </c>
      <c r="Y12424">
        <v>0.22</v>
      </c>
      <c r="Z12424">
        <v>465</v>
      </c>
      <c r="AA12424">
        <f t="shared" si="388"/>
        <v>155</v>
      </c>
    </row>
    <row r="12425" spans="1:27" x14ac:dyDescent="0.25">
      <c r="A12425" t="s">
        <v>1543</v>
      </c>
      <c r="B12425">
        <v>1991</v>
      </c>
      <c r="C12425" t="str">
        <f t="shared" si="389"/>
        <v>Pre-Drug 1970-1991</v>
      </c>
      <c r="D12425" t="s">
        <v>18</v>
      </c>
      <c r="E12425">
        <v>653</v>
      </c>
      <c r="F12425">
        <v>61</v>
      </c>
      <c r="G12425">
        <v>13</v>
      </c>
      <c r="H12425">
        <v>49</v>
      </c>
      <c r="I12425">
        <v>102</v>
      </c>
      <c r="J12425">
        <v>7</v>
      </c>
      <c r="K12425">
        <v>2</v>
      </c>
      <c r="L12425">
        <v>4</v>
      </c>
      <c r="M12425">
        <v>2</v>
      </c>
      <c r="Q12425">
        <v>150</v>
      </c>
      <c r="R12425">
        <v>3.52</v>
      </c>
      <c r="X12425">
        <v>61</v>
      </c>
      <c r="Y12425">
        <v>0.25</v>
      </c>
      <c r="Z12425">
        <v>468</v>
      </c>
      <c r="AA12425">
        <f t="shared" si="388"/>
        <v>156</v>
      </c>
    </row>
    <row r="12426" spans="1:27" x14ac:dyDescent="0.25">
      <c r="A12426" t="s">
        <v>1846</v>
      </c>
      <c r="B12426">
        <v>1997</v>
      </c>
      <c r="C12426" t="str">
        <f t="shared" si="389"/>
        <v>Drug Era 1992-2006</v>
      </c>
      <c r="D12426" t="s">
        <v>19</v>
      </c>
      <c r="E12426">
        <v>653</v>
      </c>
      <c r="F12426">
        <v>67</v>
      </c>
      <c r="G12426">
        <v>24</v>
      </c>
      <c r="H12426">
        <v>53</v>
      </c>
      <c r="I12426">
        <v>80</v>
      </c>
      <c r="J12426">
        <v>2</v>
      </c>
      <c r="K12426">
        <v>1</v>
      </c>
      <c r="L12426">
        <v>5</v>
      </c>
      <c r="M12426">
        <v>1</v>
      </c>
      <c r="Q12426">
        <v>146</v>
      </c>
      <c r="R12426">
        <v>3.79</v>
      </c>
      <c r="X12426">
        <v>55</v>
      </c>
      <c r="Y12426">
        <v>0.24</v>
      </c>
      <c r="Z12426">
        <v>477</v>
      </c>
      <c r="AA12426">
        <f t="shared" si="388"/>
        <v>159</v>
      </c>
    </row>
    <row r="12427" spans="1:27" x14ac:dyDescent="0.25">
      <c r="A12427" t="s">
        <v>2750</v>
      </c>
      <c r="B12427">
        <v>2012</v>
      </c>
      <c r="C12427" t="str">
        <f t="shared" si="389"/>
        <v>Post Drug Era 2007-2012</v>
      </c>
      <c r="D12427" t="s">
        <v>18</v>
      </c>
      <c r="E12427">
        <v>653</v>
      </c>
      <c r="F12427">
        <v>56</v>
      </c>
      <c r="G12427">
        <v>15</v>
      </c>
      <c r="H12427">
        <v>48</v>
      </c>
      <c r="I12427">
        <v>197</v>
      </c>
      <c r="J12427">
        <v>1</v>
      </c>
      <c r="K12427">
        <v>5</v>
      </c>
      <c r="L12427">
        <v>4</v>
      </c>
      <c r="M12427">
        <v>0</v>
      </c>
      <c r="Q12427">
        <v>136</v>
      </c>
      <c r="R12427">
        <v>3.16</v>
      </c>
      <c r="X12427">
        <v>81</v>
      </c>
      <c r="Z12427">
        <v>478</v>
      </c>
      <c r="AA12427">
        <f t="shared" si="388"/>
        <v>159.33333333333334</v>
      </c>
    </row>
    <row r="12428" spans="1:27" x14ac:dyDescent="0.25">
      <c r="A12428" t="s">
        <v>2640</v>
      </c>
      <c r="B12428">
        <v>2008</v>
      </c>
      <c r="C12428" t="str">
        <f t="shared" si="389"/>
        <v>Post Drug Era 2007-2012</v>
      </c>
      <c r="D12428" t="s">
        <v>19</v>
      </c>
      <c r="E12428">
        <v>653</v>
      </c>
      <c r="F12428">
        <v>71</v>
      </c>
      <c r="G12428">
        <v>22</v>
      </c>
      <c r="H12428">
        <v>24</v>
      </c>
      <c r="I12428">
        <v>123</v>
      </c>
      <c r="J12428">
        <v>1</v>
      </c>
      <c r="K12428">
        <v>1</v>
      </c>
      <c r="L12428">
        <v>4</v>
      </c>
      <c r="M12428">
        <v>0</v>
      </c>
      <c r="Q12428">
        <v>161</v>
      </c>
      <c r="R12428">
        <v>3.99</v>
      </c>
      <c r="X12428">
        <v>74</v>
      </c>
      <c r="Z12428">
        <v>481</v>
      </c>
      <c r="AA12428">
        <f t="shared" si="388"/>
        <v>160.33333333333334</v>
      </c>
    </row>
    <row r="12429" spans="1:27" x14ac:dyDescent="0.25">
      <c r="A12429" t="s">
        <v>2366</v>
      </c>
      <c r="B12429">
        <v>1988</v>
      </c>
      <c r="C12429" t="str">
        <f t="shared" si="389"/>
        <v>Pre-Drug 1970-1991</v>
      </c>
      <c r="D12429" t="s">
        <v>18</v>
      </c>
      <c r="E12429">
        <v>653</v>
      </c>
      <c r="F12429">
        <v>43</v>
      </c>
      <c r="G12429">
        <v>7</v>
      </c>
      <c r="H12429">
        <v>63</v>
      </c>
      <c r="I12429">
        <v>160</v>
      </c>
      <c r="J12429">
        <v>7</v>
      </c>
      <c r="K12429">
        <v>1</v>
      </c>
      <c r="L12429">
        <v>3</v>
      </c>
      <c r="M12429">
        <v>4</v>
      </c>
      <c r="Q12429">
        <v>120</v>
      </c>
      <c r="R12429">
        <v>2.39</v>
      </c>
      <c r="X12429">
        <v>65</v>
      </c>
      <c r="Y12429">
        <v>0.2</v>
      </c>
      <c r="Z12429">
        <v>486</v>
      </c>
      <c r="AA12429">
        <f t="shared" si="388"/>
        <v>162</v>
      </c>
    </row>
    <row r="12430" spans="1:27" x14ac:dyDescent="0.25">
      <c r="A12430" t="s">
        <v>23</v>
      </c>
      <c r="B12430">
        <v>1996</v>
      </c>
      <c r="C12430" t="str">
        <f t="shared" si="389"/>
        <v>Pre-Drug 1970-1991</v>
      </c>
      <c r="D12430" t="s">
        <v>19</v>
      </c>
      <c r="E12430">
        <v>654</v>
      </c>
      <c r="F12430">
        <v>118</v>
      </c>
      <c r="G12430">
        <v>23</v>
      </c>
      <c r="H12430">
        <v>78</v>
      </c>
      <c r="I12430">
        <v>58</v>
      </c>
      <c r="J12430">
        <v>3</v>
      </c>
      <c r="K12430">
        <v>13</v>
      </c>
      <c r="L12430">
        <v>4</v>
      </c>
      <c r="M12430">
        <v>1</v>
      </c>
      <c r="Q12430">
        <v>171</v>
      </c>
      <c r="R12430">
        <v>7.48</v>
      </c>
      <c r="X12430">
        <v>63</v>
      </c>
      <c r="Y12430">
        <v>0.26</v>
      </c>
      <c r="Z12430">
        <v>426</v>
      </c>
      <c r="AA12430">
        <f t="shared" si="388"/>
        <v>142</v>
      </c>
    </row>
    <row r="12431" spans="1:27" x14ac:dyDescent="0.25">
      <c r="A12431" t="s">
        <v>842</v>
      </c>
      <c r="B12431">
        <v>1994</v>
      </c>
      <c r="C12431" t="str">
        <f t="shared" si="389"/>
        <v>Pre-Drug 1970-1991</v>
      </c>
      <c r="D12431" t="s">
        <v>19</v>
      </c>
      <c r="E12431">
        <v>654</v>
      </c>
      <c r="F12431">
        <v>87</v>
      </c>
      <c r="G12431">
        <v>15</v>
      </c>
      <c r="H12431">
        <v>59</v>
      </c>
      <c r="I12431">
        <v>104</v>
      </c>
      <c r="J12431">
        <v>0</v>
      </c>
      <c r="K12431">
        <v>10</v>
      </c>
      <c r="L12431">
        <v>9</v>
      </c>
      <c r="M12431">
        <v>0</v>
      </c>
      <c r="Q12431">
        <v>173</v>
      </c>
      <c r="R12431">
        <v>5.44</v>
      </c>
      <c r="X12431">
        <v>90</v>
      </c>
      <c r="Y12431">
        <v>0.28000000000000003</v>
      </c>
      <c r="Z12431">
        <v>432</v>
      </c>
      <c r="AA12431">
        <f t="shared" si="388"/>
        <v>144</v>
      </c>
    </row>
    <row r="12432" spans="1:27" x14ac:dyDescent="0.25">
      <c r="A12432" t="s">
        <v>2401</v>
      </c>
      <c r="B12432">
        <v>1990</v>
      </c>
      <c r="C12432" t="str">
        <f t="shared" si="389"/>
        <v>Pre-Drug 1970-1991</v>
      </c>
      <c r="D12432" t="s">
        <v>19</v>
      </c>
      <c r="E12432">
        <v>654</v>
      </c>
      <c r="F12432">
        <v>96</v>
      </c>
      <c r="G12432">
        <v>23</v>
      </c>
      <c r="H12432">
        <v>88</v>
      </c>
      <c r="I12432">
        <v>76</v>
      </c>
      <c r="J12432">
        <v>9</v>
      </c>
      <c r="K12432">
        <v>16</v>
      </c>
      <c r="L12432">
        <v>6</v>
      </c>
      <c r="M12432">
        <v>1</v>
      </c>
      <c r="Q12432">
        <v>141</v>
      </c>
      <c r="R12432">
        <v>5.96</v>
      </c>
      <c r="X12432">
        <v>78</v>
      </c>
      <c r="Y12432">
        <v>0.25</v>
      </c>
      <c r="Z12432">
        <v>435</v>
      </c>
      <c r="AA12432">
        <f t="shared" si="388"/>
        <v>145</v>
      </c>
    </row>
    <row r="12433" spans="1:27" x14ac:dyDescent="0.25">
      <c r="A12433" t="s">
        <v>2106</v>
      </c>
      <c r="B12433">
        <v>2005</v>
      </c>
      <c r="C12433" t="str">
        <f t="shared" si="389"/>
        <v>Drug Era 1992-2006</v>
      </c>
      <c r="D12433" t="s">
        <v>18</v>
      </c>
      <c r="E12433">
        <v>654</v>
      </c>
      <c r="F12433">
        <v>77</v>
      </c>
      <c r="G12433">
        <v>22</v>
      </c>
      <c r="H12433">
        <v>74</v>
      </c>
      <c r="I12433">
        <v>103</v>
      </c>
      <c r="J12433">
        <v>9</v>
      </c>
      <c r="K12433">
        <v>1</v>
      </c>
      <c r="L12433">
        <v>8</v>
      </c>
      <c r="M12433">
        <v>0</v>
      </c>
      <c r="Q12433">
        <v>146</v>
      </c>
      <c r="R12433">
        <v>4.71</v>
      </c>
      <c r="X12433">
        <v>53</v>
      </c>
      <c r="Z12433">
        <v>441</v>
      </c>
      <c r="AA12433">
        <f t="shared" si="388"/>
        <v>147</v>
      </c>
    </row>
    <row r="12434" spans="1:27" x14ac:dyDescent="0.25">
      <c r="A12434" t="s">
        <v>1994</v>
      </c>
      <c r="B12434">
        <v>1990</v>
      </c>
      <c r="C12434" t="str">
        <f t="shared" si="389"/>
        <v>Pre-Drug 1970-1991</v>
      </c>
      <c r="D12434" t="s">
        <v>19</v>
      </c>
      <c r="E12434">
        <v>654</v>
      </c>
      <c r="F12434">
        <v>74</v>
      </c>
      <c r="G12434">
        <v>11</v>
      </c>
      <c r="H12434">
        <v>41</v>
      </c>
      <c r="I12434">
        <v>75</v>
      </c>
      <c r="J12434">
        <v>3</v>
      </c>
      <c r="K12434">
        <v>6</v>
      </c>
      <c r="L12434">
        <v>4</v>
      </c>
      <c r="M12434">
        <v>5</v>
      </c>
      <c r="Q12434">
        <v>176</v>
      </c>
      <c r="R12434">
        <v>4.46</v>
      </c>
      <c r="X12434">
        <v>52</v>
      </c>
      <c r="Y12434">
        <v>0.28999999999999998</v>
      </c>
      <c r="Z12434">
        <v>448</v>
      </c>
      <c r="AA12434">
        <f t="shared" si="388"/>
        <v>149.33333333333334</v>
      </c>
    </row>
    <row r="12435" spans="1:27" x14ac:dyDescent="0.25">
      <c r="A12435" t="s">
        <v>173</v>
      </c>
      <c r="B12435">
        <v>1975</v>
      </c>
      <c r="C12435" t="str">
        <f t="shared" si="389"/>
        <v>Pre-Drug 1970-1991</v>
      </c>
      <c r="D12435" t="s">
        <v>19</v>
      </c>
      <c r="E12435">
        <v>654</v>
      </c>
      <c r="F12435">
        <v>75</v>
      </c>
      <c r="G12435">
        <v>10</v>
      </c>
      <c r="H12435">
        <v>47</v>
      </c>
      <c r="I12435">
        <v>71</v>
      </c>
      <c r="J12435">
        <v>5</v>
      </c>
      <c r="K12435">
        <v>0</v>
      </c>
      <c r="L12435">
        <v>1</v>
      </c>
      <c r="M12435">
        <v>0</v>
      </c>
      <c r="Q12435">
        <v>174</v>
      </c>
      <c r="R12435">
        <v>4.4800000000000004</v>
      </c>
      <c r="X12435">
        <v>77</v>
      </c>
      <c r="Y12435">
        <v>0.28999999999999998</v>
      </c>
      <c r="Z12435">
        <v>452</v>
      </c>
      <c r="AA12435">
        <f t="shared" si="388"/>
        <v>150.66666666666666</v>
      </c>
    </row>
    <row r="12436" spans="1:27" x14ac:dyDescent="0.25">
      <c r="A12436" t="s">
        <v>157</v>
      </c>
      <c r="B12436">
        <v>1988</v>
      </c>
      <c r="C12436" t="str">
        <f t="shared" si="389"/>
        <v>Pre-Drug 1970-1991</v>
      </c>
      <c r="D12436" t="s">
        <v>19</v>
      </c>
      <c r="E12436">
        <v>654</v>
      </c>
      <c r="F12436">
        <v>75</v>
      </c>
      <c r="G12436">
        <v>15</v>
      </c>
      <c r="H12436">
        <v>42</v>
      </c>
      <c r="I12436">
        <v>41</v>
      </c>
      <c r="J12436">
        <v>2</v>
      </c>
      <c r="K12436">
        <v>2</v>
      </c>
      <c r="L12436">
        <v>6</v>
      </c>
      <c r="M12436">
        <v>2</v>
      </c>
      <c r="Q12436">
        <v>167</v>
      </c>
      <c r="R12436">
        <v>4.4000000000000004</v>
      </c>
      <c r="X12436">
        <v>73</v>
      </c>
      <c r="Y12436">
        <v>0.27</v>
      </c>
      <c r="Z12436">
        <v>460</v>
      </c>
      <c r="AA12436">
        <f t="shared" si="388"/>
        <v>153.33333333333334</v>
      </c>
    </row>
    <row r="12437" spans="1:27" x14ac:dyDescent="0.25">
      <c r="A12437" t="s">
        <v>115</v>
      </c>
      <c r="B12437">
        <v>1997</v>
      </c>
      <c r="C12437" t="str">
        <f t="shared" si="389"/>
        <v>Drug Era 1992-2006</v>
      </c>
      <c r="D12437" t="s">
        <v>18</v>
      </c>
      <c r="E12437">
        <v>654</v>
      </c>
      <c r="F12437">
        <v>70</v>
      </c>
      <c r="G12437">
        <v>15</v>
      </c>
      <c r="H12437">
        <v>47</v>
      </c>
      <c r="I12437">
        <v>115</v>
      </c>
      <c r="J12437">
        <v>0</v>
      </c>
      <c r="K12437">
        <v>4</v>
      </c>
      <c r="L12437">
        <v>4</v>
      </c>
      <c r="M12437">
        <v>3</v>
      </c>
      <c r="Q12437">
        <v>151</v>
      </c>
      <c r="R12437">
        <v>4.0999999999999996</v>
      </c>
      <c r="X12437">
        <v>51</v>
      </c>
      <c r="Y12437">
        <v>0.25</v>
      </c>
      <c r="Z12437">
        <v>461</v>
      </c>
      <c r="AA12437">
        <f t="shared" si="388"/>
        <v>153.66666666666666</v>
      </c>
    </row>
    <row r="12438" spans="1:27" x14ac:dyDescent="0.25">
      <c r="A12438" t="s">
        <v>520</v>
      </c>
      <c r="B12438">
        <v>2011</v>
      </c>
      <c r="C12438" t="str">
        <f t="shared" si="389"/>
        <v>Post Drug Era 2007-2012</v>
      </c>
      <c r="D12438" t="s">
        <v>19</v>
      </c>
      <c r="E12438">
        <v>654</v>
      </c>
      <c r="F12438">
        <v>65</v>
      </c>
      <c r="G12438">
        <v>18</v>
      </c>
      <c r="H12438">
        <v>50</v>
      </c>
      <c r="I12438">
        <v>97</v>
      </c>
      <c r="J12438">
        <v>2</v>
      </c>
      <c r="K12438">
        <v>2</v>
      </c>
      <c r="L12438">
        <v>7</v>
      </c>
      <c r="M12438">
        <v>0</v>
      </c>
      <c r="Q12438">
        <v>152</v>
      </c>
      <c r="R12438">
        <v>3.77</v>
      </c>
      <c r="X12438">
        <v>94</v>
      </c>
      <c r="Z12438">
        <v>465</v>
      </c>
      <c r="AA12438">
        <f t="shared" si="388"/>
        <v>155</v>
      </c>
    </row>
    <row r="12439" spans="1:27" x14ac:dyDescent="0.25">
      <c r="A12439" t="s">
        <v>206</v>
      </c>
      <c r="B12439">
        <v>2004</v>
      </c>
      <c r="C12439" t="str">
        <f t="shared" si="389"/>
        <v>Drug Era 1992-2006</v>
      </c>
      <c r="D12439" t="s">
        <v>18</v>
      </c>
      <c r="E12439">
        <v>654</v>
      </c>
      <c r="F12439">
        <v>66</v>
      </c>
      <c r="G12439">
        <v>16</v>
      </c>
      <c r="H12439">
        <v>54</v>
      </c>
      <c r="I12439">
        <v>152</v>
      </c>
      <c r="J12439">
        <v>3</v>
      </c>
      <c r="K12439">
        <v>5</v>
      </c>
      <c r="L12439">
        <v>6</v>
      </c>
      <c r="M12439">
        <v>0</v>
      </c>
      <c r="Q12439">
        <v>137</v>
      </c>
      <c r="R12439">
        <v>3.79</v>
      </c>
      <c r="X12439">
        <v>91</v>
      </c>
      <c r="Y12439">
        <v>0.23</v>
      </c>
      <c r="Z12439">
        <v>470</v>
      </c>
      <c r="AA12439">
        <f t="shared" si="388"/>
        <v>156.66666666666666</v>
      </c>
    </row>
    <row r="12440" spans="1:27" x14ac:dyDescent="0.25">
      <c r="A12440" t="s">
        <v>2470</v>
      </c>
      <c r="B12440">
        <v>2005</v>
      </c>
      <c r="C12440" t="str">
        <f t="shared" si="389"/>
        <v>Drug Era 1992-2006</v>
      </c>
      <c r="D12440" t="s">
        <v>18</v>
      </c>
      <c r="E12440">
        <v>655</v>
      </c>
      <c r="F12440">
        <v>73</v>
      </c>
      <c r="G12440">
        <v>14</v>
      </c>
      <c r="H12440">
        <v>53</v>
      </c>
      <c r="I12440">
        <v>111</v>
      </c>
      <c r="J12440">
        <v>8</v>
      </c>
      <c r="K12440">
        <v>1</v>
      </c>
      <c r="L12440">
        <v>1</v>
      </c>
      <c r="M12440">
        <v>1</v>
      </c>
      <c r="Q12440">
        <v>175</v>
      </c>
      <c r="R12440">
        <v>4.5199999999999996</v>
      </c>
      <c r="X12440">
        <v>113</v>
      </c>
      <c r="Z12440">
        <v>436</v>
      </c>
      <c r="AA12440">
        <f t="shared" si="388"/>
        <v>145.33333333333334</v>
      </c>
    </row>
    <row r="12441" spans="1:27" x14ac:dyDescent="0.25">
      <c r="A12441" t="s">
        <v>538</v>
      </c>
      <c r="B12441">
        <v>1989</v>
      </c>
      <c r="C12441" t="str">
        <f t="shared" si="389"/>
        <v>Pre-Drug 1970-1991</v>
      </c>
      <c r="D12441" t="s">
        <v>18</v>
      </c>
      <c r="E12441">
        <v>655</v>
      </c>
      <c r="F12441">
        <v>83</v>
      </c>
      <c r="G12441">
        <v>13</v>
      </c>
      <c r="H12441">
        <v>66</v>
      </c>
      <c r="I12441">
        <v>91</v>
      </c>
      <c r="J12441">
        <v>15</v>
      </c>
      <c r="K12441">
        <v>6</v>
      </c>
      <c r="L12441">
        <v>0</v>
      </c>
      <c r="M12441">
        <v>3</v>
      </c>
      <c r="Q12441">
        <v>155</v>
      </c>
      <c r="R12441">
        <v>5.08</v>
      </c>
      <c r="X12441">
        <v>61</v>
      </c>
      <c r="Y12441">
        <v>0.26</v>
      </c>
      <c r="Z12441">
        <v>441</v>
      </c>
      <c r="AA12441">
        <f t="shared" si="388"/>
        <v>147</v>
      </c>
    </row>
    <row r="12442" spans="1:27" x14ac:dyDescent="0.25">
      <c r="A12442" t="s">
        <v>2205</v>
      </c>
      <c r="B12442">
        <v>1990</v>
      </c>
      <c r="C12442" t="str">
        <f t="shared" si="389"/>
        <v>Pre-Drug 1970-1991</v>
      </c>
      <c r="D12442" t="s">
        <v>19</v>
      </c>
      <c r="E12442">
        <v>655</v>
      </c>
      <c r="F12442">
        <v>74</v>
      </c>
      <c r="G12442">
        <v>14</v>
      </c>
      <c r="H12442">
        <v>77</v>
      </c>
      <c r="I12442">
        <v>73</v>
      </c>
      <c r="J12442">
        <v>7</v>
      </c>
      <c r="K12442">
        <v>10</v>
      </c>
      <c r="L12442">
        <v>1</v>
      </c>
      <c r="M12442">
        <v>0</v>
      </c>
      <c r="Q12442">
        <v>148</v>
      </c>
      <c r="R12442">
        <v>4.45</v>
      </c>
      <c r="X12442">
        <v>66</v>
      </c>
      <c r="Y12442">
        <v>0.26</v>
      </c>
      <c r="Z12442">
        <v>449</v>
      </c>
      <c r="AA12442">
        <f t="shared" si="388"/>
        <v>149.66666666666666</v>
      </c>
    </row>
    <row r="12443" spans="1:27" x14ac:dyDescent="0.25">
      <c r="A12443" t="s">
        <v>2189</v>
      </c>
      <c r="B12443">
        <v>1980</v>
      </c>
      <c r="C12443" t="str">
        <f t="shared" si="389"/>
        <v>Pre-Drug 1970-1991</v>
      </c>
      <c r="D12443" t="s">
        <v>19</v>
      </c>
      <c r="E12443">
        <v>655</v>
      </c>
      <c r="F12443">
        <v>59</v>
      </c>
      <c r="G12443">
        <v>12</v>
      </c>
      <c r="H12443">
        <v>46</v>
      </c>
      <c r="I12443">
        <v>107</v>
      </c>
      <c r="J12443">
        <v>3</v>
      </c>
      <c r="K12443">
        <v>4</v>
      </c>
      <c r="L12443">
        <v>7</v>
      </c>
      <c r="M12443">
        <v>0</v>
      </c>
      <c r="Q12443">
        <v>159</v>
      </c>
      <c r="R12443">
        <v>3.43</v>
      </c>
      <c r="X12443">
        <v>76</v>
      </c>
      <c r="Y12443">
        <v>0.26</v>
      </c>
      <c r="Z12443">
        <v>465</v>
      </c>
      <c r="AA12443">
        <f t="shared" si="388"/>
        <v>155</v>
      </c>
    </row>
    <row r="12444" spans="1:27" x14ac:dyDescent="0.25">
      <c r="A12444" t="s">
        <v>1792</v>
      </c>
      <c r="B12444">
        <v>1994</v>
      </c>
      <c r="C12444" t="str">
        <f t="shared" si="389"/>
        <v>Pre-Drug 1970-1991</v>
      </c>
      <c r="D12444" t="s">
        <v>19</v>
      </c>
      <c r="E12444">
        <v>655</v>
      </c>
      <c r="F12444">
        <v>71</v>
      </c>
      <c r="G12444">
        <v>14</v>
      </c>
      <c r="H12444">
        <v>54</v>
      </c>
      <c r="I12444">
        <v>94</v>
      </c>
      <c r="J12444">
        <v>2</v>
      </c>
      <c r="K12444">
        <v>3</v>
      </c>
      <c r="L12444">
        <v>2</v>
      </c>
      <c r="M12444">
        <v>1</v>
      </c>
      <c r="Q12444">
        <v>151</v>
      </c>
      <c r="R12444">
        <v>4.0599999999999996</v>
      </c>
      <c r="X12444">
        <v>62</v>
      </c>
      <c r="Y12444">
        <v>0.24</v>
      </c>
      <c r="Z12444">
        <v>472</v>
      </c>
      <c r="AA12444">
        <f t="shared" si="388"/>
        <v>157.33333333333334</v>
      </c>
    </row>
    <row r="12445" spans="1:27" x14ac:dyDescent="0.25">
      <c r="A12445" t="s">
        <v>451</v>
      </c>
      <c r="B12445">
        <v>2008</v>
      </c>
      <c r="C12445" t="str">
        <f t="shared" si="389"/>
        <v>Post Drug Era 2007-2012</v>
      </c>
      <c r="D12445" t="s">
        <v>18</v>
      </c>
      <c r="E12445">
        <v>655</v>
      </c>
      <c r="F12445">
        <v>69</v>
      </c>
      <c r="G12445">
        <v>18</v>
      </c>
      <c r="H12445">
        <v>38</v>
      </c>
      <c r="I12445">
        <v>107</v>
      </c>
      <c r="J12445">
        <v>2</v>
      </c>
      <c r="K12445">
        <v>2</v>
      </c>
      <c r="L12445">
        <v>1</v>
      </c>
      <c r="M12445">
        <v>0</v>
      </c>
      <c r="Q12445">
        <v>158</v>
      </c>
      <c r="R12445">
        <v>3.91</v>
      </c>
      <c r="X12445">
        <v>78</v>
      </c>
      <c r="Z12445">
        <v>476</v>
      </c>
      <c r="AA12445">
        <f t="shared" si="388"/>
        <v>158.66666666666666</v>
      </c>
    </row>
    <row r="12446" spans="1:27" x14ac:dyDescent="0.25">
      <c r="A12446" t="s">
        <v>2777</v>
      </c>
      <c r="B12446">
        <v>1992</v>
      </c>
      <c r="C12446" t="str">
        <f t="shared" si="389"/>
        <v>Pre-Drug 1970-1991</v>
      </c>
      <c r="D12446" t="s">
        <v>18</v>
      </c>
      <c r="E12446">
        <v>655</v>
      </c>
      <c r="F12446">
        <v>38</v>
      </c>
      <c r="G12446">
        <v>6</v>
      </c>
      <c r="H12446">
        <v>43</v>
      </c>
      <c r="I12446">
        <v>77</v>
      </c>
      <c r="J12446">
        <v>3</v>
      </c>
      <c r="K12446">
        <v>0</v>
      </c>
      <c r="L12446">
        <v>3</v>
      </c>
      <c r="M12446">
        <v>1</v>
      </c>
      <c r="Q12446">
        <v>144</v>
      </c>
      <c r="R12446">
        <v>2.08</v>
      </c>
      <c r="X12446">
        <v>89</v>
      </c>
      <c r="Y12446">
        <v>0.23</v>
      </c>
      <c r="Z12446">
        <v>494</v>
      </c>
      <c r="AA12446">
        <f t="shared" si="388"/>
        <v>164.66666666666666</v>
      </c>
    </row>
    <row r="12447" spans="1:27" x14ac:dyDescent="0.25">
      <c r="A12447" t="s">
        <v>993</v>
      </c>
      <c r="B12447">
        <v>1978</v>
      </c>
      <c r="C12447" t="str">
        <f t="shared" si="389"/>
        <v>Pre-Drug 1970-1991</v>
      </c>
      <c r="D12447" t="s">
        <v>19</v>
      </c>
      <c r="E12447">
        <v>656</v>
      </c>
      <c r="F12447">
        <v>89</v>
      </c>
      <c r="G12447">
        <v>20</v>
      </c>
      <c r="H12447">
        <v>48</v>
      </c>
      <c r="I12447">
        <v>67</v>
      </c>
      <c r="J12447">
        <v>4</v>
      </c>
      <c r="K12447">
        <v>0</v>
      </c>
      <c r="L12447">
        <v>4</v>
      </c>
      <c r="M12447">
        <v>0</v>
      </c>
      <c r="Q12447">
        <v>189</v>
      </c>
      <c r="R12447">
        <v>5.54</v>
      </c>
      <c r="X12447">
        <v>69</v>
      </c>
      <c r="Y12447">
        <v>0.31</v>
      </c>
      <c r="Z12447">
        <v>434</v>
      </c>
      <c r="AA12447">
        <f t="shared" si="388"/>
        <v>144.66666666666666</v>
      </c>
    </row>
    <row r="12448" spans="1:27" x14ac:dyDescent="0.25">
      <c r="A12448" t="s">
        <v>1338</v>
      </c>
      <c r="B12448">
        <v>2003</v>
      </c>
      <c r="C12448" t="str">
        <f t="shared" si="389"/>
        <v>Drug Era 1992-2006</v>
      </c>
      <c r="D12448" t="s">
        <v>18</v>
      </c>
      <c r="E12448">
        <v>656</v>
      </c>
      <c r="F12448">
        <v>63</v>
      </c>
      <c r="G12448">
        <v>16</v>
      </c>
      <c r="H12448">
        <v>101</v>
      </c>
      <c r="I12448">
        <v>140</v>
      </c>
      <c r="J12448">
        <v>4</v>
      </c>
      <c r="K12448">
        <v>10</v>
      </c>
      <c r="L12448">
        <v>6</v>
      </c>
      <c r="M12448">
        <v>2</v>
      </c>
      <c r="Q12448">
        <v>129</v>
      </c>
      <c r="R12448">
        <v>3.86</v>
      </c>
      <c r="X12448">
        <v>44</v>
      </c>
      <c r="Y12448">
        <v>0.23</v>
      </c>
      <c r="Z12448">
        <v>441</v>
      </c>
      <c r="AA12448">
        <f t="shared" si="388"/>
        <v>147</v>
      </c>
    </row>
    <row r="12449" spans="1:27" x14ac:dyDescent="0.25">
      <c r="A12449" t="s">
        <v>403</v>
      </c>
      <c r="B12449">
        <v>1999</v>
      </c>
      <c r="C12449" t="str">
        <f t="shared" si="389"/>
        <v>Drug Era 1992-2006</v>
      </c>
      <c r="D12449" t="s">
        <v>19</v>
      </c>
      <c r="E12449">
        <v>656</v>
      </c>
      <c r="F12449">
        <v>92</v>
      </c>
      <c r="G12449">
        <v>18</v>
      </c>
      <c r="H12449">
        <v>46</v>
      </c>
      <c r="I12449">
        <v>96</v>
      </c>
      <c r="J12449">
        <v>1</v>
      </c>
      <c r="K12449">
        <v>4</v>
      </c>
      <c r="L12449">
        <v>3</v>
      </c>
      <c r="M12449">
        <v>0</v>
      </c>
      <c r="Q12449">
        <v>184</v>
      </c>
      <c r="R12449">
        <v>5.62</v>
      </c>
      <c r="X12449">
        <v>63</v>
      </c>
      <c r="Y12449">
        <v>0</v>
      </c>
      <c r="Z12449">
        <v>442</v>
      </c>
      <c r="AA12449">
        <f t="shared" si="388"/>
        <v>147.33333333333334</v>
      </c>
    </row>
    <row r="12450" spans="1:27" x14ac:dyDescent="0.25">
      <c r="A12450" t="s">
        <v>1607</v>
      </c>
      <c r="B12450">
        <v>2004</v>
      </c>
      <c r="C12450" t="str">
        <f t="shared" si="389"/>
        <v>Drug Era 1992-2006</v>
      </c>
      <c r="D12450" t="s">
        <v>18</v>
      </c>
      <c r="E12450">
        <v>656</v>
      </c>
      <c r="F12450">
        <v>88</v>
      </c>
      <c r="G12450">
        <v>24</v>
      </c>
      <c r="H12450">
        <v>44</v>
      </c>
      <c r="I12450">
        <v>93</v>
      </c>
      <c r="J12450">
        <v>4</v>
      </c>
      <c r="K12450">
        <v>8</v>
      </c>
      <c r="L12450">
        <v>5</v>
      </c>
      <c r="M12450">
        <v>0</v>
      </c>
      <c r="Q12450">
        <v>170</v>
      </c>
      <c r="R12450">
        <v>5.32</v>
      </c>
      <c r="X12450">
        <v>74</v>
      </c>
      <c r="Y12450">
        <v>0.28000000000000003</v>
      </c>
      <c r="Z12450">
        <v>447</v>
      </c>
      <c r="AA12450">
        <f t="shared" si="388"/>
        <v>149</v>
      </c>
    </row>
    <row r="12451" spans="1:27" x14ac:dyDescent="0.25">
      <c r="A12451" t="s">
        <v>1580</v>
      </c>
      <c r="B12451">
        <v>1993</v>
      </c>
      <c r="C12451" t="str">
        <f t="shared" si="389"/>
        <v>Pre-Drug 1970-1991</v>
      </c>
      <c r="D12451" t="s">
        <v>19</v>
      </c>
      <c r="E12451">
        <v>656</v>
      </c>
      <c r="F12451">
        <v>76</v>
      </c>
      <c r="G12451">
        <v>15</v>
      </c>
      <c r="H12451">
        <v>45</v>
      </c>
      <c r="I12451">
        <v>89</v>
      </c>
      <c r="J12451">
        <v>5</v>
      </c>
      <c r="K12451">
        <v>5</v>
      </c>
      <c r="L12451">
        <v>4</v>
      </c>
      <c r="M12451">
        <v>2</v>
      </c>
      <c r="Q12451">
        <v>169</v>
      </c>
      <c r="R12451">
        <v>4.55</v>
      </c>
      <c r="X12451">
        <v>96</v>
      </c>
      <c r="Y12451">
        <v>0.28000000000000003</v>
      </c>
      <c r="Z12451">
        <v>451</v>
      </c>
      <c r="AA12451">
        <f t="shared" si="388"/>
        <v>150.33333333333334</v>
      </c>
    </row>
    <row r="12452" spans="1:27" x14ac:dyDescent="0.25">
      <c r="A12452" t="s">
        <v>1474</v>
      </c>
      <c r="B12452">
        <v>1991</v>
      </c>
      <c r="C12452" t="str">
        <f t="shared" si="389"/>
        <v>Pre-Drug 1970-1991</v>
      </c>
      <c r="D12452" t="s">
        <v>19</v>
      </c>
      <c r="E12452">
        <v>656</v>
      </c>
      <c r="F12452">
        <v>77</v>
      </c>
      <c r="G12452">
        <v>7</v>
      </c>
      <c r="H12452">
        <v>44</v>
      </c>
      <c r="I12452">
        <v>59</v>
      </c>
      <c r="J12452">
        <v>4</v>
      </c>
      <c r="K12452">
        <v>2</v>
      </c>
      <c r="L12452">
        <v>3</v>
      </c>
      <c r="M12452">
        <v>2</v>
      </c>
      <c r="Q12452">
        <v>166</v>
      </c>
      <c r="R12452">
        <v>4.5999999999999996</v>
      </c>
      <c r="X12452">
        <v>51</v>
      </c>
      <c r="Y12452">
        <v>0.27</v>
      </c>
      <c r="Z12452">
        <v>452</v>
      </c>
      <c r="AA12452">
        <f t="shared" si="388"/>
        <v>150.66666666666666</v>
      </c>
    </row>
    <row r="12453" spans="1:27" x14ac:dyDescent="0.25">
      <c r="A12453" t="s">
        <v>1975</v>
      </c>
      <c r="B12453">
        <v>2007</v>
      </c>
      <c r="C12453" t="str">
        <f t="shared" si="389"/>
        <v>Post Drug Era 2007-2012</v>
      </c>
      <c r="D12453" t="s">
        <v>19</v>
      </c>
      <c r="E12453">
        <v>656</v>
      </c>
      <c r="F12453">
        <v>87</v>
      </c>
      <c r="G12453">
        <v>14</v>
      </c>
      <c r="H12453">
        <v>35</v>
      </c>
      <c r="I12453">
        <v>91</v>
      </c>
      <c r="J12453">
        <v>2</v>
      </c>
      <c r="K12453">
        <v>1</v>
      </c>
      <c r="L12453">
        <v>4</v>
      </c>
      <c r="M12453">
        <v>0</v>
      </c>
      <c r="Q12453">
        <v>188</v>
      </c>
      <c r="R12453">
        <v>5.15</v>
      </c>
      <c r="X12453">
        <v>62</v>
      </c>
      <c r="Z12453">
        <v>456</v>
      </c>
      <c r="AA12453">
        <f t="shared" si="388"/>
        <v>152</v>
      </c>
    </row>
    <row r="12454" spans="1:27" x14ac:dyDescent="0.25">
      <c r="A12454" t="s">
        <v>1550</v>
      </c>
      <c r="B12454">
        <v>1982</v>
      </c>
      <c r="C12454" t="str">
        <f t="shared" si="389"/>
        <v>Pre-Drug 1970-1991</v>
      </c>
      <c r="D12454" t="s">
        <v>18</v>
      </c>
      <c r="E12454">
        <v>656</v>
      </c>
      <c r="F12454">
        <v>58</v>
      </c>
      <c r="G12454">
        <v>8</v>
      </c>
      <c r="H12454">
        <v>52</v>
      </c>
      <c r="I12454">
        <v>81</v>
      </c>
      <c r="J12454">
        <v>8</v>
      </c>
      <c r="K12454">
        <v>4</v>
      </c>
      <c r="L12454">
        <v>3</v>
      </c>
      <c r="M12454">
        <v>2</v>
      </c>
      <c r="Q12454">
        <v>170</v>
      </c>
      <c r="R12454">
        <v>3.42</v>
      </c>
      <c r="X12454">
        <v>116</v>
      </c>
      <c r="Y12454">
        <v>0.28999999999999998</v>
      </c>
      <c r="Z12454">
        <v>458</v>
      </c>
      <c r="AA12454">
        <f t="shared" si="388"/>
        <v>152.66666666666666</v>
      </c>
    </row>
    <row r="12455" spans="1:27" x14ac:dyDescent="0.25">
      <c r="A12455" t="s">
        <v>2749</v>
      </c>
      <c r="B12455">
        <v>1987</v>
      </c>
      <c r="C12455" t="str">
        <f t="shared" si="389"/>
        <v>Pre-Drug 1970-1991</v>
      </c>
      <c r="D12455" t="s">
        <v>19</v>
      </c>
      <c r="E12455">
        <v>656</v>
      </c>
      <c r="F12455">
        <v>75</v>
      </c>
      <c r="G12455">
        <v>24</v>
      </c>
      <c r="H12455">
        <v>59</v>
      </c>
      <c r="I12455">
        <v>76</v>
      </c>
      <c r="J12455">
        <v>6</v>
      </c>
      <c r="K12455">
        <v>2</v>
      </c>
      <c r="L12455">
        <v>2</v>
      </c>
      <c r="M12455">
        <v>5</v>
      </c>
      <c r="Q12455">
        <v>150</v>
      </c>
      <c r="R12455">
        <v>4.37</v>
      </c>
      <c r="X12455">
        <v>94</v>
      </c>
      <c r="Y12455">
        <v>0.25</v>
      </c>
      <c r="Z12455">
        <v>463</v>
      </c>
      <c r="AA12455">
        <f t="shared" si="388"/>
        <v>154.33333333333334</v>
      </c>
    </row>
    <row r="12456" spans="1:27" x14ac:dyDescent="0.25">
      <c r="A12456" t="s">
        <v>1215</v>
      </c>
      <c r="B12456">
        <v>1997</v>
      </c>
      <c r="C12456" t="str">
        <f t="shared" si="389"/>
        <v>Drug Era 1992-2006</v>
      </c>
      <c r="D12456" t="s">
        <v>18</v>
      </c>
      <c r="E12456">
        <v>656</v>
      </c>
      <c r="F12456">
        <v>65</v>
      </c>
      <c r="G12456">
        <v>15</v>
      </c>
      <c r="H12456">
        <v>66</v>
      </c>
      <c r="I12456">
        <v>136</v>
      </c>
      <c r="J12456">
        <v>2</v>
      </c>
      <c r="K12456">
        <v>4</v>
      </c>
      <c r="L12456">
        <v>1</v>
      </c>
      <c r="M12456">
        <v>1</v>
      </c>
      <c r="Q12456">
        <v>134</v>
      </c>
      <c r="R12456">
        <v>3.69</v>
      </c>
      <c r="X12456">
        <v>81</v>
      </c>
      <c r="Y12456">
        <v>0.23</v>
      </c>
      <c r="Z12456">
        <v>475</v>
      </c>
      <c r="AA12456">
        <f t="shared" si="388"/>
        <v>158.33333333333334</v>
      </c>
    </row>
    <row r="12457" spans="1:27" x14ac:dyDescent="0.25">
      <c r="A12457" t="s">
        <v>3002</v>
      </c>
      <c r="B12457">
        <v>2007</v>
      </c>
      <c r="C12457" t="str">
        <f t="shared" si="389"/>
        <v>Post Drug Era 2007-2012</v>
      </c>
      <c r="D12457" t="s">
        <v>19</v>
      </c>
      <c r="E12457">
        <v>657</v>
      </c>
      <c r="F12457">
        <v>101</v>
      </c>
      <c r="G12457">
        <v>23</v>
      </c>
      <c r="H12457">
        <v>35</v>
      </c>
      <c r="I12457">
        <v>80</v>
      </c>
      <c r="J12457">
        <v>5</v>
      </c>
      <c r="K12457">
        <v>3</v>
      </c>
      <c r="L12457">
        <v>8</v>
      </c>
      <c r="M12457">
        <v>1</v>
      </c>
      <c r="Q12457">
        <v>190</v>
      </c>
      <c r="R12457">
        <v>6.2</v>
      </c>
      <c r="X12457">
        <v>51</v>
      </c>
      <c r="Z12457">
        <v>440</v>
      </c>
      <c r="AA12457">
        <f t="shared" si="388"/>
        <v>146.66666666666666</v>
      </c>
    </row>
    <row r="12458" spans="1:27" x14ac:dyDescent="0.25">
      <c r="A12458" t="s">
        <v>989</v>
      </c>
      <c r="B12458">
        <v>1980</v>
      </c>
      <c r="C12458" t="str">
        <f t="shared" si="389"/>
        <v>Pre-Drug 1970-1991</v>
      </c>
      <c r="D12458" t="s">
        <v>19</v>
      </c>
      <c r="E12458">
        <v>657</v>
      </c>
      <c r="F12458">
        <v>77</v>
      </c>
      <c r="G12458">
        <v>18</v>
      </c>
      <c r="H12458">
        <v>48</v>
      </c>
      <c r="I12458">
        <v>55</v>
      </c>
      <c r="J12458">
        <v>2</v>
      </c>
      <c r="K12458">
        <v>5</v>
      </c>
      <c r="L12458">
        <v>6</v>
      </c>
      <c r="M12458">
        <v>0</v>
      </c>
      <c r="Q12458">
        <v>163</v>
      </c>
      <c r="R12458">
        <v>4.6100000000000003</v>
      </c>
      <c r="X12458">
        <v>54</v>
      </c>
      <c r="Y12458">
        <v>0.27</v>
      </c>
      <c r="Z12458">
        <v>451</v>
      </c>
      <c r="AA12458">
        <f t="shared" si="388"/>
        <v>150.33333333333334</v>
      </c>
    </row>
    <row r="12459" spans="1:27" x14ac:dyDescent="0.25">
      <c r="A12459" t="s">
        <v>456</v>
      </c>
      <c r="B12459">
        <v>1996</v>
      </c>
      <c r="C12459" t="str">
        <f t="shared" si="389"/>
        <v>Pre-Drug 1970-1991</v>
      </c>
      <c r="D12459" t="s">
        <v>18</v>
      </c>
      <c r="E12459">
        <v>657</v>
      </c>
      <c r="F12459">
        <v>76</v>
      </c>
      <c r="G12459">
        <v>18</v>
      </c>
      <c r="H12459">
        <v>43</v>
      </c>
      <c r="I12459">
        <v>79</v>
      </c>
      <c r="J12459">
        <v>3</v>
      </c>
      <c r="K12459">
        <v>3</v>
      </c>
      <c r="L12459">
        <v>3</v>
      </c>
      <c r="M12459">
        <v>1</v>
      </c>
      <c r="Q12459">
        <v>172</v>
      </c>
      <c r="R12459">
        <v>4.49</v>
      </c>
      <c r="X12459">
        <v>66</v>
      </c>
      <c r="Y12459">
        <v>0.26</v>
      </c>
      <c r="Z12459">
        <v>457</v>
      </c>
      <c r="AA12459">
        <f t="shared" si="388"/>
        <v>152.33333333333334</v>
      </c>
    </row>
    <row r="12460" spans="1:27" x14ac:dyDescent="0.25">
      <c r="A12460" t="s">
        <v>690</v>
      </c>
      <c r="B12460">
        <v>1986</v>
      </c>
      <c r="C12460" t="str">
        <f t="shared" si="389"/>
        <v>Pre-Drug 1970-1991</v>
      </c>
      <c r="D12460" t="s">
        <v>19</v>
      </c>
      <c r="E12460">
        <v>657</v>
      </c>
      <c r="F12460">
        <v>62</v>
      </c>
      <c r="G12460">
        <v>16</v>
      </c>
      <c r="H12460">
        <v>49</v>
      </c>
      <c r="I12460">
        <v>96</v>
      </c>
      <c r="J12460">
        <v>2</v>
      </c>
      <c r="K12460">
        <v>5</v>
      </c>
      <c r="L12460">
        <v>0</v>
      </c>
      <c r="M12460">
        <v>0</v>
      </c>
      <c r="Q12460">
        <v>166</v>
      </c>
      <c r="R12460">
        <v>3.62</v>
      </c>
      <c r="X12460">
        <v>108</v>
      </c>
      <c r="Y12460">
        <v>0.27</v>
      </c>
      <c r="Z12460">
        <v>462</v>
      </c>
      <c r="AA12460">
        <f t="shared" si="388"/>
        <v>154</v>
      </c>
    </row>
    <row r="12461" spans="1:27" x14ac:dyDescent="0.25">
      <c r="A12461" t="s">
        <v>553</v>
      </c>
      <c r="B12461">
        <v>1980</v>
      </c>
      <c r="C12461" t="str">
        <f t="shared" si="389"/>
        <v>Pre-Drug 1970-1991</v>
      </c>
      <c r="D12461" t="s">
        <v>19</v>
      </c>
      <c r="E12461">
        <v>657</v>
      </c>
      <c r="F12461">
        <v>64</v>
      </c>
      <c r="G12461">
        <v>9</v>
      </c>
      <c r="H12461">
        <v>49</v>
      </c>
      <c r="I12461">
        <v>54</v>
      </c>
      <c r="J12461">
        <v>2</v>
      </c>
      <c r="K12461">
        <v>5</v>
      </c>
      <c r="L12461">
        <v>5</v>
      </c>
      <c r="M12461">
        <v>0</v>
      </c>
      <c r="Q12461">
        <v>150</v>
      </c>
      <c r="R12461">
        <v>3.73</v>
      </c>
      <c r="X12461">
        <v>76</v>
      </c>
      <c r="Y12461">
        <v>0.25</v>
      </c>
      <c r="Z12461">
        <v>463</v>
      </c>
      <c r="AA12461">
        <f t="shared" si="388"/>
        <v>154.33333333333334</v>
      </c>
    </row>
    <row r="12462" spans="1:27" x14ac:dyDescent="0.25">
      <c r="A12462" t="s">
        <v>2087</v>
      </c>
      <c r="B12462">
        <v>1993</v>
      </c>
      <c r="C12462" t="str">
        <f t="shared" si="389"/>
        <v>Pre-Drug 1970-1991</v>
      </c>
      <c r="D12462" t="s">
        <v>18</v>
      </c>
      <c r="E12462">
        <v>657</v>
      </c>
      <c r="F12462">
        <v>65</v>
      </c>
      <c r="G12462">
        <v>18</v>
      </c>
      <c r="H12462">
        <v>47</v>
      </c>
      <c r="I12462">
        <v>83</v>
      </c>
      <c r="J12462">
        <v>4</v>
      </c>
      <c r="K12462">
        <v>4</v>
      </c>
      <c r="L12462">
        <v>7</v>
      </c>
      <c r="M12462">
        <v>0</v>
      </c>
      <c r="Q12462">
        <v>153</v>
      </c>
      <c r="R12462">
        <v>3.76</v>
      </c>
      <c r="X12462">
        <v>77</v>
      </c>
      <c r="Y12462">
        <v>0.25</v>
      </c>
      <c r="Z12462">
        <v>467</v>
      </c>
      <c r="AA12462">
        <f t="shared" si="388"/>
        <v>155.66666666666666</v>
      </c>
    </row>
    <row r="12463" spans="1:27" x14ac:dyDescent="0.25">
      <c r="A12463" t="s">
        <v>607</v>
      </c>
      <c r="B12463">
        <v>1972</v>
      </c>
      <c r="C12463" t="str">
        <f t="shared" si="389"/>
        <v>Pre-Drug 1970-1991</v>
      </c>
      <c r="D12463" t="s">
        <v>19</v>
      </c>
      <c r="E12463">
        <v>657</v>
      </c>
      <c r="F12463">
        <v>47</v>
      </c>
      <c r="G12463">
        <v>12</v>
      </c>
      <c r="H12463">
        <v>53</v>
      </c>
      <c r="I12463">
        <v>83</v>
      </c>
      <c r="J12463">
        <v>3</v>
      </c>
      <c r="K12463">
        <v>2</v>
      </c>
      <c r="L12463">
        <v>6</v>
      </c>
      <c r="M12463">
        <v>0</v>
      </c>
      <c r="Q12463">
        <v>135</v>
      </c>
      <c r="R12463">
        <v>2.62</v>
      </c>
      <c r="X12463">
        <v>86</v>
      </c>
      <c r="Y12463">
        <v>0.23</v>
      </c>
      <c r="Z12463">
        <v>485</v>
      </c>
      <c r="AA12463">
        <f t="shared" si="388"/>
        <v>161.66666666666666</v>
      </c>
    </row>
    <row r="12464" spans="1:27" x14ac:dyDescent="0.25">
      <c r="A12464" t="s">
        <v>2963</v>
      </c>
      <c r="B12464">
        <v>2002</v>
      </c>
      <c r="C12464" t="str">
        <f t="shared" si="389"/>
        <v>Drug Era 1992-2006</v>
      </c>
      <c r="D12464" t="s">
        <v>19</v>
      </c>
      <c r="E12464">
        <v>657</v>
      </c>
      <c r="F12464">
        <v>51</v>
      </c>
      <c r="G12464">
        <v>15</v>
      </c>
      <c r="H12464">
        <v>51</v>
      </c>
      <c r="I12464">
        <v>134</v>
      </c>
      <c r="J12464">
        <v>2</v>
      </c>
      <c r="K12464">
        <v>5</v>
      </c>
      <c r="L12464">
        <v>9</v>
      </c>
      <c r="M12464">
        <v>2</v>
      </c>
      <c r="Q12464">
        <v>121</v>
      </c>
      <c r="R12464">
        <v>2.81</v>
      </c>
      <c r="X12464">
        <v>80</v>
      </c>
      <c r="Z12464">
        <v>490</v>
      </c>
      <c r="AA12464">
        <f t="shared" si="388"/>
        <v>163.33333333333334</v>
      </c>
    </row>
    <row r="12465" spans="1:27" x14ac:dyDescent="0.25">
      <c r="A12465" t="s">
        <v>772</v>
      </c>
      <c r="B12465">
        <v>1994</v>
      </c>
      <c r="C12465" t="str">
        <f t="shared" si="389"/>
        <v>Pre-Drug 1970-1991</v>
      </c>
      <c r="D12465" t="s">
        <v>18</v>
      </c>
      <c r="E12465">
        <v>657</v>
      </c>
      <c r="F12465">
        <v>52</v>
      </c>
      <c r="G12465">
        <v>14</v>
      </c>
      <c r="H12465">
        <v>45</v>
      </c>
      <c r="I12465">
        <v>121</v>
      </c>
      <c r="J12465">
        <v>2</v>
      </c>
      <c r="K12465">
        <v>2</v>
      </c>
      <c r="L12465">
        <v>2</v>
      </c>
      <c r="M12465">
        <v>0</v>
      </c>
      <c r="Q12465">
        <v>132</v>
      </c>
      <c r="R12465">
        <v>2.84</v>
      </c>
      <c r="X12465">
        <v>89</v>
      </c>
      <c r="Y12465">
        <v>0.21</v>
      </c>
      <c r="Z12465">
        <v>494</v>
      </c>
      <c r="AA12465">
        <f t="shared" si="388"/>
        <v>164.66666666666666</v>
      </c>
    </row>
    <row r="12466" spans="1:27" x14ac:dyDescent="0.25">
      <c r="A12466" t="s">
        <v>293</v>
      </c>
      <c r="B12466">
        <v>1996</v>
      </c>
      <c r="C12466" t="str">
        <f t="shared" si="389"/>
        <v>Pre-Drug 1970-1991</v>
      </c>
      <c r="D12466" t="s">
        <v>19</v>
      </c>
      <c r="E12466">
        <v>658</v>
      </c>
      <c r="F12466">
        <v>94</v>
      </c>
      <c r="G12466">
        <v>28</v>
      </c>
      <c r="H12466">
        <v>62</v>
      </c>
      <c r="I12466">
        <v>59</v>
      </c>
      <c r="J12466">
        <v>2</v>
      </c>
      <c r="K12466">
        <v>2</v>
      </c>
      <c r="L12466">
        <v>9</v>
      </c>
      <c r="M12466">
        <v>0</v>
      </c>
      <c r="Q12466">
        <v>170</v>
      </c>
      <c r="R12466">
        <v>5.83</v>
      </c>
      <c r="X12466">
        <v>83</v>
      </c>
      <c r="Y12466">
        <v>0.25</v>
      </c>
      <c r="Z12466">
        <v>435</v>
      </c>
      <c r="AA12466">
        <f t="shared" si="388"/>
        <v>145</v>
      </c>
    </row>
    <row r="12467" spans="1:27" x14ac:dyDescent="0.25">
      <c r="A12467" t="s">
        <v>2845</v>
      </c>
      <c r="B12467">
        <v>2001</v>
      </c>
      <c r="C12467" t="str">
        <f t="shared" si="389"/>
        <v>Drug Era 1992-2006</v>
      </c>
      <c r="D12467" t="s">
        <v>18</v>
      </c>
      <c r="E12467">
        <v>658</v>
      </c>
      <c r="F12467">
        <v>87</v>
      </c>
      <c r="G12467">
        <v>21</v>
      </c>
      <c r="H12467">
        <v>50</v>
      </c>
      <c r="I12467">
        <v>96</v>
      </c>
      <c r="J12467">
        <v>7</v>
      </c>
      <c r="K12467">
        <v>8</v>
      </c>
      <c r="L12467">
        <v>6</v>
      </c>
      <c r="M12467">
        <v>0</v>
      </c>
      <c r="Q12467">
        <v>172</v>
      </c>
      <c r="R12467">
        <v>5.33</v>
      </c>
      <c r="X12467">
        <v>91</v>
      </c>
      <c r="Z12467">
        <v>441</v>
      </c>
      <c r="AA12467">
        <f t="shared" si="388"/>
        <v>147</v>
      </c>
    </row>
    <row r="12468" spans="1:27" x14ac:dyDescent="0.25">
      <c r="A12468" t="s">
        <v>2054</v>
      </c>
      <c r="B12468">
        <v>1973</v>
      </c>
      <c r="C12468" t="str">
        <f t="shared" si="389"/>
        <v>Pre-Drug 1970-1991</v>
      </c>
      <c r="D12468" t="s">
        <v>19</v>
      </c>
      <c r="E12468">
        <v>658</v>
      </c>
      <c r="F12468">
        <v>75</v>
      </c>
      <c r="G12468">
        <v>14</v>
      </c>
      <c r="H12468">
        <v>67</v>
      </c>
      <c r="I12468">
        <v>83</v>
      </c>
      <c r="J12468">
        <v>3</v>
      </c>
      <c r="K12468">
        <v>8</v>
      </c>
      <c r="L12468">
        <v>2</v>
      </c>
      <c r="M12468">
        <v>1</v>
      </c>
      <c r="Q12468">
        <v>153</v>
      </c>
      <c r="R12468">
        <v>4.49</v>
      </c>
      <c r="X12468">
        <v>59</v>
      </c>
      <c r="Y12468">
        <v>0.26</v>
      </c>
      <c r="Z12468">
        <v>451</v>
      </c>
      <c r="AA12468">
        <f t="shared" si="388"/>
        <v>150.33333333333334</v>
      </c>
    </row>
    <row r="12469" spans="1:27" x14ac:dyDescent="0.25">
      <c r="A12469" t="s">
        <v>1791</v>
      </c>
      <c r="B12469">
        <v>1973</v>
      </c>
      <c r="C12469" t="str">
        <f t="shared" si="389"/>
        <v>Pre-Drug 1970-1991</v>
      </c>
      <c r="D12469" t="s">
        <v>19</v>
      </c>
      <c r="E12469">
        <v>658</v>
      </c>
      <c r="F12469">
        <v>51</v>
      </c>
      <c r="G12469">
        <v>11</v>
      </c>
      <c r="H12469">
        <v>49</v>
      </c>
      <c r="I12469">
        <v>93</v>
      </c>
      <c r="J12469">
        <v>9</v>
      </c>
      <c r="K12469">
        <v>8</v>
      </c>
      <c r="L12469">
        <v>1</v>
      </c>
      <c r="M12469">
        <v>0</v>
      </c>
      <c r="Q12469">
        <v>148</v>
      </c>
      <c r="R12469">
        <v>2.86</v>
      </c>
      <c r="X12469">
        <v>92</v>
      </c>
      <c r="Y12469">
        <v>0.25</v>
      </c>
      <c r="Z12469">
        <v>481</v>
      </c>
      <c r="AA12469">
        <f t="shared" si="388"/>
        <v>160.33333333333334</v>
      </c>
    </row>
    <row r="12470" spans="1:27" x14ac:dyDescent="0.25">
      <c r="A12470" t="s">
        <v>1235</v>
      </c>
      <c r="B12470">
        <v>1992</v>
      </c>
      <c r="C12470" t="str">
        <f t="shared" si="389"/>
        <v>Pre-Drug 1970-1991</v>
      </c>
      <c r="D12470" t="s">
        <v>19</v>
      </c>
      <c r="E12470">
        <v>659</v>
      </c>
      <c r="F12470">
        <v>72</v>
      </c>
      <c r="G12470">
        <v>15</v>
      </c>
      <c r="H12470">
        <v>58</v>
      </c>
      <c r="I12470">
        <v>104</v>
      </c>
      <c r="J12470">
        <v>9</v>
      </c>
      <c r="K12470">
        <v>6</v>
      </c>
      <c r="L12470">
        <v>2</v>
      </c>
      <c r="M12470">
        <v>0</v>
      </c>
      <c r="Q12470">
        <v>162</v>
      </c>
      <c r="R12470">
        <v>4.3600000000000003</v>
      </c>
      <c r="X12470">
        <v>80</v>
      </c>
      <c r="Y12470">
        <v>0.27</v>
      </c>
      <c r="Z12470">
        <v>446</v>
      </c>
      <c r="AA12470">
        <f t="shared" si="388"/>
        <v>148.66666666666666</v>
      </c>
    </row>
    <row r="12471" spans="1:27" x14ac:dyDescent="0.25">
      <c r="A12471" t="s">
        <v>2778</v>
      </c>
      <c r="B12471">
        <v>1995</v>
      </c>
      <c r="C12471" t="str">
        <f t="shared" si="389"/>
        <v>Pre-Drug 1970-1991</v>
      </c>
      <c r="D12471" t="s">
        <v>18</v>
      </c>
      <c r="E12471">
        <v>659</v>
      </c>
      <c r="F12471">
        <v>76</v>
      </c>
      <c r="G12471">
        <v>21</v>
      </c>
      <c r="H12471">
        <v>39</v>
      </c>
      <c r="I12471">
        <v>96</v>
      </c>
      <c r="J12471">
        <v>2</v>
      </c>
      <c r="K12471">
        <v>3</v>
      </c>
      <c r="L12471">
        <v>2</v>
      </c>
      <c r="M12471">
        <v>0</v>
      </c>
      <c r="Q12471">
        <v>180</v>
      </c>
      <c r="R12471">
        <v>4.47</v>
      </c>
      <c r="X12471">
        <v>114</v>
      </c>
      <c r="Y12471">
        <v>0.28999999999999998</v>
      </c>
      <c r="Z12471">
        <v>459</v>
      </c>
      <c r="AA12471">
        <f t="shared" si="388"/>
        <v>153</v>
      </c>
    </row>
    <row r="12472" spans="1:27" x14ac:dyDescent="0.25">
      <c r="A12472" t="s">
        <v>1425</v>
      </c>
      <c r="B12472">
        <v>1993</v>
      </c>
      <c r="C12472" t="str">
        <f t="shared" si="389"/>
        <v>Pre-Drug 1970-1991</v>
      </c>
      <c r="D12472" t="s">
        <v>19</v>
      </c>
      <c r="E12472">
        <v>659</v>
      </c>
      <c r="F12472">
        <v>70</v>
      </c>
      <c r="G12472">
        <v>17</v>
      </c>
      <c r="H12472">
        <v>59</v>
      </c>
      <c r="I12472">
        <v>72</v>
      </c>
      <c r="J12472">
        <v>7</v>
      </c>
      <c r="K12472">
        <v>2</v>
      </c>
      <c r="L12472">
        <v>3</v>
      </c>
      <c r="M12472">
        <v>0</v>
      </c>
      <c r="Q12472">
        <v>163</v>
      </c>
      <c r="R12472">
        <v>4.08</v>
      </c>
      <c r="X12472">
        <v>74</v>
      </c>
      <c r="Y12472">
        <v>0.27</v>
      </c>
      <c r="Z12472">
        <v>463</v>
      </c>
      <c r="AA12472">
        <f t="shared" si="388"/>
        <v>154.33333333333334</v>
      </c>
    </row>
    <row r="12473" spans="1:27" x14ac:dyDescent="0.25">
      <c r="A12473" t="s">
        <v>77</v>
      </c>
      <c r="B12473">
        <v>2002</v>
      </c>
      <c r="C12473" t="str">
        <f t="shared" si="389"/>
        <v>Drug Era 1992-2006</v>
      </c>
      <c r="D12473" t="s">
        <v>18</v>
      </c>
      <c r="E12473">
        <v>659</v>
      </c>
      <c r="F12473">
        <v>83</v>
      </c>
      <c r="G12473">
        <v>23</v>
      </c>
      <c r="H12473">
        <v>32</v>
      </c>
      <c r="I12473">
        <v>81</v>
      </c>
      <c r="J12473">
        <v>3</v>
      </c>
      <c r="K12473">
        <v>2</v>
      </c>
      <c r="L12473">
        <v>1</v>
      </c>
      <c r="M12473">
        <v>5</v>
      </c>
      <c r="Q12473">
        <v>174</v>
      </c>
      <c r="R12473">
        <v>4.79</v>
      </c>
      <c r="X12473">
        <v>126</v>
      </c>
      <c r="Z12473">
        <v>468</v>
      </c>
      <c r="AA12473">
        <f t="shared" si="388"/>
        <v>156</v>
      </c>
    </row>
    <row r="12474" spans="1:27" x14ac:dyDescent="0.25">
      <c r="A12474" t="s">
        <v>1932</v>
      </c>
      <c r="B12474">
        <v>1973</v>
      </c>
      <c r="C12474" t="str">
        <f t="shared" si="389"/>
        <v>Pre-Drug 1970-1991</v>
      </c>
      <c r="D12474" t="s">
        <v>19</v>
      </c>
      <c r="E12474">
        <v>659</v>
      </c>
      <c r="F12474">
        <v>55</v>
      </c>
      <c r="G12474">
        <v>19</v>
      </c>
      <c r="H12474">
        <v>67</v>
      </c>
      <c r="I12474">
        <v>90</v>
      </c>
      <c r="J12474">
        <v>2</v>
      </c>
      <c r="K12474">
        <v>3</v>
      </c>
      <c r="L12474">
        <v>3</v>
      </c>
      <c r="M12474">
        <v>1</v>
      </c>
      <c r="Q12474">
        <v>138</v>
      </c>
      <c r="R12474">
        <v>3.17</v>
      </c>
      <c r="X12474">
        <v>81</v>
      </c>
      <c r="Y12474">
        <v>0.23</v>
      </c>
      <c r="Z12474">
        <v>469</v>
      </c>
      <c r="AA12474">
        <f t="shared" si="388"/>
        <v>156.33333333333334</v>
      </c>
    </row>
    <row r="12475" spans="1:27" x14ac:dyDescent="0.25">
      <c r="A12475" t="s">
        <v>1168</v>
      </c>
      <c r="B12475">
        <v>1978</v>
      </c>
      <c r="C12475" t="str">
        <f t="shared" si="389"/>
        <v>Pre-Drug 1970-1991</v>
      </c>
      <c r="D12475" t="s">
        <v>19</v>
      </c>
      <c r="E12475">
        <v>659</v>
      </c>
      <c r="F12475">
        <v>60</v>
      </c>
      <c r="G12475">
        <v>8</v>
      </c>
      <c r="H12475">
        <v>41</v>
      </c>
      <c r="I12475">
        <v>55</v>
      </c>
      <c r="J12475">
        <v>9</v>
      </c>
      <c r="K12475">
        <v>5</v>
      </c>
      <c r="L12475">
        <v>5</v>
      </c>
      <c r="M12475">
        <v>1</v>
      </c>
      <c r="Q12475">
        <v>168</v>
      </c>
      <c r="R12475">
        <v>3.44</v>
      </c>
      <c r="X12475">
        <v>66</v>
      </c>
      <c r="Y12475">
        <v>0.27</v>
      </c>
      <c r="Z12475">
        <v>471</v>
      </c>
      <c r="AA12475">
        <f t="shared" si="388"/>
        <v>157</v>
      </c>
    </row>
    <row r="12476" spans="1:27" x14ac:dyDescent="0.25">
      <c r="A12476" t="s">
        <v>1395</v>
      </c>
      <c r="B12476">
        <v>2006</v>
      </c>
      <c r="C12476" t="str">
        <f t="shared" si="389"/>
        <v>Drug Era 1992-2006</v>
      </c>
      <c r="D12476" t="s">
        <v>18</v>
      </c>
      <c r="E12476">
        <v>659</v>
      </c>
      <c r="F12476">
        <v>54</v>
      </c>
      <c r="G12476">
        <v>14</v>
      </c>
      <c r="H12476">
        <v>68</v>
      </c>
      <c r="I12476">
        <v>133</v>
      </c>
      <c r="J12476">
        <v>6</v>
      </c>
      <c r="K12476">
        <v>3</v>
      </c>
      <c r="L12476">
        <v>4</v>
      </c>
      <c r="M12476">
        <v>1</v>
      </c>
      <c r="Q12476">
        <v>136</v>
      </c>
      <c r="R12476">
        <v>3.1</v>
      </c>
      <c r="X12476">
        <v>75</v>
      </c>
      <c r="Z12476">
        <v>471</v>
      </c>
      <c r="AA12476">
        <f t="shared" si="388"/>
        <v>157</v>
      </c>
    </row>
    <row r="12477" spans="1:27" x14ac:dyDescent="0.25">
      <c r="A12477" t="s">
        <v>2793</v>
      </c>
      <c r="B12477">
        <v>1990</v>
      </c>
      <c r="C12477" t="str">
        <f t="shared" si="389"/>
        <v>Pre-Drug 1970-1991</v>
      </c>
      <c r="D12477" t="s">
        <v>19</v>
      </c>
      <c r="E12477">
        <v>659</v>
      </c>
      <c r="F12477">
        <v>72</v>
      </c>
      <c r="G12477">
        <v>12</v>
      </c>
      <c r="H12477">
        <v>29</v>
      </c>
      <c r="I12477">
        <v>101</v>
      </c>
      <c r="J12477">
        <v>2</v>
      </c>
      <c r="K12477">
        <v>1</v>
      </c>
      <c r="L12477">
        <v>2</v>
      </c>
      <c r="M12477">
        <v>0</v>
      </c>
      <c r="Q12477">
        <v>164</v>
      </c>
      <c r="R12477">
        <v>4.07</v>
      </c>
      <c r="X12477">
        <v>100</v>
      </c>
      <c r="Y12477">
        <v>0.26</v>
      </c>
      <c r="Z12477">
        <v>478</v>
      </c>
      <c r="AA12477">
        <f t="shared" si="388"/>
        <v>159.33333333333334</v>
      </c>
    </row>
    <row r="12478" spans="1:27" x14ac:dyDescent="0.25">
      <c r="A12478" t="s">
        <v>677</v>
      </c>
      <c r="B12478">
        <v>1998</v>
      </c>
      <c r="C12478" t="str">
        <f t="shared" si="389"/>
        <v>Drug Era 1992-2006</v>
      </c>
      <c r="D12478" t="s">
        <v>18</v>
      </c>
      <c r="E12478">
        <v>660</v>
      </c>
      <c r="F12478">
        <v>91</v>
      </c>
      <c r="G12478">
        <v>23</v>
      </c>
      <c r="H12478">
        <v>49</v>
      </c>
      <c r="I12478">
        <v>81</v>
      </c>
      <c r="J12478">
        <v>4</v>
      </c>
      <c r="K12478">
        <v>4</v>
      </c>
      <c r="L12478">
        <v>3</v>
      </c>
      <c r="M12478">
        <v>0</v>
      </c>
      <c r="Q12478">
        <v>176</v>
      </c>
      <c r="R12478">
        <v>5.51</v>
      </c>
      <c r="X12478">
        <v>87</v>
      </c>
      <c r="Z12478">
        <v>446</v>
      </c>
      <c r="AA12478">
        <f t="shared" si="388"/>
        <v>148.66666666666666</v>
      </c>
    </row>
    <row r="12479" spans="1:27" x14ac:dyDescent="0.25">
      <c r="A12479" t="s">
        <v>2332</v>
      </c>
      <c r="B12479">
        <v>1978</v>
      </c>
      <c r="C12479" t="str">
        <f t="shared" si="389"/>
        <v>Pre-Drug 1970-1991</v>
      </c>
      <c r="D12479" t="s">
        <v>19</v>
      </c>
      <c r="E12479">
        <v>660</v>
      </c>
      <c r="F12479">
        <v>72</v>
      </c>
      <c r="G12479">
        <v>10</v>
      </c>
      <c r="H12479">
        <v>67</v>
      </c>
      <c r="I12479">
        <v>89</v>
      </c>
      <c r="J12479">
        <v>4</v>
      </c>
      <c r="K12479">
        <v>1</v>
      </c>
      <c r="L12479">
        <v>2</v>
      </c>
      <c r="M12479">
        <v>1</v>
      </c>
      <c r="Q12479">
        <v>152</v>
      </c>
      <c r="R12479">
        <v>4.29</v>
      </c>
      <c r="X12479">
        <v>84</v>
      </c>
      <c r="Y12479">
        <v>0.26</v>
      </c>
      <c r="Z12479">
        <v>453</v>
      </c>
      <c r="AA12479">
        <f t="shared" si="388"/>
        <v>151</v>
      </c>
    </row>
    <row r="12480" spans="1:27" x14ac:dyDescent="0.25">
      <c r="A12480" t="s">
        <v>626</v>
      </c>
      <c r="B12480">
        <v>2011</v>
      </c>
      <c r="C12480" t="str">
        <f t="shared" si="389"/>
        <v>Post Drug Era 2007-2012</v>
      </c>
      <c r="D12480" t="s">
        <v>18</v>
      </c>
      <c r="E12480">
        <v>660</v>
      </c>
      <c r="F12480">
        <v>82</v>
      </c>
      <c r="G12480">
        <v>24</v>
      </c>
      <c r="H12480">
        <v>39</v>
      </c>
      <c r="I12480">
        <v>77</v>
      </c>
      <c r="J12480">
        <v>0</v>
      </c>
      <c r="K12480">
        <v>3</v>
      </c>
      <c r="L12480">
        <v>2</v>
      </c>
      <c r="M12480">
        <v>1</v>
      </c>
      <c r="Q12480">
        <v>175</v>
      </c>
      <c r="R12480">
        <v>4.79</v>
      </c>
      <c r="X12480">
        <v>94</v>
      </c>
      <c r="Z12480">
        <v>462</v>
      </c>
      <c r="AA12480">
        <f t="shared" si="388"/>
        <v>154</v>
      </c>
    </row>
    <row r="12481" spans="1:27" x14ac:dyDescent="0.25">
      <c r="A12481" t="s">
        <v>176</v>
      </c>
      <c r="B12481">
        <v>1981</v>
      </c>
      <c r="C12481" t="str">
        <f t="shared" si="389"/>
        <v>Pre-Drug 1970-1991</v>
      </c>
      <c r="D12481" t="s">
        <v>19</v>
      </c>
      <c r="E12481">
        <v>660</v>
      </c>
      <c r="F12481">
        <v>67</v>
      </c>
      <c r="G12481">
        <v>7</v>
      </c>
      <c r="H12481">
        <v>46</v>
      </c>
      <c r="I12481">
        <v>127</v>
      </c>
      <c r="J12481">
        <v>0</v>
      </c>
      <c r="K12481">
        <v>5</v>
      </c>
      <c r="L12481">
        <v>1</v>
      </c>
      <c r="M12481">
        <v>0</v>
      </c>
      <c r="Q12481">
        <v>150</v>
      </c>
      <c r="R12481">
        <v>3.91</v>
      </c>
      <c r="X12481">
        <v>82</v>
      </c>
      <c r="Y12481">
        <v>0.24</v>
      </c>
      <c r="Z12481">
        <v>463</v>
      </c>
      <c r="AA12481">
        <f t="shared" si="388"/>
        <v>154.33333333333334</v>
      </c>
    </row>
    <row r="12482" spans="1:27" x14ac:dyDescent="0.25">
      <c r="A12482" t="s">
        <v>278</v>
      </c>
      <c r="B12482">
        <v>1983</v>
      </c>
      <c r="C12482" t="str">
        <f t="shared" si="389"/>
        <v>Pre-Drug 1970-1991</v>
      </c>
      <c r="D12482" t="s">
        <v>19</v>
      </c>
      <c r="E12482">
        <v>660</v>
      </c>
      <c r="F12482">
        <v>68</v>
      </c>
      <c r="G12482">
        <v>8</v>
      </c>
      <c r="H12482">
        <v>44</v>
      </c>
      <c r="I12482">
        <v>123</v>
      </c>
      <c r="J12482">
        <v>4</v>
      </c>
      <c r="K12482">
        <v>5</v>
      </c>
      <c r="L12482">
        <v>10</v>
      </c>
      <c r="M12482">
        <v>1</v>
      </c>
      <c r="Q12482">
        <v>160</v>
      </c>
      <c r="R12482">
        <v>3.91</v>
      </c>
      <c r="X12482">
        <v>68</v>
      </c>
      <c r="Y12482">
        <v>0.26</v>
      </c>
      <c r="Z12482">
        <v>469</v>
      </c>
      <c r="AA12482">
        <f t="shared" ref="AA12482:AA12545" si="390">Z12482/3</f>
        <v>156.33333333333334</v>
      </c>
    </row>
    <row r="12483" spans="1:27" x14ac:dyDescent="0.25">
      <c r="A12483" t="s">
        <v>1717</v>
      </c>
      <c r="B12483">
        <v>2007</v>
      </c>
      <c r="C12483" t="str">
        <f t="shared" ref="C12483:C12546" si="391">IF(B12483&lt;1997,"Pre-Drug 1970-1991",IF(B12483&lt;=2006,"Drug Era 1992-2006","Post Drug Era 2007-2012"))</f>
        <v>Post Drug Era 2007-2012</v>
      </c>
      <c r="D12483" t="s">
        <v>19</v>
      </c>
      <c r="E12483">
        <v>660</v>
      </c>
      <c r="F12483">
        <v>73</v>
      </c>
      <c r="G12483">
        <v>27</v>
      </c>
      <c r="H12483">
        <v>49</v>
      </c>
      <c r="I12483">
        <v>122</v>
      </c>
      <c r="J12483">
        <v>1</v>
      </c>
      <c r="K12483">
        <v>1</v>
      </c>
      <c r="L12483">
        <v>5</v>
      </c>
      <c r="M12483">
        <v>0</v>
      </c>
      <c r="Q12483">
        <v>149</v>
      </c>
      <c r="R12483">
        <v>4.13</v>
      </c>
      <c r="X12483">
        <v>90</v>
      </c>
      <c r="Z12483">
        <v>477</v>
      </c>
      <c r="AA12483">
        <f t="shared" si="390"/>
        <v>159</v>
      </c>
    </row>
    <row r="12484" spans="1:27" x14ac:dyDescent="0.25">
      <c r="A12484" t="s">
        <v>1075</v>
      </c>
      <c r="B12484">
        <v>1971</v>
      </c>
      <c r="C12484" t="str">
        <f t="shared" si="391"/>
        <v>Pre-Drug 1970-1991</v>
      </c>
      <c r="D12484" t="s">
        <v>18</v>
      </c>
      <c r="E12484">
        <v>660</v>
      </c>
      <c r="F12484">
        <v>64</v>
      </c>
      <c r="G12484">
        <v>15</v>
      </c>
      <c r="H12484">
        <v>43</v>
      </c>
      <c r="I12484">
        <v>67</v>
      </c>
      <c r="J12484">
        <v>2</v>
      </c>
      <c r="K12484">
        <v>3</v>
      </c>
      <c r="L12484">
        <v>2</v>
      </c>
      <c r="M12484">
        <v>1</v>
      </c>
      <c r="Q12484">
        <v>151</v>
      </c>
      <c r="R12484">
        <v>3.57</v>
      </c>
      <c r="X12484">
        <v>96</v>
      </c>
      <c r="Y12484">
        <v>0.25</v>
      </c>
      <c r="Z12484">
        <v>484</v>
      </c>
      <c r="AA12484">
        <f t="shared" si="390"/>
        <v>161.33333333333334</v>
      </c>
    </row>
    <row r="12485" spans="1:27" x14ac:dyDescent="0.25">
      <c r="A12485" t="s">
        <v>1221</v>
      </c>
      <c r="B12485">
        <v>2006</v>
      </c>
      <c r="C12485" t="str">
        <f t="shared" si="391"/>
        <v>Drug Era 1992-2006</v>
      </c>
      <c r="D12485" t="s">
        <v>18</v>
      </c>
      <c r="E12485">
        <v>661</v>
      </c>
      <c r="F12485">
        <v>87</v>
      </c>
      <c r="G12485">
        <v>22</v>
      </c>
      <c r="H12485">
        <v>52</v>
      </c>
      <c r="I12485">
        <v>89</v>
      </c>
      <c r="J12485">
        <v>4</v>
      </c>
      <c r="K12485">
        <v>0</v>
      </c>
      <c r="L12485">
        <v>2</v>
      </c>
      <c r="M12485">
        <v>0</v>
      </c>
      <c r="Q12485">
        <v>176</v>
      </c>
      <c r="R12485">
        <v>5.34</v>
      </c>
      <c r="X12485">
        <v>70</v>
      </c>
      <c r="Z12485">
        <v>440</v>
      </c>
      <c r="AA12485">
        <f t="shared" si="390"/>
        <v>146.66666666666666</v>
      </c>
    </row>
    <row r="12486" spans="1:27" x14ac:dyDescent="0.25">
      <c r="A12486" t="s">
        <v>848</v>
      </c>
      <c r="B12486">
        <v>1998</v>
      </c>
      <c r="C12486" t="str">
        <f t="shared" si="391"/>
        <v>Drug Era 1992-2006</v>
      </c>
      <c r="D12486" t="s">
        <v>18</v>
      </c>
      <c r="E12486">
        <v>661</v>
      </c>
      <c r="F12486">
        <v>84</v>
      </c>
      <c r="G12486">
        <v>14</v>
      </c>
      <c r="H12486">
        <v>80</v>
      </c>
      <c r="I12486">
        <v>136</v>
      </c>
      <c r="J12486">
        <v>6</v>
      </c>
      <c r="K12486">
        <v>6</v>
      </c>
      <c r="L12486">
        <v>5</v>
      </c>
      <c r="M12486">
        <v>1</v>
      </c>
      <c r="Q12486">
        <v>150</v>
      </c>
      <c r="R12486">
        <v>5.0599999999999996</v>
      </c>
      <c r="X12486">
        <v>71</v>
      </c>
      <c r="Z12486">
        <v>448</v>
      </c>
      <c r="AA12486">
        <f t="shared" si="390"/>
        <v>149.33333333333334</v>
      </c>
    </row>
    <row r="12487" spans="1:27" x14ac:dyDescent="0.25">
      <c r="A12487" t="s">
        <v>1933</v>
      </c>
      <c r="B12487">
        <v>1982</v>
      </c>
      <c r="C12487" t="str">
        <f t="shared" si="391"/>
        <v>Pre-Drug 1970-1991</v>
      </c>
      <c r="D12487" t="s">
        <v>19</v>
      </c>
      <c r="E12487">
        <v>661</v>
      </c>
      <c r="F12487">
        <v>73</v>
      </c>
      <c r="G12487">
        <v>15</v>
      </c>
      <c r="H12487">
        <v>67</v>
      </c>
      <c r="I12487">
        <v>71</v>
      </c>
      <c r="J12487">
        <v>5</v>
      </c>
      <c r="K12487">
        <v>6</v>
      </c>
      <c r="L12487">
        <v>2</v>
      </c>
      <c r="M12487">
        <v>0</v>
      </c>
      <c r="Q12487">
        <v>167</v>
      </c>
      <c r="R12487">
        <v>4.37</v>
      </c>
      <c r="X12487">
        <v>82</v>
      </c>
      <c r="Y12487">
        <v>0.28000000000000003</v>
      </c>
      <c r="Z12487">
        <v>451</v>
      </c>
      <c r="AA12487">
        <f t="shared" si="390"/>
        <v>150.33333333333334</v>
      </c>
    </row>
    <row r="12488" spans="1:27" x14ac:dyDescent="0.25">
      <c r="A12488" t="s">
        <v>2187</v>
      </c>
      <c r="B12488">
        <v>2008</v>
      </c>
      <c r="C12488" t="str">
        <f t="shared" si="391"/>
        <v>Post Drug Era 2007-2012</v>
      </c>
      <c r="D12488" t="s">
        <v>19</v>
      </c>
      <c r="E12488">
        <v>661</v>
      </c>
      <c r="F12488">
        <v>74</v>
      </c>
      <c r="G12488">
        <v>25</v>
      </c>
      <c r="H12488">
        <v>39</v>
      </c>
      <c r="I12488">
        <v>74</v>
      </c>
      <c r="J12488">
        <v>0</v>
      </c>
      <c r="K12488">
        <v>2</v>
      </c>
      <c r="L12488">
        <v>3</v>
      </c>
      <c r="M12488">
        <v>1</v>
      </c>
      <c r="Q12488">
        <v>183</v>
      </c>
      <c r="R12488">
        <v>4.41</v>
      </c>
      <c r="X12488">
        <v>84</v>
      </c>
      <c r="Z12488">
        <v>453</v>
      </c>
      <c r="AA12488">
        <f t="shared" si="390"/>
        <v>151</v>
      </c>
    </row>
    <row r="12489" spans="1:27" x14ac:dyDescent="0.25">
      <c r="A12489" t="s">
        <v>2873</v>
      </c>
      <c r="B12489">
        <v>1973</v>
      </c>
      <c r="C12489" t="str">
        <f t="shared" si="391"/>
        <v>Pre-Drug 1970-1991</v>
      </c>
      <c r="D12489" t="s">
        <v>18</v>
      </c>
      <c r="E12489">
        <v>661</v>
      </c>
      <c r="F12489">
        <v>72</v>
      </c>
      <c r="G12489">
        <v>12</v>
      </c>
      <c r="H12489">
        <v>59</v>
      </c>
      <c r="I12489">
        <v>81</v>
      </c>
      <c r="J12489">
        <v>8</v>
      </c>
      <c r="K12489">
        <v>2</v>
      </c>
      <c r="L12489">
        <v>1</v>
      </c>
      <c r="M12489">
        <v>1</v>
      </c>
      <c r="Q12489">
        <v>167</v>
      </c>
      <c r="R12489">
        <v>4.25</v>
      </c>
      <c r="X12489">
        <v>103</v>
      </c>
      <c r="Y12489">
        <v>0.28000000000000003</v>
      </c>
      <c r="Z12489">
        <v>457</v>
      </c>
      <c r="AA12489">
        <f t="shared" si="390"/>
        <v>152.33333333333334</v>
      </c>
    </row>
    <row r="12490" spans="1:27" x14ac:dyDescent="0.25">
      <c r="A12490" t="s">
        <v>3086</v>
      </c>
      <c r="B12490">
        <v>1992</v>
      </c>
      <c r="C12490" t="str">
        <f t="shared" si="391"/>
        <v>Pre-Drug 1970-1991</v>
      </c>
      <c r="D12490" t="s">
        <v>18</v>
      </c>
      <c r="E12490">
        <v>661</v>
      </c>
      <c r="F12490">
        <v>72</v>
      </c>
      <c r="G12490">
        <v>18</v>
      </c>
      <c r="H12490">
        <v>64</v>
      </c>
      <c r="I12490">
        <v>88</v>
      </c>
      <c r="J12490">
        <v>5</v>
      </c>
      <c r="K12490">
        <v>2</v>
      </c>
      <c r="L12490">
        <v>6</v>
      </c>
      <c r="M12490">
        <v>7</v>
      </c>
      <c r="Q12490">
        <v>152</v>
      </c>
      <c r="R12490">
        <v>4.21</v>
      </c>
      <c r="X12490">
        <v>106</v>
      </c>
      <c r="Y12490">
        <v>0.26</v>
      </c>
      <c r="Z12490">
        <v>462</v>
      </c>
      <c r="AA12490">
        <f t="shared" si="390"/>
        <v>154</v>
      </c>
    </row>
    <row r="12491" spans="1:27" x14ac:dyDescent="0.25">
      <c r="A12491" t="s">
        <v>912</v>
      </c>
      <c r="B12491">
        <v>1985</v>
      </c>
      <c r="C12491" t="str">
        <f t="shared" si="391"/>
        <v>Pre-Drug 1970-1991</v>
      </c>
      <c r="D12491" t="s">
        <v>18</v>
      </c>
      <c r="E12491">
        <v>661</v>
      </c>
      <c r="F12491">
        <v>75</v>
      </c>
      <c r="G12491">
        <v>23</v>
      </c>
      <c r="H12491">
        <v>45</v>
      </c>
      <c r="I12491">
        <v>70</v>
      </c>
      <c r="J12491">
        <v>4</v>
      </c>
      <c r="K12491">
        <v>3</v>
      </c>
      <c r="L12491">
        <v>0</v>
      </c>
      <c r="M12491">
        <v>2</v>
      </c>
      <c r="Q12491">
        <v>177</v>
      </c>
      <c r="R12491">
        <v>4.3600000000000003</v>
      </c>
      <c r="X12491">
        <v>109</v>
      </c>
      <c r="Y12491">
        <v>0.28999999999999998</v>
      </c>
      <c r="Z12491">
        <v>464</v>
      </c>
      <c r="AA12491">
        <f t="shared" si="390"/>
        <v>154.66666666666666</v>
      </c>
    </row>
    <row r="12492" spans="1:27" x14ac:dyDescent="0.25">
      <c r="A12492" t="s">
        <v>488</v>
      </c>
      <c r="B12492">
        <v>1990</v>
      </c>
      <c r="C12492" t="str">
        <f t="shared" si="391"/>
        <v>Pre-Drug 1970-1991</v>
      </c>
      <c r="D12492" t="s">
        <v>19</v>
      </c>
      <c r="E12492">
        <v>661</v>
      </c>
      <c r="F12492">
        <v>73</v>
      </c>
      <c r="G12492">
        <v>21</v>
      </c>
      <c r="H12492">
        <v>55</v>
      </c>
      <c r="I12492">
        <v>134</v>
      </c>
      <c r="J12492">
        <v>1</v>
      </c>
      <c r="K12492">
        <v>11</v>
      </c>
      <c r="L12492">
        <v>1</v>
      </c>
      <c r="M12492">
        <v>2</v>
      </c>
      <c r="Q12492">
        <v>155</v>
      </c>
      <c r="R12492">
        <v>4.1900000000000004</v>
      </c>
      <c r="X12492">
        <v>82</v>
      </c>
      <c r="Y12492">
        <v>0.26</v>
      </c>
      <c r="Z12492">
        <v>470</v>
      </c>
      <c r="AA12492">
        <f t="shared" si="390"/>
        <v>156.66666666666666</v>
      </c>
    </row>
    <row r="12493" spans="1:27" x14ac:dyDescent="0.25">
      <c r="A12493" t="s">
        <v>94</v>
      </c>
      <c r="B12493">
        <v>1991</v>
      </c>
      <c r="C12493" t="str">
        <f t="shared" si="391"/>
        <v>Pre-Drug 1970-1991</v>
      </c>
      <c r="D12493" t="s">
        <v>19</v>
      </c>
      <c r="E12493">
        <v>661</v>
      </c>
      <c r="F12493">
        <v>60</v>
      </c>
      <c r="G12493">
        <v>10</v>
      </c>
      <c r="H12493">
        <v>47</v>
      </c>
      <c r="I12493">
        <v>80</v>
      </c>
      <c r="J12493">
        <v>5</v>
      </c>
      <c r="K12493">
        <v>1</v>
      </c>
      <c r="L12493">
        <v>4</v>
      </c>
      <c r="M12493">
        <v>0</v>
      </c>
      <c r="Q12493">
        <v>152</v>
      </c>
      <c r="R12493">
        <v>3.44</v>
      </c>
      <c r="X12493">
        <v>95</v>
      </c>
      <c r="Y12493">
        <v>0.25</v>
      </c>
      <c r="Z12493">
        <v>471</v>
      </c>
      <c r="AA12493">
        <f t="shared" si="390"/>
        <v>157</v>
      </c>
    </row>
    <row r="12494" spans="1:27" x14ac:dyDescent="0.25">
      <c r="A12494" t="s">
        <v>431</v>
      </c>
      <c r="B12494">
        <v>2004</v>
      </c>
      <c r="C12494" t="str">
        <f t="shared" si="391"/>
        <v>Drug Era 1992-2006</v>
      </c>
      <c r="D12494" t="s">
        <v>19</v>
      </c>
      <c r="E12494">
        <v>662</v>
      </c>
      <c r="F12494">
        <v>82</v>
      </c>
      <c r="G12494">
        <v>14</v>
      </c>
      <c r="H12494">
        <v>89</v>
      </c>
      <c r="I12494">
        <v>76</v>
      </c>
      <c r="J12494">
        <v>2</v>
      </c>
      <c r="K12494">
        <v>12</v>
      </c>
      <c r="L12494">
        <v>2</v>
      </c>
      <c r="M12494">
        <v>0</v>
      </c>
      <c r="Q12494">
        <v>145</v>
      </c>
      <c r="R12494">
        <v>5</v>
      </c>
      <c r="X12494">
        <v>96</v>
      </c>
      <c r="Y12494">
        <v>0.25</v>
      </c>
      <c r="Z12494">
        <v>443</v>
      </c>
      <c r="AA12494">
        <f t="shared" si="390"/>
        <v>147.66666666666666</v>
      </c>
    </row>
    <row r="12495" spans="1:27" x14ac:dyDescent="0.25">
      <c r="A12495" t="s">
        <v>431</v>
      </c>
      <c r="B12495">
        <v>2006</v>
      </c>
      <c r="C12495" t="str">
        <f t="shared" si="391"/>
        <v>Drug Era 1992-2006</v>
      </c>
      <c r="D12495" t="s">
        <v>19</v>
      </c>
      <c r="E12495">
        <v>662</v>
      </c>
      <c r="F12495">
        <v>78</v>
      </c>
      <c r="G12495">
        <v>11</v>
      </c>
      <c r="H12495">
        <v>104</v>
      </c>
      <c r="I12495">
        <v>157</v>
      </c>
      <c r="J12495">
        <v>1</v>
      </c>
      <c r="K12495">
        <v>17</v>
      </c>
      <c r="L12495">
        <v>5</v>
      </c>
      <c r="M12495">
        <v>1</v>
      </c>
      <c r="Q12495">
        <v>130</v>
      </c>
      <c r="R12495">
        <v>4.74</v>
      </c>
      <c r="X12495">
        <v>94</v>
      </c>
      <c r="Z12495">
        <v>444</v>
      </c>
      <c r="AA12495">
        <f t="shared" si="390"/>
        <v>148</v>
      </c>
    </row>
    <row r="12496" spans="1:27" x14ac:dyDescent="0.25">
      <c r="A12496" t="s">
        <v>1896</v>
      </c>
      <c r="B12496">
        <v>2007</v>
      </c>
      <c r="C12496" t="str">
        <f t="shared" si="391"/>
        <v>Post Drug Era 2007-2012</v>
      </c>
      <c r="D12496" t="s">
        <v>18</v>
      </c>
      <c r="E12496">
        <v>662</v>
      </c>
      <c r="F12496">
        <v>77</v>
      </c>
      <c r="G12496">
        <v>9</v>
      </c>
      <c r="H12496">
        <v>41</v>
      </c>
      <c r="I12496">
        <v>80</v>
      </c>
      <c r="J12496">
        <v>3</v>
      </c>
      <c r="K12496">
        <v>6</v>
      </c>
      <c r="L12496">
        <v>10</v>
      </c>
      <c r="M12496">
        <v>0</v>
      </c>
      <c r="Q12496">
        <v>180</v>
      </c>
      <c r="R12496">
        <v>4.6500000000000004</v>
      </c>
      <c r="X12496">
        <v>90</v>
      </c>
      <c r="Z12496">
        <v>447</v>
      </c>
      <c r="AA12496">
        <f t="shared" si="390"/>
        <v>149</v>
      </c>
    </row>
    <row r="12497" spans="1:27" x14ac:dyDescent="0.25">
      <c r="A12497" t="s">
        <v>152</v>
      </c>
      <c r="B12497">
        <v>2002</v>
      </c>
      <c r="C12497" t="str">
        <f t="shared" si="391"/>
        <v>Drug Era 1992-2006</v>
      </c>
      <c r="D12497" t="s">
        <v>19</v>
      </c>
      <c r="E12497">
        <v>662</v>
      </c>
      <c r="F12497">
        <v>88</v>
      </c>
      <c r="G12497">
        <v>26</v>
      </c>
      <c r="H12497">
        <v>49</v>
      </c>
      <c r="I12497">
        <v>88</v>
      </c>
      <c r="J12497">
        <v>2</v>
      </c>
      <c r="K12497">
        <v>1</v>
      </c>
      <c r="L12497">
        <v>7</v>
      </c>
      <c r="M12497">
        <v>0</v>
      </c>
      <c r="Q12497">
        <v>179</v>
      </c>
      <c r="R12497">
        <v>5.28</v>
      </c>
      <c r="X12497">
        <v>69</v>
      </c>
      <c r="Z12497">
        <v>450</v>
      </c>
      <c r="AA12497">
        <f t="shared" si="390"/>
        <v>150</v>
      </c>
    </row>
    <row r="12498" spans="1:27" x14ac:dyDescent="0.25">
      <c r="A12498" t="s">
        <v>1736</v>
      </c>
      <c r="B12498">
        <v>1992</v>
      </c>
      <c r="C12498" t="str">
        <f t="shared" si="391"/>
        <v>Pre-Drug 1970-1991</v>
      </c>
      <c r="D12498" t="s">
        <v>18</v>
      </c>
      <c r="E12498">
        <v>662</v>
      </c>
      <c r="F12498">
        <v>67</v>
      </c>
      <c r="G12498">
        <v>11</v>
      </c>
      <c r="H12498">
        <v>69</v>
      </c>
      <c r="I12498">
        <v>101</v>
      </c>
      <c r="J12498">
        <v>4</v>
      </c>
      <c r="K12498">
        <v>9</v>
      </c>
      <c r="L12498">
        <v>5</v>
      </c>
      <c r="M12498">
        <v>0</v>
      </c>
      <c r="Q12498">
        <v>141</v>
      </c>
      <c r="R12498">
        <v>4</v>
      </c>
      <c r="X12498">
        <v>76</v>
      </c>
      <c r="Y12498">
        <v>0.24</v>
      </c>
      <c r="Z12498">
        <v>452</v>
      </c>
      <c r="AA12498">
        <f t="shared" si="390"/>
        <v>150.66666666666666</v>
      </c>
    </row>
    <row r="12499" spans="1:27" x14ac:dyDescent="0.25">
      <c r="A12499" t="s">
        <v>1290</v>
      </c>
      <c r="B12499">
        <v>1979</v>
      </c>
      <c r="C12499" t="str">
        <f t="shared" si="391"/>
        <v>Pre-Drug 1970-1991</v>
      </c>
      <c r="D12499" t="s">
        <v>18</v>
      </c>
      <c r="E12499">
        <v>662</v>
      </c>
      <c r="F12499">
        <v>80</v>
      </c>
      <c r="G12499">
        <v>16</v>
      </c>
      <c r="H12499">
        <v>66</v>
      </c>
      <c r="I12499">
        <v>76</v>
      </c>
      <c r="J12499">
        <v>2</v>
      </c>
      <c r="K12499">
        <v>9</v>
      </c>
      <c r="L12499">
        <v>8</v>
      </c>
      <c r="M12499">
        <v>1</v>
      </c>
      <c r="Q12499">
        <v>152</v>
      </c>
      <c r="R12499">
        <v>4.76</v>
      </c>
      <c r="X12499">
        <v>73</v>
      </c>
      <c r="Y12499">
        <v>0.26</v>
      </c>
      <c r="Z12499">
        <v>454</v>
      </c>
      <c r="AA12499">
        <f t="shared" si="390"/>
        <v>151.33333333333334</v>
      </c>
    </row>
    <row r="12500" spans="1:27" x14ac:dyDescent="0.25">
      <c r="A12500" t="s">
        <v>1881</v>
      </c>
      <c r="B12500">
        <v>2006</v>
      </c>
      <c r="C12500" t="str">
        <f t="shared" si="391"/>
        <v>Drug Era 1992-2006</v>
      </c>
      <c r="D12500" t="s">
        <v>18</v>
      </c>
      <c r="E12500">
        <v>662</v>
      </c>
      <c r="F12500">
        <v>88</v>
      </c>
      <c r="G12500">
        <v>29</v>
      </c>
      <c r="H12500">
        <v>42</v>
      </c>
      <c r="I12500">
        <v>90</v>
      </c>
      <c r="J12500">
        <v>4</v>
      </c>
      <c r="K12500">
        <v>2</v>
      </c>
      <c r="L12500">
        <v>5</v>
      </c>
      <c r="M12500">
        <v>0</v>
      </c>
      <c r="Q12500">
        <v>163</v>
      </c>
      <c r="R12500">
        <v>5.19</v>
      </c>
      <c r="X12500">
        <v>71</v>
      </c>
      <c r="Z12500">
        <v>458</v>
      </c>
      <c r="AA12500">
        <f t="shared" si="390"/>
        <v>152.66666666666666</v>
      </c>
    </row>
    <row r="12501" spans="1:27" x14ac:dyDescent="0.25">
      <c r="A12501" t="s">
        <v>2640</v>
      </c>
      <c r="B12501">
        <v>2010</v>
      </c>
      <c r="C12501" t="str">
        <f t="shared" si="391"/>
        <v>Post Drug Era 2007-2012</v>
      </c>
      <c r="D12501" t="s">
        <v>19</v>
      </c>
      <c r="E12501">
        <v>662</v>
      </c>
      <c r="F12501">
        <v>77</v>
      </c>
      <c r="G12501">
        <v>21</v>
      </c>
      <c r="H12501">
        <v>29</v>
      </c>
      <c r="I12501">
        <v>116</v>
      </c>
      <c r="J12501">
        <v>0</v>
      </c>
      <c r="K12501">
        <v>3</v>
      </c>
      <c r="L12501">
        <v>4</v>
      </c>
      <c r="M12501">
        <v>0</v>
      </c>
      <c r="Q12501">
        <v>172</v>
      </c>
      <c r="R12501">
        <v>4.45</v>
      </c>
      <c r="X12501">
        <v>76</v>
      </c>
      <c r="Z12501">
        <v>467</v>
      </c>
      <c r="AA12501">
        <f t="shared" si="390"/>
        <v>155.66666666666666</v>
      </c>
    </row>
    <row r="12502" spans="1:27" x14ac:dyDescent="0.25">
      <c r="A12502" t="s">
        <v>812</v>
      </c>
      <c r="B12502">
        <v>1984</v>
      </c>
      <c r="C12502" t="str">
        <f t="shared" si="391"/>
        <v>Pre-Drug 1970-1991</v>
      </c>
      <c r="D12502" t="s">
        <v>18</v>
      </c>
      <c r="E12502">
        <v>662</v>
      </c>
      <c r="F12502">
        <v>54</v>
      </c>
      <c r="G12502">
        <v>11</v>
      </c>
      <c r="H12502">
        <v>36</v>
      </c>
      <c r="I12502">
        <v>81</v>
      </c>
      <c r="J12502">
        <v>7</v>
      </c>
      <c r="K12502">
        <v>1</v>
      </c>
      <c r="L12502">
        <v>4</v>
      </c>
      <c r="M12502">
        <v>2</v>
      </c>
      <c r="Q12502">
        <v>152</v>
      </c>
      <c r="R12502">
        <v>3.03</v>
      </c>
      <c r="X12502">
        <v>69</v>
      </c>
      <c r="Y12502">
        <v>0.25</v>
      </c>
      <c r="Z12502">
        <v>481</v>
      </c>
      <c r="AA12502">
        <f t="shared" si="390"/>
        <v>160.33333333333334</v>
      </c>
    </row>
    <row r="12503" spans="1:27" x14ac:dyDescent="0.25">
      <c r="A12503" t="s">
        <v>3159</v>
      </c>
      <c r="B12503">
        <v>2011</v>
      </c>
      <c r="C12503" t="str">
        <f t="shared" si="391"/>
        <v>Post Drug Era 2007-2012</v>
      </c>
      <c r="D12503" t="s">
        <v>18</v>
      </c>
      <c r="E12503">
        <v>662</v>
      </c>
      <c r="F12503">
        <v>57</v>
      </c>
      <c r="G12503">
        <v>12</v>
      </c>
      <c r="H12503">
        <v>31</v>
      </c>
      <c r="I12503">
        <v>124</v>
      </c>
      <c r="J12503">
        <v>2</v>
      </c>
      <c r="K12503">
        <v>3</v>
      </c>
      <c r="L12503">
        <v>7</v>
      </c>
      <c r="M12503">
        <v>1</v>
      </c>
      <c r="Q12503">
        <v>154</v>
      </c>
      <c r="R12503">
        <v>3.18</v>
      </c>
      <c r="X12503">
        <v>72</v>
      </c>
      <c r="Z12503">
        <v>484</v>
      </c>
      <c r="AA12503">
        <f t="shared" si="390"/>
        <v>161.33333333333334</v>
      </c>
    </row>
    <row r="12504" spans="1:27" x14ac:dyDescent="0.25">
      <c r="A12504" t="s">
        <v>2860</v>
      </c>
      <c r="B12504">
        <v>2011</v>
      </c>
      <c r="C12504" t="str">
        <f t="shared" si="391"/>
        <v>Post Drug Era 2007-2012</v>
      </c>
      <c r="D12504" t="s">
        <v>19</v>
      </c>
      <c r="E12504">
        <v>662</v>
      </c>
      <c r="F12504">
        <v>78</v>
      </c>
      <c r="G12504">
        <v>24</v>
      </c>
      <c r="H12504">
        <v>21</v>
      </c>
      <c r="I12504">
        <v>89</v>
      </c>
      <c r="J12504">
        <v>2</v>
      </c>
      <c r="K12504">
        <v>3</v>
      </c>
      <c r="L12504">
        <v>3</v>
      </c>
      <c r="M12504">
        <v>0</v>
      </c>
      <c r="Q12504">
        <v>157</v>
      </c>
      <c r="R12504">
        <v>4.25</v>
      </c>
      <c r="X12504">
        <v>53</v>
      </c>
      <c r="Z12504">
        <v>496</v>
      </c>
      <c r="AA12504">
        <f t="shared" si="390"/>
        <v>165.33333333333334</v>
      </c>
    </row>
    <row r="12505" spans="1:27" x14ac:dyDescent="0.25">
      <c r="A12505" t="s">
        <v>2777</v>
      </c>
      <c r="B12505">
        <v>1998</v>
      </c>
      <c r="C12505" t="str">
        <f t="shared" si="391"/>
        <v>Drug Era 1992-2006</v>
      </c>
      <c r="D12505" t="s">
        <v>19</v>
      </c>
      <c r="E12505">
        <v>663</v>
      </c>
      <c r="F12505">
        <v>94</v>
      </c>
      <c r="G12505">
        <v>21</v>
      </c>
      <c r="H12505">
        <v>51</v>
      </c>
      <c r="I12505">
        <v>77</v>
      </c>
      <c r="J12505">
        <v>2</v>
      </c>
      <c r="K12505">
        <v>1</v>
      </c>
      <c r="L12505">
        <v>10</v>
      </c>
      <c r="M12505">
        <v>2</v>
      </c>
      <c r="Q12505">
        <v>183</v>
      </c>
      <c r="R12505">
        <v>5.85</v>
      </c>
      <c r="X12505">
        <v>79</v>
      </c>
      <c r="Z12505">
        <v>434</v>
      </c>
      <c r="AA12505">
        <f t="shared" si="390"/>
        <v>144.66666666666666</v>
      </c>
    </row>
    <row r="12506" spans="1:27" x14ac:dyDescent="0.25">
      <c r="A12506" t="s">
        <v>1653</v>
      </c>
      <c r="B12506">
        <v>2003</v>
      </c>
      <c r="C12506" t="str">
        <f t="shared" si="391"/>
        <v>Drug Era 1992-2006</v>
      </c>
      <c r="D12506" t="s">
        <v>19</v>
      </c>
      <c r="E12506">
        <v>663</v>
      </c>
      <c r="F12506">
        <v>95</v>
      </c>
      <c r="G12506">
        <v>24</v>
      </c>
      <c r="H12506">
        <v>43</v>
      </c>
      <c r="I12506">
        <v>103</v>
      </c>
      <c r="J12506">
        <v>6</v>
      </c>
      <c r="K12506">
        <v>2</v>
      </c>
      <c r="L12506">
        <v>10</v>
      </c>
      <c r="M12506">
        <v>1</v>
      </c>
      <c r="Q12506">
        <v>188</v>
      </c>
      <c r="R12506">
        <v>5.82</v>
      </c>
      <c r="X12506">
        <v>53</v>
      </c>
      <c r="Y12506">
        <v>0.31</v>
      </c>
      <c r="Z12506">
        <v>441</v>
      </c>
      <c r="AA12506">
        <f t="shared" si="390"/>
        <v>147</v>
      </c>
    </row>
    <row r="12507" spans="1:27" x14ac:dyDescent="0.25">
      <c r="A12507" t="s">
        <v>473</v>
      </c>
      <c r="B12507">
        <v>1999</v>
      </c>
      <c r="C12507" t="str">
        <f t="shared" si="391"/>
        <v>Drug Era 1992-2006</v>
      </c>
      <c r="D12507" t="s">
        <v>19</v>
      </c>
      <c r="E12507">
        <v>663</v>
      </c>
      <c r="F12507">
        <v>73</v>
      </c>
      <c r="G12507">
        <v>16</v>
      </c>
      <c r="H12507">
        <v>48</v>
      </c>
      <c r="I12507">
        <v>106</v>
      </c>
      <c r="J12507">
        <v>1</v>
      </c>
      <c r="K12507">
        <v>9</v>
      </c>
      <c r="L12507">
        <v>3</v>
      </c>
      <c r="M12507">
        <v>1</v>
      </c>
      <c r="Q12507">
        <v>177</v>
      </c>
      <c r="R12507">
        <v>4.38</v>
      </c>
      <c r="X12507">
        <v>73</v>
      </c>
      <c r="Y12507">
        <v>0</v>
      </c>
      <c r="Z12507">
        <v>450</v>
      </c>
      <c r="AA12507">
        <f t="shared" si="390"/>
        <v>150</v>
      </c>
    </row>
    <row r="12508" spans="1:27" x14ac:dyDescent="0.25">
      <c r="A12508" t="s">
        <v>2198</v>
      </c>
      <c r="B12508">
        <v>1974</v>
      </c>
      <c r="C12508" t="str">
        <f t="shared" si="391"/>
        <v>Pre-Drug 1970-1991</v>
      </c>
      <c r="D12508" t="s">
        <v>19</v>
      </c>
      <c r="E12508">
        <v>663</v>
      </c>
      <c r="F12508">
        <v>74</v>
      </c>
      <c r="G12508">
        <v>16</v>
      </c>
      <c r="H12508">
        <v>37</v>
      </c>
      <c r="I12508">
        <v>52</v>
      </c>
      <c r="J12508">
        <v>7</v>
      </c>
      <c r="K12508">
        <v>0</v>
      </c>
      <c r="L12508">
        <v>4</v>
      </c>
      <c r="M12508">
        <v>1</v>
      </c>
      <c r="Q12508">
        <v>187</v>
      </c>
      <c r="R12508">
        <v>4.3600000000000003</v>
      </c>
      <c r="X12508">
        <v>97</v>
      </c>
      <c r="Y12508">
        <v>0.3</v>
      </c>
      <c r="Z12508">
        <v>458</v>
      </c>
      <c r="AA12508">
        <f t="shared" si="390"/>
        <v>152.66666666666666</v>
      </c>
    </row>
    <row r="12509" spans="1:27" x14ac:dyDescent="0.25">
      <c r="A12509" t="s">
        <v>277</v>
      </c>
      <c r="B12509">
        <v>1986</v>
      </c>
      <c r="C12509" t="str">
        <f t="shared" si="391"/>
        <v>Pre-Drug 1970-1991</v>
      </c>
      <c r="D12509" t="s">
        <v>18</v>
      </c>
      <c r="E12509">
        <v>663</v>
      </c>
      <c r="F12509">
        <v>57</v>
      </c>
      <c r="G12509">
        <v>19</v>
      </c>
      <c r="H12509">
        <v>77</v>
      </c>
      <c r="I12509">
        <v>100</v>
      </c>
      <c r="J12509">
        <v>3</v>
      </c>
      <c r="K12509">
        <v>5</v>
      </c>
      <c r="L12509">
        <v>0</v>
      </c>
      <c r="M12509">
        <v>1</v>
      </c>
      <c r="Q12509">
        <v>137</v>
      </c>
      <c r="R12509">
        <v>3.27</v>
      </c>
      <c r="X12509">
        <v>93</v>
      </c>
      <c r="Y12509">
        <v>0.23</v>
      </c>
      <c r="Z12509">
        <v>470</v>
      </c>
      <c r="AA12509">
        <f t="shared" si="390"/>
        <v>156.66666666666666</v>
      </c>
    </row>
    <row r="12510" spans="1:27" x14ac:dyDescent="0.25">
      <c r="A12510" t="s">
        <v>829</v>
      </c>
      <c r="B12510">
        <v>1972</v>
      </c>
      <c r="C12510" t="str">
        <f t="shared" si="391"/>
        <v>Pre-Drug 1970-1991</v>
      </c>
      <c r="D12510" t="s">
        <v>18</v>
      </c>
      <c r="E12510">
        <v>663</v>
      </c>
      <c r="F12510">
        <v>49</v>
      </c>
      <c r="G12510">
        <v>6</v>
      </c>
      <c r="H12510">
        <v>33</v>
      </c>
      <c r="I12510">
        <v>96</v>
      </c>
      <c r="J12510">
        <v>4</v>
      </c>
      <c r="K12510">
        <v>2</v>
      </c>
      <c r="L12510">
        <v>3</v>
      </c>
      <c r="M12510">
        <v>0</v>
      </c>
      <c r="Q12510">
        <v>156</v>
      </c>
      <c r="R12510">
        <v>2.7</v>
      </c>
      <c r="X12510">
        <v>61</v>
      </c>
      <c r="Y12510">
        <v>0.25</v>
      </c>
      <c r="Z12510">
        <v>490</v>
      </c>
      <c r="AA12510">
        <f t="shared" si="390"/>
        <v>163.33333333333334</v>
      </c>
    </row>
    <row r="12511" spans="1:27" x14ac:dyDescent="0.25">
      <c r="A12511" t="s">
        <v>269</v>
      </c>
      <c r="B12511">
        <v>1993</v>
      </c>
      <c r="C12511" t="str">
        <f t="shared" si="391"/>
        <v>Pre-Drug 1970-1991</v>
      </c>
      <c r="D12511" t="s">
        <v>18</v>
      </c>
      <c r="E12511">
        <v>664</v>
      </c>
      <c r="F12511">
        <v>77</v>
      </c>
      <c r="G12511">
        <v>20</v>
      </c>
      <c r="H12511">
        <v>42</v>
      </c>
      <c r="I12511">
        <v>84</v>
      </c>
      <c r="J12511">
        <v>4</v>
      </c>
      <c r="K12511">
        <v>6</v>
      </c>
      <c r="L12511">
        <v>3</v>
      </c>
      <c r="M12511">
        <v>1</v>
      </c>
      <c r="Q12511">
        <v>184</v>
      </c>
      <c r="R12511">
        <v>4.75</v>
      </c>
      <c r="X12511">
        <v>75</v>
      </c>
      <c r="Y12511">
        <v>0.3</v>
      </c>
      <c r="Z12511">
        <v>438</v>
      </c>
      <c r="AA12511">
        <f t="shared" si="390"/>
        <v>146</v>
      </c>
    </row>
    <row r="12512" spans="1:27" x14ac:dyDescent="0.25">
      <c r="A12512" t="s">
        <v>1493</v>
      </c>
      <c r="B12512">
        <v>1977</v>
      </c>
      <c r="C12512" t="str">
        <f t="shared" si="391"/>
        <v>Pre-Drug 1970-1991</v>
      </c>
      <c r="D12512" t="s">
        <v>19</v>
      </c>
      <c r="E12512">
        <v>664</v>
      </c>
      <c r="F12512">
        <v>78</v>
      </c>
      <c r="G12512">
        <v>16</v>
      </c>
      <c r="H12512">
        <v>61</v>
      </c>
      <c r="I12512">
        <v>103</v>
      </c>
      <c r="J12512">
        <v>1</v>
      </c>
      <c r="K12512">
        <v>1</v>
      </c>
      <c r="L12512">
        <v>7</v>
      </c>
      <c r="M12512">
        <v>0</v>
      </c>
      <c r="Q12512">
        <v>166</v>
      </c>
      <c r="R12512">
        <v>4.8</v>
      </c>
      <c r="X12512">
        <v>82</v>
      </c>
      <c r="Y12512">
        <v>0.28000000000000003</v>
      </c>
      <c r="Z12512">
        <v>439</v>
      </c>
      <c r="AA12512">
        <f t="shared" si="390"/>
        <v>146.33333333333334</v>
      </c>
    </row>
    <row r="12513" spans="1:27" x14ac:dyDescent="0.25">
      <c r="A12513" t="s">
        <v>1467</v>
      </c>
      <c r="B12513">
        <v>1994</v>
      </c>
      <c r="C12513" t="str">
        <f t="shared" si="391"/>
        <v>Pre-Drug 1970-1991</v>
      </c>
      <c r="D12513" t="s">
        <v>18</v>
      </c>
      <c r="E12513">
        <v>664</v>
      </c>
      <c r="F12513">
        <v>75</v>
      </c>
      <c r="G12513">
        <v>13</v>
      </c>
      <c r="H12513">
        <v>82</v>
      </c>
      <c r="I12513">
        <v>105</v>
      </c>
      <c r="J12513">
        <v>6</v>
      </c>
      <c r="K12513">
        <v>10</v>
      </c>
      <c r="L12513">
        <v>9</v>
      </c>
      <c r="M12513">
        <v>0</v>
      </c>
      <c r="Q12513">
        <v>153</v>
      </c>
      <c r="R12513">
        <v>4.57</v>
      </c>
      <c r="X12513">
        <v>86</v>
      </c>
      <c r="Y12513">
        <v>0.25</v>
      </c>
      <c r="Z12513">
        <v>443</v>
      </c>
      <c r="AA12513">
        <f t="shared" si="390"/>
        <v>147.66666666666666</v>
      </c>
    </row>
    <row r="12514" spans="1:27" x14ac:dyDescent="0.25">
      <c r="A12514" t="s">
        <v>721</v>
      </c>
      <c r="B12514">
        <v>1977</v>
      </c>
      <c r="C12514" t="str">
        <f t="shared" si="391"/>
        <v>Pre-Drug 1970-1991</v>
      </c>
      <c r="D12514" t="s">
        <v>18</v>
      </c>
      <c r="E12514">
        <v>664</v>
      </c>
      <c r="F12514">
        <v>75</v>
      </c>
      <c r="G12514">
        <v>9</v>
      </c>
      <c r="H12514">
        <v>62</v>
      </c>
      <c r="I12514">
        <v>60</v>
      </c>
      <c r="J12514">
        <v>0</v>
      </c>
      <c r="K12514">
        <v>6</v>
      </c>
      <c r="L12514">
        <v>5</v>
      </c>
      <c r="M12514">
        <v>1</v>
      </c>
      <c r="Q12514">
        <v>165</v>
      </c>
      <c r="R12514">
        <v>4.51</v>
      </c>
      <c r="X12514">
        <v>63</v>
      </c>
      <c r="Y12514">
        <v>0.28000000000000003</v>
      </c>
      <c r="Z12514">
        <v>449</v>
      </c>
      <c r="AA12514">
        <f t="shared" si="390"/>
        <v>149.66666666666666</v>
      </c>
    </row>
    <row r="12515" spans="1:27" x14ac:dyDescent="0.25">
      <c r="A12515" t="s">
        <v>1593</v>
      </c>
      <c r="B12515">
        <v>1980</v>
      </c>
      <c r="C12515" t="str">
        <f t="shared" si="391"/>
        <v>Pre-Drug 1970-1991</v>
      </c>
      <c r="D12515" t="s">
        <v>18</v>
      </c>
      <c r="E12515">
        <v>664</v>
      </c>
      <c r="F12515">
        <v>86</v>
      </c>
      <c r="G12515">
        <v>15</v>
      </c>
      <c r="H12515">
        <v>55</v>
      </c>
      <c r="I12515">
        <v>57</v>
      </c>
      <c r="J12515">
        <v>5</v>
      </c>
      <c r="K12515">
        <v>6</v>
      </c>
      <c r="L12515">
        <v>0</v>
      </c>
      <c r="M12515">
        <v>2</v>
      </c>
      <c r="Q12515">
        <v>178</v>
      </c>
      <c r="R12515">
        <v>5.16</v>
      </c>
      <c r="X12515">
        <v>79</v>
      </c>
      <c r="Y12515">
        <v>0.3</v>
      </c>
      <c r="Z12515">
        <v>450</v>
      </c>
      <c r="AA12515">
        <f t="shared" si="390"/>
        <v>150</v>
      </c>
    </row>
    <row r="12516" spans="1:27" x14ac:dyDescent="0.25">
      <c r="A12516" t="s">
        <v>1758</v>
      </c>
      <c r="B12516">
        <v>2010</v>
      </c>
      <c r="C12516" t="str">
        <f t="shared" si="391"/>
        <v>Post Drug Era 2007-2012</v>
      </c>
      <c r="D12516" t="s">
        <v>19</v>
      </c>
      <c r="E12516">
        <v>664</v>
      </c>
      <c r="F12516">
        <v>80</v>
      </c>
      <c r="G12516">
        <v>13</v>
      </c>
      <c r="H12516">
        <v>74</v>
      </c>
      <c r="I12516">
        <v>133</v>
      </c>
      <c r="J12516">
        <v>1</v>
      </c>
      <c r="K12516">
        <v>4</v>
      </c>
      <c r="L12516">
        <v>8</v>
      </c>
      <c r="M12516">
        <v>0</v>
      </c>
      <c r="Q12516">
        <v>137</v>
      </c>
      <c r="R12516">
        <v>4.6900000000000004</v>
      </c>
      <c r="X12516">
        <v>61</v>
      </c>
      <c r="Z12516">
        <v>461</v>
      </c>
      <c r="AA12516">
        <f t="shared" si="390"/>
        <v>153.66666666666666</v>
      </c>
    </row>
    <row r="12517" spans="1:27" x14ac:dyDescent="0.25">
      <c r="A12517" t="s">
        <v>1635</v>
      </c>
      <c r="B12517">
        <v>1973</v>
      </c>
      <c r="C12517" t="str">
        <f t="shared" si="391"/>
        <v>Pre-Drug 1970-1991</v>
      </c>
      <c r="D12517" t="s">
        <v>19</v>
      </c>
      <c r="E12517">
        <v>664</v>
      </c>
      <c r="F12517">
        <v>67</v>
      </c>
      <c r="G12517">
        <v>10</v>
      </c>
      <c r="H12517">
        <v>59</v>
      </c>
      <c r="I12517">
        <v>87</v>
      </c>
      <c r="J12517">
        <v>6</v>
      </c>
      <c r="K12517">
        <v>4</v>
      </c>
      <c r="L12517">
        <v>6</v>
      </c>
      <c r="M12517">
        <v>0</v>
      </c>
      <c r="Q12517">
        <v>164</v>
      </c>
      <c r="R12517">
        <v>3.9</v>
      </c>
      <c r="X12517">
        <v>104</v>
      </c>
      <c r="Y12517">
        <v>0.28000000000000003</v>
      </c>
      <c r="Z12517">
        <v>464</v>
      </c>
      <c r="AA12517">
        <f t="shared" si="390"/>
        <v>154.66666666666666</v>
      </c>
    </row>
    <row r="12518" spans="1:27" x14ac:dyDescent="0.25">
      <c r="A12518" t="s">
        <v>1131</v>
      </c>
      <c r="B12518">
        <v>1970</v>
      </c>
      <c r="C12518" t="str">
        <f t="shared" si="391"/>
        <v>Pre-Drug 1970-1991</v>
      </c>
      <c r="D12518" t="s">
        <v>19</v>
      </c>
      <c r="E12518">
        <v>664</v>
      </c>
      <c r="F12518">
        <v>68</v>
      </c>
      <c r="G12518">
        <v>27</v>
      </c>
      <c r="H12518">
        <v>69</v>
      </c>
      <c r="I12518">
        <v>110</v>
      </c>
      <c r="J12518">
        <v>3</v>
      </c>
      <c r="K12518">
        <v>1</v>
      </c>
      <c r="L12518">
        <v>4</v>
      </c>
      <c r="M12518">
        <v>2</v>
      </c>
      <c r="Q12518">
        <v>132</v>
      </c>
      <c r="R12518">
        <v>3.83</v>
      </c>
      <c r="X12518">
        <v>98</v>
      </c>
      <c r="Y12518">
        <v>0.22</v>
      </c>
      <c r="Z12518">
        <v>479</v>
      </c>
      <c r="AA12518">
        <f t="shared" si="390"/>
        <v>159.66666666666666</v>
      </c>
    </row>
    <row r="12519" spans="1:27" x14ac:dyDescent="0.25">
      <c r="A12519" t="s">
        <v>1808</v>
      </c>
      <c r="B12519">
        <v>1981</v>
      </c>
      <c r="C12519" t="str">
        <f t="shared" si="391"/>
        <v>Pre-Drug 1970-1991</v>
      </c>
      <c r="D12519" t="s">
        <v>19</v>
      </c>
      <c r="E12519">
        <v>664</v>
      </c>
      <c r="F12519">
        <v>58</v>
      </c>
      <c r="G12519">
        <v>13</v>
      </c>
      <c r="H12519">
        <v>40</v>
      </c>
      <c r="I12519">
        <v>82</v>
      </c>
      <c r="J12519">
        <v>5</v>
      </c>
      <c r="K12519">
        <v>3</v>
      </c>
      <c r="L12519">
        <v>0</v>
      </c>
      <c r="M12519">
        <v>1</v>
      </c>
      <c r="Q12519">
        <v>167</v>
      </c>
      <c r="R12519">
        <v>3.26</v>
      </c>
      <c r="X12519">
        <v>90</v>
      </c>
      <c r="Y12519">
        <v>0.27</v>
      </c>
      <c r="Z12519">
        <v>480</v>
      </c>
      <c r="AA12519">
        <f t="shared" si="390"/>
        <v>160</v>
      </c>
    </row>
    <row r="12520" spans="1:27" x14ac:dyDescent="0.25">
      <c r="A12520" t="s">
        <v>666</v>
      </c>
      <c r="B12520">
        <v>1998</v>
      </c>
      <c r="C12520" t="str">
        <f t="shared" si="391"/>
        <v>Drug Era 1992-2006</v>
      </c>
      <c r="D12520" t="s">
        <v>18</v>
      </c>
      <c r="E12520">
        <v>664</v>
      </c>
      <c r="F12520">
        <v>52</v>
      </c>
      <c r="G12520">
        <v>12</v>
      </c>
      <c r="H12520">
        <v>51</v>
      </c>
      <c r="I12520">
        <v>132</v>
      </c>
      <c r="J12520">
        <v>3</v>
      </c>
      <c r="K12520">
        <v>0</v>
      </c>
      <c r="L12520">
        <v>3</v>
      </c>
      <c r="M12520">
        <v>1</v>
      </c>
      <c r="Q12520">
        <v>146</v>
      </c>
      <c r="R12520">
        <v>2.88</v>
      </c>
      <c r="X12520">
        <v>92</v>
      </c>
      <c r="Z12520">
        <v>488</v>
      </c>
      <c r="AA12520">
        <f t="shared" si="390"/>
        <v>162.66666666666666</v>
      </c>
    </row>
    <row r="12521" spans="1:27" x14ac:dyDescent="0.25">
      <c r="A12521" t="s">
        <v>2488</v>
      </c>
      <c r="B12521">
        <v>1971</v>
      </c>
      <c r="C12521" t="str">
        <f t="shared" si="391"/>
        <v>Pre-Drug 1970-1991</v>
      </c>
      <c r="D12521" t="s">
        <v>18</v>
      </c>
      <c r="E12521">
        <v>664</v>
      </c>
      <c r="F12521">
        <v>53</v>
      </c>
      <c r="G12521">
        <v>10</v>
      </c>
      <c r="H12521">
        <v>44</v>
      </c>
      <c r="I12521">
        <v>120</v>
      </c>
      <c r="J12521">
        <v>5</v>
      </c>
      <c r="K12521">
        <v>0</v>
      </c>
      <c r="L12521">
        <v>4</v>
      </c>
      <c r="M12521">
        <v>0</v>
      </c>
      <c r="Q12521">
        <v>139</v>
      </c>
      <c r="R12521">
        <v>2.92</v>
      </c>
      <c r="X12521">
        <v>101</v>
      </c>
      <c r="Y12521">
        <v>0.22</v>
      </c>
      <c r="Z12521">
        <v>490</v>
      </c>
      <c r="AA12521">
        <f t="shared" si="390"/>
        <v>163.33333333333334</v>
      </c>
    </row>
    <row r="12522" spans="1:27" x14ac:dyDescent="0.25">
      <c r="A12522" t="s">
        <v>812</v>
      </c>
      <c r="B12522">
        <v>1985</v>
      </c>
      <c r="C12522" t="str">
        <f t="shared" si="391"/>
        <v>Pre-Drug 1970-1991</v>
      </c>
      <c r="D12522" t="s">
        <v>18</v>
      </c>
      <c r="E12522">
        <v>664</v>
      </c>
      <c r="F12522">
        <v>58</v>
      </c>
      <c r="G12522">
        <v>15</v>
      </c>
      <c r="H12522">
        <v>19</v>
      </c>
      <c r="I12522">
        <v>117</v>
      </c>
      <c r="J12522">
        <v>4</v>
      </c>
      <c r="K12522">
        <v>0</v>
      </c>
      <c r="L12522">
        <v>3</v>
      </c>
      <c r="M12522">
        <v>3</v>
      </c>
      <c r="Q12522">
        <v>145</v>
      </c>
      <c r="R12522">
        <v>3.08</v>
      </c>
      <c r="X12522">
        <v>110</v>
      </c>
      <c r="Y12522">
        <v>0.22</v>
      </c>
      <c r="Z12522">
        <v>508</v>
      </c>
      <c r="AA12522">
        <f t="shared" si="390"/>
        <v>169.33333333333334</v>
      </c>
    </row>
    <row r="12523" spans="1:27" x14ac:dyDescent="0.25">
      <c r="A12523" t="s">
        <v>392</v>
      </c>
      <c r="B12523">
        <v>1995</v>
      </c>
      <c r="C12523" t="str">
        <f t="shared" si="391"/>
        <v>Pre-Drug 1970-1991</v>
      </c>
      <c r="D12523" t="s">
        <v>18</v>
      </c>
      <c r="E12523">
        <v>665</v>
      </c>
      <c r="F12523">
        <v>69</v>
      </c>
      <c r="G12523">
        <v>14</v>
      </c>
      <c r="H12523">
        <v>65</v>
      </c>
      <c r="I12523">
        <v>93</v>
      </c>
      <c r="J12523">
        <v>7</v>
      </c>
      <c r="K12523">
        <v>5</v>
      </c>
      <c r="L12523">
        <v>9</v>
      </c>
      <c r="M12523">
        <v>1</v>
      </c>
      <c r="Q12523">
        <v>152</v>
      </c>
      <c r="R12523">
        <v>4.1399999999999997</v>
      </c>
      <c r="X12523">
        <v>80</v>
      </c>
      <c r="Y12523">
        <v>0.25</v>
      </c>
      <c r="Z12523">
        <v>450</v>
      </c>
      <c r="AA12523">
        <f t="shared" si="390"/>
        <v>150</v>
      </c>
    </row>
    <row r="12524" spans="1:27" x14ac:dyDescent="0.25">
      <c r="A12524" t="s">
        <v>2332</v>
      </c>
      <c r="B12524">
        <v>1982</v>
      </c>
      <c r="C12524" t="str">
        <f t="shared" si="391"/>
        <v>Pre-Drug 1970-1991</v>
      </c>
      <c r="D12524" t="s">
        <v>19</v>
      </c>
      <c r="E12524">
        <v>665</v>
      </c>
      <c r="F12524">
        <v>77</v>
      </c>
      <c r="G12524">
        <v>17</v>
      </c>
      <c r="H12524">
        <v>51</v>
      </c>
      <c r="I12524">
        <v>81</v>
      </c>
      <c r="J12524">
        <v>0</v>
      </c>
      <c r="K12524">
        <v>3</v>
      </c>
      <c r="L12524">
        <v>1</v>
      </c>
      <c r="M12524">
        <v>0</v>
      </c>
      <c r="Q12524">
        <v>163</v>
      </c>
      <c r="R12524">
        <v>4.4400000000000004</v>
      </c>
      <c r="X12524">
        <v>77</v>
      </c>
      <c r="Y12524">
        <v>0.26</v>
      </c>
      <c r="Z12524">
        <v>468</v>
      </c>
      <c r="AA12524">
        <f t="shared" si="390"/>
        <v>156</v>
      </c>
    </row>
    <row r="12525" spans="1:27" x14ac:dyDescent="0.25">
      <c r="A12525" t="s">
        <v>875</v>
      </c>
      <c r="B12525">
        <v>1987</v>
      </c>
      <c r="C12525" t="str">
        <f t="shared" si="391"/>
        <v>Pre-Drug 1970-1991</v>
      </c>
      <c r="D12525" t="s">
        <v>18</v>
      </c>
      <c r="E12525">
        <v>665</v>
      </c>
      <c r="F12525">
        <v>66</v>
      </c>
      <c r="G12525">
        <v>16</v>
      </c>
      <c r="H12525">
        <v>67</v>
      </c>
      <c r="I12525">
        <v>134</v>
      </c>
      <c r="J12525">
        <v>8</v>
      </c>
      <c r="K12525">
        <v>2</v>
      </c>
      <c r="L12525">
        <v>8</v>
      </c>
      <c r="M12525">
        <v>0</v>
      </c>
      <c r="Q12525">
        <v>130</v>
      </c>
      <c r="R12525">
        <v>3.81</v>
      </c>
      <c r="X12525">
        <v>74</v>
      </c>
      <c r="Y12525">
        <v>0.22</v>
      </c>
      <c r="Z12525">
        <v>468</v>
      </c>
      <c r="AA12525">
        <f t="shared" si="390"/>
        <v>156</v>
      </c>
    </row>
    <row r="12526" spans="1:27" x14ac:dyDescent="0.25">
      <c r="A12526" t="s">
        <v>1077</v>
      </c>
      <c r="B12526">
        <v>1994</v>
      </c>
      <c r="C12526" t="str">
        <f t="shared" si="391"/>
        <v>Pre-Drug 1970-1991</v>
      </c>
      <c r="D12526" t="s">
        <v>18</v>
      </c>
      <c r="E12526">
        <v>665</v>
      </c>
      <c r="F12526">
        <v>63</v>
      </c>
      <c r="G12526">
        <v>11</v>
      </c>
      <c r="H12526">
        <v>43</v>
      </c>
      <c r="I12526">
        <v>124</v>
      </c>
      <c r="J12526">
        <v>2</v>
      </c>
      <c r="K12526">
        <v>4</v>
      </c>
      <c r="L12526">
        <v>2</v>
      </c>
      <c r="M12526">
        <v>1</v>
      </c>
      <c r="Q12526">
        <v>162</v>
      </c>
      <c r="R12526">
        <v>3.6</v>
      </c>
      <c r="X12526">
        <v>68</v>
      </c>
      <c r="Y12526">
        <v>0.25</v>
      </c>
      <c r="Z12526">
        <v>472</v>
      </c>
      <c r="AA12526">
        <f t="shared" si="390"/>
        <v>157.33333333333334</v>
      </c>
    </row>
    <row r="12527" spans="1:27" x14ac:dyDescent="0.25">
      <c r="A12527" t="s">
        <v>2030</v>
      </c>
      <c r="B12527">
        <v>2010</v>
      </c>
      <c r="C12527" t="str">
        <f t="shared" si="391"/>
        <v>Post Drug Era 2007-2012</v>
      </c>
      <c r="D12527" t="s">
        <v>18</v>
      </c>
      <c r="E12527">
        <v>665</v>
      </c>
      <c r="F12527">
        <v>79</v>
      </c>
      <c r="G12527">
        <v>24</v>
      </c>
      <c r="H12527">
        <v>33</v>
      </c>
      <c r="I12527">
        <v>147</v>
      </c>
      <c r="J12527">
        <v>1</v>
      </c>
      <c r="K12527">
        <v>5</v>
      </c>
      <c r="L12527">
        <v>2</v>
      </c>
      <c r="M12527">
        <v>0</v>
      </c>
      <c r="Q12527">
        <v>169</v>
      </c>
      <c r="R12527">
        <v>4.51</v>
      </c>
      <c r="X12527">
        <v>124</v>
      </c>
      <c r="Z12527">
        <v>473</v>
      </c>
      <c r="AA12527">
        <f t="shared" si="390"/>
        <v>157.66666666666666</v>
      </c>
    </row>
    <row r="12528" spans="1:27" x14ac:dyDescent="0.25">
      <c r="A12528" t="s">
        <v>979</v>
      </c>
      <c r="B12528">
        <v>1997</v>
      </c>
      <c r="C12528" t="str">
        <f t="shared" si="391"/>
        <v>Drug Era 1992-2006</v>
      </c>
      <c r="D12528" t="s">
        <v>18</v>
      </c>
      <c r="E12528">
        <v>665</v>
      </c>
      <c r="F12528">
        <v>65</v>
      </c>
      <c r="G12528">
        <v>20</v>
      </c>
      <c r="H12528">
        <v>52</v>
      </c>
      <c r="I12528">
        <v>120</v>
      </c>
      <c r="J12528">
        <v>1</v>
      </c>
      <c r="K12528">
        <v>3</v>
      </c>
      <c r="L12528">
        <v>9</v>
      </c>
      <c r="M12528">
        <v>2</v>
      </c>
      <c r="Q12528">
        <v>155</v>
      </c>
      <c r="R12528">
        <v>3.69</v>
      </c>
      <c r="X12528">
        <v>103</v>
      </c>
      <c r="Y12528">
        <v>0.26</v>
      </c>
      <c r="Z12528">
        <v>476</v>
      </c>
      <c r="AA12528">
        <f t="shared" si="390"/>
        <v>158.66666666666666</v>
      </c>
    </row>
    <row r="12529" spans="1:27" x14ac:dyDescent="0.25">
      <c r="A12529" t="s">
        <v>2120</v>
      </c>
      <c r="B12529">
        <v>2002</v>
      </c>
      <c r="C12529" t="str">
        <f t="shared" si="391"/>
        <v>Drug Era 1992-2006</v>
      </c>
      <c r="D12529" t="s">
        <v>19</v>
      </c>
      <c r="E12529">
        <v>666</v>
      </c>
      <c r="F12529">
        <v>93</v>
      </c>
      <c r="G12529">
        <v>20</v>
      </c>
      <c r="H12529">
        <v>78</v>
      </c>
      <c r="I12529">
        <v>121</v>
      </c>
      <c r="J12529">
        <v>2</v>
      </c>
      <c r="K12529">
        <v>9</v>
      </c>
      <c r="L12529">
        <v>17</v>
      </c>
      <c r="M12529">
        <v>0</v>
      </c>
      <c r="Q12529">
        <v>154</v>
      </c>
      <c r="R12529">
        <v>5.75</v>
      </c>
      <c r="X12529">
        <v>71</v>
      </c>
      <c r="Z12529">
        <v>437</v>
      </c>
      <c r="AA12529">
        <f t="shared" si="390"/>
        <v>145.66666666666666</v>
      </c>
    </row>
    <row r="12530" spans="1:27" x14ac:dyDescent="0.25">
      <c r="A12530" t="s">
        <v>2394</v>
      </c>
      <c r="B12530">
        <v>1997</v>
      </c>
      <c r="C12530" t="str">
        <f t="shared" si="391"/>
        <v>Drug Era 1992-2006</v>
      </c>
      <c r="D12530" t="s">
        <v>19</v>
      </c>
      <c r="E12530">
        <v>666</v>
      </c>
      <c r="F12530">
        <v>93</v>
      </c>
      <c r="G12530">
        <v>19</v>
      </c>
      <c r="H12530">
        <v>70</v>
      </c>
      <c r="I12530">
        <v>69</v>
      </c>
      <c r="J12530">
        <v>3</v>
      </c>
      <c r="K12530">
        <v>10</v>
      </c>
      <c r="L12530">
        <v>6</v>
      </c>
      <c r="M12530">
        <v>0</v>
      </c>
      <c r="Q12530">
        <v>169</v>
      </c>
      <c r="R12530">
        <v>5.69</v>
      </c>
      <c r="X12530">
        <v>46</v>
      </c>
      <c r="Y12530">
        <v>0.28999999999999998</v>
      </c>
      <c r="Z12530">
        <v>441</v>
      </c>
      <c r="AA12530">
        <f t="shared" si="390"/>
        <v>147</v>
      </c>
    </row>
    <row r="12531" spans="1:27" x14ac:dyDescent="0.25">
      <c r="A12531" t="s">
        <v>718</v>
      </c>
      <c r="B12531">
        <v>1999</v>
      </c>
      <c r="C12531" t="str">
        <f t="shared" si="391"/>
        <v>Drug Era 1992-2006</v>
      </c>
      <c r="D12531" t="s">
        <v>18</v>
      </c>
      <c r="E12531">
        <v>666</v>
      </c>
      <c r="F12531">
        <v>77</v>
      </c>
      <c r="G12531">
        <v>21</v>
      </c>
      <c r="H12531">
        <v>93</v>
      </c>
      <c r="I12531">
        <v>126</v>
      </c>
      <c r="J12531">
        <v>2</v>
      </c>
      <c r="K12531">
        <v>8</v>
      </c>
      <c r="L12531">
        <v>6</v>
      </c>
      <c r="M12531">
        <v>0</v>
      </c>
      <c r="Q12531">
        <v>146</v>
      </c>
      <c r="R12531">
        <v>4.71</v>
      </c>
      <c r="X12531">
        <v>99</v>
      </c>
      <c r="Y12531">
        <v>0</v>
      </c>
      <c r="Z12531">
        <v>441</v>
      </c>
      <c r="AA12531">
        <f t="shared" si="390"/>
        <v>147</v>
      </c>
    </row>
    <row r="12532" spans="1:27" x14ac:dyDescent="0.25">
      <c r="A12532" t="s">
        <v>1957</v>
      </c>
      <c r="B12532">
        <v>1995</v>
      </c>
      <c r="C12532" t="str">
        <f t="shared" si="391"/>
        <v>Pre-Drug 1970-1991</v>
      </c>
      <c r="D12532" t="s">
        <v>18</v>
      </c>
      <c r="E12532">
        <v>666</v>
      </c>
      <c r="F12532">
        <v>96</v>
      </c>
      <c r="G12532">
        <v>25</v>
      </c>
      <c r="H12532">
        <v>38</v>
      </c>
      <c r="I12532">
        <v>65</v>
      </c>
      <c r="J12532">
        <v>1</v>
      </c>
      <c r="K12532">
        <v>4</v>
      </c>
      <c r="L12532">
        <v>4</v>
      </c>
      <c r="M12532">
        <v>0</v>
      </c>
      <c r="Q12532">
        <v>190</v>
      </c>
      <c r="R12532">
        <v>5.8</v>
      </c>
      <c r="X12532">
        <v>51</v>
      </c>
      <c r="Y12532">
        <v>0.3</v>
      </c>
      <c r="Z12532">
        <v>447</v>
      </c>
      <c r="AA12532">
        <f t="shared" si="390"/>
        <v>149</v>
      </c>
    </row>
    <row r="12533" spans="1:27" x14ac:dyDescent="0.25">
      <c r="A12533" t="s">
        <v>2476</v>
      </c>
      <c r="B12533">
        <v>1977</v>
      </c>
      <c r="C12533" t="str">
        <f t="shared" si="391"/>
        <v>Pre-Drug 1970-1991</v>
      </c>
      <c r="D12533" t="s">
        <v>18</v>
      </c>
      <c r="E12533">
        <v>666</v>
      </c>
      <c r="F12533">
        <v>71</v>
      </c>
      <c r="G12533">
        <v>14</v>
      </c>
      <c r="H12533">
        <v>62</v>
      </c>
      <c r="I12533">
        <v>84</v>
      </c>
      <c r="J12533">
        <v>6</v>
      </c>
      <c r="K12533">
        <v>2</v>
      </c>
      <c r="L12533">
        <v>1</v>
      </c>
      <c r="M12533">
        <v>4</v>
      </c>
      <c r="Q12533">
        <v>158</v>
      </c>
      <c r="R12533">
        <v>4.2300000000000004</v>
      </c>
      <c r="X12533">
        <v>52</v>
      </c>
      <c r="Y12533">
        <v>0.26</v>
      </c>
      <c r="Z12533">
        <v>453</v>
      </c>
      <c r="AA12533">
        <f t="shared" si="390"/>
        <v>151</v>
      </c>
    </row>
    <row r="12534" spans="1:27" x14ac:dyDescent="0.25">
      <c r="A12534" t="s">
        <v>3054</v>
      </c>
      <c r="B12534">
        <v>1982</v>
      </c>
      <c r="C12534" t="str">
        <f t="shared" si="391"/>
        <v>Pre-Drug 1970-1991</v>
      </c>
      <c r="D12534" t="s">
        <v>19</v>
      </c>
      <c r="E12534">
        <v>666</v>
      </c>
      <c r="F12534">
        <v>72</v>
      </c>
      <c r="G12534">
        <v>18</v>
      </c>
      <c r="H12534">
        <v>55</v>
      </c>
      <c r="I12534">
        <v>61</v>
      </c>
      <c r="J12534">
        <v>5</v>
      </c>
      <c r="K12534">
        <v>6</v>
      </c>
      <c r="L12534">
        <v>0</v>
      </c>
      <c r="M12534">
        <v>2</v>
      </c>
      <c r="Q12534">
        <v>166</v>
      </c>
      <c r="R12534">
        <v>4.22</v>
      </c>
      <c r="X12534">
        <v>70</v>
      </c>
      <c r="Y12534">
        <v>0.27</v>
      </c>
      <c r="Z12534">
        <v>461</v>
      </c>
      <c r="AA12534">
        <f t="shared" si="390"/>
        <v>153.66666666666666</v>
      </c>
    </row>
    <row r="12535" spans="1:27" x14ac:dyDescent="0.25">
      <c r="A12535" t="s">
        <v>355</v>
      </c>
      <c r="B12535">
        <v>2011</v>
      </c>
      <c r="C12535" t="str">
        <f t="shared" si="391"/>
        <v>Post Drug Era 2007-2012</v>
      </c>
      <c r="D12535" t="s">
        <v>19</v>
      </c>
      <c r="E12535">
        <v>666</v>
      </c>
      <c r="F12535">
        <v>79</v>
      </c>
      <c r="G12535">
        <v>12</v>
      </c>
      <c r="H12535">
        <v>62</v>
      </c>
      <c r="I12535">
        <v>97</v>
      </c>
      <c r="J12535">
        <v>3</v>
      </c>
      <c r="K12535">
        <v>7</v>
      </c>
      <c r="L12535">
        <v>1</v>
      </c>
      <c r="M12535">
        <v>0</v>
      </c>
      <c r="Q12535">
        <v>162</v>
      </c>
      <c r="R12535">
        <v>4.6100000000000003</v>
      </c>
      <c r="X12535">
        <v>79</v>
      </c>
      <c r="Z12535">
        <v>463</v>
      </c>
      <c r="AA12535">
        <f t="shared" si="390"/>
        <v>154.33333333333334</v>
      </c>
    </row>
    <row r="12536" spans="1:27" x14ac:dyDescent="0.25">
      <c r="A12536" t="s">
        <v>2893</v>
      </c>
      <c r="B12536">
        <v>1976</v>
      </c>
      <c r="C12536" t="str">
        <f t="shared" si="391"/>
        <v>Pre-Drug 1970-1991</v>
      </c>
      <c r="D12536" t="s">
        <v>18</v>
      </c>
      <c r="E12536">
        <v>666</v>
      </c>
      <c r="F12536">
        <v>61</v>
      </c>
      <c r="G12536">
        <v>9</v>
      </c>
      <c r="H12536">
        <v>63</v>
      </c>
      <c r="I12536">
        <v>94</v>
      </c>
      <c r="J12536">
        <v>0</v>
      </c>
      <c r="K12536">
        <v>6</v>
      </c>
      <c r="L12536">
        <v>1</v>
      </c>
      <c r="M12536">
        <v>2</v>
      </c>
      <c r="Q12536">
        <v>154</v>
      </c>
      <c r="R12536">
        <v>3.53</v>
      </c>
      <c r="X12536">
        <v>106</v>
      </c>
      <c r="Y12536">
        <v>0.26</v>
      </c>
      <c r="Z12536">
        <v>467</v>
      </c>
      <c r="AA12536">
        <f t="shared" si="390"/>
        <v>155.66666666666666</v>
      </c>
    </row>
    <row r="12537" spans="1:27" x14ac:dyDescent="0.25">
      <c r="A12537" t="s">
        <v>1644</v>
      </c>
      <c r="B12537">
        <v>1977</v>
      </c>
      <c r="C12537" t="str">
        <f t="shared" si="391"/>
        <v>Pre-Drug 1970-1991</v>
      </c>
      <c r="D12537" t="s">
        <v>18</v>
      </c>
      <c r="E12537">
        <v>666</v>
      </c>
      <c r="F12537">
        <v>72</v>
      </c>
      <c r="G12537">
        <v>15</v>
      </c>
      <c r="H12537">
        <v>50</v>
      </c>
      <c r="I12537">
        <v>76</v>
      </c>
      <c r="J12537">
        <v>5</v>
      </c>
      <c r="K12537">
        <v>6</v>
      </c>
      <c r="L12537">
        <v>5</v>
      </c>
      <c r="M12537">
        <v>2</v>
      </c>
      <c r="Q12537">
        <v>157</v>
      </c>
      <c r="R12537">
        <v>4.1100000000000003</v>
      </c>
      <c r="X12537">
        <v>116</v>
      </c>
      <c r="Y12537">
        <v>0.26</v>
      </c>
      <c r="Z12537">
        <v>473</v>
      </c>
      <c r="AA12537">
        <f t="shared" si="390"/>
        <v>157.66666666666666</v>
      </c>
    </row>
    <row r="12538" spans="1:27" x14ac:dyDescent="0.25">
      <c r="A12538" t="s">
        <v>1474</v>
      </c>
      <c r="B12538">
        <v>1989</v>
      </c>
      <c r="C12538" t="str">
        <f t="shared" si="391"/>
        <v>Pre-Drug 1970-1991</v>
      </c>
      <c r="D12538" t="s">
        <v>19</v>
      </c>
      <c r="E12538">
        <v>666</v>
      </c>
      <c r="F12538">
        <v>60</v>
      </c>
      <c r="G12538">
        <v>13</v>
      </c>
      <c r="H12538">
        <v>64</v>
      </c>
      <c r="I12538">
        <v>72</v>
      </c>
      <c r="J12538">
        <v>1</v>
      </c>
      <c r="K12538">
        <v>5</v>
      </c>
      <c r="L12538">
        <v>4</v>
      </c>
      <c r="M12538">
        <v>4</v>
      </c>
      <c r="Q12538">
        <v>144</v>
      </c>
      <c r="R12538">
        <v>3.39</v>
      </c>
      <c r="X12538">
        <v>63</v>
      </c>
      <c r="Y12538">
        <v>0.24</v>
      </c>
      <c r="Z12538">
        <v>478</v>
      </c>
      <c r="AA12538">
        <f t="shared" si="390"/>
        <v>159.33333333333334</v>
      </c>
    </row>
    <row r="12539" spans="1:27" x14ac:dyDescent="0.25">
      <c r="A12539" t="s">
        <v>2968</v>
      </c>
      <c r="B12539">
        <v>1971</v>
      </c>
      <c r="C12539" t="str">
        <f t="shared" si="391"/>
        <v>Pre-Drug 1970-1991</v>
      </c>
      <c r="D12539" t="s">
        <v>18</v>
      </c>
      <c r="E12539">
        <v>666</v>
      </c>
      <c r="F12539">
        <v>63</v>
      </c>
      <c r="G12539">
        <v>9</v>
      </c>
      <c r="H12539">
        <v>53</v>
      </c>
      <c r="I12539">
        <v>86</v>
      </c>
      <c r="J12539">
        <v>2</v>
      </c>
      <c r="K12539">
        <v>5</v>
      </c>
      <c r="L12539">
        <v>2</v>
      </c>
      <c r="M12539">
        <v>0</v>
      </c>
      <c r="Q12539">
        <v>157</v>
      </c>
      <c r="R12539">
        <v>3.55</v>
      </c>
      <c r="X12539">
        <v>66</v>
      </c>
      <c r="Y12539">
        <v>0.26</v>
      </c>
      <c r="Z12539">
        <v>479</v>
      </c>
      <c r="AA12539">
        <f t="shared" si="390"/>
        <v>159.66666666666666</v>
      </c>
    </row>
    <row r="12540" spans="1:27" x14ac:dyDescent="0.25">
      <c r="A12540" t="s">
        <v>1101</v>
      </c>
      <c r="B12540">
        <v>1985</v>
      </c>
      <c r="C12540" t="str">
        <f t="shared" si="391"/>
        <v>Pre-Drug 1970-1991</v>
      </c>
      <c r="D12540" t="s">
        <v>19</v>
      </c>
      <c r="E12540">
        <v>666</v>
      </c>
      <c r="F12540">
        <v>69</v>
      </c>
      <c r="G12540">
        <v>21</v>
      </c>
      <c r="H12540">
        <v>25</v>
      </c>
      <c r="I12540">
        <v>78</v>
      </c>
      <c r="J12540">
        <v>3</v>
      </c>
      <c r="K12540">
        <v>2</v>
      </c>
      <c r="L12540">
        <v>1</v>
      </c>
      <c r="M12540">
        <v>0</v>
      </c>
      <c r="Q12540">
        <v>165</v>
      </c>
      <c r="R12540">
        <v>3.84</v>
      </c>
      <c r="X12540">
        <v>111</v>
      </c>
      <c r="Y12540">
        <v>0.26</v>
      </c>
      <c r="Z12540">
        <v>485</v>
      </c>
      <c r="AA12540">
        <f t="shared" si="390"/>
        <v>161.66666666666666</v>
      </c>
    </row>
    <row r="12541" spans="1:27" x14ac:dyDescent="0.25">
      <c r="A12541" t="s">
        <v>228</v>
      </c>
      <c r="B12541">
        <v>1997</v>
      </c>
      <c r="C12541" t="str">
        <f t="shared" si="391"/>
        <v>Drug Era 1992-2006</v>
      </c>
      <c r="D12541" t="s">
        <v>18</v>
      </c>
      <c r="E12541">
        <v>666</v>
      </c>
      <c r="F12541">
        <v>52</v>
      </c>
      <c r="G12541">
        <v>13</v>
      </c>
      <c r="H12541">
        <v>68</v>
      </c>
      <c r="I12541">
        <v>160</v>
      </c>
      <c r="J12541">
        <v>3</v>
      </c>
      <c r="K12541">
        <v>9</v>
      </c>
      <c r="L12541">
        <v>4</v>
      </c>
      <c r="M12541">
        <v>2</v>
      </c>
      <c r="Q12541">
        <v>128</v>
      </c>
      <c r="R12541">
        <v>2.89</v>
      </c>
      <c r="X12541">
        <v>93</v>
      </c>
      <c r="Y12541">
        <v>0.21</v>
      </c>
      <c r="Z12541">
        <v>485</v>
      </c>
      <c r="AA12541">
        <f t="shared" si="390"/>
        <v>161.66666666666666</v>
      </c>
    </row>
    <row r="12542" spans="1:27" x14ac:dyDescent="0.25">
      <c r="A12542" t="s">
        <v>1471</v>
      </c>
      <c r="B12542">
        <v>2005</v>
      </c>
      <c r="C12542" t="str">
        <f t="shared" si="391"/>
        <v>Drug Era 1992-2006</v>
      </c>
      <c r="D12542" t="s">
        <v>18</v>
      </c>
      <c r="E12542">
        <v>667</v>
      </c>
      <c r="F12542">
        <v>80</v>
      </c>
      <c r="G12542">
        <v>17</v>
      </c>
      <c r="H12542">
        <v>71</v>
      </c>
      <c r="I12542">
        <v>115</v>
      </c>
      <c r="J12542">
        <v>8</v>
      </c>
      <c r="K12542">
        <v>11</v>
      </c>
      <c r="L12542">
        <v>14</v>
      </c>
      <c r="M12542">
        <v>1</v>
      </c>
      <c r="Q12542">
        <v>156</v>
      </c>
      <c r="R12542">
        <v>4.8600000000000003</v>
      </c>
      <c r="X12542">
        <v>65</v>
      </c>
      <c r="Z12542">
        <v>444</v>
      </c>
      <c r="AA12542">
        <f t="shared" si="390"/>
        <v>148</v>
      </c>
    </row>
    <row r="12543" spans="1:27" x14ac:dyDescent="0.25">
      <c r="A12543" t="s">
        <v>255</v>
      </c>
      <c r="B12543">
        <v>1986</v>
      </c>
      <c r="C12543" t="str">
        <f t="shared" si="391"/>
        <v>Pre-Drug 1970-1991</v>
      </c>
      <c r="D12543" t="s">
        <v>18</v>
      </c>
      <c r="E12543">
        <v>667</v>
      </c>
      <c r="F12543">
        <v>77</v>
      </c>
      <c r="G12543">
        <v>10</v>
      </c>
      <c r="H12543">
        <v>83</v>
      </c>
      <c r="I12543">
        <v>83</v>
      </c>
      <c r="J12543">
        <v>3</v>
      </c>
      <c r="K12543">
        <v>7</v>
      </c>
      <c r="L12543">
        <v>2</v>
      </c>
      <c r="M12543">
        <v>5</v>
      </c>
      <c r="Q12543">
        <v>149</v>
      </c>
      <c r="R12543">
        <v>4.66</v>
      </c>
      <c r="X12543">
        <v>73</v>
      </c>
      <c r="Y12543">
        <v>0.26</v>
      </c>
      <c r="Z12543">
        <v>446</v>
      </c>
      <c r="AA12543">
        <f t="shared" si="390"/>
        <v>148.66666666666666</v>
      </c>
    </row>
    <row r="12544" spans="1:27" x14ac:dyDescent="0.25">
      <c r="A12544" t="s">
        <v>2241</v>
      </c>
      <c r="B12544">
        <v>1999</v>
      </c>
      <c r="C12544" t="str">
        <f t="shared" si="391"/>
        <v>Drug Era 1992-2006</v>
      </c>
      <c r="D12544" t="s">
        <v>19</v>
      </c>
      <c r="E12544">
        <v>667</v>
      </c>
      <c r="F12544">
        <v>92</v>
      </c>
      <c r="G12544">
        <v>28</v>
      </c>
      <c r="H12544">
        <v>41</v>
      </c>
      <c r="I12544">
        <v>79</v>
      </c>
      <c r="J12544">
        <v>1</v>
      </c>
      <c r="K12544">
        <v>2</v>
      </c>
      <c r="L12544">
        <v>4</v>
      </c>
      <c r="M12544">
        <v>0</v>
      </c>
      <c r="Q12544">
        <v>179</v>
      </c>
      <c r="R12544">
        <v>5.51</v>
      </c>
      <c r="X12544">
        <v>97</v>
      </c>
      <c r="Y12544">
        <v>0</v>
      </c>
      <c r="Z12544">
        <v>451</v>
      </c>
      <c r="AA12544">
        <f t="shared" si="390"/>
        <v>150.33333333333334</v>
      </c>
    </row>
    <row r="12545" spans="1:27" x14ac:dyDescent="0.25">
      <c r="A12545" t="s">
        <v>2923</v>
      </c>
      <c r="B12545">
        <v>1999</v>
      </c>
      <c r="C12545" t="str">
        <f t="shared" si="391"/>
        <v>Drug Era 1992-2006</v>
      </c>
      <c r="D12545" t="s">
        <v>18</v>
      </c>
      <c r="E12545">
        <v>667</v>
      </c>
      <c r="F12545">
        <v>86</v>
      </c>
      <c r="G12545">
        <v>20</v>
      </c>
      <c r="H12545">
        <v>52</v>
      </c>
      <c r="I12545">
        <v>113</v>
      </c>
      <c r="J12545">
        <v>4</v>
      </c>
      <c r="K12545">
        <v>2</v>
      </c>
      <c r="L12545">
        <v>4</v>
      </c>
      <c r="M12545">
        <v>0</v>
      </c>
      <c r="Q12545">
        <v>154</v>
      </c>
      <c r="R12545">
        <v>5</v>
      </c>
      <c r="X12545">
        <v>103</v>
      </c>
      <c r="Y12545">
        <v>0</v>
      </c>
      <c r="Z12545">
        <v>464</v>
      </c>
      <c r="AA12545">
        <f t="shared" si="390"/>
        <v>154.66666666666666</v>
      </c>
    </row>
    <row r="12546" spans="1:27" x14ac:dyDescent="0.25">
      <c r="A12546" t="s">
        <v>2822</v>
      </c>
      <c r="B12546">
        <v>1994</v>
      </c>
      <c r="C12546" t="str">
        <f t="shared" si="391"/>
        <v>Pre-Drug 1970-1991</v>
      </c>
      <c r="D12546" t="s">
        <v>18</v>
      </c>
      <c r="E12546">
        <v>667</v>
      </c>
      <c r="F12546">
        <v>92</v>
      </c>
      <c r="G12546">
        <v>19</v>
      </c>
      <c r="H12546">
        <v>22</v>
      </c>
      <c r="I12546">
        <v>79</v>
      </c>
      <c r="J12546">
        <v>1</v>
      </c>
      <c r="K12546">
        <v>1</v>
      </c>
      <c r="L12546">
        <v>3</v>
      </c>
      <c r="M12546">
        <v>0</v>
      </c>
      <c r="Q12546">
        <v>190</v>
      </c>
      <c r="R12546">
        <v>5.32</v>
      </c>
      <c r="X12546">
        <v>80</v>
      </c>
      <c r="Y12546">
        <v>0.28000000000000003</v>
      </c>
      <c r="Z12546">
        <v>467</v>
      </c>
      <c r="AA12546">
        <f t="shared" ref="AA12546:AA12609" si="392">Z12546/3</f>
        <v>155.66666666666666</v>
      </c>
    </row>
    <row r="12547" spans="1:27" x14ac:dyDescent="0.25">
      <c r="A12547" t="s">
        <v>2698</v>
      </c>
      <c r="B12547">
        <v>1983</v>
      </c>
      <c r="C12547" t="str">
        <f t="shared" ref="C12547:C12610" si="393">IF(B12547&lt;1997,"Pre-Drug 1970-1991",IF(B12547&lt;=2006,"Drug Era 1992-2006","Post Drug Era 2007-2012"))</f>
        <v>Pre-Drug 1970-1991</v>
      </c>
      <c r="D12547" t="s">
        <v>19</v>
      </c>
      <c r="E12547">
        <v>667</v>
      </c>
      <c r="F12547">
        <v>63</v>
      </c>
      <c r="G12547">
        <v>9</v>
      </c>
      <c r="H12547">
        <v>52</v>
      </c>
      <c r="I12547">
        <v>61</v>
      </c>
      <c r="J12547">
        <v>2</v>
      </c>
      <c r="K12547">
        <v>3</v>
      </c>
      <c r="L12547">
        <v>1</v>
      </c>
      <c r="M12547">
        <v>0</v>
      </c>
      <c r="Q12547">
        <v>159</v>
      </c>
      <c r="R12547">
        <v>3.63</v>
      </c>
      <c r="X12547">
        <v>67</v>
      </c>
      <c r="Y12547">
        <v>0.26</v>
      </c>
      <c r="Z12547">
        <v>468</v>
      </c>
      <c r="AA12547">
        <f t="shared" si="392"/>
        <v>156</v>
      </c>
    </row>
    <row r="12548" spans="1:27" x14ac:dyDescent="0.25">
      <c r="A12548" t="s">
        <v>2399</v>
      </c>
      <c r="B12548">
        <v>1990</v>
      </c>
      <c r="C12548" t="str">
        <f t="shared" si="393"/>
        <v>Pre-Drug 1970-1991</v>
      </c>
      <c r="D12548" t="s">
        <v>18</v>
      </c>
      <c r="E12548">
        <v>667</v>
      </c>
      <c r="F12548">
        <v>80</v>
      </c>
      <c r="G12548">
        <v>18</v>
      </c>
      <c r="H12548">
        <v>41</v>
      </c>
      <c r="I12548">
        <v>78</v>
      </c>
      <c r="J12548">
        <v>8</v>
      </c>
      <c r="K12548">
        <v>2</v>
      </c>
      <c r="L12548">
        <v>1</v>
      </c>
      <c r="M12548">
        <v>0</v>
      </c>
      <c r="Q12548">
        <v>173</v>
      </c>
      <c r="R12548">
        <v>4.57</v>
      </c>
      <c r="X12548">
        <v>78</v>
      </c>
      <c r="Y12548">
        <v>0.28000000000000003</v>
      </c>
      <c r="Z12548">
        <v>473</v>
      </c>
      <c r="AA12548">
        <f t="shared" si="392"/>
        <v>157.66666666666666</v>
      </c>
    </row>
    <row r="12549" spans="1:27" x14ac:dyDescent="0.25">
      <c r="A12549" t="s">
        <v>1088</v>
      </c>
      <c r="B12549">
        <v>1977</v>
      </c>
      <c r="C12549" t="str">
        <f t="shared" si="393"/>
        <v>Pre-Drug 1970-1991</v>
      </c>
      <c r="D12549" t="s">
        <v>19</v>
      </c>
      <c r="E12549">
        <v>667</v>
      </c>
      <c r="F12549">
        <v>63</v>
      </c>
      <c r="G12549">
        <v>14</v>
      </c>
      <c r="H12549">
        <v>69</v>
      </c>
      <c r="I12549">
        <v>116</v>
      </c>
      <c r="J12549">
        <v>1</v>
      </c>
      <c r="K12549">
        <v>4</v>
      </c>
      <c r="L12549">
        <v>1</v>
      </c>
      <c r="M12549">
        <v>0</v>
      </c>
      <c r="Q12549">
        <v>137</v>
      </c>
      <c r="R12549">
        <v>3.58</v>
      </c>
      <c r="X12549">
        <v>77</v>
      </c>
      <c r="Y12549">
        <v>0.23</v>
      </c>
      <c r="Z12549">
        <v>475</v>
      </c>
      <c r="AA12549">
        <f t="shared" si="392"/>
        <v>158.33333333333334</v>
      </c>
    </row>
    <row r="12550" spans="1:27" x14ac:dyDescent="0.25">
      <c r="A12550" t="s">
        <v>2789</v>
      </c>
      <c r="B12550">
        <v>1983</v>
      </c>
      <c r="C12550" t="str">
        <f t="shared" si="393"/>
        <v>Pre-Drug 1970-1991</v>
      </c>
      <c r="D12550" t="s">
        <v>19</v>
      </c>
      <c r="E12550">
        <v>667</v>
      </c>
      <c r="F12550">
        <v>56</v>
      </c>
      <c r="G12550">
        <v>14</v>
      </c>
      <c r="H12550">
        <v>49</v>
      </c>
      <c r="I12550">
        <v>108</v>
      </c>
      <c r="J12550">
        <v>5</v>
      </c>
      <c r="K12550">
        <v>6</v>
      </c>
      <c r="L12550">
        <v>7</v>
      </c>
      <c r="M12550">
        <v>1</v>
      </c>
      <c r="Q12550">
        <v>144</v>
      </c>
      <c r="R12550">
        <v>3.16</v>
      </c>
      <c r="X12550">
        <v>77</v>
      </c>
      <c r="Y12550">
        <v>0.24</v>
      </c>
      <c r="Z12550">
        <v>478</v>
      </c>
      <c r="AA12550">
        <f t="shared" si="392"/>
        <v>159.33333333333334</v>
      </c>
    </row>
    <row r="12551" spans="1:27" x14ac:dyDescent="0.25">
      <c r="A12551" t="s">
        <v>671</v>
      </c>
      <c r="B12551">
        <v>2000</v>
      </c>
      <c r="C12551" t="str">
        <f t="shared" si="393"/>
        <v>Drug Era 1992-2006</v>
      </c>
      <c r="D12551" t="s">
        <v>18</v>
      </c>
      <c r="E12551">
        <v>667</v>
      </c>
      <c r="F12551">
        <v>48</v>
      </c>
      <c r="G12551">
        <v>14</v>
      </c>
      <c r="H12551">
        <v>46</v>
      </c>
      <c r="I12551">
        <v>101</v>
      </c>
      <c r="J12551">
        <v>5</v>
      </c>
      <c r="K12551">
        <v>5</v>
      </c>
      <c r="L12551">
        <v>6</v>
      </c>
      <c r="M12551">
        <v>0</v>
      </c>
      <c r="Q12551">
        <v>143</v>
      </c>
      <c r="R12551">
        <v>2.66</v>
      </c>
      <c r="X12551">
        <v>75</v>
      </c>
      <c r="Y12551">
        <v>0</v>
      </c>
      <c r="Z12551">
        <v>487</v>
      </c>
      <c r="AA12551">
        <f t="shared" si="392"/>
        <v>162.33333333333334</v>
      </c>
    </row>
    <row r="12552" spans="1:27" x14ac:dyDescent="0.25">
      <c r="A12552" t="s">
        <v>237</v>
      </c>
      <c r="B12552">
        <v>1995</v>
      </c>
      <c r="C12552" t="str">
        <f t="shared" si="393"/>
        <v>Pre-Drug 1970-1991</v>
      </c>
      <c r="D12552" t="s">
        <v>19</v>
      </c>
      <c r="E12552">
        <v>668</v>
      </c>
      <c r="F12552">
        <v>110</v>
      </c>
      <c r="G12552">
        <v>21</v>
      </c>
      <c r="H12552">
        <v>106</v>
      </c>
      <c r="I12552">
        <v>110</v>
      </c>
      <c r="J12552">
        <v>6</v>
      </c>
      <c r="K12552">
        <v>8</v>
      </c>
      <c r="L12552">
        <v>6</v>
      </c>
      <c r="M12552">
        <v>0</v>
      </c>
      <c r="Q12552">
        <v>151</v>
      </c>
      <c r="R12552">
        <v>7.19</v>
      </c>
      <c r="X12552">
        <v>68</v>
      </c>
      <c r="Y12552">
        <v>0.26</v>
      </c>
      <c r="Z12552">
        <v>413</v>
      </c>
      <c r="AA12552">
        <f t="shared" si="392"/>
        <v>137.66666666666666</v>
      </c>
    </row>
    <row r="12553" spans="1:27" x14ac:dyDescent="0.25">
      <c r="A12553" t="s">
        <v>1109</v>
      </c>
      <c r="B12553">
        <v>1999</v>
      </c>
      <c r="C12553" t="str">
        <f t="shared" si="393"/>
        <v>Drug Era 1992-2006</v>
      </c>
      <c r="D12553" t="s">
        <v>19</v>
      </c>
      <c r="E12553">
        <v>668</v>
      </c>
      <c r="F12553">
        <v>65</v>
      </c>
      <c r="G12553">
        <v>19</v>
      </c>
      <c r="H12553">
        <v>79</v>
      </c>
      <c r="I12553">
        <v>82</v>
      </c>
      <c r="J12553">
        <v>1</v>
      </c>
      <c r="K12553">
        <v>6</v>
      </c>
      <c r="L12553">
        <v>4</v>
      </c>
      <c r="M12553">
        <v>0</v>
      </c>
      <c r="Q12553">
        <v>156</v>
      </c>
      <c r="R12553">
        <v>3.92</v>
      </c>
      <c r="X12553">
        <v>86</v>
      </c>
      <c r="Y12553">
        <v>0</v>
      </c>
      <c r="Z12553">
        <v>448</v>
      </c>
      <c r="AA12553">
        <f t="shared" si="392"/>
        <v>149.33333333333334</v>
      </c>
    </row>
    <row r="12554" spans="1:27" x14ac:dyDescent="0.25">
      <c r="A12554" t="s">
        <v>1584</v>
      </c>
      <c r="B12554">
        <v>1997</v>
      </c>
      <c r="C12554" t="str">
        <f t="shared" si="393"/>
        <v>Drug Era 1992-2006</v>
      </c>
      <c r="D12554" t="s">
        <v>18</v>
      </c>
      <c r="E12554">
        <v>668</v>
      </c>
      <c r="F12554">
        <v>73</v>
      </c>
      <c r="G12554">
        <v>13</v>
      </c>
      <c r="H12554">
        <v>91</v>
      </c>
      <c r="I12554">
        <v>132</v>
      </c>
      <c r="J12554">
        <v>4</v>
      </c>
      <c r="K12554">
        <v>2</v>
      </c>
      <c r="L12554">
        <v>12</v>
      </c>
      <c r="M12554">
        <v>0</v>
      </c>
      <c r="Q12554">
        <v>133</v>
      </c>
      <c r="R12554">
        <v>4.34</v>
      </c>
      <c r="X12554">
        <v>77</v>
      </c>
      <c r="Y12554">
        <v>0.24</v>
      </c>
      <c r="Z12554">
        <v>454</v>
      </c>
      <c r="AA12554">
        <f t="shared" si="392"/>
        <v>151.33333333333334</v>
      </c>
    </row>
    <row r="12555" spans="1:27" x14ac:dyDescent="0.25">
      <c r="A12555" t="s">
        <v>165</v>
      </c>
      <c r="B12555">
        <v>2009</v>
      </c>
      <c r="C12555" t="str">
        <f t="shared" si="393"/>
        <v>Post Drug Era 2007-2012</v>
      </c>
      <c r="D12555" t="s">
        <v>19</v>
      </c>
      <c r="E12555">
        <v>668</v>
      </c>
      <c r="F12555">
        <v>81</v>
      </c>
      <c r="G12555">
        <v>15</v>
      </c>
      <c r="H12555">
        <v>50</v>
      </c>
      <c r="I12555">
        <v>98</v>
      </c>
      <c r="J12555">
        <v>4</v>
      </c>
      <c r="K12555">
        <v>12</v>
      </c>
      <c r="L12555">
        <v>4</v>
      </c>
      <c r="M12555">
        <v>2</v>
      </c>
      <c r="Q12555">
        <v>161</v>
      </c>
      <c r="R12555">
        <v>4.7300000000000004</v>
      </c>
      <c r="X12555">
        <v>86</v>
      </c>
      <c r="Z12555">
        <v>462</v>
      </c>
      <c r="AA12555">
        <f t="shared" si="392"/>
        <v>154</v>
      </c>
    </row>
    <row r="12556" spans="1:27" x14ac:dyDescent="0.25">
      <c r="A12556" t="s">
        <v>636</v>
      </c>
      <c r="B12556">
        <v>1984</v>
      </c>
      <c r="C12556" t="str">
        <f t="shared" si="393"/>
        <v>Pre-Drug 1970-1991</v>
      </c>
      <c r="D12556" t="s">
        <v>18</v>
      </c>
      <c r="E12556">
        <v>668</v>
      </c>
      <c r="F12556">
        <v>70</v>
      </c>
      <c r="G12556">
        <v>9</v>
      </c>
      <c r="H12556">
        <v>54</v>
      </c>
      <c r="I12556">
        <v>70</v>
      </c>
      <c r="J12556">
        <v>6</v>
      </c>
      <c r="K12556">
        <v>2</v>
      </c>
      <c r="L12556">
        <v>7</v>
      </c>
      <c r="M12556">
        <v>4</v>
      </c>
      <c r="Q12556">
        <v>171</v>
      </c>
      <c r="R12556">
        <v>4.03</v>
      </c>
      <c r="X12556">
        <v>109</v>
      </c>
      <c r="Y12556">
        <v>0.28000000000000003</v>
      </c>
      <c r="Z12556">
        <v>469</v>
      </c>
      <c r="AA12556">
        <f t="shared" si="392"/>
        <v>156.33333333333334</v>
      </c>
    </row>
    <row r="12557" spans="1:27" x14ac:dyDescent="0.25">
      <c r="A12557" t="s">
        <v>1038</v>
      </c>
      <c r="B12557">
        <v>2003</v>
      </c>
      <c r="C12557" t="str">
        <f t="shared" si="393"/>
        <v>Drug Era 1992-2006</v>
      </c>
      <c r="D12557" t="s">
        <v>19</v>
      </c>
      <c r="E12557">
        <v>668</v>
      </c>
      <c r="F12557">
        <v>68</v>
      </c>
      <c r="G12557">
        <v>18</v>
      </c>
      <c r="H12557">
        <v>69</v>
      </c>
      <c r="I12557">
        <v>97</v>
      </c>
      <c r="J12557">
        <v>1</v>
      </c>
      <c r="K12557">
        <v>3</v>
      </c>
      <c r="L12557">
        <v>12</v>
      </c>
      <c r="M12557">
        <v>2</v>
      </c>
      <c r="Q12557">
        <v>131</v>
      </c>
      <c r="R12557">
        <v>3.91</v>
      </c>
      <c r="X12557">
        <v>95</v>
      </c>
      <c r="Y12557">
        <v>0.22</v>
      </c>
      <c r="Z12557">
        <v>469</v>
      </c>
      <c r="AA12557">
        <f t="shared" si="392"/>
        <v>156.33333333333334</v>
      </c>
    </row>
    <row r="12558" spans="1:27" x14ac:dyDescent="0.25">
      <c r="A12558" t="s">
        <v>1957</v>
      </c>
      <c r="B12558">
        <v>1997</v>
      </c>
      <c r="C12558" t="str">
        <f t="shared" si="393"/>
        <v>Drug Era 1992-2006</v>
      </c>
      <c r="D12558" t="s">
        <v>18</v>
      </c>
      <c r="E12558">
        <v>668</v>
      </c>
      <c r="F12558">
        <v>71</v>
      </c>
      <c r="G12558">
        <v>20</v>
      </c>
      <c r="H12558">
        <v>45</v>
      </c>
      <c r="I12558">
        <v>74</v>
      </c>
      <c r="J12558">
        <v>2</v>
      </c>
      <c r="K12558">
        <v>2</v>
      </c>
      <c r="L12558">
        <v>9</v>
      </c>
      <c r="M12558">
        <v>0</v>
      </c>
      <c r="Q12558">
        <v>162</v>
      </c>
      <c r="R12558">
        <v>4.07</v>
      </c>
      <c r="X12558">
        <v>76</v>
      </c>
      <c r="Y12558">
        <v>0.27</v>
      </c>
      <c r="Z12558">
        <v>471</v>
      </c>
      <c r="AA12558">
        <f t="shared" si="392"/>
        <v>157</v>
      </c>
    </row>
    <row r="12559" spans="1:27" x14ac:dyDescent="0.25">
      <c r="A12559" t="s">
        <v>259</v>
      </c>
      <c r="B12559">
        <v>1979</v>
      </c>
      <c r="C12559" t="str">
        <f t="shared" si="393"/>
        <v>Pre-Drug 1970-1991</v>
      </c>
      <c r="D12559" t="s">
        <v>19</v>
      </c>
      <c r="E12559">
        <v>668</v>
      </c>
      <c r="F12559">
        <v>58</v>
      </c>
      <c r="G12559">
        <v>13</v>
      </c>
      <c r="H12559">
        <v>60</v>
      </c>
      <c r="I12559">
        <v>59</v>
      </c>
      <c r="J12559">
        <v>11</v>
      </c>
      <c r="K12559">
        <v>6</v>
      </c>
      <c r="L12559">
        <v>7</v>
      </c>
      <c r="M12559">
        <v>0</v>
      </c>
      <c r="Q12559">
        <v>163</v>
      </c>
      <c r="R12559">
        <v>3.3</v>
      </c>
      <c r="X12559">
        <v>51</v>
      </c>
      <c r="Y12559">
        <v>0.27</v>
      </c>
      <c r="Z12559">
        <v>474</v>
      </c>
      <c r="AA12559">
        <f t="shared" si="392"/>
        <v>158</v>
      </c>
    </row>
    <row r="12560" spans="1:27" x14ac:dyDescent="0.25">
      <c r="A12560" t="s">
        <v>3059</v>
      </c>
      <c r="B12560">
        <v>2003</v>
      </c>
      <c r="C12560" t="str">
        <f t="shared" si="393"/>
        <v>Drug Era 1992-2006</v>
      </c>
      <c r="D12560" t="s">
        <v>18</v>
      </c>
      <c r="E12560">
        <v>668</v>
      </c>
      <c r="F12560">
        <v>59</v>
      </c>
      <c r="G12560">
        <v>13</v>
      </c>
      <c r="H12560">
        <v>58</v>
      </c>
      <c r="I12560">
        <v>142</v>
      </c>
      <c r="J12560">
        <v>0</v>
      </c>
      <c r="K12560">
        <v>7</v>
      </c>
      <c r="L12560">
        <v>3</v>
      </c>
      <c r="M12560">
        <v>1</v>
      </c>
      <c r="Q12560">
        <v>148</v>
      </c>
      <c r="R12560">
        <v>3.3</v>
      </c>
      <c r="X12560">
        <v>80</v>
      </c>
      <c r="Y12560">
        <v>0.24</v>
      </c>
      <c r="Z12560">
        <v>482</v>
      </c>
      <c r="AA12560">
        <f t="shared" si="392"/>
        <v>160.66666666666666</v>
      </c>
    </row>
    <row r="12561" spans="1:27" x14ac:dyDescent="0.25">
      <c r="A12561" t="s">
        <v>666</v>
      </c>
      <c r="B12561">
        <v>2002</v>
      </c>
      <c r="C12561" t="str">
        <f t="shared" si="393"/>
        <v>Drug Era 1992-2006</v>
      </c>
      <c r="D12561" t="s">
        <v>18</v>
      </c>
      <c r="E12561">
        <v>668</v>
      </c>
      <c r="F12561">
        <v>70</v>
      </c>
      <c r="G12561">
        <v>20</v>
      </c>
      <c r="H12561">
        <v>54</v>
      </c>
      <c r="I12561">
        <v>105</v>
      </c>
      <c r="J12561">
        <v>3</v>
      </c>
      <c r="K12561">
        <v>0</v>
      </c>
      <c r="L12561">
        <v>4</v>
      </c>
      <c r="M12561">
        <v>0</v>
      </c>
      <c r="Q12561">
        <v>142</v>
      </c>
      <c r="R12561">
        <v>3.9</v>
      </c>
      <c r="X12561">
        <v>77</v>
      </c>
      <c r="Z12561">
        <v>484</v>
      </c>
      <c r="AA12561">
        <f t="shared" si="392"/>
        <v>161.33333333333334</v>
      </c>
    </row>
    <row r="12562" spans="1:27" x14ac:dyDescent="0.25">
      <c r="A12562" t="s">
        <v>2580</v>
      </c>
      <c r="B12562">
        <v>1970</v>
      </c>
      <c r="C12562" t="str">
        <f t="shared" si="393"/>
        <v>Pre-Drug 1970-1991</v>
      </c>
      <c r="D12562" t="s">
        <v>19</v>
      </c>
      <c r="E12562">
        <v>668</v>
      </c>
      <c r="F12562">
        <v>46</v>
      </c>
      <c r="G12562">
        <v>9</v>
      </c>
      <c r="H12562">
        <v>68</v>
      </c>
      <c r="I12562">
        <v>95</v>
      </c>
      <c r="J12562">
        <v>4</v>
      </c>
      <c r="K12562">
        <v>5</v>
      </c>
      <c r="L12562">
        <v>2</v>
      </c>
      <c r="M12562">
        <v>0</v>
      </c>
      <c r="Q12562">
        <v>130</v>
      </c>
      <c r="R12562">
        <v>2.56</v>
      </c>
      <c r="X12562">
        <v>75</v>
      </c>
      <c r="Y12562">
        <v>0.22</v>
      </c>
      <c r="Z12562">
        <v>486</v>
      </c>
      <c r="AA12562">
        <f t="shared" si="392"/>
        <v>162</v>
      </c>
    </row>
    <row r="12563" spans="1:27" x14ac:dyDescent="0.25">
      <c r="A12563" t="s">
        <v>1429</v>
      </c>
      <c r="B12563">
        <v>2011</v>
      </c>
      <c r="C12563" t="str">
        <f t="shared" si="393"/>
        <v>Post Drug Era 2007-2012</v>
      </c>
      <c r="D12563" t="s">
        <v>18</v>
      </c>
      <c r="E12563">
        <v>668</v>
      </c>
      <c r="F12563">
        <v>61</v>
      </c>
      <c r="G12563">
        <v>22</v>
      </c>
      <c r="H12563">
        <v>33</v>
      </c>
      <c r="I12563">
        <v>96</v>
      </c>
      <c r="J12563">
        <v>6</v>
      </c>
      <c r="K12563">
        <v>4</v>
      </c>
      <c r="L12563">
        <v>4</v>
      </c>
      <c r="M12563">
        <v>1</v>
      </c>
      <c r="Q12563">
        <v>163</v>
      </c>
      <c r="R12563">
        <v>3.38</v>
      </c>
      <c r="X12563">
        <v>60</v>
      </c>
      <c r="Z12563">
        <v>487</v>
      </c>
      <c r="AA12563">
        <f t="shared" si="392"/>
        <v>162.33333333333334</v>
      </c>
    </row>
    <row r="12564" spans="1:27" x14ac:dyDescent="0.25">
      <c r="A12564" t="s">
        <v>866</v>
      </c>
      <c r="B12564">
        <v>1999</v>
      </c>
      <c r="C12564" t="str">
        <f t="shared" si="393"/>
        <v>Drug Era 1992-2006</v>
      </c>
      <c r="D12564" t="s">
        <v>19</v>
      </c>
      <c r="E12564">
        <v>669</v>
      </c>
      <c r="F12564">
        <v>114</v>
      </c>
      <c r="G12564">
        <v>34</v>
      </c>
      <c r="H12564">
        <v>73</v>
      </c>
      <c r="I12564">
        <v>101</v>
      </c>
      <c r="J12564">
        <v>3</v>
      </c>
      <c r="K12564">
        <v>7</v>
      </c>
      <c r="L12564">
        <v>4</v>
      </c>
      <c r="M12564">
        <v>0</v>
      </c>
      <c r="Q12564">
        <v>188</v>
      </c>
      <c r="R12564">
        <v>7.38</v>
      </c>
      <c r="X12564">
        <v>88</v>
      </c>
      <c r="Y12564">
        <v>0</v>
      </c>
      <c r="Z12564">
        <v>417</v>
      </c>
      <c r="AA12564">
        <f t="shared" si="392"/>
        <v>139</v>
      </c>
    </row>
    <row r="12565" spans="1:27" x14ac:dyDescent="0.25">
      <c r="A12565" t="s">
        <v>2037</v>
      </c>
      <c r="B12565">
        <v>1979</v>
      </c>
      <c r="C12565" t="str">
        <f t="shared" si="393"/>
        <v>Pre-Drug 1970-1991</v>
      </c>
      <c r="D12565" t="s">
        <v>19</v>
      </c>
      <c r="E12565">
        <v>669</v>
      </c>
      <c r="F12565">
        <v>78</v>
      </c>
      <c r="G12565">
        <v>11</v>
      </c>
      <c r="H12565">
        <v>94</v>
      </c>
      <c r="I12565">
        <v>96</v>
      </c>
      <c r="J12565">
        <v>9</v>
      </c>
      <c r="K12565">
        <v>10</v>
      </c>
      <c r="L12565">
        <v>9</v>
      </c>
      <c r="M12565">
        <v>1</v>
      </c>
      <c r="Q12565">
        <v>146</v>
      </c>
      <c r="R12565">
        <v>4.8</v>
      </c>
      <c r="X12565">
        <v>74</v>
      </c>
      <c r="Y12565">
        <v>0.26</v>
      </c>
      <c r="Z12565">
        <v>439</v>
      </c>
      <c r="AA12565">
        <f t="shared" si="392"/>
        <v>146.33333333333334</v>
      </c>
    </row>
    <row r="12566" spans="1:27" x14ac:dyDescent="0.25">
      <c r="A12566" t="s">
        <v>1345</v>
      </c>
      <c r="B12566">
        <v>1970</v>
      </c>
      <c r="C12566" t="str">
        <f t="shared" si="393"/>
        <v>Pre-Drug 1970-1991</v>
      </c>
      <c r="D12566" t="s">
        <v>18</v>
      </c>
      <c r="E12566">
        <v>669</v>
      </c>
      <c r="F12566">
        <v>88</v>
      </c>
      <c r="G12566">
        <v>17</v>
      </c>
      <c r="H12566">
        <v>61</v>
      </c>
      <c r="I12566">
        <v>104</v>
      </c>
      <c r="J12566">
        <v>3</v>
      </c>
      <c r="K12566">
        <v>2</v>
      </c>
      <c r="L12566">
        <v>1</v>
      </c>
      <c r="M12566">
        <v>0</v>
      </c>
      <c r="Q12566">
        <v>170</v>
      </c>
      <c r="R12566">
        <v>5.29</v>
      </c>
      <c r="X12566">
        <v>81</v>
      </c>
      <c r="Y12566">
        <v>0.28000000000000003</v>
      </c>
      <c r="Z12566">
        <v>449</v>
      </c>
      <c r="AA12566">
        <f t="shared" si="392"/>
        <v>149.66666666666666</v>
      </c>
    </row>
    <row r="12567" spans="1:27" x14ac:dyDescent="0.25">
      <c r="A12567" t="s">
        <v>465</v>
      </c>
      <c r="B12567">
        <v>2007</v>
      </c>
      <c r="C12567" t="str">
        <f t="shared" si="393"/>
        <v>Post Drug Era 2007-2012</v>
      </c>
      <c r="D12567" t="s">
        <v>18</v>
      </c>
      <c r="E12567">
        <v>669</v>
      </c>
      <c r="F12567">
        <v>85</v>
      </c>
      <c r="G12567">
        <v>20</v>
      </c>
      <c r="H12567">
        <v>54</v>
      </c>
      <c r="I12567">
        <v>132</v>
      </c>
      <c r="J12567">
        <v>2</v>
      </c>
      <c r="K12567">
        <v>10</v>
      </c>
      <c r="L12567">
        <v>8</v>
      </c>
      <c r="M12567">
        <v>0</v>
      </c>
      <c r="Q12567">
        <v>170</v>
      </c>
      <c r="R12567">
        <v>5.0999999999999996</v>
      </c>
      <c r="X12567">
        <v>77</v>
      </c>
      <c r="Z12567">
        <v>450</v>
      </c>
      <c r="AA12567">
        <f t="shared" si="392"/>
        <v>150</v>
      </c>
    </row>
    <row r="12568" spans="1:27" x14ac:dyDescent="0.25">
      <c r="A12568" t="s">
        <v>3047</v>
      </c>
      <c r="B12568">
        <v>1972</v>
      </c>
      <c r="C12568" t="str">
        <f t="shared" si="393"/>
        <v>Pre-Drug 1970-1991</v>
      </c>
      <c r="D12568" t="s">
        <v>19</v>
      </c>
      <c r="E12568">
        <v>669</v>
      </c>
      <c r="F12568">
        <v>59</v>
      </c>
      <c r="G12568">
        <v>18</v>
      </c>
      <c r="H12568">
        <v>72</v>
      </c>
      <c r="I12568">
        <v>90</v>
      </c>
      <c r="J12568">
        <v>11</v>
      </c>
      <c r="K12568">
        <v>0</v>
      </c>
      <c r="L12568">
        <v>5</v>
      </c>
      <c r="M12568">
        <v>1</v>
      </c>
      <c r="Q12568">
        <v>145</v>
      </c>
      <c r="R12568">
        <v>3.4</v>
      </c>
      <c r="X12568">
        <v>71</v>
      </c>
      <c r="Y12568">
        <v>0.25</v>
      </c>
      <c r="Z12568">
        <v>468</v>
      </c>
      <c r="AA12568">
        <f t="shared" si="392"/>
        <v>156</v>
      </c>
    </row>
    <row r="12569" spans="1:27" x14ac:dyDescent="0.25">
      <c r="A12569" t="s">
        <v>1432</v>
      </c>
      <c r="B12569">
        <v>2009</v>
      </c>
      <c r="C12569" t="str">
        <f t="shared" si="393"/>
        <v>Post Drug Era 2007-2012</v>
      </c>
      <c r="D12569" t="s">
        <v>18</v>
      </c>
      <c r="E12569">
        <v>669</v>
      </c>
      <c r="F12569">
        <v>67</v>
      </c>
      <c r="G12569">
        <v>15</v>
      </c>
      <c r="H12569">
        <v>57</v>
      </c>
      <c r="I12569">
        <v>105</v>
      </c>
      <c r="J12569">
        <v>6</v>
      </c>
      <c r="K12569">
        <v>8</v>
      </c>
      <c r="L12569">
        <v>6</v>
      </c>
      <c r="M12569">
        <v>1</v>
      </c>
      <c r="Q12569">
        <v>153</v>
      </c>
      <c r="R12569">
        <v>3.86</v>
      </c>
      <c r="X12569">
        <v>73</v>
      </c>
      <c r="Z12569">
        <v>469</v>
      </c>
      <c r="AA12569">
        <f t="shared" si="392"/>
        <v>156.33333333333334</v>
      </c>
    </row>
    <row r="12570" spans="1:27" x14ac:dyDescent="0.25">
      <c r="A12570" t="s">
        <v>593</v>
      </c>
      <c r="B12570">
        <v>1992</v>
      </c>
      <c r="C12570" t="str">
        <f t="shared" si="393"/>
        <v>Pre-Drug 1970-1991</v>
      </c>
      <c r="D12570" t="s">
        <v>19</v>
      </c>
      <c r="E12570">
        <v>669</v>
      </c>
      <c r="F12570">
        <v>67</v>
      </c>
      <c r="G12570">
        <v>29</v>
      </c>
      <c r="H12570">
        <v>50</v>
      </c>
      <c r="I12570">
        <v>96</v>
      </c>
      <c r="J12570">
        <v>2</v>
      </c>
      <c r="K12570">
        <v>4</v>
      </c>
      <c r="L12570">
        <v>2</v>
      </c>
      <c r="M12570">
        <v>5</v>
      </c>
      <c r="Q12570">
        <v>156</v>
      </c>
      <c r="R12570">
        <v>3.82</v>
      </c>
      <c r="X12570">
        <v>103</v>
      </c>
      <c r="Y12570">
        <v>0.25</v>
      </c>
      <c r="Z12570">
        <v>474</v>
      </c>
      <c r="AA12570">
        <f t="shared" si="392"/>
        <v>158</v>
      </c>
    </row>
    <row r="12571" spans="1:27" x14ac:dyDescent="0.25">
      <c r="A12571" t="s">
        <v>1263</v>
      </c>
      <c r="B12571">
        <v>1987</v>
      </c>
      <c r="C12571" t="str">
        <f t="shared" si="393"/>
        <v>Pre-Drug 1970-1991</v>
      </c>
      <c r="D12571" t="s">
        <v>18</v>
      </c>
      <c r="E12571">
        <v>669</v>
      </c>
      <c r="F12571">
        <v>77</v>
      </c>
      <c r="G12571">
        <v>20</v>
      </c>
      <c r="H12571">
        <v>49</v>
      </c>
      <c r="I12571">
        <v>87</v>
      </c>
      <c r="J12571">
        <v>5</v>
      </c>
      <c r="K12571">
        <v>3</v>
      </c>
      <c r="L12571">
        <v>4</v>
      </c>
      <c r="M12571">
        <v>1</v>
      </c>
      <c r="Q12571">
        <v>160</v>
      </c>
      <c r="R12571">
        <v>4.37</v>
      </c>
      <c r="X12571">
        <v>78</v>
      </c>
      <c r="Y12571">
        <v>0.26</v>
      </c>
      <c r="Z12571">
        <v>476</v>
      </c>
      <c r="AA12571">
        <f t="shared" si="392"/>
        <v>158.66666666666666</v>
      </c>
    </row>
    <row r="12572" spans="1:27" x14ac:dyDescent="0.25">
      <c r="A12572" t="s">
        <v>1320</v>
      </c>
      <c r="B12572">
        <v>1979</v>
      </c>
      <c r="C12572" t="str">
        <f t="shared" si="393"/>
        <v>Pre-Drug 1970-1991</v>
      </c>
      <c r="D12572" t="s">
        <v>18</v>
      </c>
      <c r="E12572">
        <v>669</v>
      </c>
      <c r="F12572">
        <v>50</v>
      </c>
      <c r="G12572">
        <v>12</v>
      </c>
      <c r="H12572">
        <v>33</v>
      </c>
      <c r="I12572">
        <v>80</v>
      </c>
      <c r="J12572">
        <v>9</v>
      </c>
      <c r="K12572">
        <v>2</v>
      </c>
      <c r="L12572">
        <v>0</v>
      </c>
      <c r="M12572">
        <v>0</v>
      </c>
      <c r="Q12572">
        <v>162</v>
      </c>
      <c r="R12572">
        <v>2.76</v>
      </c>
      <c r="X12572">
        <v>59</v>
      </c>
      <c r="Y12572">
        <v>0.26</v>
      </c>
      <c r="Z12572">
        <v>489</v>
      </c>
      <c r="AA12572">
        <f t="shared" si="392"/>
        <v>163</v>
      </c>
    </row>
    <row r="12573" spans="1:27" x14ac:dyDescent="0.25">
      <c r="A12573" t="s">
        <v>2566</v>
      </c>
      <c r="B12573">
        <v>1982</v>
      </c>
      <c r="C12573" t="str">
        <f t="shared" si="393"/>
        <v>Pre-Drug 1970-1991</v>
      </c>
      <c r="D12573" t="s">
        <v>18</v>
      </c>
      <c r="E12573">
        <v>670</v>
      </c>
      <c r="F12573">
        <v>84</v>
      </c>
      <c r="G12573">
        <v>13</v>
      </c>
      <c r="H12573">
        <v>60</v>
      </c>
      <c r="I12573">
        <v>63</v>
      </c>
      <c r="J12573">
        <v>3</v>
      </c>
      <c r="K12573">
        <v>1</v>
      </c>
      <c r="L12573">
        <v>2</v>
      </c>
      <c r="M12573">
        <v>2</v>
      </c>
      <c r="Q12573">
        <v>185</v>
      </c>
      <c r="R12573">
        <v>5.14</v>
      </c>
      <c r="X12573">
        <v>52</v>
      </c>
      <c r="Y12573">
        <v>0.32</v>
      </c>
      <c r="Z12573">
        <v>441</v>
      </c>
      <c r="AA12573">
        <f t="shared" si="392"/>
        <v>147</v>
      </c>
    </row>
    <row r="12574" spans="1:27" x14ac:dyDescent="0.25">
      <c r="A12574" t="s">
        <v>266</v>
      </c>
      <c r="B12574">
        <v>2011</v>
      </c>
      <c r="C12574" t="str">
        <f t="shared" si="393"/>
        <v>Post Drug Era 2007-2012</v>
      </c>
      <c r="D12574" t="s">
        <v>19</v>
      </c>
      <c r="E12574">
        <v>670</v>
      </c>
      <c r="F12574">
        <v>74</v>
      </c>
      <c r="G12574">
        <v>19</v>
      </c>
      <c r="H12574">
        <v>54</v>
      </c>
      <c r="I12574">
        <v>76</v>
      </c>
      <c r="J12574">
        <v>5</v>
      </c>
      <c r="K12574">
        <v>5</v>
      </c>
      <c r="L12574">
        <v>4</v>
      </c>
      <c r="M12574">
        <v>0</v>
      </c>
      <c r="Q12574">
        <v>183</v>
      </c>
      <c r="R12574">
        <v>4.49</v>
      </c>
      <c r="X12574">
        <v>41</v>
      </c>
      <c r="Z12574">
        <v>445</v>
      </c>
      <c r="AA12574">
        <f t="shared" si="392"/>
        <v>148.33333333333334</v>
      </c>
    </row>
    <row r="12575" spans="1:27" x14ac:dyDescent="0.25">
      <c r="A12575" t="s">
        <v>1632</v>
      </c>
      <c r="B12575">
        <v>2002</v>
      </c>
      <c r="C12575" t="str">
        <f t="shared" si="393"/>
        <v>Drug Era 1992-2006</v>
      </c>
      <c r="D12575" t="s">
        <v>19</v>
      </c>
      <c r="E12575">
        <v>670</v>
      </c>
      <c r="F12575">
        <v>96</v>
      </c>
      <c r="G12575">
        <v>18</v>
      </c>
      <c r="H12575">
        <v>38</v>
      </c>
      <c r="I12575">
        <v>87</v>
      </c>
      <c r="J12575">
        <v>3</v>
      </c>
      <c r="K12575">
        <v>1</v>
      </c>
      <c r="L12575">
        <v>4</v>
      </c>
      <c r="M12575">
        <v>0</v>
      </c>
      <c r="Q12575">
        <v>192</v>
      </c>
      <c r="R12575">
        <v>5.71</v>
      </c>
      <c r="X12575">
        <v>53</v>
      </c>
      <c r="Z12575">
        <v>454</v>
      </c>
      <c r="AA12575">
        <f t="shared" si="392"/>
        <v>151.33333333333334</v>
      </c>
    </row>
    <row r="12576" spans="1:27" x14ac:dyDescent="0.25">
      <c r="A12576" t="s">
        <v>562</v>
      </c>
      <c r="B12576">
        <v>1978</v>
      </c>
      <c r="C12576" t="str">
        <f t="shared" si="393"/>
        <v>Pre-Drug 1970-1991</v>
      </c>
      <c r="D12576" t="s">
        <v>19</v>
      </c>
      <c r="E12576">
        <v>670</v>
      </c>
      <c r="F12576">
        <v>73</v>
      </c>
      <c r="G12576">
        <v>4</v>
      </c>
      <c r="H12576">
        <v>60</v>
      </c>
      <c r="I12576">
        <v>83</v>
      </c>
      <c r="J12576">
        <v>3</v>
      </c>
      <c r="K12576">
        <v>11</v>
      </c>
      <c r="L12576">
        <v>3</v>
      </c>
      <c r="M12576">
        <v>1</v>
      </c>
      <c r="Q12576">
        <v>166</v>
      </c>
      <c r="R12576">
        <v>4.28</v>
      </c>
      <c r="X12576">
        <v>65</v>
      </c>
      <c r="Y12576">
        <v>0.28000000000000003</v>
      </c>
      <c r="Z12576">
        <v>460</v>
      </c>
      <c r="AA12576">
        <f t="shared" si="392"/>
        <v>153.33333333333334</v>
      </c>
    </row>
    <row r="12577" spans="1:27" x14ac:dyDescent="0.25">
      <c r="A12577" t="s">
        <v>2128</v>
      </c>
      <c r="B12577">
        <v>2009</v>
      </c>
      <c r="C12577" t="str">
        <f t="shared" si="393"/>
        <v>Post Drug Era 2007-2012</v>
      </c>
      <c r="D12577" t="s">
        <v>18</v>
      </c>
      <c r="E12577">
        <v>671</v>
      </c>
      <c r="F12577">
        <v>99</v>
      </c>
      <c r="G12577">
        <v>19</v>
      </c>
      <c r="H12577">
        <v>77</v>
      </c>
      <c r="I12577">
        <v>116</v>
      </c>
      <c r="J12577">
        <v>5</v>
      </c>
      <c r="K12577">
        <v>4</v>
      </c>
      <c r="L12577">
        <v>1</v>
      </c>
      <c r="M12577">
        <v>1</v>
      </c>
      <c r="Q12577">
        <v>179</v>
      </c>
      <c r="R12577">
        <v>6.36</v>
      </c>
      <c r="X12577">
        <v>102</v>
      </c>
      <c r="Z12577">
        <v>420</v>
      </c>
      <c r="AA12577">
        <f t="shared" si="392"/>
        <v>140</v>
      </c>
    </row>
    <row r="12578" spans="1:27" x14ac:dyDescent="0.25">
      <c r="A12578" t="s">
        <v>1099</v>
      </c>
      <c r="B12578">
        <v>1994</v>
      </c>
      <c r="C12578" t="str">
        <f t="shared" si="393"/>
        <v>Pre-Drug 1970-1991</v>
      </c>
      <c r="D12578" t="s">
        <v>19</v>
      </c>
      <c r="E12578">
        <v>671</v>
      </c>
      <c r="F12578">
        <v>93</v>
      </c>
      <c r="G12578">
        <v>20</v>
      </c>
      <c r="H12578">
        <v>76</v>
      </c>
      <c r="I12578">
        <v>124</v>
      </c>
      <c r="J12578">
        <v>1</v>
      </c>
      <c r="K12578">
        <v>13</v>
      </c>
      <c r="L12578">
        <v>3</v>
      </c>
      <c r="M12578">
        <v>1</v>
      </c>
      <c r="Q12578">
        <v>165</v>
      </c>
      <c r="R12578">
        <v>5.68</v>
      </c>
      <c r="X12578">
        <v>77</v>
      </c>
      <c r="Y12578">
        <v>0.27</v>
      </c>
      <c r="Z12578">
        <v>442</v>
      </c>
      <c r="AA12578">
        <f t="shared" si="392"/>
        <v>147.33333333333334</v>
      </c>
    </row>
    <row r="12579" spans="1:27" x14ac:dyDescent="0.25">
      <c r="A12579" t="s">
        <v>1452</v>
      </c>
      <c r="B12579">
        <v>1985</v>
      </c>
      <c r="C12579" t="str">
        <f t="shared" si="393"/>
        <v>Pre-Drug 1970-1991</v>
      </c>
      <c r="D12579" t="s">
        <v>18</v>
      </c>
      <c r="E12579">
        <v>671</v>
      </c>
      <c r="F12579">
        <v>81</v>
      </c>
      <c r="G12579">
        <v>16</v>
      </c>
      <c r="H12579">
        <v>71</v>
      </c>
      <c r="I12579">
        <v>67</v>
      </c>
      <c r="J12579">
        <v>3</v>
      </c>
      <c r="K12579">
        <v>6</v>
      </c>
      <c r="L12579">
        <v>0</v>
      </c>
      <c r="M12579">
        <v>2</v>
      </c>
      <c r="Q12579">
        <v>155</v>
      </c>
      <c r="R12579">
        <v>4.75</v>
      </c>
      <c r="X12579">
        <v>83</v>
      </c>
      <c r="Y12579">
        <v>0.26</v>
      </c>
      <c r="Z12579">
        <v>460</v>
      </c>
      <c r="AA12579">
        <f t="shared" si="392"/>
        <v>153.33333333333334</v>
      </c>
    </row>
    <row r="12580" spans="1:27" x14ac:dyDescent="0.25">
      <c r="A12580" t="s">
        <v>2660</v>
      </c>
      <c r="B12580">
        <v>1990</v>
      </c>
      <c r="C12580" t="str">
        <f t="shared" si="393"/>
        <v>Pre-Drug 1970-1991</v>
      </c>
      <c r="D12580" t="s">
        <v>19</v>
      </c>
      <c r="E12580">
        <v>671</v>
      </c>
      <c r="F12580">
        <v>82</v>
      </c>
      <c r="G12580">
        <v>20</v>
      </c>
      <c r="H12580">
        <v>47</v>
      </c>
      <c r="I12580">
        <v>87</v>
      </c>
      <c r="J12580">
        <v>4</v>
      </c>
      <c r="K12580">
        <v>10</v>
      </c>
      <c r="L12580">
        <v>0</v>
      </c>
      <c r="M12580">
        <v>0</v>
      </c>
      <c r="Q12580">
        <v>191</v>
      </c>
      <c r="R12580">
        <v>4.8099999999999996</v>
      </c>
      <c r="X12580">
        <v>89</v>
      </c>
      <c r="Y12580">
        <v>0.31</v>
      </c>
      <c r="Z12580">
        <v>460</v>
      </c>
      <c r="AA12580">
        <f t="shared" si="392"/>
        <v>153.33333333333334</v>
      </c>
    </row>
    <row r="12581" spans="1:27" x14ac:dyDescent="0.25">
      <c r="A12581" t="s">
        <v>919</v>
      </c>
      <c r="B12581">
        <v>1972</v>
      </c>
      <c r="C12581" t="str">
        <f t="shared" si="393"/>
        <v>Pre-Drug 1970-1991</v>
      </c>
      <c r="D12581" t="s">
        <v>18</v>
      </c>
      <c r="E12581">
        <v>671</v>
      </c>
      <c r="F12581">
        <v>68</v>
      </c>
      <c r="G12581">
        <v>19</v>
      </c>
      <c r="H12581">
        <v>62</v>
      </c>
      <c r="I12581">
        <v>113</v>
      </c>
      <c r="J12581">
        <v>1</v>
      </c>
      <c r="K12581">
        <v>9</v>
      </c>
      <c r="L12581">
        <v>0</v>
      </c>
      <c r="M12581">
        <v>0</v>
      </c>
      <c r="Q12581">
        <v>163</v>
      </c>
      <c r="R12581">
        <v>3.91</v>
      </c>
      <c r="X12581">
        <v>96</v>
      </c>
      <c r="Y12581">
        <v>0.27</v>
      </c>
      <c r="Z12581">
        <v>469</v>
      </c>
      <c r="AA12581">
        <f t="shared" si="392"/>
        <v>156.33333333333334</v>
      </c>
    </row>
    <row r="12582" spans="1:27" x14ac:dyDescent="0.25">
      <c r="A12582" t="s">
        <v>269</v>
      </c>
      <c r="B12582">
        <v>2000</v>
      </c>
      <c r="C12582" t="str">
        <f t="shared" si="393"/>
        <v>Drug Era 1992-2006</v>
      </c>
      <c r="D12582" t="s">
        <v>19</v>
      </c>
      <c r="E12582">
        <v>671</v>
      </c>
      <c r="F12582">
        <v>85</v>
      </c>
      <c r="G12582">
        <v>20</v>
      </c>
      <c r="H12582">
        <v>35</v>
      </c>
      <c r="I12582">
        <v>74</v>
      </c>
      <c r="J12582">
        <v>0</v>
      </c>
      <c r="K12582">
        <v>2</v>
      </c>
      <c r="L12582">
        <v>2</v>
      </c>
      <c r="M12582">
        <v>0</v>
      </c>
      <c r="Q12582">
        <v>185</v>
      </c>
      <c r="R12582">
        <v>4.88</v>
      </c>
      <c r="X12582">
        <v>72</v>
      </c>
      <c r="Y12582">
        <v>0</v>
      </c>
      <c r="Z12582">
        <v>470</v>
      </c>
      <c r="AA12582">
        <f t="shared" si="392"/>
        <v>156.66666666666666</v>
      </c>
    </row>
    <row r="12583" spans="1:27" x14ac:dyDescent="0.25">
      <c r="A12583" t="s">
        <v>956</v>
      </c>
      <c r="B12583">
        <v>1975</v>
      </c>
      <c r="C12583" t="str">
        <f t="shared" si="393"/>
        <v>Pre-Drug 1970-1991</v>
      </c>
      <c r="D12583" t="s">
        <v>18</v>
      </c>
      <c r="E12583">
        <v>671</v>
      </c>
      <c r="F12583">
        <v>58</v>
      </c>
      <c r="G12583">
        <v>10</v>
      </c>
      <c r="H12583">
        <v>68</v>
      </c>
      <c r="I12583">
        <v>118</v>
      </c>
      <c r="J12583">
        <v>7</v>
      </c>
      <c r="K12583">
        <v>7</v>
      </c>
      <c r="L12583">
        <v>5</v>
      </c>
      <c r="M12583">
        <v>1</v>
      </c>
      <c r="Q12583">
        <v>141</v>
      </c>
      <c r="R12583">
        <v>3.32</v>
      </c>
      <c r="X12583">
        <v>66</v>
      </c>
      <c r="Y12583">
        <v>0.23</v>
      </c>
      <c r="Z12583">
        <v>471</v>
      </c>
      <c r="AA12583">
        <f t="shared" si="392"/>
        <v>157</v>
      </c>
    </row>
    <row r="12584" spans="1:27" x14ac:dyDescent="0.25">
      <c r="A12584" t="s">
        <v>976</v>
      </c>
      <c r="B12584">
        <v>2010</v>
      </c>
      <c r="C12584" t="str">
        <f t="shared" si="393"/>
        <v>Post Drug Era 2007-2012</v>
      </c>
      <c r="D12584" t="s">
        <v>19</v>
      </c>
      <c r="E12584">
        <v>671</v>
      </c>
      <c r="F12584">
        <v>81</v>
      </c>
      <c r="G12584">
        <v>23</v>
      </c>
      <c r="H12584">
        <v>45</v>
      </c>
      <c r="I12584">
        <v>89</v>
      </c>
      <c r="J12584">
        <v>5</v>
      </c>
      <c r="K12584">
        <v>4</v>
      </c>
      <c r="L12584">
        <v>3</v>
      </c>
      <c r="M12584">
        <v>0</v>
      </c>
      <c r="Q12584">
        <v>171</v>
      </c>
      <c r="R12584">
        <v>4.6399999999999997</v>
      </c>
      <c r="X12584">
        <v>69</v>
      </c>
      <c r="Z12584">
        <v>471</v>
      </c>
      <c r="AA12584">
        <f t="shared" si="392"/>
        <v>157</v>
      </c>
    </row>
    <row r="12585" spans="1:27" x14ac:dyDescent="0.25">
      <c r="A12585" t="s">
        <v>2064</v>
      </c>
      <c r="B12585">
        <v>1985</v>
      </c>
      <c r="C12585" t="str">
        <f t="shared" si="393"/>
        <v>Pre-Drug 1970-1991</v>
      </c>
      <c r="D12585" t="s">
        <v>19</v>
      </c>
      <c r="E12585">
        <v>671</v>
      </c>
      <c r="F12585">
        <v>70</v>
      </c>
      <c r="G12585">
        <v>11</v>
      </c>
      <c r="H12585">
        <v>48</v>
      </c>
      <c r="I12585">
        <v>102</v>
      </c>
      <c r="J12585">
        <v>9</v>
      </c>
      <c r="K12585">
        <v>3</v>
      </c>
      <c r="L12585">
        <v>2</v>
      </c>
      <c r="M12585">
        <v>3</v>
      </c>
      <c r="Q12585">
        <v>166</v>
      </c>
      <c r="R12585">
        <v>4</v>
      </c>
      <c r="X12585">
        <v>67</v>
      </c>
      <c r="Y12585">
        <v>0.27</v>
      </c>
      <c r="Z12585">
        <v>473</v>
      </c>
      <c r="AA12585">
        <f t="shared" si="392"/>
        <v>157.66666666666666</v>
      </c>
    </row>
    <row r="12586" spans="1:27" x14ac:dyDescent="0.25">
      <c r="A12586" t="s">
        <v>2399</v>
      </c>
      <c r="B12586">
        <v>1980</v>
      </c>
      <c r="C12586" t="str">
        <f t="shared" si="393"/>
        <v>Pre-Drug 1970-1991</v>
      </c>
      <c r="D12586" t="s">
        <v>18</v>
      </c>
      <c r="E12586">
        <v>671</v>
      </c>
      <c r="F12586">
        <v>71</v>
      </c>
      <c r="G12586">
        <v>14</v>
      </c>
      <c r="H12586">
        <v>45</v>
      </c>
      <c r="I12586">
        <v>103</v>
      </c>
      <c r="J12586">
        <v>5</v>
      </c>
      <c r="K12586">
        <v>7</v>
      </c>
      <c r="L12586">
        <v>5</v>
      </c>
      <c r="M12586">
        <v>2</v>
      </c>
      <c r="Q12586">
        <v>157</v>
      </c>
      <c r="R12586">
        <v>3.99</v>
      </c>
      <c r="X12586">
        <v>32</v>
      </c>
      <c r="Y12586">
        <v>0.25</v>
      </c>
      <c r="Z12586">
        <v>481</v>
      </c>
      <c r="AA12586">
        <f t="shared" si="392"/>
        <v>160.33333333333334</v>
      </c>
    </row>
    <row r="12587" spans="1:27" x14ac:dyDescent="0.25">
      <c r="A12587" t="s">
        <v>2574</v>
      </c>
      <c r="B12587">
        <v>1981</v>
      </c>
      <c r="C12587" t="str">
        <f t="shared" si="393"/>
        <v>Pre-Drug 1970-1991</v>
      </c>
      <c r="D12587" t="s">
        <v>18</v>
      </c>
      <c r="E12587">
        <v>671</v>
      </c>
      <c r="F12587">
        <v>47</v>
      </c>
      <c r="G12587">
        <v>10</v>
      </c>
      <c r="H12587">
        <v>66</v>
      </c>
      <c r="I12587">
        <v>87</v>
      </c>
      <c r="J12587">
        <v>8</v>
      </c>
      <c r="K12587">
        <v>5</v>
      </c>
      <c r="L12587">
        <v>3</v>
      </c>
      <c r="M12587">
        <v>0</v>
      </c>
      <c r="Q12587">
        <v>120</v>
      </c>
      <c r="R12587">
        <v>2.54</v>
      </c>
      <c r="X12587">
        <v>69</v>
      </c>
      <c r="Y12587">
        <v>0.2</v>
      </c>
      <c r="Z12587">
        <v>499</v>
      </c>
      <c r="AA12587">
        <f t="shared" si="392"/>
        <v>166.33333333333334</v>
      </c>
    </row>
    <row r="12588" spans="1:27" x14ac:dyDescent="0.25">
      <c r="A12588" t="s">
        <v>3099</v>
      </c>
      <c r="B12588">
        <v>1996</v>
      </c>
      <c r="C12588" t="str">
        <f t="shared" si="393"/>
        <v>Pre-Drug 1970-1991</v>
      </c>
      <c r="D12588" t="s">
        <v>19</v>
      </c>
      <c r="E12588">
        <v>672</v>
      </c>
      <c r="F12588">
        <v>95</v>
      </c>
      <c r="G12588">
        <v>26</v>
      </c>
      <c r="H12588">
        <v>54</v>
      </c>
      <c r="I12588">
        <v>78</v>
      </c>
      <c r="J12588">
        <v>5</v>
      </c>
      <c r="K12588">
        <v>3</v>
      </c>
      <c r="L12588">
        <v>7</v>
      </c>
      <c r="M12588">
        <v>1</v>
      </c>
      <c r="Q12588">
        <v>179</v>
      </c>
      <c r="R12588">
        <v>5.73</v>
      </c>
      <c r="X12588">
        <v>67</v>
      </c>
      <c r="Y12588">
        <v>0.26</v>
      </c>
      <c r="Z12588">
        <v>448</v>
      </c>
      <c r="AA12588">
        <f t="shared" si="392"/>
        <v>149.33333333333334</v>
      </c>
    </row>
    <row r="12589" spans="1:27" x14ac:dyDescent="0.25">
      <c r="A12589" t="s">
        <v>1071</v>
      </c>
      <c r="B12589">
        <v>1977</v>
      </c>
      <c r="C12589" t="str">
        <f t="shared" si="393"/>
        <v>Pre-Drug 1970-1991</v>
      </c>
      <c r="D12589" t="s">
        <v>18</v>
      </c>
      <c r="E12589">
        <v>672</v>
      </c>
      <c r="F12589">
        <v>75</v>
      </c>
      <c r="G12589">
        <v>17</v>
      </c>
      <c r="H12589">
        <v>88</v>
      </c>
      <c r="I12589">
        <v>79</v>
      </c>
      <c r="J12589">
        <v>8</v>
      </c>
      <c r="K12589">
        <v>4</v>
      </c>
      <c r="L12589">
        <v>5</v>
      </c>
      <c r="M12589">
        <v>6</v>
      </c>
      <c r="Q12589">
        <v>144</v>
      </c>
      <c r="R12589">
        <v>4.46</v>
      </c>
      <c r="X12589">
        <v>67</v>
      </c>
      <c r="Y12589">
        <v>0.25</v>
      </c>
      <c r="Z12589">
        <v>454</v>
      </c>
      <c r="AA12589">
        <f t="shared" si="392"/>
        <v>151.33333333333334</v>
      </c>
    </row>
    <row r="12590" spans="1:27" x14ac:dyDescent="0.25">
      <c r="A12590" t="s">
        <v>2793</v>
      </c>
      <c r="B12590">
        <v>1994</v>
      </c>
      <c r="C12590" t="str">
        <f t="shared" si="393"/>
        <v>Pre-Drug 1970-1991</v>
      </c>
      <c r="D12590" t="s">
        <v>19</v>
      </c>
      <c r="E12590">
        <v>672</v>
      </c>
      <c r="F12590">
        <v>80</v>
      </c>
      <c r="G12590">
        <v>13</v>
      </c>
      <c r="H12590">
        <v>39</v>
      </c>
      <c r="I12590">
        <v>91</v>
      </c>
      <c r="J12590">
        <v>0</v>
      </c>
      <c r="K12590">
        <v>1</v>
      </c>
      <c r="L12590">
        <v>4</v>
      </c>
      <c r="M12590">
        <v>0</v>
      </c>
      <c r="Q12590">
        <v>181</v>
      </c>
      <c r="R12590">
        <v>4.62</v>
      </c>
      <c r="X12590">
        <v>79</v>
      </c>
      <c r="Y12590">
        <v>0.27</v>
      </c>
      <c r="Z12590">
        <v>468</v>
      </c>
      <c r="AA12590">
        <f t="shared" si="392"/>
        <v>156</v>
      </c>
    </row>
    <row r="12591" spans="1:27" x14ac:dyDescent="0.25">
      <c r="A12591" t="s">
        <v>2645</v>
      </c>
      <c r="B12591">
        <v>1994</v>
      </c>
      <c r="C12591" t="str">
        <f t="shared" si="393"/>
        <v>Pre-Drug 1970-1991</v>
      </c>
      <c r="D12591" t="s">
        <v>18</v>
      </c>
      <c r="E12591">
        <v>672</v>
      </c>
      <c r="F12591">
        <v>68</v>
      </c>
      <c r="G12591">
        <v>18</v>
      </c>
      <c r="H12591">
        <v>37</v>
      </c>
      <c r="I12591">
        <v>112</v>
      </c>
      <c r="J12591">
        <v>3</v>
      </c>
      <c r="K12591">
        <v>4</v>
      </c>
      <c r="L12591">
        <v>4</v>
      </c>
      <c r="M12591">
        <v>2</v>
      </c>
      <c r="Q12591">
        <v>169</v>
      </c>
      <c r="R12591">
        <v>3.86</v>
      </c>
      <c r="X12591">
        <v>109</v>
      </c>
      <c r="Y12591">
        <v>0.26</v>
      </c>
      <c r="Z12591">
        <v>476</v>
      </c>
      <c r="AA12591">
        <f t="shared" si="392"/>
        <v>158.66666666666666</v>
      </c>
    </row>
    <row r="12592" spans="1:27" x14ac:dyDescent="0.25">
      <c r="A12592" t="s">
        <v>265</v>
      </c>
      <c r="B12592">
        <v>1983</v>
      </c>
      <c r="C12592" t="str">
        <f t="shared" si="393"/>
        <v>Pre-Drug 1970-1991</v>
      </c>
      <c r="D12592" t="s">
        <v>19</v>
      </c>
      <c r="E12592">
        <v>672</v>
      </c>
      <c r="F12592">
        <v>68</v>
      </c>
      <c r="G12592">
        <v>19</v>
      </c>
      <c r="H12592">
        <v>43</v>
      </c>
      <c r="I12592">
        <v>58</v>
      </c>
      <c r="J12592">
        <v>1</v>
      </c>
      <c r="K12592">
        <v>4</v>
      </c>
      <c r="L12592">
        <v>2</v>
      </c>
      <c r="M12592">
        <v>0</v>
      </c>
      <c r="Q12592">
        <v>159</v>
      </c>
      <c r="R12592">
        <v>3.79</v>
      </c>
      <c r="X12592">
        <v>63</v>
      </c>
      <c r="Y12592">
        <v>0.25</v>
      </c>
      <c r="Z12592">
        <v>484</v>
      </c>
      <c r="AA12592">
        <f t="shared" si="392"/>
        <v>161.33333333333334</v>
      </c>
    </row>
    <row r="12593" spans="1:27" x14ac:dyDescent="0.25">
      <c r="A12593" t="s">
        <v>3094</v>
      </c>
      <c r="B12593">
        <v>1987</v>
      </c>
      <c r="C12593" t="str">
        <f t="shared" si="393"/>
        <v>Pre-Drug 1970-1991</v>
      </c>
      <c r="D12593" t="s">
        <v>19</v>
      </c>
      <c r="E12593">
        <v>673</v>
      </c>
      <c r="F12593">
        <v>78</v>
      </c>
      <c r="G12593">
        <v>10</v>
      </c>
      <c r="H12593">
        <v>140</v>
      </c>
      <c r="I12593">
        <v>160</v>
      </c>
      <c r="J12593">
        <v>1</v>
      </c>
      <c r="K12593">
        <v>7</v>
      </c>
      <c r="L12593">
        <v>3</v>
      </c>
      <c r="M12593">
        <v>2</v>
      </c>
      <c r="Q12593">
        <v>114</v>
      </c>
      <c r="R12593">
        <v>4.91</v>
      </c>
      <c r="X12593">
        <v>85</v>
      </c>
      <c r="Y12593">
        <v>0.21</v>
      </c>
      <c r="Z12593">
        <v>429</v>
      </c>
      <c r="AA12593">
        <f t="shared" si="392"/>
        <v>143</v>
      </c>
    </row>
    <row r="12594" spans="1:27" x14ac:dyDescent="0.25">
      <c r="A12594" t="s">
        <v>2965</v>
      </c>
      <c r="B12594">
        <v>1980</v>
      </c>
      <c r="C12594" t="str">
        <f t="shared" si="393"/>
        <v>Pre-Drug 1970-1991</v>
      </c>
      <c r="D12594" t="s">
        <v>18</v>
      </c>
      <c r="E12594">
        <v>673</v>
      </c>
      <c r="F12594">
        <v>77</v>
      </c>
      <c r="G12594">
        <v>8</v>
      </c>
      <c r="H12594">
        <v>71</v>
      </c>
      <c r="I12594">
        <v>94</v>
      </c>
      <c r="J12594">
        <v>2</v>
      </c>
      <c r="K12594">
        <v>6</v>
      </c>
      <c r="L12594">
        <v>2</v>
      </c>
      <c r="M12594">
        <v>3</v>
      </c>
      <c r="Q12594">
        <v>163</v>
      </c>
      <c r="R12594">
        <v>4.57</v>
      </c>
      <c r="X12594">
        <v>82</v>
      </c>
      <c r="Y12594">
        <v>0.27</v>
      </c>
      <c r="Z12594">
        <v>455</v>
      </c>
      <c r="AA12594">
        <f t="shared" si="392"/>
        <v>151.66666666666666</v>
      </c>
    </row>
    <row r="12595" spans="1:27" x14ac:dyDescent="0.25">
      <c r="A12595" t="s">
        <v>2306</v>
      </c>
      <c r="B12595">
        <v>1986</v>
      </c>
      <c r="C12595" t="str">
        <f t="shared" si="393"/>
        <v>Pre-Drug 1970-1991</v>
      </c>
      <c r="D12595" t="s">
        <v>18</v>
      </c>
      <c r="E12595">
        <v>673</v>
      </c>
      <c r="F12595">
        <v>62</v>
      </c>
      <c r="G12595">
        <v>13</v>
      </c>
      <c r="H12595">
        <v>50</v>
      </c>
      <c r="I12595">
        <v>73</v>
      </c>
      <c r="J12595">
        <v>4</v>
      </c>
      <c r="K12595">
        <v>1</v>
      </c>
      <c r="L12595">
        <v>1</v>
      </c>
      <c r="M12595">
        <v>1</v>
      </c>
      <c r="Q12595">
        <v>166</v>
      </c>
      <c r="R12595">
        <v>3.54</v>
      </c>
      <c r="X12595">
        <v>89</v>
      </c>
      <c r="Y12595">
        <v>0.27</v>
      </c>
      <c r="Z12595">
        <v>473</v>
      </c>
      <c r="AA12595">
        <f t="shared" si="392"/>
        <v>157.66666666666666</v>
      </c>
    </row>
    <row r="12596" spans="1:27" x14ac:dyDescent="0.25">
      <c r="A12596" t="s">
        <v>899</v>
      </c>
      <c r="B12596">
        <v>2012</v>
      </c>
      <c r="C12596" t="str">
        <f t="shared" si="393"/>
        <v>Post Drug Era 2007-2012</v>
      </c>
      <c r="D12596" t="s">
        <v>19</v>
      </c>
      <c r="E12596">
        <v>673</v>
      </c>
      <c r="F12596">
        <v>62</v>
      </c>
      <c r="G12596">
        <v>15</v>
      </c>
      <c r="H12596">
        <v>37</v>
      </c>
      <c r="I12596">
        <v>137</v>
      </c>
      <c r="J12596">
        <v>1</v>
      </c>
      <c r="K12596">
        <v>1</v>
      </c>
      <c r="L12596">
        <v>7</v>
      </c>
      <c r="M12596">
        <v>0</v>
      </c>
      <c r="Q12596">
        <v>156</v>
      </c>
      <c r="R12596">
        <v>3.45</v>
      </c>
      <c r="X12596">
        <v>54</v>
      </c>
      <c r="Z12596">
        <v>485</v>
      </c>
      <c r="AA12596">
        <f t="shared" si="392"/>
        <v>161.66666666666666</v>
      </c>
    </row>
    <row r="12597" spans="1:27" x14ac:dyDescent="0.25">
      <c r="A12597" t="s">
        <v>2545</v>
      </c>
      <c r="B12597">
        <v>2003</v>
      </c>
      <c r="C12597" t="str">
        <f t="shared" si="393"/>
        <v>Drug Era 1992-2006</v>
      </c>
      <c r="D12597" t="s">
        <v>18</v>
      </c>
      <c r="E12597">
        <v>673</v>
      </c>
      <c r="F12597">
        <v>55</v>
      </c>
      <c r="G12597">
        <v>17</v>
      </c>
      <c r="H12597">
        <v>32</v>
      </c>
      <c r="I12597">
        <v>194</v>
      </c>
      <c r="J12597">
        <v>2</v>
      </c>
      <c r="K12597">
        <v>4</v>
      </c>
      <c r="L12597">
        <v>3</v>
      </c>
      <c r="M12597">
        <v>0</v>
      </c>
      <c r="Q12597">
        <v>144</v>
      </c>
      <c r="R12597">
        <v>2.95</v>
      </c>
      <c r="X12597">
        <v>75</v>
      </c>
      <c r="Y12597">
        <v>0.23</v>
      </c>
      <c r="Z12597">
        <v>504</v>
      </c>
      <c r="AA12597">
        <f t="shared" si="392"/>
        <v>168</v>
      </c>
    </row>
    <row r="12598" spans="1:27" x14ac:dyDescent="0.25">
      <c r="A12598" t="s">
        <v>1521</v>
      </c>
      <c r="B12598">
        <v>1985</v>
      </c>
      <c r="C12598" t="str">
        <f t="shared" si="393"/>
        <v>Pre-Drug 1970-1991</v>
      </c>
      <c r="D12598" t="s">
        <v>19</v>
      </c>
      <c r="E12598">
        <v>674</v>
      </c>
      <c r="F12598">
        <v>76</v>
      </c>
      <c r="G12598">
        <v>13</v>
      </c>
      <c r="H12598">
        <v>69</v>
      </c>
      <c r="I12598">
        <v>56</v>
      </c>
      <c r="J12598">
        <v>1</v>
      </c>
      <c r="K12598">
        <v>6</v>
      </c>
      <c r="L12598">
        <v>2</v>
      </c>
      <c r="M12598">
        <v>3</v>
      </c>
      <c r="Q12598">
        <v>165</v>
      </c>
      <c r="R12598">
        <v>4.5199999999999996</v>
      </c>
      <c r="X12598">
        <v>100</v>
      </c>
      <c r="Y12598">
        <v>0.27</v>
      </c>
      <c r="Z12598">
        <v>454</v>
      </c>
      <c r="AA12598">
        <f t="shared" si="392"/>
        <v>151.33333333333334</v>
      </c>
    </row>
    <row r="12599" spans="1:27" x14ac:dyDescent="0.25">
      <c r="A12599" t="s">
        <v>3084</v>
      </c>
      <c r="B12599">
        <v>2001</v>
      </c>
      <c r="C12599" t="str">
        <f t="shared" si="393"/>
        <v>Drug Era 1992-2006</v>
      </c>
      <c r="D12599" t="s">
        <v>19</v>
      </c>
      <c r="E12599">
        <v>674</v>
      </c>
      <c r="F12599">
        <v>82</v>
      </c>
      <c r="G12599">
        <v>21</v>
      </c>
      <c r="H12599">
        <v>52</v>
      </c>
      <c r="I12599">
        <v>119</v>
      </c>
      <c r="J12599">
        <v>2</v>
      </c>
      <c r="K12599">
        <v>7</v>
      </c>
      <c r="L12599">
        <v>13</v>
      </c>
      <c r="M12599">
        <v>0</v>
      </c>
      <c r="Q12599">
        <v>165</v>
      </c>
      <c r="R12599">
        <v>4.88</v>
      </c>
      <c r="X12599">
        <v>64</v>
      </c>
      <c r="Z12599">
        <v>454</v>
      </c>
      <c r="AA12599">
        <f t="shared" si="392"/>
        <v>151.33333333333334</v>
      </c>
    </row>
    <row r="12600" spans="1:27" x14ac:dyDescent="0.25">
      <c r="A12600" t="s">
        <v>1445</v>
      </c>
      <c r="B12600">
        <v>2012</v>
      </c>
      <c r="C12600" t="str">
        <f t="shared" si="393"/>
        <v>Post Drug Era 2007-2012</v>
      </c>
      <c r="D12600" t="s">
        <v>18</v>
      </c>
      <c r="E12600">
        <v>674</v>
      </c>
      <c r="F12600">
        <v>69</v>
      </c>
      <c r="G12600">
        <v>20</v>
      </c>
      <c r="H12600">
        <v>49</v>
      </c>
      <c r="I12600">
        <v>116</v>
      </c>
      <c r="J12600">
        <v>4</v>
      </c>
      <c r="K12600">
        <v>1</v>
      </c>
      <c r="L12600">
        <v>7</v>
      </c>
      <c r="M12600">
        <v>0</v>
      </c>
      <c r="Q12600">
        <v>154</v>
      </c>
      <c r="R12600">
        <v>3.9</v>
      </c>
      <c r="X12600">
        <v>75</v>
      </c>
      <c r="Z12600">
        <v>478</v>
      </c>
      <c r="AA12600">
        <f t="shared" si="392"/>
        <v>159.33333333333334</v>
      </c>
    </row>
    <row r="12601" spans="1:27" x14ac:dyDescent="0.25">
      <c r="A12601" t="s">
        <v>617</v>
      </c>
      <c r="B12601">
        <v>1996</v>
      </c>
      <c r="C12601" t="str">
        <f t="shared" si="393"/>
        <v>Pre-Drug 1970-1991</v>
      </c>
      <c r="D12601" t="s">
        <v>18</v>
      </c>
      <c r="E12601">
        <v>674</v>
      </c>
      <c r="F12601">
        <v>74</v>
      </c>
      <c r="G12601">
        <v>16</v>
      </c>
      <c r="H12601">
        <v>41</v>
      </c>
      <c r="I12601">
        <v>100</v>
      </c>
      <c r="J12601">
        <v>3</v>
      </c>
      <c r="K12601">
        <v>8</v>
      </c>
      <c r="L12601">
        <v>9</v>
      </c>
      <c r="M12601">
        <v>0</v>
      </c>
      <c r="Q12601">
        <v>165</v>
      </c>
      <c r="R12601">
        <v>4.17</v>
      </c>
      <c r="X12601">
        <v>110</v>
      </c>
      <c r="Y12601">
        <v>0.24</v>
      </c>
      <c r="Z12601">
        <v>479</v>
      </c>
      <c r="AA12601">
        <f t="shared" si="392"/>
        <v>159.66666666666666</v>
      </c>
    </row>
    <row r="12602" spans="1:27" x14ac:dyDescent="0.25">
      <c r="A12602" t="s">
        <v>2746</v>
      </c>
      <c r="B12602">
        <v>1998</v>
      </c>
      <c r="C12602" t="str">
        <f t="shared" si="393"/>
        <v>Drug Era 1992-2006</v>
      </c>
      <c r="D12602" t="s">
        <v>18</v>
      </c>
      <c r="E12602">
        <v>674</v>
      </c>
      <c r="F12602">
        <v>63</v>
      </c>
      <c r="G12602">
        <v>20</v>
      </c>
      <c r="H12602">
        <v>51</v>
      </c>
      <c r="I12602">
        <v>147</v>
      </c>
      <c r="J12602">
        <v>0</v>
      </c>
      <c r="K12602">
        <v>4</v>
      </c>
      <c r="L12602">
        <v>4</v>
      </c>
      <c r="M12602">
        <v>2</v>
      </c>
      <c r="Q12602">
        <v>146</v>
      </c>
      <c r="R12602">
        <v>3.51</v>
      </c>
      <c r="X12602">
        <v>94</v>
      </c>
      <c r="Z12602">
        <v>484</v>
      </c>
      <c r="AA12602">
        <f t="shared" si="392"/>
        <v>161.33333333333334</v>
      </c>
    </row>
    <row r="12603" spans="1:27" x14ac:dyDescent="0.25">
      <c r="A12603" t="s">
        <v>2152</v>
      </c>
      <c r="B12603">
        <v>1972</v>
      </c>
      <c r="C12603" t="str">
        <f t="shared" si="393"/>
        <v>Pre-Drug 1970-1991</v>
      </c>
      <c r="D12603" t="s">
        <v>19</v>
      </c>
      <c r="E12603">
        <v>674</v>
      </c>
      <c r="F12603">
        <v>39</v>
      </c>
      <c r="G12603">
        <v>4</v>
      </c>
      <c r="H12603">
        <v>52</v>
      </c>
      <c r="I12603">
        <v>108</v>
      </c>
      <c r="J12603">
        <v>12</v>
      </c>
      <c r="K12603">
        <v>3</v>
      </c>
      <c r="L12603">
        <v>2</v>
      </c>
      <c r="M12603">
        <v>2</v>
      </c>
      <c r="Q12603">
        <v>149</v>
      </c>
      <c r="R12603">
        <v>2.17</v>
      </c>
      <c r="X12603">
        <v>96</v>
      </c>
      <c r="Y12603">
        <v>0.24</v>
      </c>
      <c r="Z12603">
        <v>485</v>
      </c>
      <c r="AA12603">
        <f t="shared" si="392"/>
        <v>161.66666666666666</v>
      </c>
    </row>
    <row r="12604" spans="1:27" x14ac:dyDescent="0.25">
      <c r="A12604" t="s">
        <v>2517</v>
      </c>
      <c r="B12604">
        <v>2007</v>
      </c>
      <c r="C12604" t="str">
        <f t="shared" si="393"/>
        <v>Post Drug Era 2007-2012</v>
      </c>
      <c r="D12604" t="s">
        <v>19</v>
      </c>
      <c r="E12604">
        <v>675</v>
      </c>
      <c r="F12604">
        <v>96</v>
      </c>
      <c r="G12604">
        <v>26</v>
      </c>
      <c r="H12604">
        <v>58</v>
      </c>
      <c r="I12604">
        <v>126</v>
      </c>
      <c r="J12604">
        <v>3</v>
      </c>
      <c r="K12604">
        <v>7</v>
      </c>
      <c r="L12604">
        <v>8</v>
      </c>
      <c r="M12604">
        <v>0</v>
      </c>
      <c r="Q12604">
        <v>174</v>
      </c>
      <c r="R12604">
        <v>5.76</v>
      </c>
      <c r="X12604">
        <v>88</v>
      </c>
      <c r="Z12604">
        <v>450</v>
      </c>
      <c r="AA12604">
        <f t="shared" si="392"/>
        <v>150</v>
      </c>
    </row>
    <row r="12605" spans="1:27" x14ac:dyDescent="0.25">
      <c r="A12605" t="s">
        <v>2990</v>
      </c>
      <c r="B12605">
        <v>2008</v>
      </c>
      <c r="C12605" t="str">
        <f t="shared" si="393"/>
        <v>Post Drug Era 2007-2012</v>
      </c>
      <c r="D12605" t="s">
        <v>19</v>
      </c>
      <c r="E12605">
        <v>675</v>
      </c>
      <c r="F12605">
        <v>80</v>
      </c>
      <c r="G12605">
        <v>19</v>
      </c>
      <c r="H12605">
        <v>50</v>
      </c>
      <c r="I12605">
        <v>87</v>
      </c>
      <c r="J12605">
        <v>2</v>
      </c>
      <c r="K12605">
        <v>2</v>
      </c>
      <c r="L12605">
        <v>7</v>
      </c>
      <c r="M12605">
        <v>0</v>
      </c>
      <c r="Q12605">
        <v>174</v>
      </c>
      <c r="R12605">
        <v>4.6900000000000004</v>
      </c>
      <c r="X12605">
        <v>91</v>
      </c>
      <c r="Z12605">
        <v>461</v>
      </c>
      <c r="AA12605">
        <f t="shared" si="392"/>
        <v>153.66666666666666</v>
      </c>
    </row>
    <row r="12606" spans="1:27" x14ac:dyDescent="0.25">
      <c r="A12606" t="s">
        <v>2566</v>
      </c>
      <c r="B12606">
        <v>1984</v>
      </c>
      <c r="C12606" t="str">
        <f t="shared" si="393"/>
        <v>Pre-Drug 1970-1991</v>
      </c>
      <c r="D12606" t="s">
        <v>18</v>
      </c>
      <c r="E12606">
        <v>675</v>
      </c>
      <c r="F12606">
        <v>80</v>
      </c>
      <c r="G12606">
        <v>7</v>
      </c>
      <c r="H12606">
        <v>43</v>
      </c>
      <c r="I12606">
        <v>83</v>
      </c>
      <c r="J12606">
        <v>4</v>
      </c>
      <c r="K12606">
        <v>2</v>
      </c>
      <c r="L12606">
        <v>3</v>
      </c>
      <c r="M12606">
        <v>2</v>
      </c>
      <c r="Q12606">
        <v>179</v>
      </c>
      <c r="R12606">
        <v>4.68</v>
      </c>
      <c r="X12606">
        <v>77</v>
      </c>
      <c r="Y12606">
        <v>0.28999999999999998</v>
      </c>
      <c r="Z12606">
        <v>462</v>
      </c>
      <c r="AA12606">
        <f t="shared" si="392"/>
        <v>154</v>
      </c>
    </row>
    <row r="12607" spans="1:27" x14ac:dyDescent="0.25">
      <c r="A12607" t="s">
        <v>1044</v>
      </c>
      <c r="B12607">
        <v>1994</v>
      </c>
      <c r="C12607" t="str">
        <f t="shared" si="393"/>
        <v>Pre-Drug 1970-1991</v>
      </c>
      <c r="D12607" t="s">
        <v>19</v>
      </c>
      <c r="E12607">
        <v>675</v>
      </c>
      <c r="F12607">
        <v>75</v>
      </c>
      <c r="G12607">
        <v>15</v>
      </c>
      <c r="H12607">
        <v>87</v>
      </c>
      <c r="I12607">
        <v>126</v>
      </c>
      <c r="J12607">
        <v>3</v>
      </c>
      <c r="K12607">
        <v>12</v>
      </c>
      <c r="L12607">
        <v>3</v>
      </c>
      <c r="M12607">
        <v>1</v>
      </c>
      <c r="Q12607">
        <v>136</v>
      </c>
      <c r="R12607">
        <v>4.3499999999999996</v>
      </c>
      <c r="X12607">
        <v>82</v>
      </c>
      <c r="Y12607">
        <v>0.22</v>
      </c>
      <c r="Z12607">
        <v>466</v>
      </c>
      <c r="AA12607">
        <f t="shared" si="392"/>
        <v>155.33333333333334</v>
      </c>
    </row>
    <row r="12608" spans="1:27" x14ac:dyDescent="0.25">
      <c r="A12608" t="s">
        <v>2480</v>
      </c>
      <c r="B12608">
        <v>1992</v>
      </c>
      <c r="C12608" t="str">
        <f t="shared" si="393"/>
        <v>Pre-Drug 1970-1991</v>
      </c>
      <c r="D12608" t="s">
        <v>19</v>
      </c>
      <c r="E12608">
        <v>675</v>
      </c>
      <c r="F12608">
        <v>65</v>
      </c>
      <c r="G12608">
        <v>9</v>
      </c>
      <c r="H12608">
        <v>69</v>
      </c>
      <c r="I12608">
        <v>157</v>
      </c>
      <c r="J12608">
        <v>0</v>
      </c>
      <c r="K12608">
        <v>9</v>
      </c>
      <c r="L12608">
        <v>12</v>
      </c>
      <c r="M12608">
        <v>0</v>
      </c>
      <c r="Q12608">
        <v>138</v>
      </c>
      <c r="R12608">
        <v>3.72</v>
      </c>
      <c r="X12608">
        <v>58</v>
      </c>
      <c r="Y12608">
        <v>0.23</v>
      </c>
      <c r="Z12608">
        <v>472</v>
      </c>
      <c r="AA12608">
        <f t="shared" si="392"/>
        <v>157.33333333333334</v>
      </c>
    </row>
    <row r="12609" spans="1:27" x14ac:dyDescent="0.25">
      <c r="A12609" t="s">
        <v>1484</v>
      </c>
      <c r="B12609">
        <v>1976</v>
      </c>
      <c r="C12609" t="str">
        <f t="shared" si="393"/>
        <v>Pre-Drug 1970-1991</v>
      </c>
      <c r="D12609" t="s">
        <v>19</v>
      </c>
      <c r="E12609">
        <v>675</v>
      </c>
      <c r="F12609">
        <v>81</v>
      </c>
      <c r="G12609">
        <v>12</v>
      </c>
      <c r="H12609">
        <v>57</v>
      </c>
      <c r="I12609">
        <v>78</v>
      </c>
      <c r="J12609">
        <v>9</v>
      </c>
      <c r="K12609">
        <v>4</v>
      </c>
      <c r="L12609">
        <v>1</v>
      </c>
      <c r="M12609">
        <v>0</v>
      </c>
      <c r="Q12609">
        <v>167</v>
      </c>
      <c r="R12609">
        <v>4.62</v>
      </c>
      <c r="X12609">
        <v>71</v>
      </c>
      <c r="Y12609">
        <v>0.27</v>
      </c>
      <c r="Z12609">
        <v>473</v>
      </c>
      <c r="AA12609">
        <f t="shared" si="392"/>
        <v>157.66666666666666</v>
      </c>
    </row>
    <row r="12610" spans="1:27" x14ac:dyDescent="0.25">
      <c r="A12610" t="s">
        <v>592</v>
      </c>
      <c r="B12610">
        <v>2009</v>
      </c>
      <c r="C12610" t="str">
        <f t="shared" si="393"/>
        <v>Post Drug Era 2007-2012</v>
      </c>
      <c r="D12610" t="s">
        <v>18</v>
      </c>
      <c r="E12610">
        <v>675</v>
      </c>
      <c r="F12610">
        <v>73</v>
      </c>
      <c r="G12610">
        <v>19</v>
      </c>
      <c r="H12610">
        <v>47</v>
      </c>
      <c r="I12610">
        <v>78</v>
      </c>
      <c r="J12610">
        <v>2</v>
      </c>
      <c r="K12610">
        <v>2</v>
      </c>
      <c r="L12610">
        <v>2</v>
      </c>
      <c r="M12610">
        <v>0</v>
      </c>
      <c r="Q12610">
        <v>175</v>
      </c>
      <c r="R12610">
        <v>4.16</v>
      </c>
      <c r="X12610">
        <v>74</v>
      </c>
      <c r="Z12610">
        <v>474</v>
      </c>
      <c r="AA12610">
        <f t="shared" ref="AA12610:AA12673" si="394">Z12610/3</f>
        <v>158</v>
      </c>
    </row>
    <row r="12611" spans="1:27" x14ac:dyDescent="0.25">
      <c r="A12611" t="s">
        <v>1531</v>
      </c>
      <c r="B12611">
        <v>2008</v>
      </c>
      <c r="C12611" t="str">
        <f t="shared" ref="C12611:C12674" si="395">IF(B12611&lt;1997,"Pre-Drug 1970-1991",IF(B12611&lt;=2006,"Drug Era 1992-2006","Post Drug Era 2007-2012"))</f>
        <v>Post Drug Era 2007-2012</v>
      </c>
      <c r="D12611" t="s">
        <v>19</v>
      </c>
      <c r="E12611">
        <v>675</v>
      </c>
      <c r="F12611">
        <v>68</v>
      </c>
      <c r="G12611">
        <v>26</v>
      </c>
      <c r="H12611">
        <v>40</v>
      </c>
      <c r="I12611">
        <v>130</v>
      </c>
      <c r="J12611">
        <v>1</v>
      </c>
      <c r="K12611">
        <v>5</v>
      </c>
      <c r="L12611">
        <v>10</v>
      </c>
      <c r="M12611">
        <v>0</v>
      </c>
      <c r="Q12611">
        <v>161</v>
      </c>
      <c r="R12611">
        <v>3.75</v>
      </c>
      <c r="X12611">
        <v>67</v>
      </c>
      <c r="Z12611">
        <v>490</v>
      </c>
      <c r="AA12611">
        <f t="shared" si="394"/>
        <v>163.33333333333334</v>
      </c>
    </row>
    <row r="12612" spans="1:27" x14ac:dyDescent="0.25">
      <c r="A12612" t="s">
        <v>278</v>
      </c>
      <c r="B12612">
        <v>1970</v>
      </c>
      <c r="C12612" t="str">
        <f t="shared" si="395"/>
        <v>Pre-Drug 1970-1991</v>
      </c>
      <c r="D12612" t="s">
        <v>19</v>
      </c>
      <c r="E12612">
        <v>675</v>
      </c>
      <c r="F12612">
        <v>58</v>
      </c>
      <c r="G12612">
        <v>17</v>
      </c>
      <c r="H12612">
        <v>47</v>
      </c>
      <c r="I12612">
        <v>135</v>
      </c>
      <c r="J12612">
        <v>6</v>
      </c>
      <c r="K12612">
        <v>2</v>
      </c>
      <c r="L12612">
        <v>2</v>
      </c>
      <c r="M12612">
        <v>3</v>
      </c>
      <c r="Q12612">
        <v>143</v>
      </c>
      <c r="R12612">
        <v>3.18</v>
      </c>
      <c r="X12612">
        <v>104</v>
      </c>
      <c r="Y12612">
        <v>0.23</v>
      </c>
      <c r="Z12612">
        <v>492</v>
      </c>
      <c r="AA12612">
        <f t="shared" si="394"/>
        <v>164</v>
      </c>
    </row>
    <row r="12613" spans="1:27" x14ac:dyDescent="0.25">
      <c r="A12613" t="s">
        <v>3014</v>
      </c>
      <c r="B12613">
        <v>1985</v>
      </c>
      <c r="C12613" t="str">
        <f t="shared" si="395"/>
        <v>Pre-Drug 1970-1991</v>
      </c>
      <c r="D12613" t="s">
        <v>18</v>
      </c>
      <c r="E12613">
        <v>675</v>
      </c>
      <c r="F12613">
        <v>43</v>
      </c>
      <c r="G12613">
        <v>16</v>
      </c>
      <c r="H12613">
        <v>35</v>
      </c>
      <c r="I12613">
        <v>96</v>
      </c>
      <c r="J12613">
        <v>2</v>
      </c>
      <c r="K12613">
        <v>7</v>
      </c>
      <c r="L12613">
        <v>6</v>
      </c>
      <c r="M12613">
        <v>4</v>
      </c>
      <c r="Q12613">
        <v>141</v>
      </c>
      <c r="R12613">
        <v>2.31</v>
      </c>
      <c r="X12613">
        <v>101</v>
      </c>
      <c r="Y12613">
        <v>0.22</v>
      </c>
      <c r="Z12613">
        <v>502</v>
      </c>
      <c r="AA12613">
        <f t="shared" si="394"/>
        <v>167.33333333333334</v>
      </c>
    </row>
    <row r="12614" spans="1:27" x14ac:dyDescent="0.25">
      <c r="A12614" t="s">
        <v>2714</v>
      </c>
      <c r="B12614">
        <v>1987</v>
      </c>
      <c r="C12614" t="str">
        <f t="shared" si="395"/>
        <v>Pre-Drug 1970-1991</v>
      </c>
      <c r="D12614" t="s">
        <v>19</v>
      </c>
      <c r="E12614">
        <v>676</v>
      </c>
      <c r="F12614">
        <v>85</v>
      </c>
      <c r="G12614">
        <v>17</v>
      </c>
      <c r="H12614">
        <v>42</v>
      </c>
      <c r="I12614">
        <v>67</v>
      </c>
      <c r="J12614">
        <v>7</v>
      </c>
      <c r="K12614">
        <v>3</v>
      </c>
      <c r="L12614">
        <v>1</v>
      </c>
      <c r="M12614">
        <v>0</v>
      </c>
      <c r="Q12614">
        <v>198</v>
      </c>
      <c r="R12614">
        <v>5.01</v>
      </c>
      <c r="X12614">
        <v>84</v>
      </c>
      <c r="Y12614">
        <v>0.32</v>
      </c>
      <c r="Z12614">
        <v>458</v>
      </c>
      <c r="AA12614">
        <f t="shared" si="394"/>
        <v>152.66666666666666</v>
      </c>
    </row>
    <row r="12615" spans="1:27" x14ac:dyDescent="0.25">
      <c r="A12615" t="s">
        <v>1406</v>
      </c>
      <c r="B12615">
        <v>2000</v>
      </c>
      <c r="C12615" t="str">
        <f t="shared" si="395"/>
        <v>Drug Era 1992-2006</v>
      </c>
      <c r="D12615" t="s">
        <v>18</v>
      </c>
      <c r="E12615">
        <v>676</v>
      </c>
      <c r="F12615">
        <v>87</v>
      </c>
      <c r="G12615">
        <v>25</v>
      </c>
      <c r="H12615">
        <v>49</v>
      </c>
      <c r="I12615">
        <v>85</v>
      </c>
      <c r="J12615">
        <v>3</v>
      </c>
      <c r="K12615">
        <v>2</v>
      </c>
      <c r="L12615">
        <v>5</v>
      </c>
      <c r="M12615">
        <v>1</v>
      </c>
      <c r="Q12615">
        <v>171</v>
      </c>
      <c r="R12615">
        <v>5.0599999999999996</v>
      </c>
      <c r="X12615">
        <v>84</v>
      </c>
      <c r="Y12615">
        <v>0</v>
      </c>
      <c r="Z12615">
        <v>464</v>
      </c>
      <c r="AA12615">
        <f t="shared" si="394"/>
        <v>154.66666666666666</v>
      </c>
    </row>
    <row r="12616" spans="1:27" x14ac:dyDescent="0.25">
      <c r="A12616" t="s">
        <v>3119</v>
      </c>
      <c r="B12616">
        <v>2006</v>
      </c>
      <c r="C12616" t="str">
        <f t="shared" si="395"/>
        <v>Drug Era 1992-2006</v>
      </c>
      <c r="D12616" t="s">
        <v>18</v>
      </c>
      <c r="E12616">
        <v>676</v>
      </c>
      <c r="F12616">
        <v>90</v>
      </c>
      <c r="G12616">
        <v>16</v>
      </c>
      <c r="H12616">
        <v>64</v>
      </c>
      <c r="I12616">
        <v>79</v>
      </c>
      <c r="J12616">
        <v>4</v>
      </c>
      <c r="K12616">
        <v>6</v>
      </c>
      <c r="L12616">
        <v>10</v>
      </c>
      <c r="M12616">
        <v>0</v>
      </c>
      <c r="Q12616">
        <v>167</v>
      </c>
      <c r="R12616">
        <v>5.19</v>
      </c>
      <c r="X12616">
        <v>108</v>
      </c>
      <c r="Z12616">
        <v>468</v>
      </c>
      <c r="AA12616">
        <f t="shared" si="394"/>
        <v>156</v>
      </c>
    </row>
    <row r="12617" spans="1:27" x14ac:dyDescent="0.25">
      <c r="A12617" t="s">
        <v>1151</v>
      </c>
      <c r="B12617">
        <v>1993</v>
      </c>
      <c r="C12617" t="str">
        <f t="shared" si="395"/>
        <v>Pre-Drug 1970-1991</v>
      </c>
      <c r="D12617" t="s">
        <v>18</v>
      </c>
      <c r="E12617">
        <v>676</v>
      </c>
      <c r="F12617">
        <v>92</v>
      </c>
      <c r="G12617">
        <v>17</v>
      </c>
      <c r="H12617">
        <v>43</v>
      </c>
      <c r="I12617">
        <v>67</v>
      </c>
      <c r="J12617">
        <v>4</v>
      </c>
      <c r="K12617">
        <v>1</v>
      </c>
      <c r="L12617">
        <v>3</v>
      </c>
      <c r="M12617">
        <v>3</v>
      </c>
      <c r="Q12617">
        <v>187</v>
      </c>
      <c r="R12617">
        <v>5.26</v>
      </c>
      <c r="X12617">
        <v>82</v>
      </c>
      <c r="Y12617">
        <v>0.3</v>
      </c>
      <c r="Z12617">
        <v>472</v>
      </c>
      <c r="AA12617">
        <f t="shared" si="394"/>
        <v>157.33333333333334</v>
      </c>
    </row>
    <row r="12618" spans="1:27" x14ac:dyDescent="0.25">
      <c r="A12618" t="s">
        <v>403</v>
      </c>
      <c r="B12618">
        <v>1994</v>
      </c>
      <c r="C12618" t="str">
        <f t="shared" si="395"/>
        <v>Pre-Drug 1970-1991</v>
      </c>
      <c r="D12618" t="s">
        <v>18</v>
      </c>
      <c r="E12618">
        <v>676</v>
      </c>
      <c r="F12618">
        <v>64</v>
      </c>
      <c r="G12618">
        <v>14</v>
      </c>
      <c r="H12618">
        <v>36</v>
      </c>
      <c r="I12618">
        <v>85</v>
      </c>
      <c r="J12618">
        <v>7</v>
      </c>
      <c r="K12618">
        <v>2</v>
      </c>
      <c r="L12618">
        <v>7</v>
      </c>
      <c r="M12618">
        <v>0</v>
      </c>
      <c r="Q12618">
        <v>176</v>
      </c>
      <c r="R12618">
        <v>3.62</v>
      </c>
      <c r="X12618">
        <v>74</v>
      </c>
      <c r="Y12618">
        <v>0.26</v>
      </c>
      <c r="Z12618">
        <v>478</v>
      </c>
      <c r="AA12618">
        <f t="shared" si="394"/>
        <v>159.33333333333334</v>
      </c>
    </row>
    <row r="12619" spans="1:27" x14ac:dyDescent="0.25">
      <c r="A12619" t="s">
        <v>1210</v>
      </c>
      <c r="B12619">
        <v>2003</v>
      </c>
      <c r="C12619" t="str">
        <f t="shared" si="395"/>
        <v>Drug Era 1992-2006</v>
      </c>
      <c r="D12619" t="s">
        <v>19</v>
      </c>
      <c r="E12619">
        <v>676</v>
      </c>
      <c r="F12619">
        <v>73</v>
      </c>
      <c r="G12619">
        <v>25</v>
      </c>
      <c r="H12619">
        <v>58</v>
      </c>
      <c r="I12619">
        <v>100</v>
      </c>
      <c r="J12619">
        <v>1</v>
      </c>
      <c r="K12619">
        <v>4</v>
      </c>
      <c r="L12619">
        <v>5</v>
      </c>
      <c r="M12619">
        <v>1</v>
      </c>
      <c r="Q12619">
        <v>150</v>
      </c>
      <c r="R12619">
        <v>4.09</v>
      </c>
      <c r="X12619">
        <v>76</v>
      </c>
      <c r="Y12619">
        <v>0.24</v>
      </c>
      <c r="Z12619">
        <v>482</v>
      </c>
      <c r="AA12619">
        <f t="shared" si="394"/>
        <v>160.66666666666666</v>
      </c>
    </row>
    <row r="12620" spans="1:27" x14ac:dyDescent="0.25">
      <c r="A12620" t="s">
        <v>1319</v>
      </c>
      <c r="B12620">
        <v>2011</v>
      </c>
      <c r="C12620" t="str">
        <f t="shared" si="395"/>
        <v>Post Drug Era 2007-2012</v>
      </c>
      <c r="D12620" t="s">
        <v>19</v>
      </c>
      <c r="E12620">
        <v>676</v>
      </c>
      <c r="F12620">
        <v>68</v>
      </c>
      <c r="G12620">
        <v>14</v>
      </c>
      <c r="H12620">
        <v>41</v>
      </c>
      <c r="I12620">
        <v>116</v>
      </c>
      <c r="J12620">
        <v>2</v>
      </c>
      <c r="K12620">
        <v>9</v>
      </c>
      <c r="L12620">
        <v>6</v>
      </c>
      <c r="M12620">
        <v>1</v>
      </c>
      <c r="Q12620">
        <v>151</v>
      </c>
      <c r="R12620">
        <v>3.75</v>
      </c>
      <c r="X12620">
        <v>79</v>
      </c>
      <c r="Z12620">
        <v>489</v>
      </c>
      <c r="AA12620">
        <f t="shared" si="394"/>
        <v>163</v>
      </c>
    </row>
    <row r="12621" spans="1:27" x14ac:dyDescent="0.25">
      <c r="A12621" t="s">
        <v>2016</v>
      </c>
      <c r="B12621">
        <v>1981</v>
      </c>
      <c r="C12621" t="str">
        <f t="shared" si="395"/>
        <v>Pre-Drug 1970-1991</v>
      </c>
      <c r="D12621" t="s">
        <v>18</v>
      </c>
      <c r="E12621">
        <v>676</v>
      </c>
      <c r="F12621">
        <v>52</v>
      </c>
      <c r="G12621">
        <v>8</v>
      </c>
      <c r="H12621">
        <v>47</v>
      </c>
      <c r="I12621">
        <v>77</v>
      </c>
      <c r="J12621">
        <v>4</v>
      </c>
      <c r="K12621">
        <v>7</v>
      </c>
      <c r="L12621">
        <v>0</v>
      </c>
      <c r="M12621">
        <v>0</v>
      </c>
      <c r="Q12621">
        <v>150</v>
      </c>
      <c r="R12621">
        <v>2.82</v>
      </c>
      <c r="X12621">
        <v>112</v>
      </c>
      <c r="Y12621">
        <v>0.24</v>
      </c>
      <c r="Z12621">
        <v>498</v>
      </c>
      <c r="AA12621">
        <f t="shared" si="394"/>
        <v>166</v>
      </c>
    </row>
    <row r="12622" spans="1:27" x14ac:dyDescent="0.25">
      <c r="A12622" t="s">
        <v>3084</v>
      </c>
      <c r="B12622">
        <v>1996</v>
      </c>
      <c r="C12622" t="str">
        <f t="shared" si="395"/>
        <v>Pre-Drug 1970-1991</v>
      </c>
      <c r="D12622" t="s">
        <v>18</v>
      </c>
      <c r="E12622">
        <v>677</v>
      </c>
      <c r="F12622">
        <v>89</v>
      </c>
      <c r="G12622">
        <v>15</v>
      </c>
      <c r="H12622">
        <v>71</v>
      </c>
      <c r="I12622">
        <v>109</v>
      </c>
      <c r="J12622">
        <v>11</v>
      </c>
      <c r="K12622">
        <v>3</v>
      </c>
      <c r="L12622">
        <v>10</v>
      </c>
      <c r="M12622">
        <v>3</v>
      </c>
      <c r="Q12622">
        <v>157</v>
      </c>
      <c r="R12622">
        <v>5.38</v>
      </c>
      <c r="X12622">
        <v>90</v>
      </c>
      <c r="Y12622">
        <v>0.23</v>
      </c>
      <c r="Z12622">
        <v>447</v>
      </c>
      <c r="AA12622">
        <f t="shared" si="394"/>
        <v>149</v>
      </c>
    </row>
    <row r="12623" spans="1:27" x14ac:dyDescent="0.25">
      <c r="A12623" t="s">
        <v>2963</v>
      </c>
      <c r="B12623">
        <v>2011</v>
      </c>
      <c r="C12623" t="str">
        <f t="shared" si="395"/>
        <v>Post Drug Era 2007-2012</v>
      </c>
      <c r="D12623" t="s">
        <v>19</v>
      </c>
      <c r="E12623">
        <v>677</v>
      </c>
      <c r="F12623">
        <v>88</v>
      </c>
      <c r="G12623">
        <v>25</v>
      </c>
      <c r="H12623">
        <v>47</v>
      </c>
      <c r="I12623">
        <v>93</v>
      </c>
      <c r="J12623">
        <v>1</v>
      </c>
      <c r="K12623">
        <v>15</v>
      </c>
      <c r="L12623">
        <v>8</v>
      </c>
      <c r="M12623">
        <v>1</v>
      </c>
      <c r="Q12623">
        <v>163</v>
      </c>
      <c r="R12623">
        <v>5.12</v>
      </c>
      <c r="X12623">
        <v>76</v>
      </c>
      <c r="Z12623">
        <v>464</v>
      </c>
      <c r="AA12623">
        <f t="shared" si="394"/>
        <v>154.66666666666666</v>
      </c>
    </row>
    <row r="12624" spans="1:27" x14ac:dyDescent="0.25">
      <c r="A12624" t="s">
        <v>2876</v>
      </c>
      <c r="B12624">
        <v>1979</v>
      </c>
      <c r="C12624" t="str">
        <f t="shared" si="395"/>
        <v>Pre-Drug 1970-1991</v>
      </c>
      <c r="D12624" t="s">
        <v>19</v>
      </c>
      <c r="E12624">
        <v>677</v>
      </c>
      <c r="F12624">
        <v>67</v>
      </c>
      <c r="G12624">
        <v>10</v>
      </c>
      <c r="H12624">
        <v>59</v>
      </c>
      <c r="I12624">
        <v>76</v>
      </c>
      <c r="J12624">
        <v>5</v>
      </c>
      <c r="K12624">
        <v>1</v>
      </c>
      <c r="L12624">
        <v>5</v>
      </c>
      <c r="M12624">
        <v>0</v>
      </c>
      <c r="Q12624">
        <v>165</v>
      </c>
      <c r="R12624">
        <v>3.89</v>
      </c>
      <c r="X12624">
        <v>90</v>
      </c>
      <c r="Y12624">
        <v>0.27</v>
      </c>
      <c r="Z12624">
        <v>465</v>
      </c>
      <c r="AA12624">
        <f t="shared" si="394"/>
        <v>155</v>
      </c>
    </row>
    <row r="12625" spans="1:27" x14ac:dyDescent="0.25">
      <c r="A12625" t="s">
        <v>2698</v>
      </c>
      <c r="B12625">
        <v>1975</v>
      </c>
      <c r="C12625" t="str">
        <f t="shared" si="395"/>
        <v>Pre-Drug 1970-1991</v>
      </c>
      <c r="D12625" t="s">
        <v>19</v>
      </c>
      <c r="E12625">
        <v>677</v>
      </c>
      <c r="F12625">
        <v>56</v>
      </c>
      <c r="G12625">
        <v>10</v>
      </c>
      <c r="H12625">
        <v>56</v>
      </c>
      <c r="I12625">
        <v>76</v>
      </c>
      <c r="J12625">
        <v>10</v>
      </c>
      <c r="K12625">
        <v>6</v>
      </c>
      <c r="L12625">
        <v>1</v>
      </c>
      <c r="M12625">
        <v>0</v>
      </c>
      <c r="Q12625">
        <v>156</v>
      </c>
      <c r="R12625">
        <v>3.17</v>
      </c>
      <c r="X12625">
        <v>67</v>
      </c>
      <c r="Y12625">
        <v>0.25</v>
      </c>
      <c r="Z12625">
        <v>477</v>
      </c>
      <c r="AA12625">
        <f t="shared" si="394"/>
        <v>159</v>
      </c>
    </row>
    <row r="12626" spans="1:27" x14ac:dyDescent="0.25">
      <c r="A12626" t="s">
        <v>778</v>
      </c>
      <c r="B12626">
        <v>1986</v>
      </c>
      <c r="C12626" t="str">
        <f t="shared" si="395"/>
        <v>Pre-Drug 1970-1991</v>
      </c>
      <c r="D12626" t="s">
        <v>18</v>
      </c>
      <c r="E12626">
        <v>677</v>
      </c>
      <c r="F12626">
        <v>55</v>
      </c>
      <c r="G12626">
        <v>17</v>
      </c>
      <c r="H12626">
        <v>54</v>
      </c>
      <c r="I12626">
        <v>87</v>
      </c>
      <c r="J12626">
        <v>7</v>
      </c>
      <c r="K12626">
        <v>0</v>
      </c>
      <c r="L12626">
        <v>1</v>
      </c>
      <c r="M12626">
        <v>1</v>
      </c>
      <c r="Q12626">
        <v>149</v>
      </c>
      <c r="R12626">
        <v>3.07</v>
      </c>
      <c r="X12626">
        <v>67</v>
      </c>
      <c r="Y12626">
        <v>0.24</v>
      </c>
      <c r="Z12626">
        <v>484</v>
      </c>
      <c r="AA12626">
        <f t="shared" si="394"/>
        <v>161.33333333333334</v>
      </c>
    </row>
    <row r="12627" spans="1:27" x14ac:dyDescent="0.25">
      <c r="A12627" t="s">
        <v>1550</v>
      </c>
      <c r="B12627">
        <v>1988</v>
      </c>
      <c r="C12627" t="str">
        <f t="shared" si="395"/>
        <v>Pre-Drug 1970-1991</v>
      </c>
      <c r="D12627" t="s">
        <v>19</v>
      </c>
      <c r="E12627">
        <v>677</v>
      </c>
      <c r="F12627">
        <v>61</v>
      </c>
      <c r="G12627">
        <v>10</v>
      </c>
      <c r="H12627">
        <v>47</v>
      </c>
      <c r="I12627">
        <v>79</v>
      </c>
      <c r="J12627">
        <v>1</v>
      </c>
      <c r="K12627">
        <v>1</v>
      </c>
      <c r="L12627">
        <v>2</v>
      </c>
      <c r="M12627">
        <v>5</v>
      </c>
      <c r="Q12627">
        <v>151</v>
      </c>
      <c r="R12627">
        <v>3.4</v>
      </c>
      <c r="X12627">
        <v>72</v>
      </c>
      <c r="Y12627">
        <v>0.24</v>
      </c>
      <c r="Z12627">
        <v>484</v>
      </c>
      <c r="AA12627">
        <f t="shared" si="394"/>
        <v>161.33333333333334</v>
      </c>
    </row>
    <row r="12628" spans="1:27" x14ac:dyDescent="0.25">
      <c r="A12628" t="s">
        <v>2539</v>
      </c>
      <c r="B12628">
        <v>1979</v>
      </c>
      <c r="C12628" t="str">
        <f t="shared" si="395"/>
        <v>Pre-Drug 1970-1991</v>
      </c>
      <c r="D12628" t="s">
        <v>18</v>
      </c>
      <c r="E12628">
        <v>677</v>
      </c>
      <c r="F12628">
        <v>51</v>
      </c>
      <c r="G12628">
        <v>17</v>
      </c>
      <c r="H12628">
        <v>59</v>
      </c>
      <c r="I12628">
        <v>106</v>
      </c>
      <c r="J12628">
        <v>2</v>
      </c>
      <c r="K12628">
        <v>6</v>
      </c>
      <c r="L12628">
        <v>1</v>
      </c>
      <c r="M12628">
        <v>0</v>
      </c>
      <c r="Q12628">
        <v>136</v>
      </c>
      <c r="R12628">
        <v>2.83</v>
      </c>
      <c r="X12628">
        <v>91</v>
      </c>
      <c r="Y12628">
        <v>0.22</v>
      </c>
      <c r="Z12628">
        <v>486</v>
      </c>
      <c r="AA12628">
        <f t="shared" si="394"/>
        <v>162</v>
      </c>
    </row>
    <row r="12629" spans="1:27" x14ac:dyDescent="0.25">
      <c r="A12629" t="s">
        <v>1044</v>
      </c>
      <c r="B12629">
        <v>1989</v>
      </c>
      <c r="C12629" t="str">
        <f t="shared" si="395"/>
        <v>Pre-Drug 1970-1991</v>
      </c>
      <c r="D12629" t="s">
        <v>19</v>
      </c>
      <c r="E12629">
        <v>677</v>
      </c>
      <c r="F12629">
        <v>66</v>
      </c>
      <c r="G12629">
        <v>10</v>
      </c>
      <c r="H12629">
        <v>86</v>
      </c>
      <c r="I12629">
        <v>153</v>
      </c>
      <c r="J12629">
        <v>4</v>
      </c>
      <c r="K12629">
        <v>12</v>
      </c>
      <c r="L12629">
        <v>1</v>
      </c>
      <c r="M12629">
        <v>0</v>
      </c>
      <c r="Q12629">
        <v>122</v>
      </c>
      <c r="R12629">
        <v>3.64</v>
      </c>
      <c r="X12629">
        <v>68</v>
      </c>
      <c r="Y12629">
        <v>0.21</v>
      </c>
      <c r="Z12629">
        <v>489</v>
      </c>
      <c r="AA12629">
        <f t="shared" si="394"/>
        <v>163</v>
      </c>
    </row>
    <row r="12630" spans="1:27" x14ac:dyDescent="0.25">
      <c r="A12630" t="s">
        <v>1696</v>
      </c>
      <c r="B12630">
        <v>1988</v>
      </c>
      <c r="C12630" t="str">
        <f t="shared" si="395"/>
        <v>Pre-Drug 1970-1991</v>
      </c>
      <c r="D12630" t="s">
        <v>18</v>
      </c>
      <c r="E12630">
        <v>677</v>
      </c>
      <c r="F12630">
        <v>40</v>
      </c>
      <c r="G12630">
        <v>6</v>
      </c>
      <c r="H12630">
        <v>51</v>
      </c>
      <c r="I12630">
        <v>100</v>
      </c>
      <c r="J12630">
        <v>4</v>
      </c>
      <c r="K12630">
        <v>8</v>
      </c>
      <c r="L12630">
        <v>2</v>
      </c>
      <c r="M12630">
        <v>8</v>
      </c>
      <c r="Q12630">
        <v>133</v>
      </c>
      <c r="R12630">
        <v>2.1800000000000002</v>
      </c>
      <c r="X12630">
        <v>108</v>
      </c>
      <c r="Y12630">
        <v>0.21</v>
      </c>
      <c r="Z12630">
        <v>496</v>
      </c>
      <c r="AA12630">
        <f t="shared" si="394"/>
        <v>165.33333333333334</v>
      </c>
    </row>
    <row r="12631" spans="1:27" x14ac:dyDescent="0.25">
      <c r="A12631" t="s">
        <v>2463</v>
      </c>
      <c r="B12631">
        <v>1990</v>
      </c>
      <c r="C12631" t="str">
        <f t="shared" si="395"/>
        <v>Pre-Drug 1970-1991</v>
      </c>
      <c r="D12631" t="s">
        <v>18</v>
      </c>
      <c r="E12631">
        <v>678</v>
      </c>
      <c r="F12631">
        <v>89</v>
      </c>
      <c r="G12631">
        <v>14</v>
      </c>
      <c r="H12631">
        <v>62</v>
      </c>
      <c r="I12631">
        <v>79</v>
      </c>
      <c r="J12631">
        <v>7</v>
      </c>
      <c r="K12631">
        <v>3</v>
      </c>
      <c r="L12631">
        <v>1</v>
      </c>
      <c r="M12631">
        <v>2</v>
      </c>
      <c r="Q12631">
        <v>178</v>
      </c>
      <c r="R12631">
        <v>5.38</v>
      </c>
      <c r="X12631">
        <v>111</v>
      </c>
      <c r="Y12631">
        <v>0.28999999999999998</v>
      </c>
      <c r="Z12631">
        <v>447</v>
      </c>
      <c r="AA12631">
        <f t="shared" si="394"/>
        <v>149</v>
      </c>
    </row>
    <row r="12632" spans="1:27" x14ac:dyDescent="0.25">
      <c r="A12632" t="s">
        <v>1075</v>
      </c>
      <c r="B12632">
        <v>1979</v>
      </c>
      <c r="C12632" t="str">
        <f t="shared" si="395"/>
        <v>Pre-Drug 1970-1991</v>
      </c>
      <c r="D12632" t="s">
        <v>18</v>
      </c>
      <c r="E12632">
        <v>678</v>
      </c>
      <c r="F12632">
        <v>90</v>
      </c>
      <c r="G12632">
        <v>18</v>
      </c>
      <c r="H12632">
        <v>41</v>
      </c>
      <c r="I12632">
        <v>42</v>
      </c>
      <c r="J12632">
        <v>1</v>
      </c>
      <c r="K12632">
        <v>2</v>
      </c>
      <c r="L12632">
        <v>3</v>
      </c>
      <c r="M12632">
        <v>1</v>
      </c>
      <c r="Q12632">
        <v>199</v>
      </c>
      <c r="R12632">
        <v>5.35</v>
      </c>
      <c r="X12632">
        <v>56</v>
      </c>
      <c r="Y12632">
        <v>0.32</v>
      </c>
      <c r="Z12632">
        <v>454</v>
      </c>
      <c r="AA12632">
        <f t="shared" si="394"/>
        <v>151.33333333333334</v>
      </c>
    </row>
    <row r="12633" spans="1:27" x14ac:dyDescent="0.25">
      <c r="A12633" t="s">
        <v>1953</v>
      </c>
      <c r="B12633">
        <v>2000</v>
      </c>
      <c r="C12633" t="str">
        <f t="shared" si="395"/>
        <v>Drug Era 1992-2006</v>
      </c>
      <c r="D12633" t="s">
        <v>19</v>
      </c>
      <c r="E12633">
        <v>678</v>
      </c>
      <c r="F12633">
        <v>94</v>
      </c>
      <c r="G12633">
        <v>22</v>
      </c>
      <c r="H12633">
        <v>53</v>
      </c>
      <c r="I12633">
        <v>98</v>
      </c>
      <c r="J12633">
        <v>2</v>
      </c>
      <c r="K12633">
        <v>4</v>
      </c>
      <c r="L12633">
        <v>3</v>
      </c>
      <c r="M12633">
        <v>1</v>
      </c>
      <c r="Q12633">
        <v>173</v>
      </c>
      <c r="R12633">
        <v>5.49</v>
      </c>
      <c r="X12633">
        <v>82</v>
      </c>
      <c r="Y12633">
        <v>0</v>
      </c>
      <c r="Z12633">
        <v>462</v>
      </c>
      <c r="AA12633">
        <f t="shared" si="394"/>
        <v>154</v>
      </c>
    </row>
    <row r="12634" spans="1:27" x14ac:dyDescent="0.25">
      <c r="A12634" t="s">
        <v>515</v>
      </c>
      <c r="B12634">
        <v>1970</v>
      </c>
      <c r="C12634" t="str">
        <f t="shared" si="395"/>
        <v>Pre-Drug 1970-1991</v>
      </c>
      <c r="D12634" t="s">
        <v>19</v>
      </c>
      <c r="E12634">
        <v>678</v>
      </c>
      <c r="F12634">
        <v>73</v>
      </c>
      <c r="G12634">
        <v>18</v>
      </c>
      <c r="H12634">
        <v>59</v>
      </c>
      <c r="I12634">
        <v>109</v>
      </c>
      <c r="J12634">
        <v>11</v>
      </c>
      <c r="K12634">
        <v>7</v>
      </c>
      <c r="L12634">
        <v>6</v>
      </c>
      <c r="M12634">
        <v>1</v>
      </c>
      <c r="Q12634">
        <v>172</v>
      </c>
      <c r="R12634">
        <v>4.24</v>
      </c>
      <c r="X12634">
        <v>79</v>
      </c>
      <c r="Y12634">
        <v>0.28000000000000003</v>
      </c>
      <c r="Z12634">
        <v>465</v>
      </c>
      <c r="AA12634">
        <f t="shared" si="394"/>
        <v>155</v>
      </c>
    </row>
    <row r="12635" spans="1:27" x14ac:dyDescent="0.25">
      <c r="A12635" t="s">
        <v>87</v>
      </c>
      <c r="B12635">
        <v>1977</v>
      </c>
      <c r="C12635" t="str">
        <f t="shared" si="395"/>
        <v>Pre-Drug 1970-1991</v>
      </c>
      <c r="D12635" t="s">
        <v>18</v>
      </c>
      <c r="E12635">
        <v>678</v>
      </c>
      <c r="F12635">
        <v>65</v>
      </c>
      <c r="G12635">
        <v>11</v>
      </c>
      <c r="H12635">
        <v>64</v>
      </c>
      <c r="I12635">
        <v>69</v>
      </c>
      <c r="J12635">
        <v>3</v>
      </c>
      <c r="K12635">
        <v>2</v>
      </c>
      <c r="L12635">
        <v>4</v>
      </c>
      <c r="M12635">
        <v>2</v>
      </c>
      <c r="Q12635">
        <v>149</v>
      </c>
      <c r="R12635">
        <v>3.69</v>
      </c>
      <c r="X12635">
        <v>80</v>
      </c>
      <c r="Y12635">
        <v>0.25</v>
      </c>
      <c r="Z12635">
        <v>476</v>
      </c>
      <c r="AA12635">
        <f t="shared" si="394"/>
        <v>158.66666666666666</v>
      </c>
    </row>
    <row r="12636" spans="1:27" x14ac:dyDescent="0.25">
      <c r="A12636" t="s">
        <v>309</v>
      </c>
      <c r="B12636">
        <v>1993</v>
      </c>
      <c r="C12636" t="str">
        <f t="shared" si="395"/>
        <v>Pre-Drug 1970-1991</v>
      </c>
      <c r="D12636" t="s">
        <v>19</v>
      </c>
      <c r="E12636">
        <v>678</v>
      </c>
      <c r="F12636">
        <v>63</v>
      </c>
      <c r="G12636">
        <v>14</v>
      </c>
      <c r="H12636">
        <v>59</v>
      </c>
      <c r="I12636">
        <v>119</v>
      </c>
      <c r="J12636">
        <v>3</v>
      </c>
      <c r="K12636">
        <v>5</v>
      </c>
      <c r="L12636">
        <v>6</v>
      </c>
      <c r="M12636">
        <v>0</v>
      </c>
      <c r="Q12636">
        <v>138</v>
      </c>
      <c r="R12636">
        <v>3.45</v>
      </c>
      <c r="X12636">
        <v>51</v>
      </c>
      <c r="Y12636">
        <v>0.22</v>
      </c>
      <c r="Z12636">
        <v>493</v>
      </c>
      <c r="AA12636">
        <f t="shared" si="394"/>
        <v>164.33333333333334</v>
      </c>
    </row>
    <row r="12637" spans="1:27" x14ac:dyDescent="0.25">
      <c r="A12637" t="s">
        <v>2526</v>
      </c>
      <c r="B12637">
        <v>1982</v>
      </c>
      <c r="C12637" t="str">
        <f t="shared" si="395"/>
        <v>Pre-Drug 1970-1991</v>
      </c>
      <c r="D12637" t="s">
        <v>18</v>
      </c>
      <c r="E12637">
        <v>678</v>
      </c>
      <c r="F12637">
        <v>62</v>
      </c>
      <c r="G12637">
        <v>7</v>
      </c>
      <c r="H12637">
        <v>46</v>
      </c>
      <c r="I12637">
        <v>81</v>
      </c>
      <c r="J12637">
        <v>4</v>
      </c>
      <c r="K12637">
        <v>5</v>
      </c>
      <c r="L12637">
        <v>0</v>
      </c>
      <c r="M12637">
        <v>2</v>
      </c>
      <c r="Q12637">
        <v>153</v>
      </c>
      <c r="R12637">
        <v>3.39</v>
      </c>
      <c r="X12637">
        <v>100</v>
      </c>
      <c r="Y12637">
        <v>0.24</v>
      </c>
      <c r="Z12637">
        <v>494</v>
      </c>
      <c r="AA12637">
        <f t="shared" si="394"/>
        <v>164.66666666666666</v>
      </c>
    </row>
    <row r="12638" spans="1:27" x14ac:dyDescent="0.25">
      <c r="A12638" t="s">
        <v>1920</v>
      </c>
      <c r="B12638">
        <v>1994</v>
      </c>
      <c r="C12638" t="str">
        <f t="shared" si="395"/>
        <v>Pre-Drug 1970-1991</v>
      </c>
      <c r="D12638" t="s">
        <v>19</v>
      </c>
      <c r="E12638">
        <v>679</v>
      </c>
      <c r="F12638">
        <v>93</v>
      </c>
      <c r="G12638">
        <v>27</v>
      </c>
      <c r="H12638">
        <v>89</v>
      </c>
      <c r="I12638">
        <v>62</v>
      </c>
      <c r="J12638">
        <v>8</v>
      </c>
      <c r="K12638">
        <v>10</v>
      </c>
      <c r="L12638">
        <v>3</v>
      </c>
      <c r="M12638">
        <v>0</v>
      </c>
      <c r="Q12638">
        <v>152</v>
      </c>
      <c r="R12638">
        <v>5.42</v>
      </c>
      <c r="X12638">
        <v>83</v>
      </c>
      <c r="Y12638">
        <v>0.24</v>
      </c>
      <c r="Z12638">
        <v>463</v>
      </c>
      <c r="AA12638">
        <f t="shared" si="394"/>
        <v>154.33333333333334</v>
      </c>
    </row>
    <row r="12639" spans="1:27" x14ac:dyDescent="0.25">
      <c r="A12639" t="s">
        <v>1632</v>
      </c>
      <c r="B12639">
        <v>2006</v>
      </c>
      <c r="C12639" t="str">
        <f t="shared" si="395"/>
        <v>Drug Era 1992-2006</v>
      </c>
      <c r="D12639" t="s">
        <v>19</v>
      </c>
      <c r="E12639">
        <v>679</v>
      </c>
      <c r="F12639">
        <v>84</v>
      </c>
      <c r="G12639">
        <v>17</v>
      </c>
      <c r="H12639">
        <v>40</v>
      </c>
      <c r="I12639">
        <v>97</v>
      </c>
      <c r="J12639">
        <v>3</v>
      </c>
      <c r="K12639">
        <v>2</v>
      </c>
      <c r="L12639">
        <v>5</v>
      </c>
      <c r="M12639">
        <v>0</v>
      </c>
      <c r="Q12639">
        <v>179</v>
      </c>
      <c r="R12639">
        <v>4.8899999999999997</v>
      </c>
      <c r="X12639">
        <v>85</v>
      </c>
      <c r="Z12639">
        <v>464</v>
      </c>
      <c r="AA12639">
        <f t="shared" si="394"/>
        <v>154.66666666666666</v>
      </c>
    </row>
    <row r="12640" spans="1:27" x14ac:dyDescent="0.25">
      <c r="A12640" t="s">
        <v>1541</v>
      </c>
      <c r="B12640">
        <v>1971</v>
      </c>
      <c r="C12640" t="str">
        <f t="shared" si="395"/>
        <v>Pre-Drug 1970-1991</v>
      </c>
      <c r="D12640" t="s">
        <v>19</v>
      </c>
      <c r="E12640">
        <v>679</v>
      </c>
      <c r="F12640">
        <v>59</v>
      </c>
      <c r="G12640">
        <v>11</v>
      </c>
      <c r="H12640">
        <v>69</v>
      </c>
      <c r="I12640">
        <v>91</v>
      </c>
      <c r="J12640">
        <v>7</v>
      </c>
      <c r="K12640">
        <v>5</v>
      </c>
      <c r="L12640">
        <v>1</v>
      </c>
      <c r="M12640">
        <v>2</v>
      </c>
      <c r="Q12640">
        <v>147</v>
      </c>
      <c r="R12640">
        <v>3.35</v>
      </c>
      <c r="X12640">
        <v>103</v>
      </c>
      <c r="Y12640">
        <v>0.24</v>
      </c>
      <c r="Z12640">
        <v>475</v>
      </c>
      <c r="AA12640">
        <f t="shared" si="394"/>
        <v>158.33333333333334</v>
      </c>
    </row>
    <row r="12641" spans="1:27" x14ac:dyDescent="0.25">
      <c r="A12641" t="s">
        <v>1108</v>
      </c>
      <c r="B12641">
        <v>1975</v>
      </c>
      <c r="C12641" t="str">
        <f t="shared" si="395"/>
        <v>Pre-Drug 1970-1991</v>
      </c>
      <c r="D12641" t="s">
        <v>18</v>
      </c>
      <c r="E12641">
        <v>679</v>
      </c>
      <c r="F12641">
        <v>62</v>
      </c>
      <c r="G12641">
        <v>6</v>
      </c>
      <c r="H12641">
        <v>59</v>
      </c>
      <c r="I12641">
        <v>153</v>
      </c>
      <c r="J12641">
        <v>7</v>
      </c>
      <c r="K12641">
        <v>2</v>
      </c>
      <c r="L12641">
        <v>3</v>
      </c>
      <c r="M12641">
        <v>1</v>
      </c>
      <c r="Q12641">
        <v>143</v>
      </c>
      <c r="R12641">
        <v>3.49</v>
      </c>
      <c r="X12641">
        <v>80</v>
      </c>
      <c r="Y12641">
        <v>0.24</v>
      </c>
      <c r="Z12641">
        <v>479</v>
      </c>
      <c r="AA12641">
        <f t="shared" si="394"/>
        <v>159.66666666666666</v>
      </c>
    </row>
    <row r="12642" spans="1:27" x14ac:dyDescent="0.25">
      <c r="A12642" t="s">
        <v>2557</v>
      </c>
      <c r="B12642">
        <v>1985</v>
      </c>
      <c r="C12642" t="str">
        <f t="shared" si="395"/>
        <v>Pre-Drug 1970-1991</v>
      </c>
      <c r="D12642" t="s">
        <v>19</v>
      </c>
      <c r="E12642">
        <v>679</v>
      </c>
      <c r="F12642">
        <v>89</v>
      </c>
      <c r="G12642">
        <v>28</v>
      </c>
      <c r="H12642">
        <v>59</v>
      </c>
      <c r="I12642">
        <v>74</v>
      </c>
      <c r="J12642">
        <v>2</v>
      </c>
      <c r="K12642">
        <v>2</v>
      </c>
      <c r="L12642">
        <v>0</v>
      </c>
      <c r="M12642">
        <v>0</v>
      </c>
      <c r="Q12642">
        <v>164</v>
      </c>
      <c r="R12642">
        <v>4.99</v>
      </c>
      <c r="X12642">
        <v>71</v>
      </c>
      <c r="Y12642">
        <v>0.27</v>
      </c>
      <c r="Z12642">
        <v>482</v>
      </c>
      <c r="AA12642">
        <f t="shared" si="394"/>
        <v>160.66666666666666</v>
      </c>
    </row>
    <row r="12643" spans="1:27" x14ac:dyDescent="0.25">
      <c r="A12643" t="s">
        <v>707</v>
      </c>
      <c r="B12643">
        <v>1991</v>
      </c>
      <c r="C12643" t="str">
        <f t="shared" si="395"/>
        <v>Pre-Drug 1970-1991</v>
      </c>
      <c r="D12643" t="s">
        <v>18</v>
      </c>
      <c r="E12643">
        <v>679</v>
      </c>
      <c r="F12643">
        <v>49</v>
      </c>
      <c r="G12643">
        <v>15</v>
      </c>
      <c r="H12643">
        <v>61</v>
      </c>
      <c r="I12643">
        <v>118</v>
      </c>
      <c r="J12643">
        <v>1</v>
      </c>
      <c r="K12643">
        <v>1</v>
      </c>
      <c r="L12643">
        <v>6</v>
      </c>
      <c r="M12643">
        <v>1</v>
      </c>
      <c r="Q12643">
        <v>144</v>
      </c>
      <c r="R12643">
        <v>2.71</v>
      </c>
      <c r="X12643">
        <v>74</v>
      </c>
      <c r="Y12643">
        <v>0.23</v>
      </c>
      <c r="Z12643">
        <v>488</v>
      </c>
      <c r="AA12643">
        <f t="shared" si="394"/>
        <v>162.66666666666666</v>
      </c>
    </row>
    <row r="12644" spans="1:27" x14ac:dyDescent="0.25">
      <c r="A12644" t="s">
        <v>2696</v>
      </c>
      <c r="B12644">
        <v>1979</v>
      </c>
      <c r="C12644" t="str">
        <f t="shared" si="395"/>
        <v>Pre-Drug 1970-1991</v>
      </c>
      <c r="D12644" t="s">
        <v>19</v>
      </c>
      <c r="E12644">
        <v>680</v>
      </c>
      <c r="F12644">
        <v>81</v>
      </c>
      <c r="G12644">
        <v>16</v>
      </c>
      <c r="H12644">
        <v>64</v>
      </c>
      <c r="I12644">
        <v>97</v>
      </c>
      <c r="J12644">
        <v>4</v>
      </c>
      <c r="K12644">
        <v>5</v>
      </c>
      <c r="L12644">
        <v>3</v>
      </c>
      <c r="M12644">
        <v>0</v>
      </c>
      <c r="Q12644">
        <v>153</v>
      </c>
      <c r="R12644">
        <v>4.62</v>
      </c>
      <c r="X12644">
        <v>50</v>
      </c>
      <c r="Y12644">
        <v>0.25</v>
      </c>
      <c r="Z12644">
        <v>473</v>
      </c>
      <c r="AA12644">
        <f t="shared" si="394"/>
        <v>157.66666666666666</v>
      </c>
    </row>
    <row r="12645" spans="1:27" x14ac:dyDescent="0.25">
      <c r="A12645" t="s">
        <v>2840</v>
      </c>
      <c r="B12645">
        <v>1998</v>
      </c>
      <c r="C12645" t="str">
        <f t="shared" si="395"/>
        <v>Drug Era 1992-2006</v>
      </c>
      <c r="D12645" t="s">
        <v>18</v>
      </c>
      <c r="E12645">
        <v>680</v>
      </c>
      <c r="F12645">
        <v>86</v>
      </c>
      <c r="G12645">
        <v>21</v>
      </c>
      <c r="H12645">
        <v>49</v>
      </c>
      <c r="I12645">
        <v>106</v>
      </c>
      <c r="J12645">
        <v>0</v>
      </c>
      <c r="K12645">
        <v>4</v>
      </c>
      <c r="L12645">
        <v>0</v>
      </c>
      <c r="M12645">
        <v>2</v>
      </c>
      <c r="Q12645">
        <v>174</v>
      </c>
      <c r="R12645">
        <v>4.8099999999999996</v>
      </c>
      <c r="X12645">
        <v>75</v>
      </c>
      <c r="Z12645">
        <v>483</v>
      </c>
      <c r="AA12645">
        <f t="shared" si="394"/>
        <v>161</v>
      </c>
    </row>
    <row r="12646" spans="1:27" x14ac:dyDescent="0.25">
      <c r="A12646" t="s">
        <v>514</v>
      </c>
      <c r="B12646">
        <v>1974</v>
      </c>
      <c r="C12646" t="str">
        <f t="shared" si="395"/>
        <v>Pre-Drug 1970-1991</v>
      </c>
      <c r="D12646" t="s">
        <v>19</v>
      </c>
      <c r="E12646">
        <v>680</v>
      </c>
      <c r="F12646">
        <v>65</v>
      </c>
      <c r="G12646">
        <v>12</v>
      </c>
      <c r="H12646">
        <v>49</v>
      </c>
      <c r="I12646">
        <v>60</v>
      </c>
      <c r="J12646">
        <v>3</v>
      </c>
      <c r="K12646">
        <v>4</v>
      </c>
      <c r="L12646">
        <v>0</v>
      </c>
      <c r="M12646">
        <v>0</v>
      </c>
      <c r="Q12646">
        <v>168</v>
      </c>
      <c r="R12646">
        <v>3.62</v>
      </c>
      <c r="X12646">
        <v>100</v>
      </c>
      <c r="Y12646">
        <v>0.27</v>
      </c>
      <c r="Z12646">
        <v>485</v>
      </c>
      <c r="AA12646">
        <f t="shared" si="394"/>
        <v>161.66666666666666</v>
      </c>
    </row>
    <row r="12647" spans="1:27" x14ac:dyDescent="0.25">
      <c r="A12647" t="s">
        <v>1580</v>
      </c>
      <c r="B12647">
        <v>1990</v>
      </c>
      <c r="C12647" t="str">
        <f t="shared" si="395"/>
        <v>Pre-Drug 1970-1991</v>
      </c>
      <c r="D12647" t="s">
        <v>18</v>
      </c>
      <c r="E12647">
        <v>680</v>
      </c>
      <c r="F12647">
        <v>57</v>
      </c>
      <c r="G12647">
        <v>9</v>
      </c>
      <c r="H12647">
        <v>35</v>
      </c>
      <c r="I12647">
        <v>76</v>
      </c>
      <c r="J12647">
        <v>3</v>
      </c>
      <c r="K12647">
        <v>4</v>
      </c>
      <c r="L12647">
        <v>4</v>
      </c>
      <c r="M12647">
        <v>3</v>
      </c>
      <c r="Q12647">
        <v>164</v>
      </c>
      <c r="R12647">
        <v>3.16</v>
      </c>
      <c r="X12647">
        <v>108</v>
      </c>
      <c r="Y12647">
        <v>0.26</v>
      </c>
      <c r="Z12647">
        <v>487</v>
      </c>
      <c r="AA12647">
        <f t="shared" si="394"/>
        <v>162.33333333333334</v>
      </c>
    </row>
    <row r="12648" spans="1:27" x14ac:dyDescent="0.25">
      <c r="A12648" t="s">
        <v>798</v>
      </c>
      <c r="B12648">
        <v>1987</v>
      </c>
      <c r="C12648" t="str">
        <f t="shared" si="395"/>
        <v>Pre-Drug 1970-1991</v>
      </c>
      <c r="D12648" t="s">
        <v>18</v>
      </c>
      <c r="E12648">
        <v>680</v>
      </c>
      <c r="F12648">
        <v>55</v>
      </c>
      <c r="G12648">
        <v>10</v>
      </c>
      <c r="H12648">
        <v>68</v>
      </c>
      <c r="I12648">
        <v>72</v>
      </c>
      <c r="J12648">
        <v>8</v>
      </c>
      <c r="K12648">
        <v>6</v>
      </c>
      <c r="L12648">
        <v>1</v>
      </c>
      <c r="M12648">
        <v>4</v>
      </c>
      <c r="Q12648">
        <v>143</v>
      </c>
      <c r="R12648">
        <v>3.03</v>
      </c>
      <c r="X12648">
        <v>76</v>
      </c>
      <c r="Y12648">
        <v>0.24</v>
      </c>
      <c r="Z12648">
        <v>490</v>
      </c>
      <c r="AA12648">
        <f t="shared" si="394"/>
        <v>163.33333333333334</v>
      </c>
    </row>
    <row r="12649" spans="1:27" x14ac:dyDescent="0.25">
      <c r="A12649" t="s">
        <v>3147</v>
      </c>
      <c r="B12649">
        <v>1980</v>
      </c>
      <c r="C12649" t="str">
        <f t="shared" si="395"/>
        <v>Pre-Drug 1970-1991</v>
      </c>
      <c r="D12649" t="s">
        <v>18</v>
      </c>
      <c r="E12649">
        <v>680</v>
      </c>
      <c r="F12649">
        <v>55</v>
      </c>
      <c r="G12649">
        <v>16</v>
      </c>
      <c r="H12649">
        <v>58</v>
      </c>
      <c r="I12649">
        <v>88</v>
      </c>
      <c r="J12649">
        <v>5</v>
      </c>
      <c r="K12649">
        <v>2</v>
      </c>
      <c r="L12649">
        <v>5</v>
      </c>
      <c r="M12649">
        <v>2</v>
      </c>
      <c r="Q12649">
        <v>145</v>
      </c>
      <c r="R12649">
        <v>3.01</v>
      </c>
      <c r="X12649">
        <v>103</v>
      </c>
      <c r="Y12649">
        <v>0.24</v>
      </c>
      <c r="Z12649">
        <v>494</v>
      </c>
      <c r="AA12649">
        <f t="shared" si="394"/>
        <v>164.66666666666666</v>
      </c>
    </row>
    <row r="12650" spans="1:27" x14ac:dyDescent="0.25">
      <c r="A12650" t="s">
        <v>1092</v>
      </c>
      <c r="B12650">
        <v>1981</v>
      </c>
      <c r="C12650" t="str">
        <f t="shared" si="395"/>
        <v>Pre-Drug 1970-1991</v>
      </c>
      <c r="D12650" t="s">
        <v>19</v>
      </c>
      <c r="E12650">
        <v>680</v>
      </c>
      <c r="F12650">
        <v>52</v>
      </c>
      <c r="G12650">
        <v>11</v>
      </c>
      <c r="H12650">
        <v>35</v>
      </c>
      <c r="I12650">
        <v>61</v>
      </c>
      <c r="J12650">
        <v>0</v>
      </c>
      <c r="K12650">
        <v>3</v>
      </c>
      <c r="L12650">
        <v>4</v>
      </c>
      <c r="M12650">
        <v>0</v>
      </c>
      <c r="Q12650">
        <v>139</v>
      </c>
      <c r="R12650">
        <v>2.72</v>
      </c>
      <c r="X12650">
        <v>78</v>
      </c>
      <c r="Y12650">
        <v>0.22</v>
      </c>
      <c r="Z12650">
        <v>517</v>
      </c>
      <c r="AA12650">
        <f t="shared" si="394"/>
        <v>172.33333333333334</v>
      </c>
    </row>
    <row r="12651" spans="1:27" x14ac:dyDescent="0.25">
      <c r="A12651" t="s">
        <v>762</v>
      </c>
      <c r="B12651">
        <v>1993</v>
      </c>
      <c r="C12651" t="str">
        <f t="shared" si="395"/>
        <v>Pre-Drug 1970-1991</v>
      </c>
      <c r="D12651" t="s">
        <v>19</v>
      </c>
      <c r="E12651">
        <v>681</v>
      </c>
      <c r="F12651">
        <v>86</v>
      </c>
      <c r="G12651">
        <v>16</v>
      </c>
      <c r="H12651">
        <v>59</v>
      </c>
      <c r="I12651">
        <v>89</v>
      </c>
      <c r="J12651">
        <v>12</v>
      </c>
      <c r="K12651">
        <v>1</v>
      </c>
      <c r="L12651">
        <v>2</v>
      </c>
      <c r="M12651">
        <v>3</v>
      </c>
      <c r="Q12651">
        <v>170</v>
      </c>
      <c r="R12651">
        <v>4.97</v>
      </c>
      <c r="X12651">
        <v>76</v>
      </c>
      <c r="Y12651">
        <v>0.28000000000000003</v>
      </c>
      <c r="Z12651">
        <v>467</v>
      </c>
      <c r="AA12651">
        <f t="shared" si="394"/>
        <v>155.66666666666666</v>
      </c>
    </row>
    <row r="12652" spans="1:27" x14ac:dyDescent="0.25">
      <c r="A12652" t="s">
        <v>2664</v>
      </c>
      <c r="B12652">
        <v>1998</v>
      </c>
      <c r="C12652" t="str">
        <f t="shared" si="395"/>
        <v>Drug Era 1992-2006</v>
      </c>
      <c r="D12652" t="s">
        <v>18</v>
      </c>
      <c r="E12652">
        <v>681</v>
      </c>
      <c r="F12652">
        <v>54</v>
      </c>
      <c r="G12652">
        <v>10</v>
      </c>
      <c r="H12652">
        <v>44</v>
      </c>
      <c r="I12652">
        <v>173</v>
      </c>
      <c r="J12652">
        <v>2</v>
      </c>
      <c r="K12652">
        <v>3</v>
      </c>
      <c r="L12652">
        <v>4</v>
      </c>
      <c r="M12652">
        <v>1</v>
      </c>
      <c r="Q12652">
        <v>145</v>
      </c>
      <c r="R12652">
        <v>2.9</v>
      </c>
      <c r="X12652">
        <v>100</v>
      </c>
      <c r="Z12652">
        <v>503</v>
      </c>
      <c r="AA12652">
        <f t="shared" si="394"/>
        <v>167.66666666666666</v>
      </c>
    </row>
    <row r="12653" spans="1:27" x14ac:dyDescent="0.25">
      <c r="A12653" t="s">
        <v>1433</v>
      </c>
      <c r="B12653">
        <v>2010</v>
      </c>
      <c r="C12653" t="str">
        <f t="shared" si="395"/>
        <v>Post Drug Era 2007-2012</v>
      </c>
      <c r="D12653" t="s">
        <v>19</v>
      </c>
      <c r="E12653">
        <v>682</v>
      </c>
      <c r="F12653">
        <v>99</v>
      </c>
      <c r="G12653">
        <v>25</v>
      </c>
      <c r="H12653">
        <v>79</v>
      </c>
      <c r="I12653">
        <v>93</v>
      </c>
      <c r="J12653">
        <v>2</v>
      </c>
      <c r="K12653">
        <v>6</v>
      </c>
      <c r="L12653">
        <v>12</v>
      </c>
      <c r="M12653">
        <v>0</v>
      </c>
      <c r="Q12653">
        <v>158</v>
      </c>
      <c r="R12653">
        <v>5.94</v>
      </c>
      <c r="X12653">
        <v>115</v>
      </c>
      <c r="Z12653">
        <v>450</v>
      </c>
      <c r="AA12653">
        <f t="shared" si="394"/>
        <v>150</v>
      </c>
    </row>
    <row r="12654" spans="1:27" x14ac:dyDescent="0.25">
      <c r="A12654" t="s">
        <v>2945</v>
      </c>
      <c r="B12654">
        <v>2009</v>
      </c>
      <c r="C12654" t="str">
        <f t="shared" si="395"/>
        <v>Post Drug Era 2007-2012</v>
      </c>
      <c r="D12654" t="s">
        <v>18</v>
      </c>
      <c r="E12654">
        <v>682</v>
      </c>
      <c r="F12654">
        <v>92</v>
      </c>
      <c r="G12654">
        <v>29</v>
      </c>
      <c r="H12654">
        <v>59</v>
      </c>
      <c r="I12654">
        <v>107</v>
      </c>
      <c r="J12654">
        <v>3</v>
      </c>
      <c r="K12654">
        <v>8</v>
      </c>
      <c r="L12654">
        <v>3</v>
      </c>
      <c r="M12654">
        <v>0</v>
      </c>
      <c r="Q12654">
        <v>169</v>
      </c>
      <c r="R12654">
        <v>5.21</v>
      </c>
      <c r="X12654">
        <v>84</v>
      </c>
      <c r="Z12654">
        <v>477</v>
      </c>
      <c r="AA12654">
        <f t="shared" si="394"/>
        <v>159</v>
      </c>
    </row>
    <row r="12655" spans="1:27" x14ac:dyDescent="0.25">
      <c r="A12655" t="s">
        <v>2484</v>
      </c>
      <c r="B12655">
        <v>2005</v>
      </c>
      <c r="C12655" t="str">
        <f t="shared" si="395"/>
        <v>Drug Era 1992-2006</v>
      </c>
      <c r="D12655" t="s">
        <v>19</v>
      </c>
      <c r="E12655">
        <v>682</v>
      </c>
      <c r="F12655">
        <v>74</v>
      </c>
      <c r="G12655">
        <v>11</v>
      </c>
      <c r="H12655">
        <v>54</v>
      </c>
      <c r="I12655">
        <v>53</v>
      </c>
      <c r="J12655">
        <v>8</v>
      </c>
      <c r="K12655">
        <v>1</v>
      </c>
      <c r="L12655">
        <v>11</v>
      </c>
      <c r="M12655">
        <v>0</v>
      </c>
      <c r="Q12655">
        <v>170</v>
      </c>
      <c r="R12655">
        <v>4.17</v>
      </c>
      <c r="X12655">
        <v>51</v>
      </c>
      <c r="Z12655">
        <v>479</v>
      </c>
      <c r="AA12655">
        <f t="shared" si="394"/>
        <v>159.66666666666666</v>
      </c>
    </row>
    <row r="12656" spans="1:27" x14ac:dyDescent="0.25">
      <c r="A12656" t="s">
        <v>675</v>
      </c>
      <c r="B12656">
        <v>1994</v>
      </c>
      <c r="C12656" t="str">
        <f t="shared" si="395"/>
        <v>Pre-Drug 1970-1991</v>
      </c>
      <c r="D12656" t="s">
        <v>19</v>
      </c>
      <c r="E12656">
        <v>682</v>
      </c>
      <c r="F12656">
        <v>80</v>
      </c>
      <c r="G12656">
        <v>18</v>
      </c>
      <c r="H12656">
        <v>59</v>
      </c>
      <c r="I12656">
        <v>108</v>
      </c>
      <c r="J12656">
        <v>3</v>
      </c>
      <c r="K12656">
        <v>6</v>
      </c>
      <c r="L12656">
        <v>7</v>
      </c>
      <c r="M12656">
        <v>1</v>
      </c>
      <c r="Q12656">
        <v>162</v>
      </c>
      <c r="R12656">
        <v>4.5</v>
      </c>
      <c r="X12656">
        <v>52</v>
      </c>
      <c r="Y12656">
        <v>0.25</v>
      </c>
      <c r="Z12656">
        <v>480</v>
      </c>
      <c r="AA12656">
        <f t="shared" si="394"/>
        <v>160</v>
      </c>
    </row>
    <row r="12657" spans="1:27" x14ac:dyDescent="0.25">
      <c r="A12657" t="s">
        <v>612</v>
      </c>
      <c r="B12657">
        <v>1999</v>
      </c>
      <c r="C12657" t="str">
        <f t="shared" si="395"/>
        <v>Drug Era 1992-2006</v>
      </c>
      <c r="D12657" t="s">
        <v>18</v>
      </c>
      <c r="E12657">
        <v>682</v>
      </c>
      <c r="F12657">
        <v>79</v>
      </c>
      <c r="G12657">
        <v>16</v>
      </c>
      <c r="H12657">
        <v>59</v>
      </c>
      <c r="I12657">
        <v>98</v>
      </c>
      <c r="J12657">
        <v>6</v>
      </c>
      <c r="K12657">
        <v>5</v>
      </c>
      <c r="L12657">
        <v>4</v>
      </c>
      <c r="M12657">
        <v>0</v>
      </c>
      <c r="Q12657">
        <v>166</v>
      </c>
      <c r="R12657">
        <v>4.43</v>
      </c>
      <c r="X12657">
        <v>70</v>
      </c>
      <c r="Y12657">
        <v>0</v>
      </c>
      <c r="Z12657">
        <v>482</v>
      </c>
      <c r="AA12657">
        <f t="shared" si="394"/>
        <v>160.66666666666666</v>
      </c>
    </row>
    <row r="12658" spans="1:27" x14ac:dyDescent="0.25">
      <c r="A12658" t="s">
        <v>74</v>
      </c>
      <c r="B12658">
        <v>1994</v>
      </c>
      <c r="C12658" t="str">
        <f t="shared" si="395"/>
        <v>Pre-Drug 1970-1991</v>
      </c>
      <c r="D12658" t="s">
        <v>19</v>
      </c>
      <c r="E12658">
        <v>682</v>
      </c>
      <c r="F12658">
        <v>62</v>
      </c>
      <c r="G12658">
        <v>16</v>
      </c>
      <c r="H12658">
        <v>62</v>
      </c>
      <c r="I12658">
        <v>108</v>
      </c>
      <c r="J12658">
        <v>1</v>
      </c>
      <c r="K12658">
        <v>3</v>
      </c>
      <c r="L12658">
        <v>0</v>
      </c>
      <c r="M12658">
        <v>0</v>
      </c>
      <c r="Q12658">
        <v>147</v>
      </c>
      <c r="R12658">
        <v>3.45</v>
      </c>
      <c r="X12658">
        <v>69</v>
      </c>
      <c r="Y12658">
        <v>0.23</v>
      </c>
      <c r="Z12658">
        <v>485</v>
      </c>
      <c r="AA12658">
        <f t="shared" si="394"/>
        <v>161.66666666666666</v>
      </c>
    </row>
    <row r="12659" spans="1:27" x14ac:dyDescent="0.25">
      <c r="A12659" t="s">
        <v>112</v>
      </c>
      <c r="B12659">
        <v>1994</v>
      </c>
      <c r="C12659" t="str">
        <f t="shared" si="395"/>
        <v>Pre-Drug 1970-1991</v>
      </c>
      <c r="D12659" t="s">
        <v>18</v>
      </c>
      <c r="E12659">
        <v>682</v>
      </c>
      <c r="F12659">
        <v>62</v>
      </c>
      <c r="G12659">
        <v>16</v>
      </c>
      <c r="H12659">
        <v>43</v>
      </c>
      <c r="I12659">
        <v>121</v>
      </c>
      <c r="J12659">
        <v>12</v>
      </c>
      <c r="K12659">
        <v>5</v>
      </c>
      <c r="L12659">
        <v>3</v>
      </c>
      <c r="M12659">
        <v>0</v>
      </c>
      <c r="Q12659">
        <v>145</v>
      </c>
      <c r="R12659">
        <v>3.4</v>
      </c>
      <c r="X12659">
        <v>75</v>
      </c>
      <c r="Y12659">
        <v>0.22</v>
      </c>
      <c r="Z12659">
        <v>493</v>
      </c>
      <c r="AA12659">
        <f t="shared" si="394"/>
        <v>164.33333333333334</v>
      </c>
    </row>
    <row r="12660" spans="1:27" x14ac:dyDescent="0.25">
      <c r="A12660" t="s">
        <v>470</v>
      </c>
      <c r="B12660">
        <v>1989</v>
      </c>
      <c r="C12660" t="str">
        <f t="shared" si="395"/>
        <v>Pre-Drug 1970-1991</v>
      </c>
      <c r="D12660" t="s">
        <v>18</v>
      </c>
      <c r="E12660">
        <v>683</v>
      </c>
      <c r="F12660">
        <v>87</v>
      </c>
      <c r="G12660">
        <v>21</v>
      </c>
      <c r="H12660">
        <v>86</v>
      </c>
      <c r="I12660">
        <v>81</v>
      </c>
      <c r="J12660">
        <v>6</v>
      </c>
      <c r="K12660">
        <v>7</v>
      </c>
      <c r="L12660">
        <v>3</v>
      </c>
      <c r="M12660">
        <v>3</v>
      </c>
      <c r="Q12660">
        <v>152</v>
      </c>
      <c r="R12660">
        <v>5.24</v>
      </c>
      <c r="X12660">
        <v>106</v>
      </c>
      <c r="Y12660">
        <v>0.26</v>
      </c>
      <c r="Z12660">
        <v>448</v>
      </c>
      <c r="AA12660">
        <f t="shared" si="394"/>
        <v>149.33333333333334</v>
      </c>
    </row>
    <row r="12661" spans="1:27" x14ac:dyDescent="0.25">
      <c r="A12661" t="s">
        <v>2036</v>
      </c>
      <c r="B12661">
        <v>2010</v>
      </c>
      <c r="C12661" t="str">
        <f t="shared" si="395"/>
        <v>Post Drug Era 2007-2012</v>
      </c>
      <c r="D12661" t="s">
        <v>18</v>
      </c>
      <c r="E12661">
        <v>683</v>
      </c>
      <c r="F12661">
        <v>84</v>
      </c>
      <c r="G12661">
        <v>18</v>
      </c>
      <c r="H12661">
        <v>77</v>
      </c>
      <c r="I12661">
        <v>158</v>
      </c>
      <c r="J12661">
        <v>3</v>
      </c>
      <c r="K12661">
        <v>5</v>
      </c>
      <c r="L12661">
        <v>6</v>
      </c>
      <c r="M12661">
        <v>2</v>
      </c>
      <c r="Q12661">
        <v>151</v>
      </c>
      <c r="R12661">
        <v>4.92</v>
      </c>
      <c r="X12661">
        <v>72</v>
      </c>
      <c r="Z12661">
        <v>461</v>
      </c>
      <c r="AA12661">
        <f t="shared" si="394"/>
        <v>153.66666666666666</v>
      </c>
    </row>
    <row r="12662" spans="1:27" x14ac:dyDescent="0.25">
      <c r="A12662" t="s">
        <v>3095</v>
      </c>
      <c r="B12662">
        <v>1983</v>
      </c>
      <c r="C12662" t="str">
        <f t="shared" si="395"/>
        <v>Pre-Drug 1970-1991</v>
      </c>
      <c r="D12662" t="s">
        <v>19</v>
      </c>
      <c r="E12662">
        <v>683</v>
      </c>
      <c r="F12662">
        <v>84</v>
      </c>
      <c r="G12662">
        <v>14</v>
      </c>
      <c r="H12662">
        <v>75</v>
      </c>
      <c r="I12662">
        <v>77</v>
      </c>
      <c r="J12662">
        <v>7</v>
      </c>
      <c r="K12662">
        <v>8</v>
      </c>
      <c r="L12662">
        <v>6</v>
      </c>
      <c r="M12662">
        <v>0</v>
      </c>
      <c r="Q12662">
        <v>173</v>
      </c>
      <c r="R12662">
        <v>4.91</v>
      </c>
      <c r="X12662">
        <v>97</v>
      </c>
      <c r="Y12662">
        <v>0.28999999999999998</v>
      </c>
      <c r="Z12662">
        <v>462</v>
      </c>
      <c r="AA12662">
        <f t="shared" si="394"/>
        <v>154</v>
      </c>
    </row>
    <row r="12663" spans="1:27" x14ac:dyDescent="0.25">
      <c r="A12663" t="s">
        <v>2923</v>
      </c>
      <c r="B12663">
        <v>2010</v>
      </c>
      <c r="C12663" t="str">
        <f t="shared" si="395"/>
        <v>Post Drug Era 2007-2012</v>
      </c>
      <c r="D12663" t="s">
        <v>19</v>
      </c>
      <c r="E12663">
        <v>683</v>
      </c>
      <c r="F12663">
        <v>93</v>
      </c>
      <c r="G12663">
        <v>32</v>
      </c>
      <c r="H12663">
        <v>65</v>
      </c>
      <c r="I12663">
        <v>121</v>
      </c>
      <c r="J12663">
        <v>4</v>
      </c>
      <c r="K12663">
        <v>8</v>
      </c>
      <c r="L12663">
        <v>7</v>
      </c>
      <c r="M12663">
        <v>0</v>
      </c>
      <c r="Q12663">
        <v>155</v>
      </c>
      <c r="R12663">
        <v>5.32</v>
      </c>
      <c r="X12663">
        <v>107</v>
      </c>
      <c r="Z12663">
        <v>472</v>
      </c>
      <c r="AA12663">
        <f t="shared" si="394"/>
        <v>157.33333333333334</v>
      </c>
    </row>
    <row r="12664" spans="1:27" x14ac:dyDescent="0.25">
      <c r="A12664" t="s">
        <v>1644</v>
      </c>
      <c r="B12664">
        <v>1975</v>
      </c>
      <c r="C12664" t="str">
        <f t="shared" si="395"/>
        <v>Pre-Drug 1970-1991</v>
      </c>
      <c r="D12664" t="s">
        <v>18</v>
      </c>
      <c r="E12664">
        <v>683</v>
      </c>
      <c r="F12664">
        <v>73</v>
      </c>
      <c r="G12664">
        <v>12</v>
      </c>
      <c r="H12664">
        <v>45</v>
      </c>
      <c r="I12664">
        <v>72</v>
      </c>
      <c r="J12664">
        <v>7</v>
      </c>
      <c r="K12664">
        <v>3</v>
      </c>
      <c r="L12664">
        <v>5</v>
      </c>
      <c r="M12664">
        <v>2</v>
      </c>
      <c r="Q12664">
        <v>161</v>
      </c>
      <c r="R12664">
        <v>4.12</v>
      </c>
      <c r="X12664">
        <v>113</v>
      </c>
      <c r="Y12664">
        <v>0.25</v>
      </c>
      <c r="Z12664">
        <v>478</v>
      </c>
      <c r="AA12664">
        <f t="shared" si="394"/>
        <v>159.33333333333334</v>
      </c>
    </row>
    <row r="12665" spans="1:27" x14ac:dyDescent="0.25">
      <c r="A12665" t="s">
        <v>1123</v>
      </c>
      <c r="B12665">
        <v>1995</v>
      </c>
      <c r="C12665" t="str">
        <f t="shared" si="395"/>
        <v>Pre-Drug 1970-1991</v>
      </c>
      <c r="D12665" t="s">
        <v>18</v>
      </c>
      <c r="E12665">
        <v>683</v>
      </c>
      <c r="F12665">
        <v>68</v>
      </c>
      <c r="G12665">
        <v>17</v>
      </c>
      <c r="H12665">
        <v>47</v>
      </c>
      <c r="I12665">
        <v>126</v>
      </c>
      <c r="J12665">
        <v>2</v>
      </c>
      <c r="K12665">
        <v>3</v>
      </c>
      <c r="L12665">
        <v>9</v>
      </c>
      <c r="M12665">
        <v>1</v>
      </c>
      <c r="Q12665">
        <v>157</v>
      </c>
      <c r="R12665">
        <v>3.8</v>
      </c>
      <c r="X12665">
        <v>89</v>
      </c>
      <c r="Y12665">
        <v>0.24</v>
      </c>
      <c r="Z12665">
        <v>483</v>
      </c>
      <c r="AA12665">
        <f t="shared" si="394"/>
        <v>161</v>
      </c>
    </row>
    <row r="12666" spans="1:27" x14ac:dyDescent="0.25">
      <c r="A12666" t="s">
        <v>1500</v>
      </c>
      <c r="B12666">
        <v>1979</v>
      </c>
      <c r="C12666" t="str">
        <f t="shared" si="395"/>
        <v>Pre-Drug 1970-1991</v>
      </c>
      <c r="D12666" t="s">
        <v>18</v>
      </c>
      <c r="E12666">
        <v>683</v>
      </c>
      <c r="F12666">
        <v>63</v>
      </c>
      <c r="G12666">
        <v>14</v>
      </c>
      <c r="H12666">
        <v>46</v>
      </c>
      <c r="I12666">
        <v>67</v>
      </c>
      <c r="J12666">
        <v>4</v>
      </c>
      <c r="K12666">
        <v>2</v>
      </c>
      <c r="L12666">
        <v>3</v>
      </c>
      <c r="M12666">
        <v>2</v>
      </c>
      <c r="Q12666">
        <v>169</v>
      </c>
      <c r="R12666">
        <v>3.51</v>
      </c>
      <c r="X12666">
        <v>88</v>
      </c>
      <c r="Y12666">
        <v>0.27</v>
      </c>
      <c r="Z12666">
        <v>485</v>
      </c>
      <c r="AA12666">
        <f t="shared" si="394"/>
        <v>161.66666666666666</v>
      </c>
    </row>
    <row r="12667" spans="1:27" x14ac:dyDescent="0.25">
      <c r="A12667" t="s">
        <v>751</v>
      </c>
      <c r="B12667">
        <v>1985</v>
      </c>
      <c r="C12667" t="str">
        <f t="shared" si="395"/>
        <v>Pre-Drug 1970-1991</v>
      </c>
      <c r="D12667" t="s">
        <v>19</v>
      </c>
      <c r="E12667">
        <v>683</v>
      </c>
      <c r="F12667">
        <v>66</v>
      </c>
      <c r="G12667">
        <v>20</v>
      </c>
      <c r="H12667">
        <v>64</v>
      </c>
      <c r="I12667">
        <v>108</v>
      </c>
      <c r="J12667">
        <v>7</v>
      </c>
      <c r="K12667">
        <v>5</v>
      </c>
      <c r="L12667">
        <v>2</v>
      </c>
      <c r="M12667">
        <v>2</v>
      </c>
      <c r="Q12667">
        <v>144</v>
      </c>
      <c r="R12667">
        <v>3.67</v>
      </c>
      <c r="X12667">
        <v>76</v>
      </c>
      <c r="Y12667">
        <v>0.23</v>
      </c>
      <c r="Z12667">
        <v>486</v>
      </c>
      <c r="AA12667">
        <f t="shared" si="394"/>
        <v>162</v>
      </c>
    </row>
    <row r="12668" spans="1:27" x14ac:dyDescent="0.25">
      <c r="A12668" t="s">
        <v>253</v>
      </c>
      <c r="B12668">
        <v>1976</v>
      </c>
      <c r="C12668" t="str">
        <f t="shared" si="395"/>
        <v>Pre-Drug 1970-1991</v>
      </c>
      <c r="D12668" t="s">
        <v>19</v>
      </c>
      <c r="E12668">
        <v>683</v>
      </c>
      <c r="F12668">
        <v>58</v>
      </c>
      <c r="G12668">
        <v>6</v>
      </c>
      <c r="H12668">
        <v>56</v>
      </c>
      <c r="I12668">
        <v>84</v>
      </c>
      <c r="J12668">
        <v>1</v>
      </c>
      <c r="K12668">
        <v>3</v>
      </c>
      <c r="L12668">
        <v>1</v>
      </c>
      <c r="M12668">
        <v>0</v>
      </c>
      <c r="Q12668">
        <v>162</v>
      </c>
      <c r="R12668">
        <v>3.2</v>
      </c>
      <c r="X12668">
        <v>62</v>
      </c>
      <c r="Y12668">
        <v>0.26</v>
      </c>
      <c r="Z12668">
        <v>490</v>
      </c>
      <c r="AA12668">
        <f t="shared" si="394"/>
        <v>163.33333333333334</v>
      </c>
    </row>
    <row r="12669" spans="1:27" x14ac:dyDescent="0.25">
      <c r="A12669" t="s">
        <v>165</v>
      </c>
      <c r="B12669">
        <v>2007</v>
      </c>
      <c r="C12669" t="str">
        <f t="shared" si="395"/>
        <v>Post Drug Era 2007-2012</v>
      </c>
      <c r="D12669" t="s">
        <v>19</v>
      </c>
      <c r="E12669">
        <v>683</v>
      </c>
      <c r="F12669">
        <v>71</v>
      </c>
      <c r="G12669">
        <v>15</v>
      </c>
      <c r="H12669">
        <v>44</v>
      </c>
      <c r="I12669">
        <v>77</v>
      </c>
      <c r="J12669">
        <v>1</v>
      </c>
      <c r="K12669">
        <v>4</v>
      </c>
      <c r="L12669">
        <v>6</v>
      </c>
      <c r="M12669">
        <v>0</v>
      </c>
      <c r="Q12669">
        <v>156</v>
      </c>
      <c r="R12669">
        <v>3.87</v>
      </c>
      <c r="X12669">
        <v>71</v>
      </c>
      <c r="Z12669">
        <v>495</v>
      </c>
      <c r="AA12669">
        <f t="shared" si="394"/>
        <v>165</v>
      </c>
    </row>
    <row r="12670" spans="1:27" x14ac:dyDescent="0.25">
      <c r="A12670" t="s">
        <v>1234</v>
      </c>
      <c r="B12670">
        <v>1995</v>
      </c>
      <c r="C12670" t="str">
        <f t="shared" si="395"/>
        <v>Pre-Drug 1970-1991</v>
      </c>
      <c r="D12670" t="s">
        <v>19</v>
      </c>
      <c r="E12670">
        <v>683</v>
      </c>
      <c r="F12670">
        <v>72</v>
      </c>
      <c r="G12670">
        <v>21</v>
      </c>
      <c r="H12670">
        <v>51</v>
      </c>
      <c r="I12670">
        <v>111</v>
      </c>
      <c r="J12670">
        <v>1</v>
      </c>
      <c r="K12670">
        <v>3</v>
      </c>
      <c r="L12670">
        <v>5</v>
      </c>
      <c r="M12670">
        <v>0</v>
      </c>
      <c r="Q12670">
        <v>151</v>
      </c>
      <c r="R12670">
        <v>3.87</v>
      </c>
      <c r="X12670">
        <v>69</v>
      </c>
      <c r="Y12670">
        <v>0.23</v>
      </c>
      <c r="Z12670">
        <v>502</v>
      </c>
      <c r="AA12670">
        <f t="shared" si="394"/>
        <v>167.33333333333334</v>
      </c>
    </row>
    <row r="12671" spans="1:27" x14ac:dyDescent="0.25">
      <c r="A12671" t="s">
        <v>1804</v>
      </c>
      <c r="B12671">
        <v>1971</v>
      </c>
      <c r="C12671" t="str">
        <f t="shared" si="395"/>
        <v>Pre-Drug 1970-1991</v>
      </c>
      <c r="D12671" t="s">
        <v>18</v>
      </c>
      <c r="E12671">
        <v>683</v>
      </c>
      <c r="F12671">
        <v>61</v>
      </c>
      <c r="G12671">
        <v>15</v>
      </c>
      <c r="H12671">
        <v>47</v>
      </c>
      <c r="I12671">
        <v>93</v>
      </c>
      <c r="J12671">
        <v>4</v>
      </c>
      <c r="K12671">
        <v>7</v>
      </c>
      <c r="L12671">
        <v>4</v>
      </c>
      <c r="M12671">
        <v>0</v>
      </c>
      <c r="Q12671">
        <v>151</v>
      </c>
      <c r="R12671">
        <v>3.22</v>
      </c>
      <c r="X12671">
        <v>49</v>
      </c>
      <c r="Y12671">
        <v>0.24</v>
      </c>
      <c r="Z12671">
        <v>512</v>
      </c>
      <c r="AA12671">
        <f t="shared" si="394"/>
        <v>170.66666666666666</v>
      </c>
    </row>
    <row r="12672" spans="1:27" x14ac:dyDescent="0.25">
      <c r="A12672" t="s">
        <v>2480</v>
      </c>
      <c r="B12672">
        <v>1991</v>
      </c>
      <c r="C12672" t="str">
        <f t="shared" si="395"/>
        <v>Pre-Drug 1970-1991</v>
      </c>
      <c r="D12672" t="s">
        <v>19</v>
      </c>
      <c r="E12672">
        <v>683</v>
      </c>
      <c r="F12672">
        <v>56</v>
      </c>
      <c r="G12672">
        <v>12</v>
      </c>
      <c r="H12672">
        <v>72</v>
      </c>
      <c r="I12672">
        <v>203</v>
      </c>
      <c r="J12672">
        <v>0</v>
      </c>
      <c r="K12672">
        <v>8</v>
      </c>
      <c r="L12672">
        <v>5</v>
      </c>
      <c r="M12672">
        <v>0</v>
      </c>
      <c r="Q12672">
        <v>102</v>
      </c>
      <c r="R12672">
        <v>2.91</v>
      </c>
      <c r="X12672">
        <v>76</v>
      </c>
      <c r="Y12672">
        <v>0.17</v>
      </c>
      <c r="Z12672">
        <v>519</v>
      </c>
      <c r="AA12672">
        <f t="shared" si="394"/>
        <v>173</v>
      </c>
    </row>
    <row r="12673" spans="1:27" x14ac:dyDescent="0.25">
      <c r="A12673" t="s">
        <v>399</v>
      </c>
      <c r="B12673">
        <v>2001</v>
      </c>
      <c r="C12673" t="str">
        <f t="shared" si="395"/>
        <v>Drug Era 1992-2006</v>
      </c>
      <c r="D12673" t="s">
        <v>19</v>
      </c>
      <c r="E12673">
        <v>684</v>
      </c>
      <c r="F12673">
        <v>104</v>
      </c>
      <c r="G12673">
        <v>16</v>
      </c>
      <c r="H12673">
        <v>54</v>
      </c>
      <c r="I12673">
        <v>118</v>
      </c>
      <c r="J12673">
        <v>2</v>
      </c>
      <c r="K12673">
        <v>6</v>
      </c>
      <c r="L12673">
        <v>3</v>
      </c>
      <c r="M12673">
        <v>0</v>
      </c>
      <c r="Q12673">
        <v>188</v>
      </c>
      <c r="R12673">
        <v>6.21</v>
      </c>
      <c r="X12673">
        <v>118</v>
      </c>
      <c r="Z12673">
        <v>452</v>
      </c>
      <c r="AA12673">
        <f t="shared" si="394"/>
        <v>150.66666666666666</v>
      </c>
    </row>
    <row r="12674" spans="1:27" x14ac:dyDescent="0.25">
      <c r="A12674" t="s">
        <v>2524</v>
      </c>
      <c r="B12674">
        <v>2004</v>
      </c>
      <c r="C12674" t="str">
        <f t="shared" si="395"/>
        <v>Drug Era 1992-2006</v>
      </c>
      <c r="D12674" t="s">
        <v>18</v>
      </c>
      <c r="E12674">
        <v>684</v>
      </c>
      <c r="F12674">
        <v>85</v>
      </c>
      <c r="G12674">
        <v>18</v>
      </c>
      <c r="H12674">
        <v>57</v>
      </c>
      <c r="I12674">
        <v>115</v>
      </c>
      <c r="J12674">
        <v>5</v>
      </c>
      <c r="K12674">
        <v>2</v>
      </c>
      <c r="L12674">
        <v>7</v>
      </c>
      <c r="M12674">
        <v>1</v>
      </c>
      <c r="Q12674">
        <v>169</v>
      </c>
      <c r="R12674">
        <v>4.97</v>
      </c>
      <c r="X12674">
        <v>75</v>
      </c>
      <c r="Y12674">
        <v>0.27</v>
      </c>
      <c r="Z12674">
        <v>462</v>
      </c>
      <c r="AA12674">
        <f t="shared" ref="AA12674:AA12737" si="396">Z12674/3</f>
        <v>154</v>
      </c>
    </row>
    <row r="12675" spans="1:27" x14ac:dyDescent="0.25">
      <c r="A12675" t="s">
        <v>859</v>
      </c>
      <c r="B12675">
        <v>1980</v>
      </c>
      <c r="C12675" t="str">
        <f t="shared" ref="C12675:C12738" si="397">IF(B12675&lt;1997,"Pre-Drug 1970-1991",IF(B12675&lt;=2006,"Drug Era 1992-2006","Post Drug Era 2007-2012"))</f>
        <v>Pre-Drug 1970-1991</v>
      </c>
      <c r="D12675" t="s">
        <v>18</v>
      </c>
      <c r="E12675">
        <v>684</v>
      </c>
      <c r="F12675">
        <v>79</v>
      </c>
      <c r="G12675">
        <v>16</v>
      </c>
      <c r="H12675">
        <v>58</v>
      </c>
      <c r="I12675">
        <v>109</v>
      </c>
      <c r="J12675">
        <v>9</v>
      </c>
      <c r="K12675">
        <v>9</v>
      </c>
      <c r="L12675">
        <v>2</v>
      </c>
      <c r="M12675">
        <v>1</v>
      </c>
      <c r="Q12675">
        <v>163</v>
      </c>
      <c r="R12675">
        <v>4.5199999999999996</v>
      </c>
      <c r="X12675">
        <v>68</v>
      </c>
      <c r="Y12675">
        <v>0.26</v>
      </c>
      <c r="Z12675">
        <v>472</v>
      </c>
      <c r="AA12675">
        <f t="shared" si="396"/>
        <v>157.33333333333334</v>
      </c>
    </row>
    <row r="12676" spans="1:27" x14ac:dyDescent="0.25">
      <c r="A12676" t="s">
        <v>1044</v>
      </c>
      <c r="B12676">
        <v>1991</v>
      </c>
      <c r="C12676" t="str">
        <f t="shared" si="397"/>
        <v>Pre-Drug 1970-1991</v>
      </c>
      <c r="D12676" t="s">
        <v>19</v>
      </c>
      <c r="E12676">
        <v>684</v>
      </c>
      <c r="F12676">
        <v>68</v>
      </c>
      <c r="G12676">
        <v>16</v>
      </c>
      <c r="H12676">
        <v>87</v>
      </c>
      <c r="I12676">
        <v>167</v>
      </c>
      <c r="J12676">
        <v>6</v>
      </c>
      <c r="K12676">
        <v>5</v>
      </c>
      <c r="L12676">
        <v>4</v>
      </c>
      <c r="M12676">
        <v>0</v>
      </c>
      <c r="Q12676">
        <v>129</v>
      </c>
      <c r="R12676">
        <v>3.87</v>
      </c>
      <c r="X12676">
        <v>80</v>
      </c>
      <c r="Y12676">
        <v>0.22</v>
      </c>
      <c r="Z12676">
        <v>474</v>
      </c>
      <c r="AA12676">
        <f t="shared" si="396"/>
        <v>158</v>
      </c>
    </row>
    <row r="12677" spans="1:27" x14ac:dyDescent="0.25">
      <c r="A12677" t="s">
        <v>634</v>
      </c>
      <c r="B12677">
        <v>1985</v>
      </c>
      <c r="C12677" t="str">
        <f t="shared" si="397"/>
        <v>Pre-Drug 1970-1991</v>
      </c>
      <c r="D12677" t="s">
        <v>19</v>
      </c>
      <c r="E12677">
        <v>684</v>
      </c>
      <c r="F12677">
        <v>70</v>
      </c>
      <c r="G12677">
        <v>29</v>
      </c>
      <c r="H12677">
        <v>85</v>
      </c>
      <c r="I12677">
        <v>97</v>
      </c>
      <c r="J12677">
        <v>2</v>
      </c>
      <c r="K12677">
        <v>5</v>
      </c>
      <c r="L12677">
        <v>6</v>
      </c>
      <c r="M12677">
        <v>1</v>
      </c>
      <c r="Q12677">
        <v>132</v>
      </c>
      <c r="R12677">
        <v>3.95</v>
      </c>
      <c r="X12677">
        <v>126</v>
      </c>
      <c r="Y12677">
        <v>0.22</v>
      </c>
      <c r="Z12677">
        <v>479</v>
      </c>
      <c r="AA12677">
        <f t="shared" si="396"/>
        <v>159.66666666666666</v>
      </c>
    </row>
    <row r="12678" spans="1:27" x14ac:dyDescent="0.25">
      <c r="A12678" t="s">
        <v>1282</v>
      </c>
      <c r="B12678">
        <v>1983</v>
      </c>
      <c r="C12678" t="str">
        <f t="shared" si="397"/>
        <v>Pre-Drug 1970-1991</v>
      </c>
      <c r="D12678" t="s">
        <v>18</v>
      </c>
      <c r="E12678">
        <v>684</v>
      </c>
      <c r="F12678">
        <v>75</v>
      </c>
      <c r="G12678">
        <v>21</v>
      </c>
      <c r="H12678">
        <v>59</v>
      </c>
      <c r="I12678">
        <v>87</v>
      </c>
      <c r="J12678">
        <v>4</v>
      </c>
      <c r="K12678">
        <v>3</v>
      </c>
      <c r="L12678">
        <v>2</v>
      </c>
      <c r="M12678">
        <v>0</v>
      </c>
      <c r="Q12678">
        <v>156</v>
      </c>
      <c r="R12678">
        <v>4.22</v>
      </c>
      <c r="X12678">
        <v>101</v>
      </c>
      <c r="Y12678">
        <v>0.25</v>
      </c>
      <c r="Z12678">
        <v>480</v>
      </c>
      <c r="AA12678">
        <f t="shared" si="396"/>
        <v>160</v>
      </c>
    </row>
    <row r="12679" spans="1:27" x14ac:dyDescent="0.25">
      <c r="A12679" t="s">
        <v>179</v>
      </c>
      <c r="B12679">
        <v>1991</v>
      </c>
      <c r="C12679" t="str">
        <f t="shared" si="397"/>
        <v>Pre-Drug 1970-1991</v>
      </c>
      <c r="D12679" t="s">
        <v>18</v>
      </c>
      <c r="E12679">
        <v>684</v>
      </c>
      <c r="F12679">
        <v>75</v>
      </c>
      <c r="G12679">
        <v>16</v>
      </c>
      <c r="H12679">
        <v>84</v>
      </c>
      <c r="I12679">
        <v>117</v>
      </c>
      <c r="J12679">
        <v>2</v>
      </c>
      <c r="K12679">
        <v>5</v>
      </c>
      <c r="L12679">
        <v>6</v>
      </c>
      <c r="M12679">
        <v>1</v>
      </c>
      <c r="Q12679">
        <v>135</v>
      </c>
      <c r="R12679">
        <v>4.22</v>
      </c>
      <c r="X12679">
        <v>75</v>
      </c>
      <c r="Y12679">
        <v>0.23</v>
      </c>
      <c r="Z12679">
        <v>480</v>
      </c>
      <c r="AA12679">
        <f t="shared" si="396"/>
        <v>160</v>
      </c>
    </row>
    <row r="12680" spans="1:27" x14ac:dyDescent="0.25">
      <c r="A12680" t="s">
        <v>2399</v>
      </c>
      <c r="B12680">
        <v>1979</v>
      </c>
      <c r="C12680" t="str">
        <f t="shared" si="397"/>
        <v>Pre-Drug 1970-1991</v>
      </c>
      <c r="D12680" t="s">
        <v>18</v>
      </c>
      <c r="E12680">
        <v>684</v>
      </c>
      <c r="F12680">
        <v>69</v>
      </c>
      <c r="G12680">
        <v>12</v>
      </c>
      <c r="H12680">
        <v>52</v>
      </c>
      <c r="I12680">
        <v>96</v>
      </c>
      <c r="J12680">
        <v>5</v>
      </c>
      <c r="K12680">
        <v>6</v>
      </c>
      <c r="L12680">
        <v>4</v>
      </c>
      <c r="M12680">
        <v>1</v>
      </c>
      <c r="Q12680">
        <v>171</v>
      </c>
      <c r="R12680">
        <v>3.87</v>
      </c>
      <c r="X12680">
        <v>92</v>
      </c>
      <c r="Y12680">
        <v>0.27</v>
      </c>
      <c r="Z12680">
        <v>482</v>
      </c>
      <c r="AA12680">
        <f t="shared" si="396"/>
        <v>160.66666666666666</v>
      </c>
    </row>
    <row r="12681" spans="1:27" x14ac:dyDescent="0.25">
      <c r="A12681" t="s">
        <v>1521</v>
      </c>
      <c r="B12681">
        <v>1992</v>
      </c>
      <c r="C12681" t="str">
        <f t="shared" si="397"/>
        <v>Pre-Drug 1970-1991</v>
      </c>
      <c r="D12681" t="s">
        <v>19</v>
      </c>
      <c r="E12681">
        <v>684</v>
      </c>
      <c r="F12681">
        <v>77</v>
      </c>
      <c r="G12681">
        <v>18</v>
      </c>
      <c r="H12681">
        <v>46</v>
      </c>
      <c r="I12681">
        <v>86</v>
      </c>
      <c r="J12681">
        <v>2</v>
      </c>
      <c r="K12681">
        <v>11</v>
      </c>
      <c r="L12681">
        <v>3</v>
      </c>
      <c r="M12681">
        <v>0</v>
      </c>
      <c r="Q12681">
        <v>166</v>
      </c>
      <c r="R12681">
        <v>4.3</v>
      </c>
      <c r="X12681">
        <v>87</v>
      </c>
      <c r="Y12681">
        <v>0.26</v>
      </c>
      <c r="Z12681">
        <v>484</v>
      </c>
      <c r="AA12681">
        <f t="shared" si="396"/>
        <v>161.33333333333334</v>
      </c>
    </row>
    <row r="12682" spans="1:27" x14ac:dyDescent="0.25">
      <c r="A12682" t="s">
        <v>1173</v>
      </c>
      <c r="B12682">
        <v>1974</v>
      </c>
      <c r="C12682" t="str">
        <f t="shared" si="397"/>
        <v>Pre-Drug 1970-1991</v>
      </c>
      <c r="D12682" t="s">
        <v>19</v>
      </c>
      <c r="E12682">
        <v>684</v>
      </c>
      <c r="F12682">
        <v>47</v>
      </c>
      <c r="G12682">
        <v>10</v>
      </c>
      <c r="H12682">
        <v>79</v>
      </c>
      <c r="I12682">
        <v>76</v>
      </c>
      <c r="J12682">
        <v>2</v>
      </c>
      <c r="K12682">
        <v>7</v>
      </c>
      <c r="L12682">
        <v>9</v>
      </c>
      <c r="M12682">
        <v>1</v>
      </c>
      <c r="Q12682">
        <v>132</v>
      </c>
      <c r="R12682">
        <v>2.61</v>
      </c>
      <c r="X12682">
        <v>79</v>
      </c>
      <c r="Y12682">
        <v>0.22</v>
      </c>
      <c r="Z12682">
        <v>486</v>
      </c>
      <c r="AA12682">
        <f t="shared" si="396"/>
        <v>162</v>
      </c>
    </row>
    <row r="12683" spans="1:27" x14ac:dyDescent="0.25">
      <c r="A12683" t="s">
        <v>2968</v>
      </c>
      <c r="B12683">
        <v>1970</v>
      </c>
      <c r="C12683" t="str">
        <f t="shared" si="397"/>
        <v>Pre-Drug 1970-1991</v>
      </c>
      <c r="D12683" t="s">
        <v>18</v>
      </c>
      <c r="E12683">
        <v>684</v>
      </c>
      <c r="F12683">
        <v>55</v>
      </c>
      <c r="G12683">
        <v>6</v>
      </c>
      <c r="H12683">
        <v>89</v>
      </c>
      <c r="I12683">
        <v>124</v>
      </c>
      <c r="J12683">
        <v>8</v>
      </c>
      <c r="K12683">
        <v>6</v>
      </c>
      <c r="L12683">
        <v>1</v>
      </c>
      <c r="M12683">
        <v>0</v>
      </c>
      <c r="Q12683">
        <v>129</v>
      </c>
      <c r="R12683">
        <v>3.04</v>
      </c>
      <c r="X12683">
        <v>88</v>
      </c>
      <c r="Y12683">
        <v>0.21</v>
      </c>
      <c r="Z12683">
        <v>489</v>
      </c>
      <c r="AA12683">
        <f t="shared" si="396"/>
        <v>163</v>
      </c>
    </row>
    <row r="12684" spans="1:27" x14ac:dyDescent="0.25">
      <c r="A12684" t="s">
        <v>3101</v>
      </c>
      <c r="B12684">
        <v>2001</v>
      </c>
      <c r="C12684" t="str">
        <f t="shared" si="397"/>
        <v>Drug Era 1992-2006</v>
      </c>
      <c r="D12684" t="s">
        <v>18</v>
      </c>
      <c r="E12684">
        <v>684</v>
      </c>
      <c r="F12684">
        <v>67</v>
      </c>
      <c r="G12684">
        <v>15</v>
      </c>
      <c r="H12684">
        <v>51</v>
      </c>
      <c r="I12684">
        <v>152</v>
      </c>
      <c r="J12684">
        <v>4</v>
      </c>
      <c r="K12684">
        <v>1</v>
      </c>
      <c r="L12684">
        <v>10</v>
      </c>
      <c r="M12684">
        <v>0</v>
      </c>
      <c r="Q12684">
        <v>150</v>
      </c>
      <c r="R12684">
        <v>3.7</v>
      </c>
      <c r="X12684">
        <v>63</v>
      </c>
      <c r="Z12684">
        <v>489</v>
      </c>
      <c r="AA12684">
        <f t="shared" si="396"/>
        <v>163</v>
      </c>
    </row>
    <row r="12685" spans="1:27" x14ac:dyDescent="0.25">
      <c r="A12685" t="s">
        <v>1577</v>
      </c>
      <c r="B12685">
        <v>1992</v>
      </c>
      <c r="C12685" t="str">
        <f t="shared" si="397"/>
        <v>Pre-Drug 1970-1991</v>
      </c>
      <c r="D12685" t="s">
        <v>18</v>
      </c>
      <c r="E12685">
        <v>684</v>
      </c>
      <c r="F12685">
        <v>67</v>
      </c>
      <c r="G12685">
        <v>16</v>
      </c>
      <c r="H12685">
        <v>35</v>
      </c>
      <c r="I12685">
        <v>81</v>
      </c>
      <c r="J12685">
        <v>2</v>
      </c>
      <c r="K12685">
        <v>4</v>
      </c>
      <c r="L12685">
        <v>0</v>
      </c>
      <c r="M12685">
        <v>1</v>
      </c>
      <c r="Q12685">
        <v>180</v>
      </c>
      <c r="R12685">
        <v>3.69</v>
      </c>
      <c r="X12685">
        <v>86</v>
      </c>
      <c r="Y12685">
        <v>0.28000000000000003</v>
      </c>
      <c r="Z12685">
        <v>490</v>
      </c>
      <c r="AA12685">
        <f t="shared" si="396"/>
        <v>163.33333333333334</v>
      </c>
    </row>
    <row r="12686" spans="1:27" x14ac:dyDescent="0.25">
      <c r="A12686" t="s">
        <v>1406</v>
      </c>
      <c r="B12686">
        <v>1994</v>
      </c>
      <c r="C12686" t="str">
        <f t="shared" si="397"/>
        <v>Pre-Drug 1970-1991</v>
      </c>
      <c r="D12686" t="s">
        <v>18</v>
      </c>
      <c r="E12686">
        <v>685</v>
      </c>
      <c r="F12686">
        <v>56</v>
      </c>
      <c r="G12686">
        <v>10</v>
      </c>
      <c r="H12686">
        <v>56</v>
      </c>
      <c r="I12686">
        <v>80</v>
      </c>
      <c r="J12686">
        <v>9</v>
      </c>
      <c r="K12686">
        <v>1</v>
      </c>
      <c r="L12686">
        <v>4</v>
      </c>
      <c r="M12686">
        <v>3</v>
      </c>
      <c r="Q12686">
        <v>157</v>
      </c>
      <c r="R12686">
        <v>3.15</v>
      </c>
      <c r="X12686">
        <v>82</v>
      </c>
      <c r="Y12686">
        <v>0.24</v>
      </c>
      <c r="Z12686">
        <v>480</v>
      </c>
      <c r="AA12686">
        <f t="shared" si="396"/>
        <v>160</v>
      </c>
    </row>
    <row r="12687" spans="1:27" x14ac:dyDescent="0.25">
      <c r="A12687" t="s">
        <v>1400</v>
      </c>
      <c r="B12687">
        <v>1998</v>
      </c>
      <c r="C12687" t="str">
        <f t="shared" si="397"/>
        <v>Drug Era 1992-2006</v>
      </c>
      <c r="D12687" t="s">
        <v>19</v>
      </c>
      <c r="E12687">
        <v>685</v>
      </c>
      <c r="F12687">
        <v>77</v>
      </c>
      <c r="G12687">
        <v>19</v>
      </c>
      <c r="H12687">
        <v>60</v>
      </c>
      <c r="I12687">
        <v>213</v>
      </c>
      <c r="J12687">
        <v>0</v>
      </c>
      <c r="K12687">
        <v>7</v>
      </c>
      <c r="L12687">
        <v>11</v>
      </c>
      <c r="M12687">
        <v>2</v>
      </c>
      <c r="Q12687">
        <v>146</v>
      </c>
      <c r="R12687">
        <v>4.33</v>
      </c>
      <c r="X12687">
        <v>89</v>
      </c>
      <c r="Z12687">
        <v>480</v>
      </c>
      <c r="AA12687">
        <f t="shared" si="396"/>
        <v>160</v>
      </c>
    </row>
    <row r="12688" spans="1:27" x14ac:dyDescent="0.25">
      <c r="A12688" t="s">
        <v>1953</v>
      </c>
      <c r="B12688">
        <v>2006</v>
      </c>
      <c r="C12688" t="str">
        <f t="shared" si="397"/>
        <v>Drug Era 1992-2006</v>
      </c>
      <c r="D12688" t="s">
        <v>19</v>
      </c>
      <c r="E12688">
        <v>685</v>
      </c>
      <c r="F12688">
        <v>78</v>
      </c>
      <c r="G12688">
        <v>25</v>
      </c>
      <c r="H12688">
        <v>44</v>
      </c>
      <c r="I12688">
        <v>82</v>
      </c>
      <c r="J12688">
        <v>3</v>
      </c>
      <c r="K12688">
        <v>3</v>
      </c>
      <c r="L12688">
        <v>3</v>
      </c>
      <c r="M12688">
        <v>1</v>
      </c>
      <c r="Q12688">
        <v>179</v>
      </c>
      <c r="R12688">
        <v>4.3899999999999997</v>
      </c>
      <c r="X12688">
        <v>75</v>
      </c>
      <c r="Z12688">
        <v>480</v>
      </c>
      <c r="AA12688">
        <f t="shared" si="396"/>
        <v>160</v>
      </c>
    </row>
    <row r="12689" spans="1:27" x14ac:dyDescent="0.25">
      <c r="A12689" t="s">
        <v>1142</v>
      </c>
      <c r="B12689">
        <v>2009</v>
      </c>
      <c r="C12689" t="str">
        <f t="shared" si="397"/>
        <v>Post Drug Era 2007-2012</v>
      </c>
      <c r="D12689" t="s">
        <v>18</v>
      </c>
      <c r="E12689">
        <v>685</v>
      </c>
      <c r="F12689">
        <v>54</v>
      </c>
      <c r="G12689">
        <v>20</v>
      </c>
      <c r="H12689">
        <v>56</v>
      </c>
      <c r="I12689">
        <v>119</v>
      </c>
      <c r="J12689">
        <v>2</v>
      </c>
      <c r="K12689">
        <v>2</v>
      </c>
      <c r="L12689">
        <v>5</v>
      </c>
      <c r="M12689">
        <v>0</v>
      </c>
      <c r="Q12689">
        <v>149</v>
      </c>
      <c r="R12689">
        <v>2.93</v>
      </c>
      <c r="X12689">
        <v>90</v>
      </c>
      <c r="Z12689">
        <v>498</v>
      </c>
      <c r="AA12689">
        <f t="shared" si="396"/>
        <v>166</v>
      </c>
    </row>
    <row r="12690" spans="1:27" x14ac:dyDescent="0.25">
      <c r="A12690" t="s">
        <v>829</v>
      </c>
      <c r="B12690">
        <v>1977</v>
      </c>
      <c r="C12690" t="str">
        <f t="shared" si="397"/>
        <v>Pre-Drug 1970-1991</v>
      </c>
      <c r="D12690" t="s">
        <v>19</v>
      </c>
      <c r="E12690">
        <v>685</v>
      </c>
      <c r="F12690">
        <v>54</v>
      </c>
      <c r="G12690">
        <v>13</v>
      </c>
      <c r="H12690">
        <v>42</v>
      </c>
      <c r="I12690">
        <v>90</v>
      </c>
      <c r="J12690">
        <v>1</v>
      </c>
      <c r="K12690">
        <v>4</v>
      </c>
      <c r="L12690">
        <v>0</v>
      </c>
      <c r="M12690">
        <v>0</v>
      </c>
      <c r="Q12690">
        <v>158</v>
      </c>
      <c r="R12690">
        <v>2.9</v>
      </c>
      <c r="X12690">
        <v>88</v>
      </c>
      <c r="Y12690">
        <v>0.25</v>
      </c>
      <c r="Z12690">
        <v>502</v>
      </c>
      <c r="AA12690">
        <f t="shared" si="396"/>
        <v>167.33333333333334</v>
      </c>
    </row>
    <row r="12691" spans="1:27" x14ac:dyDescent="0.25">
      <c r="A12691" t="s">
        <v>769</v>
      </c>
      <c r="B12691">
        <v>1988</v>
      </c>
      <c r="C12691" t="str">
        <f t="shared" si="397"/>
        <v>Pre-Drug 1970-1991</v>
      </c>
      <c r="D12691" t="s">
        <v>18</v>
      </c>
      <c r="E12691">
        <v>685</v>
      </c>
      <c r="F12691">
        <v>62</v>
      </c>
      <c r="G12691">
        <v>11</v>
      </c>
      <c r="H12691">
        <v>47</v>
      </c>
      <c r="I12691">
        <v>118</v>
      </c>
      <c r="J12691">
        <v>8</v>
      </c>
      <c r="K12691">
        <v>7</v>
      </c>
      <c r="L12691">
        <v>3</v>
      </c>
      <c r="M12691">
        <v>4</v>
      </c>
      <c r="Q12691">
        <v>140</v>
      </c>
      <c r="R12691">
        <v>3.32</v>
      </c>
      <c r="X12691">
        <v>90</v>
      </c>
      <c r="Y12691">
        <v>0.22</v>
      </c>
      <c r="Z12691">
        <v>504</v>
      </c>
      <c r="AA12691">
        <f t="shared" si="396"/>
        <v>168</v>
      </c>
    </row>
    <row r="12692" spans="1:27" x14ac:dyDescent="0.25">
      <c r="A12692" t="s">
        <v>875</v>
      </c>
      <c r="B12692">
        <v>1985</v>
      </c>
      <c r="C12692" t="str">
        <f t="shared" si="397"/>
        <v>Pre-Drug 1970-1991</v>
      </c>
      <c r="D12692" t="s">
        <v>18</v>
      </c>
      <c r="E12692">
        <v>685</v>
      </c>
      <c r="F12692">
        <v>53</v>
      </c>
      <c r="G12692">
        <v>14</v>
      </c>
      <c r="H12692">
        <v>80</v>
      </c>
      <c r="I12692">
        <v>180</v>
      </c>
      <c r="J12692">
        <v>3</v>
      </c>
      <c r="K12692">
        <v>3</v>
      </c>
      <c r="L12692">
        <v>2</v>
      </c>
      <c r="M12692">
        <v>2</v>
      </c>
      <c r="Q12692">
        <v>108</v>
      </c>
      <c r="R12692">
        <v>2.8</v>
      </c>
      <c r="X12692">
        <v>92</v>
      </c>
      <c r="Y12692">
        <v>0.18</v>
      </c>
      <c r="Z12692">
        <v>511</v>
      </c>
      <c r="AA12692">
        <f t="shared" si="396"/>
        <v>170.33333333333334</v>
      </c>
    </row>
    <row r="12693" spans="1:27" x14ac:dyDescent="0.25">
      <c r="A12693" t="s">
        <v>2470</v>
      </c>
      <c r="B12693">
        <v>1998</v>
      </c>
      <c r="C12693" t="str">
        <f t="shared" si="397"/>
        <v>Drug Era 1992-2006</v>
      </c>
      <c r="D12693" t="s">
        <v>19</v>
      </c>
      <c r="E12693">
        <v>686</v>
      </c>
      <c r="F12693">
        <v>101</v>
      </c>
      <c r="G12693">
        <v>22</v>
      </c>
      <c r="H12693">
        <v>50</v>
      </c>
      <c r="I12693">
        <v>94</v>
      </c>
      <c r="J12693">
        <v>0</v>
      </c>
      <c r="K12693">
        <v>1</v>
      </c>
      <c r="L12693">
        <v>4</v>
      </c>
      <c r="M12693">
        <v>0</v>
      </c>
      <c r="Q12693">
        <v>191</v>
      </c>
      <c r="R12693">
        <v>5.88</v>
      </c>
      <c r="X12693">
        <v>96</v>
      </c>
      <c r="Z12693">
        <v>464</v>
      </c>
      <c r="AA12693">
        <f t="shared" si="396"/>
        <v>154.66666666666666</v>
      </c>
    </row>
    <row r="12694" spans="1:27" x14ac:dyDescent="0.25">
      <c r="A12694" t="s">
        <v>2548</v>
      </c>
      <c r="B12694">
        <v>1989</v>
      </c>
      <c r="C12694" t="str">
        <f t="shared" si="397"/>
        <v>Pre-Drug 1970-1991</v>
      </c>
      <c r="D12694" t="s">
        <v>19</v>
      </c>
      <c r="E12694">
        <v>686</v>
      </c>
      <c r="F12694">
        <v>99</v>
      </c>
      <c r="G12694">
        <v>24</v>
      </c>
      <c r="H12694">
        <v>36</v>
      </c>
      <c r="I12694">
        <v>46</v>
      </c>
      <c r="J12694">
        <v>2</v>
      </c>
      <c r="K12694">
        <v>3</v>
      </c>
      <c r="L12694">
        <v>2</v>
      </c>
      <c r="M12694">
        <v>1</v>
      </c>
      <c r="Q12694">
        <v>196</v>
      </c>
      <c r="R12694">
        <v>5.69</v>
      </c>
      <c r="X12694">
        <v>92</v>
      </c>
      <c r="Y12694">
        <v>0.31</v>
      </c>
      <c r="Z12694">
        <v>470</v>
      </c>
      <c r="AA12694">
        <f t="shared" si="396"/>
        <v>156.66666666666666</v>
      </c>
    </row>
    <row r="12695" spans="1:27" x14ac:dyDescent="0.25">
      <c r="A12695" t="s">
        <v>495</v>
      </c>
      <c r="B12695">
        <v>1983</v>
      </c>
      <c r="C12695" t="str">
        <f t="shared" si="397"/>
        <v>Pre-Drug 1970-1991</v>
      </c>
      <c r="D12695" t="s">
        <v>19</v>
      </c>
      <c r="E12695">
        <v>686</v>
      </c>
      <c r="F12695">
        <v>84</v>
      </c>
      <c r="G12695">
        <v>17</v>
      </c>
      <c r="H12695">
        <v>65</v>
      </c>
      <c r="I12695">
        <v>90</v>
      </c>
      <c r="J12695">
        <v>4</v>
      </c>
      <c r="K12695">
        <v>3</v>
      </c>
      <c r="L12695">
        <v>1</v>
      </c>
      <c r="M12695">
        <v>1</v>
      </c>
      <c r="Q12695">
        <v>170</v>
      </c>
      <c r="R12695">
        <v>4.7699999999999996</v>
      </c>
      <c r="X12695">
        <v>101</v>
      </c>
      <c r="Y12695">
        <v>0.27</v>
      </c>
      <c r="Z12695">
        <v>475</v>
      </c>
      <c r="AA12695">
        <f t="shared" si="396"/>
        <v>158.33333333333334</v>
      </c>
    </row>
    <row r="12696" spans="1:27" x14ac:dyDescent="0.25">
      <c r="A12696" t="s">
        <v>2698</v>
      </c>
      <c r="B12696">
        <v>1976</v>
      </c>
      <c r="C12696" t="str">
        <f t="shared" si="397"/>
        <v>Pre-Drug 1970-1991</v>
      </c>
      <c r="D12696" t="s">
        <v>19</v>
      </c>
      <c r="E12696">
        <v>686</v>
      </c>
      <c r="F12696">
        <v>70</v>
      </c>
      <c r="G12696">
        <v>11</v>
      </c>
      <c r="H12696">
        <v>59</v>
      </c>
      <c r="I12696">
        <v>59</v>
      </c>
      <c r="J12696">
        <v>0</v>
      </c>
      <c r="K12696">
        <v>4</v>
      </c>
      <c r="L12696">
        <v>3</v>
      </c>
      <c r="M12696">
        <v>1</v>
      </c>
      <c r="Q12696">
        <v>169</v>
      </c>
      <c r="R12696">
        <v>3.97</v>
      </c>
      <c r="X12696">
        <v>85</v>
      </c>
      <c r="Y12696">
        <v>0.27</v>
      </c>
      <c r="Z12696">
        <v>476</v>
      </c>
      <c r="AA12696">
        <f t="shared" si="396"/>
        <v>158.66666666666666</v>
      </c>
    </row>
    <row r="12697" spans="1:27" x14ac:dyDescent="0.25">
      <c r="A12697" t="s">
        <v>723</v>
      </c>
      <c r="B12697">
        <v>1991</v>
      </c>
      <c r="C12697" t="str">
        <f t="shared" si="397"/>
        <v>Pre-Drug 1970-1991</v>
      </c>
      <c r="D12697" t="s">
        <v>18</v>
      </c>
      <c r="E12697">
        <v>686</v>
      </c>
      <c r="F12697">
        <v>89</v>
      </c>
      <c r="G12697">
        <v>19</v>
      </c>
      <c r="H12697">
        <v>72</v>
      </c>
      <c r="I12697">
        <v>98</v>
      </c>
      <c r="J12697">
        <v>5</v>
      </c>
      <c r="K12697">
        <v>0</v>
      </c>
      <c r="L12697">
        <v>1</v>
      </c>
      <c r="M12697">
        <v>5</v>
      </c>
      <c r="Q12697">
        <v>156</v>
      </c>
      <c r="R12697">
        <v>4.9800000000000004</v>
      </c>
      <c r="X12697">
        <v>119</v>
      </c>
      <c r="Y12697">
        <v>0.25</v>
      </c>
      <c r="Z12697">
        <v>483</v>
      </c>
      <c r="AA12697">
        <f t="shared" si="396"/>
        <v>161</v>
      </c>
    </row>
    <row r="12698" spans="1:27" x14ac:dyDescent="0.25">
      <c r="A12698" t="s">
        <v>1362</v>
      </c>
      <c r="B12698">
        <v>1971</v>
      </c>
      <c r="C12698" t="str">
        <f t="shared" si="397"/>
        <v>Pre-Drug 1970-1991</v>
      </c>
      <c r="D12698" t="s">
        <v>18</v>
      </c>
      <c r="E12698">
        <v>686</v>
      </c>
      <c r="F12698">
        <v>74</v>
      </c>
      <c r="G12698">
        <v>16</v>
      </c>
      <c r="H12698">
        <v>51</v>
      </c>
      <c r="I12698">
        <v>68</v>
      </c>
      <c r="J12698">
        <v>11</v>
      </c>
      <c r="K12698">
        <v>2</v>
      </c>
      <c r="L12698">
        <v>3</v>
      </c>
      <c r="M12698">
        <v>1</v>
      </c>
      <c r="Q12698">
        <v>162</v>
      </c>
      <c r="R12698">
        <v>4.0999999999999996</v>
      </c>
      <c r="X12698">
        <v>54</v>
      </c>
      <c r="Y12698">
        <v>0.26</v>
      </c>
      <c r="Z12698">
        <v>487</v>
      </c>
      <c r="AA12698">
        <f t="shared" si="396"/>
        <v>162.33333333333334</v>
      </c>
    </row>
    <row r="12699" spans="1:27" x14ac:dyDescent="0.25">
      <c r="A12699" t="s">
        <v>2332</v>
      </c>
      <c r="B12699">
        <v>1976</v>
      </c>
      <c r="C12699" t="str">
        <f t="shared" si="397"/>
        <v>Pre-Drug 1970-1991</v>
      </c>
      <c r="D12699" t="s">
        <v>18</v>
      </c>
      <c r="E12699">
        <v>686</v>
      </c>
      <c r="F12699">
        <v>70</v>
      </c>
      <c r="G12699">
        <v>12</v>
      </c>
      <c r="H12699">
        <v>43</v>
      </c>
      <c r="I12699">
        <v>112</v>
      </c>
      <c r="J12699">
        <v>8</v>
      </c>
      <c r="K12699">
        <v>1</v>
      </c>
      <c r="L12699">
        <v>0</v>
      </c>
      <c r="M12699">
        <v>0</v>
      </c>
      <c r="Q12699">
        <v>164</v>
      </c>
      <c r="R12699">
        <v>3.86</v>
      </c>
      <c r="X12699">
        <v>100</v>
      </c>
      <c r="Y12699">
        <v>0.25</v>
      </c>
      <c r="Z12699">
        <v>490</v>
      </c>
      <c r="AA12699">
        <f t="shared" si="396"/>
        <v>163.33333333333334</v>
      </c>
    </row>
    <row r="12700" spans="1:27" x14ac:dyDescent="0.25">
      <c r="A12700" t="s">
        <v>727</v>
      </c>
      <c r="B12700">
        <v>2012</v>
      </c>
      <c r="C12700" t="str">
        <f t="shared" si="397"/>
        <v>Post Drug Era 2007-2012</v>
      </c>
      <c r="D12700" t="s">
        <v>18</v>
      </c>
      <c r="E12700">
        <v>686</v>
      </c>
      <c r="F12700">
        <v>62</v>
      </c>
      <c r="G12700">
        <v>15</v>
      </c>
      <c r="H12700">
        <v>52</v>
      </c>
      <c r="I12700">
        <v>105</v>
      </c>
      <c r="J12700">
        <v>0</v>
      </c>
      <c r="K12700">
        <v>4</v>
      </c>
      <c r="L12700">
        <v>5</v>
      </c>
      <c r="M12700">
        <v>1</v>
      </c>
      <c r="Q12700">
        <v>149</v>
      </c>
      <c r="R12700">
        <v>3.4</v>
      </c>
      <c r="X12700">
        <v>74</v>
      </c>
      <c r="Z12700">
        <v>493</v>
      </c>
      <c r="AA12700">
        <f t="shared" si="396"/>
        <v>164.33333333333334</v>
      </c>
    </row>
    <row r="12701" spans="1:27" x14ac:dyDescent="0.25">
      <c r="A12701" t="s">
        <v>3047</v>
      </c>
      <c r="B12701">
        <v>1981</v>
      </c>
      <c r="C12701" t="str">
        <f t="shared" si="397"/>
        <v>Pre-Drug 1970-1991</v>
      </c>
      <c r="D12701" t="s">
        <v>19</v>
      </c>
      <c r="E12701">
        <v>686</v>
      </c>
      <c r="F12701">
        <v>56</v>
      </c>
      <c r="G12701">
        <v>10</v>
      </c>
      <c r="H12701">
        <v>52</v>
      </c>
      <c r="I12701">
        <v>79</v>
      </c>
      <c r="J12701">
        <v>3</v>
      </c>
      <c r="K12701">
        <v>4</v>
      </c>
      <c r="L12701">
        <v>6</v>
      </c>
      <c r="M12701">
        <v>0</v>
      </c>
      <c r="Q12701">
        <v>152</v>
      </c>
      <c r="R12701">
        <v>3.03</v>
      </c>
      <c r="X12701">
        <v>59</v>
      </c>
      <c r="Y12701">
        <v>0.24</v>
      </c>
      <c r="Z12701">
        <v>499</v>
      </c>
      <c r="AA12701">
        <f t="shared" si="396"/>
        <v>166.33333333333334</v>
      </c>
    </row>
    <row r="12702" spans="1:27" x14ac:dyDescent="0.25">
      <c r="A12702" t="s">
        <v>2111</v>
      </c>
      <c r="B12702">
        <v>1987</v>
      </c>
      <c r="C12702" t="str">
        <f t="shared" si="397"/>
        <v>Pre-Drug 1970-1991</v>
      </c>
      <c r="D12702" t="s">
        <v>18</v>
      </c>
      <c r="E12702">
        <v>687</v>
      </c>
      <c r="F12702">
        <v>83</v>
      </c>
      <c r="G12702">
        <v>17</v>
      </c>
      <c r="H12702">
        <v>64</v>
      </c>
      <c r="I12702">
        <v>111</v>
      </c>
      <c r="J12702">
        <v>4</v>
      </c>
      <c r="K12702">
        <v>5</v>
      </c>
      <c r="L12702">
        <v>7</v>
      </c>
      <c r="M12702">
        <v>0</v>
      </c>
      <c r="Q12702">
        <v>169</v>
      </c>
      <c r="R12702">
        <v>4.9000000000000004</v>
      </c>
      <c r="X12702">
        <v>88</v>
      </c>
      <c r="Y12702">
        <v>0.28000000000000003</v>
      </c>
      <c r="Z12702">
        <v>457</v>
      </c>
      <c r="AA12702">
        <f t="shared" si="396"/>
        <v>152.33333333333334</v>
      </c>
    </row>
    <row r="12703" spans="1:27" x14ac:dyDescent="0.25">
      <c r="A12703" t="s">
        <v>1794</v>
      </c>
      <c r="B12703">
        <v>1988</v>
      </c>
      <c r="C12703" t="str">
        <f t="shared" si="397"/>
        <v>Pre-Drug 1970-1991</v>
      </c>
      <c r="D12703" t="s">
        <v>19</v>
      </c>
      <c r="E12703">
        <v>687</v>
      </c>
      <c r="F12703">
        <v>70</v>
      </c>
      <c r="G12703">
        <v>12</v>
      </c>
      <c r="H12703">
        <v>68</v>
      </c>
      <c r="I12703">
        <v>84</v>
      </c>
      <c r="J12703">
        <v>5</v>
      </c>
      <c r="K12703">
        <v>11</v>
      </c>
      <c r="L12703">
        <v>7</v>
      </c>
      <c r="M12703">
        <v>1</v>
      </c>
      <c r="Q12703">
        <v>147</v>
      </c>
      <c r="R12703">
        <v>3.97</v>
      </c>
      <c r="X12703">
        <v>79</v>
      </c>
      <c r="Y12703">
        <v>0.24</v>
      </c>
      <c r="Z12703">
        <v>476</v>
      </c>
      <c r="AA12703">
        <f t="shared" si="396"/>
        <v>158.66666666666666</v>
      </c>
    </row>
    <row r="12704" spans="1:27" x14ac:dyDescent="0.25">
      <c r="A12704" t="s">
        <v>2729</v>
      </c>
      <c r="B12704">
        <v>1993</v>
      </c>
      <c r="C12704" t="str">
        <f t="shared" si="397"/>
        <v>Pre-Drug 1970-1991</v>
      </c>
      <c r="D12704" t="s">
        <v>19</v>
      </c>
      <c r="E12704">
        <v>687</v>
      </c>
      <c r="F12704">
        <v>80</v>
      </c>
      <c r="G12704">
        <v>23</v>
      </c>
      <c r="H12704">
        <v>72</v>
      </c>
      <c r="I12704">
        <v>96</v>
      </c>
      <c r="J12704">
        <v>0</v>
      </c>
      <c r="K12704">
        <v>4</v>
      </c>
      <c r="L12704">
        <v>4</v>
      </c>
      <c r="M12704">
        <v>1</v>
      </c>
      <c r="Q12704">
        <v>146</v>
      </c>
      <c r="R12704">
        <v>4.4400000000000004</v>
      </c>
      <c r="X12704">
        <v>105</v>
      </c>
      <c r="Y12704">
        <v>0.24</v>
      </c>
      <c r="Z12704">
        <v>486</v>
      </c>
      <c r="AA12704">
        <f t="shared" si="396"/>
        <v>162</v>
      </c>
    </row>
    <row r="12705" spans="1:27" x14ac:dyDescent="0.25">
      <c r="A12705" t="s">
        <v>1700</v>
      </c>
      <c r="B12705">
        <v>2011</v>
      </c>
      <c r="C12705" t="str">
        <f t="shared" si="397"/>
        <v>Post Drug Era 2007-2012</v>
      </c>
      <c r="D12705" t="s">
        <v>18</v>
      </c>
      <c r="E12705">
        <v>687</v>
      </c>
      <c r="F12705">
        <v>66</v>
      </c>
      <c r="G12705">
        <v>11</v>
      </c>
      <c r="H12705">
        <v>50</v>
      </c>
      <c r="I12705">
        <v>97</v>
      </c>
      <c r="J12705">
        <v>6</v>
      </c>
      <c r="K12705">
        <v>3</v>
      </c>
      <c r="L12705">
        <v>8</v>
      </c>
      <c r="M12705">
        <v>0</v>
      </c>
      <c r="Q12705">
        <v>160</v>
      </c>
      <c r="R12705">
        <v>3.66</v>
      </c>
      <c r="X12705">
        <v>74</v>
      </c>
      <c r="Z12705">
        <v>487</v>
      </c>
      <c r="AA12705">
        <f t="shared" si="396"/>
        <v>162.33333333333334</v>
      </c>
    </row>
    <row r="12706" spans="1:27" x14ac:dyDescent="0.25">
      <c r="A12706" t="s">
        <v>2688</v>
      </c>
      <c r="B12706">
        <v>1999</v>
      </c>
      <c r="C12706" t="str">
        <f t="shared" si="397"/>
        <v>Drug Era 1992-2006</v>
      </c>
      <c r="D12706" t="s">
        <v>19</v>
      </c>
      <c r="E12706">
        <v>688</v>
      </c>
      <c r="F12706">
        <v>89</v>
      </c>
      <c r="G12706">
        <v>21</v>
      </c>
      <c r="H12706">
        <v>82</v>
      </c>
      <c r="I12706">
        <v>73</v>
      </c>
      <c r="J12706">
        <v>0</v>
      </c>
      <c r="K12706">
        <v>8</v>
      </c>
      <c r="L12706">
        <v>9</v>
      </c>
      <c r="M12706">
        <v>0</v>
      </c>
      <c r="Q12706">
        <v>165</v>
      </c>
      <c r="R12706">
        <v>5.42</v>
      </c>
      <c r="X12706">
        <v>54</v>
      </c>
      <c r="Y12706">
        <v>0</v>
      </c>
      <c r="Z12706">
        <v>443</v>
      </c>
      <c r="AA12706">
        <f t="shared" si="396"/>
        <v>147.66666666666666</v>
      </c>
    </row>
    <row r="12707" spans="1:27" x14ac:dyDescent="0.25">
      <c r="A12707" t="s">
        <v>1729</v>
      </c>
      <c r="B12707">
        <v>1983</v>
      </c>
      <c r="C12707" t="str">
        <f t="shared" si="397"/>
        <v>Pre-Drug 1970-1991</v>
      </c>
      <c r="D12707" t="s">
        <v>19</v>
      </c>
      <c r="E12707">
        <v>688</v>
      </c>
      <c r="F12707">
        <v>94</v>
      </c>
      <c r="G12707">
        <v>21</v>
      </c>
      <c r="H12707">
        <v>45</v>
      </c>
      <c r="I12707">
        <v>71</v>
      </c>
      <c r="J12707">
        <v>0</v>
      </c>
      <c r="K12707">
        <v>2</v>
      </c>
      <c r="L12707">
        <v>2</v>
      </c>
      <c r="M12707">
        <v>0</v>
      </c>
      <c r="Q12707">
        <v>209</v>
      </c>
      <c r="R12707">
        <v>5.53</v>
      </c>
      <c r="X12707">
        <v>74</v>
      </c>
      <c r="Y12707">
        <v>0.33</v>
      </c>
      <c r="Z12707">
        <v>459</v>
      </c>
      <c r="AA12707">
        <f t="shared" si="396"/>
        <v>153</v>
      </c>
    </row>
    <row r="12708" spans="1:27" x14ac:dyDescent="0.25">
      <c r="A12708" t="s">
        <v>2054</v>
      </c>
      <c r="B12708">
        <v>1970</v>
      </c>
      <c r="C12708" t="str">
        <f t="shared" si="397"/>
        <v>Pre-Drug 1970-1991</v>
      </c>
      <c r="D12708" t="s">
        <v>19</v>
      </c>
      <c r="E12708">
        <v>688</v>
      </c>
      <c r="F12708">
        <v>66</v>
      </c>
      <c r="G12708">
        <v>14</v>
      </c>
      <c r="H12708">
        <v>100</v>
      </c>
      <c r="I12708">
        <v>88</v>
      </c>
      <c r="J12708">
        <v>1</v>
      </c>
      <c r="K12708">
        <v>14</v>
      </c>
      <c r="L12708">
        <v>8</v>
      </c>
      <c r="M12708">
        <v>0</v>
      </c>
      <c r="Q12708">
        <v>128</v>
      </c>
      <c r="R12708">
        <v>3.8</v>
      </c>
      <c r="X12708">
        <v>64</v>
      </c>
      <c r="Y12708">
        <v>0.22</v>
      </c>
      <c r="Z12708">
        <v>469</v>
      </c>
      <c r="AA12708">
        <f t="shared" si="396"/>
        <v>156.33333333333334</v>
      </c>
    </row>
    <row r="12709" spans="1:27" x14ac:dyDescent="0.25">
      <c r="A12709" t="s">
        <v>1270</v>
      </c>
      <c r="B12709">
        <v>1989</v>
      </c>
      <c r="C12709" t="str">
        <f t="shared" si="397"/>
        <v>Pre-Drug 1970-1991</v>
      </c>
      <c r="D12709" t="s">
        <v>19</v>
      </c>
      <c r="E12709">
        <v>688</v>
      </c>
      <c r="F12709">
        <v>61</v>
      </c>
      <c r="G12709">
        <v>9</v>
      </c>
      <c r="H12709">
        <v>62</v>
      </c>
      <c r="I12709">
        <v>82</v>
      </c>
      <c r="J12709">
        <v>6</v>
      </c>
      <c r="K12709">
        <v>5</v>
      </c>
      <c r="L12709">
        <v>6</v>
      </c>
      <c r="M12709">
        <v>0</v>
      </c>
      <c r="Q12709">
        <v>160</v>
      </c>
      <c r="R12709">
        <v>3.44</v>
      </c>
      <c r="X12709">
        <v>95</v>
      </c>
      <c r="Y12709">
        <v>0.26</v>
      </c>
      <c r="Z12709">
        <v>479</v>
      </c>
      <c r="AA12709">
        <f t="shared" si="396"/>
        <v>159.66666666666666</v>
      </c>
    </row>
    <row r="12710" spans="1:27" x14ac:dyDescent="0.25">
      <c r="A12710" t="s">
        <v>677</v>
      </c>
      <c r="B12710">
        <v>1992</v>
      </c>
      <c r="C12710" t="str">
        <f t="shared" si="397"/>
        <v>Pre-Drug 1970-1991</v>
      </c>
      <c r="D12710" t="s">
        <v>19</v>
      </c>
      <c r="E12710">
        <v>688</v>
      </c>
      <c r="F12710">
        <v>71</v>
      </c>
      <c r="G12710">
        <v>11</v>
      </c>
      <c r="H12710">
        <v>53</v>
      </c>
      <c r="I12710">
        <v>124</v>
      </c>
      <c r="J12710">
        <v>9</v>
      </c>
      <c r="K12710">
        <v>5</v>
      </c>
      <c r="L12710">
        <v>5</v>
      </c>
      <c r="M12710">
        <v>0</v>
      </c>
      <c r="Q12710">
        <v>159</v>
      </c>
      <c r="R12710">
        <v>3.96</v>
      </c>
      <c r="X12710">
        <v>82</v>
      </c>
      <c r="Y12710">
        <v>0.25</v>
      </c>
      <c r="Z12710">
        <v>484</v>
      </c>
      <c r="AA12710">
        <f t="shared" si="396"/>
        <v>161.33333333333334</v>
      </c>
    </row>
    <row r="12711" spans="1:27" x14ac:dyDescent="0.25">
      <c r="A12711" t="s">
        <v>1933</v>
      </c>
      <c r="B12711">
        <v>1997</v>
      </c>
      <c r="C12711" t="str">
        <f t="shared" si="397"/>
        <v>Drug Era 1992-2006</v>
      </c>
      <c r="D12711" t="s">
        <v>18</v>
      </c>
      <c r="E12711">
        <v>688</v>
      </c>
      <c r="F12711">
        <v>86</v>
      </c>
      <c r="G12711">
        <v>13</v>
      </c>
      <c r="H12711">
        <v>49</v>
      </c>
      <c r="I12711">
        <v>103</v>
      </c>
      <c r="J12711">
        <v>6</v>
      </c>
      <c r="K12711">
        <v>7</v>
      </c>
      <c r="L12711">
        <v>8</v>
      </c>
      <c r="M12711">
        <v>0</v>
      </c>
      <c r="Q12711">
        <v>165</v>
      </c>
      <c r="R12711">
        <v>4.78</v>
      </c>
      <c r="X12711">
        <v>104</v>
      </c>
      <c r="Y12711">
        <v>0.26</v>
      </c>
      <c r="Z12711">
        <v>486</v>
      </c>
      <c r="AA12711">
        <f t="shared" si="396"/>
        <v>162</v>
      </c>
    </row>
    <row r="12712" spans="1:27" x14ac:dyDescent="0.25">
      <c r="A12712" t="s">
        <v>1877</v>
      </c>
      <c r="B12712">
        <v>2002</v>
      </c>
      <c r="C12712" t="str">
        <f t="shared" si="397"/>
        <v>Drug Era 1992-2006</v>
      </c>
      <c r="D12712" t="s">
        <v>18</v>
      </c>
      <c r="E12712">
        <v>688</v>
      </c>
      <c r="F12712">
        <v>60</v>
      </c>
      <c r="G12712">
        <v>14</v>
      </c>
      <c r="H12712">
        <v>62</v>
      </c>
      <c r="I12712">
        <v>144</v>
      </c>
      <c r="J12712">
        <v>9</v>
      </c>
      <c r="K12712">
        <v>4</v>
      </c>
      <c r="L12712">
        <v>6</v>
      </c>
      <c r="M12712">
        <v>0</v>
      </c>
      <c r="Q12712">
        <v>151</v>
      </c>
      <c r="R12712">
        <v>3.28</v>
      </c>
      <c r="X12712">
        <v>83</v>
      </c>
      <c r="Z12712">
        <v>494</v>
      </c>
      <c r="AA12712">
        <f t="shared" si="396"/>
        <v>164.66666666666666</v>
      </c>
    </row>
    <row r="12713" spans="1:27" x14ac:dyDescent="0.25">
      <c r="A12713" t="s">
        <v>166</v>
      </c>
      <c r="B12713">
        <v>1986</v>
      </c>
      <c r="C12713" t="str">
        <f t="shared" si="397"/>
        <v>Pre-Drug 1970-1991</v>
      </c>
      <c r="D12713" t="s">
        <v>19</v>
      </c>
      <c r="E12713">
        <v>688</v>
      </c>
      <c r="F12713">
        <v>65</v>
      </c>
      <c r="G12713">
        <v>17</v>
      </c>
      <c r="H12713">
        <v>48</v>
      </c>
      <c r="I12713">
        <v>92</v>
      </c>
      <c r="J12713">
        <v>0</v>
      </c>
      <c r="K12713">
        <v>5</v>
      </c>
      <c r="L12713">
        <v>2</v>
      </c>
      <c r="M12713">
        <v>0</v>
      </c>
      <c r="Q12713">
        <v>162</v>
      </c>
      <c r="R12713">
        <v>3.54</v>
      </c>
      <c r="X12713">
        <v>109</v>
      </c>
      <c r="Y12713">
        <v>0.25</v>
      </c>
      <c r="Z12713">
        <v>496</v>
      </c>
      <c r="AA12713">
        <f t="shared" si="396"/>
        <v>165.33333333333334</v>
      </c>
    </row>
    <row r="12714" spans="1:27" x14ac:dyDescent="0.25">
      <c r="A12714" t="s">
        <v>2067</v>
      </c>
      <c r="B12714">
        <v>1991</v>
      </c>
      <c r="C12714" t="str">
        <f t="shared" si="397"/>
        <v>Pre-Drug 1970-1991</v>
      </c>
      <c r="D12714" t="s">
        <v>18</v>
      </c>
      <c r="E12714">
        <v>688</v>
      </c>
      <c r="F12714">
        <v>69</v>
      </c>
      <c r="G12714">
        <v>13</v>
      </c>
      <c r="H12714">
        <v>61</v>
      </c>
      <c r="I12714">
        <v>91</v>
      </c>
      <c r="J12714">
        <v>1</v>
      </c>
      <c r="K12714">
        <v>3</v>
      </c>
      <c r="L12714">
        <v>5</v>
      </c>
      <c r="M12714">
        <v>1</v>
      </c>
      <c r="Q12714">
        <v>148</v>
      </c>
      <c r="R12714">
        <v>3.71</v>
      </c>
      <c r="X12714">
        <v>74</v>
      </c>
      <c r="Y12714">
        <v>0.24</v>
      </c>
      <c r="Z12714">
        <v>502</v>
      </c>
      <c r="AA12714">
        <f t="shared" si="396"/>
        <v>167.33333333333334</v>
      </c>
    </row>
    <row r="12715" spans="1:27" x14ac:dyDescent="0.25">
      <c r="A12715" t="s">
        <v>2619</v>
      </c>
      <c r="B12715">
        <v>2008</v>
      </c>
      <c r="C12715" t="str">
        <f t="shared" si="397"/>
        <v>Post Drug Era 2007-2012</v>
      </c>
      <c r="D12715" t="s">
        <v>19</v>
      </c>
      <c r="E12715">
        <v>689</v>
      </c>
      <c r="F12715">
        <v>110</v>
      </c>
      <c r="G12715">
        <v>20</v>
      </c>
      <c r="H12715">
        <v>32</v>
      </c>
      <c r="I12715">
        <v>69</v>
      </c>
      <c r="J12715">
        <v>2</v>
      </c>
      <c r="K12715">
        <v>1</v>
      </c>
      <c r="L12715">
        <v>4</v>
      </c>
      <c r="M12715">
        <v>0</v>
      </c>
      <c r="Q12715">
        <v>213</v>
      </c>
      <c r="R12715">
        <v>6.46</v>
      </c>
      <c r="X12715">
        <v>98</v>
      </c>
      <c r="Z12715">
        <v>460</v>
      </c>
      <c r="AA12715">
        <f t="shared" si="396"/>
        <v>153.33333333333334</v>
      </c>
    </row>
    <row r="12716" spans="1:27" x14ac:dyDescent="0.25">
      <c r="A12716" t="s">
        <v>1467</v>
      </c>
      <c r="B12716">
        <v>1991</v>
      </c>
      <c r="C12716" t="str">
        <f t="shared" si="397"/>
        <v>Pre-Drug 1970-1991</v>
      </c>
      <c r="D12716" t="s">
        <v>18</v>
      </c>
      <c r="E12716">
        <v>689</v>
      </c>
      <c r="F12716">
        <v>63</v>
      </c>
      <c r="G12716">
        <v>16</v>
      </c>
      <c r="H12716">
        <v>84</v>
      </c>
      <c r="I12716">
        <v>100</v>
      </c>
      <c r="J12716">
        <v>4</v>
      </c>
      <c r="K12716">
        <v>5</v>
      </c>
      <c r="L12716">
        <v>6</v>
      </c>
      <c r="M12716">
        <v>4</v>
      </c>
      <c r="Q12716">
        <v>144</v>
      </c>
      <c r="R12716">
        <v>3.69</v>
      </c>
      <c r="X12716">
        <v>61</v>
      </c>
      <c r="Y12716">
        <v>0.24</v>
      </c>
      <c r="Z12716">
        <v>461</v>
      </c>
      <c r="AA12716">
        <f t="shared" si="396"/>
        <v>153.66666666666666</v>
      </c>
    </row>
    <row r="12717" spans="1:27" x14ac:dyDescent="0.25">
      <c r="A12717" t="s">
        <v>1280</v>
      </c>
      <c r="B12717">
        <v>1978</v>
      </c>
      <c r="C12717" t="str">
        <f t="shared" si="397"/>
        <v>Pre-Drug 1970-1991</v>
      </c>
      <c r="D12717" t="s">
        <v>19</v>
      </c>
      <c r="E12717">
        <v>689</v>
      </c>
      <c r="F12717">
        <v>77</v>
      </c>
      <c r="G12717">
        <v>13</v>
      </c>
      <c r="H12717">
        <v>77</v>
      </c>
      <c r="I12717">
        <v>73</v>
      </c>
      <c r="J12717">
        <v>5</v>
      </c>
      <c r="K12717">
        <v>10</v>
      </c>
      <c r="L12717">
        <v>1</v>
      </c>
      <c r="M12717">
        <v>0</v>
      </c>
      <c r="Q12717">
        <v>166</v>
      </c>
      <c r="R12717">
        <v>4.4800000000000004</v>
      </c>
      <c r="X12717">
        <v>99</v>
      </c>
      <c r="Y12717">
        <v>0.27</v>
      </c>
      <c r="Z12717">
        <v>464</v>
      </c>
      <c r="AA12717">
        <f t="shared" si="396"/>
        <v>154.66666666666666</v>
      </c>
    </row>
    <row r="12718" spans="1:27" x14ac:dyDescent="0.25">
      <c r="A12718" t="s">
        <v>1471</v>
      </c>
      <c r="B12718">
        <v>2006</v>
      </c>
      <c r="C12718" t="str">
        <f t="shared" si="397"/>
        <v>Drug Era 1992-2006</v>
      </c>
      <c r="D12718" t="s">
        <v>18</v>
      </c>
      <c r="E12718">
        <v>689</v>
      </c>
      <c r="F12718">
        <v>96</v>
      </c>
      <c r="G12718">
        <v>18</v>
      </c>
      <c r="H12718">
        <v>61</v>
      </c>
      <c r="I12718">
        <v>129</v>
      </c>
      <c r="J12718">
        <v>8</v>
      </c>
      <c r="K12718">
        <v>5</v>
      </c>
      <c r="L12718">
        <v>8</v>
      </c>
      <c r="M12718">
        <v>1</v>
      </c>
      <c r="Q12718">
        <v>179</v>
      </c>
      <c r="R12718">
        <v>5.57</v>
      </c>
      <c r="X12718">
        <v>85</v>
      </c>
      <c r="Z12718">
        <v>465</v>
      </c>
      <c r="AA12718">
        <f t="shared" si="396"/>
        <v>155</v>
      </c>
    </row>
    <row r="12719" spans="1:27" x14ac:dyDescent="0.25">
      <c r="A12719" t="s">
        <v>22</v>
      </c>
      <c r="B12719">
        <v>1978</v>
      </c>
      <c r="C12719" t="str">
        <f t="shared" si="397"/>
        <v>Pre-Drug 1970-1991</v>
      </c>
      <c r="D12719" t="s">
        <v>19</v>
      </c>
      <c r="E12719">
        <v>689</v>
      </c>
      <c r="F12719">
        <v>91</v>
      </c>
      <c r="G12719">
        <v>22</v>
      </c>
      <c r="H12719">
        <v>44</v>
      </c>
      <c r="I12719">
        <v>67</v>
      </c>
      <c r="J12719">
        <v>5</v>
      </c>
      <c r="K12719">
        <v>1</v>
      </c>
      <c r="L12719">
        <v>2</v>
      </c>
      <c r="M12719">
        <v>0</v>
      </c>
      <c r="Q12719">
        <v>191</v>
      </c>
      <c r="R12719">
        <v>5.27</v>
      </c>
      <c r="X12719">
        <v>88</v>
      </c>
      <c r="Y12719">
        <v>0.3</v>
      </c>
      <c r="Z12719">
        <v>466</v>
      </c>
      <c r="AA12719">
        <f t="shared" si="396"/>
        <v>155.33333333333334</v>
      </c>
    </row>
    <row r="12720" spans="1:27" x14ac:dyDescent="0.25">
      <c r="A12720" t="s">
        <v>1909</v>
      </c>
      <c r="B12720">
        <v>1977</v>
      </c>
      <c r="C12720" t="str">
        <f t="shared" si="397"/>
        <v>Pre-Drug 1970-1991</v>
      </c>
      <c r="D12720" t="s">
        <v>18</v>
      </c>
      <c r="E12720">
        <v>689</v>
      </c>
      <c r="F12720">
        <v>61</v>
      </c>
      <c r="G12720">
        <v>10</v>
      </c>
      <c r="H12720">
        <v>46</v>
      </c>
      <c r="I12720">
        <v>110</v>
      </c>
      <c r="J12720">
        <v>6</v>
      </c>
      <c r="K12720">
        <v>5</v>
      </c>
      <c r="L12720">
        <v>3</v>
      </c>
      <c r="M12720">
        <v>0</v>
      </c>
      <c r="Q12720">
        <v>170</v>
      </c>
      <c r="R12720">
        <v>3.49</v>
      </c>
      <c r="X12720">
        <v>98</v>
      </c>
      <c r="Y12720">
        <v>0.27</v>
      </c>
      <c r="Z12720">
        <v>472</v>
      </c>
      <c r="AA12720">
        <f t="shared" si="396"/>
        <v>157.33333333333334</v>
      </c>
    </row>
    <row r="12721" spans="1:27" x14ac:dyDescent="0.25">
      <c r="A12721" t="s">
        <v>2712</v>
      </c>
      <c r="B12721">
        <v>1977</v>
      </c>
      <c r="C12721" t="str">
        <f t="shared" si="397"/>
        <v>Pre-Drug 1970-1991</v>
      </c>
      <c r="D12721" t="s">
        <v>18</v>
      </c>
      <c r="E12721">
        <v>689</v>
      </c>
      <c r="F12721">
        <v>60</v>
      </c>
      <c r="G12721">
        <v>12</v>
      </c>
      <c r="H12721">
        <v>84</v>
      </c>
      <c r="I12721">
        <v>89</v>
      </c>
      <c r="J12721">
        <v>9</v>
      </c>
      <c r="K12721">
        <v>4</v>
      </c>
      <c r="L12721">
        <v>4</v>
      </c>
      <c r="M12721">
        <v>0</v>
      </c>
      <c r="Q12721">
        <v>147</v>
      </c>
      <c r="R12721">
        <v>3.41</v>
      </c>
      <c r="X12721">
        <v>90</v>
      </c>
      <c r="Y12721">
        <v>0.25</v>
      </c>
      <c r="Z12721">
        <v>475</v>
      </c>
      <c r="AA12721">
        <f t="shared" si="396"/>
        <v>158.33333333333334</v>
      </c>
    </row>
    <row r="12722" spans="1:27" x14ac:dyDescent="0.25">
      <c r="A12722" t="s">
        <v>1661</v>
      </c>
      <c r="B12722">
        <v>2006</v>
      </c>
      <c r="C12722" t="str">
        <f t="shared" si="397"/>
        <v>Drug Era 1992-2006</v>
      </c>
      <c r="D12722" t="s">
        <v>18</v>
      </c>
      <c r="E12722">
        <v>689</v>
      </c>
      <c r="F12722">
        <v>84</v>
      </c>
      <c r="G12722">
        <v>21</v>
      </c>
      <c r="H12722">
        <v>56</v>
      </c>
      <c r="I12722">
        <v>84</v>
      </c>
      <c r="J12722">
        <v>2</v>
      </c>
      <c r="K12722">
        <v>2</v>
      </c>
      <c r="L12722">
        <v>6</v>
      </c>
      <c r="M12722">
        <v>1</v>
      </c>
      <c r="Q12722">
        <v>166</v>
      </c>
      <c r="R12722">
        <v>4.74</v>
      </c>
      <c r="X12722">
        <v>73</v>
      </c>
      <c r="Z12722">
        <v>478</v>
      </c>
      <c r="AA12722">
        <f t="shared" si="396"/>
        <v>159.33333333333334</v>
      </c>
    </row>
    <row r="12723" spans="1:27" x14ac:dyDescent="0.25">
      <c r="A12723" t="s">
        <v>1879</v>
      </c>
      <c r="B12723">
        <v>2012</v>
      </c>
      <c r="C12723" t="str">
        <f t="shared" si="397"/>
        <v>Post Drug Era 2007-2012</v>
      </c>
      <c r="D12723" t="s">
        <v>19</v>
      </c>
      <c r="E12723">
        <v>689</v>
      </c>
      <c r="F12723">
        <v>76</v>
      </c>
      <c r="G12723">
        <v>13</v>
      </c>
      <c r="H12723">
        <v>56</v>
      </c>
      <c r="I12723">
        <v>107</v>
      </c>
      <c r="J12723">
        <v>3</v>
      </c>
      <c r="K12723">
        <v>5</v>
      </c>
      <c r="L12723">
        <v>3</v>
      </c>
      <c r="M12723">
        <v>0</v>
      </c>
      <c r="Q12723">
        <v>168</v>
      </c>
      <c r="R12723">
        <v>4.25</v>
      </c>
      <c r="X12723">
        <v>102</v>
      </c>
      <c r="Z12723">
        <v>483</v>
      </c>
      <c r="AA12723">
        <f t="shared" si="396"/>
        <v>161</v>
      </c>
    </row>
    <row r="12724" spans="1:27" x14ac:dyDescent="0.25">
      <c r="A12724" t="s">
        <v>3149</v>
      </c>
      <c r="B12724">
        <v>1981</v>
      </c>
      <c r="C12724" t="str">
        <f t="shared" si="397"/>
        <v>Pre-Drug 1970-1991</v>
      </c>
      <c r="D12724" t="s">
        <v>19</v>
      </c>
      <c r="E12724">
        <v>689</v>
      </c>
      <c r="F12724">
        <v>79</v>
      </c>
      <c r="G12724">
        <v>18</v>
      </c>
      <c r="H12724">
        <v>43</v>
      </c>
      <c r="I12724">
        <v>52</v>
      </c>
      <c r="J12724">
        <v>2</v>
      </c>
      <c r="K12724">
        <v>2</v>
      </c>
      <c r="L12724">
        <v>0</v>
      </c>
      <c r="M12724">
        <v>2</v>
      </c>
      <c r="Q12724">
        <v>181</v>
      </c>
      <c r="R12724">
        <v>4.41</v>
      </c>
      <c r="X12724">
        <v>86</v>
      </c>
      <c r="Y12724">
        <v>0.28000000000000003</v>
      </c>
      <c r="Z12724">
        <v>484</v>
      </c>
      <c r="AA12724">
        <f t="shared" si="396"/>
        <v>161.33333333333334</v>
      </c>
    </row>
    <row r="12725" spans="1:27" x14ac:dyDescent="0.25">
      <c r="A12725" t="s">
        <v>2275</v>
      </c>
      <c r="B12725">
        <v>2006</v>
      </c>
      <c r="C12725" t="str">
        <f t="shared" si="397"/>
        <v>Drug Era 1992-2006</v>
      </c>
      <c r="D12725" t="s">
        <v>19</v>
      </c>
      <c r="E12725">
        <v>689</v>
      </c>
      <c r="F12725">
        <v>78</v>
      </c>
      <c r="G12725">
        <v>24</v>
      </c>
      <c r="H12725">
        <v>32</v>
      </c>
      <c r="I12725">
        <v>83</v>
      </c>
      <c r="J12725">
        <v>3</v>
      </c>
      <c r="K12725">
        <v>2</v>
      </c>
      <c r="L12725">
        <v>1</v>
      </c>
      <c r="M12725">
        <v>0</v>
      </c>
      <c r="Q12725">
        <v>197</v>
      </c>
      <c r="R12725">
        <v>4.32</v>
      </c>
      <c r="X12725">
        <v>90</v>
      </c>
      <c r="Z12725">
        <v>487</v>
      </c>
      <c r="AA12725">
        <f t="shared" si="396"/>
        <v>162.33333333333334</v>
      </c>
    </row>
    <row r="12726" spans="1:27" x14ac:dyDescent="0.25">
      <c r="A12726" t="s">
        <v>533</v>
      </c>
      <c r="B12726">
        <v>1975</v>
      </c>
      <c r="C12726" t="str">
        <f t="shared" si="397"/>
        <v>Pre-Drug 1970-1991</v>
      </c>
      <c r="D12726" t="s">
        <v>18</v>
      </c>
      <c r="E12726">
        <v>689</v>
      </c>
      <c r="F12726">
        <v>70</v>
      </c>
      <c r="G12726">
        <v>12</v>
      </c>
      <c r="H12726">
        <v>45</v>
      </c>
      <c r="I12726">
        <v>88</v>
      </c>
      <c r="J12726">
        <v>2</v>
      </c>
      <c r="K12726">
        <v>3</v>
      </c>
      <c r="L12726">
        <v>1</v>
      </c>
      <c r="M12726">
        <v>0</v>
      </c>
      <c r="Q12726">
        <v>149</v>
      </c>
      <c r="R12726">
        <v>3.67</v>
      </c>
      <c r="X12726">
        <v>116</v>
      </c>
      <c r="Y12726">
        <v>0.23</v>
      </c>
      <c r="Z12726">
        <v>515</v>
      </c>
      <c r="AA12726">
        <f t="shared" si="396"/>
        <v>171.66666666666666</v>
      </c>
    </row>
    <row r="12727" spans="1:27" x14ac:dyDescent="0.25">
      <c r="A12727" t="s">
        <v>2029</v>
      </c>
      <c r="B12727">
        <v>1972</v>
      </c>
      <c r="C12727" t="str">
        <f t="shared" si="397"/>
        <v>Pre-Drug 1970-1991</v>
      </c>
      <c r="D12727" t="s">
        <v>18</v>
      </c>
      <c r="E12727">
        <v>689</v>
      </c>
      <c r="F12727">
        <v>39</v>
      </c>
      <c r="G12727">
        <v>13</v>
      </c>
      <c r="H12727">
        <v>30</v>
      </c>
      <c r="I12727">
        <v>90</v>
      </c>
      <c r="J12727">
        <v>5</v>
      </c>
      <c r="K12727">
        <v>5</v>
      </c>
      <c r="L12727">
        <v>1</v>
      </c>
      <c r="M12727">
        <v>0</v>
      </c>
      <c r="Q12727">
        <v>147</v>
      </c>
      <c r="R12727">
        <v>1.99</v>
      </c>
      <c r="X12727">
        <v>77</v>
      </c>
      <c r="Y12727">
        <v>0.22</v>
      </c>
      <c r="Z12727">
        <v>528</v>
      </c>
      <c r="AA12727">
        <f t="shared" si="396"/>
        <v>176</v>
      </c>
    </row>
    <row r="12728" spans="1:27" x14ac:dyDescent="0.25">
      <c r="A12728" t="s">
        <v>2326</v>
      </c>
      <c r="B12728">
        <v>2000</v>
      </c>
      <c r="C12728" t="str">
        <f t="shared" si="397"/>
        <v>Drug Era 1992-2006</v>
      </c>
      <c r="D12728" t="s">
        <v>19</v>
      </c>
      <c r="E12728">
        <v>690</v>
      </c>
      <c r="F12728">
        <v>80</v>
      </c>
      <c r="G12728">
        <v>15</v>
      </c>
      <c r="H12728">
        <v>91</v>
      </c>
      <c r="I12728">
        <v>94</v>
      </c>
      <c r="J12728">
        <v>1</v>
      </c>
      <c r="K12728">
        <v>18</v>
      </c>
      <c r="L12728">
        <v>7</v>
      </c>
      <c r="M12728">
        <v>0</v>
      </c>
      <c r="Q12728">
        <v>157</v>
      </c>
      <c r="R12728">
        <v>4.7</v>
      </c>
      <c r="X12728">
        <v>101</v>
      </c>
      <c r="Y12728">
        <v>0</v>
      </c>
      <c r="Z12728">
        <v>460</v>
      </c>
      <c r="AA12728">
        <f t="shared" si="396"/>
        <v>153.33333333333334</v>
      </c>
    </row>
    <row r="12729" spans="1:27" x14ac:dyDescent="0.25">
      <c r="A12729" t="s">
        <v>1770</v>
      </c>
      <c r="B12729">
        <v>2005</v>
      </c>
      <c r="C12729" t="str">
        <f t="shared" si="397"/>
        <v>Drug Era 1992-2006</v>
      </c>
      <c r="D12729" t="s">
        <v>19</v>
      </c>
      <c r="E12729">
        <v>690</v>
      </c>
      <c r="F12729">
        <v>98</v>
      </c>
      <c r="G12729">
        <v>23</v>
      </c>
      <c r="H12729">
        <v>41</v>
      </c>
      <c r="I12729">
        <v>59</v>
      </c>
      <c r="J12729">
        <v>1</v>
      </c>
      <c r="K12729">
        <v>4</v>
      </c>
      <c r="L12729">
        <v>3</v>
      </c>
      <c r="M12729">
        <v>0</v>
      </c>
      <c r="Q12729">
        <v>203</v>
      </c>
      <c r="R12729">
        <v>5.65</v>
      </c>
      <c r="X12729">
        <v>95</v>
      </c>
      <c r="Z12729">
        <v>468</v>
      </c>
      <c r="AA12729">
        <f t="shared" si="396"/>
        <v>156</v>
      </c>
    </row>
    <row r="12730" spans="1:27" x14ac:dyDescent="0.25">
      <c r="A12730" t="s">
        <v>183</v>
      </c>
      <c r="B12730">
        <v>1978</v>
      </c>
      <c r="C12730" t="str">
        <f t="shared" si="397"/>
        <v>Pre-Drug 1970-1991</v>
      </c>
      <c r="D12730" t="s">
        <v>18</v>
      </c>
      <c r="E12730">
        <v>690</v>
      </c>
      <c r="F12730">
        <v>64</v>
      </c>
      <c r="G12730">
        <v>7</v>
      </c>
      <c r="H12730">
        <v>35</v>
      </c>
      <c r="I12730">
        <v>44</v>
      </c>
      <c r="J12730">
        <v>6</v>
      </c>
      <c r="K12730">
        <v>0</v>
      </c>
      <c r="L12730">
        <v>0</v>
      </c>
      <c r="M12730">
        <v>2</v>
      </c>
      <c r="Q12730">
        <v>180</v>
      </c>
      <c r="R12730">
        <v>3.53</v>
      </c>
      <c r="X12730">
        <v>86</v>
      </c>
      <c r="Y12730">
        <v>0.28000000000000003</v>
      </c>
      <c r="Z12730">
        <v>489</v>
      </c>
      <c r="AA12730">
        <f t="shared" si="396"/>
        <v>163</v>
      </c>
    </row>
    <row r="12731" spans="1:27" x14ac:dyDescent="0.25">
      <c r="A12731" t="s">
        <v>2174</v>
      </c>
      <c r="B12731">
        <v>1998</v>
      </c>
      <c r="C12731" t="str">
        <f t="shared" si="397"/>
        <v>Drug Era 1992-2006</v>
      </c>
      <c r="D12731" t="s">
        <v>18</v>
      </c>
      <c r="E12731">
        <v>690</v>
      </c>
      <c r="F12731">
        <v>68</v>
      </c>
      <c r="G12731">
        <v>12</v>
      </c>
      <c r="H12731">
        <v>33</v>
      </c>
      <c r="I12731">
        <v>82</v>
      </c>
      <c r="J12731">
        <v>3</v>
      </c>
      <c r="K12731">
        <v>5</v>
      </c>
      <c r="L12731">
        <v>3</v>
      </c>
      <c r="M12731">
        <v>1</v>
      </c>
      <c r="Q12731">
        <v>177</v>
      </c>
      <c r="R12731">
        <v>3.75</v>
      </c>
      <c r="X12731">
        <v>67</v>
      </c>
      <c r="Z12731">
        <v>490</v>
      </c>
      <c r="AA12731">
        <f t="shared" si="396"/>
        <v>163.33333333333334</v>
      </c>
    </row>
    <row r="12732" spans="1:27" x14ac:dyDescent="0.25">
      <c r="A12732" t="s">
        <v>892</v>
      </c>
      <c r="B12732">
        <v>1997</v>
      </c>
      <c r="C12732" t="str">
        <f t="shared" si="397"/>
        <v>Drug Era 1992-2006</v>
      </c>
      <c r="D12732" t="s">
        <v>19</v>
      </c>
      <c r="E12732">
        <v>690</v>
      </c>
      <c r="F12732">
        <v>77</v>
      </c>
      <c r="G12732">
        <v>20</v>
      </c>
      <c r="H12732">
        <v>65</v>
      </c>
      <c r="I12732">
        <v>155</v>
      </c>
      <c r="J12732">
        <v>0</v>
      </c>
      <c r="K12732">
        <v>10</v>
      </c>
      <c r="L12732">
        <v>5</v>
      </c>
      <c r="M12732">
        <v>2</v>
      </c>
      <c r="Q12732">
        <v>152</v>
      </c>
      <c r="R12732">
        <v>4.2300000000000004</v>
      </c>
      <c r="X12732">
        <v>93</v>
      </c>
      <c r="Y12732">
        <v>0.24</v>
      </c>
      <c r="Z12732">
        <v>492</v>
      </c>
      <c r="AA12732">
        <f t="shared" si="396"/>
        <v>164</v>
      </c>
    </row>
    <row r="12733" spans="1:27" x14ac:dyDescent="0.25">
      <c r="A12733" t="s">
        <v>1853</v>
      </c>
      <c r="B12733">
        <v>1972</v>
      </c>
      <c r="C12733" t="str">
        <f t="shared" si="397"/>
        <v>Pre-Drug 1970-1991</v>
      </c>
      <c r="D12733" t="s">
        <v>19</v>
      </c>
      <c r="E12733">
        <v>690</v>
      </c>
      <c r="F12733">
        <v>53</v>
      </c>
      <c r="G12733">
        <v>5</v>
      </c>
      <c r="H12733">
        <v>68</v>
      </c>
      <c r="I12733">
        <v>142</v>
      </c>
      <c r="J12733">
        <v>8</v>
      </c>
      <c r="K12733">
        <v>2</v>
      </c>
      <c r="L12733">
        <v>2</v>
      </c>
      <c r="M12733">
        <v>1</v>
      </c>
      <c r="Q12733">
        <v>125</v>
      </c>
      <c r="R12733">
        <v>2.81</v>
      </c>
      <c r="X12733">
        <v>75</v>
      </c>
      <c r="Y12733">
        <v>0.2</v>
      </c>
      <c r="Z12733">
        <v>509</v>
      </c>
      <c r="AA12733">
        <f t="shared" si="396"/>
        <v>169.66666666666666</v>
      </c>
    </row>
    <row r="12734" spans="1:27" x14ac:dyDescent="0.25">
      <c r="A12734" t="s">
        <v>1778</v>
      </c>
      <c r="B12734">
        <v>2011</v>
      </c>
      <c r="C12734" t="str">
        <f t="shared" si="397"/>
        <v>Post Drug Era 2007-2012</v>
      </c>
      <c r="D12734" t="s">
        <v>19</v>
      </c>
      <c r="E12734">
        <v>690</v>
      </c>
      <c r="F12734">
        <v>63</v>
      </c>
      <c r="G12734">
        <v>11</v>
      </c>
      <c r="H12734">
        <v>25</v>
      </c>
      <c r="I12734">
        <v>123</v>
      </c>
      <c r="J12734">
        <v>1</v>
      </c>
      <c r="K12734">
        <v>3</v>
      </c>
      <c r="L12734">
        <v>0</v>
      </c>
      <c r="M12734">
        <v>0</v>
      </c>
      <c r="Q12734">
        <v>168</v>
      </c>
      <c r="R12734">
        <v>3.32</v>
      </c>
      <c r="X12734">
        <v>68</v>
      </c>
      <c r="Z12734">
        <v>512</v>
      </c>
      <c r="AA12734">
        <f t="shared" si="396"/>
        <v>170.66666666666666</v>
      </c>
    </row>
    <row r="12735" spans="1:27" x14ac:dyDescent="0.25">
      <c r="A12735" t="s">
        <v>588</v>
      </c>
      <c r="B12735">
        <v>1994</v>
      </c>
      <c r="C12735" t="str">
        <f t="shared" si="397"/>
        <v>Pre-Drug 1970-1991</v>
      </c>
      <c r="D12735" t="s">
        <v>19</v>
      </c>
      <c r="E12735">
        <v>690</v>
      </c>
      <c r="F12735">
        <v>56</v>
      </c>
      <c r="G12735">
        <v>15</v>
      </c>
      <c r="H12735">
        <v>54</v>
      </c>
      <c r="I12735">
        <v>132</v>
      </c>
      <c r="J12735">
        <v>0</v>
      </c>
      <c r="K12735">
        <v>5</v>
      </c>
      <c r="L12735">
        <v>7</v>
      </c>
      <c r="M12735">
        <v>1</v>
      </c>
      <c r="Q12735">
        <v>130</v>
      </c>
      <c r="R12735">
        <v>2.94</v>
      </c>
      <c r="X12735">
        <v>69</v>
      </c>
      <c r="Y12735">
        <v>0.2</v>
      </c>
      <c r="Z12735">
        <v>515</v>
      </c>
      <c r="AA12735">
        <f t="shared" si="396"/>
        <v>171.66666666666666</v>
      </c>
    </row>
    <row r="12736" spans="1:27" x14ac:dyDescent="0.25">
      <c r="A12736" t="s">
        <v>1768</v>
      </c>
      <c r="B12736">
        <v>1980</v>
      </c>
      <c r="C12736" t="str">
        <f t="shared" si="397"/>
        <v>Pre-Drug 1970-1991</v>
      </c>
      <c r="D12736" t="s">
        <v>19</v>
      </c>
      <c r="E12736">
        <v>690</v>
      </c>
      <c r="F12736">
        <v>48</v>
      </c>
      <c r="G12736">
        <v>14</v>
      </c>
      <c r="H12736">
        <v>39</v>
      </c>
      <c r="I12736">
        <v>133</v>
      </c>
      <c r="J12736">
        <v>2</v>
      </c>
      <c r="K12736">
        <v>9</v>
      </c>
      <c r="L12736">
        <v>0</v>
      </c>
      <c r="M12736">
        <v>1</v>
      </c>
      <c r="Q12736">
        <v>144</v>
      </c>
      <c r="R12736">
        <v>2.46</v>
      </c>
      <c r="X12736">
        <v>76</v>
      </c>
      <c r="Y12736">
        <v>0.22</v>
      </c>
      <c r="Z12736">
        <v>526</v>
      </c>
      <c r="AA12736">
        <f t="shared" si="396"/>
        <v>175.33333333333334</v>
      </c>
    </row>
    <row r="12737" spans="1:27" x14ac:dyDescent="0.25">
      <c r="A12737" t="s">
        <v>1126</v>
      </c>
      <c r="B12737">
        <v>1996</v>
      </c>
      <c r="C12737" t="str">
        <f t="shared" si="397"/>
        <v>Pre-Drug 1970-1991</v>
      </c>
      <c r="D12737" t="s">
        <v>18</v>
      </c>
      <c r="E12737">
        <v>691</v>
      </c>
      <c r="F12737">
        <v>64</v>
      </c>
      <c r="G12737">
        <v>12</v>
      </c>
      <c r="H12737">
        <v>49</v>
      </c>
      <c r="I12737">
        <v>101</v>
      </c>
      <c r="J12737">
        <v>1</v>
      </c>
      <c r="K12737">
        <v>7</v>
      </c>
      <c r="L12737">
        <v>3</v>
      </c>
      <c r="M12737">
        <v>2</v>
      </c>
      <c r="Q12737">
        <v>175</v>
      </c>
      <c r="R12737">
        <v>3.59</v>
      </c>
      <c r="X12737">
        <v>82</v>
      </c>
      <c r="Y12737">
        <v>0.25</v>
      </c>
      <c r="Z12737">
        <v>481</v>
      </c>
      <c r="AA12737">
        <f t="shared" si="396"/>
        <v>160.33333333333334</v>
      </c>
    </row>
    <row r="12738" spans="1:27" x14ac:dyDescent="0.25">
      <c r="A12738" t="s">
        <v>1354</v>
      </c>
      <c r="B12738">
        <v>2007</v>
      </c>
      <c r="C12738" t="str">
        <f t="shared" si="397"/>
        <v>Post Drug Era 2007-2012</v>
      </c>
      <c r="D12738" t="s">
        <v>18</v>
      </c>
      <c r="E12738">
        <v>691</v>
      </c>
      <c r="F12738">
        <v>76</v>
      </c>
      <c r="G12738">
        <v>32</v>
      </c>
      <c r="H12738">
        <v>58</v>
      </c>
      <c r="I12738">
        <v>116</v>
      </c>
      <c r="J12738">
        <v>5</v>
      </c>
      <c r="K12738">
        <v>1</v>
      </c>
      <c r="L12738">
        <v>1</v>
      </c>
      <c r="M12738">
        <v>1</v>
      </c>
      <c r="Q12738">
        <v>164</v>
      </c>
      <c r="R12738">
        <v>4.24</v>
      </c>
      <c r="X12738">
        <v>87</v>
      </c>
      <c r="Z12738">
        <v>484</v>
      </c>
      <c r="AA12738">
        <f t="shared" ref="AA12738:AA12801" si="398">Z12738/3</f>
        <v>161.33333333333334</v>
      </c>
    </row>
    <row r="12739" spans="1:27" x14ac:dyDescent="0.25">
      <c r="A12739" t="s">
        <v>407</v>
      </c>
      <c r="B12739">
        <v>2007</v>
      </c>
      <c r="C12739" t="str">
        <f t="shared" ref="C12739:C12802" si="399">IF(B12739&lt;1997,"Pre-Drug 1970-1991",IF(B12739&lt;=2006,"Drug Era 1992-2006","Post Drug Era 2007-2012"))</f>
        <v>Post Drug Era 2007-2012</v>
      </c>
      <c r="D12739" t="s">
        <v>19</v>
      </c>
      <c r="E12739">
        <v>691</v>
      </c>
      <c r="F12739">
        <v>69</v>
      </c>
      <c r="G12739">
        <v>23</v>
      </c>
      <c r="H12739">
        <v>66</v>
      </c>
      <c r="I12739">
        <v>176</v>
      </c>
      <c r="J12739">
        <v>2</v>
      </c>
      <c r="K12739">
        <v>5</v>
      </c>
      <c r="L12739">
        <v>12</v>
      </c>
      <c r="M12739">
        <v>0</v>
      </c>
      <c r="Q12739">
        <v>131</v>
      </c>
      <c r="R12739">
        <v>3.75</v>
      </c>
      <c r="X12739">
        <v>102</v>
      </c>
      <c r="Z12739">
        <v>497</v>
      </c>
      <c r="AA12739">
        <f t="shared" si="398"/>
        <v>165.66666666666666</v>
      </c>
    </row>
    <row r="12740" spans="1:27" x14ac:dyDescent="0.25">
      <c r="A12740" t="s">
        <v>2772</v>
      </c>
      <c r="B12740">
        <v>1982</v>
      </c>
      <c r="C12740" t="str">
        <f t="shared" si="399"/>
        <v>Pre-Drug 1970-1991</v>
      </c>
      <c r="D12740" t="s">
        <v>18</v>
      </c>
      <c r="E12740">
        <v>691</v>
      </c>
      <c r="F12740">
        <v>62</v>
      </c>
      <c r="G12740">
        <v>13</v>
      </c>
      <c r="H12740">
        <v>37</v>
      </c>
      <c r="I12740">
        <v>67</v>
      </c>
      <c r="J12740">
        <v>4</v>
      </c>
      <c r="K12740">
        <v>0</v>
      </c>
      <c r="L12740">
        <v>0</v>
      </c>
      <c r="M12740">
        <v>0</v>
      </c>
      <c r="Q12740">
        <v>165</v>
      </c>
      <c r="R12740">
        <v>3.35</v>
      </c>
      <c r="X12740">
        <v>74</v>
      </c>
      <c r="Y12740">
        <v>0.25</v>
      </c>
      <c r="Z12740">
        <v>499</v>
      </c>
      <c r="AA12740">
        <f t="shared" si="398"/>
        <v>166.33333333333334</v>
      </c>
    </row>
    <row r="12741" spans="1:27" x14ac:dyDescent="0.25">
      <c r="A12741" t="s">
        <v>1338</v>
      </c>
      <c r="B12741">
        <v>2002</v>
      </c>
      <c r="C12741" t="str">
        <f t="shared" si="399"/>
        <v>Drug Era 1992-2006</v>
      </c>
      <c r="D12741" t="s">
        <v>18</v>
      </c>
      <c r="E12741">
        <v>692</v>
      </c>
      <c r="F12741">
        <v>73</v>
      </c>
      <c r="G12741">
        <v>20</v>
      </c>
      <c r="H12741">
        <v>106</v>
      </c>
      <c r="I12741">
        <v>143</v>
      </c>
      <c r="J12741">
        <v>3</v>
      </c>
      <c r="K12741">
        <v>7</v>
      </c>
      <c r="L12741">
        <v>4</v>
      </c>
      <c r="M12741">
        <v>0</v>
      </c>
      <c r="Q12741">
        <v>137</v>
      </c>
      <c r="R12741">
        <v>4.2699999999999996</v>
      </c>
      <c r="X12741">
        <v>98</v>
      </c>
      <c r="Z12741">
        <v>462</v>
      </c>
      <c r="AA12741">
        <f t="shared" si="398"/>
        <v>154</v>
      </c>
    </row>
    <row r="12742" spans="1:27" x14ac:dyDescent="0.25">
      <c r="A12742" t="s">
        <v>2953</v>
      </c>
      <c r="B12742">
        <v>2005</v>
      </c>
      <c r="C12742" t="str">
        <f t="shared" si="399"/>
        <v>Drug Era 1992-2006</v>
      </c>
      <c r="D12742" t="s">
        <v>19</v>
      </c>
      <c r="E12742">
        <v>692</v>
      </c>
      <c r="F12742">
        <v>98</v>
      </c>
      <c r="G12742">
        <v>29</v>
      </c>
      <c r="H12742">
        <v>38</v>
      </c>
      <c r="I12742">
        <v>87</v>
      </c>
      <c r="J12742">
        <v>5</v>
      </c>
      <c r="K12742">
        <v>4</v>
      </c>
      <c r="L12742">
        <v>3</v>
      </c>
      <c r="M12742">
        <v>2</v>
      </c>
      <c r="Q12742">
        <v>191</v>
      </c>
      <c r="R12742">
        <v>5.62</v>
      </c>
      <c r="X12742">
        <v>73</v>
      </c>
      <c r="Z12742">
        <v>471</v>
      </c>
      <c r="AA12742">
        <f t="shared" si="398"/>
        <v>157</v>
      </c>
    </row>
    <row r="12743" spans="1:27" x14ac:dyDescent="0.25">
      <c r="A12743" t="s">
        <v>1177</v>
      </c>
      <c r="B12743">
        <v>1990</v>
      </c>
      <c r="C12743" t="str">
        <f t="shared" si="399"/>
        <v>Pre-Drug 1970-1991</v>
      </c>
      <c r="D12743" t="s">
        <v>19</v>
      </c>
      <c r="E12743">
        <v>692</v>
      </c>
      <c r="F12743">
        <v>94</v>
      </c>
      <c r="G12743">
        <v>20</v>
      </c>
      <c r="H12743">
        <v>82</v>
      </c>
      <c r="I12743">
        <v>74</v>
      </c>
      <c r="J12743">
        <v>3</v>
      </c>
      <c r="K12743">
        <v>2</v>
      </c>
      <c r="L12743">
        <v>2</v>
      </c>
      <c r="M12743">
        <v>1</v>
      </c>
      <c r="Q12743">
        <v>156</v>
      </c>
      <c r="R12743">
        <v>5.37</v>
      </c>
      <c r="X12743">
        <v>92</v>
      </c>
      <c r="Y12743">
        <v>0.26</v>
      </c>
      <c r="Z12743">
        <v>473</v>
      </c>
      <c r="AA12743">
        <f t="shared" si="398"/>
        <v>157.66666666666666</v>
      </c>
    </row>
    <row r="12744" spans="1:27" x14ac:dyDescent="0.25">
      <c r="A12744" t="s">
        <v>23</v>
      </c>
      <c r="B12744">
        <v>1994</v>
      </c>
      <c r="C12744" t="str">
        <f t="shared" si="399"/>
        <v>Pre-Drug 1970-1991</v>
      </c>
      <c r="D12744" t="s">
        <v>19</v>
      </c>
      <c r="E12744">
        <v>692</v>
      </c>
      <c r="F12744">
        <v>81</v>
      </c>
      <c r="G12744">
        <v>24</v>
      </c>
      <c r="H12744">
        <v>64</v>
      </c>
      <c r="I12744">
        <v>90</v>
      </c>
      <c r="J12744">
        <v>1</v>
      </c>
      <c r="K12744">
        <v>8</v>
      </c>
      <c r="L12744">
        <v>2</v>
      </c>
      <c r="M12744">
        <v>1</v>
      </c>
      <c r="Q12744">
        <v>167</v>
      </c>
      <c r="R12744">
        <v>4.55</v>
      </c>
      <c r="X12744">
        <v>77</v>
      </c>
      <c r="Y12744">
        <v>0.25</v>
      </c>
      <c r="Z12744">
        <v>481</v>
      </c>
      <c r="AA12744">
        <f t="shared" si="398"/>
        <v>160.33333333333334</v>
      </c>
    </row>
    <row r="12745" spans="1:27" x14ac:dyDescent="0.25">
      <c r="A12745" t="s">
        <v>266</v>
      </c>
      <c r="B12745">
        <v>2010</v>
      </c>
      <c r="C12745" t="str">
        <f t="shared" si="399"/>
        <v>Post Drug Era 2007-2012</v>
      </c>
      <c r="D12745" t="s">
        <v>19</v>
      </c>
      <c r="E12745">
        <v>692</v>
      </c>
      <c r="F12745">
        <v>97</v>
      </c>
      <c r="G12745">
        <v>25</v>
      </c>
      <c r="H12745">
        <v>40</v>
      </c>
      <c r="I12745">
        <v>68</v>
      </c>
      <c r="J12745">
        <v>1</v>
      </c>
      <c r="K12745">
        <v>3</v>
      </c>
      <c r="L12745">
        <v>4</v>
      </c>
      <c r="M12745">
        <v>1</v>
      </c>
      <c r="Q12745">
        <v>194</v>
      </c>
      <c r="R12745">
        <v>5.42</v>
      </c>
      <c r="X12745">
        <v>62</v>
      </c>
      <c r="Z12745">
        <v>483</v>
      </c>
      <c r="AA12745">
        <f t="shared" si="398"/>
        <v>161</v>
      </c>
    </row>
    <row r="12746" spans="1:27" x14ac:dyDescent="0.25">
      <c r="A12746" t="s">
        <v>2698</v>
      </c>
      <c r="B12746">
        <v>1982</v>
      </c>
      <c r="C12746" t="str">
        <f t="shared" si="399"/>
        <v>Pre-Drug 1970-1991</v>
      </c>
      <c r="D12746" t="s">
        <v>19</v>
      </c>
      <c r="E12746">
        <v>692</v>
      </c>
      <c r="F12746">
        <v>77</v>
      </c>
      <c r="G12746">
        <v>14</v>
      </c>
      <c r="H12746">
        <v>57</v>
      </c>
      <c r="I12746">
        <v>74</v>
      </c>
      <c r="J12746">
        <v>1</v>
      </c>
      <c r="K12746">
        <v>1</v>
      </c>
      <c r="L12746">
        <v>3</v>
      </c>
      <c r="M12746">
        <v>0</v>
      </c>
      <c r="Q12746">
        <v>166</v>
      </c>
      <c r="R12746">
        <v>4.28</v>
      </c>
      <c r="X12746">
        <v>56</v>
      </c>
      <c r="Y12746">
        <v>0.26</v>
      </c>
      <c r="Z12746">
        <v>486</v>
      </c>
      <c r="AA12746">
        <f t="shared" si="398"/>
        <v>162</v>
      </c>
    </row>
    <row r="12747" spans="1:27" x14ac:dyDescent="0.25">
      <c r="A12747" t="s">
        <v>634</v>
      </c>
      <c r="B12747">
        <v>1986</v>
      </c>
      <c r="C12747" t="str">
        <f t="shared" si="399"/>
        <v>Pre-Drug 1970-1991</v>
      </c>
      <c r="D12747" t="s">
        <v>19</v>
      </c>
      <c r="E12747">
        <v>692</v>
      </c>
      <c r="F12747">
        <v>70</v>
      </c>
      <c r="G12747">
        <v>20</v>
      </c>
      <c r="H12747">
        <v>83</v>
      </c>
      <c r="I12747">
        <v>132</v>
      </c>
      <c r="J12747">
        <v>1</v>
      </c>
      <c r="K12747">
        <v>4</v>
      </c>
      <c r="L12747">
        <v>3</v>
      </c>
      <c r="M12747">
        <v>0</v>
      </c>
      <c r="Q12747">
        <v>133</v>
      </c>
      <c r="R12747">
        <v>3.88</v>
      </c>
      <c r="X12747">
        <v>50</v>
      </c>
      <c r="Y12747">
        <v>0.22</v>
      </c>
      <c r="Z12747">
        <v>487</v>
      </c>
      <c r="AA12747">
        <f t="shared" si="398"/>
        <v>162.33333333333334</v>
      </c>
    </row>
    <row r="12748" spans="1:27" x14ac:dyDescent="0.25">
      <c r="A12748" t="s">
        <v>1509</v>
      </c>
      <c r="B12748">
        <v>1972</v>
      </c>
      <c r="C12748" t="str">
        <f t="shared" si="399"/>
        <v>Pre-Drug 1970-1991</v>
      </c>
      <c r="D12748" t="s">
        <v>18</v>
      </c>
      <c r="E12748">
        <v>692</v>
      </c>
      <c r="F12748">
        <v>75</v>
      </c>
      <c r="G12748">
        <v>14</v>
      </c>
      <c r="H12748">
        <v>52</v>
      </c>
      <c r="I12748">
        <v>147</v>
      </c>
      <c r="J12748">
        <v>7</v>
      </c>
      <c r="K12748">
        <v>9</v>
      </c>
      <c r="L12748">
        <v>6</v>
      </c>
      <c r="M12748">
        <v>0</v>
      </c>
      <c r="Q12748">
        <v>155</v>
      </c>
      <c r="R12748">
        <v>4.1399999999999997</v>
      </c>
      <c r="X12748">
        <v>72</v>
      </c>
      <c r="Y12748">
        <v>0.25</v>
      </c>
      <c r="Z12748">
        <v>489</v>
      </c>
      <c r="AA12748">
        <f t="shared" si="398"/>
        <v>163</v>
      </c>
    </row>
    <row r="12749" spans="1:27" x14ac:dyDescent="0.25">
      <c r="A12749" t="s">
        <v>3103</v>
      </c>
      <c r="B12749">
        <v>1998</v>
      </c>
      <c r="C12749" t="str">
        <f t="shared" si="399"/>
        <v>Drug Era 1992-2006</v>
      </c>
      <c r="D12749" t="s">
        <v>18</v>
      </c>
      <c r="E12749">
        <v>692</v>
      </c>
      <c r="F12749">
        <v>77</v>
      </c>
      <c r="G12749">
        <v>19</v>
      </c>
      <c r="H12749">
        <v>33</v>
      </c>
      <c r="I12749">
        <v>135</v>
      </c>
      <c r="J12749">
        <v>4</v>
      </c>
      <c r="K12749">
        <v>3</v>
      </c>
      <c r="L12749">
        <v>9</v>
      </c>
      <c r="M12749">
        <v>2</v>
      </c>
      <c r="Q12749">
        <v>170</v>
      </c>
      <c r="R12749">
        <v>4.18</v>
      </c>
      <c r="X12749">
        <v>105</v>
      </c>
      <c r="Z12749">
        <v>497</v>
      </c>
      <c r="AA12749">
        <f t="shared" si="398"/>
        <v>165.66666666666666</v>
      </c>
    </row>
    <row r="12750" spans="1:27" x14ac:dyDescent="0.25">
      <c r="A12750" t="s">
        <v>1168</v>
      </c>
      <c r="B12750">
        <v>1976</v>
      </c>
      <c r="C12750" t="str">
        <f t="shared" si="399"/>
        <v>Pre-Drug 1970-1991</v>
      </c>
      <c r="D12750" t="s">
        <v>19</v>
      </c>
      <c r="E12750">
        <v>692</v>
      </c>
      <c r="F12750">
        <v>51</v>
      </c>
      <c r="G12750">
        <v>6</v>
      </c>
      <c r="H12750">
        <v>43</v>
      </c>
      <c r="I12750">
        <v>51</v>
      </c>
      <c r="J12750">
        <v>5</v>
      </c>
      <c r="K12750">
        <v>3</v>
      </c>
      <c r="L12750">
        <v>10</v>
      </c>
      <c r="M12750">
        <v>0</v>
      </c>
      <c r="Q12750">
        <v>166</v>
      </c>
      <c r="R12750">
        <v>2.77</v>
      </c>
      <c r="X12750">
        <v>74</v>
      </c>
      <c r="Y12750">
        <v>0.26</v>
      </c>
      <c r="Z12750">
        <v>498</v>
      </c>
      <c r="AA12750">
        <f t="shared" si="398"/>
        <v>166</v>
      </c>
    </row>
    <row r="12751" spans="1:27" x14ac:dyDescent="0.25">
      <c r="A12751" t="s">
        <v>2574</v>
      </c>
      <c r="B12751">
        <v>1980</v>
      </c>
      <c r="C12751" t="str">
        <f t="shared" si="399"/>
        <v>Pre-Drug 1970-1991</v>
      </c>
      <c r="D12751" t="s">
        <v>18</v>
      </c>
      <c r="E12751">
        <v>692</v>
      </c>
      <c r="F12751">
        <v>68</v>
      </c>
      <c r="G12751">
        <v>24</v>
      </c>
      <c r="H12751">
        <v>59</v>
      </c>
      <c r="I12751">
        <v>101</v>
      </c>
      <c r="J12751">
        <v>3</v>
      </c>
      <c r="K12751">
        <v>4</v>
      </c>
      <c r="L12751">
        <v>1</v>
      </c>
      <c r="M12751">
        <v>0</v>
      </c>
      <c r="Q12751">
        <v>140</v>
      </c>
      <c r="R12751">
        <v>3.64</v>
      </c>
      <c r="X12751">
        <v>85</v>
      </c>
      <c r="Y12751">
        <v>0.22</v>
      </c>
      <c r="Z12751">
        <v>504</v>
      </c>
      <c r="AA12751">
        <f t="shared" si="398"/>
        <v>168</v>
      </c>
    </row>
    <row r="12752" spans="1:27" x14ac:dyDescent="0.25">
      <c r="A12752" t="s">
        <v>984</v>
      </c>
      <c r="B12752">
        <v>1991</v>
      </c>
      <c r="C12752" t="str">
        <f t="shared" si="399"/>
        <v>Pre-Drug 1970-1991</v>
      </c>
      <c r="D12752" t="s">
        <v>18</v>
      </c>
      <c r="E12752">
        <v>692</v>
      </c>
      <c r="F12752">
        <v>72</v>
      </c>
      <c r="G12752">
        <v>17</v>
      </c>
      <c r="H12752">
        <v>75</v>
      </c>
      <c r="I12752">
        <v>107</v>
      </c>
      <c r="J12752">
        <v>1</v>
      </c>
      <c r="K12752">
        <v>2</v>
      </c>
      <c r="L12752">
        <v>4</v>
      </c>
      <c r="M12752">
        <v>1</v>
      </c>
      <c r="Q12752">
        <v>139</v>
      </c>
      <c r="R12752">
        <v>3.85</v>
      </c>
      <c r="X12752">
        <v>72</v>
      </c>
      <c r="Y12752">
        <v>0.23</v>
      </c>
      <c r="Z12752">
        <v>505</v>
      </c>
      <c r="AA12752">
        <f t="shared" si="398"/>
        <v>168.33333333333334</v>
      </c>
    </row>
    <row r="12753" spans="1:27" x14ac:dyDescent="0.25">
      <c r="A12753" t="s">
        <v>551</v>
      </c>
      <c r="B12753">
        <v>1994</v>
      </c>
      <c r="C12753" t="str">
        <f t="shared" si="399"/>
        <v>Pre-Drug 1970-1991</v>
      </c>
      <c r="D12753" t="s">
        <v>19</v>
      </c>
      <c r="E12753">
        <v>692</v>
      </c>
      <c r="F12753">
        <v>54</v>
      </c>
      <c r="G12753">
        <v>15</v>
      </c>
      <c r="H12753">
        <v>71</v>
      </c>
      <c r="I12753">
        <v>168</v>
      </c>
      <c r="J12753">
        <v>1</v>
      </c>
      <c r="K12753">
        <v>4</v>
      </c>
      <c r="L12753">
        <v>4</v>
      </c>
      <c r="M12753">
        <v>0</v>
      </c>
      <c r="Q12753">
        <v>124</v>
      </c>
      <c r="R12753">
        <v>2.85</v>
      </c>
      <c r="X12753">
        <v>60</v>
      </c>
      <c r="Y12753">
        <v>0.19</v>
      </c>
      <c r="Z12753">
        <v>512</v>
      </c>
      <c r="AA12753">
        <f t="shared" si="398"/>
        <v>170.66666666666666</v>
      </c>
    </row>
    <row r="12754" spans="1:27" x14ac:dyDescent="0.25">
      <c r="A12754" t="s">
        <v>98</v>
      </c>
      <c r="B12754">
        <v>2006</v>
      </c>
      <c r="C12754" t="str">
        <f t="shared" si="399"/>
        <v>Drug Era 1992-2006</v>
      </c>
      <c r="D12754" t="s">
        <v>18</v>
      </c>
      <c r="E12754">
        <v>693</v>
      </c>
      <c r="F12754">
        <v>86</v>
      </c>
      <c r="G12754">
        <v>19</v>
      </c>
      <c r="H12754">
        <v>64</v>
      </c>
      <c r="I12754">
        <v>97</v>
      </c>
      <c r="J12754">
        <v>7</v>
      </c>
      <c r="K12754">
        <v>6</v>
      </c>
      <c r="L12754">
        <v>13</v>
      </c>
      <c r="M12754">
        <v>1</v>
      </c>
      <c r="Q12754">
        <v>167</v>
      </c>
      <c r="R12754">
        <v>5.03</v>
      </c>
      <c r="X12754">
        <v>99</v>
      </c>
      <c r="Z12754">
        <v>462</v>
      </c>
      <c r="AA12754">
        <f t="shared" si="398"/>
        <v>154</v>
      </c>
    </row>
    <row r="12755" spans="1:27" x14ac:dyDescent="0.25">
      <c r="A12755" t="s">
        <v>1661</v>
      </c>
      <c r="B12755">
        <v>2007</v>
      </c>
      <c r="C12755" t="str">
        <f t="shared" si="399"/>
        <v>Post Drug Era 2007-2012</v>
      </c>
      <c r="D12755" t="s">
        <v>18</v>
      </c>
      <c r="E12755">
        <v>693</v>
      </c>
      <c r="F12755">
        <v>68</v>
      </c>
      <c r="G12755">
        <v>12</v>
      </c>
      <c r="H12755">
        <v>87</v>
      </c>
      <c r="I12755">
        <v>87</v>
      </c>
      <c r="J12755">
        <v>2</v>
      </c>
      <c r="K12755">
        <v>5</v>
      </c>
      <c r="L12755">
        <v>5</v>
      </c>
      <c r="M12755">
        <v>0</v>
      </c>
      <c r="Q12755">
        <v>155</v>
      </c>
      <c r="R12755">
        <v>3.92</v>
      </c>
      <c r="X12755">
        <v>117</v>
      </c>
      <c r="Z12755">
        <v>468</v>
      </c>
      <c r="AA12755">
        <f t="shared" si="398"/>
        <v>156</v>
      </c>
    </row>
    <row r="12756" spans="1:27" x14ac:dyDescent="0.25">
      <c r="A12756" t="s">
        <v>321</v>
      </c>
      <c r="B12756">
        <v>1993</v>
      </c>
      <c r="C12756" t="str">
        <f t="shared" si="399"/>
        <v>Pre-Drug 1970-1991</v>
      </c>
      <c r="D12756" t="s">
        <v>18</v>
      </c>
      <c r="E12756">
        <v>693</v>
      </c>
      <c r="F12756">
        <v>77</v>
      </c>
      <c r="G12756">
        <v>11</v>
      </c>
      <c r="H12756">
        <v>87</v>
      </c>
      <c r="I12756">
        <v>98</v>
      </c>
      <c r="J12756">
        <v>7</v>
      </c>
      <c r="K12756">
        <v>10</v>
      </c>
      <c r="L12756">
        <v>3</v>
      </c>
      <c r="M12756">
        <v>4</v>
      </c>
      <c r="Q12756">
        <v>156</v>
      </c>
      <c r="R12756">
        <v>4.42</v>
      </c>
      <c r="X12756">
        <v>106</v>
      </c>
      <c r="Y12756">
        <v>0.26</v>
      </c>
      <c r="Z12756">
        <v>470</v>
      </c>
      <c r="AA12756">
        <f t="shared" si="398"/>
        <v>156.66666666666666</v>
      </c>
    </row>
    <row r="12757" spans="1:27" x14ac:dyDescent="0.25">
      <c r="A12757" t="s">
        <v>848</v>
      </c>
      <c r="B12757">
        <v>2001</v>
      </c>
      <c r="C12757" t="str">
        <f t="shared" si="399"/>
        <v>Drug Era 1992-2006</v>
      </c>
      <c r="D12757" t="s">
        <v>18</v>
      </c>
      <c r="E12757">
        <v>693</v>
      </c>
      <c r="F12757">
        <v>71</v>
      </c>
      <c r="G12757">
        <v>11</v>
      </c>
      <c r="H12757">
        <v>77</v>
      </c>
      <c r="I12757">
        <v>109</v>
      </c>
      <c r="J12757">
        <v>7</v>
      </c>
      <c r="K12757">
        <v>10</v>
      </c>
      <c r="L12757">
        <v>5</v>
      </c>
      <c r="M12757">
        <v>2</v>
      </c>
      <c r="Q12757">
        <v>151</v>
      </c>
      <c r="R12757">
        <v>4.0199999999999996</v>
      </c>
      <c r="X12757">
        <v>102</v>
      </c>
      <c r="Z12757">
        <v>477</v>
      </c>
      <c r="AA12757">
        <f t="shared" si="398"/>
        <v>159</v>
      </c>
    </row>
    <row r="12758" spans="1:27" x14ac:dyDescent="0.25">
      <c r="A12758" t="s">
        <v>1256</v>
      </c>
      <c r="B12758">
        <v>1997</v>
      </c>
      <c r="C12758" t="str">
        <f t="shared" si="399"/>
        <v>Drug Era 1992-2006</v>
      </c>
      <c r="D12758" t="s">
        <v>18</v>
      </c>
      <c r="E12758">
        <v>693</v>
      </c>
      <c r="F12758">
        <v>93</v>
      </c>
      <c r="G12758">
        <v>24</v>
      </c>
      <c r="H12758">
        <v>55</v>
      </c>
      <c r="I12758">
        <v>106</v>
      </c>
      <c r="J12758">
        <v>2</v>
      </c>
      <c r="K12758">
        <v>6</v>
      </c>
      <c r="L12758">
        <v>4</v>
      </c>
      <c r="M12758">
        <v>2</v>
      </c>
      <c r="Q12758">
        <v>172</v>
      </c>
      <c r="R12758">
        <v>5.2</v>
      </c>
      <c r="X12758">
        <v>82</v>
      </c>
      <c r="Y12758">
        <v>0.27</v>
      </c>
      <c r="Z12758">
        <v>483</v>
      </c>
      <c r="AA12758">
        <f t="shared" si="398"/>
        <v>161</v>
      </c>
    </row>
    <row r="12759" spans="1:27" x14ac:dyDescent="0.25">
      <c r="A12759" t="s">
        <v>723</v>
      </c>
      <c r="B12759">
        <v>1993</v>
      </c>
      <c r="C12759" t="str">
        <f t="shared" si="399"/>
        <v>Pre-Drug 1970-1991</v>
      </c>
      <c r="D12759" t="s">
        <v>19</v>
      </c>
      <c r="E12759">
        <v>693</v>
      </c>
      <c r="F12759">
        <v>82</v>
      </c>
      <c r="G12759">
        <v>24</v>
      </c>
      <c r="H12759">
        <v>51</v>
      </c>
      <c r="I12759">
        <v>80</v>
      </c>
      <c r="J12759">
        <v>1</v>
      </c>
      <c r="K12759">
        <v>0</v>
      </c>
      <c r="L12759">
        <v>6</v>
      </c>
      <c r="M12759">
        <v>4</v>
      </c>
      <c r="Q12759">
        <v>159</v>
      </c>
      <c r="R12759">
        <v>4.41</v>
      </c>
      <c r="X12759">
        <v>73</v>
      </c>
      <c r="Y12759">
        <v>0.25</v>
      </c>
      <c r="Z12759">
        <v>502</v>
      </c>
      <c r="AA12759">
        <f t="shared" si="398"/>
        <v>167.33333333333334</v>
      </c>
    </row>
    <row r="12760" spans="1:27" x14ac:dyDescent="0.25">
      <c r="A12760" t="s">
        <v>1975</v>
      </c>
      <c r="B12760">
        <v>1993</v>
      </c>
      <c r="C12760" t="str">
        <f t="shared" si="399"/>
        <v>Pre-Drug 1970-1991</v>
      </c>
      <c r="D12760" t="s">
        <v>19</v>
      </c>
      <c r="E12760">
        <v>693</v>
      </c>
      <c r="F12760">
        <v>83</v>
      </c>
      <c r="G12760">
        <v>20</v>
      </c>
      <c r="H12760">
        <v>44</v>
      </c>
      <c r="I12760">
        <v>117</v>
      </c>
      <c r="J12760">
        <v>2</v>
      </c>
      <c r="K12760">
        <v>5</v>
      </c>
      <c r="L12760">
        <v>3</v>
      </c>
      <c r="M12760">
        <v>0</v>
      </c>
      <c r="Q12760">
        <v>163</v>
      </c>
      <c r="R12760">
        <v>4.46</v>
      </c>
      <c r="X12760">
        <v>88</v>
      </c>
      <c r="Y12760">
        <v>0.25</v>
      </c>
      <c r="Z12760">
        <v>503</v>
      </c>
      <c r="AA12760">
        <f t="shared" si="398"/>
        <v>167.66666666666666</v>
      </c>
    </row>
    <row r="12761" spans="1:27" x14ac:dyDescent="0.25">
      <c r="A12761" t="s">
        <v>1566</v>
      </c>
      <c r="B12761">
        <v>2011</v>
      </c>
      <c r="C12761" t="str">
        <f t="shared" si="399"/>
        <v>Post Drug Era 2007-2012</v>
      </c>
      <c r="D12761" t="s">
        <v>18</v>
      </c>
      <c r="E12761">
        <v>693</v>
      </c>
      <c r="F12761">
        <v>72</v>
      </c>
      <c r="G12761">
        <v>23</v>
      </c>
      <c r="H12761">
        <v>38</v>
      </c>
      <c r="I12761">
        <v>118</v>
      </c>
      <c r="J12761">
        <v>3</v>
      </c>
      <c r="K12761">
        <v>2</v>
      </c>
      <c r="L12761">
        <v>8</v>
      </c>
      <c r="M12761">
        <v>1</v>
      </c>
      <c r="Q12761">
        <v>159</v>
      </c>
      <c r="R12761">
        <v>3.86</v>
      </c>
      <c r="X12761">
        <v>54</v>
      </c>
      <c r="Z12761">
        <v>503</v>
      </c>
      <c r="AA12761">
        <f t="shared" si="398"/>
        <v>167.66666666666666</v>
      </c>
    </row>
    <row r="12762" spans="1:27" x14ac:dyDescent="0.25">
      <c r="A12762" t="s">
        <v>2058</v>
      </c>
      <c r="B12762">
        <v>2011</v>
      </c>
      <c r="C12762" t="str">
        <f t="shared" si="399"/>
        <v>Post Drug Era 2007-2012</v>
      </c>
      <c r="D12762" t="s">
        <v>19</v>
      </c>
      <c r="E12762">
        <v>693</v>
      </c>
      <c r="F12762">
        <v>66</v>
      </c>
      <c r="G12762">
        <v>16</v>
      </c>
      <c r="H12762">
        <v>43</v>
      </c>
      <c r="I12762">
        <v>126</v>
      </c>
      <c r="J12762">
        <v>0</v>
      </c>
      <c r="K12762">
        <v>5</v>
      </c>
      <c r="L12762">
        <v>7</v>
      </c>
      <c r="M12762">
        <v>0</v>
      </c>
      <c r="Q12762">
        <v>149</v>
      </c>
      <c r="R12762">
        <v>3.51</v>
      </c>
      <c r="X12762">
        <v>82</v>
      </c>
      <c r="Z12762">
        <v>507</v>
      </c>
      <c r="AA12762">
        <f t="shared" si="398"/>
        <v>169</v>
      </c>
    </row>
    <row r="12763" spans="1:27" x14ac:dyDescent="0.25">
      <c r="A12763" t="s">
        <v>1279</v>
      </c>
      <c r="B12763">
        <v>1983</v>
      </c>
      <c r="C12763" t="str">
        <f t="shared" si="399"/>
        <v>Pre-Drug 1970-1991</v>
      </c>
      <c r="D12763" t="s">
        <v>19</v>
      </c>
      <c r="E12763">
        <v>693</v>
      </c>
      <c r="F12763">
        <v>47</v>
      </c>
      <c r="G12763">
        <v>9</v>
      </c>
      <c r="H12763">
        <v>37</v>
      </c>
      <c r="I12763">
        <v>56</v>
      </c>
      <c r="J12763">
        <v>2</v>
      </c>
      <c r="K12763">
        <v>1</v>
      </c>
      <c r="L12763">
        <v>6</v>
      </c>
      <c r="M12763">
        <v>2</v>
      </c>
      <c r="Q12763">
        <v>168</v>
      </c>
      <c r="R12763">
        <v>2.42</v>
      </c>
      <c r="X12763">
        <v>64</v>
      </c>
      <c r="Y12763">
        <v>0.26</v>
      </c>
      <c r="Z12763">
        <v>524</v>
      </c>
      <c r="AA12763">
        <f t="shared" si="398"/>
        <v>174.66666666666666</v>
      </c>
    </row>
    <row r="12764" spans="1:27" x14ac:dyDescent="0.25">
      <c r="A12764" t="s">
        <v>1899</v>
      </c>
      <c r="B12764">
        <v>2009</v>
      </c>
      <c r="C12764" t="str">
        <f t="shared" si="399"/>
        <v>Post Drug Era 2007-2012</v>
      </c>
      <c r="D12764" t="s">
        <v>18</v>
      </c>
      <c r="E12764">
        <v>694</v>
      </c>
      <c r="F12764">
        <v>94</v>
      </c>
      <c r="G12764">
        <v>21</v>
      </c>
      <c r="H12764">
        <v>51</v>
      </c>
      <c r="I12764">
        <v>91</v>
      </c>
      <c r="J12764">
        <v>12</v>
      </c>
      <c r="K12764">
        <v>4</v>
      </c>
      <c r="L12764">
        <v>4</v>
      </c>
      <c r="M12764">
        <v>0</v>
      </c>
      <c r="Q12764">
        <v>187</v>
      </c>
      <c r="R12764">
        <v>5.47</v>
      </c>
      <c r="X12764">
        <v>57</v>
      </c>
      <c r="Z12764">
        <v>464</v>
      </c>
      <c r="AA12764">
        <f t="shared" si="398"/>
        <v>154.66666666666666</v>
      </c>
    </row>
    <row r="12765" spans="1:27" x14ac:dyDescent="0.25">
      <c r="A12765" t="s">
        <v>2021</v>
      </c>
      <c r="B12765">
        <v>2011</v>
      </c>
      <c r="C12765" t="str">
        <f t="shared" si="399"/>
        <v>Post Drug Era 2007-2012</v>
      </c>
      <c r="D12765" t="s">
        <v>18</v>
      </c>
      <c r="E12765">
        <v>694</v>
      </c>
      <c r="F12765">
        <v>77</v>
      </c>
      <c r="G12765">
        <v>14</v>
      </c>
      <c r="H12765">
        <v>44</v>
      </c>
      <c r="I12765">
        <v>138</v>
      </c>
      <c r="J12765">
        <v>4</v>
      </c>
      <c r="K12765">
        <v>3</v>
      </c>
      <c r="L12765">
        <v>5</v>
      </c>
      <c r="M12765">
        <v>0</v>
      </c>
      <c r="Q12765">
        <v>178</v>
      </c>
      <c r="R12765">
        <v>4.4000000000000004</v>
      </c>
      <c r="X12765">
        <v>83</v>
      </c>
      <c r="Z12765">
        <v>472</v>
      </c>
      <c r="AA12765">
        <f t="shared" si="398"/>
        <v>157.33333333333334</v>
      </c>
    </row>
    <row r="12766" spans="1:27" x14ac:dyDescent="0.25">
      <c r="A12766" t="s">
        <v>1550</v>
      </c>
      <c r="B12766">
        <v>1990</v>
      </c>
      <c r="C12766" t="str">
        <f t="shared" si="399"/>
        <v>Pre-Drug 1970-1991</v>
      </c>
      <c r="D12766" t="s">
        <v>19</v>
      </c>
      <c r="E12766">
        <v>694</v>
      </c>
      <c r="F12766">
        <v>72</v>
      </c>
      <c r="G12766">
        <v>11</v>
      </c>
      <c r="H12766">
        <v>57</v>
      </c>
      <c r="I12766">
        <v>67</v>
      </c>
      <c r="J12766">
        <v>3</v>
      </c>
      <c r="K12766">
        <v>4</v>
      </c>
      <c r="L12766">
        <v>1</v>
      </c>
      <c r="M12766">
        <v>0</v>
      </c>
      <c r="Q12766">
        <v>180</v>
      </c>
      <c r="R12766">
        <v>4.1100000000000003</v>
      </c>
      <c r="X12766">
        <v>68</v>
      </c>
      <c r="Y12766">
        <v>0.28999999999999998</v>
      </c>
      <c r="Z12766">
        <v>473</v>
      </c>
      <c r="AA12766">
        <f t="shared" si="398"/>
        <v>157.66666666666666</v>
      </c>
    </row>
    <row r="12767" spans="1:27" x14ac:dyDescent="0.25">
      <c r="A12767" t="s">
        <v>1851</v>
      </c>
      <c r="B12767">
        <v>1973</v>
      </c>
      <c r="C12767" t="str">
        <f t="shared" si="399"/>
        <v>Pre-Drug 1970-1991</v>
      </c>
      <c r="D12767" t="s">
        <v>19</v>
      </c>
      <c r="E12767">
        <v>694</v>
      </c>
      <c r="F12767">
        <v>72</v>
      </c>
      <c r="G12767">
        <v>18</v>
      </c>
      <c r="H12767">
        <v>34</v>
      </c>
      <c r="I12767">
        <v>65</v>
      </c>
      <c r="J12767">
        <v>3</v>
      </c>
      <c r="K12767">
        <v>7</v>
      </c>
      <c r="L12767">
        <v>1</v>
      </c>
      <c r="M12767">
        <v>0</v>
      </c>
      <c r="Q12767">
        <v>191</v>
      </c>
      <c r="R12767">
        <v>4.05</v>
      </c>
      <c r="X12767">
        <v>83</v>
      </c>
      <c r="Y12767">
        <v>0.28999999999999998</v>
      </c>
      <c r="Z12767">
        <v>480</v>
      </c>
      <c r="AA12767">
        <f t="shared" si="398"/>
        <v>160</v>
      </c>
    </row>
    <row r="12768" spans="1:27" x14ac:dyDescent="0.25">
      <c r="A12768" t="s">
        <v>581</v>
      </c>
      <c r="B12768">
        <v>2011</v>
      </c>
      <c r="C12768" t="str">
        <f t="shared" si="399"/>
        <v>Post Drug Era 2007-2012</v>
      </c>
      <c r="D12768" t="s">
        <v>19</v>
      </c>
      <c r="E12768">
        <v>694</v>
      </c>
      <c r="F12768">
        <v>73</v>
      </c>
      <c r="G12768">
        <v>21</v>
      </c>
      <c r="H12768">
        <v>40</v>
      </c>
      <c r="I12768">
        <v>135</v>
      </c>
      <c r="J12768">
        <v>3</v>
      </c>
      <c r="K12768">
        <v>0</v>
      </c>
      <c r="L12768">
        <v>3</v>
      </c>
      <c r="M12768">
        <v>0</v>
      </c>
      <c r="Q12768">
        <v>172</v>
      </c>
      <c r="R12768">
        <v>4</v>
      </c>
      <c r="X12768">
        <v>47</v>
      </c>
      <c r="Z12768">
        <v>493</v>
      </c>
      <c r="AA12768">
        <f t="shared" si="398"/>
        <v>164.33333333333334</v>
      </c>
    </row>
    <row r="12769" spans="1:27" x14ac:dyDescent="0.25">
      <c r="A12769" t="s">
        <v>3020</v>
      </c>
      <c r="B12769">
        <v>2009</v>
      </c>
      <c r="C12769" t="str">
        <f t="shared" si="399"/>
        <v>Post Drug Era 2007-2012</v>
      </c>
      <c r="D12769" t="s">
        <v>18</v>
      </c>
      <c r="E12769">
        <v>694</v>
      </c>
      <c r="F12769">
        <v>56</v>
      </c>
      <c r="G12769">
        <v>14</v>
      </c>
      <c r="H12769">
        <v>46</v>
      </c>
      <c r="I12769">
        <v>104</v>
      </c>
      <c r="J12769">
        <v>4</v>
      </c>
      <c r="K12769">
        <v>3</v>
      </c>
      <c r="L12769">
        <v>6</v>
      </c>
      <c r="M12769">
        <v>1</v>
      </c>
      <c r="Q12769">
        <v>165</v>
      </c>
      <c r="R12769">
        <v>3.05</v>
      </c>
      <c r="X12769">
        <v>86</v>
      </c>
      <c r="Z12769">
        <v>496</v>
      </c>
      <c r="AA12769">
        <f t="shared" si="398"/>
        <v>165.33333333333334</v>
      </c>
    </row>
    <row r="12770" spans="1:27" x14ac:dyDescent="0.25">
      <c r="A12770" t="s">
        <v>1509</v>
      </c>
      <c r="B12770">
        <v>1971</v>
      </c>
      <c r="C12770" t="str">
        <f t="shared" si="399"/>
        <v>Pre-Drug 1970-1991</v>
      </c>
      <c r="D12770" t="s">
        <v>18</v>
      </c>
      <c r="E12770">
        <v>694</v>
      </c>
      <c r="F12770">
        <v>56</v>
      </c>
      <c r="G12770">
        <v>12</v>
      </c>
      <c r="H12770">
        <v>51</v>
      </c>
      <c r="I12770">
        <v>96</v>
      </c>
      <c r="J12770">
        <v>4</v>
      </c>
      <c r="K12770">
        <v>7</v>
      </c>
      <c r="L12770">
        <v>1</v>
      </c>
      <c r="M12770">
        <v>0</v>
      </c>
      <c r="Q12770">
        <v>160</v>
      </c>
      <c r="R12770">
        <v>3.04</v>
      </c>
      <c r="X12770">
        <v>124</v>
      </c>
      <c r="Y12770">
        <v>0.25</v>
      </c>
      <c r="Z12770">
        <v>497</v>
      </c>
      <c r="AA12770">
        <f t="shared" si="398"/>
        <v>165.66666666666666</v>
      </c>
    </row>
    <row r="12771" spans="1:27" x14ac:dyDescent="0.25">
      <c r="A12771" t="s">
        <v>2156</v>
      </c>
      <c r="B12771">
        <v>2004</v>
      </c>
      <c r="C12771" t="str">
        <f t="shared" si="399"/>
        <v>Drug Era 1992-2006</v>
      </c>
      <c r="D12771" t="s">
        <v>18</v>
      </c>
      <c r="E12771">
        <v>694</v>
      </c>
      <c r="F12771">
        <v>42</v>
      </c>
      <c r="G12771">
        <v>13</v>
      </c>
      <c r="H12771">
        <v>53</v>
      </c>
      <c r="I12771">
        <v>173</v>
      </c>
      <c r="J12771">
        <v>4</v>
      </c>
      <c r="K12771">
        <v>1</v>
      </c>
      <c r="L12771">
        <v>11</v>
      </c>
      <c r="M12771">
        <v>1</v>
      </c>
      <c r="Q12771">
        <v>146</v>
      </c>
      <c r="R12771">
        <v>2.27</v>
      </c>
      <c r="X12771">
        <v>91</v>
      </c>
      <c r="Y12771">
        <v>0.23</v>
      </c>
      <c r="Z12771">
        <v>499</v>
      </c>
      <c r="AA12771">
        <f t="shared" si="398"/>
        <v>166.33333333333334</v>
      </c>
    </row>
    <row r="12772" spans="1:27" x14ac:dyDescent="0.25">
      <c r="A12772" t="s">
        <v>2714</v>
      </c>
      <c r="B12772">
        <v>1982</v>
      </c>
      <c r="C12772" t="str">
        <f t="shared" si="399"/>
        <v>Pre-Drug 1970-1991</v>
      </c>
      <c r="D12772" t="s">
        <v>19</v>
      </c>
      <c r="E12772">
        <v>694</v>
      </c>
      <c r="F12772">
        <v>58</v>
      </c>
      <c r="G12772">
        <v>11</v>
      </c>
      <c r="H12772">
        <v>50</v>
      </c>
      <c r="I12772">
        <v>83</v>
      </c>
      <c r="J12772">
        <v>6</v>
      </c>
      <c r="K12772">
        <v>2</v>
      </c>
      <c r="L12772">
        <v>4</v>
      </c>
      <c r="M12772">
        <v>0</v>
      </c>
      <c r="Q12772">
        <v>161</v>
      </c>
      <c r="R12772">
        <v>3.1</v>
      </c>
      <c r="X12772">
        <v>118</v>
      </c>
      <c r="Y12772">
        <v>0.25</v>
      </c>
      <c r="Z12772">
        <v>505</v>
      </c>
      <c r="AA12772">
        <f t="shared" si="398"/>
        <v>168.33333333333334</v>
      </c>
    </row>
    <row r="12773" spans="1:27" x14ac:dyDescent="0.25">
      <c r="A12773" t="s">
        <v>2441</v>
      </c>
      <c r="B12773">
        <v>1973</v>
      </c>
      <c r="C12773" t="str">
        <f t="shared" si="399"/>
        <v>Pre-Drug 1970-1991</v>
      </c>
      <c r="D12773" t="s">
        <v>18</v>
      </c>
      <c r="E12773">
        <v>694</v>
      </c>
      <c r="F12773">
        <v>54</v>
      </c>
      <c r="G12773">
        <v>12</v>
      </c>
      <c r="H12773">
        <v>52</v>
      </c>
      <c r="I12773">
        <v>122</v>
      </c>
      <c r="J12773">
        <v>10</v>
      </c>
      <c r="K12773">
        <v>4</v>
      </c>
      <c r="L12773">
        <v>2</v>
      </c>
      <c r="M12773">
        <v>0</v>
      </c>
      <c r="Q12773">
        <v>143</v>
      </c>
      <c r="R12773">
        <v>2.85</v>
      </c>
      <c r="X12773">
        <v>91</v>
      </c>
      <c r="Y12773">
        <v>0.22</v>
      </c>
      <c r="Z12773">
        <v>511</v>
      </c>
      <c r="AA12773">
        <f t="shared" si="398"/>
        <v>170.33333333333334</v>
      </c>
    </row>
    <row r="12774" spans="1:27" x14ac:dyDescent="0.25">
      <c r="A12774" t="s">
        <v>1400</v>
      </c>
      <c r="B12774">
        <v>1994</v>
      </c>
      <c r="C12774" t="str">
        <f t="shared" si="399"/>
        <v>Pre-Drug 1970-1991</v>
      </c>
      <c r="D12774" t="s">
        <v>19</v>
      </c>
      <c r="E12774">
        <v>694</v>
      </c>
      <c r="F12774">
        <v>61</v>
      </c>
      <c r="G12774">
        <v>14</v>
      </c>
      <c r="H12774">
        <v>72</v>
      </c>
      <c r="I12774">
        <v>204</v>
      </c>
      <c r="J12774">
        <v>2</v>
      </c>
      <c r="K12774">
        <v>5</v>
      </c>
      <c r="L12774">
        <v>6</v>
      </c>
      <c r="M12774">
        <v>0</v>
      </c>
      <c r="Q12774">
        <v>132</v>
      </c>
      <c r="R12774">
        <v>3.19</v>
      </c>
      <c r="X12774">
        <v>81</v>
      </c>
      <c r="Y12774">
        <v>0.2</v>
      </c>
      <c r="Z12774">
        <v>516</v>
      </c>
      <c r="AA12774">
        <f t="shared" si="398"/>
        <v>172</v>
      </c>
    </row>
    <row r="12775" spans="1:27" x14ac:dyDescent="0.25">
      <c r="A12775" t="s">
        <v>1274</v>
      </c>
      <c r="B12775">
        <v>2001</v>
      </c>
      <c r="C12775" t="str">
        <f t="shared" si="399"/>
        <v>Drug Era 1992-2006</v>
      </c>
      <c r="D12775" t="s">
        <v>19</v>
      </c>
      <c r="E12775">
        <v>695</v>
      </c>
      <c r="F12775">
        <v>97</v>
      </c>
      <c r="G12775">
        <v>18</v>
      </c>
      <c r="H12775">
        <v>57</v>
      </c>
      <c r="I12775">
        <v>80</v>
      </c>
      <c r="J12775">
        <v>5</v>
      </c>
      <c r="K12775">
        <v>3</v>
      </c>
      <c r="L12775">
        <v>8</v>
      </c>
      <c r="M12775">
        <v>0</v>
      </c>
      <c r="Q12775">
        <v>197</v>
      </c>
      <c r="R12775">
        <v>5.77</v>
      </c>
      <c r="X12775">
        <v>89</v>
      </c>
      <c r="Z12775">
        <v>454</v>
      </c>
      <c r="AA12775">
        <f t="shared" si="398"/>
        <v>151.33333333333334</v>
      </c>
    </row>
    <row r="12776" spans="1:27" x14ac:dyDescent="0.25">
      <c r="A12776" t="s">
        <v>2557</v>
      </c>
      <c r="B12776">
        <v>1987</v>
      </c>
      <c r="C12776" t="str">
        <f t="shared" si="399"/>
        <v>Pre-Drug 1970-1991</v>
      </c>
      <c r="D12776" t="s">
        <v>19</v>
      </c>
      <c r="E12776">
        <v>695</v>
      </c>
      <c r="F12776">
        <v>111</v>
      </c>
      <c r="G12776">
        <v>29</v>
      </c>
      <c r="H12776">
        <v>57</v>
      </c>
      <c r="I12776">
        <v>61</v>
      </c>
      <c r="J12776">
        <v>1</v>
      </c>
      <c r="K12776">
        <v>4</v>
      </c>
      <c r="L12776">
        <v>3</v>
      </c>
      <c r="M12776">
        <v>2</v>
      </c>
      <c r="Q12776">
        <v>185</v>
      </c>
      <c r="R12776">
        <v>6.5</v>
      </c>
      <c r="X12776">
        <v>81</v>
      </c>
      <c r="Y12776">
        <v>0.28999999999999998</v>
      </c>
      <c r="Z12776">
        <v>461</v>
      </c>
      <c r="AA12776">
        <f t="shared" si="398"/>
        <v>153.66666666666666</v>
      </c>
    </row>
    <row r="12777" spans="1:27" x14ac:dyDescent="0.25">
      <c r="A12777" t="s">
        <v>2510</v>
      </c>
      <c r="B12777">
        <v>2008</v>
      </c>
      <c r="C12777" t="str">
        <f t="shared" si="399"/>
        <v>Post Drug Era 2007-2012</v>
      </c>
      <c r="D12777" t="s">
        <v>18</v>
      </c>
      <c r="E12777">
        <v>695</v>
      </c>
      <c r="F12777">
        <v>88</v>
      </c>
      <c r="G12777">
        <v>14</v>
      </c>
      <c r="H12777">
        <v>75</v>
      </c>
      <c r="I12777">
        <v>157</v>
      </c>
      <c r="J12777">
        <v>1</v>
      </c>
      <c r="K12777">
        <v>7</v>
      </c>
      <c r="L12777">
        <v>7</v>
      </c>
      <c r="M12777">
        <v>0</v>
      </c>
      <c r="Q12777">
        <v>154</v>
      </c>
      <c r="R12777">
        <v>5.01</v>
      </c>
      <c r="X12777">
        <v>82</v>
      </c>
      <c r="Z12777">
        <v>474</v>
      </c>
      <c r="AA12777">
        <f t="shared" si="398"/>
        <v>158</v>
      </c>
    </row>
    <row r="12778" spans="1:27" x14ac:dyDescent="0.25">
      <c r="A12778" t="s">
        <v>3003</v>
      </c>
      <c r="B12778">
        <v>2007</v>
      </c>
      <c r="C12778" t="str">
        <f t="shared" si="399"/>
        <v>Post Drug Era 2007-2012</v>
      </c>
      <c r="D12778" t="s">
        <v>19</v>
      </c>
      <c r="E12778">
        <v>695</v>
      </c>
      <c r="F12778">
        <v>70</v>
      </c>
      <c r="G12778">
        <v>17</v>
      </c>
      <c r="H12778">
        <v>45</v>
      </c>
      <c r="I12778">
        <v>115</v>
      </c>
      <c r="J12778">
        <v>3</v>
      </c>
      <c r="K12778">
        <v>4</v>
      </c>
      <c r="L12778">
        <v>2</v>
      </c>
      <c r="M12778">
        <v>0</v>
      </c>
      <c r="Q12778">
        <v>178</v>
      </c>
      <c r="R12778">
        <v>3.91</v>
      </c>
      <c r="X12778">
        <v>89</v>
      </c>
      <c r="Z12778">
        <v>483</v>
      </c>
      <c r="AA12778">
        <f t="shared" si="398"/>
        <v>161</v>
      </c>
    </row>
    <row r="12779" spans="1:27" x14ac:dyDescent="0.25">
      <c r="A12779" t="s">
        <v>2118</v>
      </c>
      <c r="B12779">
        <v>1973</v>
      </c>
      <c r="C12779" t="str">
        <f t="shared" si="399"/>
        <v>Pre-Drug 1970-1991</v>
      </c>
      <c r="D12779" t="s">
        <v>18</v>
      </c>
      <c r="E12779">
        <v>695</v>
      </c>
      <c r="F12779">
        <v>77</v>
      </c>
      <c r="G12779">
        <v>20</v>
      </c>
      <c r="H12779">
        <v>40</v>
      </c>
      <c r="I12779">
        <v>48</v>
      </c>
      <c r="J12779">
        <v>9</v>
      </c>
      <c r="K12779">
        <v>5</v>
      </c>
      <c r="L12779">
        <v>4</v>
      </c>
      <c r="M12779">
        <v>0</v>
      </c>
      <c r="Q12779">
        <v>192</v>
      </c>
      <c r="R12779">
        <v>4.28</v>
      </c>
      <c r="X12779">
        <v>81</v>
      </c>
      <c r="Y12779">
        <v>0.28999999999999998</v>
      </c>
      <c r="Z12779">
        <v>486</v>
      </c>
      <c r="AA12779">
        <f t="shared" si="398"/>
        <v>162</v>
      </c>
    </row>
    <row r="12780" spans="1:27" x14ac:dyDescent="0.25">
      <c r="A12780" t="s">
        <v>978</v>
      </c>
      <c r="B12780">
        <v>2010</v>
      </c>
      <c r="C12780" t="str">
        <f t="shared" si="399"/>
        <v>Post Drug Era 2007-2012</v>
      </c>
      <c r="D12780" t="s">
        <v>18</v>
      </c>
      <c r="E12780">
        <v>695</v>
      </c>
      <c r="F12780">
        <v>49</v>
      </c>
      <c r="G12780">
        <v>9</v>
      </c>
      <c r="H12780">
        <v>64</v>
      </c>
      <c r="I12780">
        <v>132</v>
      </c>
      <c r="J12780">
        <v>4</v>
      </c>
      <c r="K12780">
        <v>4</v>
      </c>
      <c r="L12780">
        <v>3</v>
      </c>
      <c r="M12780">
        <v>1</v>
      </c>
      <c r="Q12780">
        <v>151</v>
      </c>
      <c r="R12780">
        <v>2.7</v>
      </c>
      <c r="X12780">
        <v>72</v>
      </c>
      <c r="Z12780">
        <v>490</v>
      </c>
      <c r="AA12780">
        <f t="shared" si="398"/>
        <v>163.33333333333334</v>
      </c>
    </row>
    <row r="12781" spans="1:27" x14ac:dyDescent="0.25">
      <c r="A12781" t="s">
        <v>2035</v>
      </c>
      <c r="B12781">
        <v>1973</v>
      </c>
      <c r="C12781" t="str">
        <f t="shared" si="399"/>
        <v>Pre-Drug 1970-1991</v>
      </c>
      <c r="D12781" t="s">
        <v>18</v>
      </c>
      <c r="E12781">
        <v>695</v>
      </c>
      <c r="F12781">
        <v>61</v>
      </c>
      <c r="G12781">
        <v>18</v>
      </c>
      <c r="H12781">
        <v>72</v>
      </c>
      <c r="I12781">
        <v>112</v>
      </c>
      <c r="J12781">
        <v>9</v>
      </c>
      <c r="K12781">
        <v>9</v>
      </c>
      <c r="L12781">
        <v>1</v>
      </c>
      <c r="M12781">
        <v>1</v>
      </c>
      <c r="Q12781">
        <v>136</v>
      </c>
      <c r="R12781">
        <v>3.3</v>
      </c>
      <c r="X12781">
        <v>95</v>
      </c>
      <c r="Y12781">
        <v>0.22</v>
      </c>
      <c r="Z12781">
        <v>499</v>
      </c>
      <c r="AA12781">
        <f t="shared" si="398"/>
        <v>166.33333333333334</v>
      </c>
    </row>
    <row r="12782" spans="1:27" x14ac:dyDescent="0.25">
      <c r="A12782" t="s">
        <v>1121</v>
      </c>
      <c r="B12782">
        <v>1983</v>
      </c>
      <c r="C12782" t="str">
        <f t="shared" si="399"/>
        <v>Pre-Drug 1970-1991</v>
      </c>
      <c r="D12782" t="s">
        <v>18</v>
      </c>
      <c r="E12782">
        <v>695</v>
      </c>
      <c r="F12782">
        <v>43</v>
      </c>
      <c r="G12782">
        <v>9</v>
      </c>
      <c r="H12782">
        <v>32</v>
      </c>
      <c r="I12782">
        <v>127</v>
      </c>
      <c r="J12782">
        <v>12</v>
      </c>
      <c r="K12782">
        <v>6</v>
      </c>
      <c r="L12782">
        <v>3</v>
      </c>
      <c r="M12782">
        <v>2</v>
      </c>
      <c r="Q12782">
        <v>147</v>
      </c>
      <c r="R12782">
        <v>2.25</v>
      </c>
      <c r="X12782">
        <v>55</v>
      </c>
      <c r="Y12782">
        <v>0.22</v>
      </c>
      <c r="Z12782">
        <v>517</v>
      </c>
      <c r="AA12782">
        <f t="shared" si="398"/>
        <v>172.33333333333334</v>
      </c>
    </row>
    <row r="12783" spans="1:27" x14ac:dyDescent="0.25">
      <c r="A12783" t="s">
        <v>2069</v>
      </c>
      <c r="B12783">
        <v>2001</v>
      </c>
      <c r="C12783" t="str">
        <f t="shared" si="399"/>
        <v>Drug Era 1992-2006</v>
      </c>
      <c r="D12783" t="s">
        <v>19</v>
      </c>
      <c r="E12783">
        <v>696</v>
      </c>
      <c r="F12783">
        <v>103</v>
      </c>
      <c r="G12783">
        <v>23</v>
      </c>
      <c r="H12783">
        <v>65</v>
      </c>
      <c r="I12783">
        <v>104</v>
      </c>
      <c r="J12783">
        <v>0</v>
      </c>
      <c r="K12783">
        <v>8</v>
      </c>
      <c r="L12783">
        <v>6</v>
      </c>
      <c r="M12783">
        <v>2</v>
      </c>
      <c r="Q12783">
        <v>189</v>
      </c>
      <c r="R12783">
        <v>6.02</v>
      </c>
      <c r="X12783">
        <v>68</v>
      </c>
      <c r="Z12783">
        <v>462</v>
      </c>
      <c r="AA12783">
        <f t="shared" si="398"/>
        <v>154</v>
      </c>
    </row>
    <row r="12784" spans="1:27" x14ac:dyDescent="0.25">
      <c r="A12784" t="s">
        <v>272</v>
      </c>
      <c r="B12784">
        <v>1971</v>
      </c>
      <c r="C12784" t="str">
        <f t="shared" si="399"/>
        <v>Pre-Drug 1970-1991</v>
      </c>
      <c r="D12784" t="s">
        <v>18</v>
      </c>
      <c r="E12784">
        <v>696</v>
      </c>
      <c r="F12784">
        <v>81</v>
      </c>
      <c r="G12784">
        <v>11</v>
      </c>
      <c r="H12784">
        <v>45</v>
      </c>
      <c r="I12784">
        <v>93</v>
      </c>
      <c r="J12784">
        <v>3</v>
      </c>
      <c r="K12784">
        <v>10</v>
      </c>
      <c r="L12784">
        <v>13</v>
      </c>
      <c r="M12784">
        <v>0</v>
      </c>
      <c r="Q12784">
        <v>177</v>
      </c>
      <c r="R12784">
        <v>4.5999999999999996</v>
      </c>
      <c r="X12784">
        <v>87</v>
      </c>
      <c r="Y12784">
        <v>0.28000000000000003</v>
      </c>
      <c r="Z12784">
        <v>475</v>
      </c>
      <c r="AA12784">
        <f t="shared" si="398"/>
        <v>158.33333333333334</v>
      </c>
    </row>
    <row r="12785" spans="1:27" x14ac:dyDescent="0.25">
      <c r="A12785" t="s">
        <v>1899</v>
      </c>
      <c r="B12785">
        <v>2005</v>
      </c>
      <c r="C12785" t="str">
        <f t="shared" si="399"/>
        <v>Drug Era 1992-2006</v>
      </c>
      <c r="D12785" t="s">
        <v>18</v>
      </c>
      <c r="E12785">
        <v>696</v>
      </c>
      <c r="F12785">
        <v>80</v>
      </c>
      <c r="G12785">
        <v>16</v>
      </c>
      <c r="H12785">
        <v>42</v>
      </c>
      <c r="I12785">
        <v>95</v>
      </c>
      <c r="J12785">
        <v>9</v>
      </c>
      <c r="K12785">
        <v>1</v>
      </c>
      <c r="L12785">
        <v>5</v>
      </c>
      <c r="M12785">
        <v>0</v>
      </c>
      <c r="Q12785">
        <v>198</v>
      </c>
      <c r="R12785">
        <v>4.55</v>
      </c>
      <c r="X12785">
        <v>82</v>
      </c>
      <c r="Z12785">
        <v>475</v>
      </c>
      <c r="AA12785">
        <f t="shared" si="398"/>
        <v>158.33333333333334</v>
      </c>
    </row>
    <row r="12786" spans="1:27" x14ac:dyDescent="0.25">
      <c r="A12786" t="s">
        <v>2786</v>
      </c>
      <c r="B12786">
        <v>2010</v>
      </c>
      <c r="C12786" t="str">
        <f t="shared" si="399"/>
        <v>Post Drug Era 2007-2012</v>
      </c>
      <c r="D12786" t="s">
        <v>19</v>
      </c>
      <c r="E12786">
        <v>696</v>
      </c>
      <c r="F12786">
        <v>78</v>
      </c>
      <c r="G12786">
        <v>13</v>
      </c>
      <c r="H12786">
        <v>69</v>
      </c>
      <c r="I12786">
        <v>88</v>
      </c>
      <c r="J12786">
        <v>2</v>
      </c>
      <c r="K12786">
        <v>3</v>
      </c>
      <c r="L12786">
        <v>8</v>
      </c>
      <c r="M12786">
        <v>1</v>
      </c>
      <c r="Q12786">
        <v>169</v>
      </c>
      <c r="R12786">
        <v>4.41</v>
      </c>
      <c r="X12786">
        <v>69</v>
      </c>
      <c r="Z12786">
        <v>478</v>
      </c>
      <c r="AA12786">
        <f t="shared" si="398"/>
        <v>159.33333333333334</v>
      </c>
    </row>
    <row r="12787" spans="1:27" x14ac:dyDescent="0.25">
      <c r="A12787" t="s">
        <v>1897</v>
      </c>
      <c r="B12787">
        <v>1995</v>
      </c>
      <c r="C12787" t="str">
        <f t="shared" si="399"/>
        <v>Pre-Drug 1970-1991</v>
      </c>
      <c r="D12787" t="s">
        <v>18</v>
      </c>
      <c r="E12787">
        <v>696</v>
      </c>
      <c r="F12787">
        <v>76</v>
      </c>
      <c r="G12787">
        <v>23</v>
      </c>
      <c r="H12787">
        <v>54</v>
      </c>
      <c r="I12787">
        <v>123</v>
      </c>
      <c r="J12787">
        <v>2</v>
      </c>
      <c r="K12787">
        <v>5</v>
      </c>
      <c r="L12787">
        <v>4</v>
      </c>
      <c r="M12787">
        <v>1</v>
      </c>
      <c r="Q12787">
        <v>160</v>
      </c>
      <c r="R12787">
        <v>4.26</v>
      </c>
      <c r="X12787">
        <v>72</v>
      </c>
      <c r="Y12787">
        <v>0.24</v>
      </c>
      <c r="Z12787">
        <v>482</v>
      </c>
      <c r="AA12787">
        <f t="shared" si="398"/>
        <v>160.66666666666666</v>
      </c>
    </row>
    <row r="12788" spans="1:27" x14ac:dyDescent="0.25">
      <c r="A12788" t="s">
        <v>682</v>
      </c>
      <c r="B12788">
        <v>2003</v>
      </c>
      <c r="C12788" t="str">
        <f t="shared" si="399"/>
        <v>Drug Era 1992-2006</v>
      </c>
      <c r="D12788" t="s">
        <v>19</v>
      </c>
      <c r="E12788">
        <v>696</v>
      </c>
      <c r="F12788">
        <v>86</v>
      </c>
      <c r="G12788">
        <v>25</v>
      </c>
      <c r="H12788">
        <v>47</v>
      </c>
      <c r="I12788">
        <v>85</v>
      </c>
      <c r="J12788">
        <v>4</v>
      </c>
      <c r="K12788">
        <v>9</v>
      </c>
      <c r="L12788">
        <v>8</v>
      </c>
      <c r="M12788">
        <v>2</v>
      </c>
      <c r="Q12788">
        <v>172</v>
      </c>
      <c r="R12788">
        <v>4.68</v>
      </c>
      <c r="X12788">
        <v>80</v>
      </c>
      <c r="Y12788">
        <v>0.27</v>
      </c>
      <c r="Z12788">
        <v>496</v>
      </c>
      <c r="AA12788">
        <f t="shared" si="398"/>
        <v>165.33333333333334</v>
      </c>
    </row>
    <row r="12789" spans="1:27" x14ac:dyDescent="0.25">
      <c r="A12789" t="s">
        <v>2514</v>
      </c>
      <c r="B12789">
        <v>1979</v>
      </c>
      <c r="C12789" t="str">
        <f t="shared" si="399"/>
        <v>Pre-Drug 1970-1991</v>
      </c>
      <c r="D12789" t="s">
        <v>18</v>
      </c>
      <c r="E12789">
        <v>696</v>
      </c>
      <c r="F12789">
        <v>64</v>
      </c>
      <c r="G12789">
        <v>16</v>
      </c>
      <c r="H12789">
        <v>54</v>
      </c>
      <c r="I12789">
        <v>138</v>
      </c>
      <c r="J12789">
        <v>4</v>
      </c>
      <c r="K12789">
        <v>2</v>
      </c>
      <c r="L12789">
        <v>3</v>
      </c>
      <c r="M12789">
        <v>3</v>
      </c>
      <c r="Q12789">
        <v>148</v>
      </c>
      <c r="R12789">
        <v>3.43</v>
      </c>
      <c r="X12789">
        <v>93</v>
      </c>
      <c r="Y12789">
        <v>0.23</v>
      </c>
      <c r="Z12789">
        <v>504</v>
      </c>
      <c r="AA12789">
        <f t="shared" si="398"/>
        <v>168</v>
      </c>
    </row>
    <row r="12790" spans="1:27" x14ac:dyDescent="0.25">
      <c r="A12790" t="s">
        <v>2221</v>
      </c>
      <c r="B12790">
        <v>2011</v>
      </c>
      <c r="C12790" t="str">
        <f t="shared" si="399"/>
        <v>Post Drug Era 2007-2012</v>
      </c>
      <c r="D12790" t="s">
        <v>19</v>
      </c>
      <c r="E12790">
        <v>696</v>
      </c>
      <c r="F12790">
        <v>71</v>
      </c>
      <c r="G12790">
        <v>18</v>
      </c>
      <c r="H12790">
        <v>55</v>
      </c>
      <c r="I12790">
        <v>173</v>
      </c>
      <c r="J12790">
        <v>1</v>
      </c>
      <c r="K12790">
        <v>9</v>
      </c>
      <c r="L12790">
        <v>5</v>
      </c>
      <c r="M12790">
        <v>0</v>
      </c>
      <c r="Q12790">
        <v>133</v>
      </c>
      <c r="R12790">
        <v>3.74</v>
      </c>
      <c r="X12790">
        <v>42</v>
      </c>
      <c r="Z12790">
        <v>513</v>
      </c>
      <c r="AA12790">
        <f t="shared" si="398"/>
        <v>171</v>
      </c>
    </row>
    <row r="12791" spans="1:27" x14ac:dyDescent="0.25">
      <c r="A12791" t="s">
        <v>2487</v>
      </c>
      <c r="B12791">
        <v>1994</v>
      </c>
      <c r="C12791" t="str">
        <f t="shared" si="399"/>
        <v>Pre-Drug 1970-1991</v>
      </c>
      <c r="D12791" t="s">
        <v>18</v>
      </c>
      <c r="E12791">
        <v>696</v>
      </c>
      <c r="F12791">
        <v>54</v>
      </c>
      <c r="G12791">
        <v>13</v>
      </c>
      <c r="H12791">
        <v>13</v>
      </c>
      <c r="I12791">
        <v>143</v>
      </c>
      <c r="J12791">
        <v>0</v>
      </c>
      <c r="K12791">
        <v>0</v>
      </c>
      <c r="L12791">
        <v>4</v>
      </c>
      <c r="M12791">
        <v>0</v>
      </c>
      <c r="Q12791">
        <v>169</v>
      </c>
      <c r="R12791">
        <v>2.74</v>
      </c>
      <c r="X12791">
        <v>57</v>
      </c>
      <c r="Y12791">
        <v>0.24</v>
      </c>
      <c r="Z12791">
        <v>532</v>
      </c>
      <c r="AA12791">
        <f t="shared" si="398"/>
        <v>177.33333333333334</v>
      </c>
    </row>
    <row r="12792" spans="1:27" x14ac:dyDescent="0.25">
      <c r="A12792" t="s">
        <v>392</v>
      </c>
      <c r="B12792">
        <v>1997</v>
      </c>
      <c r="C12792" t="str">
        <f t="shared" si="399"/>
        <v>Drug Era 1992-2006</v>
      </c>
      <c r="D12792" t="s">
        <v>18</v>
      </c>
      <c r="E12792">
        <v>697</v>
      </c>
      <c r="F12792">
        <v>96</v>
      </c>
      <c r="G12792">
        <v>17</v>
      </c>
      <c r="H12792">
        <v>74</v>
      </c>
      <c r="I12792">
        <v>87</v>
      </c>
      <c r="J12792">
        <v>5</v>
      </c>
      <c r="K12792">
        <v>7</v>
      </c>
      <c r="L12792">
        <v>12</v>
      </c>
      <c r="M12792">
        <v>0</v>
      </c>
      <c r="Q12792">
        <v>165</v>
      </c>
      <c r="R12792">
        <v>5.56</v>
      </c>
      <c r="X12792">
        <v>60</v>
      </c>
      <c r="Y12792">
        <v>0.27</v>
      </c>
      <c r="Z12792">
        <v>466</v>
      </c>
      <c r="AA12792">
        <f t="shared" si="398"/>
        <v>155.33333333333334</v>
      </c>
    </row>
    <row r="12793" spans="1:27" x14ac:dyDescent="0.25">
      <c r="A12793" t="s">
        <v>3075</v>
      </c>
      <c r="B12793">
        <v>2005</v>
      </c>
      <c r="C12793" t="str">
        <f t="shared" si="399"/>
        <v>Drug Era 1992-2006</v>
      </c>
      <c r="D12793" t="s">
        <v>18</v>
      </c>
      <c r="E12793">
        <v>697</v>
      </c>
      <c r="F12793">
        <v>86</v>
      </c>
      <c r="G12793">
        <v>24</v>
      </c>
      <c r="H12793">
        <v>51</v>
      </c>
      <c r="I12793">
        <v>106</v>
      </c>
      <c r="J12793">
        <v>1</v>
      </c>
      <c r="K12793">
        <v>1</v>
      </c>
      <c r="L12793">
        <v>3</v>
      </c>
      <c r="M12793">
        <v>0</v>
      </c>
      <c r="Q12793">
        <v>174</v>
      </c>
      <c r="R12793">
        <v>4.8499999999999996</v>
      </c>
      <c r="X12793">
        <v>100</v>
      </c>
      <c r="Z12793">
        <v>479</v>
      </c>
      <c r="AA12793">
        <f t="shared" si="398"/>
        <v>159.66666666666666</v>
      </c>
    </row>
    <row r="12794" spans="1:27" x14ac:dyDescent="0.25">
      <c r="A12794" t="s">
        <v>925</v>
      </c>
      <c r="B12794">
        <v>1974</v>
      </c>
      <c r="C12794" t="str">
        <f t="shared" si="399"/>
        <v>Pre-Drug 1970-1991</v>
      </c>
      <c r="D12794" t="s">
        <v>18</v>
      </c>
      <c r="E12794">
        <v>697</v>
      </c>
      <c r="F12794">
        <v>70</v>
      </c>
      <c r="G12794">
        <v>16</v>
      </c>
      <c r="H12794">
        <v>61</v>
      </c>
      <c r="I12794">
        <v>78</v>
      </c>
      <c r="J12794">
        <v>7</v>
      </c>
      <c r="K12794">
        <v>3</v>
      </c>
      <c r="L12794">
        <v>3</v>
      </c>
      <c r="M12794">
        <v>1</v>
      </c>
      <c r="Q12794">
        <v>167</v>
      </c>
      <c r="R12794">
        <v>3.88</v>
      </c>
      <c r="X12794">
        <v>116</v>
      </c>
      <c r="Y12794">
        <v>0.26</v>
      </c>
      <c r="Z12794">
        <v>487</v>
      </c>
      <c r="AA12794">
        <f t="shared" si="398"/>
        <v>162.33333333333334</v>
      </c>
    </row>
    <row r="12795" spans="1:27" x14ac:dyDescent="0.25">
      <c r="A12795" t="s">
        <v>539</v>
      </c>
      <c r="B12795">
        <v>1983</v>
      </c>
      <c r="C12795" t="str">
        <f t="shared" si="399"/>
        <v>Pre-Drug 1970-1991</v>
      </c>
      <c r="D12795" t="s">
        <v>19</v>
      </c>
      <c r="E12795">
        <v>697</v>
      </c>
      <c r="F12795">
        <v>71</v>
      </c>
      <c r="G12795">
        <v>14</v>
      </c>
      <c r="H12795">
        <v>72</v>
      </c>
      <c r="I12795">
        <v>76</v>
      </c>
      <c r="J12795">
        <v>6</v>
      </c>
      <c r="K12795">
        <v>10</v>
      </c>
      <c r="L12795">
        <v>3</v>
      </c>
      <c r="M12795">
        <v>0</v>
      </c>
      <c r="Q12795">
        <v>160</v>
      </c>
      <c r="R12795">
        <v>3.94</v>
      </c>
      <c r="X12795">
        <v>96</v>
      </c>
      <c r="Y12795">
        <v>0.26</v>
      </c>
      <c r="Z12795">
        <v>487</v>
      </c>
      <c r="AA12795">
        <f t="shared" si="398"/>
        <v>162.33333333333334</v>
      </c>
    </row>
    <row r="12796" spans="1:27" x14ac:dyDescent="0.25">
      <c r="A12796" t="s">
        <v>2352</v>
      </c>
      <c r="B12796">
        <v>1978</v>
      </c>
      <c r="C12796" t="str">
        <f t="shared" si="399"/>
        <v>Pre-Drug 1970-1991</v>
      </c>
      <c r="D12796" t="s">
        <v>18</v>
      </c>
      <c r="E12796">
        <v>697</v>
      </c>
      <c r="F12796">
        <v>67</v>
      </c>
      <c r="G12796">
        <v>13</v>
      </c>
      <c r="H12796">
        <v>51</v>
      </c>
      <c r="I12796">
        <v>79</v>
      </c>
      <c r="J12796">
        <v>0</v>
      </c>
      <c r="K12796">
        <v>7</v>
      </c>
      <c r="L12796">
        <v>3</v>
      </c>
      <c r="M12796">
        <v>0</v>
      </c>
      <c r="Q12796">
        <v>160</v>
      </c>
      <c r="R12796">
        <v>3.66</v>
      </c>
      <c r="X12796">
        <v>56</v>
      </c>
      <c r="Y12796">
        <v>0.25</v>
      </c>
      <c r="Z12796">
        <v>494</v>
      </c>
      <c r="AA12796">
        <f t="shared" si="398"/>
        <v>164.66666666666666</v>
      </c>
    </row>
    <row r="12797" spans="1:27" x14ac:dyDescent="0.25">
      <c r="A12797" t="s">
        <v>1975</v>
      </c>
      <c r="B12797">
        <v>2004</v>
      </c>
      <c r="C12797" t="str">
        <f t="shared" si="399"/>
        <v>Drug Era 1992-2006</v>
      </c>
      <c r="D12797" t="s">
        <v>19</v>
      </c>
      <c r="E12797">
        <v>697</v>
      </c>
      <c r="F12797">
        <v>84</v>
      </c>
      <c r="G12797">
        <v>22</v>
      </c>
      <c r="H12797">
        <v>40</v>
      </c>
      <c r="I12797">
        <v>132</v>
      </c>
      <c r="J12797">
        <v>1</v>
      </c>
      <c r="K12797">
        <v>5</v>
      </c>
      <c r="L12797">
        <v>2</v>
      </c>
      <c r="M12797">
        <v>0</v>
      </c>
      <c r="Q12797">
        <v>178</v>
      </c>
      <c r="R12797">
        <v>4.59</v>
      </c>
      <c r="X12797">
        <v>81</v>
      </c>
      <c r="Y12797">
        <v>0.27</v>
      </c>
      <c r="Z12797">
        <v>494</v>
      </c>
      <c r="AA12797">
        <f t="shared" si="398"/>
        <v>164.66666666666666</v>
      </c>
    </row>
    <row r="12798" spans="1:27" x14ac:dyDescent="0.25">
      <c r="A12798" t="s">
        <v>2514</v>
      </c>
      <c r="B12798">
        <v>1986</v>
      </c>
      <c r="C12798" t="str">
        <f t="shared" si="399"/>
        <v>Pre-Drug 1970-1991</v>
      </c>
      <c r="D12798" t="s">
        <v>18</v>
      </c>
      <c r="E12798">
        <v>697</v>
      </c>
      <c r="F12798">
        <v>79</v>
      </c>
      <c r="G12798">
        <v>21</v>
      </c>
      <c r="H12798">
        <v>37</v>
      </c>
      <c r="I12798">
        <v>124</v>
      </c>
      <c r="J12798">
        <v>2</v>
      </c>
      <c r="K12798">
        <v>3</v>
      </c>
      <c r="L12798">
        <v>2</v>
      </c>
      <c r="M12798">
        <v>1</v>
      </c>
      <c r="Q12798">
        <v>165</v>
      </c>
      <c r="R12798">
        <v>4.1900000000000004</v>
      </c>
      <c r="X12798">
        <v>69</v>
      </c>
      <c r="Y12798">
        <v>0.25</v>
      </c>
      <c r="Z12798">
        <v>509</v>
      </c>
      <c r="AA12798">
        <f t="shared" si="398"/>
        <v>169.66666666666666</v>
      </c>
    </row>
    <row r="12799" spans="1:27" x14ac:dyDescent="0.25">
      <c r="A12799" t="s">
        <v>3119</v>
      </c>
      <c r="B12799">
        <v>1997</v>
      </c>
      <c r="C12799" t="str">
        <f t="shared" si="399"/>
        <v>Drug Era 1992-2006</v>
      </c>
      <c r="D12799" t="s">
        <v>18</v>
      </c>
      <c r="E12799">
        <v>698</v>
      </c>
      <c r="F12799">
        <v>104</v>
      </c>
      <c r="G12799">
        <v>19</v>
      </c>
      <c r="H12799">
        <v>71</v>
      </c>
      <c r="I12799">
        <v>59</v>
      </c>
      <c r="J12799">
        <v>3</v>
      </c>
      <c r="K12799">
        <v>6</v>
      </c>
      <c r="L12799">
        <v>11</v>
      </c>
      <c r="M12799">
        <v>2</v>
      </c>
      <c r="Q12799">
        <v>198</v>
      </c>
      <c r="R12799">
        <v>6.25</v>
      </c>
      <c r="X12799">
        <v>102</v>
      </c>
      <c r="Y12799">
        <v>0.32</v>
      </c>
      <c r="Z12799">
        <v>449</v>
      </c>
      <c r="AA12799">
        <f t="shared" si="398"/>
        <v>149.66666666666666</v>
      </c>
    </row>
    <row r="12800" spans="1:27" x14ac:dyDescent="0.25">
      <c r="A12800" t="s">
        <v>1142</v>
      </c>
      <c r="B12800">
        <v>2011</v>
      </c>
      <c r="C12800" t="str">
        <f t="shared" si="399"/>
        <v>Post Drug Era 2007-2012</v>
      </c>
      <c r="D12800" t="s">
        <v>18</v>
      </c>
      <c r="E12800">
        <v>698</v>
      </c>
      <c r="F12800">
        <v>93</v>
      </c>
      <c r="G12800">
        <v>21</v>
      </c>
      <c r="H12800">
        <v>83</v>
      </c>
      <c r="I12800">
        <v>134</v>
      </c>
      <c r="J12800">
        <v>5</v>
      </c>
      <c r="K12800">
        <v>3</v>
      </c>
      <c r="L12800">
        <v>2</v>
      </c>
      <c r="M12800">
        <v>2</v>
      </c>
      <c r="Q12800">
        <v>157</v>
      </c>
      <c r="R12800">
        <v>5.35</v>
      </c>
      <c r="X12800">
        <v>54</v>
      </c>
      <c r="Z12800">
        <v>469</v>
      </c>
      <c r="AA12800">
        <f t="shared" si="398"/>
        <v>156.33333333333334</v>
      </c>
    </row>
    <row r="12801" spans="1:27" x14ac:dyDescent="0.25">
      <c r="A12801" t="s">
        <v>1089</v>
      </c>
      <c r="B12801">
        <v>1987</v>
      </c>
      <c r="C12801" t="str">
        <f t="shared" si="399"/>
        <v>Pre-Drug 1970-1991</v>
      </c>
      <c r="D12801" t="s">
        <v>18</v>
      </c>
      <c r="E12801">
        <v>698</v>
      </c>
      <c r="F12801">
        <v>89</v>
      </c>
      <c r="G12801">
        <v>33</v>
      </c>
      <c r="H12801">
        <v>39</v>
      </c>
      <c r="I12801">
        <v>89</v>
      </c>
      <c r="J12801">
        <v>6</v>
      </c>
      <c r="K12801">
        <v>4</v>
      </c>
      <c r="L12801">
        <v>2</v>
      </c>
      <c r="M12801">
        <v>1</v>
      </c>
      <c r="Q12801">
        <v>172</v>
      </c>
      <c r="R12801">
        <v>4.8499999999999996</v>
      </c>
      <c r="X12801">
        <v>95</v>
      </c>
      <c r="Y12801">
        <v>0.26</v>
      </c>
      <c r="Z12801">
        <v>495</v>
      </c>
      <c r="AA12801">
        <f t="shared" si="398"/>
        <v>165</v>
      </c>
    </row>
    <row r="12802" spans="1:27" x14ac:dyDescent="0.25">
      <c r="A12802" t="s">
        <v>592</v>
      </c>
      <c r="B12802">
        <v>2007</v>
      </c>
      <c r="C12802" t="str">
        <f t="shared" si="399"/>
        <v>Post Drug Era 2007-2012</v>
      </c>
      <c r="D12802" t="s">
        <v>18</v>
      </c>
      <c r="E12802">
        <v>698</v>
      </c>
      <c r="F12802">
        <v>76</v>
      </c>
      <c r="G12802">
        <v>15</v>
      </c>
      <c r="H12802">
        <v>44</v>
      </c>
      <c r="I12802">
        <v>61</v>
      </c>
      <c r="J12802">
        <v>6</v>
      </c>
      <c r="K12802">
        <v>0</v>
      </c>
      <c r="L12802">
        <v>6</v>
      </c>
      <c r="M12802">
        <v>0</v>
      </c>
      <c r="Q12802">
        <v>178</v>
      </c>
      <c r="R12802">
        <v>4.12</v>
      </c>
      <c r="X12802">
        <v>98</v>
      </c>
      <c r="Z12802">
        <v>498</v>
      </c>
      <c r="AA12802">
        <f t="shared" ref="AA12802:AA12865" si="400">Z12802/3</f>
        <v>166</v>
      </c>
    </row>
    <row r="12803" spans="1:27" x14ac:dyDescent="0.25">
      <c r="A12803" t="s">
        <v>2401</v>
      </c>
      <c r="B12803">
        <v>1988</v>
      </c>
      <c r="C12803" t="str">
        <f t="shared" ref="C12803:C12866" si="401">IF(B12803&lt;1997,"Pre-Drug 1970-1991",IF(B12803&lt;=2006,"Drug Era 1992-2006","Post Drug Era 2007-2012"))</f>
        <v>Pre-Drug 1970-1991</v>
      </c>
      <c r="D12803" t="s">
        <v>19</v>
      </c>
      <c r="E12803">
        <v>698</v>
      </c>
      <c r="F12803">
        <v>57</v>
      </c>
      <c r="G12803">
        <v>19</v>
      </c>
      <c r="H12803">
        <v>72</v>
      </c>
      <c r="I12803">
        <v>114</v>
      </c>
      <c r="J12803">
        <v>5</v>
      </c>
      <c r="K12803">
        <v>8</v>
      </c>
      <c r="L12803">
        <v>3</v>
      </c>
      <c r="M12803">
        <v>1</v>
      </c>
      <c r="Q12803">
        <v>121</v>
      </c>
      <c r="R12803">
        <v>2.98</v>
      </c>
      <c r="X12803">
        <v>67</v>
      </c>
      <c r="Y12803">
        <v>0.19</v>
      </c>
      <c r="Z12803">
        <v>516</v>
      </c>
      <c r="AA12803">
        <f t="shared" si="400"/>
        <v>172</v>
      </c>
    </row>
    <row r="12804" spans="1:27" x14ac:dyDescent="0.25">
      <c r="A12804" t="s">
        <v>848</v>
      </c>
      <c r="B12804">
        <v>2003</v>
      </c>
      <c r="C12804" t="str">
        <f t="shared" si="401"/>
        <v>Drug Era 1992-2006</v>
      </c>
      <c r="D12804" t="s">
        <v>18</v>
      </c>
      <c r="E12804">
        <v>699</v>
      </c>
      <c r="F12804">
        <v>97</v>
      </c>
      <c r="G12804">
        <v>20</v>
      </c>
      <c r="H12804">
        <v>83</v>
      </c>
      <c r="I12804">
        <v>103</v>
      </c>
      <c r="J12804">
        <v>1</v>
      </c>
      <c r="K12804">
        <v>6</v>
      </c>
      <c r="L12804">
        <v>1</v>
      </c>
      <c r="M12804">
        <v>0</v>
      </c>
      <c r="Q12804">
        <v>182</v>
      </c>
      <c r="R12804">
        <v>5.73</v>
      </c>
      <c r="X12804">
        <v>103</v>
      </c>
      <c r="Y12804">
        <v>0.3</v>
      </c>
      <c r="Z12804">
        <v>457</v>
      </c>
      <c r="AA12804">
        <f t="shared" si="400"/>
        <v>152.33333333333334</v>
      </c>
    </row>
    <row r="12805" spans="1:27" x14ac:dyDescent="0.25">
      <c r="A12805" t="s">
        <v>1301</v>
      </c>
      <c r="B12805">
        <v>1986</v>
      </c>
      <c r="C12805" t="str">
        <f t="shared" si="401"/>
        <v>Pre-Drug 1970-1991</v>
      </c>
      <c r="D12805" t="s">
        <v>18</v>
      </c>
      <c r="E12805">
        <v>699</v>
      </c>
      <c r="F12805">
        <v>91</v>
      </c>
      <c r="G12805">
        <v>27</v>
      </c>
      <c r="H12805">
        <v>68</v>
      </c>
      <c r="I12805">
        <v>85</v>
      </c>
      <c r="J12805">
        <v>8</v>
      </c>
      <c r="K12805">
        <v>2</v>
      </c>
      <c r="L12805">
        <v>3</v>
      </c>
      <c r="M12805">
        <v>2</v>
      </c>
      <c r="Q12805">
        <v>170</v>
      </c>
      <c r="R12805">
        <v>5.15</v>
      </c>
      <c r="X12805">
        <v>99</v>
      </c>
      <c r="Y12805">
        <v>0.27</v>
      </c>
      <c r="Z12805">
        <v>477</v>
      </c>
      <c r="AA12805">
        <f t="shared" si="400"/>
        <v>159</v>
      </c>
    </row>
    <row r="12806" spans="1:27" x14ac:dyDescent="0.25">
      <c r="A12806" t="s">
        <v>1089</v>
      </c>
      <c r="B12806">
        <v>1993</v>
      </c>
      <c r="C12806" t="str">
        <f t="shared" si="401"/>
        <v>Pre-Drug 1970-1991</v>
      </c>
      <c r="D12806" t="s">
        <v>19</v>
      </c>
      <c r="E12806">
        <v>699</v>
      </c>
      <c r="F12806">
        <v>95</v>
      </c>
      <c r="G12806">
        <v>28</v>
      </c>
      <c r="H12806">
        <v>44</v>
      </c>
      <c r="I12806">
        <v>70</v>
      </c>
      <c r="J12806">
        <v>3</v>
      </c>
      <c r="K12806">
        <v>2</v>
      </c>
      <c r="L12806">
        <v>3</v>
      </c>
      <c r="M12806">
        <v>0</v>
      </c>
      <c r="Q12806">
        <v>186</v>
      </c>
      <c r="R12806">
        <v>5.37</v>
      </c>
      <c r="X12806">
        <v>114</v>
      </c>
      <c r="Y12806">
        <v>0.28999999999999998</v>
      </c>
      <c r="Z12806">
        <v>478</v>
      </c>
      <c r="AA12806">
        <f t="shared" si="400"/>
        <v>159.33333333333334</v>
      </c>
    </row>
    <row r="12807" spans="1:27" x14ac:dyDescent="0.25">
      <c r="A12807" t="s">
        <v>1062</v>
      </c>
      <c r="B12807">
        <v>1998</v>
      </c>
      <c r="C12807" t="str">
        <f t="shared" si="401"/>
        <v>Drug Era 1992-2006</v>
      </c>
      <c r="D12807" t="s">
        <v>18</v>
      </c>
      <c r="E12807">
        <v>699</v>
      </c>
      <c r="F12807">
        <v>89</v>
      </c>
      <c r="G12807">
        <v>23</v>
      </c>
      <c r="H12807">
        <v>85</v>
      </c>
      <c r="I12807">
        <v>113</v>
      </c>
      <c r="J12807">
        <v>1</v>
      </c>
      <c r="K12807">
        <v>8</v>
      </c>
      <c r="L12807">
        <v>9</v>
      </c>
      <c r="M12807">
        <v>0</v>
      </c>
      <c r="Q12807">
        <v>142</v>
      </c>
      <c r="R12807">
        <v>5.03</v>
      </c>
      <c r="X12807">
        <v>79</v>
      </c>
      <c r="Z12807">
        <v>478</v>
      </c>
      <c r="AA12807">
        <f t="shared" si="400"/>
        <v>159.33333333333334</v>
      </c>
    </row>
    <row r="12808" spans="1:27" x14ac:dyDescent="0.25">
      <c r="A12808" t="s">
        <v>1989</v>
      </c>
      <c r="B12808">
        <v>2011</v>
      </c>
      <c r="C12808" t="str">
        <f t="shared" si="401"/>
        <v>Post Drug Era 2007-2012</v>
      </c>
      <c r="D12808" t="s">
        <v>18</v>
      </c>
      <c r="E12808">
        <v>699</v>
      </c>
      <c r="F12808">
        <v>80</v>
      </c>
      <c r="G12808">
        <v>17</v>
      </c>
      <c r="H12808">
        <v>65</v>
      </c>
      <c r="I12808">
        <v>126</v>
      </c>
      <c r="J12808">
        <v>1</v>
      </c>
      <c r="K12808">
        <v>4</v>
      </c>
      <c r="L12808">
        <v>1</v>
      </c>
      <c r="M12808">
        <v>1</v>
      </c>
      <c r="Q12808">
        <v>160</v>
      </c>
      <c r="R12808">
        <v>4.45</v>
      </c>
      <c r="X12808">
        <v>74</v>
      </c>
      <c r="Z12808">
        <v>485</v>
      </c>
      <c r="AA12808">
        <f t="shared" si="400"/>
        <v>161.66666666666666</v>
      </c>
    </row>
    <row r="12809" spans="1:27" x14ac:dyDescent="0.25">
      <c r="A12809" t="s">
        <v>1953</v>
      </c>
      <c r="B12809">
        <v>2009</v>
      </c>
      <c r="C12809" t="str">
        <f t="shared" si="401"/>
        <v>Post Drug Era 2007-2012</v>
      </c>
      <c r="D12809" t="s">
        <v>18</v>
      </c>
      <c r="E12809">
        <v>699</v>
      </c>
      <c r="F12809">
        <v>89</v>
      </c>
      <c r="G12809">
        <v>27</v>
      </c>
      <c r="H12809">
        <v>43</v>
      </c>
      <c r="I12809">
        <v>94</v>
      </c>
      <c r="J12809">
        <v>1</v>
      </c>
      <c r="K12809">
        <v>1</v>
      </c>
      <c r="L12809">
        <v>10</v>
      </c>
      <c r="M12809">
        <v>1</v>
      </c>
      <c r="Q12809">
        <v>177</v>
      </c>
      <c r="R12809">
        <v>4.9400000000000004</v>
      </c>
      <c r="X12809">
        <v>103</v>
      </c>
      <c r="Z12809">
        <v>486</v>
      </c>
      <c r="AA12809">
        <f t="shared" si="400"/>
        <v>162</v>
      </c>
    </row>
    <row r="12810" spans="1:27" x14ac:dyDescent="0.25">
      <c r="A12810" t="s">
        <v>1522</v>
      </c>
      <c r="B12810">
        <v>1987</v>
      </c>
      <c r="C12810" t="str">
        <f t="shared" si="401"/>
        <v>Pre-Drug 1970-1991</v>
      </c>
      <c r="D12810" t="s">
        <v>18</v>
      </c>
      <c r="E12810">
        <v>699</v>
      </c>
      <c r="F12810">
        <v>87</v>
      </c>
      <c r="G12810">
        <v>24</v>
      </c>
      <c r="H12810">
        <v>46</v>
      </c>
      <c r="I12810">
        <v>104</v>
      </c>
      <c r="J12810">
        <v>6</v>
      </c>
      <c r="K12810">
        <v>3</v>
      </c>
      <c r="L12810">
        <v>2</v>
      </c>
      <c r="M12810">
        <v>3</v>
      </c>
      <c r="Q12810">
        <v>182</v>
      </c>
      <c r="R12810">
        <v>4.8</v>
      </c>
      <c r="X12810">
        <v>71</v>
      </c>
      <c r="Y12810">
        <v>0.28000000000000003</v>
      </c>
      <c r="Z12810">
        <v>489</v>
      </c>
      <c r="AA12810">
        <f t="shared" si="400"/>
        <v>163</v>
      </c>
    </row>
    <row r="12811" spans="1:27" x14ac:dyDescent="0.25">
      <c r="A12811" t="s">
        <v>2899</v>
      </c>
      <c r="B12811">
        <v>2001</v>
      </c>
      <c r="C12811" t="str">
        <f t="shared" si="401"/>
        <v>Drug Era 1992-2006</v>
      </c>
      <c r="D12811" t="s">
        <v>19</v>
      </c>
      <c r="E12811">
        <v>699</v>
      </c>
      <c r="F12811">
        <v>81</v>
      </c>
      <c r="G12811">
        <v>20</v>
      </c>
      <c r="H12811">
        <v>50</v>
      </c>
      <c r="I12811">
        <v>100</v>
      </c>
      <c r="J12811">
        <v>3</v>
      </c>
      <c r="K12811">
        <v>3</v>
      </c>
      <c r="L12811">
        <v>8</v>
      </c>
      <c r="M12811">
        <v>0</v>
      </c>
      <c r="Q12811">
        <v>177</v>
      </c>
      <c r="R12811">
        <v>4.45</v>
      </c>
      <c r="X12811">
        <v>56</v>
      </c>
      <c r="Z12811">
        <v>491</v>
      </c>
      <c r="AA12811">
        <f t="shared" si="400"/>
        <v>163.66666666666666</v>
      </c>
    </row>
    <row r="12812" spans="1:27" x14ac:dyDescent="0.25">
      <c r="A12812" t="s">
        <v>2306</v>
      </c>
      <c r="B12812">
        <v>1982</v>
      </c>
      <c r="C12812" t="str">
        <f t="shared" si="401"/>
        <v>Pre-Drug 1970-1991</v>
      </c>
      <c r="D12812" t="s">
        <v>19</v>
      </c>
      <c r="E12812">
        <v>699</v>
      </c>
      <c r="F12812">
        <v>74</v>
      </c>
      <c r="G12812">
        <v>10</v>
      </c>
      <c r="H12812">
        <v>54</v>
      </c>
      <c r="I12812">
        <v>111</v>
      </c>
      <c r="J12812">
        <v>5</v>
      </c>
      <c r="K12812">
        <v>2</v>
      </c>
      <c r="L12812">
        <v>2</v>
      </c>
      <c r="M12812">
        <v>1</v>
      </c>
      <c r="Q12812">
        <v>165</v>
      </c>
      <c r="R12812">
        <v>4.0599999999999996</v>
      </c>
      <c r="X12812">
        <v>60</v>
      </c>
      <c r="Y12812">
        <v>0.26</v>
      </c>
      <c r="Z12812">
        <v>492</v>
      </c>
      <c r="AA12812">
        <f t="shared" si="400"/>
        <v>164</v>
      </c>
    </row>
    <row r="12813" spans="1:27" x14ac:dyDescent="0.25">
      <c r="A12813" t="s">
        <v>1718</v>
      </c>
      <c r="B12813">
        <v>1972</v>
      </c>
      <c r="C12813" t="str">
        <f t="shared" si="401"/>
        <v>Pre-Drug 1970-1991</v>
      </c>
      <c r="D12813" t="s">
        <v>18</v>
      </c>
      <c r="E12813">
        <v>699</v>
      </c>
      <c r="F12813">
        <v>68</v>
      </c>
      <c r="G12813">
        <v>15</v>
      </c>
      <c r="H12813">
        <v>46</v>
      </c>
      <c r="I12813">
        <v>72</v>
      </c>
      <c r="J12813">
        <v>7</v>
      </c>
      <c r="K12813">
        <v>2</v>
      </c>
      <c r="L12813">
        <v>3</v>
      </c>
      <c r="M12813">
        <v>0</v>
      </c>
      <c r="Q12813">
        <v>176</v>
      </c>
      <c r="R12813">
        <v>3.71</v>
      </c>
      <c r="X12813">
        <v>77</v>
      </c>
      <c r="Y12813">
        <v>0.27</v>
      </c>
      <c r="Z12813">
        <v>495</v>
      </c>
      <c r="AA12813">
        <f t="shared" si="400"/>
        <v>165</v>
      </c>
    </row>
    <row r="12814" spans="1:27" x14ac:dyDescent="0.25">
      <c r="A12814" t="s">
        <v>3105</v>
      </c>
      <c r="B12814">
        <v>1998</v>
      </c>
      <c r="C12814" t="str">
        <f t="shared" si="401"/>
        <v>Drug Era 1992-2006</v>
      </c>
      <c r="D12814" t="s">
        <v>18</v>
      </c>
      <c r="E12814">
        <v>699</v>
      </c>
      <c r="F12814">
        <v>63</v>
      </c>
      <c r="G12814">
        <v>14</v>
      </c>
      <c r="H12814">
        <v>85</v>
      </c>
      <c r="I12814">
        <v>233</v>
      </c>
      <c r="J12814">
        <v>1</v>
      </c>
      <c r="K12814">
        <v>6</v>
      </c>
      <c r="L12814">
        <v>11</v>
      </c>
      <c r="M12814">
        <v>3</v>
      </c>
      <c r="Q12814">
        <v>117</v>
      </c>
      <c r="R12814">
        <v>3.4</v>
      </c>
      <c r="X12814">
        <v>102</v>
      </c>
      <c r="Z12814">
        <v>500</v>
      </c>
      <c r="AA12814">
        <f t="shared" si="400"/>
        <v>166.66666666666666</v>
      </c>
    </row>
    <row r="12815" spans="1:27" x14ac:dyDescent="0.25">
      <c r="A12815" t="s">
        <v>1645</v>
      </c>
      <c r="B12815">
        <v>1987</v>
      </c>
      <c r="C12815" t="str">
        <f t="shared" si="401"/>
        <v>Pre-Drug 1970-1991</v>
      </c>
      <c r="D12815" t="s">
        <v>19</v>
      </c>
      <c r="E12815">
        <v>699</v>
      </c>
      <c r="F12815">
        <v>82</v>
      </c>
      <c r="G12815">
        <v>20</v>
      </c>
      <c r="H12815">
        <v>28</v>
      </c>
      <c r="I12815">
        <v>72</v>
      </c>
      <c r="J12815">
        <v>1</v>
      </c>
      <c r="K12815">
        <v>0</v>
      </c>
      <c r="L12815">
        <v>3</v>
      </c>
      <c r="M12815">
        <v>1</v>
      </c>
      <c r="Q12815">
        <v>179</v>
      </c>
      <c r="R12815">
        <v>4.37</v>
      </c>
      <c r="X12815">
        <v>61</v>
      </c>
      <c r="Y12815">
        <v>0.27</v>
      </c>
      <c r="Z12815">
        <v>507</v>
      </c>
      <c r="AA12815">
        <f t="shared" si="400"/>
        <v>169</v>
      </c>
    </row>
    <row r="12816" spans="1:27" x14ac:dyDescent="0.25">
      <c r="A12816" t="s">
        <v>1115</v>
      </c>
      <c r="B12816">
        <v>2005</v>
      </c>
      <c r="C12816" t="str">
        <f t="shared" si="401"/>
        <v>Drug Era 1992-2006</v>
      </c>
      <c r="D12816" t="s">
        <v>18</v>
      </c>
      <c r="E12816">
        <v>700</v>
      </c>
      <c r="F12816">
        <v>82</v>
      </c>
      <c r="G12816">
        <v>20</v>
      </c>
      <c r="H12816">
        <v>39</v>
      </c>
      <c r="I12816">
        <v>82</v>
      </c>
      <c r="J12816">
        <v>3</v>
      </c>
      <c r="K12816">
        <v>2</v>
      </c>
      <c r="L12816">
        <v>9</v>
      </c>
      <c r="M12816">
        <v>1</v>
      </c>
      <c r="Q12816">
        <v>191</v>
      </c>
      <c r="R12816">
        <v>4.6100000000000003</v>
      </c>
      <c r="X12816">
        <v>79</v>
      </c>
      <c r="Z12816">
        <v>480</v>
      </c>
      <c r="AA12816">
        <f t="shared" si="400"/>
        <v>160</v>
      </c>
    </row>
    <row r="12817" spans="1:27" x14ac:dyDescent="0.25">
      <c r="A12817" t="s">
        <v>707</v>
      </c>
      <c r="B12817">
        <v>1985</v>
      </c>
      <c r="C12817" t="str">
        <f t="shared" si="401"/>
        <v>Pre-Drug 1970-1991</v>
      </c>
      <c r="D12817" t="s">
        <v>18</v>
      </c>
      <c r="E12817">
        <v>700</v>
      </c>
      <c r="F12817">
        <v>85</v>
      </c>
      <c r="G12817">
        <v>15</v>
      </c>
      <c r="H12817">
        <v>89</v>
      </c>
      <c r="I12817">
        <v>149</v>
      </c>
      <c r="J12817">
        <v>3</v>
      </c>
      <c r="K12817">
        <v>7</v>
      </c>
      <c r="L12817">
        <v>3</v>
      </c>
      <c r="M12817">
        <v>1</v>
      </c>
      <c r="Q12817">
        <v>138</v>
      </c>
      <c r="R12817">
        <v>4.7</v>
      </c>
      <c r="X12817">
        <v>94</v>
      </c>
      <c r="Y12817">
        <v>0.23</v>
      </c>
      <c r="Z12817">
        <v>488</v>
      </c>
      <c r="AA12817">
        <f t="shared" si="400"/>
        <v>162.66666666666666</v>
      </c>
    </row>
    <row r="12818" spans="1:27" x14ac:dyDescent="0.25">
      <c r="A12818" t="s">
        <v>2239</v>
      </c>
      <c r="B12818">
        <v>2010</v>
      </c>
      <c r="C12818" t="str">
        <f t="shared" si="401"/>
        <v>Post Drug Era 2007-2012</v>
      </c>
      <c r="D12818" t="s">
        <v>19</v>
      </c>
      <c r="E12818">
        <v>700</v>
      </c>
      <c r="F12818">
        <v>89</v>
      </c>
      <c r="G12818">
        <v>18</v>
      </c>
      <c r="H12818">
        <v>38</v>
      </c>
      <c r="I12818">
        <v>84</v>
      </c>
      <c r="J12818">
        <v>2</v>
      </c>
      <c r="K12818">
        <v>11</v>
      </c>
      <c r="L12818">
        <v>7</v>
      </c>
      <c r="M12818">
        <v>3</v>
      </c>
      <c r="Q12818">
        <v>188</v>
      </c>
      <c r="R12818">
        <v>4.92</v>
      </c>
      <c r="X12818">
        <v>66</v>
      </c>
      <c r="Z12818">
        <v>488</v>
      </c>
      <c r="AA12818">
        <f t="shared" si="400"/>
        <v>162.66666666666666</v>
      </c>
    </row>
    <row r="12819" spans="1:27" x14ac:dyDescent="0.25">
      <c r="A12819" t="s">
        <v>3140</v>
      </c>
      <c r="B12819">
        <v>2005</v>
      </c>
      <c r="C12819" t="str">
        <f t="shared" si="401"/>
        <v>Drug Era 1992-2006</v>
      </c>
      <c r="D12819" t="s">
        <v>19</v>
      </c>
      <c r="E12819">
        <v>700</v>
      </c>
      <c r="F12819">
        <v>78</v>
      </c>
      <c r="G12819">
        <v>19</v>
      </c>
      <c r="H12819">
        <v>45</v>
      </c>
      <c r="I12819">
        <v>137</v>
      </c>
      <c r="J12819">
        <v>2</v>
      </c>
      <c r="K12819">
        <v>3</v>
      </c>
      <c r="L12819">
        <v>7</v>
      </c>
      <c r="M12819">
        <v>0</v>
      </c>
      <c r="Q12819">
        <v>162</v>
      </c>
      <c r="R12819">
        <v>4.26</v>
      </c>
      <c r="X12819">
        <v>86</v>
      </c>
      <c r="Z12819">
        <v>494</v>
      </c>
      <c r="AA12819">
        <f t="shared" si="400"/>
        <v>164.66666666666666</v>
      </c>
    </row>
    <row r="12820" spans="1:27" x14ac:dyDescent="0.25">
      <c r="A12820" t="s">
        <v>2988</v>
      </c>
      <c r="B12820">
        <v>1975</v>
      </c>
      <c r="C12820" t="str">
        <f t="shared" si="401"/>
        <v>Pre-Drug 1970-1991</v>
      </c>
      <c r="D12820" t="s">
        <v>18</v>
      </c>
      <c r="E12820">
        <v>700</v>
      </c>
      <c r="F12820">
        <v>58</v>
      </c>
      <c r="G12820">
        <v>8</v>
      </c>
      <c r="H12820">
        <v>87</v>
      </c>
      <c r="I12820">
        <v>128</v>
      </c>
      <c r="J12820">
        <v>4</v>
      </c>
      <c r="K12820">
        <v>5</v>
      </c>
      <c r="L12820">
        <v>1</v>
      </c>
      <c r="M12820">
        <v>3</v>
      </c>
      <c r="Q12820">
        <v>130</v>
      </c>
      <c r="R12820">
        <v>3.11</v>
      </c>
      <c r="X12820">
        <v>90</v>
      </c>
      <c r="Y12820">
        <v>0.21</v>
      </c>
      <c r="Z12820">
        <v>503</v>
      </c>
      <c r="AA12820">
        <f t="shared" si="400"/>
        <v>167.66666666666666</v>
      </c>
    </row>
    <row r="12821" spans="1:27" x14ac:dyDescent="0.25">
      <c r="A12821" t="s">
        <v>3075</v>
      </c>
      <c r="B12821">
        <v>2000</v>
      </c>
      <c r="C12821" t="str">
        <f t="shared" si="401"/>
        <v>Drug Era 1992-2006</v>
      </c>
      <c r="D12821" t="s">
        <v>18</v>
      </c>
      <c r="E12821">
        <v>700</v>
      </c>
      <c r="F12821">
        <v>70</v>
      </c>
      <c r="G12821">
        <v>23</v>
      </c>
      <c r="H12821">
        <v>54</v>
      </c>
      <c r="I12821">
        <v>111</v>
      </c>
      <c r="J12821">
        <v>2</v>
      </c>
      <c r="K12821">
        <v>4</v>
      </c>
      <c r="L12821">
        <v>3</v>
      </c>
      <c r="M12821">
        <v>0</v>
      </c>
      <c r="Q12821">
        <v>152</v>
      </c>
      <c r="R12821">
        <v>3.75</v>
      </c>
      <c r="X12821">
        <v>76</v>
      </c>
      <c r="Y12821">
        <v>0</v>
      </c>
      <c r="Z12821">
        <v>504</v>
      </c>
      <c r="AA12821">
        <f t="shared" si="400"/>
        <v>168</v>
      </c>
    </row>
    <row r="12822" spans="1:27" x14ac:dyDescent="0.25">
      <c r="A12822" t="s">
        <v>919</v>
      </c>
      <c r="B12822">
        <v>1979</v>
      </c>
      <c r="C12822" t="str">
        <f t="shared" si="401"/>
        <v>Pre-Drug 1970-1991</v>
      </c>
      <c r="D12822" t="s">
        <v>18</v>
      </c>
      <c r="E12822">
        <v>700</v>
      </c>
      <c r="F12822">
        <v>60</v>
      </c>
      <c r="G12822">
        <v>14</v>
      </c>
      <c r="H12822">
        <v>35</v>
      </c>
      <c r="I12822">
        <v>58</v>
      </c>
      <c r="J12822">
        <v>2</v>
      </c>
      <c r="K12822">
        <v>0</v>
      </c>
      <c r="L12822">
        <v>0</v>
      </c>
      <c r="M12822">
        <v>1</v>
      </c>
      <c r="Q12822">
        <v>155</v>
      </c>
      <c r="R12822">
        <v>3.04</v>
      </c>
      <c r="X12822">
        <v>79</v>
      </c>
      <c r="Y12822">
        <v>0.23</v>
      </c>
      <c r="Z12822">
        <v>533</v>
      </c>
      <c r="AA12822">
        <f t="shared" si="400"/>
        <v>177.66666666666666</v>
      </c>
    </row>
    <row r="12823" spans="1:27" x14ac:dyDescent="0.25">
      <c r="A12823" t="s">
        <v>1687</v>
      </c>
      <c r="B12823">
        <v>1987</v>
      </c>
      <c r="C12823" t="str">
        <f t="shared" si="401"/>
        <v>Pre-Drug 1970-1991</v>
      </c>
      <c r="D12823" t="s">
        <v>18</v>
      </c>
      <c r="E12823">
        <v>701</v>
      </c>
      <c r="F12823">
        <v>97</v>
      </c>
      <c r="G12823">
        <v>17</v>
      </c>
      <c r="H12823">
        <v>74</v>
      </c>
      <c r="I12823">
        <v>101</v>
      </c>
      <c r="J12823">
        <v>13</v>
      </c>
      <c r="K12823">
        <v>4</v>
      </c>
      <c r="L12823">
        <v>4</v>
      </c>
      <c r="M12823">
        <v>7</v>
      </c>
      <c r="Q12823">
        <v>181</v>
      </c>
      <c r="R12823">
        <v>5.61</v>
      </c>
      <c r="X12823">
        <v>101</v>
      </c>
      <c r="Y12823">
        <v>0.28999999999999998</v>
      </c>
      <c r="Z12823">
        <v>467</v>
      </c>
      <c r="AA12823">
        <f t="shared" si="400"/>
        <v>155.66666666666666</v>
      </c>
    </row>
    <row r="12824" spans="1:27" x14ac:dyDescent="0.25">
      <c r="A12824" t="s">
        <v>1173</v>
      </c>
      <c r="B12824">
        <v>1977</v>
      </c>
      <c r="C12824" t="str">
        <f t="shared" si="401"/>
        <v>Pre-Drug 1970-1991</v>
      </c>
      <c r="D12824" t="s">
        <v>19</v>
      </c>
      <c r="E12824">
        <v>701</v>
      </c>
      <c r="F12824">
        <v>73</v>
      </c>
      <c r="G12824">
        <v>7</v>
      </c>
      <c r="H12824">
        <v>75</v>
      </c>
      <c r="I12824">
        <v>83</v>
      </c>
      <c r="J12824">
        <v>3</v>
      </c>
      <c r="K12824">
        <v>8</v>
      </c>
      <c r="L12824">
        <v>5</v>
      </c>
      <c r="M12824">
        <v>1</v>
      </c>
      <c r="Q12824">
        <v>166</v>
      </c>
      <c r="R12824">
        <v>4.2</v>
      </c>
      <c r="X12824">
        <v>57</v>
      </c>
      <c r="Y12824">
        <v>0.27</v>
      </c>
      <c r="Z12824">
        <v>469</v>
      </c>
      <c r="AA12824">
        <f t="shared" si="400"/>
        <v>156.33333333333334</v>
      </c>
    </row>
    <row r="12825" spans="1:27" x14ac:dyDescent="0.25">
      <c r="A12825" t="s">
        <v>2255</v>
      </c>
      <c r="B12825">
        <v>2005</v>
      </c>
      <c r="C12825" t="str">
        <f t="shared" si="401"/>
        <v>Drug Era 1992-2006</v>
      </c>
      <c r="D12825" t="s">
        <v>18</v>
      </c>
      <c r="E12825">
        <v>701</v>
      </c>
      <c r="F12825">
        <v>68</v>
      </c>
      <c r="G12825">
        <v>25</v>
      </c>
      <c r="H12825">
        <v>59</v>
      </c>
      <c r="I12825">
        <v>188</v>
      </c>
      <c r="J12825">
        <v>2</v>
      </c>
      <c r="K12825">
        <v>4</v>
      </c>
      <c r="L12825">
        <v>4</v>
      </c>
      <c r="M12825">
        <v>1</v>
      </c>
      <c r="Q12825">
        <v>143</v>
      </c>
      <c r="R12825">
        <v>3.67</v>
      </c>
      <c r="X12825">
        <v>71</v>
      </c>
      <c r="Z12825">
        <v>500</v>
      </c>
      <c r="AA12825">
        <f t="shared" si="400"/>
        <v>166.66666666666666</v>
      </c>
    </row>
    <row r="12826" spans="1:27" x14ac:dyDescent="0.25">
      <c r="A12826" t="s">
        <v>2518</v>
      </c>
      <c r="B12826">
        <v>2009</v>
      </c>
      <c r="C12826" t="str">
        <f t="shared" si="401"/>
        <v>Post Drug Era 2007-2012</v>
      </c>
      <c r="D12826" t="s">
        <v>18</v>
      </c>
      <c r="E12826">
        <v>701</v>
      </c>
      <c r="F12826">
        <v>58</v>
      </c>
      <c r="G12826">
        <v>20</v>
      </c>
      <c r="H12826">
        <v>46</v>
      </c>
      <c r="I12826">
        <v>146</v>
      </c>
      <c r="J12826">
        <v>3</v>
      </c>
      <c r="K12826">
        <v>1</v>
      </c>
      <c r="L12826">
        <v>3</v>
      </c>
      <c r="M12826">
        <v>0</v>
      </c>
      <c r="Q12826">
        <v>156</v>
      </c>
      <c r="R12826">
        <v>3.13</v>
      </c>
      <c r="X12826">
        <v>82</v>
      </c>
      <c r="Z12826">
        <v>500</v>
      </c>
      <c r="AA12826">
        <f t="shared" si="400"/>
        <v>166.66666666666666</v>
      </c>
    </row>
    <row r="12827" spans="1:27" x14ac:dyDescent="0.25">
      <c r="A12827" t="s">
        <v>1305</v>
      </c>
      <c r="B12827">
        <v>1983</v>
      </c>
      <c r="C12827" t="str">
        <f t="shared" si="401"/>
        <v>Pre-Drug 1970-1991</v>
      </c>
      <c r="D12827" t="s">
        <v>18</v>
      </c>
      <c r="E12827">
        <v>701</v>
      </c>
      <c r="F12827">
        <v>63</v>
      </c>
      <c r="G12827">
        <v>13</v>
      </c>
      <c r="H12827">
        <v>53</v>
      </c>
      <c r="I12827">
        <v>101</v>
      </c>
      <c r="J12827">
        <v>6</v>
      </c>
      <c r="K12827">
        <v>4</v>
      </c>
      <c r="L12827">
        <v>0</v>
      </c>
      <c r="M12827">
        <v>3</v>
      </c>
      <c r="Q12827">
        <v>158</v>
      </c>
      <c r="R12827">
        <v>3.35</v>
      </c>
      <c r="X12827">
        <v>64</v>
      </c>
      <c r="Y12827">
        <v>0.24</v>
      </c>
      <c r="Z12827">
        <v>508</v>
      </c>
      <c r="AA12827">
        <f t="shared" si="400"/>
        <v>169.33333333333334</v>
      </c>
    </row>
    <row r="12828" spans="1:27" x14ac:dyDescent="0.25">
      <c r="A12828" t="s">
        <v>1456</v>
      </c>
      <c r="B12828">
        <v>2009</v>
      </c>
      <c r="C12828" t="str">
        <f t="shared" si="401"/>
        <v>Post Drug Era 2007-2012</v>
      </c>
      <c r="D12828" t="s">
        <v>18</v>
      </c>
      <c r="E12828">
        <v>701</v>
      </c>
      <c r="F12828">
        <v>53</v>
      </c>
      <c r="G12828">
        <v>7</v>
      </c>
      <c r="H12828">
        <v>91</v>
      </c>
      <c r="I12828">
        <v>185</v>
      </c>
      <c r="J12828">
        <v>4</v>
      </c>
      <c r="K12828">
        <v>11</v>
      </c>
      <c r="L12828">
        <v>1</v>
      </c>
      <c r="M12828">
        <v>2</v>
      </c>
      <c r="Q12828">
        <v>119</v>
      </c>
      <c r="R12828">
        <v>2.79</v>
      </c>
      <c r="X12828">
        <v>92</v>
      </c>
      <c r="Z12828">
        <v>513</v>
      </c>
      <c r="AA12828">
        <f t="shared" si="400"/>
        <v>171</v>
      </c>
    </row>
    <row r="12829" spans="1:27" x14ac:dyDescent="0.25">
      <c r="A12829" t="s">
        <v>1937</v>
      </c>
      <c r="B12829">
        <v>1993</v>
      </c>
      <c r="C12829" t="str">
        <f t="shared" si="401"/>
        <v>Pre-Drug 1970-1991</v>
      </c>
      <c r="D12829" t="s">
        <v>19</v>
      </c>
      <c r="E12829">
        <v>702</v>
      </c>
      <c r="F12829">
        <v>105</v>
      </c>
      <c r="G12829">
        <v>18</v>
      </c>
      <c r="H12829">
        <v>65</v>
      </c>
      <c r="I12829">
        <v>103</v>
      </c>
      <c r="J12829">
        <v>2</v>
      </c>
      <c r="K12829">
        <v>14</v>
      </c>
      <c r="L12829">
        <v>3</v>
      </c>
      <c r="M12829">
        <v>1</v>
      </c>
      <c r="Q12829">
        <v>189</v>
      </c>
      <c r="R12829">
        <v>6.19</v>
      </c>
      <c r="X12829">
        <v>97</v>
      </c>
      <c r="Y12829">
        <v>0.3</v>
      </c>
      <c r="Z12829">
        <v>458</v>
      </c>
      <c r="AA12829">
        <f t="shared" si="400"/>
        <v>152.66666666666666</v>
      </c>
    </row>
    <row r="12830" spans="1:27" x14ac:dyDescent="0.25">
      <c r="A12830" t="s">
        <v>1957</v>
      </c>
      <c r="B12830">
        <v>2000</v>
      </c>
      <c r="C12830" t="str">
        <f t="shared" si="401"/>
        <v>Drug Era 1992-2006</v>
      </c>
      <c r="D12830" t="s">
        <v>18</v>
      </c>
      <c r="E12830">
        <v>702</v>
      </c>
      <c r="F12830">
        <v>89</v>
      </c>
      <c r="G12830">
        <v>24</v>
      </c>
      <c r="H12830">
        <v>41</v>
      </c>
      <c r="I12830">
        <v>78</v>
      </c>
      <c r="J12830">
        <v>7</v>
      </c>
      <c r="K12830">
        <v>3</v>
      </c>
      <c r="L12830">
        <v>4</v>
      </c>
      <c r="M12830">
        <v>0</v>
      </c>
      <c r="Q12830">
        <v>198</v>
      </c>
      <c r="R12830">
        <v>5.1100000000000003</v>
      </c>
      <c r="X12830">
        <v>104</v>
      </c>
      <c r="Y12830">
        <v>0</v>
      </c>
      <c r="Z12830">
        <v>470</v>
      </c>
      <c r="AA12830">
        <f t="shared" si="400"/>
        <v>156.66666666666666</v>
      </c>
    </row>
    <row r="12831" spans="1:27" x14ac:dyDescent="0.25">
      <c r="A12831" t="s">
        <v>2025</v>
      </c>
      <c r="B12831">
        <v>1986</v>
      </c>
      <c r="C12831" t="str">
        <f t="shared" si="401"/>
        <v>Pre-Drug 1970-1991</v>
      </c>
      <c r="D12831" t="s">
        <v>19</v>
      </c>
      <c r="E12831">
        <v>702</v>
      </c>
      <c r="F12831">
        <v>95</v>
      </c>
      <c r="G12831">
        <v>24</v>
      </c>
      <c r="H12831">
        <v>47</v>
      </c>
      <c r="I12831">
        <v>79</v>
      </c>
      <c r="J12831">
        <v>2</v>
      </c>
      <c r="K12831">
        <v>1</v>
      </c>
      <c r="L12831">
        <v>4</v>
      </c>
      <c r="M12831">
        <v>1</v>
      </c>
      <c r="Q12831">
        <v>186</v>
      </c>
      <c r="R12831">
        <v>5.38</v>
      </c>
      <c r="X12831">
        <v>82</v>
      </c>
      <c r="Y12831">
        <v>0.28999999999999998</v>
      </c>
      <c r="Z12831">
        <v>477</v>
      </c>
      <c r="AA12831">
        <f t="shared" si="400"/>
        <v>159</v>
      </c>
    </row>
    <row r="12832" spans="1:27" x14ac:dyDescent="0.25">
      <c r="A12832" t="s">
        <v>1757</v>
      </c>
      <c r="B12832">
        <v>1977</v>
      </c>
      <c r="C12832" t="str">
        <f t="shared" si="401"/>
        <v>Pre-Drug 1970-1991</v>
      </c>
      <c r="D12832" t="s">
        <v>18</v>
      </c>
      <c r="E12832">
        <v>702</v>
      </c>
      <c r="F12832">
        <v>79</v>
      </c>
      <c r="G12832">
        <v>19</v>
      </c>
      <c r="H12832">
        <v>43</v>
      </c>
      <c r="I12832">
        <v>123</v>
      </c>
      <c r="J12832">
        <v>7</v>
      </c>
      <c r="K12832">
        <v>2</v>
      </c>
      <c r="L12832">
        <v>2</v>
      </c>
      <c r="M12832">
        <v>2</v>
      </c>
      <c r="Q12832">
        <v>175</v>
      </c>
      <c r="R12832">
        <v>4.21</v>
      </c>
      <c r="X12832">
        <v>66</v>
      </c>
      <c r="Y12832">
        <v>0.27</v>
      </c>
      <c r="Z12832">
        <v>507</v>
      </c>
      <c r="AA12832">
        <f t="shared" si="400"/>
        <v>169</v>
      </c>
    </row>
    <row r="12833" spans="1:27" x14ac:dyDescent="0.25">
      <c r="A12833" t="s">
        <v>3149</v>
      </c>
      <c r="B12833">
        <v>1979</v>
      </c>
      <c r="C12833" t="str">
        <f t="shared" si="401"/>
        <v>Pre-Drug 1970-1991</v>
      </c>
      <c r="D12833" t="s">
        <v>19</v>
      </c>
      <c r="E12833">
        <v>702</v>
      </c>
      <c r="F12833">
        <v>67</v>
      </c>
      <c r="G12833">
        <v>13</v>
      </c>
      <c r="H12833">
        <v>41</v>
      </c>
      <c r="I12833">
        <v>58</v>
      </c>
      <c r="J12833">
        <v>1</v>
      </c>
      <c r="K12833">
        <v>1</v>
      </c>
      <c r="L12833">
        <v>0</v>
      </c>
      <c r="M12833">
        <v>0</v>
      </c>
      <c r="Q12833">
        <v>181</v>
      </c>
      <c r="R12833">
        <v>3.57</v>
      </c>
      <c r="X12833">
        <v>82</v>
      </c>
      <c r="Y12833">
        <v>0.27</v>
      </c>
      <c r="Z12833">
        <v>507</v>
      </c>
      <c r="AA12833">
        <f t="shared" si="400"/>
        <v>169</v>
      </c>
    </row>
    <row r="12834" spans="1:27" x14ac:dyDescent="0.25">
      <c r="A12834" t="s">
        <v>1612</v>
      </c>
      <c r="B12834">
        <v>2004</v>
      </c>
      <c r="C12834" t="str">
        <f t="shared" si="401"/>
        <v>Drug Era 1992-2006</v>
      </c>
      <c r="D12834" t="s">
        <v>18</v>
      </c>
      <c r="E12834">
        <v>702</v>
      </c>
      <c r="F12834">
        <v>77</v>
      </c>
      <c r="G12834">
        <v>33</v>
      </c>
      <c r="H12834">
        <v>34</v>
      </c>
      <c r="I12834">
        <v>93</v>
      </c>
      <c r="J12834">
        <v>6</v>
      </c>
      <c r="K12834">
        <v>3</v>
      </c>
      <c r="L12834">
        <v>1</v>
      </c>
      <c r="M12834">
        <v>0</v>
      </c>
      <c r="Q12834">
        <v>178</v>
      </c>
      <c r="R12834">
        <v>4.07</v>
      </c>
      <c r="X12834">
        <v>83</v>
      </c>
      <c r="Y12834">
        <v>0.27</v>
      </c>
      <c r="Z12834">
        <v>511</v>
      </c>
      <c r="AA12834">
        <f t="shared" si="400"/>
        <v>170.33333333333334</v>
      </c>
    </row>
    <row r="12835" spans="1:27" x14ac:dyDescent="0.25">
      <c r="A12835" t="s">
        <v>1197</v>
      </c>
      <c r="B12835">
        <v>2003</v>
      </c>
      <c r="C12835" t="str">
        <f t="shared" si="401"/>
        <v>Drug Era 1992-2006</v>
      </c>
      <c r="D12835" t="s">
        <v>19</v>
      </c>
      <c r="E12835">
        <v>703</v>
      </c>
      <c r="F12835">
        <v>97</v>
      </c>
      <c r="G12835">
        <v>24</v>
      </c>
      <c r="H12835">
        <v>40</v>
      </c>
      <c r="I12835">
        <v>76</v>
      </c>
      <c r="J12835">
        <v>3</v>
      </c>
      <c r="K12835">
        <v>4</v>
      </c>
      <c r="L12835">
        <v>0</v>
      </c>
      <c r="M12835">
        <v>0</v>
      </c>
      <c r="Q12835">
        <v>207</v>
      </c>
      <c r="R12835">
        <v>5.51</v>
      </c>
      <c r="X12835">
        <v>103</v>
      </c>
      <c r="Y12835">
        <v>0.31</v>
      </c>
      <c r="Z12835">
        <v>475</v>
      </c>
      <c r="AA12835">
        <f t="shared" si="400"/>
        <v>158.33333333333334</v>
      </c>
    </row>
    <row r="12836" spans="1:27" x14ac:dyDescent="0.25">
      <c r="A12836" t="s">
        <v>74</v>
      </c>
      <c r="B12836">
        <v>1999</v>
      </c>
      <c r="C12836" t="str">
        <f t="shared" si="401"/>
        <v>Drug Era 1992-2006</v>
      </c>
      <c r="D12836" t="s">
        <v>19</v>
      </c>
      <c r="E12836">
        <v>703</v>
      </c>
      <c r="F12836">
        <v>75</v>
      </c>
      <c r="G12836">
        <v>22</v>
      </c>
      <c r="H12836">
        <v>79</v>
      </c>
      <c r="I12836">
        <v>128</v>
      </c>
      <c r="J12836">
        <v>1</v>
      </c>
      <c r="K12836">
        <v>3</v>
      </c>
      <c r="L12836">
        <v>6</v>
      </c>
      <c r="M12836">
        <v>0</v>
      </c>
      <c r="Q12836">
        <v>159</v>
      </c>
      <c r="R12836">
        <v>4.22</v>
      </c>
      <c r="X12836">
        <v>79</v>
      </c>
      <c r="Y12836">
        <v>0</v>
      </c>
      <c r="Z12836">
        <v>480</v>
      </c>
      <c r="AA12836">
        <f t="shared" si="400"/>
        <v>160</v>
      </c>
    </row>
    <row r="12837" spans="1:27" x14ac:dyDescent="0.25">
      <c r="A12837" t="s">
        <v>1143</v>
      </c>
      <c r="B12837">
        <v>2009</v>
      </c>
      <c r="C12837" t="str">
        <f t="shared" si="401"/>
        <v>Post Drug Era 2007-2012</v>
      </c>
      <c r="D12837" t="s">
        <v>18</v>
      </c>
      <c r="E12837">
        <v>703</v>
      </c>
      <c r="F12837">
        <v>76</v>
      </c>
      <c r="G12837">
        <v>24</v>
      </c>
      <c r="H12837">
        <v>43</v>
      </c>
      <c r="I12837">
        <v>142</v>
      </c>
      <c r="J12837">
        <v>6</v>
      </c>
      <c r="K12837">
        <v>6</v>
      </c>
      <c r="L12837">
        <v>4</v>
      </c>
      <c r="M12837">
        <v>0</v>
      </c>
      <c r="Q12837">
        <v>186</v>
      </c>
      <c r="R12837">
        <v>4.21</v>
      </c>
      <c r="X12837">
        <v>79</v>
      </c>
      <c r="Z12837">
        <v>487</v>
      </c>
      <c r="AA12837">
        <f t="shared" si="400"/>
        <v>162.33333333333334</v>
      </c>
    </row>
    <row r="12838" spans="1:27" x14ac:dyDescent="0.25">
      <c r="A12838" t="s">
        <v>447</v>
      </c>
      <c r="B12838">
        <v>1976</v>
      </c>
      <c r="C12838" t="str">
        <f t="shared" si="401"/>
        <v>Pre-Drug 1970-1991</v>
      </c>
      <c r="D12838" t="s">
        <v>19</v>
      </c>
      <c r="E12838">
        <v>703</v>
      </c>
      <c r="F12838">
        <v>56</v>
      </c>
      <c r="G12838">
        <v>9</v>
      </c>
      <c r="H12838">
        <v>62</v>
      </c>
      <c r="I12838">
        <v>115</v>
      </c>
      <c r="J12838">
        <v>11</v>
      </c>
      <c r="K12838">
        <v>7</v>
      </c>
      <c r="L12838">
        <v>5</v>
      </c>
      <c r="M12838">
        <v>0</v>
      </c>
      <c r="Q12838">
        <v>145</v>
      </c>
      <c r="R12838">
        <v>3.01</v>
      </c>
      <c r="X12838">
        <v>92</v>
      </c>
      <c r="Y12838">
        <v>0.23</v>
      </c>
      <c r="Z12838">
        <v>503</v>
      </c>
      <c r="AA12838">
        <f t="shared" si="400"/>
        <v>167.66666666666666</v>
      </c>
    </row>
    <row r="12839" spans="1:27" x14ac:dyDescent="0.25">
      <c r="A12839" t="s">
        <v>927</v>
      </c>
      <c r="B12839">
        <v>1995</v>
      </c>
      <c r="C12839" t="str">
        <f t="shared" si="401"/>
        <v>Pre-Drug 1970-1991</v>
      </c>
      <c r="D12839" t="s">
        <v>18</v>
      </c>
      <c r="E12839">
        <v>703</v>
      </c>
      <c r="F12839">
        <v>84</v>
      </c>
      <c r="G12839">
        <v>32</v>
      </c>
      <c r="H12839">
        <v>65</v>
      </c>
      <c r="I12839">
        <v>146</v>
      </c>
      <c r="J12839">
        <v>4</v>
      </c>
      <c r="K12839">
        <v>2</v>
      </c>
      <c r="L12839">
        <v>6</v>
      </c>
      <c r="M12839">
        <v>2</v>
      </c>
      <c r="Q12839">
        <v>149</v>
      </c>
      <c r="R12839">
        <v>4.51</v>
      </c>
      <c r="X12839">
        <v>86</v>
      </c>
      <c r="Y12839">
        <v>0.23</v>
      </c>
      <c r="Z12839">
        <v>503</v>
      </c>
      <c r="AA12839">
        <f t="shared" si="400"/>
        <v>167.66666666666666</v>
      </c>
    </row>
    <row r="12840" spans="1:27" x14ac:dyDescent="0.25">
      <c r="A12840" t="s">
        <v>1939</v>
      </c>
      <c r="B12840">
        <v>2003</v>
      </c>
      <c r="C12840" t="str">
        <f t="shared" si="401"/>
        <v>Drug Era 1992-2006</v>
      </c>
      <c r="D12840" t="s">
        <v>18</v>
      </c>
      <c r="E12840">
        <v>703</v>
      </c>
      <c r="F12840">
        <v>72</v>
      </c>
      <c r="G12840">
        <v>20</v>
      </c>
      <c r="H12840">
        <v>39</v>
      </c>
      <c r="I12840">
        <v>120</v>
      </c>
      <c r="J12840">
        <v>1</v>
      </c>
      <c r="K12840">
        <v>3</v>
      </c>
      <c r="L12840">
        <v>4</v>
      </c>
      <c r="M12840">
        <v>0</v>
      </c>
      <c r="Q12840">
        <v>164</v>
      </c>
      <c r="R12840">
        <v>3.76</v>
      </c>
      <c r="X12840">
        <v>105</v>
      </c>
      <c r="Y12840">
        <v>0.25</v>
      </c>
      <c r="Z12840">
        <v>517</v>
      </c>
      <c r="AA12840">
        <f t="shared" si="400"/>
        <v>172.33333333333334</v>
      </c>
    </row>
    <row r="12841" spans="1:27" x14ac:dyDescent="0.25">
      <c r="A12841" t="s">
        <v>149</v>
      </c>
      <c r="B12841">
        <v>2008</v>
      </c>
      <c r="C12841" t="str">
        <f t="shared" si="401"/>
        <v>Post Drug Era 2007-2012</v>
      </c>
      <c r="D12841" t="s">
        <v>19</v>
      </c>
      <c r="E12841">
        <v>703</v>
      </c>
      <c r="F12841">
        <v>66</v>
      </c>
      <c r="G12841">
        <v>20</v>
      </c>
      <c r="H12841">
        <v>42</v>
      </c>
      <c r="I12841">
        <v>141</v>
      </c>
      <c r="J12841">
        <v>2</v>
      </c>
      <c r="K12841">
        <v>6</v>
      </c>
      <c r="L12841">
        <v>3</v>
      </c>
      <c r="M12841">
        <v>0</v>
      </c>
      <c r="Q12841">
        <v>161</v>
      </c>
      <c r="R12841">
        <v>3.45</v>
      </c>
      <c r="X12841">
        <v>101</v>
      </c>
      <c r="Z12841">
        <v>517</v>
      </c>
      <c r="AA12841">
        <f t="shared" si="400"/>
        <v>172.33333333333334</v>
      </c>
    </row>
    <row r="12842" spans="1:27" x14ac:dyDescent="0.25">
      <c r="A12842" t="s">
        <v>31</v>
      </c>
      <c r="B12842">
        <v>2004</v>
      </c>
      <c r="C12842" t="str">
        <f t="shared" si="401"/>
        <v>Drug Era 1992-2006</v>
      </c>
      <c r="D12842" t="s">
        <v>18</v>
      </c>
      <c r="E12842">
        <v>704</v>
      </c>
      <c r="F12842">
        <v>104</v>
      </c>
      <c r="G12842">
        <v>30</v>
      </c>
      <c r="H12842">
        <v>45</v>
      </c>
      <c r="I12842">
        <v>117</v>
      </c>
      <c r="J12842">
        <v>8</v>
      </c>
      <c r="K12842">
        <v>3</v>
      </c>
      <c r="L12842">
        <v>5</v>
      </c>
      <c r="M12842">
        <v>1</v>
      </c>
      <c r="Q12842">
        <v>188</v>
      </c>
      <c r="R12842">
        <v>5.94</v>
      </c>
      <c r="X12842">
        <v>75</v>
      </c>
      <c r="Y12842">
        <v>0.28999999999999998</v>
      </c>
      <c r="Z12842">
        <v>473</v>
      </c>
      <c r="AA12842">
        <f t="shared" si="400"/>
        <v>157.66666666666666</v>
      </c>
    </row>
    <row r="12843" spans="1:27" x14ac:dyDescent="0.25">
      <c r="A12843" t="s">
        <v>1168</v>
      </c>
      <c r="B12843">
        <v>1979</v>
      </c>
      <c r="C12843" t="str">
        <f t="shared" si="401"/>
        <v>Pre-Drug 1970-1991</v>
      </c>
      <c r="D12843" t="s">
        <v>19</v>
      </c>
      <c r="E12843">
        <v>704</v>
      </c>
      <c r="F12843">
        <v>97</v>
      </c>
      <c r="G12843">
        <v>18</v>
      </c>
      <c r="H12843">
        <v>44</v>
      </c>
      <c r="I12843">
        <v>44</v>
      </c>
      <c r="J12843">
        <v>4</v>
      </c>
      <c r="K12843">
        <v>1</v>
      </c>
      <c r="L12843">
        <v>4</v>
      </c>
      <c r="M12843">
        <v>0</v>
      </c>
      <c r="Q12843">
        <v>193</v>
      </c>
      <c r="R12843">
        <v>5.36</v>
      </c>
      <c r="X12843">
        <v>102</v>
      </c>
      <c r="Y12843">
        <v>0.3</v>
      </c>
      <c r="Z12843">
        <v>489</v>
      </c>
      <c r="AA12843">
        <f t="shared" si="400"/>
        <v>163</v>
      </c>
    </row>
    <row r="12844" spans="1:27" x14ac:dyDescent="0.25">
      <c r="A12844" t="s">
        <v>2040</v>
      </c>
      <c r="B12844">
        <v>2011</v>
      </c>
      <c r="C12844" t="str">
        <f t="shared" si="401"/>
        <v>Post Drug Era 2007-2012</v>
      </c>
      <c r="D12844" t="s">
        <v>19</v>
      </c>
      <c r="E12844">
        <v>704</v>
      </c>
      <c r="F12844">
        <v>68</v>
      </c>
      <c r="G12844">
        <v>13</v>
      </c>
      <c r="H12844">
        <v>57</v>
      </c>
      <c r="I12844">
        <v>98</v>
      </c>
      <c r="J12844">
        <v>3</v>
      </c>
      <c r="K12844">
        <v>11</v>
      </c>
      <c r="L12844">
        <v>6</v>
      </c>
      <c r="M12844">
        <v>0</v>
      </c>
      <c r="Q12844">
        <v>163</v>
      </c>
      <c r="R12844">
        <v>3.7</v>
      </c>
      <c r="X12844">
        <v>75</v>
      </c>
      <c r="Z12844">
        <v>496</v>
      </c>
      <c r="AA12844">
        <f t="shared" si="400"/>
        <v>165.33333333333334</v>
      </c>
    </row>
    <row r="12845" spans="1:27" x14ac:dyDescent="0.25">
      <c r="A12845" t="s">
        <v>99</v>
      </c>
      <c r="B12845">
        <v>1990</v>
      </c>
      <c r="C12845" t="str">
        <f t="shared" si="401"/>
        <v>Pre-Drug 1970-1991</v>
      </c>
      <c r="D12845" t="s">
        <v>18</v>
      </c>
      <c r="E12845">
        <v>704</v>
      </c>
      <c r="F12845">
        <v>63</v>
      </c>
      <c r="G12845">
        <v>9</v>
      </c>
      <c r="H12845">
        <v>59</v>
      </c>
      <c r="I12845">
        <v>110</v>
      </c>
      <c r="J12845">
        <v>7</v>
      </c>
      <c r="K12845">
        <v>7</v>
      </c>
      <c r="L12845">
        <v>6</v>
      </c>
      <c r="M12845">
        <v>5</v>
      </c>
      <c r="Q12845">
        <v>151</v>
      </c>
      <c r="R12845">
        <v>3.42</v>
      </c>
      <c r="X12845">
        <v>96</v>
      </c>
      <c r="Y12845">
        <v>0.24</v>
      </c>
      <c r="Z12845">
        <v>498</v>
      </c>
      <c r="AA12845">
        <f t="shared" si="400"/>
        <v>166</v>
      </c>
    </row>
    <row r="12846" spans="1:27" x14ac:dyDescent="0.25">
      <c r="A12846" t="s">
        <v>2241</v>
      </c>
      <c r="B12846">
        <v>1998</v>
      </c>
      <c r="C12846" t="str">
        <f t="shared" si="401"/>
        <v>Drug Era 1992-2006</v>
      </c>
      <c r="D12846" t="s">
        <v>18</v>
      </c>
      <c r="E12846">
        <v>704</v>
      </c>
      <c r="F12846">
        <v>82</v>
      </c>
      <c r="G12846">
        <v>26</v>
      </c>
      <c r="H12846">
        <v>32</v>
      </c>
      <c r="I12846">
        <v>104</v>
      </c>
      <c r="J12846">
        <v>2</v>
      </c>
      <c r="K12846">
        <v>4</v>
      </c>
      <c r="L12846">
        <v>4</v>
      </c>
      <c r="M12846">
        <v>0</v>
      </c>
      <c r="Q12846">
        <v>186</v>
      </c>
      <c r="R12846">
        <v>4.4400000000000004</v>
      </c>
      <c r="X12846">
        <v>87</v>
      </c>
      <c r="Z12846">
        <v>499</v>
      </c>
      <c r="AA12846">
        <f t="shared" si="400"/>
        <v>166.33333333333334</v>
      </c>
    </row>
    <row r="12847" spans="1:27" x14ac:dyDescent="0.25">
      <c r="A12847" t="s">
        <v>762</v>
      </c>
      <c r="B12847">
        <v>1988</v>
      </c>
      <c r="C12847" t="str">
        <f t="shared" si="401"/>
        <v>Pre-Drug 1970-1991</v>
      </c>
      <c r="D12847" t="s">
        <v>18</v>
      </c>
      <c r="E12847">
        <v>704</v>
      </c>
      <c r="F12847">
        <v>57</v>
      </c>
      <c r="G12847">
        <v>15</v>
      </c>
      <c r="H12847">
        <v>58</v>
      </c>
      <c r="I12847">
        <v>101</v>
      </c>
      <c r="J12847">
        <v>3</v>
      </c>
      <c r="K12847">
        <v>3</v>
      </c>
      <c r="L12847">
        <v>1</v>
      </c>
      <c r="M12847">
        <v>1</v>
      </c>
      <c r="Q12847">
        <v>150</v>
      </c>
      <c r="R12847">
        <v>3.04</v>
      </c>
      <c r="X12847">
        <v>101</v>
      </c>
      <c r="Y12847">
        <v>0.23</v>
      </c>
      <c r="Z12847">
        <v>506</v>
      </c>
      <c r="AA12847">
        <f t="shared" si="400"/>
        <v>168.66666666666666</v>
      </c>
    </row>
    <row r="12848" spans="1:27" x14ac:dyDescent="0.25">
      <c r="A12848" t="s">
        <v>1485</v>
      </c>
      <c r="B12848">
        <v>1979</v>
      </c>
      <c r="C12848" t="str">
        <f t="shared" si="401"/>
        <v>Pre-Drug 1970-1991</v>
      </c>
      <c r="D12848" t="s">
        <v>18</v>
      </c>
      <c r="E12848">
        <v>704</v>
      </c>
      <c r="F12848">
        <v>61</v>
      </c>
      <c r="G12848">
        <v>13</v>
      </c>
      <c r="H12848">
        <v>45</v>
      </c>
      <c r="I12848">
        <v>105</v>
      </c>
      <c r="J12848">
        <v>5</v>
      </c>
      <c r="K12848">
        <v>5</v>
      </c>
      <c r="L12848">
        <v>4</v>
      </c>
      <c r="M12848">
        <v>0</v>
      </c>
      <c r="Q12848">
        <v>157</v>
      </c>
      <c r="R12848">
        <v>3.19</v>
      </c>
      <c r="X12848">
        <v>107</v>
      </c>
      <c r="Y12848">
        <v>0.24</v>
      </c>
      <c r="Z12848">
        <v>517</v>
      </c>
      <c r="AA12848">
        <f t="shared" si="400"/>
        <v>172.33333333333334</v>
      </c>
    </row>
    <row r="12849" spans="1:27" x14ac:dyDescent="0.25">
      <c r="A12849" t="s">
        <v>455</v>
      </c>
      <c r="B12849">
        <v>1982</v>
      </c>
      <c r="C12849" t="str">
        <f t="shared" si="401"/>
        <v>Pre-Drug 1970-1991</v>
      </c>
      <c r="D12849" t="s">
        <v>18</v>
      </c>
      <c r="E12849">
        <v>704</v>
      </c>
      <c r="F12849">
        <v>57</v>
      </c>
      <c r="G12849">
        <v>13</v>
      </c>
      <c r="H12849">
        <v>37</v>
      </c>
      <c r="I12849">
        <v>133</v>
      </c>
      <c r="J12849">
        <v>3</v>
      </c>
      <c r="K12849">
        <v>1</v>
      </c>
      <c r="L12849">
        <v>4</v>
      </c>
      <c r="M12849">
        <v>0</v>
      </c>
      <c r="Q12849">
        <v>166</v>
      </c>
      <c r="R12849">
        <v>2.94</v>
      </c>
      <c r="X12849">
        <v>85</v>
      </c>
      <c r="Y12849">
        <v>0.25</v>
      </c>
      <c r="Z12849">
        <v>524</v>
      </c>
      <c r="AA12849">
        <f t="shared" si="400"/>
        <v>174.66666666666666</v>
      </c>
    </row>
    <row r="12850" spans="1:27" x14ac:dyDescent="0.25">
      <c r="A12850" t="s">
        <v>2480</v>
      </c>
      <c r="B12850">
        <v>1971</v>
      </c>
      <c r="C12850" t="str">
        <f t="shared" si="401"/>
        <v>Pre-Drug 1970-1991</v>
      </c>
      <c r="D12850" t="s">
        <v>18</v>
      </c>
      <c r="E12850">
        <v>705</v>
      </c>
      <c r="F12850">
        <v>67</v>
      </c>
      <c r="G12850">
        <v>8</v>
      </c>
      <c r="H12850">
        <v>116</v>
      </c>
      <c r="I12850">
        <v>137</v>
      </c>
      <c r="J12850">
        <v>4</v>
      </c>
      <c r="K12850">
        <v>6</v>
      </c>
      <c r="L12850">
        <v>15</v>
      </c>
      <c r="M12850">
        <v>1</v>
      </c>
      <c r="Q12850">
        <v>125</v>
      </c>
      <c r="R12850">
        <v>3.97</v>
      </c>
      <c r="X12850">
        <v>75</v>
      </c>
      <c r="Y12850">
        <v>0.21</v>
      </c>
      <c r="Z12850">
        <v>456</v>
      </c>
      <c r="AA12850">
        <f t="shared" si="400"/>
        <v>152</v>
      </c>
    </row>
    <row r="12851" spans="1:27" x14ac:dyDescent="0.25">
      <c r="A12851" t="s">
        <v>1956</v>
      </c>
      <c r="B12851">
        <v>2000</v>
      </c>
      <c r="C12851" t="str">
        <f t="shared" si="401"/>
        <v>Drug Era 1992-2006</v>
      </c>
      <c r="D12851" t="s">
        <v>19</v>
      </c>
      <c r="E12851">
        <v>705</v>
      </c>
      <c r="F12851">
        <v>93</v>
      </c>
      <c r="G12851">
        <v>22</v>
      </c>
      <c r="H12851">
        <v>69</v>
      </c>
      <c r="I12851">
        <v>88</v>
      </c>
      <c r="J12851">
        <v>3</v>
      </c>
      <c r="K12851">
        <v>6</v>
      </c>
      <c r="L12851">
        <v>4</v>
      </c>
      <c r="M12851">
        <v>0</v>
      </c>
      <c r="Q12851">
        <v>191</v>
      </c>
      <c r="R12851">
        <v>5.44</v>
      </c>
      <c r="X12851">
        <v>77</v>
      </c>
      <c r="Y12851">
        <v>0</v>
      </c>
      <c r="Z12851">
        <v>462</v>
      </c>
      <c r="AA12851">
        <f t="shared" si="400"/>
        <v>154</v>
      </c>
    </row>
    <row r="12852" spans="1:27" x14ac:dyDescent="0.25">
      <c r="A12852" t="s">
        <v>3042</v>
      </c>
      <c r="B12852">
        <v>1985</v>
      </c>
      <c r="C12852" t="str">
        <f t="shared" si="401"/>
        <v>Pre-Drug 1970-1991</v>
      </c>
      <c r="D12852" t="s">
        <v>19</v>
      </c>
      <c r="E12852">
        <v>705</v>
      </c>
      <c r="F12852">
        <v>86</v>
      </c>
      <c r="G12852">
        <v>19</v>
      </c>
      <c r="H12852">
        <v>43</v>
      </c>
      <c r="I12852">
        <v>89</v>
      </c>
      <c r="J12852">
        <v>0</v>
      </c>
      <c r="K12852">
        <v>1</v>
      </c>
      <c r="L12852">
        <v>2</v>
      </c>
      <c r="M12852">
        <v>0</v>
      </c>
      <c r="Q12852">
        <v>201</v>
      </c>
      <c r="R12852">
        <v>4.88</v>
      </c>
      <c r="X12852">
        <v>84</v>
      </c>
      <c r="Y12852">
        <v>0.3</v>
      </c>
      <c r="Z12852">
        <v>476</v>
      </c>
      <c r="AA12852">
        <f t="shared" si="400"/>
        <v>158.66666666666666</v>
      </c>
    </row>
    <row r="12853" spans="1:27" x14ac:dyDescent="0.25">
      <c r="A12853" t="s">
        <v>1447</v>
      </c>
      <c r="B12853">
        <v>2004</v>
      </c>
      <c r="C12853" t="str">
        <f t="shared" si="401"/>
        <v>Drug Era 1992-2006</v>
      </c>
      <c r="D12853" t="s">
        <v>18</v>
      </c>
      <c r="E12853">
        <v>705</v>
      </c>
      <c r="F12853">
        <v>66</v>
      </c>
      <c r="G12853">
        <v>17</v>
      </c>
      <c r="H12853">
        <v>67</v>
      </c>
      <c r="I12853">
        <v>117</v>
      </c>
      <c r="J12853">
        <v>12</v>
      </c>
      <c r="K12853">
        <v>5</v>
      </c>
      <c r="L12853">
        <v>8</v>
      </c>
      <c r="M12853">
        <v>0</v>
      </c>
      <c r="Q12853">
        <v>163</v>
      </c>
      <c r="R12853">
        <v>3.66</v>
      </c>
      <c r="X12853">
        <v>82</v>
      </c>
      <c r="Y12853">
        <v>0.26</v>
      </c>
      <c r="Z12853">
        <v>487</v>
      </c>
      <c r="AA12853">
        <f t="shared" si="400"/>
        <v>162.33333333333334</v>
      </c>
    </row>
    <row r="12854" spans="1:27" x14ac:dyDescent="0.25">
      <c r="A12854" t="s">
        <v>293</v>
      </c>
      <c r="B12854">
        <v>1992</v>
      </c>
      <c r="C12854" t="str">
        <f t="shared" si="401"/>
        <v>Pre-Drug 1970-1991</v>
      </c>
      <c r="D12854" t="s">
        <v>19</v>
      </c>
      <c r="E12854">
        <v>705</v>
      </c>
      <c r="F12854">
        <v>83</v>
      </c>
      <c r="G12854">
        <v>27</v>
      </c>
      <c r="H12854">
        <v>48</v>
      </c>
      <c r="I12854">
        <v>65</v>
      </c>
      <c r="J12854">
        <v>0</v>
      </c>
      <c r="K12854">
        <v>3</v>
      </c>
      <c r="L12854">
        <v>9</v>
      </c>
      <c r="M12854">
        <v>2</v>
      </c>
      <c r="Q12854">
        <v>169</v>
      </c>
      <c r="R12854">
        <v>4.57</v>
      </c>
      <c r="X12854">
        <v>65</v>
      </c>
      <c r="Y12854">
        <v>0.26</v>
      </c>
      <c r="Z12854">
        <v>490</v>
      </c>
      <c r="AA12854">
        <f t="shared" si="400"/>
        <v>163.33333333333334</v>
      </c>
    </row>
    <row r="12855" spans="1:27" x14ac:dyDescent="0.25">
      <c r="A12855" t="s">
        <v>98</v>
      </c>
      <c r="B12855">
        <v>2002</v>
      </c>
      <c r="C12855" t="str">
        <f t="shared" si="401"/>
        <v>Drug Era 1992-2006</v>
      </c>
      <c r="D12855" t="s">
        <v>18</v>
      </c>
      <c r="E12855">
        <v>705</v>
      </c>
      <c r="F12855">
        <v>81</v>
      </c>
      <c r="G12855">
        <v>22</v>
      </c>
      <c r="H12855">
        <v>78</v>
      </c>
      <c r="I12855">
        <v>131</v>
      </c>
      <c r="J12855">
        <v>12</v>
      </c>
      <c r="K12855">
        <v>14</v>
      </c>
      <c r="L12855">
        <v>7</v>
      </c>
      <c r="M12855">
        <v>2</v>
      </c>
      <c r="Q12855">
        <v>149</v>
      </c>
      <c r="R12855">
        <v>4.4400000000000004</v>
      </c>
      <c r="X12855">
        <v>69</v>
      </c>
      <c r="Z12855">
        <v>493</v>
      </c>
      <c r="AA12855">
        <f t="shared" si="400"/>
        <v>164.33333333333334</v>
      </c>
    </row>
    <row r="12856" spans="1:27" x14ac:dyDescent="0.25">
      <c r="A12856" t="s">
        <v>1368</v>
      </c>
      <c r="B12856">
        <v>1983</v>
      </c>
      <c r="C12856" t="str">
        <f t="shared" si="401"/>
        <v>Pre-Drug 1970-1991</v>
      </c>
      <c r="D12856" t="s">
        <v>18</v>
      </c>
      <c r="E12856">
        <v>705</v>
      </c>
      <c r="F12856">
        <v>80</v>
      </c>
      <c r="G12856">
        <v>19</v>
      </c>
      <c r="H12856">
        <v>46</v>
      </c>
      <c r="I12856">
        <v>96</v>
      </c>
      <c r="J12856">
        <v>5</v>
      </c>
      <c r="K12856">
        <v>2</v>
      </c>
      <c r="L12856">
        <v>6</v>
      </c>
      <c r="M12856">
        <v>3</v>
      </c>
      <c r="Q12856">
        <v>176</v>
      </c>
      <c r="R12856">
        <v>4.3</v>
      </c>
      <c r="X12856">
        <v>41</v>
      </c>
      <c r="Y12856">
        <v>0.27</v>
      </c>
      <c r="Z12856">
        <v>502</v>
      </c>
      <c r="AA12856">
        <f t="shared" si="400"/>
        <v>167.33333333333334</v>
      </c>
    </row>
    <row r="12857" spans="1:27" x14ac:dyDescent="0.25">
      <c r="A12857" t="s">
        <v>1806</v>
      </c>
      <c r="B12857">
        <v>2007</v>
      </c>
      <c r="C12857" t="str">
        <f t="shared" si="401"/>
        <v>Post Drug Era 2007-2012</v>
      </c>
      <c r="D12857" t="s">
        <v>19</v>
      </c>
      <c r="E12857">
        <v>705</v>
      </c>
      <c r="F12857">
        <v>77</v>
      </c>
      <c r="G12857">
        <v>14</v>
      </c>
      <c r="H12857">
        <v>61</v>
      </c>
      <c r="I12857">
        <v>144</v>
      </c>
      <c r="J12857">
        <v>3</v>
      </c>
      <c r="K12857">
        <v>13</v>
      </c>
      <c r="L12857">
        <v>2</v>
      </c>
      <c r="M12857">
        <v>0</v>
      </c>
      <c r="Q12857">
        <v>146</v>
      </c>
      <c r="R12857">
        <v>4.08</v>
      </c>
      <c r="X12857">
        <v>58</v>
      </c>
      <c r="Z12857">
        <v>509</v>
      </c>
      <c r="AA12857">
        <f t="shared" si="400"/>
        <v>169.66666666666666</v>
      </c>
    </row>
    <row r="12858" spans="1:27" x14ac:dyDescent="0.25">
      <c r="A12858" t="s">
        <v>3140</v>
      </c>
      <c r="B12858">
        <v>2007</v>
      </c>
      <c r="C12858" t="str">
        <f t="shared" si="401"/>
        <v>Post Drug Era 2007-2012</v>
      </c>
      <c r="D12858" t="s">
        <v>18</v>
      </c>
      <c r="E12858">
        <v>705</v>
      </c>
      <c r="F12858">
        <v>60</v>
      </c>
      <c r="G12858">
        <v>10</v>
      </c>
      <c r="H12858">
        <v>72</v>
      </c>
      <c r="I12858">
        <v>167</v>
      </c>
      <c r="J12858">
        <v>0</v>
      </c>
      <c r="K12858">
        <v>7</v>
      </c>
      <c r="L12858">
        <v>7</v>
      </c>
      <c r="M12858">
        <v>4</v>
      </c>
      <c r="Q12858">
        <v>118</v>
      </c>
      <c r="R12858">
        <v>3.12</v>
      </c>
      <c r="X12858">
        <v>81</v>
      </c>
      <c r="Z12858">
        <v>519</v>
      </c>
      <c r="AA12858">
        <f t="shared" si="400"/>
        <v>173</v>
      </c>
    </row>
    <row r="12859" spans="1:27" x14ac:dyDescent="0.25">
      <c r="A12859" t="s">
        <v>2963</v>
      </c>
      <c r="B12859">
        <v>2000</v>
      </c>
      <c r="C12859" t="str">
        <f t="shared" si="401"/>
        <v>Drug Era 1992-2006</v>
      </c>
      <c r="D12859" t="s">
        <v>19</v>
      </c>
      <c r="E12859">
        <v>706</v>
      </c>
      <c r="F12859">
        <v>97</v>
      </c>
      <c r="G12859">
        <v>31</v>
      </c>
      <c r="H12859">
        <v>65</v>
      </c>
      <c r="I12859">
        <v>102</v>
      </c>
      <c r="J12859">
        <v>3</v>
      </c>
      <c r="K12859">
        <v>4</v>
      </c>
      <c r="L12859">
        <v>4</v>
      </c>
      <c r="M12859">
        <v>0</v>
      </c>
      <c r="Q12859">
        <v>170</v>
      </c>
      <c r="R12859">
        <v>5.48</v>
      </c>
      <c r="X12859">
        <v>63</v>
      </c>
      <c r="Y12859">
        <v>0</v>
      </c>
      <c r="Z12859">
        <v>478</v>
      </c>
      <c r="AA12859">
        <f t="shared" si="400"/>
        <v>159.33333333333334</v>
      </c>
    </row>
    <row r="12860" spans="1:27" x14ac:dyDescent="0.25">
      <c r="A12860" t="s">
        <v>1226</v>
      </c>
      <c r="B12860">
        <v>2005</v>
      </c>
      <c r="C12860" t="str">
        <f t="shared" si="401"/>
        <v>Drug Era 1992-2006</v>
      </c>
      <c r="D12860" t="s">
        <v>19</v>
      </c>
      <c r="E12860">
        <v>706</v>
      </c>
      <c r="F12860">
        <v>98</v>
      </c>
      <c r="G12860">
        <v>18</v>
      </c>
      <c r="H12860">
        <v>70</v>
      </c>
      <c r="I12860">
        <v>88</v>
      </c>
      <c r="J12860">
        <v>0</v>
      </c>
      <c r="K12860">
        <v>4</v>
      </c>
      <c r="L12860">
        <v>7</v>
      </c>
      <c r="M12860">
        <v>0</v>
      </c>
      <c r="Q12860">
        <v>172</v>
      </c>
      <c r="R12860">
        <v>5.52</v>
      </c>
      <c r="X12860">
        <v>91</v>
      </c>
      <c r="Z12860">
        <v>479</v>
      </c>
      <c r="AA12860">
        <f t="shared" si="400"/>
        <v>159.66666666666666</v>
      </c>
    </row>
    <row r="12861" spans="1:27" x14ac:dyDescent="0.25">
      <c r="A12861" t="s">
        <v>399</v>
      </c>
      <c r="B12861">
        <v>1997</v>
      </c>
      <c r="C12861" t="str">
        <f t="shared" si="401"/>
        <v>Drug Era 1992-2006</v>
      </c>
      <c r="D12861" t="s">
        <v>18</v>
      </c>
      <c r="E12861">
        <v>706</v>
      </c>
      <c r="F12861">
        <v>84</v>
      </c>
      <c r="G12861">
        <v>22</v>
      </c>
      <c r="H12861">
        <v>73</v>
      </c>
      <c r="I12861">
        <v>131</v>
      </c>
      <c r="J12861">
        <v>10</v>
      </c>
      <c r="K12861">
        <v>6</v>
      </c>
      <c r="L12861">
        <v>9</v>
      </c>
      <c r="M12861">
        <v>0</v>
      </c>
      <c r="Q12861">
        <v>157</v>
      </c>
      <c r="R12861">
        <v>4.7300000000000004</v>
      </c>
      <c r="X12861">
        <v>84</v>
      </c>
      <c r="Y12861">
        <v>0.25</v>
      </c>
      <c r="Z12861">
        <v>480</v>
      </c>
      <c r="AA12861">
        <f t="shared" si="400"/>
        <v>160</v>
      </c>
    </row>
    <row r="12862" spans="1:27" x14ac:dyDescent="0.25">
      <c r="A12862" t="s">
        <v>2581</v>
      </c>
      <c r="B12862">
        <v>2002</v>
      </c>
      <c r="C12862" t="str">
        <f t="shared" si="401"/>
        <v>Drug Era 1992-2006</v>
      </c>
      <c r="D12862" t="s">
        <v>19</v>
      </c>
      <c r="E12862">
        <v>706</v>
      </c>
      <c r="F12862">
        <v>87</v>
      </c>
      <c r="G12862">
        <v>21</v>
      </c>
      <c r="H12862">
        <v>49</v>
      </c>
      <c r="I12862">
        <v>82</v>
      </c>
      <c r="J12862">
        <v>2</v>
      </c>
      <c r="K12862">
        <v>5</v>
      </c>
      <c r="L12862">
        <v>7</v>
      </c>
      <c r="M12862">
        <v>0</v>
      </c>
      <c r="Q12862">
        <v>190</v>
      </c>
      <c r="R12862">
        <v>4.8899999999999997</v>
      </c>
      <c r="X12862">
        <v>94</v>
      </c>
      <c r="Z12862">
        <v>480</v>
      </c>
      <c r="AA12862">
        <f t="shared" si="400"/>
        <v>160</v>
      </c>
    </row>
    <row r="12863" spans="1:27" x14ac:dyDescent="0.25">
      <c r="A12863" t="s">
        <v>998</v>
      </c>
      <c r="B12863">
        <v>2011</v>
      </c>
      <c r="C12863" t="str">
        <f t="shared" si="401"/>
        <v>Post Drug Era 2007-2012</v>
      </c>
      <c r="D12863" t="s">
        <v>18</v>
      </c>
      <c r="E12863">
        <v>706</v>
      </c>
      <c r="F12863">
        <v>79</v>
      </c>
      <c r="G12863">
        <v>18</v>
      </c>
      <c r="H12863">
        <v>71</v>
      </c>
      <c r="I12863">
        <v>114</v>
      </c>
      <c r="J12863">
        <v>4</v>
      </c>
      <c r="K12863">
        <v>6</v>
      </c>
      <c r="L12863">
        <v>14</v>
      </c>
      <c r="M12863">
        <v>1</v>
      </c>
      <c r="Q12863">
        <v>150</v>
      </c>
      <c r="R12863">
        <v>4.43</v>
      </c>
      <c r="X12863">
        <v>82</v>
      </c>
      <c r="Z12863">
        <v>482</v>
      </c>
      <c r="AA12863">
        <f t="shared" si="400"/>
        <v>160.66666666666666</v>
      </c>
    </row>
    <row r="12864" spans="1:27" x14ac:dyDescent="0.25">
      <c r="A12864" t="s">
        <v>55</v>
      </c>
      <c r="B12864">
        <v>1974</v>
      </c>
      <c r="C12864" t="str">
        <f t="shared" si="401"/>
        <v>Pre-Drug 1970-1991</v>
      </c>
      <c r="D12864" t="s">
        <v>19</v>
      </c>
      <c r="E12864">
        <v>706</v>
      </c>
      <c r="F12864">
        <v>75</v>
      </c>
      <c r="G12864">
        <v>19</v>
      </c>
      <c r="H12864">
        <v>80</v>
      </c>
      <c r="I12864">
        <v>85</v>
      </c>
      <c r="J12864">
        <v>1</v>
      </c>
      <c r="K12864">
        <v>4</v>
      </c>
      <c r="L12864">
        <v>6</v>
      </c>
      <c r="M12864">
        <v>0</v>
      </c>
      <c r="Q12864">
        <v>159</v>
      </c>
      <c r="R12864">
        <v>4.12</v>
      </c>
      <c r="X12864">
        <v>113</v>
      </c>
      <c r="Y12864">
        <v>0.25</v>
      </c>
      <c r="Z12864">
        <v>492</v>
      </c>
      <c r="AA12864">
        <f t="shared" si="400"/>
        <v>164</v>
      </c>
    </row>
    <row r="12865" spans="1:27" x14ac:dyDescent="0.25">
      <c r="A12865" t="s">
        <v>1121</v>
      </c>
      <c r="B12865">
        <v>1987</v>
      </c>
      <c r="C12865" t="str">
        <f t="shared" si="401"/>
        <v>Pre-Drug 1970-1991</v>
      </c>
      <c r="D12865" t="s">
        <v>18</v>
      </c>
      <c r="E12865">
        <v>706</v>
      </c>
      <c r="F12865">
        <v>67</v>
      </c>
      <c r="G12865">
        <v>22</v>
      </c>
      <c r="H12865">
        <v>57</v>
      </c>
      <c r="I12865">
        <v>107</v>
      </c>
      <c r="J12865">
        <v>10</v>
      </c>
      <c r="K12865">
        <v>8</v>
      </c>
      <c r="L12865">
        <v>3</v>
      </c>
      <c r="M12865">
        <v>7</v>
      </c>
      <c r="Q12865">
        <v>159</v>
      </c>
      <c r="R12865">
        <v>3.58</v>
      </c>
      <c r="X12865">
        <v>99</v>
      </c>
      <c r="Y12865">
        <v>0.24</v>
      </c>
      <c r="Z12865">
        <v>505</v>
      </c>
      <c r="AA12865">
        <f t="shared" si="400"/>
        <v>168.33333333333334</v>
      </c>
    </row>
    <row r="12866" spans="1:27" x14ac:dyDescent="0.25">
      <c r="A12866" t="s">
        <v>366</v>
      </c>
      <c r="B12866">
        <v>1995</v>
      </c>
      <c r="C12866" t="str">
        <f t="shared" si="401"/>
        <v>Pre-Drug 1970-1991</v>
      </c>
      <c r="D12866" t="s">
        <v>19</v>
      </c>
      <c r="E12866">
        <v>706</v>
      </c>
      <c r="F12866">
        <v>69</v>
      </c>
      <c r="G12866">
        <v>10</v>
      </c>
      <c r="H12866">
        <v>48</v>
      </c>
      <c r="I12866">
        <v>117</v>
      </c>
      <c r="J12866">
        <v>1</v>
      </c>
      <c r="K12866">
        <v>3</v>
      </c>
      <c r="L12866">
        <v>9</v>
      </c>
      <c r="M12866">
        <v>0</v>
      </c>
      <c r="Q12866">
        <v>155</v>
      </c>
      <c r="R12866">
        <v>3.6</v>
      </c>
      <c r="X12866">
        <v>85</v>
      </c>
      <c r="Y12866">
        <v>0.23</v>
      </c>
      <c r="Z12866">
        <v>517</v>
      </c>
      <c r="AA12866">
        <f t="shared" ref="AA12866:AA12929" si="402">Z12866/3</f>
        <v>172.33333333333334</v>
      </c>
    </row>
    <row r="12867" spans="1:27" x14ac:dyDescent="0.25">
      <c r="A12867" t="s">
        <v>1808</v>
      </c>
      <c r="B12867">
        <v>1979</v>
      </c>
      <c r="C12867" t="str">
        <f t="shared" ref="C12867:C12930" si="403">IF(B12867&lt;1997,"Pre-Drug 1970-1991",IF(B12867&lt;=2006,"Drug Era 1992-2006","Post Drug Era 2007-2012"))</f>
        <v>Pre-Drug 1970-1991</v>
      </c>
      <c r="D12867" t="s">
        <v>19</v>
      </c>
      <c r="E12867">
        <v>706</v>
      </c>
      <c r="F12867">
        <v>65</v>
      </c>
      <c r="G12867">
        <v>19</v>
      </c>
      <c r="H12867">
        <v>23</v>
      </c>
      <c r="I12867">
        <v>81</v>
      </c>
      <c r="J12867">
        <v>0</v>
      </c>
      <c r="K12867">
        <v>1</v>
      </c>
      <c r="L12867">
        <v>2</v>
      </c>
      <c r="M12867">
        <v>1</v>
      </c>
      <c r="Q12867">
        <v>165</v>
      </c>
      <c r="R12867">
        <v>3.35</v>
      </c>
      <c r="X12867">
        <v>96</v>
      </c>
      <c r="Y12867">
        <v>0.24</v>
      </c>
      <c r="Z12867">
        <v>524</v>
      </c>
      <c r="AA12867">
        <f t="shared" si="402"/>
        <v>174.66666666666666</v>
      </c>
    </row>
    <row r="12868" spans="1:27" x14ac:dyDescent="0.25">
      <c r="A12868" t="s">
        <v>1611</v>
      </c>
      <c r="B12868">
        <v>2009</v>
      </c>
      <c r="C12868" t="str">
        <f t="shared" si="403"/>
        <v>Post Drug Era 2007-2012</v>
      </c>
      <c r="D12868" t="s">
        <v>18</v>
      </c>
      <c r="E12868">
        <v>706</v>
      </c>
      <c r="F12868">
        <v>61</v>
      </c>
      <c r="G12868">
        <v>22</v>
      </c>
      <c r="H12868">
        <v>36</v>
      </c>
      <c r="I12868">
        <v>151</v>
      </c>
      <c r="J12868">
        <v>2</v>
      </c>
      <c r="K12868">
        <v>3</v>
      </c>
      <c r="L12868">
        <v>2</v>
      </c>
      <c r="M12868">
        <v>3</v>
      </c>
      <c r="Q12868">
        <v>151</v>
      </c>
      <c r="R12868">
        <v>3.1</v>
      </c>
      <c r="X12868">
        <v>76</v>
      </c>
      <c r="Z12868">
        <v>531</v>
      </c>
      <c r="AA12868">
        <f t="shared" si="402"/>
        <v>177</v>
      </c>
    </row>
    <row r="12869" spans="1:27" x14ac:dyDescent="0.25">
      <c r="A12869" t="s">
        <v>1881</v>
      </c>
      <c r="B12869">
        <v>2002</v>
      </c>
      <c r="C12869" t="str">
        <f t="shared" si="403"/>
        <v>Drug Era 1992-2006</v>
      </c>
      <c r="D12869" t="s">
        <v>19</v>
      </c>
      <c r="E12869">
        <v>707</v>
      </c>
      <c r="F12869">
        <v>92</v>
      </c>
      <c r="G12869">
        <v>24</v>
      </c>
      <c r="H12869">
        <v>30</v>
      </c>
      <c r="I12869">
        <v>121</v>
      </c>
      <c r="J12869">
        <v>0</v>
      </c>
      <c r="K12869">
        <v>4</v>
      </c>
      <c r="L12869">
        <v>3</v>
      </c>
      <c r="M12869">
        <v>0</v>
      </c>
      <c r="Q12869">
        <v>173</v>
      </c>
      <c r="R12869">
        <v>4.84</v>
      </c>
      <c r="X12869">
        <v>45</v>
      </c>
      <c r="Z12869">
        <v>513</v>
      </c>
      <c r="AA12869">
        <f t="shared" si="402"/>
        <v>171</v>
      </c>
    </row>
    <row r="12870" spans="1:27" x14ac:dyDescent="0.25">
      <c r="A12870" t="s">
        <v>2847</v>
      </c>
      <c r="B12870">
        <v>1988</v>
      </c>
      <c r="C12870" t="str">
        <f t="shared" si="403"/>
        <v>Pre-Drug 1970-1991</v>
      </c>
      <c r="D12870" t="s">
        <v>19</v>
      </c>
      <c r="E12870">
        <v>708</v>
      </c>
      <c r="F12870">
        <v>95</v>
      </c>
      <c r="G12870">
        <v>18</v>
      </c>
      <c r="H12870">
        <v>63</v>
      </c>
      <c r="I12870">
        <v>82</v>
      </c>
      <c r="J12870">
        <v>2</v>
      </c>
      <c r="K12870">
        <v>8</v>
      </c>
      <c r="L12870">
        <v>3</v>
      </c>
      <c r="M12870">
        <v>3</v>
      </c>
      <c r="Q12870">
        <v>184</v>
      </c>
      <c r="R12870">
        <v>5.39</v>
      </c>
      <c r="X12870">
        <v>86</v>
      </c>
      <c r="Y12870">
        <v>0.28999999999999998</v>
      </c>
      <c r="Z12870">
        <v>476</v>
      </c>
      <c r="AA12870">
        <f t="shared" si="402"/>
        <v>158.66666666666666</v>
      </c>
    </row>
    <row r="12871" spans="1:27" x14ac:dyDescent="0.25">
      <c r="A12871" t="s">
        <v>2067</v>
      </c>
      <c r="B12871">
        <v>1996</v>
      </c>
      <c r="C12871" t="str">
        <f t="shared" si="403"/>
        <v>Pre-Drug 1970-1991</v>
      </c>
      <c r="D12871" t="s">
        <v>19</v>
      </c>
      <c r="E12871">
        <v>708</v>
      </c>
      <c r="F12871">
        <v>87</v>
      </c>
      <c r="G12871">
        <v>16</v>
      </c>
      <c r="H12871">
        <v>75</v>
      </c>
      <c r="I12871">
        <v>81</v>
      </c>
      <c r="J12871">
        <v>4</v>
      </c>
      <c r="K12871">
        <v>4</v>
      </c>
      <c r="L12871">
        <v>9</v>
      </c>
      <c r="M12871">
        <v>1</v>
      </c>
      <c r="Q12871">
        <v>169</v>
      </c>
      <c r="R12871">
        <v>4.8899999999999997</v>
      </c>
      <c r="X12871">
        <v>81</v>
      </c>
      <c r="Y12871">
        <v>0.23</v>
      </c>
      <c r="Z12871">
        <v>480</v>
      </c>
      <c r="AA12871">
        <f t="shared" si="402"/>
        <v>160</v>
      </c>
    </row>
    <row r="12872" spans="1:27" x14ac:dyDescent="0.25">
      <c r="A12872" t="s">
        <v>3094</v>
      </c>
      <c r="B12872">
        <v>1992</v>
      </c>
      <c r="C12872" t="str">
        <f t="shared" si="403"/>
        <v>Pre-Drug 1970-1991</v>
      </c>
      <c r="D12872" t="s">
        <v>19</v>
      </c>
      <c r="E12872">
        <v>708</v>
      </c>
      <c r="F12872">
        <v>80</v>
      </c>
      <c r="G12872">
        <v>14</v>
      </c>
      <c r="H12872">
        <v>95</v>
      </c>
      <c r="I12872">
        <v>100</v>
      </c>
      <c r="J12872">
        <v>1</v>
      </c>
      <c r="K12872">
        <v>6</v>
      </c>
      <c r="L12872">
        <v>2</v>
      </c>
      <c r="M12872">
        <v>1</v>
      </c>
      <c r="Q12872">
        <v>152</v>
      </c>
      <c r="R12872">
        <v>4.46</v>
      </c>
      <c r="X12872">
        <v>57</v>
      </c>
      <c r="Y12872">
        <v>0.25</v>
      </c>
      <c r="Z12872">
        <v>484</v>
      </c>
      <c r="AA12872">
        <f t="shared" si="402"/>
        <v>161.33333333333334</v>
      </c>
    </row>
    <row r="12873" spans="1:27" x14ac:dyDescent="0.25">
      <c r="A12873" t="s">
        <v>2332</v>
      </c>
      <c r="B12873">
        <v>1980</v>
      </c>
      <c r="C12873" t="str">
        <f t="shared" si="403"/>
        <v>Pre-Drug 1970-1991</v>
      </c>
      <c r="D12873" t="s">
        <v>19</v>
      </c>
      <c r="E12873">
        <v>708</v>
      </c>
      <c r="F12873">
        <v>77</v>
      </c>
      <c r="G12873">
        <v>17</v>
      </c>
      <c r="H12873">
        <v>56</v>
      </c>
      <c r="I12873">
        <v>90</v>
      </c>
      <c r="J12873">
        <v>4</v>
      </c>
      <c r="K12873">
        <v>2</v>
      </c>
      <c r="L12873">
        <v>1</v>
      </c>
      <c r="M12873">
        <v>1</v>
      </c>
      <c r="Q12873">
        <v>180</v>
      </c>
      <c r="R12873">
        <v>4.1900000000000004</v>
      </c>
      <c r="X12873">
        <v>76</v>
      </c>
      <c r="Y12873">
        <v>0.28000000000000003</v>
      </c>
      <c r="Z12873">
        <v>496</v>
      </c>
      <c r="AA12873">
        <f t="shared" si="402"/>
        <v>165.33333333333334</v>
      </c>
    </row>
    <row r="12874" spans="1:27" x14ac:dyDescent="0.25">
      <c r="A12874" t="s">
        <v>2609</v>
      </c>
      <c r="B12874">
        <v>1978</v>
      </c>
      <c r="C12874" t="str">
        <f t="shared" si="403"/>
        <v>Pre-Drug 1970-1991</v>
      </c>
      <c r="D12874" t="s">
        <v>18</v>
      </c>
      <c r="E12874">
        <v>708</v>
      </c>
      <c r="F12874">
        <v>68</v>
      </c>
      <c r="G12874">
        <v>10</v>
      </c>
      <c r="H12874">
        <v>61</v>
      </c>
      <c r="I12874">
        <v>102</v>
      </c>
      <c r="J12874">
        <v>11</v>
      </c>
      <c r="K12874">
        <v>3</v>
      </c>
      <c r="L12874">
        <v>3</v>
      </c>
      <c r="M12874">
        <v>1</v>
      </c>
      <c r="Q12874">
        <v>164</v>
      </c>
      <c r="R12874">
        <v>3.69</v>
      </c>
      <c r="X12874">
        <v>84</v>
      </c>
      <c r="Y12874">
        <v>0.26</v>
      </c>
      <c r="Z12874">
        <v>498</v>
      </c>
      <c r="AA12874">
        <f t="shared" si="402"/>
        <v>166</v>
      </c>
    </row>
    <row r="12875" spans="1:27" x14ac:dyDescent="0.25">
      <c r="A12875" t="s">
        <v>40</v>
      </c>
      <c r="B12875">
        <v>2001</v>
      </c>
      <c r="C12875" t="str">
        <f t="shared" si="403"/>
        <v>Drug Era 1992-2006</v>
      </c>
      <c r="D12875" t="s">
        <v>18</v>
      </c>
      <c r="E12875">
        <v>708</v>
      </c>
      <c r="F12875">
        <v>80</v>
      </c>
      <c r="G12875">
        <v>9</v>
      </c>
      <c r="H12875">
        <v>54</v>
      </c>
      <c r="I12875">
        <v>141</v>
      </c>
      <c r="J12875">
        <v>1</v>
      </c>
      <c r="K12875">
        <v>7</v>
      </c>
      <c r="L12875">
        <v>3</v>
      </c>
      <c r="M12875">
        <v>2</v>
      </c>
      <c r="Q12875">
        <v>172</v>
      </c>
      <c r="R12875">
        <v>4.33</v>
      </c>
      <c r="X12875">
        <v>101</v>
      </c>
      <c r="Z12875">
        <v>499</v>
      </c>
      <c r="AA12875">
        <f t="shared" si="402"/>
        <v>166.33333333333334</v>
      </c>
    </row>
    <row r="12876" spans="1:27" x14ac:dyDescent="0.25">
      <c r="A12876" t="s">
        <v>2628</v>
      </c>
      <c r="B12876">
        <v>1972</v>
      </c>
      <c r="C12876" t="str">
        <f t="shared" si="403"/>
        <v>Pre-Drug 1970-1991</v>
      </c>
      <c r="D12876" t="s">
        <v>18</v>
      </c>
      <c r="E12876">
        <v>708</v>
      </c>
      <c r="F12876">
        <v>69</v>
      </c>
      <c r="G12876">
        <v>8</v>
      </c>
      <c r="H12876">
        <v>60</v>
      </c>
      <c r="I12876">
        <v>101</v>
      </c>
      <c r="J12876">
        <v>4</v>
      </c>
      <c r="K12876">
        <v>5</v>
      </c>
      <c r="L12876">
        <v>5</v>
      </c>
      <c r="M12876">
        <v>0</v>
      </c>
      <c r="Q12876">
        <v>148</v>
      </c>
      <c r="R12876">
        <v>3.67</v>
      </c>
      <c r="X12876">
        <v>67</v>
      </c>
      <c r="Y12876">
        <v>0.23</v>
      </c>
      <c r="Z12876">
        <v>508</v>
      </c>
      <c r="AA12876">
        <f t="shared" si="402"/>
        <v>169.33333333333334</v>
      </c>
    </row>
    <row r="12877" spans="1:27" x14ac:dyDescent="0.25">
      <c r="A12877" t="s">
        <v>293</v>
      </c>
      <c r="B12877">
        <v>1994</v>
      </c>
      <c r="C12877" t="str">
        <f t="shared" si="403"/>
        <v>Pre-Drug 1970-1991</v>
      </c>
      <c r="D12877" t="s">
        <v>19</v>
      </c>
      <c r="E12877">
        <v>708</v>
      </c>
      <c r="F12877">
        <v>65</v>
      </c>
      <c r="G12877">
        <v>17</v>
      </c>
      <c r="H12877">
        <v>45</v>
      </c>
      <c r="I12877">
        <v>57</v>
      </c>
      <c r="J12877">
        <v>1</v>
      </c>
      <c r="K12877">
        <v>8</v>
      </c>
      <c r="L12877">
        <v>3</v>
      </c>
      <c r="M12877">
        <v>0</v>
      </c>
      <c r="Q12877">
        <v>166</v>
      </c>
      <c r="R12877">
        <v>3.43</v>
      </c>
      <c r="X12877">
        <v>74</v>
      </c>
      <c r="Y12877">
        <v>0.24</v>
      </c>
      <c r="Z12877">
        <v>512</v>
      </c>
      <c r="AA12877">
        <f t="shared" si="402"/>
        <v>170.66666666666666</v>
      </c>
    </row>
    <row r="12878" spans="1:27" x14ac:dyDescent="0.25">
      <c r="A12878" t="s">
        <v>513</v>
      </c>
      <c r="B12878">
        <v>2009</v>
      </c>
      <c r="C12878" t="str">
        <f t="shared" si="403"/>
        <v>Post Drug Era 2007-2012</v>
      </c>
      <c r="D12878" t="s">
        <v>19</v>
      </c>
      <c r="E12878">
        <v>709</v>
      </c>
      <c r="F12878">
        <v>83</v>
      </c>
      <c r="G12878">
        <v>21</v>
      </c>
      <c r="H12878">
        <v>76</v>
      </c>
      <c r="I12878">
        <v>133</v>
      </c>
      <c r="J12878">
        <v>2</v>
      </c>
      <c r="K12878">
        <v>5</v>
      </c>
      <c r="L12878">
        <v>12</v>
      </c>
      <c r="M12878">
        <v>2</v>
      </c>
      <c r="Q12878">
        <v>167</v>
      </c>
      <c r="R12878">
        <v>4.75</v>
      </c>
      <c r="X12878">
        <v>80</v>
      </c>
      <c r="Z12878">
        <v>472</v>
      </c>
      <c r="AA12878">
        <f t="shared" si="402"/>
        <v>157.33333333333334</v>
      </c>
    </row>
    <row r="12879" spans="1:27" x14ac:dyDescent="0.25">
      <c r="A12879" t="s">
        <v>1424</v>
      </c>
      <c r="B12879">
        <v>1977</v>
      </c>
      <c r="C12879" t="str">
        <f t="shared" si="403"/>
        <v>Pre-Drug 1970-1991</v>
      </c>
      <c r="D12879" t="s">
        <v>18</v>
      </c>
      <c r="E12879">
        <v>709</v>
      </c>
      <c r="F12879">
        <v>96</v>
      </c>
      <c r="G12879">
        <v>20</v>
      </c>
      <c r="H12879">
        <v>40</v>
      </c>
      <c r="I12879">
        <v>55</v>
      </c>
      <c r="J12879">
        <v>6</v>
      </c>
      <c r="K12879">
        <v>2</v>
      </c>
      <c r="L12879">
        <v>2</v>
      </c>
      <c r="M12879">
        <v>0</v>
      </c>
      <c r="Q12879">
        <v>211</v>
      </c>
      <c r="R12879">
        <v>5.39</v>
      </c>
      <c r="X12879">
        <v>66</v>
      </c>
      <c r="Y12879">
        <v>0.32</v>
      </c>
      <c r="Z12879">
        <v>481</v>
      </c>
      <c r="AA12879">
        <f t="shared" si="402"/>
        <v>160.33333333333334</v>
      </c>
    </row>
    <row r="12880" spans="1:27" x14ac:dyDescent="0.25">
      <c r="A12880" t="s">
        <v>765</v>
      </c>
      <c r="B12880">
        <v>2012</v>
      </c>
      <c r="C12880" t="str">
        <f t="shared" si="403"/>
        <v>Post Drug Era 2007-2012</v>
      </c>
      <c r="D12880" t="s">
        <v>19</v>
      </c>
      <c r="E12880">
        <v>709</v>
      </c>
      <c r="F12880">
        <v>87</v>
      </c>
      <c r="G12880">
        <v>24</v>
      </c>
      <c r="H12880">
        <v>71</v>
      </c>
      <c r="I12880">
        <v>167</v>
      </c>
      <c r="J12880">
        <v>0</v>
      </c>
      <c r="K12880">
        <v>5</v>
      </c>
      <c r="L12880">
        <v>5</v>
      </c>
      <c r="M12880">
        <v>0</v>
      </c>
      <c r="Q12880">
        <v>162</v>
      </c>
      <c r="R12880">
        <v>4.8600000000000003</v>
      </c>
      <c r="X12880">
        <v>101</v>
      </c>
      <c r="Z12880">
        <v>483</v>
      </c>
      <c r="AA12880">
        <f t="shared" si="402"/>
        <v>161</v>
      </c>
    </row>
    <row r="12881" spans="1:27" x14ac:dyDescent="0.25">
      <c r="A12881" t="s">
        <v>1587</v>
      </c>
      <c r="B12881">
        <v>1970</v>
      </c>
      <c r="C12881" t="str">
        <f t="shared" si="403"/>
        <v>Pre-Drug 1970-1991</v>
      </c>
      <c r="D12881" t="s">
        <v>18</v>
      </c>
      <c r="E12881">
        <v>709</v>
      </c>
      <c r="F12881">
        <v>82</v>
      </c>
      <c r="G12881">
        <v>22</v>
      </c>
      <c r="H12881">
        <v>65</v>
      </c>
      <c r="I12881">
        <v>103</v>
      </c>
      <c r="J12881">
        <v>9</v>
      </c>
      <c r="K12881">
        <v>12</v>
      </c>
      <c r="L12881">
        <v>2</v>
      </c>
      <c r="M12881">
        <v>0</v>
      </c>
      <c r="Q12881">
        <v>169</v>
      </c>
      <c r="R12881">
        <v>4.5599999999999996</v>
      </c>
      <c r="X12881">
        <v>87</v>
      </c>
      <c r="Y12881">
        <v>0.26</v>
      </c>
      <c r="Z12881">
        <v>486</v>
      </c>
      <c r="AA12881">
        <f t="shared" si="402"/>
        <v>162</v>
      </c>
    </row>
    <row r="12882" spans="1:27" x14ac:dyDescent="0.25">
      <c r="A12882" t="s">
        <v>2347</v>
      </c>
      <c r="B12882">
        <v>1971</v>
      </c>
      <c r="C12882" t="str">
        <f t="shared" si="403"/>
        <v>Pre-Drug 1970-1991</v>
      </c>
      <c r="D12882" t="s">
        <v>18</v>
      </c>
      <c r="E12882">
        <v>709</v>
      </c>
      <c r="F12882">
        <v>81</v>
      </c>
      <c r="G12882">
        <v>11</v>
      </c>
      <c r="H12882">
        <v>82</v>
      </c>
      <c r="I12882">
        <v>81</v>
      </c>
      <c r="J12882">
        <v>1</v>
      </c>
      <c r="K12882">
        <v>7</v>
      </c>
      <c r="L12882">
        <v>6</v>
      </c>
      <c r="M12882">
        <v>1</v>
      </c>
      <c r="Q12882">
        <v>163</v>
      </c>
      <c r="R12882">
        <v>4.49</v>
      </c>
      <c r="X12882">
        <v>81</v>
      </c>
      <c r="Y12882">
        <v>0.26</v>
      </c>
      <c r="Z12882">
        <v>487</v>
      </c>
      <c r="AA12882">
        <f t="shared" si="402"/>
        <v>162.33333333333334</v>
      </c>
    </row>
    <row r="12883" spans="1:27" x14ac:dyDescent="0.25">
      <c r="A12883" t="s">
        <v>1842</v>
      </c>
      <c r="B12883">
        <v>2012</v>
      </c>
      <c r="C12883" t="str">
        <f t="shared" si="403"/>
        <v>Post Drug Era 2007-2012</v>
      </c>
      <c r="D12883" t="s">
        <v>19</v>
      </c>
      <c r="E12883">
        <v>709</v>
      </c>
      <c r="F12883">
        <v>78</v>
      </c>
      <c r="G12883">
        <v>15</v>
      </c>
      <c r="H12883">
        <v>59</v>
      </c>
      <c r="I12883">
        <v>104</v>
      </c>
      <c r="J12883">
        <v>3</v>
      </c>
      <c r="K12883">
        <v>6</v>
      </c>
      <c r="L12883">
        <v>11</v>
      </c>
      <c r="M12883">
        <v>2</v>
      </c>
      <c r="Q12883">
        <v>176</v>
      </c>
      <c r="R12883">
        <v>4.2300000000000004</v>
      </c>
      <c r="X12883">
        <v>83</v>
      </c>
      <c r="Z12883">
        <v>498</v>
      </c>
      <c r="AA12883">
        <f t="shared" si="402"/>
        <v>166</v>
      </c>
    </row>
    <row r="12884" spans="1:27" x14ac:dyDescent="0.25">
      <c r="A12884" t="s">
        <v>1729</v>
      </c>
      <c r="B12884">
        <v>1977</v>
      </c>
      <c r="C12884" t="str">
        <f t="shared" si="403"/>
        <v>Pre-Drug 1970-1991</v>
      </c>
      <c r="D12884" t="s">
        <v>19</v>
      </c>
      <c r="E12884">
        <v>709</v>
      </c>
      <c r="F12884">
        <v>76</v>
      </c>
      <c r="G12884">
        <v>10</v>
      </c>
      <c r="H12884">
        <v>64</v>
      </c>
      <c r="I12884">
        <v>107</v>
      </c>
      <c r="J12884">
        <v>5</v>
      </c>
      <c r="K12884">
        <v>5</v>
      </c>
      <c r="L12884">
        <v>8</v>
      </c>
      <c r="M12884">
        <v>0</v>
      </c>
      <c r="Q12884">
        <v>157</v>
      </c>
      <c r="R12884">
        <v>4.0999999999999996</v>
      </c>
      <c r="X12884">
        <v>123</v>
      </c>
      <c r="Y12884">
        <v>0.25</v>
      </c>
      <c r="Z12884">
        <v>500</v>
      </c>
      <c r="AA12884">
        <f t="shared" si="402"/>
        <v>166.66666666666666</v>
      </c>
    </row>
    <row r="12885" spans="1:27" x14ac:dyDescent="0.25">
      <c r="A12885" t="s">
        <v>2156</v>
      </c>
      <c r="B12885">
        <v>2008</v>
      </c>
      <c r="C12885" t="str">
        <f t="shared" si="403"/>
        <v>Post Drug Era 2007-2012</v>
      </c>
      <c r="D12885" t="s">
        <v>18</v>
      </c>
      <c r="E12885">
        <v>709</v>
      </c>
      <c r="F12885">
        <v>55</v>
      </c>
      <c r="G12885">
        <v>17</v>
      </c>
      <c r="H12885">
        <v>59</v>
      </c>
      <c r="I12885">
        <v>166</v>
      </c>
      <c r="J12885">
        <v>1</v>
      </c>
      <c r="K12885">
        <v>6</v>
      </c>
      <c r="L12885">
        <v>5</v>
      </c>
      <c r="M12885">
        <v>0</v>
      </c>
      <c r="Q12885">
        <v>146</v>
      </c>
      <c r="R12885">
        <v>2.85</v>
      </c>
      <c r="X12885">
        <v>74</v>
      </c>
      <c r="Z12885">
        <v>521</v>
      </c>
      <c r="AA12885">
        <f t="shared" si="402"/>
        <v>173.66666666666666</v>
      </c>
    </row>
    <row r="12886" spans="1:27" x14ac:dyDescent="0.25">
      <c r="A12886" t="s">
        <v>1385</v>
      </c>
      <c r="B12886">
        <v>1996</v>
      </c>
      <c r="C12886" t="str">
        <f t="shared" si="403"/>
        <v>Pre-Drug 1970-1991</v>
      </c>
      <c r="D12886" t="s">
        <v>19</v>
      </c>
      <c r="E12886">
        <v>710</v>
      </c>
      <c r="F12886">
        <v>105</v>
      </c>
      <c r="G12886">
        <v>21</v>
      </c>
      <c r="H12886">
        <v>69</v>
      </c>
      <c r="I12886">
        <v>71</v>
      </c>
      <c r="J12886">
        <v>5</v>
      </c>
      <c r="K12886">
        <v>9</v>
      </c>
      <c r="L12886">
        <v>6</v>
      </c>
      <c r="M12886">
        <v>0</v>
      </c>
      <c r="Q12886">
        <v>187</v>
      </c>
      <c r="R12886">
        <v>5.98</v>
      </c>
      <c r="X12886">
        <v>99</v>
      </c>
      <c r="Y12886">
        <v>0.26</v>
      </c>
      <c r="Z12886">
        <v>474</v>
      </c>
      <c r="AA12886">
        <f t="shared" si="402"/>
        <v>158</v>
      </c>
    </row>
    <row r="12887" spans="1:27" x14ac:dyDescent="0.25">
      <c r="A12887" t="s">
        <v>291</v>
      </c>
      <c r="B12887">
        <v>1980</v>
      </c>
      <c r="C12887" t="str">
        <f t="shared" si="403"/>
        <v>Pre-Drug 1970-1991</v>
      </c>
      <c r="D12887" t="s">
        <v>18</v>
      </c>
      <c r="E12887">
        <v>710</v>
      </c>
      <c r="F12887">
        <v>74</v>
      </c>
      <c r="G12887">
        <v>17</v>
      </c>
      <c r="H12887">
        <v>49</v>
      </c>
      <c r="I12887">
        <v>68</v>
      </c>
      <c r="J12887">
        <v>3</v>
      </c>
      <c r="K12887">
        <v>4</v>
      </c>
      <c r="L12887">
        <v>4</v>
      </c>
      <c r="M12887">
        <v>0</v>
      </c>
      <c r="Q12887">
        <v>191</v>
      </c>
      <c r="R12887">
        <v>4.09</v>
      </c>
      <c r="X12887">
        <v>96</v>
      </c>
      <c r="Y12887">
        <v>0.28999999999999998</v>
      </c>
      <c r="Z12887">
        <v>488</v>
      </c>
      <c r="AA12887">
        <f t="shared" si="402"/>
        <v>162.66666666666666</v>
      </c>
    </row>
    <row r="12888" spans="1:27" x14ac:dyDescent="0.25">
      <c r="A12888" t="s">
        <v>25</v>
      </c>
      <c r="B12888">
        <v>2001</v>
      </c>
      <c r="C12888" t="str">
        <f t="shared" si="403"/>
        <v>Drug Era 1992-2006</v>
      </c>
      <c r="D12888" t="s">
        <v>19</v>
      </c>
      <c r="E12888">
        <v>710</v>
      </c>
      <c r="F12888">
        <v>77</v>
      </c>
      <c r="G12888">
        <v>21</v>
      </c>
      <c r="H12888">
        <v>87</v>
      </c>
      <c r="I12888">
        <v>118</v>
      </c>
      <c r="J12888">
        <v>5</v>
      </c>
      <c r="K12888">
        <v>11</v>
      </c>
      <c r="L12888">
        <v>7</v>
      </c>
      <c r="M12888">
        <v>0</v>
      </c>
      <c r="Q12888">
        <v>145</v>
      </c>
      <c r="R12888">
        <v>4.25</v>
      </c>
      <c r="X12888">
        <v>64</v>
      </c>
      <c r="Z12888">
        <v>489</v>
      </c>
      <c r="AA12888">
        <f t="shared" si="402"/>
        <v>163</v>
      </c>
    </row>
    <row r="12889" spans="1:27" x14ac:dyDescent="0.25">
      <c r="A12889" t="s">
        <v>2510</v>
      </c>
      <c r="B12889">
        <v>2009</v>
      </c>
      <c r="C12889" t="str">
        <f t="shared" si="403"/>
        <v>Post Drug Era 2007-2012</v>
      </c>
      <c r="D12889" t="s">
        <v>18</v>
      </c>
      <c r="E12889">
        <v>710</v>
      </c>
      <c r="F12889">
        <v>77</v>
      </c>
      <c r="G12889">
        <v>19</v>
      </c>
      <c r="H12889">
        <v>88</v>
      </c>
      <c r="I12889">
        <v>177</v>
      </c>
      <c r="J12889">
        <v>5</v>
      </c>
      <c r="K12889">
        <v>11</v>
      </c>
      <c r="L12889">
        <v>6</v>
      </c>
      <c r="M12889">
        <v>0</v>
      </c>
      <c r="Q12889">
        <v>135</v>
      </c>
      <c r="R12889">
        <v>4.24</v>
      </c>
      <c r="X12889">
        <v>73</v>
      </c>
      <c r="Z12889">
        <v>490</v>
      </c>
      <c r="AA12889">
        <f t="shared" si="402"/>
        <v>163.33333333333334</v>
      </c>
    </row>
    <row r="12890" spans="1:27" x14ac:dyDescent="0.25">
      <c r="A12890" t="s">
        <v>1205</v>
      </c>
      <c r="B12890">
        <v>1992</v>
      </c>
      <c r="C12890" t="str">
        <f t="shared" si="403"/>
        <v>Pre-Drug 1970-1991</v>
      </c>
      <c r="D12890" t="s">
        <v>18</v>
      </c>
      <c r="E12890">
        <v>710</v>
      </c>
      <c r="F12890">
        <v>74</v>
      </c>
      <c r="G12890">
        <v>16</v>
      </c>
      <c r="H12890">
        <v>41</v>
      </c>
      <c r="I12890">
        <v>96</v>
      </c>
      <c r="J12890">
        <v>7</v>
      </c>
      <c r="K12890">
        <v>2</v>
      </c>
      <c r="L12890">
        <v>1</v>
      </c>
      <c r="M12890">
        <v>2</v>
      </c>
      <c r="Q12890">
        <v>185</v>
      </c>
      <c r="R12890">
        <v>4.0199999999999996</v>
      </c>
      <c r="X12890">
        <v>75</v>
      </c>
      <c r="Y12890">
        <v>0.28000000000000003</v>
      </c>
      <c r="Z12890">
        <v>497</v>
      </c>
      <c r="AA12890">
        <f t="shared" si="402"/>
        <v>165.66666666666666</v>
      </c>
    </row>
    <row r="12891" spans="1:27" x14ac:dyDescent="0.25">
      <c r="A12891" t="s">
        <v>1494</v>
      </c>
      <c r="B12891">
        <v>1977</v>
      </c>
      <c r="C12891" t="str">
        <f t="shared" si="403"/>
        <v>Pre-Drug 1970-1991</v>
      </c>
      <c r="D12891" t="s">
        <v>18</v>
      </c>
      <c r="E12891">
        <v>710</v>
      </c>
      <c r="F12891">
        <v>62</v>
      </c>
      <c r="G12891">
        <v>14</v>
      </c>
      <c r="H12891">
        <v>72</v>
      </c>
      <c r="I12891">
        <v>100</v>
      </c>
      <c r="J12891">
        <v>2</v>
      </c>
      <c r="K12891">
        <v>6</v>
      </c>
      <c r="L12891">
        <v>3</v>
      </c>
      <c r="M12891">
        <v>0</v>
      </c>
      <c r="Q12891">
        <v>151</v>
      </c>
      <c r="R12891">
        <v>3.36</v>
      </c>
      <c r="X12891">
        <v>60</v>
      </c>
      <c r="Y12891">
        <v>0.24</v>
      </c>
      <c r="Z12891">
        <v>498</v>
      </c>
      <c r="AA12891">
        <f t="shared" si="402"/>
        <v>166</v>
      </c>
    </row>
    <row r="12892" spans="1:27" x14ac:dyDescent="0.25">
      <c r="A12892" t="s">
        <v>1460</v>
      </c>
      <c r="B12892">
        <v>1994</v>
      </c>
      <c r="C12892" t="str">
        <f t="shared" si="403"/>
        <v>Pre-Drug 1970-1991</v>
      </c>
      <c r="D12892" t="s">
        <v>19</v>
      </c>
      <c r="E12892">
        <v>710</v>
      </c>
      <c r="F12892">
        <v>61</v>
      </c>
      <c r="G12892">
        <v>10</v>
      </c>
      <c r="H12892">
        <v>52</v>
      </c>
      <c r="I12892">
        <v>97</v>
      </c>
      <c r="J12892">
        <v>0</v>
      </c>
      <c r="K12892">
        <v>8</v>
      </c>
      <c r="L12892">
        <v>3</v>
      </c>
      <c r="M12892">
        <v>1</v>
      </c>
      <c r="Q12892">
        <v>177</v>
      </c>
      <c r="R12892">
        <v>3.27</v>
      </c>
      <c r="X12892">
        <v>72</v>
      </c>
      <c r="Y12892">
        <v>0.26</v>
      </c>
      <c r="Z12892">
        <v>504</v>
      </c>
      <c r="AA12892">
        <f t="shared" si="402"/>
        <v>168</v>
      </c>
    </row>
    <row r="12893" spans="1:27" x14ac:dyDescent="0.25">
      <c r="A12893" t="s">
        <v>2241</v>
      </c>
      <c r="B12893">
        <v>1991</v>
      </c>
      <c r="C12893" t="str">
        <f t="shared" si="403"/>
        <v>Pre-Drug 1970-1991</v>
      </c>
      <c r="D12893" t="s">
        <v>18</v>
      </c>
      <c r="E12893">
        <v>710</v>
      </c>
      <c r="F12893">
        <v>84</v>
      </c>
      <c r="G12893">
        <v>19</v>
      </c>
      <c r="H12893">
        <v>59</v>
      </c>
      <c r="I12893">
        <v>120</v>
      </c>
      <c r="J12893">
        <v>5</v>
      </c>
      <c r="K12893">
        <v>4</v>
      </c>
      <c r="L12893">
        <v>2</v>
      </c>
      <c r="M12893">
        <v>1</v>
      </c>
      <c r="Q12893">
        <v>163</v>
      </c>
      <c r="R12893">
        <v>4.49</v>
      </c>
      <c r="X12893">
        <v>112</v>
      </c>
      <c r="Y12893">
        <v>0.25</v>
      </c>
      <c r="Z12893">
        <v>505</v>
      </c>
      <c r="AA12893">
        <f t="shared" si="402"/>
        <v>168.33333333333334</v>
      </c>
    </row>
    <row r="12894" spans="1:27" x14ac:dyDescent="0.25">
      <c r="A12894" t="s">
        <v>2180</v>
      </c>
      <c r="B12894">
        <v>2008</v>
      </c>
      <c r="C12894" t="str">
        <f t="shared" si="403"/>
        <v>Post Drug Era 2007-2012</v>
      </c>
      <c r="D12894" t="s">
        <v>18</v>
      </c>
      <c r="E12894">
        <v>711</v>
      </c>
      <c r="F12894">
        <v>77</v>
      </c>
      <c r="G12894">
        <v>22</v>
      </c>
      <c r="H12894">
        <v>55</v>
      </c>
      <c r="I12894">
        <v>119</v>
      </c>
      <c r="J12894">
        <v>4</v>
      </c>
      <c r="K12894">
        <v>5</v>
      </c>
      <c r="L12894">
        <v>8</v>
      </c>
      <c r="M12894">
        <v>2</v>
      </c>
      <c r="Q12894">
        <v>182</v>
      </c>
      <c r="R12894">
        <v>4.34</v>
      </c>
      <c r="X12894">
        <v>95</v>
      </c>
      <c r="Z12894">
        <v>479</v>
      </c>
      <c r="AA12894">
        <f t="shared" si="402"/>
        <v>159.66666666666666</v>
      </c>
    </row>
    <row r="12895" spans="1:27" x14ac:dyDescent="0.25">
      <c r="A12895" t="s">
        <v>510</v>
      </c>
      <c r="B12895">
        <v>2001</v>
      </c>
      <c r="C12895" t="str">
        <f t="shared" si="403"/>
        <v>Drug Era 1992-2006</v>
      </c>
      <c r="D12895" t="s">
        <v>18</v>
      </c>
      <c r="E12895">
        <v>711</v>
      </c>
      <c r="F12895">
        <v>90</v>
      </c>
      <c r="G12895">
        <v>26</v>
      </c>
      <c r="H12895">
        <v>87</v>
      </c>
      <c r="I12895">
        <v>134</v>
      </c>
      <c r="J12895">
        <v>10</v>
      </c>
      <c r="K12895">
        <v>6</v>
      </c>
      <c r="L12895">
        <v>10</v>
      </c>
      <c r="M12895">
        <v>0</v>
      </c>
      <c r="Q12895">
        <v>157</v>
      </c>
      <c r="R12895">
        <v>5.0599999999999996</v>
      </c>
      <c r="X12895">
        <v>123</v>
      </c>
      <c r="Z12895">
        <v>480</v>
      </c>
      <c r="AA12895">
        <f t="shared" si="402"/>
        <v>160</v>
      </c>
    </row>
    <row r="12896" spans="1:27" x14ac:dyDescent="0.25">
      <c r="A12896" t="s">
        <v>2391</v>
      </c>
      <c r="B12896">
        <v>2003</v>
      </c>
      <c r="C12896" t="str">
        <f t="shared" si="403"/>
        <v>Drug Era 1992-2006</v>
      </c>
      <c r="D12896" t="s">
        <v>18</v>
      </c>
      <c r="E12896">
        <v>711</v>
      </c>
      <c r="F12896">
        <v>91</v>
      </c>
      <c r="G12896">
        <v>23</v>
      </c>
      <c r="H12896">
        <v>64</v>
      </c>
      <c r="I12896">
        <v>99</v>
      </c>
      <c r="J12896">
        <v>8</v>
      </c>
      <c r="K12896">
        <v>1</v>
      </c>
      <c r="L12896">
        <v>6</v>
      </c>
      <c r="M12896">
        <v>2</v>
      </c>
      <c r="Q12896">
        <v>180</v>
      </c>
      <c r="R12896">
        <v>5.0999999999999996</v>
      </c>
      <c r="X12896">
        <v>87</v>
      </c>
      <c r="Y12896">
        <v>0.28000000000000003</v>
      </c>
      <c r="Z12896">
        <v>482</v>
      </c>
      <c r="AA12896">
        <f t="shared" si="402"/>
        <v>160.66666666666666</v>
      </c>
    </row>
    <row r="12897" spans="1:27" x14ac:dyDescent="0.25">
      <c r="A12897" t="s">
        <v>2876</v>
      </c>
      <c r="B12897">
        <v>1986</v>
      </c>
      <c r="C12897" t="str">
        <f t="shared" si="403"/>
        <v>Pre-Drug 1970-1991</v>
      </c>
      <c r="D12897" t="s">
        <v>18</v>
      </c>
      <c r="E12897">
        <v>711</v>
      </c>
      <c r="F12897">
        <v>85</v>
      </c>
      <c r="G12897">
        <v>6</v>
      </c>
      <c r="H12897">
        <v>78</v>
      </c>
      <c r="I12897">
        <v>69</v>
      </c>
      <c r="J12897">
        <v>13</v>
      </c>
      <c r="K12897">
        <v>6</v>
      </c>
      <c r="L12897">
        <v>1</v>
      </c>
      <c r="M12897">
        <v>1</v>
      </c>
      <c r="Q12897">
        <v>184</v>
      </c>
      <c r="R12897">
        <v>4.75</v>
      </c>
      <c r="X12897">
        <v>91</v>
      </c>
      <c r="Y12897">
        <v>0.28999999999999998</v>
      </c>
      <c r="Z12897">
        <v>483</v>
      </c>
      <c r="AA12897">
        <f t="shared" si="402"/>
        <v>161</v>
      </c>
    </row>
    <row r="12898" spans="1:27" x14ac:dyDescent="0.25">
      <c r="A12898" t="s">
        <v>1143</v>
      </c>
      <c r="B12898">
        <v>2004</v>
      </c>
      <c r="C12898" t="str">
        <f t="shared" si="403"/>
        <v>Drug Era 1992-2006</v>
      </c>
      <c r="D12898" t="s">
        <v>18</v>
      </c>
      <c r="E12898">
        <v>711</v>
      </c>
      <c r="F12898">
        <v>87</v>
      </c>
      <c r="G12898">
        <v>26</v>
      </c>
      <c r="H12898">
        <v>53</v>
      </c>
      <c r="I12898">
        <v>125</v>
      </c>
      <c r="J12898">
        <v>5</v>
      </c>
      <c r="K12898">
        <v>7</v>
      </c>
      <c r="L12898">
        <v>5</v>
      </c>
      <c r="M12898">
        <v>0</v>
      </c>
      <c r="Q12898">
        <v>177</v>
      </c>
      <c r="R12898">
        <v>4.8600000000000003</v>
      </c>
      <c r="X12898">
        <v>55</v>
      </c>
      <c r="Y12898">
        <v>0.28000000000000003</v>
      </c>
      <c r="Z12898">
        <v>483</v>
      </c>
      <c r="AA12898">
        <f t="shared" si="402"/>
        <v>161</v>
      </c>
    </row>
    <row r="12899" spans="1:27" x14ac:dyDescent="0.25">
      <c r="A12899" t="s">
        <v>791</v>
      </c>
      <c r="B12899">
        <v>2011</v>
      </c>
      <c r="C12899" t="str">
        <f t="shared" si="403"/>
        <v>Post Drug Era 2007-2012</v>
      </c>
      <c r="D12899" t="s">
        <v>19</v>
      </c>
      <c r="E12899">
        <v>711</v>
      </c>
      <c r="F12899">
        <v>94</v>
      </c>
      <c r="G12899">
        <v>21</v>
      </c>
      <c r="H12899">
        <v>52</v>
      </c>
      <c r="I12899">
        <v>115</v>
      </c>
      <c r="J12899">
        <v>3</v>
      </c>
      <c r="K12899">
        <v>3</v>
      </c>
      <c r="L12899">
        <v>1</v>
      </c>
      <c r="M12899">
        <v>0</v>
      </c>
      <c r="Q12899">
        <v>193</v>
      </c>
      <c r="R12899">
        <v>5.23</v>
      </c>
      <c r="X12899">
        <v>84</v>
      </c>
      <c r="Z12899">
        <v>485</v>
      </c>
      <c r="AA12899">
        <f t="shared" si="402"/>
        <v>161.66666666666666</v>
      </c>
    </row>
    <row r="12900" spans="1:27" x14ac:dyDescent="0.25">
      <c r="A12900" t="s">
        <v>497</v>
      </c>
      <c r="B12900">
        <v>2002</v>
      </c>
      <c r="C12900" t="str">
        <f t="shared" si="403"/>
        <v>Drug Era 1992-2006</v>
      </c>
      <c r="D12900" t="s">
        <v>19</v>
      </c>
      <c r="E12900">
        <v>711</v>
      </c>
      <c r="F12900">
        <v>92</v>
      </c>
      <c r="G12900">
        <v>19</v>
      </c>
      <c r="H12900">
        <v>58</v>
      </c>
      <c r="I12900">
        <v>112</v>
      </c>
      <c r="J12900">
        <v>6</v>
      </c>
      <c r="K12900">
        <v>1</v>
      </c>
      <c r="L12900">
        <v>7</v>
      </c>
      <c r="M12900">
        <v>2</v>
      </c>
      <c r="Q12900">
        <v>174</v>
      </c>
      <c r="R12900">
        <v>5.07</v>
      </c>
      <c r="X12900">
        <v>67</v>
      </c>
      <c r="Z12900">
        <v>490</v>
      </c>
      <c r="AA12900">
        <f t="shared" si="402"/>
        <v>163.33333333333334</v>
      </c>
    </row>
    <row r="12901" spans="1:27" x14ac:dyDescent="0.25">
      <c r="A12901" t="s">
        <v>383</v>
      </c>
      <c r="B12901">
        <v>2010</v>
      </c>
      <c r="C12901" t="str">
        <f t="shared" si="403"/>
        <v>Post Drug Era 2007-2012</v>
      </c>
      <c r="D12901" t="s">
        <v>19</v>
      </c>
      <c r="E12901">
        <v>711</v>
      </c>
      <c r="F12901">
        <v>45</v>
      </c>
      <c r="G12901">
        <v>9</v>
      </c>
      <c r="H12901">
        <v>67</v>
      </c>
      <c r="I12901">
        <v>120</v>
      </c>
      <c r="J12901">
        <v>1</v>
      </c>
      <c r="K12901">
        <v>7</v>
      </c>
      <c r="L12901">
        <v>5</v>
      </c>
      <c r="M12901">
        <v>1</v>
      </c>
      <c r="Q12901">
        <v>142</v>
      </c>
      <c r="R12901">
        <v>2.33</v>
      </c>
      <c r="X12901">
        <v>51</v>
      </c>
      <c r="Z12901">
        <v>521</v>
      </c>
      <c r="AA12901">
        <f t="shared" si="402"/>
        <v>173.66666666666666</v>
      </c>
    </row>
    <row r="12902" spans="1:27" x14ac:dyDescent="0.25">
      <c r="A12902" t="s">
        <v>281</v>
      </c>
      <c r="B12902">
        <v>1983</v>
      </c>
      <c r="C12902" t="str">
        <f t="shared" si="403"/>
        <v>Pre-Drug 1970-1991</v>
      </c>
      <c r="D12902" t="s">
        <v>19</v>
      </c>
      <c r="E12902">
        <v>711</v>
      </c>
      <c r="F12902">
        <v>55</v>
      </c>
      <c r="G12902">
        <v>13</v>
      </c>
      <c r="H12902">
        <v>52</v>
      </c>
      <c r="I12902">
        <v>120</v>
      </c>
      <c r="J12902">
        <v>1</v>
      </c>
      <c r="K12902">
        <v>5</v>
      </c>
      <c r="L12902">
        <v>0</v>
      </c>
      <c r="M12902">
        <v>0</v>
      </c>
      <c r="Q12902">
        <v>141</v>
      </c>
      <c r="R12902">
        <v>2.77</v>
      </c>
      <c r="X12902">
        <v>61</v>
      </c>
      <c r="Y12902">
        <v>0.21</v>
      </c>
      <c r="Z12902">
        <v>537</v>
      </c>
      <c r="AA12902">
        <f t="shared" si="402"/>
        <v>179</v>
      </c>
    </row>
    <row r="12903" spans="1:27" x14ac:dyDescent="0.25">
      <c r="A12903" t="s">
        <v>152</v>
      </c>
      <c r="B12903">
        <v>1998</v>
      </c>
      <c r="C12903" t="str">
        <f t="shared" si="403"/>
        <v>Drug Era 1992-2006</v>
      </c>
      <c r="D12903" t="s">
        <v>19</v>
      </c>
      <c r="E12903">
        <v>712</v>
      </c>
      <c r="F12903">
        <v>94</v>
      </c>
      <c r="G12903">
        <v>18</v>
      </c>
      <c r="H12903">
        <v>60</v>
      </c>
      <c r="I12903">
        <v>108</v>
      </c>
      <c r="J12903">
        <v>2</v>
      </c>
      <c r="K12903">
        <v>5</v>
      </c>
      <c r="L12903">
        <v>10</v>
      </c>
      <c r="M12903">
        <v>1</v>
      </c>
      <c r="Q12903">
        <v>176</v>
      </c>
      <c r="R12903">
        <v>5.32</v>
      </c>
      <c r="X12903">
        <v>103</v>
      </c>
      <c r="Z12903">
        <v>477</v>
      </c>
      <c r="AA12903">
        <f t="shared" si="402"/>
        <v>159</v>
      </c>
    </row>
    <row r="12904" spans="1:27" x14ac:dyDescent="0.25">
      <c r="A12904" t="s">
        <v>2337</v>
      </c>
      <c r="B12904">
        <v>1979</v>
      </c>
      <c r="C12904" t="str">
        <f t="shared" si="403"/>
        <v>Pre-Drug 1970-1991</v>
      </c>
      <c r="D12904" t="s">
        <v>18</v>
      </c>
      <c r="E12904">
        <v>712</v>
      </c>
      <c r="F12904">
        <v>63</v>
      </c>
      <c r="G12904">
        <v>4</v>
      </c>
      <c r="H12904">
        <v>60</v>
      </c>
      <c r="I12904">
        <v>83</v>
      </c>
      <c r="J12904">
        <v>7</v>
      </c>
      <c r="K12904">
        <v>7</v>
      </c>
      <c r="L12904">
        <v>3</v>
      </c>
      <c r="M12904">
        <v>0</v>
      </c>
      <c r="Q12904">
        <v>178</v>
      </c>
      <c r="R12904">
        <v>3.54</v>
      </c>
      <c r="X12904">
        <v>70</v>
      </c>
      <c r="Y12904">
        <v>0.28000000000000003</v>
      </c>
      <c r="Z12904">
        <v>480</v>
      </c>
      <c r="AA12904">
        <f t="shared" si="402"/>
        <v>160</v>
      </c>
    </row>
    <row r="12905" spans="1:27" x14ac:dyDescent="0.25">
      <c r="A12905" t="s">
        <v>1580</v>
      </c>
      <c r="B12905">
        <v>1989</v>
      </c>
      <c r="C12905" t="str">
        <f t="shared" si="403"/>
        <v>Pre-Drug 1970-1991</v>
      </c>
      <c r="D12905" t="s">
        <v>19</v>
      </c>
      <c r="E12905">
        <v>712</v>
      </c>
      <c r="F12905">
        <v>92</v>
      </c>
      <c r="G12905">
        <v>13</v>
      </c>
      <c r="H12905">
        <v>54</v>
      </c>
      <c r="I12905">
        <v>73</v>
      </c>
      <c r="J12905">
        <v>4</v>
      </c>
      <c r="K12905">
        <v>9</v>
      </c>
      <c r="L12905">
        <v>2</v>
      </c>
      <c r="M12905">
        <v>2</v>
      </c>
      <c r="Q12905">
        <v>196</v>
      </c>
      <c r="R12905">
        <v>5.14</v>
      </c>
      <c r="X12905">
        <v>87</v>
      </c>
      <c r="Y12905">
        <v>0.3</v>
      </c>
      <c r="Z12905">
        <v>483</v>
      </c>
      <c r="AA12905">
        <f t="shared" si="402"/>
        <v>161</v>
      </c>
    </row>
    <row r="12906" spans="1:27" x14ac:dyDescent="0.25">
      <c r="A12906" t="s">
        <v>2800</v>
      </c>
      <c r="B12906">
        <v>2001</v>
      </c>
      <c r="C12906" t="str">
        <f t="shared" si="403"/>
        <v>Drug Era 1992-2006</v>
      </c>
      <c r="D12906" t="s">
        <v>18</v>
      </c>
      <c r="E12906">
        <v>712</v>
      </c>
      <c r="F12906">
        <v>81</v>
      </c>
      <c r="G12906">
        <v>13</v>
      </c>
      <c r="H12906">
        <v>69</v>
      </c>
      <c r="I12906">
        <v>107</v>
      </c>
      <c r="J12906">
        <v>4</v>
      </c>
      <c r="K12906">
        <v>2</v>
      </c>
      <c r="L12906">
        <v>11</v>
      </c>
      <c r="M12906">
        <v>1</v>
      </c>
      <c r="Q12906">
        <v>172</v>
      </c>
      <c r="R12906">
        <v>4.5199999999999996</v>
      </c>
      <c r="X12906">
        <v>80</v>
      </c>
      <c r="Z12906">
        <v>484</v>
      </c>
      <c r="AA12906">
        <f t="shared" si="402"/>
        <v>161.33333333333334</v>
      </c>
    </row>
    <row r="12907" spans="1:27" x14ac:dyDescent="0.25">
      <c r="A12907" t="s">
        <v>1077</v>
      </c>
      <c r="B12907">
        <v>1990</v>
      </c>
      <c r="C12907" t="str">
        <f t="shared" si="403"/>
        <v>Pre-Drug 1970-1991</v>
      </c>
      <c r="D12907" t="s">
        <v>18</v>
      </c>
      <c r="E12907">
        <v>712</v>
      </c>
      <c r="F12907">
        <v>83</v>
      </c>
      <c r="G12907">
        <v>9</v>
      </c>
      <c r="H12907">
        <v>65</v>
      </c>
      <c r="I12907">
        <v>111</v>
      </c>
      <c r="J12907">
        <v>7</v>
      </c>
      <c r="K12907">
        <v>4</v>
      </c>
      <c r="L12907">
        <v>4</v>
      </c>
      <c r="M12907">
        <v>1</v>
      </c>
      <c r="Q12907">
        <v>171</v>
      </c>
      <c r="R12907">
        <v>4.57</v>
      </c>
      <c r="X12907">
        <v>67</v>
      </c>
      <c r="Y12907">
        <v>0.27</v>
      </c>
      <c r="Z12907">
        <v>490</v>
      </c>
      <c r="AA12907">
        <f t="shared" si="402"/>
        <v>163.33333333333334</v>
      </c>
    </row>
    <row r="12908" spans="1:27" x14ac:dyDescent="0.25">
      <c r="A12908" t="s">
        <v>1002</v>
      </c>
      <c r="B12908">
        <v>1972</v>
      </c>
      <c r="C12908" t="str">
        <f t="shared" si="403"/>
        <v>Pre-Drug 1970-1991</v>
      </c>
      <c r="D12908" t="s">
        <v>18</v>
      </c>
      <c r="E12908">
        <v>712</v>
      </c>
      <c r="F12908">
        <v>73</v>
      </c>
      <c r="G12908">
        <v>20</v>
      </c>
      <c r="H12908">
        <v>75</v>
      </c>
      <c r="I12908">
        <v>120</v>
      </c>
      <c r="J12908">
        <v>5</v>
      </c>
      <c r="K12908">
        <v>6</v>
      </c>
      <c r="L12908">
        <v>6</v>
      </c>
      <c r="M12908">
        <v>0</v>
      </c>
      <c r="Q12908">
        <v>153</v>
      </c>
      <c r="R12908">
        <v>4.01</v>
      </c>
      <c r="X12908">
        <v>94</v>
      </c>
      <c r="Y12908">
        <v>0.25</v>
      </c>
      <c r="Z12908">
        <v>492</v>
      </c>
      <c r="AA12908">
        <f t="shared" si="402"/>
        <v>164</v>
      </c>
    </row>
    <row r="12909" spans="1:27" x14ac:dyDescent="0.25">
      <c r="A12909" t="s">
        <v>2154</v>
      </c>
      <c r="B12909">
        <v>1993</v>
      </c>
      <c r="C12909" t="str">
        <f t="shared" si="403"/>
        <v>Pre-Drug 1970-1991</v>
      </c>
      <c r="D12909" t="s">
        <v>19</v>
      </c>
      <c r="E12909">
        <v>712</v>
      </c>
      <c r="F12909">
        <v>63</v>
      </c>
      <c r="G12909">
        <v>18</v>
      </c>
      <c r="H12909">
        <v>80</v>
      </c>
      <c r="I12909">
        <v>131</v>
      </c>
      <c r="J12909">
        <v>3</v>
      </c>
      <c r="K12909">
        <v>6</v>
      </c>
      <c r="L12909">
        <v>5</v>
      </c>
      <c r="M12909">
        <v>0</v>
      </c>
      <c r="Q12909">
        <v>151</v>
      </c>
      <c r="R12909">
        <v>3.41</v>
      </c>
      <c r="X12909">
        <v>88</v>
      </c>
      <c r="Y12909">
        <v>0.24</v>
      </c>
      <c r="Z12909">
        <v>499</v>
      </c>
      <c r="AA12909">
        <f t="shared" si="402"/>
        <v>166.33333333333334</v>
      </c>
    </row>
    <row r="12910" spans="1:27" x14ac:dyDescent="0.25">
      <c r="A12910" t="s">
        <v>1500</v>
      </c>
      <c r="B12910">
        <v>1974</v>
      </c>
      <c r="C12910" t="str">
        <f t="shared" si="403"/>
        <v>Pre-Drug 1970-1991</v>
      </c>
      <c r="D12910" t="s">
        <v>19</v>
      </c>
      <c r="E12910">
        <v>712</v>
      </c>
      <c r="F12910">
        <v>75</v>
      </c>
      <c r="G12910">
        <v>16</v>
      </c>
      <c r="H12910">
        <v>54</v>
      </c>
      <c r="I12910">
        <v>74</v>
      </c>
      <c r="J12910">
        <v>1</v>
      </c>
      <c r="K12910">
        <v>3</v>
      </c>
      <c r="L12910">
        <v>2</v>
      </c>
      <c r="M12910">
        <v>0</v>
      </c>
      <c r="Q12910">
        <v>166</v>
      </c>
      <c r="R12910">
        <v>3.99</v>
      </c>
      <c r="X12910">
        <v>84</v>
      </c>
      <c r="Y12910">
        <v>0.25</v>
      </c>
      <c r="Z12910">
        <v>508</v>
      </c>
      <c r="AA12910">
        <f t="shared" si="402"/>
        <v>169.33333333333334</v>
      </c>
    </row>
    <row r="12911" spans="1:27" x14ac:dyDescent="0.25">
      <c r="A12911" t="s">
        <v>872</v>
      </c>
      <c r="B12911">
        <v>1994</v>
      </c>
      <c r="C12911" t="str">
        <f t="shared" si="403"/>
        <v>Pre-Drug 1970-1991</v>
      </c>
      <c r="D12911" t="s">
        <v>19</v>
      </c>
      <c r="E12911">
        <v>712</v>
      </c>
      <c r="F12911">
        <v>73</v>
      </c>
      <c r="G12911">
        <v>25</v>
      </c>
      <c r="H12911">
        <v>50</v>
      </c>
      <c r="I12911">
        <v>122</v>
      </c>
      <c r="J12911">
        <v>4</v>
      </c>
      <c r="K12911">
        <v>3</v>
      </c>
      <c r="L12911">
        <v>1</v>
      </c>
      <c r="M12911">
        <v>1</v>
      </c>
      <c r="Q12911">
        <v>163</v>
      </c>
      <c r="R12911">
        <v>3.86</v>
      </c>
      <c r="X12911">
        <v>49</v>
      </c>
      <c r="Y12911">
        <v>0.24</v>
      </c>
      <c r="Z12911">
        <v>511</v>
      </c>
      <c r="AA12911">
        <f t="shared" si="402"/>
        <v>170.33333333333334</v>
      </c>
    </row>
    <row r="12912" spans="1:27" x14ac:dyDescent="0.25">
      <c r="A12912" t="s">
        <v>1975</v>
      </c>
      <c r="B12912">
        <v>1994</v>
      </c>
      <c r="C12912" t="str">
        <f t="shared" si="403"/>
        <v>Pre-Drug 1970-1991</v>
      </c>
      <c r="D12912" t="s">
        <v>19</v>
      </c>
      <c r="E12912">
        <v>712</v>
      </c>
      <c r="F12912">
        <v>60</v>
      </c>
      <c r="G12912">
        <v>19</v>
      </c>
      <c r="H12912">
        <v>42</v>
      </c>
      <c r="I12912">
        <v>99</v>
      </c>
      <c r="J12912">
        <v>1</v>
      </c>
      <c r="K12912">
        <v>0</v>
      </c>
      <c r="L12912">
        <v>1</v>
      </c>
      <c r="M12912">
        <v>0</v>
      </c>
      <c r="Q12912">
        <v>163</v>
      </c>
      <c r="R12912">
        <v>3.06</v>
      </c>
      <c r="X12912">
        <v>85</v>
      </c>
      <c r="Y12912">
        <v>0.23</v>
      </c>
      <c r="Z12912">
        <v>529</v>
      </c>
      <c r="AA12912">
        <f t="shared" si="402"/>
        <v>176.33333333333334</v>
      </c>
    </row>
    <row r="12913" spans="1:27" x14ac:dyDescent="0.25">
      <c r="A12913" t="s">
        <v>2025</v>
      </c>
      <c r="B12913">
        <v>1985</v>
      </c>
      <c r="C12913" t="str">
        <f t="shared" si="403"/>
        <v>Pre-Drug 1970-1991</v>
      </c>
      <c r="D12913" t="s">
        <v>19</v>
      </c>
      <c r="E12913">
        <v>713</v>
      </c>
      <c r="F12913">
        <v>73</v>
      </c>
      <c r="G12913">
        <v>14</v>
      </c>
      <c r="H12913">
        <v>82</v>
      </c>
      <c r="I12913">
        <v>85</v>
      </c>
      <c r="J12913">
        <v>3</v>
      </c>
      <c r="K12913">
        <v>3</v>
      </c>
      <c r="L12913">
        <v>9</v>
      </c>
      <c r="M12913">
        <v>1</v>
      </c>
      <c r="Q12913">
        <v>157</v>
      </c>
      <c r="R12913">
        <v>4.0599999999999996</v>
      </c>
      <c r="X12913">
        <v>93</v>
      </c>
      <c r="Y12913">
        <v>0.25</v>
      </c>
      <c r="Z12913">
        <v>486</v>
      </c>
      <c r="AA12913">
        <f t="shared" si="402"/>
        <v>162</v>
      </c>
    </row>
    <row r="12914" spans="1:27" x14ac:dyDescent="0.25">
      <c r="A12914" t="s">
        <v>1121</v>
      </c>
      <c r="B12914">
        <v>1985</v>
      </c>
      <c r="C12914" t="str">
        <f t="shared" si="403"/>
        <v>Pre-Drug 1970-1991</v>
      </c>
      <c r="D12914" t="s">
        <v>18</v>
      </c>
      <c r="E12914">
        <v>713</v>
      </c>
      <c r="F12914">
        <v>71</v>
      </c>
      <c r="G12914">
        <v>17</v>
      </c>
      <c r="H12914">
        <v>47</v>
      </c>
      <c r="I12914">
        <v>100</v>
      </c>
      <c r="J12914">
        <v>5</v>
      </c>
      <c r="K12914">
        <v>4</v>
      </c>
      <c r="L12914">
        <v>0</v>
      </c>
      <c r="M12914">
        <v>4</v>
      </c>
      <c r="Q12914">
        <v>161</v>
      </c>
      <c r="R12914">
        <v>3.74</v>
      </c>
      <c r="X12914">
        <v>87</v>
      </c>
      <c r="Y12914">
        <v>0.24</v>
      </c>
      <c r="Z12914">
        <v>512</v>
      </c>
      <c r="AA12914">
        <f t="shared" si="402"/>
        <v>170.66666666666666</v>
      </c>
    </row>
    <row r="12915" spans="1:27" x14ac:dyDescent="0.25">
      <c r="A12915" t="s">
        <v>1279</v>
      </c>
      <c r="B12915">
        <v>1986</v>
      </c>
      <c r="C12915" t="str">
        <f t="shared" si="403"/>
        <v>Pre-Drug 1970-1991</v>
      </c>
      <c r="D12915" t="s">
        <v>18</v>
      </c>
      <c r="E12915">
        <v>713</v>
      </c>
      <c r="F12915">
        <v>63</v>
      </c>
      <c r="G12915">
        <v>9</v>
      </c>
      <c r="H12915">
        <v>45</v>
      </c>
      <c r="I12915">
        <v>100</v>
      </c>
      <c r="J12915">
        <v>4</v>
      </c>
      <c r="K12915">
        <v>4</v>
      </c>
      <c r="L12915">
        <v>3</v>
      </c>
      <c r="M12915">
        <v>1</v>
      </c>
      <c r="Q12915">
        <v>164</v>
      </c>
      <c r="R12915">
        <v>3.32</v>
      </c>
      <c r="X12915">
        <v>86</v>
      </c>
      <c r="Y12915">
        <v>0.24</v>
      </c>
      <c r="Z12915">
        <v>513</v>
      </c>
      <c r="AA12915">
        <f t="shared" si="402"/>
        <v>171</v>
      </c>
    </row>
    <row r="12916" spans="1:27" x14ac:dyDescent="0.25">
      <c r="A12916" t="s">
        <v>1793</v>
      </c>
      <c r="B12916">
        <v>2012</v>
      </c>
      <c r="C12916" t="str">
        <f t="shared" si="403"/>
        <v>Post Drug Era 2007-2012</v>
      </c>
      <c r="D12916" t="s">
        <v>18</v>
      </c>
      <c r="E12916">
        <v>713</v>
      </c>
      <c r="F12916">
        <v>80</v>
      </c>
      <c r="G12916">
        <v>21</v>
      </c>
      <c r="H12916">
        <v>69</v>
      </c>
      <c r="I12916">
        <v>151</v>
      </c>
      <c r="J12916">
        <v>6</v>
      </c>
      <c r="K12916">
        <v>3</v>
      </c>
      <c r="L12916">
        <v>4</v>
      </c>
      <c r="M12916">
        <v>0</v>
      </c>
      <c r="Q12916">
        <v>147</v>
      </c>
      <c r="R12916">
        <v>4.21</v>
      </c>
      <c r="X12916">
        <v>100</v>
      </c>
      <c r="Z12916">
        <v>513</v>
      </c>
      <c r="AA12916">
        <f t="shared" si="402"/>
        <v>171</v>
      </c>
    </row>
    <row r="12917" spans="1:27" x14ac:dyDescent="0.25">
      <c r="A12917" t="s">
        <v>737</v>
      </c>
      <c r="B12917">
        <v>2010</v>
      </c>
      <c r="C12917" t="str">
        <f t="shared" si="403"/>
        <v>Post Drug Era 2007-2012</v>
      </c>
      <c r="D12917" t="s">
        <v>18</v>
      </c>
      <c r="E12917">
        <v>713</v>
      </c>
      <c r="F12917">
        <v>55</v>
      </c>
      <c r="G12917">
        <v>13</v>
      </c>
      <c r="H12917">
        <v>42</v>
      </c>
      <c r="I12917">
        <v>104</v>
      </c>
      <c r="J12917">
        <v>3</v>
      </c>
      <c r="K12917">
        <v>11</v>
      </c>
      <c r="L12917">
        <v>4</v>
      </c>
      <c r="M12917">
        <v>0</v>
      </c>
      <c r="Q12917">
        <v>165</v>
      </c>
      <c r="R12917">
        <v>2.84</v>
      </c>
      <c r="X12917">
        <v>102</v>
      </c>
      <c r="Z12917">
        <v>523</v>
      </c>
      <c r="AA12917">
        <f t="shared" si="402"/>
        <v>174.33333333333334</v>
      </c>
    </row>
    <row r="12918" spans="1:27" x14ac:dyDescent="0.25">
      <c r="A12918" t="s">
        <v>2846</v>
      </c>
      <c r="B12918">
        <v>1972</v>
      </c>
      <c r="C12918" t="str">
        <f t="shared" si="403"/>
        <v>Pre-Drug 1970-1991</v>
      </c>
      <c r="D12918" t="s">
        <v>19</v>
      </c>
      <c r="E12918">
        <v>713</v>
      </c>
      <c r="F12918">
        <v>38</v>
      </c>
      <c r="G12918">
        <v>7</v>
      </c>
      <c r="H12918">
        <v>65</v>
      </c>
      <c r="I12918">
        <v>123</v>
      </c>
      <c r="J12918">
        <v>5</v>
      </c>
      <c r="K12918">
        <v>0</v>
      </c>
      <c r="L12918">
        <v>0</v>
      </c>
      <c r="M12918">
        <v>0</v>
      </c>
      <c r="Q12918">
        <v>128</v>
      </c>
      <c r="R12918">
        <v>1.91</v>
      </c>
      <c r="X12918">
        <v>69</v>
      </c>
      <c r="Y12918">
        <v>0.2</v>
      </c>
      <c r="Z12918">
        <v>537</v>
      </c>
      <c r="AA12918">
        <f t="shared" si="402"/>
        <v>179</v>
      </c>
    </row>
    <row r="12919" spans="1:27" x14ac:dyDescent="0.25">
      <c r="A12919" t="s">
        <v>2800</v>
      </c>
      <c r="B12919">
        <v>2002</v>
      </c>
      <c r="C12919" t="str">
        <f t="shared" si="403"/>
        <v>Drug Era 1992-2006</v>
      </c>
      <c r="D12919" t="s">
        <v>18</v>
      </c>
      <c r="E12919">
        <v>714</v>
      </c>
      <c r="F12919">
        <v>92</v>
      </c>
      <c r="G12919">
        <v>9</v>
      </c>
      <c r="H12919">
        <v>74</v>
      </c>
      <c r="I12919">
        <v>67</v>
      </c>
      <c r="J12919">
        <v>7</v>
      </c>
      <c r="K12919">
        <v>7</v>
      </c>
      <c r="L12919">
        <v>15</v>
      </c>
      <c r="M12919">
        <v>2</v>
      </c>
      <c r="Q12919">
        <v>188</v>
      </c>
      <c r="R12919">
        <v>5.39</v>
      </c>
      <c r="X12919">
        <v>108</v>
      </c>
      <c r="Z12919">
        <v>461</v>
      </c>
      <c r="AA12919">
        <f t="shared" si="402"/>
        <v>153.66666666666666</v>
      </c>
    </row>
    <row r="12920" spans="1:27" x14ac:dyDescent="0.25">
      <c r="A12920" t="s">
        <v>438</v>
      </c>
      <c r="B12920">
        <v>1972</v>
      </c>
      <c r="C12920" t="str">
        <f t="shared" si="403"/>
        <v>Pre-Drug 1970-1991</v>
      </c>
      <c r="D12920" t="s">
        <v>18</v>
      </c>
      <c r="E12920">
        <v>714</v>
      </c>
      <c r="F12920">
        <v>73</v>
      </c>
      <c r="G12920">
        <v>10</v>
      </c>
      <c r="H12920">
        <v>49</v>
      </c>
      <c r="I12920">
        <v>102</v>
      </c>
      <c r="J12920">
        <v>14</v>
      </c>
      <c r="K12920">
        <v>5</v>
      </c>
      <c r="L12920">
        <v>4</v>
      </c>
      <c r="M12920">
        <v>0</v>
      </c>
      <c r="Q12920">
        <v>183</v>
      </c>
      <c r="R12920">
        <v>4.01</v>
      </c>
      <c r="X12920">
        <v>97</v>
      </c>
      <c r="Y12920">
        <v>0.28000000000000003</v>
      </c>
      <c r="Z12920">
        <v>491</v>
      </c>
      <c r="AA12920">
        <f t="shared" si="402"/>
        <v>163.66666666666666</v>
      </c>
    </row>
    <row r="12921" spans="1:27" x14ac:dyDescent="0.25">
      <c r="A12921" t="s">
        <v>2425</v>
      </c>
      <c r="B12921">
        <v>1994</v>
      </c>
      <c r="C12921" t="str">
        <f t="shared" si="403"/>
        <v>Pre-Drug 1970-1991</v>
      </c>
      <c r="D12921" t="s">
        <v>19</v>
      </c>
      <c r="E12921">
        <v>714</v>
      </c>
      <c r="F12921">
        <v>83</v>
      </c>
      <c r="G12921">
        <v>24</v>
      </c>
      <c r="H12921">
        <v>52</v>
      </c>
      <c r="I12921">
        <v>120</v>
      </c>
      <c r="J12921">
        <v>1</v>
      </c>
      <c r="K12921">
        <v>3</v>
      </c>
      <c r="L12921">
        <v>3</v>
      </c>
      <c r="M12921">
        <v>1</v>
      </c>
      <c r="Q12921">
        <v>169</v>
      </c>
      <c r="R12921">
        <v>4.46</v>
      </c>
      <c r="X12921">
        <v>89</v>
      </c>
      <c r="Y12921">
        <v>0.25</v>
      </c>
      <c r="Z12921">
        <v>502</v>
      </c>
      <c r="AA12921">
        <f t="shared" si="402"/>
        <v>167.33333333333334</v>
      </c>
    </row>
    <row r="12922" spans="1:27" x14ac:dyDescent="0.25">
      <c r="A12922" t="s">
        <v>1608</v>
      </c>
      <c r="B12922">
        <v>2006</v>
      </c>
      <c r="C12922" t="str">
        <f t="shared" si="403"/>
        <v>Drug Era 1992-2006</v>
      </c>
      <c r="D12922" t="s">
        <v>18</v>
      </c>
      <c r="E12922">
        <v>714</v>
      </c>
      <c r="F12922">
        <v>92</v>
      </c>
      <c r="G12922">
        <v>27</v>
      </c>
      <c r="H12922">
        <v>24</v>
      </c>
      <c r="I12922">
        <v>100</v>
      </c>
      <c r="J12922">
        <v>3</v>
      </c>
      <c r="K12922">
        <v>3</v>
      </c>
      <c r="L12922">
        <v>6</v>
      </c>
      <c r="M12922">
        <v>0</v>
      </c>
      <c r="Q12922">
        <v>196</v>
      </c>
      <c r="R12922">
        <v>4.93</v>
      </c>
      <c r="X12922">
        <v>73</v>
      </c>
      <c r="Z12922">
        <v>504</v>
      </c>
      <c r="AA12922">
        <f t="shared" si="402"/>
        <v>168</v>
      </c>
    </row>
    <row r="12923" spans="1:27" x14ac:dyDescent="0.25">
      <c r="A12923" t="s">
        <v>1653</v>
      </c>
      <c r="B12923">
        <v>2004</v>
      </c>
      <c r="C12923" t="str">
        <f t="shared" si="403"/>
        <v>Drug Era 1992-2006</v>
      </c>
      <c r="D12923" t="s">
        <v>19</v>
      </c>
      <c r="E12923">
        <v>714</v>
      </c>
      <c r="F12923">
        <v>68</v>
      </c>
      <c r="G12923">
        <v>21</v>
      </c>
      <c r="H12923">
        <v>54</v>
      </c>
      <c r="I12923">
        <v>121</v>
      </c>
      <c r="J12923">
        <v>2</v>
      </c>
      <c r="K12923">
        <v>4</v>
      </c>
      <c r="L12923">
        <v>2</v>
      </c>
      <c r="M12923">
        <v>1</v>
      </c>
      <c r="Q12923">
        <v>164</v>
      </c>
      <c r="R12923">
        <v>3.59</v>
      </c>
      <c r="X12923">
        <v>114</v>
      </c>
      <c r="Y12923">
        <v>0.25</v>
      </c>
      <c r="Z12923">
        <v>512</v>
      </c>
      <c r="AA12923">
        <f t="shared" si="402"/>
        <v>170.66666666666666</v>
      </c>
    </row>
    <row r="12924" spans="1:27" x14ac:dyDescent="0.25">
      <c r="A12924" t="s">
        <v>732</v>
      </c>
      <c r="B12924">
        <v>2012</v>
      </c>
      <c r="C12924" t="str">
        <f t="shared" si="403"/>
        <v>Post Drug Era 2007-2012</v>
      </c>
      <c r="D12924" t="s">
        <v>19</v>
      </c>
      <c r="E12924">
        <v>714</v>
      </c>
      <c r="F12924">
        <v>68</v>
      </c>
      <c r="G12924">
        <v>17</v>
      </c>
      <c r="H12924">
        <v>31</v>
      </c>
      <c r="I12924">
        <v>90</v>
      </c>
      <c r="J12924">
        <v>2</v>
      </c>
      <c r="K12924">
        <v>10</v>
      </c>
      <c r="L12924">
        <v>4</v>
      </c>
      <c r="M12924">
        <v>0</v>
      </c>
      <c r="Q12924">
        <v>184</v>
      </c>
      <c r="R12924">
        <v>3.54</v>
      </c>
      <c r="X12924">
        <v>67</v>
      </c>
      <c r="Z12924">
        <v>519</v>
      </c>
      <c r="AA12924">
        <f t="shared" si="402"/>
        <v>173</v>
      </c>
    </row>
    <row r="12925" spans="1:27" x14ac:dyDescent="0.25">
      <c r="A12925" t="s">
        <v>589</v>
      </c>
      <c r="B12925">
        <v>1983</v>
      </c>
      <c r="C12925" t="str">
        <f t="shared" si="403"/>
        <v>Pre-Drug 1970-1991</v>
      </c>
      <c r="D12925" t="s">
        <v>19</v>
      </c>
      <c r="E12925">
        <v>715</v>
      </c>
      <c r="F12925">
        <v>71</v>
      </c>
      <c r="G12925">
        <v>17</v>
      </c>
      <c r="H12925">
        <v>98</v>
      </c>
      <c r="I12925">
        <v>112</v>
      </c>
      <c r="J12925">
        <v>2</v>
      </c>
      <c r="K12925">
        <v>8</v>
      </c>
      <c r="L12925">
        <v>2</v>
      </c>
      <c r="M12925">
        <v>1</v>
      </c>
      <c r="Q12925">
        <v>141</v>
      </c>
      <c r="R12925">
        <v>3.94</v>
      </c>
      <c r="X12925">
        <v>79</v>
      </c>
      <c r="Y12925">
        <v>0.23</v>
      </c>
      <c r="Z12925">
        <v>487</v>
      </c>
      <c r="AA12925">
        <f t="shared" si="402"/>
        <v>162.33333333333334</v>
      </c>
    </row>
    <row r="12926" spans="1:27" x14ac:dyDescent="0.25">
      <c r="A12926" t="s">
        <v>1825</v>
      </c>
      <c r="B12926">
        <v>1980</v>
      </c>
      <c r="C12926" t="str">
        <f t="shared" si="403"/>
        <v>Pre-Drug 1970-1991</v>
      </c>
      <c r="D12926" t="s">
        <v>18</v>
      </c>
      <c r="E12926">
        <v>715</v>
      </c>
      <c r="F12926">
        <v>90</v>
      </c>
      <c r="G12926">
        <v>27</v>
      </c>
      <c r="H12926">
        <v>39</v>
      </c>
      <c r="I12926">
        <v>77</v>
      </c>
      <c r="J12926">
        <v>2</v>
      </c>
      <c r="K12926">
        <v>5</v>
      </c>
      <c r="L12926">
        <v>7</v>
      </c>
      <c r="M12926">
        <v>1</v>
      </c>
      <c r="Q12926">
        <v>188</v>
      </c>
      <c r="R12926">
        <v>4.95</v>
      </c>
      <c r="X12926">
        <v>107</v>
      </c>
      <c r="Y12926">
        <v>0.28000000000000003</v>
      </c>
      <c r="Z12926">
        <v>491</v>
      </c>
      <c r="AA12926">
        <f t="shared" si="402"/>
        <v>163.66666666666666</v>
      </c>
    </row>
    <row r="12927" spans="1:27" x14ac:dyDescent="0.25">
      <c r="A12927" t="s">
        <v>1460</v>
      </c>
      <c r="B12927">
        <v>1996</v>
      </c>
      <c r="C12927" t="str">
        <f t="shared" si="403"/>
        <v>Pre-Drug 1970-1991</v>
      </c>
      <c r="D12927" t="s">
        <v>19</v>
      </c>
      <c r="E12927">
        <v>715</v>
      </c>
      <c r="F12927">
        <v>88</v>
      </c>
      <c r="G12927">
        <v>21</v>
      </c>
      <c r="H12927">
        <v>58</v>
      </c>
      <c r="I12927">
        <v>116</v>
      </c>
      <c r="J12927">
        <v>1</v>
      </c>
      <c r="K12927">
        <v>2</v>
      </c>
      <c r="L12927">
        <v>2</v>
      </c>
      <c r="M12927">
        <v>0</v>
      </c>
      <c r="Q12927">
        <v>171</v>
      </c>
      <c r="R12927">
        <v>4.68</v>
      </c>
      <c r="X12927">
        <v>90</v>
      </c>
      <c r="Y12927">
        <v>0.23</v>
      </c>
      <c r="Z12927">
        <v>508</v>
      </c>
      <c r="AA12927">
        <f t="shared" si="402"/>
        <v>169.33333333333334</v>
      </c>
    </row>
    <row r="12928" spans="1:27" x14ac:dyDescent="0.25">
      <c r="A12928" t="s">
        <v>1066</v>
      </c>
      <c r="B12928">
        <v>2011</v>
      </c>
      <c r="C12928" t="str">
        <f t="shared" si="403"/>
        <v>Post Drug Era 2007-2012</v>
      </c>
      <c r="D12928" t="s">
        <v>18</v>
      </c>
      <c r="E12928">
        <v>715</v>
      </c>
      <c r="F12928">
        <v>73</v>
      </c>
      <c r="G12928">
        <v>19</v>
      </c>
      <c r="H12928">
        <v>45</v>
      </c>
      <c r="I12928">
        <v>201</v>
      </c>
      <c r="J12928">
        <v>0</v>
      </c>
      <c r="K12928">
        <v>10</v>
      </c>
      <c r="L12928">
        <v>4</v>
      </c>
      <c r="M12928">
        <v>0</v>
      </c>
      <c r="Q12928">
        <v>161</v>
      </c>
      <c r="R12928">
        <v>3.83</v>
      </c>
      <c r="X12928">
        <v>110</v>
      </c>
      <c r="Z12928">
        <v>515</v>
      </c>
      <c r="AA12928">
        <f t="shared" si="402"/>
        <v>171.66666666666666</v>
      </c>
    </row>
    <row r="12929" spans="1:27" x14ac:dyDescent="0.25">
      <c r="A12929" t="s">
        <v>204</v>
      </c>
      <c r="B12929">
        <v>1982</v>
      </c>
      <c r="C12929" t="str">
        <f t="shared" si="403"/>
        <v>Pre-Drug 1970-1991</v>
      </c>
      <c r="D12929" t="s">
        <v>19</v>
      </c>
      <c r="E12929">
        <v>715</v>
      </c>
      <c r="F12929">
        <v>64</v>
      </c>
      <c r="G12929">
        <v>13</v>
      </c>
      <c r="H12929">
        <v>65</v>
      </c>
      <c r="I12929">
        <v>140</v>
      </c>
      <c r="J12929">
        <v>0</v>
      </c>
      <c r="K12929">
        <v>5</v>
      </c>
      <c r="L12929">
        <v>1</v>
      </c>
      <c r="M12929">
        <v>2</v>
      </c>
      <c r="Q12929">
        <v>149</v>
      </c>
      <c r="R12929">
        <v>3.34</v>
      </c>
      <c r="X12929">
        <v>96</v>
      </c>
      <c r="Y12929">
        <v>0.23</v>
      </c>
      <c r="Z12929">
        <v>517</v>
      </c>
      <c r="AA12929">
        <f t="shared" si="402"/>
        <v>172.33333333333334</v>
      </c>
    </row>
    <row r="12930" spans="1:27" x14ac:dyDescent="0.25">
      <c r="A12930" t="s">
        <v>2336</v>
      </c>
      <c r="B12930">
        <v>1987</v>
      </c>
      <c r="C12930" t="str">
        <f t="shared" si="403"/>
        <v>Pre-Drug 1970-1991</v>
      </c>
      <c r="D12930" t="s">
        <v>18</v>
      </c>
      <c r="E12930">
        <v>715</v>
      </c>
      <c r="F12930">
        <v>54</v>
      </c>
      <c r="G12930">
        <v>12</v>
      </c>
      <c r="H12930">
        <v>35</v>
      </c>
      <c r="I12930">
        <v>80</v>
      </c>
      <c r="J12930">
        <v>1</v>
      </c>
      <c r="K12930">
        <v>5</v>
      </c>
      <c r="L12930">
        <v>6</v>
      </c>
      <c r="M12930">
        <v>0</v>
      </c>
      <c r="Q12930">
        <v>163</v>
      </c>
      <c r="R12930">
        <v>2.75</v>
      </c>
      <c r="X12930">
        <v>87</v>
      </c>
      <c r="Y12930">
        <v>0.24</v>
      </c>
      <c r="Z12930">
        <v>531</v>
      </c>
      <c r="AA12930">
        <f t="shared" ref="AA12930:AA12993" si="404">Z12930/3</f>
        <v>177</v>
      </c>
    </row>
    <row r="12931" spans="1:27" x14ac:dyDescent="0.25">
      <c r="A12931" t="s">
        <v>431</v>
      </c>
      <c r="B12931">
        <v>2005</v>
      </c>
      <c r="C12931" t="str">
        <f t="shared" ref="C12931:C12994" si="405">IF(B12931&lt;1997,"Pre-Drug 1970-1991",IF(B12931&lt;=2006,"Drug Era 1992-2006","Post Drug Era 2007-2012"))</f>
        <v>Drug Era 1992-2006</v>
      </c>
      <c r="D12931" t="s">
        <v>19</v>
      </c>
      <c r="E12931">
        <v>716</v>
      </c>
      <c r="F12931">
        <v>81</v>
      </c>
      <c r="G12931">
        <v>14</v>
      </c>
      <c r="H12931">
        <v>87</v>
      </c>
      <c r="I12931">
        <v>157</v>
      </c>
      <c r="J12931">
        <v>2</v>
      </c>
      <c r="K12931">
        <v>9</v>
      </c>
      <c r="L12931">
        <v>11</v>
      </c>
      <c r="M12931">
        <v>1</v>
      </c>
      <c r="Q12931">
        <v>144</v>
      </c>
      <c r="R12931">
        <v>4.5199999999999996</v>
      </c>
      <c r="X12931">
        <v>60</v>
      </c>
      <c r="Z12931">
        <v>484</v>
      </c>
      <c r="AA12931">
        <f t="shared" si="404"/>
        <v>161.33333333333334</v>
      </c>
    </row>
    <row r="12932" spans="1:27" x14ac:dyDescent="0.25">
      <c r="A12932" t="s">
        <v>1847</v>
      </c>
      <c r="B12932">
        <v>1998</v>
      </c>
      <c r="C12932" t="str">
        <f t="shared" si="405"/>
        <v>Drug Era 1992-2006</v>
      </c>
      <c r="D12932" t="s">
        <v>18</v>
      </c>
      <c r="E12932">
        <v>716</v>
      </c>
      <c r="F12932">
        <v>91</v>
      </c>
      <c r="G12932">
        <v>11</v>
      </c>
      <c r="H12932">
        <v>53</v>
      </c>
      <c r="I12932">
        <v>72</v>
      </c>
      <c r="J12932">
        <v>4</v>
      </c>
      <c r="K12932">
        <v>6</v>
      </c>
      <c r="L12932">
        <v>3</v>
      </c>
      <c r="M12932">
        <v>4</v>
      </c>
      <c r="Q12932">
        <v>199</v>
      </c>
      <c r="R12932">
        <v>5.07</v>
      </c>
      <c r="X12932">
        <v>89</v>
      </c>
      <c r="Z12932">
        <v>485</v>
      </c>
      <c r="AA12932">
        <f t="shared" si="404"/>
        <v>161.66666666666666</v>
      </c>
    </row>
    <row r="12933" spans="1:27" x14ac:dyDescent="0.25">
      <c r="A12933" t="s">
        <v>2205</v>
      </c>
      <c r="B12933">
        <v>1980</v>
      </c>
      <c r="C12933" t="str">
        <f t="shared" si="405"/>
        <v>Pre-Drug 1970-1991</v>
      </c>
      <c r="D12933" t="s">
        <v>19</v>
      </c>
      <c r="E12933">
        <v>716</v>
      </c>
      <c r="F12933">
        <v>72</v>
      </c>
      <c r="G12933">
        <v>9</v>
      </c>
      <c r="H12933">
        <v>83</v>
      </c>
      <c r="I12933">
        <v>88</v>
      </c>
      <c r="J12933">
        <v>14</v>
      </c>
      <c r="K12933">
        <v>5</v>
      </c>
      <c r="L12933">
        <v>1</v>
      </c>
      <c r="M12933">
        <v>2</v>
      </c>
      <c r="Q12933">
        <v>156</v>
      </c>
      <c r="R12933">
        <v>3.94</v>
      </c>
      <c r="X12933">
        <v>49</v>
      </c>
      <c r="Y12933">
        <v>0.25</v>
      </c>
      <c r="Z12933">
        <v>494</v>
      </c>
      <c r="AA12933">
        <f t="shared" si="404"/>
        <v>164.66666666666666</v>
      </c>
    </row>
    <row r="12934" spans="1:27" x14ac:dyDescent="0.25">
      <c r="A12934" t="s">
        <v>2298</v>
      </c>
      <c r="B12934">
        <v>1995</v>
      </c>
      <c r="C12934" t="str">
        <f t="shared" si="405"/>
        <v>Pre-Drug 1970-1991</v>
      </c>
      <c r="D12934" t="s">
        <v>18</v>
      </c>
      <c r="E12934">
        <v>716</v>
      </c>
      <c r="F12934">
        <v>64</v>
      </c>
      <c r="G12934">
        <v>10</v>
      </c>
      <c r="H12934">
        <v>76</v>
      </c>
      <c r="I12934">
        <v>102</v>
      </c>
      <c r="J12934">
        <v>2</v>
      </c>
      <c r="K12934">
        <v>7</v>
      </c>
      <c r="L12934">
        <v>7</v>
      </c>
      <c r="M12934">
        <v>0</v>
      </c>
      <c r="Q12934">
        <v>158</v>
      </c>
      <c r="R12934">
        <v>3.44</v>
      </c>
      <c r="X12934">
        <v>72</v>
      </c>
      <c r="Y12934">
        <v>0.24</v>
      </c>
      <c r="Z12934">
        <v>502</v>
      </c>
      <c r="AA12934">
        <f t="shared" si="404"/>
        <v>167.33333333333334</v>
      </c>
    </row>
    <row r="12935" spans="1:27" x14ac:dyDescent="0.25">
      <c r="A12935" t="s">
        <v>1758</v>
      </c>
      <c r="B12935">
        <v>2008</v>
      </c>
      <c r="C12935" t="str">
        <f t="shared" si="405"/>
        <v>Post Drug Era 2007-2012</v>
      </c>
      <c r="D12935" t="s">
        <v>19</v>
      </c>
      <c r="E12935">
        <v>716</v>
      </c>
      <c r="F12935">
        <v>54</v>
      </c>
      <c r="G12935">
        <v>12</v>
      </c>
      <c r="H12935">
        <v>94</v>
      </c>
      <c r="I12935">
        <v>154</v>
      </c>
      <c r="J12935">
        <v>1</v>
      </c>
      <c r="K12935">
        <v>5</v>
      </c>
      <c r="L12935">
        <v>7</v>
      </c>
      <c r="M12935">
        <v>0</v>
      </c>
      <c r="Q12935">
        <v>128</v>
      </c>
      <c r="R12935">
        <v>2.9</v>
      </c>
      <c r="X12935">
        <v>85</v>
      </c>
      <c r="Z12935">
        <v>503</v>
      </c>
      <c r="AA12935">
        <f t="shared" si="404"/>
        <v>167.66666666666666</v>
      </c>
    </row>
    <row r="12936" spans="1:27" x14ac:dyDescent="0.25">
      <c r="A12936" t="s">
        <v>121</v>
      </c>
      <c r="B12936">
        <v>1976</v>
      </c>
      <c r="C12936" t="str">
        <f t="shared" si="405"/>
        <v>Pre-Drug 1970-1991</v>
      </c>
      <c r="D12936" t="s">
        <v>19</v>
      </c>
      <c r="E12936">
        <v>716</v>
      </c>
      <c r="F12936">
        <v>63</v>
      </c>
      <c r="G12936">
        <v>9</v>
      </c>
      <c r="H12936">
        <v>56</v>
      </c>
      <c r="I12936">
        <v>59</v>
      </c>
      <c r="J12936">
        <v>4</v>
      </c>
      <c r="K12936">
        <v>1</v>
      </c>
      <c r="L12936">
        <v>4</v>
      </c>
      <c r="M12936">
        <v>2</v>
      </c>
      <c r="Q12936">
        <v>167</v>
      </c>
      <c r="R12936">
        <v>3.3</v>
      </c>
      <c r="X12936">
        <v>84</v>
      </c>
      <c r="Y12936">
        <v>0.26</v>
      </c>
      <c r="Z12936">
        <v>515</v>
      </c>
      <c r="AA12936">
        <f t="shared" si="404"/>
        <v>171.66666666666666</v>
      </c>
    </row>
    <row r="12937" spans="1:27" x14ac:dyDescent="0.25">
      <c r="A12937" t="s">
        <v>2376</v>
      </c>
      <c r="B12937">
        <v>1999</v>
      </c>
      <c r="C12937" t="str">
        <f t="shared" si="405"/>
        <v>Drug Era 1992-2006</v>
      </c>
      <c r="D12937" t="s">
        <v>18</v>
      </c>
      <c r="E12937">
        <v>716</v>
      </c>
      <c r="F12937">
        <v>67</v>
      </c>
      <c r="G12937">
        <v>17</v>
      </c>
      <c r="H12937">
        <v>54</v>
      </c>
      <c r="I12937">
        <v>107</v>
      </c>
      <c r="J12937">
        <v>3</v>
      </c>
      <c r="K12937">
        <v>7</v>
      </c>
      <c r="L12937">
        <v>4</v>
      </c>
      <c r="M12937">
        <v>0</v>
      </c>
      <c r="Q12937">
        <v>169</v>
      </c>
      <c r="R12937">
        <v>3.49</v>
      </c>
      <c r="X12937">
        <v>93</v>
      </c>
      <c r="Y12937">
        <v>0</v>
      </c>
      <c r="Z12937">
        <v>518</v>
      </c>
      <c r="AA12937">
        <f t="shared" si="404"/>
        <v>172.66666666666666</v>
      </c>
    </row>
    <row r="12938" spans="1:27" x14ac:dyDescent="0.25">
      <c r="A12938" t="s">
        <v>2787</v>
      </c>
      <c r="B12938">
        <v>2009</v>
      </c>
      <c r="C12938" t="str">
        <f t="shared" si="405"/>
        <v>Post Drug Era 2007-2012</v>
      </c>
      <c r="D12938" t="s">
        <v>19</v>
      </c>
      <c r="E12938">
        <v>717</v>
      </c>
      <c r="F12938">
        <v>95</v>
      </c>
      <c r="G12938">
        <v>20</v>
      </c>
      <c r="H12938">
        <v>72</v>
      </c>
      <c r="I12938">
        <v>120</v>
      </c>
      <c r="J12938">
        <v>2</v>
      </c>
      <c r="K12938">
        <v>2</v>
      </c>
      <c r="L12938">
        <v>6</v>
      </c>
      <c r="M12938">
        <v>0</v>
      </c>
      <c r="Q12938">
        <v>169</v>
      </c>
      <c r="R12938">
        <v>5.32</v>
      </c>
      <c r="X12938">
        <v>76</v>
      </c>
      <c r="Z12938">
        <v>482</v>
      </c>
      <c r="AA12938">
        <f t="shared" si="404"/>
        <v>160.66666666666666</v>
      </c>
    </row>
    <row r="12939" spans="1:27" x14ac:dyDescent="0.25">
      <c r="A12939" t="s">
        <v>2441</v>
      </c>
      <c r="B12939">
        <v>1978</v>
      </c>
      <c r="C12939" t="str">
        <f t="shared" si="405"/>
        <v>Pre-Drug 1970-1991</v>
      </c>
      <c r="D12939" t="s">
        <v>18</v>
      </c>
      <c r="E12939">
        <v>717</v>
      </c>
      <c r="F12939">
        <v>77</v>
      </c>
      <c r="G12939">
        <v>13</v>
      </c>
      <c r="H12939">
        <v>81</v>
      </c>
      <c r="I12939">
        <v>76</v>
      </c>
      <c r="J12939">
        <v>4</v>
      </c>
      <c r="K12939">
        <v>1</v>
      </c>
      <c r="L12939">
        <v>3</v>
      </c>
      <c r="M12939">
        <v>0</v>
      </c>
      <c r="Q12939">
        <v>160</v>
      </c>
      <c r="R12939">
        <v>4.24</v>
      </c>
      <c r="X12939">
        <v>72</v>
      </c>
      <c r="Y12939">
        <v>0.25</v>
      </c>
      <c r="Z12939">
        <v>490</v>
      </c>
      <c r="AA12939">
        <f t="shared" si="404"/>
        <v>163.33333333333334</v>
      </c>
    </row>
    <row r="12940" spans="1:27" x14ac:dyDescent="0.25">
      <c r="A12940" t="s">
        <v>3002</v>
      </c>
      <c r="B12940">
        <v>1999</v>
      </c>
      <c r="C12940" t="str">
        <f t="shared" si="405"/>
        <v>Drug Era 1992-2006</v>
      </c>
      <c r="D12940" t="s">
        <v>19</v>
      </c>
      <c r="E12940">
        <v>717</v>
      </c>
      <c r="F12940">
        <v>101</v>
      </c>
      <c r="G12940">
        <v>27</v>
      </c>
      <c r="H12940">
        <v>56</v>
      </c>
      <c r="I12940">
        <v>114</v>
      </c>
      <c r="J12940">
        <v>2</v>
      </c>
      <c r="K12940">
        <v>0</v>
      </c>
      <c r="L12940">
        <v>17</v>
      </c>
      <c r="M12940">
        <v>0</v>
      </c>
      <c r="Q12940">
        <v>176</v>
      </c>
      <c r="R12940">
        <v>5.55</v>
      </c>
      <c r="X12940">
        <v>95</v>
      </c>
      <c r="Y12940">
        <v>0</v>
      </c>
      <c r="Z12940">
        <v>491</v>
      </c>
      <c r="AA12940">
        <f t="shared" si="404"/>
        <v>163.66666666666666</v>
      </c>
    </row>
    <row r="12941" spans="1:27" x14ac:dyDescent="0.25">
      <c r="A12941" t="s">
        <v>2965</v>
      </c>
      <c r="B12941">
        <v>1982</v>
      </c>
      <c r="C12941" t="str">
        <f t="shared" si="405"/>
        <v>Pre-Drug 1970-1991</v>
      </c>
      <c r="D12941" t="s">
        <v>18</v>
      </c>
      <c r="E12941">
        <v>717</v>
      </c>
      <c r="F12941">
        <v>89</v>
      </c>
      <c r="G12941">
        <v>19</v>
      </c>
      <c r="H12941">
        <v>59</v>
      </c>
      <c r="I12941">
        <v>84</v>
      </c>
      <c r="J12941">
        <v>2</v>
      </c>
      <c r="K12941">
        <v>7</v>
      </c>
      <c r="L12941">
        <v>6</v>
      </c>
      <c r="M12941">
        <v>0</v>
      </c>
      <c r="Q12941">
        <v>179</v>
      </c>
      <c r="R12941">
        <v>4.87</v>
      </c>
      <c r="X12941">
        <v>112</v>
      </c>
      <c r="Y12941">
        <v>0.28000000000000003</v>
      </c>
      <c r="Z12941">
        <v>493</v>
      </c>
      <c r="AA12941">
        <f t="shared" si="404"/>
        <v>164.33333333333334</v>
      </c>
    </row>
    <row r="12942" spans="1:27" x14ac:dyDescent="0.25">
      <c r="A12942" t="s">
        <v>2546</v>
      </c>
      <c r="B12942">
        <v>1988</v>
      </c>
      <c r="C12942" t="str">
        <f t="shared" si="405"/>
        <v>Pre-Drug 1970-1991</v>
      </c>
      <c r="D12942" t="s">
        <v>18</v>
      </c>
      <c r="E12942">
        <v>717</v>
      </c>
      <c r="F12942">
        <v>81</v>
      </c>
      <c r="G12942">
        <v>13</v>
      </c>
      <c r="H12942">
        <v>63</v>
      </c>
      <c r="I12942">
        <v>140</v>
      </c>
      <c r="J12942">
        <v>7</v>
      </c>
      <c r="K12942">
        <v>6</v>
      </c>
      <c r="L12942">
        <v>2</v>
      </c>
      <c r="M12942">
        <v>3</v>
      </c>
      <c r="Q12942">
        <v>166</v>
      </c>
      <c r="R12942">
        <v>4.38</v>
      </c>
      <c r="X12942">
        <v>104</v>
      </c>
      <c r="Y12942">
        <v>0.25</v>
      </c>
      <c r="Z12942">
        <v>499</v>
      </c>
      <c r="AA12942">
        <f t="shared" si="404"/>
        <v>166.33333333333334</v>
      </c>
    </row>
    <row r="12943" spans="1:27" x14ac:dyDescent="0.25">
      <c r="A12943" t="s">
        <v>1985</v>
      </c>
      <c r="B12943">
        <v>1994</v>
      </c>
      <c r="C12943" t="str">
        <f t="shared" si="405"/>
        <v>Pre-Drug 1970-1991</v>
      </c>
      <c r="D12943" t="s">
        <v>19</v>
      </c>
      <c r="E12943">
        <v>717</v>
      </c>
      <c r="F12943">
        <v>65</v>
      </c>
      <c r="G12943">
        <v>15</v>
      </c>
      <c r="H12943">
        <v>48</v>
      </c>
      <c r="I12943">
        <v>108</v>
      </c>
      <c r="J12943">
        <v>1</v>
      </c>
      <c r="K12943">
        <v>5</v>
      </c>
      <c r="L12943">
        <v>5</v>
      </c>
      <c r="M12943">
        <v>1</v>
      </c>
      <c r="Q12943">
        <v>175</v>
      </c>
      <c r="R12943">
        <v>3.45</v>
      </c>
      <c r="X12943">
        <v>86</v>
      </c>
      <c r="Y12943">
        <v>0.25</v>
      </c>
      <c r="Z12943">
        <v>508</v>
      </c>
      <c r="AA12943">
        <f t="shared" si="404"/>
        <v>169.33333333333334</v>
      </c>
    </row>
    <row r="12944" spans="1:27" x14ac:dyDescent="0.25">
      <c r="A12944" t="s">
        <v>1833</v>
      </c>
      <c r="B12944">
        <v>1978</v>
      </c>
      <c r="C12944" t="str">
        <f t="shared" si="405"/>
        <v>Pre-Drug 1970-1991</v>
      </c>
      <c r="D12944" t="s">
        <v>19</v>
      </c>
      <c r="E12944">
        <v>717</v>
      </c>
      <c r="F12944">
        <v>71</v>
      </c>
      <c r="G12944">
        <v>10</v>
      </c>
      <c r="H12944">
        <v>52</v>
      </c>
      <c r="I12944">
        <v>71</v>
      </c>
      <c r="J12944">
        <v>2</v>
      </c>
      <c r="K12944">
        <v>5</v>
      </c>
      <c r="L12944">
        <v>3</v>
      </c>
      <c r="M12944">
        <v>0</v>
      </c>
      <c r="Q12944">
        <v>166</v>
      </c>
      <c r="R12944">
        <v>3.74</v>
      </c>
      <c r="X12944">
        <v>62</v>
      </c>
      <c r="Y12944">
        <v>0.25</v>
      </c>
      <c r="Z12944">
        <v>513</v>
      </c>
      <c r="AA12944">
        <f t="shared" si="404"/>
        <v>171</v>
      </c>
    </row>
    <row r="12945" spans="1:27" x14ac:dyDescent="0.25">
      <c r="A12945" t="s">
        <v>229</v>
      </c>
      <c r="B12945">
        <v>1994</v>
      </c>
      <c r="C12945" t="str">
        <f t="shared" si="405"/>
        <v>Pre-Drug 1970-1991</v>
      </c>
      <c r="D12945" t="s">
        <v>18</v>
      </c>
      <c r="E12945">
        <v>717</v>
      </c>
      <c r="F12945">
        <v>74</v>
      </c>
      <c r="G12945">
        <v>20</v>
      </c>
      <c r="H12945">
        <v>51</v>
      </c>
      <c r="I12945">
        <v>189</v>
      </c>
      <c r="J12945">
        <v>2</v>
      </c>
      <c r="K12945">
        <v>4</v>
      </c>
      <c r="L12945">
        <v>1</v>
      </c>
      <c r="M12945">
        <v>0</v>
      </c>
      <c r="Q12945">
        <v>155</v>
      </c>
      <c r="R12945">
        <v>3.86</v>
      </c>
      <c r="X12945">
        <v>63</v>
      </c>
      <c r="Y12945">
        <v>0.23</v>
      </c>
      <c r="Z12945">
        <v>517</v>
      </c>
      <c r="AA12945">
        <f t="shared" si="404"/>
        <v>172.33333333333334</v>
      </c>
    </row>
    <row r="12946" spans="1:27" x14ac:dyDescent="0.25">
      <c r="A12946" t="s">
        <v>992</v>
      </c>
      <c r="B12946">
        <v>1986</v>
      </c>
      <c r="C12946" t="str">
        <f t="shared" si="405"/>
        <v>Pre-Drug 1970-1991</v>
      </c>
      <c r="D12946" t="s">
        <v>18</v>
      </c>
      <c r="E12946">
        <v>717</v>
      </c>
      <c r="F12946">
        <v>60</v>
      </c>
      <c r="G12946">
        <v>17</v>
      </c>
      <c r="H12946">
        <v>74</v>
      </c>
      <c r="I12946">
        <v>125</v>
      </c>
      <c r="J12946">
        <v>11</v>
      </c>
      <c r="K12946">
        <v>9</v>
      </c>
      <c r="L12946">
        <v>2</v>
      </c>
      <c r="M12946">
        <v>1</v>
      </c>
      <c r="Q12946">
        <v>144</v>
      </c>
      <c r="R12946">
        <v>3.11</v>
      </c>
      <c r="X12946">
        <v>84</v>
      </c>
      <c r="Y12946">
        <v>0.23</v>
      </c>
      <c r="Z12946">
        <v>521</v>
      </c>
      <c r="AA12946">
        <f t="shared" si="404"/>
        <v>173.66666666666666</v>
      </c>
    </row>
    <row r="12947" spans="1:27" x14ac:dyDescent="0.25">
      <c r="A12947" t="s">
        <v>2686</v>
      </c>
      <c r="B12947">
        <v>1981</v>
      </c>
      <c r="C12947" t="str">
        <f t="shared" si="405"/>
        <v>Pre-Drug 1970-1991</v>
      </c>
      <c r="D12947" t="s">
        <v>18</v>
      </c>
      <c r="E12947">
        <v>717</v>
      </c>
      <c r="F12947">
        <v>64</v>
      </c>
      <c r="G12947">
        <v>13</v>
      </c>
      <c r="H12947">
        <v>61</v>
      </c>
      <c r="I12947">
        <v>151</v>
      </c>
      <c r="J12947">
        <v>3</v>
      </c>
      <c r="K12947">
        <v>4</v>
      </c>
      <c r="L12947">
        <v>3</v>
      </c>
      <c r="M12947">
        <v>3</v>
      </c>
      <c r="Q12947">
        <v>142</v>
      </c>
      <c r="R12947">
        <v>3.29</v>
      </c>
      <c r="X12947">
        <v>90</v>
      </c>
      <c r="Y12947">
        <v>0.22</v>
      </c>
      <c r="Z12947">
        <v>525</v>
      </c>
      <c r="AA12947">
        <f t="shared" si="404"/>
        <v>175</v>
      </c>
    </row>
    <row r="12948" spans="1:27" x14ac:dyDescent="0.25">
      <c r="A12948" t="s">
        <v>2178</v>
      </c>
      <c r="B12948">
        <v>1993</v>
      </c>
      <c r="C12948" t="str">
        <f t="shared" si="405"/>
        <v>Pre-Drug 1970-1991</v>
      </c>
      <c r="D12948" t="s">
        <v>19</v>
      </c>
      <c r="E12948">
        <v>718</v>
      </c>
      <c r="F12948">
        <v>94</v>
      </c>
      <c r="G12948">
        <v>22</v>
      </c>
      <c r="H12948">
        <v>64</v>
      </c>
      <c r="I12948">
        <v>148</v>
      </c>
      <c r="J12948">
        <v>5</v>
      </c>
      <c r="K12948">
        <v>3</v>
      </c>
      <c r="L12948">
        <v>1</v>
      </c>
      <c r="M12948">
        <v>1</v>
      </c>
      <c r="Q12948">
        <v>173</v>
      </c>
      <c r="R12948">
        <v>5.19</v>
      </c>
      <c r="X12948">
        <v>58</v>
      </c>
      <c r="Y12948">
        <v>0.26</v>
      </c>
      <c r="Z12948">
        <v>489</v>
      </c>
      <c r="AA12948">
        <f t="shared" si="404"/>
        <v>163</v>
      </c>
    </row>
    <row r="12949" spans="1:27" x14ac:dyDescent="0.25">
      <c r="A12949" t="s">
        <v>268</v>
      </c>
      <c r="B12949">
        <v>1975</v>
      </c>
      <c r="C12949" t="str">
        <f t="shared" si="405"/>
        <v>Pre-Drug 1970-1991</v>
      </c>
      <c r="D12949" t="s">
        <v>18</v>
      </c>
      <c r="E12949">
        <v>718</v>
      </c>
      <c r="F12949">
        <v>69</v>
      </c>
      <c r="G12949">
        <v>14</v>
      </c>
      <c r="H12949">
        <v>106</v>
      </c>
      <c r="I12949">
        <v>82</v>
      </c>
      <c r="J12949">
        <v>3</v>
      </c>
      <c r="K12949">
        <v>12</v>
      </c>
      <c r="L12949">
        <v>3</v>
      </c>
      <c r="M12949">
        <v>1</v>
      </c>
      <c r="Q12949">
        <v>150</v>
      </c>
      <c r="R12949">
        <v>3.8</v>
      </c>
      <c r="X12949">
        <v>101</v>
      </c>
      <c r="Y12949">
        <v>0.25</v>
      </c>
      <c r="Z12949">
        <v>490</v>
      </c>
      <c r="AA12949">
        <f t="shared" si="404"/>
        <v>163.33333333333334</v>
      </c>
    </row>
    <row r="12950" spans="1:27" x14ac:dyDescent="0.25">
      <c r="A12950" t="s">
        <v>1796</v>
      </c>
      <c r="B12950">
        <v>1972</v>
      </c>
      <c r="C12950" t="str">
        <f t="shared" si="405"/>
        <v>Pre-Drug 1970-1991</v>
      </c>
      <c r="D12950" t="s">
        <v>18</v>
      </c>
      <c r="E12950">
        <v>718</v>
      </c>
      <c r="F12950">
        <v>79</v>
      </c>
      <c r="G12950">
        <v>12</v>
      </c>
      <c r="H12950">
        <v>86</v>
      </c>
      <c r="I12950">
        <v>122</v>
      </c>
      <c r="J12950">
        <v>6</v>
      </c>
      <c r="K12950">
        <v>11</v>
      </c>
      <c r="L12950">
        <v>6</v>
      </c>
      <c r="M12950">
        <v>0</v>
      </c>
      <c r="Q12950">
        <v>155</v>
      </c>
      <c r="R12950">
        <v>4.33</v>
      </c>
      <c r="X12950">
        <v>58</v>
      </c>
      <c r="Y12950">
        <v>0.25</v>
      </c>
      <c r="Z12950">
        <v>493</v>
      </c>
      <c r="AA12950">
        <f t="shared" si="404"/>
        <v>164.33333333333334</v>
      </c>
    </row>
    <row r="12951" spans="1:27" x14ac:dyDescent="0.25">
      <c r="A12951" t="s">
        <v>3119</v>
      </c>
      <c r="B12951">
        <v>2000</v>
      </c>
      <c r="C12951" t="str">
        <f t="shared" si="405"/>
        <v>Drug Era 1992-2006</v>
      </c>
      <c r="D12951" t="s">
        <v>18</v>
      </c>
      <c r="E12951">
        <v>718</v>
      </c>
      <c r="F12951">
        <v>75</v>
      </c>
      <c r="G12951">
        <v>12</v>
      </c>
      <c r="H12951">
        <v>88</v>
      </c>
      <c r="I12951">
        <v>96</v>
      </c>
      <c r="J12951">
        <v>5</v>
      </c>
      <c r="K12951">
        <v>9</v>
      </c>
      <c r="L12951">
        <v>18</v>
      </c>
      <c r="M12951">
        <v>2</v>
      </c>
      <c r="Q12951">
        <v>157</v>
      </c>
      <c r="R12951">
        <v>4.0999999999999996</v>
      </c>
      <c r="X12951">
        <v>90</v>
      </c>
      <c r="Y12951">
        <v>0</v>
      </c>
      <c r="Z12951">
        <v>494</v>
      </c>
      <c r="AA12951">
        <f t="shared" si="404"/>
        <v>164.66666666666666</v>
      </c>
    </row>
    <row r="12952" spans="1:27" x14ac:dyDescent="0.25">
      <c r="A12952" t="s">
        <v>1610</v>
      </c>
      <c r="B12952">
        <v>1989</v>
      </c>
      <c r="C12952" t="str">
        <f t="shared" si="405"/>
        <v>Pre-Drug 1970-1991</v>
      </c>
      <c r="D12952" t="s">
        <v>18</v>
      </c>
      <c r="E12952">
        <v>718</v>
      </c>
      <c r="F12952">
        <v>73</v>
      </c>
      <c r="G12952">
        <v>16</v>
      </c>
      <c r="H12952">
        <v>34</v>
      </c>
      <c r="I12952">
        <v>79</v>
      </c>
      <c r="J12952">
        <v>5</v>
      </c>
      <c r="K12952">
        <v>4</v>
      </c>
      <c r="L12952">
        <v>2</v>
      </c>
      <c r="M12952">
        <v>3</v>
      </c>
      <c r="Q12952">
        <v>202</v>
      </c>
      <c r="R12952">
        <v>3.97</v>
      </c>
      <c r="X12952">
        <v>96</v>
      </c>
      <c r="Y12952">
        <v>0.3</v>
      </c>
      <c r="Z12952">
        <v>497</v>
      </c>
      <c r="AA12952">
        <f t="shared" si="404"/>
        <v>165.66666666666666</v>
      </c>
    </row>
    <row r="12953" spans="1:27" x14ac:dyDescent="0.25">
      <c r="A12953" t="s">
        <v>1516</v>
      </c>
      <c r="B12953">
        <v>1977</v>
      </c>
      <c r="C12953" t="str">
        <f t="shared" si="405"/>
        <v>Pre-Drug 1970-1991</v>
      </c>
      <c r="D12953" t="s">
        <v>19</v>
      </c>
      <c r="E12953">
        <v>718</v>
      </c>
      <c r="F12953">
        <v>76</v>
      </c>
      <c r="G12953">
        <v>12</v>
      </c>
      <c r="H12953">
        <v>57</v>
      </c>
      <c r="I12953">
        <v>125</v>
      </c>
      <c r="J12953">
        <v>0</v>
      </c>
      <c r="K12953">
        <v>4</v>
      </c>
      <c r="L12953">
        <v>6</v>
      </c>
      <c r="M12953">
        <v>1</v>
      </c>
      <c r="Q12953">
        <v>161</v>
      </c>
      <c r="R12953">
        <v>4.0999999999999996</v>
      </c>
      <c r="X12953">
        <v>74</v>
      </c>
      <c r="Y12953">
        <v>0.25</v>
      </c>
      <c r="Z12953">
        <v>500</v>
      </c>
      <c r="AA12953">
        <f t="shared" si="404"/>
        <v>166.66666666666666</v>
      </c>
    </row>
    <row r="12954" spans="1:27" x14ac:dyDescent="0.25">
      <c r="A12954" t="s">
        <v>1736</v>
      </c>
      <c r="B12954">
        <v>1994</v>
      </c>
      <c r="C12954" t="str">
        <f t="shared" si="405"/>
        <v>Pre-Drug 1970-1991</v>
      </c>
      <c r="D12954" t="s">
        <v>18</v>
      </c>
      <c r="E12954">
        <v>718</v>
      </c>
      <c r="F12954">
        <v>75</v>
      </c>
      <c r="G12954">
        <v>18</v>
      </c>
      <c r="H12954">
        <v>56</v>
      </c>
      <c r="I12954">
        <v>119</v>
      </c>
      <c r="J12954">
        <v>2</v>
      </c>
      <c r="K12954">
        <v>2</v>
      </c>
      <c r="L12954">
        <v>6</v>
      </c>
      <c r="M12954">
        <v>0</v>
      </c>
      <c r="Q12954">
        <v>160</v>
      </c>
      <c r="R12954">
        <v>3.97</v>
      </c>
      <c r="X12954">
        <v>86</v>
      </c>
      <c r="Y12954">
        <v>0.23</v>
      </c>
      <c r="Z12954">
        <v>510</v>
      </c>
      <c r="AA12954">
        <f t="shared" si="404"/>
        <v>170</v>
      </c>
    </row>
    <row r="12955" spans="1:27" x14ac:dyDescent="0.25">
      <c r="A12955" t="s">
        <v>859</v>
      </c>
      <c r="B12955">
        <v>1982</v>
      </c>
      <c r="C12955" t="str">
        <f t="shared" si="405"/>
        <v>Pre-Drug 1970-1991</v>
      </c>
      <c r="D12955" t="s">
        <v>18</v>
      </c>
      <c r="E12955">
        <v>718</v>
      </c>
      <c r="F12955">
        <v>73</v>
      </c>
      <c r="G12955">
        <v>24</v>
      </c>
      <c r="H12955">
        <v>71</v>
      </c>
      <c r="I12955">
        <v>101</v>
      </c>
      <c r="J12955">
        <v>4</v>
      </c>
      <c r="K12955">
        <v>10</v>
      </c>
      <c r="L12955">
        <v>1</v>
      </c>
      <c r="M12955">
        <v>0</v>
      </c>
      <c r="Q12955">
        <v>159</v>
      </c>
      <c r="R12955">
        <v>3.84</v>
      </c>
      <c r="X12955">
        <v>103</v>
      </c>
      <c r="Y12955">
        <v>0.25</v>
      </c>
      <c r="Z12955">
        <v>513</v>
      </c>
      <c r="AA12955">
        <f t="shared" si="404"/>
        <v>171</v>
      </c>
    </row>
    <row r="12956" spans="1:27" x14ac:dyDescent="0.25">
      <c r="A12956" t="s">
        <v>255</v>
      </c>
      <c r="B12956">
        <v>1991</v>
      </c>
      <c r="C12956" t="str">
        <f t="shared" si="405"/>
        <v>Pre-Drug 1970-1991</v>
      </c>
      <c r="D12956" t="s">
        <v>18</v>
      </c>
      <c r="E12956">
        <v>718</v>
      </c>
      <c r="F12956">
        <v>86</v>
      </c>
      <c r="G12956">
        <v>18</v>
      </c>
      <c r="H12956">
        <v>54</v>
      </c>
      <c r="I12956">
        <v>72</v>
      </c>
      <c r="J12956">
        <v>6</v>
      </c>
      <c r="K12956">
        <v>6</v>
      </c>
      <c r="L12956">
        <v>2</v>
      </c>
      <c r="M12956">
        <v>0</v>
      </c>
      <c r="Q12956">
        <v>169</v>
      </c>
      <c r="R12956">
        <v>4.5</v>
      </c>
      <c r="X12956">
        <v>69</v>
      </c>
      <c r="Y12956">
        <v>0.26</v>
      </c>
      <c r="Z12956">
        <v>516</v>
      </c>
      <c r="AA12956">
        <f t="shared" si="404"/>
        <v>172</v>
      </c>
    </row>
    <row r="12957" spans="1:27" x14ac:dyDescent="0.25">
      <c r="A12957" t="s">
        <v>842</v>
      </c>
      <c r="B12957">
        <v>2002</v>
      </c>
      <c r="C12957" t="str">
        <f t="shared" si="405"/>
        <v>Drug Era 1992-2006</v>
      </c>
      <c r="D12957" t="s">
        <v>19</v>
      </c>
      <c r="E12957">
        <v>719</v>
      </c>
      <c r="F12957">
        <v>99</v>
      </c>
      <c r="G12957">
        <v>20</v>
      </c>
      <c r="H12957">
        <v>68</v>
      </c>
      <c r="I12957">
        <v>74</v>
      </c>
      <c r="J12957">
        <v>2</v>
      </c>
      <c r="K12957">
        <v>5</v>
      </c>
      <c r="L12957">
        <v>8</v>
      </c>
      <c r="M12957">
        <v>0</v>
      </c>
      <c r="Q12957">
        <v>192</v>
      </c>
      <c r="R12957">
        <v>5.55</v>
      </c>
      <c r="X12957">
        <v>74</v>
      </c>
      <c r="Z12957">
        <v>482</v>
      </c>
      <c r="AA12957">
        <f t="shared" si="404"/>
        <v>160.66666666666666</v>
      </c>
    </row>
    <row r="12958" spans="1:27" x14ac:dyDescent="0.25">
      <c r="A12958" t="s">
        <v>2945</v>
      </c>
      <c r="B12958">
        <v>2011</v>
      </c>
      <c r="C12958" t="str">
        <f t="shared" si="405"/>
        <v>Post Drug Era 2007-2012</v>
      </c>
      <c r="D12958" t="s">
        <v>18</v>
      </c>
      <c r="E12958">
        <v>719</v>
      </c>
      <c r="F12958">
        <v>90</v>
      </c>
      <c r="G12958">
        <v>23</v>
      </c>
      <c r="H12958">
        <v>49</v>
      </c>
      <c r="I12958">
        <v>117</v>
      </c>
      <c r="J12958">
        <v>6</v>
      </c>
      <c r="K12958">
        <v>2</v>
      </c>
      <c r="L12958">
        <v>1</v>
      </c>
      <c r="M12958">
        <v>1</v>
      </c>
      <c r="Q12958">
        <v>187</v>
      </c>
      <c r="R12958">
        <v>4.8899999999999997</v>
      </c>
      <c r="X12958">
        <v>67</v>
      </c>
      <c r="Z12958">
        <v>497</v>
      </c>
      <c r="AA12958">
        <f t="shared" si="404"/>
        <v>165.66666666666666</v>
      </c>
    </row>
    <row r="12959" spans="1:27" x14ac:dyDescent="0.25">
      <c r="A12959" t="s">
        <v>229</v>
      </c>
      <c r="B12959">
        <v>2000</v>
      </c>
      <c r="C12959" t="str">
        <f t="shared" si="405"/>
        <v>Drug Era 1992-2006</v>
      </c>
      <c r="D12959" t="s">
        <v>18</v>
      </c>
      <c r="E12959">
        <v>719</v>
      </c>
      <c r="F12959">
        <v>90</v>
      </c>
      <c r="G12959">
        <v>30</v>
      </c>
      <c r="H12959">
        <v>68</v>
      </c>
      <c r="I12959">
        <v>137</v>
      </c>
      <c r="J12959">
        <v>0</v>
      </c>
      <c r="K12959">
        <v>1</v>
      </c>
      <c r="L12959">
        <v>1</v>
      </c>
      <c r="M12959">
        <v>0</v>
      </c>
      <c r="Q12959">
        <v>174</v>
      </c>
      <c r="R12959">
        <v>4.88</v>
      </c>
      <c r="X12959">
        <v>101</v>
      </c>
      <c r="Y12959">
        <v>0</v>
      </c>
      <c r="Z12959">
        <v>498</v>
      </c>
      <c r="AA12959">
        <f t="shared" si="404"/>
        <v>166</v>
      </c>
    </row>
    <row r="12960" spans="1:27" x14ac:dyDescent="0.25">
      <c r="A12960" t="s">
        <v>1498</v>
      </c>
      <c r="B12960">
        <v>1990</v>
      </c>
      <c r="C12960" t="str">
        <f t="shared" si="405"/>
        <v>Pre-Drug 1970-1991</v>
      </c>
      <c r="D12960" t="s">
        <v>19</v>
      </c>
      <c r="E12960">
        <v>719</v>
      </c>
      <c r="F12960">
        <v>77</v>
      </c>
      <c r="G12960">
        <v>14</v>
      </c>
      <c r="H12960">
        <v>40</v>
      </c>
      <c r="I12960">
        <v>56</v>
      </c>
      <c r="J12960">
        <v>1</v>
      </c>
      <c r="K12960">
        <v>6</v>
      </c>
      <c r="L12960">
        <v>3</v>
      </c>
      <c r="M12960">
        <v>0</v>
      </c>
      <c r="Q12960">
        <v>187</v>
      </c>
      <c r="R12960">
        <v>4.12</v>
      </c>
      <c r="X12960">
        <v>68</v>
      </c>
      <c r="Y12960">
        <v>0.28000000000000003</v>
      </c>
      <c r="Z12960">
        <v>505</v>
      </c>
      <c r="AA12960">
        <f t="shared" si="404"/>
        <v>168.33333333333334</v>
      </c>
    </row>
    <row r="12961" spans="1:27" x14ac:dyDescent="0.25">
      <c r="A12961" t="s">
        <v>1256</v>
      </c>
      <c r="B12961">
        <v>1995</v>
      </c>
      <c r="C12961" t="str">
        <f t="shared" si="405"/>
        <v>Pre-Drug 1970-1991</v>
      </c>
      <c r="D12961" t="s">
        <v>19</v>
      </c>
      <c r="E12961">
        <v>719</v>
      </c>
      <c r="F12961">
        <v>88</v>
      </c>
      <c r="G12961">
        <v>22</v>
      </c>
      <c r="H12961">
        <v>68</v>
      </c>
      <c r="I12961">
        <v>121</v>
      </c>
      <c r="J12961">
        <v>1</v>
      </c>
      <c r="K12961">
        <v>5</v>
      </c>
      <c r="L12961">
        <v>5</v>
      </c>
      <c r="M12961">
        <v>2</v>
      </c>
      <c r="Q12961">
        <v>155</v>
      </c>
      <c r="R12961">
        <v>4.7</v>
      </c>
      <c r="X12961">
        <v>110</v>
      </c>
      <c r="Y12961">
        <v>0.23</v>
      </c>
      <c r="Z12961">
        <v>505</v>
      </c>
      <c r="AA12961">
        <f t="shared" si="404"/>
        <v>168.33333333333334</v>
      </c>
    </row>
    <row r="12962" spans="1:27" x14ac:dyDescent="0.25">
      <c r="A12962" t="s">
        <v>1965</v>
      </c>
      <c r="B12962">
        <v>1980</v>
      </c>
      <c r="C12962" t="str">
        <f t="shared" si="405"/>
        <v>Pre-Drug 1970-1991</v>
      </c>
      <c r="D12962" t="s">
        <v>18</v>
      </c>
      <c r="E12962">
        <v>719</v>
      </c>
      <c r="F12962">
        <v>69</v>
      </c>
      <c r="G12962">
        <v>9</v>
      </c>
      <c r="H12962">
        <v>86</v>
      </c>
      <c r="I12962">
        <v>109</v>
      </c>
      <c r="J12962">
        <v>4</v>
      </c>
      <c r="K12962">
        <v>3</v>
      </c>
      <c r="L12962">
        <v>3</v>
      </c>
      <c r="M12962">
        <v>1</v>
      </c>
      <c r="Q12962">
        <v>149</v>
      </c>
      <c r="R12962">
        <v>3.68</v>
      </c>
      <c r="X12962">
        <v>74</v>
      </c>
      <c r="Y12962">
        <v>0.24</v>
      </c>
      <c r="Z12962">
        <v>506</v>
      </c>
      <c r="AA12962">
        <f t="shared" si="404"/>
        <v>168.66666666666666</v>
      </c>
    </row>
    <row r="12963" spans="1:27" x14ac:dyDescent="0.25">
      <c r="A12963" t="s">
        <v>152</v>
      </c>
      <c r="B12963">
        <v>1996</v>
      </c>
      <c r="C12963" t="str">
        <f t="shared" si="405"/>
        <v>Pre-Drug 1970-1991</v>
      </c>
      <c r="D12963" t="s">
        <v>19</v>
      </c>
      <c r="E12963">
        <v>719</v>
      </c>
      <c r="F12963">
        <v>83</v>
      </c>
      <c r="G12963">
        <v>24</v>
      </c>
      <c r="H12963">
        <v>57</v>
      </c>
      <c r="I12963">
        <v>127</v>
      </c>
      <c r="J12963">
        <v>3</v>
      </c>
      <c r="K12963">
        <v>12</v>
      </c>
      <c r="L12963">
        <v>4</v>
      </c>
      <c r="M12963">
        <v>1</v>
      </c>
      <c r="Q12963">
        <v>168</v>
      </c>
      <c r="R12963">
        <v>4.42</v>
      </c>
      <c r="X12963">
        <v>58</v>
      </c>
      <c r="Y12963">
        <v>0.23</v>
      </c>
      <c r="Z12963">
        <v>507</v>
      </c>
      <c r="AA12963">
        <f t="shared" si="404"/>
        <v>169</v>
      </c>
    </row>
    <row r="12964" spans="1:27" x14ac:dyDescent="0.25">
      <c r="A12964" t="s">
        <v>553</v>
      </c>
      <c r="B12964">
        <v>1976</v>
      </c>
      <c r="C12964" t="str">
        <f t="shared" si="405"/>
        <v>Pre-Drug 1970-1991</v>
      </c>
      <c r="D12964" t="s">
        <v>19</v>
      </c>
      <c r="E12964">
        <v>719</v>
      </c>
      <c r="F12964">
        <v>58</v>
      </c>
      <c r="G12964">
        <v>3</v>
      </c>
      <c r="H12964">
        <v>61</v>
      </c>
      <c r="I12964">
        <v>76</v>
      </c>
      <c r="J12964">
        <v>4</v>
      </c>
      <c r="K12964">
        <v>6</v>
      </c>
      <c r="L12964">
        <v>4</v>
      </c>
      <c r="M12964">
        <v>0</v>
      </c>
      <c r="Q12964">
        <v>159</v>
      </c>
      <c r="R12964">
        <v>3.07</v>
      </c>
      <c r="X12964">
        <v>100</v>
      </c>
      <c r="Y12964">
        <v>0.24</v>
      </c>
      <c r="Z12964">
        <v>510</v>
      </c>
      <c r="AA12964">
        <f t="shared" si="404"/>
        <v>170</v>
      </c>
    </row>
    <row r="12965" spans="1:27" x14ac:dyDescent="0.25">
      <c r="A12965" t="s">
        <v>1143</v>
      </c>
      <c r="B12965">
        <v>2011</v>
      </c>
      <c r="C12965" t="str">
        <f t="shared" si="405"/>
        <v>Post Drug Era 2007-2012</v>
      </c>
      <c r="D12965" t="s">
        <v>18</v>
      </c>
      <c r="E12965">
        <v>719</v>
      </c>
      <c r="F12965">
        <v>69</v>
      </c>
      <c r="G12965">
        <v>20</v>
      </c>
      <c r="H12965">
        <v>58</v>
      </c>
      <c r="I12965">
        <v>124</v>
      </c>
      <c r="J12965">
        <v>4</v>
      </c>
      <c r="K12965">
        <v>3</v>
      </c>
      <c r="L12965">
        <v>3</v>
      </c>
      <c r="M12965">
        <v>0</v>
      </c>
      <c r="Q12965">
        <v>175</v>
      </c>
      <c r="R12965">
        <v>3.64</v>
      </c>
      <c r="X12965">
        <v>82</v>
      </c>
      <c r="Z12965">
        <v>512</v>
      </c>
      <c r="AA12965">
        <f t="shared" si="404"/>
        <v>170.66666666666666</v>
      </c>
    </row>
    <row r="12966" spans="1:27" x14ac:dyDescent="0.25">
      <c r="A12966" t="s">
        <v>216</v>
      </c>
      <c r="B12966">
        <v>1988</v>
      </c>
      <c r="C12966" t="str">
        <f t="shared" si="405"/>
        <v>Pre-Drug 1970-1991</v>
      </c>
      <c r="D12966" t="s">
        <v>18</v>
      </c>
      <c r="E12966">
        <v>719</v>
      </c>
      <c r="F12966">
        <v>58</v>
      </c>
      <c r="G12966">
        <v>8</v>
      </c>
      <c r="H12966">
        <v>51</v>
      </c>
      <c r="I12966">
        <v>152</v>
      </c>
      <c r="J12966">
        <v>7</v>
      </c>
      <c r="K12966">
        <v>4</v>
      </c>
      <c r="L12966">
        <v>2</v>
      </c>
      <c r="M12966">
        <v>0</v>
      </c>
      <c r="Q12966">
        <v>143</v>
      </c>
      <c r="R12966">
        <v>2.91</v>
      </c>
      <c r="X12966">
        <v>77</v>
      </c>
      <c r="Y12966">
        <v>0.21</v>
      </c>
      <c r="Z12966">
        <v>539</v>
      </c>
      <c r="AA12966">
        <f t="shared" si="404"/>
        <v>179.66666666666666</v>
      </c>
    </row>
    <row r="12967" spans="1:27" x14ac:dyDescent="0.25">
      <c r="A12967" t="s">
        <v>1274</v>
      </c>
      <c r="B12967">
        <v>1999</v>
      </c>
      <c r="C12967" t="str">
        <f t="shared" si="405"/>
        <v>Drug Era 1992-2006</v>
      </c>
      <c r="D12967" t="s">
        <v>18</v>
      </c>
      <c r="E12967">
        <v>720</v>
      </c>
      <c r="F12967">
        <v>85</v>
      </c>
      <c r="G12967">
        <v>12</v>
      </c>
      <c r="H12967">
        <v>57</v>
      </c>
      <c r="I12967">
        <v>115</v>
      </c>
      <c r="J12967">
        <v>1</v>
      </c>
      <c r="K12967">
        <v>5</v>
      </c>
      <c r="L12967">
        <v>8</v>
      </c>
      <c r="M12967">
        <v>0</v>
      </c>
      <c r="Q12967">
        <v>193</v>
      </c>
      <c r="R12967">
        <v>4.66</v>
      </c>
      <c r="X12967">
        <v>84</v>
      </c>
      <c r="Y12967">
        <v>0</v>
      </c>
      <c r="Z12967">
        <v>492</v>
      </c>
      <c r="AA12967">
        <f t="shared" si="404"/>
        <v>164</v>
      </c>
    </row>
    <row r="12968" spans="1:27" x14ac:dyDescent="0.25">
      <c r="A12968" t="s">
        <v>2216</v>
      </c>
      <c r="B12968">
        <v>1993</v>
      </c>
      <c r="C12968" t="str">
        <f t="shared" si="405"/>
        <v>Pre-Drug 1970-1991</v>
      </c>
      <c r="D12968" t="s">
        <v>19</v>
      </c>
      <c r="E12968">
        <v>720</v>
      </c>
      <c r="F12968">
        <v>74</v>
      </c>
      <c r="G12968">
        <v>10</v>
      </c>
      <c r="H12968">
        <v>53</v>
      </c>
      <c r="I12968">
        <v>70</v>
      </c>
      <c r="J12968">
        <v>2</v>
      </c>
      <c r="K12968">
        <v>5</v>
      </c>
      <c r="L12968">
        <v>6</v>
      </c>
      <c r="M12968">
        <v>3</v>
      </c>
      <c r="Q12968">
        <v>183</v>
      </c>
      <c r="R12968">
        <v>4.04</v>
      </c>
      <c r="X12968">
        <v>60</v>
      </c>
      <c r="Y12968">
        <v>0.28000000000000003</v>
      </c>
      <c r="Z12968">
        <v>495</v>
      </c>
      <c r="AA12968">
        <f t="shared" si="404"/>
        <v>165</v>
      </c>
    </row>
    <row r="12969" spans="1:27" x14ac:dyDescent="0.25">
      <c r="A12969" t="s">
        <v>239</v>
      </c>
      <c r="B12969">
        <v>1984</v>
      </c>
      <c r="C12969" t="str">
        <f t="shared" si="405"/>
        <v>Pre-Drug 1970-1991</v>
      </c>
      <c r="D12969" t="s">
        <v>19</v>
      </c>
      <c r="E12969">
        <v>720</v>
      </c>
      <c r="F12969">
        <v>65</v>
      </c>
      <c r="G12969">
        <v>14</v>
      </c>
      <c r="H12969">
        <v>79</v>
      </c>
      <c r="I12969">
        <v>118</v>
      </c>
      <c r="J12969">
        <v>2</v>
      </c>
      <c r="K12969">
        <v>7</v>
      </c>
      <c r="L12969">
        <v>5</v>
      </c>
      <c r="M12969">
        <v>2</v>
      </c>
      <c r="Q12969">
        <v>146</v>
      </c>
      <c r="R12969">
        <v>3.48</v>
      </c>
      <c r="X12969">
        <v>75</v>
      </c>
      <c r="Y12969">
        <v>0.23</v>
      </c>
      <c r="Z12969">
        <v>505</v>
      </c>
      <c r="AA12969">
        <f t="shared" si="404"/>
        <v>168.33333333333334</v>
      </c>
    </row>
    <row r="12970" spans="1:27" x14ac:dyDescent="0.25">
      <c r="A12970" t="s">
        <v>912</v>
      </c>
      <c r="B12970">
        <v>1984</v>
      </c>
      <c r="C12970" t="str">
        <f t="shared" si="405"/>
        <v>Pre-Drug 1970-1991</v>
      </c>
      <c r="D12970" t="s">
        <v>19</v>
      </c>
      <c r="E12970">
        <v>720</v>
      </c>
      <c r="F12970">
        <v>68</v>
      </c>
      <c r="G12970">
        <v>8</v>
      </c>
      <c r="H12970">
        <v>58</v>
      </c>
      <c r="I12970">
        <v>85</v>
      </c>
      <c r="J12970">
        <v>4</v>
      </c>
      <c r="K12970">
        <v>4</v>
      </c>
      <c r="L12970">
        <v>3</v>
      </c>
      <c r="M12970">
        <v>2</v>
      </c>
      <c r="Q12970">
        <v>189</v>
      </c>
      <c r="R12970">
        <v>3.61</v>
      </c>
      <c r="X12970">
        <v>73</v>
      </c>
      <c r="Y12970">
        <v>0.28999999999999998</v>
      </c>
      <c r="Z12970">
        <v>508</v>
      </c>
      <c r="AA12970">
        <f t="shared" si="404"/>
        <v>169.33333333333334</v>
      </c>
    </row>
    <row r="12971" spans="1:27" x14ac:dyDescent="0.25">
      <c r="A12971" t="s">
        <v>1241</v>
      </c>
      <c r="B12971">
        <v>1990</v>
      </c>
      <c r="C12971" t="str">
        <f t="shared" si="405"/>
        <v>Pre-Drug 1970-1991</v>
      </c>
      <c r="D12971" t="s">
        <v>19</v>
      </c>
      <c r="E12971">
        <v>720</v>
      </c>
      <c r="F12971">
        <v>71</v>
      </c>
      <c r="G12971">
        <v>16</v>
      </c>
      <c r="H12971">
        <v>50</v>
      </c>
      <c r="I12971">
        <v>129</v>
      </c>
      <c r="J12971">
        <v>2</v>
      </c>
      <c r="K12971">
        <v>2</v>
      </c>
      <c r="L12971">
        <v>3</v>
      </c>
      <c r="M12971">
        <v>1</v>
      </c>
      <c r="Q12971">
        <v>167</v>
      </c>
      <c r="R12971">
        <v>3.76</v>
      </c>
      <c r="X12971">
        <v>84</v>
      </c>
      <c r="Y12971">
        <v>0.25</v>
      </c>
      <c r="Z12971">
        <v>510</v>
      </c>
      <c r="AA12971">
        <f t="shared" si="404"/>
        <v>170</v>
      </c>
    </row>
    <row r="12972" spans="1:27" x14ac:dyDescent="0.25">
      <c r="A12972" t="s">
        <v>2239</v>
      </c>
      <c r="B12972">
        <v>2009</v>
      </c>
      <c r="C12972" t="str">
        <f t="shared" si="405"/>
        <v>Post Drug Era 2007-2012</v>
      </c>
      <c r="D12972" t="s">
        <v>19</v>
      </c>
      <c r="E12972">
        <v>720</v>
      </c>
      <c r="F12972">
        <v>75</v>
      </c>
      <c r="G12972">
        <v>23</v>
      </c>
      <c r="H12972">
        <v>52</v>
      </c>
      <c r="I12972">
        <v>89</v>
      </c>
      <c r="J12972">
        <v>0</v>
      </c>
      <c r="K12972">
        <v>6</v>
      </c>
      <c r="L12972">
        <v>3</v>
      </c>
      <c r="M12972">
        <v>1</v>
      </c>
      <c r="Q12972">
        <v>176</v>
      </c>
      <c r="R12972">
        <v>3.96</v>
      </c>
      <c r="X12972">
        <v>78</v>
      </c>
      <c r="Z12972">
        <v>512</v>
      </c>
      <c r="AA12972">
        <f t="shared" si="404"/>
        <v>170.66666666666666</v>
      </c>
    </row>
    <row r="12973" spans="1:27" x14ac:dyDescent="0.25">
      <c r="A12973" t="s">
        <v>899</v>
      </c>
      <c r="B12973">
        <v>2010</v>
      </c>
      <c r="C12973" t="str">
        <f t="shared" si="405"/>
        <v>Post Drug Era 2007-2012</v>
      </c>
      <c r="D12973" t="s">
        <v>19</v>
      </c>
      <c r="E12973">
        <v>720</v>
      </c>
      <c r="F12973">
        <v>78</v>
      </c>
      <c r="G12973">
        <v>13</v>
      </c>
      <c r="H12973">
        <v>32</v>
      </c>
      <c r="I12973">
        <v>93</v>
      </c>
      <c r="J12973">
        <v>2</v>
      </c>
      <c r="K12973">
        <v>8</v>
      </c>
      <c r="L12973">
        <v>6</v>
      </c>
      <c r="M12973">
        <v>3</v>
      </c>
      <c r="Q12973">
        <v>187</v>
      </c>
      <c r="R12973">
        <v>4.1100000000000003</v>
      </c>
      <c r="X12973">
        <v>91</v>
      </c>
      <c r="Z12973">
        <v>513</v>
      </c>
      <c r="AA12973">
        <f t="shared" si="404"/>
        <v>171</v>
      </c>
    </row>
    <row r="12974" spans="1:27" x14ac:dyDescent="0.25">
      <c r="A12974" t="s">
        <v>2840</v>
      </c>
      <c r="B12974">
        <v>1997</v>
      </c>
      <c r="C12974" t="str">
        <f t="shared" si="405"/>
        <v>Drug Era 1992-2006</v>
      </c>
      <c r="D12974" t="s">
        <v>18</v>
      </c>
      <c r="E12974">
        <v>721</v>
      </c>
      <c r="F12974">
        <v>87</v>
      </c>
      <c r="G12974">
        <v>15</v>
      </c>
      <c r="H12974">
        <v>51</v>
      </c>
      <c r="I12974">
        <v>106</v>
      </c>
      <c r="J12974">
        <v>0</v>
      </c>
      <c r="K12974">
        <v>2</v>
      </c>
      <c r="L12974">
        <v>5</v>
      </c>
      <c r="M12974">
        <v>0</v>
      </c>
      <c r="Q12974">
        <v>193</v>
      </c>
      <c r="R12974">
        <v>4.71</v>
      </c>
      <c r="X12974">
        <v>91</v>
      </c>
      <c r="Y12974">
        <v>0.28999999999999998</v>
      </c>
      <c r="Z12974">
        <v>499</v>
      </c>
      <c r="AA12974">
        <f t="shared" si="404"/>
        <v>166.33333333333334</v>
      </c>
    </row>
    <row r="12975" spans="1:27" x14ac:dyDescent="0.25">
      <c r="A12975" t="s">
        <v>2822</v>
      </c>
      <c r="B12975">
        <v>1997</v>
      </c>
      <c r="C12975" t="str">
        <f t="shared" si="405"/>
        <v>Drug Era 1992-2006</v>
      </c>
      <c r="D12975" t="s">
        <v>19</v>
      </c>
      <c r="E12975">
        <v>721</v>
      </c>
      <c r="F12975">
        <v>79</v>
      </c>
      <c r="G12975">
        <v>12</v>
      </c>
      <c r="H12975">
        <v>31</v>
      </c>
      <c r="I12975">
        <v>92</v>
      </c>
      <c r="J12975">
        <v>1</v>
      </c>
      <c r="K12975">
        <v>2</v>
      </c>
      <c r="L12975">
        <v>1</v>
      </c>
      <c r="M12975">
        <v>0</v>
      </c>
      <c r="Q12975">
        <v>200</v>
      </c>
      <c r="R12975">
        <v>4.22</v>
      </c>
      <c r="X12975">
        <v>93</v>
      </c>
      <c r="Y12975">
        <v>0.28999999999999998</v>
      </c>
      <c r="Z12975">
        <v>506</v>
      </c>
      <c r="AA12975">
        <f t="shared" si="404"/>
        <v>168.66666666666666</v>
      </c>
    </row>
    <row r="12976" spans="1:27" x14ac:dyDescent="0.25">
      <c r="A12976" t="s">
        <v>194</v>
      </c>
      <c r="B12976">
        <v>1988</v>
      </c>
      <c r="C12976" t="str">
        <f t="shared" si="405"/>
        <v>Pre-Drug 1970-1991</v>
      </c>
      <c r="D12976" t="s">
        <v>19</v>
      </c>
      <c r="E12976">
        <v>721</v>
      </c>
      <c r="F12976">
        <v>82</v>
      </c>
      <c r="G12976">
        <v>21</v>
      </c>
      <c r="H12976">
        <v>45</v>
      </c>
      <c r="I12976">
        <v>76</v>
      </c>
      <c r="J12976">
        <v>3</v>
      </c>
      <c r="K12976">
        <v>4</v>
      </c>
      <c r="L12976">
        <v>7</v>
      </c>
      <c r="M12976">
        <v>5</v>
      </c>
      <c r="Q12976">
        <v>171</v>
      </c>
      <c r="R12976">
        <v>4.3</v>
      </c>
      <c r="X12976">
        <v>90</v>
      </c>
      <c r="Y12976">
        <v>0.25</v>
      </c>
      <c r="Z12976">
        <v>515</v>
      </c>
      <c r="AA12976">
        <f t="shared" si="404"/>
        <v>171.66666666666666</v>
      </c>
    </row>
    <row r="12977" spans="1:27" x14ac:dyDescent="0.25">
      <c r="A12977" t="s">
        <v>2037</v>
      </c>
      <c r="B12977">
        <v>1981</v>
      </c>
      <c r="C12977" t="str">
        <f t="shared" si="405"/>
        <v>Pre-Drug 1970-1991</v>
      </c>
      <c r="D12977" t="s">
        <v>19</v>
      </c>
      <c r="E12977">
        <v>721</v>
      </c>
      <c r="F12977">
        <v>72</v>
      </c>
      <c r="G12977">
        <v>17</v>
      </c>
      <c r="H12977">
        <v>63</v>
      </c>
      <c r="I12977">
        <v>78</v>
      </c>
      <c r="J12977">
        <v>0</v>
      </c>
      <c r="K12977">
        <v>14</v>
      </c>
      <c r="L12977">
        <v>10</v>
      </c>
      <c r="M12977">
        <v>5</v>
      </c>
      <c r="Q12977">
        <v>145</v>
      </c>
      <c r="R12977">
        <v>3.75</v>
      </c>
      <c r="X12977">
        <v>77</v>
      </c>
      <c r="Y12977">
        <v>0.22</v>
      </c>
      <c r="Z12977">
        <v>518</v>
      </c>
      <c r="AA12977">
        <f t="shared" si="404"/>
        <v>172.66666666666666</v>
      </c>
    </row>
    <row r="12978" spans="1:27" x14ac:dyDescent="0.25">
      <c r="A12978" t="s">
        <v>1327</v>
      </c>
      <c r="B12978">
        <v>1986</v>
      </c>
      <c r="C12978" t="str">
        <f t="shared" si="405"/>
        <v>Pre-Drug 1970-1991</v>
      </c>
      <c r="D12978" t="s">
        <v>19</v>
      </c>
      <c r="E12978">
        <v>721</v>
      </c>
      <c r="F12978">
        <v>58</v>
      </c>
      <c r="G12978">
        <v>18</v>
      </c>
      <c r="H12978">
        <v>50</v>
      </c>
      <c r="I12978">
        <v>167</v>
      </c>
      <c r="J12978">
        <v>2</v>
      </c>
      <c r="K12978">
        <v>6</v>
      </c>
      <c r="L12978">
        <v>3</v>
      </c>
      <c r="M12978">
        <v>0</v>
      </c>
      <c r="Q12978">
        <v>169</v>
      </c>
      <c r="R12978">
        <v>2.99</v>
      </c>
      <c r="X12978">
        <v>102</v>
      </c>
      <c r="Y12978">
        <v>0.25</v>
      </c>
      <c r="Z12978">
        <v>523</v>
      </c>
      <c r="AA12978">
        <f t="shared" si="404"/>
        <v>174.33333333333334</v>
      </c>
    </row>
    <row r="12979" spans="1:27" x14ac:dyDescent="0.25">
      <c r="A12979" t="s">
        <v>772</v>
      </c>
      <c r="B12979">
        <v>1987</v>
      </c>
      <c r="C12979" t="str">
        <f t="shared" si="405"/>
        <v>Pre-Drug 1970-1991</v>
      </c>
      <c r="D12979" t="s">
        <v>18</v>
      </c>
      <c r="E12979">
        <v>721</v>
      </c>
      <c r="F12979">
        <v>76</v>
      </c>
      <c r="G12979">
        <v>22</v>
      </c>
      <c r="H12979">
        <v>46</v>
      </c>
      <c r="I12979">
        <v>120</v>
      </c>
      <c r="J12979">
        <v>2</v>
      </c>
      <c r="K12979">
        <v>5</v>
      </c>
      <c r="L12979">
        <v>0</v>
      </c>
      <c r="M12979">
        <v>1</v>
      </c>
      <c r="Q12979">
        <v>165</v>
      </c>
      <c r="R12979">
        <v>3.88</v>
      </c>
      <c r="X12979">
        <v>74</v>
      </c>
      <c r="Y12979">
        <v>0.24</v>
      </c>
      <c r="Z12979">
        <v>529</v>
      </c>
      <c r="AA12979">
        <f t="shared" si="404"/>
        <v>176.33333333333334</v>
      </c>
    </row>
    <row r="12980" spans="1:27" x14ac:dyDescent="0.25">
      <c r="A12980" t="s">
        <v>559</v>
      </c>
      <c r="B12980">
        <v>1998</v>
      </c>
      <c r="C12980" t="str">
        <f t="shared" si="405"/>
        <v>Drug Era 1992-2006</v>
      </c>
      <c r="D12980" t="s">
        <v>19</v>
      </c>
      <c r="E12980">
        <v>722</v>
      </c>
      <c r="F12980">
        <v>110</v>
      </c>
      <c r="G12980">
        <v>29</v>
      </c>
      <c r="H12980">
        <v>80</v>
      </c>
      <c r="I12980">
        <v>114</v>
      </c>
      <c r="J12980">
        <v>4</v>
      </c>
      <c r="K12980">
        <v>2</v>
      </c>
      <c r="L12980">
        <v>3</v>
      </c>
      <c r="M12980">
        <v>1</v>
      </c>
      <c r="Q12980">
        <v>187</v>
      </c>
      <c r="R12980">
        <v>6.37</v>
      </c>
      <c r="X12980">
        <v>102</v>
      </c>
      <c r="Z12980">
        <v>466</v>
      </c>
      <c r="AA12980">
        <f t="shared" si="404"/>
        <v>155.33333333333334</v>
      </c>
    </row>
    <row r="12981" spans="1:27" x14ac:dyDescent="0.25">
      <c r="A12981" t="s">
        <v>1445</v>
      </c>
      <c r="B12981">
        <v>2008</v>
      </c>
      <c r="C12981" t="str">
        <f t="shared" si="405"/>
        <v>Post Drug Era 2007-2012</v>
      </c>
      <c r="D12981" t="s">
        <v>18</v>
      </c>
      <c r="E12981">
        <v>722</v>
      </c>
      <c r="F12981">
        <v>95</v>
      </c>
      <c r="G12981">
        <v>23</v>
      </c>
      <c r="H12981">
        <v>57</v>
      </c>
      <c r="I12981">
        <v>68</v>
      </c>
      <c r="J12981">
        <v>2</v>
      </c>
      <c r="K12981">
        <v>4</v>
      </c>
      <c r="L12981">
        <v>14</v>
      </c>
      <c r="M12981">
        <v>1</v>
      </c>
      <c r="Q12981">
        <v>194</v>
      </c>
      <c r="R12981">
        <v>5.49</v>
      </c>
      <c r="X12981">
        <v>69</v>
      </c>
      <c r="Z12981">
        <v>467</v>
      </c>
      <c r="AA12981">
        <f t="shared" si="404"/>
        <v>155.66666666666666</v>
      </c>
    </row>
    <row r="12982" spans="1:27" x14ac:dyDescent="0.25">
      <c r="A12982" t="s">
        <v>2581</v>
      </c>
      <c r="B12982">
        <v>1996</v>
      </c>
      <c r="C12982" t="str">
        <f t="shared" si="405"/>
        <v>Pre-Drug 1970-1991</v>
      </c>
      <c r="D12982" t="s">
        <v>19</v>
      </c>
      <c r="E12982">
        <v>722</v>
      </c>
      <c r="F12982">
        <v>93</v>
      </c>
      <c r="G12982">
        <v>14</v>
      </c>
      <c r="H12982">
        <v>67</v>
      </c>
      <c r="I12982">
        <v>137</v>
      </c>
      <c r="J12982">
        <v>2</v>
      </c>
      <c r="K12982">
        <v>2</v>
      </c>
      <c r="L12982">
        <v>8</v>
      </c>
      <c r="M12982">
        <v>0</v>
      </c>
      <c r="Q12982">
        <v>192</v>
      </c>
      <c r="R12982">
        <v>5.32</v>
      </c>
      <c r="X12982">
        <v>76</v>
      </c>
      <c r="Y12982">
        <v>0.26</v>
      </c>
      <c r="Z12982">
        <v>472</v>
      </c>
      <c r="AA12982">
        <f t="shared" si="404"/>
        <v>157.33333333333334</v>
      </c>
    </row>
    <row r="12983" spans="1:27" x14ac:dyDescent="0.25">
      <c r="A12983" t="s">
        <v>2870</v>
      </c>
      <c r="B12983">
        <v>1995</v>
      </c>
      <c r="C12983" t="str">
        <f t="shared" si="405"/>
        <v>Pre-Drug 1970-1991</v>
      </c>
      <c r="D12983" t="s">
        <v>18</v>
      </c>
      <c r="E12983">
        <v>722</v>
      </c>
      <c r="F12983">
        <v>92</v>
      </c>
      <c r="G12983">
        <v>25</v>
      </c>
      <c r="H12983">
        <v>76</v>
      </c>
      <c r="I12983">
        <v>117</v>
      </c>
      <c r="J12983">
        <v>8</v>
      </c>
      <c r="K12983">
        <v>2</v>
      </c>
      <c r="L12983">
        <v>0</v>
      </c>
      <c r="M12983">
        <v>1</v>
      </c>
      <c r="Q12983">
        <v>174</v>
      </c>
      <c r="R12983">
        <v>5.15</v>
      </c>
      <c r="X12983">
        <v>97</v>
      </c>
      <c r="Y12983">
        <v>0.26</v>
      </c>
      <c r="Z12983">
        <v>482</v>
      </c>
      <c r="AA12983">
        <f t="shared" si="404"/>
        <v>160.66666666666666</v>
      </c>
    </row>
    <row r="12984" spans="1:27" x14ac:dyDescent="0.25">
      <c r="A12984" t="s">
        <v>2637</v>
      </c>
      <c r="B12984">
        <v>1984</v>
      </c>
      <c r="C12984" t="str">
        <f t="shared" si="405"/>
        <v>Pre-Drug 1970-1991</v>
      </c>
      <c r="D12984" t="s">
        <v>19</v>
      </c>
      <c r="E12984">
        <v>722</v>
      </c>
      <c r="F12984">
        <v>90</v>
      </c>
      <c r="G12984">
        <v>22</v>
      </c>
      <c r="H12984">
        <v>56</v>
      </c>
      <c r="I12984">
        <v>67</v>
      </c>
      <c r="J12984">
        <v>5</v>
      </c>
      <c r="K12984">
        <v>6</v>
      </c>
      <c r="L12984">
        <v>2</v>
      </c>
      <c r="M12984">
        <v>0</v>
      </c>
      <c r="Q12984">
        <v>192</v>
      </c>
      <c r="R12984">
        <v>4.97</v>
      </c>
      <c r="X12984">
        <v>83</v>
      </c>
      <c r="Y12984">
        <v>0.28999999999999998</v>
      </c>
      <c r="Z12984">
        <v>489</v>
      </c>
      <c r="AA12984">
        <f t="shared" si="404"/>
        <v>163</v>
      </c>
    </row>
    <row r="12985" spans="1:27" x14ac:dyDescent="0.25">
      <c r="A12985" t="s">
        <v>1522</v>
      </c>
      <c r="B12985">
        <v>1979</v>
      </c>
      <c r="C12985" t="str">
        <f t="shared" si="405"/>
        <v>Pre-Drug 1970-1991</v>
      </c>
      <c r="D12985" t="s">
        <v>18</v>
      </c>
      <c r="E12985">
        <v>722</v>
      </c>
      <c r="F12985">
        <v>77</v>
      </c>
      <c r="G12985">
        <v>13</v>
      </c>
      <c r="H12985">
        <v>81</v>
      </c>
      <c r="I12985">
        <v>119</v>
      </c>
      <c r="J12985">
        <v>12</v>
      </c>
      <c r="K12985">
        <v>5</v>
      </c>
      <c r="L12985">
        <v>3</v>
      </c>
      <c r="M12985">
        <v>1</v>
      </c>
      <c r="Q12985">
        <v>172</v>
      </c>
      <c r="R12985">
        <v>4.21</v>
      </c>
      <c r="X12985">
        <v>84</v>
      </c>
      <c r="Y12985">
        <v>0.27</v>
      </c>
      <c r="Z12985">
        <v>494</v>
      </c>
      <c r="AA12985">
        <f t="shared" si="404"/>
        <v>164.66666666666666</v>
      </c>
    </row>
    <row r="12986" spans="1:27" x14ac:dyDescent="0.25">
      <c r="A12986" t="s">
        <v>693</v>
      </c>
      <c r="B12986">
        <v>2010</v>
      </c>
      <c r="C12986" t="str">
        <f t="shared" si="405"/>
        <v>Post Drug Era 2007-2012</v>
      </c>
      <c r="D12986" t="s">
        <v>19</v>
      </c>
      <c r="E12986">
        <v>722</v>
      </c>
      <c r="F12986">
        <v>76</v>
      </c>
      <c r="G12986">
        <v>24</v>
      </c>
      <c r="H12986">
        <v>62</v>
      </c>
      <c r="I12986">
        <v>113</v>
      </c>
      <c r="J12986">
        <v>2</v>
      </c>
      <c r="K12986">
        <v>4</v>
      </c>
      <c r="L12986">
        <v>5</v>
      </c>
      <c r="M12986">
        <v>0</v>
      </c>
      <c r="Q12986">
        <v>165</v>
      </c>
      <c r="R12986">
        <v>4.07</v>
      </c>
      <c r="X12986">
        <v>140</v>
      </c>
      <c r="Z12986">
        <v>504</v>
      </c>
      <c r="AA12986">
        <f t="shared" si="404"/>
        <v>168</v>
      </c>
    </row>
    <row r="12987" spans="1:27" x14ac:dyDescent="0.25">
      <c r="A12987" t="s">
        <v>1635</v>
      </c>
      <c r="B12987">
        <v>1972</v>
      </c>
      <c r="C12987" t="str">
        <f t="shared" si="405"/>
        <v>Pre-Drug 1970-1991</v>
      </c>
      <c r="D12987" t="s">
        <v>19</v>
      </c>
      <c r="E12987">
        <v>722</v>
      </c>
      <c r="F12987">
        <v>68</v>
      </c>
      <c r="G12987">
        <v>11</v>
      </c>
      <c r="H12987">
        <v>71</v>
      </c>
      <c r="I12987">
        <v>106</v>
      </c>
      <c r="J12987">
        <v>6</v>
      </c>
      <c r="K12987">
        <v>6</v>
      </c>
      <c r="L12987">
        <v>4</v>
      </c>
      <c r="M12987">
        <v>0</v>
      </c>
      <c r="Q12987">
        <v>148</v>
      </c>
      <c r="R12987">
        <v>3.6</v>
      </c>
      <c r="X12987">
        <v>104</v>
      </c>
      <c r="Y12987">
        <v>0.23</v>
      </c>
      <c r="Z12987">
        <v>510</v>
      </c>
      <c r="AA12987">
        <f t="shared" si="404"/>
        <v>170</v>
      </c>
    </row>
    <row r="12988" spans="1:27" x14ac:dyDescent="0.25">
      <c r="A12988" t="s">
        <v>1696</v>
      </c>
      <c r="B12988">
        <v>1987</v>
      </c>
      <c r="C12988" t="str">
        <f t="shared" si="405"/>
        <v>Pre-Drug 1970-1991</v>
      </c>
      <c r="D12988" t="s">
        <v>18</v>
      </c>
      <c r="E12988">
        <v>722</v>
      </c>
      <c r="F12988">
        <v>67</v>
      </c>
      <c r="G12988">
        <v>9</v>
      </c>
      <c r="H12988">
        <v>60</v>
      </c>
      <c r="I12988">
        <v>101</v>
      </c>
      <c r="J12988">
        <v>6</v>
      </c>
      <c r="K12988">
        <v>9</v>
      </c>
      <c r="L12988">
        <v>10</v>
      </c>
      <c r="M12988">
        <v>7</v>
      </c>
      <c r="Q12988">
        <v>157</v>
      </c>
      <c r="R12988">
        <v>3.54</v>
      </c>
      <c r="X12988">
        <v>124</v>
      </c>
      <c r="Y12988">
        <v>0.24</v>
      </c>
      <c r="Z12988">
        <v>511</v>
      </c>
      <c r="AA12988">
        <f t="shared" si="404"/>
        <v>170.33333333333334</v>
      </c>
    </row>
    <row r="12989" spans="1:27" x14ac:dyDescent="0.25">
      <c r="A12989" t="s">
        <v>1942</v>
      </c>
      <c r="B12989">
        <v>1972</v>
      </c>
      <c r="C12989" t="str">
        <f t="shared" si="405"/>
        <v>Pre-Drug 1970-1991</v>
      </c>
      <c r="D12989" t="s">
        <v>18</v>
      </c>
      <c r="E12989">
        <v>722</v>
      </c>
      <c r="F12989">
        <v>75</v>
      </c>
      <c r="G12989">
        <v>16</v>
      </c>
      <c r="H12989">
        <v>53</v>
      </c>
      <c r="I12989">
        <v>51</v>
      </c>
      <c r="J12989">
        <v>6</v>
      </c>
      <c r="K12989">
        <v>1</v>
      </c>
      <c r="L12989">
        <v>3</v>
      </c>
      <c r="M12989">
        <v>2</v>
      </c>
      <c r="Q12989">
        <v>170</v>
      </c>
      <c r="R12989">
        <v>3.92</v>
      </c>
      <c r="X12989">
        <v>86</v>
      </c>
      <c r="Y12989">
        <v>0.25</v>
      </c>
      <c r="Z12989">
        <v>516</v>
      </c>
      <c r="AA12989">
        <f t="shared" si="404"/>
        <v>172</v>
      </c>
    </row>
    <row r="12990" spans="1:27" x14ac:dyDescent="0.25">
      <c r="A12990" t="s">
        <v>1563</v>
      </c>
      <c r="B12990">
        <v>1982</v>
      </c>
      <c r="C12990" t="str">
        <f t="shared" si="405"/>
        <v>Pre-Drug 1970-1991</v>
      </c>
      <c r="D12990" t="s">
        <v>18</v>
      </c>
      <c r="E12990">
        <v>722</v>
      </c>
      <c r="F12990">
        <v>64</v>
      </c>
      <c r="G12990">
        <v>16</v>
      </c>
      <c r="H12990">
        <v>56</v>
      </c>
      <c r="I12990">
        <v>115</v>
      </c>
      <c r="J12990">
        <v>6</v>
      </c>
      <c r="K12990">
        <v>8</v>
      </c>
      <c r="L12990">
        <v>0</v>
      </c>
      <c r="M12990">
        <v>1</v>
      </c>
      <c r="Q12990">
        <v>145</v>
      </c>
      <c r="R12990">
        <v>3.24</v>
      </c>
      <c r="X12990">
        <v>74</v>
      </c>
      <c r="Y12990">
        <v>0.22</v>
      </c>
      <c r="Z12990">
        <v>533</v>
      </c>
      <c r="AA12990">
        <f t="shared" si="404"/>
        <v>177.66666666666666</v>
      </c>
    </row>
    <row r="12991" spans="1:27" x14ac:dyDescent="0.25">
      <c r="A12991" t="s">
        <v>1770</v>
      </c>
      <c r="B12991">
        <v>2000</v>
      </c>
      <c r="C12991" t="str">
        <f t="shared" si="405"/>
        <v>Drug Era 1992-2006</v>
      </c>
      <c r="D12991" t="s">
        <v>19</v>
      </c>
      <c r="E12991">
        <v>723</v>
      </c>
      <c r="F12991">
        <v>99</v>
      </c>
      <c r="G12991">
        <v>20</v>
      </c>
      <c r="H12991">
        <v>67</v>
      </c>
      <c r="I12991">
        <v>102</v>
      </c>
      <c r="J12991">
        <v>1</v>
      </c>
      <c r="K12991">
        <v>11</v>
      </c>
      <c r="L12991">
        <v>2</v>
      </c>
      <c r="M12991">
        <v>0</v>
      </c>
      <c r="Q12991">
        <v>193</v>
      </c>
      <c r="R12991">
        <v>5.56</v>
      </c>
      <c r="X12991">
        <v>85</v>
      </c>
      <c r="Y12991">
        <v>0</v>
      </c>
      <c r="Z12991">
        <v>481</v>
      </c>
      <c r="AA12991">
        <f t="shared" si="404"/>
        <v>160.33333333333334</v>
      </c>
    </row>
    <row r="12992" spans="1:27" x14ac:dyDescent="0.25">
      <c r="A12992" t="s">
        <v>438</v>
      </c>
      <c r="B12992">
        <v>1975</v>
      </c>
      <c r="C12992" t="str">
        <f t="shared" si="405"/>
        <v>Pre-Drug 1970-1991</v>
      </c>
      <c r="D12992" t="s">
        <v>18</v>
      </c>
      <c r="E12992">
        <v>723</v>
      </c>
      <c r="F12992">
        <v>87</v>
      </c>
      <c r="G12992">
        <v>16</v>
      </c>
      <c r="H12992">
        <v>48</v>
      </c>
      <c r="I12992">
        <v>57</v>
      </c>
      <c r="J12992">
        <v>7</v>
      </c>
      <c r="K12992">
        <v>1</v>
      </c>
      <c r="L12992">
        <v>5</v>
      </c>
      <c r="M12992">
        <v>0</v>
      </c>
      <c r="Q12992">
        <v>194</v>
      </c>
      <c r="R12992">
        <v>4.79</v>
      </c>
      <c r="X12992">
        <v>88</v>
      </c>
      <c r="Y12992">
        <v>0.28999999999999998</v>
      </c>
      <c r="Z12992">
        <v>490</v>
      </c>
      <c r="AA12992">
        <f t="shared" si="404"/>
        <v>163.33333333333334</v>
      </c>
    </row>
    <row r="12993" spans="1:27" x14ac:dyDescent="0.25">
      <c r="A12993" t="s">
        <v>3136</v>
      </c>
      <c r="B12993">
        <v>1999</v>
      </c>
      <c r="C12993" t="str">
        <f t="shared" si="405"/>
        <v>Drug Era 1992-2006</v>
      </c>
      <c r="D12993" t="s">
        <v>18</v>
      </c>
      <c r="E12993">
        <v>723</v>
      </c>
      <c r="F12993">
        <v>85</v>
      </c>
      <c r="G12993">
        <v>25</v>
      </c>
      <c r="H12993">
        <v>58</v>
      </c>
      <c r="I12993">
        <v>105</v>
      </c>
      <c r="J12993">
        <v>3</v>
      </c>
      <c r="K12993">
        <v>1</v>
      </c>
      <c r="L12993">
        <v>6</v>
      </c>
      <c r="M12993">
        <v>0</v>
      </c>
      <c r="Q12993">
        <v>168</v>
      </c>
      <c r="R12993">
        <v>4.4000000000000004</v>
      </c>
      <c r="X12993">
        <v>108</v>
      </c>
      <c r="Y12993">
        <v>0</v>
      </c>
      <c r="Z12993">
        <v>522</v>
      </c>
      <c r="AA12993">
        <f t="shared" si="404"/>
        <v>174</v>
      </c>
    </row>
    <row r="12994" spans="1:27" x14ac:dyDescent="0.25">
      <c r="A12994" t="s">
        <v>2498</v>
      </c>
      <c r="B12994">
        <v>2012</v>
      </c>
      <c r="C12994" t="str">
        <f t="shared" si="405"/>
        <v>Post Drug Era 2007-2012</v>
      </c>
      <c r="D12994" t="s">
        <v>18</v>
      </c>
      <c r="E12994">
        <v>723</v>
      </c>
      <c r="F12994">
        <v>74</v>
      </c>
      <c r="G12994">
        <v>20</v>
      </c>
      <c r="H12994">
        <v>56</v>
      </c>
      <c r="I12994">
        <v>180</v>
      </c>
      <c r="J12994">
        <v>2</v>
      </c>
      <c r="K12994">
        <v>10</v>
      </c>
      <c r="L12994">
        <v>4</v>
      </c>
      <c r="M12994">
        <v>0</v>
      </c>
      <c r="Q12994">
        <v>157</v>
      </c>
      <c r="R12994">
        <v>3.81</v>
      </c>
      <c r="X12994">
        <v>73</v>
      </c>
      <c r="Z12994">
        <v>524</v>
      </c>
      <c r="AA12994">
        <f t="shared" ref="AA12994:AA13057" si="406">Z12994/3</f>
        <v>174.66666666666666</v>
      </c>
    </row>
    <row r="12995" spans="1:27" x14ac:dyDescent="0.25">
      <c r="A12995" t="s">
        <v>1093</v>
      </c>
      <c r="B12995">
        <v>2007</v>
      </c>
      <c r="C12995" t="str">
        <f t="shared" ref="C12995:C13058" si="407">IF(B12995&lt;1997,"Pre-Drug 1970-1991",IF(B12995&lt;=2006,"Drug Era 1992-2006","Post Drug Era 2007-2012"))</f>
        <v>Post Drug Era 2007-2012</v>
      </c>
      <c r="D12995" t="s">
        <v>19</v>
      </c>
      <c r="E12995">
        <v>723</v>
      </c>
      <c r="F12995">
        <v>72</v>
      </c>
      <c r="G12995">
        <v>23</v>
      </c>
      <c r="H12995">
        <v>47</v>
      </c>
      <c r="I12995">
        <v>123</v>
      </c>
      <c r="J12995">
        <v>2</v>
      </c>
      <c r="K12995">
        <v>8</v>
      </c>
      <c r="L12995">
        <v>4</v>
      </c>
      <c r="M12995">
        <v>1</v>
      </c>
      <c r="Q12995">
        <v>165</v>
      </c>
      <c r="R12995">
        <v>3.7</v>
      </c>
      <c r="X12995">
        <v>84</v>
      </c>
      <c r="Z12995">
        <v>526</v>
      </c>
      <c r="AA12995">
        <f t="shared" si="406"/>
        <v>175.33333333333334</v>
      </c>
    </row>
    <row r="12996" spans="1:27" x14ac:dyDescent="0.25">
      <c r="A12996" t="s">
        <v>259</v>
      </c>
      <c r="B12996">
        <v>1977</v>
      </c>
      <c r="C12996" t="str">
        <f t="shared" si="407"/>
        <v>Pre-Drug 1970-1991</v>
      </c>
      <c r="D12996" t="s">
        <v>18</v>
      </c>
      <c r="E12996">
        <v>724</v>
      </c>
      <c r="F12996">
        <v>94</v>
      </c>
      <c r="G12996">
        <v>16</v>
      </c>
      <c r="H12996">
        <v>56</v>
      </c>
      <c r="I12996">
        <v>76</v>
      </c>
      <c r="J12996">
        <v>9</v>
      </c>
      <c r="K12996">
        <v>7</v>
      </c>
      <c r="L12996">
        <v>10</v>
      </c>
      <c r="M12996">
        <v>0</v>
      </c>
      <c r="Q12996">
        <v>195</v>
      </c>
      <c r="R12996">
        <v>5.23</v>
      </c>
      <c r="X12996">
        <v>84</v>
      </c>
      <c r="Y12996">
        <v>0.3</v>
      </c>
      <c r="Z12996">
        <v>485</v>
      </c>
      <c r="AA12996">
        <f t="shared" si="406"/>
        <v>161.66666666666666</v>
      </c>
    </row>
    <row r="12997" spans="1:27" x14ac:dyDescent="0.25">
      <c r="A12997" t="s">
        <v>1996</v>
      </c>
      <c r="B12997">
        <v>2002</v>
      </c>
      <c r="C12997" t="str">
        <f t="shared" si="407"/>
        <v>Drug Era 1992-2006</v>
      </c>
      <c r="D12997" t="s">
        <v>18</v>
      </c>
      <c r="E12997">
        <v>724</v>
      </c>
      <c r="F12997">
        <v>96</v>
      </c>
      <c r="G12997">
        <v>26</v>
      </c>
      <c r="H12997">
        <v>63</v>
      </c>
      <c r="I12997">
        <v>111</v>
      </c>
      <c r="J12997">
        <v>5</v>
      </c>
      <c r="K12997">
        <v>4</v>
      </c>
      <c r="L12997">
        <v>10</v>
      </c>
      <c r="M12997">
        <v>1</v>
      </c>
      <c r="Q12997">
        <v>170</v>
      </c>
      <c r="R12997">
        <v>5.26</v>
      </c>
      <c r="X12997">
        <v>101</v>
      </c>
      <c r="Z12997">
        <v>493</v>
      </c>
      <c r="AA12997">
        <f t="shared" si="406"/>
        <v>164.33333333333334</v>
      </c>
    </row>
    <row r="12998" spans="1:27" x14ac:dyDescent="0.25">
      <c r="A12998" t="s">
        <v>1989</v>
      </c>
      <c r="B12998">
        <v>2010</v>
      </c>
      <c r="C12998" t="str">
        <f t="shared" si="407"/>
        <v>Post Drug Era 2007-2012</v>
      </c>
      <c r="D12998" t="s">
        <v>18</v>
      </c>
      <c r="E12998">
        <v>724</v>
      </c>
      <c r="F12998">
        <v>93</v>
      </c>
      <c r="G12998">
        <v>21</v>
      </c>
      <c r="H12998">
        <v>59</v>
      </c>
      <c r="I12998">
        <v>137</v>
      </c>
      <c r="J12998">
        <v>3</v>
      </c>
      <c r="K12998">
        <v>6</v>
      </c>
      <c r="L12998">
        <v>5</v>
      </c>
      <c r="M12998">
        <v>0</v>
      </c>
      <c r="Q12998">
        <v>172</v>
      </c>
      <c r="R12998">
        <v>4.99</v>
      </c>
      <c r="X12998">
        <v>89</v>
      </c>
      <c r="Z12998">
        <v>503</v>
      </c>
      <c r="AA12998">
        <f t="shared" si="406"/>
        <v>167.66666666666666</v>
      </c>
    </row>
    <row r="12999" spans="1:27" x14ac:dyDescent="0.25">
      <c r="A12999" t="s">
        <v>908</v>
      </c>
      <c r="B12999">
        <v>2012</v>
      </c>
      <c r="C12999" t="str">
        <f t="shared" si="407"/>
        <v>Post Drug Era 2007-2012</v>
      </c>
      <c r="D12999" t="s">
        <v>19</v>
      </c>
      <c r="E12999">
        <v>724</v>
      </c>
      <c r="F12999">
        <v>80</v>
      </c>
      <c r="G12999">
        <v>22</v>
      </c>
      <c r="H12999">
        <v>63</v>
      </c>
      <c r="I12999">
        <v>144</v>
      </c>
      <c r="J12999">
        <v>2</v>
      </c>
      <c r="K12999">
        <v>8</v>
      </c>
      <c r="L12999">
        <v>14</v>
      </c>
      <c r="M12999">
        <v>0</v>
      </c>
      <c r="Q12999">
        <v>166</v>
      </c>
      <c r="R12999">
        <v>4.29</v>
      </c>
      <c r="X12999">
        <v>73</v>
      </c>
      <c r="Z12999">
        <v>504</v>
      </c>
      <c r="AA12999">
        <f t="shared" si="406"/>
        <v>168</v>
      </c>
    </row>
    <row r="13000" spans="1:27" x14ac:dyDescent="0.25">
      <c r="A13000" t="s">
        <v>553</v>
      </c>
      <c r="B13000">
        <v>1975</v>
      </c>
      <c r="C13000" t="str">
        <f t="shared" si="407"/>
        <v>Pre-Drug 1970-1991</v>
      </c>
      <c r="D13000" t="s">
        <v>19</v>
      </c>
      <c r="E13000">
        <v>724</v>
      </c>
      <c r="F13000">
        <v>84</v>
      </c>
      <c r="G13000">
        <v>19</v>
      </c>
      <c r="H13000">
        <v>52</v>
      </c>
      <c r="I13000">
        <v>78</v>
      </c>
      <c r="J13000">
        <v>1</v>
      </c>
      <c r="K13000">
        <v>9</v>
      </c>
      <c r="L13000">
        <v>3</v>
      </c>
      <c r="M13000">
        <v>0</v>
      </c>
      <c r="Q13000">
        <v>173</v>
      </c>
      <c r="R13000">
        <v>4.43</v>
      </c>
      <c r="X13000">
        <v>77</v>
      </c>
      <c r="Y13000">
        <v>0.26</v>
      </c>
      <c r="Z13000">
        <v>512</v>
      </c>
      <c r="AA13000">
        <f t="shared" si="406"/>
        <v>170.66666666666666</v>
      </c>
    </row>
    <row r="13001" spans="1:27" x14ac:dyDescent="0.25">
      <c r="A13001" t="s">
        <v>3136</v>
      </c>
      <c r="B13001">
        <v>1998</v>
      </c>
      <c r="C13001" t="str">
        <f t="shared" si="407"/>
        <v>Drug Era 1992-2006</v>
      </c>
      <c r="D13001" t="s">
        <v>18</v>
      </c>
      <c r="E13001">
        <v>724</v>
      </c>
      <c r="F13001">
        <v>75</v>
      </c>
      <c r="G13001">
        <v>22</v>
      </c>
      <c r="H13001">
        <v>53</v>
      </c>
      <c r="I13001">
        <v>117</v>
      </c>
      <c r="J13001">
        <v>5</v>
      </c>
      <c r="K13001">
        <v>5</v>
      </c>
      <c r="L13001">
        <v>6</v>
      </c>
      <c r="M13001">
        <v>1</v>
      </c>
      <c r="Q13001">
        <v>166</v>
      </c>
      <c r="R13001">
        <v>3.93</v>
      </c>
      <c r="X13001">
        <v>93</v>
      </c>
      <c r="Z13001">
        <v>515</v>
      </c>
      <c r="AA13001">
        <f t="shared" si="406"/>
        <v>171.66666666666666</v>
      </c>
    </row>
    <row r="13002" spans="1:27" x14ac:dyDescent="0.25">
      <c r="A13002" t="s">
        <v>1342</v>
      </c>
      <c r="B13002">
        <v>1980</v>
      </c>
      <c r="C13002" t="str">
        <f t="shared" si="407"/>
        <v>Pre-Drug 1970-1991</v>
      </c>
      <c r="D13002" t="s">
        <v>19</v>
      </c>
      <c r="E13002">
        <v>724</v>
      </c>
      <c r="F13002">
        <v>74</v>
      </c>
      <c r="G13002">
        <v>15</v>
      </c>
      <c r="H13002">
        <v>69</v>
      </c>
      <c r="I13002">
        <v>90</v>
      </c>
      <c r="J13002">
        <v>2</v>
      </c>
      <c r="K13002">
        <v>3</v>
      </c>
      <c r="L13002">
        <v>2</v>
      </c>
      <c r="M13002">
        <v>0</v>
      </c>
      <c r="Q13002">
        <v>161</v>
      </c>
      <c r="R13002">
        <v>3.87</v>
      </c>
      <c r="X13002">
        <v>61</v>
      </c>
      <c r="Y13002">
        <v>0.25</v>
      </c>
      <c r="Z13002">
        <v>516</v>
      </c>
      <c r="AA13002">
        <f t="shared" si="406"/>
        <v>172</v>
      </c>
    </row>
    <row r="13003" spans="1:27" x14ac:dyDescent="0.25">
      <c r="A13003" t="s">
        <v>126</v>
      </c>
      <c r="B13003">
        <v>1995</v>
      </c>
      <c r="C13003" t="str">
        <f t="shared" si="407"/>
        <v>Pre-Drug 1970-1991</v>
      </c>
      <c r="D13003" t="s">
        <v>18</v>
      </c>
      <c r="E13003">
        <v>724</v>
      </c>
      <c r="F13003">
        <v>90</v>
      </c>
      <c r="G13003">
        <v>22</v>
      </c>
      <c r="H13003">
        <v>52</v>
      </c>
      <c r="I13003">
        <v>141</v>
      </c>
      <c r="J13003">
        <v>4</v>
      </c>
      <c r="K13003">
        <v>3</v>
      </c>
      <c r="L13003">
        <v>6</v>
      </c>
      <c r="M13003">
        <v>0</v>
      </c>
      <c r="Q13003">
        <v>165</v>
      </c>
      <c r="R13003">
        <v>4.67</v>
      </c>
      <c r="X13003">
        <v>91</v>
      </c>
      <c r="Y13003">
        <v>0.24</v>
      </c>
      <c r="Z13003">
        <v>520</v>
      </c>
      <c r="AA13003">
        <f t="shared" si="406"/>
        <v>173.33333333333334</v>
      </c>
    </row>
    <row r="13004" spans="1:27" x14ac:dyDescent="0.25">
      <c r="A13004" t="s">
        <v>2645</v>
      </c>
      <c r="B13004">
        <v>1995</v>
      </c>
      <c r="C13004" t="str">
        <f t="shared" si="407"/>
        <v>Pre-Drug 1970-1991</v>
      </c>
      <c r="D13004" t="s">
        <v>18</v>
      </c>
      <c r="E13004">
        <v>724</v>
      </c>
      <c r="F13004">
        <v>68</v>
      </c>
      <c r="G13004">
        <v>11</v>
      </c>
      <c r="H13004">
        <v>39</v>
      </c>
      <c r="I13004">
        <v>124</v>
      </c>
      <c r="J13004">
        <v>3</v>
      </c>
      <c r="K13004">
        <v>5</v>
      </c>
      <c r="L13004">
        <v>4</v>
      </c>
      <c r="M13004">
        <v>1</v>
      </c>
      <c r="Q13004">
        <v>173</v>
      </c>
      <c r="R13004">
        <v>3.46</v>
      </c>
      <c r="X13004">
        <v>84</v>
      </c>
      <c r="Y13004">
        <v>0.25</v>
      </c>
      <c r="Z13004">
        <v>530</v>
      </c>
      <c r="AA13004">
        <f t="shared" si="406"/>
        <v>176.66666666666666</v>
      </c>
    </row>
    <row r="13005" spans="1:27" x14ac:dyDescent="0.25">
      <c r="A13005" t="s">
        <v>3024</v>
      </c>
      <c r="B13005">
        <v>1996</v>
      </c>
      <c r="C13005" t="str">
        <f t="shared" si="407"/>
        <v>Pre-Drug 1970-1991</v>
      </c>
      <c r="D13005" t="s">
        <v>19</v>
      </c>
      <c r="E13005">
        <v>725</v>
      </c>
      <c r="F13005">
        <v>100</v>
      </c>
      <c r="G13005">
        <v>29</v>
      </c>
      <c r="H13005">
        <v>60</v>
      </c>
      <c r="I13005">
        <v>75</v>
      </c>
      <c r="J13005">
        <v>5</v>
      </c>
      <c r="K13005">
        <v>4</v>
      </c>
      <c r="L13005">
        <v>6</v>
      </c>
      <c r="M13005">
        <v>0</v>
      </c>
      <c r="Q13005">
        <v>200</v>
      </c>
      <c r="R13005">
        <v>5.58</v>
      </c>
      <c r="X13005">
        <v>104</v>
      </c>
      <c r="Y13005">
        <v>0.27</v>
      </c>
      <c r="Z13005">
        <v>484</v>
      </c>
      <c r="AA13005">
        <f t="shared" si="406"/>
        <v>161.33333333333334</v>
      </c>
    </row>
    <row r="13006" spans="1:27" x14ac:dyDescent="0.25">
      <c r="A13006" t="s">
        <v>924</v>
      </c>
      <c r="B13006">
        <v>2005</v>
      </c>
      <c r="C13006" t="str">
        <f t="shared" si="407"/>
        <v>Drug Era 1992-2006</v>
      </c>
      <c r="D13006" t="s">
        <v>19</v>
      </c>
      <c r="E13006">
        <v>725</v>
      </c>
      <c r="F13006">
        <v>89</v>
      </c>
      <c r="G13006">
        <v>21</v>
      </c>
      <c r="H13006">
        <v>60</v>
      </c>
      <c r="I13006">
        <v>128</v>
      </c>
      <c r="J13006">
        <v>3</v>
      </c>
      <c r="K13006">
        <v>8</v>
      </c>
      <c r="L13006">
        <v>18</v>
      </c>
      <c r="M13006">
        <v>1</v>
      </c>
      <c r="Q13006">
        <v>170</v>
      </c>
      <c r="R13006">
        <v>4.92</v>
      </c>
      <c r="X13006">
        <v>76</v>
      </c>
      <c r="Z13006">
        <v>488</v>
      </c>
      <c r="AA13006">
        <f t="shared" si="406"/>
        <v>162.66666666666666</v>
      </c>
    </row>
    <row r="13007" spans="1:27" x14ac:dyDescent="0.25">
      <c r="A13007" t="s">
        <v>790</v>
      </c>
      <c r="B13007">
        <v>2002</v>
      </c>
      <c r="C13007" t="str">
        <f t="shared" si="407"/>
        <v>Drug Era 1992-2006</v>
      </c>
      <c r="D13007" t="s">
        <v>18</v>
      </c>
      <c r="E13007">
        <v>725</v>
      </c>
      <c r="F13007">
        <v>98</v>
      </c>
      <c r="G13007">
        <v>26</v>
      </c>
      <c r="H13007">
        <v>69</v>
      </c>
      <c r="I13007">
        <v>167</v>
      </c>
      <c r="J13007">
        <v>5</v>
      </c>
      <c r="K13007">
        <v>10</v>
      </c>
      <c r="L13007">
        <v>7</v>
      </c>
      <c r="M13007">
        <v>0</v>
      </c>
      <c r="Q13007">
        <v>167</v>
      </c>
      <c r="R13007">
        <v>5.41</v>
      </c>
      <c r="X13007">
        <v>93</v>
      </c>
      <c r="Z13007">
        <v>489</v>
      </c>
      <c r="AA13007">
        <f t="shared" si="406"/>
        <v>163</v>
      </c>
    </row>
    <row r="13008" spans="1:27" x14ac:dyDescent="0.25">
      <c r="A13008" t="s">
        <v>2958</v>
      </c>
      <c r="B13008">
        <v>1995</v>
      </c>
      <c r="C13008" t="str">
        <f t="shared" si="407"/>
        <v>Pre-Drug 1970-1991</v>
      </c>
      <c r="D13008" t="s">
        <v>18</v>
      </c>
      <c r="E13008">
        <v>725</v>
      </c>
      <c r="F13008">
        <v>88</v>
      </c>
      <c r="G13008">
        <v>18</v>
      </c>
      <c r="H13008">
        <v>72</v>
      </c>
      <c r="I13008">
        <v>120</v>
      </c>
      <c r="J13008">
        <v>7</v>
      </c>
      <c r="K13008">
        <v>8</v>
      </c>
      <c r="L13008">
        <v>7</v>
      </c>
      <c r="M13008">
        <v>0</v>
      </c>
      <c r="Q13008">
        <v>174</v>
      </c>
      <c r="R13008">
        <v>4.8</v>
      </c>
      <c r="X13008">
        <v>109</v>
      </c>
      <c r="Y13008">
        <v>0.26</v>
      </c>
      <c r="Z13008">
        <v>495</v>
      </c>
      <c r="AA13008">
        <f t="shared" si="406"/>
        <v>165</v>
      </c>
    </row>
    <row r="13009" spans="1:27" x14ac:dyDescent="0.25">
      <c r="A13009" t="s">
        <v>1782</v>
      </c>
      <c r="B13009">
        <v>1983</v>
      </c>
      <c r="C13009" t="str">
        <f t="shared" si="407"/>
        <v>Pre-Drug 1970-1991</v>
      </c>
      <c r="D13009" t="s">
        <v>19</v>
      </c>
      <c r="E13009">
        <v>725</v>
      </c>
      <c r="F13009">
        <v>74</v>
      </c>
      <c r="G13009">
        <v>16</v>
      </c>
      <c r="H13009">
        <v>82</v>
      </c>
      <c r="I13009">
        <v>65</v>
      </c>
      <c r="J13009">
        <v>4</v>
      </c>
      <c r="K13009">
        <v>5</v>
      </c>
      <c r="L13009">
        <v>1</v>
      </c>
      <c r="M13009">
        <v>0</v>
      </c>
      <c r="Q13009">
        <v>156</v>
      </c>
      <c r="R13009">
        <v>3.99</v>
      </c>
      <c r="X13009">
        <v>98</v>
      </c>
      <c r="Y13009">
        <v>0.24</v>
      </c>
      <c r="Z13009">
        <v>501</v>
      </c>
      <c r="AA13009">
        <f t="shared" si="406"/>
        <v>167</v>
      </c>
    </row>
    <row r="13010" spans="1:27" x14ac:dyDescent="0.25">
      <c r="A13010" t="s">
        <v>149</v>
      </c>
      <c r="B13010">
        <v>2010</v>
      </c>
      <c r="C13010" t="str">
        <f t="shared" si="407"/>
        <v>Post Drug Era 2007-2012</v>
      </c>
      <c r="D13010" t="s">
        <v>19</v>
      </c>
      <c r="E13010">
        <v>725</v>
      </c>
      <c r="F13010">
        <v>85</v>
      </c>
      <c r="G13010">
        <v>23</v>
      </c>
      <c r="H13010">
        <v>43</v>
      </c>
      <c r="I13010">
        <v>148</v>
      </c>
      <c r="J13010">
        <v>0</v>
      </c>
      <c r="K13010">
        <v>7</v>
      </c>
      <c r="L13010">
        <v>6</v>
      </c>
      <c r="M13010">
        <v>0</v>
      </c>
      <c r="Q13010">
        <v>186</v>
      </c>
      <c r="R13010">
        <v>4.49</v>
      </c>
      <c r="X13010">
        <v>102</v>
      </c>
      <c r="Z13010">
        <v>511</v>
      </c>
      <c r="AA13010">
        <f t="shared" si="406"/>
        <v>170.33333333333334</v>
      </c>
    </row>
    <row r="13011" spans="1:27" x14ac:dyDescent="0.25">
      <c r="A13011" t="s">
        <v>206</v>
      </c>
      <c r="B13011">
        <v>2008</v>
      </c>
      <c r="C13011" t="str">
        <f t="shared" si="407"/>
        <v>Post Drug Era 2007-2012</v>
      </c>
      <c r="D13011" t="s">
        <v>19</v>
      </c>
      <c r="E13011">
        <v>725</v>
      </c>
      <c r="F13011">
        <v>78</v>
      </c>
      <c r="G13011">
        <v>18</v>
      </c>
      <c r="H13011">
        <v>34</v>
      </c>
      <c r="I13011">
        <v>172</v>
      </c>
      <c r="J13011">
        <v>1</v>
      </c>
      <c r="K13011">
        <v>5</v>
      </c>
      <c r="L13011">
        <v>9</v>
      </c>
      <c r="M13011">
        <v>0</v>
      </c>
      <c r="Q13011">
        <v>173</v>
      </c>
      <c r="R13011">
        <v>4.03</v>
      </c>
      <c r="X13011">
        <v>106</v>
      </c>
      <c r="Z13011">
        <v>523</v>
      </c>
      <c r="AA13011">
        <f t="shared" si="406"/>
        <v>174.33333333333334</v>
      </c>
    </row>
    <row r="13012" spans="1:27" x14ac:dyDescent="0.25">
      <c r="A13012" t="s">
        <v>1121</v>
      </c>
      <c r="B13012">
        <v>1982</v>
      </c>
      <c r="C13012" t="str">
        <f t="shared" si="407"/>
        <v>Pre-Drug 1970-1991</v>
      </c>
      <c r="D13012" t="s">
        <v>18</v>
      </c>
      <c r="E13012">
        <v>725</v>
      </c>
      <c r="F13012">
        <v>80</v>
      </c>
      <c r="G13012">
        <v>16</v>
      </c>
      <c r="H13012">
        <v>28</v>
      </c>
      <c r="I13012">
        <v>102</v>
      </c>
      <c r="J13012">
        <v>8</v>
      </c>
      <c r="K13012">
        <v>2</v>
      </c>
      <c r="L13012">
        <v>2</v>
      </c>
      <c r="M13012">
        <v>4</v>
      </c>
      <c r="Q13012">
        <v>189</v>
      </c>
      <c r="R13012">
        <v>4.1100000000000003</v>
      </c>
      <c r="X13012">
        <v>78</v>
      </c>
      <c r="Y13012">
        <v>0.27</v>
      </c>
      <c r="Z13012">
        <v>525</v>
      </c>
      <c r="AA13012">
        <f t="shared" si="406"/>
        <v>175</v>
      </c>
    </row>
    <row r="13013" spans="1:27" x14ac:dyDescent="0.25">
      <c r="A13013" t="s">
        <v>2487</v>
      </c>
      <c r="B13013">
        <v>1998</v>
      </c>
      <c r="C13013" t="str">
        <f t="shared" si="407"/>
        <v>Drug Era 1992-2006</v>
      </c>
      <c r="D13013" t="s">
        <v>19</v>
      </c>
      <c r="E13013">
        <v>725</v>
      </c>
      <c r="F13013">
        <v>77</v>
      </c>
      <c r="G13013">
        <v>22</v>
      </c>
      <c r="H13013">
        <v>29</v>
      </c>
      <c r="I13013">
        <v>100</v>
      </c>
      <c r="J13013">
        <v>1</v>
      </c>
      <c r="K13013">
        <v>4</v>
      </c>
      <c r="L13013">
        <v>6</v>
      </c>
      <c r="M13013">
        <v>0</v>
      </c>
      <c r="Q13013">
        <v>181</v>
      </c>
      <c r="R13013">
        <v>3.96</v>
      </c>
      <c r="X13013">
        <v>56</v>
      </c>
      <c r="Z13013">
        <v>525</v>
      </c>
      <c r="AA13013">
        <f t="shared" si="406"/>
        <v>175</v>
      </c>
    </row>
    <row r="13014" spans="1:27" x14ac:dyDescent="0.25">
      <c r="A13014" t="s">
        <v>2399</v>
      </c>
      <c r="B13014">
        <v>1988</v>
      </c>
      <c r="C13014" t="str">
        <f t="shared" si="407"/>
        <v>Pre-Drug 1970-1991</v>
      </c>
      <c r="D13014" t="s">
        <v>18</v>
      </c>
      <c r="E13014">
        <v>725</v>
      </c>
      <c r="F13014">
        <v>48</v>
      </c>
      <c r="G13014">
        <v>11</v>
      </c>
      <c r="H13014">
        <v>49</v>
      </c>
      <c r="I13014">
        <v>122</v>
      </c>
      <c r="J13014">
        <v>12</v>
      </c>
      <c r="K13014">
        <v>4</v>
      </c>
      <c r="L13014">
        <v>3</v>
      </c>
      <c r="M13014">
        <v>2</v>
      </c>
      <c r="Q13014">
        <v>152</v>
      </c>
      <c r="R13014">
        <v>2.4500000000000002</v>
      </c>
      <c r="X13014">
        <v>106</v>
      </c>
      <c r="Y13014">
        <v>0.23</v>
      </c>
      <c r="Z13014">
        <v>530</v>
      </c>
      <c r="AA13014">
        <f t="shared" si="406"/>
        <v>176.66666666666666</v>
      </c>
    </row>
    <row r="13015" spans="1:27" x14ac:dyDescent="0.25">
      <c r="A13015" t="s">
        <v>2061</v>
      </c>
      <c r="B13015">
        <v>2009</v>
      </c>
      <c r="C13015" t="str">
        <f t="shared" si="407"/>
        <v>Post Drug Era 2007-2012</v>
      </c>
      <c r="D13015" t="s">
        <v>18</v>
      </c>
      <c r="E13015">
        <v>725</v>
      </c>
      <c r="F13015">
        <v>77</v>
      </c>
      <c r="G13015">
        <v>25</v>
      </c>
      <c r="H13015">
        <v>53</v>
      </c>
      <c r="I13015">
        <v>109</v>
      </c>
      <c r="J13015">
        <v>1</v>
      </c>
      <c r="K13015">
        <v>2</v>
      </c>
      <c r="L13015">
        <v>7</v>
      </c>
      <c r="M13015">
        <v>1</v>
      </c>
      <c r="Q13015">
        <v>165</v>
      </c>
      <c r="R13015">
        <v>3.92</v>
      </c>
      <c r="X13015">
        <v>92</v>
      </c>
      <c r="Z13015">
        <v>530</v>
      </c>
      <c r="AA13015">
        <f t="shared" si="406"/>
        <v>176.66666666666666</v>
      </c>
    </row>
    <row r="13016" spans="1:27" x14ac:dyDescent="0.25">
      <c r="A13016" t="s">
        <v>140</v>
      </c>
      <c r="B13016">
        <v>2002</v>
      </c>
      <c r="C13016" t="str">
        <f t="shared" si="407"/>
        <v>Drug Era 1992-2006</v>
      </c>
      <c r="D13016" t="s">
        <v>19</v>
      </c>
      <c r="E13016">
        <v>726</v>
      </c>
      <c r="F13016">
        <v>81</v>
      </c>
      <c r="G13016">
        <v>14</v>
      </c>
      <c r="H13016">
        <v>82</v>
      </c>
      <c r="I13016">
        <v>130</v>
      </c>
      <c r="J13016">
        <v>5</v>
      </c>
      <c r="K13016">
        <v>6</v>
      </c>
      <c r="L13016">
        <v>9</v>
      </c>
      <c r="M13016">
        <v>1</v>
      </c>
      <c r="Q13016">
        <v>160</v>
      </c>
      <c r="R13016">
        <v>4.41</v>
      </c>
      <c r="X13016">
        <v>96</v>
      </c>
      <c r="Z13016">
        <v>496</v>
      </c>
      <c r="AA13016">
        <f t="shared" si="406"/>
        <v>165.33333333333334</v>
      </c>
    </row>
    <row r="13017" spans="1:27" x14ac:dyDescent="0.25">
      <c r="A13017" t="s">
        <v>3136</v>
      </c>
      <c r="B13017">
        <v>2000</v>
      </c>
      <c r="C13017" t="str">
        <f t="shared" si="407"/>
        <v>Drug Era 1992-2006</v>
      </c>
      <c r="D13017" t="s">
        <v>18</v>
      </c>
      <c r="E13017">
        <v>726</v>
      </c>
      <c r="F13017">
        <v>109</v>
      </c>
      <c r="G13017">
        <v>32</v>
      </c>
      <c r="H13017">
        <v>53</v>
      </c>
      <c r="I13017">
        <v>88</v>
      </c>
      <c r="J13017">
        <v>5</v>
      </c>
      <c r="K13017">
        <v>2</v>
      </c>
      <c r="L13017">
        <v>2</v>
      </c>
      <c r="M13017">
        <v>1</v>
      </c>
      <c r="Q13017">
        <v>201</v>
      </c>
      <c r="R13017">
        <v>5.86</v>
      </c>
      <c r="X13017">
        <v>85</v>
      </c>
      <c r="Y13017">
        <v>0</v>
      </c>
      <c r="Z13017">
        <v>502</v>
      </c>
      <c r="AA13017">
        <f t="shared" si="406"/>
        <v>167.33333333333334</v>
      </c>
    </row>
    <row r="13018" spans="1:27" x14ac:dyDescent="0.25">
      <c r="A13018" t="s">
        <v>414</v>
      </c>
      <c r="B13018">
        <v>1980</v>
      </c>
      <c r="C13018" t="str">
        <f t="shared" si="407"/>
        <v>Pre-Drug 1970-1991</v>
      </c>
      <c r="D13018" t="s">
        <v>18</v>
      </c>
      <c r="E13018">
        <v>726</v>
      </c>
      <c r="F13018">
        <v>76</v>
      </c>
      <c r="G13018">
        <v>20</v>
      </c>
      <c r="H13018">
        <v>54</v>
      </c>
      <c r="I13018">
        <v>83</v>
      </c>
      <c r="J13018">
        <v>5</v>
      </c>
      <c r="K13018">
        <v>5</v>
      </c>
      <c r="L13018">
        <v>4</v>
      </c>
      <c r="M13018">
        <v>2</v>
      </c>
      <c r="Q13018">
        <v>181</v>
      </c>
      <c r="R13018">
        <v>4.0199999999999996</v>
      </c>
      <c r="X13018">
        <v>67</v>
      </c>
      <c r="Y13018">
        <v>0.27</v>
      </c>
      <c r="Z13018">
        <v>511</v>
      </c>
      <c r="AA13018">
        <f t="shared" si="406"/>
        <v>170.33333333333334</v>
      </c>
    </row>
    <row r="13019" spans="1:27" x14ac:dyDescent="0.25">
      <c r="A13019" t="s">
        <v>901</v>
      </c>
      <c r="B13019">
        <v>1989</v>
      </c>
      <c r="C13019" t="str">
        <f t="shared" si="407"/>
        <v>Pre-Drug 1970-1991</v>
      </c>
      <c r="D13019" t="s">
        <v>19</v>
      </c>
      <c r="E13019">
        <v>726</v>
      </c>
      <c r="F13019">
        <v>75</v>
      </c>
      <c r="G13019">
        <v>10</v>
      </c>
      <c r="H13019">
        <v>47</v>
      </c>
      <c r="I13019">
        <v>47</v>
      </c>
      <c r="J13019">
        <v>0</v>
      </c>
      <c r="K13019">
        <v>4</v>
      </c>
      <c r="L13019">
        <v>5</v>
      </c>
      <c r="M13019">
        <v>0</v>
      </c>
      <c r="Q13019">
        <v>186</v>
      </c>
      <c r="R13019">
        <v>3.93</v>
      </c>
      <c r="X13019">
        <v>109</v>
      </c>
      <c r="Y13019">
        <v>0.28000000000000003</v>
      </c>
      <c r="Z13019">
        <v>515</v>
      </c>
      <c r="AA13019">
        <f t="shared" si="406"/>
        <v>171.66666666666666</v>
      </c>
    </row>
    <row r="13020" spans="1:27" x14ac:dyDescent="0.25">
      <c r="A13020" t="s">
        <v>504</v>
      </c>
      <c r="B13020">
        <v>2010</v>
      </c>
      <c r="C13020" t="str">
        <f t="shared" si="407"/>
        <v>Post Drug Era 2007-2012</v>
      </c>
      <c r="D13020" t="s">
        <v>19</v>
      </c>
      <c r="E13020">
        <v>726</v>
      </c>
      <c r="F13020">
        <v>81</v>
      </c>
      <c r="G13020">
        <v>18</v>
      </c>
      <c r="H13020">
        <v>54</v>
      </c>
      <c r="I13020">
        <v>117</v>
      </c>
      <c r="J13020">
        <v>2</v>
      </c>
      <c r="K13020">
        <v>7</v>
      </c>
      <c r="L13020">
        <v>1</v>
      </c>
      <c r="M13020">
        <v>1</v>
      </c>
      <c r="Q13020">
        <v>175</v>
      </c>
      <c r="R13020">
        <v>4.22</v>
      </c>
      <c r="X13020">
        <v>80</v>
      </c>
      <c r="Z13020">
        <v>518</v>
      </c>
      <c r="AA13020">
        <f t="shared" si="406"/>
        <v>172.66666666666666</v>
      </c>
    </row>
    <row r="13021" spans="1:27" x14ac:dyDescent="0.25">
      <c r="A13021" t="s">
        <v>1509</v>
      </c>
      <c r="B13021">
        <v>1982</v>
      </c>
      <c r="C13021" t="str">
        <f t="shared" si="407"/>
        <v>Pre-Drug 1970-1991</v>
      </c>
      <c r="D13021" t="s">
        <v>19</v>
      </c>
      <c r="E13021">
        <v>726</v>
      </c>
      <c r="F13021">
        <v>74</v>
      </c>
      <c r="G13021">
        <v>9</v>
      </c>
      <c r="H13021">
        <v>38</v>
      </c>
      <c r="I13021">
        <v>88</v>
      </c>
      <c r="J13021">
        <v>3</v>
      </c>
      <c r="K13021">
        <v>4</v>
      </c>
      <c r="L13021">
        <v>2</v>
      </c>
      <c r="M13021">
        <v>2</v>
      </c>
      <c r="Q13021">
        <v>194</v>
      </c>
      <c r="R13021">
        <v>3.84</v>
      </c>
      <c r="X13021">
        <v>75</v>
      </c>
      <c r="Y13021">
        <v>0.28000000000000003</v>
      </c>
      <c r="Z13021">
        <v>520</v>
      </c>
      <c r="AA13021">
        <f t="shared" si="406"/>
        <v>173.33333333333334</v>
      </c>
    </row>
    <row r="13022" spans="1:27" x14ac:dyDescent="0.25">
      <c r="A13022" t="s">
        <v>2870</v>
      </c>
      <c r="B13022">
        <v>2001</v>
      </c>
      <c r="C13022" t="str">
        <f t="shared" si="407"/>
        <v>Drug Era 1992-2006</v>
      </c>
      <c r="D13022" t="s">
        <v>18</v>
      </c>
      <c r="E13022">
        <v>726</v>
      </c>
      <c r="F13022">
        <v>86</v>
      </c>
      <c r="G13022">
        <v>28</v>
      </c>
      <c r="H13022">
        <v>47</v>
      </c>
      <c r="I13022">
        <v>144</v>
      </c>
      <c r="J13022">
        <v>7</v>
      </c>
      <c r="K13022">
        <v>4</v>
      </c>
      <c r="L13022">
        <v>3</v>
      </c>
      <c r="M13022">
        <v>0</v>
      </c>
      <c r="Q13022">
        <v>168</v>
      </c>
      <c r="R13022">
        <v>4.46</v>
      </c>
      <c r="X13022">
        <v>79</v>
      </c>
      <c r="Z13022">
        <v>521</v>
      </c>
      <c r="AA13022">
        <f t="shared" si="406"/>
        <v>173.66666666666666</v>
      </c>
    </row>
    <row r="13023" spans="1:27" x14ac:dyDescent="0.25">
      <c r="A13023" t="s">
        <v>59</v>
      </c>
      <c r="B13023">
        <v>1973</v>
      </c>
      <c r="C13023" t="str">
        <f t="shared" si="407"/>
        <v>Pre-Drug 1970-1991</v>
      </c>
      <c r="D13023" t="s">
        <v>19</v>
      </c>
      <c r="E13023">
        <v>726</v>
      </c>
      <c r="F13023">
        <v>75</v>
      </c>
      <c r="G13023">
        <v>19</v>
      </c>
      <c r="H13023">
        <v>52</v>
      </c>
      <c r="I13023">
        <v>63</v>
      </c>
      <c r="J13023">
        <v>5</v>
      </c>
      <c r="K13023">
        <v>3</v>
      </c>
      <c r="L13023">
        <v>7</v>
      </c>
      <c r="M13023">
        <v>0</v>
      </c>
      <c r="Q13023">
        <v>169</v>
      </c>
      <c r="R13023">
        <v>3.86</v>
      </c>
      <c r="X13023">
        <v>73</v>
      </c>
      <c r="Y13023">
        <v>0.25</v>
      </c>
      <c r="Z13023">
        <v>524</v>
      </c>
      <c r="AA13023">
        <f t="shared" si="406"/>
        <v>174.66666666666666</v>
      </c>
    </row>
    <row r="13024" spans="1:27" x14ac:dyDescent="0.25">
      <c r="A13024" t="s">
        <v>1494</v>
      </c>
      <c r="B13024">
        <v>1988</v>
      </c>
      <c r="C13024" t="str">
        <f t="shared" si="407"/>
        <v>Pre-Drug 1970-1991</v>
      </c>
      <c r="D13024" t="s">
        <v>18</v>
      </c>
      <c r="E13024">
        <v>726</v>
      </c>
      <c r="F13024">
        <v>61</v>
      </c>
      <c r="G13024">
        <v>13</v>
      </c>
      <c r="H13024">
        <v>67</v>
      </c>
      <c r="I13024">
        <v>103</v>
      </c>
      <c r="J13024">
        <v>2</v>
      </c>
      <c r="K13024">
        <v>6</v>
      </c>
      <c r="L13024">
        <v>2</v>
      </c>
      <c r="M13024">
        <v>2</v>
      </c>
      <c r="Q13024">
        <v>156</v>
      </c>
      <c r="R13024">
        <v>3.14</v>
      </c>
      <c r="X13024">
        <v>93</v>
      </c>
      <c r="Y13024">
        <v>0.24</v>
      </c>
      <c r="Z13024">
        <v>525</v>
      </c>
      <c r="AA13024">
        <f t="shared" si="406"/>
        <v>175</v>
      </c>
    </row>
    <row r="13025" spans="1:27" x14ac:dyDescent="0.25">
      <c r="A13025" t="s">
        <v>2314</v>
      </c>
      <c r="B13025">
        <v>1970</v>
      </c>
      <c r="C13025" t="str">
        <f t="shared" si="407"/>
        <v>Pre-Drug 1970-1991</v>
      </c>
      <c r="D13025" t="s">
        <v>18</v>
      </c>
      <c r="E13025">
        <v>727</v>
      </c>
      <c r="F13025">
        <v>94</v>
      </c>
      <c r="G13025">
        <v>13</v>
      </c>
      <c r="H13025">
        <v>98</v>
      </c>
      <c r="I13025">
        <v>117</v>
      </c>
      <c r="J13025">
        <v>6</v>
      </c>
      <c r="K13025">
        <v>15</v>
      </c>
      <c r="L13025">
        <v>7</v>
      </c>
      <c r="M13025">
        <v>2</v>
      </c>
      <c r="Q13025">
        <v>178</v>
      </c>
      <c r="R13025">
        <v>5.57</v>
      </c>
      <c r="X13025">
        <v>102</v>
      </c>
      <c r="Y13025">
        <v>0.28999999999999998</v>
      </c>
      <c r="Z13025">
        <v>456</v>
      </c>
      <c r="AA13025">
        <f t="shared" si="406"/>
        <v>152</v>
      </c>
    </row>
    <row r="13026" spans="1:27" x14ac:dyDescent="0.25">
      <c r="A13026" t="s">
        <v>292</v>
      </c>
      <c r="B13026">
        <v>2003</v>
      </c>
      <c r="C13026" t="str">
        <f t="shared" si="407"/>
        <v>Drug Era 1992-2006</v>
      </c>
      <c r="D13026" t="s">
        <v>19</v>
      </c>
      <c r="E13026">
        <v>727</v>
      </c>
      <c r="F13026">
        <v>100</v>
      </c>
      <c r="G13026">
        <v>23</v>
      </c>
      <c r="H13026">
        <v>58</v>
      </c>
      <c r="I13026">
        <v>108</v>
      </c>
      <c r="J13026">
        <v>2</v>
      </c>
      <c r="K13026">
        <v>12</v>
      </c>
      <c r="L13026">
        <v>4</v>
      </c>
      <c r="M13026">
        <v>2</v>
      </c>
      <c r="Q13026">
        <v>193</v>
      </c>
      <c r="R13026">
        <v>5.56</v>
      </c>
      <c r="X13026">
        <v>88</v>
      </c>
      <c r="Y13026">
        <v>0.28999999999999998</v>
      </c>
      <c r="Z13026">
        <v>486</v>
      </c>
      <c r="AA13026">
        <f t="shared" si="406"/>
        <v>162</v>
      </c>
    </row>
    <row r="13027" spans="1:27" x14ac:dyDescent="0.25">
      <c r="A13027" t="s">
        <v>1375</v>
      </c>
      <c r="B13027">
        <v>1999</v>
      </c>
      <c r="C13027" t="str">
        <f t="shared" si="407"/>
        <v>Drug Era 1992-2006</v>
      </c>
      <c r="D13027" t="s">
        <v>18</v>
      </c>
      <c r="E13027">
        <v>727</v>
      </c>
      <c r="F13027">
        <v>106</v>
      </c>
      <c r="G13027">
        <v>16</v>
      </c>
      <c r="H13027">
        <v>71</v>
      </c>
      <c r="I13027">
        <v>113</v>
      </c>
      <c r="J13027">
        <v>2</v>
      </c>
      <c r="K13027">
        <v>10</v>
      </c>
      <c r="L13027">
        <v>11</v>
      </c>
      <c r="M13027">
        <v>1</v>
      </c>
      <c r="Q13027">
        <v>173</v>
      </c>
      <c r="R13027">
        <v>5.85</v>
      </c>
      <c r="X13027">
        <v>80</v>
      </c>
      <c r="Y13027">
        <v>0</v>
      </c>
      <c r="Z13027">
        <v>489</v>
      </c>
      <c r="AA13027">
        <f t="shared" si="406"/>
        <v>163</v>
      </c>
    </row>
    <row r="13028" spans="1:27" x14ac:dyDescent="0.25">
      <c r="A13028" t="s">
        <v>2330</v>
      </c>
      <c r="B13028">
        <v>1998</v>
      </c>
      <c r="C13028" t="str">
        <f t="shared" si="407"/>
        <v>Drug Era 1992-2006</v>
      </c>
      <c r="D13028" t="s">
        <v>18</v>
      </c>
      <c r="E13028">
        <v>727</v>
      </c>
      <c r="F13028">
        <v>88</v>
      </c>
      <c r="G13028">
        <v>23</v>
      </c>
      <c r="H13028">
        <v>87</v>
      </c>
      <c r="I13028">
        <v>144</v>
      </c>
      <c r="J13028">
        <v>1</v>
      </c>
      <c r="K13028">
        <v>11</v>
      </c>
      <c r="L13028">
        <v>5</v>
      </c>
      <c r="M13028">
        <v>1</v>
      </c>
      <c r="Q13028">
        <v>164</v>
      </c>
      <c r="R13028">
        <v>4.82</v>
      </c>
      <c r="X13028">
        <v>109</v>
      </c>
      <c r="Z13028">
        <v>493</v>
      </c>
      <c r="AA13028">
        <f t="shared" si="406"/>
        <v>164.33333333333334</v>
      </c>
    </row>
    <row r="13029" spans="1:27" x14ac:dyDescent="0.25">
      <c r="A13029" t="s">
        <v>533</v>
      </c>
      <c r="B13029">
        <v>1976</v>
      </c>
      <c r="C13029" t="str">
        <f t="shared" si="407"/>
        <v>Pre-Drug 1970-1991</v>
      </c>
      <c r="D13029" t="s">
        <v>18</v>
      </c>
      <c r="E13029">
        <v>727</v>
      </c>
      <c r="F13029">
        <v>69</v>
      </c>
      <c r="G13029">
        <v>8</v>
      </c>
      <c r="H13029">
        <v>42</v>
      </c>
      <c r="I13029">
        <v>54</v>
      </c>
      <c r="J13029">
        <v>4</v>
      </c>
      <c r="K13029">
        <v>4</v>
      </c>
      <c r="L13029">
        <v>1</v>
      </c>
      <c r="M13029">
        <v>1</v>
      </c>
      <c r="Q13029">
        <v>199</v>
      </c>
      <c r="R13029">
        <v>3.68</v>
      </c>
      <c r="X13029">
        <v>83</v>
      </c>
      <c r="Y13029">
        <v>0.28999999999999998</v>
      </c>
      <c r="Z13029">
        <v>506</v>
      </c>
      <c r="AA13029">
        <f t="shared" si="406"/>
        <v>168.66666666666666</v>
      </c>
    </row>
    <row r="13030" spans="1:27" x14ac:dyDescent="0.25">
      <c r="A13030" t="s">
        <v>762</v>
      </c>
      <c r="B13030">
        <v>1989</v>
      </c>
      <c r="C13030" t="str">
        <f t="shared" si="407"/>
        <v>Pre-Drug 1970-1991</v>
      </c>
      <c r="D13030" t="s">
        <v>19</v>
      </c>
      <c r="E13030">
        <v>727</v>
      </c>
      <c r="F13030">
        <v>75</v>
      </c>
      <c r="G13030">
        <v>14</v>
      </c>
      <c r="H13030">
        <v>69</v>
      </c>
      <c r="I13030">
        <v>95</v>
      </c>
      <c r="J13030">
        <v>0</v>
      </c>
      <c r="K13030">
        <v>7</v>
      </c>
      <c r="L13030">
        <v>2</v>
      </c>
      <c r="M13030">
        <v>15</v>
      </c>
      <c r="Q13030">
        <v>166</v>
      </c>
      <c r="R13030">
        <v>3.99</v>
      </c>
      <c r="X13030">
        <v>98</v>
      </c>
      <c r="Y13030">
        <v>0.25</v>
      </c>
      <c r="Z13030">
        <v>508</v>
      </c>
      <c r="AA13030">
        <f t="shared" si="406"/>
        <v>169.33333333333334</v>
      </c>
    </row>
    <row r="13031" spans="1:27" x14ac:dyDescent="0.25">
      <c r="A13031" t="s">
        <v>1773</v>
      </c>
      <c r="B13031">
        <v>1972</v>
      </c>
      <c r="C13031" t="str">
        <f t="shared" si="407"/>
        <v>Pre-Drug 1970-1991</v>
      </c>
      <c r="D13031" t="s">
        <v>18</v>
      </c>
      <c r="E13031">
        <v>727</v>
      </c>
      <c r="F13031">
        <v>72</v>
      </c>
      <c r="G13031">
        <v>13</v>
      </c>
      <c r="H13031">
        <v>71</v>
      </c>
      <c r="I13031">
        <v>102</v>
      </c>
      <c r="J13031">
        <v>6</v>
      </c>
      <c r="K13031">
        <v>7</v>
      </c>
      <c r="L13031">
        <v>4</v>
      </c>
      <c r="M13031">
        <v>0</v>
      </c>
      <c r="Q13031">
        <v>165</v>
      </c>
      <c r="R13031">
        <v>3.81</v>
      </c>
      <c r="X13031">
        <v>112</v>
      </c>
      <c r="Y13031">
        <v>0.25</v>
      </c>
      <c r="Z13031">
        <v>510</v>
      </c>
      <c r="AA13031">
        <f t="shared" si="406"/>
        <v>170</v>
      </c>
    </row>
    <row r="13032" spans="1:27" x14ac:dyDescent="0.25">
      <c r="A13032" t="s">
        <v>229</v>
      </c>
      <c r="B13032">
        <v>1997</v>
      </c>
      <c r="C13032" t="str">
        <f t="shared" si="407"/>
        <v>Drug Era 1992-2006</v>
      </c>
      <c r="D13032" t="s">
        <v>18</v>
      </c>
      <c r="E13032">
        <v>727</v>
      </c>
      <c r="F13032">
        <v>61</v>
      </c>
      <c r="G13032">
        <v>9</v>
      </c>
      <c r="H13032">
        <v>61</v>
      </c>
      <c r="I13032">
        <v>175</v>
      </c>
      <c r="J13032">
        <v>4</v>
      </c>
      <c r="K13032">
        <v>7</v>
      </c>
      <c r="L13032">
        <v>5</v>
      </c>
      <c r="M13032">
        <v>0</v>
      </c>
      <c r="Q13032">
        <v>149</v>
      </c>
      <c r="R13032">
        <v>3.1</v>
      </c>
      <c r="X13032">
        <v>96</v>
      </c>
      <c r="Y13032">
        <v>0.23</v>
      </c>
      <c r="Z13032">
        <v>531</v>
      </c>
      <c r="AA13032">
        <f t="shared" si="406"/>
        <v>177</v>
      </c>
    </row>
    <row r="13033" spans="1:27" x14ac:dyDescent="0.25">
      <c r="A13033" t="s">
        <v>2298</v>
      </c>
      <c r="B13033">
        <v>1996</v>
      </c>
      <c r="C13033" t="str">
        <f t="shared" si="407"/>
        <v>Pre-Drug 1970-1991</v>
      </c>
      <c r="D13033" t="s">
        <v>18</v>
      </c>
      <c r="E13033">
        <v>728</v>
      </c>
      <c r="F13033">
        <v>92</v>
      </c>
      <c r="G13033">
        <v>12</v>
      </c>
      <c r="H13033">
        <v>91</v>
      </c>
      <c r="I13033">
        <v>86</v>
      </c>
      <c r="J13033">
        <v>6</v>
      </c>
      <c r="K13033">
        <v>13</v>
      </c>
      <c r="L13033">
        <v>3</v>
      </c>
      <c r="M13033">
        <v>0</v>
      </c>
      <c r="Q13033">
        <v>184</v>
      </c>
      <c r="R13033">
        <v>5.0999999999999996</v>
      </c>
      <c r="X13033">
        <v>104</v>
      </c>
      <c r="Y13033">
        <v>0.25</v>
      </c>
      <c r="Z13033">
        <v>487</v>
      </c>
      <c r="AA13033">
        <f t="shared" si="406"/>
        <v>162.33333333333334</v>
      </c>
    </row>
    <row r="13034" spans="1:27" x14ac:dyDescent="0.25">
      <c r="A13034" t="s">
        <v>1279</v>
      </c>
      <c r="B13034">
        <v>1982</v>
      </c>
      <c r="C13034" t="str">
        <f t="shared" si="407"/>
        <v>Pre-Drug 1970-1991</v>
      </c>
      <c r="D13034" t="s">
        <v>19</v>
      </c>
      <c r="E13034">
        <v>728</v>
      </c>
      <c r="F13034">
        <v>96</v>
      </c>
      <c r="G13034">
        <v>20</v>
      </c>
      <c r="H13034">
        <v>54</v>
      </c>
      <c r="I13034">
        <v>64</v>
      </c>
      <c r="J13034">
        <v>4</v>
      </c>
      <c r="K13034">
        <v>3</v>
      </c>
      <c r="L13034">
        <v>3</v>
      </c>
      <c r="M13034">
        <v>1</v>
      </c>
      <c r="Q13034">
        <v>201</v>
      </c>
      <c r="R13034">
        <v>5.27</v>
      </c>
      <c r="X13034">
        <v>89</v>
      </c>
      <c r="Y13034">
        <v>0.3</v>
      </c>
      <c r="Z13034">
        <v>492</v>
      </c>
      <c r="AA13034">
        <f t="shared" si="406"/>
        <v>164</v>
      </c>
    </row>
    <row r="13035" spans="1:27" x14ac:dyDescent="0.25">
      <c r="A13035" t="s">
        <v>357</v>
      </c>
      <c r="B13035">
        <v>1978</v>
      </c>
      <c r="C13035" t="str">
        <f t="shared" si="407"/>
        <v>Pre-Drug 1970-1991</v>
      </c>
      <c r="D13035" t="s">
        <v>19</v>
      </c>
      <c r="E13035">
        <v>728</v>
      </c>
      <c r="F13035">
        <v>85</v>
      </c>
      <c r="G13035">
        <v>16</v>
      </c>
      <c r="H13035">
        <v>65</v>
      </c>
      <c r="I13035">
        <v>94</v>
      </c>
      <c r="J13035">
        <v>5</v>
      </c>
      <c r="K13035">
        <v>1</v>
      </c>
      <c r="L13035">
        <v>3</v>
      </c>
      <c r="M13035">
        <v>0</v>
      </c>
      <c r="Q13035">
        <v>174</v>
      </c>
      <c r="R13035">
        <v>4.62</v>
      </c>
      <c r="X13035">
        <v>87</v>
      </c>
      <c r="Y13035">
        <v>0.26</v>
      </c>
      <c r="Z13035">
        <v>497</v>
      </c>
      <c r="AA13035">
        <f t="shared" si="406"/>
        <v>165.66666666666666</v>
      </c>
    </row>
    <row r="13036" spans="1:27" x14ac:dyDescent="0.25">
      <c r="A13036" t="s">
        <v>988</v>
      </c>
      <c r="B13036">
        <v>2009</v>
      </c>
      <c r="C13036" t="str">
        <f t="shared" si="407"/>
        <v>Post Drug Era 2007-2012</v>
      </c>
      <c r="D13036" t="s">
        <v>18</v>
      </c>
      <c r="E13036">
        <v>728</v>
      </c>
      <c r="F13036">
        <v>80</v>
      </c>
      <c r="G13036">
        <v>19</v>
      </c>
      <c r="H13036">
        <v>52</v>
      </c>
      <c r="I13036">
        <v>83</v>
      </c>
      <c r="J13036">
        <v>5</v>
      </c>
      <c r="K13036">
        <v>5</v>
      </c>
      <c r="L13036">
        <v>6</v>
      </c>
      <c r="M13036">
        <v>0</v>
      </c>
      <c r="Q13036">
        <v>188</v>
      </c>
      <c r="R13036">
        <v>4.29</v>
      </c>
      <c r="X13036">
        <v>59</v>
      </c>
      <c r="Z13036">
        <v>503</v>
      </c>
      <c r="AA13036">
        <f t="shared" si="406"/>
        <v>167.66666666666666</v>
      </c>
    </row>
    <row r="13037" spans="1:27" x14ac:dyDescent="0.25">
      <c r="A13037" t="s">
        <v>672</v>
      </c>
      <c r="B13037">
        <v>2011</v>
      </c>
      <c r="C13037" t="str">
        <f t="shared" si="407"/>
        <v>Post Drug Era 2007-2012</v>
      </c>
      <c r="D13037" t="s">
        <v>19</v>
      </c>
      <c r="E13037">
        <v>728</v>
      </c>
      <c r="F13037">
        <v>82</v>
      </c>
      <c r="G13037">
        <v>19</v>
      </c>
      <c r="H13037">
        <v>46</v>
      </c>
      <c r="I13037">
        <v>135</v>
      </c>
      <c r="J13037">
        <v>5</v>
      </c>
      <c r="K13037">
        <v>6</v>
      </c>
      <c r="L13037">
        <v>7</v>
      </c>
      <c r="M13037">
        <v>0</v>
      </c>
      <c r="Q13037">
        <v>182</v>
      </c>
      <c r="R13037">
        <v>4.33</v>
      </c>
      <c r="X13037">
        <v>89</v>
      </c>
      <c r="Z13037">
        <v>511</v>
      </c>
      <c r="AA13037">
        <f t="shared" si="406"/>
        <v>170.33333333333334</v>
      </c>
    </row>
    <row r="13038" spans="1:27" x14ac:dyDescent="0.25">
      <c r="A13038" t="s">
        <v>1533</v>
      </c>
      <c r="B13038">
        <v>1987</v>
      </c>
      <c r="C13038" t="str">
        <f t="shared" si="407"/>
        <v>Pre-Drug 1970-1991</v>
      </c>
      <c r="D13038" t="s">
        <v>18</v>
      </c>
      <c r="E13038">
        <v>728</v>
      </c>
      <c r="F13038">
        <v>70</v>
      </c>
      <c r="G13038">
        <v>16</v>
      </c>
      <c r="H13038">
        <v>63</v>
      </c>
      <c r="I13038">
        <v>79</v>
      </c>
      <c r="J13038">
        <v>12</v>
      </c>
      <c r="K13038">
        <v>6</v>
      </c>
      <c r="L13038">
        <v>2</v>
      </c>
      <c r="M13038">
        <v>1</v>
      </c>
      <c r="Q13038">
        <v>184</v>
      </c>
      <c r="R13038">
        <v>3.68</v>
      </c>
      <c r="X13038">
        <v>86</v>
      </c>
      <c r="Y13038">
        <v>0.28000000000000003</v>
      </c>
      <c r="Z13038">
        <v>513</v>
      </c>
      <c r="AA13038">
        <f t="shared" si="406"/>
        <v>171</v>
      </c>
    </row>
    <row r="13039" spans="1:27" x14ac:dyDescent="0.25">
      <c r="A13039" t="s">
        <v>626</v>
      </c>
      <c r="B13039">
        <v>2012</v>
      </c>
      <c r="C13039" t="str">
        <f t="shared" si="407"/>
        <v>Post Drug Era 2007-2012</v>
      </c>
      <c r="D13039" t="s">
        <v>18</v>
      </c>
      <c r="E13039">
        <v>728</v>
      </c>
      <c r="F13039">
        <v>80</v>
      </c>
      <c r="G13039">
        <v>20</v>
      </c>
      <c r="H13039">
        <v>46</v>
      </c>
      <c r="I13039">
        <v>89</v>
      </c>
      <c r="J13039">
        <v>2</v>
      </c>
      <c r="K13039">
        <v>2</v>
      </c>
      <c r="L13039">
        <v>3</v>
      </c>
      <c r="M13039">
        <v>0</v>
      </c>
      <c r="Q13039">
        <v>176</v>
      </c>
      <c r="R13039">
        <v>4.21</v>
      </c>
      <c r="X13039">
        <v>91</v>
      </c>
      <c r="Z13039">
        <v>513</v>
      </c>
      <c r="AA13039">
        <f t="shared" si="406"/>
        <v>171</v>
      </c>
    </row>
    <row r="13040" spans="1:27" x14ac:dyDescent="0.25">
      <c r="A13040" t="s">
        <v>1151</v>
      </c>
      <c r="B13040">
        <v>1990</v>
      </c>
      <c r="C13040" t="str">
        <f t="shared" si="407"/>
        <v>Pre-Drug 1970-1991</v>
      </c>
      <c r="D13040" t="s">
        <v>18</v>
      </c>
      <c r="E13040">
        <v>728</v>
      </c>
      <c r="F13040">
        <v>63</v>
      </c>
      <c r="G13040">
        <v>14</v>
      </c>
      <c r="H13040">
        <v>59</v>
      </c>
      <c r="I13040">
        <v>94</v>
      </c>
      <c r="J13040">
        <v>8</v>
      </c>
      <c r="K13040">
        <v>8</v>
      </c>
      <c r="L13040">
        <v>7</v>
      </c>
      <c r="M13040">
        <v>1</v>
      </c>
      <c r="Q13040">
        <v>153</v>
      </c>
      <c r="R13040">
        <v>3.26</v>
      </c>
      <c r="X13040">
        <v>95</v>
      </c>
      <c r="Y13040">
        <v>0.23</v>
      </c>
      <c r="Z13040">
        <v>521</v>
      </c>
      <c r="AA13040">
        <f t="shared" si="406"/>
        <v>173.66666666666666</v>
      </c>
    </row>
    <row r="13041" spans="1:27" x14ac:dyDescent="0.25">
      <c r="A13041" t="s">
        <v>1210</v>
      </c>
      <c r="B13041">
        <v>1994</v>
      </c>
      <c r="C13041" t="str">
        <f t="shared" si="407"/>
        <v>Pre-Drug 1970-1991</v>
      </c>
      <c r="D13041" t="s">
        <v>19</v>
      </c>
      <c r="E13041">
        <v>728</v>
      </c>
      <c r="F13041">
        <v>66</v>
      </c>
      <c r="G13041">
        <v>21</v>
      </c>
      <c r="H13041">
        <v>59</v>
      </c>
      <c r="I13041">
        <v>147</v>
      </c>
      <c r="J13041">
        <v>1</v>
      </c>
      <c r="K13041">
        <v>5</v>
      </c>
      <c r="L13041">
        <v>3</v>
      </c>
      <c r="M13041">
        <v>1</v>
      </c>
      <c r="Q13041">
        <v>158</v>
      </c>
      <c r="R13041">
        <v>3.4</v>
      </c>
      <c r="X13041">
        <v>56</v>
      </c>
      <c r="Y13041">
        <v>0.23</v>
      </c>
      <c r="Z13041">
        <v>524</v>
      </c>
      <c r="AA13041">
        <f t="shared" si="406"/>
        <v>174.66666666666666</v>
      </c>
    </row>
    <row r="13042" spans="1:27" x14ac:dyDescent="0.25">
      <c r="A13042" t="s">
        <v>1888</v>
      </c>
      <c r="B13042">
        <v>2012</v>
      </c>
      <c r="C13042" t="str">
        <f t="shared" si="407"/>
        <v>Post Drug Era 2007-2012</v>
      </c>
      <c r="D13042" t="s">
        <v>18</v>
      </c>
      <c r="E13042">
        <v>728</v>
      </c>
      <c r="F13042">
        <v>82</v>
      </c>
      <c r="G13042">
        <v>26</v>
      </c>
      <c r="H13042">
        <v>56</v>
      </c>
      <c r="I13042">
        <v>145</v>
      </c>
      <c r="J13042">
        <v>7</v>
      </c>
      <c r="K13042">
        <v>3</v>
      </c>
      <c r="L13042">
        <v>5</v>
      </c>
      <c r="M13042">
        <v>0</v>
      </c>
      <c r="Q13042">
        <v>151</v>
      </c>
      <c r="R13042">
        <v>4.12</v>
      </c>
      <c r="X13042">
        <v>75</v>
      </c>
      <c r="Z13042">
        <v>538</v>
      </c>
      <c r="AA13042">
        <f t="shared" si="406"/>
        <v>179.33333333333334</v>
      </c>
    </row>
    <row r="13043" spans="1:27" x14ac:dyDescent="0.25">
      <c r="A13043" t="s">
        <v>220</v>
      </c>
      <c r="B13043">
        <v>1987</v>
      </c>
      <c r="C13043" t="str">
        <f t="shared" si="407"/>
        <v>Pre-Drug 1970-1991</v>
      </c>
      <c r="D13043" t="s">
        <v>19</v>
      </c>
      <c r="E13043">
        <v>729</v>
      </c>
      <c r="F13043">
        <v>100</v>
      </c>
      <c r="G13043">
        <v>32</v>
      </c>
      <c r="H13043">
        <v>78</v>
      </c>
      <c r="I13043">
        <v>111</v>
      </c>
      <c r="J13043">
        <v>0</v>
      </c>
      <c r="K13043">
        <v>11</v>
      </c>
      <c r="L13043">
        <v>2</v>
      </c>
      <c r="M13043">
        <v>1</v>
      </c>
      <c r="Q13043">
        <v>174</v>
      </c>
      <c r="R13043">
        <v>5.45</v>
      </c>
      <c r="X13043">
        <v>102</v>
      </c>
      <c r="Y13043">
        <v>0.27</v>
      </c>
      <c r="Z13043">
        <v>495</v>
      </c>
      <c r="AA13043">
        <f t="shared" si="406"/>
        <v>165</v>
      </c>
    </row>
    <row r="13044" spans="1:27" x14ac:dyDescent="0.25">
      <c r="A13044" t="s">
        <v>2793</v>
      </c>
      <c r="B13044">
        <v>2001</v>
      </c>
      <c r="C13044" t="str">
        <f t="shared" si="407"/>
        <v>Drug Era 1992-2006</v>
      </c>
      <c r="D13044" t="s">
        <v>18</v>
      </c>
      <c r="E13044">
        <v>729</v>
      </c>
      <c r="F13044">
        <v>84</v>
      </c>
      <c r="G13044">
        <v>24</v>
      </c>
      <c r="H13044">
        <v>40</v>
      </c>
      <c r="I13044">
        <v>149</v>
      </c>
      <c r="J13044">
        <v>6</v>
      </c>
      <c r="K13044">
        <v>3</v>
      </c>
      <c r="L13044">
        <v>7</v>
      </c>
      <c r="M13044">
        <v>0</v>
      </c>
      <c r="Q13044">
        <v>186</v>
      </c>
      <c r="R13044">
        <v>4.49</v>
      </c>
      <c r="X13044">
        <v>83</v>
      </c>
      <c r="Z13044">
        <v>505</v>
      </c>
      <c r="AA13044">
        <f t="shared" si="406"/>
        <v>168.33333333333334</v>
      </c>
    </row>
    <row r="13045" spans="1:27" x14ac:dyDescent="0.25">
      <c r="A13045" t="s">
        <v>87</v>
      </c>
      <c r="B13045">
        <v>1976</v>
      </c>
      <c r="C13045" t="str">
        <f t="shared" si="407"/>
        <v>Pre-Drug 1970-1991</v>
      </c>
      <c r="D13045" t="s">
        <v>18</v>
      </c>
      <c r="E13045">
        <v>729</v>
      </c>
      <c r="F13045">
        <v>69</v>
      </c>
      <c r="G13045">
        <v>8</v>
      </c>
      <c r="H13045">
        <v>75</v>
      </c>
      <c r="I13045">
        <v>59</v>
      </c>
      <c r="J13045">
        <v>2</v>
      </c>
      <c r="K13045">
        <v>1</v>
      </c>
      <c r="L13045">
        <v>1</v>
      </c>
      <c r="M13045">
        <v>5</v>
      </c>
      <c r="Q13045">
        <v>163</v>
      </c>
      <c r="R13045">
        <v>3.6</v>
      </c>
      <c r="X13045">
        <v>111</v>
      </c>
      <c r="Y13045">
        <v>0.25</v>
      </c>
      <c r="Z13045">
        <v>517</v>
      </c>
      <c r="AA13045">
        <f t="shared" si="406"/>
        <v>172.33333333333334</v>
      </c>
    </row>
    <row r="13046" spans="1:27" x14ac:dyDescent="0.25">
      <c r="A13046" t="s">
        <v>775</v>
      </c>
      <c r="B13046">
        <v>1974</v>
      </c>
      <c r="C13046" t="str">
        <f t="shared" si="407"/>
        <v>Pre-Drug 1970-1991</v>
      </c>
      <c r="D13046" t="s">
        <v>19</v>
      </c>
      <c r="E13046">
        <v>729</v>
      </c>
      <c r="F13046">
        <v>68</v>
      </c>
      <c r="G13046">
        <v>17</v>
      </c>
      <c r="H13046">
        <v>56</v>
      </c>
      <c r="I13046">
        <v>90</v>
      </c>
      <c r="J13046">
        <v>9</v>
      </c>
      <c r="K13046">
        <v>5</v>
      </c>
      <c r="L13046">
        <v>5</v>
      </c>
      <c r="M13046">
        <v>0</v>
      </c>
      <c r="Q13046">
        <v>165</v>
      </c>
      <c r="R13046">
        <v>3.48</v>
      </c>
      <c r="X13046">
        <v>81</v>
      </c>
      <c r="Y13046">
        <v>0.25</v>
      </c>
      <c r="Z13046">
        <v>527</v>
      </c>
      <c r="AA13046">
        <f t="shared" si="406"/>
        <v>175.66666666666666</v>
      </c>
    </row>
    <row r="13047" spans="1:27" x14ac:dyDescent="0.25">
      <c r="A13047" t="s">
        <v>2480</v>
      </c>
      <c r="B13047">
        <v>1986</v>
      </c>
      <c r="C13047" t="str">
        <f t="shared" si="407"/>
        <v>Pre-Drug 1970-1991</v>
      </c>
      <c r="D13047" t="s">
        <v>18</v>
      </c>
      <c r="E13047">
        <v>729</v>
      </c>
      <c r="F13047">
        <v>66</v>
      </c>
      <c r="G13047">
        <v>14</v>
      </c>
      <c r="H13047">
        <v>82</v>
      </c>
      <c r="I13047">
        <v>194</v>
      </c>
      <c r="J13047">
        <v>5</v>
      </c>
      <c r="K13047">
        <v>15</v>
      </c>
      <c r="L13047">
        <v>4</v>
      </c>
      <c r="M13047">
        <v>0</v>
      </c>
      <c r="Q13047">
        <v>119</v>
      </c>
      <c r="R13047">
        <v>3.34</v>
      </c>
      <c r="X13047">
        <v>94</v>
      </c>
      <c r="Y13047">
        <v>0.18</v>
      </c>
      <c r="Z13047">
        <v>534</v>
      </c>
      <c r="AA13047">
        <f t="shared" si="406"/>
        <v>178</v>
      </c>
    </row>
    <row r="13048" spans="1:27" x14ac:dyDescent="0.25">
      <c r="A13048" t="s">
        <v>206</v>
      </c>
      <c r="B13048">
        <v>2005</v>
      </c>
      <c r="C13048" t="str">
        <f t="shared" si="407"/>
        <v>Drug Era 1992-2006</v>
      </c>
      <c r="D13048" t="s">
        <v>18</v>
      </c>
      <c r="E13048">
        <v>729</v>
      </c>
      <c r="F13048">
        <v>67</v>
      </c>
      <c r="G13048">
        <v>14</v>
      </c>
      <c r="H13048">
        <v>58</v>
      </c>
      <c r="I13048">
        <v>166</v>
      </c>
      <c r="J13048">
        <v>2</v>
      </c>
      <c r="K13048">
        <v>5</v>
      </c>
      <c r="L13048">
        <v>7</v>
      </c>
      <c r="M13048">
        <v>0</v>
      </c>
      <c r="Q13048">
        <v>153</v>
      </c>
      <c r="R13048">
        <v>3.38</v>
      </c>
      <c r="X13048">
        <v>87</v>
      </c>
      <c r="Z13048">
        <v>536</v>
      </c>
      <c r="AA13048">
        <f t="shared" si="406"/>
        <v>178.66666666666666</v>
      </c>
    </row>
    <row r="13049" spans="1:27" x14ac:dyDescent="0.25">
      <c r="A13049" t="s">
        <v>1101</v>
      </c>
      <c r="B13049">
        <v>1983</v>
      </c>
      <c r="C13049" t="str">
        <f t="shared" si="407"/>
        <v>Pre-Drug 1970-1991</v>
      </c>
      <c r="D13049" t="s">
        <v>19</v>
      </c>
      <c r="E13049">
        <v>729</v>
      </c>
      <c r="F13049">
        <v>65</v>
      </c>
      <c r="G13049">
        <v>12</v>
      </c>
      <c r="H13049">
        <v>42</v>
      </c>
      <c r="I13049">
        <v>75</v>
      </c>
      <c r="J13049">
        <v>5</v>
      </c>
      <c r="K13049">
        <v>2</v>
      </c>
      <c r="L13049">
        <v>1</v>
      </c>
      <c r="M13049">
        <v>0</v>
      </c>
      <c r="Q13049">
        <v>170</v>
      </c>
      <c r="R13049">
        <v>3.27</v>
      </c>
      <c r="X13049">
        <v>89</v>
      </c>
      <c r="Y13049">
        <v>0.25</v>
      </c>
      <c r="Z13049">
        <v>537</v>
      </c>
      <c r="AA13049">
        <f t="shared" si="406"/>
        <v>179</v>
      </c>
    </row>
    <row r="13050" spans="1:27" x14ac:dyDescent="0.25">
      <c r="A13050" t="s">
        <v>795</v>
      </c>
      <c r="B13050">
        <v>2010</v>
      </c>
      <c r="C13050" t="str">
        <f t="shared" si="407"/>
        <v>Post Drug Era 2007-2012</v>
      </c>
      <c r="D13050" t="s">
        <v>18</v>
      </c>
      <c r="E13050">
        <v>730</v>
      </c>
      <c r="F13050">
        <v>101</v>
      </c>
      <c r="G13050">
        <v>25</v>
      </c>
      <c r="H13050">
        <v>51</v>
      </c>
      <c r="I13050">
        <v>96</v>
      </c>
      <c r="J13050">
        <v>2</v>
      </c>
      <c r="K13050">
        <v>4</v>
      </c>
      <c r="L13050">
        <v>4</v>
      </c>
      <c r="M13050">
        <v>3</v>
      </c>
      <c r="Q13050">
        <v>212</v>
      </c>
      <c r="R13050">
        <v>5.72</v>
      </c>
      <c r="X13050">
        <v>100</v>
      </c>
      <c r="Z13050">
        <v>477</v>
      </c>
      <c r="AA13050">
        <f t="shared" si="406"/>
        <v>159</v>
      </c>
    </row>
    <row r="13051" spans="1:27" x14ac:dyDescent="0.25">
      <c r="A13051" t="s">
        <v>3084</v>
      </c>
      <c r="B13051">
        <v>2003</v>
      </c>
      <c r="C13051" t="str">
        <f t="shared" si="407"/>
        <v>Drug Era 1992-2006</v>
      </c>
      <c r="D13051" t="s">
        <v>18</v>
      </c>
      <c r="E13051">
        <v>730</v>
      </c>
      <c r="F13051">
        <v>86</v>
      </c>
      <c r="G13051">
        <v>24</v>
      </c>
      <c r="H13051">
        <v>50</v>
      </c>
      <c r="I13051">
        <v>93</v>
      </c>
      <c r="J13051">
        <v>5</v>
      </c>
      <c r="K13051">
        <v>1</v>
      </c>
      <c r="L13051">
        <v>7</v>
      </c>
      <c r="M13051">
        <v>0</v>
      </c>
      <c r="Q13051">
        <v>190</v>
      </c>
      <c r="R13051">
        <v>4.6399999999999997</v>
      </c>
      <c r="X13051">
        <v>100</v>
      </c>
      <c r="Y13051">
        <v>0.28000000000000003</v>
      </c>
      <c r="Z13051">
        <v>500</v>
      </c>
      <c r="AA13051">
        <f t="shared" si="406"/>
        <v>166.66666666666666</v>
      </c>
    </row>
    <row r="13052" spans="1:27" x14ac:dyDescent="0.25">
      <c r="A13052" t="s">
        <v>2344</v>
      </c>
      <c r="B13052">
        <v>1999</v>
      </c>
      <c r="C13052" t="str">
        <f t="shared" si="407"/>
        <v>Drug Era 1992-2006</v>
      </c>
      <c r="D13052" t="s">
        <v>18</v>
      </c>
      <c r="E13052">
        <v>730</v>
      </c>
      <c r="F13052">
        <v>81</v>
      </c>
      <c r="G13052">
        <v>20</v>
      </c>
      <c r="H13052">
        <v>67</v>
      </c>
      <c r="I13052">
        <v>79</v>
      </c>
      <c r="J13052">
        <v>7</v>
      </c>
      <c r="K13052">
        <v>7</v>
      </c>
      <c r="L13052">
        <v>6</v>
      </c>
      <c r="M13052">
        <v>1</v>
      </c>
      <c r="Q13052">
        <v>178</v>
      </c>
      <c r="R13052">
        <v>4.37</v>
      </c>
      <c r="X13052">
        <v>65</v>
      </c>
      <c r="Y13052">
        <v>0</v>
      </c>
      <c r="Z13052">
        <v>501</v>
      </c>
      <c r="AA13052">
        <f t="shared" si="406"/>
        <v>167</v>
      </c>
    </row>
    <row r="13053" spans="1:27" x14ac:dyDescent="0.25">
      <c r="A13053" t="s">
        <v>1509</v>
      </c>
      <c r="B13053">
        <v>1983</v>
      </c>
      <c r="C13053" t="str">
        <f t="shared" si="407"/>
        <v>Pre-Drug 1970-1991</v>
      </c>
      <c r="D13053" t="s">
        <v>19</v>
      </c>
      <c r="E13053">
        <v>730</v>
      </c>
      <c r="F13053">
        <v>90</v>
      </c>
      <c r="G13053">
        <v>19</v>
      </c>
      <c r="H13053">
        <v>53</v>
      </c>
      <c r="I13053">
        <v>90</v>
      </c>
      <c r="J13053">
        <v>2</v>
      </c>
      <c r="K13053">
        <v>5</v>
      </c>
      <c r="L13053">
        <v>6</v>
      </c>
      <c r="M13053">
        <v>0</v>
      </c>
      <c r="Q13053">
        <v>176</v>
      </c>
      <c r="R13053">
        <v>4.7699999999999996</v>
      </c>
      <c r="X13053">
        <v>66</v>
      </c>
      <c r="Y13053">
        <v>0.26</v>
      </c>
      <c r="Z13053">
        <v>509</v>
      </c>
      <c r="AA13053">
        <f t="shared" si="406"/>
        <v>169.66666666666666</v>
      </c>
    </row>
    <row r="13054" spans="1:27" x14ac:dyDescent="0.25">
      <c r="A13054" t="s">
        <v>1098</v>
      </c>
      <c r="B13054">
        <v>1991</v>
      </c>
      <c r="C13054" t="str">
        <f t="shared" si="407"/>
        <v>Pre-Drug 1970-1991</v>
      </c>
      <c r="D13054" t="s">
        <v>19</v>
      </c>
      <c r="E13054">
        <v>730</v>
      </c>
      <c r="F13054">
        <v>58</v>
      </c>
      <c r="G13054">
        <v>10</v>
      </c>
      <c r="H13054">
        <v>84</v>
      </c>
      <c r="I13054">
        <v>125</v>
      </c>
      <c r="J13054">
        <v>1</v>
      </c>
      <c r="K13054">
        <v>8</v>
      </c>
      <c r="L13054">
        <v>4</v>
      </c>
      <c r="M13054">
        <v>1</v>
      </c>
      <c r="Q13054">
        <v>152</v>
      </c>
      <c r="R13054">
        <v>3.08</v>
      </c>
      <c r="X13054">
        <v>90</v>
      </c>
      <c r="Y13054">
        <v>0.23</v>
      </c>
      <c r="Z13054">
        <v>509</v>
      </c>
      <c r="AA13054">
        <f t="shared" si="406"/>
        <v>169.66666666666666</v>
      </c>
    </row>
    <row r="13055" spans="1:27" x14ac:dyDescent="0.25">
      <c r="A13055" t="s">
        <v>2344</v>
      </c>
      <c r="B13055">
        <v>2000</v>
      </c>
      <c r="C13055" t="str">
        <f t="shared" si="407"/>
        <v>Drug Era 1992-2006</v>
      </c>
      <c r="D13055" t="s">
        <v>18</v>
      </c>
      <c r="E13055">
        <v>730</v>
      </c>
      <c r="F13055">
        <v>100</v>
      </c>
      <c r="G13055">
        <v>22</v>
      </c>
      <c r="H13055">
        <v>52</v>
      </c>
      <c r="I13055">
        <v>89</v>
      </c>
      <c r="J13055">
        <v>5</v>
      </c>
      <c r="K13055">
        <v>3</v>
      </c>
      <c r="L13055">
        <v>6</v>
      </c>
      <c r="M13055">
        <v>0</v>
      </c>
      <c r="Q13055">
        <v>179</v>
      </c>
      <c r="R13055">
        <v>5.27</v>
      </c>
      <c r="X13055">
        <v>81</v>
      </c>
      <c r="Y13055">
        <v>0</v>
      </c>
      <c r="Z13055">
        <v>512</v>
      </c>
      <c r="AA13055">
        <f t="shared" si="406"/>
        <v>170.66666666666666</v>
      </c>
    </row>
    <row r="13056" spans="1:27" x14ac:dyDescent="0.25">
      <c r="A13056" t="s">
        <v>2332</v>
      </c>
      <c r="B13056">
        <v>1979</v>
      </c>
      <c r="C13056" t="str">
        <f t="shared" si="407"/>
        <v>Pre-Drug 1970-1991</v>
      </c>
      <c r="D13056" t="s">
        <v>19</v>
      </c>
      <c r="E13056">
        <v>730</v>
      </c>
      <c r="F13056">
        <v>78</v>
      </c>
      <c r="G13056">
        <v>22</v>
      </c>
      <c r="H13056">
        <v>53</v>
      </c>
      <c r="I13056">
        <v>99</v>
      </c>
      <c r="J13056">
        <v>1</v>
      </c>
      <c r="K13056">
        <v>3</v>
      </c>
      <c r="L13056">
        <v>2</v>
      </c>
      <c r="M13056">
        <v>0</v>
      </c>
      <c r="Q13056">
        <v>174</v>
      </c>
      <c r="R13056">
        <v>4.1100000000000003</v>
      </c>
      <c r="X13056">
        <v>76</v>
      </c>
      <c r="Y13056">
        <v>0.26</v>
      </c>
      <c r="Z13056">
        <v>513</v>
      </c>
      <c r="AA13056">
        <f t="shared" si="406"/>
        <v>171</v>
      </c>
    </row>
    <row r="13057" spans="1:27" x14ac:dyDescent="0.25">
      <c r="A13057" t="s">
        <v>1267</v>
      </c>
      <c r="B13057">
        <v>2012</v>
      </c>
      <c r="C13057" t="str">
        <f t="shared" si="407"/>
        <v>Post Drug Era 2007-2012</v>
      </c>
      <c r="D13057" t="s">
        <v>19</v>
      </c>
      <c r="E13057">
        <v>730</v>
      </c>
      <c r="F13057">
        <v>91</v>
      </c>
      <c r="G13057">
        <v>32</v>
      </c>
      <c r="H13057">
        <v>52</v>
      </c>
      <c r="I13057">
        <v>145</v>
      </c>
      <c r="J13057">
        <v>0</v>
      </c>
      <c r="K13057">
        <v>1</v>
      </c>
      <c r="L13057">
        <v>3</v>
      </c>
      <c r="M13057">
        <v>0</v>
      </c>
      <c r="Q13057">
        <v>162</v>
      </c>
      <c r="R13057">
        <v>4.67</v>
      </c>
      <c r="X13057">
        <v>62</v>
      </c>
      <c r="Z13057">
        <v>526</v>
      </c>
      <c r="AA13057">
        <f t="shared" si="406"/>
        <v>175.33333333333334</v>
      </c>
    </row>
    <row r="13058" spans="1:27" x14ac:dyDescent="0.25">
      <c r="A13058" t="s">
        <v>2627</v>
      </c>
      <c r="B13058">
        <v>1970</v>
      </c>
      <c r="C13058" t="str">
        <f t="shared" si="407"/>
        <v>Pre-Drug 1970-1991</v>
      </c>
      <c r="D13058" t="s">
        <v>18</v>
      </c>
      <c r="E13058">
        <v>730</v>
      </c>
      <c r="F13058">
        <v>59</v>
      </c>
      <c r="G13058">
        <v>15</v>
      </c>
      <c r="H13058">
        <v>81</v>
      </c>
      <c r="I13058">
        <v>119</v>
      </c>
      <c r="J13058">
        <v>3</v>
      </c>
      <c r="K13058">
        <v>6</v>
      </c>
      <c r="L13058">
        <v>9</v>
      </c>
      <c r="M13058">
        <v>2</v>
      </c>
      <c r="Q13058">
        <v>125</v>
      </c>
      <c r="R13058">
        <v>3.02</v>
      </c>
      <c r="X13058">
        <v>101</v>
      </c>
      <c r="Y13058">
        <v>0.19</v>
      </c>
      <c r="Z13058">
        <v>528</v>
      </c>
      <c r="AA13058">
        <f t="shared" ref="AA13058:AA13121" si="408">Z13058/3</f>
        <v>176</v>
      </c>
    </row>
    <row r="13059" spans="1:27" x14ac:dyDescent="0.25">
      <c r="A13059" t="s">
        <v>1315</v>
      </c>
      <c r="B13059">
        <v>2010</v>
      </c>
      <c r="C13059" t="str">
        <f t="shared" ref="C13059:C13122" si="409">IF(B13059&lt;1997,"Pre-Drug 1970-1991",IF(B13059&lt;=2006,"Drug Era 1992-2006","Post Drug Era 2007-2012"))</f>
        <v>Post Drug Era 2007-2012</v>
      </c>
      <c r="D13059" t="s">
        <v>19</v>
      </c>
      <c r="E13059">
        <v>730</v>
      </c>
      <c r="F13059">
        <v>82</v>
      </c>
      <c r="G13059">
        <v>25</v>
      </c>
      <c r="H13059">
        <v>58</v>
      </c>
      <c r="I13059">
        <v>146</v>
      </c>
      <c r="J13059">
        <v>1</v>
      </c>
      <c r="K13059">
        <v>9</v>
      </c>
      <c r="L13059">
        <v>0</v>
      </c>
      <c r="M13059">
        <v>1</v>
      </c>
      <c r="Q13059">
        <v>162</v>
      </c>
      <c r="R13059">
        <v>4.1900000000000004</v>
      </c>
      <c r="X13059">
        <v>102</v>
      </c>
      <c r="Z13059">
        <v>529</v>
      </c>
      <c r="AA13059">
        <f t="shared" si="408"/>
        <v>176.33333333333334</v>
      </c>
    </row>
    <row r="13060" spans="1:27" x14ac:dyDescent="0.25">
      <c r="A13060" t="s">
        <v>1729</v>
      </c>
      <c r="B13060">
        <v>1994</v>
      </c>
      <c r="C13060" t="str">
        <f t="shared" si="409"/>
        <v>Pre-Drug 1970-1991</v>
      </c>
      <c r="D13060" t="s">
        <v>19</v>
      </c>
      <c r="E13060">
        <v>730</v>
      </c>
      <c r="F13060">
        <v>69</v>
      </c>
      <c r="G13060">
        <v>14</v>
      </c>
      <c r="H13060">
        <v>44</v>
      </c>
      <c r="I13060">
        <v>92</v>
      </c>
      <c r="J13060">
        <v>2</v>
      </c>
      <c r="K13060">
        <v>4</v>
      </c>
      <c r="L13060">
        <v>7</v>
      </c>
      <c r="M13060">
        <v>3</v>
      </c>
      <c r="Q13060">
        <v>166</v>
      </c>
      <c r="R13060">
        <v>3.52</v>
      </c>
      <c r="X13060">
        <v>107</v>
      </c>
      <c r="Y13060">
        <v>0.23</v>
      </c>
      <c r="Z13060">
        <v>530</v>
      </c>
      <c r="AA13060">
        <f t="shared" si="408"/>
        <v>176.66666666666666</v>
      </c>
    </row>
    <row r="13061" spans="1:27" x14ac:dyDescent="0.25">
      <c r="A13061" t="s">
        <v>2158</v>
      </c>
      <c r="B13061">
        <v>1983</v>
      </c>
      <c r="C13061" t="str">
        <f t="shared" si="409"/>
        <v>Pre-Drug 1970-1991</v>
      </c>
      <c r="D13061" t="s">
        <v>18</v>
      </c>
      <c r="E13061">
        <v>730</v>
      </c>
      <c r="F13061">
        <v>54</v>
      </c>
      <c r="G13061">
        <v>7</v>
      </c>
      <c r="H13061">
        <v>51</v>
      </c>
      <c r="I13061">
        <v>120</v>
      </c>
      <c r="J13061">
        <v>7</v>
      </c>
      <c r="K13061">
        <v>2</v>
      </c>
      <c r="L13061">
        <v>1</v>
      </c>
      <c r="M13061">
        <v>1</v>
      </c>
      <c r="Q13061">
        <v>152</v>
      </c>
      <c r="R13061">
        <v>2.75</v>
      </c>
      <c r="X13061">
        <v>71</v>
      </c>
      <c r="Y13061">
        <v>0.22</v>
      </c>
      <c r="Z13061">
        <v>531</v>
      </c>
      <c r="AA13061">
        <f t="shared" si="408"/>
        <v>177</v>
      </c>
    </row>
    <row r="13062" spans="1:27" x14ac:dyDescent="0.25">
      <c r="A13062" t="s">
        <v>1042</v>
      </c>
      <c r="B13062">
        <v>1987</v>
      </c>
      <c r="C13062" t="str">
        <f t="shared" si="409"/>
        <v>Pre-Drug 1970-1991</v>
      </c>
      <c r="D13062" t="s">
        <v>18</v>
      </c>
      <c r="E13062">
        <v>730</v>
      </c>
      <c r="F13062">
        <v>64</v>
      </c>
      <c r="G13062">
        <v>11</v>
      </c>
      <c r="H13062">
        <v>53</v>
      </c>
      <c r="I13062">
        <v>148</v>
      </c>
      <c r="J13062">
        <v>2</v>
      </c>
      <c r="K13062">
        <v>1</v>
      </c>
      <c r="L13062">
        <v>2</v>
      </c>
      <c r="M13062">
        <v>1</v>
      </c>
      <c r="Q13062">
        <v>162</v>
      </c>
      <c r="R13062">
        <v>3.21</v>
      </c>
      <c r="X13062">
        <v>81</v>
      </c>
      <c r="Y13062">
        <v>0.24</v>
      </c>
      <c r="Z13062">
        <v>539</v>
      </c>
      <c r="AA13062">
        <f t="shared" si="408"/>
        <v>179.66666666666666</v>
      </c>
    </row>
    <row r="13063" spans="1:27" x14ac:dyDescent="0.25">
      <c r="A13063" t="s">
        <v>1019</v>
      </c>
      <c r="B13063">
        <v>1994</v>
      </c>
      <c r="C13063" t="str">
        <f t="shared" si="409"/>
        <v>Pre-Drug 1970-1991</v>
      </c>
      <c r="D13063" t="s">
        <v>18</v>
      </c>
      <c r="E13063">
        <v>731</v>
      </c>
      <c r="F13063">
        <v>73</v>
      </c>
      <c r="G13063">
        <v>10</v>
      </c>
      <c r="H13063">
        <v>70</v>
      </c>
      <c r="I13063">
        <v>140</v>
      </c>
      <c r="J13063">
        <v>10</v>
      </c>
      <c r="K13063">
        <v>8</v>
      </c>
      <c r="L13063">
        <v>1</v>
      </c>
      <c r="M13063">
        <v>1</v>
      </c>
      <c r="Q13063">
        <v>173</v>
      </c>
      <c r="R13063">
        <v>3.97</v>
      </c>
      <c r="X13063">
        <v>73</v>
      </c>
      <c r="Y13063">
        <v>0.25</v>
      </c>
      <c r="Z13063">
        <v>496</v>
      </c>
      <c r="AA13063">
        <f t="shared" si="408"/>
        <v>165.33333333333334</v>
      </c>
    </row>
    <row r="13064" spans="1:27" x14ac:dyDescent="0.25">
      <c r="A13064" t="s">
        <v>2064</v>
      </c>
      <c r="B13064">
        <v>1992</v>
      </c>
      <c r="C13064" t="str">
        <f t="shared" si="409"/>
        <v>Pre-Drug 1970-1991</v>
      </c>
      <c r="D13064" t="s">
        <v>18</v>
      </c>
      <c r="E13064">
        <v>731</v>
      </c>
      <c r="F13064">
        <v>67</v>
      </c>
      <c r="G13064">
        <v>8</v>
      </c>
      <c r="H13064">
        <v>81</v>
      </c>
      <c r="I13064">
        <v>94</v>
      </c>
      <c r="J13064">
        <v>8</v>
      </c>
      <c r="K13064">
        <v>3</v>
      </c>
      <c r="L13064">
        <v>1</v>
      </c>
      <c r="M13064">
        <v>0</v>
      </c>
      <c r="Q13064">
        <v>169</v>
      </c>
      <c r="R13064">
        <v>3.63</v>
      </c>
      <c r="X13064">
        <v>73</v>
      </c>
      <c r="Y13064">
        <v>0.26</v>
      </c>
      <c r="Z13064">
        <v>499</v>
      </c>
      <c r="AA13064">
        <f t="shared" si="408"/>
        <v>166.33333333333334</v>
      </c>
    </row>
    <row r="13065" spans="1:27" x14ac:dyDescent="0.25">
      <c r="A13065" t="s">
        <v>545</v>
      </c>
      <c r="B13065">
        <v>2005</v>
      </c>
      <c r="C13065" t="str">
        <f t="shared" si="409"/>
        <v>Drug Era 1992-2006</v>
      </c>
      <c r="D13065" t="s">
        <v>18</v>
      </c>
      <c r="E13065">
        <v>731</v>
      </c>
      <c r="F13065">
        <v>78</v>
      </c>
      <c r="G13065">
        <v>24</v>
      </c>
      <c r="H13065">
        <v>57</v>
      </c>
      <c r="I13065">
        <v>121</v>
      </c>
      <c r="J13065">
        <v>5</v>
      </c>
      <c r="K13065">
        <v>2</v>
      </c>
      <c r="L13065">
        <v>7</v>
      </c>
      <c r="M13065">
        <v>1</v>
      </c>
      <c r="Q13065">
        <v>178</v>
      </c>
      <c r="R13065">
        <v>4.21</v>
      </c>
      <c r="X13065">
        <v>93</v>
      </c>
      <c r="Z13065">
        <v>500</v>
      </c>
      <c r="AA13065">
        <f t="shared" si="408"/>
        <v>166.66666666666666</v>
      </c>
    </row>
    <row r="13066" spans="1:27" x14ac:dyDescent="0.25">
      <c r="A13066" t="s">
        <v>2349</v>
      </c>
      <c r="B13066">
        <v>2003</v>
      </c>
      <c r="C13066" t="str">
        <f t="shared" si="409"/>
        <v>Drug Era 1992-2006</v>
      </c>
      <c r="D13066" t="s">
        <v>18</v>
      </c>
      <c r="E13066">
        <v>731</v>
      </c>
      <c r="F13066">
        <v>101</v>
      </c>
      <c r="G13066">
        <v>20</v>
      </c>
      <c r="H13066">
        <v>59</v>
      </c>
      <c r="I13066">
        <v>94</v>
      </c>
      <c r="J13066">
        <v>6</v>
      </c>
      <c r="K13066">
        <v>0</v>
      </c>
      <c r="L13066">
        <v>8</v>
      </c>
      <c r="M13066">
        <v>1</v>
      </c>
      <c r="Q13066">
        <v>191</v>
      </c>
      <c r="R13066">
        <v>5.43</v>
      </c>
      <c r="X13066">
        <v>78</v>
      </c>
      <c r="Y13066">
        <v>0.28999999999999998</v>
      </c>
      <c r="Z13066">
        <v>502</v>
      </c>
      <c r="AA13066">
        <f t="shared" si="408"/>
        <v>167.33333333333334</v>
      </c>
    </row>
    <row r="13067" spans="1:27" x14ac:dyDescent="0.25">
      <c r="A13067" t="s">
        <v>772</v>
      </c>
      <c r="B13067">
        <v>1997</v>
      </c>
      <c r="C13067" t="str">
        <f t="shared" si="409"/>
        <v>Drug Era 1992-2006</v>
      </c>
      <c r="D13067" t="s">
        <v>19</v>
      </c>
      <c r="E13067">
        <v>731</v>
      </c>
      <c r="F13067">
        <v>108</v>
      </c>
      <c r="G13067">
        <v>30</v>
      </c>
      <c r="H13067">
        <v>69</v>
      </c>
      <c r="I13067">
        <v>85</v>
      </c>
      <c r="J13067">
        <v>5</v>
      </c>
      <c r="K13067">
        <v>12</v>
      </c>
      <c r="L13067">
        <v>4</v>
      </c>
      <c r="M13067">
        <v>2</v>
      </c>
      <c r="Q13067">
        <v>170</v>
      </c>
      <c r="R13067">
        <v>5.74</v>
      </c>
      <c r="X13067">
        <v>86</v>
      </c>
      <c r="Y13067">
        <v>0.26</v>
      </c>
      <c r="Z13067">
        <v>508</v>
      </c>
      <c r="AA13067">
        <f t="shared" si="408"/>
        <v>169.33333333333334</v>
      </c>
    </row>
    <row r="13068" spans="1:27" x14ac:dyDescent="0.25">
      <c r="A13068" t="s">
        <v>2298</v>
      </c>
      <c r="B13068">
        <v>2001</v>
      </c>
      <c r="C13068" t="str">
        <f t="shared" si="409"/>
        <v>Drug Era 1992-2006</v>
      </c>
      <c r="D13068" t="s">
        <v>19</v>
      </c>
      <c r="E13068">
        <v>731</v>
      </c>
      <c r="F13068">
        <v>90</v>
      </c>
      <c r="G13068">
        <v>20</v>
      </c>
      <c r="H13068">
        <v>71</v>
      </c>
      <c r="I13068">
        <v>82</v>
      </c>
      <c r="J13068">
        <v>2</v>
      </c>
      <c r="K13068">
        <v>4</v>
      </c>
      <c r="L13068">
        <v>2</v>
      </c>
      <c r="M13068">
        <v>0</v>
      </c>
      <c r="Q13068">
        <v>169</v>
      </c>
      <c r="R13068">
        <v>4.76</v>
      </c>
      <c r="X13068">
        <v>82</v>
      </c>
      <c r="Z13068">
        <v>510</v>
      </c>
      <c r="AA13068">
        <f t="shared" si="408"/>
        <v>170</v>
      </c>
    </row>
    <row r="13069" spans="1:27" x14ac:dyDescent="0.25">
      <c r="A13069" t="s">
        <v>1608</v>
      </c>
      <c r="B13069">
        <v>1998</v>
      </c>
      <c r="C13069" t="str">
        <f t="shared" si="409"/>
        <v>Drug Era 1992-2006</v>
      </c>
      <c r="D13069" t="s">
        <v>18</v>
      </c>
      <c r="E13069">
        <v>731</v>
      </c>
      <c r="F13069">
        <v>78</v>
      </c>
      <c r="G13069">
        <v>23</v>
      </c>
      <c r="H13069">
        <v>40</v>
      </c>
      <c r="I13069">
        <v>138</v>
      </c>
      <c r="J13069">
        <v>4</v>
      </c>
      <c r="K13069">
        <v>0</v>
      </c>
      <c r="L13069">
        <v>3</v>
      </c>
      <c r="M13069">
        <v>3</v>
      </c>
      <c r="Q13069">
        <v>182</v>
      </c>
      <c r="R13069">
        <v>4.1100000000000003</v>
      </c>
      <c r="X13069">
        <v>99</v>
      </c>
      <c r="Z13069">
        <v>513</v>
      </c>
      <c r="AA13069">
        <f t="shared" si="408"/>
        <v>171</v>
      </c>
    </row>
    <row r="13070" spans="1:27" x14ac:dyDescent="0.25">
      <c r="A13070" t="s">
        <v>721</v>
      </c>
      <c r="B13070">
        <v>1986</v>
      </c>
      <c r="C13070" t="str">
        <f t="shared" si="409"/>
        <v>Pre-Drug 1970-1991</v>
      </c>
      <c r="D13070" t="s">
        <v>18</v>
      </c>
      <c r="E13070">
        <v>731</v>
      </c>
      <c r="F13070">
        <v>80</v>
      </c>
      <c r="G13070">
        <v>15</v>
      </c>
      <c r="H13070">
        <v>56</v>
      </c>
      <c r="I13070">
        <v>115</v>
      </c>
      <c r="J13070">
        <v>9</v>
      </c>
      <c r="K13070">
        <v>2</v>
      </c>
      <c r="L13070">
        <v>4</v>
      </c>
      <c r="M13070">
        <v>1</v>
      </c>
      <c r="Q13070">
        <v>179</v>
      </c>
      <c r="R13070">
        <v>4.2</v>
      </c>
      <c r="X13070">
        <v>99</v>
      </c>
      <c r="Y13070">
        <v>0.27</v>
      </c>
      <c r="Z13070">
        <v>514</v>
      </c>
      <c r="AA13070">
        <f t="shared" si="408"/>
        <v>171.33333333333334</v>
      </c>
    </row>
    <row r="13071" spans="1:27" x14ac:dyDescent="0.25">
      <c r="A13071" t="s">
        <v>1157</v>
      </c>
      <c r="B13071">
        <v>1991</v>
      </c>
      <c r="C13071" t="str">
        <f t="shared" si="409"/>
        <v>Pre-Drug 1970-1991</v>
      </c>
      <c r="D13071" t="s">
        <v>19</v>
      </c>
      <c r="E13071">
        <v>731</v>
      </c>
      <c r="F13071">
        <v>74</v>
      </c>
      <c r="G13071">
        <v>13</v>
      </c>
      <c r="H13071">
        <v>69</v>
      </c>
      <c r="I13071">
        <v>127</v>
      </c>
      <c r="J13071">
        <v>5</v>
      </c>
      <c r="K13071">
        <v>6</v>
      </c>
      <c r="L13071">
        <v>5</v>
      </c>
      <c r="M13071">
        <v>1</v>
      </c>
      <c r="Q13071">
        <v>157</v>
      </c>
      <c r="R13071">
        <v>3.85</v>
      </c>
      <c r="X13071">
        <v>71</v>
      </c>
      <c r="Y13071">
        <v>0.24</v>
      </c>
      <c r="Z13071">
        <v>519</v>
      </c>
      <c r="AA13071">
        <f t="shared" si="408"/>
        <v>173</v>
      </c>
    </row>
    <row r="13072" spans="1:27" x14ac:dyDescent="0.25">
      <c r="A13072" t="s">
        <v>2941</v>
      </c>
      <c r="B13072">
        <v>1989</v>
      </c>
      <c r="C13072" t="str">
        <f t="shared" si="409"/>
        <v>Pre-Drug 1970-1991</v>
      </c>
      <c r="D13072" t="s">
        <v>19</v>
      </c>
      <c r="E13072">
        <v>731</v>
      </c>
      <c r="F13072">
        <v>74</v>
      </c>
      <c r="G13072">
        <v>17</v>
      </c>
      <c r="H13072">
        <v>47</v>
      </c>
      <c r="I13072">
        <v>138</v>
      </c>
      <c r="J13072">
        <v>1</v>
      </c>
      <c r="K13072">
        <v>5</v>
      </c>
      <c r="L13072">
        <v>3</v>
      </c>
      <c r="M13072">
        <v>1</v>
      </c>
      <c r="Q13072">
        <v>171</v>
      </c>
      <c r="R13072">
        <v>3.79</v>
      </c>
      <c r="X13072">
        <v>78</v>
      </c>
      <c r="Y13072">
        <v>0.25</v>
      </c>
      <c r="Z13072">
        <v>527</v>
      </c>
      <c r="AA13072">
        <f t="shared" si="408"/>
        <v>175.66666666666666</v>
      </c>
    </row>
    <row r="13073" spans="1:27" x14ac:dyDescent="0.25">
      <c r="A13073" t="s">
        <v>829</v>
      </c>
      <c r="B13073">
        <v>1974</v>
      </c>
      <c r="C13073" t="str">
        <f t="shared" si="409"/>
        <v>Pre-Drug 1970-1991</v>
      </c>
      <c r="D13073" t="s">
        <v>18</v>
      </c>
      <c r="E13073">
        <v>731</v>
      </c>
      <c r="F13073">
        <v>62</v>
      </c>
      <c r="G13073">
        <v>13</v>
      </c>
      <c r="H13073">
        <v>41</v>
      </c>
      <c r="I13073">
        <v>91</v>
      </c>
      <c r="J13073">
        <v>5</v>
      </c>
      <c r="K13073">
        <v>5</v>
      </c>
      <c r="L13073">
        <v>7</v>
      </c>
      <c r="M13073">
        <v>1</v>
      </c>
      <c r="Q13073">
        <v>163</v>
      </c>
      <c r="R13073">
        <v>3.16</v>
      </c>
      <c r="X13073">
        <v>103</v>
      </c>
      <c r="Y13073">
        <v>0.24</v>
      </c>
      <c r="Z13073">
        <v>530</v>
      </c>
      <c r="AA13073">
        <f t="shared" si="408"/>
        <v>176.66666666666666</v>
      </c>
    </row>
    <row r="13074" spans="1:27" x14ac:dyDescent="0.25">
      <c r="A13074" t="s">
        <v>2883</v>
      </c>
      <c r="B13074">
        <v>1983</v>
      </c>
      <c r="C13074" t="str">
        <f t="shared" si="409"/>
        <v>Pre-Drug 1970-1991</v>
      </c>
      <c r="D13074" t="s">
        <v>18</v>
      </c>
      <c r="E13074">
        <v>731</v>
      </c>
      <c r="F13074">
        <v>72</v>
      </c>
      <c r="G13074">
        <v>15</v>
      </c>
      <c r="H13074">
        <v>58</v>
      </c>
      <c r="I13074">
        <v>95</v>
      </c>
      <c r="J13074">
        <v>3</v>
      </c>
      <c r="K13074">
        <v>11</v>
      </c>
      <c r="L13074">
        <v>2</v>
      </c>
      <c r="M13074">
        <v>5</v>
      </c>
      <c r="Q13074">
        <v>167</v>
      </c>
      <c r="R13074">
        <v>3.65</v>
      </c>
      <c r="X13074">
        <v>93</v>
      </c>
      <c r="Y13074">
        <v>0.25</v>
      </c>
      <c r="Z13074">
        <v>533</v>
      </c>
      <c r="AA13074">
        <f t="shared" si="408"/>
        <v>177.66666666666666</v>
      </c>
    </row>
    <row r="13075" spans="1:27" x14ac:dyDescent="0.25">
      <c r="A13075" t="s">
        <v>3093</v>
      </c>
      <c r="B13075">
        <v>1999</v>
      </c>
      <c r="C13075" t="str">
        <f t="shared" si="409"/>
        <v>Drug Era 1992-2006</v>
      </c>
      <c r="D13075" t="s">
        <v>19</v>
      </c>
      <c r="E13075">
        <v>732</v>
      </c>
      <c r="F13075">
        <v>98</v>
      </c>
      <c r="G13075">
        <v>23</v>
      </c>
      <c r="H13075">
        <v>83</v>
      </c>
      <c r="I13075">
        <v>102</v>
      </c>
      <c r="J13075">
        <v>1</v>
      </c>
      <c r="K13075">
        <v>4</v>
      </c>
      <c r="L13075">
        <v>8</v>
      </c>
      <c r="M13075">
        <v>2</v>
      </c>
      <c r="Q13075">
        <v>191</v>
      </c>
      <c r="R13075">
        <v>5.57</v>
      </c>
      <c r="X13075">
        <v>92</v>
      </c>
      <c r="Y13075">
        <v>0</v>
      </c>
      <c r="Z13075">
        <v>475</v>
      </c>
      <c r="AA13075">
        <f t="shared" si="408"/>
        <v>158.33333333333334</v>
      </c>
    </row>
    <row r="13076" spans="1:27" x14ac:dyDescent="0.25">
      <c r="A13076" t="s">
        <v>3067</v>
      </c>
      <c r="B13076">
        <v>1996</v>
      </c>
      <c r="C13076" t="str">
        <f t="shared" si="409"/>
        <v>Pre-Drug 1970-1991</v>
      </c>
      <c r="D13076" t="s">
        <v>18</v>
      </c>
      <c r="E13076">
        <v>732</v>
      </c>
      <c r="F13076">
        <v>101</v>
      </c>
      <c r="G13076">
        <v>25</v>
      </c>
      <c r="H13076">
        <v>67</v>
      </c>
      <c r="I13076">
        <v>103</v>
      </c>
      <c r="J13076">
        <v>6</v>
      </c>
      <c r="K13076">
        <v>16</v>
      </c>
      <c r="L13076">
        <v>6</v>
      </c>
      <c r="M13076">
        <v>1</v>
      </c>
      <c r="Q13076">
        <v>188</v>
      </c>
      <c r="R13076">
        <v>5.44</v>
      </c>
      <c r="X13076">
        <v>96</v>
      </c>
      <c r="Y13076">
        <v>0.25</v>
      </c>
      <c r="Z13076">
        <v>501</v>
      </c>
      <c r="AA13076">
        <f t="shared" si="408"/>
        <v>167</v>
      </c>
    </row>
    <row r="13077" spans="1:27" x14ac:dyDescent="0.25">
      <c r="A13077" t="s">
        <v>1092</v>
      </c>
      <c r="B13077">
        <v>1984</v>
      </c>
      <c r="C13077" t="str">
        <f t="shared" si="409"/>
        <v>Pre-Drug 1970-1991</v>
      </c>
      <c r="D13077" t="s">
        <v>19</v>
      </c>
      <c r="E13077">
        <v>732</v>
      </c>
      <c r="F13077">
        <v>97</v>
      </c>
      <c r="G13077">
        <v>26</v>
      </c>
      <c r="H13077">
        <v>67</v>
      </c>
      <c r="I13077">
        <v>68</v>
      </c>
      <c r="J13077">
        <v>3</v>
      </c>
      <c r="K13077">
        <v>0</v>
      </c>
      <c r="L13077">
        <v>4</v>
      </c>
      <c r="M13077">
        <v>0</v>
      </c>
      <c r="Q13077">
        <v>175</v>
      </c>
      <c r="R13077">
        <v>5.18</v>
      </c>
      <c r="X13077">
        <v>100</v>
      </c>
      <c r="Y13077">
        <v>0.26</v>
      </c>
      <c r="Z13077">
        <v>506</v>
      </c>
      <c r="AA13077">
        <f t="shared" si="408"/>
        <v>168.66666666666666</v>
      </c>
    </row>
    <row r="13078" spans="1:27" x14ac:dyDescent="0.25">
      <c r="A13078" t="s">
        <v>1736</v>
      </c>
      <c r="B13078">
        <v>1996</v>
      </c>
      <c r="C13078" t="str">
        <f t="shared" si="409"/>
        <v>Pre-Drug 1970-1991</v>
      </c>
      <c r="D13078" t="s">
        <v>18</v>
      </c>
      <c r="E13078">
        <v>732</v>
      </c>
      <c r="F13078">
        <v>64</v>
      </c>
      <c r="G13078">
        <v>12</v>
      </c>
      <c r="H13078">
        <v>86</v>
      </c>
      <c r="I13078">
        <v>133</v>
      </c>
      <c r="J13078">
        <v>5</v>
      </c>
      <c r="K13078">
        <v>2</v>
      </c>
      <c r="L13078">
        <v>8</v>
      </c>
      <c r="M13078">
        <v>1</v>
      </c>
      <c r="Q13078">
        <v>153</v>
      </c>
      <c r="R13078">
        <v>3.42</v>
      </c>
      <c r="X13078">
        <v>55</v>
      </c>
      <c r="Y13078">
        <v>0.2</v>
      </c>
      <c r="Z13078">
        <v>506</v>
      </c>
      <c r="AA13078">
        <f t="shared" si="408"/>
        <v>168.66666666666666</v>
      </c>
    </row>
    <row r="13079" spans="1:27" x14ac:dyDescent="0.25">
      <c r="A13079" t="s">
        <v>2963</v>
      </c>
      <c r="B13079">
        <v>2001</v>
      </c>
      <c r="C13079" t="str">
        <f t="shared" si="409"/>
        <v>Drug Era 1992-2006</v>
      </c>
      <c r="D13079" t="s">
        <v>19</v>
      </c>
      <c r="E13079">
        <v>732</v>
      </c>
      <c r="F13079">
        <v>73</v>
      </c>
      <c r="G13079">
        <v>13</v>
      </c>
      <c r="H13079">
        <v>73</v>
      </c>
      <c r="I13079">
        <v>148</v>
      </c>
      <c r="J13079">
        <v>5</v>
      </c>
      <c r="K13079">
        <v>5</v>
      </c>
      <c r="L13079">
        <v>18</v>
      </c>
      <c r="M13079">
        <v>1</v>
      </c>
      <c r="Q13079">
        <v>156</v>
      </c>
      <c r="R13079">
        <v>3.9</v>
      </c>
      <c r="X13079">
        <v>113</v>
      </c>
      <c r="Z13079">
        <v>506</v>
      </c>
      <c r="AA13079">
        <f t="shared" si="408"/>
        <v>168.66666666666666</v>
      </c>
    </row>
    <row r="13080" spans="1:27" x14ac:dyDescent="0.25">
      <c r="A13080" t="s">
        <v>2428</v>
      </c>
      <c r="B13080">
        <v>1984</v>
      </c>
      <c r="C13080" t="str">
        <f t="shared" si="409"/>
        <v>Pre-Drug 1970-1991</v>
      </c>
      <c r="D13080" t="s">
        <v>18</v>
      </c>
      <c r="E13080">
        <v>732</v>
      </c>
      <c r="F13080">
        <v>81</v>
      </c>
      <c r="G13080">
        <v>12</v>
      </c>
      <c r="H13080">
        <v>78</v>
      </c>
      <c r="I13080">
        <v>64</v>
      </c>
      <c r="J13080">
        <v>5</v>
      </c>
      <c r="K13080">
        <v>12</v>
      </c>
      <c r="L13080">
        <v>2</v>
      </c>
      <c r="M13080">
        <v>0</v>
      </c>
      <c r="Q13080">
        <v>171</v>
      </c>
      <c r="R13080">
        <v>4.3099999999999996</v>
      </c>
      <c r="X13080">
        <v>85</v>
      </c>
      <c r="Y13080">
        <v>0.26</v>
      </c>
      <c r="Z13080">
        <v>508</v>
      </c>
      <c r="AA13080">
        <f t="shared" si="408"/>
        <v>169.33333333333334</v>
      </c>
    </row>
    <row r="13081" spans="1:27" x14ac:dyDescent="0.25">
      <c r="A13081" t="s">
        <v>1336</v>
      </c>
      <c r="B13081">
        <v>1998</v>
      </c>
      <c r="C13081" t="str">
        <f t="shared" si="409"/>
        <v>Drug Era 1992-2006</v>
      </c>
      <c r="D13081" t="s">
        <v>19</v>
      </c>
      <c r="E13081">
        <v>732</v>
      </c>
      <c r="F13081">
        <v>78</v>
      </c>
      <c r="G13081">
        <v>27</v>
      </c>
      <c r="H13081">
        <v>76</v>
      </c>
      <c r="I13081">
        <v>126</v>
      </c>
      <c r="J13081">
        <v>1</v>
      </c>
      <c r="K13081">
        <v>6</v>
      </c>
      <c r="L13081">
        <v>9</v>
      </c>
      <c r="M13081">
        <v>1</v>
      </c>
      <c r="Q13081">
        <v>148</v>
      </c>
      <c r="R13081">
        <v>4.0599999999999996</v>
      </c>
      <c r="X13081">
        <v>86</v>
      </c>
      <c r="Z13081">
        <v>519</v>
      </c>
      <c r="AA13081">
        <f t="shared" si="408"/>
        <v>173</v>
      </c>
    </row>
    <row r="13082" spans="1:27" x14ac:dyDescent="0.25">
      <c r="A13082" t="s">
        <v>410</v>
      </c>
      <c r="B13082">
        <v>1983</v>
      </c>
      <c r="C13082" t="str">
        <f t="shared" si="409"/>
        <v>Pre-Drug 1970-1991</v>
      </c>
      <c r="D13082" t="s">
        <v>19</v>
      </c>
      <c r="E13082">
        <v>732</v>
      </c>
      <c r="F13082">
        <v>69</v>
      </c>
      <c r="G13082">
        <v>14</v>
      </c>
      <c r="H13082">
        <v>55</v>
      </c>
      <c r="I13082">
        <v>115</v>
      </c>
      <c r="J13082">
        <v>2</v>
      </c>
      <c r="K13082">
        <v>6</v>
      </c>
      <c r="L13082">
        <v>5</v>
      </c>
      <c r="M13082">
        <v>0</v>
      </c>
      <c r="Q13082">
        <v>165</v>
      </c>
      <c r="R13082">
        <v>3.58</v>
      </c>
      <c r="X13082">
        <v>76</v>
      </c>
      <c r="Y13082">
        <v>0.24</v>
      </c>
      <c r="Z13082">
        <v>521</v>
      </c>
      <c r="AA13082">
        <f t="shared" si="408"/>
        <v>173.66666666666666</v>
      </c>
    </row>
    <row r="13083" spans="1:27" x14ac:dyDescent="0.25">
      <c r="A13083" t="s">
        <v>1645</v>
      </c>
      <c r="B13083">
        <v>1988</v>
      </c>
      <c r="C13083" t="str">
        <f t="shared" si="409"/>
        <v>Pre-Drug 1970-1991</v>
      </c>
      <c r="D13083" t="s">
        <v>19</v>
      </c>
      <c r="E13083">
        <v>732</v>
      </c>
      <c r="F13083">
        <v>78</v>
      </c>
      <c r="G13083">
        <v>21</v>
      </c>
      <c r="H13083">
        <v>43</v>
      </c>
      <c r="I13083">
        <v>77</v>
      </c>
      <c r="J13083">
        <v>4</v>
      </c>
      <c r="K13083">
        <v>2</v>
      </c>
      <c r="L13083">
        <v>4</v>
      </c>
      <c r="M13083">
        <v>0</v>
      </c>
      <c r="Q13083">
        <v>187</v>
      </c>
      <c r="R13083">
        <v>4.03</v>
      </c>
      <c r="X13083">
        <v>89</v>
      </c>
      <c r="Y13083">
        <v>0.28000000000000003</v>
      </c>
      <c r="Z13083">
        <v>522</v>
      </c>
      <c r="AA13083">
        <f t="shared" si="408"/>
        <v>174</v>
      </c>
    </row>
    <row r="13084" spans="1:27" x14ac:dyDescent="0.25">
      <c r="A13084" t="s">
        <v>1381</v>
      </c>
      <c r="B13084">
        <v>1971</v>
      </c>
      <c r="C13084" t="str">
        <f t="shared" si="409"/>
        <v>Pre-Drug 1970-1991</v>
      </c>
      <c r="D13084" t="s">
        <v>18</v>
      </c>
      <c r="E13084">
        <v>732</v>
      </c>
      <c r="F13084">
        <v>67</v>
      </c>
      <c r="G13084">
        <v>19</v>
      </c>
      <c r="H13084">
        <v>55</v>
      </c>
      <c r="I13084">
        <v>101</v>
      </c>
      <c r="J13084">
        <v>8</v>
      </c>
      <c r="K13084">
        <v>4</v>
      </c>
      <c r="L13084">
        <v>7</v>
      </c>
      <c r="M13084">
        <v>0</v>
      </c>
      <c r="Q13084">
        <v>170</v>
      </c>
      <c r="R13084">
        <v>3.45</v>
      </c>
      <c r="X13084">
        <v>85</v>
      </c>
      <c r="Y13084">
        <v>0.25</v>
      </c>
      <c r="Z13084">
        <v>524</v>
      </c>
      <c r="AA13084">
        <f t="shared" si="408"/>
        <v>174.66666666666666</v>
      </c>
    </row>
    <row r="13085" spans="1:27" x14ac:dyDescent="0.25">
      <c r="A13085" t="s">
        <v>2890</v>
      </c>
      <c r="B13085">
        <v>1982</v>
      </c>
      <c r="C13085" t="str">
        <f t="shared" si="409"/>
        <v>Pre-Drug 1970-1991</v>
      </c>
      <c r="D13085" t="s">
        <v>19</v>
      </c>
      <c r="E13085">
        <v>732</v>
      </c>
      <c r="F13085">
        <v>73</v>
      </c>
      <c r="G13085">
        <v>29</v>
      </c>
      <c r="H13085">
        <v>69</v>
      </c>
      <c r="I13085">
        <v>86</v>
      </c>
      <c r="J13085">
        <v>4</v>
      </c>
      <c r="K13085">
        <v>5</v>
      </c>
      <c r="L13085">
        <v>3</v>
      </c>
      <c r="M13085">
        <v>1</v>
      </c>
      <c r="Q13085">
        <v>150</v>
      </c>
      <c r="R13085">
        <v>3.69</v>
      </c>
      <c r="X13085">
        <v>90</v>
      </c>
      <c r="Y13085">
        <v>0.23</v>
      </c>
      <c r="Z13085">
        <v>534</v>
      </c>
      <c r="AA13085">
        <f t="shared" si="408"/>
        <v>178</v>
      </c>
    </row>
    <row r="13086" spans="1:27" x14ac:dyDescent="0.25">
      <c r="A13086" t="s">
        <v>183</v>
      </c>
      <c r="B13086">
        <v>1972</v>
      </c>
      <c r="C13086" t="str">
        <f t="shared" si="409"/>
        <v>Pre-Drug 1970-1991</v>
      </c>
      <c r="D13086" t="s">
        <v>18</v>
      </c>
      <c r="E13086">
        <v>732</v>
      </c>
      <c r="F13086">
        <v>57</v>
      </c>
      <c r="G13086">
        <v>16</v>
      </c>
      <c r="H13086">
        <v>41</v>
      </c>
      <c r="I13086">
        <v>86</v>
      </c>
      <c r="J13086">
        <v>8</v>
      </c>
      <c r="K13086">
        <v>1</v>
      </c>
      <c r="L13086">
        <v>3</v>
      </c>
      <c r="M13086">
        <v>1</v>
      </c>
      <c r="Q13086">
        <v>166</v>
      </c>
      <c r="R13086">
        <v>2.87</v>
      </c>
      <c r="X13086">
        <v>91</v>
      </c>
      <c r="Y13086">
        <v>0.24</v>
      </c>
      <c r="Z13086">
        <v>537</v>
      </c>
      <c r="AA13086">
        <f t="shared" si="408"/>
        <v>179</v>
      </c>
    </row>
    <row r="13087" spans="1:27" x14ac:dyDescent="0.25">
      <c r="A13087" t="s">
        <v>2545</v>
      </c>
      <c r="B13087">
        <v>1996</v>
      </c>
      <c r="C13087" t="str">
        <f t="shared" si="409"/>
        <v>Pre-Drug 1970-1991</v>
      </c>
      <c r="D13087" t="s">
        <v>18</v>
      </c>
      <c r="E13087">
        <v>732</v>
      </c>
      <c r="F13087">
        <v>65</v>
      </c>
      <c r="G13087">
        <v>16</v>
      </c>
      <c r="H13087">
        <v>50</v>
      </c>
      <c r="I13087">
        <v>182</v>
      </c>
      <c r="J13087">
        <v>5</v>
      </c>
      <c r="K13087">
        <v>5</v>
      </c>
      <c r="L13087">
        <v>3</v>
      </c>
      <c r="M13087">
        <v>0</v>
      </c>
      <c r="Q13087">
        <v>149</v>
      </c>
      <c r="R13087">
        <v>3.19</v>
      </c>
      <c r="X13087">
        <v>89</v>
      </c>
      <c r="Y13087">
        <v>0.2</v>
      </c>
      <c r="Z13087">
        <v>550</v>
      </c>
      <c r="AA13087">
        <f t="shared" si="408"/>
        <v>183.33333333333334</v>
      </c>
    </row>
    <row r="13088" spans="1:27" x14ac:dyDescent="0.25">
      <c r="A13088" t="s">
        <v>588</v>
      </c>
      <c r="B13088">
        <v>2000</v>
      </c>
      <c r="C13088" t="str">
        <f t="shared" si="409"/>
        <v>Drug Era 1992-2006</v>
      </c>
      <c r="D13088" t="s">
        <v>19</v>
      </c>
      <c r="E13088">
        <v>733</v>
      </c>
      <c r="F13088">
        <v>119</v>
      </c>
      <c r="G13088">
        <v>25</v>
      </c>
      <c r="H13088">
        <v>82</v>
      </c>
      <c r="I13088">
        <v>120</v>
      </c>
      <c r="J13088">
        <v>3</v>
      </c>
      <c r="K13088">
        <v>11</v>
      </c>
      <c r="L13088">
        <v>9</v>
      </c>
      <c r="M13088">
        <v>0</v>
      </c>
      <c r="Q13088">
        <v>192</v>
      </c>
      <c r="R13088">
        <v>6.91</v>
      </c>
      <c r="X13088">
        <v>91</v>
      </c>
      <c r="Y13088">
        <v>0</v>
      </c>
      <c r="Z13088">
        <v>465</v>
      </c>
      <c r="AA13088">
        <f t="shared" si="408"/>
        <v>155</v>
      </c>
    </row>
    <row r="13089" spans="1:27" x14ac:dyDescent="0.25">
      <c r="A13089" t="s">
        <v>2155</v>
      </c>
      <c r="B13089">
        <v>1979</v>
      </c>
      <c r="C13089" t="str">
        <f t="shared" si="409"/>
        <v>Pre-Drug 1970-1991</v>
      </c>
      <c r="D13089" t="s">
        <v>19</v>
      </c>
      <c r="E13089">
        <v>733</v>
      </c>
      <c r="F13089">
        <v>105</v>
      </c>
      <c r="G13089">
        <v>14</v>
      </c>
      <c r="H13089">
        <v>52</v>
      </c>
      <c r="I13089">
        <v>70</v>
      </c>
      <c r="J13089">
        <v>1</v>
      </c>
      <c r="K13089">
        <v>3</v>
      </c>
      <c r="L13089">
        <v>2</v>
      </c>
      <c r="M13089">
        <v>1</v>
      </c>
      <c r="Q13089">
        <v>210</v>
      </c>
      <c r="R13089">
        <v>5.92</v>
      </c>
      <c r="X13089">
        <v>110</v>
      </c>
      <c r="Y13089">
        <v>0.31</v>
      </c>
      <c r="Z13089">
        <v>479</v>
      </c>
      <c r="AA13089">
        <f t="shared" si="408"/>
        <v>159.66666666666666</v>
      </c>
    </row>
    <row r="13090" spans="1:27" x14ac:dyDescent="0.25">
      <c r="A13090" t="s">
        <v>2036</v>
      </c>
      <c r="B13090">
        <v>2012</v>
      </c>
      <c r="C13090" t="str">
        <f t="shared" si="409"/>
        <v>Post Drug Era 2007-2012</v>
      </c>
      <c r="D13090" t="s">
        <v>18</v>
      </c>
      <c r="E13090">
        <v>733</v>
      </c>
      <c r="F13090">
        <v>87</v>
      </c>
      <c r="G13090">
        <v>23</v>
      </c>
      <c r="H13090">
        <v>66</v>
      </c>
      <c r="I13090">
        <v>165</v>
      </c>
      <c r="J13090">
        <v>2</v>
      </c>
      <c r="K13090">
        <v>8</v>
      </c>
      <c r="L13090">
        <v>8</v>
      </c>
      <c r="M13090">
        <v>0</v>
      </c>
      <c r="Q13090">
        <v>165</v>
      </c>
      <c r="R13090">
        <v>4.6500000000000004</v>
      </c>
      <c r="X13090">
        <v>119</v>
      </c>
      <c r="Z13090">
        <v>505</v>
      </c>
      <c r="AA13090">
        <f t="shared" si="408"/>
        <v>168.33333333333334</v>
      </c>
    </row>
    <row r="13091" spans="1:27" x14ac:dyDescent="0.25">
      <c r="A13091" t="s">
        <v>2344</v>
      </c>
      <c r="B13091">
        <v>1996</v>
      </c>
      <c r="C13091" t="str">
        <f t="shared" si="409"/>
        <v>Pre-Drug 1970-1991</v>
      </c>
      <c r="D13091" t="s">
        <v>18</v>
      </c>
      <c r="E13091">
        <v>733</v>
      </c>
      <c r="F13091">
        <v>93</v>
      </c>
      <c r="G13091">
        <v>27</v>
      </c>
      <c r="H13091">
        <v>49</v>
      </c>
      <c r="I13091">
        <v>88</v>
      </c>
      <c r="J13091">
        <v>0</v>
      </c>
      <c r="K13091">
        <v>4</v>
      </c>
      <c r="L13091">
        <v>9</v>
      </c>
      <c r="M13091">
        <v>3</v>
      </c>
      <c r="Q13091">
        <v>195</v>
      </c>
      <c r="R13091">
        <v>4.96</v>
      </c>
      <c r="X13091">
        <v>90</v>
      </c>
      <c r="Y13091">
        <v>0.26</v>
      </c>
      <c r="Z13091">
        <v>506</v>
      </c>
      <c r="AA13091">
        <f t="shared" si="408"/>
        <v>168.66666666666666</v>
      </c>
    </row>
    <row r="13092" spans="1:27" x14ac:dyDescent="0.25">
      <c r="A13092" t="s">
        <v>690</v>
      </c>
      <c r="B13092">
        <v>1989</v>
      </c>
      <c r="C13092" t="str">
        <f t="shared" si="409"/>
        <v>Pre-Drug 1970-1991</v>
      </c>
      <c r="D13092" t="s">
        <v>19</v>
      </c>
      <c r="E13092">
        <v>733</v>
      </c>
      <c r="F13092">
        <v>82</v>
      </c>
      <c r="G13092">
        <v>19</v>
      </c>
      <c r="H13092">
        <v>68</v>
      </c>
      <c r="I13092">
        <v>91</v>
      </c>
      <c r="J13092">
        <v>1</v>
      </c>
      <c r="K13092">
        <v>8</v>
      </c>
      <c r="L13092">
        <v>3</v>
      </c>
      <c r="M13092">
        <v>1</v>
      </c>
      <c r="Q13092">
        <v>187</v>
      </c>
      <c r="R13092">
        <v>4.3600000000000003</v>
      </c>
      <c r="X13092">
        <v>73</v>
      </c>
      <c r="Y13092">
        <v>0.28000000000000003</v>
      </c>
      <c r="Z13092">
        <v>508</v>
      </c>
      <c r="AA13092">
        <f t="shared" si="408"/>
        <v>169.33333333333334</v>
      </c>
    </row>
    <row r="13093" spans="1:27" x14ac:dyDescent="0.25">
      <c r="A13093" t="s">
        <v>1336</v>
      </c>
      <c r="B13093">
        <v>1999</v>
      </c>
      <c r="C13093" t="str">
        <f t="shared" si="409"/>
        <v>Drug Era 1992-2006</v>
      </c>
      <c r="D13093" t="s">
        <v>19</v>
      </c>
      <c r="E13093">
        <v>733</v>
      </c>
      <c r="F13093">
        <v>91</v>
      </c>
      <c r="G13093">
        <v>26</v>
      </c>
      <c r="H13093">
        <v>46</v>
      </c>
      <c r="I13093">
        <v>133</v>
      </c>
      <c r="J13093">
        <v>0</v>
      </c>
      <c r="K13093">
        <v>7</v>
      </c>
      <c r="L13093">
        <v>6</v>
      </c>
      <c r="M13093">
        <v>0</v>
      </c>
      <c r="Q13093">
        <v>180</v>
      </c>
      <c r="R13093">
        <v>4.84</v>
      </c>
      <c r="X13093">
        <v>69</v>
      </c>
      <c r="Y13093">
        <v>0</v>
      </c>
      <c r="Z13093">
        <v>508</v>
      </c>
      <c r="AA13093">
        <f t="shared" si="408"/>
        <v>169.33333333333334</v>
      </c>
    </row>
    <row r="13094" spans="1:27" x14ac:dyDescent="0.25">
      <c r="A13094" t="s">
        <v>3150</v>
      </c>
      <c r="B13094">
        <v>2009</v>
      </c>
      <c r="C13094" t="str">
        <f t="shared" si="409"/>
        <v>Post Drug Era 2007-2012</v>
      </c>
      <c r="D13094" t="s">
        <v>18</v>
      </c>
      <c r="E13094">
        <v>733</v>
      </c>
      <c r="F13094">
        <v>71</v>
      </c>
      <c r="G13094">
        <v>10</v>
      </c>
      <c r="H13094">
        <v>78</v>
      </c>
      <c r="I13094">
        <v>152</v>
      </c>
      <c r="J13094">
        <v>6</v>
      </c>
      <c r="K13094">
        <v>7</v>
      </c>
      <c r="L13094">
        <v>9</v>
      </c>
      <c r="M13094">
        <v>0</v>
      </c>
      <c r="Q13094">
        <v>155</v>
      </c>
      <c r="R13094">
        <v>3.77</v>
      </c>
      <c r="X13094">
        <v>91</v>
      </c>
      <c r="Z13094">
        <v>508</v>
      </c>
      <c r="AA13094">
        <f t="shared" si="408"/>
        <v>169.33333333333334</v>
      </c>
    </row>
    <row r="13095" spans="1:27" x14ac:dyDescent="0.25">
      <c r="A13095" t="s">
        <v>1467</v>
      </c>
      <c r="B13095">
        <v>1993</v>
      </c>
      <c r="C13095" t="str">
        <f t="shared" si="409"/>
        <v>Pre-Drug 1970-1991</v>
      </c>
      <c r="D13095" t="s">
        <v>18</v>
      </c>
      <c r="E13095">
        <v>733</v>
      </c>
      <c r="F13095">
        <v>67</v>
      </c>
      <c r="G13095">
        <v>12</v>
      </c>
      <c r="H13095">
        <v>69</v>
      </c>
      <c r="I13095">
        <v>141</v>
      </c>
      <c r="J13095">
        <v>1</v>
      </c>
      <c r="K13095">
        <v>9</v>
      </c>
      <c r="L13095">
        <v>15</v>
      </c>
      <c r="M13095">
        <v>3</v>
      </c>
      <c r="Q13095">
        <v>152</v>
      </c>
      <c r="R13095">
        <v>3.51</v>
      </c>
      <c r="X13095">
        <v>99</v>
      </c>
      <c r="Y13095">
        <v>0.23</v>
      </c>
      <c r="Z13095">
        <v>515</v>
      </c>
      <c r="AA13095">
        <f t="shared" si="408"/>
        <v>171.66666666666666</v>
      </c>
    </row>
    <row r="13096" spans="1:27" x14ac:dyDescent="0.25">
      <c r="A13096" t="s">
        <v>243</v>
      </c>
      <c r="B13096">
        <v>1998</v>
      </c>
      <c r="C13096" t="str">
        <f t="shared" si="409"/>
        <v>Drug Era 1992-2006</v>
      </c>
      <c r="D13096" t="s">
        <v>18</v>
      </c>
      <c r="E13096">
        <v>733</v>
      </c>
      <c r="F13096">
        <v>71</v>
      </c>
      <c r="G13096">
        <v>20</v>
      </c>
      <c r="H13096">
        <v>42</v>
      </c>
      <c r="I13096">
        <v>100</v>
      </c>
      <c r="J13096">
        <v>3</v>
      </c>
      <c r="K13096">
        <v>8</v>
      </c>
      <c r="L13096">
        <v>5</v>
      </c>
      <c r="M13096">
        <v>1</v>
      </c>
      <c r="Q13096">
        <v>183</v>
      </c>
      <c r="R13096">
        <v>3.72</v>
      </c>
      <c r="X13096">
        <v>86</v>
      </c>
      <c r="Z13096">
        <v>516</v>
      </c>
      <c r="AA13096">
        <f t="shared" si="408"/>
        <v>172</v>
      </c>
    </row>
    <row r="13097" spans="1:27" x14ac:dyDescent="0.25">
      <c r="A13097" t="s">
        <v>2660</v>
      </c>
      <c r="B13097">
        <v>1989</v>
      </c>
      <c r="C13097" t="str">
        <f t="shared" si="409"/>
        <v>Pre-Drug 1970-1991</v>
      </c>
      <c r="D13097" t="s">
        <v>19</v>
      </c>
      <c r="E13097">
        <v>733</v>
      </c>
      <c r="F13097">
        <v>75</v>
      </c>
      <c r="G13097">
        <v>22</v>
      </c>
      <c r="H13097">
        <v>51</v>
      </c>
      <c r="I13097">
        <v>92</v>
      </c>
      <c r="J13097">
        <v>5</v>
      </c>
      <c r="K13097">
        <v>5</v>
      </c>
      <c r="L13097">
        <v>5</v>
      </c>
      <c r="M13097">
        <v>1</v>
      </c>
      <c r="Q13097">
        <v>180</v>
      </c>
      <c r="R13097">
        <v>3.92</v>
      </c>
      <c r="X13097">
        <v>82</v>
      </c>
      <c r="Y13097">
        <v>0.26</v>
      </c>
      <c r="Z13097">
        <v>517</v>
      </c>
      <c r="AA13097">
        <f t="shared" si="408"/>
        <v>172.33333333333334</v>
      </c>
    </row>
    <row r="13098" spans="1:27" x14ac:dyDescent="0.25">
      <c r="A13098" t="s">
        <v>2366</v>
      </c>
      <c r="B13098">
        <v>1994</v>
      </c>
      <c r="C13098" t="str">
        <f t="shared" si="409"/>
        <v>Pre-Drug 1970-1991</v>
      </c>
      <c r="D13098" t="s">
        <v>18</v>
      </c>
      <c r="E13098">
        <v>733</v>
      </c>
      <c r="F13098">
        <v>59</v>
      </c>
      <c r="G13098">
        <v>16</v>
      </c>
      <c r="H13098">
        <v>52</v>
      </c>
      <c r="I13098">
        <v>171</v>
      </c>
      <c r="J13098">
        <v>1</v>
      </c>
      <c r="K13098">
        <v>1</v>
      </c>
      <c r="L13098">
        <v>4</v>
      </c>
      <c r="M13098">
        <v>2</v>
      </c>
      <c r="Q13098">
        <v>177</v>
      </c>
      <c r="R13098">
        <v>3.08</v>
      </c>
      <c r="X13098">
        <v>73</v>
      </c>
      <c r="Y13098">
        <v>0.25</v>
      </c>
      <c r="Z13098">
        <v>517</v>
      </c>
      <c r="AA13098">
        <f t="shared" si="408"/>
        <v>172.33333333333334</v>
      </c>
    </row>
    <row r="13099" spans="1:27" x14ac:dyDescent="0.25">
      <c r="A13099" t="s">
        <v>407</v>
      </c>
      <c r="B13099">
        <v>2001</v>
      </c>
      <c r="C13099" t="str">
        <f t="shared" si="409"/>
        <v>Drug Era 1992-2006</v>
      </c>
      <c r="D13099" t="s">
        <v>18</v>
      </c>
      <c r="E13099">
        <v>733</v>
      </c>
      <c r="F13099">
        <v>78</v>
      </c>
      <c r="G13099">
        <v>20</v>
      </c>
      <c r="H13099">
        <v>83</v>
      </c>
      <c r="I13099">
        <v>128</v>
      </c>
      <c r="J13099">
        <v>3</v>
      </c>
      <c r="K13099">
        <v>7</v>
      </c>
      <c r="L13099">
        <v>7</v>
      </c>
      <c r="M13099">
        <v>1</v>
      </c>
      <c r="Q13099">
        <v>145</v>
      </c>
      <c r="R13099">
        <v>4.05</v>
      </c>
      <c r="X13099">
        <v>60</v>
      </c>
      <c r="Z13099">
        <v>520</v>
      </c>
      <c r="AA13099">
        <f t="shared" si="408"/>
        <v>173.33333333333334</v>
      </c>
    </row>
    <row r="13100" spans="1:27" x14ac:dyDescent="0.25">
      <c r="A13100" t="s">
        <v>2019</v>
      </c>
      <c r="B13100">
        <v>2010</v>
      </c>
      <c r="C13100" t="str">
        <f t="shared" si="409"/>
        <v>Post Drug Era 2007-2012</v>
      </c>
      <c r="D13100" t="s">
        <v>19</v>
      </c>
      <c r="E13100">
        <v>733</v>
      </c>
      <c r="F13100">
        <v>85</v>
      </c>
      <c r="G13100">
        <v>25</v>
      </c>
      <c r="H13100">
        <v>61</v>
      </c>
      <c r="I13100">
        <v>131</v>
      </c>
      <c r="J13100">
        <v>6</v>
      </c>
      <c r="K13100">
        <v>4</v>
      </c>
      <c r="L13100">
        <v>7</v>
      </c>
      <c r="M13100">
        <v>0</v>
      </c>
      <c r="Q13100">
        <v>159</v>
      </c>
      <c r="R13100">
        <v>4.3899999999999997</v>
      </c>
      <c r="X13100">
        <v>95</v>
      </c>
      <c r="Z13100">
        <v>523</v>
      </c>
      <c r="AA13100">
        <f t="shared" si="408"/>
        <v>174.33333333333334</v>
      </c>
    </row>
    <row r="13101" spans="1:27" x14ac:dyDescent="0.25">
      <c r="A13101" t="s">
        <v>1099</v>
      </c>
      <c r="B13101">
        <v>1992</v>
      </c>
      <c r="C13101" t="str">
        <f t="shared" si="409"/>
        <v>Pre-Drug 1970-1991</v>
      </c>
      <c r="D13101" t="s">
        <v>19</v>
      </c>
      <c r="E13101">
        <v>733</v>
      </c>
      <c r="F13101">
        <v>53</v>
      </c>
      <c r="G13101">
        <v>6</v>
      </c>
      <c r="H13101">
        <v>72</v>
      </c>
      <c r="I13101">
        <v>165</v>
      </c>
      <c r="J13101">
        <v>2</v>
      </c>
      <c r="K13101">
        <v>14</v>
      </c>
      <c r="L13101">
        <v>1</v>
      </c>
      <c r="M13101">
        <v>2</v>
      </c>
      <c r="Q13101">
        <v>135</v>
      </c>
      <c r="R13101">
        <v>2.64</v>
      </c>
      <c r="X13101">
        <v>103</v>
      </c>
      <c r="Y13101">
        <v>0.2</v>
      </c>
      <c r="Z13101">
        <v>542</v>
      </c>
      <c r="AA13101">
        <f t="shared" si="408"/>
        <v>180.66666666666666</v>
      </c>
    </row>
    <row r="13102" spans="1:27" x14ac:dyDescent="0.25">
      <c r="A13102" t="s">
        <v>209</v>
      </c>
      <c r="B13102">
        <v>2007</v>
      </c>
      <c r="C13102" t="str">
        <f t="shared" si="409"/>
        <v>Post Drug Era 2007-2012</v>
      </c>
      <c r="D13102" t="s">
        <v>19</v>
      </c>
      <c r="E13102">
        <v>733</v>
      </c>
      <c r="F13102">
        <v>64</v>
      </c>
      <c r="G13102">
        <v>19</v>
      </c>
      <c r="H13102">
        <v>57</v>
      </c>
      <c r="I13102">
        <v>221</v>
      </c>
      <c r="J13102">
        <v>0</v>
      </c>
      <c r="K13102">
        <v>3</v>
      </c>
      <c r="L13102">
        <v>5</v>
      </c>
      <c r="M13102">
        <v>0</v>
      </c>
      <c r="Q13102">
        <v>141</v>
      </c>
      <c r="R13102">
        <v>3.16</v>
      </c>
      <c r="X13102">
        <v>78</v>
      </c>
      <c r="Z13102">
        <v>546</v>
      </c>
      <c r="AA13102">
        <f t="shared" si="408"/>
        <v>182</v>
      </c>
    </row>
    <row r="13103" spans="1:27" x14ac:dyDescent="0.25">
      <c r="A13103" t="s">
        <v>810</v>
      </c>
      <c r="B13103">
        <v>2007</v>
      </c>
      <c r="C13103" t="str">
        <f t="shared" si="409"/>
        <v>Post Drug Era 2007-2012</v>
      </c>
      <c r="D13103" t="s">
        <v>18</v>
      </c>
      <c r="E13103">
        <v>734</v>
      </c>
      <c r="F13103">
        <v>113</v>
      </c>
      <c r="G13103">
        <v>30</v>
      </c>
      <c r="H13103">
        <v>71</v>
      </c>
      <c r="I13103">
        <v>97</v>
      </c>
      <c r="J13103">
        <v>4</v>
      </c>
      <c r="K13103">
        <v>6</v>
      </c>
      <c r="L13103">
        <v>11</v>
      </c>
      <c r="M13103">
        <v>0</v>
      </c>
      <c r="Q13103">
        <v>192</v>
      </c>
      <c r="R13103">
        <v>6.29</v>
      </c>
      <c r="X13103">
        <v>79</v>
      </c>
      <c r="Z13103">
        <v>485</v>
      </c>
      <c r="AA13103">
        <f t="shared" si="408"/>
        <v>161.66666666666666</v>
      </c>
    </row>
    <row r="13104" spans="1:27" x14ac:dyDescent="0.25">
      <c r="A13104" t="s">
        <v>309</v>
      </c>
      <c r="B13104">
        <v>1987</v>
      </c>
      <c r="C13104" t="str">
        <f t="shared" si="409"/>
        <v>Pre-Drug 1970-1991</v>
      </c>
      <c r="D13104" t="s">
        <v>19</v>
      </c>
      <c r="E13104">
        <v>734</v>
      </c>
      <c r="F13104">
        <v>99</v>
      </c>
      <c r="G13104">
        <v>18</v>
      </c>
      <c r="H13104">
        <v>50</v>
      </c>
      <c r="I13104">
        <v>150</v>
      </c>
      <c r="J13104">
        <v>3</v>
      </c>
      <c r="K13104">
        <v>14</v>
      </c>
      <c r="L13104">
        <v>1</v>
      </c>
      <c r="M13104">
        <v>2</v>
      </c>
      <c r="Q13104">
        <v>187</v>
      </c>
      <c r="R13104">
        <v>5.24</v>
      </c>
      <c r="X13104">
        <v>93</v>
      </c>
      <c r="Y13104">
        <v>0.27</v>
      </c>
      <c r="Z13104">
        <v>510</v>
      </c>
      <c r="AA13104">
        <f t="shared" si="408"/>
        <v>170</v>
      </c>
    </row>
    <row r="13105" spans="1:27" x14ac:dyDescent="0.25">
      <c r="A13105" t="s">
        <v>1785</v>
      </c>
      <c r="B13105">
        <v>1982</v>
      </c>
      <c r="C13105" t="str">
        <f t="shared" si="409"/>
        <v>Pre-Drug 1970-1991</v>
      </c>
      <c r="D13105" t="s">
        <v>19</v>
      </c>
      <c r="E13105">
        <v>734</v>
      </c>
      <c r="F13105">
        <v>81</v>
      </c>
      <c r="G13105">
        <v>21</v>
      </c>
      <c r="H13105">
        <v>74</v>
      </c>
      <c r="I13105">
        <v>99</v>
      </c>
      <c r="J13105">
        <v>4</v>
      </c>
      <c r="K13105">
        <v>5</v>
      </c>
      <c r="L13105">
        <v>4</v>
      </c>
      <c r="M13105">
        <v>5</v>
      </c>
      <c r="Q13105">
        <v>160</v>
      </c>
      <c r="R13105">
        <v>4.22</v>
      </c>
      <c r="X13105">
        <v>82</v>
      </c>
      <c r="Y13105">
        <v>0.24</v>
      </c>
      <c r="Z13105">
        <v>518</v>
      </c>
      <c r="AA13105">
        <f t="shared" si="408"/>
        <v>172.66666666666666</v>
      </c>
    </row>
    <row r="13106" spans="1:27" x14ac:dyDescent="0.25">
      <c r="A13106" t="s">
        <v>3002</v>
      </c>
      <c r="B13106">
        <v>2003</v>
      </c>
      <c r="C13106" t="str">
        <f t="shared" si="409"/>
        <v>Drug Era 1992-2006</v>
      </c>
      <c r="D13106" t="s">
        <v>19</v>
      </c>
      <c r="E13106">
        <v>735</v>
      </c>
      <c r="F13106">
        <v>106</v>
      </c>
      <c r="G13106">
        <v>16</v>
      </c>
      <c r="H13106">
        <v>47</v>
      </c>
      <c r="I13106">
        <v>93</v>
      </c>
      <c r="J13106">
        <v>2</v>
      </c>
      <c r="K13106">
        <v>2</v>
      </c>
      <c r="L13106">
        <v>11</v>
      </c>
      <c r="M13106">
        <v>0</v>
      </c>
      <c r="Q13106">
        <v>211</v>
      </c>
      <c r="R13106">
        <v>5.99</v>
      </c>
      <c r="X13106">
        <v>82</v>
      </c>
      <c r="Y13106">
        <v>0.32</v>
      </c>
      <c r="Z13106">
        <v>478</v>
      </c>
      <c r="AA13106">
        <f t="shared" si="408"/>
        <v>159.33333333333334</v>
      </c>
    </row>
    <row r="13107" spans="1:27" x14ac:dyDescent="0.25">
      <c r="A13107" t="s">
        <v>2037</v>
      </c>
      <c r="B13107">
        <v>1982</v>
      </c>
      <c r="C13107" t="str">
        <f t="shared" si="409"/>
        <v>Pre-Drug 1970-1991</v>
      </c>
      <c r="D13107" t="s">
        <v>19</v>
      </c>
      <c r="E13107">
        <v>735</v>
      </c>
      <c r="F13107">
        <v>88</v>
      </c>
      <c r="G13107">
        <v>25</v>
      </c>
      <c r="H13107">
        <v>84</v>
      </c>
      <c r="I13107">
        <v>83</v>
      </c>
      <c r="J13107">
        <v>1</v>
      </c>
      <c r="K13107">
        <v>7</v>
      </c>
      <c r="L13107">
        <v>6</v>
      </c>
      <c r="M13107">
        <v>4</v>
      </c>
      <c r="Q13107">
        <v>154</v>
      </c>
      <c r="R13107">
        <v>4.76</v>
      </c>
      <c r="X13107">
        <v>84</v>
      </c>
      <c r="Y13107">
        <v>0.24</v>
      </c>
      <c r="Z13107">
        <v>499</v>
      </c>
      <c r="AA13107">
        <f t="shared" si="408"/>
        <v>166.33333333333334</v>
      </c>
    </row>
    <row r="13108" spans="1:27" x14ac:dyDescent="0.25">
      <c r="A13108" t="s">
        <v>99</v>
      </c>
      <c r="B13108">
        <v>1992</v>
      </c>
      <c r="C13108" t="str">
        <f t="shared" si="409"/>
        <v>Pre-Drug 1970-1991</v>
      </c>
      <c r="D13108" t="s">
        <v>19</v>
      </c>
      <c r="E13108">
        <v>735</v>
      </c>
      <c r="F13108">
        <v>86</v>
      </c>
      <c r="G13108">
        <v>23</v>
      </c>
      <c r="H13108">
        <v>67</v>
      </c>
      <c r="I13108">
        <v>114</v>
      </c>
      <c r="J13108">
        <v>0</v>
      </c>
      <c r="K13108">
        <v>6</v>
      </c>
      <c r="L13108">
        <v>3</v>
      </c>
      <c r="M13108">
        <v>3</v>
      </c>
      <c r="Q13108">
        <v>176</v>
      </c>
      <c r="R13108">
        <v>4.6399999999999997</v>
      </c>
      <c r="X13108">
        <v>73</v>
      </c>
      <c r="Y13108">
        <v>0.26</v>
      </c>
      <c r="Z13108">
        <v>500</v>
      </c>
      <c r="AA13108">
        <f t="shared" si="408"/>
        <v>166.66666666666666</v>
      </c>
    </row>
    <row r="13109" spans="1:27" x14ac:dyDescent="0.25">
      <c r="A13109" t="s">
        <v>1895</v>
      </c>
      <c r="B13109">
        <v>1978</v>
      </c>
      <c r="C13109" t="str">
        <f t="shared" si="409"/>
        <v>Pre-Drug 1970-1991</v>
      </c>
      <c r="D13109" t="s">
        <v>19</v>
      </c>
      <c r="E13109">
        <v>735</v>
      </c>
      <c r="F13109">
        <v>78</v>
      </c>
      <c r="G13109">
        <v>21</v>
      </c>
      <c r="H13109">
        <v>79</v>
      </c>
      <c r="I13109">
        <v>75</v>
      </c>
      <c r="J13109">
        <v>1</v>
      </c>
      <c r="K13109">
        <v>4</v>
      </c>
      <c r="L13109">
        <v>2</v>
      </c>
      <c r="M13109">
        <v>1</v>
      </c>
      <c r="Q13109">
        <v>173</v>
      </c>
      <c r="R13109">
        <v>4.18</v>
      </c>
      <c r="X13109">
        <v>88</v>
      </c>
      <c r="Y13109">
        <v>0.27</v>
      </c>
      <c r="Z13109">
        <v>504</v>
      </c>
      <c r="AA13109">
        <f t="shared" si="408"/>
        <v>168</v>
      </c>
    </row>
    <row r="13110" spans="1:27" x14ac:dyDescent="0.25">
      <c r="A13110" t="s">
        <v>89</v>
      </c>
      <c r="B13110">
        <v>2000</v>
      </c>
      <c r="C13110" t="str">
        <f t="shared" si="409"/>
        <v>Drug Era 1992-2006</v>
      </c>
      <c r="D13110" t="s">
        <v>18</v>
      </c>
      <c r="E13110">
        <v>735</v>
      </c>
      <c r="F13110">
        <v>68</v>
      </c>
      <c r="G13110">
        <v>21</v>
      </c>
      <c r="H13110">
        <v>90</v>
      </c>
      <c r="I13110">
        <v>194</v>
      </c>
      <c r="J13110">
        <v>2</v>
      </c>
      <c r="K13110">
        <v>12</v>
      </c>
      <c r="L13110">
        <v>6</v>
      </c>
      <c r="M13110">
        <v>2</v>
      </c>
      <c r="Q13110">
        <v>137</v>
      </c>
      <c r="R13110">
        <v>3.5</v>
      </c>
      <c r="X13110">
        <v>96</v>
      </c>
      <c r="Y13110">
        <v>0</v>
      </c>
      <c r="Z13110">
        <v>525</v>
      </c>
      <c r="AA13110">
        <f t="shared" si="408"/>
        <v>175</v>
      </c>
    </row>
    <row r="13111" spans="1:27" x14ac:dyDescent="0.25">
      <c r="A13111" t="s">
        <v>78</v>
      </c>
      <c r="B13111">
        <v>2009</v>
      </c>
      <c r="C13111" t="str">
        <f t="shared" si="409"/>
        <v>Post Drug Era 2007-2012</v>
      </c>
      <c r="D13111" t="s">
        <v>19</v>
      </c>
      <c r="E13111">
        <v>735</v>
      </c>
      <c r="F13111">
        <v>79</v>
      </c>
      <c r="G13111">
        <v>20</v>
      </c>
      <c r="H13111">
        <v>45</v>
      </c>
      <c r="I13111">
        <v>150</v>
      </c>
      <c r="J13111">
        <v>1</v>
      </c>
      <c r="K13111">
        <v>0</v>
      </c>
      <c r="L13111">
        <v>3</v>
      </c>
      <c r="M13111">
        <v>1</v>
      </c>
      <c r="Q13111">
        <v>180</v>
      </c>
      <c r="R13111">
        <v>4.0599999999999996</v>
      </c>
      <c r="X13111">
        <v>81</v>
      </c>
      <c r="Z13111">
        <v>526</v>
      </c>
      <c r="AA13111">
        <f t="shared" si="408"/>
        <v>175.33333333333334</v>
      </c>
    </row>
    <row r="13112" spans="1:27" x14ac:dyDescent="0.25">
      <c r="A13112" t="s">
        <v>1624</v>
      </c>
      <c r="B13112">
        <v>2008</v>
      </c>
      <c r="C13112" t="str">
        <f t="shared" si="409"/>
        <v>Post Drug Era 2007-2012</v>
      </c>
      <c r="D13112" t="s">
        <v>19</v>
      </c>
      <c r="E13112">
        <v>735</v>
      </c>
      <c r="F13112">
        <v>70</v>
      </c>
      <c r="G13112">
        <v>20</v>
      </c>
      <c r="H13112">
        <v>39</v>
      </c>
      <c r="I13112">
        <v>99</v>
      </c>
      <c r="J13112">
        <v>2</v>
      </c>
      <c r="K13112">
        <v>4</v>
      </c>
      <c r="L13112">
        <v>8</v>
      </c>
      <c r="M13112">
        <v>0</v>
      </c>
      <c r="Q13112">
        <v>178</v>
      </c>
      <c r="R13112">
        <v>3.58</v>
      </c>
      <c r="X13112">
        <v>95</v>
      </c>
      <c r="Z13112">
        <v>528</v>
      </c>
      <c r="AA13112">
        <f t="shared" si="408"/>
        <v>176</v>
      </c>
    </row>
    <row r="13113" spans="1:27" x14ac:dyDescent="0.25">
      <c r="A13113" t="s">
        <v>875</v>
      </c>
      <c r="B13113">
        <v>1990</v>
      </c>
      <c r="C13113" t="str">
        <f t="shared" si="409"/>
        <v>Pre-Drug 1970-1991</v>
      </c>
      <c r="D13113" t="s">
        <v>18</v>
      </c>
      <c r="E13113">
        <v>735</v>
      </c>
      <c r="F13113">
        <v>69</v>
      </c>
      <c r="G13113">
        <v>18</v>
      </c>
      <c r="H13113">
        <v>67</v>
      </c>
      <c r="I13113">
        <v>181</v>
      </c>
      <c r="J13113">
        <v>4</v>
      </c>
      <c r="K13113">
        <v>1</v>
      </c>
      <c r="L13113">
        <v>5</v>
      </c>
      <c r="M13113">
        <v>0</v>
      </c>
      <c r="Q13113">
        <v>130</v>
      </c>
      <c r="R13113">
        <v>3.46</v>
      </c>
      <c r="X13113">
        <v>61</v>
      </c>
      <c r="Y13113">
        <v>0.2</v>
      </c>
      <c r="Z13113">
        <v>538</v>
      </c>
      <c r="AA13113">
        <f t="shared" si="408"/>
        <v>179.33333333333334</v>
      </c>
    </row>
    <row r="13114" spans="1:27" x14ac:dyDescent="0.25">
      <c r="A13114" t="s">
        <v>3140</v>
      </c>
      <c r="B13114">
        <v>2006</v>
      </c>
      <c r="C13114" t="str">
        <f t="shared" si="409"/>
        <v>Drug Era 1992-2006</v>
      </c>
      <c r="D13114" t="s">
        <v>18</v>
      </c>
      <c r="E13114">
        <v>735</v>
      </c>
      <c r="F13114">
        <v>69</v>
      </c>
      <c r="G13114">
        <v>28</v>
      </c>
      <c r="H13114">
        <v>69</v>
      </c>
      <c r="I13114">
        <v>164</v>
      </c>
      <c r="J13114">
        <v>4</v>
      </c>
      <c r="K13114">
        <v>6</v>
      </c>
      <c r="L13114">
        <v>6</v>
      </c>
      <c r="M13114">
        <v>1</v>
      </c>
      <c r="Q13114">
        <v>134</v>
      </c>
      <c r="R13114">
        <v>3.46</v>
      </c>
      <c r="X13114">
        <v>91</v>
      </c>
      <c r="Z13114">
        <v>538</v>
      </c>
      <c r="AA13114">
        <f t="shared" si="408"/>
        <v>179.33333333333334</v>
      </c>
    </row>
    <row r="13115" spans="1:27" x14ac:dyDescent="0.25">
      <c r="A13115" t="s">
        <v>2545</v>
      </c>
      <c r="B13115">
        <v>1999</v>
      </c>
      <c r="C13115" t="str">
        <f t="shared" si="409"/>
        <v>Drug Era 1992-2006</v>
      </c>
      <c r="D13115" t="s">
        <v>18</v>
      </c>
      <c r="E13115">
        <v>735</v>
      </c>
      <c r="F13115">
        <v>71</v>
      </c>
      <c r="G13115">
        <v>25</v>
      </c>
      <c r="H13115">
        <v>44</v>
      </c>
      <c r="I13115">
        <v>152</v>
      </c>
      <c r="J13115">
        <v>0</v>
      </c>
      <c r="K13115">
        <v>4</v>
      </c>
      <c r="L13115">
        <v>5</v>
      </c>
      <c r="M13115">
        <v>0</v>
      </c>
      <c r="Q13115">
        <v>159</v>
      </c>
      <c r="R13115">
        <v>3.54</v>
      </c>
      <c r="X13115">
        <v>65</v>
      </c>
      <c r="Y13115">
        <v>0</v>
      </c>
      <c r="Z13115">
        <v>541</v>
      </c>
      <c r="AA13115">
        <f t="shared" si="408"/>
        <v>180.33333333333334</v>
      </c>
    </row>
    <row r="13116" spans="1:27" x14ac:dyDescent="0.25">
      <c r="A13116" t="s">
        <v>1537</v>
      </c>
      <c r="B13116">
        <v>1975</v>
      </c>
      <c r="C13116" t="str">
        <f t="shared" si="409"/>
        <v>Pre-Drug 1970-1991</v>
      </c>
      <c r="D13116" t="s">
        <v>19</v>
      </c>
      <c r="E13116">
        <v>736</v>
      </c>
      <c r="F13116">
        <v>80</v>
      </c>
      <c r="G13116">
        <v>15</v>
      </c>
      <c r="H13116">
        <v>66</v>
      </c>
      <c r="I13116">
        <v>75</v>
      </c>
      <c r="J13116">
        <v>5</v>
      </c>
      <c r="K13116">
        <v>5</v>
      </c>
      <c r="L13116">
        <v>2</v>
      </c>
      <c r="M13116">
        <v>0</v>
      </c>
      <c r="Q13116">
        <v>183</v>
      </c>
      <c r="R13116">
        <v>4.38</v>
      </c>
      <c r="X13116">
        <v>81</v>
      </c>
      <c r="Y13116">
        <v>0.28000000000000003</v>
      </c>
      <c r="Z13116">
        <v>493</v>
      </c>
      <c r="AA13116">
        <f t="shared" si="408"/>
        <v>164.33333333333334</v>
      </c>
    </row>
    <row r="13117" spans="1:27" x14ac:dyDescent="0.25">
      <c r="A13117" t="s">
        <v>2870</v>
      </c>
      <c r="B13117">
        <v>2006</v>
      </c>
      <c r="C13117" t="str">
        <f t="shared" si="409"/>
        <v>Drug Era 1992-2006</v>
      </c>
      <c r="D13117" t="s">
        <v>18</v>
      </c>
      <c r="E13117">
        <v>736</v>
      </c>
      <c r="F13117">
        <v>91</v>
      </c>
      <c r="G13117">
        <v>23</v>
      </c>
      <c r="H13117">
        <v>78</v>
      </c>
      <c r="I13117">
        <v>79</v>
      </c>
      <c r="J13117">
        <v>1</v>
      </c>
      <c r="K13117">
        <v>4</v>
      </c>
      <c r="L13117">
        <v>4</v>
      </c>
      <c r="M13117">
        <v>0</v>
      </c>
      <c r="Q13117">
        <v>185</v>
      </c>
      <c r="R13117">
        <v>4.97</v>
      </c>
      <c r="X13117">
        <v>103</v>
      </c>
      <c r="Z13117">
        <v>494</v>
      </c>
      <c r="AA13117">
        <f t="shared" si="408"/>
        <v>164.66666666666666</v>
      </c>
    </row>
    <row r="13118" spans="1:27" x14ac:dyDescent="0.25">
      <c r="A13118" t="s">
        <v>1107</v>
      </c>
      <c r="B13118">
        <v>2000</v>
      </c>
      <c r="C13118" t="str">
        <f t="shared" si="409"/>
        <v>Drug Era 1992-2006</v>
      </c>
      <c r="D13118" t="s">
        <v>19</v>
      </c>
      <c r="E13118">
        <v>736</v>
      </c>
      <c r="F13118">
        <v>94</v>
      </c>
      <c r="G13118">
        <v>19</v>
      </c>
      <c r="H13118">
        <v>56</v>
      </c>
      <c r="I13118">
        <v>87</v>
      </c>
      <c r="J13118">
        <v>0</v>
      </c>
      <c r="K13118">
        <v>4</v>
      </c>
      <c r="L13118">
        <v>2</v>
      </c>
      <c r="M13118">
        <v>1</v>
      </c>
      <c r="Q13118">
        <v>206</v>
      </c>
      <c r="R13118">
        <v>5.08</v>
      </c>
      <c r="X13118">
        <v>97</v>
      </c>
      <c r="Y13118">
        <v>0</v>
      </c>
      <c r="Z13118">
        <v>500</v>
      </c>
      <c r="AA13118">
        <f t="shared" si="408"/>
        <v>166.66666666666666</v>
      </c>
    </row>
    <row r="13119" spans="1:27" x14ac:dyDescent="0.25">
      <c r="A13119" t="s">
        <v>1644</v>
      </c>
      <c r="B13119">
        <v>1971</v>
      </c>
      <c r="C13119" t="str">
        <f t="shared" si="409"/>
        <v>Pre-Drug 1970-1991</v>
      </c>
      <c r="D13119" t="s">
        <v>19</v>
      </c>
      <c r="E13119">
        <v>736</v>
      </c>
      <c r="F13119">
        <v>77</v>
      </c>
      <c r="G13119">
        <v>15</v>
      </c>
      <c r="H13119">
        <v>67</v>
      </c>
      <c r="I13119">
        <v>100</v>
      </c>
      <c r="J13119">
        <v>6</v>
      </c>
      <c r="K13119">
        <v>3</v>
      </c>
      <c r="L13119">
        <v>14</v>
      </c>
      <c r="M13119">
        <v>0</v>
      </c>
      <c r="Q13119">
        <v>167</v>
      </c>
      <c r="R13119">
        <v>4.13</v>
      </c>
      <c r="X13119">
        <v>90</v>
      </c>
      <c r="Y13119">
        <v>0.25</v>
      </c>
      <c r="Z13119">
        <v>503</v>
      </c>
      <c r="AA13119">
        <f t="shared" si="408"/>
        <v>167.66666666666666</v>
      </c>
    </row>
    <row r="13120" spans="1:27" x14ac:dyDescent="0.25">
      <c r="A13120" t="s">
        <v>410</v>
      </c>
      <c r="B13120">
        <v>1982</v>
      </c>
      <c r="C13120" t="str">
        <f t="shared" si="409"/>
        <v>Pre-Drug 1970-1991</v>
      </c>
      <c r="D13120" t="s">
        <v>19</v>
      </c>
      <c r="E13120">
        <v>736</v>
      </c>
      <c r="F13120">
        <v>76</v>
      </c>
      <c r="G13120">
        <v>12</v>
      </c>
      <c r="H13120">
        <v>67</v>
      </c>
      <c r="I13120">
        <v>116</v>
      </c>
      <c r="J13120">
        <v>1</v>
      </c>
      <c r="K13120">
        <v>2</v>
      </c>
      <c r="L13120">
        <v>3</v>
      </c>
      <c r="M13120">
        <v>1</v>
      </c>
      <c r="Q13120">
        <v>168</v>
      </c>
      <c r="R13120">
        <v>4.04</v>
      </c>
      <c r="X13120">
        <v>115</v>
      </c>
      <c r="Y13120">
        <v>0.25</v>
      </c>
      <c r="Z13120">
        <v>508</v>
      </c>
      <c r="AA13120">
        <f t="shared" si="408"/>
        <v>169.33333333333334</v>
      </c>
    </row>
    <row r="13121" spans="1:27" x14ac:dyDescent="0.25">
      <c r="A13121" t="s">
        <v>947</v>
      </c>
      <c r="B13121">
        <v>1976</v>
      </c>
      <c r="C13121" t="str">
        <f t="shared" si="409"/>
        <v>Pre-Drug 1970-1991</v>
      </c>
      <c r="D13121" t="s">
        <v>18</v>
      </c>
      <c r="E13121">
        <v>736</v>
      </c>
      <c r="F13121">
        <v>67</v>
      </c>
      <c r="G13121">
        <v>10</v>
      </c>
      <c r="H13121">
        <v>66</v>
      </c>
      <c r="I13121">
        <v>81</v>
      </c>
      <c r="J13121">
        <v>7</v>
      </c>
      <c r="K13121">
        <v>7</v>
      </c>
      <c r="L13121">
        <v>5</v>
      </c>
      <c r="M13121">
        <v>3</v>
      </c>
      <c r="Q13121">
        <v>163</v>
      </c>
      <c r="R13121">
        <v>3.51</v>
      </c>
      <c r="X13121">
        <v>99</v>
      </c>
      <c r="Y13121">
        <v>0.24</v>
      </c>
      <c r="Z13121">
        <v>516</v>
      </c>
      <c r="AA13121">
        <f t="shared" si="408"/>
        <v>172</v>
      </c>
    </row>
    <row r="13122" spans="1:27" x14ac:dyDescent="0.25">
      <c r="A13122" t="s">
        <v>3094</v>
      </c>
      <c r="B13122">
        <v>1988</v>
      </c>
      <c r="C13122" t="str">
        <f t="shared" si="409"/>
        <v>Pre-Drug 1970-1991</v>
      </c>
      <c r="D13122" t="s">
        <v>19</v>
      </c>
      <c r="E13122">
        <v>736</v>
      </c>
      <c r="F13122">
        <v>76</v>
      </c>
      <c r="G13122">
        <v>13</v>
      </c>
      <c r="H13122">
        <v>101</v>
      </c>
      <c r="I13122">
        <v>148</v>
      </c>
      <c r="J13122">
        <v>2</v>
      </c>
      <c r="K13122">
        <v>16</v>
      </c>
      <c r="L13122">
        <v>1</v>
      </c>
      <c r="M13122">
        <v>8</v>
      </c>
      <c r="Q13122">
        <v>134</v>
      </c>
      <c r="R13122">
        <v>3.92</v>
      </c>
      <c r="X13122">
        <v>74</v>
      </c>
      <c r="Y13122">
        <v>0.21</v>
      </c>
      <c r="Z13122">
        <v>523</v>
      </c>
      <c r="AA13122">
        <f t="shared" ref="AA13122:AA13185" si="410">Z13122/3</f>
        <v>174.33333333333334</v>
      </c>
    </row>
    <row r="13123" spans="1:27" x14ac:dyDescent="0.25">
      <c r="A13123" t="s">
        <v>2861</v>
      </c>
      <c r="B13123">
        <v>1991</v>
      </c>
      <c r="C13123" t="str">
        <f t="shared" ref="C13123:C13186" si="411">IF(B13123&lt;1997,"Pre-Drug 1970-1991",IF(B13123&lt;=2006,"Drug Era 1992-2006","Post Drug Era 2007-2012"))</f>
        <v>Pre-Drug 1970-1991</v>
      </c>
      <c r="D13123" t="s">
        <v>18</v>
      </c>
      <c r="E13123">
        <v>736</v>
      </c>
      <c r="F13123">
        <v>58</v>
      </c>
      <c r="G13123">
        <v>9</v>
      </c>
      <c r="H13123">
        <v>54</v>
      </c>
      <c r="I13123">
        <v>104</v>
      </c>
      <c r="J13123">
        <v>4</v>
      </c>
      <c r="K13123">
        <v>2</v>
      </c>
      <c r="L13123">
        <v>6</v>
      </c>
      <c r="M13123">
        <v>3</v>
      </c>
      <c r="Q13123">
        <v>170</v>
      </c>
      <c r="R13123">
        <v>2.98</v>
      </c>
      <c r="X13123">
        <v>70</v>
      </c>
      <c r="Y13123">
        <v>0.25</v>
      </c>
      <c r="Z13123">
        <v>525</v>
      </c>
      <c r="AA13123">
        <f t="shared" si="410"/>
        <v>175</v>
      </c>
    </row>
    <row r="13124" spans="1:27" x14ac:dyDescent="0.25">
      <c r="A13124" t="s">
        <v>669</v>
      </c>
      <c r="B13124">
        <v>1974</v>
      </c>
      <c r="C13124" t="str">
        <f t="shared" si="411"/>
        <v>Pre-Drug 1970-1991</v>
      </c>
      <c r="D13124" t="s">
        <v>19</v>
      </c>
      <c r="E13124">
        <v>736</v>
      </c>
      <c r="F13124">
        <v>61</v>
      </c>
      <c r="G13124">
        <v>5</v>
      </c>
      <c r="H13124">
        <v>82</v>
      </c>
      <c r="I13124">
        <v>96</v>
      </c>
      <c r="J13124">
        <v>3</v>
      </c>
      <c r="K13124">
        <v>16</v>
      </c>
      <c r="L13124">
        <v>5</v>
      </c>
      <c r="M13124">
        <v>0</v>
      </c>
      <c r="Q13124">
        <v>135</v>
      </c>
      <c r="R13124">
        <v>3.13</v>
      </c>
      <c r="X13124">
        <v>61</v>
      </c>
      <c r="Y13124">
        <v>0.21</v>
      </c>
      <c r="Z13124">
        <v>526</v>
      </c>
      <c r="AA13124">
        <f t="shared" si="410"/>
        <v>175.33333333333334</v>
      </c>
    </row>
    <row r="13125" spans="1:27" x14ac:dyDescent="0.25">
      <c r="A13125" t="s">
        <v>2237</v>
      </c>
      <c r="B13125">
        <v>2002</v>
      </c>
      <c r="C13125" t="str">
        <f t="shared" si="411"/>
        <v>Drug Era 1992-2006</v>
      </c>
      <c r="D13125" t="s">
        <v>19</v>
      </c>
      <c r="E13125">
        <v>736</v>
      </c>
      <c r="F13125">
        <v>80</v>
      </c>
      <c r="G13125">
        <v>26</v>
      </c>
      <c r="H13125">
        <v>63</v>
      </c>
      <c r="I13125">
        <v>120</v>
      </c>
      <c r="J13125">
        <v>1</v>
      </c>
      <c r="K13125">
        <v>3</v>
      </c>
      <c r="L13125">
        <v>2</v>
      </c>
      <c r="M13125">
        <v>0</v>
      </c>
      <c r="Q13125">
        <v>172</v>
      </c>
      <c r="R13125">
        <v>4.09</v>
      </c>
      <c r="X13125">
        <v>73</v>
      </c>
      <c r="Z13125">
        <v>528</v>
      </c>
      <c r="AA13125">
        <f t="shared" si="410"/>
        <v>176</v>
      </c>
    </row>
    <row r="13126" spans="1:27" x14ac:dyDescent="0.25">
      <c r="A13126" t="s">
        <v>902</v>
      </c>
      <c r="B13126">
        <v>1993</v>
      </c>
      <c r="C13126" t="str">
        <f t="shared" si="411"/>
        <v>Pre-Drug 1970-1991</v>
      </c>
      <c r="D13126" t="s">
        <v>19</v>
      </c>
      <c r="E13126">
        <v>737</v>
      </c>
      <c r="F13126">
        <v>81</v>
      </c>
      <c r="G13126">
        <v>15</v>
      </c>
      <c r="H13126">
        <v>67</v>
      </c>
      <c r="I13126">
        <v>75</v>
      </c>
      <c r="J13126">
        <v>6</v>
      </c>
      <c r="K13126">
        <v>2</v>
      </c>
      <c r="L13126">
        <v>6</v>
      </c>
      <c r="M13126">
        <v>0</v>
      </c>
      <c r="Q13126">
        <v>189</v>
      </c>
      <c r="R13126">
        <v>4.3600000000000003</v>
      </c>
      <c r="X13126">
        <v>57</v>
      </c>
      <c r="Y13126">
        <v>0.28999999999999998</v>
      </c>
      <c r="Z13126">
        <v>502</v>
      </c>
      <c r="AA13126">
        <f t="shared" si="410"/>
        <v>167.33333333333334</v>
      </c>
    </row>
    <row r="13127" spans="1:27" x14ac:dyDescent="0.25">
      <c r="A13127" t="s">
        <v>854</v>
      </c>
      <c r="B13127">
        <v>2008</v>
      </c>
      <c r="C13127" t="str">
        <f t="shared" si="411"/>
        <v>Post Drug Era 2007-2012</v>
      </c>
      <c r="D13127" t="s">
        <v>19</v>
      </c>
      <c r="E13127">
        <v>737</v>
      </c>
      <c r="F13127">
        <v>81</v>
      </c>
      <c r="G13127">
        <v>10</v>
      </c>
      <c r="H13127">
        <v>77</v>
      </c>
      <c r="I13127">
        <v>118</v>
      </c>
      <c r="J13127">
        <v>2</v>
      </c>
      <c r="K13127">
        <v>6</v>
      </c>
      <c r="L13127">
        <v>12</v>
      </c>
      <c r="M13127">
        <v>1</v>
      </c>
      <c r="Q13127">
        <v>172</v>
      </c>
      <c r="R13127">
        <v>4.34</v>
      </c>
      <c r="X13127">
        <v>101</v>
      </c>
      <c r="Z13127">
        <v>504</v>
      </c>
      <c r="AA13127">
        <f t="shared" si="410"/>
        <v>168</v>
      </c>
    </row>
    <row r="13128" spans="1:27" x14ac:dyDescent="0.25">
      <c r="A13128" t="s">
        <v>2628</v>
      </c>
      <c r="B13128">
        <v>1976</v>
      </c>
      <c r="C13128" t="str">
        <f t="shared" si="411"/>
        <v>Pre-Drug 1970-1991</v>
      </c>
      <c r="D13128" t="s">
        <v>19</v>
      </c>
      <c r="E13128">
        <v>737</v>
      </c>
      <c r="F13128">
        <v>72</v>
      </c>
      <c r="G13128">
        <v>9</v>
      </c>
      <c r="H13128">
        <v>69</v>
      </c>
      <c r="I13128">
        <v>63</v>
      </c>
      <c r="J13128">
        <v>4</v>
      </c>
      <c r="K13128">
        <v>4</v>
      </c>
      <c r="L13128">
        <v>6</v>
      </c>
      <c r="M13128">
        <v>1</v>
      </c>
      <c r="Q13128">
        <v>177</v>
      </c>
      <c r="R13128">
        <v>3.77</v>
      </c>
      <c r="X13128">
        <v>82</v>
      </c>
      <c r="Y13128">
        <v>0.27</v>
      </c>
      <c r="Z13128">
        <v>516</v>
      </c>
      <c r="AA13128">
        <f t="shared" si="410"/>
        <v>172</v>
      </c>
    </row>
    <row r="13129" spans="1:27" x14ac:dyDescent="0.25">
      <c r="A13129" t="s">
        <v>2739</v>
      </c>
      <c r="B13129">
        <v>1971</v>
      </c>
      <c r="C13129" t="str">
        <f t="shared" si="411"/>
        <v>Pre-Drug 1970-1991</v>
      </c>
      <c r="D13129" t="s">
        <v>18</v>
      </c>
      <c r="E13129">
        <v>737</v>
      </c>
      <c r="F13129">
        <v>69</v>
      </c>
      <c r="G13129">
        <v>19</v>
      </c>
      <c r="H13129">
        <v>35</v>
      </c>
      <c r="I13129">
        <v>110</v>
      </c>
      <c r="J13129">
        <v>4</v>
      </c>
      <c r="K13129">
        <v>2</v>
      </c>
      <c r="L13129">
        <v>6</v>
      </c>
      <c r="M13129">
        <v>1</v>
      </c>
      <c r="Q13129">
        <v>186</v>
      </c>
      <c r="R13129">
        <v>3.6</v>
      </c>
      <c r="X13129">
        <v>82</v>
      </c>
      <c r="Y13129">
        <v>0.27</v>
      </c>
      <c r="Z13129">
        <v>518</v>
      </c>
      <c r="AA13129">
        <f t="shared" si="410"/>
        <v>172.66666666666666</v>
      </c>
    </row>
    <row r="13130" spans="1:27" x14ac:dyDescent="0.25">
      <c r="A13130" t="s">
        <v>311</v>
      </c>
      <c r="B13130">
        <v>1972</v>
      </c>
      <c r="C13130" t="str">
        <f t="shared" si="411"/>
        <v>Pre-Drug 1970-1991</v>
      </c>
      <c r="D13130" t="s">
        <v>19</v>
      </c>
      <c r="E13130">
        <v>737</v>
      </c>
      <c r="F13130">
        <v>70</v>
      </c>
      <c r="G13130">
        <v>11</v>
      </c>
      <c r="H13130">
        <v>48</v>
      </c>
      <c r="I13130">
        <v>105</v>
      </c>
      <c r="J13130">
        <v>6</v>
      </c>
      <c r="K13130">
        <v>2</v>
      </c>
      <c r="L13130">
        <v>6</v>
      </c>
      <c r="M13130">
        <v>0</v>
      </c>
      <c r="Q13130">
        <v>183</v>
      </c>
      <c r="R13130">
        <v>3.63</v>
      </c>
      <c r="X13130">
        <v>73</v>
      </c>
      <c r="Y13130">
        <v>0.27</v>
      </c>
      <c r="Z13130">
        <v>520</v>
      </c>
      <c r="AA13130">
        <f t="shared" si="410"/>
        <v>173.33333333333334</v>
      </c>
    </row>
    <row r="13131" spans="1:27" x14ac:dyDescent="0.25">
      <c r="A13131" t="s">
        <v>235</v>
      </c>
      <c r="B13131">
        <v>2005</v>
      </c>
      <c r="C13131" t="str">
        <f t="shared" si="411"/>
        <v>Drug Era 1992-2006</v>
      </c>
      <c r="D13131" t="s">
        <v>18</v>
      </c>
      <c r="E13131">
        <v>737</v>
      </c>
      <c r="F13131">
        <v>80</v>
      </c>
      <c r="G13131">
        <v>24</v>
      </c>
      <c r="H13131">
        <v>49</v>
      </c>
      <c r="I13131">
        <v>95</v>
      </c>
      <c r="J13131">
        <v>5</v>
      </c>
      <c r="K13131">
        <v>4</v>
      </c>
      <c r="L13131">
        <v>4</v>
      </c>
      <c r="M13131">
        <v>0</v>
      </c>
      <c r="Q13131">
        <v>171</v>
      </c>
      <c r="R13131">
        <v>4.13</v>
      </c>
      <c r="X13131">
        <v>73</v>
      </c>
      <c r="Z13131">
        <v>523</v>
      </c>
      <c r="AA13131">
        <f t="shared" si="410"/>
        <v>174.33333333333334</v>
      </c>
    </row>
    <row r="13132" spans="1:27" x14ac:dyDescent="0.25">
      <c r="A13132" t="s">
        <v>2714</v>
      </c>
      <c r="B13132">
        <v>1980</v>
      </c>
      <c r="C13132" t="str">
        <f t="shared" si="411"/>
        <v>Pre-Drug 1970-1991</v>
      </c>
      <c r="D13132" t="s">
        <v>19</v>
      </c>
      <c r="E13132">
        <v>737</v>
      </c>
      <c r="F13132">
        <v>66</v>
      </c>
      <c r="G13132">
        <v>11</v>
      </c>
      <c r="H13132">
        <v>52</v>
      </c>
      <c r="I13132">
        <v>71</v>
      </c>
      <c r="J13132">
        <v>8</v>
      </c>
      <c r="K13132">
        <v>1</v>
      </c>
      <c r="L13132">
        <v>7</v>
      </c>
      <c r="M13132">
        <v>0</v>
      </c>
      <c r="Q13132">
        <v>186</v>
      </c>
      <c r="R13132">
        <v>3.39</v>
      </c>
      <c r="X13132">
        <v>113</v>
      </c>
      <c r="Y13132">
        <v>0.27</v>
      </c>
      <c r="Z13132">
        <v>525</v>
      </c>
      <c r="AA13132">
        <f t="shared" si="410"/>
        <v>175</v>
      </c>
    </row>
    <row r="13133" spans="1:27" x14ac:dyDescent="0.25">
      <c r="A13133" t="s">
        <v>724</v>
      </c>
      <c r="B13133">
        <v>2002</v>
      </c>
      <c r="C13133" t="str">
        <f t="shared" si="411"/>
        <v>Drug Era 1992-2006</v>
      </c>
      <c r="D13133" t="s">
        <v>18</v>
      </c>
      <c r="E13133">
        <v>737</v>
      </c>
      <c r="F13133">
        <v>60</v>
      </c>
      <c r="G13133">
        <v>24</v>
      </c>
      <c r="H13133">
        <v>49</v>
      </c>
      <c r="I13133">
        <v>93</v>
      </c>
      <c r="J13133">
        <v>8</v>
      </c>
      <c r="K13133">
        <v>3</v>
      </c>
      <c r="L13133">
        <v>7</v>
      </c>
      <c r="M13133">
        <v>1</v>
      </c>
      <c r="Q13133">
        <v>173</v>
      </c>
      <c r="R13133">
        <v>3.03</v>
      </c>
      <c r="X13133">
        <v>121</v>
      </c>
      <c r="Z13133">
        <v>534</v>
      </c>
      <c r="AA13133">
        <f t="shared" si="410"/>
        <v>178</v>
      </c>
    </row>
    <row r="13134" spans="1:27" x14ac:dyDescent="0.25">
      <c r="A13134" t="s">
        <v>2016</v>
      </c>
      <c r="B13134">
        <v>1977</v>
      </c>
      <c r="C13134" t="str">
        <f t="shared" si="411"/>
        <v>Pre-Drug 1970-1991</v>
      </c>
      <c r="D13134" t="s">
        <v>18</v>
      </c>
      <c r="E13134">
        <v>737</v>
      </c>
      <c r="F13134">
        <v>61</v>
      </c>
      <c r="G13134">
        <v>14</v>
      </c>
      <c r="H13134">
        <v>64</v>
      </c>
      <c r="I13134">
        <v>101</v>
      </c>
      <c r="J13134">
        <v>3</v>
      </c>
      <c r="K13134">
        <v>5</v>
      </c>
      <c r="L13134">
        <v>1</v>
      </c>
      <c r="M13134">
        <v>1</v>
      </c>
      <c r="Q13134">
        <v>155</v>
      </c>
      <c r="R13134">
        <v>3.04</v>
      </c>
      <c r="X13134">
        <v>76</v>
      </c>
      <c r="Y13134">
        <v>0.23</v>
      </c>
      <c r="Z13134">
        <v>542</v>
      </c>
      <c r="AA13134">
        <f t="shared" si="410"/>
        <v>180.66666666666666</v>
      </c>
    </row>
    <row r="13135" spans="1:27" x14ac:dyDescent="0.25">
      <c r="A13135" t="s">
        <v>2261</v>
      </c>
      <c r="B13135">
        <v>1993</v>
      </c>
      <c r="C13135" t="str">
        <f t="shared" si="411"/>
        <v>Pre-Drug 1970-1991</v>
      </c>
      <c r="D13135" t="s">
        <v>18</v>
      </c>
      <c r="E13135">
        <v>738</v>
      </c>
      <c r="F13135">
        <v>96</v>
      </c>
      <c r="G13135">
        <v>19</v>
      </c>
      <c r="H13135">
        <v>59</v>
      </c>
      <c r="I13135">
        <v>94</v>
      </c>
      <c r="J13135">
        <v>1</v>
      </c>
      <c r="K13135">
        <v>3</v>
      </c>
      <c r="L13135">
        <v>7</v>
      </c>
      <c r="M13135">
        <v>2</v>
      </c>
      <c r="Q13135">
        <v>200</v>
      </c>
      <c r="R13135">
        <v>5.26</v>
      </c>
      <c r="X13135">
        <v>86</v>
      </c>
      <c r="Y13135">
        <v>0.3</v>
      </c>
      <c r="Z13135">
        <v>493</v>
      </c>
      <c r="AA13135">
        <f t="shared" si="410"/>
        <v>164.33333333333334</v>
      </c>
    </row>
    <row r="13136" spans="1:27" x14ac:dyDescent="0.25">
      <c r="A13136" t="s">
        <v>1721</v>
      </c>
      <c r="B13136">
        <v>2008</v>
      </c>
      <c r="C13136" t="str">
        <f t="shared" si="411"/>
        <v>Post Drug Era 2007-2012</v>
      </c>
      <c r="D13136" t="s">
        <v>18</v>
      </c>
      <c r="E13136">
        <v>738</v>
      </c>
      <c r="F13136">
        <v>84</v>
      </c>
      <c r="G13136">
        <v>15</v>
      </c>
      <c r="H13136">
        <v>70</v>
      </c>
      <c r="I13136">
        <v>91</v>
      </c>
      <c r="J13136">
        <v>6</v>
      </c>
      <c r="K13136">
        <v>8</v>
      </c>
      <c r="L13136">
        <v>8</v>
      </c>
      <c r="M13136">
        <v>1</v>
      </c>
      <c r="Q13136">
        <v>172</v>
      </c>
      <c r="R13136">
        <v>4.53</v>
      </c>
      <c r="X13136">
        <v>66</v>
      </c>
      <c r="Z13136">
        <v>501</v>
      </c>
      <c r="AA13136">
        <f t="shared" si="410"/>
        <v>167</v>
      </c>
    </row>
    <row r="13137" spans="1:27" x14ac:dyDescent="0.25">
      <c r="A13137" t="s">
        <v>414</v>
      </c>
      <c r="B13137">
        <v>1985</v>
      </c>
      <c r="C13137" t="str">
        <f t="shared" si="411"/>
        <v>Pre-Drug 1970-1991</v>
      </c>
      <c r="D13137" t="s">
        <v>19</v>
      </c>
      <c r="E13137">
        <v>738</v>
      </c>
      <c r="F13137">
        <v>91</v>
      </c>
      <c r="G13137">
        <v>25</v>
      </c>
      <c r="H13137">
        <v>53</v>
      </c>
      <c r="I13137">
        <v>81</v>
      </c>
      <c r="J13137">
        <v>0</v>
      </c>
      <c r="K13137">
        <v>7</v>
      </c>
      <c r="L13137">
        <v>3</v>
      </c>
      <c r="M13137">
        <v>0</v>
      </c>
      <c r="Q13137">
        <v>182</v>
      </c>
      <c r="R13137">
        <v>4.8099999999999996</v>
      </c>
      <c r="X13137">
        <v>80</v>
      </c>
      <c r="Y13137">
        <v>0.27</v>
      </c>
      <c r="Z13137">
        <v>511</v>
      </c>
      <c r="AA13137">
        <f t="shared" si="410"/>
        <v>170.33333333333334</v>
      </c>
    </row>
    <row r="13138" spans="1:27" x14ac:dyDescent="0.25">
      <c r="A13138" t="s">
        <v>1781</v>
      </c>
      <c r="B13138">
        <v>1990</v>
      </c>
      <c r="C13138" t="str">
        <f t="shared" si="411"/>
        <v>Pre-Drug 1970-1991</v>
      </c>
      <c r="D13138" t="s">
        <v>19</v>
      </c>
      <c r="E13138">
        <v>738</v>
      </c>
      <c r="F13138">
        <v>63</v>
      </c>
      <c r="G13138">
        <v>9</v>
      </c>
      <c r="H13138">
        <v>72</v>
      </c>
      <c r="I13138">
        <v>78</v>
      </c>
      <c r="J13138">
        <v>1</v>
      </c>
      <c r="K13138">
        <v>6</v>
      </c>
      <c r="L13138">
        <v>2</v>
      </c>
      <c r="M13138">
        <v>1</v>
      </c>
      <c r="Q13138">
        <v>161</v>
      </c>
      <c r="R13138">
        <v>3.25</v>
      </c>
      <c r="X13138">
        <v>69</v>
      </c>
      <c r="Y13138">
        <v>0.24</v>
      </c>
      <c r="Z13138">
        <v>523</v>
      </c>
      <c r="AA13138">
        <f t="shared" si="410"/>
        <v>174.33333333333334</v>
      </c>
    </row>
    <row r="13139" spans="1:27" x14ac:dyDescent="0.25">
      <c r="A13139" t="s">
        <v>2167</v>
      </c>
      <c r="B13139">
        <v>2005</v>
      </c>
      <c r="C13139" t="str">
        <f t="shared" si="411"/>
        <v>Drug Era 1992-2006</v>
      </c>
      <c r="D13139" t="s">
        <v>18</v>
      </c>
      <c r="E13139">
        <v>738</v>
      </c>
      <c r="F13139">
        <v>76</v>
      </c>
      <c r="G13139">
        <v>17</v>
      </c>
      <c r="H13139">
        <v>41</v>
      </c>
      <c r="I13139">
        <v>122</v>
      </c>
      <c r="J13139">
        <v>2</v>
      </c>
      <c r="K13139">
        <v>3</v>
      </c>
      <c r="L13139">
        <v>3</v>
      </c>
      <c r="M13139">
        <v>0</v>
      </c>
      <c r="Q13139">
        <v>185</v>
      </c>
      <c r="R13139">
        <v>3.9</v>
      </c>
      <c r="X13139">
        <v>77</v>
      </c>
      <c r="Z13139">
        <v>526</v>
      </c>
      <c r="AA13139">
        <f t="shared" si="410"/>
        <v>175.33333333333334</v>
      </c>
    </row>
    <row r="13140" spans="1:27" x14ac:dyDescent="0.25">
      <c r="A13140" t="s">
        <v>1122</v>
      </c>
      <c r="B13140">
        <v>2011</v>
      </c>
      <c r="C13140" t="str">
        <f t="shared" si="411"/>
        <v>Post Drug Era 2007-2012</v>
      </c>
      <c r="D13140" t="s">
        <v>18</v>
      </c>
      <c r="E13140">
        <v>739</v>
      </c>
      <c r="F13140">
        <v>90</v>
      </c>
      <c r="G13140">
        <v>21</v>
      </c>
      <c r="H13140">
        <v>68</v>
      </c>
      <c r="I13140">
        <v>94</v>
      </c>
      <c r="J13140">
        <v>3</v>
      </c>
      <c r="K13140">
        <v>8</v>
      </c>
      <c r="L13140">
        <v>6</v>
      </c>
      <c r="M13140">
        <v>1</v>
      </c>
      <c r="Q13140">
        <v>175</v>
      </c>
      <c r="R13140">
        <v>4.76</v>
      </c>
      <c r="X13140">
        <v>90</v>
      </c>
      <c r="Z13140">
        <v>511</v>
      </c>
      <c r="AA13140">
        <f t="shared" si="410"/>
        <v>170.33333333333334</v>
      </c>
    </row>
    <row r="13141" spans="1:27" x14ac:dyDescent="0.25">
      <c r="A13141" t="s">
        <v>1028</v>
      </c>
      <c r="B13141">
        <v>1980</v>
      </c>
      <c r="C13141" t="str">
        <f t="shared" si="411"/>
        <v>Pre-Drug 1970-1991</v>
      </c>
      <c r="D13141" t="s">
        <v>18</v>
      </c>
      <c r="E13141">
        <v>739</v>
      </c>
      <c r="F13141">
        <v>82</v>
      </c>
      <c r="G13141">
        <v>12</v>
      </c>
      <c r="H13141">
        <v>59</v>
      </c>
      <c r="I13141">
        <v>91</v>
      </c>
      <c r="J13141">
        <v>3</v>
      </c>
      <c r="K13141">
        <v>3</v>
      </c>
      <c r="L13141">
        <v>0</v>
      </c>
      <c r="M13141">
        <v>1</v>
      </c>
      <c r="Q13141">
        <v>198</v>
      </c>
      <c r="R13141">
        <v>4.3099999999999996</v>
      </c>
      <c r="X13141">
        <v>115</v>
      </c>
      <c r="Y13141">
        <v>0.28999999999999998</v>
      </c>
      <c r="Z13141">
        <v>514</v>
      </c>
      <c r="AA13141">
        <f t="shared" si="410"/>
        <v>171.33333333333334</v>
      </c>
    </row>
    <row r="13142" spans="1:27" x14ac:dyDescent="0.25">
      <c r="A13142" t="s">
        <v>269</v>
      </c>
      <c r="B13142">
        <v>1997</v>
      </c>
      <c r="C13142" t="str">
        <f t="shared" si="411"/>
        <v>Drug Era 1992-2006</v>
      </c>
      <c r="D13142" t="s">
        <v>19</v>
      </c>
      <c r="E13142">
        <v>739</v>
      </c>
      <c r="F13142">
        <v>81</v>
      </c>
      <c r="G13142">
        <v>18</v>
      </c>
      <c r="H13142">
        <v>46</v>
      </c>
      <c r="I13142">
        <v>90</v>
      </c>
      <c r="J13142">
        <v>2</v>
      </c>
      <c r="K13142">
        <v>6</v>
      </c>
      <c r="L13142">
        <v>3</v>
      </c>
      <c r="M13142">
        <v>1</v>
      </c>
      <c r="Q13142">
        <v>186</v>
      </c>
      <c r="R13142">
        <v>4.17</v>
      </c>
      <c r="X13142">
        <v>135</v>
      </c>
      <c r="Y13142">
        <v>0.27</v>
      </c>
      <c r="Z13142">
        <v>525</v>
      </c>
      <c r="AA13142">
        <f t="shared" si="410"/>
        <v>175</v>
      </c>
    </row>
    <row r="13143" spans="1:27" x14ac:dyDescent="0.25">
      <c r="A13143" t="s">
        <v>2323</v>
      </c>
      <c r="B13143">
        <v>1975</v>
      </c>
      <c r="C13143" t="str">
        <f t="shared" si="411"/>
        <v>Pre-Drug 1970-1991</v>
      </c>
      <c r="D13143" t="s">
        <v>18</v>
      </c>
      <c r="E13143">
        <v>739</v>
      </c>
      <c r="F13143">
        <v>63</v>
      </c>
      <c r="G13143">
        <v>4</v>
      </c>
      <c r="H13143">
        <v>37</v>
      </c>
      <c r="I13143">
        <v>99</v>
      </c>
      <c r="J13143">
        <v>5</v>
      </c>
      <c r="K13143">
        <v>4</v>
      </c>
      <c r="L13143">
        <v>4</v>
      </c>
      <c r="M13143">
        <v>0</v>
      </c>
      <c r="Q13143">
        <v>181</v>
      </c>
      <c r="R13143">
        <v>3.23</v>
      </c>
      <c r="X13143">
        <v>79</v>
      </c>
      <c r="Y13143">
        <v>0.26</v>
      </c>
      <c r="Z13143">
        <v>527</v>
      </c>
      <c r="AA13143">
        <f t="shared" si="410"/>
        <v>175.66666666666666</v>
      </c>
    </row>
    <row r="13144" spans="1:27" x14ac:dyDescent="0.25">
      <c r="A13144" t="s">
        <v>2735</v>
      </c>
      <c r="B13144">
        <v>1983</v>
      </c>
      <c r="C13144" t="str">
        <f t="shared" si="411"/>
        <v>Pre-Drug 1970-1991</v>
      </c>
      <c r="D13144" t="s">
        <v>19</v>
      </c>
      <c r="E13144">
        <v>739</v>
      </c>
      <c r="F13144">
        <v>86</v>
      </c>
      <c r="G13144">
        <v>29</v>
      </c>
      <c r="H13144">
        <v>58</v>
      </c>
      <c r="I13144">
        <v>87</v>
      </c>
      <c r="J13144">
        <v>0</v>
      </c>
      <c r="K13144">
        <v>5</v>
      </c>
      <c r="L13144">
        <v>4</v>
      </c>
      <c r="M13144">
        <v>4</v>
      </c>
      <c r="Q13144">
        <v>182</v>
      </c>
      <c r="R13144">
        <v>4.41</v>
      </c>
      <c r="X13144">
        <v>98</v>
      </c>
      <c r="Y13144">
        <v>0.27</v>
      </c>
      <c r="Z13144">
        <v>527</v>
      </c>
      <c r="AA13144">
        <f t="shared" si="410"/>
        <v>175.66666666666666</v>
      </c>
    </row>
    <row r="13145" spans="1:27" x14ac:dyDescent="0.25">
      <c r="A13145" t="s">
        <v>2147</v>
      </c>
      <c r="B13145">
        <v>1975</v>
      </c>
      <c r="C13145" t="str">
        <f t="shared" si="411"/>
        <v>Pre-Drug 1970-1991</v>
      </c>
      <c r="D13145" t="s">
        <v>19</v>
      </c>
      <c r="E13145">
        <v>739</v>
      </c>
      <c r="F13145">
        <v>64</v>
      </c>
      <c r="G13145">
        <v>13</v>
      </c>
      <c r="H13145">
        <v>45</v>
      </c>
      <c r="I13145">
        <v>89</v>
      </c>
      <c r="J13145">
        <v>6</v>
      </c>
      <c r="K13145">
        <v>0</v>
      </c>
      <c r="L13145">
        <v>3</v>
      </c>
      <c r="M13145">
        <v>0</v>
      </c>
      <c r="Q13145">
        <v>173</v>
      </c>
      <c r="R13145">
        <v>3.25</v>
      </c>
      <c r="X13145">
        <v>111</v>
      </c>
      <c r="Y13145">
        <v>0.25</v>
      </c>
      <c r="Z13145">
        <v>531</v>
      </c>
      <c r="AA13145">
        <f t="shared" si="410"/>
        <v>177</v>
      </c>
    </row>
    <row r="13146" spans="1:27" x14ac:dyDescent="0.25">
      <c r="A13146" t="s">
        <v>2189</v>
      </c>
      <c r="B13146">
        <v>1975</v>
      </c>
      <c r="C13146" t="str">
        <f t="shared" si="411"/>
        <v>Pre-Drug 1970-1991</v>
      </c>
      <c r="D13146" t="s">
        <v>19</v>
      </c>
      <c r="E13146">
        <v>739</v>
      </c>
      <c r="F13146">
        <v>62</v>
      </c>
      <c r="G13146">
        <v>12</v>
      </c>
      <c r="H13146">
        <v>36</v>
      </c>
      <c r="I13146">
        <v>148</v>
      </c>
      <c r="J13146">
        <v>1</v>
      </c>
      <c r="K13146">
        <v>3</v>
      </c>
      <c r="L13146">
        <v>3</v>
      </c>
      <c r="M13146">
        <v>0</v>
      </c>
      <c r="Q13146">
        <v>157</v>
      </c>
      <c r="R13146">
        <v>3.03</v>
      </c>
      <c r="X13146">
        <v>87</v>
      </c>
      <c r="Y13146">
        <v>0.22</v>
      </c>
      <c r="Z13146">
        <v>552</v>
      </c>
      <c r="AA13146">
        <f t="shared" si="410"/>
        <v>184</v>
      </c>
    </row>
    <row r="13147" spans="1:27" x14ac:dyDescent="0.25">
      <c r="A13147" t="s">
        <v>3003</v>
      </c>
      <c r="B13147">
        <v>2012</v>
      </c>
      <c r="C13147" t="str">
        <f t="shared" si="411"/>
        <v>Post Drug Era 2007-2012</v>
      </c>
      <c r="D13147" t="s">
        <v>19</v>
      </c>
      <c r="E13147">
        <v>739</v>
      </c>
      <c r="F13147">
        <v>59</v>
      </c>
      <c r="G13147">
        <v>20</v>
      </c>
      <c r="H13147">
        <v>45</v>
      </c>
      <c r="I13147">
        <v>142</v>
      </c>
      <c r="J13147">
        <v>0</v>
      </c>
      <c r="K13147">
        <v>2</v>
      </c>
      <c r="L13147">
        <v>4</v>
      </c>
      <c r="M13147">
        <v>0</v>
      </c>
      <c r="Q13147">
        <v>147</v>
      </c>
      <c r="R13147">
        <v>2.81</v>
      </c>
      <c r="X13147">
        <v>85</v>
      </c>
      <c r="Z13147">
        <v>566</v>
      </c>
      <c r="AA13147">
        <f t="shared" si="410"/>
        <v>188.66666666666666</v>
      </c>
    </row>
    <row r="13148" spans="1:27" x14ac:dyDescent="0.25">
      <c r="A13148" t="s">
        <v>2317</v>
      </c>
      <c r="B13148">
        <v>2006</v>
      </c>
      <c r="C13148" t="str">
        <f t="shared" si="411"/>
        <v>Drug Era 1992-2006</v>
      </c>
      <c r="D13148" t="s">
        <v>19</v>
      </c>
      <c r="E13148">
        <v>740</v>
      </c>
      <c r="F13148">
        <v>106</v>
      </c>
      <c r="G13148">
        <v>19</v>
      </c>
      <c r="H13148">
        <v>63</v>
      </c>
      <c r="I13148">
        <v>76</v>
      </c>
      <c r="J13148">
        <v>1</v>
      </c>
      <c r="K13148">
        <v>12</v>
      </c>
      <c r="L13148">
        <v>8</v>
      </c>
      <c r="M13148">
        <v>2</v>
      </c>
      <c r="Q13148">
        <v>202</v>
      </c>
      <c r="R13148">
        <v>5.71</v>
      </c>
      <c r="X13148">
        <v>130</v>
      </c>
      <c r="Z13148">
        <v>501</v>
      </c>
      <c r="AA13148">
        <f t="shared" si="410"/>
        <v>167</v>
      </c>
    </row>
    <row r="13149" spans="1:27" x14ac:dyDescent="0.25">
      <c r="A13149" t="s">
        <v>659</v>
      </c>
      <c r="B13149">
        <v>2009</v>
      </c>
      <c r="C13149" t="str">
        <f t="shared" si="411"/>
        <v>Post Drug Era 2007-2012</v>
      </c>
      <c r="D13149" t="s">
        <v>18</v>
      </c>
      <c r="E13149">
        <v>740</v>
      </c>
      <c r="F13149">
        <v>84</v>
      </c>
      <c r="G13149">
        <v>24</v>
      </c>
      <c r="H13149">
        <v>61</v>
      </c>
      <c r="I13149">
        <v>132</v>
      </c>
      <c r="J13149">
        <v>0</v>
      </c>
      <c r="K13149">
        <v>4</v>
      </c>
      <c r="L13149">
        <v>14</v>
      </c>
      <c r="M13149">
        <v>0</v>
      </c>
      <c r="Q13149">
        <v>172</v>
      </c>
      <c r="R13149">
        <v>4.41</v>
      </c>
      <c r="X13149">
        <v>79</v>
      </c>
      <c r="Z13149">
        <v>514</v>
      </c>
      <c r="AA13149">
        <f t="shared" si="410"/>
        <v>171.33333333333334</v>
      </c>
    </row>
    <row r="13150" spans="1:27" x14ac:dyDescent="0.25">
      <c r="A13150" t="s">
        <v>3105</v>
      </c>
      <c r="B13150">
        <v>2001</v>
      </c>
      <c r="C13150" t="str">
        <f t="shared" si="411"/>
        <v>Drug Era 1992-2006</v>
      </c>
      <c r="D13150" t="s">
        <v>18</v>
      </c>
      <c r="E13150">
        <v>740</v>
      </c>
      <c r="F13150">
        <v>65</v>
      </c>
      <c r="G13150">
        <v>16</v>
      </c>
      <c r="H13150">
        <v>92</v>
      </c>
      <c r="I13150">
        <v>217</v>
      </c>
      <c r="J13150">
        <v>3</v>
      </c>
      <c r="K13150">
        <v>9</v>
      </c>
      <c r="L13150">
        <v>10</v>
      </c>
      <c r="M13150">
        <v>0</v>
      </c>
      <c r="Q13150">
        <v>127</v>
      </c>
      <c r="R13150">
        <v>3.36</v>
      </c>
      <c r="X13150">
        <v>58</v>
      </c>
      <c r="Z13150">
        <v>523</v>
      </c>
      <c r="AA13150">
        <f t="shared" si="410"/>
        <v>174.33333333333334</v>
      </c>
    </row>
    <row r="13151" spans="1:27" x14ac:dyDescent="0.25">
      <c r="A13151" t="s">
        <v>1547</v>
      </c>
      <c r="B13151">
        <v>1978</v>
      </c>
      <c r="C13151" t="str">
        <f t="shared" si="411"/>
        <v>Pre-Drug 1970-1991</v>
      </c>
      <c r="D13151" t="s">
        <v>19</v>
      </c>
      <c r="E13151">
        <v>740</v>
      </c>
      <c r="F13151">
        <v>67</v>
      </c>
      <c r="G13151">
        <v>15</v>
      </c>
      <c r="H13151">
        <v>56</v>
      </c>
      <c r="I13151">
        <v>92</v>
      </c>
      <c r="J13151">
        <v>8</v>
      </c>
      <c r="K13151">
        <v>2</v>
      </c>
      <c r="L13151">
        <v>3</v>
      </c>
      <c r="M13151">
        <v>0</v>
      </c>
      <c r="Q13151">
        <v>169</v>
      </c>
      <c r="R13151">
        <v>3.43</v>
      </c>
      <c r="X13151">
        <v>78</v>
      </c>
      <c r="Y13151">
        <v>0.25</v>
      </c>
      <c r="Z13151">
        <v>527</v>
      </c>
      <c r="AA13151">
        <f t="shared" si="410"/>
        <v>175.66666666666666</v>
      </c>
    </row>
    <row r="13152" spans="1:27" x14ac:dyDescent="0.25">
      <c r="A13152" t="s">
        <v>1548</v>
      </c>
      <c r="B13152">
        <v>1989</v>
      </c>
      <c r="C13152" t="str">
        <f t="shared" si="411"/>
        <v>Pre-Drug 1970-1991</v>
      </c>
      <c r="D13152" t="s">
        <v>18</v>
      </c>
      <c r="E13152">
        <v>740</v>
      </c>
      <c r="F13152">
        <v>47</v>
      </c>
      <c r="G13152">
        <v>13</v>
      </c>
      <c r="H13152">
        <v>93</v>
      </c>
      <c r="I13152">
        <v>175</v>
      </c>
      <c r="J13152">
        <v>6</v>
      </c>
      <c r="K13152">
        <v>5</v>
      </c>
      <c r="L13152">
        <v>0</v>
      </c>
      <c r="M13152">
        <v>2</v>
      </c>
      <c r="Q13152">
        <v>138</v>
      </c>
      <c r="R13152">
        <v>2.39</v>
      </c>
      <c r="X13152">
        <v>98</v>
      </c>
      <c r="Y13152">
        <v>0.21</v>
      </c>
      <c r="Z13152">
        <v>530</v>
      </c>
      <c r="AA13152">
        <f t="shared" si="410"/>
        <v>176.66666666666666</v>
      </c>
    </row>
    <row r="13153" spans="1:27" x14ac:dyDescent="0.25">
      <c r="A13153" t="s">
        <v>2990</v>
      </c>
      <c r="B13153">
        <v>2005</v>
      </c>
      <c r="C13153" t="str">
        <f t="shared" si="411"/>
        <v>Drug Era 1992-2006</v>
      </c>
      <c r="D13153" t="s">
        <v>19</v>
      </c>
      <c r="E13153">
        <v>740</v>
      </c>
      <c r="F13153">
        <v>63</v>
      </c>
      <c r="G13153">
        <v>19</v>
      </c>
      <c r="H13153">
        <v>51</v>
      </c>
      <c r="I13153">
        <v>94</v>
      </c>
      <c r="J13153">
        <v>0</v>
      </c>
      <c r="K13153">
        <v>2</v>
      </c>
      <c r="L13153">
        <v>8</v>
      </c>
      <c r="M13153">
        <v>0</v>
      </c>
      <c r="Q13153">
        <v>184</v>
      </c>
      <c r="R13153">
        <v>3.2</v>
      </c>
      <c r="X13153">
        <v>93</v>
      </c>
      <c r="Z13153">
        <v>532</v>
      </c>
      <c r="AA13153">
        <f t="shared" si="410"/>
        <v>177.33333333333334</v>
      </c>
    </row>
    <row r="13154" spans="1:27" x14ac:dyDescent="0.25">
      <c r="A13154" t="s">
        <v>3094</v>
      </c>
      <c r="B13154">
        <v>1986</v>
      </c>
      <c r="C13154" t="str">
        <f t="shared" si="411"/>
        <v>Pre-Drug 1970-1991</v>
      </c>
      <c r="D13154" t="s">
        <v>19</v>
      </c>
      <c r="E13154">
        <v>741</v>
      </c>
      <c r="F13154">
        <v>96</v>
      </c>
      <c r="G13154">
        <v>18</v>
      </c>
      <c r="H13154">
        <v>143</v>
      </c>
      <c r="I13154">
        <v>174</v>
      </c>
      <c r="J13154">
        <v>2</v>
      </c>
      <c r="K13154">
        <v>22</v>
      </c>
      <c r="L13154">
        <v>3</v>
      </c>
      <c r="M13154">
        <v>3</v>
      </c>
      <c r="Q13154">
        <v>130</v>
      </c>
      <c r="R13154">
        <v>5.48</v>
      </c>
      <c r="X13154">
        <v>108</v>
      </c>
      <c r="Y13154">
        <v>0.22</v>
      </c>
      <c r="Z13154">
        <v>473</v>
      </c>
      <c r="AA13154">
        <f t="shared" si="410"/>
        <v>157.66666666666666</v>
      </c>
    </row>
    <row r="13155" spans="1:27" x14ac:dyDescent="0.25">
      <c r="A13155" t="s">
        <v>2128</v>
      </c>
      <c r="B13155">
        <v>2008</v>
      </c>
      <c r="C13155" t="str">
        <f t="shared" si="411"/>
        <v>Post Drug Era 2007-2012</v>
      </c>
      <c r="D13155" t="s">
        <v>18</v>
      </c>
      <c r="E13155">
        <v>741</v>
      </c>
      <c r="F13155">
        <v>81</v>
      </c>
      <c r="G13155">
        <v>18</v>
      </c>
      <c r="H13155">
        <v>75</v>
      </c>
      <c r="I13155">
        <v>147</v>
      </c>
      <c r="J13155">
        <v>1</v>
      </c>
      <c r="K13155">
        <v>17</v>
      </c>
      <c r="L13155">
        <v>2</v>
      </c>
      <c r="M13155">
        <v>2</v>
      </c>
      <c r="Q13155">
        <v>181</v>
      </c>
      <c r="R13155">
        <v>4.3899999999999997</v>
      </c>
      <c r="X13155">
        <v>66</v>
      </c>
      <c r="Z13155">
        <v>498</v>
      </c>
      <c r="AA13155">
        <f t="shared" si="410"/>
        <v>166</v>
      </c>
    </row>
    <row r="13156" spans="1:27" x14ac:dyDescent="0.25">
      <c r="A13156" t="s">
        <v>1057</v>
      </c>
      <c r="B13156">
        <v>2003</v>
      </c>
      <c r="C13156" t="str">
        <f t="shared" si="411"/>
        <v>Drug Era 1992-2006</v>
      </c>
      <c r="D13156" t="s">
        <v>18</v>
      </c>
      <c r="E13156">
        <v>741</v>
      </c>
      <c r="F13156">
        <v>100</v>
      </c>
      <c r="G13156">
        <v>30</v>
      </c>
      <c r="H13156">
        <v>41</v>
      </c>
      <c r="I13156">
        <v>60</v>
      </c>
      <c r="J13156">
        <v>6</v>
      </c>
      <c r="K13156">
        <v>2</v>
      </c>
      <c r="L13156">
        <v>7</v>
      </c>
      <c r="M13156">
        <v>0</v>
      </c>
      <c r="Q13156">
        <v>204</v>
      </c>
      <c r="R13156">
        <v>5.33</v>
      </c>
      <c r="X13156">
        <v>76</v>
      </c>
      <c r="Y13156">
        <v>0.28999999999999998</v>
      </c>
      <c r="Z13156">
        <v>507</v>
      </c>
      <c r="AA13156">
        <f t="shared" si="410"/>
        <v>169</v>
      </c>
    </row>
    <row r="13157" spans="1:27" x14ac:dyDescent="0.25">
      <c r="A13157" t="s">
        <v>2544</v>
      </c>
      <c r="B13157">
        <v>2009</v>
      </c>
      <c r="C13157" t="str">
        <f t="shared" si="411"/>
        <v>Post Drug Era 2007-2012</v>
      </c>
      <c r="D13157" t="s">
        <v>18</v>
      </c>
      <c r="E13157">
        <v>741</v>
      </c>
      <c r="F13157">
        <v>78</v>
      </c>
      <c r="G13157">
        <v>20</v>
      </c>
      <c r="H13157">
        <v>63</v>
      </c>
      <c r="I13157">
        <v>174</v>
      </c>
      <c r="J13157">
        <v>1</v>
      </c>
      <c r="K13157">
        <v>5</v>
      </c>
      <c r="L13157">
        <v>10</v>
      </c>
      <c r="M13157">
        <v>1</v>
      </c>
      <c r="Q13157">
        <v>166</v>
      </c>
      <c r="R13157">
        <v>4.12</v>
      </c>
      <c r="X13157">
        <v>87</v>
      </c>
      <c r="Z13157">
        <v>511</v>
      </c>
      <c r="AA13157">
        <f t="shared" si="410"/>
        <v>170.33333333333334</v>
      </c>
    </row>
    <row r="13158" spans="1:27" x14ac:dyDescent="0.25">
      <c r="A13158" t="s">
        <v>2905</v>
      </c>
      <c r="B13158">
        <v>1996</v>
      </c>
      <c r="C13158" t="str">
        <f t="shared" si="411"/>
        <v>Pre-Drug 1970-1991</v>
      </c>
      <c r="D13158" t="s">
        <v>18</v>
      </c>
      <c r="E13158">
        <v>741</v>
      </c>
      <c r="F13158">
        <v>69</v>
      </c>
      <c r="G13158">
        <v>17</v>
      </c>
      <c r="H13158">
        <v>67</v>
      </c>
      <c r="I13158">
        <v>95</v>
      </c>
      <c r="J13158">
        <v>2</v>
      </c>
      <c r="K13158">
        <v>7</v>
      </c>
      <c r="L13158">
        <v>0</v>
      </c>
      <c r="M13158">
        <v>0</v>
      </c>
      <c r="Q13158">
        <v>177</v>
      </c>
      <c r="R13158">
        <v>3.62</v>
      </c>
      <c r="X13158">
        <v>41</v>
      </c>
      <c r="Y13158">
        <v>0.23</v>
      </c>
      <c r="Z13158">
        <v>515</v>
      </c>
      <c r="AA13158">
        <f t="shared" si="410"/>
        <v>171.66666666666666</v>
      </c>
    </row>
    <row r="13159" spans="1:27" x14ac:dyDescent="0.25">
      <c r="A13159" t="s">
        <v>2870</v>
      </c>
      <c r="B13159">
        <v>2002</v>
      </c>
      <c r="C13159" t="str">
        <f t="shared" si="411"/>
        <v>Drug Era 1992-2006</v>
      </c>
      <c r="D13159" t="s">
        <v>18</v>
      </c>
      <c r="E13159">
        <v>741</v>
      </c>
      <c r="F13159">
        <v>65</v>
      </c>
      <c r="G13159">
        <v>16</v>
      </c>
      <c r="H13159">
        <v>69</v>
      </c>
      <c r="I13159">
        <v>105</v>
      </c>
      <c r="J13159">
        <v>4</v>
      </c>
      <c r="K13159">
        <v>4</v>
      </c>
      <c r="L13159">
        <v>0</v>
      </c>
      <c r="M13159">
        <v>0</v>
      </c>
      <c r="Q13159">
        <v>170</v>
      </c>
      <c r="R13159">
        <v>3.37</v>
      </c>
      <c r="X13159">
        <v>79</v>
      </c>
      <c r="Z13159">
        <v>521</v>
      </c>
      <c r="AA13159">
        <f t="shared" si="410"/>
        <v>173.66666666666666</v>
      </c>
    </row>
    <row r="13160" spans="1:27" x14ac:dyDescent="0.25">
      <c r="A13160" t="s">
        <v>295</v>
      </c>
      <c r="B13160">
        <v>1979</v>
      </c>
      <c r="C13160" t="str">
        <f t="shared" si="411"/>
        <v>Pre-Drug 1970-1991</v>
      </c>
      <c r="D13160" t="s">
        <v>18</v>
      </c>
      <c r="E13160">
        <v>741</v>
      </c>
      <c r="F13160">
        <v>74</v>
      </c>
      <c r="G13160">
        <v>14</v>
      </c>
      <c r="H13160">
        <v>60</v>
      </c>
      <c r="I13160">
        <v>78</v>
      </c>
      <c r="J13160">
        <v>3</v>
      </c>
      <c r="K13160">
        <v>6</v>
      </c>
      <c r="L13160">
        <v>8</v>
      </c>
      <c r="M13160">
        <v>3</v>
      </c>
      <c r="Q13160">
        <v>173</v>
      </c>
      <c r="R13160">
        <v>3.79</v>
      </c>
      <c r="X13160">
        <v>81</v>
      </c>
      <c r="Y13160">
        <v>0.26</v>
      </c>
      <c r="Z13160">
        <v>527</v>
      </c>
      <c r="AA13160">
        <f t="shared" si="410"/>
        <v>175.66666666666666</v>
      </c>
    </row>
    <row r="13161" spans="1:27" x14ac:dyDescent="0.25">
      <c r="A13161" t="s">
        <v>1192</v>
      </c>
      <c r="B13161">
        <v>2012</v>
      </c>
      <c r="C13161" t="str">
        <f t="shared" si="411"/>
        <v>Post Drug Era 2007-2012</v>
      </c>
      <c r="D13161" t="s">
        <v>19</v>
      </c>
      <c r="E13161">
        <v>741</v>
      </c>
      <c r="F13161">
        <v>61</v>
      </c>
      <c r="G13161">
        <v>25</v>
      </c>
      <c r="H13161">
        <v>59</v>
      </c>
      <c r="I13161">
        <v>124</v>
      </c>
      <c r="J13161">
        <v>3</v>
      </c>
      <c r="K13161">
        <v>5</v>
      </c>
      <c r="L13161">
        <v>4</v>
      </c>
      <c r="M13161">
        <v>0</v>
      </c>
      <c r="Q13161">
        <v>163</v>
      </c>
      <c r="R13161">
        <v>3.1</v>
      </c>
      <c r="X13161">
        <v>92</v>
      </c>
      <c r="Z13161">
        <v>531</v>
      </c>
      <c r="AA13161">
        <f t="shared" si="410"/>
        <v>177</v>
      </c>
    </row>
    <row r="13162" spans="1:27" x14ac:dyDescent="0.25">
      <c r="A13162" t="s">
        <v>1782</v>
      </c>
      <c r="B13162">
        <v>1981</v>
      </c>
      <c r="C13162" t="str">
        <f t="shared" si="411"/>
        <v>Pre-Drug 1970-1991</v>
      </c>
      <c r="D13162" t="s">
        <v>19</v>
      </c>
      <c r="E13162">
        <v>741</v>
      </c>
      <c r="F13162">
        <v>48</v>
      </c>
      <c r="G13162">
        <v>12</v>
      </c>
      <c r="H13162">
        <v>61</v>
      </c>
      <c r="I13162">
        <v>91</v>
      </c>
      <c r="J13162">
        <v>1</v>
      </c>
      <c r="K13162">
        <v>0</v>
      </c>
      <c r="L13162">
        <v>2</v>
      </c>
      <c r="M13162">
        <v>0</v>
      </c>
      <c r="Q13162">
        <v>140</v>
      </c>
      <c r="R13162">
        <v>2.33</v>
      </c>
      <c r="X13162">
        <v>91</v>
      </c>
      <c r="Y13162">
        <v>0.21</v>
      </c>
      <c r="Z13162">
        <v>557</v>
      </c>
      <c r="AA13162">
        <f t="shared" si="410"/>
        <v>185.66666666666666</v>
      </c>
    </row>
    <row r="13163" spans="1:27" x14ac:dyDescent="0.25">
      <c r="A13163" t="s">
        <v>2182</v>
      </c>
      <c r="B13163">
        <v>1988</v>
      </c>
      <c r="C13163" t="str">
        <f t="shared" si="411"/>
        <v>Pre-Drug 1970-1991</v>
      </c>
      <c r="D13163" t="s">
        <v>18</v>
      </c>
      <c r="E13163">
        <v>741</v>
      </c>
      <c r="F13163">
        <v>51</v>
      </c>
      <c r="G13163">
        <v>15</v>
      </c>
      <c r="H13163">
        <v>44</v>
      </c>
      <c r="I13163">
        <v>131</v>
      </c>
      <c r="J13163">
        <v>6</v>
      </c>
      <c r="K13163">
        <v>5</v>
      </c>
      <c r="L13163">
        <v>7</v>
      </c>
      <c r="M13163">
        <v>10</v>
      </c>
      <c r="Q13163">
        <v>133</v>
      </c>
      <c r="R13163">
        <v>2.44</v>
      </c>
      <c r="X13163">
        <v>73</v>
      </c>
      <c r="Y13163">
        <v>0.19</v>
      </c>
      <c r="Z13163">
        <v>564</v>
      </c>
      <c r="AA13163">
        <f t="shared" si="410"/>
        <v>188</v>
      </c>
    </row>
    <row r="13164" spans="1:27" x14ac:dyDescent="0.25">
      <c r="A13164" t="s">
        <v>2381</v>
      </c>
      <c r="B13164">
        <v>1993</v>
      </c>
      <c r="C13164" t="str">
        <f t="shared" si="411"/>
        <v>Pre-Drug 1970-1991</v>
      </c>
      <c r="D13164" t="s">
        <v>18</v>
      </c>
      <c r="E13164">
        <v>742</v>
      </c>
      <c r="F13164">
        <v>91</v>
      </c>
      <c r="G13164">
        <v>16</v>
      </c>
      <c r="H13164">
        <v>85</v>
      </c>
      <c r="I13164">
        <v>123</v>
      </c>
      <c r="J13164">
        <v>4</v>
      </c>
      <c r="K13164">
        <v>13</v>
      </c>
      <c r="L13164">
        <v>6</v>
      </c>
      <c r="M13164">
        <v>0</v>
      </c>
      <c r="Q13164">
        <v>175</v>
      </c>
      <c r="R13164">
        <v>5.0199999999999996</v>
      </c>
      <c r="X13164">
        <v>92</v>
      </c>
      <c r="Y13164">
        <v>0.27</v>
      </c>
      <c r="Z13164">
        <v>489</v>
      </c>
      <c r="AA13164">
        <f t="shared" si="410"/>
        <v>163</v>
      </c>
    </row>
    <row r="13165" spans="1:27" x14ac:dyDescent="0.25">
      <c r="A13165" t="s">
        <v>909</v>
      </c>
      <c r="B13165">
        <v>2005</v>
      </c>
      <c r="C13165" t="str">
        <f t="shared" si="411"/>
        <v>Drug Era 1992-2006</v>
      </c>
      <c r="D13165" t="s">
        <v>18</v>
      </c>
      <c r="E13165">
        <v>742</v>
      </c>
      <c r="F13165">
        <v>95</v>
      </c>
      <c r="G13165">
        <v>27</v>
      </c>
      <c r="H13165">
        <v>53</v>
      </c>
      <c r="I13165">
        <v>85</v>
      </c>
      <c r="J13165">
        <v>11</v>
      </c>
      <c r="K13165">
        <v>2</v>
      </c>
      <c r="L13165">
        <v>6</v>
      </c>
      <c r="M13165">
        <v>1</v>
      </c>
      <c r="Q13165">
        <v>196</v>
      </c>
      <c r="R13165">
        <v>5.05</v>
      </c>
      <c r="X13165">
        <v>82</v>
      </c>
      <c r="Z13165">
        <v>508</v>
      </c>
      <c r="AA13165">
        <f t="shared" si="410"/>
        <v>169.33333333333334</v>
      </c>
    </row>
    <row r="13166" spans="1:27" x14ac:dyDescent="0.25">
      <c r="A13166" t="s">
        <v>2552</v>
      </c>
      <c r="B13166">
        <v>2000</v>
      </c>
      <c r="C13166" t="str">
        <f t="shared" si="411"/>
        <v>Drug Era 1992-2006</v>
      </c>
      <c r="D13166" t="s">
        <v>19</v>
      </c>
      <c r="E13166">
        <v>742</v>
      </c>
      <c r="F13166">
        <v>103</v>
      </c>
      <c r="G13166">
        <v>21</v>
      </c>
      <c r="H13166">
        <v>67</v>
      </c>
      <c r="I13166">
        <v>78</v>
      </c>
      <c r="J13166">
        <v>2</v>
      </c>
      <c r="K13166">
        <v>4</v>
      </c>
      <c r="L13166">
        <v>6</v>
      </c>
      <c r="M13166">
        <v>3</v>
      </c>
      <c r="Q13166">
        <v>183</v>
      </c>
      <c r="R13166">
        <v>5.45</v>
      </c>
      <c r="X13166">
        <v>91</v>
      </c>
      <c r="Y13166">
        <v>0</v>
      </c>
      <c r="Z13166">
        <v>510</v>
      </c>
      <c r="AA13166">
        <f t="shared" si="410"/>
        <v>170</v>
      </c>
    </row>
    <row r="13167" spans="1:27" x14ac:dyDescent="0.25">
      <c r="A13167" t="s">
        <v>1286</v>
      </c>
      <c r="B13167">
        <v>1970</v>
      </c>
      <c r="C13167" t="str">
        <f t="shared" si="411"/>
        <v>Pre-Drug 1970-1991</v>
      </c>
      <c r="D13167" t="s">
        <v>19</v>
      </c>
      <c r="E13167">
        <v>742</v>
      </c>
      <c r="F13167">
        <v>93</v>
      </c>
      <c r="G13167">
        <v>18</v>
      </c>
      <c r="H13167">
        <v>41</v>
      </c>
      <c r="I13167">
        <v>77</v>
      </c>
      <c r="J13167">
        <v>4</v>
      </c>
      <c r="K13167">
        <v>7</v>
      </c>
      <c r="L13167">
        <v>4</v>
      </c>
      <c r="M13167">
        <v>0</v>
      </c>
      <c r="Q13167">
        <v>198</v>
      </c>
      <c r="R13167">
        <v>4.8600000000000003</v>
      </c>
      <c r="X13167">
        <v>84</v>
      </c>
      <c r="Y13167">
        <v>0.28000000000000003</v>
      </c>
      <c r="Z13167">
        <v>517</v>
      </c>
      <c r="AA13167">
        <f t="shared" si="410"/>
        <v>172.33333333333334</v>
      </c>
    </row>
    <row r="13168" spans="1:27" x14ac:dyDescent="0.25">
      <c r="A13168" t="s">
        <v>473</v>
      </c>
      <c r="B13168">
        <v>1998</v>
      </c>
      <c r="C13168" t="str">
        <f t="shared" si="411"/>
        <v>Drug Era 1992-2006</v>
      </c>
      <c r="D13168" t="s">
        <v>19</v>
      </c>
      <c r="E13168">
        <v>742</v>
      </c>
      <c r="F13168">
        <v>85</v>
      </c>
      <c r="G13168">
        <v>18</v>
      </c>
      <c r="H13168">
        <v>61</v>
      </c>
      <c r="I13168">
        <v>136</v>
      </c>
      <c r="J13168">
        <v>1</v>
      </c>
      <c r="K13168">
        <v>5</v>
      </c>
      <c r="L13168">
        <v>5</v>
      </c>
      <c r="M13168">
        <v>0</v>
      </c>
      <c r="Q13168">
        <v>177</v>
      </c>
      <c r="R13168">
        <v>4.37</v>
      </c>
      <c r="X13168">
        <v>79</v>
      </c>
      <c r="Z13168">
        <v>525</v>
      </c>
      <c r="AA13168">
        <f t="shared" si="410"/>
        <v>175</v>
      </c>
    </row>
    <row r="13169" spans="1:27" x14ac:dyDescent="0.25">
      <c r="A13169" t="s">
        <v>1531</v>
      </c>
      <c r="B13169">
        <v>2011</v>
      </c>
      <c r="C13169" t="str">
        <f t="shared" si="411"/>
        <v>Post Drug Era 2007-2012</v>
      </c>
      <c r="D13169" t="s">
        <v>19</v>
      </c>
      <c r="E13169">
        <v>743</v>
      </c>
      <c r="F13169">
        <v>114</v>
      </c>
      <c r="G13169">
        <v>20</v>
      </c>
      <c r="H13169">
        <v>56</v>
      </c>
      <c r="I13169">
        <v>108</v>
      </c>
      <c r="J13169">
        <v>1</v>
      </c>
      <c r="K13169">
        <v>11</v>
      </c>
      <c r="L13169">
        <v>19</v>
      </c>
      <c r="M13169">
        <v>0</v>
      </c>
      <c r="Q13169">
        <v>203</v>
      </c>
      <c r="R13169">
        <v>6.41</v>
      </c>
      <c r="X13169">
        <v>85</v>
      </c>
      <c r="Z13169">
        <v>480</v>
      </c>
      <c r="AA13169">
        <f t="shared" si="410"/>
        <v>160</v>
      </c>
    </row>
    <row r="13170" spans="1:27" x14ac:dyDescent="0.25">
      <c r="A13170" t="s">
        <v>2100</v>
      </c>
      <c r="B13170">
        <v>1977</v>
      </c>
      <c r="C13170" t="str">
        <f t="shared" si="411"/>
        <v>Pre-Drug 1970-1991</v>
      </c>
      <c r="D13170" t="s">
        <v>18</v>
      </c>
      <c r="E13170">
        <v>743</v>
      </c>
      <c r="F13170">
        <v>84</v>
      </c>
      <c r="G13170">
        <v>20</v>
      </c>
      <c r="H13170">
        <v>67</v>
      </c>
      <c r="I13170">
        <v>101</v>
      </c>
      <c r="J13170">
        <v>5</v>
      </c>
      <c r="K13170">
        <v>5</v>
      </c>
      <c r="L13170">
        <v>0</v>
      </c>
      <c r="M13170">
        <v>2</v>
      </c>
      <c r="Q13170">
        <v>191</v>
      </c>
      <c r="R13170">
        <v>4.45</v>
      </c>
      <c r="X13170">
        <v>101</v>
      </c>
      <c r="Y13170">
        <v>0.28000000000000003</v>
      </c>
      <c r="Z13170">
        <v>510</v>
      </c>
      <c r="AA13170">
        <f t="shared" si="410"/>
        <v>170</v>
      </c>
    </row>
    <row r="13171" spans="1:27" x14ac:dyDescent="0.25">
      <c r="A13171" t="s">
        <v>697</v>
      </c>
      <c r="B13171">
        <v>1973</v>
      </c>
      <c r="C13171" t="str">
        <f t="shared" si="411"/>
        <v>Pre-Drug 1970-1991</v>
      </c>
      <c r="D13171" t="s">
        <v>19</v>
      </c>
      <c r="E13171">
        <v>743</v>
      </c>
      <c r="F13171">
        <v>79</v>
      </c>
      <c r="G13171">
        <v>12</v>
      </c>
      <c r="H13171">
        <v>88</v>
      </c>
      <c r="I13171">
        <v>109</v>
      </c>
      <c r="J13171">
        <v>0</v>
      </c>
      <c r="K13171">
        <v>8</v>
      </c>
      <c r="L13171">
        <v>4</v>
      </c>
      <c r="M13171">
        <v>0</v>
      </c>
      <c r="Q13171">
        <v>167</v>
      </c>
      <c r="R13171">
        <v>4.17</v>
      </c>
      <c r="X13171">
        <v>65</v>
      </c>
      <c r="Y13171">
        <v>0.26</v>
      </c>
      <c r="Z13171">
        <v>511</v>
      </c>
      <c r="AA13171">
        <f t="shared" si="410"/>
        <v>170.33333333333334</v>
      </c>
    </row>
    <row r="13172" spans="1:27" x14ac:dyDescent="0.25">
      <c r="A13172" t="s">
        <v>1937</v>
      </c>
      <c r="B13172">
        <v>1989</v>
      </c>
      <c r="C13172" t="str">
        <f t="shared" si="411"/>
        <v>Pre-Drug 1970-1991</v>
      </c>
      <c r="D13172" t="s">
        <v>19</v>
      </c>
      <c r="E13172">
        <v>743</v>
      </c>
      <c r="F13172">
        <v>92</v>
      </c>
      <c r="G13172">
        <v>23</v>
      </c>
      <c r="H13172">
        <v>59</v>
      </c>
      <c r="I13172">
        <v>115</v>
      </c>
      <c r="J13172">
        <v>3</v>
      </c>
      <c r="K13172">
        <v>12</v>
      </c>
      <c r="L13172">
        <v>2</v>
      </c>
      <c r="M13172">
        <v>1</v>
      </c>
      <c r="Q13172">
        <v>189</v>
      </c>
      <c r="R13172">
        <v>4.8600000000000003</v>
      </c>
      <c r="X13172">
        <v>71</v>
      </c>
      <c r="Y13172">
        <v>0.28000000000000003</v>
      </c>
      <c r="Z13172">
        <v>511</v>
      </c>
      <c r="AA13172">
        <f t="shared" si="410"/>
        <v>170.33333333333334</v>
      </c>
    </row>
    <row r="13173" spans="1:27" x14ac:dyDescent="0.25">
      <c r="A13173" t="s">
        <v>2380</v>
      </c>
      <c r="B13173">
        <v>1995</v>
      </c>
      <c r="C13173" t="str">
        <f t="shared" si="411"/>
        <v>Pre-Drug 1970-1991</v>
      </c>
      <c r="D13173" t="s">
        <v>18</v>
      </c>
      <c r="E13173">
        <v>743</v>
      </c>
      <c r="F13173">
        <v>81</v>
      </c>
      <c r="G13173">
        <v>16</v>
      </c>
      <c r="H13173">
        <v>65</v>
      </c>
      <c r="I13173">
        <v>120</v>
      </c>
      <c r="J13173">
        <v>3</v>
      </c>
      <c r="K13173">
        <v>6</v>
      </c>
      <c r="L13173">
        <v>6</v>
      </c>
      <c r="M13173">
        <v>0</v>
      </c>
      <c r="Q13173">
        <v>171</v>
      </c>
      <c r="R13173">
        <v>4.21</v>
      </c>
      <c r="X13173">
        <v>97</v>
      </c>
      <c r="Y13173">
        <v>0.25</v>
      </c>
      <c r="Z13173">
        <v>520</v>
      </c>
      <c r="AA13173">
        <f t="shared" si="410"/>
        <v>173.33333333333334</v>
      </c>
    </row>
    <row r="13174" spans="1:27" x14ac:dyDescent="0.25">
      <c r="A13174" t="s">
        <v>2193</v>
      </c>
      <c r="B13174">
        <v>2000</v>
      </c>
      <c r="C13174" t="str">
        <f t="shared" si="411"/>
        <v>Drug Era 1992-2006</v>
      </c>
      <c r="D13174" t="s">
        <v>18</v>
      </c>
      <c r="E13174">
        <v>743</v>
      </c>
      <c r="F13174">
        <v>70</v>
      </c>
      <c r="G13174">
        <v>13</v>
      </c>
      <c r="H13174">
        <v>95</v>
      </c>
      <c r="I13174">
        <v>164</v>
      </c>
      <c r="J13174">
        <v>1</v>
      </c>
      <c r="K13174">
        <v>10</v>
      </c>
      <c r="L13174">
        <v>6</v>
      </c>
      <c r="M13174">
        <v>1</v>
      </c>
      <c r="Q13174">
        <v>144</v>
      </c>
      <c r="R13174">
        <v>3.63</v>
      </c>
      <c r="X13174">
        <v>111</v>
      </c>
      <c r="Y13174">
        <v>0</v>
      </c>
      <c r="Z13174">
        <v>520</v>
      </c>
      <c r="AA13174">
        <f t="shared" si="410"/>
        <v>173.33333333333334</v>
      </c>
    </row>
    <row r="13175" spans="1:27" x14ac:dyDescent="0.25">
      <c r="A13175" t="s">
        <v>2329</v>
      </c>
      <c r="B13175">
        <v>2000</v>
      </c>
      <c r="C13175" t="str">
        <f t="shared" si="411"/>
        <v>Drug Era 1992-2006</v>
      </c>
      <c r="D13175" t="s">
        <v>19</v>
      </c>
      <c r="E13175">
        <v>743</v>
      </c>
      <c r="F13175">
        <v>85</v>
      </c>
      <c r="G13175">
        <v>22</v>
      </c>
      <c r="H13175">
        <v>39</v>
      </c>
      <c r="I13175">
        <v>95</v>
      </c>
      <c r="J13175">
        <v>0</v>
      </c>
      <c r="K13175">
        <v>5</v>
      </c>
      <c r="L13175">
        <v>4</v>
      </c>
      <c r="M13175">
        <v>0</v>
      </c>
      <c r="Q13175">
        <v>200</v>
      </c>
      <c r="R13175">
        <v>4.41</v>
      </c>
      <c r="X13175">
        <v>90</v>
      </c>
      <c r="Y13175">
        <v>0</v>
      </c>
      <c r="Z13175">
        <v>520</v>
      </c>
      <c r="AA13175">
        <f t="shared" si="410"/>
        <v>173.33333333333334</v>
      </c>
    </row>
    <row r="13176" spans="1:27" x14ac:dyDescent="0.25">
      <c r="A13176" t="s">
        <v>1256</v>
      </c>
      <c r="B13176">
        <v>1998</v>
      </c>
      <c r="C13176" t="str">
        <f t="shared" si="411"/>
        <v>Drug Era 1992-2006</v>
      </c>
      <c r="D13176" t="s">
        <v>18</v>
      </c>
      <c r="E13176">
        <v>743</v>
      </c>
      <c r="F13176">
        <v>77</v>
      </c>
      <c r="G13176">
        <v>29</v>
      </c>
      <c r="H13176">
        <v>48</v>
      </c>
      <c r="I13176">
        <v>158</v>
      </c>
      <c r="J13176">
        <v>2</v>
      </c>
      <c r="K13176">
        <v>11</v>
      </c>
      <c r="L13176">
        <v>9</v>
      </c>
      <c r="M13176">
        <v>1</v>
      </c>
      <c r="Q13176">
        <v>169</v>
      </c>
      <c r="R13176">
        <v>3.93</v>
      </c>
      <c r="X13176">
        <v>80</v>
      </c>
      <c r="Z13176">
        <v>529</v>
      </c>
      <c r="AA13176">
        <f t="shared" si="410"/>
        <v>176.33333333333334</v>
      </c>
    </row>
    <row r="13177" spans="1:27" x14ac:dyDescent="0.25">
      <c r="A13177" t="s">
        <v>1949</v>
      </c>
      <c r="B13177">
        <v>2002</v>
      </c>
      <c r="C13177" t="str">
        <f t="shared" si="411"/>
        <v>Drug Era 1992-2006</v>
      </c>
      <c r="D13177" t="s">
        <v>18</v>
      </c>
      <c r="E13177">
        <v>743</v>
      </c>
      <c r="F13177">
        <v>68</v>
      </c>
      <c r="G13177">
        <v>20</v>
      </c>
      <c r="H13177">
        <v>89</v>
      </c>
      <c r="I13177">
        <v>111</v>
      </c>
      <c r="J13177">
        <v>5</v>
      </c>
      <c r="K13177">
        <v>13</v>
      </c>
      <c r="L13177">
        <v>6</v>
      </c>
      <c r="M13177">
        <v>2</v>
      </c>
      <c r="Q13177">
        <v>140</v>
      </c>
      <c r="R13177">
        <v>3.42</v>
      </c>
      <c r="X13177">
        <v>65</v>
      </c>
      <c r="Z13177">
        <v>537</v>
      </c>
      <c r="AA13177">
        <f t="shared" si="410"/>
        <v>179</v>
      </c>
    </row>
    <row r="13178" spans="1:27" x14ac:dyDescent="0.25">
      <c r="A13178" t="s">
        <v>278</v>
      </c>
      <c r="B13178">
        <v>1985</v>
      </c>
      <c r="C13178" t="str">
        <f t="shared" si="411"/>
        <v>Pre-Drug 1970-1991</v>
      </c>
      <c r="D13178" t="s">
        <v>19</v>
      </c>
      <c r="E13178">
        <v>743</v>
      </c>
      <c r="F13178">
        <v>65</v>
      </c>
      <c r="G13178">
        <v>14</v>
      </c>
      <c r="H13178">
        <v>49</v>
      </c>
      <c r="I13178">
        <v>129</v>
      </c>
      <c r="J13178">
        <v>1</v>
      </c>
      <c r="K13178">
        <v>1</v>
      </c>
      <c r="L13178">
        <v>7</v>
      </c>
      <c r="M13178">
        <v>1</v>
      </c>
      <c r="Q13178">
        <v>163</v>
      </c>
      <c r="R13178">
        <v>3.26</v>
      </c>
      <c r="X13178">
        <v>57</v>
      </c>
      <c r="Y13178">
        <v>0.24</v>
      </c>
      <c r="Z13178">
        <v>539</v>
      </c>
      <c r="AA13178">
        <f t="shared" si="410"/>
        <v>179.66666666666666</v>
      </c>
    </row>
    <row r="13179" spans="1:27" x14ac:dyDescent="0.25">
      <c r="A13179" t="s">
        <v>1246</v>
      </c>
      <c r="B13179">
        <v>1991</v>
      </c>
      <c r="C13179" t="str">
        <f t="shared" si="411"/>
        <v>Pre-Drug 1970-1991</v>
      </c>
      <c r="D13179" t="s">
        <v>18</v>
      </c>
      <c r="E13179">
        <v>743</v>
      </c>
      <c r="F13179">
        <v>72</v>
      </c>
      <c r="G13179">
        <v>15</v>
      </c>
      <c r="H13179">
        <v>67</v>
      </c>
      <c r="I13179">
        <v>121</v>
      </c>
      <c r="J13179">
        <v>4</v>
      </c>
      <c r="K13179">
        <v>7</v>
      </c>
      <c r="L13179">
        <v>6</v>
      </c>
      <c r="M13179">
        <v>1</v>
      </c>
      <c r="Q13179">
        <v>147</v>
      </c>
      <c r="R13179">
        <v>3.57</v>
      </c>
      <c r="X13179">
        <v>118</v>
      </c>
      <c r="Y13179">
        <v>0.22</v>
      </c>
      <c r="Z13179">
        <v>544</v>
      </c>
      <c r="AA13179">
        <f t="shared" si="410"/>
        <v>181.33333333333334</v>
      </c>
    </row>
    <row r="13180" spans="1:27" x14ac:dyDescent="0.25">
      <c r="A13180" t="s">
        <v>1117</v>
      </c>
      <c r="B13180">
        <v>2007</v>
      </c>
      <c r="C13180" t="str">
        <f t="shared" si="411"/>
        <v>Post Drug Era 2007-2012</v>
      </c>
      <c r="D13180" t="s">
        <v>18</v>
      </c>
      <c r="E13180">
        <v>743</v>
      </c>
      <c r="F13180">
        <v>69</v>
      </c>
      <c r="G13180">
        <v>25</v>
      </c>
      <c r="H13180">
        <v>43</v>
      </c>
      <c r="I13180">
        <v>177</v>
      </c>
      <c r="J13180">
        <v>4</v>
      </c>
      <c r="K13180">
        <v>5</v>
      </c>
      <c r="L13180">
        <v>3</v>
      </c>
      <c r="M13180">
        <v>0</v>
      </c>
      <c r="Q13180">
        <v>163</v>
      </c>
      <c r="R13180">
        <v>3.39</v>
      </c>
      <c r="X13180">
        <v>55</v>
      </c>
      <c r="Z13180">
        <v>550</v>
      </c>
      <c r="AA13180">
        <f t="shared" si="410"/>
        <v>183.33333333333334</v>
      </c>
    </row>
    <row r="13181" spans="1:27" x14ac:dyDescent="0.25">
      <c r="A13181" t="s">
        <v>1131</v>
      </c>
      <c r="B13181">
        <v>1972</v>
      </c>
      <c r="C13181" t="str">
        <f t="shared" si="411"/>
        <v>Pre-Drug 1970-1991</v>
      </c>
      <c r="D13181" t="s">
        <v>19</v>
      </c>
      <c r="E13181">
        <v>744</v>
      </c>
      <c r="F13181">
        <v>63</v>
      </c>
      <c r="G13181">
        <v>12</v>
      </c>
      <c r="H13181">
        <v>103</v>
      </c>
      <c r="I13181">
        <v>109</v>
      </c>
      <c r="J13181">
        <v>8</v>
      </c>
      <c r="K13181">
        <v>2</v>
      </c>
      <c r="L13181">
        <v>3</v>
      </c>
      <c r="M13181">
        <v>0</v>
      </c>
      <c r="Q13181">
        <v>139</v>
      </c>
      <c r="R13181">
        <v>3.32</v>
      </c>
      <c r="X13181">
        <v>97</v>
      </c>
      <c r="Y13181">
        <v>0.22</v>
      </c>
      <c r="Z13181">
        <v>512</v>
      </c>
      <c r="AA13181">
        <f t="shared" si="410"/>
        <v>170.66666666666666</v>
      </c>
    </row>
    <row r="13182" spans="1:27" x14ac:dyDescent="0.25">
      <c r="A13182" t="s">
        <v>2031</v>
      </c>
      <c r="B13182">
        <v>1982</v>
      </c>
      <c r="C13182" t="str">
        <f t="shared" si="411"/>
        <v>Pre-Drug 1970-1991</v>
      </c>
      <c r="D13182" t="s">
        <v>18</v>
      </c>
      <c r="E13182">
        <v>744</v>
      </c>
      <c r="F13182">
        <v>84</v>
      </c>
      <c r="G13182">
        <v>11</v>
      </c>
      <c r="H13182">
        <v>61</v>
      </c>
      <c r="I13182">
        <v>85</v>
      </c>
      <c r="J13182">
        <v>2</v>
      </c>
      <c r="K13182">
        <v>4</v>
      </c>
      <c r="L13182">
        <v>5</v>
      </c>
      <c r="M13182">
        <v>6</v>
      </c>
      <c r="Q13182">
        <v>180</v>
      </c>
      <c r="R13182">
        <v>4.42</v>
      </c>
      <c r="X13182">
        <v>89</v>
      </c>
      <c r="Y13182">
        <v>0.27</v>
      </c>
      <c r="Z13182">
        <v>513</v>
      </c>
      <c r="AA13182">
        <f t="shared" si="410"/>
        <v>171</v>
      </c>
    </row>
    <row r="13183" spans="1:27" x14ac:dyDescent="0.25">
      <c r="A13183" t="s">
        <v>1371</v>
      </c>
      <c r="B13183">
        <v>2002</v>
      </c>
      <c r="C13183" t="str">
        <f t="shared" si="411"/>
        <v>Drug Era 1992-2006</v>
      </c>
      <c r="D13183" t="s">
        <v>18</v>
      </c>
      <c r="E13183">
        <v>744</v>
      </c>
      <c r="F13183">
        <v>86</v>
      </c>
      <c r="G13183">
        <v>21</v>
      </c>
      <c r="H13183">
        <v>66</v>
      </c>
      <c r="I13183">
        <v>105</v>
      </c>
      <c r="J13183">
        <v>4</v>
      </c>
      <c r="K13183">
        <v>3</v>
      </c>
      <c r="L13183">
        <v>5</v>
      </c>
      <c r="M13183">
        <v>0</v>
      </c>
      <c r="Q13183">
        <v>183</v>
      </c>
      <c r="R13183">
        <v>4.51</v>
      </c>
      <c r="X13183">
        <v>115</v>
      </c>
      <c r="Z13183">
        <v>515</v>
      </c>
      <c r="AA13183">
        <f t="shared" si="410"/>
        <v>171.66666666666666</v>
      </c>
    </row>
    <row r="13184" spans="1:27" x14ac:dyDescent="0.25">
      <c r="A13184" t="s">
        <v>2858</v>
      </c>
      <c r="B13184">
        <v>1999</v>
      </c>
      <c r="C13184" t="str">
        <f t="shared" si="411"/>
        <v>Drug Era 1992-2006</v>
      </c>
      <c r="D13184" t="s">
        <v>18</v>
      </c>
      <c r="E13184">
        <v>744</v>
      </c>
      <c r="F13184">
        <v>94</v>
      </c>
      <c r="G13184">
        <v>31</v>
      </c>
      <c r="H13184">
        <v>60</v>
      </c>
      <c r="I13184">
        <v>132</v>
      </c>
      <c r="J13184">
        <v>10</v>
      </c>
      <c r="K13184">
        <v>8</v>
      </c>
      <c r="L13184">
        <v>4</v>
      </c>
      <c r="M13184">
        <v>0</v>
      </c>
      <c r="Q13184">
        <v>175</v>
      </c>
      <c r="R13184">
        <v>4.92</v>
      </c>
      <c r="X13184">
        <v>89</v>
      </c>
      <c r="Y13184">
        <v>0</v>
      </c>
      <c r="Z13184">
        <v>516</v>
      </c>
      <c r="AA13184">
        <f t="shared" si="410"/>
        <v>172</v>
      </c>
    </row>
    <row r="13185" spans="1:27" x14ac:dyDescent="0.25">
      <c r="A13185" t="s">
        <v>921</v>
      </c>
      <c r="B13185">
        <v>1973</v>
      </c>
      <c r="C13185" t="str">
        <f t="shared" si="411"/>
        <v>Pre-Drug 1970-1991</v>
      </c>
      <c r="D13185" t="s">
        <v>19</v>
      </c>
      <c r="E13185">
        <v>744</v>
      </c>
      <c r="F13185">
        <v>62</v>
      </c>
      <c r="G13185">
        <v>7</v>
      </c>
      <c r="H13185">
        <v>78</v>
      </c>
      <c r="I13185">
        <v>120</v>
      </c>
      <c r="J13185">
        <v>6</v>
      </c>
      <c r="K13185">
        <v>6</v>
      </c>
      <c r="L13185">
        <v>0</v>
      </c>
      <c r="M13185">
        <v>1</v>
      </c>
      <c r="Q13185">
        <v>174</v>
      </c>
      <c r="R13185">
        <v>3.23</v>
      </c>
      <c r="X13185">
        <v>99</v>
      </c>
      <c r="Y13185">
        <v>0.26</v>
      </c>
      <c r="Z13185">
        <v>518</v>
      </c>
      <c r="AA13185">
        <f t="shared" si="410"/>
        <v>172.66666666666666</v>
      </c>
    </row>
    <row r="13186" spans="1:27" x14ac:dyDescent="0.25">
      <c r="A13186" t="s">
        <v>1140</v>
      </c>
      <c r="B13186">
        <v>1991</v>
      </c>
      <c r="C13186" t="str">
        <f t="shared" si="411"/>
        <v>Pre-Drug 1970-1991</v>
      </c>
      <c r="D13186" t="s">
        <v>19</v>
      </c>
      <c r="E13186">
        <v>744</v>
      </c>
      <c r="F13186">
        <v>74</v>
      </c>
      <c r="G13186">
        <v>16</v>
      </c>
      <c r="H13186">
        <v>56</v>
      </c>
      <c r="I13186">
        <v>143</v>
      </c>
      <c r="J13186">
        <v>2</v>
      </c>
      <c r="K13186">
        <v>14</v>
      </c>
      <c r="L13186">
        <v>2</v>
      </c>
      <c r="M13186">
        <v>1</v>
      </c>
      <c r="Q13186">
        <v>182</v>
      </c>
      <c r="R13186">
        <v>3.81</v>
      </c>
      <c r="X13186">
        <v>82</v>
      </c>
      <c r="Y13186">
        <v>0.26</v>
      </c>
      <c r="Z13186">
        <v>524</v>
      </c>
      <c r="AA13186">
        <f t="shared" ref="AA13186:AA13249" si="412">Z13186/3</f>
        <v>174.66666666666666</v>
      </c>
    </row>
    <row r="13187" spans="1:27" x14ac:dyDescent="0.25">
      <c r="A13187" t="s">
        <v>1677</v>
      </c>
      <c r="B13187">
        <v>2012</v>
      </c>
      <c r="C13187" t="str">
        <f t="shared" ref="C13187:C13250" si="413">IF(B13187&lt;1997,"Pre-Drug 1970-1991",IF(B13187&lt;=2006,"Drug Era 1992-2006","Post Drug Era 2007-2012"))</f>
        <v>Post Drug Era 2007-2012</v>
      </c>
      <c r="D13187" t="s">
        <v>18</v>
      </c>
      <c r="E13187">
        <v>744</v>
      </c>
      <c r="F13187">
        <v>74</v>
      </c>
      <c r="G13187">
        <v>16</v>
      </c>
      <c r="H13187">
        <v>64</v>
      </c>
      <c r="I13187">
        <v>180</v>
      </c>
      <c r="J13187">
        <v>3</v>
      </c>
      <c r="K13187">
        <v>3</v>
      </c>
      <c r="L13187">
        <v>10</v>
      </c>
      <c r="M13187">
        <v>0</v>
      </c>
      <c r="Q13187">
        <v>168</v>
      </c>
      <c r="R13187">
        <v>3.78</v>
      </c>
      <c r="X13187">
        <v>118</v>
      </c>
      <c r="Z13187">
        <v>528</v>
      </c>
      <c r="AA13187">
        <f t="shared" si="412"/>
        <v>176</v>
      </c>
    </row>
    <row r="13188" spans="1:27" x14ac:dyDescent="0.25">
      <c r="A13188" t="s">
        <v>940</v>
      </c>
      <c r="B13188">
        <v>1987</v>
      </c>
      <c r="C13188" t="str">
        <f t="shared" si="413"/>
        <v>Pre-Drug 1970-1991</v>
      </c>
      <c r="D13188" t="s">
        <v>19</v>
      </c>
      <c r="E13188">
        <v>744</v>
      </c>
      <c r="F13188">
        <v>77</v>
      </c>
      <c r="G13188">
        <v>26</v>
      </c>
      <c r="H13188">
        <v>63</v>
      </c>
      <c r="I13188">
        <v>106</v>
      </c>
      <c r="J13188">
        <v>3</v>
      </c>
      <c r="K13188">
        <v>12</v>
      </c>
      <c r="L13188">
        <v>6</v>
      </c>
      <c r="M13188">
        <v>1</v>
      </c>
      <c r="Q13188">
        <v>160</v>
      </c>
      <c r="R13188">
        <v>3.92</v>
      </c>
      <c r="X13188">
        <v>86</v>
      </c>
      <c r="Y13188">
        <v>0.24</v>
      </c>
      <c r="Z13188">
        <v>530</v>
      </c>
      <c r="AA13188">
        <f t="shared" si="412"/>
        <v>176.66666666666666</v>
      </c>
    </row>
    <row r="13189" spans="1:27" x14ac:dyDescent="0.25">
      <c r="A13189" t="s">
        <v>612</v>
      </c>
      <c r="B13189">
        <v>1997</v>
      </c>
      <c r="C13189" t="str">
        <f t="shared" si="413"/>
        <v>Drug Era 1992-2006</v>
      </c>
      <c r="D13189" t="s">
        <v>18</v>
      </c>
      <c r="E13189">
        <v>744</v>
      </c>
      <c r="F13189">
        <v>72</v>
      </c>
      <c r="G13189">
        <v>14</v>
      </c>
      <c r="H13189">
        <v>49</v>
      </c>
      <c r="I13189">
        <v>121</v>
      </c>
      <c r="J13189">
        <v>4</v>
      </c>
      <c r="K13189">
        <v>4</v>
      </c>
      <c r="L13189">
        <v>9</v>
      </c>
      <c r="M13189">
        <v>0</v>
      </c>
      <c r="Q13189">
        <v>175</v>
      </c>
      <c r="R13189">
        <v>3.63</v>
      </c>
      <c r="X13189">
        <v>125</v>
      </c>
      <c r="Y13189">
        <v>0.25</v>
      </c>
      <c r="Z13189">
        <v>536</v>
      </c>
      <c r="AA13189">
        <f t="shared" si="412"/>
        <v>178.66666666666666</v>
      </c>
    </row>
    <row r="13190" spans="1:27" x14ac:dyDescent="0.25">
      <c r="A13190" t="s">
        <v>2352</v>
      </c>
      <c r="B13190">
        <v>1976</v>
      </c>
      <c r="C13190" t="str">
        <f t="shared" si="413"/>
        <v>Pre-Drug 1970-1991</v>
      </c>
      <c r="D13190" t="s">
        <v>18</v>
      </c>
      <c r="E13190">
        <v>744</v>
      </c>
      <c r="F13190">
        <v>60</v>
      </c>
      <c r="G13190">
        <v>17</v>
      </c>
      <c r="H13190">
        <v>53</v>
      </c>
      <c r="I13190">
        <v>77</v>
      </c>
      <c r="J13190">
        <v>2</v>
      </c>
      <c r="K13190">
        <v>3</v>
      </c>
      <c r="L13190">
        <v>1</v>
      </c>
      <c r="M13190">
        <v>0</v>
      </c>
      <c r="Q13190">
        <v>165</v>
      </c>
      <c r="R13190">
        <v>2.98</v>
      </c>
      <c r="X13190">
        <v>101</v>
      </c>
      <c r="Y13190">
        <v>0.24</v>
      </c>
      <c r="Z13190">
        <v>543</v>
      </c>
      <c r="AA13190">
        <f t="shared" si="412"/>
        <v>181</v>
      </c>
    </row>
    <row r="13191" spans="1:27" x14ac:dyDescent="0.25">
      <c r="A13191" t="s">
        <v>1395</v>
      </c>
      <c r="B13191">
        <v>2010</v>
      </c>
      <c r="C13191" t="str">
        <f t="shared" si="413"/>
        <v>Post Drug Era 2007-2012</v>
      </c>
      <c r="D13191" t="s">
        <v>18</v>
      </c>
      <c r="E13191">
        <v>744</v>
      </c>
      <c r="F13191">
        <v>47</v>
      </c>
      <c r="G13191">
        <v>7</v>
      </c>
      <c r="H13191">
        <v>48</v>
      </c>
      <c r="I13191">
        <v>186</v>
      </c>
      <c r="J13191">
        <v>2</v>
      </c>
      <c r="K13191">
        <v>4</v>
      </c>
      <c r="L13191">
        <v>5</v>
      </c>
      <c r="M13191">
        <v>0</v>
      </c>
      <c r="Q13191">
        <v>155</v>
      </c>
      <c r="R13191">
        <v>2.2999999999999998</v>
      </c>
      <c r="X13191">
        <v>81</v>
      </c>
      <c r="Z13191">
        <v>551</v>
      </c>
      <c r="AA13191">
        <f t="shared" si="412"/>
        <v>183.66666666666666</v>
      </c>
    </row>
    <row r="13192" spans="1:27" x14ac:dyDescent="0.25">
      <c r="A13192" t="s">
        <v>2136</v>
      </c>
      <c r="B13192">
        <v>1980</v>
      </c>
      <c r="C13192" t="str">
        <f t="shared" si="413"/>
        <v>Pre-Drug 1970-1991</v>
      </c>
      <c r="D13192" t="s">
        <v>18</v>
      </c>
      <c r="E13192">
        <v>744</v>
      </c>
      <c r="F13192">
        <v>67</v>
      </c>
      <c r="G13192">
        <v>13</v>
      </c>
      <c r="H13192">
        <v>42</v>
      </c>
      <c r="I13192">
        <v>110</v>
      </c>
      <c r="J13192">
        <v>3</v>
      </c>
      <c r="K13192">
        <v>0</v>
      </c>
      <c r="L13192">
        <v>0</v>
      </c>
      <c r="M13192">
        <v>1</v>
      </c>
      <c r="Q13192">
        <v>161</v>
      </c>
      <c r="R13192">
        <v>3.27</v>
      </c>
      <c r="X13192">
        <v>63</v>
      </c>
      <c r="Y13192">
        <v>0.23</v>
      </c>
      <c r="Z13192">
        <v>554</v>
      </c>
      <c r="AA13192">
        <f t="shared" si="412"/>
        <v>184.66666666666666</v>
      </c>
    </row>
    <row r="13193" spans="1:27" x14ac:dyDescent="0.25">
      <c r="A13193" t="s">
        <v>909</v>
      </c>
      <c r="B13193">
        <v>2007</v>
      </c>
      <c r="C13193" t="str">
        <f t="shared" si="413"/>
        <v>Post Drug Era 2007-2012</v>
      </c>
      <c r="D13193" t="s">
        <v>18</v>
      </c>
      <c r="E13193">
        <v>745</v>
      </c>
      <c r="F13193">
        <v>91</v>
      </c>
      <c r="G13193">
        <v>23</v>
      </c>
      <c r="H13193">
        <v>59</v>
      </c>
      <c r="I13193">
        <v>94</v>
      </c>
      <c r="J13193">
        <v>7</v>
      </c>
      <c r="K13193">
        <v>3</v>
      </c>
      <c r="L13193">
        <v>13</v>
      </c>
      <c r="M13193">
        <v>0</v>
      </c>
      <c r="Q13193">
        <v>194</v>
      </c>
      <c r="R13193">
        <v>4.9400000000000004</v>
      </c>
      <c r="X13193">
        <v>83</v>
      </c>
      <c r="Z13193">
        <v>497</v>
      </c>
      <c r="AA13193">
        <f t="shared" si="412"/>
        <v>165.66666666666666</v>
      </c>
    </row>
    <row r="13194" spans="1:27" x14ac:dyDescent="0.25">
      <c r="A13194" t="s">
        <v>77</v>
      </c>
      <c r="B13194">
        <v>2004</v>
      </c>
      <c r="C13194" t="str">
        <f t="shared" si="413"/>
        <v>Drug Era 1992-2006</v>
      </c>
      <c r="D13194" t="s">
        <v>19</v>
      </c>
      <c r="E13194">
        <v>745</v>
      </c>
      <c r="F13194">
        <v>104</v>
      </c>
      <c r="G13194">
        <v>33</v>
      </c>
      <c r="H13194">
        <v>53</v>
      </c>
      <c r="I13194">
        <v>70</v>
      </c>
      <c r="J13194">
        <v>4</v>
      </c>
      <c r="K13194">
        <v>2</v>
      </c>
      <c r="L13194">
        <v>1</v>
      </c>
      <c r="M13194">
        <v>0</v>
      </c>
      <c r="Q13194">
        <v>217</v>
      </c>
      <c r="R13194">
        <v>5.64</v>
      </c>
      <c r="X13194">
        <v>77</v>
      </c>
      <c r="Y13194">
        <v>0.32</v>
      </c>
      <c r="Z13194">
        <v>498</v>
      </c>
      <c r="AA13194">
        <f t="shared" si="412"/>
        <v>166</v>
      </c>
    </row>
    <row r="13195" spans="1:27" x14ac:dyDescent="0.25">
      <c r="A13195" t="s">
        <v>2610</v>
      </c>
      <c r="B13195">
        <v>1971</v>
      </c>
      <c r="C13195" t="str">
        <f t="shared" si="413"/>
        <v>Pre-Drug 1970-1991</v>
      </c>
      <c r="D13195" t="s">
        <v>18</v>
      </c>
      <c r="E13195">
        <v>745</v>
      </c>
      <c r="F13195">
        <v>74</v>
      </c>
      <c r="G13195">
        <v>22</v>
      </c>
      <c r="H13195">
        <v>63</v>
      </c>
      <c r="I13195">
        <v>95</v>
      </c>
      <c r="J13195">
        <v>2</v>
      </c>
      <c r="K13195">
        <v>6</v>
      </c>
      <c r="L13195">
        <v>3</v>
      </c>
      <c r="M13195">
        <v>0</v>
      </c>
      <c r="Q13195">
        <v>182</v>
      </c>
      <c r="R13195">
        <v>3.85</v>
      </c>
      <c r="X13195">
        <v>106</v>
      </c>
      <c r="Y13195">
        <v>0.27</v>
      </c>
      <c r="Z13195">
        <v>519</v>
      </c>
      <c r="AA13195">
        <f t="shared" si="412"/>
        <v>173</v>
      </c>
    </row>
    <row r="13196" spans="1:27" x14ac:dyDescent="0.25">
      <c r="A13196" t="s">
        <v>1932</v>
      </c>
      <c r="B13196">
        <v>1974</v>
      </c>
      <c r="C13196" t="str">
        <f t="shared" si="413"/>
        <v>Pre-Drug 1970-1991</v>
      </c>
      <c r="D13196" t="s">
        <v>19</v>
      </c>
      <c r="E13196">
        <v>745</v>
      </c>
      <c r="F13196">
        <v>72</v>
      </c>
      <c r="G13196">
        <v>15</v>
      </c>
      <c r="H13196">
        <v>79</v>
      </c>
      <c r="I13196">
        <v>111</v>
      </c>
      <c r="J13196">
        <v>4</v>
      </c>
      <c r="K13196">
        <v>6</v>
      </c>
      <c r="L13196">
        <v>2</v>
      </c>
      <c r="M13196">
        <v>0</v>
      </c>
      <c r="Q13196">
        <v>158</v>
      </c>
      <c r="R13196">
        <v>3.74</v>
      </c>
      <c r="X13196">
        <v>86</v>
      </c>
      <c r="Y13196">
        <v>0.24</v>
      </c>
      <c r="Z13196">
        <v>520</v>
      </c>
      <c r="AA13196">
        <f t="shared" si="412"/>
        <v>173.33333333333334</v>
      </c>
    </row>
    <row r="13197" spans="1:27" x14ac:dyDescent="0.25">
      <c r="A13197" t="s">
        <v>2899</v>
      </c>
      <c r="B13197">
        <v>1998</v>
      </c>
      <c r="C13197" t="str">
        <f t="shared" si="413"/>
        <v>Drug Era 1992-2006</v>
      </c>
      <c r="D13197" t="s">
        <v>18</v>
      </c>
      <c r="E13197">
        <v>745</v>
      </c>
      <c r="F13197">
        <v>77</v>
      </c>
      <c r="G13197">
        <v>17</v>
      </c>
      <c r="H13197">
        <v>66</v>
      </c>
      <c r="I13197">
        <v>122</v>
      </c>
      <c r="J13197">
        <v>4</v>
      </c>
      <c r="K13197">
        <v>4</v>
      </c>
      <c r="L13197">
        <v>2</v>
      </c>
      <c r="M13197">
        <v>2</v>
      </c>
      <c r="Q13197">
        <v>171</v>
      </c>
      <c r="R13197">
        <v>3.98</v>
      </c>
      <c r="X13197">
        <v>136</v>
      </c>
      <c r="Z13197">
        <v>522</v>
      </c>
      <c r="AA13197">
        <f t="shared" si="412"/>
        <v>174</v>
      </c>
    </row>
    <row r="13198" spans="1:27" x14ac:dyDescent="0.25">
      <c r="A13198" t="s">
        <v>2206</v>
      </c>
      <c r="B13198">
        <v>1995</v>
      </c>
      <c r="C13198" t="str">
        <f t="shared" si="413"/>
        <v>Pre-Drug 1970-1991</v>
      </c>
      <c r="D13198" t="s">
        <v>19</v>
      </c>
      <c r="E13198">
        <v>745</v>
      </c>
      <c r="F13198">
        <v>81</v>
      </c>
      <c r="G13198">
        <v>15</v>
      </c>
      <c r="H13198">
        <v>63</v>
      </c>
      <c r="I13198">
        <v>114</v>
      </c>
      <c r="J13198">
        <v>3</v>
      </c>
      <c r="K13198">
        <v>8</v>
      </c>
      <c r="L13198">
        <v>1</v>
      </c>
      <c r="M13198">
        <v>1</v>
      </c>
      <c r="Q13198">
        <v>183</v>
      </c>
      <c r="R13198">
        <v>4.17</v>
      </c>
      <c r="X13198">
        <v>70</v>
      </c>
      <c r="Y13198">
        <v>0.26</v>
      </c>
      <c r="Z13198">
        <v>525</v>
      </c>
      <c r="AA13198">
        <f t="shared" si="412"/>
        <v>175</v>
      </c>
    </row>
    <row r="13199" spans="1:27" x14ac:dyDescent="0.25">
      <c r="A13199" t="s">
        <v>3003</v>
      </c>
      <c r="B13199">
        <v>2008</v>
      </c>
      <c r="C13199" t="str">
        <f t="shared" si="413"/>
        <v>Post Drug Era 2007-2012</v>
      </c>
      <c r="D13199" t="s">
        <v>19</v>
      </c>
      <c r="E13199">
        <v>745</v>
      </c>
      <c r="F13199">
        <v>85</v>
      </c>
      <c r="G13199">
        <v>20</v>
      </c>
      <c r="H13199">
        <v>54</v>
      </c>
      <c r="I13199">
        <v>152</v>
      </c>
      <c r="J13199">
        <v>4</v>
      </c>
      <c r="K13199">
        <v>3</v>
      </c>
      <c r="L13199">
        <v>6</v>
      </c>
      <c r="M13199">
        <v>0</v>
      </c>
      <c r="Q13199">
        <v>173</v>
      </c>
      <c r="R13199">
        <v>4.33</v>
      </c>
      <c r="X13199">
        <v>94</v>
      </c>
      <c r="Z13199">
        <v>530</v>
      </c>
      <c r="AA13199">
        <f t="shared" si="412"/>
        <v>176.66666666666666</v>
      </c>
    </row>
    <row r="13200" spans="1:27" x14ac:dyDescent="0.25">
      <c r="A13200" t="s">
        <v>2035</v>
      </c>
      <c r="B13200">
        <v>1976</v>
      </c>
      <c r="C13200" t="str">
        <f t="shared" si="413"/>
        <v>Pre-Drug 1970-1991</v>
      </c>
      <c r="D13200" t="s">
        <v>18</v>
      </c>
      <c r="E13200">
        <v>745</v>
      </c>
      <c r="F13200">
        <v>62</v>
      </c>
      <c r="G13200">
        <v>10</v>
      </c>
      <c r="H13200">
        <v>70</v>
      </c>
      <c r="I13200">
        <v>126</v>
      </c>
      <c r="J13200">
        <v>5</v>
      </c>
      <c r="K13200">
        <v>6</v>
      </c>
      <c r="L13200">
        <v>3</v>
      </c>
      <c r="M13200">
        <v>0</v>
      </c>
      <c r="Q13200">
        <v>153</v>
      </c>
      <c r="R13200">
        <v>3.09</v>
      </c>
      <c r="X13200">
        <v>86</v>
      </c>
      <c r="Y13200">
        <v>0.23</v>
      </c>
      <c r="Z13200">
        <v>541</v>
      </c>
      <c r="AA13200">
        <f t="shared" si="412"/>
        <v>180.33333333333334</v>
      </c>
    </row>
    <row r="13201" spans="1:27" x14ac:dyDescent="0.25">
      <c r="A13201" t="s">
        <v>1996</v>
      </c>
      <c r="B13201">
        <v>1996</v>
      </c>
      <c r="C13201" t="str">
        <f t="shared" si="413"/>
        <v>Pre-Drug 1970-1991</v>
      </c>
      <c r="D13201" t="s">
        <v>18</v>
      </c>
      <c r="E13201">
        <v>745</v>
      </c>
      <c r="F13201">
        <v>62</v>
      </c>
      <c r="G13201">
        <v>21</v>
      </c>
      <c r="H13201">
        <v>34</v>
      </c>
      <c r="I13201">
        <v>131</v>
      </c>
      <c r="J13201">
        <v>2</v>
      </c>
      <c r="K13201">
        <v>2</v>
      </c>
      <c r="L13201">
        <v>3</v>
      </c>
      <c r="M13201">
        <v>1</v>
      </c>
      <c r="Q13201">
        <v>186</v>
      </c>
      <c r="R13201">
        <v>3.05</v>
      </c>
      <c r="X13201">
        <v>105</v>
      </c>
      <c r="Y13201">
        <v>0.25</v>
      </c>
      <c r="Z13201">
        <v>548</v>
      </c>
      <c r="AA13201">
        <f t="shared" si="412"/>
        <v>182.66666666666666</v>
      </c>
    </row>
    <row r="13202" spans="1:27" x14ac:dyDescent="0.25">
      <c r="A13202" t="s">
        <v>1775</v>
      </c>
      <c r="B13202">
        <v>1970</v>
      </c>
      <c r="C13202" t="str">
        <f t="shared" si="413"/>
        <v>Pre-Drug 1970-1991</v>
      </c>
      <c r="D13202" t="s">
        <v>18</v>
      </c>
      <c r="E13202">
        <v>745</v>
      </c>
      <c r="F13202">
        <v>73</v>
      </c>
      <c r="G13202">
        <v>18</v>
      </c>
      <c r="H13202">
        <v>38</v>
      </c>
      <c r="I13202">
        <v>111</v>
      </c>
      <c r="J13202">
        <v>6</v>
      </c>
      <c r="K13202">
        <v>6</v>
      </c>
      <c r="L13202">
        <v>2</v>
      </c>
      <c r="M13202">
        <v>0</v>
      </c>
      <c r="Q13202">
        <v>166</v>
      </c>
      <c r="R13202">
        <v>3.56</v>
      </c>
      <c r="X13202">
        <v>80</v>
      </c>
      <c r="Y13202">
        <v>0.23</v>
      </c>
      <c r="Z13202">
        <v>553</v>
      </c>
      <c r="AA13202">
        <f t="shared" si="412"/>
        <v>184.33333333333334</v>
      </c>
    </row>
    <row r="13203" spans="1:27" x14ac:dyDescent="0.25">
      <c r="A13203" t="s">
        <v>2696</v>
      </c>
      <c r="B13203">
        <v>1975</v>
      </c>
      <c r="C13203" t="str">
        <f t="shared" si="413"/>
        <v>Pre-Drug 1970-1991</v>
      </c>
      <c r="D13203" t="s">
        <v>18</v>
      </c>
      <c r="E13203">
        <v>746</v>
      </c>
      <c r="F13203">
        <v>79</v>
      </c>
      <c r="G13203">
        <v>14</v>
      </c>
      <c r="H13203">
        <v>63</v>
      </c>
      <c r="I13203">
        <v>104</v>
      </c>
      <c r="J13203">
        <v>7</v>
      </c>
      <c r="K13203">
        <v>6</v>
      </c>
      <c r="L13203">
        <v>2</v>
      </c>
      <c r="M13203">
        <v>0</v>
      </c>
      <c r="Q13203">
        <v>194</v>
      </c>
      <c r="R13203">
        <v>4.2699999999999996</v>
      </c>
      <c r="X13203">
        <v>108</v>
      </c>
      <c r="Y13203">
        <v>0.28999999999999998</v>
      </c>
      <c r="Z13203">
        <v>500</v>
      </c>
      <c r="AA13203">
        <f t="shared" si="412"/>
        <v>166.66666666666666</v>
      </c>
    </row>
    <row r="13204" spans="1:27" x14ac:dyDescent="0.25">
      <c r="A13204" t="s">
        <v>3014</v>
      </c>
      <c r="B13204">
        <v>1993</v>
      </c>
      <c r="C13204" t="str">
        <f t="shared" si="413"/>
        <v>Pre-Drug 1970-1991</v>
      </c>
      <c r="D13204" t="s">
        <v>19</v>
      </c>
      <c r="E13204">
        <v>746</v>
      </c>
      <c r="F13204">
        <v>98</v>
      </c>
      <c r="G13204">
        <v>25</v>
      </c>
      <c r="H13204">
        <v>56</v>
      </c>
      <c r="I13204">
        <v>63</v>
      </c>
      <c r="J13204">
        <v>5</v>
      </c>
      <c r="K13204">
        <v>1</v>
      </c>
      <c r="L13204">
        <v>7</v>
      </c>
      <c r="M13204">
        <v>0</v>
      </c>
      <c r="Q13204">
        <v>208</v>
      </c>
      <c r="R13204">
        <v>5.29</v>
      </c>
      <c r="X13204">
        <v>62</v>
      </c>
      <c r="Y13204">
        <v>0.31</v>
      </c>
      <c r="Z13204">
        <v>500</v>
      </c>
      <c r="AA13204">
        <f t="shared" si="412"/>
        <v>166.66666666666666</v>
      </c>
    </row>
    <row r="13205" spans="1:27" x14ac:dyDescent="0.25">
      <c r="A13205" t="s">
        <v>2059</v>
      </c>
      <c r="B13205">
        <v>1999</v>
      </c>
      <c r="C13205" t="str">
        <f t="shared" si="413"/>
        <v>Drug Era 1992-2006</v>
      </c>
      <c r="D13205" t="s">
        <v>18</v>
      </c>
      <c r="E13205">
        <v>746</v>
      </c>
      <c r="F13205">
        <v>105</v>
      </c>
      <c r="G13205">
        <v>36</v>
      </c>
      <c r="H13205">
        <v>61</v>
      </c>
      <c r="I13205">
        <v>77</v>
      </c>
      <c r="J13205">
        <v>1</v>
      </c>
      <c r="K13205">
        <v>5</v>
      </c>
      <c r="L13205">
        <v>4</v>
      </c>
      <c r="M13205">
        <v>2</v>
      </c>
      <c r="Q13205">
        <v>192</v>
      </c>
      <c r="R13205">
        <v>5.63</v>
      </c>
      <c r="X13205">
        <v>86</v>
      </c>
      <c r="Y13205">
        <v>0</v>
      </c>
      <c r="Z13205">
        <v>504</v>
      </c>
      <c r="AA13205">
        <f t="shared" si="412"/>
        <v>168</v>
      </c>
    </row>
    <row r="13206" spans="1:27" x14ac:dyDescent="0.25">
      <c r="A13206" t="s">
        <v>1568</v>
      </c>
      <c r="B13206">
        <v>1993</v>
      </c>
      <c r="C13206" t="str">
        <f t="shared" si="413"/>
        <v>Pre-Drug 1970-1991</v>
      </c>
      <c r="D13206" t="s">
        <v>19</v>
      </c>
      <c r="E13206">
        <v>746</v>
      </c>
      <c r="F13206">
        <v>95</v>
      </c>
      <c r="G13206">
        <v>21</v>
      </c>
      <c r="H13206">
        <v>58</v>
      </c>
      <c r="I13206">
        <v>68</v>
      </c>
      <c r="J13206">
        <v>5</v>
      </c>
      <c r="K13206">
        <v>6</v>
      </c>
      <c r="L13206">
        <v>8</v>
      </c>
      <c r="M13206">
        <v>2</v>
      </c>
      <c r="Q13206">
        <v>202</v>
      </c>
      <c r="R13206">
        <v>5.05</v>
      </c>
      <c r="X13206">
        <v>73</v>
      </c>
      <c r="Y13206">
        <v>0.3</v>
      </c>
      <c r="Z13206">
        <v>508</v>
      </c>
      <c r="AA13206">
        <f t="shared" si="412"/>
        <v>169.33333333333334</v>
      </c>
    </row>
    <row r="13207" spans="1:27" x14ac:dyDescent="0.25">
      <c r="A13207" t="s">
        <v>240</v>
      </c>
      <c r="B13207">
        <v>2010</v>
      </c>
      <c r="C13207" t="str">
        <f t="shared" si="413"/>
        <v>Post Drug Era 2007-2012</v>
      </c>
      <c r="D13207" t="s">
        <v>19</v>
      </c>
      <c r="E13207">
        <v>746</v>
      </c>
      <c r="F13207">
        <v>94</v>
      </c>
      <c r="G13207">
        <v>26</v>
      </c>
      <c r="H13207">
        <v>51</v>
      </c>
      <c r="I13207">
        <v>81</v>
      </c>
      <c r="J13207">
        <v>4</v>
      </c>
      <c r="K13207">
        <v>0</v>
      </c>
      <c r="L13207">
        <v>7</v>
      </c>
      <c r="M13207">
        <v>3</v>
      </c>
      <c r="Q13207">
        <v>193</v>
      </c>
      <c r="R13207">
        <v>4.9800000000000004</v>
      </c>
      <c r="X13207">
        <v>85</v>
      </c>
      <c r="Z13207">
        <v>510</v>
      </c>
      <c r="AA13207">
        <f t="shared" si="412"/>
        <v>170</v>
      </c>
    </row>
    <row r="13208" spans="1:27" x14ac:dyDescent="0.25">
      <c r="A13208" t="s">
        <v>1770</v>
      </c>
      <c r="B13208">
        <v>1999</v>
      </c>
      <c r="C13208" t="str">
        <f t="shared" si="413"/>
        <v>Drug Era 1992-2006</v>
      </c>
      <c r="D13208" t="s">
        <v>19</v>
      </c>
      <c r="E13208">
        <v>746</v>
      </c>
      <c r="F13208">
        <v>83</v>
      </c>
      <c r="G13208">
        <v>24</v>
      </c>
      <c r="H13208">
        <v>67</v>
      </c>
      <c r="I13208">
        <v>115</v>
      </c>
      <c r="J13208">
        <v>2</v>
      </c>
      <c r="K13208">
        <v>6</v>
      </c>
      <c r="L13208">
        <v>2</v>
      </c>
      <c r="M13208">
        <v>0</v>
      </c>
      <c r="Q13208">
        <v>179</v>
      </c>
      <c r="R13208">
        <v>4.37</v>
      </c>
      <c r="X13208">
        <v>70</v>
      </c>
      <c r="Y13208">
        <v>0</v>
      </c>
      <c r="Z13208">
        <v>513</v>
      </c>
      <c r="AA13208">
        <f t="shared" si="412"/>
        <v>171</v>
      </c>
    </row>
    <row r="13209" spans="1:27" x14ac:dyDescent="0.25">
      <c r="A13209" t="s">
        <v>2064</v>
      </c>
      <c r="B13209">
        <v>1983</v>
      </c>
      <c r="C13209" t="str">
        <f t="shared" si="413"/>
        <v>Pre-Drug 1970-1991</v>
      </c>
      <c r="D13209" t="s">
        <v>19</v>
      </c>
      <c r="E13209">
        <v>746</v>
      </c>
      <c r="F13209">
        <v>78</v>
      </c>
      <c r="G13209">
        <v>15</v>
      </c>
      <c r="H13209">
        <v>73</v>
      </c>
      <c r="I13209">
        <v>94</v>
      </c>
      <c r="J13209">
        <v>2</v>
      </c>
      <c r="K13209">
        <v>2</v>
      </c>
      <c r="L13209">
        <v>3</v>
      </c>
      <c r="M13209">
        <v>0</v>
      </c>
      <c r="Q13209">
        <v>173</v>
      </c>
      <c r="R13209">
        <v>4.04</v>
      </c>
      <c r="X13209">
        <v>62</v>
      </c>
      <c r="Y13209">
        <v>0.26</v>
      </c>
      <c r="Z13209">
        <v>521</v>
      </c>
      <c r="AA13209">
        <f t="shared" si="412"/>
        <v>173.66666666666666</v>
      </c>
    </row>
    <row r="13210" spans="1:27" x14ac:dyDescent="0.25">
      <c r="A13210" t="s">
        <v>1028</v>
      </c>
      <c r="B13210">
        <v>1974</v>
      </c>
      <c r="C13210" t="str">
        <f t="shared" si="413"/>
        <v>Pre-Drug 1970-1991</v>
      </c>
      <c r="D13210" t="s">
        <v>19</v>
      </c>
      <c r="E13210">
        <v>746</v>
      </c>
      <c r="F13210">
        <v>63</v>
      </c>
      <c r="G13210">
        <v>14</v>
      </c>
      <c r="H13210">
        <v>45</v>
      </c>
      <c r="I13210">
        <v>89</v>
      </c>
      <c r="J13210">
        <v>1</v>
      </c>
      <c r="K13210">
        <v>4</v>
      </c>
      <c r="L13210">
        <v>7</v>
      </c>
      <c r="M13210">
        <v>0</v>
      </c>
      <c r="Q13210">
        <v>192</v>
      </c>
      <c r="R13210">
        <v>3.25</v>
      </c>
      <c r="X13210">
        <v>59</v>
      </c>
      <c r="Y13210">
        <v>0.28000000000000003</v>
      </c>
      <c r="Z13210">
        <v>523</v>
      </c>
      <c r="AA13210">
        <f t="shared" si="412"/>
        <v>174.33333333333334</v>
      </c>
    </row>
    <row r="13211" spans="1:27" x14ac:dyDescent="0.25">
      <c r="A13211" t="s">
        <v>1647</v>
      </c>
      <c r="B13211">
        <v>2007</v>
      </c>
      <c r="C13211" t="str">
        <f t="shared" si="413"/>
        <v>Post Drug Era 2007-2012</v>
      </c>
      <c r="D13211" t="s">
        <v>18</v>
      </c>
      <c r="E13211">
        <v>746</v>
      </c>
      <c r="F13211">
        <v>96</v>
      </c>
      <c r="G13211">
        <v>22</v>
      </c>
      <c r="H13211">
        <v>51</v>
      </c>
      <c r="I13211">
        <v>87</v>
      </c>
      <c r="J13211">
        <v>2</v>
      </c>
      <c r="K13211">
        <v>0</v>
      </c>
      <c r="L13211">
        <v>4</v>
      </c>
      <c r="M13211">
        <v>3</v>
      </c>
      <c r="Q13211">
        <v>183</v>
      </c>
      <c r="R13211">
        <v>4.9400000000000004</v>
      </c>
      <c r="X13211">
        <v>94</v>
      </c>
      <c r="Z13211">
        <v>525</v>
      </c>
      <c r="AA13211">
        <f t="shared" si="412"/>
        <v>175</v>
      </c>
    </row>
    <row r="13212" spans="1:27" x14ac:dyDescent="0.25">
      <c r="A13212" t="s">
        <v>968</v>
      </c>
      <c r="B13212">
        <v>2008</v>
      </c>
      <c r="C13212" t="str">
        <f t="shared" si="413"/>
        <v>Post Drug Era 2007-2012</v>
      </c>
      <c r="D13212" t="s">
        <v>19</v>
      </c>
      <c r="E13212">
        <v>746</v>
      </c>
      <c r="F13212">
        <v>74</v>
      </c>
      <c r="G13212">
        <v>28</v>
      </c>
      <c r="H13212">
        <v>61</v>
      </c>
      <c r="I13212">
        <v>126</v>
      </c>
      <c r="J13212">
        <v>2</v>
      </c>
      <c r="K13212">
        <v>6</v>
      </c>
      <c r="L13212">
        <v>6</v>
      </c>
      <c r="M13212">
        <v>0</v>
      </c>
      <c r="Q13212">
        <v>152</v>
      </c>
      <c r="R13212">
        <v>3.73</v>
      </c>
      <c r="X13212">
        <v>99</v>
      </c>
      <c r="Z13212">
        <v>536</v>
      </c>
      <c r="AA13212">
        <f t="shared" si="412"/>
        <v>178.66666666666666</v>
      </c>
    </row>
    <row r="13213" spans="1:27" x14ac:dyDescent="0.25">
      <c r="A13213" t="s">
        <v>1723</v>
      </c>
      <c r="B13213">
        <v>1973</v>
      </c>
      <c r="C13213" t="str">
        <f t="shared" si="413"/>
        <v>Pre-Drug 1970-1991</v>
      </c>
      <c r="D13213" t="s">
        <v>18</v>
      </c>
      <c r="E13213">
        <v>746</v>
      </c>
      <c r="F13213">
        <v>53</v>
      </c>
      <c r="G13213">
        <v>10</v>
      </c>
      <c r="H13213">
        <v>75</v>
      </c>
      <c r="I13213">
        <v>124</v>
      </c>
      <c r="J13213">
        <v>12</v>
      </c>
      <c r="K13213">
        <v>8</v>
      </c>
      <c r="L13213">
        <v>4</v>
      </c>
      <c r="M13213">
        <v>0</v>
      </c>
      <c r="Q13213">
        <v>163</v>
      </c>
      <c r="R13213">
        <v>2.66</v>
      </c>
      <c r="X13213">
        <v>113</v>
      </c>
      <c r="Y13213">
        <v>0.25</v>
      </c>
      <c r="Z13213">
        <v>537</v>
      </c>
      <c r="AA13213">
        <f t="shared" si="412"/>
        <v>179</v>
      </c>
    </row>
    <row r="13214" spans="1:27" x14ac:dyDescent="0.25">
      <c r="A13214" t="s">
        <v>1957</v>
      </c>
      <c r="B13214">
        <v>1990</v>
      </c>
      <c r="C13214" t="str">
        <f t="shared" si="413"/>
        <v>Pre-Drug 1970-1991</v>
      </c>
      <c r="D13214" t="s">
        <v>18</v>
      </c>
      <c r="E13214">
        <v>746</v>
      </c>
      <c r="F13214">
        <v>67</v>
      </c>
      <c r="G13214">
        <v>15</v>
      </c>
      <c r="H13214">
        <v>42</v>
      </c>
      <c r="I13214">
        <v>75</v>
      </c>
      <c r="J13214">
        <v>7</v>
      </c>
      <c r="K13214">
        <v>7</v>
      </c>
      <c r="L13214">
        <v>2</v>
      </c>
      <c r="M13214">
        <v>2</v>
      </c>
      <c r="Q13214">
        <v>172</v>
      </c>
      <c r="R13214">
        <v>3.34</v>
      </c>
      <c r="X13214">
        <v>99</v>
      </c>
      <c r="Y13214">
        <v>0.25</v>
      </c>
      <c r="Z13214">
        <v>542</v>
      </c>
      <c r="AA13214">
        <f t="shared" si="412"/>
        <v>180.66666666666666</v>
      </c>
    </row>
    <row r="13215" spans="1:27" x14ac:dyDescent="0.25">
      <c r="A13215" t="s">
        <v>473</v>
      </c>
      <c r="B13215">
        <v>2004</v>
      </c>
      <c r="C13215" t="str">
        <f t="shared" si="413"/>
        <v>Drug Era 1992-2006</v>
      </c>
      <c r="D13215" t="s">
        <v>18</v>
      </c>
      <c r="E13215">
        <v>746</v>
      </c>
      <c r="F13215">
        <v>70</v>
      </c>
      <c r="G13215">
        <v>24</v>
      </c>
      <c r="H13215">
        <v>38</v>
      </c>
      <c r="I13215">
        <v>152</v>
      </c>
      <c r="J13215">
        <v>2</v>
      </c>
      <c r="K13215">
        <v>4</v>
      </c>
      <c r="L13215">
        <v>8</v>
      </c>
      <c r="M13215">
        <v>0</v>
      </c>
      <c r="Q13215">
        <v>169</v>
      </c>
      <c r="R13215">
        <v>3.46</v>
      </c>
      <c r="X13215">
        <v>82</v>
      </c>
      <c r="Y13215">
        <v>0.24</v>
      </c>
      <c r="Z13215">
        <v>546</v>
      </c>
      <c r="AA13215">
        <f t="shared" si="412"/>
        <v>182</v>
      </c>
    </row>
    <row r="13216" spans="1:27" x14ac:dyDescent="0.25">
      <c r="A13216" t="s">
        <v>2664</v>
      </c>
      <c r="B13216">
        <v>1999</v>
      </c>
      <c r="C13216" t="str">
        <f t="shared" si="413"/>
        <v>Drug Era 1992-2006</v>
      </c>
      <c r="D13216" t="s">
        <v>18</v>
      </c>
      <c r="E13216">
        <v>746</v>
      </c>
      <c r="F13216">
        <v>66</v>
      </c>
      <c r="G13216">
        <v>14</v>
      </c>
      <c r="H13216">
        <v>40</v>
      </c>
      <c r="I13216">
        <v>156</v>
      </c>
      <c r="J13216">
        <v>2</v>
      </c>
      <c r="K13216">
        <v>2</v>
      </c>
      <c r="L13216">
        <v>4</v>
      </c>
      <c r="M13216">
        <v>0</v>
      </c>
      <c r="Q13216">
        <v>168</v>
      </c>
      <c r="R13216">
        <v>3.19</v>
      </c>
      <c r="X13216">
        <v>74</v>
      </c>
      <c r="Y13216">
        <v>0</v>
      </c>
      <c r="Z13216">
        <v>559</v>
      </c>
      <c r="AA13216">
        <f t="shared" si="412"/>
        <v>186.33333333333334</v>
      </c>
    </row>
    <row r="13217" spans="1:27" x14ac:dyDescent="0.25">
      <c r="A13217" t="s">
        <v>523</v>
      </c>
      <c r="B13217">
        <v>2007</v>
      </c>
      <c r="C13217" t="str">
        <f t="shared" si="413"/>
        <v>Post Drug Era 2007-2012</v>
      </c>
      <c r="D13217" t="s">
        <v>18</v>
      </c>
      <c r="E13217">
        <v>747</v>
      </c>
      <c r="F13217">
        <v>86</v>
      </c>
      <c r="G13217">
        <v>26</v>
      </c>
      <c r="H13217">
        <v>74</v>
      </c>
      <c r="I13217">
        <v>94</v>
      </c>
      <c r="J13217">
        <v>3</v>
      </c>
      <c r="K13217">
        <v>7</v>
      </c>
      <c r="L13217">
        <v>5</v>
      </c>
      <c r="M13217">
        <v>0</v>
      </c>
      <c r="Q13217">
        <v>183</v>
      </c>
      <c r="R13217">
        <v>4.63</v>
      </c>
      <c r="X13217">
        <v>106</v>
      </c>
      <c r="Z13217">
        <v>501</v>
      </c>
      <c r="AA13217">
        <f t="shared" si="412"/>
        <v>167</v>
      </c>
    </row>
    <row r="13218" spans="1:27" x14ac:dyDescent="0.25">
      <c r="A13218" t="s">
        <v>2918</v>
      </c>
      <c r="B13218">
        <v>2006</v>
      </c>
      <c r="C13218" t="str">
        <f t="shared" si="413"/>
        <v>Drug Era 1992-2006</v>
      </c>
      <c r="D13218" t="s">
        <v>18</v>
      </c>
      <c r="E13218">
        <v>747</v>
      </c>
      <c r="F13218">
        <v>90</v>
      </c>
      <c r="G13218">
        <v>27</v>
      </c>
      <c r="H13218">
        <v>52</v>
      </c>
      <c r="I13218">
        <v>123</v>
      </c>
      <c r="J13218">
        <v>2</v>
      </c>
      <c r="K13218">
        <v>9</v>
      </c>
      <c r="L13218">
        <v>8</v>
      </c>
      <c r="M13218">
        <v>1</v>
      </c>
      <c r="Q13218">
        <v>185</v>
      </c>
      <c r="R13218">
        <v>4.83</v>
      </c>
      <c r="X13218">
        <v>95</v>
      </c>
      <c r="Z13218">
        <v>503</v>
      </c>
      <c r="AA13218">
        <f t="shared" si="412"/>
        <v>167.66666666666666</v>
      </c>
    </row>
    <row r="13219" spans="1:27" x14ac:dyDescent="0.25">
      <c r="A13219" t="s">
        <v>901</v>
      </c>
      <c r="B13219">
        <v>1986</v>
      </c>
      <c r="C13219" t="str">
        <f t="shared" si="413"/>
        <v>Pre-Drug 1970-1991</v>
      </c>
      <c r="D13219" t="s">
        <v>19</v>
      </c>
      <c r="E13219">
        <v>747</v>
      </c>
      <c r="F13219">
        <v>81</v>
      </c>
      <c r="G13219">
        <v>15</v>
      </c>
      <c r="H13219">
        <v>66</v>
      </c>
      <c r="I13219">
        <v>96</v>
      </c>
      <c r="J13219">
        <v>4</v>
      </c>
      <c r="K13219">
        <v>8</v>
      </c>
      <c r="L13219">
        <v>1</v>
      </c>
      <c r="M13219">
        <v>1</v>
      </c>
      <c r="Q13219">
        <v>179</v>
      </c>
      <c r="R13219">
        <v>4.24</v>
      </c>
      <c r="X13219">
        <v>79</v>
      </c>
      <c r="Y13219">
        <v>0.27</v>
      </c>
      <c r="Z13219">
        <v>516</v>
      </c>
      <c r="AA13219">
        <f t="shared" si="412"/>
        <v>172</v>
      </c>
    </row>
    <row r="13220" spans="1:27" x14ac:dyDescent="0.25">
      <c r="A13220" t="s">
        <v>2725</v>
      </c>
      <c r="B13220">
        <v>2003</v>
      </c>
      <c r="C13220" t="str">
        <f t="shared" si="413"/>
        <v>Drug Era 1992-2006</v>
      </c>
      <c r="D13220" t="s">
        <v>18</v>
      </c>
      <c r="E13220">
        <v>747</v>
      </c>
      <c r="F13220">
        <v>89</v>
      </c>
      <c r="G13220">
        <v>30</v>
      </c>
      <c r="H13220">
        <v>60</v>
      </c>
      <c r="I13220">
        <v>91</v>
      </c>
      <c r="J13220">
        <v>3</v>
      </c>
      <c r="K13220">
        <v>5</v>
      </c>
      <c r="L13220">
        <v>13</v>
      </c>
      <c r="M13220">
        <v>0</v>
      </c>
      <c r="Q13220">
        <v>167</v>
      </c>
      <c r="R13220">
        <v>4.59</v>
      </c>
      <c r="X13220">
        <v>85</v>
      </c>
      <c r="Y13220">
        <v>0.25</v>
      </c>
      <c r="Z13220">
        <v>523</v>
      </c>
      <c r="AA13220">
        <f t="shared" si="412"/>
        <v>174.33333333333334</v>
      </c>
    </row>
    <row r="13221" spans="1:27" x14ac:dyDescent="0.25">
      <c r="A13221" t="s">
        <v>1147</v>
      </c>
      <c r="B13221">
        <v>2012</v>
      </c>
      <c r="C13221" t="str">
        <f t="shared" si="413"/>
        <v>Post Drug Era 2007-2012</v>
      </c>
      <c r="D13221" t="s">
        <v>19</v>
      </c>
      <c r="E13221">
        <v>747</v>
      </c>
      <c r="F13221">
        <v>85</v>
      </c>
      <c r="G13221">
        <v>28</v>
      </c>
      <c r="H13221">
        <v>38</v>
      </c>
      <c r="I13221">
        <v>142</v>
      </c>
      <c r="J13221">
        <v>3</v>
      </c>
      <c r="K13221">
        <v>5</v>
      </c>
      <c r="L13221">
        <v>3</v>
      </c>
      <c r="M13221">
        <v>1</v>
      </c>
      <c r="Q13221">
        <v>190</v>
      </c>
      <c r="R13221">
        <v>4.33</v>
      </c>
      <c r="X13221">
        <v>83</v>
      </c>
      <c r="Z13221">
        <v>530</v>
      </c>
      <c r="AA13221">
        <f t="shared" si="412"/>
        <v>176.66666666666666</v>
      </c>
    </row>
    <row r="13222" spans="1:27" x14ac:dyDescent="0.25">
      <c r="A13222" t="s">
        <v>1956</v>
      </c>
      <c r="B13222">
        <v>2003</v>
      </c>
      <c r="C13222" t="str">
        <f t="shared" si="413"/>
        <v>Drug Era 1992-2006</v>
      </c>
      <c r="D13222" t="s">
        <v>19</v>
      </c>
      <c r="E13222">
        <v>747</v>
      </c>
      <c r="F13222">
        <v>65</v>
      </c>
      <c r="G13222">
        <v>15</v>
      </c>
      <c r="H13222">
        <v>40</v>
      </c>
      <c r="I13222">
        <v>128</v>
      </c>
      <c r="J13222">
        <v>2</v>
      </c>
      <c r="K13222">
        <v>7</v>
      </c>
      <c r="L13222">
        <v>2</v>
      </c>
      <c r="M13222">
        <v>0</v>
      </c>
      <c r="Q13222">
        <v>180</v>
      </c>
      <c r="R13222">
        <v>3.13</v>
      </c>
      <c r="X13222">
        <v>75</v>
      </c>
      <c r="Y13222">
        <v>0.25</v>
      </c>
      <c r="Z13222">
        <v>560</v>
      </c>
      <c r="AA13222">
        <f t="shared" si="412"/>
        <v>186.66666666666666</v>
      </c>
    </row>
    <row r="13223" spans="1:27" x14ac:dyDescent="0.25">
      <c r="A13223" t="s">
        <v>1994</v>
      </c>
      <c r="B13223">
        <v>1999</v>
      </c>
      <c r="C13223" t="str">
        <f t="shared" si="413"/>
        <v>Drug Era 1992-2006</v>
      </c>
      <c r="D13223" t="s">
        <v>19</v>
      </c>
      <c r="E13223">
        <v>748</v>
      </c>
      <c r="F13223">
        <v>108</v>
      </c>
      <c r="G13223">
        <v>29</v>
      </c>
      <c r="H13223">
        <v>71</v>
      </c>
      <c r="I13223">
        <v>74</v>
      </c>
      <c r="J13223">
        <v>1</v>
      </c>
      <c r="K13223">
        <v>9</v>
      </c>
      <c r="L13223">
        <v>11</v>
      </c>
      <c r="M13223">
        <v>0</v>
      </c>
      <c r="Q13223">
        <v>206</v>
      </c>
      <c r="R13223">
        <v>6.09</v>
      </c>
      <c r="X13223">
        <v>69</v>
      </c>
      <c r="Y13223">
        <v>0</v>
      </c>
      <c r="Z13223">
        <v>479</v>
      </c>
      <c r="AA13223">
        <f t="shared" si="412"/>
        <v>159.66666666666666</v>
      </c>
    </row>
    <row r="13224" spans="1:27" x14ac:dyDescent="0.25">
      <c r="A13224" t="s">
        <v>2764</v>
      </c>
      <c r="B13224">
        <v>2009</v>
      </c>
      <c r="C13224" t="str">
        <f t="shared" si="413"/>
        <v>Post Drug Era 2007-2012</v>
      </c>
      <c r="D13224" t="s">
        <v>18</v>
      </c>
      <c r="E13224">
        <v>748</v>
      </c>
      <c r="F13224">
        <v>95</v>
      </c>
      <c r="G13224">
        <v>25</v>
      </c>
      <c r="H13224">
        <v>74</v>
      </c>
      <c r="I13224">
        <v>80</v>
      </c>
      <c r="J13224">
        <v>8</v>
      </c>
      <c r="K13224">
        <v>12</v>
      </c>
      <c r="L13224">
        <v>11</v>
      </c>
      <c r="M13224">
        <v>0</v>
      </c>
      <c r="Q13224">
        <v>200</v>
      </c>
      <c r="R13224">
        <v>5.29</v>
      </c>
      <c r="X13224">
        <v>86</v>
      </c>
      <c r="Z13224">
        <v>485</v>
      </c>
      <c r="AA13224">
        <f t="shared" si="412"/>
        <v>161.66666666666666</v>
      </c>
    </row>
    <row r="13225" spans="1:27" x14ac:dyDescent="0.25">
      <c r="A13225" t="s">
        <v>3151</v>
      </c>
      <c r="B13225">
        <v>2005</v>
      </c>
      <c r="C13225" t="str">
        <f t="shared" si="413"/>
        <v>Drug Era 1992-2006</v>
      </c>
      <c r="D13225" t="s">
        <v>18</v>
      </c>
      <c r="E13225">
        <v>748</v>
      </c>
      <c r="F13225">
        <v>77</v>
      </c>
      <c r="G13225">
        <v>12</v>
      </c>
      <c r="H13225">
        <v>77</v>
      </c>
      <c r="I13225">
        <v>112</v>
      </c>
      <c r="J13225">
        <v>2</v>
      </c>
      <c r="K13225">
        <v>8</v>
      </c>
      <c r="L13225">
        <v>15</v>
      </c>
      <c r="M13225">
        <v>2</v>
      </c>
      <c r="Q13225">
        <v>170</v>
      </c>
      <c r="R13225">
        <v>4.17</v>
      </c>
      <c r="X13225">
        <v>92</v>
      </c>
      <c r="Z13225">
        <v>499</v>
      </c>
      <c r="AA13225">
        <f t="shared" si="412"/>
        <v>166.33333333333334</v>
      </c>
    </row>
    <row r="13226" spans="1:27" x14ac:dyDescent="0.25">
      <c r="A13226" t="s">
        <v>1439</v>
      </c>
      <c r="B13226">
        <v>1971</v>
      </c>
      <c r="C13226" t="str">
        <f t="shared" si="413"/>
        <v>Pre-Drug 1970-1991</v>
      </c>
      <c r="D13226" t="s">
        <v>19</v>
      </c>
      <c r="E13226">
        <v>748</v>
      </c>
      <c r="F13226">
        <v>77</v>
      </c>
      <c r="G13226">
        <v>13</v>
      </c>
      <c r="H13226">
        <v>82</v>
      </c>
      <c r="I13226">
        <v>93</v>
      </c>
      <c r="J13226">
        <v>11</v>
      </c>
      <c r="K13226">
        <v>8</v>
      </c>
      <c r="L13226">
        <v>4</v>
      </c>
      <c r="M13226">
        <v>0</v>
      </c>
      <c r="Q13226">
        <v>167</v>
      </c>
      <c r="R13226">
        <v>4.07</v>
      </c>
      <c r="X13226">
        <v>70</v>
      </c>
      <c r="Y13226">
        <v>0.25</v>
      </c>
      <c r="Z13226">
        <v>511</v>
      </c>
      <c r="AA13226">
        <f t="shared" si="412"/>
        <v>170.33333333333334</v>
      </c>
    </row>
    <row r="13227" spans="1:27" x14ac:dyDescent="0.25">
      <c r="A13227" t="s">
        <v>2040</v>
      </c>
      <c r="B13227">
        <v>2012</v>
      </c>
      <c r="C13227" t="str">
        <f t="shared" si="413"/>
        <v>Post Drug Era 2007-2012</v>
      </c>
      <c r="D13227" t="s">
        <v>19</v>
      </c>
      <c r="E13227">
        <v>748</v>
      </c>
      <c r="F13227">
        <v>95</v>
      </c>
      <c r="G13227">
        <v>28</v>
      </c>
      <c r="H13227">
        <v>56</v>
      </c>
      <c r="I13227">
        <v>153</v>
      </c>
      <c r="J13227">
        <v>3</v>
      </c>
      <c r="K13227">
        <v>6</v>
      </c>
      <c r="L13227">
        <v>10</v>
      </c>
      <c r="M13227">
        <v>2</v>
      </c>
      <c r="Q13227">
        <v>194</v>
      </c>
      <c r="R13227">
        <v>5.0199999999999996</v>
      </c>
      <c r="X13227">
        <v>82</v>
      </c>
      <c r="Z13227">
        <v>511</v>
      </c>
      <c r="AA13227">
        <f t="shared" si="412"/>
        <v>170.33333333333334</v>
      </c>
    </row>
    <row r="13228" spans="1:27" x14ac:dyDescent="0.25">
      <c r="A13228" t="s">
        <v>2251</v>
      </c>
      <c r="B13228">
        <v>1984</v>
      </c>
      <c r="C13228" t="str">
        <f t="shared" si="413"/>
        <v>Pre-Drug 1970-1991</v>
      </c>
      <c r="D13228" t="s">
        <v>18</v>
      </c>
      <c r="E13228">
        <v>748</v>
      </c>
      <c r="F13228">
        <v>80</v>
      </c>
      <c r="G13228">
        <v>19</v>
      </c>
      <c r="H13228">
        <v>61</v>
      </c>
      <c r="I13228">
        <v>129</v>
      </c>
      <c r="J13228">
        <v>5</v>
      </c>
      <c r="K13228">
        <v>3</v>
      </c>
      <c r="L13228">
        <v>2</v>
      </c>
      <c r="M13228">
        <v>0</v>
      </c>
      <c r="Q13228">
        <v>176</v>
      </c>
      <c r="R13228">
        <v>4.1900000000000004</v>
      </c>
      <c r="X13228">
        <v>75</v>
      </c>
      <c r="Y13228">
        <v>0.26</v>
      </c>
      <c r="Z13228">
        <v>515</v>
      </c>
      <c r="AA13228">
        <f t="shared" si="412"/>
        <v>171.66666666666666</v>
      </c>
    </row>
    <row r="13229" spans="1:27" x14ac:dyDescent="0.25">
      <c r="A13229" t="s">
        <v>1305</v>
      </c>
      <c r="B13229">
        <v>1984</v>
      </c>
      <c r="C13229" t="str">
        <f t="shared" si="413"/>
        <v>Pre-Drug 1970-1991</v>
      </c>
      <c r="D13229" t="s">
        <v>18</v>
      </c>
      <c r="E13229">
        <v>748</v>
      </c>
      <c r="F13229">
        <v>78</v>
      </c>
      <c r="G13229">
        <v>12</v>
      </c>
      <c r="H13229">
        <v>52</v>
      </c>
      <c r="I13229">
        <v>94</v>
      </c>
      <c r="J13229">
        <v>4</v>
      </c>
      <c r="K13229">
        <v>1</v>
      </c>
      <c r="L13229">
        <v>2</v>
      </c>
      <c r="M13229">
        <v>4</v>
      </c>
      <c r="Q13229">
        <v>181</v>
      </c>
      <c r="R13229">
        <v>4.04</v>
      </c>
      <c r="X13229">
        <v>96</v>
      </c>
      <c r="Y13229">
        <v>0.26</v>
      </c>
      <c r="Z13229">
        <v>521</v>
      </c>
      <c r="AA13229">
        <f t="shared" si="412"/>
        <v>173.66666666666666</v>
      </c>
    </row>
    <row r="13230" spans="1:27" x14ac:dyDescent="0.25">
      <c r="A13230" t="s">
        <v>1879</v>
      </c>
      <c r="B13230">
        <v>1998</v>
      </c>
      <c r="C13230" t="str">
        <f t="shared" si="413"/>
        <v>Drug Era 1992-2006</v>
      </c>
      <c r="D13230" t="s">
        <v>18</v>
      </c>
      <c r="E13230">
        <v>748</v>
      </c>
      <c r="F13230">
        <v>79</v>
      </c>
      <c r="G13230">
        <v>18</v>
      </c>
      <c r="H13230">
        <v>56</v>
      </c>
      <c r="I13230">
        <v>163</v>
      </c>
      <c r="J13230">
        <v>3</v>
      </c>
      <c r="K13230">
        <v>6</v>
      </c>
      <c r="L13230">
        <v>3</v>
      </c>
      <c r="M13230">
        <v>1</v>
      </c>
      <c r="Q13230">
        <v>175</v>
      </c>
      <c r="R13230">
        <v>4.08</v>
      </c>
      <c r="X13230">
        <v>86</v>
      </c>
      <c r="Z13230">
        <v>523</v>
      </c>
      <c r="AA13230">
        <f t="shared" si="412"/>
        <v>174.33333333333334</v>
      </c>
    </row>
    <row r="13231" spans="1:27" x14ac:dyDescent="0.25">
      <c r="A13231" t="s">
        <v>1439</v>
      </c>
      <c r="B13231">
        <v>1972</v>
      </c>
      <c r="C13231" t="str">
        <f t="shared" si="413"/>
        <v>Pre-Drug 1970-1991</v>
      </c>
      <c r="D13231" t="s">
        <v>19</v>
      </c>
      <c r="E13231">
        <v>748</v>
      </c>
      <c r="F13231">
        <v>72</v>
      </c>
      <c r="G13231">
        <v>13</v>
      </c>
      <c r="H13231">
        <v>76</v>
      </c>
      <c r="I13231">
        <v>78</v>
      </c>
      <c r="J13231">
        <v>5</v>
      </c>
      <c r="K13231">
        <v>9</v>
      </c>
      <c r="L13231">
        <v>4</v>
      </c>
      <c r="M13231">
        <v>0</v>
      </c>
      <c r="Q13231">
        <v>172</v>
      </c>
      <c r="R13231">
        <v>3.7</v>
      </c>
      <c r="X13231">
        <v>85</v>
      </c>
      <c r="Y13231">
        <v>0.26</v>
      </c>
      <c r="Z13231">
        <v>526</v>
      </c>
      <c r="AA13231">
        <f t="shared" si="412"/>
        <v>175.33333333333334</v>
      </c>
    </row>
    <row r="13232" spans="1:27" x14ac:dyDescent="0.25">
      <c r="A13232" t="s">
        <v>1531</v>
      </c>
      <c r="B13232">
        <v>2009</v>
      </c>
      <c r="C13232" t="str">
        <f t="shared" si="413"/>
        <v>Post Drug Era 2007-2012</v>
      </c>
      <c r="D13232" t="s">
        <v>19</v>
      </c>
      <c r="E13232">
        <v>748</v>
      </c>
      <c r="F13232">
        <v>75</v>
      </c>
      <c r="G13232">
        <v>17</v>
      </c>
      <c r="H13232">
        <v>47</v>
      </c>
      <c r="I13232">
        <v>139</v>
      </c>
      <c r="J13232">
        <v>1</v>
      </c>
      <c r="K13232">
        <v>6</v>
      </c>
      <c r="L13232">
        <v>9</v>
      </c>
      <c r="M13232">
        <v>0</v>
      </c>
      <c r="Q13232">
        <v>177</v>
      </c>
      <c r="R13232">
        <v>3.83</v>
      </c>
      <c r="X13232">
        <v>97</v>
      </c>
      <c r="Z13232">
        <v>529</v>
      </c>
      <c r="AA13232">
        <f t="shared" si="412"/>
        <v>176.33333333333334</v>
      </c>
    </row>
    <row r="13233" spans="1:27" x14ac:dyDescent="0.25">
      <c r="A13233" t="s">
        <v>3095</v>
      </c>
      <c r="B13233">
        <v>1982</v>
      </c>
      <c r="C13233" t="str">
        <f t="shared" si="413"/>
        <v>Pre-Drug 1970-1991</v>
      </c>
      <c r="D13233" t="s">
        <v>19</v>
      </c>
      <c r="E13233">
        <v>748</v>
      </c>
      <c r="F13233">
        <v>70</v>
      </c>
      <c r="G13233">
        <v>8</v>
      </c>
      <c r="H13233">
        <v>47</v>
      </c>
      <c r="I13233">
        <v>85</v>
      </c>
      <c r="J13233">
        <v>2</v>
      </c>
      <c r="K13233">
        <v>8</v>
      </c>
      <c r="L13233">
        <v>7</v>
      </c>
      <c r="M13233">
        <v>1</v>
      </c>
      <c r="Q13233">
        <v>177</v>
      </c>
      <c r="R13233">
        <v>3.51</v>
      </c>
      <c r="X13233">
        <v>125</v>
      </c>
      <c r="Y13233">
        <v>0.26</v>
      </c>
      <c r="Z13233">
        <v>539</v>
      </c>
      <c r="AA13233">
        <f t="shared" si="412"/>
        <v>179.66666666666666</v>
      </c>
    </row>
    <row r="13234" spans="1:27" x14ac:dyDescent="0.25">
      <c r="A13234" t="s">
        <v>2734</v>
      </c>
      <c r="B13234">
        <v>1981</v>
      </c>
      <c r="C13234" t="str">
        <f t="shared" si="413"/>
        <v>Pre-Drug 1970-1991</v>
      </c>
      <c r="D13234" t="s">
        <v>19</v>
      </c>
      <c r="E13234">
        <v>748</v>
      </c>
      <c r="F13234">
        <v>65</v>
      </c>
      <c r="G13234">
        <v>10</v>
      </c>
      <c r="H13234">
        <v>61</v>
      </c>
      <c r="I13234">
        <v>89</v>
      </c>
      <c r="J13234">
        <v>2</v>
      </c>
      <c r="K13234">
        <v>1</v>
      </c>
      <c r="L13234">
        <v>11</v>
      </c>
      <c r="M13234">
        <v>2</v>
      </c>
      <c r="Q13234">
        <v>148</v>
      </c>
      <c r="R13234">
        <v>3.19</v>
      </c>
      <c r="X13234">
        <v>82</v>
      </c>
      <c r="Y13234">
        <v>0.22</v>
      </c>
      <c r="Z13234">
        <v>551</v>
      </c>
      <c r="AA13234">
        <f t="shared" si="412"/>
        <v>183.66666666666666</v>
      </c>
    </row>
    <row r="13235" spans="1:27" x14ac:dyDescent="0.25">
      <c r="A13235" t="s">
        <v>1556</v>
      </c>
      <c r="B13235">
        <v>2010</v>
      </c>
      <c r="C13235" t="str">
        <f t="shared" si="413"/>
        <v>Post Drug Era 2007-2012</v>
      </c>
      <c r="D13235" t="s">
        <v>18</v>
      </c>
      <c r="E13235">
        <v>748</v>
      </c>
      <c r="F13235">
        <v>60</v>
      </c>
      <c r="G13235">
        <v>16</v>
      </c>
      <c r="H13235">
        <v>50</v>
      </c>
      <c r="I13235">
        <v>189</v>
      </c>
      <c r="J13235">
        <v>3</v>
      </c>
      <c r="K13235">
        <v>5</v>
      </c>
      <c r="L13235">
        <v>2</v>
      </c>
      <c r="M13235">
        <v>1</v>
      </c>
      <c r="Q13235">
        <v>150</v>
      </c>
      <c r="R13235">
        <v>2.92</v>
      </c>
      <c r="X13235">
        <v>80</v>
      </c>
      <c r="Z13235">
        <v>554</v>
      </c>
      <c r="AA13235">
        <f t="shared" si="412"/>
        <v>184.66666666666666</v>
      </c>
    </row>
    <row r="13236" spans="1:27" x14ac:dyDescent="0.25">
      <c r="A13236" t="s">
        <v>255</v>
      </c>
      <c r="B13236">
        <v>1990</v>
      </c>
      <c r="C13236" t="str">
        <f t="shared" si="413"/>
        <v>Pre-Drug 1970-1991</v>
      </c>
      <c r="D13236" t="s">
        <v>18</v>
      </c>
      <c r="E13236">
        <v>749</v>
      </c>
      <c r="F13236">
        <v>92</v>
      </c>
      <c r="G13236">
        <v>13</v>
      </c>
      <c r="H13236">
        <v>70</v>
      </c>
      <c r="I13236">
        <v>103</v>
      </c>
      <c r="J13236">
        <v>11</v>
      </c>
      <c r="K13236">
        <v>11</v>
      </c>
      <c r="L13236">
        <v>5</v>
      </c>
      <c r="M13236">
        <v>0</v>
      </c>
      <c r="Q13236">
        <v>188</v>
      </c>
      <c r="R13236">
        <v>4.93</v>
      </c>
      <c r="X13236">
        <v>100</v>
      </c>
      <c r="Y13236">
        <v>0.28000000000000003</v>
      </c>
      <c r="Z13236">
        <v>504</v>
      </c>
      <c r="AA13236">
        <f t="shared" si="412"/>
        <v>168</v>
      </c>
    </row>
    <row r="13237" spans="1:27" x14ac:dyDescent="0.25">
      <c r="A13237" t="s">
        <v>2400</v>
      </c>
      <c r="B13237">
        <v>1984</v>
      </c>
      <c r="C13237" t="str">
        <f t="shared" si="413"/>
        <v>Pre-Drug 1970-1991</v>
      </c>
      <c r="D13237" t="s">
        <v>18</v>
      </c>
      <c r="E13237">
        <v>749</v>
      </c>
      <c r="F13237">
        <v>87</v>
      </c>
      <c r="G13237">
        <v>12</v>
      </c>
      <c r="H13237">
        <v>52</v>
      </c>
      <c r="I13237">
        <v>102</v>
      </c>
      <c r="J13237">
        <v>4</v>
      </c>
      <c r="K13237">
        <v>7</v>
      </c>
      <c r="L13237">
        <v>7</v>
      </c>
      <c r="M13237">
        <v>2</v>
      </c>
      <c r="Q13237">
        <v>195</v>
      </c>
      <c r="R13237">
        <v>4.5599999999999996</v>
      </c>
      <c r="X13237">
        <v>94</v>
      </c>
      <c r="Y13237">
        <v>0.28000000000000003</v>
      </c>
      <c r="Z13237">
        <v>515</v>
      </c>
      <c r="AA13237">
        <f t="shared" si="412"/>
        <v>171.66666666666666</v>
      </c>
    </row>
    <row r="13238" spans="1:27" x14ac:dyDescent="0.25">
      <c r="A13238" t="s">
        <v>1338</v>
      </c>
      <c r="B13238">
        <v>2004</v>
      </c>
      <c r="C13238" t="str">
        <f t="shared" si="413"/>
        <v>Drug Era 1992-2006</v>
      </c>
      <c r="D13238" t="s">
        <v>18</v>
      </c>
      <c r="E13238">
        <v>749</v>
      </c>
      <c r="F13238">
        <v>90</v>
      </c>
      <c r="G13238">
        <v>21</v>
      </c>
      <c r="H13238">
        <v>98</v>
      </c>
      <c r="I13238">
        <v>99</v>
      </c>
      <c r="J13238">
        <v>2</v>
      </c>
      <c r="K13238">
        <v>3</v>
      </c>
      <c r="L13238">
        <v>4</v>
      </c>
      <c r="M13238">
        <v>0</v>
      </c>
      <c r="Q13238">
        <v>155</v>
      </c>
      <c r="R13238">
        <v>4.71</v>
      </c>
      <c r="X13238">
        <v>77</v>
      </c>
      <c r="Y13238">
        <v>0.24</v>
      </c>
      <c r="Z13238">
        <v>516</v>
      </c>
      <c r="AA13238">
        <f t="shared" si="412"/>
        <v>172</v>
      </c>
    </row>
    <row r="13239" spans="1:27" x14ac:dyDescent="0.25">
      <c r="A13239" t="s">
        <v>1676</v>
      </c>
      <c r="B13239">
        <v>1983</v>
      </c>
      <c r="C13239" t="str">
        <f t="shared" si="413"/>
        <v>Pre-Drug 1970-1991</v>
      </c>
      <c r="D13239" t="s">
        <v>18</v>
      </c>
      <c r="E13239">
        <v>749</v>
      </c>
      <c r="F13239">
        <v>83</v>
      </c>
      <c r="G13239">
        <v>17</v>
      </c>
      <c r="H13239">
        <v>41</v>
      </c>
      <c r="I13239">
        <v>44</v>
      </c>
      <c r="J13239">
        <v>10</v>
      </c>
      <c r="K13239">
        <v>3</v>
      </c>
      <c r="L13239">
        <v>3</v>
      </c>
      <c r="M13239">
        <v>2</v>
      </c>
      <c r="Q13239">
        <v>208</v>
      </c>
      <c r="R13239">
        <v>4.28</v>
      </c>
      <c r="X13239">
        <v>71</v>
      </c>
      <c r="Y13239">
        <v>0.3</v>
      </c>
      <c r="Z13239">
        <v>524</v>
      </c>
      <c r="AA13239">
        <f t="shared" si="412"/>
        <v>174.66666666666666</v>
      </c>
    </row>
    <row r="13240" spans="1:27" x14ac:dyDescent="0.25">
      <c r="A13240" t="s">
        <v>1608</v>
      </c>
      <c r="B13240">
        <v>2004</v>
      </c>
      <c r="C13240" t="str">
        <f t="shared" si="413"/>
        <v>Drug Era 1992-2006</v>
      </c>
      <c r="D13240" t="s">
        <v>19</v>
      </c>
      <c r="E13240">
        <v>749</v>
      </c>
      <c r="F13240">
        <v>85</v>
      </c>
      <c r="G13240">
        <v>20</v>
      </c>
      <c r="H13240">
        <v>18</v>
      </c>
      <c r="I13240">
        <v>102</v>
      </c>
      <c r="J13240">
        <v>2</v>
      </c>
      <c r="K13240">
        <v>7</v>
      </c>
      <c r="L13240">
        <v>2</v>
      </c>
      <c r="M13240">
        <v>0</v>
      </c>
      <c r="Q13240">
        <v>216</v>
      </c>
      <c r="R13240">
        <v>4.33</v>
      </c>
      <c r="X13240">
        <v>56</v>
      </c>
      <c r="Y13240">
        <v>0.3</v>
      </c>
      <c r="Z13240">
        <v>530</v>
      </c>
      <c r="AA13240">
        <f t="shared" si="412"/>
        <v>176.66666666666666</v>
      </c>
    </row>
    <row r="13241" spans="1:27" x14ac:dyDescent="0.25">
      <c r="A13241" t="s">
        <v>265</v>
      </c>
      <c r="B13241">
        <v>1992</v>
      </c>
      <c r="C13241" t="str">
        <f t="shared" si="413"/>
        <v>Pre-Drug 1970-1991</v>
      </c>
      <c r="D13241" t="s">
        <v>18</v>
      </c>
      <c r="E13241">
        <v>749</v>
      </c>
      <c r="F13241">
        <v>78</v>
      </c>
      <c r="G13241">
        <v>23</v>
      </c>
      <c r="H13241">
        <v>59</v>
      </c>
      <c r="I13241">
        <v>82</v>
      </c>
      <c r="J13241">
        <v>11</v>
      </c>
      <c r="K13241">
        <v>3</v>
      </c>
      <c r="L13241">
        <v>1</v>
      </c>
      <c r="M13241">
        <v>7</v>
      </c>
      <c r="Q13241">
        <v>178</v>
      </c>
      <c r="R13241">
        <v>3.97</v>
      </c>
      <c r="X13241">
        <v>102</v>
      </c>
      <c r="Y13241">
        <v>0.26</v>
      </c>
      <c r="Z13241">
        <v>531</v>
      </c>
      <c r="AA13241">
        <f t="shared" si="412"/>
        <v>177</v>
      </c>
    </row>
    <row r="13242" spans="1:27" x14ac:dyDescent="0.25">
      <c r="A13242" t="s">
        <v>1309</v>
      </c>
      <c r="B13242">
        <v>2012</v>
      </c>
      <c r="C13242" t="str">
        <f t="shared" si="413"/>
        <v>Post Drug Era 2007-2012</v>
      </c>
      <c r="D13242" t="s">
        <v>18</v>
      </c>
      <c r="E13242">
        <v>749</v>
      </c>
      <c r="F13242">
        <v>72</v>
      </c>
      <c r="G13242">
        <v>12</v>
      </c>
      <c r="H13242">
        <v>48</v>
      </c>
      <c r="I13242">
        <v>102</v>
      </c>
      <c r="J13242">
        <v>2</v>
      </c>
      <c r="K13242">
        <v>3</v>
      </c>
      <c r="L13242">
        <v>9</v>
      </c>
      <c r="M13242">
        <v>0</v>
      </c>
      <c r="Q13242">
        <v>168</v>
      </c>
      <c r="R13242">
        <v>3.62</v>
      </c>
      <c r="X13242">
        <v>97</v>
      </c>
      <c r="Z13242">
        <v>537</v>
      </c>
      <c r="AA13242">
        <f t="shared" si="412"/>
        <v>179</v>
      </c>
    </row>
    <row r="13243" spans="1:27" x14ac:dyDescent="0.25">
      <c r="A13243" t="s">
        <v>2778</v>
      </c>
      <c r="B13243">
        <v>1989</v>
      </c>
      <c r="C13243" t="str">
        <f t="shared" si="413"/>
        <v>Pre-Drug 1970-1991</v>
      </c>
      <c r="D13243" t="s">
        <v>19</v>
      </c>
      <c r="E13243">
        <v>749</v>
      </c>
      <c r="F13243">
        <v>69</v>
      </c>
      <c r="G13243">
        <v>16</v>
      </c>
      <c r="H13243">
        <v>51</v>
      </c>
      <c r="I13243">
        <v>129</v>
      </c>
      <c r="J13243">
        <v>1</v>
      </c>
      <c r="K13243">
        <v>3</v>
      </c>
      <c r="L13243">
        <v>0</v>
      </c>
      <c r="M13243">
        <v>1</v>
      </c>
      <c r="Q13243">
        <v>170</v>
      </c>
      <c r="R13243">
        <v>3.37</v>
      </c>
      <c r="X13243">
        <v>130</v>
      </c>
      <c r="Y13243">
        <v>0.24</v>
      </c>
      <c r="Z13243">
        <v>553</v>
      </c>
      <c r="AA13243">
        <f t="shared" si="412"/>
        <v>184.33333333333334</v>
      </c>
    </row>
    <row r="13244" spans="1:27" x14ac:dyDescent="0.25">
      <c r="A13244" t="s">
        <v>1734</v>
      </c>
      <c r="B13244">
        <v>2003</v>
      </c>
      <c r="C13244" t="str">
        <f t="shared" si="413"/>
        <v>Drug Era 1992-2006</v>
      </c>
      <c r="D13244" t="s">
        <v>19</v>
      </c>
      <c r="E13244">
        <v>749</v>
      </c>
      <c r="F13244">
        <v>46</v>
      </c>
      <c r="G13244">
        <v>7</v>
      </c>
      <c r="H13244">
        <v>47</v>
      </c>
      <c r="I13244">
        <v>206</v>
      </c>
      <c r="J13244">
        <v>0</v>
      </c>
      <c r="K13244">
        <v>5</v>
      </c>
      <c r="L13244">
        <v>9</v>
      </c>
      <c r="M13244">
        <v>0</v>
      </c>
      <c r="Q13244">
        <v>147</v>
      </c>
      <c r="R13244">
        <v>2.2200000000000002</v>
      </c>
      <c r="X13244">
        <v>104</v>
      </c>
      <c r="Y13244">
        <v>0.21</v>
      </c>
      <c r="Z13244">
        <v>560</v>
      </c>
      <c r="AA13244">
        <f t="shared" si="412"/>
        <v>186.66666666666666</v>
      </c>
    </row>
    <row r="13245" spans="1:27" x14ac:dyDescent="0.25">
      <c r="A13245" t="s">
        <v>2619</v>
      </c>
      <c r="B13245">
        <v>2005</v>
      </c>
      <c r="C13245" t="str">
        <f t="shared" si="413"/>
        <v>Drug Era 1992-2006</v>
      </c>
      <c r="D13245" t="s">
        <v>19</v>
      </c>
      <c r="E13245">
        <v>749</v>
      </c>
      <c r="F13245">
        <v>72</v>
      </c>
      <c r="G13245">
        <v>25</v>
      </c>
      <c r="H13245">
        <v>9</v>
      </c>
      <c r="I13245">
        <v>71</v>
      </c>
      <c r="J13245">
        <v>2</v>
      </c>
      <c r="K13245">
        <v>0</v>
      </c>
      <c r="L13245">
        <v>3</v>
      </c>
      <c r="M13245">
        <v>0</v>
      </c>
      <c r="Q13245">
        <v>212</v>
      </c>
      <c r="R13245">
        <v>3.44</v>
      </c>
      <c r="X13245">
        <v>78</v>
      </c>
      <c r="Z13245">
        <v>565</v>
      </c>
      <c r="AA13245">
        <f t="shared" si="412"/>
        <v>188.33333333333334</v>
      </c>
    </row>
    <row r="13246" spans="1:27" x14ac:dyDescent="0.25">
      <c r="A13246" t="s">
        <v>216</v>
      </c>
      <c r="B13246">
        <v>1994</v>
      </c>
      <c r="C13246" t="str">
        <f t="shared" si="413"/>
        <v>Pre-Drug 1970-1991</v>
      </c>
      <c r="D13246" t="s">
        <v>19</v>
      </c>
      <c r="E13246">
        <v>750</v>
      </c>
      <c r="F13246">
        <v>106</v>
      </c>
      <c r="G13246">
        <v>21</v>
      </c>
      <c r="H13246">
        <v>78</v>
      </c>
      <c r="I13246">
        <v>76</v>
      </c>
      <c r="J13246">
        <v>10</v>
      </c>
      <c r="K13246">
        <v>6</v>
      </c>
      <c r="L13246">
        <v>4</v>
      </c>
      <c r="M13246">
        <v>1</v>
      </c>
      <c r="Q13246">
        <v>192</v>
      </c>
      <c r="R13246">
        <v>5.89</v>
      </c>
      <c r="X13246">
        <v>78</v>
      </c>
      <c r="Y13246">
        <v>0.28000000000000003</v>
      </c>
      <c r="Z13246">
        <v>486</v>
      </c>
      <c r="AA13246">
        <f t="shared" si="412"/>
        <v>162</v>
      </c>
    </row>
    <row r="13247" spans="1:27" x14ac:dyDescent="0.25">
      <c r="A13247" t="s">
        <v>3019</v>
      </c>
      <c r="B13247">
        <v>2007</v>
      </c>
      <c r="C13247" t="str">
        <f t="shared" si="413"/>
        <v>Post Drug Era 2007-2012</v>
      </c>
      <c r="D13247" t="s">
        <v>18</v>
      </c>
      <c r="E13247">
        <v>750</v>
      </c>
      <c r="F13247">
        <v>103</v>
      </c>
      <c r="G13247">
        <v>19</v>
      </c>
      <c r="H13247">
        <v>78</v>
      </c>
      <c r="I13247">
        <v>122</v>
      </c>
      <c r="J13247">
        <v>9</v>
      </c>
      <c r="K13247">
        <v>8</v>
      </c>
      <c r="L13247">
        <v>9</v>
      </c>
      <c r="M13247">
        <v>1</v>
      </c>
      <c r="Q13247">
        <v>186</v>
      </c>
      <c r="R13247">
        <v>5.7</v>
      </c>
      <c r="X13247">
        <v>94</v>
      </c>
      <c r="Z13247">
        <v>488</v>
      </c>
      <c r="AA13247">
        <f t="shared" si="412"/>
        <v>162.66666666666666</v>
      </c>
    </row>
    <row r="13248" spans="1:27" x14ac:dyDescent="0.25">
      <c r="A13248" t="s">
        <v>1584</v>
      </c>
      <c r="B13248">
        <v>2004</v>
      </c>
      <c r="C13248" t="str">
        <f t="shared" si="413"/>
        <v>Drug Era 1992-2006</v>
      </c>
      <c r="D13248" t="s">
        <v>18</v>
      </c>
      <c r="E13248">
        <v>750</v>
      </c>
      <c r="F13248">
        <v>62</v>
      </c>
      <c r="G13248">
        <v>16</v>
      </c>
      <c r="H13248">
        <v>97</v>
      </c>
      <c r="I13248">
        <v>117</v>
      </c>
      <c r="J13248">
        <v>8</v>
      </c>
      <c r="K13248">
        <v>1</v>
      </c>
      <c r="L13248">
        <v>11</v>
      </c>
      <c r="M13248">
        <v>1</v>
      </c>
      <c r="Q13248">
        <v>138</v>
      </c>
      <c r="R13248">
        <v>3.21</v>
      </c>
      <c r="X13248">
        <v>98</v>
      </c>
      <c r="Y13248">
        <v>0.21</v>
      </c>
      <c r="Z13248">
        <v>521</v>
      </c>
      <c r="AA13248">
        <f t="shared" si="412"/>
        <v>173.66666666666666</v>
      </c>
    </row>
    <row r="13249" spans="1:27" x14ac:dyDescent="0.25">
      <c r="A13249" t="s">
        <v>1320</v>
      </c>
      <c r="B13249">
        <v>1978</v>
      </c>
      <c r="C13249" t="str">
        <f t="shared" si="413"/>
        <v>Pre-Drug 1970-1991</v>
      </c>
      <c r="D13249" t="s">
        <v>18</v>
      </c>
      <c r="E13249">
        <v>750</v>
      </c>
      <c r="F13249">
        <v>80</v>
      </c>
      <c r="G13249">
        <v>12</v>
      </c>
      <c r="H13249">
        <v>50</v>
      </c>
      <c r="I13249">
        <v>90</v>
      </c>
      <c r="J13249">
        <v>9</v>
      </c>
      <c r="K13249">
        <v>6</v>
      </c>
      <c r="L13249">
        <v>4</v>
      </c>
      <c r="M13249">
        <v>1</v>
      </c>
      <c r="Q13249">
        <v>198</v>
      </c>
      <c r="R13249">
        <v>4.1399999999999997</v>
      </c>
      <c r="X13249">
        <v>100</v>
      </c>
      <c r="Y13249">
        <v>0.28000000000000003</v>
      </c>
      <c r="Z13249">
        <v>522</v>
      </c>
      <c r="AA13249">
        <f t="shared" si="412"/>
        <v>174</v>
      </c>
    </row>
    <row r="13250" spans="1:27" x14ac:dyDescent="0.25">
      <c r="A13250" t="s">
        <v>690</v>
      </c>
      <c r="B13250">
        <v>1985</v>
      </c>
      <c r="C13250" t="str">
        <f t="shared" si="413"/>
        <v>Pre-Drug 1970-1991</v>
      </c>
      <c r="D13250" t="s">
        <v>19</v>
      </c>
      <c r="E13250">
        <v>750</v>
      </c>
      <c r="F13250">
        <v>88</v>
      </c>
      <c r="G13250">
        <v>11</v>
      </c>
      <c r="H13250">
        <v>70</v>
      </c>
      <c r="I13250">
        <v>93</v>
      </c>
      <c r="J13250">
        <v>5</v>
      </c>
      <c r="K13250">
        <v>2</v>
      </c>
      <c r="L13250">
        <v>1</v>
      </c>
      <c r="M13250">
        <v>1</v>
      </c>
      <c r="Q13250">
        <v>172</v>
      </c>
      <c r="R13250">
        <v>4.53</v>
      </c>
      <c r="X13250">
        <v>71</v>
      </c>
      <c r="Y13250">
        <v>0.25</v>
      </c>
      <c r="Z13250">
        <v>525</v>
      </c>
      <c r="AA13250">
        <f t="shared" ref="AA13250:AA13313" si="414">Z13250/3</f>
        <v>175</v>
      </c>
    </row>
    <row r="13251" spans="1:27" x14ac:dyDescent="0.25">
      <c r="A13251" t="s">
        <v>2844</v>
      </c>
      <c r="B13251">
        <v>1984</v>
      </c>
      <c r="C13251" t="str">
        <f t="shared" ref="C13251:C13314" si="415">IF(B13251&lt;1997,"Pre-Drug 1970-1991",IF(B13251&lt;=2006,"Drug Era 1992-2006","Post Drug Era 2007-2012"))</f>
        <v>Pre-Drug 1970-1991</v>
      </c>
      <c r="D13251" t="s">
        <v>18</v>
      </c>
      <c r="E13251">
        <v>750</v>
      </c>
      <c r="F13251">
        <v>59</v>
      </c>
      <c r="G13251">
        <v>12</v>
      </c>
      <c r="H13251">
        <v>55</v>
      </c>
      <c r="I13251">
        <v>57</v>
      </c>
      <c r="J13251">
        <v>3</v>
      </c>
      <c r="K13251">
        <v>2</v>
      </c>
      <c r="L13251">
        <v>0</v>
      </c>
      <c r="M13251">
        <v>2</v>
      </c>
      <c r="Q13251">
        <v>174</v>
      </c>
      <c r="R13251">
        <v>2.97</v>
      </c>
      <c r="X13251">
        <v>79</v>
      </c>
      <c r="Y13251">
        <v>0.25</v>
      </c>
      <c r="Z13251">
        <v>536</v>
      </c>
      <c r="AA13251">
        <f t="shared" si="414"/>
        <v>178.66666666666666</v>
      </c>
    </row>
    <row r="13252" spans="1:27" x14ac:dyDescent="0.25">
      <c r="A13252" t="s">
        <v>3005</v>
      </c>
      <c r="B13252">
        <v>2003</v>
      </c>
      <c r="C13252" t="str">
        <f t="shared" si="415"/>
        <v>Drug Era 1992-2006</v>
      </c>
      <c r="D13252" t="s">
        <v>18</v>
      </c>
      <c r="E13252">
        <v>750</v>
      </c>
      <c r="F13252">
        <v>57</v>
      </c>
      <c r="G13252">
        <v>12</v>
      </c>
      <c r="H13252">
        <v>68</v>
      </c>
      <c r="I13252">
        <v>172</v>
      </c>
      <c r="J13252">
        <v>4</v>
      </c>
      <c r="K13252">
        <v>9</v>
      </c>
      <c r="L13252">
        <v>13</v>
      </c>
      <c r="M13252">
        <v>1</v>
      </c>
      <c r="Q13252">
        <v>140</v>
      </c>
      <c r="R13252">
        <v>2.84</v>
      </c>
      <c r="X13252">
        <v>77</v>
      </c>
      <c r="Y13252">
        <v>0.21</v>
      </c>
      <c r="Z13252">
        <v>542</v>
      </c>
      <c r="AA13252">
        <f t="shared" si="414"/>
        <v>180.66666666666666</v>
      </c>
    </row>
    <row r="13253" spans="1:27" x14ac:dyDescent="0.25">
      <c r="A13253" t="s">
        <v>1744</v>
      </c>
      <c r="B13253">
        <v>1984</v>
      </c>
      <c r="C13253" t="str">
        <f t="shared" si="415"/>
        <v>Pre-Drug 1970-1991</v>
      </c>
      <c r="D13253" t="s">
        <v>19</v>
      </c>
      <c r="E13253">
        <v>750</v>
      </c>
      <c r="F13253">
        <v>74</v>
      </c>
      <c r="G13253">
        <v>18</v>
      </c>
      <c r="H13253">
        <v>51</v>
      </c>
      <c r="I13253">
        <v>113</v>
      </c>
      <c r="J13253">
        <v>4</v>
      </c>
      <c r="K13253">
        <v>5</v>
      </c>
      <c r="L13253">
        <v>2</v>
      </c>
      <c r="M13253">
        <v>1</v>
      </c>
      <c r="Q13253">
        <v>159</v>
      </c>
      <c r="R13253">
        <v>3.61</v>
      </c>
      <c r="X13253">
        <v>93</v>
      </c>
      <c r="Y13253">
        <v>0.23</v>
      </c>
      <c r="Z13253">
        <v>553</v>
      </c>
      <c r="AA13253">
        <f t="shared" si="414"/>
        <v>184.33333333333334</v>
      </c>
    </row>
    <row r="13254" spans="1:27" x14ac:dyDescent="0.25">
      <c r="A13254" t="s">
        <v>662</v>
      </c>
      <c r="B13254">
        <v>1971</v>
      </c>
      <c r="C13254" t="str">
        <f t="shared" si="415"/>
        <v>Pre-Drug 1970-1991</v>
      </c>
      <c r="D13254" t="s">
        <v>18</v>
      </c>
      <c r="E13254">
        <v>750</v>
      </c>
      <c r="F13254">
        <v>60</v>
      </c>
      <c r="G13254">
        <v>22</v>
      </c>
      <c r="H13254">
        <v>55</v>
      </c>
      <c r="I13254">
        <v>65</v>
      </c>
      <c r="J13254">
        <v>6</v>
      </c>
      <c r="K13254">
        <v>4</v>
      </c>
      <c r="L13254">
        <v>0</v>
      </c>
      <c r="M13254">
        <v>0</v>
      </c>
      <c r="Q13254">
        <v>153</v>
      </c>
      <c r="R13254">
        <v>2.92</v>
      </c>
      <c r="X13254">
        <v>80</v>
      </c>
      <c r="Y13254">
        <v>0.22</v>
      </c>
      <c r="Z13254">
        <v>555</v>
      </c>
      <c r="AA13254">
        <f t="shared" si="414"/>
        <v>185</v>
      </c>
    </row>
    <row r="13255" spans="1:27" x14ac:dyDescent="0.25">
      <c r="A13255" t="s">
        <v>473</v>
      </c>
      <c r="B13255">
        <v>2009</v>
      </c>
      <c r="C13255" t="str">
        <f t="shared" si="415"/>
        <v>Post Drug Era 2007-2012</v>
      </c>
      <c r="D13255" t="s">
        <v>18</v>
      </c>
      <c r="E13255">
        <v>750</v>
      </c>
      <c r="F13255">
        <v>48</v>
      </c>
      <c r="G13255">
        <v>7</v>
      </c>
      <c r="H13255">
        <v>38</v>
      </c>
      <c r="I13255">
        <v>144</v>
      </c>
      <c r="J13255">
        <v>1</v>
      </c>
      <c r="K13255">
        <v>1</v>
      </c>
      <c r="L13255">
        <v>7</v>
      </c>
      <c r="M13255">
        <v>0</v>
      </c>
      <c r="Q13255">
        <v>156</v>
      </c>
      <c r="R13255">
        <v>2.2400000000000002</v>
      </c>
      <c r="X13255">
        <v>107</v>
      </c>
      <c r="Z13255">
        <v>578</v>
      </c>
      <c r="AA13255">
        <f t="shared" si="414"/>
        <v>192.66666666666666</v>
      </c>
    </row>
    <row r="13256" spans="1:27" x14ac:dyDescent="0.25">
      <c r="A13256" t="s">
        <v>2332</v>
      </c>
      <c r="B13256">
        <v>1975</v>
      </c>
      <c r="C13256" t="str">
        <f t="shared" si="415"/>
        <v>Pre-Drug 1970-1991</v>
      </c>
      <c r="D13256" t="s">
        <v>18</v>
      </c>
      <c r="E13256">
        <v>751</v>
      </c>
      <c r="F13256">
        <v>77</v>
      </c>
      <c r="G13256">
        <v>20</v>
      </c>
      <c r="H13256">
        <v>76</v>
      </c>
      <c r="I13256">
        <v>99</v>
      </c>
      <c r="J13256">
        <v>7</v>
      </c>
      <c r="K13256">
        <v>8</v>
      </c>
      <c r="L13256">
        <v>1</v>
      </c>
      <c r="M13256">
        <v>1</v>
      </c>
      <c r="Q13256">
        <v>175</v>
      </c>
      <c r="R13256">
        <v>4.07</v>
      </c>
      <c r="X13256">
        <v>98</v>
      </c>
      <c r="Y13256">
        <v>0.26</v>
      </c>
      <c r="Z13256">
        <v>511</v>
      </c>
      <c r="AA13256">
        <f t="shared" si="414"/>
        <v>170.33333333333334</v>
      </c>
    </row>
    <row r="13257" spans="1:27" x14ac:dyDescent="0.25">
      <c r="A13257" t="s">
        <v>3028</v>
      </c>
      <c r="B13257">
        <v>2012</v>
      </c>
      <c r="C13257" t="str">
        <f t="shared" si="415"/>
        <v>Post Drug Era 2007-2012</v>
      </c>
      <c r="D13257" t="s">
        <v>18</v>
      </c>
      <c r="E13257">
        <v>751</v>
      </c>
      <c r="F13257">
        <v>77</v>
      </c>
      <c r="G13257">
        <v>12</v>
      </c>
      <c r="H13257">
        <v>52</v>
      </c>
      <c r="I13257">
        <v>106</v>
      </c>
      <c r="J13257">
        <v>0</v>
      </c>
      <c r="K13257">
        <v>5</v>
      </c>
      <c r="L13257">
        <v>8</v>
      </c>
      <c r="M13257">
        <v>0</v>
      </c>
      <c r="Q13257">
        <v>191</v>
      </c>
      <c r="R13257">
        <v>3.97</v>
      </c>
      <c r="X13257">
        <v>95</v>
      </c>
      <c r="Z13257">
        <v>524</v>
      </c>
      <c r="AA13257">
        <f t="shared" si="414"/>
        <v>174.66666666666666</v>
      </c>
    </row>
    <row r="13258" spans="1:27" x14ac:dyDescent="0.25">
      <c r="A13258" t="s">
        <v>1521</v>
      </c>
      <c r="B13258">
        <v>1991</v>
      </c>
      <c r="C13258" t="str">
        <f t="shared" si="415"/>
        <v>Pre-Drug 1970-1991</v>
      </c>
      <c r="D13258" t="s">
        <v>19</v>
      </c>
      <c r="E13258">
        <v>751</v>
      </c>
      <c r="F13258">
        <v>70</v>
      </c>
      <c r="G13258">
        <v>15</v>
      </c>
      <c r="H13258">
        <v>60</v>
      </c>
      <c r="I13258">
        <v>91</v>
      </c>
      <c r="J13258">
        <v>4</v>
      </c>
      <c r="K13258">
        <v>10</v>
      </c>
      <c r="L13258">
        <v>4</v>
      </c>
      <c r="M13258">
        <v>1</v>
      </c>
      <c r="Q13258">
        <v>194</v>
      </c>
      <c r="R13258">
        <v>3.6</v>
      </c>
      <c r="X13258">
        <v>80</v>
      </c>
      <c r="Y13258">
        <v>0.28000000000000003</v>
      </c>
      <c r="Z13258">
        <v>525</v>
      </c>
      <c r="AA13258">
        <f t="shared" si="414"/>
        <v>175</v>
      </c>
    </row>
    <row r="13259" spans="1:27" x14ac:dyDescent="0.25">
      <c r="A13259" t="s">
        <v>1221</v>
      </c>
      <c r="B13259">
        <v>2011</v>
      </c>
      <c r="C13259" t="str">
        <f t="shared" si="415"/>
        <v>Post Drug Era 2007-2012</v>
      </c>
      <c r="D13259" t="s">
        <v>18</v>
      </c>
      <c r="E13259">
        <v>751</v>
      </c>
      <c r="F13259">
        <v>87</v>
      </c>
      <c r="G13259">
        <v>16</v>
      </c>
      <c r="H13259">
        <v>46</v>
      </c>
      <c r="I13259">
        <v>99</v>
      </c>
      <c r="J13259">
        <v>6</v>
      </c>
      <c r="K13259">
        <v>3</v>
      </c>
      <c r="L13259">
        <v>5</v>
      </c>
      <c r="M13259">
        <v>0</v>
      </c>
      <c r="Q13259">
        <v>199</v>
      </c>
      <c r="R13259">
        <v>4.47</v>
      </c>
      <c r="X13259">
        <v>94</v>
      </c>
      <c r="Z13259">
        <v>526</v>
      </c>
      <c r="AA13259">
        <f t="shared" si="414"/>
        <v>175.33333333333334</v>
      </c>
    </row>
    <row r="13260" spans="1:27" x14ac:dyDescent="0.25">
      <c r="A13260" t="s">
        <v>1193</v>
      </c>
      <c r="B13260">
        <v>2002</v>
      </c>
      <c r="C13260" t="str">
        <f t="shared" si="415"/>
        <v>Drug Era 1992-2006</v>
      </c>
      <c r="D13260" t="s">
        <v>18</v>
      </c>
      <c r="E13260">
        <v>751</v>
      </c>
      <c r="F13260">
        <v>88</v>
      </c>
      <c r="G13260">
        <v>31</v>
      </c>
      <c r="H13260">
        <v>48</v>
      </c>
      <c r="I13260">
        <v>120</v>
      </c>
      <c r="J13260">
        <v>6</v>
      </c>
      <c r="K13260">
        <v>7</v>
      </c>
      <c r="L13260">
        <v>6</v>
      </c>
      <c r="M13260">
        <v>1</v>
      </c>
      <c r="Q13260">
        <v>180</v>
      </c>
      <c r="R13260">
        <v>4.51</v>
      </c>
      <c r="X13260">
        <v>107</v>
      </c>
      <c r="Z13260">
        <v>527</v>
      </c>
      <c r="AA13260">
        <f t="shared" si="414"/>
        <v>175.66666666666666</v>
      </c>
    </row>
    <row r="13261" spans="1:27" x14ac:dyDescent="0.25">
      <c r="A13261" t="s">
        <v>1290</v>
      </c>
      <c r="B13261">
        <v>1992</v>
      </c>
      <c r="C13261" t="str">
        <f t="shared" si="415"/>
        <v>Pre-Drug 1970-1991</v>
      </c>
      <c r="D13261" t="s">
        <v>19</v>
      </c>
      <c r="E13261">
        <v>751</v>
      </c>
      <c r="F13261">
        <v>77</v>
      </c>
      <c r="G13261">
        <v>19</v>
      </c>
      <c r="H13261">
        <v>66</v>
      </c>
      <c r="I13261">
        <v>76</v>
      </c>
      <c r="J13261">
        <v>2</v>
      </c>
      <c r="K13261">
        <v>10</v>
      </c>
      <c r="L13261">
        <v>7</v>
      </c>
      <c r="M13261">
        <v>1</v>
      </c>
      <c r="Q13261">
        <v>160</v>
      </c>
      <c r="R13261">
        <v>3.93</v>
      </c>
      <c r="X13261">
        <v>104</v>
      </c>
      <c r="Y13261">
        <v>0.23</v>
      </c>
      <c r="Z13261">
        <v>529</v>
      </c>
      <c r="AA13261">
        <f t="shared" si="414"/>
        <v>176.33333333333334</v>
      </c>
    </row>
    <row r="13262" spans="1:27" x14ac:dyDescent="0.25">
      <c r="A13262" t="s">
        <v>2317</v>
      </c>
      <c r="B13262">
        <v>2005</v>
      </c>
      <c r="C13262" t="str">
        <f t="shared" si="415"/>
        <v>Drug Era 1992-2006</v>
      </c>
      <c r="D13262" t="s">
        <v>18</v>
      </c>
      <c r="E13262">
        <v>751</v>
      </c>
      <c r="F13262">
        <v>97</v>
      </c>
      <c r="G13262">
        <v>18</v>
      </c>
      <c r="H13262">
        <v>56</v>
      </c>
      <c r="I13262">
        <v>101</v>
      </c>
      <c r="J13262">
        <v>3</v>
      </c>
      <c r="K13262">
        <v>7</v>
      </c>
      <c r="L13262">
        <v>2</v>
      </c>
      <c r="M13262">
        <v>3</v>
      </c>
      <c r="Q13262">
        <v>188</v>
      </c>
      <c r="R13262">
        <v>4.9000000000000004</v>
      </c>
      <c r="X13262">
        <v>88</v>
      </c>
      <c r="Z13262">
        <v>535</v>
      </c>
      <c r="AA13262">
        <f t="shared" si="414"/>
        <v>178.33333333333334</v>
      </c>
    </row>
    <row r="13263" spans="1:27" x14ac:dyDescent="0.25">
      <c r="A13263" t="s">
        <v>2646</v>
      </c>
      <c r="B13263">
        <v>1984</v>
      </c>
      <c r="C13263" t="str">
        <f t="shared" si="415"/>
        <v>Pre-Drug 1970-1991</v>
      </c>
      <c r="D13263" t="s">
        <v>18</v>
      </c>
      <c r="E13263">
        <v>751</v>
      </c>
      <c r="F13263">
        <v>66</v>
      </c>
      <c r="G13263">
        <v>15</v>
      </c>
      <c r="H13263">
        <v>51</v>
      </c>
      <c r="I13263">
        <v>101</v>
      </c>
      <c r="J13263">
        <v>7</v>
      </c>
      <c r="K13263">
        <v>2</v>
      </c>
      <c r="L13263">
        <v>3</v>
      </c>
      <c r="M13263">
        <v>2</v>
      </c>
      <c r="Q13263">
        <v>178</v>
      </c>
      <c r="R13263">
        <v>3.32</v>
      </c>
      <c r="X13263">
        <v>73</v>
      </c>
      <c r="Y13263">
        <v>0.25</v>
      </c>
      <c r="Z13263">
        <v>537</v>
      </c>
      <c r="AA13263">
        <f t="shared" si="414"/>
        <v>179</v>
      </c>
    </row>
    <row r="13264" spans="1:27" x14ac:dyDescent="0.25">
      <c r="A13264" t="s">
        <v>2123</v>
      </c>
      <c r="B13264">
        <v>2012</v>
      </c>
      <c r="C13264" t="str">
        <f t="shared" si="415"/>
        <v>Post Drug Era 2007-2012</v>
      </c>
      <c r="D13264" t="s">
        <v>19</v>
      </c>
      <c r="E13264">
        <v>751</v>
      </c>
      <c r="F13264">
        <v>70</v>
      </c>
      <c r="G13264">
        <v>11</v>
      </c>
      <c r="H13264">
        <v>63</v>
      </c>
      <c r="I13264">
        <v>140</v>
      </c>
      <c r="J13264">
        <v>3</v>
      </c>
      <c r="K13264">
        <v>10</v>
      </c>
      <c r="L13264">
        <v>3</v>
      </c>
      <c r="M13264">
        <v>0</v>
      </c>
      <c r="Q13264">
        <v>166</v>
      </c>
      <c r="R13264">
        <v>3.47</v>
      </c>
      <c r="X13264">
        <v>48</v>
      </c>
      <c r="Z13264">
        <v>544</v>
      </c>
      <c r="AA13264">
        <f t="shared" si="414"/>
        <v>181.33333333333334</v>
      </c>
    </row>
    <row r="13265" spans="1:27" x14ac:dyDescent="0.25">
      <c r="A13265" t="s">
        <v>2337</v>
      </c>
      <c r="B13265">
        <v>1988</v>
      </c>
      <c r="C13265" t="str">
        <f t="shared" si="415"/>
        <v>Pre-Drug 1970-1991</v>
      </c>
      <c r="D13265" t="s">
        <v>19</v>
      </c>
      <c r="E13265">
        <v>751</v>
      </c>
      <c r="F13265">
        <v>70</v>
      </c>
      <c r="G13265">
        <v>15</v>
      </c>
      <c r="H13265">
        <v>43</v>
      </c>
      <c r="I13265">
        <v>73</v>
      </c>
      <c r="J13265">
        <v>1</v>
      </c>
      <c r="K13265">
        <v>3</v>
      </c>
      <c r="L13265">
        <v>3</v>
      </c>
      <c r="M13265">
        <v>4</v>
      </c>
      <c r="Q13265">
        <v>183</v>
      </c>
      <c r="R13265">
        <v>3.44</v>
      </c>
      <c r="X13265">
        <v>92</v>
      </c>
      <c r="Y13265">
        <v>0.26</v>
      </c>
      <c r="Z13265">
        <v>549</v>
      </c>
      <c r="AA13265">
        <f t="shared" si="414"/>
        <v>183</v>
      </c>
    </row>
    <row r="13266" spans="1:27" x14ac:dyDescent="0.25">
      <c r="A13266" t="s">
        <v>455</v>
      </c>
      <c r="B13266">
        <v>1984</v>
      </c>
      <c r="C13266" t="str">
        <f t="shared" si="415"/>
        <v>Pre-Drug 1970-1991</v>
      </c>
      <c r="D13266" t="s">
        <v>18</v>
      </c>
      <c r="E13266">
        <v>751</v>
      </c>
      <c r="F13266">
        <v>56</v>
      </c>
      <c r="G13266">
        <v>19</v>
      </c>
      <c r="H13266">
        <v>34</v>
      </c>
      <c r="I13266">
        <v>133</v>
      </c>
      <c r="J13266">
        <v>3</v>
      </c>
      <c r="K13266">
        <v>1</v>
      </c>
      <c r="L13266">
        <v>1</v>
      </c>
      <c r="M13266">
        <v>1</v>
      </c>
      <c r="Q13266">
        <v>179</v>
      </c>
      <c r="R13266">
        <v>2.72</v>
      </c>
      <c r="X13266">
        <v>84</v>
      </c>
      <c r="Y13266">
        <v>0.25</v>
      </c>
      <c r="Z13266">
        <v>556</v>
      </c>
      <c r="AA13266">
        <f t="shared" si="414"/>
        <v>185.33333333333334</v>
      </c>
    </row>
    <row r="13267" spans="1:27" x14ac:dyDescent="0.25">
      <c r="A13267" t="s">
        <v>875</v>
      </c>
      <c r="B13267">
        <v>1988</v>
      </c>
      <c r="C13267" t="str">
        <f t="shared" si="415"/>
        <v>Pre-Drug 1970-1991</v>
      </c>
      <c r="D13267" t="s">
        <v>18</v>
      </c>
      <c r="E13267">
        <v>751</v>
      </c>
      <c r="F13267">
        <v>63</v>
      </c>
      <c r="G13267">
        <v>15</v>
      </c>
      <c r="H13267">
        <v>70</v>
      </c>
      <c r="I13267">
        <v>189</v>
      </c>
      <c r="J13267">
        <v>1</v>
      </c>
      <c r="K13267">
        <v>4</v>
      </c>
      <c r="L13267">
        <v>6</v>
      </c>
      <c r="M13267">
        <v>9</v>
      </c>
      <c r="Q13267">
        <v>127</v>
      </c>
      <c r="R13267">
        <v>3.03</v>
      </c>
      <c r="X13267">
        <v>85</v>
      </c>
      <c r="Y13267">
        <v>0.19</v>
      </c>
      <c r="Z13267">
        <v>561</v>
      </c>
      <c r="AA13267">
        <f t="shared" si="414"/>
        <v>187</v>
      </c>
    </row>
    <row r="13268" spans="1:27" x14ac:dyDescent="0.25">
      <c r="A13268" t="s">
        <v>798</v>
      </c>
      <c r="B13268">
        <v>1988</v>
      </c>
      <c r="C13268" t="str">
        <f t="shared" si="415"/>
        <v>Pre-Drug 1970-1991</v>
      </c>
      <c r="D13268" t="s">
        <v>18</v>
      </c>
      <c r="E13268">
        <v>752</v>
      </c>
      <c r="F13268">
        <v>74</v>
      </c>
      <c r="G13268">
        <v>15</v>
      </c>
      <c r="H13268">
        <v>88</v>
      </c>
      <c r="I13268">
        <v>70</v>
      </c>
      <c r="J13268">
        <v>3</v>
      </c>
      <c r="K13268">
        <v>12</v>
      </c>
      <c r="L13268">
        <v>5</v>
      </c>
      <c r="M13268">
        <v>7</v>
      </c>
      <c r="Q13268">
        <v>163</v>
      </c>
      <c r="R13268">
        <v>3.92</v>
      </c>
      <c r="X13268">
        <v>113</v>
      </c>
      <c r="Y13268">
        <v>0.25</v>
      </c>
      <c r="Z13268">
        <v>510</v>
      </c>
      <c r="AA13268">
        <f t="shared" si="414"/>
        <v>170</v>
      </c>
    </row>
    <row r="13269" spans="1:27" x14ac:dyDescent="0.25">
      <c r="A13269" t="s">
        <v>2943</v>
      </c>
      <c r="B13269">
        <v>2011</v>
      </c>
      <c r="C13269" t="str">
        <f t="shared" si="415"/>
        <v>Post Drug Era 2007-2012</v>
      </c>
      <c r="D13269" t="s">
        <v>18</v>
      </c>
      <c r="E13269">
        <v>752</v>
      </c>
      <c r="F13269">
        <v>54</v>
      </c>
      <c r="G13269">
        <v>15</v>
      </c>
      <c r="H13269">
        <v>61</v>
      </c>
      <c r="I13269">
        <v>139</v>
      </c>
      <c r="J13269">
        <v>6</v>
      </c>
      <c r="K13269">
        <v>1</v>
      </c>
      <c r="L13269">
        <v>5</v>
      </c>
      <c r="M13269">
        <v>1</v>
      </c>
      <c r="Q13269">
        <v>164</v>
      </c>
      <c r="R13269">
        <v>2.71</v>
      </c>
      <c r="X13269">
        <v>98</v>
      </c>
      <c r="Z13269">
        <v>539</v>
      </c>
      <c r="AA13269">
        <f t="shared" si="414"/>
        <v>179.66666666666666</v>
      </c>
    </row>
    <row r="13270" spans="1:27" x14ac:dyDescent="0.25">
      <c r="A13270" t="s">
        <v>779</v>
      </c>
      <c r="B13270">
        <v>1998</v>
      </c>
      <c r="C13270" t="str">
        <f t="shared" si="415"/>
        <v>Drug Era 1992-2006</v>
      </c>
      <c r="D13270" t="s">
        <v>18</v>
      </c>
      <c r="E13270">
        <v>752</v>
      </c>
      <c r="F13270">
        <v>80</v>
      </c>
      <c r="G13270">
        <v>12</v>
      </c>
      <c r="H13270">
        <v>57</v>
      </c>
      <c r="I13270">
        <v>168</v>
      </c>
      <c r="J13270">
        <v>2</v>
      </c>
      <c r="K13270">
        <v>9</v>
      </c>
      <c r="L13270">
        <v>10</v>
      </c>
      <c r="M13270">
        <v>0</v>
      </c>
      <c r="Q13270">
        <v>171</v>
      </c>
      <c r="R13270">
        <v>4</v>
      </c>
      <c r="X13270">
        <v>79</v>
      </c>
      <c r="Z13270">
        <v>540</v>
      </c>
      <c r="AA13270">
        <f t="shared" si="414"/>
        <v>180</v>
      </c>
    </row>
    <row r="13271" spans="1:27" x14ac:dyDescent="0.25">
      <c r="A13271" t="s">
        <v>2064</v>
      </c>
      <c r="B13271">
        <v>1988</v>
      </c>
      <c r="C13271" t="str">
        <f t="shared" si="415"/>
        <v>Pre-Drug 1970-1991</v>
      </c>
      <c r="D13271" t="s">
        <v>18</v>
      </c>
      <c r="E13271">
        <v>752</v>
      </c>
      <c r="F13271">
        <v>61</v>
      </c>
      <c r="G13271">
        <v>6</v>
      </c>
      <c r="H13271">
        <v>33</v>
      </c>
      <c r="I13271">
        <v>133</v>
      </c>
      <c r="J13271">
        <v>2</v>
      </c>
      <c r="K13271">
        <v>4</v>
      </c>
      <c r="L13271">
        <v>4</v>
      </c>
      <c r="M13271">
        <v>7</v>
      </c>
      <c r="Q13271">
        <v>158</v>
      </c>
      <c r="R13271">
        <v>2.88</v>
      </c>
      <c r="X13271">
        <v>76</v>
      </c>
      <c r="Y13271">
        <v>0.22</v>
      </c>
      <c r="Z13271">
        <v>571</v>
      </c>
      <c r="AA13271">
        <f t="shared" si="414"/>
        <v>190.33333333333334</v>
      </c>
    </row>
    <row r="13272" spans="1:27" x14ac:dyDescent="0.25">
      <c r="A13272" t="s">
        <v>2222</v>
      </c>
      <c r="B13272">
        <v>2006</v>
      </c>
      <c r="C13272" t="str">
        <f t="shared" si="415"/>
        <v>Drug Era 1992-2006</v>
      </c>
      <c r="D13272" t="s">
        <v>19</v>
      </c>
      <c r="E13272">
        <v>753</v>
      </c>
      <c r="F13272">
        <v>117</v>
      </c>
      <c r="G13272">
        <v>23</v>
      </c>
      <c r="H13272">
        <v>64</v>
      </c>
      <c r="I13272">
        <v>87</v>
      </c>
      <c r="J13272">
        <v>13</v>
      </c>
      <c r="K13272">
        <v>4</v>
      </c>
      <c r="L13272">
        <v>10</v>
      </c>
      <c r="M13272">
        <v>1</v>
      </c>
      <c r="Q13272">
        <v>209</v>
      </c>
      <c r="R13272">
        <v>6.36</v>
      </c>
      <c r="X13272">
        <v>93</v>
      </c>
      <c r="Z13272">
        <v>497</v>
      </c>
      <c r="AA13272">
        <f t="shared" si="414"/>
        <v>165.66666666666666</v>
      </c>
    </row>
    <row r="13273" spans="1:27" x14ac:dyDescent="0.25">
      <c r="A13273" t="s">
        <v>3111</v>
      </c>
      <c r="B13273">
        <v>1978</v>
      </c>
      <c r="C13273" t="str">
        <f t="shared" si="415"/>
        <v>Pre-Drug 1970-1991</v>
      </c>
      <c r="D13273" t="s">
        <v>19</v>
      </c>
      <c r="E13273">
        <v>753</v>
      </c>
      <c r="F13273">
        <v>97</v>
      </c>
      <c r="G13273">
        <v>23</v>
      </c>
      <c r="H13273">
        <v>74</v>
      </c>
      <c r="I13273">
        <v>69</v>
      </c>
      <c r="J13273">
        <v>1</v>
      </c>
      <c r="K13273">
        <v>9</v>
      </c>
      <c r="L13273">
        <v>3</v>
      </c>
      <c r="M13273">
        <v>0</v>
      </c>
      <c r="Q13273">
        <v>187</v>
      </c>
      <c r="R13273">
        <v>5.2</v>
      </c>
      <c r="X13273">
        <v>98</v>
      </c>
      <c r="Y13273">
        <v>0.28000000000000003</v>
      </c>
      <c r="Z13273">
        <v>504</v>
      </c>
      <c r="AA13273">
        <f t="shared" si="414"/>
        <v>168</v>
      </c>
    </row>
    <row r="13274" spans="1:27" x14ac:dyDescent="0.25">
      <c r="A13274" t="s">
        <v>956</v>
      </c>
      <c r="B13274">
        <v>1973</v>
      </c>
      <c r="C13274" t="str">
        <f t="shared" si="415"/>
        <v>Pre-Drug 1970-1991</v>
      </c>
      <c r="D13274" t="s">
        <v>19</v>
      </c>
      <c r="E13274">
        <v>753</v>
      </c>
      <c r="F13274">
        <v>101</v>
      </c>
      <c r="G13274">
        <v>23</v>
      </c>
      <c r="H13274">
        <v>64</v>
      </c>
      <c r="I13274">
        <v>119</v>
      </c>
      <c r="J13274">
        <v>5</v>
      </c>
      <c r="K13274">
        <v>5</v>
      </c>
      <c r="L13274">
        <v>3</v>
      </c>
      <c r="M13274">
        <v>1</v>
      </c>
      <c r="Q13274">
        <v>200</v>
      </c>
      <c r="R13274">
        <v>5.36</v>
      </c>
      <c r="X13274">
        <v>87</v>
      </c>
      <c r="Y13274">
        <v>0.28999999999999998</v>
      </c>
      <c r="Z13274">
        <v>509</v>
      </c>
      <c r="AA13274">
        <f t="shared" si="414"/>
        <v>169.66666666666666</v>
      </c>
    </row>
    <row r="13275" spans="1:27" x14ac:dyDescent="0.25">
      <c r="A13275" t="s">
        <v>2741</v>
      </c>
      <c r="B13275">
        <v>1974</v>
      </c>
      <c r="C13275" t="str">
        <f t="shared" si="415"/>
        <v>Pre-Drug 1970-1991</v>
      </c>
      <c r="D13275" t="s">
        <v>18</v>
      </c>
      <c r="E13275">
        <v>753</v>
      </c>
      <c r="F13275">
        <v>78</v>
      </c>
      <c r="G13275">
        <v>19</v>
      </c>
      <c r="H13275">
        <v>64</v>
      </c>
      <c r="I13275">
        <v>90</v>
      </c>
      <c r="J13275">
        <v>4</v>
      </c>
      <c r="K13275">
        <v>1</v>
      </c>
      <c r="L13275">
        <v>4</v>
      </c>
      <c r="M13275">
        <v>0</v>
      </c>
      <c r="Q13275">
        <v>185</v>
      </c>
      <c r="R13275">
        <v>4.1399999999999997</v>
      </c>
      <c r="X13275">
        <v>112</v>
      </c>
      <c r="Y13275">
        <v>0.27</v>
      </c>
      <c r="Z13275">
        <v>509</v>
      </c>
      <c r="AA13275">
        <f t="shared" si="414"/>
        <v>169.66666666666666</v>
      </c>
    </row>
    <row r="13276" spans="1:27" x14ac:dyDescent="0.25">
      <c r="A13276" t="s">
        <v>1635</v>
      </c>
      <c r="B13276">
        <v>1970</v>
      </c>
      <c r="C13276" t="str">
        <f t="shared" si="415"/>
        <v>Pre-Drug 1970-1991</v>
      </c>
      <c r="D13276" t="s">
        <v>19</v>
      </c>
      <c r="E13276">
        <v>753</v>
      </c>
      <c r="F13276">
        <v>83</v>
      </c>
      <c r="G13276">
        <v>22</v>
      </c>
      <c r="H13276">
        <v>79</v>
      </c>
      <c r="I13276">
        <v>93</v>
      </c>
      <c r="J13276">
        <v>2</v>
      </c>
      <c r="K13276">
        <v>7</v>
      </c>
      <c r="L13276">
        <v>6</v>
      </c>
      <c r="M13276">
        <v>1</v>
      </c>
      <c r="Q13276">
        <v>173</v>
      </c>
      <c r="R13276">
        <v>4.3</v>
      </c>
      <c r="X13276">
        <v>119</v>
      </c>
      <c r="Y13276">
        <v>0.26</v>
      </c>
      <c r="Z13276">
        <v>521</v>
      </c>
      <c r="AA13276">
        <f t="shared" si="414"/>
        <v>173.66666666666666</v>
      </c>
    </row>
    <row r="13277" spans="1:27" x14ac:dyDescent="0.25">
      <c r="A13277" t="s">
        <v>292</v>
      </c>
      <c r="B13277">
        <v>2007</v>
      </c>
      <c r="C13277" t="str">
        <f t="shared" si="415"/>
        <v>Post Drug Era 2007-2012</v>
      </c>
      <c r="D13277" t="s">
        <v>19</v>
      </c>
      <c r="E13277">
        <v>753</v>
      </c>
      <c r="F13277">
        <v>97</v>
      </c>
      <c r="G13277">
        <v>23</v>
      </c>
      <c r="H13277">
        <v>48</v>
      </c>
      <c r="I13277">
        <v>145</v>
      </c>
      <c r="J13277">
        <v>6</v>
      </c>
      <c r="K13277">
        <v>12</v>
      </c>
      <c r="L13277">
        <v>4</v>
      </c>
      <c r="M13277">
        <v>1</v>
      </c>
      <c r="Q13277">
        <v>193</v>
      </c>
      <c r="R13277">
        <v>5.01</v>
      </c>
      <c r="X13277">
        <v>86</v>
      </c>
      <c r="Z13277">
        <v>523</v>
      </c>
      <c r="AA13277">
        <f t="shared" si="414"/>
        <v>174.33333333333334</v>
      </c>
    </row>
    <row r="13278" spans="1:27" x14ac:dyDescent="0.25">
      <c r="A13278" t="s">
        <v>1729</v>
      </c>
      <c r="B13278">
        <v>1981</v>
      </c>
      <c r="C13278" t="str">
        <f t="shared" si="415"/>
        <v>Pre-Drug 1970-1991</v>
      </c>
      <c r="D13278" t="s">
        <v>19</v>
      </c>
      <c r="E13278">
        <v>753</v>
      </c>
      <c r="F13278">
        <v>66</v>
      </c>
      <c r="G13278">
        <v>10</v>
      </c>
      <c r="H13278">
        <v>62</v>
      </c>
      <c r="I13278">
        <v>88</v>
      </c>
      <c r="J13278">
        <v>1</v>
      </c>
      <c r="K13278">
        <v>6</v>
      </c>
      <c r="L13278">
        <v>2</v>
      </c>
      <c r="M13278">
        <v>1</v>
      </c>
      <c r="Q13278">
        <v>173</v>
      </c>
      <c r="R13278">
        <v>3.32</v>
      </c>
      <c r="X13278">
        <v>96</v>
      </c>
      <c r="Y13278">
        <v>0.25</v>
      </c>
      <c r="Z13278">
        <v>537</v>
      </c>
      <c r="AA13278">
        <f t="shared" si="414"/>
        <v>179</v>
      </c>
    </row>
    <row r="13279" spans="1:27" x14ac:dyDescent="0.25">
      <c r="A13279" t="s">
        <v>253</v>
      </c>
      <c r="B13279">
        <v>1973</v>
      </c>
      <c r="C13279" t="str">
        <f t="shared" si="415"/>
        <v>Pre-Drug 1970-1991</v>
      </c>
      <c r="D13279" t="s">
        <v>19</v>
      </c>
      <c r="E13279">
        <v>753</v>
      </c>
      <c r="F13279">
        <v>65</v>
      </c>
      <c r="G13279">
        <v>14</v>
      </c>
      <c r="H13279">
        <v>106</v>
      </c>
      <c r="I13279">
        <v>155</v>
      </c>
      <c r="J13279">
        <v>4</v>
      </c>
      <c r="K13279">
        <v>10</v>
      </c>
      <c r="L13279">
        <v>6</v>
      </c>
      <c r="M13279">
        <v>1</v>
      </c>
      <c r="Q13279">
        <v>121</v>
      </c>
      <c r="R13279">
        <v>3.24</v>
      </c>
      <c r="X13279">
        <v>104</v>
      </c>
      <c r="Y13279">
        <v>0.19</v>
      </c>
      <c r="Z13279">
        <v>541</v>
      </c>
      <c r="AA13279">
        <f t="shared" si="414"/>
        <v>180.33333333333334</v>
      </c>
    </row>
    <row r="13280" spans="1:27" x14ac:dyDescent="0.25">
      <c r="A13280" t="s">
        <v>2388</v>
      </c>
      <c r="B13280">
        <v>1970</v>
      </c>
      <c r="C13280" t="str">
        <f t="shared" si="415"/>
        <v>Pre-Drug 1970-1991</v>
      </c>
      <c r="D13280" t="s">
        <v>18</v>
      </c>
      <c r="E13280">
        <v>753</v>
      </c>
      <c r="F13280">
        <v>77</v>
      </c>
      <c r="G13280">
        <v>16</v>
      </c>
      <c r="H13280">
        <v>43</v>
      </c>
      <c r="I13280">
        <v>102</v>
      </c>
      <c r="J13280">
        <v>11</v>
      </c>
      <c r="K13280">
        <v>3</v>
      </c>
      <c r="L13280">
        <v>1</v>
      </c>
      <c r="M13280">
        <v>0</v>
      </c>
      <c r="Q13280">
        <v>182</v>
      </c>
      <c r="R13280">
        <v>3.81</v>
      </c>
      <c r="X13280">
        <v>88</v>
      </c>
      <c r="Y13280">
        <v>0.26</v>
      </c>
      <c r="Z13280">
        <v>545</v>
      </c>
      <c r="AA13280">
        <f t="shared" si="414"/>
        <v>181.66666666666666</v>
      </c>
    </row>
    <row r="13281" spans="1:27" x14ac:dyDescent="0.25">
      <c r="A13281" t="s">
        <v>292</v>
      </c>
      <c r="B13281">
        <v>2010</v>
      </c>
      <c r="C13281" t="str">
        <f t="shared" si="415"/>
        <v>Post Drug Era 2007-2012</v>
      </c>
      <c r="D13281" t="s">
        <v>19</v>
      </c>
      <c r="E13281">
        <v>754</v>
      </c>
      <c r="F13281">
        <v>105</v>
      </c>
      <c r="G13281">
        <v>25</v>
      </c>
      <c r="H13281">
        <v>60</v>
      </c>
      <c r="I13281">
        <v>112</v>
      </c>
      <c r="J13281">
        <v>1</v>
      </c>
      <c r="K13281">
        <v>8</v>
      </c>
      <c r="L13281">
        <v>10</v>
      </c>
      <c r="M13281">
        <v>0</v>
      </c>
      <c r="Q13281">
        <v>187</v>
      </c>
      <c r="R13281">
        <v>5.53</v>
      </c>
      <c r="X13281">
        <v>63</v>
      </c>
      <c r="Z13281">
        <v>513</v>
      </c>
      <c r="AA13281">
        <f t="shared" si="414"/>
        <v>171</v>
      </c>
    </row>
    <row r="13282" spans="1:27" x14ac:dyDescent="0.25">
      <c r="A13282" t="s">
        <v>1793</v>
      </c>
      <c r="B13282">
        <v>2011</v>
      </c>
      <c r="C13282" t="str">
        <f t="shared" si="415"/>
        <v>Post Drug Era 2007-2012</v>
      </c>
      <c r="D13282" t="s">
        <v>18</v>
      </c>
      <c r="E13282">
        <v>754</v>
      </c>
      <c r="F13282">
        <v>80</v>
      </c>
      <c r="G13282">
        <v>24</v>
      </c>
      <c r="H13282">
        <v>78</v>
      </c>
      <c r="I13282">
        <v>142</v>
      </c>
      <c r="J13282">
        <v>4</v>
      </c>
      <c r="K13282">
        <v>5</v>
      </c>
      <c r="L13282">
        <v>7</v>
      </c>
      <c r="M13282">
        <v>1</v>
      </c>
      <c r="Q13282">
        <v>176</v>
      </c>
      <c r="R13282">
        <v>4.21</v>
      </c>
      <c r="X13282">
        <v>83</v>
      </c>
      <c r="Z13282">
        <v>513</v>
      </c>
      <c r="AA13282">
        <f t="shared" si="414"/>
        <v>171</v>
      </c>
    </row>
    <row r="13283" spans="1:27" x14ac:dyDescent="0.25">
      <c r="A13283" t="s">
        <v>1762</v>
      </c>
      <c r="B13283">
        <v>1979</v>
      </c>
      <c r="C13283" t="str">
        <f t="shared" si="415"/>
        <v>Pre-Drug 1970-1991</v>
      </c>
      <c r="D13283" t="s">
        <v>18</v>
      </c>
      <c r="E13283">
        <v>754</v>
      </c>
      <c r="F13283">
        <v>79</v>
      </c>
      <c r="G13283">
        <v>14</v>
      </c>
      <c r="H13283">
        <v>64</v>
      </c>
      <c r="I13283">
        <v>67</v>
      </c>
      <c r="J13283">
        <v>9</v>
      </c>
      <c r="K13283">
        <v>3</v>
      </c>
      <c r="L13283">
        <v>3</v>
      </c>
      <c r="M13283">
        <v>1</v>
      </c>
      <c r="Q13283">
        <v>193</v>
      </c>
      <c r="R13283">
        <v>4.1500000000000004</v>
      </c>
      <c r="X13283">
        <v>96</v>
      </c>
      <c r="Y13283">
        <v>0.28000000000000003</v>
      </c>
      <c r="Z13283">
        <v>514</v>
      </c>
      <c r="AA13283">
        <f t="shared" si="414"/>
        <v>171.33333333333334</v>
      </c>
    </row>
    <row r="13284" spans="1:27" x14ac:dyDescent="0.25">
      <c r="A13284" t="s">
        <v>164</v>
      </c>
      <c r="B13284">
        <v>1993</v>
      </c>
      <c r="C13284" t="str">
        <f t="shared" si="415"/>
        <v>Pre-Drug 1970-1991</v>
      </c>
      <c r="D13284" t="s">
        <v>19</v>
      </c>
      <c r="E13284">
        <v>754</v>
      </c>
      <c r="F13284">
        <v>77</v>
      </c>
      <c r="G13284">
        <v>17</v>
      </c>
      <c r="H13284">
        <v>78</v>
      </c>
      <c r="I13284">
        <v>138</v>
      </c>
      <c r="J13284">
        <v>2</v>
      </c>
      <c r="K13284">
        <v>9</v>
      </c>
      <c r="L13284">
        <v>3</v>
      </c>
      <c r="M13284">
        <v>5</v>
      </c>
      <c r="Q13284">
        <v>186</v>
      </c>
      <c r="R13284">
        <v>4.04</v>
      </c>
      <c r="X13284">
        <v>84</v>
      </c>
      <c r="Y13284">
        <v>0.28000000000000003</v>
      </c>
      <c r="Z13284">
        <v>514</v>
      </c>
      <c r="AA13284">
        <f t="shared" si="414"/>
        <v>171.33333333333334</v>
      </c>
    </row>
    <row r="13285" spans="1:27" x14ac:dyDescent="0.25">
      <c r="A13285" t="s">
        <v>1580</v>
      </c>
      <c r="B13285">
        <v>1980</v>
      </c>
      <c r="C13285" t="str">
        <f t="shared" si="415"/>
        <v>Pre-Drug 1970-1991</v>
      </c>
      <c r="D13285" t="s">
        <v>18</v>
      </c>
      <c r="E13285">
        <v>754</v>
      </c>
      <c r="F13285">
        <v>82</v>
      </c>
      <c r="G13285">
        <v>15</v>
      </c>
      <c r="H13285">
        <v>54</v>
      </c>
      <c r="I13285">
        <v>62</v>
      </c>
      <c r="J13285">
        <v>4</v>
      </c>
      <c r="K13285">
        <v>1</v>
      </c>
      <c r="L13285">
        <v>2</v>
      </c>
      <c r="M13285">
        <v>6</v>
      </c>
      <c r="Q13285">
        <v>200</v>
      </c>
      <c r="R13285">
        <v>4.25</v>
      </c>
      <c r="X13285">
        <v>83</v>
      </c>
      <c r="Y13285">
        <v>0.28999999999999998</v>
      </c>
      <c r="Z13285">
        <v>521</v>
      </c>
      <c r="AA13285">
        <f t="shared" si="414"/>
        <v>173.66666666666666</v>
      </c>
    </row>
    <row r="13286" spans="1:27" x14ac:dyDescent="0.25">
      <c r="A13286" t="s">
        <v>2087</v>
      </c>
      <c r="B13286">
        <v>1992</v>
      </c>
      <c r="C13286" t="str">
        <f t="shared" si="415"/>
        <v>Pre-Drug 1970-1991</v>
      </c>
      <c r="D13286" t="s">
        <v>18</v>
      </c>
      <c r="E13286">
        <v>754</v>
      </c>
      <c r="F13286">
        <v>75</v>
      </c>
      <c r="G13286">
        <v>14</v>
      </c>
      <c r="H13286">
        <v>38</v>
      </c>
      <c r="I13286">
        <v>104</v>
      </c>
      <c r="J13286">
        <v>2</v>
      </c>
      <c r="K13286">
        <v>6</v>
      </c>
      <c r="L13286">
        <v>2</v>
      </c>
      <c r="M13286">
        <v>0</v>
      </c>
      <c r="Q13286">
        <v>193</v>
      </c>
      <c r="R13286">
        <v>3.77</v>
      </c>
      <c r="X13286">
        <v>101</v>
      </c>
      <c r="Y13286">
        <v>0.27</v>
      </c>
      <c r="Z13286">
        <v>537</v>
      </c>
      <c r="AA13286">
        <f t="shared" si="414"/>
        <v>179</v>
      </c>
    </row>
    <row r="13287" spans="1:27" x14ac:dyDescent="0.25">
      <c r="A13287" t="s">
        <v>2963</v>
      </c>
      <c r="B13287">
        <v>2008</v>
      </c>
      <c r="C13287" t="str">
        <f t="shared" si="415"/>
        <v>Post Drug Era 2007-2012</v>
      </c>
      <c r="D13287" t="s">
        <v>19</v>
      </c>
      <c r="E13287">
        <v>754</v>
      </c>
      <c r="F13287">
        <v>83</v>
      </c>
      <c r="G13287">
        <v>25</v>
      </c>
      <c r="H13287">
        <v>60</v>
      </c>
      <c r="I13287">
        <v>117</v>
      </c>
      <c r="J13287">
        <v>0</v>
      </c>
      <c r="K13287">
        <v>12</v>
      </c>
      <c r="L13287">
        <v>13</v>
      </c>
      <c r="M13287">
        <v>0</v>
      </c>
      <c r="Q13287">
        <v>154</v>
      </c>
      <c r="R13287">
        <v>4.13</v>
      </c>
      <c r="X13287">
        <v>71</v>
      </c>
      <c r="Z13287">
        <v>543</v>
      </c>
      <c r="AA13287">
        <f t="shared" si="414"/>
        <v>181</v>
      </c>
    </row>
    <row r="13288" spans="1:27" x14ac:dyDescent="0.25">
      <c r="A13288" t="s">
        <v>2554</v>
      </c>
      <c r="B13288">
        <v>1995</v>
      </c>
      <c r="C13288" t="str">
        <f t="shared" si="415"/>
        <v>Pre-Drug 1970-1991</v>
      </c>
      <c r="D13288" t="s">
        <v>18</v>
      </c>
      <c r="E13288">
        <v>754</v>
      </c>
      <c r="F13288">
        <v>68</v>
      </c>
      <c r="G13288">
        <v>17</v>
      </c>
      <c r="H13288">
        <v>45</v>
      </c>
      <c r="I13288">
        <v>160</v>
      </c>
      <c r="J13288">
        <v>3</v>
      </c>
      <c r="K13288">
        <v>1</v>
      </c>
      <c r="L13288">
        <v>8</v>
      </c>
      <c r="M13288">
        <v>1</v>
      </c>
      <c r="Q13288">
        <v>158</v>
      </c>
      <c r="R13288">
        <v>3.22</v>
      </c>
      <c r="X13288">
        <v>115</v>
      </c>
      <c r="Y13288">
        <v>0.22</v>
      </c>
      <c r="Z13288">
        <v>571</v>
      </c>
      <c r="AA13288">
        <f t="shared" si="414"/>
        <v>190.33333333333334</v>
      </c>
    </row>
    <row r="13289" spans="1:27" x14ac:dyDescent="0.25">
      <c r="A13289" t="s">
        <v>1344</v>
      </c>
      <c r="B13289">
        <v>2007</v>
      </c>
      <c r="C13289" t="str">
        <f t="shared" si="415"/>
        <v>Post Drug Era 2007-2012</v>
      </c>
      <c r="D13289" t="s">
        <v>19</v>
      </c>
      <c r="E13289">
        <v>755</v>
      </c>
      <c r="F13289">
        <v>103</v>
      </c>
      <c r="G13289">
        <v>19</v>
      </c>
      <c r="H13289">
        <v>88</v>
      </c>
      <c r="I13289">
        <v>128</v>
      </c>
      <c r="J13289">
        <v>3</v>
      </c>
      <c r="K13289">
        <v>7</v>
      </c>
      <c r="L13289">
        <v>4</v>
      </c>
      <c r="M13289">
        <v>1</v>
      </c>
      <c r="Q13289">
        <v>195</v>
      </c>
      <c r="R13289">
        <v>5.76</v>
      </c>
      <c r="X13289">
        <v>100</v>
      </c>
      <c r="Z13289">
        <v>483</v>
      </c>
      <c r="AA13289">
        <f t="shared" si="414"/>
        <v>161</v>
      </c>
    </row>
    <row r="13290" spans="1:27" x14ac:dyDescent="0.25">
      <c r="A13290" t="s">
        <v>764</v>
      </c>
      <c r="B13290">
        <v>1988</v>
      </c>
      <c r="C13290" t="str">
        <f t="shared" si="415"/>
        <v>Pre-Drug 1970-1991</v>
      </c>
      <c r="D13290" t="s">
        <v>19</v>
      </c>
      <c r="E13290">
        <v>755</v>
      </c>
      <c r="F13290">
        <v>95</v>
      </c>
      <c r="G13290">
        <v>27</v>
      </c>
      <c r="H13290">
        <v>72</v>
      </c>
      <c r="I13290">
        <v>77</v>
      </c>
      <c r="J13290">
        <v>3</v>
      </c>
      <c r="K13290">
        <v>3</v>
      </c>
      <c r="L13290">
        <v>4</v>
      </c>
      <c r="M13290">
        <v>3</v>
      </c>
      <c r="Q13290">
        <v>178</v>
      </c>
      <c r="R13290">
        <v>5</v>
      </c>
      <c r="X13290">
        <v>103</v>
      </c>
      <c r="Y13290">
        <v>0.26</v>
      </c>
      <c r="Z13290">
        <v>513</v>
      </c>
      <c r="AA13290">
        <f t="shared" si="414"/>
        <v>171</v>
      </c>
    </row>
    <row r="13291" spans="1:27" x14ac:dyDescent="0.25">
      <c r="A13291" t="s">
        <v>2084</v>
      </c>
      <c r="B13291">
        <v>2005</v>
      </c>
      <c r="C13291" t="str">
        <f t="shared" si="415"/>
        <v>Drug Era 1992-2006</v>
      </c>
      <c r="D13291" t="s">
        <v>18</v>
      </c>
      <c r="E13291">
        <v>755</v>
      </c>
      <c r="F13291">
        <v>102</v>
      </c>
      <c r="G13291">
        <v>34</v>
      </c>
      <c r="H13291">
        <v>51</v>
      </c>
      <c r="I13291">
        <v>96</v>
      </c>
      <c r="J13291">
        <v>1</v>
      </c>
      <c r="K13291">
        <v>4</v>
      </c>
      <c r="L13291">
        <v>7</v>
      </c>
      <c r="M13291">
        <v>1</v>
      </c>
      <c r="Q13291">
        <v>206</v>
      </c>
      <c r="R13291">
        <v>5.36</v>
      </c>
      <c r="X13291">
        <v>92</v>
      </c>
      <c r="Z13291">
        <v>514</v>
      </c>
      <c r="AA13291">
        <f t="shared" si="414"/>
        <v>171.33333333333334</v>
      </c>
    </row>
    <row r="13292" spans="1:27" x14ac:dyDescent="0.25">
      <c r="A13292" t="s">
        <v>2746</v>
      </c>
      <c r="B13292">
        <v>1992</v>
      </c>
      <c r="C13292" t="str">
        <f t="shared" si="415"/>
        <v>Pre-Drug 1970-1991</v>
      </c>
      <c r="D13292" t="s">
        <v>19</v>
      </c>
      <c r="E13292">
        <v>755</v>
      </c>
      <c r="F13292">
        <v>87</v>
      </c>
      <c r="G13292">
        <v>20</v>
      </c>
      <c r="H13292">
        <v>63</v>
      </c>
      <c r="I13292">
        <v>98</v>
      </c>
      <c r="J13292">
        <v>4</v>
      </c>
      <c r="K13292">
        <v>7</v>
      </c>
      <c r="L13292">
        <v>10</v>
      </c>
      <c r="M13292">
        <v>0</v>
      </c>
      <c r="Q13292">
        <v>175</v>
      </c>
      <c r="R13292">
        <v>4.5</v>
      </c>
      <c r="X13292">
        <v>85</v>
      </c>
      <c r="Y13292">
        <v>0.26</v>
      </c>
      <c r="Z13292">
        <v>522</v>
      </c>
      <c r="AA13292">
        <f t="shared" si="414"/>
        <v>174</v>
      </c>
    </row>
    <row r="13293" spans="1:27" x14ac:dyDescent="0.25">
      <c r="A13293" t="s">
        <v>1237</v>
      </c>
      <c r="B13293">
        <v>1992</v>
      </c>
      <c r="C13293" t="str">
        <f t="shared" si="415"/>
        <v>Pre-Drug 1970-1991</v>
      </c>
      <c r="D13293" t="s">
        <v>19</v>
      </c>
      <c r="E13293">
        <v>755</v>
      </c>
      <c r="F13293">
        <v>86</v>
      </c>
      <c r="G13293">
        <v>17</v>
      </c>
      <c r="H13293">
        <v>57</v>
      </c>
      <c r="I13293">
        <v>69</v>
      </c>
      <c r="J13293">
        <v>2</v>
      </c>
      <c r="K13293">
        <v>1</v>
      </c>
      <c r="L13293">
        <v>7</v>
      </c>
      <c r="M13293">
        <v>1</v>
      </c>
      <c r="Q13293">
        <v>187</v>
      </c>
      <c r="R13293">
        <v>4.4000000000000004</v>
      </c>
      <c r="X13293">
        <v>63</v>
      </c>
      <c r="Y13293">
        <v>0.27</v>
      </c>
      <c r="Z13293">
        <v>528</v>
      </c>
      <c r="AA13293">
        <f t="shared" si="414"/>
        <v>176</v>
      </c>
    </row>
    <row r="13294" spans="1:27" x14ac:dyDescent="0.25">
      <c r="A13294" t="s">
        <v>918</v>
      </c>
      <c r="B13294">
        <v>1987</v>
      </c>
      <c r="C13294" t="str">
        <f t="shared" si="415"/>
        <v>Pre-Drug 1970-1991</v>
      </c>
      <c r="D13294" t="s">
        <v>18</v>
      </c>
      <c r="E13294">
        <v>755</v>
      </c>
      <c r="F13294">
        <v>86</v>
      </c>
      <c r="G13294">
        <v>15</v>
      </c>
      <c r="H13294">
        <v>45</v>
      </c>
      <c r="I13294">
        <v>89</v>
      </c>
      <c r="J13294">
        <v>4</v>
      </c>
      <c r="K13294">
        <v>2</v>
      </c>
      <c r="L13294">
        <v>4</v>
      </c>
      <c r="M13294">
        <v>1</v>
      </c>
      <c r="Q13294">
        <v>189</v>
      </c>
      <c r="R13294">
        <v>4.32</v>
      </c>
      <c r="X13294">
        <v>57</v>
      </c>
      <c r="Y13294">
        <v>0.27</v>
      </c>
      <c r="Z13294">
        <v>537</v>
      </c>
      <c r="AA13294">
        <f t="shared" si="414"/>
        <v>179</v>
      </c>
    </row>
    <row r="13295" spans="1:27" x14ac:dyDescent="0.25">
      <c r="A13295" t="s">
        <v>1343</v>
      </c>
      <c r="B13295">
        <v>1994</v>
      </c>
      <c r="C13295" t="str">
        <f t="shared" si="415"/>
        <v>Pre-Drug 1970-1991</v>
      </c>
      <c r="D13295" t="s">
        <v>18</v>
      </c>
      <c r="E13295">
        <v>755</v>
      </c>
      <c r="F13295">
        <v>65</v>
      </c>
      <c r="G13295">
        <v>13</v>
      </c>
      <c r="H13295">
        <v>46</v>
      </c>
      <c r="I13295">
        <v>129</v>
      </c>
      <c r="J13295">
        <v>1</v>
      </c>
      <c r="K13295">
        <v>2</v>
      </c>
      <c r="L13295">
        <v>2</v>
      </c>
      <c r="M13295">
        <v>0</v>
      </c>
      <c r="Q13295">
        <v>183</v>
      </c>
      <c r="R13295">
        <v>3.26</v>
      </c>
      <c r="X13295">
        <v>107</v>
      </c>
      <c r="Y13295">
        <v>0.25</v>
      </c>
      <c r="Z13295">
        <v>538</v>
      </c>
      <c r="AA13295">
        <f t="shared" si="414"/>
        <v>179.33333333333334</v>
      </c>
    </row>
    <row r="13296" spans="1:27" x14ac:dyDescent="0.25">
      <c r="A13296" t="s">
        <v>1794</v>
      </c>
      <c r="B13296">
        <v>1994</v>
      </c>
      <c r="C13296" t="str">
        <f t="shared" si="415"/>
        <v>Pre-Drug 1970-1991</v>
      </c>
      <c r="D13296" t="s">
        <v>19</v>
      </c>
      <c r="E13296">
        <v>755</v>
      </c>
      <c r="F13296">
        <v>75</v>
      </c>
      <c r="G13296">
        <v>12</v>
      </c>
      <c r="H13296">
        <v>42</v>
      </c>
      <c r="I13296">
        <v>127</v>
      </c>
      <c r="J13296">
        <v>2</v>
      </c>
      <c r="K13296">
        <v>4</v>
      </c>
      <c r="L13296">
        <v>5</v>
      </c>
      <c r="M13296">
        <v>0</v>
      </c>
      <c r="Q13296">
        <v>186</v>
      </c>
      <c r="R13296">
        <v>3.73</v>
      </c>
      <c r="X13296">
        <v>75</v>
      </c>
      <c r="Y13296">
        <v>0.25</v>
      </c>
      <c r="Z13296">
        <v>543</v>
      </c>
      <c r="AA13296">
        <f t="shared" si="414"/>
        <v>181</v>
      </c>
    </row>
    <row r="13297" spans="1:27" x14ac:dyDescent="0.25">
      <c r="A13297" t="s">
        <v>135</v>
      </c>
      <c r="B13297">
        <v>2008</v>
      </c>
      <c r="C13297" t="str">
        <f t="shared" si="415"/>
        <v>Post Drug Era 2007-2012</v>
      </c>
      <c r="D13297" t="s">
        <v>18</v>
      </c>
      <c r="E13297">
        <v>756</v>
      </c>
      <c r="F13297">
        <v>112</v>
      </c>
      <c r="G13297">
        <v>36</v>
      </c>
      <c r="H13297">
        <v>77</v>
      </c>
      <c r="I13297">
        <v>127</v>
      </c>
      <c r="J13297">
        <v>2</v>
      </c>
      <c r="K13297">
        <v>2</v>
      </c>
      <c r="L13297">
        <v>4</v>
      </c>
      <c r="M13297">
        <v>0</v>
      </c>
      <c r="Q13297">
        <v>202</v>
      </c>
      <c r="R13297">
        <v>6.05</v>
      </c>
      <c r="X13297">
        <v>72</v>
      </c>
      <c r="Z13297">
        <v>500</v>
      </c>
      <c r="AA13297">
        <f t="shared" si="414"/>
        <v>166.66666666666666</v>
      </c>
    </row>
    <row r="13298" spans="1:27" x14ac:dyDescent="0.25">
      <c r="A13298" t="s">
        <v>594</v>
      </c>
      <c r="B13298">
        <v>1997</v>
      </c>
      <c r="C13298" t="str">
        <f t="shared" si="415"/>
        <v>Drug Era 1992-2006</v>
      </c>
      <c r="D13298" t="s">
        <v>18</v>
      </c>
      <c r="E13298">
        <v>756</v>
      </c>
      <c r="F13298">
        <v>80</v>
      </c>
      <c r="G13298">
        <v>15</v>
      </c>
      <c r="H13298">
        <v>77</v>
      </c>
      <c r="I13298">
        <v>109</v>
      </c>
      <c r="J13298">
        <v>11</v>
      </c>
      <c r="K13298">
        <v>8</v>
      </c>
      <c r="L13298">
        <v>9</v>
      </c>
      <c r="M13298">
        <v>1</v>
      </c>
      <c r="Q13298">
        <v>184</v>
      </c>
      <c r="R13298">
        <v>4.3</v>
      </c>
      <c r="X13298">
        <v>95</v>
      </c>
      <c r="Y13298">
        <v>0.28000000000000003</v>
      </c>
      <c r="Z13298">
        <v>502</v>
      </c>
      <c r="AA13298">
        <f t="shared" si="414"/>
        <v>167.33333333333334</v>
      </c>
    </row>
    <row r="13299" spans="1:27" x14ac:dyDescent="0.25">
      <c r="A13299" t="s">
        <v>1042</v>
      </c>
      <c r="B13299">
        <v>1996</v>
      </c>
      <c r="C13299" t="str">
        <f t="shared" si="415"/>
        <v>Pre-Drug 1970-1991</v>
      </c>
      <c r="D13299" t="s">
        <v>19</v>
      </c>
      <c r="E13299">
        <v>756</v>
      </c>
      <c r="F13299">
        <v>95</v>
      </c>
      <c r="G13299">
        <v>19</v>
      </c>
      <c r="H13299">
        <v>88</v>
      </c>
      <c r="I13299">
        <v>126</v>
      </c>
      <c r="J13299">
        <v>4</v>
      </c>
      <c r="K13299">
        <v>9</v>
      </c>
      <c r="L13299">
        <v>9</v>
      </c>
      <c r="M13299">
        <v>1</v>
      </c>
      <c r="Q13299">
        <v>169</v>
      </c>
      <c r="R13299">
        <v>5.01</v>
      </c>
      <c r="X13299">
        <v>134</v>
      </c>
      <c r="Y13299">
        <v>0.22</v>
      </c>
      <c r="Z13299">
        <v>512</v>
      </c>
      <c r="AA13299">
        <f t="shared" si="414"/>
        <v>170.66666666666666</v>
      </c>
    </row>
    <row r="13300" spans="1:27" x14ac:dyDescent="0.25">
      <c r="A13300" t="s">
        <v>1182</v>
      </c>
      <c r="B13300">
        <v>2001</v>
      </c>
      <c r="C13300" t="str">
        <f t="shared" si="415"/>
        <v>Drug Era 1992-2006</v>
      </c>
      <c r="D13300" t="s">
        <v>18</v>
      </c>
      <c r="E13300">
        <v>756</v>
      </c>
      <c r="F13300">
        <v>93</v>
      </c>
      <c r="G13300">
        <v>20</v>
      </c>
      <c r="H13300">
        <v>78</v>
      </c>
      <c r="I13300">
        <v>112</v>
      </c>
      <c r="J13300">
        <v>17</v>
      </c>
      <c r="K13300">
        <v>8</v>
      </c>
      <c r="L13300">
        <v>4</v>
      </c>
      <c r="M13300">
        <v>0</v>
      </c>
      <c r="Q13300">
        <v>182</v>
      </c>
      <c r="R13300">
        <v>4.8499999999999996</v>
      </c>
      <c r="X13300">
        <v>88</v>
      </c>
      <c r="Z13300">
        <v>518</v>
      </c>
      <c r="AA13300">
        <f t="shared" si="414"/>
        <v>172.66666666666666</v>
      </c>
    </row>
    <row r="13301" spans="1:27" x14ac:dyDescent="0.25">
      <c r="A13301" t="s">
        <v>778</v>
      </c>
      <c r="B13301">
        <v>1983</v>
      </c>
      <c r="C13301" t="str">
        <f t="shared" si="415"/>
        <v>Pre-Drug 1970-1991</v>
      </c>
      <c r="D13301" t="s">
        <v>18</v>
      </c>
      <c r="E13301">
        <v>756</v>
      </c>
      <c r="F13301">
        <v>73</v>
      </c>
      <c r="G13301">
        <v>18</v>
      </c>
      <c r="H13301">
        <v>44</v>
      </c>
      <c r="I13301">
        <v>74</v>
      </c>
      <c r="J13301">
        <v>4</v>
      </c>
      <c r="K13301">
        <v>2</v>
      </c>
      <c r="L13301">
        <v>3</v>
      </c>
      <c r="M13301">
        <v>1</v>
      </c>
      <c r="Q13301">
        <v>181</v>
      </c>
      <c r="R13301">
        <v>3.58</v>
      </c>
      <c r="X13301">
        <v>94</v>
      </c>
      <c r="Y13301">
        <v>0.26</v>
      </c>
      <c r="Z13301">
        <v>551</v>
      </c>
      <c r="AA13301">
        <f t="shared" si="414"/>
        <v>183.66666666666666</v>
      </c>
    </row>
    <row r="13302" spans="1:27" x14ac:dyDescent="0.25">
      <c r="A13302" t="s">
        <v>1099</v>
      </c>
      <c r="B13302">
        <v>1996</v>
      </c>
      <c r="C13302" t="str">
        <f t="shared" si="415"/>
        <v>Pre-Drug 1970-1991</v>
      </c>
      <c r="D13302" t="s">
        <v>19</v>
      </c>
      <c r="E13302">
        <v>756</v>
      </c>
      <c r="F13302">
        <v>61</v>
      </c>
      <c r="G13302">
        <v>20</v>
      </c>
      <c r="H13302">
        <v>53</v>
      </c>
      <c r="I13302">
        <v>165</v>
      </c>
      <c r="J13302">
        <v>3</v>
      </c>
      <c r="K13302">
        <v>7</v>
      </c>
      <c r="L13302">
        <v>7</v>
      </c>
      <c r="M13302">
        <v>0</v>
      </c>
      <c r="Q13302">
        <v>158</v>
      </c>
      <c r="R13302">
        <v>2.93</v>
      </c>
      <c r="X13302">
        <v>80</v>
      </c>
      <c r="Y13302">
        <v>0.2</v>
      </c>
      <c r="Z13302">
        <v>563</v>
      </c>
      <c r="AA13302">
        <f t="shared" si="414"/>
        <v>187.66666666666666</v>
      </c>
    </row>
    <row r="13303" spans="1:27" x14ac:dyDescent="0.25">
      <c r="A13303" t="s">
        <v>2106</v>
      </c>
      <c r="B13303">
        <v>2008</v>
      </c>
      <c r="C13303" t="str">
        <f t="shared" si="415"/>
        <v>Post Drug Era 2007-2012</v>
      </c>
      <c r="D13303" t="s">
        <v>19</v>
      </c>
      <c r="E13303">
        <v>757</v>
      </c>
      <c r="F13303">
        <v>90</v>
      </c>
      <c r="G13303">
        <v>26</v>
      </c>
      <c r="H13303">
        <v>65</v>
      </c>
      <c r="I13303">
        <v>127</v>
      </c>
      <c r="J13303">
        <v>4</v>
      </c>
      <c r="K13303">
        <v>12</v>
      </c>
      <c r="L13303">
        <v>15</v>
      </c>
      <c r="M13303">
        <v>3</v>
      </c>
      <c r="Q13303">
        <v>185</v>
      </c>
      <c r="R13303">
        <v>4.74</v>
      </c>
      <c r="X13303">
        <v>95</v>
      </c>
      <c r="Z13303">
        <v>513</v>
      </c>
      <c r="AA13303">
        <f t="shared" si="414"/>
        <v>171</v>
      </c>
    </row>
    <row r="13304" spans="1:27" x14ac:dyDescent="0.25">
      <c r="A13304" t="s">
        <v>2549</v>
      </c>
      <c r="B13304">
        <v>2005</v>
      </c>
      <c r="C13304" t="str">
        <f t="shared" si="415"/>
        <v>Drug Era 1992-2006</v>
      </c>
      <c r="D13304" t="s">
        <v>18</v>
      </c>
      <c r="E13304">
        <v>757</v>
      </c>
      <c r="F13304">
        <v>84</v>
      </c>
      <c r="G13304">
        <v>16</v>
      </c>
      <c r="H13304">
        <v>85</v>
      </c>
      <c r="I13304">
        <v>165</v>
      </c>
      <c r="J13304">
        <v>4</v>
      </c>
      <c r="K13304">
        <v>7</v>
      </c>
      <c r="L13304">
        <v>5</v>
      </c>
      <c r="M13304">
        <v>1</v>
      </c>
      <c r="Q13304">
        <v>160</v>
      </c>
      <c r="R13304">
        <v>4.4000000000000004</v>
      </c>
      <c r="X13304">
        <v>116</v>
      </c>
      <c r="Z13304">
        <v>516</v>
      </c>
      <c r="AA13304">
        <f t="shared" si="414"/>
        <v>172</v>
      </c>
    </row>
    <row r="13305" spans="1:27" x14ac:dyDescent="0.25">
      <c r="A13305" t="s">
        <v>1098</v>
      </c>
      <c r="B13305">
        <v>1986</v>
      </c>
      <c r="C13305" t="str">
        <f t="shared" si="415"/>
        <v>Pre-Drug 1970-1991</v>
      </c>
      <c r="D13305" t="s">
        <v>19</v>
      </c>
      <c r="E13305">
        <v>757</v>
      </c>
      <c r="F13305">
        <v>87</v>
      </c>
      <c r="G13305">
        <v>23</v>
      </c>
      <c r="H13305">
        <v>60</v>
      </c>
      <c r="I13305">
        <v>87</v>
      </c>
      <c r="J13305">
        <v>2</v>
      </c>
      <c r="K13305">
        <v>3</v>
      </c>
      <c r="L13305">
        <v>6</v>
      </c>
      <c r="M13305">
        <v>0</v>
      </c>
      <c r="Q13305">
        <v>199</v>
      </c>
      <c r="R13305">
        <v>4.54</v>
      </c>
      <c r="X13305">
        <v>77</v>
      </c>
      <c r="Y13305">
        <v>0.28999999999999998</v>
      </c>
      <c r="Z13305">
        <v>517</v>
      </c>
      <c r="AA13305">
        <f t="shared" si="414"/>
        <v>172.33333333333334</v>
      </c>
    </row>
    <row r="13306" spans="1:27" x14ac:dyDescent="0.25">
      <c r="A13306" t="s">
        <v>2777</v>
      </c>
      <c r="B13306">
        <v>1988</v>
      </c>
      <c r="C13306" t="str">
        <f t="shared" si="415"/>
        <v>Pre-Drug 1970-1991</v>
      </c>
      <c r="D13306" t="s">
        <v>19</v>
      </c>
      <c r="E13306">
        <v>757</v>
      </c>
      <c r="F13306">
        <v>89</v>
      </c>
      <c r="G13306">
        <v>10</v>
      </c>
      <c r="H13306">
        <v>65</v>
      </c>
      <c r="I13306">
        <v>47</v>
      </c>
      <c r="J13306">
        <v>3</v>
      </c>
      <c r="K13306">
        <v>6</v>
      </c>
      <c r="L13306">
        <v>8</v>
      </c>
      <c r="M13306">
        <v>2</v>
      </c>
      <c r="Q13306">
        <v>199</v>
      </c>
      <c r="R13306">
        <v>4.59</v>
      </c>
      <c r="X13306">
        <v>96</v>
      </c>
      <c r="Y13306">
        <v>0.28999999999999998</v>
      </c>
      <c r="Z13306">
        <v>524</v>
      </c>
      <c r="AA13306">
        <f t="shared" si="414"/>
        <v>174.66666666666666</v>
      </c>
    </row>
    <row r="13307" spans="1:27" x14ac:dyDescent="0.25">
      <c r="A13307" t="s">
        <v>2444</v>
      </c>
      <c r="B13307">
        <v>1998</v>
      </c>
      <c r="C13307" t="str">
        <f t="shared" si="415"/>
        <v>Drug Era 1992-2006</v>
      </c>
      <c r="D13307" t="s">
        <v>19</v>
      </c>
      <c r="E13307">
        <v>757</v>
      </c>
      <c r="F13307">
        <v>91</v>
      </c>
      <c r="G13307">
        <v>25</v>
      </c>
      <c r="H13307">
        <v>57</v>
      </c>
      <c r="I13307">
        <v>135</v>
      </c>
      <c r="J13307">
        <v>2</v>
      </c>
      <c r="K13307">
        <v>6</v>
      </c>
      <c r="L13307">
        <v>5</v>
      </c>
      <c r="M13307">
        <v>1</v>
      </c>
      <c r="Q13307">
        <v>180</v>
      </c>
      <c r="R13307">
        <v>4.6900000000000004</v>
      </c>
      <c r="X13307">
        <v>113</v>
      </c>
      <c r="Z13307">
        <v>524</v>
      </c>
      <c r="AA13307">
        <f t="shared" si="414"/>
        <v>174.66666666666666</v>
      </c>
    </row>
    <row r="13308" spans="1:27" x14ac:dyDescent="0.25">
      <c r="A13308" t="s">
        <v>1566</v>
      </c>
      <c r="B13308">
        <v>2012</v>
      </c>
      <c r="C13308" t="str">
        <f t="shared" si="415"/>
        <v>Post Drug Era 2007-2012</v>
      </c>
      <c r="D13308" t="s">
        <v>18</v>
      </c>
      <c r="E13308">
        <v>757</v>
      </c>
      <c r="F13308">
        <v>91</v>
      </c>
      <c r="G13308">
        <v>26</v>
      </c>
      <c r="H13308">
        <v>41</v>
      </c>
      <c r="I13308">
        <v>116</v>
      </c>
      <c r="J13308">
        <v>3</v>
      </c>
      <c r="K13308">
        <v>3</v>
      </c>
      <c r="L13308">
        <v>3</v>
      </c>
      <c r="M13308">
        <v>0</v>
      </c>
      <c r="Q13308">
        <v>201</v>
      </c>
      <c r="R13308">
        <v>4.58</v>
      </c>
      <c r="X13308">
        <v>89</v>
      </c>
      <c r="Z13308">
        <v>537</v>
      </c>
      <c r="AA13308">
        <f t="shared" si="414"/>
        <v>179</v>
      </c>
    </row>
    <row r="13309" spans="1:27" x14ac:dyDescent="0.25">
      <c r="A13309" t="s">
        <v>366</v>
      </c>
      <c r="B13309">
        <v>1990</v>
      </c>
      <c r="C13309" t="str">
        <f t="shared" si="415"/>
        <v>Pre-Drug 1970-1991</v>
      </c>
      <c r="D13309" t="s">
        <v>19</v>
      </c>
      <c r="E13309">
        <v>757</v>
      </c>
      <c r="F13309">
        <v>72</v>
      </c>
      <c r="G13309">
        <v>13</v>
      </c>
      <c r="H13309">
        <v>60</v>
      </c>
      <c r="I13309">
        <v>88</v>
      </c>
      <c r="J13309">
        <v>3</v>
      </c>
      <c r="K13309">
        <v>9</v>
      </c>
      <c r="L13309">
        <v>3</v>
      </c>
      <c r="M13309">
        <v>2</v>
      </c>
      <c r="Q13309">
        <v>175</v>
      </c>
      <c r="R13309">
        <v>3.6</v>
      </c>
      <c r="X13309">
        <v>67</v>
      </c>
      <c r="Y13309">
        <v>0.25</v>
      </c>
      <c r="Z13309">
        <v>540</v>
      </c>
      <c r="AA13309">
        <f t="shared" si="414"/>
        <v>180</v>
      </c>
    </row>
    <row r="13310" spans="1:27" x14ac:dyDescent="0.25">
      <c r="A13310" t="s">
        <v>2094</v>
      </c>
      <c r="B13310">
        <v>2009</v>
      </c>
      <c r="C13310" t="str">
        <f t="shared" si="415"/>
        <v>Post Drug Era 2007-2012</v>
      </c>
      <c r="D13310" t="s">
        <v>18</v>
      </c>
      <c r="E13310">
        <v>757</v>
      </c>
      <c r="F13310">
        <v>83</v>
      </c>
      <c r="G13310">
        <v>19</v>
      </c>
      <c r="H13310">
        <v>42</v>
      </c>
      <c r="I13310">
        <v>138</v>
      </c>
      <c r="J13310">
        <v>4</v>
      </c>
      <c r="K13310">
        <v>4</v>
      </c>
      <c r="L13310">
        <v>8</v>
      </c>
      <c r="M13310">
        <v>0</v>
      </c>
      <c r="Q13310">
        <v>183</v>
      </c>
      <c r="R13310">
        <v>4.12</v>
      </c>
      <c r="X13310">
        <v>63</v>
      </c>
      <c r="Z13310">
        <v>544</v>
      </c>
      <c r="AA13310">
        <f t="shared" si="414"/>
        <v>181.33333333333334</v>
      </c>
    </row>
    <row r="13311" spans="1:27" x14ac:dyDescent="0.25">
      <c r="A13311" t="s">
        <v>2323</v>
      </c>
      <c r="B13311">
        <v>1974</v>
      </c>
      <c r="C13311" t="str">
        <f t="shared" si="415"/>
        <v>Pre-Drug 1970-1991</v>
      </c>
      <c r="D13311" t="s">
        <v>18</v>
      </c>
      <c r="E13311">
        <v>757</v>
      </c>
      <c r="F13311">
        <v>70</v>
      </c>
      <c r="G13311">
        <v>16</v>
      </c>
      <c r="H13311">
        <v>41</v>
      </c>
      <c r="I13311">
        <v>78</v>
      </c>
      <c r="J13311">
        <v>6</v>
      </c>
      <c r="K13311">
        <v>5</v>
      </c>
      <c r="L13311">
        <v>2</v>
      </c>
      <c r="M13311">
        <v>0</v>
      </c>
      <c r="Q13311">
        <v>171</v>
      </c>
      <c r="R13311">
        <v>3.39</v>
      </c>
      <c r="X13311">
        <v>88</v>
      </c>
      <c r="Y13311">
        <v>0.24</v>
      </c>
      <c r="Z13311">
        <v>558</v>
      </c>
      <c r="AA13311">
        <f t="shared" si="414"/>
        <v>186</v>
      </c>
    </row>
    <row r="13312" spans="1:27" x14ac:dyDescent="0.25">
      <c r="A13312" t="s">
        <v>2470</v>
      </c>
      <c r="B13312">
        <v>1997</v>
      </c>
      <c r="C13312" t="str">
        <f t="shared" si="415"/>
        <v>Drug Era 1992-2006</v>
      </c>
      <c r="D13312" t="s">
        <v>19</v>
      </c>
      <c r="E13312">
        <v>758</v>
      </c>
      <c r="F13312">
        <v>104</v>
      </c>
      <c r="G13312">
        <v>28</v>
      </c>
      <c r="H13312">
        <v>52</v>
      </c>
      <c r="I13312">
        <v>116</v>
      </c>
      <c r="J13312">
        <v>0</v>
      </c>
      <c r="K13312">
        <v>0</v>
      </c>
      <c r="L13312">
        <v>7</v>
      </c>
      <c r="M13312">
        <v>1</v>
      </c>
      <c r="Q13312">
        <v>206</v>
      </c>
      <c r="R13312">
        <v>5.5</v>
      </c>
      <c r="X13312">
        <v>64</v>
      </c>
      <c r="Y13312">
        <v>0.3</v>
      </c>
      <c r="Z13312">
        <v>511</v>
      </c>
      <c r="AA13312">
        <f t="shared" si="414"/>
        <v>170.33333333333334</v>
      </c>
    </row>
    <row r="13313" spans="1:27" x14ac:dyDescent="0.25">
      <c r="A13313" t="s">
        <v>2945</v>
      </c>
      <c r="B13313">
        <v>2010</v>
      </c>
      <c r="C13313" t="str">
        <f t="shared" si="415"/>
        <v>Post Drug Era 2007-2012</v>
      </c>
      <c r="D13313" t="s">
        <v>18</v>
      </c>
      <c r="E13313">
        <v>758</v>
      </c>
      <c r="F13313">
        <v>89</v>
      </c>
      <c r="G13313">
        <v>17</v>
      </c>
      <c r="H13313">
        <v>60</v>
      </c>
      <c r="I13313">
        <v>102</v>
      </c>
      <c r="J13313">
        <v>5</v>
      </c>
      <c r="K13313">
        <v>8</v>
      </c>
      <c r="L13313">
        <v>8</v>
      </c>
      <c r="M13313">
        <v>1</v>
      </c>
      <c r="Q13313">
        <v>187</v>
      </c>
      <c r="R13313">
        <v>4.58</v>
      </c>
      <c r="X13313">
        <v>101</v>
      </c>
      <c r="Z13313">
        <v>525</v>
      </c>
      <c r="AA13313">
        <f t="shared" si="414"/>
        <v>175</v>
      </c>
    </row>
    <row r="13314" spans="1:27" x14ac:dyDescent="0.25">
      <c r="A13314" t="s">
        <v>1643</v>
      </c>
      <c r="B13314">
        <v>1983</v>
      </c>
      <c r="C13314" t="str">
        <f t="shared" si="415"/>
        <v>Pre-Drug 1970-1991</v>
      </c>
      <c r="D13314" t="s">
        <v>18</v>
      </c>
      <c r="E13314">
        <v>758</v>
      </c>
      <c r="F13314">
        <v>90</v>
      </c>
      <c r="G13314">
        <v>22</v>
      </c>
      <c r="H13314">
        <v>85</v>
      </c>
      <c r="I13314">
        <v>135</v>
      </c>
      <c r="J13314">
        <v>1</v>
      </c>
      <c r="K13314">
        <v>5</v>
      </c>
      <c r="L13314">
        <v>4</v>
      </c>
      <c r="M13314">
        <v>1</v>
      </c>
      <c r="Q13314">
        <v>170</v>
      </c>
      <c r="R13314">
        <v>4.6100000000000003</v>
      </c>
      <c r="X13314">
        <v>90</v>
      </c>
      <c r="Y13314">
        <v>0.25</v>
      </c>
      <c r="Z13314">
        <v>527</v>
      </c>
      <c r="AA13314">
        <f t="shared" ref="AA13314:AA13377" si="416">Z13314/3</f>
        <v>175.66666666666666</v>
      </c>
    </row>
    <row r="13315" spans="1:27" x14ac:dyDescent="0.25">
      <c r="A13315" t="s">
        <v>152</v>
      </c>
      <c r="B13315">
        <v>2000</v>
      </c>
      <c r="C13315" t="str">
        <f t="shared" ref="C13315:C13378" si="417">IF(B13315&lt;1997,"Pre-Drug 1970-1991",IF(B13315&lt;=2006,"Drug Era 1992-2006","Post Drug Era 2007-2012"))</f>
        <v>Drug Era 1992-2006</v>
      </c>
      <c r="D13315" t="s">
        <v>19</v>
      </c>
      <c r="E13315">
        <v>758</v>
      </c>
      <c r="F13315">
        <v>92</v>
      </c>
      <c r="G13315">
        <v>34</v>
      </c>
      <c r="H13315">
        <v>59</v>
      </c>
      <c r="I13315">
        <v>116</v>
      </c>
      <c r="J13315">
        <v>3</v>
      </c>
      <c r="K13315">
        <v>4</v>
      </c>
      <c r="L13315">
        <v>8</v>
      </c>
      <c r="M13315">
        <v>1</v>
      </c>
      <c r="Q13315">
        <v>185</v>
      </c>
      <c r="R13315">
        <v>4.6500000000000004</v>
      </c>
      <c r="X13315">
        <v>66</v>
      </c>
      <c r="Y13315">
        <v>0</v>
      </c>
      <c r="Z13315">
        <v>534</v>
      </c>
      <c r="AA13315">
        <f t="shared" si="416"/>
        <v>178</v>
      </c>
    </row>
    <row r="13316" spans="1:27" x14ac:dyDescent="0.25">
      <c r="A13316" t="s">
        <v>1383</v>
      </c>
      <c r="B13316">
        <v>1990</v>
      </c>
      <c r="C13316" t="str">
        <f t="shared" si="417"/>
        <v>Pre-Drug 1970-1991</v>
      </c>
      <c r="D13316" t="s">
        <v>19</v>
      </c>
      <c r="E13316">
        <v>758</v>
      </c>
      <c r="F13316">
        <v>82</v>
      </c>
      <c r="G13316">
        <v>30</v>
      </c>
      <c r="H13316">
        <v>43</v>
      </c>
      <c r="I13316">
        <v>68</v>
      </c>
      <c r="J13316">
        <v>2</v>
      </c>
      <c r="K13316">
        <v>1</v>
      </c>
      <c r="L13316">
        <v>3</v>
      </c>
      <c r="M13316">
        <v>2</v>
      </c>
      <c r="Q13316">
        <v>196</v>
      </c>
      <c r="R13316">
        <v>4.0999999999999996</v>
      </c>
      <c r="X13316">
        <v>68</v>
      </c>
      <c r="Y13316">
        <v>0.28000000000000003</v>
      </c>
      <c r="Z13316">
        <v>540</v>
      </c>
      <c r="AA13316">
        <f t="shared" si="416"/>
        <v>180</v>
      </c>
    </row>
    <row r="13317" spans="1:27" x14ac:dyDescent="0.25">
      <c r="A13317" t="s">
        <v>1864</v>
      </c>
      <c r="B13317">
        <v>1991</v>
      </c>
      <c r="C13317" t="str">
        <f t="shared" si="417"/>
        <v>Pre-Drug 1970-1991</v>
      </c>
      <c r="D13317" t="s">
        <v>19</v>
      </c>
      <c r="E13317">
        <v>758</v>
      </c>
      <c r="F13317">
        <v>82</v>
      </c>
      <c r="G13317">
        <v>17</v>
      </c>
      <c r="H13317">
        <v>53</v>
      </c>
      <c r="I13317">
        <v>108</v>
      </c>
      <c r="J13317">
        <v>3</v>
      </c>
      <c r="K13317">
        <v>1</v>
      </c>
      <c r="L13317">
        <v>1</v>
      </c>
      <c r="M13317">
        <v>2</v>
      </c>
      <c r="Q13317">
        <v>175</v>
      </c>
      <c r="R13317">
        <v>4.01</v>
      </c>
      <c r="X13317">
        <v>90</v>
      </c>
      <c r="Y13317">
        <v>0.25</v>
      </c>
      <c r="Z13317">
        <v>552</v>
      </c>
      <c r="AA13317">
        <f t="shared" si="416"/>
        <v>184</v>
      </c>
    </row>
    <row r="13318" spans="1:27" x14ac:dyDescent="0.25">
      <c r="A13318" t="s">
        <v>2905</v>
      </c>
      <c r="B13318">
        <v>1981</v>
      </c>
      <c r="C13318" t="str">
        <f t="shared" si="417"/>
        <v>Pre-Drug 1970-1991</v>
      </c>
      <c r="D13318" t="s">
        <v>18</v>
      </c>
      <c r="E13318">
        <v>758</v>
      </c>
      <c r="F13318">
        <v>53</v>
      </c>
      <c r="G13318">
        <v>11</v>
      </c>
      <c r="H13318">
        <v>61</v>
      </c>
      <c r="I13318">
        <v>180</v>
      </c>
      <c r="J13318">
        <v>4</v>
      </c>
      <c r="K13318">
        <v>4</v>
      </c>
      <c r="L13318">
        <v>1</v>
      </c>
      <c r="M13318">
        <v>0</v>
      </c>
      <c r="Q13318">
        <v>140</v>
      </c>
      <c r="R13318">
        <v>2.48</v>
      </c>
      <c r="X13318">
        <v>86</v>
      </c>
      <c r="Y13318">
        <v>0.2</v>
      </c>
      <c r="Z13318">
        <v>577</v>
      </c>
      <c r="AA13318">
        <f t="shared" si="416"/>
        <v>192.33333333333334</v>
      </c>
    </row>
    <row r="13319" spans="1:27" x14ac:dyDescent="0.25">
      <c r="A13319" t="s">
        <v>2262</v>
      </c>
      <c r="B13319">
        <v>1982</v>
      </c>
      <c r="C13319" t="str">
        <f t="shared" si="417"/>
        <v>Pre-Drug 1970-1991</v>
      </c>
      <c r="D13319" t="s">
        <v>18</v>
      </c>
      <c r="E13319">
        <v>759</v>
      </c>
      <c r="F13319">
        <v>85</v>
      </c>
      <c r="G13319">
        <v>13</v>
      </c>
      <c r="H13319">
        <v>90</v>
      </c>
      <c r="I13319">
        <v>98</v>
      </c>
      <c r="J13319">
        <v>7</v>
      </c>
      <c r="K13319">
        <v>3</v>
      </c>
      <c r="L13319">
        <v>2</v>
      </c>
      <c r="M13319">
        <v>2</v>
      </c>
      <c r="Q13319">
        <v>179</v>
      </c>
      <c r="R13319">
        <v>4.47</v>
      </c>
      <c r="X13319">
        <v>84</v>
      </c>
      <c r="Y13319">
        <v>0.27</v>
      </c>
      <c r="Z13319">
        <v>513</v>
      </c>
      <c r="AA13319">
        <f t="shared" si="416"/>
        <v>171</v>
      </c>
    </row>
    <row r="13320" spans="1:27" x14ac:dyDescent="0.25">
      <c r="A13320" t="s">
        <v>2741</v>
      </c>
      <c r="B13320">
        <v>1973</v>
      </c>
      <c r="C13320" t="str">
        <f t="shared" si="417"/>
        <v>Pre-Drug 1970-1991</v>
      </c>
      <c r="D13320" t="s">
        <v>19</v>
      </c>
      <c r="E13320">
        <v>759</v>
      </c>
      <c r="F13320">
        <v>83</v>
      </c>
      <c r="G13320">
        <v>11</v>
      </c>
      <c r="H13320">
        <v>82</v>
      </c>
      <c r="I13320">
        <v>138</v>
      </c>
      <c r="J13320">
        <v>0</v>
      </c>
      <c r="K13320">
        <v>2</v>
      </c>
      <c r="L13320">
        <v>7</v>
      </c>
      <c r="M13320">
        <v>0</v>
      </c>
      <c r="Q13320">
        <v>163</v>
      </c>
      <c r="R13320">
        <v>4.24</v>
      </c>
      <c r="X13320">
        <v>88</v>
      </c>
      <c r="Y13320">
        <v>0.24</v>
      </c>
      <c r="Z13320">
        <v>529</v>
      </c>
      <c r="AA13320">
        <f t="shared" si="416"/>
        <v>176.33333333333334</v>
      </c>
    </row>
    <row r="13321" spans="1:27" x14ac:dyDescent="0.25">
      <c r="A13321" t="s">
        <v>1919</v>
      </c>
      <c r="B13321">
        <v>2012</v>
      </c>
      <c r="C13321" t="str">
        <f t="shared" si="417"/>
        <v>Post Drug Era 2007-2012</v>
      </c>
      <c r="D13321" t="s">
        <v>19</v>
      </c>
      <c r="E13321">
        <v>759</v>
      </c>
      <c r="F13321">
        <v>75</v>
      </c>
      <c r="G13321">
        <v>18</v>
      </c>
      <c r="H13321">
        <v>81</v>
      </c>
      <c r="I13321">
        <v>175</v>
      </c>
      <c r="J13321">
        <v>5</v>
      </c>
      <c r="K13321">
        <v>8</v>
      </c>
      <c r="L13321">
        <v>7</v>
      </c>
      <c r="M13321">
        <v>1</v>
      </c>
      <c r="Q13321">
        <v>158</v>
      </c>
      <c r="R13321">
        <v>3.81</v>
      </c>
      <c r="X13321">
        <v>99</v>
      </c>
      <c r="Z13321">
        <v>532</v>
      </c>
      <c r="AA13321">
        <f t="shared" si="416"/>
        <v>177.33333333333334</v>
      </c>
    </row>
    <row r="13322" spans="1:27" x14ac:dyDescent="0.25">
      <c r="A13322" t="s">
        <v>1833</v>
      </c>
      <c r="B13322">
        <v>1976</v>
      </c>
      <c r="C13322" t="str">
        <f t="shared" si="417"/>
        <v>Pre-Drug 1970-1991</v>
      </c>
      <c r="D13322" t="s">
        <v>18</v>
      </c>
      <c r="E13322">
        <v>759</v>
      </c>
      <c r="F13322">
        <v>70</v>
      </c>
      <c r="G13322">
        <v>10</v>
      </c>
      <c r="H13322">
        <v>48</v>
      </c>
      <c r="I13322">
        <v>86</v>
      </c>
      <c r="J13322">
        <v>9</v>
      </c>
      <c r="K13322">
        <v>3</v>
      </c>
      <c r="L13322">
        <v>2</v>
      </c>
      <c r="M13322">
        <v>2</v>
      </c>
      <c r="Q13322">
        <v>193</v>
      </c>
      <c r="R13322">
        <v>3.52</v>
      </c>
      <c r="X13322">
        <v>58</v>
      </c>
      <c r="Y13322">
        <v>0.28000000000000003</v>
      </c>
      <c r="Z13322">
        <v>537</v>
      </c>
      <c r="AA13322">
        <f t="shared" si="416"/>
        <v>179</v>
      </c>
    </row>
    <row r="13323" spans="1:27" x14ac:dyDescent="0.25">
      <c r="A13323" t="s">
        <v>1089</v>
      </c>
      <c r="B13323">
        <v>1985</v>
      </c>
      <c r="C13323" t="str">
        <f t="shared" si="417"/>
        <v>Pre-Drug 1970-1991</v>
      </c>
      <c r="D13323" t="s">
        <v>18</v>
      </c>
      <c r="E13323">
        <v>759</v>
      </c>
      <c r="F13323">
        <v>71</v>
      </c>
      <c r="G13323">
        <v>8</v>
      </c>
      <c r="H13323">
        <v>47</v>
      </c>
      <c r="I13323">
        <v>68</v>
      </c>
      <c r="J13323">
        <v>9</v>
      </c>
      <c r="K13323">
        <v>1</v>
      </c>
      <c r="L13323">
        <v>1</v>
      </c>
      <c r="M13323">
        <v>1</v>
      </c>
      <c r="Q13323">
        <v>187</v>
      </c>
      <c r="R13323">
        <v>3.52</v>
      </c>
      <c r="X13323">
        <v>115</v>
      </c>
      <c r="Y13323">
        <v>0.27</v>
      </c>
      <c r="Z13323">
        <v>544</v>
      </c>
      <c r="AA13323">
        <f t="shared" si="416"/>
        <v>181.33333333333334</v>
      </c>
    </row>
    <row r="13324" spans="1:27" x14ac:dyDescent="0.25">
      <c r="A13324" t="s">
        <v>3018</v>
      </c>
      <c r="B13324">
        <v>1990</v>
      </c>
      <c r="C13324" t="str">
        <f t="shared" si="417"/>
        <v>Pre-Drug 1970-1991</v>
      </c>
      <c r="D13324" t="s">
        <v>19</v>
      </c>
      <c r="E13324">
        <v>759</v>
      </c>
      <c r="F13324">
        <v>66</v>
      </c>
      <c r="G13324">
        <v>14</v>
      </c>
      <c r="H13324">
        <v>45</v>
      </c>
      <c r="I13324">
        <v>115</v>
      </c>
      <c r="J13324">
        <v>3</v>
      </c>
      <c r="K13324">
        <v>7</v>
      </c>
      <c r="L13324">
        <v>2</v>
      </c>
      <c r="M13324">
        <v>1</v>
      </c>
      <c r="Q13324">
        <v>165</v>
      </c>
      <c r="R13324">
        <v>3.14</v>
      </c>
      <c r="X13324">
        <v>66</v>
      </c>
      <c r="Y13324">
        <v>0.23</v>
      </c>
      <c r="Z13324">
        <v>567</v>
      </c>
      <c r="AA13324">
        <f t="shared" si="416"/>
        <v>189</v>
      </c>
    </row>
    <row r="13325" spans="1:27" x14ac:dyDescent="0.25">
      <c r="A13325" t="s">
        <v>549</v>
      </c>
      <c r="B13325">
        <v>2001</v>
      </c>
      <c r="C13325" t="str">
        <f t="shared" si="417"/>
        <v>Drug Era 1992-2006</v>
      </c>
      <c r="D13325" t="s">
        <v>18</v>
      </c>
      <c r="E13325">
        <v>760</v>
      </c>
      <c r="F13325">
        <v>95</v>
      </c>
      <c r="G13325">
        <v>15</v>
      </c>
      <c r="H13325">
        <v>85</v>
      </c>
      <c r="I13325">
        <v>134</v>
      </c>
      <c r="J13325">
        <v>2</v>
      </c>
      <c r="K13325">
        <v>15</v>
      </c>
      <c r="L13325">
        <v>15</v>
      </c>
      <c r="M13325">
        <v>0</v>
      </c>
      <c r="Q13325">
        <v>172</v>
      </c>
      <c r="R13325">
        <v>5.05</v>
      </c>
      <c r="X13325">
        <v>85</v>
      </c>
      <c r="Z13325">
        <v>508</v>
      </c>
      <c r="AA13325">
        <f t="shared" si="416"/>
        <v>169.33333333333334</v>
      </c>
    </row>
    <row r="13326" spans="1:27" x14ac:dyDescent="0.25">
      <c r="A13326" t="s">
        <v>366</v>
      </c>
      <c r="B13326">
        <v>1994</v>
      </c>
      <c r="C13326" t="str">
        <f t="shared" si="417"/>
        <v>Pre-Drug 1970-1991</v>
      </c>
      <c r="D13326" t="s">
        <v>19</v>
      </c>
      <c r="E13326">
        <v>760</v>
      </c>
      <c r="F13326">
        <v>91</v>
      </c>
      <c r="G13326">
        <v>18</v>
      </c>
      <c r="H13326">
        <v>50</v>
      </c>
      <c r="I13326">
        <v>123</v>
      </c>
      <c r="J13326">
        <v>3</v>
      </c>
      <c r="K13326">
        <v>7</v>
      </c>
      <c r="L13326">
        <v>6</v>
      </c>
      <c r="M13326">
        <v>0</v>
      </c>
      <c r="Q13326">
        <v>218</v>
      </c>
      <c r="R13326">
        <v>4.82</v>
      </c>
      <c r="X13326">
        <v>85</v>
      </c>
      <c r="Y13326">
        <v>0.28999999999999998</v>
      </c>
      <c r="Z13326">
        <v>510</v>
      </c>
      <c r="AA13326">
        <f t="shared" si="416"/>
        <v>170</v>
      </c>
    </row>
    <row r="13327" spans="1:27" x14ac:dyDescent="0.25">
      <c r="A13327" t="s">
        <v>1996</v>
      </c>
      <c r="B13327">
        <v>2001</v>
      </c>
      <c r="C13327" t="str">
        <f t="shared" si="417"/>
        <v>Drug Era 1992-2006</v>
      </c>
      <c r="D13327" t="s">
        <v>18</v>
      </c>
      <c r="E13327">
        <v>760</v>
      </c>
      <c r="F13327">
        <v>102</v>
      </c>
      <c r="G13327">
        <v>29</v>
      </c>
      <c r="H13327">
        <v>60</v>
      </c>
      <c r="I13327">
        <v>139</v>
      </c>
      <c r="J13327">
        <v>3</v>
      </c>
      <c r="K13327">
        <v>2</v>
      </c>
      <c r="L13327">
        <v>7</v>
      </c>
      <c r="M13327">
        <v>0</v>
      </c>
      <c r="Q13327">
        <v>192</v>
      </c>
      <c r="R13327">
        <v>5.38</v>
      </c>
      <c r="X13327">
        <v>67</v>
      </c>
      <c r="Z13327">
        <v>512</v>
      </c>
      <c r="AA13327">
        <f t="shared" si="416"/>
        <v>170.66666666666666</v>
      </c>
    </row>
    <row r="13328" spans="1:27" x14ac:dyDescent="0.25">
      <c r="A13328" t="s">
        <v>874</v>
      </c>
      <c r="B13328">
        <v>1996</v>
      </c>
      <c r="C13328" t="str">
        <f t="shared" si="417"/>
        <v>Pre-Drug 1970-1991</v>
      </c>
      <c r="D13328" t="s">
        <v>18</v>
      </c>
      <c r="E13328">
        <v>760</v>
      </c>
      <c r="F13328">
        <v>88</v>
      </c>
      <c r="G13328">
        <v>20</v>
      </c>
      <c r="H13328">
        <v>57</v>
      </c>
      <c r="I13328">
        <v>106</v>
      </c>
      <c r="J13328">
        <v>4</v>
      </c>
      <c r="K13328">
        <v>6</v>
      </c>
      <c r="L13328">
        <v>10</v>
      </c>
      <c r="M13328">
        <v>2</v>
      </c>
      <c r="Q13328">
        <v>193</v>
      </c>
      <c r="R13328">
        <v>4.6100000000000003</v>
      </c>
      <c r="X13328">
        <v>98</v>
      </c>
      <c r="Y13328">
        <v>0.25</v>
      </c>
      <c r="Z13328">
        <v>515</v>
      </c>
      <c r="AA13328">
        <f t="shared" si="416"/>
        <v>171.66666666666666</v>
      </c>
    </row>
    <row r="13329" spans="1:27" x14ac:dyDescent="0.25">
      <c r="A13329" t="s">
        <v>1126</v>
      </c>
      <c r="B13329">
        <v>2004</v>
      </c>
      <c r="C13329" t="str">
        <f t="shared" si="417"/>
        <v>Drug Era 1992-2006</v>
      </c>
      <c r="D13329" t="s">
        <v>18</v>
      </c>
      <c r="E13329">
        <v>760</v>
      </c>
      <c r="F13329">
        <v>82</v>
      </c>
      <c r="G13329">
        <v>15</v>
      </c>
      <c r="H13329">
        <v>65</v>
      </c>
      <c r="I13329">
        <v>87</v>
      </c>
      <c r="J13329">
        <v>3</v>
      </c>
      <c r="K13329">
        <v>3</v>
      </c>
      <c r="L13329">
        <v>1</v>
      </c>
      <c r="M13329">
        <v>2</v>
      </c>
      <c r="Q13329">
        <v>198</v>
      </c>
      <c r="R13329">
        <v>4.28</v>
      </c>
      <c r="X13329">
        <v>70</v>
      </c>
      <c r="Y13329">
        <v>0.28999999999999998</v>
      </c>
      <c r="Z13329">
        <v>517</v>
      </c>
      <c r="AA13329">
        <f t="shared" si="416"/>
        <v>172.33333333333334</v>
      </c>
    </row>
    <row r="13330" spans="1:27" x14ac:dyDescent="0.25">
      <c r="A13330" t="s">
        <v>403</v>
      </c>
      <c r="B13330">
        <v>2002</v>
      </c>
      <c r="C13330" t="str">
        <f t="shared" si="417"/>
        <v>Drug Era 1992-2006</v>
      </c>
      <c r="D13330" t="s">
        <v>19</v>
      </c>
      <c r="E13330">
        <v>760</v>
      </c>
      <c r="F13330">
        <v>87</v>
      </c>
      <c r="G13330">
        <v>25</v>
      </c>
      <c r="H13330">
        <v>50</v>
      </c>
      <c r="I13330">
        <v>124</v>
      </c>
      <c r="J13330">
        <v>5</v>
      </c>
      <c r="K13330">
        <v>2</v>
      </c>
      <c r="L13330">
        <v>8</v>
      </c>
      <c r="M13330">
        <v>1</v>
      </c>
      <c r="Q13330">
        <v>199</v>
      </c>
      <c r="R13330">
        <v>4.53</v>
      </c>
      <c r="X13330">
        <v>81</v>
      </c>
      <c r="Z13330">
        <v>519</v>
      </c>
      <c r="AA13330">
        <f t="shared" si="416"/>
        <v>173</v>
      </c>
    </row>
    <row r="13331" spans="1:27" x14ac:dyDescent="0.25">
      <c r="A13331" t="s">
        <v>2871</v>
      </c>
      <c r="B13331">
        <v>1978</v>
      </c>
      <c r="C13331" t="str">
        <f t="shared" si="417"/>
        <v>Pre-Drug 1970-1991</v>
      </c>
      <c r="D13331" t="s">
        <v>19</v>
      </c>
      <c r="E13331">
        <v>760</v>
      </c>
      <c r="F13331">
        <v>86</v>
      </c>
      <c r="G13331">
        <v>20</v>
      </c>
      <c r="H13331">
        <v>58</v>
      </c>
      <c r="I13331">
        <v>66</v>
      </c>
      <c r="J13331">
        <v>1</v>
      </c>
      <c r="K13331">
        <v>6</v>
      </c>
      <c r="L13331">
        <v>6</v>
      </c>
      <c r="M13331">
        <v>0</v>
      </c>
      <c r="Q13331">
        <v>184</v>
      </c>
      <c r="R13331">
        <v>4.41</v>
      </c>
      <c r="X13331">
        <v>118</v>
      </c>
      <c r="Y13331">
        <v>0.26</v>
      </c>
      <c r="Z13331">
        <v>527</v>
      </c>
      <c r="AA13331">
        <f t="shared" si="416"/>
        <v>175.66666666666666</v>
      </c>
    </row>
    <row r="13332" spans="1:27" x14ac:dyDescent="0.25">
      <c r="A13332" t="s">
        <v>1763</v>
      </c>
      <c r="B13332">
        <v>2010</v>
      </c>
      <c r="C13332" t="str">
        <f t="shared" si="417"/>
        <v>Post Drug Era 2007-2012</v>
      </c>
      <c r="D13332" t="s">
        <v>19</v>
      </c>
      <c r="E13332">
        <v>760</v>
      </c>
      <c r="F13332">
        <v>84</v>
      </c>
      <c r="G13332">
        <v>19</v>
      </c>
      <c r="H13332">
        <v>63</v>
      </c>
      <c r="I13332">
        <v>143</v>
      </c>
      <c r="J13332">
        <v>3</v>
      </c>
      <c r="K13332">
        <v>1</v>
      </c>
      <c r="L13332">
        <v>7</v>
      </c>
      <c r="M13332">
        <v>0</v>
      </c>
      <c r="Q13332">
        <v>173</v>
      </c>
      <c r="R13332">
        <v>4.3</v>
      </c>
      <c r="X13332">
        <v>93</v>
      </c>
      <c r="Z13332">
        <v>527</v>
      </c>
      <c r="AA13332">
        <f t="shared" si="416"/>
        <v>175.66666666666666</v>
      </c>
    </row>
    <row r="13333" spans="1:27" x14ac:dyDescent="0.25">
      <c r="A13333" t="s">
        <v>357</v>
      </c>
      <c r="B13333">
        <v>1972</v>
      </c>
      <c r="C13333" t="str">
        <f t="shared" si="417"/>
        <v>Pre-Drug 1970-1991</v>
      </c>
      <c r="D13333" t="s">
        <v>19</v>
      </c>
      <c r="E13333">
        <v>760</v>
      </c>
      <c r="F13333">
        <v>84</v>
      </c>
      <c r="G13333">
        <v>14</v>
      </c>
      <c r="H13333">
        <v>85</v>
      </c>
      <c r="I13333">
        <v>133</v>
      </c>
      <c r="J13333">
        <v>3</v>
      </c>
      <c r="K13333">
        <v>14</v>
      </c>
      <c r="L13333">
        <v>13</v>
      </c>
      <c r="M13333">
        <v>0</v>
      </c>
      <c r="Q13333">
        <v>153</v>
      </c>
      <c r="R13333">
        <v>4.29</v>
      </c>
      <c r="X13333">
        <v>109</v>
      </c>
      <c r="Y13333">
        <v>0.23</v>
      </c>
      <c r="Z13333">
        <v>529</v>
      </c>
      <c r="AA13333">
        <f t="shared" si="416"/>
        <v>176.33333333333334</v>
      </c>
    </row>
    <row r="13334" spans="1:27" x14ac:dyDescent="0.25">
      <c r="A13334" t="s">
        <v>1083</v>
      </c>
      <c r="B13334">
        <v>1985</v>
      </c>
      <c r="C13334" t="str">
        <f t="shared" si="417"/>
        <v>Pre-Drug 1970-1991</v>
      </c>
      <c r="D13334" t="s">
        <v>19</v>
      </c>
      <c r="E13334">
        <v>760</v>
      </c>
      <c r="F13334">
        <v>80</v>
      </c>
      <c r="G13334">
        <v>14</v>
      </c>
      <c r="H13334">
        <v>77</v>
      </c>
      <c r="I13334">
        <v>99</v>
      </c>
      <c r="J13334">
        <v>0</v>
      </c>
      <c r="K13334">
        <v>12</v>
      </c>
      <c r="L13334">
        <v>5</v>
      </c>
      <c r="M13334">
        <v>0</v>
      </c>
      <c r="Q13334">
        <v>160</v>
      </c>
      <c r="R13334">
        <v>4.0599999999999996</v>
      </c>
      <c r="X13334">
        <v>111</v>
      </c>
      <c r="Y13334">
        <v>0.23</v>
      </c>
      <c r="Z13334">
        <v>532</v>
      </c>
      <c r="AA13334">
        <f t="shared" si="416"/>
        <v>177.33333333333334</v>
      </c>
    </row>
    <row r="13335" spans="1:27" x14ac:dyDescent="0.25">
      <c r="A13335" t="s">
        <v>1412</v>
      </c>
      <c r="B13335">
        <v>1988</v>
      </c>
      <c r="C13335" t="str">
        <f t="shared" si="417"/>
        <v>Pre-Drug 1970-1991</v>
      </c>
      <c r="D13335" t="s">
        <v>18</v>
      </c>
      <c r="E13335">
        <v>760</v>
      </c>
      <c r="F13335">
        <v>82</v>
      </c>
      <c r="G13335">
        <v>14</v>
      </c>
      <c r="H13335">
        <v>44</v>
      </c>
      <c r="I13335">
        <v>82</v>
      </c>
      <c r="J13335">
        <v>3</v>
      </c>
      <c r="K13335">
        <v>4</v>
      </c>
      <c r="L13335">
        <v>3</v>
      </c>
      <c r="M13335">
        <v>1</v>
      </c>
      <c r="Q13335">
        <v>192</v>
      </c>
      <c r="R13335">
        <v>4.12</v>
      </c>
      <c r="X13335">
        <v>110</v>
      </c>
      <c r="Y13335">
        <v>0.27</v>
      </c>
      <c r="Z13335">
        <v>537</v>
      </c>
      <c r="AA13335">
        <f t="shared" si="416"/>
        <v>179</v>
      </c>
    </row>
    <row r="13336" spans="1:27" x14ac:dyDescent="0.25">
      <c r="A13336" t="s">
        <v>1515</v>
      </c>
      <c r="B13336">
        <v>1971</v>
      </c>
      <c r="C13336" t="str">
        <f t="shared" si="417"/>
        <v>Pre-Drug 1970-1991</v>
      </c>
      <c r="D13336" t="s">
        <v>19</v>
      </c>
      <c r="E13336">
        <v>760</v>
      </c>
      <c r="F13336">
        <v>59</v>
      </c>
      <c r="G13336">
        <v>23</v>
      </c>
      <c r="H13336">
        <v>62</v>
      </c>
      <c r="I13336">
        <v>92</v>
      </c>
      <c r="J13336">
        <v>10</v>
      </c>
      <c r="K13336">
        <v>1</v>
      </c>
      <c r="L13336">
        <v>5</v>
      </c>
      <c r="M13336">
        <v>1</v>
      </c>
      <c r="Q13336">
        <v>164</v>
      </c>
      <c r="R13336">
        <v>2.94</v>
      </c>
      <c r="X13336">
        <v>98</v>
      </c>
      <c r="Y13336">
        <v>0.23</v>
      </c>
      <c r="Z13336">
        <v>541</v>
      </c>
      <c r="AA13336">
        <f t="shared" si="416"/>
        <v>180.33333333333334</v>
      </c>
    </row>
    <row r="13337" spans="1:27" x14ac:dyDescent="0.25">
      <c r="A13337" t="s">
        <v>2480</v>
      </c>
      <c r="B13337">
        <v>1984</v>
      </c>
      <c r="C13337" t="str">
        <f t="shared" si="417"/>
        <v>Pre-Drug 1970-1991</v>
      </c>
      <c r="D13337" t="s">
        <v>18</v>
      </c>
      <c r="E13337">
        <v>760</v>
      </c>
      <c r="F13337">
        <v>62</v>
      </c>
      <c r="G13337">
        <v>12</v>
      </c>
      <c r="H13337">
        <v>69</v>
      </c>
      <c r="I13337">
        <v>197</v>
      </c>
      <c r="J13337">
        <v>2</v>
      </c>
      <c r="K13337">
        <v>6</v>
      </c>
      <c r="L13337">
        <v>4</v>
      </c>
      <c r="M13337">
        <v>3</v>
      </c>
      <c r="Q13337">
        <v>143</v>
      </c>
      <c r="R13337">
        <v>3.04</v>
      </c>
      <c r="X13337">
        <v>110</v>
      </c>
      <c r="Y13337">
        <v>0.21</v>
      </c>
      <c r="Z13337">
        <v>551</v>
      </c>
      <c r="AA13337">
        <f t="shared" si="416"/>
        <v>183.66666666666666</v>
      </c>
    </row>
    <row r="13338" spans="1:27" x14ac:dyDescent="0.25">
      <c r="A13338" t="s">
        <v>1593</v>
      </c>
      <c r="B13338">
        <v>1977</v>
      </c>
      <c r="C13338" t="str">
        <f t="shared" si="417"/>
        <v>Pre-Drug 1970-1991</v>
      </c>
      <c r="D13338" t="s">
        <v>18</v>
      </c>
      <c r="E13338">
        <v>761</v>
      </c>
      <c r="F13338">
        <v>95</v>
      </c>
      <c r="G13338">
        <v>20</v>
      </c>
      <c r="H13338">
        <v>75</v>
      </c>
      <c r="I13338">
        <v>81</v>
      </c>
      <c r="J13338">
        <v>3</v>
      </c>
      <c r="K13338">
        <v>8</v>
      </c>
      <c r="L13338">
        <v>1</v>
      </c>
      <c r="M13338">
        <v>2</v>
      </c>
      <c r="Q13338">
        <v>207</v>
      </c>
      <c r="R13338">
        <v>5.07</v>
      </c>
      <c r="X13338">
        <v>97</v>
      </c>
      <c r="Y13338">
        <v>0.31</v>
      </c>
      <c r="Z13338">
        <v>506</v>
      </c>
      <c r="AA13338">
        <f t="shared" si="416"/>
        <v>168.66666666666666</v>
      </c>
    </row>
    <row r="13339" spans="1:27" x14ac:dyDescent="0.25">
      <c r="A13339" t="s">
        <v>2392</v>
      </c>
      <c r="B13339">
        <v>2008</v>
      </c>
      <c r="C13339" t="str">
        <f t="shared" si="417"/>
        <v>Post Drug Era 2007-2012</v>
      </c>
      <c r="D13339" t="s">
        <v>19</v>
      </c>
      <c r="E13339">
        <v>761</v>
      </c>
      <c r="F13339">
        <v>119</v>
      </c>
      <c r="G13339">
        <v>26</v>
      </c>
      <c r="H13339">
        <v>62</v>
      </c>
      <c r="I13339">
        <v>108</v>
      </c>
      <c r="J13339">
        <v>7</v>
      </c>
      <c r="K13339">
        <v>5</v>
      </c>
      <c r="L13339">
        <v>2</v>
      </c>
      <c r="M13339">
        <v>0</v>
      </c>
      <c r="Q13339">
        <v>218</v>
      </c>
      <c r="R13339">
        <v>6.35</v>
      </c>
      <c r="X13339">
        <v>67</v>
      </c>
      <c r="Z13339">
        <v>506</v>
      </c>
      <c r="AA13339">
        <f t="shared" si="416"/>
        <v>168.66666666666666</v>
      </c>
    </row>
    <row r="13340" spans="1:27" x14ac:dyDescent="0.25">
      <c r="A13340" t="s">
        <v>1141</v>
      </c>
      <c r="B13340">
        <v>2012</v>
      </c>
      <c r="C13340" t="str">
        <f t="shared" si="417"/>
        <v>Post Drug Era 2007-2012</v>
      </c>
      <c r="D13340" t="s">
        <v>18</v>
      </c>
      <c r="E13340">
        <v>761</v>
      </c>
      <c r="F13340">
        <v>87</v>
      </c>
      <c r="G13340">
        <v>27</v>
      </c>
      <c r="H13340">
        <v>71</v>
      </c>
      <c r="I13340">
        <v>161</v>
      </c>
      <c r="J13340">
        <v>5</v>
      </c>
      <c r="K13340">
        <v>6</v>
      </c>
      <c r="L13340">
        <v>5</v>
      </c>
      <c r="M13340">
        <v>0</v>
      </c>
      <c r="Q13340">
        <v>183</v>
      </c>
      <c r="R13340">
        <v>4.4800000000000004</v>
      </c>
      <c r="X13340">
        <v>76</v>
      </c>
      <c r="Z13340">
        <v>524</v>
      </c>
      <c r="AA13340">
        <f t="shared" si="416"/>
        <v>174.66666666666666</v>
      </c>
    </row>
    <row r="13341" spans="1:27" x14ac:dyDescent="0.25">
      <c r="A13341" t="s">
        <v>20</v>
      </c>
      <c r="B13341">
        <v>1980</v>
      </c>
      <c r="C13341" t="str">
        <f t="shared" si="417"/>
        <v>Pre-Drug 1970-1991</v>
      </c>
      <c r="D13341" t="s">
        <v>19</v>
      </c>
      <c r="E13341">
        <v>761</v>
      </c>
      <c r="F13341">
        <v>79</v>
      </c>
      <c r="G13341">
        <v>13</v>
      </c>
      <c r="H13341">
        <v>66</v>
      </c>
      <c r="I13341">
        <v>74</v>
      </c>
      <c r="J13341">
        <v>3</v>
      </c>
      <c r="K13341">
        <v>2</v>
      </c>
      <c r="L13341">
        <v>1</v>
      </c>
      <c r="M13341">
        <v>1</v>
      </c>
      <c r="Q13341">
        <v>193</v>
      </c>
      <c r="R13341">
        <v>4.0599999999999996</v>
      </c>
      <c r="X13341">
        <v>72</v>
      </c>
      <c r="Y13341">
        <v>0.28000000000000003</v>
      </c>
      <c r="Z13341">
        <v>525</v>
      </c>
      <c r="AA13341">
        <f t="shared" si="416"/>
        <v>175</v>
      </c>
    </row>
    <row r="13342" spans="1:27" x14ac:dyDescent="0.25">
      <c r="A13342" t="s">
        <v>1762</v>
      </c>
      <c r="B13342">
        <v>1980</v>
      </c>
      <c r="C13342" t="str">
        <f t="shared" si="417"/>
        <v>Pre-Drug 1970-1991</v>
      </c>
      <c r="D13342" t="s">
        <v>18</v>
      </c>
      <c r="E13342">
        <v>761</v>
      </c>
      <c r="F13342">
        <v>90</v>
      </c>
      <c r="G13342">
        <v>17</v>
      </c>
      <c r="H13342">
        <v>60</v>
      </c>
      <c r="I13342">
        <v>62</v>
      </c>
      <c r="J13342">
        <v>9</v>
      </c>
      <c r="K13342">
        <v>3</v>
      </c>
      <c r="L13342">
        <v>0</v>
      </c>
      <c r="M13342">
        <v>3</v>
      </c>
      <c r="Q13342">
        <v>195</v>
      </c>
      <c r="R13342">
        <v>4.58</v>
      </c>
      <c r="X13342">
        <v>107</v>
      </c>
      <c r="Y13342">
        <v>0.28000000000000003</v>
      </c>
      <c r="Z13342">
        <v>530</v>
      </c>
      <c r="AA13342">
        <f t="shared" si="416"/>
        <v>176.66666666666666</v>
      </c>
    </row>
    <row r="13343" spans="1:27" x14ac:dyDescent="0.25">
      <c r="A13343" t="s">
        <v>453</v>
      </c>
      <c r="B13343">
        <v>1982</v>
      </c>
      <c r="C13343" t="str">
        <f t="shared" si="417"/>
        <v>Pre-Drug 1970-1991</v>
      </c>
      <c r="D13343" t="s">
        <v>18</v>
      </c>
      <c r="E13343">
        <v>761</v>
      </c>
      <c r="F13343">
        <v>72</v>
      </c>
      <c r="G13343">
        <v>18</v>
      </c>
      <c r="H13343">
        <v>52</v>
      </c>
      <c r="I13343">
        <v>68</v>
      </c>
      <c r="J13343">
        <v>8</v>
      </c>
      <c r="K13343">
        <v>7</v>
      </c>
      <c r="L13343">
        <v>1</v>
      </c>
      <c r="M13343">
        <v>1</v>
      </c>
      <c r="Q13343">
        <v>199</v>
      </c>
      <c r="R13343">
        <v>3.65</v>
      </c>
      <c r="X13343">
        <v>95</v>
      </c>
      <c r="Y13343">
        <v>0.28999999999999998</v>
      </c>
      <c r="Z13343">
        <v>532</v>
      </c>
      <c r="AA13343">
        <f t="shared" si="416"/>
        <v>177.33333333333334</v>
      </c>
    </row>
    <row r="13344" spans="1:27" x14ac:dyDescent="0.25">
      <c r="A13344" t="s">
        <v>2073</v>
      </c>
      <c r="B13344">
        <v>2006</v>
      </c>
      <c r="C13344" t="str">
        <f t="shared" si="417"/>
        <v>Drug Era 1992-2006</v>
      </c>
      <c r="D13344" t="s">
        <v>18</v>
      </c>
      <c r="E13344">
        <v>761</v>
      </c>
      <c r="F13344">
        <v>81</v>
      </c>
      <c r="G13344">
        <v>23</v>
      </c>
      <c r="H13344">
        <v>75</v>
      </c>
      <c r="I13344">
        <v>166</v>
      </c>
      <c r="J13344">
        <v>1</v>
      </c>
      <c r="K13344">
        <v>8</v>
      </c>
      <c r="L13344">
        <v>7</v>
      </c>
      <c r="M13344">
        <v>0</v>
      </c>
      <c r="Q13344">
        <v>160</v>
      </c>
      <c r="R13344">
        <v>4.04</v>
      </c>
      <c r="X13344">
        <v>96</v>
      </c>
      <c r="Z13344">
        <v>542</v>
      </c>
      <c r="AA13344">
        <f t="shared" si="416"/>
        <v>180.66666666666666</v>
      </c>
    </row>
    <row r="13345" spans="1:27" x14ac:dyDescent="0.25">
      <c r="A13345" t="s">
        <v>2746</v>
      </c>
      <c r="B13345">
        <v>1997</v>
      </c>
      <c r="C13345" t="str">
        <f t="shared" si="417"/>
        <v>Drug Era 1992-2006</v>
      </c>
      <c r="D13345" t="s">
        <v>18</v>
      </c>
      <c r="E13345">
        <v>761</v>
      </c>
      <c r="F13345">
        <v>78</v>
      </c>
      <c r="G13345">
        <v>16</v>
      </c>
      <c r="H13345">
        <v>65</v>
      </c>
      <c r="I13345">
        <v>160</v>
      </c>
      <c r="J13345">
        <v>3</v>
      </c>
      <c r="K13345">
        <v>6</v>
      </c>
      <c r="L13345">
        <v>12</v>
      </c>
      <c r="M13345">
        <v>0</v>
      </c>
      <c r="Q13345">
        <v>155</v>
      </c>
      <c r="R13345">
        <v>3.88</v>
      </c>
      <c r="X13345">
        <v>99</v>
      </c>
      <c r="Y13345">
        <v>0.23</v>
      </c>
      <c r="Z13345">
        <v>543</v>
      </c>
      <c r="AA13345">
        <f t="shared" si="416"/>
        <v>181</v>
      </c>
    </row>
    <row r="13346" spans="1:27" x14ac:dyDescent="0.25">
      <c r="A13346" t="s">
        <v>1533</v>
      </c>
      <c r="B13346">
        <v>1980</v>
      </c>
      <c r="C13346" t="str">
        <f t="shared" si="417"/>
        <v>Pre-Drug 1970-1991</v>
      </c>
      <c r="D13346" t="s">
        <v>18</v>
      </c>
      <c r="E13346">
        <v>762</v>
      </c>
      <c r="F13346">
        <v>87</v>
      </c>
      <c r="G13346">
        <v>9</v>
      </c>
      <c r="H13346">
        <v>68</v>
      </c>
      <c r="I13346">
        <v>59</v>
      </c>
      <c r="J13346">
        <v>8</v>
      </c>
      <c r="K13346">
        <v>3</v>
      </c>
      <c r="L13346">
        <v>1</v>
      </c>
      <c r="M13346">
        <v>2</v>
      </c>
      <c r="Q13346">
        <v>207</v>
      </c>
      <c r="R13346">
        <v>4.62</v>
      </c>
      <c r="X13346">
        <v>70</v>
      </c>
      <c r="Y13346">
        <v>0.3</v>
      </c>
      <c r="Z13346">
        <v>508</v>
      </c>
      <c r="AA13346">
        <f t="shared" si="416"/>
        <v>169.33333333333334</v>
      </c>
    </row>
    <row r="13347" spans="1:27" x14ac:dyDescent="0.25">
      <c r="A13347" t="s">
        <v>1505</v>
      </c>
      <c r="B13347">
        <v>1975</v>
      </c>
      <c r="C13347" t="str">
        <f t="shared" si="417"/>
        <v>Pre-Drug 1970-1991</v>
      </c>
      <c r="D13347" t="s">
        <v>18</v>
      </c>
      <c r="E13347">
        <v>762</v>
      </c>
      <c r="F13347">
        <v>85</v>
      </c>
      <c r="G13347">
        <v>15</v>
      </c>
      <c r="H13347">
        <v>87</v>
      </c>
      <c r="I13347">
        <v>89</v>
      </c>
      <c r="J13347">
        <v>1</v>
      </c>
      <c r="K13347">
        <v>6</v>
      </c>
      <c r="L13347">
        <v>1</v>
      </c>
      <c r="M13347">
        <v>2</v>
      </c>
      <c r="Q13347">
        <v>184</v>
      </c>
      <c r="R13347">
        <v>4.47</v>
      </c>
      <c r="X13347">
        <v>88</v>
      </c>
      <c r="Y13347">
        <v>0.28000000000000003</v>
      </c>
      <c r="Z13347">
        <v>513</v>
      </c>
      <c r="AA13347">
        <f t="shared" si="416"/>
        <v>171</v>
      </c>
    </row>
    <row r="13348" spans="1:27" x14ac:dyDescent="0.25">
      <c r="A13348" t="s">
        <v>1632</v>
      </c>
      <c r="B13348">
        <v>1995</v>
      </c>
      <c r="C13348" t="str">
        <f t="shared" si="417"/>
        <v>Pre-Drug 1970-1991</v>
      </c>
      <c r="D13348" t="s">
        <v>18</v>
      </c>
      <c r="E13348">
        <v>762</v>
      </c>
      <c r="F13348">
        <v>99</v>
      </c>
      <c r="G13348">
        <v>21</v>
      </c>
      <c r="H13348">
        <v>55</v>
      </c>
      <c r="I13348">
        <v>85</v>
      </c>
      <c r="J13348">
        <v>3</v>
      </c>
      <c r="K13348">
        <v>6</v>
      </c>
      <c r="L13348">
        <v>5</v>
      </c>
      <c r="M13348">
        <v>1</v>
      </c>
      <c r="Q13348">
        <v>205</v>
      </c>
      <c r="R13348">
        <v>5.16</v>
      </c>
      <c r="X13348">
        <v>109</v>
      </c>
      <c r="Y13348">
        <v>0.28999999999999998</v>
      </c>
      <c r="Z13348">
        <v>518</v>
      </c>
      <c r="AA13348">
        <f t="shared" si="416"/>
        <v>172.66666666666666</v>
      </c>
    </row>
    <row r="13349" spans="1:27" x14ac:dyDescent="0.25">
      <c r="A13349" t="s">
        <v>259</v>
      </c>
      <c r="B13349">
        <v>1976</v>
      </c>
      <c r="C13349" t="str">
        <f t="shared" si="417"/>
        <v>Pre-Drug 1970-1991</v>
      </c>
      <c r="D13349" t="s">
        <v>18</v>
      </c>
      <c r="E13349">
        <v>762</v>
      </c>
      <c r="F13349">
        <v>85</v>
      </c>
      <c r="G13349">
        <v>17</v>
      </c>
      <c r="H13349">
        <v>62</v>
      </c>
      <c r="I13349">
        <v>76</v>
      </c>
      <c r="J13349">
        <v>5</v>
      </c>
      <c r="K13349">
        <v>9</v>
      </c>
      <c r="L13349">
        <v>4</v>
      </c>
      <c r="M13349">
        <v>0</v>
      </c>
      <c r="Q13349">
        <v>190</v>
      </c>
      <c r="R13349">
        <v>4.32</v>
      </c>
      <c r="X13349">
        <v>117</v>
      </c>
      <c r="Y13349">
        <v>0.27</v>
      </c>
      <c r="Z13349">
        <v>531</v>
      </c>
      <c r="AA13349">
        <f t="shared" si="416"/>
        <v>177</v>
      </c>
    </row>
    <row r="13350" spans="1:27" x14ac:dyDescent="0.25">
      <c r="A13350" t="s">
        <v>1773</v>
      </c>
      <c r="B13350">
        <v>1971</v>
      </c>
      <c r="C13350" t="str">
        <f t="shared" si="417"/>
        <v>Pre-Drug 1970-1991</v>
      </c>
      <c r="D13350" t="s">
        <v>18</v>
      </c>
      <c r="E13350">
        <v>762</v>
      </c>
      <c r="F13350">
        <v>77</v>
      </c>
      <c r="G13350">
        <v>9</v>
      </c>
      <c r="H13350">
        <v>87</v>
      </c>
      <c r="I13350">
        <v>98</v>
      </c>
      <c r="J13350">
        <v>2</v>
      </c>
      <c r="K13350">
        <v>18</v>
      </c>
      <c r="L13350">
        <v>8</v>
      </c>
      <c r="M13350">
        <v>0</v>
      </c>
      <c r="Q13350">
        <v>150</v>
      </c>
      <c r="R13350">
        <v>3.9</v>
      </c>
      <c r="X13350">
        <v>92</v>
      </c>
      <c r="Y13350">
        <v>0.22</v>
      </c>
      <c r="Z13350">
        <v>533</v>
      </c>
      <c r="AA13350">
        <f t="shared" si="416"/>
        <v>177.66666666666666</v>
      </c>
    </row>
    <row r="13351" spans="1:27" x14ac:dyDescent="0.25">
      <c r="A13351" t="s">
        <v>1781</v>
      </c>
      <c r="B13351">
        <v>1991</v>
      </c>
      <c r="C13351" t="str">
        <f t="shared" si="417"/>
        <v>Pre-Drug 1970-1991</v>
      </c>
      <c r="D13351" t="s">
        <v>19</v>
      </c>
      <c r="E13351">
        <v>762</v>
      </c>
      <c r="F13351">
        <v>84</v>
      </c>
      <c r="G13351">
        <v>19</v>
      </c>
      <c r="H13351">
        <v>66</v>
      </c>
      <c r="I13351">
        <v>71</v>
      </c>
      <c r="J13351">
        <v>1</v>
      </c>
      <c r="K13351">
        <v>6</v>
      </c>
      <c r="L13351">
        <v>3</v>
      </c>
      <c r="M13351">
        <v>0</v>
      </c>
      <c r="Q13351">
        <v>193</v>
      </c>
      <c r="R13351">
        <v>4.26</v>
      </c>
      <c r="X13351">
        <v>98</v>
      </c>
      <c r="Y13351">
        <v>0.28000000000000003</v>
      </c>
      <c r="Z13351">
        <v>533</v>
      </c>
      <c r="AA13351">
        <f t="shared" si="416"/>
        <v>177.66666666666666</v>
      </c>
    </row>
    <row r="13352" spans="1:27" x14ac:dyDescent="0.25">
      <c r="A13352" t="s">
        <v>1279</v>
      </c>
      <c r="B13352">
        <v>1984</v>
      </c>
      <c r="C13352" t="str">
        <f t="shared" si="417"/>
        <v>Pre-Drug 1970-1991</v>
      </c>
      <c r="D13352" t="s">
        <v>18</v>
      </c>
      <c r="E13352">
        <v>762</v>
      </c>
      <c r="F13352">
        <v>58</v>
      </c>
      <c r="G13352">
        <v>11</v>
      </c>
      <c r="H13352">
        <v>51</v>
      </c>
      <c r="I13352">
        <v>75</v>
      </c>
      <c r="J13352">
        <v>11</v>
      </c>
      <c r="K13352">
        <v>1</v>
      </c>
      <c r="L13352">
        <v>2</v>
      </c>
      <c r="M13352">
        <v>2</v>
      </c>
      <c r="Q13352">
        <v>180</v>
      </c>
      <c r="R13352">
        <v>2.84</v>
      </c>
      <c r="X13352">
        <v>126</v>
      </c>
      <c r="Y13352">
        <v>0.25</v>
      </c>
      <c r="Z13352">
        <v>551</v>
      </c>
      <c r="AA13352">
        <f t="shared" si="416"/>
        <v>183.66666666666666</v>
      </c>
    </row>
    <row r="13353" spans="1:27" x14ac:dyDescent="0.25">
      <c r="A13353" t="s">
        <v>1607</v>
      </c>
      <c r="B13353">
        <v>2001</v>
      </c>
      <c r="C13353" t="str">
        <f t="shared" si="417"/>
        <v>Drug Era 1992-2006</v>
      </c>
      <c r="D13353" t="s">
        <v>19</v>
      </c>
      <c r="E13353">
        <v>762</v>
      </c>
      <c r="F13353">
        <v>75</v>
      </c>
      <c r="G13353">
        <v>23</v>
      </c>
      <c r="H13353">
        <v>47</v>
      </c>
      <c r="I13353">
        <v>118</v>
      </c>
      <c r="J13353">
        <v>7</v>
      </c>
      <c r="K13353">
        <v>5</v>
      </c>
      <c r="L13353">
        <v>10</v>
      </c>
      <c r="M13353">
        <v>0</v>
      </c>
      <c r="Q13353">
        <v>170</v>
      </c>
      <c r="R13353">
        <v>3.59</v>
      </c>
      <c r="X13353">
        <v>100</v>
      </c>
      <c r="Z13353">
        <v>564</v>
      </c>
      <c r="AA13353">
        <f t="shared" si="416"/>
        <v>188</v>
      </c>
    </row>
    <row r="13354" spans="1:27" x14ac:dyDescent="0.25">
      <c r="A13354" t="s">
        <v>2766</v>
      </c>
      <c r="B13354">
        <v>1993</v>
      </c>
      <c r="C13354" t="str">
        <f t="shared" si="417"/>
        <v>Pre-Drug 1970-1991</v>
      </c>
      <c r="D13354" t="s">
        <v>19</v>
      </c>
      <c r="E13354">
        <v>763</v>
      </c>
      <c r="F13354">
        <v>106</v>
      </c>
      <c r="G13354">
        <v>23</v>
      </c>
      <c r="H13354">
        <v>74</v>
      </c>
      <c r="I13354">
        <v>80</v>
      </c>
      <c r="J13354">
        <v>5</v>
      </c>
      <c r="K13354">
        <v>1</v>
      </c>
      <c r="L13354">
        <v>6</v>
      </c>
      <c r="M13354">
        <v>0</v>
      </c>
      <c r="Q13354">
        <v>212</v>
      </c>
      <c r="R13354">
        <v>5.75</v>
      </c>
      <c r="X13354">
        <v>78</v>
      </c>
      <c r="Y13354">
        <v>0.31</v>
      </c>
      <c r="Z13354">
        <v>498</v>
      </c>
      <c r="AA13354">
        <f t="shared" si="416"/>
        <v>166</v>
      </c>
    </row>
    <row r="13355" spans="1:27" x14ac:dyDescent="0.25">
      <c r="A13355" t="s">
        <v>2835</v>
      </c>
      <c r="B13355">
        <v>1996</v>
      </c>
      <c r="C13355" t="str">
        <f t="shared" si="417"/>
        <v>Pre-Drug 1970-1991</v>
      </c>
      <c r="D13355" t="s">
        <v>18</v>
      </c>
      <c r="E13355">
        <v>763</v>
      </c>
      <c r="F13355">
        <v>100</v>
      </c>
      <c r="G13355">
        <v>25</v>
      </c>
      <c r="H13355">
        <v>74</v>
      </c>
      <c r="I13355">
        <v>99</v>
      </c>
      <c r="J13355">
        <v>1</v>
      </c>
      <c r="K13355">
        <v>1</v>
      </c>
      <c r="L13355">
        <v>13</v>
      </c>
      <c r="M13355">
        <v>1</v>
      </c>
      <c r="Q13355">
        <v>189</v>
      </c>
      <c r="R13355">
        <v>5.3</v>
      </c>
      <c r="X13355">
        <v>88</v>
      </c>
      <c r="Y13355">
        <v>0.24</v>
      </c>
      <c r="Z13355">
        <v>509</v>
      </c>
      <c r="AA13355">
        <f t="shared" si="416"/>
        <v>169.66666666666666</v>
      </c>
    </row>
    <row r="13356" spans="1:27" x14ac:dyDescent="0.25">
      <c r="A13356" t="s">
        <v>2789</v>
      </c>
      <c r="B13356">
        <v>1990</v>
      </c>
      <c r="C13356" t="str">
        <f t="shared" si="417"/>
        <v>Pre-Drug 1970-1991</v>
      </c>
      <c r="D13356" t="s">
        <v>19</v>
      </c>
      <c r="E13356">
        <v>763</v>
      </c>
      <c r="F13356">
        <v>104</v>
      </c>
      <c r="G13356">
        <v>25</v>
      </c>
      <c r="H13356">
        <v>66</v>
      </c>
      <c r="I13356">
        <v>114</v>
      </c>
      <c r="J13356">
        <v>7</v>
      </c>
      <c r="K13356">
        <v>5</v>
      </c>
      <c r="L13356">
        <v>9</v>
      </c>
      <c r="M13356">
        <v>1</v>
      </c>
      <c r="Q13356">
        <v>190</v>
      </c>
      <c r="R13356">
        <v>5.31</v>
      </c>
      <c r="X13356">
        <v>70</v>
      </c>
      <c r="Y13356">
        <v>0.28000000000000003</v>
      </c>
      <c r="Z13356">
        <v>529</v>
      </c>
      <c r="AA13356">
        <f t="shared" si="416"/>
        <v>176.33333333333334</v>
      </c>
    </row>
    <row r="13357" spans="1:27" x14ac:dyDescent="0.25">
      <c r="A13357" t="s">
        <v>1107</v>
      </c>
      <c r="B13357">
        <v>1999</v>
      </c>
      <c r="C13357" t="str">
        <f t="shared" si="417"/>
        <v>Drug Era 1992-2006</v>
      </c>
      <c r="D13357" t="s">
        <v>19</v>
      </c>
      <c r="E13357">
        <v>763</v>
      </c>
      <c r="F13357">
        <v>84</v>
      </c>
      <c r="G13357">
        <v>20</v>
      </c>
      <c r="H13357">
        <v>56</v>
      </c>
      <c r="I13357">
        <v>105</v>
      </c>
      <c r="J13357">
        <v>3</v>
      </c>
      <c r="K13357">
        <v>4</v>
      </c>
      <c r="L13357">
        <v>7</v>
      </c>
      <c r="M13357">
        <v>0</v>
      </c>
      <c r="Q13357">
        <v>193</v>
      </c>
      <c r="R13357">
        <v>4.22</v>
      </c>
      <c r="X13357">
        <v>86</v>
      </c>
      <c r="Y13357">
        <v>0</v>
      </c>
      <c r="Z13357">
        <v>537</v>
      </c>
      <c r="AA13357">
        <f t="shared" si="416"/>
        <v>179</v>
      </c>
    </row>
    <row r="13358" spans="1:27" x14ac:dyDescent="0.25">
      <c r="A13358" t="s">
        <v>2485</v>
      </c>
      <c r="B13358">
        <v>2001</v>
      </c>
      <c r="C13358" t="str">
        <f t="shared" si="417"/>
        <v>Drug Era 1992-2006</v>
      </c>
      <c r="D13358" t="s">
        <v>19</v>
      </c>
      <c r="E13358">
        <v>763</v>
      </c>
      <c r="F13358">
        <v>88</v>
      </c>
      <c r="G13358">
        <v>19</v>
      </c>
      <c r="H13358">
        <v>95</v>
      </c>
      <c r="I13358">
        <v>171</v>
      </c>
      <c r="J13358">
        <v>1</v>
      </c>
      <c r="K13358">
        <v>7</v>
      </c>
      <c r="L13358">
        <v>7</v>
      </c>
      <c r="M13358">
        <v>3</v>
      </c>
      <c r="Q13358">
        <v>149</v>
      </c>
      <c r="R13358">
        <v>4.3899999999999997</v>
      </c>
      <c r="X13358">
        <v>104</v>
      </c>
      <c r="Z13358">
        <v>541</v>
      </c>
      <c r="AA13358">
        <f t="shared" si="416"/>
        <v>180.33333333333334</v>
      </c>
    </row>
    <row r="13359" spans="1:27" x14ac:dyDescent="0.25">
      <c r="A13359" t="s">
        <v>421</v>
      </c>
      <c r="B13359">
        <v>2008</v>
      </c>
      <c r="C13359" t="str">
        <f t="shared" si="417"/>
        <v>Post Drug Era 2007-2012</v>
      </c>
      <c r="D13359" t="s">
        <v>18</v>
      </c>
      <c r="E13359">
        <v>763</v>
      </c>
      <c r="F13359">
        <v>86</v>
      </c>
      <c r="G13359">
        <v>29</v>
      </c>
      <c r="H13359">
        <v>48</v>
      </c>
      <c r="I13359">
        <v>109</v>
      </c>
      <c r="J13359">
        <v>3</v>
      </c>
      <c r="K13359">
        <v>2</v>
      </c>
      <c r="L13359">
        <v>10</v>
      </c>
      <c r="M13359">
        <v>1</v>
      </c>
      <c r="Q13359">
        <v>163</v>
      </c>
      <c r="R13359">
        <v>4.18</v>
      </c>
      <c r="X13359">
        <v>80</v>
      </c>
      <c r="Z13359">
        <v>555</v>
      </c>
      <c r="AA13359">
        <f t="shared" si="416"/>
        <v>185</v>
      </c>
    </row>
    <row r="13360" spans="1:27" x14ac:dyDescent="0.25">
      <c r="A13360" t="s">
        <v>468</v>
      </c>
      <c r="B13360">
        <v>1981</v>
      </c>
      <c r="C13360" t="str">
        <f t="shared" si="417"/>
        <v>Pre-Drug 1970-1991</v>
      </c>
      <c r="D13360" t="s">
        <v>18</v>
      </c>
      <c r="E13360">
        <v>763</v>
      </c>
      <c r="F13360">
        <v>51</v>
      </c>
      <c r="G13360">
        <v>9</v>
      </c>
      <c r="H13360">
        <v>62</v>
      </c>
      <c r="I13360">
        <v>179</v>
      </c>
      <c r="J13360">
        <v>3</v>
      </c>
      <c r="K13360">
        <v>9</v>
      </c>
      <c r="L13360">
        <v>1</v>
      </c>
      <c r="M13360">
        <v>4</v>
      </c>
      <c r="Q13360">
        <v>152</v>
      </c>
      <c r="R13360">
        <v>2.42</v>
      </c>
      <c r="X13360">
        <v>105</v>
      </c>
      <c r="Y13360">
        <v>0.22</v>
      </c>
      <c r="Z13360">
        <v>570</v>
      </c>
      <c r="AA13360">
        <f t="shared" si="416"/>
        <v>190</v>
      </c>
    </row>
    <row r="13361" spans="1:27" x14ac:dyDescent="0.25">
      <c r="A13361" t="s">
        <v>2923</v>
      </c>
      <c r="B13361">
        <v>1998</v>
      </c>
      <c r="C13361" t="str">
        <f t="shared" si="417"/>
        <v>Drug Era 1992-2006</v>
      </c>
      <c r="D13361" t="s">
        <v>18</v>
      </c>
      <c r="E13361">
        <v>764</v>
      </c>
      <c r="F13361">
        <v>116</v>
      </c>
      <c r="G13361">
        <v>31</v>
      </c>
      <c r="H13361">
        <v>68</v>
      </c>
      <c r="I13361">
        <v>139</v>
      </c>
      <c r="J13361">
        <v>2</v>
      </c>
      <c r="K13361">
        <v>2</v>
      </c>
      <c r="L13361">
        <v>11</v>
      </c>
      <c r="M13361">
        <v>0</v>
      </c>
      <c r="Q13361">
        <v>196</v>
      </c>
      <c r="R13361">
        <v>6.06</v>
      </c>
      <c r="X13361">
        <v>135</v>
      </c>
      <c r="Z13361">
        <v>517</v>
      </c>
      <c r="AA13361">
        <f t="shared" si="416"/>
        <v>172.33333333333334</v>
      </c>
    </row>
    <row r="13362" spans="1:27" x14ac:dyDescent="0.25">
      <c r="A13362" t="s">
        <v>2766</v>
      </c>
      <c r="B13362">
        <v>1986</v>
      </c>
      <c r="C13362" t="str">
        <f t="shared" si="417"/>
        <v>Pre-Drug 1970-1991</v>
      </c>
      <c r="D13362" t="s">
        <v>18</v>
      </c>
      <c r="E13362">
        <v>764</v>
      </c>
      <c r="F13362">
        <v>91</v>
      </c>
      <c r="G13362">
        <v>18</v>
      </c>
      <c r="H13362">
        <v>96</v>
      </c>
      <c r="I13362">
        <v>122</v>
      </c>
      <c r="J13362">
        <v>8</v>
      </c>
      <c r="K13362">
        <v>13</v>
      </c>
      <c r="L13362">
        <v>1</v>
      </c>
      <c r="M13362">
        <v>1</v>
      </c>
      <c r="Q13362">
        <v>166</v>
      </c>
      <c r="R13362">
        <v>4.6399999999999997</v>
      </c>
      <c r="X13362">
        <v>99</v>
      </c>
      <c r="Y13362">
        <v>0.25</v>
      </c>
      <c r="Z13362">
        <v>530</v>
      </c>
      <c r="AA13362">
        <f t="shared" si="416"/>
        <v>176.66666666666666</v>
      </c>
    </row>
    <row r="13363" spans="1:27" x14ac:dyDescent="0.25">
      <c r="A13363" t="s">
        <v>2517</v>
      </c>
      <c r="B13363">
        <v>2012</v>
      </c>
      <c r="C13363" t="str">
        <f t="shared" si="417"/>
        <v>Post Drug Era 2007-2012</v>
      </c>
      <c r="D13363" t="s">
        <v>19</v>
      </c>
      <c r="E13363">
        <v>764</v>
      </c>
      <c r="F13363">
        <v>102</v>
      </c>
      <c r="G13363">
        <v>39</v>
      </c>
      <c r="H13363">
        <v>61</v>
      </c>
      <c r="I13363">
        <v>133</v>
      </c>
      <c r="J13363">
        <v>2</v>
      </c>
      <c r="K13363">
        <v>4</v>
      </c>
      <c r="L13363">
        <v>9</v>
      </c>
      <c r="M13363">
        <v>0</v>
      </c>
      <c r="Q13363">
        <v>165</v>
      </c>
      <c r="R13363">
        <v>5.16</v>
      </c>
      <c r="X13363">
        <v>75</v>
      </c>
      <c r="Z13363">
        <v>534</v>
      </c>
      <c r="AA13363">
        <f t="shared" si="416"/>
        <v>178</v>
      </c>
    </row>
    <row r="13364" spans="1:27" x14ac:dyDescent="0.25">
      <c r="A13364" t="s">
        <v>108</v>
      </c>
      <c r="B13364">
        <v>2004</v>
      </c>
      <c r="C13364" t="str">
        <f t="shared" si="417"/>
        <v>Drug Era 1992-2006</v>
      </c>
      <c r="D13364" t="s">
        <v>19</v>
      </c>
      <c r="E13364">
        <v>764</v>
      </c>
      <c r="F13364">
        <v>80</v>
      </c>
      <c r="G13364">
        <v>17</v>
      </c>
      <c r="H13364">
        <v>47</v>
      </c>
      <c r="I13364">
        <v>142</v>
      </c>
      <c r="J13364">
        <v>3</v>
      </c>
      <c r="K13364">
        <v>5</v>
      </c>
      <c r="L13364">
        <v>20</v>
      </c>
      <c r="M13364">
        <v>0</v>
      </c>
      <c r="Q13364">
        <v>171</v>
      </c>
      <c r="R13364">
        <v>4.03</v>
      </c>
      <c r="X13364">
        <v>85</v>
      </c>
      <c r="Y13364">
        <v>0.24</v>
      </c>
      <c r="Z13364">
        <v>536</v>
      </c>
      <c r="AA13364">
        <f t="shared" si="416"/>
        <v>178.66666666666666</v>
      </c>
    </row>
    <row r="13365" spans="1:27" x14ac:dyDescent="0.25">
      <c r="A13365" t="s">
        <v>1425</v>
      </c>
      <c r="B13365">
        <v>1997</v>
      </c>
      <c r="C13365" t="str">
        <f t="shared" si="417"/>
        <v>Drug Era 1992-2006</v>
      </c>
      <c r="D13365" t="s">
        <v>19</v>
      </c>
      <c r="E13365">
        <v>764</v>
      </c>
      <c r="F13365">
        <v>80</v>
      </c>
      <c r="G13365">
        <v>20</v>
      </c>
      <c r="H13365">
        <v>67</v>
      </c>
      <c r="I13365">
        <v>109</v>
      </c>
      <c r="J13365">
        <v>2</v>
      </c>
      <c r="K13365">
        <v>5</v>
      </c>
      <c r="L13365">
        <v>4</v>
      </c>
      <c r="M13365">
        <v>0</v>
      </c>
      <c r="Q13365">
        <v>179</v>
      </c>
      <c r="R13365">
        <v>4.01</v>
      </c>
      <c r="X13365">
        <v>83</v>
      </c>
      <c r="Y13365">
        <v>0.26</v>
      </c>
      <c r="Z13365">
        <v>538</v>
      </c>
      <c r="AA13365">
        <f t="shared" si="416"/>
        <v>179.33333333333334</v>
      </c>
    </row>
    <row r="13366" spans="1:27" x14ac:dyDescent="0.25">
      <c r="A13366" t="s">
        <v>984</v>
      </c>
      <c r="B13366">
        <v>1997</v>
      </c>
      <c r="C13366" t="str">
        <f t="shared" si="417"/>
        <v>Drug Era 1992-2006</v>
      </c>
      <c r="D13366" t="s">
        <v>18</v>
      </c>
      <c r="E13366">
        <v>764</v>
      </c>
      <c r="F13366">
        <v>86</v>
      </c>
      <c r="G13366">
        <v>28</v>
      </c>
      <c r="H13366">
        <v>57</v>
      </c>
      <c r="I13366">
        <v>136</v>
      </c>
      <c r="J13366">
        <v>6</v>
      </c>
      <c r="K13366">
        <v>3</v>
      </c>
      <c r="L13366">
        <v>1</v>
      </c>
      <c r="M13366">
        <v>3</v>
      </c>
      <c r="Q13366">
        <v>188</v>
      </c>
      <c r="R13366">
        <v>4.29</v>
      </c>
      <c r="X13366">
        <v>99</v>
      </c>
      <c r="Y13366">
        <v>0.27</v>
      </c>
      <c r="Z13366">
        <v>541</v>
      </c>
      <c r="AA13366">
        <f t="shared" si="416"/>
        <v>180.33333333333334</v>
      </c>
    </row>
    <row r="13367" spans="1:27" x14ac:dyDescent="0.25">
      <c r="A13367" t="s">
        <v>2352</v>
      </c>
      <c r="B13367">
        <v>1987</v>
      </c>
      <c r="C13367" t="str">
        <f t="shared" si="417"/>
        <v>Pre-Drug 1970-1991</v>
      </c>
      <c r="D13367" t="s">
        <v>19</v>
      </c>
      <c r="E13367">
        <v>764</v>
      </c>
      <c r="F13367">
        <v>78</v>
      </c>
      <c r="G13367">
        <v>22</v>
      </c>
      <c r="H13367">
        <v>61</v>
      </c>
      <c r="I13367">
        <v>107</v>
      </c>
      <c r="J13367">
        <v>5</v>
      </c>
      <c r="K13367">
        <v>9</v>
      </c>
      <c r="L13367">
        <v>3</v>
      </c>
      <c r="M13367">
        <v>1</v>
      </c>
      <c r="Q13367">
        <v>184</v>
      </c>
      <c r="R13367">
        <v>3.86</v>
      </c>
      <c r="X13367">
        <v>66</v>
      </c>
      <c r="Y13367">
        <v>0.26</v>
      </c>
      <c r="Z13367">
        <v>545</v>
      </c>
      <c r="AA13367">
        <f t="shared" si="416"/>
        <v>181.66666666666666</v>
      </c>
    </row>
    <row r="13368" spans="1:27" x14ac:dyDescent="0.25">
      <c r="A13368" t="s">
        <v>970</v>
      </c>
      <c r="B13368">
        <v>1982</v>
      </c>
      <c r="C13368" t="str">
        <f t="shared" si="417"/>
        <v>Pre-Drug 1970-1991</v>
      </c>
      <c r="D13368" t="s">
        <v>18</v>
      </c>
      <c r="E13368">
        <v>765</v>
      </c>
      <c r="F13368">
        <v>80</v>
      </c>
      <c r="G13368">
        <v>9</v>
      </c>
      <c r="H13368">
        <v>81</v>
      </c>
      <c r="I13368">
        <v>102</v>
      </c>
      <c r="J13368">
        <v>11</v>
      </c>
      <c r="K13368">
        <v>5</v>
      </c>
      <c r="L13368">
        <v>5</v>
      </c>
      <c r="M13368">
        <v>0</v>
      </c>
      <c r="Q13368">
        <v>193</v>
      </c>
      <c r="R13368">
        <v>4.2300000000000004</v>
      </c>
      <c r="X13368">
        <v>45</v>
      </c>
      <c r="Y13368">
        <v>0.28999999999999998</v>
      </c>
      <c r="Z13368">
        <v>511</v>
      </c>
      <c r="AA13368">
        <f t="shared" si="416"/>
        <v>170.33333333333334</v>
      </c>
    </row>
    <row r="13369" spans="1:27" x14ac:dyDescent="0.25">
      <c r="A13369" t="s">
        <v>909</v>
      </c>
      <c r="B13369">
        <v>2006</v>
      </c>
      <c r="C13369" t="str">
        <f t="shared" si="417"/>
        <v>Drug Era 1992-2006</v>
      </c>
      <c r="D13369" t="s">
        <v>18</v>
      </c>
      <c r="E13369">
        <v>765</v>
      </c>
      <c r="F13369">
        <v>105</v>
      </c>
      <c r="G13369">
        <v>24</v>
      </c>
      <c r="H13369">
        <v>60</v>
      </c>
      <c r="I13369">
        <v>93</v>
      </c>
      <c r="J13369">
        <v>13</v>
      </c>
      <c r="K13369">
        <v>3</v>
      </c>
      <c r="L13369">
        <v>6</v>
      </c>
      <c r="M13369">
        <v>0</v>
      </c>
      <c r="Q13369">
        <v>206</v>
      </c>
      <c r="R13369">
        <v>5.49</v>
      </c>
      <c r="X13369">
        <v>62</v>
      </c>
      <c r="Z13369">
        <v>516</v>
      </c>
      <c r="AA13369">
        <f t="shared" si="416"/>
        <v>172</v>
      </c>
    </row>
    <row r="13370" spans="1:27" x14ac:dyDescent="0.25">
      <c r="A13370" t="s">
        <v>2509</v>
      </c>
      <c r="B13370">
        <v>1998</v>
      </c>
      <c r="C13370" t="str">
        <f t="shared" si="417"/>
        <v>Drug Era 1992-2006</v>
      </c>
      <c r="D13370" t="s">
        <v>18</v>
      </c>
      <c r="E13370">
        <v>765</v>
      </c>
      <c r="F13370">
        <v>86</v>
      </c>
      <c r="G13370">
        <v>18</v>
      </c>
      <c r="H13370">
        <v>91</v>
      </c>
      <c r="I13370">
        <v>137</v>
      </c>
      <c r="J13370">
        <v>2</v>
      </c>
      <c r="K13370">
        <v>8</v>
      </c>
      <c r="L13370">
        <v>4</v>
      </c>
      <c r="M13370">
        <v>5</v>
      </c>
      <c r="Q13370">
        <v>178</v>
      </c>
      <c r="R13370">
        <v>4.47</v>
      </c>
      <c r="X13370">
        <v>107</v>
      </c>
      <c r="Z13370">
        <v>519</v>
      </c>
      <c r="AA13370">
        <f t="shared" si="416"/>
        <v>173</v>
      </c>
    </row>
    <row r="13371" spans="1:27" x14ac:dyDescent="0.25">
      <c r="A13371" t="s">
        <v>671</v>
      </c>
      <c r="B13371">
        <v>2003</v>
      </c>
      <c r="C13371" t="str">
        <f t="shared" si="417"/>
        <v>Drug Era 1992-2006</v>
      </c>
      <c r="D13371" t="s">
        <v>18</v>
      </c>
      <c r="E13371">
        <v>765</v>
      </c>
      <c r="F13371">
        <v>93</v>
      </c>
      <c r="G13371">
        <v>23</v>
      </c>
      <c r="H13371">
        <v>42</v>
      </c>
      <c r="I13371">
        <v>100</v>
      </c>
      <c r="J13371">
        <v>6</v>
      </c>
      <c r="K13371">
        <v>6</v>
      </c>
      <c r="L13371">
        <v>7</v>
      </c>
      <c r="M13371">
        <v>0</v>
      </c>
      <c r="Q13371">
        <v>204</v>
      </c>
      <c r="R13371">
        <v>4.7699999999999996</v>
      </c>
      <c r="X13371">
        <v>80</v>
      </c>
      <c r="Y13371">
        <v>0.28999999999999998</v>
      </c>
      <c r="Z13371">
        <v>526</v>
      </c>
      <c r="AA13371">
        <f t="shared" si="416"/>
        <v>175.33333333333334</v>
      </c>
    </row>
    <row r="13372" spans="1:27" x14ac:dyDescent="0.25">
      <c r="A13372" t="s">
        <v>271</v>
      </c>
      <c r="B13372">
        <v>2010</v>
      </c>
      <c r="C13372" t="str">
        <f t="shared" si="417"/>
        <v>Post Drug Era 2007-2012</v>
      </c>
      <c r="D13372" t="s">
        <v>18</v>
      </c>
      <c r="E13372">
        <v>765</v>
      </c>
      <c r="F13372">
        <v>94</v>
      </c>
      <c r="G13372">
        <v>27</v>
      </c>
      <c r="H13372">
        <v>43</v>
      </c>
      <c r="I13372">
        <v>134</v>
      </c>
      <c r="J13372">
        <v>6</v>
      </c>
      <c r="K13372">
        <v>2</v>
      </c>
      <c r="L13372">
        <v>3</v>
      </c>
      <c r="M13372">
        <v>0</v>
      </c>
      <c r="Q13372">
        <v>206</v>
      </c>
      <c r="R13372">
        <v>4.82</v>
      </c>
      <c r="X13372">
        <v>84</v>
      </c>
      <c r="Z13372">
        <v>527</v>
      </c>
      <c r="AA13372">
        <f t="shared" si="416"/>
        <v>175.66666666666666</v>
      </c>
    </row>
    <row r="13373" spans="1:27" x14ac:dyDescent="0.25">
      <c r="A13373" t="s">
        <v>2181</v>
      </c>
      <c r="B13373">
        <v>2007</v>
      </c>
      <c r="C13373" t="str">
        <f t="shared" si="417"/>
        <v>Post Drug Era 2007-2012</v>
      </c>
      <c r="D13373" t="s">
        <v>18</v>
      </c>
      <c r="E13373">
        <v>765</v>
      </c>
      <c r="F13373">
        <v>70</v>
      </c>
      <c r="G13373">
        <v>22</v>
      </c>
      <c r="H13373">
        <v>79</v>
      </c>
      <c r="I13373">
        <v>174</v>
      </c>
      <c r="J13373">
        <v>1</v>
      </c>
      <c r="K13373">
        <v>6</v>
      </c>
      <c r="L13373">
        <v>7</v>
      </c>
      <c r="M13373">
        <v>0</v>
      </c>
      <c r="Q13373">
        <v>153</v>
      </c>
      <c r="R13373">
        <v>3.56</v>
      </c>
      <c r="X13373">
        <v>65</v>
      </c>
      <c r="Z13373">
        <v>531</v>
      </c>
      <c r="AA13373">
        <f t="shared" si="416"/>
        <v>177</v>
      </c>
    </row>
    <row r="13374" spans="1:27" x14ac:dyDescent="0.25">
      <c r="A13374" t="s">
        <v>2576</v>
      </c>
      <c r="B13374">
        <v>1987</v>
      </c>
      <c r="C13374" t="str">
        <f t="shared" si="417"/>
        <v>Pre-Drug 1970-1991</v>
      </c>
      <c r="D13374" t="s">
        <v>18</v>
      </c>
      <c r="E13374">
        <v>765</v>
      </c>
      <c r="F13374">
        <v>87</v>
      </c>
      <c r="G13374">
        <v>15</v>
      </c>
      <c r="H13374">
        <v>67</v>
      </c>
      <c r="I13374">
        <v>156</v>
      </c>
      <c r="J13374">
        <v>0</v>
      </c>
      <c r="K13374">
        <v>8</v>
      </c>
      <c r="L13374">
        <v>3</v>
      </c>
      <c r="M13374">
        <v>2</v>
      </c>
      <c r="Q13374">
        <v>184</v>
      </c>
      <c r="R13374">
        <v>4.42</v>
      </c>
      <c r="X13374">
        <v>66</v>
      </c>
      <c r="Y13374">
        <v>0.27</v>
      </c>
      <c r="Z13374">
        <v>532</v>
      </c>
      <c r="AA13374">
        <f t="shared" si="416"/>
        <v>177.33333333333334</v>
      </c>
    </row>
    <row r="13375" spans="1:27" x14ac:dyDescent="0.25">
      <c r="A13375" t="s">
        <v>1700</v>
      </c>
      <c r="B13375">
        <v>2007</v>
      </c>
      <c r="C13375" t="str">
        <f t="shared" si="417"/>
        <v>Post Drug Era 2007-2012</v>
      </c>
      <c r="D13375" t="s">
        <v>18</v>
      </c>
      <c r="E13375">
        <v>765</v>
      </c>
      <c r="F13375">
        <v>99</v>
      </c>
      <c r="G13375">
        <v>22</v>
      </c>
      <c r="H13375">
        <v>49</v>
      </c>
      <c r="I13375">
        <v>105</v>
      </c>
      <c r="J13375">
        <v>3</v>
      </c>
      <c r="K13375">
        <v>5</v>
      </c>
      <c r="L13375">
        <v>6</v>
      </c>
      <c r="M13375">
        <v>0</v>
      </c>
      <c r="Q13375">
        <v>204</v>
      </c>
      <c r="R13375">
        <v>5.0199999999999996</v>
      </c>
      <c r="X13375">
        <v>72</v>
      </c>
      <c r="Z13375">
        <v>533</v>
      </c>
      <c r="AA13375">
        <f t="shared" si="416"/>
        <v>177.66666666666666</v>
      </c>
    </row>
    <row r="13376" spans="1:27" x14ac:dyDescent="0.25">
      <c r="A13376" t="s">
        <v>1083</v>
      </c>
      <c r="B13376">
        <v>1986</v>
      </c>
      <c r="C13376" t="str">
        <f t="shared" si="417"/>
        <v>Pre-Drug 1970-1991</v>
      </c>
      <c r="D13376" t="s">
        <v>19</v>
      </c>
      <c r="E13376">
        <v>765</v>
      </c>
      <c r="F13376">
        <v>73</v>
      </c>
      <c r="G13376">
        <v>8</v>
      </c>
      <c r="H13376">
        <v>84</v>
      </c>
      <c r="I13376">
        <v>118</v>
      </c>
      <c r="J13376">
        <v>2</v>
      </c>
      <c r="K13376">
        <v>15</v>
      </c>
      <c r="L13376">
        <v>5</v>
      </c>
      <c r="M13376">
        <v>0</v>
      </c>
      <c r="Q13376">
        <v>155</v>
      </c>
      <c r="R13376">
        <v>3.64</v>
      </c>
      <c r="X13376">
        <v>113</v>
      </c>
      <c r="Y13376">
        <v>0.23</v>
      </c>
      <c r="Z13376">
        <v>542</v>
      </c>
      <c r="AA13376">
        <f t="shared" si="416"/>
        <v>180.66666666666666</v>
      </c>
    </row>
    <row r="13377" spans="1:27" x14ac:dyDescent="0.25">
      <c r="A13377" t="s">
        <v>2667</v>
      </c>
      <c r="B13377">
        <v>2008</v>
      </c>
      <c r="C13377" t="str">
        <f t="shared" si="417"/>
        <v>Post Drug Era 2007-2012</v>
      </c>
      <c r="D13377" t="s">
        <v>18</v>
      </c>
      <c r="E13377">
        <v>766</v>
      </c>
      <c r="F13377">
        <v>99</v>
      </c>
      <c r="G13377">
        <v>18</v>
      </c>
      <c r="H13377">
        <v>89</v>
      </c>
      <c r="I13377">
        <v>135</v>
      </c>
      <c r="J13377">
        <v>0</v>
      </c>
      <c r="K13377">
        <v>8</v>
      </c>
      <c r="L13377">
        <v>2</v>
      </c>
      <c r="M13377">
        <v>1</v>
      </c>
      <c r="Q13377">
        <v>201</v>
      </c>
      <c r="R13377">
        <v>5.42</v>
      </c>
      <c r="X13377">
        <v>90</v>
      </c>
      <c r="Z13377">
        <v>493</v>
      </c>
      <c r="AA13377">
        <f t="shared" si="416"/>
        <v>164.33333333333334</v>
      </c>
    </row>
    <row r="13378" spans="1:27" x14ac:dyDescent="0.25">
      <c r="A13378" t="s">
        <v>309</v>
      </c>
      <c r="B13378">
        <v>1995</v>
      </c>
      <c r="C13378" t="str">
        <f t="shared" si="417"/>
        <v>Pre-Drug 1970-1991</v>
      </c>
      <c r="D13378" t="s">
        <v>19</v>
      </c>
      <c r="E13378">
        <v>766</v>
      </c>
      <c r="F13378">
        <v>93</v>
      </c>
      <c r="G13378">
        <v>18</v>
      </c>
      <c r="H13378">
        <v>69</v>
      </c>
      <c r="I13378">
        <v>85</v>
      </c>
      <c r="J13378">
        <v>3</v>
      </c>
      <c r="K13378">
        <v>10</v>
      </c>
      <c r="L13378">
        <v>5</v>
      </c>
      <c r="M13378">
        <v>0</v>
      </c>
      <c r="Q13378">
        <v>211</v>
      </c>
      <c r="R13378">
        <v>4.92</v>
      </c>
      <c r="X13378">
        <v>98</v>
      </c>
      <c r="Y13378">
        <v>0.3</v>
      </c>
      <c r="Z13378">
        <v>510</v>
      </c>
      <c r="AA13378">
        <f t="shared" ref="AA13378:AA13441" si="418">Z13378/3</f>
        <v>170</v>
      </c>
    </row>
    <row r="13379" spans="1:27" x14ac:dyDescent="0.25">
      <c r="A13379" t="s">
        <v>1339</v>
      </c>
      <c r="B13379">
        <v>1996</v>
      </c>
      <c r="C13379" t="str">
        <f t="shared" ref="C13379:C13442" si="419">IF(B13379&lt;1997,"Pre-Drug 1970-1991",IF(B13379&lt;=2006,"Drug Era 1992-2006","Post Drug Era 2007-2012"))</f>
        <v>Pre-Drug 1970-1991</v>
      </c>
      <c r="D13379" t="s">
        <v>18</v>
      </c>
      <c r="E13379">
        <v>766</v>
      </c>
      <c r="F13379">
        <v>91</v>
      </c>
      <c r="G13379">
        <v>13</v>
      </c>
      <c r="H13379">
        <v>73</v>
      </c>
      <c r="I13379">
        <v>114</v>
      </c>
      <c r="J13379">
        <v>5</v>
      </c>
      <c r="K13379">
        <v>14</v>
      </c>
      <c r="L13379">
        <v>8</v>
      </c>
      <c r="M13379">
        <v>0</v>
      </c>
      <c r="Q13379">
        <v>190</v>
      </c>
      <c r="R13379">
        <v>4.7699999999999996</v>
      </c>
      <c r="X13379">
        <v>91</v>
      </c>
      <c r="Y13379">
        <v>0.24</v>
      </c>
      <c r="Z13379">
        <v>515</v>
      </c>
      <c r="AA13379">
        <f t="shared" si="418"/>
        <v>171.66666666666666</v>
      </c>
    </row>
    <row r="13380" spans="1:27" x14ac:dyDescent="0.25">
      <c r="A13380" t="s">
        <v>687</v>
      </c>
      <c r="B13380">
        <v>1984</v>
      </c>
      <c r="C13380" t="str">
        <f t="shared" si="419"/>
        <v>Pre-Drug 1970-1991</v>
      </c>
      <c r="D13380" t="s">
        <v>18</v>
      </c>
      <c r="E13380">
        <v>766</v>
      </c>
      <c r="F13380">
        <v>104</v>
      </c>
      <c r="G13380">
        <v>25</v>
      </c>
      <c r="H13380">
        <v>54</v>
      </c>
      <c r="I13380">
        <v>124</v>
      </c>
      <c r="J13380">
        <v>12</v>
      </c>
      <c r="K13380">
        <v>8</v>
      </c>
      <c r="L13380">
        <v>5</v>
      </c>
      <c r="M13380">
        <v>4</v>
      </c>
      <c r="Q13380">
        <v>201</v>
      </c>
      <c r="R13380">
        <v>5.36</v>
      </c>
      <c r="X13380">
        <v>96</v>
      </c>
      <c r="Y13380">
        <v>0.28999999999999998</v>
      </c>
      <c r="Z13380">
        <v>524</v>
      </c>
      <c r="AA13380">
        <f t="shared" si="418"/>
        <v>174.66666666666666</v>
      </c>
    </row>
    <row r="13381" spans="1:27" x14ac:dyDescent="0.25">
      <c r="A13381" t="s">
        <v>25</v>
      </c>
      <c r="B13381">
        <v>2000</v>
      </c>
      <c r="C13381" t="str">
        <f t="shared" si="419"/>
        <v>Drug Era 1992-2006</v>
      </c>
      <c r="D13381" t="s">
        <v>19</v>
      </c>
      <c r="E13381">
        <v>766</v>
      </c>
      <c r="F13381">
        <v>84</v>
      </c>
      <c r="G13381">
        <v>23</v>
      </c>
      <c r="H13381">
        <v>80</v>
      </c>
      <c r="I13381">
        <v>100</v>
      </c>
      <c r="J13381">
        <v>4</v>
      </c>
      <c r="K13381">
        <v>3</v>
      </c>
      <c r="L13381">
        <v>5</v>
      </c>
      <c r="M13381">
        <v>0</v>
      </c>
      <c r="Q13381">
        <v>164</v>
      </c>
      <c r="R13381">
        <v>4.22</v>
      </c>
      <c r="X13381">
        <v>97</v>
      </c>
      <c r="Y13381">
        <v>0</v>
      </c>
      <c r="Z13381">
        <v>537</v>
      </c>
      <c r="AA13381">
        <f t="shared" si="418"/>
        <v>179</v>
      </c>
    </row>
    <row r="13382" spans="1:27" x14ac:dyDescent="0.25">
      <c r="A13382" t="s">
        <v>1975</v>
      </c>
      <c r="B13382">
        <v>2005</v>
      </c>
      <c r="C13382" t="str">
        <f t="shared" si="419"/>
        <v>Drug Era 1992-2006</v>
      </c>
      <c r="D13382" t="s">
        <v>19</v>
      </c>
      <c r="E13382">
        <v>766</v>
      </c>
      <c r="F13382">
        <v>88</v>
      </c>
      <c r="G13382">
        <v>23</v>
      </c>
      <c r="H13382">
        <v>47</v>
      </c>
      <c r="I13382">
        <v>142</v>
      </c>
      <c r="J13382">
        <v>0</v>
      </c>
      <c r="K13382">
        <v>2</v>
      </c>
      <c r="L13382">
        <v>7</v>
      </c>
      <c r="M13382">
        <v>0</v>
      </c>
      <c r="Q13382">
        <v>199</v>
      </c>
      <c r="R13382">
        <v>4.41</v>
      </c>
      <c r="X13382">
        <v>88</v>
      </c>
      <c r="Z13382">
        <v>539</v>
      </c>
      <c r="AA13382">
        <f t="shared" si="418"/>
        <v>179.66666666666666</v>
      </c>
    </row>
    <row r="13383" spans="1:27" x14ac:dyDescent="0.25">
      <c r="A13383" t="s">
        <v>309</v>
      </c>
      <c r="B13383">
        <v>1988</v>
      </c>
      <c r="C13383" t="str">
        <f t="shared" si="419"/>
        <v>Pre-Drug 1970-1991</v>
      </c>
      <c r="D13383" t="s">
        <v>19</v>
      </c>
      <c r="E13383">
        <v>766</v>
      </c>
      <c r="F13383">
        <v>68</v>
      </c>
      <c r="G13383">
        <v>13</v>
      </c>
      <c r="H13383">
        <v>38</v>
      </c>
      <c r="I13383">
        <v>84</v>
      </c>
      <c r="J13383">
        <v>6</v>
      </c>
      <c r="K13383">
        <v>1</v>
      </c>
      <c r="L13383">
        <v>2</v>
      </c>
      <c r="M13383">
        <v>2</v>
      </c>
      <c r="Q13383">
        <v>190</v>
      </c>
      <c r="R13383">
        <v>3.36</v>
      </c>
      <c r="X13383">
        <v>92</v>
      </c>
      <c r="Y13383">
        <v>0.26</v>
      </c>
      <c r="Z13383">
        <v>546</v>
      </c>
      <c r="AA13383">
        <f t="shared" si="418"/>
        <v>182</v>
      </c>
    </row>
    <row r="13384" spans="1:27" x14ac:dyDescent="0.25">
      <c r="A13384" t="s">
        <v>1019</v>
      </c>
      <c r="B13384">
        <v>1989</v>
      </c>
      <c r="C13384" t="str">
        <f t="shared" si="419"/>
        <v>Pre-Drug 1970-1991</v>
      </c>
      <c r="D13384" t="s">
        <v>18</v>
      </c>
      <c r="E13384">
        <v>766</v>
      </c>
      <c r="F13384">
        <v>76</v>
      </c>
      <c r="G13384">
        <v>20</v>
      </c>
      <c r="H13384">
        <v>40</v>
      </c>
      <c r="I13384">
        <v>90</v>
      </c>
      <c r="J13384">
        <v>3</v>
      </c>
      <c r="K13384">
        <v>2</v>
      </c>
      <c r="L13384">
        <v>2</v>
      </c>
      <c r="M13384">
        <v>0</v>
      </c>
      <c r="Q13384">
        <v>172</v>
      </c>
      <c r="R13384">
        <v>3.68</v>
      </c>
      <c r="X13384">
        <v>89</v>
      </c>
      <c r="Y13384">
        <v>0.24</v>
      </c>
      <c r="Z13384">
        <v>558</v>
      </c>
      <c r="AA13384">
        <f t="shared" si="418"/>
        <v>186</v>
      </c>
    </row>
    <row r="13385" spans="1:27" x14ac:dyDescent="0.25">
      <c r="A13385" t="s">
        <v>1404</v>
      </c>
      <c r="B13385">
        <v>1972</v>
      </c>
      <c r="C13385" t="str">
        <f t="shared" si="419"/>
        <v>Pre-Drug 1970-1991</v>
      </c>
      <c r="D13385" t="s">
        <v>18</v>
      </c>
      <c r="E13385">
        <v>766</v>
      </c>
      <c r="F13385">
        <v>60</v>
      </c>
      <c r="G13385">
        <v>14</v>
      </c>
      <c r="H13385">
        <v>40</v>
      </c>
      <c r="I13385">
        <v>117</v>
      </c>
      <c r="J13385">
        <v>1</v>
      </c>
      <c r="K13385">
        <v>10</v>
      </c>
      <c r="L13385">
        <v>3</v>
      </c>
      <c r="M13385">
        <v>0</v>
      </c>
      <c r="Q13385">
        <v>172</v>
      </c>
      <c r="R13385">
        <v>2.89</v>
      </c>
      <c r="X13385">
        <v>109</v>
      </c>
      <c r="Y13385">
        <v>0.24</v>
      </c>
      <c r="Z13385">
        <v>560</v>
      </c>
      <c r="AA13385">
        <f t="shared" si="418"/>
        <v>186.66666666666666</v>
      </c>
    </row>
    <row r="13386" spans="1:27" x14ac:dyDescent="0.25">
      <c r="A13386" t="s">
        <v>1404</v>
      </c>
      <c r="B13386">
        <v>1982</v>
      </c>
      <c r="C13386" t="str">
        <f t="shared" si="419"/>
        <v>Pre-Drug 1970-1991</v>
      </c>
      <c r="D13386" t="s">
        <v>19</v>
      </c>
      <c r="E13386">
        <v>766</v>
      </c>
      <c r="F13386">
        <v>76</v>
      </c>
      <c r="G13386">
        <v>11</v>
      </c>
      <c r="H13386">
        <v>34</v>
      </c>
      <c r="I13386">
        <v>54</v>
      </c>
      <c r="J13386">
        <v>1</v>
      </c>
      <c r="K13386">
        <v>5</v>
      </c>
      <c r="L13386">
        <v>3</v>
      </c>
      <c r="M13386">
        <v>2</v>
      </c>
      <c r="Q13386">
        <v>190</v>
      </c>
      <c r="R13386">
        <v>3.66</v>
      </c>
      <c r="X13386">
        <v>101</v>
      </c>
      <c r="Y13386">
        <v>0.26</v>
      </c>
      <c r="Z13386">
        <v>560</v>
      </c>
      <c r="AA13386">
        <f t="shared" si="418"/>
        <v>186.66666666666666</v>
      </c>
    </row>
    <row r="13387" spans="1:27" x14ac:dyDescent="0.25">
      <c r="A13387" t="s">
        <v>992</v>
      </c>
      <c r="B13387">
        <v>1989</v>
      </c>
      <c r="C13387" t="str">
        <f t="shared" si="419"/>
        <v>Pre-Drug 1970-1991</v>
      </c>
      <c r="D13387" t="s">
        <v>18</v>
      </c>
      <c r="E13387">
        <v>766</v>
      </c>
      <c r="F13387">
        <v>49</v>
      </c>
      <c r="G13387">
        <v>11</v>
      </c>
      <c r="H13387">
        <v>46</v>
      </c>
      <c r="I13387">
        <v>119</v>
      </c>
      <c r="J13387">
        <v>3</v>
      </c>
      <c r="K13387">
        <v>7</v>
      </c>
      <c r="L13387">
        <v>0</v>
      </c>
      <c r="M13387">
        <v>2</v>
      </c>
      <c r="Q13387">
        <v>149</v>
      </c>
      <c r="R13387">
        <v>2.2799999999999998</v>
      </c>
      <c r="X13387">
        <v>80</v>
      </c>
      <c r="Y13387">
        <v>0.21</v>
      </c>
      <c r="Z13387">
        <v>580</v>
      </c>
      <c r="AA13387">
        <f t="shared" si="418"/>
        <v>193.33333333333334</v>
      </c>
    </row>
    <row r="13388" spans="1:27" x14ac:dyDescent="0.25">
      <c r="A13388" t="s">
        <v>1879</v>
      </c>
      <c r="B13388">
        <v>2008</v>
      </c>
      <c r="C13388" t="str">
        <f t="shared" si="419"/>
        <v>Post Drug Era 2007-2012</v>
      </c>
      <c r="D13388" t="s">
        <v>19</v>
      </c>
      <c r="E13388">
        <v>767</v>
      </c>
      <c r="F13388">
        <v>95</v>
      </c>
      <c r="G13388">
        <v>18</v>
      </c>
      <c r="H13388">
        <v>49</v>
      </c>
      <c r="I13388">
        <v>125</v>
      </c>
      <c r="J13388">
        <v>3</v>
      </c>
      <c r="K13388">
        <v>2</v>
      </c>
      <c r="L13388">
        <v>6</v>
      </c>
      <c r="M13388">
        <v>1</v>
      </c>
      <c r="Q13388">
        <v>220</v>
      </c>
      <c r="R13388">
        <v>5.07</v>
      </c>
      <c r="X13388">
        <v>113</v>
      </c>
      <c r="Z13388">
        <v>506</v>
      </c>
      <c r="AA13388">
        <f t="shared" si="418"/>
        <v>168.66666666666666</v>
      </c>
    </row>
    <row r="13389" spans="1:27" x14ac:dyDescent="0.25">
      <c r="A13389" t="s">
        <v>1522</v>
      </c>
      <c r="B13389">
        <v>1977</v>
      </c>
      <c r="C13389" t="str">
        <f t="shared" si="419"/>
        <v>Pre-Drug 1970-1991</v>
      </c>
      <c r="D13389" t="s">
        <v>18</v>
      </c>
      <c r="E13389">
        <v>767</v>
      </c>
      <c r="F13389">
        <v>84</v>
      </c>
      <c r="G13389">
        <v>16</v>
      </c>
      <c r="H13389">
        <v>61</v>
      </c>
      <c r="I13389">
        <v>106</v>
      </c>
      <c r="J13389">
        <v>8</v>
      </c>
      <c r="K13389">
        <v>6</v>
      </c>
      <c r="L13389">
        <v>3</v>
      </c>
      <c r="M13389">
        <v>4</v>
      </c>
      <c r="Q13389">
        <v>195</v>
      </c>
      <c r="R13389">
        <v>4.4000000000000004</v>
      </c>
      <c r="X13389">
        <v>120</v>
      </c>
      <c r="Y13389">
        <v>0.28000000000000003</v>
      </c>
      <c r="Z13389">
        <v>516</v>
      </c>
      <c r="AA13389">
        <f t="shared" si="418"/>
        <v>172</v>
      </c>
    </row>
    <row r="13390" spans="1:27" x14ac:dyDescent="0.25">
      <c r="A13390" t="s">
        <v>2033</v>
      </c>
      <c r="B13390">
        <v>1999</v>
      </c>
      <c r="C13390" t="str">
        <f t="shared" si="419"/>
        <v>Drug Era 1992-2006</v>
      </c>
      <c r="D13390" t="s">
        <v>18</v>
      </c>
      <c r="E13390">
        <v>767</v>
      </c>
      <c r="F13390">
        <v>89</v>
      </c>
      <c r="G13390">
        <v>27</v>
      </c>
      <c r="H13390">
        <v>78</v>
      </c>
      <c r="I13390">
        <v>161</v>
      </c>
      <c r="J13390">
        <v>2</v>
      </c>
      <c r="K13390">
        <v>10</v>
      </c>
      <c r="L13390">
        <v>3</v>
      </c>
      <c r="M13390">
        <v>1</v>
      </c>
      <c r="Q13390">
        <v>173</v>
      </c>
      <c r="R13390">
        <v>4.54</v>
      </c>
      <c r="X13390">
        <v>77</v>
      </c>
      <c r="Y13390">
        <v>0</v>
      </c>
      <c r="Z13390">
        <v>529</v>
      </c>
      <c r="AA13390">
        <f t="shared" si="418"/>
        <v>176.33333333333334</v>
      </c>
    </row>
    <row r="13391" spans="1:27" x14ac:dyDescent="0.25">
      <c r="A13391" t="s">
        <v>206</v>
      </c>
      <c r="B13391">
        <v>2011</v>
      </c>
      <c r="C13391" t="str">
        <f t="shared" si="419"/>
        <v>Post Drug Era 2007-2012</v>
      </c>
      <c r="D13391" t="s">
        <v>19</v>
      </c>
      <c r="E13391">
        <v>767</v>
      </c>
      <c r="F13391">
        <v>62</v>
      </c>
      <c r="G13391">
        <v>21</v>
      </c>
      <c r="H13391">
        <v>52</v>
      </c>
      <c r="I13391">
        <v>175</v>
      </c>
      <c r="J13391">
        <v>1</v>
      </c>
      <c r="K13391">
        <v>6</v>
      </c>
      <c r="L13391">
        <v>9</v>
      </c>
      <c r="M13391">
        <v>0</v>
      </c>
      <c r="Q13391">
        <v>146</v>
      </c>
      <c r="R13391">
        <v>2.89</v>
      </c>
      <c r="X13391">
        <v>97</v>
      </c>
      <c r="Z13391">
        <v>579</v>
      </c>
      <c r="AA13391">
        <f t="shared" si="418"/>
        <v>193</v>
      </c>
    </row>
    <row r="13392" spans="1:27" x14ac:dyDescent="0.25">
      <c r="A13392" t="s">
        <v>1572</v>
      </c>
      <c r="B13392">
        <v>1978</v>
      </c>
      <c r="C13392" t="str">
        <f t="shared" si="419"/>
        <v>Pre-Drug 1970-1991</v>
      </c>
      <c r="D13392" t="s">
        <v>19</v>
      </c>
      <c r="E13392">
        <v>768</v>
      </c>
      <c r="F13392">
        <v>68</v>
      </c>
      <c r="G13392">
        <v>20</v>
      </c>
      <c r="H13392">
        <v>59</v>
      </c>
      <c r="I13392">
        <v>44</v>
      </c>
      <c r="J13392">
        <v>2</v>
      </c>
      <c r="K13392">
        <v>0</v>
      </c>
      <c r="L13392">
        <v>2</v>
      </c>
      <c r="M13392">
        <v>0</v>
      </c>
      <c r="Q13392">
        <v>198</v>
      </c>
      <c r="R13392">
        <v>3.46</v>
      </c>
      <c r="X13392">
        <v>96</v>
      </c>
      <c r="Y13392">
        <v>0.28000000000000003</v>
      </c>
      <c r="Z13392">
        <v>531</v>
      </c>
      <c r="AA13392">
        <f t="shared" si="418"/>
        <v>177</v>
      </c>
    </row>
    <row r="13393" spans="1:27" x14ac:dyDescent="0.25">
      <c r="A13393" t="s">
        <v>2905</v>
      </c>
      <c r="B13393">
        <v>1993</v>
      </c>
      <c r="C13393" t="str">
        <f t="shared" si="419"/>
        <v>Pre-Drug 1970-1991</v>
      </c>
      <c r="D13393" t="s">
        <v>19</v>
      </c>
      <c r="E13393">
        <v>768</v>
      </c>
      <c r="F13393">
        <v>98</v>
      </c>
      <c r="G13393">
        <v>18</v>
      </c>
      <c r="H13393">
        <v>79</v>
      </c>
      <c r="I13393">
        <v>78</v>
      </c>
      <c r="J13393">
        <v>2</v>
      </c>
      <c r="K13393">
        <v>8</v>
      </c>
      <c r="L13393">
        <v>4</v>
      </c>
      <c r="M13393">
        <v>0</v>
      </c>
      <c r="Q13393">
        <v>179</v>
      </c>
      <c r="R13393">
        <v>4.9400000000000004</v>
      </c>
      <c r="X13393">
        <v>79</v>
      </c>
      <c r="Y13393">
        <v>0.26</v>
      </c>
      <c r="Z13393">
        <v>536</v>
      </c>
      <c r="AA13393">
        <f t="shared" si="418"/>
        <v>178.66666666666666</v>
      </c>
    </row>
    <row r="13394" spans="1:27" x14ac:dyDescent="0.25">
      <c r="A13394" t="s">
        <v>551</v>
      </c>
      <c r="B13394">
        <v>2002</v>
      </c>
      <c r="C13394" t="str">
        <f t="shared" si="419"/>
        <v>Drug Era 1992-2006</v>
      </c>
      <c r="D13394" t="s">
        <v>19</v>
      </c>
      <c r="E13394">
        <v>768</v>
      </c>
      <c r="F13394">
        <v>87</v>
      </c>
      <c r="G13394">
        <v>18</v>
      </c>
      <c r="H13394">
        <v>63</v>
      </c>
      <c r="I13394">
        <v>192</v>
      </c>
      <c r="J13394">
        <v>6</v>
      </c>
      <c r="K13394">
        <v>14</v>
      </c>
      <c r="L13394">
        <v>7</v>
      </c>
      <c r="M13394">
        <v>0</v>
      </c>
      <c r="Q13394">
        <v>172</v>
      </c>
      <c r="R13394">
        <v>4.3499999999999996</v>
      </c>
      <c r="X13394">
        <v>71</v>
      </c>
      <c r="Z13394">
        <v>540</v>
      </c>
      <c r="AA13394">
        <f t="shared" si="418"/>
        <v>180</v>
      </c>
    </row>
    <row r="13395" spans="1:27" x14ac:dyDescent="0.25">
      <c r="A13395" t="s">
        <v>2322</v>
      </c>
      <c r="B13395">
        <v>2000</v>
      </c>
      <c r="C13395" t="str">
        <f t="shared" si="419"/>
        <v>Drug Era 1992-2006</v>
      </c>
      <c r="D13395" t="s">
        <v>18</v>
      </c>
      <c r="E13395">
        <v>768</v>
      </c>
      <c r="F13395">
        <v>84</v>
      </c>
      <c r="G13395">
        <v>28</v>
      </c>
      <c r="H13395">
        <v>34</v>
      </c>
      <c r="I13395">
        <v>121</v>
      </c>
      <c r="J13395">
        <v>3</v>
      </c>
      <c r="K13395">
        <v>2</v>
      </c>
      <c r="L13395">
        <v>5</v>
      </c>
      <c r="M13395">
        <v>1</v>
      </c>
      <c r="Q13395">
        <v>192</v>
      </c>
      <c r="R13395">
        <v>4.1100000000000003</v>
      </c>
      <c r="X13395">
        <v>101</v>
      </c>
      <c r="Y13395">
        <v>0</v>
      </c>
      <c r="Z13395">
        <v>552</v>
      </c>
      <c r="AA13395">
        <f t="shared" si="418"/>
        <v>184</v>
      </c>
    </row>
    <row r="13396" spans="1:27" x14ac:dyDescent="0.25">
      <c r="A13396" t="s">
        <v>1215</v>
      </c>
      <c r="B13396">
        <v>1998</v>
      </c>
      <c r="C13396" t="str">
        <f t="shared" si="419"/>
        <v>Drug Era 1992-2006</v>
      </c>
      <c r="D13396" t="s">
        <v>18</v>
      </c>
      <c r="E13396">
        <v>768</v>
      </c>
      <c r="F13396">
        <v>65</v>
      </c>
      <c r="G13396">
        <v>21</v>
      </c>
      <c r="H13396">
        <v>56</v>
      </c>
      <c r="I13396">
        <v>154</v>
      </c>
      <c r="J13396">
        <v>3</v>
      </c>
      <c r="K13396">
        <v>4</v>
      </c>
      <c r="L13396">
        <v>3</v>
      </c>
      <c r="M13396">
        <v>3</v>
      </c>
      <c r="Q13396">
        <v>163</v>
      </c>
      <c r="R13396">
        <v>3.13</v>
      </c>
      <c r="X13396">
        <v>102</v>
      </c>
      <c r="Z13396">
        <v>561</v>
      </c>
      <c r="AA13396">
        <f t="shared" si="418"/>
        <v>187</v>
      </c>
    </row>
    <row r="13397" spans="1:27" x14ac:dyDescent="0.25">
      <c r="A13397" t="s">
        <v>1943</v>
      </c>
      <c r="B13397">
        <v>2011</v>
      </c>
      <c r="C13397" t="str">
        <f t="shared" si="419"/>
        <v>Post Drug Era 2007-2012</v>
      </c>
      <c r="D13397" t="s">
        <v>18</v>
      </c>
      <c r="E13397">
        <v>769</v>
      </c>
      <c r="F13397">
        <v>73</v>
      </c>
      <c r="G13397">
        <v>6</v>
      </c>
      <c r="H13397">
        <v>77</v>
      </c>
      <c r="I13397">
        <v>110</v>
      </c>
      <c r="J13397">
        <v>5</v>
      </c>
      <c r="K13397">
        <v>9</v>
      </c>
      <c r="L13397">
        <v>13</v>
      </c>
      <c r="M13397">
        <v>1</v>
      </c>
      <c r="Q13397">
        <v>186</v>
      </c>
      <c r="R13397">
        <v>3.83</v>
      </c>
      <c r="X13397">
        <v>105</v>
      </c>
      <c r="Z13397">
        <v>515</v>
      </c>
      <c r="AA13397">
        <f t="shared" si="418"/>
        <v>171.66666666666666</v>
      </c>
    </row>
    <row r="13398" spans="1:27" x14ac:dyDescent="0.25">
      <c r="A13398" t="s">
        <v>659</v>
      </c>
      <c r="B13398">
        <v>2008</v>
      </c>
      <c r="C13398" t="str">
        <f t="shared" si="419"/>
        <v>Post Drug Era 2007-2012</v>
      </c>
      <c r="D13398" t="s">
        <v>18</v>
      </c>
      <c r="E13398">
        <v>769</v>
      </c>
      <c r="F13398">
        <v>93</v>
      </c>
      <c r="G13398">
        <v>29</v>
      </c>
      <c r="H13398">
        <v>68</v>
      </c>
      <c r="I13398">
        <v>158</v>
      </c>
      <c r="J13398">
        <v>1</v>
      </c>
      <c r="K13398">
        <v>6</v>
      </c>
      <c r="L13398">
        <v>14</v>
      </c>
      <c r="M13398">
        <v>1</v>
      </c>
      <c r="Q13398">
        <v>178</v>
      </c>
      <c r="R13398">
        <v>4.8099999999999996</v>
      </c>
      <c r="X13398">
        <v>83</v>
      </c>
      <c r="Z13398">
        <v>522</v>
      </c>
      <c r="AA13398">
        <f t="shared" si="418"/>
        <v>174</v>
      </c>
    </row>
    <row r="13399" spans="1:27" x14ac:dyDescent="0.25">
      <c r="A13399" t="s">
        <v>74</v>
      </c>
      <c r="B13399">
        <v>1995</v>
      </c>
      <c r="C13399" t="str">
        <f t="shared" si="419"/>
        <v>Pre-Drug 1970-1991</v>
      </c>
      <c r="D13399" t="s">
        <v>19</v>
      </c>
      <c r="E13399">
        <v>769</v>
      </c>
      <c r="F13399">
        <v>84</v>
      </c>
      <c r="G13399">
        <v>21</v>
      </c>
      <c r="H13399">
        <v>93</v>
      </c>
      <c r="I13399">
        <v>118</v>
      </c>
      <c r="J13399">
        <v>4</v>
      </c>
      <c r="K13399">
        <v>1</v>
      </c>
      <c r="L13399">
        <v>2</v>
      </c>
      <c r="M13399">
        <v>2</v>
      </c>
      <c r="Q13399">
        <v>171</v>
      </c>
      <c r="R13399">
        <v>4.32</v>
      </c>
      <c r="X13399">
        <v>72</v>
      </c>
      <c r="Y13399">
        <v>0.25</v>
      </c>
      <c r="Z13399">
        <v>525</v>
      </c>
      <c r="AA13399">
        <f t="shared" si="418"/>
        <v>175</v>
      </c>
    </row>
    <row r="13400" spans="1:27" x14ac:dyDescent="0.25">
      <c r="A13400" t="s">
        <v>2315</v>
      </c>
      <c r="B13400">
        <v>2003</v>
      </c>
      <c r="C13400" t="str">
        <f t="shared" si="419"/>
        <v>Drug Era 1992-2006</v>
      </c>
      <c r="D13400" t="s">
        <v>18</v>
      </c>
      <c r="E13400">
        <v>769</v>
      </c>
      <c r="F13400">
        <v>72</v>
      </c>
      <c r="G13400">
        <v>16</v>
      </c>
      <c r="H13400">
        <v>65</v>
      </c>
      <c r="I13400">
        <v>116</v>
      </c>
      <c r="J13400">
        <v>4</v>
      </c>
      <c r="K13400">
        <v>3</v>
      </c>
      <c r="L13400">
        <v>7</v>
      </c>
      <c r="M13400">
        <v>0</v>
      </c>
      <c r="Q13400">
        <v>179</v>
      </c>
      <c r="R13400">
        <v>3.68</v>
      </c>
      <c r="X13400">
        <v>103</v>
      </c>
      <c r="Y13400">
        <v>0.26</v>
      </c>
      <c r="Z13400">
        <v>528</v>
      </c>
      <c r="AA13400">
        <f t="shared" si="418"/>
        <v>176</v>
      </c>
    </row>
    <row r="13401" spans="1:27" x14ac:dyDescent="0.25">
      <c r="A13401" t="s">
        <v>1640</v>
      </c>
      <c r="B13401">
        <v>2005</v>
      </c>
      <c r="C13401" t="str">
        <f t="shared" si="419"/>
        <v>Drug Era 1992-2006</v>
      </c>
      <c r="D13401" t="s">
        <v>19</v>
      </c>
      <c r="E13401">
        <v>769</v>
      </c>
      <c r="F13401">
        <v>83</v>
      </c>
      <c r="G13401">
        <v>22</v>
      </c>
      <c r="H13401">
        <v>44</v>
      </c>
      <c r="I13401">
        <v>86</v>
      </c>
      <c r="J13401">
        <v>5</v>
      </c>
      <c r="K13401">
        <v>4</v>
      </c>
      <c r="L13401">
        <v>9</v>
      </c>
      <c r="M13401">
        <v>1</v>
      </c>
      <c r="Q13401">
        <v>211</v>
      </c>
      <c r="R13401">
        <v>4.18</v>
      </c>
      <c r="X13401">
        <v>88</v>
      </c>
      <c r="Z13401">
        <v>536</v>
      </c>
      <c r="AA13401">
        <f t="shared" si="418"/>
        <v>178.66666666666666</v>
      </c>
    </row>
    <row r="13402" spans="1:27" x14ac:dyDescent="0.25">
      <c r="A13402" t="s">
        <v>826</v>
      </c>
      <c r="B13402">
        <v>1994</v>
      </c>
      <c r="C13402" t="str">
        <f t="shared" si="419"/>
        <v>Pre-Drug 1970-1991</v>
      </c>
      <c r="D13402" t="s">
        <v>19</v>
      </c>
      <c r="E13402">
        <v>769</v>
      </c>
      <c r="F13402">
        <v>93</v>
      </c>
      <c r="G13402">
        <v>23</v>
      </c>
      <c r="H13402">
        <v>84</v>
      </c>
      <c r="I13402">
        <v>98</v>
      </c>
      <c r="J13402">
        <v>0</v>
      </c>
      <c r="K13402">
        <v>2</v>
      </c>
      <c r="L13402">
        <v>4</v>
      </c>
      <c r="M13402">
        <v>0</v>
      </c>
      <c r="Q13402">
        <v>158</v>
      </c>
      <c r="R13402">
        <v>4.68</v>
      </c>
      <c r="X13402">
        <v>77</v>
      </c>
      <c r="Y13402">
        <v>0.22</v>
      </c>
      <c r="Z13402">
        <v>537</v>
      </c>
      <c r="AA13402">
        <f t="shared" si="418"/>
        <v>179</v>
      </c>
    </row>
    <row r="13403" spans="1:27" x14ac:dyDescent="0.25">
      <c r="A13403" t="s">
        <v>2019</v>
      </c>
      <c r="B13403">
        <v>2009</v>
      </c>
      <c r="C13403" t="str">
        <f t="shared" si="419"/>
        <v>Post Drug Era 2007-2012</v>
      </c>
      <c r="D13403" t="s">
        <v>19</v>
      </c>
      <c r="E13403">
        <v>769</v>
      </c>
      <c r="F13403">
        <v>79</v>
      </c>
      <c r="G13403">
        <v>17</v>
      </c>
      <c r="H13403">
        <v>59</v>
      </c>
      <c r="I13403">
        <v>125</v>
      </c>
      <c r="J13403">
        <v>1</v>
      </c>
      <c r="K13403">
        <v>6</v>
      </c>
      <c r="L13403">
        <v>9</v>
      </c>
      <c r="M13403">
        <v>0</v>
      </c>
      <c r="Q13403">
        <v>185</v>
      </c>
      <c r="R13403">
        <v>3.94</v>
      </c>
      <c r="X13403">
        <v>101</v>
      </c>
      <c r="Z13403">
        <v>542</v>
      </c>
      <c r="AA13403">
        <f t="shared" si="418"/>
        <v>180.66666666666666</v>
      </c>
    </row>
    <row r="13404" spans="1:27" x14ac:dyDescent="0.25">
      <c r="A13404" t="s">
        <v>2549</v>
      </c>
      <c r="B13404">
        <v>2002</v>
      </c>
      <c r="C13404" t="str">
        <f t="shared" si="419"/>
        <v>Drug Era 1992-2006</v>
      </c>
      <c r="D13404" t="s">
        <v>18</v>
      </c>
      <c r="E13404">
        <v>769</v>
      </c>
      <c r="F13404">
        <v>71</v>
      </c>
      <c r="G13404">
        <v>15</v>
      </c>
      <c r="H13404">
        <v>73</v>
      </c>
      <c r="I13404">
        <v>196</v>
      </c>
      <c r="J13404">
        <v>1</v>
      </c>
      <c r="K13404">
        <v>12</v>
      </c>
      <c r="L13404">
        <v>2</v>
      </c>
      <c r="M13404">
        <v>0</v>
      </c>
      <c r="Q13404">
        <v>148</v>
      </c>
      <c r="R13404">
        <v>3.45</v>
      </c>
      <c r="X13404">
        <v>76</v>
      </c>
      <c r="Z13404">
        <v>556</v>
      </c>
      <c r="AA13404">
        <f t="shared" si="418"/>
        <v>185.33333333333334</v>
      </c>
    </row>
    <row r="13405" spans="1:27" x14ac:dyDescent="0.25">
      <c r="A13405" t="s">
        <v>2021</v>
      </c>
      <c r="B13405">
        <v>2010</v>
      </c>
      <c r="C13405" t="str">
        <f t="shared" si="419"/>
        <v>Post Drug Era 2007-2012</v>
      </c>
      <c r="D13405" t="s">
        <v>18</v>
      </c>
      <c r="E13405">
        <v>770</v>
      </c>
      <c r="F13405">
        <v>81</v>
      </c>
      <c r="G13405">
        <v>20</v>
      </c>
      <c r="H13405">
        <v>62</v>
      </c>
      <c r="I13405">
        <v>148</v>
      </c>
      <c r="J13405">
        <v>3</v>
      </c>
      <c r="K13405">
        <v>5</v>
      </c>
      <c r="L13405">
        <v>9</v>
      </c>
      <c r="M13405">
        <v>0</v>
      </c>
      <c r="Q13405">
        <v>192</v>
      </c>
      <c r="R13405">
        <v>4.2</v>
      </c>
      <c r="X13405">
        <v>68</v>
      </c>
      <c r="Z13405">
        <v>521</v>
      </c>
      <c r="AA13405">
        <f t="shared" si="418"/>
        <v>173.66666666666666</v>
      </c>
    </row>
    <row r="13406" spans="1:27" x14ac:dyDescent="0.25">
      <c r="A13406" t="s">
        <v>1899</v>
      </c>
      <c r="B13406">
        <v>1997</v>
      </c>
      <c r="C13406" t="str">
        <f t="shared" si="419"/>
        <v>Drug Era 1992-2006</v>
      </c>
      <c r="D13406" t="s">
        <v>19</v>
      </c>
      <c r="E13406">
        <v>770</v>
      </c>
      <c r="F13406">
        <v>91</v>
      </c>
      <c r="G13406">
        <v>22</v>
      </c>
      <c r="H13406">
        <v>61</v>
      </c>
      <c r="I13406">
        <v>97</v>
      </c>
      <c r="J13406">
        <v>1</v>
      </c>
      <c r="K13406">
        <v>3</v>
      </c>
      <c r="L13406">
        <v>5</v>
      </c>
      <c r="M13406">
        <v>0</v>
      </c>
      <c r="Q13406">
        <v>198</v>
      </c>
      <c r="R13406">
        <v>4.67</v>
      </c>
      <c r="X13406">
        <v>65</v>
      </c>
      <c r="Y13406">
        <v>0.28000000000000003</v>
      </c>
      <c r="Z13406">
        <v>526</v>
      </c>
      <c r="AA13406">
        <f t="shared" si="418"/>
        <v>175.33333333333334</v>
      </c>
    </row>
    <row r="13407" spans="1:27" x14ac:dyDescent="0.25">
      <c r="A13407" t="s">
        <v>1314</v>
      </c>
      <c r="B13407">
        <v>1976</v>
      </c>
      <c r="C13407" t="str">
        <f t="shared" si="419"/>
        <v>Pre-Drug 1970-1991</v>
      </c>
      <c r="D13407" t="s">
        <v>19</v>
      </c>
      <c r="E13407">
        <v>770</v>
      </c>
      <c r="F13407">
        <v>98</v>
      </c>
      <c r="G13407">
        <v>17</v>
      </c>
      <c r="H13407">
        <v>73</v>
      </c>
      <c r="I13407">
        <v>87</v>
      </c>
      <c r="J13407">
        <v>2</v>
      </c>
      <c r="K13407">
        <v>9</v>
      </c>
      <c r="L13407">
        <v>8</v>
      </c>
      <c r="M13407">
        <v>2</v>
      </c>
      <c r="Q13407">
        <v>190</v>
      </c>
      <c r="R13407">
        <v>4.9800000000000004</v>
      </c>
      <c r="X13407">
        <v>91</v>
      </c>
      <c r="Y13407">
        <v>0.28000000000000003</v>
      </c>
      <c r="Z13407">
        <v>531</v>
      </c>
      <c r="AA13407">
        <f t="shared" si="418"/>
        <v>177</v>
      </c>
    </row>
    <row r="13408" spans="1:27" x14ac:dyDescent="0.25">
      <c r="A13408" t="s">
        <v>1122</v>
      </c>
      <c r="B13408">
        <v>2010</v>
      </c>
      <c r="C13408" t="str">
        <f t="shared" si="419"/>
        <v>Post Drug Era 2007-2012</v>
      </c>
      <c r="D13408" t="s">
        <v>18</v>
      </c>
      <c r="E13408">
        <v>770</v>
      </c>
      <c r="F13408">
        <v>95</v>
      </c>
      <c r="G13408">
        <v>18</v>
      </c>
      <c r="H13408">
        <v>47</v>
      </c>
      <c r="I13408">
        <v>141</v>
      </c>
      <c r="J13408">
        <v>1</v>
      </c>
      <c r="K13408">
        <v>13</v>
      </c>
      <c r="L13408">
        <v>6</v>
      </c>
      <c r="M13408">
        <v>2</v>
      </c>
      <c r="Q13408">
        <v>201</v>
      </c>
      <c r="R13408">
        <v>4.8099999999999996</v>
      </c>
      <c r="X13408">
        <v>93</v>
      </c>
      <c r="Z13408">
        <v>533</v>
      </c>
      <c r="AA13408">
        <f t="shared" si="418"/>
        <v>177.66666666666666</v>
      </c>
    </row>
    <row r="13409" spans="1:27" x14ac:dyDescent="0.25">
      <c r="A13409" t="s">
        <v>909</v>
      </c>
      <c r="B13409">
        <v>2004</v>
      </c>
      <c r="C13409" t="str">
        <f t="shared" si="419"/>
        <v>Drug Era 1992-2006</v>
      </c>
      <c r="D13409" t="s">
        <v>18</v>
      </c>
      <c r="E13409">
        <v>770</v>
      </c>
      <c r="F13409">
        <v>92</v>
      </c>
      <c r="G13409">
        <v>17</v>
      </c>
      <c r="H13409">
        <v>66</v>
      </c>
      <c r="I13409">
        <v>82</v>
      </c>
      <c r="J13409">
        <v>8</v>
      </c>
      <c r="K13409">
        <v>4</v>
      </c>
      <c r="L13409">
        <v>8</v>
      </c>
      <c r="M13409">
        <v>1</v>
      </c>
      <c r="Q13409">
        <v>193</v>
      </c>
      <c r="R13409">
        <v>4.6399999999999997</v>
      </c>
      <c r="X13409">
        <v>62</v>
      </c>
      <c r="Y13409">
        <v>0.28000000000000003</v>
      </c>
      <c r="Z13409">
        <v>535</v>
      </c>
      <c r="AA13409">
        <f t="shared" si="418"/>
        <v>178.33333333333334</v>
      </c>
    </row>
    <row r="13410" spans="1:27" x14ac:dyDescent="0.25">
      <c r="A13410" t="s">
        <v>2112</v>
      </c>
      <c r="B13410">
        <v>1974</v>
      </c>
      <c r="C13410" t="str">
        <f t="shared" si="419"/>
        <v>Pre-Drug 1970-1991</v>
      </c>
      <c r="D13410" t="s">
        <v>19</v>
      </c>
      <c r="E13410">
        <v>770</v>
      </c>
      <c r="F13410">
        <v>65</v>
      </c>
      <c r="G13410">
        <v>12</v>
      </c>
      <c r="H13410">
        <v>69</v>
      </c>
      <c r="I13410">
        <v>84</v>
      </c>
      <c r="J13410">
        <v>4</v>
      </c>
      <c r="K13410">
        <v>4</v>
      </c>
      <c r="L13410">
        <v>3</v>
      </c>
      <c r="M13410">
        <v>0</v>
      </c>
      <c r="Q13410">
        <v>176</v>
      </c>
      <c r="R13410">
        <v>3.27</v>
      </c>
      <c r="X13410">
        <v>85</v>
      </c>
      <c r="Y13410">
        <v>0.25</v>
      </c>
      <c r="Z13410">
        <v>536</v>
      </c>
      <c r="AA13410">
        <f t="shared" si="418"/>
        <v>178.66666666666666</v>
      </c>
    </row>
    <row r="13411" spans="1:27" x14ac:dyDescent="0.25">
      <c r="A13411" t="s">
        <v>2628</v>
      </c>
      <c r="B13411">
        <v>1975</v>
      </c>
      <c r="C13411" t="str">
        <f t="shared" si="419"/>
        <v>Pre-Drug 1970-1991</v>
      </c>
      <c r="D13411" t="s">
        <v>19</v>
      </c>
      <c r="E13411">
        <v>770</v>
      </c>
      <c r="F13411">
        <v>99</v>
      </c>
      <c r="G13411">
        <v>18</v>
      </c>
      <c r="H13411">
        <v>81</v>
      </c>
      <c r="I13411">
        <v>78</v>
      </c>
      <c r="J13411">
        <v>5</v>
      </c>
      <c r="K13411">
        <v>6</v>
      </c>
      <c r="L13411">
        <v>6</v>
      </c>
      <c r="M13411">
        <v>1</v>
      </c>
      <c r="Q13411">
        <v>171</v>
      </c>
      <c r="R13411">
        <v>4.9800000000000004</v>
      </c>
      <c r="X13411">
        <v>107</v>
      </c>
      <c r="Y13411">
        <v>0.25</v>
      </c>
      <c r="Z13411">
        <v>537</v>
      </c>
      <c r="AA13411">
        <f t="shared" si="418"/>
        <v>179</v>
      </c>
    </row>
    <row r="13412" spans="1:27" x14ac:dyDescent="0.25">
      <c r="A13412" t="s">
        <v>1494</v>
      </c>
      <c r="B13412">
        <v>1982</v>
      </c>
      <c r="C13412" t="str">
        <f t="shared" si="419"/>
        <v>Pre-Drug 1970-1991</v>
      </c>
      <c r="D13412" t="s">
        <v>18</v>
      </c>
      <c r="E13412">
        <v>770</v>
      </c>
      <c r="F13412">
        <v>89</v>
      </c>
      <c r="G13412">
        <v>14</v>
      </c>
      <c r="H13412">
        <v>60</v>
      </c>
      <c r="I13412">
        <v>108</v>
      </c>
      <c r="J13412">
        <v>4</v>
      </c>
      <c r="K13412">
        <v>8</v>
      </c>
      <c r="L13412">
        <v>3</v>
      </c>
      <c r="M13412">
        <v>0</v>
      </c>
      <c r="Q13412">
        <v>193</v>
      </c>
      <c r="R13412">
        <v>4.45</v>
      </c>
      <c r="X13412">
        <v>94</v>
      </c>
      <c r="Y13412">
        <v>0.27</v>
      </c>
      <c r="Z13412">
        <v>540</v>
      </c>
      <c r="AA13412">
        <f t="shared" si="418"/>
        <v>180</v>
      </c>
    </row>
    <row r="13413" spans="1:27" x14ac:dyDescent="0.25">
      <c r="A13413" t="s">
        <v>1909</v>
      </c>
      <c r="B13413">
        <v>1982</v>
      </c>
      <c r="C13413" t="str">
        <f t="shared" si="419"/>
        <v>Pre-Drug 1970-1991</v>
      </c>
      <c r="D13413" t="s">
        <v>18</v>
      </c>
      <c r="E13413">
        <v>770</v>
      </c>
      <c r="F13413">
        <v>82</v>
      </c>
      <c r="G13413">
        <v>17</v>
      </c>
      <c r="H13413">
        <v>41</v>
      </c>
      <c r="I13413">
        <v>83</v>
      </c>
      <c r="J13413">
        <v>2</v>
      </c>
      <c r="K13413">
        <v>2</v>
      </c>
      <c r="L13413">
        <v>3</v>
      </c>
      <c r="M13413">
        <v>1</v>
      </c>
      <c r="Q13413">
        <v>177</v>
      </c>
      <c r="R13413">
        <v>4</v>
      </c>
      <c r="X13413">
        <v>100</v>
      </c>
      <c r="Y13413">
        <v>0.25</v>
      </c>
      <c r="Z13413">
        <v>553</v>
      </c>
      <c r="AA13413">
        <f t="shared" si="418"/>
        <v>184.33333333333334</v>
      </c>
    </row>
    <row r="13414" spans="1:27" x14ac:dyDescent="0.25">
      <c r="A13414" t="s">
        <v>1108</v>
      </c>
      <c r="B13414">
        <v>1976</v>
      </c>
      <c r="C13414" t="str">
        <f t="shared" si="419"/>
        <v>Pre-Drug 1970-1991</v>
      </c>
      <c r="D13414" t="s">
        <v>18</v>
      </c>
      <c r="E13414">
        <v>770</v>
      </c>
      <c r="F13414">
        <v>75</v>
      </c>
      <c r="G13414">
        <v>10</v>
      </c>
      <c r="H13414">
        <v>61</v>
      </c>
      <c r="I13414">
        <v>130</v>
      </c>
      <c r="J13414">
        <v>7</v>
      </c>
      <c r="K13414">
        <v>4</v>
      </c>
      <c r="L13414">
        <v>2</v>
      </c>
      <c r="M13414">
        <v>0</v>
      </c>
      <c r="Q13414">
        <v>171</v>
      </c>
      <c r="R13414">
        <v>3.62</v>
      </c>
      <c r="X13414">
        <v>105</v>
      </c>
      <c r="Y13414">
        <v>0.24</v>
      </c>
      <c r="Z13414">
        <v>559</v>
      </c>
      <c r="AA13414">
        <f t="shared" si="418"/>
        <v>186.33333333333334</v>
      </c>
    </row>
    <row r="13415" spans="1:27" x14ac:dyDescent="0.25">
      <c r="A13415" t="s">
        <v>1132</v>
      </c>
      <c r="B13415">
        <v>1972</v>
      </c>
      <c r="C13415" t="str">
        <f t="shared" si="419"/>
        <v>Pre-Drug 1970-1991</v>
      </c>
      <c r="D13415" t="s">
        <v>18</v>
      </c>
      <c r="E13415">
        <v>770</v>
      </c>
      <c r="F13415">
        <v>63</v>
      </c>
      <c r="G13415">
        <v>12</v>
      </c>
      <c r="H13415">
        <v>47</v>
      </c>
      <c r="I13415">
        <v>96</v>
      </c>
      <c r="J13415">
        <v>7</v>
      </c>
      <c r="K13415">
        <v>1</v>
      </c>
      <c r="L13415">
        <v>2</v>
      </c>
      <c r="M13415">
        <v>1</v>
      </c>
      <c r="Q13415">
        <v>168</v>
      </c>
      <c r="R13415">
        <v>3</v>
      </c>
      <c r="X13415">
        <v>110</v>
      </c>
      <c r="Y13415">
        <v>0.23</v>
      </c>
      <c r="Z13415">
        <v>567</v>
      </c>
      <c r="AA13415">
        <f t="shared" si="418"/>
        <v>189</v>
      </c>
    </row>
    <row r="13416" spans="1:27" x14ac:dyDescent="0.25">
      <c r="A13416" t="s">
        <v>564</v>
      </c>
      <c r="B13416">
        <v>1984</v>
      </c>
      <c r="C13416" t="str">
        <f t="shared" si="419"/>
        <v>Pre-Drug 1970-1991</v>
      </c>
      <c r="D13416" t="s">
        <v>19</v>
      </c>
      <c r="E13416">
        <v>771</v>
      </c>
      <c r="F13416">
        <v>78</v>
      </c>
      <c r="G13416">
        <v>13</v>
      </c>
      <c r="H13416">
        <v>78</v>
      </c>
      <c r="I13416">
        <v>65</v>
      </c>
      <c r="J13416">
        <v>3</v>
      </c>
      <c r="K13416">
        <v>13</v>
      </c>
      <c r="L13416">
        <v>9</v>
      </c>
      <c r="M13416">
        <v>3</v>
      </c>
      <c r="Q13416">
        <v>188</v>
      </c>
      <c r="R13416">
        <v>4.0199999999999996</v>
      </c>
      <c r="X13416">
        <v>84</v>
      </c>
      <c r="Y13416">
        <v>0.27</v>
      </c>
      <c r="Z13416">
        <v>524</v>
      </c>
      <c r="AA13416">
        <f t="shared" si="418"/>
        <v>174.66666666666666</v>
      </c>
    </row>
    <row r="13417" spans="1:27" x14ac:dyDescent="0.25">
      <c r="A13417" t="s">
        <v>1122</v>
      </c>
      <c r="B13417">
        <v>2009</v>
      </c>
      <c r="C13417" t="str">
        <f t="shared" si="419"/>
        <v>Post Drug Era 2007-2012</v>
      </c>
      <c r="D13417" t="s">
        <v>18</v>
      </c>
      <c r="E13417">
        <v>771</v>
      </c>
      <c r="F13417">
        <v>85</v>
      </c>
      <c r="G13417">
        <v>17</v>
      </c>
      <c r="H13417">
        <v>42</v>
      </c>
      <c r="I13417">
        <v>133</v>
      </c>
      <c r="J13417">
        <v>6</v>
      </c>
      <c r="K13417">
        <v>4</v>
      </c>
      <c r="L13417">
        <v>9</v>
      </c>
      <c r="M13417">
        <v>0</v>
      </c>
      <c r="Q13417">
        <v>203</v>
      </c>
      <c r="R13417">
        <v>4.33</v>
      </c>
      <c r="X13417">
        <v>83</v>
      </c>
      <c r="Z13417">
        <v>530</v>
      </c>
      <c r="AA13417">
        <f t="shared" si="418"/>
        <v>176.66666666666666</v>
      </c>
    </row>
    <row r="13418" spans="1:27" x14ac:dyDescent="0.25">
      <c r="A13418" t="s">
        <v>820</v>
      </c>
      <c r="B13418">
        <v>1982</v>
      </c>
      <c r="C13418" t="str">
        <f t="shared" si="419"/>
        <v>Pre-Drug 1970-1991</v>
      </c>
      <c r="D13418" t="s">
        <v>18</v>
      </c>
      <c r="E13418">
        <v>771</v>
      </c>
      <c r="F13418">
        <v>83</v>
      </c>
      <c r="G13418">
        <v>23</v>
      </c>
      <c r="H13418">
        <v>72</v>
      </c>
      <c r="I13418">
        <v>74</v>
      </c>
      <c r="J13418">
        <v>5</v>
      </c>
      <c r="K13418">
        <v>7</v>
      </c>
      <c r="L13418">
        <v>2</v>
      </c>
      <c r="M13418">
        <v>3</v>
      </c>
      <c r="Q13418">
        <v>171</v>
      </c>
      <c r="R13418">
        <v>4.2</v>
      </c>
      <c r="X13418">
        <v>84</v>
      </c>
      <c r="Y13418">
        <v>0.25</v>
      </c>
      <c r="Z13418">
        <v>533</v>
      </c>
      <c r="AA13418">
        <f t="shared" si="418"/>
        <v>177.66666666666666</v>
      </c>
    </row>
    <row r="13419" spans="1:27" x14ac:dyDescent="0.25">
      <c r="A13419" t="s">
        <v>218</v>
      </c>
      <c r="B13419">
        <v>2007</v>
      </c>
      <c r="C13419" t="str">
        <f t="shared" si="419"/>
        <v>Post Drug Era 2007-2012</v>
      </c>
      <c r="D13419" t="s">
        <v>18</v>
      </c>
      <c r="E13419">
        <v>771</v>
      </c>
      <c r="F13419">
        <v>105</v>
      </c>
      <c r="G13419">
        <v>26</v>
      </c>
      <c r="H13419">
        <v>43</v>
      </c>
      <c r="I13419">
        <v>125</v>
      </c>
      <c r="J13419">
        <v>4</v>
      </c>
      <c r="K13419">
        <v>6</v>
      </c>
      <c r="L13419">
        <v>7</v>
      </c>
      <c r="M13419">
        <v>1</v>
      </c>
      <c r="Q13419">
        <v>212</v>
      </c>
      <c r="R13419">
        <v>5.32</v>
      </c>
      <c r="X13419">
        <v>118</v>
      </c>
      <c r="Z13419">
        <v>533</v>
      </c>
      <c r="AA13419">
        <f t="shared" si="418"/>
        <v>177.66666666666666</v>
      </c>
    </row>
    <row r="13420" spans="1:27" x14ac:dyDescent="0.25">
      <c r="A13420" t="s">
        <v>1985</v>
      </c>
      <c r="B13420">
        <v>1995</v>
      </c>
      <c r="C13420" t="str">
        <f t="shared" si="419"/>
        <v>Pre-Drug 1970-1991</v>
      </c>
      <c r="D13420" t="s">
        <v>19</v>
      </c>
      <c r="E13420">
        <v>771</v>
      </c>
      <c r="F13420">
        <v>90</v>
      </c>
      <c r="G13420">
        <v>20</v>
      </c>
      <c r="H13420">
        <v>61</v>
      </c>
      <c r="I13420">
        <v>139</v>
      </c>
      <c r="J13420">
        <v>0</v>
      </c>
      <c r="K13420">
        <v>2</v>
      </c>
      <c r="L13420">
        <v>6</v>
      </c>
      <c r="M13420">
        <v>0</v>
      </c>
      <c r="Q13420">
        <v>194</v>
      </c>
      <c r="R13420">
        <v>4.55</v>
      </c>
      <c r="X13420">
        <v>94</v>
      </c>
      <c r="Y13420">
        <v>0.27</v>
      </c>
      <c r="Z13420">
        <v>534</v>
      </c>
      <c r="AA13420">
        <f t="shared" si="418"/>
        <v>178</v>
      </c>
    </row>
    <row r="13421" spans="1:27" x14ac:dyDescent="0.25">
      <c r="A13421" t="s">
        <v>2435</v>
      </c>
      <c r="B13421">
        <v>2009</v>
      </c>
      <c r="C13421" t="str">
        <f t="shared" si="419"/>
        <v>Post Drug Era 2007-2012</v>
      </c>
      <c r="D13421" t="s">
        <v>19</v>
      </c>
      <c r="E13421">
        <v>771</v>
      </c>
      <c r="F13421">
        <v>85</v>
      </c>
      <c r="G13421">
        <v>18</v>
      </c>
      <c r="H13421">
        <v>79</v>
      </c>
      <c r="I13421">
        <v>141</v>
      </c>
      <c r="J13421">
        <v>0</v>
      </c>
      <c r="K13421">
        <v>6</v>
      </c>
      <c r="L13421">
        <v>10</v>
      </c>
      <c r="M13421">
        <v>1</v>
      </c>
      <c r="Q13421">
        <v>192</v>
      </c>
      <c r="R13421">
        <v>4.3</v>
      </c>
      <c r="X13421">
        <v>121</v>
      </c>
      <c r="Z13421">
        <v>534</v>
      </c>
      <c r="AA13421">
        <f t="shared" si="418"/>
        <v>178</v>
      </c>
    </row>
    <row r="13422" spans="1:27" x14ac:dyDescent="0.25">
      <c r="A13422" t="s">
        <v>3014</v>
      </c>
      <c r="B13422">
        <v>1984</v>
      </c>
      <c r="C13422" t="str">
        <f t="shared" si="419"/>
        <v>Pre-Drug 1970-1991</v>
      </c>
      <c r="D13422" t="s">
        <v>18</v>
      </c>
      <c r="E13422">
        <v>771</v>
      </c>
      <c r="F13422">
        <v>75</v>
      </c>
      <c r="G13422">
        <v>11</v>
      </c>
      <c r="H13422">
        <v>58</v>
      </c>
      <c r="I13422">
        <v>126</v>
      </c>
      <c r="J13422">
        <v>7</v>
      </c>
      <c r="K13422">
        <v>4</v>
      </c>
      <c r="L13422">
        <v>2</v>
      </c>
      <c r="M13422">
        <v>2</v>
      </c>
      <c r="Q13422">
        <v>191</v>
      </c>
      <c r="R13422">
        <v>3.78</v>
      </c>
      <c r="X13422">
        <v>109</v>
      </c>
      <c r="Y13422">
        <v>0.27</v>
      </c>
      <c r="Z13422">
        <v>536</v>
      </c>
      <c r="AA13422">
        <f t="shared" si="418"/>
        <v>178.66666666666666</v>
      </c>
    </row>
    <row r="13423" spans="1:27" x14ac:dyDescent="0.25">
      <c r="A13423" t="s">
        <v>1445</v>
      </c>
      <c r="B13423">
        <v>2010</v>
      </c>
      <c r="C13423" t="str">
        <f t="shared" si="419"/>
        <v>Post Drug Era 2007-2012</v>
      </c>
      <c r="D13423" t="s">
        <v>18</v>
      </c>
      <c r="E13423">
        <v>771</v>
      </c>
      <c r="F13423">
        <v>95</v>
      </c>
      <c r="G13423">
        <v>26</v>
      </c>
      <c r="H13423">
        <v>49</v>
      </c>
      <c r="I13423">
        <v>84</v>
      </c>
      <c r="J13423">
        <v>4</v>
      </c>
      <c r="K13423">
        <v>1</v>
      </c>
      <c r="L13423">
        <v>3</v>
      </c>
      <c r="M13423">
        <v>2</v>
      </c>
      <c r="Q13423">
        <v>199</v>
      </c>
      <c r="R13423">
        <v>4.7300000000000004</v>
      </c>
      <c r="X13423">
        <v>115</v>
      </c>
      <c r="Z13423">
        <v>542</v>
      </c>
      <c r="AA13423">
        <f t="shared" si="418"/>
        <v>180.66666666666666</v>
      </c>
    </row>
    <row r="13424" spans="1:27" x14ac:dyDescent="0.25">
      <c r="A13424" t="s">
        <v>112</v>
      </c>
      <c r="B13424">
        <v>2002</v>
      </c>
      <c r="C13424" t="str">
        <f t="shared" si="419"/>
        <v>Drug Era 1992-2006</v>
      </c>
      <c r="D13424" t="s">
        <v>18</v>
      </c>
      <c r="E13424">
        <v>771</v>
      </c>
      <c r="F13424">
        <v>79</v>
      </c>
      <c r="G13424">
        <v>20</v>
      </c>
      <c r="H13424">
        <v>65</v>
      </c>
      <c r="I13424">
        <v>107</v>
      </c>
      <c r="J13424">
        <v>3</v>
      </c>
      <c r="K13424">
        <v>2</v>
      </c>
      <c r="L13424">
        <v>8</v>
      </c>
      <c r="M13424">
        <v>0</v>
      </c>
      <c r="Q13424">
        <v>179</v>
      </c>
      <c r="R13424">
        <v>3.91</v>
      </c>
      <c r="X13424">
        <v>107</v>
      </c>
      <c r="Z13424">
        <v>545</v>
      </c>
      <c r="AA13424">
        <f t="shared" si="418"/>
        <v>181.66666666666666</v>
      </c>
    </row>
    <row r="13425" spans="1:27" x14ac:dyDescent="0.25">
      <c r="A13425" t="s">
        <v>2893</v>
      </c>
      <c r="B13425">
        <v>1980</v>
      </c>
      <c r="C13425" t="str">
        <f t="shared" si="419"/>
        <v>Pre-Drug 1970-1991</v>
      </c>
      <c r="D13425" t="s">
        <v>19</v>
      </c>
      <c r="E13425">
        <v>771</v>
      </c>
      <c r="F13425">
        <v>76</v>
      </c>
      <c r="G13425">
        <v>15</v>
      </c>
      <c r="H13425">
        <v>66</v>
      </c>
      <c r="I13425">
        <v>116</v>
      </c>
      <c r="J13425">
        <v>4</v>
      </c>
      <c r="K13425">
        <v>2</v>
      </c>
      <c r="L13425">
        <v>4</v>
      </c>
      <c r="M13425">
        <v>0</v>
      </c>
      <c r="Q13425">
        <v>163</v>
      </c>
      <c r="R13425">
        <v>3.66</v>
      </c>
      <c r="X13425">
        <v>67</v>
      </c>
      <c r="Y13425">
        <v>0.23</v>
      </c>
      <c r="Z13425">
        <v>561</v>
      </c>
      <c r="AA13425">
        <f t="shared" si="418"/>
        <v>187</v>
      </c>
    </row>
    <row r="13426" spans="1:27" x14ac:dyDescent="0.25">
      <c r="A13426" t="s">
        <v>1729</v>
      </c>
      <c r="B13426">
        <v>1995</v>
      </c>
      <c r="C13426" t="str">
        <f t="shared" si="419"/>
        <v>Pre-Drug 1970-1991</v>
      </c>
      <c r="D13426" t="s">
        <v>19</v>
      </c>
      <c r="E13426">
        <v>771</v>
      </c>
      <c r="F13426">
        <v>64</v>
      </c>
      <c r="G13426">
        <v>17</v>
      </c>
      <c r="H13426">
        <v>46</v>
      </c>
      <c r="I13426">
        <v>99</v>
      </c>
      <c r="J13426">
        <v>2</v>
      </c>
      <c r="K13426">
        <v>3</v>
      </c>
      <c r="L13426">
        <v>12</v>
      </c>
      <c r="M13426">
        <v>0</v>
      </c>
      <c r="Q13426">
        <v>174</v>
      </c>
      <c r="R13426">
        <v>3.08</v>
      </c>
      <c r="X13426">
        <v>73</v>
      </c>
      <c r="Y13426">
        <v>0.24</v>
      </c>
      <c r="Z13426">
        <v>561</v>
      </c>
      <c r="AA13426">
        <f t="shared" si="418"/>
        <v>187</v>
      </c>
    </row>
    <row r="13427" spans="1:27" x14ac:dyDescent="0.25">
      <c r="A13427" t="s">
        <v>919</v>
      </c>
      <c r="B13427">
        <v>1971</v>
      </c>
      <c r="C13427" t="str">
        <f t="shared" si="419"/>
        <v>Pre-Drug 1970-1991</v>
      </c>
      <c r="D13427" t="s">
        <v>18</v>
      </c>
      <c r="E13427">
        <v>771</v>
      </c>
      <c r="F13427">
        <v>53</v>
      </c>
      <c r="G13427">
        <v>8</v>
      </c>
      <c r="H13427">
        <v>53</v>
      </c>
      <c r="I13427">
        <v>131</v>
      </c>
      <c r="J13427">
        <v>5</v>
      </c>
      <c r="K13427">
        <v>8</v>
      </c>
      <c r="L13427">
        <v>4</v>
      </c>
      <c r="M13427">
        <v>0</v>
      </c>
      <c r="Q13427">
        <v>162</v>
      </c>
      <c r="R13427">
        <v>2.5299999999999998</v>
      </c>
      <c r="X13427">
        <v>71</v>
      </c>
      <c r="Y13427">
        <v>0.23</v>
      </c>
      <c r="Z13427">
        <v>565</v>
      </c>
      <c r="AA13427">
        <f t="shared" si="418"/>
        <v>188.33333333333334</v>
      </c>
    </row>
    <row r="13428" spans="1:27" x14ac:dyDescent="0.25">
      <c r="A13428" t="s">
        <v>1234</v>
      </c>
      <c r="B13428">
        <v>1984</v>
      </c>
      <c r="C13428" t="str">
        <f t="shared" si="419"/>
        <v>Pre-Drug 1970-1991</v>
      </c>
      <c r="D13428" t="s">
        <v>18</v>
      </c>
      <c r="E13428">
        <v>771</v>
      </c>
      <c r="F13428">
        <v>56</v>
      </c>
      <c r="G13428">
        <v>9</v>
      </c>
      <c r="H13428">
        <v>50</v>
      </c>
      <c r="I13428">
        <v>150</v>
      </c>
      <c r="J13428">
        <v>8</v>
      </c>
      <c r="K13428">
        <v>8</v>
      </c>
      <c r="L13428">
        <v>4</v>
      </c>
      <c r="M13428">
        <v>1</v>
      </c>
      <c r="Q13428">
        <v>160</v>
      </c>
      <c r="R13428">
        <v>2.66</v>
      </c>
      <c r="X13428">
        <v>92</v>
      </c>
      <c r="Y13428">
        <v>0.22</v>
      </c>
      <c r="Z13428">
        <v>569</v>
      </c>
      <c r="AA13428">
        <f t="shared" si="418"/>
        <v>189.66666666666666</v>
      </c>
    </row>
    <row r="13429" spans="1:27" x14ac:dyDescent="0.25">
      <c r="A13429" t="s">
        <v>1881</v>
      </c>
      <c r="B13429">
        <v>1998</v>
      </c>
      <c r="C13429" t="str">
        <f t="shared" si="419"/>
        <v>Drug Era 1992-2006</v>
      </c>
      <c r="D13429" t="s">
        <v>19</v>
      </c>
      <c r="E13429">
        <v>772</v>
      </c>
      <c r="F13429">
        <v>108</v>
      </c>
      <c r="G13429">
        <v>25</v>
      </c>
      <c r="H13429">
        <v>70</v>
      </c>
      <c r="I13429">
        <v>107</v>
      </c>
      <c r="J13429">
        <v>0</v>
      </c>
      <c r="K13429">
        <v>1</v>
      </c>
      <c r="L13429">
        <v>2</v>
      </c>
      <c r="M13429">
        <v>0</v>
      </c>
      <c r="Q13429">
        <v>195</v>
      </c>
      <c r="R13429">
        <v>5.64</v>
      </c>
      <c r="X13429">
        <v>74</v>
      </c>
      <c r="Z13429">
        <v>517</v>
      </c>
      <c r="AA13429">
        <f t="shared" si="418"/>
        <v>172.33333333333334</v>
      </c>
    </row>
    <row r="13430" spans="1:27" x14ac:dyDescent="0.25">
      <c r="A13430" t="s">
        <v>297</v>
      </c>
      <c r="B13430">
        <v>2007</v>
      </c>
      <c r="C13430" t="str">
        <f t="shared" si="419"/>
        <v>Post Drug Era 2007-2012</v>
      </c>
      <c r="D13430" t="s">
        <v>19</v>
      </c>
      <c r="E13430">
        <v>772</v>
      </c>
      <c r="F13430">
        <v>98</v>
      </c>
      <c r="G13430">
        <v>27</v>
      </c>
      <c r="H13430">
        <v>65</v>
      </c>
      <c r="I13430">
        <v>136</v>
      </c>
      <c r="J13430">
        <v>4</v>
      </c>
      <c r="K13430">
        <v>3</v>
      </c>
      <c r="L13430">
        <v>5</v>
      </c>
      <c r="M13430">
        <v>1</v>
      </c>
      <c r="Q13430">
        <v>199</v>
      </c>
      <c r="R13430">
        <v>5.0999999999999996</v>
      </c>
      <c r="X13430">
        <v>130</v>
      </c>
      <c r="Z13430">
        <v>519</v>
      </c>
      <c r="AA13430">
        <f t="shared" si="418"/>
        <v>173</v>
      </c>
    </row>
    <row r="13431" spans="1:27" x14ac:dyDescent="0.25">
      <c r="A13431" t="s">
        <v>1827</v>
      </c>
      <c r="B13431">
        <v>1998</v>
      </c>
      <c r="C13431" t="str">
        <f t="shared" si="419"/>
        <v>Drug Era 1992-2006</v>
      </c>
      <c r="D13431" t="s">
        <v>18</v>
      </c>
      <c r="E13431">
        <v>772</v>
      </c>
      <c r="F13431">
        <v>101</v>
      </c>
      <c r="G13431">
        <v>20</v>
      </c>
      <c r="H13431">
        <v>46</v>
      </c>
      <c r="I13431">
        <v>88</v>
      </c>
      <c r="J13431">
        <v>3</v>
      </c>
      <c r="K13431">
        <v>5</v>
      </c>
      <c r="L13431">
        <v>3</v>
      </c>
      <c r="M13431">
        <v>1</v>
      </c>
      <c r="Q13431">
        <v>222</v>
      </c>
      <c r="R13431">
        <v>5.21</v>
      </c>
      <c r="X13431">
        <v>93</v>
      </c>
      <c r="Z13431">
        <v>523</v>
      </c>
      <c r="AA13431">
        <f t="shared" si="418"/>
        <v>174.33333333333334</v>
      </c>
    </row>
    <row r="13432" spans="1:27" x14ac:dyDescent="0.25">
      <c r="A13432" t="s">
        <v>286</v>
      </c>
      <c r="B13432">
        <v>2000</v>
      </c>
      <c r="C13432" t="str">
        <f t="shared" si="419"/>
        <v>Drug Era 1992-2006</v>
      </c>
      <c r="D13432" t="s">
        <v>18</v>
      </c>
      <c r="E13432">
        <v>772</v>
      </c>
      <c r="F13432">
        <v>92</v>
      </c>
      <c r="G13432">
        <v>24</v>
      </c>
      <c r="H13432">
        <v>79</v>
      </c>
      <c r="I13432">
        <v>98</v>
      </c>
      <c r="J13432">
        <v>4</v>
      </c>
      <c r="K13432">
        <v>2</v>
      </c>
      <c r="L13432">
        <v>6</v>
      </c>
      <c r="M13432">
        <v>0</v>
      </c>
      <c r="Q13432">
        <v>181</v>
      </c>
      <c r="R13432">
        <v>4.68</v>
      </c>
      <c r="X13432">
        <v>94</v>
      </c>
      <c r="Y13432">
        <v>0</v>
      </c>
      <c r="Z13432">
        <v>531</v>
      </c>
      <c r="AA13432">
        <f t="shared" si="418"/>
        <v>177</v>
      </c>
    </row>
    <row r="13433" spans="1:27" x14ac:dyDescent="0.25">
      <c r="A13433" t="s">
        <v>2275</v>
      </c>
      <c r="B13433">
        <v>1995</v>
      </c>
      <c r="C13433" t="str">
        <f t="shared" si="419"/>
        <v>Pre-Drug 1970-1991</v>
      </c>
      <c r="D13433" t="s">
        <v>19</v>
      </c>
      <c r="E13433">
        <v>772</v>
      </c>
      <c r="F13433">
        <v>107</v>
      </c>
      <c r="G13433">
        <v>32</v>
      </c>
      <c r="H13433">
        <v>47</v>
      </c>
      <c r="I13433">
        <v>75</v>
      </c>
      <c r="J13433">
        <v>0</v>
      </c>
      <c r="K13433">
        <v>4</v>
      </c>
      <c r="L13433">
        <v>4</v>
      </c>
      <c r="M13433">
        <v>0</v>
      </c>
      <c r="Q13433">
        <v>195</v>
      </c>
      <c r="R13433">
        <v>5.32</v>
      </c>
      <c r="X13433">
        <v>108</v>
      </c>
      <c r="Y13433">
        <v>0.26</v>
      </c>
      <c r="Z13433">
        <v>543</v>
      </c>
      <c r="AA13433">
        <f t="shared" si="418"/>
        <v>181</v>
      </c>
    </row>
    <row r="13434" spans="1:27" x14ac:dyDescent="0.25">
      <c r="A13434" t="s">
        <v>2349</v>
      </c>
      <c r="B13434">
        <v>2001</v>
      </c>
      <c r="C13434" t="str">
        <f t="shared" si="419"/>
        <v>Drug Era 1992-2006</v>
      </c>
      <c r="D13434" t="s">
        <v>18</v>
      </c>
      <c r="E13434">
        <v>772</v>
      </c>
      <c r="F13434">
        <v>88</v>
      </c>
      <c r="G13434">
        <v>24</v>
      </c>
      <c r="H13434">
        <v>36</v>
      </c>
      <c r="I13434">
        <v>102</v>
      </c>
      <c r="J13434">
        <v>2</v>
      </c>
      <c r="K13434">
        <v>2</v>
      </c>
      <c r="L13434">
        <v>4</v>
      </c>
      <c r="M13434">
        <v>0</v>
      </c>
      <c r="Q13434">
        <v>208</v>
      </c>
      <c r="R13434">
        <v>4.34</v>
      </c>
      <c r="X13434">
        <v>130</v>
      </c>
      <c r="Z13434">
        <v>548</v>
      </c>
      <c r="AA13434">
        <f t="shared" si="418"/>
        <v>182.66666666666666</v>
      </c>
    </row>
    <row r="13435" spans="1:27" x14ac:dyDescent="0.25">
      <c r="A13435" t="s">
        <v>994</v>
      </c>
      <c r="B13435">
        <v>2008</v>
      </c>
      <c r="C13435" t="str">
        <f t="shared" si="419"/>
        <v>Post Drug Era 2007-2012</v>
      </c>
      <c r="D13435" t="s">
        <v>19</v>
      </c>
      <c r="E13435">
        <v>772</v>
      </c>
      <c r="F13435">
        <v>76</v>
      </c>
      <c r="G13435">
        <v>19</v>
      </c>
      <c r="H13435">
        <v>59</v>
      </c>
      <c r="I13435">
        <v>128</v>
      </c>
      <c r="J13435">
        <v>2</v>
      </c>
      <c r="K13435">
        <v>3</v>
      </c>
      <c r="L13435">
        <v>6</v>
      </c>
      <c r="M13435">
        <v>2</v>
      </c>
      <c r="Q13435">
        <v>170</v>
      </c>
      <c r="R13435">
        <v>3.7</v>
      </c>
      <c r="X13435">
        <v>92</v>
      </c>
      <c r="Z13435">
        <v>554</v>
      </c>
      <c r="AA13435">
        <f t="shared" si="418"/>
        <v>184.66666666666666</v>
      </c>
    </row>
    <row r="13436" spans="1:27" x14ac:dyDescent="0.25">
      <c r="A13436" t="s">
        <v>2180</v>
      </c>
      <c r="B13436">
        <v>2003</v>
      </c>
      <c r="C13436" t="str">
        <f t="shared" si="419"/>
        <v>Drug Era 1992-2006</v>
      </c>
      <c r="D13436" t="s">
        <v>18</v>
      </c>
      <c r="E13436">
        <v>772</v>
      </c>
      <c r="F13436">
        <v>93</v>
      </c>
      <c r="G13436">
        <v>28</v>
      </c>
      <c r="H13436">
        <v>46</v>
      </c>
      <c r="I13436">
        <v>141</v>
      </c>
      <c r="J13436">
        <v>4</v>
      </c>
      <c r="K13436">
        <v>2</v>
      </c>
      <c r="L13436">
        <v>3</v>
      </c>
      <c r="M13436">
        <v>1</v>
      </c>
      <c r="Q13436">
        <v>191</v>
      </c>
      <c r="R13436">
        <v>4.5199999999999996</v>
      </c>
      <c r="X13436">
        <v>66</v>
      </c>
      <c r="Y13436">
        <v>0.26</v>
      </c>
      <c r="Z13436">
        <v>556</v>
      </c>
      <c r="AA13436">
        <f t="shared" si="418"/>
        <v>185.33333333333334</v>
      </c>
    </row>
    <row r="13437" spans="1:27" x14ac:dyDescent="0.25">
      <c r="A13437" t="s">
        <v>1160</v>
      </c>
      <c r="B13437">
        <v>2011</v>
      </c>
      <c r="C13437" t="str">
        <f t="shared" si="419"/>
        <v>Post Drug Era 2007-2012</v>
      </c>
      <c r="D13437" t="s">
        <v>19</v>
      </c>
      <c r="E13437">
        <v>772</v>
      </c>
      <c r="F13437">
        <v>70</v>
      </c>
      <c r="G13437">
        <v>13</v>
      </c>
      <c r="H13437">
        <v>57</v>
      </c>
      <c r="I13437">
        <v>126</v>
      </c>
      <c r="J13437">
        <v>1</v>
      </c>
      <c r="K13437">
        <v>6</v>
      </c>
      <c r="L13437">
        <v>1</v>
      </c>
      <c r="M13437">
        <v>1</v>
      </c>
      <c r="Q13437">
        <v>180</v>
      </c>
      <c r="R13437">
        <v>3.39</v>
      </c>
      <c r="X13437">
        <v>77</v>
      </c>
      <c r="Z13437">
        <v>557</v>
      </c>
      <c r="AA13437">
        <f t="shared" si="418"/>
        <v>185.66666666666666</v>
      </c>
    </row>
    <row r="13438" spans="1:27" x14ac:dyDescent="0.25">
      <c r="A13438" t="s">
        <v>617</v>
      </c>
      <c r="B13438">
        <v>1992</v>
      </c>
      <c r="C13438" t="str">
        <f t="shared" si="419"/>
        <v>Pre-Drug 1970-1991</v>
      </c>
      <c r="D13438" t="s">
        <v>18</v>
      </c>
      <c r="E13438">
        <v>772</v>
      </c>
      <c r="F13438">
        <v>76</v>
      </c>
      <c r="G13438">
        <v>15</v>
      </c>
      <c r="H13438">
        <v>33</v>
      </c>
      <c r="I13438">
        <v>117</v>
      </c>
      <c r="J13438">
        <v>2</v>
      </c>
      <c r="K13438">
        <v>4</v>
      </c>
      <c r="L13438">
        <v>5</v>
      </c>
      <c r="M13438">
        <v>2</v>
      </c>
      <c r="Q13438">
        <v>194</v>
      </c>
      <c r="R13438">
        <v>3.68</v>
      </c>
      <c r="X13438">
        <v>78</v>
      </c>
      <c r="Y13438">
        <v>0.26</v>
      </c>
      <c r="Z13438">
        <v>558</v>
      </c>
      <c r="AA13438">
        <f t="shared" si="418"/>
        <v>186</v>
      </c>
    </row>
    <row r="13439" spans="1:27" x14ac:dyDescent="0.25">
      <c r="A13439" t="s">
        <v>1584</v>
      </c>
      <c r="B13439">
        <v>2001</v>
      </c>
      <c r="C13439" t="str">
        <f t="shared" si="419"/>
        <v>Drug Era 1992-2006</v>
      </c>
      <c r="D13439" t="s">
        <v>18</v>
      </c>
      <c r="E13439">
        <v>772</v>
      </c>
      <c r="F13439">
        <v>69</v>
      </c>
      <c r="G13439">
        <v>18</v>
      </c>
      <c r="H13439">
        <v>46</v>
      </c>
      <c r="I13439">
        <v>142</v>
      </c>
      <c r="J13439">
        <v>3</v>
      </c>
      <c r="K13439">
        <v>5</v>
      </c>
      <c r="L13439">
        <v>4</v>
      </c>
      <c r="M13439">
        <v>2</v>
      </c>
      <c r="Q13439">
        <v>178</v>
      </c>
      <c r="R13439">
        <v>3.31</v>
      </c>
      <c r="X13439">
        <v>89</v>
      </c>
      <c r="Z13439">
        <v>562</v>
      </c>
      <c r="AA13439">
        <f t="shared" si="418"/>
        <v>187.33333333333334</v>
      </c>
    </row>
    <row r="13440" spans="1:27" x14ac:dyDescent="0.25">
      <c r="A13440" t="s">
        <v>2495</v>
      </c>
      <c r="B13440">
        <v>2012</v>
      </c>
      <c r="C13440" t="str">
        <f t="shared" si="419"/>
        <v>Post Drug Era 2007-2012</v>
      </c>
      <c r="D13440" t="s">
        <v>19</v>
      </c>
      <c r="E13440">
        <v>772</v>
      </c>
      <c r="F13440">
        <v>65</v>
      </c>
      <c r="G13440">
        <v>19</v>
      </c>
      <c r="H13440">
        <v>51</v>
      </c>
      <c r="I13440">
        <v>192</v>
      </c>
      <c r="J13440">
        <v>5</v>
      </c>
      <c r="K13440">
        <v>6</v>
      </c>
      <c r="L13440">
        <v>6</v>
      </c>
      <c r="M13440">
        <v>0</v>
      </c>
      <c r="Q13440">
        <v>167</v>
      </c>
      <c r="R13440">
        <v>3.05</v>
      </c>
      <c r="X13440">
        <v>56</v>
      </c>
      <c r="Z13440">
        <v>576</v>
      </c>
      <c r="AA13440">
        <f t="shared" si="418"/>
        <v>192</v>
      </c>
    </row>
    <row r="13441" spans="1:27" x14ac:dyDescent="0.25">
      <c r="A13441" t="s">
        <v>1611</v>
      </c>
      <c r="B13441">
        <v>2003</v>
      </c>
      <c r="C13441" t="str">
        <f t="shared" si="419"/>
        <v>Drug Era 1992-2006</v>
      </c>
      <c r="D13441" t="s">
        <v>19</v>
      </c>
      <c r="E13441">
        <v>773</v>
      </c>
      <c r="F13441">
        <v>86</v>
      </c>
      <c r="G13441">
        <v>24</v>
      </c>
      <c r="H13441">
        <v>58</v>
      </c>
      <c r="I13441">
        <v>147</v>
      </c>
      <c r="J13441">
        <v>3</v>
      </c>
      <c r="K13441">
        <v>5</v>
      </c>
      <c r="L13441">
        <v>5</v>
      </c>
      <c r="M13441">
        <v>4</v>
      </c>
      <c r="Q13441">
        <v>179</v>
      </c>
      <c r="R13441">
        <v>4.34</v>
      </c>
      <c r="X13441">
        <v>106</v>
      </c>
      <c r="Y13441">
        <v>0.25</v>
      </c>
      <c r="Z13441">
        <v>535</v>
      </c>
      <c r="AA13441">
        <f t="shared" si="418"/>
        <v>178.33333333333334</v>
      </c>
    </row>
    <row r="13442" spans="1:27" x14ac:dyDescent="0.25">
      <c r="A13442" t="s">
        <v>20</v>
      </c>
      <c r="B13442">
        <v>1978</v>
      </c>
      <c r="C13442" t="str">
        <f t="shared" si="419"/>
        <v>Pre-Drug 1970-1991</v>
      </c>
      <c r="D13442" t="s">
        <v>19</v>
      </c>
      <c r="E13442">
        <v>773</v>
      </c>
      <c r="F13442">
        <v>80</v>
      </c>
      <c r="G13442">
        <v>14</v>
      </c>
      <c r="H13442">
        <v>80</v>
      </c>
      <c r="I13442">
        <v>93</v>
      </c>
      <c r="J13442">
        <v>4</v>
      </c>
      <c r="K13442">
        <v>3</v>
      </c>
      <c r="L13442">
        <v>2</v>
      </c>
      <c r="M13442">
        <v>0</v>
      </c>
      <c r="Q13442">
        <v>185</v>
      </c>
      <c r="R13442">
        <v>4.03</v>
      </c>
      <c r="X13442">
        <v>92</v>
      </c>
      <c r="Y13442">
        <v>0.27</v>
      </c>
      <c r="Z13442">
        <v>536</v>
      </c>
      <c r="AA13442">
        <f t="shared" ref="AA13442:AA13505" si="420">Z13442/3</f>
        <v>178.66666666666666</v>
      </c>
    </row>
    <row r="13443" spans="1:27" x14ac:dyDescent="0.25">
      <c r="A13443" t="s">
        <v>779</v>
      </c>
      <c r="B13443">
        <v>1999</v>
      </c>
      <c r="C13443" t="str">
        <f t="shared" ref="C13443:C13506" si="421">IF(B13443&lt;1997,"Pre-Drug 1970-1991",IF(B13443&lt;=2006,"Drug Era 1992-2006","Post Drug Era 2007-2012"))</f>
        <v>Drug Era 1992-2006</v>
      </c>
      <c r="D13443" t="s">
        <v>18</v>
      </c>
      <c r="E13443">
        <v>773</v>
      </c>
      <c r="F13443">
        <v>95</v>
      </c>
      <c r="G13443">
        <v>20</v>
      </c>
      <c r="H13443">
        <v>76</v>
      </c>
      <c r="I13443">
        <v>140</v>
      </c>
      <c r="J13443">
        <v>2</v>
      </c>
      <c r="K13443">
        <v>9</v>
      </c>
      <c r="L13443">
        <v>7</v>
      </c>
      <c r="M13443">
        <v>4</v>
      </c>
      <c r="Q13443">
        <v>177</v>
      </c>
      <c r="R13443">
        <v>4.79</v>
      </c>
      <c r="X13443">
        <v>83</v>
      </c>
      <c r="Y13443">
        <v>0</v>
      </c>
      <c r="Z13443">
        <v>536</v>
      </c>
      <c r="AA13443">
        <f t="shared" si="420"/>
        <v>178.66666666666666</v>
      </c>
    </row>
    <row r="13444" spans="1:27" x14ac:dyDescent="0.25">
      <c r="A13444" t="s">
        <v>435</v>
      </c>
      <c r="B13444">
        <v>2009</v>
      </c>
      <c r="C13444" t="str">
        <f t="shared" si="421"/>
        <v>Post Drug Era 2007-2012</v>
      </c>
      <c r="D13444" t="s">
        <v>19</v>
      </c>
      <c r="E13444">
        <v>773</v>
      </c>
      <c r="F13444">
        <v>92</v>
      </c>
      <c r="G13444">
        <v>27</v>
      </c>
      <c r="H13444">
        <v>72</v>
      </c>
      <c r="I13444">
        <v>90</v>
      </c>
      <c r="J13444">
        <v>1</v>
      </c>
      <c r="K13444">
        <v>5</v>
      </c>
      <c r="L13444">
        <v>4</v>
      </c>
      <c r="M13444">
        <v>0</v>
      </c>
      <c r="Q13444">
        <v>185</v>
      </c>
      <c r="R13444">
        <v>4.63</v>
      </c>
      <c r="X13444">
        <v>65</v>
      </c>
      <c r="Z13444">
        <v>536</v>
      </c>
      <c r="AA13444">
        <f t="shared" si="420"/>
        <v>178.66666666666666</v>
      </c>
    </row>
    <row r="13445" spans="1:27" x14ac:dyDescent="0.25">
      <c r="A13445" t="s">
        <v>277</v>
      </c>
      <c r="B13445">
        <v>1982</v>
      </c>
      <c r="C13445" t="str">
        <f t="shared" si="421"/>
        <v>Pre-Drug 1970-1991</v>
      </c>
      <c r="D13445" t="s">
        <v>19</v>
      </c>
      <c r="E13445">
        <v>773</v>
      </c>
      <c r="F13445">
        <v>76</v>
      </c>
      <c r="G13445">
        <v>20</v>
      </c>
      <c r="H13445">
        <v>80</v>
      </c>
      <c r="I13445">
        <v>103</v>
      </c>
      <c r="J13445">
        <v>3</v>
      </c>
      <c r="K13445">
        <v>4</v>
      </c>
      <c r="L13445">
        <v>0</v>
      </c>
      <c r="M13445">
        <v>0</v>
      </c>
      <c r="Q13445">
        <v>163</v>
      </c>
      <c r="R13445">
        <v>3.78</v>
      </c>
      <c r="X13445">
        <v>94</v>
      </c>
      <c r="Y13445">
        <v>0.23</v>
      </c>
      <c r="Z13445">
        <v>543</v>
      </c>
      <c r="AA13445">
        <f t="shared" si="420"/>
        <v>181</v>
      </c>
    </row>
    <row r="13446" spans="1:27" x14ac:dyDescent="0.25">
      <c r="A13446" t="s">
        <v>2349</v>
      </c>
      <c r="B13446">
        <v>1997</v>
      </c>
      <c r="C13446" t="str">
        <f t="shared" si="421"/>
        <v>Drug Era 1992-2006</v>
      </c>
      <c r="D13446" t="s">
        <v>18</v>
      </c>
      <c r="E13446">
        <v>773</v>
      </c>
      <c r="F13446">
        <v>85</v>
      </c>
      <c r="G13446">
        <v>19</v>
      </c>
      <c r="H13446">
        <v>47</v>
      </c>
      <c r="I13446">
        <v>152</v>
      </c>
      <c r="J13446">
        <v>5</v>
      </c>
      <c r="K13446">
        <v>5</v>
      </c>
      <c r="L13446">
        <v>3</v>
      </c>
      <c r="M13446">
        <v>2</v>
      </c>
      <c r="Q13446">
        <v>189</v>
      </c>
      <c r="R13446">
        <v>4.2300000000000004</v>
      </c>
      <c r="X13446">
        <v>84</v>
      </c>
      <c r="Y13446">
        <v>0.26</v>
      </c>
      <c r="Z13446">
        <v>543</v>
      </c>
      <c r="AA13446">
        <f t="shared" si="420"/>
        <v>181</v>
      </c>
    </row>
    <row r="13447" spans="1:27" x14ac:dyDescent="0.25">
      <c r="A13447" t="s">
        <v>3042</v>
      </c>
      <c r="B13447">
        <v>1984</v>
      </c>
      <c r="C13447" t="str">
        <f t="shared" si="421"/>
        <v>Pre-Drug 1970-1991</v>
      </c>
      <c r="D13447" t="s">
        <v>18</v>
      </c>
      <c r="E13447">
        <v>773</v>
      </c>
      <c r="F13447">
        <v>68</v>
      </c>
      <c r="G13447">
        <v>16</v>
      </c>
      <c r="H13447">
        <v>42</v>
      </c>
      <c r="I13447">
        <v>103</v>
      </c>
      <c r="J13447">
        <v>1</v>
      </c>
      <c r="K13447">
        <v>3</v>
      </c>
      <c r="L13447">
        <v>3</v>
      </c>
      <c r="M13447">
        <v>1</v>
      </c>
      <c r="Q13447">
        <v>181</v>
      </c>
      <c r="R13447">
        <v>3.24</v>
      </c>
      <c r="X13447">
        <v>103</v>
      </c>
      <c r="Y13447">
        <v>0.25</v>
      </c>
      <c r="Z13447">
        <v>567</v>
      </c>
      <c r="AA13447">
        <f t="shared" si="420"/>
        <v>189</v>
      </c>
    </row>
    <row r="13448" spans="1:27" x14ac:dyDescent="0.25">
      <c r="A13448" t="s">
        <v>2336</v>
      </c>
      <c r="B13448">
        <v>1985</v>
      </c>
      <c r="C13448" t="str">
        <f t="shared" si="421"/>
        <v>Pre-Drug 1970-1991</v>
      </c>
      <c r="D13448" t="s">
        <v>18</v>
      </c>
      <c r="E13448">
        <v>773</v>
      </c>
      <c r="F13448">
        <v>49</v>
      </c>
      <c r="G13448">
        <v>7</v>
      </c>
      <c r="H13448">
        <v>52</v>
      </c>
      <c r="I13448">
        <v>138</v>
      </c>
      <c r="J13448">
        <v>10</v>
      </c>
      <c r="K13448">
        <v>4</v>
      </c>
      <c r="L13448">
        <v>3</v>
      </c>
      <c r="M13448">
        <v>0</v>
      </c>
      <c r="Q13448">
        <v>153</v>
      </c>
      <c r="R13448">
        <v>2.27</v>
      </c>
      <c r="X13448">
        <v>102</v>
      </c>
      <c r="Y13448">
        <v>0.21</v>
      </c>
      <c r="Z13448">
        <v>582</v>
      </c>
      <c r="AA13448">
        <f t="shared" si="420"/>
        <v>194</v>
      </c>
    </row>
    <row r="13449" spans="1:27" x14ac:dyDescent="0.25">
      <c r="A13449" t="s">
        <v>824</v>
      </c>
      <c r="B13449">
        <v>2005</v>
      </c>
      <c r="C13449" t="str">
        <f t="shared" si="421"/>
        <v>Drug Era 1992-2006</v>
      </c>
      <c r="D13449" t="s">
        <v>19</v>
      </c>
      <c r="E13449">
        <v>774</v>
      </c>
      <c r="F13449">
        <v>93</v>
      </c>
      <c r="G13449">
        <v>32</v>
      </c>
      <c r="H13449">
        <v>48</v>
      </c>
      <c r="I13449">
        <v>103</v>
      </c>
      <c r="J13449">
        <v>1</v>
      </c>
      <c r="K13449">
        <v>4</v>
      </c>
      <c r="L13449">
        <v>6</v>
      </c>
      <c r="M13449">
        <v>1</v>
      </c>
      <c r="Q13449">
        <v>189</v>
      </c>
      <c r="R13449">
        <v>4.6100000000000003</v>
      </c>
      <c r="X13449">
        <v>66</v>
      </c>
      <c r="Z13449">
        <v>545</v>
      </c>
      <c r="AA13449">
        <f t="shared" si="420"/>
        <v>181.66666666666666</v>
      </c>
    </row>
    <row r="13450" spans="1:27" x14ac:dyDescent="0.25">
      <c r="A13450" t="s">
        <v>1044</v>
      </c>
      <c r="B13450">
        <v>1997</v>
      </c>
      <c r="C13450" t="str">
        <f t="shared" si="421"/>
        <v>Drug Era 1992-2006</v>
      </c>
      <c r="D13450" t="s">
        <v>19</v>
      </c>
      <c r="E13450">
        <v>774</v>
      </c>
      <c r="F13450">
        <v>76</v>
      </c>
      <c r="G13450">
        <v>10</v>
      </c>
      <c r="H13450">
        <v>78</v>
      </c>
      <c r="I13450">
        <v>159</v>
      </c>
      <c r="J13450">
        <v>1</v>
      </c>
      <c r="K13450">
        <v>5</v>
      </c>
      <c r="L13450">
        <v>3</v>
      </c>
      <c r="M13450">
        <v>0</v>
      </c>
      <c r="Q13450">
        <v>155</v>
      </c>
      <c r="R13450">
        <v>3.74</v>
      </c>
      <c r="X13450">
        <v>80</v>
      </c>
      <c r="Y13450">
        <v>0.22</v>
      </c>
      <c r="Z13450">
        <v>548</v>
      </c>
      <c r="AA13450">
        <f t="shared" si="420"/>
        <v>182.66666666666666</v>
      </c>
    </row>
    <row r="13451" spans="1:27" x14ac:dyDescent="0.25">
      <c r="A13451" t="s">
        <v>892</v>
      </c>
      <c r="B13451">
        <v>1994</v>
      </c>
      <c r="C13451" t="str">
        <f t="shared" si="421"/>
        <v>Pre-Drug 1970-1991</v>
      </c>
      <c r="D13451" t="s">
        <v>19</v>
      </c>
      <c r="E13451">
        <v>774</v>
      </c>
      <c r="F13451">
        <v>88</v>
      </c>
      <c r="G13451">
        <v>21</v>
      </c>
      <c r="H13451">
        <v>71</v>
      </c>
      <c r="I13451">
        <v>148</v>
      </c>
      <c r="J13451">
        <v>0</v>
      </c>
      <c r="K13451">
        <v>10</v>
      </c>
      <c r="L13451">
        <v>3</v>
      </c>
      <c r="M13451">
        <v>0</v>
      </c>
      <c r="Q13451">
        <v>178</v>
      </c>
      <c r="R13451">
        <v>4.32</v>
      </c>
      <c r="X13451">
        <v>82</v>
      </c>
      <c r="Y13451">
        <v>0.24</v>
      </c>
      <c r="Z13451">
        <v>550</v>
      </c>
      <c r="AA13451">
        <f t="shared" si="420"/>
        <v>183.33333333333334</v>
      </c>
    </row>
    <row r="13452" spans="1:27" x14ac:dyDescent="0.25">
      <c r="A13452" t="s">
        <v>2590</v>
      </c>
      <c r="B13452">
        <v>1978</v>
      </c>
      <c r="C13452" t="str">
        <f t="shared" si="421"/>
        <v>Pre-Drug 1970-1991</v>
      </c>
      <c r="D13452" t="s">
        <v>19</v>
      </c>
      <c r="E13452">
        <v>774</v>
      </c>
      <c r="F13452">
        <v>84</v>
      </c>
      <c r="G13452">
        <v>14</v>
      </c>
      <c r="H13452">
        <v>44</v>
      </c>
      <c r="I13452">
        <v>80</v>
      </c>
      <c r="J13452">
        <v>2</v>
      </c>
      <c r="K13452">
        <v>5</v>
      </c>
      <c r="L13452">
        <v>3</v>
      </c>
      <c r="M13452">
        <v>3</v>
      </c>
      <c r="Q13452">
        <v>188</v>
      </c>
      <c r="R13452">
        <v>4.0999999999999996</v>
      </c>
      <c r="X13452">
        <v>112</v>
      </c>
      <c r="Y13452">
        <v>0.26</v>
      </c>
      <c r="Z13452">
        <v>553</v>
      </c>
      <c r="AA13452">
        <f t="shared" si="420"/>
        <v>184.33333333333334</v>
      </c>
    </row>
    <row r="13453" spans="1:27" x14ac:dyDescent="0.25">
      <c r="A13453" t="s">
        <v>104</v>
      </c>
      <c r="B13453">
        <v>1993</v>
      </c>
      <c r="C13453" t="str">
        <f t="shared" si="421"/>
        <v>Pre-Drug 1970-1991</v>
      </c>
      <c r="D13453" t="s">
        <v>18</v>
      </c>
      <c r="E13453">
        <v>774</v>
      </c>
      <c r="F13453">
        <v>79</v>
      </c>
      <c r="G13453">
        <v>20</v>
      </c>
      <c r="H13453">
        <v>31</v>
      </c>
      <c r="I13453">
        <v>96</v>
      </c>
      <c r="J13453">
        <v>2</v>
      </c>
      <c r="K13453">
        <v>3</v>
      </c>
      <c r="L13453">
        <v>3</v>
      </c>
      <c r="M13453">
        <v>1</v>
      </c>
      <c r="Q13453">
        <v>197</v>
      </c>
      <c r="R13453">
        <v>3.78</v>
      </c>
      <c r="X13453">
        <v>92</v>
      </c>
      <c r="Y13453">
        <v>0.27</v>
      </c>
      <c r="Z13453">
        <v>564</v>
      </c>
      <c r="AA13453">
        <f t="shared" si="420"/>
        <v>188</v>
      </c>
    </row>
    <row r="13454" spans="1:27" x14ac:dyDescent="0.25">
      <c r="A13454" t="s">
        <v>1192</v>
      </c>
      <c r="B13454">
        <v>2011</v>
      </c>
      <c r="C13454" t="str">
        <f t="shared" si="421"/>
        <v>Post Drug Era 2007-2012</v>
      </c>
      <c r="D13454" t="s">
        <v>19</v>
      </c>
      <c r="E13454">
        <v>774</v>
      </c>
      <c r="F13454">
        <v>62</v>
      </c>
      <c r="G13454">
        <v>21</v>
      </c>
      <c r="H13454">
        <v>72</v>
      </c>
      <c r="I13454">
        <v>117</v>
      </c>
      <c r="J13454">
        <v>8</v>
      </c>
      <c r="K13454">
        <v>8</v>
      </c>
      <c r="L13454">
        <v>4</v>
      </c>
      <c r="M13454">
        <v>1</v>
      </c>
      <c r="Q13454">
        <v>146</v>
      </c>
      <c r="R13454">
        <v>2.95</v>
      </c>
      <c r="X13454">
        <v>86</v>
      </c>
      <c r="Z13454">
        <v>567</v>
      </c>
      <c r="AA13454">
        <f t="shared" si="420"/>
        <v>189</v>
      </c>
    </row>
    <row r="13455" spans="1:27" x14ac:dyDescent="0.25">
      <c r="A13455" t="s">
        <v>325</v>
      </c>
      <c r="B13455">
        <v>1990</v>
      </c>
      <c r="C13455" t="str">
        <f t="shared" si="421"/>
        <v>Pre-Drug 1970-1991</v>
      </c>
      <c r="D13455" t="s">
        <v>18</v>
      </c>
      <c r="E13455">
        <v>774</v>
      </c>
      <c r="F13455">
        <v>62</v>
      </c>
      <c r="G13455">
        <v>19</v>
      </c>
      <c r="H13455">
        <v>52</v>
      </c>
      <c r="I13455">
        <v>113</v>
      </c>
      <c r="J13455">
        <v>10</v>
      </c>
      <c r="K13455">
        <v>3</v>
      </c>
      <c r="L13455">
        <v>3</v>
      </c>
      <c r="M13455">
        <v>3</v>
      </c>
      <c r="Q13455">
        <v>164</v>
      </c>
      <c r="R13455">
        <v>2.93</v>
      </c>
      <c r="X13455">
        <v>79</v>
      </c>
      <c r="Y13455">
        <v>0.23</v>
      </c>
      <c r="Z13455">
        <v>572</v>
      </c>
      <c r="AA13455">
        <f t="shared" si="420"/>
        <v>190.66666666666666</v>
      </c>
    </row>
    <row r="13456" spans="1:27" x14ac:dyDescent="0.25">
      <c r="A13456" t="s">
        <v>1687</v>
      </c>
      <c r="B13456">
        <v>1994</v>
      </c>
      <c r="C13456" t="str">
        <f t="shared" si="421"/>
        <v>Pre-Drug 1970-1991</v>
      </c>
      <c r="D13456" t="s">
        <v>18</v>
      </c>
      <c r="E13456">
        <v>774</v>
      </c>
      <c r="F13456">
        <v>35</v>
      </c>
      <c r="G13456">
        <v>4</v>
      </c>
      <c r="H13456">
        <v>31</v>
      </c>
      <c r="I13456">
        <v>156</v>
      </c>
      <c r="J13456">
        <v>3</v>
      </c>
      <c r="K13456">
        <v>3</v>
      </c>
      <c r="L13456">
        <v>6</v>
      </c>
      <c r="M13456">
        <v>1</v>
      </c>
      <c r="Q13456">
        <v>150</v>
      </c>
      <c r="R13456">
        <v>1.56</v>
      </c>
      <c r="X13456">
        <v>89</v>
      </c>
      <c r="Y13456">
        <v>0.19</v>
      </c>
      <c r="Z13456">
        <v>606</v>
      </c>
      <c r="AA13456">
        <f t="shared" si="420"/>
        <v>202</v>
      </c>
    </row>
    <row r="13457" spans="1:27" x14ac:dyDescent="0.25">
      <c r="A13457" t="s">
        <v>1916</v>
      </c>
      <c r="B13457">
        <v>1973</v>
      </c>
      <c r="C13457" t="str">
        <f t="shared" si="421"/>
        <v>Pre-Drug 1970-1991</v>
      </c>
      <c r="D13457" t="s">
        <v>18</v>
      </c>
      <c r="E13457">
        <v>775</v>
      </c>
      <c r="F13457">
        <v>88</v>
      </c>
      <c r="G13457">
        <v>18</v>
      </c>
      <c r="H13457">
        <v>109</v>
      </c>
      <c r="I13457">
        <v>151</v>
      </c>
      <c r="J13457">
        <v>2</v>
      </c>
      <c r="K13457">
        <v>6</v>
      </c>
      <c r="L13457">
        <v>3</v>
      </c>
      <c r="M13457">
        <v>3</v>
      </c>
      <c r="Q13457">
        <v>151</v>
      </c>
      <c r="R13457">
        <v>4.49</v>
      </c>
      <c r="X13457">
        <v>122</v>
      </c>
      <c r="Y13457">
        <v>0.23</v>
      </c>
      <c r="Z13457">
        <v>529</v>
      </c>
      <c r="AA13457">
        <f t="shared" si="420"/>
        <v>176.33333333333334</v>
      </c>
    </row>
    <row r="13458" spans="1:27" x14ac:dyDescent="0.25">
      <c r="A13458" t="s">
        <v>281</v>
      </c>
      <c r="B13458">
        <v>1991</v>
      </c>
      <c r="C13458" t="str">
        <f t="shared" si="421"/>
        <v>Pre-Drug 1970-1991</v>
      </c>
      <c r="D13458" t="s">
        <v>19</v>
      </c>
      <c r="E13458">
        <v>775</v>
      </c>
      <c r="F13458">
        <v>82</v>
      </c>
      <c r="G13458">
        <v>13</v>
      </c>
      <c r="H13458">
        <v>59</v>
      </c>
      <c r="I13458">
        <v>79</v>
      </c>
      <c r="J13458">
        <v>0</v>
      </c>
      <c r="K13458">
        <v>3</v>
      </c>
      <c r="L13458">
        <v>13</v>
      </c>
      <c r="M13458">
        <v>2</v>
      </c>
      <c r="Q13458">
        <v>188</v>
      </c>
      <c r="R13458">
        <v>4.08</v>
      </c>
      <c r="X13458">
        <v>97</v>
      </c>
      <c r="Y13458">
        <v>0.27</v>
      </c>
      <c r="Z13458">
        <v>542</v>
      </c>
      <c r="AA13458">
        <f t="shared" si="420"/>
        <v>180.66666666666666</v>
      </c>
    </row>
    <row r="13459" spans="1:27" x14ac:dyDescent="0.25">
      <c r="A13459" t="s">
        <v>549</v>
      </c>
      <c r="B13459">
        <v>2004</v>
      </c>
      <c r="C13459" t="str">
        <f t="shared" si="421"/>
        <v>Drug Era 1992-2006</v>
      </c>
      <c r="D13459" t="s">
        <v>18</v>
      </c>
      <c r="E13459">
        <v>775</v>
      </c>
      <c r="F13459">
        <v>74</v>
      </c>
      <c r="G13459">
        <v>23</v>
      </c>
      <c r="H13459">
        <v>77</v>
      </c>
      <c r="I13459">
        <v>190</v>
      </c>
      <c r="J13459">
        <v>4</v>
      </c>
      <c r="K13459">
        <v>14</v>
      </c>
      <c r="L13459">
        <v>12</v>
      </c>
      <c r="M13459">
        <v>1</v>
      </c>
      <c r="Q13459">
        <v>155</v>
      </c>
      <c r="R13459">
        <v>3.68</v>
      </c>
      <c r="X13459">
        <v>78</v>
      </c>
      <c r="Y13459">
        <v>0.22</v>
      </c>
      <c r="Z13459">
        <v>543</v>
      </c>
      <c r="AA13459">
        <f t="shared" si="420"/>
        <v>181</v>
      </c>
    </row>
    <row r="13460" spans="1:27" x14ac:dyDescent="0.25">
      <c r="A13460" t="s">
        <v>925</v>
      </c>
      <c r="B13460">
        <v>1971</v>
      </c>
      <c r="C13460" t="str">
        <f t="shared" si="421"/>
        <v>Pre-Drug 1970-1991</v>
      </c>
      <c r="D13460" t="s">
        <v>19</v>
      </c>
      <c r="E13460">
        <v>775</v>
      </c>
      <c r="F13460">
        <v>84</v>
      </c>
      <c r="G13460">
        <v>19</v>
      </c>
      <c r="H13460">
        <v>82</v>
      </c>
      <c r="I13460">
        <v>97</v>
      </c>
      <c r="J13460">
        <v>5</v>
      </c>
      <c r="K13460">
        <v>6</v>
      </c>
      <c r="L13460">
        <v>4</v>
      </c>
      <c r="M13460">
        <v>0</v>
      </c>
      <c r="Q13460">
        <v>158</v>
      </c>
      <c r="R13460">
        <v>4.16</v>
      </c>
      <c r="X13460">
        <v>95</v>
      </c>
      <c r="Y13460">
        <v>0.23</v>
      </c>
      <c r="Z13460">
        <v>545</v>
      </c>
      <c r="AA13460">
        <f t="shared" si="420"/>
        <v>181.66666666666666</v>
      </c>
    </row>
    <row r="13461" spans="1:27" x14ac:dyDescent="0.25">
      <c r="A13461" t="s">
        <v>3047</v>
      </c>
      <c r="B13461">
        <v>1983</v>
      </c>
      <c r="C13461" t="str">
        <f t="shared" si="421"/>
        <v>Pre-Drug 1970-1991</v>
      </c>
      <c r="D13461" t="s">
        <v>19</v>
      </c>
      <c r="E13461">
        <v>775</v>
      </c>
      <c r="F13461">
        <v>82</v>
      </c>
      <c r="G13461">
        <v>19</v>
      </c>
      <c r="H13461">
        <v>74</v>
      </c>
      <c r="I13461">
        <v>101</v>
      </c>
      <c r="J13461">
        <v>6</v>
      </c>
      <c r="K13461">
        <v>10</v>
      </c>
      <c r="L13461">
        <v>4</v>
      </c>
      <c r="M13461">
        <v>2</v>
      </c>
      <c r="Q13461">
        <v>164</v>
      </c>
      <c r="R13461">
        <v>3.97</v>
      </c>
      <c r="X13461">
        <v>76</v>
      </c>
      <c r="Y13461">
        <v>0.23</v>
      </c>
      <c r="Z13461">
        <v>558</v>
      </c>
      <c r="AA13461">
        <f t="shared" si="420"/>
        <v>186</v>
      </c>
    </row>
    <row r="13462" spans="1:27" x14ac:dyDescent="0.25">
      <c r="A13462" t="s">
        <v>1640</v>
      </c>
      <c r="B13462">
        <v>2011</v>
      </c>
      <c r="C13462" t="str">
        <f t="shared" si="421"/>
        <v>Post Drug Era 2007-2012</v>
      </c>
      <c r="D13462" t="s">
        <v>18</v>
      </c>
      <c r="E13462">
        <v>775</v>
      </c>
      <c r="F13462">
        <v>71</v>
      </c>
      <c r="G13462">
        <v>16</v>
      </c>
      <c r="H13462">
        <v>42</v>
      </c>
      <c r="I13462">
        <v>111</v>
      </c>
      <c r="J13462">
        <v>1</v>
      </c>
      <c r="K13462">
        <v>1</v>
      </c>
      <c r="L13462">
        <v>3</v>
      </c>
      <c r="M13462">
        <v>0</v>
      </c>
      <c r="Q13462">
        <v>178</v>
      </c>
      <c r="R13462">
        <v>3.39</v>
      </c>
      <c r="X13462">
        <v>115</v>
      </c>
      <c r="Z13462">
        <v>565</v>
      </c>
      <c r="AA13462">
        <f t="shared" si="420"/>
        <v>188.33333333333334</v>
      </c>
    </row>
    <row r="13463" spans="1:27" x14ac:dyDescent="0.25">
      <c r="A13463" t="s">
        <v>1404</v>
      </c>
      <c r="B13463">
        <v>1988</v>
      </c>
      <c r="C13463" t="str">
        <f t="shared" si="421"/>
        <v>Pre-Drug 1970-1991</v>
      </c>
      <c r="D13463" t="s">
        <v>19</v>
      </c>
      <c r="E13463">
        <v>776</v>
      </c>
      <c r="F13463">
        <v>88</v>
      </c>
      <c r="G13463">
        <v>11</v>
      </c>
      <c r="H13463">
        <v>46</v>
      </c>
      <c r="I13463">
        <v>81</v>
      </c>
      <c r="J13463">
        <v>4</v>
      </c>
      <c r="K13463">
        <v>5</v>
      </c>
      <c r="L13463">
        <v>6</v>
      </c>
      <c r="M13463">
        <v>5</v>
      </c>
      <c r="Q13463">
        <v>221</v>
      </c>
      <c r="R13463">
        <v>4.49</v>
      </c>
      <c r="X13463">
        <v>83</v>
      </c>
      <c r="Y13463">
        <v>0.3</v>
      </c>
      <c r="Z13463">
        <v>529</v>
      </c>
      <c r="AA13463">
        <f t="shared" si="420"/>
        <v>176.33333333333334</v>
      </c>
    </row>
    <row r="13464" spans="1:27" x14ac:dyDescent="0.25">
      <c r="A13464" t="s">
        <v>1049</v>
      </c>
      <c r="B13464">
        <v>1983</v>
      </c>
      <c r="C13464" t="str">
        <f t="shared" si="421"/>
        <v>Pre-Drug 1970-1991</v>
      </c>
      <c r="D13464" t="s">
        <v>19</v>
      </c>
      <c r="E13464">
        <v>776</v>
      </c>
      <c r="F13464">
        <v>93</v>
      </c>
      <c r="G13464">
        <v>15</v>
      </c>
      <c r="H13464">
        <v>68</v>
      </c>
      <c r="I13464">
        <v>121</v>
      </c>
      <c r="J13464">
        <v>5</v>
      </c>
      <c r="K13464">
        <v>2</v>
      </c>
      <c r="L13464">
        <v>5</v>
      </c>
      <c r="M13464">
        <v>0</v>
      </c>
      <c r="Q13464">
        <v>195</v>
      </c>
      <c r="R13464">
        <v>4.74</v>
      </c>
      <c r="X13464">
        <v>71</v>
      </c>
      <c r="Y13464">
        <v>0.28000000000000003</v>
      </c>
      <c r="Z13464">
        <v>530</v>
      </c>
      <c r="AA13464">
        <f t="shared" si="420"/>
        <v>176.66666666666666</v>
      </c>
    </row>
    <row r="13465" spans="1:27" x14ac:dyDescent="0.25">
      <c r="A13465" t="s">
        <v>1899</v>
      </c>
      <c r="B13465">
        <v>2000</v>
      </c>
      <c r="C13465" t="str">
        <f t="shared" si="421"/>
        <v>Drug Era 1992-2006</v>
      </c>
      <c r="D13465" t="s">
        <v>19</v>
      </c>
      <c r="E13465">
        <v>776</v>
      </c>
      <c r="F13465">
        <v>89</v>
      </c>
      <c r="G13465">
        <v>20</v>
      </c>
      <c r="H13465">
        <v>40</v>
      </c>
      <c r="I13465">
        <v>103</v>
      </c>
      <c r="J13465">
        <v>0</v>
      </c>
      <c r="K13465">
        <v>2</v>
      </c>
      <c r="L13465">
        <v>2</v>
      </c>
      <c r="M13465">
        <v>1</v>
      </c>
      <c r="Q13465">
        <v>222</v>
      </c>
      <c r="R13465">
        <v>4.5</v>
      </c>
      <c r="X13465">
        <v>80</v>
      </c>
      <c r="Y13465">
        <v>0</v>
      </c>
      <c r="Z13465">
        <v>534</v>
      </c>
      <c r="AA13465">
        <f t="shared" si="420"/>
        <v>178</v>
      </c>
    </row>
    <row r="13466" spans="1:27" x14ac:dyDescent="0.25">
      <c r="A13466" t="s">
        <v>1234</v>
      </c>
      <c r="B13466">
        <v>1999</v>
      </c>
      <c r="C13466" t="str">
        <f t="shared" si="421"/>
        <v>Drug Era 1992-2006</v>
      </c>
      <c r="D13466" t="s">
        <v>18</v>
      </c>
      <c r="E13466">
        <v>776</v>
      </c>
      <c r="F13466">
        <v>91</v>
      </c>
      <c r="G13466">
        <v>14</v>
      </c>
      <c r="H13466">
        <v>77</v>
      </c>
      <c r="I13466">
        <v>89</v>
      </c>
      <c r="J13466">
        <v>2</v>
      </c>
      <c r="K13466">
        <v>6</v>
      </c>
      <c r="L13466">
        <v>11</v>
      </c>
      <c r="M13466">
        <v>0</v>
      </c>
      <c r="Q13466">
        <v>175</v>
      </c>
      <c r="R13466">
        <v>4.58</v>
      </c>
      <c r="X13466">
        <v>93</v>
      </c>
      <c r="Y13466">
        <v>0</v>
      </c>
      <c r="Z13466">
        <v>537</v>
      </c>
      <c r="AA13466">
        <f t="shared" si="420"/>
        <v>179</v>
      </c>
    </row>
    <row r="13467" spans="1:27" x14ac:dyDescent="0.25">
      <c r="A13467" t="s">
        <v>1526</v>
      </c>
      <c r="B13467">
        <v>2008</v>
      </c>
      <c r="C13467" t="str">
        <f t="shared" si="421"/>
        <v>Post Drug Era 2007-2012</v>
      </c>
      <c r="D13467" t="s">
        <v>18</v>
      </c>
      <c r="E13467">
        <v>776</v>
      </c>
      <c r="F13467">
        <v>76</v>
      </c>
      <c r="G13467">
        <v>13</v>
      </c>
      <c r="H13467">
        <v>42</v>
      </c>
      <c r="I13467">
        <v>116</v>
      </c>
      <c r="J13467">
        <v>8</v>
      </c>
      <c r="K13467">
        <v>5</v>
      </c>
      <c r="L13467">
        <v>7</v>
      </c>
      <c r="M13467">
        <v>0</v>
      </c>
      <c r="Q13467">
        <v>181</v>
      </c>
      <c r="R13467">
        <v>3.73</v>
      </c>
      <c r="X13467">
        <v>101</v>
      </c>
      <c r="Z13467">
        <v>550</v>
      </c>
      <c r="AA13467">
        <f t="shared" si="420"/>
        <v>183.33333333333334</v>
      </c>
    </row>
    <row r="13468" spans="1:27" x14ac:dyDescent="0.25">
      <c r="A13468" t="s">
        <v>2933</v>
      </c>
      <c r="B13468">
        <v>2006</v>
      </c>
      <c r="C13468" t="str">
        <f t="shared" si="421"/>
        <v>Drug Era 1992-2006</v>
      </c>
      <c r="D13468" t="s">
        <v>19</v>
      </c>
      <c r="E13468">
        <v>776</v>
      </c>
      <c r="F13468">
        <v>75</v>
      </c>
      <c r="G13468">
        <v>21</v>
      </c>
      <c r="H13468">
        <v>60</v>
      </c>
      <c r="I13468">
        <v>124</v>
      </c>
      <c r="J13468">
        <v>1</v>
      </c>
      <c r="K13468">
        <v>5</v>
      </c>
      <c r="L13468">
        <v>6</v>
      </c>
      <c r="M13468">
        <v>1</v>
      </c>
      <c r="Q13468">
        <v>187</v>
      </c>
      <c r="R13468">
        <v>3.63</v>
      </c>
      <c r="X13468">
        <v>131</v>
      </c>
      <c r="Z13468">
        <v>558</v>
      </c>
      <c r="AA13468">
        <f t="shared" si="420"/>
        <v>186</v>
      </c>
    </row>
    <row r="13469" spans="1:27" x14ac:dyDescent="0.25">
      <c r="A13469" t="s">
        <v>3018</v>
      </c>
      <c r="B13469">
        <v>1993</v>
      </c>
      <c r="C13469" t="str">
        <f t="shared" si="421"/>
        <v>Pre-Drug 1970-1991</v>
      </c>
      <c r="D13469" t="s">
        <v>19</v>
      </c>
      <c r="E13469">
        <v>776</v>
      </c>
      <c r="F13469">
        <v>87</v>
      </c>
      <c r="G13469">
        <v>26</v>
      </c>
      <c r="H13469">
        <v>42</v>
      </c>
      <c r="I13469">
        <v>139</v>
      </c>
      <c r="J13469">
        <v>6</v>
      </c>
      <c r="K13469">
        <v>13</v>
      </c>
      <c r="L13469">
        <v>7</v>
      </c>
      <c r="M13469">
        <v>0</v>
      </c>
      <c r="Q13469">
        <v>183</v>
      </c>
      <c r="R13469">
        <v>4.1900000000000004</v>
      </c>
      <c r="X13469">
        <v>97</v>
      </c>
      <c r="Y13469">
        <v>0.25</v>
      </c>
      <c r="Z13469">
        <v>561</v>
      </c>
      <c r="AA13469">
        <f t="shared" si="420"/>
        <v>187</v>
      </c>
    </row>
    <row r="13470" spans="1:27" x14ac:dyDescent="0.25">
      <c r="A13470" t="s">
        <v>2069</v>
      </c>
      <c r="B13470">
        <v>1996</v>
      </c>
      <c r="C13470" t="str">
        <f t="shared" si="421"/>
        <v>Pre-Drug 1970-1991</v>
      </c>
      <c r="D13470" t="s">
        <v>19</v>
      </c>
      <c r="E13470">
        <v>777</v>
      </c>
      <c r="F13470">
        <v>90</v>
      </c>
      <c r="G13470">
        <v>20</v>
      </c>
      <c r="H13470">
        <v>76</v>
      </c>
      <c r="I13470">
        <v>112</v>
      </c>
      <c r="J13470">
        <v>3</v>
      </c>
      <c r="K13470">
        <v>5</v>
      </c>
      <c r="L13470">
        <v>10</v>
      </c>
      <c r="M13470">
        <v>1</v>
      </c>
      <c r="Q13470">
        <v>190</v>
      </c>
      <c r="R13470">
        <v>4.66</v>
      </c>
      <c r="X13470">
        <v>84</v>
      </c>
      <c r="Y13470">
        <v>0.24</v>
      </c>
      <c r="Z13470">
        <v>521</v>
      </c>
      <c r="AA13470">
        <f t="shared" si="420"/>
        <v>173.66666666666666</v>
      </c>
    </row>
    <row r="13471" spans="1:27" x14ac:dyDescent="0.25">
      <c r="A13471" t="s">
        <v>2025</v>
      </c>
      <c r="B13471">
        <v>1987</v>
      </c>
      <c r="C13471" t="str">
        <f t="shared" si="421"/>
        <v>Pre-Drug 1970-1991</v>
      </c>
      <c r="D13471" t="s">
        <v>19</v>
      </c>
      <c r="E13471">
        <v>777</v>
      </c>
      <c r="F13471">
        <v>105</v>
      </c>
      <c r="G13471">
        <v>30</v>
      </c>
      <c r="H13471">
        <v>62</v>
      </c>
      <c r="I13471">
        <v>89</v>
      </c>
      <c r="J13471">
        <v>1</v>
      </c>
      <c r="K13471">
        <v>5</v>
      </c>
      <c r="L13471">
        <v>7</v>
      </c>
      <c r="M13471">
        <v>0</v>
      </c>
      <c r="Q13471">
        <v>196</v>
      </c>
      <c r="R13471">
        <v>5.43</v>
      </c>
      <c r="X13471">
        <v>74</v>
      </c>
      <c r="Y13471">
        <v>0.28000000000000003</v>
      </c>
      <c r="Z13471">
        <v>522</v>
      </c>
      <c r="AA13471">
        <f t="shared" si="420"/>
        <v>174</v>
      </c>
    </row>
    <row r="13472" spans="1:27" x14ac:dyDescent="0.25">
      <c r="A13472" t="s">
        <v>2080</v>
      </c>
      <c r="B13472">
        <v>1998</v>
      </c>
      <c r="C13472" t="str">
        <f t="shared" si="421"/>
        <v>Drug Era 1992-2006</v>
      </c>
      <c r="D13472" t="s">
        <v>19</v>
      </c>
      <c r="E13472">
        <v>777</v>
      </c>
      <c r="F13472">
        <v>121</v>
      </c>
      <c r="G13472">
        <v>27</v>
      </c>
      <c r="H13472">
        <v>57</v>
      </c>
      <c r="I13472">
        <v>112</v>
      </c>
      <c r="J13472">
        <v>1</v>
      </c>
      <c r="K13472">
        <v>4</v>
      </c>
      <c r="L13472">
        <v>5</v>
      </c>
      <c r="M13472">
        <v>0</v>
      </c>
      <c r="Q13472">
        <v>210</v>
      </c>
      <c r="R13472">
        <v>6.22</v>
      </c>
      <c r="X13472">
        <v>123</v>
      </c>
      <c r="Z13472">
        <v>525</v>
      </c>
      <c r="AA13472">
        <f t="shared" si="420"/>
        <v>175</v>
      </c>
    </row>
    <row r="13473" spans="1:27" x14ac:dyDescent="0.25">
      <c r="A13473" t="s">
        <v>2035</v>
      </c>
      <c r="B13473">
        <v>1978</v>
      </c>
      <c r="C13473" t="str">
        <f t="shared" si="421"/>
        <v>Pre-Drug 1970-1991</v>
      </c>
      <c r="D13473" t="s">
        <v>18</v>
      </c>
      <c r="E13473">
        <v>777</v>
      </c>
      <c r="F13473">
        <v>73</v>
      </c>
      <c r="G13473">
        <v>19</v>
      </c>
      <c r="H13473">
        <v>82</v>
      </c>
      <c r="I13473">
        <v>111</v>
      </c>
      <c r="J13473">
        <v>6</v>
      </c>
      <c r="K13473">
        <v>4</v>
      </c>
      <c r="L13473">
        <v>3</v>
      </c>
      <c r="M13473">
        <v>1</v>
      </c>
      <c r="Q13473">
        <v>173</v>
      </c>
      <c r="R13473">
        <v>3.7</v>
      </c>
      <c r="X13473">
        <v>85</v>
      </c>
      <c r="Y13473">
        <v>0.25</v>
      </c>
      <c r="Z13473">
        <v>532</v>
      </c>
      <c r="AA13473">
        <f t="shared" si="420"/>
        <v>177.33333333333334</v>
      </c>
    </row>
    <row r="13474" spans="1:27" x14ac:dyDescent="0.25">
      <c r="A13474" t="s">
        <v>801</v>
      </c>
      <c r="B13474">
        <v>2001</v>
      </c>
      <c r="C13474" t="str">
        <f t="shared" si="421"/>
        <v>Drug Era 1992-2006</v>
      </c>
      <c r="D13474" t="s">
        <v>19</v>
      </c>
      <c r="E13474">
        <v>777</v>
      </c>
      <c r="F13474">
        <v>98</v>
      </c>
      <c r="G13474">
        <v>26</v>
      </c>
      <c r="H13474">
        <v>58</v>
      </c>
      <c r="I13474">
        <v>95</v>
      </c>
      <c r="J13474">
        <v>0</v>
      </c>
      <c r="K13474">
        <v>6</v>
      </c>
      <c r="L13474">
        <v>11</v>
      </c>
      <c r="M13474">
        <v>0</v>
      </c>
      <c r="Q13474">
        <v>201</v>
      </c>
      <c r="R13474">
        <v>4.93</v>
      </c>
      <c r="X13474">
        <v>108</v>
      </c>
      <c r="Z13474">
        <v>537</v>
      </c>
      <c r="AA13474">
        <f t="shared" si="420"/>
        <v>179</v>
      </c>
    </row>
    <row r="13475" spans="1:27" x14ac:dyDescent="0.25">
      <c r="A13475" t="s">
        <v>1940</v>
      </c>
      <c r="B13475">
        <v>2011</v>
      </c>
      <c r="C13475" t="str">
        <f t="shared" si="421"/>
        <v>Post Drug Era 2007-2012</v>
      </c>
      <c r="D13475" t="s">
        <v>19</v>
      </c>
      <c r="E13475">
        <v>777</v>
      </c>
      <c r="F13475">
        <v>94</v>
      </c>
      <c r="G13475">
        <v>21</v>
      </c>
      <c r="H13475">
        <v>69</v>
      </c>
      <c r="I13475">
        <v>203</v>
      </c>
      <c r="J13475">
        <v>1</v>
      </c>
      <c r="K13475">
        <v>12</v>
      </c>
      <c r="L13475">
        <v>12</v>
      </c>
      <c r="M13475">
        <v>1</v>
      </c>
      <c r="Q13475">
        <v>162</v>
      </c>
      <c r="R13475">
        <v>4.72</v>
      </c>
      <c r="X13475">
        <v>100</v>
      </c>
      <c r="Z13475">
        <v>538</v>
      </c>
      <c r="AA13475">
        <f t="shared" si="420"/>
        <v>179.33333333333334</v>
      </c>
    </row>
    <row r="13476" spans="1:27" x14ac:dyDescent="0.25">
      <c r="A13476" t="s">
        <v>365</v>
      </c>
      <c r="B13476">
        <v>1976</v>
      </c>
      <c r="C13476" t="str">
        <f t="shared" si="421"/>
        <v>Pre-Drug 1970-1991</v>
      </c>
      <c r="D13476" t="s">
        <v>19</v>
      </c>
      <c r="E13476">
        <v>777</v>
      </c>
      <c r="F13476">
        <v>85</v>
      </c>
      <c r="G13476">
        <v>14</v>
      </c>
      <c r="H13476">
        <v>55</v>
      </c>
      <c r="I13476">
        <v>104</v>
      </c>
      <c r="J13476">
        <v>4</v>
      </c>
      <c r="K13476">
        <v>5</v>
      </c>
      <c r="L13476">
        <v>7</v>
      </c>
      <c r="M13476">
        <v>0</v>
      </c>
      <c r="Q13476">
        <v>193</v>
      </c>
      <c r="R13476">
        <v>4.25</v>
      </c>
      <c r="X13476">
        <v>98</v>
      </c>
      <c r="Y13476">
        <v>0.27</v>
      </c>
      <c r="Z13476">
        <v>540</v>
      </c>
      <c r="AA13476">
        <f t="shared" si="420"/>
        <v>180</v>
      </c>
    </row>
    <row r="13477" spans="1:27" x14ac:dyDescent="0.25">
      <c r="A13477" t="s">
        <v>2025</v>
      </c>
      <c r="B13477">
        <v>1984</v>
      </c>
      <c r="C13477" t="str">
        <f t="shared" si="421"/>
        <v>Pre-Drug 1970-1991</v>
      </c>
      <c r="D13477" t="s">
        <v>19</v>
      </c>
      <c r="E13477">
        <v>777</v>
      </c>
      <c r="F13477">
        <v>79</v>
      </c>
      <c r="G13477">
        <v>18</v>
      </c>
      <c r="H13477">
        <v>52</v>
      </c>
      <c r="I13477">
        <v>84</v>
      </c>
      <c r="J13477">
        <v>1</v>
      </c>
      <c r="K13477">
        <v>7</v>
      </c>
      <c r="L13477">
        <v>7</v>
      </c>
      <c r="M13477">
        <v>1</v>
      </c>
      <c r="Q13477">
        <v>183</v>
      </c>
      <c r="R13477">
        <v>3.89</v>
      </c>
      <c r="X13477">
        <v>117</v>
      </c>
      <c r="Y13477">
        <v>0.25</v>
      </c>
      <c r="Z13477">
        <v>548</v>
      </c>
      <c r="AA13477">
        <f t="shared" si="420"/>
        <v>182.66666666666666</v>
      </c>
    </row>
    <row r="13478" spans="1:27" x14ac:dyDescent="0.25">
      <c r="A13478" t="s">
        <v>2718</v>
      </c>
      <c r="B13478">
        <v>2011</v>
      </c>
      <c r="C13478" t="str">
        <f t="shared" si="421"/>
        <v>Post Drug Era 2007-2012</v>
      </c>
      <c r="D13478" t="s">
        <v>18</v>
      </c>
      <c r="E13478">
        <v>777</v>
      </c>
      <c r="F13478">
        <v>77</v>
      </c>
      <c r="G13478">
        <v>20</v>
      </c>
      <c r="H13478">
        <v>53</v>
      </c>
      <c r="I13478">
        <v>128</v>
      </c>
      <c r="J13478">
        <v>5</v>
      </c>
      <c r="K13478">
        <v>4</v>
      </c>
      <c r="L13478">
        <v>8</v>
      </c>
      <c r="M13478">
        <v>1</v>
      </c>
      <c r="Q13478">
        <v>180</v>
      </c>
      <c r="R13478">
        <v>3.73</v>
      </c>
      <c r="X13478">
        <v>80</v>
      </c>
      <c r="Z13478">
        <v>557</v>
      </c>
      <c r="AA13478">
        <f t="shared" si="420"/>
        <v>185.66666666666666</v>
      </c>
    </row>
    <row r="13479" spans="1:27" x14ac:dyDescent="0.25">
      <c r="A13479" t="s">
        <v>115</v>
      </c>
      <c r="B13479">
        <v>1993</v>
      </c>
      <c r="C13479" t="str">
        <f t="shared" si="421"/>
        <v>Pre-Drug 1970-1991</v>
      </c>
      <c r="D13479" t="s">
        <v>18</v>
      </c>
      <c r="E13479">
        <v>777</v>
      </c>
      <c r="F13479">
        <v>74</v>
      </c>
      <c r="G13479">
        <v>14</v>
      </c>
      <c r="H13479">
        <v>68</v>
      </c>
      <c r="I13479">
        <v>122</v>
      </c>
      <c r="J13479">
        <v>5</v>
      </c>
      <c r="K13479">
        <v>8</v>
      </c>
      <c r="L13479">
        <v>5</v>
      </c>
      <c r="M13479">
        <v>9</v>
      </c>
      <c r="Q13479">
        <v>165</v>
      </c>
      <c r="R13479">
        <v>3.57</v>
      </c>
      <c r="X13479">
        <v>97</v>
      </c>
      <c r="Y13479">
        <v>0.23</v>
      </c>
      <c r="Z13479">
        <v>559</v>
      </c>
      <c r="AA13479">
        <f t="shared" si="420"/>
        <v>186.33333333333334</v>
      </c>
    </row>
    <row r="13480" spans="1:27" x14ac:dyDescent="0.25">
      <c r="A13480" t="s">
        <v>2686</v>
      </c>
      <c r="B13480">
        <v>1980</v>
      </c>
      <c r="C13480" t="str">
        <f t="shared" si="421"/>
        <v>Pre-Drug 1970-1991</v>
      </c>
      <c r="D13480" t="s">
        <v>18</v>
      </c>
      <c r="E13480">
        <v>777</v>
      </c>
      <c r="F13480">
        <v>65</v>
      </c>
      <c r="G13480">
        <v>11</v>
      </c>
      <c r="H13480">
        <v>84</v>
      </c>
      <c r="I13480">
        <v>182</v>
      </c>
      <c r="J13480">
        <v>10</v>
      </c>
      <c r="K13480">
        <v>6</v>
      </c>
      <c r="L13480">
        <v>2</v>
      </c>
      <c r="M13480">
        <v>4</v>
      </c>
      <c r="Q13480">
        <v>126</v>
      </c>
      <c r="R13480">
        <v>3.07</v>
      </c>
      <c r="X13480">
        <v>91</v>
      </c>
      <c r="Y13480">
        <v>0.18</v>
      </c>
      <c r="Z13480">
        <v>571</v>
      </c>
      <c r="AA13480">
        <f t="shared" si="420"/>
        <v>190.33333333333334</v>
      </c>
    </row>
    <row r="13481" spans="1:27" x14ac:dyDescent="0.25">
      <c r="A13481" t="s">
        <v>1676</v>
      </c>
      <c r="B13481">
        <v>1985</v>
      </c>
      <c r="C13481" t="str">
        <f t="shared" si="421"/>
        <v>Pre-Drug 1970-1991</v>
      </c>
      <c r="D13481" t="s">
        <v>18</v>
      </c>
      <c r="E13481">
        <v>777</v>
      </c>
      <c r="F13481">
        <v>73</v>
      </c>
      <c r="G13481">
        <v>19</v>
      </c>
      <c r="H13481">
        <v>27</v>
      </c>
      <c r="I13481">
        <v>65</v>
      </c>
      <c r="J13481">
        <v>1</v>
      </c>
      <c r="K13481">
        <v>0</v>
      </c>
      <c r="L13481">
        <v>1</v>
      </c>
      <c r="M13481">
        <v>0</v>
      </c>
      <c r="Q13481">
        <v>188</v>
      </c>
      <c r="R13481">
        <v>3.44</v>
      </c>
      <c r="X13481">
        <v>107</v>
      </c>
      <c r="Y13481">
        <v>0.25</v>
      </c>
      <c r="Z13481">
        <v>573</v>
      </c>
      <c r="AA13481">
        <f t="shared" si="420"/>
        <v>191</v>
      </c>
    </row>
    <row r="13482" spans="1:27" x14ac:dyDescent="0.25">
      <c r="A13482" t="s">
        <v>1977</v>
      </c>
      <c r="B13482">
        <v>2004</v>
      </c>
      <c r="C13482" t="str">
        <f t="shared" si="421"/>
        <v>Drug Era 1992-2006</v>
      </c>
      <c r="D13482" t="s">
        <v>18</v>
      </c>
      <c r="E13482">
        <v>778</v>
      </c>
      <c r="F13482">
        <v>108</v>
      </c>
      <c r="G13482">
        <v>31</v>
      </c>
      <c r="H13482">
        <v>62</v>
      </c>
      <c r="I13482">
        <v>116</v>
      </c>
      <c r="J13482">
        <v>4</v>
      </c>
      <c r="K13482">
        <v>5</v>
      </c>
      <c r="L13482">
        <v>6</v>
      </c>
      <c r="M13482">
        <v>0</v>
      </c>
      <c r="Q13482">
        <v>196</v>
      </c>
      <c r="R13482">
        <v>5.52</v>
      </c>
      <c r="X13482">
        <v>118</v>
      </c>
      <c r="Y13482">
        <v>0.28000000000000003</v>
      </c>
      <c r="Z13482">
        <v>528</v>
      </c>
      <c r="AA13482">
        <f t="shared" si="420"/>
        <v>176</v>
      </c>
    </row>
    <row r="13483" spans="1:27" x14ac:dyDescent="0.25">
      <c r="A13483" t="s">
        <v>1163</v>
      </c>
      <c r="B13483">
        <v>1973</v>
      </c>
      <c r="C13483" t="str">
        <f t="shared" si="421"/>
        <v>Pre-Drug 1970-1991</v>
      </c>
      <c r="D13483" t="s">
        <v>18</v>
      </c>
      <c r="E13483">
        <v>778</v>
      </c>
      <c r="F13483">
        <v>82</v>
      </c>
      <c r="G13483">
        <v>15</v>
      </c>
      <c r="H13483">
        <v>98</v>
      </c>
      <c r="I13483">
        <v>130</v>
      </c>
      <c r="J13483">
        <v>6</v>
      </c>
      <c r="K13483">
        <v>9</v>
      </c>
      <c r="L13483">
        <v>3</v>
      </c>
      <c r="M13483">
        <v>1</v>
      </c>
      <c r="Q13483">
        <v>161</v>
      </c>
      <c r="R13483">
        <v>4.16</v>
      </c>
      <c r="X13483">
        <v>121</v>
      </c>
      <c r="Y13483">
        <v>0.24</v>
      </c>
      <c r="Z13483">
        <v>532</v>
      </c>
      <c r="AA13483">
        <f t="shared" si="420"/>
        <v>177.33333333333334</v>
      </c>
    </row>
    <row r="13484" spans="1:27" x14ac:dyDescent="0.25">
      <c r="A13484" t="s">
        <v>984</v>
      </c>
      <c r="B13484">
        <v>1992</v>
      </c>
      <c r="C13484" t="str">
        <f t="shared" si="421"/>
        <v>Pre-Drug 1970-1991</v>
      </c>
      <c r="D13484" t="s">
        <v>18</v>
      </c>
      <c r="E13484">
        <v>778</v>
      </c>
      <c r="F13484">
        <v>87</v>
      </c>
      <c r="G13484">
        <v>15</v>
      </c>
      <c r="H13484">
        <v>60</v>
      </c>
      <c r="I13484">
        <v>132</v>
      </c>
      <c r="J13484">
        <v>2</v>
      </c>
      <c r="K13484">
        <v>2</v>
      </c>
      <c r="L13484">
        <v>9</v>
      </c>
      <c r="M13484">
        <v>0</v>
      </c>
      <c r="Q13484">
        <v>179</v>
      </c>
      <c r="R13484">
        <v>4.3600000000000003</v>
      </c>
      <c r="X13484">
        <v>75</v>
      </c>
      <c r="Y13484">
        <v>0.25</v>
      </c>
      <c r="Z13484">
        <v>539</v>
      </c>
      <c r="AA13484">
        <f t="shared" si="420"/>
        <v>179.66666666666666</v>
      </c>
    </row>
    <row r="13485" spans="1:27" x14ac:dyDescent="0.25">
      <c r="A13485" t="s">
        <v>1424</v>
      </c>
      <c r="B13485">
        <v>1973</v>
      </c>
      <c r="C13485" t="str">
        <f t="shared" si="421"/>
        <v>Pre-Drug 1970-1991</v>
      </c>
      <c r="D13485" t="s">
        <v>19</v>
      </c>
      <c r="E13485">
        <v>778</v>
      </c>
      <c r="F13485">
        <v>89</v>
      </c>
      <c r="G13485">
        <v>26</v>
      </c>
      <c r="H13485">
        <v>39</v>
      </c>
      <c r="I13485">
        <v>93</v>
      </c>
      <c r="J13485">
        <v>1</v>
      </c>
      <c r="K13485">
        <v>3</v>
      </c>
      <c r="L13485">
        <v>4</v>
      </c>
      <c r="M13485">
        <v>0</v>
      </c>
      <c r="Q13485">
        <v>206</v>
      </c>
      <c r="R13485">
        <v>4.41</v>
      </c>
      <c r="X13485">
        <v>116</v>
      </c>
      <c r="Y13485">
        <v>0.28000000000000003</v>
      </c>
      <c r="Z13485">
        <v>545</v>
      </c>
      <c r="AA13485">
        <f t="shared" si="420"/>
        <v>181.66666666666666</v>
      </c>
    </row>
    <row r="13486" spans="1:27" x14ac:dyDescent="0.25">
      <c r="A13486" t="s">
        <v>1400</v>
      </c>
      <c r="B13486">
        <v>2008</v>
      </c>
      <c r="C13486" t="str">
        <f t="shared" si="421"/>
        <v>Post Drug Era 2007-2012</v>
      </c>
      <c r="D13486" t="s">
        <v>18</v>
      </c>
      <c r="E13486">
        <v>778</v>
      </c>
      <c r="F13486">
        <v>80</v>
      </c>
      <c r="G13486">
        <v>24</v>
      </c>
      <c r="H13486">
        <v>44</v>
      </c>
      <c r="I13486">
        <v>173</v>
      </c>
      <c r="J13486">
        <v>6</v>
      </c>
      <c r="K13486">
        <v>2</v>
      </c>
      <c r="L13486">
        <v>6</v>
      </c>
      <c r="M13486">
        <v>1</v>
      </c>
      <c r="Q13486">
        <v>184</v>
      </c>
      <c r="R13486">
        <v>3.91</v>
      </c>
      <c r="X13486">
        <v>66</v>
      </c>
      <c r="Z13486">
        <v>552</v>
      </c>
      <c r="AA13486">
        <f t="shared" si="420"/>
        <v>184</v>
      </c>
    </row>
    <row r="13487" spans="1:27" x14ac:dyDescent="0.25">
      <c r="A13487" t="s">
        <v>2558</v>
      </c>
      <c r="B13487">
        <v>1973</v>
      </c>
      <c r="C13487" t="str">
        <f t="shared" si="421"/>
        <v>Pre-Drug 1970-1991</v>
      </c>
      <c r="D13487" t="s">
        <v>18</v>
      </c>
      <c r="E13487">
        <v>778</v>
      </c>
      <c r="F13487">
        <v>80</v>
      </c>
      <c r="G13487">
        <v>24</v>
      </c>
      <c r="H13487">
        <v>66</v>
      </c>
      <c r="I13487">
        <v>124</v>
      </c>
      <c r="J13487">
        <v>11</v>
      </c>
      <c r="K13487">
        <v>8</v>
      </c>
      <c r="L13487">
        <v>0</v>
      </c>
      <c r="M13487">
        <v>1</v>
      </c>
      <c r="Q13487">
        <v>179</v>
      </c>
      <c r="R13487">
        <v>3.87</v>
      </c>
      <c r="X13487">
        <v>89</v>
      </c>
      <c r="Y13487">
        <v>0.25</v>
      </c>
      <c r="Z13487">
        <v>558</v>
      </c>
      <c r="AA13487">
        <f t="shared" si="420"/>
        <v>186</v>
      </c>
    </row>
    <row r="13488" spans="1:27" x14ac:dyDescent="0.25">
      <c r="A13488" t="s">
        <v>2322</v>
      </c>
      <c r="B13488">
        <v>2002</v>
      </c>
      <c r="C13488" t="str">
        <f t="shared" si="421"/>
        <v>Drug Era 1992-2006</v>
      </c>
      <c r="D13488" t="s">
        <v>19</v>
      </c>
      <c r="E13488">
        <v>778</v>
      </c>
      <c r="F13488">
        <v>79</v>
      </c>
      <c r="G13488">
        <v>32</v>
      </c>
      <c r="H13488">
        <v>26</v>
      </c>
      <c r="I13488">
        <v>121</v>
      </c>
      <c r="J13488">
        <v>0</v>
      </c>
      <c r="K13488">
        <v>1</v>
      </c>
      <c r="L13488">
        <v>6</v>
      </c>
      <c r="M13488">
        <v>1</v>
      </c>
      <c r="Q13488">
        <v>192</v>
      </c>
      <c r="R13488">
        <v>3.78</v>
      </c>
      <c r="X13488">
        <v>110</v>
      </c>
      <c r="Z13488">
        <v>564</v>
      </c>
      <c r="AA13488">
        <f t="shared" si="420"/>
        <v>188</v>
      </c>
    </row>
    <row r="13489" spans="1:27" x14ac:dyDescent="0.25">
      <c r="A13489" t="s">
        <v>714</v>
      </c>
      <c r="B13489">
        <v>1991</v>
      </c>
      <c r="C13489" t="str">
        <f t="shared" si="421"/>
        <v>Pre-Drug 1970-1991</v>
      </c>
      <c r="D13489" t="s">
        <v>19</v>
      </c>
      <c r="E13489">
        <v>779</v>
      </c>
      <c r="F13489">
        <v>103</v>
      </c>
      <c r="G13489">
        <v>31</v>
      </c>
      <c r="H13489">
        <v>78</v>
      </c>
      <c r="I13489">
        <v>98</v>
      </c>
      <c r="J13489">
        <v>4</v>
      </c>
      <c r="K13489">
        <v>10</v>
      </c>
      <c r="L13489">
        <v>4</v>
      </c>
      <c r="M13489">
        <v>0</v>
      </c>
      <c r="Q13489">
        <v>176</v>
      </c>
      <c r="R13489">
        <v>5.09</v>
      </c>
      <c r="X13489">
        <v>103</v>
      </c>
      <c r="Y13489">
        <v>0.26</v>
      </c>
      <c r="Z13489">
        <v>546</v>
      </c>
      <c r="AA13489">
        <f t="shared" si="420"/>
        <v>182</v>
      </c>
    </row>
    <row r="13490" spans="1:27" x14ac:dyDescent="0.25">
      <c r="A13490" t="s">
        <v>1549</v>
      </c>
      <c r="B13490">
        <v>2008</v>
      </c>
      <c r="C13490" t="str">
        <f t="shared" si="421"/>
        <v>Post Drug Era 2007-2012</v>
      </c>
      <c r="D13490" t="s">
        <v>18</v>
      </c>
      <c r="E13490">
        <v>779</v>
      </c>
      <c r="F13490">
        <v>79</v>
      </c>
      <c r="G13490">
        <v>23</v>
      </c>
      <c r="H13490">
        <v>72</v>
      </c>
      <c r="I13490">
        <v>117</v>
      </c>
      <c r="J13490">
        <v>1</v>
      </c>
      <c r="K13490">
        <v>6</v>
      </c>
      <c r="L13490">
        <v>7</v>
      </c>
      <c r="M13490">
        <v>2</v>
      </c>
      <c r="Q13490">
        <v>172</v>
      </c>
      <c r="R13490">
        <v>3.91</v>
      </c>
      <c r="X13490">
        <v>95</v>
      </c>
      <c r="Z13490">
        <v>546</v>
      </c>
      <c r="AA13490">
        <f t="shared" si="420"/>
        <v>182</v>
      </c>
    </row>
    <row r="13491" spans="1:27" x14ac:dyDescent="0.25">
      <c r="A13491" t="s">
        <v>1612</v>
      </c>
      <c r="B13491">
        <v>2005</v>
      </c>
      <c r="C13491" t="str">
        <f t="shared" si="421"/>
        <v>Drug Era 1992-2006</v>
      </c>
      <c r="D13491" t="s">
        <v>19</v>
      </c>
      <c r="E13491">
        <v>780</v>
      </c>
      <c r="F13491">
        <v>131</v>
      </c>
      <c r="G13491">
        <v>31</v>
      </c>
      <c r="H13491">
        <v>61</v>
      </c>
      <c r="I13491">
        <v>80</v>
      </c>
      <c r="J13491">
        <v>1</v>
      </c>
      <c r="K13491">
        <v>5</v>
      </c>
      <c r="L13491">
        <v>9</v>
      </c>
      <c r="M13491">
        <v>0</v>
      </c>
      <c r="Q13491">
        <v>219</v>
      </c>
      <c r="R13491">
        <v>6.99</v>
      </c>
      <c r="X13491">
        <v>92</v>
      </c>
      <c r="Z13491">
        <v>506</v>
      </c>
      <c r="AA13491">
        <f t="shared" si="420"/>
        <v>168.66666666666666</v>
      </c>
    </row>
    <row r="13492" spans="1:27" x14ac:dyDescent="0.25">
      <c r="A13492" t="s">
        <v>2764</v>
      </c>
      <c r="B13492">
        <v>2008</v>
      </c>
      <c r="C13492" t="str">
        <f t="shared" si="421"/>
        <v>Post Drug Era 2007-2012</v>
      </c>
      <c r="D13492" t="s">
        <v>18</v>
      </c>
      <c r="E13492">
        <v>780</v>
      </c>
      <c r="F13492">
        <v>98</v>
      </c>
      <c r="G13492">
        <v>30</v>
      </c>
      <c r="H13492">
        <v>67</v>
      </c>
      <c r="I13492">
        <v>90</v>
      </c>
      <c r="J13492">
        <v>7</v>
      </c>
      <c r="K13492">
        <v>3</v>
      </c>
      <c r="L13492">
        <v>4</v>
      </c>
      <c r="M13492">
        <v>1</v>
      </c>
      <c r="Q13492">
        <v>207</v>
      </c>
      <c r="R13492">
        <v>4.96</v>
      </c>
      <c r="X13492">
        <v>105</v>
      </c>
      <c r="Z13492">
        <v>533</v>
      </c>
      <c r="AA13492">
        <f t="shared" si="420"/>
        <v>177.66666666666666</v>
      </c>
    </row>
    <row r="13493" spans="1:27" x14ac:dyDescent="0.25">
      <c r="A13493" t="s">
        <v>677</v>
      </c>
      <c r="B13493">
        <v>1983</v>
      </c>
      <c r="C13493" t="str">
        <f t="shared" si="421"/>
        <v>Pre-Drug 1970-1991</v>
      </c>
      <c r="D13493" t="s">
        <v>19</v>
      </c>
      <c r="E13493">
        <v>780</v>
      </c>
      <c r="F13493">
        <v>71</v>
      </c>
      <c r="G13493">
        <v>9</v>
      </c>
      <c r="H13493">
        <v>62</v>
      </c>
      <c r="I13493">
        <v>92</v>
      </c>
      <c r="J13493">
        <v>3</v>
      </c>
      <c r="K13493">
        <v>2</v>
      </c>
      <c r="L13493">
        <v>3</v>
      </c>
      <c r="M13493">
        <v>0</v>
      </c>
      <c r="Q13493">
        <v>175</v>
      </c>
      <c r="R13493">
        <v>3.49</v>
      </c>
      <c r="X13493">
        <v>112</v>
      </c>
      <c r="Y13493">
        <v>0.25</v>
      </c>
      <c r="Z13493">
        <v>549</v>
      </c>
      <c r="AA13493">
        <f t="shared" si="420"/>
        <v>183</v>
      </c>
    </row>
    <row r="13494" spans="1:27" x14ac:dyDescent="0.25">
      <c r="A13494" t="s">
        <v>1246</v>
      </c>
      <c r="B13494">
        <v>1993</v>
      </c>
      <c r="C13494" t="str">
        <f t="shared" si="421"/>
        <v>Pre-Drug 1970-1991</v>
      </c>
      <c r="D13494" t="s">
        <v>18</v>
      </c>
      <c r="E13494">
        <v>780</v>
      </c>
      <c r="F13494">
        <v>66</v>
      </c>
      <c r="G13494">
        <v>7</v>
      </c>
      <c r="H13494">
        <v>74</v>
      </c>
      <c r="I13494">
        <v>90</v>
      </c>
      <c r="J13494">
        <v>7</v>
      </c>
      <c r="K13494">
        <v>6</v>
      </c>
      <c r="L13494">
        <v>6</v>
      </c>
      <c r="M13494">
        <v>2</v>
      </c>
      <c r="Q13494">
        <v>163</v>
      </c>
      <c r="R13494">
        <v>3.23</v>
      </c>
      <c r="X13494">
        <v>91</v>
      </c>
      <c r="Y13494">
        <v>0.23</v>
      </c>
      <c r="Z13494">
        <v>551</v>
      </c>
      <c r="AA13494">
        <f t="shared" si="420"/>
        <v>183.66666666666666</v>
      </c>
    </row>
    <row r="13495" spans="1:27" x14ac:dyDescent="0.25">
      <c r="A13495" t="s">
        <v>3018</v>
      </c>
      <c r="B13495">
        <v>2005</v>
      </c>
      <c r="C13495" t="str">
        <f t="shared" si="421"/>
        <v>Drug Era 1992-2006</v>
      </c>
      <c r="D13495" t="s">
        <v>19</v>
      </c>
      <c r="E13495">
        <v>780</v>
      </c>
      <c r="F13495">
        <v>91</v>
      </c>
      <c r="G13495">
        <v>21</v>
      </c>
      <c r="H13495">
        <v>21</v>
      </c>
      <c r="I13495">
        <v>107</v>
      </c>
      <c r="J13495">
        <v>0</v>
      </c>
      <c r="K13495">
        <v>4</v>
      </c>
      <c r="L13495">
        <v>9</v>
      </c>
      <c r="M13495">
        <v>1</v>
      </c>
      <c r="Q13495">
        <v>220</v>
      </c>
      <c r="R13495">
        <v>4.45</v>
      </c>
      <c r="X13495">
        <v>86</v>
      </c>
      <c r="Z13495">
        <v>552</v>
      </c>
      <c r="AA13495">
        <f t="shared" si="420"/>
        <v>184</v>
      </c>
    </row>
    <row r="13496" spans="1:27" x14ac:dyDescent="0.25">
      <c r="A13496" t="s">
        <v>755</v>
      </c>
      <c r="B13496">
        <v>1993</v>
      </c>
      <c r="C13496" t="str">
        <f t="shared" si="421"/>
        <v>Pre-Drug 1970-1991</v>
      </c>
      <c r="D13496" t="s">
        <v>19</v>
      </c>
      <c r="E13496">
        <v>780</v>
      </c>
      <c r="F13496">
        <v>91</v>
      </c>
      <c r="G13496">
        <v>19</v>
      </c>
      <c r="H13496">
        <v>48</v>
      </c>
      <c r="I13496">
        <v>63</v>
      </c>
      <c r="J13496">
        <v>7</v>
      </c>
      <c r="K13496">
        <v>4</v>
      </c>
      <c r="L13496">
        <v>5</v>
      </c>
      <c r="M13496">
        <v>1</v>
      </c>
      <c r="Q13496">
        <v>205</v>
      </c>
      <c r="R13496">
        <v>4.4400000000000004</v>
      </c>
      <c r="X13496">
        <v>96</v>
      </c>
      <c r="Y13496">
        <v>0.28000000000000003</v>
      </c>
      <c r="Z13496">
        <v>554</v>
      </c>
      <c r="AA13496">
        <f t="shared" si="420"/>
        <v>184.66666666666666</v>
      </c>
    </row>
    <row r="13497" spans="1:27" x14ac:dyDescent="0.25">
      <c r="A13497" t="s">
        <v>659</v>
      </c>
      <c r="B13497">
        <v>2010</v>
      </c>
      <c r="C13497" t="str">
        <f t="shared" si="421"/>
        <v>Post Drug Era 2007-2012</v>
      </c>
      <c r="D13497" t="s">
        <v>18</v>
      </c>
      <c r="E13497">
        <v>780</v>
      </c>
      <c r="F13497">
        <v>75</v>
      </c>
      <c r="G13497">
        <v>19</v>
      </c>
      <c r="H13497">
        <v>56</v>
      </c>
      <c r="I13497">
        <v>138</v>
      </c>
      <c r="J13497">
        <v>5</v>
      </c>
      <c r="K13497">
        <v>5</v>
      </c>
      <c r="L13497">
        <v>9</v>
      </c>
      <c r="M13497">
        <v>2</v>
      </c>
      <c r="Q13497">
        <v>181</v>
      </c>
      <c r="R13497">
        <v>3.64</v>
      </c>
      <c r="X13497">
        <v>67</v>
      </c>
      <c r="Z13497">
        <v>557</v>
      </c>
      <c r="AA13497">
        <f t="shared" si="420"/>
        <v>185.66666666666666</v>
      </c>
    </row>
    <row r="13498" spans="1:27" x14ac:dyDescent="0.25">
      <c r="A13498" t="s">
        <v>2033</v>
      </c>
      <c r="B13498">
        <v>1995</v>
      </c>
      <c r="C13498" t="str">
        <f t="shared" si="421"/>
        <v>Pre-Drug 1970-1991</v>
      </c>
      <c r="D13498" t="s">
        <v>18</v>
      </c>
      <c r="E13498">
        <v>780</v>
      </c>
      <c r="F13498">
        <v>54</v>
      </c>
      <c r="G13498">
        <v>14</v>
      </c>
      <c r="H13498">
        <v>78</v>
      </c>
      <c r="I13498">
        <v>236</v>
      </c>
      <c r="J13498">
        <v>2</v>
      </c>
      <c r="K13498">
        <v>19</v>
      </c>
      <c r="L13498">
        <v>5</v>
      </c>
      <c r="M13498">
        <v>5</v>
      </c>
      <c r="Q13498">
        <v>124</v>
      </c>
      <c r="R13498">
        <v>2.54</v>
      </c>
      <c r="X13498">
        <v>85</v>
      </c>
      <c r="Y13498">
        <v>0.17</v>
      </c>
      <c r="Z13498">
        <v>574</v>
      </c>
      <c r="AA13498">
        <f t="shared" si="420"/>
        <v>191.33333333333334</v>
      </c>
    </row>
    <row r="13499" spans="1:27" x14ac:dyDescent="0.25">
      <c r="A13499" t="s">
        <v>421</v>
      </c>
      <c r="B13499">
        <v>2010</v>
      </c>
      <c r="C13499" t="str">
        <f t="shared" si="421"/>
        <v>Post Drug Era 2007-2012</v>
      </c>
      <c r="D13499" t="s">
        <v>18</v>
      </c>
      <c r="E13499">
        <v>781</v>
      </c>
      <c r="F13499">
        <v>88</v>
      </c>
      <c r="G13499">
        <v>28</v>
      </c>
      <c r="H13499">
        <v>65</v>
      </c>
      <c r="I13499">
        <v>107</v>
      </c>
      <c r="J13499">
        <v>6</v>
      </c>
      <c r="K13499">
        <v>1</v>
      </c>
      <c r="L13499">
        <v>4</v>
      </c>
      <c r="M13499">
        <v>1</v>
      </c>
      <c r="Q13499">
        <v>198</v>
      </c>
      <c r="R13499">
        <v>4.54</v>
      </c>
      <c r="X13499">
        <v>132</v>
      </c>
      <c r="Z13499">
        <v>523</v>
      </c>
      <c r="AA13499">
        <f t="shared" si="420"/>
        <v>174.33333333333334</v>
      </c>
    </row>
    <row r="13500" spans="1:27" x14ac:dyDescent="0.25">
      <c r="A13500" t="s">
        <v>724</v>
      </c>
      <c r="B13500">
        <v>2003</v>
      </c>
      <c r="C13500" t="str">
        <f t="shared" si="421"/>
        <v>Drug Era 1992-2006</v>
      </c>
      <c r="D13500" t="s">
        <v>18</v>
      </c>
      <c r="E13500">
        <v>781</v>
      </c>
      <c r="F13500">
        <v>99</v>
      </c>
      <c r="G13500">
        <v>22</v>
      </c>
      <c r="H13500">
        <v>57</v>
      </c>
      <c r="I13500">
        <v>113</v>
      </c>
      <c r="J13500">
        <v>6</v>
      </c>
      <c r="K13500">
        <v>3</v>
      </c>
      <c r="L13500">
        <v>4</v>
      </c>
      <c r="M13500">
        <v>2</v>
      </c>
      <c r="Q13500">
        <v>212</v>
      </c>
      <c r="R13500">
        <v>5.07</v>
      </c>
      <c r="X13500">
        <v>95</v>
      </c>
      <c r="Y13500">
        <v>0.28999999999999998</v>
      </c>
      <c r="Z13500">
        <v>527</v>
      </c>
      <c r="AA13500">
        <f t="shared" si="420"/>
        <v>175.66666666666666</v>
      </c>
    </row>
    <row r="13501" spans="1:27" x14ac:dyDescent="0.25">
      <c r="A13501" t="s">
        <v>2392</v>
      </c>
      <c r="B13501">
        <v>2007</v>
      </c>
      <c r="C13501" t="str">
        <f t="shared" si="421"/>
        <v>Post Drug Era 2007-2012</v>
      </c>
      <c r="D13501" t="s">
        <v>19</v>
      </c>
      <c r="E13501">
        <v>781</v>
      </c>
      <c r="F13501">
        <v>94</v>
      </c>
      <c r="G13501">
        <v>22</v>
      </c>
      <c r="H13501">
        <v>63</v>
      </c>
      <c r="I13501">
        <v>119</v>
      </c>
      <c r="J13501">
        <v>2</v>
      </c>
      <c r="K13501">
        <v>5</v>
      </c>
      <c r="L13501">
        <v>3</v>
      </c>
      <c r="M13501">
        <v>1</v>
      </c>
      <c r="Q13501">
        <v>199</v>
      </c>
      <c r="R13501">
        <v>4.76</v>
      </c>
      <c r="X13501">
        <v>138</v>
      </c>
      <c r="Z13501">
        <v>533</v>
      </c>
      <c r="AA13501">
        <f t="shared" si="420"/>
        <v>177.66666666666666</v>
      </c>
    </row>
    <row r="13502" spans="1:27" x14ac:dyDescent="0.25">
      <c r="A13502" t="s">
        <v>2289</v>
      </c>
      <c r="B13502">
        <v>2003</v>
      </c>
      <c r="C13502" t="str">
        <f t="shared" si="421"/>
        <v>Drug Era 1992-2006</v>
      </c>
      <c r="D13502" t="s">
        <v>18</v>
      </c>
      <c r="E13502">
        <v>781</v>
      </c>
      <c r="F13502">
        <v>81</v>
      </c>
      <c r="G13502">
        <v>21</v>
      </c>
      <c r="H13502">
        <v>72</v>
      </c>
      <c r="I13502">
        <v>100</v>
      </c>
      <c r="J13502">
        <v>10</v>
      </c>
      <c r="K13502">
        <v>5</v>
      </c>
      <c r="L13502">
        <v>6</v>
      </c>
      <c r="M13502">
        <v>1</v>
      </c>
      <c r="Q13502">
        <v>181</v>
      </c>
      <c r="R13502">
        <v>4</v>
      </c>
      <c r="X13502">
        <v>102</v>
      </c>
      <c r="Y13502">
        <v>0.26</v>
      </c>
      <c r="Z13502">
        <v>547</v>
      </c>
      <c r="AA13502">
        <f t="shared" si="420"/>
        <v>182.33333333333334</v>
      </c>
    </row>
    <row r="13503" spans="1:27" x14ac:dyDescent="0.25">
      <c r="A13503" t="s">
        <v>235</v>
      </c>
      <c r="B13503">
        <v>2006</v>
      </c>
      <c r="C13503" t="str">
        <f t="shared" si="421"/>
        <v>Drug Era 1992-2006</v>
      </c>
      <c r="D13503" t="s">
        <v>19</v>
      </c>
      <c r="E13503">
        <v>781</v>
      </c>
      <c r="F13503">
        <v>98</v>
      </c>
      <c r="G13503">
        <v>33</v>
      </c>
      <c r="H13503">
        <v>58</v>
      </c>
      <c r="I13503">
        <v>88</v>
      </c>
      <c r="J13503">
        <v>2</v>
      </c>
      <c r="K13503">
        <v>6</v>
      </c>
      <c r="L13503">
        <v>7</v>
      </c>
      <c r="M13503">
        <v>0</v>
      </c>
      <c r="Q13503">
        <v>199</v>
      </c>
      <c r="R13503">
        <v>4.82</v>
      </c>
      <c r="X13503">
        <v>127</v>
      </c>
      <c r="Z13503">
        <v>549</v>
      </c>
      <c r="AA13503">
        <f t="shared" si="420"/>
        <v>183</v>
      </c>
    </row>
    <row r="13504" spans="1:27" x14ac:dyDescent="0.25">
      <c r="A13504" t="s">
        <v>2741</v>
      </c>
      <c r="B13504">
        <v>1979</v>
      </c>
      <c r="C13504" t="str">
        <f t="shared" si="421"/>
        <v>Pre-Drug 1970-1991</v>
      </c>
      <c r="D13504" t="s">
        <v>19</v>
      </c>
      <c r="E13504">
        <v>781</v>
      </c>
      <c r="F13504">
        <v>78</v>
      </c>
      <c r="G13504">
        <v>31</v>
      </c>
      <c r="H13504">
        <v>73</v>
      </c>
      <c r="I13504">
        <v>96</v>
      </c>
      <c r="J13504">
        <v>1</v>
      </c>
      <c r="K13504">
        <v>3</v>
      </c>
      <c r="L13504">
        <v>1</v>
      </c>
      <c r="M13504">
        <v>0</v>
      </c>
      <c r="Q13504">
        <v>173</v>
      </c>
      <c r="R13504">
        <v>3.77</v>
      </c>
      <c r="X13504">
        <v>88</v>
      </c>
      <c r="Y13504">
        <v>0.24</v>
      </c>
      <c r="Z13504">
        <v>558</v>
      </c>
      <c r="AA13504">
        <f t="shared" si="420"/>
        <v>186</v>
      </c>
    </row>
    <row r="13505" spans="1:27" x14ac:dyDescent="0.25">
      <c r="A13505" t="s">
        <v>3120</v>
      </c>
      <c r="B13505">
        <v>2004</v>
      </c>
      <c r="C13505" t="str">
        <f t="shared" si="421"/>
        <v>Drug Era 1992-2006</v>
      </c>
      <c r="D13505" t="s">
        <v>18</v>
      </c>
      <c r="E13505">
        <v>781</v>
      </c>
      <c r="F13505">
        <v>68</v>
      </c>
      <c r="G13505">
        <v>11</v>
      </c>
      <c r="H13505">
        <v>70</v>
      </c>
      <c r="I13505">
        <v>159</v>
      </c>
      <c r="J13505">
        <v>5</v>
      </c>
      <c r="K13505">
        <v>3</v>
      </c>
      <c r="L13505">
        <v>3</v>
      </c>
      <c r="M13505">
        <v>0</v>
      </c>
      <c r="Q13505">
        <v>168</v>
      </c>
      <c r="R13505">
        <v>3.28</v>
      </c>
      <c r="X13505">
        <v>88</v>
      </c>
      <c r="Y13505">
        <v>0.24</v>
      </c>
      <c r="Z13505">
        <v>559</v>
      </c>
      <c r="AA13505">
        <f t="shared" si="420"/>
        <v>186.33333333333334</v>
      </c>
    </row>
    <row r="13506" spans="1:27" x14ac:dyDescent="0.25">
      <c r="A13506" t="s">
        <v>1555</v>
      </c>
      <c r="B13506">
        <v>1982</v>
      </c>
      <c r="C13506" t="str">
        <f t="shared" si="421"/>
        <v>Pre-Drug 1970-1991</v>
      </c>
      <c r="D13506" t="s">
        <v>18</v>
      </c>
      <c r="E13506">
        <v>781</v>
      </c>
      <c r="F13506">
        <v>66</v>
      </c>
      <c r="G13506">
        <v>14</v>
      </c>
      <c r="H13506">
        <v>43</v>
      </c>
      <c r="I13506">
        <v>88</v>
      </c>
      <c r="J13506">
        <v>2</v>
      </c>
      <c r="K13506">
        <v>2</v>
      </c>
      <c r="L13506">
        <v>2</v>
      </c>
      <c r="M13506">
        <v>2</v>
      </c>
      <c r="Q13506">
        <v>186</v>
      </c>
      <c r="R13506">
        <v>3.14</v>
      </c>
      <c r="X13506">
        <v>88</v>
      </c>
      <c r="Y13506">
        <v>0.26</v>
      </c>
      <c r="Z13506">
        <v>568</v>
      </c>
      <c r="AA13506">
        <f t="shared" ref="AA13506:AA13569" si="422">Z13506/3</f>
        <v>189.33333333333334</v>
      </c>
    </row>
    <row r="13507" spans="1:27" x14ac:dyDescent="0.25">
      <c r="A13507" t="s">
        <v>331</v>
      </c>
      <c r="B13507">
        <v>2010</v>
      </c>
      <c r="C13507" t="str">
        <f t="shared" ref="C13507:C13570" si="423">IF(B13507&lt;1997,"Pre-Drug 1970-1991",IF(B13507&lt;=2006,"Drug Era 1992-2006","Post Drug Era 2007-2012"))</f>
        <v>Post Drug Era 2007-2012</v>
      </c>
      <c r="D13507" t="s">
        <v>19</v>
      </c>
      <c r="E13507">
        <v>781</v>
      </c>
      <c r="F13507">
        <v>75</v>
      </c>
      <c r="G13507">
        <v>17</v>
      </c>
      <c r="H13507">
        <v>43</v>
      </c>
      <c r="I13507">
        <v>113</v>
      </c>
      <c r="J13507">
        <v>0</v>
      </c>
      <c r="K13507">
        <v>2</v>
      </c>
      <c r="L13507">
        <v>5</v>
      </c>
      <c r="M13507">
        <v>1</v>
      </c>
      <c r="Q13507">
        <v>180</v>
      </c>
      <c r="R13507">
        <v>3.5</v>
      </c>
      <c r="X13507">
        <v>86</v>
      </c>
      <c r="Z13507">
        <v>578</v>
      </c>
      <c r="AA13507">
        <f t="shared" si="422"/>
        <v>192.66666666666666</v>
      </c>
    </row>
    <row r="13508" spans="1:27" x14ac:dyDescent="0.25">
      <c r="A13508" t="s">
        <v>3119</v>
      </c>
      <c r="B13508">
        <v>2005</v>
      </c>
      <c r="C13508" t="str">
        <f t="shared" si="423"/>
        <v>Drug Era 1992-2006</v>
      </c>
      <c r="D13508" t="s">
        <v>18</v>
      </c>
      <c r="E13508">
        <v>782</v>
      </c>
      <c r="F13508">
        <v>104</v>
      </c>
      <c r="G13508">
        <v>22</v>
      </c>
      <c r="H13508">
        <v>81</v>
      </c>
      <c r="I13508">
        <v>101</v>
      </c>
      <c r="J13508">
        <v>4</v>
      </c>
      <c r="K13508">
        <v>2</v>
      </c>
      <c r="L13508">
        <v>15</v>
      </c>
      <c r="M13508">
        <v>2</v>
      </c>
      <c r="Q13508">
        <v>201</v>
      </c>
      <c r="R13508">
        <v>5.46</v>
      </c>
      <c r="X13508">
        <v>107</v>
      </c>
      <c r="Z13508">
        <v>514</v>
      </c>
      <c r="AA13508">
        <f t="shared" si="422"/>
        <v>171.33333333333334</v>
      </c>
    </row>
    <row r="13509" spans="1:27" x14ac:dyDescent="0.25">
      <c r="A13509" t="s">
        <v>2425</v>
      </c>
      <c r="B13509">
        <v>2008</v>
      </c>
      <c r="C13509" t="str">
        <f t="shared" si="423"/>
        <v>Post Drug Era 2007-2012</v>
      </c>
      <c r="D13509" t="s">
        <v>19</v>
      </c>
      <c r="E13509">
        <v>782</v>
      </c>
      <c r="F13509">
        <v>110</v>
      </c>
      <c r="G13509">
        <v>22</v>
      </c>
      <c r="H13509">
        <v>71</v>
      </c>
      <c r="I13509">
        <v>82</v>
      </c>
      <c r="J13509">
        <v>3</v>
      </c>
      <c r="K13509">
        <v>4</v>
      </c>
      <c r="L13509">
        <v>9</v>
      </c>
      <c r="M13509">
        <v>1</v>
      </c>
      <c r="Q13509">
        <v>212</v>
      </c>
      <c r="R13509">
        <v>5.7</v>
      </c>
      <c r="X13509">
        <v>79</v>
      </c>
      <c r="Z13509">
        <v>521</v>
      </c>
      <c r="AA13509">
        <f t="shared" si="422"/>
        <v>173.66666666666666</v>
      </c>
    </row>
    <row r="13510" spans="1:27" x14ac:dyDescent="0.25">
      <c r="A13510" t="s">
        <v>2865</v>
      </c>
      <c r="B13510">
        <v>1982</v>
      </c>
      <c r="C13510" t="str">
        <f t="shared" si="423"/>
        <v>Pre-Drug 1970-1991</v>
      </c>
      <c r="D13510" t="s">
        <v>19</v>
      </c>
      <c r="E13510">
        <v>782</v>
      </c>
      <c r="F13510">
        <v>102</v>
      </c>
      <c r="G13510">
        <v>20</v>
      </c>
      <c r="H13510">
        <v>74</v>
      </c>
      <c r="I13510">
        <v>84</v>
      </c>
      <c r="J13510">
        <v>1</v>
      </c>
      <c r="K13510">
        <v>4</v>
      </c>
      <c r="L13510">
        <v>6</v>
      </c>
      <c r="M13510">
        <v>0</v>
      </c>
      <c r="Q13510">
        <v>196</v>
      </c>
      <c r="R13510">
        <v>5.23</v>
      </c>
      <c r="X13510">
        <v>100</v>
      </c>
      <c r="Y13510">
        <v>0.28000000000000003</v>
      </c>
      <c r="Z13510">
        <v>527</v>
      </c>
      <c r="AA13510">
        <f t="shared" si="422"/>
        <v>175.66666666666666</v>
      </c>
    </row>
    <row r="13511" spans="1:27" x14ac:dyDescent="0.25">
      <c r="A13511" t="s">
        <v>984</v>
      </c>
      <c r="B13511">
        <v>1996</v>
      </c>
      <c r="C13511" t="str">
        <f t="shared" si="423"/>
        <v>Pre-Drug 1970-1991</v>
      </c>
      <c r="D13511" t="s">
        <v>18</v>
      </c>
      <c r="E13511">
        <v>782</v>
      </c>
      <c r="F13511">
        <v>88</v>
      </c>
      <c r="G13511">
        <v>28</v>
      </c>
      <c r="H13511">
        <v>57</v>
      </c>
      <c r="I13511">
        <v>145</v>
      </c>
      <c r="J13511">
        <v>3</v>
      </c>
      <c r="K13511">
        <v>2</v>
      </c>
      <c r="L13511">
        <v>8</v>
      </c>
      <c r="M13511">
        <v>0</v>
      </c>
      <c r="Q13511">
        <v>200</v>
      </c>
      <c r="R13511">
        <v>4.42</v>
      </c>
      <c r="X13511">
        <v>80</v>
      </c>
      <c r="Y13511">
        <v>0.25</v>
      </c>
      <c r="Z13511">
        <v>538</v>
      </c>
      <c r="AA13511">
        <f t="shared" si="422"/>
        <v>179.33333333333334</v>
      </c>
    </row>
    <row r="13512" spans="1:27" x14ac:dyDescent="0.25">
      <c r="A13512" t="s">
        <v>2420</v>
      </c>
      <c r="B13512">
        <v>2007</v>
      </c>
      <c r="C13512" t="str">
        <f t="shared" si="423"/>
        <v>Post Drug Era 2007-2012</v>
      </c>
      <c r="D13512" t="s">
        <v>18</v>
      </c>
      <c r="E13512">
        <v>782</v>
      </c>
      <c r="F13512">
        <v>93</v>
      </c>
      <c r="G13512">
        <v>22</v>
      </c>
      <c r="H13512">
        <v>62</v>
      </c>
      <c r="I13512">
        <v>158</v>
      </c>
      <c r="J13512">
        <v>2</v>
      </c>
      <c r="K13512">
        <v>3</v>
      </c>
      <c r="L13512">
        <v>5</v>
      </c>
      <c r="M13512">
        <v>0</v>
      </c>
      <c r="Q13512">
        <v>179</v>
      </c>
      <c r="R13512">
        <v>4.58</v>
      </c>
      <c r="X13512">
        <v>92</v>
      </c>
      <c r="Z13512">
        <v>548</v>
      </c>
      <c r="AA13512">
        <f t="shared" si="422"/>
        <v>182.66666666666666</v>
      </c>
    </row>
    <row r="13513" spans="1:27" x14ac:dyDescent="0.25">
      <c r="A13513" t="s">
        <v>2239</v>
      </c>
      <c r="B13513">
        <v>2012</v>
      </c>
      <c r="C13513" t="str">
        <f t="shared" si="423"/>
        <v>Post Drug Era 2007-2012</v>
      </c>
      <c r="D13513" t="s">
        <v>19</v>
      </c>
      <c r="E13513">
        <v>783</v>
      </c>
      <c r="F13513">
        <v>90</v>
      </c>
      <c r="G13513">
        <v>16</v>
      </c>
      <c r="H13513">
        <v>44</v>
      </c>
      <c r="I13513">
        <v>107</v>
      </c>
      <c r="J13513">
        <v>3</v>
      </c>
      <c r="K13513">
        <v>6</v>
      </c>
      <c r="L13513">
        <v>6</v>
      </c>
      <c r="M13513">
        <v>0</v>
      </c>
      <c r="Q13513">
        <v>226</v>
      </c>
      <c r="R13513">
        <v>4.59</v>
      </c>
      <c r="X13513">
        <v>91</v>
      </c>
      <c r="Z13513">
        <v>529</v>
      </c>
      <c r="AA13513">
        <f t="shared" si="422"/>
        <v>176.33333333333334</v>
      </c>
    </row>
    <row r="13514" spans="1:27" x14ac:dyDescent="0.25">
      <c r="A13514" t="s">
        <v>1640</v>
      </c>
      <c r="B13514">
        <v>2002</v>
      </c>
      <c r="C13514" t="str">
        <f t="shared" si="423"/>
        <v>Drug Era 1992-2006</v>
      </c>
      <c r="D13514" t="s">
        <v>19</v>
      </c>
      <c r="E13514">
        <v>783</v>
      </c>
      <c r="F13514">
        <v>85</v>
      </c>
      <c r="G13514">
        <v>26</v>
      </c>
      <c r="H13514">
        <v>70</v>
      </c>
      <c r="I13514">
        <v>124</v>
      </c>
      <c r="J13514">
        <v>2</v>
      </c>
      <c r="K13514">
        <v>8</v>
      </c>
      <c r="L13514">
        <v>9</v>
      </c>
      <c r="M13514">
        <v>0</v>
      </c>
      <c r="Q13514">
        <v>181</v>
      </c>
      <c r="R13514">
        <v>4.2300000000000004</v>
      </c>
      <c r="X13514">
        <v>125</v>
      </c>
      <c r="Z13514">
        <v>542</v>
      </c>
      <c r="AA13514">
        <f t="shared" si="422"/>
        <v>180.66666666666666</v>
      </c>
    </row>
    <row r="13515" spans="1:27" x14ac:dyDescent="0.25">
      <c r="A13515" t="s">
        <v>435</v>
      </c>
      <c r="B13515">
        <v>2010</v>
      </c>
      <c r="C13515" t="str">
        <f t="shared" si="423"/>
        <v>Post Drug Era 2007-2012</v>
      </c>
      <c r="D13515" t="s">
        <v>19</v>
      </c>
      <c r="E13515">
        <v>783</v>
      </c>
      <c r="F13515">
        <v>65</v>
      </c>
      <c r="G13515">
        <v>19</v>
      </c>
      <c r="H13515">
        <v>63</v>
      </c>
      <c r="I13515">
        <v>118</v>
      </c>
      <c r="J13515">
        <v>1</v>
      </c>
      <c r="K13515">
        <v>2</v>
      </c>
      <c r="L13515">
        <v>6</v>
      </c>
      <c r="M13515">
        <v>2</v>
      </c>
      <c r="Q13515">
        <v>155</v>
      </c>
      <c r="R13515">
        <v>2.97</v>
      </c>
      <c r="X13515">
        <v>105</v>
      </c>
      <c r="Z13515">
        <v>590</v>
      </c>
      <c r="AA13515">
        <f t="shared" si="422"/>
        <v>196.66666666666666</v>
      </c>
    </row>
    <row r="13516" spans="1:27" x14ac:dyDescent="0.25">
      <c r="A13516" t="s">
        <v>1380</v>
      </c>
      <c r="B13516">
        <v>1971</v>
      </c>
      <c r="C13516" t="str">
        <f t="shared" si="423"/>
        <v>Pre-Drug 1970-1991</v>
      </c>
      <c r="D13516" t="s">
        <v>19</v>
      </c>
      <c r="E13516">
        <v>784</v>
      </c>
      <c r="F13516">
        <v>58</v>
      </c>
      <c r="G13516">
        <v>9</v>
      </c>
      <c r="H13516">
        <v>111</v>
      </c>
      <c r="I13516">
        <v>153</v>
      </c>
      <c r="J13516">
        <v>6</v>
      </c>
      <c r="K13516">
        <v>11</v>
      </c>
      <c r="L13516">
        <v>6</v>
      </c>
      <c r="M13516">
        <v>0</v>
      </c>
      <c r="Q13516">
        <v>148</v>
      </c>
      <c r="R13516">
        <v>2.93</v>
      </c>
      <c r="X13516">
        <v>102</v>
      </c>
      <c r="Y13516">
        <v>0.22</v>
      </c>
      <c r="Z13516">
        <v>534</v>
      </c>
      <c r="AA13516">
        <f t="shared" si="422"/>
        <v>178</v>
      </c>
    </row>
    <row r="13517" spans="1:27" x14ac:dyDescent="0.25">
      <c r="A13517" t="s">
        <v>2269</v>
      </c>
      <c r="B13517">
        <v>1995</v>
      </c>
      <c r="C13517" t="str">
        <f t="shared" si="423"/>
        <v>Pre-Drug 1970-1991</v>
      </c>
      <c r="D13517" t="s">
        <v>18</v>
      </c>
      <c r="E13517">
        <v>784</v>
      </c>
      <c r="F13517">
        <v>93</v>
      </c>
      <c r="G13517">
        <v>20</v>
      </c>
      <c r="H13517">
        <v>44</v>
      </c>
      <c r="I13517">
        <v>103</v>
      </c>
      <c r="J13517">
        <v>3</v>
      </c>
      <c r="K13517">
        <v>0</v>
      </c>
      <c r="L13517">
        <v>6</v>
      </c>
      <c r="M13517">
        <v>3</v>
      </c>
      <c r="Q13517">
        <v>212</v>
      </c>
      <c r="R13517">
        <v>4.67</v>
      </c>
      <c r="X13517">
        <v>100</v>
      </c>
      <c r="Y13517">
        <v>0.28000000000000003</v>
      </c>
      <c r="Z13517">
        <v>538</v>
      </c>
      <c r="AA13517">
        <f t="shared" si="422"/>
        <v>179.33333333333334</v>
      </c>
    </row>
    <row r="13518" spans="1:27" x14ac:dyDescent="0.25">
      <c r="A13518" t="s">
        <v>2239</v>
      </c>
      <c r="B13518">
        <v>2011</v>
      </c>
      <c r="C13518" t="str">
        <f t="shared" si="423"/>
        <v>Post Drug Era 2007-2012</v>
      </c>
      <c r="D13518" t="s">
        <v>19</v>
      </c>
      <c r="E13518">
        <v>784</v>
      </c>
      <c r="F13518">
        <v>96</v>
      </c>
      <c r="G13518">
        <v>18</v>
      </c>
      <c r="H13518">
        <v>46</v>
      </c>
      <c r="I13518">
        <v>104</v>
      </c>
      <c r="J13518">
        <v>1</v>
      </c>
      <c r="K13518">
        <v>12</v>
      </c>
      <c r="L13518">
        <v>8</v>
      </c>
      <c r="M13518">
        <v>0</v>
      </c>
      <c r="Q13518">
        <v>210</v>
      </c>
      <c r="R13518">
        <v>4.75</v>
      </c>
      <c r="X13518">
        <v>117</v>
      </c>
      <c r="Z13518">
        <v>546</v>
      </c>
      <c r="AA13518">
        <f t="shared" si="422"/>
        <v>182</v>
      </c>
    </row>
    <row r="13519" spans="1:27" x14ac:dyDescent="0.25">
      <c r="A13519" t="s">
        <v>2789</v>
      </c>
      <c r="B13519">
        <v>1993</v>
      </c>
      <c r="C13519" t="str">
        <f t="shared" si="423"/>
        <v>Pre-Drug 1970-1991</v>
      </c>
      <c r="D13519" t="s">
        <v>18</v>
      </c>
      <c r="E13519">
        <v>784</v>
      </c>
      <c r="F13519">
        <v>91</v>
      </c>
      <c r="G13519">
        <v>26</v>
      </c>
      <c r="H13519">
        <v>48</v>
      </c>
      <c r="I13519">
        <v>104</v>
      </c>
      <c r="J13519">
        <v>7</v>
      </c>
      <c r="K13519">
        <v>7</v>
      </c>
      <c r="L13519">
        <v>9</v>
      </c>
      <c r="M13519">
        <v>2</v>
      </c>
      <c r="Q13519">
        <v>198</v>
      </c>
      <c r="R13519">
        <v>4.4800000000000004</v>
      </c>
      <c r="X13519">
        <v>106</v>
      </c>
      <c r="Y13519">
        <v>0.27</v>
      </c>
      <c r="Z13519">
        <v>549</v>
      </c>
      <c r="AA13519">
        <f t="shared" si="422"/>
        <v>183</v>
      </c>
    </row>
    <row r="13520" spans="1:27" x14ac:dyDescent="0.25">
      <c r="A13520" t="s">
        <v>1593</v>
      </c>
      <c r="B13520">
        <v>1978</v>
      </c>
      <c r="C13520" t="str">
        <f t="shared" si="423"/>
        <v>Pre-Drug 1970-1991</v>
      </c>
      <c r="D13520" t="s">
        <v>18</v>
      </c>
      <c r="E13520">
        <v>784</v>
      </c>
      <c r="F13520">
        <v>81</v>
      </c>
      <c r="G13520">
        <v>15</v>
      </c>
      <c r="H13520">
        <v>70</v>
      </c>
      <c r="I13520">
        <v>96</v>
      </c>
      <c r="J13520">
        <v>3</v>
      </c>
      <c r="K13520">
        <v>5</v>
      </c>
      <c r="L13520">
        <v>1</v>
      </c>
      <c r="M13520">
        <v>2</v>
      </c>
      <c r="Q13520">
        <v>183</v>
      </c>
      <c r="R13520">
        <v>3.96</v>
      </c>
      <c r="X13520">
        <v>90</v>
      </c>
      <c r="Y13520">
        <v>0.26</v>
      </c>
      <c r="Z13520">
        <v>552</v>
      </c>
      <c r="AA13520">
        <f t="shared" si="422"/>
        <v>184</v>
      </c>
    </row>
    <row r="13521" spans="1:27" x14ac:dyDescent="0.25">
      <c r="A13521" t="s">
        <v>92</v>
      </c>
      <c r="B13521">
        <v>1990</v>
      </c>
      <c r="C13521" t="str">
        <f t="shared" si="423"/>
        <v>Pre-Drug 1970-1991</v>
      </c>
      <c r="D13521" t="s">
        <v>19</v>
      </c>
      <c r="E13521">
        <v>784</v>
      </c>
      <c r="F13521">
        <v>57</v>
      </c>
      <c r="G13521">
        <v>13</v>
      </c>
      <c r="H13521">
        <v>54</v>
      </c>
      <c r="I13521">
        <v>127</v>
      </c>
      <c r="J13521">
        <v>2</v>
      </c>
      <c r="K13521">
        <v>6</v>
      </c>
      <c r="L13521">
        <v>6</v>
      </c>
      <c r="M13521">
        <v>1</v>
      </c>
      <c r="Q13521">
        <v>179</v>
      </c>
      <c r="R13521">
        <v>2.76</v>
      </c>
      <c r="X13521">
        <v>95</v>
      </c>
      <c r="Y13521">
        <v>0.25</v>
      </c>
      <c r="Z13521">
        <v>557</v>
      </c>
      <c r="AA13521">
        <f t="shared" si="422"/>
        <v>185.66666666666666</v>
      </c>
    </row>
    <row r="13522" spans="1:27" x14ac:dyDescent="0.25">
      <c r="A13522" t="s">
        <v>1923</v>
      </c>
      <c r="B13522">
        <v>1970</v>
      </c>
      <c r="C13522" t="str">
        <f t="shared" si="423"/>
        <v>Pre-Drug 1970-1991</v>
      </c>
      <c r="D13522" t="s">
        <v>18</v>
      </c>
      <c r="E13522">
        <v>784</v>
      </c>
      <c r="F13522">
        <v>84</v>
      </c>
      <c r="G13522">
        <v>14</v>
      </c>
      <c r="H13522">
        <v>64</v>
      </c>
      <c r="I13522">
        <v>119</v>
      </c>
      <c r="J13522">
        <v>5</v>
      </c>
      <c r="K13522">
        <v>0</v>
      </c>
      <c r="L13522">
        <v>3</v>
      </c>
      <c r="M13522">
        <v>0</v>
      </c>
      <c r="Q13522">
        <v>186</v>
      </c>
      <c r="R13522">
        <v>3.99</v>
      </c>
      <c r="X13522">
        <v>69</v>
      </c>
      <c r="Y13522">
        <v>0.26</v>
      </c>
      <c r="Z13522">
        <v>569</v>
      </c>
      <c r="AA13522">
        <f t="shared" si="422"/>
        <v>189.66666666666666</v>
      </c>
    </row>
    <row r="13523" spans="1:27" x14ac:dyDescent="0.25">
      <c r="A13523" t="s">
        <v>1734</v>
      </c>
      <c r="B13523">
        <v>1995</v>
      </c>
      <c r="C13523" t="str">
        <f t="shared" si="423"/>
        <v>Pre-Drug 1970-1991</v>
      </c>
      <c r="D13523" t="s">
        <v>18</v>
      </c>
      <c r="E13523">
        <v>784</v>
      </c>
      <c r="F13523">
        <v>76</v>
      </c>
      <c r="G13523">
        <v>21</v>
      </c>
      <c r="H13523">
        <v>66</v>
      </c>
      <c r="I13523">
        <v>174</v>
      </c>
      <c r="J13523">
        <v>1</v>
      </c>
      <c r="K13523">
        <v>5</v>
      </c>
      <c r="L13523">
        <v>11</v>
      </c>
      <c r="M13523">
        <v>2</v>
      </c>
      <c r="Q13523">
        <v>158</v>
      </c>
      <c r="R13523">
        <v>3.51</v>
      </c>
      <c r="X13523">
        <v>94</v>
      </c>
      <c r="Y13523">
        <v>0.22</v>
      </c>
      <c r="Z13523">
        <v>584</v>
      </c>
      <c r="AA13523">
        <f t="shared" si="422"/>
        <v>194.66666666666666</v>
      </c>
    </row>
    <row r="13524" spans="1:27" x14ac:dyDescent="0.25">
      <c r="A13524" t="s">
        <v>2768</v>
      </c>
      <c r="B13524">
        <v>1982</v>
      </c>
      <c r="C13524" t="str">
        <f t="shared" si="423"/>
        <v>Pre-Drug 1970-1991</v>
      </c>
      <c r="D13524" t="s">
        <v>18</v>
      </c>
      <c r="E13524">
        <v>784</v>
      </c>
      <c r="F13524">
        <v>65</v>
      </c>
      <c r="G13524">
        <v>10</v>
      </c>
      <c r="H13524">
        <v>46</v>
      </c>
      <c r="I13524">
        <v>139</v>
      </c>
      <c r="J13524">
        <v>2</v>
      </c>
      <c r="K13524">
        <v>3</v>
      </c>
      <c r="L13524">
        <v>1</v>
      </c>
      <c r="M13524">
        <v>1</v>
      </c>
      <c r="Q13524">
        <v>169</v>
      </c>
      <c r="R13524">
        <v>3</v>
      </c>
      <c r="X13524">
        <v>113</v>
      </c>
      <c r="Y13524">
        <v>0.23</v>
      </c>
      <c r="Z13524">
        <v>585</v>
      </c>
      <c r="AA13524">
        <f t="shared" si="422"/>
        <v>195</v>
      </c>
    </row>
    <row r="13525" spans="1:27" x14ac:dyDescent="0.25">
      <c r="A13525" t="s">
        <v>2470</v>
      </c>
      <c r="B13525">
        <v>2001</v>
      </c>
      <c r="C13525" t="str">
        <f t="shared" si="423"/>
        <v>Drug Era 1992-2006</v>
      </c>
      <c r="D13525" t="s">
        <v>18</v>
      </c>
      <c r="E13525">
        <v>785</v>
      </c>
      <c r="F13525">
        <v>92</v>
      </c>
      <c r="G13525">
        <v>23</v>
      </c>
      <c r="H13525">
        <v>43</v>
      </c>
      <c r="I13525">
        <v>156</v>
      </c>
      <c r="J13525">
        <v>2</v>
      </c>
      <c r="K13525">
        <v>3</v>
      </c>
      <c r="L13525">
        <v>7</v>
      </c>
      <c r="M13525">
        <v>2</v>
      </c>
      <c r="Q13525">
        <v>216</v>
      </c>
      <c r="R13525">
        <v>4.63</v>
      </c>
      <c r="X13525">
        <v>72</v>
      </c>
      <c r="Z13525">
        <v>537</v>
      </c>
      <c r="AA13525">
        <f t="shared" si="422"/>
        <v>179</v>
      </c>
    </row>
    <row r="13526" spans="1:27" x14ac:dyDescent="0.25">
      <c r="A13526" t="s">
        <v>403</v>
      </c>
      <c r="B13526">
        <v>2003</v>
      </c>
      <c r="C13526" t="str">
        <f t="shared" si="423"/>
        <v>Drug Era 1992-2006</v>
      </c>
      <c r="D13526" t="s">
        <v>19</v>
      </c>
      <c r="E13526">
        <v>785</v>
      </c>
      <c r="F13526">
        <v>104</v>
      </c>
      <c r="G13526">
        <v>20</v>
      </c>
      <c r="H13526">
        <v>47</v>
      </c>
      <c r="I13526">
        <v>107</v>
      </c>
      <c r="J13526">
        <v>1</v>
      </c>
      <c r="K13526">
        <v>3</v>
      </c>
      <c r="L13526">
        <v>9</v>
      </c>
      <c r="M13526">
        <v>0</v>
      </c>
      <c r="Q13526">
        <v>202</v>
      </c>
      <c r="R13526">
        <v>5.15</v>
      </c>
      <c r="X13526">
        <v>91</v>
      </c>
      <c r="Y13526">
        <v>0.28000000000000003</v>
      </c>
      <c r="Z13526">
        <v>545</v>
      </c>
      <c r="AA13526">
        <f t="shared" si="422"/>
        <v>181.66666666666666</v>
      </c>
    </row>
    <row r="13527" spans="1:27" x14ac:dyDescent="0.25">
      <c r="A13527" t="s">
        <v>2030</v>
      </c>
      <c r="B13527">
        <v>2009</v>
      </c>
      <c r="C13527" t="str">
        <f t="shared" si="423"/>
        <v>Post Drug Era 2007-2012</v>
      </c>
      <c r="D13527" t="s">
        <v>18</v>
      </c>
      <c r="E13527">
        <v>785</v>
      </c>
      <c r="F13527">
        <v>104</v>
      </c>
      <c r="G13527">
        <v>23</v>
      </c>
      <c r="H13527">
        <v>44</v>
      </c>
      <c r="I13527">
        <v>195</v>
      </c>
      <c r="J13527">
        <v>7</v>
      </c>
      <c r="K13527">
        <v>2</v>
      </c>
      <c r="L13527">
        <v>2</v>
      </c>
      <c r="M13527">
        <v>0</v>
      </c>
      <c r="Q13527">
        <v>188</v>
      </c>
      <c r="R13527">
        <v>5.0599999999999996</v>
      </c>
      <c r="X13527">
        <v>85</v>
      </c>
      <c r="Z13527">
        <v>555</v>
      </c>
      <c r="AA13527">
        <f t="shared" si="422"/>
        <v>185</v>
      </c>
    </row>
    <row r="13528" spans="1:27" x14ac:dyDescent="0.25">
      <c r="A13528" t="s">
        <v>1830</v>
      </c>
      <c r="B13528">
        <v>2003</v>
      </c>
      <c r="C13528" t="str">
        <f t="shared" si="423"/>
        <v>Drug Era 1992-2006</v>
      </c>
      <c r="D13528" t="s">
        <v>19</v>
      </c>
      <c r="E13528">
        <v>785</v>
      </c>
      <c r="F13528">
        <v>95</v>
      </c>
      <c r="G13528">
        <v>30</v>
      </c>
      <c r="H13528">
        <v>63</v>
      </c>
      <c r="I13528">
        <v>130</v>
      </c>
      <c r="J13528">
        <v>2</v>
      </c>
      <c r="K13528">
        <v>7</v>
      </c>
      <c r="L13528">
        <v>3</v>
      </c>
      <c r="M13528">
        <v>0</v>
      </c>
      <c r="Q13528">
        <v>187</v>
      </c>
      <c r="R13528">
        <v>4.59</v>
      </c>
      <c r="X13528">
        <v>103</v>
      </c>
      <c r="Y13528">
        <v>0.26</v>
      </c>
      <c r="Z13528">
        <v>559</v>
      </c>
      <c r="AA13528">
        <f t="shared" si="422"/>
        <v>186.33333333333334</v>
      </c>
    </row>
    <row r="13529" spans="1:27" x14ac:dyDescent="0.25">
      <c r="A13529" t="s">
        <v>2871</v>
      </c>
      <c r="B13529">
        <v>1979</v>
      </c>
      <c r="C13529" t="str">
        <f t="shared" si="423"/>
        <v>Pre-Drug 1970-1991</v>
      </c>
      <c r="D13529" t="s">
        <v>19</v>
      </c>
      <c r="E13529">
        <v>785</v>
      </c>
      <c r="F13529">
        <v>81</v>
      </c>
      <c r="G13529">
        <v>33</v>
      </c>
      <c r="H13529">
        <v>45</v>
      </c>
      <c r="I13529">
        <v>74</v>
      </c>
      <c r="J13529">
        <v>0</v>
      </c>
      <c r="K13529">
        <v>6</v>
      </c>
      <c r="L13529">
        <v>3</v>
      </c>
      <c r="M13529">
        <v>0</v>
      </c>
      <c r="Q13529">
        <v>196</v>
      </c>
      <c r="R13529">
        <v>3.89</v>
      </c>
      <c r="X13529">
        <v>113</v>
      </c>
      <c r="Y13529">
        <v>0.27</v>
      </c>
      <c r="Z13529">
        <v>562</v>
      </c>
      <c r="AA13529">
        <f t="shared" si="422"/>
        <v>187.33333333333334</v>
      </c>
    </row>
    <row r="13530" spans="1:27" x14ac:dyDescent="0.25">
      <c r="A13530" t="s">
        <v>3010</v>
      </c>
      <c r="B13530">
        <v>1991</v>
      </c>
      <c r="C13530" t="str">
        <f t="shared" si="423"/>
        <v>Pre-Drug 1970-1991</v>
      </c>
      <c r="D13530" t="s">
        <v>19</v>
      </c>
      <c r="E13530">
        <v>785</v>
      </c>
      <c r="F13530">
        <v>61</v>
      </c>
      <c r="G13530">
        <v>16</v>
      </c>
      <c r="H13530">
        <v>40</v>
      </c>
      <c r="I13530">
        <v>89</v>
      </c>
      <c r="J13530">
        <v>0</v>
      </c>
      <c r="K13530">
        <v>6</v>
      </c>
      <c r="L13530">
        <v>7</v>
      </c>
      <c r="M13530">
        <v>0</v>
      </c>
      <c r="Q13530">
        <v>176</v>
      </c>
      <c r="R13530">
        <v>2.84</v>
      </c>
      <c r="X13530">
        <v>95</v>
      </c>
      <c r="Y13530">
        <v>0.24</v>
      </c>
      <c r="Z13530">
        <v>580</v>
      </c>
      <c r="AA13530">
        <f t="shared" si="422"/>
        <v>193.33333333333334</v>
      </c>
    </row>
    <row r="13531" spans="1:27" x14ac:dyDescent="0.25">
      <c r="A13531" t="s">
        <v>1687</v>
      </c>
      <c r="B13531">
        <v>1995</v>
      </c>
      <c r="C13531" t="str">
        <f t="shared" si="423"/>
        <v>Pre-Drug 1970-1991</v>
      </c>
      <c r="D13531" t="s">
        <v>18</v>
      </c>
      <c r="E13531">
        <v>785</v>
      </c>
      <c r="F13531">
        <v>38</v>
      </c>
      <c r="G13531">
        <v>8</v>
      </c>
      <c r="H13531">
        <v>23</v>
      </c>
      <c r="I13531">
        <v>181</v>
      </c>
      <c r="J13531">
        <v>3</v>
      </c>
      <c r="K13531">
        <v>1</v>
      </c>
      <c r="L13531">
        <v>4</v>
      </c>
      <c r="M13531">
        <v>0</v>
      </c>
      <c r="Q13531">
        <v>147</v>
      </c>
      <c r="R13531">
        <v>1.63</v>
      </c>
      <c r="X13531">
        <v>70</v>
      </c>
      <c r="Y13531">
        <v>0.19</v>
      </c>
      <c r="Z13531">
        <v>629</v>
      </c>
      <c r="AA13531">
        <f t="shared" si="422"/>
        <v>209.66666666666666</v>
      </c>
    </row>
    <row r="13532" spans="1:27" x14ac:dyDescent="0.25">
      <c r="A13532" t="s">
        <v>772</v>
      </c>
      <c r="B13532">
        <v>1996</v>
      </c>
      <c r="C13532" t="str">
        <f t="shared" si="423"/>
        <v>Pre-Drug 1970-1991</v>
      </c>
      <c r="D13532" t="s">
        <v>18</v>
      </c>
      <c r="E13532">
        <v>786</v>
      </c>
      <c r="F13532">
        <v>89</v>
      </c>
      <c r="G13532">
        <v>21</v>
      </c>
      <c r="H13532">
        <v>60</v>
      </c>
      <c r="I13532">
        <v>137</v>
      </c>
      <c r="J13532">
        <v>5</v>
      </c>
      <c r="K13532">
        <v>9</v>
      </c>
      <c r="L13532">
        <v>7</v>
      </c>
      <c r="M13532">
        <v>0</v>
      </c>
      <c r="Q13532">
        <v>208</v>
      </c>
      <c r="R13532">
        <v>4.57</v>
      </c>
      <c r="X13532">
        <v>78</v>
      </c>
      <c r="Y13532">
        <v>0.26</v>
      </c>
      <c r="Z13532">
        <v>526</v>
      </c>
      <c r="AA13532">
        <f t="shared" si="422"/>
        <v>175.33333333333334</v>
      </c>
    </row>
    <row r="13533" spans="1:27" x14ac:dyDescent="0.25">
      <c r="A13533" t="s">
        <v>2746</v>
      </c>
      <c r="B13533">
        <v>1993</v>
      </c>
      <c r="C13533" t="str">
        <f t="shared" si="423"/>
        <v>Pre-Drug 1970-1991</v>
      </c>
      <c r="D13533" t="s">
        <v>19</v>
      </c>
      <c r="E13533">
        <v>786</v>
      </c>
      <c r="F13533">
        <v>95</v>
      </c>
      <c r="G13533">
        <v>11</v>
      </c>
      <c r="H13533">
        <v>69</v>
      </c>
      <c r="I13533">
        <v>98</v>
      </c>
      <c r="J13533">
        <v>5</v>
      </c>
      <c r="K13533">
        <v>7</v>
      </c>
      <c r="L13533">
        <v>3</v>
      </c>
      <c r="M13533">
        <v>1</v>
      </c>
      <c r="Q13533">
        <v>204</v>
      </c>
      <c r="R13533">
        <v>4.84</v>
      </c>
      <c r="X13533">
        <v>72</v>
      </c>
      <c r="Y13533">
        <v>0.28999999999999998</v>
      </c>
      <c r="Z13533">
        <v>530</v>
      </c>
      <c r="AA13533">
        <f t="shared" si="422"/>
        <v>176.66666666666666</v>
      </c>
    </row>
    <row r="13534" spans="1:27" x14ac:dyDescent="0.25">
      <c r="A13534" t="s">
        <v>2425</v>
      </c>
      <c r="B13534">
        <v>1996</v>
      </c>
      <c r="C13534" t="str">
        <f t="shared" si="423"/>
        <v>Pre-Drug 1970-1991</v>
      </c>
      <c r="D13534" t="s">
        <v>19</v>
      </c>
      <c r="E13534">
        <v>786</v>
      </c>
      <c r="F13534">
        <v>93</v>
      </c>
      <c r="G13534">
        <v>16</v>
      </c>
      <c r="H13534">
        <v>83</v>
      </c>
      <c r="I13534">
        <v>92</v>
      </c>
      <c r="J13534">
        <v>2</v>
      </c>
      <c r="K13534">
        <v>5</v>
      </c>
      <c r="L13534">
        <v>8</v>
      </c>
      <c r="M13534">
        <v>0</v>
      </c>
      <c r="Q13534">
        <v>179</v>
      </c>
      <c r="R13534">
        <v>4.68</v>
      </c>
      <c r="X13534">
        <v>78</v>
      </c>
      <c r="Y13534">
        <v>0.22</v>
      </c>
      <c r="Z13534">
        <v>537</v>
      </c>
      <c r="AA13534">
        <f t="shared" si="422"/>
        <v>179</v>
      </c>
    </row>
    <row r="13535" spans="1:27" x14ac:dyDescent="0.25">
      <c r="A13535" t="s">
        <v>1143</v>
      </c>
      <c r="B13535">
        <v>2012</v>
      </c>
      <c r="C13535" t="str">
        <f t="shared" si="423"/>
        <v>Post Drug Era 2007-2012</v>
      </c>
      <c r="D13535" t="s">
        <v>18</v>
      </c>
      <c r="E13535">
        <v>786</v>
      </c>
      <c r="F13535">
        <v>72</v>
      </c>
      <c r="G13535">
        <v>14</v>
      </c>
      <c r="H13535">
        <v>85</v>
      </c>
      <c r="I13535">
        <v>131</v>
      </c>
      <c r="J13535">
        <v>10</v>
      </c>
      <c r="K13535">
        <v>4</v>
      </c>
      <c r="L13535">
        <v>4</v>
      </c>
      <c r="M13535">
        <v>0</v>
      </c>
      <c r="Q13535">
        <v>167</v>
      </c>
      <c r="R13535">
        <v>3.61</v>
      </c>
      <c r="X13535">
        <v>100</v>
      </c>
      <c r="Z13535">
        <v>539</v>
      </c>
      <c r="AA13535">
        <f t="shared" si="422"/>
        <v>179.66666666666666</v>
      </c>
    </row>
    <row r="13536" spans="1:27" x14ac:dyDescent="0.25">
      <c r="A13536" t="s">
        <v>2069</v>
      </c>
      <c r="B13536">
        <v>2003</v>
      </c>
      <c r="C13536" t="str">
        <f t="shared" si="423"/>
        <v>Drug Era 1992-2006</v>
      </c>
      <c r="D13536" t="s">
        <v>18</v>
      </c>
      <c r="E13536">
        <v>786</v>
      </c>
      <c r="F13536">
        <v>101</v>
      </c>
      <c r="G13536">
        <v>21</v>
      </c>
      <c r="H13536">
        <v>61</v>
      </c>
      <c r="I13536">
        <v>88</v>
      </c>
      <c r="J13536">
        <v>3</v>
      </c>
      <c r="K13536">
        <v>0</v>
      </c>
      <c r="L13536">
        <v>8</v>
      </c>
      <c r="M13536">
        <v>0</v>
      </c>
      <c r="Q13536">
        <v>201</v>
      </c>
      <c r="R13536">
        <v>5.04</v>
      </c>
      <c r="X13536">
        <v>84</v>
      </c>
      <c r="Y13536">
        <v>0.28000000000000003</v>
      </c>
      <c r="Z13536">
        <v>541</v>
      </c>
      <c r="AA13536">
        <f t="shared" si="422"/>
        <v>180.33333333333334</v>
      </c>
    </row>
    <row r="13537" spans="1:27" x14ac:dyDescent="0.25">
      <c r="A13537" t="s">
        <v>992</v>
      </c>
      <c r="B13537">
        <v>1990</v>
      </c>
      <c r="C13537" t="str">
        <f t="shared" si="423"/>
        <v>Pre-Drug 1970-1991</v>
      </c>
      <c r="D13537" t="s">
        <v>18</v>
      </c>
      <c r="E13537">
        <v>786</v>
      </c>
      <c r="F13537">
        <v>84</v>
      </c>
      <c r="G13537">
        <v>16</v>
      </c>
      <c r="H13537">
        <v>70</v>
      </c>
      <c r="I13537">
        <v>80</v>
      </c>
      <c r="J13537">
        <v>8</v>
      </c>
      <c r="K13537">
        <v>7</v>
      </c>
      <c r="L13537">
        <v>3</v>
      </c>
      <c r="M13537">
        <v>0</v>
      </c>
      <c r="Q13537">
        <v>190</v>
      </c>
      <c r="R13537">
        <v>4.1500000000000004</v>
      </c>
      <c r="X13537">
        <v>76</v>
      </c>
      <c r="Y13537">
        <v>0.27</v>
      </c>
      <c r="Z13537">
        <v>546</v>
      </c>
      <c r="AA13537">
        <f t="shared" si="422"/>
        <v>182</v>
      </c>
    </row>
    <row r="13538" spans="1:27" x14ac:dyDescent="0.25">
      <c r="A13538" t="s">
        <v>1957</v>
      </c>
      <c r="B13538">
        <v>1993</v>
      </c>
      <c r="C13538" t="str">
        <f t="shared" si="423"/>
        <v>Pre-Drug 1970-1991</v>
      </c>
      <c r="D13538" t="s">
        <v>18</v>
      </c>
      <c r="E13538">
        <v>786</v>
      </c>
      <c r="F13538">
        <v>69</v>
      </c>
      <c r="G13538">
        <v>20</v>
      </c>
      <c r="H13538">
        <v>40</v>
      </c>
      <c r="I13538">
        <v>116</v>
      </c>
      <c r="J13538">
        <v>2</v>
      </c>
      <c r="K13538">
        <v>5</v>
      </c>
      <c r="L13538">
        <v>3</v>
      </c>
      <c r="M13538">
        <v>0</v>
      </c>
      <c r="Q13538">
        <v>177</v>
      </c>
      <c r="R13538">
        <v>3.25</v>
      </c>
      <c r="X13538">
        <v>124</v>
      </c>
      <c r="Y13538">
        <v>0.24</v>
      </c>
      <c r="Z13538">
        <v>573</v>
      </c>
      <c r="AA13538">
        <f t="shared" si="422"/>
        <v>191</v>
      </c>
    </row>
    <row r="13539" spans="1:27" x14ac:dyDescent="0.25">
      <c r="A13539" t="s">
        <v>812</v>
      </c>
      <c r="B13539">
        <v>1983</v>
      </c>
      <c r="C13539" t="str">
        <f t="shared" si="423"/>
        <v>Pre-Drug 1970-1991</v>
      </c>
      <c r="D13539" t="s">
        <v>19</v>
      </c>
      <c r="E13539">
        <v>787</v>
      </c>
      <c r="F13539">
        <v>110</v>
      </c>
      <c r="G13539">
        <v>27</v>
      </c>
      <c r="H13539">
        <v>39</v>
      </c>
      <c r="I13539">
        <v>77</v>
      </c>
      <c r="J13539">
        <v>4</v>
      </c>
      <c r="K13539">
        <v>1</v>
      </c>
      <c r="L13539">
        <v>6</v>
      </c>
      <c r="M13539">
        <v>0</v>
      </c>
      <c r="Q13539">
        <v>223</v>
      </c>
      <c r="R13539">
        <v>5.61</v>
      </c>
      <c r="X13539">
        <v>93</v>
      </c>
      <c r="Y13539">
        <v>0.3</v>
      </c>
      <c r="Z13539">
        <v>529</v>
      </c>
      <c r="AA13539">
        <f t="shared" si="422"/>
        <v>176.33333333333334</v>
      </c>
    </row>
    <row r="13540" spans="1:27" x14ac:dyDescent="0.25">
      <c r="A13540" t="s">
        <v>2475</v>
      </c>
      <c r="B13540">
        <v>1984</v>
      </c>
      <c r="C13540" t="str">
        <f t="shared" si="423"/>
        <v>Pre-Drug 1970-1991</v>
      </c>
      <c r="D13540" t="s">
        <v>18</v>
      </c>
      <c r="E13540">
        <v>787</v>
      </c>
      <c r="F13540">
        <v>86</v>
      </c>
      <c r="G13540">
        <v>15</v>
      </c>
      <c r="H13540">
        <v>65</v>
      </c>
      <c r="I13540">
        <v>101</v>
      </c>
      <c r="J13540">
        <v>8</v>
      </c>
      <c r="K13540">
        <v>3</v>
      </c>
      <c r="L13540">
        <v>4</v>
      </c>
      <c r="M13540">
        <v>3</v>
      </c>
      <c r="Q13540">
        <v>186</v>
      </c>
      <c r="R13540">
        <v>4.26</v>
      </c>
      <c r="X13540">
        <v>119</v>
      </c>
      <c r="Y13540">
        <v>0.26</v>
      </c>
      <c r="Z13540">
        <v>545</v>
      </c>
      <c r="AA13540">
        <f t="shared" si="422"/>
        <v>181.66666666666666</v>
      </c>
    </row>
    <row r="13541" spans="1:27" x14ac:dyDescent="0.25">
      <c r="A13541" t="s">
        <v>2941</v>
      </c>
      <c r="B13541">
        <v>1993</v>
      </c>
      <c r="C13541" t="str">
        <f t="shared" si="423"/>
        <v>Pre-Drug 1970-1991</v>
      </c>
      <c r="D13541" t="s">
        <v>19</v>
      </c>
      <c r="E13541">
        <v>787</v>
      </c>
      <c r="F13541">
        <v>64</v>
      </c>
      <c r="G13541">
        <v>12</v>
      </c>
      <c r="H13541">
        <v>72</v>
      </c>
      <c r="I13541">
        <v>91</v>
      </c>
      <c r="J13541">
        <v>5</v>
      </c>
      <c r="K13541">
        <v>5</v>
      </c>
      <c r="L13541">
        <v>6</v>
      </c>
      <c r="M13541">
        <v>0</v>
      </c>
      <c r="Q13541">
        <v>180</v>
      </c>
      <c r="R13541">
        <v>3.14</v>
      </c>
      <c r="X13541">
        <v>114</v>
      </c>
      <c r="Y13541">
        <v>0.25</v>
      </c>
      <c r="Z13541">
        <v>551</v>
      </c>
      <c r="AA13541">
        <f t="shared" si="422"/>
        <v>183.66666666666666</v>
      </c>
    </row>
    <row r="13542" spans="1:27" x14ac:dyDescent="0.25">
      <c r="A13542" t="s">
        <v>2848</v>
      </c>
      <c r="B13542">
        <v>1978</v>
      </c>
      <c r="C13542" t="str">
        <f t="shared" si="423"/>
        <v>Pre-Drug 1970-1991</v>
      </c>
      <c r="D13542" t="s">
        <v>19</v>
      </c>
      <c r="E13542">
        <v>787</v>
      </c>
      <c r="F13542">
        <v>79</v>
      </c>
      <c r="G13542">
        <v>13</v>
      </c>
      <c r="H13542">
        <v>53</v>
      </c>
      <c r="I13542">
        <v>73</v>
      </c>
      <c r="J13542">
        <v>3</v>
      </c>
      <c r="K13542">
        <v>5</v>
      </c>
      <c r="L13542">
        <v>5</v>
      </c>
      <c r="M13542">
        <v>0</v>
      </c>
      <c r="Q13542">
        <v>191</v>
      </c>
      <c r="R13542">
        <v>3.84</v>
      </c>
      <c r="X13542">
        <v>51</v>
      </c>
      <c r="Y13542">
        <v>0.26</v>
      </c>
      <c r="Z13542">
        <v>556</v>
      </c>
      <c r="AA13542">
        <f t="shared" si="422"/>
        <v>185.33333333333334</v>
      </c>
    </row>
    <row r="13543" spans="1:27" x14ac:dyDescent="0.25">
      <c r="A13543" t="s">
        <v>665</v>
      </c>
      <c r="B13543">
        <v>1980</v>
      </c>
      <c r="C13543" t="str">
        <f t="shared" si="423"/>
        <v>Pre-Drug 1970-1991</v>
      </c>
      <c r="D13543" t="s">
        <v>18</v>
      </c>
      <c r="E13543">
        <v>787</v>
      </c>
      <c r="F13543">
        <v>73</v>
      </c>
      <c r="G13543">
        <v>9</v>
      </c>
      <c r="H13543">
        <v>67</v>
      </c>
      <c r="I13543">
        <v>71</v>
      </c>
      <c r="J13543">
        <v>13</v>
      </c>
      <c r="K13543">
        <v>10</v>
      </c>
      <c r="L13543">
        <v>2</v>
      </c>
      <c r="M13543">
        <v>2</v>
      </c>
      <c r="Q13543">
        <v>184</v>
      </c>
      <c r="R13543">
        <v>3.51</v>
      </c>
      <c r="X13543">
        <v>98</v>
      </c>
      <c r="Y13543">
        <v>0.26</v>
      </c>
      <c r="Z13543">
        <v>561</v>
      </c>
      <c r="AA13543">
        <f t="shared" si="422"/>
        <v>187</v>
      </c>
    </row>
    <row r="13544" spans="1:27" x14ac:dyDescent="0.25">
      <c r="A13544" t="s">
        <v>1208</v>
      </c>
      <c r="B13544">
        <v>2006</v>
      </c>
      <c r="C13544" t="str">
        <f t="shared" si="423"/>
        <v>Drug Era 1992-2006</v>
      </c>
      <c r="D13544" t="s">
        <v>18</v>
      </c>
      <c r="E13544">
        <v>787</v>
      </c>
      <c r="F13544">
        <v>77</v>
      </c>
      <c r="G13544">
        <v>15</v>
      </c>
      <c r="H13544">
        <v>76</v>
      </c>
      <c r="I13544">
        <v>122</v>
      </c>
      <c r="J13544">
        <v>7</v>
      </c>
      <c r="K13544">
        <v>3</v>
      </c>
      <c r="L13544">
        <v>3</v>
      </c>
      <c r="M13544">
        <v>0</v>
      </c>
      <c r="Q13544">
        <v>174</v>
      </c>
      <c r="R13544">
        <v>3.71</v>
      </c>
      <c r="X13544">
        <v>70</v>
      </c>
      <c r="Z13544">
        <v>561</v>
      </c>
      <c r="AA13544">
        <f t="shared" si="422"/>
        <v>187</v>
      </c>
    </row>
    <row r="13545" spans="1:27" x14ac:dyDescent="0.25">
      <c r="A13545" t="s">
        <v>2544</v>
      </c>
      <c r="B13545">
        <v>2012</v>
      </c>
      <c r="C13545" t="str">
        <f t="shared" si="423"/>
        <v>Post Drug Era 2007-2012</v>
      </c>
      <c r="D13545" t="s">
        <v>19</v>
      </c>
      <c r="E13545">
        <v>787</v>
      </c>
      <c r="F13545">
        <v>78</v>
      </c>
      <c r="G13545">
        <v>23</v>
      </c>
      <c r="H13545">
        <v>60</v>
      </c>
      <c r="I13545">
        <v>231</v>
      </c>
      <c r="J13545">
        <v>2</v>
      </c>
      <c r="K13545">
        <v>2</v>
      </c>
      <c r="L13545">
        <v>5</v>
      </c>
      <c r="M13545">
        <v>1</v>
      </c>
      <c r="Q13545">
        <v>179</v>
      </c>
      <c r="R13545">
        <v>3.74</v>
      </c>
      <c r="X13545">
        <v>84</v>
      </c>
      <c r="Z13545">
        <v>563</v>
      </c>
      <c r="AA13545">
        <f t="shared" si="422"/>
        <v>187.66666666666666</v>
      </c>
    </row>
    <row r="13546" spans="1:27" x14ac:dyDescent="0.25">
      <c r="A13546" t="s">
        <v>2485</v>
      </c>
      <c r="B13546">
        <v>2004</v>
      </c>
      <c r="C13546" t="str">
        <f t="shared" si="423"/>
        <v>Drug Era 1992-2006</v>
      </c>
      <c r="D13546" t="s">
        <v>19</v>
      </c>
      <c r="E13546">
        <v>787</v>
      </c>
      <c r="F13546">
        <v>86</v>
      </c>
      <c r="G13546">
        <v>20</v>
      </c>
      <c r="H13546">
        <v>72</v>
      </c>
      <c r="I13546">
        <v>139</v>
      </c>
      <c r="J13546">
        <v>3</v>
      </c>
      <c r="K13546">
        <v>1</v>
      </c>
      <c r="L13546">
        <v>7</v>
      </c>
      <c r="M13546">
        <v>1</v>
      </c>
      <c r="Q13546">
        <v>176</v>
      </c>
      <c r="R13546">
        <v>4.12</v>
      </c>
      <c r="X13546">
        <v>89</v>
      </c>
      <c r="Y13546">
        <v>0.25</v>
      </c>
      <c r="Z13546">
        <v>564</v>
      </c>
      <c r="AA13546">
        <f t="shared" si="422"/>
        <v>188</v>
      </c>
    </row>
    <row r="13547" spans="1:27" x14ac:dyDescent="0.25">
      <c r="A13547" t="s">
        <v>1953</v>
      </c>
      <c r="B13547">
        <v>1997</v>
      </c>
      <c r="C13547" t="str">
        <f t="shared" si="423"/>
        <v>Drug Era 1992-2006</v>
      </c>
      <c r="D13547" t="s">
        <v>19</v>
      </c>
      <c r="E13547">
        <v>787</v>
      </c>
      <c r="F13547">
        <v>81</v>
      </c>
      <c r="G13547">
        <v>21</v>
      </c>
      <c r="H13547">
        <v>43</v>
      </c>
      <c r="I13547">
        <v>113</v>
      </c>
      <c r="J13547">
        <v>2</v>
      </c>
      <c r="K13547">
        <v>3</v>
      </c>
      <c r="L13547">
        <v>7</v>
      </c>
      <c r="M13547">
        <v>0</v>
      </c>
      <c r="Q13547">
        <v>187</v>
      </c>
      <c r="R13547">
        <v>3.86</v>
      </c>
      <c r="X13547">
        <v>91</v>
      </c>
      <c r="Y13547">
        <v>0.25</v>
      </c>
      <c r="Z13547">
        <v>566</v>
      </c>
      <c r="AA13547">
        <f t="shared" si="422"/>
        <v>188.66666666666666</v>
      </c>
    </row>
    <row r="13548" spans="1:27" x14ac:dyDescent="0.25">
      <c r="A13548" t="s">
        <v>2180</v>
      </c>
      <c r="B13548">
        <v>2004</v>
      </c>
      <c r="C13548" t="str">
        <f t="shared" si="423"/>
        <v>Drug Era 1992-2006</v>
      </c>
      <c r="D13548" t="s">
        <v>18</v>
      </c>
      <c r="E13548">
        <v>787</v>
      </c>
      <c r="F13548">
        <v>71</v>
      </c>
      <c r="G13548">
        <v>26</v>
      </c>
      <c r="H13548">
        <v>44</v>
      </c>
      <c r="I13548">
        <v>128</v>
      </c>
      <c r="J13548">
        <v>4</v>
      </c>
      <c r="K13548">
        <v>2</v>
      </c>
      <c r="L13548">
        <v>3</v>
      </c>
      <c r="M13548">
        <v>2</v>
      </c>
      <c r="Q13548">
        <v>180</v>
      </c>
      <c r="R13548">
        <v>3.25</v>
      </c>
      <c r="X13548">
        <v>86</v>
      </c>
      <c r="Y13548">
        <v>0.25</v>
      </c>
      <c r="Z13548">
        <v>589</v>
      </c>
      <c r="AA13548">
        <f t="shared" si="422"/>
        <v>196.33333333333334</v>
      </c>
    </row>
    <row r="13549" spans="1:27" x14ac:dyDescent="0.25">
      <c r="A13549" t="s">
        <v>1734</v>
      </c>
      <c r="B13549">
        <v>2002</v>
      </c>
      <c r="C13549" t="str">
        <f t="shared" si="423"/>
        <v>Drug Era 1992-2006</v>
      </c>
      <c r="D13549" t="s">
        <v>19</v>
      </c>
      <c r="E13549">
        <v>787</v>
      </c>
      <c r="F13549">
        <v>50</v>
      </c>
      <c r="G13549">
        <v>13</v>
      </c>
      <c r="H13549">
        <v>40</v>
      </c>
      <c r="I13549">
        <v>239</v>
      </c>
      <c r="J13549">
        <v>1</v>
      </c>
      <c r="K13549">
        <v>3</v>
      </c>
      <c r="L13549">
        <v>15</v>
      </c>
      <c r="M13549">
        <v>0</v>
      </c>
      <c r="Q13549">
        <v>144</v>
      </c>
      <c r="R13549">
        <v>2.2599999999999998</v>
      </c>
      <c r="X13549">
        <v>90</v>
      </c>
      <c r="Z13549">
        <v>598</v>
      </c>
      <c r="AA13549">
        <f t="shared" si="422"/>
        <v>199.33333333333334</v>
      </c>
    </row>
    <row r="13550" spans="1:27" x14ac:dyDescent="0.25">
      <c r="A13550" t="s">
        <v>1879</v>
      </c>
      <c r="B13550">
        <v>2007</v>
      </c>
      <c r="C13550" t="str">
        <f t="shared" si="423"/>
        <v>Post Drug Era 2007-2012</v>
      </c>
      <c r="D13550" t="s">
        <v>19</v>
      </c>
      <c r="E13550">
        <v>788</v>
      </c>
      <c r="F13550">
        <v>99</v>
      </c>
      <c r="G13550">
        <v>19</v>
      </c>
      <c r="H13550">
        <v>67</v>
      </c>
      <c r="I13550">
        <v>123</v>
      </c>
      <c r="J13550">
        <v>2</v>
      </c>
      <c r="K13550">
        <v>4</v>
      </c>
      <c r="L13550">
        <v>8</v>
      </c>
      <c r="M13550">
        <v>0</v>
      </c>
      <c r="Q13550">
        <v>213</v>
      </c>
      <c r="R13550">
        <v>5.16</v>
      </c>
      <c r="X13550">
        <v>92</v>
      </c>
      <c r="Z13550">
        <v>518</v>
      </c>
      <c r="AA13550">
        <f t="shared" si="422"/>
        <v>172.66666666666666</v>
      </c>
    </row>
    <row r="13551" spans="1:27" x14ac:dyDescent="0.25">
      <c r="A13551" t="s">
        <v>1700</v>
      </c>
      <c r="B13551">
        <v>2006</v>
      </c>
      <c r="C13551" t="str">
        <f t="shared" si="423"/>
        <v>Drug Era 1992-2006</v>
      </c>
      <c r="D13551" t="s">
        <v>18</v>
      </c>
      <c r="E13551">
        <v>788</v>
      </c>
      <c r="F13551">
        <v>93</v>
      </c>
      <c r="G13551">
        <v>19</v>
      </c>
      <c r="H13551">
        <v>81</v>
      </c>
      <c r="I13551">
        <v>117</v>
      </c>
      <c r="J13551">
        <v>6</v>
      </c>
      <c r="K13551">
        <v>3</v>
      </c>
      <c r="L13551">
        <v>12</v>
      </c>
      <c r="M13551">
        <v>1</v>
      </c>
      <c r="Q13551">
        <v>202</v>
      </c>
      <c r="R13551">
        <v>4.76</v>
      </c>
      <c r="X13551">
        <v>125</v>
      </c>
      <c r="Z13551">
        <v>528</v>
      </c>
      <c r="AA13551">
        <f t="shared" si="422"/>
        <v>176</v>
      </c>
    </row>
    <row r="13552" spans="1:27" x14ac:dyDescent="0.25">
      <c r="A13552" t="s">
        <v>23</v>
      </c>
      <c r="B13552">
        <v>1989</v>
      </c>
      <c r="C13552" t="str">
        <f t="shared" si="423"/>
        <v>Pre-Drug 1970-1991</v>
      </c>
      <c r="D13552" t="s">
        <v>19</v>
      </c>
      <c r="E13552">
        <v>788</v>
      </c>
      <c r="F13552">
        <v>79</v>
      </c>
      <c r="G13552">
        <v>13</v>
      </c>
      <c r="H13552">
        <v>74</v>
      </c>
      <c r="I13552">
        <v>115</v>
      </c>
      <c r="J13552">
        <v>3</v>
      </c>
      <c r="K13552">
        <v>8</v>
      </c>
      <c r="L13552">
        <v>4</v>
      </c>
      <c r="M13552">
        <v>2</v>
      </c>
      <c r="Q13552">
        <v>190</v>
      </c>
      <c r="R13552">
        <v>3.92</v>
      </c>
      <c r="X13552">
        <v>101</v>
      </c>
      <c r="Y13552">
        <v>0.27</v>
      </c>
      <c r="Z13552">
        <v>544</v>
      </c>
      <c r="AA13552">
        <f t="shared" si="422"/>
        <v>181.33333333333334</v>
      </c>
    </row>
    <row r="13553" spans="1:27" x14ac:dyDescent="0.25">
      <c r="A13553" t="s">
        <v>222</v>
      </c>
      <c r="B13553">
        <v>1973</v>
      </c>
      <c r="C13553" t="str">
        <f t="shared" si="423"/>
        <v>Pre-Drug 1970-1991</v>
      </c>
      <c r="D13553" t="s">
        <v>19</v>
      </c>
      <c r="E13553">
        <v>788</v>
      </c>
      <c r="F13553">
        <v>81</v>
      </c>
      <c r="G13553">
        <v>14</v>
      </c>
      <c r="H13553">
        <v>70</v>
      </c>
      <c r="I13553">
        <v>57</v>
      </c>
      <c r="J13553">
        <v>5</v>
      </c>
      <c r="K13553">
        <v>6</v>
      </c>
      <c r="L13553">
        <v>5</v>
      </c>
      <c r="M13553">
        <v>1</v>
      </c>
      <c r="Q13553">
        <v>185</v>
      </c>
      <c r="R13553">
        <v>3.97</v>
      </c>
      <c r="X13553">
        <v>95</v>
      </c>
      <c r="Y13553">
        <v>0.26</v>
      </c>
      <c r="Z13553">
        <v>551</v>
      </c>
      <c r="AA13553">
        <f t="shared" si="422"/>
        <v>183.66666666666666</v>
      </c>
    </row>
    <row r="13554" spans="1:27" x14ac:dyDescent="0.25">
      <c r="A13554" t="s">
        <v>438</v>
      </c>
      <c r="B13554">
        <v>1974</v>
      </c>
      <c r="C13554" t="str">
        <f t="shared" si="423"/>
        <v>Pre-Drug 1970-1991</v>
      </c>
      <c r="D13554" t="s">
        <v>18</v>
      </c>
      <c r="E13554">
        <v>788</v>
      </c>
      <c r="F13554">
        <v>62</v>
      </c>
      <c r="G13554">
        <v>17</v>
      </c>
      <c r="H13554">
        <v>63</v>
      </c>
      <c r="I13554">
        <v>83</v>
      </c>
      <c r="J13554">
        <v>1</v>
      </c>
      <c r="K13554">
        <v>2</v>
      </c>
      <c r="L13554">
        <v>4</v>
      </c>
      <c r="M13554">
        <v>0</v>
      </c>
      <c r="Q13554">
        <v>176</v>
      </c>
      <c r="R13554">
        <v>2.95</v>
      </c>
      <c r="X13554">
        <v>92</v>
      </c>
      <c r="Y13554">
        <v>0.24</v>
      </c>
      <c r="Z13554">
        <v>568</v>
      </c>
      <c r="AA13554">
        <f t="shared" si="422"/>
        <v>189.33333333333334</v>
      </c>
    </row>
    <row r="13555" spans="1:27" x14ac:dyDescent="0.25">
      <c r="A13555" t="s">
        <v>2943</v>
      </c>
      <c r="B13555">
        <v>2012</v>
      </c>
      <c r="C13555" t="str">
        <f t="shared" si="423"/>
        <v>Post Drug Era 2007-2012</v>
      </c>
      <c r="D13555" t="s">
        <v>18</v>
      </c>
      <c r="E13555">
        <v>788</v>
      </c>
      <c r="F13555">
        <v>71</v>
      </c>
      <c r="G13555">
        <v>17</v>
      </c>
      <c r="H13555">
        <v>62</v>
      </c>
      <c r="I13555">
        <v>158</v>
      </c>
      <c r="J13555">
        <v>7</v>
      </c>
      <c r="K13555">
        <v>3</v>
      </c>
      <c r="L13555">
        <v>8</v>
      </c>
      <c r="M13555">
        <v>0</v>
      </c>
      <c r="Q13555">
        <v>171</v>
      </c>
      <c r="R13555">
        <v>3.37</v>
      </c>
      <c r="X13555">
        <v>96</v>
      </c>
      <c r="Z13555">
        <v>569</v>
      </c>
      <c r="AA13555">
        <f t="shared" si="422"/>
        <v>189.66666666666666</v>
      </c>
    </row>
    <row r="13556" spans="1:27" x14ac:dyDescent="0.25">
      <c r="A13556" t="s">
        <v>2021</v>
      </c>
      <c r="B13556">
        <v>2012</v>
      </c>
      <c r="C13556" t="str">
        <f t="shared" si="423"/>
        <v>Post Drug Era 2007-2012</v>
      </c>
      <c r="D13556" t="s">
        <v>18</v>
      </c>
      <c r="E13556">
        <v>788</v>
      </c>
      <c r="F13556">
        <v>72</v>
      </c>
      <c r="G13556">
        <v>22</v>
      </c>
      <c r="H13556">
        <v>49</v>
      </c>
      <c r="I13556">
        <v>155</v>
      </c>
      <c r="J13556">
        <v>2</v>
      </c>
      <c r="K13556">
        <v>6</v>
      </c>
      <c r="L13556">
        <v>4</v>
      </c>
      <c r="M13556">
        <v>0</v>
      </c>
      <c r="Q13556">
        <v>174</v>
      </c>
      <c r="R13556">
        <v>3.4</v>
      </c>
      <c r="X13556">
        <v>77</v>
      </c>
      <c r="Z13556">
        <v>571</v>
      </c>
      <c r="AA13556">
        <f t="shared" si="422"/>
        <v>190.33333333333334</v>
      </c>
    </row>
    <row r="13557" spans="1:27" x14ac:dyDescent="0.25">
      <c r="A13557" t="s">
        <v>2876</v>
      </c>
      <c r="B13557">
        <v>1983</v>
      </c>
      <c r="C13557" t="str">
        <f t="shared" si="423"/>
        <v>Pre-Drug 1970-1991</v>
      </c>
      <c r="D13557" t="s">
        <v>18</v>
      </c>
      <c r="E13557">
        <v>789</v>
      </c>
      <c r="F13557">
        <v>93</v>
      </c>
      <c r="G13557">
        <v>13</v>
      </c>
      <c r="H13557">
        <v>59</v>
      </c>
      <c r="I13557">
        <v>80</v>
      </c>
      <c r="J13557">
        <v>5</v>
      </c>
      <c r="K13557">
        <v>7</v>
      </c>
      <c r="L13557">
        <v>2</v>
      </c>
      <c r="M13557">
        <v>2</v>
      </c>
      <c r="Q13557">
        <v>217</v>
      </c>
      <c r="R13557">
        <v>4.6500000000000004</v>
      </c>
      <c r="X13557">
        <v>92</v>
      </c>
      <c r="Y13557">
        <v>0.3</v>
      </c>
      <c r="Z13557">
        <v>540</v>
      </c>
      <c r="AA13557">
        <f t="shared" si="422"/>
        <v>180</v>
      </c>
    </row>
    <row r="13558" spans="1:27" x14ac:dyDescent="0.25">
      <c r="A13558" t="s">
        <v>1729</v>
      </c>
      <c r="B13558">
        <v>1985</v>
      </c>
      <c r="C13558" t="str">
        <f t="shared" si="423"/>
        <v>Pre-Drug 1970-1991</v>
      </c>
      <c r="D13558" t="s">
        <v>19</v>
      </c>
      <c r="E13558">
        <v>789</v>
      </c>
      <c r="F13558">
        <v>103</v>
      </c>
      <c r="G13558">
        <v>29</v>
      </c>
      <c r="H13558">
        <v>63</v>
      </c>
      <c r="I13558">
        <v>68</v>
      </c>
      <c r="J13558">
        <v>3</v>
      </c>
      <c r="K13558">
        <v>4</v>
      </c>
      <c r="L13558">
        <v>9</v>
      </c>
      <c r="M13558">
        <v>1</v>
      </c>
      <c r="Q13558">
        <v>203</v>
      </c>
      <c r="R13558">
        <v>5.15</v>
      </c>
      <c r="X13558">
        <v>93</v>
      </c>
      <c r="Y13558">
        <v>0.28000000000000003</v>
      </c>
      <c r="Z13558">
        <v>540</v>
      </c>
      <c r="AA13558">
        <f t="shared" si="422"/>
        <v>180</v>
      </c>
    </row>
    <row r="13559" spans="1:27" x14ac:dyDescent="0.25">
      <c r="A13559" t="s">
        <v>497</v>
      </c>
      <c r="B13559">
        <v>1996</v>
      </c>
      <c r="C13559" t="str">
        <f t="shared" si="423"/>
        <v>Pre-Drug 1970-1991</v>
      </c>
      <c r="D13559" t="s">
        <v>18</v>
      </c>
      <c r="E13559">
        <v>789</v>
      </c>
      <c r="F13559">
        <v>107</v>
      </c>
      <c r="G13559">
        <v>28</v>
      </c>
      <c r="H13559">
        <v>46</v>
      </c>
      <c r="I13559">
        <v>139</v>
      </c>
      <c r="J13559">
        <v>4</v>
      </c>
      <c r="K13559">
        <v>2</v>
      </c>
      <c r="L13559">
        <v>8</v>
      </c>
      <c r="M13559">
        <v>1</v>
      </c>
      <c r="Q13559">
        <v>209</v>
      </c>
      <c r="R13559">
        <v>5.28</v>
      </c>
      <c r="X13559">
        <v>88</v>
      </c>
      <c r="Y13559">
        <v>0.26</v>
      </c>
      <c r="Z13559">
        <v>547</v>
      </c>
      <c r="AA13559">
        <f t="shared" si="422"/>
        <v>182.33333333333334</v>
      </c>
    </row>
    <row r="13560" spans="1:27" x14ac:dyDescent="0.25">
      <c r="A13560" t="s">
        <v>1809</v>
      </c>
      <c r="B13560">
        <v>1975</v>
      </c>
      <c r="C13560" t="str">
        <f t="shared" si="423"/>
        <v>Pre-Drug 1970-1991</v>
      </c>
      <c r="D13560" t="s">
        <v>18</v>
      </c>
      <c r="E13560">
        <v>789</v>
      </c>
      <c r="F13560">
        <v>75</v>
      </c>
      <c r="G13560">
        <v>14</v>
      </c>
      <c r="H13560">
        <v>60</v>
      </c>
      <c r="I13560">
        <v>71</v>
      </c>
      <c r="J13560">
        <v>9</v>
      </c>
      <c r="K13560">
        <v>5</v>
      </c>
      <c r="L13560">
        <v>2</v>
      </c>
      <c r="M13560">
        <v>1</v>
      </c>
      <c r="Q13560">
        <v>195</v>
      </c>
      <c r="R13560">
        <v>3.69</v>
      </c>
      <c r="X13560">
        <v>93</v>
      </c>
      <c r="Y13560">
        <v>0.27</v>
      </c>
      <c r="Z13560">
        <v>549</v>
      </c>
      <c r="AA13560">
        <f t="shared" si="422"/>
        <v>183</v>
      </c>
    </row>
    <row r="13561" spans="1:27" x14ac:dyDescent="0.25">
      <c r="A13561" t="s">
        <v>810</v>
      </c>
      <c r="B13561">
        <v>2003</v>
      </c>
      <c r="C13561" t="str">
        <f t="shared" si="423"/>
        <v>Drug Era 1992-2006</v>
      </c>
      <c r="D13561" t="s">
        <v>18</v>
      </c>
      <c r="E13561">
        <v>789</v>
      </c>
      <c r="F13561">
        <v>83</v>
      </c>
      <c r="G13561">
        <v>20</v>
      </c>
      <c r="H13561">
        <v>68</v>
      </c>
      <c r="I13561">
        <v>146</v>
      </c>
      <c r="J13561">
        <v>6</v>
      </c>
      <c r="K13561">
        <v>7</v>
      </c>
      <c r="L13561">
        <v>7</v>
      </c>
      <c r="M13561">
        <v>1</v>
      </c>
      <c r="Q13561">
        <v>173</v>
      </c>
      <c r="R13561">
        <v>4.08</v>
      </c>
      <c r="X13561">
        <v>89</v>
      </c>
      <c r="Y13561">
        <v>0.24</v>
      </c>
      <c r="Z13561">
        <v>549</v>
      </c>
      <c r="AA13561">
        <f t="shared" si="422"/>
        <v>183</v>
      </c>
    </row>
    <row r="13562" spans="1:27" x14ac:dyDescent="0.25">
      <c r="A13562" t="s">
        <v>2198</v>
      </c>
      <c r="B13562">
        <v>1973</v>
      </c>
      <c r="C13562" t="str">
        <f t="shared" si="423"/>
        <v>Pre-Drug 1970-1991</v>
      </c>
      <c r="D13562" t="s">
        <v>19</v>
      </c>
      <c r="E13562">
        <v>789</v>
      </c>
      <c r="F13562">
        <v>81</v>
      </c>
      <c r="G13562">
        <v>18</v>
      </c>
      <c r="H13562">
        <v>49</v>
      </c>
      <c r="I13562">
        <v>59</v>
      </c>
      <c r="J13562">
        <v>10</v>
      </c>
      <c r="K13562">
        <v>6</v>
      </c>
      <c r="L13562">
        <v>7</v>
      </c>
      <c r="M13562">
        <v>0</v>
      </c>
      <c r="Q13562">
        <v>207</v>
      </c>
      <c r="R13562">
        <v>3.95</v>
      </c>
      <c r="X13562">
        <v>95</v>
      </c>
      <c r="Y13562">
        <v>0.28000000000000003</v>
      </c>
      <c r="Z13562">
        <v>553</v>
      </c>
      <c r="AA13562">
        <f t="shared" si="422"/>
        <v>184.33333333333334</v>
      </c>
    </row>
    <row r="13563" spans="1:27" x14ac:dyDescent="0.25">
      <c r="A13563" t="s">
        <v>2734</v>
      </c>
      <c r="B13563">
        <v>1987</v>
      </c>
      <c r="C13563" t="str">
        <f t="shared" si="423"/>
        <v>Pre-Drug 1970-1991</v>
      </c>
      <c r="D13563" t="s">
        <v>19</v>
      </c>
      <c r="E13563">
        <v>789</v>
      </c>
      <c r="F13563">
        <v>84</v>
      </c>
      <c r="G13563">
        <v>16</v>
      </c>
      <c r="H13563">
        <v>87</v>
      </c>
      <c r="I13563">
        <v>115</v>
      </c>
      <c r="J13563">
        <v>4</v>
      </c>
      <c r="K13563">
        <v>4</v>
      </c>
      <c r="L13563">
        <v>7</v>
      </c>
      <c r="M13563">
        <v>0</v>
      </c>
      <c r="Q13563">
        <v>164</v>
      </c>
      <c r="R13563">
        <v>4.09</v>
      </c>
      <c r="X13563">
        <v>104</v>
      </c>
      <c r="Y13563">
        <v>0.23</v>
      </c>
      <c r="Z13563">
        <v>555</v>
      </c>
      <c r="AA13563">
        <f t="shared" si="422"/>
        <v>185</v>
      </c>
    </row>
    <row r="13564" spans="1:27" x14ac:dyDescent="0.25">
      <c r="A13564" t="s">
        <v>1343</v>
      </c>
      <c r="B13564">
        <v>1986</v>
      </c>
      <c r="C13564" t="str">
        <f t="shared" si="423"/>
        <v>Pre-Drug 1970-1991</v>
      </c>
      <c r="D13564" t="s">
        <v>19</v>
      </c>
      <c r="E13564">
        <v>789</v>
      </c>
      <c r="F13564">
        <v>66</v>
      </c>
      <c r="G13564">
        <v>13</v>
      </c>
      <c r="H13564">
        <v>79</v>
      </c>
      <c r="I13564">
        <v>115</v>
      </c>
      <c r="J13564">
        <v>1</v>
      </c>
      <c r="K13564">
        <v>7</v>
      </c>
      <c r="L13564">
        <v>4</v>
      </c>
      <c r="M13564">
        <v>0</v>
      </c>
      <c r="Q13564">
        <v>177</v>
      </c>
      <c r="R13564">
        <v>3.2</v>
      </c>
      <c r="X13564">
        <v>78</v>
      </c>
      <c r="Y13564">
        <v>0.25</v>
      </c>
      <c r="Z13564">
        <v>557</v>
      </c>
      <c r="AA13564">
        <f t="shared" si="422"/>
        <v>185.66666666666666</v>
      </c>
    </row>
    <row r="13565" spans="1:27" x14ac:dyDescent="0.25">
      <c r="A13565" t="s">
        <v>1390</v>
      </c>
      <c r="B13565">
        <v>1978</v>
      </c>
      <c r="C13565" t="str">
        <f t="shared" si="423"/>
        <v>Pre-Drug 1970-1991</v>
      </c>
      <c r="D13565" t="s">
        <v>19</v>
      </c>
      <c r="E13565">
        <v>789</v>
      </c>
      <c r="F13565">
        <v>70</v>
      </c>
      <c r="G13565">
        <v>18</v>
      </c>
      <c r="H13565">
        <v>82</v>
      </c>
      <c r="I13565">
        <v>91</v>
      </c>
      <c r="J13565">
        <v>6</v>
      </c>
      <c r="K13565">
        <v>5</v>
      </c>
      <c r="L13565">
        <v>0</v>
      </c>
      <c r="M13565">
        <v>0</v>
      </c>
      <c r="Q13565">
        <v>164</v>
      </c>
      <c r="R13565">
        <v>3.39</v>
      </c>
      <c r="X13565">
        <v>71</v>
      </c>
      <c r="Y13565">
        <v>0.23</v>
      </c>
      <c r="Z13565">
        <v>558</v>
      </c>
      <c r="AA13565">
        <f t="shared" si="422"/>
        <v>186</v>
      </c>
    </row>
    <row r="13566" spans="1:27" x14ac:dyDescent="0.25">
      <c r="A13566" t="s">
        <v>845</v>
      </c>
      <c r="B13566">
        <v>2006</v>
      </c>
      <c r="C13566" t="str">
        <f t="shared" si="423"/>
        <v>Drug Era 1992-2006</v>
      </c>
      <c r="D13566" t="s">
        <v>19</v>
      </c>
      <c r="E13566">
        <v>789</v>
      </c>
      <c r="F13566">
        <v>76</v>
      </c>
      <c r="G13566">
        <v>17</v>
      </c>
      <c r="H13566">
        <v>50</v>
      </c>
      <c r="I13566">
        <v>147</v>
      </c>
      <c r="J13566">
        <v>2</v>
      </c>
      <c r="K13566">
        <v>7</v>
      </c>
      <c r="L13566">
        <v>4</v>
      </c>
      <c r="M13566">
        <v>0</v>
      </c>
      <c r="Q13566">
        <v>192</v>
      </c>
      <c r="R13566">
        <v>3.61</v>
      </c>
      <c r="X13566">
        <v>90</v>
      </c>
      <c r="Z13566">
        <v>568</v>
      </c>
      <c r="AA13566">
        <f t="shared" si="422"/>
        <v>189.33333333333334</v>
      </c>
    </row>
    <row r="13567" spans="1:27" x14ac:dyDescent="0.25">
      <c r="A13567" t="s">
        <v>1042</v>
      </c>
      <c r="B13567">
        <v>1991</v>
      </c>
      <c r="C13567" t="str">
        <f t="shared" si="423"/>
        <v>Pre-Drug 1970-1991</v>
      </c>
      <c r="D13567" t="s">
        <v>18</v>
      </c>
      <c r="E13567">
        <v>789</v>
      </c>
      <c r="F13567">
        <v>76</v>
      </c>
      <c r="G13567">
        <v>12</v>
      </c>
      <c r="H13567">
        <v>56</v>
      </c>
      <c r="I13567">
        <v>150</v>
      </c>
      <c r="J13567">
        <v>2</v>
      </c>
      <c r="K13567">
        <v>5</v>
      </c>
      <c r="L13567">
        <v>3</v>
      </c>
      <c r="M13567">
        <v>2</v>
      </c>
      <c r="Q13567">
        <v>185</v>
      </c>
      <c r="R13567">
        <v>3.6</v>
      </c>
      <c r="X13567">
        <v>104</v>
      </c>
      <c r="Y13567">
        <v>0.25</v>
      </c>
      <c r="Z13567">
        <v>570</v>
      </c>
      <c r="AA13567">
        <f t="shared" si="422"/>
        <v>190</v>
      </c>
    </row>
    <row r="13568" spans="1:27" x14ac:dyDescent="0.25">
      <c r="A13568" t="s">
        <v>1584</v>
      </c>
      <c r="B13568">
        <v>1998</v>
      </c>
      <c r="C13568" t="str">
        <f t="shared" si="423"/>
        <v>Drug Era 1992-2006</v>
      </c>
      <c r="D13568" t="s">
        <v>18</v>
      </c>
      <c r="E13568">
        <v>789</v>
      </c>
      <c r="F13568">
        <v>53</v>
      </c>
      <c r="G13568">
        <v>8</v>
      </c>
      <c r="H13568">
        <v>71</v>
      </c>
      <c r="I13568">
        <v>174</v>
      </c>
      <c r="J13568">
        <v>2</v>
      </c>
      <c r="K13568">
        <v>4</v>
      </c>
      <c r="L13568">
        <v>11</v>
      </c>
      <c r="M13568">
        <v>1</v>
      </c>
      <c r="Q13568">
        <v>151</v>
      </c>
      <c r="R13568">
        <v>2.4700000000000002</v>
      </c>
      <c r="X13568">
        <v>112</v>
      </c>
      <c r="Z13568">
        <v>579</v>
      </c>
      <c r="AA13568">
        <f t="shared" si="422"/>
        <v>193</v>
      </c>
    </row>
    <row r="13569" spans="1:27" x14ac:dyDescent="0.25">
      <c r="A13569" t="s">
        <v>2487</v>
      </c>
      <c r="B13569">
        <v>1991</v>
      </c>
      <c r="C13569" t="str">
        <f t="shared" si="423"/>
        <v>Pre-Drug 1970-1991</v>
      </c>
      <c r="D13569" t="s">
        <v>19</v>
      </c>
      <c r="E13569">
        <v>789</v>
      </c>
      <c r="F13569">
        <v>67</v>
      </c>
      <c r="G13569">
        <v>12</v>
      </c>
      <c r="H13569">
        <v>45</v>
      </c>
      <c r="I13569">
        <v>136</v>
      </c>
      <c r="J13569">
        <v>5</v>
      </c>
      <c r="K13569">
        <v>8</v>
      </c>
      <c r="L13569">
        <v>9</v>
      </c>
      <c r="M13569">
        <v>1</v>
      </c>
      <c r="Q13569">
        <v>165</v>
      </c>
      <c r="R13569">
        <v>3.07</v>
      </c>
      <c r="X13569">
        <v>91</v>
      </c>
      <c r="Y13569">
        <v>0.22</v>
      </c>
      <c r="Z13569">
        <v>589</v>
      </c>
      <c r="AA13569">
        <f t="shared" si="422"/>
        <v>196.33333333333334</v>
      </c>
    </row>
    <row r="13570" spans="1:27" x14ac:dyDescent="0.25">
      <c r="A13570" t="s">
        <v>1101</v>
      </c>
      <c r="B13570">
        <v>1979</v>
      </c>
      <c r="C13570" t="str">
        <f t="shared" si="423"/>
        <v>Pre-Drug 1970-1991</v>
      </c>
      <c r="D13570" t="s">
        <v>19</v>
      </c>
      <c r="E13570">
        <v>790</v>
      </c>
      <c r="F13570">
        <v>98</v>
      </c>
      <c r="G13570">
        <v>26</v>
      </c>
      <c r="H13570">
        <v>59</v>
      </c>
      <c r="I13570">
        <v>95</v>
      </c>
      <c r="J13570">
        <v>2</v>
      </c>
      <c r="K13570">
        <v>9</v>
      </c>
      <c r="L13570">
        <v>0</v>
      </c>
      <c r="M13570">
        <v>0</v>
      </c>
      <c r="Q13570">
        <v>198</v>
      </c>
      <c r="R13570">
        <v>4.78</v>
      </c>
      <c r="X13570">
        <v>112</v>
      </c>
      <c r="Y13570">
        <v>0.27</v>
      </c>
      <c r="Z13570">
        <v>554</v>
      </c>
      <c r="AA13570">
        <f t="shared" ref="AA13570:AA13633" si="424">Z13570/3</f>
        <v>184.66666666666666</v>
      </c>
    </row>
    <row r="13571" spans="1:27" x14ac:dyDescent="0.25">
      <c r="A13571" t="s">
        <v>190</v>
      </c>
      <c r="B13571">
        <v>2002</v>
      </c>
      <c r="C13571" t="str">
        <f t="shared" ref="C13571:C13634" si="425">IF(B13571&lt;1997,"Pre-Drug 1970-1991",IF(B13571&lt;=2006,"Drug Era 1992-2006","Post Drug Era 2007-2012"))</f>
        <v>Drug Era 1992-2006</v>
      </c>
      <c r="D13571" t="s">
        <v>18</v>
      </c>
      <c r="E13571">
        <v>790</v>
      </c>
      <c r="F13571">
        <v>88</v>
      </c>
      <c r="G13571">
        <v>12</v>
      </c>
      <c r="H13571">
        <v>70</v>
      </c>
      <c r="I13571">
        <v>112</v>
      </c>
      <c r="J13571">
        <v>3</v>
      </c>
      <c r="K13571">
        <v>9</v>
      </c>
      <c r="L13571">
        <v>6</v>
      </c>
      <c r="M13571">
        <v>2</v>
      </c>
      <c r="Q13571">
        <v>172</v>
      </c>
      <c r="R13571">
        <v>4.29</v>
      </c>
      <c r="X13571">
        <v>72</v>
      </c>
      <c r="Z13571">
        <v>554</v>
      </c>
      <c r="AA13571">
        <f t="shared" si="424"/>
        <v>184.66666666666666</v>
      </c>
    </row>
    <row r="13572" spans="1:27" x14ac:dyDescent="0.25">
      <c r="A13572" t="s">
        <v>918</v>
      </c>
      <c r="B13572">
        <v>1983</v>
      </c>
      <c r="C13572" t="str">
        <f t="shared" si="425"/>
        <v>Pre-Drug 1970-1991</v>
      </c>
      <c r="D13572" t="s">
        <v>18</v>
      </c>
      <c r="E13572">
        <v>790</v>
      </c>
      <c r="F13572">
        <v>89</v>
      </c>
      <c r="G13572">
        <v>23</v>
      </c>
      <c r="H13572">
        <v>54</v>
      </c>
      <c r="I13572">
        <v>56</v>
      </c>
      <c r="J13572">
        <v>2</v>
      </c>
      <c r="K13572">
        <v>4</v>
      </c>
      <c r="L13572">
        <v>3</v>
      </c>
      <c r="M13572">
        <v>1</v>
      </c>
      <c r="Q13572">
        <v>190</v>
      </c>
      <c r="R13572">
        <v>4.28</v>
      </c>
      <c r="X13572">
        <v>124</v>
      </c>
      <c r="Y13572">
        <v>0.26</v>
      </c>
      <c r="Z13572">
        <v>561</v>
      </c>
      <c r="AA13572">
        <f t="shared" si="424"/>
        <v>187</v>
      </c>
    </row>
    <row r="13573" spans="1:27" x14ac:dyDescent="0.25">
      <c r="A13573" t="s">
        <v>740</v>
      </c>
      <c r="B13573">
        <v>1976</v>
      </c>
      <c r="C13573" t="str">
        <f t="shared" si="425"/>
        <v>Pre-Drug 1970-1991</v>
      </c>
      <c r="D13573" t="s">
        <v>18</v>
      </c>
      <c r="E13573">
        <v>790</v>
      </c>
      <c r="F13573">
        <v>77</v>
      </c>
      <c r="G13573">
        <v>9</v>
      </c>
      <c r="H13573">
        <v>72</v>
      </c>
      <c r="I13573">
        <v>112</v>
      </c>
      <c r="J13573">
        <v>6</v>
      </c>
      <c r="K13573">
        <v>12</v>
      </c>
      <c r="L13573">
        <v>6</v>
      </c>
      <c r="M13573">
        <v>2</v>
      </c>
      <c r="Q13573">
        <v>171</v>
      </c>
      <c r="R13573">
        <v>3.69</v>
      </c>
      <c r="X13573">
        <v>104</v>
      </c>
      <c r="Y13573">
        <v>0.24</v>
      </c>
      <c r="Z13573">
        <v>563</v>
      </c>
      <c r="AA13573">
        <f t="shared" si="424"/>
        <v>187.66666666666666</v>
      </c>
    </row>
    <row r="13574" spans="1:27" x14ac:dyDescent="0.25">
      <c r="A13574" t="s">
        <v>1344</v>
      </c>
      <c r="B13574">
        <v>2012</v>
      </c>
      <c r="C13574" t="str">
        <f t="shared" si="425"/>
        <v>Post Drug Era 2007-2012</v>
      </c>
      <c r="D13574" t="s">
        <v>18</v>
      </c>
      <c r="E13574">
        <v>790</v>
      </c>
      <c r="F13574">
        <v>85</v>
      </c>
      <c r="G13574">
        <v>23</v>
      </c>
      <c r="H13574">
        <v>58</v>
      </c>
      <c r="I13574">
        <v>168</v>
      </c>
      <c r="J13574">
        <v>5</v>
      </c>
      <c r="K13574">
        <v>3</v>
      </c>
      <c r="L13574">
        <v>2</v>
      </c>
      <c r="M13574">
        <v>0</v>
      </c>
      <c r="Q13574">
        <v>173</v>
      </c>
      <c r="R13574">
        <v>4.03</v>
      </c>
      <c r="X13574">
        <v>118</v>
      </c>
      <c r="Z13574">
        <v>569</v>
      </c>
      <c r="AA13574">
        <f t="shared" si="424"/>
        <v>189.66666666666666</v>
      </c>
    </row>
    <row r="13575" spans="1:27" x14ac:dyDescent="0.25">
      <c r="A13575" t="s">
        <v>768</v>
      </c>
      <c r="B13575">
        <v>1973</v>
      </c>
      <c r="C13575" t="str">
        <f t="shared" si="425"/>
        <v>Pre-Drug 1970-1991</v>
      </c>
      <c r="D13575" t="s">
        <v>18</v>
      </c>
      <c r="E13575">
        <v>790</v>
      </c>
      <c r="F13575">
        <v>71</v>
      </c>
      <c r="G13575">
        <v>19</v>
      </c>
      <c r="H13575">
        <v>68</v>
      </c>
      <c r="I13575">
        <v>124</v>
      </c>
      <c r="J13575">
        <v>3</v>
      </c>
      <c r="K13575">
        <v>7</v>
      </c>
      <c r="L13575">
        <v>1</v>
      </c>
      <c r="M13575">
        <v>1</v>
      </c>
      <c r="Q13575">
        <v>155</v>
      </c>
      <c r="R13575">
        <v>3.31</v>
      </c>
      <c r="X13575">
        <v>99</v>
      </c>
      <c r="Y13575">
        <v>0.21</v>
      </c>
      <c r="Z13575">
        <v>579</v>
      </c>
      <c r="AA13575">
        <f t="shared" si="424"/>
        <v>193</v>
      </c>
    </row>
    <row r="13576" spans="1:27" x14ac:dyDescent="0.25">
      <c r="A13576" t="s">
        <v>1368</v>
      </c>
      <c r="B13576">
        <v>1977</v>
      </c>
      <c r="C13576" t="str">
        <f t="shared" si="425"/>
        <v>Pre-Drug 1970-1991</v>
      </c>
      <c r="D13576" t="s">
        <v>19</v>
      </c>
      <c r="E13576">
        <v>790</v>
      </c>
      <c r="F13576">
        <v>79</v>
      </c>
      <c r="G13576">
        <v>30</v>
      </c>
      <c r="H13576">
        <v>36</v>
      </c>
      <c r="I13576">
        <v>105</v>
      </c>
      <c r="J13576">
        <v>2</v>
      </c>
      <c r="K13576">
        <v>2</v>
      </c>
      <c r="L13576">
        <v>0</v>
      </c>
      <c r="M13576">
        <v>0</v>
      </c>
      <c r="Q13576">
        <v>190</v>
      </c>
      <c r="R13576">
        <v>3.68</v>
      </c>
      <c r="X13576">
        <v>105</v>
      </c>
      <c r="Y13576">
        <v>0.25</v>
      </c>
      <c r="Z13576">
        <v>579</v>
      </c>
      <c r="AA13576">
        <f t="shared" si="424"/>
        <v>193</v>
      </c>
    </row>
    <row r="13577" spans="1:27" x14ac:dyDescent="0.25">
      <c r="A13577" t="s">
        <v>1008</v>
      </c>
      <c r="B13577">
        <v>1973</v>
      </c>
      <c r="C13577" t="str">
        <f t="shared" si="425"/>
        <v>Pre-Drug 1970-1991</v>
      </c>
      <c r="D13577" t="s">
        <v>18</v>
      </c>
      <c r="E13577">
        <v>790</v>
      </c>
      <c r="F13577">
        <v>60</v>
      </c>
      <c r="G13577">
        <v>12</v>
      </c>
      <c r="H13577">
        <v>57</v>
      </c>
      <c r="I13577">
        <v>142</v>
      </c>
      <c r="J13577">
        <v>6</v>
      </c>
      <c r="K13577">
        <v>6</v>
      </c>
      <c r="L13577">
        <v>3</v>
      </c>
      <c r="M13577">
        <v>1</v>
      </c>
      <c r="Q13577">
        <v>159</v>
      </c>
      <c r="R13577">
        <v>2.77</v>
      </c>
      <c r="X13577">
        <v>83</v>
      </c>
      <c r="Y13577">
        <v>0.22</v>
      </c>
      <c r="Z13577">
        <v>585</v>
      </c>
      <c r="AA13577">
        <f t="shared" si="424"/>
        <v>195</v>
      </c>
    </row>
    <row r="13578" spans="1:27" x14ac:dyDescent="0.25">
      <c r="A13578" t="s">
        <v>1282</v>
      </c>
      <c r="B13578">
        <v>1974</v>
      </c>
      <c r="C13578" t="str">
        <f t="shared" si="425"/>
        <v>Pre-Drug 1970-1991</v>
      </c>
      <c r="D13578" t="s">
        <v>18</v>
      </c>
      <c r="E13578">
        <v>791</v>
      </c>
      <c r="F13578">
        <v>94</v>
      </c>
      <c r="G13578">
        <v>16</v>
      </c>
      <c r="H13578">
        <v>51</v>
      </c>
      <c r="I13578">
        <v>94</v>
      </c>
      <c r="J13578">
        <v>6</v>
      </c>
      <c r="K13578">
        <v>7</v>
      </c>
      <c r="L13578">
        <v>3</v>
      </c>
      <c r="M13578">
        <v>0</v>
      </c>
      <c r="Q13578">
        <v>214</v>
      </c>
      <c r="R13578">
        <v>4.8</v>
      </c>
      <c r="X13578">
        <v>63</v>
      </c>
      <c r="Y13578">
        <v>0.28999999999999998</v>
      </c>
      <c r="Z13578">
        <v>529</v>
      </c>
      <c r="AA13578">
        <f t="shared" si="424"/>
        <v>176.33333333333334</v>
      </c>
    </row>
    <row r="13579" spans="1:27" x14ac:dyDescent="0.25">
      <c r="A13579" t="s">
        <v>2315</v>
      </c>
      <c r="B13579">
        <v>2008</v>
      </c>
      <c r="C13579" t="str">
        <f t="shared" si="425"/>
        <v>Post Drug Era 2007-2012</v>
      </c>
      <c r="D13579" t="s">
        <v>18</v>
      </c>
      <c r="E13579">
        <v>791</v>
      </c>
      <c r="F13579">
        <v>100</v>
      </c>
      <c r="G13579">
        <v>27</v>
      </c>
      <c r="H13579">
        <v>65</v>
      </c>
      <c r="I13579">
        <v>120</v>
      </c>
      <c r="J13579">
        <v>5</v>
      </c>
      <c r="K13579">
        <v>10</v>
      </c>
      <c r="L13579">
        <v>7</v>
      </c>
      <c r="M13579">
        <v>0</v>
      </c>
      <c r="Q13579">
        <v>195</v>
      </c>
      <c r="R13579">
        <v>4.95</v>
      </c>
      <c r="X13579">
        <v>90</v>
      </c>
      <c r="Z13579">
        <v>546</v>
      </c>
      <c r="AA13579">
        <f t="shared" si="424"/>
        <v>182</v>
      </c>
    </row>
    <row r="13580" spans="1:27" x14ac:dyDescent="0.25">
      <c r="A13580" t="s">
        <v>371</v>
      </c>
      <c r="B13580">
        <v>1987</v>
      </c>
      <c r="C13580" t="str">
        <f t="shared" si="425"/>
        <v>Pre-Drug 1970-1991</v>
      </c>
      <c r="D13580" t="s">
        <v>18</v>
      </c>
      <c r="E13580">
        <v>791</v>
      </c>
      <c r="F13580">
        <v>102</v>
      </c>
      <c r="G13580">
        <v>27</v>
      </c>
      <c r="H13580">
        <v>61</v>
      </c>
      <c r="I13580">
        <v>117</v>
      </c>
      <c r="J13580">
        <v>7</v>
      </c>
      <c r="K13580">
        <v>2</v>
      </c>
      <c r="L13580">
        <v>5</v>
      </c>
      <c r="M13580">
        <v>4</v>
      </c>
      <c r="Q13580">
        <v>201</v>
      </c>
      <c r="R13580">
        <v>5.0199999999999996</v>
      </c>
      <c r="X13580">
        <v>66</v>
      </c>
      <c r="Y13580">
        <v>0.28000000000000003</v>
      </c>
      <c r="Z13580">
        <v>549</v>
      </c>
      <c r="AA13580">
        <f t="shared" si="424"/>
        <v>183</v>
      </c>
    </row>
    <row r="13581" spans="1:27" x14ac:dyDescent="0.25">
      <c r="A13581" t="s">
        <v>1019</v>
      </c>
      <c r="B13581">
        <v>2003</v>
      </c>
      <c r="C13581" t="str">
        <f t="shared" si="425"/>
        <v>Drug Era 1992-2006</v>
      </c>
      <c r="D13581" t="s">
        <v>18</v>
      </c>
      <c r="E13581">
        <v>791</v>
      </c>
      <c r="F13581">
        <v>92</v>
      </c>
      <c r="G13581">
        <v>21</v>
      </c>
      <c r="H13581">
        <v>66</v>
      </c>
      <c r="I13581">
        <v>82</v>
      </c>
      <c r="J13581">
        <v>7</v>
      </c>
      <c r="K13581">
        <v>2</v>
      </c>
      <c r="L13581">
        <v>2</v>
      </c>
      <c r="M13581">
        <v>0</v>
      </c>
      <c r="Q13581">
        <v>205</v>
      </c>
      <c r="R13581">
        <v>4.5199999999999996</v>
      </c>
      <c r="X13581">
        <v>101</v>
      </c>
      <c r="Y13581">
        <v>0.28000000000000003</v>
      </c>
      <c r="Z13581">
        <v>550</v>
      </c>
      <c r="AA13581">
        <f t="shared" si="424"/>
        <v>183.33333333333334</v>
      </c>
    </row>
    <row r="13582" spans="1:27" x14ac:dyDescent="0.25">
      <c r="A13582" t="s">
        <v>2136</v>
      </c>
      <c r="B13582">
        <v>1983</v>
      </c>
      <c r="C13582" t="str">
        <f t="shared" si="425"/>
        <v>Pre-Drug 1970-1991</v>
      </c>
      <c r="D13582" t="s">
        <v>18</v>
      </c>
      <c r="E13582">
        <v>791</v>
      </c>
      <c r="F13582">
        <v>100</v>
      </c>
      <c r="G13582">
        <v>20</v>
      </c>
      <c r="H13582">
        <v>64</v>
      </c>
      <c r="I13582">
        <v>93</v>
      </c>
      <c r="J13582">
        <v>3</v>
      </c>
      <c r="K13582">
        <v>6</v>
      </c>
      <c r="L13582">
        <v>1</v>
      </c>
      <c r="M13582">
        <v>3</v>
      </c>
      <c r="Q13582">
        <v>207</v>
      </c>
      <c r="R13582">
        <v>4.88</v>
      </c>
      <c r="X13582">
        <v>92</v>
      </c>
      <c r="Y13582">
        <v>0.28999999999999998</v>
      </c>
      <c r="Z13582">
        <v>553</v>
      </c>
      <c r="AA13582">
        <f t="shared" si="424"/>
        <v>184.33333333333334</v>
      </c>
    </row>
    <row r="13583" spans="1:27" x14ac:dyDescent="0.25">
      <c r="A13583" t="s">
        <v>2035</v>
      </c>
      <c r="B13583">
        <v>1974</v>
      </c>
      <c r="C13583" t="str">
        <f t="shared" si="425"/>
        <v>Pre-Drug 1970-1991</v>
      </c>
      <c r="D13583" t="s">
        <v>18</v>
      </c>
      <c r="E13583">
        <v>791</v>
      </c>
      <c r="F13583">
        <v>65</v>
      </c>
      <c r="G13583">
        <v>15</v>
      </c>
      <c r="H13583">
        <v>68</v>
      </c>
      <c r="I13583">
        <v>141</v>
      </c>
      <c r="J13583">
        <v>9</v>
      </c>
      <c r="K13583">
        <v>4</v>
      </c>
      <c r="L13583">
        <v>2</v>
      </c>
      <c r="M13583">
        <v>1</v>
      </c>
      <c r="Q13583">
        <v>170</v>
      </c>
      <c r="R13583">
        <v>3.14</v>
      </c>
      <c r="X13583">
        <v>104</v>
      </c>
      <c r="Y13583">
        <v>0.24</v>
      </c>
      <c r="Z13583">
        <v>559</v>
      </c>
      <c r="AA13583">
        <f t="shared" si="424"/>
        <v>186.33333333333334</v>
      </c>
    </row>
    <row r="13584" spans="1:27" x14ac:dyDescent="0.25">
      <c r="A13584" t="s">
        <v>868</v>
      </c>
      <c r="B13584">
        <v>2009</v>
      </c>
      <c r="C13584" t="str">
        <f t="shared" si="425"/>
        <v>Post Drug Era 2007-2012</v>
      </c>
      <c r="D13584" t="s">
        <v>19</v>
      </c>
      <c r="E13584">
        <v>791</v>
      </c>
      <c r="F13584">
        <v>86</v>
      </c>
      <c r="G13584">
        <v>18</v>
      </c>
      <c r="H13584">
        <v>65</v>
      </c>
      <c r="I13584">
        <v>113</v>
      </c>
      <c r="J13584">
        <v>0</v>
      </c>
      <c r="K13584">
        <v>5</v>
      </c>
      <c r="L13584">
        <v>9</v>
      </c>
      <c r="M13584">
        <v>2</v>
      </c>
      <c r="Q13584">
        <v>178</v>
      </c>
      <c r="R13584">
        <v>4.08</v>
      </c>
      <c r="X13584">
        <v>101</v>
      </c>
      <c r="Z13584">
        <v>569</v>
      </c>
      <c r="AA13584">
        <f t="shared" si="424"/>
        <v>189.66666666666666</v>
      </c>
    </row>
    <row r="13585" spans="1:27" x14ac:dyDescent="0.25">
      <c r="A13585" t="s">
        <v>1880</v>
      </c>
      <c r="B13585">
        <v>2012</v>
      </c>
      <c r="C13585" t="str">
        <f t="shared" si="425"/>
        <v>Post Drug Era 2007-2012</v>
      </c>
      <c r="D13585" t="s">
        <v>19</v>
      </c>
      <c r="E13585">
        <v>791</v>
      </c>
      <c r="F13585">
        <v>79</v>
      </c>
      <c r="G13585">
        <v>24</v>
      </c>
      <c r="H13585">
        <v>36</v>
      </c>
      <c r="I13585">
        <v>137</v>
      </c>
      <c r="J13585">
        <v>2</v>
      </c>
      <c r="K13585">
        <v>2</v>
      </c>
      <c r="L13585">
        <v>4</v>
      </c>
      <c r="M13585">
        <v>0</v>
      </c>
      <c r="Q13585">
        <v>207</v>
      </c>
      <c r="R13585">
        <v>3.74</v>
      </c>
      <c r="X13585">
        <v>92</v>
      </c>
      <c r="Z13585">
        <v>570</v>
      </c>
      <c r="AA13585">
        <f t="shared" si="424"/>
        <v>190</v>
      </c>
    </row>
    <row r="13586" spans="1:27" x14ac:dyDescent="0.25">
      <c r="A13586" t="s">
        <v>2118</v>
      </c>
      <c r="B13586">
        <v>1972</v>
      </c>
      <c r="C13586" t="str">
        <f t="shared" si="425"/>
        <v>Pre-Drug 1970-1991</v>
      </c>
      <c r="D13586" t="s">
        <v>18</v>
      </c>
      <c r="E13586">
        <v>791</v>
      </c>
      <c r="F13586">
        <v>60</v>
      </c>
      <c r="G13586">
        <v>18</v>
      </c>
      <c r="H13586">
        <v>29</v>
      </c>
      <c r="I13586">
        <v>80</v>
      </c>
      <c r="J13586">
        <v>3</v>
      </c>
      <c r="K13586">
        <v>2</v>
      </c>
      <c r="L13586">
        <v>8</v>
      </c>
      <c r="M13586">
        <v>0</v>
      </c>
      <c r="Q13586">
        <v>187</v>
      </c>
      <c r="R13586">
        <v>2.77</v>
      </c>
      <c r="X13586">
        <v>111</v>
      </c>
      <c r="Y13586">
        <v>0.25</v>
      </c>
      <c r="Z13586">
        <v>585</v>
      </c>
      <c r="AA13586">
        <f t="shared" si="424"/>
        <v>195</v>
      </c>
    </row>
    <row r="13587" spans="1:27" x14ac:dyDescent="0.25">
      <c r="A13587" t="s">
        <v>2646</v>
      </c>
      <c r="B13587">
        <v>1988</v>
      </c>
      <c r="C13587" t="str">
        <f t="shared" si="425"/>
        <v>Pre-Drug 1970-1991</v>
      </c>
      <c r="D13587" t="s">
        <v>18</v>
      </c>
      <c r="E13587">
        <v>791</v>
      </c>
      <c r="F13587">
        <v>66</v>
      </c>
      <c r="G13587">
        <v>15</v>
      </c>
      <c r="H13587">
        <v>32</v>
      </c>
      <c r="I13587">
        <v>122</v>
      </c>
      <c r="J13587">
        <v>2</v>
      </c>
      <c r="K13587">
        <v>2</v>
      </c>
      <c r="L13587">
        <v>10</v>
      </c>
      <c r="M13587">
        <v>5</v>
      </c>
      <c r="Q13587">
        <v>179</v>
      </c>
      <c r="R13587">
        <v>3</v>
      </c>
      <c r="X13587">
        <v>95</v>
      </c>
      <c r="Y13587">
        <v>0.24</v>
      </c>
      <c r="Z13587">
        <v>594</v>
      </c>
      <c r="AA13587">
        <f t="shared" si="424"/>
        <v>198</v>
      </c>
    </row>
    <row r="13588" spans="1:27" x14ac:dyDescent="0.25">
      <c r="A13588" t="s">
        <v>1494</v>
      </c>
      <c r="B13588">
        <v>1987</v>
      </c>
      <c r="C13588" t="str">
        <f t="shared" si="425"/>
        <v>Pre-Drug 1970-1991</v>
      </c>
      <c r="D13588" t="s">
        <v>18</v>
      </c>
      <c r="E13588">
        <v>792</v>
      </c>
      <c r="F13588">
        <v>104</v>
      </c>
      <c r="G13588">
        <v>26</v>
      </c>
      <c r="H13588">
        <v>54</v>
      </c>
      <c r="I13588">
        <v>76</v>
      </c>
      <c r="J13588">
        <v>3</v>
      </c>
      <c r="K13588">
        <v>4</v>
      </c>
      <c r="L13588">
        <v>4</v>
      </c>
      <c r="M13588">
        <v>0</v>
      </c>
      <c r="Q13588">
        <v>226</v>
      </c>
      <c r="R13588">
        <v>5.27</v>
      </c>
      <c r="X13588">
        <v>111</v>
      </c>
      <c r="Y13588">
        <v>0.31</v>
      </c>
      <c r="Z13588">
        <v>533</v>
      </c>
      <c r="AA13588">
        <f t="shared" si="424"/>
        <v>177.66666666666666</v>
      </c>
    </row>
    <row r="13589" spans="1:27" x14ac:dyDescent="0.25">
      <c r="A13589" t="s">
        <v>166</v>
      </c>
      <c r="B13589">
        <v>1979</v>
      </c>
      <c r="C13589" t="str">
        <f t="shared" si="425"/>
        <v>Pre-Drug 1970-1991</v>
      </c>
      <c r="D13589" t="s">
        <v>19</v>
      </c>
      <c r="E13589">
        <v>792</v>
      </c>
      <c r="F13589">
        <v>82</v>
      </c>
      <c r="G13589">
        <v>25</v>
      </c>
      <c r="H13589">
        <v>68</v>
      </c>
      <c r="I13589">
        <v>115</v>
      </c>
      <c r="J13589">
        <v>4</v>
      </c>
      <c r="K13589">
        <v>1</v>
      </c>
      <c r="L13589">
        <v>4</v>
      </c>
      <c r="M13589">
        <v>0</v>
      </c>
      <c r="Q13589">
        <v>185</v>
      </c>
      <c r="R13589">
        <v>4.05</v>
      </c>
      <c r="X13589">
        <v>89</v>
      </c>
      <c r="Y13589">
        <v>0.26</v>
      </c>
      <c r="Z13589">
        <v>547</v>
      </c>
      <c r="AA13589">
        <f t="shared" si="424"/>
        <v>182.33333333333334</v>
      </c>
    </row>
    <row r="13590" spans="1:27" x14ac:dyDescent="0.25">
      <c r="A13590" t="s">
        <v>1344</v>
      </c>
      <c r="B13590">
        <v>2008</v>
      </c>
      <c r="C13590" t="str">
        <f t="shared" si="425"/>
        <v>Post Drug Era 2007-2012</v>
      </c>
      <c r="D13590" t="s">
        <v>19</v>
      </c>
      <c r="E13590">
        <v>792</v>
      </c>
      <c r="F13590">
        <v>90</v>
      </c>
      <c r="G13590">
        <v>23</v>
      </c>
      <c r="H13590">
        <v>77</v>
      </c>
      <c r="I13590">
        <v>108</v>
      </c>
      <c r="J13590">
        <v>1</v>
      </c>
      <c r="K13590">
        <v>7</v>
      </c>
      <c r="L13590">
        <v>2</v>
      </c>
      <c r="M13590">
        <v>1</v>
      </c>
      <c r="Q13590">
        <v>199</v>
      </c>
      <c r="R13590">
        <v>4.42</v>
      </c>
      <c r="X13590">
        <v>87</v>
      </c>
      <c r="Z13590">
        <v>550</v>
      </c>
      <c r="AA13590">
        <f t="shared" si="424"/>
        <v>183.33333333333334</v>
      </c>
    </row>
    <row r="13591" spans="1:27" x14ac:dyDescent="0.25">
      <c r="A13591" t="s">
        <v>1607</v>
      </c>
      <c r="B13591">
        <v>2005</v>
      </c>
      <c r="C13591" t="str">
        <f t="shared" si="425"/>
        <v>Drug Era 1992-2006</v>
      </c>
      <c r="D13591" t="s">
        <v>18</v>
      </c>
      <c r="E13591">
        <v>792</v>
      </c>
      <c r="F13591">
        <v>93</v>
      </c>
      <c r="G13591">
        <v>18</v>
      </c>
      <c r="H13591">
        <v>40</v>
      </c>
      <c r="I13591">
        <v>121</v>
      </c>
      <c r="J13591">
        <v>5</v>
      </c>
      <c r="K13591">
        <v>6</v>
      </c>
      <c r="L13591">
        <v>6</v>
      </c>
      <c r="M13591">
        <v>0</v>
      </c>
      <c r="Q13591">
        <v>210</v>
      </c>
      <c r="R13591">
        <v>4.53</v>
      </c>
      <c r="X13591">
        <v>104</v>
      </c>
      <c r="Z13591">
        <v>554</v>
      </c>
      <c r="AA13591">
        <f t="shared" si="424"/>
        <v>184.66666666666666</v>
      </c>
    </row>
    <row r="13592" spans="1:27" x14ac:dyDescent="0.25">
      <c r="A13592" t="s">
        <v>896</v>
      </c>
      <c r="B13592">
        <v>1987</v>
      </c>
      <c r="C13592" t="str">
        <f t="shared" si="425"/>
        <v>Pre-Drug 1970-1991</v>
      </c>
      <c r="D13592" t="s">
        <v>18</v>
      </c>
      <c r="E13592">
        <v>792</v>
      </c>
      <c r="F13592">
        <v>93</v>
      </c>
      <c r="G13592">
        <v>27</v>
      </c>
      <c r="H13592">
        <v>72</v>
      </c>
      <c r="I13592">
        <v>117</v>
      </c>
      <c r="J13592">
        <v>7</v>
      </c>
      <c r="K13592">
        <v>3</v>
      </c>
      <c r="L13592">
        <v>4</v>
      </c>
      <c r="M13592">
        <v>3</v>
      </c>
      <c r="Q13592">
        <v>185</v>
      </c>
      <c r="R13592">
        <v>4.5199999999999996</v>
      </c>
      <c r="X13592">
        <v>69</v>
      </c>
      <c r="Y13592">
        <v>0.26</v>
      </c>
      <c r="Z13592">
        <v>556</v>
      </c>
      <c r="AA13592">
        <f t="shared" si="424"/>
        <v>185.33333333333334</v>
      </c>
    </row>
    <row r="13593" spans="1:27" x14ac:dyDescent="0.25">
      <c r="A13593" t="s">
        <v>2677</v>
      </c>
      <c r="B13593">
        <v>1979</v>
      </c>
      <c r="C13593" t="str">
        <f t="shared" si="425"/>
        <v>Pre-Drug 1970-1991</v>
      </c>
      <c r="D13593" t="s">
        <v>18</v>
      </c>
      <c r="E13593">
        <v>792</v>
      </c>
      <c r="F13593">
        <v>87</v>
      </c>
      <c r="G13593">
        <v>19</v>
      </c>
      <c r="H13593">
        <v>51</v>
      </c>
      <c r="I13593">
        <v>96</v>
      </c>
      <c r="J13593">
        <v>4</v>
      </c>
      <c r="K13593">
        <v>2</v>
      </c>
      <c r="L13593">
        <v>6</v>
      </c>
      <c r="M13593">
        <v>0</v>
      </c>
      <c r="Q13593">
        <v>184</v>
      </c>
      <c r="R13593">
        <v>4.21</v>
      </c>
      <c r="X13593">
        <v>99</v>
      </c>
      <c r="Y13593">
        <v>0.25</v>
      </c>
      <c r="Z13593">
        <v>558</v>
      </c>
      <c r="AA13593">
        <f t="shared" si="424"/>
        <v>186</v>
      </c>
    </row>
    <row r="13594" spans="1:27" x14ac:dyDescent="0.25">
      <c r="A13594" t="s">
        <v>2907</v>
      </c>
      <c r="B13594">
        <v>1992</v>
      </c>
      <c r="C13594" t="str">
        <f t="shared" si="425"/>
        <v>Pre-Drug 1970-1991</v>
      </c>
      <c r="D13594" t="s">
        <v>19</v>
      </c>
      <c r="E13594">
        <v>792</v>
      </c>
      <c r="F13594">
        <v>78</v>
      </c>
      <c r="G13594">
        <v>15</v>
      </c>
      <c r="H13594">
        <v>64</v>
      </c>
      <c r="I13594">
        <v>113</v>
      </c>
      <c r="J13594">
        <v>5</v>
      </c>
      <c r="K13594">
        <v>5</v>
      </c>
      <c r="L13594">
        <v>2</v>
      </c>
      <c r="M13594">
        <v>0</v>
      </c>
      <c r="Q13594">
        <v>188</v>
      </c>
      <c r="R13594">
        <v>3.73</v>
      </c>
      <c r="X13594">
        <v>95</v>
      </c>
      <c r="Y13594">
        <v>0.26</v>
      </c>
      <c r="Z13594">
        <v>564</v>
      </c>
      <c r="AA13594">
        <f t="shared" si="424"/>
        <v>188</v>
      </c>
    </row>
    <row r="13595" spans="1:27" x14ac:dyDescent="0.25">
      <c r="A13595" t="s">
        <v>2349</v>
      </c>
      <c r="B13595">
        <v>1995</v>
      </c>
      <c r="C13595" t="str">
        <f t="shared" si="425"/>
        <v>Pre-Drug 1970-1991</v>
      </c>
      <c r="D13595" t="s">
        <v>18</v>
      </c>
      <c r="E13595">
        <v>792</v>
      </c>
      <c r="F13595">
        <v>73</v>
      </c>
      <c r="G13595">
        <v>15</v>
      </c>
      <c r="H13595">
        <v>37</v>
      </c>
      <c r="I13595">
        <v>175</v>
      </c>
      <c r="J13595">
        <v>6</v>
      </c>
      <c r="K13595">
        <v>7</v>
      </c>
      <c r="L13595">
        <v>2</v>
      </c>
      <c r="M13595">
        <v>1</v>
      </c>
      <c r="Q13595">
        <v>196</v>
      </c>
      <c r="R13595">
        <v>3.47</v>
      </c>
      <c r="X13595">
        <v>102</v>
      </c>
      <c r="Y13595">
        <v>0.26</v>
      </c>
      <c r="Z13595">
        <v>568</v>
      </c>
      <c r="AA13595">
        <f t="shared" si="424"/>
        <v>189.33333333333334</v>
      </c>
    </row>
    <row r="13596" spans="1:27" x14ac:dyDescent="0.25">
      <c r="A13596" t="s">
        <v>2120</v>
      </c>
      <c r="B13596">
        <v>1997</v>
      </c>
      <c r="C13596" t="str">
        <f t="shared" si="425"/>
        <v>Drug Era 1992-2006</v>
      </c>
      <c r="D13596" t="s">
        <v>18</v>
      </c>
      <c r="E13596">
        <v>792</v>
      </c>
      <c r="F13596">
        <v>72</v>
      </c>
      <c r="G13596">
        <v>24</v>
      </c>
      <c r="H13596">
        <v>70</v>
      </c>
      <c r="I13596">
        <v>166</v>
      </c>
      <c r="J13596">
        <v>1</v>
      </c>
      <c r="K13596">
        <v>4</v>
      </c>
      <c r="L13596">
        <v>8</v>
      </c>
      <c r="M13596">
        <v>1</v>
      </c>
      <c r="Q13596">
        <v>149</v>
      </c>
      <c r="R13596">
        <v>3.38</v>
      </c>
      <c r="X13596">
        <v>78</v>
      </c>
      <c r="Y13596">
        <v>0.21</v>
      </c>
      <c r="Z13596">
        <v>576</v>
      </c>
      <c r="AA13596">
        <f t="shared" si="424"/>
        <v>192</v>
      </c>
    </row>
    <row r="13597" spans="1:27" x14ac:dyDescent="0.25">
      <c r="A13597" t="s">
        <v>285</v>
      </c>
      <c r="B13597">
        <v>1980</v>
      </c>
      <c r="C13597" t="str">
        <f t="shared" si="425"/>
        <v>Pre-Drug 1970-1991</v>
      </c>
      <c r="D13597" t="s">
        <v>18</v>
      </c>
      <c r="E13597">
        <v>792</v>
      </c>
      <c r="F13597">
        <v>73</v>
      </c>
      <c r="G13597">
        <v>14</v>
      </c>
      <c r="H13597">
        <v>46</v>
      </c>
      <c r="I13597">
        <v>84</v>
      </c>
      <c r="J13597">
        <v>0</v>
      </c>
      <c r="K13597">
        <v>4</v>
      </c>
      <c r="L13597">
        <v>4</v>
      </c>
      <c r="M13597">
        <v>2</v>
      </c>
      <c r="Q13597">
        <v>180</v>
      </c>
      <c r="R13597">
        <v>3.42</v>
      </c>
      <c r="X13597">
        <v>98</v>
      </c>
      <c r="Y13597">
        <v>0.24</v>
      </c>
      <c r="Z13597">
        <v>577</v>
      </c>
      <c r="AA13597">
        <f t="shared" si="424"/>
        <v>192.33333333333334</v>
      </c>
    </row>
    <row r="13598" spans="1:27" x14ac:dyDescent="0.25">
      <c r="A13598" t="s">
        <v>675</v>
      </c>
      <c r="B13598">
        <v>1993</v>
      </c>
      <c r="C13598" t="str">
        <f t="shared" si="425"/>
        <v>Pre-Drug 1970-1991</v>
      </c>
      <c r="D13598" t="s">
        <v>19</v>
      </c>
      <c r="E13598">
        <v>793</v>
      </c>
      <c r="F13598">
        <v>102</v>
      </c>
      <c r="G13598">
        <v>22</v>
      </c>
      <c r="H13598">
        <v>72</v>
      </c>
      <c r="I13598">
        <v>95</v>
      </c>
      <c r="J13598">
        <v>5</v>
      </c>
      <c r="K13598">
        <v>3</v>
      </c>
      <c r="L13598">
        <v>5</v>
      </c>
      <c r="M13598">
        <v>1</v>
      </c>
      <c r="Q13598">
        <v>198</v>
      </c>
      <c r="R13598">
        <v>5.16</v>
      </c>
      <c r="X13598">
        <v>119</v>
      </c>
      <c r="Y13598">
        <v>0.28000000000000003</v>
      </c>
      <c r="Z13598">
        <v>534</v>
      </c>
      <c r="AA13598">
        <f t="shared" si="424"/>
        <v>178</v>
      </c>
    </row>
    <row r="13599" spans="1:27" x14ac:dyDescent="0.25">
      <c r="A13599" t="s">
        <v>1782</v>
      </c>
      <c r="B13599">
        <v>1984</v>
      </c>
      <c r="C13599" t="str">
        <f t="shared" si="425"/>
        <v>Pre-Drug 1970-1991</v>
      </c>
      <c r="D13599" t="s">
        <v>19</v>
      </c>
      <c r="E13599">
        <v>793</v>
      </c>
      <c r="F13599">
        <v>95</v>
      </c>
      <c r="G13599">
        <v>24</v>
      </c>
      <c r="H13599">
        <v>71</v>
      </c>
      <c r="I13599">
        <v>63</v>
      </c>
      <c r="J13599">
        <v>0</v>
      </c>
      <c r="K13599">
        <v>5</v>
      </c>
      <c r="L13599">
        <v>1</v>
      </c>
      <c r="M13599">
        <v>0</v>
      </c>
      <c r="Q13599">
        <v>206</v>
      </c>
      <c r="R13599">
        <v>4.76</v>
      </c>
      <c r="X13599">
        <v>127</v>
      </c>
      <c r="Y13599">
        <v>0.28000000000000003</v>
      </c>
      <c r="Z13599">
        <v>539</v>
      </c>
      <c r="AA13599">
        <f t="shared" si="424"/>
        <v>179.66666666666666</v>
      </c>
    </row>
    <row r="13600" spans="1:27" x14ac:dyDescent="0.25">
      <c r="A13600" t="s">
        <v>436</v>
      </c>
      <c r="B13600">
        <v>1970</v>
      </c>
      <c r="C13600" t="str">
        <f t="shared" si="425"/>
        <v>Pre-Drug 1970-1991</v>
      </c>
      <c r="D13600" t="s">
        <v>19</v>
      </c>
      <c r="E13600">
        <v>793</v>
      </c>
      <c r="F13600">
        <v>77</v>
      </c>
      <c r="G13600">
        <v>15</v>
      </c>
      <c r="H13600">
        <v>98</v>
      </c>
      <c r="I13600">
        <v>156</v>
      </c>
      <c r="J13600">
        <v>1</v>
      </c>
      <c r="K13600">
        <v>9</v>
      </c>
      <c r="L13600">
        <v>7</v>
      </c>
      <c r="M13600">
        <v>1</v>
      </c>
      <c r="Q13600">
        <v>167</v>
      </c>
      <c r="R13600">
        <v>3.84</v>
      </c>
      <c r="X13600">
        <v>99</v>
      </c>
      <c r="Y13600">
        <v>0.24</v>
      </c>
      <c r="Z13600">
        <v>542</v>
      </c>
      <c r="AA13600">
        <f t="shared" si="424"/>
        <v>180.66666666666666</v>
      </c>
    </row>
    <row r="13601" spans="1:27" x14ac:dyDescent="0.25">
      <c r="A13601" t="s">
        <v>707</v>
      </c>
      <c r="B13601">
        <v>1990</v>
      </c>
      <c r="C13601" t="str">
        <f t="shared" si="425"/>
        <v>Pre-Drug 1970-1991</v>
      </c>
      <c r="D13601" t="s">
        <v>18</v>
      </c>
      <c r="E13601">
        <v>793</v>
      </c>
      <c r="F13601">
        <v>90</v>
      </c>
      <c r="G13601">
        <v>15</v>
      </c>
      <c r="H13601">
        <v>86</v>
      </c>
      <c r="I13601">
        <v>164</v>
      </c>
      <c r="J13601">
        <v>9</v>
      </c>
      <c r="K13601">
        <v>5</v>
      </c>
      <c r="L13601">
        <v>5</v>
      </c>
      <c r="M13601">
        <v>0</v>
      </c>
      <c r="Q13601">
        <v>168</v>
      </c>
      <c r="R13601">
        <v>4.43</v>
      </c>
      <c r="X13601">
        <v>106</v>
      </c>
      <c r="Y13601">
        <v>0.24</v>
      </c>
      <c r="Z13601">
        <v>548</v>
      </c>
      <c r="AA13601">
        <f t="shared" si="424"/>
        <v>182.66666666666666</v>
      </c>
    </row>
    <row r="13602" spans="1:27" x14ac:dyDescent="0.25">
      <c r="A13602" t="s">
        <v>292</v>
      </c>
      <c r="B13602">
        <v>2004</v>
      </c>
      <c r="C13602" t="str">
        <f t="shared" si="425"/>
        <v>Drug Era 1992-2006</v>
      </c>
      <c r="D13602" t="s">
        <v>19</v>
      </c>
      <c r="E13602">
        <v>793</v>
      </c>
      <c r="F13602">
        <v>100</v>
      </c>
      <c r="G13602">
        <v>24</v>
      </c>
      <c r="H13602">
        <v>73</v>
      </c>
      <c r="I13602">
        <v>168</v>
      </c>
      <c r="J13602">
        <v>5</v>
      </c>
      <c r="K13602">
        <v>7</v>
      </c>
      <c r="L13602">
        <v>10</v>
      </c>
      <c r="M13602">
        <v>0</v>
      </c>
      <c r="Q13602">
        <v>168</v>
      </c>
      <c r="R13602">
        <v>4.8899999999999997</v>
      </c>
      <c r="X13602">
        <v>50</v>
      </c>
      <c r="Y13602">
        <v>0.24</v>
      </c>
      <c r="Z13602">
        <v>552</v>
      </c>
      <c r="AA13602">
        <f t="shared" si="424"/>
        <v>184</v>
      </c>
    </row>
    <row r="13603" spans="1:27" x14ac:dyDescent="0.25">
      <c r="A13603" t="s">
        <v>1143</v>
      </c>
      <c r="B13603">
        <v>2008</v>
      </c>
      <c r="C13603" t="str">
        <f t="shared" si="425"/>
        <v>Post Drug Era 2007-2012</v>
      </c>
      <c r="D13603" t="s">
        <v>18</v>
      </c>
      <c r="E13603">
        <v>793</v>
      </c>
      <c r="F13603">
        <v>98</v>
      </c>
      <c r="G13603">
        <v>35</v>
      </c>
      <c r="H13603">
        <v>50</v>
      </c>
      <c r="I13603">
        <v>153</v>
      </c>
      <c r="J13603">
        <v>5</v>
      </c>
      <c r="K13603">
        <v>2</v>
      </c>
      <c r="L13603">
        <v>2</v>
      </c>
      <c r="M13603">
        <v>0</v>
      </c>
      <c r="Q13603">
        <v>205</v>
      </c>
      <c r="R13603">
        <v>4.78</v>
      </c>
      <c r="X13603">
        <v>83</v>
      </c>
      <c r="Z13603">
        <v>553</v>
      </c>
      <c r="AA13603">
        <f t="shared" si="424"/>
        <v>184.33333333333334</v>
      </c>
    </row>
    <row r="13604" spans="1:27" x14ac:dyDescent="0.25">
      <c r="A13604" t="s">
        <v>2995</v>
      </c>
      <c r="B13604">
        <v>1996</v>
      </c>
      <c r="C13604" t="str">
        <f t="shared" si="425"/>
        <v>Pre-Drug 1970-1991</v>
      </c>
      <c r="D13604" t="s">
        <v>18</v>
      </c>
      <c r="E13604">
        <v>793</v>
      </c>
      <c r="F13604">
        <v>95</v>
      </c>
      <c r="G13604">
        <v>28</v>
      </c>
      <c r="H13604">
        <v>69</v>
      </c>
      <c r="I13604">
        <v>128</v>
      </c>
      <c r="J13604">
        <v>2</v>
      </c>
      <c r="K13604">
        <v>9</v>
      </c>
      <c r="L13604">
        <v>5</v>
      </c>
      <c r="M13604">
        <v>2</v>
      </c>
      <c r="Q13604">
        <v>189</v>
      </c>
      <c r="R13604">
        <v>4.6100000000000003</v>
      </c>
      <c r="X13604">
        <v>67</v>
      </c>
      <c r="Y13604">
        <v>0.23</v>
      </c>
      <c r="Z13604">
        <v>557</v>
      </c>
      <c r="AA13604">
        <f t="shared" si="424"/>
        <v>185.66666666666666</v>
      </c>
    </row>
    <row r="13605" spans="1:27" x14ac:dyDescent="0.25">
      <c r="A13605" t="s">
        <v>972</v>
      </c>
      <c r="B13605">
        <v>2009</v>
      </c>
      <c r="C13605" t="str">
        <f t="shared" si="425"/>
        <v>Post Drug Era 2007-2012</v>
      </c>
      <c r="D13605" t="s">
        <v>18</v>
      </c>
      <c r="E13605">
        <v>793</v>
      </c>
      <c r="F13605">
        <v>77</v>
      </c>
      <c r="G13605">
        <v>21</v>
      </c>
      <c r="H13605">
        <v>94</v>
      </c>
      <c r="I13605">
        <v>204</v>
      </c>
      <c r="J13605">
        <v>5</v>
      </c>
      <c r="K13605">
        <v>9</v>
      </c>
      <c r="L13605">
        <v>5</v>
      </c>
      <c r="M13605">
        <v>0</v>
      </c>
      <c r="Q13605">
        <v>150</v>
      </c>
      <c r="R13605">
        <v>3.73</v>
      </c>
      <c r="X13605">
        <v>105</v>
      </c>
      <c r="Z13605">
        <v>557</v>
      </c>
      <c r="AA13605">
        <f t="shared" si="424"/>
        <v>185.66666666666666</v>
      </c>
    </row>
    <row r="13606" spans="1:27" x14ac:dyDescent="0.25">
      <c r="A13606" t="s">
        <v>2475</v>
      </c>
      <c r="B13606">
        <v>1988</v>
      </c>
      <c r="C13606" t="str">
        <f t="shared" si="425"/>
        <v>Pre-Drug 1970-1991</v>
      </c>
      <c r="D13606" t="s">
        <v>19</v>
      </c>
      <c r="E13606">
        <v>793</v>
      </c>
      <c r="F13606">
        <v>80</v>
      </c>
      <c r="G13606">
        <v>15</v>
      </c>
      <c r="H13606">
        <v>66</v>
      </c>
      <c r="I13606">
        <v>88</v>
      </c>
      <c r="J13606">
        <v>3</v>
      </c>
      <c r="K13606">
        <v>5</v>
      </c>
      <c r="L13606">
        <v>7</v>
      </c>
      <c r="M13606">
        <v>7</v>
      </c>
      <c r="Q13606">
        <v>183</v>
      </c>
      <c r="R13606">
        <v>3.82</v>
      </c>
      <c r="X13606">
        <v>100</v>
      </c>
      <c r="Y13606">
        <v>0.25</v>
      </c>
      <c r="Z13606">
        <v>566</v>
      </c>
      <c r="AA13606">
        <f t="shared" si="424"/>
        <v>188.66666666666666</v>
      </c>
    </row>
    <row r="13607" spans="1:27" x14ac:dyDescent="0.25">
      <c r="A13607" t="s">
        <v>1309</v>
      </c>
      <c r="B13607">
        <v>2004</v>
      </c>
      <c r="C13607" t="str">
        <f t="shared" si="425"/>
        <v>Drug Era 1992-2006</v>
      </c>
      <c r="D13607" t="s">
        <v>19</v>
      </c>
      <c r="E13607">
        <v>793</v>
      </c>
      <c r="F13607">
        <v>74</v>
      </c>
      <c r="G13607">
        <v>8</v>
      </c>
      <c r="H13607">
        <v>44</v>
      </c>
      <c r="I13607">
        <v>103</v>
      </c>
      <c r="J13607">
        <v>3</v>
      </c>
      <c r="K13607">
        <v>4</v>
      </c>
      <c r="L13607">
        <v>12</v>
      </c>
      <c r="M13607">
        <v>1</v>
      </c>
      <c r="Q13607">
        <v>194</v>
      </c>
      <c r="R13607">
        <v>3.53</v>
      </c>
      <c r="X13607">
        <v>78</v>
      </c>
      <c r="Y13607">
        <v>0.26</v>
      </c>
      <c r="Z13607">
        <v>566</v>
      </c>
      <c r="AA13607">
        <f t="shared" si="424"/>
        <v>188.66666666666666</v>
      </c>
    </row>
    <row r="13608" spans="1:27" x14ac:dyDescent="0.25">
      <c r="A13608" t="s">
        <v>1168</v>
      </c>
      <c r="B13608">
        <v>1977</v>
      </c>
      <c r="C13608" t="str">
        <f t="shared" si="425"/>
        <v>Pre-Drug 1970-1991</v>
      </c>
      <c r="D13608" t="s">
        <v>19</v>
      </c>
      <c r="E13608">
        <v>793</v>
      </c>
      <c r="F13608">
        <v>75</v>
      </c>
      <c r="G13608">
        <v>14</v>
      </c>
      <c r="H13608">
        <v>38</v>
      </c>
      <c r="I13608">
        <v>79</v>
      </c>
      <c r="J13608">
        <v>6</v>
      </c>
      <c r="K13608">
        <v>5</v>
      </c>
      <c r="L13608">
        <v>4</v>
      </c>
      <c r="M13608">
        <v>1</v>
      </c>
      <c r="Q13608">
        <v>200</v>
      </c>
      <c r="R13608">
        <v>3.57</v>
      </c>
      <c r="X13608">
        <v>79</v>
      </c>
      <c r="Y13608">
        <v>0.27</v>
      </c>
      <c r="Z13608">
        <v>568</v>
      </c>
      <c r="AA13608">
        <f t="shared" si="424"/>
        <v>189.33333333333334</v>
      </c>
    </row>
    <row r="13609" spans="1:27" x14ac:dyDescent="0.25">
      <c r="A13609" t="s">
        <v>1101</v>
      </c>
      <c r="B13609">
        <v>1984</v>
      </c>
      <c r="C13609" t="str">
        <f t="shared" si="425"/>
        <v>Pre-Drug 1970-1991</v>
      </c>
      <c r="D13609" t="s">
        <v>19</v>
      </c>
      <c r="E13609">
        <v>793</v>
      </c>
      <c r="F13609">
        <v>84</v>
      </c>
      <c r="G13609">
        <v>15</v>
      </c>
      <c r="H13609">
        <v>43</v>
      </c>
      <c r="I13609">
        <v>84</v>
      </c>
      <c r="J13609">
        <v>3</v>
      </c>
      <c r="K13609">
        <v>3</v>
      </c>
      <c r="L13609">
        <v>0</v>
      </c>
      <c r="M13609">
        <v>0</v>
      </c>
      <c r="Q13609">
        <v>205</v>
      </c>
      <c r="R13609">
        <v>3.99</v>
      </c>
      <c r="X13609">
        <v>79</v>
      </c>
      <c r="Y13609">
        <v>0.27</v>
      </c>
      <c r="Z13609">
        <v>568</v>
      </c>
      <c r="AA13609">
        <f t="shared" si="424"/>
        <v>189.33333333333334</v>
      </c>
    </row>
    <row r="13610" spans="1:27" x14ac:dyDescent="0.25">
      <c r="A13610" t="s">
        <v>2399</v>
      </c>
      <c r="B13610">
        <v>1989</v>
      </c>
      <c r="C13610" t="str">
        <f t="shared" si="425"/>
        <v>Pre-Drug 1970-1991</v>
      </c>
      <c r="D13610" t="s">
        <v>18</v>
      </c>
      <c r="E13610">
        <v>793</v>
      </c>
      <c r="F13610">
        <v>75</v>
      </c>
      <c r="G13610">
        <v>22</v>
      </c>
      <c r="H13610">
        <v>37</v>
      </c>
      <c r="I13610">
        <v>96</v>
      </c>
      <c r="J13610">
        <v>6</v>
      </c>
      <c r="K13610">
        <v>4</v>
      </c>
      <c r="L13610">
        <v>2</v>
      </c>
      <c r="M13610">
        <v>4</v>
      </c>
      <c r="Q13610">
        <v>184</v>
      </c>
      <c r="R13610">
        <v>3.43</v>
      </c>
      <c r="X13610">
        <v>81</v>
      </c>
      <c r="Y13610">
        <v>0.24</v>
      </c>
      <c r="Z13610">
        <v>591</v>
      </c>
      <c r="AA13610">
        <f t="shared" si="424"/>
        <v>197</v>
      </c>
    </row>
    <row r="13611" spans="1:27" x14ac:dyDescent="0.25">
      <c r="A13611" t="s">
        <v>97</v>
      </c>
      <c r="B13611">
        <v>1973</v>
      </c>
      <c r="C13611" t="str">
        <f t="shared" si="425"/>
        <v>Pre-Drug 1970-1991</v>
      </c>
      <c r="D13611" t="s">
        <v>18</v>
      </c>
      <c r="E13611">
        <v>794</v>
      </c>
      <c r="F13611">
        <v>102</v>
      </c>
      <c r="G13611">
        <v>26</v>
      </c>
      <c r="H13611">
        <v>72</v>
      </c>
      <c r="I13611">
        <v>98</v>
      </c>
      <c r="J13611">
        <v>7</v>
      </c>
      <c r="K13611">
        <v>7</v>
      </c>
      <c r="L13611">
        <v>1</v>
      </c>
      <c r="M13611">
        <v>0</v>
      </c>
      <c r="Q13611">
        <v>196</v>
      </c>
      <c r="R13611">
        <v>5.0999999999999996</v>
      </c>
      <c r="X13611">
        <v>91</v>
      </c>
      <c r="Y13611">
        <v>0.27</v>
      </c>
      <c r="Z13611">
        <v>540</v>
      </c>
      <c r="AA13611">
        <f t="shared" si="424"/>
        <v>180</v>
      </c>
    </row>
    <row r="13612" spans="1:27" x14ac:dyDescent="0.25">
      <c r="A13612" t="s">
        <v>845</v>
      </c>
      <c r="B13612">
        <v>2000</v>
      </c>
      <c r="C13612" t="str">
        <f t="shared" si="425"/>
        <v>Drug Era 1992-2006</v>
      </c>
      <c r="D13612" t="s">
        <v>19</v>
      </c>
      <c r="E13612">
        <v>794</v>
      </c>
      <c r="F13612">
        <v>107</v>
      </c>
      <c r="G13612">
        <v>26</v>
      </c>
      <c r="H13612">
        <v>85</v>
      </c>
      <c r="I13612">
        <v>142</v>
      </c>
      <c r="J13612">
        <v>3</v>
      </c>
      <c r="K13612">
        <v>4</v>
      </c>
      <c r="L13612">
        <v>3</v>
      </c>
      <c r="M13612">
        <v>0</v>
      </c>
      <c r="Q13612">
        <v>186</v>
      </c>
      <c r="R13612">
        <v>5.35</v>
      </c>
      <c r="X13612">
        <v>76</v>
      </c>
      <c r="Y13612">
        <v>0</v>
      </c>
      <c r="Z13612">
        <v>540</v>
      </c>
      <c r="AA13612">
        <f t="shared" si="424"/>
        <v>180</v>
      </c>
    </row>
    <row r="13613" spans="1:27" x14ac:dyDescent="0.25">
      <c r="A13613" t="s">
        <v>812</v>
      </c>
      <c r="B13613">
        <v>1975</v>
      </c>
      <c r="C13613" t="str">
        <f t="shared" si="425"/>
        <v>Pre-Drug 1970-1991</v>
      </c>
      <c r="D13613" t="s">
        <v>19</v>
      </c>
      <c r="E13613">
        <v>794</v>
      </c>
      <c r="F13613">
        <v>54</v>
      </c>
      <c r="G13613">
        <v>16</v>
      </c>
      <c r="H13613">
        <v>90</v>
      </c>
      <c r="I13613">
        <v>152</v>
      </c>
      <c r="J13613">
        <v>8</v>
      </c>
      <c r="K13613">
        <v>4</v>
      </c>
      <c r="L13613">
        <v>7</v>
      </c>
      <c r="M13613">
        <v>2</v>
      </c>
      <c r="Q13613">
        <v>147</v>
      </c>
      <c r="R13613">
        <v>2.6</v>
      </c>
      <c r="X13613">
        <v>81</v>
      </c>
      <c r="Y13613">
        <v>0.21</v>
      </c>
      <c r="Z13613">
        <v>560</v>
      </c>
      <c r="AA13613">
        <f t="shared" si="424"/>
        <v>186.66666666666666</v>
      </c>
    </row>
    <row r="13614" spans="1:27" x14ac:dyDescent="0.25">
      <c r="A13614" t="s">
        <v>2539</v>
      </c>
      <c r="B13614">
        <v>1980</v>
      </c>
      <c r="C13614" t="str">
        <f t="shared" si="425"/>
        <v>Pre-Drug 1970-1991</v>
      </c>
      <c r="D13614" t="s">
        <v>19</v>
      </c>
      <c r="E13614">
        <v>794</v>
      </c>
      <c r="F13614">
        <v>86</v>
      </c>
      <c r="G13614">
        <v>23</v>
      </c>
      <c r="H13614">
        <v>58</v>
      </c>
      <c r="I13614">
        <v>94</v>
      </c>
      <c r="J13614">
        <v>9</v>
      </c>
      <c r="K13614">
        <v>8</v>
      </c>
      <c r="L13614">
        <v>3</v>
      </c>
      <c r="M13614">
        <v>0</v>
      </c>
      <c r="Q13614">
        <v>178</v>
      </c>
      <c r="R13614">
        <v>4.0199999999999996</v>
      </c>
      <c r="X13614">
        <v>98</v>
      </c>
      <c r="Y13614">
        <v>0.24</v>
      </c>
      <c r="Z13614">
        <v>578</v>
      </c>
      <c r="AA13614">
        <f t="shared" si="424"/>
        <v>192.66666666666666</v>
      </c>
    </row>
    <row r="13615" spans="1:27" x14ac:dyDescent="0.25">
      <c r="A13615" t="s">
        <v>845</v>
      </c>
      <c r="B13615">
        <v>1999</v>
      </c>
      <c r="C13615" t="str">
        <f t="shared" si="425"/>
        <v>Drug Era 1992-2006</v>
      </c>
      <c r="D13615" t="s">
        <v>19</v>
      </c>
      <c r="E13615">
        <v>795</v>
      </c>
      <c r="F13615">
        <v>110</v>
      </c>
      <c r="G13615">
        <v>19</v>
      </c>
      <c r="H13615">
        <v>81</v>
      </c>
      <c r="I13615">
        <v>129</v>
      </c>
      <c r="J13615">
        <v>2</v>
      </c>
      <c r="K13615">
        <v>6</v>
      </c>
      <c r="L13615">
        <v>10</v>
      </c>
      <c r="M13615">
        <v>1</v>
      </c>
      <c r="Q13615">
        <v>203</v>
      </c>
      <c r="R13615">
        <v>5.69</v>
      </c>
      <c r="X13615">
        <v>91</v>
      </c>
      <c r="Y13615">
        <v>0</v>
      </c>
      <c r="Z13615">
        <v>522</v>
      </c>
      <c r="AA13615">
        <f t="shared" si="424"/>
        <v>174</v>
      </c>
    </row>
    <row r="13616" spans="1:27" x14ac:dyDescent="0.25">
      <c r="A13616" t="s">
        <v>473</v>
      </c>
      <c r="B13616">
        <v>2000</v>
      </c>
      <c r="C13616" t="str">
        <f t="shared" si="425"/>
        <v>Drug Era 1992-2006</v>
      </c>
      <c r="D13616" t="s">
        <v>19</v>
      </c>
      <c r="E13616">
        <v>795</v>
      </c>
      <c r="F13616">
        <v>122</v>
      </c>
      <c r="G13616">
        <v>30</v>
      </c>
      <c r="H13616">
        <v>83</v>
      </c>
      <c r="I13616">
        <v>113</v>
      </c>
      <c r="J13616">
        <v>1</v>
      </c>
      <c r="K13616">
        <v>3</v>
      </c>
      <c r="L13616">
        <v>5</v>
      </c>
      <c r="M13616">
        <v>0</v>
      </c>
      <c r="Q13616">
        <v>204</v>
      </c>
      <c r="R13616">
        <v>6.26</v>
      </c>
      <c r="X13616">
        <v>89</v>
      </c>
      <c r="Y13616">
        <v>0</v>
      </c>
      <c r="Z13616">
        <v>526</v>
      </c>
      <c r="AA13616">
        <f t="shared" si="424"/>
        <v>175.33333333333334</v>
      </c>
    </row>
    <row r="13617" spans="1:27" x14ac:dyDescent="0.25">
      <c r="A13617" t="s">
        <v>1210</v>
      </c>
      <c r="B13617">
        <v>1998</v>
      </c>
      <c r="C13617" t="str">
        <f t="shared" si="425"/>
        <v>Drug Era 1992-2006</v>
      </c>
      <c r="D13617" t="s">
        <v>19</v>
      </c>
      <c r="E13617">
        <v>795</v>
      </c>
      <c r="F13617">
        <v>102</v>
      </c>
      <c r="G13617">
        <v>28</v>
      </c>
      <c r="H13617">
        <v>69</v>
      </c>
      <c r="I13617">
        <v>94</v>
      </c>
      <c r="J13617">
        <v>1</v>
      </c>
      <c r="K13617">
        <v>7</v>
      </c>
      <c r="L13617">
        <v>5</v>
      </c>
      <c r="M13617">
        <v>1</v>
      </c>
      <c r="Q13617">
        <v>208</v>
      </c>
      <c r="R13617">
        <v>5.17</v>
      </c>
      <c r="X13617">
        <v>83</v>
      </c>
      <c r="Z13617">
        <v>533</v>
      </c>
      <c r="AA13617">
        <f t="shared" si="424"/>
        <v>177.66666666666666</v>
      </c>
    </row>
    <row r="13618" spans="1:27" x14ac:dyDescent="0.25">
      <c r="A13618" t="s">
        <v>1827</v>
      </c>
      <c r="B13618">
        <v>1999</v>
      </c>
      <c r="C13618" t="str">
        <f t="shared" si="425"/>
        <v>Drug Era 1992-2006</v>
      </c>
      <c r="D13618" t="s">
        <v>18</v>
      </c>
      <c r="E13618">
        <v>795</v>
      </c>
      <c r="F13618">
        <v>111</v>
      </c>
      <c r="G13618">
        <v>31</v>
      </c>
      <c r="H13618">
        <v>57</v>
      </c>
      <c r="I13618">
        <v>72</v>
      </c>
      <c r="J13618">
        <v>5</v>
      </c>
      <c r="K13618">
        <v>4</v>
      </c>
      <c r="L13618">
        <v>5</v>
      </c>
      <c r="M13618">
        <v>1</v>
      </c>
      <c r="Q13618">
        <v>214</v>
      </c>
      <c r="R13618">
        <v>5.6</v>
      </c>
      <c r="X13618">
        <v>88</v>
      </c>
      <c r="Y13618">
        <v>0</v>
      </c>
      <c r="Z13618">
        <v>535</v>
      </c>
      <c r="AA13618">
        <f t="shared" si="424"/>
        <v>178.33333333333334</v>
      </c>
    </row>
    <row r="13619" spans="1:27" x14ac:dyDescent="0.25">
      <c r="A13619" t="s">
        <v>1290</v>
      </c>
      <c r="B13619">
        <v>1989</v>
      </c>
      <c r="C13619" t="str">
        <f t="shared" si="425"/>
        <v>Pre-Drug 1970-1991</v>
      </c>
      <c r="D13619" t="s">
        <v>19</v>
      </c>
      <c r="E13619">
        <v>795</v>
      </c>
      <c r="F13619">
        <v>88</v>
      </c>
      <c r="G13619">
        <v>28</v>
      </c>
      <c r="H13619">
        <v>95</v>
      </c>
      <c r="I13619">
        <v>94</v>
      </c>
      <c r="J13619">
        <v>2</v>
      </c>
      <c r="K13619">
        <v>7</v>
      </c>
      <c r="L13619">
        <v>6</v>
      </c>
      <c r="M13619">
        <v>5</v>
      </c>
      <c r="Q13619">
        <v>168</v>
      </c>
      <c r="R13619">
        <v>4.3499999999999996</v>
      </c>
      <c r="X13619">
        <v>83</v>
      </c>
      <c r="Y13619">
        <v>0.24</v>
      </c>
      <c r="Z13619">
        <v>546</v>
      </c>
      <c r="AA13619">
        <f t="shared" si="424"/>
        <v>182</v>
      </c>
    </row>
    <row r="13620" spans="1:27" x14ac:dyDescent="0.25">
      <c r="A13620" t="s">
        <v>693</v>
      </c>
      <c r="B13620">
        <v>2011</v>
      </c>
      <c r="C13620" t="str">
        <f t="shared" si="425"/>
        <v>Post Drug Era 2007-2012</v>
      </c>
      <c r="D13620" t="s">
        <v>19</v>
      </c>
      <c r="E13620">
        <v>795</v>
      </c>
      <c r="F13620">
        <v>91</v>
      </c>
      <c r="G13620">
        <v>23</v>
      </c>
      <c r="H13620">
        <v>63</v>
      </c>
      <c r="I13620">
        <v>105</v>
      </c>
      <c r="J13620">
        <v>1</v>
      </c>
      <c r="K13620">
        <v>6</v>
      </c>
      <c r="L13620">
        <v>8</v>
      </c>
      <c r="M13620">
        <v>0</v>
      </c>
      <c r="Q13620">
        <v>190</v>
      </c>
      <c r="R13620">
        <v>4.45</v>
      </c>
      <c r="X13620">
        <v>103</v>
      </c>
      <c r="Z13620">
        <v>552</v>
      </c>
      <c r="AA13620">
        <f t="shared" si="424"/>
        <v>184</v>
      </c>
    </row>
    <row r="13621" spans="1:27" x14ac:dyDescent="0.25">
      <c r="A13621" t="s">
        <v>1965</v>
      </c>
      <c r="B13621">
        <v>1982</v>
      </c>
      <c r="C13621" t="str">
        <f t="shared" si="425"/>
        <v>Pre-Drug 1970-1991</v>
      </c>
      <c r="D13621" t="s">
        <v>18</v>
      </c>
      <c r="E13621">
        <v>795</v>
      </c>
      <c r="F13621">
        <v>83</v>
      </c>
      <c r="G13621">
        <v>16</v>
      </c>
      <c r="H13621">
        <v>80</v>
      </c>
      <c r="I13621">
        <v>84</v>
      </c>
      <c r="J13621">
        <v>4</v>
      </c>
      <c r="K13621">
        <v>9</v>
      </c>
      <c r="L13621">
        <v>0</v>
      </c>
      <c r="M13621">
        <v>1</v>
      </c>
      <c r="Q13621">
        <v>196</v>
      </c>
      <c r="R13621">
        <v>4.05</v>
      </c>
      <c r="X13621">
        <v>130</v>
      </c>
      <c r="Y13621">
        <v>0.27</v>
      </c>
      <c r="Z13621">
        <v>553</v>
      </c>
      <c r="AA13621">
        <f t="shared" si="424"/>
        <v>184.33333333333334</v>
      </c>
    </row>
    <row r="13622" spans="1:27" x14ac:dyDescent="0.25">
      <c r="A13622" t="s">
        <v>2036</v>
      </c>
      <c r="B13622">
        <v>2011</v>
      </c>
      <c r="C13622" t="str">
        <f t="shared" si="425"/>
        <v>Post Drug Era 2007-2012</v>
      </c>
      <c r="D13622" t="s">
        <v>18</v>
      </c>
      <c r="E13622">
        <v>795</v>
      </c>
      <c r="F13622">
        <v>78</v>
      </c>
      <c r="G13622">
        <v>24</v>
      </c>
      <c r="H13622">
        <v>70</v>
      </c>
      <c r="I13622">
        <v>176</v>
      </c>
      <c r="J13622">
        <v>7</v>
      </c>
      <c r="K13622">
        <v>3</v>
      </c>
      <c r="L13622">
        <v>5</v>
      </c>
      <c r="M13622">
        <v>2</v>
      </c>
      <c r="Q13622">
        <v>177</v>
      </c>
      <c r="R13622">
        <v>3.77</v>
      </c>
      <c r="X13622">
        <v>90</v>
      </c>
      <c r="Z13622">
        <v>558</v>
      </c>
      <c r="AA13622">
        <f t="shared" si="424"/>
        <v>186</v>
      </c>
    </row>
    <row r="13623" spans="1:27" x14ac:dyDescent="0.25">
      <c r="A13623" t="s">
        <v>2035</v>
      </c>
      <c r="B13623">
        <v>1975</v>
      </c>
      <c r="C13623" t="str">
        <f t="shared" si="425"/>
        <v>Pre-Drug 1970-1991</v>
      </c>
      <c r="D13623" t="s">
        <v>18</v>
      </c>
      <c r="E13623">
        <v>795</v>
      </c>
      <c r="F13623">
        <v>78</v>
      </c>
      <c r="G13623">
        <v>23</v>
      </c>
      <c r="H13623">
        <v>84</v>
      </c>
      <c r="I13623">
        <v>119</v>
      </c>
      <c r="J13623">
        <v>5</v>
      </c>
      <c r="K13623">
        <v>9</v>
      </c>
      <c r="L13623">
        <v>0</v>
      </c>
      <c r="M13623">
        <v>1</v>
      </c>
      <c r="Q13623">
        <v>163</v>
      </c>
      <c r="R13623">
        <v>3.73</v>
      </c>
      <c r="X13623">
        <v>104</v>
      </c>
      <c r="Y13623">
        <v>0.23</v>
      </c>
      <c r="Z13623">
        <v>564</v>
      </c>
      <c r="AA13623">
        <f t="shared" si="424"/>
        <v>188</v>
      </c>
    </row>
    <row r="13624" spans="1:27" x14ac:dyDescent="0.25">
      <c r="A13624" t="s">
        <v>497</v>
      </c>
      <c r="B13624">
        <v>1995</v>
      </c>
      <c r="C13624" t="str">
        <f t="shared" si="425"/>
        <v>Pre-Drug 1970-1991</v>
      </c>
      <c r="D13624" t="s">
        <v>18</v>
      </c>
      <c r="E13624">
        <v>795</v>
      </c>
      <c r="F13624">
        <v>67</v>
      </c>
      <c r="G13624">
        <v>22</v>
      </c>
      <c r="H13624">
        <v>52</v>
      </c>
      <c r="I13624">
        <v>135</v>
      </c>
      <c r="J13624">
        <v>4</v>
      </c>
      <c r="K13624">
        <v>3</v>
      </c>
      <c r="L13624">
        <v>6</v>
      </c>
      <c r="M13624">
        <v>1</v>
      </c>
      <c r="Q13624">
        <v>179</v>
      </c>
      <c r="R13624">
        <v>3.21</v>
      </c>
      <c r="X13624">
        <v>78</v>
      </c>
      <c r="Y13624">
        <v>0.24</v>
      </c>
      <c r="Z13624">
        <v>564</v>
      </c>
      <c r="AA13624">
        <f t="shared" si="424"/>
        <v>188</v>
      </c>
    </row>
    <row r="13625" spans="1:27" x14ac:dyDescent="0.25">
      <c r="A13625" t="s">
        <v>92</v>
      </c>
      <c r="B13625">
        <v>2002</v>
      </c>
      <c r="C13625" t="str">
        <f t="shared" si="425"/>
        <v>Drug Era 1992-2006</v>
      </c>
      <c r="D13625" t="s">
        <v>19</v>
      </c>
      <c r="E13625">
        <v>795</v>
      </c>
      <c r="F13625">
        <v>82</v>
      </c>
      <c r="G13625">
        <v>23</v>
      </c>
      <c r="H13625">
        <v>64</v>
      </c>
      <c r="I13625">
        <v>132</v>
      </c>
      <c r="J13625">
        <v>2</v>
      </c>
      <c r="K13625">
        <v>7</v>
      </c>
      <c r="L13625">
        <v>7</v>
      </c>
      <c r="M13625">
        <v>0</v>
      </c>
      <c r="Q13625">
        <v>191</v>
      </c>
      <c r="R13625">
        <v>3.92</v>
      </c>
      <c r="X13625">
        <v>102</v>
      </c>
      <c r="Z13625">
        <v>565</v>
      </c>
      <c r="AA13625">
        <f t="shared" si="424"/>
        <v>188.33333333333334</v>
      </c>
    </row>
    <row r="13626" spans="1:27" x14ac:dyDescent="0.25">
      <c r="A13626" t="s">
        <v>2768</v>
      </c>
      <c r="B13626">
        <v>1987</v>
      </c>
      <c r="C13626" t="str">
        <f t="shared" si="425"/>
        <v>Pre-Drug 1970-1991</v>
      </c>
      <c r="D13626" t="s">
        <v>19</v>
      </c>
      <c r="E13626">
        <v>795</v>
      </c>
      <c r="F13626">
        <v>100</v>
      </c>
      <c r="G13626">
        <v>38</v>
      </c>
      <c r="H13626">
        <v>41</v>
      </c>
      <c r="I13626">
        <v>99</v>
      </c>
      <c r="J13626">
        <v>0</v>
      </c>
      <c r="K13626">
        <v>7</v>
      </c>
      <c r="L13626">
        <v>7</v>
      </c>
      <c r="M13626">
        <v>0</v>
      </c>
      <c r="Q13626">
        <v>199</v>
      </c>
      <c r="R13626">
        <v>4.7</v>
      </c>
      <c r="X13626">
        <v>99</v>
      </c>
      <c r="Y13626">
        <v>0.26</v>
      </c>
      <c r="Z13626">
        <v>575</v>
      </c>
      <c r="AA13626">
        <f t="shared" si="424"/>
        <v>191.66666666666666</v>
      </c>
    </row>
    <row r="13627" spans="1:27" x14ac:dyDescent="0.25">
      <c r="A13627" t="s">
        <v>707</v>
      </c>
      <c r="B13627">
        <v>1984</v>
      </c>
      <c r="C13627" t="str">
        <f t="shared" si="425"/>
        <v>Pre-Drug 1970-1991</v>
      </c>
      <c r="D13627" t="s">
        <v>18</v>
      </c>
      <c r="E13627">
        <v>795</v>
      </c>
      <c r="F13627">
        <v>80</v>
      </c>
      <c r="G13627">
        <v>10</v>
      </c>
      <c r="H13627">
        <v>92</v>
      </c>
      <c r="I13627">
        <v>153</v>
      </c>
      <c r="J13627">
        <v>5</v>
      </c>
      <c r="K13627">
        <v>6</v>
      </c>
      <c r="L13627">
        <v>3</v>
      </c>
      <c r="M13627">
        <v>2</v>
      </c>
      <c r="Q13627">
        <v>147</v>
      </c>
      <c r="R13627">
        <v>3.74</v>
      </c>
      <c r="X13627">
        <v>93</v>
      </c>
      <c r="Y13627">
        <v>0.21</v>
      </c>
      <c r="Z13627">
        <v>577</v>
      </c>
      <c r="AA13627">
        <f t="shared" si="424"/>
        <v>192.33333333333334</v>
      </c>
    </row>
    <row r="13628" spans="1:27" x14ac:dyDescent="0.25">
      <c r="A13628" t="s">
        <v>1853</v>
      </c>
      <c r="B13628">
        <v>1970</v>
      </c>
      <c r="C13628" t="str">
        <f t="shared" si="425"/>
        <v>Pre-Drug 1970-1991</v>
      </c>
      <c r="D13628" t="s">
        <v>19</v>
      </c>
      <c r="E13628">
        <v>795</v>
      </c>
      <c r="F13628">
        <v>65</v>
      </c>
      <c r="G13628">
        <v>21</v>
      </c>
      <c r="H13628">
        <v>78</v>
      </c>
      <c r="I13628">
        <v>162</v>
      </c>
      <c r="J13628">
        <v>6</v>
      </c>
      <c r="K13628">
        <v>2</v>
      </c>
      <c r="L13628">
        <v>6</v>
      </c>
      <c r="M13628">
        <v>0</v>
      </c>
      <c r="Q13628">
        <v>144</v>
      </c>
      <c r="R13628">
        <v>3.01</v>
      </c>
      <c r="X13628">
        <v>111</v>
      </c>
      <c r="Y13628">
        <v>0.2</v>
      </c>
      <c r="Z13628">
        <v>584</v>
      </c>
      <c r="AA13628">
        <f t="shared" si="424"/>
        <v>194.66666666666666</v>
      </c>
    </row>
    <row r="13629" spans="1:27" x14ac:dyDescent="0.25">
      <c r="A13629" t="s">
        <v>2899</v>
      </c>
      <c r="B13629">
        <v>1997</v>
      </c>
      <c r="C13629" t="str">
        <f t="shared" si="425"/>
        <v>Drug Era 1992-2006</v>
      </c>
      <c r="D13629" t="s">
        <v>18</v>
      </c>
      <c r="E13629">
        <v>795</v>
      </c>
      <c r="F13629">
        <v>58</v>
      </c>
      <c r="G13629">
        <v>16</v>
      </c>
      <c r="H13629">
        <v>47</v>
      </c>
      <c r="I13629">
        <v>140</v>
      </c>
      <c r="J13629">
        <v>1</v>
      </c>
      <c r="K13629">
        <v>3</v>
      </c>
      <c r="L13629">
        <v>3</v>
      </c>
      <c r="M13629">
        <v>2</v>
      </c>
      <c r="Q13629">
        <v>171</v>
      </c>
      <c r="R13629">
        <v>2.65</v>
      </c>
      <c r="X13629">
        <v>69</v>
      </c>
      <c r="Y13629">
        <v>0.23</v>
      </c>
      <c r="Z13629">
        <v>590</v>
      </c>
      <c r="AA13629">
        <f t="shared" si="424"/>
        <v>196.66666666666666</v>
      </c>
    </row>
    <row r="13630" spans="1:27" x14ac:dyDescent="0.25">
      <c r="A13630" t="s">
        <v>1197</v>
      </c>
      <c r="B13630">
        <v>2005</v>
      </c>
      <c r="C13630" t="str">
        <f t="shared" si="425"/>
        <v>Drug Era 1992-2006</v>
      </c>
      <c r="D13630" t="s">
        <v>19</v>
      </c>
      <c r="E13630">
        <v>796</v>
      </c>
      <c r="F13630">
        <v>117</v>
      </c>
      <c r="G13630">
        <v>24</v>
      </c>
      <c r="H13630">
        <v>49</v>
      </c>
      <c r="I13630">
        <v>89</v>
      </c>
      <c r="J13630">
        <v>1</v>
      </c>
      <c r="K13630">
        <v>4</v>
      </c>
      <c r="L13630">
        <v>2</v>
      </c>
      <c r="M13630">
        <v>0</v>
      </c>
      <c r="Q13630">
        <v>227</v>
      </c>
      <c r="R13630">
        <v>5.9</v>
      </c>
      <c r="X13630">
        <v>90</v>
      </c>
      <c r="Z13630">
        <v>535</v>
      </c>
      <c r="AA13630">
        <f t="shared" si="424"/>
        <v>178.33333333333334</v>
      </c>
    </row>
    <row r="13631" spans="1:27" x14ac:dyDescent="0.25">
      <c r="A13631" t="s">
        <v>1907</v>
      </c>
      <c r="B13631">
        <v>1977</v>
      </c>
      <c r="C13631" t="str">
        <f t="shared" si="425"/>
        <v>Pre-Drug 1970-1991</v>
      </c>
      <c r="D13631" t="s">
        <v>19</v>
      </c>
      <c r="E13631">
        <v>796</v>
      </c>
      <c r="F13631">
        <v>87</v>
      </c>
      <c r="G13631">
        <v>20</v>
      </c>
      <c r="H13631">
        <v>75</v>
      </c>
      <c r="I13631">
        <v>98</v>
      </c>
      <c r="J13631">
        <v>5</v>
      </c>
      <c r="K13631">
        <v>7</v>
      </c>
      <c r="L13631">
        <v>4</v>
      </c>
      <c r="M13631">
        <v>1</v>
      </c>
      <c r="Q13631">
        <v>193</v>
      </c>
      <c r="R13631">
        <v>4.29</v>
      </c>
      <c r="X13631">
        <v>86</v>
      </c>
      <c r="Y13631">
        <v>0.27</v>
      </c>
      <c r="Z13631">
        <v>547</v>
      </c>
      <c r="AA13631">
        <f t="shared" si="424"/>
        <v>182.33333333333334</v>
      </c>
    </row>
    <row r="13632" spans="1:27" x14ac:dyDescent="0.25">
      <c r="A13632" t="s">
        <v>3150</v>
      </c>
      <c r="B13632">
        <v>2008</v>
      </c>
      <c r="C13632" t="str">
        <f t="shared" si="425"/>
        <v>Post Drug Era 2007-2012</v>
      </c>
      <c r="D13632" t="s">
        <v>18</v>
      </c>
      <c r="E13632">
        <v>796</v>
      </c>
      <c r="F13632">
        <v>82</v>
      </c>
      <c r="G13632">
        <v>18</v>
      </c>
      <c r="H13632">
        <v>72</v>
      </c>
      <c r="I13632">
        <v>130</v>
      </c>
      <c r="J13632">
        <v>1</v>
      </c>
      <c r="K13632">
        <v>4</v>
      </c>
      <c r="L13632">
        <v>6</v>
      </c>
      <c r="M13632">
        <v>0</v>
      </c>
      <c r="Q13632">
        <v>172</v>
      </c>
      <c r="R13632">
        <v>3.91</v>
      </c>
      <c r="X13632">
        <v>92</v>
      </c>
      <c r="Z13632">
        <v>566</v>
      </c>
      <c r="AA13632">
        <f t="shared" si="424"/>
        <v>188.66666666666666</v>
      </c>
    </row>
    <row r="13633" spans="1:27" x14ac:dyDescent="0.25">
      <c r="A13633" t="s">
        <v>753</v>
      </c>
      <c r="B13633">
        <v>1971</v>
      </c>
      <c r="C13633" t="str">
        <f t="shared" si="425"/>
        <v>Pre-Drug 1970-1991</v>
      </c>
      <c r="D13633" t="s">
        <v>19</v>
      </c>
      <c r="E13633">
        <v>796</v>
      </c>
      <c r="F13633">
        <v>80</v>
      </c>
      <c r="G13633">
        <v>24</v>
      </c>
      <c r="H13633">
        <v>71</v>
      </c>
      <c r="I13633">
        <v>100</v>
      </c>
      <c r="J13633">
        <v>6</v>
      </c>
      <c r="K13633">
        <v>6</v>
      </c>
      <c r="L13633">
        <v>1</v>
      </c>
      <c r="M13633">
        <v>0</v>
      </c>
      <c r="Q13633">
        <v>185</v>
      </c>
      <c r="R13633">
        <v>3.81</v>
      </c>
      <c r="X13633">
        <v>80</v>
      </c>
      <c r="Y13633">
        <v>0.25</v>
      </c>
      <c r="Z13633">
        <v>567</v>
      </c>
      <c r="AA13633">
        <f t="shared" si="424"/>
        <v>189</v>
      </c>
    </row>
    <row r="13634" spans="1:27" x14ac:dyDescent="0.25">
      <c r="A13634" t="s">
        <v>455</v>
      </c>
      <c r="B13634">
        <v>1978</v>
      </c>
      <c r="C13634" t="str">
        <f t="shared" si="425"/>
        <v>Pre-Drug 1970-1991</v>
      </c>
      <c r="D13634" t="s">
        <v>18</v>
      </c>
      <c r="E13634">
        <v>796</v>
      </c>
      <c r="F13634">
        <v>68</v>
      </c>
      <c r="G13634">
        <v>15</v>
      </c>
      <c r="H13634">
        <v>49</v>
      </c>
      <c r="I13634">
        <v>94</v>
      </c>
      <c r="J13634">
        <v>6</v>
      </c>
      <c r="K13634">
        <v>3</v>
      </c>
      <c r="L13634">
        <v>5</v>
      </c>
      <c r="M13634">
        <v>3</v>
      </c>
      <c r="Q13634">
        <v>191</v>
      </c>
      <c r="R13634">
        <v>3.24</v>
      </c>
      <c r="X13634">
        <v>113</v>
      </c>
      <c r="Y13634">
        <v>0.26</v>
      </c>
      <c r="Z13634">
        <v>567</v>
      </c>
      <c r="AA13634">
        <f t="shared" ref="AA13634:AA13697" si="426">Z13634/3</f>
        <v>189</v>
      </c>
    </row>
    <row r="13635" spans="1:27" x14ac:dyDescent="0.25">
      <c r="A13635" t="s">
        <v>1093</v>
      </c>
      <c r="B13635">
        <v>2008</v>
      </c>
      <c r="C13635" t="str">
        <f t="shared" ref="C13635:C13698" si="427">IF(B13635&lt;1997,"Pre-Drug 1970-1991",IF(B13635&lt;=2006,"Drug Era 1992-2006","Post Drug Era 2007-2012"))</f>
        <v>Post Drug Era 2007-2012</v>
      </c>
      <c r="D13635" t="s">
        <v>19</v>
      </c>
      <c r="E13635">
        <v>796</v>
      </c>
      <c r="F13635">
        <v>77</v>
      </c>
      <c r="G13635">
        <v>24</v>
      </c>
      <c r="H13635">
        <v>58</v>
      </c>
      <c r="I13635">
        <v>120</v>
      </c>
      <c r="J13635">
        <v>2</v>
      </c>
      <c r="K13635">
        <v>3</v>
      </c>
      <c r="L13635">
        <v>7</v>
      </c>
      <c r="M13635">
        <v>0</v>
      </c>
      <c r="Q13635">
        <v>176</v>
      </c>
      <c r="R13635">
        <v>3.63</v>
      </c>
      <c r="X13635">
        <v>70</v>
      </c>
      <c r="Z13635">
        <v>572</v>
      </c>
      <c r="AA13635">
        <f t="shared" si="426"/>
        <v>190.66666666666666</v>
      </c>
    </row>
    <row r="13636" spans="1:27" x14ac:dyDescent="0.25">
      <c r="A13636" t="s">
        <v>265</v>
      </c>
      <c r="B13636">
        <v>1990</v>
      </c>
      <c r="C13636" t="str">
        <f t="shared" si="427"/>
        <v>Pre-Drug 1970-1991</v>
      </c>
      <c r="D13636" t="s">
        <v>19</v>
      </c>
      <c r="E13636">
        <v>796</v>
      </c>
      <c r="F13636">
        <v>75</v>
      </c>
      <c r="G13636">
        <v>17</v>
      </c>
      <c r="H13636">
        <v>58</v>
      </c>
      <c r="I13636">
        <v>103</v>
      </c>
      <c r="J13636">
        <v>1</v>
      </c>
      <c r="K13636">
        <v>6</v>
      </c>
      <c r="L13636">
        <v>4</v>
      </c>
      <c r="M13636">
        <v>1</v>
      </c>
      <c r="Q13636">
        <v>171</v>
      </c>
      <c r="R13636">
        <v>3.53</v>
      </c>
      <c r="X13636">
        <v>97</v>
      </c>
      <c r="Y13636">
        <v>0.23</v>
      </c>
      <c r="Z13636">
        <v>573</v>
      </c>
      <c r="AA13636">
        <f t="shared" si="426"/>
        <v>191</v>
      </c>
    </row>
    <row r="13637" spans="1:27" x14ac:dyDescent="0.25">
      <c r="A13637" t="s">
        <v>1607</v>
      </c>
      <c r="B13637">
        <v>2002</v>
      </c>
      <c r="C13637" t="str">
        <f t="shared" si="427"/>
        <v>Drug Era 1992-2006</v>
      </c>
      <c r="D13637" t="s">
        <v>19</v>
      </c>
      <c r="E13637">
        <v>796</v>
      </c>
      <c r="F13637">
        <v>83</v>
      </c>
      <c r="G13637">
        <v>17</v>
      </c>
      <c r="H13637">
        <v>39</v>
      </c>
      <c r="I13637">
        <v>111</v>
      </c>
      <c r="J13637">
        <v>3</v>
      </c>
      <c r="K13637">
        <v>6</v>
      </c>
      <c r="L13637">
        <v>6</v>
      </c>
      <c r="M13637">
        <v>1</v>
      </c>
      <c r="Q13637">
        <v>191</v>
      </c>
      <c r="R13637">
        <v>3.89</v>
      </c>
      <c r="X13637">
        <v>79</v>
      </c>
      <c r="Z13637">
        <v>576</v>
      </c>
      <c r="AA13637">
        <f t="shared" si="426"/>
        <v>192</v>
      </c>
    </row>
    <row r="13638" spans="1:27" x14ac:dyDescent="0.25">
      <c r="A13638" t="s">
        <v>845</v>
      </c>
      <c r="B13638">
        <v>2003</v>
      </c>
      <c r="C13638" t="str">
        <f t="shared" si="427"/>
        <v>Drug Era 1992-2006</v>
      </c>
      <c r="D13638" t="s">
        <v>19</v>
      </c>
      <c r="E13638">
        <v>797</v>
      </c>
      <c r="F13638">
        <v>86</v>
      </c>
      <c r="G13638">
        <v>15</v>
      </c>
      <c r="H13638">
        <v>78</v>
      </c>
      <c r="I13638">
        <v>159</v>
      </c>
      <c r="J13638">
        <v>3</v>
      </c>
      <c r="K13638">
        <v>9</v>
      </c>
      <c r="L13638">
        <v>9</v>
      </c>
      <c r="M13638">
        <v>0</v>
      </c>
      <c r="Q13638">
        <v>189</v>
      </c>
      <c r="R13638">
        <v>4.29</v>
      </c>
      <c r="X13638">
        <v>141</v>
      </c>
      <c r="Y13638">
        <v>0.27</v>
      </c>
      <c r="Z13638">
        <v>541</v>
      </c>
      <c r="AA13638">
        <f t="shared" si="426"/>
        <v>180.33333333333334</v>
      </c>
    </row>
    <row r="13639" spans="1:27" x14ac:dyDescent="0.25">
      <c r="A13639" t="s">
        <v>1404</v>
      </c>
      <c r="B13639">
        <v>1984</v>
      </c>
      <c r="C13639" t="str">
        <f t="shared" si="427"/>
        <v>Pre-Drug 1970-1991</v>
      </c>
      <c r="D13639" t="s">
        <v>19</v>
      </c>
      <c r="E13639">
        <v>797</v>
      </c>
      <c r="F13639">
        <v>91</v>
      </c>
      <c r="G13639">
        <v>15</v>
      </c>
      <c r="H13639">
        <v>56</v>
      </c>
      <c r="I13639">
        <v>47</v>
      </c>
      <c r="J13639">
        <v>3</v>
      </c>
      <c r="K13639">
        <v>11</v>
      </c>
      <c r="L13639">
        <v>4</v>
      </c>
      <c r="M13639">
        <v>0</v>
      </c>
      <c r="Q13639">
        <v>223</v>
      </c>
      <c r="R13639">
        <v>4.5199999999999996</v>
      </c>
      <c r="X13639">
        <v>110</v>
      </c>
      <c r="Y13639">
        <v>0.3</v>
      </c>
      <c r="Z13639">
        <v>544</v>
      </c>
      <c r="AA13639">
        <f t="shared" si="426"/>
        <v>181.33333333333334</v>
      </c>
    </row>
    <row r="13640" spans="1:27" x14ac:dyDescent="0.25">
      <c r="A13640" t="s">
        <v>1611</v>
      </c>
      <c r="B13640">
        <v>2006</v>
      </c>
      <c r="C13640" t="str">
        <f t="shared" si="427"/>
        <v>Drug Era 1992-2006</v>
      </c>
      <c r="D13640" t="s">
        <v>19</v>
      </c>
      <c r="E13640">
        <v>797</v>
      </c>
      <c r="F13640">
        <v>87</v>
      </c>
      <c r="G13640">
        <v>28</v>
      </c>
      <c r="H13640">
        <v>81</v>
      </c>
      <c r="I13640">
        <v>160</v>
      </c>
      <c r="J13640">
        <v>6</v>
      </c>
      <c r="K13640">
        <v>7</v>
      </c>
      <c r="L13640">
        <v>4</v>
      </c>
      <c r="M13640">
        <v>4</v>
      </c>
      <c r="Q13640">
        <v>179</v>
      </c>
      <c r="R13640">
        <v>4.3099999999999996</v>
      </c>
      <c r="X13640">
        <v>68</v>
      </c>
      <c r="Z13640">
        <v>545</v>
      </c>
      <c r="AA13640">
        <f t="shared" si="426"/>
        <v>181.66666666666666</v>
      </c>
    </row>
    <row r="13641" spans="1:27" x14ac:dyDescent="0.25">
      <c r="A13641" t="s">
        <v>859</v>
      </c>
      <c r="B13641">
        <v>1979</v>
      </c>
      <c r="C13641" t="str">
        <f t="shared" si="427"/>
        <v>Pre-Drug 1970-1991</v>
      </c>
      <c r="D13641" t="s">
        <v>18</v>
      </c>
      <c r="E13641">
        <v>797</v>
      </c>
      <c r="F13641">
        <v>85</v>
      </c>
      <c r="G13641">
        <v>24</v>
      </c>
      <c r="H13641">
        <v>76</v>
      </c>
      <c r="I13641">
        <v>113</v>
      </c>
      <c r="J13641">
        <v>10</v>
      </c>
      <c r="K13641">
        <v>10</v>
      </c>
      <c r="L13641">
        <v>1</v>
      </c>
      <c r="M13641">
        <v>1</v>
      </c>
      <c r="Q13641">
        <v>194</v>
      </c>
      <c r="R13641">
        <v>4.16</v>
      </c>
      <c r="X13641">
        <v>103</v>
      </c>
      <c r="Y13641">
        <v>0.27</v>
      </c>
      <c r="Z13641">
        <v>552</v>
      </c>
      <c r="AA13641">
        <f t="shared" si="426"/>
        <v>184</v>
      </c>
    </row>
    <row r="13642" spans="1:27" x14ac:dyDescent="0.25">
      <c r="A13642" t="s">
        <v>1768</v>
      </c>
      <c r="B13642">
        <v>1973</v>
      </c>
      <c r="C13642" t="str">
        <f t="shared" si="427"/>
        <v>Pre-Drug 1970-1991</v>
      </c>
      <c r="D13642" t="s">
        <v>19</v>
      </c>
      <c r="E13642">
        <v>797</v>
      </c>
      <c r="F13642">
        <v>90</v>
      </c>
      <c r="G13642">
        <v>20</v>
      </c>
      <c r="H13642">
        <v>80</v>
      </c>
      <c r="I13642">
        <v>134</v>
      </c>
      <c r="J13642">
        <v>9</v>
      </c>
      <c r="K13642">
        <v>6</v>
      </c>
      <c r="L13642">
        <v>3</v>
      </c>
      <c r="M13642">
        <v>3</v>
      </c>
      <c r="Q13642">
        <v>177</v>
      </c>
      <c r="R13642">
        <v>4.38</v>
      </c>
      <c r="X13642">
        <v>61</v>
      </c>
      <c r="Y13642">
        <v>0.25</v>
      </c>
      <c r="Z13642">
        <v>555</v>
      </c>
      <c r="AA13642">
        <f t="shared" si="426"/>
        <v>185</v>
      </c>
    </row>
    <row r="13643" spans="1:27" x14ac:dyDescent="0.25">
      <c r="A13643" t="s">
        <v>772</v>
      </c>
      <c r="B13643">
        <v>1995</v>
      </c>
      <c r="C13643" t="str">
        <f t="shared" si="427"/>
        <v>Pre-Drug 1970-1991</v>
      </c>
      <c r="D13643" t="s">
        <v>18</v>
      </c>
      <c r="E13643">
        <v>797</v>
      </c>
      <c r="F13643">
        <v>98</v>
      </c>
      <c r="G13643">
        <v>18</v>
      </c>
      <c r="H13643">
        <v>54</v>
      </c>
      <c r="I13643">
        <v>143</v>
      </c>
      <c r="J13643">
        <v>4</v>
      </c>
      <c r="K13643">
        <v>8</v>
      </c>
      <c r="L13643">
        <v>8</v>
      </c>
      <c r="M13643">
        <v>1</v>
      </c>
      <c r="Q13643">
        <v>205</v>
      </c>
      <c r="R13643">
        <v>4.7699999999999996</v>
      </c>
      <c r="X13643">
        <v>84</v>
      </c>
      <c r="Y13643">
        <v>0.27</v>
      </c>
      <c r="Z13643">
        <v>555</v>
      </c>
      <c r="AA13643">
        <f t="shared" si="426"/>
        <v>185</v>
      </c>
    </row>
    <row r="13644" spans="1:27" x14ac:dyDescent="0.25">
      <c r="A13644" t="s">
        <v>769</v>
      </c>
      <c r="B13644">
        <v>1987</v>
      </c>
      <c r="C13644" t="str">
        <f t="shared" si="427"/>
        <v>Pre-Drug 1970-1991</v>
      </c>
      <c r="D13644" t="s">
        <v>18</v>
      </c>
      <c r="E13644">
        <v>797</v>
      </c>
      <c r="F13644">
        <v>75</v>
      </c>
      <c r="G13644">
        <v>14</v>
      </c>
      <c r="H13644">
        <v>67</v>
      </c>
      <c r="I13644">
        <v>137</v>
      </c>
      <c r="J13644">
        <v>11</v>
      </c>
      <c r="K13644">
        <v>12</v>
      </c>
      <c r="L13644">
        <v>4</v>
      </c>
      <c r="M13644">
        <v>4</v>
      </c>
      <c r="Q13644">
        <v>185</v>
      </c>
      <c r="R13644">
        <v>3.63</v>
      </c>
      <c r="X13644">
        <v>110</v>
      </c>
      <c r="Y13644">
        <v>0.25</v>
      </c>
      <c r="Z13644">
        <v>558</v>
      </c>
      <c r="AA13644">
        <f t="shared" si="426"/>
        <v>186</v>
      </c>
    </row>
    <row r="13645" spans="1:27" x14ac:dyDescent="0.25">
      <c r="A13645" t="s">
        <v>1877</v>
      </c>
      <c r="B13645">
        <v>2003</v>
      </c>
      <c r="C13645" t="str">
        <f t="shared" si="427"/>
        <v>Drug Era 1992-2006</v>
      </c>
      <c r="D13645" t="s">
        <v>18</v>
      </c>
      <c r="E13645">
        <v>797</v>
      </c>
      <c r="F13645">
        <v>86</v>
      </c>
      <c r="G13645">
        <v>17</v>
      </c>
      <c r="H13645">
        <v>77</v>
      </c>
      <c r="I13645">
        <v>161</v>
      </c>
      <c r="J13645">
        <v>1</v>
      </c>
      <c r="K13645">
        <v>4</v>
      </c>
      <c r="L13645">
        <v>10</v>
      </c>
      <c r="M13645">
        <v>0</v>
      </c>
      <c r="Q13645">
        <v>168</v>
      </c>
      <c r="R13645">
        <v>4.13</v>
      </c>
      <c r="X13645">
        <v>102</v>
      </c>
      <c r="Y13645">
        <v>0.24</v>
      </c>
      <c r="Z13645">
        <v>562</v>
      </c>
      <c r="AA13645">
        <f t="shared" si="426"/>
        <v>187.33333333333334</v>
      </c>
    </row>
    <row r="13646" spans="1:27" x14ac:dyDescent="0.25">
      <c r="A13646" t="s">
        <v>1493</v>
      </c>
      <c r="B13646">
        <v>1978</v>
      </c>
      <c r="C13646" t="str">
        <f t="shared" si="427"/>
        <v>Pre-Drug 1970-1991</v>
      </c>
      <c r="D13646" t="s">
        <v>19</v>
      </c>
      <c r="E13646">
        <v>797</v>
      </c>
      <c r="F13646">
        <v>88</v>
      </c>
      <c r="G13646">
        <v>25</v>
      </c>
      <c r="H13646">
        <v>67</v>
      </c>
      <c r="I13646">
        <v>126</v>
      </c>
      <c r="J13646">
        <v>6</v>
      </c>
      <c r="K13646">
        <v>3</v>
      </c>
      <c r="L13646">
        <v>2</v>
      </c>
      <c r="M13646">
        <v>0</v>
      </c>
      <c r="Q13646">
        <v>178</v>
      </c>
      <c r="R13646">
        <v>4.21</v>
      </c>
      <c r="X13646">
        <v>94</v>
      </c>
      <c r="Y13646">
        <v>0.25</v>
      </c>
      <c r="Z13646">
        <v>565</v>
      </c>
      <c r="AA13646">
        <f t="shared" si="426"/>
        <v>188.33333333333334</v>
      </c>
    </row>
    <row r="13647" spans="1:27" x14ac:dyDescent="0.25">
      <c r="A13647" t="s">
        <v>76</v>
      </c>
      <c r="B13647">
        <v>1990</v>
      </c>
      <c r="C13647" t="str">
        <f t="shared" si="427"/>
        <v>Pre-Drug 1970-1991</v>
      </c>
      <c r="D13647" t="s">
        <v>19</v>
      </c>
      <c r="E13647">
        <v>797</v>
      </c>
      <c r="F13647">
        <v>95</v>
      </c>
      <c r="G13647">
        <v>20</v>
      </c>
      <c r="H13647">
        <v>39</v>
      </c>
      <c r="I13647">
        <v>82</v>
      </c>
      <c r="J13647">
        <v>1</v>
      </c>
      <c r="K13647">
        <v>4</v>
      </c>
      <c r="L13647">
        <v>5</v>
      </c>
      <c r="M13647">
        <v>3</v>
      </c>
      <c r="Q13647">
        <v>214</v>
      </c>
      <c r="R13647">
        <v>4.53</v>
      </c>
      <c r="X13647">
        <v>52</v>
      </c>
      <c r="Y13647">
        <v>0.28000000000000003</v>
      </c>
      <c r="Z13647">
        <v>566</v>
      </c>
      <c r="AA13647">
        <f t="shared" si="426"/>
        <v>188.66666666666666</v>
      </c>
    </row>
    <row r="13648" spans="1:27" x14ac:dyDescent="0.25">
      <c r="A13648" t="s">
        <v>2876</v>
      </c>
      <c r="B13648">
        <v>1984</v>
      </c>
      <c r="C13648" t="str">
        <f t="shared" si="427"/>
        <v>Pre-Drug 1970-1991</v>
      </c>
      <c r="D13648" t="s">
        <v>18</v>
      </c>
      <c r="E13648">
        <v>797</v>
      </c>
      <c r="F13648">
        <v>72</v>
      </c>
      <c r="G13648">
        <v>7</v>
      </c>
      <c r="H13648">
        <v>59</v>
      </c>
      <c r="I13648">
        <v>81</v>
      </c>
      <c r="J13648">
        <v>7</v>
      </c>
      <c r="K13648">
        <v>7</v>
      </c>
      <c r="L13648">
        <v>2</v>
      </c>
      <c r="M13648">
        <v>2</v>
      </c>
      <c r="Q13648">
        <v>205</v>
      </c>
      <c r="R13648">
        <v>3.41</v>
      </c>
      <c r="X13648">
        <v>66</v>
      </c>
      <c r="Y13648">
        <v>0.28000000000000003</v>
      </c>
      <c r="Z13648">
        <v>570</v>
      </c>
      <c r="AA13648">
        <f t="shared" si="426"/>
        <v>190</v>
      </c>
    </row>
    <row r="13649" spans="1:27" x14ac:dyDescent="0.25">
      <c r="A13649" t="s">
        <v>2847</v>
      </c>
      <c r="B13649">
        <v>1986</v>
      </c>
      <c r="C13649" t="str">
        <f t="shared" si="427"/>
        <v>Pre-Drug 1970-1991</v>
      </c>
      <c r="D13649" t="s">
        <v>18</v>
      </c>
      <c r="E13649">
        <v>797</v>
      </c>
      <c r="F13649">
        <v>84</v>
      </c>
      <c r="G13649">
        <v>12</v>
      </c>
      <c r="H13649">
        <v>70</v>
      </c>
      <c r="I13649">
        <v>117</v>
      </c>
      <c r="J13649">
        <v>3</v>
      </c>
      <c r="K13649">
        <v>7</v>
      </c>
      <c r="L13649">
        <v>3</v>
      </c>
      <c r="M13649">
        <v>2</v>
      </c>
      <c r="Q13649">
        <v>181</v>
      </c>
      <c r="R13649">
        <v>3.97</v>
      </c>
      <c r="X13649">
        <v>106</v>
      </c>
      <c r="Y13649">
        <v>0.25</v>
      </c>
      <c r="Z13649">
        <v>571</v>
      </c>
      <c r="AA13649">
        <f t="shared" si="426"/>
        <v>190.33333333333334</v>
      </c>
    </row>
    <row r="13650" spans="1:27" x14ac:dyDescent="0.25">
      <c r="A13650" t="s">
        <v>1642</v>
      </c>
      <c r="B13650">
        <v>1976</v>
      </c>
      <c r="C13650" t="str">
        <f t="shared" si="427"/>
        <v>Pre-Drug 1970-1991</v>
      </c>
      <c r="D13650" t="s">
        <v>18</v>
      </c>
      <c r="E13650">
        <v>797</v>
      </c>
      <c r="F13650">
        <v>69</v>
      </c>
      <c r="G13650">
        <v>14</v>
      </c>
      <c r="H13650">
        <v>52</v>
      </c>
      <c r="I13650">
        <v>120</v>
      </c>
      <c r="J13650">
        <v>1</v>
      </c>
      <c r="K13650">
        <v>11</v>
      </c>
      <c r="L13650">
        <v>0</v>
      </c>
      <c r="M13650">
        <v>2</v>
      </c>
      <c r="Q13650">
        <v>184</v>
      </c>
      <c r="R13650">
        <v>3.22</v>
      </c>
      <c r="X13650">
        <v>118</v>
      </c>
      <c r="Y13650">
        <v>0.25</v>
      </c>
      <c r="Z13650">
        <v>578</v>
      </c>
      <c r="AA13650">
        <f t="shared" si="426"/>
        <v>192.66666666666666</v>
      </c>
    </row>
    <row r="13651" spans="1:27" x14ac:dyDescent="0.25">
      <c r="A13651" t="s">
        <v>908</v>
      </c>
      <c r="B13651">
        <v>2009</v>
      </c>
      <c r="C13651" t="str">
        <f t="shared" si="427"/>
        <v>Post Drug Era 2007-2012</v>
      </c>
      <c r="D13651" t="s">
        <v>19</v>
      </c>
      <c r="E13651">
        <v>797</v>
      </c>
      <c r="F13651">
        <v>87</v>
      </c>
      <c r="G13651">
        <v>21</v>
      </c>
      <c r="H13651">
        <v>59</v>
      </c>
      <c r="I13651">
        <v>163</v>
      </c>
      <c r="J13651">
        <v>4</v>
      </c>
      <c r="K13651">
        <v>8</v>
      </c>
      <c r="L13651">
        <v>2</v>
      </c>
      <c r="M13651">
        <v>0</v>
      </c>
      <c r="Q13651">
        <v>178</v>
      </c>
      <c r="R13651">
        <v>4.0599999999999996</v>
      </c>
      <c r="X13651">
        <v>84</v>
      </c>
      <c r="Z13651">
        <v>579</v>
      </c>
      <c r="AA13651">
        <f t="shared" si="426"/>
        <v>193</v>
      </c>
    </row>
    <row r="13652" spans="1:27" x14ac:dyDescent="0.25">
      <c r="A13652" t="s">
        <v>455</v>
      </c>
      <c r="B13652">
        <v>1983</v>
      </c>
      <c r="C13652" t="str">
        <f t="shared" si="427"/>
        <v>Pre-Drug 1970-1991</v>
      </c>
      <c r="D13652" t="s">
        <v>18</v>
      </c>
      <c r="E13652">
        <v>797</v>
      </c>
      <c r="F13652">
        <v>71</v>
      </c>
      <c r="G13652">
        <v>15</v>
      </c>
      <c r="H13652">
        <v>45</v>
      </c>
      <c r="I13652">
        <v>157</v>
      </c>
      <c r="J13652">
        <v>3</v>
      </c>
      <c r="K13652">
        <v>3</v>
      </c>
      <c r="L13652">
        <v>2</v>
      </c>
      <c r="M13652">
        <v>2</v>
      </c>
      <c r="Q13652">
        <v>191</v>
      </c>
      <c r="R13652">
        <v>3.23</v>
      </c>
      <c r="X13652">
        <v>85</v>
      </c>
      <c r="Y13652">
        <v>0.25</v>
      </c>
      <c r="Z13652">
        <v>593</v>
      </c>
      <c r="AA13652">
        <f t="shared" si="426"/>
        <v>197.66666666666666</v>
      </c>
    </row>
    <row r="13653" spans="1:27" x14ac:dyDescent="0.25">
      <c r="A13653" t="s">
        <v>2298</v>
      </c>
      <c r="B13653">
        <v>2000</v>
      </c>
      <c r="C13653" t="str">
        <f t="shared" si="427"/>
        <v>Drug Era 1992-2006</v>
      </c>
      <c r="D13653" t="s">
        <v>19</v>
      </c>
      <c r="E13653">
        <v>798</v>
      </c>
      <c r="F13653">
        <v>114</v>
      </c>
      <c r="G13653">
        <v>18</v>
      </c>
      <c r="H13653">
        <v>83</v>
      </c>
      <c r="I13653">
        <v>106</v>
      </c>
      <c r="J13653">
        <v>5</v>
      </c>
      <c r="K13653">
        <v>8</v>
      </c>
      <c r="L13653">
        <v>5</v>
      </c>
      <c r="M13653">
        <v>0</v>
      </c>
      <c r="Q13653">
        <v>203</v>
      </c>
      <c r="R13653">
        <v>5.9</v>
      </c>
      <c r="X13653">
        <v>104</v>
      </c>
      <c r="Y13653">
        <v>0</v>
      </c>
      <c r="Z13653">
        <v>522</v>
      </c>
      <c r="AA13653">
        <f t="shared" si="426"/>
        <v>174</v>
      </c>
    </row>
    <row r="13654" spans="1:27" x14ac:dyDescent="0.25">
      <c r="A13654" t="s">
        <v>1584</v>
      </c>
      <c r="B13654">
        <v>2003</v>
      </c>
      <c r="C13654" t="str">
        <f t="shared" si="427"/>
        <v>Drug Era 1992-2006</v>
      </c>
      <c r="D13654" t="s">
        <v>18</v>
      </c>
      <c r="E13654">
        <v>798</v>
      </c>
      <c r="F13654">
        <v>80</v>
      </c>
      <c r="G13654">
        <v>15</v>
      </c>
      <c r="H13654">
        <v>94</v>
      </c>
      <c r="I13654">
        <v>139</v>
      </c>
      <c r="J13654">
        <v>11</v>
      </c>
      <c r="K13654">
        <v>5</v>
      </c>
      <c r="L13654">
        <v>9</v>
      </c>
      <c r="M13654">
        <v>1</v>
      </c>
      <c r="Q13654">
        <v>176</v>
      </c>
      <c r="R13654">
        <v>3.99</v>
      </c>
      <c r="X13654">
        <v>69</v>
      </c>
      <c r="Y13654">
        <v>0.26</v>
      </c>
      <c r="Z13654">
        <v>542</v>
      </c>
      <c r="AA13654">
        <f t="shared" si="426"/>
        <v>180.66666666666666</v>
      </c>
    </row>
    <row r="13655" spans="1:27" x14ac:dyDescent="0.25">
      <c r="A13655" t="s">
        <v>3084</v>
      </c>
      <c r="B13655">
        <v>2004</v>
      </c>
      <c r="C13655" t="str">
        <f t="shared" si="427"/>
        <v>Drug Era 1992-2006</v>
      </c>
      <c r="D13655" t="s">
        <v>18</v>
      </c>
      <c r="E13655">
        <v>798</v>
      </c>
      <c r="F13655">
        <v>89</v>
      </c>
      <c r="G13655">
        <v>26</v>
      </c>
      <c r="H13655">
        <v>63</v>
      </c>
      <c r="I13655">
        <v>117</v>
      </c>
      <c r="J13655">
        <v>5</v>
      </c>
      <c r="K13655">
        <v>7</v>
      </c>
      <c r="L13655">
        <v>8</v>
      </c>
      <c r="M13655">
        <v>0</v>
      </c>
      <c r="Q13655">
        <v>192</v>
      </c>
      <c r="R13655">
        <v>4.3600000000000003</v>
      </c>
      <c r="X13655">
        <v>121</v>
      </c>
      <c r="Y13655">
        <v>0.27</v>
      </c>
      <c r="Z13655">
        <v>551</v>
      </c>
      <c r="AA13655">
        <f t="shared" si="426"/>
        <v>183.66666666666666</v>
      </c>
    </row>
    <row r="13656" spans="1:27" x14ac:dyDescent="0.25">
      <c r="A13656" t="s">
        <v>1648</v>
      </c>
      <c r="B13656">
        <v>2000</v>
      </c>
      <c r="C13656" t="str">
        <f t="shared" si="427"/>
        <v>Drug Era 1992-2006</v>
      </c>
      <c r="D13656" t="s">
        <v>19</v>
      </c>
      <c r="E13656">
        <v>798</v>
      </c>
      <c r="F13656">
        <v>85</v>
      </c>
      <c r="G13656">
        <v>24</v>
      </c>
      <c r="H13656">
        <v>70</v>
      </c>
      <c r="I13656">
        <v>96</v>
      </c>
      <c r="J13656">
        <v>3</v>
      </c>
      <c r="K13656">
        <v>4</v>
      </c>
      <c r="L13656">
        <v>1</v>
      </c>
      <c r="M13656">
        <v>1</v>
      </c>
      <c r="Q13656">
        <v>199</v>
      </c>
      <c r="R13656">
        <v>4.13</v>
      </c>
      <c r="X13656">
        <v>93</v>
      </c>
      <c r="Y13656">
        <v>0</v>
      </c>
      <c r="Z13656">
        <v>556</v>
      </c>
      <c r="AA13656">
        <f t="shared" si="426"/>
        <v>185.33333333333334</v>
      </c>
    </row>
    <row r="13657" spans="1:27" x14ac:dyDescent="0.25">
      <c r="A13657" t="s">
        <v>908</v>
      </c>
      <c r="B13657">
        <v>2010</v>
      </c>
      <c r="C13657" t="str">
        <f t="shared" si="427"/>
        <v>Post Drug Era 2007-2012</v>
      </c>
      <c r="D13657" t="s">
        <v>19</v>
      </c>
      <c r="E13657">
        <v>798</v>
      </c>
      <c r="F13657">
        <v>85</v>
      </c>
      <c r="G13657">
        <v>14</v>
      </c>
      <c r="H13657">
        <v>58</v>
      </c>
      <c r="I13657">
        <v>151</v>
      </c>
      <c r="J13657">
        <v>4</v>
      </c>
      <c r="K13657">
        <v>9</v>
      </c>
      <c r="L13657">
        <v>6</v>
      </c>
      <c r="M13657">
        <v>1</v>
      </c>
      <c r="Q13657">
        <v>199</v>
      </c>
      <c r="R13657">
        <v>4.08</v>
      </c>
      <c r="X13657">
        <v>71</v>
      </c>
      <c r="Z13657">
        <v>562</v>
      </c>
      <c r="AA13657">
        <f t="shared" si="426"/>
        <v>187.33333333333334</v>
      </c>
    </row>
    <row r="13658" spans="1:27" x14ac:dyDescent="0.25">
      <c r="A13658" t="s">
        <v>1002</v>
      </c>
      <c r="B13658">
        <v>1970</v>
      </c>
      <c r="C13658" t="str">
        <f t="shared" si="427"/>
        <v>Pre-Drug 1970-1991</v>
      </c>
      <c r="D13658" t="s">
        <v>18</v>
      </c>
      <c r="E13658">
        <v>798</v>
      </c>
      <c r="F13658">
        <v>77</v>
      </c>
      <c r="G13658">
        <v>19</v>
      </c>
      <c r="H13658">
        <v>86</v>
      </c>
      <c r="I13658">
        <v>134</v>
      </c>
      <c r="J13658">
        <v>7</v>
      </c>
      <c r="K13658">
        <v>6</v>
      </c>
      <c r="L13658">
        <v>9</v>
      </c>
      <c r="M13658">
        <v>1</v>
      </c>
      <c r="Q13658">
        <v>155</v>
      </c>
      <c r="R13658">
        <v>3.68</v>
      </c>
      <c r="X13658">
        <v>80</v>
      </c>
      <c r="Y13658">
        <v>0.22</v>
      </c>
      <c r="Z13658">
        <v>565</v>
      </c>
      <c r="AA13658">
        <f t="shared" si="426"/>
        <v>188.33333333333334</v>
      </c>
    </row>
    <row r="13659" spans="1:27" x14ac:dyDescent="0.25">
      <c r="A13659" t="s">
        <v>366</v>
      </c>
      <c r="B13659">
        <v>1989</v>
      </c>
      <c r="C13659" t="str">
        <f t="shared" si="427"/>
        <v>Pre-Drug 1970-1991</v>
      </c>
      <c r="D13659" t="s">
        <v>19</v>
      </c>
      <c r="E13659">
        <v>798</v>
      </c>
      <c r="F13659">
        <v>71</v>
      </c>
      <c r="G13659">
        <v>10</v>
      </c>
      <c r="H13659">
        <v>70</v>
      </c>
      <c r="I13659">
        <v>104</v>
      </c>
      <c r="J13659">
        <v>2</v>
      </c>
      <c r="K13659">
        <v>7</v>
      </c>
      <c r="L13659">
        <v>4</v>
      </c>
      <c r="M13659">
        <v>2</v>
      </c>
      <c r="Q13659">
        <v>167</v>
      </c>
      <c r="R13659">
        <v>3.35</v>
      </c>
      <c r="X13659">
        <v>105</v>
      </c>
      <c r="Y13659">
        <v>0.23</v>
      </c>
      <c r="Z13659">
        <v>573</v>
      </c>
      <c r="AA13659">
        <f t="shared" si="426"/>
        <v>191</v>
      </c>
    </row>
    <row r="13660" spans="1:27" x14ac:dyDescent="0.25">
      <c r="A13660" t="s">
        <v>2822</v>
      </c>
      <c r="B13660">
        <v>1991</v>
      </c>
      <c r="C13660" t="str">
        <f t="shared" si="427"/>
        <v>Pre-Drug 1970-1991</v>
      </c>
      <c r="D13660" t="s">
        <v>18</v>
      </c>
      <c r="E13660">
        <v>798</v>
      </c>
      <c r="F13660">
        <v>69</v>
      </c>
      <c r="G13660">
        <v>13</v>
      </c>
      <c r="H13660">
        <v>38</v>
      </c>
      <c r="I13660">
        <v>75</v>
      </c>
      <c r="J13660">
        <v>2</v>
      </c>
      <c r="K13660">
        <v>0</v>
      </c>
      <c r="L13660">
        <v>5</v>
      </c>
      <c r="M13660">
        <v>0</v>
      </c>
      <c r="Q13660">
        <v>206</v>
      </c>
      <c r="R13660">
        <v>3.25</v>
      </c>
      <c r="X13660">
        <v>111</v>
      </c>
      <c r="Y13660">
        <v>0.28000000000000003</v>
      </c>
      <c r="Z13660">
        <v>573</v>
      </c>
      <c r="AA13660">
        <f t="shared" si="426"/>
        <v>191</v>
      </c>
    </row>
    <row r="13661" spans="1:27" x14ac:dyDescent="0.25">
      <c r="A13661" t="s">
        <v>1395</v>
      </c>
      <c r="B13661">
        <v>2012</v>
      </c>
      <c r="C13661" t="str">
        <f t="shared" si="427"/>
        <v>Post Drug Era 2007-2012</v>
      </c>
      <c r="D13661" t="s">
        <v>18</v>
      </c>
      <c r="E13661">
        <v>798</v>
      </c>
      <c r="F13661">
        <v>81</v>
      </c>
      <c r="G13661">
        <v>14</v>
      </c>
      <c r="H13661">
        <v>65</v>
      </c>
      <c r="I13661">
        <v>165</v>
      </c>
      <c r="J13661">
        <v>7</v>
      </c>
      <c r="K13661">
        <v>5</v>
      </c>
      <c r="L13661">
        <v>4</v>
      </c>
      <c r="M13661">
        <v>0</v>
      </c>
      <c r="Q13661">
        <v>180</v>
      </c>
      <c r="R13661">
        <v>3.81</v>
      </c>
      <c r="X13661">
        <v>82</v>
      </c>
      <c r="Z13661">
        <v>574</v>
      </c>
      <c r="AA13661">
        <f t="shared" si="426"/>
        <v>191.33333333333334</v>
      </c>
    </row>
    <row r="13662" spans="1:27" x14ac:dyDescent="0.25">
      <c r="A13662" t="s">
        <v>2923</v>
      </c>
      <c r="B13662">
        <v>2011</v>
      </c>
      <c r="C13662" t="str">
        <f t="shared" si="427"/>
        <v>Post Drug Era 2007-2012</v>
      </c>
      <c r="D13662" t="s">
        <v>18</v>
      </c>
      <c r="E13662">
        <v>798</v>
      </c>
      <c r="F13662">
        <v>79</v>
      </c>
      <c r="G13662">
        <v>21</v>
      </c>
      <c r="H13662">
        <v>50</v>
      </c>
      <c r="I13662">
        <v>162</v>
      </c>
      <c r="J13662">
        <v>8</v>
      </c>
      <c r="K13662">
        <v>5</v>
      </c>
      <c r="L13662">
        <v>2</v>
      </c>
      <c r="M13662">
        <v>0</v>
      </c>
      <c r="Q13662">
        <v>178</v>
      </c>
      <c r="R13662">
        <v>3.69</v>
      </c>
      <c r="X13662">
        <v>103</v>
      </c>
      <c r="Z13662">
        <v>578</v>
      </c>
      <c r="AA13662">
        <f t="shared" si="426"/>
        <v>192.66666666666666</v>
      </c>
    </row>
    <row r="13663" spans="1:27" x14ac:dyDescent="0.25">
      <c r="A13663" t="s">
        <v>908</v>
      </c>
      <c r="B13663">
        <v>2011</v>
      </c>
      <c r="C13663" t="str">
        <f t="shared" si="427"/>
        <v>Post Drug Era 2007-2012</v>
      </c>
      <c r="D13663" t="s">
        <v>19</v>
      </c>
      <c r="E13663">
        <v>798</v>
      </c>
      <c r="F13663">
        <v>94</v>
      </c>
      <c r="G13663">
        <v>22</v>
      </c>
      <c r="H13663">
        <v>45</v>
      </c>
      <c r="I13663">
        <v>151</v>
      </c>
      <c r="J13663">
        <v>2</v>
      </c>
      <c r="K13663">
        <v>12</v>
      </c>
      <c r="L13663">
        <v>11</v>
      </c>
      <c r="M13663">
        <v>1</v>
      </c>
      <c r="Q13663">
        <v>180</v>
      </c>
      <c r="R13663">
        <v>4.37</v>
      </c>
      <c r="X13663">
        <v>110</v>
      </c>
      <c r="Z13663">
        <v>581</v>
      </c>
      <c r="AA13663">
        <f t="shared" si="426"/>
        <v>193.66666666666666</v>
      </c>
    </row>
    <row r="13664" spans="1:27" x14ac:dyDescent="0.25">
      <c r="A13664" t="s">
        <v>1937</v>
      </c>
      <c r="B13664">
        <v>1981</v>
      </c>
      <c r="C13664" t="str">
        <f t="shared" si="427"/>
        <v>Pre-Drug 1970-1991</v>
      </c>
      <c r="D13664" t="s">
        <v>19</v>
      </c>
      <c r="E13664">
        <v>798</v>
      </c>
      <c r="F13664">
        <v>67</v>
      </c>
      <c r="G13664">
        <v>14</v>
      </c>
      <c r="H13664">
        <v>78</v>
      </c>
      <c r="I13664">
        <v>97</v>
      </c>
      <c r="J13664">
        <v>11</v>
      </c>
      <c r="K13664">
        <v>2</v>
      </c>
      <c r="L13664">
        <v>2</v>
      </c>
      <c r="M13664">
        <v>2</v>
      </c>
      <c r="Q13664">
        <v>153</v>
      </c>
      <c r="R13664">
        <v>3.05</v>
      </c>
      <c r="X13664">
        <v>89</v>
      </c>
      <c r="Y13664">
        <v>0.21</v>
      </c>
      <c r="Z13664">
        <v>594</v>
      </c>
      <c r="AA13664">
        <f t="shared" si="426"/>
        <v>198</v>
      </c>
    </row>
    <row r="13665" spans="1:27" x14ac:dyDescent="0.25">
      <c r="A13665" t="s">
        <v>2865</v>
      </c>
      <c r="B13665">
        <v>1970</v>
      </c>
      <c r="C13665" t="str">
        <f t="shared" si="427"/>
        <v>Pre-Drug 1970-1991</v>
      </c>
      <c r="D13665" t="s">
        <v>18</v>
      </c>
      <c r="E13665">
        <v>799</v>
      </c>
      <c r="F13665">
        <v>84</v>
      </c>
      <c r="G13665">
        <v>12</v>
      </c>
      <c r="H13665">
        <v>103</v>
      </c>
      <c r="I13665">
        <v>100</v>
      </c>
      <c r="J13665">
        <v>10</v>
      </c>
      <c r="K13665">
        <v>9</v>
      </c>
      <c r="L13665">
        <v>4</v>
      </c>
      <c r="M13665">
        <v>0</v>
      </c>
      <c r="Q13665">
        <v>168</v>
      </c>
      <c r="R13665">
        <v>4.22</v>
      </c>
      <c r="X13665">
        <v>115</v>
      </c>
      <c r="Y13665">
        <v>0.24</v>
      </c>
      <c r="Z13665">
        <v>538</v>
      </c>
      <c r="AA13665">
        <f t="shared" si="426"/>
        <v>179.33333333333334</v>
      </c>
    </row>
    <row r="13666" spans="1:27" x14ac:dyDescent="0.25">
      <c r="A13666" t="s">
        <v>2299</v>
      </c>
      <c r="B13666">
        <v>1989</v>
      </c>
      <c r="C13666" t="str">
        <f t="shared" si="427"/>
        <v>Pre-Drug 1970-1991</v>
      </c>
      <c r="D13666" t="s">
        <v>18</v>
      </c>
      <c r="E13666">
        <v>799</v>
      </c>
      <c r="F13666">
        <v>87</v>
      </c>
      <c r="G13666">
        <v>18</v>
      </c>
      <c r="H13666">
        <v>72</v>
      </c>
      <c r="I13666">
        <v>87</v>
      </c>
      <c r="J13666">
        <v>6</v>
      </c>
      <c r="K13666">
        <v>4</v>
      </c>
      <c r="L13666">
        <v>3</v>
      </c>
      <c r="M13666">
        <v>2</v>
      </c>
      <c r="Q13666">
        <v>190</v>
      </c>
      <c r="R13666">
        <v>4.26</v>
      </c>
      <c r="X13666">
        <v>101</v>
      </c>
      <c r="Y13666">
        <v>0.27</v>
      </c>
      <c r="Z13666">
        <v>551</v>
      </c>
      <c r="AA13666">
        <f t="shared" si="426"/>
        <v>183.66666666666666</v>
      </c>
    </row>
    <row r="13667" spans="1:27" x14ac:dyDescent="0.25">
      <c r="A13667" t="s">
        <v>2461</v>
      </c>
      <c r="B13667">
        <v>2000</v>
      </c>
      <c r="C13667" t="str">
        <f t="shared" si="427"/>
        <v>Drug Era 1992-2006</v>
      </c>
      <c r="D13667" t="s">
        <v>18</v>
      </c>
      <c r="E13667">
        <v>799</v>
      </c>
      <c r="F13667">
        <v>81</v>
      </c>
      <c r="G13667">
        <v>23</v>
      </c>
      <c r="H13667">
        <v>62</v>
      </c>
      <c r="I13667">
        <v>71</v>
      </c>
      <c r="J13667">
        <v>5</v>
      </c>
      <c r="K13667">
        <v>1</v>
      </c>
      <c r="L13667">
        <v>2</v>
      </c>
      <c r="M13667">
        <v>0</v>
      </c>
      <c r="Q13667">
        <v>205</v>
      </c>
      <c r="R13667">
        <v>3.96</v>
      </c>
      <c r="X13667">
        <v>81</v>
      </c>
      <c r="Y13667">
        <v>0</v>
      </c>
      <c r="Z13667">
        <v>552</v>
      </c>
      <c r="AA13667">
        <f t="shared" si="426"/>
        <v>184</v>
      </c>
    </row>
    <row r="13668" spans="1:27" x14ac:dyDescent="0.25">
      <c r="A13668" t="s">
        <v>3160</v>
      </c>
      <c r="B13668">
        <v>2012</v>
      </c>
      <c r="C13668" t="str">
        <f t="shared" si="427"/>
        <v>Post Drug Era 2007-2012</v>
      </c>
      <c r="D13668" t="s">
        <v>18</v>
      </c>
      <c r="E13668">
        <v>799</v>
      </c>
      <c r="F13668">
        <v>85</v>
      </c>
      <c r="G13668">
        <v>20</v>
      </c>
      <c r="H13668">
        <v>70</v>
      </c>
      <c r="I13668">
        <v>114</v>
      </c>
      <c r="J13668">
        <v>6</v>
      </c>
      <c r="K13668">
        <v>1</v>
      </c>
      <c r="L13668">
        <v>5</v>
      </c>
      <c r="M13668">
        <v>0</v>
      </c>
      <c r="Q13668">
        <v>186</v>
      </c>
      <c r="R13668">
        <v>4.1500000000000004</v>
      </c>
      <c r="X13668">
        <v>96</v>
      </c>
      <c r="Z13668">
        <v>553</v>
      </c>
      <c r="AA13668">
        <f t="shared" si="426"/>
        <v>184.33333333333334</v>
      </c>
    </row>
    <row r="13669" spans="1:27" x14ac:dyDescent="0.25">
      <c r="A13669" t="s">
        <v>704</v>
      </c>
      <c r="B13669">
        <v>2009</v>
      </c>
      <c r="C13669" t="str">
        <f t="shared" si="427"/>
        <v>Post Drug Era 2007-2012</v>
      </c>
      <c r="D13669" t="s">
        <v>18</v>
      </c>
      <c r="E13669">
        <v>799</v>
      </c>
      <c r="F13669">
        <v>90</v>
      </c>
      <c r="G13669">
        <v>20</v>
      </c>
      <c r="H13669">
        <v>83</v>
      </c>
      <c r="I13669">
        <v>193</v>
      </c>
      <c r="J13669">
        <v>3</v>
      </c>
      <c r="K13669">
        <v>12</v>
      </c>
      <c r="L13669">
        <v>9</v>
      </c>
      <c r="M13669">
        <v>1</v>
      </c>
      <c r="Q13669">
        <v>172</v>
      </c>
      <c r="R13669">
        <v>4.38</v>
      </c>
      <c r="X13669">
        <v>92</v>
      </c>
      <c r="Z13669">
        <v>555</v>
      </c>
      <c r="AA13669">
        <f t="shared" si="426"/>
        <v>185</v>
      </c>
    </row>
    <row r="13670" spans="1:27" x14ac:dyDescent="0.25">
      <c r="A13670" t="s">
        <v>1608</v>
      </c>
      <c r="B13670">
        <v>1997</v>
      </c>
      <c r="C13670" t="str">
        <f t="shared" si="427"/>
        <v>Drug Era 1992-2006</v>
      </c>
      <c r="D13670" t="s">
        <v>18</v>
      </c>
      <c r="E13670">
        <v>799</v>
      </c>
      <c r="F13670">
        <v>94</v>
      </c>
      <c r="G13670">
        <v>23</v>
      </c>
      <c r="H13670">
        <v>51</v>
      </c>
      <c r="I13670">
        <v>160</v>
      </c>
      <c r="J13670">
        <v>8</v>
      </c>
      <c r="K13670">
        <v>3</v>
      </c>
      <c r="L13670">
        <v>1</v>
      </c>
      <c r="M13670">
        <v>1</v>
      </c>
      <c r="Q13670">
        <v>193</v>
      </c>
      <c r="R13670">
        <v>4.49</v>
      </c>
      <c r="X13670">
        <v>110</v>
      </c>
      <c r="Y13670">
        <v>0.26</v>
      </c>
      <c r="Z13670">
        <v>565</v>
      </c>
      <c r="AA13670">
        <f t="shared" si="426"/>
        <v>188.33333333333334</v>
      </c>
    </row>
    <row r="13671" spans="1:27" x14ac:dyDescent="0.25">
      <c r="A13671" t="s">
        <v>403</v>
      </c>
      <c r="B13671">
        <v>1992</v>
      </c>
      <c r="C13671" t="str">
        <f t="shared" si="427"/>
        <v>Pre-Drug 1970-1991</v>
      </c>
      <c r="D13671" t="s">
        <v>18</v>
      </c>
      <c r="E13671">
        <v>799</v>
      </c>
      <c r="F13671">
        <v>81</v>
      </c>
      <c r="G13671">
        <v>13</v>
      </c>
      <c r="H13671">
        <v>45</v>
      </c>
      <c r="I13671">
        <v>107</v>
      </c>
      <c r="J13671">
        <v>6</v>
      </c>
      <c r="K13671">
        <v>0</v>
      </c>
      <c r="L13671">
        <v>4</v>
      </c>
      <c r="M13671">
        <v>0</v>
      </c>
      <c r="Q13671">
        <v>194</v>
      </c>
      <c r="R13671">
        <v>3.84</v>
      </c>
      <c r="X13671">
        <v>102</v>
      </c>
      <c r="Y13671">
        <v>0.26</v>
      </c>
      <c r="Z13671">
        <v>569</v>
      </c>
      <c r="AA13671">
        <f t="shared" si="426"/>
        <v>189.66666666666666</v>
      </c>
    </row>
    <row r="13672" spans="1:27" x14ac:dyDescent="0.25">
      <c r="A13672" t="s">
        <v>970</v>
      </c>
      <c r="B13672">
        <v>1980</v>
      </c>
      <c r="C13672" t="str">
        <f t="shared" si="427"/>
        <v>Pre-Drug 1970-1991</v>
      </c>
      <c r="D13672" t="s">
        <v>19</v>
      </c>
      <c r="E13672">
        <v>799</v>
      </c>
      <c r="F13672">
        <v>83</v>
      </c>
      <c r="G13672">
        <v>16</v>
      </c>
      <c r="H13672">
        <v>78</v>
      </c>
      <c r="I13672">
        <v>97</v>
      </c>
      <c r="J13672">
        <v>2</v>
      </c>
      <c r="K13672">
        <v>6</v>
      </c>
      <c r="L13672">
        <v>2</v>
      </c>
      <c r="M13672">
        <v>0</v>
      </c>
      <c r="Q13672">
        <v>169</v>
      </c>
      <c r="R13672">
        <v>3.92</v>
      </c>
      <c r="X13672">
        <v>85</v>
      </c>
      <c r="Y13672">
        <v>0.23</v>
      </c>
      <c r="Z13672">
        <v>572</v>
      </c>
      <c r="AA13672">
        <f t="shared" si="426"/>
        <v>190.66666666666666</v>
      </c>
    </row>
    <row r="13673" spans="1:27" x14ac:dyDescent="0.25">
      <c r="A13673" t="s">
        <v>1599</v>
      </c>
      <c r="B13673">
        <v>2011</v>
      </c>
      <c r="C13673" t="str">
        <f t="shared" si="427"/>
        <v>Post Drug Era 2007-2012</v>
      </c>
      <c r="D13673" t="s">
        <v>19</v>
      </c>
      <c r="E13673">
        <v>799</v>
      </c>
      <c r="F13673">
        <v>74</v>
      </c>
      <c r="G13673">
        <v>20</v>
      </c>
      <c r="H13673">
        <v>75</v>
      </c>
      <c r="I13673">
        <v>182</v>
      </c>
      <c r="J13673">
        <v>0</v>
      </c>
      <c r="K13673">
        <v>4</v>
      </c>
      <c r="L13673">
        <v>11</v>
      </c>
      <c r="M13673">
        <v>0</v>
      </c>
      <c r="Q13673">
        <v>166</v>
      </c>
      <c r="R13673">
        <v>3.47</v>
      </c>
      <c r="X13673">
        <v>95</v>
      </c>
      <c r="Z13673">
        <v>575</v>
      </c>
      <c r="AA13673">
        <f t="shared" si="426"/>
        <v>191.66666666666666</v>
      </c>
    </row>
    <row r="13674" spans="1:27" x14ac:dyDescent="0.25">
      <c r="A13674" t="s">
        <v>1879</v>
      </c>
      <c r="B13674">
        <v>2005</v>
      </c>
      <c r="C13674" t="str">
        <f t="shared" si="427"/>
        <v>Drug Era 1992-2006</v>
      </c>
      <c r="D13674" t="s">
        <v>19</v>
      </c>
      <c r="E13674">
        <v>799</v>
      </c>
      <c r="F13674">
        <v>61</v>
      </c>
      <c r="G13674">
        <v>20</v>
      </c>
      <c r="H13674">
        <v>52</v>
      </c>
      <c r="I13674">
        <v>146</v>
      </c>
      <c r="J13674">
        <v>0</v>
      </c>
      <c r="K13674">
        <v>2</v>
      </c>
      <c r="L13674">
        <v>4</v>
      </c>
      <c r="M13674">
        <v>0</v>
      </c>
      <c r="Q13674">
        <v>182</v>
      </c>
      <c r="R13674">
        <v>2.86</v>
      </c>
      <c r="X13674">
        <v>110</v>
      </c>
      <c r="Z13674">
        <v>576</v>
      </c>
      <c r="AA13674">
        <f t="shared" si="426"/>
        <v>192</v>
      </c>
    </row>
    <row r="13675" spans="1:27" x14ac:dyDescent="0.25">
      <c r="A13675" t="s">
        <v>1580</v>
      </c>
      <c r="B13675">
        <v>1992</v>
      </c>
      <c r="C13675" t="str">
        <f t="shared" si="427"/>
        <v>Pre-Drug 1970-1991</v>
      </c>
      <c r="D13675" t="s">
        <v>18</v>
      </c>
      <c r="E13675">
        <v>799</v>
      </c>
      <c r="F13675">
        <v>72</v>
      </c>
      <c r="G13675">
        <v>9</v>
      </c>
      <c r="H13675">
        <v>42</v>
      </c>
      <c r="I13675">
        <v>104</v>
      </c>
      <c r="J13675">
        <v>4</v>
      </c>
      <c r="K13675">
        <v>3</v>
      </c>
      <c r="L13675">
        <v>5</v>
      </c>
      <c r="M13675">
        <v>2</v>
      </c>
      <c r="Q13675">
        <v>191</v>
      </c>
      <c r="R13675">
        <v>3.36</v>
      </c>
      <c r="X13675">
        <v>100</v>
      </c>
      <c r="Y13675">
        <v>0.25</v>
      </c>
      <c r="Z13675">
        <v>579</v>
      </c>
      <c r="AA13675">
        <f t="shared" si="426"/>
        <v>193</v>
      </c>
    </row>
    <row r="13676" spans="1:27" x14ac:dyDescent="0.25">
      <c r="A13676" t="s">
        <v>1556</v>
      </c>
      <c r="B13676">
        <v>2011</v>
      </c>
      <c r="C13676" t="str">
        <f t="shared" si="427"/>
        <v>Post Drug Era 2007-2012</v>
      </c>
      <c r="D13676" t="s">
        <v>18</v>
      </c>
      <c r="E13676">
        <v>799</v>
      </c>
      <c r="F13676">
        <v>75</v>
      </c>
      <c r="G13676">
        <v>16</v>
      </c>
      <c r="H13676">
        <v>62</v>
      </c>
      <c r="I13676">
        <v>185</v>
      </c>
      <c r="J13676">
        <v>3</v>
      </c>
      <c r="K13676">
        <v>5</v>
      </c>
      <c r="L13676">
        <v>1</v>
      </c>
      <c r="M13676">
        <v>0</v>
      </c>
      <c r="Q13676">
        <v>168</v>
      </c>
      <c r="R13676">
        <v>3.47</v>
      </c>
      <c r="X13676">
        <v>68</v>
      </c>
      <c r="Z13676">
        <v>583</v>
      </c>
      <c r="AA13676">
        <f t="shared" si="426"/>
        <v>194.33333333333334</v>
      </c>
    </row>
    <row r="13677" spans="1:27" x14ac:dyDescent="0.25">
      <c r="A13677" t="s">
        <v>1450</v>
      </c>
      <c r="B13677">
        <v>1979</v>
      </c>
      <c r="C13677" t="str">
        <f t="shared" si="427"/>
        <v>Pre-Drug 1970-1991</v>
      </c>
      <c r="D13677" t="s">
        <v>19</v>
      </c>
      <c r="E13677">
        <v>800</v>
      </c>
      <c r="F13677">
        <v>99</v>
      </c>
      <c r="G13677">
        <v>18</v>
      </c>
      <c r="H13677">
        <v>78</v>
      </c>
      <c r="I13677">
        <v>95</v>
      </c>
      <c r="J13677">
        <v>2</v>
      </c>
      <c r="K13677">
        <v>13</v>
      </c>
      <c r="L13677">
        <v>7</v>
      </c>
      <c r="M13677">
        <v>0</v>
      </c>
      <c r="Q13677">
        <v>220</v>
      </c>
      <c r="R13677">
        <v>5.04</v>
      </c>
      <c r="X13677">
        <v>106</v>
      </c>
      <c r="Y13677">
        <v>0.31</v>
      </c>
      <c r="Z13677">
        <v>530</v>
      </c>
      <c r="AA13677">
        <f t="shared" si="426"/>
        <v>176.66666666666666</v>
      </c>
    </row>
    <row r="13678" spans="1:27" x14ac:dyDescent="0.25">
      <c r="A13678" t="s">
        <v>1744</v>
      </c>
      <c r="B13678">
        <v>1985</v>
      </c>
      <c r="C13678" t="str">
        <f t="shared" si="427"/>
        <v>Pre-Drug 1970-1991</v>
      </c>
      <c r="D13678" t="s">
        <v>19</v>
      </c>
      <c r="E13678">
        <v>800</v>
      </c>
      <c r="F13678">
        <v>96</v>
      </c>
      <c r="G13678">
        <v>22</v>
      </c>
      <c r="H13678">
        <v>73</v>
      </c>
      <c r="I13678">
        <v>92</v>
      </c>
      <c r="J13678">
        <v>4</v>
      </c>
      <c r="K13678">
        <v>4</v>
      </c>
      <c r="L13678">
        <v>3</v>
      </c>
      <c r="M13678">
        <v>1</v>
      </c>
      <c r="Q13678">
        <v>212</v>
      </c>
      <c r="R13678">
        <v>4.83</v>
      </c>
      <c r="X13678">
        <v>100</v>
      </c>
      <c r="Y13678">
        <v>0.28999999999999998</v>
      </c>
      <c r="Z13678">
        <v>537</v>
      </c>
      <c r="AA13678">
        <f t="shared" si="426"/>
        <v>179</v>
      </c>
    </row>
    <row r="13679" spans="1:27" x14ac:dyDescent="0.25">
      <c r="A13679" t="s">
        <v>2328</v>
      </c>
      <c r="B13679">
        <v>2001</v>
      </c>
      <c r="C13679" t="str">
        <f t="shared" si="427"/>
        <v>Drug Era 1992-2006</v>
      </c>
      <c r="D13679" t="s">
        <v>18</v>
      </c>
      <c r="E13679">
        <v>800</v>
      </c>
      <c r="F13679">
        <v>107</v>
      </c>
      <c r="G13679">
        <v>23</v>
      </c>
      <c r="H13679">
        <v>49</v>
      </c>
      <c r="I13679">
        <v>96</v>
      </c>
      <c r="J13679">
        <v>6</v>
      </c>
      <c r="K13679">
        <v>5</v>
      </c>
      <c r="L13679">
        <v>5</v>
      </c>
      <c r="M13679">
        <v>0</v>
      </c>
      <c r="Q13679">
        <v>209</v>
      </c>
      <c r="R13679">
        <v>5.29</v>
      </c>
      <c r="X13679">
        <v>101</v>
      </c>
      <c r="Z13679">
        <v>546</v>
      </c>
      <c r="AA13679">
        <f t="shared" si="426"/>
        <v>182</v>
      </c>
    </row>
    <row r="13680" spans="1:27" x14ac:dyDescent="0.25">
      <c r="A13680" t="s">
        <v>584</v>
      </c>
      <c r="B13680">
        <v>1990</v>
      </c>
      <c r="C13680" t="str">
        <f t="shared" si="427"/>
        <v>Pre-Drug 1970-1991</v>
      </c>
      <c r="D13680" t="s">
        <v>18</v>
      </c>
      <c r="E13680">
        <v>800</v>
      </c>
      <c r="F13680">
        <v>83</v>
      </c>
      <c r="G13680">
        <v>12</v>
      </c>
      <c r="H13680">
        <v>86</v>
      </c>
      <c r="I13680">
        <v>108</v>
      </c>
      <c r="J13680">
        <v>7</v>
      </c>
      <c r="K13680">
        <v>9</v>
      </c>
      <c r="L13680">
        <v>4</v>
      </c>
      <c r="M13680">
        <v>1</v>
      </c>
      <c r="Q13680">
        <v>179</v>
      </c>
      <c r="R13680">
        <v>4.07</v>
      </c>
      <c r="X13680">
        <v>82</v>
      </c>
      <c r="Y13680">
        <v>0.25</v>
      </c>
      <c r="Z13680">
        <v>550</v>
      </c>
      <c r="AA13680">
        <f t="shared" si="426"/>
        <v>183.33333333333334</v>
      </c>
    </row>
    <row r="13681" spans="1:27" x14ac:dyDescent="0.25">
      <c r="A13681" t="s">
        <v>1257</v>
      </c>
      <c r="B13681">
        <v>2012</v>
      </c>
      <c r="C13681" t="str">
        <f t="shared" si="427"/>
        <v>Post Drug Era 2007-2012</v>
      </c>
      <c r="D13681" t="s">
        <v>19</v>
      </c>
      <c r="E13681">
        <v>800</v>
      </c>
      <c r="F13681">
        <v>118</v>
      </c>
      <c r="G13681">
        <v>27</v>
      </c>
      <c r="H13681">
        <v>61</v>
      </c>
      <c r="I13681">
        <v>144</v>
      </c>
      <c r="J13681">
        <v>3</v>
      </c>
      <c r="K13681">
        <v>8</v>
      </c>
      <c r="L13681">
        <v>13</v>
      </c>
      <c r="M13681">
        <v>0</v>
      </c>
      <c r="Q13681">
        <v>202</v>
      </c>
      <c r="R13681">
        <v>5.73</v>
      </c>
      <c r="X13681">
        <v>85</v>
      </c>
      <c r="Z13681">
        <v>556</v>
      </c>
      <c r="AA13681">
        <f t="shared" si="426"/>
        <v>185.33333333333334</v>
      </c>
    </row>
    <row r="13682" spans="1:27" x14ac:dyDescent="0.25">
      <c r="A13682" t="s">
        <v>1140</v>
      </c>
      <c r="B13682">
        <v>1995</v>
      </c>
      <c r="C13682" t="str">
        <f t="shared" si="427"/>
        <v>Pre-Drug 1970-1991</v>
      </c>
      <c r="D13682" t="s">
        <v>19</v>
      </c>
      <c r="E13682">
        <v>800</v>
      </c>
      <c r="F13682">
        <v>88</v>
      </c>
      <c r="G13682">
        <v>17</v>
      </c>
      <c r="H13682">
        <v>59</v>
      </c>
      <c r="I13682">
        <v>139</v>
      </c>
      <c r="J13682">
        <v>0</v>
      </c>
      <c r="K13682">
        <v>5</v>
      </c>
      <c r="L13682">
        <v>1</v>
      </c>
      <c r="M13682">
        <v>0</v>
      </c>
      <c r="Q13682">
        <v>187</v>
      </c>
      <c r="R13682">
        <v>4.24</v>
      </c>
      <c r="X13682">
        <v>59</v>
      </c>
      <c r="Y13682">
        <v>0.25</v>
      </c>
      <c r="Z13682">
        <v>560</v>
      </c>
      <c r="AA13682">
        <f t="shared" si="426"/>
        <v>186.66666666666666</v>
      </c>
    </row>
    <row r="13683" spans="1:27" x14ac:dyDescent="0.25">
      <c r="A13683" t="s">
        <v>1083</v>
      </c>
      <c r="B13683">
        <v>1984</v>
      </c>
      <c r="C13683" t="str">
        <f t="shared" si="427"/>
        <v>Pre-Drug 1970-1991</v>
      </c>
      <c r="D13683" t="s">
        <v>19</v>
      </c>
      <c r="E13683">
        <v>800</v>
      </c>
      <c r="F13683">
        <v>85</v>
      </c>
      <c r="G13683">
        <v>13</v>
      </c>
      <c r="H13683">
        <v>75</v>
      </c>
      <c r="I13683">
        <v>111</v>
      </c>
      <c r="J13683">
        <v>0</v>
      </c>
      <c r="K13683">
        <v>3</v>
      </c>
      <c r="L13683">
        <v>5</v>
      </c>
      <c r="M13683">
        <v>1</v>
      </c>
      <c r="Q13683">
        <v>172</v>
      </c>
      <c r="R13683">
        <v>4.05</v>
      </c>
      <c r="X13683">
        <v>100</v>
      </c>
      <c r="Y13683">
        <v>0.24</v>
      </c>
      <c r="Z13683">
        <v>567</v>
      </c>
      <c r="AA13683">
        <f t="shared" si="426"/>
        <v>189</v>
      </c>
    </row>
    <row r="13684" spans="1:27" x14ac:dyDescent="0.25">
      <c r="A13684" t="s">
        <v>2963</v>
      </c>
      <c r="B13684">
        <v>2007</v>
      </c>
      <c r="C13684" t="str">
        <f t="shared" si="427"/>
        <v>Post Drug Era 2007-2012</v>
      </c>
      <c r="D13684" t="s">
        <v>19</v>
      </c>
      <c r="E13684">
        <v>800</v>
      </c>
      <c r="F13684">
        <v>100</v>
      </c>
      <c r="G13684">
        <v>22</v>
      </c>
      <c r="H13684">
        <v>64</v>
      </c>
      <c r="I13684">
        <v>110</v>
      </c>
      <c r="J13684">
        <v>1</v>
      </c>
      <c r="K13684">
        <v>10</v>
      </c>
      <c r="L13684">
        <v>4</v>
      </c>
      <c r="M13684">
        <v>0</v>
      </c>
      <c r="Q13684">
        <v>191</v>
      </c>
      <c r="R13684">
        <v>4.76</v>
      </c>
      <c r="X13684">
        <v>82</v>
      </c>
      <c r="Z13684">
        <v>567</v>
      </c>
      <c r="AA13684">
        <f t="shared" si="426"/>
        <v>189</v>
      </c>
    </row>
    <row r="13685" spans="1:27" x14ac:dyDescent="0.25">
      <c r="A13685" t="s">
        <v>2652</v>
      </c>
      <c r="B13685">
        <v>2008</v>
      </c>
      <c r="C13685" t="str">
        <f t="shared" si="427"/>
        <v>Post Drug Era 2007-2012</v>
      </c>
      <c r="D13685" t="s">
        <v>19</v>
      </c>
      <c r="E13685">
        <v>800</v>
      </c>
      <c r="F13685">
        <v>88</v>
      </c>
      <c r="G13685">
        <v>21</v>
      </c>
      <c r="H13685">
        <v>87</v>
      </c>
      <c r="I13685">
        <v>111</v>
      </c>
      <c r="J13685">
        <v>5</v>
      </c>
      <c r="K13685">
        <v>5</v>
      </c>
      <c r="L13685">
        <v>3</v>
      </c>
      <c r="M13685">
        <v>1</v>
      </c>
      <c r="Q13685">
        <v>169</v>
      </c>
      <c r="R13685">
        <v>4.16</v>
      </c>
      <c r="X13685">
        <v>89</v>
      </c>
      <c r="Z13685">
        <v>571</v>
      </c>
      <c r="AA13685">
        <f t="shared" si="426"/>
        <v>190.33333333333334</v>
      </c>
    </row>
    <row r="13686" spans="1:27" x14ac:dyDescent="0.25">
      <c r="A13686" t="s">
        <v>1237</v>
      </c>
      <c r="B13686">
        <v>1993</v>
      </c>
      <c r="C13686" t="str">
        <f t="shared" si="427"/>
        <v>Pre-Drug 1970-1991</v>
      </c>
      <c r="D13686" t="s">
        <v>18</v>
      </c>
      <c r="E13686">
        <v>800</v>
      </c>
      <c r="F13686">
        <v>84</v>
      </c>
      <c r="G13686">
        <v>19</v>
      </c>
      <c r="H13686">
        <v>47</v>
      </c>
      <c r="I13686">
        <v>82</v>
      </c>
      <c r="J13686">
        <v>9</v>
      </c>
      <c r="K13686">
        <v>1</v>
      </c>
      <c r="L13686">
        <v>3</v>
      </c>
      <c r="M13686">
        <v>2</v>
      </c>
      <c r="Q13686">
        <v>209</v>
      </c>
      <c r="R13686">
        <v>3.96</v>
      </c>
      <c r="X13686">
        <v>75</v>
      </c>
      <c r="Y13686">
        <v>0.28000000000000003</v>
      </c>
      <c r="Z13686">
        <v>573</v>
      </c>
      <c r="AA13686">
        <f t="shared" si="426"/>
        <v>191</v>
      </c>
    </row>
    <row r="13687" spans="1:27" x14ac:dyDescent="0.25">
      <c r="A13687" t="s">
        <v>112</v>
      </c>
      <c r="B13687">
        <v>1995</v>
      </c>
      <c r="C13687" t="str">
        <f t="shared" si="427"/>
        <v>Pre-Drug 1970-1991</v>
      </c>
      <c r="D13687" t="s">
        <v>18</v>
      </c>
      <c r="E13687">
        <v>800</v>
      </c>
      <c r="F13687">
        <v>63</v>
      </c>
      <c r="G13687">
        <v>17</v>
      </c>
      <c r="H13687">
        <v>62</v>
      </c>
      <c r="I13687">
        <v>150</v>
      </c>
      <c r="J13687">
        <v>3</v>
      </c>
      <c r="K13687">
        <v>7</v>
      </c>
      <c r="L13687">
        <v>11</v>
      </c>
      <c r="M13687">
        <v>0</v>
      </c>
      <c r="Q13687">
        <v>180</v>
      </c>
      <c r="R13687">
        <v>2.94</v>
      </c>
      <c r="X13687">
        <v>86</v>
      </c>
      <c r="Y13687">
        <v>0.24</v>
      </c>
      <c r="Z13687">
        <v>578</v>
      </c>
      <c r="AA13687">
        <f t="shared" si="426"/>
        <v>192.66666666666666</v>
      </c>
    </row>
    <row r="13688" spans="1:27" x14ac:dyDescent="0.25">
      <c r="A13688" t="s">
        <v>1611</v>
      </c>
      <c r="B13688">
        <v>2011</v>
      </c>
      <c r="C13688" t="str">
        <f t="shared" si="427"/>
        <v>Post Drug Era 2007-2012</v>
      </c>
      <c r="D13688" t="s">
        <v>18</v>
      </c>
      <c r="E13688">
        <v>800</v>
      </c>
      <c r="F13688">
        <v>85</v>
      </c>
      <c r="G13688">
        <v>28</v>
      </c>
      <c r="H13688">
        <v>51</v>
      </c>
      <c r="I13688">
        <v>158</v>
      </c>
      <c r="J13688">
        <v>8</v>
      </c>
      <c r="K13688">
        <v>2</v>
      </c>
      <c r="L13688">
        <v>9</v>
      </c>
      <c r="M13688">
        <v>2</v>
      </c>
      <c r="Q13688">
        <v>172</v>
      </c>
      <c r="R13688">
        <v>3.97</v>
      </c>
      <c r="X13688">
        <v>99</v>
      </c>
      <c r="Z13688">
        <v>578</v>
      </c>
      <c r="AA13688">
        <f t="shared" si="426"/>
        <v>192.66666666666666</v>
      </c>
    </row>
    <row r="13689" spans="1:27" x14ac:dyDescent="0.25">
      <c r="A13689" t="s">
        <v>1485</v>
      </c>
      <c r="B13689">
        <v>1976</v>
      </c>
      <c r="C13689" t="str">
        <f t="shared" si="427"/>
        <v>Pre-Drug 1970-1991</v>
      </c>
      <c r="D13689" t="s">
        <v>18</v>
      </c>
      <c r="E13689">
        <v>800</v>
      </c>
      <c r="F13689">
        <v>66</v>
      </c>
      <c r="G13689">
        <v>10</v>
      </c>
      <c r="H13689">
        <v>52</v>
      </c>
      <c r="I13689">
        <v>98</v>
      </c>
      <c r="J13689">
        <v>4</v>
      </c>
      <c r="K13689">
        <v>4</v>
      </c>
      <c r="L13689">
        <v>3</v>
      </c>
      <c r="M13689">
        <v>0</v>
      </c>
      <c r="Q13689">
        <v>180</v>
      </c>
      <c r="R13689">
        <v>3.08</v>
      </c>
      <c r="X13689">
        <v>84</v>
      </c>
      <c r="Y13689">
        <v>0.24</v>
      </c>
      <c r="Z13689">
        <v>579</v>
      </c>
      <c r="AA13689">
        <f t="shared" si="426"/>
        <v>193</v>
      </c>
    </row>
    <row r="13690" spans="1:27" x14ac:dyDescent="0.25">
      <c r="A13690" t="s">
        <v>1717</v>
      </c>
      <c r="B13690">
        <v>2010</v>
      </c>
      <c r="C13690" t="str">
        <f t="shared" si="427"/>
        <v>Post Drug Era 2007-2012</v>
      </c>
      <c r="D13690" t="s">
        <v>19</v>
      </c>
      <c r="E13690">
        <v>800</v>
      </c>
      <c r="F13690">
        <v>79</v>
      </c>
      <c r="G13690">
        <v>24</v>
      </c>
      <c r="H13690">
        <v>43</v>
      </c>
      <c r="I13690">
        <v>165</v>
      </c>
      <c r="J13690">
        <v>3</v>
      </c>
      <c r="K13690">
        <v>3</v>
      </c>
      <c r="L13690">
        <v>6</v>
      </c>
      <c r="M13690">
        <v>0</v>
      </c>
      <c r="Q13690">
        <v>181</v>
      </c>
      <c r="R13690">
        <v>3.64</v>
      </c>
      <c r="X13690">
        <v>89</v>
      </c>
      <c r="Z13690">
        <v>586</v>
      </c>
      <c r="AA13690">
        <f t="shared" si="426"/>
        <v>195.33333333333334</v>
      </c>
    </row>
    <row r="13691" spans="1:27" x14ac:dyDescent="0.25">
      <c r="A13691" t="s">
        <v>2544</v>
      </c>
      <c r="B13691">
        <v>2010</v>
      </c>
      <c r="C13691" t="str">
        <f t="shared" si="427"/>
        <v>Post Drug Era 2007-2012</v>
      </c>
      <c r="D13691" t="s">
        <v>19</v>
      </c>
      <c r="E13691">
        <v>800</v>
      </c>
      <c r="F13691">
        <v>76</v>
      </c>
      <c r="G13691">
        <v>20</v>
      </c>
      <c r="H13691">
        <v>70</v>
      </c>
      <c r="I13691">
        <v>184</v>
      </c>
      <c r="J13691">
        <v>1</v>
      </c>
      <c r="K13691">
        <v>8</v>
      </c>
      <c r="L13691">
        <v>7</v>
      </c>
      <c r="M13691">
        <v>0</v>
      </c>
      <c r="Q13691">
        <v>174</v>
      </c>
      <c r="R13691">
        <v>3.5</v>
      </c>
      <c r="X13691">
        <v>90</v>
      </c>
      <c r="Z13691">
        <v>587</v>
      </c>
      <c r="AA13691">
        <f t="shared" si="426"/>
        <v>195.66666666666666</v>
      </c>
    </row>
    <row r="13692" spans="1:27" x14ac:dyDescent="0.25">
      <c r="A13692" t="s">
        <v>702</v>
      </c>
      <c r="B13692">
        <v>1991</v>
      </c>
      <c r="C13692" t="str">
        <f t="shared" si="427"/>
        <v>Pre-Drug 1970-1991</v>
      </c>
      <c r="D13692" t="s">
        <v>18</v>
      </c>
      <c r="E13692">
        <v>801</v>
      </c>
      <c r="F13692">
        <v>69</v>
      </c>
      <c r="G13692">
        <v>7</v>
      </c>
      <c r="H13692">
        <v>128</v>
      </c>
      <c r="I13692">
        <v>118</v>
      </c>
      <c r="J13692">
        <v>4</v>
      </c>
      <c r="K13692">
        <v>10</v>
      </c>
      <c r="L13692">
        <v>4</v>
      </c>
      <c r="M13692">
        <v>0</v>
      </c>
      <c r="Q13692">
        <v>147</v>
      </c>
      <c r="R13692">
        <v>3.42</v>
      </c>
      <c r="X13692">
        <v>98</v>
      </c>
      <c r="Y13692">
        <v>0.22</v>
      </c>
      <c r="Z13692">
        <v>545</v>
      </c>
      <c r="AA13692">
        <f t="shared" si="426"/>
        <v>181.66666666666666</v>
      </c>
    </row>
    <row r="13693" spans="1:27" x14ac:dyDescent="0.25">
      <c r="A13693" t="s">
        <v>3103</v>
      </c>
      <c r="B13693">
        <v>1999</v>
      </c>
      <c r="C13693" t="str">
        <f t="shared" si="427"/>
        <v>Drug Era 1992-2006</v>
      </c>
      <c r="D13693" t="s">
        <v>18</v>
      </c>
      <c r="E13693">
        <v>801</v>
      </c>
      <c r="F13693">
        <v>93</v>
      </c>
      <c r="G13693">
        <v>23</v>
      </c>
      <c r="H13693">
        <v>36</v>
      </c>
      <c r="I13693">
        <v>119</v>
      </c>
      <c r="J13693">
        <v>7</v>
      </c>
      <c r="K13693">
        <v>4</v>
      </c>
      <c r="L13693">
        <v>6</v>
      </c>
      <c r="M13693">
        <v>1</v>
      </c>
      <c r="Q13693">
        <v>219</v>
      </c>
      <c r="R13693">
        <v>4.5199999999999996</v>
      </c>
      <c r="X13693">
        <v>114</v>
      </c>
      <c r="Y13693">
        <v>0</v>
      </c>
      <c r="Z13693">
        <v>555</v>
      </c>
      <c r="AA13693">
        <f t="shared" si="426"/>
        <v>185</v>
      </c>
    </row>
    <row r="13694" spans="1:27" x14ac:dyDescent="0.25">
      <c r="A13694" t="s">
        <v>666</v>
      </c>
      <c r="B13694">
        <v>2001</v>
      </c>
      <c r="C13694" t="str">
        <f t="shared" si="427"/>
        <v>Drug Era 1992-2006</v>
      </c>
      <c r="D13694" t="s">
        <v>18</v>
      </c>
      <c r="E13694">
        <v>801</v>
      </c>
      <c r="F13694">
        <v>92</v>
      </c>
      <c r="G13694">
        <v>26</v>
      </c>
      <c r="H13694">
        <v>56</v>
      </c>
      <c r="I13694">
        <v>107</v>
      </c>
      <c r="J13694">
        <v>3</v>
      </c>
      <c r="K13694">
        <v>0</v>
      </c>
      <c r="L13694">
        <v>5</v>
      </c>
      <c r="M13694">
        <v>3</v>
      </c>
      <c r="Q13694">
        <v>199</v>
      </c>
      <c r="R13694">
        <v>4.46</v>
      </c>
      <c r="X13694">
        <v>98</v>
      </c>
      <c r="Z13694">
        <v>557</v>
      </c>
      <c r="AA13694">
        <f t="shared" si="426"/>
        <v>185.66666666666666</v>
      </c>
    </row>
    <row r="13695" spans="1:27" x14ac:dyDescent="0.25">
      <c r="A13695" t="s">
        <v>237</v>
      </c>
      <c r="B13695">
        <v>2001</v>
      </c>
      <c r="C13695" t="str">
        <f t="shared" si="427"/>
        <v>Drug Era 1992-2006</v>
      </c>
      <c r="D13695" t="s">
        <v>18</v>
      </c>
      <c r="E13695">
        <v>801</v>
      </c>
      <c r="F13695">
        <v>90</v>
      </c>
      <c r="G13695">
        <v>24</v>
      </c>
      <c r="H13695">
        <v>77</v>
      </c>
      <c r="I13695">
        <v>175</v>
      </c>
      <c r="J13695">
        <v>7</v>
      </c>
      <c r="K13695">
        <v>6</v>
      </c>
      <c r="L13695">
        <v>1</v>
      </c>
      <c r="M13695">
        <v>0</v>
      </c>
      <c r="Q13695">
        <v>171</v>
      </c>
      <c r="R13695">
        <v>4.3099999999999996</v>
      </c>
      <c r="X13695">
        <v>83</v>
      </c>
      <c r="Z13695">
        <v>564</v>
      </c>
      <c r="AA13695">
        <f t="shared" si="426"/>
        <v>188</v>
      </c>
    </row>
    <row r="13696" spans="1:27" x14ac:dyDescent="0.25">
      <c r="A13696" t="s">
        <v>292</v>
      </c>
      <c r="B13696">
        <v>2005</v>
      </c>
      <c r="C13696" t="str">
        <f t="shared" si="427"/>
        <v>Drug Era 1992-2006</v>
      </c>
      <c r="D13696" t="s">
        <v>19</v>
      </c>
      <c r="E13696">
        <v>801</v>
      </c>
      <c r="F13696">
        <v>96</v>
      </c>
      <c r="G13696">
        <v>21</v>
      </c>
      <c r="H13696">
        <v>57</v>
      </c>
      <c r="I13696">
        <v>145</v>
      </c>
      <c r="J13696">
        <v>0</v>
      </c>
      <c r="K13696">
        <v>5</v>
      </c>
      <c r="L13696">
        <v>4</v>
      </c>
      <c r="M13696">
        <v>1</v>
      </c>
      <c r="Q13696">
        <v>199</v>
      </c>
      <c r="R13696">
        <v>4.57</v>
      </c>
      <c r="X13696">
        <v>88</v>
      </c>
      <c r="Z13696">
        <v>567</v>
      </c>
      <c r="AA13696">
        <f t="shared" si="426"/>
        <v>189</v>
      </c>
    </row>
    <row r="13697" spans="1:27" x14ac:dyDescent="0.25">
      <c r="A13697" t="s">
        <v>2366</v>
      </c>
      <c r="B13697">
        <v>1990</v>
      </c>
      <c r="C13697" t="str">
        <f t="shared" si="427"/>
        <v>Pre-Drug 1970-1991</v>
      </c>
      <c r="D13697" t="s">
        <v>18</v>
      </c>
      <c r="E13697">
        <v>801</v>
      </c>
      <c r="F13697">
        <v>59</v>
      </c>
      <c r="G13697">
        <v>10</v>
      </c>
      <c r="H13697">
        <v>78</v>
      </c>
      <c r="I13697">
        <v>152</v>
      </c>
      <c r="J13697">
        <v>1</v>
      </c>
      <c r="K13697">
        <v>2</v>
      </c>
      <c r="L13697">
        <v>2</v>
      </c>
      <c r="M13697">
        <v>5</v>
      </c>
      <c r="Q13697">
        <v>151</v>
      </c>
      <c r="R13697">
        <v>2.7</v>
      </c>
      <c r="X13697">
        <v>60</v>
      </c>
      <c r="Y13697">
        <v>0.21</v>
      </c>
      <c r="Z13697">
        <v>591</v>
      </c>
      <c r="AA13697">
        <f t="shared" si="426"/>
        <v>197</v>
      </c>
    </row>
    <row r="13698" spans="1:27" x14ac:dyDescent="0.25">
      <c r="A13698" t="s">
        <v>1994</v>
      </c>
      <c r="B13698">
        <v>1998</v>
      </c>
      <c r="C13698" t="str">
        <f t="shared" si="427"/>
        <v>Drug Era 1992-2006</v>
      </c>
      <c r="D13698" t="s">
        <v>19</v>
      </c>
      <c r="E13698">
        <v>802</v>
      </c>
      <c r="F13698">
        <v>122</v>
      </c>
      <c r="G13698">
        <v>30</v>
      </c>
      <c r="H13698">
        <v>77</v>
      </c>
      <c r="I13698">
        <v>71</v>
      </c>
      <c r="J13698">
        <v>1</v>
      </c>
      <c r="K13698">
        <v>18</v>
      </c>
      <c r="L13698">
        <v>7</v>
      </c>
      <c r="M13698">
        <v>0</v>
      </c>
      <c r="Q13698">
        <v>223</v>
      </c>
      <c r="R13698">
        <v>6.36</v>
      </c>
      <c r="X13698">
        <v>100</v>
      </c>
      <c r="Z13698">
        <v>518</v>
      </c>
      <c r="AA13698">
        <f t="shared" ref="AA13698:AA13761" si="428">Z13698/3</f>
        <v>172.66666666666666</v>
      </c>
    </row>
    <row r="13699" spans="1:27" x14ac:dyDescent="0.25">
      <c r="A13699" t="s">
        <v>1311</v>
      </c>
      <c r="B13699">
        <v>1979</v>
      </c>
      <c r="C13699" t="str">
        <f t="shared" ref="C13699:C13762" si="429">IF(B13699&lt;1997,"Pre-Drug 1970-1991",IF(B13699&lt;=2006,"Drug Era 1992-2006","Post Drug Era 2007-2012"))</f>
        <v>Pre-Drug 1970-1991</v>
      </c>
      <c r="D13699" t="s">
        <v>19</v>
      </c>
      <c r="E13699">
        <v>802</v>
      </c>
      <c r="F13699">
        <v>111</v>
      </c>
      <c r="G13699">
        <v>25</v>
      </c>
      <c r="H13699">
        <v>68</v>
      </c>
      <c r="I13699">
        <v>56</v>
      </c>
      <c r="J13699">
        <v>0</v>
      </c>
      <c r="K13699">
        <v>5</v>
      </c>
      <c r="L13699">
        <v>0</v>
      </c>
      <c r="M13699">
        <v>3</v>
      </c>
      <c r="Q13699">
        <v>220</v>
      </c>
      <c r="R13699">
        <v>5.77</v>
      </c>
      <c r="X13699">
        <v>94</v>
      </c>
      <c r="Y13699">
        <v>0.3</v>
      </c>
      <c r="Z13699">
        <v>519</v>
      </c>
      <c r="AA13699">
        <f t="shared" si="428"/>
        <v>173</v>
      </c>
    </row>
    <row r="13700" spans="1:27" x14ac:dyDescent="0.25">
      <c r="A13700" t="s">
        <v>1573</v>
      </c>
      <c r="B13700">
        <v>2004</v>
      </c>
      <c r="C13700" t="str">
        <f t="shared" si="429"/>
        <v>Drug Era 1992-2006</v>
      </c>
      <c r="D13700" t="s">
        <v>19</v>
      </c>
      <c r="E13700">
        <v>802</v>
      </c>
      <c r="F13700">
        <v>108</v>
      </c>
      <c r="G13700">
        <v>30</v>
      </c>
      <c r="H13700">
        <v>81</v>
      </c>
      <c r="I13700">
        <v>161</v>
      </c>
      <c r="J13700">
        <v>1</v>
      </c>
      <c r="K13700">
        <v>6</v>
      </c>
      <c r="L13700">
        <v>11</v>
      </c>
      <c r="M13700">
        <v>0</v>
      </c>
      <c r="Q13700">
        <v>188</v>
      </c>
      <c r="R13700">
        <v>5.43</v>
      </c>
      <c r="X13700">
        <v>86</v>
      </c>
      <c r="Y13700">
        <v>0.26</v>
      </c>
      <c r="Z13700">
        <v>537</v>
      </c>
      <c r="AA13700">
        <f t="shared" si="428"/>
        <v>179</v>
      </c>
    </row>
    <row r="13701" spans="1:27" x14ac:dyDescent="0.25">
      <c r="A13701" t="s">
        <v>216</v>
      </c>
      <c r="B13701">
        <v>1995</v>
      </c>
      <c r="C13701" t="str">
        <f t="shared" si="429"/>
        <v>Pre-Drug 1970-1991</v>
      </c>
      <c r="D13701" t="s">
        <v>19</v>
      </c>
      <c r="E13701">
        <v>802</v>
      </c>
      <c r="F13701">
        <v>90</v>
      </c>
      <c r="G13701">
        <v>19</v>
      </c>
      <c r="H13701">
        <v>88</v>
      </c>
      <c r="I13701">
        <v>96</v>
      </c>
      <c r="J13701">
        <v>5</v>
      </c>
      <c r="K13701">
        <v>6</v>
      </c>
      <c r="L13701">
        <v>5</v>
      </c>
      <c r="M13701">
        <v>0</v>
      </c>
      <c r="Q13701">
        <v>188</v>
      </c>
      <c r="R13701">
        <v>4.5199999999999996</v>
      </c>
      <c r="X13701">
        <v>97</v>
      </c>
      <c r="Y13701">
        <v>0.26</v>
      </c>
      <c r="Z13701">
        <v>538</v>
      </c>
      <c r="AA13701">
        <f t="shared" si="428"/>
        <v>179.33333333333334</v>
      </c>
    </row>
    <row r="13702" spans="1:27" x14ac:dyDescent="0.25">
      <c r="A13702" t="s">
        <v>1747</v>
      </c>
      <c r="B13702">
        <v>2010</v>
      </c>
      <c r="C13702" t="str">
        <f t="shared" si="429"/>
        <v>Post Drug Era 2007-2012</v>
      </c>
      <c r="D13702" t="s">
        <v>19</v>
      </c>
      <c r="E13702">
        <v>802</v>
      </c>
      <c r="F13702">
        <v>94</v>
      </c>
      <c r="G13702">
        <v>14</v>
      </c>
      <c r="H13702">
        <v>73</v>
      </c>
      <c r="I13702">
        <v>140</v>
      </c>
      <c r="J13702">
        <v>4</v>
      </c>
      <c r="K13702">
        <v>12</v>
      </c>
      <c r="L13702">
        <v>11</v>
      </c>
      <c r="M13702">
        <v>0</v>
      </c>
      <c r="Q13702">
        <v>197</v>
      </c>
      <c r="R13702">
        <v>4.7</v>
      </c>
      <c r="X13702">
        <v>95</v>
      </c>
      <c r="Z13702">
        <v>540</v>
      </c>
      <c r="AA13702">
        <f t="shared" si="428"/>
        <v>180</v>
      </c>
    </row>
    <row r="13703" spans="1:27" x14ac:dyDescent="0.25">
      <c r="A13703" t="s">
        <v>2944</v>
      </c>
      <c r="B13703">
        <v>2012</v>
      </c>
      <c r="C13703" t="str">
        <f t="shared" si="429"/>
        <v>Post Drug Era 2007-2012</v>
      </c>
      <c r="D13703" t="s">
        <v>18</v>
      </c>
      <c r="E13703">
        <v>802</v>
      </c>
      <c r="F13703">
        <v>84</v>
      </c>
      <c r="G13703">
        <v>14</v>
      </c>
      <c r="H13703">
        <v>105</v>
      </c>
      <c r="I13703">
        <v>174</v>
      </c>
      <c r="J13703">
        <v>6</v>
      </c>
      <c r="K13703">
        <v>9</v>
      </c>
      <c r="L13703">
        <v>9</v>
      </c>
      <c r="M13703">
        <v>1</v>
      </c>
      <c r="Q13703">
        <v>160</v>
      </c>
      <c r="R13703">
        <v>4.1399999999999997</v>
      </c>
      <c r="X13703">
        <v>95</v>
      </c>
      <c r="Z13703">
        <v>548</v>
      </c>
      <c r="AA13703">
        <f t="shared" si="428"/>
        <v>182.66666666666666</v>
      </c>
    </row>
    <row r="13704" spans="1:27" x14ac:dyDescent="0.25">
      <c r="A13704" t="s">
        <v>465</v>
      </c>
      <c r="B13704">
        <v>2011</v>
      </c>
      <c r="C13704" t="str">
        <f t="shared" si="429"/>
        <v>Post Drug Era 2007-2012</v>
      </c>
      <c r="D13704" t="s">
        <v>18</v>
      </c>
      <c r="E13704">
        <v>802</v>
      </c>
      <c r="F13704">
        <v>94</v>
      </c>
      <c r="G13704">
        <v>27</v>
      </c>
      <c r="H13704">
        <v>53</v>
      </c>
      <c r="I13704">
        <v>168</v>
      </c>
      <c r="J13704">
        <v>5</v>
      </c>
      <c r="K13704">
        <v>4</v>
      </c>
      <c r="L13704">
        <v>5</v>
      </c>
      <c r="M13704">
        <v>0</v>
      </c>
      <c r="Q13704">
        <v>198</v>
      </c>
      <c r="R13704">
        <v>4.55</v>
      </c>
      <c r="X13704">
        <v>102</v>
      </c>
      <c r="Z13704">
        <v>558</v>
      </c>
      <c r="AA13704">
        <f t="shared" si="428"/>
        <v>186</v>
      </c>
    </row>
    <row r="13705" spans="1:27" x14ac:dyDescent="0.25">
      <c r="A13705" t="s">
        <v>1404</v>
      </c>
      <c r="B13705">
        <v>1987</v>
      </c>
      <c r="C13705" t="str">
        <f t="shared" si="429"/>
        <v>Pre-Drug 1970-1991</v>
      </c>
      <c r="D13705" t="s">
        <v>19</v>
      </c>
      <c r="E13705">
        <v>802</v>
      </c>
      <c r="F13705">
        <v>84</v>
      </c>
      <c r="G13705">
        <v>12</v>
      </c>
      <c r="H13705">
        <v>47</v>
      </c>
      <c r="I13705">
        <v>63</v>
      </c>
      <c r="J13705">
        <v>7</v>
      </c>
      <c r="K13705">
        <v>9</v>
      </c>
      <c r="L13705">
        <v>6</v>
      </c>
      <c r="M13705">
        <v>0</v>
      </c>
      <c r="Q13705">
        <v>212</v>
      </c>
      <c r="R13705">
        <v>4.03</v>
      </c>
      <c r="X13705">
        <v>117</v>
      </c>
      <c r="Y13705">
        <v>0.28000000000000003</v>
      </c>
      <c r="Z13705">
        <v>563</v>
      </c>
      <c r="AA13705">
        <f t="shared" si="428"/>
        <v>187.66666666666666</v>
      </c>
    </row>
    <row r="13706" spans="1:27" x14ac:dyDescent="0.25">
      <c r="A13706" t="s">
        <v>2064</v>
      </c>
      <c r="B13706">
        <v>1991</v>
      </c>
      <c r="C13706" t="str">
        <f t="shared" si="429"/>
        <v>Pre-Drug 1970-1991</v>
      </c>
      <c r="D13706" t="s">
        <v>18</v>
      </c>
      <c r="E13706">
        <v>802</v>
      </c>
      <c r="F13706">
        <v>67</v>
      </c>
      <c r="G13706">
        <v>15</v>
      </c>
      <c r="H13706">
        <v>70</v>
      </c>
      <c r="I13706">
        <v>120</v>
      </c>
      <c r="J13706">
        <v>9</v>
      </c>
      <c r="K13706">
        <v>4</v>
      </c>
      <c r="L13706">
        <v>3</v>
      </c>
      <c r="M13706">
        <v>2</v>
      </c>
      <c r="Q13706">
        <v>181</v>
      </c>
      <c r="R13706">
        <v>3.18</v>
      </c>
      <c r="X13706">
        <v>89</v>
      </c>
      <c r="Y13706">
        <v>0.25</v>
      </c>
      <c r="Z13706">
        <v>568</v>
      </c>
      <c r="AA13706">
        <f t="shared" si="428"/>
        <v>189.33333333333334</v>
      </c>
    </row>
    <row r="13707" spans="1:27" x14ac:dyDescent="0.25">
      <c r="A13707" t="s">
        <v>383</v>
      </c>
      <c r="B13707">
        <v>2012</v>
      </c>
      <c r="C13707" t="str">
        <f t="shared" si="429"/>
        <v>Post Drug Era 2007-2012</v>
      </c>
      <c r="D13707" t="s">
        <v>19</v>
      </c>
      <c r="E13707">
        <v>802</v>
      </c>
      <c r="F13707">
        <v>96</v>
      </c>
      <c r="G13707">
        <v>25</v>
      </c>
      <c r="H13707">
        <v>64</v>
      </c>
      <c r="I13707">
        <v>129</v>
      </c>
      <c r="J13707">
        <v>2</v>
      </c>
      <c r="K13707">
        <v>2</v>
      </c>
      <c r="L13707">
        <v>12</v>
      </c>
      <c r="M13707">
        <v>2</v>
      </c>
      <c r="Q13707">
        <v>187</v>
      </c>
      <c r="R13707">
        <v>4.5599999999999996</v>
      </c>
      <c r="X13707">
        <v>94</v>
      </c>
      <c r="Z13707">
        <v>568</v>
      </c>
      <c r="AA13707">
        <f t="shared" si="428"/>
        <v>189.33333333333334</v>
      </c>
    </row>
    <row r="13708" spans="1:27" x14ac:dyDescent="0.25">
      <c r="A13708" t="s">
        <v>2461</v>
      </c>
      <c r="B13708">
        <v>1997</v>
      </c>
      <c r="C13708" t="str">
        <f t="shared" si="429"/>
        <v>Drug Era 1992-2006</v>
      </c>
      <c r="D13708" t="s">
        <v>18</v>
      </c>
      <c r="E13708">
        <v>802</v>
      </c>
      <c r="F13708">
        <v>73</v>
      </c>
      <c r="G13708">
        <v>17</v>
      </c>
      <c r="H13708">
        <v>51</v>
      </c>
      <c r="I13708">
        <v>115</v>
      </c>
      <c r="J13708">
        <v>8</v>
      </c>
      <c r="K13708">
        <v>3</v>
      </c>
      <c r="L13708">
        <v>1</v>
      </c>
      <c r="M13708">
        <v>0</v>
      </c>
      <c r="Q13708">
        <v>194</v>
      </c>
      <c r="R13708">
        <v>3.45</v>
      </c>
      <c r="X13708">
        <v>97</v>
      </c>
      <c r="Y13708">
        <v>0.26</v>
      </c>
      <c r="Z13708">
        <v>572</v>
      </c>
      <c r="AA13708">
        <f t="shared" si="428"/>
        <v>190.66666666666666</v>
      </c>
    </row>
    <row r="13709" spans="1:27" x14ac:dyDescent="0.25">
      <c r="A13709" t="s">
        <v>2470</v>
      </c>
      <c r="B13709">
        <v>2000</v>
      </c>
      <c r="C13709" t="str">
        <f t="shared" si="429"/>
        <v>Drug Era 1992-2006</v>
      </c>
      <c r="D13709" t="s">
        <v>18</v>
      </c>
      <c r="E13709">
        <v>802</v>
      </c>
      <c r="F13709">
        <v>85</v>
      </c>
      <c r="G13709">
        <v>18</v>
      </c>
      <c r="H13709">
        <v>44</v>
      </c>
      <c r="I13709">
        <v>157</v>
      </c>
      <c r="J13709">
        <v>2</v>
      </c>
      <c r="K13709">
        <v>2</v>
      </c>
      <c r="L13709">
        <v>6</v>
      </c>
      <c r="M13709">
        <v>0</v>
      </c>
      <c r="Q13709">
        <v>196</v>
      </c>
      <c r="R13709">
        <v>4.01</v>
      </c>
      <c r="X13709">
        <v>121</v>
      </c>
      <c r="Y13709">
        <v>0</v>
      </c>
      <c r="Z13709">
        <v>572</v>
      </c>
      <c r="AA13709">
        <f t="shared" si="428"/>
        <v>190.66666666666666</v>
      </c>
    </row>
    <row r="13710" spans="1:27" x14ac:dyDescent="0.25">
      <c r="A13710" t="s">
        <v>2317</v>
      </c>
      <c r="B13710">
        <v>2003</v>
      </c>
      <c r="C13710" t="str">
        <f t="shared" si="429"/>
        <v>Drug Era 1992-2006</v>
      </c>
      <c r="D13710" t="s">
        <v>18</v>
      </c>
      <c r="E13710">
        <v>802</v>
      </c>
      <c r="F13710">
        <v>76</v>
      </c>
      <c r="G13710">
        <v>16</v>
      </c>
      <c r="H13710">
        <v>61</v>
      </c>
      <c r="I13710">
        <v>151</v>
      </c>
      <c r="J13710">
        <v>3</v>
      </c>
      <c r="K13710">
        <v>8</v>
      </c>
      <c r="L13710">
        <v>5</v>
      </c>
      <c r="M13710">
        <v>2</v>
      </c>
      <c r="Q13710">
        <v>172</v>
      </c>
      <c r="R13710">
        <v>3.59</v>
      </c>
      <c r="X13710">
        <v>83</v>
      </c>
      <c r="Y13710">
        <v>0.23</v>
      </c>
      <c r="Z13710">
        <v>572</v>
      </c>
      <c r="AA13710">
        <f t="shared" si="428"/>
        <v>190.66666666666666</v>
      </c>
    </row>
    <row r="13711" spans="1:27" x14ac:dyDescent="0.25">
      <c r="A13711" t="s">
        <v>2485</v>
      </c>
      <c r="B13711">
        <v>2006</v>
      </c>
      <c r="C13711" t="str">
        <f t="shared" si="429"/>
        <v>Drug Era 1992-2006</v>
      </c>
      <c r="D13711" t="s">
        <v>19</v>
      </c>
      <c r="E13711">
        <v>802</v>
      </c>
      <c r="F13711">
        <v>69</v>
      </c>
      <c r="G13711">
        <v>17</v>
      </c>
      <c r="H13711">
        <v>44</v>
      </c>
      <c r="I13711">
        <v>172</v>
      </c>
      <c r="J13711">
        <v>3</v>
      </c>
      <c r="K13711">
        <v>3</v>
      </c>
      <c r="L13711">
        <v>7</v>
      </c>
      <c r="M13711">
        <v>0</v>
      </c>
      <c r="Q13711">
        <v>182</v>
      </c>
      <c r="R13711">
        <v>3.22</v>
      </c>
      <c r="X13711">
        <v>87</v>
      </c>
      <c r="Z13711">
        <v>578</v>
      </c>
      <c r="AA13711">
        <f t="shared" si="428"/>
        <v>192.66666666666666</v>
      </c>
    </row>
    <row r="13712" spans="1:27" x14ac:dyDescent="0.25">
      <c r="A13712" t="s">
        <v>350</v>
      </c>
      <c r="B13712">
        <v>1972</v>
      </c>
      <c r="C13712" t="str">
        <f t="shared" si="429"/>
        <v>Pre-Drug 1970-1991</v>
      </c>
      <c r="D13712" t="s">
        <v>18</v>
      </c>
      <c r="E13712">
        <v>802</v>
      </c>
      <c r="F13712">
        <v>67</v>
      </c>
      <c r="G13712">
        <v>14</v>
      </c>
      <c r="H13712">
        <v>43</v>
      </c>
      <c r="I13712">
        <v>120</v>
      </c>
      <c r="J13712">
        <v>8</v>
      </c>
      <c r="K13712">
        <v>2</v>
      </c>
      <c r="L13712">
        <v>1</v>
      </c>
      <c r="M13712">
        <v>0</v>
      </c>
      <c r="Q13712">
        <v>185</v>
      </c>
      <c r="R13712">
        <v>3.08</v>
      </c>
      <c r="X13712">
        <v>80</v>
      </c>
      <c r="Y13712">
        <v>0.24</v>
      </c>
      <c r="Z13712">
        <v>587</v>
      </c>
      <c r="AA13712">
        <f t="shared" si="428"/>
        <v>195.66666666666666</v>
      </c>
    </row>
    <row r="13713" spans="1:27" x14ac:dyDescent="0.25">
      <c r="A13713" t="s">
        <v>1178</v>
      </c>
      <c r="B13713">
        <v>1999</v>
      </c>
      <c r="C13713" t="str">
        <f t="shared" si="429"/>
        <v>Drug Era 1992-2006</v>
      </c>
      <c r="D13713" t="s">
        <v>19</v>
      </c>
      <c r="E13713">
        <v>803</v>
      </c>
      <c r="F13713">
        <v>129</v>
      </c>
      <c r="G13713">
        <v>29</v>
      </c>
      <c r="H13713">
        <v>60</v>
      </c>
      <c r="I13713">
        <v>103</v>
      </c>
      <c r="J13713">
        <v>2</v>
      </c>
      <c r="K13713">
        <v>9</v>
      </c>
      <c r="L13713">
        <v>1</v>
      </c>
      <c r="M13713">
        <v>0</v>
      </c>
      <c r="Q13713">
        <v>238</v>
      </c>
      <c r="R13713">
        <v>6.66</v>
      </c>
      <c r="X13713">
        <v>98</v>
      </c>
      <c r="Y13713">
        <v>0</v>
      </c>
      <c r="Z13713">
        <v>523</v>
      </c>
      <c r="AA13713">
        <f t="shared" si="428"/>
        <v>174.33333333333334</v>
      </c>
    </row>
    <row r="13714" spans="1:27" x14ac:dyDescent="0.25">
      <c r="A13714" t="s">
        <v>549</v>
      </c>
      <c r="B13714">
        <v>1999</v>
      </c>
      <c r="C13714" t="str">
        <f t="shared" si="429"/>
        <v>Drug Era 1992-2006</v>
      </c>
      <c r="D13714" t="s">
        <v>18</v>
      </c>
      <c r="E13714">
        <v>803</v>
      </c>
      <c r="F13714">
        <v>90</v>
      </c>
      <c r="G13714">
        <v>18</v>
      </c>
      <c r="H13714">
        <v>86</v>
      </c>
      <c r="I13714">
        <v>135</v>
      </c>
      <c r="J13714">
        <v>2</v>
      </c>
      <c r="K13714">
        <v>11</v>
      </c>
      <c r="L13714">
        <v>9</v>
      </c>
      <c r="M13714">
        <v>0</v>
      </c>
      <c r="Q13714">
        <v>190</v>
      </c>
      <c r="R13714">
        <v>4.4800000000000004</v>
      </c>
      <c r="X13714">
        <v>86</v>
      </c>
      <c r="Y13714">
        <v>0</v>
      </c>
      <c r="Z13714">
        <v>542</v>
      </c>
      <c r="AA13714">
        <f t="shared" si="428"/>
        <v>180.66666666666666</v>
      </c>
    </row>
    <row r="13715" spans="1:27" x14ac:dyDescent="0.25">
      <c r="A13715" t="s">
        <v>2167</v>
      </c>
      <c r="B13715">
        <v>2011</v>
      </c>
      <c r="C13715" t="str">
        <f t="shared" si="429"/>
        <v>Post Drug Era 2007-2012</v>
      </c>
      <c r="D13715" t="s">
        <v>19</v>
      </c>
      <c r="E13715">
        <v>803</v>
      </c>
      <c r="F13715">
        <v>107</v>
      </c>
      <c r="G13715">
        <v>24</v>
      </c>
      <c r="H13715">
        <v>62</v>
      </c>
      <c r="I13715">
        <v>74</v>
      </c>
      <c r="J13715">
        <v>1</v>
      </c>
      <c r="K13715">
        <v>9</v>
      </c>
      <c r="L13715">
        <v>4</v>
      </c>
      <c r="M13715">
        <v>0</v>
      </c>
      <c r="Q13715">
        <v>222</v>
      </c>
      <c r="R13715">
        <v>5.3</v>
      </c>
      <c r="X13715">
        <v>106</v>
      </c>
      <c r="Z13715">
        <v>545</v>
      </c>
      <c r="AA13715">
        <f t="shared" si="428"/>
        <v>181.66666666666666</v>
      </c>
    </row>
    <row r="13716" spans="1:27" x14ac:dyDescent="0.25">
      <c r="A13716" t="s">
        <v>935</v>
      </c>
      <c r="B13716">
        <v>2011</v>
      </c>
      <c r="C13716" t="str">
        <f t="shared" si="429"/>
        <v>Post Drug Era 2007-2012</v>
      </c>
      <c r="D13716" t="s">
        <v>19</v>
      </c>
      <c r="E13716">
        <v>803</v>
      </c>
      <c r="F13716">
        <v>98</v>
      </c>
      <c r="G13716">
        <v>19</v>
      </c>
      <c r="H13716">
        <v>39</v>
      </c>
      <c r="I13716">
        <v>91</v>
      </c>
      <c r="J13716">
        <v>5</v>
      </c>
      <c r="K13716">
        <v>5</v>
      </c>
      <c r="L13716">
        <v>5</v>
      </c>
      <c r="M13716">
        <v>1</v>
      </c>
      <c r="Q13716">
        <v>224</v>
      </c>
      <c r="R13716">
        <v>4.82</v>
      </c>
      <c r="X13716">
        <v>96</v>
      </c>
      <c r="Z13716">
        <v>549</v>
      </c>
      <c r="AA13716">
        <f t="shared" si="428"/>
        <v>183</v>
      </c>
    </row>
    <row r="13717" spans="1:27" x14ac:dyDescent="0.25">
      <c r="A13717" t="s">
        <v>1197</v>
      </c>
      <c r="B13717">
        <v>2004</v>
      </c>
      <c r="C13717" t="str">
        <f t="shared" si="429"/>
        <v>Drug Era 1992-2006</v>
      </c>
      <c r="D13717" t="s">
        <v>19</v>
      </c>
      <c r="E13717">
        <v>803</v>
      </c>
      <c r="F13717">
        <v>98</v>
      </c>
      <c r="G13717">
        <v>21</v>
      </c>
      <c r="H13717">
        <v>46</v>
      </c>
      <c r="I13717">
        <v>87</v>
      </c>
      <c r="J13717">
        <v>5</v>
      </c>
      <c r="K13717">
        <v>5</v>
      </c>
      <c r="L13717">
        <v>7</v>
      </c>
      <c r="M13717">
        <v>2</v>
      </c>
      <c r="Q13717">
        <v>211</v>
      </c>
      <c r="R13717">
        <v>4.8099999999999996</v>
      </c>
      <c r="X13717">
        <v>82</v>
      </c>
      <c r="Y13717">
        <v>0.28000000000000003</v>
      </c>
      <c r="Z13717">
        <v>550</v>
      </c>
      <c r="AA13717">
        <f t="shared" si="428"/>
        <v>183.33333333333334</v>
      </c>
    </row>
    <row r="13718" spans="1:27" x14ac:dyDescent="0.25">
      <c r="A13718" t="s">
        <v>1157</v>
      </c>
      <c r="B13718">
        <v>1990</v>
      </c>
      <c r="C13718" t="str">
        <f t="shared" si="429"/>
        <v>Pre-Drug 1970-1991</v>
      </c>
      <c r="D13718" t="s">
        <v>19</v>
      </c>
      <c r="E13718">
        <v>803</v>
      </c>
      <c r="F13718">
        <v>82</v>
      </c>
      <c r="G13718">
        <v>13</v>
      </c>
      <c r="H13718">
        <v>77</v>
      </c>
      <c r="I13718">
        <v>117</v>
      </c>
      <c r="J13718">
        <v>7</v>
      </c>
      <c r="K13718">
        <v>8</v>
      </c>
      <c r="L13718">
        <v>6</v>
      </c>
      <c r="M13718">
        <v>1</v>
      </c>
      <c r="Q13718">
        <v>186</v>
      </c>
      <c r="R13718">
        <v>4</v>
      </c>
      <c r="X13718">
        <v>100</v>
      </c>
      <c r="Y13718">
        <v>0.26</v>
      </c>
      <c r="Z13718">
        <v>553</v>
      </c>
      <c r="AA13718">
        <f t="shared" si="428"/>
        <v>184.33333333333334</v>
      </c>
    </row>
    <row r="13719" spans="1:27" x14ac:dyDescent="0.25">
      <c r="A13719" t="s">
        <v>972</v>
      </c>
      <c r="B13719">
        <v>2010</v>
      </c>
      <c r="C13719" t="str">
        <f t="shared" si="429"/>
        <v>Post Drug Era 2007-2012</v>
      </c>
      <c r="D13719" t="s">
        <v>18</v>
      </c>
      <c r="E13719">
        <v>803</v>
      </c>
      <c r="F13719">
        <v>79</v>
      </c>
      <c r="G13719">
        <v>12</v>
      </c>
      <c r="H13719">
        <v>75</v>
      </c>
      <c r="I13719">
        <v>200</v>
      </c>
      <c r="J13719">
        <v>5</v>
      </c>
      <c r="K13719">
        <v>7</v>
      </c>
      <c r="L13719">
        <v>3</v>
      </c>
      <c r="M13719">
        <v>1</v>
      </c>
      <c r="Q13719">
        <v>178</v>
      </c>
      <c r="R13719">
        <v>3.84</v>
      </c>
      <c r="X13719">
        <v>82</v>
      </c>
      <c r="Z13719">
        <v>555</v>
      </c>
      <c r="AA13719">
        <f t="shared" si="428"/>
        <v>185</v>
      </c>
    </row>
    <row r="13720" spans="1:27" x14ac:dyDescent="0.25">
      <c r="A13720" t="s">
        <v>1144</v>
      </c>
      <c r="B13720">
        <v>2004</v>
      </c>
      <c r="C13720" t="str">
        <f t="shared" si="429"/>
        <v>Drug Era 1992-2006</v>
      </c>
      <c r="D13720" t="s">
        <v>19</v>
      </c>
      <c r="E13720">
        <v>803</v>
      </c>
      <c r="F13720">
        <v>84</v>
      </c>
      <c r="G13720">
        <v>16</v>
      </c>
      <c r="H13720">
        <v>81</v>
      </c>
      <c r="I13720">
        <v>167</v>
      </c>
      <c r="J13720">
        <v>6</v>
      </c>
      <c r="K13720">
        <v>4</v>
      </c>
      <c r="L13720">
        <v>3</v>
      </c>
      <c r="M13720">
        <v>1</v>
      </c>
      <c r="Q13720">
        <v>171</v>
      </c>
      <c r="R13720">
        <v>3.99</v>
      </c>
      <c r="X13720">
        <v>85</v>
      </c>
      <c r="Y13720">
        <v>0.24</v>
      </c>
      <c r="Z13720">
        <v>569</v>
      </c>
      <c r="AA13720">
        <f t="shared" si="428"/>
        <v>189.66666666666666</v>
      </c>
    </row>
    <row r="13721" spans="1:27" x14ac:dyDescent="0.25">
      <c r="A13721" t="s">
        <v>829</v>
      </c>
      <c r="B13721">
        <v>1973</v>
      </c>
      <c r="C13721" t="str">
        <f t="shared" si="429"/>
        <v>Pre-Drug 1970-1991</v>
      </c>
      <c r="D13721" t="s">
        <v>18</v>
      </c>
      <c r="E13721">
        <v>803</v>
      </c>
      <c r="F13721">
        <v>65</v>
      </c>
      <c r="G13721">
        <v>7</v>
      </c>
      <c r="H13721">
        <v>55</v>
      </c>
      <c r="I13721">
        <v>122</v>
      </c>
      <c r="J13721">
        <v>7</v>
      </c>
      <c r="K13721">
        <v>3</v>
      </c>
      <c r="L13721">
        <v>6</v>
      </c>
      <c r="M13721">
        <v>1</v>
      </c>
      <c r="Q13721">
        <v>176</v>
      </c>
      <c r="R13721">
        <v>3.05</v>
      </c>
      <c r="X13721">
        <v>125</v>
      </c>
      <c r="Y13721">
        <v>0.24</v>
      </c>
      <c r="Z13721">
        <v>576</v>
      </c>
      <c r="AA13721">
        <f t="shared" si="428"/>
        <v>192</v>
      </c>
    </row>
    <row r="13722" spans="1:27" x14ac:dyDescent="0.25">
      <c r="A13722" t="s">
        <v>2126</v>
      </c>
      <c r="B13722">
        <v>1999</v>
      </c>
      <c r="C13722" t="str">
        <f t="shared" si="429"/>
        <v>Drug Era 1992-2006</v>
      </c>
      <c r="D13722" t="s">
        <v>19</v>
      </c>
      <c r="E13722">
        <v>804</v>
      </c>
      <c r="F13722">
        <v>99</v>
      </c>
      <c r="G13722">
        <v>23</v>
      </c>
      <c r="H13722">
        <v>79</v>
      </c>
      <c r="I13722">
        <v>111</v>
      </c>
      <c r="J13722">
        <v>2</v>
      </c>
      <c r="K13722">
        <v>3</v>
      </c>
      <c r="L13722">
        <v>10</v>
      </c>
      <c r="M13722">
        <v>2</v>
      </c>
      <c r="Q13722">
        <v>210</v>
      </c>
      <c r="R13722">
        <v>5.13</v>
      </c>
      <c r="X13722">
        <v>63</v>
      </c>
      <c r="Y13722">
        <v>0</v>
      </c>
      <c r="Z13722">
        <v>521</v>
      </c>
      <c r="AA13722">
        <f t="shared" si="428"/>
        <v>173.66666666666666</v>
      </c>
    </row>
    <row r="13723" spans="1:27" x14ac:dyDescent="0.25">
      <c r="A13723" t="s">
        <v>1805</v>
      </c>
      <c r="B13723">
        <v>1980</v>
      </c>
      <c r="C13723" t="str">
        <f t="shared" si="429"/>
        <v>Pre-Drug 1970-1991</v>
      </c>
      <c r="D13723" t="s">
        <v>18</v>
      </c>
      <c r="E13723">
        <v>804</v>
      </c>
      <c r="F13723">
        <v>97</v>
      </c>
      <c r="G13723">
        <v>24</v>
      </c>
      <c r="H13723">
        <v>64</v>
      </c>
      <c r="I13723">
        <v>119</v>
      </c>
      <c r="J13723">
        <v>7</v>
      </c>
      <c r="K13723">
        <v>4</v>
      </c>
      <c r="L13723">
        <v>1</v>
      </c>
      <c r="M13723">
        <v>0</v>
      </c>
      <c r="Q13723">
        <v>211</v>
      </c>
      <c r="R13723">
        <v>4.79</v>
      </c>
      <c r="X13723">
        <v>84</v>
      </c>
      <c r="Y13723">
        <v>0.28999999999999998</v>
      </c>
      <c r="Z13723">
        <v>547</v>
      </c>
      <c r="AA13723">
        <f t="shared" si="428"/>
        <v>182.33333333333334</v>
      </c>
    </row>
    <row r="13724" spans="1:27" x14ac:dyDescent="0.25">
      <c r="A13724" t="s">
        <v>2364</v>
      </c>
      <c r="B13724">
        <v>1982</v>
      </c>
      <c r="C13724" t="str">
        <f t="shared" si="429"/>
        <v>Pre-Drug 1970-1991</v>
      </c>
      <c r="D13724" t="s">
        <v>19</v>
      </c>
      <c r="E13724">
        <v>804</v>
      </c>
      <c r="F13724">
        <v>77</v>
      </c>
      <c r="G13724">
        <v>11</v>
      </c>
      <c r="H13724">
        <v>108</v>
      </c>
      <c r="I13724">
        <v>163</v>
      </c>
      <c r="J13724">
        <v>4</v>
      </c>
      <c r="K13724">
        <v>9</v>
      </c>
      <c r="L13724">
        <v>6</v>
      </c>
      <c r="M13724">
        <v>5</v>
      </c>
      <c r="Q13724">
        <v>155</v>
      </c>
      <c r="R13724">
        <v>3.79</v>
      </c>
      <c r="X13724">
        <v>73</v>
      </c>
      <c r="Y13724">
        <v>0.22</v>
      </c>
      <c r="Z13724">
        <v>549</v>
      </c>
      <c r="AA13724">
        <f t="shared" si="428"/>
        <v>183</v>
      </c>
    </row>
    <row r="13725" spans="1:27" x14ac:dyDescent="0.25">
      <c r="A13725" t="s">
        <v>2712</v>
      </c>
      <c r="B13725">
        <v>1976</v>
      </c>
      <c r="C13725" t="str">
        <f t="shared" si="429"/>
        <v>Pre-Drug 1970-1991</v>
      </c>
      <c r="D13725" t="s">
        <v>18</v>
      </c>
      <c r="E13725">
        <v>804</v>
      </c>
      <c r="F13725">
        <v>77</v>
      </c>
      <c r="G13725">
        <v>7</v>
      </c>
      <c r="H13725">
        <v>92</v>
      </c>
      <c r="I13725">
        <v>79</v>
      </c>
      <c r="J13725">
        <v>10</v>
      </c>
      <c r="K13725">
        <v>5</v>
      </c>
      <c r="L13725">
        <v>4</v>
      </c>
      <c r="M13725">
        <v>0</v>
      </c>
      <c r="Q13725">
        <v>182</v>
      </c>
      <c r="R13725">
        <v>3.77</v>
      </c>
      <c r="X13725">
        <v>73</v>
      </c>
      <c r="Y13725">
        <v>0.26</v>
      </c>
      <c r="Z13725">
        <v>552</v>
      </c>
      <c r="AA13725">
        <f t="shared" si="428"/>
        <v>184</v>
      </c>
    </row>
    <row r="13726" spans="1:27" x14ac:dyDescent="0.25">
      <c r="A13726" t="s">
        <v>2461</v>
      </c>
      <c r="B13726">
        <v>1999</v>
      </c>
      <c r="C13726" t="str">
        <f t="shared" si="429"/>
        <v>Drug Era 1992-2006</v>
      </c>
      <c r="D13726" t="s">
        <v>18</v>
      </c>
      <c r="E13726">
        <v>804</v>
      </c>
      <c r="F13726">
        <v>111</v>
      </c>
      <c r="G13726">
        <v>28</v>
      </c>
      <c r="H13726">
        <v>55</v>
      </c>
      <c r="I13726">
        <v>94</v>
      </c>
      <c r="J13726">
        <v>2</v>
      </c>
      <c r="K13726">
        <v>2</v>
      </c>
      <c r="L13726">
        <v>2</v>
      </c>
      <c r="M13726">
        <v>0</v>
      </c>
      <c r="Q13726">
        <v>219</v>
      </c>
      <c r="R13726">
        <v>5.41</v>
      </c>
      <c r="X13726">
        <v>90</v>
      </c>
      <c r="Y13726">
        <v>0</v>
      </c>
      <c r="Z13726">
        <v>554</v>
      </c>
      <c r="AA13726">
        <f t="shared" si="428"/>
        <v>184.66666666666666</v>
      </c>
    </row>
    <row r="13727" spans="1:27" x14ac:dyDescent="0.25">
      <c r="A13727" t="s">
        <v>365</v>
      </c>
      <c r="B13727">
        <v>1977</v>
      </c>
      <c r="C13727" t="str">
        <f t="shared" si="429"/>
        <v>Pre-Drug 1970-1991</v>
      </c>
      <c r="D13727" t="s">
        <v>18</v>
      </c>
      <c r="E13727">
        <v>804</v>
      </c>
      <c r="F13727">
        <v>93</v>
      </c>
      <c r="G13727">
        <v>15</v>
      </c>
      <c r="H13727">
        <v>71</v>
      </c>
      <c r="I13727">
        <v>89</v>
      </c>
      <c r="J13727">
        <v>5</v>
      </c>
      <c r="K13727">
        <v>2</v>
      </c>
      <c r="L13727">
        <v>4</v>
      </c>
      <c r="M13727">
        <v>0</v>
      </c>
      <c r="Q13727">
        <v>189</v>
      </c>
      <c r="R13727">
        <v>4.51</v>
      </c>
      <c r="X13727">
        <v>72</v>
      </c>
      <c r="Y13727">
        <v>0.26</v>
      </c>
      <c r="Z13727">
        <v>557</v>
      </c>
      <c r="AA13727">
        <f t="shared" si="428"/>
        <v>185.66666666666666</v>
      </c>
    </row>
    <row r="13728" spans="1:27" x14ac:dyDescent="0.25">
      <c r="A13728" t="s">
        <v>1148</v>
      </c>
      <c r="B13728">
        <v>1974</v>
      </c>
      <c r="C13728" t="str">
        <f t="shared" si="429"/>
        <v>Pre-Drug 1970-1991</v>
      </c>
      <c r="D13728" t="s">
        <v>19</v>
      </c>
      <c r="E13728">
        <v>804</v>
      </c>
      <c r="F13728">
        <v>82</v>
      </c>
      <c r="G13728">
        <v>15</v>
      </c>
      <c r="H13728">
        <v>48</v>
      </c>
      <c r="I13728">
        <v>98</v>
      </c>
      <c r="J13728">
        <v>4</v>
      </c>
      <c r="K13728">
        <v>8</v>
      </c>
      <c r="L13728">
        <v>5</v>
      </c>
      <c r="M13728">
        <v>0</v>
      </c>
      <c r="Q13728">
        <v>202</v>
      </c>
      <c r="R13728">
        <v>3.95</v>
      </c>
      <c r="X13728">
        <v>72</v>
      </c>
      <c r="Y13728">
        <v>0.27</v>
      </c>
      <c r="Z13728">
        <v>560</v>
      </c>
      <c r="AA13728">
        <f t="shared" si="428"/>
        <v>186.66666666666666</v>
      </c>
    </row>
    <row r="13729" spans="1:27" x14ac:dyDescent="0.25">
      <c r="A13729" t="s">
        <v>2376</v>
      </c>
      <c r="B13729">
        <v>2000</v>
      </c>
      <c r="C13729" t="str">
        <f t="shared" si="429"/>
        <v>Drug Era 1992-2006</v>
      </c>
      <c r="D13729" t="s">
        <v>18</v>
      </c>
      <c r="E13729">
        <v>804</v>
      </c>
      <c r="F13729">
        <v>100</v>
      </c>
      <c r="G13729">
        <v>26</v>
      </c>
      <c r="H13729">
        <v>51</v>
      </c>
      <c r="I13729">
        <v>124</v>
      </c>
      <c r="J13729">
        <v>1</v>
      </c>
      <c r="K13729">
        <v>5</v>
      </c>
      <c r="L13729">
        <v>3</v>
      </c>
      <c r="M13729">
        <v>1</v>
      </c>
      <c r="Q13729">
        <v>208</v>
      </c>
      <c r="R13729">
        <v>4.8099999999999996</v>
      </c>
      <c r="X13729">
        <v>101</v>
      </c>
      <c r="Y13729">
        <v>0</v>
      </c>
      <c r="Z13729">
        <v>561</v>
      </c>
      <c r="AA13729">
        <f t="shared" si="428"/>
        <v>187</v>
      </c>
    </row>
    <row r="13730" spans="1:27" x14ac:dyDescent="0.25">
      <c r="A13730" t="s">
        <v>872</v>
      </c>
      <c r="B13730">
        <v>1992</v>
      </c>
      <c r="C13730" t="str">
        <f t="shared" si="429"/>
        <v>Pre-Drug 1970-1991</v>
      </c>
      <c r="D13730" t="s">
        <v>19</v>
      </c>
      <c r="E13730">
        <v>804</v>
      </c>
      <c r="F13730">
        <v>89</v>
      </c>
      <c r="G13730">
        <v>21</v>
      </c>
      <c r="H13730">
        <v>50</v>
      </c>
      <c r="I13730">
        <v>95</v>
      </c>
      <c r="J13730">
        <v>3</v>
      </c>
      <c r="K13730">
        <v>3</v>
      </c>
      <c r="L13730">
        <v>8</v>
      </c>
      <c r="M13730">
        <v>0</v>
      </c>
      <c r="Q13730">
        <v>199</v>
      </c>
      <c r="R13730">
        <v>4.2699999999999996</v>
      </c>
      <c r="X13730">
        <v>102</v>
      </c>
      <c r="Y13730">
        <v>0.27</v>
      </c>
      <c r="Z13730">
        <v>563</v>
      </c>
      <c r="AA13730">
        <f t="shared" si="428"/>
        <v>187.66666666666666</v>
      </c>
    </row>
    <row r="13731" spans="1:27" x14ac:dyDescent="0.25">
      <c r="A13731" t="s">
        <v>1425</v>
      </c>
      <c r="B13731">
        <v>1992</v>
      </c>
      <c r="C13731" t="str">
        <f t="shared" si="429"/>
        <v>Pre-Drug 1970-1991</v>
      </c>
      <c r="D13731" t="s">
        <v>19</v>
      </c>
      <c r="E13731">
        <v>804</v>
      </c>
      <c r="F13731">
        <v>91</v>
      </c>
      <c r="G13731">
        <v>13</v>
      </c>
      <c r="H13731">
        <v>74</v>
      </c>
      <c r="I13731">
        <v>88</v>
      </c>
      <c r="J13731">
        <v>9</v>
      </c>
      <c r="K13731">
        <v>9</v>
      </c>
      <c r="L13731">
        <v>5</v>
      </c>
      <c r="M13731">
        <v>1</v>
      </c>
      <c r="Q13731">
        <v>193</v>
      </c>
      <c r="R13731">
        <v>4.3600000000000003</v>
      </c>
      <c r="X13731">
        <v>110</v>
      </c>
      <c r="Y13731">
        <v>0.26</v>
      </c>
      <c r="Z13731">
        <v>564</v>
      </c>
      <c r="AA13731">
        <f t="shared" si="428"/>
        <v>188</v>
      </c>
    </row>
    <row r="13732" spans="1:27" x14ac:dyDescent="0.25">
      <c r="A13732" t="s">
        <v>1270</v>
      </c>
      <c r="B13732">
        <v>1990</v>
      </c>
      <c r="C13732" t="str">
        <f t="shared" si="429"/>
        <v>Pre-Drug 1970-1991</v>
      </c>
      <c r="D13732" t="s">
        <v>19</v>
      </c>
      <c r="E13732">
        <v>804</v>
      </c>
      <c r="F13732">
        <v>85</v>
      </c>
      <c r="G13732">
        <v>17</v>
      </c>
      <c r="H13732">
        <v>66</v>
      </c>
      <c r="I13732">
        <v>121</v>
      </c>
      <c r="J13732">
        <v>2</v>
      </c>
      <c r="K13732">
        <v>8</v>
      </c>
      <c r="L13732">
        <v>6</v>
      </c>
      <c r="M13732">
        <v>2</v>
      </c>
      <c r="Q13732">
        <v>188</v>
      </c>
      <c r="R13732">
        <v>4.03</v>
      </c>
      <c r="X13732">
        <v>134</v>
      </c>
      <c r="Y13732">
        <v>0.26</v>
      </c>
      <c r="Z13732">
        <v>569</v>
      </c>
      <c r="AA13732">
        <f t="shared" si="428"/>
        <v>189.66666666666666</v>
      </c>
    </row>
    <row r="13733" spans="1:27" x14ac:dyDescent="0.25">
      <c r="A13733" t="s">
        <v>677</v>
      </c>
      <c r="B13733">
        <v>1988</v>
      </c>
      <c r="C13733" t="str">
        <f t="shared" si="429"/>
        <v>Pre-Drug 1970-1991</v>
      </c>
      <c r="D13733" t="s">
        <v>18</v>
      </c>
      <c r="E13733">
        <v>804</v>
      </c>
      <c r="F13733">
        <v>82</v>
      </c>
      <c r="G13733">
        <v>20</v>
      </c>
      <c r="H13733">
        <v>48</v>
      </c>
      <c r="I13733">
        <v>129</v>
      </c>
      <c r="J13733">
        <v>9</v>
      </c>
      <c r="K13733">
        <v>1</v>
      </c>
      <c r="L13733">
        <v>7</v>
      </c>
      <c r="M13733">
        <v>2</v>
      </c>
      <c r="Q13733">
        <v>189</v>
      </c>
      <c r="R13733">
        <v>3.84</v>
      </c>
      <c r="X13733">
        <v>101</v>
      </c>
      <c r="Y13733">
        <v>0.25</v>
      </c>
      <c r="Z13733">
        <v>576</v>
      </c>
      <c r="AA13733">
        <f t="shared" si="428"/>
        <v>192</v>
      </c>
    </row>
    <row r="13734" spans="1:27" x14ac:dyDescent="0.25">
      <c r="A13734" t="s">
        <v>2054</v>
      </c>
      <c r="B13734">
        <v>1972</v>
      </c>
      <c r="C13734" t="str">
        <f t="shared" si="429"/>
        <v>Pre-Drug 1970-1991</v>
      </c>
      <c r="D13734" t="s">
        <v>19</v>
      </c>
      <c r="E13734">
        <v>804</v>
      </c>
      <c r="F13734">
        <v>54</v>
      </c>
      <c r="G13734">
        <v>10</v>
      </c>
      <c r="H13734">
        <v>87</v>
      </c>
      <c r="I13734">
        <v>86</v>
      </c>
      <c r="J13734">
        <v>2</v>
      </c>
      <c r="K13734">
        <v>5</v>
      </c>
      <c r="L13734">
        <v>3</v>
      </c>
      <c r="M13734">
        <v>0</v>
      </c>
      <c r="Q13734">
        <v>164</v>
      </c>
      <c r="R13734">
        <v>2.5</v>
      </c>
      <c r="X13734">
        <v>118</v>
      </c>
      <c r="Y13734">
        <v>0.23</v>
      </c>
      <c r="Z13734">
        <v>583</v>
      </c>
      <c r="AA13734">
        <f t="shared" si="428"/>
        <v>194.33333333333334</v>
      </c>
    </row>
    <row r="13735" spans="1:27" x14ac:dyDescent="0.25">
      <c r="A13735" t="s">
        <v>1522</v>
      </c>
      <c r="B13735">
        <v>1985</v>
      </c>
      <c r="C13735" t="str">
        <f t="shared" si="429"/>
        <v>Pre-Drug 1970-1991</v>
      </c>
      <c r="D13735" t="s">
        <v>18</v>
      </c>
      <c r="E13735">
        <v>804</v>
      </c>
      <c r="F13735">
        <v>73</v>
      </c>
      <c r="G13735">
        <v>19</v>
      </c>
      <c r="H13735">
        <v>49</v>
      </c>
      <c r="I13735">
        <v>150</v>
      </c>
      <c r="J13735">
        <v>10</v>
      </c>
      <c r="K13735">
        <v>10</v>
      </c>
      <c r="L13735">
        <v>3</v>
      </c>
      <c r="M13735">
        <v>3</v>
      </c>
      <c r="Q13735">
        <v>176</v>
      </c>
      <c r="R13735">
        <v>3.38</v>
      </c>
      <c r="X13735">
        <v>129</v>
      </c>
      <c r="Y13735">
        <v>0.23</v>
      </c>
      <c r="Z13735">
        <v>584</v>
      </c>
      <c r="AA13735">
        <f t="shared" si="428"/>
        <v>194.66666666666666</v>
      </c>
    </row>
    <row r="13736" spans="1:27" x14ac:dyDescent="0.25">
      <c r="A13736" t="s">
        <v>672</v>
      </c>
      <c r="B13736">
        <v>2008</v>
      </c>
      <c r="C13736" t="str">
        <f t="shared" si="429"/>
        <v>Post Drug Era 2007-2012</v>
      </c>
      <c r="D13736" t="s">
        <v>19</v>
      </c>
      <c r="E13736">
        <v>804</v>
      </c>
      <c r="F13736">
        <v>72</v>
      </c>
      <c r="G13736">
        <v>15</v>
      </c>
      <c r="H13736">
        <v>57</v>
      </c>
      <c r="I13736">
        <v>159</v>
      </c>
      <c r="J13736">
        <v>1</v>
      </c>
      <c r="K13736">
        <v>7</v>
      </c>
      <c r="L13736">
        <v>4</v>
      </c>
      <c r="M13736">
        <v>0</v>
      </c>
      <c r="Q13736">
        <v>182</v>
      </c>
      <c r="R13736">
        <v>3.32</v>
      </c>
      <c r="X13736">
        <v>94</v>
      </c>
      <c r="Z13736">
        <v>585</v>
      </c>
      <c r="AA13736">
        <f t="shared" si="428"/>
        <v>195</v>
      </c>
    </row>
    <row r="13737" spans="1:27" x14ac:dyDescent="0.25">
      <c r="A13737" t="s">
        <v>2963</v>
      </c>
      <c r="B13737">
        <v>1995</v>
      </c>
      <c r="C13737" t="str">
        <f t="shared" si="429"/>
        <v>Pre-Drug 1970-1991</v>
      </c>
      <c r="D13737" t="s">
        <v>19</v>
      </c>
      <c r="E13737">
        <v>804</v>
      </c>
      <c r="F13737">
        <v>64</v>
      </c>
      <c r="G13737">
        <v>22</v>
      </c>
      <c r="H13737">
        <v>68</v>
      </c>
      <c r="I13737">
        <v>119</v>
      </c>
      <c r="J13737">
        <v>0</v>
      </c>
      <c r="K13737">
        <v>11</v>
      </c>
      <c r="L13737">
        <v>9</v>
      </c>
      <c r="M13737">
        <v>0</v>
      </c>
      <c r="Q13737">
        <v>163</v>
      </c>
      <c r="R13737">
        <v>2.95</v>
      </c>
      <c r="X13737">
        <v>134</v>
      </c>
      <c r="Y13737">
        <v>0.22</v>
      </c>
      <c r="Z13737">
        <v>586</v>
      </c>
      <c r="AA13737">
        <f t="shared" si="428"/>
        <v>195.33333333333334</v>
      </c>
    </row>
    <row r="13738" spans="1:27" x14ac:dyDescent="0.25">
      <c r="A13738" t="s">
        <v>1406</v>
      </c>
      <c r="B13738">
        <v>1998</v>
      </c>
      <c r="C13738" t="str">
        <f t="shared" si="429"/>
        <v>Drug Era 1992-2006</v>
      </c>
      <c r="D13738" t="s">
        <v>18</v>
      </c>
      <c r="E13738">
        <v>804</v>
      </c>
      <c r="F13738">
        <v>88</v>
      </c>
      <c r="G13738">
        <v>23</v>
      </c>
      <c r="H13738">
        <v>53</v>
      </c>
      <c r="I13738">
        <v>115</v>
      </c>
      <c r="J13738">
        <v>2</v>
      </c>
      <c r="K13738">
        <v>2</v>
      </c>
      <c r="L13738">
        <v>8</v>
      </c>
      <c r="M13738">
        <v>2</v>
      </c>
      <c r="Q13738">
        <v>192</v>
      </c>
      <c r="R13738">
        <v>4.05</v>
      </c>
      <c r="X13738">
        <v>104</v>
      </c>
      <c r="Z13738">
        <v>586</v>
      </c>
      <c r="AA13738">
        <f t="shared" si="428"/>
        <v>195.33333333333334</v>
      </c>
    </row>
    <row r="13739" spans="1:27" x14ac:dyDescent="0.25">
      <c r="A13739" t="s">
        <v>3018</v>
      </c>
      <c r="B13739">
        <v>2004</v>
      </c>
      <c r="C13739" t="str">
        <f t="shared" si="429"/>
        <v>Drug Era 1992-2006</v>
      </c>
      <c r="D13739" t="s">
        <v>18</v>
      </c>
      <c r="E13739">
        <v>804</v>
      </c>
      <c r="F13739">
        <v>81</v>
      </c>
      <c r="G13739">
        <v>23</v>
      </c>
      <c r="H13739">
        <v>20</v>
      </c>
      <c r="I13739">
        <v>101</v>
      </c>
      <c r="J13739">
        <v>1</v>
      </c>
      <c r="K13739">
        <v>2</v>
      </c>
      <c r="L13739">
        <v>2</v>
      </c>
      <c r="M13739">
        <v>1</v>
      </c>
      <c r="Q13739">
        <v>203</v>
      </c>
      <c r="R13739">
        <v>3.73</v>
      </c>
      <c r="X13739">
        <v>64</v>
      </c>
      <c r="Y13739">
        <v>0.26</v>
      </c>
      <c r="Z13739">
        <v>587</v>
      </c>
      <c r="AA13739">
        <f t="shared" si="428"/>
        <v>195.66666666666666</v>
      </c>
    </row>
    <row r="13740" spans="1:27" x14ac:dyDescent="0.25">
      <c r="A13740" t="s">
        <v>2480</v>
      </c>
      <c r="B13740">
        <v>1983</v>
      </c>
      <c r="C13740" t="str">
        <f t="shared" si="429"/>
        <v>Pre-Drug 1970-1991</v>
      </c>
      <c r="D13740" t="s">
        <v>18</v>
      </c>
      <c r="E13740">
        <v>804</v>
      </c>
      <c r="F13740">
        <v>65</v>
      </c>
      <c r="G13740">
        <v>9</v>
      </c>
      <c r="H13740">
        <v>101</v>
      </c>
      <c r="I13740">
        <v>183</v>
      </c>
      <c r="J13740">
        <v>3</v>
      </c>
      <c r="K13740">
        <v>5</v>
      </c>
      <c r="L13740">
        <v>4</v>
      </c>
      <c r="M13740">
        <v>1</v>
      </c>
      <c r="Q13740">
        <v>134</v>
      </c>
      <c r="R13740">
        <v>2.98</v>
      </c>
      <c r="X13740">
        <v>80</v>
      </c>
      <c r="Y13740">
        <v>0.19</v>
      </c>
      <c r="Z13740">
        <v>589</v>
      </c>
      <c r="AA13740">
        <f t="shared" si="428"/>
        <v>196.33333333333334</v>
      </c>
    </row>
    <row r="13741" spans="1:27" x14ac:dyDescent="0.25">
      <c r="A13741" t="s">
        <v>1975</v>
      </c>
      <c r="B13741">
        <v>2006</v>
      </c>
      <c r="C13741" t="str">
        <f t="shared" si="429"/>
        <v>Drug Era 1992-2006</v>
      </c>
      <c r="D13741" t="s">
        <v>19</v>
      </c>
      <c r="E13741">
        <v>804</v>
      </c>
      <c r="F13741">
        <v>77</v>
      </c>
      <c r="G13741">
        <v>22</v>
      </c>
      <c r="H13741">
        <v>35</v>
      </c>
      <c r="I13741">
        <v>172</v>
      </c>
      <c r="J13741">
        <v>1</v>
      </c>
      <c r="K13741">
        <v>3</v>
      </c>
      <c r="L13741">
        <v>5</v>
      </c>
      <c r="M13741">
        <v>0</v>
      </c>
      <c r="Q13741">
        <v>184</v>
      </c>
      <c r="R13741">
        <v>3.51</v>
      </c>
      <c r="X13741">
        <v>96</v>
      </c>
      <c r="Z13741">
        <v>592</v>
      </c>
      <c r="AA13741">
        <f t="shared" si="428"/>
        <v>197.33333333333334</v>
      </c>
    </row>
    <row r="13742" spans="1:27" x14ac:dyDescent="0.25">
      <c r="A13742" t="s">
        <v>2899</v>
      </c>
      <c r="B13742">
        <v>1995</v>
      </c>
      <c r="C13742" t="str">
        <f t="shared" si="429"/>
        <v>Pre-Drug 1970-1991</v>
      </c>
      <c r="D13742" t="s">
        <v>18</v>
      </c>
      <c r="E13742">
        <v>804</v>
      </c>
      <c r="F13742">
        <v>67</v>
      </c>
      <c r="G13742">
        <v>17</v>
      </c>
      <c r="H13742">
        <v>51</v>
      </c>
      <c r="I13742">
        <v>150</v>
      </c>
      <c r="J13742">
        <v>5</v>
      </c>
      <c r="K13742">
        <v>1</v>
      </c>
      <c r="L13742">
        <v>1</v>
      </c>
      <c r="M13742">
        <v>3</v>
      </c>
      <c r="Q13742">
        <v>168</v>
      </c>
      <c r="R13742">
        <v>3.05</v>
      </c>
      <c r="X13742">
        <v>92</v>
      </c>
      <c r="Y13742">
        <v>0.22</v>
      </c>
      <c r="Z13742">
        <v>593</v>
      </c>
      <c r="AA13742">
        <f t="shared" si="428"/>
        <v>197.66666666666666</v>
      </c>
    </row>
    <row r="13743" spans="1:27" x14ac:dyDescent="0.25">
      <c r="A13743" t="s">
        <v>1378</v>
      </c>
      <c r="B13743">
        <v>2012</v>
      </c>
      <c r="C13743" t="str">
        <f t="shared" si="429"/>
        <v>Post Drug Era 2007-2012</v>
      </c>
      <c r="D13743" t="s">
        <v>19</v>
      </c>
      <c r="E13743">
        <v>805</v>
      </c>
      <c r="F13743">
        <v>106</v>
      </c>
      <c r="G13743">
        <v>25</v>
      </c>
      <c r="H13743">
        <v>95</v>
      </c>
      <c r="I13743">
        <v>143</v>
      </c>
      <c r="J13743">
        <v>3</v>
      </c>
      <c r="K13743">
        <v>16</v>
      </c>
      <c r="L13743">
        <v>8</v>
      </c>
      <c r="M13743">
        <v>1</v>
      </c>
      <c r="Q13743">
        <v>190</v>
      </c>
      <c r="R13743">
        <v>5.4</v>
      </c>
      <c r="X13743">
        <v>74</v>
      </c>
      <c r="Z13743">
        <v>530</v>
      </c>
      <c r="AA13743">
        <f t="shared" si="428"/>
        <v>176.66666666666666</v>
      </c>
    </row>
    <row r="13744" spans="1:27" x14ac:dyDescent="0.25">
      <c r="A13744" t="s">
        <v>429</v>
      </c>
      <c r="B13744">
        <v>2006</v>
      </c>
      <c r="C13744" t="str">
        <f t="shared" si="429"/>
        <v>Drug Era 1992-2006</v>
      </c>
      <c r="D13744" t="s">
        <v>19</v>
      </c>
      <c r="E13744">
        <v>805</v>
      </c>
      <c r="F13744">
        <v>97</v>
      </c>
      <c r="G13744">
        <v>26</v>
      </c>
      <c r="H13744">
        <v>38</v>
      </c>
      <c r="I13744">
        <v>88</v>
      </c>
      <c r="J13744">
        <v>3</v>
      </c>
      <c r="K13744">
        <v>2</v>
      </c>
      <c r="L13744">
        <v>6</v>
      </c>
      <c r="M13744">
        <v>0</v>
      </c>
      <c r="Q13744">
        <v>232</v>
      </c>
      <c r="R13744">
        <v>4.88</v>
      </c>
      <c r="X13744">
        <v>130</v>
      </c>
      <c r="Z13744">
        <v>537</v>
      </c>
      <c r="AA13744">
        <f t="shared" si="428"/>
        <v>179</v>
      </c>
    </row>
    <row r="13745" spans="1:27" x14ac:dyDescent="0.25">
      <c r="A13745" t="s">
        <v>2509</v>
      </c>
      <c r="B13745">
        <v>2000</v>
      </c>
      <c r="C13745" t="str">
        <f t="shared" si="429"/>
        <v>Drug Era 1992-2006</v>
      </c>
      <c r="D13745" t="s">
        <v>18</v>
      </c>
      <c r="E13745">
        <v>805</v>
      </c>
      <c r="F13745">
        <v>108</v>
      </c>
      <c r="G13745">
        <v>32</v>
      </c>
      <c r="H13745">
        <v>76</v>
      </c>
      <c r="I13745">
        <v>123</v>
      </c>
      <c r="J13745">
        <v>4</v>
      </c>
      <c r="K13745">
        <v>4</v>
      </c>
      <c r="L13745">
        <v>4</v>
      </c>
      <c r="M13745">
        <v>0</v>
      </c>
      <c r="Q13745">
        <v>197</v>
      </c>
      <c r="R13745">
        <v>5.34</v>
      </c>
      <c r="X13745">
        <v>91</v>
      </c>
      <c r="Y13745">
        <v>0</v>
      </c>
      <c r="Z13745">
        <v>546</v>
      </c>
      <c r="AA13745">
        <f t="shared" si="428"/>
        <v>182</v>
      </c>
    </row>
    <row r="13746" spans="1:27" x14ac:dyDescent="0.25">
      <c r="A13746" t="s">
        <v>1584</v>
      </c>
      <c r="B13746">
        <v>1995</v>
      </c>
      <c r="C13746" t="str">
        <f t="shared" si="429"/>
        <v>Pre-Drug 1970-1991</v>
      </c>
      <c r="D13746" t="s">
        <v>19</v>
      </c>
      <c r="E13746">
        <v>805</v>
      </c>
      <c r="F13746">
        <v>74</v>
      </c>
      <c r="G13746">
        <v>15</v>
      </c>
      <c r="H13746">
        <v>108</v>
      </c>
      <c r="I13746">
        <v>153</v>
      </c>
      <c r="J13746">
        <v>1</v>
      </c>
      <c r="K13746">
        <v>14</v>
      </c>
      <c r="L13746">
        <v>6</v>
      </c>
      <c r="M13746">
        <v>0</v>
      </c>
      <c r="Q13746">
        <v>162</v>
      </c>
      <c r="R13746">
        <v>3.64</v>
      </c>
      <c r="X13746">
        <v>102</v>
      </c>
      <c r="Y13746">
        <v>0.23</v>
      </c>
      <c r="Z13746">
        <v>549</v>
      </c>
      <c r="AA13746">
        <f t="shared" si="428"/>
        <v>183</v>
      </c>
    </row>
    <row r="13747" spans="1:27" x14ac:dyDescent="0.25">
      <c r="A13747" t="s">
        <v>2067</v>
      </c>
      <c r="B13747">
        <v>1998</v>
      </c>
      <c r="C13747" t="str">
        <f t="shared" si="429"/>
        <v>Drug Era 1992-2006</v>
      </c>
      <c r="D13747" t="s">
        <v>19</v>
      </c>
      <c r="E13747">
        <v>805</v>
      </c>
      <c r="F13747">
        <v>82</v>
      </c>
      <c r="G13747">
        <v>19</v>
      </c>
      <c r="H13747">
        <v>91</v>
      </c>
      <c r="I13747">
        <v>112</v>
      </c>
      <c r="J13747">
        <v>1</v>
      </c>
      <c r="K13747">
        <v>5</v>
      </c>
      <c r="L13747">
        <v>5</v>
      </c>
      <c r="M13747">
        <v>0</v>
      </c>
      <c r="Q13747">
        <v>189</v>
      </c>
      <c r="R13747">
        <v>4.03</v>
      </c>
      <c r="X13747">
        <v>78</v>
      </c>
      <c r="Z13747">
        <v>549</v>
      </c>
      <c r="AA13747">
        <f t="shared" si="428"/>
        <v>183</v>
      </c>
    </row>
    <row r="13748" spans="1:27" x14ac:dyDescent="0.25">
      <c r="A13748" t="s">
        <v>2530</v>
      </c>
      <c r="B13748">
        <v>2009</v>
      </c>
      <c r="C13748" t="str">
        <f t="shared" si="429"/>
        <v>Post Drug Era 2007-2012</v>
      </c>
      <c r="D13748" t="s">
        <v>19</v>
      </c>
      <c r="E13748">
        <v>805</v>
      </c>
      <c r="F13748">
        <v>95</v>
      </c>
      <c r="G13748">
        <v>29</v>
      </c>
      <c r="H13748">
        <v>64</v>
      </c>
      <c r="I13748">
        <v>101</v>
      </c>
      <c r="J13748">
        <v>2</v>
      </c>
      <c r="K13748">
        <v>5</v>
      </c>
      <c r="L13748">
        <v>6</v>
      </c>
      <c r="M13748">
        <v>1</v>
      </c>
      <c r="Q13748">
        <v>202</v>
      </c>
      <c r="R13748">
        <v>4.5999999999999996</v>
      </c>
      <c r="X13748">
        <v>87</v>
      </c>
      <c r="Z13748">
        <v>558</v>
      </c>
      <c r="AA13748">
        <f t="shared" si="428"/>
        <v>186</v>
      </c>
    </row>
    <row r="13749" spans="1:27" x14ac:dyDescent="0.25">
      <c r="A13749" t="s">
        <v>588</v>
      </c>
      <c r="B13749">
        <v>1997</v>
      </c>
      <c r="C13749" t="str">
        <f t="shared" si="429"/>
        <v>Drug Era 1992-2006</v>
      </c>
      <c r="D13749" t="s">
        <v>19</v>
      </c>
      <c r="E13749">
        <v>805</v>
      </c>
      <c r="F13749">
        <v>61</v>
      </c>
      <c r="G13749">
        <v>17</v>
      </c>
      <c r="H13749">
        <v>86</v>
      </c>
      <c r="I13749">
        <v>222</v>
      </c>
      <c r="J13749">
        <v>2</v>
      </c>
      <c r="K13749">
        <v>14</v>
      </c>
      <c r="L13749">
        <v>4</v>
      </c>
      <c r="M13749">
        <v>2</v>
      </c>
      <c r="Q13749">
        <v>155</v>
      </c>
      <c r="R13749">
        <v>2.82</v>
      </c>
      <c r="X13749">
        <v>126</v>
      </c>
      <c r="Y13749">
        <v>0.21</v>
      </c>
      <c r="Z13749">
        <v>585</v>
      </c>
      <c r="AA13749">
        <f t="shared" si="428"/>
        <v>195</v>
      </c>
    </row>
    <row r="13750" spans="1:27" x14ac:dyDescent="0.25">
      <c r="A13750" t="s">
        <v>3159</v>
      </c>
      <c r="B13750">
        <v>2012</v>
      </c>
      <c r="C13750" t="str">
        <f t="shared" si="429"/>
        <v>Post Drug Era 2007-2012</v>
      </c>
      <c r="D13750" t="s">
        <v>18</v>
      </c>
      <c r="E13750">
        <v>805</v>
      </c>
      <c r="F13750">
        <v>64</v>
      </c>
      <c r="G13750">
        <v>18</v>
      </c>
      <c r="H13750">
        <v>43</v>
      </c>
      <c r="I13750">
        <v>153</v>
      </c>
      <c r="J13750">
        <v>2</v>
      </c>
      <c r="K13750">
        <v>3</v>
      </c>
      <c r="L13750">
        <v>8</v>
      </c>
      <c r="M13750">
        <v>0</v>
      </c>
      <c r="Q13750">
        <v>186</v>
      </c>
      <c r="R13750">
        <v>2.94</v>
      </c>
      <c r="X13750">
        <v>106</v>
      </c>
      <c r="Z13750">
        <v>587</v>
      </c>
      <c r="AA13750">
        <f t="shared" si="428"/>
        <v>195.66666666666666</v>
      </c>
    </row>
    <row r="13751" spans="1:27" x14ac:dyDescent="0.25">
      <c r="A13751" t="s">
        <v>2181</v>
      </c>
      <c r="B13751">
        <v>2004</v>
      </c>
      <c r="C13751" t="str">
        <f t="shared" si="429"/>
        <v>Drug Era 1992-2006</v>
      </c>
      <c r="D13751" t="s">
        <v>18</v>
      </c>
      <c r="E13751">
        <v>805</v>
      </c>
      <c r="F13751">
        <v>65</v>
      </c>
      <c r="G13751">
        <v>22</v>
      </c>
      <c r="H13751">
        <v>81</v>
      </c>
      <c r="I13751">
        <v>239</v>
      </c>
      <c r="J13751">
        <v>2</v>
      </c>
      <c r="K13751">
        <v>2</v>
      </c>
      <c r="L13751">
        <v>9</v>
      </c>
      <c r="M13751">
        <v>1</v>
      </c>
      <c r="Q13751">
        <v>145</v>
      </c>
      <c r="R13751">
        <v>2.98</v>
      </c>
      <c r="X13751">
        <v>93</v>
      </c>
      <c r="Y13751">
        <v>0.2</v>
      </c>
      <c r="Z13751">
        <v>588</v>
      </c>
      <c r="AA13751">
        <f t="shared" si="428"/>
        <v>196</v>
      </c>
    </row>
    <row r="13752" spans="1:27" x14ac:dyDescent="0.25">
      <c r="A13752" t="s">
        <v>3081</v>
      </c>
      <c r="B13752">
        <v>1970</v>
      </c>
      <c r="C13752" t="str">
        <f t="shared" si="429"/>
        <v>Pre-Drug 1970-1991</v>
      </c>
      <c r="D13752" t="s">
        <v>18</v>
      </c>
      <c r="E13752">
        <v>806</v>
      </c>
      <c r="F13752">
        <v>80</v>
      </c>
      <c r="G13752">
        <v>15</v>
      </c>
      <c r="H13752">
        <v>66</v>
      </c>
      <c r="I13752">
        <v>94</v>
      </c>
      <c r="J13752">
        <v>4</v>
      </c>
      <c r="K13752">
        <v>15</v>
      </c>
      <c r="L13752">
        <v>7</v>
      </c>
      <c r="M13752">
        <v>1</v>
      </c>
      <c r="Q13752">
        <v>188</v>
      </c>
      <c r="R13752">
        <v>3.91</v>
      </c>
      <c r="X13752">
        <v>104</v>
      </c>
      <c r="Y13752">
        <v>0.25</v>
      </c>
      <c r="Z13752">
        <v>553</v>
      </c>
      <c r="AA13752">
        <f t="shared" si="428"/>
        <v>184.33333333333334</v>
      </c>
    </row>
    <row r="13753" spans="1:27" x14ac:dyDescent="0.25">
      <c r="A13753" t="s">
        <v>2461</v>
      </c>
      <c r="B13753">
        <v>1998</v>
      </c>
      <c r="C13753" t="str">
        <f t="shared" si="429"/>
        <v>Drug Era 1992-2006</v>
      </c>
      <c r="D13753" t="s">
        <v>18</v>
      </c>
      <c r="E13753">
        <v>806</v>
      </c>
      <c r="F13753">
        <v>91</v>
      </c>
      <c r="G13753">
        <v>27</v>
      </c>
      <c r="H13753">
        <v>57</v>
      </c>
      <c r="I13753">
        <v>102</v>
      </c>
      <c r="J13753">
        <v>3</v>
      </c>
      <c r="K13753">
        <v>6</v>
      </c>
      <c r="L13753">
        <v>7</v>
      </c>
      <c r="M13753">
        <v>0</v>
      </c>
      <c r="Q13753">
        <v>193</v>
      </c>
      <c r="R13753">
        <v>4.3600000000000003</v>
      </c>
      <c r="X13753">
        <v>88</v>
      </c>
      <c r="Z13753">
        <v>563</v>
      </c>
      <c r="AA13753">
        <f t="shared" si="428"/>
        <v>187.66666666666666</v>
      </c>
    </row>
    <row r="13754" spans="1:27" x14ac:dyDescent="0.25">
      <c r="A13754" t="s">
        <v>2586</v>
      </c>
      <c r="B13754">
        <v>2003</v>
      </c>
      <c r="C13754" t="str">
        <f t="shared" si="429"/>
        <v>Drug Era 1992-2006</v>
      </c>
      <c r="D13754" t="s">
        <v>18</v>
      </c>
      <c r="E13754">
        <v>806</v>
      </c>
      <c r="F13754">
        <v>80</v>
      </c>
      <c r="G13754">
        <v>18</v>
      </c>
      <c r="H13754">
        <v>46</v>
      </c>
      <c r="I13754">
        <v>110</v>
      </c>
      <c r="J13754">
        <v>11</v>
      </c>
      <c r="K13754">
        <v>2</v>
      </c>
      <c r="L13754">
        <v>6</v>
      </c>
      <c r="M13754">
        <v>0</v>
      </c>
      <c r="Q13754">
        <v>193</v>
      </c>
      <c r="R13754">
        <v>3.82</v>
      </c>
      <c r="X13754">
        <v>96</v>
      </c>
      <c r="Y13754">
        <v>0.26</v>
      </c>
      <c r="Z13754">
        <v>565</v>
      </c>
      <c r="AA13754">
        <f t="shared" si="428"/>
        <v>188.33333333333334</v>
      </c>
    </row>
    <row r="13755" spans="1:27" x14ac:dyDescent="0.25">
      <c r="A13755" t="s">
        <v>900</v>
      </c>
      <c r="B13755">
        <v>1974</v>
      </c>
      <c r="C13755" t="str">
        <f t="shared" si="429"/>
        <v>Pre-Drug 1970-1991</v>
      </c>
      <c r="D13755" t="s">
        <v>19</v>
      </c>
      <c r="E13755">
        <v>806</v>
      </c>
      <c r="F13755">
        <v>59</v>
      </c>
      <c r="G13755">
        <v>8</v>
      </c>
      <c r="H13755">
        <v>63</v>
      </c>
      <c r="I13755">
        <v>53</v>
      </c>
      <c r="J13755">
        <v>10</v>
      </c>
      <c r="K13755">
        <v>10</v>
      </c>
      <c r="L13755">
        <v>0</v>
      </c>
      <c r="M13755">
        <v>0</v>
      </c>
      <c r="Q13755">
        <v>189</v>
      </c>
      <c r="R13755">
        <v>2.79</v>
      </c>
      <c r="X13755">
        <v>65</v>
      </c>
      <c r="Y13755">
        <v>0.26</v>
      </c>
      <c r="Z13755">
        <v>570</v>
      </c>
      <c r="AA13755">
        <f t="shared" si="428"/>
        <v>190</v>
      </c>
    </row>
    <row r="13756" spans="1:27" x14ac:dyDescent="0.25">
      <c r="A13756" t="s">
        <v>1623</v>
      </c>
      <c r="B13756">
        <v>2010</v>
      </c>
      <c r="C13756" t="str">
        <f t="shared" si="429"/>
        <v>Post Drug Era 2007-2012</v>
      </c>
      <c r="D13756" t="s">
        <v>19</v>
      </c>
      <c r="E13756">
        <v>806</v>
      </c>
      <c r="F13756">
        <v>77</v>
      </c>
      <c r="G13756">
        <v>9</v>
      </c>
      <c r="H13756">
        <v>58</v>
      </c>
      <c r="I13756">
        <v>201</v>
      </c>
      <c r="J13756">
        <v>0</v>
      </c>
      <c r="K13756">
        <v>10</v>
      </c>
      <c r="L13756">
        <v>10</v>
      </c>
      <c r="M13756">
        <v>1</v>
      </c>
      <c r="Q13756">
        <v>184</v>
      </c>
      <c r="R13756">
        <v>3.62</v>
      </c>
      <c r="X13756">
        <v>105</v>
      </c>
      <c r="Z13756">
        <v>575</v>
      </c>
      <c r="AA13756">
        <f t="shared" si="428"/>
        <v>191.66666666666666</v>
      </c>
    </row>
    <row r="13757" spans="1:27" x14ac:dyDescent="0.25">
      <c r="A13757" t="s">
        <v>2060</v>
      </c>
      <c r="B13757">
        <v>2002</v>
      </c>
      <c r="C13757" t="str">
        <f t="shared" si="429"/>
        <v>Drug Era 1992-2006</v>
      </c>
      <c r="D13757" t="s">
        <v>18</v>
      </c>
      <c r="E13757">
        <v>806</v>
      </c>
      <c r="F13757">
        <v>68</v>
      </c>
      <c r="G13757">
        <v>19</v>
      </c>
      <c r="H13757">
        <v>45</v>
      </c>
      <c r="I13757">
        <v>118</v>
      </c>
      <c r="J13757">
        <v>7</v>
      </c>
      <c r="K13757">
        <v>2</v>
      </c>
      <c r="L13757">
        <v>7</v>
      </c>
      <c r="M13757">
        <v>1</v>
      </c>
      <c r="Q13757">
        <v>194</v>
      </c>
      <c r="R13757">
        <v>3.18</v>
      </c>
      <c r="X13757">
        <v>92</v>
      </c>
      <c r="Z13757">
        <v>578</v>
      </c>
      <c r="AA13757">
        <f t="shared" si="428"/>
        <v>192.66666666666666</v>
      </c>
    </row>
    <row r="13758" spans="1:27" x14ac:dyDescent="0.25">
      <c r="A13758" t="s">
        <v>1406</v>
      </c>
      <c r="B13758">
        <v>1997</v>
      </c>
      <c r="C13758" t="str">
        <f t="shared" si="429"/>
        <v>Drug Era 1992-2006</v>
      </c>
      <c r="D13758" t="s">
        <v>18</v>
      </c>
      <c r="E13758">
        <v>806</v>
      </c>
      <c r="F13758">
        <v>78</v>
      </c>
      <c r="G13758">
        <v>24</v>
      </c>
      <c r="H13758">
        <v>63</v>
      </c>
      <c r="I13758">
        <v>125</v>
      </c>
      <c r="J13758">
        <v>3</v>
      </c>
      <c r="K13758">
        <v>3</v>
      </c>
      <c r="L13758">
        <v>2</v>
      </c>
      <c r="M13758">
        <v>1</v>
      </c>
      <c r="Q13758">
        <v>177</v>
      </c>
      <c r="R13758">
        <v>3.63</v>
      </c>
      <c r="X13758">
        <v>96</v>
      </c>
      <c r="Y13758">
        <v>0.24</v>
      </c>
      <c r="Z13758">
        <v>580</v>
      </c>
      <c r="AA13758">
        <f t="shared" si="428"/>
        <v>193.33333333333334</v>
      </c>
    </row>
    <row r="13759" spans="1:27" x14ac:dyDescent="0.25">
      <c r="A13759" t="s">
        <v>1237</v>
      </c>
      <c r="B13759">
        <v>1991</v>
      </c>
      <c r="C13759" t="str">
        <f t="shared" si="429"/>
        <v>Pre-Drug 1970-1991</v>
      </c>
      <c r="D13759" t="s">
        <v>19</v>
      </c>
      <c r="E13759">
        <v>806</v>
      </c>
      <c r="F13759">
        <v>93</v>
      </c>
      <c r="G13759">
        <v>23</v>
      </c>
      <c r="H13759">
        <v>57</v>
      </c>
      <c r="I13759">
        <v>71</v>
      </c>
      <c r="J13759">
        <v>1</v>
      </c>
      <c r="K13759">
        <v>1</v>
      </c>
      <c r="L13759">
        <v>2</v>
      </c>
      <c r="M13759">
        <v>0</v>
      </c>
      <c r="Q13759">
        <v>196</v>
      </c>
      <c r="R13759">
        <v>4.3099999999999996</v>
      </c>
      <c r="X13759">
        <v>100</v>
      </c>
      <c r="Y13759">
        <v>0.26</v>
      </c>
      <c r="Z13759">
        <v>582</v>
      </c>
      <c r="AA13759">
        <f t="shared" si="428"/>
        <v>194</v>
      </c>
    </row>
    <row r="13760" spans="1:27" x14ac:dyDescent="0.25">
      <c r="A13760" t="s">
        <v>1937</v>
      </c>
      <c r="B13760">
        <v>1979</v>
      </c>
      <c r="C13760" t="str">
        <f t="shared" si="429"/>
        <v>Pre-Drug 1970-1991</v>
      </c>
      <c r="D13760" t="s">
        <v>19</v>
      </c>
      <c r="E13760">
        <v>806</v>
      </c>
      <c r="F13760">
        <v>72</v>
      </c>
      <c r="G13760">
        <v>19</v>
      </c>
      <c r="H13760">
        <v>59</v>
      </c>
      <c r="I13760">
        <v>113</v>
      </c>
      <c r="J13760">
        <v>4</v>
      </c>
      <c r="K13760">
        <v>9</v>
      </c>
      <c r="L13760">
        <v>4</v>
      </c>
      <c r="M13760">
        <v>1</v>
      </c>
      <c r="Q13760">
        <v>179</v>
      </c>
      <c r="R13760">
        <v>3.28</v>
      </c>
      <c r="X13760">
        <v>90</v>
      </c>
      <c r="Y13760">
        <v>0.24</v>
      </c>
      <c r="Z13760">
        <v>593</v>
      </c>
      <c r="AA13760">
        <f t="shared" si="428"/>
        <v>197.66666666666666</v>
      </c>
    </row>
    <row r="13761" spans="1:27" x14ac:dyDescent="0.25">
      <c r="A13761" t="s">
        <v>2646</v>
      </c>
      <c r="B13761">
        <v>1986</v>
      </c>
      <c r="C13761" t="str">
        <f t="shared" si="429"/>
        <v>Pre-Drug 1970-1991</v>
      </c>
      <c r="D13761" t="s">
        <v>18</v>
      </c>
      <c r="E13761">
        <v>807</v>
      </c>
      <c r="F13761">
        <v>82</v>
      </c>
      <c r="G13761">
        <v>15</v>
      </c>
      <c r="H13761">
        <v>63</v>
      </c>
      <c r="I13761">
        <v>105</v>
      </c>
      <c r="J13761">
        <v>6</v>
      </c>
      <c r="K13761">
        <v>4</v>
      </c>
      <c r="L13761">
        <v>6</v>
      </c>
      <c r="M13761">
        <v>2</v>
      </c>
      <c r="Q13761">
        <v>182</v>
      </c>
      <c r="R13761">
        <v>3.94</v>
      </c>
      <c r="X13761">
        <v>93</v>
      </c>
      <c r="Y13761">
        <v>0.25</v>
      </c>
      <c r="Z13761">
        <v>562</v>
      </c>
      <c r="AA13761">
        <f t="shared" si="428"/>
        <v>187.33333333333334</v>
      </c>
    </row>
    <row r="13762" spans="1:27" x14ac:dyDescent="0.25">
      <c r="A13762" t="s">
        <v>70</v>
      </c>
      <c r="B13762">
        <v>2012</v>
      </c>
      <c r="C13762" t="str">
        <f t="shared" si="429"/>
        <v>Post Drug Era 2007-2012</v>
      </c>
      <c r="D13762" t="s">
        <v>19</v>
      </c>
      <c r="E13762">
        <v>807</v>
      </c>
      <c r="F13762">
        <v>101</v>
      </c>
      <c r="G13762">
        <v>29</v>
      </c>
      <c r="H13762">
        <v>54</v>
      </c>
      <c r="I13762">
        <v>79</v>
      </c>
      <c r="J13762">
        <v>2</v>
      </c>
      <c r="K13762">
        <v>3</v>
      </c>
      <c r="L13762">
        <v>3</v>
      </c>
      <c r="M13762">
        <v>1</v>
      </c>
      <c r="Q13762">
        <v>216</v>
      </c>
      <c r="R13762">
        <v>4.8499999999999996</v>
      </c>
      <c r="X13762">
        <v>87</v>
      </c>
      <c r="Z13762">
        <v>562</v>
      </c>
      <c r="AA13762">
        <f t="shared" ref="AA13762:AA13825" si="430">Z13762/3</f>
        <v>187.33333333333334</v>
      </c>
    </row>
    <row r="13763" spans="1:27" x14ac:dyDescent="0.25">
      <c r="A13763" t="s">
        <v>581</v>
      </c>
      <c r="B13763">
        <v>2000</v>
      </c>
      <c r="C13763" t="str">
        <f t="shared" ref="C13763:C13826" si="431">IF(B13763&lt;1997,"Pre-Drug 1970-1991",IF(B13763&lt;=2006,"Drug Era 1992-2006","Post Drug Era 2007-2012"))</f>
        <v>Drug Era 1992-2006</v>
      </c>
      <c r="D13763" t="s">
        <v>19</v>
      </c>
      <c r="E13763">
        <v>807</v>
      </c>
      <c r="F13763">
        <v>81</v>
      </c>
      <c r="G13763">
        <v>21</v>
      </c>
      <c r="H13763">
        <v>98</v>
      </c>
      <c r="I13763">
        <v>212</v>
      </c>
      <c r="J13763">
        <v>4</v>
      </c>
      <c r="K13763">
        <v>4</v>
      </c>
      <c r="L13763">
        <v>4</v>
      </c>
      <c r="M13763">
        <v>0</v>
      </c>
      <c r="Q13763">
        <v>163</v>
      </c>
      <c r="R13763">
        <v>3.88</v>
      </c>
      <c r="X13763">
        <v>90</v>
      </c>
      <c r="Y13763">
        <v>0</v>
      </c>
      <c r="Z13763">
        <v>564</v>
      </c>
      <c r="AA13763">
        <f t="shared" si="430"/>
        <v>188</v>
      </c>
    </row>
    <row r="13764" spans="1:27" x14ac:dyDescent="0.25">
      <c r="A13764" t="s">
        <v>1781</v>
      </c>
      <c r="B13764">
        <v>1985</v>
      </c>
      <c r="C13764" t="str">
        <f t="shared" si="431"/>
        <v>Pre-Drug 1970-1991</v>
      </c>
      <c r="D13764" t="s">
        <v>19</v>
      </c>
      <c r="E13764">
        <v>807</v>
      </c>
      <c r="F13764">
        <v>99</v>
      </c>
      <c r="G13764">
        <v>23</v>
      </c>
      <c r="H13764">
        <v>64</v>
      </c>
      <c r="I13764">
        <v>102</v>
      </c>
      <c r="J13764">
        <v>1</v>
      </c>
      <c r="K13764">
        <v>5</v>
      </c>
      <c r="L13764">
        <v>4</v>
      </c>
      <c r="M13764">
        <v>0</v>
      </c>
      <c r="Q13764">
        <v>189</v>
      </c>
      <c r="R13764">
        <v>4.7</v>
      </c>
      <c r="X13764">
        <v>76</v>
      </c>
      <c r="Y13764">
        <v>0.25</v>
      </c>
      <c r="Z13764">
        <v>569</v>
      </c>
      <c r="AA13764">
        <f t="shared" si="430"/>
        <v>189.66666666666666</v>
      </c>
    </row>
    <row r="13765" spans="1:27" x14ac:dyDescent="0.25">
      <c r="A13765" t="s">
        <v>346</v>
      </c>
      <c r="B13765">
        <v>1974</v>
      </c>
      <c r="C13765" t="str">
        <f t="shared" si="431"/>
        <v>Pre-Drug 1970-1991</v>
      </c>
      <c r="D13765" t="s">
        <v>18</v>
      </c>
      <c r="E13765">
        <v>807</v>
      </c>
      <c r="F13765">
        <v>70</v>
      </c>
      <c r="G13765">
        <v>9</v>
      </c>
      <c r="H13765">
        <v>52</v>
      </c>
      <c r="I13765">
        <v>96</v>
      </c>
      <c r="J13765">
        <v>9</v>
      </c>
      <c r="K13765">
        <v>4</v>
      </c>
      <c r="L13765">
        <v>2</v>
      </c>
      <c r="M13765">
        <v>2</v>
      </c>
      <c r="Q13765">
        <v>192</v>
      </c>
      <c r="R13765">
        <v>3.3</v>
      </c>
      <c r="X13765">
        <v>73</v>
      </c>
      <c r="Y13765">
        <v>0.25</v>
      </c>
      <c r="Z13765">
        <v>573</v>
      </c>
      <c r="AA13765">
        <f t="shared" si="430"/>
        <v>191</v>
      </c>
    </row>
    <row r="13766" spans="1:27" x14ac:dyDescent="0.25">
      <c r="A13766" t="s">
        <v>2155</v>
      </c>
      <c r="B13766">
        <v>1978</v>
      </c>
      <c r="C13766" t="str">
        <f t="shared" si="431"/>
        <v>Pre-Drug 1970-1991</v>
      </c>
      <c r="D13766" t="s">
        <v>19</v>
      </c>
      <c r="E13766">
        <v>807</v>
      </c>
      <c r="F13766">
        <v>82</v>
      </c>
      <c r="G13766">
        <v>13</v>
      </c>
      <c r="H13766">
        <v>63</v>
      </c>
      <c r="I13766">
        <v>96</v>
      </c>
      <c r="J13766">
        <v>5</v>
      </c>
      <c r="K13766">
        <v>3</v>
      </c>
      <c r="L13766">
        <v>8</v>
      </c>
      <c r="M13766">
        <v>3</v>
      </c>
      <c r="Q13766">
        <v>179</v>
      </c>
      <c r="R13766">
        <v>3.86</v>
      </c>
      <c r="X13766">
        <v>97</v>
      </c>
      <c r="Y13766">
        <v>0.24</v>
      </c>
      <c r="Z13766">
        <v>573</v>
      </c>
      <c r="AA13766">
        <f t="shared" si="430"/>
        <v>191</v>
      </c>
    </row>
    <row r="13767" spans="1:27" x14ac:dyDescent="0.25">
      <c r="A13767" t="s">
        <v>3016</v>
      </c>
      <c r="B13767">
        <v>2008</v>
      </c>
      <c r="C13767" t="str">
        <f t="shared" si="431"/>
        <v>Post Drug Era 2007-2012</v>
      </c>
      <c r="D13767" t="s">
        <v>18</v>
      </c>
      <c r="E13767">
        <v>807</v>
      </c>
      <c r="F13767">
        <v>79</v>
      </c>
      <c r="G13767">
        <v>25</v>
      </c>
      <c r="H13767">
        <v>62</v>
      </c>
      <c r="I13767">
        <v>134</v>
      </c>
      <c r="J13767">
        <v>1</v>
      </c>
      <c r="K13767">
        <v>7</v>
      </c>
      <c r="L13767">
        <v>7</v>
      </c>
      <c r="M13767">
        <v>1</v>
      </c>
      <c r="Q13767">
        <v>178</v>
      </c>
      <c r="R13767">
        <v>3.71</v>
      </c>
      <c r="X13767">
        <v>104</v>
      </c>
      <c r="Z13767">
        <v>575</v>
      </c>
      <c r="AA13767">
        <f t="shared" si="430"/>
        <v>191.66666666666666</v>
      </c>
    </row>
    <row r="13768" spans="1:27" x14ac:dyDescent="0.25">
      <c r="A13768" t="s">
        <v>1185</v>
      </c>
      <c r="B13768">
        <v>1987</v>
      </c>
      <c r="C13768" t="str">
        <f t="shared" si="431"/>
        <v>Pre-Drug 1970-1991</v>
      </c>
      <c r="D13768" t="s">
        <v>18</v>
      </c>
      <c r="E13768">
        <v>807</v>
      </c>
      <c r="F13768">
        <v>97</v>
      </c>
      <c r="G13768">
        <v>25</v>
      </c>
      <c r="H13768">
        <v>37</v>
      </c>
      <c r="I13768">
        <v>105</v>
      </c>
      <c r="J13768">
        <v>3</v>
      </c>
      <c r="K13768">
        <v>2</v>
      </c>
      <c r="L13768">
        <v>3</v>
      </c>
      <c r="M13768">
        <v>5</v>
      </c>
      <c r="Q13768">
        <v>207</v>
      </c>
      <c r="R13768">
        <v>4.5199999999999996</v>
      </c>
      <c r="X13768">
        <v>59</v>
      </c>
      <c r="Y13768">
        <v>0.27</v>
      </c>
      <c r="Z13768">
        <v>580</v>
      </c>
      <c r="AA13768">
        <f t="shared" si="430"/>
        <v>193.33333333333334</v>
      </c>
    </row>
    <row r="13769" spans="1:27" x14ac:dyDescent="0.25">
      <c r="A13769" t="s">
        <v>1866</v>
      </c>
      <c r="B13769">
        <v>2012</v>
      </c>
      <c r="C13769" t="str">
        <f t="shared" si="431"/>
        <v>Post Drug Era 2007-2012</v>
      </c>
      <c r="D13769" t="s">
        <v>18</v>
      </c>
      <c r="E13769">
        <v>807</v>
      </c>
      <c r="F13769">
        <v>72</v>
      </c>
      <c r="G13769">
        <v>14</v>
      </c>
      <c r="H13769">
        <v>37</v>
      </c>
      <c r="I13769">
        <v>144</v>
      </c>
      <c r="J13769">
        <v>0</v>
      </c>
      <c r="K13769">
        <v>6</v>
      </c>
      <c r="L13769">
        <v>2</v>
      </c>
      <c r="M13769">
        <v>1</v>
      </c>
      <c r="Q13769">
        <v>193</v>
      </c>
      <c r="R13769">
        <v>3.33</v>
      </c>
      <c r="X13769">
        <v>80</v>
      </c>
      <c r="Z13769">
        <v>584</v>
      </c>
      <c r="AA13769">
        <f t="shared" si="430"/>
        <v>194.66666666666666</v>
      </c>
    </row>
    <row r="13770" spans="1:27" x14ac:dyDescent="0.25">
      <c r="A13770" t="s">
        <v>2530</v>
      </c>
      <c r="B13770">
        <v>2008</v>
      </c>
      <c r="C13770" t="str">
        <f t="shared" si="431"/>
        <v>Post Drug Era 2007-2012</v>
      </c>
      <c r="D13770" t="s">
        <v>19</v>
      </c>
      <c r="E13770">
        <v>807</v>
      </c>
      <c r="F13770">
        <v>75</v>
      </c>
      <c r="G13770">
        <v>21</v>
      </c>
      <c r="H13770">
        <v>53</v>
      </c>
      <c r="I13770">
        <v>103</v>
      </c>
      <c r="J13770">
        <v>2</v>
      </c>
      <c r="K13770">
        <v>3</v>
      </c>
      <c r="L13770">
        <v>6</v>
      </c>
      <c r="M13770">
        <v>0</v>
      </c>
      <c r="Q13770">
        <v>187</v>
      </c>
      <c r="R13770">
        <v>3.41</v>
      </c>
      <c r="X13770">
        <v>80</v>
      </c>
      <c r="Z13770">
        <v>594</v>
      </c>
      <c r="AA13770">
        <f t="shared" si="430"/>
        <v>198</v>
      </c>
    </row>
    <row r="13771" spans="1:27" x14ac:dyDescent="0.25">
      <c r="A13771" t="s">
        <v>1549</v>
      </c>
      <c r="B13771">
        <v>2011</v>
      </c>
      <c r="C13771" t="str">
        <f t="shared" si="431"/>
        <v>Post Drug Era 2007-2012</v>
      </c>
      <c r="D13771" t="s">
        <v>18</v>
      </c>
      <c r="E13771">
        <v>808</v>
      </c>
      <c r="F13771">
        <v>76</v>
      </c>
      <c r="G13771">
        <v>15</v>
      </c>
      <c r="H13771">
        <v>76</v>
      </c>
      <c r="I13771">
        <v>106</v>
      </c>
      <c r="J13771">
        <v>3</v>
      </c>
      <c r="K13771">
        <v>4</v>
      </c>
      <c r="L13771">
        <v>7</v>
      </c>
      <c r="M13771">
        <v>0</v>
      </c>
      <c r="Q13771">
        <v>194</v>
      </c>
      <c r="R13771">
        <v>3.7</v>
      </c>
      <c r="X13771">
        <v>102</v>
      </c>
      <c r="Z13771">
        <v>554</v>
      </c>
      <c r="AA13771">
        <f t="shared" si="430"/>
        <v>184.66666666666666</v>
      </c>
    </row>
    <row r="13772" spans="1:27" x14ac:dyDescent="0.25">
      <c r="A13772" t="s">
        <v>1370</v>
      </c>
      <c r="B13772">
        <v>2002</v>
      </c>
      <c r="C13772" t="str">
        <f t="shared" si="431"/>
        <v>Drug Era 1992-2006</v>
      </c>
      <c r="D13772" t="s">
        <v>18</v>
      </c>
      <c r="E13772">
        <v>808</v>
      </c>
      <c r="F13772">
        <v>93</v>
      </c>
      <c r="G13772">
        <v>26</v>
      </c>
      <c r="H13772">
        <v>70</v>
      </c>
      <c r="I13772">
        <v>127</v>
      </c>
      <c r="J13772">
        <v>2</v>
      </c>
      <c r="K13772">
        <v>10</v>
      </c>
      <c r="L13772">
        <v>8</v>
      </c>
      <c r="M13772">
        <v>0</v>
      </c>
      <c r="Q13772">
        <v>201</v>
      </c>
      <c r="R13772">
        <v>4.5199999999999996</v>
      </c>
      <c r="X13772">
        <v>113</v>
      </c>
      <c r="Z13772">
        <v>556</v>
      </c>
      <c r="AA13772">
        <f t="shared" si="430"/>
        <v>185.33333333333334</v>
      </c>
    </row>
    <row r="13773" spans="1:27" x14ac:dyDescent="0.25">
      <c r="A13773" t="s">
        <v>1218</v>
      </c>
      <c r="B13773">
        <v>2007</v>
      </c>
      <c r="C13773" t="str">
        <f t="shared" si="431"/>
        <v>Post Drug Era 2007-2012</v>
      </c>
      <c r="D13773" t="s">
        <v>19</v>
      </c>
      <c r="E13773">
        <v>808</v>
      </c>
      <c r="F13773">
        <v>83</v>
      </c>
      <c r="G13773">
        <v>20</v>
      </c>
      <c r="H13773">
        <v>53</v>
      </c>
      <c r="I13773">
        <v>165</v>
      </c>
      <c r="J13773">
        <v>4</v>
      </c>
      <c r="K13773">
        <v>7</v>
      </c>
      <c r="L13773">
        <v>3</v>
      </c>
      <c r="M13773">
        <v>1</v>
      </c>
      <c r="Q13773">
        <v>209</v>
      </c>
      <c r="R13773">
        <v>3.92</v>
      </c>
      <c r="X13773">
        <v>91</v>
      </c>
      <c r="Z13773">
        <v>571</v>
      </c>
      <c r="AA13773">
        <f t="shared" si="430"/>
        <v>190.33333333333334</v>
      </c>
    </row>
    <row r="13774" spans="1:27" x14ac:dyDescent="0.25">
      <c r="A13774" t="s">
        <v>2420</v>
      </c>
      <c r="B13774">
        <v>2011</v>
      </c>
      <c r="C13774" t="str">
        <f t="shared" si="431"/>
        <v>Post Drug Era 2007-2012</v>
      </c>
      <c r="D13774" t="s">
        <v>18</v>
      </c>
      <c r="E13774">
        <v>808</v>
      </c>
      <c r="F13774">
        <v>74</v>
      </c>
      <c r="G13774">
        <v>25</v>
      </c>
      <c r="H13774">
        <v>69</v>
      </c>
      <c r="I13774">
        <v>166</v>
      </c>
      <c r="J13774">
        <v>7</v>
      </c>
      <c r="K13774">
        <v>5</v>
      </c>
      <c r="L13774">
        <v>5</v>
      </c>
      <c r="M13774">
        <v>0</v>
      </c>
      <c r="Q13774">
        <v>182</v>
      </c>
      <c r="R13774">
        <v>3.49</v>
      </c>
      <c r="X13774">
        <v>100</v>
      </c>
      <c r="Z13774">
        <v>573</v>
      </c>
      <c r="AA13774">
        <f t="shared" si="430"/>
        <v>191</v>
      </c>
    </row>
    <row r="13775" spans="1:27" x14ac:dyDescent="0.25">
      <c r="A13775" t="s">
        <v>551</v>
      </c>
      <c r="B13775">
        <v>1993</v>
      </c>
      <c r="C13775" t="str">
        <f t="shared" si="431"/>
        <v>Pre-Drug 1970-1991</v>
      </c>
      <c r="D13775" t="s">
        <v>19</v>
      </c>
      <c r="E13775">
        <v>808</v>
      </c>
      <c r="F13775">
        <v>95</v>
      </c>
      <c r="G13775">
        <v>17</v>
      </c>
      <c r="H13775">
        <v>67</v>
      </c>
      <c r="I13775">
        <v>160</v>
      </c>
      <c r="J13775">
        <v>4</v>
      </c>
      <c r="K13775">
        <v>3</v>
      </c>
      <c r="L13775">
        <v>11</v>
      </c>
      <c r="M13775">
        <v>1</v>
      </c>
      <c r="Q13775">
        <v>175</v>
      </c>
      <c r="R13775">
        <v>4.46</v>
      </c>
      <c r="X13775">
        <v>103</v>
      </c>
      <c r="Y13775">
        <v>0.24</v>
      </c>
      <c r="Z13775">
        <v>575</v>
      </c>
      <c r="AA13775">
        <f t="shared" si="430"/>
        <v>191.66666666666666</v>
      </c>
    </row>
    <row r="13776" spans="1:27" x14ac:dyDescent="0.25">
      <c r="A13776" t="s">
        <v>2664</v>
      </c>
      <c r="B13776">
        <v>1995</v>
      </c>
      <c r="C13776" t="str">
        <f t="shared" si="431"/>
        <v>Pre-Drug 1970-1991</v>
      </c>
      <c r="D13776" t="s">
        <v>18</v>
      </c>
      <c r="E13776">
        <v>808</v>
      </c>
      <c r="F13776">
        <v>68</v>
      </c>
      <c r="G13776">
        <v>15</v>
      </c>
      <c r="H13776">
        <v>72</v>
      </c>
      <c r="I13776">
        <v>193</v>
      </c>
      <c r="J13776">
        <v>8</v>
      </c>
      <c r="K13776">
        <v>13</v>
      </c>
      <c r="L13776">
        <v>4</v>
      </c>
      <c r="M13776">
        <v>0</v>
      </c>
      <c r="Q13776">
        <v>166</v>
      </c>
      <c r="R13776">
        <v>3.18</v>
      </c>
      <c r="X13776">
        <v>90</v>
      </c>
      <c r="Y13776">
        <v>0.22</v>
      </c>
      <c r="Z13776">
        <v>578</v>
      </c>
      <c r="AA13776">
        <f t="shared" si="430"/>
        <v>192.66666666666666</v>
      </c>
    </row>
    <row r="13777" spans="1:27" x14ac:dyDescent="0.25">
      <c r="A13777" t="s">
        <v>260</v>
      </c>
      <c r="B13777">
        <v>1976</v>
      </c>
      <c r="C13777" t="str">
        <f t="shared" si="431"/>
        <v>Pre-Drug 1970-1991</v>
      </c>
      <c r="D13777" t="s">
        <v>19</v>
      </c>
      <c r="E13777">
        <v>808</v>
      </c>
      <c r="F13777">
        <v>74</v>
      </c>
      <c r="G13777">
        <v>17</v>
      </c>
      <c r="H13777">
        <v>31</v>
      </c>
      <c r="I13777">
        <v>107</v>
      </c>
      <c r="J13777">
        <v>3</v>
      </c>
      <c r="K13777">
        <v>0</v>
      </c>
      <c r="L13777">
        <v>3</v>
      </c>
      <c r="M13777">
        <v>1</v>
      </c>
      <c r="Q13777">
        <v>191</v>
      </c>
      <c r="R13777">
        <v>3.37</v>
      </c>
      <c r="X13777">
        <v>97</v>
      </c>
      <c r="Y13777">
        <v>0.25</v>
      </c>
      <c r="Z13777">
        <v>593</v>
      </c>
      <c r="AA13777">
        <f t="shared" si="430"/>
        <v>197.66666666666666</v>
      </c>
    </row>
    <row r="13778" spans="1:27" x14ac:dyDescent="0.25">
      <c r="A13778" t="s">
        <v>3028</v>
      </c>
      <c r="B13778">
        <v>2011</v>
      </c>
      <c r="C13778" t="str">
        <f t="shared" si="431"/>
        <v>Post Drug Era 2007-2012</v>
      </c>
      <c r="D13778" t="s">
        <v>18</v>
      </c>
      <c r="E13778">
        <v>809</v>
      </c>
      <c r="F13778">
        <v>95</v>
      </c>
      <c r="G13778">
        <v>16</v>
      </c>
      <c r="H13778">
        <v>73</v>
      </c>
      <c r="I13778">
        <v>104</v>
      </c>
      <c r="J13778">
        <v>8</v>
      </c>
      <c r="K13778">
        <v>3</v>
      </c>
      <c r="L13778">
        <v>2</v>
      </c>
      <c r="M13778">
        <v>0</v>
      </c>
      <c r="Q13778">
        <v>208</v>
      </c>
      <c r="R13778">
        <v>4.66</v>
      </c>
      <c r="X13778">
        <v>72</v>
      </c>
      <c r="Z13778">
        <v>550</v>
      </c>
      <c r="AA13778">
        <f t="shared" si="430"/>
        <v>183.33333333333334</v>
      </c>
    </row>
    <row r="13779" spans="1:27" x14ac:dyDescent="0.25">
      <c r="A13779" t="s">
        <v>1140</v>
      </c>
      <c r="B13779">
        <v>1992</v>
      </c>
      <c r="C13779" t="str">
        <f t="shared" si="431"/>
        <v>Pre-Drug 1970-1991</v>
      </c>
      <c r="D13779" t="s">
        <v>19</v>
      </c>
      <c r="E13779">
        <v>809</v>
      </c>
      <c r="F13779">
        <v>100</v>
      </c>
      <c r="G13779">
        <v>14</v>
      </c>
      <c r="H13779">
        <v>57</v>
      </c>
      <c r="I13779">
        <v>112</v>
      </c>
      <c r="J13779">
        <v>1</v>
      </c>
      <c r="K13779">
        <v>6</v>
      </c>
      <c r="L13779">
        <v>7</v>
      </c>
      <c r="M13779">
        <v>0</v>
      </c>
      <c r="Q13779">
        <v>209</v>
      </c>
      <c r="R13779">
        <v>4.82</v>
      </c>
      <c r="X13779">
        <v>96</v>
      </c>
      <c r="Y13779">
        <v>0.28000000000000003</v>
      </c>
      <c r="Z13779">
        <v>560</v>
      </c>
      <c r="AA13779">
        <f t="shared" si="430"/>
        <v>186.66666666666666</v>
      </c>
    </row>
    <row r="13780" spans="1:27" x14ac:dyDescent="0.25">
      <c r="A13780" t="s">
        <v>2990</v>
      </c>
      <c r="B13780">
        <v>2006</v>
      </c>
      <c r="C13780" t="str">
        <f t="shared" si="431"/>
        <v>Drug Era 1992-2006</v>
      </c>
      <c r="D13780" t="s">
        <v>19</v>
      </c>
      <c r="E13780">
        <v>809</v>
      </c>
      <c r="F13780">
        <v>97</v>
      </c>
      <c r="G13780">
        <v>25</v>
      </c>
      <c r="H13780">
        <v>55</v>
      </c>
      <c r="I13780">
        <v>103</v>
      </c>
      <c r="J13780">
        <v>2</v>
      </c>
      <c r="K13780">
        <v>3</v>
      </c>
      <c r="L13780">
        <v>7</v>
      </c>
      <c r="M13780">
        <v>0</v>
      </c>
      <c r="Q13780">
        <v>198</v>
      </c>
      <c r="R13780">
        <v>4.67</v>
      </c>
      <c r="X13780">
        <v>74</v>
      </c>
      <c r="Z13780">
        <v>561</v>
      </c>
      <c r="AA13780">
        <f t="shared" si="430"/>
        <v>187</v>
      </c>
    </row>
    <row r="13781" spans="1:27" x14ac:dyDescent="0.25">
      <c r="A13781" t="s">
        <v>553</v>
      </c>
      <c r="B13781">
        <v>1977</v>
      </c>
      <c r="C13781" t="str">
        <f t="shared" si="431"/>
        <v>Pre-Drug 1970-1991</v>
      </c>
      <c r="D13781" t="s">
        <v>19</v>
      </c>
      <c r="E13781">
        <v>809</v>
      </c>
      <c r="F13781">
        <v>90</v>
      </c>
      <c r="G13781">
        <v>20</v>
      </c>
      <c r="H13781">
        <v>43</v>
      </c>
      <c r="I13781">
        <v>85</v>
      </c>
      <c r="J13781">
        <v>2</v>
      </c>
      <c r="K13781">
        <v>3</v>
      </c>
      <c r="L13781">
        <v>4</v>
      </c>
      <c r="M13781">
        <v>0</v>
      </c>
      <c r="Q13781">
        <v>211</v>
      </c>
      <c r="R13781">
        <v>4.26</v>
      </c>
      <c r="X13781">
        <v>98</v>
      </c>
      <c r="Y13781">
        <v>0.28000000000000003</v>
      </c>
      <c r="Z13781">
        <v>571</v>
      </c>
      <c r="AA13781">
        <f t="shared" si="430"/>
        <v>190.33333333333334</v>
      </c>
    </row>
    <row r="13782" spans="1:27" x14ac:dyDescent="0.25">
      <c r="A13782" t="s">
        <v>635</v>
      </c>
      <c r="B13782">
        <v>1970</v>
      </c>
      <c r="C13782" t="str">
        <f t="shared" si="431"/>
        <v>Pre-Drug 1970-1991</v>
      </c>
      <c r="D13782" t="s">
        <v>19</v>
      </c>
      <c r="E13782">
        <v>809</v>
      </c>
      <c r="F13782">
        <v>95</v>
      </c>
      <c r="G13782">
        <v>27</v>
      </c>
      <c r="H13782">
        <v>44</v>
      </c>
      <c r="I13782">
        <v>68</v>
      </c>
      <c r="J13782">
        <v>4</v>
      </c>
      <c r="K13782">
        <v>3</v>
      </c>
      <c r="L13782">
        <v>4</v>
      </c>
      <c r="M13782">
        <v>1</v>
      </c>
      <c r="Q13782">
        <v>211</v>
      </c>
      <c r="R13782">
        <v>4.45</v>
      </c>
      <c r="X13782">
        <v>93</v>
      </c>
      <c r="Y13782">
        <v>0.28000000000000003</v>
      </c>
      <c r="Z13782">
        <v>577</v>
      </c>
      <c r="AA13782">
        <f t="shared" si="430"/>
        <v>192.33333333333334</v>
      </c>
    </row>
    <row r="13783" spans="1:27" x14ac:dyDescent="0.25">
      <c r="A13783" t="s">
        <v>1087</v>
      </c>
      <c r="B13783">
        <v>1986</v>
      </c>
      <c r="C13783" t="str">
        <f t="shared" si="431"/>
        <v>Pre-Drug 1970-1991</v>
      </c>
      <c r="D13783" t="s">
        <v>19</v>
      </c>
      <c r="E13783">
        <v>809</v>
      </c>
      <c r="F13783">
        <v>85</v>
      </c>
      <c r="G13783">
        <v>28</v>
      </c>
      <c r="H13783">
        <v>38</v>
      </c>
      <c r="I13783">
        <v>140</v>
      </c>
      <c r="J13783">
        <v>2</v>
      </c>
      <c r="K13783">
        <v>3</v>
      </c>
      <c r="L13783">
        <v>1</v>
      </c>
      <c r="M13783">
        <v>0</v>
      </c>
      <c r="Q13783">
        <v>202</v>
      </c>
      <c r="R13783">
        <v>3.98</v>
      </c>
      <c r="X13783">
        <v>72</v>
      </c>
      <c r="Y13783">
        <v>0.26</v>
      </c>
      <c r="Z13783">
        <v>577</v>
      </c>
      <c r="AA13783">
        <f t="shared" si="430"/>
        <v>192.33333333333334</v>
      </c>
    </row>
    <row r="13784" spans="1:27" x14ac:dyDescent="0.25">
      <c r="A13784" t="s">
        <v>1361</v>
      </c>
      <c r="B13784">
        <v>2001</v>
      </c>
      <c r="C13784" t="str">
        <f t="shared" si="431"/>
        <v>Drug Era 1992-2006</v>
      </c>
      <c r="D13784" t="s">
        <v>18</v>
      </c>
      <c r="E13784">
        <v>809</v>
      </c>
      <c r="F13784">
        <v>103</v>
      </c>
      <c r="G13784">
        <v>37</v>
      </c>
      <c r="H13784">
        <v>49</v>
      </c>
      <c r="I13784">
        <v>133</v>
      </c>
      <c r="J13784">
        <v>4</v>
      </c>
      <c r="K13784">
        <v>1</v>
      </c>
      <c r="L13784">
        <v>5</v>
      </c>
      <c r="M13784">
        <v>0</v>
      </c>
      <c r="Q13784">
        <v>189</v>
      </c>
      <c r="R13784">
        <v>4.79</v>
      </c>
      <c r="X13784">
        <v>126</v>
      </c>
      <c r="Z13784">
        <v>580</v>
      </c>
      <c r="AA13784">
        <f t="shared" si="430"/>
        <v>193.33333333333334</v>
      </c>
    </row>
    <row r="13785" spans="1:27" x14ac:dyDescent="0.25">
      <c r="A13785" t="s">
        <v>1653</v>
      </c>
      <c r="B13785">
        <v>2002</v>
      </c>
      <c r="C13785" t="str">
        <f t="shared" si="431"/>
        <v>Drug Era 1992-2006</v>
      </c>
      <c r="D13785" t="s">
        <v>19</v>
      </c>
      <c r="E13785">
        <v>809</v>
      </c>
      <c r="F13785">
        <v>78</v>
      </c>
      <c r="G13785">
        <v>23</v>
      </c>
      <c r="H13785">
        <v>62</v>
      </c>
      <c r="I13785">
        <v>136</v>
      </c>
      <c r="J13785">
        <v>4</v>
      </c>
      <c r="K13785">
        <v>2</v>
      </c>
      <c r="L13785">
        <v>5</v>
      </c>
      <c r="M13785">
        <v>1</v>
      </c>
      <c r="Q13785">
        <v>172</v>
      </c>
      <c r="R13785">
        <v>3.57</v>
      </c>
      <c r="X13785">
        <v>91</v>
      </c>
      <c r="Z13785">
        <v>590</v>
      </c>
      <c r="AA13785">
        <f t="shared" si="430"/>
        <v>196.66666666666666</v>
      </c>
    </row>
    <row r="13786" spans="1:27" x14ac:dyDescent="0.25">
      <c r="A13786" t="s">
        <v>2581</v>
      </c>
      <c r="B13786">
        <v>1997</v>
      </c>
      <c r="C13786" t="str">
        <f t="shared" si="431"/>
        <v>Drug Era 1992-2006</v>
      </c>
      <c r="D13786" t="s">
        <v>19</v>
      </c>
      <c r="E13786">
        <v>810</v>
      </c>
      <c r="F13786">
        <v>106</v>
      </c>
      <c r="G13786">
        <v>25</v>
      </c>
      <c r="H13786">
        <v>80</v>
      </c>
      <c r="I13786">
        <v>122</v>
      </c>
      <c r="J13786">
        <v>4</v>
      </c>
      <c r="K13786">
        <v>7</v>
      </c>
      <c r="L13786">
        <v>15</v>
      </c>
      <c r="M13786">
        <v>0</v>
      </c>
      <c r="Q13786">
        <v>196</v>
      </c>
      <c r="R13786">
        <v>5.38</v>
      </c>
      <c r="X13786">
        <v>99</v>
      </c>
      <c r="Y13786">
        <v>0.27</v>
      </c>
      <c r="Z13786">
        <v>532</v>
      </c>
      <c r="AA13786">
        <f t="shared" si="430"/>
        <v>177.33333333333334</v>
      </c>
    </row>
    <row r="13787" spans="1:27" x14ac:dyDescent="0.25">
      <c r="A13787" t="s">
        <v>2916</v>
      </c>
      <c r="B13787">
        <v>1996</v>
      </c>
      <c r="C13787" t="str">
        <f t="shared" si="431"/>
        <v>Pre-Drug 1970-1991</v>
      </c>
      <c r="D13787" t="s">
        <v>18</v>
      </c>
      <c r="E13787">
        <v>810</v>
      </c>
      <c r="F13787">
        <v>109</v>
      </c>
      <c r="G13787">
        <v>17</v>
      </c>
      <c r="H13787">
        <v>78</v>
      </c>
      <c r="I13787">
        <v>97</v>
      </c>
      <c r="J13787">
        <v>6</v>
      </c>
      <c r="K13787">
        <v>7</v>
      </c>
      <c r="L13787">
        <v>9</v>
      </c>
      <c r="M13787">
        <v>2</v>
      </c>
      <c r="Q13787">
        <v>196</v>
      </c>
      <c r="R13787">
        <v>5.4</v>
      </c>
      <c r="X13787">
        <v>108</v>
      </c>
      <c r="Y13787">
        <v>0.24</v>
      </c>
      <c r="Z13787">
        <v>545</v>
      </c>
      <c r="AA13787">
        <f t="shared" si="430"/>
        <v>181.66666666666666</v>
      </c>
    </row>
    <row r="13788" spans="1:27" x14ac:dyDescent="0.25">
      <c r="A13788" t="s">
        <v>2178</v>
      </c>
      <c r="B13788">
        <v>1989</v>
      </c>
      <c r="C13788" t="str">
        <f t="shared" si="431"/>
        <v>Pre-Drug 1970-1991</v>
      </c>
      <c r="D13788" t="s">
        <v>19</v>
      </c>
      <c r="E13788">
        <v>810</v>
      </c>
      <c r="F13788">
        <v>102</v>
      </c>
      <c r="G13788">
        <v>23</v>
      </c>
      <c r="H13788">
        <v>90</v>
      </c>
      <c r="I13788">
        <v>141</v>
      </c>
      <c r="J13788">
        <v>3</v>
      </c>
      <c r="K13788">
        <v>12</v>
      </c>
      <c r="L13788">
        <v>3</v>
      </c>
      <c r="M13788">
        <v>5</v>
      </c>
      <c r="Q13788">
        <v>187</v>
      </c>
      <c r="R13788">
        <v>5.01</v>
      </c>
      <c r="X13788">
        <v>88</v>
      </c>
      <c r="Y13788">
        <v>0.26</v>
      </c>
      <c r="Z13788">
        <v>550</v>
      </c>
      <c r="AA13788">
        <f t="shared" si="430"/>
        <v>183.33333333333334</v>
      </c>
    </row>
    <row r="13789" spans="1:27" x14ac:dyDescent="0.25">
      <c r="A13789" t="s">
        <v>421</v>
      </c>
      <c r="B13789">
        <v>2007</v>
      </c>
      <c r="C13789" t="str">
        <f t="shared" si="431"/>
        <v>Post Drug Era 2007-2012</v>
      </c>
      <c r="D13789" t="s">
        <v>18</v>
      </c>
      <c r="E13789">
        <v>810</v>
      </c>
      <c r="F13789">
        <v>106</v>
      </c>
      <c r="G13789">
        <v>27</v>
      </c>
      <c r="H13789">
        <v>44</v>
      </c>
      <c r="I13789">
        <v>134</v>
      </c>
      <c r="J13789">
        <v>1</v>
      </c>
      <c r="K13789">
        <v>3</v>
      </c>
      <c r="L13789">
        <v>11</v>
      </c>
      <c r="M13789">
        <v>0</v>
      </c>
      <c r="Q13789">
        <v>217</v>
      </c>
      <c r="R13789">
        <v>5.12</v>
      </c>
      <c r="X13789">
        <v>92</v>
      </c>
      <c r="Z13789">
        <v>559</v>
      </c>
      <c r="AA13789">
        <f t="shared" si="430"/>
        <v>186.33333333333334</v>
      </c>
    </row>
    <row r="13790" spans="1:27" x14ac:dyDescent="0.25">
      <c r="A13790" t="s">
        <v>121</v>
      </c>
      <c r="B13790">
        <v>1978</v>
      </c>
      <c r="C13790" t="str">
        <f t="shared" si="431"/>
        <v>Pre-Drug 1970-1991</v>
      </c>
      <c r="D13790" t="s">
        <v>19</v>
      </c>
      <c r="E13790">
        <v>810</v>
      </c>
      <c r="F13790">
        <v>95</v>
      </c>
      <c r="G13790">
        <v>14</v>
      </c>
      <c r="H13790">
        <v>61</v>
      </c>
      <c r="I13790">
        <v>59</v>
      </c>
      <c r="J13790">
        <v>2</v>
      </c>
      <c r="K13790">
        <v>2</v>
      </c>
      <c r="L13790">
        <v>4</v>
      </c>
      <c r="M13790">
        <v>2</v>
      </c>
      <c r="Q13790">
        <v>204</v>
      </c>
      <c r="R13790">
        <v>4.54</v>
      </c>
      <c r="X13790">
        <v>115</v>
      </c>
      <c r="Y13790">
        <v>0.28000000000000003</v>
      </c>
      <c r="Z13790">
        <v>565</v>
      </c>
      <c r="AA13790">
        <f t="shared" si="430"/>
        <v>188.33333333333334</v>
      </c>
    </row>
    <row r="13791" spans="1:27" x14ac:dyDescent="0.25">
      <c r="A13791" t="s">
        <v>403</v>
      </c>
      <c r="B13791">
        <v>1995</v>
      </c>
      <c r="C13791" t="str">
        <f t="shared" si="431"/>
        <v>Pre-Drug 1970-1991</v>
      </c>
      <c r="D13791" t="s">
        <v>18</v>
      </c>
      <c r="E13791">
        <v>810</v>
      </c>
      <c r="F13791">
        <v>90</v>
      </c>
      <c r="G13791">
        <v>22</v>
      </c>
      <c r="H13791">
        <v>57</v>
      </c>
      <c r="I13791">
        <v>126</v>
      </c>
      <c r="J13791">
        <v>5</v>
      </c>
      <c r="K13791">
        <v>2</v>
      </c>
      <c r="L13791">
        <v>6</v>
      </c>
      <c r="M13791">
        <v>1</v>
      </c>
      <c r="Q13791">
        <v>208</v>
      </c>
      <c r="R13791">
        <v>4.3</v>
      </c>
      <c r="X13791">
        <v>77</v>
      </c>
      <c r="Y13791">
        <v>0.27</v>
      </c>
      <c r="Z13791">
        <v>565</v>
      </c>
      <c r="AA13791">
        <f t="shared" si="430"/>
        <v>188.33333333333334</v>
      </c>
    </row>
    <row r="13792" spans="1:27" x14ac:dyDescent="0.25">
      <c r="A13792" t="s">
        <v>1702</v>
      </c>
      <c r="B13792">
        <v>2007</v>
      </c>
      <c r="C13792" t="str">
        <f t="shared" si="431"/>
        <v>Post Drug Era 2007-2012</v>
      </c>
      <c r="D13792" t="s">
        <v>18</v>
      </c>
      <c r="E13792">
        <v>810</v>
      </c>
      <c r="F13792">
        <v>83</v>
      </c>
      <c r="G13792">
        <v>23</v>
      </c>
      <c r="H13792">
        <v>75</v>
      </c>
      <c r="I13792">
        <v>180</v>
      </c>
      <c r="J13792">
        <v>3</v>
      </c>
      <c r="K13792">
        <v>2</v>
      </c>
      <c r="L13792">
        <v>5</v>
      </c>
      <c r="M13792">
        <v>0</v>
      </c>
      <c r="Q13792">
        <v>168</v>
      </c>
      <c r="R13792">
        <v>3.91</v>
      </c>
      <c r="X13792">
        <v>99</v>
      </c>
      <c r="Z13792">
        <v>573</v>
      </c>
      <c r="AA13792">
        <f t="shared" si="430"/>
        <v>191</v>
      </c>
    </row>
    <row r="13793" spans="1:27" x14ac:dyDescent="0.25">
      <c r="A13793" t="s">
        <v>1446</v>
      </c>
      <c r="B13793">
        <v>2010</v>
      </c>
      <c r="C13793" t="str">
        <f t="shared" si="431"/>
        <v>Post Drug Era 2007-2012</v>
      </c>
      <c r="D13793" t="s">
        <v>18</v>
      </c>
      <c r="E13793">
        <v>810</v>
      </c>
      <c r="F13793">
        <v>82</v>
      </c>
      <c r="G13793">
        <v>26</v>
      </c>
      <c r="H13793">
        <v>70</v>
      </c>
      <c r="I13793">
        <v>168</v>
      </c>
      <c r="J13793">
        <v>2</v>
      </c>
      <c r="K13793">
        <v>16</v>
      </c>
      <c r="L13793">
        <v>10</v>
      </c>
      <c r="M13793">
        <v>0</v>
      </c>
      <c r="Q13793">
        <v>163</v>
      </c>
      <c r="R13793">
        <v>3.8</v>
      </c>
      <c r="X13793">
        <v>82</v>
      </c>
      <c r="Z13793">
        <v>582</v>
      </c>
      <c r="AA13793">
        <f t="shared" si="430"/>
        <v>194</v>
      </c>
    </row>
    <row r="13794" spans="1:27" x14ac:dyDescent="0.25">
      <c r="A13794" t="s">
        <v>1526</v>
      </c>
      <c r="B13794">
        <v>2010</v>
      </c>
      <c r="C13794" t="str">
        <f t="shared" si="431"/>
        <v>Post Drug Era 2007-2012</v>
      </c>
      <c r="D13794" t="s">
        <v>18</v>
      </c>
      <c r="E13794">
        <v>810</v>
      </c>
      <c r="F13794">
        <v>74</v>
      </c>
      <c r="G13794">
        <v>15</v>
      </c>
      <c r="H13794">
        <v>48</v>
      </c>
      <c r="I13794">
        <v>159</v>
      </c>
      <c r="J13794">
        <v>13</v>
      </c>
      <c r="K13794">
        <v>12</v>
      </c>
      <c r="L13794">
        <v>5</v>
      </c>
      <c r="M13794">
        <v>0</v>
      </c>
      <c r="Q13794">
        <v>180</v>
      </c>
      <c r="R13794">
        <v>3.39</v>
      </c>
      <c r="X13794">
        <v>90</v>
      </c>
      <c r="Z13794">
        <v>589</v>
      </c>
      <c r="AA13794">
        <f t="shared" si="430"/>
        <v>196.33333333333334</v>
      </c>
    </row>
    <row r="13795" spans="1:27" x14ac:dyDescent="0.25">
      <c r="A13795" t="s">
        <v>2619</v>
      </c>
      <c r="B13795">
        <v>2006</v>
      </c>
      <c r="C13795" t="str">
        <f t="shared" si="431"/>
        <v>Drug Era 1992-2006</v>
      </c>
      <c r="D13795" t="s">
        <v>19</v>
      </c>
      <c r="E13795">
        <v>811</v>
      </c>
      <c r="F13795">
        <v>119</v>
      </c>
      <c r="G13795">
        <v>38</v>
      </c>
      <c r="H13795">
        <v>32</v>
      </c>
      <c r="I13795">
        <v>70</v>
      </c>
      <c r="J13795">
        <v>4</v>
      </c>
      <c r="K13795">
        <v>1</v>
      </c>
      <c r="L13795">
        <v>7</v>
      </c>
      <c r="M13795">
        <v>0</v>
      </c>
      <c r="Q13795">
        <v>246</v>
      </c>
      <c r="R13795">
        <v>5.94</v>
      </c>
      <c r="X13795">
        <v>64</v>
      </c>
      <c r="Z13795">
        <v>541</v>
      </c>
      <c r="AA13795">
        <f t="shared" si="430"/>
        <v>180.33333333333334</v>
      </c>
    </row>
    <row r="13796" spans="1:27" x14ac:dyDescent="0.25">
      <c r="A13796" t="s">
        <v>165</v>
      </c>
      <c r="B13796">
        <v>2008</v>
      </c>
      <c r="C13796" t="str">
        <f t="shared" si="431"/>
        <v>Post Drug Era 2007-2012</v>
      </c>
      <c r="D13796" t="s">
        <v>19</v>
      </c>
      <c r="E13796">
        <v>811</v>
      </c>
      <c r="F13796">
        <v>117</v>
      </c>
      <c r="G13796">
        <v>29</v>
      </c>
      <c r="H13796">
        <v>58</v>
      </c>
      <c r="I13796">
        <v>113</v>
      </c>
      <c r="J13796">
        <v>1</v>
      </c>
      <c r="K13796">
        <v>7</v>
      </c>
      <c r="L13796">
        <v>7</v>
      </c>
      <c r="M13796">
        <v>1</v>
      </c>
      <c r="Q13796">
        <v>215</v>
      </c>
      <c r="R13796">
        <v>5.76</v>
      </c>
      <c r="X13796">
        <v>83</v>
      </c>
      <c r="Z13796">
        <v>548</v>
      </c>
      <c r="AA13796">
        <f t="shared" si="430"/>
        <v>182.66666666666666</v>
      </c>
    </row>
    <row r="13797" spans="1:27" x14ac:dyDescent="0.25">
      <c r="A13797" t="s">
        <v>1820</v>
      </c>
      <c r="B13797">
        <v>1984</v>
      </c>
      <c r="C13797" t="str">
        <f t="shared" si="431"/>
        <v>Pre-Drug 1970-1991</v>
      </c>
      <c r="D13797" t="s">
        <v>18</v>
      </c>
      <c r="E13797">
        <v>811</v>
      </c>
      <c r="F13797">
        <v>88</v>
      </c>
      <c r="G13797">
        <v>16</v>
      </c>
      <c r="H13797">
        <v>102</v>
      </c>
      <c r="I13797">
        <v>99</v>
      </c>
      <c r="J13797">
        <v>4</v>
      </c>
      <c r="K13797">
        <v>4</v>
      </c>
      <c r="L13797">
        <v>1</v>
      </c>
      <c r="M13797">
        <v>3</v>
      </c>
      <c r="Q13797">
        <v>184</v>
      </c>
      <c r="R13797">
        <v>4.32</v>
      </c>
      <c r="X13797">
        <v>150</v>
      </c>
      <c r="Y13797">
        <v>0.26</v>
      </c>
      <c r="Z13797">
        <v>550</v>
      </c>
      <c r="AA13797">
        <f t="shared" si="430"/>
        <v>183.33333333333334</v>
      </c>
    </row>
    <row r="13798" spans="1:27" x14ac:dyDescent="0.25">
      <c r="A13798" t="s">
        <v>799</v>
      </c>
      <c r="B13798">
        <v>1971</v>
      </c>
      <c r="C13798" t="str">
        <f t="shared" si="431"/>
        <v>Pre-Drug 1970-1991</v>
      </c>
      <c r="D13798" t="s">
        <v>19</v>
      </c>
      <c r="E13798">
        <v>811</v>
      </c>
      <c r="F13798">
        <v>92</v>
      </c>
      <c r="G13798">
        <v>25</v>
      </c>
      <c r="H13798">
        <v>109</v>
      </c>
      <c r="I13798">
        <v>132</v>
      </c>
      <c r="J13798">
        <v>5</v>
      </c>
      <c r="K13798">
        <v>8</v>
      </c>
      <c r="L13798">
        <v>5</v>
      </c>
      <c r="M13798">
        <v>2</v>
      </c>
      <c r="Q13798">
        <v>173</v>
      </c>
      <c r="R13798">
        <v>4.5</v>
      </c>
      <c r="X13798">
        <v>91</v>
      </c>
      <c r="Y13798">
        <v>0.25</v>
      </c>
      <c r="Z13798">
        <v>552</v>
      </c>
      <c r="AA13798">
        <f t="shared" si="430"/>
        <v>184</v>
      </c>
    </row>
    <row r="13799" spans="1:27" x14ac:dyDescent="0.25">
      <c r="A13799" t="s">
        <v>1830</v>
      </c>
      <c r="B13799">
        <v>2006</v>
      </c>
      <c r="C13799" t="str">
        <f t="shared" si="431"/>
        <v>Drug Era 1992-2006</v>
      </c>
      <c r="D13799" t="s">
        <v>19</v>
      </c>
      <c r="E13799">
        <v>811</v>
      </c>
      <c r="F13799">
        <v>93</v>
      </c>
      <c r="G13799">
        <v>24</v>
      </c>
      <c r="H13799">
        <v>84</v>
      </c>
      <c r="I13799">
        <v>156</v>
      </c>
      <c r="J13799">
        <v>2</v>
      </c>
      <c r="K13799">
        <v>4</v>
      </c>
      <c r="L13799">
        <v>8</v>
      </c>
      <c r="M13799">
        <v>2</v>
      </c>
      <c r="Q13799">
        <v>183</v>
      </c>
      <c r="R13799">
        <v>4.4800000000000004</v>
      </c>
      <c r="X13799">
        <v>121</v>
      </c>
      <c r="Z13799">
        <v>560</v>
      </c>
      <c r="AA13799">
        <f t="shared" si="430"/>
        <v>186.66666666666666</v>
      </c>
    </row>
    <row r="13800" spans="1:27" x14ac:dyDescent="0.25">
      <c r="A13800" t="s">
        <v>2764</v>
      </c>
      <c r="B13800">
        <v>2004</v>
      </c>
      <c r="C13800" t="str">
        <f t="shared" si="431"/>
        <v>Drug Era 1992-2006</v>
      </c>
      <c r="D13800" t="s">
        <v>18</v>
      </c>
      <c r="E13800">
        <v>811</v>
      </c>
      <c r="F13800">
        <v>87</v>
      </c>
      <c r="G13800">
        <v>25</v>
      </c>
      <c r="H13800">
        <v>65</v>
      </c>
      <c r="I13800">
        <v>110</v>
      </c>
      <c r="J13800">
        <v>1</v>
      </c>
      <c r="K13800">
        <v>4</v>
      </c>
      <c r="L13800">
        <v>8</v>
      </c>
      <c r="M13800">
        <v>1</v>
      </c>
      <c r="Q13800">
        <v>192</v>
      </c>
      <c r="R13800">
        <v>4.16</v>
      </c>
      <c r="X13800">
        <v>82</v>
      </c>
      <c r="Y13800">
        <v>0.26</v>
      </c>
      <c r="Z13800">
        <v>564</v>
      </c>
      <c r="AA13800">
        <f t="shared" si="430"/>
        <v>188</v>
      </c>
    </row>
    <row r="13801" spans="1:27" x14ac:dyDescent="0.25">
      <c r="A13801" t="s">
        <v>2848</v>
      </c>
      <c r="B13801">
        <v>1974</v>
      </c>
      <c r="C13801" t="str">
        <f t="shared" si="431"/>
        <v>Pre-Drug 1970-1991</v>
      </c>
      <c r="D13801" t="s">
        <v>19</v>
      </c>
      <c r="E13801">
        <v>811</v>
      </c>
      <c r="F13801">
        <v>82</v>
      </c>
      <c r="G13801">
        <v>14</v>
      </c>
      <c r="H13801">
        <v>53</v>
      </c>
      <c r="I13801">
        <v>100</v>
      </c>
      <c r="J13801">
        <v>7</v>
      </c>
      <c r="K13801">
        <v>4</v>
      </c>
      <c r="L13801">
        <v>4</v>
      </c>
      <c r="M13801">
        <v>0</v>
      </c>
      <c r="Q13801">
        <v>205</v>
      </c>
      <c r="R13801">
        <v>3.87</v>
      </c>
      <c r="X13801">
        <v>110</v>
      </c>
      <c r="Y13801">
        <v>0.27</v>
      </c>
      <c r="Z13801">
        <v>572</v>
      </c>
      <c r="AA13801">
        <f t="shared" si="430"/>
        <v>190.66666666666666</v>
      </c>
    </row>
    <row r="13802" spans="1:27" x14ac:dyDescent="0.25">
      <c r="A13802" t="s">
        <v>841</v>
      </c>
      <c r="B13802">
        <v>1980</v>
      </c>
      <c r="C13802" t="str">
        <f t="shared" si="431"/>
        <v>Pre-Drug 1970-1991</v>
      </c>
      <c r="D13802" t="s">
        <v>19</v>
      </c>
      <c r="E13802">
        <v>811</v>
      </c>
      <c r="F13802">
        <v>69</v>
      </c>
      <c r="G13802">
        <v>13</v>
      </c>
      <c r="H13802">
        <v>56</v>
      </c>
      <c r="I13802">
        <v>97</v>
      </c>
      <c r="J13802">
        <v>0</v>
      </c>
      <c r="K13802">
        <v>5</v>
      </c>
      <c r="L13802">
        <v>4</v>
      </c>
      <c r="M13802">
        <v>2</v>
      </c>
      <c r="Q13802">
        <v>198</v>
      </c>
      <c r="R13802">
        <v>3.25</v>
      </c>
      <c r="X13802">
        <v>99</v>
      </c>
      <c r="Y13802">
        <v>0.26</v>
      </c>
      <c r="Z13802">
        <v>574</v>
      </c>
      <c r="AA13802">
        <f t="shared" si="430"/>
        <v>191.33333333333334</v>
      </c>
    </row>
    <row r="13803" spans="1:27" x14ac:dyDescent="0.25">
      <c r="A13803" t="s">
        <v>229</v>
      </c>
      <c r="B13803">
        <v>1990</v>
      </c>
      <c r="C13803" t="str">
        <f t="shared" si="431"/>
        <v>Pre-Drug 1970-1991</v>
      </c>
      <c r="D13803" t="s">
        <v>18</v>
      </c>
      <c r="E13803">
        <v>811</v>
      </c>
      <c r="F13803">
        <v>77</v>
      </c>
      <c r="G13803">
        <v>18</v>
      </c>
      <c r="H13803">
        <v>69</v>
      </c>
      <c r="I13803">
        <v>140</v>
      </c>
      <c r="J13803">
        <v>5</v>
      </c>
      <c r="K13803">
        <v>2</v>
      </c>
      <c r="L13803">
        <v>1</v>
      </c>
      <c r="M13803">
        <v>5</v>
      </c>
      <c r="Q13803">
        <v>177</v>
      </c>
      <c r="R13803">
        <v>3.6</v>
      </c>
      <c r="X13803">
        <v>93</v>
      </c>
      <c r="Y13803">
        <v>0.24</v>
      </c>
      <c r="Z13803">
        <v>577</v>
      </c>
      <c r="AA13803">
        <f t="shared" si="430"/>
        <v>192.33333333333334</v>
      </c>
    </row>
    <row r="13804" spans="1:27" x14ac:dyDescent="0.25">
      <c r="A13804" t="s">
        <v>2919</v>
      </c>
      <c r="B13804">
        <v>2010</v>
      </c>
      <c r="C13804" t="str">
        <f t="shared" si="431"/>
        <v>Post Drug Era 2007-2012</v>
      </c>
      <c r="D13804" t="s">
        <v>19</v>
      </c>
      <c r="E13804">
        <v>811</v>
      </c>
      <c r="F13804">
        <v>81</v>
      </c>
      <c r="G13804">
        <v>18</v>
      </c>
      <c r="H13804">
        <v>54</v>
      </c>
      <c r="I13804">
        <v>116</v>
      </c>
      <c r="J13804">
        <v>3</v>
      </c>
      <c r="K13804">
        <v>1</v>
      </c>
      <c r="L13804">
        <v>1</v>
      </c>
      <c r="M13804">
        <v>4</v>
      </c>
      <c r="Q13804">
        <v>187</v>
      </c>
      <c r="R13804">
        <v>3.78</v>
      </c>
      <c r="X13804">
        <v>127</v>
      </c>
      <c r="Z13804">
        <v>578</v>
      </c>
      <c r="AA13804">
        <f t="shared" si="430"/>
        <v>192.66666666666666</v>
      </c>
    </row>
    <row r="13805" spans="1:27" x14ac:dyDescent="0.25">
      <c r="A13805" t="s">
        <v>2167</v>
      </c>
      <c r="B13805">
        <v>2003</v>
      </c>
      <c r="C13805" t="str">
        <f t="shared" si="431"/>
        <v>Drug Era 1992-2006</v>
      </c>
      <c r="D13805" t="s">
        <v>18</v>
      </c>
      <c r="E13805">
        <v>811</v>
      </c>
      <c r="F13805">
        <v>90</v>
      </c>
      <c r="G13805">
        <v>21</v>
      </c>
      <c r="H13805">
        <v>56</v>
      </c>
      <c r="I13805">
        <v>138</v>
      </c>
      <c r="J13805">
        <v>6</v>
      </c>
      <c r="K13805">
        <v>3</v>
      </c>
      <c r="L13805">
        <v>3</v>
      </c>
      <c r="M13805">
        <v>4</v>
      </c>
      <c r="Q13805">
        <v>195</v>
      </c>
      <c r="R13805">
        <v>4.13</v>
      </c>
      <c r="X13805">
        <v>82</v>
      </c>
      <c r="Y13805">
        <v>0.26</v>
      </c>
      <c r="Z13805">
        <v>589</v>
      </c>
      <c r="AA13805">
        <f t="shared" si="430"/>
        <v>196.33333333333334</v>
      </c>
    </row>
    <row r="13806" spans="1:27" x14ac:dyDescent="0.25">
      <c r="A13806" t="s">
        <v>2182</v>
      </c>
      <c r="B13806">
        <v>1989</v>
      </c>
      <c r="C13806" t="str">
        <f t="shared" si="431"/>
        <v>Pre-Drug 1970-1991</v>
      </c>
      <c r="D13806" t="s">
        <v>18</v>
      </c>
      <c r="E13806">
        <v>811</v>
      </c>
      <c r="F13806">
        <v>73</v>
      </c>
      <c r="G13806">
        <v>15</v>
      </c>
      <c r="H13806">
        <v>45</v>
      </c>
      <c r="I13806">
        <v>152</v>
      </c>
      <c r="J13806">
        <v>13</v>
      </c>
      <c r="K13806">
        <v>6</v>
      </c>
      <c r="L13806">
        <v>4</v>
      </c>
      <c r="M13806">
        <v>1</v>
      </c>
      <c r="Q13806">
        <v>178</v>
      </c>
      <c r="R13806">
        <v>3.31</v>
      </c>
      <c r="X13806">
        <v>116</v>
      </c>
      <c r="Y13806">
        <v>0.23</v>
      </c>
      <c r="Z13806">
        <v>595</v>
      </c>
      <c r="AA13806">
        <f t="shared" si="430"/>
        <v>198.33333333333334</v>
      </c>
    </row>
    <row r="13807" spans="1:27" x14ac:dyDescent="0.25">
      <c r="A13807" t="s">
        <v>3018</v>
      </c>
      <c r="B13807">
        <v>1991</v>
      </c>
      <c r="C13807" t="str">
        <f t="shared" si="431"/>
        <v>Pre-Drug 1970-1991</v>
      </c>
      <c r="D13807" t="s">
        <v>19</v>
      </c>
      <c r="E13807">
        <v>811</v>
      </c>
      <c r="F13807">
        <v>82</v>
      </c>
      <c r="G13807">
        <v>24</v>
      </c>
      <c r="H13807">
        <v>49</v>
      </c>
      <c r="I13807">
        <v>106</v>
      </c>
      <c r="J13807">
        <v>1</v>
      </c>
      <c r="K13807">
        <v>10</v>
      </c>
      <c r="L13807">
        <v>2</v>
      </c>
      <c r="M13807">
        <v>3</v>
      </c>
      <c r="Q13807">
        <v>188</v>
      </c>
      <c r="R13807">
        <v>3.72</v>
      </c>
      <c r="X13807">
        <v>81</v>
      </c>
      <c r="Y13807">
        <v>0.25</v>
      </c>
      <c r="Z13807">
        <v>595</v>
      </c>
      <c r="AA13807">
        <f t="shared" si="430"/>
        <v>198.33333333333334</v>
      </c>
    </row>
    <row r="13808" spans="1:27" x14ac:dyDescent="0.25">
      <c r="A13808" t="s">
        <v>2865</v>
      </c>
      <c r="B13808">
        <v>1974</v>
      </c>
      <c r="C13808" t="str">
        <f t="shared" si="431"/>
        <v>Pre-Drug 1970-1991</v>
      </c>
      <c r="D13808" t="s">
        <v>18</v>
      </c>
      <c r="E13808">
        <v>812</v>
      </c>
      <c r="F13808">
        <v>74</v>
      </c>
      <c r="G13808">
        <v>10</v>
      </c>
      <c r="H13808">
        <v>84</v>
      </c>
      <c r="I13808">
        <v>92</v>
      </c>
      <c r="J13808">
        <v>3</v>
      </c>
      <c r="K13808">
        <v>8</v>
      </c>
      <c r="L13808">
        <v>3</v>
      </c>
      <c r="M13808">
        <v>2</v>
      </c>
      <c r="Q13808">
        <v>184</v>
      </c>
      <c r="R13808">
        <v>3.57</v>
      </c>
      <c r="X13808">
        <v>84</v>
      </c>
      <c r="Y13808">
        <v>0.25</v>
      </c>
      <c r="Z13808">
        <v>559</v>
      </c>
      <c r="AA13808">
        <f t="shared" si="430"/>
        <v>186.33333333333334</v>
      </c>
    </row>
    <row r="13809" spans="1:27" x14ac:dyDescent="0.25">
      <c r="A13809" t="s">
        <v>2136</v>
      </c>
      <c r="B13809">
        <v>1982</v>
      </c>
      <c r="C13809" t="str">
        <f t="shared" si="431"/>
        <v>Pre-Drug 1970-1991</v>
      </c>
      <c r="D13809" t="s">
        <v>18</v>
      </c>
      <c r="E13809">
        <v>812</v>
      </c>
      <c r="F13809">
        <v>83</v>
      </c>
      <c r="G13809">
        <v>13</v>
      </c>
      <c r="H13809">
        <v>57</v>
      </c>
      <c r="I13809">
        <v>94</v>
      </c>
      <c r="J13809">
        <v>8</v>
      </c>
      <c r="K13809">
        <v>4</v>
      </c>
      <c r="L13809">
        <v>4</v>
      </c>
      <c r="M13809">
        <v>0</v>
      </c>
      <c r="Q13809">
        <v>210</v>
      </c>
      <c r="R13809">
        <v>3.97</v>
      </c>
      <c r="X13809">
        <v>89</v>
      </c>
      <c r="Y13809">
        <v>0.28000000000000003</v>
      </c>
      <c r="Z13809">
        <v>565</v>
      </c>
      <c r="AA13809">
        <f t="shared" si="430"/>
        <v>188.33333333333334</v>
      </c>
    </row>
    <row r="13810" spans="1:27" x14ac:dyDescent="0.25">
      <c r="A13810" t="s">
        <v>2789</v>
      </c>
      <c r="B13810">
        <v>1986</v>
      </c>
      <c r="C13810" t="str">
        <f t="shared" si="431"/>
        <v>Pre-Drug 1970-1991</v>
      </c>
      <c r="D13810" t="s">
        <v>19</v>
      </c>
      <c r="E13810">
        <v>812</v>
      </c>
      <c r="F13810">
        <v>87</v>
      </c>
      <c r="G13810">
        <v>23</v>
      </c>
      <c r="H13810">
        <v>65</v>
      </c>
      <c r="I13810">
        <v>119</v>
      </c>
      <c r="J13810">
        <v>9</v>
      </c>
      <c r="K13810">
        <v>7</v>
      </c>
      <c r="L13810">
        <v>3</v>
      </c>
      <c r="M13810">
        <v>1</v>
      </c>
      <c r="Q13810">
        <v>196</v>
      </c>
      <c r="R13810">
        <v>4.16</v>
      </c>
      <c r="X13810">
        <v>119</v>
      </c>
      <c r="Y13810">
        <v>0.26</v>
      </c>
      <c r="Z13810">
        <v>565</v>
      </c>
      <c r="AA13810">
        <f t="shared" si="430"/>
        <v>188.33333333333334</v>
      </c>
    </row>
    <row r="13811" spans="1:27" x14ac:dyDescent="0.25">
      <c r="A13811" t="s">
        <v>456</v>
      </c>
      <c r="B13811">
        <v>1995</v>
      </c>
      <c r="C13811" t="str">
        <f t="shared" si="431"/>
        <v>Pre-Drug 1970-1991</v>
      </c>
      <c r="D13811" t="s">
        <v>18</v>
      </c>
      <c r="E13811">
        <v>812</v>
      </c>
      <c r="F13811">
        <v>74</v>
      </c>
      <c r="G13811">
        <v>18</v>
      </c>
      <c r="H13811">
        <v>58</v>
      </c>
      <c r="I13811">
        <v>141</v>
      </c>
      <c r="J13811">
        <v>2</v>
      </c>
      <c r="K13811">
        <v>7</v>
      </c>
      <c r="L13811">
        <v>9</v>
      </c>
      <c r="M13811">
        <v>0</v>
      </c>
      <c r="Q13811">
        <v>187</v>
      </c>
      <c r="R13811">
        <v>3.5</v>
      </c>
      <c r="X13811">
        <v>109</v>
      </c>
      <c r="Y13811">
        <v>0.24</v>
      </c>
      <c r="Z13811">
        <v>571</v>
      </c>
      <c r="AA13811">
        <f t="shared" si="430"/>
        <v>190.33333333333334</v>
      </c>
    </row>
    <row r="13812" spans="1:27" x14ac:dyDescent="0.25">
      <c r="A13812" t="s">
        <v>2510</v>
      </c>
      <c r="B13812">
        <v>2010</v>
      </c>
      <c r="C13812" t="str">
        <f t="shared" si="431"/>
        <v>Post Drug Era 2007-2012</v>
      </c>
      <c r="D13812" t="s">
        <v>18</v>
      </c>
      <c r="E13812">
        <v>812</v>
      </c>
      <c r="F13812">
        <v>66</v>
      </c>
      <c r="G13812">
        <v>21</v>
      </c>
      <c r="H13812">
        <v>96</v>
      </c>
      <c r="I13812">
        <v>205</v>
      </c>
      <c r="J13812">
        <v>4</v>
      </c>
      <c r="K13812">
        <v>15</v>
      </c>
      <c r="L13812">
        <v>9</v>
      </c>
      <c r="M13812">
        <v>1</v>
      </c>
      <c r="Q13812">
        <v>142</v>
      </c>
      <c r="R13812">
        <v>3.07</v>
      </c>
      <c r="X13812">
        <v>76</v>
      </c>
      <c r="Z13812">
        <v>580</v>
      </c>
      <c r="AA13812">
        <f t="shared" si="430"/>
        <v>193.33333333333334</v>
      </c>
    </row>
    <row r="13813" spans="1:27" x14ac:dyDescent="0.25">
      <c r="A13813" t="s">
        <v>2222</v>
      </c>
      <c r="B13813">
        <v>2002</v>
      </c>
      <c r="C13813" t="str">
        <f t="shared" si="431"/>
        <v>Drug Era 1992-2006</v>
      </c>
      <c r="D13813" t="s">
        <v>19</v>
      </c>
      <c r="E13813">
        <v>812</v>
      </c>
      <c r="F13813">
        <v>70</v>
      </c>
      <c r="G13813">
        <v>24</v>
      </c>
      <c r="H13813">
        <v>54</v>
      </c>
      <c r="I13813">
        <v>136</v>
      </c>
      <c r="J13813">
        <v>1</v>
      </c>
      <c r="K13813">
        <v>8</v>
      </c>
      <c r="L13813">
        <v>7</v>
      </c>
      <c r="M13813">
        <v>0</v>
      </c>
      <c r="Q13813">
        <v>189</v>
      </c>
      <c r="R13813">
        <v>3.24</v>
      </c>
      <c r="X13813">
        <v>81</v>
      </c>
      <c r="Z13813">
        <v>583</v>
      </c>
      <c r="AA13813">
        <f t="shared" si="430"/>
        <v>194.33333333333334</v>
      </c>
    </row>
    <row r="13814" spans="1:27" x14ac:dyDescent="0.25">
      <c r="A13814" t="s">
        <v>1983</v>
      </c>
      <c r="B13814">
        <v>1992</v>
      </c>
      <c r="C13814" t="str">
        <f t="shared" si="431"/>
        <v>Pre-Drug 1970-1991</v>
      </c>
      <c r="D13814" t="s">
        <v>18</v>
      </c>
      <c r="E13814">
        <v>812</v>
      </c>
      <c r="F13814">
        <v>72</v>
      </c>
      <c r="G13814">
        <v>11</v>
      </c>
      <c r="H13814">
        <v>74</v>
      </c>
      <c r="I13814">
        <v>130</v>
      </c>
      <c r="J13814">
        <v>2</v>
      </c>
      <c r="K13814">
        <v>5</v>
      </c>
      <c r="L13814">
        <v>5</v>
      </c>
      <c r="M13814">
        <v>1</v>
      </c>
      <c r="Q13814">
        <v>176</v>
      </c>
      <c r="R13814">
        <v>3.32</v>
      </c>
      <c r="X13814">
        <v>79</v>
      </c>
      <c r="Y13814">
        <v>0.24</v>
      </c>
      <c r="Z13814">
        <v>585</v>
      </c>
      <c r="AA13814">
        <f t="shared" si="430"/>
        <v>195</v>
      </c>
    </row>
    <row r="13815" spans="1:27" x14ac:dyDescent="0.25">
      <c r="A13815" t="s">
        <v>1249</v>
      </c>
      <c r="B13815">
        <v>2007</v>
      </c>
      <c r="C13815" t="str">
        <f t="shared" si="431"/>
        <v>Post Drug Era 2007-2012</v>
      </c>
      <c r="D13815" t="s">
        <v>18</v>
      </c>
      <c r="E13815">
        <v>812</v>
      </c>
      <c r="F13815">
        <v>85</v>
      </c>
      <c r="G13815">
        <v>27</v>
      </c>
      <c r="H13815">
        <v>63</v>
      </c>
      <c r="I13815">
        <v>183</v>
      </c>
      <c r="J13815">
        <v>3</v>
      </c>
      <c r="K13815">
        <v>1</v>
      </c>
      <c r="L13815">
        <v>12</v>
      </c>
      <c r="M13815">
        <v>1</v>
      </c>
      <c r="Q13815">
        <v>170</v>
      </c>
      <c r="R13815">
        <v>3.92</v>
      </c>
      <c r="X13815">
        <v>86</v>
      </c>
      <c r="Z13815">
        <v>585</v>
      </c>
      <c r="AA13815">
        <f t="shared" si="430"/>
        <v>195</v>
      </c>
    </row>
    <row r="13816" spans="1:27" x14ac:dyDescent="0.25">
      <c r="A13816" t="s">
        <v>845</v>
      </c>
      <c r="B13816">
        <v>2007</v>
      </c>
      <c r="C13816" t="str">
        <f t="shared" si="431"/>
        <v>Post Drug Era 2007-2012</v>
      </c>
      <c r="D13816" t="s">
        <v>19</v>
      </c>
      <c r="E13816">
        <v>812</v>
      </c>
      <c r="F13816">
        <v>74</v>
      </c>
      <c r="G13816">
        <v>11</v>
      </c>
      <c r="H13816">
        <v>66</v>
      </c>
      <c r="I13816">
        <v>160</v>
      </c>
      <c r="J13816">
        <v>2</v>
      </c>
      <c r="K13816">
        <v>9</v>
      </c>
      <c r="L13816">
        <v>3</v>
      </c>
      <c r="M13816">
        <v>0</v>
      </c>
      <c r="Q13816">
        <v>182</v>
      </c>
      <c r="R13816">
        <v>3.4</v>
      </c>
      <c r="X13816">
        <v>98</v>
      </c>
      <c r="Z13816">
        <v>587</v>
      </c>
      <c r="AA13816">
        <f t="shared" si="430"/>
        <v>195.66666666666666</v>
      </c>
    </row>
    <row r="13817" spans="1:27" x14ac:dyDescent="0.25">
      <c r="A13817" t="s">
        <v>2598</v>
      </c>
      <c r="B13817">
        <v>2008</v>
      </c>
      <c r="C13817" t="str">
        <f t="shared" si="431"/>
        <v>Post Drug Era 2007-2012</v>
      </c>
      <c r="D13817" t="s">
        <v>18</v>
      </c>
      <c r="E13817">
        <v>812</v>
      </c>
      <c r="F13817">
        <v>68</v>
      </c>
      <c r="G13817">
        <v>17</v>
      </c>
      <c r="H13817">
        <v>47</v>
      </c>
      <c r="I13817">
        <v>158</v>
      </c>
      <c r="J13817">
        <v>2</v>
      </c>
      <c r="K13817">
        <v>8</v>
      </c>
      <c r="L13817">
        <v>1</v>
      </c>
      <c r="M13817">
        <v>0</v>
      </c>
      <c r="Q13817">
        <v>181</v>
      </c>
      <c r="R13817">
        <v>3.09</v>
      </c>
      <c r="X13817">
        <v>106</v>
      </c>
      <c r="Z13817">
        <v>595</v>
      </c>
      <c r="AA13817">
        <f t="shared" si="430"/>
        <v>198.33333333333334</v>
      </c>
    </row>
    <row r="13818" spans="1:27" x14ac:dyDescent="0.25">
      <c r="A13818" t="s">
        <v>2156</v>
      </c>
      <c r="B13818">
        <v>2005</v>
      </c>
      <c r="C13818" t="str">
        <f t="shared" si="431"/>
        <v>Drug Era 1992-2006</v>
      </c>
      <c r="D13818" t="s">
        <v>18</v>
      </c>
      <c r="E13818">
        <v>812</v>
      </c>
      <c r="F13818">
        <v>65</v>
      </c>
      <c r="G13818">
        <v>18</v>
      </c>
      <c r="H13818">
        <v>50</v>
      </c>
      <c r="I13818">
        <v>216</v>
      </c>
      <c r="J13818">
        <v>3</v>
      </c>
      <c r="K13818">
        <v>3</v>
      </c>
      <c r="L13818">
        <v>7</v>
      </c>
      <c r="M13818">
        <v>1</v>
      </c>
      <c r="Q13818">
        <v>162</v>
      </c>
      <c r="R13818">
        <v>2.88</v>
      </c>
      <c r="X13818">
        <v>96</v>
      </c>
      <c r="Z13818">
        <v>609</v>
      </c>
      <c r="AA13818">
        <f t="shared" si="430"/>
        <v>203</v>
      </c>
    </row>
    <row r="13819" spans="1:27" x14ac:dyDescent="0.25">
      <c r="A13819" t="s">
        <v>2667</v>
      </c>
      <c r="B13819">
        <v>2006</v>
      </c>
      <c r="C13819" t="str">
        <f t="shared" si="431"/>
        <v>Drug Era 1992-2006</v>
      </c>
      <c r="D13819" t="s">
        <v>18</v>
      </c>
      <c r="E13819">
        <v>813</v>
      </c>
      <c r="F13819">
        <v>98</v>
      </c>
      <c r="G13819">
        <v>29</v>
      </c>
      <c r="H13819">
        <v>74</v>
      </c>
      <c r="I13819">
        <v>169</v>
      </c>
      <c r="J13819">
        <v>4</v>
      </c>
      <c r="K13819">
        <v>8</v>
      </c>
      <c r="L13819">
        <v>2</v>
      </c>
      <c r="M13819">
        <v>0</v>
      </c>
      <c r="Q13819">
        <v>198</v>
      </c>
      <c r="R13819">
        <v>4.74</v>
      </c>
      <c r="X13819">
        <v>80</v>
      </c>
      <c r="Z13819">
        <v>558</v>
      </c>
      <c r="AA13819">
        <f t="shared" si="430"/>
        <v>186</v>
      </c>
    </row>
    <row r="13820" spans="1:27" x14ac:dyDescent="0.25">
      <c r="A13820" t="s">
        <v>1423</v>
      </c>
      <c r="B13820">
        <v>2008</v>
      </c>
      <c r="C13820" t="str">
        <f t="shared" si="431"/>
        <v>Post Drug Era 2007-2012</v>
      </c>
      <c r="D13820" t="s">
        <v>18</v>
      </c>
      <c r="E13820">
        <v>813</v>
      </c>
      <c r="F13820">
        <v>77</v>
      </c>
      <c r="G13820">
        <v>11</v>
      </c>
      <c r="H13820">
        <v>70</v>
      </c>
      <c r="I13820">
        <v>139</v>
      </c>
      <c r="J13820">
        <v>9</v>
      </c>
      <c r="K13820">
        <v>3</v>
      </c>
      <c r="L13820">
        <v>4</v>
      </c>
      <c r="M13820">
        <v>0</v>
      </c>
      <c r="Q13820">
        <v>188</v>
      </c>
      <c r="R13820">
        <v>3.68</v>
      </c>
      <c r="X13820">
        <v>120</v>
      </c>
      <c r="Z13820">
        <v>565</v>
      </c>
      <c r="AA13820">
        <f t="shared" si="430"/>
        <v>188.33333333333334</v>
      </c>
    </row>
    <row r="13821" spans="1:27" x14ac:dyDescent="0.25">
      <c r="A13821" t="s">
        <v>2167</v>
      </c>
      <c r="B13821">
        <v>2006</v>
      </c>
      <c r="C13821" t="str">
        <f t="shared" si="431"/>
        <v>Drug Era 1992-2006</v>
      </c>
      <c r="D13821" t="s">
        <v>18</v>
      </c>
      <c r="E13821">
        <v>813</v>
      </c>
      <c r="F13821">
        <v>91</v>
      </c>
      <c r="G13821">
        <v>19</v>
      </c>
      <c r="H13821">
        <v>54</v>
      </c>
      <c r="I13821">
        <v>148</v>
      </c>
      <c r="J13821">
        <v>4</v>
      </c>
      <c r="K13821">
        <v>6</v>
      </c>
      <c r="L13821">
        <v>9</v>
      </c>
      <c r="M13821">
        <v>0</v>
      </c>
      <c r="Q13821">
        <v>206</v>
      </c>
      <c r="R13821">
        <v>4.33</v>
      </c>
      <c r="X13821">
        <v>103</v>
      </c>
      <c r="Z13821">
        <v>567</v>
      </c>
      <c r="AA13821">
        <f t="shared" si="430"/>
        <v>189</v>
      </c>
    </row>
    <row r="13822" spans="1:27" x14ac:dyDescent="0.25">
      <c r="A13822" t="s">
        <v>988</v>
      </c>
      <c r="B13822">
        <v>2003</v>
      </c>
      <c r="C13822" t="str">
        <f t="shared" si="431"/>
        <v>Drug Era 1992-2006</v>
      </c>
      <c r="D13822" t="s">
        <v>19</v>
      </c>
      <c r="E13822">
        <v>813</v>
      </c>
      <c r="F13822">
        <v>96</v>
      </c>
      <c r="G13822">
        <v>28</v>
      </c>
      <c r="H13822">
        <v>74</v>
      </c>
      <c r="I13822">
        <v>108</v>
      </c>
      <c r="J13822">
        <v>1</v>
      </c>
      <c r="K13822">
        <v>8</v>
      </c>
      <c r="L13822">
        <v>4</v>
      </c>
      <c r="M13822">
        <v>0</v>
      </c>
      <c r="Q13822">
        <v>188</v>
      </c>
      <c r="R13822">
        <v>4.51</v>
      </c>
      <c r="X13822">
        <v>110</v>
      </c>
      <c r="Y13822">
        <v>0.26</v>
      </c>
      <c r="Z13822">
        <v>575</v>
      </c>
      <c r="AA13822">
        <f t="shared" si="430"/>
        <v>191.66666666666666</v>
      </c>
    </row>
    <row r="13823" spans="1:27" x14ac:dyDescent="0.25">
      <c r="A13823" t="s">
        <v>2990</v>
      </c>
      <c r="B13823">
        <v>2001</v>
      </c>
      <c r="C13823" t="str">
        <f t="shared" si="431"/>
        <v>Drug Era 1992-2006</v>
      </c>
      <c r="D13823" t="s">
        <v>19</v>
      </c>
      <c r="E13823">
        <v>813</v>
      </c>
      <c r="F13823">
        <v>81</v>
      </c>
      <c r="G13823">
        <v>25</v>
      </c>
      <c r="H13823">
        <v>54</v>
      </c>
      <c r="I13823">
        <v>126</v>
      </c>
      <c r="J13823">
        <v>4</v>
      </c>
      <c r="K13823">
        <v>3</v>
      </c>
      <c r="L13823">
        <v>7</v>
      </c>
      <c r="M13823">
        <v>0</v>
      </c>
      <c r="Q13823">
        <v>196</v>
      </c>
      <c r="R13823">
        <v>3.77</v>
      </c>
      <c r="X13823">
        <v>102</v>
      </c>
      <c r="Z13823">
        <v>580</v>
      </c>
      <c r="AA13823">
        <f t="shared" si="430"/>
        <v>193.33333333333334</v>
      </c>
    </row>
    <row r="13824" spans="1:27" x14ac:dyDescent="0.25">
      <c r="A13824" t="s">
        <v>1075</v>
      </c>
      <c r="B13824">
        <v>1972</v>
      </c>
      <c r="C13824" t="str">
        <f t="shared" si="431"/>
        <v>Pre-Drug 1970-1991</v>
      </c>
      <c r="D13824" t="s">
        <v>18</v>
      </c>
      <c r="E13824">
        <v>813</v>
      </c>
      <c r="F13824">
        <v>67</v>
      </c>
      <c r="G13824">
        <v>18</v>
      </c>
      <c r="H13824">
        <v>50</v>
      </c>
      <c r="I13824">
        <v>79</v>
      </c>
      <c r="J13824">
        <v>8</v>
      </c>
      <c r="K13824">
        <v>3</v>
      </c>
      <c r="L13824">
        <v>0</v>
      </c>
      <c r="M13824">
        <v>0</v>
      </c>
      <c r="Q13824">
        <v>194</v>
      </c>
      <c r="R13824">
        <v>3.05</v>
      </c>
      <c r="X13824">
        <v>105</v>
      </c>
      <c r="Y13824">
        <v>0.26</v>
      </c>
      <c r="Z13824">
        <v>593</v>
      </c>
      <c r="AA13824">
        <f t="shared" si="430"/>
        <v>197.66666666666666</v>
      </c>
    </row>
    <row r="13825" spans="1:27" x14ac:dyDescent="0.25">
      <c r="A13825" t="s">
        <v>2158</v>
      </c>
      <c r="B13825">
        <v>1984</v>
      </c>
      <c r="C13825" t="str">
        <f t="shared" si="431"/>
        <v>Pre-Drug 1970-1991</v>
      </c>
      <c r="D13825" t="s">
        <v>18</v>
      </c>
      <c r="E13825">
        <v>813</v>
      </c>
      <c r="F13825">
        <v>55</v>
      </c>
      <c r="G13825">
        <v>7</v>
      </c>
      <c r="H13825">
        <v>46</v>
      </c>
      <c r="I13825">
        <v>135</v>
      </c>
      <c r="J13825">
        <v>7</v>
      </c>
      <c r="K13825">
        <v>5</v>
      </c>
      <c r="L13825">
        <v>3</v>
      </c>
      <c r="M13825">
        <v>1</v>
      </c>
      <c r="Q13825">
        <v>186</v>
      </c>
      <c r="R13825">
        <v>2.48</v>
      </c>
      <c r="X13825">
        <v>90</v>
      </c>
      <c r="Y13825">
        <v>0.24</v>
      </c>
      <c r="Z13825">
        <v>598</v>
      </c>
      <c r="AA13825">
        <f t="shared" si="430"/>
        <v>199.33333333333334</v>
      </c>
    </row>
    <row r="13826" spans="1:27" x14ac:dyDescent="0.25">
      <c r="A13826" t="s">
        <v>2084</v>
      </c>
      <c r="B13826">
        <v>2003</v>
      </c>
      <c r="C13826" t="str">
        <f t="shared" si="431"/>
        <v>Drug Era 1992-2006</v>
      </c>
      <c r="D13826" t="s">
        <v>19</v>
      </c>
      <c r="E13826">
        <v>814</v>
      </c>
      <c r="F13826">
        <v>104</v>
      </c>
      <c r="G13826">
        <v>28</v>
      </c>
      <c r="H13826">
        <v>63</v>
      </c>
      <c r="I13826">
        <v>94</v>
      </c>
      <c r="J13826">
        <v>0</v>
      </c>
      <c r="K13826">
        <v>4</v>
      </c>
      <c r="L13826">
        <v>12</v>
      </c>
      <c r="M13826">
        <v>0</v>
      </c>
      <c r="Q13826">
        <v>209</v>
      </c>
      <c r="R13826">
        <v>5.2</v>
      </c>
      <c r="X13826">
        <v>81</v>
      </c>
      <c r="Y13826">
        <v>0.28000000000000003</v>
      </c>
      <c r="Z13826">
        <v>540</v>
      </c>
      <c r="AA13826">
        <f t="shared" ref="AA13826:AA13889" si="432">Z13826/3</f>
        <v>180</v>
      </c>
    </row>
    <row r="13827" spans="1:27" x14ac:dyDescent="0.25">
      <c r="A13827" t="s">
        <v>2846</v>
      </c>
      <c r="B13827">
        <v>1977</v>
      </c>
      <c r="C13827" t="str">
        <f t="shared" ref="C13827:C13890" si="433">IF(B13827&lt;1997,"Pre-Drug 1970-1991",IF(B13827&lt;=2006,"Drug Era 1992-2006","Post Drug Era 2007-2012"))</f>
        <v>Pre-Drug 1970-1991</v>
      </c>
      <c r="D13827" t="s">
        <v>19</v>
      </c>
      <c r="E13827">
        <v>814</v>
      </c>
      <c r="F13827">
        <v>95</v>
      </c>
      <c r="G13827">
        <v>26</v>
      </c>
      <c r="H13827">
        <v>51</v>
      </c>
      <c r="I13827">
        <v>124</v>
      </c>
      <c r="J13827">
        <v>3</v>
      </c>
      <c r="K13827">
        <v>0</v>
      </c>
      <c r="L13827">
        <v>2</v>
      </c>
      <c r="M13827">
        <v>0</v>
      </c>
      <c r="Q13827">
        <v>210</v>
      </c>
      <c r="R13827">
        <v>4.53</v>
      </c>
      <c r="X13827">
        <v>100</v>
      </c>
      <c r="Y13827">
        <v>0.27</v>
      </c>
      <c r="Z13827">
        <v>566</v>
      </c>
      <c r="AA13827">
        <f t="shared" si="432"/>
        <v>188.66666666666666</v>
      </c>
    </row>
    <row r="13828" spans="1:27" x14ac:dyDescent="0.25">
      <c r="A13828" t="s">
        <v>3047</v>
      </c>
      <c r="B13828">
        <v>1984</v>
      </c>
      <c r="C13828" t="str">
        <f t="shared" si="433"/>
        <v>Pre-Drug 1970-1991</v>
      </c>
      <c r="D13828" t="s">
        <v>19</v>
      </c>
      <c r="E13828">
        <v>814</v>
      </c>
      <c r="F13828">
        <v>86</v>
      </c>
      <c r="G13828">
        <v>13</v>
      </c>
      <c r="H13828">
        <v>66</v>
      </c>
      <c r="I13828">
        <v>119</v>
      </c>
      <c r="J13828">
        <v>5</v>
      </c>
      <c r="K13828">
        <v>3</v>
      </c>
      <c r="L13828">
        <v>8</v>
      </c>
      <c r="M13828">
        <v>2</v>
      </c>
      <c r="Q13828">
        <v>183</v>
      </c>
      <c r="R13828">
        <v>4</v>
      </c>
      <c r="X13828">
        <v>83</v>
      </c>
      <c r="Y13828">
        <v>0.25</v>
      </c>
      <c r="Z13828">
        <v>581</v>
      </c>
      <c r="AA13828">
        <f t="shared" si="432"/>
        <v>193.66666666666666</v>
      </c>
    </row>
    <row r="13829" spans="1:27" x14ac:dyDescent="0.25">
      <c r="A13829" t="s">
        <v>1117</v>
      </c>
      <c r="B13829">
        <v>2009</v>
      </c>
      <c r="C13829" t="str">
        <f t="shared" si="433"/>
        <v>Post Drug Era 2007-2012</v>
      </c>
      <c r="D13829" t="s">
        <v>18</v>
      </c>
      <c r="E13829">
        <v>814</v>
      </c>
      <c r="F13829">
        <v>93</v>
      </c>
      <c r="G13829">
        <v>24</v>
      </c>
      <c r="H13829">
        <v>43</v>
      </c>
      <c r="I13829">
        <v>168</v>
      </c>
      <c r="J13829">
        <v>4</v>
      </c>
      <c r="K13829">
        <v>1</v>
      </c>
      <c r="L13829">
        <v>5</v>
      </c>
      <c r="M13829">
        <v>0</v>
      </c>
      <c r="Q13829">
        <v>206</v>
      </c>
      <c r="R13829">
        <v>4.32</v>
      </c>
      <c r="X13829">
        <v>92</v>
      </c>
      <c r="Z13829">
        <v>581</v>
      </c>
      <c r="AA13829">
        <f t="shared" si="432"/>
        <v>193.66666666666666</v>
      </c>
    </row>
    <row r="13830" spans="1:27" x14ac:dyDescent="0.25">
      <c r="A13830" t="s">
        <v>3094</v>
      </c>
      <c r="B13830">
        <v>1999</v>
      </c>
      <c r="C13830" t="str">
        <f t="shared" si="433"/>
        <v>Drug Era 1992-2006</v>
      </c>
      <c r="D13830" t="s">
        <v>19</v>
      </c>
      <c r="E13830">
        <v>815</v>
      </c>
      <c r="F13830">
        <v>117</v>
      </c>
      <c r="G13830">
        <v>23</v>
      </c>
      <c r="H13830">
        <v>96</v>
      </c>
      <c r="I13830">
        <v>123</v>
      </c>
      <c r="J13830">
        <v>1</v>
      </c>
      <c r="K13830">
        <v>9</v>
      </c>
      <c r="L13830">
        <v>3</v>
      </c>
      <c r="M13830">
        <v>1</v>
      </c>
      <c r="Q13830">
        <v>213</v>
      </c>
      <c r="R13830">
        <v>5.84</v>
      </c>
      <c r="X13830">
        <v>63</v>
      </c>
      <c r="Y13830">
        <v>0</v>
      </c>
      <c r="Z13830">
        <v>541</v>
      </c>
      <c r="AA13830">
        <f t="shared" si="432"/>
        <v>180.33333333333334</v>
      </c>
    </row>
    <row r="13831" spans="1:27" x14ac:dyDescent="0.25">
      <c r="A13831" t="s">
        <v>1315</v>
      </c>
      <c r="B13831">
        <v>2012</v>
      </c>
      <c r="C13831" t="str">
        <f t="shared" si="433"/>
        <v>Post Drug Era 2007-2012</v>
      </c>
      <c r="D13831" t="s">
        <v>19</v>
      </c>
      <c r="E13831">
        <v>815</v>
      </c>
      <c r="F13831">
        <v>90</v>
      </c>
      <c r="G13831">
        <v>35</v>
      </c>
      <c r="H13831">
        <v>46</v>
      </c>
      <c r="I13831">
        <v>165</v>
      </c>
      <c r="J13831">
        <v>0</v>
      </c>
      <c r="K13831">
        <v>3</v>
      </c>
      <c r="L13831">
        <v>6</v>
      </c>
      <c r="M13831">
        <v>0</v>
      </c>
      <c r="Q13831">
        <v>196</v>
      </c>
      <c r="R13831">
        <v>4.2300000000000004</v>
      </c>
      <c r="X13831">
        <v>99</v>
      </c>
      <c r="Z13831">
        <v>574</v>
      </c>
      <c r="AA13831">
        <f t="shared" si="432"/>
        <v>191.33333333333334</v>
      </c>
    </row>
    <row r="13832" spans="1:27" x14ac:dyDescent="0.25">
      <c r="A13832" t="s">
        <v>76</v>
      </c>
      <c r="B13832">
        <v>1988</v>
      </c>
      <c r="C13832" t="str">
        <f t="shared" si="433"/>
        <v>Pre-Drug 1970-1991</v>
      </c>
      <c r="D13832" t="s">
        <v>19</v>
      </c>
      <c r="E13832">
        <v>815</v>
      </c>
      <c r="F13832">
        <v>55</v>
      </c>
      <c r="G13832">
        <v>14</v>
      </c>
      <c r="H13832">
        <v>37</v>
      </c>
      <c r="I13832">
        <v>83</v>
      </c>
      <c r="J13832">
        <v>1</v>
      </c>
      <c r="K13832">
        <v>1</v>
      </c>
      <c r="L13832">
        <v>7</v>
      </c>
      <c r="M13832">
        <v>4</v>
      </c>
      <c r="Q13832">
        <v>199</v>
      </c>
      <c r="R13832">
        <v>2.4500000000000002</v>
      </c>
      <c r="X13832">
        <v>89</v>
      </c>
      <c r="Y13832">
        <v>0.26</v>
      </c>
      <c r="Z13832">
        <v>607</v>
      </c>
      <c r="AA13832">
        <f t="shared" si="432"/>
        <v>202.33333333333334</v>
      </c>
    </row>
    <row r="13833" spans="1:27" x14ac:dyDescent="0.25">
      <c r="A13833" t="s">
        <v>1522</v>
      </c>
      <c r="B13833">
        <v>1983</v>
      </c>
      <c r="C13833" t="str">
        <f t="shared" si="433"/>
        <v>Pre-Drug 1970-1991</v>
      </c>
      <c r="D13833" t="s">
        <v>18</v>
      </c>
      <c r="E13833">
        <v>816</v>
      </c>
      <c r="F13833">
        <v>81</v>
      </c>
      <c r="G13833">
        <v>17</v>
      </c>
      <c r="H13833">
        <v>76</v>
      </c>
      <c r="I13833">
        <v>136</v>
      </c>
      <c r="J13833">
        <v>8</v>
      </c>
      <c r="K13833">
        <v>8</v>
      </c>
      <c r="L13833">
        <v>3</v>
      </c>
      <c r="M13833">
        <v>1</v>
      </c>
      <c r="Q13833">
        <v>189</v>
      </c>
      <c r="R13833">
        <v>3.95</v>
      </c>
      <c r="X13833">
        <v>101</v>
      </c>
      <c r="Y13833">
        <v>0.26</v>
      </c>
      <c r="Z13833">
        <v>553</v>
      </c>
      <c r="AA13833">
        <f t="shared" si="432"/>
        <v>184.33333333333334</v>
      </c>
    </row>
    <row r="13834" spans="1:27" x14ac:dyDescent="0.25">
      <c r="A13834" t="s">
        <v>238</v>
      </c>
      <c r="B13834">
        <v>1983</v>
      </c>
      <c r="C13834" t="str">
        <f t="shared" si="433"/>
        <v>Pre-Drug 1970-1991</v>
      </c>
      <c r="D13834" t="s">
        <v>18</v>
      </c>
      <c r="E13834">
        <v>816</v>
      </c>
      <c r="F13834">
        <v>80</v>
      </c>
      <c r="G13834">
        <v>9</v>
      </c>
      <c r="H13834">
        <v>102</v>
      </c>
      <c r="I13834">
        <v>151</v>
      </c>
      <c r="J13834">
        <v>3</v>
      </c>
      <c r="K13834">
        <v>8</v>
      </c>
      <c r="L13834">
        <v>2</v>
      </c>
      <c r="M13834">
        <v>0</v>
      </c>
      <c r="Q13834">
        <v>173</v>
      </c>
      <c r="R13834">
        <v>3.86</v>
      </c>
      <c r="X13834">
        <v>84</v>
      </c>
      <c r="Y13834">
        <v>0.24</v>
      </c>
      <c r="Z13834">
        <v>559</v>
      </c>
      <c r="AA13834">
        <f t="shared" si="432"/>
        <v>186.33333333333334</v>
      </c>
    </row>
    <row r="13835" spans="1:27" x14ac:dyDescent="0.25">
      <c r="A13835" t="s">
        <v>166</v>
      </c>
      <c r="B13835">
        <v>1988</v>
      </c>
      <c r="C13835" t="str">
        <f t="shared" si="433"/>
        <v>Pre-Drug 1970-1991</v>
      </c>
      <c r="D13835" t="s">
        <v>19</v>
      </c>
      <c r="E13835">
        <v>816</v>
      </c>
      <c r="F13835">
        <v>91</v>
      </c>
      <c r="G13835">
        <v>22</v>
      </c>
      <c r="H13835">
        <v>68</v>
      </c>
      <c r="I13835">
        <v>113</v>
      </c>
      <c r="J13835">
        <v>6</v>
      </c>
      <c r="K13835">
        <v>6</v>
      </c>
      <c r="L13835">
        <v>5</v>
      </c>
      <c r="M13835">
        <v>2</v>
      </c>
      <c r="Q13835">
        <v>182</v>
      </c>
      <c r="R13835">
        <v>4.33</v>
      </c>
      <c r="X13835">
        <v>122</v>
      </c>
      <c r="Y13835">
        <v>0.24</v>
      </c>
      <c r="Z13835">
        <v>568</v>
      </c>
      <c r="AA13835">
        <f t="shared" si="432"/>
        <v>189.33333333333334</v>
      </c>
    </row>
    <row r="13836" spans="1:27" x14ac:dyDescent="0.25">
      <c r="A13836" t="s">
        <v>1218</v>
      </c>
      <c r="B13836">
        <v>2006</v>
      </c>
      <c r="C13836" t="str">
        <f t="shared" si="433"/>
        <v>Drug Era 1992-2006</v>
      </c>
      <c r="D13836" t="s">
        <v>19</v>
      </c>
      <c r="E13836">
        <v>816</v>
      </c>
      <c r="F13836">
        <v>96</v>
      </c>
      <c r="G13836">
        <v>23</v>
      </c>
      <c r="H13836">
        <v>60</v>
      </c>
      <c r="I13836">
        <v>176</v>
      </c>
      <c r="J13836">
        <v>2</v>
      </c>
      <c r="K13836">
        <v>11</v>
      </c>
      <c r="L13836">
        <v>6</v>
      </c>
      <c r="M13836">
        <v>0</v>
      </c>
      <c r="Q13836">
        <v>195</v>
      </c>
      <c r="R13836">
        <v>4.5199999999999996</v>
      </c>
      <c r="X13836">
        <v>101</v>
      </c>
      <c r="Z13836">
        <v>573</v>
      </c>
      <c r="AA13836">
        <f t="shared" si="432"/>
        <v>191</v>
      </c>
    </row>
    <row r="13837" spans="1:27" x14ac:dyDescent="0.25">
      <c r="A13837" t="s">
        <v>676</v>
      </c>
      <c r="B13837">
        <v>2012</v>
      </c>
      <c r="C13837" t="str">
        <f t="shared" si="433"/>
        <v>Post Drug Era 2007-2012</v>
      </c>
      <c r="D13837" t="s">
        <v>19</v>
      </c>
      <c r="E13837">
        <v>816</v>
      </c>
      <c r="F13837">
        <v>83</v>
      </c>
      <c r="G13837">
        <v>14</v>
      </c>
      <c r="H13837">
        <v>89</v>
      </c>
      <c r="I13837">
        <v>221</v>
      </c>
      <c r="J13837">
        <v>1</v>
      </c>
      <c r="K13837">
        <v>8</v>
      </c>
      <c r="L13837">
        <v>10</v>
      </c>
      <c r="M13837">
        <v>0</v>
      </c>
      <c r="Q13837">
        <v>156</v>
      </c>
      <c r="R13837">
        <v>3.9</v>
      </c>
      <c r="X13837">
        <v>100</v>
      </c>
      <c r="Z13837">
        <v>574</v>
      </c>
      <c r="AA13837">
        <f t="shared" si="432"/>
        <v>191.33333333333334</v>
      </c>
    </row>
    <row r="13838" spans="1:27" x14ac:dyDescent="0.25">
      <c r="A13838" t="s">
        <v>680</v>
      </c>
      <c r="B13838">
        <v>2010</v>
      </c>
      <c r="C13838" t="str">
        <f t="shared" si="433"/>
        <v>Post Drug Era 2007-2012</v>
      </c>
      <c r="D13838" t="s">
        <v>19</v>
      </c>
      <c r="E13838">
        <v>817</v>
      </c>
      <c r="F13838">
        <v>109</v>
      </c>
      <c r="G13838">
        <v>20</v>
      </c>
      <c r="H13838">
        <v>80</v>
      </c>
      <c r="I13838">
        <v>126</v>
      </c>
      <c r="J13838">
        <v>1</v>
      </c>
      <c r="K13838">
        <v>5</v>
      </c>
      <c r="L13838">
        <v>2</v>
      </c>
      <c r="M13838">
        <v>1</v>
      </c>
      <c r="Q13838">
        <v>206</v>
      </c>
      <c r="R13838">
        <v>5.34</v>
      </c>
      <c r="X13838">
        <v>99</v>
      </c>
      <c r="Z13838">
        <v>551</v>
      </c>
      <c r="AA13838">
        <f t="shared" si="432"/>
        <v>183.66666666666666</v>
      </c>
    </row>
    <row r="13839" spans="1:27" x14ac:dyDescent="0.25">
      <c r="A13839" t="s">
        <v>20</v>
      </c>
      <c r="B13839">
        <v>1979</v>
      </c>
      <c r="C13839" t="str">
        <f t="shared" si="433"/>
        <v>Pre-Drug 1970-1991</v>
      </c>
      <c r="D13839" t="s">
        <v>19</v>
      </c>
      <c r="E13839">
        <v>817</v>
      </c>
      <c r="F13839">
        <v>99</v>
      </c>
      <c r="G13839">
        <v>19</v>
      </c>
      <c r="H13839">
        <v>77</v>
      </c>
      <c r="I13839">
        <v>96</v>
      </c>
      <c r="J13839">
        <v>7</v>
      </c>
      <c r="K13839">
        <v>5</v>
      </c>
      <c r="L13839">
        <v>1</v>
      </c>
      <c r="M13839">
        <v>0</v>
      </c>
      <c r="Q13839">
        <v>200</v>
      </c>
      <c r="R13839">
        <v>4.8099999999999996</v>
      </c>
      <c r="X13839">
        <v>96</v>
      </c>
      <c r="Y13839">
        <v>0.27</v>
      </c>
      <c r="Z13839">
        <v>556</v>
      </c>
      <c r="AA13839">
        <f t="shared" si="432"/>
        <v>185.33333333333334</v>
      </c>
    </row>
    <row r="13840" spans="1:27" x14ac:dyDescent="0.25">
      <c r="A13840" t="s">
        <v>599</v>
      </c>
      <c r="B13840">
        <v>1970</v>
      </c>
      <c r="C13840" t="str">
        <f t="shared" si="433"/>
        <v>Pre-Drug 1970-1991</v>
      </c>
      <c r="D13840" t="s">
        <v>18</v>
      </c>
      <c r="E13840">
        <v>817</v>
      </c>
      <c r="F13840">
        <v>69</v>
      </c>
      <c r="G13840">
        <v>12</v>
      </c>
      <c r="H13840">
        <v>76</v>
      </c>
      <c r="I13840">
        <v>105</v>
      </c>
      <c r="J13840">
        <v>14</v>
      </c>
      <c r="K13840">
        <v>6</v>
      </c>
      <c r="L13840">
        <v>2</v>
      </c>
      <c r="M13840">
        <v>1</v>
      </c>
      <c r="Q13840">
        <v>185</v>
      </c>
      <c r="R13840">
        <v>3.3</v>
      </c>
      <c r="X13840">
        <v>108</v>
      </c>
      <c r="Y13840">
        <v>0.25</v>
      </c>
      <c r="Z13840">
        <v>565</v>
      </c>
      <c r="AA13840">
        <f t="shared" si="432"/>
        <v>188.33333333333334</v>
      </c>
    </row>
    <row r="13841" spans="1:27" x14ac:dyDescent="0.25">
      <c r="A13841" t="s">
        <v>1568</v>
      </c>
      <c r="B13841">
        <v>1986</v>
      </c>
      <c r="C13841" t="str">
        <f t="shared" si="433"/>
        <v>Pre-Drug 1970-1991</v>
      </c>
      <c r="D13841" t="s">
        <v>19</v>
      </c>
      <c r="E13841">
        <v>817</v>
      </c>
      <c r="F13841">
        <v>88</v>
      </c>
      <c r="G13841">
        <v>20</v>
      </c>
      <c r="H13841">
        <v>53</v>
      </c>
      <c r="I13841">
        <v>110</v>
      </c>
      <c r="J13841">
        <v>4</v>
      </c>
      <c r="K13841">
        <v>7</v>
      </c>
      <c r="L13841">
        <v>7</v>
      </c>
      <c r="M13841">
        <v>0</v>
      </c>
      <c r="Q13841">
        <v>216</v>
      </c>
      <c r="R13841">
        <v>4.21</v>
      </c>
      <c r="X13841">
        <v>105</v>
      </c>
      <c r="Y13841">
        <v>0.28000000000000003</v>
      </c>
      <c r="Z13841">
        <v>565</v>
      </c>
      <c r="AA13841">
        <f t="shared" si="432"/>
        <v>188.33333333333334</v>
      </c>
    </row>
    <row r="13842" spans="1:27" x14ac:dyDescent="0.25">
      <c r="A13842" t="s">
        <v>1542</v>
      </c>
      <c r="B13842">
        <v>1982</v>
      </c>
      <c r="C13842" t="str">
        <f t="shared" si="433"/>
        <v>Pre-Drug 1970-1991</v>
      </c>
      <c r="D13842" t="s">
        <v>19</v>
      </c>
      <c r="E13842">
        <v>817</v>
      </c>
      <c r="F13842">
        <v>84</v>
      </c>
      <c r="G13842">
        <v>9</v>
      </c>
      <c r="H13842">
        <v>59</v>
      </c>
      <c r="I13842">
        <v>78</v>
      </c>
      <c r="J13842">
        <v>3</v>
      </c>
      <c r="K13842">
        <v>5</v>
      </c>
      <c r="L13842">
        <v>6</v>
      </c>
      <c r="M13842">
        <v>0</v>
      </c>
      <c r="Q13842">
        <v>206</v>
      </c>
      <c r="R13842">
        <v>3.99</v>
      </c>
      <c r="X13842">
        <v>106</v>
      </c>
      <c r="Y13842">
        <v>0.27</v>
      </c>
      <c r="Z13842">
        <v>569</v>
      </c>
      <c r="AA13842">
        <f t="shared" si="432"/>
        <v>189.66666666666666</v>
      </c>
    </row>
    <row r="13843" spans="1:27" x14ac:dyDescent="0.25">
      <c r="A13843" t="s">
        <v>3075</v>
      </c>
      <c r="B13843">
        <v>2004</v>
      </c>
      <c r="C13843" t="str">
        <f t="shared" si="433"/>
        <v>Drug Era 1992-2006</v>
      </c>
      <c r="D13843" t="s">
        <v>18</v>
      </c>
      <c r="E13843">
        <v>817</v>
      </c>
      <c r="F13843">
        <v>88</v>
      </c>
      <c r="G13843">
        <v>20</v>
      </c>
      <c r="H13843">
        <v>58</v>
      </c>
      <c r="I13843">
        <v>131</v>
      </c>
      <c r="J13843">
        <v>3</v>
      </c>
      <c r="K13843">
        <v>12</v>
      </c>
      <c r="L13843">
        <v>9</v>
      </c>
      <c r="M13843">
        <v>1</v>
      </c>
      <c r="Q13843">
        <v>193</v>
      </c>
      <c r="R13843">
        <v>4.18</v>
      </c>
      <c r="X13843">
        <v>103</v>
      </c>
      <c r="Y13843">
        <v>0.26</v>
      </c>
      <c r="Z13843">
        <v>569</v>
      </c>
      <c r="AA13843">
        <f t="shared" si="432"/>
        <v>189.66666666666666</v>
      </c>
    </row>
    <row r="13844" spans="1:27" x14ac:dyDescent="0.25">
      <c r="A13844" t="s">
        <v>1977</v>
      </c>
      <c r="B13844">
        <v>2008</v>
      </c>
      <c r="C13844" t="str">
        <f t="shared" si="433"/>
        <v>Post Drug Era 2007-2012</v>
      </c>
      <c r="D13844" t="s">
        <v>18</v>
      </c>
      <c r="E13844">
        <v>817</v>
      </c>
      <c r="F13844">
        <v>96</v>
      </c>
      <c r="G13844">
        <v>29</v>
      </c>
      <c r="H13844">
        <v>65</v>
      </c>
      <c r="I13844">
        <v>163</v>
      </c>
      <c r="J13844">
        <v>6</v>
      </c>
      <c r="K13844">
        <v>2</v>
      </c>
      <c r="L13844">
        <v>6</v>
      </c>
      <c r="M13844">
        <v>0</v>
      </c>
      <c r="Q13844">
        <v>197</v>
      </c>
      <c r="R13844">
        <v>4.55</v>
      </c>
      <c r="X13844">
        <v>111</v>
      </c>
      <c r="Z13844">
        <v>570</v>
      </c>
      <c r="AA13844">
        <f t="shared" si="432"/>
        <v>190</v>
      </c>
    </row>
    <row r="13845" spans="1:27" x14ac:dyDescent="0.25">
      <c r="A13845" t="s">
        <v>258</v>
      </c>
      <c r="B13845">
        <v>2010</v>
      </c>
      <c r="C13845" t="str">
        <f t="shared" si="433"/>
        <v>Post Drug Era 2007-2012</v>
      </c>
      <c r="D13845" t="s">
        <v>18</v>
      </c>
      <c r="E13845">
        <v>817</v>
      </c>
      <c r="F13845">
        <v>76</v>
      </c>
      <c r="G13845">
        <v>8</v>
      </c>
      <c r="H13845">
        <v>69</v>
      </c>
      <c r="I13845">
        <v>171</v>
      </c>
      <c r="J13845">
        <v>7</v>
      </c>
      <c r="K13845">
        <v>4</v>
      </c>
      <c r="L13845">
        <v>10</v>
      </c>
      <c r="M13845">
        <v>0</v>
      </c>
      <c r="Q13845">
        <v>176</v>
      </c>
      <c r="R13845">
        <v>3.57</v>
      </c>
      <c r="X13845">
        <v>84</v>
      </c>
      <c r="Z13845">
        <v>575</v>
      </c>
      <c r="AA13845">
        <f t="shared" si="432"/>
        <v>191.66666666666666</v>
      </c>
    </row>
    <row r="13846" spans="1:27" x14ac:dyDescent="0.25">
      <c r="A13846" t="s">
        <v>1309</v>
      </c>
      <c r="B13846">
        <v>2005</v>
      </c>
      <c r="C13846" t="str">
        <f t="shared" si="433"/>
        <v>Drug Era 1992-2006</v>
      </c>
      <c r="D13846" t="s">
        <v>18</v>
      </c>
      <c r="E13846">
        <v>817</v>
      </c>
      <c r="F13846">
        <v>75</v>
      </c>
      <c r="G13846">
        <v>20</v>
      </c>
      <c r="H13846">
        <v>65</v>
      </c>
      <c r="I13846">
        <v>115</v>
      </c>
      <c r="J13846">
        <v>5</v>
      </c>
      <c r="K13846">
        <v>4</v>
      </c>
      <c r="L13846">
        <v>9</v>
      </c>
      <c r="M13846">
        <v>0</v>
      </c>
      <c r="Q13846">
        <v>194</v>
      </c>
      <c r="R13846">
        <v>3.52</v>
      </c>
      <c r="X13846">
        <v>82</v>
      </c>
      <c r="Z13846">
        <v>576</v>
      </c>
      <c r="AA13846">
        <f t="shared" si="432"/>
        <v>192</v>
      </c>
    </row>
    <row r="13847" spans="1:27" x14ac:dyDescent="0.25">
      <c r="A13847" t="s">
        <v>2035</v>
      </c>
      <c r="B13847">
        <v>1979</v>
      </c>
      <c r="C13847" t="str">
        <f t="shared" si="433"/>
        <v>Pre-Drug 1970-1991</v>
      </c>
      <c r="D13847" t="s">
        <v>18</v>
      </c>
      <c r="E13847">
        <v>817</v>
      </c>
      <c r="F13847">
        <v>79</v>
      </c>
      <c r="G13847">
        <v>14</v>
      </c>
      <c r="H13847">
        <v>57</v>
      </c>
      <c r="I13847">
        <v>95</v>
      </c>
      <c r="J13847">
        <v>4</v>
      </c>
      <c r="K13847">
        <v>2</v>
      </c>
      <c r="L13847">
        <v>0</v>
      </c>
      <c r="M13847">
        <v>1</v>
      </c>
      <c r="Q13847">
        <v>193</v>
      </c>
      <c r="R13847">
        <v>3.64</v>
      </c>
      <c r="X13847">
        <v>77</v>
      </c>
      <c r="Y13847">
        <v>0.25</v>
      </c>
      <c r="Z13847">
        <v>586</v>
      </c>
      <c r="AA13847">
        <f t="shared" si="432"/>
        <v>195.33333333333334</v>
      </c>
    </row>
    <row r="13848" spans="1:27" x14ac:dyDescent="0.25">
      <c r="A13848" t="s">
        <v>1585</v>
      </c>
      <c r="B13848">
        <v>1995</v>
      </c>
      <c r="C13848" t="str">
        <f t="shared" si="433"/>
        <v>Pre-Drug 1970-1991</v>
      </c>
      <c r="D13848" t="s">
        <v>18</v>
      </c>
      <c r="E13848">
        <v>817</v>
      </c>
      <c r="F13848">
        <v>83</v>
      </c>
      <c r="G13848">
        <v>19</v>
      </c>
      <c r="H13848">
        <v>55</v>
      </c>
      <c r="I13848">
        <v>129</v>
      </c>
      <c r="J13848">
        <v>4</v>
      </c>
      <c r="K13848">
        <v>9</v>
      </c>
      <c r="L13848">
        <v>17</v>
      </c>
      <c r="M13848">
        <v>3</v>
      </c>
      <c r="Q13848">
        <v>185</v>
      </c>
      <c r="R13848">
        <v>3.82</v>
      </c>
      <c r="X13848">
        <v>77</v>
      </c>
      <c r="Y13848">
        <v>0.24</v>
      </c>
      <c r="Z13848">
        <v>587</v>
      </c>
      <c r="AA13848">
        <f t="shared" si="432"/>
        <v>195.66666666666666</v>
      </c>
    </row>
    <row r="13849" spans="1:27" x14ac:dyDescent="0.25">
      <c r="A13849" t="s">
        <v>2144</v>
      </c>
      <c r="B13849">
        <v>2005</v>
      </c>
      <c r="C13849" t="str">
        <f t="shared" si="433"/>
        <v>Drug Era 1992-2006</v>
      </c>
      <c r="D13849" t="s">
        <v>18</v>
      </c>
      <c r="E13849">
        <v>817</v>
      </c>
      <c r="F13849">
        <v>69</v>
      </c>
      <c r="G13849">
        <v>19</v>
      </c>
      <c r="H13849">
        <v>65</v>
      </c>
      <c r="I13849">
        <v>185</v>
      </c>
      <c r="J13849">
        <v>11</v>
      </c>
      <c r="K13849">
        <v>9</v>
      </c>
      <c r="L13849">
        <v>5</v>
      </c>
      <c r="M13849">
        <v>1</v>
      </c>
      <c r="Q13849">
        <v>172</v>
      </c>
      <c r="R13849">
        <v>3.13</v>
      </c>
      <c r="X13849">
        <v>114</v>
      </c>
      <c r="Z13849">
        <v>595</v>
      </c>
      <c r="AA13849">
        <f t="shared" si="432"/>
        <v>198.33333333333334</v>
      </c>
    </row>
    <row r="13850" spans="1:27" x14ac:dyDescent="0.25">
      <c r="A13850" t="s">
        <v>465</v>
      </c>
      <c r="B13850">
        <v>2012</v>
      </c>
      <c r="C13850" t="str">
        <f t="shared" si="433"/>
        <v>Post Drug Era 2007-2012</v>
      </c>
      <c r="D13850" t="s">
        <v>18</v>
      </c>
      <c r="E13850">
        <v>817</v>
      </c>
      <c r="F13850">
        <v>82</v>
      </c>
      <c r="G13850">
        <v>25</v>
      </c>
      <c r="H13850">
        <v>54</v>
      </c>
      <c r="I13850">
        <v>162</v>
      </c>
      <c r="J13850">
        <v>4</v>
      </c>
      <c r="K13850">
        <v>6</v>
      </c>
      <c r="L13850">
        <v>2</v>
      </c>
      <c r="M13850">
        <v>0</v>
      </c>
      <c r="Q13850">
        <v>188</v>
      </c>
      <c r="R13850">
        <v>3.72</v>
      </c>
      <c r="X13850">
        <v>101</v>
      </c>
      <c r="Z13850">
        <v>595</v>
      </c>
      <c r="AA13850">
        <f t="shared" si="432"/>
        <v>198.33333333333334</v>
      </c>
    </row>
    <row r="13851" spans="1:27" x14ac:dyDescent="0.25">
      <c r="A13851" t="s">
        <v>2518</v>
      </c>
      <c r="B13851">
        <v>2010</v>
      </c>
      <c r="C13851" t="str">
        <f t="shared" si="433"/>
        <v>Post Drug Era 2007-2012</v>
      </c>
      <c r="D13851" t="s">
        <v>18</v>
      </c>
      <c r="E13851">
        <v>817</v>
      </c>
      <c r="F13851">
        <v>66</v>
      </c>
      <c r="G13851">
        <v>16</v>
      </c>
      <c r="H13851">
        <v>55</v>
      </c>
      <c r="I13851">
        <v>144</v>
      </c>
      <c r="J13851">
        <v>2</v>
      </c>
      <c r="K13851">
        <v>2</v>
      </c>
      <c r="L13851">
        <v>2</v>
      </c>
      <c r="M13851">
        <v>2</v>
      </c>
      <c r="Q13851">
        <v>179</v>
      </c>
      <c r="R13851">
        <v>2.98</v>
      </c>
      <c r="X13851">
        <v>100</v>
      </c>
      <c r="Z13851">
        <v>597</v>
      </c>
      <c r="AA13851">
        <f t="shared" si="432"/>
        <v>199</v>
      </c>
    </row>
    <row r="13852" spans="1:27" x14ac:dyDescent="0.25">
      <c r="A13852" t="s">
        <v>1734</v>
      </c>
      <c r="B13852">
        <v>2000</v>
      </c>
      <c r="C13852" t="str">
        <f t="shared" si="433"/>
        <v>Drug Era 1992-2006</v>
      </c>
      <c r="D13852" t="s">
        <v>19</v>
      </c>
      <c r="E13852">
        <v>817</v>
      </c>
      <c r="F13852">
        <v>42</v>
      </c>
      <c r="G13852">
        <v>17</v>
      </c>
      <c r="H13852">
        <v>32</v>
      </c>
      <c r="I13852">
        <v>284</v>
      </c>
      <c r="J13852">
        <v>0</v>
      </c>
      <c r="K13852">
        <v>1</v>
      </c>
      <c r="L13852">
        <v>14</v>
      </c>
      <c r="M13852">
        <v>0</v>
      </c>
      <c r="Q13852">
        <v>128</v>
      </c>
      <c r="R13852">
        <v>1.74</v>
      </c>
      <c r="X13852">
        <v>86</v>
      </c>
      <c r="Y13852">
        <v>0</v>
      </c>
      <c r="Z13852">
        <v>651</v>
      </c>
      <c r="AA13852">
        <f t="shared" si="432"/>
        <v>217</v>
      </c>
    </row>
    <row r="13853" spans="1:27" x14ac:dyDescent="0.25">
      <c r="A13853" t="s">
        <v>3160</v>
      </c>
      <c r="B13853">
        <v>2008</v>
      </c>
      <c r="C13853" t="str">
        <f t="shared" si="433"/>
        <v>Post Drug Era 2007-2012</v>
      </c>
      <c r="D13853" t="s">
        <v>18</v>
      </c>
      <c r="E13853">
        <v>818</v>
      </c>
      <c r="F13853">
        <v>103</v>
      </c>
      <c r="G13853">
        <v>16</v>
      </c>
      <c r="H13853">
        <v>102</v>
      </c>
      <c r="I13853">
        <v>120</v>
      </c>
      <c r="J13853">
        <v>10</v>
      </c>
      <c r="K13853">
        <v>3</v>
      </c>
      <c r="L13853">
        <v>4</v>
      </c>
      <c r="M13853">
        <v>0</v>
      </c>
      <c r="Q13853">
        <v>186</v>
      </c>
      <c r="R13853">
        <v>5.15</v>
      </c>
      <c r="X13853">
        <v>89</v>
      </c>
      <c r="Z13853">
        <v>540</v>
      </c>
      <c r="AA13853">
        <f t="shared" si="432"/>
        <v>180</v>
      </c>
    </row>
    <row r="13854" spans="1:27" x14ac:dyDescent="0.25">
      <c r="A13854" t="s">
        <v>1433</v>
      </c>
      <c r="B13854">
        <v>2005</v>
      </c>
      <c r="C13854" t="str">
        <f t="shared" si="433"/>
        <v>Drug Era 1992-2006</v>
      </c>
      <c r="D13854" t="s">
        <v>19</v>
      </c>
      <c r="E13854">
        <v>818</v>
      </c>
      <c r="F13854">
        <v>78</v>
      </c>
      <c r="G13854">
        <v>12</v>
      </c>
      <c r="H13854">
        <v>100</v>
      </c>
      <c r="I13854">
        <v>174</v>
      </c>
      <c r="J13854">
        <v>3</v>
      </c>
      <c r="K13854">
        <v>7</v>
      </c>
      <c r="L13854">
        <v>10</v>
      </c>
      <c r="M13854">
        <v>1</v>
      </c>
      <c r="Q13854">
        <v>172</v>
      </c>
      <c r="R13854">
        <v>3.77</v>
      </c>
      <c r="X13854">
        <v>86</v>
      </c>
      <c r="Z13854">
        <v>558</v>
      </c>
      <c r="AA13854">
        <f t="shared" si="432"/>
        <v>186</v>
      </c>
    </row>
    <row r="13855" spans="1:27" x14ac:dyDescent="0.25">
      <c r="A13855" t="s">
        <v>2789</v>
      </c>
      <c r="B13855">
        <v>1992</v>
      </c>
      <c r="C13855" t="str">
        <f t="shared" si="433"/>
        <v>Pre-Drug 1970-1991</v>
      </c>
      <c r="D13855" t="s">
        <v>19</v>
      </c>
      <c r="E13855">
        <v>818</v>
      </c>
      <c r="F13855">
        <v>91</v>
      </c>
      <c r="G13855">
        <v>22</v>
      </c>
      <c r="H13855">
        <v>90</v>
      </c>
      <c r="I13855">
        <v>91</v>
      </c>
      <c r="J13855">
        <v>9</v>
      </c>
      <c r="K13855">
        <v>11</v>
      </c>
      <c r="L13855">
        <v>7</v>
      </c>
      <c r="M13855">
        <v>1</v>
      </c>
      <c r="Q13855">
        <v>188</v>
      </c>
      <c r="R13855">
        <v>4.3899999999999997</v>
      </c>
      <c r="X13855">
        <v>83</v>
      </c>
      <c r="Y13855">
        <v>0.26</v>
      </c>
      <c r="Z13855">
        <v>560</v>
      </c>
      <c r="AA13855">
        <f t="shared" si="432"/>
        <v>186.66666666666666</v>
      </c>
    </row>
    <row r="13856" spans="1:27" x14ac:dyDescent="0.25">
      <c r="A13856" t="s">
        <v>259</v>
      </c>
      <c r="B13856">
        <v>1970</v>
      </c>
      <c r="C13856" t="str">
        <f t="shared" si="433"/>
        <v>Pre-Drug 1970-1991</v>
      </c>
      <c r="D13856" t="s">
        <v>18</v>
      </c>
      <c r="E13856">
        <v>818</v>
      </c>
      <c r="F13856">
        <v>83</v>
      </c>
      <c r="G13856">
        <v>10</v>
      </c>
      <c r="H13856">
        <v>63</v>
      </c>
      <c r="I13856">
        <v>134</v>
      </c>
      <c r="J13856">
        <v>2</v>
      </c>
      <c r="K13856">
        <v>11</v>
      </c>
      <c r="L13856">
        <v>10</v>
      </c>
      <c r="M13856">
        <v>0</v>
      </c>
      <c r="Q13856">
        <v>190</v>
      </c>
      <c r="R13856">
        <v>3.98</v>
      </c>
      <c r="X13856">
        <v>119</v>
      </c>
      <c r="Y13856">
        <v>0.25</v>
      </c>
      <c r="Z13856">
        <v>563</v>
      </c>
      <c r="AA13856">
        <f t="shared" si="432"/>
        <v>187.66666666666666</v>
      </c>
    </row>
    <row r="13857" spans="1:27" x14ac:dyDescent="0.25">
      <c r="A13857" t="s">
        <v>2778</v>
      </c>
      <c r="B13857">
        <v>1993</v>
      </c>
      <c r="C13857" t="str">
        <f t="shared" si="433"/>
        <v>Pre-Drug 1970-1991</v>
      </c>
      <c r="D13857" t="s">
        <v>18</v>
      </c>
      <c r="E13857">
        <v>818</v>
      </c>
      <c r="F13857">
        <v>88</v>
      </c>
      <c r="G13857">
        <v>24</v>
      </c>
      <c r="H13857">
        <v>40</v>
      </c>
      <c r="I13857">
        <v>124</v>
      </c>
      <c r="J13857">
        <v>3</v>
      </c>
      <c r="K13857">
        <v>2</v>
      </c>
      <c r="L13857">
        <v>1</v>
      </c>
      <c r="M13857">
        <v>2</v>
      </c>
      <c r="Q13857">
        <v>215</v>
      </c>
      <c r="R13857">
        <v>4.16</v>
      </c>
      <c r="X13857">
        <v>80</v>
      </c>
      <c r="Y13857">
        <v>0.28000000000000003</v>
      </c>
      <c r="Z13857">
        <v>571</v>
      </c>
      <c r="AA13857">
        <f t="shared" si="432"/>
        <v>190.33333333333334</v>
      </c>
    </row>
    <row r="13858" spans="1:27" x14ac:dyDescent="0.25">
      <c r="A13858" t="s">
        <v>192</v>
      </c>
      <c r="B13858">
        <v>1979</v>
      </c>
      <c r="C13858" t="str">
        <f t="shared" si="433"/>
        <v>Pre-Drug 1970-1991</v>
      </c>
      <c r="D13858" t="s">
        <v>19</v>
      </c>
      <c r="E13858">
        <v>818</v>
      </c>
      <c r="F13858">
        <v>75</v>
      </c>
      <c r="G13858">
        <v>18</v>
      </c>
      <c r="H13858">
        <v>83</v>
      </c>
      <c r="I13858">
        <v>72</v>
      </c>
      <c r="J13858">
        <v>1</v>
      </c>
      <c r="K13858">
        <v>6</v>
      </c>
      <c r="L13858">
        <v>1</v>
      </c>
      <c r="M13858">
        <v>1</v>
      </c>
      <c r="Q13858">
        <v>175</v>
      </c>
      <c r="R13858">
        <v>3.54</v>
      </c>
      <c r="X13858">
        <v>90</v>
      </c>
      <c r="Y13858">
        <v>0.24</v>
      </c>
      <c r="Z13858">
        <v>572</v>
      </c>
      <c r="AA13858">
        <f t="shared" si="432"/>
        <v>190.66666666666666</v>
      </c>
    </row>
    <row r="13859" spans="1:27" x14ac:dyDescent="0.25">
      <c r="A13859" t="s">
        <v>437</v>
      </c>
      <c r="B13859">
        <v>2006</v>
      </c>
      <c r="C13859" t="str">
        <f t="shared" si="433"/>
        <v>Drug Era 1992-2006</v>
      </c>
      <c r="D13859" t="s">
        <v>18</v>
      </c>
      <c r="E13859">
        <v>818</v>
      </c>
      <c r="F13859">
        <v>88</v>
      </c>
      <c r="G13859">
        <v>18</v>
      </c>
      <c r="H13859">
        <v>87</v>
      </c>
      <c r="I13859">
        <v>179</v>
      </c>
      <c r="J13859">
        <v>1</v>
      </c>
      <c r="K13859">
        <v>9</v>
      </c>
      <c r="L13859">
        <v>6</v>
      </c>
      <c r="M13859">
        <v>2</v>
      </c>
      <c r="Q13859">
        <v>157</v>
      </c>
      <c r="R13859">
        <v>4.1500000000000004</v>
      </c>
      <c r="X13859">
        <v>79</v>
      </c>
      <c r="Z13859">
        <v>572</v>
      </c>
      <c r="AA13859">
        <f t="shared" si="432"/>
        <v>190.66666666666666</v>
      </c>
    </row>
    <row r="13860" spans="1:27" x14ac:dyDescent="0.25">
      <c r="A13860" t="s">
        <v>3160</v>
      </c>
      <c r="B13860">
        <v>2009</v>
      </c>
      <c r="C13860" t="str">
        <f t="shared" si="433"/>
        <v>Post Drug Era 2007-2012</v>
      </c>
      <c r="D13860" t="s">
        <v>18</v>
      </c>
      <c r="E13860">
        <v>818</v>
      </c>
      <c r="F13860">
        <v>86</v>
      </c>
      <c r="G13860">
        <v>21</v>
      </c>
      <c r="H13860">
        <v>81</v>
      </c>
      <c r="I13860">
        <v>154</v>
      </c>
      <c r="J13860">
        <v>8</v>
      </c>
      <c r="K13860">
        <v>2</v>
      </c>
      <c r="L13860">
        <v>8</v>
      </c>
      <c r="M13860">
        <v>2</v>
      </c>
      <c r="Q13860">
        <v>179</v>
      </c>
      <c r="R13860">
        <v>4.03</v>
      </c>
      <c r="X13860">
        <v>72</v>
      </c>
      <c r="Z13860">
        <v>576</v>
      </c>
      <c r="AA13860">
        <f t="shared" si="432"/>
        <v>192</v>
      </c>
    </row>
    <row r="13861" spans="1:27" x14ac:dyDescent="0.25">
      <c r="A13861" t="s">
        <v>1939</v>
      </c>
      <c r="B13861">
        <v>2005</v>
      </c>
      <c r="C13861" t="str">
        <f t="shared" si="433"/>
        <v>Drug Era 1992-2006</v>
      </c>
      <c r="D13861" t="s">
        <v>18</v>
      </c>
      <c r="E13861">
        <v>818</v>
      </c>
      <c r="F13861">
        <v>88</v>
      </c>
      <c r="G13861">
        <v>22</v>
      </c>
      <c r="H13861">
        <v>37</v>
      </c>
      <c r="I13861">
        <v>117</v>
      </c>
      <c r="J13861">
        <v>3</v>
      </c>
      <c r="K13861">
        <v>1</v>
      </c>
      <c r="L13861">
        <v>8</v>
      </c>
      <c r="M13861">
        <v>1</v>
      </c>
      <c r="Q13861">
        <v>209</v>
      </c>
      <c r="R13861">
        <v>4.1100000000000003</v>
      </c>
      <c r="X13861">
        <v>89</v>
      </c>
      <c r="Z13861">
        <v>578</v>
      </c>
      <c r="AA13861">
        <f t="shared" si="432"/>
        <v>192.66666666666666</v>
      </c>
    </row>
    <row r="13862" spans="1:27" x14ac:dyDescent="0.25">
      <c r="A13862" t="s">
        <v>521</v>
      </c>
      <c r="B13862">
        <v>2012</v>
      </c>
      <c r="C13862" t="str">
        <f t="shared" si="433"/>
        <v>Post Drug Era 2007-2012</v>
      </c>
      <c r="D13862" t="s">
        <v>19</v>
      </c>
      <c r="E13862">
        <v>818</v>
      </c>
      <c r="F13862">
        <v>86</v>
      </c>
      <c r="G13862">
        <v>29</v>
      </c>
      <c r="H13862">
        <v>57</v>
      </c>
      <c r="I13862">
        <v>154</v>
      </c>
      <c r="J13862">
        <v>0</v>
      </c>
      <c r="K13862">
        <v>2</v>
      </c>
      <c r="L13862">
        <v>5</v>
      </c>
      <c r="M13862">
        <v>1</v>
      </c>
      <c r="Q13862">
        <v>186</v>
      </c>
      <c r="R13862">
        <v>4.0199999999999996</v>
      </c>
      <c r="X13862">
        <v>66</v>
      </c>
      <c r="Z13862">
        <v>578</v>
      </c>
      <c r="AA13862">
        <f t="shared" si="432"/>
        <v>192.66666666666666</v>
      </c>
    </row>
    <row r="13863" spans="1:27" x14ac:dyDescent="0.25">
      <c r="A13863" t="s">
        <v>2067</v>
      </c>
      <c r="B13863">
        <v>1992</v>
      </c>
      <c r="C13863" t="str">
        <f t="shared" si="433"/>
        <v>Pre-Drug 1970-1991</v>
      </c>
      <c r="D13863" t="s">
        <v>18</v>
      </c>
      <c r="E13863">
        <v>818</v>
      </c>
      <c r="F13863">
        <v>84</v>
      </c>
      <c r="G13863">
        <v>20</v>
      </c>
      <c r="H13863">
        <v>63</v>
      </c>
      <c r="I13863">
        <v>124</v>
      </c>
      <c r="J13863">
        <v>5</v>
      </c>
      <c r="K13863">
        <v>2</v>
      </c>
      <c r="L13863">
        <v>4</v>
      </c>
      <c r="M13863">
        <v>0</v>
      </c>
      <c r="Q13863">
        <v>189</v>
      </c>
      <c r="R13863">
        <v>3.84</v>
      </c>
      <c r="X13863">
        <v>108</v>
      </c>
      <c r="Y13863">
        <v>0.25</v>
      </c>
      <c r="Z13863">
        <v>591</v>
      </c>
      <c r="AA13863">
        <f t="shared" si="432"/>
        <v>197</v>
      </c>
    </row>
    <row r="13864" spans="1:27" x14ac:dyDescent="0.25">
      <c r="A13864" t="s">
        <v>812</v>
      </c>
      <c r="B13864">
        <v>1980</v>
      </c>
      <c r="C13864" t="str">
        <f t="shared" si="433"/>
        <v>Pre-Drug 1970-1991</v>
      </c>
      <c r="D13864" t="s">
        <v>19</v>
      </c>
      <c r="E13864">
        <v>818</v>
      </c>
      <c r="F13864">
        <v>94</v>
      </c>
      <c r="G13864">
        <v>25</v>
      </c>
      <c r="H13864">
        <v>44</v>
      </c>
      <c r="I13864">
        <v>121</v>
      </c>
      <c r="J13864">
        <v>7</v>
      </c>
      <c r="K13864">
        <v>0</v>
      </c>
      <c r="L13864">
        <v>2</v>
      </c>
      <c r="M13864">
        <v>0</v>
      </c>
      <c r="Q13864">
        <v>188</v>
      </c>
      <c r="R13864">
        <v>4.28</v>
      </c>
      <c r="X13864">
        <v>78</v>
      </c>
      <c r="Y13864">
        <v>0.24</v>
      </c>
      <c r="Z13864">
        <v>593</v>
      </c>
      <c r="AA13864">
        <f t="shared" si="432"/>
        <v>197.66666666666666</v>
      </c>
    </row>
    <row r="13865" spans="1:27" x14ac:dyDescent="0.25">
      <c r="A13865" t="s">
        <v>2646</v>
      </c>
      <c r="B13865">
        <v>1991</v>
      </c>
      <c r="C13865" t="str">
        <f t="shared" si="433"/>
        <v>Pre-Drug 1970-1991</v>
      </c>
      <c r="D13865" t="s">
        <v>18</v>
      </c>
      <c r="E13865">
        <v>818</v>
      </c>
      <c r="F13865">
        <v>85</v>
      </c>
      <c r="G13865">
        <v>16</v>
      </c>
      <c r="H13865">
        <v>45</v>
      </c>
      <c r="I13865">
        <v>94</v>
      </c>
      <c r="J13865">
        <v>3</v>
      </c>
      <c r="K13865">
        <v>3</v>
      </c>
      <c r="L13865">
        <v>7</v>
      </c>
      <c r="M13865">
        <v>1</v>
      </c>
      <c r="Q13865">
        <v>188</v>
      </c>
      <c r="R13865">
        <v>3.85</v>
      </c>
      <c r="X13865">
        <v>80</v>
      </c>
      <c r="Y13865">
        <v>0.25</v>
      </c>
      <c r="Z13865">
        <v>596</v>
      </c>
      <c r="AA13865">
        <f t="shared" si="432"/>
        <v>198.66666666666666</v>
      </c>
    </row>
    <row r="13866" spans="1:27" x14ac:dyDescent="0.25">
      <c r="A13866" t="s">
        <v>2480</v>
      </c>
      <c r="B13866">
        <v>1990</v>
      </c>
      <c r="C13866" t="str">
        <f t="shared" si="433"/>
        <v>Pre-Drug 1970-1991</v>
      </c>
      <c r="D13866" t="s">
        <v>19</v>
      </c>
      <c r="E13866">
        <v>818</v>
      </c>
      <c r="F13866">
        <v>78</v>
      </c>
      <c r="G13866">
        <v>18</v>
      </c>
      <c r="H13866">
        <v>74</v>
      </c>
      <c r="I13866">
        <v>232</v>
      </c>
      <c r="J13866">
        <v>2</v>
      </c>
      <c r="K13866">
        <v>9</v>
      </c>
      <c r="L13866">
        <v>7</v>
      </c>
      <c r="M13866">
        <v>1</v>
      </c>
      <c r="Q13866">
        <v>137</v>
      </c>
      <c r="R13866">
        <v>3.44</v>
      </c>
      <c r="X13866">
        <v>55</v>
      </c>
      <c r="Y13866">
        <v>0.18</v>
      </c>
      <c r="Z13866">
        <v>612</v>
      </c>
      <c r="AA13866">
        <f t="shared" si="432"/>
        <v>204</v>
      </c>
    </row>
    <row r="13867" spans="1:27" x14ac:dyDescent="0.25">
      <c r="A13867" t="s">
        <v>2679</v>
      </c>
      <c r="B13867">
        <v>1984</v>
      </c>
      <c r="C13867" t="str">
        <f t="shared" si="433"/>
        <v>Pre-Drug 1970-1991</v>
      </c>
      <c r="D13867" t="s">
        <v>19</v>
      </c>
      <c r="E13867">
        <v>819</v>
      </c>
      <c r="F13867">
        <v>100</v>
      </c>
      <c r="G13867">
        <v>21</v>
      </c>
      <c r="H13867">
        <v>44</v>
      </c>
      <c r="I13867">
        <v>63</v>
      </c>
      <c r="J13867">
        <v>4</v>
      </c>
      <c r="K13867">
        <v>4</v>
      </c>
      <c r="L13867">
        <v>6</v>
      </c>
      <c r="M13867">
        <v>4</v>
      </c>
      <c r="Q13867">
        <v>240</v>
      </c>
      <c r="R13867">
        <v>4.91</v>
      </c>
      <c r="X13867">
        <v>86</v>
      </c>
      <c r="Y13867">
        <v>0.31</v>
      </c>
      <c r="Z13867">
        <v>550</v>
      </c>
      <c r="AA13867">
        <f t="shared" si="432"/>
        <v>183.33333333333334</v>
      </c>
    </row>
    <row r="13868" spans="1:27" x14ac:dyDescent="0.25">
      <c r="A13868" t="s">
        <v>260</v>
      </c>
      <c r="B13868">
        <v>1982</v>
      </c>
      <c r="C13868" t="str">
        <f t="shared" si="433"/>
        <v>Pre-Drug 1970-1991</v>
      </c>
      <c r="D13868" t="s">
        <v>18</v>
      </c>
      <c r="E13868">
        <v>819</v>
      </c>
      <c r="F13868">
        <v>109</v>
      </c>
      <c r="G13868">
        <v>26</v>
      </c>
      <c r="H13868">
        <v>30</v>
      </c>
      <c r="I13868">
        <v>71</v>
      </c>
      <c r="J13868">
        <v>3</v>
      </c>
      <c r="K13868">
        <v>1</v>
      </c>
      <c r="L13868">
        <v>3</v>
      </c>
      <c r="M13868">
        <v>0</v>
      </c>
      <c r="Q13868">
        <v>230</v>
      </c>
      <c r="R13868">
        <v>5.14</v>
      </c>
      <c r="X13868">
        <v>106</v>
      </c>
      <c r="Y13868">
        <v>0.28999999999999998</v>
      </c>
      <c r="Z13868">
        <v>573</v>
      </c>
      <c r="AA13868">
        <f t="shared" si="432"/>
        <v>191</v>
      </c>
    </row>
    <row r="13869" spans="1:27" x14ac:dyDescent="0.25">
      <c r="A13869" t="s">
        <v>1098</v>
      </c>
      <c r="B13869">
        <v>1993</v>
      </c>
      <c r="C13869" t="str">
        <f t="shared" si="433"/>
        <v>Pre-Drug 1970-1991</v>
      </c>
      <c r="D13869" t="s">
        <v>18</v>
      </c>
      <c r="E13869">
        <v>819</v>
      </c>
      <c r="F13869">
        <v>92</v>
      </c>
      <c r="G13869">
        <v>25</v>
      </c>
      <c r="H13869">
        <v>74</v>
      </c>
      <c r="I13869">
        <v>163</v>
      </c>
      <c r="J13869">
        <v>6</v>
      </c>
      <c r="K13869">
        <v>6</v>
      </c>
      <c r="L13869">
        <v>3</v>
      </c>
      <c r="M13869">
        <v>5</v>
      </c>
      <c r="Q13869">
        <v>188</v>
      </c>
      <c r="R13869">
        <v>4.34</v>
      </c>
      <c r="X13869">
        <v>94</v>
      </c>
      <c r="Y13869">
        <v>0.25</v>
      </c>
      <c r="Z13869">
        <v>573</v>
      </c>
      <c r="AA13869">
        <f t="shared" si="432"/>
        <v>191</v>
      </c>
    </row>
    <row r="13870" spans="1:27" x14ac:dyDescent="0.25">
      <c r="A13870" t="s">
        <v>2154</v>
      </c>
      <c r="B13870">
        <v>1995</v>
      </c>
      <c r="C13870" t="str">
        <f t="shared" si="433"/>
        <v>Pre-Drug 1970-1991</v>
      </c>
      <c r="D13870" t="s">
        <v>19</v>
      </c>
      <c r="E13870">
        <v>819</v>
      </c>
      <c r="F13870">
        <v>93</v>
      </c>
      <c r="G13870">
        <v>19</v>
      </c>
      <c r="H13870">
        <v>90</v>
      </c>
      <c r="I13870">
        <v>149</v>
      </c>
      <c r="J13870">
        <v>5</v>
      </c>
      <c r="K13870">
        <v>10</v>
      </c>
      <c r="L13870">
        <v>4</v>
      </c>
      <c r="M13870">
        <v>1</v>
      </c>
      <c r="Q13870">
        <v>174</v>
      </c>
      <c r="R13870">
        <v>4.37</v>
      </c>
      <c r="X13870">
        <v>87</v>
      </c>
      <c r="Y13870">
        <v>0.23</v>
      </c>
      <c r="Z13870">
        <v>575</v>
      </c>
      <c r="AA13870">
        <f t="shared" si="432"/>
        <v>191.66666666666666</v>
      </c>
    </row>
    <row r="13871" spans="1:27" x14ac:dyDescent="0.25">
      <c r="A13871" t="s">
        <v>1485</v>
      </c>
      <c r="B13871">
        <v>1975</v>
      </c>
      <c r="C13871" t="str">
        <f t="shared" si="433"/>
        <v>Pre-Drug 1970-1991</v>
      </c>
      <c r="D13871" t="s">
        <v>18</v>
      </c>
      <c r="E13871">
        <v>819</v>
      </c>
      <c r="F13871">
        <v>69</v>
      </c>
      <c r="G13871">
        <v>10</v>
      </c>
      <c r="H13871">
        <v>92</v>
      </c>
      <c r="I13871">
        <v>89</v>
      </c>
      <c r="J13871">
        <v>9</v>
      </c>
      <c r="K13871">
        <v>9</v>
      </c>
      <c r="L13871">
        <v>4</v>
      </c>
      <c r="M13871">
        <v>2</v>
      </c>
      <c r="Q13871">
        <v>160</v>
      </c>
      <c r="R13871">
        <v>3.23</v>
      </c>
      <c r="X13871">
        <v>104</v>
      </c>
      <c r="Y13871">
        <v>0.22</v>
      </c>
      <c r="Z13871">
        <v>576</v>
      </c>
      <c r="AA13871">
        <f t="shared" si="432"/>
        <v>192</v>
      </c>
    </row>
    <row r="13872" spans="1:27" x14ac:dyDescent="0.25">
      <c r="A13872" t="s">
        <v>2678</v>
      </c>
      <c r="B13872">
        <v>2008</v>
      </c>
      <c r="C13872" t="str">
        <f t="shared" si="433"/>
        <v>Post Drug Era 2007-2012</v>
      </c>
      <c r="D13872" t="s">
        <v>19</v>
      </c>
      <c r="E13872">
        <v>819</v>
      </c>
      <c r="F13872">
        <v>94</v>
      </c>
      <c r="G13872">
        <v>21</v>
      </c>
      <c r="H13872">
        <v>37</v>
      </c>
      <c r="I13872">
        <v>124</v>
      </c>
      <c r="J13872">
        <v>2</v>
      </c>
      <c r="K13872">
        <v>6</v>
      </c>
      <c r="L13872">
        <v>5</v>
      </c>
      <c r="M13872">
        <v>0</v>
      </c>
      <c r="Q13872">
        <v>212</v>
      </c>
      <c r="R13872">
        <v>4.38</v>
      </c>
      <c r="X13872">
        <v>95</v>
      </c>
      <c r="Z13872">
        <v>580</v>
      </c>
      <c r="AA13872">
        <f t="shared" si="432"/>
        <v>193.33333333333334</v>
      </c>
    </row>
    <row r="13873" spans="1:27" x14ac:dyDescent="0.25">
      <c r="A13873" t="s">
        <v>2768</v>
      </c>
      <c r="B13873">
        <v>1985</v>
      </c>
      <c r="C13873" t="str">
        <f t="shared" si="433"/>
        <v>Pre-Drug 1970-1991</v>
      </c>
      <c r="D13873" t="s">
        <v>19</v>
      </c>
      <c r="E13873">
        <v>819</v>
      </c>
      <c r="F13873">
        <v>84</v>
      </c>
      <c r="G13873">
        <v>19</v>
      </c>
      <c r="H13873">
        <v>51</v>
      </c>
      <c r="I13873">
        <v>91</v>
      </c>
      <c r="J13873">
        <v>0</v>
      </c>
      <c r="K13873">
        <v>6</v>
      </c>
      <c r="L13873">
        <v>0</v>
      </c>
      <c r="M13873">
        <v>0</v>
      </c>
      <c r="Q13873">
        <v>194</v>
      </c>
      <c r="R13873">
        <v>3.89</v>
      </c>
      <c r="X13873">
        <v>106</v>
      </c>
      <c r="Y13873">
        <v>0.25</v>
      </c>
      <c r="Z13873">
        <v>583</v>
      </c>
      <c r="AA13873">
        <f t="shared" si="432"/>
        <v>194.33333333333334</v>
      </c>
    </row>
    <row r="13874" spans="1:27" x14ac:dyDescent="0.25">
      <c r="A13874" t="s">
        <v>2846</v>
      </c>
      <c r="B13874">
        <v>1979</v>
      </c>
      <c r="C13874" t="str">
        <f t="shared" si="433"/>
        <v>Pre-Drug 1970-1991</v>
      </c>
      <c r="D13874" t="s">
        <v>19</v>
      </c>
      <c r="E13874">
        <v>819</v>
      </c>
      <c r="F13874">
        <v>85</v>
      </c>
      <c r="G13874">
        <v>22</v>
      </c>
      <c r="H13874">
        <v>53</v>
      </c>
      <c r="I13874">
        <v>104</v>
      </c>
      <c r="J13874">
        <v>1</v>
      </c>
      <c r="K13874">
        <v>0</v>
      </c>
      <c r="L13874">
        <v>0</v>
      </c>
      <c r="M13874">
        <v>0</v>
      </c>
      <c r="Q13874">
        <v>190</v>
      </c>
      <c r="R13874">
        <v>3.91</v>
      </c>
      <c r="X13874">
        <v>107</v>
      </c>
      <c r="Y13874">
        <v>0.25</v>
      </c>
      <c r="Z13874">
        <v>587</v>
      </c>
      <c r="AA13874">
        <f t="shared" si="432"/>
        <v>195.66666666666666</v>
      </c>
    </row>
    <row r="13875" spans="1:27" x14ac:dyDescent="0.25">
      <c r="A13875" t="s">
        <v>2949</v>
      </c>
      <c r="B13875">
        <v>1978</v>
      </c>
      <c r="C13875" t="str">
        <f t="shared" si="433"/>
        <v>Pre-Drug 1970-1991</v>
      </c>
      <c r="D13875" t="s">
        <v>18</v>
      </c>
      <c r="E13875">
        <v>819</v>
      </c>
      <c r="F13875">
        <v>56</v>
      </c>
      <c r="G13875">
        <v>9</v>
      </c>
      <c r="H13875">
        <v>59</v>
      </c>
      <c r="I13875">
        <v>149</v>
      </c>
      <c r="J13875">
        <v>5</v>
      </c>
      <c r="K13875">
        <v>7</v>
      </c>
      <c r="L13875">
        <v>2</v>
      </c>
      <c r="M13875">
        <v>2</v>
      </c>
      <c r="Q13875">
        <v>187</v>
      </c>
      <c r="R13875">
        <v>2.54</v>
      </c>
      <c r="X13875">
        <v>83</v>
      </c>
      <c r="Y13875">
        <v>0.25</v>
      </c>
      <c r="Z13875">
        <v>595</v>
      </c>
      <c r="AA13875">
        <f t="shared" si="432"/>
        <v>198.33333333333334</v>
      </c>
    </row>
    <row r="13876" spans="1:27" x14ac:dyDescent="0.25">
      <c r="A13876" t="s">
        <v>1108</v>
      </c>
      <c r="B13876">
        <v>1978</v>
      </c>
      <c r="C13876" t="str">
        <f t="shared" si="433"/>
        <v>Pre-Drug 1970-1991</v>
      </c>
      <c r="D13876" t="s">
        <v>18</v>
      </c>
      <c r="E13876">
        <v>819</v>
      </c>
      <c r="F13876">
        <v>63</v>
      </c>
      <c r="G13876">
        <v>11</v>
      </c>
      <c r="H13876">
        <v>45</v>
      </c>
      <c r="I13876">
        <v>105</v>
      </c>
      <c r="J13876">
        <v>9</v>
      </c>
      <c r="K13876">
        <v>1</v>
      </c>
      <c r="L13876">
        <v>7</v>
      </c>
      <c r="M13876">
        <v>3</v>
      </c>
      <c r="Q13876">
        <v>166</v>
      </c>
      <c r="R13876">
        <v>2.85</v>
      </c>
      <c r="X13876">
        <v>88</v>
      </c>
      <c r="Y13876">
        <v>0.22</v>
      </c>
      <c r="Z13876">
        <v>597</v>
      </c>
      <c r="AA13876">
        <f t="shared" si="432"/>
        <v>199</v>
      </c>
    </row>
    <row r="13877" spans="1:27" x14ac:dyDescent="0.25">
      <c r="A13877" t="s">
        <v>1975</v>
      </c>
      <c r="B13877">
        <v>2008</v>
      </c>
      <c r="C13877" t="str">
        <f t="shared" si="433"/>
        <v>Post Drug Era 2007-2012</v>
      </c>
      <c r="D13877" t="s">
        <v>19</v>
      </c>
      <c r="E13877">
        <v>819</v>
      </c>
      <c r="F13877">
        <v>75</v>
      </c>
      <c r="G13877">
        <v>17</v>
      </c>
      <c r="H13877">
        <v>31</v>
      </c>
      <c r="I13877">
        <v>150</v>
      </c>
      <c r="J13877">
        <v>3</v>
      </c>
      <c r="K13877">
        <v>4</v>
      </c>
      <c r="L13877">
        <v>8</v>
      </c>
      <c r="M13877">
        <v>0</v>
      </c>
      <c r="Q13877">
        <v>214</v>
      </c>
      <c r="R13877">
        <v>3.37</v>
      </c>
      <c r="X13877">
        <v>106</v>
      </c>
      <c r="Z13877">
        <v>601</v>
      </c>
      <c r="AA13877">
        <f t="shared" si="432"/>
        <v>200.33333333333334</v>
      </c>
    </row>
    <row r="13878" spans="1:27" x14ac:dyDescent="0.25">
      <c r="A13878" t="s">
        <v>2299</v>
      </c>
      <c r="B13878">
        <v>1986</v>
      </c>
      <c r="C13878" t="str">
        <f t="shared" si="433"/>
        <v>Pre-Drug 1970-1991</v>
      </c>
      <c r="D13878" t="s">
        <v>19</v>
      </c>
      <c r="E13878">
        <v>819</v>
      </c>
      <c r="F13878">
        <v>87</v>
      </c>
      <c r="G13878">
        <v>28</v>
      </c>
      <c r="H13878">
        <v>74</v>
      </c>
      <c r="I13878">
        <v>131</v>
      </c>
      <c r="J13878">
        <v>0</v>
      </c>
      <c r="K13878">
        <v>5</v>
      </c>
      <c r="L13878">
        <v>2</v>
      </c>
      <c r="M13878">
        <v>0</v>
      </c>
      <c r="Q13878">
        <v>160</v>
      </c>
      <c r="R13878">
        <v>3.88</v>
      </c>
      <c r="X13878">
        <v>79</v>
      </c>
      <c r="Y13878">
        <v>0.21</v>
      </c>
      <c r="Z13878">
        <v>606</v>
      </c>
      <c r="AA13878">
        <f t="shared" si="432"/>
        <v>202</v>
      </c>
    </row>
    <row r="13879" spans="1:27" x14ac:dyDescent="0.25">
      <c r="A13879" t="s">
        <v>278</v>
      </c>
      <c r="B13879">
        <v>1976</v>
      </c>
      <c r="C13879" t="str">
        <f t="shared" si="433"/>
        <v>Pre-Drug 1970-1991</v>
      </c>
      <c r="D13879" t="s">
        <v>19</v>
      </c>
      <c r="E13879">
        <v>819</v>
      </c>
      <c r="F13879">
        <v>62</v>
      </c>
      <c r="G13879">
        <v>11</v>
      </c>
      <c r="H13879">
        <v>46</v>
      </c>
      <c r="I13879">
        <v>144</v>
      </c>
      <c r="J13879">
        <v>1</v>
      </c>
      <c r="K13879">
        <v>7</v>
      </c>
      <c r="L13879">
        <v>8</v>
      </c>
      <c r="M13879">
        <v>0</v>
      </c>
      <c r="Q13879">
        <v>182</v>
      </c>
      <c r="R13879">
        <v>2.76</v>
      </c>
      <c r="X13879">
        <v>76</v>
      </c>
      <c r="Y13879">
        <v>0.24</v>
      </c>
      <c r="Z13879">
        <v>607</v>
      </c>
      <c r="AA13879">
        <f t="shared" si="432"/>
        <v>202.33333333333334</v>
      </c>
    </row>
    <row r="13880" spans="1:27" x14ac:dyDescent="0.25">
      <c r="A13880" t="s">
        <v>2772</v>
      </c>
      <c r="B13880">
        <v>1978</v>
      </c>
      <c r="C13880" t="str">
        <f t="shared" si="433"/>
        <v>Pre-Drug 1970-1991</v>
      </c>
      <c r="D13880" t="s">
        <v>18</v>
      </c>
      <c r="E13880">
        <v>819</v>
      </c>
      <c r="F13880">
        <v>56</v>
      </c>
      <c r="G13880">
        <v>12</v>
      </c>
      <c r="H13880">
        <v>58</v>
      </c>
      <c r="I13880">
        <v>125</v>
      </c>
      <c r="J13880">
        <v>8</v>
      </c>
      <c r="K13880">
        <v>1</v>
      </c>
      <c r="L13880">
        <v>2</v>
      </c>
      <c r="M13880">
        <v>0</v>
      </c>
      <c r="Q13880">
        <v>164</v>
      </c>
      <c r="R13880">
        <v>2.4300000000000002</v>
      </c>
      <c r="X13880">
        <v>100</v>
      </c>
      <c r="Y13880">
        <v>0.21</v>
      </c>
      <c r="Z13880">
        <v>622</v>
      </c>
      <c r="AA13880">
        <f t="shared" si="432"/>
        <v>207.33333333333334</v>
      </c>
    </row>
    <row r="13881" spans="1:27" x14ac:dyDescent="0.25">
      <c r="A13881" t="s">
        <v>2549</v>
      </c>
      <c r="B13881">
        <v>2003</v>
      </c>
      <c r="C13881" t="str">
        <f t="shared" si="433"/>
        <v>Drug Era 1992-2006</v>
      </c>
      <c r="D13881" t="s">
        <v>18</v>
      </c>
      <c r="E13881">
        <v>819</v>
      </c>
      <c r="F13881">
        <v>54</v>
      </c>
      <c r="G13881">
        <v>14</v>
      </c>
      <c r="H13881">
        <v>46</v>
      </c>
      <c r="I13881">
        <v>208</v>
      </c>
      <c r="J13881">
        <v>1</v>
      </c>
      <c r="K13881">
        <v>7</v>
      </c>
      <c r="L13881">
        <v>5</v>
      </c>
      <c r="M13881">
        <v>1</v>
      </c>
      <c r="Q13881">
        <v>152</v>
      </c>
      <c r="R13881">
        <v>2.34</v>
      </c>
      <c r="X13881">
        <v>109</v>
      </c>
      <c r="Y13881">
        <v>0.2</v>
      </c>
      <c r="Z13881">
        <v>623</v>
      </c>
      <c r="AA13881">
        <f t="shared" si="432"/>
        <v>207.66666666666666</v>
      </c>
    </row>
    <row r="13882" spans="1:27" x14ac:dyDescent="0.25">
      <c r="A13882" t="s">
        <v>1370</v>
      </c>
      <c r="B13882">
        <v>2003</v>
      </c>
      <c r="C13882" t="str">
        <f t="shared" si="433"/>
        <v>Drug Era 1992-2006</v>
      </c>
      <c r="D13882" t="s">
        <v>18</v>
      </c>
      <c r="E13882">
        <v>820</v>
      </c>
      <c r="F13882">
        <v>103</v>
      </c>
      <c r="G13882">
        <v>20</v>
      </c>
      <c r="H13882">
        <v>88</v>
      </c>
      <c r="I13882">
        <v>119</v>
      </c>
      <c r="J13882">
        <v>7</v>
      </c>
      <c r="K13882">
        <v>7</v>
      </c>
      <c r="L13882">
        <v>5</v>
      </c>
      <c r="M13882">
        <v>0</v>
      </c>
      <c r="Q13882">
        <v>212</v>
      </c>
      <c r="R13882">
        <v>5.1100000000000003</v>
      </c>
      <c r="X13882">
        <v>105</v>
      </c>
      <c r="Y13882">
        <v>0.28999999999999998</v>
      </c>
      <c r="Z13882">
        <v>544</v>
      </c>
      <c r="AA13882">
        <f t="shared" si="432"/>
        <v>181.33333333333334</v>
      </c>
    </row>
    <row r="13883" spans="1:27" x14ac:dyDescent="0.25">
      <c r="A13883" t="s">
        <v>1223</v>
      </c>
      <c r="B13883">
        <v>2000</v>
      </c>
      <c r="C13883" t="str">
        <f t="shared" si="433"/>
        <v>Drug Era 1992-2006</v>
      </c>
      <c r="D13883" t="s">
        <v>19</v>
      </c>
      <c r="E13883">
        <v>820</v>
      </c>
      <c r="F13883">
        <v>98</v>
      </c>
      <c r="G13883">
        <v>34</v>
      </c>
      <c r="H13883">
        <v>51</v>
      </c>
      <c r="I13883">
        <v>141</v>
      </c>
      <c r="J13883">
        <v>2</v>
      </c>
      <c r="K13883">
        <v>1</v>
      </c>
      <c r="L13883">
        <v>6</v>
      </c>
      <c r="M13883">
        <v>0</v>
      </c>
      <c r="Q13883">
        <v>186</v>
      </c>
      <c r="R13883">
        <v>4.51</v>
      </c>
      <c r="X13883">
        <v>117</v>
      </c>
      <c r="Y13883">
        <v>0</v>
      </c>
      <c r="Z13883">
        <v>587</v>
      </c>
      <c r="AA13883">
        <f t="shared" si="432"/>
        <v>195.66666666666666</v>
      </c>
    </row>
    <row r="13884" spans="1:27" x14ac:dyDescent="0.25">
      <c r="A13884" t="s">
        <v>1687</v>
      </c>
      <c r="B13884">
        <v>2002</v>
      </c>
      <c r="C13884" t="str">
        <f t="shared" si="433"/>
        <v>Drug Era 1992-2006</v>
      </c>
      <c r="D13884" t="s">
        <v>18</v>
      </c>
      <c r="E13884">
        <v>820</v>
      </c>
      <c r="F13884">
        <v>58</v>
      </c>
      <c r="G13884">
        <v>14</v>
      </c>
      <c r="H13884">
        <v>45</v>
      </c>
      <c r="I13884">
        <v>118</v>
      </c>
      <c r="J13884">
        <v>7</v>
      </c>
      <c r="K13884">
        <v>1</v>
      </c>
      <c r="L13884">
        <v>4</v>
      </c>
      <c r="M13884">
        <v>0</v>
      </c>
      <c r="Q13884">
        <v>194</v>
      </c>
      <c r="R13884">
        <v>2.62</v>
      </c>
      <c r="X13884">
        <v>109</v>
      </c>
      <c r="Z13884">
        <v>598</v>
      </c>
      <c r="AA13884">
        <f t="shared" si="432"/>
        <v>199.33333333333334</v>
      </c>
    </row>
    <row r="13885" spans="1:27" x14ac:dyDescent="0.25">
      <c r="A13885" t="s">
        <v>431</v>
      </c>
      <c r="B13885">
        <v>2008</v>
      </c>
      <c r="C13885" t="str">
        <f t="shared" si="433"/>
        <v>Post Drug Era 2007-2012</v>
      </c>
      <c r="D13885" t="s">
        <v>19</v>
      </c>
      <c r="E13885">
        <v>821</v>
      </c>
      <c r="F13885">
        <v>105</v>
      </c>
      <c r="G13885">
        <v>24</v>
      </c>
      <c r="H13885">
        <v>90</v>
      </c>
      <c r="I13885">
        <v>95</v>
      </c>
      <c r="J13885">
        <v>5</v>
      </c>
      <c r="K13885">
        <v>15</v>
      </c>
      <c r="L13885">
        <v>18</v>
      </c>
      <c r="M13885">
        <v>2</v>
      </c>
      <c r="Q13885">
        <v>199</v>
      </c>
      <c r="R13885">
        <v>5.25</v>
      </c>
      <c r="X13885">
        <v>109</v>
      </c>
      <c r="Z13885">
        <v>540</v>
      </c>
      <c r="AA13885">
        <f t="shared" si="432"/>
        <v>180</v>
      </c>
    </row>
    <row r="13886" spans="1:27" x14ac:dyDescent="0.25">
      <c r="A13886" t="s">
        <v>1152</v>
      </c>
      <c r="B13886">
        <v>1990</v>
      </c>
      <c r="C13886" t="str">
        <f t="shared" si="433"/>
        <v>Pre-Drug 1970-1991</v>
      </c>
      <c r="D13886" t="s">
        <v>19</v>
      </c>
      <c r="E13886">
        <v>821</v>
      </c>
      <c r="F13886">
        <v>91</v>
      </c>
      <c r="G13886">
        <v>17</v>
      </c>
      <c r="H13886">
        <v>86</v>
      </c>
      <c r="I13886">
        <v>122</v>
      </c>
      <c r="J13886">
        <v>5</v>
      </c>
      <c r="K13886">
        <v>2</v>
      </c>
      <c r="L13886">
        <v>1</v>
      </c>
      <c r="M13886">
        <v>2</v>
      </c>
      <c r="Q13886">
        <v>189</v>
      </c>
      <c r="R13886">
        <v>4.34</v>
      </c>
      <c r="X13886">
        <v>83</v>
      </c>
      <c r="Y13886">
        <v>0.26</v>
      </c>
      <c r="Z13886">
        <v>566</v>
      </c>
      <c r="AA13886">
        <f t="shared" si="432"/>
        <v>188.66666666666666</v>
      </c>
    </row>
    <row r="13887" spans="1:27" x14ac:dyDescent="0.25">
      <c r="A13887" t="s">
        <v>970</v>
      </c>
      <c r="B13887">
        <v>1978</v>
      </c>
      <c r="C13887" t="str">
        <f t="shared" si="433"/>
        <v>Pre-Drug 1970-1991</v>
      </c>
      <c r="D13887" t="s">
        <v>19</v>
      </c>
      <c r="E13887">
        <v>821</v>
      </c>
      <c r="F13887">
        <v>66</v>
      </c>
      <c r="G13887">
        <v>10</v>
      </c>
      <c r="H13887">
        <v>100</v>
      </c>
      <c r="I13887">
        <v>88</v>
      </c>
      <c r="J13887">
        <v>3</v>
      </c>
      <c r="K13887">
        <v>5</v>
      </c>
      <c r="L13887">
        <v>3</v>
      </c>
      <c r="M13887">
        <v>0</v>
      </c>
      <c r="Q13887">
        <v>171</v>
      </c>
      <c r="R13887">
        <v>3.09</v>
      </c>
      <c r="X13887">
        <v>133</v>
      </c>
      <c r="Y13887">
        <v>0.24</v>
      </c>
      <c r="Z13887">
        <v>577</v>
      </c>
      <c r="AA13887">
        <f t="shared" si="432"/>
        <v>192.33333333333334</v>
      </c>
    </row>
    <row r="13888" spans="1:27" x14ac:dyDescent="0.25">
      <c r="A13888" t="s">
        <v>1590</v>
      </c>
      <c r="B13888">
        <v>1986</v>
      </c>
      <c r="C13888" t="str">
        <f t="shared" si="433"/>
        <v>Pre-Drug 1970-1991</v>
      </c>
      <c r="D13888" t="s">
        <v>19</v>
      </c>
      <c r="E13888">
        <v>821</v>
      </c>
      <c r="F13888">
        <v>95</v>
      </c>
      <c r="G13888">
        <v>22</v>
      </c>
      <c r="H13888">
        <v>51</v>
      </c>
      <c r="I13888">
        <v>114</v>
      </c>
      <c r="J13888">
        <v>6</v>
      </c>
      <c r="K13888">
        <v>6</v>
      </c>
      <c r="L13888">
        <v>4</v>
      </c>
      <c r="M13888">
        <v>1</v>
      </c>
      <c r="Q13888">
        <v>207</v>
      </c>
      <c r="R13888">
        <v>4.4400000000000004</v>
      </c>
      <c r="X13888">
        <v>101</v>
      </c>
      <c r="Y13888">
        <v>0.27</v>
      </c>
      <c r="Z13888">
        <v>578</v>
      </c>
      <c r="AA13888">
        <f t="shared" si="432"/>
        <v>192.66666666666666</v>
      </c>
    </row>
    <row r="13889" spans="1:27" x14ac:dyDescent="0.25">
      <c r="A13889" t="s">
        <v>812</v>
      </c>
      <c r="B13889">
        <v>1976</v>
      </c>
      <c r="C13889" t="str">
        <f t="shared" si="433"/>
        <v>Pre-Drug 1970-1991</v>
      </c>
      <c r="D13889" t="s">
        <v>19</v>
      </c>
      <c r="E13889">
        <v>821</v>
      </c>
      <c r="F13889">
        <v>76</v>
      </c>
      <c r="G13889">
        <v>13</v>
      </c>
      <c r="H13889">
        <v>78</v>
      </c>
      <c r="I13889">
        <v>200</v>
      </c>
      <c r="J13889">
        <v>2</v>
      </c>
      <c r="K13889">
        <v>6</v>
      </c>
      <c r="L13889">
        <v>5</v>
      </c>
      <c r="M13889">
        <v>1</v>
      </c>
      <c r="Q13889">
        <v>155</v>
      </c>
      <c r="R13889">
        <v>3.43</v>
      </c>
      <c r="X13889">
        <v>83</v>
      </c>
      <c r="Y13889">
        <v>0.21</v>
      </c>
      <c r="Z13889">
        <v>598</v>
      </c>
      <c r="AA13889">
        <f t="shared" si="432"/>
        <v>199.33333333333334</v>
      </c>
    </row>
    <row r="13890" spans="1:27" x14ac:dyDescent="0.25">
      <c r="A13890" t="s">
        <v>3149</v>
      </c>
      <c r="B13890">
        <v>1984</v>
      </c>
      <c r="C13890" t="str">
        <f t="shared" si="433"/>
        <v>Pre-Drug 1970-1991</v>
      </c>
      <c r="D13890" t="s">
        <v>19</v>
      </c>
      <c r="E13890">
        <v>821</v>
      </c>
      <c r="F13890">
        <v>69</v>
      </c>
      <c r="G13890">
        <v>11</v>
      </c>
      <c r="H13890">
        <v>48</v>
      </c>
      <c r="I13890">
        <v>61</v>
      </c>
      <c r="J13890">
        <v>4</v>
      </c>
      <c r="K13890">
        <v>3</v>
      </c>
      <c r="L13890">
        <v>1</v>
      </c>
      <c r="M13890">
        <v>0</v>
      </c>
      <c r="Q13890">
        <v>200</v>
      </c>
      <c r="R13890">
        <v>3.12</v>
      </c>
      <c r="X13890">
        <v>100</v>
      </c>
      <c r="Y13890">
        <v>0.26</v>
      </c>
      <c r="Z13890">
        <v>598</v>
      </c>
      <c r="AA13890">
        <f t="shared" ref="AA13890:AA13953" si="434">Z13890/3</f>
        <v>199.33333333333334</v>
      </c>
    </row>
    <row r="13891" spans="1:27" x14ac:dyDescent="0.25">
      <c r="A13891" t="s">
        <v>2965</v>
      </c>
      <c r="B13891">
        <v>1993</v>
      </c>
      <c r="C13891" t="str">
        <f t="shared" ref="C13891:C13954" si="435">IF(B13891&lt;1997,"Pre-Drug 1970-1991",IF(B13891&lt;=2006,"Drug Era 1992-2006","Post Drug Era 2007-2012"))</f>
        <v>Pre-Drug 1970-1991</v>
      </c>
      <c r="D13891" t="s">
        <v>18</v>
      </c>
      <c r="E13891">
        <v>822</v>
      </c>
      <c r="F13891">
        <v>118</v>
      </c>
      <c r="G13891">
        <v>23</v>
      </c>
      <c r="H13891">
        <v>70</v>
      </c>
      <c r="I13891">
        <v>80</v>
      </c>
      <c r="J13891">
        <v>5</v>
      </c>
      <c r="K13891">
        <v>2</v>
      </c>
      <c r="L13891">
        <v>5</v>
      </c>
      <c r="M13891">
        <v>3</v>
      </c>
      <c r="Q13891">
        <v>214</v>
      </c>
      <c r="R13891">
        <v>5.68</v>
      </c>
      <c r="X13891">
        <v>49</v>
      </c>
      <c r="Y13891">
        <v>0.28999999999999998</v>
      </c>
      <c r="Z13891">
        <v>561</v>
      </c>
      <c r="AA13891">
        <f t="shared" si="434"/>
        <v>187</v>
      </c>
    </row>
    <row r="13892" spans="1:27" x14ac:dyDescent="0.25">
      <c r="A13892" t="s">
        <v>551</v>
      </c>
      <c r="B13892">
        <v>1999</v>
      </c>
      <c r="C13892" t="str">
        <f t="shared" si="435"/>
        <v>Drug Era 1992-2006</v>
      </c>
      <c r="D13892" t="s">
        <v>19</v>
      </c>
      <c r="E13892">
        <v>822</v>
      </c>
      <c r="F13892">
        <v>96</v>
      </c>
      <c r="G13892">
        <v>20</v>
      </c>
      <c r="H13892">
        <v>90</v>
      </c>
      <c r="I13892">
        <v>163</v>
      </c>
      <c r="J13892">
        <v>0</v>
      </c>
      <c r="K13892">
        <v>8</v>
      </c>
      <c r="L13892">
        <v>9</v>
      </c>
      <c r="M13892">
        <v>0</v>
      </c>
      <c r="Q13892">
        <v>185</v>
      </c>
      <c r="R13892">
        <v>4.5999999999999996</v>
      </c>
      <c r="X13892">
        <v>83</v>
      </c>
      <c r="Y13892">
        <v>0</v>
      </c>
      <c r="Z13892">
        <v>563</v>
      </c>
      <c r="AA13892">
        <f t="shared" si="434"/>
        <v>187.66666666666666</v>
      </c>
    </row>
    <row r="13893" spans="1:27" x14ac:dyDescent="0.25">
      <c r="A13893" t="s">
        <v>2222</v>
      </c>
      <c r="B13893">
        <v>2005</v>
      </c>
      <c r="C13893" t="str">
        <f t="shared" si="435"/>
        <v>Drug Era 1992-2006</v>
      </c>
      <c r="D13893" t="s">
        <v>19</v>
      </c>
      <c r="E13893">
        <v>822</v>
      </c>
      <c r="F13893">
        <v>118</v>
      </c>
      <c r="G13893">
        <v>23</v>
      </c>
      <c r="H13893">
        <v>56</v>
      </c>
      <c r="I13893">
        <v>107</v>
      </c>
      <c r="J13893">
        <v>4</v>
      </c>
      <c r="K13893">
        <v>7</v>
      </c>
      <c r="L13893">
        <v>6</v>
      </c>
      <c r="M13893">
        <v>1</v>
      </c>
      <c r="Q13893">
        <v>224</v>
      </c>
      <c r="R13893">
        <v>5.62</v>
      </c>
      <c r="X13893">
        <v>86</v>
      </c>
      <c r="Z13893">
        <v>567</v>
      </c>
      <c r="AA13893">
        <f t="shared" si="434"/>
        <v>189</v>
      </c>
    </row>
    <row r="13894" spans="1:27" x14ac:dyDescent="0.25">
      <c r="A13894" t="s">
        <v>1148</v>
      </c>
      <c r="B13894">
        <v>1975</v>
      </c>
      <c r="C13894" t="str">
        <f t="shared" si="435"/>
        <v>Pre-Drug 1970-1991</v>
      </c>
      <c r="D13894" t="s">
        <v>19</v>
      </c>
      <c r="E13894">
        <v>822</v>
      </c>
      <c r="F13894">
        <v>80</v>
      </c>
      <c r="G13894">
        <v>17</v>
      </c>
      <c r="H13894">
        <v>62</v>
      </c>
      <c r="I13894">
        <v>93</v>
      </c>
      <c r="J13894">
        <v>7</v>
      </c>
      <c r="K13894">
        <v>12</v>
      </c>
      <c r="L13894">
        <v>6</v>
      </c>
      <c r="M13894">
        <v>0</v>
      </c>
      <c r="Q13894">
        <v>203</v>
      </c>
      <c r="R13894">
        <v>3.8</v>
      </c>
      <c r="X13894">
        <v>88</v>
      </c>
      <c r="Y13894">
        <v>0.27</v>
      </c>
      <c r="Z13894">
        <v>568</v>
      </c>
      <c r="AA13894">
        <f t="shared" si="434"/>
        <v>189.33333333333334</v>
      </c>
    </row>
    <row r="13895" spans="1:27" x14ac:dyDescent="0.25">
      <c r="A13895" t="s">
        <v>59</v>
      </c>
      <c r="B13895">
        <v>1978</v>
      </c>
      <c r="C13895" t="str">
        <f t="shared" si="435"/>
        <v>Pre-Drug 1970-1991</v>
      </c>
      <c r="D13895" t="s">
        <v>19</v>
      </c>
      <c r="E13895">
        <v>822</v>
      </c>
      <c r="F13895">
        <v>82</v>
      </c>
      <c r="G13895">
        <v>18</v>
      </c>
      <c r="H13895">
        <v>71</v>
      </c>
      <c r="I13895">
        <v>81</v>
      </c>
      <c r="J13895">
        <v>1</v>
      </c>
      <c r="K13895">
        <v>4</v>
      </c>
      <c r="L13895">
        <v>1</v>
      </c>
      <c r="M13895">
        <v>0</v>
      </c>
      <c r="Q13895">
        <v>198</v>
      </c>
      <c r="R13895">
        <v>3.86</v>
      </c>
      <c r="X13895">
        <v>91</v>
      </c>
      <c r="Y13895">
        <v>0.27</v>
      </c>
      <c r="Z13895">
        <v>573</v>
      </c>
      <c r="AA13895">
        <f t="shared" si="434"/>
        <v>191</v>
      </c>
    </row>
    <row r="13896" spans="1:27" x14ac:dyDescent="0.25">
      <c r="A13896" t="s">
        <v>190</v>
      </c>
      <c r="B13896">
        <v>2003</v>
      </c>
      <c r="C13896" t="str">
        <f t="shared" si="435"/>
        <v>Drug Era 1992-2006</v>
      </c>
      <c r="D13896" t="s">
        <v>18</v>
      </c>
      <c r="E13896">
        <v>822</v>
      </c>
      <c r="F13896">
        <v>76</v>
      </c>
      <c r="G13896">
        <v>13</v>
      </c>
      <c r="H13896">
        <v>60</v>
      </c>
      <c r="I13896">
        <v>142</v>
      </c>
      <c r="J13896">
        <v>3</v>
      </c>
      <c r="K13896">
        <v>7</v>
      </c>
      <c r="L13896">
        <v>8</v>
      </c>
      <c r="M13896">
        <v>0</v>
      </c>
      <c r="Q13896">
        <v>197</v>
      </c>
      <c r="R13896">
        <v>3.54</v>
      </c>
      <c r="X13896">
        <v>97</v>
      </c>
      <c r="Y13896">
        <v>0.26</v>
      </c>
      <c r="Z13896">
        <v>580</v>
      </c>
      <c r="AA13896">
        <f t="shared" si="434"/>
        <v>193.33333333333334</v>
      </c>
    </row>
    <row r="13897" spans="1:27" x14ac:dyDescent="0.25">
      <c r="A13897" t="s">
        <v>2420</v>
      </c>
      <c r="B13897">
        <v>2010</v>
      </c>
      <c r="C13897" t="str">
        <f t="shared" si="435"/>
        <v>Post Drug Era 2007-2012</v>
      </c>
      <c r="D13897" t="s">
        <v>18</v>
      </c>
      <c r="E13897">
        <v>822</v>
      </c>
      <c r="F13897">
        <v>78</v>
      </c>
      <c r="G13897">
        <v>16</v>
      </c>
      <c r="H13897">
        <v>68</v>
      </c>
      <c r="I13897">
        <v>178</v>
      </c>
      <c r="J13897">
        <v>3</v>
      </c>
      <c r="K13897">
        <v>8</v>
      </c>
      <c r="L13897">
        <v>9</v>
      </c>
      <c r="M13897">
        <v>0</v>
      </c>
      <c r="Q13897">
        <v>183</v>
      </c>
      <c r="R13897">
        <v>3.6</v>
      </c>
      <c r="X13897">
        <v>87</v>
      </c>
      <c r="Z13897">
        <v>585</v>
      </c>
      <c r="AA13897">
        <f t="shared" si="434"/>
        <v>195</v>
      </c>
    </row>
    <row r="13898" spans="1:27" x14ac:dyDescent="0.25">
      <c r="A13898" t="s">
        <v>1075</v>
      </c>
      <c r="B13898">
        <v>1975</v>
      </c>
      <c r="C13898" t="str">
        <f t="shared" si="435"/>
        <v>Pre-Drug 1970-1991</v>
      </c>
      <c r="D13898" t="s">
        <v>19</v>
      </c>
      <c r="E13898">
        <v>822</v>
      </c>
      <c r="F13898">
        <v>89</v>
      </c>
      <c r="G13898">
        <v>29</v>
      </c>
      <c r="H13898">
        <v>47</v>
      </c>
      <c r="I13898">
        <v>89</v>
      </c>
      <c r="J13898">
        <v>1</v>
      </c>
      <c r="K13898">
        <v>6</v>
      </c>
      <c r="L13898">
        <v>1</v>
      </c>
      <c r="M13898">
        <v>1</v>
      </c>
      <c r="Q13898">
        <v>210</v>
      </c>
      <c r="R13898">
        <v>4.07</v>
      </c>
      <c r="X13898">
        <v>83</v>
      </c>
      <c r="Y13898">
        <v>0.27</v>
      </c>
      <c r="Z13898">
        <v>591</v>
      </c>
      <c r="AA13898">
        <f t="shared" si="434"/>
        <v>197</v>
      </c>
    </row>
    <row r="13899" spans="1:27" x14ac:dyDescent="0.25">
      <c r="A13899" t="s">
        <v>1751</v>
      </c>
      <c r="B13899">
        <v>1987</v>
      </c>
      <c r="C13899" t="str">
        <f t="shared" si="435"/>
        <v>Pre-Drug 1970-1991</v>
      </c>
      <c r="D13899" t="s">
        <v>18</v>
      </c>
      <c r="E13899">
        <v>822</v>
      </c>
      <c r="F13899">
        <v>82</v>
      </c>
      <c r="G13899">
        <v>17</v>
      </c>
      <c r="H13899">
        <v>71</v>
      </c>
      <c r="I13899">
        <v>108</v>
      </c>
      <c r="J13899">
        <v>5</v>
      </c>
      <c r="K13899">
        <v>7</v>
      </c>
      <c r="L13899">
        <v>0</v>
      </c>
      <c r="M13899">
        <v>2</v>
      </c>
      <c r="Q13899">
        <v>184</v>
      </c>
      <c r="R13899">
        <v>3.73</v>
      </c>
      <c r="X13899">
        <v>91</v>
      </c>
      <c r="Y13899">
        <v>0.24</v>
      </c>
      <c r="Z13899">
        <v>593</v>
      </c>
      <c r="AA13899">
        <f t="shared" si="434"/>
        <v>197.66666666666666</v>
      </c>
    </row>
    <row r="13900" spans="1:27" x14ac:dyDescent="0.25">
      <c r="A13900" t="s">
        <v>1019</v>
      </c>
      <c r="B13900">
        <v>1995</v>
      </c>
      <c r="C13900" t="str">
        <f t="shared" si="435"/>
        <v>Pre-Drug 1970-1991</v>
      </c>
      <c r="D13900" t="s">
        <v>18</v>
      </c>
      <c r="E13900">
        <v>822</v>
      </c>
      <c r="F13900">
        <v>68</v>
      </c>
      <c r="G13900">
        <v>9</v>
      </c>
      <c r="H13900">
        <v>66</v>
      </c>
      <c r="I13900">
        <v>127</v>
      </c>
      <c r="J13900">
        <v>0</v>
      </c>
      <c r="K13900">
        <v>3</v>
      </c>
      <c r="L13900">
        <v>5</v>
      </c>
      <c r="M13900">
        <v>0</v>
      </c>
      <c r="Q13900">
        <v>182</v>
      </c>
      <c r="R13900">
        <v>3.08</v>
      </c>
      <c r="X13900">
        <v>113</v>
      </c>
      <c r="Y13900">
        <v>0.24</v>
      </c>
      <c r="Z13900">
        <v>596</v>
      </c>
      <c r="AA13900">
        <f t="shared" si="434"/>
        <v>198.66666666666666</v>
      </c>
    </row>
    <row r="13901" spans="1:27" x14ac:dyDescent="0.25">
      <c r="A13901" t="s">
        <v>2087</v>
      </c>
      <c r="B13901">
        <v>1996</v>
      </c>
      <c r="C13901" t="str">
        <f t="shared" si="435"/>
        <v>Pre-Drug 1970-1991</v>
      </c>
      <c r="D13901" t="s">
        <v>18</v>
      </c>
      <c r="E13901">
        <v>822</v>
      </c>
      <c r="F13901">
        <v>78</v>
      </c>
      <c r="G13901">
        <v>22</v>
      </c>
      <c r="H13901">
        <v>57</v>
      </c>
      <c r="I13901">
        <v>134</v>
      </c>
      <c r="J13901">
        <v>5</v>
      </c>
      <c r="K13901">
        <v>6</v>
      </c>
      <c r="L13901">
        <v>1</v>
      </c>
      <c r="M13901">
        <v>1</v>
      </c>
      <c r="Q13901">
        <v>191</v>
      </c>
      <c r="R13901">
        <v>3.53</v>
      </c>
      <c r="X13901">
        <v>94</v>
      </c>
      <c r="Y13901">
        <v>0.23</v>
      </c>
      <c r="Z13901">
        <v>596</v>
      </c>
      <c r="AA13901">
        <f t="shared" si="434"/>
        <v>198.66666666666666</v>
      </c>
    </row>
    <row r="13902" spans="1:27" x14ac:dyDescent="0.25">
      <c r="A13902" t="s">
        <v>1037</v>
      </c>
      <c r="B13902">
        <v>2012</v>
      </c>
      <c r="C13902" t="str">
        <f t="shared" si="435"/>
        <v>Post Drug Era 2007-2012</v>
      </c>
      <c r="D13902" t="s">
        <v>18</v>
      </c>
      <c r="E13902">
        <v>822</v>
      </c>
      <c r="F13902">
        <v>64</v>
      </c>
      <c r="G13902">
        <v>9</v>
      </c>
      <c r="H13902">
        <v>76</v>
      </c>
      <c r="I13902">
        <v>207</v>
      </c>
      <c r="J13902">
        <v>3</v>
      </c>
      <c r="K13902">
        <v>10</v>
      </c>
      <c r="L13902">
        <v>5</v>
      </c>
      <c r="M13902">
        <v>1</v>
      </c>
      <c r="Q13902">
        <v>149</v>
      </c>
      <c r="R13902">
        <v>2.89</v>
      </c>
      <c r="X13902">
        <v>92</v>
      </c>
      <c r="Z13902">
        <v>598</v>
      </c>
      <c r="AA13902">
        <f t="shared" si="434"/>
        <v>199.33333333333334</v>
      </c>
    </row>
    <row r="13903" spans="1:27" x14ac:dyDescent="0.25">
      <c r="A13903" t="s">
        <v>206</v>
      </c>
      <c r="B13903">
        <v>2007</v>
      </c>
      <c r="C13903" t="str">
        <f t="shared" si="435"/>
        <v>Post Drug Era 2007-2012</v>
      </c>
      <c r="D13903" t="s">
        <v>19</v>
      </c>
      <c r="E13903">
        <v>822</v>
      </c>
      <c r="F13903">
        <v>73</v>
      </c>
      <c r="G13903">
        <v>17</v>
      </c>
      <c r="H13903">
        <v>40</v>
      </c>
      <c r="I13903">
        <v>194</v>
      </c>
      <c r="J13903">
        <v>0</v>
      </c>
      <c r="K13903">
        <v>3</v>
      </c>
      <c r="L13903">
        <v>5</v>
      </c>
      <c r="M13903">
        <v>0</v>
      </c>
      <c r="Q13903">
        <v>189</v>
      </c>
      <c r="R13903">
        <v>3.27</v>
      </c>
      <c r="X13903">
        <v>78</v>
      </c>
      <c r="Z13903">
        <v>602</v>
      </c>
      <c r="AA13903">
        <f t="shared" si="434"/>
        <v>200.66666666666666</v>
      </c>
    </row>
    <row r="13904" spans="1:27" x14ac:dyDescent="0.25">
      <c r="A13904" t="s">
        <v>1126</v>
      </c>
      <c r="B13904">
        <v>2003</v>
      </c>
      <c r="C13904" t="str">
        <f t="shared" si="435"/>
        <v>Drug Era 1992-2006</v>
      </c>
      <c r="D13904" t="s">
        <v>18</v>
      </c>
      <c r="E13904">
        <v>823</v>
      </c>
      <c r="F13904">
        <v>81</v>
      </c>
      <c r="G13904">
        <v>14</v>
      </c>
      <c r="H13904">
        <v>78</v>
      </c>
      <c r="I13904">
        <v>110</v>
      </c>
      <c r="J13904">
        <v>4</v>
      </c>
      <c r="K13904">
        <v>10</v>
      </c>
      <c r="L13904">
        <v>1</v>
      </c>
      <c r="M13904">
        <v>1</v>
      </c>
      <c r="Q13904">
        <v>186</v>
      </c>
      <c r="R13904">
        <v>3.84</v>
      </c>
      <c r="X13904">
        <v>55</v>
      </c>
      <c r="Y13904">
        <v>0.25</v>
      </c>
      <c r="Z13904">
        <v>570</v>
      </c>
      <c r="AA13904">
        <f t="shared" si="434"/>
        <v>190</v>
      </c>
    </row>
    <row r="13905" spans="1:27" x14ac:dyDescent="0.25">
      <c r="A13905" t="s">
        <v>2858</v>
      </c>
      <c r="B13905">
        <v>2005</v>
      </c>
      <c r="C13905" t="str">
        <f t="shared" si="435"/>
        <v>Drug Era 1992-2006</v>
      </c>
      <c r="D13905" t="s">
        <v>18</v>
      </c>
      <c r="E13905">
        <v>823</v>
      </c>
      <c r="F13905">
        <v>95</v>
      </c>
      <c r="G13905">
        <v>20</v>
      </c>
      <c r="H13905">
        <v>57</v>
      </c>
      <c r="I13905">
        <v>114</v>
      </c>
      <c r="J13905">
        <v>11</v>
      </c>
      <c r="K13905">
        <v>5</v>
      </c>
      <c r="L13905">
        <v>7</v>
      </c>
      <c r="M13905">
        <v>0</v>
      </c>
      <c r="Q13905">
        <v>205</v>
      </c>
      <c r="R13905">
        <v>4.4800000000000004</v>
      </c>
      <c r="X13905">
        <v>99</v>
      </c>
      <c r="Z13905">
        <v>572</v>
      </c>
      <c r="AA13905">
        <f t="shared" si="434"/>
        <v>190.66666666666666</v>
      </c>
    </row>
    <row r="13906" spans="1:27" x14ac:dyDescent="0.25">
      <c r="A13906" t="s">
        <v>266</v>
      </c>
      <c r="B13906">
        <v>2008</v>
      </c>
      <c r="C13906" t="str">
        <f t="shared" si="435"/>
        <v>Post Drug Era 2007-2012</v>
      </c>
      <c r="D13906" t="s">
        <v>19</v>
      </c>
      <c r="E13906">
        <v>823</v>
      </c>
      <c r="F13906">
        <v>87</v>
      </c>
      <c r="G13906">
        <v>23</v>
      </c>
      <c r="H13906">
        <v>39</v>
      </c>
      <c r="I13906">
        <v>96</v>
      </c>
      <c r="J13906">
        <v>4</v>
      </c>
      <c r="K13906">
        <v>2</v>
      </c>
      <c r="L13906">
        <v>7</v>
      </c>
      <c r="M13906">
        <v>0</v>
      </c>
      <c r="Q13906">
        <v>224</v>
      </c>
      <c r="R13906">
        <v>4.05</v>
      </c>
      <c r="X13906">
        <v>101</v>
      </c>
      <c r="Z13906">
        <v>580</v>
      </c>
      <c r="AA13906">
        <f t="shared" si="434"/>
        <v>193.33333333333334</v>
      </c>
    </row>
    <row r="13907" spans="1:27" x14ac:dyDescent="0.25">
      <c r="A13907" t="s">
        <v>1547</v>
      </c>
      <c r="B13907">
        <v>1981</v>
      </c>
      <c r="C13907" t="str">
        <f t="shared" si="435"/>
        <v>Pre-Drug 1970-1991</v>
      </c>
      <c r="D13907" t="s">
        <v>19</v>
      </c>
      <c r="E13907">
        <v>823</v>
      </c>
      <c r="F13907">
        <v>65</v>
      </c>
      <c r="G13907">
        <v>14</v>
      </c>
      <c r="H13907">
        <v>58</v>
      </c>
      <c r="I13907">
        <v>84</v>
      </c>
      <c r="J13907">
        <v>2</v>
      </c>
      <c r="K13907">
        <v>1</v>
      </c>
      <c r="L13907">
        <v>3</v>
      </c>
      <c r="M13907">
        <v>0</v>
      </c>
      <c r="Q13907">
        <v>190</v>
      </c>
      <c r="R13907">
        <v>2.99</v>
      </c>
      <c r="X13907">
        <v>93</v>
      </c>
      <c r="Y13907">
        <v>0.25</v>
      </c>
      <c r="Z13907">
        <v>586</v>
      </c>
      <c r="AA13907">
        <f t="shared" si="434"/>
        <v>195.33333333333334</v>
      </c>
    </row>
    <row r="13908" spans="1:27" x14ac:dyDescent="0.25">
      <c r="A13908" t="s">
        <v>258</v>
      </c>
      <c r="B13908">
        <v>2009</v>
      </c>
      <c r="C13908" t="str">
        <f t="shared" si="435"/>
        <v>Post Drug Era 2007-2012</v>
      </c>
      <c r="D13908" t="s">
        <v>18</v>
      </c>
      <c r="E13908">
        <v>823</v>
      </c>
      <c r="F13908">
        <v>88</v>
      </c>
      <c r="G13908">
        <v>17</v>
      </c>
      <c r="H13908">
        <v>86</v>
      </c>
      <c r="I13908">
        <v>179</v>
      </c>
      <c r="J13908">
        <v>7</v>
      </c>
      <c r="K13908">
        <v>14</v>
      </c>
      <c r="L13908">
        <v>7</v>
      </c>
      <c r="M13908">
        <v>0</v>
      </c>
      <c r="Q13908">
        <v>173</v>
      </c>
      <c r="R13908">
        <v>4.03</v>
      </c>
      <c r="X13908">
        <v>65</v>
      </c>
      <c r="Z13908">
        <v>589</v>
      </c>
      <c r="AA13908">
        <f t="shared" si="434"/>
        <v>196.33333333333334</v>
      </c>
    </row>
    <row r="13909" spans="1:27" x14ac:dyDescent="0.25">
      <c r="A13909" t="s">
        <v>2485</v>
      </c>
      <c r="B13909">
        <v>2005</v>
      </c>
      <c r="C13909" t="str">
        <f t="shared" si="435"/>
        <v>Drug Era 1992-2006</v>
      </c>
      <c r="D13909" t="s">
        <v>19</v>
      </c>
      <c r="E13909">
        <v>823</v>
      </c>
      <c r="F13909">
        <v>88</v>
      </c>
      <c r="G13909">
        <v>19</v>
      </c>
      <c r="H13909">
        <v>62</v>
      </c>
      <c r="I13909">
        <v>161</v>
      </c>
      <c r="J13909">
        <v>1</v>
      </c>
      <c r="K13909">
        <v>7</v>
      </c>
      <c r="L13909">
        <v>7</v>
      </c>
      <c r="M13909">
        <v>0</v>
      </c>
      <c r="Q13909">
        <v>185</v>
      </c>
      <c r="R13909">
        <v>4.03</v>
      </c>
      <c r="X13909">
        <v>101</v>
      </c>
      <c r="Z13909">
        <v>590</v>
      </c>
      <c r="AA13909">
        <f t="shared" si="434"/>
        <v>196.66666666666666</v>
      </c>
    </row>
    <row r="13910" spans="1:27" x14ac:dyDescent="0.25">
      <c r="A13910" t="s">
        <v>1065</v>
      </c>
      <c r="B13910">
        <v>1973</v>
      </c>
      <c r="C13910" t="str">
        <f t="shared" si="435"/>
        <v>Pre-Drug 1970-1991</v>
      </c>
      <c r="D13910" t="s">
        <v>18</v>
      </c>
      <c r="E13910">
        <v>823</v>
      </c>
      <c r="F13910">
        <v>71</v>
      </c>
      <c r="G13910">
        <v>20</v>
      </c>
      <c r="H13910">
        <v>62</v>
      </c>
      <c r="I13910">
        <v>120</v>
      </c>
      <c r="J13910">
        <v>12</v>
      </c>
      <c r="K13910">
        <v>5</v>
      </c>
      <c r="L13910">
        <v>5</v>
      </c>
      <c r="M13910">
        <v>1</v>
      </c>
      <c r="Q13910">
        <v>181</v>
      </c>
      <c r="R13910">
        <v>3.21</v>
      </c>
      <c r="X13910">
        <v>105</v>
      </c>
      <c r="Y13910">
        <v>0.24</v>
      </c>
      <c r="Z13910">
        <v>598</v>
      </c>
      <c r="AA13910">
        <f t="shared" si="434"/>
        <v>199.33333333333334</v>
      </c>
    </row>
    <row r="13911" spans="1:27" x14ac:dyDescent="0.25">
      <c r="A13911" t="s">
        <v>2981</v>
      </c>
      <c r="B13911">
        <v>2007</v>
      </c>
      <c r="C13911" t="str">
        <f t="shared" si="435"/>
        <v>Post Drug Era 2007-2012</v>
      </c>
      <c r="D13911" t="s">
        <v>19</v>
      </c>
      <c r="E13911">
        <v>823</v>
      </c>
      <c r="F13911">
        <v>82</v>
      </c>
      <c r="G13911">
        <v>9</v>
      </c>
      <c r="H13911">
        <v>59</v>
      </c>
      <c r="I13911">
        <v>104</v>
      </c>
      <c r="J13911">
        <v>1</v>
      </c>
      <c r="K13911">
        <v>9</v>
      </c>
      <c r="L13911">
        <v>8</v>
      </c>
      <c r="M13911">
        <v>1</v>
      </c>
      <c r="Q13911">
        <v>199</v>
      </c>
      <c r="R13911">
        <v>3.7</v>
      </c>
      <c r="X13911">
        <v>103</v>
      </c>
      <c r="Z13911">
        <v>598</v>
      </c>
      <c r="AA13911">
        <f t="shared" si="434"/>
        <v>199.33333333333334</v>
      </c>
    </row>
    <row r="13912" spans="1:27" x14ac:dyDescent="0.25">
      <c r="A13912" t="s">
        <v>1717</v>
      </c>
      <c r="B13912">
        <v>2011</v>
      </c>
      <c r="C13912" t="str">
        <f t="shared" si="435"/>
        <v>Post Drug Era 2007-2012</v>
      </c>
      <c r="D13912" t="s">
        <v>18</v>
      </c>
      <c r="E13912">
        <v>823</v>
      </c>
      <c r="F13912">
        <v>79</v>
      </c>
      <c r="G13912">
        <v>22</v>
      </c>
      <c r="H13912">
        <v>57</v>
      </c>
      <c r="I13912">
        <v>158</v>
      </c>
      <c r="J13912">
        <v>3</v>
      </c>
      <c r="K13912">
        <v>6</v>
      </c>
      <c r="L13912">
        <v>0</v>
      </c>
      <c r="M13912">
        <v>0</v>
      </c>
      <c r="Q13912">
        <v>175</v>
      </c>
      <c r="R13912">
        <v>3.54</v>
      </c>
      <c r="X13912">
        <v>58</v>
      </c>
      <c r="Z13912">
        <v>602</v>
      </c>
      <c r="AA13912">
        <f t="shared" si="434"/>
        <v>200.66666666666666</v>
      </c>
    </row>
    <row r="13913" spans="1:27" x14ac:dyDescent="0.25">
      <c r="A13913" t="s">
        <v>2157</v>
      </c>
      <c r="B13913">
        <v>2009</v>
      </c>
      <c r="C13913" t="str">
        <f t="shared" si="435"/>
        <v>Post Drug Era 2007-2012</v>
      </c>
      <c r="D13913" t="s">
        <v>18</v>
      </c>
      <c r="E13913">
        <v>824</v>
      </c>
      <c r="F13913">
        <v>103</v>
      </c>
      <c r="G13913">
        <v>18</v>
      </c>
      <c r="H13913">
        <v>66</v>
      </c>
      <c r="I13913">
        <v>107</v>
      </c>
      <c r="J13913">
        <v>8</v>
      </c>
      <c r="K13913">
        <v>1</v>
      </c>
      <c r="L13913">
        <v>7</v>
      </c>
      <c r="M13913">
        <v>6</v>
      </c>
      <c r="Q13913">
        <v>213</v>
      </c>
      <c r="R13913">
        <v>5.03</v>
      </c>
      <c r="X13913">
        <v>100</v>
      </c>
      <c r="Z13913">
        <v>553</v>
      </c>
      <c r="AA13913">
        <f t="shared" si="434"/>
        <v>184.33333333333334</v>
      </c>
    </row>
    <row r="13914" spans="1:27" x14ac:dyDescent="0.25">
      <c r="A13914" t="s">
        <v>2064</v>
      </c>
      <c r="B13914">
        <v>1989</v>
      </c>
      <c r="C13914" t="str">
        <f t="shared" si="435"/>
        <v>Pre-Drug 1970-1991</v>
      </c>
      <c r="D13914" t="s">
        <v>18</v>
      </c>
      <c r="E13914">
        <v>824</v>
      </c>
      <c r="F13914">
        <v>74</v>
      </c>
      <c r="G13914">
        <v>16</v>
      </c>
      <c r="H13914">
        <v>78</v>
      </c>
      <c r="I13914">
        <v>95</v>
      </c>
      <c r="J13914">
        <v>5</v>
      </c>
      <c r="K13914">
        <v>0</v>
      </c>
      <c r="L13914">
        <v>2</v>
      </c>
      <c r="M13914">
        <v>2</v>
      </c>
      <c r="Q13914">
        <v>179</v>
      </c>
      <c r="R13914">
        <v>3.47</v>
      </c>
      <c r="X13914">
        <v>76</v>
      </c>
      <c r="Y13914">
        <v>0.24</v>
      </c>
      <c r="Z13914">
        <v>576</v>
      </c>
      <c r="AA13914">
        <f t="shared" si="434"/>
        <v>192</v>
      </c>
    </row>
    <row r="13915" spans="1:27" x14ac:dyDescent="0.25">
      <c r="A13915" t="s">
        <v>1658</v>
      </c>
      <c r="B13915">
        <v>2010</v>
      </c>
      <c r="C13915" t="str">
        <f t="shared" si="435"/>
        <v>Post Drug Era 2007-2012</v>
      </c>
      <c r="D13915" t="s">
        <v>18</v>
      </c>
      <c r="E13915">
        <v>824</v>
      </c>
      <c r="F13915">
        <v>86</v>
      </c>
      <c r="G13915">
        <v>18</v>
      </c>
      <c r="H13915">
        <v>61</v>
      </c>
      <c r="I13915">
        <v>136</v>
      </c>
      <c r="J13915">
        <v>10</v>
      </c>
      <c r="K13915">
        <v>4</v>
      </c>
      <c r="L13915">
        <v>4</v>
      </c>
      <c r="M13915">
        <v>2</v>
      </c>
      <c r="Q13915">
        <v>204</v>
      </c>
      <c r="R13915">
        <v>4</v>
      </c>
      <c r="X13915">
        <v>116</v>
      </c>
      <c r="Z13915">
        <v>581</v>
      </c>
      <c r="AA13915">
        <f t="shared" si="434"/>
        <v>193.66666666666666</v>
      </c>
    </row>
    <row r="13916" spans="1:27" x14ac:dyDescent="0.25">
      <c r="A13916" t="s">
        <v>273</v>
      </c>
      <c r="B13916">
        <v>1970</v>
      </c>
      <c r="C13916" t="str">
        <f t="shared" si="435"/>
        <v>Pre-Drug 1970-1991</v>
      </c>
      <c r="D13916" t="s">
        <v>18</v>
      </c>
      <c r="E13916">
        <v>824</v>
      </c>
      <c r="F13916">
        <v>77</v>
      </c>
      <c r="G13916">
        <v>14</v>
      </c>
      <c r="H13916">
        <v>73</v>
      </c>
      <c r="I13916">
        <v>120</v>
      </c>
      <c r="J13916">
        <v>8</v>
      </c>
      <c r="K13916">
        <v>2</v>
      </c>
      <c r="L13916">
        <v>5</v>
      </c>
      <c r="M13916">
        <v>1</v>
      </c>
      <c r="Q13916">
        <v>187</v>
      </c>
      <c r="R13916">
        <v>3.52</v>
      </c>
      <c r="X13916">
        <v>88</v>
      </c>
      <c r="Y13916">
        <v>0.25</v>
      </c>
      <c r="Z13916">
        <v>590</v>
      </c>
      <c r="AA13916">
        <f t="shared" si="434"/>
        <v>196.66666666666666</v>
      </c>
    </row>
    <row r="13917" spans="1:27" x14ac:dyDescent="0.25">
      <c r="A13917" t="s">
        <v>2322</v>
      </c>
      <c r="B13917">
        <v>1997</v>
      </c>
      <c r="C13917" t="str">
        <f t="shared" si="435"/>
        <v>Drug Era 1992-2006</v>
      </c>
      <c r="D13917" t="s">
        <v>18</v>
      </c>
      <c r="E13917">
        <v>824</v>
      </c>
      <c r="F13917">
        <v>67</v>
      </c>
      <c r="G13917">
        <v>19</v>
      </c>
      <c r="H13917">
        <v>31</v>
      </c>
      <c r="I13917">
        <v>113</v>
      </c>
      <c r="J13917">
        <v>4</v>
      </c>
      <c r="K13917">
        <v>0</v>
      </c>
      <c r="L13917">
        <v>5</v>
      </c>
      <c r="M13917">
        <v>0</v>
      </c>
      <c r="Q13917">
        <v>186</v>
      </c>
      <c r="R13917">
        <v>2.89</v>
      </c>
      <c r="X13917">
        <v>103</v>
      </c>
      <c r="Y13917">
        <v>0.23</v>
      </c>
      <c r="Z13917">
        <v>625</v>
      </c>
      <c r="AA13917">
        <f t="shared" si="434"/>
        <v>208.33333333333334</v>
      </c>
    </row>
    <row r="13918" spans="1:27" x14ac:dyDescent="0.25">
      <c r="A13918" t="s">
        <v>947</v>
      </c>
      <c r="B13918">
        <v>1975</v>
      </c>
      <c r="C13918" t="str">
        <f t="shared" si="435"/>
        <v>Pre-Drug 1970-1991</v>
      </c>
      <c r="D13918" t="s">
        <v>18</v>
      </c>
      <c r="E13918">
        <v>825</v>
      </c>
      <c r="F13918">
        <v>86</v>
      </c>
      <c r="G13918">
        <v>11</v>
      </c>
      <c r="H13918">
        <v>82</v>
      </c>
      <c r="I13918">
        <v>77</v>
      </c>
      <c r="J13918">
        <v>9</v>
      </c>
      <c r="K13918">
        <v>8</v>
      </c>
      <c r="L13918">
        <v>7</v>
      </c>
      <c r="M13918">
        <v>0</v>
      </c>
      <c r="Q13918">
        <v>206</v>
      </c>
      <c r="R13918">
        <v>4.28</v>
      </c>
      <c r="X13918">
        <v>84</v>
      </c>
      <c r="Y13918">
        <v>0.28000000000000003</v>
      </c>
      <c r="Z13918">
        <v>543</v>
      </c>
      <c r="AA13918">
        <f t="shared" si="434"/>
        <v>181</v>
      </c>
    </row>
    <row r="13919" spans="1:27" x14ac:dyDescent="0.25">
      <c r="A13919" t="s">
        <v>1077</v>
      </c>
      <c r="B13919">
        <v>1995</v>
      </c>
      <c r="C13919" t="str">
        <f t="shared" si="435"/>
        <v>Pre-Drug 1970-1991</v>
      </c>
      <c r="D13919" t="s">
        <v>19</v>
      </c>
      <c r="E13919">
        <v>825</v>
      </c>
      <c r="F13919">
        <v>113</v>
      </c>
      <c r="G13919">
        <v>27</v>
      </c>
      <c r="H13919">
        <v>89</v>
      </c>
      <c r="I13919">
        <v>106</v>
      </c>
      <c r="J13919">
        <v>8</v>
      </c>
      <c r="K13919">
        <v>5</v>
      </c>
      <c r="L13919">
        <v>8</v>
      </c>
      <c r="M13919">
        <v>0</v>
      </c>
      <c r="Q13919">
        <v>200</v>
      </c>
      <c r="R13919">
        <v>5.54</v>
      </c>
      <c r="X13919">
        <v>107</v>
      </c>
      <c r="Y13919">
        <v>0.27</v>
      </c>
      <c r="Z13919">
        <v>551</v>
      </c>
      <c r="AA13919">
        <f t="shared" si="434"/>
        <v>183.66666666666666</v>
      </c>
    </row>
    <row r="13920" spans="1:27" x14ac:dyDescent="0.25">
      <c r="A13920" t="s">
        <v>1613</v>
      </c>
      <c r="B13920">
        <v>2012</v>
      </c>
      <c r="C13920" t="str">
        <f t="shared" si="435"/>
        <v>Post Drug Era 2007-2012</v>
      </c>
      <c r="D13920" t="s">
        <v>18</v>
      </c>
      <c r="E13920">
        <v>825</v>
      </c>
      <c r="F13920">
        <v>107</v>
      </c>
      <c r="G13920">
        <v>23</v>
      </c>
      <c r="H13920">
        <v>90</v>
      </c>
      <c r="I13920">
        <v>190</v>
      </c>
      <c r="J13920">
        <v>3</v>
      </c>
      <c r="K13920">
        <v>17</v>
      </c>
      <c r="L13920">
        <v>4</v>
      </c>
      <c r="M13920">
        <v>2</v>
      </c>
      <c r="Q13920">
        <v>183</v>
      </c>
      <c r="R13920">
        <v>5.18</v>
      </c>
      <c r="X13920">
        <v>89</v>
      </c>
      <c r="Z13920">
        <v>558</v>
      </c>
      <c r="AA13920">
        <f t="shared" si="434"/>
        <v>186</v>
      </c>
    </row>
    <row r="13921" spans="1:27" x14ac:dyDescent="0.25">
      <c r="A13921" t="s">
        <v>2299</v>
      </c>
      <c r="B13921">
        <v>1990</v>
      </c>
      <c r="C13921" t="str">
        <f t="shared" si="435"/>
        <v>Pre-Drug 1970-1991</v>
      </c>
      <c r="D13921" t="s">
        <v>18</v>
      </c>
      <c r="E13921">
        <v>825</v>
      </c>
      <c r="F13921">
        <v>94</v>
      </c>
      <c r="G13921">
        <v>28</v>
      </c>
      <c r="H13921">
        <v>62</v>
      </c>
      <c r="I13921">
        <v>86</v>
      </c>
      <c r="J13921">
        <v>4</v>
      </c>
      <c r="K13921">
        <v>9</v>
      </c>
      <c r="L13921">
        <v>3</v>
      </c>
      <c r="M13921">
        <v>1</v>
      </c>
      <c r="Q13921">
        <v>217</v>
      </c>
      <c r="R13921">
        <v>4.51</v>
      </c>
      <c r="X13921">
        <v>85</v>
      </c>
      <c r="Y13921">
        <v>0.28999999999999998</v>
      </c>
      <c r="Z13921">
        <v>563</v>
      </c>
      <c r="AA13921">
        <f t="shared" si="434"/>
        <v>187.66666666666666</v>
      </c>
    </row>
    <row r="13922" spans="1:27" x14ac:dyDescent="0.25">
      <c r="A13922" t="s">
        <v>2549</v>
      </c>
      <c r="B13922">
        <v>1997</v>
      </c>
      <c r="C13922" t="str">
        <f t="shared" si="435"/>
        <v>Drug Era 1992-2006</v>
      </c>
      <c r="D13922" t="s">
        <v>18</v>
      </c>
      <c r="E13922">
        <v>825</v>
      </c>
      <c r="F13922">
        <v>96</v>
      </c>
      <c r="G13922">
        <v>16</v>
      </c>
      <c r="H13922">
        <v>76</v>
      </c>
      <c r="I13922">
        <v>136</v>
      </c>
      <c r="J13922">
        <v>2</v>
      </c>
      <c r="K13922">
        <v>8</v>
      </c>
      <c r="L13922">
        <v>9</v>
      </c>
      <c r="M13922">
        <v>0</v>
      </c>
      <c r="Q13922">
        <v>193</v>
      </c>
      <c r="R13922">
        <v>4.5999999999999996</v>
      </c>
      <c r="X13922">
        <v>131</v>
      </c>
      <c r="Y13922">
        <v>0.26</v>
      </c>
      <c r="Z13922">
        <v>563</v>
      </c>
      <c r="AA13922">
        <f t="shared" si="434"/>
        <v>187.66666666666666</v>
      </c>
    </row>
    <row r="13923" spans="1:27" x14ac:dyDescent="0.25">
      <c r="A13923" t="s">
        <v>1101</v>
      </c>
      <c r="B13923">
        <v>1982</v>
      </c>
      <c r="C13923" t="str">
        <f t="shared" si="435"/>
        <v>Pre-Drug 1970-1991</v>
      </c>
      <c r="D13923" t="s">
        <v>19</v>
      </c>
      <c r="E13923">
        <v>825</v>
      </c>
      <c r="F13923">
        <v>96</v>
      </c>
      <c r="G13923">
        <v>15</v>
      </c>
      <c r="H13923">
        <v>39</v>
      </c>
      <c r="I13923">
        <v>104</v>
      </c>
      <c r="J13923">
        <v>4</v>
      </c>
      <c r="K13923">
        <v>6</v>
      </c>
      <c r="L13923">
        <v>3</v>
      </c>
      <c r="M13923">
        <v>0</v>
      </c>
      <c r="Q13923">
        <v>232</v>
      </c>
      <c r="R13923">
        <v>4.47</v>
      </c>
      <c r="X13923">
        <v>102</v>
      </c>
      <c r="Y13923">
        <v>0.3</v>
      </c>
      <c r="Z13923">
        <v>580</v>
      </c>
      <c r="AA13923">
        <f t="shared" si="434"/>
        <v>193.33333333333334</v>
      </c>
    </row>
    <row r="13924" spans="1:27" x14ac:dyDescent="0.25">
      <c r="A13924" t="s">
        <v>87</v>
      </c>
      <c r="B13924">
        <v>1979</v>
      </c>
      <c r="C13924" t="str">
        <f t="shared" si="435"/>
        <v>Pre-Drug 1970-1991</v>
      </c>
      <c r="D13924" t="s">
        <v>18</v>
      </c>
      <c r="E13924">
        <v>825</v>
      </c>
      <c r="F13924">
        <v>74</v>
      </c>
      <c r="G13924">
        <v>7</v>
      </c>
      <c r="H13924">
        <v>88</v>
      </c>
      <c r="I13924">
        <v>77</v>
      </c>
      <c r="J13924">
        <v>6</v>
      </c>
      <c r="K13924">
        <v>5</v>
      </c>
      <c r="L13924">
        <v>2</v>
      </c>
      <c r="M13924">
        <v>0</v>
      </c>
      <c r="Q13924">
        <v>168</v>
      </c>
      <c r="R13924">
        <v>3.43</v>
      </c>
      <c r="X13924">
        <v>105</v>
      </c>
      <c r="Y13924">
        <v>0.23</v>
      </c>
      <c r="Z13924">
        <v>582</v>
      </c>
      <c r="AA13924">
        <f t="shared" si="434"/>
        <v>194</v>
      </c>
    </row>
    <row r="13925" spans="1:27" x14ac:dyDescent="0.25">
      <c r="A13925" t="s">
        <v>2858</v>
      </c>
      <c r="B13925">
        <v>2004</v>
      </c>
      <c r="C13925" t="str">
        <f t="shared" si="435"/>
        <v>Drug Era 1992-2006</v>
      </c>
      <c r="D13925" t="s">
        <v>18</v>
      </c>
      <c r="E13925">
        <v>825</v>
      </c>
      <c r="F13925">
        <v>87</v>
      </c>
      <c r="G13925">
        <v>19</v>
      </c>
      <c r="H13925">
        <v>64</v>
      </c>
      <c r="I13925">
        <v>108</v>
      </c>
      <c r="J13925">
        <v>3</v>
      </c>
      <c r="K13925">
        <v>10</v>
      </c>
      <c r="L13925">
        <v>0</v>
      </c>
      <c r="M13925">
        <v>0</v>
      </c>
      <c r="Q13925">
        <v>196</v>
      </c>
      <c r="R13925">
        <v>4.04</v>
      </c>
      <c r="X13925">
        <v>74</v>
      </c>
      <c r="Y13925">
        <v>0.26</v>
      </c>
      <c r="Z13925">
        <v>582</v>
      </c>
      <c r="AA13925">
        <f t="shared" si="434"/>
        <v>194</v>
      </c>
    </row>
    <row r="13926" spans="1:27" x14ac:dyDescent="0.25">
      <c r="A13926" t="s">
        <v>847</v>
      </c>
      <c r="B13926">
        <v>1977</v>
      </c>
      <c r="C13926" t="str">
        <f t="shared" si="435"/>
        <v>Pre-Drug 1970-1991</v>
      </c>
      <c r="D13926" t="s">
        <v>18</v>
      </c>
      <c r="E13926">
        <v>825</v>
      </c>
      <c r="F13926">
        <v>76</v>
      </c>
      <c r="G13926">
        <v>17</v>
      </c>
      <c r="H13926">
        <v>55</v>
      </c>
      <c r="I13926">
        <v>105</v>
      </c>
      <c r="J13926">
        <v>5</v>
      </c>
      <c r="K13926">
        <v>2</v>
      </c>
      <c r="L13926">
        <v>5</v>
      </c>
      <c r="M13926">
        <v>2</v>
      </c>
      <c r="Q13926">
        <v>188</v>
      </c>
      <c r="R13926">
        <v>3.42</v>
      </c>
      <c r="X13926">
        <v>96</v>
      </c>
      <c r="Y13926">
        <v>0.24</v>
      </c>
      <c r="Z13926">
        <v>600</v>
      </c>
      <c r="AA13926">
        <f t="shared" si="434"/>
        <v>200</v>
      </c>
    </row>
    <row r="13927" spans="1:27" x14ac:dyDescent="0.25">
      <c r="A13927" t="s">
        <v>2366</v>
      </c>
      <c r="B13927">
        <v>1991</v>
      </c>
      <c r="C13927" t="str">
        <f t="shared" si="435"/>
        <v>Pre-Drug 1970-1991</v>
      </c>
      <c r="D13927" t="s">
        <v>18</v>
      </c>
      <c r="E13927">
        <v>825</v>
      </c>
      <c r="F13927">
        <v>57</v>
      </c>
      <c r="G13927">
        <v>8</v>
      </c>
      <c r="H13927">
        <v>55</v>
      </c>
      <c r="I13927">
        <v>172</v>
      </c>
      <c r="J13927">
        <v>4</v>
      </c>
      <c r="K13927">
        <v>2</v>
      </c>
      <c r="L13927">
        <v>3</v>
      </c>
      <c r="M13927">
        <v>4</v>
      </c>
      <c r="Q13927">
        <v>165</v>
      </c>
      <c r="R13927">
        <v>2.5099999999999998</v>
      </c>
      <c r="X13927">
        <v>91</v>
      </c>
      <c r="Y13927">
        <v>0.21</v>
      </c>
      <c r="Z13927">
        <v>613</v>
      </c>
      <c r="AA13927">
        <f t="shared" si="434"/>
        <v>204.33333333333334</v>
      </c>
    </row>
    <row r="13928" spans="1:27" x14ac:dyDescent="0.25">
      <c r="A13928" t="s">
        <v>2073</v>
      </c>
      <c r="B13928">
        <v>2007</v>
      </c>
      <c r="C13928" t="str">
        <f t="shared" si="435"/>
        <v>Post Drug Era 2007-2012</v>
      </c>
      <c r="D13928" t="s">
        <v>18</v>
      </c>
      <c r="E13928">
        <v>826</v>
      </c>
      <c r="F13928">
        <v>114</v>
      </c>
      <c r="G13928">
        <v>29</v>
      </c>
      <c r="H13928">
        <v>85</v>
      </c>
      <c r="I13928">
        <v>133</v>
      </c>
      <c r="J13928">
        <v>4</v>
      </c>
      <c r="K13928">
        <v>8</v>
      </c>
      <c r="L13928">
        <v>1</v>
      </c>
      <c r="M13928">
        <v>0</v>
      </c>
      <c r="Q13928">
        <v>226</v>
      </c>
      <c r="R13928">
        <v>5.81</v>
      </c>
      <c r="X13928">
        <v>99</v>
      </c>
      <c r="Z13928">
        <v>530</v>
      </c>
      <c r="AA13928">
        <f t="shared" si="434"/>
        <v>176.66666666666666</v>
      </c>
    </row>
    <row r="13929" spans="1:27" x14ac:dyDescent="0.25">
      <c r="A13929" t="s">
        <v>1123</v>
      </c>
      <c r="B13929">
        <v>1993</v>
      </c>
      <c r="C13929" t="str">
        <f t="shared" si="435"/>
        <v>Pre-Drug 1970-1991</v>
      </c>
      <c r="D13929" t="s">
        <v>18</v>
      </c>
      <c r="E13929">
        <v>826</v>
      </c>
      <c r="F13929">
        <v>99</v>
      </c>
      <c r="G13929">
        <v>18</v>
      </c>
      <c r="H13929">
        <v>66</v>
      </c>
      <c r="I13929">
        <v>108</v>
      </c>
      <c r="J13929">
        <v>2</v>
      </c>
      <c r="K13929">
        <v>10</v>
      </c>
      <c r="L13929">
        <v>1</v>
      </c>
      <c r="M13929">
        <v>5</v>
      </c>
      <c r="Q13929">
        <v>207</v>
      </c>
      <c r="R13929">
        <v>4.66</v>
      </c>
      <c r="X13929">
        <v>116</v>
      </c>
      <c r="Y13929">
        <v>0.27</v>
      </c>
      <c r="Z13929">
        <v>573</v>
      </c>
      <c r="AA13929">
        <f t="shared" si="434"/>
        <v>191</v>
      </c>
    </row>
    <row r="13930" spans="1:27" x14ac:dyDescent="0.25">
      <c r="A13930" t="s">
        <v>978</v>
      </c>
      <c r="B13930">
        <v>2011</v>
      </c>
      <c r="C13930" t="str">
        <f t="shared" si="435"/>
        <v>Post Drug Era 2007-2012</v>
      </c>
      <c r="D13930" t="s">
        <v>18</v>
      </c>
      <c r="E13930">
        <v>826</v>
      </c>
      <c r="F13930">
        <v>77</v>
      </c>
      <c r="G13930">
        <v>15</v>
      </c>
      <c r="H13930">
        <v>50</v>
      </c>
      <c r="I13930">
        <v>156</v>
      </c>
      <c r="J13930">
        <v>2</v>
      </c>
      <c r="K13930">
        <v>12</v>
      </c>
      <c r="L13930">
        <v>2</v>
      </c>
      <c r="M13930">
        <v>1</v>
      </c>
      <c r="Q13930">
        <v>207</v>
      </c>
      <c r="R13930">
        <v>3.56</v>
      </c>
      <c r="X13930">
        <v>89</v>
      </c>
      <c r="Z13930">
        <v>584</v>
      </c>
      <c r="AA13930">
        <f t="shared" si="434"/>
        <v>194.66666666666666</v>
      </c>
    </row>
    <row r="13931" spans="1:27" x14ac:dyDescent="0.25">
      <c r="A13931" t="s">
        <v>1234</v>
      </c>
      <c r="B13931">
        <v>1997</v>
      </c>
      <c r="C13931" t="str">
        <f t="shared" si="435"/>
        <v>Drug Era 1992-2006</v>
      </c>
      <c r="D13931" t="s">
        <v>19</v>
      </c>
      <c r="E13931">
        <v>826</v>
      </c>
      <c r="F13931">
        <v>97</v>
      </c>
      <c r="G13931">
        <v>26</v>
      </c>
      <c r="H13931">
        <v>69</v>
      </c>
      <c r="I13931">
        <v>107</v>
      </c>
      <c r="J13931">
        <v>2</v>
      </c>
      <c r="K13931">
        <v>11</v>
      </c>
      <c r="L13931">
        <v>11</v>
      </c>
      <c r="M13931">
        <v>0</v>
      </c>
      <c r="Q13931">
        <v>199</v>
      </c>
      <c r="R13931">
        <v>4.47</v>
      </c>
      <c r="X13931">
        <v>113</v>
      </c>
      <c r="Y13931">
        <v>0.27</v>
      </c>
      <c r="Z13931">
        <v>586</v>
      </c>
      <c r="AA13931">
        <f t="shared" si="434"/>
        <v>195.33333333333334</v>
      </c>
    </row>
    <row r="13932" spans="1:27" x14ac:dyDescent="0.25">
      <c r="A13932" t="s">
        <v>1406</v>
      </c>
      <c r="B13932">
        <v>1996</v>
      </c>
      <c r="C13932" t="str">
        <f t="shared" si="435"/>
        <v>Pre-Drug 1970-1991</v>
      </c>
      <c r="D13932" t="s">
        <v>18</v>
      </c>
      <c r="E13932">
        <v>826</v>
      </c>
      <c r="F13932">
        <v>96</v>
      </c>
      <c r="G13932">
        <v>26</v>
      </c>
      <c r="H13932">
        <v>46</v>
      </c>
      <c r="I13932">
        <v>116</v>
      </c>
      <c r="J13932">
        <v>6</v>
      </c>
      <c r="K13932">
        <v>2</v>
      </c>
      <c r="L13932">
        <v>3</v>
      </c>
      <c r="M13932">
        <v>0</v>
      </c>
      <c r="Q13932">
        <v>219</v>
      </c>
      <c r="R13932">
        <v>4.42</v>
      </c>
      <c r="X13932">
        <v>102</v>
      </c>
      <c r="Y13932">
        <v>0.26</v>
      </c>
      <c r="Z13932">
        <v>587</v>
      </c>
      <c r="AA13932">
        <f t="shared" si="434"/>
        <v>195.66666666666666</v>
      </c>
    </row>
    <row r="13933" spans="1:27" x14ac:dyDescent="0.25">
      <c r="A13933" t="s">
        <v>183</v>
      </c>
      <c r="B13933">
        <v>1979</v>
      </c>
      <c r="C13933" t="str">
        <f t="shared" si="435"/>
        <v>Pre-Drug 1970-1991</v>
      </c>
      <c r="D13933" t="s">
        <v>19</v>
      </c>
      <c r="E13933">
        <v>826</v>
      </c>
      <c r="F13933">
        <v>92</v>
      </c>
      <c r="G13933">
        <v>22</v>
      </c>
      <c r="H13933">
        <v>55</v>
      </c>
      <c r="I13933">
        <v>69</v>
      </c>
      <c r="J13933">
        <v>5</v>
      </c>
      <c r="K13933">
        <v>2</v>
      </c>
      <c r="L13933">
        <v>3</v>
      </c>
      <c r="M13933">
        <v>1</v>
      </c>
      <c r="Q13933">
        <v>217</v>
      </c>
      <c r="R13933">
        <v>4.2</v>
      </c>
      <c r="X13933">
        <v>95</v>
      </c>
      <c r="Y13933">
        <v>0.28000000000000003</v>
      </c>
      <c r="Z13933">
        <v>591</v>
      </c>
      <c r="AA13933">
        <f t="shared" si="434"/>
        <v>197</v>
      </c>
    </row>
    <row r="13934" spans="1:27" x14ac:dyDescent="0.25">
      <c r="A13934" t="s">
        <v>3142</v>
      </c>
      <c r="B13934">
        <v>1986</v>
      </c>
      <c r="C13934" t="str">
        <f t="shared" si="435"/>
        <v>Pre-Drug 1970-1991</v>
      </c>
      <c r="D13934" t="s">
        <v>19</v>
      </c>
      <c r="E13934">
        <v>826</v>
      </c>
      <c r="F13934">
        <v>76</v>
      </c>
      <c r="G13934">
        <v>19</v>
      </c>
      <c r="H13934">
        <v>57</v>
      </c>
      <c r="I13934">
        <v>116</v>
      </c>
      <c r="J13934">
        <v>1</v>
      </c>
      <c r="K13934">
        <v>7</v>
      </c>
      <c r="L13934">
        <v>7</v>
      </c>
      <c r="M13934">
        <v>2</v>
      </c>
      <c r="Q13934">
        <v>176</v>
      </c>
      <c r="R13934">
        <v>3.45</v>
      </c>
      <c r="X13934">
        <v>88</v>
      </c>
      <c r="Y13934">
        <v>0.23</v>
      </c>
      <c r="Z13934">
        <v>594</v>
      </c>
      <c r="AA13934">
        <f t="shared" si="434"/>
        <v>198</v>
      </c>
    </row>
    <row r="13935" spans="1:27" x14ac:dyDescent="0.25">
      <c r="A13935" t="s">
        <v>346</v>
      </c>
      <c r="B13935">
        <v>1976</v>
      </c>
      <c r="C13935" t="str">
        <f t="shared" si="435"/>
        <v>Pre-Drug 1970-1991</v>
      </c>
      <c r="D13935" t="s">
        <v>19</v>
      </c>
      <c r="E13935">
        <v>826</v>
      </c>
      <c r="F13935">
        <v>74</v>
      </c>
      <c r="G13935">
        <v>5</v>
      </c>
      <c r="H13935">
        <v>76</v>
      </c>
      <c r="I13935">
        <v>91</v>
      </c>
      <c r="J13935">
        <v>3</v>
      </c>
      <c r="K13935">
        <v>4</v>
      </c>
      <c r="L13935">
        <v>3</v>
      </c>
      <c r="M13935">
        <v>1</v>
      </c>
      <c r="Q13935">
        <v>171</v>
      </c>
      <c r="R13935">
        <v>3.32</v>
      </c>
      <c r="X13935">
        <v>97</v>
      </c>
      <c r="Y13935">
        <v>0.23</v>
      </c>
      <c r="Z13935">
        <v>602</v>
      </c>
      <c r="AA13935">
        <f t="shared" si="434"/>
        <v>200.66666666666666</v>
      </c>
    </row>
    <row r="13936" spans="1:27" x14ac:dyDescent="0.25">
      <c r="A13936" t="s">
        <v>872</v>
      </c>
      <c r="B13936">
        <v>1991</v>
      </c>
      <c r="C13936" t="str">
        <f t="shared" si="435"/>
        <v>Pre-Drug 1970-1991</v>
      </c>
      <c r="D13936" t="s">
        <v>19</v>
      </c>
      <c r="E13936">
        <v>827</v>
      </c>
      <c r="F13936">
        <v>96</v>
      </c>
      <c r="G13936">
        <v>16</v>
      </c>
      <c r="H13936">
        <v>88</v>
      </c>
      <c r="I13936">
        <v>145</v>
      </c>
      <c r="J13936">
        <v>2</v>
      </c>
      <c r="K13936">
        <v>4</v>
      </c>
      <c r="L13936">
        <v>2</v>
      </c>
      <c r="M13936">
        <v>1</v>
      </c>
      <c r="Q13936">
        <v>186</v>
      </c>
      <c r="R13936">
        <v>4.51</v>
      </c>
      <c r="X13936">
        <v>111</v>
      </c>
      <c r="Y13936">
        <v>0.25</v>
      </c>
      <c r="Z13936">
        <v>575</v>
      </c>
      <c r="AA13936">
        <f t="shared" si="434"/>
        <v>191.66666666666666</v>
      </c>
    </row>
    <row r="13937" spans="1:27" x14ac:dyDescent="0.25">
      <c r="A13937" t="s">
        <v>520</v>
      </c>
      <c r="B13937">
        <v>2012</v>
      </c>
      <c r="C13937" t="str">
        <f t="shared" si="435"/>
        <v>Post Drug Era 2007-2012</v>
      </c>
      <c r="D13937" t="s">
        <v>19</v>
      </c>
      <c r="E13937">
        <v>827</v>
      </c>
      <c r="F13937">
        <v>108</v>
      </c>
      <c r="G13937">
        <v>33</v>
      </c>
      <c r="H13937">
        <v>47</v>
      </c>
      <c r="I13937">
        <v>140</v>
      </c>
      <c r="J13937">
        <v>3</v>
      </c>
      <c r="K13937">
        <v>5</v>
      </c>
      <c r="L13937">
        <v>8</v>
      </c>
      <c r="M13937">
        <v>0</v>
      </c>
      <c r="Q13937">
        <v>215</v>
      </c>
      <c r="R13937">
        <v>5.07</v>
      </c>
      <c r="X13937">
        <v>90</v>
      </c>
      <c r="Z13937">
        <v>575</v>
      </c>
      <c r="AA13937">
        <f t="shared" si="434"/>
        <v>191.66666666666666</v>
      </c>
    </row>
    <row r="13938" spans="1:27" x14ac:dyDescent="0.25">
      <c r="A13938" t="s">
        <v>988</v>
      </c>
      <c r="B13938">
        <v>2002</v>
      </c>
      <c r="C13938" t="str">
        <f t="shared" si="435"/>
        <v>Drug Era 1992-2006</v>
      </c>
      <c r="D13938" t="s">
        <v>19</v>
      </c>
      <c r="E13938">
        <v>827</v>
      </c>
      <c r="F13938">
        <v>98</v>
      </c>
      <c r="G13938">
        <v>23</v>
      </c>
      <c r="H13938">
        <v>83</v>
      </c>
      <c r="I13938">
        <v>112</v>
      </c>
      <c r="J13938">
        <v>1</v>
      </c>
      <c r="K13938">
        <v>5</v>
      </c>
      <c r="L13938">
        <v>9</v>
      </c>
      <c r="M13938">
        <v>0</v>
      </c>
      <c r="Q13938">
        <v>188</v>
      </c>
      <c r="R13938">
        <v>4.58</v>
      </c>
      <c r="X13938">
        <v>112</v>
      </c>
      <c r="Z13938">
        <v>578</v>
      </c>
      <c r="AA13938">
        <f t="shared" si="434"/>
        <v>192.66666666666666</v>
      </c>
    </row>
    <row r="13939" spans="1:27" x14ac:dyDescent="0.25">
      <c r="A13939" t="s">
        <v>1550</v>
      </c>
      <c r="B13939">
        <v>1984</v>
      </c>
      <c r="C13939" t="str">
        <f t="shared" si="435"/>
        <v>Pre-Drug 1970-1991</v>
      </c>
      <c r="D13939" t="s">
        <v>18</v>
      </c>
      <c r="E13939">
        <v>827</v>
      </c>
      <c r="F13939">
        <v>85</v>
      </c>
      <c r="G13939">
        <v>9</v>
      </c>
      <c r="H13939">
        <v>77</v>
      </c>
      <c r="I13939">
        <v>130</v>
      </c>
      <c r="J13939">
        <v>8</v>
      </c>
      <c r="K13939">
        <v>15</v>
      </c>
      <c r="L13939">
        <v>1</v>
      </c>
      <c r="M13939">
        <v>3</v>
      </c>
      <c r="Q13939">
        <v>205</v>
      </c>
      <c r="R13939">
        <v>3.96</v>
      </c>
      <c r="X13939">
        <v>86</v>
      </c>
      <c r="Y13939">
        <v>0.27</v>
      </c>
      <c r="Z13939">
        <v>579</v>
      </c>
      <c r="AA13939">
        <f t="shared" si="434"/>
        <v>193</v>
      </c>
    </row>
    <row r="13940" spans="1:27" x14ac:dyDescent="0.25">
      <c r="A13940" t="s">
        <v>588</v>
      </c>
      <c r="B13940">
        <v>1999</v>
      </c>
      <c r="C13940" t="str">
        <f t="shared" si="435"/>
        <v>Drug Era 1992-2006</v>
      </c>
      <c r="D13940" t="s">
        <v>19</v>
      </c>
      <c r="E13940">
        <v>827</v>
      </c>
      <c r="F13940">
        <v>74</v>
      </c>
      <c r="G13940">
        <v>21</v>
      </c>
      <c r="H13940">
        <v>90</v>
      </c>
      <c r="I13940">
        <v>177</v>
      </c>
      <c r="J13940">
        <v>2</v>
      </c>
      <c r="K13940">
        <v>7</v>
      </c>
      <c r="L13940">
        <v>11</v>
      </c>
      <c r="M13940">
        <v>1</v>
      </c>
      <c r="Q13940">
        <v>164</v>
      </c>
      <c r="R13940">
        <v>3.44</v>
      </c>
      <c r="X13940">
        <v>103</v>
      </c>
      <c r="Y13940">
        <v>0</v>
      </c>
      <c r="Z13940">
        <v>580</v>
      </c>
      <c r="AA13940">
        <f t="shared" si="434"/>
        <v>193.33333333333334</v>
      </c>
    </row>
    <row r="13941" spans="1:27" x14ac:dyDescent="0.25">
      <c r="A13941" t="s">
        <v>1154</v>
      </c>
      <c r="B13941">
        <v>2012</v>
      </c>
      <c r="C13941" t="str">
        <f t="shared" si="435"/>
        <v>Post Drug Era 2007-2012</v>
      </c>
      <c r="D13941" t="s">
        <v>18</v>
      </c>
      <c r="E13941">
        <v>827</v>
      </c>
      <c r="F13941">
        <v>81</v>
      </c>
      <c r="G13941">
        <v>13</v>
      </c>
      <c r="H13941">
        <v>78</v>
      </c>
      <c r="I13941">
        <v>140</v>
      </c>
      <c r="J13941">
        <v>5</v>
      </c>
      <c r="K13941">
        <v>10</v>
      </c>
      <c r="L13941">
        <v>1</v>
      </c>
      <c r="M13941">
        <v>3</v>
      </c>
      <c r="Q13941">
        <v>185</v>
      </c>
      <c r="R13941">
        <v>3.76</v>
      </c>
      <c r="X13941">
        <v>58</v>
      </c>
      <c r="Z13941">
        <v>581</v>
      </c>
      <c r="AA13941">
        <f t="shared" si="434"/>
        <v>193.66666666666666</v>
      </c>
    </row>
    <row r="13942" spans="1:27" x14ac:dyDescent="0.25">
      <c r="A13942" t="s">
        <v>509</v>
      </c>
      <c r="B13942">
        <v>2011</v>
      </c>
      <c r="C13942" t="str">
        <f t="shared" si="435"/>
        <v>Post Drug Era 2007-2012</v>
      </c>
      <c r="D13942" t="s">
        <v>18</v>
      </c>
      <c r="E13942">
        <v>827</v>
      </c>
      <c r="F13942">
        <v>78</v>
      </c>
      <c r="G13942">
        <v>20</v>
      </c>
      <c r="H13942">
        <v>87</v>
      </c>
      <c r="I13942">
        <v>150</v>
      </c>
      <c r="J13942">
        <v>1</v>
      </c>
      <c r="K13942">
        <v>7</v>
      </c>
      <c r="L13942">
        <v>4</v>
      </c>
      <c r="M13942">
        <v>0</v>
      </c>
      <c r="Q13942">
        <v>168</v>
      </c>
      <c r="R13942">
        <v>3.62</v>
      </c>
      <c r="X13942">
        <v>107</v>
      </c>
      <c r="Z13942">
        <v>582</v>
      </c>
      <c r="AA13942">
        <f t="shared" si="434"/>
        <v>194</v>
      </c>
    </row>
    <row r="13943" spans="1:27" x14ac:dyDescent="0.25">
      <c r="A13943" t="s">
        <v>2156</v>
      </c>
      <c r="B13943">
        <v>2003</v>
      </c>
      <c r="C13943" t="str">
        <f t="shared" si="435"/>
        <v>Drug Era 1992-2006</v>
      </c>
      <c r="D13943" t="s">
        <v>18</v>
      </c>
      <c r="E13943">
        <v>827</v>
      </c>
      <c r="F13943">
        <v>89</v>
      </c>
      <c r="G13943">
        <v>33</v>
      </c>
      <c r="H13943">
        <v>82</v>
      </c>
      <c r="I13943">
        <v>156</v>
      </c>
      <c r="J13943">
        <v>3</v>
      </c>
      <c r="K13943">
        <v>2</v>
      </c>
      <c r="L13943">
        <v>6</v>
      </c>
      <c r="M13943">
        <v>0</v>
      </c>
      <c r="Q13943">
        <v>173</v>
      </c>
      <c r="R13943">
        <v>4.1100000000000003</v>
      </c>
      <c r="X13943">
        <v>128</v>
      </c>
      <c r="Y13943">
        <v>0.23</v>
      </c>
      <c r="Z13943">
        <v>584</v>
      </c>
      <c r="AA13943">
        <f t="shared" si="434"/>
        <v>194.66666666666666</v>
      </c>
    </row>
    <row r="13944" spans="1:27" x14ac:dyDescent="0.25">
      <c r="A13944" t="s">
        <v>538</v>
      </c>
      <c r="B13944">
        <v>1988</v>
      </c>
      <c r="C13944" t="str">
        <f t="shared" si="435"/>
        <v>Pre-Drug 1970-1991</v>
      </c>
      <c r="D13944" t="s">
        <v>19</v>
      </c>
      <c r="E13944">
        <v>827</v>
      </c>
      <c r="F13944">
        <v>98</v>
      </c>
      <c r="G13944">
        <v>26</v>
      </c>
      <c r="H13944">
        <v>47</v>
      </c>
      <c r="I13944">
        <v>118</v>
      </c>
      <c r="J13944">
        <v>3</v>
      </c>
      <c r="K13944">
        <v>7</v>
      </c>
      <c r="L13944">
        <v>9</v>
      </c>
      <c r="M13944">
        <v>0</v>
      </c>
      <c r="Q13944">
        <v>207</v>
      </c>
      <c r="R13944">
        <v>4.49</v>
      </c>
      <c r="X13944">
        <v>98</v>
      </c>
      <c r="Y13944">
        <v>0.27</v>
      </c>
      <c r="Z13944">
        <v>589</v>
      </c>
      <c r="AA13944">
        <f t="shared" si="434"/>
        <v>196.33333333333334</v>
      </c>
    </row>
    <row r="13945" spans="1:27" x14ac:dyDescent="0.25">
      <c r="A13945" t="s">
        <v>1368</v>
      </c>
      <c r="B13945">
        <v>1980</v>
      </c>
      <c r="C13945" t="str">
        <f t="shared" si="435"/>
        <v>Pre-Drug 1970-1991</v>
      </c>
      <c r="D13945" t="s">
        <v>19</v>
      </c>
      <c r="E13945">
        <v>827</v>
      </c>
      <c r="F13945">
        <v>83</v>
      </c>
      <c r="G13945">
        <v>22</v>
      </c>
      <c r="H13945">
        <v>52</v>
      </c>
      <c r="I13945">
        <v>129</v>
      </c>
      <c r="J13945">
        <v>8</v>
      </c>
      <c r="K13945">
        <v>5</v>
      </c>
      <c r="L13945">
        <v>4</v>
      </c>
      <c r="M13945">
        <v>0</v>
      </c>
      <c r="Q13945">
        <v>190</v>
      </c>
      <c r="R13945">
        <v>3.77</v>
      </c>
      <c r="X13945">
        <v>100</v>
      </c>
      <c r="Y13945">
        <v>0.25</v>
      </c>
      <c r="Z13945">
        <v>594</v>
      </c>
      <c r="AA13945">
        <f t="shared" si="434"/>
        <v>198</v>
      </c>
    </row>
    <row r="13946" spans="1:27" x14ac:dyDescent="0.25">
      <c r="A13946" t="s">
        <v>892</v>
      </c>
      <c r="B13946">
        <v>1989</v>
      </c>
      <c r="C13946" t="str">
        <f t="shared" si="435"/>
        <v>Pre-Drug 1970-1991</v>
      </c>
      <c r="D13946" t="s">
        <v>19</v>
      </c>
      <c r="E13946">
        <v>827</v>
      </c>
      <c r="F13946">
        <v>57</v>
      </c>
      <c r="G13946">
        <v>13</v>
      </c>
      <c r="H13946">
        <v>82</v>
      </c>
      <c r="I13946">
        <v>156</v>
      </c>
      <c r="J13946">
        <v>0</v>
      </c>
      <c r="K13946">
        <v>4</v>
      </c>
      <c r="L13946">
        <v>2</v>
      </c>
      <c r="M13946">
        <v>2</v>
      </c>
      <c r="Q13946">
        <v>171</v>
      </c>
      <c r="R13946">
        <v>2.57</v>
      </c>
      <c r="X13946">
        <v>87</v>
      </c>
      <c r="Y13946">
        <v>0.23</v>
      </c>
      <c r="Z13946">
        <v>599</v>
      </c>
      <c r="AA13946">
        <f t="shared" si="434"/>
        <v>199.66666666666666</v>
      </c>
    </row>
    <row r="13947" spans="1:27" x14ac:dyDescent="0.25">
      <c r="A13947" t="s">
        <v>1298</v>
      </c>
      <c r="B13947">
        <v>1989</v>
      </c>
      <c r="C13947" t="str">
        <f t="shared" si="435"/>
        <v>Pre-Drug 1970-1991</v>
      </c>
      <c r="D13947" t="s">
        <v>18</v>
      </c>
      <c r="E13947">
        <v>827</v>
      </c>
      <c r="F13947">
        <v>78</v>
      </c>
      <c r="G13947">
        <v>11</v>
      </c>
      <c r="H13947">
        <v>86</v>
      </c>
      <c r="I13947">
        <v>164</v>
      </c>
      <c r="J13947">
        <v>6</v>
      </c>
      <c r="K13947">
        <v>21</v>
      </c>
      <c r="L13947">
        <v>2</v>
      </c>
      <c r="M13947">
        <v>1</v>
      </c>
      <c r="Q13947">
        <v>155</v>
      </c>
      <c r="R13947">
        <v>3.44</v>
      </c>
      <c r="X13947">
        <v>87</v>
      </c>
      <c r="Y13947">
        <v>0.21</v>
      </c>
      <c r="Z13947">
        <v>612</v>
      </c>
      <c r="AA13947">
        <f t="shared" si="434"/>
        <v>204</v>
      </c>
    </row>
    <row r="13948" spans="1:27" x14ac:dyDescent="0.25">
      <c r="A13948" t="s">
        <v>3019</v>
      </c>
      <c r="B13948">
        <v>2005</v>
      </c>
      <c r="C13948" t="str">
        <f t="shared" si="435"/>
        <v>Drug Era 1992-2006</v>
      </c>
      <c r="D13948" t="s">
        <v>18</v>
      </c>
      <c r="E13948">
        <v>828</v>
      </c>
      <c r="F13948">
        <v>103</v>
      </c>
      <c r="G13948">
        <v>23</v>
      </c>
      <c r="H13948">
        <v>99</v>
      </c>
      <c r="I13948">
        <v>132</v>
      </c>
      <c r="J13948">
        <v>8</v>
      </c>
      <c r="K13948">
        <v>8</v>
      </c>
      <c r="L13948">
        <v>12</v>
      </c>
      <c r="M13948">
        <v>0</v>
      </c>
      <c r="Q13948">
        <v>186</v>
      </c>
      <c r="R13948">
        <v>5.09</v>
      </c>
      <c r="X13948">
        <v>62</v>
      </c>
      <c r="Z13948">
        <v>546</v>
      </c>
      <c r="AA13948">
        <f t="shared" si="434"/>
        <v>182</v>
      </c>
    </row>
    <row r="13949" spans="1:27" x14ac:dyDescent="0.25">
      <c r="A13949" t="s">
        <v>935</v>
      </c>
      <c r="B13949">
        <v>2005</v>
      </c>
      <c r="C13949" t="str">
        <f t="shared" si="435"/>
        <v>Drug Era 1992-2006</v>
      </c>
      <c r="D13949" t="s">
        <v>18</v>
      </c>
      <c r="E13949">
        <v>828</v>
      </c>
      <c r="F13949">
        <v>116</v>
      </c>
      <c r="G13949">
        <v>26</v>
      </c>
      <c r="H13949">
        <v>70</v>
      </c>
      <c r="I13949">
        <v>128</v>
      </c>
      <c r="J13949">
        <v>5</v>
      </c>
      <c r="K13949">
        <v>2</v>
      </c>
      <c r="L13949">
        <v>8</v>
      </c>
      <c r="M13949">
        <v>0</v>
      </c>
      <c r="Q13949">
        <v>228</v>
      </c>
      <c r="R13949">
        <v>5.68</v>
      </c>
      <c r="X13949">
        <v>122</v>
      </c>
      <c r="Z13949">
        <v>551</v>
      </c>
      <c r="AA13949">
        <f t="shared" si="434"/>
        <v>183.66666666666666</v>
      </c>
    </row>
    <row r="13950" spans="1:27" x14ac:dyDescent="0.25">
      <c r="A13950" t="s">
        <v>1846</v>
      </c>
      <c r="B13950">
        <v>2001</v>
      </c>
      <c r="C13950" t="str">
        <f t="shared" si="435"/>
        <v>Drug Era 1992-2006</v>
      </c>
      <c r="D13950" t="s">
        <v>19</v>
      </c>
      <c r="E13950">
        <v>828</v>
      </c>
      <c r="F13950">
        <v>119</v>
      </c>
      <c r="G13950">
        <v>20</v>
      </c>
      <c r="H13950">
        <v>63</v>
      </c>
      <c r="I13950">
        <v>123</v>
      </c>
      <c r="J13950">
        <v>3</v>
      </c>
      <c r="K13950">
        <v>5</v>
      </c>
      <c r="L13950">
        <v>10</v>
      </c>
      <c r="M13950">
        <v>2</v>
      </c>
      <c r="Q13950">
        <v>219</v>
      </c>
      <c r="R13950">
        <v>5.82</v>
      </c>
      <c r="X13950">
        <v>102</v>
      </c>
      <c r="Z13950">
        <v>552</v>
      </c>
      <c r="AA13950">
        <f t="shared" si="434"/>
        <v>184</v>
      </c>
    </row>
    <row r="13951" spans="1:27" x14ac:dyDescent="0.25">
      <c r="A13951" t="s">
        <v>681</v>
      </c>
      <c r="B13951">
        <v>2001</v>
      </c>
      <c r="C13951" t="str">
        <f t="shared" si="435"/>
        <v>Drug Era 1992-2006</v>
      </c>
      <c r="D13951" t="s">
        <v>19</v>
      </c>
      <c r="E13951">
        <v>828</v>
      </c>
      <c r="F13951">
        <v>92</v>
      </c>
      <c r="G13951">
        <v>14</v>
      </c>
      <c r="H13951">
        <v>69</v>
      </c>
      <c r="I13951">
        <v>115</v>
      </c>
      <c r="J13951">
        <v>1</v>
      </c>
      <c r="K13951">
        <v>7</v>
      </c>
      <c r="L13951">
        <v>3</v>
      </c>
      <c r="M13951">
        <v>2</v>
      </c>
      <c r="Q13951">
        <v>220</v>
      </c>
      <c r="R13951">
        <v>4.45</v>
      </c>
      <c r="X13951">
        <v>88</v>
      </c>
      <c r="Z13951">
        <v>558</v>
      </c>
      <c r="AA13951">
        <f t="shared" si="434"/>
        <v>186</v>
      </c>
    </row>
    <row r="13952" spans="1:27" x14ac:dyDescent="0.25">
      <c r="A13952" t="s">
        <v>2126</v>
      </c>
      <c r="B13952">
        <v>2000</v>
      </c>
      <c r="C13952" t="str">
        <f t="shared" si="435"/>
        <v>Drug Era 1992-2006</v>
      </c>
      <c r="D13952" t="s">
        <v>19</v>
      </c>
      <c r="E13952">
        <v>828</v>
      </c>
      <c r="F13952">
        <v>89</v>
      </c>
      <c r="G13952">
        <v>21</v>
      </c>
      <c r="H13952">
        <v>71</v>
      </c>
      <c r="I13952">
        <v>111</v>
      </c>
      <c r="J13952">
        <v>1</v>
      </c>
      <c r="K13952">
        <v>2</v>
      </c>
      <c r="L13952">
        <v>11</v>
      </c>
      <c r="M13952">
        <v>5</v>
      </c>
      <c r="Q13952">
        <v>208</v>
      </c>
      <c r="R13952">
        <v>4.28</v>
      </c>
      <c r="X13952">
        <v>95</v>
      </c>
      <c r="Y13952">
        <v>0</v>
      </c>
      <c r="Z13952">
        <v>561</v>
      </c>
      <c r="AA13952">
        <f t="shared" si="434"/>
        <v>187</v>
      </c>
    </row>
    <row r="13953" spans="1:27" x14ac:dyDescent="0.25">
      <c r="A13953" t="s">
        <v>403</v>
      </c>
      <c r="B13953">
        <v>1997</v>
      </c>
      <c r="C13953" t="str">
        <f t="shared" si="435"/>
        <v>Drug Era 1992-2006</v>
      </c>
      <c r="D13953" t="s">
        <v>19</v>
      </c>
      <c r="E13953">
        <v>828</v>
      </c>
      <c r="F13953">
        <v>96</v>
      </c>
      <c r="G13953">
        <v>20</v>
      </c>
      <c r="H13953">
        <v>30</v>
      </c>
      <c r="I13953">
        <v>139</v>
      </c>
      <c r="J13953">
        <v>1</v>
      </c>
      <c r="K13953">
        <v>1</v>
      </c>
      <c r="L13953">
        <v>4</v>
      </c>
      <c r="M13953">
        <v>0</v>
      </c>
      <c r="Q13953">
        <v>240</v>
      </c>
      <c r="R13953">
        <v>4.5599999999999996</v>
      </c>
      <c r="X13953">
        <v>123</v>
      </c>
      <c r="Y13953">
        <v>0.3</v>
      </c>
      <c r="Z13953">
        <v>568</v>
      </c>
      <c r="AA13953">
        <f t="shared" si="434"/>
        <v>189.33333333333334</v>
      </c>
    </row>
    <row r="13954" spans="1:27" x14ac:dyDescent="0.25">
      <c r="A13954" t="s">
        <v>2033</v>
      </c>
      <c r="B13954">
        <v>2000</v>
      </c>
      <c r="C13954" t="str">
        <f t="shared" si="435"/>
        <v>Drug Era 1992-2006</v>
      </c>
      <c r="D13954" t="s">
        <v>19</v>
      </c>
      <c r="E13954">
        <v>828</v>
      </c>
      <c r="F13954">
        <v>100</v>
      </c>
      <c r="G13954">
        <v>31</v>
      </c>
      <c r="H13954">
        <v>89</v>
      </c>
      <c r="I13954">
        <v>181</v>
      </c>
      <c r="J13954">
        <v>1</v>
      </c>
      <c r="K13954">
        <v>16</v>
      </c>
      <c r="L13954">
        <v>3</v>
      </c>
      <c r="M13954">
        <v>0</v>
      </c>
      <c r="Q13954">
        <v>191</v>
      </c>
      <c r="R13954">
        <v>4.74</v>
      </c>
      <c r="X13954">
        <v>124</v>
      </c>
      <c r="Y13954">
        <v>0</v>
      </c>
      <c r="Z13954">
        <v>570</v>
      </c>
      <c r="AA13954">
        <f t="shared" ref="AA13954:AA14017" si="436">Z13954/3</f>
        <v>190</v>
      </c>
    </row>
    <row r="13955" spans="1:27" x14ac:dyDescent="0.25">
      <c r="A13955" t="s">
        <v>115</v>
      </c>
      <c r="B13955">
        <v>2002</v>
      </c>
      <c r="C13955" t="str">
        <f t="shared" ref="C13955:C14018" si="437">IF(B13955&lt;1997,"Pre-Drug 1970-1991",IF(B13955&lt;=2006,"Drug Era 1992-2006","Post Drug Era 2007-2012"))</f>
        <v>Drug Era 1992-2006</v>
      </c>
      <c r="D13955" t="s">
        <v>18</v>
      </c>
      <c r="E13955">
        <v>828</v>
      </c>
      <c r="F13955">
        <v>102</v>
      </c>
      <c r="G13955">
        <v>32</v>
      </c>
      <c r="H13955">
        <v>63</v>
      </c>
      <c r="I13955">
        <v>152</v>
      </c>
      <c r="J13955">
        <v>5</v>
      </c>
      <c r="K13955">
        <v>1</v>
      </c>
      <c r="L13955">
        <v>16</v>
      </c>
      <c r="M13955">
        <v>2</v>
      </c>
      <c r="Q13955">
        <v>192</v>
      </c>
      <c r="R13955">
        <v>4.79</v>
      </c>
      <c r="X13955">
        <v>120</v>
      </c>
      <c r="Z13955">
        <v>575</v>
      </c>
      <c r="AA13955">
        <f t="shared" si="436"/>
        <v>191.66666666666666</v>
      </c>
    </row>
    <row r="13956" spans="1:27" x14ac:dyDescent="0.25">
      <c r="A13956" t="s">
        <v>3054</v>
      </c>
      <c r="B13956">
        <v>1983</v>
      </c>
      <c r="C13956" t="str">
        <f t="shared" si="437"/>
        <v>Pre-Drug 1970-1991</v>
      </c>
      <c r="D13956" t="s">
        <v>19</v>
      </c>
      <c r="E13956">
        <v>828</v>
      </c>
      <c r="F13956">
        <v>89</v>
      </c>
      <c r="G13956">
        <v>21</v>
      </c>
      <c r="H13956">
        <v>68</v>
      </c>
      <c r="I13956">
        <v>68</v>
      </c>
      <c r="J13956">
        <v>6</v>
      </c>
      <c r="K13956">
        <v>4</v>
      </c>
      <c r="L13956">
        <v>4</v>
      </c>
      <c r="M13956">
        <v>3</v>
      </c>
      <c r="Q13956">
        <v>196</v>
      </c>
      <c r="R13956">
        <v>4.1399999999999997</v>
      </c>
      <c r="X13956">
        <v>107</v>
      </c>
      <c r="Y13956">
        <v>0.26</v>
      </c>
      <c r="Z13956">
        <v>580</v>
      </c>
      <c r="AA13956">
        <f t="shared" si="436"/>
        <v>193.33333333333334</v>
      </c>
    </row>
    <row r="13957" spans="1:27" x14ac:dyDescent="0.25">
      <c r="A13957" t="s">
        <v>2425</v>
      </c>
      <c r="B13957">
        <v>2005</v>
      </c>
      <c r="C13957" t="str">
        <f t="shared" si="437"/>
        <v>Drug Era 1992-2006</v>
      </c>
      <c r="D13957" t="s">
        <v>19</v>
      </c>
      <c r="E13957">
        <v>828</v>
      </c>
      <c r="F13957">
        <v>75</v>
      </c>
      <c r="G13957">
        <v>15</v>
      </c>
      <c r="H13957">
        <v>53</v>
      </c>
      <c r="I13957">
        <v>87</v>
      </c>
      <c r="J13957">
        <v>1</v>
      </c>
      <c r="K13957">
        <v>0</v>
      </c>
      <c r="L13957">
        <v>8</v>
      </c>
      <c r="M13957">
        <v>0</v>
      </c>
      <c r="Q13957">
        <v>205</v>
      </c>
      <c r="R13957">
        <v>3.46</v>
      </c>
      <c r="X13957">
        <v>102</v>
      </c>
      <c r="Z13957">
        <v>586</v>
      </c>
      <c r="AA13957">
        <f t="shared" si="436"/>
        <v>195.33333333333334</v>
      </c>
    </row>
    <row r="13958" spans="1:27" x14ac:dyDescent="0.25">
      <c r="A13958" t="s">
        <v>149</v>
      </c>
      <c r="B13958">
        <v>2009</v>
      </c>
      <c r="C13958" t="str">
        <f t="shared" si="437"/>
        <v>Post Drug Era 2007-2012</v>
      </c>
      <c r="D13958" t="s">
        <v>19</v>
      </c>
      <c r="E13958">
        <v>828</v>
      </c>
      <c r="F13958">
        <v>97</v>
      </c>
      <c r="G13958">
        <v>28</v>
      </c>
      <c r="H13958">
        <v>48</v>
      </c>
      <c r="I13958">
        <v>162</v>
      </c>
      <c r="J13958">
        <v>1</v>
      </c>
      <c r="K13958">
        <v>4</v>
      </c>
      <c r="L13958">
        <v>4</v>
      </c>
      <c r="M13958">
        <v>0</v>
      </c>
      <c r="Q13958">
        <v>190</v>
      </c>
      <c r="R13958">
        <v>4.37</v>
      </c>
      <c r="X13958">
        <v>75</v>
      </c>
      <c r="Z13958">
        <v>600</v>
      </c>
      <c r="AA13958">
        <f t="shared" si="436"/>
        <v>200</v>
      </c>
    </row>
    <row r="13959" spans="1:27" x14ac:dyDescent="0.25">
      <c r="A13959" t="s">
        <v>387</v>
      </c>
      <c r="B13959">
        <v>2012</v>
      </c>
      <c r="C13959" t="str">
        <f t="shared" si="437"/>
        <v>Post Drug Era 2007-2012</v>
      </c>
      <c r="D13959" t="s">
        <v>18</v>
      </c>
      <c r="E13959">
        <v>828</v>
      </c>
      <c r="F13959">
        <v>84</v>
      </c>
      <c r="G13959">
        <v>26</v>
      </c>
      <c r="H13959">
        <v>40</v>
      </c>
      <c r="I13959">
        <v>125</v>
      </c>
      <c r="J13959">
        <v>3</v>
      </c>
      <c r="K13959">
        <v>2</v>
      </c>
      <c r="L13959">
        <v>4</v>
      </c>
      <c r="M13959">
        <v>0</v>
      </c>
      <c r="Q13959">
        <v>197</v>
      </c>
      <c r="R13959">
        <v>3.74</v>
      </c>
      <c r="X13959">
        <v>93</v>
      </c>
      <c r="Z13959">
        <v>607</v>
      </c>
      <c r="AA13959">
        <f t="shared" si="436"/>
        <v>202.33333333333334</v>
      </c>
    </row>
    <row r="13960" spans="1:27" x14ac:dyDescent="0.25">
      <c r="A13960" t="s">
        <v>3142</v>
      </c>
      <c r="B13960">
        <v>1987</v>
      </c>
      <c r="C13960" t="str">
        <f t="shared" si="437"/>
        <v>Pre-Drug 1970-1991</v>
      </c>
      <c r="D13960" t="s">
        <v>19</v>
      </c>
      <c r="E13960">
        <v>828</v>
      </c>
      <c r="F13960">
        <v>92</v>
      </c>
      <c r="G13960">
        <v>38</v>
      </c>
      <c r="H13960">
        <v>44</v>
      </c>
      <c r="I13960">
        <v>124</v>
      </c>
      <c r="J13960">
        <v>0</v>
      </c>
      <c r="K13960">
        <v>2</v>
      </c>
      <c r="L13960">
        <v>3</v>
      </c>
      <c r="M13960">
        <v>1</v>
      </c>
      <c r="Q13960">
        <v>194</v>
      </c>
      <c r="R13960">
        <v>4.08</v>
      </c>
      <c r="X13960">
        <v>111</v>
      </c>
      <c r="Y13960">
        <v>0.25</v>
      </c>
      <c r="Z13960">
        <v>609</v>
      </c>
      <c r="AA13960">
        <f t="shared" si="436"/>
        <v>203</v>
      </c>
    </row>
    <row r="13961" spans="1:27" x14ac:dyDescent="0.25">
      <c r="A13961" t="s">
        <v>3014</v>
      </c>
      <c r="B13961">
        <v>1983</v>
      </c>
      <c r="C13961" t="str">
        <f t="shared" si="437"/>
        <v>Pre-Drug 1970-1991</v>
      </c>
      <c r="D13961" t="s">
        <v>18</v>
      </c>
      <c r="E13961">
        <v>828</v>
      </c>
      <c r="F13961">
        <v>60</v>
      </c>
      <c r="G13961">
        <v>13</v>
      </c>
      <c r="H13961">
        <v>72</v>
      </c>
      <c r="I13961">
        <v>156</v>
      </c>
      <c r="J13961">
        <v>4</v>
      </c>
      <c r="K13961">
        <v>4</v>
      </c>
      <c r="L13961">
        <v>3</v>
      </c>
      <c r="M13961">
        <v>6</v>
      </c>
      <c r="Q13961">
        <v>164</v>
      </c>
      <c r="R13961">
        <v>2.65</v>
      </c>
      <c r="X13961">
        <v>136</v>
      </c>
      <c r="Y13961">
        <v>0.22</v>
      </c>
      <c r="Z13961">
        <v>612</v>
      </c>
      <c r="AA13961">
        <f t="shared" si="436"/>
        <v>204</v>
      </c>
    </row>
    <row r="13962" spans="1:27" x14ac:dyDescent="0.25">
      <c r="A13962" t="s">
        <v>2435</v>
      </c>
      <c r="B13962">
        <v>2012</v>
      </c>
      <c r="C13962" t="str">
        <f t="shared" si="437"/>
        <v>Post Drug Era 2007-2012</v>
      </c>
      <c r="D13962" t="s">
        <v>19</v>
      </c>
      <c r="E13962">
        <v>829</v>
      </c>
      <c r="F13962">
        <v>116</v>
      </c>
      <c r="G13962">
        <v>21</v>
      </c>
      <c r="H13962">
        <v>105</v>
      </c>
      <c r="I13962">
        <v>124</v>
      </c>
      <c r="J13962">
        <v>1</v>
      </c>
      <c r="K13962">
        <v>8</v>
      </c>
      <c r="L13962">
        <v>10</v>
      </c>
      <c r="M13962">
        <v>0</v>
      </c>
      <c r="Q13962">
        <v>198</v>
      </c>
      <c r="R13962">
        <v>5.77</v>
      </c>
      <c r="X13962">
        <v>97</v>
      </c>
      <c r="Z13962">
        <v>543</v>
      </c>
      <c r="AA13962">
        <f t="shared" si="436"/>
        <v>181</v>
      </c>
    </row>
    <row r="13963" spans="1:27" x14ac:dyDescent="0.25">
      <c r="A13963" t="s">
        <v>1066</v>
      </c>
      <c r="B13963">
        <v>2005</v>
      </c>
      <c r="C13963" t="str">
        <f t="shared" si="437"/>
        <v>Drug Era 1992-2006</v>
      </c>
      <c r="D13963" t="s">
        <v>19</v>
      </c>
      <c r="E13963">
        <v>829</v>
      </c>
      <c r="F13963">
        <v>118</v>
      </c>
      <c r="G13963">
        <v>23</v>
      </c>
      <c r="H13963">
        <v>53</v>
      </c>
      <c r="I13963">
        <v>114</v>
      </c>
      <c r="J13963">
        <v>0</v>
      </c>
      <c r="K13963">
        <v>4</v>
      </c>
      <c r="L13963">
        <v>13</v>
      </c>
      <c r="M13963">
        <v>2</v>
      </c>
      <c r="Q13963">
        <v>233</v>
      </c>
      <c r="R13963">
        <v>5.8</v>
      </c>
      <c r="X13963">
        <v>82</v>
      </c>
      <c r="Z13963">
        <v>549</v>
      </c>
      <c r="AA13963">
        <f t="shared" si="436"/>
        <v>183</v>
      </c>
    </row>
    <row r="13964" spans="1:27" x14ac:dyDescent="0.25">
      <c r="A13964" t="s">
        <v>795</v>
      </c>
      <c r="B13964">
        <v>2008</v>
      </c>
      <c r="C13964" t="str">
        <f t="shared" si="437"/>
        <v>Post Drug Era 2007-2012</v>
      </c>
      <c r="D13964" t="s">
        <v>18</v>
      </c>
      <c r="E13964">
        <v>829</v>
      </c>
      <c r="F13964">
        <v>99</v>
      </c>
      <c r="G13964">
        <v>19</v>
      </c>
      <c r="H13964">
        <v>47</v>
      </c>
      <c r="I13964">
        <v>87</v>
      </c>
      <c r="J13964">
        <v>1</v>
      </c>
      <c r="K13964">
        <v>2</v>
      </c>
      <c r="L13964">
        <v>7</v>
      </c>
      <c r="M13964">
        <v>2</v>
      </c>
      <c r="Q13964">
        <v>230</v>
      </c>
      <c r="R13964">
        <v>4.82</v>
      </c>
      <c r="X13964">
        <v>75</v>
      </c>
      <c r="Z13964">
        <v>555</v>
      </c>
      <c r="AA13964">
        <f t="shared" si="436"/>
        <v>185</v>
      </c>
    </row>
    <row r="13965" spans="1:27" x14ac:dyDescent="0.25">
      <c r="A13965" t="s">
        <v>407</v>
      </c>
      <c r="B13965">
        <v>2010</v>
      </c>
      <c r="C13965" t="str">
        <f t="shared" si="437"/>
        <v>Post Drug Era 2007-2012</v>
      </c>
      <c r="D13965" t="s">
        <v>19</v>
      </c>
      <c r="E13965">
        <v>829</v>
      </c>
      <c r="F13965">
        <v>109</v>
      </c>
      <c r="G13965">
        <v>25</v>
      </c>
      <c r="H13965">
        <v>78</v>
      </c>
      <c r="I13965">
        <v>145</v>
      </c>
      <c r="J13965">
        <v>2</v>
      </c>
      <c r="K13965">
        <v>16</v>
      </c>
      <c r="L13965">
        <v>19</v>
      </c>
      <c r="M13965">
        <v>0</v>
      </c>
      <c r="Q13965">
        <v>204</v>
      </c>
      <c r="R13965">
        <v>5.26</v>
      </c>
      <c r="X13965">
        <v>80</v>
      </c>
      <c r="Z13965">
        <v>560</v>
      </c>
      <c r="AA13965">
        <f t="shared" si="436"/>
        <v>186.66666666666666</v>
      </c>
    </row>
    <row r="13966" spans="1:27" x14ac:dyDescent="0.25">
      <c r="A13966" t="s">
        <v>258</v>
      </c>
      <c r="B13966">
        <v>2011</v>
      </c>
      <c r="C13966" t="str">
        <f t="shared" si="437"/>
        <v>Post Drug Era 2007-2012</v>
      </c>
      <c r="D13966" t="s">
        <v>18</v>
      </c>
      <c r="E13966">
        <v>829</v>
      </c>
      <c r="F13966">
        <v>88</v>
      </c>
      <c r="G13966">
        <v>14</v>
      </c>
      <c r="H13966">
        <v>84</v>
      </c>
      <c r="I13966">
        <v>152</v>
      </c>
      <c r="J13966">
        <v>4</v>
      </c>
      <c r="K13966">
        <v>5</v>
      </c>
      <c r="L13966">
        <v>7</v>
      </c>
      <c r="M13966">
        <v>0</v>
      </c>
      <c r="Q13966">
        <v>189</v>
      </c>
      <c r="R13966">
        <v>4.21</v>
      </c>
      <c r="X13966">
        <v>129</v>
      </c>
      <c r="Z13966">
        <v>564</v>
      </c>
      <c r="AA13966">
        <f t="shared" si="436"/>
        <v>188</v>
      </c>
    </row>
    <row r="13967" spans="1:27" x14ac:dyDescent="0.25">
      <c r="A13967" t="s">
        <v>848</v>
      </c>
      <c r="B13967">
        <v>2000</v>
      </c>
      <c r="C13967" t="str">
        <f t="shared" si="437"/>
        <v>Drug Era 1992-2006</v>
      </c>
      <c r="D13967" t="s">
        <v>18</v>
      </c>
      <c r="E13967">
        <v>829</v>
      </c>
      <c r="F13967">
        <v>90</v>
      </c>
      <c r="G13967">
        <v>11</v>
      </c>
      <c r="H13967">
        <v>108</v>
      </c>
      <c r="I13967">
        <v>136</v>
      </c>
      <c r="J13967">
        <v>1</v>
      </c>
      <c r="K13967">
        <v>11</v>
      </c>
      <c r="L13967">
        <v>3</v>
      </c>
      <c r="M13967">
        <v>0</v>
      </c>
      <c r="Q13967">
        <v>194</v>
      </c>
      <c r="R13967">
        <v>4.26</v>
      </c>
      <c r="X13967">
        <v>79</v>
      </c>
      <c r="Y13967">
        <v>0</v>
      </c>
      <c r="Z13967">
        <v>571</v>
      </c>
      <c r="AA13967">
        <f t="shared" si="436"/>
        <v>190.33333333333334</v>
      </c>
    </row>
    <row r="13968" spans="1:27" x14ac:dyDescent="0.25">
      <c r="A13968" t="s">
        <v>2793</v>
      </c>
      <c r="B13968">
        <v>2000</v>
      </c>
      <c r="C13968" t="str">
        <f t="shared" si="437"/>
        <v>Drug Era 1992-2006</v>
      </c>
      <c r="D13968" t="s">
        <v>18</v>
      </c>
      <c r="E13968">
        <v>829</v>
      </c>
      <c r="F13968">
        <v>109</v>
      </c>
      <c r="G13968">
        <v>35</v>
      </c>
      <c r="H13968">
        <v>47</v>
      </c>
      <c r="I13968">
        <v>150</v>
      </c>
      <c r="J13968">
        <v>1</v>
      </c>
      <c r="K13968">
        <v>1</v>
      </c>
      <c r="L13968">
        <v>8</v>
      </c>
      <c r="M13968">
        <v>0</v>
      </c>
      <c r="Q13968">
        <v>208</v>
      </c>
      <c r="R13968">
        <v>5.01</v>
      </c>
      <c r="X13968">
        <v>103</v>
      </c>
      <c r="Y13968">
        <v>0</v>
      </c>
      <c r="Z13968">
        <v>587</v>
      </c>
      <c r="AA13968">
        <f t="shared" si="436"/>
        <v>195.66666666666666</v>
      </c>
    </row>
    <row r="13969" spans="1:27" x14ac:dyDescent="0.25">
      <c r="A13969" t="s">
        <v>970</v>
      </c>
      <c r="B13969">
        <v>1979</v>
      </c>
      <c r="C13969" t="str">
        <f t="shared" si="437"/>
        <v>Pre-Drug 1970-1991</v>
      </c>
      <c r="D13969" t="s">
        <v>19</v>
      </c>
      <c r="E13969">
        <v>830</v>
      </c>
      <c r="F13969">
        <v>114</v>
      </c>
      <c r="G13969">
        <v>19</v>
      </c>
      <c r="H13969">
        <v>99</v>
      </c>
      <c r="I13969">
        <v>103</v>
      </c>
      <c r="J13969">
        <v>4</v>
      </c>
      <c r="K13969">
        <v>5</v>
      </c>
      <c r="L13969">
        <v>4</v>
      </c>
      <c r="M13969">
        <v>0</v>
      </c>
      <c r="Q13969">
        <v>197</v>
      </c>
      <c r="R13969">
        <v>5.65</v>
      </c>
      <c r="X13969">
        <v>123</v>
      </c>
      <c r="Y13969">
        <v>0.27</v>
      </c>
      <c r="Z13969">
        <v>545</v>
      </c>
      <c r="AA13969">
        <f t="shared" si="436"/>
        <v>181.66666666666666</v>
      </c>
    </row>
    <row r="13970" spans="1:27" x14ac:dyDescent="0.25">
      <c r="A13970" t="s">
        <v>2393</v>
      </c>
      <c r="B13970">
        <v>1970</v>
      </c>
      <c r="C13970" t="str">
        <f t="shared" si="437"/>
        <v>Pre-Drug 1970-1991</v>
      </c>
      <c r="D13970" t="s">
        <v>18</v>
      </c>
      <c r="E13970">
        <v>830</v>
      </c>
      <c r="F13970">
        <v>99</v>
      </c>
      <c r="G13970">
        <v>22</v>
      </c>
      <c r="H13970">
        <v>96</v>
      </c>
      <c r="I13970">
        <v>121</v>
      </c>
      <c r="J13970">
        <v>3</v>
      </c>
      <c r="K13970">
        <v>18</v>
      </c>
      <c r="L13970">
        <v>1</v>
      </c>
      <c r="M13970">
        <v>2</v>
      </c>
      <c r="Q13970">
        <v>199</v>
      </c>
      <c r="R13970">
        <v>4.8499999999999996</v>
      </c>
      <c r="X13970">
        <v>118</v>
      </c>
      <c r="Y13970">
        <v>0.27</v>
      </c>
      <c r="Z13970">
        <v>551</v>
      </c>
      <c r="AA13970">
        <f t="shared" si="436"/>
        <v>183.66666666666666</v>
      </c>
    </row>
    <row r="13971" spans="1:27" x14ac:dyDescent="0.25">
      <c r="A13971" t="s">
        <v>1658</v>
      </c>
      <c r="B13971">
        <v>2011</v>
      </c>
      <c r="C13971" t="str">
        <f t="shared" si="437"/>
        <v>Post Drug Era 2007-2012</v>
      </c>
      <c r="D13971" t="s">
        <v>18</v>
      </c>
      <c r="E13971">
        <v>830</v>
      </c>
      <c r="F13971">
        <v>105</v>
      </c>
      <c r="G13971">
        <v>14</v>
      </c>
      <c r="H13971">
        <v>70</v>
      </c>
      <c r="I13971">
        <v>137</v>
      </c>
      <c r="J13971">
        <v>4</v>
      </c>
      <c r="K13971">
        <v>1</v>
      </c>
      <c r="L13971">
        <v>3</v>
      </c>
      <c r="M13971">
        <v>2</v>
      </c>
      <c r="Q13971">
        <v>212</v>
      </c>
      <c r="R13971">
        <v>5.05</v>
      </c>
      <c r="X13971">
        <v>98</v>
      </c>
      <c r="Z13971">
        <v>561</v>
      </c>
      <c r="AA13971">
        <f t="shared" si="436"/>
        <v>187</v>
      </c>
    </row>
    <row r="13972" spans="1:27" x14ac:dyDescent="0.25">
      <c r="A13972" t="s">
        <v>2344</v>
      </c>
      <c r="B13972">
        <v>1993</v>
      </c>
      <c r="C13972" t="str">
        <f t="shared" si="437"/>
        <v>Pre-Drug 1970-1991</v>
      </c>
      <c r="D13972" t="s">
        <v>18</v>
      </c>
      <c r="E13972">
        <v>830</v>
      </c>
      <c r="F13972">
        <v>84</v>
      </c>
      <c r="G13972">
        <v>22</v>
      </c>
      <c r="H13972">
        <v>63</v>
      </c>
      <c r="I13972">
        <v>117</v>
      </c>
      <c r="J13972">
        <v>7</v>
      </c>
      <c r="K13972">
        <v>7</v>
      </c>
      <c r="L13972">
        <v>9</v>
      </c>
      <c r="M13972">
        <v>6</v>
      </c>
      <c r="Q13972">
        <v>206</v>
      </c>
      <c r="R13972">
        <v>4</v>
      </c>
      <c r="X13972">
        <v>115</v>
      </c>
      <c r="Y13972">
        <v>0.27</v>
      </c>
      <c r="Z13972">
        <v>567</v>
      </c>
      <c r="AA13972">
        <f t="shared" si="436"/>
        <v>189</v>
      </c>
    </row>
    <row r="13973" spans="1:27" x14ac:dyDescent="0.25">
      <c r="A13973" t="s">
        <v>2465</v>
      </c>
      <c r="B13973">
        <v>1975</v>
      </c>
      <c r="C13973" t="str">
        <f t="shared" si="437"/>
        <v>Pre-Drug 1970-1991</v>
      </c>
      <c r="D13973" t="s">
        <v>19</v>
      </c>
      <c r="E13973">
        <v>830</v>
      </c>
      <c r="F13973">
        <v>85</v>
      </c>
      <c r="G13973">
        <v>17</v>
      </c>
      <c r="H13973">
        <v>65</v>
      </c>
      <c r="I13973">
        <v>67</v>
      </c>
      <c r="J13973">
        <v>6</v>
      </c>
      <c r="K13973">
        <v>2</v>
      </c>
      <c r="L13973">
        <v>7</v>
      </c>
      <c r="M13973">
        <v>1</v>
      </c>
      <c r="Q13973">
        <v>199</v>
      </c>
      <c r="R13973">
        <v>4.03</v>
      </c>
      <c r="X13973">
        <v>111</v>
      </c>
      <c r="Y13973">
        <v>0.26</v>
      </c>
      <c r="Z13973">
        <v>570</v>
      </c>
      <c r="AA13973">
        <f t="shared" si="436"/>
        <v>190</v>
      </c>
    </row>
    <row r="13974" spans="1:27" x14ac:dyDescent="0.25">
      <c r="A13974" t="s">
        <v>549</v>
      </c>
      <c r="B13974">
        <v>2005</v>
      </c>
      <c r="C13974" t="str">
        <f t="shared" si="437"/>
        <v>Drug Era 1992-2006</v>
      </c>
      <c r="D13974" t="s">
        <v>19</v>
      </c>
      <c r="E13974">
        <v>830</v>
      </c>
      <c r="F13974">
        <v>97</v>
      </c>
      <c r="G13974">
        <v>18</v>
      </c>
      <c r="H13974">
        <v>68</v>
      </c>
      <c r="I13974">
        <v>146</v>
      </c>
      <c r="J13974">
        <v>1</v>
      </c>
      <c r="K13974">
        <v>13</v>
      </c>
      <c r="L13974">
        <v>16</v>
      </c>
      <c r="M13974">
        <v>0</v>
      </c>
      <c r="Q13974">
        <v>192</v>
      </c>
      <c r="R13974">
        <v>4.57</v>
      </c>
      <c r="X13974">
        <v>129</v>
      </c>
      <c r="Z13974">
        <v>573</v>
      </c>
      <c r="AA13974">
        <f t="shared" si="436"/>
        <v>191</v>
      </c>
    </row>
    <row r="13975" spans="1:27" x14ac:dyDescent="0.25">
      <c r="A13975" t="s">
        <v>1215</v>
      </c>
      <c r="B13975">
        <v>2001</v>
      </c>
      <c r="C13975" t="str">
        <f t="shared" si="437"/>
        <v>Drug Era 1992-2006</v>
      </c>
      <c r="D13975" t="s">
        <v>18</v>
      </c>
      <c r="E13975">
        <v>830</v>
      </c>
      <c r="F13975">
        <v>95</v>
      </c>
      <c r="G13975">
        <v>34</v>
      </c>
      <c r="H13975">
        <v>73</v>
      </c>
      <c r="I13975">
        <v>123</v>
      </c>
      <c r="J13975">
        <v>3</v>
      </c>
      <c r="K13975">
        <v>6</v>
      </c>
      <c r="L13975">
        <v>8</v>
      </c>
      <c r="M13975">
        <v>0</v>
      </c>
      <c r="Q13975">
        <v>195</v>
      </c>
      <c r="R13975">
        <v>4.45</v>
      </c>
      <c r="X13975">
        <v>94</v>
      </c>
      <c r="Z13975">
        <v>577</v>
      </c>
      <c r="AA13975">
        <f t="shared" si="436"/>
        <v>192.33333333333334</v>
      </c>
    </row>
    <row r="13976" spans="1:27" x14ac:dyDescent="0.25">
      <c r="A13976" t="s">
        <v>1485</v>
      </c>
      <c r="B13976">
        <v>1977</v>
      </c>
      <c r="C13976" t="str">
        <f t="shared" si="437"/>
        <v>Pre-Drug 1970-1991</v>
      </c>
      <c r="D13976" t="s">
        <v>18</v>
      </c>
      <c r="E13976">
        <v>830</v>
      </c>
      <c r="F13976">
        <v>105</v>
      </c>
      <c r="G13976">
        <v>25</v>
      </c>
      <c r="H13976">
        <v>55</v>
      </c>
      <c r="I13976">
        <v>122</v>
      </c>
      <c r="J13976">
        <v>6</v>
      </c>
      <c r="K13976">
        <v>6</v>
      </c>
      <c r="L13976">
        <v>6</v>
      </c>
      <c r="M13976">
        <v>1</v>
      </c>
      <c r="Q13976">
        <v>209</v>
      </c>
      <c r="R13976">
        <v>4.9000000000000004</v>
      </c>
      <c r="X13976">
        <v>123</v>
      </c>
      <c r="Y13976">
        <v>0.27</v>
      </c>
      <c r="Z13976">
        <v>579</v>
      </c>
      <c r="AA13976">
        <f t="shared" si="436"/>
        <v>193</v>
      </c>
    </row>
    <row r="13977" spans="1:27" x14ac:dyDescent="0.25">
      <c r="A13977" t="s">
        <v>2504</v>
      </c>
      <c r="B13977">
        <v>2011</v>
      </c>
      <c r="C13977" t="str">
        <f t="shared" si="437"/>
        <v>Post Drug Era 2007-2012</v>
      </c>
      <c r="D13977" t="s">
        <v>18</v>
      </c>
      <c r="E13977">
        <v>830</v>
      </c>
      <c r="F13977">
        <v>80</v>
      </c>
      <c r="G13977">
        <v>20</v>
      </c>
      <c r="H13977">
        <v>64</v>
      </c>
      <c r="I13977">
        <v>202</v>
      </c>
      <c r="J13977">
        <v>8</v>
      </c>
      <c r="K13977">
        <v>4</v>
      </c>
      <c r="L13977">
        <v>5</v>
      </c>
      <c r="M13977">
        <v>5</v>
      </c>
      <c r="Q13977">
        <v>187</v>
      </c>
      <c r="R13977">
        <v>3.67</v>
      </c>
      <c r="X13977">
        <v>109</v>
      </c>
      <c r="Z13977">
        <v>589</v>
      </c>
      <c r="AA13977">
        <f t="shared" si="436"/>
        <v>196.33333333333334</v>
      </c>
    </row>
    <row r="13978" spans="1:27" x14ac:dyDescent="0.25">
      <c r="A13978" t="s">
        <v>1687</v>
      </c>
      <c r="B13978">
        <v>2007</v>
      </c>
      <c r="C13978" t="str">
        <f t="shared" si="437"/>
        <v>Post Drug Era 2007-2012</v>
      </c>
      <c r="D13978" t="s">
        <v>18</v>
      </c>
      <c r="E13978">
        <v>830</v>
      </c>
      <c r="F13978">
        <v>91</v>
      </c>
      <c r="G13978">
        <v>14</v>
      </c>
      <c r="H13978">
        <v>25</v>
      </c>
      <c r="I13978">
        <v>104</v>
      </c>
      <c r="J13978">
        <v>3</v>
      </c>
      <c r="K13978">
        <v>5</v>
      </c>
      <c r="L13978">
        <v>6</v>
      </c>
      <c r="M13978">
        <v>0</v>
      </c>
      <c r="Q13978">
        <v>221</v>
      </c>
      <c r="R13978">
        <v>4.1399999999999997</v>
      </c>
      <c r="X13978">
        <v>102</v>
      </c>
      <c r="Z13978">
        <v>594</v>
      </c>
      <c r="AA13978">
        <f t="shared" si="436"/>
        <v>198</v>
      </c>
    </row>
    <row r="13979" spans="1:27" x14ac:dyDescent="0.25">
      <c r="A13979" t="s">
        <v>626</v>
      </c>
      <c r="B13979">
        <v>2009</v>
      </c>
      <c r="C13979" t="str">
        <f t="shared" si="437"/>
        <v>Post Drug Era 2007-2012</v>
      </c>
      <c r="D13979" t="s">
        <v>18</v>
      </c>
      <c r="E13979">
        <v>830</v>
      </c>
      <c r="F13979">
        <v>86</v>
      </c>
      <c r="G13979">
        <v>17</v>
      </c>
      <c r="H13979">
        <v>64</v>
      </c>
      <c r="I13979">
        <v>142</v>
      </c>
      <c r="J13979">
        <v>6</v>
      </c>
      <c r="K13979">
        <v>5</v>
      </c>
      <c r="L13979">
        <v>4</v>
      </c>
      <c r="M13979">
        <v>1</v>
      </c>
      <c r="Q13979">
        <v>194</v>
      </c>
      <c r="R13979">
        <v>3.91</v>
      </c>
      <c r="X13979">
        <v>101</v>
      </c>
      <c r="Z13979">
        <v>594</v>
      </c>
      <c r="AA13979">
        <f t="shared" si="436"/>
        <v>198</v>
      </c>
    </row>
    <row r="13980" spans="1:27" x14ac:dyDescent="0.25">
      <c r="A13980" t="s">
        <v>204</v>
      </c>
      <c r="B13980">
        <v>1980</v>
      </c>
      <c r="C13980" t="str">
        <f t="shared" si="437"/>
        <v>Pre-Drug 1970-1991</v>
      </c>
      <c r="D13980" t="s">
        <v>19</v>
      </c>
      <c r="E13980">
        <v>831</v>
      </c>
      <c r="F13980">
        <v>101</v>
      </c>
      <c r="G13980">
        <v>19</v>
      </c>
      <c r="H13980">
        <v>98</v>
      </c>
      <c r="I13980">
        <v>67</v>
      </c>
      <c r="J13980">
        <v>9</v>
      </c>
      <c r="K13980">
        <v>4</v>
      </c>
      <c r="L13980">
        <v>4</v>
      </c>
      <c r="M13980">
        <v>2</v>
      </c>
      <c r="Q13980">
        <v>205</v>
      </c>
      <c r="R13980">
        <v>4.8499999999999996</v>
      </c>
      <c r="X13980">
        <v>100</v>
      </c>
      <c r="Y13980">
        <v>0.28000000000000003</v>
      </c>
      <c r="Z13980">
        <v>562</v>
      </c>
      <c r="AA13980">
        <f t="shared" si="436"/>
        <v>187.33333333333334</v>
      </c>
    </row>
    <row r="13981" spans="1:27" x14ac:dyDescent="0.25">
      <c r="A13981" t="s">
        <v>2963</v>
      </c>
      <c r="B13981">
        <v>2004</v>
      </c>
      <c r="C13981" t="str">
        <f t="shared" si="437"/>
        <v>Drug Era 1992-2006</v>
      </c>
      <c r="D13981" t="s">
        <v>19</v>
      </c>
      <c r="E13981">
        <v>831</v>
      </c>
      <c r="F13981">
        <v>102</v>
      </c>
      <c r="G13981">
        <v>29</v>
      </c>
      <c r="H13981">
        <v>63</v>
      </c>
      <c r="I13981">
        <v>116</v>
      </c>
      <c r="J13981">
        <v>3</v>
      </c>
      <c r="K13981">
        <v>9</v>
      </c>
      <c r="L13981">
        <v>16</v>
      </c>
      <c r="M13981">
        <v>0</v>
      </c>
      <c r="Q13981">
        <v>197</v>
      </c>
      <c r="R13981">
        <v>4.87</v>
      </c>
      <c r="X13981">
        <v>79</v>
      </c>
      <c r="Y13981">
        <v>0.26</v>
      </c>
      <c r="Z13981">
        <v>565</v>
      </c>
      <c r="AA13981">
        <f t="shared" si="436"/>
        <v>188.33333333333334</v>
      </c>
    </row>
    <row r="13982" spans="1:27" x14ac:dyDescent="0.25">
      <c r="A13982" t="s">
        <v>1119</v>
      </c>
      <c r="B13982">
        <v>1997</v>
      </c>
      <c r="C13982" t="str">
        <f t="shared" si="437"/>
        <v>Drug Era 1992-2006</v>
      </c>
      <c r="D13982" t="s">
        <v>18</v>
      </c>
      <c r="E13982">
        <v>831</v>
      </c>
      <c r="F13982">
        <v>91</v>
      </c>
      <c r="G13982">
        <v>22</v>
      </c>
      <c r="H13982">
        <v>69</v>
      </c>
      <c r="I13982">
        <v>124</v>
      </c>
      <c r="J13982">
        <v>2</v>
      </c>
      <c r="K13982">
        <v>7</v>
      </c>
      <c r="L13982">
        <v>12</v>
      </c>
      <c r="M13982">
        <v>0</v>
      </c>
      <c r="Q13982">
        <v>199</v>
      </c>
      <c r="R13982">
        <v>4.25</v>
      </c>
      <c r="X13982">
        <v>108</v>
      </c>
      <c r="Y13982">
        <v>0.27</v>
      </c>
      <c r="Z13982">
        <v>578</v>
      </c>
      <c r="AA13982">
        <f t="shared" si="436"/>
        <v>192.66666666666666</v>
      </c>
    </row>
    <row r="13983" spans="1:27" x14ac:dyDescent="0.25">
      <c r="A13983" t="s">
        <v>892</v>
      </c>
      <c r="B13983">
        <v>1988</v>
      </c>
      <c r="C13983" t="str">
        <f t="shared" si="437"/>
        <v>Pre-Drug 1970-1991</v>
      </c>
      <c r="D13983" t="s">
        <v>19</v>
      </c>
      <c r="E13983">
        <v>831</v>
      </c>
      <c r="F13983">
        <v>90</v>
      </c>
      <c r="G13983">
        <v>15</v>
      </c>
      <c r="H13983">
        <v>82</v>
      </c>
      <c r="I13983">
        <v>111</v>
      </c>
      <c r="J13983">
        <v>7</v>
      </c>
      <c r="K13983">
        <v>5</v>
      </c>
      <c r="L13983">
        <v>6</v>
      </c>
      <c r="M13983">
        <v>8</v>
      </c>
      <c r="Q13983">
        <v>191</v>
      </c>
      <c r="R13983">
        <v>4.17</v>
      </c>
      <c r="X13983">
        <v>72</v>
      </c>
      <c r="Y13983">
        <v>0.26</v>
      </c>
      <c r="Z13983">
        <v>583</v>
      </c>
      <c r="AA13983">
        <f t="shared" si="436"/>
        <v>194.33333333333334</v>
      </c>
    </row>
    <row r="13984" spans="1:27" x14ac:dyDescent="0.25">
      <c r="A13984" t="s">
        <v>2432</v>
      </c>
      <c r="B13984">
        <v>1985</v>
      </c>
      <c r="C13984" t="str">
        <f t="shared" si="437"/>
        <v>Pre-Drug 1970-1991</v>
      </c>
      <c r="D13984" t="s">
        <v>19</v>
      </c>
      <c r="E13984">
        <v>831</v>
      </c>
      <c r="F13984">
        <v>89</v>
      </c>
      <c r="G13984">
        <v>29</v>
      </c>
      <c r="H13984">
        <v>62</v>
      </c>
      <c r="I13984">
        <v>64</v>
      </c>
      <c r="J13984">
        <v>1</v>
      </c>
      <c r="K13984">
        <v>2</v>
      </c>
      <c r="L13984">
        <v>4</v>
      </c>
      <c r="M13984">
        <v>3</v>
      </c>
      <c r="Q13984">
        <v>210</v>
      </c>
      <c r="R13984">
        <v>4.1100000000000003</v>
      </c>
      <c r="X13984">
        <v>71</v>
      </c>
      <c r="Y13984">
        <v>0.28000000000000003</v>
      </c>
      <c r="Z13984">
        <v>585</v>
      </c>
      <c r="AA13984">
        <f t="shared" si="436"/>
        <v>195</v>
      </c>
    </row>
    <row r="13985" spans="1:27" x14ac:dyDescent="0.25">
      <c r="A13985" t="s">
        <v>2241</v>
      </c>
      <c r="B13985">
        <v>1990</v>
      </c>
      <c r="C13985" t="str">
        <f t="shared" si="437"/>
        <v>Pre-Drug 1970-1991</v>
      </c>
      <c r="D13985" t="s">
        <v>18</v>
      </c>
      <c r="E13985">
        <v>831</v>
      </c>
      <c r="F13985">
        <v>79</v>
      </c>
      <c r="G13985">
        <v>21</v>
      </c>
      <c r="H13985">
        <v>67</v>
      </c>
      <c r="I13985">
        <v>136</v>
      </c>
      <c r="J13985">
        <v>4</v>
      </c>
      <c r="K13985">
        <v>6</v>
      </c>
      <c r="L13985">
        <v>4</v>
      </c>
      <c r="M13985">
        <v>0</v>
      </c>
      <c r="Q13985">
        <v>187</v>
      </c>
      <c r="R13985">
        <v>3.62</v>
      </c>
      <c r="X13985">
        <v>91</v>
      </c>
      <c r="Y13985">
        <v>0.25</v>
      </c>
      <c r="Z13985">
        <v>590</v>
      </c>
      <c r="AA13985">
        <f t="shared" si="436"/>
        <v>196.66666666666666</v>
      </c>
    </row>
    <row r="13986" spans="1:27" x14ac:dyDescent="0.25">
      <c r="A13986" t="s">
        <v>588</v>
      </c>
      <c r="B13986">
        <v>1992</v>
      </c>
      <c r="C13986" t="str">
        <f t="shared" si="437"/>
        <v>Pre-Drug 1970-1991</v>
      </c>
      <c r="D13986" t="s">
        <v>18</v>
      </c>
      <c r="E13986">
        <v>831</v>
      </c>
      <c r="F13986">
        <v>63</v>
      </c>
      <c r="G13986">
        <v>12</v>
      </c>
      <c r="H13986">
        <v>82</v>
      </c>
      <c r="I13986">
        <v>214</v>
      </c>
      <c r="J13986">
        <v>5</v>
      </c>
      <c r="K13986">
        <v>9</v>
      </c>
      <c r="L13986">
        <v>9</v>
      </c>
      <c r="M13986">
        <v>1</v>
      </c>
      <c r="Q13986">
        <v>162</v>
      </c>
      <c r="R13986">
        <v>2.88</v>
      </c>
      <c r="X13986">
        <v>75</v>
      </c>
      <c r="Y13986">
        <v>0.22</v>
      </c>
      <c r="Z13986">
        <v>590</v>
      </c>
      <c r="AA13986">
        <f t="shared" si="436"/>
        <v>196.66666666666666</v>
      </c>
    </row>
    <row r="13987" spans="1:27" x14ac:dyDescent="0.25">
      <c r="A13987" t="s">
        <v>2961</v>
      </c>
      <c r="B13987">
        <v>2012</v>
      </c>
      <c r="C13987" t="str">
        <f t="shared" si="437"/>
        <v>Post Drug Era 2007-2012</v>
      </c>
      <c r="D13987" t="s">
        <v>18</v>
      </c>
      <c r="E13987">
        <v>831</v>
      </c>
      <c r="F13987">
        <v>87</v>
      </c>
      <c r="G13987">
        <v>15</v>
      </c>
      <c r="H13987">
        <v>52</v>
      </c>
      <c r="I13987">
        <v>184</v>
      </c>
      <c r="J13987">
        <v>3</v>
      </c>
      <c r="K13987">
        <v>5</v>
      </c>
      <c r="L13987">
        <v>6</v>
      </c>
      <c r="M13987">
        <v>2</v>
      </c>
      <c r="Q13987">
        <v>196</v>
      </c>
      <c r="R13987">
        <v>3.94</v>
      </c>
      <c r="X13987">
        <v>101</v>
      </c>
      <c r="Z13987">
        <v>596</v>
      </c>
      <c r="AA13987">
        <f t="shared" si="436"/>
        <v>198.66666666666666</v>
      </c>
    </row>
    <row r="13988" spans="1:27" x14ac:dyDescent="0.25">
      <c r="A13988" t="s">
        <v>1658</v>
      </c>
      <c r="B13988">
        <v>2007</v>
      </c>
      <c r="C13988" t="str">
        <f t="shared" si="437"/>
        <v>Post Drug Era 2007-2012</v>
      </c>
      <c r="D13988" t="s">
        <v>18</v>
      </c>
      <c r="E13988">
        <v>831</v>
      </c>
      <c r="F13988">
        <v>86</v>
      </c>
      <c r="G13988">
        <v>20</v>
      </c>
      <c r="H13988">
        <v>59</v>
      </c>
      <c r="I13988">
        <v>147</v>
      </c>
      <c r="J13988">
        <v>2</v>
      </c>
      <c r="K13988">
        <v>3</v>
      </c>
      <c r="L13988">
        <v>1</v>
      </c>
      <c r="M13988">
        <v>1</v>
      </c>
      <c r="Q13988">
        <v>194</v>
      </c>
      <c r="R13988">
        <v>3.88</v>
      </c>
      <c r="X13988">
        <v>80</v>
      </c>
      <c r="Z13988">
        <v>598</v>
      </c>
      <c r="AA13988">
        <f t="shared" si="436"/>
        <v>199.33333333333334</v>
      </c>
    </row>
    <row r="13989" spans="1:27" x14ac:dyDescent="0.25">
      <c r="A13989" t="s">
        <v>690</v>
      </c>
      <c r="B13989">
        <v>1983</v>
      </c>
      <c r="C13989" t="str">
        <f t="shared" si="437"/>
        <v>Pre-Drug 1970-1991</v>
      </c>
      <c r="D13989" t="s">
        <v>19</v>
      </c>
      <c r="E13989">
        <v>831</v>
      </c>
      <c r="F13989">
        <v>80</v>
      </c>
      <c r="G13989">
        <v>14</v>
      </c>
      <c r="H13989">
        <v>64</v>
      </c>
      <c r="I13989">
        <v>125</v>
      </c>
      <c r="J13989">
        <v>4</v>
      </c>
      <c r="K13989">
        <v>7</v>
      </c>
      <c r="L13989">
        <v>2</v>
      </c>
      <c r="M13989">
        <v>2</v>
      </c>
      <c r="Q13989">
        <v>180</v>
      </c>
      <c r="R13989">
        <v>3.59</v>
      </c>
      <c r="X13989">
        <v>96</v>
      </c>
      <c r="Y13989">
        <v>0.23</v>
      </c>
      <c r="Z13989">
        <v>601</v>
      </c>
      <c r="AA13989">
        <f t="shared" si="436"/>
        <v>200.33333333333334</v>
      </c>
    </row>
    <row r="13990" spans="1:27" x14ac:dyDescent="0.25">
      <c r="A13990" t="s">
        <v>2275</v>
      </c>
      <c r="B13990">
        <v>2005</v>
      </c>
      <c r="C13990" t="str">
        <f t="shared" si="437"/>
        <v>Drug Era 1992-2006</v>
      </c>
      <c r="D13990" t="s">
        <v>19</v>
      </c>
      <c r="E13990">
        <v>831</v>
      </c>
      <c r="F13990">
        <v>90</v>
      </c>
      <c r="G13990">
        <v>33</v>
      </c>
      <c r="H13990">
        <v>23</v>
      </c>
      <c r="I13990">
        <v>117</v>
      </c>
      <c r="J13990">
        <v>1</v>
      </c>
      <c r="K13990">
        <v>2</v>
      </c>
      <c r="L13990">
        <v>7</v>
      </c>
      <c r="M13990">
        <v>0</v>
      </c>
      <c r="Q13990">
        <v>214</v>
      </c>
      <c r="R13990">
        <v>4.04</v>
      </c>
      <c r="X13990">
        <v>67</v>
      </c>
      <c r="Z13990">
        <v>602</v>
      </c>
      <c r="AA13990">
        <f t="shared" si="436"/>
        <v>200.66666666666666</v>
      </c>
    </row>
    <row r="13991" spans="1:27" x14ac:dyDescent="0.25">
      <c r="A13991" t="s">
        <v>1585</v>
      </c>
      <c r="B13991">
        <v>1997</v>
      </c>
      <c r="C13991" t="str">
        <f t="shared" si="437"/>
        <v>Drug Era 1992-2006</v>
      </c>
      <c r="D13991" t="s">
        <v>18</v>
      </c>
      <c r="E13991">
        <v>832</v>
      </c>
      <c r="F13991">
        <v>115</v>
      </c>
      <c r="G13991">
        <v>25</v>
      </c>
      <c r="H13991">
        <v>64</v>
      </c>
      <c r="I13991">
        <v>148</v>
      </c>
      <c r="J13991">
        <v>4</v>
      </c>
      <c r="K13991">
        <v>11</v>
      </c>
      <c r="L13991">
        <v>9</v>
      </c>
      <c r="M13991">
        <v>2</v>
      </c>
      <c r="Q13991">
        <v>216</v>
      </c>
      <c r="R13991">
        <v>5.67</v>
      </c>
      <c r="X13991">
        <v>131</v>
      </c>
      <c r="Y13991">
        <v>0.28999999999999998</v>
      </c>
      <c r="Z13991">
        <v>548</v>
      </c>
      <c r="AA13991">
        <f t="shared" si="436"/>
        <v>182.66666666666666</v>
      </c>
    </row>
    <row r="13992" spans="1:27" x14ac:dyDescent="0.25">
      <c r="A13992" t="s">
        <v>1767</v>
      </c>
      <c r="B13992">
        <v>2004</v>
      </c>
      <c r="C13992" t="str">
        <f t="shared" si="437"/>
        <v>Drug Era 1992-2006</v>
      </c>
      <c r="D13992" t="s">
        <v>19</v>
      </c>
      <c r="E13992">
        <v>832</v>
      </c>
      <c r="F13992">
        <v>116</v>
      </c>
      <c r="G13992">
        <v>38</v>
      </c>
      <c r="H13992">
        <v>55</v>
      </c>
      <c r="I13992">
        <v>120</v>
      </c>
      <c r="J13992">
        <v>4</v>
      </c>
      <c r="K13992">
        <v>2</v>
      </c>
      <c r="L13992">
        <v>2</v>
      </c>
      <c r="M13992">
        <v>0</v>
      </c>
      <c r="Q13992">
        <v>234</v>
      </c>
      <c r="R13992">
        <v>5.61</v>
      </c>
      <c r="X13992">
        <v>137</v>
      </c>
      <c r="Y13992">
        <v>0.3</v>
      </c>
      <c r="Z13992">
        <v>558</v>
      </c>
      <c r="AA13992">
        <f t="shared" si="436"/>
        <v>186</v>
      </c>
    </row>
    <row r="13993" spans="1:27" x14ac:dyDescent="0.25">
      <c r="A13993" t="s">
        <v>937</v>
      </c>
      <c r="B13993">
        <v>2005</v>
      </c>
      <c r="C13993" t="str">
        <f t="shared" si="437"/>
        <v>Drug Era 1992-2006</v>
      </c>
      <c r="D13993" t="s">
        <v>19</v>
      </c>
      <c r="E13993">
        <v>832</v>
      </c>
      <c r="F13993">
        <v>108</v>
      </c>
      <c r="G13993">
        <v>28</v>
      </c>
      <c r="H13993">
        <v>62</v>
      </c>
      <c r="I13993">
        <v>93</v>
      </c>
      <c r="J13993">
        <v>4</v>
      </c>
      <c r="K13993">
        <v>3</v>
      </c>
      <c r="L13993">
        <v>7</v>
      </c>
      <c r="M13993">
        <v>1</v>
      </c>
      <c r="Q13993">
        <v>212</v>
      </c>
      <c r="R13993">
        <v>5.0999999999999996</v>
      </c>
      <c r="X13993">
        <v>108</v>
      </c>
      <c r="Z13993">
        <v>572</v>
      </c>
      <c r="AA13993">
        <f t="shared" si="436"/>
        <v>190.66666666666666</v>
      </c>
    </row>
    <row r="13994" spans="1:27" x14ac:dyDescent="0.25">
      <c r="A13994" t="s">
        <v>2317</v>
      </c>
      <c r="B13994">
        <v>2004</v>
      </c>
      <c r="C13994" t="str">
        <f t="shared" si="437"/>
        <v>Drug Era 1992-2006</v>
      </c>
      <c r="D13994" t="s">
        <v>19</v>
      </c>
      <c r="E13994">
        <v>832</v>
      </c>
      <c r="F13994">
        <v>100</v>
      </c>
      <c r="G13994">
        <v>28</v>
      </c>
      <c r="H13994">
        <v>68</v>
      </c>
      <c r="I13994">
        <v>102</v>
      </c>
      <c r="J13994">
        <v>6</v>
      </c>
      <c r="K13994">
        <v>6</v>
      </c>
      <c r="L13994">
        <v>6</v>
      </c>
      <c r="M13994">
        <v>1</v>
      </c>
      <c r="Q13994">
        <v>218</v>
      </c>
      <c r="R13994">
        <v>4.71</v>
      </c>
      <c r="X13994">
        <v>89</v>
      </c>
      <c r="Y13994">
        <v>0.28999999999999998</v>
      </c>
      <c r="Z13994">
        <v>573</v>
      </c>
      <c r="AA13994">
        <f t="shared" si="436"/>
        <v>191</v>
      </c>
    </row>
    <row r="13995" spans="1:27" x14ac:dyDescent="0.25">
      <c r="A13995" t="s">
        <v>2030</v>
      </c>
      <c r="B13995">
        <v>2012</v>
      </c>
      <c r="C13995" t="str">
        <f t="shared" si="437"/>
        <v>Post Drug Era 2007-2012</v>
      </c>
      <c r="D13995" t="s">
        <v>18</v>
      </c>
      <c r="E13995">
        <v>832</v>
      </c>
      <c r="F13995">
        <v>95</v>
      </c>
      <c r="G13995">
        <v>18</v>
      </c>
      <c r="H13995">
        <v>47</v>
      </c>
      <c r="I13995">
        <v>125</v>
      </c>
      <c r="J13995">
        <v>9</v>
      </c>
      <c r="K13995">
        <v>8</v>
      </c>
      <c r="L13995">
        <v>8</v>
      </c>
      <c r="M13995">
        <v>1</v>
      </c>
      <c r="Q13995">
        <v>214</v>
      </c>
      <c r="R13995">
        <v>4.4800000000000004</v>
      </c>
      <c r="X13995">
        <v>74</v>
      </c>
      <c r="Z13995">
        <v>573</v>
      </c>
      <c r="AA13995">
        <f t="shared" si="436"/>
        <v>191</v>
      </c>
    </row>
    <row r="13996" spans="1:27" x14ac:dyDescent="0.25">
      <c r="A13996" t="s">
        <v>1550</v>
      </c>
      <c r="B13996">
        <v>1983</v>
      </c>
      <c r="C13996" t="str">
        <f t="shared" si="437"/>
        <v>Pre-Drug 1970-1991</v>
      </c>
      <c r="D13996" t="s">
        <v>18</v>
      </c>
      <c r="E13996">
        <v>832</v>
      </c>
      <c r="F13996">
        <v>84</v>
      </c>
      <c r="G13996">
        <v>12</v>
      </c>
      <c r="H13996">
        <v>84</v>
      </c>
      <c r="I13996">
        <v>113</v>
      </c>
      <c r="J13996">
        <v>7</v>
      </c>
      <c r="K13996">
        <v>11</v>
      </c>
      <c r="L13996">
        <v>4</v>
      </c>
      <c r="M13996">
        <v>4</v>
      </c>
      <c r="Q13996">
        <v>191</v>
      </c>
      <c r="R13996">
        <v>3.95</v>
      </c>
      <c r="X13996">
        <v>95</v>
      </c>
      <c r="Y13996">
        <v>0.26</v>
      </c>
      <c r="Z13996">
        <v>574</v>
      </c>
      <c r="AA13996">
        <f t="shared" si="436"/>
        <v>191.33333333333334</v>
      </c>
    </row>
    <row r="13997" spans="1:27" x14ac:dyDescent="0.25">
      <c r="A13997" t="s">
        <v>2337</v>
      </c>
      <c r="B13997">
        <v>1972</v>
      </c>
      <c r="C13997" t="str">
        <f t="shared" si="437"/>
        <v>Pre-Drug 1970-1991</v>
      </c>
      <c r="D13997" t="s">
        <v>18</v>
      </c>
      <c r="E13997">
        <v>832</v>
      </c>
      <c r="F13997">
        <v>89</v>
      </c>
      <c r="G13997">
        <v>14</v>
      </c>
      <c r="H13997">
        <v>83</v>
      </c>
      <c r="I13997">
        <v>174</v>
      </c>
      <c r="J13997">
        <v>3</v>
      </c>
      <c r="K13997">
        <v>7</v>
      </c>
      <c r="L13997">
        <v>10</v>
      </c>
      <c r="M13997">
        <v>2</v>
      </c>
      <c r="Q13997">
        <v>177</v>
      </c>
      <c r="R13997">
        <v>4.17</v>
      </c>
      <c r="X13997">
        <v>89</v>
      </c>
      <c r="Y13997">
        <v>0.24</v>
      </c>
      <c r="Z13997">
        <v>576</v>
      </c>
      <c r="AA13997">
        <f t="shared" si="436"/>
        <v>192</v>
      </c>
    </row>
    <row r="13998" spans="1:27" x14ac:dyDescent="0.25">
      <c r="A13998" t="s">
        <v>2789</v>
      </c>
      <c r="B13998">
        <v>1982</v>
      </c>
      <c r="C13998" t="str">
        <f t="shared" si="437"/>
        <v>Pre-Drug 1970-1991</v>
      </c>
      <c r="D13998" t="s">
        <v>19</v>
      </c>
      <c r="E13998">
        <v>832</v>
      </c>
      <c r="F13998">
        <v>91</v>
      </c>
      <c r="G13998">
        <v>16</v>
      </c>
      <c r="H13998">
        <v>55</v>
      </c>
      <c r="I13998">
        <v>87</v>
      </c>
      <c r="J13998">
        <v>10</v>
      </c>
      <c r="K13998">
        <v>0</v>
      </c>
      <c r="L13998">
        <v>7</v>
      </c>
      <c r="M13998">
        <v>1</v>
      </c>
      <c r="Q13998">
        <v>199</v>
      </c>
      <c r="R13998">
        <v>4.21</v>
      </c>
      <c r="X13998">
        <v>101</v>
      </c>
      <c r="Y13998">
        <v>0.26</v>
      </c>
      <c r="Z13998">
        <v>583</v>
      </c>
      <c r="AA13998">
        <f t="shared" si="436"/>
        <v>194.33333333333334</v>
      </c>
    </row>
    <row r="13999" spans="1:27" x14ac:dyDescent="0.25">
      <c r="A13999" t="s">
        <v>909</v>
      </c>
      <c r="B13999">
        <v>2002</v>
      </c>
      <c r="C13999" t="str">
        <f t="shared" si="437"/>
        <v>Drug Era 1992-2006</v>
      </c>
      <c r="D13999" t="s">
        <v>18</v>
      </c>
      <c r="E13999">
        <v>832</v>
      </c>
      <c r="F13999">
        <v>94</v>
      </c>
      <c r="G13999">
        <v>28</v>
      </c>
      <c r="H13999">
        <v>69</v>
      </c>
      <c r="I13999">
        <v>113</v>
      </c>
      <c r="J13999">
        <v>12</v>
      </c>
      <c r="K13999">
        <v>2</v>
      </c>
      <c r="L13999">
        <v>8</v>
      </c>
      <c r="M13999">
        <v>0</v>
      </c>
      <c r="Q13999">
        <v>199</v>
      </c>
      <c r="R13999">
        <v>4.3499999999999996</v>
      </c>
      <c r="X13999">
        <v>86</v>
      </c>
      <c r="Z13999">
        <v>583</v>
      </c>
      <c r="AA13999">
        <f t="shared" si="436"/>
        <v>194.33333333333334</v>
      </c>
    </row>
    <row r="14000" spans="1:27" x14ac:dyDescent="0.25">
      <c r="A14000" t="s">
        <v>2630</v>
      </c>
      <c r="B14000">
        <v>2000</v>
      </c>
      <c r="C14000" t="str">
        <f t="shared" si="437"/>
        <v>Drug Era 1992-2006</v>
      </c>
      <c r="D14000" t="s">
        <v>19</v>
      </c>
      <c r="E14000">
        <v>832</v>
      </c>
      <c r="F14000">
        <v>83</v>
      </c>
      <c r="G14000">
        <v>23</v>
      </c>
      <c r="H14000">
        <v>69</v>
      </c>
      <c r="I14000">
        <v>128</v>
      </c>
      <c r="J14000">
        <v>1</v>
      </c>
      <c r="K14000">
        <v>8</v>
      </c>
      <c r="L14000">
        <v>1</v>
      </c>
      <c r="M14000">
        <v>2</v>
      </c>
      <c r="Q14000">
        <v>203</v>
      </c>
      <c r="R14000">
        <v>3.79</v>
      </c>
      <c r="X14000">
        <v>81</v>
      </c>
      <c r="Y14000">
        <v>0</v>
      </c>
      <c r="Z14000">
        <v>591</v>
      </c>
      <c r="AA14000">
        <f t="shared" si="436"/>
        <v>197</v>
      </c>
    </row>
    <row r="14001" spans="1:27" x14ac:dyDescent="0.25">
      <c r="A14001" t="s">
        <v>520</v>
      </c>
      <c r="B14001">
        <v>2005</v>
      </c>
      <c r="C14001" t="str">
        <f t="shared" si="437"/>
        <v>Drug Era 1992-2006</v>
      </c>
      <c r="D14001" t="s">
        <v>19</v>
      </c>
      <c r="E14001">
        <v>832</v>
      </c>
      <c r="F14001">
        <v>84</v>
      </c>
      <c r="G14001">
        <v>33</v>
      </c>
      <c r="H14001">
        <v>63</v>
      </c>
      <c r="I14001">
        <v>133</v>
      </c>
      <c r="J14001">
        <v>0</v>
      </c>
      <c r="K14001">
        <v>2</v>
      </c>
      <c r="L14001">
        <v>9</v>
      </c>
      <c r="M14001">
        <v>1</v>
      </c>
      <c r="Q14001">
        <v>187</v>
      </c>
      <c r="R14001">
        <v>3.83</v>
      </c>
      <c r="X14001">
        <v>111</v>
      </c>
      <c r="Z14001">
        <v>592</v>
      </c>
      <c r="AA14001">
        <f t="shared" si="436"/>
        <v>197.33333333333334</v>
      </c>
    </row>
    <row r="14002" spans="1:27" x14ac:dyDescent="0.25">
      <c r="A14002" t="s">
        <v>2485</v>
      </c>
      <c r="B14002">
        <v>2003</v>
      </c>
      <c r="C14002" t="str">
        <f t="shared" si="437"/>
        <v>Drug Era 1992-2006</v>
      </c>
      <c r="D14002" t="s">
        <v>19</v>
      </c>
      <c r="E14002">
        <v>832</v>
      </c>
      <c r="F14002">
        <v>79</v>
      </c>
      <c r="G14002">
        <v>19</v>
      </c>
      <c r="H14002">
        <v>66</v>
      </c>
      <c r="I14002">
        <v>141</v>
      </c>
      <c r="J14002">
        <v>3</v>
      </c>
      <c r="K14002">
        <v>4</v>
      </c>
      <c r="L14002">
        <v>6</v>
      </c>
      <c r="M14002">
        <v>2</v>
      </c>
      <c r="Q14002">
        <v>190</v>
      </c>
      <c r="R14002">
        <v>3.6</v>
      </c>
      <c r="X14002">
        <v>89</v>
      </c>
      <c r="Y14002">
        <v>0.25</v>
      </c>
      <c r="Z14002">
        <v>593</v>
      </c>
      <c r="AA14002">
        <f t="shared" si="436"/>
        <v>197.66666666666666</v>
      </c>
    </row>
    <row r="14003" spans="1:27" x14ac:dyDescent="0.25">
      <c r="A14003" t="s">
        <v>437</v>
      </c>
      <c r="B14003">
        <v>2007</v>
      </c>
      <c r="C14003" t="str">
        <f t="shared" si="437"/>
        <v>Post Drug Era 2007-2012</v>
      </c>
      <c r="D14003" t="s">
        <v>18</v>
      </c>
      <c r="E14003">
        <v>832</v>
      </c>
      <c r="F14003">
        <v>81</v>
      </c>
      <c r="G14003">
        <v>14</v>
      </c>
      <c r="H14003">
        <v>79</v>
      </c>
      <c r="I14003">
        <v>163</v>
      </c>
      <c r="J14003">
        <v>3</v>
      </c>
      <c r="K14003">
        <v>12</v>
      </c>
      <c r="L14003">
        <v>5</v>
      </c>
      <c r="M14003">
        <v>0</v>
      </c>
      <c r="Q14003">
        <v>173</v>
      </c>
      <c r="R14003">
        <v>3.65</v>
      </c>
      <c r="X14003">
        <v>99</v>
      </c>
      <c r="Z14003">
        <v>600</v>
      </c>
      <c r="AA14003">
        <f t="shared" si="436"/>
        <v>200</v>
      </c>
    </row>
    <row r="14004" spans="1:27" x14ac:dyDescent="0.25">
      <c r="A14004" t="s">
        <v>92</v>
      </c>
      <c r="B14004">
        <v>1995</v>
      </c>
      <c r="C14004" t="str">
        <f t="shared" si="437"/>
        <v>Pre-Drug 1970-1991</v>
      </c>
      <c r="D14004" t="s">
        <v>19</v>
      </c>
      <c r="E14004">
        <v>832</v>
      </c>
      <c r="F14004">
        <v>87</v>
      </c>
      <c r="G14004">
        <v>14</v>
      </c>
      <c r="H14004">
        <v>80</v>
      </c>
      <c r="I14004">
        <v>185</v>
      </c>
      <c r="J14004">
        <v>1</v>
      </c>
      <c r="K14004">
        <v>5</v>
      </c>
      <c r="L14004">
        <v>8</v>
      </c>
      <c r="M14004">
        <v>0</v>
      </c>
      <c r="Q14004">
        <v>163</v>
      </c>
      <c r="R14004">
        <v>3.89</v>
      </c>
      <c r="X14004">
        <v>86</v>
      </c>
      <c r="Y14004">
        <v>0.21</v>
      </c>
      <c r="Z14004">
        <v>604</v>
      </c>
      <c r="AA14004">
        <f t="shared" si="436"/>
        <v>201.33333333333334</v>
      </c>
    </row>
    <row r="14005" spans="1:27" x14ac:dyDescent="0.25">
      <c r="A14005" t="s">
        <v>3075</v>
      </c>
      <c r="B14005">
        <v>2007</v>
      </c>
      <c r="C14005" t="str">
        <f t="shared" si="437"/>
        <v>Post Drug Era 2007-2012</v>
      </c>
      <c r="D14005" t="s">
        <v>18</v>
      </c>
      <c r="E14005">
        <v>833</v>
      </c>
      <c r="F14005">
        <v>110</v>
      </c>
      <c r="G14005">
        <v>35</v>
      </c>
      <c r="H14005">
        <v>53</v>
      </c>
      <c r="I14005">
        <v>101</v>
      </c>
      <c r="J14005">
        <v>5</v>
      </c>
      <c r="K14005">
        <v>1</v>
      </c>
      <c r="L14005">
        <v>12</v>
      </c>
      <c r="M14005">
        <v>2</v>
      </c>
      <c r="Q14005">
        <v>216</v>
      </c>
      <c r="R14005">
        <v>5.27</v>
      </c>
      <c r="X14005">
        <v>76</v>
      </c>
      <c r="Z14005">
        <v>564</v>
      </c>
      <c r="AA14005">
        <f t="shared" si="436"/>
        <v>188</v>
      </c>
    </row>
    <row r="14006" spans="1:27" x14ac:dyDescent="0.25">
      <c r="A14006" t="s">
        <v>471</v>
      </c>
      <c r="B14006">
        <v>2011</v>
      </c>
      <c r="C14006" t="str">
        <f t="shared" si="437"/>
        <v>Post Drug Era 2007-2012</v>
      </c>
      <c r="D14006" t="s">
        <v>19</v>
      </c>
      <c r="E14006">
        <v>833</v>
      </c>
      <c r="F14006">
        <v>110</v>
      </c>
      <c r="G14006">
        <v>22</v>
      </c>
      <c r="H14006">
        <v>60</v>
      </c>
      <c r="I14006">
        <v>109</v>
      </c>
      <c r="J14006">
        <v>3</v>
      </c>
      <c r="K14006">
        <v>3</v>
      </c>
      <c r="L14006">
        <v>14</v>
      </c>
      <c r="M14006">
        <v>1</v>
      </c>
      <c r="Q14006">
        <v>205</v>
      </c>
      <c r="R14006">
        <v>5.25</v>
      </c>
      <c r="X14006">
        <v>105</v>
      </c>
      <c r="Z14006">
        <v>566</v>
      </c>
      <c r="AA14006">
        <f t="shared" si="436"/>
        <v>188.66666666666666</v>
      </c>
    </row>
    <row r="14007" spans="1:27" x14ac:dyDescent="0.25">
      <c r="A14007" t="s">
        <v>866</v>
      </c>
      <c r="B14007">
        <v>1995</v>
      </c>
      <c r="C14007" t="str">
        <f t="shared" si="437"/>
        <v>Pre-Drug 1970-1991</v>
      </c>
      <c r="D14007" t="s">
        <v>18</v>
      </c>
      <c r="E14007">
        <v>833</v>
      </c>
      <c r="F14007">
        <v>91</v>
      </c>
      <c r="G14007">
        <v>15</v>
      </c>
      <c r="H14007">
        <v>74</v>
      </c>
      <c r="I14007">
        <v>164</v>
      </c>
      <c r="J14007">
        <v>3</v>
      </c>
      <c r="K14007">
        <v>7</v>
      </c>
      <c r="L14007">
        <v>2</v>
      </c>
      <c r="M14007">
        <v>1</v>
      </c>
      <c r="Q14007">
        <v>207</v>
      </c>
      <c r="R14007">
        <v>4.33</v>
      </c>
      <c r="X14007">
        <v>88</v>
      </c>
      <c r="Y14007">
        <v>0.27</v>
      </c>
      <c r="Z14007">
        <v>567</v>
      </c>
      <c r="AA14007">
        <f t="shared" si="436"/>
        <v>189</v>
      </c>
    </row>
    <row r="14008" spans="1:27" x14ac:dyDescent="0.25">
      <c r="A14008" t="s">
        <v>1305</v>
      </c>
      <c r="B14008">
        <v>1985</v>
      </c>
      <c r="C14008" t="str">
        <f t="shared" si="437"/>
        <v>Pre-Drug 1970-1991</v>
      </c>
      <c r="D14008" t="s">
        <v>18</v>
      </c>
      <c r="E14008">
        <v>833</v>
      </c>
      <c r="F14008">
        <v>81</v>
      </c>
      <c r="G14008">
        <v>23</v>
      </c>
      <c r="H14008">
        <v>74</v>
      </c>
      <c r="I14008">
        <v>122</v>
      </c>
      <c r="J14008">
        <v>7</v>
      </c>
      <c r="K14008">
        <v>4</v>
      </c>
      <c r="L14008">
        <v>1</v>
      </c>
      <c r="M14008">
        <v>3</v>
      </c>
      <c r="Q14008">
        <v>188</v>
      </c>
      <c r="R14008">
        <v>3.78</v>
      </c>
      <c r="X14008">
        <v>109</v>
      </c>
      <c r="Y14008">
        <v>0.25</v>
      </c>
      <c r="Z14008">
        <v>579</v>
      </c>
      <c r="AA14008">
        <f t="shared" si="436"/>
        <v>193</v>
      </c>
    </row>
    <row r="14009" spans="1:27" x14ac:dyDescent="0.25">
      <c r="A14009" t="s">
        <v>3047</v>
      </c>
      <c r="B14009">
        <v>1982</v>
      </c>
      <c r="C14009" t="str">
        <f t="shared" si="437"/>
        <v>Pre-Drug 1970-1991</v>
      </c>
      <c r="D14009" t="s">
        <v>19</v>
      </c>
      <c r="E14009">
        <v>833</v>
      </c>
      <c r="F14009">
        <v>78</v>
      </c>
      <c r="G14009">
        <v>18</v>
      </c>
      <c r="H14009">
        <v>85</v>
      </c>
      <c r="I14009">
        <v>112</v>
      </c>
      <c r="J14009">
        <v>5</v>
      </c>
      <c r="K14009">
        <v>5</v>
      </c>
      <c r="L14009">
        <v>7</v>
      </c>
      <c r="M14009">
        <v>1</v>
      </c>
      <c r="Q14009">
        <v>187</v>
      </c>
      <c r="R14009">
        <v>3.62</v>
      </c>
      <c r="X14009">
        <v>105</v>
      </c>
      <c r="Y14009">
        <v>0.25</v>
      </c>
      <c r="Z14009">
        <v>581</v>
      </c>
      <c r="AA14009">
        <f t="shared" si="436"/>
        <v>193.66666666666666</v>
      </c>
    </row>
    <row r="14010" spans="1:27" x14ac:dyDescent="0.25">
      <c r="A14010" t="s">
        <v>3075</v>
      </c>
      <c r="B14010">
        <v>1997</v>
      </c>
      <c r="C14010" t="str">
        <f t="shared" si="437"/>
        <v>Drug Era 1992-2006</v>
      </c>
      <c r="D14010" t="s">
        <v>19</v>
      </c>
      <c r="E14010">
        <v>833</v>
      </c>
      <c r="F14010">
        <v>94</v>
      </c>
      <c r="G14010">
        <v>31</v>
      </c>
      <c r="H14010">
        <v>66</v>
      </c>
      <c r="I14010">
        <v>124</v>
      </c>
      <c r="J14010">
        <v>3</v>
      </c>
      <c r="K14010">
        <v>7</v>
      </c>
      <c r="L14010">
        <v>5</v>
      </c>
      <c r="M14010">
        <v>0</v>
      </c>
      <c r="Q14010">
        <v>201</v>
      </c>
      <c r="R14010">
        <v>4.3499999999999996</v>
      </c>
      <c r="X14010">
        <v>98</v>
      </c>
      <c r="Y14010">
        <v>0.26</v>
      </c>
      <c r="Z14010">
        <v>584</v>
      </c>
      <c r="AA14010">
        <f t="shared" si="436"/>
        <v>194.66666666666666</v>
      </c>
    </row>
    <row r="14011" spans="1:27" x14ac:dyDescent="0.25">
      <c r="A14011" t="s">
        <v>2544</v>
      </c>
      <c r="B14011">
        <v>2011</v>
      </c>
      <c r="C14011" t="str">
        <f t="shared" si="437"/>
        <v>Post Drug Era 2007-2012</v>
      </c>
      <c r="D14011" t="s">
        <v>19</v>
      </c>
      <c r="E14011">
        <v>833</v>
      </c>
      <c r="F14011">
        <v>96</v>
      </c>
      <c r="G14011">
        <v>29</v>
      </c>
      <c r="H14011">
        <v>56</v>
      </c>
      <c r="I14011">
        <v>174</v>
      </c>
      <c r="J14011">
        <v>1</v>
      </c>
      <c r="K14011">
        <v>12</v>
      </c>
      <c r="L14011">
        <v>7</v>
      </c>
      <c r="M14011">
        <v>0</v>
      </c>
      <c r="Q14011">
        <v>207</v>
      </c>
      <c r="R14011">
        <v>4.43</v>
      </c>
      <c r="X14011">
        <v>86</v>
      </c>
      <c r="Z14011">
        <v>585</v>
      </c>
      <c r="AA14011">
        <f t="shared" si="436"/>
        <v>195</v>
      </c>
    </row>
    <row r="14012" spans="1:27" x14ac:dyDescent="0.25">
      <c r="A14012" t="s">
        <v>677</v>
      </c>
      <c r="B14012">
        <v>1987</v>
      </c>
      <c r="C14012" t="str">
        <f t="shared" si="437"/>
        <v>Pre-Drug 1970-1991</v>
      </c>
      <c r="D14012" t="s">
        <v>18</v>
      </c>
      <c r="E14012">
        <v>833</v>
      </c>
      <c r="F14012">
        <v>78</v>
      </c>
      <c r="G14012">
        <v>17</v>
      </c>
      <c r="H14012">
        <v>69</v>
      </c>
      <c r="I14012">
        <v>134</v>
      </c>
      <c r="J14012">
        <v>12</v>
      </c>
      <c r="K14012">
        <v>3</v>
      </c>
      <c r="L14012">
        <v>5</v>
      </c>
      <c r="M14012">
        <v>1</v>
      </c>
      <c r="Q14012">
        <v>184</v>
      </c>
      <c r="R14012">
        <v>3.59</v>
      </c>
      <c r="X14012">
        <v>89</v>
      </c>
      <c r="Y14012">
        <v>0.24</v>
      </c>
      <c r="Z14012">
        <v>587</v>
      </c>
      <c r="AA14012">
        <f t="shared" si="436"/>
        <v>195.66666666666666</v>
      </c>
    </row>
    <row r="14013" spans="1:27" x14ac:dyDescent="0.25">
      <c r="A14013" t="s">
        <v>590</v>
      </c>
      <c r="B14013">
        <v>2006</v>
      </c>
      <c r="C14013" t="str">
        <f t="shared" si="437"/>
        <v>Drug Era 1992-2006</v>
      </c>
      <c r="D14013" t="s">
        <v>19</v>
      </c>
      <c r="E14013">
        <v>833</v>
      </c>
      <c r="F14013">
        <v>93</v>
      </c>
      <c r="G14013">
        <v>20</v>
      </c>
      <c r="H14013">
        <v>55</v>
      </c>
      <c r="I14013">
        <v>134</v>
      </c>
      <c r="J14013">
        <v>4</v>
      </c>
      <c r="K14013">
        <v>16</v>
      </c>
      <c r="L14013">
        <v>10</v>
      </c>
      <c r="M14013">
        <v>0</v>
      </c>
      <c r="Q14013">
        <v>194</v>
      </c>
      <c r="R14013">
        <v>4.2699999999999996</v>
      </c>
      <c r="X14013">
        <v>84</v>
      </c>
      <c r="Z14013">
        <v>588</v>
      </c>
      <c r="AA14013">
        <f t="shared" si="436"/>
        <v>196</v>
      </c>
    </row>
    <row r="14014" spans="1:27" x14ac:dyDescent="0.25">
      <c r="A14014" t="s">
        <v>2178</v>
      </c>
      <c r="B14014">
        <v>1990</v>
      </c>
      <c r="C14014" t="str">
        <f t="shared" si="437"/>
        <v>Pre-Drug 1970-1991</v>
      </c>
      <c r="D14014" t="s">
        <v>19</v>
      </c>
      <c r="E14014">
        <v>833</v>
      </c>
      <c r="F14014">
        <v>101</v>
      </c>
      <c r="G14014">
        <v>14</v>
      </c>
      <c r="H14014">
        <v>86</v>
      </c>
      <c r="I14014">
        <v>161</v>
      </c>
      <c r="J14014">
        <v>1</v>
      </c>
      <c r="K14014">
        <v>8</v>
      </c>
      <c r="L14014">
        <v>2</v>
      </c>
      <c r="M14014">
        <v>4</v>
      </c>
      <c r="Q14014">
        <v>177</v>
      </c>
      <c r="R14014">
        <v>4.6100000000000003</v>
      </c>
      <c r="X14014">
        <v>83</v>
      </c>
      <c r="Y14014">
        <v>0.24</v>
      </c>
      <c r="Z14014">
        <v>591</v>
      </c>
      <c r="AA14014">
        <f t="shared" si="436"/>
        <v>197</v>
      </c>
    </row>
    <row r="14015" spans="1:27" x14ac:dyDescent="0.25">
      <c r="A14015" t="s">
        <v>1977</v>
      </c>
      <c r="B14015">
        <v>2006</v>
      </c>
      <c r="C14015" t="str">
        <f t="shared" si="437"/>
        <v>Drug Era 1992-2006</v>
      </c>
      <c r="D14015" t="s">
        <v>18</v>
      </c>
      <c r="E14015">
        <v>833</v>
      </c>
      <c r="F14015">
        <v>86</v>
      </c>
      <c r="G14015">
        <v>29</v>
      </c>
      <c r="H14015">
        <v>63</v>
      </c>
      <c r="I14015">
        <v>189</v>
      </c>
      <c r="J14015">
        <v>3</v>
      </c>
      <c r="K14015">
        <v>3</v>
      </c>
      <c r="L14015">
        <v>3</v>
      </c>
      <c r="M14015">
        <v>0</v>
      </c>
      <c r="Q14015">
        <v>194</v>
      </c>
      <c r="R14015">
        <v>3.91</v>
      </c>
      <c r="X14015">
        <v>93</v>
      </c>
      <c r="Z14015">
        <v>594</v>
      </c>
      <c r="AA14015">
        <f t="shared" si="436"/>
        <v>198</v>
      </c>
    </row>
    <row r="14016" spans="1:27" x14ac:dyDescent="0.25">
      <c r="A14016" t="s">
        <v>1152</v>
      </c>
      <c r="B14016">
        <v>1999</v>
      </c>
      <c r="C14016" t="str">
        <f t="shared" si="437"/>
        <v>Drug Era 1992-2006</v>
      </c>
      <c r="D14016" t="s">
        <v>18</v>
      </c>
      <c r="E14016">
        <v>833</v>
      </c>
      <c r="F14016">
        <v>81</v>
      </c>
      <c r="G14016">
        <v>25</v>
      </c>
      <c r="H14016">
        <v>57</v>
      </c>
      <c r="I14016">
        <v>120</v>
      </c>
      <c r="J14016">
        <v>2</v>
      </c>
      <c r="K14016">
        <v>3</v>
      </c>
      <c r="L14016">
        <v>5</v>
      </c>
      <c r="M14016">
        <v>0</v>
      </c>
      <c r="Q14016">
        <v>190</v>
      </c>
      <c r="R14016">
        <v>3.68</v>
      </c>
      <c r="X14016">
        <v>94</v>
      </c>
      <c r="Y14016">
        <v>0</v>
      </c>
      <c r="Z14016">
        <v>595</v>
      </c>
      <c r="AA14016">
        <f t="shared" si="436"/>
        <v>198.33333333333334</v>
      </c>
    </row>
    <row r="14017" spans="1:27" x14ac:dyDescent="0.25">
      <c r="A14017" t="s">
        <v>2485</v>
      </c>
      <c r="B14017">
        <v>2012</v>
      </c>
      <c r="C14017" t="str">
        <f t="shared" si="437"/>
        <v>Post Drug Era 2007-2012</v>
      </c>
      <c r="D14017" t="s">
        <v>19</v>
      </c>
      <c r="E14017">
        <v>833</v>
      </c>
      <c r="F14017">
        <v>75</v>
      </c>
      <c r="G14017">
        <v>22</v>
      </c>
      <c r="H14017">
        <v>44</v>
      </c>
      <c r="I14017">
        <v>197</v>
      </c>
      <c r="J14017">
        <v>2</v>
      </c>
      <c r="K14017">
        <v>4</v>
      </c>
      <c r="L14017">
        <v>8</v>
      </c>
      <c r="M14017">
        <v>1</v>
      </c>
      <c r="Q14017">
        <v>184</v>
      </c>
      <c r="R14017">
        <v>3.38</v>
      </c>
      <c r="X14017">
        <v>91</v>
      </c>
      <c r="Z14017">
        <v>600</v>
      </c>
      <c r="AA14017">
        <f t="shared" si="436"/>
        <v>200</v>
      </c>
    </row>
    <row r="14018" spans="1:27" x14ac:dyDescent="0.25">
      <c r="A14018" t="s">
        <v>2167</v>
      </c>
      <c r="B14018">
        <v>2001</v>
      </c>
      <c r="C14018" t="str">
        <f t="shared" si="437"/>
        <v>Drug Era 1992-2006</v>
      </c>
      <c r="D14018" t="s">
        <v>18</v>
      </c>
      <c r="E14018">
        <v>833</v>
      </c>
      <c r="F14018">
        <v>84</v>
      </c>
      <c r="G14018">
        <v>15</v>
      </c>
      <c r="H14018">
        <v>54</v>
      </c>
      <c r="I14018">
        <v>154</v>
      </c>
      <c r="J14018">
        <v>3</v>
      </c>
      <c r="K14018">
        <v>2</v>
      </c>
      <c r="L14018">
        <v>7</v>
      </c>
      <c r="M14018">
        <v>0</v>
      </c>
      <c r="Q14018">
        <v>183</v>
      </c>
      <c r="R14018">
        <v>3.69</v>
      </c>
      <c r="X14018">
        <v>90</v>
      </c>
      <c r="Z14018">
        <v>615</v>
      </c>
      <c r="AA14018">
        <f t="shared" ref="AA14018:AA14081" si="438">Z14018/3</f>
        <v>205</v>
      </c>
    </row>
    <row r="14019" spans="1:27" x14ac:dyDescent="0.25">
      <c r="A14019" t="s">
        <v>1187</v>
      </c>
      <c r="B14019">
        <v>1971</v>
      </c>
      <c r="C14019" t="str">
        <f t="shared" ref="C14019:C14082" si="439">IF(B14019&lt;1997,"Pre-Drug 1970-1991",IF(B14019&lt;=2006,"Drug Era 1992-2006","Post Drug Era 2007-2012"))</f>
        <v>Pre-Drug 1970-1991</v>
      </c>
      <c r="D14019" t="s">
        <v>19</v>
      </c>
      <c r="E14019">
        <v>833</v>
      </c>
      <c r="F14019">
        <v>62</v>
      </c>
      <c r="G14019">
        <v>15</v>
      </c>
      <c r="H14019">
        <v>72</v>
      </c>
      <c r="I14019">
        <v>76</v>
      </c>
      <c r="J14019">
        <v>1</v>
      </c>
      <c r="K14019">
        <v>2</v>
      </c>
      <c r="L14019">
        <v>1</v>
      </c>
      <c r="M14019">
        <v>0</v>
      </c>
      <c r="Q14019">
        <v>168</v>
      </c>
      <c r="R14019">
        <v>2.71</v>
      </c>
      <c r="X14019">
        <v>102</v>
      </c>
      <c r="Y14019">
        <v>0.22</v>
      </c>
      <c r="Z14019">
        <v>617</v>
      </c>
      <c r="AA14019">
        <f t="shared" si="438"/>
        <v>205.66666666666666</v>
      </c>
    </row>
    <row r="14020" spans="1:27" x14ac:dyDescent="0.25">
      <c r="A14020" t="s">
        <v>2768</v>
      </c>
      <c r="B14020">
        <v>1980</v>
      </c>
      <c r="C14020" t="str">
        <f t="shared" si="439"/>
        <v>Pre-Drug 1970-1991</v>
      </c>
      <c r="D14020" t="s">
        <v>18</v>
      </c>
      <c r="E14020">
        <v>833</v>
      </c>
      <c r="F14020">
        <v>52</v>
      </c>
      <c r="G14020">
        <v>20</v>
      </c>
      <c r="H14020">
        <v>47</v>
      </c>
      <c r="I14020">
        <v>128</v>
      </c>
      <c r="J14020">
        <v>5</v>
      </c>
      <c r="K14020">
        <v>0</v>
      </c>
      <c r="L14020">
        <v>2</v>
      </c>
      <c r="M14020">
        <v>1</v>
      </c>
      <c r="Q14020">
        <v>163</v>
      </c>
      <c r="R14020">
        <v>2.2000000000000002</v>
      </c>
      <c r="X14020">
        <v>89</v>
      </c>
      <c r="Y14020">
        <v>0.21</v>
      </c>
      <c r="Z14020">
        <v>637</v>
      </c>
      <c r="AA14020">
        <f t="shared" si="438"/>
        <v>212.33333333333334</v>
      </c>
    </row>
    <row r="14021" spans="1:27" x14ac:dyDescent="0.25">
      <c r="A14021" t="s">
        <v>2023</v>
      </c>
      <c r="B14021">
        <v>1986</v>
      </c>
      <c r="C14021" t="str">
        <f t="shared" si="439"/>
        <v>Pre-Drug 1970-1991</v>
      </c>
      <c r="D14021" t="s">
        <v>19</v>
      </c>
      <c r="E14021">
        <v>834</v>
      </c>
      <c r="F14021">
        <v>101</v>
      </c>
      <c r="G14021">
        <v>17</v>
      </c>
      <c r="H14021">
        <v>77</v>
      </c>
      <c r="I14021">
        <v>116</v>
      </c>
      <c r="J14021">
        <v>0</v>
      </c>
      <c r="K14021">
        <v>3</v>
      </c>
      <c r="L14021">
        <v>1</v>
      </c>
      <c r="M14021">
        <v>1</v>
      </c>
      <c r="Q14021">
        <v>224</v>
      </c>
      <c r="R14021">
        <v>4.92</v>
      </c>
      <c r="X14021">
        <v>87</v>
      </c>
      <c r="Y14021">
        <v>0.28999999999999998</v>
      </c>
      <c r="Z14021">
        <v>554</v>
      </c>
      <c r="AA14021">
        <f t="shared" si="438"/>
        <v>184.66666666666666</v>
      </c>
    </row>
    <row r="14022" spans="1:27" x14ac:dyDescent="0.25">
      <c r="A14022" t="s">
        <v>2764</v>
      </c>
      <c r="B14022">
        <v>2005</v>
      </c>
      <c r="C14022" t="str">
        <f t="shared" si="439"/>
        <v>Drug Era 1992-2006</v>
      </c>
      <c r="D14022" t="s">
        <v>18</v>
      </c>
      <c r="E14022">
        <v>834</v>
      </c>
      <c r="F14022">
        <v>77</v>
      </c>
      <c r="G14022">
        <v>24</v>
      </c>
      <c r="H14022">
        <v>63</v>
      </c>
      <c r="I14022">
        <v>114</v>
      </c>
      <c r="J14022">
        <v>1</v>
      </c>
      <c r="K14022">
        <v>6</v>
      </c>
      <c r="L14022">
        <v>7</v>
      </c>
      <c r="M14022">
        <v>1</v>
      </c>
      <c r="Q14022">
        <v>206</v>
      </c>
      <c r="R14022">
        <v>3.57</v>
      </c>
      <c r="X14022">
        <v>112</v>
      </c>
      <c r="Z14022">
        <v>583</v>
      </c>
      <c r="AA14022">
        <f t="shared" si="438"/>
        <v>194.33333333333334</v>
      </c>
    </row>
    <row r="14023" spans="1:27" x14ac:dyDescent="0.25">
      <c r="A14023" t="s">
        <v>2206</v>
      </c>
      <c r="B14023">
        <v>2009</v>
      </c>
      <c r="C14023" t="str">
        <f t="shared" si="439"/>
        <v>Post Drug Era 2007-2012</v>
      </c>
      <c r="D14023" t="s">
        <v>19</v>
      </c>
      <c r="E14023">
        <v>834</v>
      </c>
      <c r="F14023">
        <v>90</v>
      </c>
      <c r="G14023">
        <v>20</v>
      </c>
      <c r="H14023">
        <v>76</v>
      </c>
      <c r="I14023">
        <v>148</v>
      </c>
      <c r="J14023">
        <v>1</v>
      </c>
      <c r="K14023">
        <v>3</v>
      </c>
      <c r="L14023">
        <v>4</v>
      </c>
      <c r="M14023">
        <v>0</v>
      </c>
      <c r="Q14023">
        <v>193</v>
      </c>
      <c r="R14023">
        <v>4.16</v>
      </c>
      <c r="X14023">
        <v>107</v>
      </c>
      <c r="Z14023">
        <v>584</v>
      </c>
      <c r="AA14023">
        <f t="shared" si="438"/>
        <v>194.66666666666666</v>
      </c>
    </row>
    <row r="14024" spans="1:27" x14ac:dyDescent="0.25">
      <c r="A14024" t="s">
        <v>204</v>
      </c>
      <c r="B14024">
        <v>1983</v>
      </c>
      <c r="C14024" t="str">
        <f t="shared" si="439"/>
        <v>Pre-Drug 1970-1991</v>
      </c>
      <c r="D14024" t="s">
        <v>19</v>
      </c>
      <c r="E14024">
        <v>834</v>
      </c>
      <c r="F14024">
        <v>84</v>
      </c>
      <c r="G14024">
        <v>12</v>
      </c>
      <c r="H14024">
        <v>66</v>
      </c>
      <c r="I14024">
        <v>132</v>
      </c>
      <c r="J14024">
        <v>6</v>
      </c>
      <c r="K14024">
        <v>6</v>
      </c>
      <c r="L14024">
        <v>3</v>
      </c>
      <c r="M14024">
        <v>1</v>
      </c>
      <c r="Q14024">
        <v>197</v>
      </c>
      <c r="R14024">
        <v>3.84</v>
      </c>
      <c r="X14024">
        <v>91</v>
      </c>
      <c r="Y14024">
        <v>0.25</v>
      </c>
      <c r="Z14024">
        <v>590</v>
      </c>
      <c r="AA14024">
        <f t="shared" si="438"/>
        <v>196.66666666666666</v>
      </c>
    </row>
    <row r="14025" spans="1:27" x14ac:dyDescent="0.25">
      <c r="A14025" t="s">
        <v>2840</v>
      </c>
      <c r="B14025">
        <v>2004</v>
      </c>
      <c r="C14025" t="str">
        <f t="shared" si="439"/>
        <v>Drug Era 1992-2006</v>
      </c>
      <c r="D14025" t="s">
        <v>18</v>
      </c>
      <c r="E14025">
        <v>834</v>
      </c>
      <c r="F14025">
        <v>82</v>
      </c>
      <c r="G14025">
        <v>20</v>
      </c>
      <c r="H14025">
        <v>52</v>
      </c>
      <c r="I14025">
        <v>133</v>
      </c>
      <c r="J14025">
        <v>5</v>
      </c>
      <c r="K14025">
        <v>3</v>
      </c>
      <c r="L14025">
        <v>6</v>
      </c>
      <c r="M14025">
        <v>0</v>
      </c>
      <c r="Q14025">
        <v>210</v>
      </c>
      <c r="R14025">
        <v>3.72</v>
      </c>
      <c r="X14025">
        <v>102</v>
      </c>
      <c r="Y14025">
        <v>0.27</v>
      </c>
      <c r="Z14025">
        <v>595</v>
      </c>
      <c r="AA14025">
        <f t="shared" si="438"/>
        <v>198.33333333333334</v>
      </c>
    </row>
    <row r="14026" spans="1:27" x14ac:dyDescent="0.25">
      <c r="A14026" t="s">
        <v>1061</v>
      </c>
      <c r="B14026">
        <v>1993</v>
      </c>
      <c r="C14026" t="str">
        <f t="shared" si="439"/>
        <v>Pre-Drug 1970-1991</v>
      </c>
      <c r="D14026" t="s">
        <v>18</v>
      </c>
      <c r="E14026">
        <v>834</v>
      </c>
      <c r="F14026">
        <v>76</v>
      </c>
      <c r="G14026">
        <v>12</v>
      </c>
      <c r="H14026">
        <v>62</v>
      </c>
      <c r="I14026">
        <v>167</v>
      </c>
      <c r="J14026">
        <v>3</v>
      </c>
      <c r="K14026">
        <v>15</v>
      </c>
      <c r="L14026">
        <v>3</v>
      </c>
      <c r="M14026">
        <v>0</v>
      </c>
      <c r="Q14026">
        <v>175</v>
      </c>
      <c r="R14026">
        <v>3.42</v>
      </c>
      <c r="X14026">
        <v>104</v>
      </c>
      <c r="Y14026">
        <v>0.23</v>
      </c>
      <c r="Z14026">
        <v>600</v>
      </c>
      <c r="AA14026">
        <f t="shared" si="438"/>
        <v>200</v>
      </c>
    </row>
    <row r="14027" spans="1:27" x14ac:dyDescent="0.25">
      <c r="A14027" t="s">
        <v>2545</v>
      </c>
      <c r="B14027">
        <v>2006</v>
      </c>
      <c r="C14027" t="str">
        <f t="shared" si="439"/>
        <v>Drug Era 1992-2006</v>
      </c>
      <c r="D14027" t="s">
        <v>19</v>
      </c>
      <c r="E14027">
        <v>834</v>
      </c>
      <c r="F14027">
        <v>90</v>
      </c>
      <c r="G14027">
        <v>28</v>
      </c>
      <c r="H14027">
        <v>28</v>
      </c>
      <c r="I14027">
        <v>183</v>
      </c>
      <c r="J14027">
        <v>1</v>
      </c>
      <c r="K14027">
        <v>1</v>
      </c>
      <c r="L14027">
        <v>3</v>
      </c>
      <c r="M14027">
        <v>0</v>
      </c>
      <c r="Q14027">
        <v>220</v>
      </c>
      <c r="R14027">
        <v>3.97</v>
      </c>
      <c r="X14027">
        <v>117</v>
      </c>
      <c r="Z14027">
        <v>612</v>
      </c>
      <c r="AA14027">
        <f t="shared" si="438"/>
        <v>204</v>
      </c>
    </row>
    <row r="14028" spans="1:27" x14ac:dyDescent="0.25">
      <c r="A14028" t="s">
        <v>146</v>
      </c>
      <c r="B14028">
        <v>1997</v>
      </c>
      <c r="C14028" t="str">
        <f t="shared" si="439"/>
        <v>Drug Era 1992-2006</v>
      </c>
      <c r="D14028" t="s">
        <v>18</v>
      </c>
      <c r="E14028">
        <v>835</v>
      </c>
      <c r="F14028">
        <v>91</v>
      </c>
      <c r="G14028">
        <v>27</v>
      </c>
      <c r="H14028">
        <v>70</v>
      </c>
      <c r="I14028">
        <v>84</v>
      </c>
      <c r="J14028">
        <v>2</v>
      </c>
      <c r="K14028">
        <v>4</v>
      </c>
      <c r="L14028">
        <v>13</v>
      </c>
      <c r="M14028">
        <v>0</v>
      </c>
      <c r="Q14028">
        <v>210</v>
      </c>
      <c r="R14028">
        <v>4.29</v>
      </c>
      <c r="X14028">
        <v>113</v>
      </c>
      <c r="Y14028">
        <v>0.28000000000000003</v>
      </c>
      <c r="Z14028">
        <v>573</v>
      </c>
      <c r="AA14028">
        <f t="shared" si="438"/>
        <v>191</v>
      </c>
    </row>
    <row r="14029" spans="1:27" x14ac:dyDescent="0.25">
      <c r="A14029" t="s">
        <v>429</v>
      </c>
      <c r="B14029">
        <v>2007</v>
      </c>
      <c r="C14029" t="str">
        <f t="shared" si="439"/>
        <v>Post Drug Era 2007-2012</v>
      </c>
      <c r="D14029" t="s">
        <v>19</v>
      </c>
      <c r="E14029">
        <v>835</v>
      </c>
      <c r="F14029">
        <v>98</v>
      </c>
      <c r="G14029">
        <v>27</v>
      </c>
      <c r="H14029">
        <v>28</v>
      </c>
      <c r="I14029">
        <v>88</v>
      </c>
      <c r="J14029">
        <v>3</v>
      </c>
      <c r="K14029">
        <v>5</v>
      </c>
      <c r="L14029">
        <v>6</v>
      </c>
      <c r="M14029">
        <v>0</v>
      </c>
      <c r="Q14029">
        <v>239</v>
      </c>
      <c r="R14029">
        <v>4.59</v>
      </c>
      <c r="X14029">
        <v>85</v>
      </c>
      <c r="Z14029">
        <v>577</v>
      </c>
      <c r="AA14029">
        <f t="shared" si="438"/>
        <v>192.33333333333334</v>
      </c>
    </row>
    <row r="14030" spans="1:27" x14ac:dyDescent="0.25">
      <c r="A14030" t="s">
        <v>3019</v>
      </c>
      <c r="B14030">
        <v>2003</v>
      </c>
      <c r="C14030" t="str">
        <f t="shared" si="439"/>
        <v>Drug Era 1992-2006</v>
      </c>
      <c r="D14030" t="s">
        <v>18</v>
      </c>
      <c r="E14030">
        <v>835</v>
      </c>
      <c r="F14030">
        <v>72</v>
      </c>
      <c r="G14030">
        <v>24</v>
      </c>
      <c r="H14030">
        <v>76</v>
      </c>
      <c r="I14030">
        <v>147</v>
      </c>
      <c r="J14030">
        <v>7</v>
      </c>
      <c r="K14030">
        <v>7</v>
      </c>
      <c r="L14030">
        <v>7</v>
      </c>
      <c r="M14030">
        <v>0</v>
      </c>
      <c r="Q14030">
        <v>171</v>
      </c>
      <c r="R14030">
        <v>3.28</v>
      </c>
      <c r="X14030">
        <v>106</v>
      </c>
      <c r="Y14030">
        <v>0.23</v>
      </c>
      <c r="Z14030">
        <v>592</v>
      </c>
      <c r="AA14030">
        <f t="shared" si="438"/>
        <v>197.33333333333334</v>
      </c>
    </row>
    <row r="14031" spans="1:27" x14ac:dyDescent="0.25">
      <c r="A14031" t="s">
        <v>325</v>
      </c>
      <c r="B14031">
        <v>1984</v>
      </c>
      <c r="C14031" t="str">
        <f t="shared" si="439"/>
        <v>Pre-Drug 1970-1991</v>
      </c>
      <c r="D14031" t="s">
        <v>19</v>
      </c>
      <c r="E14031">
        <v>835</v>
      </c>
      <c r="F14031">
        <v>96</v>
      </c>
      <c r="G14031">
        <v>18</v>
      </c>
      <c r="H14031">
        <v>53</v>
      </c>
      <c r="I14031">
        <v>134</v>
      </c>
      <c r="J14031">
        <v>5</v>
      </c>
      <c r="K14031">
        <v>5</v>
      </c>
      <c r="L14031">
        <v>1</v>
      </c>
      <c r="M14031">
        <v>1</v>
      </c>
      <c r="Q14031">
        <v>207</v>
      </c>
      <c r="R14031">
        <v>4.37</v>
      </c>
      <c r="X14031">
        <v>79</v>
      </c>
      <c r="Y14031">
        <v>0.26</v>
      </c>
      <c r="Z14031">
        <v>593</v>
      </c>
      <c r="AA14031">
        <f t="shared" si="438"/>
        <v>197.66666666666666</v>
      </c>
    </row>
    <row r="14032" spans="1:27" x14ac:dyDescent="0.25">
      <c r="A14032" t="s">
        <v>1257</v>
      </c>
      <c r="B14032">
        <v>2011</v>
      </c>
      <c r="C14032" t="str">
        <f t="shared" si="439"/>
        <v>Post Drug Era 2007-2012</v>
      </c>
      <c r="D14032" t="s">
        <v>19</v>
      </c>
      <c r="E14032">
        <v>835</v>
      </c>
      <c r="F14032">
        <v>103</v>
      </c>
      <c r="G14032">
        <v>23</v>
      </c>
      <c r="H14032">
        <v>62</v>
      </c>
      <c r="I14032">
        <v>128</v>
      </c>
      <c r="J14032">
        <v>4</v>
      </c>
      <c r="K14032">
        <v>7</v>
      </c>
      <c r="L14032">
        <v>7</v>
      </c>
      <c r="M14032">
        <v>2</v>
      </c>
      <c r="Q14032">
        <v>192</v>
      </c>
      <c r="R14032">
        <v>4.68</v>
      </c>
      <c r="X14032">
        <v>84</v>
      </c>
      <c r="Z14032">
        <v>594</v>
      </c>
      <c r="AA14032">
        <f t="shared" si="438"/>
        <v>198</v>
      </c>
    </row>
    <row r="14033" spans="1:27" x14ac:dyDescent="0.25">
      <c r="A14033" t="s">
        <v>387</v>
      </c>
      <c r="B14033">
        <v>2007</v>
      </c>
      <c r="C14033" t="str">
        <f t="shared" si="439"/>
        <v>Post Drug Era 2007-2012</v>
      </c>
      <c r="D14033" t="s">
        <v>19</v>
      </c>
      <c r="E14033">
        <v>835</v>
      </c>
      <c r="F14033">
        <v>81</v>
      </c>
      <c r="G14033">
        <v>22</v>
      </c>
      <c r="H14033">
        <v>45</v>
      </c>
      <c r="I14033">
        <v>115</v>
      </c>
      <c r="J14033">
        <v>5</v>
      </c>
      <c r="K14033">
        <v>1</v>
      </c>
      <c r="L14033">
        <v>5</v>
      </c>
      <c r="M14033">
        <v>0</v>
      </c>
      <c r="Q14033">
        <v>208</v>
      </c>
      <c r="R14033">
        <v>3.63</v>
      </c>
      <c r="X14033">
        <v>69</v>
      </c>
      <c r="Z14033">
        <v>603</v>
      </c>
      <c r="AA14033">
        <f t="shared" si="438"/>
        <v>201</v>
      </c>
    </row>
    <row r="14034" spans="1:27" x14ac:dyDescent="0.25">
      <c r="A14034" t="s">
        <v>271</v>
      </c>
      <c r="B14034">
        <v>2005</v>
      </c>
      <c r="C14034" t="str">
        <f t="shared" si="439"/>
        <v>Drug Era 1992-2006</v>
      </c>
      <c r="D14034" t="s">
        <v>19</v>
      </c>
      <c r="E14034">
        <v>835</v>
      </c>
      <c r="F14034">
        <v>79</v>
      </c>
      <c r="G14034">
        <v>23</v>
      </c>
      <c r="H14034">
        <v>67</v>
      </c>
      <c r="I14034">
        <v>116</v>
      </c>
      <c r="J14034">
        <v>3</v>
      </c>
      <c r="K14034">
        <v>4</v>
      </c>
      <c r="L14034">
        <v>5</v>
      </c>
      <c r="M14034">
        <v>2</v>
      </c>
      <c r="Q14034">
        <v>178</v>
      </c>
      <c r="R14034">
        <v>3.53</v>
      </c>
      <c r="X14034">
        <v>102</v>
      </c>
      <c r="Z14034">
        <v>604</v>
      </c>
      <c r="AA14034">
        <f t="shared" si="438"/>
        <v>201.33333333333334</v>
      </c>
    </row>
    <row r="14035" spans="1:27" x14ac:dyDescent="0.25">
      <c r="A14035" t="s">
        <v>108</v>
      </c>
      <c r="B14035">
        <v>2012</v>
      </c>
      <c r="C14035" t="str">
        <f t="shared" si="439"/>
        <v>Post Drug Era 2007-2012</v>
      </c>
      <c r="D14035" t="s">
        <v>18</v>
      </c>
      <c r="E14035">
        <v>835</v>
      </c>
      <c r="F14035">
        <v>84</v>
      </c>
      <c r="G14035">
        <v>26</v>
      </c>
      <c r="H14035">
        <v>35</v>
      </c>
      <c r="I14035">
        <v>129</v>
      </c>
      <c r="J14035">
        <v>1</v>
      </c>
      <c r="K14035">
        <v>3</v>
      </c>
      <c r="L14035">
        <v>5</v>
      </c>
      <c r="M14035">
        <v>0</v>
      </c>
      <c r="Q14035">
        <v>209</v>
      </c>
      <c r="R14035">
        <v>3.74</v>
      </c>
      <c r="X14035">
        <v>106</v>
      </c>
      <c r="Z14035">
        <v>606</v>
      </c>
      <c r="AA14035">
        <f t="shared" si="438"/>
        <v>202</v>
      </c>
    </row>
    <row r="14036" spans="1:27" x14ac:dyDescent="0.25">
      <c r="A14036" t="s">
        <v>2645</v>
      </c>
      <c r="B14036">
        <v>1988</v>
      </c>
      <c r="C14036" t="str">
        <f t="shared" si="439"/>
        <v>Pre-Drug 1970-1991</v>
      </c>
      <c r="D14036" t="s">
        <v>18</v>
      </c>
      <c r="E14036">
        <v>835</v>
      </c>
      <c r="F14036">
        <v>74</v>
      </c>
      <c r="G14036">
        <v>15</v>
      </c>
      <c r="H14036">
        <v>46</v>
      </c>
      <c r="I14036">
        <v>129</v>
      </c>
      <c r="J14036">
        <v>4</v>
      </c>
      <c r="K14036">
        <v>6</v>
      </c>
      <c r="L14036">
        <v>3</v>
      </c>
      <c r="M14036">
        <v>6</v>
      </c>
      <c r="Q14036">
        <v>185</v>
      </c>
      <c r="R14036">
        <v>3.25</v>
      </c>
      <c r="X14036">
        <v>109</v>
      </c>
      <c r="Y14036">
        <v>0.24</v>
      </c>
      <c r="Z14036">
        <v>615</v>
      </c>
      <c r="AA14036">
        <f t="shared" si="438"/>
        <v>205</v>
      </c>
    </row>
    <row r="14037" spans="1:27" x14ac:dyDescent="0.25">
      <c r="A14037" t="s">
        <v>2645</v>
      </c>
      <c r="B14037">
        <v>1989</v>
      </c>
      <c r="C14037" t="str">
        <f t="shared" si="439"/>
        <v>Pre-Drug 1970-1991</v>
      </c>
      <c r="D14037" t="s">
        <v>18</v>
      </c>
      <c r="E14037">
        <v>835</v>
      </c>
      <c r="F14037">
        <v>64</v>
      </c>
      <c r="G14037">
        <v>22</v>
      </c>
      <c r="H14037">
        <v>49</v>
      </c>
      <c r="I14037">
        <v>123</v>
      </c>
      <c r="J14037">
        <v>5</v>
      </c>
      <c r="K14037">
        <v>5</v>
      </c>
      <c r="L14037">
        <v>4</v>
      </c>
      <c r="M14037">
        <v>2</v>
      </c>
      <c r="Q14037">
        <v>174</v>
      </c>
      <c r="R14037">
        <v>2.81</v>
      </c>
      <c r="X14037">
        <v>71</v>
      </c>
      <c r="Y14037">
        <v>0.22</v>
      </c>
      <c r="Z14037">
        <v>616</v>
      </c>
      <c r="AA14037">
        <f t="shared" si="438"/>
        <v>205.33333333333334</v>
      </c>
    </row>
    <row r="14038" spans="1:27" x14ac:dyDescent="0.25">
      <c r="A14038" t="s">
        <v>1975</v>
      </c>
      <c r="B14038">
        <v>1998</v>
      </c>
      <c r="C14038" t="str">
        <f t="shared" si="439"/>
        <v>Drug Era 1992-2006</v>
      </c>
      <c r="D14038" t="s">
        <v>19</v>
      </c>
      <c r="E14038">
        <v>835</v>
      </c>
      <c r="F14038">
        <v>80</v>
      </c>
      <c r="G14038">
        <v>22</v>
      </c>
      <c r="H14038">
        <v>41</v>
      </c>
      <c r="I14038">
        <v>175</v>
      </c>
      <c r="J14038">
        <v>3</v>
      </c>
      <c r="K14038">
        <v>10</v>
      </c>
      <c r="L14038">
        <v>4</v>
      </c>
      <c r="M14038">
        <v>0</v>
      </c>
      <c r="Q14038">
        <v>189</v>
      </c>
      <c r="R14038">
        <v>3.49</v>
      </c>
      <c r="X14038">
        <v>101</v>
      </c>
      <c r="Z14038">
        <v>619</v>
      </c>
      <c r="AA14038">
        <f t="shared" si="438"/>
        <v>206.33333333333334</v>
      </c>
    </row>
    <row r="14039" spans="1:27" x14ac:dyDescent="0.25">
      <c r="A14039" t="s">
        <v>1734</v>
      </c>
      <c r="B14039">
        <v>1999</v>
      </c>
      <c r="C14039" t="str">
        <f t="shared" si="439"/>
        <v>Drug Era 1992-2006</v>
      </c>
      <c r="D14039" t="s">
        <v>19</v>
      </c>
      <c r="E14039">
        <v>835</v>
      </c>
      <c r="F14039">
        <v>49</v>
      </c>
      <c r="G14039">
        <v>9</v>
      </c>
      <c r="H14039">
        <v>37</v>
      </c>
      <c r="I14039">
        <v>313</v>
      </c>
      <c r="J14039">
        <v>1</v>
      </c>
      <c r="K14039">
        <v>6</v>
      </c>
      <c r="L14039">
        <v>9</v>
      </c>
      <c r="M14039">
        <v>0</v>
      </c>
      <c r="Q14039">
        <v>160</v>
      </c>
      <c r="R14039">
        <v>2.0699999999999998</v>
      </c>
      <c r="X14039">
        <v>82</v>
      </c>
      <c r="Y14039">
        <v>0</v>
      </c>
      <c r="Z14039">
        <v>640</v>
      </c>
      <c r="AA14039">
        <f t="shared" si="438"/>
        <v>213.33333333333334</v>
      </c>
    </row>
    <row r="14040" spans="1:27" x14ac:dyDescent="0.25">
      <c r="A14040" t="s">
        <v>3151</v>
      </c>
      <c r="B14040">
        <v>2003</v>
      </c>
      <c r="C14040" t="str">
        <f t="shared" si="439"/>
        <v>Drug Era 1992-2006</v>
      </c>
      <c r="D14040" t="s">
        <v>19</v>
      </c>
      <c r="E14040">
        <v>836</v>
      </c>
      <c r="F14040">
        <v>88</v>
      </c>
      <c r="G14040">
        <v>21</v>
      </c>
      <c r="H14040">
        <v>106</v>
      </c>
      <c r="I14040">
        <v>132</v>
      </c>
      <c r="J14040">
        <v>2</v>
      </c>
      <c r="K14040">
        <v>15</v>
      </c>
      <c r="L14040">
        <v>20</v>
      </c>
      <c r="M14040">
        <v>3</v>
      </c>
      <c r="Q14040">
        <v>165</v>
      </c>
      <c r="R14040">
        <v>4.21</v>
      </c>
      <c r="X14040">
        <v>105</v>
      </c>
      <c r="Y14040">
        <v>0.23</v>
      </c>
      <c r="Z14040">
        <v>565</v>
      </c>
      <c r="AA14040">
        <f t="shared" si="438"/>
        <v>188.33333333333334</v>
      </c>
    </row>
    <row r="14041" spans="1:27" x14ac:dyDescent="0.25">
      <c r="A14041" t="s">
        <v>859</v>
      </c>
      <c r="B14041">
        <v>1975</v>
      </c>
      <c r="C14041" t="str">
        <f t="shared" si="439"/>
        <v>Pre-Drug 1970-1991</v>
      </c>
      <c r="D14041" t="s">
        <v>18</v>
      </c>
      <c r="E14041">
        <v>836</v>
      </c>
      <c r="F14041">
        <v>88</v>
      </c>
      <c r="G14041">
        <v>16</v>
      </c>
      <c r="H14041">
        <v>111</v>
      </c>
      <c r="I14041">
        <v>131</v>
      </c>
      <c r="J14041">
        <v>7</v>
      </c>
      <c r="K14041">
        <v>9</v>
      </c>
      <c r="L14041">
        <v>4</v>
      </c>
      <c r="M14041">
        <v>5</v>
      </c>
      <c r="Q14041">
        <v>171</v>
      </c>
      <c r="R14041">
        <v>4.17</v>
      </c>
      <c r="X14041">
        <v>105</v>
      </c>
      <c r="Y14041">
        <v>0.24</v>
      </c>
      <c r="Z14041">
        <v>570</v>
      </c>
      <c r="AA14041">
        <f t="shared" si="438"/>
        <v>190</v>
      </c>
    </row>
    <row r="14042" spans="1:27" x14ac:dyDescent="0.25">
      <c r="A14042" t="s">
        <v>2278</v>
      </c>
      <c r="B14042">
        <v>1983</v>
      </c>
      <c r="C14042" t="str">
        <f t="shared" si="439"/>
        <v>Pre-Drug 1970-1991</v>
      </c>
      <c r="D14042" t="s">
        <v>18</v>
      </c>
      <c r="E14042">
        <v>836</v>
      </c>
      <c r="F14042">
        <v>95</v>
      </c>
      <c r="G14042">
        <v>17</v>
      </c>
      <c r="H14042">
        <v>74</v>
      </c>
      <c r="I14042">
        <v>84</v>
      </c>
      <c r="J14042">
        <v>3</v>
      </c>
      <c r="K14042">
        <v>7</v>
      </c>
      <c r="L14042">
        <v>3</v>
      </c>
      <c r="M14042">
        <v>1</v>
      </c>
      <c r="Q14042">
        <v>219</v>
      </c>
      <c r="R14042">
        <v>4.4800000000000004</v>
      </c>
      <c r="X14042">
        <v>74</v>
      </c>
      <c r="Y14042">
        <v>0.28999999999999998</v>
      </c>
      <c r="Z14042">
        <v>573</v>
      </c>
      <c r="AA14042">
        <f t="shared" si="438"/>
        <v>191</v>
      </c>
    </row>
    <row r="14043" spans="1:27" x14ac:dyDescent="0.25">
      <c r="A14043" t="s">
        <v>1700</v>
      </c>
      <c r="B14043">
        <v>2009</v>
      </c>
      <c r="C14043" t="str">
        <f t="shared" si="439"/>
        <v>Post Drug Era 2007-2012</v>
      </c>
      <c r="D14043" t="s">
        <v>18</v>
      </c>
      <c r="E14043">
        <v>836</v>
      </c>
      <c r="F14043">
        <v>96</v>
      </c>
      <c r="G14043">
        <v>14</v>
      </c>
      <c r="H14043">
        <v>60</v>
      </c>
      <c r="I14043">
        <v>119</v>
      </c>
      <c r="J14043">
        <v>4</v>
      </c>
      <c r="K14043">
        <v>11</v>
      </c>
      <c r="L14043">
        <v>6</v>
      </c>
      <c r="M14043">
        <v>1</v>
      </c>
      <c r="Q14043">
        <v>221</v>
      </c>
      <c r="R14043">
        <v>4.4400000000000004</v>
      </c>
      <c r="X14043">
        <v>92</v>
      </c>
      <c r="Z14043">
        <v>584</v>
      </c>
      <c r="AA14043">
        <f t="shared" si="438"/>
        <v>194.66666666666666</v>
      </c>
    </row>
    <row r="14044" spans="1:27" x14ac:dyDescent="0.25">
      <c r="A14044" t="s">
        <v>1643</v>
      </c>
      <c r="B14044">
        <v>1984</v>
      </c>
      <c r="C14044" t="str">
        <f t="shared" si="439"/>
        <v>Pre-Drug 1970-1991</v>
      </c>
      <c r="D14044" t="s">
        <v>18</v>
      </c>
      <c r="E14044">
        <v>836</v>
      </c>
      <c r="F14044">
        <v>85</v>
      </c>
      <c r="G14044">
        <v>18</v>
      </c>
      <c r="H14044">
        <v>105</v>
      </c>
      <c r="I14044">
        <v>131</v>
      </c>
      <c r="J14044">
        <v>2</v>
      </c>
      <c r="K14044">
        <v>10</v>
      </c>
      <c r="L14044">
        <v>1</v>
      </c>
      <c r="M14044">
        <v>0</v>
      </c>
      <c r="Q14044">
        <v>168</v>
      </c>
      <c r="R14044">
        <v>3.91</v>
      </c>
      <c r="X14044">
        <v>93</v>
      </c>
      <c r="Y14044">
        <v>0.23</v>
      </c>
      <c r="Z14044">
        <v>587</v>
      </c>
      <c r="AA14044">
        <f t="shared" si="438"/>
        <v>195.66666666666666</v>
      </c>
    </row>
    <row r="14045" spans="1:27" x14ac:dyDescent="0.25">
      <c r="A14045" t="s">
        <v>2178</v>
      </c>
      <c r="B14045">
        <v>1988</v>
      </c>
      <c r="C14045" t="str">
        <f t="shared" si="439"/>
        <v>Pre-Drug 1970-1991</v>
      </c>
      <c r="D14045" t="s">
        <v>19</v>
      </c>
      <c r="E14045">
        <v>836</v>
      </c>
      <c r="F14045">
        <v>83</v>
      </c>
      <c r="G14045">
        <v>26</v>
      </c>
      <c r="H14045">
        <v>72</v>
      </c>
      <c r="I14045">
        <v>138</v>
      </c>
      <c r="J14045">
        <v>0</v>
      </c>
      <c r="K14045">
        <v>13</v>
      </c>
      <c r="L14045">
        <v>2</v>
      </c>
      <c r="M14045">
        <v>3</v>
      </c>
      <c r="Q14045">
        <v>186</v>
      </c>
      <c r="R14045">
        <v>3.79</v>
      </c>
      <c r="X14045">
        <v>106</v>
      </c>
      <c r="Y14045">
        <v>0.24</v>
      </c>
      <c r="Z14045">
        <v>591</v>
      </c>
      <c r="AA14045">
        <f t="shared" si="438"/>
        <v>197</v>
      </c>
    </row>
    <row r="14046" spans="1:27" x14ac:dyDescent="0.25">
      <c r="A14046" t="s">
        <v>3010</v>
      </c>
      <c r="B14046">
        <v>1986</v>
      </c>
      <c r="C14046" t="str">
        <f t="shared" si="439"/>
        <v>Pre-Drug 1970-1991</v>
      </c>
      <c r="D14046" t="s">
        <v>19</v>
      </c>
      <c r="E14046">
        <v>836</v>
      </c>
      <c r="F14046">
        <v>113</v>
      </c>
      <c r="G14046">
        <v>32</v>
      </c>
      <c r="H14046">
        <v>43</v>
      </c>
      <c r="I14046">
        <v>82</v>
      </c>
      <c r="J14046">
        <v>2</v>
      </c>
      <c r="K14046">
        <v>5</v>
      </c>
      <c r="L14046">
        <v>7</v>
      </c>
      <c r="M14046">
        <v>2</v>
      </c>
      <c r="Q14046">
        <v>217</v>
      </c>
      <c r="R14046">
        <v>5.13</v>
      </c>
      <c r="X14046">
        <v>76</v>
      </c>
      <c r="Y14046">
        <v>0.27</v>
      </c>
      <c r="Z14046">
        <v>595</v>
      </c>
      <c r="AA14046">
        <f t="shared" si="438"/>
        <v>198.33333333333334</v>
      </c>
    </row>
    <row r="14047" spans="1:27" x14ac:dyDescent="0.25">
      <c r="A14047" t="s">
        <v>2645</v>
      </c>
      <c r="B14047">
        <v>1991</v>
      </c>
      <c r="C14047" t="str">
        <f t="shared" si="439"/>
        <v>Pre-Drug 1970-1991</v>
      </c>
      <c r="D14047" t="s">
        <v>18</v>
      </c>
      <c r="E14047">
        <v>836</v>
      </c>
      <c r="F14047">
        <v>71</v>
      </c>
      <c r="G14047">
        <v>17</v>
      </c>
      <c r="H14047">
        <v>44</v>
      </c>
      <c r="I14047">
        <v>129</v>
      </c>
      <c r="J14047">
        <v>0</v>
      </c>
      <c r="K14047">
        <v>3</v>
      </c>
      <c r="L14047">
        <v>3</v>
      </c>
      <c r="M14047">
        <v>1</v>
      </c>
      <c r="Q14047">
        <v>194</v>
      </c>
      <c r="R14047">
        <v>3.08</v>
      </c>
      <c r="X14047">
        <v>105</v>
      </c>
      <c r="Y14047">
        <v>0.25</v>
      </c>
      <c r="Z14047">
        <v>623</v>
      </c>
      <c r="AA14047">
        <f t="shared" si="438"/>
        <v>207.66666666666666</v>
      </c>
    </row>
    <row r="14048" spans="1:27" x14ac:dyDescent="0.25">
      <c r="A14048" t="s">
        <v>2366</v>
      </c>
      <c r="B14048">
        <v>1992</v>
      </c>
      <c r="C14048" t="str">
        <f t="shared" si="439"/>
        <v>Pre-Drug 1970-1991</v>
      </c>
      <c r="D14048" t="s">
        <v>18</v>
      </c>
      <c r="E14048">
        <v>836</v>
      </c>
      <c r="F14048">
        <v>60</v>
      </c>
      <c r="G14048">
        <v>15</v>
      </c>
      <c r="H14048">
        <v>44</v>
      </c>
      <c r="I14048">
        <v>171</v>
      </c>
      <c r="J14048">
        <v>1</v>
      </c>
      <c r="K14048">
        <v>2</v>
      </c>
      <c r="L14048">
        <v>3</v>
      </c>
      <c r="M14048">
        <v>1</v>
      </c>
      <c r="Q14048">
        <v>185</v>
      </c>
      <c r="R14048">
        <v>2.56</v>
      </c>
      <c r="X14048">
        <v>99</v>
      </c>
      <c r="Y14048">
        <v>0.23</v>
      </c>
      <c r="Z14048">
        <v>633</v>
      </c>
      <c r="AA14048">
        <f t="shared" si="438"/>
        <v>211</v>
      </c>
    </row>
    <row r="14049" spans="1:27" x14ac:dyDescent="0.25">
      <c r="A14049" t="s">
        <v>2250</v>
      </c>
      <c r="B14049">
        <v>2012</v>
      </c>
      <c r="C14049" t="str">
        <f t="shared" si="439"/>
        <v>Post Drug Era 2007-2012</v>
      </c>
      <c r="D14049" t="s">
        <v>19</v>
      </c>
      <c r="E14049">
        <v>836</v>
      </c>
      <c r="F14049">
        <v>60</v>
      </c>
      <c r="G14049">
        <v>16</v>
      </c>
      <c r="H14049">
        <v>59</v>
      </c>
      <c r="I14049">
        <v>205</v>
      </c>
      <c r="J14049">
        <v>2</v>
      </c>
      <c r="K14049">
        <v>8</v>
      </c>
      <c r="L14049">
        <v>5</v>
      </c>
      <c r="M14049">
        <v>1</v>
      </c>
      <c r="Q14049">
        <v>173</v>
      </c>
      <c r="R14049">
        <v>2.56</v>
      </c>
      <c r="X14049">
        <v>116</v>
      </c>
      <c r="Z14049">
        <v>633</v>
      </c>
      <c r="AA14049">
        <f t="shared" si="438"/>
        <v>211</v>
      </c>
    </row>
    <row r="14050" spans="1:27" x14ac:dyDescent="0.25">
      <c r="A14050" t="s">
        <v>1632</v>
      </c>
      <c r="B14050">
        <v>2001</v>
      </c>
      <c r="C14050" t="str">
        <f t="shared" si="439"/>
        <v>Drug Era 1992-2006</v>
      </c>
      <c r="D14050" t="s">
        <v>19</v>
      </c>
      <c r="E14050">
        <v>837</v>
      </c>
      <c r="F14050">
        <v>106</v>
      </c>
      <c r="G14050">
        <v>27</v>
      </c>
      <c r="H14050">
        <v>40</v>
      </c>
      <c r="I14050">
        <v>110</v>
      </c>
      <c r="J14050">
        <v>1</v>
      </c>
      <c r="K14050">
        <v>1</v>
      </c>
      <c r="L14050">
        <v>9</v>
      </c>
      <c r="M14050">
        <v>1</v>
      </c>
      <c r="Q14050">
        <v>239</v>
      </c>
      <c r="R14050">
        <v>5.0199999999999996</v>
      </c>
      <c r="X14050">
        <v>96</v>
      </c>
      <c r="Z14050">
        <v>570</v>
      </c>
      <c r="AA14050">
        <f t="shared" si="438"/>
        <v>190</v>
      </c>
    </row>
    <row r="14051" spans="1:27" x14ac:dyDescent="0.25">
      <c r="A14051" t="s">
        <v>2764</v>
      </c>
      <c r="B14051">
        <v>2006</v>
      </c>
      <c r="C14051" t="str">
        <f t="shared" si="439"/>
        <v>Drug Era 1992-2006</v>
      </c>
      <c r="D14051" t="s">
        <v>18</v>
      </c>
      <c r="E14051">
        <v>837</v>
      </c>
      <c r="F14051">
        <v>87</v>
      </c>
      <c r="G14051">
        <v>21</v>
      </c>
      <c r="H14051">
        <v>69</v>
      </c>
      <c r="I14051">
        <v>104</v>
      </c>
      <c r="J14051">
        <v>6</v>
      </c>
      <c r="K14051">
        <v>8</v>
      </c>
      <c r="L14051">
        <v>8</v>
      </c>
      <c r="M14051">
        <v>0</v>
      </c>
      <c r="Q14051">
        <v>207</v>
      </c>
      <c r="R14051">
        <v>4.12</v>
      </c>
      <c r="X14051">
        <v>121</v>
      </c>
      <c r="Z14051">
        <v>570</v>
      </c>
      <c r="AA14051">
        <f t="shared" si="438"/>
        <v>190</v>
      </c>
    </row>
    <row r="14052" spans="1:27" x14ac:dyDescent="0.25">
      <c r="A14052" t="s">
        <v>407</v>
      </c>
      <c r="B14052">
        <v>2011</v>
      </c>
      <c r="C14052" t="str">
        <f t="shared" si="439"/>
        <v>Post Drug Era 2007-2012</v>
      </c>
      <c r="D14052" t="s">
        <v>19</v>
      </c>
      <c r="E14052">
        <v>837</v>
      </c>
      <c r="F14052">
        <v>109</v>
      </c>
      <c r="G14052">
        <v>31</v>
      </c>
      <c r="H14052">
        <v>83</v>
      </c>
      <c r="I14052">
        <v>173</v>
      </c>
      <c r="J14052">
        <v>2</v>
      </c>
      <c r="K14052">
        <v>25</v>
      </c>
      <c r="L14052">
        <v>9</v>
      </c>
      <c r="M14052">
        <v>0</v>
      </c>
      <c r="Q14052">
        <v>190</v>
      </c>
      <c r="R14052">
        <v>5.15</v>
      </c>
      <c r="X14052">
        <v>119</v>
      </c>
      <c r="Z14052">
        <v>571</v>
      </c>
      <c r="AA14052">
        <f t="shared" si="438"/>
        <v>190.33333333333334</v>
      </c>
    </row>
    <row r="14053" spans="1:27" x14ac:dyDescent="0.25">
      <c r="A14053" t="s">
        <v>2659</v>
      </c>
      <c r="B14053">
        <v>1988</v>
      </c>
      <c r="C14053" t="str">
        <f t="shared" si="439"/>
        <v>Pre-Drug 1970-1991</v>
      </c>
      <c r="D14053" t="s">
        <v>18</v>
      </c>
      <c r="E14053">
        <v>837</v>
      </c>
      <c r="F14053">
        <v>80</v>
      </c>
      <c r="G14053">
        <v>15</v>
      </c>
      <c r="H14053">
        <v>88</v>
      </c>
      <c r="I14053">
        <v>124</v>
      </c>
      <c r="J14053">
        <v>3</v>
      </c>
      <c r="K14053">
        <v>5</v>
      </c>
      <c r="L14053">
        <v>1</v>
      </c>
      <c r="M14053">
        <v>7</v>
      </c>
      <c r="Q14053">
        <v>183</v>
      </c>
      <c r="R14053">
        <v>3.69</v>
      </c>
      <c r="X14053">
        <v>152</v>
      </c>
      <c r="Y14053">
        <v>0.25</v>
      </c>
      <c r="Z14053">
        <v>586</v>
      </c>
      <c r="AA14053">
        <f t="shared" si="438"/>
        <v>195.33333333333334</v>
      </c>
    </row>
    <row r="14054" spans="1:27" x14ac:dyDescent="0.25">
      <c r="A14054" t="s">
        <v>2760</v>
      </c>
      <c r="B14054">
        <v>2001</v>
      </c>
      <c r="C14054" t="str">
        <f t="shared" si="439"/>
        <v>Drug Era 1992-2006</v>
      </c>
      <c r="D14054" t="s">
        <v>19</v>
      </c>
      <c r="E14054">
        <v>837</v>
      </c>
      <c r="F14054">
        <v>96</v>
      </c>
      <c r="G14054">
        <v>23</v>
      </c>
      <c r="H14054">
        <v>79</v>
      </c>
      <c r="I14054">
        <v>110</v>
      </c>
      <c r="J14054">
        <v>0</v>
      </c>
      <c r="K14054">
        <v>11</v>
      </c>
      <c r="L14054">
        <v>9</v>
      </c>
      <c r="M14054">
        <v>0</v>
      </c>
      <c r="Q14054">
        <v>200</v>
      </c>
      <c r="R14054">
        <v>4.42</v>
      </c>
      <c r="X14054">
        <v>124</v>
      </c>
      <c r="Z14054">
        <v>586</v>
      </c>
      <c r="AA14054">
        <f t="shared" si="438"/>
        <v>195.33333333333334</v>
      </c>
    </row>
    <row r="14055" spans="1:27" x14ac:dyDescent="0.25">
      <c r="A14055" t="s">
        <v>271</v>
      </c>
      <c r="B14055">
        <v>2009</v>
      </c>
      <c r="C14055" t="str">
        <f t="shared" si="439"/>
        <v>Post Drug Era 2007-2012</v>
      </c>
      <c r="D14055" t="s">
        <v>18</v>
      </c>
      <c r="E14055">
        <v>837</v>
      </c>
      <c r="F14055">
        <v>88</v>
      </c>
      <c r="G14055">
        <v>30</v>
      </c>
      <c r="H14055">
        <v>59</v>
      </c>
      <c r="I14055">
        <v>163</v>
      </c>
      <c r="J14055">
        <v>4</v>
      </c>
      <c r="K14055">
        <v>7</v>
      </c>
      <c r="L14055">
        <v>8</v>
      </c>
      <c r="M14055">
        <v>0</v>
      </c>
      <c r="Q14055">
        <v>198</v>
      </c>
      <c r="R14055">
        <v>4.05</v>
      </c>
      <c r="X14055">
        <v>96</v>
      </c>
      <c r="Z14055">
        <v>586</v>
      </c>
      <c r="AA14055">
        <f t="shared" si="438"/>
        <v>195.33333333333334</v>
      </c>
    </row>
    <row r="14056" spans="1:27" x14ac:dyDescent="0.25">
      <c r="A14056" t="s">
        <v>1450</v>
      </c>
      <c r="B14056">
        <v>1978</v>
      </c>
      <c r="C14056" t="str">
        <f t="shared" si="439"/>
        <v>Pre-Drug 1970-1991</v>
      </c>
      <c r="D14056" t="s">
        <v>19</v>
      </c>
      <c r="E14056">
        <v>837</v>
      </c>
      <c r="F14056">
        <v>71</v>
      </c>
      <c r="G14056">
        <v>9</v>
      </c>
      <c r="H14056">
        <v>85</v>
      </c>
      <c r="I14056">
        <v>108</v>
      </c>
      <c r="J14056">
        <v>2</v>
      </c>
      <c r="K14056">
        <v>12</v>
      </c>
      <c r="L14056">
        <v>4</v>
      </c>
      <c r="M14056">
        <v>3</v>
      </c>
      <c r="Q14056">
        <v>178</v>
      </c>
      <c r="R14056">
        <v>3.24</v>
      </c>
      <c r="X14056">
        <v>76</v>
      </c>
      <c r="Y14056">
        <v>0.24</v>
      </c>
      <c r="Z14056">
        <v>592</v>
      </c>
      <c r="AA14056">
        <f t="shared" si="438"/>
        <v>197.33333333333334</v>
      </c>
    </row>
    <row r="14057" spans="1:27" x14ac:dyDescent="0.25">
      <c r="A14057" t="s">
        <v>988</v>
      </c>
      <c r="B14057">
        <v>2010</v>
      </c>
      <c r="C14057" t="str">
        <f t="shared" si="439"/>
        <v>Post Drug Era 2007-2012</v>
      </c>
      <c r="D14057" t="s">
        <v>18</v>
      </c>
      <c r="E14057">
        <v>837</v>
      </c>
      <c r="F14057">
        <v>77</v>
      </c>
      <c r="G14057">
        <v>20</v>
      </c>
      <c r="H14057">
        <v>87</v>
      </c>
      <c r="I14057">
        <v>136</v>
      </c>
      <c r="J14057">
        <v>9</v>
      </c>
      <c r="K14057">
        <v>6</v>
      </c>
      <c r="L14057">
        <v>6</v>
      </c>
      <c r="M14057">
        <v>0</v>
      </c>
      <c r="Q14057">
        <v>176</v>
      </c>
      <c r="R14057">
        <v>3.47</v>
      </c>
      <c r="X14057">
        <v>92</v>
      </c>
      <c r="Z14057">
        <v>600</v>
      </c>
      <c r="AA14057">
        <f t="shared" si="438"/>
        <v>200</v>
      </c>
    </row>
    <row r="14058" spans="1:27" x14ac:dyDescent="0.25">
      <c r="A14058" t="s">
        <v>1994</v>
      </c>
      <c r="B14058">
        <v>1995</v>
      </c>
      <c r="C14058" t="str">
        <f t="shared" si="439"/>
        <v>Pre-Drug 1970-1991</v>
      </c>
      <c r="D14058" t="s">
        <v>18</v>
      </c>
      <c r="E14058">
        <v>837</v>
      </c>
      <c r="F14058">
        <v>73</v>
      </c>
      <c r="G14058">
        <v>19</v>
      </c>
      <c r="H14058">
        <v>56</v>
      </c>
      <c r="I14058">
        <v>128</v>
      </c>
      <c r="J14058">
        <v>7</v>
      </c>
      <c r="K14058">
        <v>1</v>
      </c>
      <c r="L14058">
        <v>3</v>
      </c>
      <c r="M14058">
        <v>0</v>
      </c>
      <c r="Q14058">
        <v>194</v>
      </c>
      <c r="R14058">
        <v>3.28</v>
      </c>
      <c r="X14058">
        <v>85</v>
      </c>
      <c r="Y14058">
        <v>0.24</v>
      </c>
      <c r="Z14058">
        <v>601</v>
      </c>
      <c r="AA14058">
        <f t="shared" si="438"/>
        <v>200.33333333333334</v>
      </c>
    </row>
    <row r="14059" spans="1:27" x14ac:dyDescent="0.25">
      <c r="A14059" t="s">
        <v>1590</v>
      </c>
      <c r="B14059">
        <v>1981</v>
      </c>
      <c r="C14059" t="str">
        <f t="shared" si="439"/>
        <v>Pre-Drug 1970-1991</v>
      </c>
      <c r="D14059" t="s">
        <v>19</v>
      </c>
      <c r="E14059">
        <v>837</v>
      </c>
      <c r="F14059">
        <v>67</v>
      </c>
      <c r="G14059">
        <v>15</v>
      </c>
      <c r="H14059">
        <v>41</v>
      </c>
      <c r="I14059">
        <v>107</v>
      </c>
      <c r="J14059">
        <v>5</v>
      </c>
      <c r="K14059">
        <v>5</v>
      </c>
      <c r="L14059">
        <v>3</v>
      </c>
      <c r="M14059">
        <v>1</v>
      </c>
      <c r="Q14059">
        <v>202</v>
      </c>
      <c r="R14059">
        <v>2.99</v>
      </c>
      <c r="X14059">
        <v>94</v>
      </c>
      <c r="Y14059">
        <v>0.25</v>
      </c>
      <c r="Z14059">
        <v>605</v>
      </c>
      <c r="AA14059">
        <f t="shared" si="438"/>
        <v>201.66666666666666</v>
      </c>
    </row>
    <row r="14060" spans="1:27" x14ac:dyDescent="0.25">
      <c r="A14060" t="s">
        <v>2514</v>
      </c>
      <c r="B14060">
        <v>1991</v>
      </c>
      <c r="C14060" t="str">
        <f t="shared" si="439"/>
        <v>Pre-Drug 1970-1991</v>
      </c>
      <c r="D14060" t="s">
        <v>19</v>
      </c>
      <c r="E14060">
        <v>837</v>
      </c>
      <c r="F14060">
        <v>88</v>
      </c>
      <c r="G14060">
        <v>22</v>
      </c>
      <c r="H14060">
        <v>29</v>
      </c>
      <c r="I14060">
        <v>130</v>
      </c>
      <c r="J14060">
        <v>0</v>
      </c>
      <c r="K14060">
        <v>4</v>
      </c>
      <c r="L14060">
        <v>3</v>
      </c>
      <c r="M14060">
        <v>1</v>
      </c>
      <c r="Q14060">
        <v>200</v>
      </c>
      <c r="R14060">
        <v>3.81</v>
      </c>
      <c r="X14060">
        <v>87</v>
      </c>
      <c r="Y14060">
        <v>0.25</v>
      </c>
      <c r="Z14060">
        <v>624</v>
      </c>
      <c r="AA14060">
        <f t="shared" si="438"/>
        <v>208</v>
      </c>
    </row>
    <row r="14061" spans="1:27" x14ac:dyDescent="0.25">
      <c r="A14061" t="s">
        <v>1126</v>
      </c>
      <c r="B14061">
        <v>2002</v>
      </c>
      <c r="C14061" t="str">
        <f t="shared" si="439"/>
        <v>Drug Era 1992-2006</v>
      </c>
      <c r="D14061" t="s">
        <v>18</v>
      </c>
      <c r="E14061">
        <v>838</v>
      </c>
      <c r="F14061">
        <v>122</v>
      </c>
      <c r="G14061">
        <v>24</v>
      </c>
      <c r="H14061">
        <v>91</v>
      </c>
      <c r="I14061">
        <v>74</v>
      </c>
      <c r="J14061">
        <v>4</v>
      </c>
      <c r="K14061">
        <v>9</v>
      </c>
      <c r="L14061">
        <v>7</v>
      </c>
      <c r="M14061">
        <v>2</v>
      </c>
      <c r="Q14061">
        <v>228</v>
      </c>
      <c r="R14061">
        <v>6.15</v>
      </c>
      <c r="X14061">
        <v>85</v>
      </c>
      <c r="Z14061">
        <v>536</v>
      </c>
      <c r="AA14061">
        <f t="shared" si="438"/>
        <v>178.66666666666666</v>
      </c>
    </row>
    <row r="14062" spans="1:27" x14ac:dyDescent="0.25">
      <c r="A14062" t="s">
        <v>1897</v>
      </c>
      <c r="B14062">
        <v>1997</v>
      </c>
      <c r="C14062" t="str">
        <f t="shared" si="439"/>
        <v>Drug Era 1992-2006</v>
      </c>
      <c r="D14062" t="s">
        <v>18</v>
      </c>
      <c r="E14062">
        <v>838</v>
      </c>
      <c r="F14062">
        <v>86</v>
      </c>
      <c r="G14062">
        <v>21</v>
      </c>
      <c r="H14062">
        <v>76</v>
      </c>
      <c r="I14062">
        <v>157</v>
      </c>
      <c r="J14062">
        <v>7</v>
      </c>
      <c r="K14062">
        <v>5</v>
      </c>
      <c r="L14062">
        <v>5</v>
      </c>
      <c r="M14062">
        <v>1</v>
      </c>
      <c r="Q14062">
        <v>194</v>
      </c>
      <c r="R14062">
        <v>4</v>
      </c>
      <c r="X14062">
        <v>92</v>
      </c>
      <c r="Y14062">
        <v>0.25</v>
      </c>
      <c r="Z14062">
        <v>581</v>
      </c>
      <c r="AA14062">
        <f t="shared" si="438"/>
        <v>193.66666666666666</v>
      </c>
    </row>
    <row r="14063" spans="1:27" x14ac:dyDescent="0.25">
      <c r="A14063" t="s">
        <v>2944</v>
      </c>
      <c r="B14063">
        <v>2008</v>
      </c>
      <c r="C14063" t="str">
        <f t="shared" si="439"/>
        <v>Post Drug Era 2007-2012</v>
      </c>
      <c r="D14063" t="s">
        <v>18</v>
      </c>
      <c r="E14063">
        <v>838</v>
      </c>
      <c r="F14063">
        <v>70</v>
      </c>
      <c r="G14063">
        <v>14</v>
      </c>
      <c r="H14063">
        <v>93</v>
      </c>
      <c r="I14063">
        <v>206</v>
      </c>
      <c r="J14063">
        <v>5</v>
      </c>
      <c r="K14063">
        <v>10</v>
      </c>
      <c r="L14063">
        <v>14</v>
      </c>
      <c r="M14063">
        <v>1</v>
      </c>
      <c r="Q14063">
        <v>167</v>
      </c>
      <c r="R14063">
        <v>3.21</v>
      </c>
      <c r="X14063">
        <v>80</v>
      </c>
      <c r="Z14063">
        <v>588</v>
      </c>
      <c r="AA14063">
        <f t="shared" si="438"/>
        <v>196</v>
      </c>
    </row>
    <row r="14064" spans="1:27" x14ac:dyDescent="0.25">
      <c r="A14064" t="s">
        <v>2891</v>
      </c>
      <c r="B14064">
        <v>1976</v>
      </c>
      <c r="C14064" t="str">
        <f t="shared" si="439"/>
        <v>Pre-Drug 1970-1991</v>
      </c>
      <c r="D14064" t="s">
        <v>19</v>
      </c>
      <c r="E14064">
        <v>838</v>
      </c>
      <c r="F14064">
        <v>69</v>
      </c>
      <c r="G14064">
        <v>12</v>
      </c>
      <c r="H14064">
        <v>54</v>
      </c>
      <c r="I14064">
        <v>105</v>
      </c>
      <c r="J14064">
        <v>4</v>
      </c>
      <c r="K14064">
        <v>3</v>
      </c>
      <c r="L14064">
        <v>2</v>
      </c>
      <c r="M14064">
        <v>3</v>
      </c>
      <c r="Q14064">
        <v>208</v>
      </c>
      <c r="R14064">
        <v>3.15</v>
      </c>
      <c r="X14064">
        <v>97</v>
      </c>
      <c r="Y14064">
        <v>0.27</v>
      </c>
      <c r="Z14064">
        <v>592</v>
      </c>
      <c r="AA14064">
        <f t="shared" si="438"/>
        <v>197.33333333333334</v>
      </c>
    </row>
    <row r="14065" spans="1:27" x14ac:dyDescent="0.25">
      <c r="A14065" t="s">
        <v>2729</v>
      </c>
      <c r="B14065">
        <v>1992</v>
      </c>
      <c r="C14065" t="str">
        <f t="shared" si="439"/>
        <v>Pre-Drug 1970-1991</v>
      </c>
      <c r="D14065" t="s">
        <v>19</v>
      </c>
      <c r="E14065">
        <v>838</v>
      </c>
      <c r="F14065">
        <v>81</v>
      </c>
      <c r="G14065">
        <v>25</v>
      </c>
      <c r="H14065">
        <v>79</v>
      </c>
      <c r="I14065">
        <v>130</v>
      </c>
      <c r="J14065">
        <v>1</v>
      </c>
      <c r="K14065">
        <v>3</v>
      </c>
      <c r="L14065">
        <v>8</v>
      </c>
      <c r="M14065">
        <v>1</v>
      </c>
      <c r="Q14065">
        <v>175</v>
      </c>
      <c r="R14065">
        <v>3.66</v>
      </c>
      <c r="X14065">
        <v>89</v>
      </c>
      <c r="Y14065">
        <v>0.23</v>
      </c>
      <c r="Z14065">
        <v>598</v>
      </c>
      <c r="AA14065">
        <f t="shared" si="438"/>
        <v>199.33333333333334</v>
      </c>
    </row>
    <row r="14066" spans="1:27" x14ac:dyDescent="0.25">
      <c r="A14066" t="s">
        <v>1573</v>
      </c>
      <c r="B14066">
        <v>2005</v>
      </c>
      <c r="C14066" t="str">
        <f t="shared" si="439"/>
        <v>Drug Era 1992-2006</v>
      </c>
      <c r="D14066" t="s">
        <v>19</v>
      </c>
      <c r="E14066">
        <v>838</v>
      </c>
      <c r="F14066">
        <v>85</v>
      </c>
      <c r="G14066">
        <v>22</v>
      </c>
      <c r="H14066">
        <v>52</v>
      </c>
      <c r="I14066">
        <v>143</v>
      </c>
      <c r="J14066">
        <v>1</v>
      </c>
      <c r="K14066">
        <v>4</v>
      </c>
      <c r="L14066">
        <v>0</v>
      </c>
      <c r="M14066">
        <v>0</v>
      </c>
      <c r="Q14066">
        <v>194</v>
      </c>
      <c r="R14066">
        <v>3.79</v>
      </c>
      <c r="X14066">
        <v>97</v>
      </c>
      <c r="Z14066">
        <v>606</v>
      </c>
      <c r="AA14066">
        <f t="shared" si="438"/>
        <v>202</v>
      </c>
    </row>
    <row r="14067" spans="1:27" x14ac:dyDescent="0.25">
      <c r="A14067" t="s">
        <v>1526</v>
      </c>
      <c r="B14067">
        <v>2011</v>
      </c>
      <c r="C14067" t="str">
        <f t="shared" si="439"/>
        <v>Post Drug Era 2007-2012</v>
      </c>
      <c r="D14067" t="s">
        <v>18</v>
      </c>
      <c r="E14067">
        <v>838</v>
      </c>
      <c r="F14067">
        <v>69</v>
      </c>
      <c r="G14067">
        <v>24</v>
      </c>
      <c r="H14067">
        <v>49</v>
      </c>
      <c r="I14067">
        <v>161</v>
      </c>
      <c r="J14067">
        <v>6</v>
      </c>
      <c r="K14067">
        <v>12</v>
      </c>
      <c r="L14067">
        <v>5</v>
      </c>
      <c r="M14067">
        <v>1</v>
      </c>
      <c r="Q14067">
        <v>196</v>
      </c>
      <c r="R14067">
        <v>3.07</v>
      </c>
      <c r="X14067">
        <v>92</v>
      </c>
      <c r="Z14067">
        <v>606</v>
      </c>
      <c r="AA14067">
        <f t="shared" si="438"/>
        <v>202</v>
      </c>
    </row>
    <row r="14068" spans="1:27" x14ac:dyDescent="0.25">
      <c r="A14068" t="s">
        <v>551</v>
      </c>
      <c r="B14068">
        <v>2005</v>
      </c>
      <c r="C14068" t="str">
        <f t="shared" si="439"/>
        <v>Drug Era 1992-2006</v>
      </c>
      <c r="D14068" t="s">
        <v>18</v>
      </c>
      <c r="E14068">
        <v>838</v>
      </c>
      <c r="F14068">
        <v>44</v>
      </c>
      <c r="G14068">
        <v>11</v>
      </c>
      <c r="H14068">
        <v>62</v>
      </c>
      <c r="I14068">
        <v>185</v>
      </c>
      <c r="J14068">
        <v>5</v>
      </c>
      <c r="K14068">
        <v>3</v>
      </c>
      <c r="L14068">
        <v>3</v>
      </c>
      <c r="M14068">
        <v>1</v>
      </c>
      <c r="Q14068">
        <v>151</v>
      </c>
      <c r="R14068">
        <v>1.87</v>
      </c>
      <c r="X14068">
        <v>89</v>
      </c>
      <c r="Z14068">
        <v>634</v>
      </c>
      <c r="AA14068">
        <f t="shared" si="438"/>
        <v>211.33333333333334</v>
      </c>
    </row>
    <row r="14069" spans="1:27" x14ac:dyDescent="0.25">
      <c r="A14069" t="s">
        <v>1658</v>
      </c>
      <c r="B14069">
        <v>2004</v>
      </c>
      <c r="C14069" t="str">
        <f t="shared" si="439"/>
        <v>Drug Era 1992-2006</v>
      </c>
      <c r="D14069" t="s">
        <v>19</v>
      </c>
      <c r="E14069">
        <v>839</v>
      </c>
      <c r="F14069">
        <v>110</v>
      </c>
      <c r="G14069">
        <v>15</v>
      </c>
      <c r="H14069">
        <v>71</v>
      </c>
      <c r="I14069">
        <v>105</v>
      </c>
      <c r="J14069">
        <v>2</v>
      </c>
      <c r="K14069">
        <v>3</v>
      </c>
      <c r="L14069">
        <v>8</v>
      </c>
      <c r="M14069">
        <v>0</v>
      </c>
      <c r="Q14069">
        <v>224</v>
      </c>
      <c r="R14069">
        <v>5.42</v>
      </c>
      <c r="X14069">
        <v>90</v>
      </c>
      <c r="Y14069">
        <v>0.28999999999999998</v>
      </c>
      <c r="Z14069">
        <v>548</v>
      </c>
      <c r="AA14069">
        <f t="shared" si="438"/>
        <v>182.66666666666666</v>
      </c>
    </row>
    <row r="14070" spans="1:27" x14ac:dyDescent="0.25">
      <c r="A14070" t="s">
        <v>2770</v>
      </c>
      <c r="B14070">
        <v>2000</v>
      </c>
      <c r="C14070" t="str">
        <f t="shared" si="439"/>
        <v>Drug Era 1992-2006</v>
      </c>
      <c r="D14070" t="s">
        <v>19</v>
      </c>
      <c r="E14070">
        <v>839</v>
      </c>
      <c r="F14070">
        <v>91</v>
      </c>
      <c r="G14070">
        <v>26</v>
      </c>
      <c r="H14070">
        <v>94</v>
      </c>
      <c r="I14070">
        <v>135</v>
      </c>
      <c r="J14070">
        <v>6</v>
      </c>
      <c r="K14070">
        <v>11</v>
      </c>
      <c r="L14070">
        <v>3</v>
      </c>
      <c r="M14070">
        <v>0</v>
      </c>
      <c r="Q14070">
        <v>195</v>
      </c>
      <c r="R14070">
        <v>4.34</v>
      </c>
      <c r="X14070">
        <v>75</v>
      </c>
      <c r="Y14070">
        <v>0</v>
      </c>
      <c r="Z14070">
        <v>566</v>
      </c>
      <c r="AA14070">
        <f t="shared" si="438"/>
        <v>188.66666666666666</v>
      </c>
    </row>
    <row r="14071" spans="1:27" x14ac:dyDescent="0.25">
      <c r="A14071" t="s">
        <v>2388</v>
      </c>
      <c r="B14071">
        <v>1972</v>
      </c>
      <c r="C14071" t="str">
        <f t="shared" si="439"/>
        <v>Pre-Drug 1970-1991</v>
      </c>
      <c r="D14071" t="s">
        <v>18</v>
      </c>
      <c r="E14071">
        <v>839</v>
      </c>
      <c r="F14071">
        <v>96</v>
      </c>
      <c r="G14071">
        <v>18</v>
      </c>
      <c r="H14071">
        <v>57</v>
      </c>
      <c r="I14071">
        <v>111</v>
      </c>
      <c r="J14071">
        <v>3</v>
      </c>
      <c r="K14071">
        <v>7</v>
      </c>
      <c r="L14071">
        <v>2</v>
      </c>
      <c r="M14071">
        <v>0</v>
      </c>
      <c r="Q14071">
        <v>227</v>
      </c>
      <c r="R14071">
        <v>4.5</v>
      </c>
      <c r="X14071">
        <v>131</v>
      </c>
      <c r="Y14071">
        <v>0.28999999999999998</v>
      </c>
      <c r="Z14071">
        <v>576</v>
      </c>
      <c r="AA14071">
        <f t="shared" si="438"/>
        <v>192</v>
      </c>
    </row>
    <row r="14072" spans="1:27" x14ac:dyDescent="0.25">
      <c r="A14072" t="s">
        <v>1427</v>
      </c>
      <c r="B14072">
        <v>1997</v>
      </c>
      <c r="C14072" t="str">
        <f t="shared" si="439"/>
        <v>Drug Era 1992-2006</v>
      </c>
      <c r="D14072" t="s">
        <v>19</v>
      </c>
      <c r="E14072">
        <v>839</v>
      </c>
      <c r="F14072">
        <v>96</v>
      </c>
      <c r="G14072">
        <v>23</v>
      </c>
      <c r="H14072">
        <v>67</v>
      </c>
      <c r="I14072">
        <v>119</v>
      </c>
      <c r="J14072">
        <v>1</v>
      </c>
      <c r="K14072">
        <v>6</v>
      </c>
      <c r="L14072">
        <v>4</v>
      </c>
      <c r="M14072">
        <v>0</v>
      </c>
      <c r="Q14072">
        <v>212</v>
      </c>
      <c r="R14072">
        <v>4.47</v>
      </c>
      <c r="X14072">
        <v>68</v>
      </c>
      <c r="Y14072">
        <v>0.27</v>
      </c>
      <c r="Z14072">
        <v>580</v>
      </c>
      <c r="AA14072">
        <f t="shared" si="438"/>
        <v>193.33333333333334</v>
      </c>
    </row>
    <row r="14073" spans="1:27" x14ac:dyDescent="0.25">
      <c r="A14073" t="s">
        <v>2990</v>
      </c>
      <c r="B14073">
        <v>2007</v>
      </c>
      <c r="C14073" t="str">
        <f t="shared" si="439"/>
        <v>Post Drug Era 2007-2012</v>
      </c>
      <c r="D14073" t="s">
        <v>19</v>
      </c>
      <c r="E14073">
        <v>839</v>
      </c>
      <c r="F14073">
        <v>93</v>
      </c>
      <c r="G14073">
        <v>23</v>
      </c>
      <c r="H14073">
        <v>67</v>
      </c>
      <c r="I14073">
        <v>114</v>
      </c>
      <c r="J14073">
        <v>5</v>
      </c>
      <c r="K14073">
        <v>2</v>
      </c>
      <c r="L14073">
        <v>8</v>
      </c>
      <c r="M14073">
        <v>1</v>
      </c>
      <c r="Q14073">
        <v>201</v>
      </c>
      <c r="R14073">
        <v>4.32</v>
      </c>
      <c r="X14073">
        <v>105</v>
      </c>
      <c r="Z14073">
        <v>581</v>
      </c>
      <c r="AA14073">
        <f t="shared" si="438"/>
        <v>193.66666666666666</v>
      </c>
    </row>
    <row r="14074" spans="1:27" x14ac:dyDescent="0.25">
      <c r="A14074" t="s">
        <v>1279</v>
      </c>
      <c r="B14074">
        <v>1979</v>
      </c>
      <c r="C14074" t="str">
        <f t="shared" si="439"/>
        <v>Pre-Drug 1970-1991</v>
      </c>
      <c r="D14074" t="s">
        <v>19</v>
      </c>
      <c r="E14074">
        <v>839</v>
      </c>
      <c r="F14074">
        <v>87</v>
      </c>
      <c r="G14074">
        <v>22</v>
      </c>
      <c r="H14074">
        <v>67</v>
      </c>
      <c r="I14074">
        <v>83</v>
      </c>
      <c r="J14074">
        <v>7</v>
      </c>
      <c r="K14074">
        <v>5</v>
      </c>
      <c r="L14074">
        <v>6</v>
      </c>
      <c r="M14074">
        <v>1</v>
      </c>
      <c r="Q14074">
        <v>201</v>
      </c>
      <c r="R14074">
        <v>4.04</v>
      </c>
      <c r="X14074">
        <v>101</v>
      </c>
      <c r="Y14074">
        <v>0.26</v>
      </c>
      <c r="Z14074">
        <v>582</v>
      </c>
      <c r="AA14074">
        <f t="shared" si="438"/>
        <v>194</v>
      </c>
    </row>
    <row r="14075" spans="1:27" x14ac:dyDescent="0.25">
      <c r="A14075" t="s">
        <v>1152</v>
      </c>
      <c r="B14075">
        <v>1996</v>
      </c>
      <c r="C14075" t="str">
        <f t="shared" si="439"/>
        <v>Pre-Drug 1970-1991</v>
      </c>
      <c r="D14075" t="s">
        <v>18</v>
      </c>
      <c r="E14075">
        <v>839</v>
      </c>
      <c r="F14075">
        <v>91</v>
      </c>
      <c r="G14075">
        <v>30</v>
      </c>
      <c r="H14075">
        <v>61</v>
      </c>
      <c r="I14075">
        <v>114</v>
      </c>
      <c r="J14075">
        <v>5</v>
      </c>
      <c r="K14075">
        <v>7</v>
      </c>
      <c r="L14075">
        <v>7</v>
      </c>
      <c r="M14075">
        <v>3</v>
      </c>
      <c r="Q14075">
        <v>195</v>
      </c>
      <c r="R14075">
        <v>4.21</v>
      </c>
      <c r="X14075">
        <v>97</v>
      </c>
      <c r="Y14075">
        <v>0.23</v>
      </c>
      <c r="Z14075">
        <v>584</v>
      </c>
      <c r="AA14075">
        <f t="shared" si="438"/>
        <v>194.66666666666666</v>
      </c>
    </row>
    <row r="14076" spans="1:27" x14ac:dyDescent="0.25">
      <c r="A14076" t="s">
        <v>1270</v>
      </c>
      <c r="B14076">
        <v>1991</v>
      </c>
      <c r="C14076" t="str">
        <f t="shared" si="439"/>
        <v>Pre-Drug 1970-1991</v>
      </c>
      <c r="D14076" t="s">
        <v>19</v>
      </c>
      <c r="E14076">
        <v>839</v>
      </c>
      <c r="F14076">
        <v>80</v>
      </c>
      <c r="G14076">
        <v>16</v>
      </c>
      <c r="H14076">
        <v>77</v>
      </c>
      <c r="I14076">
        <v>108</v>
      </c>
      <c r="J14076">
        <v>0</v>
      </c>
      <c r="K14076">
        <v>8</v>
      </c>
      <c r="L14076">
        <v>10</v>
      </c>
      <c r="M14076">
        <v>1</v>
      </c>
      <c r="Q14076">
        <v>199</v>
      </c>
      <c r="R14076">
        <v>3.69</v>
      </c>
      <c r="X14076">
        <v>114</v>
      </c>
      <c r="Y14076">
        <v>0.26</v>
      </c>
      <c r="Z14076">
        <v>586</v>
      </c>
      <c r="AA14076">
        <f t="shared" si="438"/>
        <v>195.33333333333334</v>
      </c>
    </row>
    <row r="14077" spans="1:27" x14ac:dyDescent="0.25">
      <c r="A14077" t="s">
        <v>2679</v>
      </c>
      <c r="B14077">
        <v>1980</v>
      </c>
      <c r="C14077" t="str">
        <f t="shared" si="439"/>
        <v>Pre-Drug 1970-1991</v>
      </c>
      <c r="D14077" t="s">
        <v>19</v>
      </c>
      <c r="E14077">
        <v>839</v>
      </c>
      <c r="F14077">
        <v>80</v>
      </c>
      <c r="G14077">
        <v>13</v>
      </c>
      <c r="H14077">
        <v>45</v>
      </c>
      <c r="I14077">
        <v>54</v>
      </c>
      <c r="J14077">
        <v>6</v>
      </c>
      <c r="K14077">
        <v>3</v>
      </c>
      <c r="L14077">
        <v>2</v>
      </c>
      <c r="M14077">
        <v>0</v>
      </c>
      <c r="Q14077">
        <v>242</v>
      </c>
      <c r="R14077">
        <v>3.68</v>
      </c>
      <c r="X14077">
        <v>83</v>
      </c>
      <c r="Y14077">
        <v>0.31</v>
      </c>
      <c r="Z14077">
        <v>587</v>
      </c>
      <c r="AA14077">
        <f t="shared" si="438"/>
        <v>195.66666666666666</v>
      </c>
    </row>
    <row r="14078" spans="1:27" x14ac:dyDescent="0.25">
      <c r="A14078" t="s">
        <v>1406</v>
      </c>
      <c r="B14078">
        <v>1995</v>
      </c>
      <c r="C14078" t="str">
        <f t="shared" si="439"/>
        <v>Pre-Drug 1970-1991</v>
      </c>
      <c r="D14078" t="s">
        <v>18</v>
      </c>
      <c r="E14078">
        <v>839</v>
      </c>
      <c r="F14078">
        <v>91</v>
      </c>
      <c r="G14078">
        <v>20</v>
      </c>
      <c r="H14078">
        <v>53</v>
      </c>
      <c r="I14078">
        <v>127</v>
      </c>
      <c r="J14078">
        <v>6</v>
      </c>
      <c r="K14078">
        <v>2</v>
      </c>
      <c r="L14078">
        <v>7</v>
      </c>
      <c r="M14078">
        <v>1</v>
      </c>
      <c r="Q14078">
        <v>209</v>
      </c>
      <c r="R14078">
        <v>4.1900000000000004</v>
      </c>
      <c r="X14078">
        <v>121</v>
      </c>
      <c r="Y14078">
        <v>0.26</v>
      </c>
      <c r="Z14078">
        <v>587</v>
      </c>
      <c r="AA14078">
        <f t="shared" si="438"/>
        <v>195.66666666666666</v>
      </c>
    </row>
    <row r="14079" spans="1:27" x14ac:dyDescent="0.25">
      <c r="A14079" t="s">
        <v>2441</v>
      </c>
      <c r="B14079">
        <v>1975</v>
      </c>
      <c r="C14079" t="str">
        <f t="shared" si="439"/>
        <v>Pre-Drug 1970-1991</v>
      </c>
      <c r="D14079" t="s">
        <v>18</v>
      </c>
      <c r="E14079">
        <v>839</v>
      </c>
      <c r="F14079">
        <v>65</v>
      </c>
      <c r="G14079">
        <v>16</v>
      </c>
      <c r="H14079">
        <v>76</v>
      </c>
      <c r="I14079">
        <v>102</v>
      </c>
      <c r="J14079">
        <v>13</v>
      </c>
      <c r="K14079">
        <v>5</v>
      </c>
      <c r="L14079">
        <v>3</v>
      </c>
      <c r="M14079">
        <v>1</v>
      </c>
      <c r="Q14079">
        <v>177</v>
      </c>
      <c r="R14079">
        <v>2.97</v>
      </c>
      <c r="X14079">
        <v>116</v>
      </c>
      <c r="Y14079">
        <v>0.23</v>
      </c>
      <c r="Z14079">
        <v>590</v>
      </c>
      <c r="AA14079">
        <f t="shared" si="438"/>
        <v>196.66666666666666</v>
      </c>
    </row>
    <row r="14080" spans="1:27" x14ac:dyDescent="0.25">
      <c r="A14080" t="s">
        <v>994</v>
      </c>
      <c r="B14080">
        <v>2011</v>
      </c>
      <c r="C14080" t="str">
        <f t="shared" si="439"/>
        <v>Post Drug Era 2007-2012</v>
      </c>
      <c r="D14080" t="s">
        <v>18</v>
      </c>
      <c r="E14080">
        <v>839</v>
      </c>
      <c r="F14080">
        <v>73</v>
      </c>
      <c r="G14080">
        <v>14</v>
      </c>
      <c r="H14080">
        <v>63</v>
      </c>
      <c r="I14080">
        <v>197</v>
      </c>
      <c r="J14080">
        <v>5</v>
      </c>
      <c r="K14080">
        <v>6</v>
      </c>
      <c r="L14080">
        <v>3</v>
      </c>
      <c r="M14080">
        <v>0</v>
      </c>
      <c r="Q14080">
        <v>186</v>
      </c>
      <c r="R14080">
        <v>3.32</v>
      </c>
      <c r="X14080">
        <v>113</v>
      </c>
      <c r="Z14080">
        <v>594</v>
      </c>
      <c r="AA14080">
        <f t="shared" si="438"/>
        <v>198</v>
      </c>
    </row>
    <row r="14081" spans="1:27" x14ac:dyDescent="0.25">
      <c r="A14081" t="s">
        <v>1640</v>
      </c>
      <c r="B14081">
        <v>2008</v>
      </c>
      <c r="C14081" t="str">
        <f t="shared" si="439"/>
        <v>Post Drug Era 2007-2012</v>
      </c>
      <c r="D14081" t="s">
        <v>18</v>
      </c>
      <c r="E14081">
        <v>839</v>
      </c>
      <c r="F14081">
        <v>84</v>
      </c>
      <c r="G14081">
        <v>18</v>
      </c>
      <c r="H14081">
        <v>49</v>
      </c>
      <c r="I14081">
        <v>119</v>
      </c>
      <c r="J14081">
        <v>3</v>
      </c>
      <c r="K14081">
        <v>5</v>
      </c>
      <c r="L14081">
        <v>3</v>
      </c>
      <c r="M14081">
        <v>0</v>
      </c>
      <c r="Q14081">
        <v>211</v>
      </c>
      <c r="R14081">
        <v>3.78</v>
      </c>
      <c r="X14081">
        <v>92</v>
      </c>
      <c r="Z14081">
        <v>600</v>
      </c>
      <c r="AA14081">
        <f t="shared" si="438"/>
        <v>200</v>
      </c>
    </row>
    <row r="14082" spans="1:27" x14ac:dyDescent="0.25">
      <c r="A14082" t="s">
        <v>435</v>
      </c>
      <c r="B14082">
        <v>2012</v>
      </c>
      <c r="C14082" t="str">
        <f t="shared" si="439"/>
        <v>Post Drug Era 2007-2012</v>
      </c>
      <c r="D14082" t="s">
        <v>18</v>
      </c>
      <c r="E14082">
        <v>839</v>
      </c>
      <c r="F14082">
        <v>84</v>
      </c>
      <c r="G14082">
        <v>16</v>
      </c>
      <c r="H14082">
        <v>74</v>
      </c>
      <c r="I14082">
        <v>156</v>
      </c>
      <c r="J14082">
        <v>0</v>
      </c>
      <c r="K14082">
        <v>10</v>
      </c>
      <c r="L14082">
        <v>11</v>
      </c>
      <c r="M14082">
        <v>2</v>
      </c>
      <c r="Q14082">
        <v>184</v>
      </c>
      <c r="R14082">
        <v>3.78</v>
      </c>
      <c r="X14082">
        <v>105</v>
      </c>
      <c r="Z14082">
        <v>600</v>
      </c>
      <c r="AA14082">
        <f t="shared" ref="AA14082:AA14145" si="440">Z14082/3</f>
        <v>200</v>
      </c>
    </row>
    <row r="14083" spans="1:27" x14ac:dyDescent="0.25">
      <c r="A14083" t="s">
        <v>672</v>
      </c>
      <c r="B14083">
        <v>2009</v>
      </c>
      <c r="C14083" t="str">
        <f t="shared" ref="C14083:C14146" si="441">IF(B14083&lt;1997,"Pre-Drug 1970-1991",IF(B14083&lt;=2006,"Drug Era 1992-2006","Post Drug Era 2007-2012"))</f>
        <v>Post Drug Era 2007-2012</v>
      </c>
      <c r="D14083" t="s">
        <v>19</v>
      </c>
      <c r="E14083">
        <v>839</v>
      </c>
      <c r="F14083">
        <v>84</v>
      </c>
      <c r="G14083">
        <v>28</v>
      </c>
      <c r="H14083">
        <v>73</v>
      </c>
      <c r="I14083">
        <v>149</v>
      </c>
      <c r="J14083">
        <v>1</v>
      </c>
      <c r="K14083">
        <v>1</v>
      </c>
      <c r="L14083">
        <v>5</v>
      </c>
      <c r="M14083">
        <v>0</v>
      </c>
      <c r="Q14083">
        <v>184</v>
      </c>
      <c r="R14083">
        <v>3.77</v>
      </c>
      <c r="X14083">
        <v>116</v>
      </c>
      <c r="Z14083">
        <v>601</v>
      </c>
      <c r="AA14083">
        <f t="shared" si="440"/>
        <v>200.33333333333334</v>
      </c>
    </row>
    <row r="14084" spans="1:27" x14ac:dyDescent="0.25">
      <c r="A14084" t="s">
        <v>1602</v>
      </c>
      <c r="B14084">
        <v>2011</v>
      </c>
      <c r="C14084" t="str">
        <f t="shared" si="441"/>
        <v>Post Drug Era 2007-2012</v>
      </c>
      <c r="D14084" t="s">
        <v>19</v>
      </c>
      <c r="E14084">
        <v>839</v>
      </c>
      <c r="F14084">
        <v>98</v>
      </c>
      <c r="G14084">
        <v>35</v>
      </c>
      <c r="H14084">
        <v>56</v>
      </c>
      <c r="I14084">
        <v>169</v>
      </c>
      <c r="J14084">
        <v>1</v>
      </c>
      <c r="K14084">
        <v>4</v>
      </c>
      <c r="L14084">
        <v>6</v>
      </c>
      <c r="M14084">
        <v>0</v>
      </c>
      <c r="Q14084">
        <v>187</v>
      </c>
      <c r="R14084">
        <v>4.4000000000000004</v>
      </c>
      <c r="X14084">
        <v>73</v>
      </c>
      <c r="Z14084">
        <v>601</v>
      </c>
      <c r="AA14084">
        <f t="shared" si="440"/>
        <v>200.33333333333334</v>
      </c>
    </row>
    <row r="14085" spans="1:27" x14ac:dyDescent="0.25">
      <c r="A14085" t="s">
        <v>456</v>
      </c>
      <c r="B14085">
        <v>1992</v>
      </c>
      <c r="C14085" t="str">
        <f t="shared" si="441"/>
        <v>Pre-Drug 1970-1991</v>
      </c>
      <c r="D14085" t="s">
        <v>18</v>
      </c>
      <c r="E14085">
        <v>839</v>
      </c>
      <c r="F14085">
        <v>68</v>
      </c>
      <c r="G14085">
        <v>13</v>
      </c>
      <c r="H14085">
        <v>63</v>
      </c>
      <c r="I14085">
        <v>152</v>
      </c>
      <c r="J14085">
        <v>5</v>
      </c>
      <c r="K14085">
        <v>9</v>
      </c>
      <c r="L14085">
        <v>3</v>
      </c>
      <c r="M14085">
        <v>2</v>
      </c>
      <c r="Q14085">
        <v>177</v>
      </c>
      <c r="R14085">
        <v>3</v>
      </c>
      <c r="X14085">
        <v>95</v>
      </c>
      <c r="Y14085">
        <v>0.23</v>
      </c>
      <c r="Z14085">
        <v>611</v>
      </c>
      <c r="AA14085">
        <f t="shared" si="440"/>
        <v>203.66666666666666</v>
      </c>
    </row>
    <row r="14086" spans="1:27" x14ac:dyDescent="0.25">
      <c r="A14086" t="s">
        <v>1301</v>
      </c>
      <c r="B14086">
        <v>1985</v>
      </c>
      <c r="C14086" t="str">
        <f t="shared" si="441"/>
        <v>Pre-Drug 1970-1991</v>
      </c>
      <c r="D14086" t="s">
        <v>18</v>
      </c>
      <c r="E14086">
        <v>839</v>
      </c>
      <c r="F14086">
        <v>81</v>
      </c>
      <c r="G14086">
        <v>20</v>
      </c>
      <c r="H14086">
        <v>20</v>
      </c>
      <c r="I14086">
        <v>83</v>
      </c>
      <c r="J14086">
        <v>2</v>
      </c>
      <c r="K14086">
        <v>0</v>
      </c>
      <c r="L14086">
        <v>2</v>
      </c>
      <c r="M14086">
        <v>4</v>
      </c>
      <c r="Q14086">
        <v>210</v>
      </c>
      <c r="R14086">
        <v>3.47</v>
      </c>
      <c r="X14086">
        <v>100</v>
      </c>
      <c r="Y14086">
        <v>0.26</v>
      </c>
      <c r="Z14086">
        <v>631</v>
      </c>
      <c r="AA14086">
        <f t="shared" si="440"/>
        <v>210.33333333333334</v>
      </c>
    </row>
    <row r="14087" spans="1:27" x14ac:dyDescent="0.25">
      <c r="A14087" t="s">
        <v>1700</v>
      </c>
      <c r="B14087">
        <v>2010</v>
      </c>
      <c r="C14087" t="str">
        <f t="shared" si="441"/>
        <v>Post Drug Era 2007-2012</v>
      </c>
      <c r="D14087" t="s">
        <v>18</v>
      </c>
      <c r="E14087">
        <v>840</v>
      </c>
      <c r="F14087">
        <v>105</v>
      </c>
      <c r="G14087">
        <v>15</v>
      </c>
      <c r="H14087">
        <v>62</v>
      </c>
      <c r="I14087">
        <v>102</v>
      </c>
      <c r="J14087">
        <v>2</v>
      </c>
      <c r="K14087">
        <v>2</v>
      </c>
      <c r="L14087">
        <v>9</v>
      </c>
      <c r="M14087">
        <v>0</v>
      </c>
      <c r="Q14087">
        <v>228</v>
      </c>
      <c r="R14087">
        <v>5.0999999999999996</v>
      </c>
      <c r="X14087">
        <v>125</v>
      </c>
      <c r="Z14087">
        <v>556</v>
      </c>
      <c r="AA14087">
        <f t="shared" si="440"/>
        <v>185.33333333333334</v>
      </c>
    </row>
    <row r="14088" spans="1:27" x14ac:dyDescent="0.25">
      <c r="A14088" t="s">
        <v>1178</v>
      </c>
      <c r="B14088">
        <v>1998</v>
      </c>
      <c r="C14088" t="str">
        <f t="shared" si="441"/>
        <v>Drug Era 1992-2006</v>
      </c>
      <c r="D14088" t="s">
        <v>19</v>
      </c>
      <c r="E14088">
        <v>840</v>
      </c>
      <c r="F14088">
        <v>111</v>
      </c>
      <c r="G14088">
        <v>27</v>
      </c>
      <c r="H14088">
        <v>61</v>
      </c>
      <c r="I14088">
        <v>105</v>
      </c>
      <c r="J14088">
        <v>1</v>
      </c>
      <c r="K14088">
        <v>10</v>
      </c>
      <c r="L14088">
        <v>5</v>
      </c>
      <c r="M14088">
        <v>2</v>
      </c>
      <c r="Q14088">
        <v>227</v>
      </c>
      <c r="R14088">
        <v>5.25</v>
      </c>
      <c r="X14088">
        <v>118</v>
      </c>
      <c r="Z14088">
        <v>571</v>
      </c>
      <c r="AA14088">
        <f t="shared" si="440"/>
        <v>190.33333333333334</v>
      </c>
    </row>
    <row r="14089" spans="1:27" x14ac:dyDescent="0.25">
      <c r="A14089" t="s">
        <v>2461</v>
      </c>
      <c r="B14089">
        <v>2004</v>
      </c>
      <c r="C14089" t="str">
        <f t="shared" si="441"/>
        <v>Drug Era 1992-2006</v>
      </c>
      <c r="D14089" t="s">
        <v>18</v>
      </c>
      <c r="E14089">
        <v>840</v>
      </c>
      <c r="F14089">
        <v>100</v>
      </c>
      <c r="G14089">
        <v>21</v>
      </c>
      <c r="H14089">
        <v>66</v>
      </c>
      <c r="I14089">
        <v>56</v>
      </c>
      <c r="J14089">
        <v>5</v>
      </c>
      <c r="K14089">
        <v>1</v>
      </c>
      <c r="L14089">
        <v>1</v>
      </c>
      <c r="M14089">
        <v>0</v>
      </c>
      <c r="Q14089">
        <v>225</v>
      </c>
      <c r="R14089">
        <v>4.7300000000000004</v>
      </c>
      <c r="X14089">
        <v>105</v>
      </c>
      <c r="Y14089">
        <v>0.28999999999999998</v>
      </c>
      <c r="Z14089">
        <v>571</v>
      </c>
      <c r="AA14089">
        <f t="shared" si="440"/>
        <v>190.33333333333334</v>
      </c>
    </row>
    <row r="14090" spans="1:27" x14ac:dyDescent="0.25">
      <c r="A14090" t="s">
        <v>228</v>
      </c>
      <c r="B14090">
        <v>1996</v>
      </c>
      <c r="C14090" t="str">
        <f t="shared" si="441"/>
        <v>Pre-Drug 1970-1991</v>
      </c>
      <c r="D14090" t="s">
        <v>18</v>
      </c>
      <c r="E14090">
        <v>840</v>
      </c>
      <c r="F14090">
        <v>104</v>
      </c>
      <c r="G14090">
        <v>27</v>
      </c>
      <c r="H14090">
        <v>87</v>
      </c>
      <c r="I14090">
        <v>131</v>
      </c>
      <c r="J14090">
        <v>3</v>
      </c>
      <c r="K14090">
        <v>5</v>
      </c>
      <c r="L14090">
        <v>7</v>
      </c>
      <c r="M14090">
        <v>1</v>
      </c>
      <c r="Q14090">
        <v>192</v>
      </c>
      <c r="R14090">
        <v>4.9000000000000004</v>
      </c>
      <c r="X14090">
        <v>107</v>
      </c>
      <c r="Y14090">
        <v>0.22</v>
      </c>
      <c r="Z14090">
        <v>573</v>
      </c>
      <c r="AA14090">
        <f t="shared" si="440"/>
        <v>191</v>
      </c>
    </row>
    <row r="14091" spans="1:27" x14ac:dyDescent="0.25">
      <c r="A14091" t="s">
        <v>1607</v>
      </c>
      <c r="B14091">
        <v>2003</v>
      </c>
      <c r="C14091" t="str">
        <f t="shared" si="441"/>
        <v>Drug Era 1992-2006</v>
      </c>
      <c r="D14091" t="s">
        <v>19</v>
      </c>
      <c r="E14091">
        <v>840</v>
      </c>
      <c r="F14091">
        <v>123</v>
      </c>
      <c r="G14091">
        <v>24</v>
      </c>
      <c r="H14091">
        <v>60</v>
      </c>
      <c r="I14091">
        <v>112</v>
      </c>
      <c r="J14091">
        <v>3</v>
      </c>
      <c r="K14091">
        <v>9</v>
      </c>
      <c r="L14091">
        <v>5</v>
      </c>
      <c r="M14091">
        <v>0</v>
      </c>
      <c r="Q14091">
        <v>216</v>
      </c>
      <c r="R14091">
        <v>5.75</v>
      </c>
      <c r="X14091">
        <v>80</v>
      </c>
      <c r="Y14091">
        <v>0.28000000000000003</v>
      </c>
      <c r="Z14091">
        <v>578</v>
      </c>
      <c r="AA14091">
        <f t="shared" si="440"/>
        <v>192.66666666666666</v>
      </c>
    </row>
    <row r="14092" spans="1:27" x14ac:dyDescent="0.25">
      <c r="A14092" t="s">
        <v>2461</v>
      </c>
      <c r="B14092">
        <v>2001</v>
      </c>
      <c r="C14092" t="str">
        <f t="shared" si="441"/>
        <v>Drug Era 1992-2006</v>
      </c>
      <c r="D14092" t="s">
        <v>18</v>
      </c>
      <c r="E14092">
        <v>840</v>
      </c>
      <c r="F14092">
        <v>96</v>
      </c>
      <c r="G14092">
        <v>25</v>
      </c>
      <c r="H14092">
        <v>66</v>
      </c>
      <c r="I14092">
        <v>83</v>
      </c>
      <c r="J14092">
        <v>4</v>
      </c>
      <c r="K14092">
        <v>1</v>
      </c>
      <c r="L14092">
        <v>4</v>
      </c>
      <c r="M14092">
        <v>0</v>
      </c>
      <c r="Q14092">
        <v>213</v>
      </c>
      <c r="R14092">
        <v>4.42</v>
      </c>
      <c r="X14092">
        <v>111</v>
      </c>
      <c r="Z14092">
        <v>586</v>
      </c>
      <c r="AA14092">
        <f t="shared" si="440"/>
        <v>195.33333333333334</v>
      </c>
    </row>
    <row r="14093" spans="1:27" x14ac:dyDescent="0.25">
      <c r="A14093" t="s">
        <v>1808</v>
      </c>
      <c r="B14093">
        <v>1984</v>
      </c>
      <c r="C14093" t="str">
        <f t="shared" si="441"/>
        <v>Pre-Drug 1970-1991</v>
      </c>
      <c r="D14093" t="s">
        <v>19</v>
      </c>
      <c r="E14093">
        <v>840</v>
      </c>
      <c r="F14093">
        <v>86</v>
      </c>
      <c r="G14093">
        <v>18</v>
      </c>
      <c r="H14093">
        <v>54</v>
      </c>
      <c r="I14093">
        <v>67</v>
      </c>
      <c r="J14093">
        <v>2</v>
      </c>
      <c r="K14093">
        <v>1</v>
      </c>
      <c r="L14093">
        <v>5</v>
      </c>
      <c r="M14093">
        <v>0</v>
      </c>
      <c r="Q14093">
        <v>216</v>
      </c>
      <c r="R14093">
        <v>3.94</v>
      </c>
      <c r="X14093">
        <v>65</v>
      </c>
      <c r="Y14093">
        <v>0.28000000000000003</v>
      </c>
      <c r="Z14093">
        <v>589</v>
      </c>
      <c r="AA14093">
        <f t="shared" si="440"/>
        <v>196.33333333333334</v>
      </c>
    </row>
    <row r="14094" spans="1:27" x14ac:dyDescent="0.25">
      <c r="A14094" t="s">
        <v>235</v>
      </c>
      <c r="B14094">
        <v>1999</v>
      </c>
      <c r="C14094" t="str">
        <f t="shared" si="441"/>
        <v>Drug Era 1992-2006</v>
      </c>
      <c r="D14094" t="s">
        <v>18</v>
      </c>
      <c r="E14094">
        <v>840</v>
      </c>
      <c r="F14094">
        <v>89</v>
      </c>
      <c r="G14094">
        <v>16</v>
      </c>
      <c r="H14094">
        <v>83</v>
      </c>
      <c r="I14094">
        <v>139</v>
      </c>
      <c r="J14094">
        <v>5</v>
      </c>
      <c r="K14094">
        <v>2</v>
      </c>
      <c r="L14094">
        <v>6</v>
      </c>
      <c r="M14094">
        <v>1</v>
      </c>
      <c r="Q14094">
        <v>184</v>
      </c>
      <c r="R14094">
        <v>4.07</v>
      </c>
      <c r="X14094">
        <v>84</v>
      </c>
      <c r="Y14094">
        <v>0</v>
      </c>
      <c r="Z14094">
        <v>590</v>
      </c>
      <c r="AA14094">
        <f t="shared" si="440"/>
        <v>196.66666666666666</v>
      </c>
    </row>
    <row r="14095" spans="1:27" x14ac:dyDescent="0.25">
      <c r="A14095" t="s">
        <v>1447</v>
      </c>
      <c r="B14095">
        <v>2002</v>
      </c>
      <c r="C14095" t="str">
        <f t="shared" si="441"/>
        <v>Drug Era 1992-2006</v>
      </c>
      <c r="D14095" t="s">
        <v>19</v>
      </c>
      <c r="E14095">
        <v>840</v>
      </c>
      <c r="F14095">
        <v>99</v>
      </c>
      <c r="G14095">
        <v>23</v>
      </c>
      <c r="H14095">
        <v>55</v>
      </c>
      <c r="I14095">
        <v>109</v>
      </c>
      <c r="J14095">
        <v>0</v>
      </c>
      <c r="K14095">
        <v>4</v>
      </c>
      <c r="L14095">
        <v>16</v>
      </c>
      <c r="M14095">
        <v>0</v>
      </c>
      <c r="Q14095">
        <v>204</v>
      </c>
      <c r="R14095">
        <v>4.53</v>
      </c>
      <c r="X14095">
        <v>101</v>
      </c>
      <c r="Z14095">
        <v>590</v>
      </c>
      <c r="AA14095">
        <f t="shared" si="440"/>
        <v>196.66666666666666</v>
      </c>
    </row>
    <row r="14096" spans="1:27" x14ac:dyDescent="0.25">
      <c r="A14096" t="s">
        <v>309</v>
      </c>
      <c r="B14096">
        <v>1991</v>
      </c>
      <c r="C14096" t="str">
        <f t="shared" si="441"/>
        <v>Pre-Drug 1970-1991</v>
      </c>
      <c r="D14096" t="s">
        <v>19</v>
      </c>
      <c r="E14096">
        <v>840</v>
      </c>
      <c r="F14096">
        <v>74</v>
      </c>
      <c r="G14096">
        <v>15</v>
      </c>
      <c r="H14096">
        <v>58</v>
      </c>
      <c r="I14096">
        <v>117</v>
      </c>
      <c r="J14096">
        <v>0</v>
      </c>
      <c r="K14096">
        <v>5</v>
      </c>
      <c r="L14096">
        <v>8</v>
      </c>
      <c r="M14096">
        <v>0</v>
      </c>
      <c r="Q14096">
        <v>187</v>
      </c>
      <c r="R14096">
        <v>3.25</v>
      </c>
      <c r="X14096">
        <v>99</v>
      </c>
      <c r="Y14096">
        <v>0.24</v>
      </c>
      <c r="Z14096">
        <v>614</v>
      </c>
      <c r="AA14096">
        <f t="shared" si="440"/>
        <v>204.66666666666666</v>
      </c>
    </row>
    <row r="14097" spans="1:27" x14ac:dyDescent="0.25">
      <c r="A14097" t="s">
        <v>1782</v>
      </c>
      <c r="B14097">
        <v>1979</v>
      </c>
      <c r="C14097" t="str">
        <f t="shared" si="441"/>
        <v>Pre-Drug 1970-1991</v>
      </c>
      <c r="D14097" t="s">
        <v>19</v>
      </c>
      <c r="E14097">
        <v>841</v>
      </c>
      <c r="F14097">
        <v>87</v>
      </c>
      <c r="G14097">
        <v>17</v>
      </c>
      <c r="H14097">
        <v>80</v>
      </c>
      <c r="I14097">
        <v>87</v>
      </c>
      <c r="J14097">
        <v>8</v>
      </c>
      <c r="K14097">
        <v>2</v>
      </c>
      <c r="L14097">
        <v>10</v>
      </c>
      <c r="M14097">
        <v>0</v>
      </c>
      <c r="Q14097">
        <v>207</v>
      </c>
      <c r="R14097">
        <v>4.22</v>
      </c>
      <c r="X14097">
        <v>86</v>
      </c>
      <c r="Y14097">
        <v>0.28000000000000003</v>
      </c>
      <c r="Z14097">
        <v>557</v>
      </c>
      <c r="AA14097">
        <f t="shared" si="440"/>
        <v>185.66666666666666</v>
      </c>
    </row>
    <row r="14098" spans="1:27" x14ac:dyDescent="0.25">
      <c r="A14098" t="s">
        <v>1482</v>
      </c>
      <c r="B14098">
        <v>1973</v>
      </c>
      <c r="C14098" t="str">
        <f t="shared" si="441"/>
        <v>Pre-Drug 1970-1991</v>
      </c>
      <c r="D14098" t="s">
        <v>18</v>
      </c>
      <c r="E14098">
        <v>841</v>
      </c>
      <c r="F14098">
        <v>102</v>
      </c>
      <c r="G14098">
        <v>30</v>
      </c>
      <c r="H14098">
        <v>66</v>
      </c>
      <c r="I14098">
        <v>129</v>
      </c>
      <c r="J14098">
        <v>7</v>
      </c>
      <c r="K14098">
        <v>13</v>
      </c>
      <c r="L14098">
        <v>1</v>
      </c>
      <c r="M14098">
        <v>1</v>
      </c>
      <c r="Q14098">
        <v>214</v>
      </c>
      <c r="R14098">
        <v>4.79</v>
      </c>
      <c r="X14098">
        <v>90</v>
      </c>
      <c r="Y14098">
        <v>0.28000000000000003</v>
      </c>
      <c r="Z14098">
        <v>575</v>
      </c>
      <c r="AA14098">
        <f t="shared" si="440"/>
        <v>191.66666666666666</v>
      </c>
    </row>
    <row r="14099" spans="1:27" x14ac:dyDescent="0.25">
      <c r="A14099" t="s">
        <v>2504</v>
      </c>
      <c r="B14099">
        <v>2010</v>
      </c>
      <c r="C14099" t="str">
        <f t="shared" si="441"/>
        <v>Post Drug Era 2007-2012</v>
      </c>
      <c r="D14099" t="s">
        <v>18</v>
      </c>
      <c r="E14099">
        <v>841</v>
      </c>
      <c r="F14099">
        <v>77</v>
      </c>
      <c r="G14099">
        <v>10</v>
      </c>
      <c r="H14099">
        <v>70</v>
      </c>
      <c r="I14099">
        <v>157</v>
      </c>
      <c r="J14099">
        <v>5</v>
      </c>
      <c r="K14099">
        <v>7</v>
      </c>
      <c r="L14099">
        <v>7</v>
      </c>
      <c r="M14099">
        <v>0</v>
      </c>
      <c r="Q14099">
        <v>192</v>
      </c>
      <c r="R14099">
        <v>3.55</v>
      </c>
      <c r="X14099">
        <v>146</v>
      </c>
      <c r="Z14099">
        <v>585</v>
      </c>
      <c r="AA14099">
        <f t="shared" si="440"/>
        <v>195</v>
      </c>
    </row>
    <row r="14100" spans="1:27" x14ac:dyDescent="0.25">
      <c r="A14100" t="s">
        <v>1087</v>
      </c>
      <c r="B14100">
        <v>1984</v>
      </c>
      <c r="C14100" t="str">
        <f t="shared" si="441"/>
        <v>Pre-Drug 1970-1991</v>
      </c>
      <c r="D14100" t="s">
        <v>19</v>
      </c>
      <c r="E14100">
        <v>841</v>
      </c>
      <c r="F14100">
        <v>98</v>
      </c>
      <c r="G14100">
        <v>24</v>
      </c>
      <c r="H14100">
        <v>44</v>
      </c>
      <c r="I14100">
        <v>127</v>
      </c>
      <c r="J14100">
        <v>3</v>
      </c>
      <c r="K14100">
        <v>1</v>
      </c>
      <c r="L14100">
        <v>2</v>
      </c>
      <c r="M14100">
        <v>0</v>
      </c>
      <c r="Q14100">
        <v>223</v>
      </c>
      <c r="R14100">
        <v>4.51</v>
      </c>
      <c r="X14100">
        <v>77</v>
      </c>
      <c r="Y14100">
        <v>0.28000000000000003</v>
      </c>
      <c r="Z14100">
        <v>587</v>
      </c>
      <c r="AA14100">
        <f t="shared" si="440"/>
        <v>195.66666666666666</v>
      </c>
    </row>
    <row r="14101" spans="1:27" x14ac:dyDescent="0.25">
      <c r="A14101" t="s">
        <v>1953</v>
      </c>
      <c r="B14101">
        <v>2008</v>
      </c>
      <c r="C14101" t="str">
        <f t="shared" si="441"/>
        <v>Post Drug Era 2007-2012</v>
      </c>
      <c r="D14101" t="s">
        <v>18</v>
      </c>
      <c r="E14101">
        <v>841</v>
      </c>
      <c r="F14101">
        <v>81</v>
      </c>
      <c r="G14101">
        <v>20</v>
      </c>
      <c r="H14101">
        <v>62</v>
      </c>
      <c r="I14101">
        <v>123</v>
      </c>
      <c r="J14101">
        <v>4</v>
      </c>
      <c r="K14101">
        <v>3</v>
      </c>
      <c r="L14101">
        <v>11</v>
      </c>
      <c r="M14101">
        <v>0</v>
      </c>
      <c r="Q14101">
        <v>199</v>
      </c>
      <c r="R14101">
        <v>3.71</v>
      </c>
      <c r="X14101">
        <v>92</v>
      </c>
      <c r="Z14101">
        <v>589</v>
      </c>
      <c r="AA14101">
        <f t="shared" si="440"/>
        <v>196.33333333333334</v>
      </c>
    </row>
    <row r="14102" spans="1:27" x14ac:dyDescent="0.25">
      <c r="A14102" t="s">
        <v>2388</v>
      </c>
      <c r="B14102">
        <v>1975</v>
      </c>
      <c r="C14102" t="str">
        <f t="shared" si="441"/>
        <v>Pre-Drug 1970-1991</v>
      </c>
      <c r="D14102" t="s">
        <v>18</v>
      </c>
      <c r="E14102">
        <v>841</v>
      </c>
      <c r="F14102">
        <v>94</v>
      </c>
      <c r="G14102">
        <v>16</v>
      </c>
      <c r="H14102">
        <v>73</v>
      </c>
      <c r="I14102">
        <v>101</v>
      </c>
      <c r="J14102">
        <v>4</v>
      </c>
      <c r="K14102">
        <v>8</v>
      </c>
      <c r="L14102">
        <v>2</v>
      </c>
      <c r="M14102">
        <v>0</v>
      </c>
      <c r="Q14102">
        <v>182</v>
      </c>
      <c r="R14102">
        <v>4.2699999999999996</v>
      </c>
      <c r="X14102">
        <v>94</v>
      </c>
      <c r="Y14102">
        <v>0.24</v>
      </c>
      <c r="Z14102">
        <v>595</v>
      </c>
      <c r="AA14102">
        <f t="shared" si="440"/>
        <v>198.33333333333334</v>
      </c>
    </row>
    <row r="14103" spans="1:27" x14ac:dyDescent="0.25">
      <c r="A14103" t="s">
        <v>3086</v>
      </c>
      <c r="B14103">
        <v>1991</v>
      </c>
      <c r="C14103" t="str">
        <f t="shared" si="441"/>
        <v>Pre-Drug 1970-1991</v>
      </c>
      <c r="D14103" t="s">
        <v>18</v>
      </c>
      <c r="E14103">
        <v>841</v>
      </c>
      <c r="F14103">
        <v>80</v>
      </c>
      <c r="G14103">
        <v>13</v>
      </c>
      <c r="H14103">
        <v>77</v>
      </c>
      <c r="I14103">
        <v>139</v>
      </c>
      <c r="J14103">
        <v>4</v>
      </c>
      <c r="K14103">
        <v>5</v>
      </c>
      <c r="L14103">
        <v>5</v>
      </c>
      <c r="M14103">
        <v>3</v>
      </c>
      <c r="Q14103">
        <v>173</v>
      </c>
      <c r="R14103">
        <v>3.56</v>
      </c>
      <c r="X14103">
        <v>88</v>
      </c>
      <c r="Y14103">
        <v>0.23</v>
      </c>
      <c r="Z14103">
        <v>606</v>
      </c>
      <c r="AA14103">
        <f t="shared" si="440"/>
        <v>202</v>
      </c>
    </row>
    <row r="14104" spans="1:27" x14ac:dyDescent="0.25">
      <c r="A14104" t="s">
        <v>1879</v>
      </c>
      <c r="B14104">
        <v>2010</v>
      </c>
      <c r="C14104" t="str">
        <f t="shared" si="441"/>
        <v>Post Drug Era 2007-2012</v>
      </c>
      <c r="D14104" t="s">
        <v>19</v>
      </c>
      <c r="E14104">
        <v>842</v>
      </c>
      <c r="F14104">
        <v>108</v>
      </c>
      <c r="G14104">
        <v>30</v>
      </c>
      <c r="H14104">
        <v>65</v>
      </c>
      <c r="I14104">
        <v>132</v>
      </c>
      <c r="J14104">
        <v>2</v>
      </c>
      <c r="K14104">
        <v>7</v>
      </c>
      <c r="L14104">
        <v>6</v>
      </c>
      <c r="M14104">
        <v>1</v>
      </c>
      <c r="Q14104">
        <v>223</v>
      </c>
      <c r="R14104">
        <v>5.0999999999999996</v>
      </c>
      <c r="X14104">
        <v>73</v>
      </c>
      <c r="Z14104">
        <v>572</v>
      </c>
      <c r="AA14104">
        <f t="shared" si="440"/>
        <v>190.66666666666666</v>
      </c>
    </row>
    <row r="14105" spans="1:27" x14ac:dyDescent="0.25">
      <c r="A14105" t="s">
        <v>779</v>
      </c>
      <c r="B14105">
        <v>2000</v>
      </c>
      <c r="C14105" t="str">
        <f t="shared" si="441"/>
        <v>Drug Era 1992-2006</v>
      </c>
      <c r="D14105" t="s">
        <v>18</v>
      </c>
      <c r="E14105">
        <v>842</v>
      </c>
      <c r="F14105">
        <v>89</v>
      </c>
      <c r="G14105">
        <v>31</v>
      </c>
      <c r="H14105">
        <v>87</v>
      </c>
      <c r="I14105">
        <v>164</v>
      </c>
      <c r="J14105">
        <v>1</v>
      </c>
      <c r="K14105">
        <v>17</v>
      </c>
      <c r="L14105">
        <v>12</v>
      </c>
      <c r="M14105">
        <v>3</v>
      </c>
      <c r="Q14105">
        <v>175</v>
      </c>
      <c r="R14105">
        <v>4.16</v>
      </c>
      <c r="X14105">
        <v>90</v>
      </c>
      <c r="Y14105">
        <v>0</v>
      </c>
      <c r="Z14105">
        <v>578</v>
      </c>
      <c r="AA14105">
        <f t="shared" si="440"/>
        <v>192.66666666666666</v>
      </c>
    </row>
    <row r="14106" spans="1:27" x14ac:dyDescent="0.25">
      <c r="A14106" t="s">
        <v>621</v>
      </c>
      <c r="B14106">
        <v>2003</v>
      </c>
      <c r="C14106" t="str">
        <f t="shared" si="441"/>
        <v>Drug Era 1992-2006</v>
      </c>
      <c r="D14106" t="s">
        <v>19</v>
      </c>
      <c r="E14106">
        <v>842</v>
      </c>
      <c r="F14106">
        <v>101</v>
      </c>
      <c r="G14106">
        <v>18</v>
      </c>
      <c r="H14106">
        <v>58</v>
      </c>
      <c r="I14106">
        <v>46</v>
      </c>
      <c r="J14106">
        <v>8</v>
      </c>
      <c r="K14106">
        <v>1</v>
      </c>
      <c r="L14106">
        <v>3</v>
      </c>
      <c r="M14106">
        <v>0</v>
      </c>
      <c r="Q14106">
        <v>236</v>
      </c>
      <c r="R14106">
        <v>4.67</v>
      </c>
      <c r="X14106">
        <v>104</v>
      </c>
      <c r="Y14106">
        <v>0.3</v>
      </c>
      <c r="Z14106">
        <v>584</v>
      </c>
      <c r="AA14106">
        <f t="shared" si="440"/>
        <v>194.66666666666666</v>
      </c>
    </row>
    <row r="14107" spans="1:27" x14ac:dyDescent="0.25">
      <c r="A14107" t="s">
        <v>2069</v>
      </c>
      <c r="B14107">
        <v>1999</v>
      </c>
      <c r="C14107" t="str">
        <f t="shared" si="441"/>
        <v>Drug Era 1992-2006</v>
      </c>
      <c r="D14107" t="s">
        <v>18</v>
      </c>
      <c r="E14107">
        <v>842</v>
      </c>
      <c r="F14107">
        <v>93</v>
      </c>
      <c r="G14107">
        <v>16</v>
      </c>
      <c r="H14107">
        <v>74</v>
      </c>
      <c r="I14107">
        <v>119</v>
      </c>
      <c r="J14107">
        <v>4</v>
      </c>
      <c r="K14107">
        <v>6</v>
      </c>
      <c r="L14107">
        <v>11</v>
      </c>
      <c r="M14107">
        <v>2</v>
      </c>
      <c r="Q14107">
        <v>197</v>
      </c>
      <c r="R14107">
        <v>4.26</v>
      </c>
      <c r="X14107">
        <v>105</v>
      </c>
      <c r="Y14107">
        <v>0</v>
      </c>
      <c r="Z14107">
        <v>589</v>
      </c>
      <c r="AA14107">
        <f t="shared" si="440"/>
        <v>196.33333333333334</v>
      </c>
    </row>
    <row r="14108" spans="1:27" x14ac:dyDescent="0.25">
      <c r="A14108" t="s">
        <v>1019</v>
      </c>
      <c r="B14108">
        <v>2006</v>
      </c>
      <c r="C14108" t="str">
        <f t="shared" si="441"/>
        <v>Drug Era 1992-2006</v>
      </c>
      <c r="D14108" t="s">
        <v>18</v>
      </c>
      <c r="E14108">
        <v>842</v>
      </c>
      <c r="F14108">
        <v>84</v>
      </c>
      <c r="G14108">
        <v>22</v>
      </c>
      <c r="H14108">
        <v>62</v>
      </c>
      <c r="I14108">
        <v>131</v>
      </c>
      <c r="J14108">
        <v>7</v>
      </c>
      <c r="K14108">
        <v>1</v>
      </c>
      <c r="L14108">
        <v>6</v>
      </c>
      <c r="M14108">
        <v>0</v>
      </c>
      <c r="Q14108">
        <v>202</v>
      </c>
      <c r="R14108">
        <v>3.82</v>
      </c>
      <c r="X14108">
        <v>76</v>
      </c>
      <c r="Z14108">
        <v>594</v>
      </c>
      <c r="AA14108">
        <f t="shared" si="440"/>
        <v>198</v>
      </c>
    </row>
    <row r="14109" spans="1:27" x14ac:dyDescent="0.25">
      <c r="A14109" t="s">
        <v>1647</v>
      </c>
      <c r="B14109">
        <v>2008</v>
      </c>
      <c r="C14109" t="str">
        <f t="shared" si="441"/>
        <v>Post Drug Era 2007-2012</v>
      </c>
      <c r="D14109" t="s">
        <v>18</v>
      </c>
      <c r="E14109">
        <v>842</v>
      </c>
      <c r="F14109">
        <v>92</v>
      </c>
      <c r="G14109">
        <v>25</v>
      </c>
      <c r="H14109">
        <v>45</v>
      </c>
      <c r="I14109">
        <v>108</v>
      </c>
      <c r="J14109">
        <v>1</v>
      </c>
      <c r="K14109">
        <v>3</v>
      </c>
      <c r="L14109">
        <v>11</v>
      </c>
      <c r="M14109">
        <v>1</v>
      </c>
      <c r="Q14109">
        <v>216</v>
      </c>
      <c r="R14109">
        <v>4.16</v>
      </c>
      <c r="X14109">
        <v>101</v>
      </c>
      <c r="Z14109">
        <v>597</v>
      </c>
      <c r="AA14109">
        <f t="shared" si="440"/>
        <v>199</v>
      </c>
    </row>
    <row r="14110" spans="1:27" x14ac:dyDescent="0.25">
      <c r="A14110" t="s">
        <v>718</v>
      </c>
      <c r="B14110">
        <v>2009</v>
      </c>
      <c r="C14110" t="str">
        <f t="shared" si="441"/>
        <v>Post Drug Era 2007-2012</v>
      </c>
      <c r="D14110" t="s">
        <v>18</v>
      </c>
      <c r="E14110">
        <v>842</v>
      </c>
      <c r="F14110">
        <v>81</v>
      </c>
      <c r="G14110">
        <v>22</v>
      </c>
      <c r="H14110">
        <v>65</v>
      </c>
      <c r="I14110">
        <v>172</v>
      </c>
      <c r="J14110">
        <v>4</v>
      </c>
      <c r="K14110">
        <v>11</v>
      </c>
      <c r="L14110">
        <v>6</v>
      </c>
      <c r="M14110">
        <v>0</v>
      </c>
      <c r="Q14110">
        <v>196</v>
      </c>
      <c r="R14110">
        <v>3.65</v>
      </c>
      <c r="X14110">
        <v>73</v>
      </c>
      <c r="Z14110">
        <v>600</v>
      </c>
      <c r="AA14110">
        <f t="shared" si="440"/>
        <v>200</v>
      </c>
    </row>
    <row r="14111" spans="1:27" x14ac:dyDescent="0.25">
      <c r="A14111" t="s">
        <v>1975</v>
      </c>
      <c r="B14111">
        <v>1999</v>
      </c>
      <c r="C14111" t="str">
        <f t="shared" si="441"/>
        <v>Drug Era 1992-2006</v>
      </c>
      <c r="D14111" t="s">
        <v>19</v>
      </c>
      <c r="E14111">
        <v>842</v>
      </c>
      <c r="F14111">
        <v>79</v>
      </c>
      <c r="G14111">
        <v>16</v>
      </c>
      <c r="H14111">
        <v>52</v>
      </c>
      <c r="I14111">
        <v>172</v>
      </c>
      <c r="J14111">
        <v>0</v>
      </c>
      <c r="K14111">
        <v>2</v>
      </c>
      <c r="L14111">
        <v>1</v>
      </c>
      <c r="M14111">
        <v>0</v>
      </c>
      <c r="Q14111">
        <v>207</v>
      </c>
      <c r="R14111">
        <v>3.5</v>
      </c>
      <c r="X14111">
        <v>109</v>
      </c>
      <c r="Y14111">
        <v>0</v>
      </c>
      <c r="Z14111">
        <v>610</v>
      </c>
      <c r="AA14111">
        <f t="shared" si="440"/>
        <v>203.33333333333334</v>
      </c>
    </row>
    <row r="14112" spans="1:27" x14ac:dyDescent="0.25">
      <c r="A14112" t="s">
        <v>3147</v>
      </c>
      <c r="B14112">
        <v>1976</v>
      </c>
      <c r="C14112" t="str">
        <f t="shared" si="441"/>
        <v>Pre-Drug 1970-1991</v>
      </c>
      <c r="D14112" t="s">
        <v>18</v>
      </c>
      <c r="E14112">
        <v>842</v>
      </c>
      <c r="F14112">
        <v>62</v>
      </c>
      <c r="G14112">
        <v>8</v>
      </c>
      <c r="H14112">
        <v>83</v>
      </c>
      <c r="I14112">
        <v>143</v>
      </c>
      <c r="J14112">
        <v>4</v>
      </c>
      <c r="K14112">
        <v>5</v>
      </c>
      <c r="L14112">
        <v>2</v>
      </c>
      <c r="M14112">
        <v>3</v>
      </c>
      <c r="Q14112">
        <v>170</v>
      </c>
      <c r="R14112">
        <v>2.74</v>
      </c>
      <c r="X14112">
        <v>87</v>
      </c>
      <c r="Y14112">
        <v>0.22</v>
      </c>
      <c r="Z14112">
        <v>612</v>
      </c>
      <c r="AA14112">
        <f t="shared" si="440"/>
        <v>204</v>
      </c>
    </row>
    <row r="14113" spans="1:27" x14ac:dyDescent="0.25">
      <c r="A14113" t="s">
        <v>1533</v>
      </c>
      <c r="B14113">
        <v>1986</v>
      </c>
      <c r="C14113" t="str">
        <f t="shared" si="441"/>
        <v>Pre-Drug 1970-1991</v>
      </c>
      <c r="D14113" t="s">
        <v>18</v>
      </c>
      <c r="E14113">
        <v>842</v>
      </c>
      <c r="F14113">
        <v>81</v>
      </c>
      <c r="G14113">
        <v>14</v>
      </c>
      <c r="H14113">
        <v>70</v>
      </c>
      <c r="I14113">
        <v>86</v>
      </c>
      <c r="J14113">
        <v>8</v>
      </c>
      <c r="K14113">
        <v>5</v>
      </c>
      <c r="L14113">
        <v>6</v>
      </c>
      <c r="M14113">
        <v>5</v>
      </c>
      <c r="Q14113">
        <v>179</v>
      </c>
      <c r="R14113">
        <v>3.57</v>
      </c>
      <c r="X14113">
        <v>76</v>
      </c>
      <c r="Y14113">
        <v>0.24</v>
      </c>
      <c r="Z14113">
        <v>613</v>
      </c>
      <c r="AA14113">
        <f t="shared" si="440"/>
        <v>204.33333333333334</v>
      </c>
    </row>
    <row r="14114" spans="1:27" x14ac:dyDescent="0.25">
      <c r="A14114" t="s">
        <v>429</v>
      </c>
      <c r="B14114">
        <v>2005</v>
      </c>
      <c r="C14114" t="str">
        <f t="shared" si="441"/>
        <v>Drug Era 1992-2006</v>
      </c>
      <c r="D14114" t="s">
        <v>19</v>
      </c>
      <c r="E14114">
        <v>842</v>
      </c>
      <c r="F14114">
        <v>85</v>
      </c>
      <c r="G14114">
        <v>22</v>
      </c>
      <c r="H14114">
        <v>28</v>
      </c>
      <c r="I14114">
        <v>102</v>
      </c>
      <c r="J14114">
        <v>1</v>
      </c>
      <c r="K14114">
        <v>1</v>
      </c>
      <c r="L14114">
        <v>7</v>
      </c>
      <c r="M14114">
        <v>0</v>
      </c>
      <c r="Q14114">
        <v>216</v>
      </c>
      <c r="R14114">
        <v>3.74</v>
      </c>
      <c r="X14114">
        <v>121</v>
      </c>
      <c r="Z14114">
        <v>613</v>
      </c>
      <c r="AA14114">
        <f t="shared" si="440"/>
        <v>204.33333333333334</v>
      </c>
    </row>
    <row r="14115" spans="1:27" x14ac:dyDescent="0.25">
      <c r="A14115" t="s">
        <v>1044</v>
      </c>
      <c r="B14115">
        <v>1995</v>
      </c>
      <c r="C14115" t="str">
        <f t="shared" si="441"/>
        <v>Pre-Drug 1970-1991</v>
      </c>
      <c r="D14115" t="s">
        <v>19</v>
      </c>
      <c r="E14115">
        <v>843</v>
      </c>
      <c r="F14115">
        <v>93</v>
      </c>
      <c r="G14115">
        <v>12</v>
      </c>
      <c r="H14115">
        <v>89</v>
      </c>
      <c r="I14115">
        <v>119</v>
      </c>
      <c r="J14115">
        <v>4</v>
      </c>
      <c r="K14115">
        <v>9</v>
      </c>
      <c r="L14115">
        <v>4</v>
      </c>
      <c r="M14115">
        <v>0</v>
      </c>
      <c r="Q14115">
        <v>204</v>
      </c>
      <c r="R14115">
        <v>4.43</v>
      </c>
      <c r="X14115">
        <v>85</v>
      </c>
      <c r="Y14115">
        <v>0.27</v>
      </c>
      <c r="Z14115">
        <v>567</v>
      </c>
      <c r="AA14115">
        <f t="shared" si="440"/>
        <v>189</v>
      </c>
    </row>
    <row r="14116" spans="1:27" x14ac:dyDescent="0.25">
      <c r="A14116" t="s">
        <v>315</v>
      </c>
      <c r="B14116">
        <v>1999</v>
      </c>
      <c r="C14116" t="str">
        <f t="shared" si="441"/>
        <v>Drug Era 1992-2006</v>
      </c>
      <c r="D14116" t="s">
        <v>18</v>
      </c>
      <c r="E14116">
        <v>843</v>
      </c>
      <c r="F14116">
        <v>84</v>
      </c>
      <c r="G14116">
        <v>21</v>
      </c>
      <c r="H14116">
        <v>89</v>
      </c>
      <c r="I14116">
        <v>124</v>
      </c>
      <c r="J14116">
        <v>5</v>
      </c>
      <c r="K14116">
        <v>1</v>
      </c>
      <c r="L14116">
        <v>5</v>
      </c>
      <c r="M14116">
        <v>0</v>
      </c>
      <c r="Q14116">
        <v>197</v>
      </c>
      <c r="R14116">
        <v>3.97</v>
      </c>
      <c r="X14116">
        <v>90</v>
      </c>
      <c r="Y14116">
        <v>0</v>
      </c>
      <c r="Z14116">
        <v>571</v>
      </c>
      <c r="AA14116">
        <f t="shared" si="440"/>
        <v>190.33333333333334</v>
      </c>
    </row>
    <row r="14117" spans="1:27" x14ac:dyDescent="0.25">
      <c r="A14117" t="s">
        <v>1427</v>
      </c>
      <c r="B14117">
        <v>1998</v>
      </c>
      <c r="C14117" t="str">
        <f t="shared" si="441"/>
        <v>Drug Era 1992-2006</v>
      </c>
      <c r="D14117" t="s">
        <v>18</v>
      </c>
      <c r="E14117">
        <v>843</v>
      </c>
      <c r="F14117">
        <v>94</v>
      </c>
      <c r="G14117">
        <v>21</v>
      </c>
      <c r="H14117">
        <v>66</v>
      </c>
      <c r="I14117">
        <v>102</v>
      </c>
      <c r="J14117">
        <v>4</v>
      </c>
      <c r="K14117">
        <v>6</v>
      </c>
      <c r="L14117">
        <v>4</v>
      </c>
      <c r="M14117">
        <v>0</v>
      </c>
      <c r="Q14117">
        <v>219</v>
      </c>
      <c r="R14117">
        <v>4.4000000000000004</v>
      </c>
      <c r="X14117">
        <v>116</v>
      </c>
      <c r="Z14117">
        <v>577</v>
      </c>
      <c r="AA14117">
        <f t="shared" si="440"/>
        <v>192.33333333333334</v>
      </c>
    </row>
    <row r="14118" spans="1:27" x14ac:dyDescent="0.25">
      <c r="A14118" t="s">
        <v>3020</v>
      </c>
      <c r="B14118">
        <v>2010</v>
      </c>
      <c r="C14118" t="str">
        <f t="shared" si="441"/>
        <v>Post Drug Era 2007-2012</v>
      </c>
      <c r="D14118" t="s">
        <v>18</v>
      </c>
      <c r="E14118">
        <v>843</v>
      </c>
      <c r="F14118">
        <v>92</v>
      </c>
      <c r="G14118">
        <v>19</v>
      </c>
      <c r="H14118">
        <v>63</v>
      </c>
      <c r="I14118">
        <v>144</v>
      </c>
      <c r="J14118">
        <v>5</v>
      </c>
      <c r="K14118">
        <v>2</v>
      </c>
      <c r="L14118">
        <v>6</v>
      </c>
      <c r="M14118">
        <v>0</v>
      </c>
      <c r="Q14118">
        <v>209</v>
      </c>
      <c r="R14118">
        <v>4.26</v>
      </c>
      <c r="X14118">
        <v>105</v>
      </c>
      <c r="Z14118">
        <v>583</v>
      </c>
      <c r="AA14118">
        <f t="shared" si="440"/>
        <v>194.33333333333334</v>
      </c>
    </row>
    <row r="14119" spans="1:27" x14ac:dyDescent="0.25">
      <c r="A14119" t="s">
        <v>182</v>
      </c>
      <c r="B14119">
        <v>1978</v>
      </c>
      <c r="C14119" t="str">
        <f t="shared" si="441"/>
        <v>Pre-Drug 1970-1991</v>
      </c>
      <c r="D14119" t="s">
        <v>19</v>
      </c>
      <c r="E14119">
        <v>843</v>
      </c>
      <c r="F14119">
        <v>88</v>
      </c>
      <c r="G14119">
        <v>13</v>
      </c>
      <c r="H14119">
        <v>85</v>
      </c>
      <c r="I14119">
        <v>79</v>
      </c>
      <c r="J14119">
        <v>2</v>
      </c>
      <c r="K14119">
        <v>3</v>
      </c>
      <c r="L14119">
        <v>7</v>
      </c>
      <c r="M14119">
        <v>1</v>
      </c>
      <c r="Q14119">
        <v>180</v>
      </c>
      <c r="R14119">
        <v>4.05</v>
      </c>
      <c r="X14119">
        <v>90</v>
      </c>
      <c r="Y14119">
        <v>0.24</v>
      </c>
      <c r="Z14119">
        <v>587</v>
      </c>
      <c r="AA14119">
        <f t="shared" si="440"/>
        <v>195.66666666666666</v>
      </c>
    </row>
    <row r="14120" spans="1:27" x14ac:dyDescent="0.25">
      <c r="A14120" t="s">
        <v>2965</v>
      </c>
      <c r="B14120">
        <v>1989</v>
      </c>
      <c r="C14120" t="str">
        <f t="shared" si="441"/>
        <v>Pre-Drug 1970-1991</v>
      </c>
      <c r="D14120" t="s">
        <v>18</v>
      </c>
      <c r="E14120">
        <v>843</v>
      </c>
      <c r="F14120">
        <v>96</v>
      </c>
      <c r="G14120">
        <v>15</v>
      </c>
      <c r="H14120">
        <v>65</v>
      </c>
      <c r="I14120">
        <v>83</v>
      </c>
      <c r="J14120">
        <v>1</v>
      </c>
      <c r="K14120">
        <v>7</v>
      </c>
      <c r="L14120">
        <v>4</v>
      </c>
      <c r="M14120">
        <v>4</v>
      </c>
      <c r="Q14120">
        <v>208</v>
      </c>
      <c r="R14120">
        <v>4.41</v>
      </c>
      <c r="X14120">
        <v>69</v>
      </c>
      <c r="Y14120">
        <v>0.27</v>
      </c>
      <c r="Z14120">
        <v>588</v>
      </c>
      <c r="AA14120">
        <f t="shared" si="440"/>
        <v>196</v>
      </c>
    </row>
    <row r="14121" spans="1:27" x14ac:dyDescent="0.25">
      <c r="A14121" t="s">
        <v>2557</v>
      </c>
      <c r="B14121">
        <v>1983</v>
      </c>
      <c r="C14121" t="str">
        <f t="shared" si="441"/>
        <v>Pre-Drug 1970-1991</v>
      </c>
      <c r="D14121" t="s">
        <v>19</v>
      </c>
      <c r="E14121">
        <v>843</v>
      </c>
      <c r="F14121">
        <v>81</v>
      </c>
      <c r="G14121">
        <v>14</v>
      </c>
      <c r="H14121">
        <v>80</v>
      </c>
      <c r="I14121">
        <v>80</v>
      </c>
      <c r="J14121">
        <v>3</v>
      </c>
      <c r="K14121">
        <v>2</v>
      </c>
      <c r="L14121">
        <v>9</v>
      </c>
      <c r="M14121">
        <v>1</v>
      </c>
      <c r="Q14121">
        <v>196</v>
      </c>
      <c r="R14121">
        <v>3.71</v>
      </c>
      <c r="X14121">
        <v>95</v>
      </c>
      <c r="Y14121">
        <v>0.26</v>
      </c>
      <c r="Z14121">
        <v>589</v>
      </c>
      <c r="AA14121">
        <f t="shared" si="440"/>
        <v>196.33333333333334</v>
      </c>
    </row>
    <row r="14122" spans="1:27" x14ac:dyDescent="0.25">
      <c r="A14122" t="s">
        <v>1267</v>
      </c>
      <c r="B14122">
        <v>2011</v>
      </c>
      <c r="C14122" t="str">
        <f t="shared" si="441"/>
        <v>Post Drug Era 2007-2012</v>
      </c>
      <c r="D14122" t="s">
        <v>19</v>
      </c>
      <c r="E14122">
        <v>843</v>
      </c>
      <c r="F14122">
        <v>87</v>
      </c>
      <c r="G14122">
        <v>22</v>
      </c>
      <c r="H14122">
        <v>67</v>
      </c>
      <c r="I14122">
        <v>162</v>
      </c>
      <c r="J14122">
        <v>1</v>
      </c>
      <c r="K14122">
        <v>2</v>
      </c>
      <c r="L14122">
        <v>6</v>
      </c>
      <c r="M14122">
        <v>1</v>
      </c>
      <c r="Q14122">
        <v>201</v>
      </c>
      <c r="R14122">
        <v>3.95</v>
      </c>
      <c r="X14122">
        <v>123</v>
      </c>
      <c r="Z14122">
        <v>594</v>
      </c>
      <c r="AA14122">
        <f t="shared" si="440"/>
        <v>198</v>
      </c>
    </row>
    <row r="14123" spans="1:27" x14ac:dyDescent="0.25">
      <c r="A14123" t="s">
        <v>935</v>
      </c>
      <c r="B14123">
        <v>2006</v>
      </c>
      <c r="C14123" t="str">
        <f t="shared" si="441"/>
        <v>Drug Era 1992-2006</v>
      </c>
      <c r="D14123" t="s">
        <v>18</v>
      </c>
      <c r="E14123">
        <v>843</v>
      </c>
      <c r="F14123">
        <v>92</v>
      </c>
      <c r="G14123">
        <v>18</v>
      </c>
      <c r="H14123">
        <v>69</v>
      </c>
      <c r="I14123">
        <v>117</v>
      </c>
      <c r="J14123">
        <v>15</v>
      </c>
      <c r="K14123">
        <v>0</v>
      </c>
      <c r="L14123">
        <v>13</v>
      </c>
      <c r="M14123">
        <v>0</v>
      </c>
      <c r="Q14123">
        <v>187</v>
      </c>
      <c r="R14123">
        <v>4.16</v>
      </c>
      <c r="X14123">
        <v>88</v>
      </c>
      <c r="Z14123">
        <v>597</v>
      </c>
      <c r="AA14123">
        <f t="shared" si="440"/>
        <v>199</v>
      </c>
    </row>
    <row r="14124" spans="1:27" x14ac:dyDescent="0.25">
      <c r="A14124" t="s">
        <v>1542</v>
      </c>
      <c r="B14124">
        <v>1979</v>
      </c>
      <c r="C14124" t="str">
        <f t="shared" si="441"/>
        <v>Pre-Drug 1970-1991</v>
      </c>
      <c r="D14124" t="s">
        <v>18</v>
      </c>
      <c r="E14124">
        <v>843</v>
      </c>
      <c r="F14124">
        <v>78</v>
      </c>
      <c r="G14124">
        <v>14</v>
      </c>
      <c r="H14124">
        <v>46</v>
      </c>
      <c r="I14124">
        <v>86</v>
      </c>
      <c r="J14124">
        <v>9</v>
      </c>
      <c r="K14124">
        <v>1</v>
      </c>
      <c r="L14124">
        <v>5</v>
      </c>
      <c r="M14124">
        <v>0</v>
      </c>
      <c r="Q14124">
        <v>223</v>
      </c>
      <c r="R14124">
        <v>3.5</v>
      </c>
      <c r="X14124">
        <v>111</v>
      </c>
      <c r="Y14124">
        <v>0.28000000000000003</v>
      </c>
      <c r="Z14124">
        <v>601</v>
      </c>
      <c r="AA14124">
        <f t="shared" si="440"/>
        <v>200.33333333333334</v>
      </c>
    </row>
    <row r="14125" spans="1:27" x14ac:dyDescent="0.25">
      <c r="A14125" t="s">
        <v>1599</v>
      </c>
      <c r="B14125">
        <v>2009</v>
      </c>
      <c r="C14125" t="str">
        <f t="shared" si="441"/>
        <v>Post Drug Era 2007-2012</v>
      </c>
      <c r="D14125" t="s">
        <v>19</v>
      </c>
      <c r="E14125">
        <v>843</v>
      </c>
      <c r="F14125">
        <v>77</v>
      </c>
      <c r="G14125">
        <v>20</v>
      </c>
      <c r="H14125">
        <v>64</v>
      </c>
      <c r="I14125">
        <v>225</v>
      </c>
      <c r="J14125">
        <v>0</v>
      </c>
      <c r="K14125">
        <v>6</v>
      </c>
      <c r="L14125">
        <v>3</v>
      </c>
      <c r="M14125">
        <v>0</v>
      </c>
      <c r="Q14125">
        <v>186</v>
      </c>
      <c r="R14125">
        <v>3.41</v>
      </c>
      <c r="X14125">
        <v>79</v>
      </c>
      <c r="Z14125">
        <v>610</v>
      </c>
      <c r="AA14125">
        <f t="shared" si="440"/>
        <v>203.33333333333334</v>
      </c>
    </row>
    <row r="14126" spans="1:27" x14ac:dyDescent="0.25">
      <c r="A14126" t="s">
        <v>2609</v>
      </c>
      <c r="B14126">
        <v>1979</v>
      </c>
      <c r="C14126" t="str">
        <f t="shared" si="441"/>
        <v>Pre-Drug 1970-1991</v>
      </c>
      <c r="D14126" t="s">
        <v>18</v>
      </c>
      <c r="E14126">
        <v>843</v>
      </c>
      <c r="F14126">
        <v>77</v>
      </c>
      <c r="G14126">
        <v>15</v>
      </c>
      <c r="H14126">
        <v>59</v>
      </c>
      <c r="I14126">
        <v>117</v>
      </c>
      <c r="J14126">
        <v>8</v>
      </c>
      <c r="K14126">
        <v>0</v>
      </c>
      <c r="L14126">
        <v>6</v>
      </c>
      <c r="M14126">
        <v>0</v>
      </c>
      <c r="Q14126">
        <v>196</v>
      </c>
      <c r="R14126">
        <v>3.38</v>
      </c>
      <c r="X14126">
        <v>128</v>
      </c>
      <c r="Y14126">
        <v>0.25</v>
      </c>
      <c r="Z14126">
        <v>615</v>
      </c>
      <c r="AA14126">
        <f t="shared" si="440"/>
        <v>205</v>
      </c>
    </row>
    <row r="14127" spans="1:27" x14ac:dyDescent="0.25">
      <c r="A14127" t="s">
        <v>1734</v>
      </c>
      <c r="B14127">
        <v>2005</v>
      </c>
      <c r="C14127" t="str">
        <f t="shared" si="441"/>
        <v>Drug Era 1992-2006</v>
      </c>
      <c r="D14127" t="s">
        <v>18</v>
      </c>
      <c r="E14127">
        <v>843</v>
      </c>
      <c r="F14127">
        <v>68</v>
      </c>
      <c r="G14127">
        <v>19</v>
      </c>
      <c r="H14127">
        <v>47</v>
      </c>
      <c r="I14127">
        <v>208</v>
      </c>
      <c r="J14127">
        <v>3</v>
      </c>
      <c r="K14127">
        <v>4</v>
      </c>
      <c r="L14127">
        <v>4</v>
      </c>
      <c r="M14127">
        <v>0</v>
      </c>
      <c r="Q14127">
        <v>159</v>
      </c>
      <c r="R14127">
        <v>2.82</v>
      </c>
      <c r="X14127">
        <v>105</v>
      </c>
      <c r="Z14127">
        <v>651</v>
      </c>
      <c r="AA14127">
        <f t="shared" si="440"/>
        <v>217</v>
      </c>
    </row>
    <row r="14128" spans="1:27" x14ac:dyDescent="0.25">
      <c r="A14128" t="s">
        <v>918</v>
      </c>
      <c r="B14128">
        <v>1976</v>
      </c>
      <c r="C14128" t="str">
        <f t="shared" si="441"/>
        <v>Pre-Drug 1970-1991</v>
      </c>
      <c r="D14128" t="s">
        <v>18</v>
      </c>
      <c r="E14128">
        <v>844</v>
      </c>
      <c r="F14128">
        <v>85</v>
      </c>
      <c r="G14128">
        <v>17</v>
      </c>
      <c r="H14128">
        <v>71</v>
      </c>
      <c r="I14128">
        <v>76</v>
      </c>
      <c r="J14128">
        <v>8</v>
      </c>
      <c r="K14128">
        <v>9</v>
      </c>
      <c r="L14128">
        <v>3</v>
      </c>
      <c r="M14128">
        <v>0</v>
      </c>
      <c r="Q14128">
        <v>209</v>
      </c>
      <c r="R14128">
        <v>3.94</v>
      </c>
      <c r="X14128">
        <v>114</v>
      </c>
      <c r="Y14128">
        <v>0.27</v>
      </c>
      <c r="Z14128">
        <v>582</v>
      </c>
      <c r="AA14128">
        <f t="shared" si="440"/>
        <v>194</v>
      </c>
    </row>
    <row r="14129" spans="1:27" x14ac:dyDescent="0.25">
      <c r="A14129" t="s">
        <v>1019</v>
      </c>
      <c r="B14129">
        <v>1988</v>
      </c>
      <c r="C14129" t="str">
        <f t="shared" si="441"/>
        <v>Pre-Drug 1970-1991</v>
      </c>
      <c r="D14129" t="s">
        <v>18</v>
      </c>
      <c r="E14129">
        <v>844</v>
      </c>
      <c r="F14129">
        <v>99</v>
      </c>
      <c r="G14129">
        <v>12</v>
      </c>
      <c r="H14129">
        <v>63</v>
      </c>
      <c r="I14129">
        <v>84</v>
      </c>
      <c r="J14129">
        <v>7</v>
      </c>
      <c r="K14129">
        <v>2</v>
      </c>
      <c r="L14129">
        <v>8</v>
      </c>
      <c r="M14129">
        <v>2</v>
      </c>
      <c r="Q14129">
        <v>201</v>
      </c>
      <c r="R14129">
        <v>4.5599999999999996</v>
      </c>
      <c r="X14129">
        <v>94</v>
      </c>
      <c r="Y14129">
        <v>0.27</v>
      </c>
      <c r="Z14129">
        <v>586</v>
      </c>
      <c r="AA14129">
        <f t="shared" si="440"/>
        <v>195.33333333333334</v>
      </c>
    </row>
    <row r="14130" spans="1:27" x14ac:dyDescent="0.25">
      <c r="A14130" t="s">
        <v>209</v>
      </c>
      <c r="B14130">
        <v>2006</v>
      </c>
      <c r="C14130" t="str">
        <f t="shared" si="441"/>
        <v>Drug Era 1992-2006</v>
      </c>
      <c r="D14130" t="s">
        <v>19</v>
      </c>
      <c r="E14130">
        <v>844</v>
      </c>
      <c r="F14130">
        <v>82</v>
      </c>
      <c r="G14130">
        <v>16</v>
      </c>
      <c r="H14130">
        <v>69</v>
      </c>
      <c r="I14130">
        <v>171</v>
      </c>
      <c r="J14130">
        <v>0</v>
      </c>
      <c r="K14130">
        <v>6</v>
      </c>
      <c r="L14130">
        <v>5</v>
      </c>
      <c r="M14130">
        <v>0</v>
      </c>
      <c r="Q14130">
        <v>196</v>
      </c>
      <c r="R14130">
        <v>3.76</v>
      </c>
      <c r="X14130">
        <v>93</v>
      </c>
      <c r="Z14130">
        <v>589</v>
      </c>
      <c r="AA14130">
        <f t="shared" si="440"/>
        <v>196.33333333333334</v>
      </c>
    </row>
    <row r="14131" spans="1:27" x14ac:dyDescent="0.25">
      <c r="A14131" t="s">
        <v>1101</v>
      </c>
      <c r="B14131">
        <v>1977</v>
      </c>
      <c r="C14131" t="str">
        <f t="shared" si="441"/>
        <v>Pre-Drug 1970-1991</v>
      </c>
      <c r="D14131" t="s">
        <v>19</v>
      </c>
      <c r="E14131">
        <v>844</v>
      </c>
      <c r="F14131">
        <v>95</v>
      </c>
      <c r="G14131">
        <v>21</v>
      </c>
      <c r="H14131">
        <v>84</v>
      </c>
      <c r="I14131">
        <v>113</v>
      </c>
      <c r="J14131">
        <v>8</v>
      </c>
      <c r="K14131">
        <v>7</v>
      </c>
      <c r="L14131">
        <v>2</v>
      </c>
      <c r="M14131">
        <v>0</v>
      </c>
      <c r="Q14131">
        <v>195</v>
      </c>
      <c r="R14131">
        <v>4.33</v>
      </c>
      <c r="X14131">
        <v>92</v>
      </c>
      <c r="Y14131">
        <v>0.26</v>
      </c>
      <c r="Z14131">
        <v>593</v>
      </c>
      <c r="AA14131">
        <f t="shared" si="440"/>
        <v>197.66666666666666</v>
      </c>
    </row>
    <row r="14132" spans="1:27" x14ac:dyDescent="0.25">
      <c r="A14132" t="s">
        <v>1602</v>
      </c>
      <c r="B14132">
        <v>2010</v>
      </c>
      <c r="C14132" t="str">
        <f t="shared" si="441"/>
        <v>Post Drug Era 2007-2012</v>
      </c>
      <c r="D14132" t="s">
        <v>19</v>
      </c>
      <c r="E14132">
        <v>844</v>
      </c>
      <c r="F14132">
        <v>83</v>
      </c>
      <c r="G14132">
        <v>21</v>
      </c>
      <c r="H14132">
        <v>65</v>
      </c>
      <c r="I14132">
        <v>196</v>
      </c>
      <c r="J14132">
        <v>0</v>
      </c>
      <c r="K14132">
        <v>9</v>
      </c>
      <c r="L14132">
        <v>6</v>
      </c>
      <c r="M14132">
        <v>0</v>
      </c>
      <c r="Q14132">
        <v>174</v>
      </c>
      <c r="R14132">
        <v>3.72</v>
      </c>
      <c r="X14132">
        <v>82</v>
      </c>
      <c r="Z14132">
        <v>603</v>
      </c>
      <c r="AA14132">
        <f t="shared" si="440"/>
        <v>201</v>
      </c>
    </row>
    <row r="14133" spans="1:27" x14ac:dyDescent="0.25">
      <c r="A14133" t="s">
        <v>407</v>
      </c>
      <c r="B14133">
        <v>2002</v>
      </c>
      <c r="C14133" t="str">
        <f t="shared" si="441"/>
        <v>Drug Era 1992-2006</v>
      </c>
      <c r="D14133" t="s">
        <v>18</v>
      </c>
      <c r="E14133">
        <v>844</v>
      </c>
      <c r="F14133">
        <v>75</v>
      </c>
      <c r="G14133">
        <v>12</v>
      </c>
      <c r="H14133">
        <v>90</v>
      </c>
      <c r="I14133">
        <v>203</v>
      </c>
      <c r="J14133">
        <v>5</v>
      </c>
      <c r="K14133">
        <v>14</v>
      </c>
      <c r="L14133">
        <v>9</v>
      </c>
      <c r="M14133">
        <v>0</v>
      </c>
      <c r="Q14133">
        <v>153</v>
      </c>
      <c r="R14133">
        <v>3.3</v>
      </c>
      <c r="X14133">
        <v>92</v>
      </c>
      <c r="Z14133">
        <v>613</v>
      </c>
      <c r="AA14133">
        <f t="shared" si="440"/>
        <v>204.33333333333334</v>
      </c>
    </row>
    <row r="14134" spans="1:27" x14ac:dyDescent="0.25">
      <c r="A14134" t="s">
        <v>394</v>
      </c>
      <c r="B14134">
        <v>2011</v>
      </c>
      <c r="C14134" t="str">
        <f t="shared" si="441"/>
        <v>Post Drug Era 2007-2012</v>
      </c>
      <c r="D14134" t="s">
        <v>18</v>
      </c>
      <c r="E14134">
        <v>844</v>
      </c>
      <c r="F14134">
        <v>73</v>
      </c>
      <c r="G14134">
        <v>12</v>
      </c>
      <c r="H14134">
        <v>46</v>
      </c>
      <c r="I14134">
        <v>191</v>
      </c>
      <c r="J14134">
        <v>5</v>
      </c>
      <c r="K14134">
        <v>0</v>
      </c>
      <c r="L14134">
        <v>5</v>
      </c>
      <c r="M14134">
        <v>1</v>
      </c>
      <c r="Q14134">
        <v>202</v>
      </c>
      <c r="R14134">
        <v>3.21</v>
      </c>
      <c r="X14134">
        <v>90</v>
      </c>
      <c r="Z14134">
        <v>614</v>
      </c>
      <c r="AA14134">
        <f t="shared" si="440"/>
        <v>204.66666666666666</v>
      </c>
    </row>
    <row r="14135" spans="1:27" x14ac:dyDescent="0.25">
      <c r="A14135" t="s">
        <v>2734</v>
      </c>
      <c r="B14135">
        <v>1988</v>
      </c>
      <c r="C14135" t="str">
        <f t="shared" si="441"/>
        <v>Pre-Drug 1970-1991</v>
      </c>
      <c r="D14135" t="s">
        <v>19</v>
      </c>
      <c r="E14135">
        <v>844</v>
      </c>
      <c r="F14135">
        <v>70</v>
      </c>
      <c r="G14135">
        <v>15</v>
      </c>
      <c r="H14135">
        <v>79</v>
      </c>
      <c r="I14135">
        <v>147</v>
      </c>
      <c r="J14135">
        <v>0</v>
      </c>
      <c r="K14135">
        <v>4</v>
      </c>
      <c r="L14135">
        <v>13</v>
      </c>
      <c r="M14135">
        <v>5</v>
      </c>
      <c r="Q14135">
        <v>157</v>
      </c>
      <c r="R14135">
        <v>3.04</v>
      </c>
      <c r="X14135">
        <v>110</v>
      </c>
      <c r="Y14135">
        <v>0.21</v>
      </c>
      <c r="Z14135">
        <v>622</v>
      </c>
      <c r="AA14135">
        <f t="shared" si="440"/>
        <v>207.33333333333334</v>
      </c>
    </row>
    <row r="14136" spans="1:27" x14ac:dyDescent="0.25">
      <c r="A14136" t="s">
        <v>1611</v>
      </c>
      <c r="B14136">
        <v>2004</v>
      </c>
      <c r="C14136" t="str">
        <f t="shared" si="441"/>
        <v>Drug Era 1992-2006</v>
      </c>
      <c r="D14136" t="s">
        <v>19</v>
      </c>
      <c r="E14136">
        <v>845</v>
      </c>
      <c r="F14136">
        <v>89</v>
      </c>
      <c r="G14136">
        <v>26</v>
      </c>
      <c r="H14136">
        <v>89</v>
      </c>
      <c r="I14136">
        <v>168</v>
      </c>
      <c r="J14136">
        <v>2</v>
      </c>
      <c r="K14136">
        <v>6</v>
      </c>
      <c r="L14136">
        <v>6</v>
      </c>
      <c r="M14136">
        <v>4</v>
      </c>
      <c r="Q14136">
        <v>171</v>
      </c>
      <c r="R14136">
        <v>4.0599999999999996</v>
      </c>
      <c r="X14136">
        <v>97</v>
      </c>
      <c r="Y14136">
        <v>0.23</v>
      </c>
      <c r="Z14136">
        <v>592</v>
      </c>
      <c r="AA14136">
        <f t="shared" si="440"/>
        <v>197.33333333333334</v>
      </c>
    </row>
    <row r="14137" spans="1:27" x14ac:dyDescent="0.25">
      <c r="A14137" t="s">
        <v>2759</v>
      </c>
      <c r="B14137">
        <v>1983</v>
      </c>
      <c r="C14137" t="str">
        <f t="shared" si="441"/>
        <v>Pre-Drug 1970-1991</v>
      </c>
      <c r="D14137" t="s">
        <v>18</v>
      </c>
      <c r="E14137">
        <v>845</v>
      </c>
      <c r="F14137">
        <v>81</v>
      </c>
      <c r="G14137">
        <v>15</v>
      </c>
      <c r="H14137">
        <v>71</v>
      </c>
      <c r="I14137">
        <v>81</v>
      </c>
      <c r="J14137">
        <v>3</v>
      </c>
      <c r="K14137">
        <v>8</v>
      </c>
      <c r="L14137">
        <v>2</v>
      </c>
      <c r="M14137">
        <v>2</v>
      </c>
      <c r="Q14137">
        <v>202</v>
      </c>
      <c r="R14137">
        <v>3.68</v>
      </c>
      <c r="X14137">
        <v>90</v>
      </c>
      <c r="Y14137">
        <v>0.26</v>
      </c>
      <c r="Z14137">
        <v>594</v>
      </c>
      <c r="AA14137">
        <f t="shared" si="440"/>
        <v>198</v>
      </c>
    </row>
    <row r="14138" spans="1:27" x14ac:dyDescent="0.25">
      <c r="A14138" t="s">
        <v>3019</v>
      </c>
      <c r="B14138">
        <v>2002</v>
      </c>
      <c r="C14138" t="str">
        <f t="shared" si="441"/>
        <v>Drug Era 1992-2006</v>
      </c>
      <c r="D14138" t="s">
        <v>18</v>
      </c>
      <c r="E14138">
        <v>845</v>
      </c>
      <c r="F14138">
        <v>79</v>
      </c>
      <c r="G14138">
        <v>21</v>
      </c>
      <c r="H14138">
        <v>71</v>
      </c>
      <c r="I14138">
        <v>134</v>
      </c>
      <c r="J14138">
        <v>11</v>
      </c>
      <c r="K14138">
        <v>7</v>
      </c>
      <c r="L14138">
        <v>7</v>
      </c>
      <c r="M14138">
        <v>0</v>
      </c>
      <c r="Q14138">
        <v>197</v>
      </c>
      <c r="R14138">
        <v>3.58</v>
      </c>
      <c r="X14138">
        <v>98</v>
      </c>
      <c r="Z14138">
        <v>595</v>
      </c>
      <c r="AA14138">
        <f t="shared" si="440"/>
        <v>198.33333333333334</v>
      </c>
    </row>
    <row r="14139" spans="1:27" x14ac:dyDescent="0.25">
      <c r="A14139" t="s">
        <v>1141</v>
      </c>
      <c r="B14139">
        <v>2010</v>
      </c>
      <c r="C14139" t="str">
        <f t="shared" si="441"/>
        <v>Post Drug Era 2007-2012</v>
      </c>
      <c r="D14139" t="s">
        <v>18</v>
      </c>
      <c r="E14139">
        <v>845</v>
      </c>
      <c r="F14139">
        <v>75</v>
      </c>
      <c r="G14139">
        <v>14</v>
      </c>
      <c r="H14139">
        <v>56</v>
      </c>
      <c r="I14139">
        <v>173</v>
      </c>
      <c r="J14139">
        <v>3</v>
      </c>
      <c r="K14139">
        <v>3</v>
      </c>
      <c r="L14139">
        <v>14</v>
      </c>
      <c r="M14139">
        <v>0</v>
      </c>
      <c r="Q14139">
        <v>182</v>
      </c>
      <c r="R14139">
        <v>3.33</v>
      </c>
      <c r="X14139">
        <v>65</v>
      </c>
      <c r="Z14139">
        <v>608</v>
      </c>
      <c r="AA14139">
        <f t="shared" si="440"/>
        <v>202.66666666666666</v>
      </c>
    </row>
    <row r="14140" spans="1:27" x14ac:dyDescent="0.25">
      <c r="A14140" t="s">
        <v>2870</v>
      </c>
      <c r="B14140">
        <v>1996</v>
      </c>
      <c r="C14140" t="str">
        <f t="shared" si="441"/>
        <v>Pre-Drug 1970-1991</v>
      </c>
      <c r="D14140" t="s">
        <v>18</v>
      </c>
      <c r="E14140">
        <v>845</v>
      </c>
      <c r="F14140">
        <v>69</v>
      </c>
      <c r="G14140">
        <v>30</v>
      </c>
      <c r="H14140">
        <v>62</v>
      </c>
      <c r="I14140">
        <v>132</v>
      </c>
      <c r="J14140">
        <v>3</v>
      </c>
      <c r="K14140">
        <v>5</v>
      </c>
      <c r="L14140">
        <v>8</v>
      </c>
      <c r="M14140">
        <v>2</v>
      </c>
      <c r="Q14140">
        <v>181</v>
      </c>
      <c r="R14140">
        <v>3.03</v>
      </c>
      <c r="X14140">
        <v>120</v>
      </c>
      <c r="Y14140">
        <v>0.21</v>
      </c>
      <c r="Z14140">
        <v>615</v>
      </c>
      <c r="AA14140">
        <f t="shared" si="440"/>
        <v>205</v>
      </c>
    </row>
    <row r="14141" spans="1:27" x14ac:dyDescent="0.25">
      <c r="A14141" t="s">
        <v>77</v>
      </c>
      <c r="B14141">
        <v>1998</v>
      </c>
      <c r="C14141" t="str">
        <f t="shared" si="441"/>
        <v>Drug Era 1992-2006</v>
      </c>
      <c r="D14141" t="s">
        <v>18</v>
      </c>
      <c r="E14141">
        <v>845</v>
      </c>
      <c r="F14141">
        <v>100</v>
      </c>
      <c r="G14141">
        <v>39</v>
      </c>
      <c r="H14141">
        <v>24</v>
      </c>
      <c r="I14141">
        <v>95</v>
      </c>
      <c r="J14141">
        <v>2</v>
      </c>
      <c r="K14141">
        <v>3</v>
      </c>
      <c r="L14141">
        <v>4</v>
      </c>
      <c r="M14141">
        <v>6</v>
      </c>
      <c r="Q14141">
        <v>221</v>
      </c>
      <c r="R14141">
        <v>4.33</v>
      </c>
      <c r="X14141">
        <v>85</v>
      </c>
      <c r="Z14141">
        <v>624</v>
      </c>
      <c r="AA14141">
        <f t="shared" si="440"/>
        <v>208</v>
      </c>
    </row>
    <row r="14142" spans="1:27" x14ac:dyDescent="0.25">
      <c r="A14142" t="s">
        <v>2322</v>
      </c>
      <c r="B14142">
        <v>1998</v>
      </c>
      <c r="C14142" t="str">
        <f t="shared" si="441"/>
        <v>Drug Era 1992-2006</v>
      </c>
      <c r="D14142" t="s">
        <v>18</v>
      </c>
      <c r="E14142">
        <v>845</v>
      </c>
      <c r="F14142">
        <v>82</v>
      </c>
      <c r="G14142">
        <v>30</v>
      </c>
      <c r="H14142">
        <v>29</v>
      </c>
      <c r="I14142">
        <v>153</v>
      </c>
      <c r="J14142">
        <v>2</v>
      </c>
      <c r="K14142">
        <v>1</v>
      </c>
      <c r="L14142">
        <v>6</v>
      </c>
      <c r="M14142">
        <v>0</v>
      </c>
      <c r="Q14142">
        <v>208</v>
      </c>
      <c r="R14142">
        <v>3.48</v>
      </c>
      <c r="X14142">
        <v>88</v>
      </c>
      <c r="Z14142">
        <v>637</v>
      </c>
      <c r="AA14142">
        <f t="shared" si="440"/>
        <v>212.33333333333334</v>
      </c>
    </row>
    <row r="14143" spans="1:27" x14ac:dyDescent="0.25">
      <c r="A14143" t="s">
        <v>1721</v>
      </c>
      <c r="B14143">
        <v>2007</v>
      </c>
      <c r="C14143" t="str">
        <f t="shared" si="441"/>
        <v>Post Drug Era 2007-2012</v>
      </c>
      <c r="D14143" t="s">
        <v>18</v>
      </c>
      <c r="E14143">
        <v>846</v>
      </c>
      <c r="F14143">
        <v>98</v>
      </c>
      <c r="G14143">
        <v>22</v>
      </c>
      <c r="H14143">
        <v>76</v>
      </c>
      <c r="I14143">
        <v>109</v>
      </c>
      <c r="J14143">
        <v>6</v>
      </c>
      <c r="K14143">
        <v>3</v>
      </c>
      <c r="L14143">
        <v>13</v>
      </c>
      <c r="M14143">
        <v>0</v>
      </c>
      <c r="Q14143">
        <v>190</v>
      </c>
      <c r="R14143">
        <v>4.5999999999999996</v>
      </c>
      <c r="X14143">
        <v>117</v>
      </c>
      <c r="Z14143">
        <v>575</v>
      </c>
      <c r="AA14143">
        <f t="shared" si="440"/>
        <v>191.66666666666666</v>
      </c>
    </row>
    <row r="14144" spans="1:27" x14ac:dyDescent="0.25">
      <c r="A14144" t="s">
        <v>1794</v>
      </c>
      <c r="B14144">
        <v>1996</v>
      </c>
      <c r="C14144" t="str">
        <f t="shared" si="441"/>
        <v>Pre-Drug 1970-1991</v>
      </c>
      <c r="D14144" t="s">
        <v>19</v>
      </c>
      <c r="E14144">
        <v>846</v>
      </c>
      <c r="F14144">
        <v>109</v>
      </c>
      <c r="G14144">
        <v>22</v>
      </c>
      <c r="H14144">
        <v>67</v>
      </c>
      <c r="I14144">
        <v>141</v>
      </c>
      <c r="J14144">
        <v>2</v>
      </c>
      <c r="K14144">
        <v>5</v>
      </c>
      <c r="L14144">
        <v>4</v>
      </c>
      <c r="M14144">
        <v>0</v>
      </c>
      <c r="Q14144">
        <v>214</v>
      </c>
      <c r="R14144">
        <v>5.1100000000000003</v>
      </c>
      <c r="X14144">
        <v>86</v>
      </c>
      <c r="Y14144">
        <v>0.25</v>
      </c>
      <c r="Z14144">
        <v>576</v>
      </c>
      <c r="AA14144">
        <f t="shared" si="440"/>
        <v>192</v>
      </c>
    </row>
    <row r="14145" spans="1:27" x14ac:dyDescent="0.25">
      <c r="A14145" t="s">
        <v>1089</v>
      </c>
      <c r="B14145">
        <v>1990</v>
      </c>
      <c r="C14145" t="str">
        <f t="shared" si="441"/>
        <v>Pre-Drug 1970-1991</v>
      </c>
      <c r="D14145" t="s">
        <v>18</v>
      </c>
      <c r="E14145">
        <v>846</v>
      </c>
      <c r="F14145">
        <v>82</v>
      </c>
      <c r="G14145">
        <v>21</v>
      </c>
      <c r="H14145">
        <v>61</v>
      </c>
      <c r="I14145">
        <v>73</v>
      </c>
      <c r="J14145">
        <v>14</v>
      </c>
      <c r="K14145">
        <v>3</v>
      </c>
      <c r="L14145">
        <v>2</v>
      </c>
      <c r="M14145">
        <v>2</v>
      </c>
      <c r="Q14145">
        <v>221</v>
      </c>
      <c r="R14145">
        <v>3.82</v>
      </c>
      <c r="X14145">
        <v>92</v>
      </c>
      <c r="Y14145">
        <v>0.28000000000000003</v>
      </c>
      <c r="Z14145">
        <v>580</v>
      </c>
      <c r="AA14145">
        <f t="shared" si="440"/>
        <v>193.33333333333334</v>
      </c>
    </row>
    <row r="14146" spans="1:27" x14ac:dyDescent="0.25">
      <c r="A14146" t="s">
        <v>538</v>
      </c>
      <c r="B14146">
        <v>1978</v>
      </c>
      <c r="C14146" t="str">
        <f t="shared" si="441"/>
        <v>Pre-Drug 1970-1991</v>
      </c>
      <c r="D14146" t="s">
        <v>19</v>
      </c>
      <c r="E14146">
        <v>846</v>
      </c>
      <c r="F14146">
        <v>88</v>
      </c>
      <c r="G14146">
        <v>10</v>
      </c>
      <c r="H14146">
        <v>91</v>
      </c>
      <c r="I14146">
        <v>106</v>
      </c>
      <c r="J14146">
        <v>1</v>
      </c>
      <c r="K14146">
        <v>10</v>
      </c>
      <c r="L14146">
        <v>1</v>
      </c>
      <c r="M14146">
        <v>0</v>
      </c>
      <c r="Q14146">
        <v>199</v>
      </c>
      <c r="R14146">
        <v>4.09</v>
      </c>
      <c r="X14146">
        <v>108</v>
      </c>
      <c r="Y14146">
        <v>0.27</v>
      </c>
      <c r="Z14146">
        <v>581</v>
      </c>
      <c r="AA14146">
        <f t="shared" ref="AA14146:AA14209" si="442">Z14146/3</f>
        <v>193.66666666666666</v>
      </c>
    </row>
    <row r="14147" spans="1:27" x14ac:dyDescent="0.25">
      <c r="A14147" t="s">
        <v>1210</v>
      </c>
      <c r="B14147">
        <v>2000</v>
      </c>
      <c r="C14147" t="str">
        <f t="shared" ref="C14147:C14210" si="443">IF(B14147&lt;1997,"Pre-Drug 1970-1991",IF(B14147&lt;=2006,"Drug Era 1992-2006","Post Drug Era 2007-2012"))</f>
        <v>Drug Era 1992-2006</v>
      </c>
      <c r="D14147" t="s">
        <v>18</v>
      </c>
      <c r="E14147">
        <v>846</v>
      </c>
      <c r="F14147">
        <v>102</v>
      </c>
      <c r="G14147">
        <v>24</v>
      </c>
      <c r="H14147">
        <v>89</v>
      </c>
      <c r="I14147">
        <v>118</v>
      </c>
      <c r="J14147">
        <v>4</v>
      </c>
      <c r="K14147">
        <v>4</v>
      </c>
      <c r="L14147">
        <v>3</v>
      </c>
      <c r="M14147">
        <v>0</v>
      </c>
      <c r="Q14147">
        <v>202</v>
      </c>
      <c r="R14147">
        <v>4.72</v>
      </c>
      <c r="X14147">
        <v>93</v>
      </c>
      <c r="Y14147">
        <v>0</v>
      </c>
      <c r="Z14147">
        <v>583</v>
      </c>
      <c r="AA14147">
        <f t="shared" si="442"/>
        <v>194.33333333333334</v>
      </c>
    </row>
    <row r="14148" spans="1:27" x14ac:dyDescent="0.25">
      <c r="A14148" t="s">
        <v>2703</v>
      </c>
      <c r="B14148">
        <v>1997</v>
      </c>
      <c r="C14148" t="str">
        <f t="shared" si="443"/>
        <v>Drug Era 1992-2006</v>
      </c>
      <c r="D14148" t="s">
        <v>19</v>
      </c>
      <c r="E14148">
        <v>846</v>
      </c>
      <c r="F14148">
        <v>112</v>
      </c>
      <c r="G14148">
        <v>32</v>
      </c>
      <c r="H14148">
        <v>73</v>
      </c>
      <c r="I14148">
        <v>75</v>
      </c>
      <c r="J14148">
        <v>0</v>
      </c>
      <c r="K14148">
        <v>7</v>
      </c>
      <c r="L14148">
        <v>10</v>
      </c>
      <c r="M14148">
        <v>0</v>
      </c>
      <c r="Q14148">
        <v>199</v>
      </c>
      <c r="R14148">
        <v>5.18</v>
      </c>
      <c r="X14148">
        <v>71</v>
      </c>
      <c r="Y14148">
        <v>0.26</v>
      </c>
      <c r="Z14148">
        <v>584</v>
      </c>
      <c r="AA14148">
        <f t="shared" si="442"/>
        <v>194.66666666666666</v>
      </c>
    </row>
    <row r="14149" spans="1:27" x14ac:dyDescent="0.25">
      <c r="A14149" t="s">
        <v>76</v>
      </c>
      <c r="B14149">
        <v>1989</v>
      </c>
      <c r="C14149" t="str">
        <f t="shared" si="443"/>
        <v>Pre-Drug 1970-1991</v>
      </c>
      <c r="D14149" t="s">
        <v>19</v>
      </c>
      <c r="E14149">
        <v>846</v>
      </c>
      <c r="F14149">
        <v>83</v>
      </c>
      <c r="G14149">
        <v>15</v>
      </c>
      <c r="H14149">
        <v>53</v>
      </c>
      <c r="I14149">
        <v>69</v>
      </c>
      <c r="J14149">
        <v>1</v>
      </c>
      <c r="K14149">
        <v>5</v>
      </c>
      <c r="L14149">
        <v>7</v>
      </c>
      <c r="M14149">
        <v>0</v>
      </c>
      <c r="Q14149">
        <v>214</v>
      </c>
      <c r="R14149">
        <v>3.8</v>
      </c>
      <c r="X14149">
        <v>74</v>
      </c>
      <c r="Y14149">
        <v>0.27</v>
      </c>
      <c r="Z14149">
        <v>590</v>
      </c>
      <c r="AA14149">
        <f t="shared" si="442"/>
        <v>196.66666666666666</v>
      </c>
    </row>
    <row r="14150" spans="1:27" x14ac:dyDescent="0.25">
      <c r="A14150" t="s">
        <v>2392</v>
      </c>
      <c r="B14150">
        <v>2005</v>
      </c>
      <c r="C14150" t="str">
        <f t="shared" si="443"/>
        <v>Drug Era 1992-2006</v>
      </c>
      <c r="D14150" t="s">
        <v>19</v>
      </c>
      <c r="E14150">
        <v>846</v>
      </c>
      <c r="F14150">
        <v>98</v>
      </c>
      <c r="G14150">
        <v>28</v>
      </c>
      <c r="H14150">
        <v>65</v>
      </c>
      <c r="I14150">
        <v>122</v>
      </c>
      <c r="J14150">
        <v>2</v>
      </c>
      <c r="K14150">
        <v>6</v>
      </c>
      <c r="L14150">
        <v>7</v>
      </c>
      <c r="M14150">
        <v>1</v>
      </c>
      <c r="Q14150">
        <v>202</v>
      </c>
      <c r="R14150">
        <v>4.4800000000000004</v>
      </c>
      <c r="X14150">
        <v>91</v>
      </c>
      <c r="Z14150">
        <v>590</v>
      </c>
      <c r="AA14150">
        <f t="shared" si="442"/>
        <v>196.66666666666666</v>
      </c>
    </row>
    <row r="14151" spans="1:27" x14ac:dyDescent="0.25">
      <c r="A14151" t="s">
        <v>2153</v>
      </c>
      <c r="B14151">
        <v>2003</v>
      </c>
      <c r="C14151" t="str">
        <f t="shared" si="443"/>
        <v>Drug Era 1992-2006</v>
      </c>
      <c r="D14151" t="s">
        <v>18</v>
      </c>
      <c r="E14151">
        <v>846</v>
      </c>
      <c r="F14151">
        <v>96</v>
      </c>
      <c r="G14151">
        <v>19</v>
      </c>
      <c r="H14151">
        <v>49</v>
      </c>
      <c r="I14151">
        <v>133</v>
      </c>
      <c r="J14151">
        <v>10</v>
      </c>
      <c r="K14151">
        <v>3</v>
      </c>
      <c r="L14151">
        <v>7</v>
      </c>
      <c r="M14151">
        <v>2</v>
      </c>
      <c r="Q14151">
        <v>204</v>
      </c>
      <c r="R14151">
        <v>4.3</v>
      </c>
      <c r="X14151">
        <v>104</v>
      </c>
      <c r="Y14151">
        <v>0.26</v>
      </c>
      <c r="Z14151">
        <v>603</v>
      </c>
      <c r="AA14151">
        <f t="shared" si="442"/>
        <v>201</v>
      </c>
    </row>
    <row r="14152" spans="1:27" x14ac:dyDescent="0.25">
      <c r="A14152" t="s">
        <v>2156</v>
      </c>
      <c r="B14152">
        <v>2006</v>
      </c>
      <c r="C14152" t="str">
        <f t="shared" si="443"/>
        <v>Drug Era 1992-2006</v>
      </c>
      <c r="D14152" t="s">
        <v>18</v>
      </c>
      <c r="E14152">
        <v>846</v>
      </c>
      <c r="F14152">
        <v>92</v>
      </c>
      <c r="G14152">
        <v>23</v>
      </c>
      <c r="H14152">
        <v>62</v>
      </c>
      <c r="I14152">
        <v>215</v>
      </c>
      <c r="J14152">
        <v>11</v>
      </c>
      <c r="K14152">
        <v>4</v>
      </c>
      <c r="L14152">
        <v>6</v>
      </c>
      <c r="M14152">
        <v>0</v>
      </c>
      <c r="Q14152">
        <v>187</v>
      </c>
      <c r="R14152">
        <v>4.09</v>
      </c>
      <c r="X14152">
        <v>83</v>
      </c>
      <c r="Z14152">
        <v>607</v>
      </c>
      <c r="AA14152">
        <f t="shared" si="442"/>
        <v>202.33333333333334</v>
      </c>
    </row>
    <row r="14153" spans="1:27" x14ac:dyDescent="0.25">
      <c r="A14153" t="s">
        <v>2461</v>
      </c>
      <c r="B14153">
        <v>2002</v>
      </c>
      <c r="C14153" t="str">
        <f t="shared" si="443"/>
        <v>Drug Era 1992-2006</v>
      </c>
      <c r="D14153" t="s">
        <v>18</v>
      </c>
      <c r="E14153">
        <v>846</v>
      </c>
      <c r="F14153">
        <v>73</v>
      </c>
      <c r="G14153">
        <v>22</v>
      </c>
      <c r="H14153">
        <v>54</v>
      </c>
      <c r="I14153">
        <v>76</v>
      </c>
      <c r="J14153">
        <v>7</v>
      </c>
      <c r="K14153">
        <v>3</v>
      </c>
      <c r="L14153">
        <v>1</v>
      </c>
      <c r="M14153">
        <v>0</v>
      </c>
      <c r="Q14153">
        <v>204</v>
      </c>
      <c r="R14153">
        <v>3.23</v>
      </c>
      <c r="X14153">
        <v>112</v>
      </c>
      <c r="Z14153">
        <v>611</v>
      </c>
      <c r="AA14153">
        <f t="shared" si="442"/>
        <v>203.66666666666666</v>
      </c>
    </row>
    <row r="14154" spans="1:27" x14ac:dyDescent="0.25">
      <c r="A14154" t="s">
        <v>2517</v>
      </c>
      <c r="B14154">
        <v>2006</v>
      </c>
      <c r="C14154" t="str">
        <f t="shared" si="443"/>
        <v>Drug Era 1992-2006</v>
      </c>
      <c r="D14154" t="s">
        <v>19</v>
      </c>
      <c r="E14154">
        <v>846</v>
      </c>
      <c r="F14154">
        <v>97</v>
      </c>
      <c r="G14154">
        <v>21</v>
      </c>
      <c r="H14154">
        <v>70</v>
      </c>
      <c r="I14154">
        <v>141</v>
      </c>
      <c r="J14154">
        <v>2</v>
      </c>
      <c r="K14154">
        <v>10</v>
      </c>
      <c r="L14154">
        <v>11</v>
      </c>
      <c r="M14154">
        <v>2</v>
      </c>
      <c r="Q14154">
        <v>181</v>
      </c>
      <c r="R14154">
        <v>4.28</v>
      </c>
      <c r="X14154">
        <v>112</v>
      </c>
      <c r="Z14154">
        <v>612</v>
      </c>
      <c r="AA14154">
        <f t="shared" si="442"/>
        <v>204</v>
      </c>
    </row>
    <row r="14155" spans="1:27" x14ac:dyDescent="0.25">
      <c r="A14155" t="s">
        <v>3042</v>
      </c>
      <c r="B14155">
        <v>1988</v>
      </c>
      <c r="C14155" t="str">
        <f t="shared" si="443"/>
        <v>Pre-Drug 1970-1991</v>
      </c>
      <c r="D14155" t="s">
        <v>18</v>
      </c>
      <c r="E14155">
        <v>846</v>
      </c>
      <c r="F14155">
        <v>86</v>
      </c>
      <c r="G14155">
        <v>17</v>
      </c>
      <c r="H14155">
        <v>45</v>
      </c>
      <c r="I14155">
        <v>118</v>
      </c>
      <c r="J14155">
        <v>1</v>
      </c>
      <c r="K14155">
        <v>2</v>
      </c>
      <c r="L14155">
        <v>1</v>
      </c>
      <c r="M14155">
        <v>2</v>
      </c>
      <c r="Q14155">
        <v>202</v>
      </c>
      <c r="R14155">
        <v>3.77</v>
      </c>
      <c r="X14155">
        <v>128</v>
      </c>
      <c r="Y14155">
        <v>0.25</v>
      </c>
      <c r="Z14155">
        <v>616</v>
      </c>
      <c r="AA14155">
        <f t="shared" si="442"/>
        <v>205.33333333333334</v>
      </c>
    </row>
    <row r="14156" spans="1:27" x14ac:dyDescent="0.25">
      <c r="A14156" t="s">
        <v>1653</v>
      </c>
      <c r="B14156">
        <v>2006</v>
      </c>
      <c r="C14156" t="str">
        <f t="shared" si="443"/>
        <v>Drug Era 1992-2006</v>
      </c>
      <c r="D14156" t="s">
        <v>19</v>
      </c>
      <c r="E14156">
        <v>847</v>
      </c>
      <c r="F14156">
        <v>124</v>
      </c>
      <c r="G14156">
        <v>32</v>
      </c>
      <c r="H14156">
        <v>59</v>
      </c>
      <c r="I14156">
        <v>136</v>
      </c>
      <c r="J14156">
        <v>2</v>
      </c>
      <c r="K14156">
        <v>6</v>
      </c>
      <c r="L14156">
        <v>4</v>
      </c>
      <c r="M14156">
        <v>1</v>
      </c>
      <c r="Q14156">
        <v>234</v>
      </c>
      <c r="R14156">
        <v>5.9</v>
      </c>
      <c r="X14156">
        <v>82</v>
      </c>
      <c r="Z14156">
        <v>567</v>
      </c>
      <c r="AA14156">
        <f t="shared" si="442"/>
        <v>189</v>
      </c>
    </row>
    <row r="14157" spans="1:27" x14ac:dyDescent="0.25">
      <c r="A14157" t="s">
        <v>1479</v>
      </c>
      <c r="B14157">
        <v>2003</v>
      </c>
      <c r="C14157" t="str">
        <f t="shared" si="443"/>
        <v>Drug Era 1992-2006</v>
      </c>
      <c r="D14157" t="s">
        <v>18</v>
      </c>
      <c r="E14157">
        <v>847</v>
      </c>
      <c r="F14157">
        <v>110</v>
      </c>
      <c r="G14157">
        <v>27</v>
      </c>
      <c r="H14157">
        <v>80</v>
      </c>
      <c r="I14157">
        <v>152</v>
      </c>
      <c r="J14157">
        <v>4</v>
      </c>
      <c r="K14157">
        <v>10</v>
      </c>
      <c r="L14157">
        <v>6</v>
      </c>
      <c r="M14157">
        <v>2</v>
      </c>
      <c r="Q14157">
        <v>201</v>
      </c>
      <c r="R14157">
        <v>5.19</v>
      </c>
      <c r="X14157">
        <v>95</v>
      </c>
      <c r="Y14157">
        <v>0.27</v>
      </c>
      <c r="Z14157">
        <v>572</v>
      </c>
      <c r="AA14157">
        <f t="shared" si="442"/>
        <v>190.66666666666666</v>
      </c>
    </row>
    <row r="14158" spans="1:27" x14ac:dyDescent="0.25">
      <c r="A14158" t="s">
        <v>2729</v>
      </c>
      <c r="B14158">
        <v>1984</v>
      </c>
      <c r="C14158" t="str">
        <f t="shared" si="443"/>
        <v>Pre-Drug 1970-1991</v>
      </c>
      <c r="D14158" t="s">
        <v>19</v>
      </c>
      <c r="E14158">
        <v>847</v>
      </c>
      <c r="F14158">
        <v>101</v>
      </c>
      <c r="G14158">
        <v>26</v>
      </c>
      <c r="H14158">
        <v>87</v>
      </c>
      <c r="I14158">
        <v>119</v>
      </c>
      <c r="J14158">
        <v>3</v>
      </c>
      <c r="K14158">
        <v>12</v>
      </c>
      <c r="L14158">
        <v>4</v>
      </c>
      <c r="M14158">
        <v>0</v>
      </c>
      <c r="Q14158">
        <v>193</v>
      </c>
      <c r="R14158">
        <v>4.7300000000000004</v>
      </c>
      <c r="X14158">
        <v>76</v>
      </c>
      <c r="Y14158">
        <v>0.25</v>
      </c>
      <c r="Z14158">
        <v>577</v>
      </c>
      <c r="AA14158">
        <f t="shared" si="442"/>
        <v>192.33333333333334</v>
      </c>
    </row>
    <row r="14159" spans="1:27" x14ac:dyDescent="0.25">
      <c r="A14159" t="s">
        <v>1720</v>
      </c>
      <c r="B14159">
        <v>2003</v>
      </c>
      <c r="C14159" t="str">
        <f t="shared" si="443"/>
        <v>Drug Era 1992-2006</v>
      </c>
      <c r="D14159" t="s">
        <v>19</v>
      </c>
      <c r="E14159">
        <v>847</v>
      </c>
      <c r="F14159">
        <v>123</v>
      </c>
      <c r="G14159">
        <v>34</v>
      </c>
      <c r="H14159">
        <v>50</v>
      </c>
      <c r="I14159">
        <v>87</v>
      </c>
      <c r="J14159">
        <v>2</v>
      </c>
      <c r="K14159">
        <v>7</v>
      </c>
      <c r="L14159">
        <v>8</v>
      </c>
      <c r="M14159">
        <v>0</v>
      </c>
      <c r="Q14159">
        <v>231</v>
      </c>
      <c r="R14159">
        <v>5.73</v>
      </c>
      <c r="X14159">
        <v>87</v>
      </c>
      <c r="Y14159">
        <v>0.28999999999999998</v>
      </c>
      <c r="Z14159">
        <v>580</v>
      </c>
      <c r="AA14159">
        <f t="shared" si="442"/>
        <v>193.33333333333334</v>
      </c>
    </row>
    <row r="14160" spans="1:27" x14ac:dyDescent="0.25">
      <c r="A14160" t="s">
        <v>2181</v>
      </c>
      <c r="B14160">
        <v>2008</v>
      </c>
      <c r="C14160" t="str">
        <f t="shared" si="443"/>
        <v>Post Drug Era 2007-2012</v>
      </c>
      <c r="D14160" t="s">
        <v>18</v>
      </c>
      <c r="E14160">
        <v>847</v>
      </c>
      <c r="F14160">
        <v>91</v>
      </c>
      <c r="G14160">
        <v>24</v>
      </c>
      <c r="H14160">
        <v>105</v>
      </c>
      <c r="I14160">
        <v>180</v>
      </c>
      <c r="J14160">
        <v>4</v>
      </c>
      <c r="K14160">
        <v>9</v>
      </c>
      <c r="L14160">
        <v>11</v>
      </c>
      <c r="M14160">
        <v>1</v>
      </c>
      <c r="Q14160">
        <v>167</v>
      </c>
      <c r="R14160">
        <v>4.22</v>
      </c>
      <c r="X14160">
        <v>106</v>
      </c>
      <c r="Z14160">
        <v>582</v>
      </c>
      <c r="AA14160">
        <f t="shared" si="442"/>
        <v>194</v>
      </c>
    </row>
    <row r="14161" spans="1:27" x14ac:dyDescent="0.25">
      <c r="A14161" t="s">
        <v>665</v>
      </c>
      <c r="B14161">
        <v>1974</v>
      </c>
      <c r="C14161" t="str">
        <f t="shared" si="443"/>
        <v>Pre-Drug 1970-1991</v>
      </c>
      <c r="D14161" t="s">
        <v>18</v>
      </c>
      <c r="E14161">
        <v>847</v>
      </c>
      <c r="F14161">
        <v>82</v>
      </c>
      <c r="G14161">
        <v>15</v>
      </c>
      <c r="H14161">
        <v>83</v>
      </c>
      <c r="I14161">
        <v>89</v>
      </c>
      <c r="J14161">
        <v>6</v>
      </c>
      <c r="K14161">
        <v>3</v>
      </c>
      <c r="L14161">
        <v>2</v>
      </c>
      <c r="M14161">
        <v>0</v>
      </c>
      <c r="Q14161">
        <v>199</v>
      </c>
      <c r="R14161">
        <v>3.78</v>
      </c>
      <c r="X14161">
        <v>115</v>
      </c>
      <c r="Y14161">
        <v>0.26</v>
      </c>
      <c r="Z14161">
        <v>585</v>
      </c>
      <c r="AA14161">
        <f t="shared" si="442"/>
        <v>195</v>
      </c>
    </row>
    <row r="14162" spans="1:27" x14ac:dyDescent="0.25">
      <c r="A14162" t="s">
        <v>2882</v>
      </c>
      <c r="B14162">
        <v>1982</v>
      </c>
      <c r="C14162" t="str">
        <f t="shared" si="443"/>
        <v>Pre-Drug 1970-1991</v>
      </c>
      <c r="D14162" t="s">
        <v>19</v>
      </c>
      <c r="E14162">
        <v>847</v>
      </c>
      <c r="F14162">
        <v>79</v>
      </c>
      <c r="G14162">
        <v>20</v>
      </c>
      <c r="H14162">
        <v>59</v>
      </c>
      <c r="I14162">
        <v>146</v>
      </c>
      <c r="J14162">
        <v>3</v>
      </c>
      <c r="K14162">
        <v>0</v>
      </c>
      <c r="L14162">
        <v>8</v>
      </c>
      <c r="M14162">
        <v>2</v>
      </c>
      <c r="Q14162">
        <v>215</v>
      </c>
      <c r="R14162">
        <v>3.63</v>
      </c>
      <c r="X14162">
        <v>97</v>
      </c>
      <c r="Y14162">
        <v>0.28000000000000003</v>
      </c>
      <c r="Z14162">
        <v>587</v>
      </c>
      <c r="AA14162">
        <f t="shared" si="442"/>
        <v>195.66666666666666</v>
      </c>
    </row>
    <row r="14163" spans="1:27" x14ac:dyDescent="0.25">
      <c r="A14163" t="s">
        <v>2352</v>
      </c>
      <c r="B14163">
        <v>1988</v>
      </c>
      <c r="C14163" t="str">
        <f t="shared" si="443"/>
        <v>Pre-Drug 1970-1991</v>
      </c>
      <c r="D14163" t="s">
        <v>19</v>
      </c>
      <c r="E14163">
        <v>847</v>
      </c>
      <c r="F14163">
        <v>94</v>
      </c>
      <c r="G14163">
        <v>20</v>
      </c>
      <c r="H14163">
        <v>56</v>
      </c>
      <c r="I14163">
        <v>94</v>
      </c>
      <c r="J14163">
        <v>4</v>
      </c>
      <c r="K14163">
        <v>2</v>
      </c>
      <c r="L14163">
        <v>8</v>
      </c>
      <c r="M14163">
        <v>6</v>
      </c>
      <c r="Q14163">
        <v>206</v>
      </c>
      <c r="R14163">
        <v>4.29</v>
      </c>
      <c r="X14163">
        <v>88</v>
      </c>
      <c r="Y14163">
        <v>0.26</v>
      </c>
      <c r="Z14163">
        <v>591</v>
      </c>
      <c r="AA14163">
        <f t="shared" si="442"/>
        <v>197</v>
      </c>
    </row>
    <row r="14164" spans="1:27" x14ac:dyDescent="0.25">
      <c r="A14164" t="s">
        <v>3010</v>
      </c>
      <c r="B14164">
        <v>1988</v>
      </c>
      <c r="C14164" t="str">
        <f t="shared" si="443"/>
        <v>Pre-Drug 1970-1991</v>
      </c>
      <c r="D14164" t="s">
        <v>19</v>
      </c>
      <c r="E14164">
        <v>847</v>
      </c>
      <c r="F14164">
        <v>91</v>
      </c>
      <c r="G14164">
        <v>24</v>
      </c>
      <c r="H14164">
        <v>50</v>
      </c>
      <c r="I14164">
        <v>84</v>
      </c>
      <c r="J14164">
        <v>5</v>
      </c>
      <c r="K14164">
        <v>1</v>
      </c>
      <c r="L14164">
        <v>4</v>
      </c>
      <c r="M14164">
        <v>1</v>
      </c>
      <c r="Q14164">
        <v>207</v>
      </c>
      <c r="R14164">
        <v>4.12</v>
      </c>
      <c r="X14164">
        <v>96</v>
      </c>
      <c r="Y14164">
        <v>0.26</v>
      </c>
      <c r="Z14164">
        <v>597</v>
      </c>
      <c r="AA14164">
        <f t="shared" si="442"/>
        <v>199</v>
      </c>
    </row>
    <row r="14165" spans="1:27" x14ac:dyDescent="0.25">
      <c r="A14165" t="s">
        <v>1309</v>
      </c>
      <c r="B14165">
        <v>2000</v>
      </c>
      <c r="C14165" t="str">
        <f t="shared" si="443"/>
        <v>Drug Era 1992-2006</v>
      </c>
      <c r="D14165" t="s">
        <v>19</v>
      </c>
      <c r="E14165">
        <v>847</v>
      </c>
      <c r="F14165">
        <v>93</v>
      </c>
      <c r="G14165">
        <v>24</v>
      </c>
      <c r="H14165">
        <v>82</v>
      </c>
      <c r="I14165">
        <v>169</v>
      </c>
      <c r="J14165">
        <v>5</v>
      </c>
      <c r="K14165">
        <v>7</v>
      </c>
      <c r="L14165">
        <v>7</v>
      </c>
      <c r="M14165">
        <v>0</v>
      </c>
      <c r="Q14165">
        <v>169</v>
      </c>
      <c r="R14165">
        <v>4.1399999999999997</v>
      </c>
      <c r="X14165">
        <v>100</v>
      </c>
      <c r="Y14165">
        <v>0</v>
      </c>
      <c r="Z14165">
        <v>607</v>
      </c>
      <c r="AA14165">
        <f t="shared" si="442"/>
        <v>202.33333333333334</v>
      </c>
    </row>
    <row r="14166" spans="1:27" x14ac:dyDescent="0.25">
      <c r="A14166" t="s">
        <v>2289</v>
      </c>
      <c r="B14166">
        <v>2005</v>
      </c>
      <c r="C14166" t="str">
        <f t="shared" si="443"/>
        <v>Drug Era 1992-2006</v>
      </c>
      <c r="D14166" t="s">
        <v>18</v>
      </c>
      <c r="E14166">
        <v>847</v>
      </c>
      <c r="F14166">
        <v>104</v>
      </c>
      <c r="G14166">
        <v>31</v>
      </c>
      <c r="H14166">
        <v>67</v>
      </c>
      <c r="I14166">
        <v>80</v>
      </c>
      <c r="J14166">
        <v>4</v>
      </c>
      <c r="K14166">
        <v>4</v>
      </c>
      <c r="L14166">
        <v>2</v>
      </c>
      <c r="M14166">
        <v>1</v>
      </c>
      <c r="Q14166">
        <v>214</v>
      </c>
      <c r="R14166">
        <v>4.63</v>
      </c>
      <c r="X14166">
        <v>74</v>
      </c>
      <c r="Z14166">
        <v>607</v>
      </c>
      <c r="AA14166">
        <f t="shared" si="442"/>
        <v>202.33333333333334</v>
      </c>
    </row>
    <row r="14167" spans="1:27" x14ac:dyDescent="0.25">
      <c r="A14167" t="s">
        <v>456</v>
      </c>
      <c r="B14167">
        <v>1989</v>
      </c>
      <c r="C14167" t="str">
        <f t="shared" si="443"/>
        <v>Pre-Drug 1970-1991</v>
      </c>
      <c r="D14167" t="s">
        <v>19</v>
      </c>
      <c r="E14167">
        <v>847</v>
      </c>
      <c r="F14167">
        <v>71</v>
      </c>
      <c r="G14167">
        <v>10</v>
      </c>
      <c r="H14167">
        <v>55</v>
      </c>
      <c r="I14167">
        <v>124</v>
      </c>
      <c r="J14167">
        <v>5</v>
      </c>
      <c r="K14167">
        <v>4</v>
      </c>
      <c r="L14167">
        <v>4</v>
      </c>
      <c r="M14167">
        <v>8</v>
      </c>
      <c r="Q14167">
        <v>188</v>
      </c>
      <c r="R14167">
        <v>3.1</v>
      </c>
      <c r="X14167">
        <v>82</v>
      </c>
      <c r="Y14167">
        <v>0.24</v>
      </c>
      <c r="Z14167">
        <v>618</v>
      </c>
      <c r="AA14167">
        <f t="shared" si="442"/>
        <v>206</v>
      </c>
    </row>
    <row r="14168" spans="1:27" x14ac:dyDescent="0.25">
      <c r="A14168" t="s">
        <v>723</v>
      </c>
      <c r="B14168">
        <v>1988</v>
      </c>
      <c r="C14168" t="str">
        <f t="shared" si="443"/>
        <v>Pre-Drug 1970-1991</v>
      </c>
      <c r="D14168" t="s">
        <v>18</v>
      </c>
      <c r="E14168">
        <v>847</v>
      </c>
      <c r="F14168">
        <v>69</v>
      </c>
      <c r="G14168">
        <v>20</v>
      </c>
      <c r="H14168">
        <v>72</v>
      </c>
      <c r="I14168">
        <v>127</v>
      </c>
      <c r="J14168">
        <v>5</v>
      </c>
      <c r="K14168">
        <v>1</v>
      </c>
      <c r="L14168">
        <v>2</v>
      </c>
      <c r="M14168">
        <v>6</v>
      </c>
      <c r="Q14168">
        <v>164</v>
      </c>
      <c r="R14168">
        <v>3</v>
      </c>
      <c r="X14168">
        <v>104</v>
      </c>
      <c r="Y14168">
        <v>0.21</v>
      </c>
      <c r="Z14168">
        <v>621</v>
      </c>
      <c r="AA14168">
        <f t="shared" si="442"/>
        <v>207</v>
      </c>
    </row>
    <row r="14169" spans="1:27" x14ac:dyDescent="0.25">
      <c r="A14169" t="s">
        <v>1611</v>
      </c>
      <c r="B14169">
        <v>2007</v>
      </c>
      <c r="C14169" t="str">
        <f t="shared" si="443"/>
        <v>Post Drug Era 2007-2012</v>
      </c>
      <c r="D14169" t="s">
        <v>18</v>
      </c>
      <c r="E14169">
        <v>847</v>
      </c>
      <c r="F14169">
        <v>88</v>
      </c>
      <c r="G14169">
        <v>28</v>
      </c>
      <c r="H14169">
        <v>55</v>
      </c>
      <c r="I14169">
        <v>174</v>
      </c>
      <c r="J14169">
        <v>2</v>
      </c>
      <c r="K14169">
        <v>7</v>
      </c>
      <c r="L14169">
        <v>3</v>
      </c>
      <c r="M14169">
        <v>0</v>
      </c>
      <c r="Q14169">
        <v>181</v>
      </c>
      <c r="R14169">
        <v>3.83</v>
      </c>
      <c r="X14169">
        <v>121</v>
      </c>
      <c r="Z14169">
        <v>621</v>
      </c>
      <c r="AA14169">
        <f t="shared" si="442"/>
        <v>207</v>
      </c>
    </row>
    <row r="14170" spans="1:27" x14ac:dyDescent="0.25">
      <c r="A14170" t="s">
        <v>1853</v>
      </c>
      <c r="B14170">
        <v>1976</v>
      </c>
      <c r="C14170" t="str">
        <f t="shared" si="443"/>
        <v>Pre-Drug 1970-1991</v>
      </c>
      <c r="D14170" t="s">
        <v>18</v>
      </c>
      <c r="E14170">
        <v>847</v>
      </c>
      <c r="F14170">
        <v>70</v>
      </c>
      <c r="G14170">
        <v>14</v>
      </c>
      <c r="H14170">
        <v>74</v>
      </c>
      <c r="I14170">
        <v>135</v>
      </c>
      <c r="J14170">
        <v>1</v>
      </c>
      <c r="K14170">
        <v>10</v>
      </c>
      <c r="L14170">
        <v>2</v>
      </c>
      <c r="M14170">
        <v>0</v>
      </c>
      <c r="Q14170">
        <v>166</v>
      </c>
      <c r="R14170">
        <v>3.04</v>
      </c>
      <c r="X14170">
        <v>115</v>
      </c>
      <c r="Y14170">
        <v>0.21</v>
      </c>
      <c r="Z14170">
        <v>622</v>
      </c>
      <c r="AA14170">
        <f t="shared" si="442"/>
        <v>207.33333333333334</v>
      </c>
    </row>
    <row r="14171" spans="1:27" x14ac:dyDescent="0.25">
      <c r="A14171" t="s">
        <v>2664</v>
      </c>
      <c r="B14171">
        <v>1989</v>
      </c>
      <c r="C14171" t="str">
        <f t="shared" si="443"/>
        <v>Pre-Drug 1970-1991</v>
      </c>
      <c r="D14171" t="s">
        <v>18</v>
      </c>
      <c r="E14171">
        <v>847</v>
      </c>
      <c r="F14171">
        <v>68</v>
      </c>
      <c r="G14171">
        <v>15</v>
      </c>
      <c r="H14171">
        <v>72</v>
      </c>
      <c r="I14171">
        <v>168</v>
      </c>
      <c r="J14171">
        <v>2</v>
      </c>
      <c r="K14171">
        <v>8</v>
      </c>
      <c r="L14171">
        <v>2</v>
      </c>
      <c r="M14171">
        <v>3</v>
      </c>
      <c r="Q14171">
        <v>160</v>
      </c>
      <c r="R14171">
        <v>2.94</v>
      </c>
      <c r="X14171">
        <v>106</v>
      </c>
      <c r="Y14171">
        <v>0.21</v>
      </c>
      <c r="Z14171">
        <v>624</v>
      </c>
      <c r="AA14171">
        <f t="shared" si="442"/>
        <v>208</v>
      </c>
    </row>
    <row r="14172" spans="1:27" x14ac:dyDescent="0.25">
      <c r="A14172" t="s">
        <v>1573</v>
      </c>
      <c r="B14172">
        <v>2012</v>
      </c>
      <c r="C14172" t="str">
        <f t="shared" si="443"/>
        <v>Post Drug Era 2007-2012</v>
      </c>
      <c r="D14172" t="s">
        <v>18</v>
      </c>
      <c r="E14172">
        <v>847</v>
      </c>
      <c r="F14172">
        <v>74</v>
      </c>
      <c r="G14172">
        <v>26</v>
      </c>
      <c r="H14172">
        <v>28</v>
      </c>
      <c r="I14172">
        <v>207</v>
      </c>
      <c r="J14172">
        <v>0</v>
      </c>
      <c r="K14172">
        <v>4</v>
      </c>
      <c r="L14172">
        <v>0</v>
      </c>
      <c r="M14172">
        <v>0</v>
      </c>
      <c r="Q14172">
        <v>207</v>
      </c>
      <c r="R14172">
        <v>3.16</v>
      </c>
      <c r="X14172">
        <v>101</v>
      </c>
      <c r="Z14172">
        <v>633</v>
      </c>
      <c r="AA14172">
        <f t="shared" si="442"/>
        <v>211</v>
      </c>
    </row>
    <row r="14173" spans="1:27" x14ac:dyDescent="0.25">
      <c r="A14173" t="s">
        <v>399</v>
      </c>
      <c r="B14173">
        <v>2000</v>
      </c>
      <c r="C14173" t="str">
        <f t="shared" si="443"/>
        <v>Drug Era 1992-2006</v>
      </c>
      <c r="D14173" t="s">
        <v>19</v>
      </c>
      <c r="E14173">
        <v>848</v>
      </c>
      <c r="F14173">
        <v>95</v>
      </c>
      <c r="G14173">
        <v>19</v>
      </c>
      <c r="H14173">
        <v>91</v>
      </c>
      <c r="I14173">
        <v>180</v>
      </c>
      <c r="J14173">
        <v>2</v>
      </c>
      <c r="K14173">
        <v>7</v>
      </c>
      <c r="L14173">
        <v>2</v>
      </c>
      <c r="M14173">
        <v>0</v>
      </c>
      <c r="Q14173">
        <v>199</v>
      </c>
      <c r="R14173">
        <v>4.47</v>
      </c>
      <c r="X14173">
        <v>101</v>
      </c>
      <c r="Y14173">
        <v>0</v>
      </c>
      <c r="Z14173">
        <v>574</v>
      </c>
      <c r="AA14173">
        <f t="shared" si="442"/>
        <v>191.33333333333334</v>
      </c>
    </row>
    <row r="14174" spans="1:27" x14ac:dyDescent="0.25">
      <c r="A14174" t="s">
        <v>1977</v>
      </c>
      <c r="B14174">
        <v>2003</v>
      </c>
      <c r="C14174" t="str">
        <f t="shared" si="443"/>
        <v>Drug Era 1992-2006</v>
      </c>
      <c r="D14174" t="s">
        <v>18</v>
      </c>
      <c r="E14174">
        <v>848</v>
      </c>
      <c r="F14174">
        <v>95</v>
      </c>
      <c r="G14174">
        <v>20</v>
      </c>
      <c r="H14174">
        <v>76</v>
      </c>
      <c r="I14174">
        <v>143</v>
      </c>
      <c r="J14174">
        <v>8</v>
      </c>
      <c r="K14174">
        <v>9</v>
      </c>
      <c r="L14174">
        <v>9</v>
      </c>
      <c r="M14174">
        <v>0</v>
      </c>
      <c r="Q14174">
        <v>205</v>
      </c>
      <c r="R14174">
        <v>4.43</v>
      </c>
      <c r="X14174">
        <v>67</v>
      </c>
      <c r="Y14174">
        <v>0.27</v>
      </c>
      <c r="Z14174">
        <v>579</v>
      </c>
      <c r="AA14174">
        <f t="shared" si="442"/>
        <v>193</v>
      </c>
    </row>
    <row r="14175" spans="1:27" x14ac:dyDescent="0.25">
      <c r="A14175" t="s">
        <v>1276</v>
      </c>
      <c r="B14175">
        <v>1971</v>
      </c>
      <c r="C14175" t="str">
        <f t="shared" si="443"/>
        <v>Pre-Drug 1970-1991</v>
      </c>
      <c r="D14175" t="s">
        <v>18</v>
      </c>
      <c r="E14175">
        <v>848</v>
      </c>
      <c r="F14175">
        <v>97</v>
      </c>
      <c r="G14175">
        <v>18</v>
      </c>
      <c r="H14175">
        <v>64</v>
      </c>
      <c r="I14175">
        <v>143</v>
      </c>
      <c r="J14175">
        <v>7</v>
      </c>
      <c r="K14175">
        <v>10</v>
      </c>
      <c r="L14175">
        <v>2</v>
      </c>
      <c r="M14175">
        <v>0</v>
      </c>
      <c r="Q14175">
        <v>213</v>
      </c>
      <c r="R14175">
        <v>4.4800000000000004</v>
      </c>
      <c r="X14175">
        <v>119</v>
      </c>
      <c r="Y14175">
        <v>0.27</v>
      </c>
      <c r="Z14175">
        <v>585</v>
      </c>
      <c r="AA14175">
        <f t="shared" si="442"/>
        <v>195</v>
      </c>
    </row>
    <row r="14176" spans="1:27" x14ac:dyDescent="0.25">
      <c r="A14176" t="s">
        <v>3059</v>
      </c>
      <c r="B14176">
        <v>2004</v>
      </c>
      <c r="C14176" t="str">
        <f t="shared" si="443"/>
        <v>Drug Era 1992-2006</v>
      </c>
      <c r="D14176" t="s">
        <v>18</v>
      </c>
      <c r="E14176">
        <v>848</v>
      </c>
      <c r="F14176">
        <v>88</v>
      </c>
      <c r="G14176">
        <v>20</v>
      </c>
      <c r="H14176">
        <v>61</v>
      </c>
      <c r="I14176">
        <v>139</v>
      </c>
      <c r="J14176">
        <v>8</v>
      </c>
      <c r="K14176">
        <v>2</v>
      </c>
      <c r="L14176">
        <v>8</v>
      </c>
      <c r="M14176">
        <v>0</v>
      </c>
      <c r="Q14176">
        <v>210</v>
      </c>
      <c r="R14176">
        <v>4.0199999999999996</v>
      </c>
      <c r="X14176">
        <v>88</v>
      </c>
      <c r="Y14176">
        <v>0.27</v>
      </c>
      <c r="Z14176">
        <v>591</v>
      </c>
      <c r="AA14176">
        <f t="shared" si="442"/>
        <v>197</v>
      </c>
    </row>
    <row r="14177" spans="1:27" x14ac:dyDescent="0.25">
      <c r="A14177" t="s">
        <v>2304</v>
      </c>
      <c r="B14177">
        <v>1974</v>
      </c>
      <c r="C14177" t="str">
        <f t="shared" si="443"/>
        <v>Pre-Drug 1970-1991</v>
      </c>
      <c r="D14177" t="s">
        <v>18</v>
      </c>
      <c r="E14177">
        <v>848</v>
      </c>
      <c r="F14177">
        <v>82</v>
      </c>
      <c r="G14177">
        <v>20</v>
      </c>
      <c r="H14177">
        <v>70</v>
      </c>
      <c r="I14177">
        <v>126</v>
      </c>
      <c r="J14177">
        <v>1</v>
      </c>
      <c r="K14177">
        <v>3</v>
      </c>
      <c r="L14177">
        <v>4</v>
      </c>
      <c r="M14177">
        <v>1</v>
      </c>
      <c r="Q14177">
        <v>191</v>
      </c>
      <c r="R14177">
        <v>3.72</v>
      </c>
      <c r="X14177">
        <v>124</v>
      </c>
      <c r="Y14177">
        <v>0.25</v>
      </c>
      <c r="Z14177">
        <v>595</v>
      </c>
      <c r="AA14177">
        <f t="shared" si="442"/>
        <v>198.33333333333334</v>
      </c>
    </row>
    <row r="14178" spans="1:27" x14ac:dyDescent="0.25">
      <c r="A14178" t="s">
        <v>810</v>
      </c>
      <c r="B14178">
        <v>2004</v>
      </c>
      <c r="C14178" t="str">
        <f t="shared" si="443"/>
        <v>Drug Era 1992-2006</v>
      </c>
      <c r="D14178" t="s">
        <v>18</v>
      </c>
      <c r="E14178">
        <v>848</v>
      </c>
      <c r="F14178">
        <v>102</v>
      </c>
      <c r="G14178">
        <v>28</v>
      </c>
      <c r="H14178">
        <v>52</v>
      </c>
      <c r="I14178">
        <v>153</v>
      </c>
      <c r="J14178">
        <v>3</v>
      </c>
      <c r="K14178">
        <v>5</v>
      </c>
      <c r="L14178">
        <v>10</v>
      </c>
      <c r="M14178">
        <v>0</v>
      </c>
      <c r="Q14178">
        <v>204</v>
      </c>
      <c r="R14178">
        <v>4.6100000000000003</v>
      </c>
      <c r="X14178">
        <v>82</v>
      </c>
      <c r="Y14178">
        <v>0.26</v>
      </c>
      <c r="Z14178">
        <v>598</v>
      </c>
      <c r="AA14178">
        <f t="shared" si="442"/>
        <v>199.33333333333334</v>
      </c>
    </row>
    <row r="14179" spans="1:27" x14ac:dyDescent="0.25">
      <c r="A14179" t="s">
        <v>3160</v>
      </c>
      <c r="B14179">
        <v>2010</v>
      </c>
      <c r="C14179" t="str">
        <f t="shared" si="443"/>
        <v>Post Drug Era 2007-2012</v>
      </c>
      <c r="D14179" t="s">
        <v>18</v>
      </c>
      <c r="E14179">
        <v>848</v>
      </c>
      <c r="F14179">
        <v>92</v>
      </c>
      <c r="G14179">
        <v>20</v>
      </c>
      <c r="H14179">
        <v>84</v>
      </c>
      <c r="I14179">
        <v>150</v>
      </c>
      <c r="J14179">
        <v>7</v>
      </c>
      <c r="K14179">
        <v>7</v>
      </c>
      <c r="L14179">
        <v>7</v>
      </c>
      <c r="M14179">
        <v>0</v>
      </c>
      <c r="Q14179">
        <v>184</v>
      </c>
      <c r="R14179">
        <v>4.1500000000000004</v>
      </c>
      <c r="X14179">
        <v>117</v>
      </c>
      <c r="Z14179">
        <v>598</v>
      </c>
      <c r="AA14179">
        <f t="shared" si="442"/>
        <v>199.33333333333334</v>
      </c>
    </row>
    <row r="14180" spans="1:27" x14ac:dyDescent="0.25">
      <c r="A14180" t="s">
        <v>2619</v>
      </c>
      <c r="B14180">
        <v>2007</v>
      </c>
      <c r="C14180" t="str">
        <f t="shared" si="443"/>
        <v>Post Drug Era 2007-2012</v>
      </c>
      <c r="D14180" t="s">
        <v>19</v>
      </c>
      <c r="E14180">
        <v>848</v>
      </c>
      <c r="F14180">
        <v>94</v>
      </c>
      <c r="G14180">
        <v>20</v>
      </c>
      <c r="H14180">
        <v>36</v>
      </c>
      <c r="I14180">
        <v>89</v>
      </c>
      <c r="J14180">
        <v>2</v>
      </c>
      <c r="K14180">
        <v>4</v>
      </c>
      <c r="L14180">
        <v>4</v>
      </c>
      <c r="M14180">
        <v>1</v>
      </c>
      <c r="Q14180">
        <v>229</v>
      </c>
      <c r="R14180">
        <v>4.1900000000000004</v>
      </c>
      <c r="X14180">
        <v>67</v>
      </c>
      <c r="Z14180">
        <v>606</v>
      </c>
      <c r="AA14180">
        <f t="shared" si="442"/>
        <v>202</v>
      </c>
    </row>
    <row r="14181" spans="1:27" x14ac:dyDescent="0.25">
      <c r="A14181" t="s">
        <v>1456</v>
      </c>
      <c r="B14181">
        <v>2010</v>
      </c>
      <c r="C14181" t="str">
        <f t="shared" si="443"/>
        <v>Post Drug Era 2007-2012</v>
      </c>
      <c r="D14181" t="s">
        <v>18</v>
      </c>
      <c r="E14181">
        <v>848</v>
      </c>
      <c r="F14181">
        <v>66</v>
      </c>
      <c r="G14181">
        <v>13</v>
      </c>
      <c r="H14181">
        <v>81</v>
      </c>
      <c r="I14181">
        <v>212</v>
      </c>
      <c r="J14181">
        <v>9</v>
      </c>
      <c r="K14181">
        <v>5</v>
      </c>
      <c r="L14181">
        <v>7</v>
      </c>
      <c r="M14181">
        <v>2</v>
      </c>
      <c r="Q14181">
        <v>160</v>
      </c>
      <c r="R14181">
        <v>2.91</v>
      </c>
      <c r="X14181">
        <v>78</v>
      </c>
      <c r="Z14181">
        <v>613</v>
      </c>
      <c r="AA14181">
        <f t="shared" si="442"/>
        <v>204.33333333333334</v>
      </c>
    </row>
    <row r="14182" spans="1:27" x14ac:dyDescent="0.25">
      <c r="A14182" t="s">
        <v>2458</v>
      </c>
      <c r="B14182">
        <v>1978</v>
      </c>
      <c r="C14182" t="str">
        <f t="shared" si="443"/>
        <v>Pre-Drug 1970-1991</v>
      </c>
      <c r="D14182" t="s">
        <v>19</v>
      </c>
      <c r="E14182">
        <v>848</v>
      </c>
      <c r="F14182">
        <v>73</v>
      </c>
      <c r="G14182">
        <v>17</v>
      </c>
      <c r="H14182">
        <v>41</v>
      </c>
      <c r="I14182">
        <v>57</v>
      </c>
      <c r="J14182">
        <v>1</v>
      </c>
      <c r="K14182">
        <v>3</v>
      </c>
      <c r="L14182">
        <v>2</v>
      </c>
      <c r="M14182">
        <v>0</v>
      </c>
      <c r="Q14182">
        <v>205</v>
      </c>
      <c r="R14182">
        <v>3.14</v>
      </c>
      <c r="X14182">
        <v>99</v>
      </c>
      <c r="Y14182">
        <v>0.26</v>
      </c>
      <c r="Z14182">
        <v>628</v>
      </c>
      <c r="AA14182">
        <f t="shared" si="442"/>
        <v>209.33333333333334</v>
      </c>
    </row>
    <row r="14183" spans="1:27" x14ac:dyDescent="0.25">
      <c r="A14183" t="s">
        <v>2679</v>
      </c>
      <c r="B14183">
        <v>1982</v>
      </c>
      <c r="C14183" t="str">
        <f t="shared" si="443"/>
        <v>Pre-Drug 1970-1991</v>
      </c>
      <c r="D14183" t="s">
        <v>19</v>
      </c>
      <c r="E14183">
        <v>849</v>
      </c>
      <c r="F14183">
        <v>118</v>
      </c>
      <c r="G14183">
        <v>19</v>
      </c>
      <c r="H14183">
        <v>55</v>
      </c>
      <c r="I14183">
        <v>62</v>
      </c>
      <c r="J14183">
        <v>6</v>
      </c>
      <c r="K14183">
        <v>5</v>
      </c>
      <c r="L14183">
        <v>3</v>
      </c>
      <c r="M14183">
        <v>3</v>
      </c>
      <c r="Q14183">
        <v>251</v>
      </c>
      <c r="R14183">
        <v>5.61</v>
      </c>
      <c r="X14183">
        <v>113</v>
      </c>
      <c r="Y14183">
        <v>0.32</v>
      </c>
      <c r="Z14183">
        <v>568</v>
      </c>
      <c r="AA14183">
        <f t="shared" si="442"/>
        <v>189.33333333333334</v>
      </c>
    </row>
    <row r="14184" spans="1:27" x14ac:dyDescent="0.25">
      <c r="A14184" t="s">
        <v>399</v>
      </c>
      <c r="B14184">
        <v>1996</v>
      </c>
      <c r="C14184" t="str">
        <f t="shared" si="443"/>
        <v>Pre-Drug 1970-1991</v>
      </c>
      <c r="D14184" t="s">
        <v>18</v>
      </c>
      <c r="E14184">
        <v>849</v>
      </c>
      <c r="F14184">
        <v>83</v>
      </c>
      <c r="G14184">
        <v>18</v>
      </c>
      <c r="H14184">
        <v>97</v>
      </c>
      <c r="I14184">
        <v>148</v>
      </c>
      <c r="J14184">
        <v>9</v>
      </c>
      <c r="K14184">
        <v>9</v>
      </c>
      <c r="L14184">
        <v>2</v>
      </c>
      <c r="M14184">
        <v>1</v>
      </c>
      <c r="Q14184">
        <v>179</v>
      </c>
      <c r="R14184">
        <v>3.83</v>
      </c>
      <c r="X14184">
        <v>98</v>
      </c>
      <c r="Y14184">
        <v>0.21</v>
      </c>
      <c r="Z14184">
        <v>585</v>
      </c>
      <c r="AA14184">
        <f t="shared" si="442"/>
        <v>195</v>
      </c>
    </row>
    <row r="14185" spans="1:27" x14ac:dyDescent="0.25">
      <c r="A14185" t="s">
        <v>1699</v>
      </c>
      <c r="B14185">
        <v>1987</v>
      </c>
      <c r="C14185" t="str">
        <f t="shared" si="443"/>
        <v>Pre-Drug 1970-1991</v>
      </c>
      <c r="D14185" t="s">
        <v>18</v>
      </c>
      <c r="E14185">
        <v>849</v>
      </c>
      <c r="F14185">
        <v>109</v>
      </c>
      <c r="G14185">
        <v>24</v>
      </c>
      <c r="H14185">
        <v>85</v>
      </c>
      <c r="I14185">
        <v>95</v>
      </c>
      <c r="J14185">
        <v>8</v>
      </c>
      <c r="K14185">
        <v>5</v>
      </c>
      <c r="L14185">
        <v>2</v>
      </c>
      <c r="M14185">
        <v>2</v>
      </c>
      <c r="Q14185">
        <v>212</v>
      </c>
      <c r="R14185">
        <v>4.9800000000000004</v>
      </c>
      <c r="X14185">
        <v>96</v>
      </c>
      <c r="Y14185">
        <v>0.28000000000000003</v>
      </c>
      <c r="Z14185">
        <v>591</v>
      </c>
      <c r="AA14185">
        <f t="shared" si="442"/>
        <v>197</v>
      </c>
    </row>
    <row r="14186" spans="1:27" x14ac:dyDescent="0.25">
      <c r="A14186" t="s">
        <v>2033</v>
      </c>
      <c r="B14186">
        <v>2001</v>
      </c>
      <c r="C14186" t="str">
        <f t="shared" si="443"/>
        <v>Drug Era 1992-2006</v>
      </c>
      <c r="D14186" t="s">
        <v>19</v>
      </c>
      <c r="E14186">
        <v>849</v>
      </c>
      <c r="F14186">
        <v>99</v>
      </c>
      <c r="G14186">
        <v>26</v>
      </c>
      <c r="H14186">
        <v>96</v>
      </c>
      <c r="I14186">
        <v>220</v>
      </c>
      <c r="J14186">
        <v>2</v>
      </c>
      <c r="K14186">
        <v>6</v>
      </c>
      <c r="L14186">
        <v>3</v>
      </c>
      <c r="M14186">
        <v>0</v>
      </c>
      <c r="Q14186">
        <v>171</v>
      </c>
      <c r="R14186">
        <v>4.5</v>
      </c>
      <c r="X14186">
        <v>119</v>
      </c>
      <c r="Z14186">
        <v>594</v>
      </c>
      <c r="AA14186">
        <f t="shared" si="442"/>
        <v>198</v>
      </c>
    </row>
    <row r="14187" spans="1:27" x14ac:dyDescent="0.25">
      <c r="A14187" t="s">
        <v>2923</v>
      </c>
      <c r="B14187">
        <v>2004</v>
      </c>
      <c r="C14187" t="str">
        <f t="shared" si="443"/>
        <v>Drug Era 1992-2006</v>
      </c>
      <c r="D14187" t="s">
        <v>19</v>
      </c>
      <c r="E14187">
        <v>849</v>
      </c>
      <c r="F14187">
        <v>108</v>
      </c>
      <c r="G14187">
        <v>33</v>
      </c>
      <c r="H14187">
        <v>60</v>
      </c>
      <c r="I14187">
        <v>150</v>
      </c>
      <c r="J14187">
        <v>3</v>
      </c>
      <c r="K14187">
        <v>12</v>
      </c>
      <c r="L14187">
        <v>11</v>
      </c>
      <c r="M14187">
        <v>2</v>
      </c>
      <c r="Q14187">
        <v>195</v>
      </c>
      <c r="R14187">
        <v>4.91</v>
      </c>
      <c r="X14187">
        <v>128</v>
      </c>
      <c r="Y14187">
        <v>0.25</v>
      </c>
      <c r="Z14187">
        <v>594</v>
      </c>
      <c r="AA14187">
        <f t="shared" si="442"/>
        <v>198</v>
      </c>
    </row>
    <row r="14188" spans="1:27" x14ac:dyDescent="0.25">
      <c r="A14188" t="s">
        <v>2306</v>
      </c>
      <c r="B14188">
        <v>1985</v>
      </c>
      <c r="C14188" t="str">
        <f t="shared" si="443"/>
        <v>Pre-Drug 1970-1991</v>
      </c>
      <c r="D14188" t="s">
        <v>18</v>
      </c>
      <c r="E14188">
        <v>849</v>
      </c>
      <c r="F14188">
        <v>73</v>
      </c>
      <c r="G14188">
        <v>16</v>
      </c>
      <c r="H14188">
        <v>81</v>
      </c>
      <c r="I14188">
        <v>106</v>
      </c>
      <c r="J14188">
        <v>6</v>
      </c>
      <c r="K14188">
        <v>7</v>
      </c>
      <c r="L14188">
        <v>2</v>
      </c>
      <c r="M14188">
        <v>0</v>
      </c>
      <c r="Q14188">
        <v>188</v>
      </c>
      <c r="R14188">
        <v>3.31</v>
      </c>
      <c r="X14188">
        <v>67</v>
      </c>
      <c r="Y14188">
        <v>0.24</v>
      </c>
      <c r="Z14188">
        <v>596</v>
      </c>
      <c r="AA14188">
        <f t="shared" si="442"/>
        <v>198.66666666666666</v>
      </c>
    </row>
    <row r="14189" spans="1:27" x14ac:dyDescent="0.25">
      <c r="A14189" t="s">
        <v>1881</v>
      </c>
      <c r="B14189">
        <v>2000</v>
      </c>
      <c r="C14189" t="str">
        <f t="shared" si="443"/>
        <v>Drug Era 1992-2006</v>
      </c>
      <c r="D14189" t="s">
        <v>19</v>
      </c>
      <c r="E14189">
        <v>849</v>
      </c>
      <c r="F14189">
        <v>108</v>
      </c>
      <c r="G14189">
        <v>35</v>
      </c>
      <c r="H14189">
        <v>44</v>
      </c>
      <c r="I14189">
        <v>160</v>
      </c>
      <c r="J14189">
        <v>0</v>
      </c>
      <c r="K14189">
        <v>5</v>
      </c>
      <c r="L14189">
        <v>7</v>
      </c>
      <c r="M14189">
        <v>0</v>
      </c>
      <c r="Q14189">
        <v>205</v>
      </c>
      <c r="R14189">
        <v>4.8600000000000003</v>
      </c>
      <c r="X14189">
        <v>62</v>
      </c>
      <c r="Y14189">
        <v>0</v>
      </c>
      <c r="Z14189">
        <v>600</v>
      </c>
      <c r="AA14189">
        <f t="shared" si="442"/>
        <v>200</v>
      </c>
    </row>
    <row r="14190" spans="1:27" x14ac:dyDescent="0.25">
      <c r="A14190" t="s">
        <v>3002</v>
      </c>
      <c r="B14190">
        <v>2000</v>
      </c>
      <c r="C14190" t="str">
        <f t="shared" si="443"/>
        <v>Drug Era 1992-2006</v>
      </c>
      <c r="D14190" t="s">
        <v>19</v>
      </c>
      <c r="E14190">
        <v>849</v>
      </c>
      <c r="F14190">
        <v>96</v>
      </c>
      <c r="G14190">
        <v>26</v>
      </c>
      <c r="H14190">
        <v>52</v>
      </c>
      <c r="I14190">
        <v>136</v>
      </c>
      <c r="J14190">
        <v>2</v>
      </c>
      <c r="K14190">
        <v>3</v>
      </c>
      <c r="L14190">
        <v>15</v>
      </c>
      <c r="M14190">
        <v>2</v>
      </c>
      <c r="Q14190">
        <v>205</v>
      </c>
      <c r="R14190">
        <v>4.32</v>
      </c>
      <c r="X14190">
        <v>113</v>
      </c>
      <c r="Y14190">
        <v>0</v>
      </c>
      <c r="Z14190">
        <v>600</v>
      </c>
      <c r="AA14190">
        <f t="shared" si="442"/>
        <v>200</v>
      </c>
    </row>
    <row r="14191" spans="1:27" x14ac:dyDescent="0.25">
      <c r="A14191" t="s">
        <v>848</v>
      </c>
      <c r="B14191">
        <v>1997</v>
      </c>
      <c r="C14191" t="str">
        <f t="shared" si="443"/>
        <v>Drug Era 1992-2006</v>
      </c>
      <c r="D14191" t="s">
        <v>18</v>
      </c>
      <c r="E14191">
        <v>849</v>
      </c>
      <c r="F14191">
        <v>71</v>
      </c>
      <c r="G14191">
        <v>12</v>
      </c>
      <c r="H14191">
        <v>100</v>
      </c>
      <c r="I14191">
        <v>181</v>
      </c>
      <c r="J14191">
        <v>2</v>
      </c>
      <c r="K14191">
        <v>10</v>
      </c>
      <c r="L14191">
        <v>8</v>
      </c>
      <c r="M14191">
        <v>2</v>
      </c>
      <c r="Q14191">
        <v>162</v>
      </c>
      <c r="R14191">
        <v>3.18</v>
      </c>
      <c r="X14191">
        <v>108</v>
      </c>
      <c r="Y14191">
        <v>0.22</v>
      </c>
      <c r="Z14191">
        <v>603</v>
      </c>
      <c r="AA14191">
        <f t="shared" si="442"/>
        <v>201</v>
      </c>
    </row>
    <row r="14192" spans="1:27" x14ac:dyDescent="0.25">
      <c r="A14192" t="s">
        <v>2425</v>
      </c>
      <c r="B14192">
        <v>2006</v>
      </c>
      <c r="C14192" t="str">
        <f t="shared" si="443"/>
        <v>Drug Era 1992-2006</v>
      </c>
      <c r="D14192" t="s">
        <v>19</v>
      </c>
      <c r="E14192">
        <v>849</v>
      </c>
      <c r="F14192">
        <v>87</v>
      </c>
      <c r="G14192">
        <v>23</v>
      </c>
      <c r="H14192">
        <v>62</v>
      </c>
      <c r="I14192">
        <v>99</v>
      </c>
      <c r="J14192">
        <v>2</v>
      </c>
      <c r="K14192">
        <v>5</v>
      </c>
      <c r="L14192">
        <v>9</v>
      </c>
      <c r="M14192">
        <v>0</v>
      </c>
      <c r="Q14192">
        <v>195</v>
      </c>
      <c r="R14192">
        <v>3.84</v>
      </c>
      <c r="X14192">
        <v>100</v>
      </c>
      <c r="Z14192">
        <v>612</v>
      </c>
      <c r="AA14192">
        <f t="shared" si="442"/>
        <v>204</v>
      </c>
    </row>
    <row r="14193" spans="1:27" x14ac:dyDescent="0.25">
      <c r="A14193" t="s">
        <v>2476</v>
      </c>
      <c r="B14193">
        <v>1982</v>
      </c>
      <c r="C14193" t="str">
        <f t="shared" si="443"/>
        <v>Pre-Drug 1970-1991</v>
      </c>
      <c r="D14193" t="s">
        <v>18</v>
      </c>
      <c r="E14193">
        <v>849</v>
      </c>
      <c r="F14193">
        <v>86</v>
      </c>
      <c r="G14193">
        <v>18</v>
      </c>
      <c r="H14193">
        <v>59</v>
      </c>
      <c r="I14193">
        <v>115</v>
      </c>
      <c r="J14193">
        <v>10</v>
      </c>
      <c r="K14193">
        <v>6</v>
      </c>
      <c r="L14193">
        <v>6</v>
      </c>
      <c r="M14193">
        <v>2</v>
      </c>
      <c r="Q14193">
        <v>189</v>
      </c>
      <c r="R14193">
        <v>3.79</v>
      </c>
      <c r="X14193">
        <v>118</v>
      </c>
      <c r="Y14193">
        <v>0.24</v>
      </c>
      <c r="Z14193">
        <v>613</v>
      </c>
      <c r="AA14193">
        <f t="shared" si="442"/>
        <v>204.33333333333334</v>
      </c>
    </row>
    <row r="14194" spans="1:27" x14ac:dyDescent="0.25">
      <c r="A14194" t="s">
        <v>1768</v>
      </c>
      <c r="B14194">
        <v>1972</v>
      </c>
      <c r="C14194" t="str">
        <f t="shared" si="443"/>
        <v>Pre-Drug 1970-1991</v>
      </c>
      <c r="D14194" t="s">
        <v>19</v>
      </c>
      <c r="E14194">
        <v>849</v>
      </c>
      <c r="F14194">
        <v>67</v>
      </c>
      <c r="G14194">
        <v>15</v>
      </c>
      <c r="H14194">
        <v>82</v>
      </c>
      <c r="I14194">
        <v>169</v>
      </c>
      <c r="J14194">
        <v>6</v>
      </c>
      <c r="K14194">
        <v>3</v>
      </c>
      <c r="L14194">
        <v>0</v>
      </c>
      <c r="M14194">
        <v>0</v>
      </c>
      <c r="Q14194">
        <v>162</v>
      </c>
      <c r="R14194">
        <v>2.94</v>
      </c>
      <c r="X14194">
        <v>84</v>
      </c>
      <c r="Y14194">
        <v>0.21</v>
      </c>
      <c r="Z14194">
        <v>616</v>
      </c>
      <c r="AA14194">
        <f t="shared" si="442"/>
        <v>205.33333333333334</v>
      </c>
    </row>
    <row r="14195" spans="1:27" x14ac:dyDescent="0.25">
      <c r="A14195" t="s">
        <v>2420</v>
      </c>
      <c r="B14195">
        <v>2009</v>
      </c>
      <c r="C14195" t="str">
        <f t="shared" si="443"/>
        <v>Post Drug Era 2007-2012</v>
      </c>
      <c r="D14195" t="s">
        <v>18</v>
      </c>
      <c r="E14195">
        <v>849</v>
      </c>
      <c r="F14195">
        <v>69</v>
      </c>
      <c r="G14195">
        <v>21</v>
      </c>
      <c r="H14195">
        <v>63</v>
      </c>
      <c r="I14195">
        <v>193</v>
      </c>
      <c r="J14195">
        <v>5</v>
      </c>
      <c r="K14195">
        <v>2</v>
      </c>
      <c r="L14195">
        <v>5</v>
      </c>
      <c r="M14195">
        <v>1</v>
      </c>
      <c r="Q14195">
        <v>192</v>
      </c>
      <c r="R14195">
        <v>3.02</v>
      </c>
      <c r="X14195">
        <v>97</v>
      </c>
      <c r="Z14195">
        <v>617</v>
      </c>
      <c r="AA14195">
        <f t="shared" si="442"/>
        <v>205.66666666666666</v>
      </c>
    </row>
    <row r="14196" spans="1:27" x14ac:dyDescent="0.25">
      <c r="A14196" t="s">
        <v>394</v>
      </c>
      <c r="B14196">
        <v>2012</v>
      </c>
      <c r="C14196" t="str">
        <f t="shared" si="443"/>
        <v>Post Drug Era 2007-2012</v>
      </c>
      <c r="D14196" t="s">
        <v>18</v>
      </c>
      <c r="E14196">
        <v>849</v>
      </c>
      <c r="F14196">
        <v>78</v>
      </c>
      <c r="G14196">
        <v>23</v>
      </c>
      <c r="H14196">
        <v>49</v>
      </c>
      <c r="I14196">
        <v>191</v>
      </c>
      <c r="J14196">
        <v>6</v>
      </c>
      <c r="K14196">
        <v>3</v>
      </c>
      <c r="L14196">
        <v>7</v>
      </c>
      <c r="M14196">
        <v>2</v>
      </c>
      <c r="Q14196">
        <v>183</v>
      </c>
      <c r="R14196">
        <v>3.37</v>
      </c>
      <c r="X14196">
        <v>69</v>
      </c>
      <c r="Z14196">
        <v>625</v>
      </c>
      <c r="AA14196">
        <f t="shared" si="442"/>
        <v>208.33333333333334</v>
      </c>
    </row>
    <row r="14197" spans="1:27" x14ac:dyDescent="0.25">
      <c r="A14197" t="s">
        <v>1897</v>
      </c>
      <c r="B14197">
        <v>1999</v>
      </c>
      <c r="C14197" t="str">
        <f t="shared" si="443"/>
        <v>Drug Era 1992-2006</v>
      </c>
      <c r="D14197" t="s">
        <v>19</v>
      </c>
      <c r="E14197">
        <v>850</v>
      </c>
      <c r="F14197">
        <v>98</v>
      </c>
      <c r="G14197">
        <v>24</v>
      </c>
      <c r="H14197">
        <v>70</v>
      </c>
      <c r="I14197">
        <v>119</v>
      </c>
      <c r="J14197">
        <v>1</v>
      </c>
      <c r="K14197">
        <v>0</v>
      </c>
      <c r="L14197">
        <v>12</v>
      </c>
      <c r="M14197">
        <v>0</v>
      </c>
      <c r="Q14197">
        <v>209</v>
      </c>
      <c r="R14197">
        <v>4.5999999999999996</v>
      </c>
      <c r="X14197">
        <v>99</v>
      </c>
      <c r="Y14197">
        <v>0</v>
      </c>
      <c r="Z14197">
        <v>575</v>
      </c>
      <c r="AA14197">
        <f t="shared" si="442"/>
        <v>191.66666666666666</v>
      </c>
    </row>
    <row r="14198" spans="1:27" x14ac:dyDescent="0.25">
      <c r="A14198" t="s">
        <v>1622</v>
      </c>
      <c r="B14198">
        <v>1996</v>
      </c>
      <c r="C14198" t="str">
        <f t="shared" si="443"/>
        <v>Pre-Drug 1970-1991</v>
      </c>
      <c r="D14198" t="s">
        <v>19</v>
      </c>
      <c r="E14198">
        <v>850</v>
      </c>
      <c r="F14198">
        <v>113</v>
      </c>
      <c r="G14198">
        <v>30</v>
      </c>
      <c r="H14198">
        <v>66</v>
      </c>
      <c r="I14198">
        <v>113</v>
      </c>
      <c r="J14198">
        <v>2</v>
      </c>
      <c r="K14198">
        <v>7</v>
      </c>
      <c r="L14198">
        <v>10</v>
      </c>
      <c r="M14198">
        <v>0</v>
      </c>
      <c r="Q14198">
        <v>204</v>
      </c>
      <c r="R14198">
        <v>5.22</v>
      </c>
      <c r="X14198">
        <v>102</v>
      </c>
      <c r="Y14198">
        <v>0.24</v>
      </c>
      <c r="Z14198">
        <v>584</v>
      </c>
      <c r="AA14198">
        <f t="shared" si="442"/>
        <v>194.66666666666666</v>
      </c>
    </row>
    <row r="14199" spans="1:27" x14ac:dyDescent="0.25">
      <c r="A14199" t="s">
        <v>3160</v>
      </c>
      <c r="B14199">
        <v>2007</v>
      </c>
      <c r="C14199" t="str">
        <f t="shared" si="443"/>
        <v>Post Drug Era 2007-2012</v>
      </c>
      <c r="D14199" t="s">
        <v>18</v>
      </c>
      <c r="E14199">
        <v>850</v>
      </c>
      <c r="F14199">
        <v>99</v>
      </c>
      <c r="G14199">
        <v>24</v>
      </c>
      <c r="H14199">
        <v>83</v>
      </c>
      <c r="I14199">
        <v>131</v>
      </c>
      <c r="J14199">
        <v>4</v>
      </c>
      <c r="K14199">
        <v>5</v>
      </c>
      <c r="L14199">
        <v>4</v>
      </c>
      <c r="M14199">
        <v>0</v>
      </c>
      <c r="Q14199">
        <v>182</v>
      </c>
      <c r="R14199">
        <v>4.53</v>
      </c>
      <c r="X14199">
        <v>64</v>
      </c>
      <c r="Z14199">
        <v>590</v>
      </c>
      <c r="AA14199">
        <f t="shared" si="442"/>
        <v>196.66666666666666</v>
      </c>
    </row>
    <row r="14200" spans="1:27" x14ac:dyDescent="0.25">
      <c r="A14200" t="s">
        <v>1879</v>
      </c>
      <c r="B14200">
        <v>2009</v>
      </c>
      <c r="C14200" t="str">
        <f t="shared" si="443"/>
        <v>Post Drug Era 2007-2012</v>
      </c>
      <c r="D14200" t="s">
        <v>19</v>
      </c>
      <c r="E14200">
        <v>850</v>
      </c>
      <c r="F14200">
        <v>81</v>
      </c>
      <c r="G14200">
        <v>26</v>
      </c>
      <c r="H14200">
        <v>71</v>
      </c>
      <c r="I14200">
        <v>123</v>
      </c>
      <c r="J14200">
        <v>0</v>
      </c>
      <c r="K14200">
        <v>8</v>
      </c>
      <c r="L14200">
        <v>11</v>
      </c>
      <c r="M14200">
        <v>0</v>
      </c>
      <c r="Q14200">
        <v>195</v>
      </c>
      <c r="R14200">
        <v>3.67</v>
      </c>
      <c r="X14200">
        <v>129</v>
      </c>
      <c r="Z14200">
        <v>596</v>
      </c>
      <c r="AA14200">
        <f t="shared" si="442"/>
        <v>198.66666666666666</v>
      </c>
    </row>
    <row r="14201" spans="1:27" x14ac:dyDescent="0.25">
      <c r="A14201" t="s">
        <v>3101</v>
      </c>
      <c r="B14201">
        <v>2003</v>
      </c>
      <c r="C14201" t="str">
        <f t="shared" si="443"/>
        <v>Drug Era 1992-2006</v>
      </c>
      <c r="D14201" t="s">
        <v>18</v>
      </c>
      <c r="E14201">
        <v>850</v>
      </c>
      <c r="F14201">
        <v>94</v>
      </c>
      <c r="G14201">
        <v>27</v>
      </c>
      <c r="H14201">
        <v>78</v>
      </c>
      <c r="I14201">
        <v>177</v>
      </c>
      <c r="J14201">
        <v>4</v>
      </c>
      <c r="K14201">
        <v>6</v>
      </c>
      <c r="L14201">
        <v>6</v>
      </c>
      <c r="M14201">
        <v>0</v>
      </c>
      <c r="Q14201">
        <v>176</v>
      </c>
      <c r="R14201">
        <v>4.2300000000000004</v>
      </c>
      <c r="X14201">
        <v>119</v>
      </c>
      <c r="Y14201">
        <v>0.23</v>
      </c>
      <c r="Z14201">
        <v>600</v>
      </c>
      <c r="AA14201">
        <f t="shared" si="442"/>
        <v>200</v>
      </c>
    </row>
    <row r="14202" spans="1:27" x14ac:dyDescent="0.25">
      <c r="A14202" t="s">
        <v>1640</v>
      </c>
      <c r="B14202">
        <v>2003</v>
      </c>
      <c r="C14202" t="str">
        <f t="shared" si="443"/>
        <v>Drug Era 1992-2006</v>
      </c>
      <c r="D14202" t="s">
        <v>19</v>
      </c>
      <c r="E14202">
        <v>850</v>
      </c>
      <c r="F14202">
        <v>103</v>
      </c>
      <c r="G14202">
        <v>28</v>
      </c>
      <c r="H14202">
        <v>45</v>
      </c>
      <c r="I14202">
        <v>130</v>
      </c>
      <c r="J14202">
        <v>1</v>
      </c>
      <c r="K14202">
        <v>10</v>
      </c>
      <c r="L14202">
        <v>5</v>
      </c>
      <c r="M14202">
        <v>1</v>
      </c>
      <c r="Q14202">
        <v>211</v>
      </c>
      <c r="R14202">
        <v>4.6100000000000003</v>
      </c>
      <c r="X14202">
        <v>82</v>
      </c>
      <c r="Y14202">
        <v>0.26</v>
      </c>
      <c r="Z14202">
        <v>603</v>
      </c>
      <c r="AA14202">
        <f t="shared" si="442"/>
        <v>201</v>
      </c>
    </row>
    <row r="14203" spans="1:27" x14ac:dyDescent="0.25">
      <c r="A14203" t="s">
        <v>1939</v>
      </c>
      <c r="B14203">
        <v>2004</v>
      </c>
      <c r="C14203" t="str">
        <f t="shared" si="443"/>
        <v>Drug Era 1992-2006</v>
      </c>
      <c r="D14203" t="s">
        <v>18</v>
      </c>
      <c r="E14203">
        <v>850</v>
      </c>
      <c r="F14203">
        <v>106</v>
      </c>
      <c r="G14203">
        <v>35</v>
      </c>
      <c r="H14203">
        <v>56</v>
      </c>
      <c r="I14203">
        <v>131</v>
      </c>
      <c r="J14203">
        <v>3</v>
      </c>
      <c r="K14203">
        <v>3</v>
      </c>
      <c r="L14203">
        <v>6</v>
      </c>
      <c r="M14203">
        <v>1</v>
      </c>
      <c r="Q14203">
        <v>205</v>
      </c>
      <c r="R14203">
        <v>4.72</v>
      </c>
      <c r="X14203">
        <v>84</v>
      </c>
      <c r="Y14203">
        <v>0.26</v>
      </c>
      <c r="Z14203">
        <v>606</v>
      </c>
      <c r="AA14203">
        <f t="shared" si="442"/>
        <v>202</v>
      </c>
    </row>
    <row r="14204" spans="1:27" x14ac:dyDescent="0.25">
      <c r="A14204" t="s">
        <v>1002</v>
      </c>
      <c r="B14204">
        <v>1971</v>
      </c>
      <c r="C14204" t="str">
        <f t="shared" si="443"/>
        <v>Pre-Drug 1970-1991</v>
      </c>
      <c r="D14204" t="s">
        <v>18</v>
      </c>
      <c r="E14204">
        <v>850</v>
      </c>
      <c r="F14204">
        <v>73</v>
      </c>
      <c r="G14204">
        <v>16</v>
      </c>
      <c r="H14204">
        <v>82</v>
      </c>
      <c r="I14204">
        <v>155</v>
      </c>
      <c r="J14204">
        <v>8</v>
      </c>
      <c r="K14204">
        <v>2</v>
      </c>
      <c r="L14204">
        <v>6</v>
      </c>
      <c r="M14204">
        <v>0</v>
      </c>
      <c r="Q14204">
        <v>167</v>
      </c>
      <c r="R14204">
        <v>3.23</v>
      </c>
      <c r="X14204">
        <v>128</v>
      </c>
      <c r="Y14204">
        <v>0.22</v>
      </c>
      <c r="Z14204">
        <v>610</v>
      </c>
      <c r="AA14204">
        <f t="shared" si="442"/>
        <v>203.33333333333334</v>
      </c>
    </row>
    <row r="14205" spans="1:27" x14ac:dyDescent="0.25">
      <c r="A14205" t="s">
        <v>3080</v>
      </c>
      <c r="B14205">
        <v>2010</v>
      </c>
      <c r="C14205" t="str">
        <f t="shared" si="443"/>
        <v>Post Drug Era 2007-2012</v>
      </c>
      <c r="D14205" t="s">
        <v>19</v>
      </c>
      <c r="E14205">
        <v>850</v>
      </c>
      <c r="F14205">
        <v>76</v>
      </c>
      <c r="G14205">
        <v>10</v>
      </c>
      <c r="H14205">
        <v>93</v>
      </c>
      <c r="I14205">
        <v>170</v>
      </c>
      <c r="J14205">
        <v>0</v>
      </c>
      <c r="K14205">
        <v>7</v>
      </c>
      <c r="L14205">
        <v>10</v>
      </c>
      <c r="M14205">
        <v>1</v>
      </c>
      <c r="Q14205">
        <v>161</v>
      </c>
      <c r="R14205">
        <v>3.35</v>
      </c>
      <c r="X14205">
        <v>123</v>
      </c>
      <c r="Z14205">
        <v>612</v>
      </c>
      <c r="AA14205">
        <f t="shared" si="442"/>
        <v>204</v>
      </c>
    </row>
    <row r="14206" spans="1:27" x14ac:dyDescent="0.25">
      <c r="A14206" t="s">
        <v>1119</v>
      </c>
      <c r="B14206">
        <v>1995</v>
      </c>
      <c r="C14206" t="str">
        <f t="shared" si="443"/>
        <v>Pre-Drug 1970-1991</v>
      </c>
      <c r="D14206" t="s">
        <v>18</v>
      </c>
      <c r="E14206">
        <v>850</v>
      </c>
      <c r="F14206">
        <v>70</v>
      </c>
      <c r="G14206">
        <v>17</v>
      </c>
      <c r="H14206">
        <v>56</v>
      </c>
      <c r="I14206">
        <v>123</v>
      </c>
      <c r="J14206">
        <v>5</v>
      </c>
      <c r="K14206">
        <v>2</v>
      </c>
      <c r="L14206">
        <v>11</v>
      </c>
      <c r="M14206">
        <v>0</v>
      </c>
      <c r="Q14206">
        <v>189</v>
      </c>
      <c r="R14206">
        <v>3.08</v>
      </c>
      <c r="X14206">
        <v>102</v>
      </c>
      <c r="Y14206">
        <v>0.23</v>
      </c>
      <c r="Z14206">
        <v>613</v>
      </c>
      <c r="AA14206">
        <f t="shared" si="442"/>
        <v>204.33333333333334</v>
      </c>
    </row>
    <row r="14207" spans="1:27" x14ac:dyDescent="0.25">
      <c r="A14207" t="s">
        <v>2734</v>
      </c>
      <c r="B14207">
        <v>1989</v>
      </c>
      <c r="C14207" t="str">
        <f t="shared" si="443"/>
        <v>Pre-Drug 1970-1991</v>
      </c>
      <c r="D14207" t="s">
        <v>19</v>
      </c>
      <c r="E14207">
        <v>850</v>
      </c>
      <c r="F14207">
        <v>77</v>
      </c>
      <c r="G14207">
        <v>12</v>
      </c>
      <c r="H14207">
        <v>76</v>
      </c>
      <c r="I14207">
        <v>101</v>
      </c>
      <c r="J14207">
        <v>2</v>
      </c>
      <c r="K14207">
        <v>3</v>
      </c>
      <c r="L14207">
        <v>13</v>
      </c>
      <c r="M14207">
        <v>1</v>
      </c>
      <c r="Q14207">
        <v>164</v>
      </c>
      <c r="R14207">
        <v>3.35</v>
      </c>
      <c r="X14207">
        <v>101</v>
      </c>
      <c r="Y14207">
        <v>0.21</v>
      </c>
      <c r="Z14207">
        <v>620</v>
      </c>
      <c r="AA14207">
        <f t="shared" si="442"/>
        <v>206.66666666666666</v>
      </c>
    </row>
    <row r="14208" spans="1:27" x14ac:dyDescent="0.25">
      <c r="A14208" t="s">
        <v>455</v>
      </c>
      <c r="B14208">
        <v>1979</v>
      </c>
      <c r="C14208" t="str">
        <f t="shared" si="443"/>
        <v>Pre-Drug 1970-1991</v>
      </c>
      <c r="D14208" t="s">
        <v>18</v>
      </c>
      <c r="E14208">
        <v>850</v>
      </c>
      <c r="F14208">
        <v>74</v>
      </c>
      <c r="G14208">
        <v>25</v>
      </c>
      <c r="H14208">
        <v>41</v>
      </c>
      <c r="I14208">
        <v>101</v>
      </c>
      <c r="J14208">
        <v>6</v>
      </c>
      <c r="K14208">
        <v>2</v>
      </c>
      <c r="L14208">
        <v>3</v>
      </c>
      <c r="M14208">
        <v>0</v>
      </c>
      <c r="Q14208">
        <v>201</v>
      </c>
      <c r="R14208">
        <v>3.22</v>
      </c>
      <c r="X14208">
        <v>99</v>
      </c>
      <c r="Y14208">
        <v>0.25</v>
      </c>
      <c r="Z14208">
        <v>621</v>
      </c>
      <c r="AA14208">
        <f t="shared" si="442"/>
        <v>207</v>
      </c>
    </row>
    <row r="14209" spans="1:27" x14ac:dyDescent="0.25">
      <c r="A14209" t="s">
        <v>1087</v>
      </c>
      <c r="B14209">
        <v>1977</v>
      </c>
      <c r="C14209" t="str">
        <f t="shared" si="443"/>
        <v>Pre-Drug 1970-1991</v>
      </c>
      <c r="D14209" t="s">
        <v>19</v>
      </c>
      <c r="E14209">
        <v>850</v>
      </c>
      <c r="F14209">
        <v>66</v>
      </c>
      <c r="G14209">
        <v>12</v>
      </c>
      <c r="H14209">
        <v>65</v>
      </c>
      <c r="I14209">
        <v>176</v>
      </c>
      <c r="J14209">
        <v>2</v>
      </c>
      <c r="K14209">
        <v>6</v>
      </c>
      <c r="L14209">
        <v>0</v>
      </c>
      <c r="M14209">
        <v>0</v>
      </c>
      <c r="Q14209">
        <v>174</v>
      </c>
      <c r="R14209">
        <v>2.82</v>
      </c>
      <c r="X14209">
        <v>108</v>
      </c>
      <c r="Y14209">
        <v>0.22</v>
      </c>
      <c r="Z14209">
        <v>632</v>
      </c>
      <c r="AA14209">
        <f t="shared" si="442"/>
        <v>210.66666666666666</v>
      </c>
    </row>
    <row r="14210" spans="1:27" x14ac:dyDescent="0.25">
      <c r="A14210" t="s">
        <v>1400</v>
      </c>
      <c r="B14210">
        <v>1997</v>
      </c>
      <c r="C14210" t="str">
        <f t="shared" si="443"/>
        <v>Drug Era 1992-2006</v>
      </c>
      <c r="D14210" t="s">
        <v>19</v>
      </c>
      <c r="E14210">
        <v>850</v>
      </c>
      <c r="F14210">
        <v>54</v>
      </c>
      <c r="G14210">
        <v>20</v>
      </c>
      <c r="H14210">
        <v>77</v>
      </c>
      <c r="I14210">
        <v>291</v>
      </c>
      <c r="J14210">
        <v>2</v>
      </c>
      <c r="K14210">
        <v>4</v>
      </c>
      <c r="L14210">
        <v>10</v>
      </c>
      <c r="M14210">
        <v>0</v>
      </c>
      <c r="Q14210">
        <v>147</v>
      </c>
      <c r="R14210">
        <v>2.2799999999999998</v>
      </c>
      <c r="X14210">
        <v>84</v>
      </c>
      <c r="Y14210">
        <v>0.19</v>
      </c>
      <c r="Z14210">
        <v>639</v>
      </c>
      <c r="AA14210">
        <f t="shared" ref="AA14210:AA14273" si="444">Z14210/3</f>
        <v>213</v>
      </c>
    </row>
    <row r="14211" spans="1:27" x14ac:dyDescent="0.25">
      <c r="A14211" t="s">
        <v>1117</v>
      </c>
      <c r="B14211">
        <v>2011</v>
      </c>
      <c r="C14211" t="str">
        <f t="shared" ref="C14211:C14274" si="445">IF(B14211&lt;1997,"Pre-Drug 1970-1991",IF(B14211&lt;=2006,"Drug Era 1992-2006","Post Drug Era 2007-2012"))</f>
        <v>Post Drug Era 2007-2012</v>
      </c>
      <c r="D14211" t="s">
        <v>18</v>
      </c>
      <c r="E14211">
        <v>850</v>
      </c>
      <c r="F14211">
        <v>67</v>
      </c>
      <c r="G14211">
        <v>19</v>
      </c>
      <c r="H14211">
        <v>44</v>
      </c>
      <c r="I14211">
        <v>194</v>
      </c>
      <c r="J14211">
        <v>2</v>
      </c>
      <c r="K14211">
        <v>3</v>
      </c>
      <c r="L14211">
        <v>5</v>
      </c>
      <c r="M14211">
        <v>3</v>
      </c>
      <c r="Q14211">
        <v>169</v>
      </c>
      <c r="R14211">
        <v>2.79</v>
      </c>
      <c r="X14211">
        <v>116</v>
      </c>
      <c r="Z14211">
        <v>648</v>
      </c>
      <c r="AA14211">
        <f t="shared" si="444"/>
        <v>216</v>
      </c>
    </row>
    <row r="14212" spans="1:27" x14ac:dyDescent="0.25">
      <c r="A14212" t="s">
        <v>2206</v>
      </c>
      <c r="B14212">
        <v>1999</v>
      </c>
      <c r="C14212" t="str">
        <f t="shared" si="445"/>
        <v>Drug Era 1992-2006</v>
      </c>
      <c r="D14212" t="s">
        <v>19</v>
      </c>
      <c r="E14212">
        <v>851</v>
      </c>
      <c r="F14212">
        <v>100</v>
      </c>
      <c r="G14212">
        <v>20</v>
      </c>
      <c r="H14212">
        <v>89</v>
      </c>
      <c r="I14212">
        <v>121</v>
      </c>
      <c r="J14212">
        <v>3</v>
      </c>
      <c r="K14212">
        <v>3</v>
      </c>
      <c r="L14212">
        <v>3</v>
      </c>
      <c r="M14212">
        <v>1</v>
      </c>
      <c r="Q14212">
        <v>216</v>
      </c>
      <c r="R14212">
        <v>4.7</v>
      </c>
      <c r="X14212">
        <v>88</v>
      </c>
      <c r="Y14212">
        <v>0</v>
      </c>
      <c r="Z14212">
        <v>575</v>
      </c>
      <c r="AA14212">
        <f t="shared" si="444"/>
        <v>191.66666666666666</v>
      </c>
    </row>
    <row r="14213" spans="1:27" x14ac:dyDescent="0.25">
      <c r="A14213" t="s">
        <v>2514</v>
      </c>
      <c r="B14213">
        <v>1992</v>
      </c>
      <c r="C14213" t="str">
        <f t="shared" si="445"/>
        <v>Pre-Drug 1970-1991</v>
      </c>
      <c r="D14213" t="s">
        <v>19</v>
      </c>
      <c r="E14213">
        <v>851</v>
      </c>
      <c r="F14213">
        <v>106</v>
      </c>
      <c r="G14213">
        <v>28</v>
      </c>
      <c r="H14213">
        <v>64</v>
      </c>
      <c r="I14213">
        <v>104</v>
      </c>
      <c r="J14213">
        <v>5</v>
      </c>
      <c r="K14213">
        <v>4</v>
      </c>
      <c r="L14213">
        <v>4</v>
      </c>
      <c r="M14213">
        <v>1</v>
      </c>
      <c r="Q14213">
        <v>220</v>
      </c>
      <c r="R14213">
        <v>4.93</v>
      </c>
      <c r="X14213">
        <v>99</v>
      </c>
      <c r="Y14213">
        <v>0.28000000000000003</v>
      </c>
      <c r="Z14213">
        <v>580</v>
      </c>
      <c r="AA14213">
        <f t="shared" si="444"/>
        <v>193.33333333333334</v>
      </c>
    </row>
    <row r="14214" spans="1:27" x14ac:dyDescent="0.25">
      <c r="A14214" t="s">
        <v>3084</v>
      </c>
      <c r="B14214">
        <v>2002</v>
      </c>
      <c r="C14214" t="str">
        <f t="shared" si="445"/>
        <v>Drug Era 1992-2006</v>
      </c>
      <c r="D14214" t="s">
        <v>19</v>
      </c>
      <c r="E14214">
        <v>851</v>
      </c>
      <c r="F14214">
        <v>104</v>
      </c>
      <c r="G14214">
        <v>29</v>
      </c>
      <c r="H14214">
        <v>67</v>
      </c>
      <c r="I14214">
        <v>111</v>
      </c>
      <c r="J14214">
        <v>2</v>
      </c>
      <c r="K14214">
        <v>4</v>
      </c>
      <c r="L14214">
        <v>13</v>
      </c>
      <c r="M14214">
        <v>1</v>
      </c>
      <c r="Q14214">
        <v>219</v>
      </c>
      <c r="R14214">
        <v>4.83</v>
      </c>
      <c r="X14214">
        <v>94</v>
      </c>
      <c r="Z14214">
        <v>581</v>
      </c>
      <c r="AA14214">
        <f t="shared" si="444"/>
        <v>193.66666666666666</v>
      </c>
    </row>
    <row r="14215" spans="1:27" x14ac:dyDescent="0.25">
      <c r="A14215" t="s">
        <v>2425</v>
      </c>
      <c r="B14215">
        <v>2003</v>
      </c>
      <c r="C14215" t="str">
        <f t="shared" si="445"/>
        <v>Drug Era 1992-2006</v>
      </c>
      <c r="D14215" t="s">
        <v>19</v>
      </c>
      <c r="E14215">
        <v>851</v>
      </c>
      <c r="F14215">
        <v>99</v>
      </c>
      <c r="G14215">
        <v>22</v>
      </c>
      <c r="H14215">
        <v>50</v>
      </c>
      <c r="I14215">
        <v>116</v>
      </c>
      <c r="J14215">
        <v>5</v>
      </c>
      <c r="K14215">
        <v>6</v>
      </c>
      <c r="L14215">
        <v>11</v>
      </c>
      <c r="M14215">
        <v>4</v>
      </c>
      <c r="Q14215">
        <v>227</v>
      </c>
      <c r="R14215">
        <v>4.57</v>
      </c>
      <c r="X14215">
        <v>120</v>
      </c>
      <c r="Y14215">
        <v>0.28999999999999998</v>
      </c>
      <c r="Z14215">
        <v>585</v>
      </c>
      <c r="AA14215">
        <f t="shared" si="444"/>
        <v>195</v>
      </c>
    </row>
    <row r="14216" spans="1:27" x14ac:dyDescent="0.25">
      <c r="A14216" t="s">
        <v>1632</v>
      </c>
      <c r="B14216">
        <v>1997</v>
      </c>
      <c r="C14216" t="str">
        <f t="shared" si="445"/>
        <v>Drug Era 1992-2006</v>
      </c>
      <c r="D14216" t="s">
        <v>18</v>
      </c>
      <c r="E14216">
        <v>851</v>
      </c>
      <c r="F14216">
        <v>90</v>
      </c>
      <c r="G14216">
        <v>17</v>
      </c>
      <c r="H14216">
        <v>56</v>
      </c>
      <c r="I14216">
        <v>122</v>
      </c>
      <c r="J14216">
        <v>9</v>
      </c>
      <c r="K14216">
        <v>2</v>
      </c>
      <c r="L14216">
        <v>12</v>
      </c>
      <c r="M14216">
        <v>3</v>
      </c>
      <c r="Q14216">
        <v>214</v>
      </c>
      <c r="R14216">
        <v>4.13</v>
      </c>
      <c r="X14216">
        <v>86</v>
      </c>
      <c r="Y14216">
        <v>0.27</v>
      </c>
      <c r="Z14216">
        <v>589</v>
      </c>
      <c r="AA14216">
        <f t="shared" si="444"/>
        <v>196.33333333333334</v>
      </c>
    </row>
    <row r="14217" spans="1:27" x14ac:dyDescent="0.25">
      <c r="A14217" t="s">
        <v>98</v>
      </c>
      <c r="B14217">
        <v>2001</v>
      </c>
      <c r="C14217" t="str">
        <f t="shared" si="445"/>
        <v>Drug Era 1992-2006</v>
      </c>
      <c r="D14217" t="s">
        <v>18</v>
      </c>
      <c r="E14217">
        <v>851</v>
      </c>
      <c r="F14217">
        <v>88</v>
      </c>
      <c r="G14217">
        <v>18</v>
      </c>
      <c r="H14217">
        <v>91</v>
      </c>
      <c r="I14217">
        <v>176</v>
      </c>
      <c r="J14217">
        <v>6</v>
      </c>
      <c r="K14217">
        <v>9</v>
      </c>
      <c r="L14217">
        <v>10</v>
      </c>
      <c r="M14217">
        <v>1</v>
      </c>
      <c r="Q14217">
        <v>180</v>
      </c>
      <c r="R14217">
        <v>4.03</v>
      </c>
      <c r="X14217">
        <v>126</v>
      </c>
      <c r="Z14217">
        <v>590</v>
      </c>
      <c r="AA14217">
        <f t="shared" si="444"/>
        <v>196.66666666666666</v>
      </c>
    </row>
    <row r="14218" spans="1:27" x14ac:dyDescent="0.25">
      <c r="A14218" t="s">
        <v>2441</v>
      </c>
      <c r="B14218">
        <v>1976</v>
      </c>
      <c r="C14218" t="str">
        <f t="shared" si="445"/>
        <v>Pre-Drug 1970-1991</v>
      </c>
      <c r="D14218" t="s">
        <v>18</v>
      </c>
      <c r="E14218">
        <v>851</v>
      </c>
      <c r="F14218">
        <v>74</v>
      </c>
      <c r="G14218">
        <v>12</v>
      </c>
      <c r="H14218">
        <v>72</v>
      </c>
      <c r="I14218">
        <v>92</v>
      </c>
      <c r="J14218">
        <v>5</v>
      </c>
      <c r="K14218">
        <v>7</v>
      </c>
      <c r="L14218">
        <v>2</v>
      </c>
      <c r="M14218">
        <v>1</v>
      </c>
      <c r="Q14218">
        <v>201</v>
      </c>
      <c r="R14218">
        <v>3.35</v>
      </c>
      <c r="X14218">
        <v>93</v>
      </c>
      <c r="Y14218">
        <v>0.26</v>
      </c>
      <c r="Z14218">
        <v>596</v>
      </c>
      <c r="AA14218">
        <f t="shared" si="444"/>
        <v>198.66666666666666</v>
      </c>
    </row>
    <row r="14219" spans="1:27" x14ac:dyDescent="0.25">
      <c r="A14219" t="s">
        <v>112</v>
      </c>
      <c r="B14219">
        <v>1997</v>
      </c>
      <c r="C14219" t="str">
        <f t="shared" si="445"/>
        <v>Drug Era 1992-2006</v>
      </c>
      <c r="D14219" t="s">
        <v>18</v>
      </c>
      <c r="E14219">
        <v>851</v>
      </c>
      <c r="F14219">
        <v>92</v>
      </c>
      <c r="G14219">
        <v>17</v>
      </c>
      <c r="H14219">
        <v>49</v>
      </c>
      <c r="I14219">
        <v>144</v>
      </c>
      <c r="J14219">
        <v>2</v>
      </c>
      <c r="K14219">
        <v>3</v>
      </c>
      <c r="L14219">
        <v>5</v>
      </c>
      <c r="M14219">
        <v>0</v>
      </c>
      <c r="Q14219">
        <v>207</v>
      </c>
      <c r="R14219">
        <v>4.13</v>
      </c>
      <c r="X14219">
        <v>89</v>
      </c>
      <c r="Y14219">
        <v>0.26</v>
      </c>
      <c r="Z14219">
        <v>602</v>
      </c>
      <c r="AA14219">
        <f t="shared" si="444"/>
        <v>200.66666666666666</v>
      </c>
    </row>
    <row r="14220" spans="1:27" x14ac:dyDescent="0.25">
      <c r="A14220" t="s">
        <v>2157</v>
      </c>
      <c r="B14220">
        <v>2008</v>
      </c>
      <c r="C14220" t="str">
        <f t="shared" si="445"/>
        <v>Post Drug Era 2007-2012</v>
      </c>
      <c r="D14220" t="s">
        <v>18</v>
      </c>
      <c r="E14220">
        <v>851</v>
      </c>
      <c r="F14220">
        <v>83</v>
      </c>
      <c r="G14220">
        <v>12</v>
      </c>
      <c r="H14220">
        <v>64</v>
      </c>
      <c r="I14220">
        <v>110</v>
      </c>
      <c r="J14220">
        <v>1</v>
      </c>
      <c r="K14220">
        <v>2</v>
      </c>
      <c r="L14220">
        <v>13</v>
      </c>
      <c r="M14220">
        <v>0</v>
      </c>
      <c r="Q14220">
        <v>209</v>
      </c>
      <c r="R14220">
        <v>3.72</v>
      </c>
      <c r="X14220">
        <v>96</v>
      </c>
      <c r="Z14220">
        <v>602</v>
      </c>
      <c r="AA14220">
        <f t="shared" si="444"/>
        <v>200.66666666666666</v>
      </c>
    </row>
    <row r="14221" spans="1:27" x14ac:dyDescent="0.25">
      <c r="A14221" t="s">
        <v>1037</v>
      </c>
      <c r="B14221">
        <v>2010</v>
      </c>
      <c r="C14221" t="str">
        <f t="shared" si="445"/>
        <v>Post Drug Era 2007-2012</v>
      </c>
      <c r="D14221" t="s">
        <v>19</v>
      </c>
      <c r="E14221">
        <v>851</v>
      </c>
      <c r="F14221">
        <v>72</v>
      </c>
      <c r="G14221">
        <v>15</v>
      </c>
      <c r="H14221">
        <v>92</v>
      </c>
      <c r="I14221">
        <v>171</v>
      </c>
      <c r="J14221">
        <v>1</v>
      </c>
      <c r="K14221">
        <v>4</v>
      </c>
      <c r="L14221">
        <v>4</v>
      </c>
      <c r="M14221">
        <v>1</v>
      </c>
      <c r="Q14221">
        <v>171</v>
      </c>
      <c r="R14221">
        <v>3.23</v>
      </c>
      <c r="X14221">
        <v>90</v>
      </c>
      <c r="Z14221">
        <v>602</v>
      </c>
      <c r="AA14221">
        <f t="shared" si="444"/>
        <v>200.66666666666666</v>
      </c>
    </row>
    <row r="14222" spans="1:27" x14ac:dyDescent="0.25">
      <c r="A14222" t="s">
        <v>549</v>
      </c>
      <c r="B14222">
        <v>2003</v>
      </c>
      <c r="C14222" t="str">
        <f t="shared" si="445"/>
        <v>Drug Era 1992-2006</v>
      </c>
      <c r="D14222" t="s">
        <v>18</v>
      </c>
      <c r="E14222">
        <v>851</v>
      </c>
      <c r="F14222">
        <v>92</v>
      </c>
      <c r="G14222">
        <v>22</v>
      </c>
      <c r="H14222">
        <v>79</v>
      </c>
      <c r="I14222">
        <v>171</v>
      </c>
      <c r="J14222">
        <v>2</v>
      </c>
      <c r="K14222">
        <v>13</v>
      </c>
      <c r="L14222">
        <v>14</v>
      </c>
      <c r="M14222">
        <v>0</v>
      </c>
      <c r="Q14222">
        <v>169</v>
      </c>
      <c r="R14222">
        <v>4.1100000000000003</v>
      </c>
      <c r="X14222">
        <v>119</v>
      </c>
      <c r="Y14222">
        <v>0.22</v>
      </c>
      <c r="Z14222">
        <v>605</v>
      </c>
      <c r="AA14222">
        <f t="shared" si="444"/>
        <v>201.66666666666666</v>
      </c>
    </row>
    <row r="14223" spans="1:27" x14ac:dyDescent="0.25">
      <c r="A14223" t="s">
        <v>2100</v>
      </c>
      <c r="B14223">
        <v>1978</v>
      </c>
      <c r="C14223" t="str">
        <f t="shared" si="445"/>
        <v>Pre-Drug 1970-1991</v>
      </c>
      <c r="D14223" t="s">
        <v>18</v>
      </c>
      <c r="E14223">
        <v>851</v>
      </c>
      <c r="F14223">
        <v>80</v>
      </c>
      <c r="G14223">
        <v>14</v>
      </c>
      <c r="H14223">
        <v>78</v>
      </c>
      <c r="I14223">
        <v>94</v>
      </c>
      <c r="J14223">
        <v>12</v>
      </c>
      <c r="K14223">
        <v>1</v>
      </c>
      <c r="L14223">
        <v>1</v>
      </c>
      <c r="M14223">
        <v>3</v>
      </c>
      <c r="Q14223">
        <v>198</v>
      </c>
      <c r="R14223">
        <v>3.56</v>
      </c>
      <c r="X14223">
        <v>108</v>
      </c>
      <c r="Y14223">
        <v>0.26</v>
      </c>
      <c r="Z14223">
        <v>607</v>
      </c>
      <c r="AA14223">
        <f t="shared" si="444"/>
        <v>202.33333333333334</v>
      </c>
    </row>
    <row r="14224" spans="1:27" x14ac:dyDescent="0.25">
      <c r="A14224" t="s">
        <v>1066</v>
      </c>
      <c r="B14224">
        <v>2008</v>
      </c>
      <c r="C14224" t="str">
        <f t="shared" si="445"/>
        <v>Post Drug Era 2007-2012</v>
      </c>
      <c r="D14224" t="s">
        <v>19</v>
      </c>
      <c r="E14224">
        <v>851</v>
      </c>
      <c r="F14224">
        <v>78</v>
      </c>
      <c r="G14224">
        <v>21</v>
      </c>
      <c r="H14224">
        <v>56</v>
      </c>
      <c r="I14224">
        <v>183</v>
      </c>
      <c r="J14224">
        <v>1</v>
      </c>
      <c r="K14224">
        <v>8</v>
      </c>
      <c r="L14224">
        <v>4</v>
      </c>
      <c r="M14224">
        <v>1</v>
      </c>
      <c r="Q14224">
        <v>202</v>
      </c>
      <c r="R14224">
        <v>3.47</v>
      </c>
      <c r="X14224">
        <v>109</v>
      </c>
      <c r="Z14224">
        <v>607</v>
      </c>
      <c r="AA14224">
        <f t="shared" si="444"/>
        <v>202.33333333333334</v>
      </c>
    </row>
    <row r="14225" spans="1:27" x14ac:dyDescent="0.25">
      <c r="A14225" t="s">
        <v>407</v>
      </c>
      <c r="B14225">
        <v>2012</v>
      </c>
      <c r="C14225" t="str">
        <f t="shared" si="445"/>
        <v>Post Drug Era 2007-2012</v>
      </c>
      <c r="D14225" t="s">
        <v>18</v>
      </c>
      <c r="E14225">
        <v>851</v>
      </c>
      <c r="F14225">
        <v>79</v>
      </c>
      <c r="G14225">
        <v>18</v>
      </c>
      <c r="H14225">
        <v>62</v>
      </c>
      <c r="I14225">
        <v>180</v>
      </c>
      <c r="J14225">
        <v>1</v>
      </c>
      <c r="K14225">
        <v>10</v>
      </c>
      <c r="L14225">
        <v>9</v>
      </c>
      <c r="M14225">
        <v>0</v>
      </c>
      <c r="Q14225">
        <v>189</v>
      </c>
      <c r="R14225">
        <v>3.51</v>
      </c>
      <c r="X14225">
        <v>79</v>
      </c>
      <c r="Z14225">
        <v>607</v>
      </c>
      <c r="AA14225">
        <f t="shared" si="444"/>
        <v>202.33333333333334</v>
      </c>
    </row>
    <row r="14226" spans="1:27" x14ac:dyDescent="0.25">
      <c r="A14226" t="s">
        <v>3145</v>
      </c>
      <c r="B14226">
        <v>1983</v>
      </c>
      <c r="C14226" t="str">
        <f t="shared" si="445"/>
        <v>Pre-Drug 1970-1991</v>
      </c>
      <c r="D14226" t="s">
        <v>19</v>
      </c>
      <c r="E14226">
        <v>851</v>
      </c>
      <c r="F14226">
        <v>74</v>
      </c>
      <c r="G14226">
        <v>17</v>
      </c>
      <c r="H14226">
        <v>79</v>
      </c>
      <c r="I14226">
        <v>130</v>
      </c>
      <c r="J14226">
        <v>2</v>
      </c>
      <c r="K14226">
        <v>4</v>
      </c>
      <c r="L14226">
        <v>7</v>
      </c>
      <c r="M14226">
        <v>2</v>
      </c>
      <c r="Q14226">
        <v>178</v>
      </c>
      <c r="R14226">
        <v>3.27</v>
      </c>
      <c r="X14226">
        <v>119</v>
      </c>
      <c r="Y14226">
        <v>0.23</v>
      </c>
      <c r="Z14226">
        <v>611</v>
      </c>
      <c r="AA14226">
        <f t="shared" si="444"/>
        <v>203.66666666666666</v>
      </c>
    </row>
    <row r="14227" spans="1:27" x14ac:dyDescent="0.25">
      <c r="A14227" t="s">
        <v>842</v>
      </c>
      <c r="B14227">
        <v>1991</v>
      </c>
      <c r="C14227" t="str">
        <f t="shared" si="445"/>
        <v>Pre-Drug 1970-1991</v>
      </c>
      <c r="D14227" t="s">
        <v>19</v>
      </c>
      <c r="E14227">
        <v>851</v>
      </c>
      <c r="F14227">
        <v>72</v>
      </c>
      <c r="G14227">
        <v>13</v>
      </c>
      <c r="H14227">
        <v>71</v>
      </c>
      <c r="I14227">
        <v>108</v>
      </c>
      <c r="J14227">
        <v>3</v>
      </c>
      <c r="K14227">
        <v>4</v>
      </c>
      <c r="L14227">
        <v>6</v>
      </c>
      <c r="M14227">
        <v>0</v>
      </c>
      <c r="Q14227">
        <v>189</v>
      </c>
      <c r="R14227">
        <v>3.18</v>
      </c>
      <c r="X14227">
        <v>105</v>
      </c>
      <c r="Y14227">
        <v>0.24</v>
      </c>
      <c r="Z14227">
        <v>612</v>
      </c>
      <c r="AA14227">
        <f t="shared" si="444"/>
        <v>204</v>
      </c>
    </row>
    <row r="14228" spans="1:27" x14ac:dyDescent="0.25">
      <c r="A14228" t="s">
        <v>1953</v>
      </c>
      <c r="B14228">
        <v>2001</v>
      </c>
      <c r="C14228" t="str">
        <f t="shared" si="445"/>
        <v>Drug Era 1992-2006</v>
      </c>
      <c r="D14228" t="s">
        <v>19</v>
      </c>
      <c r="E14228">
        <v>851</v>
      </c>
      <c r="F14228">
        <v>80</v>
      </c>
      <c r="G14228">
        <v>24</v>
      </c>
      <c r="H14228">
        <v>44</v>
      </c>
      <c r="I14228">
        <v>119</v>
      </c>
      <c r="J14228">
        <v>4</v>
      </c>
      <c r="K14228">
        <v>1</v>
      </c>
      <c r="L14228">
        <v>10</v>
      </c>
      <c r="M14228">
        <v>0</v>
      </c>
      <c r="Q14228">
        <v>187</v>
      </c>
      <c r="R14228">
        <v>3.43</v>
      </c>
      <c r="X14228">
        <v>116</v>
      </c>
      <c r="Z14228">
        <v>629</v>
      </c>
      <c r="AA14228">
        <f t="shared" si="444"/>
        <v>209.66666666666666</v>
      </c>
    </row>
    <row r="14229" spans="1:27" x14ac:dyDescent="0.25">
      <c r="A14229" t="s">
        <v>1658</v>
      </c>
      <c r="B14229">
        <v>2008</v>
      </c>
      <c r="C14229" t="str">
        <f t="shared" si="445"/>
        <v>Post Drug Era 2007-2012</v>
      </c>
      <c r="D14229" t="s">
        <v>18</v>
      </c>
      <c r="E14229">
        <v>851</v>
      </c>
      <c r="F14229">
        <v>76</v>
      </c>
      <c r="G14229">
        <v>14</v>
      </c>
      <c r="H14229">
        <v>45</v>
      </c>
      <c r="I14229">
        <v>147</v>
      </c>
      <c r="J14229">
        <v>7</v>
      </c>
      <c r="K14229">
        <v>2</v>
      </c>
      <c r="L14229">
        <v>1</v>
      </c>
      <c r="M14229">
        <v>0</v>
      </c>
      <c r="Q14229">
        <v>194</v>
      </c>
      <c r="R14229">
        <v>3.24</v>
      </c>
      <c r="X14229">
        <v>102</v>
      </c>
      <c r="Z14229">
        <v>633</v>
      </c>
      <c r="AA14229">
        <f t="shared" si="444"/>
        <v>211</v>
      </c>
    </row>
    <row r="14230" spans="1:27" x14ac:dyDescent="0.25">
      <c r="A14230" t="s">
        <v>3018</v>
      </c>
      <c r="B14230">
        <v>1998</v>
      </c>
      <c r="C14230" t="str">
        <f t="shared" si="445"/>
        <v>Drug Era 1992-2006</v>
      </c>
      <c r="D14230" t="s">
        <v>19</v>
      </c>
      <c r="E14230">
        <v>851</v>
      </c>
      <c r="F14230">
        <v>83</v>
      </c>
      <c r="G14230">
        <v>29</v>
      </c>
      <c r="H14230">
        <v>29</v>
      </c>
      <c r="I14230">
        <v>163</v>
      </c>
      <c r="J14230">
        <v>0</v>
      </c>
      <c r="K14230">
        <v>2</v>
      </c>
      <c r="L14230">
        <v>1</v>
      </c>
      <c r="M14230">
        <v>0</v>
      </c>
      <c r="Q14230">
        <v>195</v>
      </c>
      <c r="R14230">
        <v>3.49</v>
      </c>
      <c r="X14230">
        <v>85</v>
      </c>
      <c r="Z14230">
        <v>643</v>
      </c>
      <c r="AA14230">
        <f t="shared" si="444"/>
        <v>214.33333333333334</v>
      </c>
    </row>
    <row r="14231" spans="1:27" x14ac:dyDescent="0.25">
      <c r="A14231" t="s">
        <v>1559</v>
      </c>
      <c r="B14231">
        <v>2005</v>
      </c>
      <c r="C14231" t="str">
        <f t="shared" si="445"/>
        <v>Drug Era 1992-2006</v>
      </c>
      <c r="D14231" t="s">
        <v>18</v>
      </c>
      <c r="E14231">
        <v>852</v>
      </c>
      <c r="F14231">
        <v>105</v>
      </c>
      <c r="G14231">
        <v>18</v>
      </c>
      <c r="H14231">
        <v>57</v>
      </c>
      <c r="I14231">
        <v>109</v>
      </c>
      <c r="J14231">
        <v>7</v>
      </c>
      <c r="K14231">
        <v>3</v>
      </c>
      <c r="L14231">
        <v>11</v>
      </c>
      <c r="M14231">
        <v>1</v>
      </c>
      <c r="Q14231">
        <v>211</v>
      </c>
      <c r="R14231">
        <v>4.83</v>
      </c>
      <c r="X14231">
        <v>89</v>
      </c>
      <c r="Z14231">
        <v>587</v>
      </c>
      <c r="AA14231">
        <f t="shared" si="444"/>
        <v>195.66666666666666</v>
      </c>
    </row>
    <row r="14232" spans="1:27" x14ac:dyDescent="0.25">
      <c r="A14232" t="s">
        <v>2616</v>
      </c>
      <c r="B14232">
        <v>1972</v>
      </c>
      <c r="C14232" t="str">
        <f t="shared" si="445"/>
        <v>Pre-Drug 1970-1991</v>
      </c>
      <c r="D14232" t="s">
        <v>19</v>
      </c>
      <c r="E14232">
        <v>852</v>
      </c>
      <c r="F14232">
        <v>83</v>
      </c>
      <c r="G14232">
        <v>17</v>
      </c>
      <c r="H14232">
        <v>59</v>
      </c>
      <c r="I14232">
        <v>123</v>
      </c>
      <c r="J14232">
        <v>4</v>
      </c>
      <c r="K14232">
        <v>4</v>
      </c>
      <c r="L14232">
        <v>7</v>
      </c>
      <c r="M14232">
        <v>0</v>
      </c>
      <c r="Q14232">
        <v>204</v>
      </c>
      <c r="R14232">
        <v>3.8</v>
      </c>
      <c r="X14232">
        <v>103</v>
      </c>
      <c r="Y14232">
        <v>0.26</v>
      </c>
      <c r="Z14232">
        <v>589</v>
      </c>
      <c r="AA14232">
        <f t="shared" si="444"/>
        <v>196.33333333333334</v>
      </c>
    </row>
    <row r="14233" spans="1:27" x14ac:dyDescent="0.25">
      <c r="A14233" t="s">
        <v>2905</v>
      </c>
      <c r="B14233">
        <v>1989</v>
      </c>
      <c r="C14233" t="str">
        <f t="shared" si="445"/>
        <v>Pre-Drug 1970-1991</v>
      </c>
      <c r="D14233" t="s">
        <v>18</v>
      </c>
      <c r="E14233">
        <v>852</v>
      </c>
      <c r="F14233">
        <v>75</v>
      </c>
      <c r="G14233">
        <v>11</v>
      </c>
      <c r="H14233">
        <v>98</v>
      </c>
      <c r="I14233">
        <v>116</v>
      </c>
      <c r="J14233">
        <v>6</v>
      </c>
      <c r="K14233">
        <v>6</v>
      </c>
      <c r="L14233">
        <v>2</v>
      </c>
      <c r="M14233">
        <v>4</v>
      </c>
      <c r="Q14233">
        <v>185</v>
      </c>
      <c r="R14233">
        <v>3.43</v>
      </c>
      <c r="X14233">
        <v>82</v>
      </c>
      <c r="Y14233">
        <v>0.25</v>
      </c>
      <c r="Z14233">
        <v>590</v>
      </c>
      <c r="AA14233">
        <f t="shared" si="444"/>
        <v>196.66666666666666</v>
      </c>
    </row>
    <row r="14234" spans="1:27" x14ac:dyDescent="0.25">
      <c r="A14234" t="s">
        <v>1182</v>
      </c>
      <c r="B14234">
        <v>2002</v>
      </c>
      <c r="C14234" t="str">
        <f t="shared" si="445"/>
        <v>Drug Era 1992-2006</v>
      </c>
      <c r="D14234" t="s">
        <v>18</v>
      </c>
      <c r="E14234">
        <v>852</v>
      </c>
      <c r="F14234">
        <v>90</v>
      </c>
      <c r="G14234">
        <v>21</v>
      </c>
      <c r="H14234">
        <v>81</v>
      </c>
      <c r="I14234">
        <v>126</v>
      </c>
      <c r="J14234">
        <v>4</v>
      </c>
      <c r="K14234">
        <v>6</v>
      </c>
      <c r="L14234">
        <v>3</v>
      </c>
      <c r="M14234">
        <v>0</v>
      </c>
      <c r="Q14234">
        <v>210</v>
      </c>
      <c r="R14234">
        <v>4.12</v>
      </c>
      <c r="X14234">
        <v>97</v>
      </c>
      <c r="Z14234">
        <v>590</v>
      </c>
      <c r="AA14234">
        <f t="shared" si="444"/>
        <v>196.66666666666666</v>
      </c>
    </row>
    <row r="14235" spans="1:27" x14ac:dyDescent="0.25">
      <c r="A14235" t="s">
        <v>2392</v>
      </c>
      <c r="B14235">
        <v>2004</v>
      </c>
      <c r="C14235" t="str">
        <f t="shared" si="445"/>
        <v>Drug Era 1992-2006</v>
      </c>
      <c r="D14235" t="s">
        <v>19</v>
      </c>
      <c r="E14235">
        <v>852</v>
      </c>
      <c r="F14235">
        <v>107</v>
      </c>
      <c r="G14235">
        <v>30</v>
      </c>
      <c r="H14235">
        <v>66</v>
      </c>
      <c r="I14235">
        <v>155</v>
      </c>
      <c r="J14235">
        <v>1</v>
      </c>
      <c r="K14235">
        <v>5</v>
      </c>
      <c r="L14235">
        <v>4</v>
      </c>
      <c r="M14235">
        <v>1</v>
      </c>
      <c r="Q14235">
        <v>210</v>
      </c>
      <c r="R14235">
        <v>4.9000000000000004</v>
      </c>
      <c r="X14235">
        <v>107</v>
      </c>
      <c r="Y14235">
        <v>0.27</v>
      </c>
      <c r="Z14235">
        <v>590</v>
      </c>
      <c r="AA14235">
        <f t="shared" si="444"/>
        <v>196.66666666666666</v>
      </c>
    </row>
    <row r="14236" spans="1:27" x14ac:dyDescent="0.25">
      <c r="A14236" t="s">
        <v>1213</v>
      </c>
      <c r="B14236">
        <v>1999</v>
      </c>
      <c r="C14236" t="str">
        <f t="shared" si="445"/>
        <v>Drug Era 1992-2006</v>
      </c>
      <c r="D14236" t="s">
        <v>19</v>
      </c>
      <c r="E14236">
        <v>852</v>
      </c>
      <c r="F14236">
        <v>107</v>
      </c>
      <c r="G14236">
        <v>22</v>
      </c>
      <c r="H14236">
        <v>34</v>
      </c>
      <c r="I14236">
        <v>117</v>
      </c>
      <c r="J14236">
        <v>4</v>
      </c>
      <c r="K14236">
        <v>2</v>
      </c>
      <c r="L14236">
        <v>8</v>
      </c>
      <c r="M14236">
        <v>1</v>
      </c>
      <c r="Q14236">
        <v>228</v>
      </c>
      <c r="R14236">
        <v>4.8099999999999996</v>
      </c>
      <c r="X14236">
        <v>129</v>
      </c>
      <c r="Y14236">
        <v>0</v>
      </c>
      <c r="Z14236">
        <v>601</v>
      </c>
      <c r="AA14236">
        <f t="shared" si="444"/>
        <v>200.33333333333334</v>
      </c>
    </row>
    <row r="14237" spans="1:27" x14ac:dyDescent="0.25">
      <c r="A14237" t="s">
        <v>3149</v>
      </c>
      <c r="B14237">
        <v>1983</v>
      </c>
      <c r="C14237" t="str">
        <f t="shared" si="445"/>
        <v>Pre-Drug 1970-1991</v>
      </c>
      <c r="D14237" t="s">
        <v>19</v>
      </c>
      <c r="E14237">
        <v>852</v>
      </c>
      <c r="F14237">
        <v>75</v>
      </c>
      <c r="G14237">
        <v>22</v>
      </c>
      <c r="H14237">
        <v>51</v>
      </c>
      <c r="I14237">
        <v>81</v>
      </c>
      <c r="J14237">
        <v>2</v>
      </c>
      <c r="K14237">
        <v>4</v>
      </c>
      <c r="L14237">
        <v>0</v>
      </c>
      <c r="M14237">
        <v>0</v>
      </c>
      <c r="Q14237">
        <v>212</v>
      </c>
      <c r="R14237">
        <v>3.33</v>
      </c>
      <c r="X14237">
        <v>108</v>
      </c>
      <c r="Y14237">
        <v>0.26</v>
      </c>
      <c r="Z14237">
        <v>609</v>
      </c>
      <c r="AA14237">
        <f t="shared" si="444"/>
        <v>203</v>
      </c>
    </row>
    <row r="14238" spans="1:27" x14ac:dyDescent="0.25">
      <c r="A14238" t="s">
        <v>2990</v>
      </c>
      <c r="B14238">
        <v>2002</v>
      </c>
      <c r="C14238" t="str">
        <f t="shared" si="445"/>
        <v>Drug Era 1992-2006</v>
      </c>
      <c r="D14238" t="s">
        <v>19</v>
      </c>
      <c r="E14238">
        <v>852</v>
      </c>
      <c r="F14238">
        <v>72</v>
      </c>
      <c r="G14238">
        <v>19</v>
      </c>
      <c r="H14238">
        <v>59</v>
      </c>
      <c r="I14238">
        <v>139</v>
      </c>
      <c r="J14238">
        <v>1</v>
      </c>
      <c r="K14238">
        <v>5</v>
      </c>
      <c r="L14238">
        <v>3</v>
      </c>
      <c r="M14238">
        <v>1</v>
      </c>
      <c r="Q14238">
        <v>183</v>
      </c>
      <c r="R14238">
        <v>3.15</v>
      </c>
      <c r="X14238">
        <v>103</v>
      </c>
      <c r="Z14238">
        <v>618</v>
      </c>
      <c r="AA14238">
        <f t="shared" si="444"/>
        <v>206</v>
      </c>
    </row>
    <row r="14239" spans="1:27" x14ac:dyDescent="0.25">
      <c r="A14239" t="s">
        <v>1768</v>
      </c>
      <c r="B14239">
        <v>1971</v>
      </c>
      <c r="C14239" t="str">
        <f t="shared" si="445"/>
        <v>Pre-Drug 1970-1991</v>
      </c>
      <c r="D14239" t="s">
        <v>19</v>
      </c>
      <c r="E14239">
        <v>852</v>
      </c>
      <c r="F14239">
        <v>70</v>
      </c>
      <c r="G14239">
        <v>12</v>
      </c>
      <c r="H14239">
        <v>87</v>
      </c>
      <c r="I14239">
        <v>156</v>
      </c>
      <c r="J14239">
        <v>6</v>
      </c>
      <c r="K14239">
        <v>0</v>
      </c>
      <c r="L14239">
        <v>2</v>
      </c>
      <c r="M14239">
        <v>0</v>
      </c>
      <c r="Q14239">
        <v>160</v>
      </c>
      <c r="R14239">
        <v>3.02</v>
      </c>
      <c r="X14239">
        <v>98</v>
      </c>
      <c r="Y14239">
        <v>0.21</v>
      </c>
      <c r="Z14239">
        <v>625</v>
      </c>
      <c r="AA14239">
        <f t="shared" si="444"/>
        <v>208.33333333333334</v>
      </c>
    </row>
    <row r="14240" spans="1:27" x14ac:dyDescent="0.25">
      <c r="A14240" t="s">
        <v>92</v>
      </c>
      <c r="B14240">
        <v>1992</v>
      </c>
      <c r="C14240" t="str">
        <f t="shared" si="445"/>
        <v>Pre-Drug 1970-1991</v>
      </c>
      <c r="D14240" t="s">
        <v>19</v>
      </c>
      <c r="E14240">
        <v>852</v>
      </c>
      <c r="F14240">
        <v>57</v>
      </c>
      <c r="G14240">
        <v>10</v>
      </c>
      <c r="H14240">
        <v>68</v>
      </c>
      <c r="I14240">
        <v>150</v>
      </c>
      <c r="J14240">
        <v>5</v>
      </c>
      <c r="K14240">
        <v>4</v>
      </c>
      <c r="L14240">
        <v>2</v>
      </c>
      <c r="M14240">
        <v>0</v>
      </c>
      <c r="Q14240">
        <v>167</v>
      </c>
      <c r="R14240">
        <v>2.46</v>
      </c>
      <c r="X14240">
        <v>114</v>
      </c>
      <c r="Y14240">
        <v>0.21</v>
      </c>
      <c r="Z14240">
        <v>625</v>
      </c>
      <c r="AA14240">
        <f t="shared" si="444"/>
        <v>208.33333333333334</v>
      </c>
    </row>
    <row r="14241" spans="1:27" x14ac:dyDescent="0.25">
      <c r="A14241" t="s">
        <v>2029</v>
      </c>
      <c r="B14241">
        <v>1975</v>
      </c>
      <c r="C14241" t="str">
        <f t="shared" si="445"/>
        <v>Pre-Drug 1970-1991</v>
      </c>
      <c r="D14241" t="s">
        <v>18</v>
      </c>
      <c r="E14241">
        <v>852</v>
      </c>
      <c r="F14241">
        <v>74</v>
      </c>
      <c r="G14241">
        <v>18</v>
      </c>
      <c r="H14241">
        <v>29</v>
      </c>
      <c r="I14241">
        <v>74</v>
      </c>
      <c r="J14241">
        <v>5</v>
      </c>
      <c r="K14241">
        <v>1</v>
      </c>
      <c r="L14241">
        <v>1</v>
      </c>
      <c r="M14241">
        <v>2</v>
      </c>
      <c r="Q14241">
        <v>202</v>
      </c>
      <c r="R14241">
        <v>3.16</v>
      </c>
      <c r="X14241">
        <v>76</v>
      </c>
      <c r="Y14241">
        <v>0.25</v>
      </c>
      <c r="Z14241">
        <v>632</v>
      </c>
      <c r="AA14241">
        <f t="shared" si="444"/>
        <v>210.66666666666666</v>
      </c>
    </row>
    <row r="14242" spans="1:27" x14ac:dyDescent="0.25">
      <c r="A14242" t="s">
        <v>2394</v>
      </c>
      <c r="B14242">
        <v>1996</v>
      </c>
      <c r="C14242" t="str">
        <f t="shared" si="445"/>
        <v>Pre-Drug 1970-1991</v>
      </c>
      <c r="D14242" t="s">
        <v>19</v>
      </c>
      <c r="E14242">
        <v>853</v>
      </c>
      <c r="F14242">
        <v>106</v>
      </c>
      <c r="G14242">
        <v>22</v>
      </c>
      <c r="H14242">
        <v>116</v>
      </c>
      <c r="I14242">
        <v>114</v>
      </c>
      <c r="J14242">
        <v>2</v>
      </c>
      <c r="K14242">
        <v>7</v>
      </c>
      <c r="L14242">
        <v>9</v>
      </c>
      <c r="M14242">
        <v>0</v>
      </c>
      <c r="Q14242">
        <v>197</v>
      </c>
      <c r="R14242">
        <v>5.12</v>
      </c>
      <c r="X14242">
        <v>76</v>
      </c>
      <c r="Y14242">
        <v>0.23</v>
      </c>
      <c r="Z14242">
        <v>559</v>
      </c>
      <c r="AA14242">
        <f t="shared" si="444"/>
        <v>186.33333333333334</v>
      </c>
    </row>
    <row r="14243" spans="1:27" x14ac:dyDescent="0.25">
      <c r="A14243" t="s">
        <v>107</v>
      </c>
      <c r="B14243">
        <v>1998</v>
      </c>
      <c r="C14243" t="str">
        <f t="shared" si="445"/>
        <v>Drug Era 1992-2006</v>
      </c>
      <c r="D14243" t="s">
        <v>19</v>
      </c>
      <c r="E14243">
        <v>853</v>
      </c>
      <c r="F14243">
        <v>80</v>
      </c>
      <c r="G14243">
        <v>21</v>
      </c>
      <c r="H14243">
        <v>65</v>
      </c>
      <c r="I14243">
        <v>152</v>
      </c>
      <c r="J14243">
        <v>2</v>
      </c>
      <c r="K14243">
        <v>3</v>
      </c>
      <c r="L14243">
        <v>19</v>
      </c>
      <c r="M14243">
        <v>1</v>
      </c>
      <c r="Q14243">
        <v>195</v>
      </c>
      <c r="R14243">
        <v>3.56</v>
      </c>
      <c r="X14243">
        <v>85</v>
      </c>
      <c r="Z14243">
        <v>606</v>
      </c>
      <c r="AA14243">
        <f t="shared" si="444"/>
        <v>202</v>
      </c>
    </row>
    <row r="14244" spans="1:27" x14ac:dyDescent="0.25">
      <c r="A14244" t="s">
        <v>2664</v>
      </c>
      <c r="B14244">
        <v>2007</v>
      </c>
      <c r="C14244" t="str">
        <f t="shared" si="445"/>
        <v>Post Drug Era 2007-2012</v>
      </c>
      <c r="D14244" t="s">
        <v>18</v>
      </c>
      <c r="E14244">
        <v>853</v>
      </c>
      <c r="F14244">
        <v>71</v>
      </c>
      <c r="G14244">
        <v>18</v>
      </c>
      <c r="H14244">
        <v>47</v>
      </c>
      <c r="I14244">
        <v>197</v>
      </c>
      <c r="J14244">
        <v>9</v>
      </c>
      <c r="K14244">
        <v>8</v>
      </c>
      <c r="L14244">
        <v>4</v>
      </c>
      <c r="M14244">
        <v>0</v>
      </c>
      <c r="Q14244">
        <v>196</v>
      </c>
      <c r="R14244">
        <v>3.11</v>
      </c>
      <c r="X14244">
        <v>86</v>
      </c>
      <c r="Z14244">
        <v>617</v>
      </c>
      <c r="AA14244">
        <f t="shared" si="444"/>
        <v>205.66666666666666</v>
      </c>
    </row>
    <row r="14245" spans="1:27" x14ac:dyDescent="0.25">
      <c r="A14245" t="s">
        <v>1700</v>
      </c>
      <c r="B14245">
        <v>2008</v>
      </c>
      <c r="C14245" t="str">
        <f t="shared" si="445"/>
        <v>Post Drug Era 2007-2012</v>
      </c>
      <c r="D14245" t="s">
        <v>18</v>
      </c>
      <c r="E14245">
        <v>853</v>
      </c>
      <c r="F14245">
        <v>85</v>
      </c>
      <c r="G14245">
        <v>21</v>
      </c>
      <c r="H14245">
        <v>63</v>
      </c>
      <c r="I14245">
        <v>139</v>
      </c>
      <c r="J14245">
        <v>2</v>
      </c>
      <c r="K14245">
        <v>2</v>
      </c>
      <c r="L14245">
        <v>9</v>
      </c>
      <c r="M14245">
        <v>1</v>
      </c>
      <c r="Q14245">
        <v>201</v>
      </c>
      <c r="R14245">
        <v>3.71</v>
      </c>
      <c r="X14245">
        <v>75</v>
      </c>
      <c r="Z14245">
        <v>619</v>
      </c>
      <c r="AA14245">
        <f t="shared" si="444"/>
        <v>206.33333333333334</v>
      </c>
    </row>
    <row r="14246" spans="1:27" x14ac:dyDescent="0.25">
      <c r="A14246" t="s">
        <v>2768</v>
      </c>
      <c r="B14246">
        <v>1986</v>
      </c>
      <c r="C14246" t="str">
        <f t="shared" si="445"/>
        <v>Pre-Drug 1970-1991</v>
      </c>
      <c r="D14246" t="s">
        <v>19</v>
      </c>
      <c r="E14246">
        <v>853</v>
      </c>
      <c r="F14246">
        <v>86</v>
      </c>
      <c r="G14246">
        <v>31</v>
      </c>
      <c r="H14246">
        <v>49</v>
      </c>
      <c r="I14246">
        <v>116</v>
      </c>
      <c r="J14246">
        <v>2</v>
      </c>
      <c r="K14246">
        <v>4</v>
      </c>
      <c r="L14246">
        <v>3</v>
      </c>
      <c r="M14246">
        <v>1</v>
      </c>
      <c r="Q14246">
        <v>192</v>
      </c>
      <c r="R14246">
        <v>3.74</v>
      </c>
      <c r="X14246">
        <v>84</v>
      </c>
      <c r="Y14246">
        <v>0.24</v>
      </c>
      <c r="Z14246">
        <v>621</v>
      </c>
      <c r="AA14246">
        <f t="shared" si="444"/>
        <v>207</v>
      </c>
    </row>
    <row r="14247" spans="1:27" x14ac:dyDescent="0.25">
      <c r="A14247" t="s">
        <v>403</v>
      </c>
      <c r="B14247">
        <v>1998</v>
      </c>
      <c r="C14247" t="str">
        <f t="shared" si="445"/>
        <v>Drug Era 1992-2006</v>
      </c>
      <c r="D14247" t="s">
        <v>19</v>
      </c>
      <c r="E14247">
        <v>854</v>
      </c>
      <c r="F14247">
        <v>123</v>
      </c>
      <c r="G14247">
        <v>19</v>
      </c>
      <c r="H14247">
        <v>46</v>
      </c>
      <c r="I14247">
        <v>131</v>
      </c>
      <c r="J14247">
        <v>1</v>
      </c>
      <c r="K14247">
        <v>3</v>
      </c>
      <c r="L14247">
        <v>8</v>
      </c>
      <c r="M14247">
        <v>0</v>
      </c>
      <c r="Q14247">
        <v>230</v>
      </c>
      <c r="R14247">
        <v>5.68</v>
      </c>
      <c r="X14247">
        <v>137</v>
      </c>
      <c r="Z14247">
        <v>585</v>
      </c>
      <c r="AA14247">
        <f t="shared" si="444"/>
        <v>195</v>
      </c>
    </row>
    <row r="14248" spans="1:27" x14ac:dyDescent="0.25">
      <c r="A14248" t="s">
        <v>3047</v>
      </c>
      <c r="B14248">
        <v>1979</v>
      </c>
      <c r="C14248" t="str">
        <f t="shared" si="445"/>
        <v>Pre-Drug 1970-1991</v>
      </c>
      <c r="D14248" t="s">
        <v>19</v>
      </c>
      <c r="E14248">
        <v>854</v>
      </c>
      <c r="F14248">
        <v>95</v>
      </c>
      <c r="G14248">
        <v>18</v>
      </c>
      <c r="H14248">
        <v>73</v>
      </c>
      <c r="I14248">
        <v>109</v>
      </c>
      <c r="J14248">
        <v>8</v>
      </c>
      <c r="K14248">
        <v>4</v>
      </c>
      <c r="L14248">
        <v>11</v>
      </c>
      <c r="M14248">
        <v>0</v>
      </c>
      <c r="Q14248">
        <v>201</v>
      </c>
      <c r="R14248">
        <v>4.3499999999999996</v>
      </c>
      <c r="X14248">
        <v>109</v>
      </c>
      <c r="Y14248">
        <v>0.26</v>
      </c>
      <c r="Z14248">
        <v>589</v>
      </c>
      <c r="AA14248">
        <f t="shared" si="444"/>
        <v>196.33333333333334</v>
      </c>
    </row>
    <row r="14249" spans="1:27" x14ac:dyDescent="0.25">
      <c r="A14249" t="s">
        <v>3047</v>
      </c>
      <c r="B14249">
        <v>1980</v>
      </c>
      <c r="C14249" t="str">
        <f t="shared" si="445"/>
        <v>Pre-Drug 1970-1991</v>
      </c>
      <c r="D14249" t="s">
        <v>19</v>
      </c>
      <c r="E14249">
        <v>854</v>
      </c>
      <c r="F14249">
        <v>99</v>
      </c>
      <c r="G14249">
        <v>24</v>
      </c>
      <c r="H14249">
        <v>68</v>
      </c>
      <c r="I14249">
        <v>97</v>
      </c>
      <c r="J14249">
        <v>5</v>
      </c>
      <c r="K14249">
        <v>5</v>
      </c>
      <c r="L14249">
        <v>6</v>
      </c>
      <c r="M14249">
        <v>0</v>
      </c>
      <c r="Q14249">
        <v>201</v>
      </c>
      <c r="R14249">
        <v>4.4800000000000004</v>
      </c>
      <c r="X14249">
        <v>127</v>
      </c>
      <c r="Y14249">
        <v>0.26</v>
      </c>
      <c r="Z14249">
        <v>596</v>
      </c>
      <c r="AA14249">
        <f t="shared" si="444"/>
        <v>198.66666666666666</v>
      </c>
    </row>
    <row r="14250" spans="1:27" x14ac:dyDescent="0.25">
      <c r="A14250" t="s">
        <v>925</v>
      </c>
      <c r="B14250">
        <v>1973</v>
      </c>
      <c r="C14250" t="str">
        <f t="shared" si="445"/>
        <v>Pre-Drug 1970-1991</v>
      </c>
      <c r="D14250" t="s">
        <v>18</v>
      </c>
      <c r="E14250">
        <v>854</v>
      </c>
      <c r="F14250">
        <v>71</v>
      </c>
      <c r="G14250">
        <v>17</v>
      </c>
      <c r="H14250">
        <v>63</v>
      </c>
      <c r="I14250">
        <v>106</v>
      </c>
      <c r="J14250">
        <v>3</v>
      </c>
      <c r="K14250">
        <v>1</v>
      </c>
      <c r="L14250">
        <v>5</v>
      </c>
      <c r="M14250">
        <v>0</v>
      </c>
      <c r="Q14250">
        <v>195</v>
      </c>
      <c r="R14250">
        <v>3.14</v>
      </c>
      <c r="X14250">
        <v>120</v>
      </c>
      <c r="Y14250">
        <v>0.25</v>
      </c>
      <c r="Z14250">
        <v>611</v>
      </c>
      <c r="AA14250">
        <f t="shared" si="444"/>
        <v>203.66666666666666</v>
      </c>
    </row>
    <row r="14251" spans="1:27" x14ac:dyDescent="0.25">
      <c r="A14251" t="s">
        <v>2441</v>
      </c>
      <c r="B14251">
        <v>1977</v>
      </c>
      <c r="C14251" t="str">
        <f t="shared" si="445"/>
        <v>Pre-Drug 1970-1991</v>
      </c>
      <c r="D14251" t="s">
        <v>18</v>
      </c>
      <c r="E14251">
        <v>854</v>
      </c>
      <c r="F14251">
        <v>70</v>
      </c>
      <c r="G14251">
        <v>24</v>
      </c>
      <c r="H14251">
        <v>64</v>
      </c>
      <c r="I14251">
        <v>89</v>
      </c>
      <c r="J14251">
        <v>4</v>
      </c>
      <c r="K14251">
        <v>8</v>
      </c>
      <c r="L14251">
        <v>0</v>
      </c>
      <c r="M14251">
        <v>2</v>
      </c>
      <c r="Q14251">
        <v>196</v>
      </c>
      <c r="R14251">
        <v>3.08</v>
      </c>
      <c r="X14251">
        <v>80</v>
      </c>
      <c r="Y14251">
        <v>0.25</v>
      </c>
      <c r="Z14251">
        <v>613</v>
      </c>
      <c r="AA14251">
        <f t="shared" si="444"/>
        <v>204.33333333333334</v>
      </c>
    </row>
    <row r="14252" spans="1:27" x14ac:dyDescent="0.25">
      <c r="A14252" t="s">
        <v>1152</v>
      </c>
      <c r="B14252">
        <v>1998</v>
      </c>
      <c r="C14252" t="str">
        <f t="shared" si="445"/>
        <v>Drug Era 1992-2006</v>
      </c>
      <c r="D14252" t="s">
        <v>18</v>
      </c>
      <c r="E14252">
        <v>854</v>
      </c>
      <c r="F14252">
        <v>73</v>
      </c>
      <c r="G14252">
        <v>24</v>
      </c>
      <c r="H14252">
        <v>64</v>
      </c>
      <c r="I14252">
        <v>157</v>
      </c>
      <c r="J14252">
        <v>1</v>
      </c>
      <c r="K14252">
        <v>4</v>
      </c>
      <c r="L14252">
        <v>6</v>
      </c>
      <c r="M14252">
        <v>1</v>
      </c>
      <c r="Q14252">
        <v>176</v>
      </c>
      <c r="R14252">
        <v>3.14</v>
      </c>
      <c r="X14252">
        <v>124</v>
      </c>
      <c r="Z14252">
        <v>627</v>
      </c>
      <c r="AA14252">
        <f t="shared" si="444"/>
        <v>209</v>
      </c>
    </row>
    <row r="14253" spans="1:27" x14ac:dyDescent="0.25">
      <c r="A14253" t="s">
        <v>1658</v>
      </c>
      <c r="B14253">
        <v>2002</v>
      </c>
      <c r="C14253" t="str">
        <f t="shared" si="445"/>
        <v>Drug Era 1992-2006</v>
      </c>
      <c r="D14253" t="s">
        <v>19</v>
      </c>
      <c r="E14253">
        <v>854</v>
      </c>
      <c r="F14253">
        <v>63</v>
      </c>
      <c r="G14253">
        <v>12</v>
      </c>
      <c r="H14253">
        <v>48</v>
      </c>
      <c r="I14253">
        <v>127</v>
      </c>
      <c r="J14253">
        <v>0</v>
      </c>
      <c r="K14253">
        <v>5</v>
      </c>
      <c r="L14253">
        <v>12</v>
      </c>
      <c r="M14253">
        <v>0</v>
      </c>
      <c r="Q14253">
        <v>166</v>
      </c>
      <c r="R14253">
        <v>2.58</v>
      </c>
      <c r="X14253">
        <v>107</v>
      </c>
      <c r="Z14253">
        <v>659</v>
      </c>
      <c r="AA14253">
        <f t="shared" si="444"/>
        <v>219.66666666666666</v>
      </c>
    </row>
    <row r="14254" spans="1:27" x14ac:dyDescent="0.25">
      <c r="A14254" t="s">
        <v>1881</v>
      </c>
      <c r="B14254">
        <v>2005</v>
      </c>
      <c r="C14254" t="str">
        <f t="shared" si="445"/>
        <v>Drug Era 1992-2006</v>
      </c>
      <c r="D14254" t="s">
        <v>18</v>
      </c>
      <c r="E14254">
        <v>855</v>
      </c>
      <c r="F14254">
        <v>134</v>
      </c>
      <c r="G14254">
        <v>40</v>
      </c>
      <c r="H14254">
        <v>52</v>
      </c>
      <c r="I14254">
        <v>123</v>
      </c>
      <c r="J14254">
        <v>2</v>
      </c>
      <c r="K14254">
        <v>8</v>
      </c>
      <c r="L14254">
        <v>7</v>
      </c>
      <c r="M14254">
        <v>0</v>
      </c>
      <c r="Q14254">
        <v>237</v>
      </c>
      <c r="R14254">
        <v>6.47</v>
      </c>
      <c r="X14254">
        <v>99</v>
      </c>
      <c r="Z14254">
        <v>559</v>
      </c>
      <c r="AA14254">
        <f t="shared" si="444"/>
        <v>186.33333333333334</v>
      </c>
    </row>
    <row r="14255" spans="1:27" x14ac:dyDescent="0.25">
      <c r="A14255" t="s">
        <v>2298</v>
      </c>
      <c r="B14255">
        <v>1998</v>
      </c>
      <c r="C14255" t="str">
        <f t="shared" si="445"/>
        <v>Drug Era 1992-2006</v>
      </c>
      <c r="D14255" t="s">
        <v>19</v>
      </c>
      <c r="E14255">
        <v>855</v>
      </c>
      <c r="F14255">
        <v>111</v>
      </c>
      <c r="G14255">
        <v>24</v>
      </c>
      <c r="H14255">
        <v>107</v>
      </c>
      <c r="I14255">
        <v>132</v>
      </c>
      <c r="J14255">
        <v>7</v>
      </c>
      <c r="K14255">
        <v>14</v>
      </c>
      <c r="L14255">
        <v>10</v>
      </c>
      <c r="M14255">
        <v>0</v>
      </c>
      <c r="Q14255">
        <v>208</v>
      </c>
      <c r="R14255">
        <v>5.3</v>
      </c>
      <c r="X14255">
        <v>125</v>
      </c>
      <c r="Z14255">
        <v>565</v>
      </c>
      <c r="AA14255">
        <f t="shared" si="444"/>
        <v>188.33333333333334</v>
      </c>
    </row>
    <row r="14256" spans="1:27" x14ac:dyDescent="0.25">
      <c r="A14256" t="s">
        <v>2531</v>
      </c>
      <c r="B14256">
        <v>1998</v>
      </c>
      <c r="C14256" t="str">
        <f t="shared" si="445"/>
        <v>Drug Era 1992-2006</v>
      </c>
      <c r="D14256" t="s">
        <v>19</v>
      </c>
      <c r="E14256">
        <v>855</v>
      </c>
      <c r="F14256">
        <v>88</v>
      </c>
      <c r="G14256">
        <v>15</v>
      </c>
      <c r="H14256">
        <v>111</v>
      </c>
      <c r="I14256">
        <v>172</v>
      </c>
      <c r="J14256">
        <v>1</v>
      </c>
      <c r="K14256">
        <v>2</v>
      </c>
      <c r="L14256">
        <v>7</v>
      </c>
      <c r="M14256">
        <v>1</v>
      </c>
      <c r="Q14256">
        <v>191</v>
      </c>
      <c r="R14256">
        <v>4.12</v>
      </c>
      <c r="X14256">
        <v>110</v>
      </c>
      <c r="Z14256">
        <v>577</v>
      </c>
      <c r="AA14256">
        <f t="shared" si="444"/>
        <v>192.33333333333334</v>
      </c>
    </row>
    <row r="14257" spans="1:27" x14ac:dyDescent="0.25">
      <c r="A14257" t="s">
        <v>3120</v>
      </c>
      <c r="B14257">
        <v>1998</v>
      </c>
      <c r="C14257" t="str">
        <f t="shared" si="445"/>
        <v>Drug Era 1992-2006</v>
      </c>
      <c r="D14257" t="s">
        <v>19</v>
      </c>
      <c r="E14257">
        <v>855</v>
      </c>
      <c r="F14257">
        <v>101</v>
      </c>
      <c r="G14257">
        <v>22</v>
      </c>
      <c r="H14257">
        <v>87</v>
      </c>
      <c r="I14257">
        <v>140</v>
      </c>
      <c r="J14257">
        <v>4</v>
      </c>
      <c r="K14257">
        <v>6</v>
      </c>
      <c r="L14257">
        <v>11</v>
      </c>
      <c r="M14257">
        <v>0</v>
      </c>
      <c r="Q14257">
        <v>207</v>
      </c>
      <c r="R14257">
        <v>4.72</v>
      </c>
      <c r="X14257">
        <v>86</v>
      </c>
      <c r="Z14257">
        <v>578</v>
      </c>
      <c r="AA14257">
        <f t="shared" si="444"/>
        <v>192.66666666666666</v>
      </c>
    </row>
    <row r="14258" spans="1:27" x14ac:dyDescent="0.25">
      <c r="A14258" t="s">
        <v>824</v>
      </c>
      <c r="B14258">
        <v>2000</v>
      </c>
      <c r="C14258" t="str">
        <f t="shared" si="445"/>
        <v>Drug Era 1992-2006</v>
      </c>
      <c r="D14258" t="s">
        <v>18</v>
      </c>
      <c r="E14258">
        <v>855</v>
      </c>
      <c r="F14258">
        <v>103</v>
      </c>
      <c r="G14258">
        <v>29</v>
      </c>
      <c r="H14258">
        <v>84</v>
      </c>
      <c r="I14258">
        <v>131</v>
      </c>
      <c r="J14258">
        <v>1</v>
      </c>
      <c r="K14258">
        <v>8</v>
      </c>
      <c r="L14258">
        <v>6</v>
      </c>
      <c r="M14258">
        <v>0</v>
      </c>
      <c r="Q14258">
        <v>198</v>
      </c>
      <c r="R14258">
        <v>4.8099999999999996</v>
      </c>
      <c r="X14258">
        <v>119</v>
      </c>
      <c r="Y14258">
        <v>0</v>
      </c>
      <c r="Z14258">
        <v>578</v>
      </c>
      <c r="AA14258">
        <f t="shared" si="444"/>
        <v>192.66666666666666</v>
      </c>
    </row>
    <row r="14259" spans="1:27" x14ac:dyDescent="0.25">
      <c r="A14259" t="s">
        <v>1658</v>
      </c>
      <c r="B14259">
        <v>2009</v>
      </c>
      <c r="C14259" t="str">
        <f t="shared" si="445"/>
        <v>Post Drug Era 2007-2012</v>
      </c>
      <c r="D14259" t="s">
        <v>18</v>
      </c>
      <c r="E14259">
        <v>855</v>
      </c>
      <c r="F14259">
        <v>101</v>
      </c>
      <c r="G14259">
        <v>16</v>
      </c>
      <c r="H14259">
        <v>63</v>
      </c>
      <c r="I14259">
        <v>111</v>
      </c>
      <c r="J14259">
        <v>7</v>
      </c>
      <c r="K14259">
        <v>4</v>
      </c>
      <c r="L14259">
        <v>4</v>
      </c>
      <c r="M14259">
        <v>2</v>
      </c>
      <c r="Q14259">
        <v>232</v>
      </c>
      <c r="R14259">
        <v>4.67</v>
      </c>
      <c r="X14259">
        <v>90</v>
      </c>
      <c r="Z14259">
        <v>584</v>
      </c>
      <c r="AA14259">
        <f t="shared" si="444"/>
        <v>194.66666666666666</v>
      </c>
    </row>
    <row r="14260" spans="1:27" x14ac:dyDescent="0.25">
      <c r="A14260" t="s">
        <v>2703</v>
      </c>
      <c r="B14260">
        <v>1999</v>
      </c>
      <c r="C14260" t="str">
        <f t="shared" si="445"/>
        <v>Drug Era 1992-2006</v>
      </c>
      <c r="D14260" t="s">
        <v>18</v>
      </c>
      <c r="E14260">
        <v>855</v>
      </c>
      <c r="F14260">
        <v>106</v>
      </c>
      <c r="G14260">
        <v>23</v>
      </c>
      <c r="H14260">
        <v>64</v>
      </c>
      <c r="I14260">
        <v>83</v>
      </c>
      <c r="J14260">
        <v>3</v>
      </c>
      <c r="K14260">
        <v>2</v>
      </c>
      <c r="L14260">
        <v>7</v>
      </c>
      <c r="M14260">
        <v>0</v>
      </c>
      <c r="Q14260">
        <v>231</v>
      </c>
      <c r="R14260">
        <v>4.8600000000000003</v>
      </c>
      <c r="X14260">
        <v>105</v>
      </c>
      <c r="Y14260">
        <v>0</v>
      </c>
      <c r="Z14260">
        <v>589</v>
      </c>
      <c r="AA14260">
        <f t="shared" si="444"/>
        <v>196.33333333333334</v>
      </c>
    </row>
    <row r="14261" spans="1:27" x14ac:dyDescent="0.25">
      <c r="A14261" t="s">
        <v>3118</v>
      </c>
      <c r="B14261">
        <v>2002</v>
      </c>
      <c r="C14261" t="str">
        <f t="shared" si="445"/>
        <v>Drug Era 1992-2006</v>
      </c>
      <c r="D14261" t="s">
        <v>19</v>
      </c>
      <c r="E14261">
        <v>855</v>
      </c>
      <c r="F14261">
        <v>113</v>
      </c>
      <c r="G14261">
        <v>32</v>
      </c>
      <c r="H14261">
        <v>71</v>
      </c>
      <c r="I14261">
        <v>136</v>
      </c>
      <c r="J14261">
        <v>1</v>
      </c>
      <c r="K14261">
        <v>10</v>
      </c>
      <c r="L14261">
        <v>6</v>
      </c>
      <c r="M14261">
        <v>1</v>
      </c>
      <c r="Q14261">
        <v>200</v>
      </c>
      <c r="R14261">
        <v>5.18</v>
      </c>
      <c r="X14261">
        <v>101</v>
      </c>
      <c r="Z14261">
        <v>589</v>
      </c>
      <c r="AA14261">
        <f t="shared" si="444"/>
        <v>196.33333333333334</v>
      </c>
    </row>
    <row r="14262" spans="1:27" x14ac:dyDescent="0.25">
      <c r="A14262" t="s">
        <v>1531</v>
      </c>
      <c r="B14262">
        <v>2004</v>
      </c>
      <c r="C14262" t="str">
        <f t="shared" si="445"/>
        <v>Drug Era 1992-2006</v>
      </c>
      <c r="D14262" t="s">
        <v>19</v>
      </c>
      <c r="E14262">
        <v>855</v>
      </c>
      <c r="F14262">
        <v>103</v>
      </c>
      <c r="G14262">
        <v>22</v>
      </c>
      <c r="H14262">
        <v>60</v>
      </c>
      <c r="I14262">
        <v>144</v>
      </c>
      <c r="J14262">
        <v>4</v>
      </c>
      <c r="K14262">
        <v>11</v>
      </c>
      <c r="L14262">
        <v>8</v>
      </c>
      <c r="M14262">
        <v>1</v>
      </c>
      <c r="Q14262">
        <v>215</v>
      </c>
      <c r="R14262">
        <v>4.67</v>
      </c>
      <c r="X14262">
        <v>86</v>
      </c>
      <c r="Y14262">
        <v>0.27</v>
      </c>
      <c r="Z14262">
        <v>595</v>
      </c>
      <c r="AA14262">
        <f t="shared" si="444"/>
        <v>198.33333333333334</v>
      </c>
    </row>
    <row r="14263" spans="1:27" x14ac:dyDescent="0.25">
      <c r="A14263" t="s">
        <v>108</v>
      </c>
      <c r="B14263">
        <v>2011</v>
      </c>
      <c r="C14263" t="str">
        <f t="shared" si="445"/>
        <v>Post Drug Era 2007-2012</v>
      </c>
      <c r="D14263" t="s">
        <v>18</v>
      </c>
      <c r="E14263">
        <v>855</v>
      </c>
      <c r="F14263">
        <v>112</v>
      </c>
      <c r="G14263">
        <v>46</v>
      </c>
      <c r="H14263">
        <v>45</v>
      </c>
      <c r="I14263">
        <v>108</v>
      </c>
      <c r="J14263">
        <v>5</v>
      </c>
      <c r="K14263">
        <v>0</v>
      </c>
      <c r="L14263">
        <v>6</v>
      </c>
      <c r="M14263">
        <v>0</v>
      </c>
      <c r="Q14263">
        <v>227</v>
      </c>
      <c r="R14263">
        <v>5.07</v>
      </c>
      <c r="X14263">
        <v>101</v>
      </c>
      <c r="Z14263">
        <v>597</v>
      </c>
      <c r="AA14263">
        <f t="shared" si="444"/>
        <v>199</v>
      </c>
    </row>
    <row r="14264" spans="1:27" x14ac:dyDescent="0.25">
      <c r="A14264" t="s">
        <v>1019</v>
      </c>
      <c r="B14264">
        <v>2007</v>
      </c>
      <c r="C14264" t="str">
        <f t="shared" si="445"/>
        <v>Post Drug Era 2007-2012</v>
      </c>
      <c r="D14264" t="s">
        <v>18</v>
      </c>
      <c r="E14264">
        <v>855</v>
      </c>
      <c r="F14264">
        <v>99</v>
      </c>
      <c r="G14264">
        <v>23</v>
      </c>
      <c r="H14264">
        <v>64</v>
      </c>
      <c r="I14264">
        <v>89</v>
      </c>
      <c r="J14264">
        <v>2</v>
      </c>
      <c r="K14264">
        <v>2</v>
      </c>
      <c r="L14264">
        <v>4</v>
      </c>
      <c r="M14264">
        <v>0</v>
      </c>
      <c r="Q14264">
        <v>219</v>
      </c>
      <c r="R14264">
        <v>4.45</v>
      </c>
      <c r="X14264">
        <v>105</v>
      </c>
      <c r="Z14264">
        <v>601</v>
      </c>
      <c r="AA14264">
        <f t="shared" si="444"/>
        <v>200.33333333333334</v>
      </c>
    </row>
    <row r="14265" spans="1:27" x14ac:dyDescent="0.25">
      <c r="A14265" t="s">
        <v>2073</v>
      </c>
      <c r="B14265">
        <v>2008</v>
      </c>
      <c r="C14265" t="str">
        <f t="shared" si="445"/>
        <v>Post Drug Era 2007-2012</v>
      </c>
      <c r="D14265" t="s">
        <v>18</v>
      </c>
      <c r="E14265">
        <v>855</v>
      </c>
      <c r="F14265">
        <v>94</v>
      </c>
      <c r="G14265">
        <v>30</v>
      </c>
      <c r="H14265">
        <v>69</v>
      </c>
      <c r="I14265">
        <v>113</v>
      </c>
      <c r="J14265">
        <v>13</v>
      </c>
      <c r="K14265">
        <v>5</v>
      </c>
      <c r="L14265">
        <v>3</v>
      </c>
      <c r="M14265">
        <v>0</v>
      </c>
      <c r="Q14265">
        <v>195</v>
      </c>
      <c r="R14265">
        <v>4.2</v>
      </c>
      <c r="X14265">
        <v>96</v>
      </c>
      <c r="Z14265">
        <v>605</v>
      </c>
      <c r="AA14265">
        <f t="shared" si="444"/>
        <v>201.66666666666666</v>
      </c>
    </row>
    <row r="14266" spans="1:27" x14ac:dyDescent="0.25">
      <c r="A14266" t="s">
        <v>1953</v>
      </c>
      <c r="B14266">
        <v>1988</v>
      </c>
      <c r="C14266" t="str">
        <f t="shared" si="445"/>
        <v>Pre-Drug 1970-1991</v>
      </c>
      <c r="D14266" t="s">
        <v>18</v>
      </c>
      <c r="E14266">
        <v>855</v>
      </c>
      <c r="F14266">
        <v>78</v>
      </c>
      <c r="G14266">
        <v>20</v>
      </c>
      <c r="H14266">
        <v>55</v>
      </c>
      <c r="I14266">
        <v>121</v>
      </c>
      <c r="J14266">
        <v>7</v>
      </c>
      <c r="K14266">
        <v>4</v>
      </c>
      <c r="L14266">
        <v>4</v>
      </c>
      <c r="M14266">
        <v>0</v>
      </c>
      <c r="Q14266">
        <v>212</v>
      </c>
      <c r="R14266">
        <v>3.48</v>
      </c>
      <c r="X14266">
        <v>90</v>
      </c>
      <c r="Y14266">
        <v>0.27</v>
      </c>
      <c r="Z14266">
        <v>606</v>
      </c>
      <c r="AA14266">
        <f t="shared" si="444"/>
        <v>202</v>
      </c>
    </row>
    <row r="14267" spans="1:27" x14ac:dyDescent="0.25">
      <c r="A14267" t="s">
        <v>1696</v>
      </c>
      <c r="B14267">
        <v>1990</v>
      </c>
      <c r="C14267" t="str">
        <f t="shared" si="445"/>
        <v>Pre-Drug 1970-1991</v>
      </c>
      <c r="D14267" t="s">
        <v>18</v>
      </c>
      <c r="E14267">
        <v>855</v>
      </c>
      <c r="F14267">
        <v>81</v>
      </c>
      <c r="G14267">
        <v>10</v>
      </c>
      <c r="H14267">
        <v>59</v>
      </c>
      <c r="I14267">
        <v>100</v>
      </c>
      <c r="J14267">
        <v>7</v>
      </c>
      <c r="K14267">
        <v>11</v>
      </c>
      <c r="L14267">
        <v>8</v>
      </c>
      <c r="M14267">
        <v>1</v>
      </c>
      <c r="Q14267">
        <v>204</v>
      </c>
      <c r="R14267">
        <v>3.59</v>
      </c>
      <c r="X14267">
        <v>111</v>
      </c>
      <c r="Y14267">
        <v>0.26</v>
      </c>
      <c r="Z14267">
        <v>610</v>
      </c>
      <c r="AA14267">
        <f t="shared" si="444"/>
        <v>203.33333333333334</v>
      </c>
    </row>
    <row r="14268" spans="1:27" x14ac:dyDescent="0.25">
      <c r="A14268" t="s">
        <v>875</v>
      </c>
      <c r="B14268">
        <v>1986</v>
      </c>
      <c r="C14268" t="str">
        <f t="shared" si="445"/>
        <v>Pre-Drug 1970-1991</v>
      </c>
      <c r="D14268" t="s">
        <v>18</v>
      </c>
      <c r="E14268">
        <v>855</v>
      </c>
      <c r="F14268">
        <v>80</v>
      </c>
      <c r="G14268">
        <v>13</v>
      </c>
      <c r="H14268">
        <v>91</v>
      </c>
      <c r="I14268">
        <v>200</v>
      </c>
      <c r="J14268">
        <v>1</v>
      </c>
      <c r="K14268">
        <v>6</v>
      </c>
      <c r="L14268">
        <v>2</v>
      </c>
      <c r="M14268">
        <v>0</v>
      </c>
      <c r="Q14268">
        <v>161</v>
      </c>
      <c r="R14268">
        <v>3.52</v>
      </c>
      <c r="X14268">
        <v>110</v>
      </c>
      <c r="Y14268">
        <v>0.21</v>
      </c>
      <c r="Z14268">
        <v>613</v>
      </c>
      <c r="AA14268">
        <f t="shared" si="444"/>
        <v>204.33333333333334</v>
      </c>
    </row>
    <row r="14269" spans="1:27" x14ac:dyDescent="0.25">
      <c r="A14269" t="s">
        <v>994</v>
      </c>
      <c r="B14269">
        <v>2010</v>
      </c>
      <c r="C14269" t="str">
        <f t="shared" si="445"/>
        <v>Post Drug Era 2007-2012</v>
      </c>
      <c r="D14269" t="s">
        <v>19</v>
      </c>
      <c r="E14269">
        <v>855</v>
      </c>
      <c r="F14269">
        <v>89</v>
      </c>
      <c r="G14269">
        <v>28</v>
      </c>
      <c r="H14269">
        <v>63</v>
      </c>
      <c r="I14269">
        <v>150</v>
      </c>
      <c r="J14269">
        <v>2</v>
      </c>
      <c r="K14269">
        <v>12</v>
      </c>
      <c r="L14269">
        <v>7</v>
      </c>
      <c r="M14269">
        <v>2</v>
      </c>
      <c r="Q14269">
        <v>193</v>
      </c>
      <c r="R14269">
        <v>3.91</v>
      </c>
      <c r="X14269">
        <v>109</v>
      </c>
      <c r="Z14269">
        <v>614</v>
      </c>
      <c r="AA14269">
        <f t="shared" si="444"/>
        <v>204.66666666666666</v>
      </c>
    </row>
    <row r="14270" spans="1:27" x14ac:dyDescent="0.25">
      <c r="A14270" t="s">
        <v>1395</v>
      </c>
      <c r="B14270">
        <v>2009</v>
      </c>
      <c r="C14270" t="str">
        <f t="shared" si="445"/>
        <v>Post Drug Era 2007-2012</v>
      </c>
      <c r="D14270" t="s">
        <v>18</v>
      </c>
      <c r="E14270">
        <v>855</v>
      </c>
      <c r="F14270">
        <v>75</v>
      </c>
      <c r="G14270">
        <v>14</v>
      </c>
      <c r="H14270">
        <v>58</v>
      </c>
      <c r="I14270">
        <v>191</v>
      </c>
      <c r="J14270">
        <v>6</v>
      </c>
      <c r="K14270">
        <v>10</v>
      </c>
      <c r="L14270">
        <v>6</v>
      </c>
      <c r="M14270">
        <v>0</v>
      </c>
      <c r="Q14270">
        <v>184</v>
      </c>
      <c r="R14270">
        <v>3.23</v>
      </c>
      <c r="X14270">
        <v>96</v>
      </c>
      <c r="Z14270">
        <v>627</v>
      </c>
      <c r="AA14270">
        <f t="shared" si="444"/>
        <v>209</v>
      </c>
    </row>
    <row r="14271" spans="1:27" x14ac:dyDescent="0.25">
      <c r="A14271" t="s">
        <v>3101</v>
      </c>
      <c r="B14271">
        <v>2002</v>
      </c>
      <c r="C14271" t="str">
        <f t="shared" si="445"/>
        <v>Drug Era 1992-2006</v>
      </c>
      <c r="D14271" t="s">
        <v>18</v>
      </c>
      <c r="E14271">
        <v>855</v>
      </c>
      <c r="F14271">
        <v>75</v>
      </c>
      <c r="G14271">
        <v>23</v>
      </c>
      <c r="H14271">
        <v>63</v>
      </c>
      <c r="I14271">
        <v>172</v>
      </c>
      <c r="J14271">
        <v>5</v>
      </c>
      <c r="K14271">
        <v>4</v>
      </c>
      <c r="L14271">
        <v>7</v>
      </c>
      <c r="M14271">
        <v>0</v>
      </c>
      <c r="Q14271">
        <v>172</v>
      </c>
      <c r="R14271">
        <v>3.2</v>
      </c>
      <c r="X14271">
        <v>109</v>
      </c>
      <c r="Z14271">
        <v>632</v>
      </c>
      <c r="AA14271">
        <f t="shared" si="444"/>
        <v>210.66666666666666</v>
      </c>
    </row>
    <row r="14272" spans="1:27" x14ac:dyDescent="0.25">
      <c r="A14272" t="s">
        <v>1975</v>
      </c>
      <c r="B14272">
        <v>2003</v>
      </c>
      <c r="C14272" t="str">
        <f t="shared" si="445"/>
        <v>Drug Era 1992-2006</v>
      </c>
      <c r="D14272" t="s">
        <v>19</v>
      </c>
      <c r="E14272">
        <v>855</v>
      </c>
      <c r="F14272">
        <v>81</v>
      </c>
      <c r="G14272">
        <v>21</v>
      </c>
      <c r="H14272">
        <v>40</v>
      </c>
      <c r="I14272">
        <v>195</v>
      </c>
      <c r="J14272">
        <v>4</v>
      </c>
      <c r="K14272">
        <v>4</v>
      </c>
      <c r="L14272">
        <v>3</v>
      </c>
      <c r="M14272">
        <v>0</v>
      </c>
      <c r="Q14272">
        <v>192</v>
      </c>
      <c r="R14272">
        <v>3.4</v>
      </c>
      <c r="X14272">
        <v>90</v>
      </c>
      <c r="Y14272">
        <v>0.23</v>
      </c>
      <c r="Z14272">
        <v>644</v>
      </c>
      <c r="AA14272">
        <f t="shared" si="444"/>
        <v>214.66666666666666</v>
      </c>
    </row>
    <row r="14273" spans="1:27" x14ac:dyDescent="0.25">
      <c r="A14273" t="s">
        <v>2366</v>
      </c>
      <c r="B14273">
        <v>1986</v>
      </c>
      <c r="C14273" t="str">
        <f t="shared" si="445"/>
        <v>Pre-Drug 1970-1991</v>
      </c>
      <c r="D14273" t="s">
        <v>19</v>
      </c>
      <c r="E14273">
        <v>856</v>
      </c>
      <c r="F14273">
        <v>100</v>
      </c>
      <c r="G14273">
        <v>24</v>
      </c>
      <c r="H14273">
        <v>108</v>
      </c>
      <c r="I14273">
        <v>176</v>
      </c>
      <c r="J14273">
        <v>7</v>
      </c>
      <c r="K14273">
        <v>6</v>
      </c>
      <c r="L14273">
        <v>4</v>
      </c>
      <c r="M14273">
        <v>4</v>
      </c>
      <c r="Q14273">
        <v>172</v>
      </c>
      <c r="R14273">
        <v>4.6500000000000004</v>
      </c>
      <c r="X14273">
        <v>86</v>
      </c>
      <c r="Y14273">
        <v>0.23</v>
      </c>
      <c r="Z14273">
        <v>581</v>
      </c>
      <c r="AA14273">
        <f t="shared" si="444"/>
        <v>193.66666666666666</v>
      </c>
    </row>
    <row r="14274" spans="1:27" x14ac:dyDescent="0.25">
      <c r="A14274" t="s">
        <v>271</v>
      </c>
      <c r="B14274">
        <v>2006</v>
      </c>
      <c r="C14274" t="str">
        <f t="shared" si="445"/>
        <v>Drug Era 1992-2006</v>
      </c>
      <c r="D14274" t="s">
        <v>19</v>
      </c>
      <c r="E14274">
        <v>856</v>
      </c>
      <c r="F14274">
        <v>104</v>
      </c>
      <c r="G14274">
        <v>17</v>
      </c>
      <c r="H14274">
        <v>58</v>
      </c>
      <c r="I14274">
        <v>107</v>
      </c>
      <c r="J14274">
        <v>4</v>
      </c>
      <c r="K14274">
        <v>3</v>
      </c>
      <c r="L14274">
        <v>5</v>
      </c>
      <c r="M14274">
        <v>0</v>
      </c>
      <c r="Q14274">
        <v>241</v>
      </c>
      <c r="R14274">
        <v>4.82</v>
      </c>
      <c r="X14274">
        <v>81</v>
      </c>
      <c r="Z14274">
        <v>583</v>
      </c>
      <c r="AA14274">
        <f t="shared" ref="AA14274:AA14337" si="446">Z14274/3</f>
        <v>194.33333333333334</v>
      </c>
    </row>
    <row r="14275" spans="1:27" x14ac:dyDescent="0.25">
      <c r="A14275" t="s">
        <v>1386</v>
      </c>
      <c r="B14275">
        <v>2001</v>
      </c>
      <c r="C14275" t="str">
        <f t="shared" ref="C14275:C14338" si="447">IF(B14275&lt;1997,"Pre-Drug 1970-1991",IF(B14275&lt;=2006,"Drug Era 1992-2006","Post Drug Era 2007-2012"))</f>
        <v>Drug Era 1992-2006</v>
      </c>
      <c r="D14275" t="s">
        <v>19</v>
      </c>
      <c r="E14275">
        <v>856</v>
      </c>
      <c r="F14275">
        <v>89</v>
      </c>
      <c r="G14275">
        <v>28</v>
      </c>
      <c r="H14275">
        <v>77</v>
      </c>
      <c r="I14275">
        <v>114</v>
      </c>
      <c r="J14275">
        <v>3</v>
      </c>
      <c r="K14275">
        <v>9</v>
      </c>
      <c r="L14275">
        <v>13</v>
      </c>
      <c r="M14275">
        <v>0</v>
      </c>
      <c r="Q14275">
        <v>194</v>
      </c>
      <c r="R14275">
        <v>4.09</v>
      </c>
      <c r="X14275">
        <v>95</v>
      </c>
      <c r="Z14275">
        <v>588</v>
      </c>
      <c r="AA14275">
        <f t="shared" si="446"/>
        <v>196</v>
      </c>
    </row>
    <row r="14276" spans="1:27" x14ac:dyDescent="0.25">
      <c r="A14276" t="s">
        <v>456</v>
      </c>
      <c r="B14276">
        <v>1990</v>
      </c>
      <c r="C14276" t="str">
        <f t="shared" si="447"/>
        <v>Pre-Drug 1970-1991</v>
      </c>
      <c r="D14276" t="s">
        <v>19</v>
      </c>
      <c r="E14276">
        <v>856</v>
      </c>
      <c r="F14276">
        <v>82</v>
      </c>
      <c r="G14276">
        <v>23</v>
      </c>
      <c r="H14276">
        <v>55</v>
      </c>
      <c r="I14276">
        <v>128</v>
      </c>
      <c r="J14276">
        <v>1</v>
      </c>
      <c r="K14276">
        <v>9</v>
      </c>
      <c r="L14276">
        <v>6</v>
      </c>
      <c r="M14276">
        <v>3</v>
      </c>
      <c r="Q14276">
        <v>207</v>
      </c>
      <c r="R14276">
        <v>3.65</v>
      </c>
      <c r="X14276">
        <v>79</v>
      </c>
      <c r="Y14276">
        <v>0.26</v>
      </c>
      <c r="Z14276">
        <v>606</v>
      </c>
      <c r="AA14276">
        <f t="shared" si="446"/>
        <v>202</v>
      </c>
    </row>
    <row r="14277" spans="1:27" x14ac:dyDescent="0.25">
      <c r="A14277" t="s">
        <v>1077</v>
      </c>
      <c r="B14277">
        <v>1992</v>
      </c>
      <c r="C14277" t="str">
        <f t="shared" si="447"/>
        <v>Pre-Drug 1970-1991</v>
      </c>
      <c r="D14277" t="s">
        <v>18</v>
      </c>
      <c r="E14277">
        <v>856</v>
      </c>
      <c r="F14277">
        <v>72</v>
      </c>
      <c r="G14277">
        <v>11</v>
      </c>
      <c r="H14277">
        <v>77</v>
      </c>
      <c r="I14277">
        <v>158</v>
      </c>
      <c r="J14277">
        <v>10</v>
      </c>
      <c r="K14277">
        <v>4</v>
      </c>
      <c r="L14277">
        <v>3</v>
      </c>
      <c r="M14277">
        <v>2</v>
      </c>
      <c r="Q14277">
        <v>182</v>
      </c>
      <c r="R14277">
        <v>3.17</v>
      </c>
      <c r="X14277">
        <v>94</v>
      </c>
      <c r="Y14277">
        <v>0.24</v>
      </c>
      <c r="Z14277">
        <v>614</v>
      </c>
      <c r="AA14277">
        <f t="shared" si="446"/>
        <v>204.66666666666666</v>
      </c>
    </row>
    <row r="14278" spans="1:27" x14ac:dyDescent="0.25">
      <c r="A14278" t="s">
        <v>507</v>
      </c>
      <c r="B14278">
        <v>1989</v>
      </c>
      <c r="C14278" t="str">
        <f t="shared" si="447"/>
        <v>Pre-Drug 1970-1991</v>
      </c>
      <c r="D14278" t="s">
        <v>19</v>
      </c>
      <c r="E14278">
        <v>856</v>
      </c>
      <c r="F14278">
        <v>70</v>
      </c>
      <c r="G14278">
        <v>19</v>
      </c>
      <c r="H14278">
        <v>53</v>
      </c>
      <c r="I14278">
        <v>69</v>
      </c>
      <c r="J14278">
        <v>2</v>
      </c>
      <c r="K14278">
        <v>4</v>
      </c>
      <c r="L14278">
        <v>6</v>
      </c>
      <c r="M14278">
        <v>2</v>
      </c>
      <c r="Q14278">
        <v>214</v>
      </c>
      <c r="R14278">
        <v>3.07</v>
      </c>
      <c r="X14278">
        <v>132</v>
      </c>
      <c r="Y14278">
        <v>0.27</v>
      </c>
      <c r="Z14278">
        <v>616</v>
      </c>
      <c r="AA14278">
        <f t="shared" si="446"/>
        <v>205.33333333333334</v>
      </c>
    </row>
    <row r="14279" spans="1:27" x14ac:dyDescent="0.25">
      <c r="A14279" t="s">
        <v>497</v>
      </c>
      <c r="B14279">
        <v>1992</v>
      </c>
      <c r="C14279" t="str">
        <f t="shared" si="447"/>
        <v>Pre-Drug 1970-1991</v>
      </c>
      <c r="D14279" t="s">
        <v>18</v>
      </c>
      <c r="E14279">
        <v>856</v>
      </c>
      <c r="F14279">
        <v>79</v>
      </c>
      <c r="G14279">
        <v>19</v>
      </c>
      <c r="H14279">
        <v>63</v>
      </c>
      <c r="I14279">
        <v>135</v>
      </c>
      <c r="J14279">
        <v>6</v>
      </c>
      <c r="K14279">
        <v>11</v>
      </c>
      <c r="L14279">
        <v>6</v>
      </c>
      <c r="M14279">
        <v>0</v>
      </c>
      <c r="Q14279">
        <v>179</v>
      </c>
      <c r="R14279">
        <v>3.46</v>
      </c>
      <c r="X14279">
        <v>86</v>
      </c>
      <c r="Y14279">
        <v>0.23</v>
      </c>
      <c r="Z14279">
        <v>616</v>
      </c>
      <c r="AA14279">
        <f t="shared" si="446"/>
        <v>205.33333333333334</v>
      </c>
    </row>
    <row r="14280" spans="1:27" x14ac:dyDescent="0.25">
      <c r="A14280" t="s">
        <v>92</v>
      </c>
      <c r="B14280">
        <v>2001</v>
      </c>
      <c r="C14280" t="str">
        <f t="shared" si="447"/>
        <v>Drug Era 1992-2006</v>
      </c>
      <c r="D14280" t="s">
        <v>18</v>
      </c>
      <c r="E14280">
        <v>856</v>
      </c>
      <c r="F14280">
        <v>82</v>
      </c>
      <c r="G14280">
        <v>22</v>
      </c>
      <c r="H14280">
        <v>64</v>
      </c>
      <c r="I14280">
        <v>172</v>
      </c>
      <c r="J14280">
        <v>4</v>
      </c>
      <c r="K14280">
        <v>12</v>
      </c>
      <c r="L14280">
        <v>15</v>
      </c>
      <c r="M14280">
        <v>0</v>
      </c>
      <c r="Q14280">
        <v>181</v>
      </c>
      <c r="R14280">
        <v>3.57</v>
      </c>
      <c r="X14280">
        <v>100</v>
      </c>
      <c r="Z14280">
        <v>620</v>
      </c>
      <c r="AA14280">
        <f t="shared" si="446"/>
        <v>206.66666666666666</v>
      </c>
    </row>
    <row r="14281" spans="1:27" x14ac:dyDescent="0.25">
      <c r="A14281" t="s">
        <v>718</v>
      </c>
      <c r="B14281">
        <v>2008</v>
      </c>
      <c r="C14281" t="str">
        <f t="shared" si="447"/>
        <v>Post Drug Era 2007-2012</v>
      </c>
      <c r="D14281" t="s">
        <v>18</v>
      </c>
      <c r="E14281">
        <v>856</v>
      </c>
      <c r="F14281">
        <v>68</v>
      </c>
      <c r="G14281">
        <v>14</v>
      </c>
      <c r="H14281">
        <v>76</v>
      </c>
      <c r="I14281">
        <v>187</v>
      </c>
      <c r="J14281">
        <v>1</v>
      </c>
      <c r="K14281">
        <v>5</v>
      </c>
      <c r="L14281">
        <v>7</v>
      </c>
      <c r="M14281">
        <v>0</v>
      </c>
      <c r="Q14281">
        <v>174</v>
      </c>
      <c r="R14281">
        <v>2.96</v>
      </c>
      <c r="X14281">
        <v>90</v>
      </c>
      <c r="Z14281">
        <v>620</v>
      </c>
      <c r="AA14281">
        <f t="shared" si="446"/>
        <v>206.66666666666666</v>
      </c>
    </row>
    <row r="14282" spans="1:27" x14ac:dyDescent="0.25">
      <c r="A14282" t="s">
        <v>1117</v>
      </c>
      <c r="B14282">
        <v>2010</v>
      </c>
      <c r="C14282" t="str">
        <f t="shared" si="447"/>
        <v>Post Drug Era 2007-2012</v>
      </c>
      <c r="D14282" t="s">
        <v>18</v>
      </c>
      <c r="E14282">
        <v>856</v>
      </c>
      <c r="F14282">
        <v>71</v>
      </c>
      <c r="G14282">
        <v>26</v>
      </c>
      <c r="H14282">
        <v>61</v>
      </c>
      <c r="I14282">
        <v>211</v>
      </c>
      <c r="J14282">
        <v>5</v>
      </c>
      <c r="K14282">
        <v>3</v>
      </c>
      <c r="L14282">
        <v>8</v>
      </c>
      <c r="M14282">
        <v>0</v>
      </c>
      <c r="Q14282">
        <v>185</v>
      </c>
      <c r="R14282">
        <v>3.06</v>
      </c>
      <c r="X14282">
        <v>88</v>
      </c>
      <c r="Z14282">
        <v>626</v>
      </c>
      <c r="AA14282">
        <f t="shared" si="446"/>
        <v>208.66666666666666</v>
      </c>
    </row>
    <row r="14283" spans="1:27" x14ac:dyDescent="0.25">
      <c r="A14283" t="s">
        <v>366</v>
      </c>
      <c r="B14283">
        <v>2003</v>
      </c>
      <c r="C14283" t="str">
        <f t="shared" si="447"/>
        <v>Drug Era 1992-2006</v>
      </c>
      <c r="D14283" t="s">
        <v>18</v>
      </c>
      <c r="E14283">
        <v>856</v>
      </c>
      <c r="F14283">
        <v>56</v>
      </c>
      <c r="G14283">
        <v>11</v>
      </c>
      <c r="H14283">
        <v>56</v>
      </c>
      <c r="I14283">
        <v>185</v>
      </c>
      <c r="J14283">
        <v>2</v>
      </c>
      <c r="K14283">
        <v>5</v>
      </c>
      <c r="L14283">
        <v>5</v>
      </c>
      <c r="M14283">
        <v>1</v>
      </c>
      <c r="Q14283">
        <v>184</v>
      </c>
      <c r="R14283">
        <v>2.39</v>
      </c>
      <c r="X14283">
        <v>106</v>
      </c>
      <c r="Y14283">
        <v>0.23</v>
      </c>
      <c r="Z14283">
        <v>633</v>
      </c>
      <c r="AA14283">
        <f t="shared" si="446"/>
        <v>211</v>
      </c>
    </row>
    <row r="14284" spans="1:27" x14ac:dyDescent="0.25">
      <c r="A14284" t="s">
        <v>1460</v>
      </c>
      <c r="B14284">
        <v>1985</v>
      </c>
      <c r="C14284" t="str">
        <f t="shared" si="447"/>
        <v>Pre-Drug 1970-1991</v>
      </c>
      <c r="D14284" t="s">
        <v>19</v>
      </c>
      <c r="E14284">
        <v>856</v>
      </c>
      <c r="F14284">
        <v>71</v>
      </c>
      <c r="G14284">
        <v>22</v>
      </c>
      <c r="H14284">
        <v>50</v>
      </c>
      <c r="I14284">
        <v>85</v>
      </c>
      <c r="J14284">
        <v>1</v>
      </c>
      <c r="K14284">
        <v>6</v>
      </c>
      <c r="L14284">
        <v>2</v>
      </c>
      <c r="M14284">
        <v>1</v>
      </c>
      <c r="Q14284">
        <v>188</v>
      </c>
      <c r="R14284">
        <v>3</v>
      </c>
      <c r="X14284">
        <v>89</v>
      </c>
      <c r="Y14284">
        <v>0.23</v>
      </c>
      <c r="Z14284">
        <v>638</v>
      </c>
      <c r="AA14284">
        <f t="shared" si="446"/>
        <v>212.66666666666666</v>
      </c>
    </row>
    <row r="14285" spans="1:27" x14ac:dyDescent="0.25">
      <c r="A14285" t="s">
        <v>925</v>
      </c>
      <c r="B14285">
        <v>1970</v>
      </c>
      <c r="C14285" t="str">
        <f t="shared" si="447"/>
        <v>Pre-Drug 1970-1991</v>
      </c>
      <c r="D14285" t="s">
        <v>18</v>
      </c>
      <c r="E14285">
        <v>857</v>
      </c>
      <c r="F14285">
        <v>94</v>
      </c>
      <c r="G14285">
        <v>22</v>
      </c>
      <c r="H14285">
        <v>81</v>
      </c>
      <c r="I14285">
        <v>83</v>
      </c>
      <c r="J14285">
        <v>2</v>
      </c>
      <c r="K14285">
        <v>7</v>
      </c>
      <c r="L14285">
        <v>2</v>
      </c>
      <c r="M14285">
        <v>0</v>
      </c>
      <c r="Q14285">
        <v>200</v>
      </c>
      <c r="R14285">
        <v>4.26</v>
      </c>
      <c r="X14285">
        <v>99</v>
      </c>
      <c r="Y14285">
        <v>0.26</v>
      </c>
      <c r="Z14285">
        <v>596</v>
      </c>
      <c r="AA14285">
        <f t="shared" si="446"/>
        <v>198.66666666666666</v>
      </c>
    </row>
    <row r="14286" spans="1:27" x14ac:dyDescent="0.25">
      <c r="A14286" t="s">
        <v>2612</v>
      </c>
      <c r="B14286">
        <v>1983</v>
      </c>
      <c r="C14286" t="str">
        <f t="shared" si="447"/>
        <v>Pre-Drug 1970-1991</v>
      </c>
      <c r="D14286" t="s">
        <v>18</v>
      </c>
      <c r="E14286">
        <v>857</v>
      </c>
      <c r="F14286">
        <v>93</v>
      </c>
      <c r="G14286">
        <v>25</v>
      </c>
      <c r="H14286">
        <v>74</v>
      </c>
      <c r="I14286">
        <v>120</v>
      </c>
      <c r="J14286">
        <v>3</v>
      </c>
      <c r="K14286">
        <v>4</v>
      </c>
      <c r="L14286">
        <v>6</v>
      </c>
      <c r="M14286">
        <v>2</v>
      </c>
      <c r="Q14286">
        <v>201</v>
      </c>
      <c r="R14286">
        <v>4.17</v>
      </c>
      <c r="X14286">
        <v>91</v>
      </c>
      <c r="Y14286">
        <v>0.26</v>
      </c>
      <c r="Z14286">
        <v>602</v>
      </c>
      <c r="AA14286">
        <f t="shared" si="446"/>
        <v>200.66666666666666</v>
      </c>
    </row>
    <row r="14287" spans="1:27" x14ac:dyDescent="0.25">
      <c r="A14287" t="s">
        <v>1218</v>
      </c>
      <c r="B14287">
        <v>2008</v>
      </c>
      <c r="C14287" t="str">
        <f t="shared" si="447"/>
        <v>Post Drug Era 2007-2012</v>
      </c>
      <c r="D14287" t="s">
        <v>19</v>
      </c>
      <c r="E14287">
        <v>857</v>
      </c>
      <c r="F14287">
        <v>77</v>
      </c>
      <c r="G14287">
        <v>17</v>
      </c>
      <c r="H14287">
        <v>80</v>
      </c>
      <c r="I14287">
        <v>175</v>
      </c>
      <c r="J14287">
        <v>7</v>
      </c>
      <c r="K14287">
        <v>8</v>
      </c>
      <c r="L14287">
        <v>8</v>
      </c>
      <c r="M14287">
        <v>1</v>
      </c>
      <c r="Q14287">
        <v>198</v>
      </c>
      <c r="R14287">
        <v>3.45</v>
      </c>
      <c r="X14287">
        <v>84</v>
      </c>
      <c r="Z14287">
        <v>602</v>
      </c>
      <c r="AA14287">
        <f t="shared" si="446"/>
        <v>200.66666666666666</v>
      </c>
    </row>
    <row r="14288" spans="1:27" x14ac:dyDescent="0.25">
      <c r="A14288" t="s">
        <v>2919</v>
      </c>
      <c r="B14288">
        <v>2011</v>
      </c>
      <c r="C14288" t="str">
        <f t="shared" si="447"/>
        <v>Post Drug Era 2007-2012</v>
      </c>
      <c r="D14288" t="s">
        <v>19</v>
      </c>
      <c r="E14288">
        <v>857</v>
      </c>
      <c r="F14288">
        <v>95</v>
      </c>
      <c r="G14288">
        <v>22</v>
      </c>
      <c r="H14288">
        <v>59</v>
      </c>
      <c r="I14288">
        <v>131</v>
      </c>
      <c r="J14288">
        <v>4</v>
      </c>
      <c r="K14288">
        <v>3</v>
      </c>
      <c r="L14288">
        <v>4</v>
      </c>
      <c r="M14288">
        <v>1</v>
      </c>
      <c r="Q14288">
        <v>205</v>
      </c>
      <c r="R14288">
        <v>4.25</v>
      </c>
      <c r="X14288">
        <v>92</v>
      </c>
      <c r="Z14288">
        <v>603</v>
      </c>
      <c r="AA14288">
        <f t="shared" si="446"/>
        <v>201</v>
      </c>
    </row>
    <row r="14289" spans="1:27" x14ac:dyDescent="0.25">
      <c r="A14289" t="s">
        <v>259</v>
      </c>
      <c r="B14289">
        <v>1978</v>
      </c>
      <c r="C14289" t="str">
        <f t="shared" si="447"/>
        <v>Pre-Drug 1970-1991</v>
      </c>
      <c r="D14289" t="s">
        <v>19</v>
      </c>
      <c r="E14289">
        <v>857</v>
      </c>
      <c r="F14289">
        <v>87</v>
      </c>
      <c r="G14289">
        <v>16</v>
      </c>
      <c r="H14289">
        <v>65</v>
      </c>
      <c r="I14289">
        <v>59</v>
      </c>
      <c r="J14289">
        <v>2</v>
      </c>
      <c r="K14289">
        <v>6</v>
      </c>
      <c r="L14289">
        <v>8</v>
      </c>
      <c r="M14289">
        <v>0</v>
      </c>
      <c r="Q14289">
        <v>218</v>
      </c>
      <c r="R14289">
        <v>3.88</v>
      </c>
      <c r="X14289">
        <v>87</v>
      </c>
      <c r="Y14289">
        <v>0.28000000000000003</v>
      </c>
      <c r="Z14289">
        <v>605</v>
      </c>
      <c r="AA14289">
        <f t="shared" si="446"/>
        <v>201.66666666666666</v>
      </c>
    </row>
    <row r="14290" spans="1:27" x14ac:dyDescent="0.25">
      <c r="A14290" t="s">
        <v>403</v>
      </c>
      <c r="B14290">
        <v>1990</v>
      </c>
      <c r="C14290" t="str">
        <f t="shared" si="447"/>
        <v>Pre-Drug 1970-1991</v>
      </c>
      <c r="D14290" t="s">
        <v>18</v>
      </c>
      <c r="E14290">
        <v>857</v>
      </c>
      <c r="F14290">
        <v>86</v>
      </c>
      <c r="G14290">
        <v>18</v>
      </c>
      <c r="H14290">
        <v>61</v>
      </c>
      <c r="I14290">
        <v>118</v>
      </c>
      <c r="J14290">
        <v>7</v>
      </c>
      <c r="K14290">
        <v>3</v>
      </c>
      <c r="L14290">
        <v>4</v>
      </c>
      <c r="M14290">
        <v>3</v>
      </c>
      <c r="Q14290">
        <v>201</v>
      </c>
      <c r="R14290">
        <v>3.79</v>
      </c>
      <c r="X14290">
        <v>44</v>
      </c>
      <c r="Y14290">
        <v>0.25</v>
      </c>
      <c r="Z14290">
        <v>612</v>
      </c>
      <c r="AA14290">
        <f t="shared" si="446"/>
        <v>204</v>
      </c>
    </row>
    <row r="14291" spans="1:27" x14ac:dyDescent="0.25">
      <c r="A14291" t="s">
        <v>2870</v>
      </c>
      <c r="B14291">
        <v>2003</v>
      </c>
      <c r="C14291" t="str">
        <f t="shared" si="447"/>
        <v>Drug Era 1992-2006</v>
      </c>
      <c r="D14291" t="s">
        <v>18</v>
      </c>
      <c r="E14291">
        <v>857</v>
      </c>
      <c r="F14291">
        <v>86</v>
      </c>
      <c r="G14291">
        <v>26</v>
      </c>
      <c r="H14291">
        <v>65</v>
      </c>
      <c r="I14291">
        <v>111</v>
      </c>
      <c r="J14291">
        <v>9</v>
      </c>
      <c r="K14291">
        <v>5</v>
      </c>
      <c r="L14291">
        <v>3</v>
      </c>
      <c r="M14291">
        <v>2</v>
      </c>
      <c r="Q14291">
        <v>204</v>
      </c>
      <c r="R14291">
        <v>3.78</v>
      </c>
      <c r="X14291">
        <v>111</v>
      </c>
      <c r="Y14291">
        <v>0.26</v>
      </c>
      <c r="Z14291">
        <v>614</v>
      </c>
      <c r="AA14291">
        <f t="shared" si="446"/>
        <v>204.66666666666666</v>
      </c>
    </row>
    <row r="14292" spans="1:27" x14ac:dyDescent="0.25">
      <c r="A14292" t="s">
        <v>590</v>
      </c>
      <c r="B14292">
        <v>2005</v>
      </c>
      <c r="C14292" t="str">
        <f t="shared" si="447"/>
        <v>Drug Era 1992-2006</v>
      </c>
      <c r="D14292" t="s">
        <v>19</v>
      </c>
      <c r="E14292">
        <v>857</v>
      </c>
      <c r="F14292">
        <v>82</v>
      </c>
      <c r="G14292">
        <v>23</v>
      </c>
      <c r="H14292">
        <v>75</v>
      </c>
      <c r="I14292">
        <v>154</v>
      </c>
      <c r="J14292">
        <v>2</v>
      </c>
      <c r="K14292">
        <v>20</v>
      </c>
      <c r="L14292">
        <v>9</v>
      </c>
      <c r="M14292">
        <v>2</v>
      </c>
      <c r="Q14292">
        <v>177</v>
      </c>
      <c r="R14292">
        <v>3.61</v>
      </c>
      <c r="X14292">
        <v>118</v>
      </c>
      <c r="Z14292">
        <v>614</v>
      </c>
      <c r="AA14292">
        <f t="shared" si="446"/>
        <v>204.66666666666666</v>
      </c>
    </row>
    <row r="14293" spans="1:27" x14ac:dyDescent="0.25">
      <c r="A14293" t="s">
        <v>1699</v>
      </c>
      <c r="B14293">
        <v>1982</v>
      </c>
      <c r="C14293" t="str">
        <f t="shared" si="447"/>
        <v>Pre-Drug 1970-1991</v>
      </c>
      <c r="D14293" t="s">
        <v>18</v>
      </c>
      <c r="E14293">
        <v>857</v>
      </c>
      <c r="F14293">
        <v>96</v>
      </c>
      <c r="G14293">
        <v>18</v>
      </c>
      <c r="H14293">
        <v>62</v>
      </c>
      <c r="I14293">
        <v>105</v>
      </c>
      <c r="J14293">
        <v>5</v>
      </c>
      <c r="K14293">
        <v>8</v>
      </c>
      <c r="L14293">
        <v>1</v>
      </c>
      <c r="M14293">
        <v>2</v>
      </c>
      <c r="Q14293">
        <v>213</v>
      </c>
      <c r="R14293">
        <v>4.21</v>
      </c>
      <c r="X14293">
        <v>84</v>
      </c>
      <c r="Y14293">
        <v>0.27</v>
      </c>
      <c r="Z14293">
        <v>616</v>
      </c>
      <c r="AA14293">
        <f t="shared" si="446"/>
        <v>205.33333333333334</v>
      </c>
    </row>
    <row r="14294" spans="1:27" x14ac:dyDescent="0.25">
      <c r="A14294" t="s">
        <v>2174</v>
      </c>
      <c r="B14294">
        <v>1997</v>
      </c>
      <c r="C14294" t="str">
        <f t="shared" si="447"/>
        <v>Drug Era 1992-2006</v>
      </c>
      <c r="D14294" t="s">
        <v>18</v>
      </c>
      <c r="E14294">
        <v>857</v>
      </c>
      <c r="F14294">
        <v>89</v>
      </c>
      <c r="G14294">
        <v>21</v>
      </c>
      <c r="H14294">
        <v>48</v>
      </c>
      <c r="I14294">
        <v>110</v>
      </c>
      <c r="J14294">
        <v>1</v>
      </c>
      <c r="K14294">
        <v>2</v>
      </c>
      <c r="L14294">
        <v>4</v>
      </c>
      <c r="M14294">
        <v>1</v>
      </c>
      <c r="Q14294">
        <v>206</v>
      </c>
      <c r="R14294">
        <v>3.88</v>
      </c>
      <c r="X14294">
        <v>105</v>
      </c>
      <c r="Y14294">
        <v>0.26</v>
      </c>
      <c r="Z14294">
        <v>620</v>
      </c>
      <c r="AA14294">
        <f t="shared" si="446"/>
        <v>206.66666666666666</v>
      </c>
    </row>
    <row r="14295" spans="1:27" x14ac:dyDescent="0.25">
      <c r="A14295" t="s">
        <v>1061</v>
      </c>
      <c r="B14295">
        <v>1991</v>
      </c>
      <c r="C14295" t="str">
        <f t="shared" si="447"/>
        <v>Pre-Drug 1970-1991</v>
      </c>
      <c r="D14295" t="s">
        <v>18</v>
      </c>
      <c r="E14295">
        <v>857</v>
      </c>
      <c r="F14295">
        <v>78</v>
      </c>
      <c r="G14295">
        <v>19</v>
      </c>
      <c r="H14295">
        <v>66</v>
      </c>
      <c r="I14295">
        <v>154</v>
      </c>
      <c r="J14295">
        <v>4</v>
      </c>
      <c r="K14295">
        <v>9</v>
      </c>
      <c r="L14295">
        <v>3</v>
      </c>
      <c r="M14295">
        <v>1</v>
      </c>
      <c r="Q14295">
        <v>177</v>
      </c>
      <c r="R14295">
        <v>3.38</v>
      </c>
      <c r="X14295">
        <v>120</v>
      </c>
      <c r="Y14295">
        <v>0.23</v>
      </c>
      <c r="Z14295">
        <v>623</v>
      </c>
      <c r="AA14295">
        <f t="shared" si="446"/>
        <v>207.66666666666666</v>
      </c>
    </row>
    <row r="14296" spans="1:27" x14ac:dyDescent="0.25">
      <c r="A14296" t="s">
        <v>1723</v>
      </c>
      <c r="B14296">
        <v>1974</v>
      </c>
      <c r="C14296" t="str">
        <f t="shared" si="447"/>
        <v>Pre-Drug 1970-1991</v>
      </c>
      <c r="D14296" t="s">
        <v>18</v>
      </c>
      <c r="E14296">
        <v>857</v>
      </c>
      <c r="F14296">
        <v>56</v>
      </c>
      <c r="G14296">
        <v>9</v>
      </c>
      <c r="H14296">
        <v>56</v>
      </c>
      <c r="I14296">
        <v>143</v>
      </c>
      <c r="J14296">
        <v>1</v>
      </c>
      <c r="K14296">
        <v>5</v>
      </c>
      <c r="L14296">
        <v>1</v>
      </c>
      <c r="M14296">
        <v>3</v>
      </c>
      <c r="Q14296">
        <v>191</v>
      </c>
      <c r="R14296">
        <v>2.42</v>
      </c>
      <c r="X14296">
        <v>133</v>
      </c>
      <c r="Y14296">
        <v>0.24</v>
      </c>
      <c r="Z14296">
        <v>625</v>
      </c>
      <c r="AA14296">
        <f t="shared" si="446"/>
        <v>208.33333333333334</v>
      </c>
    </row>
    <row r="14297" spans="1:27" x14ac:dyDescent="0.25">
      <c r="A14297" t="s">
        <v>1368</v>
      </c>
      <c r="B14297">
        <v>1976</v>
      </c>
      <c r="C14297" t="str">
        <f t="shared" si="447"/>
        <v>Pre-Drug 1970-1991</v>
      </c>
      <c r="D14297" t="s">
        <v>19</v>
      </c>
      <c r="E14297">
        <v>857</v>
      </c>
      <c r="F14297">
        <v>76</v>
      </c>
      <c r="G14297">
        <v>20</v>
      </c>
      <c r="H14297">
        <v>43</v>
      </c>
      <c r="I14297">
        <v>142</v>
      </c>
      <c r="J14297">
        <v>6</v>
      </c>
      <c r="K14297">
        <v>3</v>
      </c>
      <c r="L14297">
        <v>5</v>
      </c>
      <c r="M14297">
        <v>1</v>
      </c>
      <c r="Q14297">
        <v>201</v>
      </c>
      <c r="R14297">
        <v>3.27</v>
      </c>
      <c r="X14297">
        <v>116</v>
      </c>
      <c r="Y14297">
        <v>0.25</v>
      </c>
      <c r="Z14297">
        <v>627</v>
      </c>
      <c r="AA14297">
        <f t="shared" si="446"/>
        <v>209</v>
      </c>
    </row>
    <row r="14298" spans="1:27" x14ac:dyDescent="0.25">
      <c r="A14298" t="s">
        <v>590</v>
      </c>
      <c r="B14298">
        <v>2007</v>
      </c>
      <c r="C14298" t="str">
        <f t="shared" si="447"/>
        <v>Post Drug Era 2007-2012</v>
      </c>
      <c r="D14298" t="s">
        <v>19</v>
      </c>
      <c r="E14298">
        <v>858</v>
      </c>
      <c r="F14298">
        <v>117</v>
      </c>
      <c r="G14298">
        <v>21</v>
      </c>
      <c r="H14298">
        <v>62</v>
      </c>
      <c r="I14298">
        <v>113</v>
      </c>
      <c r="J14298">
        <v>1</v>
      </c>
      <c r="K14298">
        <v>3</v>
      </c>
      <c r="L14298">
        <v>15</v>
      </c>
      <c r="M14298">
        <v>0</v>
      </c>
      <c r="Q14298">
        <v>232</v>
      </c>
      <c r="R14298">
        <v>5.57</v>
      </c>
      <c r="X14298">
        <v>127</v>
      </c>
      <c r="Z14298">
        <v>567</v>
      </c>
      <c r="AA14298">
        <f t="shared" si="446"/>
        <v>189</v>
      </c>
    </row>
    <row r="14299" spans="1:27" x14ac:dyDescent="0.25">
      <c r="A14299" t="s">
        <v>1386</v>
      </c>
      <c r="B14299">
        <v>2003</v>
      </c>
      <c r="C14299" t="str">
        <f t="shared" si="447"/>
        <v>Drug Era 1992-2006</v>
      </c>
      <c r="D14299" t="s">
        <v>19</v>
      </c>
      <c r="E14299">
        <v>858</v>
      </c>
      <c r="F14299">
        <v>88</v>
      </c>
      <c r="G14299">
        <v>22</v>
      </c>
      <c r="H14299">
        <v>80</v>
      </c>
      <c r="I14299">
        <v>118</v>
      </c>
      <c r="J14299">
        <v>8</v>
      </c>
      <c r="K14299">
        <v>7</v>
      </c>
      <c r="L14299">
        <v>10</v>
      </c>
      <c r="M14299">
        <v>0</v>
      </c>
      <c r="Q14299">
        <v>216</v>
      </c>
      <c r="R14299">
        <v>4.18</v>
      </c>
      <c r="X14299">
        <v>91</v>
      </c>
      <c r="Y14299">
        <v>0.28000000000000003</v>
      </c>
      <c r="Z14299">
        <v>569</v>
      </c>
      <c r="AA14299">
        <f t="shared" si="446"/>
        <v>189.66666666666666</v>
      </c>
    </row>
    <row r="14300" spans="1:27" x14ac:dyDescent="0.25">
      <c r="A14300" t="s">
        <v>1044</v>
      </c>
      <c r="B14300">
        <v>1990</v>
      </c>
      <c r="C14300" t="str">
        <f t="shared" si="447"/>
        <v>Pre-Drug 1970-1991</v>
      </c>
      <c r="D14300" t="s">
        <v>19</v>
      </c>
      <c r="E14300">
        <v>858</v>
      </c>
      <c r="F14300">
        <v>81</v>
      </c>
      <c r="G14300">
        <v>17</v>
      </c>
      <c r="H14300">
        <v>99</v>
      </c>
      <c r="I14300">
        <v>175</v>
      </c>
      <c r="J14300">
        <v>1</v>
      </c>
      <c r="K14300">
        <v>11</v>
      </c>
      <c r="L14300">
        <v>3</v>
      </c>
      <c r="M14300">
        <v>0</v>
      </c>
      <c r="Q14300">
        <v>192</v>
      </c>
      <c r="R14300">
        <v>3.73</v>
      </c>
      <c r="X14300">
        <v>99</v>
      </c>
      <c r="Y14300">
        <v>0.25</v>
      </c>
      <c r="Z14300">
        <v>586</v>
      </c>
      <c r="AA14300">
        <f t="shared" si="446"/>
        <v>195.33333333333334</v>
      </c>
    </row>
    <row r="14301" spans="1:27" x14ac:dyDescent="0.25">
      <c r="A14301" t="s">
        <v>1290</v>
      </c>
      <c r="B14301">
        <v>1991</v>
      </c>
      <c r="C14301" t="str">
        <f t="shared" si="447"/>
        <v>Pre-Drug 1970-1991</v>
      </c>
      <c r="D14301" t="s">
        <v>19</v>
      </c>
      <c r="E14301">
        <v>858</v>
      </c>
      <c r="F14301">
        <v>89</v>
      </c>
      <c r="G14301">
        <v>21</v>
      </c>
      <c r="H14301">
        <v>94</v>
      </c>
      <c r="I14301">
        <v>107</v>
      </c>
      <c r="J14301">
        <v>0</v>
      </c>
      <c r="K14301">
        <v>5</v>
      </c>
      <c r="L14301">
        <v>11</v>
      </c>
      <c r="M14301">
        <v>1</v>
      </c>
      <c r="Q14301">
        <v>167</v>
      </c>
      <c r="R14301">
        <v>4.0199999999999996</v>
      </c>
      <c r="X14301">
        <v>93</v>
      </c>
      <c r="Y14301">
        <v>0.22</v>
      </c>
      <c r="Z14301">
        <v>598</v>
      </c>
      <c r="AA14301">
        <f t="shared" si="446"/>
        <v>199.33333333333334</v>
      </c>
    </row>
    <row r="14302" spans="1:27" x14ac:dyDescent="0.25">
      <c r="A14302" t="s">
        <v>2725</v>
      </c>
      <c r="B14302">
        <v>2000</v>
      </c>
      <c r="C14302" t="str">
        <f t="shared" si="447"/>
        <v>Drug Era 1992-2006</v>
      </c>
      <c r="D14302" t="s">
        <v>18</v>
      </c>
      <c r="E14302">
        <v>858</v>
      </c>
      <c r="F14302">
        <v>100</v>
      </c>
      <c r="G14302">
        <v>31</v>
      </c>
      <c r="H14302">
        <v>63</v>
      </c>
      <c r="I14302">
        <v>123</v>
      </c>
      <c r="J14302">
        <v>0</v>
      </c>
      <c r="K14302">
        <v>2</v>
      </c>
      <c r="L14302">
        <v>7</v>
      </c>
      <c r="M14302">
        <v>2</v>
      </c>
      <c r="Q14302">
        <v>209</v>
      </c>
      <c r="R14302">
        <v>4.49</v>
      </c>
      <c r="X14302">
        <v>81</v>
      </c>
      <c r="Y14302">
        <v>0</v>
      </c>
      <c r="Z14302">
        <v>601</v>
      </c>
      <c r="AA14302">
        <f t="shared" si="446"/>
        <v>200.33333333333334</v>
      </c>
    </row>
    <row r="14303" spans="1:27" x14ac:dyDescent="0.25">
      <c r="A14303" t="s">
        <v>2206</v>
      </c>
      <c r="B14303">
        <v>2001</v>
      </c>
      <c r="C14303" t="str">
        <f t="shared" si="447"/>
        <v>Drug Era 1992-2006</v>
      </c>
      <c r="D14303" t="s">
        <v>19</v>
      </c>
      <c r="E14303">
        <v>858</v>
      </c>
      <c r="F14303">
        <v>89</v>
      </c>
      <c r="G14303">
        <v>14</v>
      </c>
      <c r="H14303">
        <v>41</v>
      </c>
      <c r="I14303">
        <v>164</v>
      </c>
      <c r="J14303">
        <v>3</v>
      </c>
      <c r="K14303">
        <v>2</v>
      </c>
      <c r="L14303">
        <v>6</v>
      </c>
      <c r="M14303">
        <v>2</v>
      </c>
      <c r="Q14303">
        <v>224</v>
      </c>
      <c r="R14303">
        <v>3.99</v>
      </c>
      <c r="X14303">
        <v>77</v>
      </c>
      <c r="Z14303">
        <v>602</v>
      </c>
      <c r="AA14303">
        <f t="shared" si="446"/>
        <v>200.66666666666666</v>
      </c>
    </row>
    <row r="14304" spans="1:27" x14ac:dyDescent="0.25">
      <c r="A14304" t="s">
        <v>2317</v>
      </c>
      <c r="B14304">
        <v>2002</v>
      </c>
      <c r="C14304" t="str">
        <f t="shared" si="447"/>
        <v>Drug Era 1992-2006</v>
      </c>
      <c r="D14304" t="s">
        <v>19</v>
      </c>
      <c r="E14304">
        <v>858</v>
      </c>
      <c r="F14304">
        <v>95</v>
      </c>
      <c r="G14304">
        <v>15</v>
      </c>
      <c r="H14304">
        <v>51</v>
      </c>
      <c r="I14304">
        <v>109</v>
      </c>
      <c r="J14304">
        <v>2</v>
      </c>
      <c r="K14304">
        <v>11</v>
      </c>
      <c r="L14304">
        <v>6</v>
      </c>
      <c r="M14304">
        <v>1</v>
      </c>
      <c r="Q14304">
        <v>211</v>
      </c>
      <c r="R14304">
        <v>4.21</v>
      </c>
      <c r="X14304">
        <v>86</v>
      </c>
      <c r="Z14304">
        <v>609</v>
      </c>
      <c r="AA14304">
        <f t="shared" si="446"/>
        <v>203</v>
      </c>
    </row>
    <row r="14305" spans="1:27" x14ac:dyDescent="0.25">
      <c r="A14305" t="s">
        <v>872</v>
      </c>
      <c r="B14305">
        <v>1995</v>
      </c>
      <c r="C14305" t="str">
        <f t="shared" si="447"/>
        <v>Pre-Drug 1970-1991</v>
      </c>
      <c r="D14305" t="s">
        <v>19</v>
      </c>
      <c r="E14305">
        <v>858</v>
      </c>
      <c r="F14305">
        <v>86</v>
      </c>
      <c r="G14305">
        <v>19</v>
      </c>
      <c r="H14305">
        <v>65</v>
      </c>
      <c r="I14305">
        <v>159</v>
      </c>
      <c r="J14305">
        <v>7</v>
      </c>
      <c r="K14305">
        <v>3</v>
      </c>
      <c r="L14305">
        <v>0</v>
      </c>
      <c r="M14305">
        <v>0</v>
      </c>
      <c r="Q14305">
        <v>200</v>
      </c>
      <c r="R14305">
        <v>3.8</v>
      </c>
      <c r="X14305">
        <v>67</v>
      </c>
      <c r="Y14305">
        <v>0.25</v>
      </c>
      <c r="Z14305">
        <v>611</v>
      </c>
      <c r="AA14305">
        <f t="shared" si="446"/>
        <v>203.66666666666666</v>
      </c>
    </row>
    <row r="14306" spans="1:27" x14ac:dyDescent="0.25">
      <c r="A14306" t="s">
        <v>581</v>
      </c>
      <c r="B14306">
        <v>1999</v>
      </c>
      <c r="C14306" t="str">
        <f t="shared" si="447"/>
        <v>Drug Era 1992-2006</v>
      </c>
      <c r="D14306" t="s">
        <v>19</v>
      </c>
      <c r="E14306">
        <v>858</v>
      </c>
      <c r="F14306">
        <v>90</v>
      </c>
      <c r="G14306">
        <v>24</v>
      </c>
      <c r="H14306">
        <v>76</v>
      </c>
      <c r="I14306">
        <v>161</v>
      </c>
      <c r="J14306">
        <v>5</v>
      </c>
      <c r="K14306">
        <v>4</v>
      </c>
      <c r="L14306">
        <v>7</v>
      </c>
      <c r="M14306">
        <v>0</v>
      </c>
      <c r="Q14306">
        <v>185</v>
      </c>
      <c r="R14306">
        <v>3.95</v>
      </c>
      <c r="X14306">
        <v>87</v>
      </c>
      <c r="Y14306">
        <v>0</v>
      </c>
      <c r="Z14306">
        <v>615</v>
      </c>
      <c r="AA14306">
        <f t="shared" si="446"/>
        <v>205</v>
      </c>
    </row>
    <row r="14307" spans="1:27" x14ac:dyDescent="0.25">
      <c r="A14307" t="s">
        <v>549</v>
      </c>
      <c r="B14307">
        <v>2002</v>
      </c>
      <c r="C14307" t="str">
        <f t="shared" si="447"/>
        <v>Drug Era 1992-2006</v>
      </c>
      <c r="D14307" t="s">
        <v>18</v>
      </c>
      <c r="E14307">
        <v>858</v>
      </c>
      <c r="F14307">
        <v>82</v>
      </c>
      <c r="G14307">
        <v>18</v>
      </c>
      <c r="H14307">
        <v>85</v>
      </c>
      <c r="I14307">
        <v>215</v>
      </c>
      <c r="J14307">
        <v>7</v>
      </c>
      <c r="K14307">
        <v>7</v>
      </c>
      <c r="L14307">
        <v>6</v>
      </c>
      <c r="M14307">
        <v>0</v>
      </c>
      <c r="Q14307">
        <v>162</v>
      </c>
      <c r="R14307">
        <v>3.6</v>
      </c>
      <c r="X14307">
        <v>102</v>
      </c>
      <c r="Z14307">
        <v>615</v>
      </c>
      <c r="AA14307">
        <f t="shared" si="446"/>
        <v>205</v>
      </c>
    </row>
    <row r="14308" spans="1:27" x14ac:dyDescent="0.25">
      <c r="A14308" t="s">
        <v>387</v>
      </c>
      <c r="B14308">
        <v>2011</v>
      </c>
      <c r="C14308" t="str">
        <f t="shared" si="447"/>
        <v>Post Drug Era 2007-2012</v>
      </c>
      <c r="D14308" t="s">
        <v>19</v>
      </c>
      <c r="E14308">
        <v>858</v>
      </c>
      <c r="F14308">
        <v>82</v>
      </c>
      <c r="G14308">
        <v>21</v>
      </c>
      <c r="H14308">
        <v>45</v>
      </c>
      <c r="I14308">
        <v>109</v>
      </c>
      <c r="J14308">
        <v>3</v>
      </c>
      <c r="K14308">
        <v>1</v>
      </c>
      <c r="L14308">
        <v>2</v>
      </c>
      <c r="M14308">
        <v>0</v>
      </c>
      <c r="Q14308">
        <v>221</v>
      </c>
      <c r="R14308">
        <v>3.59</v>
      </c>
      <c r="X14308">
        <v>111</v>
      </c>
      <c r="Z14308">
        <v>616</v>
      </c>
      <c r="AA14308">
        <f t="shared" si="446"/>
        <v>205.33333333333334</v>
      </c>
    </row>
    <row r="14309" spans="1:27" x14ac:dyDescent="0.25">
      <c r="A14309" t="s">
        <v>3042</v>
      </c>
      <c r="B14309">
        <v>1987</v>
      </c>
      <c r="C14309" t="str">
        <f t="shared" si="447"/>
        <v>Pre-Drug 1970-1991</v>
      </c>
      <c r="D14309" t="s">
        <v>18</v>
      </c>
      <c r="E14309">
        <v>858</v>
      </c>
      <c r="F14309">
        <v>108</v>
      </c>
      <c r="G14309">
        <v>36</v>
      </c>
      <c r="H14309">
        <v>64</v>
      </c>
      <c r="I14309">
        <v>135</v>
      </c>
      <c r="J14309">
        <v>3</v>
      </c>
      <c r="K14309">
        <v>2</v>
      </c>
      <c r="L14309">
        <v>3</v>
      </c>
      <c r="M14309">
        <v>1</v>
      </c>
      <c r="Q14309">
        <v>197</v>
      </c>
      <c r="R14309">
        <v>4.7300000000000004</v>
      </c>
      <c r="X14309">
        <v>70</v>
      </c>
      <c r="Y14309">
        <v>0.25</v>
      </c>
      <c r="Z14309">
        <v>617</v>
      </c>
      <c r="AA14309">
        <f t="shared" si="446"/>
        <v>205.66666666666666</v>
      </c>
    </row>
    <row r="14310" spans="1:27" x14ac:dyDescent="0.25">
      <c r="A14310" t="s">
        <v>1881</v>
      </c>
      <c r="B14310">
        <v>1999</v>
      </c>
      <c r="C14310" t="str">
        <f t="shared" si="447"/>
        <v>Drug Era 1992-2006</v>
      </c>
      <c r="D14310" t="s">
        <v>19</v>
      </c>
      <c r="E14310">
        <v>858</v>
      </c>
      <c r="F14310">
        <v>103</v>
      </c>
      <c r="G14310">
        <v>28</v>
      </c>
      <c r="H14310">
        <v>63</v>
      </c>
      <c r="I14310">
        <v>163</v>
      </c>
      <c r="J14310">
        <v>2</v>
      </c>
      <c r="K14310">
        <v>2</v>
      </c>
      <c r="L14310">
        <v>3</v>
      </c>
      <c r="M14310">
        <v>0</v>
      </c>
      <c r="Q14310">
        <v>190</v>
      </c>
      <c r="R14310">
        <v>4.49</v>
      </c>
      <c r="X14310">
        <v>110</v>
      </c>
      <c r="Y14310">
        <v>0</v>
      </c>
      <c r="Z14310">
        <v>619</v>
      </c>
      <c r="AA14310">
        <f t="shared" si="446"/>
        <v>206.33333333333334</v>
      </c>
    </row>
    <row r="14311" spans="1:27" x14ac:dyDescent="0.25">
      <c r="A14311" t="s">
        <v>1282</v>
      </c>
      <c r="B14311">
        <v>1980</v>
      </c>
      <c r="C14311" t="str">
        <f t="shared" si="447"/>
        <v>Pre-Drug 1970-1991</v>
      </c>
      <c r="D14311" t="s">
        <v>18</v>
      </c>
      <c r="E14311">
        <v>858</v>
      </c>
      <c r="F14311">
        <v>84</v>
      </c>
      <c r="G14311">
        <v>22</v>
      </c>
      <c r="H14311">
        <v>64</v>
      </c>
      <c r="I14311">
        <v>118</v>
      </c>
      <c r="J14311">
        <v>1</v>
      </c>
      <c r="K14311">
        <v>4</v>
      </c>
      <c r="L14311">
        <v>0</v>
      </c>
      <c r="M14311">
        <v>1</v>
      </c>
      <c r="Q14311">
        <v>194</v>
      </c>
      <c r="R14311">
        <v>3.66</v>
      </c>
      <c r="X14311">
        <v>100</v>
      </c>
      <c r="Y14311">
        <v>0.24</v>
      </c>
      <c r="Z14311">
        <v>620</v>
      </c>
      <c r="AA14311">
        <f t="shared" si="446"/>
        <v>206.66666666666666</v>
      </c>
    </row>
    <row r="14312" spans="1:27" x14ac:dyDescent="0.25">
      <c r="A14312" t="s">
        <v>1556</v>
      </c>
      <c r="B14312">
        <v>2012</v>
      </c>
      <c r="C14312" t="str">
        <f t="shared" si="447"/>
        <v>Post Drug Era 2007-2012</v>
      </c>
      <c r="D14312" t="s">
        <v>18</v>
      </c>
      <c r="E14312">
        <v>858</v>
      </c>
      <c r="F14312">
        <v>81</v>
      </c>
      <c r="G14312">
        <v>25</v>
      </c>
      <c r="H14312">
        <v>64</v>
      </c>
      <c r="I14312">
        <v>185</v>
      </c>
      <c r="J14312">
        <v>9</v>
      </c>
      <c r="K14312">
        <v>3</v>
      </c>
      <c r="L14312">
        <v>4</v>
      </c>
      <c r="M14312">
        <v>1</v>
      </c>
      <c r="Q14312">
        <v>179</v>
      </c>
      <c r="R14312">
        <v>3.48</v>
      </c>
      <c r="X14312">
        <v>106</v>
      </c>
      <c r="Z14312">
        <v>628</v>
      </c>
      <c r="AA14312">
        <f t="shared" si="446"/>
        <v>209.33333333333334</v>
      </c>
    </row>
    <row r="14313" spans="1:27" x14ac:dyDescent="0.25">
      <c r="A14313" t="s">
        <v>1899</v>
      </c>
      <c r="B14313">
        <v>1999</v>
      </c>
      <c r="C14313" t="str">
        <f t="shared" si="447"/>
        <v>Drug Era 1992-2006</v>
      </c>
      <c r="D14313" t="s">
        <v>19</v>
      </c>
      <c r="E14313">
        <v>859</v>
      </c>
      <c r="F14313">
        <v>110</v>
      </c>
      <c r="G14313">
        <v>22</v>
      </c>
      <c r="H14313">
        <v>59</v>
      </c>
      <c r="I14313">
        <v>106</v>
      </c>
      <c r="J14313">
        <v>5</v>
      </c>
      <c r="K14313">
        <v>4</v>
      </c>
      <c r="L14313">
        <v>7</v>
      </c>
      <c r="M14313">
        <v>0</v>
      </c>
      <c r="Q14313">
        <v>229</v>
      </c>
      <c r="R14313">
        <v>5.04</v>
      </c>
      <c r="X14313">
        <v>108</v>
      </c>
      <c r="Y14313">
        <v>0</v>
      </c>
      <c r="Z14313">
        <v>589</v>
      </c>
      <c r="AA14313">
        <f t="shared" si="446"/>
        <v>196.33333333333334</v>
      </c>
    </row>
    <row r="14314" spans="1:27" x14ac:dyDescent="0.25">
      <c r="A14314" t="s">
        <v>1386</v>
      </c>
      <c r="B14314">
        <v>2004</v>
      </c>
      <c r="C14314" t="str">
        <f t="shared" si="447"/>
        <v>Drug Era 1992-2006</v>
      </c>
      <c r="D14314" t="s">
        <v>19</v>
      </c>
      <c r="E14314">
        <v>859</v>
      </c>
      <c r="F14314">
        <v>112</v>
      </c>
      <c r="G14314">
        <v>22</v>
      </c>
      <c r="H14314">
        <v>60</v>
      </c>
      <c r="I14314">
        <v>125</v>
      </c>
      <c r="J14314">
        <v>3</v>
      </c>
      <c r="K14314">
        <v>7</v>
      </c>
      <c r="L14314">
        <v>5</v>
      </c>
      <c r="M14314">
        <v>1</v>
      </c>
      <c r="Q14314">
        <v>222</v>
      </c>
      <c r="R14314">
        <v>5.13</v>
      </c>
      <c r="X14314">
        <v>93</v>
      </c>
      <c r="Y14314">
        <v>0.28000000000000003</v>
      </c>
      <c r="Z14314">
        <v>590</v>
      </c>
      <c r="AA14314">
        <f t="shared" si="446"/>
        <v>196.66666666666666</v>
      </c>
    </row>
    <row r="14315" spans="1:27" x14ac:dyDescent="0.25">
      <c r="A14315" t="s">
        <v>2304</v>
      </c>
      <c r="B14315">
        <v>1978</v>
      </c>
      <c r="C14315" t="str">
        <f t="shared" si="447"/>
        <v>Pre-Drug 1970-1991</v>
      </c>
      <c r="D14315" t="s">
        <v>18</v>
      </c>
      <c r="E14315">
        <v>859</v>
      </c>
      <c r="F14315">
        <v>72</v>
      </c>
      <c r="G14315">
        <v>17</v>
      </c>
      <c r="H14315">
        <v>68</v>
      </c>
      <c r="I14315">
        <v>95</v>
      </c>
      <c r="J14315">
        <v>5</v>
      </c>
      <c r="K14315">
        <v>0</v>
      </c>
      <c r="L14315">
        <v>2</v>
      </c>
      <c r="M14315">
        <v>1</v>
      </c>
      <c r="Q14315">
        <v>219</v>
      </c>
      <c r="R14315">
        <v>3.26</v>
      </c>
      <c r="X14315">
        <v>87</v>
      </c>
      <c r="Y14315">
        <v>0.28000000000000003</v>
      </c>
      <c r="Z14315">
        <v>597</v>
      </c>
      <c r="AA14315">
        <f t="shared" si="446"/>
        <v>199</v>
      </c>
    </row>
    <row r="14316" spans="1:27" x14ac:dyDescent="0.25">
      <c r="A14316" t="s">
        <v>1548</v>
      </c>
      <c r="B14316">
        <v>1995</v>
      </c>
      <c r="C14316" t="str">
        <f t="shared" si="447"/>
        <v>Pre-Drug 1970-1991</v>
      </c>
      <c r="D14316" t="s">
        <v>19</v>
      </c>
      <c r="E14316">
        <v>859</v>
      </c>
      <c r="F14316">
        <v>103</v>
      </c>
      <c r="G14316">
        <v>21</v>
      </c>
      <c r="H14316">
        <v>64</v>
      </c>
      <c r="I14316">
        <v>142</v>
      </c>
      <c r="J14316">
        <v>1</v>
      </c>
      <c r="K14316">
        <v>5</v>
      </c>
      <c r="L14316">
        <v>3</v>
      </c>
      <c r="M14316">
        <v>1</v>
      </c>
      <c r="Q14316">
        <v>212</v>
      </c>
      <c r="R14316">
        <v>4.63</v>
      </c>
      <c r="X14316">
        <v>111</v>
      </c>
      <c r="Y14316">
        <v>0.26</v>
      </c>
      <c r="Z14316">
        <v>601</v>
      </c>
      <c r="AA14316">
        <f t="shared" si="446"/>
        <v>200.33333333333334</v>
      </c>
    </row>
    <row r="14317" spans="1:27" x14ac:dyDescent="0.25">
      <c r="A14317" t="s">
        <v>258</v>
      </c>
      <c r="B14317">
        <v>2008</v>
      </c>
      <c r="C14317" t="str">
        <f t="shared" si="447"/>
        <v>Post Drug Era 2007-2012</v>
      </c>
      <c r="D14317" t="s">
        <v>18</v>
      </c>
      <c r="E14317">
        <v>859</v>
      </c>
      <c r="F14317">
        <v>70</v>
      </c>
      <c r="G14317">
        <v>14</v>
      </c>
      <c r="H14317">
        <v>80</v>
      </c>
      <c r="I14317">
        <v>201</v>
      </c>
      <c r="J14317">
        <v>6</v>
      </c>
      <c r="K14317">
        <v>10</v>
      </c>
      <c r="L14317">
        <v>8</v>
      </c>
      <c r="M14317">
        <v>0</v>
      </c>
      <c r="Q14317">
        <v>188</v>
      </c>
      <c r="R14317">
        <v>3.14</v>
      </c>
      <c r="X14317">
        <v>88</v>
      </c>
      <c r="Z14317">
        <v>602</v>
      </c>
      <c r="AA14317">
        <f t="shared" si="446"/>
        <v>200.66666666666666</v>
      </c>
    </row>
    <row r="14318" spans="1:27" x14ac:dyDescent="0.25">
      <c r="A14318" t="s">
        <v>1736</v>
      </c>
      <c r="B14318">
        <v>1995</v>
      </c>
      <c r="C14318" t="str">
        <f t="shared" si="447"/>
        <v>Pre-Drug 1970-1991</v>
      </c>
      <c r="D14318" t="s">
        <v>18</v>
      </c>
      <c r="E14318">
        <v>859</v>
      </c>
      <c r="F14318">
        <v>84</v>
      </c>
      <c r="G14318">
        <v>19</v>
      </c>
      <c r="H14318">
        <v>81</v>
      </c>
      <c r="I14318">
        <v>138</v>
      </c>
      <c r="J14318">
        <v>5</v>
      </c>
      <c r="K14318">
        <v>3</v>
      </c>
      <c r="L14318">
        <v>5</v>
      </c>
      <c r="M14318">
        <v>0</v>
      </c>
      <c r="Q14318">
        <v>176</v>
      </c>
      <c r="R14318">
        <v>3.66</v>
      </c>
      <c r="X14318">
        <v>86</v>
      </c>
      <c r="Y14318">
        <v>0.22</v>
      </c>
      <c r="Z14318">
        <v>619</v>
      </c>
      <c r="AA14318">
        <f t="shared" si="446"/>
        <v>206.33333333333334</v>
      </c>
    </row>
    <row r="14319" spans="1:27" x14ac:dyDescent="0.25">
      <c r="A14319" t="s">
        <v>1152</v>
      </c>
      <c r="B14319">
        <v>1992</v>
      </c>
      <c r="C14319" t="str">
        <f t="shared" si="447"/>
        <v>Pre-Drug 1970-1991</v>
      </c>
      <c r="D14319" t="s">
        <v>18</v>
      </c>
      <c r="E14319">
        <v>859</v>
      </c>
      <c r="F14319">
        <v>85</v>
      </c>
      <c r="G14319">
        <v>18</v>
      </c>
      <c r="H14319">
        <v>64</v>
      </c>
      <c r="I14319">
        <v>164</v>
      </c>
      <c r="J14319">
        <v>3</v>
      </c>
      <c r="K14319">
        <v>4</v>
      </c>
      <c r="L14319">
        <v>5</v>
      </c>
      <c r="M14319">
        <v>1</v>
      </c>
      <c r="Q14319">
        <v>182</v>
      </c>
      <c r="R14319">
        <v>3.7</v>
      </c>
      <c r="X14319">
        <v>102</v>
      </c>
      <c r="Y14319">
        <v>0.23</v>
      </c>
      <c r="Z14319">
        <v>620</v>
      </c>
      <c r="AA14319">
        <f t="shared" si="446"/>
        <v>206.66666666666666</v>
      </c>
    </row>
    <row r="14320" spans="1:27" x14ac:dyDescent="0.25">
      <c r="A14320" t="s">
        <v>310</v>
      </c>
      <c r="B14320">
        <v>1996</v>
      </c>
      <c r="C14320" t="str">
        <f t="shared" si="447"/>
        <v>Pre-Drug 1970-1991</v>
      </c>
      <c r="D14320" t="s">
        <v>19</v>
      </c>
      <c r="E14320">
        <v>860</v>
      </c>
      <c r="F14320">
        <v>112</v>
      </c>
      <c r="G14320">
        <v>40</v>
      </c>
      <c r="H14320">
        <v>67</v>
      </c>
      <c r="I14320">
        <v>133</v>
      </c>
      <c r="J14320">
        <v>7</v>
      </c>
      <c r="K14320">
        <v>10</v>
      </c>
      <c r="L14320">
        <v>13</v>
      </c>
      <c r="M14320">
        <v>0</v>
      </c>
      <c r="Q14320">
        <v>226</v>
      </c>
      <c r="R14320">
        <v>5.32</v>
      </c>
      <c r="X14320">
        <v>81</v>
      </c>
      <c r="Y14320">
        <v>0.26</v>
      </c>
      <c r="Z14320">
        <v>568</v>
      </c>
      <c r="AA14320">
        <f t="shared" si="446"/>
        <v>189.33333333333334</v>
      </c>
    </row>
    <row r="14321" spans="1:27" x14ac:dyDescent="0.25">
      <c r="A14321" t="s">
        <v>190</v>
      </c>
      <c r="B14321">
        <v>2007</v>
      </c>
      <c r="C14321" t="str">
        <f t="shared" si="447"/>
        <v>Post Drug Era 2007-2012</v>
      </c>
      <c r="D14321" t="s">
        <v>19</v>
      </c>
      <c r="E14321">
        <v>860</v>
      </c>
      <c r="F14321">
        <v>92</v>
      </c>
      <c r="G14321">
        <v>18</v>
      </c>
      <c r="H14321">
        <v>85</v>
      </c>
      <c r="I14321">
        <v>133</v>
      </c>
      <c r="J14321">
        <v>3</v>
      </c>
      <c r="K14321">
        <v>15</v>
      </c>
      <c r="L14321">
        <v>8</v>
      </c>
      <c r="M14321">
        <v>2</v>
      </c>
      <c r="Q14321">
        <v>209</v>
      </c>
      <c r="R14321">
        <v>4.29</v>
      </c>
      <c r="X14321">
        <v>97</v>
      </c>
      <c r="Z14321">
        <v>579</v>
      </c>
      <c r="AA14321">
        <f t="shared" si="446"/>
        <v>193</v>
      </c>
    </row>
    <row r="14322" spans="1:27" x14ac:dyDescent="0.25">
      <c r="A14322" t="s">
        <v>2157</v>
      </c>
      <c r="B14322">
        <v>2011</v>
      </c>
      <c r="C14322" t="str">
        <f t="shared" si="447"/>
        <v>Post Drug Era 2007-2012</v>
      </c>
      <c r="D14322" t="s">
        <v>18</v>
      </c>
      <c r="E14322">
        <v>860</v>
      </c>
      <c r="F14322">
        <v>102</v>
      </c>
      <c r="G14322">
        <v>21</v>
      </c>
      <c r="H14322">
        <v>65</v>
      </c>
      <c r="I14322">
        <v>105</v>
      </c>
      <c r="J14322">
        <v>7</v>
      </c>
      <c r="K14322">
        <v>2</v>
      </c>
      <c r="L14322">
        <v>7</v>
      </c>
      <c r="M14322">
        <v>2</v>
      </c>
      <c r="Q14322">
        <v>220</v>
      </c>
      <c r="R14322">
        <v>4.74</v>
      </c>
      <c r="X14322">
        <v>123</v>
      </c>
      <c r="Z14322">
        <v>581</v>
      </c>
      <c r="AA14322">
        <f t="shared" si="446"/>
        <v>193.66666666666666</v>
      </c>
    </row>
    <row r="14323" spans="1:27" x14ac:dyDescent="0.25">
      <c r="A14323" t="s">
        <v>1213</v>
      </c>
      <c r="B14323">
        <v>2000</v>
      </c>
      <c r="C14323" t="str">
        <f t="shared" si="447"/>
        <v>Drug Era 1992-2006</v>
      </c>
      <c r="D14323" t="s">
        <v>19</v>
      </c>
      <c r="E14323">
        <v>860</v>
      </c>
      <c r="F14323">
        <v>91</v>
      </c>
      <c r="G14323">
        <v>24</v>
      </c>
      <c r="H14323">
        <v>66</v>
      </c>
      <c r="I14323">
        <v>101</v>
      </c>
      <c r="J14323">
        <v>5</v>
      </c>
      <c r="K14323">
        <v>3</v>
      </c>
      <c r="L14323">
        <v>4</v>
      </c>
      <c r="M14323">
        <v>0</v>
      </c>
      <c r="Q14323">
        <v>214</v>
      </c>
      <c r="R14323">
        <v>4.12</v>
      </c>
      <c r="X14323">
        <v>97</v>
      </c>
      <c r="Y14323">
        <v>0</v>
      </c>
      <c r="Z14323">
        <v>596</v>
      </c>
      <c r="AA14323">
        <f t="shared" si="446"/>
        <v>198.66666666666666</v>
      </c>
    </row>
    <row r="14324" spans="1:27" x14ac:dyDescent="0.25">
      <c r="A14324" t="s">
        <v>972</v>
      </c>
      <c r="B14324">
        <v>2012</v>
      </c>
      <c r="C14324" t="str">
        <f t="shared" si="447"/>
        <v>Post Drug Era 2007-2012</v>
      </c>
      <c r="D14324" t="s">
        <v>18</v>
      </c>
      <c r="E14324">
        <v>860</v>
      </c>
      <c r="F14324">
        <v>83</v>
      </c>
      <c r="G14324">
        <v>26</v>
      </c>
      <c r="H14324">
        <v>81</v>
      </c>
      <c r="I14324">
        <v>204</v>
      </c>
      <c r="J14324">
        <v>3</v>
      </c>
      <c r="K14324">
        <v>5</v>
      </c>
      <c r="L14324">
        <v>0</v>
      </c>
      <c r="M14324">
        <v>0</v>
      </c>
      <c r="Q14324">
        <v>185</v>
      </c>
      <c r="R14324">
        <v>3.66</v>
      </c>
      <c r="X14324">
        <v>126</v>
      </c>
      <c r="Z14324">
        <v>612</v>
      </c>
      <c r="AA14324">
        <f t="shared" si="446"/>
        <v>204</v>
      </c>
    </row>
    <row r="14325" spans="1:27" x14ac:dyDescent="0.25">
      <c r="A14325" t="s">
        <v>1400</v>
      </c>
      <c r="B14325">
        <v>2006</v>
      </c>
      <c r="C14325" t="str">
        <f t="shared" si="447"/>
        <v>Drug Era 1992-2006</v>
      </c>
      <c r="D14325" t="s">
        <v>19</v>
      </c>
      <c r="E14325">
        <v>860</v>
      </c>
      <c r="F14325">
        <v>114</v>
      </c>
      <c r="G14325">
        <v>28</v>
      </c>
      <c r="H14325">
        <v>60</v>
      </c>
      <c r="I14325">
        <v>172</v>
      </c>
      <c r="J14325">
        <v>1</v>
      </c>
      <c r="K14325">
        <v>3</v>
      </c>
      <c r="L14325">
        <v>10</v>
      </c>
      <c r="M14325">
        <v>2</v>
      </c>
      <c r="Q14325">
        <v>194</v>
      </c>
      <c r="R14325">
        <v>5</v>
      </c>
      <c r="X14325">
        <v>104</v>
      </c>
      <c r="Z14325">
        <v>615</v>
      </c>
      <c r="AA14325">
        <f t="shared" si="446"/>
        <v>205</v>
      </c>
    </row>
    <row r="14326" spans="1:27" x14ac:dyDescent="0.25">
      <c r="A14326" t="s">
        <v>2336</v>
      </c>
      <c r="B14326">
        <v>1989</v>
      </c>
      <c r="C14326" t="str">
        <f t="shared" si="447"/>
        <v>Pre-Drug 1970-1991</v>
      </c>
      <c r="D14326" t="s">
        <v>18</v>
      </c>
      <c r="E14326">
        <v>860</v>
      </c>
      <c r="F14326">
        <v>68</v>
      </c>
      <c r="G14326">
        <v>18</v>
      </c>
      <c r="H14326">
        <v>54</v>
      </c>
      <c r="I14326">
        <v>111</v>
      </c>
      <c r="J14326">
        <v>4</v>
      </c>
      <c r="K14326">
        <v>1</v>
      </c>
      <c r="L14326">
        <v>2</v>
      </c>
      <c r="M14326">
        <v>0</v>
      </c>
      <c r="Q14326">
        <v>195</v>
      </c>
      <c r="R14326">
        <v>2.94</v>
      </c>
      <c r="X14326">
        <v>116</v>
      </c>
      <c r="Y14326">
        <v>0.24</v>
      </c>
      <c r="Z14326">
        <v>625</v>
      </c>
      <c r="AA14326">
        <f t="shared" si="446"/>
        <v>208.33333333333334</v>
      </c>
    </row>
    <row r="14327" spans="1:27" x14ac:dyDescent="0.25">
      <c r="A14327" t="s">
        <v>588</v>
      </c>
      <c r="B14327">
        <v>1990</v>
      </c>
      <c r="C14327" t="str">
        <f t="shared" si="447"/>
        <v>Pre-Drug 1970-1991</v>
      </c>
      <c r="D14327" t="s">
        <v>18</v>
      </c>
      <c r="E14327">
        <v>860</v>
      </c>
      <c r="F14327">
        <v>76</v>
      </c>
      <c r="G14327">
        <v>21</v>
      </c>
      <c r="H14327">
        <v>65</v>
      </c>
      <c r="I14327">
        <v>233</v>
      </c>
      <c r="J14327">
        <v>1</v>
      </c>
      <c r="K14327">
        <v>10</v>
      </c>
      <c r="L14327">
        <v>1</v>
      </c>
      <c r="M14327">
        <v>4</v>
      </c>
      <c r="Q14327">
        <v>177</v>
      </c>
      <c r="R14327">
        <v>3.23</v>
      </c>
      <c r="X14327">
        <v>86</v>
      </c>
      <c r="Y14327">
        <v>0.22</v>
      </c>
      <c r="Z14327">
        <v>635</v>
      </c>
      <c r="AA14327">
        <f t="shared" si="446"/>
        <v>211.66666666666666</v>
      </c>
    </row>
    <row r="14328" spans="1:27" x14ac:dyDescent="0.25">
      <c r="A14328" t="s">
        <v>2131</v>
      </c>
      <c r="B14328">
        <v>2000</v>
      </c>
      <c r="C14328" t="str">
        <f t="shared" si="447"/>
        <v>Drug Era 1992-2006</v>
      </c>
      <c r="D14328" t="s">
        <v>18</v>
      </c>
      <c r="E14328">
        <v>861</v>
      </c>
      <c r="F14328">
        <v>103</v>
      </c>
      <c r="G14328">
        <v>30</v>
      </c>
      <c r="H14328">
        <v>71</v>
      </c>
      <c r="I14328">
        <v>117</v>
      </c>
      <c r="J14328">
        <v>5</v>
      </c>
      <c r="K14328">
        <v>9</v>
      </c>
      <c r="L14328">
        <v>4</v>
      </c>
      <c r="M14328">
        <v>1</v>
      </c>
      <c r="Q14328">
        <v>227</v>
      </c>
      <c r="R14328">
        <v>4.8099999999999996</v>
      </c>
      <c r="X14328">
        <v>96</v>
      </c>
      <c r="Y14328">
        <v>0</v>
      </c>
      <c r="Z14328">
        <v>578</v>
      </c>
      <c r="AA14328">
        <f t="shared" si="446"/>
        <v>192.66666666666666</v>
      </c>
    </row>
    <row r="14329" spans="1:27" x14ac:dyDescent="0.25">
      <c r="A14329" t="s">
        <v>940</v>
      </c>
      <c r="B14329">
        <v>1988</v>
      </c>
      <c r="C14329" t="str">
        <f t="shared" si="447"/>
        <v>Pre-Drug 1970-1991</v>
      </c>
      <c r="D14329" t="s">
        <v>19</v>
      </c>
      <c r="E14329">
        <v>861</v>
      </c>
      <c r="F14329">
        <v>117</v>
      </c>
      <c r="G14329">
        <v>33</v>
      </c>
      <c r="H14329">
        <v>80</v>
      </c>
      <c r="I14329">
        <v>86</v>
      </c>
      <c r="J14329">
        <v>7</v>
      </c>
      <c r="K14329">
        <v>12</v>
      </c>
      <c r="L14329">
        <v>9</v>
      </c>
      <c r="M14329">
        <v>6</v>
      </c>
      <c r="Q14329">
        <v>203</v>
      </c>
      <c r="R14329">
        <v>5.41</v>
      </c>
      <c r="X14329">
        <v>107</v>
      </c>
      <c r="Y14329">
        <v>0.26</v>
      </c>
      <c r="Z14329">
        <v>584</v>
      </c>
      <c r="AA14329">
        <f t="shared" si="446"/>
        <v>194.66666666666666</v>
      </c>
    </row>
    <row r="14330" spans="1:27" x14ac:dyDescent="0.25">
      <c r="A14330" t="s">
        <v>764</v>
      </c>
      <c r="B14330">
        <v>1986</v>
      </c>
      <c r="C14330" t="str">
        <f t="shared" si="447"/>
        <v>Pre-Drug 1970-1991</v>
      </c>
      <c r="D14330" t="s">
        <v>19</v>
      </c>
      <c r="E14330">
        <v>861</v>
      </c>
      <c r="F14330">
        <v>120</v>
      </c>
      <c r="G14330">
        <v>24</v>
      </c>
      <c r="H14330">
        <v>69</v>
      </c>
      <c r="I14330">
        <v>110</v>
      </c>
      <c r="J14330">
        <v>2</v>
      </c>
      <c r="K14330">
        <v>10</v>
      </c>
      <c r="L14330">
        <v>2</v>
      </c>
      <c r="M14330">
        <v>0</v>
      </c>
      <c r="Q14330">
        <v>226</v>
      </c>
      <c r="R14330">
        <v>5.48</v>
      </c>
      <c r="X14330">
        <v>104</v>
      </c>
      <c r="Y14330">
        <v>0.28000000000000003</v>
      </c>
      <c r="Z14330">
        <v>591</v>
      </c>
      <c r="AA14330">
        <f t="shared" si="446"/>
        <v>197</v>
      </c>
    </row>
    <row r="14331" spans="1:27" x14ac:dyDescent="0.25">
      <c r="A14331" t="s">
        <v>919</v>
      </c>
      <c r="B14331">
        <v>1973</v>
      </c>
      <c r="C14331" t="str">
        <f t="shared" si="447"/>
        <v>Pre-Drug 1970-1991</v>
      </c>
      <c r="D14331" t="s">
        <v>18</v>
      </c>
      <c r="E14331">
        <v>861</v>
      </c>
      <c r="F14331">
        <v>94</v>
      </c>
      <c r="G14331">
        <v>18</v>
      </c>
      <c r="H14331">
        <v>74</v>
      </c>
      <c r="I14331">
        <v>149</v>
      </c>
      <c r="J14331">
        <v>7</v>
      </c>
      <c r="K14331">
        <v>5</v>
      </c>
      <c r="L14331">
        <v>4</v>
      </c>
      <c r="M14331">
        <v>1</v>
      </c>
      <c r="Q14331">
        <v>197</v>
      </c>
      <c r="R14331">
        <v>4.2</v>
      </c>
      <c r="X14331">
        <v>93</v>
      </c>
      <c r="Y14331">
        <v>0.25</v>
      </c>
      <c r="Z14331">
        <v>604</v>
      </c>
      <c r="AA14331">
        <f t="shared" si="446"/>
        <v>201.33333333333334</v>
      </c>
    </row>
    <row r="14332" spans="1:27" x14ac:dyDescent="0.25">
      <c r="A14332" t="s">
        <v>2354</v>
      </c>
      <c r="B14332">
        <v>2010</v>
      </c>
      <c r="C14332" t="str">
        <f t="shared" si="447"/>
        <v>Post Drug Era 2007-2012</v>
      </c>
      <c r="D14332" t="s">
        <v>18</v>
      </c>
      <c r="E14332">
        <v>861</v>
      </c>
      <c r="F14332">
        <v>84</v>
      </c>
      <c r="G14332">
        <v>16</v>
      </c>
      <c r="H14332">
        <v>78</v>
      </c>
      <c r="I14332">
        <v>153</v>
      </c>
      <c r="J14332">
        <v>6</v>
      </c>
      <c r="K14332">
        <v>4</v>
      </c>
      <c r="L14332">
        <v>4</v>
      </c>
      <c r="M14332">
        <v>2</v>
      </c>
      <c r="Q14332">
        <v>206</v>
      </c>
      <c r="R14332">
        <v>3.75</v>
      </c>
      <c r="X14332">
        <v>90</v>
      </c>
      <c r="Z14332">
        <v>605</v>
      </c>
      <c r="AA14332">
        <f t="shared" si="446"/>
        <v>201.66666666666666</v>
      </c>
    </row>
    <row r="14333" spans="1:27" x14ac:dyDescent="0.25">
      <c r="A14333" t="s">
        <v>2016</v>
      </c>
      <c r="B14333">
        <v>1978</v>
      </c>
      <c r="C14333" t="str">
        <f t="shared" si="447"/>
        <v>Pre-Drug 1970-1991</v>
      </c>
      <c r="D14333" t="s">
        <v>18</v>
      </c>
      <c r="E14333">
        <v>861</v>
      </c>
      <c r="F14333">
        <v>87</v>
      </c>
      <c r="G14333">
        <v>13</v>
      </c>
      <c r="H14333">
        <v>73</v>
      </c>
      <c r="I14333">
        <v>97</v>
      </c>
      <c r="J14333">
        <v>1</v>
      </c>
      <c r="K14333">
        <v>9</v>
      </c>
      <c r="L14333">
        <v>9</v>
      </c>
      <c r="M14333">
        <v>0</v>
      </c>
      <c r="Q14333">
        <v>190</v>
      </c>
      <c r="R14333">
        <v>3.86</v>
      </c>
      <c r="X14333">
        <v>110</v>
      </c>
      <c r="Y14333">
        <v>0.24</v>
      </c>
      <c r="Z14333">
        <v>608</v>
      </c>
      <c r="AA14333">
        <f t="shared" si="446"/>
        <v>202.66666666666666</v>
      </c>
    </row>
    <row r="14334" spans="1:27" x14ac:dyDescent="0.25">
      <c r="A14334" t="s">
        <v>994</v>
      </c>
      <c r="B14334">
        <v>2009</v>
      </c>
      <c r="C14334" t="str">
        <f t="shared" si="447"/>
        <v>Post Drug Era 2007-2012</v>
      </c>
      <c r="D14334" t="s">
        <v>19</v>
      </c>
      <c r="E14334">
        <v>861</v>
      </c>
      <c r="F14334">
        <v>89</v>
      </c>
      <c r="G14334">
        <v>25</v>
      </c>
      <c r="H14334">
        <v>79</v>
      </c>
      <c r="I14334">
        <v>189</v>
      </c>
      <c r="J14334">
        <v>0</v>
      </c>
      <c r="K14334">
        <v>3</v>
      </c>
      <c r="L14334">
        <v>11</v>
      </c>
      <c r="M14334">
        <v>0</v>
      </c>
      <c r="Q14334">
        <v>177</v>
      </c>
      <c r="R14334">
        <v>3.95</v>
      </c>
      <c r="X14334">
        <v>102</v>
      </c>
      <c r="Z14334">
        <v>609</v>
      </c>
      <c r="AA14334">
        <f t="shared" si="446"/>
        <v>203</v>
      </c>
    </row>
    <row r="14335" spans="1:27" x14ac:dyDescent="0.25">
      <c r="A14335" t="s">
        <v>2698</v>
      </c>
      <c r="B14335">
        <v>1980</v>
      </c>
      <c r="C14335" t="str">
        <f t="shared" si="447"/>
        <v>Pre-Drug 1970-1991</v>
      </c>
      <c r="D14335" t="s">
        <v>19</v>
      </c>
      <c r="E14335">
        <v>861</v>
      </c>
      <c r="F14335">
        <v>94</v>
      </c>
      <c r="G14335">
        <v>17</v>
      </c>
      <c r="H14335">
        <v>43</v>
      </c>
      <c r="I14335">
        <v>53</v>
      </c>
      <c r="J14335">
        <v>1</v>
      </c>
      <c r="K14335">
        <v>1</v>
      </c>
      <c r="L14335">
        <v>1</v>
      </c>
      <c r="M14335">
        <v>0</v>
      </c>
      <c r="Q14335">
        <v>236</v>
      </c>
      <c r="R14335">
        <v>4.1500000000000004</v>
      </c>
      <c r="X14335">
        <v>105</v>
      </c>
      <c r="Y14335">
        <v>0.28999999999999998</v>
      </c>
      <c r="Z14335">
        <v>612</v>
      </c>
      <c r="AA14335">
        <f t="shared" si="446"/>
        <v>204</v>
      </c>
    </row>
    <row r="14336" spans="1:27" x14ac:dyDescent="0.25">
      <c r="A14336" t="s">
        <v>1611</v>
      </c>
      <c r="B14336">
        <v>2008</v>
      </c>
      <c r="C14336" t="str">
        <f t="shared" si="447"/>
        <v>Post Drug Era 2007-2012</v>
      </c>
      <c r="D14336" t="s">
        <v>18</v>
      </c>
      <c r="E14336">
        <v>861</v>
      </c>
      <c r="F14336">
        <v>93</v>
      </c>
      <c r="G14336">
        <v>32</v>
      </c>
      <c r="H14336">
        <v>64</v>
      </c>
      <c r="I14336">
        <v>184</v>
      </c>
      <c r="J14336">
        <v>2</v>
      </c>
      <c r="K14336">
        <v>4</v>
      </c>
      <c r="L14336">
        <v>7</v>
      </c>
      <c r="M14336">
        <v>4</v>
      </c>
      <c r="Q14336">
        <v>187</v>
      </c>
      <c r="R14336">
        <v>4.09</v>
      </c>
      <c r="X14336">
        <v>101</v>
      </c>
      <c r="Z14336">
        <v>614</v>
      </c>
      <c r="AA14336">
        <f t="shared" si="446"/>
        <v>204.66666666666666</v>
      </c>
    </row>
    <row r="14337" spans="1:27" x14ac:dyDescent="0.25">
      <c r="A14337" t="s">
        <v>721</v>
      </c>
      <c r="B14337">
        <v>1976</v>
      </c>
      <c r="C14337" t="str">
        <f t="shared" si="447"/>
        <v>Pre-Drug 1970-1991</v>
      </c>
      <c r="D14337" t="s">
        <v>18</v>
      </c>
      <c r="E14337">
        <v>861</v>
      </c>
      <c r="F14337">
        <v>58</v>
      </c>
      <c r="G14337">
        <v>11</v>
      </c>
      <c r="H14337">
        <v>74</v>
      </c>
      <c r="I14337">
        <v>74</v>
      </c>
      <c r="J14337">
        <v>3</v>
      </c>
      <c r="K14337">
        <v>5</v>
      </c>
      <c r="L14337">
        <v>8</v>
      </c>
      <c r="M14337">
        <v>0</v>
      </c>
      <c r="Q14337">
        <v>189</v>
      </c>
      <c r="R14337">
        <v>2.52</v>
      </c>
      <c r="X14337">
        <v>106</v>
      </c>
      <c r="Y14337">
        <v>0.24</v>
      </c>
      <c r="Z14337">
        <v>621</v>
      </c>
      <c r="AA14337">
        <f t="shared" si="446"/>
        <v>207</v>
      </c>
    </row>
    <row r="14338" spans="1:27" x14ac:dyDescent="0.25">
      <c r="A14338" t="s">
        <v>1599</v>
      </c>
      <c r="B14338">
        <v>2010</v>
      </c>
      <c r="C14338" t="str">
        <f t="shared" si="447"/>
        <v>Post Drug Era 2007-2012</v>
      </c>
      <c r="D14338" t="s">
        <v>19</v>
      </c>
      <c r="E14338">
        <v>861</v>
      </c>
      <c r="F14338">
        <v>75</v>
      </c>
      <c r="G14338">
        <v>14</v>
      </c>
      <c r="H14338">
        <v>83</v>
      </c>
      <c r="I14338">
        <v>225</v>
      </c>
      <c r="J14338">
        <v>0</v>
      </c>
      <c r="K14338">
        <v>6</v>
      </c>
      <c r="L14338">
        <v>10</v>
      </c>
      <c r="M14338">
        <v>0</v>
      </c>
      <c r="Q14338">
        <v>167</v>
      </c>
      <c r="R14338">
        <v>3.25</v>
      </c>
      <c r="X14338">
        <v>121</v>
      </c>
      <c r="Z14338">
        <v>624</v>
      </c>
      <c r="AA14338">
        <f t="shared" ref="AA14338:AA14401" si="448">Z14338/3</f>
        <v>208</v>
      </c>
    </row>
    <row r="14339" spans="1:27" x14ac:dyDescent="0.25">
      <c r="A14339" t="s">
        <v>2734</v>
      </c>
      <c r="B14339">
        <v>1990</v>
      </c>
      <c r="C14339" t="str">
        <f t="shared" ref="C14339:C14402" si="449">IF(B14339&lt;1997,"Pre-Drug 1970-1991",IF(B14339&lt;=2006,"Drug Era 1992-2006","Post Drug Era 2007-2012"))</f>
        <v>Pre-Drug 1970-1991</v>
      </c>
      <c r="D14339" t="s">
        <v>19</v>
      </c>
      <c r="E14339">
        <v>861</v>
      </c>
      <c r="F14339">
        <v>68</v>
      </c>
      <c r="G14339">
        <v>11</v>
      </c>
      <c r="H14339">
        <v>64</v>
      </c>
      <c r="I14339">
        <v>125</v>
      </c>
      <c r="J14339">
        <v>0</v>
      </c>
      <c r="K14339">
        <v>5</v>
      </c>
      <c r="L14339">
        <v>10</v>
      </c>
      <c r="M14339">
        <v>0</v>
      </c>
      <c r="Q14339">
        <v>179</v>
      </c>
      <c r="R14339">
        <v>2.93</v>
      </c>
      <c r="X14339">
        <v>138</v>
      </c>
      <c r="Y14339">
        <v>0.23</v>
      </c>
      <c r="Z14339">
        <v>626</v>
      </c>
      <c r="AA14339">
        <f t="shared" si="448"/>
        <v>208.66666666666666</v>
      </c>
    </row>
    <row r="14340" spans="1:27" x14ac:dyDescent="0.25">
      <c r="A14340" t="s">
        <v>2250</v>
      </c>
      <c r="B14340">
        <v>2010</v>
      </c>
      <c r="C14340" t="str">
        <f t="shared" si="449"/>
        <v>Post Drug Era 2007-2012</v>
      </c>
      <c r="D14340" t="s">
        <v>19</v>
      </c>
      <c r="E14340">
        <v>861</v>
      </c>
      <c r="F14340">
        <v>63</v>
      </c>
      <c r="G14340">
        <v>15</v>
      </c>
      <c r="H14340">
        <v>79</v>
      </c>
      <c r="I14340">
        <v>188</v>
      </c>
      <c r="J14340">
        <v>1</v>
      </c>
      <c r="K14340">
        <v>5</v>
      </c>
      <c r="L14340">
        <v>5</v>
      </c>
      <c r="M14340">
        <v>3</v>
      </c>
      <c r="Q14340">
        <v>170</v>
      </c>
      <c r="R14340">
        <v>2.72</v>
      </c>
      <c r="X14340">
        <v>107</v>
      </c>
      <c r="Z14340">
        <v>626</v>
      </c>
      <c r="AA14340">
        <f t="shared" si="448"/>
        <v>208.66666666666666</v>
      </c>
    </row>
    <row r="14341" spans="1:27" x14ac:dyDescent="0.25">
      <c r="A14341" t="s">
        <v>1996</v>
      </c>
      <c r="B14341">
        <v>1998</v>
      </c>
      <c r="C14341" t="str">
        <f t="shared" si="449"/>
        <v>Drug Era 1992-2006</v>
      </c>
      <c r="D14341" t="s">
        <v>18</v>
      </c>
      <c r="E14341">
        <v>861</v>
      </c>
      <c r="F14341">
        <v>83</v>
      </c>
      <c r="G14341">
        <v>25</v>
      </c>
      <c r="H14341">
        <v>60</v>
      </c>
      <c r="I14341">
        <v>165</v>
      </c>
      <c r="J14341">
        <v>3</v>
      </c>
      <c r="K14341">
        <v>6</v>
      </c>
      <c r="L14341">
        <v>6</v>
      </c>
      <c r="M14341">
        <v>1</v>
      </c>
      <c r="Q14341">
        <v>196</v>
      </c>
      <c r="R14341">
        <v>3.55</v>
      </c>
      <c r="X14341">
        <v>101</v>
      </c>
      <c r="Z14341">
        <v>631</v>
      </c>
      <c r="AA14341">
        <f t="shared" si="448"/>
        <v>210.33333333333334</v>
      </c>
    </row>
    <row r="14342" spans="1:27" x14ac:dyDescent="0.25">
      <c r="A14342" t="s">
        <v>681</v>
      </c>
      <c r="B14342">
        <v>2007</v>
      </c>
      <c r="C14342" t="str">
        <f t="shared" si="449"/>
        <v>Post Drug Era 2007-2012</v>
      </c>
      <c r="D14342" t="s">
        <v>18</v>
      </c>
      <c r="E14342">
        <v>862</v>
      </c>
      <c r="F14342">
        <v>91</v>
      </c>
      <c r="G14342">
        <v>21</v>
      </c>
      <c r="H14342">
        <v>95</v>
      </c>
      <c r="I14342">
        <v>144</v>
      </c>
      <c r="J14342">
        <v>7</v>
      </c>
      <c r="K14342">
        <v>10</v>
      </c>
      <c r="L14342">
        <v>5</v>
      </c>
      <c r="M14342">
        <v>1</v>
      </c>
      <c r="Q14342">
        <v>211</v>
      </c>
      <c r="R14342">
        <v>4.25</v>
      </c>
      <c r="X14342">
        <v>100</v>
      </c>
      <c r="Z14342">
        <v>578</v>
      </c>
      <c r="AA14342">
        <f t="shared" si="448"/>
        <v>192.66666666666666</v>
      </c>
    </row>
    <row r="14343" spans="1:27" x14ac:dyDescent="0.25">
      <c r="A14343" t="s">
        <v>1246</v>
      </c>
      <c r="B14343">
        <v>1989</v>
      </c>
      <c r="C14343" t="str">
        <f t="shared" si="449"/>
        <v>Pre-Drug 1970-1991</v>
      </c>
      <c r="D14343" t="s">
        <v>18</v>
      </c>
      <c r="E14343">
        <v>862</v>
      </c>
      <c r="F14343">
        <v>83</v>
      </c>
      <c r="G14343">
        <v>9</v>
      </c>
      <c r="H14343">
        <v>99</v>
      </c>
      <c r="I14343">
        <v>112</v>
      </c>
      <c r="J14343">
        <v>6</v>
      </c>
      <c r="K14343">
        <v>11</v>
      </c>
      <c r="L14343">
        <v>5</v>
      </c>
      <c r="M14343">
        <v>2</v>
      </c>
      <c r="Q14343">
        <v>186</v>
      </c>
      <c r="R14343">
        <v>3.8</v>
      </c>
      <c r="X14343">
        <v>93</v>
      </c>
      <c r="Y14343">
        <v>0.25</v>
      </c>
      <c r="Z14343">
        <v>590</v>
      </c>
      <c r="AA14343">
        <f t="shared" si="448"/>
        <v>196.66666666666666</v>
      </c>
    </row>
    <row r="14344" spans="1:27" x14ac:dyDescent="0.25">
      <c r="A14344" t="s">
        <v>1920</v>
      </c>
      <c r="B14344">
        <v>1990</v>
      </c>
      <c r="C14344" t="str">
        <f t="shared" si="449"/>
        <v>Pre-Drug 1970-1991</v>
      </c>
      <c r="D14344" t="s">
        <v>19</v>
      </c>
      <c r="E14344">
        <v>862</v>
      </c>
      <c r="F14344">
        <v>103</v>
      </c>
      <c r="G14344">
        <v>14</v>
      </c>
      <c r="H14344">
        <v>84</v>
      </c>
      <c r="I14344">
        <v>73</v>
      </c>
      <c r="J14344">
        <v>2</v>
      </c>
      <c r="K14344">
        <v>13</v>
      </c>
      <c r="L14344">
        <v>3</v>
      </c>
      <c r="M14344">
        <v>0</v>
      </c>
      <c r="Q14344">
        <v>204</v>
      </c>
      <c r="R14344">
        <v>4.6500000000000004</v>
      </c>
      <c r="X14344">
        <v>70</v>
      </c>
      <c r="Y14344">
        <v>0.26</v>
      </c>
      <c r="Z14344">
        <v>598</v>
      </c>
      <c r="AA14344">
        <f t="shared" si="448"/>
        <v>199.33333333333334</v>
      </c>
    </row>
    <row r="14345" spans="1:27" x14ac:dyDescent="0.25">
      <c r="A14345" t="s">
        <v>812</v>
      </c>
      <c r="B14345">
        <v>1986</v>
      </c>
      <c r="C14345" t="str">
        <f t="shared" si="449"/>
        <v>Pre-Drug 1970-1991</v>
      </c>
      <c r="D14345" t="s">
        <v>18</v>
      </c>
      <c r="E14345">
        <v>862</v>
      </c>
      <c r="F14345">
        <v>102</v>
      </c>
      <c r="G14345">
        <v>21</v>
      </c>
      <c r="H14345">
        <v>43</v>
      </c>
      <c r="I14345">
        <v>137</v>
      </c>
      <c r="J14345">
        <v>3</v>
      </c>
      <c r="K14345">
        <v>2</v>
      </c>
      <c r="L14345">
        <v>3</v>
      </c>
      <c r="M14345">
        <v>5</v>
      </c>
      <c r="Q14345">
        <v>226</v>
      </c>
      <c r="R14345">
        <v>4.57</v>
      </c>
      <c r="X14345">
        <v>93</v>
      </c>
      <c r="Y14345">
        <v>0.28000000000000003</v>
      </c>
      <c r="Z14345">
        <v>603</v>
      </c>
      <c r="AA14345">
        <f t="shared" si="448"/>
        <v>201</v>
      </c>
    </row>
    <row r="14346" spans="1:27" x14ac:dyDescent="0.25">
      <c r="A14346" t="s">
        <v>1881</v>
      </c>
      <c r="B14346">
        <v>2004</v>
      </c>
      <c r="C14346" t="str">
        <f t="shared" si="449"/>
        <v>Drug Era 1992-2006</v>
      </c>
      <c r="D14346" t="s">
        <v>18</v>
      </c>
      <c r="E14346">
        <v>862</v>
      </c>
      <c r="F14346">
        <v>106</v>
      </c>
      <c r="G14346">
        <v>43</v>
      </c>
      <c r="H14346">
        <v>75</v>
      </c>
      <c r="I14346">
        <v>161</v>
      </c>
      <c r="J14346">
        <v>6</v>
      </c>
      <c r="K14346">
        <v>3</v>
      </c>
      <c r="L14346">
        <v>1</v>
      </c>
      <c r="M14346">
        <v>0</v>
      </c>
      <c r="Q14346">
        <v>196</v>
      </c>
      <c r="R14346">
        <v>4.75</v>
      </c>
      <c r="X14346">
        <v>84</v>
      </c>
      <c r="Y14346">
        <v>0.25</v>
      </c>
      <c r="Z14346">
        <v>603</v>
      </c>
      <c r="AA14346">
        <f t="shared" si="448"/>
        <v>201</v>
      </c>
    </row>
    <row r="14347" spans="1:27" x14ac:dyDescent="0.25">
      <c r="A14347" t="s">
        <v>976</v>
      </c>
      <c r="B14347">
        <v>2003</v>
      </c>
      <c r="C14347" t="str">
        <f t="shared" si="449"/>
        <v>Drug Era 1992-2006</v>
      </c>
      <c r="D14347" t="s">
        <v>19</v>
      </c>
      <c r="E14347">
        <v>862</v>
      </c>
      <c r="F14347">
        <v>101</v>
      </c>
      <c r="G14347">
        <v>31</v>
      </c>
      <c r="H14347">
        <v>71</v>
      </c>
      <c r="I14347">
        <v>144</v>
      </c>
      <c r="J14347">
        <v>2</v>
      </c>
      <c r="K14347">
        <v>11</v>
      </c>
      <c r="L14347">
        <v>11</v>
      </c>
      <c r="M14347">
        <v>0</v>
      </c>
      <c r="Q14347">
        <v>196</v>
      </c>
      <c r="R14347">
        <v>4.51</v>
      </c>
      <c r="X14347">
        <v>103</v>
      </c>
      <c r="Y14347">
        <v>0.25</v>
      </c>
      <c r="Z14347">
        <v>604</v>
      </c>
      <c r="AA14347">
        <f t="shared" si="448"/>
        <v>201.33333333333334</v>
      </c>
    </row>
    <row r="14348" spans="1:27" x14ac:dyDescent="0.25">
      <c r="A14348" t="s">
        <v>724</v>
      </c>
      <c r="B14348">
        <v>2001</v>
      </c>
      <c r="C14348" t="str">
        <f t="shared" si="449"/>
        <v>Drug Era 1992-2006</v>
      </c>
      <c r="D14348" t="s">
        <v>18</v>
      </c>
      <c r="E14348">
        <v>862</v>
      </c>
      <c r="F14348">
        <v>102</v>
      </c>
      <c r="G14348">
        <v>32</v>
      </c>
      <c r="H14348">
        <v>56</v>
      </c>
      <c r="I14348">
        <v>128</v>
      </c>
      <c r="J14348">
        <v>1</v>
      </c>
      <c r="K14348">
        <v>4</v>
      </c>
      <c r="L14348">
        <v>1</v>
      </c>
      <c r="M14348">
        <v>1</v>
      </c>
      <c r="Q14348">
        <v>221</v>
      </c>
      <c r="R14348">
        <v>4.4800000000000004</v>
      </c>
      <c r="X14348">
        <v>91</v>
      </c>
      <c r="Z14348">
        <v>615</v>
      </c>
      <c r="AA14348">
        <f t="shared" si="448"/>
        <v>205</v>
      </c>
    </row>
    <row r="14349" spans="1:27" x14ac:dyDescent="0.25">
      <c r="A14349" t="s">
        <v>112</v>
      </c>
      <c r="B14349">
        <v>1999</v>
      </c>
      <c r="C14349" t="str">
        <f t="shared" si="449"/>
        <v>Drug Era 1992-2006</v>
      </c>
      <c r="D14349" t="s">
        <v>18</v>
      </c>
      <c r="E14349">
        <v>862</v>
      </c>
      <c r="F14349">
        <v>87</v>
      </c>
      <c r="G14349">
        <v>26</v>
      </c>
      <c r="H14349">
        <v>54</v>
      </c>
      <c r="I14349">
        <v>132</v>
      </c>
      <c r="J14349">
        <v>4</v>
      </c>
      <c r="K14349">
        <v>6</v>
      </c>
      <c r="L14349">
        <v>7</v>
      </c>
      <c r="M14349">
        <v>0</v>
      </c>
      <c r="Q14349">
        <v>204</v>
      </c>
      <c r="R14349">
        <v>3.8</v>
      </c>
      <c r="X14349">
        <v>99</v>
      </c>
      <c r="Y14349">
        <v>0</v>
      </c>
      <c r="Z14349">
        <v>618</v>
      </c>
      <c r="AA14349">
        <f t="shared" si="448"/>
        <v>206</v>
      </c>
    </row>
    <row r="14350" spans="1:27" x14ac:dyDescent="0.25">
      <c r="A14350" t="s">
        <v>2106</v>
      </c>
      <c r="B14350">
        <v>2002</v>
      </c>
      <c r="C14350" t="str">
        <f t="shared" si="449"/>
        <v>Drug Era 1992-2006</v>
      </c>
      <c r="D14350" t="s">
        <v>18</v>
      </c>
      <c r="E14350">
        <v>862</v>
      </c>
      <c r="F14350">
        <v>75</v>
      </c>
      <c r="G14350">
        <v>16</v>
      </c>
      <c r="H14350">
        <v>53</v>
      </c>
      <c r="I14350">
        <v>128</v>
      </c>
      <c r="J14350">
        <v>5</v>
      </c>
      <c r="K14350">
        <v>6</v>
      </c>
      <c r="L14350">
        <v>15</v>
      </c>
      <c r="M14350">
        <v>2</v>
      </c>
      <c r="Q14350">
        <v>198</v>
      </c>
      <c r="R14350">
        <v>3.28</v>
      </c>
      <c r="X14350">
        <v>104</v>
      </c>
      <c r="Z14350">
        <v>618</v>
      </c>
      <c r="AA14350">
        <f t="shared" si="448"/>
        <v>206</v>
      </c>
    </row>
    <row r="14351" spans="1:27" x14ac:dyDescent="0.25">
      <c r="A14351" t="s">
        <v>2612</v>
      </c>
      <c r="B14351">
        <v>1984</v>
      </c>
      <c r="C14351" t="str">
        <f t="shared" si="449"/>
        <v>Pre-Drug 1970-1991</v>
      </c>
      <c r="D14351" t="s">
        <v>18</v>
      </c>
      <c r="E14351">
        <v>862</v>
      </c>
      <c r="F14351">
        <v>78</v>
      </c>
      <c r="G14351">
        <v>18</v>
      </c>
      <c r="H14351">
        <v>88</v>
      </c>
      <c r="I14351">
        <v>104</v>
      </c>
      <c r="J14351">
        <v>4</v>
      </c>
      <c r="K14351">
        <v>6</v>
      </c>
      <c r="L14351">
        <v>4</v>
      </c>
      <c r="M14351">
        <v>2</v>
      </c>
      <c r="Q14351">
        <v>175</v>
      </c>
      <c r="R14351">
        <v>3.4</v>
      </c>
      <c r="X14351">
        <v>105</v>
      </c>
      <c r="Y14351">
        <v>0.23</v>
      </c>
      <c r="Z14351">
        <v>620</v>
      </c>
      <c r="AA14351">
        <f t="shared" si="448"/>
        <v>206.66666666666666</v>
      </c>
    </row>
    <row r="14352" spans="1:27" x14ac:dyDescent="0.25">
      <c r="A14352" t="s">
        <v>1956</v>
      </c>
      <c r="B14352">
        <v>2002</v>
      </c>
      <c r="C14352" t="str">
        <f t="shared" si="449"/>
        <v>Drug Era 1992-2006</v>
      </c>
      <c r="D14352" t="s">
        <v>19</v>
      </c>
      <c r="E14352">
        <v>862</v>
      </c>
      <c r="F14352">
        <v>80</v>
      </c>
      <c r="G14352">
        <v>21</v>
      </c>
      <c r="H14352">
        <v>55</v>
      </c>
      <c r="I14352">
        <v>159</v>
      </c>
      <c r="J14352">
        <v>3</v>
      </c>
      <c r="K14352">
        <v>7</v>
      </c>
      <c r="L14352">
        <v>11</v>
      </c>
      <c r="M14352">
        <v>1</v>
      </c>
      <c r="Q14352">
        <v>182</v>
      </c>
      <c r="R14352">
        <v>3.47</v>
      </c>
      <c r="X14352">
        <v>86</v>
      </c>
      <c r="Z14352">
        <v>622</v>
      </c>
      <c r="AA14352">
        <f t="shared" si="448"/>
        <v>207.33333333333334</v>
      </c>
    </row>
    <row r="14353" spans="1:27" x14ac:dyDescent="0.25">
      <c r="A14353" t="s">
        <v>2094</v>
      </c>
      <c r="B14353">
        <v>2008</v>
      </c>
      <c r="C14353" t="str">
        <f t="shared" si="449"/>
        <v>Post Drug Era 2007-2012</v>
      </c>
      <c r="D14353" t="s">
        <v>18</v>
      </c>
      <c r="E14353">
        <v>862</v>
      </c>
      <c r="F14353">
        <v>82</v>
      </c>
      <c r="G14353">
        <v>23</v>
      </c>
      <c r="H14353">
        <v>47</v>
      </c>
      <c r="I14353">
        <v>165</v>
      </c>
      <c r="J14353">
        <v>2</v>
      </c>
      <c r="K14353">
        <v>1</v>
      </c>
      <c r="L14353">
        <v>10</v>
      </c>
      <c r="M14353">
        <v>0</v>
      </c>
      <c r="Q14353">
        <v>199</v>
      </c>
      <c r="R14353">
        <v>3.54</v>
      </c>
      <c r="X14353">
        <v>117</v>
      </c>
      <c r="Z14353">
        <v>626</v>
      </c>
      <c r="AA14353">
        <f t="shared" si="448"/>
        <v>208.66666666666666</v>
      </c>
    </row>
    <row r="14354" spans="1:27" x14ac:dyDescent="0.25">
      <c r="A14354" t="s">
        <v>162</v>
      </c>
      <c r="B14354">
        <v>1989</v>
      </c>
      <c r="C14354" t="str">
        <f t="shared" si="449"/>
        <v>Pre-Drug 1970-1991</v>
      </c>
      <c r="D14354" t="s">
        <v>19</v>
      </c>
      <c r="E14354">
        <v>862</v>
      </c>
      <c r="F14354">
        <v>78</v>
      </c>
      <c r="G14354">
        <v>19</v>
      </c>
      <c r="H14354">
        <v>63</v>
      </c>
      <c r="I14354">
        <v>140</v>
      </c>
      <c r="J14354">
        <v>1</v>
      </c>
      <c r="K14354">
        <v>2</v>
      </c>
      <c r="L14354">
        <v>3</v>
      </c>
      <c r="M14354">
        <v>0</v>
      </c>
      <c r="Q14354">
        <v>187</v>
      </c>
      <c r="R14354">
        <v>3.34</v>
      </c>
      <c r="X14354">
        <v>107</v>
      </c>
      <c r="Y14354">
        <v>0.23</v>
      </c>
      <c r="Z14354">
        <v>631</v>
      </c>
      <c r="AA14354">
        <f t="shared" si="448"/>
        <v>210.33333333333334</v>
      </c>
    </row>
    <row r="14355" spans="1:27" x14ac:dyDescent="0.25">
      <c r="A14355" t="s">
        <v>3101</v>
      </c>
      <c r="B14355">
        <v>2009</v>
      </c>
      <c r="C14355" t="str">
        <f t="shared" si="449"/>
        <v>Post Drug Era 2007-2012</v>
      </c>
      <c r="D14355" t="s">
        <v>18</v>
      </c>
      <c r="E14355">
        <v>862</v>
      </c>
      <c r="F14355">
        <v>77</v>
      </c>
      <c r="G14355">
        <v>24</v>
      </c>
      <c r="H14355">
        <v>58</v>
      </c>
      <c r="I14355">
        <v>160</v>
      </c>
      <c r="J14355">
        <v>1</v>
      </c>
      <c r="K14355">
        <v>4</v>
      </c>
      <c r="L14355">
        <v>6</v>
      </c>
      <c r="M14355">
        <v>0</v>
      </c>
      <c r="Q14355">
        <v>178</v>
      </c>
      <c r="R14355">
        <v>3.23</v>
      </c>
      <c r="X14355">
        <v>88</v>
      </c>
      <c r="Z14355">
        <v>643</v>
      </c>
      <c r="AA14355">
        <f t="shared" si="448"/>
        <v>214.33333333333334</v>
      </c>
    </row>
    <row r="14356" spans="1:27" x14ac:dyDescent="0.25">
      <c r="A14356" t="s">
        <v>764</v>
      </c>
      <c r="B14356">
        <v>1980</v>
      </c>
      <c r="C14356" t="str">
        <f t="shared" si="449"/>
        <v>Pre-Drug 1970-1991</v>
      </c>
      <c r="D14356" t="s">
        <v>19</v>
      </c>
      <c r="E14356">
        <v>863</v>
      </c>
      <c r="F14356">
        <v>94</v>
      </c>
      <c r="G14356">
        <v>20</v>
      </c>
      <c r="H14356">
        <v>87</v>
      </c>
      <c r="I14356">
        <v>109</v>
      </c>
      <c r="J14356">
        <v>2</v>
      </c>
      <c r="K14356">
        <v>6</v>
      </c>
      <c r="L14356">
        <v>6</v>
      </c>
      <c r="M14356">
        <v>2</v>
      </c>
      <c r="Q14356">
        <v>185</v>
      </c>
      <c r="R14356">
        <v>4.2699999999999996</v>
      </c>
      <c r="X14356">
        <v>97</v>
      </c>
      <c r="Y14356">
        <v>0.24</v>
      </c>
      <c r="Z14356">
        <v>594</v>
      </c>
      <c r="AA14356">
        <f t="shared" si="448"/>
        <v>198</v>
      </c>
    </row>
    <row r="14357" spans="1:27" x14ac:dyDescent="0.25">
      <c r="A14357" t="s">
        <v>2610</v>
      </c>
      <c r="B14357">
        <v>1970</v>
      </c>
      <c r="C14357" t="str">
        <f t="shared" si="449"/>
        <v>Pre-Drug 1970-1991</v>
      </c>
      <c r="D14357" t="s">
        <v>18</v>
      </c>
      <c r="E14357">
        <v>863</v>
      </c>
      <c r="F14357">
        <v>95</v>
      </c>
      <c r="G14357">
        <v>13</v>
      </c>
      <c r="H14357">
        <v>66</v>
      </c>
      <c r="I14357">
        <v>133</v>
      </c>
      <c r="J14357">
        <v>3</v>
      </c>
      <c r="K14357">
        <v>2</v>
      </c>
      <c r="L14357">
        <v>6</v>
      </c>
      <c r="M14357">
        <v>1</v>
      </c>
      <c r="Q14357">
        <v>211</v>
      </c>
      <c r="R14357">
        <v>4.3</v>
      </c>
      <c r="X14357">
        <v>113</v>
      </c>
      <c r="Y14357">
        <v>0.27</v>
      </c>
      <c r="Z14357">
        <v>597</v>
      </c>
      <c r="AA14357">
        <f t="shared" si="448"/>
        <v>199</v>
      </c>
    </row>
    <row r="14358" spans="1:27" x14ac:dyDescent="0.25">
      <c r="A14358" t="s">
        <v>829</v>
      </c>
      <c r="B14358">
        <v>1970</v>
      </c>
      <c r="C14358" t="str">
        <f t="shared" si="449"/>
        <v>Pre-Drug 1970-1991</v>
      </c>
      <c r="D14358" t="s">
        <v>18</v>
      </c>
      <c r="E14358">
        <v>863</v>
      </c>
      <c r="F14358">
        <v>72</v>
      </c>
      <c r="G14358">
        <v>9</v>
      </c>
      <c r="H14358">
        <v>87</v>
      </c>
      <c r="I14358">
        <v>128</v>
      </c>
      <c r="J14358">
        <v>11</v>
      </c>
      <c r="K14358">
        <v>3</v>
      </c>
      <c r="L14358">
        <v>10</v>
      </c>
      <c r="M14358">
        <v>0</v>
      </c>
      <c r="Q14358">
        <v>194</v>
      </c>
      <c r="R14358">
        <v>3.21</v>
      </c>
      <c r="X14358">
        <v>118</v>
      </c>
      <c r="Y14358">
        <v>0.25</v>
      </c>
      <c r="Z14358">
        <v>605</v>
      </c>
      <c r="AA14358">
        <f t="shared" si="448"/>
        <v>201.66666666666666</v>
      </c>
    </row>
    <row r="14359" spans="1:27" x14ac:dyDescent="0.25">
      <c r="A14359" t="s">
        <v>2628</v>
      </c>
      <c r="B14359">
        <v>1971</v>
      </c>
      <c r="C14359" t="str">
        <f t="shared" si="449"/>
        <v>Pre-Drug 1970-1991</v>
      </c>
      <c r="D14359" t="s">
        <v>18</v>
      </c>
      <c r="E14359">
        <v>863</v>
      </c>
      <c r="F14359">
        <v>94</v>
      </c>
      <c r="G14359">
        <v>19</v>
      </c>
      <c r="H14359">
        <v>71</v>
      </c>
      <c r="I14359">
        <v>144</v>
      </c>
      <c r="J14359">
        <v>1</v>
      </c>
      <c r="K14359">
        <v>3</v>
      </c>
      <c r="L14359">
        <v>4</v>
      </c>
      <c r="M14359">
        <v>0</v>
      </c>
      <c r="Q14359">
        <v>195</v>
      </c>
      <c r="R14359">
        <v>4.16</v>
      </c>
      <c r="X14359">
        <v>101</v>
      </c>
      <c r="Y14359">
        <v>0.25</v>
      </c>
      <c r="Z14359">
        <v>610</v>
      </c>
      <c r="AA14359">
        <f t="shared" si="448"/>
        <v>203.33333333333334</v>
      </c>
    </row>
    <row r="14360" spans="1:27" x14ac:dyDescent="0.25">
      <c r="A14360" t="s">
        <v>1042</v>
      </c>
      <c r="B14360">
        <v>1992</v>
      </c>
      <c r="C14360" t="str">
        <f t="shared" si="449"/>
        <v>Pre-Drug 1970-1991</v>
      </c>
      <c r="D14360" t="s">
        <v>18</v>
      </c>
      <c r="E14360">
        <v>863</v>
      </c>
      <c r="F14360">
        <v>84</v>
      </c>
      <c r="G14360">
        <v>11</v>
      </c>
      <c r="H14360">
        <v>70</v>
      </c>
      <c r="I14360">
        <v>145</v>
      </c>
      <c r="J14360">
        <v>7</v>
      </c>
      <c r="K14360">
        <v>3</v>
      </c>
      <c r="L14360">
        <v>3</v>
      </c>
      <c r="M14360">
        <v>1</v>
      </c>
      <c r="Q14360">
        <v>197</v>
      </c>
      <c r="R14360">
        <v>3.67</v>
      </c>
      <c r="X14360">
        <v>80</v>
      </c>
      <c r="Y14360">
        <v>0.25</v>
      </c>
      <c r="Z14360">
        <v>618</v>
      </c>
      <c r="AA14360">
        <f t="shared" si="448"/>
        <v>206</v>
      </c>
    </row>
    <row r="14361" spans="1:27" x14ac:dyDescent="0.25">
      <c r="A14361" t="s">
        <v>2255</v>
      </c>
      <c r="B14361">
        <v>2003</v>
      </c>
      <c r="C14361" t="str">
        <f t="shared" si="449"/>
        <v>Drug Era 1992-2006</v>
      </c>
      <c r="D14361" t="s">
        <v>18</v>
      </c>
      <c r="E14361">
        <v>863</v>
      </c>
      <c r="F14361">
        <v>57</v>
      </c>
      <c r="G14361">
        <v>15</v>
      </c>
      <c r="H14361">
        <v>50</v>
      </c>
      <c r="I14361">
        <v>245</v>
      </c>
      <c r="J14361">
        <v>4</v>
      </c>
      <c r="K14361">
        <v>9</v>
      </c>
      <c r="L14361">
        <v>9</v>
      </c>
      <c r="M14361">
        <v>0</v>
      </c>
      <c r="Q14361">
        <v>183</v>
      </c>
      <c r="R14361">
        <v>2.4300000000000002</v>
      </c>
      <c r="X14361">
        <v>128</v>
      </c>
      <c r="Y14361">
        <v>0.23</v>
      </c>
      <c r="Z14361">
        <v>634</v>
      </c>
      <c r="AA14361">
        <f t="shared" si="448"/>
        <v>211.33333333333334</v>
      </c>
    </row>
    <row r="14362" spans="1:27" x14ac:dyDescent="0.25">
      <c r="A14362" t="s">
        <v>2846</v>
      </c>
      <c r="B14362">
        <v>1978</v>
      </c>
      <c r="C14362" t="str">
        <f t="shared" si="449"/>
        <v>Pre-Drug 1970-1991</v>
      </c>
      <c r="D14362" t="s">
        <v>19</v>
      </c>
      <c r="E14362">
        <v>863</v>
      </c>
      <c r="F14362">
        <v>78</v>
      </c>
      <c r="G14362">
        <v>26</v>
      </c>
      <c r="H14362">
        <v>57</v>
      </c>
      <c r="I14362">
        <v>114</v>
      </c>
      <c r="J14362">
        <v>4</v>
      </c>
      <c r="K14362">
        <v>0</v>
      </c>
      <c r="L14362">
        <v>5</v>
      </c>
      <c r="M14362">
        <v>2</v>
      </c>
      <c r="Q14362">
        <v>185</v>
      </c>
      <c r="R14362">
        <v>3.31</v>
      </c>
      <c r="X14362">
        <v>99</v>
      </c>
      <c r="Y14362">
        <v>0.23</v>
      </c>
      <c r="Z14362">
        <v>637</v>
      </c>
      <c r="AA14362">
        <f t="shared" si="448"/>
        <v>212.33333333333334</v>
      </c>
    </row>
    <row r="14363" spans="1:27" x14ac:dyDescent="0.25">
      <c r="A14363" t="s">
        <v>988</v>
      </c>
      <c r="B14363">
        <v>2008</v>
      </c>
      <c r="C14363" t="str">
        <f t="shared" si="449"/>
        <v>Post Drug Era 2007-2012</v>
      </c>
      <c r="D14363" t="s">
        <v>19</v>
      </c>
      <c r="E14363">
        <v>864</v>
      </c>
      <c r="F14363">
        <v>107</v>
      </c>
      <c r="G14363">
        <v>23</v>
      </c>
      <c r="H14363">
        <v>59</v>
      </c>
      <c r="I14363">
        <v>90</v>
      </c>
      <c r="J14363">
        <v>4</v>
      </c>
      <c r="K14363">
        <v>4</v>
      </c>
      <c r="L14363">
        <v>8</v>
      </c>
      <c r="M14363">
        <v>0</v>
      </c>
      <c r="Q14363">
        <v>237</v>
      </c>
      <c r="R14363">
        <v>4.9000000000000004</v>
      </c>
      <c r="X14363">
        <v>82</v>
      </c>
      <c r="Z14363">
        <v>590</v>
      </c>
      <c r="AA14363">
        <f t="shared" si="448"/>
        <v>196.66666666666666</v>
      </c>
    </row>
    <row r="14364" spans="1:27" x14ac:dyDescent="0.25">
      <c r="A14364" t="s">
        <v>2893</v>
      </c>
      <c r="B14364">
        <v>1978</v>
      </c>
      <c r="C14364" t="str">
        <f t="shared" si="449"/>
        <v>Pre-Drug 1970-1991</v>
      </c>
      <c r="D14364" t="s">
        <v>19</v>
      </c>
      <c r="E14364">
        <v>864</v>
      </c>
      <c r="F14364">
        <v>90</v>
      </c>
      <c r="G14364">
        <v>23</v>
      </c>
      <c r="H14364">
        <v>87</v>
      </c>
      <c r="I14364">
        <v>139</v>
      </c>
      <c r="J14364">
        <v>4</v>
      </c>
      <c r="K14364">
        <v>7</v>
      </c>
      <c r="L14364">
        <v>2</v>
      </c>
      <c r="M14364">
        <v>0</v>
      </c>
      <c r="Q14364">
        <v>201</v>
      </c>
      <c r="R14364">
        <v>4.0999999999999996</v>
      </c>
      <c r="X14364">
        <v>117</v>
      </c>
      <c r="Y14364">
        <v>0.26</v>
      </c>
      <c r="Z14364">
        <v>593</v>
      </c>
      <c r="AA14364">
        <f t="shared" si="448"/>
        <v>197.66666666666666</v>
      </c>
    </row>
    <row r="14365" spans="1:27" x14ac:dyDescent="0.25">
      <c r="A14365" t="s">
        <v>2480</v>
      </c>
      <c r="B14365">
        <v>1975</v>
      </c>
      <c r="C14365" t="str">
        <f t="shared" si="449"/>
        <v>Pre-Drug 1970-1991</v>
      </c>
      <c r="D14365" t="s">
        <v>19</v>
      </c>
      <c r="E14365">
        <v>864</v>
      </c>
      <c r="F14365">
        <v>76</v>
      </c>
      <c r="G14365">
        <v>13</v>
      </c>
      <c r="H14365">
        <v>132</v>
      </c>
      <c r="I14365">
        <v>186</v>
      </c>
      <c r="J14365">
        <v>0</v>
      </c>
      <c r="K14365">
        <v>12</v>
      </c>
      <c r="L14365">
        <v>7</v>
      </c>
      <c r="M14365">
        <v>0</v>
      </c>
      <c r="Q14365">
        <v>152</v>
      </c>
      <c r="R14365">
        <v>3.45</v>
      </c>
      <c r="X14365">
        <v>86</v>
      </c>
      <c r="Y14365">
        <v>0.21</v>
      </c>
      <c r="Z14365">
        <v>594</v>
      </c>
      <c r="AA14365">
        <f t="shared" si="448"/>
        <v>198</v>
      </c>
    </row>
    <row r="14366" spans="1:27" x14ac:dyDescent="0.25">
      <c r="A14366" t="s">
        <v>2060</v>
      </c>
      <c r="B14366">
        <v>2003</v>
      </c>
      <c r="C14366" t="str">
        <f t="shared" si="449"/>
        <v>Drug Era 1992-2006</v>
      </c>
      <c r="D14366" t="s">
        <v>18</v>
      </c>
      <c r="E14366">
        <v>864</v>
      </c>
      <c r="F14366">
        <v>92</v>
      </c>
      <c r="G14366">
        <v>24</v>
      </c>
      <c r="H14366">
        <v>45</v>
      </c>
      <c r="I14366">
        <v>118</v>
      </c>
      <c r="J14366">
        <v>11</v>
      </c>
      <c r="K14366">
        <v>8</v>
      </c>
      <c r="L14366">
        <v>9</v>
      </c>
      <c r="M14366">
        <v>0</v>
      </c>
      <c r="Q14366">
        <v>233</v>
      </c>
      <c r="R14366">
        <v>4.16</v>
      </c>
      <c r="X14366">
        <v>78</v>
      </c>
      <c r="Y14366">
        <v>0.28999999999999998</v>
      </c>
      <c r="Z14366">
        <v>597</v>
      </c>
      <c r="AA14366">
        <f t="shared" si="448"/>
        <v>199</v>
      </c>
    </row>
    <row r="14367" spans="1:27" x14ac:dyDescent="0.25">
      <c r="A14367" t="s">
        <v>636</v>
      </c>
      <c r="B14367">
        <v>1987</v>
      </c>
      <c r="C14367" t="str">
        <f t="shared" si="449"/>
        <v>Pre-Drug 1970-1991</v>
      </c>
      <c r="D14367" t="s">
        <v>18</v>
      </c>
      <c r="E14367">
        <v>864</v>
      </c>
      <c r="F14367">
        <v>86</v>
      </c>
      <c r="G14367">
        <v>17</v>
      </c>
      <c r="H14367">
        <v>71</v>
      </c>
      <c r="I14367">
        <v>101</v>
      </c>
      <c r="J14367">
        <v>6</v>
      </c>
      <c r="K14367">
        <v>5</v>
      </c>
      <c r="L14367">
        <v>3</v>
      </c>
      <c r="M14367">
        <v>1</v>
      </c>
      <c r="Q14367">
        <v>224</v>
      </c>
      <c r="R14367">
        <v>3.88</v>
      </c>
      <c r="X14367">
        <v>122</v>
      </c>
      <c r="Y14367">
        <v>0.28999999999999998</v>
      </c>
      <c r="Z14367">
        <v>598</v>
      </c>
      <c r="AA14367">
        <f t="shared" si="448"/>
        <v>199.33333333333334</v>
      </c>
    </row>
    <row r="14368" spans="1:27" x14ac:dyDescent="0.25">
      <c r="A14368" t="s">
        <v>1037</v>
      </c>
      <c r="B14368">
        <v>2011</v>
      </c>
      <c r="C14368" t="str">
        <f t="shared" si="449"/>
        <v>Post Drug Era 2007-2012</v>
      </c>
      <c r="D14368" t="s">
        <v>19</v>
      </c>
      <c r="E14368">
        <v>864</v>
      </c>
      <c r="F14368">
        <v>70</v>
      </c>
      <c r="G14368">
        <v>17</v>
      </c>
      <c r="H14368">
        <v>91</v>
      </c>
      <c r="I14368">
        <v>197</v>
      </c>
      <c r="J14368">
        <v>1</v>
      </c>
      <c r="K14368">
        <v>6</v>
      </c>
      <c r="L14368">
        <v>8</v>
      </c>
      <c r="M14368">
        <v>1</v>
      </c>
      <c r="Q14368">
        <v>175</v>
      </c>
      <c r="R14368">
        <v>3.12</v>
      </c>
      <c r="X14368">
        <v>98</v>
      </c>
      <c r="Z14368">
        <v>606</v>
      </c>
      <c r="AA14368">
        <f t="shared" si="448"/>
        <v>202</v>
      </c>
    </row>
    <row r="14369" spans="1:27" x14ac:dyDescent="0.25">
      <c r="A14369" t="s">
        <v>22</v>
      </c>
      <c r="B14369">
        <v>1977</v>
      </c>
      <c r="C14369" t="str">
        <f t="shared" si="449"/>
        <v>Pre-Drug 1970-1991</v>
      </c>
      <c r="D14369" t="s">
        <v>19</v>
      </c>
      <c r="E14369">
        <v>864</v>
      </c>
      <c r="F14369">
        <v>101</v>
      </c>
      <c r="G14369">
        <v>32</v>
      </c>
      <c r="H14369">
        <v>56</v>
      </c>
      <c r="I14369">
        <v>100</v>
      </c>
      <c r="J14369">
        <v>2</v>
      </c>
      <c r="K14369">
        <v>3</v>
      </c>
      <c r="L14369">
        <v>12</v>
      </c>
      <c r="M14369">
        <v>0</v>
      </c>
      <c r="Q14369">
        <v>212</v>
      </c>
      <c r="R14369">
        <v>4.45</v>
      </c>
      <c r="X14369">
        <v>111</v>
      </c>
      <c r="Y14369">
        <v>0.27</v>
      </c>
      <c r="Z14369">
        <v>613</v>
      </c>
      <c r="AA14369">
        <f t="shared" si="448"/>
        <v>204.33333333333334</v>
      </c>
    </row>
    <row r="14370" spans="1:27" x14ac:dyDescent="0.25">
      <c r="A14370" t="s">
        <v>1640</v>
      </c>
      <c r="B14370">
        <v>2012</v>
      </c>
      <c r="C14370" t="str">
        <f t="shared" si="449"/>
        <v>Post Drug Era 2007-2012</v>
      </c>
      <c r="D14370" t="s">
        <v>18</v>
      </c>
      <c r="E14370">
        <v>864</v>
      </c>
      <c r="F14370">
        <v>67</v>
      </c>
      <c r="G14370">
        <v>19</v>
      </c>
      <c r="H14370">
        <v>38</v>
      </c>
      <c r="I14370">
        <v>143</v>
      </c>
      <c r="J14370">
        <v>1</v>
      </c>
      <c r="K14370">
        <v>1</v>
      </c>
      <c r="L14370">
        <v>4</v>
      </c>
      <c r="M14370">
        <v>0</v>
      </c>
      <c r="Q14370">
        <v>192</v>
      </c>
      <c r="R14370">
        <v>2.86</v>
      </c>
      <c r="X14370">
        <v>100</v>
      </c>
      <c r="Z14370">
        <v>633</v>
      </c>
      <c r="AA14370">
        <f t="shared" si="448"/>
        <v>211</v>
      </c>
    </row>
    <row r="14371" spans="1:27" x14ac:dyDescent="0.25">
      <c r="A14371" t="s">
        <v>2182</v>
      </c>
      <c r="B14371">
        <v>1984</v>
      </c>
      <c r="C14371" t="str">
        <f t="shared" si="449"/>
        <v>Pre-Drug 1970-1991</v>
      </c>
      <c r="D14371" t="s">
        <v>18</v>
      </c>
      <c r="E14371">
        <v>864</v>
      </c>
      <c r="F14371">
        <v>88</v>
      </c>
      <c r="G14371">
        <v>26</v>
      </c>
      <c r="H14371">
        <v>51</v>
      </c>
      <c r="I14371">
        <v>145</v>
      </c>
      <c r="J14371">
        <v>5</v>
      </c>
      <c r="K14371">
        <v>4</v>
      </c>
      <c r="L14371">
        <v>3</v>
      </c>
      <c r="M14371">
        <v>5</v>
      </c>
      <c r="Q14371">
        <v>208</v>
      </c>
      <c r="R14371">
        <v>3.74</v>
      </c>
      <c r="X14371">
        <v>83</v>
      </c>
      <c r="Y14371">
        <v>0.26</v>
      </c>
      <c r="Z14371">
        <v>635</v>
      </c>
      <c r="AA14371">
        <f t="shared" si="448"/>
        <v>211.66666666666666</v>
      </c>
    </row>
    <row r="14372" spans="1:27" x14ac:dyDescent="0.25">
      <c r="A14372" t="s">
        <v>1781</v>
      </c>
      <c r="B14372">
        <v>1989</v>
      </c>
      <c r="C14372" t="str">
        <f t="shared" si="449"/>
        <v>Pre-Drug 1970-1991</v>
      </c>
      <c r="D14372" t="s">
        <v>19</v>
      </c>
      <c r="E14372">
        <v>864</v>
      </c>
      <c r="F14372">
        <v>69</v>
      </c>
      <c r="G14372">
        <v>16</v>
      </c>
      <c r="H14372">
        <v>59</v>
      </c>
      <c r="I14372">
        <v>107</v>
      </c>
      <c r="J14372">
        <v>1</v>
      </c>
      <c r="K14372">
        <v>7</v>
      </c>
      <c r="L14372">
        <v>3</v>
      </c>
      <c r="M14372">
        <v>2</v>
      </c>
      <c r="Q14372">
        <v>202</v>
      </c>
      <c r="R14372">
        <v>2.93</v>
      </c>
      <c r="X14372">
        <v>83</v>
      </c>
      <c r="Y14372">
        <v>0.25</v>
      </c>
      <c r="Z14372">
        <v>636</v>
      </c>
      <c r="AA14372">
        <f t="shared" si="448"/>
        <v>212</v>
      </c>
    </row>
    <row r="14373" spans="1:27" x14ac:dyDescent="0.25">
      <c r="A14373" t="s">
        <v>2646</v>
      </c>
      <c r="B14373">
        <v>1989</v>
      </c>
      <c r="C14373" t="str">
        <f t="shared" si="449"/>
        <v>Pre-Drug 1970-1991</v>
      </c>
      <c r="D14373" t="s">
        <v>18</v>
      </c>
      <c r="E14373">
        <v>864</v>
      </c>
      <c r="F14373">
        <v>68</v>
      </c>
      <c r="G14373">
        <v>16</v>
      </c>
      <c r="H14373">
        <v>54</v>
      </c>
      <c r="I14373">
        <v>129</v>
      </c>
      <c r="J14373">
        <v>4</v>
      </c>
      <c r="K14373">
        <v>3</v>
      </c>
      <c r="L14373">
        <v>4</v>
      </c>
      <c r="M14373">
        <v>1</v>
      </c>
      <c r="Q14373">
        <v>177</v>
      </c>
      <c r="R14373">
        <v>2.84</v>
      </c>
      <c r="X14373">
        <v>70</v>
      </c>
      <c r="Y14373">
        <v>0.22</v>
      </c>
      <c r="Z14373">
        <v>647</v>
      </c>
      <c r="AA14373">
        <f t="shared" si="448"/>
        <v>215.66666666666666</v>
      </c>
    </row>
    <row r="14374" spans="1:27" x14ac:dyDescent="0.25">
      <c r="A14374" t="s">
        <v>2696</v>
      </c>
      <c r="B14374">
        <v>1980</v>
      </c>
      <c r="C14374" t="str">
        <f t="shared" si="449"/>
        <v>Pre-Drug 1970-1991</v>
      </c>
      <c r="D14374" t="s">
        <v>19</v>
      </c>
      <c r="E14374">
        <v>865</v>
      </c>
      <c r="F14374">
        <v>114</v>
      </c>
      <c r="G14374">
        <v>23</v>
      </c>
      <c r="H14374">
        <v>74</v>
      </c>
      <c r="I14374">
        <v>100</v>
      </c>
      <c r="J14374">
        <v>2</v>
      </c>
      <c r="K14374">
        <v>10</v>
      </c>
      <c r="L14374">
        <v>3</v>
      </c>
      <c r="M14374">
        <v>0</v>
      </c>
      <c r="Q14374">
        <v>225</v>
      </c>
      <c r="R14374">
        <v>5.28</v>
      </c>
      <c r="X14374">
        <v>126</v>
      </c>
      <c r="Y14374">
        <v>0.28000000000000003</v>
      </c>
      <c r="Z14374">
        <v>583</v>
      </c>
      <c r="AA14374">
        <f t="shared" si="448"/>
        <v>194.33333333333334</v>
      </c>
    </row>
    <row r="14375" spans="1:27" x14ac:dyDescent="0.25">
      <c r="A14375" t="s">
        <v>2465</v>
      </c>
      <c r="B14375">
        <v>1976</v>
      </c>
      <c r="C14375" t="str">
        <f t="shared" si="449"/>
        <v>Pre-Drug 1970-1991</v>
      </c>
      <c r="D14375" t="s">
        <v>19</v>
      </c>
      <c r="E14375">
        <v>865</v>
      </c>
      <c r="F14375">
        <v>87</v>
      </c>
      <c r="G14375">
        <v>19</v>
      </c>
      <c r="H14375">
        <v>59</v>
      </c>
      <c r="I14375">
        <v>88</v>
      </c>
      <c r="J14375">
        <v>4</v>
      </c>
      <c r="K14375">
        <v>0</v>
      </c>
      <c r="L14375">
        <v>4</v>
      </c>
      <c r="M14375">
        <v>0</v>
      </c>
      <c r="Q14375">
        <v>227</v>
      </c>
      <c r="R14375">
        <v>3.92</v>
      </c>
      <c r="X14375">
        <v>101</v>
      </c>
      <c r="Y14375">
        <v>0.28000000000000003</v>
      </c>
      <c r="Z14375">
        <v>599</v>
      </c>
      <c r="AA14375">
        <f t="shared" si="448"/>
        <v>199.66666666666666</v>
      </c>
    </row>
    <row r="14376" spans="1:27" x14ac:dyDescent="0.25">
      <c r="A14376" t="s">
        <v>3080</v>
      </c>
      <c r="B14376">
        <v>2012</v>
      </c>
      <c r="C14376" t="str">
        <f t="shared" si="449"/>
        <v>Post Drug Era 2007-2012</v>
      </c>
      <c r="D14376" t="s">
        <v>19</v>
      </c>
      <c r="E14376">
        <v>865</v>
      </c>
      <c r="F14376">
        <v>86</v>
      </c>
      <c r="G14376">
        <v>19</v>
      </c>
      <c r="H14376">
        <v>91</v>
      </c>
      <c r="I14376">
        <v>173</v>
      </c>
      <c r="J14376">
        <v>2</v>
      </c>
      <c r="K14376">
        <v>4</v>
      </c>
      <c r="L14376">
        <v>6</v>
      </c>
      <c r="M14376">
        <v>1</v>
      </c>
      <c r="Q14376">
        <v>181</v>
      </c>
      <c r="R14376">
        <v>3.83</v>
      </c>
      <c r="X14376">
        <v>107</v>
      </c>
      <c r="Z14376">
        <v>607</v>
      </c>
      <c r="AA14376">
        <f t="shared" si="448"/>
        <v>202.33333333333334</v>
      </c>
    </row>
    <row r="14377" spans="1:27" x14ac:dyDescent="0.25">
      <c r="A14377" t="s">
        <v>972</v>
      </c>
      <c r="B14377">
        <v>2011</v>
      </c>
      <c r="C14377" t="str">
        <f t="shared" si="449"/>
        <v>Post Drug Era 2007-2012</v>
      </c>
      <c r="D14377" t="s">
        <v>18</v>
      </c>
      <c r="E14377">
        <v>865</v>
      </c>
      <c r="F14377">
        <v>81</v>
      </c>
      <c r="G14377">
        <v>27</v>
      </c>
      <c r="H14377">
        <v>59</v>
      </c>
      <c r="I14377">
        <v>207</v>
      </c>
      <c r="J14377">
        <v>1</v>
      </c>
      <c r="K14377">
        <v>12</v>
      </c>
      <c r="L14377">
        <v>1</v>
      </c>
      <c r="M14377">
        <v>0</v>
      </c>
      <c r="Q14377">
        <v>193</v>
      </c>
      <c r="R14377">
        <v>3.52</v>
      </c>
      <c r="X14377">
        <v>73</v>
      </c>
      <c r="Z14377">
        <v>622</v>
      </c>
      <c r="AA14377">
        <f t="shared" si="448"/>
        <v>207.33333333333334</v>
      </c>
    </row>
    <row r="14378" spans="1:27" x14ac:dyDescent="0.25">
      <c r="A14378" t="s">
        <v>2167</v>
      </c>
      <c r="B14378">
        <v>2007</v>
      </c>
      <c r="C14378" t="str">
        <f t="shared" si="449"/>
        <v>Post Drug Era 2007-2012</v>
      </c>
      <c r="D14378" t="s">
        <v>18</v>
      </c>
      <c r="E14378">
        <v>865</v>
      </c>
      <c r="F14378">
        <v>70</v>
      </c>
      <c r="G14378">
        <v>9</v>
      </c>
      <c r="H14378">
        <v>73</v>
      </c>
      <c r="I14378">
        <v>135</v>
      </c>
      <c r="J14378">
        <v>2</v>
      </c>
      <c r="K14378">
        <v>6</v>
      </c>
      <c r="L14378">
        <v>5</v>
      </c>
      <c r="M14378">
        <v>0</v>
      </c>
      <c r="Q14378">
        <v>199</v>
      </c>
      <c r="R14378">
        <v>3.03</v>
      </c>
      <c r="X14378">
        <v>118</v>
      </c>
      <c r="Z14378">
        <v>624</v>
      </c>
      <c r="AA14378">
        <f t="shared" si="448"/>
        <v>208</v>
      </c>
    </row>
    <row r="14379" spans="1:27" x14ac:dyDescent="0.25">
      <c r="A14379" t="s">
        <v>2222</v>
      </c>
      <c r="B14379">
        <v>2009</v>
      </c>
      <c r="C14379" t="str">
        <f t="shared" si="449"/>
        <v>Post Drug Era 2007-2012</v>
      </c>
      <c r="D14379" t="s">
        <v>18</v>
      </c>
      <c r="E14379">
        <v>865</v>
      </c>
      <c r="F14379">
        <v>83</v>
      </c>
      <c r="G14379">
        <v>11</v>
      </c>
      <c r="H14379">
        <v>27</v>
      </c>
      <c r="I14379">
        <v>105</v>
      </c>
      <c r="J14379">
        <v>1</v>
      </c>
      <c r="K14379">
        <v>4</v>
      </c>
      <c r="L14379">
        <v>8</v>
      </c>
      <c r="M14379">
        <v>0</v>
      </c>
      <c r="Q14379">
        <v>218</v>
      </c>
      <c r="R14379">
        <v>3.49</v>
      </c>
      <c r="X14379">
        <v>115</v>
      </c>
      <c r="Z14379">
        <v>642</v>
      </c>
      <c r="AA14379">
        <f t="shared" si="448"/>
        <v>214</v>
      </c>
    </row>
    <row r="14380" spans="1:27" x14ac:dyDescent="0.25">
      <c r="A14380" t="s">
        <v>875</v>
      </c>
      <c r="B14380">
        <v>1992</v>
      </c>
      <c r="C14380" t="str">
        <f t="shared" si="449"/>
        <v>Pre-Drug 1970-1991</v>
      </c>
      <c r="D14380" t="s">
        <v>18</v>
      </c>
      <c r="E14380">
        <v>865</v>
      </c>
      <c r="F14380">
        <v>65</v>
      </c>
      <c r="G14380">
        <v>12</v>
      </c>
      <c r="H14380">
        <v>67</v>
      </c>
      <c r="I14380">
        <v>193</v>
      </c>
      <c r="J14380">
        <v>4</v>
      </c>
      <c r="K14380">
        <v>0</v>
      </c>
      <c r="L14380">
        <v>4</v>
      </c>
      <c r="M14380">
        <v>0</v>
      </c>
      <c r="Q14380">
        <v>162</v>
      </c>
      <c r="R14380">
        <v>2.73</v>
      </c>
      <c r="X14380">
        <v>84</v>
      </c>
      <c r="Y14380">
        <v>0.21</v>
      </c>
      <c r="Z14380">
        <v>644</v>
      </c>
      <c r="AA14380">
        <f t="shared" si="448"/>
        <v>214.66666666666666</v>
      </c>
    </row>
    <row r="14381" spans="1:27" x14ac:dyDescent="0.25">
      <c r="A14381" t="s">
        <v>1647</v>
      </c>
      <c r="B14381">
        <v>2009</v>
      </c>
      <c r="C14381" t="str">
        <f t="shared" si="449"/>
        <v>Post Drug Era 2007-2012</v>
      </c>
      <c r="D14381" t="s">
        <v>18</v>
      </c>
      <c r="E14381">
        <v>866</v>
      </c>
      <c r="F14381">
        <v>113</v>
      </c>
      <c r="G14381">
        <v>39</v>
      </c>
      <c r="H14381">
        <v>64</v>
      </c>
      <c r="I14381">
        <v>100</v>
      </c>
      <c r="J14381">
        <v>6</v>
      </c>
      <c r="K14381">
        <v>5</v>
      </c>
      <c r="L14381">
        <v>5</v>
      </c>
      <c r="M14381">
        <v>0</v>
      </c>
      <c r="Q14381">
        <v>226</v>
      </c>
      <c r="R14381">
        <v>5.22</v>
      </c>
      <c r="X14381">
        <v>92</v>
      </c>
      <c r="Z14381">
        <v>584</v>
      </c>
      <c r="AA14381">
        <f t="shared" si="448"/>
        <v>194.66666666666666</v>
      </c>
    </row>
    <row r="14382" spans="1:27" x14ac:dyDescent="0.25">
      <c r="A14382" t="s">
        <v>2876</v>
      </c>
      <c r="B14382">
        <v>1980</v>
      </c>
      <c r="C14382" t="str">
        <f t="shared" si="449"/>
        <v>Pre-Drug 1970-1991</v>
      </c>
      <c r="D14382" t="s">
        <v>19</v>
      </c>
      <c r="E14382">
        <v>866</v>
      </c>
      <c r="F14382">
        <v>82</v>
      </c>
      <c r="G14382">
        <v>14</v>
      </c>
      <c r="H14382">
        <v>49</v>
      </c>
      <c r="I14382">
        <v>89</v>
      </c>
      <c r="J14382">
        <v>5</v>
      </c>
      <c r="K14382">
        <v>5</v>
      </c>
      <c r="L14382">
        <v>9</v>
      </c>
      <c r="M14382">
        <v>2</v>
      </c>
      <c r="Q14382">
        <v>229</v>
      </c>
      <c r="R14382">
        <v>3.7</v>
      </c>
      <c r="X14382">
        <v>86</v>
      </c>
      <c r="Y14382">
        <v>0.28999999999999998</v>
      </c>
      <c r="Z14382">
        <v>599</v>
      </c>
      <c r="AA14382">
        <f t="shared" si="448"/>
        <v>199.66666666666666</v>
      </c>
    </row>
    <row r="14383" spans="1:27" x14ac:dyDescent="0.25">
      <c r="A14383" t="s">
        <v>2963</v>
      </c>
      <c r="B14383">
        <v>1997</v>
      </c>
      <c r="C14383" t="str">
        <f t="shared" si="449"/>
        <v>Drug Era 1992-2006</v>
      </c>
      <c r="D14383" t="s">
        <v>19</v>
      </c>
      <c r="E14383">
        <v>866</v>
      </c>
      <c r="F14383">
        <v>95</v>
      </c>
      <c r="G14383">
        <v>24</v>
      </c>
      <c r="H14383">
        <v>87</v>
      </c>
      <c r="I14383">
        <v>151</v>
      </c>
      <c r="J14383">
        <v>5</v>
      </c>
      <c r="K14383">
        <v>6</v>
      </c>
      <c r="L14383">
        <v>16</v>
      </c>
      <c r="M14383">
        <v>0</v>
      </c>
      <c r="Q14383">
        <v>193</v>
      </c>
      <c r="R14383">
        <v>4.25</v>
      </c>
      <c r="X14383">
        <v>112</v>
      </c>
      <c r="Y14383">
        <v>0.25</v>
      </c>
      <c r="Z14383">
        <v>604</v>
      </c>
      <c r="AA14383">
        <f t="shared" si="448"/>
        <v>201.33333333333334</v>
      </c>
    </row>
    <row r="14384" spans="1:27" x14ac:dyDescent="0.25">
      <c r="A14384" t="s">
        <v>2933</v>
      </c>
      <c r="B14384">
        <v>2007</v>
      </c>
      <c r="C14384" t="str">
        <f t="shared" si="449"/>
        <v>Post Drug Era 2007-2012</v>
      </c>
      <c r="D14384" t="s">
        <v>19</v>
      </c>
      <c r="E14384">
        <v>866</v>
      </c>
      <c r="F14384">
        <v>82</v>
      </c>
      <c r="G14384">
        <v>20</v>
      </c>
      <c r="H14384">
        <v>67</v>
      </c>
      <c r="I14384">
        <v>183</v>
      </c>
      <c r="J14384">
        <v>3</v>
      </c>
      <c r="K14384">
        <v>17</v>
      </c>
      <c r="L14384">
        <v>19</v>
      </c>
      <c r="M14384">
        <v>2</v>
      </c>
      <c r="Q14384">
        <v>181</v>
      </c>
      <c r="R14384">
        <v>3.66</v>
      </c>
      <c r="X14384">
        <v>80</v>
      </c>
      <c r="Z14384">
        <v>605</v>
      </c>
      <c r="AA14384">
        <f t="shared" si="448"/>
        <v>201.66666666666666</v>
      </c>
    </row>
    <row r="14385" spans="1:27" x14ac:dyDescent="0.25">
      <c r="A14385" t="s">
        <v>2746</v>
      </c>
      <c r="B14385">
        <v>1990</v>
      </c>
      <c r="C14385" t="str">
        <f t="shared" si="449"/>
        <v>Pre-Drug 1970-1991</v>
      </c>
      <c r="D14385" t="s">
        <v>19</v>
      </c>
      <c r="E14385">
        <v>866</v>
      </c>
      <c r="F14385">
        <v>98</v>
      </c>
      <c r="G14385">
        <v>18</v>
      </c>
      <c r="H14385">
        <v>69</v>
      </c>
      <c r="I14385">
        <v>115</v>
      </c>
      <c r="J14385">
        <v>4</v>
      </c>
      <c r="K14385">
        <v>6</v>
      </c>
      <c r="L14385">
        <v>8</v>
      </c>
      <c r="M14385">
        <v>1</v>
      </c>
      <c r="Q14385">
        <v>214</v>
      </c>
      <c r="R14385">
        <v>4.34</v>
      </c>
      <c r="X14385">
        <v>91</v>
      </c>
      <c r="Y14385">
        <v>0.27</v>
      </c>
      <c r="Z14385">
        <v>609</v>
      </c>
      <c r="AA14385">
        <f t="shared" si="448"/>
        <v>203</v>
      </c>
    </row>
    <row r="14386" spans="1:27" x14ac:dyDescent="0.25">
      <c r="A14386" t="s">
        <v>1794</v>
      </c>
      <c r="B14386">
        <v>1990</v>
      </c>
      <c r="C14386" t="str">
        <f t="shared" si="449"/>
        <v>Pre-Drug 1970-1991</v>
      </c>
      <c r="D14386" t="s">
        <v>19</v>
      </c>
      <c r="E14386">
        <v>866</v>
      </c>
      <c r="F14386">
        <v>87</v>
      </c>
      <c r="G14386">
        <v>20</v>
      </c>
      <c r="H14386">
        <v>77</v>
      </c>
      <c r="I14386">
        <v>165</v>
      </c>
      <c r="J14386">
        <v>0</v>
      </c>
      <c r="K14386">
        <v>7</v>
      </c>
      <c r="L14386">
        <v>7</v>
      </c>
      <c r="M14386">
        <v>1</v>
      </c>
      <c r="Q14386">
        <v>189</v>
      </c>
      <c r="R14386">
        <v>3.82</v>
      </c>
      <c r="X14386">
        <v>117</v>
      </c>
      <c r="Y14386">
        <v>0.24</v>
      </c>
      <c r="Z14386">
        <v>615</v>
      </c>
      <c r="AA14386">
        <f t="shared" si="448"/>
        <v>205</v>
      </c>
    </row>
    <row r="14387" spans="1:27" x14ac:dyDescent="0.25">
      <c r="A14387" t="s">
        <v>675</v>
      </c>
      <c r="B14387">
        <v>1992</v>
      </c>
      <c r="C14387" t="str">
        <f t="shared" si="449"/>
        <v>Pre-Drug 1970-1991</v>
      </c>
      <c r="D14387" t="s">
        <v>19</v>
      </c>
      <c r="E14387">
        <v>866</v>
      </c>
      <c r="F14387">
        <v>84</v>
      </c>
      <c r="G14387">
        <v>15</v>
      </c>
      <c r="H14387">
        <v>72</v>
      </c>
      <c r="I14387">
        <v>99</v>
      </c>
      <c r="J14387">
        <v>5</v>
      </c>
      <c r="K14387">
        <v>13</v>
      </c>
      <c r="L14387">
        <v>4</v>
      </c>
      <c r="M14387">
        <v>0</v>
      </c>
      <c r="Q14387">
        <v>198</v>
      </c>
      <c r="R14387">
        <v>3.66</v>
      </c>
      <c r="X14387">
        <v>124</v>
      </c>
      <c r="Y14387">
        <v>0.25</v>
      </c>
      <c r="Z14387">
        <v>619</v>
      </c>
      <c r="AA14387">
        <f t="shared" si="448"/>
        <v>206.33333333333334</v>
      </c>
    </row>
    <row r="14388" spans="1:27" x14ac:dyDescent="0.25">
      <c r="A14388" t="s">
        <v>588</v>
      </c>
      <c r="B14388">
        <v>1998</v>
      </c>
      <c r="C14388" t="str">
        <f t="shared" si="449"/>
        <v>Drug Era 1992-2006</v>
      </c>
      <c r="D14388" t="s">
        <v>19</v>
      </c>
      <c r="E14388">
        <v>866</v>
      </c>
      <c r="F14388">
        <v>82</v>
      </c>
      <c r="G14388">
        <v>20</v>
      </c>
      <c r="H14388">
        <v>59</v>
      </c>
      <c r="I14388">
        <v>209</v>
      </c>
      <c r="J14388">
        <v>1</v>
      </c>
      <c r="K14388">
        <v>6</v>
      </c>
      <c r="L14388">
        <v>15</v>
      </c>
      <c r="M14388">
        <v>0</v>
      </c>
      <c r="Q14388">
        <v>186</v>
      </c>
      <c r="R14388">
        <v>3.55</v>
      </c>
      <c r="X14388">
        <v>97</v>
      </c>
      <c r="Z14388">
        <v>623</v>
      </c>
      <c r="AA14388">
        <f t="shared" si="448"/>
        <v>207.66666666666666</v>
      </c>
    </row>
    <row r="14389" spans="1:27" x14ac:dyDescent="0.25">
      <c r="A14389" t="s">
        <v>2861</v>
      </c>
      <c r="B14389">
        <v>1992</v>
      </c>
      <c r="C14389" t="str">
        <f t="shared" si="449"/>
        <v>Pre-Drug 1970-1991</v>
      </c>
      <c r="D14389" t="s">
        <v>18</v>
      </c>
      <c r="E14389">
        <v>866</v>
      </c>
      <c r="F14389">
        <v>79</v>
      </c>
      <c r="G14389">
        <v>11</v>
      </c>
      <c r="H14389">
        <v>42</v>
      </c>
      <c r="I14389">
        <v>90</v>
      </c>
      <c r="J14389">
        <v>4</v>
      </c>
      <c r="K14389">
        <v>7</v>
      </c>
      <c r="L14389">
        <v>5</v>
      </c>
      <c r="M14389">
        <v>2</v>
      </c>
      <c r="Q14389">
        <v>226</v>
      </c>
      <c r="R14389">
        <v>3.41</v>
      </c>
      <c r="X14389">
        <v>106</v>
      </c>
      <c r="Y14389">
        <v>0.28000000000000003</v>
      </c>
      <c r="Z14389">
        <v>626</v>
      </c>
      <c r="AA14389">
        <f t="shared" si="448"/>
        <v>208.66666666666666</v>
      </c>
    </row>
    <row r="14390" spans="1:27" x14ac:dyDescent="0.25">
      <c r="A14390" t="s">
        <v>1042</v>
      </c>
      <c r="B14390">
        <v>1993</v>
      </c>
      <c r="C14390" t="str">
        <f t="shared" si="449"/>
        <v>Pre-Drug 1970-1991</v>
      </c>
      <c r="D14390" t="s">
        <v>18</v>
      </c>
      <c r="E14390">
        <v>866</v>
      </c>
      <c r="F14390">
        <v>80</v>
      </c>
      <c r="G14390">
        <v>16</v>
      </c>
      <c r="H14390">
        <v>61</v>
      </c>
      <c r="I14390">
        <v>149</v>
      </c>
      <c r="J14390">
        <v>1</v>
      </c>
      <c r="K14390">
        <v>5</v>
      </c>
      <c r="L14390">
        <v>9</v>
      </c>
      <c r="M14390">
        <v>2</v>
      </c>
      <c r="Q14390">
        <v>188</v>
      </c>
      <c r="R14390">
        <v>3.45</v>
      </c>
      <c r="X14390">
        <v>90</v>
      </c>
      <c r="Y14390">
        <v>0.24</v>
      </c>
      <c r="Z14390">
        <v>626</v>
      </c>
      <c r="AA14390">
        <f t="shared" si="448"/>
        <v>208.66666666666666</v>
      </c>
    </row>
    <row r="14391" spans="1:27" x14ac:dyDescent="0.25">
      <c r="A14391" t="s">
        <v>1400</v>
      </c>
      <c r="B14391">
        <v>1995</v>
      </c>
      <c r="C14391" t="str">
        <f t="shared" si="449"/>
        <v>Pre-Drug 1970-1991</v>
      </c>
      <c r="D14391" t="s">
        <v>19</v>
      </c>
      <c r="E14391">
        <v>866</v>
      </c>
      <c r="F14391">
        <v>59</v>
      </c>
      <c r="G14391">
        <v>12</v>
      </c>
      <c r="H14391">
        <v>65</v>
      </c>
      <c r="I14391">
        <v>294</v>
      </c>
      <c r="J14391">
        <v>1</v>
      </c>
      <c r="K14391">
        <v>5</v>
      </c>
      <c r="L14391">
        <v>6</v>
      </c>
      <c r="M14391">
        <v>2</v>
      </c>
      <c r="Q14391">
        <v>159</v>
      </c>
      <c r="R14391">
        <v>2.48</v>
      </c>
      <c r="X14391">
        <v>112</v>
      </c>
      <c r="Y14391">
        <v>0.19</v>
      </c>
      <c r="Z14391">
        <v>643</v>
      </c>
      <c r="AA14391">
        <f t="shared" si="448"/>
        <v>214.33333333333334</v>
      </c>
    </row>
    <row r="14392" spans="1:27" x14ac:dyDescent="0.25">
      <c r="A14392" t="s">
        <v>2023</v>
      </c>
      <c r="B14392">
        <v>1987</v>
      </c>
      <c r="C14392" t="str">
        <f t="shared" si="449"/>
        <v>Pre-Drug 1970-1991</v>
      </c>
      <c r="D14392" t="s">
        <v>19</v>
      </c>
      <c r="E14392">
        <v>867</v>
      </c>
      <c r="F14392">
        <v>106</v>
      </c>
      <c r="G14392">
        <v>24</v>
      </c>
      <c r="H14392">
        <v>100</v>
      </c>
      <c r="I14392">
        <v>163</v>
      </c>
      <c r="J14392">
        <v>5</v>
      </c>
      <c r="K14392">
        <v>4</v>
      </c>
      <c r="L14392">
        <v>2</v>
      </c>
      <c r="M14392">
        <v>0</v>
      </c>
      <c r="Q14392">
        <v>199</v>
      </c>
      <c r="R14392">
        <v>4.88</v>
      </c>
      <c r="X14392">
        <v>88</v>
      </c>
      <c r="Y14392">
        <v>0.26</v>
      </c>
      <c r="Z14392">
        <v>587</v>
      </c>
      <c r="AA14392">
        <f t="shared" si="448"/>
        <v>195.66666666666666</v>
      </c>
    </row>
    <row r="14393" spans="1:27" x14ac:dyDescent="0.25">
      <c r="A14393" t="s">
        <v>764</v>
      </c>
      <c r="B14393">
        <v>1982</v>
      </c>
      <c r="C14393" t="str">
        <f t="shared" si="449"/>
        <v>Pre-Drug 1970-1991</v>
      </c>
      <c r="D14393" t="s">
        <v>19</v>
      </c>
      <c r="E14393">
        <v>867</v>
      </c>
      <c r="F14393">
        <v>84</v>
      </c>
      <c r="G14393">
        <v>19</v>
      </c>
      <c r="H14393">
        <v>73</v>
      </c>
      <c r="I14393">
        <v>109</v>
      </c>
      <c r="J14393">
        <v>4</v>
      </c>
      <c r="K14393">
        <v>2</v>
      </c>
      <c r="L14393">
        <v>5</v>
      </c>
      <c r="M14393">
        <v>1</v>
      </c>
      <c r="Q14393">
        <v>219</v>
      </c>
      <c r="R14393">
        <v>3.84</v>
      </c>
      <c r="X14393">
        <v>83</v>
      </c>
      <c r="Y14393">
        <v>0.28000000000000003</v>
      </c>
      <c r="Z14393">
        <v>590</v>
      </c>
      <c r="AA14393">
        <f t="shared" si="448"/>
        <v>196.66666666666666</v>
      </c>
    </row>
    <row r="14394" spans="1:27" x14ac:dyDescent="0.25">
      <c r="A14394" t="s">
        <v>190</v>
      </c>
      <c r="B14394">
        <v>2004</v>
      </c>
      <c r="C14394" t="str">
        <f t="shared" si="449"/>
        <v>Drug Era 1992-2006</v>
      </c>
      <c r="D14394" t="s">
        <v>19</v>
      </c>
      <c r="E14394">
        <v>867</v>
      </c>
      <c r="F14394">
        <v>106</v>
      </c>
      <c r="G14394">
        <v>22</v>
      </c>
      <c r="H14394">
        <v>96</v>
      </c>
      <c r="I14394">
        <v>104</v>
      </c>
      <c r="J14394">
        <v>1</v>
      </c>
      <c r="K14394">
        <v>12</v>
      </c>
      <c r="L14394">
        <v>3</v>
      </c>
      <c r="M14394">
        <v>0</v>
      </c>
      <c r="Q14394">
        <v>206</v>
      </c>
      <c r="R14394">
        <v>4.8</v>
      </c>
      <c r="X14394">
        <v>86</v>
      </c>
      <c r="Y14394">
        <v>0.27</v>
      </c>
      <c r="Z14394">
        <v>596</v>
      </c>
      <c r="AA14394">
        <f t="shared" si="448"/>
        <v>198.66666666666666</v>
      </c>
    </row>
    <row r="14395" spans="1:27" x14ac:dyDescent="0.25">
      <c r="A14395" t="s">
        <v>1953</v>
      </c>
      <c r="B14395">
        <v>2007</v>
      </c>
      <c r="C14395" t="str">
        <f t="shared" si="449"/>
        <v>Post Drug Era 2007-2012</v>
      </c>
      <c r="D14395" t="s">
        <v>18</v>
      </c>
      <c r="E14395">
        <v>867</v>
      </c>
      <c r="F14395">
        <v>111</v>
      </c>
      <c r="G14395">
        <v>30</v>
      </c>
      <c r="H14395">
        <v>66</v>
      </c>
      <c r="I14395">
        <v>133</v>
      </c>
      <c r="J14395">
        <v>3</v>
      </c>
      <c r="K14395">
        <v>2</v>
      </c>
      <c r="L14395">
        <v>5</v>
      </c>
      <c r="M14395">
        <v>0</v>
      </c>
      <c r="Q14395">
        <v>222</v>
      </c>
      <c r="R14395">
        <v>5.01</v>
      </c>
      <c r="X14395">
        <v>110</v>
      </c>
      <c r="Z14395">
        <v>598</v>
      </c>
      <c r="AA14395">
        <f t="shared" si="448"/>
        <v>199.33333333333334</v>
      </c>
    </row>
    <row r="14396" spans="1:27" x14ac:dyDescent="0.25">
      <c r="A14396" t="s">
        <v>1077</v>
      </c>
      <c r="B14396">
        <v>1989</v>
      </c>
      <c r="C14396" t="str">
        <f t="shared" si="449"/>
        <v>Pre-Drug 1970-1991</v>
      </c>
      <c r="D14396" t="s">
        <v>18</v>
      </c>
      <c r="E14396">
        <v>867</v>
      </c>
      <c r="F14396">
        <v>98</v>
      </c>
      <c r="G14396">
        <v>20</v>
      </c>
      <c r="H14396">
        <v>88</v>
      </c>
      <c r="I14396">
        <v>158</v>
      </c>
      <c r="J14396">
        <v>6</v>
      </c>
      <c r="K14396">
        <v>5</v>
      </c>
      <c r="L14396">
        <v>6</v>
      </c>
      <c r="M14396">
        <v>5</v>
      </c>
      <c r="Q14396">
        <v>188</v>
      </c>
      <c r="R14396">
        <v>4.38</v>
      </c>
      <c r="X14396">
        <v>111</v>
      </c>
      <c r="Y14396">
        <v>0.24</v>
      </c>
      <c r="Z14396">
        <v>604</v>
      </c>
      <c r="AA14396">
        <f t="shared" si="448"/>
        <v>201.33333333333334</v>
      </c>
    </row>
    <row r="14397" spans="1:27" x14ac:dyDescent="0.25">
      <c r="A14397" t="s">
        <v>2190</v>
      </c>
      <c r="B14397">
        <v>1973</v>
      </c>
      <c r="C14397" t="str">
        <f t="shared" si="449"/>
        <v>Pre-Drug 1970-1991</v>
      </c>
      <c r="D14397" t="s">
        <v>19</v>
      </c>
      <c r="E14397">
        <v>867</v>
      </c>
      <c r="F14397">
        <v>91</v>
      </c>
      <c r="G14397">
        <v>22</v>
      </c>
      <c r="H14397">
        <v>55</v>
      </c>
      <c r="I14397">
        <v>66</v>
      </c>
      <c r="J14397">
        <v>5</v>
      </c>
      <c r="K14397">
        <v>2</v>
      </c>
      <c r="L14397">
        <v>4</v>
      </c>
      <c r="M14397">
        <v>0</v>
      </c>
      <c r="Q14397">
        <v>225</v>
      </c>
      <c r="R14397">
        <v>4.03</v>
      </c>
      <c r="X14397">
        <v>87</v>
      </c>
      <c r="Y14397">
        <v>0.28000000000000003</v>
      </c>
      <c r="Z14397">
        <v>609</v>
      </c>
      <c r="AA14397">
        <f t="shared" si="448"/>
        <v>203</v>
      </c>
    </row>
    <row r="14398" spans="1:27" x14ac:dyDescent="0.25">
      <c r="A14398" t="s">
        <v>1494</v>
      </c>
      <c r="B14398">
        <v>1983</v>
      </c>
      <c r="C14398" t="str">
        <f t="shared" si="449"/>
        <v>Pre-Drug 1970-1991</v>
      </c>
      <c r="D14398" t="s">
        <v>18</v>
      </c>
      <c r="E14398">
        <v>867</v>
      </c>
      <c r="F14398">
        <v>72</v>
      </c>
      <c r="G14398">
        <v>12</v>
      </c>
      <c r="H14398">
        <v>71</v>
      </c>
      <c r="I14398">
        <v>125</v>
      </c>
      <c r="J14398">
        <v>3</v>
      </c>
      <c r="K14398">
        <v>3</v>
      </c>
      <c r="L14398">
        <v>4</v>
      </c>
      <c r="M14398">
        <v>2</v>
      </c>
      <c r="Q14398">
        <v>202</v>
      </c>
      <c r="R14398">
        <v>3.19</v>
      </c>
      <c r="X14398">
        <v>104</v>
      </c>
      <c r="Y14398">
        <v>0.26</v>
      </c>
      <c r="Z14398">
        <v>609</v>
      </c>
      <c r="AA14398">
        <f t="shared" si="448"/>
        <v>203</v>
      </c>
    </row>
    <row r="14399" spans="1:27" x14ac:dyDescent="0.25">
      <c r="A14399" t="s">
        <v>1739</v>
      </c>
      <c r="B14399">
        <v>1979</v>
      </c>
      <c r="C14399" t="str">
        <f t="shared" si="449"/>
        <v>Pre-Drug 1970-1991</v>
      </c>
      <c r="D14399" t="s">
        <v>18</v>
      </c>
      <c r="E14399">
        <v>867</v>
      </c>
      <c r="F14399">
        <v>75</v>
      </c>
      <c r="G14399">
        <v>14</v>
      </c>
      <c r="H14399">
        <v>67</v>
      </c>
      <c r="I14399">
        <v>102</v>
      </c>
      <c r="J14399">
        <v>2</v>
      </c>
      <c r="K14399">
        <v>3</v>
      </c>
      <c r="L14399">
        <v>0</v>
      </c>
      <c r="M14399">
        <v>2</v>
      </c>
      <c r="Q14399">
        <v>204</v>
      </c>
      <c r="R14399">
        <v>3.27</v>
      </c>
      <c r="X14399">
        <v>99</v>
      </c>
      <c r="Y14399">
        <v>0.25</v>
      </c>
      <c r="Z14399">
        <v>620</v>
      </c>
      <c r="AA14399">
        <f t="shared" si="448"/>
        <v>206.66666666666666</v>
      </c>
    </row>
    <row r="14400" spans="1:27" x14ac:dyDescent="0.25">
      <c r="A14400" t="s">
        <v>2193</v>
      </c>
      <c r="B14400">
        <v>2001</v>
      </c>
      <c r="C14400" t="str">
        <f t="shared" si="449"/>
        <v>Drug Era 1992-2006</v>
      </c>
      <c r="D14400" t="s">
        <v>18</v>
      </c>
      <c r="E14400">
        <v>867</v>
      </c>
      <c r="F14400">
        <v>97</v>
      </c>
      <c r="G14400">
        <v>34</v>
      </c>
      <c r="H14400">
        <v>80</v>
      </c>
      <c r="I14400">
        <v>183</v>
      </c>
      <c r="J14400">
        <v>3</v>
      </c>
      <c r="K14400">
        <v>10</v>
      </c>
      <c r="L14400">
        <v>8</v>
      </c>
      <c r="M14400">
        <v>1</v>
      </c>
      <c r="Q14400">
        <v>179</v>
      </c>
      <c r="R14400">
        <v>4.1900000000000004</v>
      </c>
      <c r="X14400">
        <v>82</v>
      </c>
      <c r="Z14400">
        <v>625</v>
      </c>
      <c r="AA14400">
        <f t="shared" si="448"/>
        <v>208.33333333333334</v>
      </c>
    </row>
    <row r="14401" spans="1:27" x14ac:dyDescent="0.25">
      <c r="A14401" t="s">
        <v>2778</v>
      </c>
      <c r="B14401">
        <v>1992</v>
      </c>
      <c r="C14401" t="str">
        <f t="shared" si="449"/>
        <v>Pre-Drug 1970-1991</v>
      </c>
      <c r="D14401" t="s">
        <v>18</v>
      </c>
      <c r="E14401">
        <v>867</v>
      </c>
      <c r="F14401">
        <v>64</v>
      </c>
      <c r="G14401">
        <v>14</v>
      </c>
      <c r="H14401">
        <v>41</v>
      </c>
      <c r="I14401">
        <v>138</v>
      </c>
      <c r="J14401">
        <v>4</v>
      </c>
      <c r="K14401">
        <v>3</v>
      </c>
      <c r="L14401">
        <v>2</v>
      </c>
      <c r="M14401">
        <v>2</v>
      </c>
      <c r="Q14401">
        <v>210</v>
      </c>
      <c r="R14401">
        <v>2.7</v>
      </c>
      <c r="X14401">
        <v>99</v>
      </c>
      <c r="Y14401">
        <v>0.26</v>
      </c>
      <c r="Z14401">
        <v>641</v>
      </c>
      <c r="AA14401">
        <f t="shared" si="448"/>
        <v>213.66666666666666</v>
      </c>
    </row>
    <row r="14402" spans="1:27" x14ac:dyDescent="0.25">
      <c r="A14402" t="s">
        <v>1117</v>
      </c>
      <c r="B14402">
        <v>2012</v>
      </c>
      <c r="C14402" t="str">
        <f t="shared" si="449"/>
        <v>Post Drug Era 2007-2012</v>
      </c>
      <c r="D14402" t="s">
        <v>18</v>
      </c>
      <c r="E14402">
        <v>867</v>
      </c>
      <c r="F14402">
        <v>73</v>
      </c>
      <c r="G14402">
        <v>24</v>
      </c>
      <c r="H14402">
        <v>52</v>
      </c>
      <c r="I14402">
        <v>216</v>
      </c>
      <c r="J14402">
        <v>3</v>
      </c>
      <c r="K14402">
        <v>3</v>
      </c>
      <c r="L14402">
        <v>3</v>
      </c>
      <c r="M14402">
        <v>2</v>
      </c>
      <c r="Q14402">
        <v>190</v>
      </c>
      <c r="R14402">
        <v>3.05</v>
      </c>
      <c r="X14402">
        <v>69</v>
      </c>
      <c r="Z14402">
        <v>646</v>
      </c>
      <c r="AA14402">
        <f t="shared" ref="AA14402:AA14465" si="450">Z14402/3</f>
        <v>215.33333333333334</v>
      </c>
    </row>
    <row r="14403" spans="1:27" x14ac:dyDescent="0.25">
      <c r="A14403" t="s">
        <v>2688</v>
      </c>
      <c r="B14403">
        <v>2002</v>
      </c>
      <c r="C14403" t="str">
        <f t="shared" ref="C14403:C14466" si="451">IF(B14403&lt;1997,"Pre-Drug 1970-1991",IF(B14403&lt;=2006,"Drug Era 1992-2006","Post Drug Era 2007-2012"))</f>
        <v>Drug Era 1992-2006</v>
      </c>
      <c r="D14403" t="s">
        <v>19</v>
      </c>
      <c r="E14403">
        <v>868</v>
      </c>
      <c r="F14403">
        <v>116</v>
      </c>
      <c r="G14403">
        <v>23</v>
      </c>
      <c r="H14403">
        <v>67</v>
      </c>
      <c r="I14403">
        <v>98</v>
      </c>
      <c r="J14403">
        <v>3</v>
      </c>
      <c r="K14403">
        <v>8</v>
      </c>
      <c r="L14403">
        <v>12</v>
      </c>
      <c r="M14403">
        <v>2</v>
      </c>
      <c r="Q14403">
        <v>238</v>
      </c>
      <c r="R14403">
        <v>5.52</v>
      </c>
      <c r="X14403">
        <v>99</v>
      </c>
      <c r="Z14403">
        <v>567</v>
      </c>
      <c r="AA14403">
        <f t="shared" si="450"/>
        <v>189</v>
      </c>
    </row>
    <row r="14404" spans="1:27" x14ac:dyDescent="0.25">
      <c r="A14404" t="s">
        <v>3119</v>
      </c>
      <c r="B14404">
        <v>2001</v>
      </c>
      <c r="C14404" t="str">
        <f t="shared" si="451"/>
        <v>Drug Era 1992-2006</v>
      </c>
      <c r="D14404" t="s">
        <v>18</v>
      </c>
      <c r="E14404">
        <v>868</v>
      </c>
      <c r="F14404">
        <v>106</v>
      </c>
      <c r="G14404">
        <v>26</v>
      </c>
      <c r="H14404">
        <v>98</v>
      </c>
      <c r="I14404">
        <v>129</v>
      </c>
      <c r="J14404">
        <v>10</v>
      </c>
      <c r="K14404">
        <v>6</v>
      </c>
      <c r="L14404">
        <v>20</v>
      </c>
      <c r="M14404">
        <v>1</v>
      </c>
      <c r="Q14404">
        <v>201</v>
      </c>
      <c r="R14404">
        <v>4.9000000000000004</v>
      </c>
      <c r="X14404">
        <v>109</v>
      </c>
      <c r="Z14404">
        <v>584</v>
      </c>
      <c r="AA14404">
        <f t="shared" si="450"/>
        <v>194.66666666666666</v>
      </c>
    </row>
    <row r="14405" spans="1:27" x14ac:dyDescent="0.25">
      <c r="A14405" t="s">
        <v>1378</v>
      </c>
      <c r="B14405">
        <v>2008</v>
      </c>
      <c r="C14405" t="str">
        <f t="shared" si="451"/>
        <v>Post Drug Era 2007-2012</v>
      </c>
      <c r="D14405" t="s">
        <v>18</v>
      </c>
      <c r="E14405">
        <v>868</v>
      </c>
      <c r="F14405">
        <v>88</v>
      </c>
      <c r="G14405">
        <v>11</v>
      </c>
      <c r="H14405">
        <v>103</v>
      </c>
      <c r="I14405">
        <v>172</v>
      </c>
      <c r="J14405">
        <v>4</v>
      </c>
      <c r="K14405">
        <v>16</v>
      </c>
      <c r="L14405">
        <v>10</v>
      </c>
      <c r="M14405">
        <v>0</v>
      </c>
      <c r="Q14405">
        <v>182</v>
      </c>
      <c r="R14405">
        <v>3.99</v>
      </c>
      <c r="X14405">
        <v>89</v>
      </c>
      <c r="Z14405">
        <v>596</v>
      </c>
      <c r="AA14405">
        <f t="shared" si="450"/>
        <v>198.66666666666666</v>
      </c>
    </row>
    <row r="14406" spans="1:27" x14ac:dyDescent="0.25">
      <c r="A14406" t="s">
        <v>1953</v>
      </c>
      <c r="B14406">
        <v>2005</v>
      </c>
      <c r="C14406" t="str">
        <f t="shared" si="451"/>
        <v>Drug Era 1992-2006</v>
      </c>
      <c r="D14406" t="s">
        <v>19</v>
      </c>
      <c r="E14406">
        <v>868</v>
      </c>
      <c r="F14406">
        <v>95</v>
      </c>
      <c r="G14406">
        <v>23</v>
      </c>
      <c r="H14406">
        <v>52</v>
      </c>
      <c r="I14406">
        <v>102</v>
      </c>
      <c r="J14406">
        <v>2</v>
      </c>
      <c r="K14406">
        <v>3</v>
      </c>
      <c r="L14406">
        <v>8</v>
      </c>
      <c r="M14406">
        <v>0</v>
      </c>
      <c r="Q14406">
        <v>225</v>
      </c>
      <c r="R14406">
        <v>4.28</v>
      </c>
      <c r="X14406">
        <v>96</v>
      </c>
      <c r="Z14406">
        <v>600</v>
      </c>
      <c r="AA14406">
        <f t="shared" si="450"/>
        <v>200</v>
      </c>
    </row>
    <row r="14407" spans="1:27" x14ac:dyDescent="0.25">
      <c r="A14407" t="s">
        <v>768</v>
      </c>
      <c r="B14407">
        <v>1972</v>
      </c>
      <c r="C14407" t="str">
        <f t="shared" si="451"/>
        <v>Pre-Drug 1970-1991</v>
      </c>
      <c r="D14407" t="s">
        <v>18</v>
      </c>
      <c r="E14407">
        <v>868</v>
      </c>
      <c r="F14407">
        <v>67</v>
      </c>
      <c r="G14407">
        <v>13</v>
      </c>
      <c r="H14407">
        <v>67</v>
      </c>
      <c r="I14407">
        <v>117</v>
      </c>
      <c r="J14407">
        <v>2</v>
      </c>
      <c r="K14407">
        <v>2</v>
      </c>
      <c r="L14407">
        <v>7</v>
      </c>
      <c r="M14407">
        <v>1</v>
      </c>
      <c r="Q14407">
        <v>196</v>
      </c>
      <c r="R14407">
        <v>2.98</v>
      </c>
      <c r="X14407">
        <v>84</v>
      </c>
      <c r="Y14407">
        <v>0.25</v>
      </c>
      <c r="Z14407">
        <v>608</v>
      </c>
      <c r="AA14407">
        <f t="shared" si="450"/>
        <v>202.66666666666666</v>
      </c>
    </row>
    <row r="14408" spans="1:27" x14ac:dyDescent="0.25">
      <c r="A14408" t="s">
        <v>343</v>
      </c>
      <c r="B14408">
        <v>1983</v>
      </c>
      <c r="C14408" t="str">
        <f t="shared" si="451"/>
        <v>Pre-Drug 1970-1991</v>
      </c>
      <c r="D14408" t="s">
        <v>18</v>
      </c>
      <c r="E14408">
        <v>868</v>
      </c>
      <c r="F14408">
        <v>86</v>
      </c>
      <c r="G14408">
        <v>15</v>
      </c>
      <c r="H14408">
        <v>60</v>
      </c>
      <c r="I14408">
        <v>117</v>
      </c>
      <c r="J14408">
        <v>11</v>
      </c>
      <c r="K14408">
        <v>4</v>
      </c>
      <c r="L14408">
        <v>5</v>
      </c>
      <c r="M14408">
        <v>1</v>
      </c>
      <c r="Q14408">
        <v>202</v>
      </c>
      <c r="R14408">
        <v>3.82</v>
      </c>
      <c r="X14408">
        <v>99</v>
      </c>
      <c r="Y14408">
        <v>0.25</v>
      </c>
      <c r="Z14408">
        <v>608</v>
      </c>
      <c r="AA14408">
        <f t="shared" si="450"/>
        <v>202.66666666666666</v>
      </c>
    </row>
    <row r="14409" spans="1:27" x14ac:dyDescent="0.25">
      <c r="A14409" t="s">
        <v>1808</v>
      </c>
      <c r="B14409">
        <v>1986</v>
      </c>
      <c r="C14409" t="str">
        <f t="shared" si="451"/>
        <v>Pre-Drug 1970-1991</v>
      </c>
      <c r="D14409" t="s">
        <v>19</v>
      </c>
      <c r="E14409">
        <v>868</v>
      </c>
      <c r="F14409">
        <v>102</v>
      </c>
      <c r="G14409">
        <v>35</v>
      </c>
      <c r="H14409">
        <v>57</v>
      </c>
      <c r="I14409">
        <v>95</v>
      </c>
      <c r="J14409">
        <v>0</v>
      </c>
      <c r="K14409">
        <v>5</v>
      </c>
      <c r="L14409">
        <v>3</v>
      </c>
      <c r="M14409">
        <v>0</v>
      </c>
      <c r="Q14409">
        <v>216</v>
      </c>
      <c r="R14409">
        <v>4.5199999999999996</v>
      </c>
      <c r="X14409">
        <v>107</v>
      </c>
      <c r="Y14409">
        <v>0.27</v>
      </c>
      <c r="Z14409">
        <v>609</v>
      </c>
      <c r="AA14409">
        <f t="shared" si="450"/>
        <v>203</v>
      </c>
    </row>
    <row r="14410" spans="1:27" x14ac:dyDescent="0.25">
      <c r="A14410" t="s">
        <v>1584</v>
      </c>
      <c r="B14410">
        <v>2002</v>
      </c>
      <c r="C14410" t="str">
        <f t="shared" si="451"/>
        <v>Drug Era 1992-2006</v>
      </c>
      <c r="D14410" t="s">
        <v>18</v>
      </c>
      <c r="E14410">
        <v>868</v>
      </c>
      <c r="F14410">
        <v>79</v>
      </c>
      <c r="G14410">
        <v>23</v>
      </c>
      <c r="H14410">
        <v>69</v>
      </c>
      <c r="I14410">
        <v>172</v>
      </c>
      <c r="J14410">
        <v>5</v>
      </c>
      <c r="K14410">
        <v>1</v>
      </c>
      <c r="L14410">
        <v>8</v>
      </c>
      <c r="M14410">
        <v>1</v>
      </c>
      <c r="Q14410">
        <v>194</v>
      </c>
      <c r="R14410">
        <v>3.48</v>
      </c>
      <c r="X14410">
        <v>95</v>
      </c>
      <c r="Z14410">
        <v>613</v>
      </c>
      <c r="AA14410">
        <f t="shared" si="450"/>
        <v>204.33333333333334</v>
      </c>
    </row>
    <row r="14411" spans="1:27" x14ac:dyDescent="0.25">
      <c r="A14411" t="s">
        <v>1805</v>
      </c>
      <c r="B14411">
        <v>1976</v>
      </c>
      <c r="C14411" t="str">
        <f t="shared" si="451"/>
        <v>Pre-Drug 1970-1991</v>
      </c>
      <c r="D14411" t="s">
        <v>18</v>
      </c>
      <c r="E14411">
        <v>868</v>
      </c>
      <c r="F14411">
        <v>89</v>
      </c>
      <c r="G14411">
        <v>10</v>
      </c>
      <c r="H14411">
        <v>68</v>
      </c>
      <c r="I14411">
        <v>106</v>
      </c>
      <c r="J14411">
        <v>6</v>
      </c>
      <c r="K14411">
        <v>1</v>
      </c>
      <c r="L14411">
        <v>4</v>
      </c>
      <c r="M14411">
        <v>1</v>
      </c>
      <c r="Q14411">
        <v>209</v>
      </c>
      <c r="R14411">
        <v>3.91</v>
      </c>
      <c r="X14411">
        <v>133</v>
      </c>
      <c r="Y14411">
        <v>0.26</v>
      </c>
      <c r="Z14411">
        <v>615</v>
      </c>
      <c r="AA14411">
        <f t="shared" si="450"/>
        <v>205</v>
      </c>
    </row>
    <row r="14412" spans="1:27" x14ac:dyDescent="0.25">
      <c r="A14412" t="s">
        <v>1956</v>
      </c>
      <c r="B14412">
        <v>2005</v>
      </c>
      <c r="C14412" t="str">
        <f t="shared" si="451"/>
        <v>Drug Era 1992-2006</v>
      </c>
      <c r="D14412" t="s">
        <v>18</v>
      </c>
      <c r="E14412">
        <v>868</v>
      </c>
      <c r="F14412">
        <v>83</v>
      </c>
      <c r="G14412">
        <v>19</v>
      </c>
      <c r="H14412">
        <v>70</v>
      </c>
      <c r="I14412">
        <v>111</v>
      </c>
      <c r="J14412">
        <v>1</v>
      </c>
      <c r="K14412">
        <v>9</v>
      </c>
      <c r="L14412">
        <v>9</v>
      </c>
      <c r="M14412">
        <v>0</v>
      </c>
      <c r="Q14412">
        <v>212</v>
      </c>
      <c r="R14412">
        <v>3.64</v>
      </c>
      <c r="X14412">
        <v>116</v>
      </c>
      <c r="Z14412">
        <v>615</v>
      </c>
      <c r="AA14412">
        <f t="shared" si="450"/>
        <v>205</v>
      </c>
    </row>
    <row r="14413" spans="1:27" x14ac:dyDescent="0.25">
      <c r="A14413" t="s">
        <v>1533</v>
      </c>
      <c r="B14413">
        <v>1979</v>
      </c>
      <c r="C14413" t="str">
        <f t="shared" si="451"/>
        <v>Pre-Drug 1970-1991</v>
      </c>
      <c r="D14413" t="s">
        <v>18</v>
      </c>
      <c r="E14413">
        <v>868</v>
      </c>
      <c r="F14413">
        <v>80</v>
      </c>
      <c r="G14413">
        <v>13</v>
      </c>
      <c r="H14413">
        <v>79</v>
      </c>
      <c r="I14413">
        <v>73</v>
      </c>
      <c r="J14413">
        <v>8</v>
      </c>
      <c r="K14413">
        <v>3</v>
      </c>
      <c r="L14413">
        <v>2</v>
      </c>
      <c r="M14413">
        <v>3</v>
      </c>
      <c r="Q14413">
        <v>202</v>
      </c>
      <c r="R14413">
        <v>3.5</v>
      </c>
      <c r="X14413">
        <v>73</v>
      </c>
      <c r="Y14413">
        <v>0.26</v>
      </c>
      <c r="Z14413">
        <v>617</v>
      </c>
      <c r="AA14413">
        <f t="shared" si="450"/>
        <v>205.66666666666666</v>
      </c>
    </row>
    <row r="14414" spans="1:27" x14ac:dyDescent="0.25">
      <c r="A14414" t="s">
        <v>1404</v>
      </c>
      <c r="B14414">
        <v>1976</v>
      </c>
      <c r="C14414" t="str">
        <f t="shared" si="451"/>
        <v>Pre-Drug 1970-1991</v>
      </c>
      <c r="D14414" t="s">
        <v>18</v>
      </c>
      <c r="E14414">
        <v>868</v>
      </c>
      <c r="F14414">
        <v>71</v>
      </c>
      <c r="G14414">
        <v>7</v>
      </c>
      <c r="H14414">
        <v>61</v>
      </c>
      <c r="I14414">
        <v>91</v>
      </c>
      <c r="J14414">
        <v>4</v>
      </c>
      <c r="K14414">
        <v>7</v>
      </c>
      <c r="L14414">
        <v>0</v>
      </c>
      <c r="M14414">
        <v>1</v>
      </c>
      <c r="Q14414">
        <v>207</v>
      </c>
      <c r="R14414">
        <v>3.09</v>
      </c>
      <c r="X14414">
        <v>80</v>
      </c>
      <c r="Y14414">
        <v>0.26</v>
      </c>
      <c r="Z14414">
        <v>621</v>
      </c>
      <c r="AA14414">
        <f t="shared" si="450"/>
        <v>207</v>
      </c>
    </row>
    <row r="14415" spans="1:27" x14ac:dyDescent="0.25">
      <c r="A14415" t="s">
        <v>1721</v>
      </c>
      <c r="B14415">
        <v>2005</v>
      </c>
      <c r="C14415" t="str">
        <f t="shared" si="451"/>
        <v>Drug Era 1992-2006</v>
      </c>
      <c r="D14415" t="s">
        <v>18</v>
      </c>
      <c r="E14415">
        <v>868</v>
      </c>
      <c r="F14415">
        <v>95</v>
      </c>
      <c r="G14415">
        <v>29</v>
      </c>
      <c r="H14415">
        <v>69</v>
      </c>
      <c r="I14415">
        <v>100</v>
      </c>
      <c r="J14415">
        <v>2</v>
      </c>
      <c r="K14415">
        <v>10</v>
      </c>
      <c r="L14415">
        <v>5</v>
      </c>
      <c r="M14415">
        <v>3</v>
      </c>
      <c r="Q14415">
        <v>206</v>
      </c>
      <c r="R14415">
        <v>4.13</v>
      </c>
      <c r="X14415">
        <v>109</v>
      </c>
      <c r="Z14415">
        <v>621</v>
      </c>
      <c r="AA14415">
        <f t="shared" si="450"/>
        <v>207</v>
      </c>
    </row>
    <row r="14416" spans="1:27" x14ac:dyDescent="0.25">
      <c r="A14416" t="s">
        <v>1767</v>
      </c>
      <c r="B14416">
        <v>2003</v>
      </c>
      <c r="C14416" t="str">
        <f t="shared" si="451"/>
        <v>Drug Era 1992-2006</v>
      </c>
      <c r="D14416" t="s">
        <v>19</v>
      </c>
      <c r="E14416">
        <v>868</v>
      </c>
      <c r="F14416">
        <v>88</v>
      </c>
      <c r="G14416">
        <v>31</v>
      </c>
      <c r="H14416">
        <v>53</v>
      </c>
      <c r="I14416">
        <v>115</v>
      </c>
      <c r="J14416">
        <v>1</v>
      </c>
      <c r="K14416">
        <v>5</v>
      </c>
      <c r="L14416">
        <v>2</v>
      </c>
      <c r="M14416">
        <v>0</v>
      </c>
      <c r="Q14416">
        <v>197</v>
      </c>
      <c r="R14416">
        <v>3.77</v>
      </c>
      <c r="X14416">
        <v>118</v>
      </c>
      <c r="Y14416">
        <v>0.24</v>
      </c>
      <c r="Z14416">
        <v>630</v>
      </c>
      <c r="AA14416">
        <f t="shared" si="450"/>
        <v>210</v>
      </c>
    </row>
    <row r="14417" spans="1:27" x14ac:dyDescent="0.25">
      <c r="A14417" t="s">
        <v>126</v>
      </c>
      <c r="B14417">
        <v>1991</v>
      </c>
      <c r="C14417" t="str">
        <f t="shared" si="451"/>
        <v>Pre-Drug 1970-1991</v>
      </c>
      <c r="D14417" t="s">
        <v>18</v>
      </c>
      <c r="E14417">
        <v>868</v>
      </c>
      <c r="F14417">
        <v>79</v>
      </c>
      <c r="G14417">
        <v>21</v>
      </c>
      <c r="H14417">
        <v>65</v>
      </c>
      <c r="I14417">
        <v>137</v>
      </c>
      <c r="J14417">
        <v>0</v>
      </c>
      <c r="K14417">
        <v>4</v>
      </c>
      <c r="L14417">
        <v>3</v>
      </c>
      <c r="M14417">
        <v>1</v>
      </c>
      <c r="Q14417">
        <v>189</v>
      </c>
      <c r="R14417">
        <v>3.38</v>
      </c>
      <c r="X14417">
        <v>80</v>
      </c>
      <c r="Y14417">
        <v>0.24</v>
      </c>
      <c r="Z14417">
        <v>631</v>
      </c>
      <c r="AA14417">
        <f t="shared" si="450"/>
        <v>210.33333333333334</v>
      </c>
    </row>
    <row r="14418" spans="1:27" x14ac:dyDescent="0.25">
      <c r="A14418" t="s">
        <v>2030</v>
      </c>
      <c r="B14418">
        <v>2008</v>
      </c>
      <c r="C14418" t="str">
        <f t="shared" si="451"/>
        <v>Post Drug Era 2007-2012</v>
      </c>
      <c r="D14418" t="s">
        <v>18</v>
      </c>
      <c r="E14418">
        <v>868</v>
      </c>
      <c r="F14418">
        <v>83</v>
      </c>
      <c r="G14418">
        <v>28</v>
      </c>
      <c r="H14418">
        <v>42</v>
      </c>
      <c r="I14418">
        <v>186</v>
      </c>
      <c r="J14418">
        <v>6</v>
      </c>
      <c r="K14418">
        <v>1</v>
      </c>
      <c r="L14418">
        <v>6</v>
      </c>
      <c r="M14418">
        <v>3</v>
      </c>
      <c r="Q14418">
        <v>192</v>
      </c>
      <c r="R14418">
        <v>3.52</v>
      </c>
      <c r="X14418">
        <v>82</v>
      </c>
      <c r="Z14418">
        <v>637</v>
      </c>
      <c r="AA14418">
        <f t="shared" si="450"/>
        <v>212.33333333333334</v>
      </c>
    </row>
    <row r="14419" spans="1:27" x14ac:dyDescent="0.25">
      <c r="A14419" t="s">
        <v>2574</v>
      </c>
      <c r="B14419">
        <v>1979</v>
      </c>
      <c r="C14419" t="str">
        <f t="shared" si="451"/>
        <v>Pre-Drug 1970-1991</v>
      </c>
      <c r="D14419" t="s">
        <v>18</v>
      </c>
      <c r="E14419">
        <v>868</v>
      </c>
      <c r="F14419">
        <v>75</v>
      </c>
      <c r="G14419">
        <v>16</v>
      </c>
      <c r="H14419">
        <v>61</v>
      </c>
      <c r="I14419">
        <v>131</v>
      </c>
      <c r="J14419">
        <v>6</v>
      </c>
      <c r="K14419">
        <v>4</v>
      </c>
      <c r="L14419">
        <v>0</v>
      </c>
      <c r="M14419">
        <v>0</v>
      </c>
      <c r="Q14419">
        <v>187</v>
      </c>
      <c r="R14419">
        <v>3.14</v>
      </c>
      <c r="X14419">
        <v>111</v>
      </c>
      <c r="Y14419">
        <v>0.23</v>
      </c>
      <c r="Z14419">
        <v>645</v>
      </c>
      <c r="AA14419">
        <f t="shared" si="450"/>
        <v>215</v>
      </c>
    </row>
    <row r="14420" spans="1:27" x14ac:dyDescent="0.25">
      <c r="A14420" t="s">
        <v>3094</v>
      </c>
      <c r="B14420">
        <v>1989</v>
      </c>
      <c r="C14420" t="str">
        <f t="shared" si="451"/>
        <v>Pre-Drug 1970-1991</v>
      </c>
      <c r="D14420" t="s">
        <v>19</v>
      </c>
      <c r="E14420">
        <v>869</v>
      </c>
      <c r="F14420">
        <v>111</v>
      </c>
      <c r="G14420">
        <v>14</v>
      </c>
      <c r="H14420">
        <v>114</v>
      </c>
      <c r="I14420">
        <v>166</v>
      </c>
      <c r="J14420">
        <v>3</v>
      </c>
      <c r="K14420">
        <v>7</v>
      </c>
      <c r="L14420">
        <v>2</v>
      </c>
      <c r="M14420">
        <v>4</v>
      </c>
      <c r="Q14420">
        <v>182</v>
      </c>
      <c r="R14420">
        <v>5.14</v>
      </c>
      <c r="X14420">
        <v>90</v>
      </c>
      <c r="Y14420">
        <v>0.24</v>
      </c>
      <c r="Z14420">
        <v>583</v>
      </c>
      <c r="AA14420">
        <f t="shared" si="450"/>
        <v>194.33333333333334</v>
      </c>
    </row>
    <row r="14421" spans="1:27" x14ac:dyDescent="0.25">
      <c r="A14421" t="s">
        <v>1210</v>
      </c>
      <c r="B14421">
        <v>1999</v>
      </c>
      <c r="C14421" t="str">
        <f t="shared" si="451"/>
        <v>Drug Era 1992-2006</v>
      </c>
      <c r="D14421" t="s">
        <v>19</v>
      </c>
      <c r="E14421">
        <v>869</v>
      </c>
      <c r="F14421">
        <v>106</v>
      </c>
      <c r="G14421">
        <v>32</v>
      </c>
      <c r="H14421">
        <v>65</v>
      </c>
      <c r="I14421">
        <v>118</v>
      </c>
      <c r="J14421">
        <v>1</v>
      </c>
      <c r="K14421">
        <v>8</v>
      </c>
      <c r="L14421">
        <v>3</v>
      </c>
      <c r="M14421">
        <v>1</v>
      </c>
      <c r="Q14421">
        <v>225</v>
      </c>
      <c r="R14421">
        <v>4.79</v>
      </c>
      <c r="X14421">
        <v>98</v>
      </c>
      <c r="Y14421">
        <v>0</v>
      </c>
      <c r="Z14421">
        <v>597</v>
      </c>
      <c r="AA14421">
        <f t="shared" si="450"/>
        <v>199</v>
      </c>
    </row>
    <row r="14422" spans="1:27" x14ac:dyDescent="0.25">
      <c r="A14422" t="s">
        <v>2619</v>
      </c>
      <c r="B14422">
        <v>2004</v>
      </c>
      <c r="C14422" t="str">
        <f t="shared" si="451"/>
        <v>Drug Era 1992-2006</v>
      </c>
      <c r="D14422" t="s">
        <v>19</v>
      </c>
      <c r="E14422">
        <v>869</v>
      </c>
      <c r="F14422">
        <v>95</v>
      </c>
      <c r="G14422">
        <v>23</v>
      </c>
      <c r="H14422">
        <v>35</v>
      </c>
      <c r="I14422">
        <v>76</v>
      </c>
      <c r="J14422">
        <v>2</v>
      </c>
      <c r="K14422">
        <v>5</v>
      </c>
      <c r="L14422">
        <v>5</v>
      </c>
      <c r="M14422">
        <v>1</v>
      </c>
      <c r="Q14422">
        <v>255</v>
      </c>
      <c r="R14422">
        <v>4.21</v>
      </c>
      <c r="X14422">
        <v>91</v>
      </c>
      <c r="Y14422">
        <v>0.31</v>
      </c>
      <c r="Z14422">
        <v>609</v>
      </c>
      <c r="AA14422">
        <f t="shared" si="450"/>
        <v>203</v>
      </c>
    </row>
    <row r="14423" spans="1:27" x14ac:dyDescent="0.25">
      <c r="A14423" t="s">
        <v>206</v>
      </c>
      <c r="B14423">
        <v>2006</v>
      </c>
      <c r="C14423" t="str">
        <f t="shared" si="451"/>
        <v>Drug Era 1992-2006</v>
      </c>
      <c r="D14423" t="s">
        <v>19</v>
      </c>
      <c r="E14423">
        <v>869</v>
      </c>
      <c r="F14423">
        <v>114</v>
      </c>
      <c r="G14423">
        <v>36</v>
      </c>
      <c r="H14423">
        <v>74</v>
      </c>
      <c r="I14423">
        <v>158</v>
      </c>
      <c r="J14423">
        <v>1</v>
      </c>
      <c r="K14423">
        <v>11</v>
      </c>
      <c r="L14423">
        <v>10</v>
      </c>
      <c r="M14423">
        <v>1</v>
      </c>
      <c r="Q14423">
        <v>191</v>
      </c>
      <c r="R14423">
        <v>5.01</v>
      </c>
      <c r="X14423">
        <v>92</v>
      </c>
      <c r="Z14423">
        <v>614</v>
      </c>
      <c r="AA14423">
        <f t="shared" si="450"/>
        <v>204.66666666666666</v>
      </c>
    </row>
    <row r="14424" spans="1:27" x14ac:dyDescent="0.25">
      <c r="A14424" t="s">
        <v>421</v>
      </c>
      <c r="B14424">
        <v>2006</v>
      </c>
      <c r="C14424" t="str">
        <f t="shared" si="451"/>
        <v>Drug Era 1992-2006</v>
      </c>
      <c r="D14424" t="s">
        <v>18</v>
      </c>
      <c r="E14424">
        <v>869</v>
      </c>
      <c r="F14424">
        <v>103</v>
      </c>
      <c r="G14424">
        <v>26</v>
      </c>
      <c r="H14424">
        <v>38</v>
      </c>
      <c r="I14424">
        <v>166</v>
      </c>
      <c r="J14424">
        <v>2</v>
      </c>
      <c r="K14424">
        <v>6</v>
      </c>
      <c r="L14424">
        <v>18</v>
      </c>
      <c r="M14424">
        <v>0</v>
      </c>
      <c r="Q14424">
        <v>201</v>
      </c>
      <c r="R14424">
        <v>4.41</v>
      </c>
      <c r="X14424">
        <v>120</v>
      </c>
      <c r="Z14424">
        <v>630</v>
      </c>
      <c r="AA14424">
        <f t="shared" si="450"/>
        <v>210</v>
      </c>
    </row>
    <row r="14425" spans="1:27" x14ac:dyDescent="0.25">
      <c r="A14425" t="s">
        <v>2180</v>
      </c>
      <c r="B14425">
        <v>2002</v>
      </c>
      <c r="C14425" t="str">
        <f t="shared" si="451"/>
        <v>Drug Era 1992-2006</v>
      </c>
      <c r="D14425" t="s">
        <v>18</v>
      </c>
      <c r="E14425">
        <v>869</v>
      </c>
      <c r="F14425">
        <v>74</v>
      </c>
      <c r="G14425">
        <v>21</v>
      </c>
      <c r="H14425">
        <v>38</v>
      </c>
      <c r="I14425">
        <v>155</v>
      </c>
      <c r="J14425">
        <v>5</v>
      </c>
      <c r="K14425">
        <v>2</v>
      </c>
      <c r="L14425">
        <v>4</v>
      </c>
      <c r="M14425">
        <v>3</v>
      </c>
      <c r="Q14425">
        <v>182</v>
      </c>
      <c r="R14425">
        <v>3</v>
      </c>
      <c r="X14425">
        <v>100</v>
      </c>
      <c r="Z14425">
        <v>667</v>
      </c>
      <c r="AA14425">
        <f t="shared" si="450"/>
        <v>222.33333333333334</v>
      </c>
    </row>
    <row r="14426" spans="1:27" x14ac:dyDescent="0.25">
      <c r="A14426" t="s">
        <v>1721</v>
      </c>
      <c r="B14426">
        <v>2006</v>
      </c>
      <c r="C14426" t="str">
        <f t="shared" si="451"/>
        <v>Drug Era 1992-2006</v>
      </c>
      <c r="D14426" t="s">
        <v>18</v>
      </c>
      <c r="E14426">
        <v>870</v>
      </c>
      <c r="F14426">
        <v>130</v>
      </c>
      <c r="G14426">
        <v>35</v>
      </c>
      <c r="H14426">
        <v>75</v>
      </c>
      <c r="I14426">
        <v>96</v>
      </c>
      <c r="J14426">
        <v>2</v>
      </c>
      <c r="K14426">
        <v>2</v>
      </c>
      <c r="L14426">
        <v>16</v>
      </c>
      <c r="M14426">
        <v>1</v>
      </c>
      <c r="Q14426">
        <v>221</v>
      </c>
      <c r="R14426">
        <v>6.02</v>
      </c>
      <c r="X14426">
        <v>96</v>
      </c>
      <c r="Z14426">
        <v>583</v>
      </c>
      <c r="AA14426">
        <f t="shared" si="450"/>
        <v>194.33333333333334</v>
      </c>
    </row>
    <row r="14427" spans="1:27" x14ac:dyDescent="0.25">
      <c r="A14427" t="s">
        <v>938</v>
      </c>
      <c r="B14427">
        <v>2003</v>
      </c>
      <c r="C14427" t="str">
        <f t="shared" si="451"/>
        <v>Drug Era 1992-2006</v>
      </c>
      <c r="D14427" t="s">
        <v>18</v>
      </c>
      <c r="E14427">
        <v>870</v>
      </c>
      <c r="F14427">
        <v>119</v>
      </c>
      <c r="G14427">
        <v>36</v>
      </c>
      <c r="H14427">
        <v>94</v>
      </c>
      <c r="I14427">
        <v>116</v>
      </c>
      <c r="J14427">
        <v>2</v>
      </c>
      <c r="K14427">
        <v>3</v>
      </c>
      <c r="L14427">
        <v>10</v>
      </c>
      <c r="M14427">
        <v>4</v>
      </c>
      <c r="Q14427">
        <v>201</v>
      </c>
      <c r="R14427">
        <v>5.5</v>
      </c>
      <c r="X14427">
        <v>94</v>
      </c>
      <c r="Y14427">
        <v>0.26</v>
      </c>
      <c r="Z14427">
        <v>584</v>
      </c>
      <c r="AA14427">
        <f t="shared" si="450"/>
        <v>194.66666666666666</v>
      </c>
    </row>
    <row r="14428" spans="1:27" x14ac:dyDescent="0.25">
      <c r="A14428" t="s">
        <v>3149</v>
      </c>
      <c r="B14428">
        <v>1977</v>
      </c>
      <c r="C14428" t="str">
        <f t="shared" si="451"/>
        <v>Pre-Drug 1970-1991</v>
      </c>
      <c r="D14428" t="s">
        <v>19</v>
      </c>
      <c r="E14428">
        <v>870</v>
      </c>
      <c r="F14428">
        <v>103</v>
      </c>
      <c r="G14428">
        <v>20</v>
      </c>
      <c r="H14428">
        <v>66</v>
      </c>
      <c r="I14428">
        <v>88</v>
      </c>
      <c r="J14428">
        <v>4</v>
      </c>
      <c r="K14428">
        <v>5</v>
      </c>
      <c r="L14428">
        <v>5</v>
      </c>
      <c r="M14428">
        <v>0</v>
      </c>
      <c r="Q14428">
        <v>234</v>
      </c>
      <c r="R14428">
        <v>4.68</v>
      </c>
      <c r="X14428">
        <v>82</v>
      </c>
      <c r="Y14428">
        <v>0.28999999999999998</v>
      </c>
      <c r="Z14428">
        <v>594</v>
      </c>
      <c r="AA14428">
        <f t="shared" si="450"/>
        <v>198</v>
      </c>
    </row>
    <row r="14429" spans="1:27" x14ac:dyDescent="0.25">
      <c r="A14429" t="s">
        <v>414</v>
      </c>
      <c r="B14429">
        <v>1978</v>
      </c>
      <c r="C14429" t="str">
        <f t="shared" si="451"/>
        <v>Pre-Drug 1970-1991</v>
      </c>
      <c r="D14429" t="s">
        <v>18</v>
      </c>
      <c r="E14429">
        <v>870</v>
      </c>
      <c r="F14429">
        <v>105</v>
      </c>
      <c r="G14429">
        <v>15</v>
      </c>
      <c r="H14429">
        <v>79</v>
      </c>
      <c r="I14429">
        <v>94</v>
      </c>
      <c r="J14429">
        <v>11</v>
      </c>
      <c r="K14429">
        <v>6</v>
      </c>
      <c r="L14429">
        <v>10</v>
      </c>
      <c r="M14429">
        <v>3</v>
      </c>
      <c r="Q14429">
        <v>210</v>
      </c>
      <c r="R14429">
        <v>4.76</v>
      </c>
      <c r="X14429">
        <v>96</v>
      </c>
      <c r="Y14429">
        <v>0.27</v>
      </c>
      <c r="Z14429">
        <v>596</v>
      </c>
      <c r="AA14429">
        <f t="shared" si="450"/>
        <v>198.66666666666666</v>
      </c>
    </row>
    <row r="14430" spans="1:27" x14ac:dyDescent="0.25">
      <c r="A14430" t="s">
        <v>937</v>
      </c>
      <c r="B14430">
        <v>2004</v>
      </c>
      <c r="C14430" t="str">
        <f t="shared" si="451"/>
        <v>Drug Era 1992-2006</v>
      </c>
      <c r="D14430" t="s">
        <v>19</v>
      </c>
      <c r="E14430">
        <v>870</v>
      </c>
      <c r="F14430">
        <v>109</v>
      </c>
      <c r="G14430">
        <v>33</v>
      </c>
      <c r="H14430">
        <v>61</v>
      </c>
      <c r="I14430">
        <v>104</v>
      </c>
      <c r="J14430">
        <v>1</v>
      </c>
      <c r="K14430">
        <v>0</v>
      </c>
      <c r="L14430">
        <v>10</v>
      </c>
      <c r="M14430">
        <v>3</v>
      </c>
      <c r="Q14430">
        <v>224</v>
      </c>
      <c r="R14430">
        <v>4.9000000000000004</v>
      </c>
      <c r="X14430">
        <v>89</v>
      </c>
      <c r="Y14430">
        <v>0.28000000000000003</v>
      </c>
      <c r="Z14430">
        <v>601</v>
      </c>
      <c r="AA14430">
        <f t="shared" si="450"/>
        <v>200.33333333333334</v>
      </c>
    </row>
    <row r="14431" spans="1:27" x14ac:dyDescent="0.25">
      <c r="A14431" t="s">
        <v>1923</v>
      </c>
      <c r="B14431">
        <v>1973</v>
      </c>
      <c r="C14431" t="str">
        <f t="shared" si="451"/>
        <v>Pre-Drug 1970-1991</v>
      </c>
      <c r="D14431" t="s">
        <v>18</v>
      </c>
      <c r="E14431">
        <v>870</v>
      </c>
      <c r="F14431">
        <v>79</v>
      </c>
      <c r="G14431">
        <v>11</v>
      </c>
      <c r="H14431">
        <v>70</v>
      </c>
      <c r="I14431">
        <v>111</v>
      </c>
      <c r="J14431">
        <v>11</v>
      </c>
      <c r="K14431">
        <v>3</v>
      </c>
      <c r="L14431">
        <v>4</v>
      </c>
      <c r="M14431">
        <v>1</v>
      </c>
      <c r="Q14431">
        <v>219</v>
      </c>
      <c r="R14431">
        <v>3.53</v>
      </c>
      <c r="X14431">
        <v>117</v>
      </c>
      <c r="Y14431">
        <v>0.28000000000000003</v>
      </c>
      <c r="Z14431">
        <v>604</v>
      </c>
      <c r="AA14431">
        <f t="shared" si="450"/>
        <v>201.33333333333334</v>
      </c>
    </row>
    <row r="14432" spans="1:27" x14ac:dyDescent="0.25">
      <c r="A14432" t="s">
        <v>1559</v>
      </c>
      <c r="B14432">
        <v>2004</v>
      </c>
      <c r="C14432" t="str">
        <f t="shared" si="451"/>
        <v>Drug Era 1992-2006</v>
      </c>
      <c r="D14432" t="s">
        <v>18</v>
      </c>
      <c r="E14432">
        <v>870</v>
      </c>
      <c r="F14432">
        <v>93</v>
      </c>
      <c r="G14432">
        <v>26</v>
      </c>
      <c r="H14432">
        <v>55</v>
      </c>
      <c r="I14432">
        <v>121</v>
      </c>
      <c r="J14432">
        <v>7</v>
      </c>
      <c r="K14432">
        <v>2</v>
      </c>
      <c r="L14432">
        <v>7</v>
      </c>
      <c r="M14432">
        <v>0</v>
      </c>
      <c r="Q14432">
        <v>226</v>
      </c>
      <c r="R14432">
        <v>4.12</v>
      </c>
      <c r="X14432">
        <v>128</v>
      </c>
      <c r="Y14432">
        <v>0.28000000000000003</v>
      </c>
      <c r="Z14432">
        <v>609</v>
      </c>
      <c r="AA14432">
        <f t="shared" si="450"/>
        <v>203</v>
      </c>
    </row>
    <row r="14433" spans="1:27" x14ac:dyDescent="0.25">
      <c r="A14433" t="s">
        <v>399</v>
      </c>
      <c r="B14433">
        <v>1998</v>
      </c>
      <c r="C14433" t="str">
        <f t="shared" si="451"/>
        <v>Drug Era 1992-2006</v>
      </c>
      <c r="D14433" t="s">
        <v>19</v>
      </c>
      <c r="E14433">
        <v>870</v>
      </c>
      <c r="F14433">
        <v>93</v>
      </c>
      <c r="G14433">
        <v>30</v>
      </c>
      <c r="H14433">
        <v>69</v>
      </c>
      <c r="I14433">
        <v>132</v>
      </c>
      <c r="J14433">
        <v>4</v>
      </c>
      <c r="K14433">
        <v>6</v>
      </c>
      <c r="L14433">
        <v>7</v>
      </c>
      <c r="M14433">
        <v>0</v>
      </c>
      <c r="Q14433">
        <v>210</v>
      </c>
      <c r="R14433">
        <v>4.1100000000000003</v>
      </c>
      <c r="X14433">
        <v>81</v>
      </c>
      <c r="Z14433">
        <v>611</v>
      </c>
      <c r="AA14433">
        <f t="shared" si="450"/>
        <v>203.66666666666666</v>
      </c>
    </row>
    <row r="14434" spans="1:27" x14ac:dyDescent="0.25">
      <c r="A14434" t="s">
        <v>2388</v>
      </c>
      <c r="B14434">
        <v>1974</v>
      </c>
      <c r="C14434" t="str">
        <f t="shared" si="451"/>
        <v>Pre-Drug 1970-1991</v>
      </c>
      <c r="D14434" t="s">
        <v>18</v>
      </c>
      <c r="E14434">
        <v>870</v>
      </c>
      <c r="F14434">
        <v>77</v>
      </c>
      <c r="G14434">
        <v>6</v>
      </c>
      <c r="H14434">
        <v>65</v>
      </c>
      <c r="I14434">
        <v>72</v>
      </c>
      <c r="J14434">
        <v>2</v>
      </c>
      <c r="K14434">
        <v>2</v>
      </c>
      <c r="L14434">
        <v>3</v>
      </c>
      <c r="M14434">
        <v>1</v>
      </c>
      <c r="Q14434">
        <v>216</v>
      </c>
      <c r="R14434">
        <v>3.4</v>
      </c>
      <c r="X14434">
        <v>93</v>
      </c>
      <c r="Y14434">
        <v>0.27</v>
      </c>
      <c r="Z14434">
        <v>612</v>
      </c>
      <c r="AA14434">
        <f t="shared" si="450"/>
        <v>204</v>
      </c>
    </row>
    <row r="14435" spans="1:27" x14ac:dyDescent="0.25">
      <c r="A14435" t="s">
        <v>2789</v>
      </c>
      <c r="B14435">
        <v>1980</v>
      </c>
      <c r="C14435" t="str">
        <f t="shared" si="451"/>
        <v>Pre-Drug 1970-1991</v>
      </c>
      <c r="D14435" t="s">
        <v>19</v>
      </c>
      <c r="E14435">
        <v>870</v>
      </c>
      <c r="F14435">
        <v>94</v>
      </c>
      <c r="G14435">
        <v>18</v>
      </c>
      <c r="H14435">
        <v>45</v>
      </c>
      <c r="I14435">
        <v>113</v>
      </c>
      <c r="J14435">
        <v>0</v>
      </c>
      <c r="K14435">
        <v>3</v>
      </c>
      <c r="L14435">
        <v>8</v>
      </c>
      <c r="M14435">
        <v>1</v>
      </c>
      <c r="Q14435">
        <v>223</v>
      </c>
      <c r="R14435">
        <v>4.1500000000000004</v>
      </c>
      <c r="X14435">
        <v>82</v>
      </c>
      <c r="Y14435">
        <v>0.27</v>
      </c>
      <c r="Z14435">
        <v>612</v>
      </c>
      <c r="AA14435">
        <f t="shared" si="450"/>
        <v>204</v>
      </c>
    </row>
    <row r="14436" spans="1:27" x14ac:dyDescent="0.25">
      <c r="A14436" t="s">
        <v>2157</v>
      </c>
      <c r="B14436">
        <v>2010</v>
      </c>
      <c r="C14436" t="str">
        <f t="shared" si="451"/>
        <v>Post Drug Era 2007-2012</v>
      </c>
      <c r="D14436" t="s">
        <v>18</v>
      </c>
      <c r="E14436">
        <v>870</v>
      </c>
      <c r="F14436">
        <v>83</v>
      </c>
      <c r="G14436">
        <v>12</v>
      </c>
      <c r="H14436">
        <v>68</v>
      </c>
      <c r="I14436">
        <v>113</v>
      </c>
      <c r="J14436">
        <v>5</v>
      </c>
      <c r="K14436">
        <v>1</v>
      </c>
      <c r="L14436">
        <v>6</v>
      </c>
      <c r="M14436">
        <v>1</v>
      </c>
      <c r="Q14436">
        <v>213</v>
      </c>
      <c r="R14436">
        <v>3.66</v>
      </c>
      <c r="X14436">
        <v>97</v>
      </c>
      <c r="Z14436">
        <v>612</v>
      </c>
      <c r="AA14436">
        <f t="shared" si="450"/>
        <v>204</v>
      </c>
    </row>
    <row r="14437" spans="1:27" x14ac:dyDescent="0.25">
      <c r="A14437" t="s">
        <v>2820</v>
      </c>
      <c r="B14437">
        <v>1988</v>
      </c>
      <c r="C14437" t="str">
        <f t="shared" si="451"/>
        <v>Pre-Drug 1970-1991</v>
      </c>
      <c r="D14437" t="s">
        <v>19</v>
      </c>
      <c r="E14437">
        <v>870</v>
      </c>
      <c r="F14437">
        <v>91</v>
      </c>
      <c r="G14437">
        <v>20</v>
      </c>
      <c r="H14437">
        <v>78</v>
      </c>
      <c r="I14437">
        <v>84</v>
      </c>
      <c r="J14437">
        <v>8</v>
      </c>
      <c r="K14437">
        <v>7</v>
      </c>
      <c r="L14437">
        <v>2</v>
      </c>
      <c r="M14437">
        <v>2</v>
      </c>
      <c r="Q14437">
        <v>199</v>
      </c>
      <c r="R14437">
        <v>3.97</v>
      </c>
      <c r="X14437">
        <v>115</v>
      </c>
      <c r="Y14437">
        <v>0.25</v>
      </c>
      <c r="Z14437">
        <v>619</v>
      </c>
      <c r="AA14437">
        <f t="shared" si="450"/>
        <v>206.33333333333334</v>
      </c>
    </row>
    <row r="14438" spans="1:27" x14ac:dyDescent="0.25">
      <c r="A14438" t="s">
        <v>2084</v>
      </c>
      <c r="B14438">
        <v>2006</v>
      </c>
      <c r="C14438" t="str">
        <f t="shared" si="451"/>
        <v>Drug Era 1992-2006</v>
      </c>
      <c r="D14438" t="s">
        <v>18</v>
      </c>
      <c r="E14438">
        <v>871</v>
      </c>
      <c r="F14438">
        <v>118</v>
      </c>
      <c r="G14438">
        <v>31</v>
      </c>
      <c r="H14438">
        <v>64</v>
      </c>
      <c r="I14438">
        <v>104</v>
      </c>
      <c r="J14438">
        <v>14</v>
      </c>
      <c r="K14438">
        <v>4</v>
      </c>
      <c r="L14438">
        <v>18</v>
      </c>
      <c r="M14438">
        <v>3</v>
      </c>
      <c r="Q14438">
        <v>230</v>
      </c>
      <c r="R14438">
        <v>5.57</v>
      </c>
      <c r="X14438">
        <v>131</v>
      </c>
      <c r="Z14438">
        <v>572</v>
      </c>
      <c r="AA14438">
        <f t="shared" si="450"/>
        <v>190.66666666666666</v>
      </c>
    </row>
    <row r="14439" spans="1:27" x14ac:dyDescent="0.25">
      <c r="A14439" t="s">
        <v>2085</v>
      </c>
      <c r="B14439">
        <v>2000</v>
      </c>
      <c r="C14439" t="str">
        <f t="shared" si="451"/>
        <v>Drug Era 1992-2006</v>
      </c>
      <c r="D14439" t="s">
        <v>18</v>
      </c>
      <c r="E14439">
        <v>871</v>
      </c>
      <c r="F14439">
        <v>109</v>
      </c>
      <c r="G14439">
        <v>28</v>
      </c>
      <c r="H14439">
        <v>112</v>
      </c>
      <c r="I14439">
        <v>167</v>
      </c>
      <c r="J14439">
        <v>1</v>
      </c>
      <c r="K14439">
        <v>8</v>
      </c>
      <c r="L14439">
        <v>7</v>
      </c>
      <c r="M14439">
        <v>0</v>
      </c>
      <c r="Q14439">
        <v>192</v>
      </c>
      <c r="R14439">
        <v>5.01</v>
      </c>
      <c r="X14439">
        <v>103</v>
      </c>
      <c r="Y14439">
        <v>0</v>
      </c>
      <c r="Z14439">
        <v>587</v>
      </c>
      <c r="AA14439">
        <f t="shared" si="450"/>
        <v>195.66666666666666</v>
      </c>
    </row>
    <row r="14440" spans="1:27" x14ac:dyDescent="0.25">
      <c r="A14440" t="s">
        <v>108</v>
      </c>
      <c r="B14440">
        <v>2008</v>
      </c>
      <c r="C14440" t="str">
        <f t="shared" si="451"/>
        <v>Post Drug Era 2007-2012</v>
      </c>
      <c r="D14440" t="s">
        <v>18</v>
      </c>
      <c r="E14440">
        <v>871</v>
      </c>
      <c r="F14440">
        <v>106</v>
      </c>
      <c r="G14440">
        <v>29</v>
      </c>
      <c r="H14440">
        <v>68</v>
      </c>
      <c r="I14440">
        <v>163</v>
      </c>
      <c r="J14440">
        <v>2</v>
      </c>
      <c r="K14440">
        <v>6</v>
      </c>
      <c r="L14440">
        <v>6</v>
      </c>
      <c r="M14440">
        <v>0</v>
      </c>
      <c r="Q14440">
        <v>219</v>
      </c>
      <c r="R14440">
        <v>4.7699999999999996</v>
      </c>
      <c r="X14440">
        <v>92</v>
      </c>
      <c r="Z14440">
        <v>600</v>
      </c>
      <c r="AA14440">
        <f t="shared" si="450"/>
        <v>200</v>
      </c>
    </row>
    <row r="14441" spans="1:27" x14ac:dyDescent="0.25">
      <c r="A14441" t="s">
        <v>1279</v>
      </c>
      <c r="B14441">
        <v>1980</v>
      </c>
      <c r="C14441" t="str">
        <f t="shared" si="451"/>
        <v>Pre-Drug 1970-1991</v>
      </c>
      <c r="D14441" t="s">
        <v>19</v>
      </c>
      <c r="E14441">
        <v>871</v>
      </c>
      <c r="F14441">
        <v>89</v>
      </c>
      <c r="G14441">
        <v>22</v>
      </c>
      <c r="H14441">
        <v>60</v>
      </c>
      <c r="I14441">
        <v>79</v>
      </c>
      <c r="J14441">
        <v>7</v>
      </c>
      <c r="K14441">
        <v>4</v>
      </c>
      <c r="L14441">
        <v>3</v>
      </c>
      <c r="M14441">
        <v>0</v>
      </c>
      <c r="Q14441">
        <v>221</v>
      </c>
      <c r="R14441">
        <v>3.94</v>
      </c>
      <c r="X14441">
        <v>84</v>
      </c>
      <c r="Y14441">
        <v>0.28000000000000003</v>
      </c>
      <c r="Z14441">
        <v>610</v>
      </c>
      <c r="AA14441">
        <f t="shared" si="450"/>
        <v>203.33333333333334</v>
      </c>
    </row>
    <row r="14442" spans="1:27" x14ac:dyDescent="0.25">
      <c r="A14442" t="s">
        <v>1468</v>
      </c>
      <c r="B14442">
        <v>1988</v>
      </c>
      <c r="C14442" t="str">
        <f t="shared" si="451"/>
        <v>Pre-Drug 1970-1991</v>
      </c>
      <c r="D14442" t="s">
        <v>19</v>
      </c>
      <c r="E14442">
        <v>871</v>
      </c>
      <c r="F14442">
        <v>94</v>
      </c>
      <c r="G14442">
        <v>18</v>
      </c>
      <c r="H14442">
        <v>71</v>
      </c>
      <c r="I14442">
        <v>88</v>
      </c>
      <c r="J14442">
        <v>2</v>
      </c>
      <c r="K14442">
        <v>6</v>
      </c>
      <c r="L14442">
        <v>10</v>
      </c>
      <c r="M14442">
        <v>4</v>
      </c>
      <c r="Q14442">
        <v>190</v>
      </c>
      <c r="R14442">
        <v>4.16</v>
      </c>
      <c r="X14442">
        <v>90</v>
      </c>
      <c r="Y14442">
        <v>0.24</v>
      </c>
      <c r="Z14442">
        <v>610</v>
      </c>
      <c r="AA14442">
        <f t="shared" si="450"/>
        <v>203.33333333333334</v>
      </c>
    </row>
    <row r="14443" spans="1:27" x14ac:dyDescent="0.25">
      <c r="A14443" t="s">
        <v>2899</v>
      </c>
      <c r="B14443">
        <v>1999</v>
      </c>
      <c r="C14443" t="str">
        <f t="shared" si="451"/>
        <v>Drug Era 1992-2006</v>
      </c>
      <c r="D14443" t="s">
        <v>18</v>
      </c>
      <c r="E14443">
        <v>871</v>
      </c>
      <c r="F14443">
        <v>90</v>
      </c>
      <c r="G14443">
        <v>32</v>
      </c>
      <c r="H14443">
        <v>58</v>
      </c>
      <c r="I14443">
        <v>143</v>
      </c>
      <c r="J14443">
        <v>2</v>
      </c>
      <c r="K14443">
        <v>6</v>
      </c>
      <c r="L14443">
        <v>6</v>
      </c>
      <c r="M14443">
        <v>0</v>
      </c>
      <c r="Q14443">
        <v>213</v>
      </c>
      <c r="R14443">
        <v>3.98</v>
      </c>
      <c r="X14443">
        <v>125</v>
      </c>
      <c r="Y14443">
        <v>0</v>
      </c>
      <c r="Z14443">
        <v>610</v>
      </c>
      <c r="AA14443">
        <f t="shared" si="450"/>
        <v>203.33333333333334</v>
      </c>
    </row>
    <row r="14444" spans="1:27" x14ac:dyDescent="0.25">
      <c r="A14444" t="s">
        <v>2858</v>
      </c>
      <c r="B14444">
        <v>2002</v>
      </c>
      <c r="C14444" t="str">
        <f t="shared" si="451"/>
        <v>Drug Era 1992-2006</v>
      </c>
      <c r="D14444" t="s">
        <v>18</v>
      </c>
      <c r="E14444">
        <v>871</v>
      </c>
      <c r="F14444">
        <v>102</v>
      </c>
      <c r="G14444">
        <v>31</v>
      </c>
      <c r="H14444">
        <v>60</v>
      </c>
      <c r="I14444">
        <v>126</v>
      </c>
      <c r="J14444">
        <v>9</v>
      </c>
      <c r="K14444">
        <v>3</v>
      </c>
      <c r="L14444">
        <v>2</v>
      </c>
      <c r="M14444">
        <v>0</v>
      </c>
      <c r="Q14444">
        <v>212</v>
      </c>
      <c r="R14444">
        <v>4.49</v>
      </c>
      <c r="X14444">
        <v>79</v>
      </c>
      <c r="Z14444">
        <v>613</v>
      </c>
      <c r="AA14444">
        <f t="shared" si="450"/>
        <v>204.33333333333334</v>
      </c>
    </row>
    <row r="14445" spans="1:27" x14ac:dyDescent="0.25">
      <c r="A14445" t="s">
        <v>2566</v>
      </c>
      <c r="B14445">
        <v>1990</v>
      </c>
      <c r="C14445" t="str">
        <f t="shared" si="451"/>
        <v>Pre-Drug 1970-1991</v>
      </c>
      <c r="D14445" t="s">
        <v>18</v>
      </c>
      <c r="E14445">
        <v>871</v>
      </c>
      <c r="F14445">
        <v>87</v>
      </c>
      <c r="G14445">
        <v>27</v>
      </c>
      <c r="H14445">
        <v>66</v>
      </c>
      <c r="I14445">
        <v>121</v>
      </c>
      <c r="J14445">
        <v>6</v>
      </c>
      <c r="K14445">
        <v>1</v>
      </c>
      <c r="L14445">
        <v>1</v>
      </c>
      <c r="M14445">
        <v>3</v>
      </c>
      <c r="Q14445">
        <v>194</v>
      </c>
      <c r="R14445">
        <v>3.81</v>
      </c>
      <c r="X14445">
        <v>105</v>
      </c>
      <c r="Y14445">
        <v>0.24</v>
      </c>
      <c r="Z14445">
        <v>617</v>
      </c>
      <c r="AA14445">
        <f t="shared" si="450"/>
        <v>205.66666666666666</v>
      </c>
    </row>
    <row r="14446" spans="1:27" x14ac:dyDescent="0.25">
      <c r="A14446" t="s">
        <v>1237</v>
      </c>
      <c r="B14446">
        <v>1990</v>
      </c>
      <c r="C14446" t="str">
        <f t="shared" si="451"/>
        <v>Pre-Drug 1970-1991</v>
      </c>
      <c r="D14446" t="s">
        <v>19</v>
      </c>
      <c r="E14446">
        <v>871</v>
      </c>
      <c r="F14446">
        <v>74</v>
      </c>
      <c r="G14446">
        <v>11</v>
      </c>
      <c r="H14446">
        <v>55</v>
      </c>
      <c r="I14446">
        <v>92</v>
      </c>
      <c r="J14446">
        <v>2</v>
      </c>
      <c r="K14446">
        <v>2</v>
      </c>
      <c r="L14446">
        <v>6</v>
      </c>
      <c r="M14446">
        <v>1</v>
      </c>
      <c r="Q14446">
        <v>202</v>
      </c>
      <c r="R14446">
        <v>3.16</v>
      </c>
      <c r="X14446">
        <v>93</v>
      </c>
      <c r="Y14446">
        <v>0.25</v>
      </c>
      <c r="Z14446">
        <v>633</v>
      </c>
      <c r="AA14446">
        <f t="shared" si="450"/>
        <v>211</v>
      </c>
    </row>
    <row r="14447" spans="1:27" x14ac:dyDescent="0.25">
      <c r="A14447" t="s">
        <v>2064</v>
      </c>
      <c r="B14447">
        <v>1986</v>
      </c>
      <c r="C14447" t="str">
        <f t="shared" si="451"/>
        <v>Pre-Drug 1970-1991</v>
      </c>
      <c r="D14447" t="s">
        <v>18</v>
      </c>
      <c r="E14447">
        <v>871</v>
      </c>
      <c r="F14447">
        <v>62</v>
      </c>
      <c r="G14447">
        <v>15</v>
      </c>
      <c r="H14447">
        <v>52</v>
      </c>
      <c r="I14447">
        <v>148</v>
      </c>
      <c r="J14447">
        <v>3</v>
      </c>
      <c r="K14447">
        <v>2</v>
      </c>
      <c r="L14447">
        <v>2</v>
      </c>
      <c r="M14447">
        <v>1</v>
      </c>
      <c r="Q14447">
        <v>185</v>
      </c>
      <c r="R14447">
        <v>2.57</v>
      </c>
      <c r="X14447">
        <v>90</v>
      </c>
      <c r="Y14447">
        <v>0.23</v>
      </c>
      <c r="Z14447">
        <v>652</v>
      </c>
      <c r="AA14447">
        <f t="shared" si="450"/>
        <v>217.33333333333334</v>
      </c>
    </row>
    <row r="14448" spans="1:27" x14ac:dyDescent="0.25">
      <c r="A14448" t="s">
        <v>2428</v>
      </c>
      <c r="B14448">
        <v>1978</v>
      </c>
      <c r="C14448" t="str">
        <f t="shared" si="451"/>
        <v>Pre-Drug 1970-1991</v>
      </c>
      <c r="D14448" t="s">
        <v>18</v>
      </c>
      <c r="E14448">
        <v>871</v>
      </c>
      <c r="F14448">
        <v>60</v>
      </c>
      <c r="G14448">
        <v>12</v>
      </c>
      <c r="H14448">
        <v>64</v>
      </c>
      <c r="I14448">
        <v>126</v>
      </c>
      <c r="J14448">
        <v>2</v>
      </c>
      <c r="K14448">
        <v>1</v>
      </c>
      <c r="L14448">
        <v>2</v>
      </c>
      <c r="M14448">
        <v>1</v>
      </c>
      <c r="Q14448">
        <v>186</v>
      </c>
      <c r="R14448">
        <v>2.4700000000000002</v>
      </c>
      <c r="X14448">
        <v>78</v>
      </c>
      <c r="Y14448">
        <v>0.23</v>
      </c>
      <c r="Z14448">
        <v>657</v>
      </c>
      <c r="AA14448">
        <f t="shared" si="450"/>
        <v>219</v>
      </c>
    </row>
    <row r="14449" spans="1:27" x14ac:dyDescent="0.25">
      <c r="A14449" t="s">
        <v>429</v>
      </c>
      <c r="B14449">
        <v>1999</v>
      </c>
      <c r="C14449" t="str">
        <f t="shared" si="451"/>
        <v>Drug Era 1992-2006</v>
      </c>
      <c r="D14449" t="s">
        <v>18</v>
      </c>
      <c r="E14449">
        <v>872</v>
      </c>
      <c r="F14449">
        <v>102</v>
      </c>
      <c r="G14449">
        <v>34</v>
      </c>
      <c r="H14449">
        <v>70</v>
      </c>
      <c r="I14449">
        <v>106</v>
      </c>
      <c r="J14449">
        <v>2</v>
      </c>
      <c r="K14449">
        <v>11</v>
      </c>
      <c r="L14449">
        <v>17</v>
      </c>
      <c r="M14449">
        <v>3</v>
      </c>
      <c r="Q14449">
        <v>205</v>
      </c>
      <c r="R14449">
        <v>4.5999999999999996</v>
      </c>
      <c r="X14449">
        <v>91</v>
      </c>
      <c r="Y14449">
        <v>0</v>
      </c>
      <c r="Z14449">
        <v>599</v>
      </c>
      <c r="AA14449">
        <f t="shared" si="450"/>
        <v>199.66666666666666</v>
      </c>
    </row>
    <row r="14450" spans="1:27" x14ac:dyDescent="0.25">
      <c r="A14450" t="s">
        <v>2106</v>
      </c>
      <c r="B14450">
        <v>2006</v>
      </c>
      <c r="C14450" t="str">
        <f t="shared" si="451"/>
        <v>Drug Era 1992-2006</v>
      </c>
      <c r="D14450" t="s">
        <v>19</v>
      </c>
      <c r="E14450">
        <v>872</v>
      </c>
      <c r="F14450">
        <v>100</v>
      </c>
      <c r="G14450">
        <v>21</v>
      </c>
      <c r="H14450">
        <v>70</v>
      </c>
      <c r="I14450">
        <v>156</v>
      </c>
      <c r="J14450">
        <v>2</v>
      </c>
      <c r="K14450">
        <v>4</v>
      </c>
      <c r="L14450">
        <v>17</v>
      </c>
      <c r="M14450">
        <v>2</v>
      </c>
      <c r="Q14450">
        <v>206</v>
      </c>
      <c r="R14450">
        <v>4.5</v>
      </c>
      <c r="X14450">
        <v>122</v>
      </c>
      <c r="Z14450">
        <v>600</v>
      </c>
      <c r="AA14450">
        <f t="shared" si="450"/>
        <v>200</v>
      </c>
    </row>
    <row r="14451" spans="1:27" x14ac:dyDescent="0.25">
      <c r="A14451" t="s">
        <v>690</v>
      </c>
      <c r="B14451">
        <v>1988</v>
      </c>
      <c r="C14451" t="str">
        <f t="shared" si="451"/>
        <v>Pre-Drug 1970-1991</v>
      </c>
      <c r="D14451" t="s">
        <v>19</v>
      </c>
      <c r="E14451">
        <v>872</v>
      </c>
      <c r="F14451">
        <v>83</v>
      </c>
      <c r="G14451">
        <v>16</v>
      </c>
      <c r="H14451">
        <v>91</v>
      </c>
      <c r="I14451">
        <v>127</v>
      </c>
      <c r="J14451">
        <v>2</v>
      </c>
      <c r="K14451">
        <v>16</v>
      </c>
      <c r="L14451">
        <v>1</v>
      </c>
      <c r="M14451">
        <v>2</v>
      </c>
      <c r="Q14451">
        <v>211</v>
      </c>
      <c r="R14451">
        <v>3.7</v>
      </c>
      <c r="X14451">
        <v>116</v>
      </c>
      <c r="Y14451">
        <v>0.27</v>
      </c>
      <c r="Z14451">
        <v>605</v>
      </c>
      <c r="AA14451">
        <f t="shared" si="450"/>
        <v>201.66666666666666</v>
      </c>
    </row>
    <row r="14452" spans="1:27" x14ac:dyDescent="0.25">
      <c r="A14452" t="s">
        <v>2963</v>
      </c>
      <c r="B14452">
        <v>2003</v>
      </c>
      <c r="C14452" t="str">
        <f t="shared" si="451"/>
        <v>Drug Era 1992-2006</v>
      </c>
      <c r="D14452" t="s">
        <v>19</v>
      </c>
      <c r="E14452">
        <v>872</v>
      </c>
      <c r="F14452">
        <v>92</v>
      </c>
      <c r="G14452">
        <v>23</v>
      </c>
      <c r="H14452">
        <v>71</v>
      </c>
      <c r="I14452">
        <v>169</v>
      </c>
      <c r="J14452">
        <v>0</v>
      </c>
      <c r="K14452">
        <v>8</v>
      </c>
      <c r="L14452">
        <v>12</v>
      </c>
      <c r="M14452">
        <v>0</v>
      </c>
      <c r="Q14452">
        <v>193</v>
      </c>
      <c r="R14452">
        <v>4.09</v>
      </c>
      <c r="X14452">
        <v>131</v>
      </c>
      <c r="Y14452">
        <v>0.24</v>
      </c>
      <c r="Z14452">
        <v>607</v>
      </c>
      <c r="AA14452">
        <f t="shared" si="450"/>
        <v>202.33333333333334</v>
      </c>
    </row>
    <row r="14453" spans="1:27" x14ac:dyDescent="0.25">
      <c r="A14453" t="s">
        <v>2923</v>
      </c>
      <c r="B14453">
        <v>2006</v>
      </c>
      <c r="C14453" t="str">
        <f t="shared" si="451"/>
        <v>Drug Era 1992-2006</v>
      </c>
      <c r="D14453" t="s">
        <v>19</v>
      </c>
      <c r="E14453">
        <v>872</v>
      </c>
      <c r="F14453">
        <v>109</v>
      </c>
      <c r="G14453">
        <v>23</v>
      </c>
      <c r="H14453">
        <v>56</v>
      </c>
      <c r="I14453">
        <v>184</v>
      </c>
      <c r="J14453">
        <v>2</v>
      </c>
      <c r="K14453">
        <v>7</v>
      </c>
      <c r="L14453">
        <v>15</v>
      </c>
      <c r="M14453">
        <v>0</v>
      </c>
      <c r="Q14453">
        <v>206</v>
      </c>
      <c r="R14453">
        <v>4.84</v>
      </c>
      <c r="X14453">
        <v>93</v>
      </c>
      <c r="Z14453">
        <v>608</v>
      </c>
      <c r="AA14453">
        <f t="shared" si="450"/>
        <v>202.66666666666666</v>
      </c>
    </row>
    <row r="14454" spans="1:27" x14ac:dyDescent="0.25">
      <c r="A14454" t="s">
        <v>508</v>
      </c>
      <c r="B14454">
        <v>2005</v>
      </c>
      <c r="C14454" t="str">
        <f t="shared" si="451"/>
        <v>Drug Era 1992-2006</v>
      </c>
      <c r="D14454" t="s">
        <v>19</v>
      </c>
      <c r="E14454">
        <v>872</v>
      </c>
      <c r="F14454">
        <v>84</v>
      </c>
      <c r="G14454">
        <v>20</v>
      </c>
      <c r="H14454">
        <v>70</v>
      </c>
      <c r="I14454">
        <v>121</v>
      </c>
      <c r="J14454">
        <v>3</v>
      </c>
      <c r="K14454">
        <v>3</v>
      </c>
      <c r="L14454">
        <v>8</v>
      </c>
      <c r="M14454">
        <v>0</v>
      </c>
      <c r="Q14454">
        <v>213</v>
      </c>
      <c r="R14454">
        <v>3.72</v>
      </c>
      <c r="X14454">
        <v>117</v>
      </c>
      <c r="Z14454">
        <v>609</v>
      </c>
      <c r="AA14454">
        <f t="shared" si="450"/>
        <v>203</v>
      </c>
    </row>
    <row r="14455" spans="1:27" x14ac:dyDescent="0.25">
      <c r="A14455" t="s">
        <v>1093</v>
      </c>
      <c r="B14455">
        <v>2010</v>
      </c>
      <c r="C14455" t="str">
        <f t="shared" si="451"/>
        <v>Post Drug Era 2007-2012</v>
      </c>
      <c r="D14455" t="s">
        <v>19</v>
      </c>
      <c r="E14455">
        <v>872</v>
      </c>
      <c r="F14455">
        <v>89</v>
      </c>
      <c r="G14455">
        <v>25</v>
      </c>
      <c r="H14455">
        <v>50</v>
      </c>
      <c r="I14455">
        <v>119</v>
      </c>
      <c r="J14455">
        <v>1</v>
      </c>
      <c r="K14455">
        <v>1</v>
      </c>
      <c r="L14455">
        <v>16</v>
      </c>
      <c r="M14455">
        <v>1</v>
      </c>
      <c r="Q14455">
        <v>193</v>
      </c>
      <c r="R14455">
        <v>3.83</v>
      </c>
      <c r="X14455">
        <v>125</v>
      </c>
      <c r="Z14455">
        <v>628</v>
      </c>
      <c r="AA14455">
        <f t="shared" si="450"/>
        <v>209.33333333333334</v>
      </c>
    </row>
    <row r="14456" spans="1:27" x14ac:dyDescent="0.25">
      <c r="A14456" t="s">
        <v>1687</v>
      </c>
      <c r="B14456">
        <v>2004</v>
      </c>
      <c r="C14456" t="str">
        <f t="shared" si="451"/>
        <v>Drug Era 1992-2006</v>
      </c>
      <c r="D14456" t="s">
        <v>18</v>
      </c>
      <c r="E14456">
        <v>872</v>
      </c>
      <c r="F14456">
        <v>95</v>
      </c>
      <c r="G14456">
        <v>35</v>
      </c>
      <c r="H14456">
        <v>33</v>
      </c>
      <c r="I14456">
        <v>151</v>
      </c>
      <c r="J14456">
        <v>4</v>
      </c>
      <c r="K14456">
        <v>2</v>
      </c>
      <c r="L14456">
        <v>9</v>
      </c>
      <c r="M14456">
        <v>0</v>
      </c>
      <c r="Q14456">
        <v>218</v>
      </c>
      <c r="R14456">
        <v>4.0199999999999996</v>
      </c>
      <c r="X14456">
        <v>68</v>
      </c>
      <c r="Y14456">
        <v>0.26</v>
      </c>
      <c r="Z14456">
        <v>638</v>
      </c>
      <c r="AA14456">
        <f t="shared" si="450"/>
        <v>212.66666666666666</v>
      </c>
    </row>
    <row r="14457" spans="1:27" x14ac:dyDescent="0.25">
      <c r="A14457" t="s">
        <v>2306</v>
      </c>
      <c r="B14457">
        <v>1988</v>
      </c>
      <c r="C14457" t="str">
        <f t="shared" si="451"/>
        <v>Pre-Drug 1970-1991</v>
      </c>
      <c r="D14457" t="s">
        <v>18</v>
      </c>
      <c r="E14457">
        <v>873</v>
      </c>
      <c r="F14457">
        <v>92</v>
      </c>
      <c r="G14457">
        <v>27</v>
      </c>
      <c r="H14457">
        <v>78</v>
      </c>
      <c r="I14457">
        <v>87</v>
      </c>
      <c r="J14457">
        <v>7</v>
      </c>
      <c r="K14457">
        <v>2</v>
      </c>
      <c r="L14457">
        <v>4</v>
      </c>
      <c r="M14457">
        <v>0</v>
      </c>
      <c r="Q14457">
        <v>220</v>
      </c>
      <c r="R14457">
        <v>4.18</v>
      </c>
      <c r="X14457">
        <v>92</v>
      </c>
      <c r="Y14457">
        <v>0.28000000000000003</v>
      </c>
      <c r="Z14457">
        <v>594</v>
      </c>
      <c r="AA14457">
        <f t="shared" si="450"/>
        <v>198</v>
      </c>
    </row>
    <row r="14458" spans="1:27" x14ac:dyDescent="0.25">
      <c r="A14458" t="s">
        <v>470</v>
      </c>
      <c r="B14458">
        <v>1988</v>
      </c>
      <c r="C14458" t="str">
        <f t="shared" si="451"/>
        <v>Pre-Drug 1970-1991</v>
      </c>
      <c r="D14458" t="s">
        <v>18</v>
      </c>
      <c r="E14458">
        <v>873</v>
      </c>
      <c r="F14458">
        <v>96</v>
      </c>
      <c r="G14458">
        <v>20</v>
      </c>
      <c r="H14458">
        <v>70</v>
      </c>
      <c r="I14458">
        <v>116</v>
      </c>
      <c r="J14458">
        <v>6</v>
      </c>
      <c r="K14458">
        <v>8</v>
      </c>
      <c r="L14458">
        <v>4</v>
      </c>
      <c r="M14458">
        <v>3</v>
      </c>
      <c r="Q14458">
        <v>211</v>
      </c>
      <c r="R14458">
        <v>4.29</v>
      </c>
      <c r="X14458">
        <v>115</v>
      </c>
      <c r="Y14458">
        <v>0.27</v>
      </c>
      <c r="Z14458">
        <v>604</v>
      </c>
      <c r="AA14458">
        <f t="shared" si="450"/>
        <v>201.33333333333334</v>
      </c>
    </row>
    <row r="14459" spans="1:27" x14ac:dyDescent="0.25">
      <c r="A14459" t="s">
        <v>1077</v>
      </c>
      <c r="B14459">
        <v>1985</v>
      </c>
      <c r="C14459" t="str">
        <f t="shared" si="451"/>
        <v>Pre-Drug 1970-1991</v>
      </c>
      <c r="D14459" t="s">
        <v>18</v>
      </c>
      <c r="E14459">
        <v>873</v>
      </c>
      <c r="F14459">
        <v>78</v>
      </c>
      <c r="G14459">
        <v>11</v>
      </c>
      <c r="H14459">
        <v>81</v>
      </c>
      <c r="I14459">
        <v>151</v>
      </c>
      <c r="J14459">
        <v>6</v>
      </c>
      <c r="K14459">
        <v>2</v>
      </c>
      <c r="L14459">
        <v>7</v>
      </c>
      <c r="M14459">
        <v>0</v>
      </c>
      <c r="Q14459">
        <v>194</v>
      </c>
      <c r="R14459">
        <v>3.41</v>
      </c>
      <c r="X14459">
        <v>97</v>
      </c>
      <c r="Y14459">
        <v>0.25</v>
      </c>
      <c r="Z14459">
        <v>617</v>
      </c>
      <c r="AA14459">
        <f t="shared" si="450"/>
        <v>205.66666666666666</v>
      </c>
    </row>
    <row r="14460" spans="1:27" x14ac:dyDescent="0.25">
      <c r="A14460" t="s">
        <v>3018</v>
      </c>
      <c r="B14460">
        <v>2002</v>
      </c>
      <c r="C14460" t="str">
        <f t="shared" si="451"/>
        <v>Drug Era 1992-2006</v>
      </c>
      <c r="D14460" t="s">
        <v>19</v>
      </c>
      <c r="E14460">
        <v>873</v>
      </c>
      <c r="F14460">
        <v>86</v>
      </c>
      <c r="G14460">
        <v>21</v>
      </c>
      <c r="H14460">
        <v>45</v>
      </c>
      <c r="I14460">
        <v>137</v>
      </c>
      <c r="J14460">
        <v>2</v>
      </c>
      <c r="K14460">
        <v>4</v>
      </c>
      <c r="L14460">
        <v>5</v>
      </c>
      <c r="M14460">
        <v>0</v>
      </c>
      <c r="Q14460">
        <v>210</v>
      </c>
      <c r="R14460">
        <v>3.75</v>
      </c>
      <c r="X14460">
        <v>111</v>
      </c>
      <c r="Z14460">
        <v>619</v>
      </c>
      <c r="AA14460">
        <f t="shared" si="450"/>
        <v>206.33333333333334</v>
      </c>
    </row>
    <row r="14461" spans="1:27" x14ac:dyDescent="0.25">
      <c r="A14461" t="s">
        <v>407</v>
      </c>
      <c r="B14461">
        <v>2005</v>
      </c>
      <c r="C14461" t="str">
        <f t="shared" si="451"/>
        <v>Drug Era 1992-2006</v>
      </c>
      <c r="D14461" t="s">
        <v>18</v>
      </c>
      <c r="E14461">
        <v>873</v>
      </c>
      <c r="F14461">
        <v>80</v>
      </c>
      <c r="G14461">
        <v>12</v>
      </c>
      <c r="H14461">
        <v>79</v>
      </c>
      <c r="I14461">
        <v>198</v>
      </c>
      <c r="J14461">
        <v>1</v>
      </c>
      <c r="K14461">
        <v>12</v>
      </c>
      <c r="L14461">
        <v>7</v>
      </c>
      <c r="M14461">
        <v>0</v>
      </c>
      <c r="Q14461">
        <v>184</v>
      </c>
      <c r="R14461">
        <v>3.44</v>
      </c>
      <c r="X14461">
        <v>86</v>
      </c>
      <c r="Z14461">
        <v>627</v>
      </c>
      <c r="AA14461">
        <f t="shared" si="450"/>
        <v>209</v>
      </c>
    </row>
    <row r="14462" spans="1:27" x14ac:dyDescent="0.25">
      <c r="A14462" t="s">
        <v>2480</v>
      </c>
      <c r="B14462">
        <v>1987</v>
      </c>
      <c r="C14462" t="str">
        <f t="shared" si="451"/>
        <v>Pre-Drug 1970-1991</v>
      </c>
      <c r="D14462" t="s">
        <v>18</v>
      </c>
      <c r="E14462">
        <v>873</v>
      </c>
      <c r="F14462">
        <v>65</v>
      </c>
      <c r="G14462">
        <v>14</v>
      </c>
      <c r="H14462">
        <v>87</v>
      </c>
      <c r="I14462">
        <v>270</v>
      </c>
      <c r="J14462">
        <v>2</v>
      </c>
      <c r="K14462">
        <v>10</v>
      </c>
      <c r="L14462">
        <v>4</v>
      </c>
      <c r="M14462">
        <v>2</v>
      </c>
      <c r="Q14462">
        <v>154</v>
      </c>
      <c r="R14462">
        <v>2.76</v>
      </c>
      <c r="X14462">
        <v>113</v>
      </c>
      <c r="Y14462">
        <v>0.19</v>
      </c>
      <c r="Z14462">
        <v>635</v>
      </c>
      <c r="AA14462">
        <f t="shared" si="450"/>
        <v>211.66666666666666</v>
      </c>
    </row>
    <row r="14463" spans="1:27" x14ac:dyDescent="0.25">
      <c r="A14463" t="s">
        <v>1877</v>
      </c>
      <c r="B14463">
        <v>2001</v>
      </c>
      <c r="C14463" t="str">
        <f t="shared" si="451"/>
        <v>Drug Era 1992-2006</v>
      </c>
      <c r="D14463" t="s">
        <v>18</v>
      </c>
      <c r="E14463">
        <v>873</v>
      </c>
      <c r="F14463">
        <v>80</v>
      </c>
      <c r="G14463">
        <v>31</v>
      </c>
      <c r="H14463">
        <v>76</v>
      </c>
      <c r="I14463">
        <v>183</v>
      </c>
      <c r="J14463">
        <v>3</v>
      </c>
      <c r="K14463">
        <v>8</v>
      </c>
      <c r="L14463">
        <v>4</v>
      </c>
      <c r="M14463">
        <v>0</v>
      </c>
      <c r="Q14463">
        <v>183</v>
      </c>
      <c r="R14463">
        <v>3.4</v>
      </c>
      <c r="X14463">
        <v>102</v>
      </c>
      <c r="Z14463">
        <v>636</v>
      </c>
      <c r="AA14463">
        <f t="shared" si="450"/>
        <v>212</v>
      </c>
    </row>
    <row r="14464" spans="1:27" x14ac:dyDescent="0.25">
      <c r="A14464" t="s">
        <v>1093</v>
      </c>
      <c r="B14464">
        <v>2009</v>
      </c>
      <c r="C14464" t="str">
        <f t="shared" si="451"/>
        <v>Post Drug Era 2007-2012</v>
      </c>
      <c r="D14464" t="s">
        <v>19</v>
      </c>
      <c r="E14464">
        <v>874</v>
      </c>
      <c r="F14464">
        <v>112</v>
      </c>
      <c r="G14464">
        <v>35</v>
      </c>
      <c r="H14464">
        <v>60</v>
      </c>
      <c r="I14464">
        <v>110</v>
      </c>
      <c r="J14464">
        <v>1</v>
      </c>
      <c r="K14464">
        <v>1</v>
      </c>
      <c r="L14464">
        <v>9</v>
      </c>
      <c r="M14464">
        <v>1</v>
      </c>
      <c r="Q14464">
        <v>224</v>
      </c>
      <c r="R14464">
        <v>5.04</v>
      </c>
      <c r="X14464">
        <v>99</v>
      </c>
      <c r="Z14464">
        <v>600</v>
      </c>
      <c r="AA14464">
        <f t="shared" si="450"/>
        <v>200</v>
      </c>
    </row>
    <row r="14465" spans="1:27" x14ac:dyDescent="0.25">
      <c r="A14465" t="s">
        <v>1653</v>
      </c>
      <c r="B14465">
        <v>2010</v>
      </c>
      <c r="C14465" t="str">
        <f t="shared" si="451"/>
        <v>Post Drug Era 2007-2012</v>
      </c>
      <c r="D14465" t="s">
        <v>18</v>
      </c>
      <c r="E14465">
        <v>874</v>
      </c>
      <c r="F14465">
        <v>111</v>
      </c>
      <c r="G14465">
        <v>37</v>
      </c>
      <c r="H14465">
        <v>56</v>
      </c>
      <c r="I14465">
        <v>116</v>
      </c>
      <c r="J14465">
        <v>1</v>
      </c>
      <c r="K14465">
        <v>2</v>
      </c>
      <c r="L14465">
        <v>3</v>
      </c>
      <c r="M14465">
        <v>0</v>
      </c>
      <c r="Q14465">
        <v>227</v>
      </c>
      <c r="R14465">
        <v>5</v>
      </c>
      <c r="X14465">
        <v>133</v>
      </c>
      <c r="Z14465">
        <v>600</v>
      </c>
      <c r="AA14465">
        <f t="shared" si="450"/>
        <v>200</v>
      </c>
    </row>
    <row r="14466" spans="1:27" x14ac:dyDescent="0.25">
      <c r="A14466" t="s">
        <v>1721</v>
      </c>
      <c r="B14466">
        <v>2004</v>
      </c>
      <c r="C14466" t="str">
        <f t="shared" si="451"/>
        <v>Drug Era 1992-2006</v>
      </c>
      <c r="D14466" t="s">
        <v>18</v>
      </c>
      <c r="E14466">
        <v>874</v>
      </c>
      <c r="F14466">
        <v>83</v>
      </c>
      <c r="G14466">
        <v>26</v>
      </c>
      <c r="H14466">
        <v>70</v>
      </c>
      <c r="I14466">
        <v>138</v>
      </c>
      <c r="J14466">
        <v>1</v>
      </c>
      <c r="K14466">
        <v>6</v>
      </c>
      <c r="L14466">
        <v>10</v>
      </c>
      <c r="M14466">
        <v>0</v>
      </c>
      <c r="Q14466">
        <v>215</v>
      </c>
      <c r="R14466">
        <v>3.71</v>
      </c>
      <c r="X14466">
        <v>78</v>
      </c>
      <c r="Y14466">
        <v>0.27</v>
      </c>
      <c r="Z14466">
        <v>604</v>
      </c>
      <c r="AA14466">
        <f t="shared" ref="AA14466:AA14529" si="452">Z14466/3</f>
        <v>201.33333333333334</v>
      </c>
    </row>
    <row r="14467" spans="1:27" x14ac:dyDescent="0.25">
      <c r="A14467" t="s">
        <v>1046</v>
      </c>
      <c r="B14467">
        <v>2007</v>
      </c>
      <c r="C14467" t="str">
        <f t="shared" ref="C14467:C14530" si="453">IF(B14467&lt;1997,"Pre-Drug 1970-1991",IF(B14467&lt;=2006,"Drug Era 1992-2006","Post Drug Era 2007-2012"))</f>
        <v>Post Drug Era 2007-2012</v>
      </c>
      <c r="D14467" t="s">
        <v>18</v>
      </c>
      <c r="E14467">
        <v>874</v>
      </c>
      <c r="F14467">
        <v>87</v>
      </c>
      <c r="G14467">
        <v>18</v>
      </c>
      <c r="H14467">
        <v>68</v>
      </c>
      <c r="I14467">
        <v>135</v>
      </c>
      <c r="J14467">
        <v>3</v>
      </c>
      <c r="K14467">
        <v>5</v>
      </c>
      <c r="L14467">
        <v>11</v>
      </c>
      <c r="M14467">
        <v>1</v>
      </c>
      <c r="Q14467">
        <v>214</v>
      </c>
      <c r="R14467">
        <v>3.88</v>
      </c>
      <c r="X14467">
        <v>103</v>
      </c>
      <c r="Z14467">
        <v>605</v>
      </c>
      <c r="AA14467">
        <f t="shared" si="452"/>
        <v>201.66666666666666</v>
      </c>
    </row>
    <row r="14468" spans="1:27" x14ac:dyDescent="0.25">
      <c r="A14468" t="s">
        <v>751</v>
      </c>
      <c r="B14468">
        <v>1986</v>
      </c>
      <c r="C14468" t="str">
        <f t="shared" si="453"/>
        <v>Pre-Drug 1970-1991</v>
      </c>
      <c r="D14468" t="s">
        <v>19</v>
      </c>
      <c r="E14468">
        <v>874</v>
      </c>
      <c r="F14468">
        <v>103</v>
      </c>
      <c r="G14468">
        <v>33</v>
      </c>
      <c r="H14468">
        <v>83</v>
      </c>
      <c r="I14468">
        <v>170</v>
      </c>
      <c r="J14468">
        <v>6</v>
      </c>
      <c r="K14468">
        <v>7</v>
      </c>
      <c r="L14468">
        <v>1</v>
      </c>
      <c r="M14468">
        <v>3</v>
      </c>
      <c r="Q14468">
        <v>194</v>
      </c>
      <c r="R14468">
        <v>4.58</v>
      </c>
      <c r="X14468">
        <v>77</v>
      </c>
      <c r="Y14468">
        <v>0.24</v>
      </c>
      <c r="Z14468">
        <v>607</v>
      </c>
      <c r="AA14468">
        <f t="shared" si="452"/>
        <v>202.33333333333334</v>
      </c>
    </row>
    <row r="14469" spans="1:27" x14ac:dyDescent="0.25">
      <c r="A14469" t="s">
        <v>1758</v>
      </c>
      <c r="B14469">
        <v>2007</v>
      </c>
      <c r="C14469" t="str">
        <f t="shared" si="453"/>
        <v>Post Drug Era 2007-2012</v>
      </c>
      <c r="D14469" t="s">
        <v>19</v>
      </c>
      <c r="E14469">
        <v>874</v>
      </c>
      <c r="F14469">
        <v>100</v>
      </c>
      <c r="G14469">
        <v>25</v>
      </c>
      <c r="H14469">
        <v>80</v>
      </c>
      <c r="I14469">
        <v>201</v>
      </c>
      <c r="J14469">
        <v>1</v>
      </c>
      <c r="K14469">
        <v>5</v>
      </c>
      <c r="L14469">
        <v>13</v>
      </c>
      <c r="M14469">
        <v>0</v>
      </c>
      <c r="Q14469">
        <v>191</v>
      </c>
      <c r="R14469">
        <v>4.4000000000000004</v>
      </c>
      <c r="X14469">
        <v>116</v>
      </c>
      <c r="Z14469">
        <v>614</v>
      </c>
      <c r="AA14469">
        <f t="shared" si="452"/>
        <v>204.66666666666666</v>
      </c>
    </row>
    <row r="14470" spans="1:27" x14ac:dyDescent="0.25">
      <c r="A14470" t="s">
        <v>1584</v>
      </c>
      <c r="B14470">
        <v>2000</v>
      </c>
      <c r="C14470" t="str">
        <f t="shared" si="453"/>
        <v>Drug Era 1992-2006</v>
      </c>
      <c r="D14470" t="s">
        <v>18</v>
      </c>
      <c r="E14470">
        <v>874</v>
      </c>
      <c r="F14470">
        <v>74</v>
      </c>
      <c r="G14470">
        <v>19</v>
      </c>
      <c r="H14470">
        <v>76</v>
      </c>
      <c r="I14470">
        <v>200</v>
      </c>
      <c r="J14470">
        <v>1</v>
      </c>
      <c r="K14470">
        <v>4</v>
      </c>
      <c r="L14470">
        <v>11</v>
      </c>
      <c r="M14470">
        <v>1</v>
      </c>
      <c r="Q14470">
        <v>176</v>
      </c>
      <c r="R14470">
        <v>3.2</v>
      </c>
      <c r="X14470">
        <v>118</v>
      </c>
      <c r="Y14470">
        <v>0</v>
      </c>
      <c r="Z14470">
        <v>624</v>
      </c>
      <c r="AA14470">
        <f t="shared" si="452"/>
        <v>208</v>
      </c>
    </row>
    <row r="14471" spans="1:27" x14ac:dyDescent="0.25">
      <c r="A14471" t="s">
        <v>145</v>
      </c>
      <c r="B14471">
        <v>2012</v>
      </c>
      <c r="C14471" t="str">
        <f t="shared" si="453"/>
        <v>Post Drug Era 2007-2012</v>
      </c>
      <c r="D14471" t="s">
        <v>18</v>
      </c>
      <c r="E14471">
        <v>874</v>
      </c>
      <c r="F14471">
        <v>85</v>
      </c>
      <c r="G14471">
        <v>26</v>
      </c>
      <c r="H14471">
        <v>52</v>
      </c>
      <c r="I14471">
        <v>168</v>
      </c>
      <c r="J14471">
        <v>3</v>
      </c>
      <c r="K14471">
        <v>3</v>
      </c>
      <c r="L14471">
        <v>8</v>
      </c>
      <c r="M14471">
        <v>0</v>
      </c>
      <c r="Q14471">
        <v>206</v>
      </c>
      <c r="R14471">
        <v>3.68</v>
      </c>
      <c r="X14471">
        <v>106</v>
      </c>
      <c r="Z14471">
        <v>624</v>
      </c>
      <c r="AA14471">
        <f t="shared" si="452"/>
        <v>208</v>
      </c>
    </row>
    <row r="14472" spans="1:27" x14ac:dyDescent="0.25">
      <c r="A14472" t="s">
        <v>1768</v>
      </c>
      <c r="B14472">
        <v>1970</v>
      </c>
      <c r="C14472" t="str">
        <f t="shared" si="453"/>
        <v>Pre-Drug 1970-1991</v>
      </c>
      <c r="D14472" t="s">
        <v>19</v>
      </c>
      <c r="E14472">
        <v>874</v>
      </c>
      <c r="F14472">
        <v>93</v>
      </c>
      <c r="G14472">
        <v>20</v>
      </c>
      <c r="H14472">
        <v>81</v>
      </c>
      <c r="I14472">
        <v>164</v>
      </c>
      <c r="J14472">
        <v>7</v>
      </c>
      <c r="K14472">
        <v>8</v>
      </c>
      <c r="L14472">
        <v>3</v>
      </c>
      <c r="M14472">
        <v>2</v>
      </c>
      <c r="Q14472">
        <v>190</v>
      </c>
      <c r="R14472">
        <v>4.01</v>
      </c>
      <c r="X14472">
        <v>80</v>
      </c>
      <c r="Y14472">
        <v>0.24</v>
      </c>
      <c r="Z14472">
        <v>626</v>
      </c>
      <c r="AA14472">
        <f t="shared" si="452"/>
        <v>208.66666666666666</v>
      </c>
    </row>
    <row r="14473" spans="1:27" x14ac:dyDescent="0.25">
      <c r="A14473" t="s">
        <v>1599</v>
      </c>
      <c r="B14473">
        <v>2008</v>
      </c>
      <c r="C14473" t="str">
        <f t="shared" si="453"/>
        <v>Post Drug Era 2007-2012</v>
      </c>
      <c r="D14473" t="s">
        <v>19</v>
      </c>
      <c r="E14473">
        <v>874</v>
      </c>
      <c r="F14473">
        <v>75</v>
      </c>
      <c r="G14473">
        <v>14</v>
      </c>
      <c r="H14473">
        <v>66</v>
      </c>
      <c r="I14473">
        <v>152</v>
      </c>
      <c r="J14473">
        <v>1</v>
      </c>
      <c r="K14473">
        <v>3</v>
      </c>
      <c r="L14473">
        <v>10</v>
      </c>
      <c r="M14473">
        <v>1</v>
      </c>
      <c r="Q14473">
        <v>202</v>
      </c>
      <c r="R14473">
        <v>3.21</v>
      </c>
      <c r="X14473">
        <v>93</v>
      </c>
      <c r="Z14473">
        <v>631</v>
      </c>
      <c r="AA14473">
        <f t="shared" si="452"/>
        <v>210.33333333333334</v>
      </c>
    </row>
    <row r="14474" spans="1:27" x14ac:dyDescent="0.25">
      <c r="A14474" t="s">
        <v>23</v>
      </c>
      <c r="B14474">
        <v>1992</v>
      </c>
      <c r="C14474" t="str">
        <f t="shared" si="453"/>
        <v>Pre-Drug 1970-1991</v>
      </c>
      <c r="D14474" t="s">
        <v>19</v>
      </c>
      <c r="E14474">
        <v>874</v>
      </c>
      <c r="F14474">
        <v>65</v>
      </c>
      <c r="G14474">
        <v>12</v>
      </c>
      <c r="H14474">
        <v>68</v>
      </c>
      <c r="I14474">
        <v>130</v>
      </c>
      <c r="J14474">
        <v>3</v>
      </c>
      <c r="K14474">
        <v>2</v>
      </c>
      <c r="L14474">
        <v>4</v>
      </c>
      <c r="M14474">
        <v>0</v>
      </c>
      <c r="Q14474">
        <v>208</v>
      </c>
      <c r="R14474">
        <v>2.77</v>
      </c>
      <c r="X14474">
        <v>115</v>
      </c>
      <c r="Y14474">
        <v>0.26</v>
      </c>
      <c r="Z14474">
        <v>633</v>
      </c>
      <c r="AA14474">
        <f t="shared" si="452"/>
        <v>211</v>
      </c>
    </row>
    <row r="14475" spans="1:27" x14ac:dyDescent="0.25">
      <c r="A14475" t="s">
        <v>92</v>
      </c>
      <c r="B14475">
        <v>1996</v>
      </c>
      <c r="C14475" t="str">
        <f t="shared" si="453"/>
        <v>Pre-Drug 1970-1991</v>
      </c>
      <c r="D14475" t="s">
        <v>19</v>
      </c>
      <c r="E14475">
        <v>874</v>
      </c>
      <c r="F14475">
        <v>85</v>
      </c>
      <c r="G14475">
        <v>17</v>
      </c>
      <c r="H14475">
        <v>75</v>
      </c>
      <c r="I14475">
        <v>207</v>
      </c>
      <c r="J14475">
        <v>2</v>
      </c>
      <c r="K14475">
        <v>10</v>
      </c>
      <c r="L14475">
        <v>5</v>
      </c>
      <c r="M14475">
        <v>1</v>
      </c>
      <c r="Q14475">
        <v>192</v>
      </c>
      <c r="R14475">
        <v>3.62</v>
      </c>
      <c r="X14475">
        <v>95</v>
      </c>
      <c r="Y14475">
        <v>0.22</v>
      </c>
      <c r="Z14475">
        <v>634</v>
      </c>
      <c r="AA14475">
        <f t="shared" si="452"/>
        <v>211.33333333333334</v>
      </c>
    </row>
    <row r="14476" spans="1:27" x14ac:dyDescent="0.25">
      <c r="A14476" t="s">
        <v>1282</v>
      </c>
      <c r="B14476">
        <v>1979</v>
      </c>
      <c r="C14476" t="str">
        <f t="shared" si="453"/>
        <v>Pre-Drug 1970-1991</v>
      </c>
      <c r="D14476" t="s">
        <v>18</v>
      </c>
      <c r="E14476">
        <v>874</v>
      </c>
      <c r="F14476">
        <v>70</v>
      </c>
      <c r="G14476">
        <v>11</v>
      </c>
      <c r="H14476">
        <v>63</v>
      </c>
      <c r="I14476">
        <v>129</v>
      </c>
      <c r="J14476">
        <v>4</v>
      </c>
      <c r="K14476">
        <v>6</v>
      </c>
      <c r="L14476">
        <v>2</v>
      </c>
      <c r="M14476">
        <v>0</v>
      </c>
      <c r="Q14476">
        <v>191</v>
      </c>
      <c r="R14476">
        <v>2.97</v>
      </c>
      <c r="X14476">
        <v>83</v>
      </c>
      <c r="Y14476">
        <v>0.24</v>
      </c>
      <c r="Z14476">
        <v>636</v>
      </c>
      <c r="AA14476">
        <f t="shared" si="452"/>
        <v>212</v>
      </c>
    </row>
    <row r="14477" spans="1:27" x14ac:dyDescent="0.25">
      <c r="A14477" t="s">
        <v>2530</v>
      </c>
      <c r="B14477">
        <v>2011</v>
      </c>
      <c r="C14477" t="str">
        <f t="shared" si="453"/>
        <v>Post Drug Era 2007-2012</v>
      </c>
      <c r="D14477" t="s">
        <v>18</v>
      </c>
      <c r="E14477">
        <v>874</v>
      </c>
      <c r="F14477">
        <v>87</v>
      </c>
      <c r="G14477">
        <v>29</v>
      </c>
      <c r="H14477">
        <v>67</v>
      </c>
      <c r="I14477">
        <v>108</v>
      </c>
      <c r="J14477">
        <v>4</v>
      </c>
      <c r="K14477">
        <v>3</v>
      </c>
      <c r="L14477">
        <v>3</v>
      </c>
      <c r="M14477">
        <v>0</v>
      </c>
      <c r="Q14477">
        <v>210</v>
      </c>
      <c r="R14477">
        <v>3.69</v>
      </c>
      <c r="X14477">
        <v>75</v>
      </c>
      <c r="Z14477">
        <v>636</v>
      </c>
      <c r="AA14477">
        <f t="shared" si="452"/>
        <v>212</v>
      </c>
    </row>
    <row r="14478" spans="1:27" x14ac:dyDescent="0.25">
      <c r="A14478" t="s">
        <v>1241</v>
      </c>
      <c r="B14478">
        <v>1985</v>
      </c>
      <c r="C14478" t="str">
        <f t="shared" si="453"/>
        <v>Pre-Drug 1970-1991</v>
      </c>
      <c r="D14478" t="s">
        <v>19</v>
      </c>
      <c r="E14478">
        <v>874</v>
      </c>
      <c r="F14478">
        <v>92</v>
      </c>
      <c r="G14478">
        <v>22</v>
      </c>
      <c r="H14478">
        <v>63</v>
      </c>
      <c r="I14478">
        <v>127</v>
      </c>
      <c r="J14478">
        <v>0</v>
      </c>
      <c r="K14478">
        <v>4</v>
      </c>
      <c r="L14478">
        <v>3</v>
      </c>
      <c r="M14478">
        <v>3</v>
      </c>
      <c r="Q14478">
        <v>186</v>
      </c>
      <c r="R14478">
        <v>3.9</v>
      </c>
      <c r="X14478">
        <v>117</v>
      </c>
      <c r="Y14478">
        <v>0.23</v>
      </c>
      <c r="Z14478">
        <v>637</v>
      </c>
      <c r="AA14478">
        <f t="shared" si="452"/>
        <v>212.33333333333334</v>
      </c>
    </row>
    <row r="14479" spans="1:27" x14ac:dyDescent="0.25">
      <c r="A14479" t="s">
        <v>387</v>
      </c>
      <c r="B14479">
        <v>2009</v>
      </c>
      <c r="C14479" t="str">
        <f t="shared" si="453"/>
        <v>Post Drug Era 2007-2012</v>
      </c>
      <c r="D14479" t="s">
        <v>19</v>
      </c>
      <c r="E14479">
        <v>874</v>
      </c>
      <c r="F14479">
        <v>91</v>
      </c>
      <c r="G14479">
        <v>27</v>
      </c>
      <c r="H14479">
        <v>45</v>
      </c>
      <c r="I14479">
        <v>105</v>
      </c>
      <c r="J14479">
        <v>3</v>
      </c>
      <c r="K14479">
        <v>2</v>
      </c>
      <c r="L14479">
        <v>5</v>
      </c>
      <c r="M14479">
        <v>1</v>
      </c>
      <c r="Q14479">
        <v>222</v>
      </c>
      <c r="R14479">
        <v>3.84</v>
      </c>
      <c r="X14479">
        <v>111</v>
      </c>
      <c r="Z14479">
        <v>640</v>
      </c>
      <c r="AA14479">
        <f t="shared" si="452"/>
        <v>213.33333333333334</v>
      </c>
    </row>
    <row r="14480" spans="1:27" x14ac:dyDescent="0.25">
      <c r="A14480" t="s">
        <v>2604</v>
      </c>
      <c r="B14480">
        <v>2007</v>
      </c>
      <c r="C14480" t="str">
        <f t="shared" si="453"/>
        <v>Post Drug Era 2007-2012</v>
      </c>
      <c r="D14480" t="s">
        <v>19</v>
      </c>
      <c r="E14480">
        <v>874</v>
      </c>
      <c r="F14480">
        <v>92</v>
      </c>
      <c r="G14480">
        <v>28</v>
      </c>
      <c r="H14480">
        <v>36</v>
      </c>
      <c r="I14480">
        <v>184</v>
      </c>
      <c r="J14480">
        <v>0</v>
      </c>
      <c r="K14480">
        <v>9</v>
      </c>
      <c r="L14480">
        <v>10</v>
      </c>
      <c r="M14480">
        <v>0</v>
      </c>
      <c r="Q14480">
        <v>202</v>
      </c>
      <c r="R14480">
        <v>3.85</v>
      </c>
      <c r="X14480">
        <v>99</v>
      </c>
      <c r="Z14480">
        <v>645</v>
      </c>
      <c r="AA14480">
        <f t="shared" si="452"/>
        <v>215</v>
      </c>
    </row>
    <row r="14481" spans="1:27" x14ac:dyDescent="0.25">
      <c r="A14481" t="s">
        <v>2923</v>
      </c>
      <c r="B14481">
        <v>2009</v>
      </c>
      <c r="C14481" t="str">
        <f t="shared" si="453"/>
        <v>Post Drug Era 2007-2012</v>
      </c>
      <c r="D14481" t="s">
        <v>18</v>
      </c>
      <c r="E14481">
        <v>874</v>
      </c>
      <c r="F14481">
        <v>70</v>
      </c>
      <c r="G14481">
        <v>20</v>
      </c>
      <c r="H14481">
        <v>44</v>
      </c>
      <c r="I14481">
        <v>238</v>
      </c>
      <c r="J14481">
        <v>2</v>
      </c>
      <c r="K14481">
        <v>6</v>
      </c>
      <c r="L14481">
        <v>4</v>
      </c>
      <c r="M14481">
        <v>0</v>
      </c>
      <c r="Q14481">
        <v>181</v>
      </c>
      <c r="R14481">
        <v>2.87</v>
      </c>
      <c r="X14481">
        <v>101</v>
      </c>
      <c r="Z14481">
        <v>658</v>
      </c>
      <c r="AA14481">
        <f t="shared" si="452"/>
        <v>219.33333333333334</v>
      </c>
    </row>
    <row r="14482" spans="1:27" x14ac:dyDescent="0.25">
      <c r="A14482" t="s">
        <v>1182</v>
      </c>
      <c r="B14482">
        <v>1998</v>
      </c>
      <c r="C14482" t="str">
        <f t="shared" si="453"/>
        <v>Drug Era 1992-2006</v>
      </c>
      <c r="D14482" t="s">
        <v>19</v>
      </c>
      <c r="E14482">
        <v>875</v>
      </c>
      <c r="F14482">
        <v>110</v>
      </c>
      <c r="G14482">
        <v>25</v>
      </c>
      <c r="H14482">
        <v>88</v>
      </c>
      <c r="I14482">
        <v>134</v>
      </c>
      <c r="J14482">
        <v>4</v>
      </c>
      <c r="K14482">
        <v>11</v>
      </c>
      <c r="L14482">
        <v>5</v>
      </c>
      <c r="M14482">
        <v>0</v>
      </c>
      <c r="Q14482">
        <v>229</v>
      </c>
      <c r="R14482">
        <v>5.09</v>
      </c>
      <c r="X14482">
        <v>99</v>
      </c>
      <c r="Z14482">
        <v>583</v>
      </c>
      <c r="AA14482">
        <f t="shared" si="452"/>
        <v>194.33333333333334</v>
      </c>
    </row>
    <row r="14483" spans="1:27" x14ac:dyDescent="0.25">
      <c r="A14483" t="s">
        <v>115</v>
      </c>
      <c r="B14483">
        <v>2000</v>
      </c>
      <c r="C14483" t="str">
        <f t="shared" si="453"/>
        <v>Drug Era 1992-2006</v>
      </c>
      <c r="D14483" t="s">
        <v>18</v>
      </c>
      <c r="E14483">
        <v>875</v>
      </c>
      <c r="F14483">
        <v>115</v>
      </c>
      <c r="G14483">
        <v>32</v>
      </c>
      <c r="H14483">
        <v>77</v>
      </c>
      <c r="I14483">
        <v>193</v>
      </c>
      <c r="J14483">
        <v>5</v>
      </c>
      <c r="K14483">
        <v>8</v>
      </c>
      <c r="L14483">
        <v>15</v>
      </c>
      <c r="M14483">
        <v>0</v>
      </c>
      <c r="Q14483">
        <v>217</v>
      </c>
      <c r="R14483">
        <v>5.27</v>
      </c>
      <c r="X14483">
        <v>98</v>
      </c>
      <c r="Y14483">
        <v>0</v>
      </c>
      <c r="Z14483">
        <v>589</v>
      </c>
      <c r="AA14483">
        <f t="shared" si="452"/>
        <v>196.33333333333334</v>
      </c>
    </row>
    <row r="14484" spans="1:27" x14ac:dyDescent="0.25">
      <c r="A14484" t="s">
        <v>2688</v>
      </c>
      <c r="B14484">
        <v>1995</v>
      </c>
      <c r="C14484" t="str">
        <f t="shared" si="453"/>
        <v>Pre-Drug 1970-1991</v>
      </c>
      <c r="D14484" t="s">
        <v>19</v>
      </c>
      <c r="E14484">
        <v>875</v>
      </c>
      <c r="F14484">
        <v>104</v>
      </c>
      <c r="G14484">
        <v>17</v>
      </c>
      <c r="H14484">
        <v>86</v>
      </c>
      <c r="I14484">
        <v>96</v>
      </c>
      <c r="J14484">
        <v>1</v>
      </c>
      <c r="K14484">
        <v>5</v>
      </c>
      <c r="L14484">
        <v>5</v>
      </c>
      <c r="M14484">
        <v>1</v>
      </c>
      <c r="Q14484">
        <v>210</v>
      </c>
      <c r="R14484">
        <v>4.63</v>
      </c>
      <c r="X14484">
        <v>95</v>
      </c>
      <c r="Y14484">
        <v>0.26</v>
      </c>
      <c r="Z14484">
        <v>606</v>
      </c>
      <c r="AA14484">
        <f t="shared" si="452"/>
        <v>202</v>
      </c>
    </row>
    <row r="14485" spans="1:27" x14ac:dyDescent="0.25">
      <c r="A14485" t="s">
        <v>1608</v>
      </c>
      <c r="B14485">
        <v>1999</v>
      </c>
      <c r="C14485" t="str">
        <f t="shared" si="453"/>
        <v>Drug Era 1992-2006</v>
      </c>
      <c r="D14485" t="s">
        <v>18</v>
      </c>
      <c r="E14485">
        <v>875</v>
      </c>
      <c r="F14485">
        <v>92</v>
      </c>
      <c r="G14485">
        <v>28</v>
      </c>
      <c r="H14485">
        <v>46</v>
      </c>
      <c r="I14485">
        <v>186</v>
      </c>
      <c r="J14485">
        <v>6</v>
      </c>
      <c r="K14485">
        <v>2</v>
      </c>
      <c r="L14485">
        <v>1</v>
      </c>
      <c r="M14485">
        <v>2</v>
      </c>
      <c r="Q14485">
        <v>226</v>
      </c>
      <c r="R14485">
        <v>4.07</v>
      </c>
      <c r="X14485">
        <v>85</v>
      </c>
      <c r="Y14485">
        <v>0</v>
      </c>
      <c r="Z14485">
        <v>610</v>
      </c>
      <c r="AA14485">
        <f t="shared" si="452"/>
        <v>203.33333333333334</v>
      </c>
    </row>
    <row r="14486" spans="1:27" x14ac:dyDescent="0.25">
      <c r="A14486" t="s">
        <v>3081</v>
      </c>
      <c r="B14486">
        <v>1974</v>
      </c>
      <c r="C14486" t="str">
        <f t="shared" si="453"/>
        <v>Pre-Drug 1970-1991</v>
      </c>
      <c r="D14486" t="s">
        <v>18</v>
      </c>
      <c r="E14486">
        <v>875</v>
      </c>
      <c r="F14486">
        <v>70</v>
      </c>
      <c r="G14486">
        <v>16</v>
      </c>
      <c r="H14486">
        <v>100</v>
      </c>
      <c r="I14486">
        <v>112</v>
      </c>
      <c r="J14486">
        <v>2</v>
      </c>
      <c r="K14486">
        <v>4</v>
      </c>
      <c r="L14486">
        <v>4</v>
      </c>
      <c r="M14486">
        <v>1</v>
      </c>
      <c r="Q14486">
        <v>170</v>
      </c>
      <c r="R14486">
        <v>3.08</v>
      </c>
      <c r="X14486">
        <v>143</v>
      </c>
      <c r="Y14486">
        <v>0.22</v>
      </c>
      <c r="Z14486">
        <v>614</v>
      </c>
      <c r="AA14486">
        <f t="shared" si="452"/>
        <v>204.66666666666666</v>
      </c>
    </row>
    <row r="14487" spans="1:27" x14ac:dyDescent="0.25">
      <c r="A14487" t="s">
        <v>1661</v>
      </c>
      <c r="B14487">
        <v>2005</v>
      </c>
      <c r="C14487" t="str">
        <f t="shared" si="453"/>
        <v>Drug Era 1992-2006</v>
      </c>
      <c r="D14487" t="s">
        <v>18</v>
      </c>
      <c r="E14487">
        <v>875</v>
      </c>
      <c r="F14487">
        <v>86</v>
      </c>
      <c r="G14487">
        <v>21</v>
      </c>
      <c r="H14487">
        <v>76</v>
      </c>
      <c r="I14487">
        <v>172</v>
      </c>
      <c r="J14487">
        <v>1</v>
      </c>
      <c r="K14487">
        <v>2</v>
      </c>
      <c r="L14487">
        <v>7</v>
      </c>
      <c r="M14487">
        <v>0</v>
      </c>
      <c r="Q14487">
        <v>193</v>
      </c>
      <c r="R14487">
        <v>3.78</v>
      </c>
      <c r="X14487">
        <v>111</v>
      </c>
      <c r="Z14487">
        <v>614</v>
      </c>
      <c r="AA14487">
        <f t="shared" si="452"/>
        <v>204.66666666666666</v>
      </c>
    </row>
    <row r="14488" spans="1:27" x14ac:dyDescent="0.25">
      <c r="A14488" t="s">
        <v>1549</v>
      </c>
      <c r="B14488">
        <v>2009</v>
      </c>
      <c r="C14488" t="str">
        <f t="shared" si="453"/>
        <v>Post Drug Era 2007-2012</v>
      </c>
      <c r="D14488" t="s">
        <v>18</v>
      </c>
      <c r="E14488">
        <v>875</v>
      </c>
      <c r="F14488">
        <v>89</v>
      </c>
      <c r="G14488">
        <v>22</v>
      </c>
      <c r="H14488">
        <v>68</v>
      </c>
      <c r="I14488">
        <v>89</v>
      </c>
      <c r="J14488">
        <v>5</v>
      </c>
      <c r="K14488">
        <v>3</v>
      </c>
      <c r="L14488">
        <v>6</v>
      </c>
      <c r="M14488">
        <v>0</v>
      </c>
      <c r="Q14488">
        <v>210</v>
      </c>
      <c r="R14488">
        <v>3.88</v>
      </c>
      <c r="X14488">
        <v>107</v>
      </c>
      <c r="Z14488">
        <v>619</v>
      </c>
      <c r="AA14488">
        <f t="shared" si="452"/>
        <v>206.33333333333334</v>
      </c>
    </row>
    <row r="14489" spans="1:27" x14ac:dyDescent="0.25">
      <c r="A14489" t="s">
        <v>2514</v>
      </c>
      <c r="B14489">
        <v>1980</v>
      </c>
      <c r="C14489" t="str">
        <f t="shared" si="453"/>
        <v>Pre-Drug 1970-1991</v>
      </c>
      <c r="D14489" t="s">
        <v>18</v>
      </c>
      <c r="E14489">
        <v>875</v>
      </c>
      <c r="F14489">
        <v>73</v>
      </c>
      <c r="G14489">
        <v>18</v>
      </c>
      <c r="H14489">
        <v>56</v>
      </c>
      <c r="I14489">
        <v>125</v>
      </c>
      <c r="J14489">
        <v>3</v>
      </c>
      <c r="K14489">
        <v>6</v>
      </c>
      <c r="L14489">
        <v>3</v>
      </c>
      <c r="M14489">
        <v>0</v>
      </c>
      <c r="Q14489">
        <v>206</v>
      </c>
      <c r="R14489">
        <v>3.11</v>
      </c>
      <c r="X14489">
        <v>123</v>
      </c>
      <c r="Y14489">
        <v>0.25</v>
      </c>
      <c r="Z14489">
        <v>634</v>
      </c>
      <c r="AA14489">
        <f t="shared" si="452"/>
        <v>211.33333333333334</v>
      </c>
    </row>
    <row r="14490" spans="1:27" x14ac:dyDescent="0.25">
      <c r="A14490" t="s">
        <v>1596</v>
      </c>
      <c r="B14490">
        <v>1971</v>
      </c>
      <c r="C14490" t="str">
        <f t="shared" si="453"/>
        <v>Pre-Drug 1970-1991</v>
      </c>
      <c r="D14490" t="s">
        <v>18</v>
      </c>
      <c r="E14490">
        <v>875</v>
      </c>
      <c r="F14490">
        <v>90</v>
      </c>
      <c r="G14490">
        <v>28</v>
      </c>
      <c r="H14490">
        <v>50</v>
      </c>
      <c r="I14490">
        <v>113</v>
      </c>
      <c r="J14490">
        <v>2</v>
      </c>
      <c r="K14490">
        <v>8</v>
      </c>
      <c r="L14490">
        <v>3</v>
      </c>
      <c r="M14490">
        <v>0</v>
      </c>
      <c r="Q14490">
        <v>203</v>
      </c>
      <c r="R14490">
        <v>3.78</v>
      </c>
      <c r="X14490">
        <v>100</v>
      </c>
      <c r="Y14490">
        <v>0.25</v>
      </c>
      <c r="Z14490">
        <v>643</v>
      </c>
      <c r="AA14490">
        <f t="shared" si="452"/>
        <v>214.33333333333334</v>
      </c>
    </row>
    <row r="14491" spans="1:27" x14ac:dyDescent="0.25">
      <c r="A14491" t="s">
        <v>2566</v>
      </c>
      <c r="B14491">
        <v>1988</v>
      </c>
      <c r="C14491" t="str">
        <f t="shared" si="453"/>
        <v>Pre-Drug 1970-1991</v>
      </c>
      <c r="D14491" t="s">
        <v>18</v>
      </c>
      <c r="E14491">
        <v>875</v>
      </c>
      <c r="F14491">
        <v>71</v>
      </c>
      <c r="G14491">
        <v>19</v>
      </c>
      <c r="H14491">
        <v>53</v>
      </c>
      <c r="I14491">
        <v>190</v>
      </c>
      <c r="J14491">
        <v>6</v>
      </c>
      <c r="K14491">
        <v>1</v>
      </c>
      <c r="L14491">
        <v>8</v>
      </c>
      <c r="M14491">
        <v>1</v>
      </c>
      <c r="Q14491">
        <v>162</v>
      </c>
      <c r="R14491">
        <v>2.92</v>
      </c>
      <c r="X14491">
        <v>116</v>
      </c>
      <c r="Y14491">
        <v>0.2</v>
      </c>
      <c r="Z14491">
        <v>656</v>
      </c>
      <c r="AA14491">
        <f t="shared" si="452"/>
        <v>218.66666666666666</v>
      </c>
    </row>
    <row r="14492" spans="1:27" x14ac:dyDescent="0.25">
      <c r="A14492" t="s">
        <v>2206</v>
      </c>
      <c r="B14492">
        <v>2005</v>
      </c>
      <c r="C14492" t="str">
        <f t="shared" si="453"/>
        <v>Drug Era 1992-2006</v>
      </c>
      <c r="D14492" t="s">
        <v>18</v>
      </c>
      <c r="E14492">
        <v>875</v>
      </c>
      <c r="F14492">
        <v>59</v>
      </c>
      <c r="G14492">
        <v>17</v>
      </c>
      <c r="H14492">
        <v>41</v>
      </c>
      <c r="I14492">
        <v>171</v>
      </c>
      <c r="J14492">
        <v>0</v>
      </c>
      <c r="K14492">
        <v>2</v>
      </c>
      <c r="L14492">
        <v>3</v>
      </c>
      <c r="M14492">
        <v>0</v>
      </c>
      <c r="Q14492">
        <v>188</v>
      </c>
      <c r="R14492">
        <v>2.39</v>
      </c>
      <c r="X14492">
        <v>107</v>
      </c>
      <c r="Z14492">
        <v>667</v>
      </c>
      <c r="AA14492">
        <f t="shared" si="452"/>
        <v>222.33333333333334</v>
      </c>
    </row>
    <row r="14493" spans="1:27" x14ac:dyDescent="0.25">
      <c r="A14493" t="s">
        <v>1215</v>
      </c>
      <c r="B14493">
        <v>2000</v>
      </c>
      <c r="C14493" t="str">
        <f t="shared" si="453"/>
        <v>Drug Era 1992-2006</v>
      </c>
      <c r="D14493" t="s">
        <v>18</v>
      </c>
      <c r="E14493">
        <v>876</v>
      </c>
      <c r="F14493">
        <v>105</v>
      </c>
      <c r="G14493">
        <v>26</v>
      </c>
      <c r="H14493">
        <v>75</v>
      </c>
      <c r="I14493">
        <v>94</v>
      </c>
      <c r="J14493">
        <v>5</v>
      </c>
      <c r="K14493">
        <v>5</v>
      </c>
      <c r="L14493">
        <v>4</v>
      </c>
      <c r="M14493">
        <v>0</v>
      </c>
      <c r="Q14493">
        <v>226</v>
      </c>
      <c r="R14493">
        <v>4.7699999999999996</v>
      </c>
      <c r="X14493">
        <v>89</v>
      </c>
      <c r="Y14493">
        <v>0</v>
      </c>
      <c r="Z14493">
        <v>594</v>
      </c>
      <c r="AA14493">
        <f t="shared" si="452"/>
        <v>198</v>
      </c>
    </row>
    <row r="14494" spans="1:27" x14ac:dyDescent="0.25">
      <c r="A14494" t="s">
        <v>2789</v>
      </c>
      <c r="B14494">
        <v>1988</v>
      </c>
      <c r="C14494" t="str">
        <f t="shared" si="453"/>
        <v>Pre-Drug 1970-1991</v>
      </c>
      <c r="D14494" t="s">
        <v>19</v>
      </c>
      <c r="E14494">
        <v>876</v>
      </c>
      <c r="F14494">
        <v>95</v>
      </c>
      <c r="G14494">
        <v>25</v>
      </c>
      <c r="H14494">
        <v>64</v>
      </c>
      <c r="I14494">
        <v>127</v>
      </c>
      <c r="J14494">
        <v>7</v>
      </c>
      <c r="K14494">
        <v>6</v>
      </c>
      <c r="L14494">
        <v>4</v>
      </c>
      <c r="M14494">
        <v>0</v>
      </c>
      <c r="Q14494">
        <v>213</v>
      </c>
      <c r="R14494">
        <v>4.21</v>
      </c>
      <c r="X14494">
        <v>100</v>
      </c>
      <c r="Y14494">
        <v>0.26</v>
      </c>
      <c r="Z14494">
        <v>609</v>
      </c>
      <c r="AA14494">
        <f t="shared" si="452"/>
        <v>203</v>
      </c>
    </row>
    <row r="14495" spans="1:27" x14ac:dyDescent="0.25">
      <c r="A14495" t="s">
        <v>387</v>
      </c>
      <c r="B14495">
        <v>2006</v>
      </c>
      <c r="C14495" t="str">
        <f t="shared" si="453"/>
        <v>Drug Era 1992-2006</v>
      </c>
      <c r="D14495" t="s">
        <v>19</v>
      </c>
      <c r="E14495">
        <v>876</v>
      </c>
      <c r="F14495">
        <v>113</v>
      </c>
      <c r="G14495">
        <v>36</v>
      </c>
      <c r="H14495">
        <v>48</v>
      </c>
      <c r="I14495">
        <v>98</v>
      </c>
      <c r="J14495">
        <v>5</v>
      </c>
      <c r="K14495">
        <v>0</v>
      </c>
      <c r="L14495">
        <v>6</v>
      </c>
      <c r="M14495">
        <v>1</v>
      </c>
      <c r="Q14495">
        <v>247</v>
      </c>
      <c r="R14495">
        <v>4.99</v>
      </c>
      <c r="X14495">
        <v>122</v>
      </c>
      <c r="Z14495">
        <v>612</v>
      </c>
      <c r="AA14495">
        <f t="shared" si="452"/>
        <v>204</v>
      </c>
    </row>
    <row r="14496" spans="1:27" x14ac:dyDescent="0.25">
      <c r="A14496" t="s">
        <v>1290</v>
      </c>
      <c r="B14496">
        <v>1993</v>
      </c>
      <c r="C14496" t="str">
        <f t="shared" si="453"/>
        <v>Pre-Drug 1970-1991</v>
      </c>
      <c r="D14496" t="s">
        <v>18</v>
      </c>
      <c r="E14496">
        <v>876</v>
      </c>
      <c r="F14496">
        <v>97</v>
      </c>
      <c r="G14496">
        <v>20</v>
      </c>
      <c r="H14496">
        <v>71</v>
      </c>
      <c r="I14496">
        <v>126</v>
      </c>
      <c r="J14496">
        <v>2</v>
      </c>
      <c r="K14496">
        <v>11</v>
      </c>
      <c r="L14496">
        <v>8</v>
      </c>
      <c r="M14496">
        <v>4</v>
      </c>
      <c r="Q14496">
        <v>202</v>
      </c>
      <c r="R14496">
        <v>4.2699999999999996</v>
      </c>
      <c r="X14496">
        <v>100</v>
      </c>
      <c r="Y14496">
        <v>0.25</v>
      </c>
      <c r="Z14496">
        <v>613</v>
      </c>
      <c r="AA14496">
        <f t="shared" si="452"/>
        <v>204.33333333333334</v>
      </c>
    </row>
    <row r="14497" spans="1:27" x14ac:dyDescent="0.25">
      <c r="A14497" t="s">
        <v>1599</v>
      </c>
      <c r="B14497">
        <v>2012</v>
      </c>
      <c r="C14497" t="str">
        <f t="shared" si="453"/>
        <v>Post Drug Era 2007-2012</v>
      </c>
      <c r="D14497" t="s">
        <v>19</v>
      </c>
      <c r="E14497">
        <v>876</v>
      </c>
      <c r="F14497">
        <v>110</v>
      </c>
      <c r="G14497">
        <v>25</v>
      </c>
      <c r="H14497">
        <v>68</v>
      </c>
      <c r="I14497">
        <v>166</v>
      </c>
      <c r="J14497">
        <v>2</v>
      </c>
      <c r="K14497">
        <v>6</v>
      </c>
      <c r="L14497">
        <v>4</v>
      </c>
      <c r="M14497">
        <v>0</v>
      </c>
      <c r="Q14497">
        <v>216</v>
      </c>
      <c r="R14497">
        <v>4.82</v>
      </c>
      <c r="X14497">
        <v>92</v>
      </c>
      <c r="Z14497">
        <v>616</v>
      </c>
      <c r="AA14497">
        <f t="shared" si="452"/>
        <v>205.33333333333334</v>
      </c>
    </row>
    <row r="14498" spans="1:27" x14ac:dyDescent="0.25">
      <c r="A14498" t="s">
        <v>253</v>
      </c>
      <c r="B14498">
        <v>1977</v>
      </c>
      <c r="C14498" t="str">
        <f t="shared" si="453"/>
        <v>Pre-Drug 1970-1991</v>
      </c>
      <c r="D14498" t="s">
        <v>19</v>
      </c>
      <c r="E14498">
        <v>876</v>
      </c>
      <c r="F14498">
        <v>82</v>
      </c>
      <c r="G14498">
        <v>17</v>
      </c>
      <c r="H14498">
        <v>73</v>
      </c>
      <c r="I14498">
        <v>141</v>
      </c>
      <c r="J14498">
        <v>2</v>
      </c>
      <c r="K14498">
        <v>12</v>
      </c>
      <c r="L14498">
        <v>4</v>
      </c>
      <c r="M14498">
        <v>4</v>
      </c>
      <c r="Q14498">
        <v>197</v>
      </c>
      <c r="R14498">
        <v>3.57</v>
      </c>
      <c r="X14498">
        <v>90</v>
      </c>
      <c r="Y14498">
        <v>0.25</v>
      </c>
      <c r="Z14498">
        <v>620</v>
      </c>
      <c r="AA14498">
        <f t="shared" si="452"/>
        <v>206.66666666666666</v>
      </c>
    </row>
    <row r="14499" spans="1:27" x14ac:dyDescent="0.25">
      <c r="A14499" t="s">
        <v>1098</v>
      </c>
      <c r="B14499">
        <v>1988</v>
      </c>
      <c r="C14499" t="str">
        <f t="shared" si="453"/>
        <v>Pre-Drug 1970-1991</v>
      </c>
      <c r="D14499" t="s">
        <v>19</v>
      </c>
      <c r="E14499">
        <v>876</v>
      </c>
      <c r="F14499">
        <v>85</v>
      </c>
      <c r="G14499">
        <v>20</v>
      </c>
      <c r="H14499">
        <v>82</v>
      </c>
      <c r="I14499">
        <v>157</v>
      </c>
      <c r="J14499">
        <v>3</v>
      </c>
      <c r="K14499">
        <v>10</v>
      </c>
      <c r="L14499">
        <v>5</v>
      </c>
      <c r="M14499">
        <v>12</v>
      </c>
      <c r="Q14499">
        <v>180</v>
      </c>
      <c r="R14499">
        <v>3.7</v>
      </c>
      <c r="X14499">
        <v>88</v>
      </c>
      <c r="Y14499">
        <v>0.23</v>
      </c>
      <c r="Z14499">
        <v>620</v>
      </c>
      <c r="AA14499">
        <f t="shared" si="452"/>
        <v>206.66666666666666</v>
      </c>
    </row>
    <row r="14500" spans="1:27" x14ac:dyDescent="0.25">
      <c r="A14500" t="s">
        <v>2990</v>
      </c>
      <c r="B14500">
        <v>2003</v>
      </c>
      <c r="C14500" t="str">
        <f t="shared" si="453"/>
        <v>Drug Era 1992-2006</v>
      </c>
      <c r="D14500" t="s">
        <v>19</v>
      </c>
      <c r="E14500">
        <v>876</v>
      </c>
      <c r="F14500">
        <v>102</v>
      </c>
      <c r="G14500">
        <v>34</v>
      </c>
      <c r="H14500">
        <v>54</v>
      </c>
      <c r="I14500">
        <v>118</v>
      </c>
      <c r="J14500">
        <v>4</v>
      </c>
      <c r="K14500">
        <v>4</v>
      </c>
      <c r="L14500">
        <v>11</v>
      </c>
      <c r="M14500">
        <v>1</v>
      </c>
      <c r="Q14500">
        <v>205</v>
      </c>
      <c r="R14500">
        <v>4.43</v>
      </c>
      <c r="X14500">
        <v>101</v>
      </c>
      <c r="Y14500">
        <v>0.25</v>
      </c>
      <c r="Z14500">
        <v>622</v>
      </c>
      <c r="AA14500">
        <f t="shared" si="452"/>
        <v>207.33333333333334</v>
      </c>
    </row>
    <row r="14501" spans="1:27" x14ac:dyDescent="0.25">
      <c r="A14501" t="s">
        <v>2241</v>
      </c>
      <c r="B14501">
        <v>1993</v>
      </c>
      <c r="C14501" t="str">
        <f t="shared" si="453"/>
        <v>Pre-Drug 1970-1991</v>
      </c>
      <c r="D14501" t="s">
        <v>18</v>
      </c>
      <c r="E14501">
        <v>876</v>
      </c>
      <c r="F14501">
        <v>64</v>
      </c>
      <c r="G14501">
        <v>10</v>
      </c>
      <c r="H14501">
        <v>77</v>
      </c>
      <c r="I14501">
        <v>131</v>
      </c>
      <c r="J14501">
        <v>3</v>
      </c>
      <c r="K14501">
        <v>9</v>
      </c>
      <c r="L14501">
        <v>4</v>
      </c>
      <c r="M14501">
        <v>2</v>
      </c>
      <c r="Q14501">
        <v>194</v>
      </c>
      <c r="R14501">
        <v>2.77</v>
      </c>
      <c r="X14501">
        <v>99</v>
      </c>
      <c r="Y14501">
        <v>0.24</v>
      </c>
      <c r="Z14501">
        <v>624</v>
      </c>
      <c r="AA14501">
        <f t="shared" si="452"/>
        <v>208</v>
      </c>
    </row>
    <row r="14502" spans="1:27" x14ac:dyDescent="0.25">
      <c r="A14502" t="s">
        <v>2106</v>
      </c>
      <c r="B14502">
        <v>2003</v>
      </c>
      <c r="C14502" t="str">
        <f t="shared" si="453"/>
        <v>Drug Era 1992-2006</v>
      </c>
      <c r="D14502" t="s">
        <v>18</v>
      </c>
      <c r="E14502">
        <v>876</v>
      </c>
      <c r="F14502">
        <v>84</v>
      </c>
      <c r="G14502">
        <v>22</v>
      </c>
      <c r="H14502">
        <v>62</v>
      </c>
      <c r="I14502">
        <v>133</v>
      </c>
      <c r="J14502">
        <v>4</v>
      </c>
      <c r="K14502">
        <v>3</v>
      </c>
      <c r="L14502">
        <v>16</v>
      </c>
      <c r="M14502">
        <v>2</v>
      </c>
      <c r="Q14502">
        <v>196</v>
      </c>
      <c r="R14502">
        <v>3.62</v>
      </c>
      <c r="X14502">
        <v>99</v>
      </c>
      <c r="Y14502">
        <v>0.25</v>
      </c>
      <c r="Z14502">
        <v>626</v>
      </c>
      <c r="AA14502">
        <f t="shared" si="452"/>
        <v>208.66666666666666</v>
      </c>
    </row>
    <row r="14503" spans="1:27" x14ac:dyDescent="0.25">
      <c r="A14503" t="s">
        <v>2868</v>
      </c>
      <c r="B14503">
        <v>2005</v>
      </c>
      <c r="C14503" t="str">
        <f t="shared" si="453"/>
        <v>Drug Era 1992-2006</v>
      </c>
      <c r="D14503" t="s">
        <v>19</v>
      </c>
      <c r="E14503">
        <v>876</v>
      </c>
      <c r="F14503">
        <v>86</v>
      </c>
      <c r="G14503">
        <v>24</v>
      </c>
      <c r="H14503">
        <v>29</v>
      </c>
      <c r="I14503">
        <v>112</v>
      </c>
      <c r="J14503">
        <v>2</v>
      </c>
      <c r="K14503">
        <v>1</v>
      </c>
      <c r="L14503">
        <v>6</v>
      </c>
      <c r="M14503">
        <v>1</v>
      </c>
      <c r="Q14503">
        <v>237</v>
      </c>
      <c r="R14503">
        <v>3.71</v>
      </c>
      <c r="X14503">
        <v>83</v>
      </c>
      <c r="Z14503">
        <v>626</v>
      </c>
      <c r="AA14503">
        <f t="shared" si="452"/>
        <v>208.66666666666666</v>
      </c>
    </row>
    <row r="14504" spans="1:27" x14ac:dyDescent="0.25">
      <c r="A14504" t="s">
        <v>737</v>
      </c>
      <c r="B14504">
        <v>2011</v>
      </c>
      <c r="C14504" t="str">
        <f t="shared" si="453"/>
        <v>Post Drug Era 2007-2012</v>
      </c>
      <c r="D14504" t="s">
        <v>18</v>
      </c>
      <c r="E14504">
        <v>876</v>
      </c>
      <c r="F14504">
        <v>76</v>
      </c>
      <c r="G14504">
        <v>18</v>
      </c>
      <c r="H14504">
        <v>54</v>
      </c>
      <c r="I14504">
        <v>134</v>
      </c>
      <c r="J14504">
        <v>2</v>
      </c>
      <c r="K14504">
        <v>9</v>
      </c>
      <c r="L14504">
        <v>9</v>
      </c>
      <c r="M14504">
        <v>1</v>
      </c>
      <c r="Q14504">
        <v>202</v>
      </c>
      <c r="R14504">
        <v>3.28</v>
      </c>
      <c r="X14504">
        <v>103</v>
      </c>
      <c r="Z14504">
        <v>626</v>
      </c>
      <c r="AA14504">
        <f t="shared" si="452"/>
        <v>208.66666666666666</v>
      </c>
    </row>
    <row r="14505" spans="1:27" x14ac:dyDescent="0.25">
      <c r="A14505" t="s">
        <v>1996</v>
      </c>
      <c r="B14505">
        <v>1995</v>
      </c>
      <c r="C14505" t="str">
        <f t="shared" si="453"/>
        <v>Pre-Drug 1970-1991</v>
      </c>
      <c r="D14505" t="s">
        <v>18</v>
      </c>
      <c r="E14505">
        <v>876</v>
      </c>
      <c r="F14505">
        <v>80</v>
      </c>
      <c r="G14505">
        <v>20</v>
      </c>
      <c r="H14505">
        <v>45</v>
      </c>
      <c r="I14505">
        <v>150</v>
      </c>
      <c r="J14505">
        <v>3</v>
      </c>
      <c r="K14505">
        <v>6</v>
      </c>
      <c r="L14505">
        <v>3</v>
      </c>
      <c r="M14505">
        <v>0</v>
      </c>
      <c r="Q14505">
        <v>221</v>
      </c>
      <c r="R14505">
        <v>3.43</v>
      </c>
      <c r="X14505">
        <v>92</v>
      </c>
      <c r="Y14505">
        <v>0.26</v>
      </c>
      <c r="Z14505">
        <v>629</v>
      </c>
      <c r="AA14505">
        <f t="shared" si="452"/>
        <v>209.66666666666666</v>
      </c>
    </row>
    <row r="14506" spans="1:27" x14ac:dyDescent="0.25">
      <c r="A14506" t="s">
        <v>77</v>
      </c>
      <c r="B14506">
        <v>2000</v>
      </c>
      <c r="C14506" t="str">
        <f t="shared" si="453"/>
        <v>Drug Era 1992-2006</v>
      </c>
      <c r="D14506" t="s">
        <v>18</v>
      </c>
      <c r="E14506">
        <v>876</v>
      </c>
      <c r="F14506">
        <v>96</v>
      </c>
      <c r="G14506">
        <v>38</v>
      </c>
      <c r="H14506">
        <v>39</v>
      </c>
      <c r="I14506">
        <v>104</v>
      </c>
      <c r="J14506">
        <v>7</v>
      </c>
      <c r="K14506">
        <v>1</v>
      </c>
      <c r="L14506">
        <v>3</v>
      </c>
      <c r="M14506">
        <v>4</v>
      </c>
      <c r="Q14506">
        <v>226</v>
      </c>
      <c r="R14506">
        <v>4.05</v>
      </c>
      <c r="X14506">
        <v>129</v>
      </c>
      <c r="Y14506">
        <v>0</v>
      </c>
      <c r="Z14506">
        <v>640</v>
      </c>
      <c r="AA14506">
        <f t="shared" si="452"/>
        <v>213.33333333333334</v>
      </c>
    </row>
    <row r="14507" spans="1:27" x14ac:dyDescent="0.25">
      <c r="A14507" t="s">
        <v>1160</v>
      </c>
      <c r="B14507">
        <v>2012</v>
      </c>
      <c r="C14507" t="str">
        <f t="shared" si="453"/>
        <v>Post Drug Era 2007-2012</v>
      </c>
      <c r="D14507" t="s">
        <v>19</v>
      </c>
      <c r="E14507">
        <v>876</v>
      </c>
      <c r="F14507">
        <v>78</v>
      </c>
      <c r="G14507">
        <v>22</v>
      </c>
      <c r="H14507">
        <v>59</v>
      </c>
      <c r="I14507">
        <v>133</v>
      </c>
      <c r="J14507">
        <v>0</v>
      </c>
      <c r="K14507">
        <v>2</v>
      </c>
      <c r="L14507">
        <v>1</v>
      </c>
      <c r="M14507">
        <v>0</v>
      </c>
      <c r="Q14507">
        <v>210</v>
      </c>
      <c r="R14507">
        <v>3.29</v>
      </c>
      <c r="X14507">
        <v>116</v>
      </c>
      <c r="Z14507">
        <v>640</v>
      </c>
      <c r="AA14507">
        <f t="shared" si="452"/>
        <v>213.33333333333334</v>
      </c>
    </row>
    <row r="14508" spans="1:27" x14ac:dyDescent="0.25">
      <c r="A14508" t="s">
        <v>778</v>
      </c>
      <c r="B14508">
        <v>1985</v>
      </c>
      <c r="C14508" t="str">
        <f t="shared" si="453"/>
        <v>Pre-Drug 1970-1991</v>
      </c>
      <c r="D14508" t="s">
        <v>18</v>
      </c>
      <c r="E14508">
        <v>876</v>
      </c>
      <c r="F14508">
        <v>70</v>
      </c>
      <c r="G14508">
        <v>18</v>
      </c>
      <c r="H14508">
        <v>57</v>
      </c>
      <c r="I14508">
        <v>105</v>
      </c>
      <c r="J14508">
        <v>5</v>
      </c>
      <c r="K14508">
        <v>2</v>
      </c>
      <c r="L14508">
        <v>1</v>
      </c>
      <c r="M14508">
        <v>2</v>
      </c>
      <c r="Q14508">
        <v>200</v>
      </c>
      <c r="R14508">
        <v>2.93</v>
      </c>
      <c r="X14508">
        <v>109</v>
      </c>
      <c r="Y14508">
        <v>0.24</v>
      </c>
      <c r="Z14508">
        <v>644</v>
      </c>
      <c r="AA14508">
        <f t="shared" si="452"/>
        <v>214.66666666666666</v>
      </c>
    </row>
    <row r="14509" spans="1:27" x14ac:dyDescent="0.25">
      <c r="A14509" t="s">
        <v>2698</v>
      </c>
      <c r="B14509">
        <v>1972</v>
      </c>
      <c r="C14509" t="str">
        <f t="shared" si="453"/>
        <v>Pre-Drug 1970-1991</v>
      </c>
      <c r="D14509" t="s">
        <v>19</v>
      </c>
      <c r="E14509">
        <v>876</v>
      </c>
      <c r="F14509">
        <v>75</v>
      </c>
      <c r="G14509">
        <v>11</v>
      </c>
      <c r="H14509">
        <v>67</v>
      </c>
      <c r="I14509">
        <v>140</v>
      </c>
      <c r="J14509">
        <v>2</v>
      </c>
      <c r="K14509">
        <v>6</v>
      </c>
      <c r="L14509">
        <v>4</v>
      </c>
      <c r="M14509">
        <v>0</v>
      </c>
      <c r="Q14509">
        <v>189</v>
      </c>
      <c r="R14509">
        <v>3.13</v>
      </c>
      <c r="X14509">
        <v>89</v>
      </c>
      <c r="Y14509">
        <v>0.24</v>
      </c>
      <c r="Z14509">
        <v>648</v>
      </c>
      <c r="AA14509">
        <f t="shared" si="452"/>
        <v>216</v>
      </c>
    </row>
    <row r="14510" spans="1:27" x14ac:dyDescent="0.25">
      <c r="A14510" t="s">
        <v>437</v>
      </c>
      <c r="B14510">
        <v>2012</v>
      </c>
      <c r="C14510" t="str">
        <f t="shared" si="453"/>
        <v>Post Drug Era 2007-2012</v>
      </c>
      <c r="D14510" t="s">
        <v>18</v>
      </c>
      <c r="E14510">
        <v>876</v>
      </c>
      <c r="F14510">
        <v>68</v>
      </c>
      <c r="G14510">
        <v>21</v>
      </c>
      <c r="H14510">
        <v>51</v>
      </c>
      <c r="I14510">
        <v>193</v>
      </c>
      <c r="J14510">
        <v>1</v>
      </c>
      <c r="K14510">
        <v>8</v>
      </c>
      <c r="L14510">
        <v>9</v>
      </c>
      <c r="M14510">
        <v>0</v>
      </c>
      <c r="Q14510">
        <v>177</v>
      </c>
      <c r="R14510">
        <v>2.79</v>
      </c>
      <c r="X14510">
        <v>91</v>
      </c>
      <c r="Z14510">
        <v>658</v>
      </c>
      <c r="AA14510">
        <f t="shared" si="452"/>
        <v>219.33333333333334</v>
      </c>
    </row>
    <row r="14511" spans="1:27" x14ac:dyDescent="0.25">
      <c r="A14511" t="s">
        <v>1109</v>
      </c>
      <c r="B14511">
        <v>2006</v>
      </c>
      <c r="C14511" t="str">
        <f t="shared" si="453"/>
        <v>Drug Era 1992-2006</v>
      </c>
      <c r="D14511" t="s">
        <v>19</v>
      </c>
      <c r="E14511">
        <v>876</v>
      </c>
      <c r="F14511">
        <v>78</v>
      </c>
      <c r="G14511">
        <v>19</v>
      </c>
      <c r="H14511">
        <v>34</v>
      </c>
      <c r="I14511">
        <v>132</v>
      </c>
      <c r="J14511">
        <v>5</v>
      </c>
      <c r="K14511">
        <v>3</v>
      </c>
      <c r="L14511">
        <v>5</v>
      </c>
      <c r="M14511">
        <v>0</v>
      </c>
      <c r="Q14511">
        <v>208</v>
      </c>
      <c r="R14511">
        <v>3.19</v>
      </c>
      <c r="X14511">
        <v>113</v>
      </c>
      <c r="Z14511">
        <v>660</v>
      </c>
      <c r="AA14511">
        <f t="shared" si="452"/>
        <v>220</v>
      </c>
    </row>
    <row r="14512" spans="1:27" x14ac:dyDescent="0.25">
      <c r="A14512" t="s">
        <v>293</v>
      </c>
      <c r="B14512">
        <v>1995</v>
      </c>
      <c r="C14512" t="str">
        <f t="shared" si="453"/>
        <v>Pre-Drug 1970-1991</v>
      </c>
      <c r="D14512" t="s">
        <v>19</v>
      </c>
      <c r="E14512">
        <v>877</v>
      </c>
      <c r="F14512">
        <v>103</v>
      </c>
      <c r="G14512">
        <v>26</v>
      </c>
      <c r="H14512">
        <v>83</v>
      </c>
      <c r="I14512">
        <v>77</v>
      </c>
      <c r="J14512">
        <v>2</v>
      </c>
      <c r="K14512">
        <v>5</v>
      </c>
      <c r="L14512">
        <v>4</v>
      </c>
      <c r="M14512">
        <v>2</v>
      </c>
      <c r="Q14512">
        <v>218</v>
      </c>
      <c r="R14512">
        <v>4.63</v>
      </c>
      <c r="X14512">
        <v>75</v>
      </c>
      <c r="Y14512">
        <v>0.27</v>
      </c>
      <c r="Z14512">
        <v>601</v>
      </c>
      <c r="AA14512">
        <f t="shared" si="452"/>
        <v>200.33333333333334</v>
      </c>
    </row>
    <row r="14513" spans="1:27" x14ac:dyDescent="0.25">
      <c r="A14513" t="s">
        <v>2154</v>
      </c>
      <c r="B14513">
        <v>1996</v>
      </c>
      <c r="C14513" t="str">
        <f t="shared" si="453"/>
        <v>Pre-Drug 1970-1991</v>
      </c>
      <c r="D14513" t="s">
        <v>19</v>
      </c>
      <c r="E14513">
        <v>877</v>
      </c>
      <c r="F14513">
        <v>116</v>
      </c>
      <c r="G14513">
        <v>28</v>
      </c>
      <c r="H14513">
        <v>81</v>
      </c>
      <c r="I14513">
        <v>127</v>
      </c>
      <c r="J14513">
        <v>5</v>
      </c>
      <c r="K14513">
        <v>8</v>
      </c>
      <c r="L14513">
        <v>5</v>
      </c>
      <c r="M14513">
        <v>0</v>
      </c>
      <c r="Q14513">
        <v>216</v>
      </c>
      <c r="R14513">
        <v>5.19</v>
      </c>
      <c r="X14513">
        <v>71</v>
      </c>
      <c r="Y14513">
        <v>0.24</v>
      </c>
      <c r="Z14513">
        <v>603</v>
      </c>
      <c r="AA14513">
        <f t="shared" si="452"/>
        <v>201</v>
      </c>
    </row>
    <row r="14514" spans="1:27" x14ac:dyDescent="0.25">
      <c r="A14514" t="s">
        <v>1833</v>
      </c>
      <c r="B14514">
        <v>1980</v>
      </c>
      <c r="C14514" t="str">
        <f t="shared" si="453"/>
        <v>Pre-Drug 1970-1991</v>
      </c>
      <c r="D14514" t="s">
        <v>19</v>
      </c>
      <c r="E14514">
        <v>877</v>
      </c>
      <c r="F14514">
        <v>89</v>
      </c>
      <c r="G14514">
        <v>13</v>
      </c>
      <c r="H14514">
        <v>56</v>
      </c>
      <c r="I14514">
        <v>91</v>
      </c>
      <c r="J14514">
        <v>1</v>
      </c>
      <c r="K14514">
        <v>7</v>
      </c>
      <c r="L14514">
        <v>3</v>
      </c>
      <c r="M14514">
        <v>1</v>
      </c>
      <c r="Q14514">
        <v>230</v>
      </c>
      <c r="R14514">
        <v>3.92</v>
      </c>
      <c r="X14514">
        <v>76</v>
      </c>
      <c r="Y14514">
        <v>0.28000000000000003</v>
      </c>
      <c r="Z14514">
        <v>613</v>
      </c>
      <c r="AA14514">
        <f t="shared" si="452"/>
        <v>204.33333333333334</v>
      </c>
    </row>
    <row r="14515" spans="1:27" x14ac:dyDescent="0.25">
      <c r="A14515" t="s">
        <v>74</v>
      </c>
      <c r="B14515">
        <v>1993</v>
      </c>
      <c r="C14515" t="str">
        <f t="shared" si="453"/>
        <v>Pre-Drug 1970-1991</v>
      </c>
      <c r="D14515" t="s">
        <v>19</v>
      </c>
      <c r="E14515">
        <v>877</v>
      </c>
      <c r="F14515">
        <v>68</v>
      </c>
      <c r="G14515">
        <v>14</v>
      </c>
      <c r="H14515">
        <v>122</v>
      </c>
      <c r="I14515">
        <v>155</v>
      </c>
      <c r="J14515">
        <v>8</v>
      </c>
      <c r="K14515">
        <v>2</v>
      </c>
      <c r="L14515">
        <v>7</v>
      </c>
      <c r="M14515">
        <v>1</v>
      </c>
      <c r="Q14515">
        <v>168</v>
      </c>
      <c r="R14515">
        <v>2.95</v>
      </c>
      <c r="X14515">
        <v>83</v>
      </c>
      <c r="Y14515">
        <v>0.23</v>
      </c>
      <c r="Z14515">
        <v>623</v>
      </c>
      <c r="AA14515">
        <f t="shared" si="452"/>
        <v>207.66666666666666</v>
      </c>
    </row>
    <row r="14516" spans="1:27" x14ac:dyDescent="0.25">
      <c r="A14516" t="s">
        <v>2425</v>
      </c>
      <c r="B14516">
        <v>1995</v>
      </c>
      <c r="C14516" t="str">
        <f t="shared" si="453"/>
        <v>Pre-Drug 1970-1991</v>
      </c>
      <c r="D14516" t="s">
        <v>19</v>
      </c>
      <c r="E14516">
        <v>877</v>
      </c>
      <c r="F14516">
        <v>78</v>
      </c>
      <c r="G14516">
        <v>26</v>
      </c>
      <c r="H14516">
        <v>76</v>
      </c>
      <c r="I14516">
        <v>140</v>
      </c>
      <c r="J14516">
        <v>1</v>
      </c>
      <c r="K14516">
        <v>8</v>
      </c>
      <c r="L14516">
        <v>2</v>
      </c>
      <c r="M14516">
        <v>1</v>
      </c>
      <c r="Q14516">
        <v>192</v>
      </c>
      <c r="R14516">
        <v>3.38</v>
      </c>
      <c r="X14516">
        <v>93</v>
      </c>
      <c r="Y14516">
        <v>0.24</v>
      </c>
      <c r="Z14516">
        <v>624</v>
      </c>
      <c r="AA14516">
        <f t="shared" si="452"/>
        <v>208</v>
      </c>
    </row>
    <row r="14517" spans="1:27" x14ac:dyDescent="0.25">
      <c r="A14517" t="s">
        <v>1460</v>
      </c>
      <c r="B14517">
        <v>1991</v>
      </c>
      <c r="C14517" t="str">
        <f t="shared" si="453"/>
        <v>Pre-Drug 1970-1991</v>
      </c>
      <c r="D14517" t="s">
        <v>19</v>
      </c>
      <c r="E14517">
        <v>877</v>
      </c>
      <c r="F14517">
        <v>71</v>
      </c>
      <c r="G14517">
        <v>12</v>
      </c>
      <c r="H14517">
        <v>44</v>
      </c>
      <c r="I14517">
        <v>125</v>
      </c>
      <c r="J14517">
        <v>3</v>
      </c>
      <c r="K14517">
        <v>1</v>
      </c>
      <c r="L14517">
        <v>3</v>
      </c>
      <c r="M14517">
        <v>0</v>
      </c>
      <c r="Q14517">
        <v>207</v>
      </c>
      <c r="R14517">
        <v>3.05</v>
      </c>
      <c r="X14517">
        <v>117</v>
      </c>
      <c r="Y14517">
        <v>0.25</v>
      </c>
      <c r="Z14517">
        <v>628</v>
      </c>
      <c r="AA14517">
        <f t="shared" si="452"/>
        <v>209.33333333333334</v>
      </c>
    </row>
    <row r="14518" spans="1:27" x14ac:dyDescent="0.25">
      <c r="A14518" t="s">
        <v>937</v>
      </c>
      <c r="B14518">
        <v>2003</v>
      </c>
      <c r="C14518" t="str">
        <f t="shared" si="453"/>
        <v>Drug Era 1992-2006</v>
      </c>
      <c r="D14518" t="s">
        <v>19</v>
      </c>
      <c r="E14518">
        <v>877</v>
      </c>
      <c r="F14518">
        <v>84</v>
      </c>
      <c r="G14518">
        <v>34</v>
      </c>
      <c r="H14518">
        <v>61</v>
      </c>
      <c r="I14518">
        <v>99</v>
      </c>
      <c r="J14518">
        <v>3</v>
      </c>
      <c r="K14518">
        <v>1</v>
      </c>
      <c r="L14518">
        <v>9</v>
      </c>
      <c r="M14518">
        <v>2</v>
      </c>
      <c r="Q14518">
        <v>199</v>
      </c>
      <c r="R14518">
        <v>3.57</v>
      </c>
      <c r="X14518">
        <v>77</v>
      </c>
      <c r="Y14518">
        <v>0.25</v>
      </c>
      <c r="Z14518">
        <v>636</v>
      </c>
      <c r="AA14518">
        <f t="shared" si="452"/>
        <v>212</v>
      </c>
    </row>
    <row r="14519" spans="1:27" x14ac:dyDescent="0.25">
      <c r="A14519" t="s">
        <v>2604</v>
      </c>
      <c r="B14519">
        <v>2008</v>
      </c>
      <c r="C14519" t="str">
        <f t="shared" si="453"/>
        <v>Post Drug Era 2007-2012</v>
      </c>
      <c r="D14519" t="s">
        <v>19</v>
      </c>
      <c r="E14519">
        <v>877</v>
      </c>
      <c r="F14519">
        <v>85</v>
      </c>
      <c r="G14519">
        <v>24</v>
      </c>
      <c r="H14519">
        <v>40</v>
      </c>
      <c r="I14519">
        <v>160</v>
      </c>
      <c r="J14519">
        <v>0</v>
      </c>
      <c r="K14519">
        <v>6</v>
      </c>
      <c r="L14519">
        <v>12</v>
      </c>
      <c r="M14519">
        <v>0</v>
      </c>
      <c r="Q14519">
        <v>208</v>
      </c>
      <c r="R14519">
        <v>3.56</v>
      </c>
      <c r="X14519">
        <v>131</v>
      </c>
      <c r="Z14519">
        <v>645</v>
      </c>
      <c r="AA14519">
        <f t="shared" si="452"/>
        <v>215</v>
      </c>
    </row>
    <row r="14520" spans="1:27" x14ac:dyDescent="0.25">
      <c r="A14520" t="s">
        <v>1077</v>
      </c>
      <c r="B14520">
        <v>1987</v>
      </c>
      <c r="C14520" t="str">
        <f t="shared" si="453"/>
        <v>Pre-Drug 1970-1991</v>
      </c>
      <c r="D14520" t="s">
        <v>18</v>
      </c>
      <c r="E14520">
        <v>878</v>
      </c>
      <c r="F14520">
        <v>97</v>
      </c>
      <c r="G14520">
        <v>26</v>
      </c>
      <c r="H14520">
        <v>87</v>
      </c>
      <c r="I14520">
        <v>110</v>
      </c>
      <c r="J14520">
        <v>7</v>
      </c>
      <c r="K14520">
        <v>3</v>
      </c>
      <c r="L14520">
        <v>10</v>
      </c>
      <c r="M14520">
        <v>7</v>
      </c>
      <c r="Q14520">
        <v>205</v>
      </c>
      <c r="R14520">
        <v>4.3499999999999996</v>
      </c>
      <c r="X14520">
        <v>110</v>
      </c>
      <c r="Y14520">
        <v>0.26</v>
      </c>
      <c r="Z14520">
        <v>602</v>
      </c>
      <c r="AA14520">
        <f t="shared" si="452"/>
        <v>200.66666666666666</v>
      </c>
    </row>
    <row r="14521" spans="1:27" x14ac:dyDescent="0.25">
      <c r="A14521" t="s">
        <v>456</v>
      </c>
      <c r="B14521">
        <v>1998</v>
      </c>
      <c r="C14521" t="str">
        <f t="shared" si="453"/>
        <v>Drug Era 1992-2006</v>
      </c>
      <c r="D14521" t="s">
        <v>19</v>
      </c>
      <c r="E14521">
        <v>878</v>
      </c>
      <c r="F14521">
        <v>108</v>
      </c>
      <c r="G14521">
        <v>30</v>
      </c>
      <c r="H14521">
        <v>63</v>
      </c>
      <c r="I14521">
        <v>98</v>
      </c>
      <c r="J14521">
        <v>2</v>
      </c>
      <c r="K14521">
        <v>14</v>
      </c>
      <c r="L14521">
        <v>9</v>
      </c>
      <c r="M14521">
        <v>0</v>
      </c>
      <c r="Q14521">
        <v>222</v>
      </c>
      <c r="R14521">
        <v>4.84</v>
      </c>
      <c r="X14521">
        <v>91</v>
      </c>
      <c r="Z14521">
        <v>603</v>
      </c>
      <c r="AA14521">
        <f t="shared" si="452"/>
        <v>201</v>
      </c>
    </row>
    <row r="14522" spans="1:27" x14ac:dyDescent="0.25">
      <c r="A14522" t="s">
        <v>2870</v>
      </c>
      <c r="B14522">
        <v>1997</v>
      </c>
      <c r="C14522" t="str">
        <f t="shared" si="453"/>
        <v>Drug Era 1992-2006</v>
      </c>
      <c r="D14522" t="s">
        <v>18</v>
      </c>
      <c r="E14522">
        <v>878</v>
      </c>
      <c r="F14522">
        <v>101</v>
      </c>
      <c r="G14522">
        <v>32</v>
      </c>
      <c r="H14522">
        <v>69</v>
      </c>
      <c r="I14522">
        <v>160</v>
      </c>
      <c r="J14522">
        <v>6</v>
      </c>
      <c r="K14522">
        <v>4</v>
      </c>
      <c r="L14522">
        <v>5</v>
      </c>
      <c r="M14522">
        <v>1</v>
      </c>
      <c r="Q14522">
        <v>225</v>
      </c>
      <c r="R14522">
        <v>4.51</v>
      </c>
      <c r="X14522">
        <v>99</v>
      </c>
      <c r="Y14522">
        <v>0.28000000000000003</v>
      </c>
      <c r="Z14522">
        <v>604</v>
      </c>
      <c r="AA14522">
        <f t="shared" si="452"/>
        <v>201.33333333333334</v>
      </c>
    </row>
    <row r="14523" spans="1:27" x14ac:dyDescent="0.25">
      <c r="A14523" t="s">
        <v>551</v>
      </c>
      <c r="B14523">
        <v>2000</v>
      </c>
      <c r="C14523" t="str">
        <f t="shared" si="453"/>
        <v>Drug Era 1992-2006</v>
      </c>
      <c r="D14523" t="s">
        <v>19</v>
      </c>
      <c r="E14523">
        <v>878</v>
      </c>
      <c r="F14523">
        <v>84</v>
      </c>
      <c r="G14523">
        <v>26</v>
      </c>
      <c r="H14523">
        <v>84</v>
      </c>
      <c r="I14523">
        <v>188</v>
      </c>
      <c r="J14523">
        <v>0</v>
      </c>
      <c r="K14523">
        <v>2</v>
      </c>
      <c r="L14523">
        <v>10</v>
      </c>
      <c r="M14523">
        <v>1</v>
      </c>
      <c r="Q14523">
        <v>184</v>
      </c>
      <c r="R14523">
        <v>3.7</v>
      </c>
      <c r="X14523">
        <v>111</v>
      </c>
      <c r="Y14523">
        <v>0</v>
      </c>
      <c r="Z14523">
        <v>613</v>
      </c>
      <c r="AA14523">
        <f t="shared" si="452"/>
        <v>204.33333333333334</v>
      </c>
    </row>
    <row r="14524" spans="1:27" x14ac:dyDescent="0.25">
      <c r="A14524" t="s">
        <v>108</v>
      </c>
      <c r="B14524">
        <v>2005</v>
      </c>
      <c r="C14524" t="str">
        <f t="shared" si="453"/>
        <v>Drug Era 1992-2006</v>
      </c>
      <c r="D14524" t="s">
        <v>19</v>
      </c>
      <c r="E14524">
        <v>878</v>
      </c>
      <c r="F14524">
        <v>103</v>
      </c>
      <c r="G14524">
        <v>22</v>
      </c>
      <c r="H14524">
        <v>54</v>
      </c>
      <c r="I14524">
        <v>100</v>
      </c>
      <c r="J14524">
        <v>3</v>
      </c>
      <c r="K14524">
        <v>5</v>
      </c>
      <c r="L14524">
        <v>14</v>
      </c>
      <c r="M14524">
        <v>1</v>
      </c>
      <c r="Q14524">
        <v>213</v>
      </c>
      <c r="R14524">
        <v>4.51</v>
      </c>
      <c r="X14524">
        <v>104</v>
      </c>
      <c r="Z14524">
        <v>616</v>
      </c>
      <c r="AA14524">
        <f t="shared" si="452"/>
        <v>205.33333333333334</v>
      </c>
    </row>
    <row r="14525" spans="1:27" x14ac:dyDescent="0.25">
      <c r="A14525" t="s">
        <v>908</v>
      </c>
      <c r="B14525">
        <v>2008</v>
      </c>
      <c r="C14525" t="str">
        <f t="shared" si="453"/>
        <v>Post Drug Era 2007-2012</v>
      </c>
      <c r="D14525" t="s">
        <v>19</v>
      </c>
      <c r="E14525">
        <v>878</v>
      </c>
      <c r="F14525">
        <v>88</v>
      </c>
      <c r="G14525">
        <v>30</v>
      </c>
      <c r="H14525">
        <v>70</v>
      </c>
      <c r="I14525">
        <v>145</v>
      </c>
      <c r="J14525">
        <v>6</v>
      </c>
      <c r="K14525">
        <v>9</v>
      </c>
      <c r="L14525">
        <v>9</v>
      </c>
      <c r="M14525">
        <v>0</v>
      </c>
      <c r="Q14525">
        <v>190</v>
      </c>
      <c r="R14525">
        <v>3.84</v>
      </c>
      <c r="X14525">
        <v>83</v>
      </c>
      <c r="Z14525">
        <v>619</v>
      </c>
      <c r="AA14525">
        <f t="shared" si="452"/>
        <v>206.33333333333334</v>
      </c>
    </row>
    <row r="14526" spans="1:27" x14ac:dyDescent="0.25">
      <c r="A14526" t="s">
        <v>845</v>
      </c>
      <c r="B14526">
        <v>2004</v>
      </c>
      <c r="C14526" t="str">
        <f t="shared" si="453"/>
        <v>Drug Era 1992-2006</v>
      </c>
      <c r="D14526" t="s">
        <v>19</v>
      </c>
      <c r="E14526">
        <v>878</v>
      </c>
      <c r="F14526">
        <v>91</v>
      </c>
      <c r="G14526">
        <v>21</v>
      </c>
      <c r="H14526">
        <v>76</v>
      </c>
      <c r="I14526">
        <v>191</v>
      </c>
      <c r="J14526">
        <v>2</v>
      </c>
      <c r="K14526">
        <v>9</v>
      </c>
      <c r="L14526">
        <v>7</v>
      </c>
      <c r="M14526">
        <v>0</v>
      </c>
      <c r="Q14526">
        <v>192</v>
      </c>
      <c r="R14526">
        <v>3.93</v>
      </c>
      <c r="X14526">
        <v>115</v>
      </c>
      <c r="Y14526">
        <v>0.24</v>
      </c>
      <c r="Z14526">
        <v>625</v>
      </c>
      <c r="AA14526">
        <f t="shared" si="452"/>
        <v>208.33333333333334</v>
      </c>
    </row>
    <row r="14527" spans="1:27" x14ac:dyDescent="0.25">
      <c r="A14527" t="s">
        <v>2755</v>
      </c>
      <c r="B14527">
        <v>1976</v>
      </c>
      <c r="C14527" t="str">
        <f t="shared" si="453"/>
        <v>Pre-Drug 1970-1991</v>
      </c>
      <c r="D14527" t="s">
        <v>18</v>
      </c>
      <c r="E14527">
        <v>878</v>
      </c>
      <c r="F14527">
        <v>77</v>
      </c>
      <c r="G14527">
        <v>15</v>
      </c>
      <c r="H14527">
        <v>73</v>
      </c>
      <c r="I14527">
        <v>103</v>
      </c>
      <c r="J14527">
        <v>8</v>
      </c>
      <c r="K14527">
        <v>13</v>
      </c>
      <c r="L14527">
        <v>2</v>
      </c>
      <c r="M14527">
        <v>2</v>
      </c>
      <c r="Q14527">
        <v>188</v>
      </c>
      <c r="R14527">
        <v>3.29</v>
      </c>
      <c r="X14527">
        <v>62</v>
      </c>
      <c r="Y14527">
        <v>0.23</v>
      </c>
      <c r="Z14527">
        <v>632</v>
      </c>
      <c r="AA14527">
        <f t="shared" si="452"/>
        <v>210.66666666666666</v>
      </c>
    </row>
    <row r="14528" spans="1:27" x14ac:dyDescent="0.25">
      <c r="A14528" t="s">
        <v>551</v>
      </c>
      <c r="B14528">
        <v>2003</v>
      </c>
      <c r="C14528" t="str">
        <f t="shared" si="453"/>
        <v>Drug Era 1992-2006</v>
      </c>
      <c r="D14528" t="s">
        <v>19</v>
      </c>
      <c r="E14528">
        <v>878</v>
      </c>
      <c r="F14528">
        <v>92</v>
      </c>
      <c r="G14528">
        <v>24</v>
      </c>
      <c r="H14528">
        <v>58</v>
      </c>
      <c r="I14528">
        <v>190</v>
      </c>
      <c r="J14528">
        <v>1</v>
      </c>
      <c r="K14528">
        <v>5</v>
      </c>
      <c r="L14528">
        <v>5</v>
      </c>
      <c r="M14528">
        <v>0</v>
      </c>
      <c r="Q14528">
        <v>199</v>
      </c>
      <c r="R14528">
        <v>3.91</v>
      </c>
      <c r="X14528">
        <v>117</v>
      </c>
      <c r="Y14528">
        <v>0.24</v>
      </c>
      <c r="Z14528">
        <v>635</v>
      </c>
      <c r="AA14528">
        <f t="shared" si="452"/>
        <v>211.66666666666666</v>
      </c>
    </row>
    <row r="14529" spans="1:27" x14ac:dyDescent="0.25">
      <c r="A14529" t="s">
        <v>672</v>
      </c>
      <c r="B14529">
        <v>2010</v>
      </c>
      <c r="C14529" t="str">
        <f t="shared" si="453"/>
        <v>Post Drug Era 2007-2012</v>
      </c>
      <c r="D14529" t="s">
        <v>19</v>
      </c>
      <c r="E14529">
        <v>878</v>
      </c>
      <c r="F14529">
        <v>88</v>
      </c>
      <c r="G14529">
        <v>18</v>
      </c>
      <c r="H14529">
        <v>70</v>
      </c>
      <c r="I14529">
        <v>162</v>
      </c>
      <c r="J14529">
        <v>2</v>
      </c>
      <c r="K14529">
        <v>2</v>
      </c>
      <c r="L14529">
        <v>4</v>
      </c>
      <c r="M14529">
        <v>1</v>
      </c>
      <c r="Q14529">
        <v>189</v>
      </c>
      <c r="R14529">
        <v>3.72</v>
      </c>
      <c r="X14529">
        <v>124</v>
      </c>
      <c r="Z14529">
        <v>639</v>
      </c>
      <c r="AA14529">
        <f t="shared" si="452"/>
        <v>213</v>
      </c>
    </row>
    <row r="14530" spans="1:27" x14ac:dyDescent="0.25">
      <c r="A14530" t="s">
        <v>551</v>
      </c>
      <c r="B14530">
        <v>2004</v>
      </c>
      <c r="C14530" t="str">
        <f t="shared" si="453"/>
        <v>Drug Era 1992-2006</v>
      </c>
      <c r="D14530" t="s">
        <v>18</v>
      </c>
      <c r="E14530">
        <v>878</v>
      </c>
      <c r="F14530">
        <v>71</v>
      </c>
      <c r="G14530">
        <v>15</v>
      </c>
      <c r="H14530">
        <v>79</v>
      </c>
      <c r="I14530">
        <v>218</v>
      </c>
      <c r="J14530">
        <v>5</v>
      </c>
      <c r="K14530">
        <v>5</v>
      </c>
      <c r="L14530">
        <v>6</v>
      </c>
      <c r="M14530">
        <v>0</v>
      </c>
      <c r="Q14530">
        <v>169</v>
      </c>
      <c r="R14530">
        <v>2.98</v>
      </c>
      <c r="X14530">
        <v>128</v>
      </c>
      <c r="Y14530">
        <v>0.21</v>
      </c>
      <c r="Z14530">
        <v>643</v>
      </c>
      <c r="AA14530">
        <f t="shared" ref="AA14530:AA14593" si="454">Z14530/3</f>
        <v>214.33333333333334</v>
      </c>
    </row>
    <row r="14531" spans="1:27" x14ac:dyDescent="0.25">
      <c r="A14531" t="s">
        <v>918</v>
      </c>
      <c r="B14531">
        <v>1980</v>
      </c>
      <c r="C14531" t="str">
        <f t="shared" ref="C14531:C14594" si="455">IF(B14531&lt;1997,"Pre-Drug 1970-1991",IF(B14531&lt;=2006,"Drug Era 1992-2006","Post Drug Era 2007-2012"))</f>
        <v>Pre-Drug 1970-1991</v>
      </c>
      <c r="D14531" t="s">
        <v>18</v>
      </c>
      <c r="E14531">
        <v>878</v>
      </c>
      <c r="F14531">
        <v>90</v>
      </c>
      <c r="G14531">
        <v>12</v>
      </c>
      <c r="H14531">
        <v>33</v>
      </c>
      <c r="I14531">
        <v>87</v>
      </c>
      <c r="J14531">
        <v>6</v>
      </c>
      <c r="K14531">
        <v>7</v>
      </c>
      <c r="L14531">
        <v>4</v>
      </c>
      <c r="M14531">
        <v>0</v>
      </c>
      <c r="Q14531">
        <v>225</v>
      </c>
      <c r="R14531">
        <v>3.77</v>
      </c>
      <c r="X14531">
        <v>76</v>
      </c>
      <c r="Y14531">
        <v>0.27</v>
      </c>
      <c r="Z14531">
        <v>644</v>
      </c>
      <c r="AA14531">
        <f t="shared" si="454"/>
        <v>214.66666666666666</v>
      </c>
    </row>
    <row r="14532" spans="1:27" x14ac:dyDescent="0.25">
      <c r="A14532" t="s">
        <v>2518</v>
      </c>
      <c r="B14532">
        <v>2007</v>
      </c>
      <c r="C14532" t="str">
        <f t="shared" si="455"/>
        <v>Post Drug Era 2007-2012</v>
      </c>
      <c r="D14532" t="s">
        <v>19</v>
      </c>
      <c r="E14532">
        <v>878</v>
      </c>
      <c r="F14532">
        <v>81</v>
      </c>
      <c r="G14532">
        <v>33</v>
      </c>
      <c r="H14532">
        <v>52</v>
      </c>
      <c r="I14532">
        <v>235</v>
      </c>
      <c r="J14532">
        <v>0</v>
      </c>
      <c r="K14532">
        <v>7</v>
      </c>
      <c r="L14532">
        <v>4</v>
      </c>
      <c r="M14532">
        <v>1</v>
      </c>
      <c r="Q14532">
        <v>183</v>
      </c>
      <c r="R14532">
        <v>3.33</v>
      </c>
      <c r="X14532">
        <v>124</v>
      </c>
      <c r="Z14532">
        <v>657</v>
      </c>
      <c r="AA14532">
        <f t="shared" si="454"/>
        <v>219</v>
      </c>
    </row>
    <row r="14533" spans="1:27" x14ac:dyDescent="0.25">
      <c r="A14533" t="s">
        <v>295</v>
      </c>
      <c r="B14533">
        <v>1976</v>
      </c>
      <c r="C14533" t="str">
        <f t="shared" si="455"/>
        <v>Pre-Drug 1970-1991</v>
      </c>
      <c r="D14533" t="s">
        <v>18</v>
      </c>
      <c r="E14533">
        <v>879</v>
      </c>
      <c r="F14533">
        <v>93</v>
      </c>
      <c r="G14533">
        <v>11</v>
      </c>
      <c r="H14533">
        <v>96</v>
      </c>
      <c r="I14533">
        <v>110</v>
      </c>
      <c r="J14533">
        <v>2</v>
      </c>
      <c r="K14533">
        <v>10</v>
      </c>
      <c r="L14533">
        <v>2</v>
      </c>
      <c r="M14533">
        <v>2</v>
      </c>
      <c r="Q14533">
        <v>215</v>
      </c>
      <c r="R14533">
        <v>4.2699999999999996</v>
      </c>
      <c r="X14533">
        <v>104</v>
      </c>
      <c r="Y14533">
        <v>0.28000000000000003</v>
      </c>
      <c r="Z14533">
        <v>588</v>
      </c>
      <c r="AA14533">
        <f t="shared" si="454"/>
        <v>196</v>
      </c>
    </row>
    <row r="14534" spans="1:27" x14ac:dyDescent="0.25">
      <c r="A14534" t="s">
        <v>99</v>
      </c>
      <c r="B14534">
        <v>1993</v>
      </c>
      <c r="C14534" t="str">
        <f t="shared" si="455"/>
        <v>Pre-Drug 1970-1991</v>
      </c>
      <c r="D14534" t="s">
        <v>18</v>
      </c>
      <c r="E14534">
        <v>879</v>
      </c>
      <c r="F14534">
        <v>98</v>
      </c>
      <c r="G14534">
        <v>29</v>
      </c>
      <c r="H14534">
        <v>78</v>
      </c>
      <c r="I14534">
        <v>118</v>
      </c>
      <c r="J14534">
        <v>6</v>
      </c>
      <c r="K14534">
        <v>7</v>
      </c>
      <c r="L14534">
        <v>7</v>
      </c>
      <c r="M14534">
        <v>2</v>
      </c>
      <c r="Q14534">
        <v>210</v>
      </c>
      <c r="R14534">
        <v>4.49</v>
      </c>
      <c r="X14534">
        <v>118</v>
      </c>
      <c r="Y14534">
        <v>0.27</v>
      </c>
      <c r="Z14534">
        <v>589</v>
      </c>
      <c r="AA14534">
        <f t="shared" si="454"/>
        <v>196.33333333333334</v>
      </c>
    </row>
    <row r="14535" spans="1:27" x14ac:dyDescent="0.25">
      <c r="A14535" t="s">
        <v>152</v>
      </c>
      <c r="B14535">
        <v>1997</v>
      </c>
      <c r="C14535" t="str">
        <f t="shared" si="455"/>
        <v>Drug Era 1992-2006</v>
      </c>
      <c r="D14535" t="s">
        <v>19</v>
      </c>
      <c r="E14535">
        <v>879</v>
      </c>
      <c r="F14535">
        <v>117</v>
      </c>
      <c r="G14535">
        <v>19</v>
      </c>
      <c r="H14535">
        <v>83</v>
      </c>
      <c r="I14535">
        <v>140</v>
      </c>
      <c r="J14535">
        <v>3</v>
      </c>
      <c r="K14535">
        <v>14</v>
      </c>
      <c r="L14535">
        <v>5</v>
      </c>
      <c r="M14535">
        <v>3</v>
      </c>
      <c r="Q14535">
        <v>205</v>
      </c>
      <c r="R14535">
        <v>5.27</v>
      </c>
      <c r="X14535">
        <v>88</v>
      </c>
      <c r="Y14535">
        <v>0.26</v>
      </c>
      <c r="Z14535">
        <v>600</v>
      </c>
      <c r="AA14535">
        <f t="shared" si="454"/>
        <v>200</v>
      </c>
    </row>
    <row r="14536" spans="1:27" x14ac:dyDescent="0.25">
      <c r="A14536" t="s">
        <v>2441</v>
      </c>
      <c r="B14536">
        <v>1970</v>
      </c>
      <c r="C14536" t="str">
        <f t="shared" si="455"/>
        <v>Pre-Drug 1970-1991</v>
      </c>
      <c r="D14536" t="s">
        <v>19</v>
      </c>
      <c r="E14536">
        <v>879</v>
      </c>
      <c r="F14536">
        <v>80</v>
      </c>
      <c r="G14536">
        <v>11</v>
      </c>
      <c r="H14536">
        <v>102</v>
      </c>
      <c r="I14536">
        <v>117</v>
      </c>
      <c r="J14536">
        <v>4</v>
      </c>
      <c r="K14536">
        <v>3</v>
      </c>
      <c r="L14536">
        <v>1</v>
      </c>
      <c r="M14536">
        <v>1</v>
      </c>
      <c r="Q14536">
        <v>190</v>
      </c>
      <c r="R14536">
        <v>3.54</v>
      </c>
      <c r="X14536">
        <v>106</v>
      </c>
      <c r="Y14536">
        <v>0.25</v>
      </c>
      <c r="Z14536">
        <v>611</v>
      </c>
      <c r="AA14536">
        <f t="shared" si="454"/>
        <v>203.66666666666666</v>
      </c>
    </row>
    <row r="14537" spans="1:27" x14ac:dyDescent="0.25">
      <c r="A14537" t="s">
        <v>572</v>
      </c>
      <c r="B14537">
        <v>1975</v>
      </c>
      <c r="C14537" t="str">
        <f t="shared" si="455"/>
        <v>Pre-Drug 1970-1991</v>
      </c>
      <c r="D14537" t="s">
        <v>19</v>
      </c>
      <c r="E14537">
        <v>879</v>
      </c>
      <c r="F14537">
        <v>98</v>
      </c>
      <c r="G14537">
        <v>18</v>
      </c>
      <c r="H14537">
        <v>65</v>
      </c>
      <c r="I14537">
        <v>79</v>
      </c>
      <c r="J14537">
        <v>5</v>
      </c>
      <c r="K14537">
        <v>5</v>
      </c>
      <c r="L14537">
        <v>5</v>
      </c>
      <c r="M14537">
        <v>0</v>
      </c>
      <c r="Q14537">
        <v>215</v>
      </c>
      <c r="R14537">
        <v>4.2699999999999996</v>
      </c>
      <c r="X14537">
        <v>84</v>
      </c>
      <c r="Y14537">
        <v>0.27</v>
      </c>
      <c r="Z14537">
        <v>619</v>
      </c>
      <c r="AA14537">
        <f t="shared" si="454"/>
        <v>206.33333333333334</v>
      </c>
    </row>
    <row r="14538" spans="1:27" x14ac:dyDescent="0.25">
      <c r="A14538" t="s">
        <v>350</v>
      </c>
      <c r="B14538">
        <v>1976</v>
      </c>
      <c r="C14538" t="str">
        <f t="shared" si="455"/>
        <v>Pre-Drug 1970-1991</v>
      </c>
      <c r="D14538" t="s">
        <v>19</v>
      </c>
      <c r="E14538">
        <v>879</v>
      </c>
      <c r="F14538">
        <v>76</v>
      </c>
      <c r="G14538">
        <v>17</v>
      </c>
      <c r="H14538">
        <v>47</v>
      </c>
      <c r="I14538">
        <v>98</v>
      </c>
      <c r="J14538">
        <v>0</v>
      </c>
      <c r="K14538">
        <v>6</v>
      </c>
      <c r="L14538">
        <v>2</v>
      </c>
      <c r="M14538">
        <v>1</v>
      </c>
      <c r="Q14538">
        <v>224</v>
      </c>
      <c r="R14538">
        <v>3.26</v>
      </c>
      <c r="X14538">
        <v>92</v>
      </c>
      <c r="Y14538">
        <v>0.27</v>
      </c>
      <c r="Z14538">
        <v>630</v>
      </c>
      <c r="AA14538">
        <f t="shared" si="454"/>
        <v>210</v>
      </c>
    </row>
    <row r="14539" spans="1:27" x14ac:dyDescent="0.25">
      <c r="A14539" t="s">
        <v>381</v>
      </c>
      <c r="B14539">
        <v>1972</v>
      </c>
      <c r="C14539" t="str">
        <f t="shared" si="455"/>
        <v>Pre-Drug 1970-1991</v>
      </c>
      <c r="D14539" t="s">
        <v>18</v>
      </c>
      <c r="E14539">
        <v>879</v>
      </c>
      <c r="F14539">
        <v>69</v>
      </c>
      <c r="G14539">
        <v>20</v>
      </c>
      <c r="H14539">
        <v>77</v>
      </c>
      <c r="I14539">
        <v>107</v>
      </c>
      <c r="J14539">
        <v>5</v>
      </c>
      <c r="K14539">
        <v>8</v>
      </c>
      <c r="L14539">
        <v>2</v>
      </c>
      <c r="M14539">
        <v>2</v>
      </c>
      <c r="Q14539">
        <v>176</v>
      </c>
      <c r="R14539">
        <v>2.9</v>
      </c>
      <c r="X14539">
        <v>118</v>
      </c>
      <c r="Y14539">
        <v>0.22</v>
      </c>
      <c r="Z14539">
        <v>642</v>
      </c>
      <c r="AA14539">
        <f t="shared" si="454"/>
        <v>214</v>
      </c>
    </row>
    <row r="14540" spans="1:27" x14ac:dyDescent="0.25">
      <c r="A14540" t="s">
        <v>471</v>
      </c>
      <c r="B14540">
        <v>2007</v>
      </c>
      <c r="C14540" t="str">
        <f t="shared" si="455"/>
        <v>Post Drug Era 2007-2012</v>
      </c>
      <c r="D14540" t="s">
        <v>19</v>
      </c>
      <c r="E14540">
        <v>879</v>
      </c>
      <c r="F14540">
        <v>73</v>
      </c>
      <c r="G14540">
        <v>16</v>
      </c>
      <c r="H14540">
        <v>61</v>
      </c>
      <c r="I14540">
        <v>137</v>
      </c>
      <c r="J14540">
        <v>2</v>
      </c>
      <c r="K14540">
        <v>5</v>
      </c>
      <c r="L14540">
        <v>11</v>
      </c>
      <c r="M14540">
        <v>1</v>
      </c>
      <c r="Q14540">
        <v>199</v>
      </c>
      <c r="R14540">
        <v>3.06</v>
      </c>
      <c r="X14540">
        <v>105</v>
      </c>
      <c r="Z14540">
        <v>645</v>
      </c>
      <c r="AA14540">
        <f t="shared" si="454"/>
        <v>215</v>
      </c>
    </row>
    <row r="14541" spans="1:27" x14ac:dyDescent="0.25">
      <c r="A14541" t="s">
        <v>1042</v>
      </c>
      <c r="B14541">
        <v>1984</v>
      </c>
      <c r="C14541" t="str">
        <f t="shared" si="455"/>
        <v>Pre-Drug 1970-1991</v>
      </c>
      <c r="D14541" t="s">
        <v>18</v>
      </c>
      <c r="E14541">
        <v>879</v>
      </c>
      <c r="F14541">
        <v>63</v>
      </c>
      <c r="G14541">
        <v>7</v>
      </c>
      <c r="H14541">
        <v>73</v>
      </c>
      <c r="I14541">
        <v>276</v>
      </c>
      <c r="J14541">
        <v>2</v>
      </c>
      <c r="K14541">
        <v>3</v>
      </c>
      <c r="L14541">
        <v>2</v>
      </c>
      <c r="M14541">
        <v>7</v>
      </c>
      <c r="Q14541">
        <v>161</v>
      </c>
      <c r="R14541">
        <v>2.6</v>
      </c>
      <c r="X14541">
        <v>112</v>
      </c>
      <c r="Y14541">
        <v>0.2</v>
      </c>
      <c r="Z14541">
        <v>654</v>
      </c>
      <c r="AA14541">
        <f t="shared" si="454"/>
        <v>218</v>
      </c>
    </row>
    <row r="14542" spans="1:27" x14ac:dyDescent="0.25">
      <c r="A14542" t="s">
        <v>2882</v>
      </c>
      <c r="B14542">
        <v>1986</v>
      </c>
      <c r="C14542" t="str">
        <f t="shared" si="455"/>
        <v>Pre-Drug 1970-1991</v>
      </c>
      <c r="D14542" t="s">
        <v>18</v>
      </c>
      <c r="E14542">
        <v>879</v>
      </c>
      <c r="F14542">
        <v>71</v>
      </c>
      <c r="G14542">
        <v>22</v>
      </c>
      <c r="H14542">
        <v>53</v>
      </c>
      <c r="I14542">
        <v>107</v>
      </c>
      <c r="J14542">
        <v>5</v>
      </c>
      <c r="K14542">
        <v>2</v>
      </c>
      <c r="L14542">
        <v>1</v>
      </c>
      <c r="M14542">
        <v>1</v>
      </c>
      <c r="Q14542">
        <v>197</v>
      </c>
      <c r="R14542">
        <v>2.92</v>
      </c>
      <c r="X14542">
        <v>125</v>
      </c>
      <c r="Y14542">
        <v>0.24</v>
      </c>
      <c r="Z14542">
        <v>657</v>
      </c>
      <c r="AA14542">
        <f t="shared" si="454"/>
        <v>219</v>
      </c>
    </row>
    <row r="14543" spans="1:27" x14ac:dyDescent="0.25">
      <c r="A14543" t="s">
        <v>1406</v>
      </c>
      <c r="B14543">
        <v>2001</v>
      </c>
      <c r="C14543" t="str">
        <f t="shared" si="455"/>
        <v>Drug Era 1992-2006</v>
      </c>
      <c r="D14543" t="s">
        <v>18</v>
      </c>
      <c r="E14543">
        <v>880</v>
      </c>
      <c r="F14543">
        <v>111</v>
      </c>
      <c r="G14543">
        <v>37</v>
      </c>
      <c r="H14543">
        <v>38</v>
      </c>
      <c r="I14543">
        <v>113</v>
      </c>
      <c r="J14543">
        <v>6</v>
      </c>
      <c r="K14543">
        <v>3</v>
      </c>
      <c r="L14543">
        <v>4</v>
      </c>
      <c r="M14543">
        <v>0</v>
      </c>
      <c r="Q14543">
        <v>250</v>
      </c>
      <c r="R14543">
        <v>5.12</v>
      </c>
      <c r="X14543">
        <v>119</v>
      </c>
      <c r="Z14543">
        <v>585</v>
      </c>
      <c r="AA14543">
        <f t="shared" si="454"/>
        <v>195</v>
      </c>
    </row>
    <row r="14544" spans="1:27" x14ac:dyDescent="0.25">
      <c r="A14544" t="s">
        <v>2656</v>
      </c>
      <c r="B14544">
        <v>1986</v>
      </c>
      <c r="C14544" t="str">
        <f t="shared" si="455"/>
        <v>Pre-Drug 1970-1991</v>
      </c>
      <c r="D14544" t="s">
        <v>19</v>
      </c>
      <c r="E14544">
        <v>880</v>
      </c>
      <c r="F14544">
        <v>105</v>
      </c>
      <c r="G14544">
        <v>26</v>
      </c>
      <c r="H14544">
        <v>57</v>
      </c>
      <c r="I14544">
        <v>114</v>
      </c>
      <c r="J14544">
        <v>4</v>
      </c>
      <c r="K14544">
        <v>15</v>
      </c>
      <c r="L14544">
        <v>14</v>
      </c>
      <c r="M14544">
        <v>1</v>
      </c>
      <c r="Q14544">
        <v>234</v>
      </c>
      <c r="R14544">
        <v>4.7699999999999996</v>
      </c>
      <c r="X14544">
        <v>111</v>
      </c>
      <c r="Y14544">
        <v>0.28999999999999998</v>
      </c>
      <c r="Z14544">
        <v>594</v>
      </c>
      <c r="AA14544">
        <f t="shared" si="454"/>
        <v>198</v>
      </c>
    </row>
    <row r="14545" spans="1:27" x14ac:dyDescent="0.25">
      <c r="A14545" t="s">
        <v>1185</v>
      </c>
      <c r="B14545">
        <v>1984</v>
      </c>
      <c r="C14545" t="str">
        <f t="shared" si="455"/>
        <v>Pre-Drug 1970-1991</v>
      </c>
      <c r="D14545" t="s">
        <v>19</v>
      </c>
      <c r="E14545">
        <v>880</v>
      </c>
      <c r="F14545">
        <v>115</v>
      </c>
      <c r="G14545">
        <v>21</v>
      </c>
      <c r="H14545">
        <v>75</v>
      </c>
      <c r="I14545">
        <v>75</v>
      </c>
      <c r="J14545">
        <v>5</v>
      </c>
      <c r="K14545">
        <v>3</v>
      </c>
      <c r="L14545">
        <v>0</v>
      </c>
      <c r="M14545">
        <v>1</v>
      </c>
      <c r="Q14545">
        <v>231</v>
      </c>
      <c r="R14545">
        <v>5.21</v>
      </c>
      <c r="X14545">
        <v>97</v>
      </c>
      <c r="Y14545">
        <v>0.28999999999999998</v>
      </c>
      <c r="Z14545">
        <v>596</v>
      </c>
      <c r="AA14545">
        <f t="shared" si="454"/>
        <v>198.66666666666666</v>
      </c>
    </row>
    <row r="14546" spans="1:27" x14ac:dyDescent="0.25">
      <c r="A14546" t="s">
        <v>2995</v>
      </c>
      <c r="B14546">
        <v>1997</v>
      </c>
      <c r="C14546" t="str">
        <f t="shared" si="455"/>
        <v>Drug Era 1992-2006</v>
      </c>
      <c r="D14546" t="s">
        <v>19</v>
      </c>
      <c r="E14546">
        <v>880</v>
      </c>
      <c r="F14546">
        <v>109</v>
      </c>
      <c r="G14546">
        <v>37</v>
      </c>
      <c r="H14546">
        <v>73</v>
      </c>
      <c r="I14546">
        <v>141</v>
      </c>
      <c r="J14546">
        <v>0</v>
      </c>
      <c r="K14546">
        <v>8</v>
      </c>
      <c r="L14546">
        <v>8</v>
      </c>
      <c r="M14546">
        <v>2</v>
      </c>
      <c r="Q14546">
        <v>220</v>
      </c>
      <c r="R14546">
        <v>4.93</v>
      </c>
      <c r="X14546">
        <v>85</v>
      </c>
      <c r="Y14546">
        <v>0.27</v>
      </c>
      <c r="Z14546">
        <v>597</v>
      </c>
      <c r="AA14546">
        <f t="shared" si="454"/>
        <v>199</v>
      </c>
    </row>
    <row r="14547" spans="1:27" x14ac:dyDescent="0.25">
      <c r="A14547" t="s">
        <v>2933</v>
      </c>
      <c r="B14547">
        <v>2008</v>
      </c>
      <c r="C14547" t="str">
        <f t="shared" si="455"/>
        <v>Post Drug Era 2007-2012</v>
      </c>
      <c r="D14547" t="s">
        <v>19</v>
      </c>
      <c r="E14547">
        <v>880</v>
      </c>
      <c r="F14547">
        <v>108</v>
      </c>
      <c r="G14547">
        <v>18</v>
      </c>
      <c r="H14547">
        <v>87</v>
      </c>
      <c r="I14547">
        <v>163</v>
      </c>
      <c r="J14547">
        <v>8</v>
      </c>
      <c r="K14547">
        <v>6</v>
      </c>
      <c r="L14547">
        <v>14</v>
      </c>
      <c r="M14547">
        <v>3</v>
      </c>
      <c r="Q14547">
        <v>195</v>
      </c>
      <c r="R14547">
        <v>4.84</v>
      </c>
      <c r="X14547">
        <v>78</v>
      </c>
      <c r="Z14547">
        <v>603</v>
      </c>
      <c r="AA14547">
        <f t="shared" si="454"/>
        <v>201</v>
      </c>
    </row>
    <row r="14548" spans="1:27" x14ac:dyDescent="0.25">
      <c r="A14548" t="s">
        <v>892</v>
      </c>
      <c r="B14548">
        <v>1995</v>
      </c>
      <c r="C14548" t="str">
        <f t="shared" si="455"/>
        <v>Pre-Drug 1970-1991</v>
      </c>
      <c r="D14548" t="s">
        <v>19</v>
      </c>
      <c r="E14548">
        <v>880</v>
      </c>
      <c r="F14548">
        <v>95</v>
      </c>
      <c r="G14548">
        <v>20</v>
      </c>
      <c r="H14548">
        <v>93</v>
      </c>
      <c r="I14548">
        <v>195</v>
      </c>
      <c r="J14548">
        <v>1</v>
      </c>
      <c r="K14548">
        <v>13</v>
      </c>
      <c r="L14548">
        <v>7</v>
      </c>
      <c r="M14548">
        <v>1</v>
      </c>
      <c r="Q14548">
        <v>192</v>
      </c>
      <c r="R14548">
        <v>4.21</v>
      </c>
      <c r="X14548">
        <v>78</v>
      </c>
      <c r="Y14548">
        <v>0.24</v>
      </c>
      <c r="Z14548">
        <v>609</v>
      </c>
      <c r="AA14548">
        <f t="shared" si="454"/>
        <v>203</v>
      </c>
    </row>
    <row r="14549" spans="1:27" x14ac:dyDescent="0.25">
      <c r="A14549" t="s">
        <v>681</v>
      </c>
      <c r="B14549">
        <v>2004</v>
      </c>
      <c r="C14549" t="str">
        <f t="shared" si="455"/>
        <v>Drug Era 1992-2006</v>
      </c>
      <c r="D14549" t="s">
        <v>18</v>
      </c>
      <c r="E14549">
        <v>880</v>
      </c>
      <c r="F14549">
        <v>78</v>
      </c>
      <c r="G14549">
        <v>14</v>
      </c>
      <c r="H14549">
        <v>79</v>
      </c>
      <c r="I14549">
        <v>166</v>
      </c>
      <c r="J14549">
        <v>3</v>
      </c>
      <c r="K14549">
        <v>4</v>
      </c>
      <c r="L14549">
        <v>7</v>
      </c>
      <c r="M14549">
        <v>1</v>
      </c>
      <c r="Q14549">
        <v>192</v>
      </c>
      <c r="R14549">
        <v>3.39</v>
      </c>
      <c r="X14549">
        <v>100</v>
      </c>
      <c r="Y14549">
        <v>0.24</v>
      </c>
      <c r="Z14549">
        <v>622</v>
      </c>
      <c r="AA14549">
        <f t="shared" si="454"/>
        <v>207.33333333333334</v>
      </c>
    </row>
    <row r="14550" spans="1:27" x14ac:dyDescent="0.25">
      <c r="A14550" t="s">
        <v>1098</v>
      </c>
      <c r="B14550">
        <v>1987</v>
      </c>
      <c r="C14550" t="str">
        <f t="shared" si="455"/>
        <v>Pre-Drug 1970-1991</v>
      </c>
      <c r="D14550" t="s">
        <v>19</v>
      </c>
      <c r="E14550">
        <v>880</v>
      </c>
      <c r="F14550">
        <v>108</v>
      </c>
      <c r="G14550">
        <v>30</v>
      </c>
      <c r="H14550">
        <v>82</v>
      </c>
      <c r="I14550">
        <v>143</v>
      </c>
      <c r="J14550">
        <v>0</v>
      </c>
      <c r="K14550">
        <v>6</v>
      </c>
      <c r="L14550">
        <v>3</v>
      </c>
      <c r="M14550">
        <v>5</v>
      </c>
      <c r="Q14550">
        <v>196</v>
      </c>
      <c r="R14550">
        <v>4.67</v>
      </c>
      <c r="X14550">
        <v>89</v>
      </c>
      <c r="Y14550">
        <v>0.25</v>
      </c>
      <c r="Z14550">
        <v>625</v>
      </c>
      <c r="AA14550">
        <f t="shared" si="454"/>
        <v>208.33333333333334</v>
      </c>
    </row>
    <row r="14551" spans="1:27" x14ac:dyDescent="0.25">
      <c r="A14551" t="s">
        <v>2337</v>
      </c>
      <c r="B14551">
        <v>1976</v>
      </c>
      <c r="C14551" t="str">
        <f t="shared" si="455"/>
        <v>Pre-Drug 1970-1991</v>
      </c>
      <c r="D14551" t="s">
        <v>18</v>
      </c>
      <c r="E14551">
        <v>880</v>
      </c>
      <c r="F14551">
        <v>82</v>
      </c>
      <c r="G14551">
        <v>16</v>
      </c>
      <c r="H14551">
        <v>51</v>
      </c>
      <c r="I14551">
        <v>108</v>
      </c>
      <c r="J14551">
        <v>10</v>
      </c>
      <c r="K14551">
        <v>7</v>
      </c>
      <c r="L14551">
        <v>2</v>
      </c>
      <c r="M14551">
        <v>0</v>
      </c>
      <c r="Q14551">
        <v>209</v>
      </c>
      <c r="R14551">
        <v>3.53</v>
      </c>
      <c r="X14551">
        <v>109</v>
      </c>
      <c r="Y14551">
        <v>0.25</v>
      </c>
      <c r="Z14551">
        <v>628</v>
      </c>
      <c r="AA14551">
        <f t="shared" si="454"/>
        <v>209.33333333333334</v>
      </c>
    </row>
    <row r="14552" spans="1:27" x14ac:dyDescent="0.25">
      <c r="A14552" t="s">
        <v>216</v>
      </c>
      <c r="B14552">
        <v>1991</v>
      </c>
      <c r="C14552" t="str">
        <f t="shared" si="455"/>
        <v>Pre-Drug 1970-1991</v>
      </c>
      <c r="D14552" t="s">
        <v>18</v>
      </c>
      <c r="E14552">
        <v>880</v>
      </c>
      <c r="F14552">
        <v>61</v>
      </c>
      <c r="G14552">
        <v>10</v>
      </c>
      <c r="H14552">
        <v>75</v>
      </c>
      <c r="I14552">
        <v>156</v>
      </c>
      <c r="J14552">
        <v>3</v>
      </c>
      <c r="K14552">
        <v>7</v>
      </c>
      <c r="L14552">
        <v>2</v>
      </c>
      <c r="M14552">
        <v>0</v>
      </c>
      <c r="Q14552">
        <v>189</v>
      </c>
      <c r="R14552">
        <v>2.62</v>
      </c>
      <c r="X14552">
        <v>56</v>
      </c>
      <c r="Y14552">
        <v>0.24</v>
      </c>
      <c r="Z14552">
        <v>628</v>
      </c>
      <c r="AA14552">
        <f t="shared" si="454"/>
        <v>209.33333333333334</v>
      </c>
    </row>
    <row r="14553" spans="1:27" x14ac:dyDescent="0.25">
      <c r="A14553" t="s">
        <v>471</v>
      </c>
      <c r="B14553">
        <v>2010</v>
      </c>
      <c r="C14553" t="str">
        <f t="shared" si="455"/>
        <v>Post Drug Era 2007-2012</v>
      </c>
      <c r="D14553" t="s">
        <v>19</v>
      </c>
      <c r="E14553">
        <v>880</v>
      </c>
      <c r="F14553">
        <v>88</v>
      </c>
      <c r="G14553">
        <v>17</v>
      </c>
      <c r="H14553">
        <v>72</v>
      </c>
      <c r="I14553">
        <v>124</v>
      </c>
      <c r="J14553">
        <v>0</v>
      </c>
      <c r="K14553">
        <v>3</v>
      </c>
      <c r="L14553">
        <v>9</v>
      </c>
      <c r="M14553">
        <v>0</v>
      </c>
      <c r="Q14553">
        <v>203</v>
      </c>
      <c r="R14553">
        <v>3.77</v>
      </c>
      <c r="X14553">
        <v>104</v>
      </c>
      <c r="Z14553">
        <v>631</v>
      </c>
      <c r="AA14553">
        <f t="shared" si="454"/>
        <v>210.33333333333334</v>
      </c>
    </row>
    <row r="14554" spans="1:27" x14ac:dyDescent="0.25">
      <c r="A14554" t="s">
        <v>108</v>
      </c>
      <c r="B14554">
        <v>2010</v>
      </c>
      <c r="C14554" t="str">
        <f t="shared" si="455"/>
        <v>Post Drug Era 2007-2012</v>
      </c>
      <c r="D14554" t="s">
        <v>18</v>
      </c>
      <c r="E14554">
        <v>880</v>
      </c>
      <c r="F14554">
        <v>93</v>
      </c>
      <c r="G14554">
        <v>29</v>
      </c>
      <c r="H14554">
        <v>59</v>
      </c>
      <c r="I14554">
        <v>121</v>
      </c>
      <c r="J14554">
        <v>5</v>
      </c>
      <c r="K14554">
        <v>1</v>
      </c>
      <c r="L14554">
        <v>6</v>
      </c>
      <c r="M14554">
        <v>1</v>
      </c>
      <c r="Q14554">
        <v>188</v>
      </c>
      <c r="R14554">
        <v>3.88</v>
      </c>
      <c r="X14554">
        <v>123</v>
      </c>
      <c r="Z14554">
        <v>647</v>
      </c>
      <c r="AA14554">
        <f t="shared" si="454"/>
        <v>215.66666666666666</v>
      </c>
    </row>
    <row r="14555" spans="1:27" x14ac:dyDescent="0.25">
      <c r="A14555" t="s">
        <v>772</v>
      </c>
      <c r="B14555">
        <v>1988</v>
      </c>
      <c r="C14555" t="str">
        <f t="shared" si="455"/>
        <v>Pre-Drug 1970-1991</v>
      </c>
      <c r="D14555" t="s">
        <v>18</v>
      </c>
      <c r="E14555">
        <v>880</v>
      </c>
      <c r="F14555">
        <v>75</v>
      </c>
      <c r="G14555">
        <v>21</v>
      </c>
      <c r="H14555">
        <v>50</v>
      </c>
      <c r="I14555">
        <v>127</v>
      </c>
      <c r="J14555">
        <v>4</v>
      </c>
      <c r="K14555">
        <v>4</v>
      </c>
      <c r="L14555">
        <v>6</v>
      </c>
      <c r="M14555">
        <v>1</v>
      </c>
      <c r="Q14555">
        <v>194</v>
      </c>
      <c r="R14555">
        <v>3.08</v>
      </c>
      <c r="X14555">
        <v>102</v>
      </c>
      <c r="Y14555">
        <v>0.23</v>
      </c>
      <c r="Z14555">
        <v>658</v>
      </c>
      <c r="AA14555">
        <f t="shared" si="454"/>
        <v>219.33333333333334</v>
      </c>
    </row>
    <row r="14556" spans="1:27" x14ac:dyDescent="0.25">
      <c r="A14556" t="s">
        <v>1092</v>
      </c>
      <c r="B14556">
        <v>1983</v>
      </c>
      <c r="C14556" t="str">
        <f t="shared" si="455"/>
        <v>Pre-Drug 1970-1991</v>
      </c>
      <c r="D14556" t="s">
        <v>19</v>
      </c>
      <c r="E14556">
        <v>881</v>
      </c>
      <c r="F14556">
        <v>109</v>
      </c>
      <c r="G14556">
        <v>23</v>
      </c>
      <c r="H14556">
        <v>76</v>
      </c>
      <c r="I14556">
        <v>57</v>
      </c>
      <c r="J14556">
        <v>6</v>
      </c>
      <c r="K14556">
        <v>0</v>
      </c>
      <c r="L14556">
        <v>8</v>
      </c>
      <c r="M14556">
        <v>0</v>
      </c>
      <c r="Q14556">
        <v>220</v>
      </c>
      <c r="R14556">
        <v>4.9000000000000004</v>
      </c>
      <c r="X14556">
        <v>93</v>
      </c>
      <c r="Y14556">
        <v>0.28000000000000003</v>
      </c>
      <c r="Z14556">
        <v>601</v>
      </c>
      <c r="AA14556">
        <f t="shared" si="454"/>
        <v>200.33333333333334</v>
      </c>
    </row>
    <row r="14557" spans="1:27" x14ac:dyDescent="0.25">
      <c r="A14557" t="s">
        <v>718</v>
      </c>
      <c r="B14557">
        <v>2011</v>
      </c>
      <c r="C14557" t="str">
        <f t="shared" si="455"/>
        <v>Post Drug Era 2007-2012</v>
      </c>
      <c r="D14557" t="s">
        <v>18</v>
      </c>
      <c r="E14557">
        <v>881</v>
      </c>
      <c r="F14557">
        <v>108</v>
      </c>
      <c r="G14557">
        <v>23</v>
      </c>
      <c r="H14557">
        <v>82</v>
      </c>
      <c r="I14557">
        <v>191</v>
      </c>
      <c r="J14557">
        <v>2</v>
      </c>
      <c r="K14557">
        <v>7</v>
      </c>
      <c r="L14557">
        <v>5</v>
      </c>
      <c r="M14557">
        <v>0</v>
      </c>
      <c r="Q14557">
        <v>211</v>
      </c>
      <c r="R14557">
        <v>4.8</v>
      </c>
      <c r="X14557">
        <v>116</v>
      </c>
      <c r="Z14557">
        <v>607</v>
      </c>
      <c r="AA14557">
        <f t="shared" si="454"/>
        <v>202.33333333333334</v>
      </c>
    </row>
    <row r="14558" spans="1:27" x14ac:dyDescent="0.25">
      <c r="A14558" t="s">
        <v>2870</v>
      </c>
      <c r="B14558">
        <v>2004</v>
      </c>
      <c r="C14558" t="str">
        <f t="shared" si="455"/>
        <v>Drug Era 1992-2006</v>
      </c>
      <c r="D14558" t="s">
        <v>18</v>
      </c>
      <c r="E14558">
        <v>881</v>
      </c>
      <c r="F14558">
        <v>90</v>
      </c>
      <c r="G14558">
        <v>25</v>
      </c>
      <c r="H14558">
        <v>83</v>
      </c>
      <c r="I14558">
        <v>117</v>
      </c>
      <c r="J14558">
        <v>9</v>
      </c>
      <c r="K14558">
        <v>4</v>
      </c>
      <c r="L14558">
        <v>5</v>
      </c>
      <c r="M14558">
        <v>2</v>
      </c>
      <c r="Q14558">
        <v>203</v>
      </c>
      <c r="R14558">
        <v>4</v>
      </c>
      <c r="X14558">
        <v>100</v>
      </c>
      <c r="Y14558">
        <v>0.26</v>
      </c>
      <c r="Z14558">
        <v>608</v>
      </c>
      <c r="AA14558">
        <f t="shared" si="454"/>
        <v>202.66666666666666</v>
      </c>
    </row>
    <row r="14559" spans="1:27" x14ac:dyDescent="0.25">
      <c r="A14559" t="s">
        <v>2444</v>
      </c>
      <c r="B14559">
        <v>1997</v>
      </c>
      <c r="C14559" t="str">
        <f t="shared" si="455"/>
        <v>Drug Era 1992-2006</v>
      </c>
      <c r="D14559" t="s">
        <v>19</v>
      </c>
      <c r="E14559">
        <v>881</v>
      </c>
      <c r="F14559">
        <v>106</v>
      </c>
      <c r="G14559">
        <v>26</v>
      </c>
      <c r="H14559">
        <v>73</v>
      </c>
      <c r="I14559">
        <v>129</v>
      </c>
      <c r="J14559">
        <v>3</v>
      </c>
      <c r="K14559">
        <v>4</v>
      </c>
      <c r="L14559">
        <v>4</v>
      </c>
      <c r="M14559">
        <v>2</v>
      </c>
      <c r="Q14559">
        <v>208</v>
      </c>
      <c r="R14559">
        <v>4.6900000000000004</v>
      </c>
      <c r="X14559">
        <v>109</v>
      </c>
      <c r="Y14559">
        <v>0.26</v>
      </c>
      <c r="Z14559">
        <v>610</v>
      </c>
      <c r="AA14559">
        <f t="shared" si="454"/>
        <v>203.33333333333334</v>
      </c>
    </row>
    <row r="14560" spans="1:27" x14ac:dyDescent="0.25">
      <c r="A14560" t="s">
        <v>2206</v>
      </c>
      <c r="B14560">
        <v>2008</v>
      </c>
      <c r="C14560" t="str">
        <f t="shared" si="455"/>
        <v>Post Drug Era 2007-2012</v>
      </c>
      <c r="D14560" t="s">
        <v>19</v>
      </c>
      <c r="E14560">
        <v>881</v>
      </c>
      <c r="F14560">
        <v>103</v>
      </c>
      <c r="G14560">
        <v>19</v>
      </c>
      <c r="H14560">
        <v>55</v>
      </c>
      <c r="I14560">
        <v>158</v>
      </c>
      <c r="J14560">
        <v>4</v>
      </c>
      <c r="K14560">
        <v>6</v>
      </c>
      <c r="L14560">
        <v>7</v>
      </c>
      <c r="M14560">
        <v>1</v>
      </c>
      <c r="Q14560">
        <v>233</v>
      </c>
      <c r="R14560">
        <v>4.54</v>
      </c>
      <c r="X14560">
        <v>87</v>
      </c>
      <c r="Z14560">
        <v>612</v>
      </c>
      <c r="AA14560">
        <f t="shared" si="454"/>
        <v>204</v>
      </c>
    </row>
    <row r="14561" spans="1:27" x14ac:dyDescent="0.25">
      <c r="A14561" t="s">
        <v>2822</v>
      </c>
      <c r="B14561">
        <v>1996</v>
      </c>
      <c r="C14561" t="str">
        <f t="shared" si="455"/>
        <v>Pre-Drug 1970-1991</v>
      </c>
      <c r="D14561" t="s">
        <v>18</v>
      </c>
      <c r="E14561">
        <v>881</v>
      </c>
      <c r="F14561">
        <v>99</v>
      </c>
      <c r="G14561">
        <v>17</v>
      </c>
      <c r="H14561">
        <v>43</v>
      </c>
      <c r="I14561">
        <v>126</v>
      </c>
      <c r="J14561">
        <v>3</v>
      </c>
      <c r="K14561">
        <v>2</v>
      </c>
      <c r="L14561">
        <v>3</v>
      </c>
      <c r="M14561">
        <v>3</v>
      </c>
      <c r="Q14561">
        <v>224</v>
      </c>
      <c r="R14561">
        <v>4.3099999999999996</v>
      </c>
      <c r="X14561">
        <v>94</v>
      </c>
      <c r="Y14561">
        <v>0.25</v>
      </c>
      <c r="Z14561">
        <v>620</v>
      </c>
      <c r="AA14561">
        <f t="shared" si="454"/>
        <v>206.66666666666666</v>
      </c>
    </row>
    <row r="14562" spans="1:27" x14ac:dyDescent="0.25">
      <c r="A14562" t="s">
        <v>92</v>
      </c>
      <c r="B14562">
        <v>1991</v>
      </c>
      <c r="C14562" t="str">
        <f t="shared" si="455"/>
        <v>Pre-Drug 1970-1991</v>
      </c>
      <c r="D14562" t="s">
        <v>19</v>
      </c>
      <c r="E14562">
        <v>881</v>
      </c>
      <c r="F14562">
        <v>79</v>
      </c>
      <c r="G14562">
        <v>13</v>
      </c>
      <c r="H14562">
        <v>61</v>
      </c>
      <c r="I14562">
        <v>158</v>
      </c>
      <c r="J14562">
        <v>3</v>
      </c>
      <c r="K14562">
        <v>7</v>
      </c>
      <c r="L14562">
        <v>2</v>
      </c>
      <c r="M14562">
        <v>1</v>
      </c>
      <c r="Q14562">
        <v>205</v>
      </c>
      <c r="R14562">
        <v>3.42</v>
      </c>
      <c r="X14562">
        <v>97</v>
      </c>
      <c r="Y14562">
        <v>0.25</v>
      </c>
      <c r="Z14562">
        <v>623</v>
      </c>
      <c r="AA14562">
        <f t="shared" si="454"/>
        <v>207.66666666666666</v>
      </c>
    </row>
    <row r="14563" spans="1:27" x14ac:dyDescent="0.25">
      <c r="A14563" t="s">
        <v>1568</v>
      </c>
      <c r="B14563">
        <v>1990</v>
      </c>
      <c r="C14563" t="str">
        <f t="shared" si="455"/>
        <v>Pre-Drug 1970-1991</v>
      </c>
      <c r="D14563" t="s">
        <v>19</v>
      </c>
      <c r="E14563">
        <v>881</v>
      </c>
      <c r="F14563">
        <v>95</v>
      </c>
      <c r="G14563">
        <v>18</v>
      </c>
      <c r="H14563">
        <v>78</v>
      </c>
      <c r="I14563">
        <v>138</v>
      </c>
      <c r="J14563">
        <v>1</v>
      </c>
      <c r="K14563">
        <v>23</v>
      </c>
      <c r="L14563">
        <v>7</v>
      </c>
      <c r="M14563">
        <v>0</v>
      </c>
      <c r="Q14563">
        <v>202</v>
      </c>
      <c r="R14563">
        <v>4.1100000000000003</v>
      </c>
      <c r="X14563">
        <v>79</v>
      </c>
      <c r="Y14563">
        <v>0.25</v>
      </c>
      <c r="Z14563">
        <v>624</v>
      </c>
      <c r="AA14563">
        <f t="shared" si="454"/>
        <v>208</v>
      </c>
    </row>
    <row r="14564" spans="1:27" x14ac:dyDescent="0.25">
      <c r="A14564" t="s">
        <v>2392</v>
      </c>
      <c r="B14564">
        <v>2006</v>
      </c>
      <c r="C14564" t="str">
        <f t="shared" si="455"/>
        <v>Drug Era 1992-2006</v>
      </c>
      <c r="D14564" t="s">
        <v>19</v>
      </c>
      <c r="E14564">
        <v>881</v>
      </c>
      <c r="F14564">
        <v>89</v>
      </c>
      <c r="G14564">
        <v>29</v>
      </c>
      <c r="H14564">
        <v>67</v>
      </c>
      <c r="I14564">
        <v>137</v>
      </c>
      <c r="J14564">
        <v>2</v>
      </c>
      <c r="K14564">
        <v>6</v>
      </c>
      <c r="L14564">
        <v>8</v>
      </c>
      <c r="M14564">
        <v>0</v>
      </c>
      <c r="Q14564">
        <v>206</v>
      </c>
      <c r="R14564">
        <v>3.84</v>
      </c>
      <c r="X14564">
        <v>105</v>
      </c>
      <c r="Z14564">
        <v>626</v>
      </c>
      <c r="AA14564">
        <f t="shared" si="454"/>
        <v>208.66666666666666</v>
      </c>
    </row>
    <row r="14565" spans="1:27" x14ac:dyDescent="0.25">
      <c r="A14565" t="s">
        <v>723</v>
      </c>
      <c r="B14565">
        <v>1990</v>
      </c>
      <c r="C14565" t="str">
        <f t="shared" si="455"/>
        <v>Pre-Drug 1970-1991</v>
      </c>
      <c r="D14565" t="s">
        <v>18</v>
      </c>
      <c r="E14565">
        <v>881</v>
      </c>
      <c r="F14565">
        <v>88</v>
      </c>
      <c r="G14565">
        <v>21</v>
      </c>
      <c r="H14565">
        <v>84</v>
      </c>
      <c r="I14565">
        <v>119</v>
      </c>
      <c r="J14565">
        <v>9</v>
      </c>
      <c r="K14565">
        <v>3</v>
      </c>
      <c r="L14565">
        <v>8</v>
      </c>
      <c r="M14565">
        <v>3</v>
      </c>
      <c r="Q14565">
        <v>186</v>
      </c>
      <c r="R14565">
        <v>3.78</v>
      </c>
      <c r="X14565">
        <v>95</v>
      </c>
      <c r="Y14565">
        <v>0.24</v>
      </c>
      <c r="Z14565">
        <v>628</v>
      </c>
      <c r="AA14565">
        <f t="shared" si="454"/>
        <v>209.33333333333334</v>
      </c>
    </row>
    <row r="14566" spans="1:27" x14ac:dyDescent="0.25">
      <c r="A14566" t="s">
        <v>847</v>
      </c>
      <c r="B14566">
        <v>1979</v>
      </c>
      <c r="C14566" t="str">
        <f t="shared" si="455"/>
        <v>Pre-Drug 1970-1991</v>
      </c>
      <c r="D14566" t="s">
        <v>18</v>
      </c>
      <c r="E14566">
        <v>881</v>
      </c>
      <c r="F14566">
        <v>86</v>
      </c>
      <c r="G14566">
        <v>20</v>
      </c>
      <c r="H14566">
        <v>65</v>
      </c>
      <c r="I14566">
        <v>88</v>
      </c>
      <c r="J14566">
        <v>8</v>
      </c>
      <c r="K14566">
        <v>3</v>
      </c>
      <c r="L14566">
        <v>3</v>
      </c>
      <c r="M14566">
        <v>1</v>
      </c>
      <c r="Q14566">
        <v>211</v>
      </c>
      <c r="R14566">
        <v>3.65</v>
      </c>
      <c r="X14566">
        <v>75</v>
      </c>
      <c r="Y14566">
        <v>0.26</v>
      </c>
      <c r="Z14566">
        <v>636</v>
      </c>
      <c r="AA14566">
        <f t="shared" si="454"/>
        <v>212</v>
      </c>
    </row>
    <row r="14567" spans="1:27" x14ac:dyDescent="0.25">
      <c r="A14567" t="s">
        <v>2882</v>
      </c>
      <c r="B14567">
        <v>1984</v>
      </c>
      <c r="C14567" t="str">
        <f t="shared" si="455"/>
        <v>Pre-Drug 1970-1991</v>
      </c>
      <c r="D14567" t="s">
        <v>18</v>
      </c>
      <c r="E14567">
        <v>881</v>
      </c>
      <c r="F14567">
        <v>77</v>
      </c>
      <c r="G14567">
        <v>19</v>
      </c>
      <c r="H14567">
        <v>56</v>
      </c>
      <c r="I14567">
        <v>117</v>
      </c>
      <c r="J14567">
        <v>2</v>
      </c>
      <c r="K14567">
        <v>1</v>
      </c>
      <c r="L14567">
        <v>1</v>
      </c>
      <c r="M14567">
        <v>1</v>
      </c>
      <c r="Q14567">
        <v>200</v>
      </c>
      <c r="R14567">
        <v>3.27</v>
      </c>
      <c r="X14567">
        <v>87</v>
      </c>
      <c r="Y14567">
        <v>0.24</v>
      </c>
      <c r="Z14567">
        <v>636</v>
      </c>
      <c r="AA14567">
        <f t="shared" si="454"/>
        <v>212</v>
      </c>
    </row>
    <row r="14568" spans="1:27" x14ac:dyDescent="0.25">
      <c r="A14568" t="s">
        <v>2965</v>
      </c>
      <c r="B14568">
        <v>1988</v>
      </c>
      <c r="C14568" t="str">
        <f t="shared" si="455"/>
        <v>Pre-Drug 1970-1991</v>
      </c>
      <c r="D14568" t="s">
        <v>18</v>
      </c>
      <c r="E14568">
        <v>881</v>
      </c>
      <c r="F14568">
        <v>64</v>
      </c>
      <c r="G14568">
        <v>6</v>
      </c>
      <c r="H14568">
        <v>65</v>
      </c>
      <c r="I14568">
        <v>81</v>
      </c>
      <c r="J14568">
        <v>5</v>
      </c>
      <c r="K14568">
        <v>13</v>
      </c>
      <c r="L14568">
        <v>2</v>
      </c>
      <c r="M14568">
        <v>9</v>
      </c>
      <c r="Q14568">
        <v>183</v>
      </c>
      <c r="R14568">
        <v>2.71</v>
      </c>
      <c r="X14568">
        <v>100</v>
      </c>
      <c r="Y14568">
        <v>0.23</v>
      </c>
      <c r="Z14568">
        <v>638</v>
      </c>
      <c r="AA14568">
        <f t="shared" si="454"/>
        <v>212.66666666666666</v>
      </c>
    </row>
    <row r="14569" spans="1:27" x14ac:dyDescent="0.25">
      <c r="A14569" t="s">
        <v>1147</v>
      </c>
      <c r="B14569">
        <v>2008</v>
      </c>
      <c r="C14569" t="str">
        <f t="shared" si="455"/>
        <v>Post Drug Era 2007-2012</v>
      </c>
      <c r="D14569" t="s">
        <v>18</v>
      </c>
      <c r="E14569">
        <v>881</v>
      </c>
      <c r="F14569">
        <v>80</v>
      </c>
      <c r="G14569">
        <v>19</v>
      </c>
      <c r="H14569">
        <v>40</v>
      </c>
      <c r="I14569">
        <v>206</v>
      </c>
      <c r="J14569">
        <v>4</v>
      </c>
      <c r="K14569">
        <v>11</v>
      </c>
      <c r="L14569">
        <v>6</v>
      </c>
      <c r="M14569">
        <v>0</v>
      </c>
      <c r="Q14569">
        <v>204</v>
      </c>
      <c r="R14569">
        <v>3.33</v>
      </c>
      <c r="X14569">
        <v>107</v>
      </c>
      <c r="Z14569">
        <v>648</v>
      </c>
      <c r="AA14569">
        <f t="shared" si="454"/>
        <v>216</v>
      </c>
    </row>
    <row r="14570" spans="1:27" x14ac:dyDescent="0.25">
      <c r="A14570" t="s">
        <v>455</v>
      </c>
      <c r="B14570">
        <v>1976</v>
      </c>
      <c r="C14570" t="str">
        <f t="shared" si="455"/>
        <v>Pre-Drug 1970-1991</v>
      </c>
      <c r="D14570" t="s">
        <v>18</v>
      </c>
      <c r="E14570">
        <v>881</v>
      </c>
      <c r="F14570">
        <v>77</v>
      </c>
      <c r="G14570">
        <v>22</v>
      </c>
      <c r="H14570">
        <v>60</v>
      </c>
      <c r="I14570">
        <v>138</v>
      </c>
      <c r="J14570">
        <v>5</v>
      </c>
      <c r="K14570">
        <v>0</v>
      </c>
      <c r="L14570">
        <v>2</v>
      </c>
      <c r="M14570">
        <v>0</v>
      </c>
      <c r="Q14570">
        <v>173</v>
      </c>
      <c r="R14570">
        <v>3.15</v>
      </c>
      <c r="X14570">
        <v>103</v>
      </c>
      <c r="Y14570">
        <v>0.21</v>
      </c>
      <c r="Z14570">
        <v>660</v>
      </c>
      <c r="AA14570">
        <f t="shared" si="454"/>
        <v>220</v>
      </c>
    </row>
    <row r="14571" spans="1:27" x14ac:dyDescent="0.25">
      <c r="A14571" t="s">
        <v>636</v>
      </c>
      <c r="B14571">
        <v>1986</v>
      </c>
      <c r="C14571" t="str">
        <f t="shared" si="455"/>
        <v>Pre-Drug 1970-1991</v>
      </c>
      <c r="D14571" t="s">
        <v>18</v>
      </c>
      <c r="E14571">
        <v>881</v>
      </c>
      <c r="F14571">
        <v>71</v>
      </c>
      <c r="G14571">
        <v>14</v>
      </c>
      <c r="H14571">
        <v>60</v>
      </c>
      <c r="I14571">
        <v>108</v>
      </c>
      <c r="J14571">
        <v>6</v>
      </c>
      <c r="K14571">
        <v>3</v>
      </c>
      <c r="L14571">
        <v>2</v>
      </c>
      <c r="M14571">
        <v>4</v>
      </c>
      <c r="Q14571">
        <v>189</v>
      </c>
      <c r="R14571">
        <v>2.9</v>
      </c>
      <c r="X14571">
        <v>84</v>
      </c>
      <c r="Y14571">
        <v>0.23</v>
      </c>
      <c r="Z14571">
        <v>660</v>
      </c>
      <c r="AA14571">
        <f t="shared" si="454"/>
        <v>220</v>
      </c>
    </row>
    <row r="14572" spans="1:27" x14ac:dyDescent="0.25">
      <c r="A14572" t="s">
        <v>2518</v>
      </c>
      <c r="B14572">
        <v>2004</v>
      </c>
      <c r="C14572" t="str">
        <f t="shared" si="455"/>
        <v>Drug Era 1992-2006</v>
      </c>
      <c r="D14572" t="s">
        <v>19</v>
      </c>
      <c r="E14572">
        <v>881</v>
      </c>
      <c r="F14572">
        <v>66</v>
      </c>
      <c r="G14572">
        <v>24</v>
      </c>
      <c r="H14572">
        <v>54</v>
      </c>
      <c r="I14572">
        <v>265</v>
      </c>
      <c r="J14572">
        <v>0</v>
      </c>
      <c r="K14572">
        <v>7</v>
      </c>
      <c r="L14572">
        <v>9</v>
      </c>
      <c r="M14572">
        <v>0</v>
      </c>
      <c r="Q14572">
        <v>156</v>
      </c>
      <c r="R14572">
        <v>2.61</v>
      </c>
      <c r="X14572">
        <v>134</v>
      </c>
      <c r="Y14572">
        <v>0.19</v>
      </c>
      <c r="Z14572">
        <v>684</v>
      </c>
      <c r="AA14572">
        <f t="shared" si="454"/>
        <v>228</v>
      </c>
    </row>
    <row r="14573" spans="1:27" x14ac:dyDescent="0.25">
      <c r="A14573" t="s">
        <v>1573</v>
      </c>
      <c r="B14573">
        <v>2006</v>
      </c>
      <c r="C14573" t="str">
        <f t="shared" si="455"/>
        <v>Drug Era 1992-2006</v>
      </c>
      <c r="D14573" t="s">
        <v>19</v>
      </c>
      <c r="E14573">
        <v>882</v>
      </c>
      <c r="F14573">
        <v>98</v>
      </c>
      <c r="G14573">
        <v>29</v>
      </c>
      <c r="H14573">
        <v>58</v>
      </c>
      <c r="I14573">
        <v>129</v>
      </c>
      <c r="J14573">
        <v>3</v>
      </c>
      <c r="K14573">
        <v>3</v>
      </c>
      <c r="L14573">
        <v>8</v>
      </c>
      <c r="M14573">
        <v>0</v>
      </c>
      <c r="Q14573">
        <v>224</v>
      </c>
      <c r="R14573">
        <v>4.4000000000000004</v>
      </c>
      <c r="X14573">
        <v>111</v>
      </c>
      <c r="Z14573">
        <v>602</v>
      </c>
      <c r="AA14573">
        <f t="shared" si="454"/>
        <v>200.66666666666666</v>
      </c>
    </row>
    <row r="14574" spans="1:27" x14ac:dyDescent="0.25">
      <c r="A14574" t="s">
        <v>2924</v>
      </c>
      <c r="B14574">
        <v>1970</v>
      </c>
      <c r="C14574" t="str">
        <f t="shared" si="455"/>
        <v>Pre-Drug 1970-1991</v>
      </c>
      <c r="D14574" t="s">
        <v>18</v>
      </c>
      <c r="E14574">
        <v>882</v>
      </c>
      <c r="F14574">
        <v>88</v>
      </c>
      <c r="G14574">
        <v>15</v>
      </c>
      <c r="H14574">
        <v>94</v>
      </c>
      <c r="I14574">
        <v>178</v>
      </c>
      <c r="J14574">
        <v>11</v>
      </c>
      <c r="K14574">
        <v>9</v>
      </c>
      <c r="L14574">
        <v>3</v>
      </c>
      <c r="M14574">
        <v>1</v>
      </c>
      <c r="Q14574">
        <v>189</v>
      </c>
      <c r="R14574">
        <v>3.92</v>
      </c>
      <c r="X14574">
        <v>75</v>
      </c>
      <c r="Y14574">
        <v>0.24</v>
      </c>
      <c r="Z14574">
        <v>606</v>
      </c>
      <c r="AA14574">
        <f t="shared" si="454"/>
        <v>202</v>
      </c>
    </row>
    <row r="14575" spans="1:27" x14ac:dyDescent="0.25">
      <c r="A14575" t="s">
        <v>2961</v>
      </c>
      <c r="B14575">
        <v>2007</v>
      </c>
      <c r="C14575" t="str">
        <f t="shared" si="455"/>
        <v>Post Drug Era 2007-2012</v>
      </c>
      <c r="D14575" t="s">
        <v>18</v>
      </c>
      <c r="E14575">
        <v>882</v>
      </c>
      <c r="F14575">
        <v>83</v>
      </c>
      <c r="G14575">
        <v>13</v>
      </c>
      <c r="H14575">
        <v>70</v>
      </c>
      <c r="I14575">
        <v>136</v>
      </c>
      <c r="J14575">
        <v>4</v>
      </c>
      <c r="K14575">
        <v>6</v>
      </c>
      <c r="L14575">
        <v>9</v>
      </c>
      <c r="M14575">
        <v>0</v>
      </c>
      <c r="Q14575">
        <v>212</v>
      </c>
      <c r="R14575">
        <v>3.7</v>
      </c>
      <c r="X14575">
        <v>94</v>
      </c>
      <c r="Z14575">
        <v>606</v>
      </c>
      <c r="AA14575">
        <f t="shared" si="454"/>
        <v>202</v>
      </c>
    </row>
    <row r="14576" spans="1:27" x14ac:dyDescent="0.25">
      <c r="A14576" t="s">
        <v>2558</v>
      </c>
      <c r="B14576">
        <v>1974</v>
      </c>
      <c r="C14576" t="str">
        <f t="shared" si="455"/>
        <v>Pre-Drug 1970-1991</v>
      </c>
      <c r="D14576" t="s">
        <v>18</v>
      </c>
      <c r="E14576">
        <v>882</v>
      </c>
      <c r="F14576">
        <v>84</v>
      </c>
      <c r="G14576">
        <v>17</v>
      </c>
      <c r="H14576">
        <v>98</v>
      </c>
      <c r="I14576">
        <v>109</v>
      </c>
      <c r="J14576">
        <v>18</v>
      </c>
      <c r="K14576">
        <v>11</v>
      </c>
      <c r="L14576">
        <v>4</v>
      </c>
      <c r="M14576">
        <v>3</v>
      </c>
      <c r="Q14576">
        <v>202</v>
      </c>
      <c r="R14576">
        <v>3.72</v>
      </c>
      <c r="X14576">
        <v>81</v>
      </c>
      <c r="Y14576">
        <v>0.26</v>
      </c>
      <c r="Z14576">
        <v>610</v>
      </c>
      <c r="AA14576">
        <f t="shared" si="454"/>
        <v>203.33333333333334</v>
      </c>
    </row>
    <row r="14577" spans="1:27" x14ac:dyDescent="0.25">
      <c r="A14577" t="s">
        <v>266</v>
      </c>
      <c r="B14577">
        <v>2009</v>
      </c>
      <c r="C14577" t="str">
        <f t="shared" si="455"/>
        <v>Post Drug Era 2007-2012</v>
      </c>
      <c r="D14577" t="s">
        <v>19</v>
      </c>
      <c r="E14577">
        <v>882</v>
      </c>
      <c r="F14577">
        <v>92</v>
      </c>
      <c r="G14577">
        <v>25</v>
      </c>
      <c r="H14577">
        <v>41</v>
      </c>
      <c r="I14577">
        <v>98</v>
      </c>
      <c r="J14577">
        <v>1</v>
      </c>
      <c r="K14577">
        <v>2</v>
      </c>
      <c r="L14577">
        <v>3</v>
      </c>
      <c r="M14577">
        <v>0</v>
      </c>
      <c r="Q14577">
        <v>240</v>
      </c>
      <c r="R14577">
        <v>4.03</v>
      </c>
      <c r="X14577">
        <v>113</v>
      </c>
      <c r="Z14577">
        <v>617</v>
      </c>
      <c r="AA14577">
        <f t="shared" si="454"/>
        <v>205.66666666666666</v>
      </c>
    </row>
    <row r="14578" spans="1:27" x14ac:dyDescent="0.25">
      <c r="A14578" t="s">
        <v>2444</v>
      </c>
      <c r="B14578">
        <v>1999</v>
      </c>
      <c r="C14578" t="str">
        <f t="shared" si="455"/>
        <v>Drug Era 1992-2006</v>
      </c>
      <c r="D14578" t="s">
        <v>19</v>
      </c>
      <c r="E14578">
        <v>882</v>
      </c>
      <c r="F14578">
        <v>89</v>
      </c>
      <c r="G14578">
        <v>24</v>
      </c>
      <c r="H14578">
        <v>72</v>
      </c>
      <c r="I14578">
        <v>141</v>
      </c>
      <c r="J14578">
        <v>1</v>
      </c>
      <c r="K14578">
        <v>9</v>
      </c>
      <c r="L14578">
        <v>5</v>
      </c>
      <c r="M14578">
        <v>0</v>
      </c>
      <c r="Q14578">
        <v>197</v>
      </c>
      <c r="R14578">
        <v>3.85</v>
      </c>
      <c r="X14578">
        <v>97</v>
      </c>
      <c r="Y14578">
        <v>0</v>
      </c>
      <c r="Z14578">
        <v>624</v>
      </c>
      <c r="AA14578">
        <f t="shared" si="454"/>
        <v>208</v>
      </c>
    </row>
    <row r="14579" spans="1:27" x14ac:dyDescent="0.25">
      <c r="A14579" t="s">
        <v>2667</v>
      </c>
      <c r="B14579">
        <v>2007</v>
      </c>
      <c r="C14579" t="str">
        <f t="shared" si="455"/>
        <v>Post Drug Era 2007-2012</v>
      </c>
      <c r="D14579" t="s">
        <v>18</v>
      </c>
      <c r="E14579">
        <v>882</v>
      </c>
      <c r="F14579">
        <v>87</v>
      </c>
      <c r="G14579">
        <v>22</v>
      </c>
      <c r="H14579">
        <v>68</v>
      </c>
      <c r="I14579">
        <v>177</v>
      </c>
      <c r="J14579">
        <v>4</v>
      </c>
      <c r="K14579">
        <v>12</v>
      </c>
      <c r="L14579">
        <v>8</v>
      </c>
      <c r="M14579">
        <v>0</v>
      </c>
      <c r="Q14579">
        <v>209</v>
      </c>
      <c r="R14579">
        <v>3.76</v>
      </c>
      <c r="X14579">
        <v>74</v>
      </c>
      <c r="Z14579">
        <v>624</v>
      </c>
      <c r="AA14579">
        <f t="shared" si="454"/>
        <v>208</v>
      </c>
    </row>
    <row r="14580" spans="1:27" x14ac:dyDescent="0.25">
      <c r="A14580" t="s">
        <v>2435</v>
      </c>
      <c r="B14580">
        <v>2010</v>
      </c>
      <c r="C14580" t="str">
        <f t="shared" si="455"/>
        <v>Post Drug Era 2007-2012</v>
      </c>
      <c r="D14580" t="s">
        <v>19</v>
      </c>
      <c r="E14580">
        <v>882</v>
      </c>
      <c r="F14580">
        <v>87</v>
      </c>
      <c r="G14580">
        <v>15</v>
      </c>
      <c r="H14580">
        <v>82</v>
      </c>
      <c r="I14580">
        <v>174</v>
      </c>
      <c r="J14580">
        <v>3</v>
      </c>
      <c r="K14580">
        <v>18</v>
      </c>
      <c r="L14580">
        <v>8</v>
      </c>
      <c r="M14580">
        <v>1</v>
      </c>
      <c r="Q14580">
        <v>189</v>
      </c>
      <c r="R14580">
        <v>3.73</v>
      </c>
      <c r="X14580">
        <v>118</v>
      </c>
      <c r="Z14580">
        <v>630</v>
      </c>
      <c r="AA14580">
        <f t="shared" si="454"/>
        <v>210</v>
      </c>
    </row>
    <row r="14581" spans="1:27" x14ac:dyDescent="0.25">
      <c r="A14581" t="s">
        <v>594</v>
      </c>
      <c r="B14581">
        <v>1993</v>
      </c>
      <c r="C14581" t="str">
        <f t="shared" si="455"/>
        <v>Pre-Drug 1970-1991</v>
      </c>
      <c r="D14581" t="s">
        <v>18</v>
      </c>
      <c r="E14581">
        <v>882</v>
      </c>
      <c r="F14581">
        <v>91</v>
      </c>
      <c r="G14581">
        <v>22</v>
      </c>
      <c r="H14581">
        <v>59</v>
      </c>
      <c r="I14581">
        <v>132</v>
      </c>
      <c r="J14581">
        <v>4</v>
      </c>
      <c r="K14581">
        <v>3</v>
      </c>
      <c r="L14581">
        <v>3</v>
      </c>
      <c r="M14581">
        <v>3</v>
      </c>
      <c r="Q14581">
        <v>207</v>
      </c>
      <c r="R14581">
        <v>3.89</v>
      </c>
      <c r="X14581">
        <v>66</v>
      </c>
      <c r="Y14581">
        <v>0.25</v>
      </c>
      <c r="Z14581">
        <v>632</v>
      </c>
      <c r="AA14581">
        <f t="shared" si="454"/>
        <v>210.66666666666666</v>
      </c>
    </row>
    <row r="14582" spans="1:27" x14ac:dyDescent="0.25">
      <c r="A14582" t="s">
        <v>204</v>
      </c>
      <c r="B14582">
        <v>1984</v>
      </c>
      <c r="C14582" t="str">
        <f t="shared" si="455"/>
        <v>Pre-Drug 1970-1991</v>
      </c>
      <c r="D14582" t="s">
        <v>19</v>
      </c>
      <c r="E14582">
        <v>882</v>
      </c>
      <c r="F14582">
        <v>80</v>
      </c>
      <c r="G14582">
        <v>13</v>
      </c>
      <c r="H14582">
        <v>75</v>
      </c>
      <c r="I14582">
        <v>119</v>
      </c>
      <c r="J14582">
        <v>6</v>
      </c>
      <c r="K14582">
        <v>6</v>
      </c>
      <c r="L14582">
        <v>5</v>
      </c>
      <c r="M14582">
        <v>0</v>
      </c>
      <c r="Q14582">
        <v>206</v>
      </c>
      <c r="R14582">
        <v>3.41</v>
      </c>
      <c r="X14582">
        <v>107</v>
      </c>
      <c r="Y14582">
        <v>0.26</v>
      </c>
      <c r="Z14582">
        <v>633</v>
      </c>
      <c r="AA14582">
        <f t="shared" si="454"/>
        <v>211</v>
      </c>
    </row>
    <row r="14583" spans="1:27" x14ac:dyDescent="0.25">
      <c r="A14583" t="s">
        <v>3003</v>
      </c>
      <c r="B14583">
        <v>2009</v>
      </c>
      <c r="C14583" t="str">
        <f t="shared" si="455"/>
        <v>Post Drug Era 2007-2012</v>
      </c>
      <c r="D14583" t="s">
        <v>19</v>
      </c>
      <c r="E14583">
        <v>882</v>
      </c>
      <c r="F14583">
        <v>88</v>
      </c>
      <c r="G14583">
        <v>26</v>
      </c>
      <c r="H14583">
        <v>66</v>
      </c>
      <c r="I14583">
        <v>174</v>
      </c>
      <c r="J14583">
        <v>3</v>
      </c>
      <c r="K14583">
        <v>3</v>
      </c>
      <c r="L14583">
        <v>4</v>
      </c>
      <c r="M14583">
        <v>0</v>
      </c>
      <c r="Q14583">
        <v>196</v>
      </c>
      <c r="R14583">
        <v>3.75</v>
      </c>
      <c r="X14583">
        <v>115</v>
      </c>
      <c r="Z14583">
        <v>633</v>
      </c>
      <c r="AA14583">
        <f t="shared" si="454"/>
        <v>211</v>
      </c>
    </row>
    <row r="14584" spans="1:27" x14ac:dyDescent="0.25">
      <c r="A14584" t="s">
        <v>346</v>
      </c>
      <c r="B14584">
        <v>1973</v>
      </c>
      <c r="C14584" t="str">
        <f t="shared" si="455"/>
        <v>Pre-Drug 1970-1991</v>
      </c>
      <c r="D14584" t="s">
        <v>18</v>
      </c>
      <c r="E14584">
        <v>882</v>
      </c>
      <c r="F14584">
        <v>81</v>
      </c>
      <c r="G14584">
        <v>19</v>
      </c>
      <c r="H14584">
        <v>74</v>
      </c>
      <c r="I14584">
        <v>111</v>
      </c>
      <c r="J14584">
        <v>12</v>
      </c>
      <c r="K14584">
        <v>7</v>
      </c>
      <c r="L14584">
        <v>0</v>
      </c>
      <c r="M14584">
        <v>0</v>
      </c>
      <c r="Q14584">
        <v>206</v>
      </c>
      <c r="R14584">
        <v>3.44</v>
      </c>
      <c r="X14584">
        <v>127</v>
      </c>
      <c r="Y14584">
        <v>0.25</v>
      </c>
      <c r="Z14584">
        <v>635</v>
      </c>
      <c r="AA14584">
        <f t="shared" si="454"/>
        <v>211.66666666666666</v>
      </c>
    </row>
    <row r="14585" spans="1:27" x14ac:dyDescent="0.25">
      <c r="A14585" t="s">
        <v>255</v>
      </c>
      <c r="B14585">
        <v>1989</v>
      </c>
      <c r="C14585" t="str">
        <f t="shared" si="455"/>
        <v>Pre-Drug 1970-1991</v>
      </c>
      <c r="D14585" t="s">
        <v>18</v>
      </c>
      <c r="E14585">
        <v>882</v>
      </c>
      <c r="F14585">
        <v>74</v>
      </c>
      <c r="G14585">
        <v>16</v>
      </c>
      <c r="H14585">
        <v>81</v>
      </c>
      <c r="I14585">
        <v>147</v>
      </c>
      <c r="J14585">
        <v>8</v>
      </c>
      <c r="K14585">
        <v>9</v>
      </c>
      <c r="L14585">
        <v>0</v>
      </c>
      <c r="M14585">
        <v>4</v>
      </c>
      <c r="Q14585">
        <v>187</v>
      </c>
      <c r="R14585">
        <v>3.14</v>
      </c>
      <c r="X14585">
        <v>75</v>
      </c>
      <c r="Y14585">
        <v>0.23</v>
      </c>
      <c r="Z14585">
        <v>637</v>
      </c>
      <c r="AA14585">
        <f t="shared" si="454"/>
        <v>212.33333333333334</v>
      </c>
    </row>
    <row r="14586" spans="1:27" x14ac:dyDescent="0.25">
      <c r="A14586" t="s">
        <v>2923</v>
      </c>
      <c r="B14586">
        <v>2007</v>
      </c>
      <c r="C14586" t="str">
        <f t="shared" si="455"/>
        <v>Post Drug Era 2007-2012</v>
      </c>
      <c r="D14586" t="s">
        <v>19</v>
      </c>
      <c r="E14586">
        <v>882</v>
      </c>
      <c r="F14586">
        <v>90</v>
      </c>
      <c r="G14586">
        <v>29</v>
      </c>
      <c r="H14586">
        <v>50</v>
      </c>
      <c r="I14586">
        <v>213</v>
      </c>
      <c r="J14586">
        <v>2</v>
      </c>
      <c r="K14586">
        <v>5</v>
      </c>
      <c r="L14586">
        <v>7</v>
      </c>
      <c r="M14586">
        <v>0</v>
      </c>
      <c r="Q14586">
        <v>197</v>
      </c>
      <c r="R14586">
        <v>3.74</v>
      </c>
      <c r="X14586">
        <v>59</v>
      </c>
      <c r="Z14586">
        <v>650</v>
      </c>
      <c r="AA14586">
        <f t="shared" si="454"/>
        <v>216.66666666666666</v>
      </c>
    </row>
    <row r="14587" spans="1:27" x14ac:dyDescent="0.25">
      <c r="A14587" t="s">
        <v>2156</v>
      </c>
      <c r="B14587">
        <v>2012</v>
      </c>
      <c r="C14587" t="str">
        <f t="shared" si="455"/>
        <v>Post Drug Era 2007-2012</v>
      </c>
      <c r="D14587" t="s">
        <v>19</v>
      </c>
      <c r="E14587">
        <v>882</v>
      </c>
      <c r="F14587">
        <v>82</v>
      </c>
      <c r="G14587">
        <v>27</v>
      </c>
      <c r="H14587">
        <v>49</v>
      </c>
      <c r="I14587">
        <v>194</v>
      </c>
      <c r="J14587">
        <v>1</v>
      </c>
      <c r="K14587">
        <v>3</v>
      </c>
      <c r="L14587">
        <v>10</v>
      </c>
      <c r="M14587">
        <v>2</v>
      </c>
      <c r="Q14587">
        <v>191</v>
      </c>
      <c r="R14587">
        <v>3.37</v>
      </c>
      <c r="X14587">
        <v>108</v>
      </c>
      <c r="Z14587">
        <v>657</v>
      </c>
      <c r="AA14587">
        <f t="shared" si="454"/>
        <v>219</v>
      </c>
    </row>
    <row r="14588" spans="1:27" x14ac:dyDescent="0.25">
      <c r="A14588" t="s">
        <v>1975</v>
      </c>
      <c r="B14588">
        <v>1995</v>
      </c>
      <c r="C14588" t="str">
        <f t="shared" si="455"/>
        <v>Pre-Drug 1970-1991</v>
      </c>
      <c r="D14588" t="s">
        <v>19</v>
      </c>
      <c r="E14588">
        <v>882</v>
      </c>
      <c r="F14588">
        <v>81</v>
      </c>
      <c r="G14588">
        <v>24</v>
      </c>
      <c r="H14588">
        <v>50</v>
      </c>
      <c r="I14588">
        <v>158</v>
      </c>
      <c r="J14588">
        <v>4</v>
      </c>
      <c r="K14588">
        <v>2</v>
      </c>
      <c r="L14588">
        <v>1</v>
      </c>
      <c r="M14588">
        <v>0</v>
      </c>
      <c r="Q14588">
        <v>187</v>
      </c>
      <c r="R14588">
        <v>3.29</v>
      </c>
      <c r="X14588">
        <v>76</v>
      </c>
      <c r="Y14588">
        <v>0.22</v>
      </c>
      <c r="Z14588">
        <v>665</v>
      </c>
      <c r="AA14588">
        <f t="shared" si="454"/>
        <v>221.66666666666666</v>
      </c>
    </row>
    <row r="14589" spans="1:27" x14ac:dyDescent="0.25">
      <c r="A14589" t="s">
        <v>1640</v>
      </c>
      <c r="B14589">
        <v>2004</v>
      </c>
      <c r="C14589" t="str">
        <f t="shared" si="455"/>
        <v>Drug Era 1992-2006</v>
      </c>
      <c r="D14589" t="s">
        <v>19</v>
      </c>
      <c r="E14589">
        <v>883</v>
      </c>
      <c r="F14589">
        <v>115</v>
      </c>
      <c r="G14589">
        <v>28</v>
      </c>
      <c r="H14589">
        <v>76</v>
      </c>
      <c r="I14589">
        <v>111</v>
      </c>
      <c r="J14589">
        <v>5</v>
      </c>
      <c r="K14589">
        <v>6</v>
      </c>
      <c r="L14589">
        <v>7</v>
      </c>
      <c r="M14589">
        <v>0</v>
      </c>
      <c r="Q14589">
        <v>240</v>
      </c>
      <c r="R14589">
        <v>5.34</v>
      </c>
      <c r="X14589">
        <v>106</v>
      </c>
      <c r="Y14589">
        <v>0.3</v>
      </c>
      <c r="Z14589">
        <v>582</v>
      </c>
      <c r="AA14589">
        <f t="shared" si="454"/>
        <v>194</v>
      </c>
    </row>
    <row r="14590" spans="1:27" x14ac:dyDescent="0.25">
      <c r="A14590" t="s">
        <v>2120</v>
      </c>
      <c r="B14590">
        <v>1999</v>
      </c>
      <c r="C14590" t="str">
        <f t="shared" si="455"/>
        <v>Drug Era 1992-2006</v>
      </c>
      <c r="D14590" t="s">
        <v>18</v>
      </c>
      <c r="E14590">
        <v>883</v>
      </c>
      <c r="F14590">
        <v>113</v>
      </c>
      <c r="G14590">
        <v>31</v>
      </c>
      <c r="H14590">
        <v>100</v>
      </c>
      <c r="I14590">
        <v>174</v>
      </c>
      <c r="J14590">
        <v>4</v>
      </c>
      <c r="K14590">
        <v>11</v>
      </c>
      <c r="L14590">
        <v>14</v>
      </c>
      <c r="M14590">
        <v>1</v>
      </c>
      <c r="Q14590">
        <v>208</v>
      </c>
      <c r="R14590">
        <v>5.23</v>
      </c>
      <c r="X14590">
        <v>103</v>
      </c>
      <c r="Y14590">
        <v>0</v>
      </c>
      <c r="Z14590">
        <v>583</v>
      </c>
      <c r="AA14590">
        <f t="shared" si="454"/>
        <v>194.33333333333334</v>
      </c>
    </row>
    <row r="14591" spans="1:27" x14ac:dyDescent="0.25">
      <c r="A14591" t="s">
        <v>293</v>
      </c>
      <c r="B14591">
        <v>1993</v>
      </c>
      <c r="C14591" t="str">
        <f t="shared" si="455"/>
        <v>Pre-Drug 1970-1991</v>
      </c>
      <c r="D14591" t="s">
        <v>19</v>
      </c>
      <c r="E14591">
        <v>883</v>
      </c>
      <c r="F14591">
        <v>110</v>
      </c>
      <c r="G14591">
        <v>28</v>
      </c>
      <c r="H14591">
        <v>63</v>
      </c>
      <c r="I14591">
        <v>63</v>
      </c>
      <c r="J14591">
        <v>3</v>
      </c>
      <c r="K14591">
        <v>6</v>
      </c>
      <c r="L14591">
        <v>8</v>
      </c>
      <c r="M14591">
        <v>1</v>
      </c>
      <c r="Q14591">
        <v>222</v>
      </c>
      <c r="R14591">
        <v>4.8600000000000003</v>
      </c>
      <c r="X14591">
        <v>109</v>
      </c>
      <c r="Y14591">
        <v>0.27</v>
      </c>
      <c r="Z14591">
        <v>611</v>
      </c>
      <c r="AA14591">
        <f t="shared" si="454"/>
        <v>203.66666666666666</v>
      </c>
    </row>
    <row r="14592" spans="1:27" x14ac:dyDescent="0.25">
      <c r="A14592" t="s">
        <v>581</v>
      </c>
      <c r="B14592">
        <v>1998</v>
      </c>
      <c r="C14592" t="str">
        <f t="shared" si="455"/>
        <v>Drug Era 1992-2006</v>
      </c>
      <c r="D14592" t="s">
        <v>19</v>
      </c>
      <c r="E14592">
        <v>883</v>
      </c>
      <c r="F14592">
        <v>84</v>
      </c>
      <c r="G14592">
        <v>15</v>
      </c>
      <c r="H14592">
        <v>79</v>
      </c>
      <c r="I14592">
        <v>158</v>
      </c>
      <c r="J14592">
        <v>5</v>
      </c>
      <c r="K14592">
        <v>4</v>
      </c>
      <c r="L14592">
        <v>3</v>
      </c>
      <c r="M14592">
        <v>0</v>
      </c>
      <c r="Q14592">
        <v>205</v>
      </c>
      <c r="R14592">
        <v>3.71</v>
      </c>
      <c r="X14592">
        <v>122</v>
      </c>
      <c r="Z14592">
        <v>612</v>
      </c>
      <c r="AA14592">
        <f t="shared" si="454"/>
        <v>204</v>
      </c>
    </row>
    <row r="14593" spans="1:27" x14ac:dyDescent="0.25">
      <c r="A14593" t="s">
        <v>2557</v>
      </c>
      <c r="B14593">
        <v>1986</v>
      </c>
      <c r="C14593" t="str">
        <f t="shared" si="455"/>
        <v>Pre-Drug 1970-1991</v>
      </c>
      <c r="D14593" t="s">
        <v>19</v>
      </c>
      <c r="E14593">
        <v>883</v>
      </c>
      <c r="F14593">
        <v>104</v>
      </c>
      <c r="G14593">
        <v>34</v>
      </c>
      <c r="H14593">
        <v>49</v>
      </c>
      <c r="I14593">
        <v>87</v>
      </c>
      <c r="J14593">
        <v>3</v>
      </c>
      <c r="K14593">
        <v>2</v>
      </c>
      <c r="L14593">
        <v>12</v>
      </c>
      <c r="M14593">
        <v>1</v>
      </c>
      <c r="Q14593">
        <v>217</v>
      </c>
      <c r="R14593">
        <v>4.54</v>
      </c>
      <c r="X14593">
        <v>91</v>
      </c>
      <c r="Y14593">
        <v>0.27</v>
      </c>
      <c r="Z14593">
        <v>618</v>
      </c>
      <c r="AA14593">
        <f t="shared" si="454"/>
        <v>206</v>
      </c>
    </row>
    <row r="14594" spans="1:27" x14ac:dyDescent="0.25">
      <c r="A14594" t="s">
        <v>1555</v>
      </c>
      <c r="B14594">
        <v>1984</v>
      </c>
      <c r="C14594" t="str">
        <f t="shared" si="455"/>
        <v>Pre-Drug 1970-1991</v>
      </c>
      <c r="D14594" t="s">
        <v>18</v>
      </c>
      <c r="E14594">
        <v>883</v>
      </c>
      <c r="F14594">
        <v>100</v>
      </c>
      <c r="G14594">
        <v>20</v>
      </c>
      <c r="H14594">
        <v>50</v>
      </c>
      <c r="I14594">
        <v>71</v>
      </c>
      <c r="J14594">
        <v>6</v>
      </c>
      <c r="K14594">
        <v>5</v>
      </c>
      <c r="L14594">
        <v>6</v>
      </c>
      <c r="M14594">
        <v>1</v>
      </c>
      <c r="Q14594">
        <v>222</v>
      </c>
      <c r="R14594">
        <v>4.33</v>
      </c>
      <c r="X14594">
        <v>114</v>
      </c>
      <c r="Y14594">
        <v>0.27</v>
      </c>
      <c r="Z14594">
        <v>623</v>
      </c>
      <c r="AA14594">
        <f t="shared" ref="AA14594:AA14657" si="456">Z14594/3</f>
        <v>207.66666666666666</v>
      </c>
    </row>
    <row r="14595" spans="1:27" x14ac:dyDescent="0.25">
      <c r="A14595" t="s">
        <v>1933</v>
      </c>
      <c r="B14595">
        <v>1993</v>
      </c>
      <c r="C14595" t="str">
        <f t="shared" ref="C14595:C14658" si="457">IF(B14595&lt;1997,"Pre-Drug 1970-1991",IF(B14595&lt;=2006,"Drug Era 1992-2006","Post Drug Era 2007-2012"))</f>
        <v>Pre-Drug 1970-1991</v>
      </c>
      <c r="D14595" t="s">
        <v>18</v>
      </c>
      <c r="E14595">
        <v>883</v>
      </c>
      <c r="F14595">
        <v>93</v>
      </c>
      <c r="G14595">
        <v>15</v>
      </c>
      <c r="H14595">
        <v>74</v>
      </c>
      <c r="I14595">
        <v>111</v>
      </c>
      <c r="J14595">
        <v>8</v>
      </c>
      <c r="K14595">
        <v>8</v>
      </c>
      <c r="L14595">
        <v>7</v>
      </c>
      <c r="M14595">
        <v>2</v>
      </c>
      <c r="Q14595">
        <v>206</v>
      </c>
      <c r="R14595">
        <v>4.03</v>
      </c>
      <c r="X14595">
        <v>113</v>
      </c>
      <c r="Y14595">
        <v>0.26</v>
      </c>
      <c r="Z14595">
        <v>623</v>
      </c>
      <c r="AA14595">
        <f t="shared" si="456"/>
        <v>207.66666666666666</v>
      </c>
    </row>
    <row r="14596" spans="1:27" x14ac:dyDescent="0.25">
      <c r="A14596" t="s">
        <v>988</v>
      </c>
      <c r="B14596">
        <v>2007</v>
      </c>
      <c r="C14596" t="str">
        <f t="shared" si="457"/>
        <v>Post Drug Era 2007-2012</v>
      </c>
      <c r="D14596" t="s">
        <v>19</v>
      </c>
      <c r="E14596">
        <v>883</v>
      </c>
      <c r="F14596">
        <v>98</v>
      </c>
      <c r="G14596">
        <v>19</v>
      </c>
      <c r="H14596">
        <v>57</v>
      </c>
      <c r="I14596">
        <v>98</v>
      </c>
      <c r="J14596">
        <v>3</v>
      </c>
      <c r="K14596">
        <v>1</v>
      </c>
      <c r="L14596">
        <v>4</v>
      </c>
      <c r="M14596">
        <v>0</v>
      </c>
      <c r="Q14596">
        <v>219</v>
      </c>
      <c r="R14596">
        <v>4.2300000000000004</v>
      </c>
      <c r="X14596">
        <v>87</v>
      </c>
      <c r="Z14596">
        <v>625</v>
      </c>
      <c r="AA14596">
        <f t="shared" si="456"/>
        <v>208.33333333333334</v>
      </c>
    </row>
    <row r="14597" spans="1:27" x14ac:dyDescent="0.25">
      <c r="A14597" t="s">
        <v>109</v>
      </c>
      <c r="B14597">
        <v>1977</v>
      </c>
      <c r="C14597" t="str">
        <f t="shared" si="457"/>
        <v>Pre-Drug 1970-1991</v>
      </c>
      <c r="D14597" t="s">
        <v>19</v>
      </c>
      <c r="E14597">
        <v>883</v>
      </c>
      <c r="F14597">
        <v>97</v>
      </c>
      <c r="G14597">
        <v>23</v>
      </c>
      <c r="H14597">
        <v>52</v>
      </c>
      <c r="I14597">
        <v>60</v>
      </c>
      <c r="J14597">
        <v>5</v>
      </c>
      <c r="K14597">
        <v>3</v>
      </c>
      <c r="L14597">
        <v>1</v>
      </c>
      <c r="M14597">
        <v>0</v>
      </c>
      <c r="Q14597">
        <v>227</v>
      </c>
      <c r="R14597">
        <v>4.17</v>
      </c>
      <c r="X14597">
        <v>101</v>
      </c>
      <c r="Y14597">
        <v>0.27</v>
      </c>
      <c r="Z14597">
        <v>628</v>
      </c>
      <c r="AA14597">
        <f t="shared" si="456"/>
        <v>209.33333333333334</v>
      </c>
    </row>
    <row r="14598" spans="1:27" x14ac:dyDescent="0.25">
      <c r="A14598" t="s">
        <v>1274</v>
      </c>
      <c r="B14598">
        <v>1997</v>
      </c>
      <c r="C14598" t="str">
        <f t="shared" si="457"/>
        <v>Drug Era 1992-2006</v>
      </c>
      <c r="D14598" t="s">
        <v>18</v>
      </c>
      <c r="E14598">
        <v>883</v>
      </c>
      <c r="F14598">
        <v>82</v>
      </c>
      <c r="G14598">
        <v>17</v>
      </c>
      <c r="H14598">
        <v>61</v>
      </c>
      <c r="I14598">
        <v>95</v>
      </c>
      <c r="J14598">
        <v>4</v>
      </c>
      <c r="K14598">
        <v>1</v>
      </c>
      <c r="L14598">
        <v>8</v>
      </c>
      <c r="M14598">
        <v>0</v>
      </c>
      <c r="Q14598">
        <v>211</v>
      </c>
      <c r="R14598">
        <v>3.52</v>
      </c>
      <c r="X14598">
        <v>102</v>
      </c>
      <c r="Y14598">
        <v>0.26</v>
      </c>
      <c r="Z14598">
        <v>629</v>
      </c>
      <c r="AA14598">
        <f t="shared" si="456"/>
        <v>209.66666666666666</v>
      </c>
    </row>
    <row r="14599" spans="1:27" x14ac:dyDescent="0.25">
      <c r="A14599" t="s">
        <v>540</v>
      </c>
      <c r="B14599">
        <v>1996</v>
      </c>
      <c r="C14599" t="str">
        <f t="shared" si="457"/>
        <v>Pre-Drug 1970-1991</v>
      </c>
      <c r="D14599" t="s">
        <v>18</v>
      </c>
      <c r="E14599">
        <v>883</v>
      </c>
      <c r="F14599">
        <v>81</v>
      </c>
      <c r="G14599">
        <v>20</v>
      </c>
      <c r="H14599">
        <v>48</v>
      </c>
      <c r="I14599">
        <v>142</v>
      </c>
      <c r="J14599">
        <v>8</v>
      </c>
      <c r="K14599">
        <v>6</v>
      </c>
      <c r="L14599">
        <v>3</v>
      </c>
      <c r="M14599">
        <v>2</v>
      </c>
      <c r="Q14599">
        <v>217</v>
      </c>
      <c r="R14599">
        <v>3.43</v>
      </c>
      <c r="X14599">
        <v>112</v>
      </c>
      <c r="Y14599">
        <v>0.24</v>
      </c>
      <c r="Z14599">
        <v>637</v>
      </c>
      <c r="AA14599">
        <f t="shared" si="456"/>
        <v>212.33333333333334</v>
      </c>
    </row>
    <row r="14600" spans="1:27" x14ac:dyDescent="0.25">
      <c r="A14600" t="s">
        <v>206</v>
      </c>
      <c r="B14600">
        <v>2009</v>
      </c>
      <c r="C14600" t="str">
        <f t="shared" si="457"/>
        <v>Post Drug Era 2007-2012</v>
      </c>
      <c r="D14600" t="s">
        <v>19</v>
      </c>
      <c r="E14600">
        <v>883</v>
      </c>
      <c r="F14600">
        <v>91</v>
      </c>
      <c r="G14600">
        <v>25</v>
      </c>
      <c r="H14600">
        <v>55</v>
      </c>
      <c r="I14600">
        <v>199</v>
      </c>
      <c r="J14600">
        <v>1</v>
      </c>
      <c r="K14600">
        <v>3</v>
      </c>
      <c r="L14600">
        <v>7</v>
      </c>
      <c r="M14600">
        <v>1</v>
      </c>
      <c r="Q14600">
        <v>198</v>
      </c>
      <c r="R14600">
        <v>3.86</v>
      </c>
      <c r="X14600">
        <v>73</v>
      </c>
      <c r="Z14600">
        <v>637</v>
      </c>
      <c r="AA14600">
        <f t="shared" si="456"/>
        <v>212.33333333333334</v>
      </c>
    </row>
    <row r="14601" spans="1:27" x14ac:dyDescent="0.25">
      <c r="A14601" t="s">
        <v>2337</v>
      </c>
      <c r="B14601">
        <v>1985</v>
      </c>
      <c r="C14601" t="str">
        <f t="shared" si="457"/>
        <v>Pre-Drug 1970-1991</v>
      </c>
      <c r="D14601" t="s">
        <v>18</v>
      </c>
      <c r="E14601">
        <v>883</v>
      </c>
      <c r="F14601">
        <v>69</v>
      </c>
      <c r="G14601">
        <v>13</v>
      </c>
      <c r="H14601">
        <v>58</v>
      </c>
      <c r="I14601">
        <v>84</v>
      </c>
      <c r="J14601">
        <v>7</v>
      </c>
      <c r="K14601">
        <v>5</v>
      </c>
      <c r="L14601">
        <v>3</v>
      </c>
      <c r="M14601">
        <v>0</v>
      </c>
      <c r="Q14601">
        <v>210</v>
      </c>
      <c r="R14601">
        <v>2.92</v>
      </c>
      <c r="X14601">
        <v>85</v>
      </c>
      <c r="Y14601">
        <v>0.26</v>
      </c>
      <c r="Z14601">
        <v>638</v>
      </c>
      <c r="AA14601">
        <f t="shared" si="456"/>
        <v>212.66666666666666</v>
      </c>
    </row>
    <row r="14602" spans="1:27" x14ac:dyDescent="0.25">
      <c r="A14602" t="s">
        <v>875</v>
      </c>
      <c r="B14602">
        <v>1989</v>
      </c>
      <c r="C14602" t="str">
        <f t="shared" si="457"/>
        <v>Pre-Drug 1970-1991</v>
      </c>
      <c r="D14602" t="s">
        <v>18</v>
      </c>
      <c r="E14602">
        <v>883</v>
      </c>
      <c r="F14602">
        <v>69</v>
      </c>
      <c r="G14602">
        <v>21</v>
      </c>
      <c r="H14602">
        <v>75</v>
      </c>
      <c r="I14602">
        <v>198</v>
      </c>
      <c r="J14602">
        <v>3</v>
      </c>
      <c r="K14602">
        <v>1</v>
      </c>
      <c r="L14602">
        <v>6</v>
      </c>
      <c r="M14602">
        <v>3</v>
      </c>
      <c r="Q14602">
        <v>157</v>
      </c>
      <c r="R14602">
        <v>2.83</v>
      </c>
      <c r="X14602">
        <v>89</v>
      </c>
      <c r="Y14602">
        <v>0.19</v>
      </c>
      <c r="Z14602">
        <v>658</v>
      </c>
      <c r="AA14602">
        <f t="shared" si="456"/>
        <v>219.33333333333334</v>
      </c>
    </row>
    <row r="14603" spans="1:27" x14ac:dyDescent="0.25">
      <c r="A14603" t="s">
        <v>92</v>
      </c>
      <c r="B14603">
        <v>2000</v>
      </c>
      <c r="C14603" t="str">
        <f t="shared" si="457"/>
        <v>Drug Era 1992-2006</v>
      </c>
      <c r="D14603" t="s">
        <v>19</v>
      </c>
      <c r="E14603">
        <v>884</v>
      </c>
      <c r="F14603">
        <v>98</v>
      </c>
      <c r="G14603">
        <v>23</v>
      </c>
      <c r="H14603">
        <v>102</v>
      </c>
      <c r="I14603">
        <v>129</v>
      </c>
      <c r="J14603">
        <v>10</v>
      </c>
      <c r="K14603">
        <v>6</v>
      </c>
      <c r="L14603">
        <v>9</v>
      </c>
      <c r="M14603">
        <v>0</v>
      </c>
      <c r="Q14603">
        <v>200</v>
      </c>
      <c r="R14603">
        <v>4.5199999999999996</v>
      </c>
      <c r="X14603">
        <v>122</v>
      </c>
      <c r="Y14603">
        <v>0</v>
      </c>
      <c r="Z14603">
        <v>586</v>
      </c>
      <c r="AA14603">
        <f t="shared" si="456"/>
        <v>195.33333333333334</v>
      </c>
    </row>
    <row r="14604" spans="1:27" x14ac:dyDescent="0.25">
      <c r="A14604" t="s">
        <v>1808</v>
      </c>
      <c r="B14604">
        <v>1985</v>
      </c>
      <c r="C14604" t="str">
        <f t="shared" si="457"/>
        <v>Pre-Drug 1970-1991</v>
      </c>
      <c r="D14604" t="s">
        <v>19</v>
      </c>
      <c r="E14604">
        <v>884</v>
      </c>
      <c r="F14604">
        <v>109</v>
      </c>
      <c r="G14604">
        <v>34</v>
      </c>
      <c r="H14604">
        <v>65</v>
      </c>
      <c r="I14604">
        <v>86</v>
      </c>
      <c r="J14604">
        <v>2</v>
      </c>
      <c r="K14604">
        <v>2</v>
      </c>
      <c r="L14604">
        <v>1</v>
      </c>
      <c r="M14604">
        <v>1</v>
      </c>
      <c r="Q14604">
        <v>226</v>
      </c>
      <c r="R14604">
        <v>4.8099999999999996</v>
      </c>
      <c r="X14604">
        <v>113</v>
      </c>
      <c r="Y14604">
        <v>0.28000000000000003</v>
      </c>
      <c r="Z14604">
        <v>612</v>
      </c>
      <c r="AA14604">
        <f t="shared" si="456"/>
        <v>204</v>
      </c>
    </row>
    <row r="14605" spans="1:27" x14ac:dyDescent="0.25">
      <c r="A14605" t="s">
        <v>2463</v>
      </c>
      <c r="B14605">
        <v>1987</v>
      </c>
      <c r="C14605" t="str">
        <f t="shared" si="457"/>
        <v>Pre-Drug 1970-1991</v>
      </c>
      <c r="D14605" t="s">
        <v>18</v>
      </c>
      <c r="E14605">
        <v>884</v>
      </c>
      <c r="F14605">
        <v>99</v>
      </c>
      <c r="G14605">
        <v>17</v>
      </c>
      <c r="H14605">
        <v>73</v>
      </c>
      <c r="I14605">
        <v>93</v>
      </c>
      <c r="J14605">
        <v>4</v>
      </c>
      <c r="K14605">
        <v>6</v>
      </c>
      <c r="L14605">
        <v>2</v>
      </c>
      <c r="M14605">
        <v>0</v>
      </c>
      <c r="Q14605">
        <v>236</v>
      </c>
      <c r="R14605">
        <v>4.3499999999999996</v>
      </c>
      <c r="X14605">
        <v>114</v>
      </c>
      <c r="Y14605">
        <v>0.28999999999999998</v>
      </c>
      <c r="Z14605">
        <v>614</v>
      </c>
      <c r="AA14605">
        <f t="shared" si="456"/>
        <v>204.66666666666666</v>
      </c>
    </row>
    <row r="14606" spans="1:27" x14ac:dyDescent="0.25">
      <c r="A14606" t="s">
        <v>1522</v>
      </c>
      <c r="B14606">
        <v>1980</v>
      </c>
      <c r="C14606" t="str">
        <f t="shared" si="457"/>
        <v>Pre-Drug 1970-1991</v>
      </c>
      <c r="D14606" t="s">
        <v>18</v>
      </c>
      <c r="E14606">
        <v>884</v>
      </c>
      <c r="F14606">
        <v>100</v>
      </c>
      <c r="G14606">
        <v>13</v>
      </c>
      <c r="H14606">
        <v>80</v>
      </c>
      <c r="I14606">
        <v>130</v>
      </c>
      <c r="J14606">
        <v>5</v>
      </c>
      <c r="K14606">
        <v>5</v>
      </c>
      <c r="L14606">
        <v>8</v>
      </c>
      <c r="M14606">
        <v>2</v>
      </c>
      <c r="Q14606">
        <v>200</v>
      </c>
      <c r="R14606">
        <v>4.3899999999999997</v>
      </c>
      <c r="X14606">
        <v>94</v>
      </c>
      <c r="Y14606">
        <v>0.25</v>
      </c>
      <c r="Z14606">
        <v>615</v>
      </c>
      <c r="AA14606">
        <f t="shared" si="456"/>
        <v>205</v>
      </c>
    </row>
    <row r="14607" spans="1:27" x14ac:dyDescent="0.25">
      <c r="A14607" t="s">
        <v>565</v>
      </c>
      <c r="B14607">
        <v>1983</v>
      </c>
      <c r="C14607" t="str">
        <f t="shared" si="457"/>
        <v>Pre-Drug 1970-1991</v>
      </c>
      <c r="D14607" t="s">
        <v>19</v>
      </c>
      <c r="E14607">
        <v>884</v>
      </c>
      <c r="F14607">
        <v>102</v>
      </c>
      <c r="G14607">
        <v>17</v>
      </c>
      <c r="H14607">
        <v>72</v>
      </c>
      <c r="I14607">
        <v>85</v>
      </c>
      <c r="J14607">
        <v>4</v>
      </c>
      <c r="K14607">
        <v>2</v>
      </c>
      <c r="L14607">
        <v>7</v>
      </c>
      <c r="M14607">
        <v>2</v>
      </c>
      <c r="Q14607">
        <v>208</v>
      </c>
      <c r="R14607">
        <v>4.46</v>
      </c>
      <c r="X14607">
        <v>101</v>
      </c>
      <c r="Y14607">
        <v>0.26</v>
      </c>
      <c r="Z14607">
        <v>617</v>
      </c>
      <c r="AA14607">
        <f t="shared" si="456"/>
        <v>205.66666666666666</v>
      </c>
    </row>
    <row r="14608" spans="1:27" x14ac:dyDescent="0.25">
      <c r="A14608" t="s">
        <v>675</v>
      </c>
      <c r="B14608">
        <v>1984</v>
      </c>
      <c r="C14608" t="str">
        <f t="shared" si="457"/>
        <v>Pre-Drug 1970-1991</v>
      </c>
      <c r="D14608" t="s">
        <v>18</v>
      </c>
      <c r="E14608">
        <v>884</v>
      </c>
      <c r="F14608">
        <v>87</v>
      </c>
      <c r="G14608">
        <v>17</v>
      </c>
      <c r="H14608">
        <v>104</v>
      </c>
      <c r="I14608">
        <v>136</v>
      </c>
      <c r="J14608">
        <v>2</v>
      </c>
      <c r="K14608">
        <v>7</v>
      </c>
      <c r="L14608">
        <v>5</v>
      </c>
      <c r="M14608">
        <v>1</v>
      </c>
      <c r="Q14608">
        <v>179</v>
      </c>
      <c r="R14608">
        <v>3.81</v>
      </c>
      <c r="X14608">
        <v>98</v>
      </c>
      <c r="Y14608">
        <v>0.23</v>
      </c>
      <c r="Z14608">
        <v>617</v>
      </c>
      <c r="AA14608">
        <f t="shared" si="456"/>
        <v>205.66666666666666</v>
      </c>
    </row>
    <row r="14609" spans="1:27" x14ac:dyDescent="0.25">
      <c r="A14609" t="s">
        <v>3014</v>
      </c>
      <c r="B14609">
        <v>1989</v>
      </c>
      <c r="C14609" t="str">
        <f t="shared" si="457"/>
        <v>Pre-Drug 1970-1991</v>
      </c>
      <c r="D14609" t="s">
        <v>19</v>
      </c>
      <c r="E14609">
        <v>884</v>
      </c>
      <c r="F14609">
        <v>70</v>
      </c>
      <c r="G14609">
        <v>13</v>
      </c>
      <c r="H14609">
        <v>78</v>
      </c>
      <c r="I14609">
        <v>137</v>
      </c>
      <c r="J14609">
        <v>3</v>
      </c>
      <c r="K14609">
        <v>5</v>
      </c>
      <c r="L14609">
        <v>6</v>
      </c>
      <c r="M14609">
        <v>0</v>
      </c>
      <c r="Q14609">
        <v>191</v>
      </c>
      <c r="R14609">
        <v>3</v>
      </c>
      <c r="X14609">
        <v>89</v>
      </c>
      <c r="Y14609">
        <v>0.24</v>
      </c>
      <c r="Z14609">
        <v>629</v>
      </c>
      <c r="AA14609">
        <f t="shared" si="456"/>
        <v>209.66666666666666</v>
      </c>
    </row>
    <row r="14610" spans="1:27" x14ac:dyDescent="0.25">
      <c r="A14610" t="s">
        <v>1559</v>
      </c>
      <c r="B14610">
        <v>2003</v>
      </c>
      <c r="C14610" t="str">
        <f t="shared" si="457"/>
        <v>Drug Era 1992-2006</v>
      </c>
      <c r="D14610" t="s">
        <v>18</v>
      </c>
      <c r="E14610">
        <v>884</v>
      </c>
      <c r="F14610">
        <v>98</v>
      </c>
      <c r="G14610">
        <v>27</v>
      </c>
      <c r="H14610">
        <v>57</v>
      </c>
      <c r="I14610">
        <v>116</v>
      </c>
      <c r="J14610">
        <v>8</v>
      </c>
      <c r="K14610">
        <v>4</v>
      </c>
      <c r="L14610">
        <v>11</v>
      </c>
      <c r="M14610">
        <v>0</v>
      </c>
      <c r="Q14610">
        <v>206</v>
      </c>
      <c r="R14610">
        <v>4.1900000000000004</v>
      </c>
      <c r="X14610">
        <v>74</v>
      </c>
      <c r="Y14610">
        <v>0.25</v>
      </c>
      <c r="Z14610">
        <v>632</v>
      </c>
      <c r="AA14610">
        <f t="shared" si="456"/>
        <v>210.66666666666666</v>
      </c>
    </row>
    <row r="14611" spans="1:27" x14ac:dyDescent="0.25">
      <c r="A14611" t="s">
        <v>1509</v>
      </c>
      <c r="B14611">
        <v>1970</v>
      </c>
      <c r="C14611" t="str">
        <f t="shared" si="457"/>
        <v>Pre-Drug 1970-1991</v>
      </c>
      <c r="D14611" t="s">
        <v>18</v>
      </c>
      <c r="E14611">
        <v>884</v>
      </c>
      <c r="F14611">
        <v>74</v>
      </c>
      <c r="G14611">
        <v>22</v>
      </c>
      <c r="H14611">
        <v>71</v>
      </c>
      <c r="I14611">
        <v>118</v>
      </c>
      <c r="J14611">
        <v>14</v>
      </c>
      <c r="K14611">
        <v>7</v>
      </c>
      <c r="L14611">
        <v>2</v>
      </c>
      <c r="M14611">
        <v>3</v>
      </c>
      <c r="Q14611">
        <v>189</v>
      </c>
      <c r="R14611">
        <v>3.14</v>
      </c>
      <c r="X14611">
        <v>71</v>
      </c>
      <c r="Y14611">
        <v>0.23</v>
      </c>
      <c r="Z14611">
        <v>636</v>
      </c>
      <c r="AA14611">
        <f t="shared" si="456"/>
        <v>212</v>
      </c>
    </row>
    <row r="14612" spans="1:27" x14ac:dyDescent="0.25">
      <c r="A14612" t="s">
        <v>1423</v>
      </c>
      <c r="B14612">
        <v>2009</v>
      </c>
      <c r="C14612" t="str">
        <f t="shared" si="457"/>
        <v>Post Drug Era 2007-2012</v>
      </c>
      <c r="D14612" t="s">
        <v>18</v>
      </c>
      <c r="E14612">
        <v>884</v>
      </c>
      <c r="F14612">
        <v>62</v>
      </c>
      <c r="G14612">
        <v>15</v>
      </c>
      <c r="H14612">
        <v>75</v>
      </c>
      <c r="I14612">
        <v>152</v>
      </c>
      <c r="J14612">
        <v>1</v>
      </c>
      <c r="K14612">
        <v>3</v>
      </c>
      <c r="L14612">
        <v>3</v>
      </c>
      <c r="M14612">
        <v>2</v>
      </c>
      <c r="Q14612">
        <v>186</v>
      </c>
      <c r="R14612">
        <v>2.6</v>
      </c>
      <c r="X14612">
        <v>85</v>
      </c>
      <c r="Z14612">
        <v>645</v>
      </c>
      <c r="AA14612">
        <f t="shared" si="456"/>
        <v>215</v>
      </c>
    </row>
    <row r="14613" spans="1:27" x14ac:dyDescent="0.25">
      <c r="A14613" t="s">
        <v>1309</v>
      </c>
      <c r="B14613">
        <v>2011</v>
      </c>
      <c r="C14613" t="str">
        <f t="shared" si="457"/>
        <v>Post Drug Era 2007-2012</v>
      </c>
      <c r="D14613" t="s">
        <v>18</v>
      </c>
      <c r="E14613">
        <v>884</v>
      </c>
      <c r="F14613">
        <v>77</v>
      </c>
      <c r="G14613">
        <v>14</v>
      </c>
      <c r="H14613">
        <v>56</v>
      </c>
      <c r="I14613">
        <v>158</v>
      </c>
      <c r="J14613">
        <v>6</v>
      </c>
      <c r="K14613">
        <v>10</v>
      </c>
      <c r="L14613">
        <v>15</v>
      </c>
      <c r="M14613">
        <v>0</v>
      </c>
      <c r="Q14613">
        <v>189</v>
      </c>
      <c r="R14613">
        <v>3.22</v>
      </c>
      <c r="X14613">
        <v>85</v>
      </c>
      <c r="Z14613">
        <v>645</v>
      </c>
      <c r="AA14613">
        <f t="shared" si="456"/>
        <v>215</v>
      </c>
    </row>
    <row r="14614" spans="1:27" x14ac:dyDescent="0.25">
      <c r="A14614" t="s">
        <v>1256</v>
      </c>
      <c r="B14614">
        <v>1996</v>
      </c>
      <c r="C14614" t="str">
        <f t="shared" si="457"/>
        <v>Pre-Drug 1970-1991</v>
      </c>
      <c r="D14614" t="s">
        <v>19</v>
      </c>
      <c r="E14614">
        <v>885</v>
      </c>
      <c r="F14614">
        <v>117</v>
      </c>
      <c r="G14614">
        <v>27</v>
      </c>
      <c r="H14614">
        <v>73</v>
      </c>
      <c r="I14614">
        <v>132</v>
      </c>
      <c r="J14614">
        <v>4</v>
      </c>
      <c r="K14614">
        <v>4</v>
      </c>
      <c r="L14614">
        <v>7</v>
      </c>
      <c r="M14614">
        <v>1</v>
      </c>
      <c r="Q14614">
        <v>245</v>
      </c>
      <c r="R14614">
        <v>5.35</v>
      </c>
      <c r="X14614">
        <v>119</v>
      </c>
      <c r="Y14614">
        <v>0.27</v>
      </c>
      <c r="Z14614">
        <v>590</v>
      </c>
      <c r="AA14614">
        <f t="shared" si="456"/>
        <v>196.66666666666666</v>
      </c>
    </row>
    <row r="14615" spans="1:27" x14ac:dyDescent="0.25">
      <c r="A14615" t="s">
        <v>1427</v>
      </c>
      <c r="B14615">
        <v>1999</v>
      </c>
      <c r="C14615" t="str">
        <f t="shared" si="457"/>
        <v>Drug Era 1992-2006</v>
      </c>
      <c r="D14615" t="s">
        <v>18</v>
      </c>
      <c r="E14615">
        <v>885</v>
      </c>
      <c r="F14615">
        <v>105</v>
      </c>
      <c r="G14615">
        <v>21</v>
      </c>
      <c r="H14615">
        <v>69</v>
      </c>
      <c r="I14615">
        <v>74</v>
      </c>
      <c r="J14615">
        <v>4</v>
      </c>
      <c r="K14615">
        <v>4</v>
      </c>
      <c r="L14615">
        <v>8</v>
      </c>
      <c r="M14615">
        <v>2</v>
      </c>
      <c r="Q14615">
        <v>246</v>
      </c>
      <c r="R14615">
        <v>4.78</v>
      </c>
      <c r="X14615">
        <v>116</v>
      </c>
      <c r="Y14615">
        <v>0</v>
      </c>
      <c r="Z14615">
        <v>593</v>
      </c>
      <c r="AA14615">
        <f t="shared" si="456"/>
        <v>197.66666666666666</v>
      </c>
    </row>
    <row r="14616" spans="1:27" x14ac:dyDescent="0.25">
      <c r="A14616" t="s">
        <v>826</v>
      </c>
      <c r="B14616">
        <v>1997</v>
      </c>
      <c r="C14616" t="str">
        <f t="shared" si="457"/>
        <v>Drug Era 1992-2006</v>
      </c>
      <c r="D14616" t="s">
        <v>19</v>
      </c>
      <c r="E14616">
        <v>885</v>
      </c>
      <c r="F14616">
        <v>112</v>
      </c>
      <c r="G14616">
        <v>31</v>
      </c>
      <c r="H14616">
        <v>89</v>
      </c>
      <c r="I14616">
        <v>122</v>
      </c>
      <c r="J14616">
        <v>0</v>
      </c>
      <c r="K14616">
        <v>5</v>
      </c>
      <c r="L14616">
        <v>9</v>
      </c>
      <c r="M14616">
        <v>0</v>
      </c>
      <c r="Q14616">
        <v>207</v>
      </c>
      <c r="R14616">
        <v>4.99</v>
      </c>
      <c r="X14616">
        <v>118</v>
      </c>
      <c r="Y14616">
        <v>0.26</v>
      </c>
      <c r="Z14616">
        <v>606</v>
      </c>
      <c r="AA14616">
        <f t="shared" si="456"/>
        <v>202</v>
      </c>
    </row>
    <row r="14617" spans="1:27" x14ac:dyDescent="0.25">
      <c r="A14617" t="s">
        <v>1531</v>
      </c>
      <c r="B14617">
        <v>2003</v>
      </c>
      <c r="C14617" t="str">
        <f t="shared" si="457"/>
        <v>Drug Era 1992-2006</v>
      </c>
      <c r="D14617" t="s">
        <v>19</v>
      </c>
      <c r="E14617">
        <v>885</v>
      </c>
      <c r="F14617">
        <v>105</v>
      </c>
      <c r="G14617">
        <v>31</v>
      </c>
      <c r="H14617">
        <v>66</v>
      </c>
      <c r="I14617">
        <v>151</v>
      </c>
      <c r="J14617">
        <v>4</v>
      </c>
      <c r="K14617">
        <v>11</v>
      </c>
      <c r="L14617">
        <v>10</v>
      </c>
      <c r="M14617">
        <v>1</v>
      </c>
      <c r="Q14617">
        <v>223</v>
      </c>
      <c r="R14617">
        <v>4.63</v>
      </c>
      <c r="X14617">
        <v>79</v>
      </c>
      <c r="Y14617">
        <v>0.27</v>
      </c>
      <c r="Z14617">
        <v>612</v>
      </c>
      <c r="AA14617">
        <f t="shared" si="456"/>
        <v>204</v>
      </c>
    </row>
    <row r="14618" spans="1:27" x14ac:dyDescent="0.25">
      <c r="A14618" t="s">
        <v>892</v>
      </c>
      <c r="B14618">
        <v>1992</v>
      </c>
      <c r="C14618" t="str">
        <f t="shared" si="457"/>
        <v>Pre-Drug 1970-1991</v>
      </c>
      <c r="D14618" t="s">
        <v>19</v>
      </c>
      <c r="E14618">
        <v>885</v>
      </c>
      <c r="F14618">
        <v>90</v>
      </c>
      <c r="G14618">
        <v>24</v>
      </c>
      <c r="H14618">
        <v>98</v>
      </c>
      <c r="I14618">
        <v>124</v>
      </c>
      <c r="J14618">
        <v>2</v>
      </c>
      <c r="K14618">
        <v>6</v>
      </c>
      <c r="L14618">
        <v>3</v>
      </c>
      <c r="M14618">
        <v>0</v>
      </c>
      <c r="Q14618">
        <v>212</v>
      </c>
      <c r="R14618">
        <v>3.96</v>
      </c>
      <c r="X14618">
        <v>108</v>
      </c>
      <c r="Y14618">
        <v>0.27</v>
      </c>
      <c r="Z14618">
        <v>613</v>
      </c>
      <c r="AA14618">
        <f t="shared" si="456"/>
        <v>204.33333333333334</v>
      </c>
    </row>
    <row r="14619" spans="1:27" x14ac:dyDescent="0.25">
      <c r="A14619" t="s">
        <v>265</v>
      </c>
      <c r="B14619">
        <v>1985</v>
      </c>
      <c r="C14619" t="str">
        <f t="shared" si="457"/>
        <v>Pre-Drug 1970-1991</v>
      </c>
      <c r="D14619" t="s">
        <v>19</v>
      </c>
      <c r="E14619">
        <v>885</v>
      </c>
      <c r="F14619">
        <v>99</v>
      </c>
      <c r="G14619">
        <v>17</v>
      </c>
      <c r="H14619">
        <v>59</v>
      </c>
      <c r="I14619">
        <v>122</v>
      </c>
      <c r="J14619">
        <v>4</v>
      </c>
      <c r="K14619">
        <v>9</v>
      </c>
      <c r="L14619">
        <v>8</v>
      </c>
      <c r="M14619">
        <v>1</v>
      </c>
      <c r="Q14619">
        <v>216</v>
      </c>
      <c r="R14619">
        <v>4.33</v>
      </c>
      <c r="X14619">
        <v>97</v>
      </c>
      <c r="Y14619">
        <v>0.26</v>
      </c>
      <c r="Z14619">
        <v>617</v>
      </c>
      <c r="AA14619">
        <f t="shared" si="456"/>
        <v>205.66666666666666</v>
      </c>
    </row>
    <row r="14620" spans="1:27" x14ac:dyDescent="0.25">
      <c r="A14620" t="s">
        <v>2514</v>
      </c>
      <c r="B14620">
        <v>1990</v>
      </c>
      <c r="C14620" t="str">
        <f t="shared" si="457"/>
        <v>Pre-Drug 1970-1991</v>
      </c>
      <c r="D14620" t="s">
        <v>19</v>
      </c>
      <c r="E14620">
        <v>885</v>
      </c>
      <c r="F14620">
        <v>89</v>
      </c>
      <c r="G14620">
        <v>27</v>
      </c>
      <c r="H14620">
        <v>66</v>
      </c>
      <c r="I14620">
        <v>128</v>
      </c>
      <c r="J14620">
        <v>2</v>
      </c>
      <c r="K14620">
        <v>7</v>
      </c>
      <c r="L14620">
        <v>4</v>
      </c>
      <c r="M14620">
        <v>1</v>
      </c>
      <c r="Q14620">
        <v>205</v>
      </c>
      <c r="R14620">
        <v>3.88</v>
      </c>
      <c r="X14620">
        <v>85</v>
      </c>
      <c r="Y14620">
        <v>0.25</v>
      </c>
      <c r="Z14620">
        <v>619</v>
      </c>
      <c r="AA14620">
        <f t="shared" si="456"/>
        <v>206.33333333333334</v>
      </c>
    </row>
    <row r="14621" spans="1:27" x14ac:dyDescent="0.25">
      <c r="A14621" t="s">
        <v>2425</v>
      </c>
      <c r="B14621">
        <v>1993</v>
      </c>
      <c r="C14621" t="str">
        <f t="shared" si="457"/>
        <v>Pre-Drug 1970-1991</v>
      </c>
      <c r="D14621" t="s">
        <v>19</v>
      </c>
      <c r="E14621">
        <v>885</v>
      </c>
      <c r="F14621">
        <v>95</v>
      </c>
      <c r="G14621">
        <v>18</v>
      </c>
      <c r="H14621">
        <v>71</v>
      </c>
      <c r="I14621">
        <v>140</v>
      </c>
      <c r="J14621">
        <v>2</v>
      </c>
      <c r="K14621">
        <v>6</v>
      </c>
      <c r="L14621">
        <v>4</v>
      </c>
      <c r="M14621">
        <v>5</v>
      </c>
      <c r="Q14621">
        <v>210</v>
      </c>
      <c r="R14621">
        <v>4.0999999999999996</v>
      </c>
      <c r="X14621">
        <v>123</v>
      </c>
      <c r="Y14621">
        <v>0.26</v>
      </c>
      <c r="Z14621">
        <v>625</v>
      </c>
      <c r="AA14621">
        <f t="shared" si="456"/>
        <v>208.33333333333334</v>
      </c>
    </row>
    <row r="14622" spans="1:27" x14ac:dyDescent="0.25">
      <c r="A14622" t="s">
        <v>115</v>
      </c>
      <c r="B14622">
        <v>1996</v>
      </c>
      <c r="C14622" t="str">
        <f t="shared" si="457"/>
        <v>Pre-Drug 1970-1991</v>
      </c>
      <c r="D14622" t="s">
        <v>18</v>
      </c>
      <c r="E14622">
        <v>885</v>
      </c>
      <c r="F14622">
        <v>81</v>
      </c>
      <c r="G14622">
        <v>18</v>
      </c>
      <c r="H14622">
        <v>67</v>
      </c>
      <c r="I14622">
        <v>130</v>
      </c>
      <c r="J14622">
        <v>9</v>
      </c>
      <c r="K14622">
        <v>6</v>
      </c>
      <c r="L14622">
        <v>9</v>
      </c>
      <c r="M14622">
        <v>2</v>
      </c>
      <c r="Q14622">
        <v>207</v>
      </c>
      <c r="R14622">
        <v>3.44</v>
      </c>
      <c r="X14622">
        <v>77</v>
      </c>
      <c r="Y14622">
        <v>0.23</v>
      </c>
      <c r="Z14622">
        <v>635</v>
      </c>
      <c r="AA14622">
        <f t="shared" si="456"/>
        <v>211.66666666666666</v>
      </c>
    </row>
    <row r="14623" spans="1:27" x14ac:dyDescent="0.25">
      <c r="A14623" t="s">
        <v>387</v>
      </c>
      <c r="B14623">
        <v>2001</v>
      </c>
      <c r="C14623" t="str">
        <f t="shared" si="457"/>
        <v>Drug Era 1992-2006</v>
      </c>
      <c r="D14623" t="s">
        <v>19</v>
      </c>
      <c r="E14623">
        <v>885</v>
      </c>
      <c r="F14623">
        <v>81</v>
      </c>
      <c r="G14623">
        <v>24</v>
      </c>
      <c r="H14623">
        <v>48</v>
      </c>
      <c r="I14623">
        <v>126</v>
      </c>
      <c r="J14623">
        <v>2</v>
      </c>
      <c r="K14623">
        <v>1</v>
      </c>
      <c r="L14623">
        <v>8</v>
      </c>
      <c r="M14623">
        <v>5</v>
      </c>
      <c r="Q14623">
        <v>188</v>
      </c>
      <c r="R14623">
        <v>3.29</v>
      </c>
      <c r="X14623">
        <v>98</v>
      </c>
      <c r="Z14623">
        <v>664</v>
      </c>
      <c r="AA14623">
        <f t="shared" si="456"/>
        <v>221.33333333333334</v>
      </c>
    </row>
    <row r="14624" spans="1:27" x14ac:dyDescent="0.25">
      <c r="A14624" t="s">
        <v>229</v>
      </c>
      <c r="B14624">
        <v>1999</v>
      </c>
      <c r="C14624" t="str">
        <f t="shared" si="457"/>
        <v>Drug Era 1992-2006</v>
      </c>
      <c r="D14624" t="s">
        <v>18</v>
      </c>
      <c r="E14624">
        <v>886</v>
      </c>
      <c r="F14624">
        <v>106</v>
      </c>
      <c r="G14624">
        <v>34</v>
      </c>
      <c r="H14624">
        <v>82</v>
      </c>
      <c r="I14624">
        <v>141</v>
      </c>
      <c r="J14624">
        <v>3</v>
      </c>
      <c r="K14624">
        <v>10</v>
      </c>
      <c r="L14624">
        <v>4</v>
      </c>
      <c r="M14624">
        <v>0</v>
      </c>
      <c r="Q14624">
        <v>216</v>
      </c>
      <c r="R14624">
        <v>4.8099999999999996</v>
      </c>
      <c r="X14624">
        <v>102</v>
      </c>
      <c r="Y14624">
        <v>0</v>
      </c>
      <c r="Z14624">
        <v>595</v>
      </c>
      <c r="AA14624">
        <f t="shared" si="456"/>
        <v>198.33333333333334</v>
      </c>
    </row>
    <row r="14625" spans="1:27" x14ac:dyDescent="0.25">
      <c r="A14625" t="s">
        <v>1644</v>
      </c>
      <c r="B14625">
        <v>1973</v>
      </c>
      <c r="C14625" t="str">
        <f t="shared" si="457"/>
        <v>Pre-Drug 1970-1991</v>
      </c>
      <c r="D14625" t="s">
        <v>18</v>
      </c>
      <c r="E14625">
        <v>886</v>
      </c>
      <c r="F14625">
        <v>108</v>
      </c>
      <c r="G14625">
        <v>25</v>
      </c>
      <c r="H14625">
        <v>80</v>
      </c>
      <c r="I14625">
        <v>106</v>
      </c>
      <c r="J14625">
        <v>7</v>
      </c>
      <c r="K14625">
        <v>1</v>
      </c>
      <c r="L14625">
        <v>9</v>
      </c>
      <c r="M14625">
        <v>0</v>
      </c>
      <c r="Q14625">
        <v>218</v>
      </c>
      <c r="R14625">
        <v>4.88</v>
      </c>
      <c r="X14625">
        <v>83</v>
      </c>
      <c r="Y14625">
        <v>0.27</v>
      </c>
      <c r="Z14625">
        <v>598</v>
      </c>
      <c r="AA14625">
        <f t="shared" si="456"/>
        <v>199.33333333333334</v>
      </c>
    </row>
    <row r="14626" spans="1:27" x14ac:dyDescent="0.25">
      <c r="A14626" t="s">
        <v>152</v>
      </c>
      <c r="B14626">
        <v>1999</v>
      </c>
      <c r="C14626" t="str">
        <f t="shared" si="457"/>
        <v>Drug Era 1992-2006</v>
      </c>
      <c r="D14626" t="s">
        <v>19</v>
      </c>
      <c r="E14626">
        <v>886</v>
      </c>
      <c r="F14626">
        <v>113</v>
      </c>
      <c r="G14626">
        <v>34</v>
      </c>
      <c r="H14626">
        <v>81</v>
      </c>
      <c r="I14626">
        <v>123</v>
      </c>
      <c r="J14626">
        <v>1</v>
      </c>
      <c r="K14626">
        <v>11</v>
      </c>
      <c r="L14626">
        <v>7</v>
      </c>
      <c r="M14626">
        <v>1</v>
      </c>
      <c r="Q14626">
        <v>219</v>
      </c>
      <c r="R14626">
        <v>5.0999999999999996</v>
      </c>
      <c r="X14626">
        <v>144</v>
      </c>
      <c r="Y14626">
        <v>0</v>
      </c>
      <c r="Z14626">
        <v>598</v>
      </c>
      <c r="AA14626">
        <f t="shared" si="456"/>
        <v>199.33333333333334</v>
      </c>
    </row>
    <row r="14627" spans="1:27" x14ac:dyDescent="0.25">
      <c r="A14627" t="s">
        <v>995</v>
      </c>
      <c r="B14627">
        <v>2007</v>
      </c>
      <c r="C14627" t="str">
        <f t="shared" si="457"/>
        <v>Post Drug Era 2007-2012</v>
      </c>
      <c r="D14627" t="s">
        <v>19</v>
      </c>
      <c r="E14627">
        <v>886</v>
      </c>
      <c r="F14627">
        <v>98</v>
      </c>
      <c r="G14627">
        <v>21</v>
      </c>
      <c r="H14627">
        <v>100</v>
      </c>
      <c r="I14627">
        <v>154</v>
      </c>
      <c r="J14627">
        <v>8</v>
      </c>
      <c r="K14627">
        <v>3</v>
      </c>
      <c r="L14627">
        <v>8</v>
      </c>
      <c r="M14627">
        <v>1</v>
      </c>
      <c r="Q14627">
        <v>205</v>
      </c>
      <c r="R14627">
        <v>4.42</v>
      </c>
      <c r="X14627">
        <v>111</v>
      </c>
      <c r="Z14627">
        <v>598</v>
      </c>
      <c r="AA14627">
        <f t="shared" si="456"/>
        <v>199.33333333333334</v>
      </c>
    </row>
    <row r="14628" spans="1:27" x14ac:dyDescent="0.25">
      <c r="A14628" t="s">
        <v>625</v>
      </c>
      <c r="B14628">
        <v>1986</v>
      </c>
      <c r="C14628" t="str">
        <f t="shared" si="457"/>
        <v>Pre-Drug 1970-1991</v>
      </c>
      <c r="D14628" t="s">
        <v>19</v>
      </c>
      <c r="E14628">
        <v>886</v>
      </c>
      <c r="F14628">
        <v>95</v>
      </c>
      <c r="G14628">
        <v>15</v>
      </c>
      <c r="H14628">
        <v>126</v>
      </c>
      <c r="I14628">
        <v>189</v>
      </c>
      <c r="J14628">
        <v>2</v>
      </c>
      <c r="K14628">
        <v>19</v>
      </c>
      <c r="L14628">
        <v>3</v>
      </c>
      <c r="M14628">
        <v>2</v>
      </c>
      <c r="Q14628">
        <v>167</v>
      </c>
      <c r="R14628">
        <v>4.2300000000000004</v>
      </c>
      <c r="X14628">
        <v>93</v>
      </c>
      <c r="Y14628">
        <v>0.22</v>
      </c>
      <c r="Z14628">
        <v>607</v>
      </c>
      <c r="AA14628">
        <f t="shared" si="456"/>
        <v>202.33333333333334</v>
      </c>
    </row>
    <row r="14629" spans="1:27" x14ac:dyDescent="0.25">
      <c r="A14629" t="s">
        <v>1658</v>
      </c>
      <c r="B14629">
        <v>2003</v>
      </c>
      <c r="C14629" t="str">
        <f t="shared" si="457"/>
        <v>Drug Era 1992-2006</v>
      </c>
      <c r="D14629" t="s">
        <v>19</v>
      </c>
      <c r="E14629">
        <v>886</v>
      </c>
      <c r="F14629">
        <v>101</v>
      </c>
      <c r="G14629">
        <v>17</v>
      </c>
      <c r="H14629">
        <v>72</v>
      </c>
      <c r="I14629">
        <v>110</v>
      </c>
      <c r="J14629">
        <v>4</v>
      </c>
      <c r="K14629">
        <v>3</v>
      </c>
      <c r="L14629">
        <v>11</v>
      </c>
      <c r="M14629">
        <v>0</v>
      </c>
      <c r="Q14629">
        <v>216</v>
      </c>
      <c r="R14629">
        <v>4.47</v>
      </c>
      <c r="X14629">
        <v>76</v>
      </c>
      <c r="Y14629">
        <v>0.27</v>
      </c>
      <c r="Z14629">
        <v>610</v>
      </c>
      <c r="AA14629">
        <f t="shared" si="456"/>
        <v>203.33333333333334</v>
      </c>
    </row>
    <row r="14630" spans="1:27" x14ac:dyDescent="0.25">
      <c r="A14630" t="s">
        <v>1550</v>
      </c>
      <c r="B14630">
        <v>1985</v>
      </c>
      <c r="C14630" t="str">
        <f t="shared" si="457"/>
        <v>Pre-Drug 1970-1991</v>
      </c>
      <c r="D14630" t="s">
        <v>18</v>
      </c>
      <c r="E14630">
        <v>886</v>
      </c>
      <c r="F14630">
        <v>82</v>
      </c>
      <c r="G14630">
        <v>18</v>
      </c>
      <c r="H14630">
        <v>74</v>
      </c>
      <c r="I14630">
        <v>122</v>
      </c>
      <c r="J14630">
        <v>6</v>
      </c>
      <c r="K14630">
        <v>10</v>
      </c>
      <c r="L14630">
        <v>0</v>
      </c>
      <c r="M14630">
        <v>0</v>
      </c>
      <c r="Q14630">
        <v>215</v>
      </c>
      <c r="R14630">
        <v>3.57</v>
      </c>
      <c r="X14630">
        <v>84</v>
      </c>
      <c r="Y14630">
        <v>0.26</v>
      </c>
      <c r="Z14630">
        <v>620</v>
      </c>
      <c r="AA14630">
        <f t="shared" si="456"/>
        <v>206.66666666666666</v>
      </c>
    </row>
    <row r="14631" spans="1:27" x14ac:dyDescent="0.25">
      <c r="A14631" t="s">
        <v>754</v>
      </c>
      <c r="B14631">
        <v>1975</v>
      </c>
      <c r="C14631" t="str">
        <f t="shared" si="457"/>
        <v>Pre-Drug 1970-1991</v>
      </c>
      <c r="D14631" t="s">
        <v>19</v>
      </c>
      <c r="E14631">
        <v>886</v>
      </c>
      <c r="F14631">
        <v>94</v>
      </c>
      <c r="G14631">
        <v>21</v>
      </c>
      <c r="H14631">
        <v>83</v>
      </c>
      <c r="I14631">
        <v>129</v>
      </c>
      <c r="J14631">
        <v>10</v>
      </c>
      <c r="K14631">
        <v>7</v>
      </c>
      <c r="L14631">
        <v>1</v>
      </c>
      <c r="M14631">
        <v>1</v>
      </c>
      <c r="Q14631">
        <v>205</v>
      </c>
      <c r="R14631">
        <v>4.07</v>
      </c>
      <c r="X14631">
        <v>160</v>
      </c>
      <c r="Y14631">
        <v>0.26</v>
      </c>
      <c r="Z14631">
        <v>623</v>
      </c>
      <c r="AA14631">
        <f t="shared" si="456"/>
        <v>207.66666666666666</v>
      </c>
    </row>
    <row r="14632" spans="1:27" x14ac:dyDescent="0.25">
      <c r="A14632" t="s">
        <v>1635</v>
      </c>
      <c r="B14632">
        <v>1971</v>
      </c>
      <c r="C14632" t="str">
        <f t="shared" si="457"/>
        <v>Pre-Drug 1970-1991</v>
      </c>
      <c r="D14632" t="s">
        <v>19</v>
      </c>
      <c r="E14632">
        <v>886</v>
      </c>
      <c r="F14632">
        <v>77</v>
      </c>
      <c r="G14632">
        <v>13</v>
      </c>
      <c r="H14632">
        <v>91</v>
      </c>
      <c r="I14632">
        <v>115</v>
      </c>
      <c r="J14632">
        <v>6</v>
      </c>
      <c r="K14632">
        <v>5</v>
      </c>
      <c r="L14632">
        <v>5</v>
      </c>
      <c r="M14632">
        <v>0</v>
      </c>
      <c r="Q14632">
        <v>191</v>
      </c>
      <c r="R14632">
        <v>3.33</v>
      </c>
      <c r="X14632">
        <v>126</v>
      </c>
      <c r="Y14632">
        <v>0.24</v>
      </c>
      <c r="Z14632">
        <v>624</v>
      </c>
      <c r="AA14632">
        <f t="shared" si="456"/>
        <v>208</v>
      </c>
    </row>
    <row r="14633" spans="1:27" x14ac:dyDescent="0.25">
      <c r="A14633" t="s">
        <v>1830</v>
      </c>
      <c r="B14633">
        <v>2008</v>
      </c>
      <c r="C14633" t="str">
        <f t="shared" si="457"/>
        <v>Post Drug Era 2007-2012</v>
      </c>
      <c r="D14633" t="s">
        <v>19</v>
      </c>
      <c r="E14633">
        <v>886</v>
      </c>
      <c r="F14633">
        <v>93</v>
      </c>
      <c r="G14633">
        <v>19</v>
      </c>
      <c r="H14633">
        <v>73</v>
      </c>
      <c r="I14633">
        <v>183</v>
      </c>
      <c r="J14633">
        <v>2</v>
      </c>
      <c r="K14633">
        <v>5</v>
      </c>
      <c r="L14633">
        <v>0</v>
      </c>
      <c r="M14633">
        <v>0</v>
      </c>
      <c r="Q14633">
        <v>204</v>
      </c>
      <c r="R14633">
        <v>3.98</v>
      </c>
      <c r="X14633">
        <v>93</v>
      </c>
      <c r="Z14633">
        <v>631</v>
      </c>
      <c r="AA14633">
        <f t="shared" si="456"/>
        <v>210.33333333333334</v>
      </c>
    </row>
    <row r="14634" spans="1:27" x14ac:dyDescent="0.25">
      <c r="A14634" t="s">
        <v>470</v>
      </c>
      <c r="B14634">
        <v>1987</v>
      </c>
      <c r="C14634" t="str">
        <f t="shared" si="457"/>
        <v>Pre-Drug 1970-1991</v>
      </c>
      <c r="D14634" t="s">
        <v>18</v>
      </c>
      <c r="E14634">
        <v>886</v>
      </c>
      <c r="F14634">
        <v>99</v>
      </c>
      <c r="G14634">
        <v>34</v>
      </c>
      <c r="H14634">
        <v>69</v>
      </c>
      <c r="I14634">
        <v>125</v>
      </c>
      <c r="J14634">
        <v>7</v>
      </c>
      <c r="K14634">
        <v>3</v>
      </c>
      <c r="L14634">
        <v>5</v>
      </c>
      <c r="M14634">
        <v>1</v>
      </c>
      <c r="Q14634">
        <v>194</v>
      </c>
      <c r="R14634">
        <v>4.22</v>
      </c>
      <c r="X14634">
        <v>87</v>
      </c>
      <c r="Y14634">
        <v>0.24</v>
      </c>
      <c r="Z14634">
        <v>633</v>
      </c>
      <c r="AA14634">
        <f t="shared" si="456"/>
        <v>211</v>
      </c>
    </row>
    <row r="14635" spans="1:27" x14ac:dyDescent="0.25">
      <c r="A14635" t="s">
        <v>592</v>
      </c>
      <c r="B14635">
        <v>2008</v>
      </c>
      <c r="C14635" t="str">
        <f t="shared" si="457"/>
        <v>Post Drug Era 2007-2012</v>
      </c>
      <c r="D14635" t="s">
        <v>18</v>
      </c>
      <c r="E14635">
        <v>886</v>
      </c>
      <c r="F14635">
        <v>93</v>
      </c>
      <c r="G14635">
        <v>13</v>
      </c>
      <c r="H14635">
        <v>48</v>
      </c>
      <c r="I14635">
        <v>96</v>
      </c>
      <c r="J14635">
        <v>2</v>
      </c>
      <c r="K14635">
        <v>6</v>
      </c>
      <c r="L14635">
        <v>4</v>
      </c>
      <c r="M14635">
        <v>0</v>
      </c>
      <c r="Q14635">
        <v>236</v>
      </c>
      <c r="R14635">
        <v>3.96</v>
      </c>
      <c r="X14635">
        <v>98</v>
      </c>
      <c r="Z14635">
        <v>634</v>
      </c>
      <c r="AA14635">
        <f t="shared" si="456"/>
        <v>211.33333333333334</v>
      </c>
    </row>
    <row r="14636" spans="1:27" x14ac:dyDescent="0.25">
      <c r="A14636" t="s">
        <v>829</v>
      </c>
      <c r="B14636">
        <v>1976</v>
      </c>
      <c r="C14636" t="str">
        <f t="shared" si="457"/>
        <v>Pre-Drug 1970-1991</v>
      </c>
      <c r="D14636" t="s">
        <v>19</v>
      </c>
      <c r="E14636">
        <v>886</v>
      </c>
      <c r="F14636">
        <v>75</v>
      </c>
      <c r="G14636">
        <v>14</v>
      </c>
      <c r="H14636">
        <v>76</v>
      </c>
      <c r="I14636">
        <v>65</v>
      </c>
      <c r="J14636">
        <v>1</v>
      </c>
      <c r="K14636">
        <v>4</v>
      </c>
      <c r="L14636">
        <v>4</v>
      </c>
      <c r="M14636">
        <v>1</v>
      </c>
      <c r="Q14636">
        <v>195</v>
      </c>
      <c r="R14636">
        <v>3.19</v>
      </c>
      <c r="X14636">
        <v>82</v>
      </c>
      <c r="Y14636">
        <v>0.24</v>
      </c>
      <c r="Z14636">
        <v>635</v>
      </c>
      <c r="AA14636">
        <f t="shared" si="456"/>
        <v>211.66666666666666</v>
      </c>
    </row>
    <row r="14637" spans="1:27" x14ac:dyDescent="0.25">
      <c r="A14637" t="s">
        <v>984</v>
      </c>
      <c r="B14637">
        <v>1998</v>
      </c>
      <c r="C14637" t="str">
        <f t="shared" si="457"/>
        <v>Drug Era 1992-2006</v>
      </c>
      <c r="D14637" t="s">
        <v>18</v>
      </c>
      <c r="E14637">
        <v>886</v>
      </c>
      <c r="F14637">
        <v>102</v>
      </c>
      <c r="G14637">
        <v>29</v>
      </c>
      <c r="H14637">
        <v>65</v>
      </c>
      <c r="I14637">
        <v>151</v>
      </c>
      <c r="J14637">
        <v>5</v>
      </c>
      <c r="K14637">
        <v>5</v>
      </c>
      <c r="L14637">
        <v>6</v>
      </c>
      <c r="M14637">
        <v>1</v>
      </c>
      <c r="Q14637">
        <v>203</v>
      </c>
      <c r="R14637">
        <v>4.33</v>
      </c>
      <c r="X14637">
        <v>39</v>
      </c>
      <c r="Z14637">
        <v>636</v>
      </c>
      <c r="AA14637">
        <f t="shared" si="456"/>
        <v>212</v>
      </c>
    </row>
    <row r="14638" spans="1:27" x14ac:dyDescent="0.25">
      <c r="A14638" t="s">
        <v>1975</v>
      </c>
      <c r="B14638">
        <v>2002</v>
      </c>
      <c r="C14638" t="str">
        <f t="shared" si="457"/>
        <v>Drug Era 1992-2006</v>
      </c>
      <c r="D14638" t="s">
        <v>19</v>
      </c>
      <c r="E14638">
        <v>886</v>
      </c>
      <c r="F14638">
        <v>97</v>
      </c>
      <c r="G14638">
        <v>27</v>
      </c>
      <c r="H14638">
        <v>48</v>
      </c>
      <c r="I14638">
        <v>182</v>
      </c>
      <c r="J14638">
        <v>1</v>
      </c>
      <c r="K14638">
        <v>7</v>
      </c>
      <c r="L14638">
        <v>5</v>
      </c>
      <c r="M14638">
        <v>0</v>
      </c>
      <c r="Q14638">
        <v>208</v>
      </c>
      <c r="R14638">
        <v>4.05</v>
      </c>
      <c r="X14638">
        <v>91</v>
      </c>
      <c r="Z14638">
        <v>647</v>
      </c>
      <c r="AA14638">
        <f t="shared" si="456"/>
        <v>215.66666666666666</v>
      </c>
    </row>
    <row r="14639" spans="1:27" x14ac:dyDescent="0.25">
      <c r="A14639" t="s">
        <v>1460</v>
      </c>
      <c r="B14639">
        <v>1989</v>
      </c>
      <c r="C14639" t="str">
        <f t="shared" si="457"/>
        <v>Pre-Drug 1970-1991</v>
      </c>
      <c r="D14639" t="s">
        <v>19</v>
      </c>
      <c r="E14639">
        <v>886</v>
      </c>
      <c r="F14639">
        <v>93</v>
      </c>
      <c r="G14639">
        <v>18</v>
      </c>
      <c r="H14639">
        <v>27</v>
      </c>
      <c r="I14639">
        <v>118</v>
      </c>
      <c r="J14639">
        <v>2</v>
      </c>
      <c r="K14639">
        <v>4</v>
      </c>
      <c r="L14639">
        <v>3</v>
      </c>
      <c r="M14639">
        <v>1</v>
      </c>
      <c r="Q14639">
        <v>226</v>
      </c>
      <c r="R14639">
        <v>3.88</v>
      </c>
      <c r="X14639">
        <v>117</v>
      </c>
      <c r="Y14639">
        <v>0.27</v>
      </c>
      <c r="Z14639">
        <v>648</v>
      </c>
      <c r="AA14639">
        <f t="shared" si="456"/>
        <v>216</v>
      </c>
    </row>
    <row r="14640" spans="1:27" x14ac:dyDescent="0.25">
      <c r="A14640" t="s">
        <v>464</v>
      </c>
      <c r="B14640">
        <v>1974</v>
      </c>
      <c r="C14640" t="str">
        <f t="shared" si="457"/>
        <v>Pre-Drug 1970-1991</v>
      </c>
      <c r="D14640" t="s">
        <v>18</v>
      </c>
      <c r="E14640">
        <v>886</v>
      </c>
      <c r="F14640">
        <v>55</v>
      </c>
      <c r="G14640">
        <v>13</v>
      </c>
      <c r="H14640">
        <v>84</v>
      </c>
      <c r="I14640">
        <v>137</v>
      </c>
      <c r="J14640">
        <v>6</v>
      </c>
      <c r="K14640">
        <v>7</v>
      </c>
      <c r="L14640">
        <v>3</v>
      </c>
      <c r="M14640">
        <v>1</v>
      </c>
      <c r="Q14640">
        <v>163</v>
      </c>
      <c r="R14640">
        <v>2.2799999999999998</v>
      </c>
      <c r="X14640">
        <v>98</v>
      </c>
      <c r="Y14640">
        <v>0.2</v>
      </c>
      <c r="Z14640">
        <v>651</v>
      </c>
      <c r="AA14640">
        <f t="shared" si="456"/>
        <v>217</v>
      </c>
    </row>
    <row r="14641" spans="1:27" x14ac:dyDescent="0.25">
      <c r="A14641" t="s">
        <v>437</v>
      </c>
      <c r="B14641">
        <v>2009</v>
      </c>
      <c r="C14641" t="str">
        <f t="shared" si="457"/>
        <v>Post Drug Era 2007-2012</v>
      </c>
      <c r="D14641" t="s">
        <v>18</v>
      </c>
      <c r="E14641">
        <v>886</v>
      </c>
      <c r="F14641">
        <v>70</v>
      </c>
      <c r="G14641">
        <v>22</v>
      </c>
      <c r="H14641">
        <v>73</v>
      </c>
      <c r="I14641">
        <v>171</v>
      </c>
      <c r="J14641">
        <v>6</v>
      </c>
      <c r="K14641">
        <v>9</v>
      </c>
      <c r="L14641">
        <v>3</v>
      </c>
      <c r="M14641">
        <v>0</v>
      </c>
      <c r="Q14641">
        <v>184</v>
      </c>
      <c r="R14641">
        <v>2.89</v>
      </c>
      <c r="X14641">
        <v>155</v>
      </c>
      <c r="Z14641">
        <v>653</v>
      </c>
      <c r="AA14641">
        <f t="shared" si="456"/>
        <v>217.66666666666666</v>
      </c>
    </row>
    <row r="14642" spans="1:27" x14ac:dyDescent="0.25">
      <c r="A14642" t="s">
        <v>2069</v>
      </c>
      <c r="B14642">
        <v>1997</v>
      </c>
      <c r="C14642" t="str">
        <f t="shared" si="457"/>
        <v>Drug Era 1992-2006</v>
      </c>
      <c r="D14642" t="s">
        <v>19</v>
      </c>
      <c r="E14642">
        <v>887</v>
      </c>
      <c r="F14642">
        <v>94</v>
      </c>
      <c r="G14642">
        <v>29</v>
      </c>
      <c r="H14642">
        <v>82</v>
      </c>
      <c r="I14642">
        <v>104</v>
      </c>
      <c r="J14642">
        <v>3</v>
      </c>
      <c r="K14642">
        <v>7</v>
      </c>
      <c r="L14642">
        <v>11</v>
      </c>
      <c r="M14642">
        <v>0</v>
      </c>
      <c r="Q14642">
        <v>213</v>
      </c>
      <c r="R14642">
        <v>4.2</v>
      </c>
      <c r="X14642">
        <v>112</v>
      </c>
      <c r="Y14642">
        <v>0.27</v>
      </c>
      <c r="Z14642">
        <v>604</v>
      </c>
      <c r="AA14642">
        <f t="shared" si="456"/>
        <v>201.33333333333334</v>
      </c>
    </row>
    <row r="14643" spans="1:27" x14ac:dyDescent="0.25">
      <c r="A14643" t="s">
        <v>1234</v>
      </c>
      <c r="B14643">
        <v>1998</v>
      </c>
      <c r="C14643" t="str">
        <f t="shared" si="457"/>
        <v>Drug Era 1992-2006</v>
      </c>
      <c r="D14643" t="s">
        <v>18</v>
      </c>
      <c r="E14643">
        <v>887</v>
      </c>
      <c r="F14643">
        <v>99</v>
      </c>
      <c r="G14643">
        <v>22</v>
      </c>
      <c r="H14643">
        <v>85</v>
      </c>
      <c r="I14643">
        <v>126</v>
      </c>
      <c r="J14643">
        <v>7</v>
      </c>
      <c r="K14643">
        <v>12</v>
      </c>
      <c r="L14643">
        <v>13</v>
      </c>
      <c r="M14643">
        <v>0</v>
      </c>
      <c r="Q14643">
        <v>200</v>
      </c>
      <c r="R14643">
        <v>4.41</v>
      </c>
      <c r="X14643">
        <v>84</v>
      </c>
      <c r="Z14643">
        <v>606</v>
      </c>
      <c r="AA14643">
        <f t="shared" si="456"/>
        <v>202</v>
      </c>
    </row>
    <row r="14644" spans="1:27" x14ac:dyDescent="0.25">
      <c r="A14644" t="s">
        <v>1985</v>
      </c>
      <c r="B14644">
        <v>1999</v>
      </c>
      <c r="C14644" t="str">
        <f t="shared" si="457"/>
        <v>Drug Era 1992-2006</v>
      </c>
      <c r="D14644" t="s">
        <v>19</v>
      </c>
      <c r="E14644">
        <v>887</v>
      </c>
      <c r="F14644">
        <v>111</v>
      </c>
      <c r="G14644">
        <v>26</v>
      </c>
      <c r="H14644">
        <v>59</v>
      </c>
      <c r="I14644">
        <v>126</v>
      </c>
      <c r="J14644">
        <v>4</v>
      </c>
      <c r="K14644">
        <v>3</v>
      </c>
      <c r="L14644">
        <v>6</v>
      </c>
      <c r="M14644">
        <v>0</v>
      </c>
      <c r="Q14644">
        <v>238</v>
      </c>
      <c r="R14644">
        <v>4.95</v>
      </c>
      <c r="X14644">
        <v>73</v>
      </c>
      <c r="Y14644">
        <v>0</v>
      </c>
      <c r="Z14644">
        <v>606</v>
      </c>
      <c r="AA14644">
        <f t="shared" si="456"/>
        <v>202</v>
      </c>
    </row>
    <row r="14645" spans="1:27" x14ac:dyDescent="0.25">
      <c r="A14645" t="s">
        <v>2249</v>
      </c>
      <c r="B14645">
        <v>1987</v>
      </c>
      <c r="C14645" t="str">
        <f t="shared" si="457"/>
        <v>Pre-Drug 1970-1991</v>
      </c>
      <c r="D14645" t="s">
        <v>18</v>
      </c>
      <c r="E14645">
        <v>887</v>
      </c>
      <c r="F14645">
        <v>102</v>
      </c>
      <c r="G14645">
        <v>28</v>
      </c>
      <c r="H14645">
        <v>71</v>
      </c>
      <c r="I14645">
        <v>133</v>
      </c>
      <c r="J14645">
        <v>7</v>
      </c>
      <c r="K14645">
        <v>3</v>
      </c>
      <c r="L14645">
        <v>3</v>
      </c>
      <c r="M14645">
        <v>2</v>
      </c>
      <c r="Q14645">
        <v>213</v>
      </c>
      <c r="R14645">
        <v>4.5</v>
      </c>
      <c r="X14645">
        <v>87</v>
      </c>
      <c r="Y14645">
        <v>0.26</v>
      </c>
      <c r="Z14645">
        <v>612</v>
      </c>
      <c r="AA14645">
        <f t="shared" si="456"/>
        <v>204</v>
      </c>
    </row>
    <row r="14646" spans="1:27" x14ac:dyDescent="0.25">
      <c r="A14646" t="s">
        <v>2612</v>
      </c>
      <c r="B14646">
        <v>1987</v>
      </c>
      <c r="C14646" t="str">
        <f t="shared" si="457"/>
        <v>Pre-Drug 1970-1991</v>
      </c>
      <c r="D14646" t="s">
        <v>18</v>
      </c>
      <c r="E14646">
        <v>887</v>
      </c>
      <c r="F14646">
        <v>88</v>
      </c>
      <c r="G14646">
        <v>26</v>
      </c>
      <c r="H14646">
        <v>85</v>
      </c>
      <c r="I14646">
        <v>117</v>
      </c>
      <c r="J14646">
        <v>7</v>
      </c>
      <c r="K14646">
        <v>6</v>
      </c>
      <c r="L14646">
        <v>9</v>
      </c>
      <c r="M14646">
        <v>5</v>
      </c>
      <c r="Q14646">
        <v>188</v>
      </c>
      <c r="R14646">
        <v>3.84</v>
      </c>
      <c r="X14646">
        <v>141</v>
      </c>
      <c r="Y14646">
        <v>0.24</v>
      </c>
      <c r="Z14646">
        <v>619</v>
      </c>
      <c r="AA14646">
        <f t="shared" si="456"/>
        <v>206.33333333333334</v>
      </c>
    </row>
    <row r="14647" spans="1:27" x14ac:dyDescent="0.25">
      <c r="A14647" t="s">
        <v>1433</v>
      </c>
      <c r="B14647">
        <v>2007</v>
      </c>
      <c r="C14647" t="str">
        <f t="shared" si="457"/>
        <v>Post Drug Era 2007-2012</v>
      </c>
      <c r="D14647" t="s">
        <v>19</v>
      </c>
      <c r="E14647">
        <v>887</v>
      </c>
      <c r="F14647">
        <v>80</v>
      </c>
      <c r="G14647">
        <v>18</v>
      </c>
      <c r="H14647">
        <v>89</v>
      </c>
      <c r="I14647">
        <v>239</v>
      </c>
      <c r="J14647">
        <v>1</v>
      </c>
      <c r="K14647">
        <v>10</v>
      </c>
      <c r="L14647">
        <v>7</v>
      </c>
      <c r="M14647">
        <v>0</v>
      </c>
      <c r="Q14647">
        <v>196</v>
      </c>
      <c r="R14647">
        <v>3.48</v>
      </c>
      <c r="X14647">
        <v>75</v>
      </c>
      <c r="Z14647">
        <v>620</v>
      </c>
      <c r="AA14647">
        <f t="shared" si="456"/>
        <v>206.66666666666666</v>
      </c>
    </row>
    <row r="14648" spans="1:27" x14ac:dyDescent="0.25">
      <c r="A14648" t="s">
        <v>2376</v>
      </c>
      <c r="B14648">
        <v>2001</v>
      </c>
      <c r="C14648" t="str">
        <f t="shared" si="457"/>
        <v>Drug Era 1992-2006</v>
      </c>
      <c r="D14648" t="s">
        <v>18</v>
      </c>
      <c r="E14648">
        <v>887</v>
      </c>
      <c r="F14648">
        <v>103</v>
      </c>
      <c r="G14648">
        <v>23</v>
      </c>
      <c r="H14648">
        <v>52</v>
      </c>
      <c r="I14648">
        <v>124</v>
      </c>
      <c r="J14648">
        <v>7</v>
      </c>
      <c r="K14648">
        <v>7</v>
      </c>
      <c r="L14648">
        <v>7</v>
      </c>
      <c r="M14648">
        <v>0</v>
      </c>
      <c r="Q14648">
        <v>211</v>
      </c>
      <c r="R14648">
        <v>4.47</v>
      </c>
      <c r="X14648">
        <v>118</v>
      </c>
      <c r="Z14648">
        <v>622</v>
      </c>
      <c r="AA14648">
        <f t="shared" si="456"/>
        <v>207.33333333333334</v>
      </c>
    </row>
    <row r="14649" spans="1:27" x14ac:dyDescent="0.25">
      <c r="A14649" t="s">
        <v>3075</v>
      </c>
      <c r="B14649">
        <v>1999</v>
      </c>
      <c r="C14649" t="str">
        <f t="shared" si="457"/>
        <v>Drug Era 1992-2006</v>
      </c>
      <c r="D14649" t="s">
        <v>18</v>
      </c>
      <c r="E14649">
        <v>887</v>
      </c>
      <c r="F14649">
        <v>102</v>
      </c>
      <c r="G14649">
        <v>33</v>
      </c>
      <c r="H14649">
        <v>73</v>
      </c>
      <c r="I14649">
        <v>137</v>
      </c>
      <c r="J14649">
        <v>5</v>
      </c>
      <c r="K14649">
        <v>9</v>
      </c>
      <c r="L14649">
        <v>2</v>
      </c>
      <c r="M14649">
        <v>0</v>
      </c>
      <c r="Q14649">
        <v>213</v>
      </c>
      <c r="R14649">
        <v>4.41</v>
      </c>
      <c r="X14649">
        <v>97</v>
      </c>
      <c r="Y14649">
        <v>0</v>
      </c>
      <c r="Z14649">
        <v>625</v>
      </c>
      <c r="AA14649">
        <f t="shared" si="456"/>
        <v>208.33333333333334</v>
      </c>
    </row>
    <row r="14650" spans="1:27" x14ac:dyDescent="0.25">
      <c r="A14650" t="s">
        <v>2764</v>
      </c>
      <c r="B14650">
        <v>1999</v>
      </c>
      <c r="C14650" t="str">
        <f t="shared" si="457"/>
        <v>Drug Era 1992-2006</v>
      </c>
      <c r="D14650" t="s">
        <v>19</v>
      </c>
      <c r="E14650">
        <v>887</v>
      </c>
      <c r="F14650">
        <v>105</v>
      </c>
      <c r="G14650">
        <v>28</v>
      </c>
      <c r="H14650">
        <v>62</v>
      </c>
      <c r="I14650">
        <v>103</v>
      </c>
      <c r="J14650">
        <v>4</v>
      </c>
      <c r="K14650">
        <v>5</v>
      </c>
      <c r="L14650">
        <v>3</v>
      </c>
      <c r="M14650">
        <v>1</v>
      </c>
      <c r="Q14650">
        <v>222</v>
      </c>
      <c r="R14650">
        <v>4.53</v>
      </c>
      <c r="X14650">
        <v>109</v>
      </c>
      <c r="Y14650">
        <v>0</v>
      </c>
      <c r="Z14650">
        <v>626</v>
      </c>
      <c r="AA14650">
        <f t="shared" si="456"/>
        <v>208.66666666666666</v>
      </c>
    </row>
    <row r="14651" spans="1:27" x14ac:dyDescent="0.25">
      <c r="A14651" t="s">
        <v>3150</v>
      </c>
      <c r="B14651">
        <v>2004</v>
      </c>
      <c r="C14651" t="str">
        <f t="shared" si="457"/>
        <v>Drug Era 1992-2006</v>
      </c>
      <c r="D14651" t="s">
        <v>18</v>
      </c>
      <c r="E14651">
        <v>887</v>
      </c>
      <c r="F14651">
        <v>64</v>
      </c>
      <c r="G14651">
        <v>14</v>
      </c>
      <c r="H14651">
        <v>81</v>
      </c>
      <c r="I14651">
        <v>188</v>
      </c>
      <c r="J14651">
        <v>4</v>
      </c>
      <c r="K14651">
        <v>6</v>
      </c>
      <c r="L14651">
        <v>20</v>
      </c>
      <c r="M14651">
        <v>2</v>
      </c>
      <c r="Q14651">
        <v>174</v>
      </c>
      <c r="R14651">
        <v>2.75</v>
      </c>
      <c r="X14651">
        <v>98</v>
      </c>
      <c r="Y14651">
        <v>0.22</v>
      </c>
      <c r="Z14651">
        <v>629</v>
      </c>
      <c r="AA14651">
        <f t="shared" si="456"/>
        <v>209.66666666666666</v>
      </c>
    </row>
    <row r="14652" spans="1:27" x14ac:dyDescent="0.25">
      <c r="A14652" t="s">
        <v>1920</v>
      </c>
      <c r="B14652">
        <v>1991</v>
      </c>
      <c r="C14652" t="str">
        <f t="shared" si="457"/>
        <v>Pre-Drug 1970-1991</v>
      </c>
      <c r="D14652" t="s">
        <v>19</v>
      </c>
      <c r="E14652">
        <v>887</v>
      </c>
      <c r="F14652">
        <v>69</v>
      </c>
      <c r="G14652">
        <v>11</v>
      </c>
      <c r="H14652">
        <v>105</v>
      </c>
      <c r="I14652">
        <v>153</v>
      </c>
      <c r="J14652">
        <v>1</v>
      </c>
      <c r="K14652">
        <v>14</v>
      </c>
      <c r="L14652">
        <v>5</v>
      </c>
      <c r="M14652">
        <v>0</v>
      </c>
      <c r="Q14652">
        <v>176</v>
      </c>
      <c r="R14652">
        <v>2.96</v>
      </c>
      <c r="X14652">
        <v>117</v>
      </c>
      <c r="Y14652">
        <v>0.22</v>
      </c>
      <c r="Z14652">
        <v>630</v>
      </c>
      <c r="AA14652">
        <f t="shared" si="456"/>
        <v>210</v>
      </c>
    </row>
    <row r="14653" spans="1:27" x14ac:dyDescent="0.25">
      <c r="A14653" t="s">
        <v>2858</v>
      </c>
      <c r="B14653">
        <v>1998</v>
      </c>
      <c r="C14653" t="str">
        <f t="shared" si="457"/>
        <v>Drug Era 1992-2006</v>
      </c>
      <c r="D14653" t="s">
        <v>18</v>
      </c>
      <c r="E14653">
        <v>887</v>
      </c>
      <c r="F14653">
        <v>104</v>
      </c>
      <c r="G14653">
        <v>22</v>
      </c>
      <c r="H14653">
        <v>64</v>
      </c>
      <c r="I14653">
        <v>162</v>
      </c>
      <c r="J14653">
        <v>3</v>
      </c>
      <c r="K14653">
        <v>9</v>
      </c>
      <c r="L14653">
        <v>7</v>
      </c>
      <c r="M14653">
        <v>1</v>
      </c>
      <c r="Q14653">
        <v>198</v>
      </c>
      <c r="R14653">
        <v>4.4400000000000004</v>
      </c>
      <c r="X14653">
        <v>111</v>
      </c>
      <c r="Z14653">
        <v>632</v>
      </c>
      <c r="AA14653">
        <f t="shared" si="456"/>
        <v>210.66666666666666</v>
      </c>
    </row>
    <row r="14654" spans="1:27" x14ac:dyDescent="0.25">
      <c r="A14654" t="s">
        <v>3105</v>
      </c>
      <c r="B14654">
        <v>2003</v>
      </c>
      <c r="C14654" t="str">
        <f t="shared" si="457"/>
        <v>Drug Era 1992-2006</v>
      </c>
      <c r="D14654" t="s">
        <v>18</v>
      </c>
      <c r="E14654">
        <v>887</v>
      </c>
      <c r="F14654">
        <v>75</v>
      </c>
      <c r="G14654">
        <v>24</v>
      </c>
      <c r="H14654">
        <v>100</v>
      </c>
      <c r="I14654">
        <v>266</v>
      </c>
      <c r="J14654">
        <v>2</v>
      </c>
      <c r="K14654">
        <v>10</v>
      </c>
      <c r="L14654">
        <v>21</v>
      </c>
      <c r="M14654">
        <v>0</v>
      </c>
      <c r="Q14654">
        <v>152</v>
      </c>
      <c r="R14654">
        <v>3.2</v>
      </c>
      <c r="X14654">
        <v>98</v>
      </c>
      <c r="Y14654">
        <v>0.2</v>
      </c>
      <c r="Z14654">
        <v>633</v>
      </c>
      <c r="AA14654">
        <f t="shared" si="456"/>
        <v>211</v>
      </c>
    </row>
    <row r="14655" spans="1:27" x14ac:dyDescent="0.25">
      <c r="A14655" t="s">
        <v>1143</v>
      </c>
      <c r="B14655">
        <v>2005</v>
      </c>
      <c r="C14655" t="str">
        <f t="shared" si="457"/>
        <v>Drug Era 1992-2006</v>
      </c>
      <c r="D14655" t="s">
        <v>18</v>
      </c>
      <c r="E14655">
        <v>887</v>
      </c>
      <c r="F14655">
        <v>90</v>
      </c>
      <c r="G14655">
        <v>22</v>
      </c>
      <c r="H14655">
        <v>51</v>
      </c>
      <c r="I14655">
        <v>163</v>
      </c>
      <c r="J14655">
        <v>3</v>
      </c>
      <c r="K14655">
        <v>6</v>
      </c>
      <c r="L14655">
        <v>8</v>
      </c>
      <c r="M14655">
        <v>0</v>
      </c>
      <c r="Q14655">
        <v>217</v>
      </c>
      <c r="R14655">
        <v>3.83</v>
      </c>
      <c r="X14655">
        <v>100</v>
      </c>
      <c r="Z14655">
        <v>635</v>
      </c>
      <c r="AA14655">
        <f t="shared" si="456"/>
        <v>211.66666666666666</v>
      </c>
    </row>
    <row r="14656" spans="1:27" x14ac:dyDescent="0.25">
      <c r="A14656" t="s">
        <v>3018</v>
      </c>
      <c r="B14656">
        <v>2003</v>
      </c>
      <c r="C14656" t="str">
        <f t="shared" si="457"/>
        <v>Drug Era 1992-2006</v>
      </c>
      <c r="D14656" t="s">
        <v>19</v>
      </c>
      <c r="E14656">
        <v>887</v>
      </c>
      <c r="F14656">
        <v>98</v>
      </c>
      <c r="G14656">
        <v>24</v>
      </c>
      <c r="H14656">
        <v>20</v>
      </c>
      <c r="I14656">
        <v>101</v>
      </c>
      <c r="J14656">
        <v>0</v>
      </c>
      <c r="K14656">
        <v>3</v>
      </c>
      <c r="L14656">
        <v>8</v>
      </c>
      <c r="M14656">
        <v>0</v>
      </c>
      <c r="Q14656">
        <v>242</v>
      </c>
      <c r="R14656">
        <v>4.1399999999999997</v>
      </c>
      <c r="X14656">
        <v>85</v>
      </c>
      <c r="Y14656">
        <v>0.28000000000000003</v>
      </c>
      <c r="Z14656">
        <v>639</v>
      </c>
      <c r="AA14656">
        <f t="shared" si="456"/>
        <v>213</v>
      </c>
    </row>
    <row r="14657" spans="1:27" x14ac:dyDescent="0.25">
      <c r="A14657" t="s">
        <v>740</v>
      </c>
      <c r="B14657">
        <v>1972</v>
      </c>
      <c r="C14657" t="str">
        <f t="shared" si="457"/>
        <v>Pre-Drug 1970-1991</v>
      </c>
      <c r="D14657" t="s">
        <v>18</v>
      </c>
      <c r="E14657">
        <v>887</v>
      </c>
      <c r="F14657">
        <v>81</v>
      </c>
      <c r="G14657">
        <v>14</v>
      </c>
      <c r="H14657">
        <v>51</v>
      </c>
      <c r="I14657">
        <v>115</v>
      </c>
      <c r="J14657">
        <v>0</v>
      </c>
      <c r="K14657">
        <v>3</v>
      </c>
      <c r="L14657">
        <v>5</v>
      </c>
      <c r="M14657">
        <v>1</v>
      </c>
      <c r="Q14657">
        <v>209</v>
      </c>
      <c r="R14657">
        <v>3.4</v>
      </c>
      <c r="X14657">
        <v>126</v>
      </c>
      <c r="Y14657">
        <v>0.25</v>
      </c>
      <c r="Z14657">
        <v>644</v>
      </c>
      <c r="AA14657">
        <f t="shared" si="456"/>
        <v>214.66666666666666</v>
      </c>
    </row>
    <row r="14658" spans="1:27" x14ac:dyDescent="0.25">
      <c r="A14658" t="s">
        <v>2766</v>
      </c>
      <c r="B14658">
        <v>1982</v>
      </c>
      <c r="C14658" t="str">
        <f t="shared" si="457"/>
        <v>Pre-Drug 1970-1991</v>
      </c>
      <c r="D14658" t="s">
        <v>19</v>
      </c>
      <c r="E14658">
        <v>887</v>
      </c>
      <c r="F14658">
        <v>71</v>
      </c>
      <c r="G14658">
        <v>16</v>
      </c>
      <c r="H14658">
        <v>98</v>
      </c>
      <c r="I14658">
        <v>142</v>
      </c>
      <c r="J14658">
        <v>2</v>
      </c>
      <c r="K14658">
        <v>6</v>
      </c>
      <c r="L14658">
        <v>4</v>
      </c>
      <c r="M14658">
        <v>1</v>
      </c>
      <c r="Q14658">
        <v>174</v>
      </c>
      <c r="R14658">
        <v>2.96</v>
      </c>
      <c r="X14658">
        <v>106</v>
      </c>
      <c r="Y14658">
        <v>0.22</v>
      </c>
      <c r="Z14658">
        <v>648</v>
      </c>
      <c r="AA14658">
        <f t="shared" ref="AA14658:AA14721" si="458">Z14658/3</f>
        <v>216</v>
      </c>
    </row>
    <row r="14659" spans="1:27" x14ac:dyDescent="0.25">
      <c r="A14659" t="s">
        <v>2919</v>
      </c>
      <c r="B14659">
        <v>2012</v>
      </c>
      <c r="C14659" t="str">
        <f t="shared" ref="C14659:C14722" si="459">IF(B14659&lt;1997,"Pre-Drug 1970-1991",IF(B14659&lt;=2006,"Drug Era 1992-2006","Post Drug Era 2007-2012"))</f>
        <v>Post Drug Era 2007-2012</v>
      </c>
      <c r="D14659" t="s">
        <v>19</v>
      </c>
      <c r="E14659">
        <v>887</v>
      </c>
      <c r="F14659">
        <v>93</v>
      </c>
      <c r="G14659">
        <v>35</v>
      </c>
      <c r="H14659">
        <v>55</v>
      </c>
      <c r="I14659">
        <v>141</v>
      </c>
      <c r="J14659">
        <v>1</v>
      </c>
      <c r="K14659">
        <v>5</v>
      </c>
      <c r="L14659">
        <v>3</v>
      </c>
      <c r="M14659">
        <v>0</v>
      </c>
      <c r="Q14659">
        <v>201</v>
      </c>
      <c r="R14659">
        <v>3.85</v>
      </c>
      <c r="X14659">
        <v>84</v>
      </c>
      <c r="Z14659">
        <v>652</v>
      </c>
      <c r="AA14659">
        <f t="shared" si="458"/>
        <v>217.33333333333334</v>
      </c>
    </row>
    <row r="14660" spans="1:27" x14ac:dyDescent="0.25">
      <c r="A14660" t="s">
        <v>1467</v>
      </c>
      <c r="B14660">
        <v>1999</v>
      </c>
      <c r="C14660" t="str">
        <f t="shared" si="459"/>
        <v>Drug Era 1992-2006</v>
      </c>
      <c r="D14660" t="s">
        <v>18</v>
      </c>
      <c r="E14660">
        <v>888</v>
      </c>
      <c r="F14660">
        <v>140</v>
      </c>
      <c r="G14660">
        <v>33</v>
      </c>
      <c r="H14660">
        <v>109</v>
      </c>
      <c r="I14660">
        <v>116</v>
      </c>
      <c r="J14660">
        <v>5</v>
      </c>
      <c r="K14660">
        <v>13</v>
      </c>
      <c r="L14660">
        <v>6</v>
      </c>
      <c r="M14660">
        <v>1</v>
      </c>
      <c r="Q14660">
        <v>225</v>
      </c>
      <c r="R14660">
        <v>6.61</v>
      </c>
      <c r="X14660">
        <v>89</v>
      </c>
      <c r="Y14660">
        <v>0</v>
      </c>
      <c r="Z14660">
        <v>572</v>
      </c>
      <c r="AA14660">
        <f t="shared" si="458"/>
        <v>190.66666666666666</v>
      </c>
    </row>
    <row r="14661" spans="1:27" x14ac:dyDescent="0.25">
      <c r="A14661" t="s">
        <v>976</v>
      </c>
      <c r="B14661">
        <v>1999</v>
      </c>
      <c r="C14661" t="str">
        <f t="shared" si="459"/>
        <v>Drug Era 1992-2006</v>
      </c>
      <c r="D14661" t="s">
        <v>19</v>
      </c>
      <c r="E14661">
        <v>888</v>
      </c>
      <c r="F14661">
        <v>91</v>
      </c>
      <c r="G14661">
        <v>18</v>
      </c>
      <c r="H14661">
        <v>90</v>
      </c>
      <c r="I14661">
        <v>170</v>
      </c>
      <c r="J14661">
        <v>4</v>
      </c>
      <c r="K14661">
        <v>12</v>
      </c>
      <c r="L14661">
        <v>10</v>
      </c>
      <c r="M14661">
        <v>3</v>
      </c>
      <c r="Q14661">
        <v>205</v>
      </c>
      <c r="R14661">
        <v>4.07</v>
      </c>
      <c r="X14661">
        <v>104</v>
      </c>
      <c r="Y14661">
        <v>0</v>
      </c>
      <c r="Z14661">
        <v>604</v>
      </c>
      <c r="AA14661">
        <f t="shared" si="458"/>
        <v>201.33333333333334</v>
      </c>
    </row>
    <row r="14662" spans="1:27" x14ac:dyDescent="0.25">
      <c r="A14662" t="s">
        <v>2017</v>
      </c>
      <c r="B14662">
        <v>1983</v>
      </c>
      <c r="C14662" t="str">
        <f t="shared" si="459"/>
        <v>Pre-Drug 1970-1991</v>
      </c>
      <c r="D14662" t="s">
        <v>18</v>
      </c>
      <c r="E14662">
        <v>888</v>
      </c>
      <c r="F14662">
        <v>89</v>
      </c>
      <c r="G14662">
        <v>18</v>
      </c>
      <c r="H14662">
        <v>105</v>
      </c>
      <c r="I14662">
        <v>128</v>
      </c>
      <c r="J14662">
        <v>3</v>
      </c>
      <c r="K14662">
        <v>6</v>
      </c>
      <c r="L14662">
        <v>2</v>
      </c>
      <c r="M14662">
        <v>3</v>
      </c>
      <c r="Q14662">
        <v>212</v>
      </c>
      <c r="R14662">
        <v>3.97</v>
      </c>
      <c r="X14662">
        <v>105</v>
      </c>
      <c r="Y14662">
        <v>0.27</v>
      </c>
      <c r="Z14662">
        <v>605</v>
      </c>
      <c r="AA14662">
        <f t="shared" si="458"/>
        <v>201.66666666666666</v>
      </c>
    </row>
    <row r="14663" spans="1:27" x14ac:dyDescent="0.25">
      <c r="A14663" t="s">
        <v>456</v>
      </c>
      <c r="B14663">
        <v>1987</v>
      </c>
      <c r="C14663" t="str">
        <f t="shared" si="459"/>
        <v>Pre-Drug 1970-1991</v>
      </c>
      <c r="D14663" t="s">
        <v>19</v>
      </c>
      <c r="E14663">
        <v>888</v>
      </c>
      <c r="F14663">
        <v>107</v>
      </c>
      <c r="G14663">
        <v>28</v>
      </c>
      <c r="H14663">
        <v>93</v>
      </c>
      <c r="I14663">
        <v>111</v>
      </c>
      <c r="J14663">
        <v>2</v>
      </c>
      <c r="K14663">
        <v>13</v>
      </c>
      <c r="L14663">
        <v>4</v>
      </c>
      <c r="M14663">
        <v>2</v>
      </c>
      <c r="Q14663">
        <v>193</v>
      </c>
      <c r="R14663">
        <v>4.78</v>
      </c>
      <c r="X14663">
        <v>139</v>
      </c>
      <c r="Y14663">
        <v>0.25</v>
      </c>
      <c r="Z14663">
        <v>605</v>
      </c>
      <c r="AA14663">
        <f t="shared" si="458"/>
        <v>201.66666666666666</v>
      </c>
    </row>
    <row r="14664" spans="1:27" x14ac:dyDescent="0.25">
      <c r="A14664" t="s">
        <v>1953</v>
      </c>
      <c r="B14664">
        <v>2004</v>
      </c>
      <c r="C14664" t="str">
        <f t="shared" si="459"/>
        <v>Drug Era 1992-2006</v>
      </c>
      <c r="D14664" t="s">
        <v>19</v>
      </c>
      <c r="E14664">
        <v>888</v>
      </c>
      <c r="F14664">
        <v>117</v>
      </c>
      <c r="G14664">
        <v>44</v>
      </c>
      <c r="H14664">
        <v>63</v>
      </c>
      <c r="I14664">
        <v>125</v>
      </c>
      <c r="J14664">
        <v>3</v>
      </c>
      <c r="K14664">
        <v>1</v>
      </c>
      <c r="L14664">
        <v>11</v>
      </c>
      <c r="M14664">
        <v>0</v>
      </c>
      <c r="Q14664">
        <v>217</v>
      </c>
      <c r="R14664">
        <v>5.21</v>
      </c>
      <c r="X14664">
        <v>91</v>
      </c>
      <c r="Y14664">
        <v>0.27</v>
      </c>
      <c r="Z14664">
        <v>606</v>
      </c>
      <c r="AA14664">
        <f t="shared" si="458"/>
        <v>202</v>
      </c>
    </row>
    <row r="14665" spans="1:27" x14ac:dyDescent="0.25">
      <c r="A14665" t="s">
        <v>847</v>
      </c>
      <c r="B14665">
        <v>1978</v>
      </c>
      <c r="C14665" t="str">
        <f t="shared" si="459"/>
        <v>Pre-Drug 1970-1991</v>
      </c>
      <c r="D14665" t="s">
        <v>18</v>
      </c>
      <c r="E14665">
        <v>888</v>
      </c>
      <c r="F14665">
        <v>107</v>
      </c>
      <c r="G14665">
        <v>24</v>
      </c>
      <c r="H14665">
        <v>75</v>
      </c>
      <c r="I14665">
        <v>76</v>
      </c>
      <c r="J14665">
        <v>10</v>
      </c>
      <c r="K14665">
        <v>0</v>
      </c>
      <c r="L14665">
        <v>3</v>
      </c>
      <c r="M14665">
        <v>3</v>
      </c>
      <c r="Q14665">
        <v>230</v>
      </c>
      <c r="R14665">
        <v>4.7300000000000004</v>
      </c>
      <c r="X14665">
        <v>86</v>
      </c>
      <c r="Y14665">
        <v>0.28999999999999998</v>
      </c>
      <c r="Z14665">
        <v>611</v>
      </c>
      <c r="AA14665">
        <f t="shared" si="458"/>
        <v>203.66666666666666</v>
      </c>
    </row>
    <row r="14666" spans="1:27" x14ac:dyDescent="0.25">
      <c r="A14666" t="s">
        <v>738</v>
      </c>
      <c r="B14666">
        <v>1997</v>
      </c>
      <c r="C14666" t="str">
        <f t="shared" si="459"/>
        <v>Drug Era 1992-2006</v>
      </c>
      <c r="D14666" t="s">
        <v>19</v>
      </c>
      <c r="E14666">
        <v>888</v>
      </c>
      <c r="F14666">
        <v>97</v>
      </c>
      <c r="G14666">
        <v>32</v>
      </c>
      <c r="H14666">
        <v>56</v>
      </c>
      <c r="I14666">
        <v>115</v>
      </c>
      <c r="J14666">
        <v>3</v>
      </c>
      <c r="K14666">
        <v>4</v>
      </c>
      <c r="L14666">
        <v>7</v>
      </c>
      <c r="M14666">
        <v>1</v>
      </c>
      <c r="Q14666">
        <v>236</v>
      </c>
      <c r="R14666">
        <v>4.29</v>
      </c>
      <c r="X14666">
        <v>78</v>
      </c>
      <c r="Y14666">
        <v>0.28000000000000003</v>
      </c>
      <c r="Z14666">
        <v>611</v>
      </c>
      <c r="AA14666">
        <f t="shared" si="458"/>
        <v>203.66666666666666</v>
      </c>
    </row>
    <row r="14667" spans="1:27" x14ac:dyDescent="0.25">
      <c r="A14667" t="s">
        <v>1718</v>
      </c>
      <c r="B14667">
        <v>1973</v>
      </c>
      <c r="C14667" t="str">
        <f t="shared" si="459"/>
        <v>Pre-Drug 1970-1991</v>
      </c>
      <c r="D14667" t="s">
        <v>18</v>
      </c>
      <c r="E14667">
        <v>888</v>
      </c>
      <c r="F14667">
        <v>88</v>
      </c>
      <c r="G14667">
        <v>22</v>
      </c>
      <c r="H14667">
        <v>37</v>
      </c>
      <c r="I14667">
        <v>87</v>
      </c>
      <c r="J14667">
        <v>7</v>
      </c>
      <c r="K14667">
        <v>2</v>
      </c>
      <c r="L14667">
        <v>1</v>
      </c>
      <c r="M14667">
        <v>3</v>
      </c>
      <c r="Q14667">
        <v>231</v>
      </c>
      <c r="R14667">
        <v>3.82</v>
      </c>
      <c r="X14667">
        <v>98</v>
      </c>
      <c r="Y14667">
        <v>0.27</v>
      </c>
      <c r="Z14667">
        <v>622</v>
      </c>
      <c r="AA14667">
        <f t="shared" si="458"/>
        <v>207.33333333333334</v>
      </c>
    </row>
    <row r="14668" spans="1:27" x14ac:dyDescent="0.25">
      <c r="A14668" t="s">
        <v>1386</v>
      </c>
      <c r="B14668">
        <v>2005</v>
      </c>
      <c r="C14668" t="str">
        <f t="shared" si="459"/>
        <v>Drug Era 1992-2006</v>
      </c>
      <c r="D14668" t="s">
        <v>19</v>
      </c>
      <c r="E14668">
        <v>888</v>
      </c>
      <c r="F14668">
        <v>106</v>
      </c>
      <c r="G14668">
        <v>23</v>
      </c>
      <c r="H14668">
        <v>49</v>
      </c>
      <c r="I14668">
        <v>93</v>
      </c>
      <c r="J14668">
        <v>4</v>
      </c>
      <c r="K14668">
        <v>17</v>
      </c>
      <c r="L14668">
        <v>6</v>
      </c>
      <c r="M14668">
        <v>0</v>
      </c>
      <c r="Q14668">
        <v>233</v>
      </c>
      <c r="R14668">
        <v>4.54</v>
      </c>
      <c r="X14668">
        <v>105</v>
      </c>
      <c r="Z14668">
        <v>630</v>
      </c>
      <c r="AA14668">
        <f t="shared" si="458"/>
        <v>210</v>
      </c>
    </row>
    <row r="14669" spans="1:27" x14ac:dyDescent="0.25">
      <c r="A14669" t="s">
        <v>842</v>
      </c>
      <c r="B14669">
        <v>1992</v>
      </c>
      <c r="C14669" t="str">
        <f t="shared" si="459"/>
        <v>Pre-Drug 1970-1991</v>
      </c>
      <c r="D14669" t="s">
        <v>19</v>
      </c>
      <c r="E14669">
        <v>888</v>
      </c>
      <c r="F14669">
        <v>80</v>
      </c>
      <c r="G14669">
        <v>18</v>
      </c>
      <c r="H14669">
        <v>83</v>
      </c>
      <c r="I14669">
        <v>101</v>
      </c>
      <c r="J14669">
        <v>3</v>
      </c>
      <c r="K14669">
        <v>6</v>
      </c>
      <c r="L14669">
        <v>8</v>
      </c>
      <c r="M14669">
        <v>1</v>
      </c>
      <c r="Q14669">
        <v>197</v>
      </c>
      <c r="R14669">
        <v>3.4</v>
      </c>
      <c r="X14669">
        <v>98</v>
      </c>
      <c r="Y14669">
        <v>0.25</v>
      </c>
      <c r="Z14669">
        <v>636</v>
      </c>
      <c r="AA14669">
        <f t="shared" si="458"/>
        <v>212</v>
      </c>
    </row>
    <row r="14670" spans="1:27" x14ac:dyDescent="0.25">
      <c r="A14670" t="s">
        <v>2275</v>
      </c>
      <c r="B14670">
        <v>2003</v>
      </c>
      <c r="C14670" t="str">
        <f t="shared" si="459"/>
        <v>Drug Era 1992-2006</v>
      </c>
      <c r="D14670" t="s">
        <v>19</v>
      </c>
      <c r="E14670">
        <v>888</v>
      </c>
      <c r="F14670">
        <v>106</v>
      </c>
      <c r="G14670">
        <v>32</v>
      </c>
      <c r="H14670">
        <v>28</v>
      </c>
      <c r="I14670">
        <v>120</v>
      </c>
      <c r="J14670">
        <v>2</v>
      </c>
      <c r="K14670">
        <v>0</v>
      </c>
      <c r="L14670">
        <v>5</v>
      </c>
      <c r="M14670">
        <v>0</v>
      </c>
      <c r="Q14670">
        <v>242</v>
      </c>
      <c r="R14670">
        <v>4.49</v>
      </c>
      <c r="X14670">
        <v>91</v>
      </c>
      <c r="Y14670">
        <v>0.28000000000000003</v>
      </c>
      <c r="Z14670">
        <v>637</v>
      </c>
      <c r="AA14670">
        <f t="shared" si="458"/>
        <v>212.33333333333334</v>
      </c>
    </row>
    <row r="14671" spans="1:27" x14ac:dyDescent="0.25">
      <c r="A14671" t="s">
        <v>659</v>
      </c>
      <c r="B14671">
        <v>2012</v>
      </c>
      <c r="C14671" t="str">
        <f t="shared" si="459"/>
        <v>Post Drug Era 2007-2012</v>
      </c>
      <c r="D14671" t="s">
        <v>18</v>
      </c>
      <c r="E14671">
        <v>888</v>
      </c>
      <c r="F14671">
        <v>67</v>
      </c>
      <c r="G14671">
        <v>15</v>
      </c>
      <c r="H14671">
        <v>49</v>
      </c>
      <c r="I14671">
        <v>170</v>
      </c>
      <c r="J14671">
        <v>5</v>
      </c>
      <c r="K14671">
        <v>1</v>
      </c>
      <c r="L14671">
        <v>12</v>
      </c>
      <c r="M14671">
        <v>3</v>
      </c>
      <c r="Q14671">
        <v>205</v>
      </c>
      <c r="R14671">
        <v>2.78</v>
      </c>
      <c r="X14671">
        <v>75</v>
      </c>
      <c r="Z14671">
        <v>651</v>
      </c>
      <c r="AA14671">
        <f t="shared" si="458"/>
        <v>217</v>
      </c>
    </row>
    <row r="14672" spans="1:27" x14ac:dyDescent="0.25">
      <c r="A14672" t="s">
        <v>1404</v>
      </c>
      <c r="B14672">
        <v>1973</v>
      </c>
      <c r="C14672" t="str">
        <f t="shared" si="459"/>
        <v>Pre-Drug 1970-1991</v>
      </c>
      <c r="D14672" t="s">
        <v>18</v>
      </c>
      <c r="E14672">
        <v>888</v>
      </c>
      <c r="F14672">
        <v>75</v>
      </c>
      <c r="G14672">
        <v>16</v>
      </c>
      <c r="H14672">
        <v>50</v>
      </c>
      <c r="I14672">
        <v>116</v>
      </c>
      <c r="J14672">
        <v>2</v>
      </c>
      <c r="K14672">
        <v>3</v>
      </c>
      <c r="L14672">
        <v>4</v>
      </c>
      <c r="M14672">
        <v>0</v>
      </c>
      <c r="Q14672">
        <v>202</v>
      </c>
      <c r="R14672">
        <v>3.1</v>
      </c>
      <c r="X14672">
        <v>100</v>
      </c>
      <c r="Y14672">
        <v>0.24</v>
      </c>
      <c r="Z14672">
        <v>654</v>
      </c>
      <c r="AA14672">
        <f t="shared" si="458"/>
        <v>218</v>
      </c>
    </row>
    <row r="14673" spans="1:27" x14ac:dyDescent="0.25">
      <c r="A14673" t="s">
        <v>1487</v>
      </c>
      <c r="B14673">
        <v>1971</v>
      </c>
      <c r="C14673" t="str">
        <f t="shared" si="459"/>
        <v>Pre-Drug 1970-1991</v>
      </c>
      <c r="D14673" t="s">
        <v>19</v>
      </c>
      <c r="E14673">
        <v>888</v>
      </c>
      <c r="F14673">
        <v>73</v>
      </c>
      <c r="G14673">
        <v>21</v>
      </c>
      <c r="H14673">
        <v>37</v>
      </c>
      <c r="I14673">
        <v>81</v>
      </c>
      <c r="J14673">
        <v>7</v>
      </c>
      <c r="K14673">
        <v>3</v>
      </c>
      <c r="L14673">
        <v>0</v>
      </c>
      <c r="M14673">
        <v>1</v>
      </c>
      <c r="Q14673">
        <v>206</v>
      </c>
      <c r="R14673">
        <v>2.96</v>
      </c>
      <c r="X14673">
        <v>72</v>
      </c>
      <c r="Y14673">
        <v>0.24</v>
      </c>
      <c r="Z14673">
        <v>667</v>
      </c>
      <c r="AA14673">
        <f t="shared" si="458"/>
        <v>222.33333333333334</v>
      </c>
    </row>
    <row r="14674" spans="1:27" x14ac:dyDescent="0.25">
      <c r="A14674" t="s">
        <v>1400</v>
      </c>
      <c r="B14674">
        <v>1991</v>
      </c>
      <c r="C14674" t="str">
        <f t="shared" si="459"/>
        <v>Pre-Drug 1970-1991</v>
      </c>
      <c r="D14674" t="s">
        <v>19</v>
      </c>
      <c r="E14674">
        <v>889</v>
      </c>
      <c r="F14674">
        <v>89</v>
      </c>
      <c r="G14674">
        <v>15</v>
      </c>
      <c r="H14674">
        <v>152</v>
      </c>
      <c r="I14674">
        <v>228</v>
      </c>
      <c r="J14674">
        <v>0</v>
      </c>
      <c r="K14674">
        <v>12</v>
      </c>
      <c r="L14674">
        <v>12</v>
      </c>
      <c r="M14674">
        <v>2</v>
      </c>
      <c r="Q14674">
        <v>151</v>
      </c>
      <c r="R14674">
        <v>3.98</v>
      </c>
      <c r="X14674">
        <v>121</v>
      </c>
      <c r="Y14674">
        <v>0.21</v>
      </c>
      <c r="Z14674">
        <v>604</v>
      </c>
      <c r="AA14674">
        <f t="shared" si="458"/>
        <v>201.33333333333334</v>
      </c>
    </row>
    <row r="14675" spans="1:27" x14ac:dyDescent="0.25">
      <c r="A14675" t="s">
        <v>681</v>
      </c>
      <c r="B14675">
        <v>2009</v>
      </c>
      <c r="C14675" t="str">
        <f t="shared" si="459"/>
        <v>Post Drug Era 2007-2012</v>
      </c>
      <c r="D14675" t="s">
        <v>18</v>
      </c>
      <c r="E14675">
        <v>889</v>
      </c>
      <c r="F14675">
        <v>93</v>
      </c>
      <c r="G14675">
        <v>25</v>
      </c>
      <c r="H14675">
        <v>103</v>
      </c>
      <c r="I14675">
        <v>146</v>
      </c>
      <c r="J14675">
        <v>1</v>
      </c>
      <c r="K14675">
        <v>12</v>
      </c>
      <c r="L14675">
        <v>4</v>
      </c>
      <c r="M14675">
        <v>1</v>
      </c>
      <c r="Q14675">
        <v>203</v>
      </c>
      <c r="R14675">
        <v>4.12</v>
      </c>
      <c r="X14675">
        <v>116</v>
      </c>
      <c r="Z14675">
        <v>610</v>
      </c>
      <c r="AA14675">
        <f t="shared" si="458"/>
        <v>203.33333333333334</v>
      </c>
    </row>
    <row r="14676" spans="1:27" x14ac:dyDescent="0.25">
      <c r="A14676" t="s">
        <v>3116</v>
      </c>
      <c r="B14676">
        <v>1979</v>
      </c>
      <c r="C14676" t="str">
        <f t="shared" si="459"/>
        <v>Pre-Drug 1970-1991</v>
      </c>
      <c r="D14676" t="s">
        <v>19</v>
      </c>
      <c r="E14676">
        <v>889</v>
      </c>
      <c r="F14676">
        <v>111</v>
      </c>
      <c r="G14676">
        <v>21</v>
      </c>
      <c r="H14676">
        <v>100</v>
      </c>
      <c r="I14676">
        <v>119</v>
      </c>
      <c r="J14676">
        <v>3</v>
      </c>
      <c r="K14676">
        <v>14</v>
      </c>
      <c r="L14676">
        <v>3</v>
      </c>
      <c r="M14676">
        <v>3</v>
      </c>
      <c r="Q14676">
        <v>195</v>
      </c>
      <c r="R14676">
        <v>4.9000000000000004</v>
      </c>
      <c r="X14676">
        <v>101</v>
      </c>
      <c r="Y14676">
        <v>0.25</v>
      </c>
      <c r="Z14676">
        <v>612</v>
      </c>
      <c r="AA14676">
        <f t="shared" si="458"/>
        <v>204</v>
      </c>
    </row>
    <row r="14677" spans="1:27" x14ac:dyDescent="0.25">
      <c r="A14677" t="s">
        <v>2663</v>
      </c>
      <c r="B14677">
        <v>1986</v>
      </c>
      <c r="C14677" t="str">
        <f t="shared" si="459"/>
        <v>Pre-Drug 1970-1991</v>
      </c>
      <c r="D14677" t="s">
        <v>18</v>
      </c>
      <c r="E14677">
        <v>889</v>
      </c>
      <c r="F14677">
        <v>92</v>
      </c>
      <c r="G14677">
        <v>8</v>
      </c>
      <c r="H14677">
        <v>105</v>
      </c>
      <c r="I14677">
        <v>139</v>
      </c>
      <c r="J14677">
        <v>6</v>
      </c>
      <c r="K14677">
        <v>8</v>
      </c>
      <c r="L14677">
        <v>5</v>
      </c>
      <c r="M14677">
        <v>0</v>
      </c>
      <c r="Q14677">
        <v>209</v>
      </c>
      <c r="R14677">
        <v>4.05</v>
      </c>
      <c r="X14677">
        <v>101</v>
      </c>
      <c r="Y14677">
        <v>0.27</v>
      </c>
      <c r="Z14677">
        <v>614</v>
      </c>
      <c r="AA14677">
        <f t="shared" si="458"/>
        <v>204.66666666666666</v>
      </c>
    </row>
    <row r="14678" spans="1:27" x14ac:dyDescent="0.25">
      <c r="A14678" t="s">
        <v>707</v>
      </c>
      <c r="B14678">
        <v>1987</v>
      </c>
      <c r="C14678" t="str">
        <f t="shared" si="459"/>
        <v>Pre-Drug 1970-1991</v>
      </c>
      <c r="D14678" t="s">
        <v>19</v>
      </c>
      <c r="E14678">
        <v>889</v>
      </c>
      <c r="F14678">
        <v>92</v>
      </c>
      <c r="G14678">
        <v>24</v>
      </c>
      <c r="H14678">
        <v>97</v>
      </c>
      <c r="I14678">
        <v>153</v>
      </c>
      <c r="J14678">
        <v>4</v>
      </c>
      <c r="K14678">
        <v>6</v>
      </c>
      <c r="L14678">
        <v>10</v>
      </c>
      <c r="M14678">
        <v>1</v>
      </c>
      <c r="Q14678">
        <v>177</v>
      </c>
      <c r="R14678">
        <v>4.0199999999999996</v>
      </c>
      <c r="X14678">
        <v>111</v>
      </c>
      <c r="Y14678">
        <v>0.23</v>
      </c>
      <c r="Z14678">
        <v>618</v>
      </c>
      <c r="AA14678">
        <f t="shared" si="458"/>
        <v>206</v>
      </c>
    </row>
    <row r="14679" spans="1:27" x14ac:dyDescent="0.25">
      <c r="A14679" t="s">
        <v>3101</v>
      </c>
      <c r="B14679">
        <v>2000</v>
      </c>
      <c r="C14679" t="str">
        <f t="shared" si="459"/>
        <v>Drug Era 1992-2006</v>
      </c>
      <c r="D14679" t="s">
        <v>18</v>
      </c>
      <c r="E14679">
        <v>889</v>
      </c>
      <c r="F14679">
        <v>100</v>
      </c>
      <c r="G14679">
        <v>25</v>
      </c>
      <c r="H14679">
        <v>83</v>
      </c>
      <c r="I14679">
        <v>160</v>
      </c>
      <c r="J14679">
        <v>2</v>
      </c>
      <c r="K14679">
        <v>1</v>
      </c>
      <c r="L14679">
        <v>8</v>
      </c>
      <c r="M14679">
        <v>0</v>
      </c>
      <c r="Q14679">
        <v>210</v>
      </c>
      <c r="R14679">
        <v>4.3600000000000003</v>
      </c>
      <c r="X14679">
        <v>101</v>
      </c>
      <c r="Y14679">
        <v>0</v>
      </c>
      <c r="Z14679">
        <v>619</v>
      </c>
      <c r="AA14679">
        <f t="shared" si="458"/>
        <v>206.33333333333334</v>
      </c>
    </row>
    <row r="14680" spans="1:27" x14ac:dyDescent="0.25">
      <c r="A14680" t="s">
        <v>1093</v>
      </c>
      <c r="B14680">
        <v>2011</v>
      </c>
      <c r="C14680" t="str">
        <f t="shared" si="459"/>
        <v>Post Drug Era 2007-2012</v>
      </c>
      <c r="D14680" t="s">
        <v>19</v>
      </c>
      <c r="E14680">
        <v>889</v>
      </c>
      <c r="F14680">
        <v>100</v>
      </c>
      <c r="G14680">
        <v>26</v>
      </c>
      <c r="H14680">
        <v>66</v>
      </c>
      <c r="I14680">
        <v>130</v>
      </c>
      <c r="J14680">
        <v>5</v>
      </c>
      <c r="K14680">
        <v>0</v>
      </c>
      <c r="L14680">
        <v>9</v>
      </c>
      <c r="M14680">
        <v>0</v>
      </c>
      <c r="Q14680">
        <v>213</v>
      </c>
      <c r="R14680">
        <v>4.33</v>
      </c>
      <c r="X14680">
        <v>118</v>
      </c>
      <c r="Z14680">
        <v>624</v>
      </c>
      <c r="AA14680">
        <f t="shared" si="458"/>
        <v>208</v>
      </c>
    </row>
    <row r="14681" spans="1:27" x14ac:dyDescent="0.25">
      <c r="A14681" t="s">
        <v>1720</v>
      </c>
      <c r="B14681">
        <v>2005</v>
      </c>
      <c r="C14681" t="str">
        <f t="shared" si="459"/>
        <v>Drug Era 1992-2006</v>
      </c>
      <c r="D14681" t="s">
        <v>19</v>
      </c>
      <c r="E14681">
        <v>889</v>
      </c>
      <c r="F14681">
        <v>110</v>
      </c>
      <c r="G14681">
        <v>30</v>
      </c>
      <c r="H14681">
        <v>51</v>
      </c>
      <c r="I14681">
        <v>115</v>
      </c>
      <c r="J14681">
        <v>1</v>
      </c>
      <c r="K14681">
        <v>5</v>
      </c>
      <c r="L14681">
        <v>9</v>
      </c>
      <c r="M14681">
        <v>0</v>
      </c>
      <c r="Q14681">
        <v>235</v>
      </c>
      <c r="R14681">
        <v>4.74</v>
      </c>
      <c r="X14681">
        <v>77</v>
      </c>
      <c r="Z14681">
        <v>627</v>
      </c>
      <c r="AA14681">
        <f t="shared" si="458"/>
        <v>209</v>
      </c>
    </row>
    <row r="14682" spans="1:27" x14ac:dyDescent="0.25">
      <c r="A14682" t="s">
        <v>2111</v>
      </c>
      <c r="B14682">
        <v>1986</v>
      </c>
      <c r="C14682" t="str">
        <f t="shared" si="459"/>
        <v>Pre-Drug 1970-1991</v>
      </c>
      <c r="D14682" t="s">
        <v>18</v>
      </c>
      <c r="E14682">
        <v>889</v>
      </c>
      <c r="F14682">
        <v>85</v>
      </c>
      <c r="G14682">
        <v>17</v>
      </c>
      <c r="H14682">
        <v>102</v>
      </c>
      <c r="I14682">
        <v>170</v>
      </c>
      <c r="J14682">
        <v>8</v>
      </c>
      <c r="K14682">
        <v>9</v>
      </c>
      <c r="L14682">
        <v>5</v>
      </c>
      <c r="M14682">
        <v>0</v>
      </c>
      <c r="Q14682">
        <v>181</v>
      </c>
      <c r="R14682">
        <v>3.65</v>
      </c>
      <c r="X14682">
        <v>106</v>
      </c>
      <c r="Y14682">
        <v>0.23</v>
      </c>
      <c r="Z14682">
        <v>629</v>
      </c>
      <c r="AA14682">
        <f t="shared" si="458"/>
        <v>209.66666666666666</v>
      </c>
    </row>
    <row r="14683" spans="1:27" x14ac:dyDescent="0.25">
      <c r="A14683" t="s">
        <v>3014</v>
      </c>
      <c r="B14683">
        <v>1980</v>
      </c>
      <c r="C14683" t="str">
        <f t="shared" si="459"/>
        <v>Pre-Drug 1970-1991</v>
      </c>
      <c r="D14683" t="s">
        <v>18</v>
      </c>
      <c r="E14683">
        <v>889</v>
      </c>
      <c r="F14683">
        <v>78</v>
      </c>
      <c r="G14683">
        <v>15</v>
      </c>
      <c r="H14683">
        <v>79</v>
      </c>
      <c r="I14683">
        <v>141</v>
      </c>
      <c r="J14683">
        <v>6</v>
      </c>
      <c r="K14683">
        <v>7</v>
      </c>
      <c r="L14683">
        <v>3</v>
      </c>
      <c r="M14683">
        <v>5</v>
      </c>
      <c r="Q14683">
        <v>190</v>
      </c>
      <c r="R14683">
        <v>3.29</v>
      </c>
      <c r="X14683">
        <v>121</v>
      </c>
      <c r="Y14683">
        <v>0.24</v>
      </c>
      <c r="Z14683">
        <v>641</v>
      </c>
      <c r="AA14683">
        <f t="shared" si="458"/>
        <v>213.66666666666666</v>
      </c>
    </row>
    <row r="14684" spans="1:27" x14ac:dyDescent="0.25">
      <c r="A14684" t="s">
        <v>2182</v>
      </c>
      <c r="B14684">
        <v>1983</v>
      </c>
      <c r="C14684" t="str">
        <f t="shared" si="459"/>
        <v>Pre-Drug 1970-1991</v>
      </c>
      <c r="D14684" t="s">
        <v>18</v>
      </c>
      <c r="E14684">
        <v>889</v>
      </c>
      <c r="F14684">
        <v>82</v>
      </c>
      <c r="G14684">
        <v>20</v>
      </c>
      <c r="H14684">
        <v>51</v>
      </c>
      <c r="I14684">
        <v>144</v>
      </c>
      <c r="J14684">
        <v>5</v>
      </c>
      <c r="K14684">
        <v>7</v>
      </c>
      <c r="L14684">
        <v>4</v>
      </c>
      <c r="M14684">
        <v>0</v>
      </c>
      <c r="Q14684">
        <v>213</v>
      </c>
      <c r="R14684">
        <v>3.43</v>
      </c>
      <c r="X14684">
        <v>109</v>
      </c>
      <c r="Y14684">
        <v>0.26</v>
      </c>
      <c r="Z14684">
        <v>646</v>
      </c>
      <c r="AA14684">
        <f t="shared" si="458"/>
        <v>215.33333333333334</v>
      </c>
    </row>
    <row r="14685" spans="1:27" x14ac:dyDescent="0.25">
      <c r="A14685" t="s">
        <v>2645</v>
      </c>
      <c r="B14685">
        <v>1996</v>
      </c>
      <c r="C14685" t="str">
        <f t="shared" si="459"/>
        <v>Pre-Drug 1970-1991</v>
      </c>
      <c r="D14685" t="s">
        <v>18</v>
      </c>
      <c r="E14685">
        <v>889</v>
      </c>
      <c r="F14685">
        <v>88</v>
      </c>
      <c r="G14685">
        <v>20</v>
      </c>
      <c r="H14685">
        <v>54</v>
      </c>
      <c r="I14685">
        <v>171</v>
      </c>
      <c r="J14685">
        <v>5</v>
      </c>
      <c r="K14685">
        <v>7</v>
      </c>
      <c r="L14685">
        <v>4</v>
      </c>
      <c r="M14685">
        <v>1</v>
      </c>
      <c r="Q14685">
        <v>207</v>
      </c>
      <c r="R14685">
        <v>3.64</v>
      </c>
      <c r="X14685">
        <v>125</v>
      </c>
      <c r="Y14685">
        <v>0.23</v>
      </c>
      <c r="Z14685">
        <v>652</v>
      </c>
      <c r="AA14685">
        <f t="shared" si="458"/>
        <v>217.33333333333334</v>
      </c>
    </row>
    <row r="14686" spans="1:27" x14ac:dyDescent="0.25">
      <c r="A14686" t="s">
        <v>1516</v>
      </c>
      <c r="B14686">
        <v>1978</v>
      </c>
      <c r="C14686" t="str">
        <f t="shared" si="459"/>
        <v>Pre-Drug 1970-1991</v>
      </c>
      <c r="D14686" t="s">
        <v>19</v>
      </c>
      <c r="E14686">
        <v>890</v>
      </c>
      <c r="F14686">
        <v>92</v>
      </c>
      <c r="G14686">
        <v>22</v>
      </c>
      <c r="H14686">
        <v>95</v>
      </c>
      <c r="I14686">
        <v>154</v>
      </c>
      <c r="J14686">
        <v>1</v>
      </c>
      <c r="K14686">
        <v>7</v>
      </c>
      <c r="L14686">
        <v>10</v>
      </c>
      <c r="M14686">
        <v>1</v>
      </c>
      <c r="Q14686">
        <v>188</v>
      </c>
      <c r="R14686">
        <v>4.08</v>
      </c>
      <c r="X14686">
        <v>97</v>
      </c>
      <c r="Y14686">
        <v>0.24</v>
      </c>
      <c r="Z14686">
        <v>609</v>
      </c>
      <c r="AA14686">
        <f t="shared" si="458"/>
        <v>203</v>
      </c>
    </row>
    <row r="14687" spans="1:27" x14ac:dyDescent="0.25">
      <c r="A14687" t="s">
        <v>403</v>
      </c>
      <c r="B14687">
        <v>1991</v>
      </c>
      <c r="C14687" t="str">
        <f t="shared" si="459"/>
        <v>Pre-Drug 1970-1991</v>
      </c>
      <c r="D14687" t="s">
        <v>18</v>
      </c>
      <c r="E14687">
        <v>890</v>
      </c>
      <c r="F14687">
        <v>96</v>
      </c>
      <c r="G14687">
        <v>19</v>
      </c>
      <c r="H14687">
        <v>60</v>
      </c>
      <c r="I14687">
        <v>131</v>
      </c>
      <c r="J14687">
        <v>2</v>
      </c>
      <c r="K14687">
        <v>5</v>
      </c>
      <c r="L14687">
        <v>10</v>
      </c>
      <c r="M14687">
        <v>0</v>
      </c>
      <c r="Q14687">
        <v>223</v>
      </c>
      <c r="R14687">
        <v>4.18</v>
      </c>
      <c r="X14687">
        <v>86</v>
      </c>
      <c r="Y14687">
        <v>0.27</v>
      </c>
      <c r="Z14687">
        <v>620</v>
      </c>
      <c r="AA14687">
        <f t="shared" si="458"/>
        <v>206.66666666666666</v>
      </c>
    </row>
    <row r="14688" spans="1:27" x14ac:dyDescent="0.25">
      <c r="A14688" t="s">
        <v>2739</v>
      </c>
      <c r="B14688">
        <v>1970</v>
      </c>
      <c r="C14688" t="str">
        <f t="shared" si="459"/>
        <v>Pre-Drug 1970-1991</v>
      </c>
      <c r="D14688" t="s">
        <v>18</v>
      </c>
      <c r="E14688">
        <v>890</v>
      </c>
      <c r="F14688">
        <v>89</v>
      </c>
      <c r="G14688">
        <v>27</v>
      </c>
      <c r="H14688">
        <v>50</v>
      </c>
      <c r="I14688">
        <v>131</v>
      </c>
      <c r="J14688">
        <v>7</v>
      </c>
      <c r="K14688">
        <v>2</v>
      </c>
      <c r="L14688">
        <v>6</v>
      </c>
      <c r="M14688">
        <v>0</v>
      </c>
      <c r="Q14688">
        <v>218</v>
      </c>
      <c r="R14688">
        <v>3.86</v>
      </c>
      <c r="X14688">
        <v>110</v>
      </c>
      <c r="Y14688">
        <v>0.26</v>
      </c>
      <c r="Z14688">
        <v>622</v>
      </c>
      <c r="AA14688">
        <f t="shared" si="458"/>
        <v>207.33333333333334</v>
      </c>
    </row>
    <row r="14689" spans="1:27" x14ac:dyDescent="0.25">
      <c r="A14689" t="s">
        <v>2923</v>
      </c>
      <c r="B14689">
        <v>2008</v>
      </c>
      <c r="C14689" t="str">
        <f t="shared" si="459"/>
        <v>Post Drug Era 2007-2012</v>
      </c>
      <c r="D14689" t="s">
        <v>19</v>
      </c>
      <c r="E14689">
        <v>890</v>
      </c>
      <c r="F14689">
        <v>108</v>
      </c>
      <c r="G14689">
        <v>25</v>
      </c>
      <c r="H14689">
        <v>61</v>
      </c>
      <c r="I14689">
        <v>200</v>
      </c>
      <c r="J14689">
        <v>2</v>
      </c>
      <c r="K14689">
        <v>2</v>
      </c>
      <c r="L14689">
        <v>6</v>
      </c>
      <c r="M14689">
        <v>0</v>
      </c>
      <c r="Q14689">
        <v>214</v>
      </c>
      <c r="R14689">
        <v>4.67</v>
      </c>
      <c r="X14689">
        <v>106</v>
      </c>
      <c r="Z14689">
        <v>625</v>
      </c>
      <c r="AA14689">
        <f t="shared" si="458"/>
        <v>208.33333333333334</v>
      </c>
    </row>
    <row r="14690" spans="1:27" x14ac:dyDescent="0.25">
      <c r="A14690" t="s">
        <v>1939</v>
      </c>
      <c r="B14690">
        <v>2002</v>
      </c>
      <c r="C14690" t="str">
        <f t="shared" si="459"/>
        <v>Drug Era 1992-2006</v>
      </c>
      <c r="D14690" t="s">
        <v>18</v>
      </c>
      <c r="E14690">
        <v>890</v>
      </c>
      <c r="F14690">
        <v>80</v>
      </c>
      <c r="G14690">
        <v>16</v>
      </c>
      <c r="H14690">
        <v>64</v>
      </c>
      <c r="I14690">
        <v>171</v>
      </c>
      <c r="J14690">
        <v>3</v>
      </c>
      <c r="K14690">
        <v>3</v>
      </c>
      <c r="L14690">
        <v>6</v>
      </c>
      <c r="M14690">
        <v>0</v>
      </c>
      <c r="Q14690">
        <v>210</v>
      </c>
      <c r="R14690">
        <v>3.42</v>
      </c>
      <c r="X14690">
        <v>80</v>
      </c>
      <c r="Z14690">
        <v>631</v>
      </c>
      <c r="AA14690">
        <f t="shared" si="458"/>
        <v>210.33333333333334</v>
      </c>
    </row>
    <row r="14691" spans="1:27" x14ac:dyDescent="0.25">
      <c r="A14691" t="s">
        <v>2222</v>
      </c>
      <c r="B14691">
        <v>2003</v>
      </c>
      <c r="C14691" t="str">
        <f t="shared" si="459"/>
        <v>Drug Era 1992-2006</v>
      </c>
      <c r="D14691" t="s">
        <v>19</v>
      </c>
      <c r="E14691">
        <v>890</v>
      </c>
      <c r="F14691">
        <v>89</v>
      </c>
      <c r="G14691">
        <v>19</v>
      </c>
      <c r="H14691">
        <v>76</v>
      </c>
      <c r="I14691">
        <v>151</v>
      </c>
      <c r="J14691">
        <v>3</v>
      </c>
      <c r="K14691">
        <v>5</v>
      </c>
      <c r="L14691">
        <v>6</v>
      </c>
      <c r="M14691">
        <v>0</v>
      </c>
      <c r="Q14691">
        <v>192</v>
      </c>
      <c r="R14691">
        <v>3.78</v>
      </c>
      <c r="X14691">
        <v>100</v>
      </c>
      <c r="Y14691">
        <v>0.24</v>
      </c>
      <c r="Z14691">
        <v>635</v>
      </c>
      <c r="AA14691">
        <f t="shared" si="458"/>
        <v>211.66666666666666</v>
      </c>
    </row>
    <row r="14692" spans="1:27" x14ac:dyDescent="0.25">
      <c r="A14692" t="s">
        <v>1344</v>
      </c>
      <c r="B14692">
        <v>2009</v>
      </c>
      <c r="C14692" t="str">
        <f t="shared" si="459"/>
        <v>Post Drug Era 2007-2012</v>
      </c>
      <c r="D14692" t="s">
        <v>19</v>
      </c>
      <c r="E14692">
        <v>890</v>
      </c>
      <c r="F14692">
        <v>86</v>
      </c>
      <c r="G14692">
        <v>27</v>
      </c>
      <c r="H14692">
        <v>70</v>
      </c>
      <c r="I14692">
        <v>161</v>
      </c>
      <c r="J14692">
        <v>3</v>
      </c>
      <c r="K14692">
        <v>6</v>
      </c>
      <c r="L14692">
        <v>5</v>
      </c>
      <c r="M14692">
        <v>0</v>
      </c>
      <c r="Q14692">
        <v>200</v>
      </c>
      <c r="R14692">
        <v>3.62</v>
      </c>
      <c r="X14692">
        <v>73</v>
      </c>
      <c r="Z14692">
        <v>642</v>
      </c>
      <c r="AA14692">
        <f t="shared" si="458"/>
        <v>214</v>
      </c>
    </row>
    <row r="14693" spans="1:27" x14ac:dyDescent="0.25">
      <c r="A14693" t="s">
        <v>2458</v>
      </c>
      <c r="B14693">
        <v>1977</v>
      </c>
      <c r="C14693" t="str">
        <f t="shared" si="459"/>
        <v>Pre-Drug 1970-1991</v>
      </c>
      <c r="D14693" t="s">
        <v>19</v>
      </c>
      <c r="E14693">
        <v>890</v>
      </c>
      <c r="F14693">
        <v>75</v>
      </c>
      <c r="G14693">
        <v>25</v>
      </c>
      <c r="H14693">
        <v>34</v>
      </c>
      <c r="I14693">
        <v>92</v>
      </c>
      <c r="J14693">
        <v>4</v>
      </c>
      <c r="K14693">
        <v>2</v>
      </c>
      <c r="L14693">
        <v>7</v>
      </c>
      <c r="M14693">
        <v>2</v>
      </c>
      <c r="Q14693">
        <v>222</v>
      </c>
      <c r="R14693">
        <v>3.09</v>
      </c>
      <c r="X14693">
        <v>67</v>
      </c>
      <c r="Y14693">
        <v>0.26</v>
      </c>
      <c r="Z14693">
        <v>655</v>
      </c>
      <c r="AA14693">
        <f t="shared" si="458"/>
        <v>218.33333333333334</v>
      </c>
    </row>
    <row r="14694" spans="1:27" x14ac:dyDescent="0.25">
      <c r="A14694" t="s">
        <v>1092</v>
      </c>
      <c r="B14694">
        <v>1978</v>
      </c>
      <c r="C14694" t="str">
        <f t="shared" si="459"/>
        <v>Pre-Drug 1970-1991</v>
      </c>
      <c r="D14694" t="s">
        <v>19</v>
      </c>
      <c r="E14694">
        <v>890</v>
      </c>
      <c r="F14694">
        <v>67</v>
      </c>
      <c r="G14694">
        <v>13</v>
      </c>
      <c r="H14694">
        <v>60</v>
      </c>
      <c r="I14694">
        <v>81</v>
      </c>
      <c r="J14694">
        <v>3</v>
      </c>
      <c r="K14694">
        <v>1</v>
      </c>
      <c r="L14694">
        <v>4</v>
      </c>
      <c r="M14694">
        <v>1</v>
      </c>
      <c r="Q14694">
        <v>183</v>
      </c>
      <c r="R14694">
        <v>2.72</v>
      </c>
      <c r="X14694">
        <v>67</v>
      </c>
      <c r="Y14694">
        <v>0.22</v>
      </c>
      <c r="Z14694">
        <v>665</v>
      </c>
      <c r="AA14694">
        <f t="shared" si="458"/>
        <v>221.66666666666666</v>
      </c>
    </row>
    <row r="14695" spans="1:27" x14ac:dyDescent="0.25">
      <c r="A14695" t="s">
        <v>2646</v>
      </c>
      <c r="B14695">
        <v>1985</v>
      </c>
      <c r="C14695" t="str">
        <f t="shared" si="459"/>
        <v>Pre-Drug 1970-1991</v>
      </c>
      <c r="D14695" t="s">
        <v>18</v>
      </c>
      <c r="E14695">
        <v>890</v>
      </c>
      <c r="F14695">
        <v>72</v>
      </c>
      <c r="G14695">
        <v>12</v>
      </c>
      <c r="H14695">
        <v>41</v>
      </c>
      <c r="I14695">
        <v>127</v>
      </c>
      <c r="J14695">
        <v>3</v>
      </c>
      <c r="K14695">
        <v>1</v>
      </c>
      <c r="L14695">
        <v>1</v>
      </c>
      <c r="M14695">
        <v>1</v>
      </c>
      <c r="Q14695">
        <v>193</v>
      </c>
      <c r="R14695">
        <v>2.91</v>
      </c>
      <c r="X14695">
        <v>77</v>
      </c>
      <c r="Y14695">
        <v>0.23</v>
      </c>
      <c r="Z14695">
        <v>667</v>
      </c>
      <c r="AA14695">
        <f t="shared" si="458"/>
        <v>222.33333333333334</v>
      </c>
    </row>
    <row r="14696" spans="1:27" x14ac:dyDescent="0.25">
      <c r="A14696" t="s">
        <v>2030</v>
      </c>
      <c r="B14696">
        <v>2011</v>
      </c>
      <c r="C14696" t="str">
        <f t="shared" si="459"/>
        <v>Post Drug Era 2007-2012</v>
      </c>
      <c r="D14696" t="s">
        <v>18</v>
      </c>
      <c r="E14696">
        <v>891</v>
      </c>
      <c r="F14696">
        <v>107</v>
      </c>
      <c r="G14696">
        <v>20</v>
      </c>
      <c r="H14696">
        <v>44</v>
      </c>
      <c r="I14696">
        <v>148</v>
      </c>
      <c r="J14696">
        <v>8</v>
      </c>
      <c r="K14696">
        <v>6</v>
      </c>
      <c r="L14696">
        <v>3</v>
      </c>
      <c r="M14696">
        <v>0</v>
      </c>
      <c r="Q14696">
        <v>244</v>
      </c>
      <c r="R14696">
        <v>4.67</v>
      </c>
      <c r="X14696">
        <v>84</v>
      </c>
      <c r="Z14696">
        <v>618</v>
      </c>
      <c r="AA14696">
        <f t="shared" si="458"/>
        <v>206</v>
      </c>
    </row>
    <row r="14697" spans="1:27" x14ac:dyDescent="0.25">
      <c r="A14697" t="s">
        <v>675</v>
      </c>
      <c r="B14697">
        <v>1987</v>
      </c>
      <c r="C14697" t="str">
        <f t="shared" si="459"/>
        <v>Pre-Drug 1970-1991</v>
      </c>
      <c r="D14697" t="s">
        <v>18</v>
      </c>
      <c r="E14697">
        <v>891</v>
      </c>
      <c r="F14697">
        <v>99</v>
      </c>
      <c r="G14697">
        <v>24</v>
      </c>
      <c r="H14697">
        <v>96</v>
      </c>
      <c r="I14697">
        <v>167</v>
      </c>
      <c r="J14697">
        <v>3</v>
      </c>
      <c r="K14697">
        <v>6</v>
      </c>
      <c r="L14697">
        <v>3</v>
      </c>
      <c r="M14697">
        <v>3</v>
      </c>
      <c r="Q14697">
        <v>183</v>
      </c>
      <c r="R14697">
        <v>4.29</v>
      </c>
      <c r="X14697">
        <v>91</v>
      </c>
      <c r="Y14697">
        <v>0.23</v>
      </c>
      <c r="Z14697">
        <v>623</v>
      </c>
      <c r="AA14697">
        <f t="shared" si="458"/>
        <v>207.66666666666666</v>
      </c>
    </row>
    <row r="14698" spans="1:27" x14ac:dyDescent="0.25">
      <c r="A14698" t="s">
        <v>2485</v>
      </c>
      <c r="B14698">
        <v>2002</v>
      </c>
      <c r="C14698" t="str">
        <f t="shared" si="459"/>
        <v>Drug Era 1992-2006</v>
      </c>
      <c r="D14698" t="s">
        <v>19</v>
      </c>
      <c r="E14698">
        <v>891</v>
      </c>
      <c r="F14698">
        <v>102</v>
      </c>
      <c r="G14698">
        <v>17</v>
      </c>
      <c r="H14698">
        <v>88</v>
      </c>
      <c r="I14698">
        <v>149</v>
      </c>
      <c r="J14698">
        <v>2</v>
      </c>
      <c r="K14698">
        <v>6</v>
      </c>
      <c r="L14698">
        <v>1</v>
      </c>
      <c r="M14698">
        <v>3</v>
      </c>
      <c r="Q14698">
        <v>198</v>
      </c>
      <c r="R14698">
        <v>4.37</v>
      </c>
      <c r="X14698">
        <v>79</v>
      </c>
      <c r="Z14698">
        <v>630</v>
      </c>
      <c r="AA14698">
        <f t="shared" si="458"/>
        <v>210</v>
      </c>
    </row>
    <row r="14699" spans="1:27" x14ac:dyDescent="0.25">
      <c r="A14699" t="s">
        <v>1933</v>
      </c>
      <c r="B14699">
        <v>1990</v>
      </c>
      <c r="C14699" t="str">
        <f t="shared" si="459"/>
        <v>Pre-Drug 1970-1991</v>
      </c>
      <c r="D14699" t="s">
        <v>18</v>
      </c>
      <c r="E14699">
        <v>891</v>
      </c>
      <c r="F14699">
        <v>88</v>
      </c>
      <c r="G14699">
        <v>19</v>
      </c>
      <c r="H14699">
        <v>60</v>
      </c>
      <c r="I14699">
        <v>106</v>
      </c>
      <c r="J14699">
        <v>5</v>
      </c>
      <c r="K14699">
        <v>4</v>
      </c>
      <c r="L14699">
        <v>5</v>
      </c>
      <c r="M14699">
        <v>1</v>
      </c>
      <c r="Q14699">
        <v>216</v>
      </c>
      <c r="R14699">
        <v>3.75</v>
      </c>
      <c r="X14699">
        <v>74</v>
      </c>
      <c r="Y14699">
        <v>0.26</v>
      </c>
      <c r="Z14699">
        <v>633</v>
      </c>
      <c r="AA14699">
        <f t="shared" si="458"/>
        <v>211</v>
      </c>
    </row>
    <row r="14700" spans="1:27" x14ac:dyDescent="0.25">
      <c r="A14700" t="s">
        <v>795</v>
      </c>
      <c r="B14700">
        <v>2009</v>
      </c>
      <c r="C14700" t="str">
        <f t="shared" si="459"/>
        <v>Post Drug Era 2007-2012</v>
      </c>
      <c r="D14700" t="s">
        <v>18</v>
      </c>
      <c r="E14700">
        <v>891</v>
      </c>
      <c r="F14700">
        <v>96</v>
      </c>
      <c r="G14700">
        <v>23</v>
      </c>
      <c r="H14700">
        <v>49</v>
      </c>
      <c r="I14700">
        <v>106</v>
      </c>
      <c r="J14700">
        <v>0</v>
      </c>
      <c r="K14700">
        <v>2</v>
      </c>
      <c r="L14700">
        <v>3</v>
      </c>
      <c r="M14700">
        <v>1</v>
      </c>
      <c r="Q14700">
        <v>231</v>
      </c>
      <c r="R14700">
        <v>4.0599999999999996</v>
      </c>
      <c r="X14700">
        <v>63</v>
      </c>
      <c r="Z14700">
        <v>639</v>
      </c>
      <c r="AA14700">
        <f t="shared" si="458"/>
        <v>213</v>
      </c>
    </row>
    <row r="14701" spans="1:27" x14ac:dyDescent="0.25">
      <c r="A14701" t="s">
        <v>1088</v>
      </c>
      <c r="B14701">
        <v>1971</v>
      </c>
      <c r="C14701" t="str">
        <f t="shared" si="459"/>
        <v>Pre-Drug 1970-1991</v>
      </c>
      <c r="D14701" t="s">
        <v>18</v>
      </c>
      <c r="E14701">
        <v>891</v>
      </c>
      <c r="F14701">
        <v>64</v>
      </c>
      <c r="G14701">
        <v>14</v>
      </c>
      <c r="H14701">
        <v>64</v>
      </c>
      <c r="I14701">
        <v>107</v>
      </c>
      <c r="J14701">
        <v>6</v>
      </c>
      <c r="K14701">
        <v>3</v>
      </c>
      <c r="L14701">
        <v>2</v>
      </c>
      <c r="M14701">
        <v>0</v>
      </c>
      <c r="Q14701">
        <v>196</v>
      </c>
      <c r="R14701">
        <v>2.65</v>
      </c>
      <c r="X14701">
        <v>115</v>
      </c>
      <c r="Y14701">
        <v>0.24</v>
      </c>
      <c r="Z14701">
        <v>653</v>
      </c>
      <c r="AA14701">
        <f t="shared" si="458"/>
        <v>217.66666666666666</v>
      </c>
    </row>
    <row r="14702" spans="1:27" x14ac:dyDescent="0.25">
      <c r="A14702" t="s">
        <v>1526</v>
      </c>
      <c r="B14702">
        <v>2012</v>
      </c>
      <c r="C14702" t="str">
        <f t="shared" si="459"/>
        <v>Post Drug Era 2007-2012</v>
      </c>
      <c r="D14702" t="s">
        <v>19</v>
      </c>
      <c r="E14702">
        <v>891</v>
      </c>
      <c r="F14702">
        <v>81</v>
      </c>
      <c r="G14702">
        <v>25</v>
      </c>
      <c r="H14702">
        <v>51</v>
      </c>
      <c r="I14702">
        <v>167</v>
      </c>
      <c r="J14702">
        <v>2</v>
      </c>
      <c r="K14702">
        <v>13</v>
      </c>
      <c r="L14702">
        <v>8</v>
      </c>
      <c r="M14702">
        <v>0</v>
      </c>
      <c r="Q14702">
        <v>205</v>
      </c>
      <c r="R14702">
        <v>3.32</v>
      </c>
      <c r="X14702">
        <v>105</v>
      </c>
      <c r="Z14702">
        <v>659</v>
      </c>
      <c r="AA14702">
        <f t="shared" si="458"/>
        <v>219.66666666666666</v>
      </c>
    </row>
    <row r="14703" spans="1:27" x14ac:dyDescent="0.25">
      <c r="A14703" t="s">
        <v>126</v>
      </c>
      <c r="B14703">
        <v>1993</v>
      </c>
      <c r="C14703" t="str">
        <f t="shared" si="459"/>
        <v>Pre-Drug 1970-1991</v>
      </c>
      <c r="D14703" t="s">
        <v>18</v>
      </c>
      <c r="E14703">
        <v>891</v>
      </c>
      <c r="F14703">
        <v>73</v>
      </c>
      <c r="G14703">
        <v>14</v>
      </c>
      <c r="H14703">
        <v>43</v>
      </c>
      <c r="I14703">
        <v>125</v>
      </c>
      <c r="J14703">
        <v>5</v>
      </c>
      <c r="K14703">
        <v>3</v>
      </c>
      <c r="L14703">
        <v>0</v>
      </c>
      <c r="M14703">
        <v>1</v>
      </c>
      <c r="Q14703">
        <v>216</v>
      </c>
      <c r="R14703">
        <v>2.94</v>
      </c>
      <c r="X14703">
        <v>76</v>
      </c>
      <c r="Y14703">
        <v>0.26</v>
      </c>
      <c r="Z14703">
        <v>670</v>
      </c>
      <c r="AA14703">
        <f t="shared" si="458"/>
        <v>223.33333333333334</v>
      </c>
    </row>
    <row r="14704" spans="1:27" x14ac:dyDescent="0.25">
      <c r="A14704" t="s">
        <v>2834</v>
      </c>
      <c r="B14704">
        <v>1997</v>
      </c>
      <c r="C14704" t="str">
        <f t="shared" si="459"/>
        <v>Drug Era 1992-2006</v>
      </c>
      <c r="D14704" t="s">
        <v>19</v>
      </c>
      <c r="E14704">
        <v>891</v>
      </c>
      <c r="F14704">
        <v>75</v>
      </c>
      <c r="G14704">
        <v>20</v>
      </c>
      <c r="H14704">
        <v>66</v>
      </c>
      <c r="I14704">
        <v>151</v>
      </c>
      <c r="J14704">
        <v>1</v>
      </c>
      <c r="K14704">
        <v>4</v>
      </c>
      <c r="L14704">
        <v>2</v>
      </c>
      <c r="M14704">
        <v>0</v>
      </c>
      <c r="Q14704">
        <v>188</v>
      </c>
      <c r="R14704">
        <v>3.02</v>
      </c>
      <c r="X14704">
        <v>102</v>
      </c>
      <c r="Y14704">
        <v>0.23</v>
      </c>
      <c r="Z14704">
        <v>670</v>
      </c>
      <c r="AA14704">
        <f t="shared" si="458"/>
        <v>223.33333333333334</v>
      </c>
    </row>
    <row r="14705" spans="1:27" x14ac:dyDescent="0.25">
      <c r="A14705" t="s">
        <v>1573</v>
      </c>
      <c r="B14705">
        <v>2008</v>
      </c>
      <c r="C14705" t="str">
        <f t="shared" si="459"/>
        <v>Post Drug Era 2007-2012</v>
      </c>
      <c r="D14705" t="s">
        <v>19</v>
      </c>
      <c r="E14705">
        <v>891</v>
      </c>
      <c r="F14705">
        <v>63</v>
      </c>
      <c r="G14705">
        <v>12</v>
      </c>
      <c r="H14705">
        <v>34</v>
      </c>
      <c r="I14705">
        <v>170</v>
      </c>
      <c r="J14705">
        <v>1</v>
      </c>
      <c r="K14705">
        <v>4</v>
      </c>
      <c r="L14705">
        <v>5</v>
      </c>
      <c r="M14705">
        <v>0</v>
      </c>
      <c r="Q14705">
        <v>214</v>
      </c>
      <c r="R14705">
        <v>2.54</v>
      </c>
      <c r="X14705">
        <v>109</v>
      </c>
      <c r="Z14705">
        <v>670</v>
      </c>
      <c r="AA14705">
        <f t="shared" si="458"/>
        <v>223.33333333333334</v>
      </c>
    </row>
    <row r="14706" spans="1:27" x14ac:dyDescent="0.25">
      <c r="A14706" t="s">
        <v>1077</v>
      </c>
      <c r="B14706">
        <v>1993</v>
      </c>
      <c r="C14706" t="str">
        <f t="shared" si="459"/>
        <v>Pre-Drug 1970-1991</v>
      </c>
      <c r="D14706" t="s">
        <v>18</v>
      </c>
      <c r="E14706">
        <v>892</v>
      </c>
      <c r="F14706">
        <v>93</v>
      </c>
      <c r="G14706">
        <v>15</v>
      </c>
      <c r="H14706">
        <v>74</v>
      </c>
      <c r="I14706">
        <v>150</v>
      </c>
      <c r="J14706">
        <v>7</v>
      </c>
      <c r="K14706">
        <v>2</v>
      </c>
      <c r="L14706">
        <v>5</v>
      </c>
      <c r="M14706">
        <v>5</v>
      </c>
      <c r="Q14706">
        <v>224</v>
      </c>
      <c r="R14706">
        <v>4.1399999999999997</v>
      </c>
      <c r="X14706">
        <v>103</v>
      </c>
      <c r="Y14706">
        <v>0.28000000000000003</v>
      </c>
      <c r="Z14706">
        <v>607</v>
      </c>
      <c r="AA14706">
        <f t="shared" si="458"/>
        <v>202.33333333333334</v>
      </c>
    </row>
    <row r="14707" spans="1:27" x14ac:dyDescent="0.25">
      <c r="A14707" t="s">
        <v>1256</v>
      </c>
      <c r="B14707">
        <v>1999</v>
      </c>
      <c r="C14707" t="str">
        <f t="shared" si="459"/>
        <v>Drug Era 1992-2006</v>
      </c>
      <c r="D14707" t="s">
        <v>18</v>
      </c>
      <c r="E14707">
        <v>892</v>
      </c>
      <c r="F14707">
        <v>94</v>
      </c>
      <c r="G14707">
        <v>29</v>
      </c>
      <c r="H14707">
        <v>76</v>
      </c>
      <c r="I14707">
        <v>194</v>
      </c>
      <c r="J14707">
        <v>6</v>
      </c>
      <c r="K14707">
        <v>15</v>
      </c>
      <c r="L14707">
        <v>5</v>
      </c>
      <c r="M14707">
        <v>2</v>
      </c>
      <c r="Q14707">
        <v>202</v>
      </c>
      <c r="R14707">
        <v>4.1100000000000003</v>
      </c>
      <c r="X14707">
        <v>87</v>
      </c>
      <c r="Y14707">
        <v>0</v>
      </c>
      <c r="Z14707">
        <v>617</v>
      </c>
      <c r="AA14707">
        <f t="shared" si="458"/>
        <v>205.66666666666666</v>
      </c>
    </row>
    <row r="14708" spans="1:27" x14ac:dyDescent="0.25">
      <c r="A14708" t="s">
        <v>1531</v>
      </c>
      <c r="B14708">
        <v>2005</v>
      </c>
      <c r="C14708" t="str">
        <f t="shared" si="459"/>
        <v>Drug Era 1992-2006</v>
      </c>
      <c r="D14708" t="s">
        <v>19</v>
      </c>
      <c r="E14708">
        <v>892</v>
      </c>
      <c r="F14708">
        <v>80</v>
      </c>
      <c r="G14708">
        <v>13</v>
      </c>
      <c r="H14708">
        <v>71</v>
      </c>
      <c r="I14708">
        <v>199</v>
      </c>
      <c r="J14708">
        <v>3</v>
      </c>
      <c r="K14708">
        <v>18</v>
      </c>
      <c r="L14708">
        <v>11</v>
      </c>
      <c r="M14708">
        <v>0</v>
      </c>
      <c r="Q14708">
        <v>208</v>
      </c>
      <c r="R14708">
        <v>3.44</v>
      </c>
      <c r="X14708">
        <v>123</v>
      </c>
      <c r="Z14708">
        <v>627</v>
      </c>
      <c r="AA14708">
        <f t="shared" si="458"/>
        <v>209</v>
      </c>
    </row>
    <row r="14709" spans="1:27" x14ac:dyDescent="0.25">
      <c r="A14709" t="s">
        <v>2425</v>
      </c>
      <c r="B14709">
        <v>2002</v>
      </c>
      <c r="C14709" t="str">
        <f t="shared" si="459"/>
        <v>Drug Era 1992-2006</v>
      </c>
      <c r="D14709" t="s">
        <v>19</v>
      </c>
      <c r="E14709">
        <v>892</v>
      </c>
      <c r="F14709">
        <v>90</v>
      </c>
      <c r="G14709">
        <v>21</v>
      </c>
      <c r="H14709">
        <v>70</v>
      </c>
      <c r="I14709">
        <v>107</v>
      </c>
      <c r="J14709">
        <v>1</v>
      </c>
      <c r="K14709">
        <v>5</v>
      </c>
      <c r="L14709">
        <v>6</v>
      </c>
      <c r="M14709">
        <v>1</v>
      </c>
      <c r="Q14709">
        <v>212</v>
      </c>
      <c r="R14709">
        <v>3.84</v>
      </c>
      <c r="X14709">
        <v>67</v>
      </c>
      <c r="Z14709">
        <v>632</v>
      </c>
      <c r="AA14709">
        <f t="shared" si="458"/>
        <v>210.66666666666666</v>
      </c>
    </row>
    <row r="14710" spans="1:27" x14ac:dyDescent="0.25">
      <c r="A14710" t="s">
        <v>2134</v>
      </c>
      <c r="B14710">
        <v>1972</v>
      </c>
      <c r="C14710" t="str">
        <f t="shared" si="459"/>
        <v>Pre-Drug 1970-1991</v>
      </c>
      <c r="D14710" t="s">
        <v>19</v>
      </c>
      <c r="E14710">
        <v>892</v>
      </c>
      <c r="F14710">
        <v>93</v>
      </c>
      <c r="G14710">
        <v>27</v>
      </c>
      <c r="H14710">
        <v>68</v>
      </c>
      <c r="I14710">
        <v>111</v>
      </c>
      <c r="J14710">
        <v>8</v>
      </c>
      <c r="K14710">
        <v>5</v>
      </c>
      <c r="L14710">
        <v>3</v>
      </c>
      <c r="M14710">
        <v>1</v>
      </c>
      <c r="Q14710">
        <v>194</v>
      </c>
      <c r="R14710">
        <v>3.91</v>
      </c>
      <c r="X14710">
        <v>51</v>
      </c>
      <c r="Y14710">
        <v>0.24</v>
      </c>
      <c r="Z14710">
        <v>642</v>
      </c>
      <c r="AA14710">
        <f t="shared" si="458"/>
        <v>214</v>
      </c>
    </row>
    <row r="14711" spans="1:27" x14ac:dyDescent="0.25">
      <c r="A14711" t="s">
        <v>423</v>
      </c>
      <c r="B14711">
        <v>1985</v>
      </c>
      <c r="C14711" t="str">
        <f t="shared" si="459"/>
        <v>Pre-Drug 1970-1991</v>
      </c>
      <c r="D14711" t="s">
        <v>19</v>
      </c>
      <c r="E14711">
        <v>893</v>
      </c>
      <c r="F14711">
        <v>115</v>
      </c>
      <c r="G14711">
        <v>24</v>
      </c>
      <c r="H14711">
        <v>43</v>
      </c>
      <c r="I14711">
        <v>92</v>
      </c>
      <c r="J14711">
        <v>4</v>
      </c>
      <c r="K14711">
        <v>5</v>
      </c>
      <c r="L14711">
        <v>6</v>
      </c>
      <c r="M14711">
        <v>1</v>
      </c>
      <c r="Q14711">
        <v>239</v>
      </c>
      <c r="R14711">
        <v>4.9800000000000004</v>
      </c>
      <c r="X14711">
        <v>88</v>
      </c>
      <c r="Y14711">
        <v>0.28000000000000003</v>
      </c>
      <c r="Z14711">
        <v>623</v>
      </c>
      <c r="AA14711">
        <f t="shared" si="458"/>
        <v>207.66666666666666</v>
      </c>
    </row>
    <row r="14712" spans="1:27" x14ac:dyDescent="0.25">
      <c r="A14712" t="s">
        <v>259</v>
      </c>
      <c r="B14712">
        <v>1975</v>
      </c>
      <c r="C14712" t="str">
        <f t="shared" si="459"/>
        <v>Pre-Drug 1970-1991</v>
      </c>
      <c r="D14712" t="s">
        <v>18</v>
      </c>
      <c r="E14712">
        <v>893</v>
      </c>
      <c r="F14712">
        <v>95</v>
      </c>
      <c r="G14712">
        <v>22</v>
      </c>
      <c r="H14712">
        <v>76</v>
      </c>
      <c r="I14712">
        <v>79</v>
      </c>
      <c r="J14712">
        <v>12</v>
      </c>
      <c r="K14712">
        <v>8</v>
      </c>
      <c r="L14712">
        <v>9</v>
      </c>
      <c r="M14712">
        <v>1</v>
      </c>
      <c r="Q14712">
        <v>222</v>
      </c>
      <c r="R14712">
        <v>4.1100000000000003</v>
      </c>
      <c r="X14712">
        <v>112</v>
      </c>
      <c r="Y14712">
        <v>0.27</v>
      </c>
      <c r="Z14712">
        <v>624</v>
      </c>
      <c r="AA14712">
        <f t="shared" si="458"/>
        <v>208</v>
      </c>
    </row>
    <row r="14713" spans="1:27" x14ac:dyDescent="0.25">
      <c r="A14713" t="s">
        <v>1522</v>
      </c>
      <c r="B14713">
        <v>1982</v>
      </c>
      <c r="C14713" t="str">
        <f t="shared" si="459"/>
        <v>Pre-Drug 1970-1991</v>
      </c>
      <c r="D14713" t="s">
        <v>18</v>
      </c>
      <c r="E14713">
        <v>893</v>
      </c>
      <c r="F14713">
        <v>72</v>
      </c>
      <c r="G14713">
        <v>8</v>
      </c>
      <c r="H14713">
        <v>82</v>
      </c>
      <c r="I14713">
        <v>138</v>
      </c>
      <c r="J14713">
        <v>10</v>
      </c>
      <c r="K14713">
        <v>13</v>
      </c>
      <c r="L14713">
        <v>3</v>
      </c>
      <c r="M14713">
        <v>1</v>
      </c>
      <c r="Q14713">
        <v>211</v>
      </c>
      <c r="R14713">
        <v>3.12</v>
      </c>
      <c r="X14713">
        <v>106</v>
      </c>
      <c r="Y14713">
        <v>0.26</v>
      </c>
      <c r="Z14713">
        <v>624</v>
      </c>
      <c r="AA14713">
        <f t="shared" si="458"/>
        <v>208</v>
      </c>
    </row>
    <row r="14714" spans="1:27" x14ac:dyDescent="0.25">
      <c r="A14714" t="s">
        <v>1343</v>
      </c>
      <c r="B14714">
        <v>1985</v>
      </c>
      <c r="C14714" t="str">
        <f t="shared" si="459"/>
        <v>Pre-Drug 1970-1991</v>
      </c>
      <c r="D14714" t="s">
        <v>19</v>
      </c>
      <c r="E14714">
        <v>893</v>
      </c>
      <c r="F14714">
        <v>79</v>
      </c>
      <c r="G14714">
        <v>7</v>
      </c>
      <c r="H14714">
        <v>76</v>
      </c>
      <c r="I14714">
        <v>114</v>
      </c>
      <c r="J14714">
        <v>2</v>
      </c>
      <c r="K14714">
        <v>4</v>
      </c>
      <c r="L14714">
        <v>6</v>
      </c>
      <c r="M14714">
        <v>2</v>
      </c>
      <c r="Q14714">
        <v>209</v>
      </c>
      <c r="R14714">
        <v>3.42</v>
      </c>
      <c r="X14714">
        <v>102</v>
      </c>
      <c r="Y14714">
        <v>0.26</v>
      </c>
      <c r="Z14714">
        <v>624</v>
      </c>
      <c r="AA14714">
        <f t="shared" si="458"/>
        <v>208</v>
      </c>
    </row>
    <row r="14715" spans="1:27" x14ac:dyDescent="0.25">
      <c r="A14715" t="s">
        <v>1176</v>
      </c>
      <c r="B14715">
        <v>1982</v>
      </c>
      <c r="C14715" t="str">
        <f t="shared" si="459"/>
        <v>Pre-Drug 1970-1991</v>
      </c>
      <c r="D14715" t="s">
        <v>19</v>
      </c>
      <c r="E14715">
        <v>893</v>
      </c>
      <c r="F14715">
        <v>100</v>
      </c>
      <c r="G14715">
        <v>32</v>
      </c>
      <c r="H14715">
        <v>80</v>
      </c>
      <c r="I14715">
        <v>129</v>
      </c>
      <c r="J14715">
        <v>4</v>
      </c>
      <c r="K14715">
        <v>3</v>
      </c>
      <c r="L14715">
        <v>0</v>
      </c>
      <c r="M14715">
        <v>0</v>
      </c>
      <c r="Q14715">
        <v>201</v>
      </c>
      <c r="R14715">
        <v>4.3099999999999996</v>
      </c>
      <c r="X14715">
        <v>88</v>
      </c>
      <c r="Y14715">
        <v>0.25</v>
      </c>
      <c r="Z14715">
        <v>626</v>
      </c>
      <c r="AA14715">
        <f t="shared" si="458"/>
        <v>208.66666666666666</v>
      </c>
    </row>
    <row r="14716" spans="1:27" x14ac:dyDescent="0.25">
      <c r="A14716" t="s">
        <v>1589</v>
      </c>
      <c r="B14716">
        <v>1978</v>
      </c>
      <c r="C14716" t="str">
        <f t="shared" si="459"/>
        <v>Pre-Drug 1970-1991</v>
      </c>
      <c r="D14716" t="s">
        <v>18</v>
      </c>
      <c r="E14716">
        <v>893</v>
      </c>
      <c r="F14716">
        <v>92</v>
      </c>
      <c r="G14716">
        <v>20</v>
      </c>
      <c r="H14716">
        <v>66</v>
      </c>
      <c r="I14716">
        <v>77</v>
      </c>
      <c r="J14716">
        <v>5</v>
      </c>
      <c r="K14716">
        <v>4</v>
      </c>
      <c r="L14716">
        <v>9</v>
      </c>
      <c r="M14716">
        <v>3</v>
      </c>
      <c r="Q14716">
        <v>204</v>
      </c>
      <c r="R14716">
        <v>3.94</v>
      </c>
      <c r="X14716">
        <v>91</v>
      </c>
      <c r="Y14716">
        <v>0.25</v>
      </c>
      <c r="Z14716">
        <v>631</v>
      </c>
      <c r="AA14716">
        <f t="shared" si="458"/>
        <v>210.33333333333334</v>
      </c>
    </row>
    <row r="14717" spans="1:27" x14ac:dyDescent="0.25">
      <c r="A14717" t="s">
        <v>1804</v>
      </c>
      <c r="B14717">
        <v>1970</v>
      </c>
      <c r="C14717" t="str">
        <f t="shared" si="459"/>
        <v>Pre-Drug 1970-1991</v>
      </c>
      <c r="D14717" t="s">
        <v>18</v>
      </c>
      <c r="E14717">
        <v>893</v>
      </c>
      <c r="F14717">
        <v>84</v>
      </c>
      <c r="G14717">
        <v>19</v>
      </c>
      <c r="H14717">
        <v>86</v>
      </c>
      <c r="I14717">
        <v>97</v>
      </c>
      <c r="J14717">
        <v>8</v>
      </c>
      <c r="K14717">
        <v>2</v>
      </c>
      <c r="L14717">
        <v>3</v>
      </c>
      <c r="M14717">
        <v>0</v>
      </c>
      <c r="Q14717">
        <v>192</v>
      </c>
      <c r="R14717">
        <v>3.59</v>
      </c>
      <c r="X14717">
        <v>100</v>
      </c>
      <c r="Y14717">
        <v>0.24</v>
      </c>
      <c r="Z14717">
        <v>632</v>
      </c>
      <c r="AA14717">
        <f t="shared" si="458"/>
        <v>210.66666666666666</v>
      </c>
    </row>
    <row r="14718" spans="1:27" x14ac:dyDescent="0.25">
      <c r="A14718" t="s">
        <v>859</v>
      </c>
      <c r="B14718">
        <v>1976</v>
      </c>
      <c r="C14718" t="str">
        <f t="shared" si="459"/>
        <v>Pre-Drug 1970-1991</v>
      </c>
      <c r="D14718" t="s">
        <v>18</v>
      </c>
      <c r="E14718">
        <v>893</v>
      </c>
      <c r="F14718">
        <v>76</v>
      </c>
      <c r="G14718">
        <v>12</v>
      </c>
      <c r="H14718">
        <v>93</v>
      </c>
      <c r="I14718">
        <v>138</v>
      </c>
      <c r="J14718">
        <v>1</v>
      </c>
      <c r="K14718">
        <v>9</v>
      </c>
      <c r="L14718">
        <v>2</v>
      </c>
      <c r="M14718">
        <v>1</v>
      </c>
      <c r="Q14718">
        <v>173</v>
      </c>
      <c r="R14718">
        <v>3.23</v>
      </c>
      <c r="X14718">
        <v>83</v>
      </c>
      <c r="Y14718">
        <v>0.22</v>
      </c>
      <c r="Z14718">
        <v>636</v>
      </c>
      <c r="AA14718">
        <f t="shared" si="458"/>
        <v>212</v>
      </c>
    </row>
    <row r="14719" spans="1:27" x14ac:dyDescent="0.25">
      <c r="A14719" t="s">
        <v>325</v>
      </c>
      <c r="B14719">
        <v>1986</v>
      </c>
      <c r="C14719" t="str">
        <f t="shared" si="459"/>
        <v>Pre-Drug 1970-1991</v>
      </c>
      <c r="D14719" t="s">
        <v>19</v>
      </c>
      <c r="E14719">
        <v>893</v>
      </c>
      <c r="F14719">
        <v>90</v>
      </c>
      <c r="G14719">
        <v>32</v>
      </c>
      <c r="H14719">
        <v>45</v>
      </c>
      <c r="I14719">
        <v>129</v>
      </c>
      <c r="J14719">
        <v>1</v>
      </c>
      <c r="K14719">
        <v>3</v>
      </c>
      <c r="L14719">
        <v>2</v>
      </c>
      <c r="M14719">
        <v>0</v>
      </c>
      <c r="Q14719">
        <v>222</v>
      </c>
      <c r="R14719">
        <v>3.78</v>
      </c>
      <c r="X14719">
        <v>109</v>
      </c>
      <c r="Y14719">
        <v>0.26</v>
      </c>
      <c r="Z14719">
        <v>643</v>
      </c>
      <c r="AA14719">
        <f t="shared" si="458"/>
        <v>214.33333333333334</v>
      </c>
    </row>
    <row r="14720" spans="1:27" x14ac:dyDescent="0.25">
      <c r="A14720" t="s">
        <v>265</v>
      </c>
      <c r="B14720">
        <v>1991</v>
      </c>
      <c r="C14720" t="str">
        <f t="shared" si="459"/>
        <v>Pre-Drug 1970-1991</v>
      </c>
      <c r="D14720" t="s">
        <v>18</v>
      </c>
      <c r="E14720">
        <v>893</v>
      </c>
      <c r="F14720">
        <v>95</v>
      </c>
      <c r="G14720">
        <v>25</v>
      </c>
      <c r="H14720">
        <v>71</v>
      </c>
      <c r="I14720">
        <v>104</v>
      </c>
      <c r="J14720">
        <v>8</v>
      </c>
      <c r="K14720">
        <v>6</v>
      </c>
      <c r="L14720">
        <v>4</v>
      </c>
      <c r="M14720">
        <v>6</v>
      </c>
      <c r="Q14720">
        <v>201</v>
      </c>
      <c r="R14720">
        <v>3.99</v>
      </c>
      <c r="X14720">
        <v>116</v>
      </c>
      <c r="Y14720">
        <v>0.25</v>
      </c>
      <c r="Z14720">
        <v>643</v>
      </c>
      <c r="AA14720">
        <f t="shared" si="458"/>
        <v>214.33333333333334</v>
      </c>
    </row>
    <row r="14721" spans="1:27" x14ac:dyDescent="0.25">
      <c r="A14721" t="s">
        <v>350</v>
      </c>
      <c r="B14721">
        <v>1973</v>
      </c>
      <c r="C14721" t="str">
        <f t="shared" si="459"/>
        <v>Pre-Drug 1970-1991</v>
      </c>
      <c r="D14721" t="s">
        <v>18</v>
      </c>
      <c r="E14721">
        <v>893</v>
      </c>
      <c r="F14721">
        <v>69</v>
      </c>
      <c r="G14721">
        <v>19</v>
      </c>
      <c r="H14721">
        <v>51</v>
      </c>
      <c r="I14721">
        <v>94</v>
      </c>
      <c r="J14721">
        <v>3</v>
      </c>
      <c r="K14721">
        <v>1</v>
      </c>
      <c r="L14721">
        <v>1</v>
      </c>
      <c r="M14721">
        <v>0</v>
      </c>
      <c r="Q14721">
        <v>201</v>
      </c>
      <c r="R14721">
        <v>2.84</v>
      </c>
      <c r="X14721">
        <v>88</v>
      </c>
      <c r="Y14721">
        <v>0.24</v>
      </c>
      <c r="Z14721">
        <v>656</v>
      </c>
      <c r="AA14721">
        <f t="shared" si="458"/>
        <v>218.66666666666666</v>
      </c>
    </row>
    <row r="14722" spans="1:27" x14ac:dyDescent="0.25">
      <c r="A14722" t="s">
        <v>1687</v>
      </c>
      <c r="B14722">
        <v>1997</v>
      </c>
      <c r="C14722" t="str">
        <f t="shared" si="459"/>
        <v>Drug Era 1992-2006</v>
      </c>
      <c r="D14722" t="s">
        <v>18</v>
      </c>
      <c r="E14722">
        <v>893</v>
      </c>
      <c r="F14722">
        <v>57</v>
      </c>
      <c r="G14722">
        <v>9</v>
      </c>
      <c r="H14722">
        <v>20</v>
      </c>
      <c r="I14722">
        <v>177</v>
      </c>
      <c r="J14722">
        <v>6</v>
      </c>
      <c r="K14722">
        <v>0</v>
      </c>
      <c r="L14722">
        <v>6</v>
      </c>
      <c r="M14722">
        <v>0</v>
      </c>
      <c r="Q14722">
        <v>200</v>
      </c>
      <c r="R14722">
        <v>2.2000000000000002</v>
      </c>
      <c r="X14722">
        <v>84</v>
      </c>
      <c r="Y14722">
        <v>0.23</v>
      </c>
      <c r="Z14722">
        <v>698</v>
      </c>
      <c r="AA14722">
        <f t="shared" ref="AA14722:AA14785" si="460">Z14722/3</f>
        <v>232.66666666666666</v>
      </c>
    </row>
    <row r="14723" spans="1:27" x14ac:dyDescent="0.25">
      <c r="A14723" t="s">
        <v>2870</v>
      </c>
      <c r="B14723">
        <v>1999</v>
      </c>
      <c r="C14723" t="str">
        <f t="shared" ref="C14723:C14786" si="461">IF(B14723&lt;1997,"Pre-Drug 1970-1991",IF(B14723&lt;=2006,"Drug Era 1992-2006","Post Drug Era 2007-2012"))</f>
        <v>Drug Era 1992-2006</v>
      </c>
      <c r="D14723" t="s">
        <v>18</v>
      </c>
      <c r="E14723">
        <v>894</v>
      </c>
      <c r="F14723">
        <v>127</v>
      </c>
      <c r="G14723">
        <v>32</v>
      </c>
      <c r="H14723">
        <v>64</v>
      </c>
      <c r="I14723">
        <v>149</v>
      </c>
      <c r="J14723">
        <v>4</v>
      </c>
      <c r="K14723">
        <v>8</v>
      </c>
      <c r="L14723">
        <v>3</v>
      </c>
      <c r="M14723">
        <v>3</v>
      </c>
      <c r="Q14723">
        <v>226</v>
      </c>
      <c r="R14723">
        <v>5.56</v>
      </c>
      <c r="X14723">
        <v>96</v>
      </c>
      <c r="Y14723">
        <v>0</v>
      </c>
      <c r="Z14723">
        <v>617</v>
      </c>
      <c r="AA14723">
        <f t="shared" si="460"/>
        <v>205.66666666666666</v>
      </c>
    </row>
    <row r="14724" spans="1:27" x14ac:dyDescent="0.25">
      <c r="A14724" t="s">
        <v>2337</v>
      </c>
      <c r="B14724">
        <v>1977</v>
      </c>
      <c r="C14724" t="str">
        <f t="shared" si="461"/>
        <v>Pre-Drug 1970-1991</v>
      </c>
      <c r="D14724" t="s">
        <v>18</v>
      </c>
      <c r="E14724">
        <v>894</v>
      </c>
      <c r="F14724">
        <v>95</v>
      </c>
      <c r="G14724">
        <v>11</v>
      </c>
      <c r="H14724">
        <v>71</v>
      </c>
      <c r="I14724">
        <v>116</v>
      </c>
      <c r="J14724">
        <v>2</v>
      </c>
      <c r="K14724">
        <v>11</v>
      </c>
      <c r="L14724">
        <v>4</v>
      </c>
      <c r="M14724">
        <v>1</v>
      </c>
      <c r="Q14724">
        <v>225</v>
      </c>
      <c r="R14724">
        <v>4.1100000000000003</v>
      </c>
      <c r="X14724">
        <v>75</v>
      </c>
      <c r="Y14724">
        <v>0.28000000000000003</v>
      </c>
      <c r="Z14724">
        <v>624</v>
      </c>
      <c r="AA14724">
        <f t="shared" si="460"/>
        <v>208</v>
      </c>
    </row>
    <row r="14725" spans="1:27" x14ac:dyDescent="0.25">
      <c r="A14725" t="s">
        <v>2870</v>
      </c>
      <c r="B14725">
        <v>1998</v>
      </c>
      <c r="C14725" t="str">
        <f t="shared" si="461"/>
        <v>Drug Era 1992-2006</v>
      </c>
      <c r="D14725" t="s">
        <v>18</v>
      </c>
      <c r="E14725">
        <v>894</v>
      </c>
      <c r="F14725">
        <v>103</v>
      </c>
      <c r="G14725">
        <v>27</v>
      </c>
      <c r="H14725">
        <v>84</v>
      </c>
      <c r="I14725">
        <v>149</v>
      </c>
      <c r="J14725">
        <v>5</v>
      </c>
      <c r="K14725">
        <v>3</v>
      </c>
      <c r="L14725">
        <v>8</v>
      </c>
      <c r="M14725">
        <v>2</v>
      </c>
      <c r="Q14725">
        <v>204</v>
      </c>
      <c r="R14725">
        <v>4.46</v>
      </c>
      <c r="X14725">
        <v>101</v>
      </c>
      <c r="Z14725">
        <v>624</v>
      </c>
      <c r="AA14725">
        <f t="shared" si="460"/>
        <v>208</v>
      </c>
    </row>
    <row r="14726" spans="1:27" x14ac:dyDescent="0.25">
      <c r="A14726" t="s">
        <v>3075</v>
      </c>
      <c r="B14726">
        <v>1998</v>
      </c>
      <c r="C14726" t="str">
        <f t="shared" si="461"/>
        <v>Drug Era 1992-2006</v>
      </c>
      <c r="D14726" t="s">
        <v>19</v>
      </c>
      <c r="E14726">
        <v>894</v>
      </c>
      <c r="F14726">
        <v>104</v>
      </c>
      <c r="G14726">
        <v>36</v>
      </c>
      <c r="H14726">
        <v>81</v>
      </c>
      <c r="I14726">
        <v>151</v>
      </c>
      <c r="J14726">
        <v>3</v>
      </c>
      <c r="K14726">
        <v>2</v>
      </c>
      <c r="L14726">
        <v>2</v>
      </c>
      <c r="M14726">
        <v>1</v>
      </c>
      <c r="Q14726">
        <v>196</v>
      </c>
      <c r="R14726">
        <v>4.46</v>
      </c>
      <c r="X14726">
        <v>116</v>
      </c>
      <c r="Z14726">
        <v>629</v>
      </c>
      <c r="AA14726">
        <f t="shared" si="460"/>
        <v>209.66666666666666</v>
      </c>
    </row>
    <row r="14727" spans="1:27" x14ac:dyDescent="0.25">
      <c r="A14727" t="s">
        <v>1559</v>
      </c>
      <c r="B14727">
        <v>2002</v>
      </c>
      <c r="C14727" t="str">
        <f t="shared" si="461"/>
        <v>Drug Era 1992-2006</v>
      </c>
      <c r="D14727" t="s">
        <v>18</v>
      </c>
      <c r="E14727">
        <v>894</v>
      </c>
      <c r="F14727">
        <v>86</v>
      </c>
      <c r="G14727">
        <v>16</v>
      </c>
      <c r="H14727">
        <v>52</v>
      </c>
      <c r="I14727">
        <v>149</v>
      </c>
      <c r="J14727">
        <v>6</v>
      </c>
      <c r="K14727">
        <v>2</v>
      </c>
      <c r="L14727">
        <v>11</v>
      </c>
      <c r="M14727">
        <v>1</v>
      </c>
      <c r="Q14727">
        <v>230</v>
      </c>
      <c r="R14727">
        <v>3.69</v>
      </c>
      <c r="X14727">
        <v>84</v>
      </c>
      <c r="Z14727">
        <v>630</v>
      </c>
      <c r="AA14727">
        <f t="shared" si="460"/>
        <v>210</v>
      </c>
    </row>
    <row r="14728" spans="1:27" x14ac:dyDescent="0.25">
      <c r="A14728" t="s">
        <v>1768</v>
      </c>
      <c r="B14728">
        <v>1975</v>
      </c>
      <c r="C14728" t="str">
        <f t="shared" si="461"/>
        <v>Pre-Drug 1970-1991</v>
      </c>
      <c r="D14728" t="s">
        <v>19</v>
      </c>
      <c r="E14728">
        <v>894</v>
      </c>
      <c r="F14728">
        <v>72</v>
      </c>
      <c r="G14728">
        <v>9</v>
      </c>
      <c r="H14728">
        <v>99</v>
      </c>
      <c r="I14728">
        <v>145</v>
      </c>
      <c r="J14728">
        <v>2</v>
      </c>
      <c r="K14728">
        <v>5</v>
      </c>
      <c r="L14728">
        <v>2</v>
      </c>
      <c r="M14728">
        <v>0</v>
      </c>
      <c r="Q14728">
        <v>179</v>
      </c>
      <c r="R14728">
        <v>3.06</v>
      </c>
      <c r="X14728">
        <v>88</v>
      </c>
      <c r="Y14728">
        <v>0.23</v>
      </c>
      <c r="Z14728">
        <v>636</v>
      </c>
      <c r="AA14728">
        <f t="shared" si="460"/>
        <v>212</v>
      </c>
    </row>
    <row r="14729" spans="1:27" x14ac:dyDescent="0.25">
      <c r="A14729" t="s">
        <v>2637</v>
      </c>
      <c r="B14729">
        <v>1979</v>
      </c>
      <c r="C14729" t="str">
        <f t="shared" si="461"/>
        <v>Pre-Drug 1970-1991</v>
      </c>
      <c r="D14729" t="s">
        <v>19</v>
      </c>
      <c r="E14729">
        <v>894</v>
      </c>
      <c r="F14729">
        <v>86</v>
      </c>
      <c r="G14729">
        <v>15</v>
      </c>
      <c r="H14729">
        <v>54</v>
      </c>
      <c r="I14729">
        <v>80</v>
      </c>
      <c r="J14729">
        <v>1</v>
      </c>
      <c r="K14729">
        <v>5</v>
      </c>
      <c r="L14729">
        <v>2</v>
      </c>
      <c r="M14729">
        <v>0</v>
      </c>
      <c r="Q14729">
        <v>229</v>
      </c>
      <c r="R14729">
        <v>3.63</v>
      </c>
      <c r="X14729">
        <v>86</v>
      </c>
      <c r="Y14729">
        <v>0.27</v>
      </c>
      <c r="Z14729">
        <v>639</v>
      </c>
      <c r="AA14729">
        <f t="shared" si="460"/>
        <v>213</v>
      </c>
    </row>
    <row r="14730" spans="1:27" x14ac:dyDescent="0.25">
      <c r="A14730" t="s">
        <v>2549</v>
      </c>
      <c r="B14730">
        <v>2006</v>
      </c>
      <c r="C14730" t="str">
        <f t="shared" si="461"/>
        <v>Drug Era 1992-2006</v>
      </c>
      <c r="D14730" t="s">
        <v>18</v>
      </c>
      <c r="E14730">
        <v>894</v>
      </c>
      <c r="F14730">
        <v>85</v>
      </c>
      <c r="G14730">
        <v>21</v>
      </c>
      <c r="H14730">
        <v>80</v>
      </c>
      <c r="I14730">
        <v>180</v>
      </c>
      <c r="J14730">
        <v>6</v>
      </c>
      <c r="K14730">
        <v>11</v>
      </c>
      <c r="L14730">
        <v>6</v>
      </c>
      <c r="M14730">
        <v>1</v>
      </c>
      <c r="Q14730">
        <v>189</v>
      </c>
      <c r="R14730">
        <v>3.59</v>
      </c>
      <c r="X14730">
        <v>100</v>
      </c>
      <c r="Z14730">
        <v>640</v>
      </c>
      <c r="AA14730">
        <f t="shared" si="460"/>
        <v>213.33333333333334</v>
      </c>
    </row>
    <row r="14731" spans="1:27" x14ac:dyDescent="0.25">
      <c r="A14731" t="s">
        <v>1381</v>
      </c>
      <c r="B14731">
        <v>1970</v>
      </c>
      <c r="C14731" t="str">
        <f t="shared" si="461"/>
        <v>Pre-Drug 1970-1991</v>
      </c>
      <c r="D14731" t="s">
        <v>19</v>
      </c>
      <c r="E14731">
        <v>894</v>
      </c>
      <c r="F14731">
        <v>73</v>
      </c>
      <c r="G14731">
        <v>18</v>
      </c>
      <c r="H14731">
        <v>82</v>
      </c>
      <c r="I14731">
        <v>206</v>
      </c>
      <c r="J14731">
        <v>4</v>
      </c>
      <c r="K14731">
        <v>6</v>
      </c>
      <c r="L14731">
        <v>11</v>
      </c>
      <c r="M14731">
        <v>1</v>
      </c>
      <c r="Q14731">
        <v>178</v>
      </c>
      <c r="R14731">
        <v>3.07</v>
      </c>
      <c r="X14731">
        <v>151</v>
      </c>
      <c r="Y14731">
        <v>0.22</v>
      </c>
      <c r="Z14731">
        <v>642</v>
      </c>
      <c r="AA14731">
        <f t="shared" si="460"/>
        <v>214</v>
      </c>
    </row>
    <row r="14732" spans="1:27" x14ac:dyDescent="0.25">
      <c r="A14732" t="s">
        <v>918</v>
      </c>
      <c r="B14732">
        <v>1979</v>
      </c>
      <c r="C14732" t="str">
        <f t="shared" si="461"/>
        <v>Pre-Drug 1970-1991</v>
      </c>
      <c r="D14732" t="s">
        <v>18</v>
      </c>
      <c r="E14732">
        <v>894</v>
      </c>
      <c r="F14732">
        <v>93</v>
      </c>
      <c r="G14732">
        <v>16</v>
      </c>
      <c r="H14732">
        <v>52</v>
      </c>
      <c r="I14732">
        <v>92</v>
      </c>
      <c r="J14732">
        <v>1</v>
      </c>
      <c r="K14732">
        <v>6</v>
      </c>
      <c r="L14732">
        <v>3</v>
      </c>
      <c r="M14732">
        <v>0</v>
      </c>
      <c r="Q14732">
        <v>215</v>
      </c>
      <c r="R14732">
        <v>3.83</v>
      </c>
      <c r="X14732">
        <v>92</v>
      </c>
      <c r="Y14732">
        <v>0.26</v>
      </c>
      <c r="Z14732">
        <v>656</v>
      </c>
      <c r="AA14732">
        <f t="shared" si="460"/>
        <v>218.66666666666666</v>
      </c>
    </row>
    <row r="14733" spans="1:27" x14ac:dyDescent="0.25">
      <c r="A14733" t="s">
        <v>1378</v>
      </c>
      <c r="B14733">
        <v>2010</v>
      </c>
      <c r="C14733" t="str">
        <f t="shared" si="461"/>
        <v>Post Drug Era 2007-2012</v>
      </c>
      <c r="D14733" t="s">
        <v>18</v>
      </c>
      <c r="E14733">
        <v>894</v>
      </c>
      <c r="F14733">
        <v>71</v>
      </c>
      <c r="G14733">
        <v>10</v>
      </c>
      <c r="H14733">
        <v>92</v>
      </c>
      <c r="I14733">
        <v>214</v>
      </c>
      <c r="J14733">
        <v>7</v>
      </c>
      <c r="K14733">
        <v>16</v>
      </c>
      <c r="L14733">
        <v>9</v>
      </c>
      <c r="M14733">
        <v>1</v>
      </c>
      <c r="Q14733">
        <v>164</v>
      </c>
      <c r="R14733">
        <v>2.88</v>
      </c>
      <c r="X14733">
        <v>137</v>
      </c>
      <c r="Z14733">
        <v>665</v>
      </c>
      <c r="AA14733">
        <f t="shared" si="460"/>
        <v>221.66666666666666</v>
      </c>
    </row>
    <row r="14734" spans="1:27" x14ac:dyDescent="0.25">
      <c r="A14734" t="s">
        <v>1612</v>
      </c>
      <c r="B14734">
        <v>2000</v>
      </c>
      <c r="C14734" t="str">
        <f t="shared" si="461"/>
        <v>Drug Era 1992-2006</v>
      </c>
      <c r="D14734" t="s">
        <v>18</v>
      </c>
      <c r="E14734">
        <v>895</v>
      </c>
      <c r="F14734">
        <v>145</v>
      </c>
      <c r="G14734">
        <v>48</v>
      </c>
      <c r="H14734">
        <v>68</v>
      </c>
      <c r="I14734">
        <v>124</v>
      </c>
      <c r="J14734">
        <v>3</v>
      </c>
      <c r="K14734">
        <v>3</v>
      </c>
      <c r="L14734">
        <v>2</v>
      </c>
      <c r="M14734">
        <v>0</v>
      </c>
      <c r="Q14734">
        <v>251</v>
      </c>
      <c r="R14734">
        <v>6.65</v>
      </c>
      <c r="X14734">
        <v>110</v>
      </c>
      <c r="Y14734">
        <v>0</v>
      </c>
      <c r="Z14734">
        <v>589</v>
      </c>
      <c r="AA14734">
        <f t="shared" si="460"/>
        <v>196.33333333333334</v>
      </c>
    </row>
    <row r="14735" spans="1:27" x14ac:dyDescent="0.25">
      <c r="A14735" t="s">
        <v>278</v>
      </c>
      <c r="B14735">
        <v>1988</v>
      </c>
      <c r="C14735" t="str">
        <f t="shared" si="461"/>
        <v>Pre-Drug 1970-1991</v>
      </c>
      <c r="D14735" t="s">
        <v>19</v>
      </c>
      <c r="E14735">
        <v>895</v>
      </c>
      <c r="F14735">
        <v>125</v>
      </c>
      <c r="G14735">
        <v>21</v>
      </c>
      <c r="H14735">
        <v>51</v>
      </c>
      <c r="I14735">
        <v>145</v>
      </c>
      <c r="J14735">
        <v>1</v>
      </c>
      <c r="K14735">
        <v>5</v>
      </c>
      <c r="L14735">
        <v>16</v>
      </c>
      <c r="M14735">
        <v>3</v>
      </c>
      <c r="Q14735">
        <v>240</v>
      </c>
      <c r="R14735">
        <v>5.43</v>
      </c>
      <c r="X14735">
        <v>99</v>
      </c>
      <c r="Y14735">
        <v>0.28999999999999998</v>
      </c>
      <c r="Z14735">
        <v>622</v>
      </c>
      <c r="AA14735">
        <f t="shared" si="460"/>
        <v>207.33333333333334</v>
      </c>
    </row>
    <row r="14736" spans="1:27" x14ac:dyDescent="0.25">
      <c r="A14736" t="s">
        <v>864</v>
      </c>
      <c r="B14736">
        <v>1989</v>
      </c>
      <c r="C14736" t="str">
        <f t="shared" si="461"/>
        <v>Pre-Drug 1970-1991</v>
      </c>
      <c r="D14736" t="s">
        <v>19</v>
      </c>
      <c r="E14736">
        <v>895</v>
      </c>
      <c r="F14736">
        <v>84</v>
      </c>
      <c r="G14736">
        <v>14</v>
      </c>
      <c r="H14736">
        <v>71</v>
      </c>
      <c r="I14736">
        <v>132</v>
      </c>
      <c r="J14736">
        <v>4</v>
      </c>
      <c r="K14736">
        <v>4</v>
      </c>
      <c r="L14736">
        <v>7</v>
      </c>
      <c r="M14736">
        <v>0</v>
      </c>
      <c r="Q14736">
        <v>196</v>
      </c>
      <c r="R14736">
        <v>3.63</v>
      </c>
      <c r="X14736">
        <v>94</v>
      </c>
      <c r="Y14736">
        <v>0.24</v>
      </c>
      <c r="Z14736">
        <v>624</v>
      </c>
      <c r="AA14736">
        <f t="shared" si="460"/>
        <v>208</v>
      </c>
    </row>
    <row r="14737" spans="1:27" x14ac:dyDescent="0.25">
      <c r="A14737" t="s">
        <v>864</v>
      </c>
      <c r="B14737">
        <v>1988</v>
      </c>
      <c r="C14737" t="str">
        <f t="shared" si="461"/>
        <v>Pre-Drug 1970-1991</v>
      </c>
      <c r="D14737" t="s">
        <v>19</v>
      </c>
      <c r="E14737">
        <v>895</v>
      </c>
      <c r="F14737">
        <v>99</v>
      </c>
      <c r="G14737">
        <v>15</v>
      </c>
      <c r="H14737">
        <v>67</v>
      </c>
      <c r="I14737">
        <v>92</v>
      </c>
      <c r="J14737">
        <v>3</v>
      </c>
      <c r="K14737">
        <v>2</v>
      </c>
      <c r="L14737">
        <v>9</v>
      </c>
      <c r="M14737">
        <v>3</v>
      </c>
      <c r="Q14737">
        <v>216</v>
      </c>
      <c r="R14737">
        <v>4.24</v>
      </c>
      <c r="X14737">
        <v>117</v>
      </c>
      <c r="Y14737">
        <v>0.26</v>
      </c>
      <c r="Z14737">
        <v>631</v>
      </c>
      <c r="AA14737">
        <f t="shared" si="460"/>
        <v>210.33333333333334</v>
      </c>
    </row>
    <row r="14738" spans="1:27" x14ac:dyDescent="0.25">
      <c r="A14738" t="s">
        <v>3028</v>
      </c>
      <c r="B14738">
        <v>2005</v>
      </c>
      <c r="C14738" t="str">
        <f t="shared" si="461"/>
        <v>Drug Era 1992-2006</v>
      </c>
      <c r="D14738" t="s">
        <v>19</v>
      </c>
      <c r="E14738">
        <v>895</v>
      </c>
      <c r="F14738">
        <v>105</v>
      </c>
      <c r="G14738">
        <v>19</v>
      </c>
      <c r="H14738">
        <v>56</v>
      </c>
      <c r="I14738">
        <v>119</v>
      </c>
      <c r="J14738">
        <v>3</v>
      </c>
      <c r="K14738">
        <v>3</v>
      </c>
      <c r="L14738">
        <v>7</v>
      </c>
      <c r="M14738">
        <v>0</v>
      </c>
      <c r="Q14738">
        <v>218</v>
      </c>
      <c r="R14738">
        <v>4.49</v>
      </c>
      <c r="X14738">
        <v>93</v>
      </c>
      <c r="Z14738">
        <v>632</v>
      </c>
      <c r="AA14738">
        <f t="shared" si="460"/>
        <v>210.66666666666666</v>
      </c>
    </row>
    <row r="14739" spans="1:27" x14ac:dyDescent="0.25">
      <c r="A14739" t="s">
        <v>3105</v>
      </c>
      <c r="B14739">
        <v>2002</v>
      </c>
      <c r="C14739" t="str">
        <f t="shared" si="461"/>
        <v>Drug Era 1992-2006</v>
      </c>
      <c r="D14739" t="s">
        <v>18</v>
      </c>
      <c r="E14739">
        <v>895</v>
      </c>
      <c r="F14739">
        <v>87</v>
      </c>
      <c r="G14739">
        <v>22</v>
      </c>
      <c r="H14739">
        <v>97</v>
      </c>
      <c r="I14739">
        <v>217</v>
      </c>
      <c r="J14739">
        <v>5</v>
      </c>
      <c r="K14739">
        <v>8</v>
      </c>
      <c r="L14739">
        <v>16</v>
      </c>
      <c r="M14739">
        <v>1</v>
      </c>
      <c r="Q14739">
        <v>169</v>
      </c>
      <c r="R14739">
        <v>3.66</v>
      </c>
      <c r="X14739">
        <v>93</v>
      </c>
      <c r="Z14739">
        <v>641</v>
      </c>
      <c r="AA14739">
        <f t="shared" si="460"/>
        <v>213.66666666666666</v>
      </c>
    </row>
    <row r="14740" spans="1:27" x14ac:dyDescent="0.25">
      <c r="A14740" t="s">
        <v>666</v>
      </c>
      <c r="B14740">
        <v>1999</v>
      </c>
      <c r="C14740" t="str">
        <f t="shared" si="461"/>
        <v>Drug Era 1992-2006</v>
      </c>
      <c r="D14740" t="s">
        <v>18</v>
      </c>
      <c r="E14740">
        <v>895</v>
      </c>
      <c r="F14740">
        <v>87</v>
      </c>
      <c r="G14740">
        <v>21</v>
      </c>
      <c r="H14740">
        <v>79</v>
      </c>
      <c r="I14740">
        <v>148</v>
      </c>
      <c r="J14740">
        <v>3</v>
      </c>
      <c r="K14740">
        <v>3</v>
      </c>
      <c r="L14740">
        <v>7</v>
      </c>
      <c r="M14740">
        <v>2</v>
      </c>
      <c r="Q14740">
        <v>188</v>
      </c>
      <c r="R14740">
        <v>3.65</v>
      </c>
      <c r="X14740">
        <v>87</v>
      </c>
      <c r="Y14740">
        <v>0</v>
      </c>
      <c r="Z14740">
        <v>644</v>
      </c>
      <c r="AA14740">
        <f t="shared" si="460"/>
        <v>214.66666666666666</v>
      </c>
    </row>
    <row r="14741" spans="1:27" x14ac:dyDescent="0.25">
      <c r="A14741" t="s">
        <v>3028</v>
      </c>
      <c r="B14741">
        <v>2004</v>
      </c>
      <c r="C14741" t="str">
        <f t="shared" si="461"/>
        <v>Drug Era 1992-2006</v>
      </c>
      <c r="D14741" t="s">
        <v>19</v>
      </c>
      <c r="E14741">
        <v>895</v>
      </c>
      <c r="F14741">
        <v>81</v>
      </c>
      <c r="G14741">
        <v>19</v>
      </c>
      <c r="H14741">
        <v>61</v>
      </c>
      <c r="I14741">
        <v>116</v>
      </c>
      <c r="J14741">
        <v>3</v>
      </c>
      <c r="K14741">
        <v>4</v>
      </c>
      <c r="L14741">
        <v>5</v>
      </c>
      <c r="M14741">
        <v>1</v>
      </c>
      <c r="Q14741">
        <v>208</v>
      </c>
      <c r="R14741">
        <v>3.38</v>
      </c>
      <c r="X14741">
        <v>87</v>
      </c>
      <c r="Y14741">
        <v>0.25</v>
      </c>
      <c r="Z14741">
        <v>647</v>
      </c>
      <c r="AA14741">
        <f t="shared" si="460"/>
        <v>215.66666666666666</v>
      </c>
    </row>
    <row r="14742" spans="1:27" x14ac:dyDescent="0.25">
      <c r="A14742" t="s">
        <v>1879</v>
      </c>
      <c r="B14742">
        <v>2002</v>
      </c>
      <c r="C14742" t="str">
        <f t="shared" si="461"/>
        <v>Drug Era 1992-2006</v>
      </c>
      <c r="D14742" t="s">
        <v>18</v>
      </c>
      <c r="E14742">
        <v>895</v>
      </c>
      <c r="F14742">
        <v>78</v>
      </c>
      <c r="G14742">
        <v>16</v>
      </c>
      <c r="H14742">
        <v>65</v>
      </c>
      <c r="I14742">
        <v>178</v>
      </c>
      <c r="J14742">
        <v>7</v>
      </c>
      <c r="K14742">
        <v>4</v>
      </c>
      <c r="L14742">
        <v>8</v>
      </c>
      <c r="M14742">
        <v>0</v>
      </c>
      <c r="Q14742">
        <v>186</v>
      </c>
      <c r="R14742">
        <v>3.24</v>
      </c>
      <c r="X14742">
        <v>87</v>
      </c>
      <c r="Z14742">
        <v>651</v>
      </c>
      <c r="AA14742">
        <f t="shared" si="460"/>
        <v>217</v>
      </c>
    </row>
    <row r="14743" spans="1:27" x14ac:dyDescent="0.25">
      <c r="A14743" t="s">
        <v>1282</v>
      </c>
      <c r="B14743">
        <v>1975</v>
      </c>
      <c r="C14743" t="str">
        <f t="shared" si="461"/>
        <v>Pre-Drug 1970-1991</v>
      </c>
      <c r="D14743" t="s">
        <v>18</v>
      </c>
      <c r="E14743">
        <v>895</v>
      </c>
      <c r="F14743">
        <v>70</v>
      </c>
      <c r="G14743">
        <v>16</v>
      </c>
      <c r="H14743">
        <v>64</v>
      </c>
      <c r="I14743">
        <v>148</v>
      </c>
      <c r="J14743">
        <v>2</v>
      </c>
      <c r="K14743">
        <v>3</v>
      </c>
      <c r="L14743">
        <v>0</v>
      </c>
      <c r="M14743">
        <v>1</v>
      </c>
      <c r="Q14743">
        <v>172</v>
      </c>
      <c r="R14743">
        <v>2.82</v>
      </c>
      <c r="X14743">
        <v>110</v>
      </c>
      <c r="Y14743">
        <v>0.21</v>
      </c>
      <c r="Z14743">
        <v>671</v>
      </c>
      <c r="AA14743">
        <f t="shared" si="460"/>
        <v>223.66666666666666</v>
      </c>
    </row>
    <row r="14744" spans="1:27" x14ac:dyDescent="0.25">
      <c r="A14744" t="s">
        <v>2545</v>
      </c>
      <c r="B14744">
        <v>1992</v>
      </c>
      <c r="C14744" t="str">
        <f t="shared" si="461"/>
        <v>Pre-Drug 1970-1991</v>
      </c>
      <c r="D14744" t="s">
        <v>18</v>
      </c>
      <c r="E14744">
        <v>895</v>
      </c>
      <c r="F14744">
        <v>59</v>
      </c>
      <c r="G14744">
        <v>11</v>
      </c>
      <c r="H14744">
        <v>59</v>
      </c>
      <c r="I14744">
        <v>147</v>
      </c>
      <c r="J14744">
        <v>4</v>
      </c>
      <c r="K14744">
        <v>4</v>
      </c>
      <c r="L14744">
        <v>1</v>
      </c>
      <c r="M14744">
        <v>0</v>
      </c>
      <c r="Q14744">
        <v>165</v>
      </c>
      <c r="R14744">
        <v>2.35</v>
      </c>
      <c r="X14744">
        <v>94</v>
      </c>
      <c r="Y14744">
        <v>0.2</v>
      </c>
      <c r="Z14744">
        <v>679</v>
      </c>
      <c r="AA14744">
        <f t="shared" si="460"/>
        <v>226.33333333333334</v>
      </c>
    </row>
    <row r="14745" spans="1:27" x14ac:dyDescent="0.25">
      <c r="A14745" t="s">
        <v>1241</v>
      </c>
      <c r="B14745">
        <v>1988</v>
      </c>
      <c r="C14745" t="str">
        <f t="shared" si="461"/>
        <v>Pre-Drug 1970-1991</v>
      </c>
      <c r="D14745" t="s">
        <v>19</v>
      </c>
      <c r="E14745">
        <v>895</v>
      </c>
      <c r="F14745">
        <v>62</v>
      </c>
      <c r="G14745">
        <v>15</v>
      </c>
      <c r="H14745">
        <v>59</v>
      </c>
      <c r="I14745">
        <v>192</v>
      </c>
      <c r="J14745">
        <v>4</v>
      </c>
      <c r="K14745">
        <v>0</v>
      </c>
      <c r="L14745">
        <v>6</v>
      </c>
      <c r="M14745">
        <v>6</v>
      </c>
      <c r="Q14745">
        <v>168</v>
      </c>
      <c r="R14745">
        <v>2.4500000000000002</v>
      </c>
      <c r="X14745">
        <v>85</v>
      </c>
      <c r="Y14745">
        <v>0.2</v>
      </c>
      <c r="Z14745">
        <v>682</v>
      </c>
      <c r="AA14745">
        <f t="shared" si="460"/>
        <v>227.33333333333334</v>
      </c>
    </row>
    <row r="14746" spans="1:27" x14ac:dyDescent="0.25">
      <c r="A14746" t="s">
        <v>2085</v>
      </c>
      <c r="B14746">
        <v>2004</v>
      </c>
      <c r="C14746" t="str">
        <f t="shared" si="461"/>
        <v>Drug Era 1992-2006</v>
      </c>
      <c r="D14746" t="s">
        <v>18</v>
      </c>
      <c r="E14746">
        <v>896</v>
      </c>
      <c r="F14746">
        <v>94</v>
      </c>
      <c r="G14746">
        <v>23</v>
      </c>
      <c r="H14746">
        <v>112</v>
      </c>
      <c r="I14746">
        <v>143</v>
      </c>
      <c r="J14746">
        <v>7</v>
      </c>
      <c r="K14746">
        <v>4</v>
      </c>
      <c r="L14746">
        <v>3</v>
      </c>
      <c r="M14746">
        <v>1</v>
      </c>
      <c r="Q14746">
        <v>197</v>
      </c>
      <c r="R14746">
        <v>4.13</v>
      </c>
      <c r="X14746">
        <v>103</v>
      </c>
      <c r="Y14746">
        <v>0.25</v>
      </c>
      <c r="Z14746">
        <v>614</v>
      </c>
      <c r="AA14746">
        <f t="shared" si="460"/>
        <v>204.66666666666666</v>
      </c>
    </row>
    <row r="14747" spans="1:27" x14ac:dyDescent="0.25">
      <c r="A14747" t="s">
        <v>407</v>
      </c>
      <c r="B14747">
        <v>2009</v>
      </c>
      <c r="C14747" t="str">
        <f t="shared" si="461"/>
        <v>Post Drug Era 2007-2012</v>
      </c>
      <c r="D14747" t="s">
        <v>19</v>
      </c>
      <c r="E14747">
        <v>896</v>
      </c>
      <c r="F14747">
        <v>93</v>
      </c>
      <c r="G14747">
        <v>25</v>
      </c>
      <c r="H14747">
        <v>97</v>
      </c>
      <c r="I14747">
        <v>195</v>
      </c>
      <c r="J14747">
        <v>0</v>
      </c>
      <c r="K14747">
        <v>17</v>
      </c>
      <c r="L14747">
        <v>10</v>
      </c>
      <c r="M14747">
        <v>1</v>
      </c>
      <c r="Q14747">
        <v>193</v>
      </c>
      <c r="R14747">
        <v>4.04</v>
      </c>
      <c r="X14747">
        <v>127</v>
      </c>
      <c r="Z14747">
        <v>621</v>
      </c>
      <c r="AA14747">
        <f t="shared" si="460"/>
        <v>207</v>
      </c>
    </row>
    <row r="14748" spans="1:27" x14ac:dyDescent="0.25">
      <c r="A14748" t="s">
        <v>2206</v>
      </c>
      <c r="B14748">
        <v>2003</v>
      </c>
      <c r="C14748" t="str">
        <f t="shared" si="461"/>
        <v>Drug Era 1992-2006</v>
      </c>
      <c r="D14748" t="s">
        <v>19</v>
      </c>
      <c r="E14748">
        <v>896</v>
      </c>
      <c r="F14748">
        <v>93</v>
      </c>
      <c r="G14748">
        <v>21</v>
      </c>
      <c r="H14748">
        <v>50</v>
      </c>
      <c r="I14748">
        <v>180</v>
      </c>
      <c r="J14748">
        <v>3</v>
      </c>
      <c r="K14748">
        <v>5</v>
      </c>
      <c r="L14748">
        <v>1</v>
      </c>
      <c r="M14748">
        <v>0</v>
      </c>
      <c r="Q14748">
        <v>227</v>
      </c>
      <c r="R14748">
        <v>4.0199999999999996</v>
      </c>
      <c r="X14748">
        <v>81</v>
      </c>
      <c r="Y14748">
        <v>0.27</v>
      </c>
      <c r="Z14748">
        <v>625</v>
      </c>
      <c r="AA14748">
        <f t="shared" si="460"/>
        <v>208.33333333333334</v>
      </c>
    </row>
    <row r="14749" spans="1:27" x14ac:dyDescent="0.25">
      <c r="A14749" t="s">
        <v>1221</v>
      </c>
      <c r="B14749">
        <v>2010</v>
      </c>
      <c r="C14749" t="str">
        <f t="shared" si="461"/>
        <v>Post Drug Era 2007-2012</v>
      </c>
      <c r="D14749" t="s">
        <v>18</v>
      </c>
      <c r="E14749">
        <v>896</v>
      </c>
      <c r="F14749">
        <v>86</v>
      </c>
      <c r="G14749">
        <v>16</v>
      </c>
      <c r="H14749">
        <v>64</v>
      </c>
      <c r="I14749">
        <v>114</v>
      </c>
      <c r="J14749">
        <v>5</v>
      </c>
      <c r="K14749">
        <v>1</v>
      </c>
      <c r="L14749">
        <v>4</v>
      </c>
      <c r="M14749">
        <v>1</v>
      </c>
      <c r="Q14749">
        <v>216</v>
      </c>
      <c r="R14749">
        <v>3.66</v>
      </c>
      <c r="X14749">
        <v>73</v>
      </c>
      <c r="Z14749">
        <v>635</v>
      </c>
      <c r="AA14749">
        <f t="shared" si="460"/>
        <v>211.66666666666666</v>
      </c>
    </row>
    <row r="14750" spans="1:27" x14ac:dyDescent="0.25">
      <c r="A14750" t="s">
        <v>2304</v>
      </c>
      <c r="B14750">
        <v>1977</v>
      </c>
      <c r="C14750" t="str">
        <f t="shared" si="461"/>
        <v>Pre-Drug 1970-1991</v>
      </c>
      <c r="D14750" t="s">
        <v>18</v>
      </c>
      <c r="E14750">
        <v>896</v>
      </c>
      <c r="F14750">
        <v>81</v>
      </c>
      <c r="G14750">
        <v>15</v>
      </c>
      <c r="H14750">
        <v>49</v>
      </c>
      <c r="I14750">
        <v>126</v>
      </c>
      <c r="J14750">
        <v>2</v>
      </c>
      <c r="K14750">
        <v>3</v>
      </c>
      <c r="L14750">
        <v>6</v>
      </c>
      <c r="M14750">
        <v>1</v>
      </c>
      <c r="Q14750">
        <v>232</v>
      </c>
      <c r="R14750">
        <v>3.43</v>
      </c>
      <c r="X14750">
        <v>86</v>
      </c>
      <c r="Y14750">
        <v>0.28000000000000003</v>
      </c>
      <c r="Z14750">
        <v>637</v>
      </c>
      <c r="AA14750">
        <f t="shared" si="460"/>
        <v>212.33333333333334</v>
      </c>
    </row>
    <row r="14751" spans="1:27" x14ac:dyDescent="0.25">
      <c r="A14751" t="s">
        <v>1584</v>
      </c>
      <c r="B14751">
        <v>1996</v>
      </c>
      <c r="C14751" t="str">
        <f t="shared" si="461"/>
        <v>Pre-Drug 1970-1991</v>
      </c>
      <c r="D14751" t="s">
        <v>18</v>
      </c>
      <c r="E14751">
        <v>896</v>
      </c>
      <c r="F14751">
        <v>70</v>
      </c>
      <c r="G14751">
        <v>14</v>
      </c>
      <c r="H14751">
        <v>119</v>
      </c>
      <c r="I14751">
        <v>200</v>
      </c>
      <c r="J14751">
        <v>3</v>
      </c>
      <c r="K14751">
        <v>5</v>
      </c>
      <c r="L14751">
        <v>11</v>
      </c>
      <c r="M14751">
        <v>0</v>
      </c>
      <c r="Q14751">
        <v>153</v>
      </c>
      <c r="R14751">
        <v>2.93</v>
      </c>
      <c r="X14751">
        <v>106</v>
      </c>
      <c r="Y14751">
        <v>0.17</v>
      </c>
      <c r="Z14751">
        <v>646</v>
      </c>
      <c r="AA14751">
        <f t="shared" si="460"/>
        <v>215.33333333333334</v>
      </c>
    </row>
    <row r="14752" spans="1:27" x14ac:dyDescent="0.25">
      <c r="A14752" t="s">
        <v>2084</v>
      </c>
      <c r="B14752">
        <v>2002</v>
      </c>
      <c r="C14752" t="str">
        <f t="shared" si="461"/>
        <v>Drug Era 1992-2006</v>
      </c>
      <c r="D14752" t="s">
        <v>19</v>
      </c>
      <c r="E14752">
        <v>896</v>
      </c>
      <c r="F14752">
        <v>91</v>
      </c>
      <c r="G14752">
        <v>40</v>
      </c>
      <c r="H14752">
        <v>68</v>
      </c>
      <c r="I14752">
        <v>162</v>
      </c>
      <c r="J14752">
        <v>0</v>
      </c>
      <c r="K14752">
        <v>7</v>
      </c>
      <c r="L14752">
        <v>5</v>
      </c>
      <c r="M14752">
        <v>3</v>
      </c>
      <c r="Q14752">
        <v>188</v>
      </c>
      <c r="R14752">
        <v>3.77</v>
      </c>
      <c r="X14752">
        <v>91</v>
      </c>
      <c r="Z14752">
        <v>652</v>
      </c>
      <c r="AA14752">
        <f t="shared" si="460"/>
        <v>217.33333333333334</v>
      </c>
    </row>
    <row r="14753" spans="1:27" x14ac:dyDescent="0.25">
      <c r="A14753" t="s">
        <v>1152</v>
      </c>
      <c r="B14753">
        <v>1993</v>
      </c>
      <c r="C14753" t="str">
        <f t="shared" si="461"/>
        <v>Pre-Drug 1970-1991</v>
      </c>
      <c r="D14753" t="s">
        <v>18</v>
      </c>
      <c r="E14753">
        <v>896</v>
      </c>
      <c r="F14753">
        <v>72</v>
      </c>
      <c r="G14753">
        <v>20</v>
      </c>
      <c r="H14753">
        <v>79</v>
      </c>
      <c r="I14753">
        <v>185</v>
      </c>
      <c r="J14753">
        <v>5</v>
      </c>
      <c r="K14753">
        <v>3</v>
      </c>
      <c r="L14753">
        <v>6</v>
      </c>
      <c r="M14753">
        <v>1</v>
      </c>
      <c r="Q14753">
        <v>171</v>
      </c>
      <c r="R14753">
        <v>2.98</v>
      </c>
      <c r="X14753">
        <v>93</v>
      </c>
      <c r="Y14753">
        <v>0.21</v>
      </c>
      <c r="Z14753">
        <v>653</v>
      </c>
      <c r="AA14753">
        <f t="shared" si="460"/>
        <v>217.66666666666666</v>
      </c>
    </row>
    <row r="14754" spans="1:27" x14ac:dyDescent="0.25">
      <c r="A14754" t="s">
        <v>2094</v>
      </c>
      <c r="B14754">
        <v>2006</v>
      </c>
      <c r="C14754" t="str">
        <f t="shared" si="461"/>
        <v>Drug Era 1992-2006</v>
      </c>
      <c r="D14754" t="s">
        <v>18</v>
      </c>
      <c r="E14754">
        <v>896</v>
      </c>
      <c r="F14754">
        <v>73</v>
      </c>
      <c r="G14754">
        <v>18</v>
      </c>
      <c r="H14754">
        <v>38</v>
      </c>
      <c r="I14754">
        <v>166</v>
      </c>
      <c r="J14754">
        <v>4</v>
      </c>
      <c r="K14754">
        <v>1</v>
      </c>
      <c r="L14754">
        <v>6</v>
      </c>
      <c r="M14754">
        <v>1</v>
      </c>
      <c r="Q14754">
        <v>220</v>
      </c>
      <c r="R14754">
        <v>2.98</v>
      </c>
      <c r="X14754">
        <v>94</v>
      </c>
      <c r="Z14754">
        <v>662</v>
      </c>
      <c r="AA14754">
        <f t="shared" si="460"/>
        <v>220.66666666666666</v>
      </c>
    </row>
    <row r="14755" spans="1:27" x14ac:dyDescent="0.25">
      <c r="A14755" t="s">
        <v>473</v>
      </c>
      <c r="B14755">
        <v>2006</v>
      </c>
      <c r="C14755" t="str">
        <f t="shared" si="461"/>
        <v>Drug Era 1992-2006</v>
      </c>
      <c r="D14755" t="s">
        <v>18</v>
      </c>
      <c r="E14755">
        <v>896</v>
      </c>
      <c r="F14755">
        <v>76</v>
      </c>
      <c r="G14755">
        <v>21</v>
      </c>
      <c r="H14755">
        <v>43</v>
      </c>
      <c r="I14755">
        <v>184</v>
      </c>
      <c r="J14755">
        <v>3</v>
      </c>
      <c r="K14755">
        <v>3</v>
      </c>
      <c r="L14755">
        <v>10</v>
      </c>
      <c r="M14755">
        <v>0</v>
      </c>
      <c r="Q14755">
        <v>194</v>
      </c>
      <c r="R14755">
        <v>3.09</v>
      </c>
      <c r="X14755">
        <v>80</v>
      </c>
      <c r="Z14755">
        <v>665</v>
      </c>
      <c r="AA14755">
        <f t="shared" si="460"/>
        <v>221.66666666666666</v>
      </c>
    </row>
    <row r="14756" spans="1:27" x14ac:dyDescent="0.25">
      <c r="A14756" t="s">
        <v>437</v>
      </c>
      <c r="B14756">
        <v>2010</v>
      </c>
      <c r="C14756" t="str">
        <f t="shared" si="461"/>
        <v>Post Drug Era 2007-2012</v>
      </c>
      <c r="D14756" t="s">
        <v>18</v>
      </c>
      <c r="E14756">
        <v>896</v>
      </c>
      <c r="F14756">
        <v>78</v>
      </c>
      <c r="G14756">
        <v>22</v>
      </c>
      <c r="H14756">
        <v>61</v>
      </c>
      <c r="I14756">
        <v>177</v>
      </c>
      <c r="J14756">
        <v>4</v>
      </c>
      <c r="K14756">
        <v>8</v>
      </c>
      <c r="L14756">
        <v>4</v>
      </c>
      <c r="M14756">
        <v>0</v>
      </c>
      <c r="Q14756">
        <v>181</v>
      </c>
      <c r="R14756">
        <v>3.14</v>
      </c>
      <c r="X14756">
        <v>94</v>
      </c>
      <c r="Z14756">
        <v>670</v>
      </c>
      <c r="AA14756">
        <f t="shared" si="460"/>
        <v>223.33333333333334</v>
      </c>
    </row>
    <row r="14757" spans="1:27" x14ac:dyDescent="0.25">
      <c r="A14757" t="s">
        <v>1182</v>
      </c>
      <c r="B14757">
        <v>2000</v>
      </c>
      <c r="C14757" t="str">
        <f t="shared" si="461"/>
        <v>Drug Era 1992-2006</v>
      </c>
      <c r="D14757" t="s">
        <v>18</v>
      </c>
      <c r="E14757">
        <v>897</v>
      </c>
      <c r="F14757">
        <v>118</v>
      </c>
      <c r="G14757">
        <v>21</v>
      </c>
      <c r="H14757">
        <v>100</v>
      </c>
      <c r="I14757">
        <v>88</v>
      </c>
      <c r="J14757">
        <v>7</v>
      </c>
      <c r="K14757">
        <v>7</v>
      </c>
      <c r="L14757">
        <v>7</v>
      </c>
      <c r="M14757">
        <v>0</v>
      </c>
      <c r="Q14757">
        <v>228</v>
      </c>
      <c r="R14757">
        <v>5.33</v>
      </c>
      <c r="X14757">
        <v>105</v>
      </c>
      <c r="Y14757">
        <v>0</v>
      </c>
      <c r="Z14757">
        <v>598</v>
      </c>
      <c r="AA14757">
        <f t="shared" si="460"/>
        <v>199.33333333333334</v>
      </c>
    </row>
    <row r="14758" spans="1:27" x14ac:dyDescent="0.25">
      <c r="A14758" t="s">
        <v>780</v>
      </c>
      <c r="B14758">
        <v>2004</v>
      </c>
      <c r="C14758" t="str">
        <f t="shared" si="461"/>
        <v>Drug Era 1992-2006</v>
      </c>
      <c r="D14758" t="s">
        <v>19</v>
      </c>
      <c r="E14758">
        <v>897</v>
      </c>
      <c r="F14758">
        <v>97</v>
      </c>
      <c r="G14758">
        <v>16</v>
      </c>
      <c r="H14758">
        <v>58</v>
      </c>
      <c r="I14758">
        <v>98</v>
      </c>
      <c r="J14758">
        <v>6</v>
      </c>
      <c r="K14758">
        <v>1</v>
      </c>
      <c r="L14758">
        <v>11</v>
      </c>
      <c r="M14758">
        <v>0</v>
      </c>
      <c r="Q14758">
        <v>233</v>
      </c>
      <c r="R14758">
        <v>4.2</v>
      </c>
      <c r="X14758">
        <v>105</v>
      </c>
      <c r="Y14758">
        <v>0.28000000000000003</v>
      </c>
      <c r="Z14758">
        <v>623</v>
      </c>
      <c r="AA14758">
        <f t="shared" si="460"/>
        <v>207.66666666666666</v>
      </c>
    </row>
    <row r="14759" spans="1:27" x14ac:dyDescent="0.25">
      <c r="A14759" t="s">
        <v>581</v>
      </c>
      <c r="B14759">
        <v>2004</v>
      </c>
      <c r="C14759" t="str">
        <f t="shared" si="461"/>
        <v>Drug Era 1992-2006</v>
      </c>
      <c r="D14759" t="s">
        <v>19</v>
      </c>
      <c r="E14759">
        <v>897</v>
      </c>
      <c r="F14759">
        <v>116</v>
      </c>
      <c r="G14759">
        <v>38</v>
      </c>
      <c r="H14759">
        <v>71</v>
      </c>
      <c r="I14759">
        <v>158</v>
      </c>
      <c r="J14759">
        <v>1</v>
      </c>
      <c r="K14759">
        <v>1</v>
      </c>
      <c r="L14759">
        <v>3</v>
      </c>
      <c r="M14759">
        <v>0</v>
      </c>
      <c r="Q14759">
        <v>215</v>
      </c>
      <c r="R14759">
        <v>5.01</v>
      </c>
      <c r="X14759">
        <v>98</v>
      </c>
      <c r="Y14759">
        <v>0.26</v>
      </c>
      <c r="Z14759">
        <v>625</v>
      </c>
      <c r="AA14759">
        <f t="shared" si="460"/>
        <v>208.33333333333334</v>
      </c>
    </row>
    <row r="14760" spans="1:27" x14ac:dyDescent="0.25">
      <c r="A14760" t="s">
        <v>1852</v>
      </c>
      <c r="B14760">
        <v>1993</v>
      </c>
      <c r="C14760" t="str">
        <f t="shared" si="461"/>
        <v>Pre-Drug 1970-1991</v>
      </c>
      <c r="D14760" t="s">
        <v>19</v>
      </c>
      <c r="E14760">
        <v>897</v>
      </c>
      <c r="F14760">
        <v>114</v>
      </c>
      <c r="G14760">
        <v>21</v>
      </c>
      <c r="H14760">
        <v>62</v>
      </c>
      <c r="I14760">
        <v>118</v>
      </c>
      <c r="J14760">
        <v>2</v>
      </c>
      <c r="K14760">
        <v>8</v>
      </c>
      <c r="L14760">
        <v>7</v>
      </c>
      <c r="M14760">
        <v>2</v>
      </c>
      <c r="Q14760">
        <v>232</v>
      </c>
      <c r="R14760">
        <v>4.92</v>
      </c>
      <c r="X14760">
        <v>87</v>
      </c>
      <c r="Y14760">
        <v>0.28000000000000003</v>
      </c>
      <c r="Z14760">
        <v>626</v>
      </c>
      <c r="AA14760">
        <f t="shared" si="460"/>
        <v>208.66666666666666</v>
      </c>
    </row>
    <row r="14761" spans="1:27" x14ac:dyDescent="0.25">
      <c r="A14761" t="s">
        <v>2237</v>
      </c>
      <c r="B14761">
        <v>1999</v>
      </c>
      <c r="C14761" t="str">
        <f t="shared" si="461"/>
        <v>Drug Era 1992-2006</v>
      </c>
      <c r="D14761" t="s">
        <v>19</v>
      </c>
      <c r="E14761">
        <v>897</v>
      </c>
      <c r="F14761">
        <v>110</v>
      </c>
      <c r="G14761">
        <v>35</v>
      </c>
      <c r="H14761">
        <v>80</v>
      </c>
      <c r="I14761">
        <v>112</v>
      </c>
      <c r="J14761">
        <v>2</v>
      </c>
      <c r="K14761">
        <v>4</v>
      </c>
      <c r="L14761">
        <v>1</v>
      </c>
      <c r="M14761">
        <v>0</v>
      </c>
      <c r="Q14761">
        <v>227</v>
      </c>
      <c r="R14761">
        <v>4.71</v>
      </c>
      <c r="X14761">
        <v>80</v>
      </c>
      <c r="Y14761">
        <v>0</v>
      </c>
      <c r="Z14761">
        <v>630</v>
      </c>
      <c r="AA14761">
        <f t="shared" si="460"/>
        <v>210</v>
      </c>
    </row>
    <row r="14762" spans="1:27" x14ac:dyDescent="0.25">
      <c r="A14762" t="s">
        <v>387</v>
      </c>
      <c r="B14762">
        <v>2010</v>
      </c>
      <c r="C14762" t="str">
        <f t="shared" si="461"/>
        <v>Post Drug Era 2007-2012</v>
      </c>
      <c r="D14762" t="s">
        <v>19</v>
      </c>
      <c r="E14762">
        <v>897</v>
      </c>
      <c r="F14762">
        <v>100</v>
      </c>
      <c r="G14762">
        <v>17</v>
      </c>
      <c r="H14762">
        <v>49</v>
      </c>
      <c r="I14762">
        <v>99</v>
      </c>
      <c r="J14762">
        <v>1</v>
      </c>
      <c r="K14762">
        <v>3</v>
      </c>
      <c r="L14762">
        <v>1</v>
      </c>
      <c r="M14762">
        <v>5</v>
      </c>
      <c r="Q14762">
        <v>246</v>
      </c>
      <c r="R14762">
        <v>4.28</v>
      </c>
      <c r="X14762">
        <v>56</v>
      </c>
      <c r="Z14762">
        <v>631</v>
      </c>
      <c r="AA14762">
        <f t="shared" si="460"/>
        <v>210.33333333333334</v>
      </c>
    </row>
    <row r="14763" spans="1:27" x14ac:dyDescent="0.25">
      <c r="A14763" t="s">
        <v>1613</v>
      </c>
      <c r="B14763">
        <v>2010</v>
      </c>
      <c r="C14763" t="str">
        <f t="shared" si="461"/>
        <v>Post Drug Era 2007-2012</v>
      </c>
      <c r="D14763" t="s">
        <v>18</v>
      </c>
      <c r="E14763">
        <v>897</v>
      </c>
      <c r="F14763">
        <v>81</v>
      </c>
      <c r="G14763">
        <v>18</v>
      </c>
      <c r="H14763">
        <v>76</v>
      </c>
      <c r="I14763">
        <v>231</v>
      </c>
      <c r="J14763">
        <v>7</v>
      </c>
      <c r="K14763">
        <v>9</v>
      </c>
      <c r="L14763">
        <v>5</v>
      </c>
      <c r="M14763">
        <v>0</v>
      </c>
      <c r="Q14763">
        <v>194</v>
      </c>
      <c r="R14763">
        <v>3.43</v>
      </c>
      <c r="X14763">
        <v>105</v>
      </c>
      <c r="Z14763">
        <v>637</v>
      </c>
      <c r="AA14763">
        <f t="shared" si="460"/>
        <v>212.33333333333334</v>
      </c>
    </row>
    <row r="14764" spans="1:27" x14ac:dyDescent="0.25">
      <c r="A14764" t="s">
        <v>1953</v>
      </c>
      <c r="B14764">
        <v>2003</v>
      </c>
      <c r="C14764" t="str">
        <f t="shared" si="461"/>
        <v>Drug Era 1992-2006</v>
      </c>
      <c r="D14764" t="s">
        <v>19</v>
      </c>
      <c r="E14764">
        <v>897</v>
      </c>
      <c r="F14764">
        <v>78</v>
      </c>
      <c r="G14764">
        <v>19</v>
      </c>
      <c r="H14764">
        <v>66</v>
      </c>
      <c r="I14764">
        <v>129</v>
      </c>
      <c r="J14764">
        <v>3</v>
      </c>
      <c r="K14764">
        <v>0</v>
      </c>
      <c r="L14764">
        <v>8</v>
      </c>
      <c r="M14764">
        <v>0</v>
      </c>
      <c r="Q14764">
        <v>199</v>
      </c>
      <c r="R14764">
        <v>3.27</v>
      </c>
      <c r="X14764">
        <v>82</v>
      </c>
      <c r="Y14764">
        <v>0.24</v>
      </c>
      <c r="Z14764">
        <v>645</v>
      </c>
      <c r="AA14764">
        <f t="shared" si="460"/>
        <v>215</v>
      </c>
    </row>
    <row r="14765" spans="1:27" x14ac:dyDescent="0.25">
      <c r="A14765" t="s">
        <v>1147</v>
      </c>
      <c r="B14765">
        <v>2005</v>
      </c>
      <c r="C14765" t="str">
        <f t="shared" si="461"/>
        <v>Drug Era 1992-2006</v>
      </c>
      <c r="D14765" t="s">
        <v>19</v>
      </c>
      <c r="E14765">
        <v>897</v>
      </c>
      <c r="F14765">
        <v>90</v>
      </c>
      <c r="G14765">
        <v>26</v>
      </c>
      <c r="H14765">
        <v>53</v>
      </c>
      <c r="I14765">
        <v>163</v>
      </c>
      <c r="J14765">
        <v>5</v>
      </c>
      <c r="K14765">
        <v>6</v>
      </c>
      <c r="L14765">
        <v>6</v>
      </c>
      <c r="M14765">
        <v>0</v>
      </c>
      <c r="Q14765">
        <v>212</v>
      </c>
      <c r="R14765">
        <v>3.73</v>
      </c>
      <c r="X14765">
        <v>98</v>
      </c>
      <c r="Z14765">
        <v>651</v>
      </c>
      <c r="AA14765">
        <f t="shared" si="460"/>
        <v>217</v>
      </c>
    </row>
    <row r="14766" spans="1:27" x14ac:dyDescent="0.25">
      <c r="A14766" t="s">
        <v>2033</v>
      </c>
      <c r="B14766">
        <v>2003</v>
      </c>
      <c r="C14766" t="str">
        <f t="shared" si="461"/>
        <v>Drug Era 1992-2006</v>
      </c>
      <c r="D14766" t="s">
        <v>18</v>
      </c>
      <c r="E14766">
        <v>897</v>
      </c>
      <c r="F14766">
        <v>75</v>
      </c>
      <c r="G14766">
        <v>24</v>
      </c>
      <c r="H14766">
        <v>98</v>
      </c>
      <c r="I14766">
        <v>177</v>
      </c>
      <c r="J14766">
        <v>6</v>
      </c>
      <c r="K14766">
        <v>11</v>
      </c>
      <c r="L14766">
        <v>1</v>
      </c>
      <c r="M14766">
        <v>0</v>
      </c>
      <c r="Q14766">
        <v>175</v>
      </c>
      <c r="R14766">
        <v>3.09</v>
      </c>
      <c r="X14766">
        <v>90</v>
      </c>
      <c r="Y14766">
        <v>0.22</v>
      </c>
      <c r="Z14766">
        <v>655</v>
      </c>
      <c r="AA14766">
        <f t="shared" si="460"/>
        <v>218.33333333333334</v>
      </c>
    </row>
    <row r="14767" spans="1:27" x14ac:dyDescent="0.25">
      <c r="A14767" t="s">
        <v>2517</v>
      </c>
      <c r="B14767">
        <v>2008</v>
      </c>
      <c r="C14767" t="str">
        <f t="shared" si="461"/>
        <v>Post Drug Era 2007-2012</v>
      </c>
      <c r="D14767" t="s">
        <v>19</v>
      </c>
      <c r="E14767">
        <v>897</v>
      </c>
      <c r="F14767">
        <v>85</v>
      </c>
      <c r="G14767">
        <v>23</v>
      </c>
      <c r="H14767">
        <v>47</v>
      </c>
      <c r="I14767">
        <v>214</v>
      </c>
      <c r="J14767">
        <v>2</v>
      </c>
      <c r="K14767">
        <v>5</v>
      </c>
      <c r="L14767">
        <v>8</v>
      </c>
      <c r="M14767">
        <v>1</v>
      </c>
      <c r="Q14767">
        <v>198</v>
      </c>
      <c r="R14767">
        <v>3.49</v>
      </c>
      <c r="X14767">
        <v>84</v>
      </c>
      <c r="Z14767">
        <v>657</v>
      </c>
      <c r="AA14767">
        <f t="shared" si="460"/>
        <v>219</v>
      </c>
    </row>
    <row r="14768" spans="1:27" x14ac:dyDescent="0.25">
      <c r="A14768" t="s">
        <v>1282</v>
      </c>
      <c r="B14768">
        <v>1977</v>
      </c>
      <c r="C14768" t="str">
        <f t="shared" si="461"/>
        <v>Pre-Drug 1970-1991</v>
      </c>
      <c r="D14768" t="s">
        <v>18</v>
      </c>
      <c r="E14768">
        <v>897</v>
      </c>
      <c r="F14768">
        <v>65</v>
      </c>
      <c r="G14768">
        <v>14</v>
      </c>
      <c r="H14768">
        <v>60</v>
      </c>
      <c r="I14768">
        <v>153</v>
      </c>
      <c r="J14768">
        <v>5</v>
      </c>
      <c r="K14768">
        <v>5</v>
      </c>
      <c r="L14768">
        <v>3</v>
      </c>
      <c r="M14768">
        <v>1</v>
      </c>
      <c r="Q14768">
        <v>184</v>
      </c>
      <c r="R14768">
        <v>2.62</v>
      </c>
      <c r="X14768">
        <v>101</v>
      </c>
      <c r="Y14768">
        <v>0.22</v>
      </c>
      <c r="Z14768">
        <v>670</v>
      </c>
      <c r="AA14768">
        <f t="shared" si="460"/>
        <v>223.33333333333334</v>
      </c>
    </row>
    <row r="14769" spans="1:27" x14ac:dyDescent="0.25">
      <c r="A14769" t="s">
        <v>1933</v>
      </c>
      <c r="B14769">
        <v>1987</v>
      </c>
      <c r="C14769" t="str">
        <f t="shared" si="461"/>
        <v>Pre-Drug 1970-1991</v>
      </c>
      <c r="D14769" t="s">
        <v>19</v>
      </c>
      <c r="E14769">
        <v>898</v>
      </c>
      <c r="F14769">
        <v>107</v>
      </c>
      <c r="G14769">
        <v>25</v>
      </c>
      <c r="H14769">
        <v>53</v>
      </c>
      <c r="I14769">
        <v>85</v>
      </c>
      <c r="J14769">
        <v>3</v>
      </c>
      <c r="K14769">
        <v>11</v>
      </c>
      <c r="L14769">
        <v>5</v>
      </c>
      <c r="M14769">
        <v>0</v>
      </c>
      <c r="Q14769">
        <v>245</v>
      </c>
      <c r="R14769">
        <v>4.6500000000000004</v>
      </c>
      <c r="X14769">
        <v>111</v>
      </c>
      <c r="Y14769">
        <v>0.28999999999999998</v>
      </c>
      <c r="Z14769">
        <v>621</v>
      </c>
      <c r="AA14769">
        <f t="shared" si="460"/>
        <v>207</v>
      </c>
    </row>
    <row r="14770" spans="1:27" x14ac:dyDescent="0.25">
      <c r="A14770" t="s">
        <v>121</v>
      </c>
      <c r="B14770">
        <v>1977</v>
      </c>
      <c r="C14770" t="str">
        <f t="shared" si="461"/>
        <v>Pre-Drug 1970-1991</v>
      </c>
      <c r="D14770" t="s">
        <v>19</v>
      </c>
      <c r="E14770">
        <v>898</v>
      </c>
      <c r="F14770">
        <v>104</v>
      </c>
      <c r="G14770">
        <v>23</v>
      </c>
      <c r="H14770">
        <v>72</v>
      </c>
      <c r="I14770">
        <v>68</v>
      </c>
      <c r="J14770">
        <v>3</v>
      </c>
      <c r="K14770">
        <v>4</v>
      </c>
      <c r="L14770">
        <v>3</v>
      </c>
      <c r="M14770">
        <v>0</v>
      </c>
      <c r="Q14770">
        <v>222</v>
      </c>
      <c r="R14770">
        <v>4.4800000000000004</v>
      </c>
      <c r="X14770">
        <v>94</v>
      </c>
      <c r="Y14770">
        <v>0.27</v>
      </c>
      <c r="Z14770">
        <v>627</v>
      </c>
      <c r="AA14770">
        <f t="shared" si="460"/>
        <v>209</v>
      </c>
    </row>
    <row r="14771" spans="1:27" x14ac:dyDescent="0.25">
      <c r="A14771" t="s">
        <v>3042</v>
      </c>
      <c r="B14771">
        <v>1980</v>
      </c>
      <c r="C14771" t="str">
        <f t="shared" si="461"/>
        <v>Pre-Drug 1970-1991</v>
      </c>
      <c r="D14771" t="s">
        <v>18</v>
      </c>
      <c r="E14771">
        <v>898</v>
      </c>
      <c r="F14771">
        <v>73</v>
      </c>
      <c r="G14771">
        <v>7</v>
      </c>
      <c r="H14771">
        <v>56</v>
      </c>
      <c r="I14771">
        <v>90</v>
      </c>
      <c r="J14771">
        <v>7</v>
      </c>
      <c r="K14771">
        <v>1</v>
      </c>
      <c r="L14771">
        <v>4</v>
      </c>
      <c r="M14771">
        <v>1</v>
      </c>
      <c r="Q14771">
        <v>222</v>
      </c>
      <c r="R14771">
        <v>3.1</v>
      </c>
      <c r="X14771">
        <v>88</v>
      </c>
      <c r="Y14771">
        <v>0.27</v>
      </c>
      <c r="Z14771">
        <v>635</v>
      </c>
      <c r="AA14771">
        <f t="shared" si="460"/>
        <v>211.66666666666666</v>
      </c>
    </row>
    <row r="14772" spans="1:27" x14ac:dyDescent="0.25">
      <c r="A14772" t="s">
        <v>2741</v>
      </c>
      <c r="B14772">
        <v>1978</v>
      </c>
      <c r="C14772" t="str">
        <f t="shared" si="461"/>
        <v>Pre-Drug 1970-1991</v>
      </c>
      <c r="D14772" t="s">
        <v>19</v>
      </c>
      <c r="E14772">
        <v>898</v>
      </c>
      <c r="F14772">
        <v>103</v>
      </c>
      <c r="G14772">
        <v>19</v>
      </c>
      <c r="H14772">
        <v>84</v>
      </c>
      <c r="I14772">
        <v>118</v>
      </c>
      <c r="J14772">
        <v>1</v>
      </c>
      <c r="K14772">
        <v>2</v>
      </c>
      <c r="L14772">
        <v>3</v>
      </c>
      <c r="M14772">
        <v>0</v>
      </c>
      <c r="Q14772">
        <v>196</v>
      </c>
      <c r="R14772">
        <v>4.37</v>
      </c>
      <c r="X14772">
        <v>99</v>
      </c>
      <c r="Y14772">
        <v>0.24</v>
      </c>
      <c r="Z14772">
        <v>636</v>
      </c>
      <c r="AA14772">
        <f t="shared" si="460"/>
        <v>212</v>
      </c>
    </row>
    <row r="14773" spans="1:27" x14ac:dyDescent="0.25">
      <c r="A14773" t="s">
        <v>1083</v>
      </c>
      <c r="B14773">
        <v>1995</v>
      </c>
      <c r="C14773" t="str">
        <f t="shared" si="461"/>
        <v>Pre-Drug 1970-1991</v>
      </c>
      <c r="D14773" t="s">
        <v>19</v>
      </c>
      <c r="E14773">
        <v>898</v>
      </c>
      <c r="F14773">
        <v>89</v>
      </c>
      <c r="G14773">
        <v>21</v>
      </c>
      <c r="H14773">
        <v>62</v>
      </c>
      <c r="I14773">
        <v>81</v>
      </c>
      <c r="J14773">
        <v>2</v>
      </c>
      <c r="K14773">
        <v>4</v>
      </c>
      <c r="L14773">
        <v>6</v>
      </c>
      <c r="M14773">
        <v>1</v>
      </c>
      <c r="Q14773">
        <v>222</v>
      </c>
      <c r="R14773">
        <v>3.75</v>
      </c>
      <c r="X14773">
        <v>84</v>
      </c>
      <c r="Y14773">
        <v>0.26</v>
      </c>
      <c r="Z14773">
        <v>640</v>
      </c>
      <c r="AA14773">
        <f t="shared" si="460"/>
        <v>213.33333333333334</v>
      </c>
    </row>
    <row r="14774" spans="1:27" x14ac:dyDescent="0.25">
      <c r="A14774" t="s">
        <v>456</v>
      </c>
      <c r="B14774">
        <v>1993</v>
      </c>
      <c r="C14774" t="str">
        <f t="shared" si="461"/>
        <v>Pre-Drug 1970-1991</v>
      </c>
      <c r="D14774" t="s">
        <v>18</v>
      </c>
      <c r="E14774">
        <v>898</v>
      </c>
      <c r="F14774">
        <v>74</v>
      </c>
      <c r="G14774">
        <v>12</v>
      </c>
      <c r="H14774">
        <v>71</v>
      </c>
      <c r="I14774">
        <v>155</v>
      </c>
      <c r="J14774">
        <v>1</v>
      </c>
      <c r="K14774">
        <v>6</v>
      </c>
      <c r="L14774">
        <v>6</v>
      </c>
      <c r="M14774">
        <v>0</v>
      </c>
      <c r="Q14774">
        <v>192</v>
      </c>
      <c r="R14774">
        <v>3.12</v>
      </c>
      <c r="X14774">
        <v>95</v>
      </c>
      <c r="Y14774">
        <v>0.24</v>
      </c>
      <c r="Z14774">
        <v>641</v>
      </c>
      <c r="AA14774">
        <f t="shared" si="460"/>
        <v>213.66666666666666</v>
      </c>
    </row>
    <row r="14775" spans="1:27" x14ac:dyDescent="0.25">
      <c r="A14775" t="s">
        <v>1140</v>
      </c>
      <c r="B14775">
        <v>1993</v>
      </c>
      <c r="C14775" t="str">
        <f t="shared" si="461"/>
        <v>Pre-Drug 1970-1991</v>
      </c>
      <c r="D14775" t="s">
        <v>19</v>
      </c>
      <c r="E14775">
        <v>898</v>
      </c>
      <c r="F14775">
        <v>83</v>
      </c>
      <c r="G14775">
        <v>17</v>
      </c>
      <c r="H14775">
        <v>60</v>
      </c>
      <c r="I14775">
        <v>163</v>
      </c>
      <c r="J14775">
        <v>6</v>
      </c>
      <c r="K14775">
        <v>8</v>
      </c>
      <c r="L14775">
        <v>5</v>
      </c>
      <c r="M14775">
        <v>0</v>
      </c>
      <c r="Q14775">
        <v>215</v>
      </c>
      <c r="R14775">
        <v>3.47</v>
      </c>
      <c r="X14775">
        <v>116</v>
      </c>
      <c r="Y14775">
        <v>0.26</v>
      </c>
      <c r="Z14775">
        <v>645</v>
      </c>
      <c r="AA14775">
        <f t="shared" si="460"/>
        <v>215</v>
      </c>
    </row>
    <row r="14776" spans="1:27" x14ac:dyDescent="0.25">
      <c r="A14776" t="s">
        <v>2190</v>
      </c>
      <c r="B14776">
        <v>1972</v>
      </c>
      <c r="C14776" t="str">
        <f t="shared" si="461"/>
        <v>Pre-Drug 1970-1991</v>
      </c>
      <c r="D14776" t="s">
        <v>19</v>
      </c>
      <c r="E14776">
        <v>898</v>
      </c>
      <c r="F14776">
        <v>81</v>
      </c>
      <c r="G14776">
        <v>14</v>
      </c>
      <c r="H14776">
        <v>60</v>
      </c>
      <c r="I14776">
        <v>85</v>
      </c>
      <c r="J14776">
        <v>5</v>
      </c>
      <c r="K14776">
        <v>4</v>
      </c>
      <c r="L14776">
        <v>8</v>
      </c>
      <c r="M14776">
        <v>0</v>
      </c>
      <c r="Q14776">
        <v>191</v>
      </c>
      <c r="R14776">
        <v>3.35</v>
      </c>
      <c r="X14776">
        <v>106</v>
      </c>
      <c r="Y14776">
        <v>0.23</v>
      </c>
      <c r="Z14776">
        <v>653</v>
      </c>
      <c r="AA14776">
        <f t="shared" si="460"/>
        <v>217.66666666666666</v>
      </c>
    </row>
    <row r="14777" spans="1:27" x14ac:dyDescent="0.25">
      <c r="A14777" t="s">
        <v>2156</v>
      </c>
      <c r="B14777">
        <v>2007</v>
      </c>
      <c r="C14777" t="str">
        <f t="shared" si="461"/>
        <v>Post Drug Era 2007-2012</v>
      </c>
      <c r="D14777" t="s">
        <v>18</v>
      </c>
      <c r="E14777">
        <v>898</v>
      </c>
      <c r="F14777">
        <v>63</v>
      </c>
      <c r="G14777">
        <v>13</v>
      </c>
      <c r="H14777">
        <v>68</v>
      </c>
      <c r="I14777">
        <v>240</v>
      </c>
      <c r="J14777">
        <v>5</v>
      </c>
      <c r="K14777">
        <v>4</v>
      </c>
      <c r="L14777">
        <v>6</v>
      </c>
      <c r="M14777">
        <v>0</v>
      </c>
      <c r="Q14777">
        <v>169</v>
      </c>
      <c r="R14777">
        <v>2.54</v>
      </c>
      <c r="X14777">
        <v>103</v>
      </c>
      <c r="Z14777">
        <v>670</v>
      </c>
      <c r="AA14777">
        <f t="shared" si="460"/>
        <v>223.33333333333334</v>
      </c>
    </row>
    <row r="14778" spans="1:27" x14ac:dyDescent="0.25">
      <c r="A14778" t="s">
        <v>2923</v>
      </c>
      <c r="B14778">
        <v>2001</v>
      </c>
      <c r="C14778" t="str">
        <f t="shared" si="461"/>
        <v>Drug Era 1992-2006</v>
      </c>
      <c r="D14778" t="s">
        <v>18</v>
      </c>
      <c r="E14778">
        <v>898</v>
      </c>
      <c r="F14778">
        <v>85</v>
      </c>
      <c r="G14778">
        <v>24</v>
      </c>
      <c r="H14778">
        <v>44</v>
      </c>
      <c r="I14778">
        <v>208</v>
      </c>
      <c r="J14778">
        <v>4</v>
      </c>
      <c r="K14778">
        <v>3</v>
      </c>
      <c r="L14778">
        <v>3</v>
      </c>
      <c r="M14778">
        <v>1</v>
      </c>
      <c r="Q14778">
        <v>197</v>
      </c>
      <c r="R14778">
        <v>3.42</v>
      </c>
      <c r="X14778">
        <v>77</v>
      </c>
      <c r="Z14778">
        <v>671</v>
      </c>
      <c r="AA14778">
        <f t="shared" si="460"/>
        <v>223.66666666666666</v>
      </c>
    </row>
    <row r="14779" spans="1:27" x14ac:dyDescent="0.25">
      <c r="A14779" t="s">
        <v>1953</v>
      </c>
      <c r="B14779">
        <v>1987</v>
      </c>
      <c r="C14779" t="str">
        <f t="shared" si="461"/>
        <v>Pre-Drug 1970-1991</v>
      </c>
      <c r="D14779" t="s">
        <v>18</v>
      </c>
      <c r="E14779">
        <v>899</v>
      </c>
      <c r="F14779">
        <v>114</v>
      </c>
      <c r="G14779">
        <v>28</v>
      </c>
      <c r="H14779">
        <v>97</v>
      </c>
      <c r="I14779">
        <v>147</v>
      </c>
      <c r="J14779">
        <v>9</v>
      </c>
      <c r="K14779">
        <v>11</v>
      </c>
      <c r="L14779">
        <v>5</v>
      </c>
      <c r="M14779">
        <v>2</v>
      </c>
      <c r="Q14779">
        <v>210</v>
      </c>
      <c r="R14779">
        <v>5.0999999999999996</v>
      </c>
      <c r="X14779">
        <v>78</v>
      </c>
      <c r="Y14779">
        <v>0.27</v>
      </c>
      <c r="Z14779">
        <v>603</v>
      </c>
      <c r="AA14779">
        <f t="shared" si="460"/>
        <v>201</v>
      </c>
    </row>
    <row r="14780" spans="1:27" x14ac:dyDescent="0.25">
      <c r="A14780" t="s">
        <v>281</v>
      </c>
      <c r="B14780">
        <v>1985</v>
      </c>
      <c r="C14780" t="str">
        <f t="shared" si="461"/>
        <v>Pre-Drug 1970-1991</v>
      </c>
      <c r="D14780" t="s">
        <v>19</v>
      </c>
      <c r="E14780">
        <v>899</v>
      </c>
      <c r="F14780">
        <v>92</v>
      </c>
      <c r="G14780">
        <v>13</v>
      </c>
      <c r="H14780">
        <v>89</v>
      </c>
      <c r="I14780">
        <v>135</v>
      </c>
      <c r="J14780">
        <v>7</v>
      </c>
      <c r="K14780">
        <v>5</v>
      </c>
      <c r="L14780">
        <v>5</v>
      </c>
      <c r="M14780">
        <v>0</v>
      </c>
      <c r="Q14780">
        <v>227</v>
      </c>
      <c r="R14780">
        <v>4.07</v>
      </c>
      <c r="X14780">
        <v>75</v>
      </c>
      <c r="Y14780">
        <v>0.28000000000000003</v>
      </c>
      <c r="Z14780">
        <v>610</v>
      </c>
      <c r="AA14780">
        <f t="shared" si="460"/>
        <v>203.33333333333334</v>
      </c>
    </row>
    <row r="14781" spans="1:27" x14ac:dyDescent="0.25">
      <c r="A14781" t="s">
        <v>2604</v>
      </c>
      <c r="B14781">
        <v>2010</v>
      </c>
      <c r="C14781" t="str">
        <f t="shared" si="461"/>
        <v>Post Drug Era 2007-2012</v>
      </c>
      <c r="D14781" t="s">
        <v>19</v>
      </c>
      <c r="E14781">
        <v>899</v>
      </c>
      <c r="F14781">
        <v>117</v>
      </c>
      <c r="G14781">
        <v>34</v>
      </c>
      <c r="H14781">
        <v>51</v>
      </c>
      <c r="I14781">
        <v>187</v>
      </c>
      <c r="J14781">
        <v>2</v>
      </c>
      <c r="K14781">
        <v>13</v>
      </c>
      <c r="L14781">
        <v>5</v>
      </c>
      <c r="M14781">
        <v>2</v>
      </c>
      <c r="Q14781">
        <v>246</v>
      </c>
      <c r="R14781">
        <v>5.18</v>
      </c>
      <c r="X14781">
        <v>116</v>
      </c>
      <c r="Z14781">
        <v>610</v>
      </c>
      <c r="AA14781">
        <f t="shared" si="460"/>
        <v>203.33333333333334</v>
      </c>
    </row>
    <row r="14782" spans="1:27" x14ac:dyDescent="0.25">
      <c r="A14782" t="s">
        <v>2411</v>
      </c>
      <c r="B14782">
        <v>1996</v>
      </c>
      <c r="C14782" t="str">
        <f t="shared" si="461"/>
        <v>Pre-Drug 1970-1991</v>
      </c>
      <c r="D14782" t="s">
        <v>19</v>
      </c>
      <c r="E14782">
        <v>899</v>
      </c>
      <c r="F14782">
        <v>116</v>
      </c>
      <c r="G14782">
        <v>27</v>
      </c>
      <c r="H14782">
        <v>78</v>
      </c>
      <c r="I14782">
        <v>110</v>
      </c>
      <c r="J14782">
        <v>1</v>
      </c>
      <c r="K14782">
        <v>2</v>
      </c>
      <c r="L14782">
        <v>5</v>
      </c>
      <c r="M14782">
        <v>0</v>
      </c>
      <c r="Q14782">
        <v>218</v>
      </c>
      <c r="R14782">
        <v>5.05</v>
      </c>
      <c r="X14782">
        <v>110</v>
      </c>
      <c r="Y14782">
        <v>0.24</v>
      </c>
      <c r="Z14782">
        <v>620</v>
      </c>
      <c r="AA14782">
        <f t="shared" si="460"/>
        <v>206.66666666666666</v>
      </c>
    </row>
    <row r="14783" spans="1:27" x14ac:dyDescent="0.25">
      <c r="A14783" t="s">
        <v>1446</v>
      </c>
      <c r="B14783">
        <v>2012</v>
      </c>
      <c r="C14783" t="str">
        <f t="shared" si="461"/>
        <v>Post Drug Era 2007-2012</v>
      </c>
      <c r="D14783" t="s">
        <v>18</v>
      </c>
      <c r="E14783">
        <v>899</v>
      </c>
      <c r="F14783">
        <v>93</v>
      </c>
      <c r="G14783">
        <v>28</v>
      </c>
      <c r="H14783">
        <v>55</v>
      </c>
      <c r="I14783">
        <v>187</v>
      </c>
      <c r="J14783">
        <v>4</v>
      </c>
      <c r="K14783">
        <v>5</v>
      </c>
      <c r="L14783">
        <v>14</v>
      </c>
      <c r="M14783">
        <v>4</v>
      </c>
      <c r="Q14783">
        <v>216</v>
      </c>
      <c r="R14783">
        <v>4.0199999999999996</v>
      </c>
      <c r="X14783">
        <v>115</v>
      </c>
      <c r="Z14783">
        <v>625</v>
      </c>
      <c r="AA14783">
        <f t="shared" si="460"/>
        <v>208.33333333333334</v>
      </c>
    </row>
    <row r="14784" spans="1:27" x14ac:dyDescent="0.25">
      <c r="A14784" t="s">
        <v>259</v>
      </c>
      <c r="B14784">
        <v>1974</v>
      </c>
      <c r="C14784" t="str">
        <f t="shared" si="461"/>
        <v>Pre-Drug 1970-1991</v>
      </c>
      <c r="D14784" t="s">
        <v>18</v>
      </c>
      <c r="E14784">
        <v>899</v>
      </c>
      <c r="F14784">
        <v>93</v>
      </c>
      <c r="G14784">
        <v>16</v>
      </c>
      <c r="H14784">
        <v>64</v>
      </c>
      <c r="I14784">
        <v>103</v>
      </c>
      <c r="J14784">
        <v>9</v>
      </c>
      <c r="K14784">
        <v>4</v>
      </c>
      <c r="L14784">
        <v>6</v>
      </c>
      <c r="M14784">
        <v>2</v>
      </c>
      <c r="Q14784">
        <v>233</v>
      </c>
      <c r="R14784">
        <v>3.94</v>
      </c>
      <c r="X14784">
        <v>103</v>
      </c>
      <c r="Y14784">
        <v>0.28000000000000003</v>
      </c>
      <c r="Z14784">
        <v>637</v>
      </c>
      <c r="AA14784">
        <f t="shared" si="460"/>
        <v>212.33333333333334</v>
      </c>
    </row>
    <row r="14785" spans="1:27" x14ac:dyDescent="0.25">
      <c r="A14785" t="s">
        <v>1593</v>
      </c>
      <c r="B14785">
        <v>1979</v>
      </c>
      <c r="C14785" t="str">
        <f t="shared" si="461"/>
        <v>Pre-Drug 1970-1991</v>
      </c>
      <c r="D14785" t="s">
        <v>18</v>
      </c>
      <c r="E14785">
        <v>899</v>
      </c>
      <c r="F14785">
        <v>89</v>
      </c>
      <c r="G14785">
        <v>20</v>
      </c>
      <c r="H14785">
        <v>60</v>
      </c>
      <c r="I14785">
        <v>92</v>
      </c>
      <c r="J14785">
        <v>4</v>
      </c>
      <c r="K14785">
        <v>4</v>
      </c>
      <c r="L14785">
        <v>3</v>
      </c>
      <c r="M14785">
        <v>1</v>
      </c>
      <c r="Q14785">
        <v>228</v>
      </c>
      <c r="R14785">
        <v>3.74</v>
      </c>
      <c r="X14785">
        <v>107</v>
      </c>
      <c r="Y14785">
        <v>0.28000000000000003</v>
      </c>
      <c r="Z14785">
        <v>642</v>
      </c>
      <c r="AA14785">
        <f t="shared" si="460"/>
        <v>214</v>
      </c>
    </row>
    <row r="14786" spans="1:27" x14ac:dyDescent="0.25">
      <c r="A14786" t="s">
        <v>2581</v>
      </c>
      <c r="B14786">
        <v>2001</v>
      </c>
      <c r="C14786" t="str">
        <f t="shared" si="461"/>
        <v>Drug Era 1992-2006</v>
      </c>
      <c r="D14786" t="s">
        <v>19</v>
      </c>
      <c r="E14786">
        <v>899</v>
      </c>
      <c r="F14786">
        <v>86</v>
      </c>
      <c r="G14786">
        <v>25</v>
      </c>
      <c r="H14786">
        <v>51</v>
      </c>
      <c r="I14786">
        <v>114</v>
      </c>
      <c r="J14786">
        <v>2</v>
      </c>
      <c r="K14786">
        <v>1</v>
      </c>
      <c r="L14786">
        <v>7</v>
      </c>
      <c r="M14786">
        <v>0</v>
      </c>
      <c r="Q14786">
        <v>216</v>
      </c>
      <c r="R14786">
        <v>3.6</v>
      </c>
      <c r="X14786">
        <v>107</v>
      </c>
      <c r="Z14786">
        <v>645</v>
      </c>
      <c r="AA14786">
        <f t="shared" ref="AA14786:AA14849" si="462">Z14786/3</f>
        <v>215</v>
      </c>
    </row>
    <row r="14787" spans="1:27" x14ac:dyDescent="0.25">
      <c r="A14787" t="s">
        <v>1821</v>
      </c>
      <c r="B14787">
        <v>1971</v>
      </c>
      <c r="C14787" t="str">
        <f t="shared" ref="C14787:C14850" si="463">IF(B14787&lt;1997,"Pre-Drug 1970-1991",IF(B14787&lt;=2006,"Drug Era 1992-2006","Post Drug Era 2007-2012"))</f>
        <v>Pre-Drug 1970-1991</v>
      </c>
      <c r="D14787" t="s">
        <v>19</v>
      </c>
      <c r="E14787">
        <v>899</v>
      </c>
      <c r="F14787">
        <v>72</v>
      </c>
      <c r="G14787">
        <v>24</v>
      </c>
      <c r="H14787">
        <v>58</v>
      </c>
      <c r="I14787">
        <v>91</v>
      </c>
      <c r="J14787">
        <v>2</v>
      </c>
      <c r="K14787">
        <v>5</v>
      </c>
      <c r="L14787">
        <v>5</v>
      </c>
      <c r="M14787">
        <v>0</v>
      </c>
      <c r="Q14787">
        <v>188</v>
      </c>
      <c r="R14787">
        <v>2.89</v>
      </c>
      <c r="X14787">
        <v>109</v>
      </c>
      <c r="Y14787">
        <v>0.22</v>
      </c>
      <c r="Z14787">
        <v>673</v>
      </c>
      <c r="AA14787">
        <f t="shared" si="462"/>
        <v>224.33333333333334</v>
      </c>
    </row>
    <row r="14788" spans="1:27" x14ac:dyDescent="0.25">
      <c r="A14788" t="s">
        <v>2905</v>
      </c>
      <c r="B14788">
        <v>1990</v>
      </c>
      <c r="C14788" t="str">
        <f t="shared" si="463"/>
        <v>Pre-Drug 1970-1991</v>
      </c>
      <c r="D14788" t="s">
        <v>18</v>
      </c>
      <c r="E14788">
        <v>900</v>
      </c>
      <c r="F14788">
        <v>104</v>
      </c>
      <c r="G14788">
        <v>19</v>
      </c>
      <c r="H14788">
        <v>77</v>
      </c>
      <c r="I14788">
        <v>115</v>
      </c>
      <c r="J14788">
        <v>4</v>
      </c>
      <c r="K14788">
        <v>13</v>
      </c>
      <c r="L14788">
        <v>0</v>
      </c>
      <c r="M14788">
        <v>1</v>
      </c>
      <c r="Q14788">
        <v>223</v>
      </c>
      <c r="R14788">
        <v>4.59</v>
      </c>
      <c r="X14788">
        <v>95</v>
      </c>
      <c r="Y14788">
        <v>0.27</v>
      </c>
      <c r="Z14788">
        <v>612</v>
      </c>
      <c r="AA14788">
        <f t="shared" si="462"/>
        <v>204</v>
      </c>
    </row>
    <row r="14789" spans="1:27" x14ac:dyDescent="0.25">
      <c r="A14789" t="s">
        <v>721</v>
      </c>
      <c r="B14789">
        <v>1979</v>
      </c>
      <c r="C14789" t="str">
        <f t="shared" si="463"/>
        <v>Pre-Drug 1970-1991</v>
      </c>
      <c r="D14789" t="s">
        <v>18</v>
      </c>
      <c r="E14789">
        <v>900</v>
      </c>
      <c r="F14789">
        <v>111</v>
      </c>
      <c r="G14789">
        <v>24</v>
      </c>
      <c r="H14789">
        <v>100</v>
      </c>
      <c r="I14789">
        <v>99</v>
      </c>
      <c r="J14789">
        <v>7</v>
      </c>
      <c r="K14789">
        <v>6</v>
      </c>
      <c r="L14789">
        <v>3</v>
      </c>
      <c r="M14789">
        <v>1</v>
      </c>
      <c r="Q14789">
        <v>206</v>
      </c>
      <c r="R14789">
        <v>4.8499999999999996</v>
      </c>
      <c r="X14789">
        <v>95</v>
      </c>
      <c r="Y14789">
        <v>0.26</v>
      </c>
      <c r="Z14789">
        <v>618</v>
      </c>
      <c r="AA14789">
        <f t="shared" si="462"/>
        <v>206</v>
      </c>
    </row>
    <row r="14790" spans="1:27" x14ac:dyDescent="0.25">
      <c r="A14790" t="s">
        <v>764</v>
      </c>
      <c r="B14790">
        <v>1987</v>
      </c>
      <c r="C14790" t="str">
        <f t="shared" si="463"/>
        <v>Pre-Drug 1970-1991</v>
      </c>
      <c r="D14790" t="s">
        <v>19</v>
      </c>
      <c r="E14790">
        <v>900</v>
      </c>
      <c r="F14790">
        <v>98</v>
      </c>
      <c r="G14790">
        <v>24</v>
      </c>
      <c r="H14790">
        <v>86</v>
      </c>
      <c r="I14790">
        <v>114</v>
      </c>
      <c r="J14790">
        <v>2</v>
      </c>
      <c r="K14790">
        <v>5</v>
      </c>
      <c r="L14790">
        <v>0</v>
      </c>
      <c r="M14790">
        <v>0</v>
      </c>
      <c r="Q14790">
        <v>201</v>
      </c>
      <c r="R14790">
        <v>4.17</v>
      </c>
      <c r="X14790">
        <v>100</v>
      </c>
      <c r="Y14790">
        <v>0.24</v>
      </c>
      <c r="Z14790">
        <v>634</v>
      </c>
      <c r="AA14790">
        <f t="shared" si="462"/>
        <v>211.33333333333334</v>
      </c>
    </row>
    <row r="14791" spans="1:27" x14ac:dyDescent="0.25">
      <c r="A14791" t="s">
        <v>988</v>
      </c>
      <c r="B14791">
        <v>2006</v>
      </c>
      <c r="C14791" t="str">
        <f t="shared" si="463"/>
        <v>Drug Era 1992-2006</v>
      </c>
      <c r="D14791" t="s">
        <v>19</v>
      </c>
      <c r="E14791">
        <v>900</v>
      </c>
      <c r="F14791">
        <v>106</v>
      </c>
      <c r="G14791">
        <v>26</v>
      </c>
      <c r="H14791">
        <v>41</v>
      </c>
      <c r="I14791">
        <v>112</v>
      </c>
      <c r="J14791">
        <v>4</v>
      </c>
      <c r="K14791">
        <v>4</v>
      </c>
      <c r="L14791">
        <v>6</v>
      </c>
      <c r="M14791">
        <v>0</v>
      </c>
      <c r="Q14791">
        <v>247</v>
      </c>
      <c r="R14791">
        <v>4.51</v>
      </c>
      <c r="X14791">
        <v>135</v>
      </c>
      <c r="Z14791">
        <v>634</v>
      </c>
      <c r="AA14791">
        <f t="shared" si="462"/>
        <v>211.33333333333334</v>
      </c>
    </row>
    <row r="14792" spans="1:27" x14ac:dyDescent="0.25">
      <c r="A14792" t="s">
        <v>414</v>
      </c>
      <c r="B14792">
        <v>1984</v>
      </c>
      <c r="C14792" t="str">
        <f t="shared" si="463"/>
        <v>Pre-Drug 1970-1991</v>
      </c>
      <c r="D14792" t="s">
        <v>19</v>
      </c>
      <c r="E14792">
        <v>900</v>
      </c>
      <c r="F14792">
        <v>74</v>
      </c>
      <c r="G14792">
        <v>15</v>
      </c>
      <c r="H14792">
        <v>90</v>
      </c>
      <c r="I14792">
        <v>93</v>
      </c>
      <c r="J14792">
        <v>1</v>
      </c>
      <c r="K14792">
        <v>6</v>
      </c>
      <c r="L14792">
        <v>8</v>
      </c>
      <c r="M14792">
        <v>1</v>
      </c>
      <c r="Q14792">
        <v>193</v>
      </c>
      <c r="R14792">
        <v>3.15</v>
      </c>
      <c r="X14792">
        <v>60</v>
      </c>
      <c r="Y14792">
        <v>0.24</v>
      </c>
      <c r="Z14792">
        <v>635</v>
      </c>
      <c r="AA14792">
        <f t="shared" si="462"/>
        <v>211.66666666666666</v>
      </c>
    </row>
    <row r="14793" spans="1:27" x14ac:dyDescent="0.25">
      <c r="A14793" t="s">
        <v>1152</v>
      </c>
      <c r="B14793">
        <v>1991</v>
      </c>
      <c r="C14793" t="str">
        <f t="shared" si="463"/>
        <v>Pre-Drug 1970-1991</v>
      </c>
      <c r="D14793" t="s">
        <v>18</v>
      </c>
      <c r="E14793">
        <v>900</v>
      </c>
      <c r="F14793">
        <v>65</v>
      </c>
      <c r="G14793">
        <v>14</v>
      </c>
      <c r="H14793">
        <v>83</v>
      </c>
      <c r="I14793">
        <v>172</v>
      </c>
      <c r="J14793">
        <v>3</v>
      </c>
      <c r="K14793">
        <v>5</v>
      </c>
      <c r="L14793">
        <v>5</v>
      </c>
      <c r="M14793">
        <v>2</v>
      </c>
      <c r="Q14793">
        <v>169</v>
      </c>
      <c r="R14793">
        <v>2.7</v>
      </c>
      <c r="X14793">
        <v>107</v>
      </c>
      <c r="Y14793">
        <v>0.21</v>
      </c>
      <c r="Z14793">
        <v>650</v>
      </c>
      <c r="AA14793">
        <f t="shared" si="462"/>
        <v>216.66666666666666</v>
      </c>
    </row>
    <row r="14794" spans="1:27" x14ac:dyDescent="0.25">
      <c r="A14794" t="s">
        <v>1460</v>
      </c>
      <c r="B14794">
        <v>1992</v>
      </c>
      <c r="C14794" t="str">
        <f t="shared" si="463"/>
        <v>Pre-Drug 1970-1991</v>
      </c>
      <c r="D14794" t="s">
        <v>19</v>
      </c>
      <c r="E14794">
        <v>900</v>
      </c>
      <c r="F14794">
        <v>85</v>
      </c>
      <c r="G14794">
        <v>24</v>
      </c>
      <c r="H14794">
        <v>59</v>
      </c>
      <c r="I14794">
        <v>117</v>
      </c>
      <c r="J14794">
        <v>0</v>
      </c>
      <c r="K14794">
        <v>5</v>
      </c>
      <c r="L14794">
        <v>4</v>
      </c>
      <c r="M14794">
        <v>0</v>
      </c>
      <c r="Q14794">
        <v>205</v>
      </c>
      <c r="R14794">
        <v>3.53</v>
      </c>
      <c r="X14794">
        <v>101</v>
      </c>
      <c r="Y14794">
        <v>0.24</v>
      </c>
      <c r="Z14794">
        <v>650</v>
      </c>
      <c r="AA14794">
        <f t="shared" si="462"/>
        <v>216.66666666666666</v>
      </c>
    </row>
    <row r="14795" spans="1:27" x14ac:dyDescent="0.25">
      <c r="A14795" t="s">
        <v>2364</v>
      </c>
      <c r="B14795">
        <v>1983</v>
      </c>
      <c r="C14795" t="str">
        <f t="shared" si="463"/>
        <v>Pre-Drug 1970-1991</v>
      </c>
      <c r="D14795" t="s">
        <v>19</v>
      </c>
      <c r="E14795">
        <v>900</v>
      </c>
      <c r="F14795">
        <v>83</v>
      </c>
      <c r="G14795">
        <v>12</v>
      </c>
      <c r="H14795">
        <v>67</v>
      </c>
      <c r="I14795">
        <v>169</v>
      </c>
      <c r="J14795">
        <v>2</v>
      </c>
      <c r="K14795">
        <v>10</v>
      </c>
      <c r="L14795">
        <v>2</v>
      </c>
      <c r="M14795">
        <v>1</v>
      </c>
      <c r="Q14795">
        <v>194</v>
      </c>
      <c r="R14795">
        <v>3.44</v>
      </c>
      <c r="X14795">
        <v>116</v>
      </c>
      <c r="Y14795">
        <v>0.23</v>
      </c>
      <c r="Z14795">
        <v>651</v>
      </c>
      <c r="AA14795">
        <f t="shared" si="462"/>
        <v>217</v>
      </c>
    </row>
    <row r="14796" spans="1:27" x14ac:dyDescent="0.25">
      <c r="A14796" t="s">
        <v>1939</v>
      </c>
      <c r="B14796">
        <v>1997</v>
      </c>
      <c r="C14796" t="str">
        <f t="shared" si="463"/>
        <v>Drug Era 1992-2006</v>
      </c>
      <c r="D14796" t="s">
        <v>18</v>
      </c>
      <c r="E14796">
        <v>900</v>
      </c>
      <c r="F14796">
        <v>77</v>
      </c>
      <c r="G14796">
        <v>12</v>
      </c>
      <c r="H14796">
        <v>69</v>
      </c>
      <c r="I14796">
        <v>149</v>
      </c>
      <c r="J14796">
        <v>2</v>
      </c>
      <c r="K14796">
        <v>5</v>
      </c>
      <c r="L14796">
        <v>7</v>
      </c>
      <c r="M14796">
        <v>3</v>
      </c>
      <c r="Q14796">
        <v>208</v>
      </c>
      <c r="R14796">
        <v>3.19</v>
      </c>
      <c r="X14796">
        <v>101</v>
      </c>
      <c r="Y14796">
        <v>0.25</v>
      </c>
      <c r="Z14796">
        <v>651</v>
      </c>
      <c r="AA14796">
        <f t="shared" si="462"/>
        <v>217</v>
      </c>
    </row>
    <row r="14797" spans="1:27" x14ac:dyDescent="0.25">
      <c r="A14797" t="s">
        <v>1613</v>
      </c>
      <c r="B14797">
        <v>2011</v>
      </c>
      <c r="C14797" t="str">
        <f t="shared" si="463"/>
        <v>Post Drug Era 2007-2012</v>
      </c>
      <c r="D14797" t="s">
        <v>18</v>
      </c>
      <c r="E14797">
        <v>900</v>
      </c>
      <c r="F14797">
        <v>66</v>
      </c>
      <c r="G14797">
        <v>15</v>
      </c>
      <c r="H14797">
        <v>86</v>
      </c>
      <c r="I14797">
        <v>220</v>
      </c>
      <c r="J14797">
        <v>5</v>
      </c>
      <c r="K14797">
        <v>9</v>
      </c>
      <c r="L14797">
        <v>6</v>
      </c>
      <c r="M14797">
        <v>0</v>
      </c>
      <c r="Q14797">
        <v>176</v>
      </c>
      <c r="R14797">
        <v>2.74</v>
      </c>
      <c r="X14797">
        <v>93</v>
      </c>
      <c r="Z14797">
        <v>651</v>
      </c>
      <c r="AA14797">
        <f t="shared" si="462"/>
        <v>217</v>
      </c>
    </row>
    <row r="14798" spans="1:27" x14ac:dyDescent="0.25">
      <c r="A14798" t="s">
        <v>2981</v>
      </c>
      <c r="B14798">
        <v>2006</v>
      </c>
      <c r="C14798" t="str">
        <f t="shared" si="463"/>
        <v>Drug Era 1992-2006</v>
      </c>
      <c r="D14798" t="s">
        <v>19</v>
      </c>
      <c r="E14798">
        <v>900</v>
      </c>
      <c r="F14798">
        <v>88</v>
      </c>
      <c r="G14798">
        <v>12</v>
      </c>
      <c r="H14798">
        <v>52</v>
      </c>
      <c r="I14798">
        <v>76</v>
      </c>
      <c r="J14798">
        <v>4</v>
      </c>
      <c r="K14798">
        <v>6</v>
      </c>
      <c r="L14798">
        <v>2</v>
      </c>
      <c r="M14798">
        <v>1</v>
      </c>
      <c r="Q14798">
        <v>233</v>
      </c>
      <c r="R14798">
        <v>3.63</v>
      </c>
      <c r="X14798">
        <v>119</v>
      </c>
      <c r="Z14798">
        <v>654</v>
      </c>
      <c r="AA14798">
        <f t="shared" si="462"/>
        <v>218</v>
      </c>
    </row>
    <row r="14799" spans="1:27" x14ac:dyDescent="0.25">
      <c r="A14799" t="s">
        <v>1446</v>
      </c>
      <c r="B14799">
        <v>2011</v>
      </c>
      <c r="C14799" t="str">
        <f t="shared" si="463"/>
        <v>Post Drug Era 2007-2012</v>
      </c>
      <c r="D14799" t="s">
        <v>18</v>
      </c>
      <c r="E14799">
        <v>900</v>
      </c>
      <c r="F14799">
        <v>71</v>
      </c>
      <c r="G14799">
        <v>19</v>
      </c>
      <c r="H14799">
        <v>55</v>
      </c>
      <c r="I14799">
        <v>198</v>
      </c>
      <c r="J14799">
        <v>0</v>
      </c>
      <c r="K14799">
        <v>11</v>
      </c>
      <c r="L14799">
        <v>9</v>
      </c>
      <c r="M14799">
        <v>1</v>
      </c>
      <c r="Q14799">
        <v>186</v>
      </c>
      <c r="R14799">
        <v>2.88</v>
      </c>
      <c r="X14799">
        <v>97</v>
      </c>
      <c r="Z14799">
        <v>666</v>
      </c>
      <c r="AA14799">
        <f t="shared" si="462"/>
        <v>222</v>
      </c>
    </row>
    <row r="14800" spans="1:27" x14ac:dyDescent="0.25">
      <c r="A14800" t="s">
        <v>1729</v>
      </c>
      <c r="B14800">
        <v>1992</v>
      </c>
      <c r="C14800" t="str">
        <f t="shared" si="463"/>
        <v>Pre-Drug 1970-1991</v>
      </c>
      <c r="D14800" t="s">
        <v>18</v>
      </c>
      <c r="E14800">
        <v>900</v>
      </c>
      <c r="F14800">
        <v>62</v>
      </c>
      <c r="G14800">
        <v>12</v>
      </c>
      <c r="H14800">
        <v>60</v>
      </c>
      <c r="I14800">
        <v>147</v>
      </c>
      <c r="J14800">
        <v>3</v>
      </c>
      <c r="K14800">
        <v>2</v>
      </c>
      <c r="L14800">
        <v>9</v>
      </c>
      <c r="M14800">
        <v>0</v>
      </c>
      <c r="Q14800">
        <v>172</v>
      </c>
      <c r="R14800">
        <v>2.4700000000000002</v>
      </c>
      <c r="X14800">
        <v>128</v>
      </c>
      <c r="Y14800">
        <v>0.21</v>
      </c>
      <c r="Z14800">
        <v>679</v>
      </c>
      <c r="AA14800">
        <f t="shared" si="462"/>
        <v>226.33333333333334</v>
      </c>
    </row>
    <row r="14801" spans="1:27" x14ac:dyDescent="0.25">
      <c r="A14801" t="s">
        <v>435</v>
      </c>
      <c r="B14801">
        <v>2011</v>
      </c>
      <c r="C14801" t="str">
        <f t="shared" si="463"/>
        <v>Post Drug Era 2007-2012</v>
      </c>
      <c r="D14801" t="s">
        <v>19</v>
      </c>
      <c r="E14801">
        <v>901</v>
      </c>
      <c r="F14801">
        <v>96</v>
      </c>
      <c r="G14801">
        <v>19</v>
      </c>
      <c r="H14801">
        <v>82</v>
      </c>
      <c r="I14801">
        <v>147</v>
      </c>
      <c r="J14801">
        <v>1</v>
      </c>
      <c r="K14801">
        <v>15</v>
      </c>
      <c r="L14801">
        <v>8</v>
      </c>
      <c r="M14801">
        <v>0</v>
      </c>
      <c r="Q14801">
        <v>214</v>
      </c>
      <c r="R14801">
        <v>4.16</v>
      </c>
      <c r="X14801">
        <v>117</v>
      </c>
      <c r="Z14801">
        <v>623</v>
      </c>
      <c r="AA14801">
        <f t="shared" si="462"/>
        <v>207.66666666666666</v>
      </c>
    </row>
    <row r="14802" spans="1:27" x14ac:dyDescent="0.25">
      <c r="A14802" t="s">
        <v>1547</v>
      </c>
      <c r="B14802">
        <v>1977</v>
      </c>
      <c r="C14802" t="str">
        <f t="shared" si="463"/>
        <v>Pre-Drug 1970-1991</v>
      </c>
      <c r="D14802" t="s">
        <v>19</v>
      </c>
      <c r="E14802">
        <v>901</v>
      </c>
      <c r="F14802">
        <v>93</v>
      </c>
      <c r="G14802">
        <v>18</v>
      </c>
      <c r="H14802">
        <v>73</v>
      </c>
      <c r="I14802">
        <v>141</v>
      </c>
      <c r="J14802">
        <v>3</v>
      </c>
      <c r="K14802">
        <v>4</v>
      </c>
      <c r="L14802">
        <v>2</v>
      </c>
      <c r="M14802">
        <v>1</v>
      </c>
      <c r="Q14802">
        <v>223</v>
      </c>
      <c r="R14802">
        <v>4.0199999999999996</v>
      </c>
      <c r="X14802">
        <v>56</v>
      </c>
      <c r="Y14802">
        <v>0.27</v>
      </c>
      <c r="Z14802">
        <v>625</v>
      </c>
      <c r="AA14802">
        <f t="shared" si="462"/>
        <v>208.33333333333334</v>
      </c>
    </row>
    <row r="14803" spans="1:27" x14ac:dyDescent="0.25">
      <c r="A14803" t="s">
        <v>1380</v>
      </c>
      <c r="B14803">
        <v>1976</v>
      </c>
      <c r="C14803" t="str">
        <f t="shared" si="463"/>
        <v>Pre-Drug 1970-1991</v>
      </c>
      <c r="D14803" t="s">
        <v>19</v>
      </c>
      <c r="E14803">
        <v>901</v>
      </c>
      <c r="F14803">
        <v>111</v>
      </c>
      <c r="G14803">
        <v>20</v>
      </c>
      <c r="H14803">
        <v>62</v>
      </c>
      <c r="I14803">
        <v>91</v>
      </c>
      <c r="J14803">
        <v>1</v>
      </c>
      <c r="K14803">
        <v>4</v>
      </c>
      <c r="L14803">
        <v>1</v>
      </c>
      <c r="M14803">
        <v>0</v>
      </c>
      <c r="Q14803">
        <v>231</v>
      </c>
      <c r="R14803">
        <v>4.7300000000000004</v>
      </c>
      <c r="X14803">
        <v>101</v>
      </c>
      <c r="Y14803">
        <v>0.28000000000000003</v>
      </c>
      <c r="Z14803">
        <v>634</v>
      </c>
      <c r="AA14803">
        <f t="shared" si="462"/>
        <v>211.33333333333334</v>
      </c>
    </row>
    <row r="14804" spans="1:27" x14ac:dyDescent="0.25">
      <c r="A14804" t="s">
        <v>1019</v>
      </c>
      <c r="B14804">
        <v>2005</v>
      </c>
      <c r="C14804" t="str">
        <f t="shared" si="463"/>
        <v>Drug Era 1992-2006</v>
      </c>
      <c r="D14804" t="s">
        <v>18</v>
      </c>
      <c r="E14804">
        <v>901</v>
      </c>
      <c r="F14804">
        <v>83</v>
      </c>
      <c r="G14804">
        <v>12</v>
      </c>
      <c r="H14804">
        <v>61</v>
      </c>
      <c r="I14804">
        <v>105</v>
      </c>
      <c r="J14804">
        <v>5</v>
      </c>
      <c r="K14804">
        <v>1</v>
      </c>
      <c r="L14804">
        <v>3</v>
      </c>
      <c r="M14804">
        <v>0</v>
      </c>
      <c r="Q14804">
        <v>227</v>
      </c>
      <c r="R14804">
        <v>3.53</v>
      </c>
      <c r="X14804">
        <v>94</v>
      </c>
      <c r="Z14804">
        <v>634</v>
      </c>
      <c r="AA14804">
        <f t="shared" si="462"/>
        <v>211.33333333333334</v>
      </c>
    </row>
    <row r="14805" spans="1:27" x14ac:dyDescent="0.25">
      <c r="A14805" t="s">
        <v>1734</v>
      </c>
      <c r="B14805">
        <v>1996</v>
      </c>
      <c r="C14805" t="str">
        <f t="shared" si="463"/>
        <v>Pre-Drug 1970-1991</v>
      </c>
      <c r="D14805" t="s">
        <v>18</v>
      </c>
      <c r="E14805">
        <v>901</v>
      </c>
      <c r="F14805">
        <v>89</v>
      </c>
      <c r="G14805">
        <v>19</v>
      </c>
      <c r="H14805">
        <v>70</v>
      </c>
      <c r="I14805">
        <v>222</v>
      </c>
      <c r="J14805">
        <v>3</v>
      </c>
      <c r="K14805">
        <v>6</v>
      </c>
      <c r="L14805">
        <v>3</v>
      </c>
      <c r="M14805">
        <v>0</v>
      </c>
      <c r="Q14805">
        <v>189</v>
      </c>
      <c r="R14805">
        <v>3.7</v>
      </c>
      <c r="X14805">
        <v>97</v>
      </c>
      <c r="Y14805">
        <v>0.21</v>
      </c>
      <c r="Z14805">
        <v>650</v>
      </c>
      <c r="AA14805">
        <f t="shared" si="462"/>
        <v>216.66666666666666</v>
      </c>
    </row>
    <row r="14806" spans="1:27" x14ac:dyDescent="0.25">
      <c r="A14806" t="s">
        <v>259</v>
      </c>
      <c r="B14806">
        <v>1972</v>
      </c>
      <c r="C14806" t="str">
        <f t="shared" si="463"/>
        <v>Pre-Drug 1970-1991</v>
      </c>
      <c r="D14806" t="s">
        <v>18</v>
      </c>
      <c r="E14806">
        <v>901</v>
      </c>
      <c r="F14806">
        <v>77</v>
      </c>
      <c r="G14806">
        <v>18</v>
      </c>
      <c r="H14806">
        <v>64</v>
      </c>
      <c r="I14806">
        <v>137</v>
      </c>
      <c r="J14806">
        <v>8</v>
      </c>
      <c r="K14806">
        <v>8</v>
      </c>
      <c r="L14806">
        <v>7</v>
      </c>
      <c r="M14806">
        <v>0</v>
      </c>
      <c r="Q14806">
        <v>197</v>
      </c>
      <c r="R14806">
        <v>3.18</v>
      </c>
      <c r="X14806">
        <v>82</v>
      </c>
      <c r="Y14806">
        <v>0.24</v>
      </c>
      <c r="Z14806">
        <v>653</v>
      </c>
      <c r="AA14806">
        <f t="shared" si="462"/>
        <v>217.66666666666666</v>
      </c>
    </row>
    <row r="14807" spans="1:27" x14ac:dyDescent="0.25">
      <c r="A14807" t="s">
        <v>1687</v>
      </c>
      <c r="B14807">
        <v>2003</v>
      </c>
      <c r="C14807" t="str">
        <f t="shared" si="463"/>
        <v>Drug Era 1992-2006</v>
      </c>
      <c r="D14807" t="s">
        <v>18</v>
      </c>
      <c r="E14807">
        <v>901</v>
      </c>
      <c r="F14807">
        <v>96</v>
      </c>
      <c r="G14807">
        <v>24</v>
      </c>
      <c r="H14807">
        <v>33</v>
      </c>
      <c r="I14807">
        <v>124</v>
      </c>
      <c r="J14807">
        <v>7</v>
      </c>
      <c r="K14807">
        <v>3</v>
      </c>
      <c r="L14807">
        <v>8</v>
      </c>
      <c r="M14807">
        <v>0</v>
      </c>
      <c r="Q14807">
        <v>225</v>
      </c>
      <c r="R14807">
        <v>3.96</v>
      </c>
      <c r="X14807">
        <v>129</v>
      </c>
      <c r="Y14807">
        <v>0.26</v>
      </c>
      <c r="Z14807">
        <v>655</v>
      </c>
      <c r="AA14807">
        <f t="shared" si="462"/>
        <v>218.33333333333334</v>
      </c>
    </row>
    <row r="14808" spans="1:27" x14ac:dyDescent="0.25">
      <c r="A14808" t="s">
        <v>2275</v>
      </c>
      <c r="B14808">
        <v>2004</v>
      </c>
      <c r="C14808" t="str">
        <f t="shared" si="463"/>
        <v>Drug Era 1992-2006</v>
      </c>
      <c r="D14808" t="s">
        <v>19</v>
      </c>
      <c r="E14808">
        <v>901</v>
      </c>
      <c r="F14808">
        <v>85</v>
      </c>
      <c r="G14808">
        <v>23</v>
      </c>
      <c r="H14808">
        <v>26</v>
      </c>
      <c r="I14808">
        <v>143</v>
      </c>
      <c r="J14808">
        <v>1</v>
      </c>
      <c r="K14808">
        <v>2</v>
      </c>
      <c r="L14808">
        <v>6</v>
      </c>
      <c r="M14808">
        <v>0</v>
      </c>
      <c r="Q14808">
        <v>229</v>
      </c>
      <c r="R14808">
        <v>3.48</v>
      </c>
      <c r="X14808">
        <v>85</v>
      </c>
      <c r="Y14808">
        <v>0.26</v>
      </c>
      <c r="Z14808">
        <v>659</v>
      </c>
      <c r="AA14808">
        <f t="shared" si="462"/>
        <v>219.66666666666666</v>
      </c>
    </row>
    <row r="14809" spans="1:27" x14ac:dyDescent="0.25">
      <c r="A14809" t="s">
        <v>988</v>
      </c>
      <c r="B14809">
        <v>2005</v>
      </c>
      <c r="C14809" t="str">
        <f t="shared" si="463"/>
        <v>Drug Era 1992-2006</v>
      </c>
      <c r="D14809" t="s">
        <v>19</v>
      </c>
      <c r="E14809">
        <v>901</v>
      </c>
      <c r="F14809">
        <v>86</v>
      </c>
      <c r="G14809">
        <v>26</v>
      </c>
      <c r="H14809">
        <v>47</v>
      </c>
      <c r="I14809">
        <v>115</v>
      </c>
      <c r="J14809">
        <v>3</v>
      </c>
      <c r="K14809">
        <v>2</v>
      </c>
      <c r="L14809">
        <v>7</v>
      </c>
      <c r="M14809">
        <v>0</v>
      </c>
      <c r="Q14809">
        <v>212</v>
      </c>
      <c r="R14809">
        <v>3.5</v>
      </c>
      <c r="X14809">
        <v>72</v>
      </c>
      <c r="Z14809">
        <v>663</v>
      </c>
      <c r="AA14809">
        <f t="shared" si="462"/>
        <v>221</v>
      </c>
    </row>
    <row r="14810" spans="1:27" x14ac:dyDescent="0.25">
      <c r="A14810" t="s">
        <v>1456</v>
      </c>
      <c r="B14810">
        <v>2012</v>
      </c>
      <c r="C14810" t="str">
        <f t="shared" si="463"/>
        <v>Post Drug Era 2007-2012</v>
      </c>
      <c r="D14810" t="s">
        <v>18</v>
      </c>
      <c r="E14810">
        <v>901</v>
      </c>
      <c r="F14810">
        <v>64</v>
      </c>
      <c r="G14810">
        <v>16</v>
      </c>
      <c r="H14810">
        <v>63</v>
      </c>
      <c r="I14810">
        <v>229</v>
      </c>
      <c r="J14810">
        <v>5</v>
      </c>
      <c r="K14810">
        <v>6</v>
      </c>
      <c r="L14810">
        <v>5</v>
      </c>
      <c r="M14810">
        <v>2</v>
      </c>
      <c r="Q14810">
        <v>170</v>
      </c>
      <c r="R14810">
        <v>2.5299999999999998</v>
      </c>
      <c r="X14810">
        <v>86</v>
      </c>
      <c r="Z14810">
        <v>683</v>
      </c>
      <c r="AA14810">
        <f t="shared" si="462"/>
        <v>227.66666666666666</v>
      </c>
    </row>
    <row r="14811" spans="1:27" x14ac:dyDescent="0.25">
      <c r="A14811" t="s">
        <v>1370</v>
      </c>
      <c r="B14811">
        <v>2006</v>
      </c>
      <c r="C14811" t="str">
        <f t="shared" si="463"/>
        <v>Drug Era 1992-2006</v>
      </c>
      <c r="D14811" t="s">
        <v>18</v>
      </c>
      <c r="E14811">
        <v>902</v>
      </c>
      <c r="F14811">
        <v>89</v>
      </c>
      <c r="G14811">
        <v>17</v>
      </c>
      <c r="H14811">
        <v>85</v>
      </c>
      <c r="I14811">
        <v>142</v>
      </c>
      <c r="J14811">
        <v>7</v>
      </c>
      <c r="K14811">
        <v>10</v>
      </c>
      <c r="L14811">
        <v>3</v>
      </c>
      <c r="M14811">
        <v>0</v>
      </c>
      <c r="Q14811">
        <v>206</v>
      </c>
      <c r="R14811">
        <v>3.78</v>
      </c>
      <c r="X14811">
        <v>135</v>
      </c>
      <c r="Z14811">
        <v>636</v>
      </c>
      <c r="AA14811">
        <f t="shared" si="462"/>
        <v>212</v>
      </c>
    </row>
    <row r="14812" spans="1:27" x14ac:dyDescent="0.25">
      <c r="A14812" t="s">
        <v>1460</v>
      </c>
      <c r="B14812">
        <v>1997</v>
      </c>
      <c r="C14812" t="str">
        <f t="shared" si="463"/>
        <v>Drug Era 1992-2006</v>
      </c>
      <c r="D14812" t="s">
        <v>19</v>
      </c>
      <c r="E14812">
        <v>902</v>
      </c>
      <c r="F14812">
        <v>81</v>
      </c>
      <c r="G14812">
        <v>24</v>
      </c>
      <c r="H14812">
        <v>82</v>
      </c>
      <c r="I14812">
        <v>141</v>
      </c>
      <c r="J14812">
        <v>1</v>
      </c>
      <c r="K14812">
        <v>4</v>
      </c>
      <c r="L14812">
        <v>5</v>
      </c>
      <c r="M14812">
        <v>1</v>
      </c>
      <c r="Q14812">
        <v>210</v>
      </c>
      <c r="R14812">
        <v>3.43</v>
      </c>
      <c r="X14812">
        <v>99</v>
      </c>
      <c r="Y14812">
        <v>0.26</v>
      </c>
      <c r="Z14812">
        <v>637</v>
      </c>
      <c r="AA14812">
        <f t="shared" si="462"/>
        <v>212.33333333333334</v>
      </c>
    </row>
    <row r="14813" spans="1:27" x14ac:dyDescent="0.25">
      <c r="A14813" t="s">
        <v>3160</v>
      </c>
      <c r="B14813">
        <v>2001</v>
      </c>
      <c r="C14813" t="str">
        <f t="shared" si="463"/>
        <v>Drug Era 1992-2006</v>
      </c>
      <c r="D14813" t="s">
        <v>19</v>
      </c>
      <c r="E14813">
        <v>902</v>
      </c>
      <c r="F14813">
        <v>83</v>
      </c>
      <c r="G14813">
        <v>18</v>
      </c>
      <c r="H14813">
        <v>80</v>
      </c>
      <c r="I14813">
        <v>205</v>
      </c>
      <c r="J14813">
        <v>0</v>
      </c>
      <c r="K14813">
        <v>6</v>
      </c>
      <c r="L14813">
        <v>13</v>
      </c>
      <c r="M14813">
        <v>1</v>
      </c>
      <c r="Q14813">
        <v>184</v>
      </c>
      <c r="R14813">
        <v>3.49</v>
      </c>
      <c r="X14813">
        <v>116</v>
      </c>
      <c r="Z14813">
        <v>643</v>
      </c>
      <c r="AA14813">
        <f t="shared" si="462"/>
        <v>214.33333333333334</v>
      </c>
    </row>
    <row r="14814" spans="1:27" x14ac:dyDescent="0.25">
      <c r="A14814" t="s">
        <v>166</v>
      </c>
      <c r="B14814">
        <v>1983</v>
      </c>
      <c r="C14814" t="str">
        <f t="shared" si="463"/>
        <v>Pre-Drug 1970-1991</v>
      </c>
      <c r="D14814" t="s">
        <v>19</v>
      </c>
      <c r="E14814">
        <v>902</v>
      </c>
      <c r="F14814">
        <v>81</v>
      </c>
      <c r="G14814">
        <v>19</v>
      </c>
      <c r="H14814">
        <v>71</v>
      </c>
      <c r="I14814">
        <v>193</v>
      </c>
      <c r="J14814">
        <v>3</v>
      </c>
      <c r="K14814">
        <v>8</v>
      </c>
      <c r="L14814">
        <v>2</v>
      </c>
      <c r="M14814">
        <v>1</v>
      </c>
      <c r="Q14814">
        <v>191</v>
      </c>
      <c r="R14814">
        <v>3.35</v>
      </c>
      <c r="X14814">
        <v>109</v>
      </c>
      <c r="Y14814">
        <v>0.23</v>
      </c>
      <c r="Z14814">
        <v>652</v>
      </c>
      <c r="AA14814">
        <f t="shared" si="462"/>
        <v>217.33333333333334</v>
      </c>
    </row>
    <row r="14815" spans="1:27" x14ac:dyDescent="0.25">
      <c r="A14815" t="s">
        <v>1327</v>
      </c>
      <c r="B14815">
        <v>1992</v>
      </c>
      <c r="C14815" t="str">
        <f t="shared" si="463"/>
        <v>Pre-Drug 1970-1991</v>
      </c>
      <c r="D14815" t="s">
        <v>18</v>
      </c>
      <c r="E14815">
        <v>902</v>
      </c>
      <c r="F14815">
        <v>93</v>
      </c>
      <c r="G14815">
        <v>22</v>
      </c>
      <c r="H14815">
        <v>51</v>
      </c>
      <c r="I14815">
        <v>131</v>
      </c>
      <c r="J14815">
        <v>3</v>
      </c>
      <c r="K14815">
        <v>4</v>
      </c>
      <c r="L14815">
        <v>0</v>
      </c>
      <c r="M14815">
        <v>3</v>
      </c>
      <c r="Q14815">
        <v>223</v>
      </c>
      <c r="R14815">
        <v>3.85</v>
      </c>
      <c r="X14815">
        <v>92</v>
      </c>
      <c r="Y14815">
        <v>0.26</v>
      </c>
      <c r="Z14815">
        <v>652</v>
      </c>
      <c r="AA14815">
        <f t="shared" si="462"/>
        <v>217.33333333333334</v>
      </c>
    </row>
    <row r="14816" spans="1:27" x14ac:dyDescent="0.25">
      <c r="A14816" t="s">
        <v>403</v>
      </c>
      <c r="B14816">
        <v>2001</v>
      </c>
      <c r="C14816" t="str">
        <f t="shared" si="463"/>
        <v>Drug Era 1992-2006</v>
      </c>
      <c r="D14816" t="s">
        <v>18</v>
      </c>
      <c r="E14816">
        <v>902</v>
      </c>
      <c r="F14816">
        <v>74</v>
      </c>
      <c r="G14816">
        <v>17</v>
      </c>
      <c r="H14816">
        <v>70</v>
      </c>
      <c r="I14816">
        <v>187</v>
      </c>
      <c r="J14816">
        <v>13</v>
      </c>
      <c r="K14816">
        <v>5</v>
      </c>
      <c r="L14816">
        <v>6</v>
      </c>
      <c r="M14816">
        <v>1</v>
      </c>
      <c r="Q14816">
        <v>187</v>
      </c>
      <c r="R14816">
        <v>3.04</v>
      </c>
      <c r="X14816">
        <v>82</v>
      </c>
      <c r="Z14816">
        <v>658</v>
      </c>
      <c r="AA14816">
        <f t="shared" si="462"/>
        <v>219.33333333333334</v>
      </c>
    </row>
    <row r="14817" spans="1:27" x14ac:dyDescent="0.25">
      <c r="A14817" t="s">
        <v>286</v>
      </c>
      <c r="B14817">
        <v>1999</v>
      </c>
      <c r="C14817" t="str">
        <f t="shared" si="463"/>
        <v>Drug Era 1992-2006</v>
      </c>
      <c r="D14817" t="s">
        <v>18</v>
      </c>
      <c r="E14817">
        <v>903</v>
      </c>
      <c r="F14817">
        <v>136</v>
      </c>
      <c r="G14817">
        <v>30</v>
      </c>
      <c r="H14817">
        <v>92</v>
      </c>
      <c r="I14817">
        <v>120</v>
      </c>
      <c r="J14817">
        <v>1</v>
      </c>
      <c r="K14817">
        <v>6</v>
      </c>
      <c r="L14817">
        <v>14</v>
      </c>
      <c r="M14817">
        <v>0</v>
      </c>
      <c r="Q14817">
        <v>236</v>
      </c>
      <c r="R14817">
        <v>6.2</v>
      </c>
      <c r="X14817">
        <v>111</v>
      </c>
      <c r="Y14817">
        <v>0</v>
      </c>
      <c r="Z14817">
        <v>592</v>
      </c>
      <c r="AA14817">
        <f t="shared" si="462"/>
        <v>197.33333333333334</v>
      </c>
    </row>
    <row r="14818" spans="1:27" x14ac:dyDescent="0.25">
      <c r="A14818" t="s">
        <v>1522</v>
      </c>
      <c r="B14818">
        <v>1984</v>
      </c>
      <c r="C14818" t="str">
        <f t="shared" si="463"/>
        <v>Pre-Drug 1970-1991</v>
      </c>
      <c r="D14818" t="s">
        <v>18</v>
      </c>
      <c r="E14818">
        <v>903</v>
      </c>
      <c r="F14818">
        <v>101</v>
      </c>
      <c r="G14818">
        <v>22</v>
      </c>
      <c r="H14818">
        <v>78</v>
      </c>
      <c r="I14818">
        <v>141</v>
      </c>
      <c r="J14818">
        <v>5</v>
      </c>
      <c r="K14818">
        <v>3</v>
      </c>
      <c r="L14818">
        <v>5</v>
      </c>
      <c r="M14818">
        <v>3</v>
      </c>
      <c r="Q14818">
        <v>234</v>
      </c>
      <c r="R14818">
        <v>4.5599999999999996</v>
      </c>
      <c r="X14818">
        <v>81</v>
      </c>
      <c r="Y14818">
        <v>0.28999999999999998</v>
      </c>
      <c r="Z14818">
        <v>598</v>
      </c>
      <c r="AA14818">
        <f t="shared" si="462"/>
        <v>199.33333333333334</v>
      </c>
    </row>
    <row r="14819" spans="1:27" x14ac:dyDescent="0.25">
      <c r="A14819" t="s">
        <v>3094</v>
      </c>
      <c r="B14819">
        <v>1996</v>
      </c>
      <c r="C14819" t="str">
        <f t="shared" si="463"/>
        <v>Pre-Drug 1970-1991</v>
      </c>
      <c r="D14819" t="s">
        <v>19</v>
      </c>
      <c r="E14819">
        <v>903</v>
      </c>
      <c r="F14819">
        <v>120</v>
      </c>
      <c r="G14819">
        <v>28</v>
      </c>
      <c r="H14819">
        <v>96</v>
      </c>
      <c r="I14819">
        <v>157</v>
      </c>
      <c r="J14819">
        <v>3</v>
      </c>
      <c r="K14819">
        <v>4</v>
      </c>
      <c r="L14819">
        <v>2</v>
      </c>
      <c r="M14819">
        <v>1</v>
      </c>
      <c r="Q14819">
        <v>235</v>
      </c>
      <c r="R14819">
        <v>5.41</v>
      </c>
      <c r="X14819">
        <v>102</v>
      </c>
      <c r="Y14819">
        <v>0.26</v>
      </c>
      <c r="Z14819">
        <v>599</v>
      </c>
      <c r="AA14819">
        <f t="shared" si="462"/>
        <v>199.66666666666666</v>
      </c>
    </row>
    <row r="14820" spans="1:27" x14ac:dyDescent="0.25">
      <c r="A14820" t="s">
        <v>2858</v>
      </c>
      <c r="B14820">
        <v>2003</v>
      </c>
      <c r="C14820" t="str">
        <f t="shared" si="463"/>
        <v>Drug Era 1992-2006</v>
      </c>
      <c r="D14820" t="s">
        <v>18</v>
      </c>
      <c r="E14820">
        <v>903</v>
      </c>
      <c r="F14820">
        <v>119</v>
      </c>
      <c r="G14820">
        <v>35</v>
      </c>
      <c r="H14820">
        <v>57</v>
      </c>
      <c r="I14820">
        <v>114</v>
      </c>
      <c r="J14820">
        <v>2</v>
      </c>
      <c r="K14820">
        <v>6</v>
      </c>
      <c r="L14820">
        <v>5</v>
      </c>
      <c r="M14820">
        <v>0</v>
      </c>
      <c r="Q14820">
        <v>252</v>
      </c>
      <c r="R14820">
        <v>5.28</v>
      </c>
      <c r="X14820">
        <v>107</v>
      </c>
      <c r="Y14820">
        <v>0.3</v>
      </c>
      <c r="Z14820">
        <v>608</v>
      </c>
      <c r="AA14820">
        <f t="shared" si="462"/>
        <v>202.66666666666666</v>
      </c>
    </row>
    <row r="14821" spans="1:27" x14ac:dyDescent="0.25">
      <c r="A14821" t="s">
        <v>2206</v>
      </c>
      <c r="B14821">
        <v>2000</v>
      </c>
      <c r="C14821" t="str">
        <f t="shared" si="463"/>
        <v>Drug Era 1992-2006</v>
      </c>
      <c r="D14821" t="s">
        <v>19</v>
      </c>
      <c r="E14821">
        <v>903</v>
      </c>
      <c r="F14821">
        <v>99</v>
      </c>
      <c r="G14821">
        <v>17</v>
      </c>
      <c r="H14821">
        <v>80</v>
      </c>
      <c r="I14821">
        <v>125</v>
      </c>
      <c r="J14821">
        <v>4</v>
      </c>
      <c r="K14821">
        <v>2</v>
      </c>
      <c r="L14821">
        <v>4</v>
      </c>
      <c r="M14821">
        <v>3</v>
      </c>
      <c r="Q14821">
        <v>219</v>
      </c>
      <c r="R14821">
        <v>4.3499999999999996</v>
      </c>
      <c r="X14821">
        <v>98</v>
      </c>
      <c r="Y14821">
        <v>0</v>
      </c>
      <c r="Z14821">
        <v>614</v>
      </c>
      <c r="AA14821">
        <f t="shared" si="462"/>
        <v>204.66666666666666</v>
      </c>
    </row>
    <row r="14822" spans="1:27" x14ac:dyDescent="0.25">
      <c r="A14822" t="s">
        <v>1939</v>
      </c>
      <c r="B14822">
        <v>2006</v>
      </c>
      <c r="C14822" t="str">
        <f t="shared" si="463"/>
        <v>Drug Era 1992-2006</v>
      </c>
      <c r="D14822" t="s">
        <v>18</v>
      </c>
      <c r="E14822">
        <v>903</v>
      </c>
      <c r="F14822">
        <v>115</v>
      </c>
      <c r="G14822">
        <v>22</v>
      </c>
      <c r="H14822">
        <v>63</v>
      </c>
      <c r="I14822">
        <v>117</v>
      </c>
      <c r="J14822">
        <v>9</v>
      </c>
      <c r="K14822">
        <v>1</v>
      </c>
      <c r="L14822">
        <v>14</v>
      </c>
      <c r="M14822">
        <v>3</v>
      </c>
      <c r="Q14822">
        <v>218</v>
      </c>
      <c r="R14822">
        <v>4.9800000000000004</v>
      </c>
      <c r="X14822">
        <v>115</v>
      </c>
      <c r="Z14822">
        <v>623</v>
      </c>
      <c r="AA14822">
        <f t="shared" si="462"/>
        <v>207.66666666666666</v>
      </c>
    </row>
    <row r="14823" spans="1:27" x14ac:dyDescent="0.25">
      <c r="A14823" t="s">
        <v>1327</v>
      </c>
      <c r="B14823">
        <v>1983</v>
      </c>
      <c r="C14823" t="str">
        <f t="shared" si="463"/>
        <v>Pre-Drug 1970-1991</v>
      </c>
      <c r="D14823" t="s">
        <v>19</v>
      </c>
      <c r="E14823">
        <v>903</v>
      </c>
      <c r="F14823">
        <v>96</v>
      </c>
      <c r="G14823">
        <v>22</v>
      </c>
      <c r="H14823">
        <v>62</v>
      </c>
      <c r="I14823">
        <v>115</v>
      </c>
      <c r="J14823">
        <v>5</v>
      </c>
      <c r="K14823">
        <v>1</v>
      </c>
      <c r="L14823">
        <v>3</v>
      </c>
      <c r="M14823">
        <v>2</v>
      </c>
      <c r="Q14823">
        <v>241</v>
      </c>
      <c r="R14823">
        <v>4.09</v>
      </c>
      <c r="X14823">
        <v>88</v>
      </c>
      <c r="Y14823">
        <v>0.28999999999999998</v>
      </c>
      <c r="Z14823">
        <v>634</v>
      </c>
      <c r="AA14823">
        <f t="shared" si="462"/>
        <v>211.33333333333334</v>
      </c>
    </row>
    <row r="14824" spans="1:27" x14ac:dyDescent="0.25">
      <c r="A14824" t="s">
        <v>3092</v>
      </c>
      <c r="B14824">
        <v>1978</v>
      </c>
      <c r="C14824" t="str">
        <f t="shared" si="463"/>
        <v>Pre-Drug 1970-1991</v>
      </c>
      <c r="D14824" t="s">
        <v>19</v>
      </c>
      <c r="E14824">
        <v>903</v>
      </c>
      <c r="F14824">
        <v>102</v>
      </c>
      <c r="G14824">
        <v>22</v>
      </c>
      <c r="H14824">
        <v>59</v>
      </c>
      <c r="I14824">
        <v>106</v>
      </c>
      <c r="J14824">
        <v>3</v>
      </c>
      <c r="K14824">
        <v>1</v>
      </c>
      <c r="L14824">
        <v>3</v>
      </c>
      <c r="M14824">
        <v>0</v>
      </c>
      <c r="Q14824">
        <v>226</v>
      </c>
      <c r="R14824">
        <v>4.34</v>
      </c>
      <c r="X14824">
        <v>104</v>
      </c>
      <c r="Y14824">
        <v>0.27</v>
      </c>
      <c r="Z14824">
        <v>635</v>
      </c>
      <c r="AA14824">
        <f t="shared" si="462"/>
        <v>211.66666666666666</v>
      </c>
    </row>
    <row r="14825" spans="1:27" x14ac:dyDescent="0.25">
      <c r="A14825" t="s">
        <v>3101</v>
      </c>
      <c r="B14825">
        <v>2011</v>
      </c>
      <c r="C14825" t="str">
        <f t="shared" si="463"/>
        <v>Post Drug Era 2007-2012</v>
      </c>
      <c r="D14825" t="s">
        <v>18</v>
      </c>
      <c r="E14825">
        <v>903</v>
      </c>
      <c r="F14825">
        <v>87</v>
      </c>
      <c r="G14825">
        <v>23</v>
      </c>
      <c r="H14825">
        <v>66</v>
      </c>
      <c r="I14825">
        <v>134</v>
      </c>
      <c r="J14825">
        <v>1</v>
      </c>
      <c r="K14825">
        <v>4</v>
      </c>
      <c r="L14825">
        <v>13</v>
      </c>
      <c r="M14825">
        <v>1</v>
      </c>
      <c r="Q14825">
        <v>214</v>
      </c>
      <c r="R14825">
        <v>3.69</v>
      </c>
      <c r="X14825">
        <v>91</v>
      </c>
      <c r="Z14825">
        <v>637</v>
      </c>
      <c r="AA14825">
        <f t="shared" si="462"/>
        <v>212.33333333333334</v>
      </c>
    </row>
    <row r="14826" spans="1:27" x14ac:dyDescent="0.25">
      <c r="A14826" t="s">
        <v>1879</v>
      </c>
      <c r="B14826">
        <v>2000</v>
      </c>
      <c r="C14826" t="str">
        <f t="shared" si="463"/>
        <v>Drug Era 1992-2006</v>
      </c>
      <c r="D14826" t="s">
        <v>18</v>
      </c>
      <c r="E14826">
        <v>903</v>
      </c>
      <c r="F14826">
        <v>110</v>
      </c>
      <c r="G14826">
        <v>26</v>
      </c>
      <c r="H14826">
        <v>62</v>
      </c>
      <c r="I14826">
        <v>168</v>
      </c>
      <c r="J14826">
        <v>2</v>
      </c>
      <c r="K14826">
        <v>4</v>
      </c>
      <c r="L14826">
        <v>3</v>
      </c>
      <c r="M14826">
        <v>0</v>
      </c>
      <c r="Q14826">
        <v>213</v>
      </c>
      <c r="R14826">
        <v>4.66</v>
      </c>
      <c r="X14826">
        <v>93</v>
      </c>
      <c r="Y14826">
        <v>0</v>
      </c>
      <c r="Z14826">
        <v>638</v>
      </c>
      <c r="AA14826">
        <f t="shared" si="462"/>
        <v>212.66666666666666</v>
      </c>
    </row>
    <row r="14827" spans="1:27" x14ac:dyDescent="0.25">
      <c r="A14827" t="s">
        <v>292</v>
      </c>
      <c r="B14827">
        <v>2006</v>
      </c>
      <c r="C14827" t="str">
        <f t="shared" si="463"/>
        <v>Drug Era 1992-2006</v>
      </c>
      <c r="D14827" t="s">
        <v>19</v>
      </c>
      <c r="E14827">
        <v>903</v>
      </c>
      <c r="F14827">
        <v>97</v>
      </c>
      <c r="G14827">
        <v>18</v>
      </c>
      <c r="H14827">
        <v>64</v>
      </c>
      <c r="I14827">
        <v>202</v>
      </c>
      <c r="J14827">
        <v>7</v>
      </c>
      <c r="K14827">
        <v>3</v>
      </c>
      <c r="L14827">
        <v>3</v>
      </c>
      <c r="M14827">
        <v>1</v>
      </c>
      <c r="Q14827">
        <v>214</v>
      </c>
      <c r="R14827">
        <v>4.08</v>
      </c>
      <c r="X14827">
        <v>94</v>
      </c>
      <c r="Z14827">
        <v>642</v>
      </c>
      <c r="AA14827">
        <f t="shared" si="462"/>
        <v>214</v>
      </c>
    </row>
    <row r="14828" spans="1:27" x14ac:dyDescent="0.25">
      <c r="A14828" t="s">
        <v>22</v>
      </c>
      <c r="B14828">
        <v>1980</v>
      </c>
      <c r="C14828" t="str">
        <f t="shared" si="463"/>
        <v>Pre-Drug 1970-1991</v>
      </c>
      <c r="D14828" t="s">
        <v>19</v>
      </c>
      <c r="E14828">
        <v>903</v>
      </c>
      <c r="F14828">
        <v>98</v>
      </c>
      <c r="G14828">
        <v>27</v>
      </c>
      <c r="H14828">
        <v>49</v>
      </c>
      <c r="I14828">
        <v>78</v>
      </c>
      <c r="J14828">
        <v>4</v>
      </c>
      <c r="K14828">
        <v>1</v>
      </c>
      <c r="L14828">
        <v>3</v>
      </c>
      <c r="M14828">
        <v>1</v>
      </c>
      <c r="Q14828">
        <v>228</v>
      </c>
      <c r="R14828">
        <v>4.0999999999999996</v>
      </c>
      <c r="X14828">
        <v>97</v>
      </c>
      <c r="Y14828">
        <v>0.27</v>
      </c>
      <c r="Z14828">
        <v>645</v>
      </c>
      <c r="AA14828">
        <f t="shared" si="462"/>
        <v>215</v>
      </c>
    </row>
    <row r="14829" spans="1:27" x14ac:dyDescent="0.25">
      <c r="A14829" t="s">
        <v>456</v>
      </c>
      <c r="B14829">
        <v>1988</v>
      </c>
      <c r="C14829" t="str">
        <f t="shared" si="463"/>
        <v>Pre-Drug 1970-1991</v>
      </c>
      <c r="D14829" t="s">
        <v>19</v>
      </c>
      <c r="E14829">
        <v>903</v>
      </c>
      <c r="F14829">
        <v>79</v>
      </c>
      <c r="G14829">
        <v>15</v>
      </c>
      <c r="H14829">
        <v>53</v>
      </c>
      <c r="I14829">
        <v>137</v>
      </c>
      <c r="J14829">
        <v>3</v>
      </c>
      <c r="K14829">
        <v>5</v>
      </c>
      <c r="L14829">
        <v>6</v>
      </c>
      <c r="M14829">
        <v>7</v>
      </c>
      <c r="Q14829">
        <v>225</v>
      </c>
      <c r="R14829">
        <v>3.28</v>
      </c>
      <c r="X14829">
        <v>103</v>
      </c>
      <c r="Y14829">
        <v>0.27</v>
      </c>
      <c r="Z14829">
        <v>650</v>
      </c>
      <c r="AA14829">
        <f t="shared" si="462"/>
        <v>216.66666666666666</v>
      </c>
    </row>
    <row r="14830" spans="1:27" x14ac:dyDescent="0.25">
      <c r="A14830" t="s">
        <v>1734</v>
      </c>
      <c r="B14830">
        <v>2004</v>
      </c>
      <c r="C14830" t="str">
        <f t="shared" si="463"/>
        <v>Drug Era 1992-2006</v>
      </c>
      <c r="D14830" t="s">
        <v>19</v>
      </c>
      <c r="E14830">
        <v>903</v>
      </c>
      <c r="F14830">
        <v>94</v>
      </c>
      <c r="G14830">
        <v>26</v>
      </c>
      <c r="H14830">
        <v>61</v>
      </c>
      <c r="I14830">
        <v>227</v>
      </c>
      <c r="J14830">
        <v>0</v>
      </c>
      <c r="K14830">
        <v>2</v>
      </c>
      <c r="L14830">
        <v>16</v>
      </c>
      <c r="M14830">
        <v>0</v>
      </c>
      <c r="Q14830">
        <v>193</v>
      </c>
      <c r="R14830">
        <v>3.9</v>
      </c>
      <c r="X14830">
        <v>99</v>
      </c>
      <c r="Y14830">
        <v>0.23</v>
      </c>
      <c r="Z14830">
        <v>651</v>
      </c>
      <c r="AA14830">
        <f t="shared" si="462"/>
        <v>217</v>
      </c>
    </row>
    <row r="14831" spans="1:27" x14ac:dyDescent="0.25">
      <c r="A14831" t="s">
        <v>495</v>
      </c>
      <c r="B14831">
        <v>1982</v>
      </c>
      <c r="C14831" t="str">
        <f t="shared" si="463"/>
        <v>Pre-Drug 1970-1991</v>
      </c>
      <c r="D14831" t="s">
        <v>19</v>
      </c>
      <c r="E14831">
        <v>903</v>
      </c>
      <c r="F14831">
        <v>89</v>
      </c>
      <c r="G14831">
        <v>26</v>
      </c>
      <c r="H14831">
        <v>85</v>
      </c>
      <c r="I14831">
        <v>123</v>
      </c>
      <c r="J14831">
        <v>7</v>
      </c>
      <c r="K14831">
        <v>1</v>
      </c>
      <c r="L14831">
        <v>0</v>
      </c>
      <c r="M14831">
        <v>1</v>
      </c>
      <c r="Q14831">
        <v>194</v>
      </c>
      <c r="R14831">
        <v>3.66</v>
      </c>
      <c r="X14831">
        <v>111</v>
      </c>
      <c r="Y14831">
        <v>0.24</v>
      </c>
      <c r="Z14831">
        <v>656</v>
      </c>
      <c r="AA14831">
        <f t="shared" si="462"/>
        <v>218.66666666666666</v>
      </c>
    </row>
    <row r="14832" spans="1:27" x14ac:dyDescent="0.25">
      <c r="A14832" t="s">
        <v>1327</v>
      </c>
      <c r="B14832">
        <v>1990</v>
      </c>
      <c r="C14832" t="str">
        <f t="shared" si="463"/>
        <v>Pre-Drug 1970-1991</v>
      </c>
      <c r="D14832" t="s">
        <v>18</v>
      </c>
      <c r="E14832">
        <v>903</v>
      </c>
      <c r="F14832">
        <v>78</v>
      </c>
      <c r="G14832">
        <v>21</v>
      </c>
      <c r="H14832">
        <v>63</v>
      </c>
      <c r="I14832">
        <v>162</v>
      </c>
      <c r="J14832">
        <v>5</v>
      </c>
      <c r="K14832">
        <v>7</v>
      </c>
      <c r="L14832">
        <v>1</v>
      </c>
      <c r="M14832">
        <v>1</v>
      </c>
      <c r="Q14832">
        <v>188</v>
      </c>
      <c r="R14832">
        <v>3.14</v>
      </c>
      <c r="X14832">
        <v>104</v>
      </c>
      <c r="Y14832">
        <v>0.22</v>
      </c>
      <c r="Z14832">
        <v>671</v>
      </c>
      <c r="AA14832">
        <f t="shared" si="462"/>
        <v>223.66666666666666</v>
      </c>
    </row>
    <row r="14833" spans="1:27" x14ac:dyDescent="0.25">
      <c r="A14833" t="s">
        <v>848</v>
      </c>
      <c r="B14833">
        <v>2004</v>
      </c>
      <c r="C14833" t="str">
        <f t="shared" si="463"/>
        <v>Drug Era 1992-2006</v>
      </c>
      <c r="D14833" t="s">
        <v>18</v>
      </c>
      <c r="E14833">
        <v>904</v>
      </c>
      <c r="F14833">
        <v>131</v>
      </c>
      <c r="G14833">
        <v>30</v>
      </c>
      <c r="H14833">
        <v>105</v>
      </c>
      <c r="I14833">
        <v>117</v>
      </c>
      <c r="J14833">
        <v>5</v>
      </c>
      <c r="K14833">
        <v>4</v>
      </c>
      <c r="L14833">
        <v>11</v>
      </c>
      <c r="M14833">
        <v>2</v>
      </c>
      <c r="Q14833">
        <v>223</v>
      </c>
      <c r="R14833">
        <v>5.84</v>
      </c>
      <c r="X14833">
        <v>135</v>
      </c>
      <c r="Y14833">
        <v>0.28999999999999998</v>
      </c>
      <c r="Z14833">
        <v>606</v>
      </c>
      <c r="AA14833">
        <f t="shared" si="462"/>
        <v>202</v>
      </c>
    </row>
    <row r="14834" spans="1:27" x14ac:dyDescent="0.25">
      <c r="A14834" t="s">
        <v>1126</v>
      </c>
      <c r="B14834">
        <v>2001</v>
      </c>
      <c r="C14834" t="str">
        <f t="shared" si="463"/>
        <v>Drug Era 1992-2006</v>
      </c>
      <c r="D14834" t="s">
        <v>18</v>
      </c>
      <c r="E14834">
        <v>904</v>
      </c>
      <c r="F14834">
        <v>122</v>
      </c>
      <c r="G14834">
        <v>31</v>
      </c>
      <c r="H14834">
        <v>85</v>
      </c>
      <c r="I14834">
        <v>122</v>
      </c>
      <c r="J14834">
        <v>7</v>
      </c>
      <c r="K14834">
        <v>6</v>
      </c>
      <c r="L14834">
        <v>8</v>
      </c>
      <c r="M14834">
        <v>0</v>
      </c>
      <c r="Q14834">
        <v>236</v>
      </c>
      <c r="R14834">
        <v>5.41</v>
      </c>
      <c r="X14834">
        <v>65</v>
      </c>
      <c r="Z14834">
        <v>609</v>
      </c>
      <c r="AA14834">
        <f t="shared" si="462"/>
        <v>203</v>
      </c>
    </row>
    <row r="14835" spans="1:27" x14ac:dyDescent="0.25">
      <c r="A14835" t="s">
        <v>681</v>
      </c>
      <c r="B14835">
        <v>2006</v>
      </c>
      <c r="C14835" t="str">
        <f t="shared" si="463"/>
        <v>Drug Era 1992-2006</v>
      </c>
      <c r="D14835" t="s">
        <v>18</v>
      </c>
      <c r="E14835">
        <v>904</v>
      </c>
      <c r="F14835">
        <v>111</v>
      </c>
      <c r="G14835">
        <v>19</v>
      </c>
      <c r="H14835">
        <v>102</v>
      </c>
      <c r="I14835">
        <v>159</v>
      </c>
      <c r="J14835">
        <v>1</v>
      </c>
      <c r="K14835">
        <v>3</v>
      </c>
      <c r="L14835">
        <v>5</v>
      </c>
      <c r="M14835">
        <v>0</v>
      </c>
      <c r="Q14835">
        <v>206</v>
      </c>
      <c r="R14835">
        <v>4.91</v>
      </c>
      <c r="X14835">
        <v>106</v>
      </c>
      <c r="Z14835">
        <v>610</v>
      </c>
      <c r="AA14835">
        <f t="shared" si="462"/>
        <v>203.33333333333334</v>
      </c>
    </row>
    <row r="14836" spans="1:27" x14ac:dyDescent="0.25">
      <c r="A14836" t="s">
        <v>2033</v>
      </c>
      <c r="B14836">
        <v>1997</v>
      </c>
      <c r="C14836" t="str">
        <f t="shared" si="463"/>
        <v>Drug Era 1992-2006</v>
      </c>
      <c r="D14836" t="s">
        <v>18</v>
      </c>
      <c r="E14836">
        <v>904</v>
      </c>
      <c r="F14836">
        <v>98</v>
      </c>
      <c r="G14836">
        <v>23</v>
      </c>
      <c r="H14836">
        <v>92</v>
      </c>
      <c r="I14836">
        <v>233</v>
      </c>
      <c r="J14836">
        <v>2</v>
      </c>
      <c r="K14836">
        <v>10</v>
      </c>
      <c r="L14836">
        <v>9</v>
      </c>
      <c r="M14836">
        <v>4</v>
      </c>
      <c r="Q14836">
        <v>193</v>
      </c>
      <c r="R14836">
        <v>4.25</v>
      </c>
      <c r="X14836">
        <v>86</v>
      </c>
      <c r="Y14836">
        <v>0.24</v>
      </c>
      <c r="Z14836">
        <v>622</v>
      </c>
      <c r="AA14836">
        <f t="shared" si="462"/>
        <v>207.33333333333334</v>
      </c>
    </row>
    <row r="14837" spans="1:27" x14ac:dyDescent="0.25">
      <c r="A14837" t="s">
        <v>3028</v>
      </c>
      <c r="B14837">
        <v>2006</v>
      </c>
      <c r="C14837" t="str">
        <f t="shared" si="463"/>
        <v>Drug Era 1992-2006</v>
      </c>
      <c r="D14837" t="s">
        <v>19</v>
      </c>
      <c r="E14837">
        <v>904</v>
      </c>
      <c r="F14837">
        <v>98</v>
      </c>
      <c r="G14837">
        <v>15</v>
      </c>
      <c r="H14837">
        <v>55</v>
      </c>
      <c r="I14837">
        <v>109</v>
      </c>
      <c r="J14837">
        <v>4</v>
      </c>
      <c r="K14837">
        <v>5</v>
      </c>
      <c r="L14837">
        <v>4</v>
      </c>
      <c r="M14837">
        <v>0</v>
      </c>
      <c r="Q14837">
        <v>247</v>
      </c>
      <c r="R14837">
        <v>4.17</v>
      </c>
      <c r="X14837">
        <v>108</v>
      </c>
      <c r="Z14837">
        <v>634</v>
      </c>
      <c r="AA14837">
        <f t="shared" si="462"/>
        <v>211.33333333333334</v>
      </c>
    </row>
    <row r="14838" spans="1:27" x14ac:dyDescent="0.25">
      <c r="A14838" t="s">
        <v>1019</v>
      </c>
      <c r="B14838">
        <v>2004</v>
      </c>
      <c r="C14838" t="str">
        <f t="shared" si="463"/>
        <v>Drug Era 1992-2006</v>
      </c>
      <c r="D14838" t="s">
        <v>18</v>
      </c>
      <c r="E14838">
        <v>904</v>
      </c>
      <c r="F14838">
        <v>85</v>
      </c>
      <c r="G14838">
        <v>20</v>
      </c>
      <c r="H14838">
        <v>70</v>
      </c>
      <c r="I14838">
        <v>109</v>
      </c>
      <c r="J14838">
        <v>10</v>
      </c>
      <c r="K14838">
        <v>0</v>
      </c>
      <c r="L14838">
        <v>0</v>
      </c>
      <c r="M14838">
        <v>0</v>
      </c>
      <c r="Q14838">
        <v>204</v>
      </c>
      <c r="R14838">
        <v>3.6</v>
      </c>
      <c r="X14838">
        <v>92</v>
      </c>
      <c r="Y14838">
        <v>0.25</v>
      </c>
      <c r="Z14838">
        <v>637</v>
      </c>
      <c r="AA14838">
        <f t="shared" si="462"/>
        <v>212.33333333333334</v>
      </c>
    </row>
    <row r="14839" spans="1:27" x14ac:dyDescent="0.25">
      <c r="A14839" t="s">
        <v>2275</v>
      </c>
      <c r="B14839">
        <v>1998</v>
      </c>
      <c r="C14839" t="str">
        <f t="shared" si="463"/>
        <v>Drug Era 1992-2006</v>
      </c>
      <c r="D14839" t="s">
        <v>19</v>
      </c>
      <c r="E14839">
        <v>904</v>
      </c>
      <c r="F14839">
        <v>102</v>
      </c>
      <c r="G14839">
        <v>23</v>
      </c>
      <c r="H14839">
        <v>43</v>
      </c>
      <c r="I14839">
        <v>146</v>
      </c>
      <c r="J14839">
        <v>1</v>
      </c>
      <c r="K14839">
        <v>3</v>
      </c>
      <c r="L14839">
        <v>9</v>
      </c>
      <c r="M14839">
        <v>1</v>
      </c>
      <c r="Q14839">
        <v>238</v>
      </c>
      <c r="R14839">
        <v>4.3</v>
      </c>
      <c r="X14839">
        <v>89</v>
      </c>
      <c r="Z14839">
        <v>641</v>
      </c>
      <c r="AA14839">
        <f t="shared" si="462"/>
        <v>213.66666666666666</v>
      </c>
    </row>
    <row r="14840" spans="1:27" x14ac:dyDescent="0.25">
      <c r="A14840" t="s">
        <v>2923</v>
      </c>
      <c r="B14840">
        <v>2005</v>
      </c>
      <c r="C14840" t="str">
        <f t="shared" si="463"/>
        <v>Drug Era 1992-2006</v>
      </c>
      <c r="D14840" t="s">
        <v>18</v>
      </c>
      <c r="E14840">
        <v>904</v>
      </c>
      <c r="F14840">
        <v>106</v>
      </c>
      <c r="G14840">
        <v>35</v>
      </c>
      <c r="H14840">
        <v>46</v>
      </c>
      <c r="I14840">
        <v>192</v>
      </c>
      <c r="J14840">
        <v>4</v>
      </c>
      <c r="K14840">
        <v>7</v>
      </c>
      <c r="L14840">
        <v>5</v>
      </c>
      <c r="M14840">
        <v>0</v>
      </c>
      <c r="Q14840">
        <v>223</v>
      </c>
      <c r="R14840">
        <v>4.42</v>
      </c>
      <c r="X14840">
        <v>76</v>
      </c>
      <c r="Z14840">
        <v>647</v>
      </c>
      <c r="AA14840">
        <f t="shared" si="462"/>
        <v>215.66666666666666</v>
      </c>
    </row>
    <row r="14841" spans="1:27" x14ac:dyDescent="0.25">
      <c r="A14841" t="s">
        <v>872</v>
      </c>
      <c r="B14841">
        <v>1997</v>
      </c>
      <c r="C14841" t="str">
        <f t="shared" si="463"/>
        <v>Drug Era 1992-2006</v>
      </c>
      <c r="D14841" t="s">
        <v>18</v>
      </c>
      <c r="E14841">
        <v>904</v>
      </c>
      <c r="F14841">
        <v>88</v>
      </c>
      <c r="G14841">
        <v>25</v>
      </c>
      <c r="H14841">
        <v>69</v>
      </c>
      <c r="I14841">
        <v>183</v>
      </c>
      <c r="J14841">
        <v>2</v>
      </c>
      <c r="K14841">
        <v>9</v>
      </c>
      <c r="L14841">
        <v>4</v>
      </c>
      <c r="M14841">
        <v>0</v>
      </c>
      <c r="Q14841">
        <v>193</v>
      </c>
      <c r="R14841">
        <v>3.59</v>
      </c>
      <c r="X14841">
        <v>114</v>
      </c>
      <c r="Y14841">
        <v>0.23</v>
      </c>
      <c r="Z14841">
        <v>662</v>
      </c>
      <c r="AA14841">
        <f t="shared" si="462"/>
        <v>220.66666666666666</v>
      </c>
    </row>
    <row r="14842" spans="1:27" x14ac:dyDescent="0.25">
      <c r="A14842" t="s">
        <v>2356</v>
      </c>
      <c r="B14842">
        <v>1975</v>
      </c>
      <c r="C14842" t="str">
        <f t="shared" si="463"/>
        <v>Pre-Drug 1970-1991</v>
      </c>
      <c r="D14842" t="s">
        <v>18</v>
      </c>
      <c r="E14842">
        <v>905</v>
      </c>
      <c r="F14842">
        <v>99</v>
      </c>
      <c r="G14842">
        <v>8</v>
      </c>
      <c r="H14842">
        <v>138</v>
      </c>
      <c r="I14842">
        <v>176</v>
      </c>
      <c r="J14842">
        <v>0</v>
      </c>
      <c r="K14842">
        <v>20</v>
      </c>
      <c r="L14842">
        <v>4</v>
      </c>
      <c r="M14842">
        <v>5</v>
      </c>
      <c r="Q14842">
        <v>178</v>
      </c>
      <c r="R14842">
        <v>4.3899999999999997</v>
      </c>
      <c r="X14842">
        <v>81</v>
      </c>
      <c r="Y14842">
        <v>0.23</v>
      </c>
      <c r="Z14842">
        <v>609</v>
      </c>
      <c r="AA14842">
        <f t="shared" si="462"/>
        <v>203</v>
      </c>
    </row>
    <row r="14843" spans="1:27" x14ac:dyDescent="0.25">
      <c r="A14843" t="s">
        <v>1427</v>
      </c>
      <c r="B14843">
        <v>1996</v>
      </c>
      <c r="C14843" t="str">
        <f t="shared" si="463"/>
        <v>Pre-Drug 1970-1991</v>
      </c>
      <c r="D14843" t="s">
        <v>19</v>
      </c>
      <c r="E14843">
        <v>905</v>
      </c>
      <c r="F14843">
        <v>112</v>
      </c>
      <c r="G14843">
        <v>29</v>
      </c>
      <c r="H14843">
        <v>72</v>
      </c>
      <c r="I14843">
        <v>121</v>
      </c>
      <c r="J14843">
        <v>0</v>
      </c>
      <c r="K14843">
        <v>5</v>
      </c>
      <c r="L14843">
        <v>11</v>
      </c>
      <c r="M14843">
        <v>1</v>
      </c>
      <c r="Q14843">
        <v>220</v>
      </c>
      <c r="R14843">
        <v>4.8600000000000003</v>
      </c>
      <c r="X14843">
        <v>118</v>
      </c>
      <c r="Y14843">
        <v>0.24</v>
      </c>
      <c r="Z14843">
        <v>622</v>
      </c>
      <c r="AA14843">
        <f t="shared" si="462"/>
        <v>207.33333333333334</v>
      </c>
    </row>
    <row r="14844" spans="1:27" x14ac:dyDescent="0.25">
      <c r="A14844" t="s">
        <v>1177</v>
      </c>
      <c r="B14844">
        <v>1986</v>
      </c>
      <c r="C14844" t="str">
        <f t="shared" si="463"/>
        <v>Pre-Drug 1970-1991</v>
      </c>
      <c r="D14844" t="s">
        <v>18</v>
      </c>
      <c r="E14844">
        <v>905</v>
      </c>
      <c r="F14844">
        <v>100</v>
      </c>
      <c r="G14844">
        <v>24</v>
      </c>
      <c r="H14844">
        <v>75</v>
      </c>
      <c r="I14844">
        <v>117</v>
      </c>
      <c r="J14844">
        <v>7</v>
      </c>
      <c r="K14844">
        <v>6</v>
      </c>
      <c r="L14844">
        <v>5</v>
      </c>
      <c r="M14844">
        <v>2</v>
      </c>
      <c r="Q14844">
        <v>218</v>
      </c>
      <c r="R14844">
        <v>4.3</v>
      </c>
      <c r="X14844">
        <v>89</v>
      </c>
      <c r="Y14844">
        <v>0.26</v>
      </c>
      <c r="Z14844">
        <v>628</v>
      </c>
      <c r="AA14844">
        <f t="shared" si="462"/>
        <v>209.33333333333334</v>
      </c>
    </row>
    <row r="14845" spans="1:27" x14ac:dyDescent="0.25">
      <c r="A14845" t="s">
        <v>2035</v>
      </c>
      <c r="B14845">
        <v>1972</v>
      </c>
      <c r="C14845" t="str">
        <f t="shared" si="463"/>
        <v>Pre-Drug 1970-1991</v>
      </c>
      <c r="D14845" t="s">
        <v>18</v>
      </c>
      <c r="E14845">
        <v>905</v>
      </c>
      <c r="F14845">
        <v>81</v>
      </c>
      <c r="G14845">
        <v>18</v>
      </c>
      <c r="H14845">
        <v>88</v>
      </c>
      <c r="I14845">
        <v>167</v>
      </c>
      <c r="J14845">
        <v>12</v>
      </c>
      <c r="K14845">
        <v>13</v>
      </c>
      <c r="L14845">
        <v>2</v>
      </c>
      <c r="M14845">
        <v>2</v>
      </c>
      <c r="Q14845">
        <v>195</v>
      </c>
      <c r="R14845">
        <v>3.44</v>
      </c>
      <c r="X14845">
        <v>87</v>
      </c>
      <c r="Y14845">
        <v>0.24</v>
      </c>
      <c r="Z14845">
        <v>635</v>
      </c>
      <c r="AA14845">
        <f t="shared" si="462"/>
        <v>211.66666666666666</v>
      </c>
    </row>
    <row r="14846" spans="1:27" x14ac:dyDescent="0.25">
      <c r="A14846" t="s">
        <v>1977</v>
      </c>
      <c r="B14846">
        <v>2005</v>
      </c>
      <c r="C14846" t="str">
        <f t="shared" si="463"/>
        <v>Drug Era 1992-2006</v>
      </c>
      <c r="D14846" t="s">
        <v>18</v>
      </c>
      <c r="E14846">
        <v>905</v>
      </c>
      <c r="F14846">
        <v>89</v>
      </c>
      <c r="G14846">
        <v>31</v>
      </c>
      <c r="H14846">
        <v>68</v>
      </c>
      <c r="I14846">
        <v>208</v>
      </c>
      <c r="J14846">
        <v>2</v>
      </c>
      <c r="K14846">
        <v>4</v>
      </c>
      <c r="L14846">
        <v>11</v>
      </c>
      <c r="M14846">
        <v>4</v>
      </c>
      <c r="Q14846">
        <v>193</v>
      </c>
      <c r="R14846">
        <v>3.72</v>
      </c>
      <c r="X14846">
        <v>111</v>
      </c>
      <c r="Z14846">
        <v>646</v>
      </c>
      <c r="AA14846">
        <f t="shared" si="462"/>
        <v>215.33333333333334</v>
      </c>
    </row>
    <row r="14847" spans="1:27" x14ac:dyDescent="0.25">
      <c r="A14847" t="s">
        <v>3137</v>
      </c>
      <c r="B14847">
        <v>1986</v>
      </c>
      <c r="C14847" t="str">
        <f t="shared" si="463"/>
        <v>Pre-Drug 1970-1991</v>
      </c>
      <c r="D14847" t="s">
        <v>18</v>
      </c>
      <c r="E14847">
        <v>905</v>
      </c>
      <c r="F14847">
        <v>86</v>
      </c>
      <c r="G14847">
        <v>14</v>
      </c>
      <c r="H14847">
        <v>118</v>
      </c>
      <c r="I14847">
        <v>202</v>
      </c>
      <c r="J14847">
        <v>4</v>
      </c>
      <c r="K14847">
        <v>10</v>
      </c>
      <c r="L14847">
        <v>4</v>
      </c>
      <c r="M14847">
        <v>1</v>
      </c>
      <c r="Q14847">
        <v>145</v>
      </c>
      <c r="R14847">
        <v>3.53</v>
      </c>
      <c r="X14847">
        <v>88</v>
      </c>
      <c r="Y14847">
        <v>0.18</v>
      </c>
      <c r="Z14847">
        <v>657</v>
      </c>
      <c r="AA14847">
        <f t="shared" si="462"/>
        <v>219</v>
      </c>
    </row>
    <row r="14848" spans="1:27" x14ac:dyDescent="0.25">
      <c r="A14848" t="s">
        <v>1729</v>
      </c>
      <c r="B14848">
        <v>1991</v>
      </c>
      <c r="C14848" t="str">
        <f t="shared" si="463"/>
        <v>Pre-Drug 1970-1991</v>
      </c>
      <c r="D14848" t="s">
        <v>18</v>
      </c>
      <c r="E14848">
        <v>905</v>
      </c>
      <c r="F14848">
        <v>59</v>
      </c>
      <c r="G14848">
        <v>9</v>
      </c>
      <c r="H14848">
        <v>62</v>
      </c>
      <c r="I14848">
        <v>123</v>
      </c>
      <c r="J14848">
        <v>3</v>
      </c>
      <c r="K14848">
        <v>3</v>
      </c>
      <c r="L14848">
        <v>4</v>
      </c>
      <c r="M14848">
        <v>0</v>
      </c>
      <c r="Q14848">
        <v>187</v>
      </c>
      <c r="R14848">
        <v>2.39</v>
      </c>
      <c r="X14848">
        <v>102</v>
      </c>
      <c r="Y14848">
        <v>0.22</v>
      </c>
      <c r="Z14848">
        <v>666</v>
      </c>
      <c r="AA14848">
        <f t="shared" si="462"/>
        <v>222</v>
      </c>
    </row>
    <row r="14849" spans="1:27" x14ac:dyDescent="0.25">
      <c r="A14849" t="s">
        <v>533</v>
      </c>
      <c r="B14849">
        <v>1982</v>
      </c>
      <c r="C14849" t="str">
        <f t="shared" si="463"/>
        <v>Pre-Drug 1970-1991</v>
      </c>
      <c r="D14849" t="s">
        <v>18</v>
      </c>
      <c r="E14849">
        <v>905</v>
      </c>
      <c r="F14849">
        <v>86</v>
      </c>
      <c r="G14849">
        <v>15</v>
      </c>
      <c r="H14849">
        <v>53</v>
      </c>
      <c r="I14849">
        <v>145</v>
      </c>
      <c r="J14849">
        <v>5</v>
      </c>
      <c r="K14849">
        <v>3</v>
      </c>
      <c r="L14849">
        <v>3</v>
      </c>
      <c r="M14849">
        <v>3</v>
      </c>
      <c r="Q14849">
        <v>212</v>
      </c>
      <c r="R14849">
        <v>3.47</v>
      </c>
      <c r="X14849">
        <v>79</v>
      </c>
      <c r="Y14849">
        <v>0.25</v>
      </c>
      <c r="Z14849">
        <v>669</v>
      </c>
      <c r="AA14849">
        <f t="shared" si="462"/>
        <v>223</v>
      </c>
    </row>
    <row r="14850" spans="1:27" x14ac:dyDescent="0.25">
      <c r="A14850" t="s">
        <v>3003</v>
      </c>
      <c r="B14850">
        <v>2010</v>
      </c>
      <c r="C14850" t="str">
        <f t="shared" si="463"/>
        <v>Post Drug Era 2007-2012</v>
      </c>
      <c r="D14850" t="s">
        <v>19</v>
      </c>
      <c r="E14850">
        <v>905</v>
      </c>
      <c r="F14850">
        <v>75</v>
      </c>
      <c r="G14850">
        <v>23</v>
      </c>
      <c r="H14850">
        <v>54</v>
      </c>
      <c r="I14850">
        <v>233</v>
      </c>
      <c r="J14850">
        <v>0</v>
      </c>
      <c r="K14850">
        <v>7</v>
      </c>
      <c r="L14850">
        <v>0</v>
      </c>
      <c r="M14850">
        <v>1</v>
      </c>
      <c r="Q14850">
        <v>187</v>
      </c>
      <c r="R14850">
        <v>3.01</v>
      </c>
      <c r="X14850">
        <v>110</v>
      </c>
      <c r="Z14850">
        <v>673</v>
      </c>
      <c r="AA14850">
        <f t="shared" ref="AA14850:AA14913" si="464">Z14850/3</f>
        <v>224.33333333333334</v>
      </c>
    </row>
    <row r="14851" spans="1:27" x14ac:dyDescent="0.25">
      <c r="A14851" t="s">
        <v>1975</v>
      </c>
      <c r="B14851">
        <v>1997</v>
      </c>
      <c r="C14851" t="str">
        <f t="shared" ref="C14851:C14914" si="465">IF(B14851&lt;1997,"Pre-Drug 1970-1991",IF(B14851&lt;=2006,"Drug Era 1992-2006","Post Drug Era 2007-2012"))</f>
        <v>Drug Era 1992-2006</v>
      </c>
      <c r="D14851" t="s">
        <v>19</v>
      </c>
      <c r="E14851">
        <v>905</v>
      </c>
      <c r="F14851">
        <v>80</v>
      </c>
      <c r="G14851">
        <v>27</v>
      </c>
      <c r="H14851">
        <v>54</v>
      </c>
      <c r="I14851">
        <v>218</v>
      </c>
      <c r="J14851">
        <v>3</v>
      </c>
      <c r="K14851">
        <v>5</v>
      </c>
      <c r="L14851">
        <v>3</v>
      </c>
      <c r="M14851">
        <v>0</v>
      </c>
      <c r="Q14851">
        <v>197</v>
      </c>
      <c r="R14851">
        <v>3.2</v>
      </c>
      <c r="X14851">
        <v>67</v>
      </c>
      <c r="Y14851">
        <v>0.23</v>
      </c>
      <c r="Z14851">
        <v>674</v>
      </c>
      <c r="AA14851">
        <f t="shared" si="464"/>
        <v>224.66666666666666</v>
      </c>
    </row>
    <row r="14852" spans="1:27" x14ac:dyDescent="0.25">
      <c r="A14852" t="s">
        <v>1613</v>
      </c>
      <c r="B14852">
        <v>2009</v>
      </c>
      <c r="C14852" t="str">
        <f t="shared" si="465"/>
        <v>Post Drug Era 2007-2012</v>
      </c>
      <c r="D14852" t="s">
        <v>18</v>
      </c>
      <c r="E14852">
        <v>905</v>
      </c>
      <c r="F14852">
        <v>62</v>
      </c>
      <c r="G14852">
        <v>10</v>
      </c>
      <c r="H14852">
        <v>68</v>
      </c>
      <c r="I14852">
        <v>261</v>
      </c>
      <c r="J14852">
        <v>2</v>
      </c>
      <c r="K14852">
        <v>11</v>
      </c>
      <c r="L14852">
        <v>6</v>
      </c>
      <c r="M14852">
        <v>0</v>
      </c>
      <c r="Q14852">
        <v>168</v>
      </c>
      <c r="R14852">
        <v>2.48</v>
      </c>
      <c r="X14852">
        <v>143</v>
      </c>
      <c r="Z14852">
        <v>676</v>
      </c>
      <c r="AA14852">
        <f t="shared" si="464"/>
        <v>225.33333333333334</v>
      </c>
    </row>
    <row r="14853" spans="1:27" x14ac:dyDescent="0.25">
      <c r="A14853" t="s">
        <v>1747</v>
      </c>
      <c r="B14853">
        <v>2012</v>
      </c>
      <c r="C14853" t="str">
        <f t="shared" si="465"/>
        <v>Post Drug Era 2007-2012</v>
      </c>
      <c r="D14853" t="s">
        <v>19</v>
      </c>
      <c r="E14853">
        <v>906</v>
      </c>
      <c r="F14853">
        <v>113</v>
      </c>
      <c r="G14853">
        <v>18</v>
      </c>
      <c r="H14853">
        <v>88</v>
      </c>
      <c r="I14853">
        <v>159</v>
      </c>
      <c r="J14853">
        <v>1</v>
      </c>
      <c r="K14853">
        <v>14</v>
      </c>
      <c r="L14853">
        <v>13</v>
      </c>
      <c r="M14853">
        <v>0</v>
      </c>
      <c r="Q14853">
        <v>212</v>
      </c>
      <c r="R14853">
        <v>4.93</v>
      </c>
      <c r="X14853">
        <v>92</v>
      </c>
      <c r="Z14853">
        <v>619</v>
      </c>
      <c r="AA14853">
        <f t="shared" si="464"/>
        <v>206.33333333333334</v>
      </c>
    </row>
    <row r="14854" spans="1:27" x14ac:dyDescent="0.25">
      <c r="A14854" t="s">
        <v>1805</v>
      </c>
      <c r="B14854">
        <v>1979</v>
      </c>
      <c r="C14854" t="str">
        <f t="shared" si="465"/>
        <v>Pre-Drug 1970-1991</v>
      </c>
      <c r="D14854" t="s">
        <v>18</v>
      </c>
      <c r="E14854">
        <v>906</v>
      </c>
      <c r="F14854">
        <v>97</v>
      </c>
      <c r="G14854">
        <v>27</v>
      </c>
      <c r="H14854">
        <v>55</v>
      </c>
      <c r="I14854">
        <v>147</v>
      </c>
      <c r="J14854">
        <v>8</v>
      </c>
      <c r="K14854">
        <v>1</v>
      </c>
      <c r="L14854">
        <v>3</v>
      </c>
      <c r="M14854">
        <v>1</v>
      </c>
      <c r="Q14854">
        <v>236</v>
      </c>
      <c r="R14854">
        <v>4.12</v>
      </c>
      <c r="X14854">
        <v>86</v>
      </c>
      <c r="Y14854">
        <v>0.28000000000000003</v>
      </c>
      <c r="Z14854">
        <v>636</v>
      </c>
      <c r="AA14854">
        <f t="shared" si="464"/>
        <v>212</v>
      </c>
    </row>
    <row r="14855" spans="1:27" x14ac:dyDescent="0.25">
      <c r="A14855" t="s">
        <v>23</v>
      </c>
      <c r="B14855">
        <v>1993</v>
      </c>
      <c r="C14855" t="str">
        <f t="shared" si="465"/>
        <v>Pre-Drug 1970-1991</v>
      </c>
      <c r="D14855" t="s">
        <v>19</v>
      </c>
      <c r="E14855">
        <v>906</v>
      </c>
      <c r="F14855">
        <v>104</v>
      </c>
      <c r="G14855">
        <v>22</v>
      </c>
      <c r="H14855">
        <v>73</v>
      </c>
      <c r="I14855">
        <v>95</v>
      </c>
      <c r="J14855">
        <v>4</v>
      </c>
      <c r="K14855">
        <v>9</v>
      </c>
      <c r="L14855">
        <v>3</v>
      </c>
      <c r="M14855">
        <v>0</v>
      </c>
      <c r="Q14855">
        <v>221</v>
      </c>
      <c r="R14855">
        <v>4.37</v>
      </c>
      <c r="X14855">
        <v>101</v>
      </c>
      <c r="Y14855">
        <v>0.27</v>
      </c>
      <c r="Z14855">
        <v>642</v>
      </c>
      <c r="AA14855">
        <f t="shared" si="464"/>
        <v>214</v>
      </c>
    </row>
    <row r="14856" spans="1:27" x14ac:dyDescent="0.25">
      <c r="A14856" t="s">
        <v>1830</v>
      </c>
      <c r="B14856">
        <v>2007</v>
      </c>
      <c r="C14856" t="str">
        <f t="shared" si="465"/>
        <v>Post Drug Era 2007-2012</v>
      </c>
      <c r="D14856" t="s">
        <v>19</v>
      </c>
      <c r="E14856">
        <v>906</v>
      </c>
      <c r="F14856">
        <v>88</v>
      </c>
      <c r="G14856">
        <v>22</v>
      </c>
      <c r="H14856">
        <v>62</v>
      </c>
      <c r="I14856">
        <v>156</v>
      </c>
      <c r="J14856">
        <v>2</v>
      </c>
      <c r="K14856">
        <v>3</v>
      </c>
      <c r="L14856">
        <v>3</v>
      </c>
      <c r="M14856">
        <v>0</v>
      </c>
      <c r="Q14856">
        <v>218</v>
      </c>
      <c r="R14856">
        <v>3.67</v>
      </c>
      <c r="X14856">
        <v>85</v>
      </c>
      <c r="Z14856">
        <v>648</v>
      </c>
      <c r="AA14856">
        <f t="shared" si="464"/>
        <v>216</v>
      </c>
    </row>
    <row r="14857" spans="1:27" x14ac:dyDescent="0.25">
      <c r="A14857" t="s">
        <v>2352</v>
      </c>
      <c r="B14857">
        <v>1977</v>
      </c>
      <c r="C14857" t="str">
        <f t="shared" si="465"/>
        <v>Pre-Drug 1970-1991</v>
      </c>
      <c r="D14857" t="s">
        <v>18</v>
      </c>
      <c r="E14857">
        <v>906</v>
      </c>
      <c r="F14857">
        <v>90</v>
      </c>
      <c r="G14857">
        <v>20</v>
      </c>
      <c r="H14857">
        <v>63</v>
      </c>
      <c r="I14857">
        <v>122</v>
      </c>
      <c r="J14857">
        <v>1</v>
      </c>
      <c r="K14857">
        <v>5</v>
      </c>
      <c r="L14857">
        <v>2</v>
      </c>
      <c r="M14857">
        <v>0</v>
      </c>
      <c r="Q14857">
        <v>223</v>
      </c>
      <c r="R14857">
        <v>3.74</v>
      </c>
      <c r="X14857">
        <v>110</v>
      </c>
      <c r="Y14857">
        <v>0.27</v>
      </c>
      <c r="Z14857">
        <v>649</v>
      </c>
      <c r="AA14857">
        <f t="shared" si="464"/>
        <v>216.33333333333334</v>
      </c>
    </row>
    <row r="14858" spans="1:27" x14ac:dyDescent="0.25">
      <c r="A14858" t="s">
        <v>1177</v>
      </c>
      <c r="B14858">
        <v>1988</v>
      </c>
      <c r="C14858" t="str">
        <f t="shared" si="465"/>
        <v>Pre-Drug 1970-1991</v>
      </c>
      <c r="D14858" t="s">
        <v>18</v>
      </c>
      <c r="E14858">
        <v>906</v>
      </c>
      <c r="F14858">
        <v>81</v>
      </c>
      <c r="G14858">
        <v>16</v>
      </c>
      <c r="H14858">
        <v>76</v>
      </c>
      <c r="I14858">
        <v>91</v>
      </c>
      <c r="J14858">
        <v>4</v>
      </c>
      <c r="K14858">
        <v>1</v>
      </c>
      <c r="L14858">
        <v>6</v>
      </c>
      <c r="M14858">
        <v>3</v>
      </c>
      <c r="Q14858">
        <v>196</v>
      </c>
      <c r="R14858">
        <v>3.35</v>
      </c>
      <c r="X14858">
        <v>99</v>
      </c>
      <c r="Y14858">
        <v>0.24</v>
      </c>
      <c r="Z14858">
        <v>653</v>
      </c>
      <c r="AA14858">
        <f t="shared" si="464"/>
        <v>217.66666666666666</v>
      </c>
    </row>
    <row r="14859" spans="1:27" x14ac:dyDescent="0.25">
      <c r="A14859" t="s">
        <v>1404</v>
      </c>
      <c r="B14859">
        <v>1977</v>
      </c>
      <c r="C14859" t="str">
        <f t="shared" si="465"/>
        <v>Pre-Drug 1970-1991</v>
      </c>
      <c r="D14859" t="s">
        <v>18</v>
      </c>
      <c r="E14859">
        <v>906</v>
      </c>
      <c r="F14859">
        <v>68</v>
      </c>
      <c r="G14859">
        <v>12</v>
      </c>
      <c r="H14859">
        <v>50</v>
      </c>
      <c r="I14859">
        <v>123</v>
      </c>
      <c r="J14859">
        <v>3</v>
      </c>
      <c r="K14859">
        <v>6</v>
      </c>
      <c r="L14859">
        <v>3</v>
      </c>
      <c r="M14859">
        <v>0</v>
      </c>
      <c r="Q14859">
        <v>225</v>
      </c>
      <c r="R14859">
        <v>2.78</v>
      </c>
      <c r="X14859">
        <v>91</v>
      </c>
      <c r="Y14859">
        <v>0.26</v>
      </c>
      <c r="Z14859">
        <v>661</v>
      </c>
      <c r="AA14859">
        <f t="shared" si="464"/>
        <v>220.33333333333334</v>
      </c>
    </row>
    <row r="14860" spans="1:27" x14ac:dyDescent="0.25">
      <c r="A14860" t="s">
        <v>2153</v>
      </c>
      <c r="B14860">
        <v>2010</v>
      </c>
      <c r="C14860" t="str">
        <f t="shared" si="465"/>
        <v>Post Drug Era 2007-2012</v>
      </c>
      <c r="D14860" t="s">
        <v>19</v>
      </c>
      <c r="E14860">
        <v>906</v>
      </c>
      <c r="F14860">
        <v>92</v>
      </c>
      <c r="G14860">
        <v>24</v>
      </c>
      <c r="H14860">
        <v>37</v>
      </c>
      <c r="I14860">
        <v>117</v>
      </c>
      <c r="J14860">
        <v>2</v>
      </c>
      <c r="K14860">
        <v>4</v>
      </c>
      <c r="L14860">
        <v>6</v>
      </c>
      <c r="M14860">
        <v>0</v>
      </c>
      <c r="Q14860">
        <v>227</v>
      </c>
      <c r="R14860">
        <v>3.75</v>
      </c>
      <c r="X14860">
        <v>93</v>
      </c>
      <c r="Z14860">
        <v>663</v>
      </c>
      <c r="AA14860">
        <f t="shared" si="464"/>
        <v>221</v>
      </c>
    </row>
    <row r="14861" spans="1:27" x14ac:dyDescent="0.25">
      <c r="A14861" t="s">
        <v>581</v>
      </c>
      <c r="B14861">
        <v>2005</v>
      </c>
      <c r="C14861" t="str">
        <f t="shared" si="465"/>
        <v>Drug Era 1992-2006</v>
      </c>
      <c r="D14861" t="s">
        <v>19</v>
      </c>
      <c r="E14861">
        <v>906</v>
      </c>
      <c r="F14861">
        <v>86</v>
      </c>
      <c r="G14861">
        <v>26</v>
      </c>
      <c r="H14861">
        <v>43</v>
      </c>
      <c r="I14861">
        <v>157</v>
      </c>
      <c r="J14861">
        <v>0</v>
      </c>
      <c r="K14861">
        <v>2</v>
      </c>
      <c r="L14861">
        <v>3</v>
      </c>
      <c r="M14861">
        <v>1</v>
      </c>
      <c r="Q14861">
        <v>215</v>
      </c>
      <c r="R14861">
        <v>3.48</v>
      </c>
      <c r="X14861">
        <v>83</v>
      </c>
      <c r="Z14861">
        <v>668</v>
      </c>
      <c r="AA14861">
        <f t="shared" si="464"/>
        <v>222.66666666666666</v>
      </c>
    </row>
    <row r="14862" spans="1:27" x14ac:dyDescent="0.25">
      <c r="A14862" t="s">
        <v>1879</v>
      </c>
      <c r="B14862">
        <v>1999</v>
      </c>
      <c r="C14862" t="str">
        <f t="shared" si="465"/>
        <v>Drug Era 1992-2006</v>
      </c>
      <c r="D14862" t="s">
        <v>18</v>
      </c>
      <c r="E14862">
        <v>906</v>
      </c>
      <c r="F14862">
        <v>68</v>
      </c>
      <c r="G14862">
        <v>24</v>
      </c>
      <c r="H14862">
        <v>59</v>
      </c>
      <c r="I14862">
        <v>205</v>
      </c>
      <c r="J14862">
        <v>2</v>
      </c>
      <c r="K14862">
        <v>5</v>
      </c>
      <c r="L14862">
        <v>4</v>
      </c>
      <c r="M14862">
        <v>0</v>
      </c>
      <c r="Q14862">
        <v>168</v>
      </c>
      <c r="R14862">
        <v>2.68</v>
      </c>
      <c r="X14862">
        <v>114</v>
      </c>
      <c r="Y14862">
        <v>0</v>
      </c>
      <c r="Z14862">
        <v>684</v>
      </c>
      <c r="AA14862">
        <f t="shared" si="464"/>
        <v>228</v>
      </c>
    </row>
    <row r="14863" spans="1:27" x14ac:dyDescent="0.25">
      <c r="A14863" t="s">
        <v>366</v>
      </c>
      <c r="B14863">
        <v>1996</v>
      </c>
      <c r="C14863" t="str">
        <f t="shared" si="465"/>
        <v>Pre-Drug 1970-1991</v>
      </c>
      <c r="D14863" t="s">
        <v>18</v>
      </c>
      <c r="E14863">
        <v>906</v>
      </c>
      <c r="F14863">
        <v>49</v>
      </c>
      <c r="G14863">
        <v>8</v>
      </c>
      <c r="H14863">
        <v>33</v>
      </c>
      <c r="I14863">
        <v>159</v>
      </c>
      <c r="J14863">
        <v>2</v>
      </c>
      <c r="K14863">
        <v>6</v>
      </c>
      <c r="L14863">
        <v>16</v>
      </c>
      <c r="M14863">
        <v>1</v>
      </c>
      <c r="Q14863">
        <v>187</v>
      </c>
      <c r="R14863">
        <v>1.89</v>
      </c>
      <c r="X14863">
        <v>78</v>
      </c>
      <c r="Y14863">
        <v>0.2</v>
      </c>
      <c r="Z14863">
        <v>699</v>
      </c>
      <c r="AA14863">
        <f t="shared" si="464"/>
        <v>233</v>
      </c>
    </row>
    <row r="14864" spans="1:27" x14ac:dyDescent="0.25">
      <c r="A14864" t="s">
        <v>1357</v>
      </c>
      <c r="B14864">
        <v>1970</v>
      </c>
      <c r="C14864" t="str">
        <f t="shared" si="465"/>
        <v>Pre-Drug 1970-1991</v>
      </c>
      <c r="D14864" t="s">
        <v>19</v>
      </c>
      <c r="E14864">
        <v>907</v>
      </c>
      <c r="F14864">
        <v>109</v>
      </c>
      <c r="G14864">
        <v>22</v>
      </c>
      <c r="H14864">
        <v>63</v>
      </c>
      <c r="I14864">
        <v>79</v>
      </c>
      <c r="J14864">
        <v>10</v>
      </c>
      <c r="K14864">
        <v>5</v>
      </c>
      <c r="L14864">
        <v>5</v>
      </c>
      <c r="M14864">
        <v>0</v>
      </c>
      <c r="Q14864">
        <v>247</v>
      </c>
      <c r="R14864">
        <v>4.7699999999999996</v>
      </c>
      <c r="X14864">
        <v>98</v>
      </c>
      <c r="Y14864">
        <v>0.3</v>
      </c>
      <c r="Z14864">
        <v>617</v>
      </c>
      <c r="AA14864">
        <f t="shared" si="464"/>
        <v>205.66666666666666</v>
      </c>
    </row>
    <row r="14865" spans="1:27" x14ac:dyDescent="0.25">
      <c r="A14865" t="s">
        <v>210</v>
      </c>
      <c r="B14865">
        <v>1985</v>
      </c>
      <c r="C14865" t="str">
        <f t="shared" si="465"/>
        <v>Pre-Drug 1970-1991</v>
      </c>
      <c r="D14865" t="s">
        <v>18</v>
      </c>
      <c r="E14865">
        <v>907</v>
      </c>
      <c r="F14865">
        <v>88</v>
      </c>
      <c r="G14865">
        <v>17</v>
      </c>
      <c r="H14865">
        <v>111</v>
      </c>
      <c r="I14865">
        <v>134</v>
      </c>
      <c r="J14865">
        <v>6</v>
      </c>
      <c r="K14865">
        <v>6</v>
      </c>
      <c r="L14865">
        <v>5</v>
      </c>
      <c r="M14865">
        <v>0</v>
      </c>
      <c r="Q14865">
        <v>198</v>
      </c>
      <c r="R14865">
        <v>3.83</v>
      </c>
      <c r="X14865">
        <v>94</v>
      </c>
      <c r="Y14865">
        <v>0.25</v>
      </c>
      <c r="Z14865">
        <v>620</v>
      </c>
      <c r="AA14865">
        <f t="shared" si="464"/>
        <v>206.66666666666666</v>
      </c>
    </row>
    <row r="14866" spans="1:27" x14ac:dyDescent="0.25">
      <c r="A14866" t="s">
        <v>1366</v>
      </c>
      <c r="B14866">
        <v>1978</v>
      </c>
      <c r="C14866" t="str">
        <f t="shared" si="465"/>
        <v>Pre-Drug 1970-1991</v>
      </c>
      <c r="D14866" t="s">
        <v>19</v>
      </c>
      <c r="E14866">
        <v>907</v>
      </c>
      <c r="F14866">
        <v>103</v>
      </c>
      <c r="G14866">
        <v>28</v>
      </c>
      <c r="H14866">
        <v>86</v>
      </c>
      <c r="I14866">
        <v>97</v>
      </c>
      <c r="J14866">
        <v>5</v>
      </c>
      <c r="K14866">
        <v>4</v>
      </c>
      <c r="L14866">
        <v>3</v>
      </c>
      <c r="M14866">
        <v>1</v>
      </c>
      <c r="Q14866">
        <v>214</v>
      </c>
      <c r="R14866">
        <v>4.38</v>
      </c>
      <c r="X14866">
        <v>71</v>
      </c>
      <c r="Y14866">
        <v>0.26</v>
      </c>
      <c r="Z14866">
        <v>635</v>
      </c>
      <c r="AA14866">
        <f t="shared" si="464"/>
        <v>211.66666666666666</v>
      </c>
    </row>
    <row r="14867" spans="1:27" x14ac:dyDescent="0.25">
      <c r="A14867" t="s">
        <v>2822</v>
      </c>
      <c r="B14867">
        <v>1993</v>
      </c>
      <c r="C14867" t="str">
        <f t="shared" si="465"/>
        <v>Pre-Drug 1970-1991</v>
      </c>
      <c r="D14867" t="s">
        <v>18</v>
      </c>
      <c r="E14867">
        <v>907</v>
      </c>
      <c r="F14867">
        <v>91</v>
      </c>
      <c r="G14867">
        <v>15</v>
      </c>
      <c r="H14867">
        <v>20</v>
      </c>
      <c r="I14867">
        <v>97</v>
      </c>
      <c r="J14867">
        <v>1</v>
      </c>
      <c r="K14867">
        <v>2</v>
      </c>
      <c r="L14867">
        <v>6</v>
      </c>
      <c r="M14867">
        <v>0</v>
      </c>
      <c r="Q14867">
        <v>258</v>
      </c>
      <c r="R14867">
        <v>3.83</v>
      </c>
      <c r="X14867">
        <v>114</v>
      </c>
      <c r="Y14867">
        <v>0.3</v>
      </c>
      <c r="Z14867">
        <v>641</v>
      </c>
      <c r="AA14867">
        <f t="shared" si="464"/>
        <v>213.66666666666666</v>
      </c>
    </row>
    <row r="14868" spans="1:27" x14ac:dyDescent="0.25">
      <c r="A14868" t="s">
        <v>3150</v>
      </c>
      <c r="B14868">
        <v>2003</v>
      </c>
      <c r="C14868" t="str">
        <f t="shared" si="465"/>
        <v>Drug Era 1992-2006</v>
      </c>
      <c r="D14868" t="s">
        <v>18</v>
      </c>
      <c r="E14868">
        <v>907</v>
      </c>
      <c r="F14868">
        <v>74</v>
      </c>
      <c r="G14868">
        <v>9</v>
      </c>
      <c r="H14868">
        <v>94</v>
      </c>
      <c r="I14868">
        <v>168</v>
      </c>
      <c r="J14868">
        <v>12</v>
      </c>
      <c r="K14868">
        <v>6</v>
      </c>
      <c r="L14868">
        <v>10</v>
      </c>
      <c r="M14868">
        <v>1</v>
      </c>
      <c r="Q14868">
        <v>188</v>
      </c>
      <c r="R14868">
        <v>3.11</v>
      </c>
      <c r="X14868">
        <v>86</v>
      </c>
      <c r="Y14868">
        <v>0.23</v>
      </c>
      <c r="Z14868">
        <v>642</v>
      </c>
      <c r="AA14868">
        <f t="shared" si="464"/>
        <v>214</v>
      </c>
    </row>
    <row r="14869" spans="1:27" x14ac:dyDescent="0.25">
      <c r="A14869" t="s">
        <v>1879</v>
      </c>
      <c r="B14869">
        <v>2006</v>
      </c>
      <c r="C14869" t="str">
        <f t="shared" si="465"/>
        <v>Drug Era 1992-2006</v>
      </c>
      <c r="D14869" t="s">
        <v>19</v>
      </c>
      <c r="E14869">
        <v>907</v>
      </c>
      <c r="F14869">
        <v>108</v>
      </c>
      <c r="G14869">
        <v>23</v>
      </c>
      <c r="H14869">
        <v>53</v>
      </c>
      <c r="I14869">
        <v>157</v>
      </c>
      <c r="J14869">
        <v>4</v>
      </c>
      <c r="K14869">
        <v>6</v>
      </c>
      <c r="L14869">
        <v>4</v>
      </c>
      <c r="M14869">
        <v>0</v>
      </c>
      <c r="Q14869">
        <v>228</v>
      </c>
      <c r="R14869">
        <v>4.5199999999999996</v>
      </c>
      <c r="X14869">
        <v>94</v>
      </c>
      <c r="Z14869">
        <v>645</v>
      </c>
      <c r="AA14869">
        <f t="shared" si="464"/>
        <v>215</v>
      </c>
    </row>
    <row r="14870" spans="1:27" x14ac:dyDescent="0.25">
      <c r="A14870" t="s">
        <v>3047</v>
      </c>
      <c r="B14870">
        <v>1978</v>
      </c>
      <c r="C14870" t="str">
        <f t="shared" si="465"/>
        <v>Pre-Drug 1970-1991</v>
      </c>
      <c r="D14870" t="s">
        <v>19</v>
      </c>
      <c r="E14870">
        <v>907</v>
      </c>
      <c r="F14870">
        <v>90</v>
      </c>
      <c r="G14870">
        <v>22</v>
      </c>
      <c r="H14870">
        <v>68</v>
      </c>
      <c r="I14870">
        <v>132</v>
      </c>
      <c r="J14870">
        <v>2</v>
      </c>
      <c r="K14870">
        <v>6</v>
      </c>
      <c r="L14870">
        <v>8</v>
      </c>
      <c r="M14870">
        <v>0</v>
      </c>
      <c r="Q14870">
        <v>208</v>
      </c>
      <c r="R14870">
        <v>3.76</v>
      </c>
      <c r="X14870">
        <v>114</v>
      </c>
      <c r="Y14870">
        <v>0.25</v>
      </c>
      <c r="Z14870">
        <v>646</v>
      </c>
      <c r="AA14870">
        <f t="shared" si="464"/>
        <v>215.33333333333334</v>
      </c>
    </row>
    <row r="14871" spans="1:27" x14ac:dyDescent="0.25">
      <c r="A14871" t="s">
        <v>278</v>
      </c>
      <c r="B14871">
        <v>1980</v>
      </c>
      <c r="C14871" t="str">
        <f t="shared" si="465"/>
        <v>Pre-Drug 1970-1991</v>
      </c>
      <c r="D14871" t="s">
        <v>18</v>
      </c>
      <c r="E14871">
        <v>907</v>
      </c>
      <c r="F14871">
        <v>92</v>
      </c>
      <c r="G14871">
        <v>20</v>
      </c>
      <c r="H14871">
        <v>59</v>
      </c>
      <c r="I14871">
        <v>168</v>
      </c>
      <c r="J14871">
        <v>5</v>
      </c>
      <c r="K14871">
        <v>2</v>
      </c>
      <c r="L14871">
        <v>0</v>
      </c>
      <c r="M14871">
        <v>1</v>
      </c>
      <c r="Q14871">
        <v>219</v>
      </c>
      <c r="R14871">
        <v>3.82</v>
      </c>
      <c r="X14871">
        <v>88</v>
      </c>
      <c r="Y14871">
        <v>0.26</v>
      </c>
      <c r="Z14871">
        <v>650</v>
      </c>
      <c r="AA14871">
        <f t="shared" si="464"/>
        <v>216.66666666666666</v>
      </c>
    </row>
    <row r="14872" spans="1:27" x14ac:dyDescent="0.25">
      <c r="A14872" t="s">
        <v>900</v>
      </c>
      <c r="B14872">
        <v>1976</v>
      </c>
      <c r="C14872" t="str">
        <f t="shared" si="465"/>
        <v>Pre-Drug 1970-1991</v>
      </c>
      <c r="D14872" t="s">
        <v>19</v>
      </c>
      <c r="E14872">
        <v>907</v>
      </c>
      <c r="F14872">
        <v>75</v>
      </c>
      <c r="G14872">
        <v>6</v>
      </c>
      <c r="H14872">
        <v>56</v>
      </c>
      <c r="I14872">
        <v>80</v>
      </c>
      <c r="J14872">
        <v>6</v>
      </c>
      <c r="K14872">
        <v>3</v>
      </c>
      <c r="L14872">
        <v>2</v>
      </c>
      <c r="M14872">
        <v>1</v>
      </c>
      <c r="Q14872">
        <v>227</v>
      </c>
      <c r="R14872">
        <v>3.06</v>
      </c>
      <c r="X14872">
        <v>95</v>
      </c>
      <c r="Y14872">
        <v>0.27</v>
      </c>
      <c r="Z14872">
        <v>661</v>
      </c>
      <c r="AA14872">
        <f t="shared" si="464"/>
        <v>220.33333333333334</v>
      </c>
    </row>
    <row r="14873" spans="1:27" x14ac:dyDescent="0.25">
      <c r="A14873" t="s">
        <v>437</v>
      </c>
      <c r="B14873">
        <v>2011</v>
      </c>
      <c r="C14873" t="str">
        <f t="shared" si="465"/>
        <v>Post Drug Era 2007-2012</v>
      </c>
      <c r="D14873" t="s">
        <v>18</v>
      </c>
      <c r="E14873">
        <v>907</v>
      </c>
      <c r="F14873">
        <v>71</v>
      </c>
      <c r="G14873">
        <v>9</v>
      </c>
      <c r="H14873">
        <v>63</v>
      </c>
      <c r="I14873">
        <v>179</v>
      </c>
      <c r="J14873">
        <v>5</v>
      </c>
      <c r="K14873">
        <v>4</v>
      </c>
      <c r="L14873">
        <v>9</v>
      </c>
      <c r="M14873">
        <v>0</v>
      </c>
      <c r="Q14873">
        <v>177</v>
      </c>
      <c r="R14873">
        <v>2.88</v>
      </c>
      <c r="X14873">
        <v>74</v>
      </c>
      <c r="Z14873">
        <v>665</v>
      </c>
      <c r="AA14873">
        <f t="shared" si="464"/>
        <v>221.66666666666666</v>
      </c>
    </row>
    <row r="14874" spans="1:27" x14ac:dyDescent="0.25">
      <c r="A14874" t="s">
        <v>2949</v>
      </c>
      <c r="B14874">
        <v>1980</v>
      </c>
      <c r="C14874" t="str">
        <f t="shared" si="465"/>
        <v>Pre-Drug 1970-1991</v>
      </c>
      <c r="D14874" t="s">
        <v>18</v>
      </c>
      <c r="E14874">
        <v>907</v>
      </c>
      <c r="F14874">
        <v>84</v>
      </c>
      <c r="G14874">
        <v>18</v>
      </c>
      <c r="H14874">
        <v>68</v>
      </c>
      <c r="I14874">
        <v>132</v>
      </c>
      <c r="J14874">
        <v>5</v>
      </c>
      <c r="K14874">
        <v>5</v>
      </c>
      <c r="L14874">
        <v>2</v>
      </c>
      <c r="M14874">
        <v>2</v>
      </c>
      <c r="Q14874">
        <v>203</v>
      </c>
      <c r="R14874">
        <v>3.4</v>
      </c>
      <c r="X14874">
        <v>94</v>
      </c>
      <c r="Y14874">
        <v>0.24</v>
      </c>
      <c r="Z14874">
        <v>667</v>
      </c>
      <c r="AA14874">
        <f t="shared" si="464"/>
        <v>222.33333333333334</v>
      </c>
    </row>
    <row r="14875" spans="1:27" x14ac:dyDescent="0.25">
      <c r="A14875" t="s">
        <v>2549</v>
      </c>
      <c r="B14875">
        <v>2004</v>
      </c>
      <c r="C14875" t="str">
        <f t="shared" si="465"/>
        <v>Drug Era 1992-2006</v>
      </c>
      <c r="D14875" t="s">
        <v>18</v>
      </c>
      <c r="E14875">
        <v>907</v>
      </c>
      <c r="F14875">
        <v>80</v>
      </c>
      <c r="G14875">
        <v>18</v>
      </c>
      <c r="H14875">
        <v>77</v>
      </c>
      <c r="I14875">
        <v>251</v>
      </c>
      <c r="J14875">
        <v>3</v>
      </c>
      <c r="K14875">
        <v>7</v>
      </c>
      <c r="L14875">
        <v>3</v>
      </c>
      <c r="M14875">
        <v>1</v>
      </c>
      <c r="Q14875">
        <v>165</v>
      </c>
      <c r="R14875">
        <v>3.2</v>
      </c>
      <c r="X14875">
        <v>116</v>
      </c>
      <c r="Y14875">
        <v>0.2</v>
      </c>
      <c r="Z14875">
        <v>675</v>
      </c>
      <c r="AA14875">
        <f t="shared" si="464"/>
        <v>225</v>
      </c>
    </row>
    <row r="14876" spans="1:27" x14ac:dyDescent="0.25">
      <c r="A14876" t="s">
        <v>2337</v>
      </c>
      <c r="B14876">
        <v>1980</v>
      </c>
      <c r="C14876" t="str">
        <f t="shared" si="465"/>
        <v>Pre-Drug 1970-1991</v>
      </c>
      <c r="D14876" t="s">
        <v>18</v>
      </c>
      <c r="E14876">
        <v>907</v>
      </c>
      <c r="F14876">
        <v>64</v>
      </c>
      <c r="G14876">
        <v>12</v>
      </c>
      <c r="H14876">
        <v>40</v>
      </c>
      <c r="I14876">
        <v>111</v>
      </c>
      <c r="J14876">
        <v>9</v>
      </c>
      <c r="K14876">
        <v>3</v>
      </c>
      <c r="L14876">
        <v>0</v>
      </c>
      <c r="M14876">
        <v>1</v>
      </c>
      <c r="Q14876">
        <v>193</v>
      </c>
      <c r="R14876">
        <v>2.5099999999999998</v>
      </c>
      <c r="X14876">
        <v>103</v>
      </c>
      <c r="Y14876">
        <v>0.22</v>
      </c>
      <c r="Z14876">
        <v>688</v>
      </c>
      <c r="AA14876">
        <f t="shared" si="464"/>
        <v>229.33333333333334</v>
      </c>
    </row>
    <row r="14877" spans="1:27" x14ac:dyDescent="0.25">
      <c r="A14877" t="s">
        <v>1234</v>
      </c>
      <c r="B14877">
        <v>1996</v>
      </c>
      <c r="C14877" t="str">
        <f t="shared" si="465"/>
        <v>Pre-Drug 1970-1991</v>
      </c>
      <c r="D14877" t="s">
        <v>19</v>
      </c>
      <c r="E14877">
        <v>908</v>
      </c>
      <c r="F14877">
        <v>97</v>
      </c>
      <c r="G14877">
        <v>21</v>
      </c>
      <c r="H14877">
        <v>58</v>
      </c>
      <c r="I14877">
        <v>125</v>
      </c>
      <c r="J14877">
        <v>4</v>
      </c>
      <c r="K14877">
        <v>11</v>
      </c>
      <c r="L14877">
        <v>12</v>
      </c>
      <c r="M14877">
        <v>1</v>
      </c>
      <c r="Q14877">
        <v>238</v>
      </c>
      <c r="R14877">
        <v>4.24</v>
      </c>
      <c r="X14877">
        <v>106</v>
      </c>
      <c r="Y14877">
        <v>0.26</v>
      </c>
      <c r="Z14877">
        <v>618</v>
      </c>
      <c r="AA14877">
        <f t="shared" si="464"/>
        <v>206</v>
      </c>
    </row>
    <row r="14878" spans="1:27" x14ac:dyDescent="0.25">
      <c r="A14878" t="s">
        <v>1416</v>
      </c>
      <c r="B14878">
        <v>1974</v>
      </c>
      <c r="C14878" t="str">
        <f t="shared" si="465"/>
        <v>Pre-Drug 1970-1991</v>
      </c>
      <c r="D14878" t="s">
        <v>18</v>
      </c>
      <c r="E14878">
        <v>908</v>
      </c>
      <c r="F14878">
        <v>103</v>
      </c>
      <c r="G14878">
        <v>16</v>
      </c>
      <c r="H14878">
        <v>78</v>
      </c>
      <c r="I14878">
        <v>124</v>
      </c>
      <c r="J14878">
        <v>12</v>
      </c>
      <c r="K14878">
        <v>4</v>
      </c>
      <c r="L14878">
        <v>5</v>
      </c>
      <c r="M14878">
        <v>0</v>
      </c>
      <c r="Q14878">
        <v>217</v>
      </c>
      <c r="R14878">
        <v>4.45</v>
      </c>
      <c r="X14878">
        <v>110</v>
      </c>
      <c r="Y14878">
        <v>0.27</v>
      </c>
      <c r="Z14878">
        <v>625</v>
      </c>
      <c r="AA14878">
        <f t="shared" si="464"/>
        <v>208.33333333333334</v>
      </c>
    </row>
    <row r="14879" spans="1:27" x14ac:dyDescent="0.25">
      <c r="A14879" t="s">
        <v>1177</v>
      </c>
      <c r="B14879">
        <v>1989</v>
      </c>
      <c r="C14879" t="str">
        <f t="shared" si="465"/>
        <v>Pre-Drug 1970-1991</v>
      </c>
      <c r="D14879" t="s">
        <v>19</v>
      </c>
      <c r="E14879">
        <v>908</v>
      </c>
      <c r="F14879">
        <v>111</v>
      </c>
      <c r="G14879">
        <v>23</v>
      </c>
      <c r="H14879">
        <v>76</v>
      </c>
      <c r="I14879">
        <v>98</v>
      </c>
      <c r="J14879">
        <v>6</v>
      </c>
      <c r="K14879">
        <v>1</v>
      </c>
      <c r="L14879">
        <v>6</v>
      </c>
      <c r="M14879">
        <v>2</v>
      </c>
      <c r="Q14879">
        <v>238</v>
      </c>
      <c r="R14879">
        <v>4.8</v>
      </c>
      <c r="X14879">
        <v>80</v>
      </c>
      <c r="Y14879">
        <v>0.28999999999999998</v>
      </c>
      <c r="Z14879">
        <v>625</v>
      </c>
      <c r="AA14879">
        <f t="shared" si="464"/>
        <v>208.33333333333334</v>
      </c>
    </row>
    <row r="14880" spans="1:27" x14ac:dyDescent="0.25">
      <c r="A14880" t="s">
        <v>1119</v>
      </c>
      <c r="B14880">
        <v>1996</v>
      </c>
      <c r="C14880" t="str">
        <f t="shared" si="465"/>
        <v>Pre-Drug 1970-1991</v>
      </c>
      <c r="D14880" t="s">
        <v>18</v>
      </c>
      <c r="E14880">
        <v>908</v>
      </c>
      <c r="F14880">
        <v>98</v>
      </c>
      <c r="G14880">
        <v>19</v>
      </c>
      <c r="H14880">
        <v>83</v>
      </c>
      <c r="I14880">
        <v>184</v>
      </c>
      <c r="J14880">
        <v>3</v>
      </c>
      <c r="K14880">
        <v>14</v>
      </c>
      <c r="L14880">
        <v>9</v>
      </c>
      <c r="M14880">
        <v>1</v>
      </c>
      <c r="Q14880">
        <v>206</v>
      </c>
      <c r="R14880">
        <v>4.17</v>
      </c>
      <c r="X14880">
        <v>85</v>
      </c>
      <c r="Y14880">
        <v>0.22</v>
      </c>
      <c r="Z14880">
        <v>635</v>
      </c>
      <c r="AA14880">
        <f t="shared" si="464"/>
        <v>211.66666666666666</v>
      </c>
    </row>
    <row r="14881" spans="1:27" x14ac:dyDescent="0.25">
      <c r="A14881" t="s">
        <v>2581</v>
      </c>
      <c r="B14881">
        <v>2000</v>
      </c>
      <c r="C14881" t="str">
        <f t="shared" si="465"/>
        <v>Drug Era 1992-2006</v>
      </c>
      <c r="D14881" t="s">
        <v>19</v>
      </c>
      <c r="E14881">
        <v>908</v>
      </c>
      <c r="F14881">
        <v>106</v>
      </c>
      <c r="G14881">
        <v>17</v>
      </c>
      <c r="H14881">
        <v>74</v>
      </c>
      <c r="I14881">
        <v>137</v>
      </c>
      <c r="J14881">
        <v>7</v>
      </c>
      <c r="K14881">
        <v>5</v>
      </c>
      <c r="L14881">
        <v>5</v>
      </c>
      <c r="M14881">
        <v>0</v>
      </c>
      <c r="Q14881">
        <v>221</v>
      </c>
      <c r="R14881">
        <v>4.51</v>
      </c>
      <c r="X14881">
        <v>106</v>
      </c>
      <c r="Y14881">
        <v>0</v>
      </c>
      <c r="Z14881">
        <v>635</v>
      </c>
      <c r="AA14881">
        <f t="shared" si="464"/>
        <v>211.66666666666666</v>
      </c>
    </row>
    <row r="14882" spans="1:27" x14ac:dyDescent="0.25">
      <c r="A14882" t="s">
        <v>1747</v>
      </c>
      <c r="B14882">
        <v>2011</v>
      </c>
      <c r="C14882" t="str">
        <f t="shared" si="465"/>
        <v>Post Drug Era 2007-2012</v>
      </c>
      <c r="D14882" t="s">
        <v>19</v>
      </c>
      <c r="E14882">
        <v>908</v>
      </c>
      <c r="F14882">
        <v>77</v>
      </c>
      <c r="G14882">
        <v>11</v>
      </c>
      <c r="H14882">
        <v>65</v>
      </c>
      <c r="I14882">
        <v>158</v>
      </c>
      <c r="J14882">
        <v>4</v>
      </c>
      <c r="K14882">
        <v>5</v>
      </c>
      <c r="L14882">
        <v>11</v>
      </c>
      <c r="M14882">
        <v>0</v>
      </c>
      <c r="Q14882">
        <v>211</v>
      </c>
      <c r="R14882">
        <v>3.21</v>
      </c>
      <c r="X14882">
        <v>76</v>
      </c>
      <c r="Z14882">
        <v>648</v>
      </c>
      <c r="AA14882">
        <f t="shared" si="464"/>
        <v>216</v>
      </c>
    </row>
    <row r="14883" spans="1:27" x14ac:dyDescent="0.25">
      <c r="A14883" t="s">
        <v>1246</v>
      </c>
      <c r="B14883">
        <v>1992</v>
      </c>
      <c r="C14883" t="str">
        <f t="shared" si="465"/>
        <v>Pre-Drug 1970-1991</v>
      </c>
      <c r="D14883" t="s">
        <v>18</v>
      </c>
      <c r="E14883">
        <v>908</v>
      </c>
      <c r="F14883">
        <v>65</v>
      </c>
      <c r="G14883">
        <v>13</v>
      </c>
      <c r="H14883">
        <v>75</v>
      </c>
      <c r="I14883">
        <v>150</v>
      </c>
      <c r="J14883">
        <v>4</v>
      </c>
      <c r="K14883">
        <v>11</v>
      </c>
      <c r="L14883">
        <v>3</v>
      </c>
      <c r="M14883">
        <v>4</v>
      </c>
      <c r="Q14883">
        <v>187</v>
      </c>
      <c r="R14883">
        <v>2.68</v>
      </c>
      <c r="X14883">
        <v>106</v>
      </c>
      <c r="Y14883">
        <v>0.23</v>
      </c>
      <c r="Z14883">
        <v>654</v>
      </c>
      <c r="AA14883">
        <f t="shared" si="464"/>
        <v>218</v>
      </c>
    </row>
    <row r="14884" spans="1:27" x14ac:dyDescent="0.25">
      <c r="A14884" t="s">
        <v>229</v>
      </c>
      <c r="B14884">
        <v>1991</v>
      </c>
      <c r="C14884" t="str">
        <f t="shared" si="465"/>
        <v>Pre-Drug 1970-1991</v>
      </c>
      <c r="D14884" t="s">
        <v>18</v>
      </c>
      <c r="E14884">
        <v>908</v>
      </c>
      <c r="F14884">
        <v>75</v>
      </c>
      <c r="G14884">
        <v>23</v>
      </c>
      <c r="H14884">
        <v>59</v>
      </c>
      <c r="I14884">
        <v>167</v>
      </c>
      <c r="J14884">
        <v>7</v>
      </c>
      <c r="K14884">
        <v>3</v>
      </c>
      <c r="L14884">
        <v>4</v>
      </c>
      <c r="M14884">
        <v>4</v>
      </c>
      <c r="Q14884">
        <v>194</v>
      </c>
      <c r="R14884">
        <v>3.03</v>
      </c>
      <c r="X14884">
        <v>143</v>
      </c>
      <c r="Y14884">
        <v>0.23</v>
      </c>
      <c r="Z14884">
        <v>669</v>
      </c>
      <c r="AA14884">
        <f t="shared" si="464"/>
        <v>223</v>
      </c>
    </row>
    <row r="14885" spans="1:27" x14ac:dyDescent="0.25">
      <c r="A14885" t="s">
        <v>1729</v>
      </c>
      <c r="B14885">
        <v>1990</v>
      </c>
      <c r="C14885" t="str">
        <f t="shared" si="465"/>
        <v>Pre-Drug 1970-1991</v>
      </c>
      <c r="D14885" t="s">
        <v>18</v>
      </c>
      <c r="E14885">
        <v>908</v>
      </c>
      <c r="F14885">
        <v>74</v>
      </c>
      <c r="G14885">
        <v>16</v>
      </c>
      <c r="H14885">
        <v>49</v>
      </c>
      <c r="I14885">
        <v>156</v>
      </c>
      <c r="J14885">
        <v>9</v>
      </c>
      <c r="K14885">
        <v>1</v>
      </c>
      <c r="L14885">
        <v>6</v>
      </c>
      <c r="M14885">
        <v>1</v>
      </c>
      <c r="Q14885">
        <v>191</v>
      </c>
      <c r="R14885">
        <v>2.95</v>
      </c>
      <c r="X14885">
        <v>112</v>
      </c>
      <c r="Y14885">
        <v>0.22</v>
      </c>
      <c r="Z14885">
        <v>678</v>
      </c>
      <c r="AA14885">
        <f t="shared" si="464"/>
        <v>226</v>
      </c>
    </row>
    <row r="14886" spans="1:27" x14ac:dyDescent="0.25">
      <c r="A14886" t="s">
        <v>2630</v>
      </c>
      <c r="B14886">
        <v>1999</v>
      </c>
      <c r="C14886" t="str">
        <f t="shared" si="465"/>
        <v>Drug Era 1992-2006</v>
      </c>
      <c r="D14886" t="s">
        <v>19</v>
      </c>
      <c r="E14886">
        <v>909</v>
      </c>
      <c r="F14886">
        <v>93</v>
      </c>
      <c r="G14886">
        <v>24</v>
      </c>
      <c r="H14886">
        <v>57</v>
      </c>
      <c r="I14886">
        <v>125</v>
      </c>
      <c r="J14886">
        <v>2</v>
      </c>
      <c r="K14886">
        <v>4</v>
      </c>
      <c r="L14886">
        <v>3</v>
      </c>
      <c r="M14886">
        <v>0</v>
      </c>
      <c r="Q14886">
        <v>236</v>
      </c>
      <c r="R14886">
        <v>4</v>
      </c>
      <c r="X14886">
        <v>134</v>
      </c>
      <c r="Y14886">
        <v>0</v>
      </c>
      <c r="Z14886">
        <v>627</v>
      </c>
      <c r="AA14886">
        <f t="shared" si="464"/>
        <v>209</v>
      </c>
    </row>
    <row r="14887" spans="1:27" x14ac:dyDescent="0.25">
      <c r="A14887" t="s">
        <v>1939</v>
      </c>
      <c r="B14887">
        <v>2001</v>
      </c>
      <c r="C14887" t="str">
        <f t="shared" si="465"/>
        <v>Drug Era 1992-2006</v>
      </c>
      <c r="D14887" t="s">
        <v>18</v>
      </c>
      <c r="E14887">
        <v>909</v>
      </c>
      <c r="F14887">
        <v>76</v>
      </c>
      <c r="G14887">
        <v>13</v>
      </c>
      <c r="H14887">
        <v>54</v>
      </c>
      <c r="I14887">
        <v>185</v>
      </c>
      <c r="J14887">
        <v>3</v>
      </c>
      <c r="K14887">
        <v>5</v>
      </c>
      <c r="L14887">
        <v>13</v>
      </c>
      <c r="M14887">
        <v>1</v>
      </c>
      <c r="Q14887">
        <v>218</v>
      </c>
      <c r="R14887">
        <v>3.16</v>
      </c>
      <c r="X14887">
        <v>103</v>
      </c>
      <c r="Z14887">
        <v>649</v>
      </c>
      <c r="AA14887">
        <f t="shared" si="464"/>
        <v>216.33333333333334</v>
      </c>
    </row>
    <row r="14888" spans="1:27" x14ac:dyDescent="0.25">
      <c r="A14888" t="s">
        <v>1327</v>
      </c>
      <c r="B14888">
        <v>1991</v>
      </c>
      <c r="C14888" t="str">
        <f t="shared" si="465"/>
        <v>Pre-Drug 1970-1991</v>
      </c>
      <c r="D14888" t="s">
        <v>18</v>
      </c>
      <c r="E14888">
        <v>909</v>
      </c>
      <c r="F14888">
        <v>81</v>
      </c>
      <c r="G14888">
        <v>17</v>
      </c>
      <c r="H14888">
        <v>59</v>
      </c>
      <c r="I14888">
        <v>141</v>
      </c>
      <c r="J14888">
        <v>3</v>
      </c>
      <c r="K14888">
        <v>5</v>
      </c>
      <c r="L14888">
        <v>3</v>
      </c>
      <c r="M14888">
        <v>1</v>
      </c>
      <c r="Q14888">
        <v>201</v>
      </c>
      <c r="R14888">
        <v>3.29</v>
      </c>
      <c r="X14888">
        <v>136</v>
      </c>
      <c r="Y14888">
        <v>0.24</v>
      </c>
      <c r="Z14888">
        <v>665</v>
      </c>
      <c r="AA14888">
        <f t="shared" si="464"/>
        <v>221.66666666666666</v>
      </c>
    </row>
    <row r="14889" spans="1:27" x14ac:dyDescent="0.25">
      <c r="A14889" t="s">
        <v>2153</v>
      </c>
      <c r="B14889">
        <v>2004</v>
      </c>
      <c r="C14889" t="str">
        <f t="shared" si="465"/>
        <v>Drug Era 1992-2006</v>
      </c>
      <c r="D14889" t="s">
        <v>18</v>
      </c>
      <c r="E14889">
        <v>909</v>
      </c>
      <c r="F14889">
        <v>74</v>
      </c>
      <c r="G14889">
        <v>16</v>
      </c>
      <c r="H14889">
        <v>49</v>
      </c>
      <c r="I14889">
        <v>139</v>
      </c>
      <c r="J14889">
        <v>13</v>
      </c>
      <c r="K14889">
        <v>2</v>
      </c>
      <c r="L14889">
        <v>11</v>
      </c>
      <c r="M14889">
        <v>3</v>
      </c>
      <c r="Q14889">
        <v>212</v>
      </c>
      <c r="R14889">
        <v>3</v>
      </c>
      <c r="X14889">
        <v>95</v>
      </c>
      <c r="Y14889">
        <v>0.25</v>
      </c>
      <c r="Z14889">
        <v>667</v>
      </c>
      <c r="AA14889">
        <f t="shared" si="464"/>
        <v>222.33333333333334</v>
      </c>
    </row>
    <row r="14890" spans="1:27" x14ac:dyDescent="0.25">
      <c r="A14890" t="s">
        <v>3150</v>
      </c>
      <c r="B14890">
        <v>2005</v>
      </c>
      <c r="C14890" t="str">
        <f t="shared" si="465"/>
        <v>Drug Era 1992-2006</v>
      </c>
      <c r="D14890" t="s">
        <v>18</v>
      </c>
      <c r="E14890">
        <v>909</v>
      </c>
      <c r="F14890">
        <v>81</v>
      </c>
      <c r="G14890">
        <v>21</v>
      </c>
      <c r="H14890">
        <v>86</v>
      </c>
      <c r="I14890">
        <v>202</v>
      </c>
      <c r="J14890">
        <v>3</v>
      </c>
      <c r="K14890">
        <v>7</v>
      </c>
      <c r="L14890">
        <v>8</v>
      </c>
      <c r="M14890">
        <v>0</v>
      </c>
      <c r="Q14890">
        <v>170</v>
      </c>
      <c r="R14890">
        <v>3.26</v>
      </c>
      <c r="X14890">
        <v>112</v>
      </c>
      <c r="Z14890">
        <v>670</v>
      </c>
      <c r="AA14890">
        <f t="shared" si="464"/>
        <v>223.33333333333334</v>
      </c>
    </row>
    <row r="14891" spans="1:27" x14ac:dyDescent="0.25">
      <c r="A14891" t="s">
        <v>1975</v>
      </c>
      <c r="B14891">
        <v>2001</v>
      </c>
      <c r="C14891" t="str">
        <f t="shared" si="465"/>
        <v>Drug Era 1992-2006</v>
      </c>
      <c r="D14891" t="s">
        <v>19</v>
      </c>
      <c r="E14891">
        <v>909</v>
      </c>
      <c r="F14891">
        <v>80</v>
      </c>
      <c r="G14891">
        <v>20</v>
      </c>
      <c r="H14891">
        <v>42</v>
      </c>
      <c r="I14891">
        <v>214</v>
      </c>
      <c r="J14891">
        <v>2</v>
      </c>
      <c r="K14891">
        <v>6</v>
      </c>
      <c r="L14891">
        <v>4</v>
      </c>
      <c r="M14891">
        <v>0</v>
      </c>
      <c r="Q14891">
        <v>202</v>
      </c>
      <c r="R14891">
        <v>3.15</v>
      </c>
      <c r="X14891">
        <v>95</v>
      </c>
      <c r="Z14891">
        <v>686</v>
      </c>
      <c r="AA14891">
        <f t="shared" si="464"/>
        <v>228.66666666666666</v>
      </c>
    </row>
    <row r="14892" spans="1:27" x14ac:dyDescent="0.25">
      <c r="A14892" t="s">
        <v>1147</v>
      </c>
      <c r="B14892">
        <v>2009</v>
      </c>
      <c r="C14892" t="str">
        <f t="shared" si="465"/>
        <v>Post Drug Era 2007-2012</v>
      </c>
      <c r="D14892" t="s">
        <v>18</v>
      </c>
      <c r="E14892">
        <v>909</v>
      </c>
      <c r="F14892">
        <v>80</v>
      </c>
      <c r="G14892">
        <v>27</v>
      </c>
      <c r="H14892">
        <v>38</v>
      </c>
      <c r="I14892">
        <v>223</v>
      </c>
      <c r="J14892">
        <v>2</v>
      </c>
      <c r="K14892">
        <v>13</v>
      </c>
      <c r="L14892">
        <v>4</v>
      </c>
      <c r="M14892">
        <v>0</v>
      </c>
      <c r="Q14892">
        <v>192</v>
      </c>
      <c r="R14892">
        <v>3.14</v>
      </c>
      <c r="X14892">
        <v>107</v>
      </c>
      <c r="Z14892">
        <v>688</v>
      </c>
      <c r="AA14892">
        <f t="shared" si="464"/>
        <v>229.33333333333334</v>
      </c>
    </row>
    <row r="14893" spans="1:27" x14ac:dyDescent="0.25">
      <c r="A14893" t="s">
        <v>2552</v>
      </c>
      <c r="B14893">
        <v>2001</v>
      </c>
      <c r="C14893" t="str">
        <f t="shared" si="465"/>
        <v>Drug Era 1992-2006</v>
      </c>
      <c r="D14893" t="s">
        <v>19</v>
      </c>
      <c r="E14893">
        <v>910</v>
      </c>
      <c r="F14893">
        <v>116</v>
      </c>
      <c r="G14893">
        <v>21</v>
      </c>
      <c r="H14893">
        <v>77</v>
      </c>
      <c r="I14893">
        <v>104</v>
      </c>
      <c r="J14893">
        <v>2</v>
      </c>
      <c r="K14893">
        <v>4</v>
      </c>
      <c r="L14893">
        <v>14</v>
      </c>
      <c r="M14893">
        <v>1</v>
      </c>
      <c r="Q14893">
        <v>227</v>
      </c>
      <c r="R14893">
        <v>5.08</v>
      </c>
      <c r="X14893">
        <v>130</v>
      </c>
      <c r="Z14893">
        <v>616</v>
      </c>
      <c r="AA14893">
        <f t="shared" si="464"/>
        <v>205.33333333333334</v>
      </c>
    </row>
    <row r="14894" spans="1:27" x14ac:dyDescent="0.25">
      <c r="A14894" t="s">
        <v>190</v>
      </c>
      <c r="B14894">
        <v>2006</v>
      </c>
      <c r="C14894" t="str">
        <f t="shared" si="465"/>
        <v>Drug Era 1992-2006</v>
      </c>
      <c r="D14894" t="s">
        <v>18</v>
      </c>
      <c r="E14894">
        <v>910</v>
      </c>
      <c r="F14894">
        <v>105</v>
      </c>
      <c r="G14894">
        <v>18</v>
      </c>
      <c r="H14894">
        <v>84</v>
      </c>
      <c r="I14894">
        <v>110</v>
      </c>
      <c r="J14894">
        <v>5</v>
      </c>
      <c r="K14894">
        <v>14</v>
      </c>
      <c r="L14894">
        <v>6</v>
      </c>
      <c r="M14894">
        <v>1</v>
      </c>
      <c r="Q14894">
        <v>231</v>
      </c>
      <c r="R14894">
        <v>4.58</v>
      </c>
      <c r="X14894">
        <v>81</v>
      </c>
      <c r="Z14894">
        <v>619</v>
      </c>
      <c r="AA14894">
        <f t="shared" si="464"/>
        <v>206.33333333333334</v>
      </c>
    </row>
    <row r="14895" spans="1:27" x14ac:dyDescent="0.25">
      <c r="A14895" t="s">
        <v>1234</v>
      </c>
      <c r="B14895">
        <v>1992</v>
      </c>
      <c r="C14895" t="str">
        <f t="shared" si="465"/>
        <v>Pre-Drug 1970-1991</v>
      </c>
      <c r="D14895" t="s">
        <v>18</v>
      </c>
      <c r="E14895">
        <v>910</v>
      </c>
      <c r="F14895">
        <v>86</v>
      </c>
      <c r="G14895">
        <v>15</v>
      </c>
      <c r="H14895">
        <v>69</v>
      </c>
      <c r="I14895">
        <v>130</v>
      </c>
      <c r="J14895">
        <v>13</v>
      </c>
      <c r="K14895">
        <v>10</v>
      </c>
      <c r="L14895">
        <v>8</v>
      </c>
      <c r="M14895">
        <v>0</v>
      </c>
      <c r="Q14895">
        <v>209</v>
      </c>
      <c r="R14895">
        <v>3.67</v>
      </c>
      <c r="X14895">
        <v>81</v>
      </c>
      <c r="Y14895">
        <v>0.25</v>
      </c>
      <c r="Z14895">
        <v>632</v>
      </c>
      <c r="AA14895">
        <f t="shared" si="464"/>
        <v>210.66666666666666</v>
      </c>
    </row>
    <row r="14896" spans="1:27" x14ac:dyDescent="0.25">
      <c r="A14896" t="s">
        <v>2094</v>
      </c>
      <c r="B14896">
        <v>2007</v>
      </c>
      <c r="C14896" t="str">
        <f t="shared" si="465"/>
        <v>Post Drug Era 2007-2012</v>
      </c>
      <c r="D14896" t="s">
        <v>18</v>
      </c>
      <c r="E14896">
        <v>910</v>
      </c>
      <c r="F14896">
        <v>75</v>
      </c>
      <c r="G14896">
        <v>14</v>
      </c>
      <c r="H14896">
        <v>60</v>
      </c>
      <c r="I14896">
        <v>154</v>
      </c>
      <c r="J14896">
        <v>6</v>
      </c>
      <c r="K14896">
        <v>1</v>
      </c>
      <c r="L14896">
        <v>7</v>
      </c>
      <c r="M14896">
        <v>1</v>
      </c>
      <c r="Q14896">
        <v>221</v>
      </c>
      <c r="R14896">
        <v>3.18</v>
      </c>
      <c r="X14896">
        <v>99</v>
      </c>
      <c r="Z14896">
        <v>636</v>
      </c>
      <c r="AA14896">
        <f t="shared" si="464"/>
        <v>212</v>
      </c>
    </row>
    <row r="14897" spans="1:27" x14ac:dyDescent="0.25">
      <c r="A14897" t="s">
        <v>1223</v>
      </c>
      <c r="B14897">
        <v>1999</v>
      </c>
      <c r="C14897" t="str">
        <f t="shared" si="465"/>
        <v>Drug Era 1992-2006</v>
      </c>
      <c r="D14897" t="s">
        <v>19</v>
      </c>
      <c r="E14897">
        <v>910</v>
      </c>
      <c r="F14897">
        <v>98</v>
      </c>
      <c r="G14897">
        <v>24</v>
      </c>
      <c r="H14897">
        <v>87</v>
      </c>
      <c r="I14897">
        <v>157</v>
      </c>
      <c r="J14897">
        <v>2</v>
      </c>
      <c r="K14897">
        <v>4</v>
      </c>
      <c r="L14897">
        <v>8</v>
      </c>
      <c r="M14897">
        <v>0</v>
      </c>
      <c r="Q14897">
        <v>187</v>
      </c>
      <c r="R14897">
        <v>4.12</v>
      </c>
      <c r="X14897">
        <v>123</v>
      </c>
      <c r="Y14897">
        <v>0</v>
      </c>
      <c r="Z14897">
        <v>643</v>
      </c>
      <c r="AA14897">
        <f t="shared" si="464"/>
        <v>214.33333333333334</v>
      </c>
    </row>
    <row r="14898" spans="1:27" x14ac:dyDescent="0.25">
      <c r="A14898" t="s">
        <v>1589</v>
      </c>
      <c r="B14898">
        <v>1977</v>
      </c>
      <c r="C14898" t="str">
        <f t="shared" si="465"/>
        <v>Pre-Drug 1970-1991</v>
      </c>
      <c r="D14898" t="s">
        <v>18</v>
      </c>
      <c r="E14898">
        <v>910</v>
      </c>
      <c r="F14898">
        <v>83</v>
      </c>
      <c r="G14898">
        <v>20</v>
      </c>
      <c r="H14898">
        <v>52</v>
      </c>
      <c r="I14898">
        <v>83</v>
      </c>
      <c r="J14898">
        <v>4</v>
      </c>
      <c r="K14898">
        <v>0</v>
      </c>
      <c r="L14898">
        <v>3</v>
      </c>
      <c r="M14898">
        <v>3</v>
      </c>
      <c r="Q14898">
        <v>237</v>
      </c>
      <c r="R14898">
        <v>3.48</v>
      </c>
      <c r="X14898">
        <v>113</v>
      </c>
      <c r="Y14898">
        <v>0.28000000000000003</v>
      </c>
      <c r="Z14898">
        <v>644</v>
      </c>
      <c r="AA14898">
        <f t="shared" si="464"/>
        <v>214.66666666666666</v>
      </c>
    </row>
    <row r="14899" spans="1:27" x14ac:dyDescent="0.25">
      <c r="A14899" t="s">
        <v>2840</v>
      </c>
      <c r="B14899">
        <v>2003</v>
      </c>
      <c r="C14899" t="str">
        <f t="shared" si="465"/>
        <v>Drug Era 1992-2006</v>
      </c>
      <c r="D14899" t="s">
        <v>19</v>
      </c>
      <c r="E14899">
        <v>910</v>
      </c>
      <c r="F14899">
        <v>117</v>
      </c>
      <c r="G14899">
        <v>27</v>
      </c>
      <c r="H14899">
        <v>49</v>
      </c>
      <c r="I14899">
        <v>136</v>
      </c>
      <c r="J14899">
        <v>2</v>
      </c>
      <c r="K14899">
        <v>5</v>
      </c>
      <c r="L14899">
        <v>4</v>
      </c>
      <c r="M14899">
        <v>0</v>
      </c>
      <c r="Q14899">
        <v>234</v>
      </c>
      <c r="R14899">
        <v>4.8499999999999996</v>
      </c>
      <c r="X14899">
        <v>98</v>
      </c>
      <c r="Y14899">
        <v>0.27</v>
      </c>
      <c r="Z14899">
        <v>651</v>
      </c>
      <c r="AA14899">
        <f t="shared" si="464"/>
        <v>217</v>
      </c>
    </row>
    <row r="14900" spans="1:27" x14ac:dyDescent="0.25">
      <c r="A14900" t="s">
        <v>2275</v>
      </c>
      <c r="B14900">
        <v>1999</v>
      </c>
      <c r="C14900" t="str">
        <f t="shared" si="465"/>
        <v>Drug Era 1992-2006</v>
      </c>
      <c r="D14900" t="s">
        <v>19</v>
      </c>
      <c r="E14900">
        <v>910</v>
      </c>
      <c r="F14900">
        <v>91</v>
      </c>
      <c r="G14900">
        <v>28</v>
      </c>
      <c r="H14900">
        <v>44</v>
      </c>
      <c r="I14900">
        <v>121</v>
      </c>
      <c r="J14900">
        <v>0</v>
      </c>
      <c r="K14900">
        <v>4</v>
      </c>
      <c r="L14900">
        <v>1</v>
      </c>
      <c r="M14900">
        <v>0</v>
      </c>
      <c r="Q14900">
        <v>239</v>
      </c>
      <c r="R14900">
        <v>3.75</v>
      </c>
      <c r="X14900">
        <v>86</v>
      </c>
      <c r="Y14900">
        <v>0</v>
      </c>
      <c r="Z14900">
        <v>656</v>
      </c>
      <c r="AA14900">
        <f t="shared" si="464"/>
        <v>218.66666666666666</v>
      </c>
    </row>
    <row r="14901" spans="1:27" x14ac:dyDescent="0.25">
      <c r="A14901" t="s">
        <v>2354</v>
      </c>
      <c r="B14901">
        <v>2012</v>
      </c>
      <c r="C14901" t="str">
        <f t="shared" si="465"/>
        <v>Post Drug Era 2007-2012</v>
      </c>
      <c r="D14901" t="s">
        <v>18</v>
      </c>
      <c r="E14901">
        <v>910</v>
      </c>
      <c r="F14901">
        <v>97</v>
      </c>
      <c r="G14901">
        <v>31</v>
      </c>
      <c r="H14901">
        <v>42</v>
      </c>
      <c r="I14901">
        <v>107</v>
      </c>
      <c r="J14901">
        <v>4</v>
      </c>
      <c r="K14901">
        <v>4</v>
      </c>
      <c r="L14901">
        <v>6</v>
      </c>
      <c r="M14901">
        <v>2</v>
      </c>
      <c r="Q14901">
        <v>228</v>
      </c>
      <c r="R14901">
        <v>3.99</v>
      </c>
      <c r="X14901">
        <v>104</v>
      </c>
      <c r="Z14901">
        <v>656</v>
      </c>
      <c r="AA14901">
        <f t="shared" si="464"/>
        <v>218.66666666666666</v>
      </c>
    </row>
    <row r="14902" spans="1:27" x14ac:dyDescent="0.25">
      <c r="A14902" t="s">
        <v>588</v>
      </c>
      <c r="B14902">
        <v>1989</v>
      </c>
      <c r="C14902" t="str">
        <f t="shared" si="465"/>
        <v>Pre-Drug 1970-1991</v>
      </c>
      <c r="D14902" t="s">
        <v>18</v>
      </c>
      <c r="E14902">
        <v>910</v>
      </c>
      <c r="F14902">
        <v>86</v>
      </c>
      <c r="G14902">
        <v>20</v>
      </c>
      <c r="H14902">
        <v>74</v>
      </c>
      <c r="I14902">
        <v>190</v>
      </c>
      <c r="J14902">
        <v>6</v>
      </c>
      <c r="K14902">
        <v>14</v>
      </c>
      <c r="L14902">
        <v>4</v>
      </c>
      <c r="M14902">
        <v>4</v>
      </c>
      <c r="Q14902">
        <v>183</v>
      </c>
      <c r="R14902">
        <v>3.52</v>
      </c>
      <c r="X14902">
        <v>68</v>
      </c>
      <c r="Y14902">
        <v>0.22</v>
      </c>
      <c r="Z14902">
        <v>659</v>
      </c>
      <c r="AA14902">
        <f t="shared" si="464"/>
        <v>219.66666666666666</v>
      </c>
    </row>
    <row r="14903" spans="1:27" x14ac:dyDescent="0.25">
      <c r="A14903" t="s">
        <v>2545</v>
      </c>
      <c r="B14903">
        <v>2004</v>
      </c>
      <c r="C14903" t="str">
        <f t="shared" si="465"/>
        <v>Drug Era 1992-2006</v>
      </c>
      <c r="D14903" t="s">
        <v>19</v>
      </c>
      <c r="E14903">
        <v>910</v>
      </c>
      <c r="F14903">
        <v>82</v>
      </c>
      <c r="G14903">
        <v>23</v>
      </c>
      <c r="H14903">
        <v>35</v>
      </c>
      <c r="I14903">
        <v>203</v>
      </c>
      <c r="J14903">
        <v>0</v>
      </c>
      <c r="K14903">
        <v>3</v>
      </c>
      <c r="L14903">
        <v>5</v>
      </c>
      <c r="M14903">
        <v>0</v>
      </c>
      <c r="Q14903">
        <v>206</v>
      </c>
      <c r="R14903">
        <v>3.26</v>
      </c>
      <c r="X14903">
        <v>89</v>
      </c>
      <c r="Y14903">
        <v>0.23</v>
      </c>
      <c r="Z14903">
        <v>680</v>
      </c>
      <c r="AA14903">
        <f t="shared" si="464"/>
        <v>226.66666666666666</v>
      </c>
    </row>
    <row r="14904" spans="1:27" x14ac:dyDescent="0.25">
      <c r="A14904" t="s">
        <v>2961</v>
      </c>
      <c r="B14904">
        <v>2010</v>
      </c>
      <c r="C14904" t="str">
        <f t="shared" si="465"/>
        <v>Post Drug Era 2007-2012</v>
      </c>
      <c r="D14904" t="s">
        <v>18</v>
      </c>
      <c r="E14904">
        <v>910</v>
      </c>
      <c r="F14904">
        <v>62</v>
      </c>
      <c r="G14904">
        <v>15</v>
      </c>
      <c r="H14904">
        <v>56</v>
      </c>
      <c r="I14904">
        <v>213</v>
      </c>
      <c r="J14904">
        <v>2</v>
      </c>
      <c r="K14904">
        <v>2</v>
      </c>
      <c r="L14904">
        <v>4</v>
      </c>
      <c r="M14904">
        <v>0</v>
      </c>
      <c r="Q14904">
        <v>186</v>
      </c>
      <c r="R14904">
        <v>2.42</v>
      </c>
      <c r="X14904">
        <v>116</v>
      </c>
      <c r="Z14904">
        <v>691</v>
      </c>
      <c r="AA14904">
        <f t="shared" si="464"/>
        <v>230.33333333333334</v>
      </c>
    </row>
    <row r="14905" spans="1:27" x14ac:dyDescent="0.25">
      <c r="A14905" t="s">
        <v>2518</v>
      </c>
      <c r="B14905">
        <v>2005</v>
      </c>
      <c r="C14905" t="str">
        <f t="shared" si="465"/>
        <v>Drug Era 1992-2006</v>
      </c>
      <c r="D14905" t="s">
        <v>19</v>
      </c>
      <c r="E14905">
        <v>910</v>
      </c>
      <c r="F14905">
        <v>74</v>
      </c>
      <c r="G14905">
        <v>22</v>
      </c>
      <c r="H14905">
        <v>45</v>
      </c>
      <c r="I14905">
        <v>238</v>
      </c>
      <c r="J14905">
        <v>1</v>
      </c>
      <c r="K14905">
        <v>8</v>
      </c>
      <c r="L14905">
        <v>1</v>
      </c>
      <c r="M14905">
        <v>0</v>
      </c>
      <c r="Q14905">
        <v>180</v>
      </c>
      <c r="R14905">
        <v>2.87</v>
      </c>
      <c r="X14905">
        <v>128</v>
      </c>
      <c r="Z14905">
        <v>695</v>
      </c>
      <c r="AA14905">
        <f t="shared" si="464"/>
        <v>231.66666666666666</v>
      </c>
    </row>
    <row r="14906" spans="1:27" x14ac:dyDescent="0.25">
      <c r="A14906" t="s">
        <v>1781</v>
      </c>
      <c r="B14906">
        <v>1992</v>
      </c>
      <c r="C14906" t="str">
        <f t="shared" si="465"/>
        <v>Pre-Drug 1970-1991</v>
      </c>
      <c r="D14906" t="s">
        <v>19</v>
      </c>
      <c r="E14906">
        <v>911</v>
      </c>
      <c r="F14906">
        <v>97</v>
      </c>
      <c r="G14906">
        <v>11</v>
      </c>
      <c r="H14906">
        <v>95</v>
      </c>
      <c r="I14906">
        <v>109</v>
      </c>
      <c r="J14906">
        <v>5</v>
      </c>
      <c r="K14906">
        <v>6</v>
      </c>
      <c r="L14906">
        <v>6</v>
      </c>
      <c r="M14906">
        <v>2</v>
      </c>
      <c r="Q14906">
        <v>193</v>
      </c>
      <c r="R14906">
        <v>4.18</v>
      </c>
      <c r="X14906">
        <v>132</v>
      </c>
      <c r="Y14906">
        <v>0.24</v>
      </c>
      <c r="Z14906">
        <v>627</v>
      </c>
      <c r="AA14906">
        <f t="shared" si="464"/>
        <v>209</v>
      </c>
    </row>
    <row r="14907" spans="1:27" x14ac:dyDescent="0.25">
      <c r="A14907" t="s">
        <v>2630</v>
      </c>
      <c r="B14907">
        <v>1998</v>
      </c>
      <c r="C14907" t="str">
        <f t="shared" si="465"/>
        <v>Drug Era 1992-2006</v>
      </c>
      <c r="D14907" t="s">
        <v>19</v>
      </c>
      <c r="E14907">
        <v>911</v>
      </c>
      <c r="F14907">
        <v>119</v>
      </c>
      <c r="G14907">
        <v>30</v>
      </c>
      <c r="H14907">
        <v>47</v>
      </c>
      <c r="I14907">
        <v>128</v>
      </c>
      <c r="J14907">
        <v>0</v>
      </c>
      <c r="K14907">
        <v>3</v>
      </c>
      <c r="L14907">
        <v>2</v>
      </c>
      <c r="M14907">
        <v>1</v>
      </c>
      <c r="Q14907">
        <v>255</v>
      </c>
      <c r="R14907">
        <v>5.0599999999999996</v>
      </c>
      <c r="X14907">
        <v>89</v>
      </c>
      <c r="Z14907">
        <v>635</v>
      </c>
      <c r="AA14907">
        <f t="shared" si="464"/>
        <v>211.66666666666666</v>
      </c>
    </row>
    <row r="14908" spans="1:27" x14ac:dyDescent="0.25">
      <c r="A14908" t="s">
        <v>2741</v>
      </c>
      <c r="B14908">
        <v>1975</v>
      </c>
      <c r="C14908" t="str">
        <f t="shared" si="465"/>
        <v>Pre-Drug 1970-1991</v>
      </c>
      <c r="D14908" t="s">
        <v>18</v>
      </c>
      <c r="E14908">
        <v>911</v>
      </c>
      <c r="F14908">
        <v>94</v>
      </c>
      <c r="G14908">
        <v>24</v>
      </c>
      <c r="H14908">
        <v>80</v>
      </c>
      <c r="I14908">
        <v>139</v>
      </c>
      <c r="J14908">
        <v>3</v>
      </c>
      <c r="K14908">
        <v>2</v>
      </c>
      <c r="L14908">
        <v>5</v>
      </c>
      <c r="M14908">
        <v>2</v>
      </c>
      <c r="Q14908">
        <v>198</v>
      </c>
      <c r="R14908">
        <v>3.95</v>
      </c>
      <c r="X14908">
        <v>98</v>
      </c>
      <c r="Y14908">
        <v>0.24</v>
      </c>
      <c r="Z14908">
        <v>643</v>
      </c>
      <c r="AA14908">
        <f t="shared" si="464"/>
        <v>214.33333333333334</v>
      </c>
    </row>
    <row r="14909" spans="1:27" x14ac:dyDescent="0.25">
      <c r="A14909" t="s">
        <v>2085</v>
      </c>
      <c r="B14909">
        <v>2002</v>
      </c>
      <c r="C14909" t="str">
        <f t="shared" si="465"/>
        <v>Drug Era 1992-2006</v>
      </c>
      <c r="D14909" t="s">
        <v>18</v>
      </c>
      <c r="E14909">
        <v>911</v>
      </c>
      <c r="F14909">
        <v>86</v>
      </c>
      <c r="G14909">
        <v>15</v>
      </c>
      <c r="H14909">
        <v>94</v>
      </c>
      <c r="I14909">
        <v>137</v>
      </c>
      <c r="J14909">
        <v>5</v>
      </c>
      <c r="K14909">
        <v>5</v>
      </c>
      <c r="L14909">
        <v>4</v>
      </c>
      <c r="M14909">
        <v>0</v>
      </c>
      <c r="Q14909">
        <v>191</v>
      </c>
      <c r="R14909">
        <v>3.61</v>
      </c>
      <c r="X14909">
        <v>122</v>
      </c>
      <c r="Z14909">
        <v>643</v>
      </c>
      <c r="AA14909">
        <f t="shared" si="464"/>
        <v>214.33333333333334</v>
      </c>
    </row>
    <row r="14910" spans="1:27" x14ac:dyDescent="0.25">
      <c r="A14910" t="s">
        <v>2085</v>
      </c>
      <c r="B14910">
        <v>2001</v>
      </c>
      <c r="C14910" t="str">
        <f t="shared" si="465"/>
        <v>Drug Era 1992-2006</v>
      </c>
      <c r="D14910" t="s">
        <v>18</v>
      </c>
      <c r="E14910">
        <v>911</v>
      </c>
      <c r="F14910">
        <v>80</v>
      </c>
      <c r="G14910">
        <v>13</v>
      </c>
      <c r="H14910">
        <v>91</v>
      </c>
      <c r="I14910">
        <v>169</v>
      </c>
      <c r="J14910">
        <v>3</v>
      </c>
      <c r="K14910">
        <v>8</v>
      </c>
      <c r="L14910">
        <v>0</v>
      </c>
      <c r="M14910">
        <v>1</v>
      </c>
      <c r="Q14910">
        <v>187</v>
      </c>
      <c r="R14910">
        <v>3.29</v>
      </c>
      <c r="X14910">
        <v>103</v>
      </c>
      <c r="Z14910">
        <v>656</v>
      </c>
      <c r="AA14910">
        <f t="shared" si="464"/>
        <v>218.66666666666666</v>
      </c>
    </row>
    <row r="14911" spans="1:27" x14ac:dyDescent="0.25">
      <c r="A14911" t="s">
        <v>2793</v>
      </c>
      <c r="B14911">
        <v>1992</v>
      </c>
      <c r="C14911" t="str">
        <f t="shared" si="465"/>
        <v>Pre-Drug 1970-1991</v>
      </c>
      <c r="D14911" t="s">
        <v>19</v>
      </c>
      <c r="E14911">
        <v>911</v>
      </c>
      <c r="F14911">
        <v>97</v>
      </c>
      <c r="G14911">
        <v>17</v>
      </c>
      <c r="H14911">
        <v>48</v>
      </c>
      <c r="I14911">
        <v>138</v>
      </c>
      <c r="J14911">
        <v>2</v>
      </c>
      <c r="K14911">
        <v>4</v>
      </c>
      <c r="L14911">
        <v>5</v>
      </c>
      <c r="M14911">
        <v>0</v>
      </c>
      <c r="Q14911">
        <v>226</v>
      </c>
      <c r="R14911">
        <v>3.97</v>
      </c>
      <c r="X14911">
        <v>109</v>
      </c>
      <c r="Y14911">
        <v>0.26</v>
      </c>
      <c r="Z14911">
        <v>660</v>
      </c>
      <c r="AA14911">
        <f t="shared" si="464"/>
        <v>220</v>
      </c>
    </row>
    <row r="14912" spans="1:27" x14ac:dyDescent="0.25">
      <c r="A14912" t="s">
        <v>2764</v>
      </c>
      <c r="B14912">
        <v>2002</v>
      </c>
      <c r="C14912" t="str">
        <f t="shared" si="465"/>
        <v>Drug Era 1992-2006</v>
      </c>
      <c r="D14912" t="s">
        <v>19</v>
      </c>
      <c r="E14912">
        <v>912</v>
      </c>
      <c r="F14912">
        <v>123</v>
      </c>
      <c r="G14912">
        <v>32</v>
      </c>
      <c r="H14912">
        <v>68</v>
      </c>
      <c r="I14912">
        <v>109</v>
      </c>
      <c r="J14912">
        <v>3</v>
      </c>
      <c r="K14912">
        <v>10</v>
      </c>
      <c r="L14912">
        <v>7</v>
      </c>
      <c r="M14912">
        <v>1</v>
      </c>
      <c r="Q14912">
        <v>229</v>
      </c>
      <c r="R14912">
        <v>5.32</v>
      </c>
      <c r="X14912">
        <v>110</v>
      </c>
      <c r="Z14912">
        <v>624</v>
      </c>
      <c r="AA14912">
        <f t="shared" si="464"/>
        <v>208</v>
      </c>
    </row>
    <row r="14913" spans="1:27" x14ac:dyDescent="0.25">
      <c r="A14913" t="s">
        <v>1475</v>
      </c>
      <c r="B14913">
        <v>1980</v>
      </c>
      <c r="C14913" t="str">
        <f t="shared" si="465"/>
        <v>Pre-Drug 1970-1991</v>
      </c>
      <c r="D14913" t="s">
        <v>19</v>
      </c>
      <c r="E14913">
        <v>912</v>
      </c>
      <c r="F14913">
        <v>90</v>
      </c>
      <c r="G14913">
        <v>21</v>
      </c>
      <c r="H14913">
        <v>82</v>
      </c>
      <c r="I14913">
        <v>116</v>
      </c>
      <c r="J14913">
        <v>5</v>
      </c>
      <c r="K14913">
        <v>6</v>
      </c>
      <c r="L14913">
        <v>4</v>
      </c>
      <c r="M14913">
        <v>0</v>
      </c>
      <c r="Q14913">
        <v>209</v>
      </c>
      <c r="R14913">
        <v>3.83</v>
      </c>
      <c r="X14913">
        <v>110</v>
      </c>
      <c r="Y14913">
        <v>0.25</v>
      </c>
      <c r="Z14913">
        <v>634</v>
      </c>
      <c r="AA14913">
        <f t="shared" si="464"/>
        <v>211.33333333333334</v>
      </c>
    </row>
    <row r="14914" spans="1:27" x14ac:dyDescent="0.25">
      <c r="A14914" t="s">
        <v>281</v>
      </c>
      <c r="B14914">
        <v>1989</v>
      </c>
      <c r="C14914" t="str">
        <f t="shared" si="465"/>
        <v>Pre-Drug 1970-1991</v>
      </c>
      <c r="D14914" t="s">
        <v>19</v>
      </c>
      <c r="E14914">
        <v>912</v>
      </c>
      <c r="F14914">
        <v>94</v>
      </c>
      <c r="G14914">
        <v>19</v>
      </c>
      <c r="H14914">
        <v>71</v>
      </c>
      <c r="I14914">
        <v>145</v>
      </c>
      <c r="J14914">
        <v>4</v>
      </c>
      <c r="K14914">
        <v>4</v>
      </c>
      <c r="L14914">
        <v>10</v>
      </c>
      <c r="M14914">
        <v>1</v>
      </c>
      <c r="Q14914">
        <v>217</v>
      </c>
      <c r="R14914">
        <v>4</v>
      </c>
      <c r="X14914">
        <v>86</v>
      </c>
      <c r="Y14914">
        <v>0.26</v>
      </c>
      <c r="Z14914">
        <v>635</v>
      </c>
      <c r="AA14914">
        <f t="shared" ref="AA14914:AA14977" si="466">Z14914/3</f>
        <v>211.66666666666666</v>
      </c>
    </row>
    <row r="14915" spans="1:27" x14ac:dyDescent="0.25">
      <c r="A14915" t="s">
        <v>2085</v>
      </c>
      <c r="B14915">
        <v>2003</v>
      </c>
      <c r="C14915" t="str">
        <f t="shared" ref="C14915:C14978" si="467">IF(B14915&lt;1997,"Pre-Drug 1970-1991",IF(B14915&lt;=2006,"Drug Era 1992-2006","Post Drug Era 2007-2012"))</f>
        <v>Drug Era 1992-2006</v>
      </c>
      <c r="D14915" t="s">
        <v>18</v>
      </c>
      <c r="E14915">
        <v>912</v>
      </c>
      <c r="F14915">
        <v>90</v>
      </c>
      <c r="G14915">
        <v>17</v>
      </c>
      <c r="H14915">
        <v>102</v>
      </c>
      <c r="I14915">
        <v>149</v>
      </c>
      <c r="J14915">
        <v>7</v>
      </c>
      <c r="K14915">
        <v>5</v>
      </c>
      <c r="L14915">
        <v>4</v>
      </c>
      <c r="M14915">
        <v>0</v>
      </c>
      <c r="Q14915">
        <v>177</v>
      </c>
      <c r="R14915">
        <v>3.81</v>
      </c>
      <c r="X14915">
        <v>116</v>
      </c>
      <c r="Y14915">
        <v>0.22</v>
      </c>
      <c r="Z14915">
        <v>637</v>
      </c>
      <c r="AA14915">
        <f t="shared" si="466"/>
        <v>212.33333333333334</v>
      </c>
    </row>
    <row r="14916" spans="1:27" x14ac:dyDescent="0.25">
      <c r="A14916" t="s">
        <v>2768</v>
      </c>
      <c r="B14916">
        <v>1984</v>
      </c>
      <c r="C14916" t="str">
        <f t="shared" si="467"/>
        <v>Pre-Drug 1970-1991</v>
      </c>
      <c r="D14916" t="s">
        <v>19</v>
      </c>
      <c r="E14916">
        <v>912</v>
      </c>
      <c r="F14916">
        <v>89</v>
      </c>
      <c r="G14916">
        <v>24</v>
      </c>
      <c r="H14916">
        <v>51</v>
      </c>
      <c r="I14916">
        <v>143</v>
      </c>
      <c r="J14916">
        <v>2</v>
      </c>
      <c r="K14916">
        <v>4</v>
      </c>
      <c r="L14916">
        <v>3</v>
      </c>
      <c r="M14916">
        <v>1</v>
      </c>
      <c r="Q14916">
        <v>224</v>
      </c>
      <c r="R14916">
        <v>3.77</v>
      </c>
      <c r="X14916">
        <v>100</v>
      </c>
      <c r="Y14916">
        <v>0.26</v>
      </c>
      <c r="Z14916">
        <v>638</v>
      </c>
      <c r="AA14916">
        <f t="shared" si="466"/>
        <v>212.66666666666666</v>
      </c>
    </row>
    <row r="14917" spans="1:27" x14ac:dyDescent="0.25">
      <c r="A14917" t="s">
        <v>1404</v>
      </c>
      <c r="B14917">
        <v>1978</v>
      </c>
      <c r="C14917" t="str">
        <f t="shared" si="467"/>
        <v>Pre-Drug 1970-1991</v>
      </c>
      <c r="D14917" t="s">
        <v>18</v>
      </c>
      <c r="E14917">
        <v>912</v>
      </c>
      <c r="F14917">
        <v>78</v>
      </c>
      <c r="G14917">
        <v>11</v>
      </c>
      <c r="H14917">
        <v>53</v>
      </c>
      <c r="I14917">
        <v>124</v>
      </c>
      <c r="J14917">
        <v>7</v>
      </c>
      <c r="K14917">
        <v>6</v>
      </c>
      <c r="L14917">
        <v>5</v>
      </c>
      <c r="M14917">
        <v>1</v>
      </c>
      <c r="Q14917">
        <v>230</v>
      </c>
      <c r="R14917">
        <v>3.3</v>
      </c>
      <c r="X14917">
        <v>115</v>
      </c>
      <c r="Y14917">
        <v>0.27</v>
      </c>
      <c r="Z14917">
        <v>639</v>
      </c>
      <c r="AA14917">
        <f t="shared" si="466"/>
        <v>213</v>
      </c>
    </row>
    <row r="14918" spans="1:27" x14ac:dyDescent="0.25">
      <c r="A14918" t="s">
        <v>2778</v>
      </c>
      <c r="B14918">
        <v>1990</v>
      </c>
      <c r="C14918" t="str">
        <f t="shared" si="467"/>
        <v>Pre-Drug 1970-1991</v>
      </c>
      <c r="D14918" t="s">
        <v>19</v>
      </c>
      <c r="E14918">
        <v>912</v>
      </c>
      <c r="F14918">
        <v>105</v>
      </c>
      <c r="G14918">
        <v>27</v>
      </c>
      <c r="H14918">
        <v>47</v>
      </c>
      <c r="I14918">
        <v>135</v>
      </c>
      <c r="J14918">
        <v>2</v>
      </c>
      <c r="K14918">
        <v>3</v>
      </c>
      <c r="L14918">
        <v>1</v>
      </c>
      <c r="M14918">
        <v>2</v>
      </c>
      <c r="Q14918">
        <v>245</v>
      </c>
      <c r="R14918">
        <v>4.4000000000000004</v>
      </c>
      <c r="X14918">
        <v>97</v>
      </c>
      <c r="Y14918">
        <v>0.28000000000000003</v>
      </c>
      <c r="Z14918">
        <v>644</v>
      </c>
      <c r="AA14918">
        <f t="shared" si="466"/>
        <v>214.66666666666666</v>
      </c>
    </row>
    <row r="14919" spans="1:27" x14ac:dyDescent="0.25">
      <c r="A14919" t="s">
        <v>157</v>
      </c>
      <c r="B14919">
        <v>1989</v>
      </c>
      <c r="C14919" t="str">
        <f t="shared" si="467"/>
        <v>Pre-Drug 1970-1991</v>
      </c>
      <c r="D14919" t="s">
        <v>19</v>
      </c>
      <c r="E14919">
        <v>912</v>
      </c>
      <c r="F14919">
        <v>82</v>
      </c>
      <c r="G14919">
        <v>16</v>
      </c>
      <c r="H14919">
        <v>57</v>
      </c>
      <c r="I14919">
        <v>62</v>
      </c>
      <c r="J14919">
        <v>5</v>
      </c>
      <c r="K14919">
        <v>3</v>
      </c>
      <c r="L14919">
        <v>4</v>
      </c>
      <c r="M14919">
        <v>0</v>
      </c>
      <c r="Q14919">
        <v>240</v>
      </c>
      <c r="R14919">
        <v>3.43</v>
      </c>
      <c r="X14919">
        <v>110</v>
      </c>
      <c r="Y14919">
        <v>0.28000000000000003</v>
      </c>
      <c r="Z14919">
        <v>646</v>
      </c>
      <c r="AA14919">
        <f t="shared" si="466"/>
        <v>215.33333333333334</v>
      </c>
    </row>
    <row r="14920" spans="1:27" x14ac:dyDescent="0.25">
      <c r="A14920" t="s">
        <v>1632</v>
      </c>
      <c r="B14920">
        <v>2005</v>
      </c>
      <c r="C14920" t="str">
        <f t="shared" si="467"/>
        <v>Drug Era 1992-2006</v>
      </c>
      <c r="D14920" t="s">
        <v>18</v>
      </c>
      <c r="E14920">
        <v>912</v>
      </c>
      <c r="F14920">
        <v>91</v>
      </c>
      <c r="G14920">
        <v>18</v>
      </c>
      <c r="H14920">
        <v>55</v>
      </c>
      <c r="I14920">
        <v>173</v>
      </c>
      <c r="J14920">
        <v>3</v>
      </c>
      <c r="K14920">
        <v>6</v>
      </c>
      <c r="L14920">
        <v>5</v>
      </c>
      <c r="M14920">
        <v>0</v>
      </c>
      <c r="Q14920">
        <v>227</v>
      </c>
      <c r="R14920">
        <v>3.77</v>
      </c>
      <c r="X14920">
        <v>102</v>
      </c>
      <c r="Z14920">
        <v>651</v>
      </c>
      <c r="AA14920">
        <f t="shared" si="466"/>
        <v>217</v>
      </c>
    </row>
    <row r="14921" spans="1:27" x14ac:dyDescent="0.25">
      <c r="A14921" t="s">
        <v>1608</v>
      </c>
      <c r="B14921">
        <v>2005</v>
      </c>
      <c r="C14921" t="str">
        <f t="shared" si="467"/>
        <v>Drug Era 1992-2006</v>
      </c>
      <c r="D14921" t="s">
        <v>18</v>
      </c>
      <c r="E14921">
        <v>912</v>
      </c>
      <c r="F14921">
        <v>102</v>
      </c>
      <c r="G14921">
        <v>33</v>
      </c>
      <c r="H14921">
        <v>41</v>
      </c>
      <c r="I14921">
        <v>149</v>
      </c>
      <c r="J14921">
        <v>6</v>
      </c>
      <c r="K14921">
        <v>3</v>
      </c>
      <c r="L14921">
        <v>5</v>
      </c>
      <c r="M14921">
        <v>0</v>
      </c>
      <c r="Q14921">
        <v>223</v>
      </c>
      <c r="R14921">
        <v>4.2</v>
      </c>
      <c r="X14921">
        <v>117</v>
      </c>
      <c r="Z14921">
        <v>655</v>
      </c>
      <c r="AA14921">
        <f t="shared" si="466"/>
        <v>218.33333333333334</v>
      </c>
    </row>
    <row r="14922" spans="1:27" x14ac:dyDescent="0.25">
      <c r="A14922" t="s">
        <v>1899</v>
      </c>
      <c r="B14922">
        <v>1998</v>
      </c>
      <c r="C14922" t="str">
        <f t="shared" si="467"/>
        <v>Drug Era 1992-2006</v>
      </c>
      <c r="D14922" t="s">
        <v>19</v>
      </c>
      <c r="E14922">
        <v>912</v>
      </c>
      <c r="F14922">
        <v>96</v>
      </c>
      <c r="G14922">
        <v>30</v>
      </c>
      <c r="H14922">
        <v>56</v>
      </c>
      <c r="I14922">
        <v>123</v>
      </c>
      <c r="J14922">
        <v>1</v>
      </c>
      <c r="K14922">
        <v>4</v>
      </c>
      <c r="L14922">
        <v>2</v>
      </c>
      <c r="M14922">
        <v>0</v>
      </c>
      <c r="Q14922">
        <v>220</v>
      </c>
      <c r="R14922">
        <v>3.9</v>
      </c>
      <c r="X14922">
        <v>106</v>
      </c>
      <c r="Z14922">
        <v>664</v>
      </c>
      <c r="AA14922">
        <f t="shared" si="466"/>
        <v>221.33333333333334</v>
      </c>
    </row>
    <row r="14923" spans="1:27" x14ac:dyDescent="0.25">
      <c r="A14923" t="s">
        <v>265</v>
      </c>
      <c r="B14923">
        <v>1989</v>
      </c>
      <c r="C14923" t="str">
        <f t="shared" si="467"/>
        <v>Pre-Drug 1970-1991</v>
      </c>
      <c r="D14923" t="s">
        <v>19</v>
      </c>
      <c r="E14923">
        <v>912</v>
      </c>
      <c r="F14923">
        <v>83</v>
      </c>
      <c r="G14923">
        <v>14</v>
      </c>
      <c r="H14923">
        <v>52</v>
      </c>
      <c r="I14923">
        <v>88</v>
      </c>
      <c r="J14923">
        <v>0</v>
      </c>
      <c r="K14923">
        <v>13</v>
      </c>
      <c r="L14923">
        <v>1</v>
      </c>
      <c r="M14923">
        <v>5</v>
      </c>
      <c r="Q14923">
        <v>213</v>
      </c>
      <c r="R14923">
        <v>3.36</v>
      </c>
      <c r="X14923">
        <v>86</v>
      </c>
      <c r="Y14923">
        <v>0.25</v>
      </c>
      <c r="Z14923">
        <v>667</v>
      </c>
      <c r="AA14923">
        <f t="shared" si="466"/>
        <v>222.33333333333334</v>
      </c>
    </row>
    <row r="14924" spans="1:27" x14ac:dyDescent="0.25">
      <c r="A14924" t="s">
        <v>1456</v>
      </c>
      <c r="B14924">
        <v>2011</v>
      </c>
      <c r="C14924" t="str">
        <f t="shared" si="467"/>
        <v>Post Drug Era 2007-2012</v>
      </c>
      <c r="D14924" t="s">
        <v>18</v>
      </c>
      <c r="E14924">
        <v>912</v>
      </c>
      <c r="F14924">
        <v>59</v>
      </c>
      <c r="G14924">
        <v>15</v>
      </c>
      <c r="H14924">
        <v>54</v>
      </c>
      <c r="I14924">
        <v>248</v>
      </c>
      <c r="J14924">
        <v>2</v>
      </c>
      <c r="K14924">
        <v>5</v>
      </c>
      <c r="L14924">
        <v>3</v>
      </c>
      <c r="M14924">
        <v>1</v>
      </c>
      <c r="Q14924">
        <v>174</v>
      </c>
      <c r="R14924">
        <v>2.2799999999999998</v>
      </c>
      <c r="X14924">
        <v>98</v>
      </c>
      <c r="Z14924">
        <v>700</v>
      </c>
      <c r="AA14924">
        <f t="shared" si="466"/>
        <v>233.33333333333334</v>
      </c>
    </row>
    <row r="14925" spans="1:27" x14ac:dyDescent="0.25">
      <c r="A14925" t="s">
        <v>1210</v>
      </c>
      <c r="B14925">
        <v>1995</v>
      </c>
      <c r="C14925" t="str">
        <f t="shared" si="467"/>
        <v>Pre-Drug 1970-1991</v>
      </c>
      <c r="D14925" t="s">
        <v>19</v>
      </c>
      <c r="E14925">
        <v>913</v>
      </c>
      <c r="F14925">
        <v>114</v>
      </c>
      <c r="G14925">
        <v>24</v>
      </c>
      <c r="H14925">
        <v>90</v>
      </c>
      <c r="I14925">
        <v>135</v>
      </c>
      <c r="J14925">
        <v>6</v>
      </c>
      <c r="K14925">
        <v>7</v>
      </c>
      <c r="L14925">
        <v>5</v>
      </c>
      <c r="M14925">
        <v>2</v>
      </c>
      <c r="Q14925">
        <v>236</v>
      </c>
      <c r="R14925">
        <v>5.1100000000000003</v>
      </c>
      <c r="X14925">
        <v>71</v>
      </c>
      <c r="Y14925">
        <v>0.28000000000000003</v>
      </c>
      <c r="Z14925">
        <v>602</v>
      </c>
      <c r="AA14925">
        <f t="shared" si="466"/>
        <v>200.66666666666666</v>
      </c>
    </row>
    <row r="14926" spans="1:27" x14ac:dyDescent="0.25">
      <c r="A14926" t="s">
        <v>1221</v>
      </c>
      <c r="B14926">
        <v>2007</v>
      </c>
      <c r="C14926" t="str">
        <f t="shared" si="467"/>
        <v>Post Drug Era 2007-2012</v>
      </c>
      <c r="D14926" t="s">
        <v>18</v>
      </c>
      <c r="E14926">
        <v>913</v>
      </c>
      <c r="F14926">
        <v>112</v>
      </c>
      <c r="G14926">
        <v>34</v>
      </c>
      <c r="H14926">
        <v>79</v>
      </c>
      <c r="I14926">
        <v>90</v>
      </c>
      <c r="J14926">
        <v>1</v>
      </c>
      <c r="K14926">
        <v>3</v>
      </c>
      <c r="L14926">
        <v>6</v>
      </c>
      <c r="M14926">
        <v>2</v>
      </c>
      <c r="Q14926">
        <v>247</v>
      </c>
      <c r="R14926">
        <v>4.93</v>
      </c>
      <c r="X14926">
        <v>88</v>
      </c>
      <c r="Z14926">
        <v>613</v>
      </c>
      <c r="AA14926">
        <f t="shared" si="466"/>
        <v>204.33333333333334</v>
      </c>
    </row>
    <row r="14927" spans="1:27" x14ac:dyDescent="0.25">
      <c r="A14927" t="s">
        <v>2470</v>
      </c>
      <c r="B14927">
        <v>2002</v>
      </c>
      <c r="C14927" t="str">
        <f t="shared" si="467"/>
        <v>Drug Era 1992-2006</v>
      </c>
      <c r="D14927" t="s">
        <v>18</v>
      </c>
      <c r="E14927">
        <v>913</v>
      </c>
      <c r="F14927">
        <v>110</v>
      </c>
      <c r="G14927">
        <v>30</v>
      </c>
      <c r="H14927">
        <v>76</v>
      </c>
      <c r="I14927">
        <v>140</v>
      </c>
      <c r="J14927">
        <v>1</v>
      </c>
      <c r="K14927">
        <v>6</v>
      </c>
      <c r="L14927">
        <v>5</v>
      </c>
      <c r="M14927">
        <v>0</v>
      </c>
      <c r="Q14927">
        <v>227</v>
      </c>
      <c r="R14927">
        <v>4.7</v>
      </c>
      <c r="X14927">
        <v>100</v>
      </c>
      <c r="Z14927">
        <v>632</v>
      </c>
      <c r="AA14927">
        <f t="shared" si="466"/>
        <v>210.66666666666666</v>
      </c>
    </row>
    <row r="14928" spans="1:27" x14ac:dyDescent="0.25">
      <c r="A14928" t="s">
        <v>2323</v>
      </c>
      <c r="B14928">
        <v>1972</v>
      </c>
      <c r="C14928" t="str">
        <f t="shared" si="467"/>
        <v>Pre-Drug 1970-1991</v>
      </c>
      <c r="D14928" t="s">
        <v>18</v>
      </c>
      <c r="E14928">
        <v>913</v>
      </c>
      <c r="F14928">
        <v>93</v>
      </c>
      <c r="G14928">
        <v>18</v>
      </c>
      <c r="H14928">
        <v>60</v>
      </c>
      <c r="I14928">
        <v>111</v>
      </c>
      <c r="J14928">
        <v>7</v>
      </c>
      <c r="K14928">
        <v>11</v>
      </c>
      <c r="L14928">
        <v>6</v>
      </c>
      <c r="M14928">
        <v>0</v>
      </c>
      <c r="Q14928">
        <v>222</v>
      </c>
      <c r="R14928">
        <v>3.93</v>
      </c>
      <c r="X14928">
        <v>105</v>
      </c>
      <c r="Y14928">
        <v>0.27</v>
      </c>
      <c r="Z14928">
        <v>639</v>
      </c>
      <c r="AA14928">
        <f t="shared" si="466"/>
        <v>213</v>
      </c>
    </row>
    <row r="14929" spans="1:27" x14ac:dyDescent="0.25">
      <c r="A14929" t="s">
        <v>892</v>
      </c>
      <c r="B14929">
        <v>1999</v>
      </c>
      <c r="C14929" t="str">
        <f t="shared" si="467"/>
        <v>Drug Era 1992-2006</v>
      </c>
      <c r="D14929" t="s">
        <v>19</v>
      </c>
      <c r="E14929">
        <v>913</v>
      </c>
      <c r="F14929">
        <v>105</v>
      </c>
      <c r="G14929">
        <v>23</v>
      </c>
      <c r="H14929">
        <v>94</v>
      </c>
      <c r="I14929">
        <v>200</v>
      </c>
      <c r="J14929">
        <v>2</v>
      </c>
      <c r="K14929">
        <v>15</v>
      </c>
      <c r="L14929">
        <v>8</v>
      </c>
      <c r="M14929">
        <v>0</v>
      </c>
      <c r="Q14929">
        <v>197</v>
      </c>
      <c r="R14929">
        <v>4.43</v>
      </c>
      <c r="X14929">
        <v>95</v>
      </c>
      <c r="Y14929">
        <v>0</v>
      </c>
      <c r="Z14929">
        <v>640</v>
      </c>
      <c r="AA14929">
        <f t="shared" si="466"/>
        <v>213.33333333333334</v>
      </c>
    </row>
    <row r="14930" spans="1:27" x14ac:dyDescent="0.25">
      <c r="A14930" t="s">
        <v>1234</v>
      </c>
      <c r="B14930">
        <v>1993</v>
      </c>
      <c r="C14930" t="str">
        <f t="shared" si="467"/>
        <v>Pre-Drug 1970-1991</v>
      </c>
      <c r="D14930" t="s">
        <v>18</v>
      </c>
      <c r="E14930">
        <v>913</v>
      </c>
      <c r="F14930">
        <v>86</v>
      </c>
      <c r="G14930">
        <v>17</v>
      </c>
      <c r="H14930">
        <v>72</v>
      </c>
      <c r="I14930">
        <v>141</v>
      </c>
      <c r="J14930">
        <v>13</v>
      </c>
      <c r="K14930">
        <v>7</v>
      </c>
      <c r="L14930">
        <v>7</v>
      </c>
      <c r="M14930">
        <v>0</v>
      </c>
      <c r="Q14930">
        <v>201</v>
      </c>
      <c r="R14930">
        <v>3.59</v>
      </c>
      <c r="X14930">
        <v>67</v>
      </c>
      <c r="Y14930">
        <v>0.24</v>
      </c>
      <c r="Z14930">
        <v>647</v>
      </c>
      <c r="AA14930">
        <f t="shared" si="466"/>
        <v>215.66666666666666</v>
      </c>
    </row>
    <row r="14931" spans="1:27" x14ac:dyDescent="0.25">
      <c r="A14931" t="s">
        <v>1658</v>
      </c>
      <c r="B14931">
        <v>2006</v>
      </c>
      <c r="C14931" t="str">
        <f t="shared" si="467"/>
        <v>Drug Era 1992-2006</v>
      </c>
      <c r="D14931" t="s">
        <v>18</v>
      </c>
      <c r="E14931">
        <v>913</v>
      </c>
      <c r="F14931">
        <v>88</v>
      </c>
      <c r="G14931">
        <v>14</v>
      </c>
      <c r="H14931">
        <v>55</v>
      </c>
      <c r="I14931">
        <v>123</v>
      </c>
      <c r="J14931">
        <v>2</v>
      </c>
      <c r="K14931">
        <v>3</v>
      </c>
      <c r="L14931">
        <v>5</v>
      </c>
      <c r="M14931">
        <v>2</v>
      </c>
      <c r="Q14931">
        <v>221</v>
      </c>
      <c r="R14931">
        <v>3.63</v>
      </c>
      <c r="X14931">
        <v>129</v>
      </c>
      <c r="Z14931">
        <v>654</v>
      </c>
      <c r="AA14931">
        <f t="shared" si="466"/>
        <v>218</v>
      </c>
    </row>
    <row r="14932" spans="1:27" x14ac:dyDescent="0.25">
      <c r="A14932" t="s">
        <v>538</v>
      </c>
      <c r="B14932">
        <v>1986</v>
      </c>
      <c r="C14932" t="str">
        <f t="shared" si="467"/>
        <v>Pre-Drug 1970-1991</v>
      </c>
      <c r="D14932" t="s">
        <v>19</v>
      </c>
      <c r="E14932">
        <v>913</v>
      </c>
      <c r="F14932">
        <v>96</v>
      </c>
      <c r="G14932">
        <v>24</v>
      </c>
      <c r="H14932">
        <v>63</v>
      </c>
      <c r="I14932">
        <v>126</v>
      </c>
      <c r="J14932">
        <v>0</v>
      </c>
      <c r="K14932">
        <v>4</v>
      </c>
      <c r="L14932">
        <v>4</v>
      </c>
      <c r="M14932">
        <v>0</v>
      </c>
      <c r="Q14932">
        <v>202</v>
      </c>
      <c r="R14932">
        <v>3.94</v>
      </c>
      <c r="X14932">
        <v>123</v>
      </c>
      <c r="Y14932">
        <v>0.24</v>
      </c>
      <c r="Z14932">
        <v>658</v>
      </c>
      <c r="AA14932">
        <f t="shared" si="466"/>
        <v>219.33333333333334</v>
      </c>
    </row>
    <row r="14933" spans="1:27" x14ac:dyDescent="0.25">
      <c r="A14933" t="s">
        <v>1028</v>
      </c>
      <c r="B14933">
        <v>1978</v>
      </c>
      <c r="C14933" t="str">
        <f t="shared" si="467"/>
        <v>Pre-Drug 1970-1991</v>
      </c>
      <c r="D14933" t="s">
        <v>19</v>
      </c>
      <c r="E14933">
        <v>913</v>
      </c>
      <c r="F14933">
        <v>61</v>
      </c>
      <c r="G14933">
        <v>12</v>
      </c>
      <c r="H14933">
        <v>67</v>
      </c>
      <c r="I14933">
        <v>116</v>
      </c>
      <c r="J14933">
        <v>1</v>
      </c>
      <c r="K14933">
        <v>4</v>
      </c>
      <c r="L14933">
        <v>1</v>
      </c>
      <c r="M14933">
        <v>1</v>
      </c>
      <c r="Q14933">
        <v>209</v>
      </c>
      <c r="R14933">
        <v>2.4900000000000002</v>
      </c>
      <c r="X14933">
        <v>99</v>
      </c>
      <c r="Y14933">
        <v>0.25</v>
      </c>
      <c r="Z14933">
        <v>661</v>
      </c>
      <c r="AA14933">
        <f t="shared" si="466"/>
        <v>220.33333333333334</v>
      </c>
    </row>
    <row r="14934" spans="1:27" x14ac:dyDescent="0.25">
      <c r="A14934" t="s">
        <v>740</v>
      </c>
      <c r="B14934">
        <v>1974</v>
      </c>
      <c r="C14934" t="str">
        <f t="shared" si="467"/>
        <v>Pre-Drug 1970-1991</v>
      </c>
      <c r="D14934" t="s">
        <v>18</v>
      </c>
      <c r="E14934">
        <v>913</v>
      </c>
      <c r="F14934">
        <v>72</v>
      </c>
      <c r="G14934">
        <v>18</v>
      </c>
      <c r="H14934">
        <v>82</v>
      </c>
      <c r="I14934">
        <v>150</v>
      </c>
      <c r="J14934">
        <v>4</v>
      </c>
      <c r="K14934">
        <v>8</v>
      </c>
      <c r="L14934">
        <v>6</v>
      </c>
      <c r="M14934">
        <v>3</v>
      </c>
      <c r="Q14934">
        <v>189</v>
      </c>
      <c r="R14934">
        <v>2.9</v>
      </c>
      <c r="X14934">
        <v>96</v>
      </c>
      <c r="Y14934">
        <v>0.23</v>
      </c>
      <c r="Z14934">
        <v>671</v>
      </c>
      <c r="AA14934">
        <f t="shared" si="466"/>
        <v>223.66666666666666</v>
      </c>
    </row>
    <row r="14935" spans="1:27" x14ac:dyDescent="0.25">
      <c r="A14935" t="s">
        <v>848</v>
      </c>
      <c r="B14935">
        <v>1999</v>
      </c>
      <c r="C14935" t="str">
        <f t="shared" si="467"/>
        <v>Drug Era 1992-2006</v>
      </c>
      <c r="D14935" t="s">
        <v>18</v>
      </c>
      <c r="E14935">
        <v>914</v>
      </c>
      <c r="F14935">
        <v>111</v>
      </c>
      <c r="G14935">
        <v>21</v>
      </c>
      <c r="H14935">
        <v>112</v>
      </c>
      <c r="I14935">
        <v>159</v>
      </c>
      <c r="J14935">
        <v>2</v>
      </c>
      <c r="K14935">
        <v>15</v>
      </c>
      <c r="L14935">
        <v>5</v>
      </c>
      <c r="M14935">
        <v>1</v>
      </c>
      <c r="Q14935">
        <v>209</v>
      </c>
      <c r="R14935">
        <v>4.92</v>
      </c>
      <c r="X14935">
        <v>88</v>
      </c>
      <c r="Y14935">
        <v>0</v>
      </c>
      <c r="Z14935">
        <v>609</v>
      </c>
      <c r="AA14935">
        <f t="shared" si="466"/>
        <v>203</v>
      </c>
    </row>
    <row r="14936" spans="1:27" x14ac:dyDescent="0.25">
      <c r="A14936" t="s">
        <v>1985</v>
      </c>
      <c r="B14936">
        <v>1991</v>
      </c>
      <c r="C14936" t="str">
        <f t="shared" si="467"/>
        <v>Pre-Drug 1970-1991</v>
      </c>
      <c r="D14936" t="s">
        <v>19</v>
      </c>
      <c r="E14936">
        <v>914</v>
      </c>
      <c r="F14936">
        <v>97</v>
      </c>
      <c r="G14936">
        <v>15</v>
      </c>
      <c r="H14936">
        <v>66</v>
      </c>
      <c r="I14936">
        <v>109</v>
      </c>
      <c r="J14936">
        <v>7</v>
      </c>
      <c r="K14936">
        <v>6</v>
      </c>
      <c r="L14936">
        <v>6</v>
      </c>
      <c r="M14936">
        <v>2</v>
      </c>
      <c r="Q14936">
        <v>228</v>
      </c>
      <c r="R14936">
        <v>4.13</v>
      </c>
      <c r="X14936">
        <v>122</v>
      </c>
      <c r="Y14936">
        <v>0.27</v>
      </c>
      <c r="Z14936">
        <v>634</v>
      </c>
      <c r="AA14936">
        <f t="shared" si="466"/>
        <v>211.33333333333334</v>
      </c>
    </row>
    <row r="14937" spans="1:27" x14ac:dyDescent="0.25">
      <c r="A14937" t="s">
        <v>2016</v>
      </c>
      <c r="B14937">
        <v>1970</v>
      </c>
      <c r="C14937" t="str">
        <f t="shared" si="467"/>
        <v>Pre-Drug 1970-1991</v>
      </c>
      <c r="D14937" t="s">
        <v>19</v>
      </c>
      <c r="E14937">
        <v>914</v>
      </c>
      <c r="F14937">
        <v>96</v>
      </c>
      <c r="G14937">
        <v>28</v>
      </c>
      <c r="H14937">
        <v>72</v>
      </c>
      <c r="I14937">
        <v>101</v>
      </c>
      <c r="J14937">
        <v>4</v>
      </c>
      <c r="K14937">
        <v>1</v>
      </c>
      <c r="L14937">
        <v>3</v>
      </c>
      <c r="M14937">
        <v>0</v>
      </c>
      <c r="Q14937">
        <v>221</v>
      </c>
      <c r="R14937">
        <v>4.0599999999999996</v>
      </c>
      <c r="X14937">
        <v>44</v>
      </c>
      <c r="Y14937">
        <v>0.26</v>
      </c>
      <c r="Z14937">
        <v>639</v>
      </c>
      <c r="AA14937">
        <f t="shared" si="466"/>
        <v>213</v>
      </c>
    </row>
    <row r="14938" spans="1:27" x14ac:dyDescent="0.25">
      <c r="A14938" t="s">
        <v>365</v>
      </c>
      <c r="B14938">
        <v>1974</v>
      </c>
      <c r="C14938" t="str">
        <f t="shared" si="467"/>
        <v>Pre-Drug 1970-1991</v>
      </c>
      <c r="D14938" t="s">
        <v>19</v>
      </c>
      <c r="E14938">
        <v>914</v>
      </c>
      <c r="F14938">
        <v>86</v>
      </c>
      <c r="G14938">
        <v>13</v>
      </c>
      <c r="H14938">
        <v>74</v>
      </c>
      <c r="I14938">
        <v>134</v>
      </c>
      <c r="J14938">
        <v>4</v>
      </c>
      <c r="K14938">
        <v>6</v>
      </c>
      <c r="L14938">
        <v>4</v>
      </c>
      <c r="M14938">
        <v>1</v>
      </c>
      <c r="Q14938">
        <v>219</v>
      </c>
      <c r="R14938">
        <v>3.57</v>
      </c>
      <c r="X14938">
        <v>121</v>
      </c>
      <c r="Y14938">
        <v>0.26</v>
      </c>
      <c r="Z14938">
        <v>650</v>
      </c>
      <c r="AA14938">
        <f t="shared" si="466"/>
        <v>216.66666666666666</v>
      </c>
    </row>
    <row r="14939" spans="1:27" x14ac:dyDescent="0.25">
      <c r="A14939" t="s">
        <v>2714</v>
      </c>
      <c r="B14939">
        <v>1979</v>
      </c>
      <c r="C14939" t="str">
        <f t="shared" si="467"/>
        <v>Pre-Drug 1970-1991</v>
      </c>
      <c r="D14939" t="s">
        <v>19</v>
      </c>
      <c r="E14939">
        <v>914</v>
      </c>
      <c r="F14939">
        <v>96</v>
      </c>
      <c r="G14939">
        <v>14</v>
      </c>
      <c r="H14939">
        <v>44</v>
      </c>
      <c r="I14939">
        <v>56</v>
      </c>
      <c r="J14939">
        <v>4</v>
      </c>
      <c r="K14939">
        <v>0</v>
      </c>
      <c r="L14939">
        <v>4</v>
      </c>
      <c r="M14939">
        <v>0</v>
      </c>
      <c r="Q14939">
        <v>250</v>
      </c>
      <c r="R14939">
        <v>3.99</v>
      </c>
      <c r="X14939">
        <v>83</v>
      </c>
      <c r="Y14939">
        <v>0.28999999999999998</v>
      </c>
      <c r="Z14939">
        <v>650</v>
      </c>
      <c r="AA14939">
        <f t="shared" si="466"/>
        <v>216.66666666666666</v>
      </c>
    </row>
    <row r="14940" spans="1:27" x14ac:dyDescent="0.25">
      <c r="A14940" t="s">
        <v>2865</v>
      </c>
      <c r="B14940">
        <v>1977</v>
      </c>
      <c r="C14940" t="str">
        <f t="shared" si="467"/>
        <v>Pre-Drug 1970-1991</v>
      </c>
      <c r="D14940" t="s">
        <v>19</v>
      </c>
      <c r="E14940">
        <v>914</v>
      </c>
      <c r="F14940">
        <v>92</v>
      </c>
      <c r="G14940">
        <v>20</v>
      </c>
      <c r="H14940">
        <v>75</v>
      </c>
      <c r="I14940">
        <v>90</v>
      </c>
      <c r="J14940">
        <v>1</v>
      </c>
      <c r="K14940">
        <v>4</v>
      </c>
      <c r="L14940">
        <v>6</v>
      </c>
      <c r="M14940">
        <v>0</v>
      </c>
      <c r="Q14940">
        <v>212</v>
      </c>
      <c r="R14940">
        <v>3.82</v>
      </c>
      <c r="X14940">
        <v>125</v>
      </c>
      <c r="Y14940">
        <v>0.25</v>
      </c>
      <c r="Z14940">
        <v>651</v>
      </c>
      <c r="AA14940">
        <f t="shared" si="466"/>
        <v>217</v>
      </c>
    </row>
    <row r="14941" spans="1:27" x14ac:dyDescent="0.25">
      <c r="A14941" t="s">
        <v>1378</v>
      </c>
      <c r="B14941">
        <v>2009</v>
      </c>
      <c r="C14941" t="str">
        <f t="shared" si="467"/>
        <v>Post Drug Era 2007-2012</v>
      </c>
      <c r="D14941" t="s">
        <v>18</v>
      </c>
      <c r="E14941">
        <v>914</v>
      </c>
      <c r="F14941">
        <v>84</v>
      </c>
      <c r="G14941">
        <v>13</v>
      </c>
      <c r="H14941">
        <v>85</v>
      </c>
      <c r="I14941">
        <v>198</v>
      </c>
      <c r="J14941">
        <v>6</v>
      </c>
      <c r="K14941">
        <v>8</v>
      </c>
      <c r="L14941">
        <v>10</v>
      </c>
      <c r="M14941">
        <v>3</v>
      </c>
      <c r="Q14941">
        <v>183</v>
      </c>
      <c r="R14941">
        <v>3.47</v>
      </c>
      <c r="X14941">
        <v>125</v>
      </c>
      <c r="Z14941">
        <v>654</v>
      </c>
      <c r="AA14941">
        <f t="shared" si="466"/>
        <v>218</v>
      </c>
    </row>
    <row r="14942" spans="1:27" x14ac:dyDescent="0.25">
      <c r="A14942" t="s">
        <v>1792</v>
      </c>
      <c r="B14942">
        <v>1993</v>
      </c>
      <c r="C14942" t="str">
        <f t="shared" si="467"/>
        <v>Pre-Drug 1970-1991</v>
      </c>
      <c r="D14942" t="s">
        <v>19</v>
      </c>
      <c r="E14942">
        <v>914</v>
      </c>
      <c r="F14942">
        <v>83</v>
      </c>
      <c r="G14942">
        <v>17</v>
      </c>
      <c r="H14942">
        <v>86</v>
      </c>
      <c r="I14942">
        <v>171</v>
      </c>
      <c r="J14942">
        <v>4</v>
      </c>
      <c r="K14942">
        <v>7</v>
      </c>
      <c r="L14942">
        <v>5</v>
      </c>
      <c r="M14942">
        <v>1</v>
      </c>
      <c r="Q14942">
        <v>185</v>
      </c>
      <c r="R14942">
        <v>3.39</v>
      </c>
      <c r="X14942">
        <v>112</v>
      </c>
      <c r="Y14942">
        <v>0.22</v>
      </c>
      <c r="Z14942">
        <v>661</v>
      </c>
      <c r="AA14942">
        <f t="shared" si="466"/>
        <v>220.33333333333334</v>
      </c>
    </row>
    <row r="14943" spans="1:27" x14ac:dyDescent="0.25">
      <c r="A14943" t="s">
        <v>277</v>
      </c>
      <c r="B14943">
        <v>1980</v>
      </c>
      <c r="C14943" t="str">
        <f t="shared" si="467"/>
        <v>Pre-Drug 1970-1991</v>
      </c>
      <c r="D14943" t="s">
        <v>18</v>
      </c>
      <c r="E14943">
        <v>914</v>
      </c>
      <c r="F14943">
        <v>74</v>
      </c>
      <c r="G14943">
        <v>14</v>
      </c>
      <c r="H14943">
        <v>61</v>
      </c>
      <c r="I14943">
        <v>129</v>
      </c>
      <c r="J14943">
        <v>8</v>
      </c>
      <c r="K14943">
        <v>3</v>
      </c>
      <c r="L14943">
        <v>0</v>
      </c>
      <c r="M14943">
        <v>2</v>
      </c>
      <c r="Q14943">
        <v>202</v>
      </c>
      <c r="R14943">
        <v>2.97</v>
      </c>
      <c r="X14943">
        <v>99</v>
      </c>
      <c r="Y14943">
        <v>0.24</v>
      </c>
      <c r="Z14943">
        <v>672</v>
      </c>
      <c r="AA14943">
        <f t="shared" si="466"/>
        <v>224</v>
      </c>
    </row>
    <row r="14944" spans="1:27" x14ac:dyDescent="0.25">
      <c r="A14944" t="s">
        <v>3042</v>
      </c>
      <c r="B14944">
        <v>1989</v>
      </c>
      <c r="C14944" t="str">
        <f t="shared" si="467"/>
        <v>Pre-Drug 1970-1991</v>
      </c>
      <c r="D14944" t="s">
        <v>18</v>
      </c>
      <c r="E14944">
        <v>914</v>
      </c>
      <c r="F14944">
        <v>67</v>
      </c>
      <c r="G14944">
        <v>22</v>
      </c>
      <c r="H14944">
        <v>48</v>
      </c>
      <c r="I14944">
        <v>117</v>
      </c>
      <c r="J14944">
        <v>6</v>
      </c>
      <c r="K14944">
        <v>2</v>
      </c>
      <c r="L14944">
        <v>5</v>
      </c>
      <c r="M14944">
        <v>3</v>
      </c>
      <c r="Q14944">
        <v>198</v>
      </c>
      <c r="R14944">
        <v>2.66</v>
      </c>
      <c r="X14944">
        <v>101</v>
      </c>
      <c r="Y14944">
        <v>0.23</v>
      </c>
      <c r="Z14944">
        <v>681</v>
      </c>
      <c r="AA14944">
        <f t="shared" si="466"/>
        <v>227</v>
      </c>
    </row>
    <row r="14945" spans="1:27" x14ac:dyDescent="0.25">
      <c r="A14945" t="s">
        <v>1117</v>
      </c>
      <c r="B14945">
        <v>2008</v>
      </c>
      <c r="C14945" t="str">
        <f t="shared" si="467"/>
        <v>Post Drug Era 2007-2012</v>
      </c>
      <c r="D14945" t="s">
        <v>18</v>
      </c>
      <c r="E14945">
        <v>914</v>
      </c>
      <c r="F14945">
        <v>78</v>
      </c>
      <c r="G14945">
        <v>28</v>
      </c>
      <c r="H14945">
        <v>53</v>
      </c>
      <c r="I14945">
        <v>196</v>
      </c>
      <c r="J14945">
        <v>7</v>
      </c>
      <c r="K14945">
        <v>0</v>
      </c>
      <c r="L14945">
        <v>1</v>
      </c>
      <c r="M14945">
        <v>0</v>
      </c>
      <c r="Q14945">
        <v>193</v>
      </c>
      <c r="R14945">
        <v>3.09</v>
      </c>
      <c r="X14945">
        <v>93</v>
      </c>
      <c r="Z14945">
        <v>682</v>
      </c>
      <c r="AA14945">
        <f t="shared" si="466"/>
        <v>227.33333333333334</v>
      </c>
    </row>
    <row r="14946" spans="1:27" x14ac:dyDescent="0.25">
      <c r="A14946" t="s">
        <v>574</v>
      </c>
      <c r="B14946">
        <v>1975</v>
      </c>
      <c r="C14946" t="str">
        <f t="shared" si="467"/>
        <v>Pre-Drug 1970-1991</v>
      </c>
      <c r="D14946" t="s">
        <v>19</v>
      </c>
      <c r="E14946">
        <v>915</v>
      </c>
      <c r="F14946">
        <v>124</v>
      </c>
      <c r="G14946">
        <v>27</v>
      </c>
      <c r="H14946">
        <v>85</v>
      </c>
      <c r="I14946">
        <v>125</v>
      </c>
      <c r="J14946">
        <v>6</v>
      </c>
      <c r="K14946">
        <v>15</v>
      </c>
      <c r="L14946">
        <v>9</v>
      </c>
      <c r="M14946">
        <v>1</v>
      </c>
      <c r="Q14946">
        <v>234</v>
      </c>
      <c r="R14946">
        <v>5.55</v>
      </c>
      <c r="X14946">
        <v>69</v>
      </c>
      <c r="Y14946">
        <v>0.28999999999999998</v>
      </c>
      <c r="Z14946">
        <v>603</v>
      </c>
      <c r="AA14946">
        <f t="shared" si="466"/>
        <v>201</v>
      </c>
    </row>
    <row r="14947" spans="1:27" x14ac:dyDescent="0.25">
      <c r="A14947" t="s">
        <v>592</v>
      </c>
      <c r="B14947">
        <v>2006</v>
      </c>
      <c r="C14947" t="str">
        <f t="shared" si="467"/>
        <v>Drug Era 1992-2006</v>
      </c>
      <c r="D14947" t="s">
        <v>18</v>
      </c>
      <c r="E14947">
        <v>915</v>
      </c>
      <c r="F14947">
        <v>100</v>
      </c>
      <c r="G14947">
        <v>17</v>
      </c>
      <c r="H14947">
        <v>55</v>
      </c>
      <c r="I14947">
        <v>92</v>
      </c>
      <c r="J14947">
        <v>11</v>
      </c>
      <c r="K14947">
        <v>2</v>
      </c>
      <c r="L14947">
        <v>7</v>
      </c>
      <c r="M14947">
        <v>0</v>
      </c>
      <c r="Q14947">
        <v>242</v>
      </c>
      <c r="R14947">
        <v>4.2300000000000004</v>
      </c>
      <c r="X14947">
        <v>74</v>
      </c>
      <c r="Z14947">
        <v>638</v>
      </c>
      <c r="AA14947">
        <f t="shared" si="466"/>
        <v>212.66666666666666</v>
      </c>
    </row>
    <row r="14948" spans="1:27" x14ac:dyDescent="0.25">
      <c r="A14948" t="s">
        <v>295</v>
      </c>
      <c r="B14948">
        <v>1977</v>
      </c>
      <c r="C14948" t="str">
        <f t="shared" si="467"/>
        <v>Pre-Drug 1970-1991</v>
      </c>
      <c r="D14948" t="s">
        <v>18</v>
      </c>
      <c r="E14948">
        <v>915</v>
      </c>
      <c r="F14948">
        <v>104</v>
      </c>
      <c r="G14948">
        <v>15</v>
      </c>
      <c r="H14948">
        <v>82</v>
      </c>
      <c r="I14948">
        <v>134</v>
      </c>
      <c r="J14948">
        <v>16</v>
      </c>
      <c r="K14948">
        <v>3</v>
      </c>
      <c r="L14948">
        <v>3</v>
      </c>
      <c r="M14948">
        <v>2</v>
      </c>
      <c r="Q14948">
        <v>207</v>
      </c>
      <c r="R14948">
        <v>4.3600000000000003</v>
      </c>
      <c r="X14948">
        <v>73</v>
      </c>
      <c r="Y14948">
        <v>0.25</v>
      </c>
      <c r="Z14948">
        <v>644</v>
      </c>
      <c r="AA14948">
        <f t="shared" si="466"/>
        <v>214.66666666666666</v>
      </c>
    </row>
    <row r="14949" spans="1:27" x14ac:dyDescent="0.25">
      <c r="A14949" t="s">
        <v>918</v>
      </c>
      <c r="B14949">
        <v>1977</v>
      </c>
      <c r="C14949" t="str">
        <f t="shared" si="467"/>
        <v>Pre-Drug 1970-1991</v>
      </c>
      <c r="D14949" t="s">
        <v>18</v>
      </c>
      <c r="E14949">
        <v>915</v>
      </c>
      <c r="F14949">
        <v>84</v>
      </c>
      <c r="G14949">
        <v>20</v>
      </c>
      <c r="H14949">
        <v>69</v>
      </c>
      <c r="I14949">
        <v>95</v>
      </c>
      <c r="J14949">
        <v>2</v>
      </c>
      <c r="K14949">
        <v>9</v>
      </c>
      <c r="L14949">
        <v>3</v>
      </c>
      <c r="M14949">
        <v>1</v>
      </c>
      <c r="Q14949">
        <v>210</v>
      </c>
      <c r="R14949">
        <v>3.48</v>
      </c>
      <c r="X14949">
        <v>98</v>
      </c>
      <c r="Y14949">
        <v>0.25</v>
      </c>
      <c r="Z14949">
        <v>652</v>
      </c>
      <c r="AA14949">
        <f t="shared" si="466"/>
        <v>217.33333333333334</v>
      </c>
    </row>
    <row r="14950" spans="1:27" x14ac:dyDescent="0.25">
      <c r="A14950" t="s">
        <v>3080</v>
      </c>
      <c r="B14950">
        <v>2011</v>
      </c>
      <c r="C14950" t="str">
        <f t="shared" si="467"/>
        <v>Post Drug Era 2007-2012</v>
      </c>
      <c r="D14950" t="s">
        <v>19</v>
      </c>
      <c r="E14950">
        <v>915</v>
      </c>
      <c r="F14950">
        <v>73</v>
      </c>
      <c r="G14950">
        <v>16</v>
      </c>
      <c r="H14950">
        <v>74</v>
      </c>
      <c r="I14950">
        <v>206</v>
      </c>
      <c r="J14950">
        <v>0</v>
      </c>
      <c r="K14950">
        <v>6</v>
      </c>
      <c r="L14950">
        <v>10</v>
      </c>
      <c r="M14950">
        <v>0</v>
      </c>
      <c r="Q14950">
        <v>191</v>
      </c>
      <c r="R14950">
        <v>2.94</v>
      </c>
      <c r="X14950">
        <v>97</v>
      </c>
      <c r="Z14950">
        <v>670</v>
      </c>
      <c r="AA14950">
        <f t="shared" si="466"/>
        <v>223.33333333333334</v>
      </c>
    </row>
    <row r="14951" spans="1:27" x14ac:dyDescent="0.25">
      <c r="A14951" t="s">
        <v>1066</v>
      </c>
      <c r="B14951">
        <v>2009</v>
      </c>
      <c r="C14951" t="str">
        <f t="shared" si="467"/>
        <v>Post Drug Era 2007-2012</v>
      </c>
      <c r="D14951" t="s">
        <v>19</v>
      </c>
      <c r="E14951">
        <v>915</v>
      </c>
      <c r="F14951">
        <v>55</v>
      </c>
      <c r="G14951">
        <v>11</v>
      </c>
      <c r="H14951">
        <v>51</v>
      </c>
      <c r="I14951">
        <v>242</v>
      </c>
      <c r="J14951">
        <v>0</v>
      </c>
      <c r="K14951">
        <v>5</v>
      </c>
      <c r="L14951">
        <v>4</v>
      </c>
      <c r="M14951">
        <v>0</v>
      </c>
      <c r="Q14951">
        <v>195</v>
      </c>
      <c r="R14951">
        <v>2.16</v>
      </c>
      <c r="X14951">
        <v>92</v>
      </c>
      <c r="Z14951">
        <v>688</v>
      </c>
      <c r="AA14951">
        <f t="shared" si="466"/>
        <v>229.33333333333334</v>
      </c>
    </row>
    <row r="14952" spans="1:27" x14ac:dyDescent="0.25">
      <c r="A14952" t="s">
        <v>2822</v>
      </c>
      <c r="B14952">
        <v>1992</v>
      </c>
      <c r="C14952" t="str">
        <f t="shared" si="467"/>
        <v>Pre-Drug 1970-1991</v>
      </c>
      <c r="D14952" t="s">
        <v>18</v>
      </c>
      <c r="E14952">
        <v>915</v>
      </c>
      <c r="F14952">
        <v>56</v>
      </c>
      <c r="G14952">
        <v>15</v>
      </c>
      <c r="H14952">
        <v>20</v>
      </c>
      <c r="I14952">
        <v>91</v>
      </c>
      <c r="J14952">
        <v>0</v>
      </c>
      <c r="K14952">
        <v>2</v>
      </c>
      <c r="L14952">
        <v>3</v>
      </c>
      <c r="M14952">
        <v>0</v>
      </c>
      <c r="Q14952">
        <v>217</v>
      </c>
      <c r="R14952">
        <v>2.16</v>
      </c>
      <c r="X14952">
        <v>88</v>
      </c>
      <c r="Y14952">
        <v>0.24</v>
      </c>
      <c r="Z14952">
        <v>699</v>
      </c>
      <c r="AA14952">
        <f t="shared" si="466"/>
        <v>233</v>
      </c>
    </row>
    <row r="14953" spans="1:27" x14ac:dyDescent="0.25">
      <c r="A14953" t="s">
        <v>1274</v>
      </c>
      <c r="B14953">
        <v>2000</v>
      </c>
      <c r="C14953" t="str">
        <f t="shared" si="467"/>
        <v>Drug Era 1992-2006</v>
      </c>
      <c r="D14953" t="s">
        <v>18</v>
      </c>
      <c r="E14953">
        <v>916</v>
      </c>
      <c r="F14953">
        <v>123</v>
      </c>
      <c r="G14953">
        <v>22</v>
      </c>
      <c r="H14953">
        <v>75</v>
      </c>
      <c r="I14953">
        <v>136</v>
      </c>
      <c r="J14953">
        <v>2</v>
      </c>
      <c r="K14953">
        <v>10</v>
      </c>
      <c r="L14953">
        <v>8</v>
      </c>
      <c r="M14953">
        <v>1</v>
      </c>
      <c r="Q14953">
        <v>247</v>
      </c>
      <c r="R14953">
        <v>5.35</v>
      </c>
      <c r="X14953">
        <v>113</v>
      </c>
      <c r="Y14953">
        <v>0</v>
      </c>
      <c r="Z14953">
        <v>621</v>
      </c>
      <c r="AA14953">
        <f t="shared" si="466"/>
        <v>207</v>
      </c>
    </row>
    <row r="14954" spans="1:27" x14ac:dyDescent="0.25">
      <c r="A14954" t="s">
        <v>2084</v>
      </c>
      <c r="B14954">
        <v>2001</v>
      </c>
      <c r="C14954" t="str">
        <f t="shared" si="467"/>
        <v>Drug Era 1992-2006</v>
      </c>
      <c r="D14954" t="s">
        <v>19</v>
      </c>
      <c r="E14954">
        <v>916</v>
      </c>
      <c r="F14954">
        <v>101</v>
      </c>
      <c r="G14954">
        <v>25</v>
      </c>
      <c r="H14954">
        <v>76</v>
      </c>
      <c r="I14954">
        <v>135</v>
      </c>
      <c r="J14954">
        <v>6</v>
      </c>
      <c r="K14954">
        <v>7</v>
      </c>
      <c r="L14954">
        <v>12</v>
      </c>
      <c r="M14954">
        <v>0</v>
      </c>
      <c r="Q14954">
        <v>223</v>
      </c>
      <c r="R14954">
        <v>4.3600000000000003</v>
      </c>
      <c r="X14954">
        <v>72</v>
      </c>
      <c r="Z14954">
        <v>626</v>
      </c>
      <c r="AA14954">
        <f t="shared" si="466"/>
        <v>208.66666666666666</v>
      </c>
    </row>
    <row r="14955" spans="1:27" x14ac:dyDescent="0.25">
      <c r="A14955" t="s">
        <v>901</v>
      </c>
      <c r="B14955">
        <v>1988</v>
      </c>
      <c r="C14955" t="str">
        <f t="shared" si="467"/>
        <v>Pre-Drug 1970-1991</v>
      </c>
      <c r="D14955" t="s">
        <v>19</v>
      </c>
      <c r="E14955">
        <v>916</v>
      </c>
      <c r="F14955">
        <v>98</v>
      </c>
      <c r="G14955">
        <v>23</v>
      </c>
      <c r="H14955">
        <v>80</v>
      </c>
      <c r="I14955">
        <v>99</v>
      </c>
      <c r="J14955">
        <v>1</v>
      </c>
      <c r="K14955">
        <v>3</v>
      </c>
      <c r="L14955">
        <v>6</v>
      </c>
      <c r="M14955">
        <v>4</v>
      </c>
      <c r="Q14955">
        <v>220</v>
      </c>
      <c r="R14955">
        <v>4.18</v>
      </c>
      <c r="X14955">
        <v>116</v>
      </c>
      <c r="Y14955">
        <v>0.27</v>
      </c>
      <c r="Z14955">
        <v>633</v>
      </c>
      <c r="AA14955">
        <f t="shared" si="466"/>
        <v>211</v>
      </c>
    </row>
    <row r="14956" spans="1:27" x14ac:dyDescent="0.25">
      <c r="A14956" t="s">
        <v>1590</v>
      </c>
      <c r="B14956">
        <v>1975</v>
      </c>
      <c r="C14956" t="str">
        <f t="shared" si="467"/>
        <v>Pre-Drug 1970-1991</v>
      </c>
      <c r="D14956" t="s">
        <v>19</v>
      </c>
      <c r="E14956">
        <v>916</v>
      </c>
      <c r="F14956">
        <v>89</v>
      </c>
      <c r="G14956">
        <v>18</v>
      </c>
      <c r="H14956">
        <v>90</v>
      </c>
      <c r="I14956">
        <v>146</v>
      </c>
      <c r="J14956">
        <v>4</v>
      </c>
      <c r="K14956">
        <v>4</v>
      </c>
      <c r="L14956">
        <v>9</v>
      </c>
      <c r="M14956">
        <v>0</v>
      </c>
      <c r="Q14956">
        <v>212</v>
      </c>
      <c r="R14956">
        <v>3.77</v>
      </c>
      <c r="X14956">
        <v>100</v>
      </c>
      <c r="Y14956">
        <v>0.26</v>
      </c>
      <c r="Z14956">
        <v>637</v>
      </c>
      <c r="AA14956">
        <f t="shared" si="466"/>
        <v>212.33333333333334</v>
      </c>
    </row>
    <row r="14957" spans="1:27" x14ac:dyDescent="0.25">
      <c r="A14957" t="s">
        <v>2549</v>
      </c>
      <c r="B14957">
        <v>1998</v>
      </c>
      <c r="C14957" t="str">
        <f t="shared" si="467"/>
        <v>Drug Era 1992-2006</v>
      </c>
      <c r="D14957" t="s">
        <v>18</v>
      </c>
      <c r="E14957">
        <v>916</v>
      </c>
      <c r="F14957">
        <v>97</v>
      </c>
      <c r="G14957">
        <v>24</v>
      </c>
      <c r="H14957">
        <v>71</v>
      </c>
      <c r="I14957">
        <v>158</v>
      </c>
      <c r="J14957">
        <v>3</v>
      </c>
      <c r="K14957">
        <v>15</v>
      </c>
      <c r="L14957">
        <v>4</v>
      </c>
      <c r="M14957">
        <v>1</v>
      </c>
      <c r="Q14957">
        <v>228</v>
      </c>
      <c r="R14957">
        <v>4.07</v>
      </c>
      <c r="X14957">
        <v>98</v>
      </c>
      <c r="Z14957">
        <v>643</v>
      </c>
      <c r="AA14957">
        <f t="shared" si="466"/>
        <v>214.33333333333334</v>
      </c>
    </row>
    <row r="14958" spans="1:27" x14ac:dyDescent="0.25">
      <c r="A14958" t="s">
        <v>2206</v>
      </c>
      <c r="B14958">
        <v>2007</v>
      </c>
      <c r="C14958" t="str">
        <f t="shared" si="467"/>
        <v>Post Drug Era 2007-2012</v>
      </c>
      <c r="D14958" t="s">
        <v>19</v>
      </c>
      <c r="E14958">
        <v>916</v>
      </c>
      <c r="F14958">
        <v>97</v>
      </c>
      <c r="G14958">
        <v>16</v>
      </c>
      <c r="H14958">
        <v>69</v>
      </c>
      <c r="I14958">
        <v>141</v>
      </c>
      <c r="J14958">
        <v>1</v>
      </c>
      <c r="K14958">
        <v>3</v>
      </c>
      <c r="L14958">
        <v>1</v>
      </c>
      <c r="M14958">
        <v>0</v>
      </c>
      <c r="Q14958">
        <v>238</v>
      </c>
      <c r="R14958">
        <v>4.05</v>
      </c>
      <c r="X14958">
        <v>96</v>
      </c>
      <c r="Z14958">
        <v>646</v>
      </c>
      <c r="AA14958">
        <f t="shared" si="466"/>
        <v>215.33333333333334</v>
      </c>
    </row>
    <row r="14959" spans="1:27" x14ac:dyDescent="0.25">
      <c r="A14959" t="s">
        <v>2017</v>
      </c>
      <c r="B14959">
        <v>1984</v>
      </c>
      <c r="C14959" t="str">
        <f t="shared" si="467"/>
        <v>Pre-Drug 1970-1991</v>
      </c>
      <c r="D14959" t="s">
        <v>19</v>
      </c>
      <c r="E14959">
        <v>916</v>
      </c>
      <c r="F14959">
        <v>74</v>
      </c>
      <c r="G14959">
        <v>15</v>
      </c>
      <c r="H14959">
        <v>76</v>
      </c>
      <c r="I14959">
        <v>136</v>
      </c>
      <c r="J14959">
        <v>0</v>
      </c>
      <c r="K14959">
        <v>2</v>
      </c>
      <c r="L14959">
        <v>3</v>
      </c>
      <c r="M14959">
        <v>0</v>
      </c>
      <c r="Q14959">
        <v>219</v>
      </c>
      <c r="R14959">
        <v>3.09</v>
      </c>
      <c r="X14959">
        <v>106</v>
      </c>
      <c r="Y14959">
        <v>0.26</v>
      </c>
      <c r="Z14959">
        <v>647</v>
      </c>
      <c r="AA14959">
        <f t="shared" si="466"/>
        <v>215.66666666666666</v>
      </c>
    </row>
    <row r="14960" spans="1:27" x14ac:dyDescent="0.25">
      <c r="A14960" t="s">
        <v>1282</v>
      </c>
      <c r="B14960">
        <v>1972</v>
      </c>
      <c r="C14960" t="str">
        <f t="shared" si="467"/>
        <v>Pre-Drug 1970-1991</v>
      </c>
      <c r="D14960" t="s">
        <v>18</v>
      </c>
      <c r="E14960">
        <v>916</v>
      </c>
      <c r="F14960">
        <v>68</v>
      </c>
      <c r="G14960">
        <v>13</v>
      </c>
      <c r="H14960">
        <v>81</v>
      </c>
      <c r="I14960">
        <v>132</v>
      </c>
      <c r="J14960">
        <v>7</v>
      </c>
      <c r="K14960">
        <v>8</v>
      </c>
      <c r="L14960">
        <v>1</v>
      </c>
      <c r="M14960">
        <v>0</v>
      </c>
      <c r="Q14960">
        <v>201</v>
      </c>
      <c r="R14960">
        <v>2.8</v>
      </c>
      <c r="X14960">
        <v>100</v>
      </c>
      <c r="Y14960">
        <v>0.24</v>
      </c>
      <c r="Z14960">
        <v>655</v>
      </c>
      <c r="AA14960">
        <f t="shared" si="466"/>
        <v>218.33333333333334</v>
      </c>
    </row>
    <row r="14961" spans="1:27" x14ac:dyDescent="0.25">
      <c r="A14961" t="s">
        <v>1736</v>
      </c>
      <c r="B14961">
        <v>1991</v>
      </c>
      <c r="C14961" t="str">
        <f t="shared" si="467"/>
        <v>Pre-Drug 1970-1991</v>
      </c>
      <c r="D14961" t="s">
        <v>18</v>
      </c>
      <c r="E14961">
        <v>916</v>
      </c>
      <c r="F14961">
        <v>80</v>
      </c>
      <c r="G14961">
        <v>18</v>
      </c>
      <c r="H14961">
        <v>69</v>
      </c>
      <c r="I14961">
        <v>150</v>
      </c>
      <c r="J14961">
        <v>4</v>
      </c>
      <c r="K14961">
        <v>6</v>
      </c>
      <c r="L14961">
        <v>7</v>
      </c>
      <c r="M14961">
        <v>0</v>
      </c>
      <c r="Q14961">
        <v>190</v>
      </c>
      <c r="R14961">
        <v>3.27</v>
      </c>
      <c r="X14961">
        <v>113</v>
      </c>
      <c r="Y14961">
        <v>0.22</v>
      </c>
      <c r="Z14961">
        <v>661</v>
      </c>
      <c r="AA14961">
        <f t="shared" si="466"/>
        <v>220.33333333333334</v>
      </c>
    </row>
    <row r="14962" spans="1:27" x14ac:dyDescent="0.25">
      <c r="A14962" t="s">
        <v>1644</v>
      </c>
      <c r="B14962">
        <v>1976</v>
      </c>
      <c r="C14962" t="str">
        <f t="shared" si="467"/>
        <v>Pre-Drug 1970-1991</v>
      </c>
      <c r="D14962" t="s">
        <v>18</v>
      </c>
      <c r="E14962">
        <v>916</v>
      </c>
      <c r="F14962">
        <v>76</v>
      </c>
      <c r="G14962">
        <v>18</v>
      </c>
      <c r="H14962">
        <v>50</v>
      </c>
      <c r="I14962">
        <v>118</v>
      </c>
      <c r="J14962">
        <v>4</v>
      </c>
      <c r="K14962">
        <v>2</v>
      </c>
      <c r="L14962">
        <v>5</v>
      </c>
      <c r="M14962">
        <v>1</v>
      </c>
      <c r="Q14962">
        <v>210</v>
      </c>
      <c r="R14962">
        <v>3.08</v>
      </c>
      <c r="X14962">
        <v>97</v>
      </c>
      <c r="Y14962">
        <v>0.24</v>
      </c>
      <c r="Z14962">
        <v>666</v>
      </c>
      <c r="AA14962">
        <f t="shared" si="466"/>
        <v>222</v>
      </c>
    </row>
    <row r="14963" spans="1:27" x14ac:dyDescent="0.25">
      <c r="A14963" t="s">
        <v>2616</v>
      </c>
      <c r="B14963">
        <v>1970</v>
      </c>
      <c r="C14963" t="str">
        <f t="shared" si="467"/>
        <v>Pre-Drug 1970-1991</v>
      </c>
      <c r="D14963" t="s">
        <v>19</v>
      </c>
      <c r="E14963">
        <v>916</v>
      </c>
      <c r="F14963">
        <v>85</v>
      </c>
      <c r="G14963">
        <v>29</v>
      </c>
      <c r="H14963">
        <v>60</v>
      </c>
      <c r="I14963">
        <v>142</v>
      </c>
      <c r="J14963">
        <v>2</v>
      </c>
      <c r="K14963">
        <v>9</v>
      </c>
      <c r="L14963">
        <v>6</v>
      </c>
      <c r="M14963">
        <v>1</v>
      </c>
      <c r="Q14963">
        <v>207</v>
      </c>
      <c r="R14963">
        <v>3.44</v>
      </c>
      <c r="X14963">
        <v>94</v>
      </c>
      <c r="Y14963">
        <v>0.24</v>
      </c>
      <c r="Z14963">
        <v>668</v>
      </c>
      <c r="AA14963">
        <f t="shared" si="466"/>
        <v>222.66666666666666</v>
      </c>
    </row>
    <row r="14964" spans="1:27" x14ac:dyDescent="0.25">
      <c r="A14964" t="s">
        <v>2663</v>
      </c>
      <c r="B14964">
        <v>1991</v>
      </c>
      <c r="C14964" t="str">
        <f t="shared" si="467"/>
        <v>Pre-Drug 1970-1991</v>
      </c>
      <c r="D14964" t="s">
        <v>18</v>
      </c>
      <c r="E14964">
        <v>916</v>
      </c>
      <c r="F14964">
        <v>81</v>
      </c>
      <c r="G14964">
        <v>15</v>
      </c>
      <c r="H14964">
        <v>29</v>
      </c>
      <c r="I14964">
        <v>120</v>
      </c>
      <c r="J14964">
        <v>3</v>
      </c>
      <c r="K14964">
        <v>1</v>
      </c>
      <c r="L14964">
        <v>2</v>
      </c>
      <c r="M14964">
        <v>0</v>
      </c>
      <c r="Q14964">
        <v>234</v>
      </c>
      <c r="R14964">
        <v>3.2</v>
      </c>
      <c r="X14964">
        <v>73</v>
      </c>
      <c r="Y14964">
        <v>0.26</v>
      </c>
      <c r="Z14964">
        <v>684</v>
      </c>
      <c r="AA14964">
        <f t="shared" si="466"/>
        <v>228</v>
      </c>
    </row>
    <row r="14965" spans="1:27" x14ac:dyDescent="0.25">
      <c r="A14965" t="s">
        <v>2741</v>
      </c>
      <c r="B14965">
        <v>1977</v>
      </c>
      <c r="C14965" t="str">
        <f t="shared" si="467"/>
        <v>Pre-Drug 1970-1991</v>
      </c>
      <c r="D14965" t="s">
        <v>19</v>
      </c>
      <c r="E14965">
        <v>917</v>
      </c>
      <c r="F14965">
        <v>104</v>
      </c>
      <c r="G14965">
        <v>25</v>
      </c>
      <c r="H14965">
        <v>80</v>
      </c>
      <c r="I14965">
        <v>124</v>
      </c>
      <c r="J14965">
        <v>3</v>
      </c>
      <c r="K14965">
        <v>10</v>
      </c>
      <c r="L14965">
        <v>5</v>
      </c>
      <c r="M14965">
        <v>1</v>
      </c>
      <c r="Q14965">
        <v>228</v>
      </c>
      <c r="R14965">
        <v>4.51</v>
      </c>
      <c r="X14965">
        <v>83</v>
      </c>
      <c r="Y14965">
        <v>0.28000000000000003</v>
      </c>
      <c r="Z14965">
        <v>622</v>
      </c>
      <c r="AA14965">
        <f t="shared" si="466"/>
        <v>207.33333333333334</v>
      </c>
    </row>
    <row r="14966" spans="1:27" x14ac:dyDescent="0.25">
      <c r="A14966" t="s">
        <v>1126</v>
      </c>
      <c r="B14966">
        <v>1998</v>
      </c>
      <c r="C14966" t="str">
        <f t="shared" si="467"/>
        <v>Drug Era 1992-2006</v>
      </c>
      <c r="D14966" t="s">
        <v>18</v>
      </c>
      <c r="E14966">
        <v>917</v>
      </c>
      <c r="F14966">
        <v>79</v>
      </c>
      <c r="G14966">
        <v>18</v>
      </c>
      <c r="H14966">
        <v>81</v>
      </c>
      <c r="I14966">
        <v>137</v>
      </c>
      <c r="J14966">
        <v>1</v>
      </c>
      <c r="K14966">
        <v>4</v>
      </c>
      <c r="L14966">
        <v>5</v>
      </c>
      <c r="M14966">
        <v>2</v>
      </c>
      <c r="Q14966">
        <v>227</v>
      </c>
      <c r="R14966">
        <v>3.36</v>
      </c>
      <c r="X14966">
        <v>93</v>
      </c>
      <c r="Z14966">
        <v>635</v>
      </c>
      <c r="AA14966">
        <f t="shared" si="466"/>
        <v>211.66666666666666</v>
      </c>
    </row>
    <row r="14967" spans="1:27" x14ac:dyDescent="0.25">
      <c r="A14967" t="s">
        <v>3150</v>
      </c>
      <c r="B14967">
        <v>2006</v>
      </c>
      <c r="C14967" t="str">
        <f t="shared" si="467"/>
        <v>Drug Era 1992-2006</v>
      </c>
      <c r="D14967" t="s">
        <v>18</v>
      </c>
      <c r="E14967">
        <v>917</v>
      </c>
      <c r="F14967">
        <v>81</v>
      </c>
      <c r="G14967">
        <v>20</v>
      </c>
      <c r="H14967">
        <v>115</v>
      </c>
      <c r="I14967">
        <v>210</v>
      </c>
      <c r="J14967">
        <v>4</v>
      </c>
      <c r="K14967">
        <v>9</v>
      </c>
      <c r="L14967">
        <v>9</v>
      </c>
      <c r="M14967">
        <v>1</v>
      </c>
      <c r="Q14967">
        <v>162</v>
      </c>
      <c r="R14967">
        <v>3.41</v>
      </c>
      <c r="X14967">
        <v>96</v>
      </c>
      <c r="Z14967">
        <v>642</v>
      </c>
      <c r="AA14967">
        <f t="shared" si="466"/>
        <v>214</v>
      </c>
    </row>
    <row r="14968" spans="1:27" x14ac:dyDescent="0.25">
      <c r="A14968" t="s">
        <v>1977</v>
      </c>
      <c r="B14968">
        <v>2011</v>
      </c>
      <c r="C14968" t="str">
        <f t="shared" si="467"/>
        <v>Post Drug Era 2007-2012</v>
      </c>
      <c r="D14968" t="s">
        <v>18</v>
      </c>
      <c r="E14968">
        <v>917</v>
      </c>
      <c r="F14968">
        <v>107</v>
      </c>
      <c r="G14968">
        <v>31</v>
      </c>
      <c r="H14968">
        <v>57</v>
      </c>
      <c r="I14968">
        <v>160</v>
      </c>
      <c r="J14968">
        <v>5</v>
      </c>
      <c r="K14968">
        <v>7</v>
      </c>
      <c r="L14968">
        <v>4</v>
      </c>
      <c r="M14968">
        <v>0</v>
      </c>
      <c r="Q14968">
        <v>226</v>
      </c>
      <c r="R14968">
        <v>4.46</v>
      </c>
      <c r="X14968">
        <v>112</v>
      </c>
      <c r="Z14968">
        <v>648</v>
      </c>
      <c r="AA14968">
        <f t="shared" si="466"/>
        <v>216</v>
      </c>
    </row>
    <row r="14969" spans="1:27" x14ac:dyDescent="0.25">
      <c r="A14969" t="s">
        <v>976</v>
      </c>
      <c r="B14969">
        <v>2006</v>
      </c>
      <c r="C14969" t="str">
        <f t="shared" si="467"/>
        <v>Drug Era 1992-2006</v>
      </c>
      <c r="D14969" t="s">
        <v>19</v>
      </c>
      <c r="E14969">
        <v>917</v>
      </c>
      <c r="F14969">
        <v>109</v>
      </c>
      <c r="G14969">
        <v>32</v>
      </c>
      <c r="H14969">
        <v>48</v>
      </c>
      <c r="I14969">
        <v>135</v>
      </c>
      <c r="J14969">
        <v>3</v>
      </c>
      <c r="K14969">
        <v>4</v>
      </c>
      <c r="L14969">
        <v>7</v>
      </c>
      <c r="M14969">
        <v>0</v>
      </c>
      <c r="Q14969">
        <v>228</v>
      </c>
      <c r="R14969">
        <v>4.53</v>
      </c>
      <c r="X14969">
        <v>88</v>
      </c>
      <c r="Z14969">
        <v>649</v>
      </c>
      <c r="AA14969">
        <f t="shared" si="466"/>
        <v>216.33333333333334</v>
      </c>
    </row>
    <row r="14970" spans="1:27" x14ac:dyDescent="0.25">
      <c r="A14970" t="s">
        <v>1563</v>
      </c>
      <c r="B14970">
        <v>1983</v>
      </c>
      <c r="C14970" t="str">
        <f t="shared" si="467"/>
        <v>Pre-Drug 1970-1991</v>
      </c>
      <c r="D14970" t="s">
        <v>18</v>
      </c>
      <c r="E14970">
        <v>917</v>
      </c>
      <c r="F14970">
        <v>77</v>
      </c>
      <c r="G14970">
        <v>15</v>
      </c>
      <c r="H14970">
        <v>84</v>
      </c>
      <c r="I14970">
        <v>137</v>
      </c>
      <c r="J14970">
        <v>4</v>
      </c>
      <c r="K14970">
        <v>8</v>
      </c>
      <c r="L14970">
        <v>1</v>
      </c>
      <c r="M14970">
        <v>3</v>
      </c>
      <c r="Q14970">
        <v>195</v>
      </c>
      <c r="R14970">
        <v>3.12</v>
      </c>
      <c r="X14970">
        <v>84</v>
      </c>
      <c r="Y14970">
        <v>0.23</v>
      </c>
      <c r="Z14970">
        <v>666</v>
      </c>
      <c r="AA14970">
        <f t="shared" si="466"/>
        <v>222</v>
      </c>
    </row>
    <row r="14971" spans="1:27" x14ac:dyDescent="0.25">
      <c r="A14971" t="s">
        <v>2435</v>
      </c>
      <c r="B14971">
        <v>2011</v>
      </c>
      <c r="C14971" t="str">
        <f t="shared" si="467"/>
        <v>Post Drug Era 2007-2012</v>
      </c>
      <c r="D14971" t="s">
        <v>19</v>
      </c>
      <c r="E14971">
        <v>917</v>
      </c>
      <c r="F14971">
        <v>73</v>
      </c>
      <c r="G14971">
        <v>26</v>
      </c>
      <c r="H14971">
        <v>80</v>
      </c>
      <c r="I14971">
        <v>178</v>
      </c>
      <c r="J14971">
        <v>2</v>
      </c>
      <c r="K14971">
        <v>9</v>
      </c>
      <c r="L14971">
        <v>14</v>
      </c>
      <c r="M14971">
        <v>1</v>
      </c>
      <c r="Q14971">
        <v>176</v>
      </c>
      <c r="R14971">
        <v>2.92</v>
      </c>
      <c r="X14971">
        <v>106</v>
      </c>
      <c r="Z14971">
        <v>675</v>
      </c>
      <c r="AA14971">
        <f t="shared" si="466"/>
        <v>225</v>
      </c>
    </row>
    <row r="14972" spans="1:27" x14ac:dyDescent="0.25">
      <c r="A14972" t="s">
        <v>455</v>
      </c>
      <c r="B14972">
        <v>1977</v>
      </c>
      <c r="C14972" t="str">
        <f t="shared" si="467"/>
        <v>Pre-Drug 1970-1991</v>
      </c>
      <c r="D14972" t="s">
        <v>18</v>
      </c>
      <c r="E14972">
        <v>917</v>
      </c>
      <c r="F14972">
        <v>60</v>
      </c>
      <c r="G14972">
        <v>29</v>
      </c>
      <c r="H14972">
        <v>50</v>
      </c>
      <c r="I14972">
        <v>133</v>
      </c>
      <c r="J14972">
        <v>2</v>
      </c>
      <c r="K14972">
        <v>1</v>
      </c>
      <c r="L14972">
        <v>2</v>
      </c>
      <c r="M14972">
        <v>2</v>
      </c>
      <c r="Q14972">
        <v>197</v>
      </c>
      <c r="R14972">
        <v>2.34</v>
      </c>
      <c r="X14972">
        <v>104</v>
      </c>
      <c r="Y14972">
        <v>0.23</v>
      </c>
      <c r="Z14972">
        <v>692</v>
      </c>
      <c r="AA14972">
        <f t="shared" si="466"/>
        <v>230.66666666666666</v>
      </c>
    </row>
    <row r="14973" spans="1:27" x14ac:dyDescent="0.25">
      <c r="A14973" t="s">
        <v>2865</v>
      </c>
      <c r="B14973">
        <v>1980</v>
      </c>
      <c r="C14973" t="str">
        <f t="shared" si="467"/>
        <v>Pre-Drug 1970-1991</v>
      </c>
      <c r="D14973" t="s">
        <v>19</v>
      </c>
      <c r="E14973">
        <v>918</v>
      </c>
      <c r="F14973">
        <v>117</v>
      </c>
      <c r="G14973">
        <v>18</v>
      </c>
      <c r="H14973">
        <v>75</v>
      </c>
      <c r="I14973">
        <v>97</v>
      </c>
      <c r="J14973">
        <v>10</v>
      </c>
      <c r="K14973">
        <v>9</v>
      </c>
      <c r="L14973">
        <v>1</v>
      </c>
      <c r="M14973">
        <v>3</v>
      </c>
      <c r="Q14973">
        <v>256</v>
      </c>
      <c r="R14973">
        <v>5.08</v>
      </c>
      <c r="X14973">
        <v>89</v>
      </c>
      <c r="Y14973">
        <v>0.31</v>
      </c>
      <c r="Z14973">
        <v>622</v>
      </c>
      <c r="AA14973">
        <f t="shared" si="466"/>
        <v>207.33333333333334</v>
      </c>
    </row>
    <row r="14974" spans="1:27" x14ac:dyDescent="0.25">
      <c r="A14974" t="s">
        <v>1653</v>
      </c>
      <c r="B14974">
        <v>2005</v>
      </c>
      <c r="C14974" t="str">
        <f t="shared" si="467"/>
        <v>Drug Era 1992-2006</v>
      </c>
      <c r="D14974" t="s">
        <v>19</v>
      </c>
      <c r="E14974">
        <v>918</v>
      </c>
      <c r="F14974">
        <v>114</v>
      </c>
      <c r="G14974">
        <v>28</v>
      </c>
      <c r="H14974">
        <v>63</v>
      </c>
      <c r="I14974">
        <v>118</v>
      </c>
      <c r="J14974">
        <v>1</v>
      </c>
      <c r="K14974">
        <v>5</v>
      </c>
      <c r="L14974">
        <v>7</v>
      </c>
      <c r="M14974">
        <v>1</v>
      </c>
      <c r="Q14974">
        <v>232</v>
      </c>
      <c r="R14974">
        <v>4.9000000000000004</v>
      </c>
      <c r="X14974">
        <v>104</v>
      </c>
      <c r="Z14974">
        <v>628</v>
      </c>
      <c r="AA14974">
        <f t="shared" si="466"/>
        <v>209.33333333333334</v>
      </c>
    </row>
    <row r="14975" spans="1:27" x14ac:dyDescent="0.25">
      <c r="A14975" t="s">
        <v>1071</v>
      </c>
      <c r="B14975">
        <v>1974</v>
      </c>
      <c r="C14975" t="str">
        <f t="shared" si="467"/>
        <v>Pre-Drug 1970-1991</v>
      </c>
      <c r="D14975" t="s">
        <v>18</v>
      </c>
      <c r="E14975">
        <v>918</v>
      </c>
      <c r="F14975">
        <v>83</v>
      </c>
      <c r="G14975">
        <v>14</v>
      </c>
      <c r="H14975">
        <v>89</v>
      </c>
      <c r="I14975">
        <v>110</v>
      </c>
      <c r="J14975">
        <v>7</v>
      </c>
      <c r="K14975">
        <v>11</v>
      </c>
      <c r="L14975">
        <v>5</v>
      </c>
      <c r="M14975">
        <v>3</v>
      </c>
      <c r="Q14975">
        <v>202</v>
      </c>
      <c r="R14975">
        <v>3.54</v>
      </c>
      <c r="X14975">
        <v>98</v>
      </c>
      <c r="Y14975">
        <v>0.25</v>
      </c>
      <c r="Z14975">
        <v>633</v>
      </c>
      <c r="AA14975">
        <f t="shared" si="466"/>
        <v>211</v>
      </c>
    </row>
    <row r="14976" spans="1:27" x14ac:dyDescent="0.25">
      <c r="A14976" t="s">
        <v>1736</v>
      </c>
      <c r="B14976">
        <v>1993</v>
      </c>
      <c r="C14976" t="str">
        <f t="shared" si="467"/>
        <v>Pre-Drug 1970-1991</v>
      </c>
      <c r="D14976" t="s">
        <v>18</v>
      </c>
      <c r="E14976">
        <v>918</v>
      </c>
      <c r="F14976">
        <v>81</v>
      </c>
      <c r="G14976">
        <v>15</v>
      </c>
      <c r="H14976">
        <v>104</v>
      </c>
      <c r="I14976">
        <v>127</v>
      </c>
      <c r="J14976">
        <v>9</v>
      </c>
      <c r="K14976">
        <v>2</v>
      </c>
      <c r="L14976">
        <v>4</v>
      </c>
      <c r="M14976">
        <v>2</v>
      </c>
      <c r="Q14976">
        <v>202</v>
      </c>
      <c r="R14976">
        <v>3.44</v>
      </c>
      <c r="X14976">
        <v>95</v>
      </c>
      <c r="Y14976">
        <v>0.25</v>
      </c>
      <c r="Z14976">
        <v>635</v>
      </c>
      <c r="AA14976">
        <f t="shared" si="466"/>
        <v>211.66666666666666</v>
      </c>
    </row>
    <row r="14977" spans="1:27" x14ac:dyDescent="0.25">
      <c r="A14977" t="s">
        <v>540</v>
      </c>
      <c r="B14977">
        <v>1998</v>
      </c>
      <c r="C14977" t="str">
        <f t="shared" si="467"/>
        <v>Drug Era 1992-2006</v>
      </c>
      <c r="D14977" t="s">
        <v>18</v>
      </c>
      <c r="E14977">
        <v>918</v>
      </c>
      <c r="F14977">
        <v>115</v>
      </c>
      <c r="G14977">
        <v>23</v>
      </c>
      <c r="H14977">
        <v>48</v>
      </c>
      <c r="I14977">
        <v>161</v>
      </c>
      <c r="J14977">
        <v>4</v>
      </c>
      <c r="K14977">
        <v>5</v>
      </c>
      <c r="L14977">
        <v>4</v>
      </c>
      <c r="M14977">
        <v>2</v>
      </c>
      <c r="Q14977">
        <v>236</v>
      </c>
      <c r="R14977">
        <v>4.84</v>
      </c>
      <c r="X14977">
        <v>73</v>
      </c>
      <c r="Z14977">
        <v>641</v>
      </c>
      <c r="AA14977">
        <f t="shared" si="466"/>
        <v>213.66666666666666</v>
      </c>
    </row>
    <row r="14978" spans="1:27" x14ac:dyDescent="0.25">
      <c r="A14978" t="s">
        <v>718</v>
      </c>
      <c r="B14978">
        <v>2010</v>
      </c>
      <c r="C14978" t="str">
        <f t="shared" si="467"/>
        <v>Post Drug Era 2007-2012</v>
      </c>
      <c r="D14978" t="s">
        <v>18</v>
      </c>
      <c r="E14978">
        <v>918</v>
      </c>
      <c r="F14978">
        <v>92</v>
      </c>
      <c r="G14978">
        <v>25</v>
      </c>
      <c r="H14978">
        <v>86</v>
      </c>
      <c r="I14978">
        <v>208</v>
      </c>
      <c r="J14978">
        <v>4</v>
      </c>
      <c r="K14978">
        <v>6</v>
      </c>
      <c r="L14978">
        <v>10</v>
      </c>
      <c r="M14978">
        <v>0</v>
      </c>
      <c r="Q14978">
        <v>198</v>
      </c>
      <c r="R14978">
        <v>3.85</v>
      </c>
      <c r="X14978">
        <v>88</v>
      </c>
      <c r="Z14978">
        <v>646</v>
      </c>
      <c r="AA14978">
        <f t="shared" ref="AA14978:AA15041" si="468">Z14978/3</f>
        <v>215.33333333333334</v>
      </c>
    </row>
    <row r="14979" spans="1:27" x14ac:dyDescent="0.25">
      <c r="A14979" t="s">
        <v>1567</v>
      </c>
      <c r="B14979">
        <v>1983</v>
      </c>
      <c r="C14979" t="str">
        <f t="shared" ref="C14979:C15042" si="469">IF(B14979&lt;1997,"Pre-Drug 1970-1991",IF(B14979&lt;=2006,"Drug Era 1992-2006","Post Drug Era 2007-2012"))</f>
        <v>Pre-Drug 1970-1991</v>
      </c>
      <c r="D14979" t="s">
        <v>19</v>
      </c>
      <c r="E14979">
        <v>918</v>
      </c>
      <c r="F14979">
        <v>104</v>
      </c>
      <c r="G14979">
        <v>23</v>
      </c>
      <c r="H14979">
        <v>65</v>
      </c>
      <c r="I14979">
        <v>116</v>
      </c>
      <c r="J14979">
        <v>5</v>
      </c>
      <c r="K14979">
        <v>2</v>
      </c>
      <c r="L14979">
        <v>6</v>
      </c>
      <c r="M14979">
        <v>2</v>
      </c>
      <c r="Q14979">
        <v>216</v>
      </c>
      <c r="R14979">
        <v>4.3099999999999996</v>
      </c>
      <c r="X14979">
        <v>122</v>
      </c>
      <c r="Y14979">
        <v>0.25</v>
      </c>
      <c r="Z14979">
        <v>652</v>
      </c>
      <c r="AA14979">
        <f t="shared" si="468"/>
        <v>217.33333333333334</v>
      </c>
    </row>
    <row r="14980" spans="1:27" x14ac:dyDescent="0.25">
      <c r="A14980" t="s">
        <v>2820</v>
      </c>
      <c r="B14980">
        <v>1986</v>
      </c>
      <c r="C14980" t="str">
        <f t="shared" si="469"/>
        <v>Pre-Drug 1970-1991</v>
      </c>
      <c r="D14980" t="s">
        <v>19</v>
      </c>
      <c r="E14980">
        <v>918</v>
      </c>
      <c r="F14980">
        <v>110</v>
      </c>
      <c r="G14980">
        <v>30</v>
      </c>
      <c r="H14980">
        <v>98</v>
      </c>
      <c r="I14980">
        <v>93</v>
      </c>
      <c r="J14980">
        <v>5</v>
      </c>
      <c r="K14980">
        <v>5</v>
      </c>
      <c r="L14980">
        <v>3</v>
      </c>
      <c r="M14980">
        <v>0</v>
      </c>
      <c r="Q14980">
        <v>199</v>
      </c>
      <c r="R14980">
        <v>4.5599999999999996</v>
      </c>
      <c r="X14980">
        <v>127</v>
      </c>
      <c r="Y14980">
        <v>0.24</v>
      </c>
      <c r="Z14980">
        <v>652</v>
      </c>
      <c r="AA14980">
        <f t="shared" si="468"/>
        <v>217.33333333333334</v>
      </c>
    </row>
    <row r="14981" spans="1:27" x14ac:dyDescent="0.25">
      <c r="A14981" t="s">
        <v>166</v>
      </c>
      <c r="B14981">
        <v>1980</v>
      </c>
      <c r="C14981" t="str">
        <f t="shared" si="469"/>
        <v>Pre-Drug 1970-1991</v>
      </c>
      <c r="D14981" t="s">
        <v>19</v>
      </c>
      <c r="E14981">
        <v>918</v>
      </c>
      <c r="F14981">
        <v>84</v>
      </c>
      <c r="G14981">
        <v>24</v>
      </c>
      <c r="H14981">
        <v>66</v>
      </c>
      <c r="I14981">
        <v>155</v>
      </c>
      <c r="J14981">
        <v>6</v>
      </c>
      <c r="K14981">
        <v>7</v>
      </c>
      <c r="L14981">
        <v>2</v>
      </c>
      <c r="M14981">
        <v>0</v>
      </c>
      <c r="Q14981">
        <v>200</v>
      </c>
      <c r="R14981">
        <v>3.47</v>
      </c>
      <c r="X14981">
        <v>72</v>
      </c>
      <c r="Y14981">
        <v>0.23</v>
      </c>
      <c r="Z14981">
        <v>653</v>
      </c>
      <c r="AA14981">
        <f t="shared" si="468"/>
        <v>217.66666666666666</v>
      </c>
    </row>
    <row r="14982" spans="1:27" x14ac:dyDescent="0.25">
      <c r="A14982" t="s">
        <v>387</v>
      </c>
      <c r="B14982">
        <v>2008</v>
      </c>
      <c r="C14982" t="str">
        <f t="shared" si="469"/>
        <v>Post Drug Era 2007-2012</v>
      </c>
      <c r="D14982" t="s">
        <v>19</v>
      </c>
      <c r="E14982">
        <v>918</v>
      </c>
      <c r="F14982">
        <v>92</v>
      </c>
      <c r="G14982">
        <v>22</v>
      </c>
      <c r="H14982">
        <v>52</v>
      </c>
      <c r="I14982">
        <v>140</v>
      </c>
      <c r="J14982">
        <v>4</v>
      </c>
      <c r="K14982">
        <v>4</v>
      </c>
      <c r="L14982">
        <v>5</v>
      </c>
      <c r="M14982">
        <v>0</v>
      </c>
      <c r="Q14982">
        <v>240</v>
      </c>
      <c r="R14982">
        <v>3.79</v>
      </c>
      <c r="X14982">
        <v>106</v>
      </c>
      <c r="Z14982">
        <v>656</v>
      </c>
      <c r="AA14982">
        <f t="shared" si="468"/>
        <v>218.66666666666666</v>
      </c>
    </row>
    <row r="14983" spans="1:27" x14ac:dyDescent="0.25">
      <c r="A14983" t="s">
        <v>551</v>
      </c>
      <c r="B14983">
        <v>2001</v>
      </c>
      <c r="C14983" t="str">
        <f t="shared" si="469"/>
        <v>Drug Era 1992-2006</v>
      </c>
      <c r="D14983" t="s">
        <v>19</v>
      </c>
      <c r="E14983">
        <v>918</v>
      </c>
      <c r="F14983">
        <v>86</v>
      </c>
      <c r="G14983">
        <v>19</v>
      </c>
      <c r="H14983">
        <v>72</v>
      </c>
      <c r="I14983">
        <v>213</v>
      </c>
      <c r="J14983">
        <v>1</v>
      </c>
      <c r="K14983">
        <v>14</v>
      </c>
      <c r="L14983">
        <v>5</v>
      </c>
      <c r="M14983">
        <v>0</v>
      </c>
      <c r="Q14983">
        <v>205</v>
      </c>
      <c r="R14983">
        <v>3.51</v>
      </c>
      <c r="X14983">
        <v>111</v>
      </c>
      <c r="Z14983">
        <v>661</v>
      </c>
      <c r="AA14983">
        <f t="shared" si="468"/>
        <v>220.33333333333334</v>
      </c>
    </row>
    <row r="14984" spans="1:27" x14ac:dyDescent="0.25">
      <c r="A14984" t="s">
        <v>1699</v>
      </c>
      <c r="B14984">
        <v>1984</v>
      </c>
      <c r="C14984" t="str">
        <f t="shared" si="469"/>
        <v>Pre-Drug 1970-1991</v>
      </c>
      <c r="D14984" t="s">
        <v>18</v>
      </c>
      <c r="E14984">
        <v>918</v>
      </c>
      <c r="F14984">
        <v>77</v>
      </c>
      <c r="G14984">
        <v>13</v>
      </c>
      <c r="H14984">
        <v>62</v>
      </c>
      <c r="I14984">
        <v>106</v>
      </c>
      <c r="J14984">
        <v>7</v>
      </c>
      <c r="K14984">
        <v>3</v>
      </c>
      <c r="L14984">
        <v>3</v>
      </c>
      <c r="M14984">
        <v>1</v>
      </c>
      <c r="Q14984">
        <v>209</v>
      </c>
      <c r="R14984">
        <v>3.12</v>
      </c>
      <c r="X14984">
        <v>76</v>
      </c>
      <c r="Y14984">
        <v>0.25</v>
      </c>
      <c r="Z14984">
        <v>666</v>
      </c>
      <c r="AA14984">
        <f t="shared" si="468"/>
        <v>222</v>
      </c>
    </row>
    <row r="14985" spans="1:27" x14ac:dyDescent="0.25">
      <c r="A14985" t="s">
        <v>1563</v>
      </c>
      <c r="B14985">
        <v>1984</v>
      </c>
      <c r="C14985" t="str">
        <f t="shared" si="469"/>
        <v>Pre-Drug 1970-1991</v>
      </c>
      <c r="D14985" t="s">
        <v>18</v>
      </c>
      <c r="E14985">
        <v>918</v>
      </c>
      <c r="F14985">
        <v>72</v>
      </c>
      <c r="G14985">
        <v>19</v>
      </c>
      <c r="H14985">
        <v>68</v>
      </c>
      <c r="I14985">
        <v>123</v>
      </c>
      <c r="J14985">
        <v>3</v>
      </c>
      <c r="K14985">
        <v>6</v>
      </c>
      <c r="L14985">
        <v>3</v>
      </c>
      <c r="M14985">
        <v>0</v>
      </c>
      <c r="Q14985">
        <v>198</v>
      </c>
      <c r="R14985">
        <v>2.89</v>
      </c>
      <c r="X14985">
        <v>109</v>
      </c>
      <c r="Y14985">
        <v>0.23</v>
      </c>
      <c r="Z14985">
        <v>673</v>
      </c>
      <c r="AA14985">
        <f t="shared" si="468"/>
        <v>224.33333333333334</v>
      </c>
    </row>
    <row r="14986" spans="1:27" x14ac:dyDescent="0.25">
      <c r="A14986" t="s">
        <v>2250</v>
      </c>
      <c r="B14986">
        <v>2011</v>
      </c>
      <c r="C14986" t="str">
        <f t="shared" si="469"/>
        <v>Post Drug Era 2007-2012</v>
      </c>
      <c r="D14986" t="s">
        <v>19</v>
      </c>
      <c r="E14986">
        <v>918</v>
      </c>
      <c r="F14986">
        <v>87</v>
      </c>
      <c r="G14986">
        <v>22</v>
      </c>
      <c r="H14986">
        <v>63</v>
      </c>
      <c r="I14986">
        <v>218</v>
      </c>
      <c r="J14986">
        <v>5</v>
      </c>
      <c r="K14986">
        <v>2</v>
      </c>
      <c r="L14986">
        <v>9</v>
      </c>
      <c r="M14986">
        <v>0</v>
      </c>
      <c r="Q14986">
        <v>192</v>
      </c>
      <c r="R14986">
        <v>3.49</v>
      </c>
      <c r="X14986">
        <v>108</v>
      </c>
      <c r="Z14986">
        <v>673</v>
      </c>
      <c r="AA14986">
        <f t="shared" si="468"/>
        <v>224.33333333333334</v>
      </c>
    </row>
    <row r="14987" spans="1:27" x14ac:dyDescent="0.25">
      <c r="A14987" t="s">
        <v>1920</v>
      </c>
      <c r="B14987">
        <v>1988</v>
      </c>
      <c r="C14987" t="str">
        <f t="shared" si="469"/>
        <v>Pre-Drug 1970-1991</v>
      </c>
      <c r="D14987" t="s">
        <v>19</v>
      </c>
      <c r="E14987">
        <v>918</v>
      </c>
      <c r="F14987">
        <v>96</v>
      </c>
      <c r="G14987">
        <v>24</v>
      </c>
      <c r="H14987">
        <v>63</v>
      </c>
      <c r="I14987">
        <v>182</v>
      </c>
      <c r="J14987">
        <v>6</v>
      </c>
      <c r="K14987">
        <v>4</v>
      </c>
      <c r="L14987">
        <v>3</v>
      </c>
      <c r="M14987">
        <v>3</v>
      </c>
      <c r="Q14987">
        <v>196</v>
      </c>
      <c r="R14987">
        <v>3.78</v>
      </c>
      <c r="X14987">
        <v>97</v>
      </c>
      <c r="Y14987">
        <v>0.23</v>
      </c>
      <c r="Z14987">
        <v>686</v>
      </c>
      <c r="AA14987">
        <f t="shared" si="468"/>
        <v>228.66666666666666</v>
      </c>
    </row>
    <row r="14988" spans="1:27" x14ac:dyDescent="0.25">
      <c r="A14988" t="s">
        <v>3042</v>
      </c>
      <c r="B14988">
        <v>1990</v>
      </c>
      <c r="C14988" t="str">
        <f t="shared" si="469"/>
        <v>Pre-Drug 1970-1991</v>
      </c>
      <c r="D14988" t="s">
        <v>18</v>
      </c>
      <c r="E14988">
        <v>918</v>
      </c>
      <c r="F14988">
        <v>66</v>
      </c>
      <c r="G14988">
        <v>13</v>
      </c>
      <c r="H14988">
        <v>47</v>
      </c>
      <c r="I14988">
        <v>127</v>
      </c>
      <c r="J14988">
        <v>8</v>
      </c>
      <c r="K14988">
        <v>2</v>
      </c>
      <c r="L14988">
        <v>1</v>
      </c>
      <c r="M14988">
        <v>0</v>
      </c>
      <c r="Q14988">
        <v>215</v>
      </c>
      <c r="R14988">
        <v>2.6</v>
      </c>
      <c r="X14988">
        <v>92</v>
      </c>
      <c r="Y14988">
        <v>0.25</v>
      </c>
      <c r="Z14988">
        <v>686</v>
      </c>
      <c r="AA14988">
        <f t="shared" si="468"/>
        <v>228.66666666666666</v>
      </c>
    </row>
    <row r="14989" spans="1:27" x14ac:dyDescent="0.25">
      <c r="A14989" t="s">
        <v>772</v>
      </c>
      <c r="B14989">
        <v>1990</v>
      </c>
      <c r="C14989" t="str">
        <f t="shared" si="469"/>
        <v>Pre-Drug 1970-1991</v>
      </c>
      <c r="D14989" t="s">
        <v>18</v>
      </c>
      <c r="E14989">
        <v>918</v>
      </c>
      <c r="F14989">
        <v>71</v>
      </c>
      <c r="G14989">
        <v>15</v>
      </c>
      <c r="H14989">
        <v>56</v>
      </c>
      <c r="I14989">
        <v>131</v>
      </c>
      <c r="J14989">
        <v>2</v>
      </c>
      <c r="K14989">
        <v>6</v>
      </c>
      <c r="L14989">
        <v>3</v>
      </c>
      <c r="M14989">
        <v>0</v>
      </c>
      <c r="Q14989">
        <v>190</v>
      </c>
      <c r="R14989">
        <v>2.76</v>
      </c>
      <c r="X14989">
        <v>87</v>
      </c>
      <c r="Y14989">
        <v>0.22</v>
      </c>
      <c r="Z14989">
        <v>694</v>
      </c>
      <c r="AA14989">
        <f t="shared" si="468"/>
        <v>231.33333333333334</v>
      </c>
    </row>
    <row r="14990" spans="1:27" x14ac:dyDescent="0.25">
      <c r="A14990" t="s">
        <v>2090</v>
      </c>
      <c r="B14990">
        <v>1975</v>
      </c>
      <c r="C14990" t="str">
        <f t="shared" si="469"/>
        <v>Pre-Drug 1970-1991</v>
      </c>
      <c r="D14990" t="s">
        <v>19</v>
      </c>
      <c r="E14990">
        <v>919</v>
      </c>
      <c r="F14990">
        <v>99</v>
      </c>
      <c r="G14990">
        <v>16</v>
      </c>
      <c r="H14990">
        <v>92</v>
      </c>
      <c r="I14990">
        <v>63</v>
      </c>
      <c r="J14990">
        <v>2</v>
      </c>
      <c r="K14990">
        <v>2</v>
      </c>
      <c r="L14990">
        <v>2</v>
      </c>
      <c r="M14990">
        <v>0</v>
      </c>
      <c r="Q14990">
        <v>237</v>
      </c>
      <c r="R14990">
        <v>4.3600000000000003</v>
      </c>
      <c r="X14990">
        <v>78</v>
      </c>
      <c r="Y14990">
        <v>0.28999999999999998</v>
      </c>
      <c r="Z14990">
        <v>613</v>
      </c>
      <c r="AA14990">
        <f t="shared" si="468"/>
        <v>204.33333333333334</v>
      </c>
    </row>
    <row r="14991" spans="1:27" x14ac:dyDescent="0.25">
      <c r="A14991" t="s">
        <v>2734</v>
      </c>
      <c r="B14991">
        <v>1986</v>
      </c>
      <c r="C14991" t="str">
        <f t="shared" si="469"/>
        <v>Pre-Drug 1970-1991</v>
      </c>
      <c r="D14991" t="s">
        <v>19</v>
      </c>
      <c r="E14991">
        <v>919</v>
      </c>
      <c r="F14991">
        <v>108</v>
      </c>
      <c r="G14991">
        <v>29</v>
      </c>
      <c r="H14991">
        <v>87</v>
      </c>
      <c r="I14991">
        <v>127</v>
      </c>
      <c r="J14991">
        <v>1</v>
      </c>
      <c r="K14991">
        <v>7</v>
      </c>
      <c r="L14991">
        <v>15</v>
      </c>
      <c r="M14991">
        <v>0</v>
      </c>
      <c r="Q14991">
        <v>239</v>
      </c>
      <c r="R14991">
        <v>4.74</v>
      </c>
      <c r="X14991">
        <v>105</v>
      </c>
      <c r="Y14991">
        <v>0.28999999999999998</v>
      </c>
      <c r="Z14991">
        <v>615</v>
      </c>
      <c r="AA14991">
        <f t="shared" si="468"/>
        <v>205</v>
      </c>
    </row>
    <row r="14992" spans="1:27" x14ac:dyDescent="0.25">
      <c r="A14992" t="s">
        <v>3119</v>
      </c>
      <c r="B14992">
        <v>1998</v>
      </c>
      <c r="C14992" t="str">
        <f t="shared" si="469"/>
        <v>Drug Era 1992-2006</v>
      </c>
      <c r="D14992" t="s">
        <v>18</v>
      </c>
      <c r="E14992">
        <v>919</v>
      </c>
      <c r="F14992">
        <v>130</v>
      </c>
      <c r="G14992">
        <v>24</v>
      </c>
      <c r="H14992">
        <v>95</v>
      </c>
      <c r="I14992">
        <v>86</v>
      </c>
      <c r="J14992">
        <v>3</v>
      </c>
      <c r="K14992">
        <v>6</v>
      </c>
      <c r="L14992">
        <v>11</v>
      </c>
      <c r="M14992">
        <v>3</v>
      </c>
      <c r="Q14992">
        <v>235</v>
      </c>
      <c r="R14992">
        <v>5.67</v>
      </c>
      <c r="X14992">
        <v>87</v>
      </c>
      <c r="Z14992">
        <v>619</v>
      </c>
      <c r="AA14992">
        <f t="shared" si="468"/>
        <v>206.33333333333334</v>
      </c>
    </row>
    <row r="14993" spans="1:27" x14ac:dyDescent="0.25">
      <c r="A14993" t="s">
        <v>2764</v>
      </c>
      <c r="B14993">
        <v>2007</v>
      </c>
      <c r="C14993" t="str">
        <f t="shared" si="469"/>
        <v>Post Drug Era 2007-2012</v>
      </c>
      <c r="D14993" t="s">
        <v>18</v>
      </c>
      <c r="E14993">
        <v>919</v>
      </c>
      <c r="F14993">
        <v>106</v>
      </c>
      <c r="G14993">
        <v>18</v>
      </c>
      <c r="H14993">
        <v>68</v>
      </c>
      <c r="I14993">
        <v>114</v>
      </c>
      <c r="J14993">
        <v>10</v>
      </c>
      <c r="K14993">
        <v>7</v>
      </c>
      <c r="L14993">
        <v>11</v>
      </c>
      <c r="M14993">
        <v>0</v>
      </c>
      <c r="Q14993">
        <v>243</v>
      </c>
      <c r="R14993">
        <v>4.62</v>
      </c>
      <c r="X14993">
        <v>135</v>
      </c>
      <c r="Z14993">
        <v>620</v>
      </c>
      <c r="AA14993">
        <f t="shared" si="468"/>
        <v>206.66666666666666</v>
      </c>
    </row>
    <row r="14994" spans="1:27" x14ac:dyDescent="0.25">
      <c r="A14994" t="s">
        <v>3094</v>
      </c>
      <c r="B14994">
        <v>1997</v>
      </c>
      <c r="C14994" t="str">
        <f t="shared" si="469"/>
        <v>Drug Era 1992-2006</v>
      </c>
      <c r="D14994" t="s">
        <v>19</v>
      </c>
      <c r="E14994">
        <v>919</v>
      </c>
      <c r="F14994">
        <v>112</v>
      </c>
      <c r="G14994">
        <v>33</v>
      </c>
      <c r="H14994">
        <v>74</v>
      </c>
      <c r="I14994">
        <v>121</v>
      </c>
      <c r="J14994">
        <v>4</v>
      </c>
      <c r="K14994">
        <v>7</v>
      </c>
      <c r="L14994">
        <v>2</v>
      </c>
      <c r="M14994">
        <v>0</v>
      </c>
      <c r="Q14994">
        <v>245</v>
      </c>
      <c r="R14994">
        <v>4.82</v>
      </c>
      <c r="X14994">
        <v>125</v>
      </c>
      <c r="Y14994">
        <v>0.28999999999999998</v>
      </c>
      <c r="Z14994">
        <v>627</v>
      </c>
      <c r="AA14994">
        <f t="shared" si="468"/>
        <v>209</v>
      </c>
    </row>
    <row r="14995" spans="1:27" x14ac:dyDescent="0.25">
      <c r="A14995" t="s">
        <v>1343</v>
      </c>
      <c r="B14995">
        <v>1993</v>
      </c>
      <c r="C14995" t="str">
        <f t="shared" si="469"/>
        <v>Pre-Drug 1970-1991</v>
      </c>
      <c r="D14995" t="s">
        <v>18</v>
      </c>
      <c r="E14995">
        <v>919</v>
      </c>
      <c r="F14995">
        <v>88</v>
      </c>
      <c r="G14995">
        <v>12</v>
      </c>
      <c r="H14995">
        <v>80</v>
      </c>
      <c r="I14995">
        <v>120</v>
      </c>
      <c r="J14995">
        <v>2</v>
      </c>
      <c r="K14995">
        <v>4</v>
      </c>
      <c r="L14995">
        <v>4</v>
      </c>
      <c r="M14995">
        <v>0</v>
      </c>
      <c r="Q14995">
        <v>214</v>
      </c>
      <c r="R14995">
        <v>3.77</v>
      </c>
      <c r="X14995">
        <v>120</v>
      </c>
      <c r="Y14995">
        <v>0.26</v>
      </c>
      <c r="Z14995">
        <v>631</v>
      </c>
      <c r="AA14995">
        <f t="shared" si="468"/>
        <v>210.33333333333334</v>
      </c>
    </row>
    <row r="14996" spans="1:27" x14ac:dyDescent="0.25">
      <c r="A14996" t="s">
        <v>754</v>
      </c>
      <c r="B14996">
        <v>1976</v>
      </c>
      <c r="C14996" t="str">
        <f t="shared" si="469"/>
        <v>Pre-Drug 1970-1991</v>
      </c>
      <c r="D14996" t="s">
        <v>19</v>
      </c>
      <c r="E14996">
        <v>919</v>
      </c>
      <c r="F14996">
        <v>84</v>
      </c>
      <c r="G14996">
        <v>13</v>
      </c>
      <c r="H14996">
        <v>65</v>
      </c>
      <c r="I14996">
        <v>117</v>
      </c>
      <c r="J14996">
        <v>7</v>
      </c>
      <c r="K14996">
        <v>6</v>
      </c>
      <c r="L14996">
        <v>2</v>
      </c>
      <c r="M14996">
        <v>0</v>
      </c>
      <c r="Q14996">
        <v>226</v>
      </c>
      <c r="R14996">
        <v>3.48</v>
      </c>
      <c r="X14996">
        <v>112</v>
      </c>
      <c r="Y14996">
        <v>0.27</v>
      </c>
      <c r="Z14996">
        <v>652</v>
      </c>
      <c r="AA14996">
        <f t="shared" si="468"/>
        <v>217.33333333333334</v>
      </c>
    </row>
    <row r="14997" spans="1:27" x14ac:dyDescent="0.25">
      <c r="A14997" t="s">
        <v>677</v>
      </c>
      <c r="B14997">
        <v>1985</v>
      </c>
      <c r="C14997" t="str">
        <f t="shared" si="469"/>
        <v>Pre-Drug 1970-1991</v>
      </c>
      <c r="D14997" t="s">
        <v>19</v>
      </c>
      <c r="E14997">
        <v>919</v>
      </c>
      <c r="F14997">
        <v>92</v>
      </c>
      <c r="G14997">
        <v>34</v>
      </c>
      <c r="H14997">
        <v>65</v>
      </c>
      <c r="I14997">
        <v>125</v>
      </c>
      <c r="J14997">
        <v>4</v>
      </c>
      <c r="K14997">
        <v>6</v>
      </c>
      <c r="L14997">
        <v>4</v>
      </c>
      <c r="M14997">
        <v>0</v>
      </c>
      <c r="Q14997">
        <v>212</v>
      </c>
      <c r="R14997">
        <v>3.8</v>
      </c>
      <c r="X14997">
        <v>82</v>
      </c>
      <c r="Y14997">
        <v>0.25</v>
      </c>
      <c r="Z14997">
        <v>653</v>
      </c>
      <c r="AA14997">
        <f t="shared" si="468"/>
        <v>217.66666666666666</v>
      </c>
    </row>
    <row r="14998" spans="1:27" x14ac:dyDescent="0.25">
      <c r="A14998" t="s">
        <v>574</v>
      </c>
      <c r="B14998">
        <v>1970</v>
      </c>
      <c r="C14998" t="str">
        <f t="shared" si="469"/>
        <v>Pre-Drug 1970-1991</v>
      </c>
      <c r="D14998" t="s">
        <v>19</v>
      </c>
      <c r="E14998">
        <v>919</v>
      </c>
      <c r="F14998">
        <v>87</v>
      </c>
      <c r="G14998">
        <v>25</v>
      </c>
      <c r="H14998">
        <v>89</v>
      </c>
      <c r="I14998">
        <v>152</v>
      </c>
      <c r="J14998">
        <v>6</v>
      </c>
      <c r="K14998">
        <v>14</v>
      </c>
      <c r="L14998">
        <v>4</v>
      </c>
      <c r="M14998">
        <v>1</v>
      </c>
      <c r="Q14998">
        <v>190</v>
      </c>
      <c r="R14998">
        <v>3.58</v>
      </c>
      <c r="X14998">
        <v>107</v>
      </c>
      <c r="Y14998">
        <v>0.23</v>
      </c>
      <c r="Z14998">
        <v>656</v>
      </c>
      <c r="AA14998">
        <f t="shared" si="468"/>
        <v>218.66666666666666</v>
      </c>
    </row>
    <row r="14999" spans="1:27" x14ac:dyDescent="0.25">
      <c r="A14999" t="s">
        <v>1066</v>
      </c>
      <c r="B14999">
        <v>2010</v>
      </c>
      <c r="C14999" t="str">
        <f t="shared" si="469"/>
        <v>Post Drug Era 2007-2012</v>
      </c>
      <c r="D14999" t="s">
        <v>19</v>
      </c>
      <c r="E14999">
        <v>919</v>
      </c>
      <c r="F14999">
        <v>102</v>
      </c>
      <c r="G14999">
        <v>18</v>
      </c>
      <c r="H14999">
        <v>55</v>
      </c>
      <c r="I14999">
        <v>181</v>
      </c>
      <c r="J14999">
        <v>1</v>
      </c>
      <c r="K14999">
        <v>4</v>
      </c>
      <c r="L14999">
        <v>7</v>
      </c>
      <c r="M14999">
        <v>0</v>
      </c>
      <c r="Q14999">
        <v>219</v>
      </c>
      <c r="R14999">
        <v>4.17</v>
      </c>
      <c r="X14999">
        <v>129</v>
      </c>
      <c r="Z14999">
        <v>660</v>
      </c>
      <c r="AA14999">
        <f t="shared" si="468"/>
        <v>220</v>
      </c>
    </row>
    <row r="15000" spans="1:27" x14ac:dyDescent="0.25">
      <c r="A15000" t="s">
        <v>1089</v>
      </c>
      <c r="B15000">
        <v>1992</v>
      </c>
      <c r="C15000" t="str">
        <f t="shared" si="469"/>
        <v>Pre-Drug 1970-1991</v>
      </c>
      <c r="D15000" t="s">
        <v>19</v>
      </c>
      <c r="E15000">
        <v>919</v>
      </c>
      <c r="F15000">
        <v>107</v>
      </c>
      <c r="G15000">
        <v>35</v>
      </c>
      <c r="H15000">
        <v>50</v>
      </c>
      <c r="I15000">
        <v>64</v>
      </c>
      <c r="J15000">
        <v>5</v>
      </c>
      <c r="K15000">
        <v>6</v>
      </c>
      <c r="L15000">
        <v>0</v>
      </c>
      <c r="M15000">
        <v>0</v>
      </c>
      <c r="Q15000">
        <v>228</v>
      </c>
      <c r="R15000">
        <v>4.34</v>
      </c>
      <c r="X15000">
        <v>98</v>
      </c>
      <c r="Y15000">
        <v>0.26</v>
      </c>
      <c r="Z15000">
        <v>665</v>
      </c>
      <c r="AA15000">
        <f t="shared" si="468"/>
        <v>221.66666666666666</v>
      </c>
    </row>
    <row r="15001" spans="1:27" x14ac:dyDescent="0.25">
      <c r="A15001" t="s">
        <v>3092</v>
      </c>
      <c r="B15001">
        <v>1976</v>
      </c>
      <c r="C15001" t="str">
        <f t="shared" si="469"/>
        <v>Pre-Drug 1970-1991</v>
      </c>
      <c r="D15001" t="s">
        <v>19</v>
      </c>
      <c r="E15001">
        <v>919</v>
      </c>
      <c r="F15001">
        <v>88</v>
      </c>
      <c r="G15001">
        <v>18</v>
      </c>
      <c r="H15001">
        <v>48</v>
      </c>
      <c r="I15001">
        <v>93</v>
      </c>
      <c r="J15001">
        <v>1</v>
      </c>
      <c r="K15001">
        <v>2</v>
      </c>
      <c r="L15001">
        <v>2</v>
      </c>
      <c r="M15001">
        <v>0</v>
      </c>
      <c r="Q15001">
        <v>218</v>
      </c>
      <c r="R15001">
        <v>3.53</v>
      </c>
      <c r="X15001">
        <v>87</v>
      </c>
      <c r="Y15001">
        <v>0.25</v>
      </c>
      <c r="Z15001">
        <v>673</v>
      </c>
      <c r="AA15001">
        <f t="shared" si="468"/>
        <v>224.33333333333334</v>
      </c>
    </row>
    <row r="15002" spans="1:27" x14ac:dyDescent="0.25">
      <c r="A15002" t="s">
        <v>1019</v>
      </c>
      <c r="B15002">
        <v>1992</v>
      </c>
      <c r="C15002" t="str">
        <f t="shared" si="469"/>
        <v>Pre-Drug 1970-1991</v>
      </c>
      <c r="D15002" t="s">
        <v>18</v>
      </c>
      <c r="E15002">
        <v>919</v>
      </c>
      <c r="F15002">
        <v>69</v>
      </c>
      <c r="G15002">
        <v>6</v>
      </c>
      <c r="H15002">
        <v>70</v>
      </c>
      <c r="I15002">
        <v>129</v>
      </c>
      <c r="J15002">
        <v>7</v>
      </c>
      <c r="K15002">
        <v>5</v>
      </c>
      <c r="L15002">
        <v>2</v>
      </c>
      <c r="M15002">
        <v>0</v>
      </c>
      <c r="Q15002">
        <v>197</v>
      </c>
      <c r="R15002">
        <v>2.76</v>
      </c>
      <c r="X15002">
        <v>102</v>
      </c>
      <c r="Y15002">
        <v>0.23</v>
      </c>
      <c r="Z15002">
        <v>675</v>
      </c>
      <c r="AA15002">
        <f t="shared" si="468"/>
        <v>225</v>
      </c>
    </row>
    <row r="15003" spans="1:27" x14ac:dyDescent="0.25">
      <c r="A15003" t="s">
        <v>2275</v>
      </c>
      <c r="B15003">
        <v>2001</v>
      </c>
      <c r="C15003" t="str">
        <f t="shared" si="469"/>
        <v>Drug Era 1992-2006</v>
      </c>
      <c r="D15003" t="s">
        <v>19</v>
      </c>
      <c r="E15003">
        <v>919</v>
      </c>
      <c r="F15003">
        <v>99</v>
      </c>
      <c r="G15003">
        <v>24</v>
      </c>
      <c r="H15003">
        <v>26</v>
      </c>
      <c r="I15003">
        <v>137</v>
      </c>
      <c r="J15003">
        <v>0</v>
      </c>
      <c r="K15003">
        <v>4</v>
      </c>
      <c r="L15003">
        <v>10</v>
      </c>
      <c r="M15003">
        <v>1</v>
      </c>
      <c r="Q15003">
        <v>235</v>
      </c>
      <c r="R15003">
        <v>3.94</v>
      </c>
      <c r="X15003">
        <v>114</v>
      </c>
      <c r="Z15003">
        <v>678</v>
      </c>
      <c r="AA15003">
        <f t="shared" si="468"/>
        <v>226</v>
      </c>
    </row>
    <row r="15004" spans="1:27" x14ac:dyDescent="0.25">
      <c r="A15004" t="s">
        <v>1089</v>
      </c>
      <c r="B15004">
        <v>1984</v>
      </c>
      <c r="C15004" t="str">
        <f t="shared" si="469"/>
        <v>Pre-Drug 1970-1991</v>
      </c>
      <c r="D15004" t="s">
        <v>18</v>
      </c>
      <c r="E15004">
        <v>919</v>
      </c>
      <c r="F15004">
        <v>91</v>
      </c>
      <c r="G15004">
        <v>27</v>
      </c>
      <c r="H15004">
        <v>37</v>
      </c>
      <c r="I15004">
        <v>100</v>
      </c>
      <c r="J15004">
        <v>7</v>
      </c>
      <c r="K15004">
        <v>5</v>
      </c>
      <c r="L15004">
        <v>1</v>
      </c>
      <c r="M15004">
        <v>0</v>
      </c>
      <c r="Q15004">
        <v>230</v>
      </c>
      <c r="R15004">
        <v>3.61</v>
      </c>
      <c r="X15004">
        <v>96</v>
      </c>
      <c r="Y15004">
        <v>0.26</v>
      </c>
      <c r="Z15004">
        <v>680</v>
      </c>
      <c r="AA15004">
        <f t="shared" si="468"/>
        <v>226.66666666666666</v>
      </c>
    </row>
    <row r="15005" spans="1:27" x14ac:dyDescent="0.25">
      <c r="A15005" t="s">
        <v>677</v>
      </c>
      <c r="B15005">
        <v>1993</v>
      </c>
      <c r="C15005" t="str">
        <f t="shared" si="469"/>
        <v>Pre-Drug 1970-1991</v>
      </c>
      <c r="D15005" t="s">
        <v>19</v>
      </c>
      <c r="E15005">
        <v>919</v>
      </c>
      <c r="F15005">
        <v>83</v>
      </c>
      <c r="G15005">
        <v>31</v>
      </c>
      <c r="H15005">
        <v>49</v>
      </c>
      <c r="I15005">
        <v>130</v>
      </c>
      <c r="J15005">
        <v>8</v>
      </c>
      <c r="K15005">
        <v>5</v>
      </c>
      <c r="L15005">
        <v>3</v>
      </c>
      <c r="M15005">
        <v>1</v>
      </c>
      <c r="Q15005">
        <v>196</v>
      </c>
      <c r="R15005">
        <v>3.26</v>
      </c>
      <c r="X15005">
        <v>106</v>
      </c>
      <c r="Y15005">
        <v>0.23</v>
      </c>
      <c r="Z15005">
        <v>688</v>
      </c>
      <c r="AA15005">
        <f t="shared" si="468"/>
        <v>229.33333333333334</v>
      </c>
    </row>
    <row r="15006" spans="1:27" x14ac:dyDescent="0.25">
      <c r="A15006" t="s">
        <v>2581</v>
      </c>
      <c r="B15006">
        <v>1999</v>
      </c>
      <c r="C15006" t="str">
        <f t="shared" si="469"/>
        <v>Drug Era 1992-2006</v>
      </c>
      <c r="D15006" t="s">
        <v>19</v>
      </c>
      <c r="E15006">
        <v>920</v>
      </c>
      <c r="F15006">
        <v>109</v>
      </c>
      <c r="G15006">
        <v>21</v>
      </c>
      <c r="H15006">
        <v>70</v>
      </c>
      <c r="I15006">
        <v>186</v>
      </c>
      <c r="J15006">
        <v>3</v>
      </c>
      <c r="K15006">
        <v>4</v>
      </c>
      <c r="L15006">
        <v>12</v>
      </c>
      <c r="M15006">
        <v>0</v>
      </c>
      <c r="Q15006">
        <v>244</v>
      </c>
      <c r="R15006">
        <v>4.79</v>
      </c>
      <c r="X15006">
        <v>74</v>
      </c>
      <c r="Y15006">
        <v>0</v>
      </c>
      <c r="Z15006">
        <v>615</v>
      </c>
      <c r="AA15006">
        <f t="shared" si="468"/>
        <v>205</v>
      </c>
    </row>
    <row r="15007" spans="1:27" x14ac:dyDescent="0.25">
      <c r="A15007" t="s">
        <v>2746</v>
      </c>
      <c r="B15007">
        <v>1995</v>
      </c>
      <c r="C15007" t="str">
        <f t="shared" si="469"/>
        <v>Pre-Drug 1970-1991</v>
      </c>
      <c r="D15007" t="s">
        <v>19</v>
      </c>
      <c r="E15007">
        <v>920</v>
      </c>
      <c r="F15007">
        <v>106</v>
      </c>
      <c r="G15007">
        <v>26</v>
      </c>
      <c r="H15007">
        <v>80</v>
      </c>
      <c r="I15007">
        <v>205</v>
      </c>
      <c r="J15007">
        <v>7</v>
      </c>
      <c r="K15007">
        <v>11</v>
      </c>
      <c r="L15007">
        <v>6</v>
      </c>
      <c r="M15007">
        <v>0</v>
      </c>
      <c r="Q15007">
        <v>228</v>
      </c>
      <c r="R15007">
        <v>4.55</v>
      </c>
      <c r="X15007">
        <v>108</v>
      </c>
      <c r="Y15007">
        <v>0.27</v>
      </c>
      <c r="Z15007">
        <v>629</v>
      </c>
      <c r="AA15007">
        <f t="shared" si="468"/>
        <v>209.66666666666666</v>
      </c>
    </row>
    <row r="15008" spans="1:27" x14ac:dyDescent="0.25">
      <c r="A15008" t="s">
        <v>2789</v>
      </c>
      <c r="B15008">
        <v>1991</v>
      </c>
      <c r="C15008" t="str">
        <f t="shared" si="469"/>
        <v>Pre-Drug 1970-1991</v>
      </c>
      <c r="D15008" t="s">
        <v>19</v>
      </c>
      <c r="E15008">
        <v>920</v>
      </c>
      <c r="F15008">
        <v>91</v>
      </c>
      <c r="G15008">
        <v>26</v>
      </c>
      <c r="H15008">
        <v>78</v>
      </c>
      <c r="I15008">
        <v>107</v>
      </c>
      <c r="J15008">
        <v>9</v>
      </c>
      <c r="K15008">
        <v>3</v>
      </c>
      <c r="L15008">
        <v>2</v>
      </c>
      <c r="M15008">
        <v>1</v>
      </c>
      <c r="Q15008">
        <v>217</v>
      </c>
      <c r="R15008">
        <v>3.77</v>
      </c>
      <c r="X15008">
        <v>115</v>
      </c>
      <c r="Y15008">
        <v>0.26</v>
      </c>
      <c r="Z15008">
        <v>652</v>
      </c>
      <c r="AA15008">
        <f t="shared" si="468"/>
        <v>217.33333333333334</v>
      </c>
    </row>
    <row r="15009" spans="1:27" x14ac:dyDescent="0.25">
      <c r="A15009" t="s">
        <v>1400</v>
      </c>
      <c r="B15009">
        <v>2005</v>
      </c>
      <c r="C15009" t="str">
        <f t="shared" si="469"/>
        <v>Drug Era 1992-2006</v>
      </c>
      <c r="D15009" t="s">
        <v>19</v>
      </c>
      <c r="E15009">
        <v>920</v>
      </c>
      <c r="F15009">
        <v>95</v>
      </c>
      <c r="G15009">
        <v>32</v>
      </c>
      <c r="H15009">
        <v>47</v>
      </c>
      <c r="I15009">
        <v>211</v>
      </c>
      <c r="J15009">
        <v>2</v>
      </c>
      <c r="K15009">
        <v>3</v>
      </c>
      <c r="L15009">
        <v>12</v>
      </c>
      <c r="M15009">
        <v>1</v>
      </c>
      <c r="Q15009">
        <v>207</v>
      </c>
      <c r="R15009">
        <v>3.79</v>
      </c>
      <c r="X15009">
        <v>138</v>
      </c>
      <c r="Z15009">
        <v>677</v>
      </c>
      <c r="AA15009">
        <f t="shared" si="468"/>
        <v>225.66666666666666</v>
      </c>
    </row>
    <row r="15010" spans="1:27" x14ac:dyDescent="0.25">
      <c r="A15010" t="s">
        <v>2112</v>
      </c>
      <c r="B15010">
        <v>1982</v>
      </c>
      <c r="C15010" t="str">
        <f t="shared" si="469"/>
        <v>Pre-Drug 1970-1991</v>
      </c>
      <c r="D15010" t="s">
        <v>19</v>
      </c>
      <c r="E15010">
        <v>920</v>
      </c>
      <c r="F15010">
        <v>79</v>
      </c>
      <c r="G15010">
        <v>22</v>
      </c>
      <c r="H15010">
        <v>63</v>
      </c>
      <c r="I15010">
        <v>103</v>
      </c>
      <c r="J15010">
        <v>1</v>
      </c>
      <c r="K15010">
        <v>2</v>
      </c>
      <c r="L15010">
        <v>4</v>
      </c>
      <c r="M15010">
        <v>1</v>
      </c>
      <c r="Q15010">
        <v>195</v>
      </c>
      <c r="R15010">
        <v>3.13</v>
      </c>
      <c r="X15010">
        <v>97</v>
      </c>
      <c r="Y15010">
        <v>0.23</v>
      </c>
      <c r="Z15010">
        <v>681</v>
      </c>
      <c r="AA15010">
        <f t="shared" si="468"/>
        <v>227</v>
      </c>
    </row>
    <row r="15011" spans="1:27" x14ac:dyDescent="0.25">
      <c r="A15011" t="s">
        <v>551</v>
      </c>
      <c r="B15011">
        <v>1990</v>
      </c>
      <c r="C15011" t="str">
        <f t="shared" si="469"/>
        <v>Pre-Drug 1970-1991</v>
      </c>
      <c r="D15011" t="s">
        <v>19</v>
      </c>
      <c r="E15011">
        <v>920</v>
      </c>
      <c r="F15011">
        <v>49</v>
      </c>
      <c r="G15011">
        <v>7</v>
      </c>
      <c r="H15011">
        <v>54</v>
      </c>
      <c r="I15011">
        <v>209</v>
      </c>
      <c r="J15011">
        <v>3</v>
      </c>
      <c r="K15011">
        <v>8</v>
      </c>
      <c r="L15011">
        <v>7</v>
      </c>
      <c r="M15011">
        <v>0</v>
      </c>
      <c r="Q15011">
        <v>193</v>
      </c>
      <c r="R15011">
        <v>1.93</v>
      </c>
      <c r="X15011">
        <v>90</v>
      </c>
      <c r="Y15011">
        <v>0.22</v>
      </c>
      <c r="Z15011">
        <v>685</v>
      </c>
      <c r="AA15011">
        <f t="shared" si="468"/>
        <v>228.33333333333334</v>
      </c>
    </row>
    <row r="15012" spans="1:27" x14ac:dyDescent="0.25">
      <c r="A15012" t="s">
        <v>1309</v>
      </c>
      <c r="B15012">
        <v>2010</v>
      </c>
      <c r="C15012" t="str">
        <f t="shared" si="469"/>
        <v>Post Drug Era 2007-2012</v>
      </c>
      <c r="D15012" t="s">
        <v>18</v>
      </c>
      <c r="E15012">
        <v>920</v>
      </c>
      <c r="F15012">
        <v>72</v>
      </c>
      <c r="G15012">
        <v>20</v>
      </c>
      <c r="H15012">
        <v>74</v>
      </c>
      <c r="I15012">
        <v>139</v>
      </c>
      <c r="J15012">
        <v>8</v>
      </c>
      <c r="K15012">
        <v>5</v>
      </c>
      <c r="L15012">
        <v>9</v>
      </c>
      <c r="M15012">
        <v>0</v>
      </c>
      <c r="Q15012">
        <v>189</v>
      </c>
      <c r="R15012">
        <v>2.83</v>
      </c>
      <c r="X15012">
        <v>106</v>
      </c>
      <c r="Z15012">
        <v>686</v>
      </c>
      <c r="AA15012">
        <f t="shared" si="468"/>
        <v>228.66666666666666</v>
      </c>
    </row>
    <row r="15013" spans="1:27" x14ac:dyDescent="0.25">
      <c r="A15013" t="s">
        <v>1573</v>
      </c>
      <c r="B15013">
        <v>2011</v>
      </c>
      <c r="C15013" t="str">
        <f t="shared" si="469"/>
        <v>Post Drug Era 2007-2012</v>
      </c>
      <c r="D15013" t="s">
        <v>18</v>
      </c>
      <c r="E15013">
        <v>920</v>
      </c>
      <c r="F15013">
        <v>62</v>
      </c>
      <c r="G15013">
        <v>18</v>
      </c>
      <c r="H15013">
        <v>42</v>
      </c>
      <c r="I15013">
        <v>238</v>
      </c>
      <c r="J15013">
        <v>0</v>
      </c>
      <c r="K15013">
        <v>0</v>
      </c>
      <c r="L15013">
        <v>6</v>
      </c>
      <c r="M15013">
        <v>0</v>
      </c>
      <c r="Q15013">
        <v>197</v>
      </c>
      <c r="R15013">
        <v>2.4</v>
      </c>
      <c r="X15013">
        <v>110</v>
      </c>
      <c r="Z15013">
        <v>698</v>
      </c>
      <c r="AA15013">
        <f t="shared" si="468"/>
        <v>232.66666666666666</v>
      </c>
    </row>
    <row r="15014" spans="1:27" x14ac:dyDescent="0.25">
      <c r="A15014" t="s">
        <v>1542</v>
      </c>
      <c r="B15014">
        <v>1980</v>
      </c>
      <c r="C15014" t="str">
        <f t="shared" si="469"/>
        <v>Pre-Drug 1970-1991</v>
      </c>
      <c r="D15014" t="s">
        <v>18</v>
      </c>
      <c r="E15014">
        <v>921</v>
      </c>
      <c r="F15014">
        <v>117</v>
      </c>
      <c r="G15014">
        <v>16</v>
      </c>
      <c r="H15014">
        <v>82</v>
      </c>
      <c r="I15014">
        <v>83</v>
      </c>
      <c r="J15014">
        <v>7</v>
      </c>
      <c r="K15014">
        <v>10</v>
      </c>
      <c r="L15014">
        <v>1</v>
      </c>
      <c r="M15014">
        <v>0</v>
      </c>
      <c r="Q15014">
        <v>259</v>
      </c>
      <c r="R15014">
        <v>5.2</v>
      </c>
      <c r="X15014">
        <v>111</v>
      </c>
      <c r="Y15014">
        <v>0.31</v>
      </c>
      <c r="Z15014">
        <v>608</v>
      </c>
      <c r="AA15014">
        <f t="shared" si="468"/>
        <v>202.66666666666666</v>
      </c>
    </row>
    <row r="15015" spans="1:27" x14ac:dyDescent="0.25">
      <c r="A15015" t="s">
        <v>1185</v>
      </c>
      <c r="B15015">
        <v>1985</v>
      </c>
      <c r="C15015" t="str">
        <f t="shared" si="469"/>
        <v>Pre-Drug 1970-1991</v>
      </c>
      <c r="D15015" t="s">
        <v>19</v>
      </c>
      <c r="E15015">
        <v>921</v>
      </c>
      <c r="F15015">
        <v>113</v>
      </c>
      <c r="G15015">
        <v>19</v>
      </c>
      <c r="H15015">
        <v>80</v>
      </c>
      <c r="I15015">
        <v>82</v>
      </c>
      <c r="J15015">
        <v>2</v>
      </c>
      <c r="K15015">
        <v>2</v>
      </c>
      <c r="L15015">
        <v>7</v>
      </c>
      <c r="M15015">
        <v>2</v>
      </c>
      <c r="Q15015">
        <v>244</v>
      </c>
      <c r="R15015">
        <v>4.9000000000000004</v>
      </c>
      <c r="X15015">
        <v>64</v>
      </c>
      <c r="Y15015">
        <v>0.28999999999999998</v>
      </c>
      <c r="Z15015">
        <v>623</v>
      </c>
      <c r="AA15015">
        <f t="shared" si="468"/>
        <v>207.66666666666666</v>
      </c>
    </row>
    <row r="15016" spans="1:27" x14ac:dyDescent="0.25">
      <c r="A15016" t="s">
        <v>2865</v>
      </c>
      <c r="B15016">
        <v>1973</v>
      </c>
      <c r="C15016" t="str">
        <f t="shared" si="469"/>
        <v>Pre-Drug 1970-1991</v>
      </c>
      <c r="D15016" t="s">
        <v>18</v>
      </c>
      <c r="E15016">
        <v>921</v>
      </c>
      <c r="F15016">
        <v>103</v>
      </c>
      <c r="G15016">
        <v>17</v>
      </c>
      <c r="H15016">
        <v>115</v>
      </c>
      <c r="I15016">
        <v>90</v>
      </c>
      <c r="J15016">
        <v>11</v>
      </c>
      <c r="K15016">
        <v>14</v>
      </c>
      <c r="L15016">
        <v>4</v>
      </c>
      <c r="M15016">
        <v>0</v>
      </c>
      <c r="Q15016">
        <v>207</v>
      </c>
      <c r="R15016">
        <v>4.46</v>
      </c>
      <c r="X15016">
        <v>81</v>
      </c>
      <c r="Y15016">
        <v>0.26</v>
      </c>
      <c r="Z15016">
        <v>624</v>
      </c>
      <c r="AA15016">
        <f t="shared" si="468"/>
        <v>208</v>
      </c>
    </row>
    <row r="15017" spans="1:27" x14ac:dyDescent="0.25">
      <c r="A15017" t="s">
        <v>108</v>
      </c>
      <c r="B15017">
        <v>2007</v>
      </c>
      <c r="C15017" t="str">
        <f t="shared" si="469"/>
        <v>Post Drug Era 2007-2012</v>
      </c>
      <c r="D15017" t="s">
        <v>18</v>
      </c>
      <c r="E15017">
        <v>921</v>
      </c>
      <c r="F15017">
        <v>99</v>
      </c>
      <c r="G15017">
        <v>28</v>
      </c>
      <c r="H15017">
        <v>63</v>
      </c>
      <c r="I15017">
        <v>156</v>
      </c>
      <c r="J15017">
        <v>6</v>
      </c>
      <c r="K15017">
        <v>4</v>
      </c>
      <c r="L15017">
        <v>13</v>
      </c>
      <c r="M15017">
        <v>0</v>
      </c>
      <c r="Q15017">
        <v>232</v>
      </c>
      <c r="R15017">
        <v>4.2300000000000004</v>
      </c>
      <c r="X15017">
        <v>93</v>
      </c>
      <c r="Z15017">
        <v>632</v>
      </c>
      <c r="AA15017">
        <f t="shared" si="468"/>
        <v>210.66666666666666</v>
      </c>
    </row>
    <row r="15018" spans="1:27" x14ac:dyDescent="0.25">
      <c r="A15018" t="s">
        <v>1221</v>
      </c>
      <c r="B15018">
        <v>2002</v>
      </c>
      <c r="C15018" t="str">
        <f t="shared" si="469"/>
        <v>Drug Era 1992-2006</v>
      </c>
      <c r="D15018" t="s">
        <v>18</v>
      </c>
      <c r="E15018">
        <v>921</v>
      </c>
      <c r="F15018">
        <v>105</v>
      </c>
      <c r="G15018">
        <v>19</v>
      </c>
      <c r="H15018">
        <v>71</v>
      </c>
      <c r="I15018">
        <v>134</v>
      </c>
      <c r="J15018">
        <v>5</v>
      </c>
      <c r="K15018">
        <v>1</v>
      </c>
      <c r="L15018">
        <v>4</v>
      </c>
      <c r="M15018">
        <v>1</v>
      </c>
      <c r="Q15018">
        <v>233</v>
      </c>
      <c r="R15018">
        <v>4.38</v>
      </c>
      <c r="X15018">
        <v>97</v>
      </c>
      <c r="Z15018">
        <v>648</v>
      </c>
      <c r="AA15018">
        <f t="shared" si="468"/>
        <v>216</v>
      </c>
    </row>
    <row r="15019" spans="1:27" x14ac:dyDescent="0.25">
      <c r="A15019" t="s">
        <v>1721</v>
      </c>
      <c r="B15019">
        <v>2009</v>
      </c>
      <c r="C15019" t="str">
        <f t="shared" si="469"/>
        <v>Post Drug Era 2007-2012</v>
      </c>
      <c r="D15019" t="s">
        <v>18</v>
      </c>
      <c r="E15019">
        <v>921</v>
      </c>
      <c r="F15019">
        <v>97</v>
      </c>
      <c r="G15019">
        <v>15</v>
      </c>
      <c r="H15019">
        <v>80</v>
      </c>
      <c r="I15019">
        <v>115</v>
      </c>
      <c r="J15019">
        <v>6</v>
      </c>
      <c r="K15019">
        <v>6</v>
      </c>
      <c r="L15019">
        <v>4</v>
      </c>
      <c r="M15019">
        <v>1</v>
      </c>
      <c r="Q15019">
        <v>218</v>
      </c>
      <c r="R15019">
        <v>4.04</v>
      </c>
      <c r="X15019">
        <v>113</v>
      </c>
      <c r="Z15019">
        <v>648</v>
      </c>
      <c r="AA15019">
        <f t="shared" si="468"/>
        <v>216</v>
      </c>
    </row>
    <row r="15020" spans="1:27" x14ac:dyDescent="0.25">
      <c r="A15020" t="s">
        <v>2746</v>
      </c>
      <c r="B15020">
        <v>1991</v>
      </c>
      <c r="C15020" t="str">
        <f t="shared" si="469"/>
        <v>Pre-Drug 1970-1991</v>
      </c>
      <c r="D15020" t="s">
        <v>19</v>
      </c>
      <c r="E15020">
        <v>921</v>
      </c>
      <c r="F15020">
        <v>92</v>
      </c>
      <c r="G15020">
        <v>21</v>
      </c>
      <c r="H15020">
        <v>75</v>
      </c>
      <c r="I15020">
        <v>116</v>
      </c>
      <c r="J15020">
        <v>3</v>
      </c>
      <c r="K15020">
        <v>4</v>
      </c>
      <c r="L15020">
        <v>12</v>
      </c>
      <c r="M15020">
        <v>0</v>
      </c>
      <c r="Q15020">
        <v>194</v>
      </c>
      <c r="R15020">
        <v>3.78</v>
      </c>
      <c r="X15020">
        <v>120</v>
      </c>
      <c r="Y15020">
        <v>0.23</v>
      </c>
      <c r="Z15020">
        <v>657</v>
      </c>
      <c r="AA15020">
        <f t="shared" si="468"/>
        <v>219</v>
      </c>
    </row>
    <row r="15021" spans="1:27" x14ac:dyDescent="0.25">
      <c r="A15021" t="s">
        <v>919</v>
      </c>
      <c r="B15021">
        <v>1983</v>
      </c>
      <c r="C15021" t="str">
        <f t="shared" si="469"/>
        <v>Pre-Drug 1970-1991</v>
      </c>
      <c r="D15021" t="s">
        <v>19</v>
      </c>
      <c r="E15021">
        <v>921</v>
      </c>
      <c r="F15021">
        <v>99</v>
      </c>
      <c r="G15021">
        <v>21</v>
      </c>
      <c r="H15021">
        <v>61</v>
      </c>
      <c r="I15021">
        <v>81</v>
      </c>
      <c r="J15021">
        <v>6</v>
      </c>
      <c r="K15021">
        <v>6</v>
      </c>
      <c r="L15021">
        <v>4</v>
      </c>
      <c r="M15021">
        <v>0</v>
      </c>
      <c r="Q15021">
        <v>226</v>
      </c>
      <c r="R15021">
        <v>4.0599999999999996</v>
      </c>
      <c r="X15021">
        <v>105</v>
      </c>
      <c r="Y15021">
        <v>0.26</v>
      </c>
      <c r="Z15021">
        <v>658</v>
      </c>
      <c r="AA15021">
        <f t="shared" si="468"/>
        <v>219.33333333333334</v>
      </c>
    </row>
    <row r="15022" spans="1:27" x14ac:dyDescent="0.25">
      <c r="A15022" t="s">
        <v>612</v>
      </c>
      <c r="B15022">
        <v>1998</v>
      </c>
      <c r="C15022" t="str">
        <f t="shared" si="469"/>
        <v>Drug Era 1992-2006</v>
      </c>
      <c r="D15022" t="s">
        <v>18</v>
      </c>
      <c r="E15022">
        <v>921</v>
      </c>
      <c r="F15022">
        <v>81</v>
      </c>
      <c r="G15022">
        <v>22</v>
      </c>
      <c r="H15022">
        <v>69</v>
      </c>
      <c r="I15022">
        <v>157</v>
      </c>
      <c r="J15022">
        <v>5</v>
      </c>
      <c r="K15022">
        <v>1</v>
      </c>
      <c r="L15022">
        <v>3</v>
      </c>
      <c r="M15022">
        <v>1</v>
      </c>
      <c r="Q15022">
        <v>204</v>
      </c>
      <c r="R15022">
        <v>3.31</v>
      </c>
      <c r="X15022">
        <v>88</v>
      </c>
      <c r="Z15022">
        <v>661</v>
      </c>
      <c r="AA15022">
        <f t="shared" si="468"/>
        <v>220.33333333333334</v>
      </c>
    </row>
    <row r="15023" spans="1:27" x14ac:dyDescent="0.25">
      <c r="A15023" t="s">
        <v>1985</v>
      </c>
      <c r="B15023">
        <v>1996</v>
      </c>
      <c r="C15023" t="str">
        <f t="shared" si="469"/>
        <v>Pre-Drug 1970-1991</v>
      </c>
      <c r="D15023" t="s">
        <v>19</v>
      </c>
      <c r="E15023">
        <v>921</v>
      </c>
      <c r="F15023">
        <v>84</v>
      </c>
      <c r="G15023">
        <v>21</v>
      </c>
      <c r="H15023">
        <v>61</v>
      </c>
      <c r="I15023">
        <v>167</v>
      </c>
      <c r="J15023">
        <v>2</v>
      </c>
      <c r="K15023">
        <v>7</v>
      </c>
      <c r="L15023">
        <v>3</v>
      </c>
      <c r="M15023">
        <v>0</v>
      </c>
      <c r="Q15023">
        <v>217</v>
      </c>
      <c r="R15023">
        <v>3.41</v>
      </c>
      <c r="X15023">
        <v>89</v>
      </c>
      <c r="Y15023">
        <v>0.23</v>
      </c>
      <c r="Z15023">
        <v>666</v>
      </c>
      <c r="AA15023">
        <f t="shared" si="468"/>
        <v>222</v>
      </c>
    </row>
    <row r="15024" spans="1:27" x14ac:dyDescent="0.25">
      <c r="A15024" t="s">
        <v>1306</v>
      </c>
      <c r="B15024">
        <v>2011</v>
      </c>
      <c r="C15024" t="str">
        <f t="shared" si="469"/>
        <v>Post Drug Era 2007-2012</v>
      </c>
      <c r="D15024" t="s">
        <v>18</v>
      </c>
      <c r="E15024">
        <v>921</v>
      </c>
      <c r="F15024">
        <v>86</v>
      </c>
      <c r="G15024">
        <v>17</v>
      </c>
      <c r="H15024">
        <v>50</v>
      </c>
      <c r="I15024">
        <v>169</v>
      </c>
      <c r="J15024">
        <v>1</v>
      </c>
      <c r="K15024">
        <v>4</v>
      </c>
      <c r="L15024">
        <v>8</v>
      </c>
      <c r="M15024">
        <v>1</v>
      </c>
      <c r="Q15024">
        <v>217</v>
      </c>
      <c r="R15024">
        <v>3.49</v>
      </c>
      <c r="X15024">
        <v>88</v>
      </c>
      <c r="Z15024">
        <v>666</v>
      </c>
      <c r="AA15024">
        <f t="shared" si="468"/>
        <v>222</v>
      </c>
    </row>
    <row r="15025" spans="1:27" x14ac:dyDescent="0.25">
      <c r="A15025" t="s">
        <v>2887</v>
      </c>
      <c r="B15025">
        <v>1973</v>
      </c>
      <c r="C15025" t="str">
        <f t="shared" si="469"/>
        <v>Pre-Drug 1970-1991</v>
      </c>
      <c r="D15025" t="s">
        <v>18</v>
      </c>
      <c r="E15025">
        <v>921</v>
      </c>
      <c r="F15025">
        <v>62</v>
      </c>
      <c r="G15025">
        <v>16</v>
      </c>
      <c r="H15025">
        <v>99</v>
      </c>
      <c r="I15025">
        <v>169</v>
      </c>
      <c r="J15025">
        <v>9</v>
      </c>
      <c r="K15025">
        <v>13</v>
      </c>
      <c r="L15025">
        <v>10</v>
      </c>
      <c r="M15025">
        <v>0</v>
      </c>
      <c r="Q15025">
        <v>172</v>
      </c>
      <c r="R15025">
        <v>2.5</v>
      </c>
      <c r="X15025">
        <v>112</v>
      </c>
      <c r="Y15025">
        <v>0.21</v>
      </c>
      <c r="Z15025">
        <v>670</v>
      </c>
      <c r="AA15025">
        <f t="shared" si="468"/>
        <v>223.33333333333334</v>
      </c>
    </row>
    <row r="15026" spans="1:27" x14ac:dyDescent="0.25">
      <c r="A15026" t="s">
        <v>366</v>
      </c>
      <c r="B15026">
        <v>2000</v>
      </c>
      <c r="C15026" t="str">
        <f t="shared" si="469"/>
        <v>Drug Era 1992-2006</v>
      </c>
      <c r="D15026" t="s">
        <v>18</v>
      </c>
      <c r="E15026">
        <v>921</v>
      </c>
      <c r="F15026">
        <v>66</v>
      </c>
      <c r="G15026">
        <v>21</v>
      </c>
      <c r="H15026">
        <v>47</v>
      </c>
      <c r="I15026">
        <v>216</v>
      </c>
      <c r="J15026">
        <v>1</v>
      </c>
      <c r="K15026">
        <v>4</v>
      </c>
      <c r="L15026">
        <v>9</v>
      </c>
      <c r="M15026">
        <v>0</v>
      </c>
      <c r="Q15026">
        <v>181</v>
      </c>
      <c r="R15026">
        <v>2.58</v>
      </c>
      <c r="X15026">
        <v>110</v>
      </c>
      <c r="Y15026">
        <v>0</v>
      </c>
      <c r="Z15026">
        <v>690</v>
      </c>
      <c r="AA15026">
        <f t="shared" si="468"/>
        <v>230</v>
      </c>
    </row>
    <row r="15027" spans="1:27" x14ac:dyDescent="0.25">
      <c r="A15027" t="s">
        <v>431</v>
      </c>
      <c r="B15027">
        <v>2007</v>
      </c>
      <c r="C15027" t="str">
        <f t="shared" si="469"/>
        <v>Post Drug Era 2007-2012</v>
      </c>
      <c r="D15027" t="s">
        <v>19</v>
      </c>
      <c r="E15027">
        <v>922</v>
      </c>
      <c r="F15027">
        <v>126</v>
      </c>
      <c r="G15027">
        <v>25</v>
      </c>
      <c r="H15027">
        <v>108</v>
      </c>
      <c r="I15027">
        <v>166</v>
      </c>
      <c r="J15027">
        <v>6</v>
      </c>
      <c r="K15027">
        <v>7</v>
      </c>
      <c r="L15027">
        <v>15</v>
      </c>
      <c r="M15027">
        <v>2</v>
      </c>
      <c r="Q15027">
        <v>207</v>
      </c>
      <c r="R15027">
        <v>5.55</v>
      </c>
      <c r="X15027">
        <v>113</v>
      </c>
      <c r="Z15027">
        <v>613</v>
      </c>
      <c r="AA15027">
        <f t="shared" si="468"/>
        <v>204.33333333333334</v>
      </c>
    </row>
    <row r="15028" spans="1:27" x14ac:dyDescent="0.25">
      <c r="A15028" t="s">
        <v>80</v>
      </c>
      <c r="B15028">
        <v>2001</v>
      </c>
      <c r="C15028" t="str">
        <f t="shared" si="469"/>
        <v>Drug Era 1992-2006</v>
      </c>
      <c r="D15028" t="s">
        <v>18</v>
      </c>
      <c r="E15028">
        <v>922</v>
      </c>
      <c r="F15028">
        <v>117</v>
      </c>
      <c r="G15028">
        <v>15</v>
      </c>
      <c r="H15028">
        <v>83</v>
      </c>
      <c r="I15028">
        <v>89</v>
      </c>
      <c r="J15028">
        <v>14</v>
      </c>
      <c r="K15028">
        <v>6</v>
      </c>
      <c r="L15028">
        <v>11</v>
      </c>
      <c r="M15028">
        <v>1</v>
      </c>
      <c r="Q15028">
        <v>232</v>
      </c>
      <c r="R15028">
        <v>5.0999999999999996</v>
      </c>
      <c r="X15028">
        <v>107</v>
      </c>
      <c r="Z15028">
        <v>619</v>
      </c>
      <c r="AA15028">
        <f t="shared" si="468"/>
        <v>206.33333333333334</v>
      </c>
    </row>
    <row r="15029" spans="1:27" x14ac:dyDescent="0.25">
      <c r="A15029" t="s">
        <v>2085</v>
      </c>
      <c r="B15029">
        <v>1999</v>
      </c>
      <c r="C15029" t="str">
        <f t="shared" si="469"/>
        <v>Drug Era 1992-2006</v>
      </c>
      <c r="D15029" t="s">
        <v>18</v>
      </c>
      <c r="E15029">
        <v>922</v>
      </c>
      <c r="F15029">
        <v>88</v>
      </c>
      <c r="G15029">
        <v>24</v>
      </c>
      <c r="H15029">
        <v>125</v>
      </c>
      <c r="I15029">
        <v>164</v>
      </c>
      <c r="J15029">
        <v>5</v>
      </c>
      <c r="K15029">
        <v>13</v>
      </c>
      <c r="L15029">
        <v>6</v>
      </c>
      <c r="M15029">
        <v>0</v>
      </c>
      <c r="Q15029">
        <v>189</v>
      </c>
      <c r="R15029">
        <v>3.81</v>
      </c>
      <c r="X15029">
        <v>100</v>
      </c>
      <c r="Y15029">
        <v>0</v>
      </c>
      <c r="Z15029">
        <v>623</v>
      </c>
      <c r="AA15029">
        <f t="shared" si="468"/>
        <v>207.66666666666666</v>
      </c>
    </row>
    <row r="15030" spans="1:27" x14ac:dyDescent="0.25">
      <c r="A15030" t="s">
        <v>1400</v>
      </c>
      <c r="B15030">
        <v>1992</v>
      </c>
      <c r="C15030" t="str">
        <f t="shared" si="469"/>
        <v>Pre-Drug 1970-1991</v>
      </c>
      <c r="D15030" t="s">
        <v>19</v>
      </c>
      <c r="E15030">
        <v>922</v>
      </c>
      <c r="F15030">
        <v>88</v>
      </c>
      <c r="G15030">
        <v>13</v>
      </c>
      <c r="H15030">
        <v>144</v>
      </c>
      <c r="I15030">
        <v>241</v>
      </c>
      <c r="J15030">
        <v>1</v>
      </c>
      <c r="K15030">
        <v>13</v>
      </c>
      <c r="L15030">
        <v>18</v>
      </c>
      <c r="M15030">
        <v>1</v>
      </c>
      <c r="Q15030">
        <v>154</v>
      </c>
      <c r="R15030">
        <v>3.77</v>
      </c>
      <c r="X15030">
        <v>83</v>
      </c>
      <c r="Y15030">
        <v>0.2</v>
      </c>
      <c r="Z15030">
        <v>631</v>
      </c>
      <c r="AA15030">
        <f t="shared" si="468"/>
        <v>210.33333333333334</v>
      </c>
    </row>
    <row r="15031" spans="1:27" x14ac:dyDescent="0.25">
      <c r="A15031" t="s">
        <v>2476</v>
      </c>
      <c r="B15031">
        <v>1974</v>
      </c>
      <c r="C15031" t="str">
        <f t="shared" si="469"/>
        <v>Pre-Drug 1970-1991</v>
      </c>
      <c r="D15031" t="s">
        <v>18</v>
      </c>
      <c r="E15031">
        <v>922</v>
      </c>
      <c r="F15031">
        <v>95</v>
      </c>
      <c r="G15031">
        <v>11</v>
      </c>
      <c r="H15031">
        <v>116</v>
      </c>
      <c r="I15031">
        <v>153</v>
      </c>
      <c r="J15031">
        <v>7</v>
      </c>
      <c r="K15031">
        <v>10</v>
      </c>
      <c r="L15031">
        <v>3</v>
      </c>
      <c r="M15031">
        <v>3</v>
      </c>
      <c r="Q15031">
        <v>182</v>
      </c>
      <c r="R15031">
        <v>4.0199999999999996</v>
      </c>
      <c r="X15031">
        <v>73</v>
      </c>
      <c r="Y15031">
        <v>0.23</v>
      </c>
      <c r="Z15031">
        <v>638</v>
      </c>
      <c r="AA15031">
        <f t="shared" si="468"/>
        <v>212.66666666666666</v>
      </c>
    </row>
    <row r="15032" spans="1:27" x14ac:dyDescent="0.25">
      <c r="A15032" t="s">
        <v>935</v>
      </c>
      <c r="B15032">
        <v>2007</v>
      </c>
      <c r="C15032" t="str">
        <f t="shared" si="469"/>
        <v>Post Drug Era 2007-2012</v>
      </c>
      <c r="D15032" t="s">
        <v>18</v>
      </c>
      <c r="E15032">
        <v>922</v>
      </c>
      <c r="F15032">
        <v>101</v>
      </c>
      <c r="G15032">
        <v>25</v>
      </c>
      <c r="H15032">
        <v>63</v>
      </c>
      <c r="I15032">
        <v>165</v>
      </c>
      <c r="J15032">
        <v>7</v>
      </c>
      <c r="K15032">
        <v>1</v>
      </c>
      <c r="L15032">
        <v>7</v>
      </c>
      <c r="M15032">
        <v>1</v>
      </c>
      <c r="Q15032">
        <v>234</v>
      </c>
      <c r="R15032">
        <v>4.22</v>
      </c>
      <c r="X15032">
        <v>127</v>
      </c>
      <c r="Z15032">
        <v>646</v>
      </c>
      <c r="AA15032">
        <f t="shared" si="468"/>
        <v>215.33333333333334</v>
      </c>
    </row>
    <row r="15033" spans="1:27" x14ac:dyDescent="0.25">
      <c r="A15033" t="s">
        <v>1193</v>
      </c>
      <c r="B15033">
        <v>1998</v>
      </c>
      <c r="C15033" t="str">
        <f t="shared" si="469"/>
        <v>Drug Era 1992-2006</v>
      </c>
      <c r="D15033" t="s">
        <v>19</v>
      </c>
      <c r="E15033">
        <v>922</v>
      </c>
      <c r="F15033">
        <v>106</v>
      </c>
      <c r="G15033">
        <v>27</v>
      </c>
      <c r="H15033">
        <v>78</v>
      </c>
      <c r="I15033">
        <v>164</v>
      </c>
      <c r="J15033">
        <v>6</v>
      </c>
      <c r="K15033">
        <v>10</v>
      </c>
      <c r="L15033">
        <v>1</v>
      </c>
      <c r="M15033">
        <v>0</v>
      </c>
      <c r="Q15033">
        <v>209</v>
      </c>
      <c r="R15033">
        <v>4.41</v>
      </c>
      <c r="X15033">
        <v>103</v>
      </c>
      <c r="Z15033">
        <v>649</v>
      </c>
      <c r="AA15033">
        <f t="shared" si="468"/>
        <v>216.33333333333334</v>
      </c>
    </row>
    <row r="15034" spans="1:27" x14ac:dyDescent="0.25">
      <c r="A15034" t="s">
        <v>1327</v>
      </c>
      <c r="B15034">
        <v>1988</v>
      </c>
      <c r="C15034" t="str">
        <f t="shared" si="469"/>
        <v>Pre-Drug 1970-1991</v>
      </c>
      <c r="D15034" t="s">
        <v>19</v>
      </c>
      <c r="E15034">
        <v>922</v>
      </c>
      <c r="F15034">
        <v>88</v>
      </c>
      <c r="G15034">
        <v>21</v>
      </c>
      <c r="H15034">
        <v>65</v>
      </c>
      <c r="I15034">
        <v>166</v>
      </c>
      <c r="J15034">
        <v>1</v>
      </c>
      <c r="K15034">
        <v>5</v>
      </c>
      <c r="L15034">
        <v>2</v>
      </c>
      <c r="M15034">
        <v>3</v>
      </c>
      <c r="Q15034">
        <v>222</v>
      </c>
      <c r="R15034">
        <v>3.66</v>
      </c>
      <c r="X15034">
        <v>83</v>
      </c>
      <c r="Y15034">
        <v>0.26</v>
      </c>
      <c r="Z15034">
        <v>650</v>
      </c>
      <c r="AA15034">
        <f t="shared" si="468"/>
        <v>216.66666666666666</v>
      </c>
    </row>
    <row r="15035" spans="1:27" x14ac:dyDescent="0.25">
      <c r="A15035" t="s">
        <v>675</v>
      </c>
      <c r="B15035">
        <v>1989</v>
      </c>
      <c r="C15035" t="str">
        <f t="shared" si="469"/>
        <v>Pre-Drug 1970-1991</v>
      </c>
      <c r="D15035" t="s">
        <v>18</v>
      </c>
      <c r="E15035">
        <v>922</v>
      </c>
      <c r="F15035">
        <v>85</v>
      </c>
      <c r="G15035">
        <v>19</v>
      </c>
      <c r="H15035">
        <v>70</v>
      </c>
      <c r="I15035">
        <v>153</v>
      </c>
      <c r="J15035">
        <v>7</v>
      </c>
      <c r="K15035">
        <v>12</v>
      </c>
      <c r="L15035">
        <v>3</v>
      </c>
      <c r="M15035">
        <v>4</v>
      </c>
      <c r="Q15035">
        <v>214</v>
      </c>
      <c r="R15035">
        <v>3.52</v>
      </c>
      <c r="X15035">
        <v>92</v>
      </c>
      <c r="Y15035">
        <v>0.25</v>
      </c>
      <c r="Z15035">
        <v>652</v>
      </c>
      <c r="AA15035">
        <f t="shared" si="468"/>
        <v>217.33333333333334</v>
      </c>
    </row>
    <row r="15036" spans="1:27" x14ac:dyDescent="0.25">
      <c r="A15036" t="s">
        <v>1531</v>
      </c>
      <c r="B15036">
        <v>2006</v>
      </c>
      <c r="C15036" t="str">
        <f t="shared" si="469"/>
        <v>Drug Era 1992-2006</v>
      </c>
      <c r="D15036" t="s">
        <v>19</v>
      </c>
      <c r="E15036">
        <v>922</v>
      </c>
      <c r="F15036">
        <v>86</v>
      </c>
      <c r="G15036">
        <v>14</v>
      </c>
      <c r="H15036">
        <v>72</v>
      </c>
      <c r="I15036">
        <v>190</v>
      </c>
      <c r="J15036">
        <v>4</v>
      </c>
      <c r="K15036">
        <v>16</v>
      </c>
      <c r="L15036">
        <v>9</v>
      </c>
      <c r="M15036">
        <v>0</v>
      </c>
      <c r="Q15036">
        <v>203</v>
      </c>
      <c r="R15036">
        <v>3.56</v>
      </c>
      <c r="X15036">
        <v>75</v>
      </c>
      <c r="Z15036">
        <v>653</v>
      </c>
      <c r="AA15036">
        <f t="shared" si="468"/>
        <v>217.66666666666666</v>
      </c>
    </row>
    <row r="15037" spans="1:27" x14ac:dyDescent="0.25">
      <c r="A15037" t="s">
        <v>3018</v>
      </c>
      <c r="B15037">
        <v>1997</v>
      </c>
      <c r="C15037" t="str">
        <f t="shared" si="469"/>
        <v>Drug Era 1992-2006</v>
      </c>
      <c r="D15037" t="s">
        <v>19</v>
      </c>
      <c r="E15037">
        <v>922</v>
      </c>
      <c r="F15037">
        <v>102</v>
      </c>
      <c r="G15037">
        <v>24</v>
      </c>
      <c r="H15037">
        <v>45</v>
      </c>
      <c r="I15037">
        <v>156</v>
      </c>
      <c r="J15037">
        <v>0</v>
      </c>
      <c r="K15037">
        <v>8</v>
      </c>
      <c r="L15037">
        <v>6</v>
      </c>
      <c r="M15037">
        <v>0</v>
      </c>
      <c r="Q15037">
        <v>239</v>
      </c>
      <c r="R15037">
        <v>4.21</v>
      </c>
      <c r="X15037">
        <v>73</v>
      </c>
      <c r="Y15037">
        <v>0.27</v>
      </c>
      <c r="Z15037">
        <v>654</v>
      </c>
      <c r="AA15037">
        <f t="shared" si="468"/>
        <v>218</v>
      </c>
    </row>
    <row r="15038" spans="1:27" x14ac:dyDescent="0.25">
      <c r="A15038" t="s">
        <v>2566</v>
      </c>
      <c r="B15038">
        <v>1985</v>
      </c>
      <c r="C15038" t="str">
        <f t="shared" si="469"/>
        <v>Pre-Drug 1970-1991</v>
      </c>
      <c r="D15038" t="s">
        <v>18</v>
      </c>
      <c r="E15038">
        <v>922</v>
      </c>
      <c r="F15038">
        <v>81</v>
      </c>
      <c r="G15038">
        <v>20</v>
      </c>
      <c r="H15038">
        <v>80</v>
      </c>
      <c r="I15038">
        <v>137</v>
      </c>
      <c r="J15038">
        <v>4</v>
      </c>
      <c r="K15038">
        <v>7</v>
      </c>
      <c r="L15038">
        <v>3</v>
      </c>
      <c r="M15038">
        <v>2</v>
      </c>
      <c r="Q15038">
        <v>194</v>
      </c>
      <c r="R15038">
        <v>3.29</v>
      </c>
      <c r="X15038">
        <v>97</v>
      </c>
      <c r="Y15038">
        <v>0.23</v>
      </c>
      <c r="Z15038">
        <v>665</v>
      </c>
      <c r="AA15038">
        <f t="shared" si="468"/>
        <v>221.66666666666666</v>
      </c>
    </row>
    <row r="15039" spans="1:27" x14ac:dyDescent="0.25">
      <c r="A15039" t="s">
        <v>842</v>
      </c>
      <c r="B15039">
        <v>1997</v>
      </c>
      <c r="C15039" t="str">
        <f t="shared" si="469"/>
        <v>Drug Era 1992-2006</v>
      </c>
      <c r="D15039" t="s">
        <v>19</v>
      </c>
      <c r="E15039">
        <v>922</v>
      </c>
      <c r="F15039">
        <v>91</v>
      </c>
      <c r="G15039">
        <v>16</v>
      </c>
      <c r="H15039">
        <v>61</v>
      </c>
      <c r="I15039">
        <v>131</v>
      </c>
      <c r="J15039">
        <v>5</v>
      </c>
      <c r="K15039">
        <v>11</v>
      </c>
      <c r="L15039">
        <v>5</v>
      </c>
      <c r="M15039">
        <v>0</v>
      </c>
      <c r="Q15039">
        <v>218</v>
      </c>
      <c r="R15039">
        <v>3.69</v>
      </c>
      <c r="X15039">
        <v>132</v>
      </c>
      <c r="Y15039">
        <v>0.25</v>
      </c>
      <c r="Z15039">
        <v>665</v>
      </c>
      <c r="AA15039">
        <f t="shared" si="468"/>
        <v>221.66666666666666</v>
      </c>
    </row>
    <row r="15040" spans="1:27" x14ac:dyDescent="0.25">
      <c r="A15040" t="s">
        <v>2514</v>
      </c>
      <c r="B15040">
        <v>1982</v>
      </c>
      <c r="C15040" t="str">
        <f t="shared" si="469"/>
        <v>Pre-Drug 1970-1991</v>
      </c>
      <c r="D15040" t="s">
        <v>18</v>
      </c>
      <c r="E15040">
        <v>922</v>
      </c>
      <c r="F15040">
        <v>86</v>
      </c>
      <c r="G15040">
        <v>24</v>
      </c>
      <c r="H15040">
        <v>58</v>
      </c>
      <c r="I15040">
        <v>158</v>
      </c>
      <c r="J15040">
        <v>5</v>
      </c>
      <c r="K15040">
        <v>2</v>
      </c>
      <c r="L15040">
        <v>3</v>
      </c>
      <c r="M15040">
        <v>1</v>
      </c>
      <c r="Q15040">
        <v>212</v>
      </c>
      <c r="R15040">
        <v>3.46</v>
      </c>
      <c r="X15040">
        <v>92</v>
      </c>
      <c r="Y15040">
        <v>0.25</v>
      </c>
      <c r="Z15040">
        <v>672</v>
      </c>
      <c r="AA15040">
        <f t="shared" si="468"/>
        <v>224</v>
      </c>
    </row>
    <row r="15041" spans="1:27" x14ac:dyDescent="0.25">
      <c r="A15041" t="s">
        <v>1632</v>
      </c>
      <c r="B15041">
        <v>2003</v>
      </c>
      <c r="C15041" t="str">
        <f t="shared" si="469"/>
        <v>Drug Era 1992-2006</v>
      </c>
      <c r="D15041" t="s">
        <v>19</v>
      </c>
      <c r="E15041">
        <v>922</v>
      </c>
      <c r="F15041">
        <v>73</v>
      </c>
      <c r="G15041">
        <v>17</v>
      </c>
      <c r="H15041">
        <v>56</v>
      </c>
      <c r="I15041">
        <v>207</v>
      </c>
      <c r="J15041">
        <v>2</v>
      </c>
      <c r="K15041">
        <v>3</v>
      </c>
      <c r="L15041">
        <v>10</v>
      </c>
      <c r="M15041">
        <v>1</v>
      </c>
      <c r="Q15041">
        <v>196</v>
      </c>
      <c r="R15041">
        <v>2.9</v>
      </c>
      <c r="X15041">
        <v>103</v>
      </c>
      <c r="Y15041">
        <v>0.23</v>
      </c>
      <c r="Z15041">
        <v>679</v>
      </c>
      <c r="AA15041">
        <f t="shared" si="468"/>
        <v>226.33333333333334</v>
      </c>
    </row>
    <row r="15042" spans="1:27" x14ac:dyDescent="0.25">
      <c r="A15042" t="s">
        <v>1584</v>
      </c>
      <c r="B15042">
        <v>1999</v>
      </c>
      <c r="C15042" t="str">
        <f t="shared" si="469"/>
        <v>Drug Era 1992-2006</v>
      </c>
      <c r="D15042" t="s">
        <v>18</v>
      </c>
      <c r="E15042">
        <v>923</v>
      </c>
      <c r="F15042">
        <v>100</v>
      </c>
      <c r="G15042">
        <v>19</v>
      </c>
      <c r="H15042">
        <v>93</v>
      </c>
      <c r="I15042">
        <v>162</v>
      </c>
      <c r="J15042">
        <v>8</v>
      </c>
      <c r="K15042">
        <v>4</v>
      </c>
      <c r="L15042">
        <v>9</v>
      </c>
      <c r="M15042">
        <v>1</v>
      </c>
      <c r="Q15042">
        <v>209</v>
      </c>
      <c r="R15042">
        <v>4.2300000000000004</v>
      </c>
      <c r="X15042">
        <v>65</v>
      </c>
      <c r="Y15042">
        <v>0</v>
      </c>
      <c r="Z15042">
        <v>639</v>
      </c>
      <c r="AA15042">
        <f t="shared" ref="AA15042:AA15105" si="470">Z15042/3</f>
        <v>213</v>
      </c>
    </row>
    <row r="15043" spans="1:27" x14ac:dyDescent="0.25">
      <c r="A15043" t="s">
        <v>2189</v>
      </c>
      <c r="B15043">
        <v>1982</v>
      </c>
      <c r="C15043" t="str">
        <f t="shared" ref="C15043:C15106" si="471">IF(B15043&lt;1997,"Pre-Drug 1970-1991",IF(B15043&lt;=2006,"Drug Era 1992-2006","Post Drug Era 2007-2012"))</f>
        <v>Pre-Drug 1970-1991</v>
      </c>
      <c r="D15043" t="s">
        <v>19</v>
      </c>
      <c r="E15043">
        <v>923</v>
      </c>
      <c r="F15043">
        <v>106</v>
      </c>
      <c r="G15043">
        <v>27</v>
      </c>
      <c r="H15043">
        <v>54</v>
      </c>
      <c r="I15043">
        <v>116</v>
      </c>
      <c r="J15043">
        <v>4</v>
      </c>
      <c r="K15043">
        <v>13</v>
      </c>
      <c r="L15043">
        <v>4</v>
      </c>
      <c r="M15043">
        <v>0</v>
      </c>
      <c r="Q15043">
        <v>245</v>
      </c>
      <c r="R15043">
        <v>4.4000000000000004</v>
      </c>
      <c r="X15043">
        <v>92</v>
      </c>
      <c r="Y15043">
        <v>0.28000000000000003</v>
      </c>
      <c r="Z15043">
        <v>650</v>
      </c>
      <c r="AA15043">
        <f t="shared" si="470"/>
        <v>216.66666666666666</v>
      </c>
    </row>
    <row r="15044" spans="1:27" x14ac:dyDescent="0.25">
      <c r="A15044" t="s">
        <v>988</v>
      </c>
      <c r="B15044">
        <v>2004</v>
      </c>
      <c r="C15044" t="str">
        <f t="shared" si="471"/>
        <v>Drug Era 1992-2006</v>
      </c>
      <c r="D15044" t="s">
        <v>19</v>
      </c>
      <c r="E15044">
        <v>923</v>
      </c>
      <c r="F15044">
        <v>118</v>
      </c>
      <c r="G15044">
        <v>34</v>
      </c>
      <c r="H15044">
        <v>76</v>
      </c>
      <c r="I15044">
        <v>113</v>
      </c>
      <c r="J15044">
        <v>2</v>
      </c>
      <c r="K15044">
        <v>3</v>
      </c>
      <c r="L15044">
        <v>4</v>
      </c>
      <c r="M15044">
        <v>0</v>
      </c>
      <c r="Q15044">
        <v>223</v>
      </c>
      <c r="R15044">
        <v>4.8899999999999997</v>
      </c>
      <c r="X15044">
        <v>113</v>
      </c>
      <c r="Y15044">
        <v>0.26</v>
      </c>
      <c r="Z15044">
        <v>651</v>
      </c>
      <c r="AA15044">
        <f t="shared" si="470"/>
        <v>217</v>
      </c>
    </row>
    <row r="15045" spans="1:27" x14ac:dyDescent="0.25">
      <c r="A15045" t="s">
        <v>1075</v>
      </c>
      <c r="B15045">
        <v>1977</v>
      </c>
      <c r="C15045" t="str">
        <f t="shared" si="471"/>
        <v>Pre-Drug 1970-1991</v>
      </c>
      <c r="D15045" t="s">
        <v>19</v>
      </c>
      <c r="E15045">
        <v>923</v>
      </c>
      <c r="F15045">
        <v>96</v>
      </c>
      <c r="G15045">
        <v>24</v>
      </c>
      <c r="H15045">
        <v>74</v>
      </c>
      <c r="I15045">
        <v>53</v>
      </c>
      <c r="J15045">
        <v>2</v>
      </c>
      <c r="K15045">
        <v>2</v>
      </c>
      <c r="L15045">
        <v>1</v>
      </c>
      <c r="M15045">
        <v>1</v>
      </c>
      <c r="Q15045">
        <v>230</v>
      </c>
      <c r="R15045">
        <v>3.96</v>
      </c>
      <c r="X15045">
        <v>86</v>
      </c>
      <c r="Y15045">
        <v>0.27</v>
      </c>
      <c r="Z15045">
        <v>655</v>
      </c>
      <c r="AA15045">
        <f t="shared" si="470"/>
        <v>218.33333333333334</v>
      </c>
    </row>
    <row r="15046" spans="1:27" x14ac:dyDescent="0.25">
      <c r="A15046" t="s">
        <v>108</v>
      </c>
      <c r="B15046">
        <v>2009</v>
      </c>
      <c r="C15046" t="str">
        <f t="shared" si="471"/>
        <v>Post Drug Era 2007-2012</v>
      </c>
      <c r="D15046" t="s">
        <v>18</v>
      </c>
      <c r="E15046">
        <v>923</v>
      </c>
      <c r="F15046">
        <v>94</v>
      </c>
      <c r="G15046">
        <v>31</v>
      </c>
      <c r="H15046">
        <v>65</v>
      </c>
      <c r="I15046">
        <v>127</v>
      </c>
      <c r="J15046">
        <v>6</v>
      </c>
      <c r="K15046">
        <v>1</v>
      </c>
      <c r="L15046">
        <v>9</v>
      </c>
      <c r="M15046">
        <v>0</v>
      </c>
      <c r="Q15046">
        <v>214</v>
      </c>
      <c r="R15046">
        <v>3.84</v>
      </c>
      <c r="X15046">
        <v>87</v>
      </c>
      <c r="Z15046">
        <v>661</v>
      </c>
      <c r="AA15046">
        <f t="shared" si="470"/>
        <v>220.33333333333334</v>
      </c>
    </row>
    <row r="15047" spans="1:27" x14ac:dyDescent="0.25">
      <c r="A15047" t="s">
        <v>690</v>
      </c>
      <c r="B15047">
        <v>1984</v>
      </c>
      <c r="C15047" t="str">
        <f t="shared" si="471"/>
        <v>Pre-Drug 1970-1991</v>
      </c>
      <c r="D15047" t="s">
        <v>19</v>
      </c>
      <c r="E15047">
        <v>923</v>
      </c>
      <c r="F15047">
        <v>78</v>
      </c>
      <c r="G15047">
        <v>7</v>
      </c>
      <c r="H15047">
        <v>71</v>
      </c>
      <c r="I15047">
        <v>105</v>
      </c>
      <c r="J15047">
        <v>6</v>
      </c>
      <c r="K15047">
        <v>6</v>
      </c>
      <c r="L15047">
        <v>5</v>
      </c>
      <c r="M15047">
        <v>1</v>
      </c>
      <c r="Q15047">
        <v>205</v>
      </c>
      <c r="R15047">
        <v>3.12</v>
      </c>
      <c r="X15047">
        <v>110</v>
      </c>
      <c r="Y15047">
        <v>0.24</v>
      </c>
      <c r="Z15047">
        <v>675</v>
      </c>
      <c r="AA15047">
        <f t="shared" si="470"/>
        <v>225</v>
      </c>
    </row>
    <row r="15048" spans="1:27" x14ac:dyDescent="0.25">
      <c r="A15048" t="s">
        <v>2518</v>
      </c>
      <c r="B15048">
        <v>2006</v>
      </c>
      <c r="C15048" t="str">
        <f t="shared" si="471"/>
        <v>Drug Era 1992-2006</v>
      </c>
      <c r="D15048" t="s">
        <v>19</v>
      </c>
      <c r="E15048">
        <v>923</v>
      </c>
      <c r="F15048">
        <v>72</v>
      </c>
      <c r="G15048">
        <v>24</v>
      </c>
      <c r="H15048">
        <v>47</v>
      </c>
      <c r="I15048">
        <v>245</v>
      </c>
      <c r="J15048">
        <v>0</v>
      </c>
      <c r="K15048">
        <v>4</v>
      </c>
      <c r="L15048">
        <v>4</v>
      </c>
      <c r="M15048">
        <v>1</v>
      </c>
      <c r="Q15048">
        <v>186</v>
      </c>
      <c r="R15048">
        <v>2.77</v>
      </c>
      <c r="X15048">
        <v>85</v>
      </c>
      <c r="Z15048">
        <v>701</v>
      </c>
      <c r="AA15048">
        <f t="shared" si="470"/>
        <v>233.66666666666666</v>
      </c>
    </row>
    <row r="15049" spans="1:27" x14ac:dyDescent="0.25">
      <c r="A15049" t="s">
        <v>2789</v>
      </c>
      <c r="B15049">
        <v>1987</v>
      </c>
      <c r="C15049" t="str">
        <f t="shared" si="471"/>
        <v>Pre-Drug 1970-1991</v>
      </c>
      <c r="D15049" t="s">
        <v>19</v>
      </c>
      <c r="E15049">
        <v>924</v>
      </c>
      <c r="F15049">
        <v>95</v>
      </c>
      <c r="G15049">
        <v>27</v>
      </c>
      <c r="H15049">
        <v>56</v>
      </c>
      <c r="I15049">
        <v>146</v>
      </c>
      <c r="J15049">
        <v>5</v>
      </c>
      <c r="K15049">
        <v>6</v>
      </c>
      <c r="L15049">
        <v>5</v>
      </c>
      <c r="M15049">
        <v>0</v>
      </c>
      <c r="Q15049">
        <v>216</v>
      </c>
      <c r="R15049">
        <v>3.91</v>
      </c>
      <c r="X15049">
        <v>98</v>
      </c>
      <c r="Y15049">
        <v>0.25</v>
      </c>
      <c r="Z15049">
        <v>656</v>
      </c>
      <c r="AA15049">
        <f t="shared" si="470"/>
        <v>218.66666666666666</v>
      </c>
    </row>
    <row r="15050" spans="1:27" x14ac:dyDescent="0.25">
      <c r="A15050" t="s">
        <v>1424</v>
      </c>
      <c r="B15050">
        <v>1976</v>
      </c>
      <c r="C15050" t="str">
        <f t="shared" si="471"/>
        <v>Pre-Drug 1970-1991</v>
      </c>
      <c r="D15050" t="s">
        <v>18</v>
      </c>
      <c r="E15050">
        <v>924</v>
      </c>
      <c r="F15050">
        <v>88</v>
      </c>
      <c r="G15050">
        <v>21</v>
      </c>
      <c r="H15050">
        <v>32</v>
      </c>
      <c r="I15050">
        <v>83</v>
      </c>
      <c r="J15050">
        <v>3</v>
      </c>
      <c r="K15050">
        <v>1</v>
      </c>
      <c r="L15050">
        <v>0</v>
      </c>
      <c r="M15050">
        <v>0</v>
      </c>
      <c r="Q15050">
        <v>241</v>
      </c>
      <c r="R15050">
        <v>3.48</v>
      </c>
      <c r="X15050">
        <v>119</v>
      </c>
      <c r="Y15050">
        <v>0.27</v>
      </c>
      <c r="Z15050">
        <v>683</v>
      </c>
      <c r="AA15050">
        <f t="shared" si="470"/>
        <v>227.66666666666666</v>
      </c>
    </row>
    <row r="15051" spans="1:27" x14ac:dyDescent="0.25">
      <c r="A15051" t="s">
        <v>2566</v>
      </c>
      <c r="B15051">
        <v>1989</v>
      </c>
      <c r="C15051" t="str">
        <f t="shared" si="471"/>
        <v>Pre-Drug 1970-1991</v>
      </c>
      <c r="D15051" t="s">
        <v>18</v>
      </c>
      <c r="E15051">
        <v>924</v>
      </c>
      <c r="F15051">
        <v>79</v>
      </c>
      <c r="G15051">
        <v>23</v>
      </c>
      <c r="H15051">
        <v>62</v>
      </c>
      <c r="I15051">
        <v>172</v>
      </c>
      <c r="J15051">
        <v>12</v>
      </c>
      <c r="K15051">
        <v>7</v>
      </c>
      <c r="L15051">
        <v>3</v>
      </c>
      <c r="M15051">
        <v>0</v>
      </c>
      <c r="Q15051">
        <v>180</v>
      </c>
      <c r="R15051">
        <v>3.1</v>
      </c>
      <c r="X15051">
        <v>124</v>
      </c>
      <c r="Y15051">
        <v>0.21</v>
      </c>
      <c r="Z15051">
        <v>687</v>
      </c>
      <c r="AA15051">
        <f t="shared" si="470"/>
        <v>229</v>
      </c>
    </row>
    <row r="15052" spans="1:27" x14ac:dyDescent="0.25">
      <c r="A15052" t="s">
        <v>1370</v>
      </c>
      <c r="B15052">
        <v>2004</v>
      </c>
      <c r="C15052" t="str">
        <f t="shared" si="471"/>
        <v>Drug Era 1992-2006</v>
      </c>
      <c r="D15052" t="s">
        <v>18</v>
      </c>
      <c r="E15052">
        <v>925</v>
      </c>
      <c r="F15052">
        <v>123</v>
      </c>
      <c r="G15052">
        <v>27</v>
      </c>
      <c r="H15052">
        <v>101</v>
      </c>
      <c r="I15052">
        <v>133</v>
      </c>
      <c r="J15052">
        <v>14</v>
      </c>
      <c r="K15052">
        <v>6</v>
      </c>
      <c r="L15052">
        <v>7</v>
      </c>
      <c r="M15052">
        <v>1</v>
      </c>
      <c r="Q15052">
        <v>241</v>
      </c>
      <c r="R15052">
        <v>5.51</v>
      </c>
      <c r="X15052">
        <v>103</v>
      </c>
      <c r="Y15052">
        <v>0.28999999999999998</v>
      </c>
      <c r="Z15052">
        <v>603</v>
      </c>
      <c r="AA15052">
        <f t="shared" si="470"/>
        <v>201</v>
      </c>
    </row>
    <row r="15053" spans="1:27" x14ac:dyDescent="0.25">
      <c r="A15053" t="s">
        <v>23</v>
      </c>
      <c r="B15053">
        <v>1990</v>
      </c>
      <c r="C15053" t="str">
        <f t="shared" si="471"/>
        <v>Pre-Drug 1970-1991</v>
      </c>
      <c r="D15053" t="s">
        <v>19</v>
      </c>
      <c r="E15053">
        <v>925</v>
      </c>
      <c r="F15053">
        <v>106</v>
      </c>
      <c r="G15053">
        <v>16</v>
      </c>
      <c r="H15053">
        <v>72</v>
      </c>
      <c r="I15053">
        <v>105</v>
      </c>
      <c r="J15053">
        <v>6</v>
      </c>
      <c r="K15053">
        <v>4</v>
      </c>
      <c r="L15053">
        <v>5</v>
      </c>
      <c r="M15053">
        <v>3</v>
      </c>
      <c r="Q15053">
        <v>246</v>
      </c>
      <c r="R15053">
        <v>4.51</v>
      </c>
      <c r="X15053">
        <v>112</v>
      </c>
      <c r="Y15053">
        <v>0.28999999999999998</v>
      </c>
      <c r="Z15053">
        <v>635</v>
      </c>
      <c r="AA15053">
        <f t="shared" si="470"/>
        <v>211.66666666666666</v>
      </c>
    </row>
    <row r="15054" spans="1:27" x14ac:dyDescent="0.25">
      <c r="A15054" t="s">
        <v>2016</v>
      </c>
      <c r="B15054">
        <v>1985</v>
      </c>
      <c r="C15054" t="str">
        <f t="shared" si="471"/>
        <v>Pre-Drug 1970-1991</v>
      </c>
      <c r="D15054" t="s">
        <v>18</v>
      </c>
      <c r="E15054">
        <v>925</v>
      </c>
      <c r="F15054">
        <v>88</v>
      </c>
      <c r="G15054">
        <v>21</v>
      </c>
      <c r="H15054">
        <v>99</v>
      </c>
      <c r="I15054">
        <v>117</v>
      </c>
      <c r="J15054">
        <v>6</v>
      </c>
      <c r="K15054">
        <v>21</v>
      </c>
      <c r="L15054">
        <v>5</v>
      </c>
      <c r="M15054">
        <v>1</v>
      </c>
      <c r="Q15054">
        <v>197</v>
      </c>
      <c r="R15054">
        <v>3.72</v>
      </c>
      <c r="X15054">
        <v>113</v>
      </c>
      <c r="Y15054">
        <v>0.24</v>
      </c>
      <c r="Z15054">
        <v>639</v>
      </c>
      <c r="AA15054">
        <f t="shared" si="470"/>
        <v>213</v>
      </c>
    </row>
    <row r="15055" spans="1:27" x14ac:dyDescent="0.25">
      <c r="A15055" t="s">
        <v>3150</v>
      </c>
      <c r="B15055">
        <v>2007</v>
      </c>
      <c r="C15055" t="str">
        <f t="shared" si="471"/>
        <v>Post Drug Era 2007-2012</v>
      </c>
      <c r="D15055" t="s">
        <v>18</v>
      </c>
      <c r="E15055">
        <v>925</v>
      </c>
      <c r="F15055">
        <v>95</v>
      </c>
      <c r="G15055">
        <v>23</v>
      </c>
      <c r="H15055">
        <v>101</v>
      </c>
      <c r="I15055">
        <v>177</v>
      </c>
      <c r="J15055">
        <v>4</v>
      </c>
      <c r="K15055">
        <v>3</v>
      </c>
      <c r="L15055">
        <v>14</v>
      </c>
      <c r="M15055">
        <v>0</v>
      </c>
      <c r="Q15055">
        <v>187</v>
      </c>
      <c r="R15055">
        <v>3.95</v>
      </c>
      <c r="X15055">
        <v>103</v>
      </c>
      <c r="Z15055">
        <v>649</v>
      </c>
      <c r="AA15055">
        <f t="shared" si="470"/>
        <v>216.33333333333334</v>
      </c>
    </row>
    <row r="15056" spans="1:27" x14ac:dyDescent="0.25">
      <c r="A15056" t="s">
        <v>2768</v>
      </c>
      <c r="B15056">
        <v>1983</v>
      </c>
      <c r="C15056" t="str">
        <f t="shared" si="471"/>
        <v>Pre-Drug 1970-1991</v>
      </c>
      <c r="D15056" t="s">
        <v>19</v>
      </c>
      <c r="E15056">
        <v>925</v>
      </c>
      <c r="F15056">
        <v>100</v>
      </c>
      <c r="G15056">
        <v>21</v>
      </c>
      <c r="H15056">
        <v>54</v>
      </c>
      <c r="I15056">
        <v>134</v>
      </c>
      <c r="J15056">
        <v>2</v>
      </c>
      <c r="K15056">
        <v>2</v>
      </c>
      <c r="L15056">
        <v>5</v>
      </c>
      <c r="M15056">
        <v>0</v>
      </c>
      <c r="Q15056">
        <v>209</v>
      </c>
      <c r="R15056">
        <v>4.08</v>
      </c>
      <c r="X15056">
        <v>82</v>
      </c>
      <c r="Y15056">
        <v>0.24</v>
      </c>
      <c r="Z15056">
        <v>661</v>
      </c>
      <c r="AA15056">
        <f t="shared" si="470"/>
        <v>220.33333333333334</v>
      </c>
    </row>
    <row r="15057" spans="1:27" x14ac:dyDescent="0.25">
      <c r="A15057" t="s">
        <v>1572</v>
      </c>
      <c r="B15057">
        <v>1979</v>
      </c>
      <c r="C15057" t="str">
        <f t="shared" si="471"/>
        <v>Pre-Drug 1970-1991</v>
      </c>
      <c r="D15057" t="s">
        <v>18</v>
      </c>
      <c r="E15057">
        <v>925</v>
      </c>
      <c r="F15057">
        <v>75</v>
      </c>
      <c r="G15057">
        <v>20</v>
      </c>
      <c r="H15057">
        <v>46</v>
      </c>
      <c r="I15057">
        <v>59</v>
      </c>
      <c r="J15057">
        <v>1</v>
      </c>
      <c r="K15057">
        <v>0</v>
      </c>
      <c r="L15057">
        <v>1</v>
      </c>
      <c r="M15057">
        <v>1</v>
      </c>
      <c r="Q15057">
        <v>230</v>
      </c>
      <c r="R15057">
        <v>3.04</v>
      </c>
      <c r="X15057">
        <v>114</v>
      </c>
      <c r="Y15057">
        <v>0.26</v>
      </c>
      <c r="Z15057">
        <v>666</v>
      </c>
      <c r="AA15057">
        <f t="shared" si="470"/>
        <v>222</v>
      </c>
    </row>
    <row r="15058" spans="1:27" x14ac:dyDescent="0.25">
      <c r="A15058" t="s">
        <v>1309</v>
      </c>
      <c r="B15058">
        <v>2007</v>
      </c>
      <c r="C15058" t="str">
        <f t="shared" si="471"/>
        <v>Post Drug Era 2007-2012</v>
      </c>
      <c r="D15058" t="s">
        <v>18</v>
      </c>
      <c r="E15058">
        <v>925</v>
      </c>
      <c r="F15058">
        <v>83</v>
      </c>
      <c r="G15058">
        <v>10</v>
      </c>
      <c r="H15058">
        <v>53</v>
      </c>
      <c r="I15058">
        <v>132</v>
      </c>
      <c r="J15058">
        <v>8</v>
      </c>
      <c r="K15058">
        <v>5</v>
      </c>
      <c r="L15058">
        <v>8</v>
      </c>
      <c r="M15058">
        <v>2</v>
      </c>
      <c r="Q15058">
        <v>221</v>
      </c>
      <c r="R15058">
        <v>3.33</v>
      </c>
      <c r="X15058">
        <v>115</v>
      </c>
      <c r="Z15058">
        <v>673</v>
      </c>
      <c r="AA15058">
        <f t="shared" si="470"/>
        <v>224.33333333333334</v>
      </c>
    </row>
    <row r="15059" spans="1:27" x14ac:dyDescent="0.25">
      <c r="A15059" t="s">
        <v>2933</v>
      </c>
      <c r="B15059">
        <v>2010</v>
      </c>
      <c r="C15059" t="str">
        <f t="shared" si="471"/>
        <v>Post Drug Era 2007-2012</v>
      </c>
      <c r="D15059" t="s">
        <v>19</v>
      </c>
      <c r="E15059">
        <v>925</v>
      </c>
      <c r="F15059">
        <v>84</v>
      </c>
      <c r="G15059">
        <v>14</v>
      </c>
      <c r="H15059">
        <v>71</v>
      </c>
      <c r="I15059">
        <v>219</v>
      </c>
      <c r="J15059">
        <v>0</v>
      </c>
      <c r="K15059">
        <v>11</v>
      </c>
      <c r="L15059">
        <v>6</v>
      </c>
      <c r="M15059">
        <v>2</v>
      </c>
      <c r="Q15059">
        <v>190</v>
      </c>
      <c r="R15059">
        <v>3.37</v>
      </c>
      <c r="X15059">
        <v>114</v>
      </c>
      <c r="Z15059">
        <v>673</v>
      </c>
      <c r="AA15059">
        <f t="shared" si="470"/>
        <v>224.33333333333334</v>
      </c>
    </row>
    <row r="15060" spans="1:27" x14ac:dyDescent="0.25">
      <c r="A15060" t="s">
        <v>1282</v>
      </c>
      <c r="B15060">
        <v>1976</v>
      </c>
      <c r="C15060" t="str">
        <f t="shared" si="471"/>
        <v>Pre-Drug 1970-1991</v>
      </c>
      <c r="D15060" t="s">
        <v>18</v>
      </c>
      <c r="E15060">
        <v>925</v>
      </c>
      <c r="F15060">
        <v>82</v>
      </c>
      <c r="G15060">
        <v>16</v>
      </c>
      <c r="H15060">
        <v>60</v>
      </c>
      <c r="I15060">
        <v>116</v>
      </c>
      <c r="J15060">
        <v>6</v>
      </c>
      <c r="K15060">
        <v>2</v>
      </c>
      <c r="L15060">
        <v>1</v>
      </c>
      <c r="M15060">
        <v>0</v>
      </c>
      <c r="Q15060">
        <v>203</v>
      </c>
      <c r="R15060">
        <v>3.26</v>
      </c>
      <c r="X15060">
        <v>89</v>
      </c>
      <c r="Y15060">
        <v>0.24</v>
      </c>
      <c r="Z15060">
        <v>680</v>
      </c>
      <c r="AA15060">
        <f t="shared" si="470"/>
        <v>226.66666666666666</v>
      </c>
    </row>
    <row r="15061" spans="1:27" x14ac:dyDescent="0.25">
      <c r="A15061" t="s">
        <v>533</v>
      </c>
      <c r="B15061">
        <v>1978</v>
      </c>
      <c r="C15061" t="str">
        <f t="shared" si="471"/>
        <v>Pre-Drug 1970-1991</v>
      </c>
      <c r="D15061" t="s">
        <v>18</v>
      </c>
      <c r="E15061">
        <v>925</v>
      </c>
      <c r="F15061">
        <v>82</v>
      </c>
      <c r="G15061">
        <v>16</v>
      </c>
      <c r="H15061">
        <v>47</v>
      </c>
      <c r="I15061">
        <v>131</v>
      </c>
      <c r="J15061">
        <v>7</v>
      </c>
      <c r="K15061">
        <v>6</v>
      </c>
      <c r="L15061">
        <v>1</v>
      </c>
      <c r="M15061">
        <v>7</v>
      </c>
      <c r="Q15061">
        <v>209</v>
      </c>
      <c r="R15061">
        <v>3.24</v>
      </c>
      <c r="X15061">
        <v>82</v>
      </c>
      <c r="Y15061">
        <v>0.24</v>
      </c>
      <c r="Z15061">
        <v>684</v>
      </c>
      <c r="AA15061">
        <f t="shared" si="470"/>
        <v>228</v>
      </c>
    </row>
    <row r="15062" spans="1:27" x14ac:dyDescent="0.25">
      <c r="A15062" t="s">
        <v>1494</v>
      </c>
      <c r="B15062">
        <v>1979</v>
      </c>
      <c r="C15062" t="str">
        <f t="shared" si="471"/>
        <v>Pre-Drug 1970-1991</v>
      </c>
      <c r="D15062" t="s">
        <v>18</v>
      </c>
      <c r="E15062">
        <v>926</v>
      </c>
      <c r="F15062">
        <v>107</v>
      </c>
      <c r="G15062">
        <v>30</v>
      </c>
      <c r="H15062">
        <v>77</v>
      </c>
      <c r="I15062">
        <v>123</v>
      </c>
      <c r="J15062">
        <v>8</v>
      </c>
      <c r="K15062">
        <v>6</v>
      </c>
      <c r="L15062">
        <v>3</v>
      </c>
      <c r="M15062">
        <v>1</v>
      </c>
      <c r="Q15062">
        <v>241</v>
      </c>
      <c r="R15062">
        <v>4.6399999999999997</v>
      </c>
      <c r="X15062">
        <v>72</v>
      </c>
      <c r="Y15062">
        <v>0.28000000000000003</v>
      </c>
      <c r="Z15062">
        <v>622</v>
      </c>
      <c r="AA15062">
        <f t="shared" si="470"/>
        <v>207.33333333333334</v>
      </c>
    </row>
    <row r="15063" spans="1:27" x14ac:dyDescent="0.25">
      <c r="A15063" t="s">
        <v>3160</v>
      </c>
      <c r="B15063">
        <v>2004</v>
      </c>
      <c r="C15063" t="str">
        <f t="shared" si="471"/>
        <v>Drug Era 1992-2006</v>
      </c>
      <c r="D15063" t="s">
        <v>19</v>
      </c>
      <c r="E15063">
        <v>926</v>
      </c>
      <c r="F15063">
        <v>106</v>
      </c>
      <c r="G15063">
        <v>28</v>
      </c>
      <c r="H15063">
        <v>81</v>
      </c>
      <c r="I15063">
        <v>163</v>
      </c>
      <c r="J15063">
        <v>2</v>
      </c>
      <c r="K15063">
        <v>4</v>
      </c>
      <c r="L15063">
        <v>9</v>
      </c>
      <c r="M15063">
        <v>1</v>
      </c>
      <c r="Q15063">
        <v>216</v>
      </c>
      <c r="R15063">
        <v>4.4800000000000004</v>
      </c>
      <c r="X15063">
        <v>109</v>
      </c>
      <c r="Y15063">
        <v>0.26</v>
      </c>
      <c r="Z15063">
        <v>639</v>
      </c>
      <c r="AA15063">
        <f t="shared" si="470"/>
        <v>213</v>
      </c>
    </row>
    <row r="15064" spans="1:27" x14ac:dyDescent="0.25">
      <c r="A15064" t="s">
        <v>2820</v>
      </c>
      <c r="B15064">
        <v>1984</v>
      </c>
      <c r="C15064" t="str">
        <f t="shared" si="471"/>
        <v>Pre-Drug 1970-1991</v>
      </c>
      <c r="D15064" t="s">
        <v>18</v>
      </c>
      <c r="E15064">
        <v>926</v>
      </c>
      <c r="F15064">
        <v>84</v>
      </c>
      <c r="G15064">
        <v>16</v>
      </c>
      <c r="H15064">
        <v>80</v>
      </c>
      <c r="I15064">
        <v>114</v>
      </c>
      <c r="J15064">
        <v>1</v>
      </c>
      <c r="K15064">
        <v>6</v>
      </c>
      <c r="L15064">
        <v>4</v>
      </c>
      <c r="M15064">
        <v>0</v>
      </c>
      <c r="Q15064">
        <v>232</v>
      </c>
      <c r="R15064">
        <v>3.52</v>
      </c>
      <c r="X15064">
        <v>89</v>
      </c>
      <c r="Y15064">
        <v>0.28000000000000003</v>
      </c>
      <c r="Z15064">
        <v>645</v>
      </c>
      <c r="AA15064">
        <f t="shared" si="470"/>
        <v>215</v>
      </c>
    </row>
    <row r="15065" spans="1:27" x14ac:dyDescent="0.25">
      <c r="A15065" t="s">
        <v>1210</v>
      </c>
      <c r="B15065">
        <v>1993</v>
      </c>
      <c r="C15065" t="str">
        <f t="shared" si="471"/>
        <v>Pre-Drug 1970-1991</v>
      </c>
      <c r="D15065" t="s">
        <v>19</v>
      </c>
      <c r="E15065">
        <v>926</v>
      </c>
      <c r="F15065">
        <v>93</v>
      </c>
      <c r="G15065">
        <v>27</v>
      </c>
      <c r="H15065">
        <v>74</v>
      </c>
      <c r="I15065">
        <v>122</v>
      </c>
      <c r="J15065">
        <v>0</v>
      </c>
      <c r="K15065">
        <v>11</v>
      </c>
      <c r="L15065">
        <v>7</v>
      </c>
      <c r="M15065">
        <v>1</v>
      </c>
      <c r="Q15065">
        <v>215</v>
      </c>
      <c r="R15065">
        <v>3.87</v>
      </c>
      <c r="X15065">
        <v>92</v>
      </c>
      <c r="Y15065">
        <v>0.25</v>
      </c>
      <c r="Z15065">
        <v>649</v>
      </c>
      <c r="AA15065">
        <f t="shared" si="470"/>
        <v>216.33333333333334</v>
      </c>
    </row>
    <row r="15066" spans="1:27" x14ac:dyDescent="0.25">
      <c r="A15066" t="s">
        <v>2841</v>
      </c>
      <c r="B15066">
        <v>1977</v>
      </c>
      <c r="C15066" t="str">
        <f t="shared" si="471"/>
        <v>Pre-Drug 1970-1991</v>
      </c>
      <c r="D15066" t="s">
        <v>19</v>
      </c>
      <c r="E15066">
        <v>926</v>
      </c>
      <c r="F15066">
        <v>112</v>
      </c>
      <c r="G15066">
        <v>25</v>
      </c>
      <c r="H15066">
        <v>65</v>
      </c>
      <c r="I15066">
        <v>94</v>
      </c>
      <c r="J15066">
        <v>1</v>
      </c>
      <c r="K15066">
        <v>6</v>
      </c>
      <c r="L15066">
        <v>3</v>
      </c>
      <c r="M15066">
        <v>0</v>
      </c>
      <c r="Q15066">
        <v>236</v>
      </c>
      <c r="R15066">
        <v>4.62</v>
      </c>
      <c r="X15066">
        <v>91</v>
      </c>
      <c r="Y15066">
        <v>0.28000000000000003</v>
      </c>
      <c r="Z15066">
        <v>654</v>
      </c>
      <c r="AA15066">
        <f t="shared" si="470"/>
        <v>218</v>
      </c>
    </row>
    <row r="15067" spans="1:27" x14ac:dyDescent="0.25">
      <c r="A15067" t="s">
        <v>2033</v>
      </c>
      <c r="B15067">
        <v>2002</v>
      </c>
      <c r="C15067" t="str">
        <f t="shared" si="471"/>
        <v>Drug Era 1992-2006</v>
      </c>
      <c r="D15067" t="s">
        <v>18</v>
      </c>
      <c r="E15067">
        <v>926</v>
      </c>
      <c r="F15067">
        <v>83</v>
      </c>
      <c r="G15067">
        <v>26</v>
      </c>
      <c r="H15067">
        <v>101</v>
      </c>
      <c r="I15067">
        <v>193</v>
      </c>
      <c r="J15067">
        <v>5</v>
      </c>
      <c r="K15067">
        <v>6</v>
      </c>
      <c r="L15067">
        <v>2</v>
      </c>
      <c r="M15067">
        <v>0</v>
      </c>
      <c r="Q15067">
        <v>189</v>
      </c>
      <c r="R15067">
        <v>3.39</v>
      </c>
      <c r="X15067">
        <v>94</v>
      </c>
      <c r="Z15067">
        <v>661</v>
      </c>
      <c r="AA15067">
        <f t="shared" si="470"/>
        <v>220.33333333333334</v>
      </c>
    </row>
    <row r="15068" spans="1:27" x14ac:dyDescent="0.25">
      <c r="A15068" t="s">
        <v>919</v>
      </c>
      <c r="B15068">
        <v>1980</v>
      </c>
      <c r="C15068" t="str">
        <f t="shared" si="471"/>
        <v>Pre-Drug 1970-1991</v>
      </c>
      <c r="D15068" t="s">
        <v>18</v>
      </c>
      <c r="E15068">
        <v>926</v>
      </c>
      <c r="F15068">
        <v>79</v>
      </c>
      <c r="G15068">
        <v>15</v>
      </c>
      <c r="H15068">
        <v>41</v>
      </c>
      <c r="I15068">
        <v>84</v>
      </c>
      <c r="J15068">
        <v>1</v>
      </c>
      <c r="K15068">
        <v>1</v>
      </c>
      <c r="L15068">
        <v>7</v>
      </c>
      <c r="M15068">
        <v>3</v>
      </c>
      <c r="Q15068">
        <v>230</v>
      </c>
      <c r="R15068">
        <v>3.2</v>
      </c>
      <c r="X15068">
        <v>92</v>
      </c>
      <c r="Y15068">
        <v>0.26</v>
      </c>
      <c r="Z15068">
        <v>667</v>
      </c>
      <c r="AA15068">
        <f t="shared" si="470"/>
        <v>222.33333333333334</v>
      </c>
    </row>
    <row r="15069" spans="1:27" x14ac:dyDescent="0.25">
      <c r="A15069" t="s">
        <v>812</v>
      </c>
      <c r="B15069">
        <v>1982</v>
      </c>
      <c r="C15069" t="str">
        <f t="shared" si="471"/>
        <v>Pre-Drug 1970-1991</v>
      </c>
      <c r="D15069" t="s">
        <v>19</v>
      </c>
      <c r="E15069">
        <v>926</v>
      </c>
      <c r="F15069">
        <v>93</v>
      </c>
      <c r="G15069">
        <v>31</v>
      </c>
      <c r="H15069">
        <v>43</v>
      </c>
      <c r="I15069">
        <v>127</v>
      </c>
      <c r="J15069">
        <v>3</v>
      </c>
      <c r="K15069">
        <v>1</v>
      </c>
      <c r="L15069">
        <v>2</v>
      </c>
      <c r="M15069">
        <v>0</v>
      </c>
      <c r="Q15069">
        <v>228</v>
      </c>
      <c r="R15069">
        <v>3.73</v>
      </c>
      <c r="X15069">
        <v>101</v>
      </c>
      <c r="Y15069">
        <v>0.26</v>
      </c>
      <c r="Z15069">
        <v>673</v>
      </c>
      <c r="AA15069">
        <f t="shared" si="470"/>
        <v>224.33333333333334</v>
      </c>
    </row>
    <row r="15070" spans="1:27" x14ac:dyDescent="0.25">
      <c r="A15070" t="s">
        <v>3003</v>
      </c>
      <c r="B15070">
        <v>2011</v>
      </c>
      <c r="C15070" t="str">
        <f t="shared" si="471"/>
        <v>Post Drug Era 2007-2012</v>
      </c>
      <c r="D15070" t="s">
        <v>19</v>
      </c>
      <c r="E15070">
        <v>926</v>
      </c>
      <c r="F15070">
        <v>63</v>
      </c>
      <c r="G15070">
        <v>20</v>
      </c>
      <c r="H15070">
        <v>56</v>
      </c>
      <c r="I15070">
        <v>198</v>
      </c>
      <c r="J15070">
        <v>0</v>
      </c>
      <c r="K15070">
        <v>8</v>
      </c>
      <c r="L15070">
        <v>3</v>
      </c>
      <c r="M15070">
        <v>0</v>
      </c>
      <c r="Q15070">
        <v>182</v>
      </c>
      <c r="R15070">
        <v>2.41</v>
      </c>
      <c r="X15070">
        <v>113</v>
      </c>
      <c r="Z15070">
        <v>707</v>
      </c>
      <c r="AA15070">
        <f t="shared" si="470"/>
        <v>235.66666666666666</v>
      </c>
    </row>
    <row r="15071" spans="1:27" x14ac:dyDescent="0.25">
      <c r="A15071" t="s">
        <v>216</v>
      </c>
      <c r="B15071">
        <v>1997</v>
      </c>
      <c r="C15071" t="str">
        <f t="shared" si="471"/>
        <v>Drug Era 1992-2006</v>
      </c>
      <c r="D15071" t="s">
        <v>19</v>
      </c>
      <c r="E15071">
        <v>927</v>
      </c>
      <c r="F15071">
        <v>119</v>
      </c>
      <c r="G15071">
        <v>31</v>
      </c>
      <c r="H15071">
        <v>70</v>
      </c>
      <c r="I15071">
        <v>113</v>
      </c>
      <c r="J15071">
        <v>2</v>
      </c>
      <c r="K15071">
        <v>7</v>
      </c>
      <c r="L15071">
        <v>5</v>
      </c>
      <c r="M15071">
        <v>1</v>
      </c>
      <c r="Q15071">
        <v>242</v>
      </c>
      <c r="R15071">
        <v>5.0199999999999996</v>
      </c>
      <c r="X15071">
        <v>93</v>
      </c>
      <c r="Y15071">
        <v>0.28000000000000003</v>
      </c>
      <c r="Z15071">
        <v>640</v>
      </c>
      <c r="AA15071">
        <f t="shared" si="470"/>
        <v>213.33333333333334</v>
      </c>
    </row>
    <row r="15072" spans="1:27" x14ac:dyDescent="0.25">
      <c r="A15072" t="s">
        <v>2199</v>
      </c>
      <c r="B15072">
        <v>1971</v>
      </c>
      <c r="C15072" t="str">
        <f t="shared" si="471"/>
        <v>Pre-Drug 1970-1991</v>
      </c>
      <c r="D15072" t="s">
        <v>19</v>
      </c>
      <c r="E15072">
        <v>927</v>
      </c>
      <c r="F15072">
        <v>104</v>
      </c>
      <c r="G15072">
        <v>25</v>
      </c>
      <c r="H15072">
        <v>70</v>
      </c>
      <c r="I15072">
        <v>100</v>
      </c>
      <c r="J15072">
        <v>3</v>
      </c>
      <c r="K15072">
        <v>2</v>
      </c>
      <c r="L15072">
        <v>6</v>
      </c>
      <c r="M15072">
        <v>0</v>
      </c>
      <c r="Q15072">
        <v>241</v>
      </c>
      <c r="R15072">
        <v>4.37</v>
      </c>
      <c r="X15072">
        <v>101</v>
      </c>
      <c r="Y15072">
        <v>0.28000000000000003</v>
      </c>
      <c r="Z15072">
        <v>642</v>
      </c>
      <c r="AA15072">
        <f t="shared" si="470"/>
        <v>214</v>
      </c>
    </row>
    <row r="15073" spans="1:27" x14ac:dyDescent="0.25">
      <c r="A15073" t="s">
        <v>1794</v>
      </c>
      <c r="B15073">
        <v>1995</v>
      </c>
      <c r="C15073" t="str">
        <f t="shared" si="471"/>
        <v>Pre-Drug 1970-1991</v>
      </c>
      <c r="D15073" t="s">
        <v>19</v>
      </c>
      <c r="E15073">
        <v>927</v>
      </c>
      <c r="F15073">
        <v>95</v>
      </c>
      <c r="G15073">
        <v>25</v>
      </c>
      <c r="H15073">
        <v>78</v>
      </c>
      <c r="I15073">
        <v>157</v>
      </c>
      <c r="J15073">
        <v>1</v>
      </c>
      <c r="K15073">
        <v>9</v>
      </c>
      <c r="L15073">
        <v>5</v>
      </c>
      <c r="M15073">
        <v>1</v>
      </c>
      <c r="Q15073">
        <v>211</v>
      </c>
      <c r="R15073">
        <v>3.93</v>
      </c>
      <c r="X15073">
        <v>109</v>
      </c>
      <c r="Y15073">
        <v>0.24</v>
      </c>
      <c r="Z15073">
        <v>653</v>
      </c>
      <c r="AA15073">
        <f t="shared" si="470"/>
        <v>217.66666666666666</v>
      </c>
    </row>
    <row r="15074" spans="1:27" x14ac:dyDescent="0.25">
      <c r="A15074" t="s">
        <v>2323</v>
      </c>
      <c r="B15074">
        <v>1971</v>
      </c>
      <c r="C15074" t="str">
        <f t="shared" si="471"/>
        <v>Pre-Drug 1970-1991</v>
      </c>
      <c r="D15074" t="s">
        <v>18</v>
      </c>
      <c r="E15074">
        <v>927</v>
      </c>
      <c r="F15074">
        <v>92</v>
      </c>
      <c r="G15074">
        <v>26</v>
      </c>
      <c r="H15074">
        <v>54</v>
      </c>
      <c r="I15074">
        <v>129</v>
      </c>
      <c r="J15074">
        <v>10</v>
      </c>
      <c r="K15074">
        <v>5</v>
      </c>
      <c r="L15074">
        <v>2</v>
      </c>
      <c r="M15074">
        <v>1</v>
      </c>
      <c r="Q15074">
        <v>221</v>
      </c>
      <c r="R15074">
        <v>3.72</v>
      </c>
      <c r="X15074">
        <v>122</v>
      </c>
      <c r="Y15074">
        <v>0.26</v>
      </c>
      <c r="Z15074">
        <v>667</v>
      </c>
      <c r="AA15074">
        <f t="shared" si="470"/>
        <v>222.33333333333334</v>
      </c>
    </row>
    <row r="15075" spans="1:27" x14ac:dyDescent="0.25">
      <c r="A15075" t="s">
        <v>1109</v>
      </c>
      <c r="B15075">
        <v>2007</v>
      </c>
      <c r="C15075" t="str">
        <f t="shared" si="471"/>
        <v>Post Drug Era 2007-2012</v>
      </c>
      <c r="D15075" t="s">
        <v>19</v>
      </c>
      <c r="E15075">
        <v>927</v>
      </c>
      <c r="F15075">
        <v>93</v>
      </c>
      <c r="G15075">
        <v>15</v>
      </c>
      <c r="H15075">
        <v>48</v>
      </c>
      <c r="I15075">
        <v>139</v>
      </c>
      <c r="J15075">
        <v>3</v>
      </c>
      <c r="K15075">
        <v>4</v>
      </c>
      <c r="L15075">
        <v>3</v>
      </c>
      <c r="M15075">
        <v>0</v>
      </c>
      <c r="Q15075">
        <v>232</v>
      </c>
      <c r="R15075">
        <v>3.71</v>
      </c>
      <c r="X15075">
        <v>101</v>
      </c>
      <c r="Z15075">
        <v>676</v>
      </c>
      <c r="AA15075">
        <f t="shared" si="470"/>
        <v>225.33333333333334</v>
      </c>
    </row>
    <row r="15076" spans="1:27" x14ac:dyDescent="0.25">
      <c r="A15076" t="s">
        <v>1923</v>
      </c>
      <c r="B15076">
        <v>1972</v>
      </c>
      <c r="C15076" t="str">
        <f t="shared" si="471"/>
        <v>Pre-Drug 1970-1991</v>
      </c>
      <c r="D15076" t="s">
        <v>18</v>
      </c>
      <c r="E15076">
        <v>927</v>
      </c>
      <c r="F15076">
        <v>73</v>
      </c>
      <c r="G15076">
        <v>11</v>
      </c>
      <c r="H15076">
        <v>47</v>
      </c>
      <c r="I15076">
        <v>144</v>
      </c>
      <c r="J15076">
        <v>9</v>
      </c>
      <c r="K15076">
        <v>6</v>
      </c>
      <c r="L15076">
        <v>4</v>
      </c>
      <c r="M15076">
        <v>1</v>
      </c>
      <c r="Q15076">
        <v>213</v>
      </c>
      <c r="R15076">
        <v>2.91</v>
      </c>
      <c r="X15076">
        <v>76</v>
      </c>
      <c r="Y15076">
        <v>0.24</v>
      </c>
      <c r="Z15076">
        <v>678</v>
      </c>
      <c r="AA15076">
        <f t="shared" si="470"/>
        <v>226</v>
      </c>
    </row>
    <row r="15077" spans="1:27" x14ac:dyDescent="0.25">
      <c r="A15077" t="s">
        <v>2768</v>
      </c>
      <c r="B15077">
        <v>1979</v>
      </c>
      <c r="C15077" t="str">
        <f t="shared" si="471"/>
        <v>Pre-Drug 1970-1991</v>
      </c>
      <c r="D15077" t="s">
        <v>18</v>
      </c>
      <c r="E15077">
        <v>927</v>
      </c>
      <c r="F15077">
        <v>96</v>
      </c>
      <c r="G15077">
        <v>21</v>
      </c>
      <c r="H15077">
        <v>61</v>
      </c>
      <c r="I15077">
        <v>146</v>
      </c>
      <c r="J15077">
        <v>6</v>
      </c>
      <c r="K15077">
        <v>4</v>
      </c>
      <c r="L15077">
        <v>1</v>
      </c>
      <c r="M15077">
        <v>1</v>
      </c>
      <c r="Q15077">
        <v>201</v>
      </c>
      <c r="R15077">
        <v>3.82</v>
      </c>
      <c r="X15077">
        <v>132</v>
      </c>
      <c r="Y15077">
        <v>0.23</v>
      </c>
      <c r="Z15077">
        <v>678</v>
      </c>
      <c r="AA15077">
        <f t="shared" si="470"/>
        <v>226</v>
      </c>
    </row>
    <row r="15078" spans="1:27" x14ac:dyDescent="0.25">
      <c r="A15078" t="s">
        <v>3081</v>
      </c>
      <c r="B15078">
        <v>1972</v>
      </c>
      <c r="C15078" t="str">
        <f t="shared" si="471"/>
        <v>Pre-Drug 1970-1991</v>
      </c>
      <c r="D15078" t="s">
        <v>18</v>
      </c>
      <c r="E15078">
        <v>927</v>
      </c>
      <c r="F15078">
        <v>68</v>
      </c>
      <c r="G15078">
        <v>16</v>
      </c>
      <c r="H15078">
        <v>66</v>
      </c>
      <c r="I15078">
        <v>172</v>
      </c>
      <c r="J15078">
        <v>2</v>
      </c>
      <c r="K15078">
        <v>11</v>
      </c>
      <c r="L15078">
        <v>2</v>
      </c>
      <c r="M15078">
        <v>0</v>
      </c>
      <c r="Q15078">
        <v>196</v>
      </c>
      <c r="R15078">
        <v>2.68</v>
      </c>
      <c r="X15078">
        <v>104</v>
      </c>
      <c r="Y15078">
        <v>0.23</v>
      </c>
      <c r="Z15078">
        <v>685</v>
      </c>
      <c r="AA15078">
        <f t="shared" si="470"/>
        <v>228.33333333333334</v>
      </c>
    </row>
    <row r="15079" spans="1:27" x14ac:dyDescent="0.25">
      <c r="A15079" t="s">
        <v>1956</v>
      </c>
      <c r="B15079">
        <v>2001</v>
      </c>
      <c r="C15079" t="str">
        <f t="shared" si="471"/>
        <v>Drug Era 1992-2006</v>
      </c>
      <c r="D15079" t="s">
        <v>19</v>
      </c>
      <c r="E15079">
        <v>927</v>
      </c>
      <c r="F15079">
        <v>88</v>
      </c>
      <c r="G15079">
        <v>16</v>
      </c>
      <c r="H15079">
        <v>51</v>
      </c>
      <c r="I15079">
        <v>153</v>
      </c>
      <c r="J15079">
        <v>4</v>
      </c>
      <c r="K15079">
        <v>4</v>
      </c>
      <c r="L15079">
        <v>5</v>
      </c>
      <c r="M15079">
        <v>0</v>
      </c>
      <c r="Q15079">
        <v>214</v>
      </c>
      <c r="R15079">
        <v>3.45</v>
      </c>
      <c r="X15079">
        <v>107</v>
      </c>
      <c r="Z15079">
        <v>688</v>
      </c>
      <c r="AA15079">
        <f t="shared" si="470"/>
        <v>229.33333333333334</v>
      </c>
    </row>
    <row r="15080" spans="1:27" x14ac:dyDescent="0.25">
      <c r="A15080" t="s">
        <v>1687</v>
      </c>
      <c r="B15080">
        <v>2001</v>
      </c>
      <c r="C15080" t="str">
        <f t="shared" si="471"/>
        <v>Drug Era 1992-2006</v>
      </c>
      <c r="D15080" t="s">
        <v>18</v>
      </c>
      <c r="E15080">
        <v>927</v>
      </c>
      <c r="F15080">
        <v>79</v>
      </c>
      <c r="G15080">
        <v>20</v>
      </c>
      <c r="H15080">
        <v>27</v>
      </c>
      <c r="I15080">
        <v>173</v>
      </c>
      <c r="J15080">
        <v>10</v>
      </c>
      <c r="K15080">
        <v>2</v>
      </c>
      <c r="L15080">
        <v>7</v>
      </c>
      <c r="M15080">
        <v>0</v>
      </c>
      <c r="Q15080">
        <v>220</v>
      </c>
      <c r="R15080">
        <v>3.05</v>
      </c>
      <c r="X15080">
        <v>105</v>
      </c>
      <c r="Z15080">
        <v>699</v>
      </c>
      <c r="AA15080">
        <f t="shared" si="470"/>
        <v>233</v>
      </c>
    </row>
    <row r="15081" spans="1:27" x14ac:dyDescent="0.25">
      <c r="A15081" t="s">
        <v>737</v>
      </c>
      <c r="B15081">
        <v>2012</v>
      </c>
      <c r="C15081" t="str">
        <f t="shared" si="471"/>
        <v>Post Drug Era 2007-2012</v>
      </c>
      <c r="D15081" t="s">
        <v>18</v>
      </c>
      <c r="E15081">
        <v>927</v>
      </c>
      <c r="F15081">
        <v>71</v>
      </c>
      <c r="G15081">
        <v>24</v>
      </c>
      <c r="H15081">
        <v>54</v>
      </c>
      <c r="I15081">
        <v>230</v>
      </c>
      <c r="J15081">
        <v>2</v>
      </c>
      <c r="K15081">
        <v>4</v>
      </c>
      <c r="L15081">
        <v>9</v>
      </c>
      <c r="M15081">
        <v>1</v>
      </c>
      <c r="Q15081">
        <v>192</v>
      </c>
      <c r="R15081">
        <v>2.73</v>
      </c>
      <c r="X15081">
        <v>92</v>
      </c>
      <c r="Z15081">
        <v>701</v>
      </c>
      <c r="AA15081">
        <f t="shared" si="470"/>
        <v>233.66666666666666</v>
      </c>
    </row>
    <row r="15082" spans="1:27" x14ac:dyDescent="0.25">
      <c r="A15082" t="s">
        <v>2738</v>
      </c>
      <c r="B15082">
        <v>1970</v>
      </c>
      <c r="C15082" t="str">
        <f t="shared" si="471"/>
        <v>Pre-Drug 1970-1991</v>
      </c>
      <c r="D15082" t="s">
        <v>18</v>
      </c>
      <c r="E15082">
        <v>928</v>
      </c>
      <c r="F15082">
        <v>106</v>
      </c>
      <c r="G15082">
        <v>26</v>
      </c>
      <c r="H15082">
        <v>109</v>
      </c>
      <c r="I15082">
        <v>176</v>
      </c>
      <c r="J15082">
        <v>8</v>
      </c>
      <c r="K15082">
        <v>3</v>
      </c>
      <c r="L15082">
        <v>14</v>
      </c>
      <c r="M15082">
        <v>0</v>
      </c>
      <c r="Q15082">
        <v>209</v>
      </c>
      <c r="R15082">
        <v>4.59</v>
      </c>
      <c r="X15082">
        <v>99</v>
      </c>
      <c r="Y15082">
        <v>0.26</v>
      </c>
      <c r="Z15082">
        <v>623</v>
      </c>
      <c r="AA15082">
        <f t="shared" si="470"/>
        <v>207.66666666666666</v>
      </c>
    </row>
    <row r="15083" spans="1:27" x14ac:dyDescent="0.25">
      <c r="A15083" t="s">
        <v>166</v>
      </c>
      <c r="B15083">
        <v>1985</v>
      </c>
      <c r="C15083" t="str">
        <f t="shared" si="471"/>
        <v>Pre-Drug 1970-1991</v>
      </c>
      <c r="D15083" t="s">
        <v>19</v>
      </c>
      <c r="E15083">
        <v>928</v>
      </c>
      <c r="F15083">
        <v>114</v>
      </c>
      <c r="G15083">
        <v>30</v>
      </c>
      <c r="H15083">
        <v>100</v>
      </c>
      <c r="I15083">
        <v>198</v>
      </c>
      <c r="J15083">
        <v>5</v>
      </c>
      <c r="K15083">
        <v>11</v>
      </c>
      <c r="L15083">
        <v>4</v>
      </c>
      <c r="M15083">
        <v>0</v>
      </c>
      <c r="Q15083">
        <v>211</v>
      </c>
      <c r="R15083">
        <v>4.87</v>
      </c>
      <c r="X15083">
        <v>95</v>
      </c>
      <c r="Y15083">
        <v>0.26</v>
      </c>
      <c r="Z15083">
        <v>632</v>
      </c>
      <c r="AA15083">
        <f t="shared" si="470"/>
        <v>210.66666666666666</v>
      </c>
    </row>
    <row r="15084" spans="1:27" x14ac:dyDescent="0.25">
      <c r="A15084" t="s">
        <v>1215</v>
      </c>
      <c r="B15084">
        <v>1999</v>
      </c>
      <c r="C15084" t="str">
        <f t="shared" si="471"/>
        <v>Drug Era 1992-2006</v>
      </c>
      <c r="D15084" t="s">
        <v>18</v>
      </c>
      <c r="E15084">
        <v>928</v>
      </c>
      <c r="F15084">
        <v>101</v>
      </c>
      <c r="G15084">
        <v>20</v>
      </c>
      <c r="H15084">
        <v>69</v>
      </c>
      <c r="I15084">
        <v>145</v>
      </c>
      <c r="J15084">
        <v>4</v>
      </c>
      <c r="K15084">
        <v>4</v>
      </c>
      <c r="L15084">
        <v>7</v>
      </c>
      <c r="M15084">
        <v>1</v>
      </c>
      <c r="Q15084">
        <v>225</v>
      </c>
      <c r="R15084">
        <v>4.2</v>
      </c>
      <c r="X15084">
        <v>103</v>
      </c>
      <c r="Y15084">
        <v>0</v>
      </c>
      <c r="Z15084">
        <v>649</v>
      </c>
      <c r="AA15084">
        <f t="shared" si="470"/>
        <v>216.33333333333334</v>
      </c>
    </row>
    <row r="15085" spans="1:27" x14ac:dyDescent="0.25">
      <c r="A15085" t="s">
        <v>2064</v>
      </c>
      <c r="B15085">
        <v>1984</v>
      </c>
      <c r="C15085" t="str">
        <f t="shared" si="471"/>
        <v>Pre-Drug 1970-1991</v>
      </c>
      <c r="D15085" t="s">
        <v>19</v>
      </c>
      <c r="E15085">
        <v>928</v>
      </c>
      <c r="F15085">
        <v>96</v>
      </c>
      <c r="G15085">
        <v>17</v>
      </c>
      <c r="H15085">
        <v>96</v>
      </c>
      <c r="I15085">
        <v>137</v>
      </c>
      <c r="J15085">
        <v>2</v>
      </c>
      <c r="K15085">
        <v>0</v>
      </c>
      <c r="L15085">
        <v>2</v>
      </c>
      <c r="M15085">
        <v>1</v>
      </c>
      <c r="Q15085">
        <v>211</v>
      </c>
      <c r="R15085">
        <v>3.99</v>
      </c>
      <c r="X15085">
        <v>121</v>
      </c>
      <c r="Y15085">
        <v>0.25</v>
      </c>
      <c r="Z15085">
        <v>650</v>
      </c>
      <c r="AA15085">
        <f t="shared" si="470"/>
        <v>216.66666666666666</v>
      </c>
    </row>
    <row r="15086" spans="1:27" x14ac:dyDescent="0.25">
      <c r="A15086" t="s">
        <v>1720</v>
      </c>
      <c r="B15086">
        <v>2004</v>
      </c>
      <c r="C15086" t="str">
        <f t="shared" si="471"/>
        <v>Drug Era 1992-2006</v>
      </c>
      <c r="D15086" t="s">
        <v>19</v>
      </c>
      <c r="E15086">
        <v>928</v>
      </c>
      <c r="F15086">
        <v>104</v>
      </c>
      <c r="G15086">
        <v>25</v>
      </c>
      <c r="H15086">
        <v>59</v>
      </c>
      <c r="I15086">
        <v>108</v>
      </c>
      <c r="J15086">
        <v>1</v>
      </c>
      <c r="K15086">
        <v>10</v>
      </c>
      <c r="L15086">
        <v>7</v>
      </c>
      <c r="M15086">
        <v>1</v>
      </c>
      <c r="Q15086">
        <v>244</v>
      </c>
      <c r="R15086">
        <v>4.3099999999999996</v>
      </c>
      <c r="X15086">
        <v>97</v>
      </c>
      <c r="Y15086">
        <v>0.28000000000000003</v>
      </c>
      <c r="Z15086">
        <v>651</v>
      </c>
      <c r="AA15086">
        <f t="shared" si="470"/>
        <v>217</v>
      </c>
    </row>
    <row r="15087" spans="1:27" x14ac:dyDescent="0.25">
      <c r="A15087" t="s">
        <v>2847</v>
      </c>
      <c r="B15087">
        <v>1985</v>
      </c>
      <c r="C15087" t="str">
        <f t="shared" si="471"/>
        <v>Pre-Drug 1970-1991</v>
      </c>
      <c r="D15087" t="s">
        <v>18</v>
      </c>
      <c r="E15087">
        <v>928</v>
      </c>
      <c r="F15087">
        <v>95</v>
      </c>
      <c r="G15087">
        <v>14</v>
      </c>
      <c r="H15087">
        <v>83</v>
      </c>
      <c r="I15087">
        <v>98</v>
      </c>
      <c r="J15087">
        <v>10</v>
      </c>
      <c r="K15087">
        <v>12</v>
      </c>
      <c r="L15087">
        <v>0</v>
      </c>
      <c r="M15087">
        <v>1</v>
      </c>
      <c r="Q15087">
        <v>216</v>
      </c>
      <c r="R15087">
        <v>3.92</v>
      </c>
      <c r="X15087">
        <v>104</v>
      </c>
      <c r="Y15087">
        <v>0.26</v>
      </c>
      <c r="Z15087">
        <v>654</v>
      </c>
      <c r="AA15087">
        <f t="shared" si="470"/>
        <v>218</v>
      </c>
    </row>
    <row r="15088" spans="1:27" x14ac:dyDescent="0.25">
      <c r="A15088" t="s">
        <v>1542</v>
      </c>
      <c r="B15088">
        <v>1978</v>
      </c>
      <c r="C15088" t="str">
        <f t="shared" si="471"/>
        <v>Pre-Drug 1970-1991</v>
      </c>
      <c r="D15088" t="s">
        <v>18</v>
      </c>
      <c r="E15088">
        <v>928</v>
      </c>
      <c r="F15088">
        <v>82</v>
      </c>
      <c r="G15088">
        <v>16</v>
      </c>
      <c r="H15088">
        <v>56</v>
      </c>
      <c r="I15088">
        <v>73</v>
      </c>
      <c r="J15088">
        <v>8</v>
      </c>
      <c r="K15088">
        <v>2</v>
      </c>
      <c r="L15088">
        <v>4</v>
      </c>
      <c r="M15088">
        <v>2</v>
      </c>
      <c r="Q15088">
        <v>221</v>
      </c>
      <c r="R15088">
        <v>3.3</v>
      </c>
      <c r="X15088">
        <v>103</v>
      </c>
      <c r="Y15088">
        <v>0.25</v>
      </c>
      <c r="Z15088">
        <v>671</v>
      </c>
      <c r="AA15088">
        <f t="shared" si="470"/>
        <v>223.66666666666666</v>
      </c>
    </row>
    <row r="15089" spans="1:27" x14ac:dyDescent="0.25">
      <c r="A15089" t="s">
        <v>723</v>
      </c>
      <c r="B15089">
        <v>1989</v>
      </c>
      <c r="C15089" t="str">
        <f t="shared" si="471"/>
        <v>Pre-Drug 1970-1991</v>
      </c>
      <c r="D15089" t="s">
        <v>18</v>
      </c>
      <c r="E15089">
        <v>928</v>
      </c>
      <c r="F15089">
        <v>73</v>
      </c>
      <c r="G15089">
        <v>15</v>
      </c>
      <c r="H15089">
        <v>79</v>
      </c>
      <c r="I15089">
        <v>153</v>
      </c>
      <c r="J15089">
        <v>8</v>
      </c>
      <c r="K15089">
        <v>8</v>
      </c>
      <c r="L15089">
        <v>4</v>
      </c>
      <c r="M15089">
        <v>1</v>
      </c>
      <c r="Q15089">
        <v>180</v>
      </c>
      <c r="R15089">
        <v>2.91</v>
      </c>
      <c r="X15089">
        <v>89</v>
      </c>
      <c r="Y15089">
        <v>0.21</v>
      </c>
      <c r="Z15089">
        <v>677</v>
      </c>
      <c r="AA15089">
        <f t="shared" si="470"/>
        <v>225.66666666666666</v>
      </c>
    </row>
    <row r="15090" spans="1:27" x14ac:dyDescent="0.25">
      <c r="A15090" t="s">
        <v>1613</v>
      </c>
      <c r="B15090">
        <v>2008</v>
      </c>
      <c r="C15090" t="str">
        <f t="shared" si="471"/>
        <v>Post Drug Era 2007-2012</v>
      </c>
      <c r="D15090" t="s">
        <v>18</v>
      </c>
      <c r="E15090">
        <v>928</v>
      </c>
      <c r="F15090">
        <v>66</v>
      </c>
      <c r="G15090">
        <v>11</v>
      </c>
      <c r="H15090">
        <v>84</v>
      </c>
      <c r="I15090">
        <v>265</v>
      </c>
      <c r="J15090">
        <v>1</v>
      </c>
      <c r="K15090">
        <v>17</v>
      </c>
      <c r="L15090">
        <v>6</v>
      </c>
      <c r="M15090">
        <v>2</v>
      </c>
      <c r="Q15090">
        <v>182</v>
      </c>
      <c r="R15090">
        <v>2.62</v>
      </c>
      <c r="X15090">
        <v>108</v>
      </c>
      <c r="Z15090">
        <v>681</v>
      </c>
      <c r="AA15090">
        <f t="shared" si="470"/>
        <v>227</v>
      </c>
    </row>
    <row r="15091" spans="1:27" x14ac:dyDescent="0.25">
      <c r="A15091" t="s">
        <v>2777</v>
      </c>
      <c r="B15091">
        <v>1993</v>
      </c>
      <c r="C15091" t="str">
        <f t="shared" si="471"/>
        <v>Pre-Drug 1970-1991</v>
      </c>
      <c r="D15091" t="s">
        <v>18</v>
      </c>
      <c r="E15091">
        <v>928</v>
      </c>
      <c r="F15091">
        <v>73</v>
      </c>
      <c r="G15091">
        <v>18</v>
      </c>
      <c r="H15091">
        <v>55</v>
      </c>
      <c r="I15091">
        <v>157</v>
      </c>
      <c r="J15091">
        <v>5</v>
      </c>
      <c r="K15091">
        <v>4</v>
      </c>
      <c r="L15091">
        <v>6</v>
      </c>
      <c r="M15091">
        <v>0</v>
      </c>
      <c r="Q15091">
        <v>195</v>
      </c>
      <c r="R15091">
        <v>2.82</v>
      </c>
      <c r="X15091">
        <v>109</v>
      </c>
      <c r="Y15091">
        <v>0.22</v>
      </c>
      <c r="Z15091">
        <v>698</v>
      </c>
      <c r="AA15091">
        <f t="shared" si="470"/>
        <v>232.66666666666666</v>
      </c>
    </row>
    <row r="15092" spans="1:27" x14ac:dyDescent="0.25">
      <c r="A15092" t="s">
        <v>1019</v>
      </c>
      <c r="B15092">
        <v>1990</v>
      </c>
      <c r="C15092" t="str">
        <f t="shared" si="471"/>
        <v>Pre-Drug 1970-1991</v>
      </c>
      <c r="D15092" t="s">
        <v>18</v>
      </c>
      <c r="E15092">
        <v>929</v>
      </c>
      <c r="F15092">
        <v>102</v>
      </c>
      <c r="G15092">
        <v>18</v>
      </c>
      <c r="H15092">
        <v>78</v>
      </c>
      <c r="I15092">
        <v>129</v>
      </c>
      <c r="J15092">
        <v>10</v>
      </c>
      <c r="K15092">
        <v>8</v>
      </c>
      <c r="L15092">
        <v>1</v>
      </c>
      <c r="M15092">
        <v>1</v>
      </c>
      <c r="Q15092">
        <v>232</v>
      </c>
      <c r="R15092">
        <v>4.28</v>
      </c>
      <c r="X15092">
        <v>114</v>
      </c>
      <c r="Y15092">
        <v>0.28000000000000003</v>
      </c>
      <c r="Z15092">
        <v>643</v>
      </c>
      <c r="AA15092">
        <f t="shared" si="470"/>
        <v>214.33333333333334</v>
      </c>
    </row>
    <row r="15093" spans="1:27" x14ac:dyDescent="0.25">
      <c r="A15093" t="s">
        <v>2206</v>
      </c>
      <c r="B15093">
        <v>2006</v>
      </c>
      <c r="C15093" t="str">
        <f t="shared" si="471"/>
        <v>Drug Era 1992-2006</v>
      </c>
      <c r="D15093" t="s">
        <v>18</v>
      </c>
      <c r="E15093">
        <v>929</v>
      </c>
      <c r="F15093">
        <v>100</v>
      </c>
      <c r="G15093">
        <v>27</v>
      </c>
      <c r="H15093">
        <v>70</v>
      </c>
      <c r="I15093">
        <v>178</v>
      </c>
      <c r="J15093">
        <v>9</v>
      </c>
      <c r="K15093">
        <v>2</v>
      </c>
      <c r="L15093">
        <v>2</v>
      </c>
      <c r="M15093">
        <v>1</v>
      </c>
      <c r="Q15093">
        <v>238</v>
      </c>
      <c r="R15093">
        <v>4.2</v>
      </c>
      <c r="X15093">
        <v>73</v>
      </c>
      <c r="Z15093">
        <v>643</v>
      </c>
      <c r="AA15093">
        <f t="shared" si="470"/>
        <v>214.33333333333334</v>
      </c>
    </row>
    <row r="15094" spans="1:27" x14ac:dyDescent="0.25">
      <c r="A15094" t="s">
        <v>1126</v>
      </c>
      <c r="B15094">
        <v>2000</v>
      </c>
      <c r="C15094" t="str">
        <f t="shared" si="471"/>
        <v>Drug Era 1992-2006</v>
      </c>
      <c r="D15094" t="s">
        <v>18</v>
      </c>
      <c r="E15094">
        <v>929</v>
      </c>
      <c r="F15094">
        <v>76</v>
      </c>
      <c r="G15094">
        <v>10</v>
      </c>
      <c r="H15094">
        <v>99</v>
      </c>
      <c r="I15094">
        <v>151</v>
      </c>
      <c r="J15094">
        <v>5</v>
      </c>
      <c r="K15094">
        <v>10</v>
      </c>
      <c r="L15094">
        <v>8</v>
      </c>
      <c r="M15094">
        <v>0</v>
      </c>
      <c r="Q15094">
        <v>194</v>
      </c>
      <c r="R15094">
        <v>3.14</v>
      </c>
      <c r="X15094">
        <v>104</v>
      </c>
      <c r="Y15094">
        <v>0</v>
      </c>
      <c r="Z15094">
        <v>653</v>
      </c>
      <c r="AA15094">
        <f t="shared" si="470"/>
        <v>217.66666666666666</v>
      </c>
    </row>
    <row r="15095" spans="1:27" x14ac:dyDescent="0.25">
      <c r="A15095" t="s">
        <v>1019</v>
      </c>
      <c r="B15095">
        <v>2001</v>
      </c>
      <c r="C15095" t="str">
        <f t="shared" si="471"/>
        <v>Drug Era 1992-2006</v>
      </c>
      <c r="D15095" t="s">
        <v>18</v>
      </c>
      <c r="E15095">
        <v>929</v>
      </c>
      <c r="F15095">
        <v>87</v>
      </c>
      <c r="G15095">
        <v>24</v>
      </c>
      <c r="H15095">
        <v>97</v>
      </c>
      <c r="I15095">
        <v>116</v>
      </c>
      <c r="J15095">
        <v>10</v>
      </c>
      <c r="K15095">
        <v>2</v>
      </c>
      <c r="L15095">
        <v>2</v>
      </c>
      <c r="M15095">
        <v>0</v>
      </c>
      <c r="Q15095">
        <v>213</v>
      </c>
      <c r="R15095">
        <v>3.57</v>
      </c>
      <c r="X15095">
        <v>91</v>
      </c>
      <c r="Z15095">
        <v>658</v>
      </c>
      <c r="AA15095">
        <f t="shared" si="470"/>
        <v>219.33333333333334</v>
      </c>
    </row>
    <row r="15096" spans="1:27" x14ac:dyDescent="0.25">
      <c r="A15096" t="s">
        <v>1087</v>
      </c>
      <c r="B15096">
        <v>1980</v>
      </c>
      <c r="C15096" t="str">
        <f t="shared" si="471"/>
        <v>Pre-Drug 1970-1991</v>
      </c>
      <c r="D15096" t="s">
        <v>19</v>
      </c>
      <c r="E15096">
        <v>929</v>
      </c>
      <c r="F15096">
        <v>87</v>
      </c>
      <c r="G15096">
        <v>19</v>
      </c>
      <c r="H15096">
        <v>80</v>
      </c>
      <c r="I15096">
        <v>166</v>
      </c>
      <c r="J15096">
        <v>1</v>
      </c>
      <c r="K15096">
        <v>5</v>
      </c>
      <c r="L15096">
        <v>1</v>
      </c>
      <c r="M15096">
        <v>0</v>
      </c>
      <c r="Q15096">
        <v>215</v>
      </c>
      <c r="R15096">
        <v>3.56</v>
      </c>
      <c r="X15096">
        <v>89</v>
      </c>
      <c r="Y15096">
        <v>0.26</v>
      </c>
      <c r="Z15096">
        <v>659</v>
      </c>
      <c r="AA15096">
        <f t="shared" si="470"/>
        <v>219.66666666666666</v>
      </c>
    </row>
    <row r="15097" spans="1:27" x14ac:dyDescent="0.25">
      <c r="A15097" t="s">
        <v>2206</v>
      </c>
      <c r="B15097">
        <v>1996</v>
      </c>
      <c r="C15097" t="str">
        <f t="shared" si="471"/>
        <v>Pre-Drug 1970-1991</v>
      </c>
      <c r="D15097" t="s">
        <v>19</v>
      </c>
      <c r="E15097">
        <v>929</v>
      </c>
      <c r="F15097">
        <v>95</v>
      </c>
      <c r="G15097">
        <v>23</v>
      </c>
      <c r="H15097">
        <v>72</v>
      </c>
      <c r="I15097">
        <v>162</v>
      </c>
      <c r="J15097">
        <v>2</v>
      </c>
      <c r="K15097">
        <v>6</v>
      </c>
      <c r="L15097">
        <v>3</v>
      </c>
      <c r="M15097">
        <v>1</v>
      </c>
      <c r="Q15097">
        <v>229</v>
      </c>
      <c r="R15097">
        <v>3.87</v>
      </c>
      <c r="X15097">
        <v>109</v>
      </c>
      <c r="Y15097">
        <v>0.24</v>
      </c>
      <c r="Z15097">
        <v>663</v>
      </c>
      <c r="AA15097">
        <f t="shared" si="470"/>
        <v>221</v>
      </c>
    </row>
    <row r="15098" spans="1:27" x14ac:dyDescent="0.25">
      <c r="A15098" t="s">
        <v>1644</v>
      </c>
      <c r="B15098">
        <v>1972</v>
      </c>
      <c r="C15098" t="str">
        <f t="shared" si="471"/>
        <v>Pre-Drug 1970-1991</v>
      </c>
      <c r="D15098" t="s">
        <v>19</v>
      </c>
      <c r="E15098">
        <v>929</v>
      </c>
      <c r="F15098">
        <v>70</v>
      </c>
      <c r="G15098">
        <v>17</v>
      </c>
      <c r="H15098">
        <v>76</v>
      </c>
      <c r="I15098">
        <v>143</v>
      </c>
      <c r="J15098">
        <v>11</v>
      </c>
      <c r="K15098">
        <v>5</v>
      </c>
      <c r="L15098">
        <v>11</v>
      </c>
      <c r="M15098">
        <v>0</v>
      </c>
      <c r="Q15098">
        <v>197</v>
      </c>
      <c r="R15098">
        <v>2.83</v>
      </c>
      <c r="X15098">
        <v>86</v>
      </c>
      <c r="Y15098">
        <v>0.23</v>
      </c>
      <c r="Z15098">
        <v>669</v>
      </c>
      <c r="AA15098">
        <f t="shared" si="470"/>
        <v>223</v>
      </c>
    </row>
    <row r="15099" spans="1:27" x14ac:dyDescent="0.25">
      <c r="A15099" t="s">
        <v>1531</v>
      </c>
      <c r="B15099">
        <v>2007</v>
      </c>
      <c r="C15099" t="str">
        <f t="shared" si="471"/>
        <v>Post Drug Era 2007-2012</v>
      </c>
      <c r="D15099" t="s">
        <v>19</v>
      </c>
      <c r="E15099">
        <v>929</v>
      </c>
      <c r="F15099">
        <v>75</v>
      </c>
      <c r="G15099">
        <v>18</v>
      </c>
      <c r="H15099">
        <v>52</v>
      </c>
      <c r="I15099">
        <v>179</v>
      </c>
      <c r="J15099">
        <v>2</v>
      </c>
      <c r="K15099">
        <v>9</v>
      </c>
      <c r="L15099">
        <v>12</v>
      </c>
      <c r="M15099">
        <v>1</v>
      </c>
      <c r="Q15099">
        <v>219</v>
      </c>
      <c r="R15099">
        <v>3.01</v>
      </c>
      <c r="X15099">
        <v>100</v>
      </c>
      <c r="Z15099">
        <v>672</v>
      </c>
      <c r="AA15099">
        <f t="shared" si="470"/>
        <v>224</v>
      </c>
    </row>
    <row r="15100" spans="1:27" x14ac:dyDescent="0.25">
      <c r="A15100" t="s">
        <v>1985</v>
      </c>
      <c r="B15100">
        <v>1998</v>
      </c>
      <c r="C15100" t="str">
        <f t="shared" si="471"/>
        <v>Drug Era 1992-2006</v>
      </c>
      <c r="D15100" t="s">
        <v>19</v>
      </c>
      <c r="E15100">
        <v>930</v>
      </c>
      <c r="F15100">
        <v>122</v>
      </c>
      <c r="G15100">
        <v>34</v>
      </c>
      <c r="H15100">
        <v>66</v>
      </c>
      <c r="I15100">
        <v>120</v>
      </c>
      <c r="J15100">
        <v>12</v>
      </c>
      <c r="K15100">
        <v>3</v>
      </c>
      <c r="L15100">
        <v>9</v>
      </c>
      <c r="M15100">
        <v>0</v>
      </c>
      <c r="Q15100">
        <v>250</v>
      </c>
      <c r="R15100">
        <v>5.22</v>
      </c>
      <c r="X15100">
        <v>81</v>
      </c>
      <c r="Z15100">
        <v>631</v>
      </c>
      <c r="AA15100">
        <f t="shared" si="470"/>
        <v>210.33333333333334</v>
      </c>
    </row>
    <row r="15101" spans="1:27" x14ac:dyDescent="0.25">
      <c r="A15101" t="s">
        <v>1531</v>
      </c>
      <c r="B15101">
        <v>2010</v>
      </c>
      <c r="C15101" t="str">
        <f t="shared" si="471"/>
        <v>Post Drug Era 2007-2012</v>
      </c>
      <c r="D15101" t="s">
        <v>19</v>
      </c>
      <c r="E15101">
        <v>930</v>
      </c>
      <c r="F15101">
        <v>105</v>
      </c>
      <c r="G15101">
        <v>18</v>
      </c>
      <c r="H15101">
        <v>72</v>
      </c>
      <c r="I15101">
        <v>156</v>
      </c>
      <c r="J15101">
        <v>2</v>
      </c>
      <c r="K15101">
        <v>3</v>
      </c>
      <c r="L15101">
        <v>9</v>
      </c>
      <c r="M15101">
        <v>0</v>
      </c>
      <c r="Q15101">
        <v>233</v>
      </c>
      <c r="R15101">
        <v>4.4000000000000004</v>
      </c>
      <c r="X15101">
        <v>73</v>
      </c>
      <c r="Z15101">
        <v>645</v>
      </c>
      <c r="AA15101">
        <f t="shared" si="470"/>
        <v>215</v>
      </c>
    </row>
    <row r="15102" spans="1:27" x14ac:dyDescent="0.25">
      <c r="A15102" t="s">
        <v>2336</v>
      </c>
      <c r="B15102">
        <v>1986</v>
      </c>
      <c r="C15102" t="str">
        <f t="shared" si="471"/>
        <v>Pre-Drug 1970-1991</v>
      </c>
      <c r="D15102" t="s">
        <v>18</v>
      </c>
      <c r="E15102">
        <v>930</v>
      </c>
      <c r="F15102">
        <v>95</v>
      </c>
      <c r="G15102">
        <v>20</v>
      </c>
      <c r="H15102">
        <v>57</v>
      </c>
      <c r="I15102">
        <v>125</v>
      </c>
      <c r="J15102">
        <v>2</v>
      </c>
      <c r="K15102">
        <v>6</v>
      </c>
      <c r="L15102">
        <v>8</v>
      </c>
      <c r="M15102">
        <v>1</v>
      </c>
      <c r="Q15102">
        <v>232</v>
      </c>
      <c r="R15102">
        <v>3.96</v>
      </c>
      <c r="X15102">
        <v>82</v>
      </c>
      <c r="Y15102">
        <v>0.27</v>
      </c>
      <c r="Z15102">
        <v>647</v>
      </c>
      <c r="AA15102">
        <f t="shared" si="470"/>
        <v>215.66666666666666</v>
      </c>
    </row>
    <row r="15103" spans="1:27" x14ac:dyDescent="0.25">
      <c r="A15103" t="s">
        <v>473</v>
      </c>
      <c r="B15103">
        <v>2001</v>
      </c>
      <c r="C15103" t="str">
        <f t="shared" si="471"/>
        <v>Drug Era 1992-2006</v>
      </c>
      <c r="D15103" t="s">
        <v>19</v>
      </c>
      <c r="E15103">
        <v>930</v>
      </c>
      <c r="F15103">
        <v>98</v>
      </c>
      <c r="G15103">
        <v>29</v>
      </c>
      <c r="H15103">
        <v>75</v>
      </c>
      <c r="I15103">
        <v>157</v>
      </c>
      <c r="J15103">
        <v>5</v>
      </c>
      <c r="K15103">
        <v>5</v>
      </c>
      <c r="L15103">
        <v>16</v>
      </c>
      <c r="M15103">
        <v>0</v>
      </c>
      <c r="Q15103">
        <v>229</v>
      </c>
      <c r="R15103">
        <v>4.09</v>
      </c>
      <c r="X15103">
        <v>107</v>
      </c>
      <c r="Z15103">
        <v>647</v>
      </c>
      <c r="AA15103">
        <f t="shared" si="470"/>
        <v>215.66666666666666</v>
      </c>
    </row>
    <row r="15104" spans="1:27" x14ac:dyDescent="0.25">
      <c r="A15104" t="s">
        <v>2604</v>
      </c>
      <c r="B15104">
        <v>2009</v>
      </c>
      <c r="C15104" t="str">
        <f t="shared" si="471"/>
        <v>Post Drug Era 2007-2012</v>
      </c>
      <c r="D15104" t="s">
        <v>19</v>
      </c>
      <c r="E15104">
        <v>930</v>
      </c>
      <c r="F15104">
        <v>101</v>
      </c>
      <c r="G15104">
        <v>29</v>
      </c>
      <c r="H15104">
        <v>52</v>
      </c>
      <c r="I15104">
        <v>167</v>
      </c>
      <c r="J15104">
        <v>1</v>
      </c>
      <c r="K15104">
        <v>3</v>
      </c>
      <c r="L15104">
        <v>1</v>
      </c>
      <c r="M15104">
        <v>1</v>
      </c>
      <c r="Q15104">
        <v>239</v>
      </c>
      <c r="R15104">
        <v>4.1399999999999997</v>
      </c>
      <c r="X15104">
        <v>85</v>
      </c>
      <c r="Z15104">
        <v>659</v>
      </c>
      <c r="AA15104">
        <f t="shared" si="470"/>
        <v>219.66666666666666</v>
      </c>
    </row>
    <row r="15105" spans="1:27" x14ac:dyDescent="0.25">
      <c r="A15105" t="s">
        <v>2480</v>
      </c>
      <c r="B15105">
        <v>1988</v>
      </c>
      <c r="C15105" t="str">
        <f t="shared" si="471"/>
        <v>Pre-Drug 1970-1991</v>
      </c>
      <c r="D15105" t="s">
        <v>18</v>
      </c>
      <c r="E15105">
        <v>930</v>
      </c>
      <c r="F15105">
        <v>86</v>
      </c>
      <c r="G15105">
        <v>18</v>
      </c>
      <c r="H15105">
        <v>87</v>
      </c>
      <c r="I15105">
        <v>228</v>
      </c>
      <c r="J15105">
        <v>6</v>
      </c>
      <c r="K15105">
        <v>10</v>
      </c>
      <c r="L15105">
        <v>7</v>
      </c>
      <c r="M15105">
        <v>7</v>
      </c>
      <c r="Q15105">
        <v>186</v>
      </c>
      <c r="R15105">
        <v>3.52</v>
      </c>
      <c r="X15105">
        <v>91</v>
      </c>
      <c r="Y15105">
        <v>0.22</v>
      </c>
      <c r="Z15105">
        <v>660</v>
      </c>
      <c r="AA15105">
        <f t="shared" si="470"/>
        <v>220</v>
      </c>
    </row>
    <row r="15106" spans="1:27" x14ac:dyDescent="0.25">
      <c r="A15106" t="s">
        <v>1879</v>
      </c>
      <c r="B15106">
        <v>2003</v>
      </c>
      <c r="C15106" t="str">
        <f t="shared" si="471"/>
        <v>Drug Era 1992-2006</v>
      </c>
      <c r="D15106" t="s">
        <v>18</v>
      </c>
      <c r="E15106">
        <v>930</v>
      </c>
      <c r="F15106">
        <v>99</v>
      </c>
      <c r="G15106">
        <v>19</v>
      </c>
      <c r="H15106">
        <v>68</v>
      </c>
      <c r="I15106">
        <v>169</v>
      </c>
      <c r="J15106">
        <v>6</v>
      </c>
      <c r="K15106">
        <v>2</v>
      </c>
      <c r="L15106">
        <v>4</v>
      </c>
      <c r="M15106">
        <v>0</v>
      </c>
      <c r="Q15106">
        <v>210</v>
      </c>
      <c r="R15106">
        <v>4.01</v>
      </c>
      <c r="X15106">
        <v>104</v>
      </c>
      <c r="Y15106">
        <v>0.25</v>
      </c>
      <c r="Z15106">
        <v>666</v>
      </c>
      <c r="AA15106">
        <f t="shared" ref="AA15106:AA15169" si="472">Z15106/3</f>
        <v>222</v>
      </c>
    </row>
    <row r="15107" spans="1:27" x14ac:dyDescent="0.25">
      <c r="A15107" t="s">
        <v>1147</v>
      </c>
      <c r="B15107">
        <v>2006</v>
      </c>
      <c r="C15107" t="str">
        <f t="shared" ref="C15107:C15170" si="473">IF(B15107&lt;1997,"Pre-Drug 1970-1991",IF(B15107&lt;=2006,"Drug Era 1992-2006","Post Drug Era 2007-2012"))</f>
        <v>Drug Era 1992-2006</v>
      </c>
      <c r="D15107" t="s">
        <v>19</v>
      </c>
      <c r="E15107">
        <v>930</v>
      </c>
      <c r="F15107">
        <v>102</v>
      </c>
      <c r="G15107">
        <v>31</v>
      </c>
      <c r="H15107">
        <v>45</v>
      </c>
      <c r="I15107">
        <v>176</v>
      </c>
      <c r="J15107">
        <v>6</v>
      </c>
      <c r="K15107">
        <v>10</v>
      </c>
      <c r="L15107">
        <v>10</v>
      </c>
      <c r="M15107">
        <v>0</v>
      </c>
      <c r="Q15107">
        <v>224</v>
      </c>
      <c r="R15107">
        <v>4.12</v>
      </c>
      <c r="X15107">
        <v>87</v>
      </c>
      <c r="Z15107">
        <v>669</v>
      </c>
      <c r="AA15107">
        <f t="shared" si="472"/>
        <v>223</v>
      </c>
    </row>
    <row r="15108" spans="1:27" x14ac:dyDescent="0.25">
      <c r="A15108" t="s">
        <v>3002</v>
      </c>
      <c r="B15108">
        <v>2005</v>
      </c>
      <c r="C15108" t="str">
        <f t="shared" si="473"/>
        <v>Drug Era 1992-2006</v>
      </c>
      <c r="D15108" t="s">
        <v>18</v>
      </c>
      <c r="E15108">
        <v>930</v>
      </c>
      <c r="F15108">
        <v>105</v>
      </c>
      <c r="G15108">
        <v>35</v>
      </c>
      <c r="H15108">
        <v>43</v>
      </c>
      <c r="I15108">
        <v>157</v>
      </c>
      <c r="J15108">
        <v>1</v>
      </c>
      <c r="K15108">
        <v>2</v>
      </c>
      <c r="L15108">
        <v>18</v>
      </c>
      <c r="M15108">
        <v>0</v>
      </c>
      <c r="Q15108">
        <v>220</v>
      </c>
      <c r="R15108">
        <v>4.22</v>
      </c>
      <c r="X15108">
        <v>86</v>
      </c>
      <c r="Z15108">
        <v>672</v>
      </c>
      <c r="AA15108">
        <f t="shared" si="472"/>
        <v>224</v>
      </c>
    </row>
    <row r="15109" spans="1:27" x14ac:dyDescent="0.25">
      <c r="A15109" t="s">
        <v>1813</v>
      </c>
      <c r="B15109">
        <v>1971</v>
      </c>
      <c r="C15109" t="str">
        <f t="shared" si="473"/>
        <v>Pre-Drug 1970-1991</v>
      </c>
      <c r="D15109" t="s">
        <v>19</v>
      </c>
      <c r="E15109">
        <v>931</v>
      </c>
      <c r="F15109">
        <v>103</v>
      </c>
      <c r="G15109">
        <v>31</v>
      </c>
      <c r="H15109">
        <v>72</v>
      </c>
      <c r="I15109">
        <v>103</v>
      </c>
      <c r="J15109">
        <v>8</v>
      </c>
      <c r="K15109">
        <v>4</v>
      </c>
      <c r="L15109">
        <v>3</v>
      </c>
      <c r="M15109">
        <v>1</v>
      </c>
      <c r="Q15109">
        <v>233</v>
      </c>
      <c r="R15109">
        <v>4.28</v>
      </c>
      <c r="X15109">
        <v>98</v>
      </c>
      <c r="Y15109">
        <v>0.28000000000000003</v>
      </c>
      <c r="Z15109">
        <v>650</v>
      </c>
      <c r="AA15109">
        <f t="shared" si="472"/>
        <v>216.66666666666666</v>
      </c>
    </row>
    <row r="15110" spans="1:27" x14ac:dyDescent="0.25">
      <c r="A15110" t="s">
        <v>2598</v>
      </c>
      <c r="B15110">
        <v>2003</v>
      </c>
      <c r="C15110" t="str">
        <f t="shared" si="473"/>
        <v>Drug Era 1992-2006</v>
      </c>
      <c r="D15110" t="s">
        <v>18</v>
      </c>
      <c r="E15110">
        <v>931</v>
      </c>
      <c r="F15110">
        <v>109</v>
      </c>
      <c r="G15110">
        <v>29</v>
      </c>
      <c r="H15110">
        <v>43</v>
      </c>
      <c r="I15110">
        <v>157</v>
      </c>
      <c r="J15110">
        <v>2</v>
      </c>
      <c r="K15110">
        <v>7</v>
      </c>
      <c r="L15110">
        <v>6</v>
      </c>
      <c r="M15110">
        <v>0</v>
      </c>
      <c r="Q15110">
        <v>232</v>
      </c>
      <c r="R15110">
        <v>4.45</v>
      </c>
      <c r="X15110">
        <v>70</v>
      </c>
      <c r="Y15110">
        <v>0.26</v>
      </c>
      <c r="Z15110">
        <v>662</v>
      </c>
      <c r="AA15110">
        <f t="shared" si="472"/>
        <v>220.66666666666666</v>
      </c>
    </row>
    <row r="15111" spans="1:27" x14ac:dyDescent="0.25">
      <c r="A15111" t="s">
        <v>2664</v>
      </c>
      <c r="B15111">
        <v>2005</v>
      </c>
      <c r="C15111" t="str">
        <f t="shared" si="473"/>
        <v>Drug Era 1992-2006</v>
      </c>
      <c r="D15111" t="s">
        <v>18</v>
      </c>
      <c r="E15111">
        <v>931</v>
      </c>
      <c r="F15111">
        <v>78</v>
      </c>
      <c r="G15111">
        <v>18</v>
      </c>
      <c r="H15111">
        <v>53</v>
      </c>
      <c r="I15111">
        <v>169</v>
      </c>
      <c r="J15111">
        <v>7</v>
      </c>
      <c r="K15111">
        <v>2</v>
      </c>
      <c r="L15111">
        <v>1</v>
      </c>
      <c r="M15111">
        <v>1</v>
      </c>
      <c r="Q15111">
        <v>210</v>
      </c>
      <c r="R15111">
        <v>3.06</v>
      </c>
      <c r="X15111">
        <v>89</v>
      </c>
      <c r="Z15111">
        <v>689</v>
      </c>
      <c r="AA15111">
        <f t="shared" si="472"/>
        <v>229.66666666666666</v>
      </c>
    </row>
    <row r="15112" spans="1:27" x14ac:dyDescent="0.25">
      <c r="A15112" t="s">
        <v>1953</v>
      </c>
      <c r="B15112">
        <v>2002</v>
      </c>
      <c r="C15112" t="str">
        <f t="shared" si="473"/>
        <v>Drug Era 1992-2006</v>
      </c>
      <c r="D15112" t="s">
        <v>19</v>
      </c>
      <c r="E15112">
        <v>931</v>
      </c>
      <c r="F15112">
        <v>85</v>
      </c>
      <c r="G15112">
        <v>28</v>
      </c>
      <c r="H15112">
        <v>50</v>
      </c>
      <c r="I15112">
        <v>147</v>
      </c>
      <c r="J15112">
        <v>4</v>
      </c>
      <c r="K15112">
        <v>3</v>
      </c>
      <c r="L15112">
        <v>9</v>
      </c>
      <c r="M15112">
        <v>0</v>
      </c>
      <c r="Q15112">
        <v>198</v>
      </c>
      <c r="R15112">
        <v>3.32</v>
      </c>
      <c r="X15112">
        <v>114</v>
      </c>
      <c r="Z15112">
        <v>692</v>
      </c>
      <c r="AA15112">
        <f t="shared" si="472"/>
        <v>230.66666666666666</v>
      </c>
    </row>
    <row r="15113" spans="1:27" x14ac:dyDescent="0.25">
      <c r="A15113" t="s">
        <v>2487</v>
      </c>
      <c r="B15113">
        <v>1985</v>
      </c>
      <c r="C15113" t="str">
        <f t="shared" si="473"/>
        <v>Pre-Drug 1970-1991</v>
      </c>
      <c r="D15113" t="s">
        <v>19</v>
      </c>
      <c r="E15113">
        <v>931</v>
      </c>
      <c r="F15113">
        <v>75</v>
      </c>
      <c r="G15113">
        <v>19</v>
      </c>
      <c r="H15113">
        <v>38</v>
      </c>
      <c r="I15113">
        <v>158</v>
      </c>
      <c r="J15113">
        <v>1</v>
      </c>
      <c r="K15113">
        <v>1</v>
      </c>
      <c r="L15113">
        <v>1</v>
      </c>
      <c r="M15113">
        <v>3</v>
      </c>
      <c r="Q15113">
        <v>211</v>
      </c>
      <c r="R15113">
        <v>2.87</v>
      </c>
      <c r="X15113">
        <v>125</v>
      </c>
      <c r="Y15113">
        <v>0.24</v>
      </c>
      <c r="Z15113">
        <v>706</v>
      </c>
      <c r="AA15113">
        <f t="shared" si="472"/>
        <v>235.33333333333334</v>
      </c>
    </row>
    <row r="15114" spans="1:27" x14ac:dyDescent="0.25">
      <c r="A15114" t="s">
        <v>947</v>
      </c>
      <c r="B15114">
        <v>1974</v>
      </c>
      <c r="C15114" t="str">
        <f t="shared" si="473"/>
        <v>Pre-Drug 1970-1991</v>
      </c>
      <c r="D15114" t="s">
        <v>18</v>
      </c>
      <c r="E15114">
        <v>932</v>
      </c>
      <c r="F15114">
        <v>86</v>
      </c>
      <c r="G15114">
        <v>13</v>
      </c>
      <c r="H15114">
        <v>112</v>
      </c>
      <c r="I15114">
        <v>130</v>
      </c>
      <c r="J15114">
        <v>9</v>
      </c>
      <c r="K15114">
        <v>12</v>
      </c>
      <c r="L15114">
        <v>7</v>
      </c>
      <c r="M15114">
        <v>2</v>
      </c>
      <c r="Q15114">
        <v>194</v>
      </c>
      <c r="R15114">
        <v>3.66</v>
      </c>
      <c r="X15114">
        <v>103</v>
      </c>
      <c r="Y15114">
        <v>0.24</v>
      </c>
      <c r="Z15114">
        <v>635</v>
      </c>
      <c r="AA15114">
        <f t="shared" si="472"/>
        <v>211.66666666666666</v>
      </c>
    </row>
    <row r="15115" spans="1:27" x14ac:dyDescent="0.25">
      <c r="A15115" t="s">
        <v>2206</v>
      </c>
      <c r="B15115">
        <v>1998</v>
      </c>
      <c r="C15115" t="str">
        <f t="shared" si="473"/>
        <v>Drug Era 1992-2006</v>
      </c>
      <c r="D15115" t="s">
        <v>19</v>
      </c>
      <c r="E15115">
        <v>932</v>
      </c>
      <c r="F15115">
        <v>102</v>
      </c>
      <c r="G15115">
        <v>20</v>
      </c>
      <c r="H15115">
        <v>87</v>
      </c>
      <c r="I15115">
        <v>146</v>
      </c>
      <c r="J15115">
        <v>1</v>
      </c>
      <c r="K15115">
        <v>5</v>
      </c>
      <c r="L15115">
        <v>6</v>
      </c>
      <c r="M15115">
        <v>0</v>
      </c>
      <c r="Q15115">
        <v>226</v>
      </c>
      <c r="R15115">
        <v>4.24</v>
      </c>
      <c r="X15115">
        <v>113</v>
      </c>
      <c r="Z15115">
        <v>649</v>
      </c>
      <c r="AA15115">
        <f t="shared" si="472"/>
        <v>216.33333333333334</v>
      </c>
    </row>
    <row r="15116" spans="1:27" x14ac:dyDescent="0.25">
      <c r="A15116" t="s">
        <v>1368</v>
      </c>
      <c r="B15116">
        <v>1982</v>
      </c>
      <c r="C15116" t="str">
        <f t="shared" si="473"/>
        <v>Pre-Drug 1970-1991</v>
      </c>
      <c r="D15116" t="s">
        <v>18</v>
      </c>
      <c r="E15116">
        <v>932</v>
      </c>
      <c r="F15116">
        <v>76</v>
      </c>
      <c r="G15116">
        <v>19</v>
      </c>
      <c r="H15116">
        <v>68</v>
      </c>
      <c r="I15116">
        <v>134</v>
      </c>
      <c r="J15116">
        <v>2</v>
      </c>
      <c r="K15116">
        <v>3</v>
      </c>
      <c r="L15116">
        <v>5</v>
      </c>
      <c r="M15116">
        <v>3</v>
      </c>
      <c r="Q15116">
        <v>221</v>
      </c>
      <c r="R15116">
        <v>3.15</v>
      </c>
      <c r="X15116">
        <v>98</v>
      </c>
      <c r="Y15116">
        <v>0.26</v>
      </c>
      <c r="Z15116">
        <v>652</v>
      </c>
      <c r="AA15116">
        <f t="shared" si="472"/>
        <v>217.33333333333334</v>
      </c>
    </row>
    <row r="15117" spans="1:27" x14ac:dyDescent="0.25">
      <c r="A15117" t="s">
        <v>2033</v>
      </c>
      <c r="B15117">
        <v>1996</v>
      </c>
      <c r="C15117" t="str">
        <f t="shared" si="473"/>
        <v>Pre-Drug 1970-1991</v>
      </c>
      <c r="D15117" t="s">
        <v>18</v>
      </c>
      <c r="E15117">
        <v>932</v>
      </c>
      <c r="F15117">
        <v>81</v>
      </c>
      <c r="G15117">
        <v>23</v>
      </c>
      <c r="H15117">
        <v>85</v>
      </c>
      <c r="I15117">
        <v>234</v>
      </c>
      <c r="J15117">
        <v>6</v>
      </c>
      <c r="K15117">
        <v>11</v>
      </c>
      <c r="L15117">
        <v>2</v>
      </c>
      <c r="M15117">
        <v>3</v>
      </c>
      <c r="Q15117">
        <v>180</v>
      </c>
      <c r="R15117">
        <v>3.19</v>
      </c>
      <c r="X15117">
        <v>73</v>
      </c>
      <c r="Y15117">
        <v>0.19</v>
      </c>
      <c r="Z15117">
        <v>685</v>
      </c>
      <c r="AA15117">
        <f t="shared" si="472"/>
        <v>228.33333333333334</v>
      </c>
    </row>
    <row r="15118" spans="1:27" x14ac:dyDescent="0.25">
      <c r="A15118" t="s">
        <v>1568</v>
      </c>
      <c r="B15118">
        <v>1988</v>
      </c>
      <c r="C15118" t="str">
        <f t="shared" si="473"/>
        <v>Pre-Drug 1970-1991</v>
      </c>
      <c r="D15118" t="s">
        <v>18</v>
      </c>
      <c r="E15118">
        <v>932</v>
      </c>
      <c r="F15118">
        <v>74</v>
      </c>
      <c r="G15118">
        <v>13</v>
      </c>
      <c r="H15118">
        <v>56</v>
      </c>
      <c r="I15118">
        <v>180</v>
      </c>
      <c r="J15118">
        <v>4</v>
      </c>
      <c r="K15118">
        <v>9</v>
      </c>
      <c r="L15118">
        <v>6</v>
      </c>
      <c r="M15118">
        <v>6</v>
      </c>
      <c r="Q15118">
        <v>201</v>
      </c>
      <c r="R15118">
        <v>2.91</v>
      </c>
      <c r="X15118">
        <v>123</v>
      </c>
      <c r="Y15118">
        <v>0.23</v>
      </c>
      <c r="Z15118">
        <v>686</v>
      </c>
      <c r="AA15118">
        <f t="shared" si="472"/>
        <v>228.66666666666666</v>
      </c>
    </row>
    <row r="15119" spans="1:27" x14ac:dyDescent="0.25">
      <c r="A15119" t="s">
        <v>3005</v>
      </c>
      <c r="B15119">
        <v>2004</v>
      </c>
      <c r="C15119" t="str">
        <f t="shared" si="473"/>
        <v>Drug Era 1992-2006</v>
      </c>
      <c r="D15119" t="s">
        <v>18</v>
      </c>
      <c r="E15119">
        <v>933</v>
      </c>
      <c r="F15119">
        <v>83</v>
      </c>
      <c r="G15119">
        <v>17</v>
      </c>
      <c r="H15119">
        <v>119</v>
      </c>
      <c r="I15119">
        <v>164</v>
      </c>
      <c r="J15119">
        <v>11</v>
      </c>
      <c r="K15119">
        <v>17</v>
      </c>
      <c r="L15119">
        <v>11</v>
      </c>
      <c r="M15119">
        <v>1</v>
      </c>
      <c r="Q15119">
        <v>194</v>
      </c>
      <c r="R15119">
        <v>3.59</v>
      </c>
      <c r="X15119">
        <v>87</v>
      </c>
      <c r="Y15119">
        <v>0.24</v>
      </c>
      <c r="Z15119">
        <v>624</v>
      </c>
      <c r="AA15119">
        <f t="shared" si="472"/>
        <v>208</v>
      </c>
    </row>
    <row r="15120" spans="1:27" x14ac:dyDescent="0.25">
      <c r="A15120" t="s">
        <v>956</v>
      </c>
      <c r="B15120">
        <v>1976</v>
      </c>
      <c r="C15120" t="str">
        <f t="shared" si="473"/>
        <v>Pre-Drug 1970-1991</v>
      </c>
      <c r="D15120" t="s">
        <v>18</v>
      </c>
      <c r="E15120">
        <v>933</v>
      </c>
      <c r="F15120">
        <v>81</v>
      </c>
      <c r="G15120">
        <v>14</v>
      </c>
      <c r="H15120">
        <v>76</v>
      </c>
      <c r="I15120">
        <v>123</v>
      </c>
      <c r="J15120">
        <v>7</v>
      </c>
      <c r="K15120">
        <v>1</v>
      </c>
      <c r="L15120">
        <v>9</v>
      </c>
      <c r="M15120">
        <v>1</v>
      </c>
      <c r="Q15120">
        <v>218</v>
      </c>
      <c r="R15120">
        <v>3.37</v>
      </c>
      <c r="X15120">
        <v>105</v>
      </c>
      <c r="Y15120">
        <v>0.26</v>
      </c>
      <c r="Z15120">
        <v>649</v>
      </c>
      <c r="AA15120">
        <f t="shared" si="472"/>
        <v>216.33333333333334</v>
      </c>
    </row>
    <row r="15121" spans="1:27" x14ac:dyDescent="0.25">
      <c r="A15121" t="s">
        <v>437</v>
      </c>
      <c r="B15121">
        <v>2008</v>
      </c>
      <c r="C15121" t="str">
        <f t="shared" si="473"/>
        <v>Post Drug Era 2007-2012</v>
      </c>
      <c r="D15121" t="s">
        <v>18</v>
      </c>
      <c r="E15121">
        <v>933</v>
      </c>
      <c r="F15121">
        <v>91</v>
      </c>
      <c r="G15121">
        <v>19</v>
      </c>
      <c r="H15121">
        <v>91</v>
      </c>
      <c r="I15121">
        <v>186</v>
      </c>
      <c r="J15121">
        <v>9</v>
      </c>
      <c r="K15121">
        <v>7</v>
      </c>
      <c r="L15121">
        <v>7</v>
      </c>
      <c r="M15121">
        <v>2</v>
      </c>
      <c r="Q15121">
        <v>206</v>
      </c>
      <c r="R15121">
        <v>3.76</v>
      </c>
      <c r="X15121">
        <v>90</v>
      </c>
      <c r="Z15121">
        <v>653</v>
      </c>
      <c r="AA15121">
        <f t="shared" si="472"/>
        <v>217.66666666666666</v>
      </c>
    </row>
    <row r="15122" spans="1:27" x14ac:dyDescent="0.25">
      <c r="A15122" t="s">
        <v>1109</v>
      </c>
      <c r="B15122">
        <v>2011</v>
      </c>
      <c r="C15122" t="str">
        <f t="shared" si="473"/>
        <v>Post Drug Era 2007-2012</v>
      </c>
      <c r="D15122" t="s">
        <v>18</v>
      </c>
      <c r="E15122">
        <v>933</v>
      </c>
      <c r="F15122">
        <v>61</v>
      </c>
      <c r="G15122">
        <v>10</v>
      </c>
      <c r="H15122">
        <v>35</v>
      </c>
      <c r="I15122">
        <v>220</v>
      </c>
      <c r="J15122">
        <v>4</v>
      </c>
      <c r="K15122">
        <v>2</v>
      </c>
      <c r="L15122">
        <v>4</v>
      </c>
      <c r="M15122">
        <v>1</v>
      </c>
      <c r="Q15122">
        <v>208</v>
      </c>
      <c r="R15122">
        <v>2.35</v>
      </c>
      <c r="X15122">
        <v>96</v>
      </c>
      <c r="Z15122">
        <v>701</v>
      </c>
      <c r="AA15122">
        <f t="shared" si="472"/>
        <v>233.66666666666666</v>
      </c>
    </row>
    <row r="15123" spans="1:27" x14ac:dyDescent="0.25">
      <c r="A15123" t="s">
        <v>366</v>
      </c>
      <c r="B15123">
        <v>1991</v>
      </c>
      <c r="C15123" t="str">
        <f t="shared" si="473"/>
        <v>Pre-Drug 1970-1991</v>
      </c>
      <c r="D15123" t="s">
        <v>19</v>
      </c>
      <c r="E15123">
        <v>934</v>
      </c>
      <c r="F15123">
        <v>103</v>
      </c>
      <c r="G15123">
        <v>17</v>
      </c>
      <c r="H15123">
        <v>90</v>
      </c>
      <c r="I15123">
        <v>96</v>
      </c>
      <c r="J15123">
        <v>5</v>
      </c>
      <c r="K15123">
        <v>12</v>
      </c>
      <c r="L15123">
        <v>13</v>
      </c>
      <c r="M15123">
        <v>3</v>
      </c>
      <c r="Q15123">
        <v>233</v>
      </c>
      <c r="R15123">
        <v>4.4000000000000004</v>
      </c>
      <c r="X15123">
        <v>90</v>
      </c>
      <c r="Y15123">
        <v>0.28000000000000003</v>
      </c>
      <c r="Z15123">
        <v>632</v>
      </c>
      <c r="AA15123">
        <f t="shared" si="472"/>
        <v>210.66666666666666</v>
      </c>
    </row>
    <row r="15124" spans="1:27" x14ac:dyDescent="0.25">
      <c r="A15124" t="s">
        <v>2598</v>
      </c>
      <c r="B15124">
        <v>2002</v>
      </c>
      <c r="C15124" t="str">
        <f t="shared" si="473"/>
        <v>Drug Era 1992-2006</v>
      </c>
      <c r="D15124" t="s">
        <v>18</v>
      </c>
      <c r="E15124">
        <v>934</v>
      </c>
      <c r="F15124">
        <v>100</v>
      </c>
      <c r="G15124">
        <v>21</v>
      </c>
      <c r="H15124">
        <v>70</v>
      </c>
      <c r="I15124">
        <v>170</v>
      </c>
      <c r="J15124">
        <v>10</v>
      </c>
      <c r="K15124">
        <v>9</v>
      </c>
      <c r="L15124">
        <v>10</v>
      </c>
      <c r="M15124">
        <v>0</v>
      </c>
      <c r="Q15124">
        <v>237</v>
      </c>
      <c r="R15124">
        <v>4.1500000000000004</v>
      </c>
      <c r="X15124">
        <v>120</v>
      </c>
      <c r="Z15124">
        <v>650</v>
      </c>
      <c r="AA15124">
        <f t="shared" si="472"/>
        <v>216.66666666666666</v>
      </c>
    </row>
    <row r="15125" spans="1:27" x14ac:dyDescent="0.25">
      <c r="A15125" t="s">
        <v>281</v>
      </c>
      <c r="B15125">
        <v>1986</v>
      </c>
      <c r="C15125" t="str">
        <f t="shared" si="473"/>
        <v>Pre-Drug 1970-1991</v>
      </c>
      <c r="D15125" t="s">
        <v>19</v>
      </c>
      <c r="E15125">
        <v>934</v>
      </c>
      <c r="F15125">
        <v>114</v>
      </c>
      <c r="G15125">
        <v>30</v>
      </c>
      <c r="H15125">
        <v>74</v>
      </c>
      <c r="I15125">
        <v>175</v>
      </c>
      <c r="J15125">
        <v>4</v>
      </c>
      <c r="K15125">
        <v>7</v>
      </c>
      <c r="L15125">
        <v>11</v>
      </c>
      <c r="M15125">
        <v>0</v>
      </c>
      <c r="Q15125">
        <v>214</v>
      </c>
      <c r="R15125">
        <v>4.7</v>
      </c>
      <c r="X15125">
        <v>106</v>
      </c>
      <c r="Y15125">
        <v>0.25</v>
      </c>
      <c r="Z15125">
        <v>655</v>
      </c>
      <c r="AA15125">
        <f t="shared" si="472"/>
        <v>218.33333333333334</v>
      </c>
    </row>
    <row r="15126" spans="1:27" x14ac:dyDescent="0.25">
      <c r="A15126" t="s">
        <v>1547</v>
      </c>
      <c r="B15126">
        <v>1979</v>
      </c>
      <c r="C15126" t="str">
        <f t="shared" si="473"/>
        <v>Pre-Drug 1970-1991</v>
      </c>
      <c r="D15126" t="s">
        <v>19</v>
      </c>
      <c r="E15126">
        <v>934</v>
      </c>
      <c r="F15126">
        <v>104</v>
      </c>
      <c r="G15126">
        <v>22</v>
      </c>
      <c r="H15126">
        <v>57</v>
      </c>
      <c r="I15126">
        <v>101</v>
      </c>
      <c r="J15126">
        <v>6</v>
      </c>
      <c r="K15126">
        <v>16</v>
      </c>
      <c r="L15126">
        <v>4</v>
      </c>
      <c r="M15126">
        <v>1</v>
      </c>
      <c r="Q15126">
        <v>233</v>
      </c>
      <c r="R15126">
        <v>4.28</v>
      </c>
      <c r="X15126">
        <v>85</v>
      </c>
      <c r="Y15126">
        <v>0.27</v>
      </c>
      <c r="Z15126">
        <v>656</v>
      </c>
      <c r="AA15126">
        <f t="shared" si="472"/>
        <v>218.66666666666666</v>
      </c>
    </row>
    <row r="15127" spans="1:27" x14ac:dyDescent="0.25">
      <c r="A15127" t="s">
        <v>1658</v>
      </c>
      <c r="B15127">
        <v>2005</v>
      </c>
      <c r="C15127" t="str">
        <f t="shared" si="473"/>
        <v>Drug Era 1992-2006</v>
      </c>
      <c r="D15127" t="s">
        <v>18</v>
      </c>
      <c r="E15127">
        <v>934</v>
      </c>
      <c r="F15127">
        <v>89</v>
      </c>
      <c r="G15127">
        <v>28</v>
      </c>
      <c r="H15127">
        <v>55</v>
      </c>
      <c r="I15127">
        <v>146</v>
      </c>
      <c r="J15127">
        <v>1</v>
      </c>
      <c r="K15127">
        <v>3</v>
      </c>
      <c r="L15127">
        <v>5</v>
      </c>
      <c r="M15127">
        <v>2</v>
      </c>
      <c r="Q15127">
        <v>223</v>
      </c>
      <c r="R15127">
        <v>3.61</v>
      </c>
      <c r="X15127">
        <v>95</v>
      </c>
      <c r="Z15127">
        <v>666</v>
      </c>
      <c r="AA15127">
        <f t="shared" si="472"/>
        <v>222</v>
      </c>
    </row>
    <row r="15128" spans="1:27" x14ac:dyDescent="0.25">
      <c r="A15128" t="s">
        <v>3010</v>
      </c>
      <c r="B15128">
        <v>1987</v>
      </c>
      <c r="C15128" t="str">
        <f t="shared" si="473"/>
        <v>Pre-Drug 1970-1991</v>
      </c>
      <c r="D15128" t="s">
        <v>19</v>
      </c>
      <c r="E15128">
        <v>934</v>
      </c>
      <c r="F15128">
        <v>106</v>
      </c>
      <c r="G15128">
        <v>31</v>
      </c>
      <c r="H15128">
        <v>53</v>
      </c>
      <c r="I15128">
        <v>102</v>
      </c>
      <c r="J15128">
        <v>2</v>
      </c>
      <c r="K15128">
        <v>0</v>
      </c>
      <c r="L15128">
        <v>6</v>
      </c>
      <c r="M15128">
        <v>2</v>
      </c>
      <c r="Q15128">
        <v>229</v>
      </c>
      <c r="R15128">
        <v>4.24</v>
      </c>
      <c r="X15128">
        <v>137</v>
      </c>
      <c r="Y15128">
        <v>0.26</v>
      </c>
      <c r="Z15128">
        <v>675</v>
      </c>
      <c r="AA15128">
        <f t="shared" si="472"/>
        <v>225</v>
      </c>
    </row>
    <row r="15129" spans="1:27" x14ac:dyDescent="0.25">
      <c r="A15129" t="s">
        <v>1019</v>
      </c>
      <c r="B15129">
        <v>1998</v>
      </c>
      <c r="C15129" t="str">
        <f t="shared" si="473"/>
        <v>Drug Era 1992-2006</v>
      </c>
      <c r="D15129" t="s">
        <v>18</v>
      </c>
      <c r="E15129">
        <v>934</v>
      </c>
      <c r="F15129">
        <v>63</v>
      </c>
      <c r="G15129">
        <v>13</v>
      </c>
      <c r="H15129">
        <v>74</v>
      </c>
      <c r="I15129">
        <v>157</v>
      </c>
      <c r="J15129">
        <v>2</v>
      </c>
      <c r="K15129">
        <v>3</v>
      </c>
      <c r="L15129">
        <v>2</v>
      </c>
      <c r="M15129">
        <v>0</v>
      </c>
      <c r="Q15129">
        <v>202</v>
      </c>
      <c r="R15129">
        <v>2.4700000000000002</v>
      </c>
      <c r="X15129">
        <v>106</v>
      </c>
      <c r="Z15129">
        <v>688</v>
      </c>
      <c r="AA15129">
        <f t="shared" si="472"/>
        <v>229.33333333333334</v>
      </c>
    </row>
    <row r="15130" spans="1:27" x14ac:dyDescent="0.25">
      <c r="A15130" t="s">
        <v>2425</v>
      </c>
      <c r="B15130">
        <v>2004</v>
      </c>
      <c r="C15130" t="str">
        <f t="shared" si="473"/>
        <v>Drug Era 1992-2006</v>
      </c>
      <c r="D15130" t="s">
        <v>19</v>
      </c>
      <c r="E15130">
        <v>935</v>
      </c>
      <c r="F15130">
        <v>112</v>
      </c>
      <c r="G15130">
        <v>24</v>
      </c>
      <c r="H15130">
        <v>66</v>
      </c>
      <c r="I15130">
        <v>126</v>
      </c>
      <c r="J15130">
        <v>0</v>
      </c>
      <c r="K15130">
        <v>2</v>
      </c>
      <c r="L15130">
        <v>9</v>
      </c>
      <c r="M15130">
        <v>1</v>
      </c>
      <c r="Q15130">
        <v>248</v>
      </c>
      <c r="R15130">
        <v>4.76</v>
      </c>
      <c r="X15130">
        <v>76</v>
      </c>
      <c r="Y15130">
        <v>0.28999999999999998</v>
      </c>
      <c r="Z15130">
        <v>635</v>
      </c>
      <c r="AA15130">
        <f t="shared" si="472"/>
        <v>211.66666666666666</v>
      </c>
    </row>
    <row r="15131" spans="1:27" x14ac:dyDescent="0.25">
      <c r="A15131" t="s">
        <v>795</v>
      </c>
      <c r="B15131">
        <v>2006</v>
      </c>
      <c r="C15131" t="str">
        <f t="shared" si="473"/>
        <v>Drug Era 1992-2006</v>
      </c>
      <c r="D15131" t="s">
        <v>18</v>
      </c>
      <c r="E15131">
        <v>935</v>
      </c>
      <c r="F15131">
        <v>107</v>
      </c>
      <c r="G15131">
        <v>17</v>
      </c>
      <c r="H15131">
        <v>68</v>
      </c>
      <c r="I15131">
        <v>117</v>
      </c>
      <c r="J15131">
        <v>6</v>
      </c>
      <c r="K15131">
        <v>8</v>
      </c>
      <c r="L15131">
        <v>7</v>
      </c>
      <c r="M15131">
        <v>1</v>
      </c>
      <c r="Q15131">
        <v>255</v>
      </c>
      <c r="R15131">
        <v>4.47</v>
      </c>
      <c r="X15131">
        <v>80</v>
      </c>
      <c r="Z15131">
        <v>646</v>
      </c>
      <c r="AA15131">
        <f t="shared" si="472"/>
        <v>215.33333333333334</v>
      </c>
    </row>
    <row r="15132" spans="1:27" x14ac:dyDescent="0.25">
      <c r="A15132" t="s">
        <v>3002</v>
      </c>
      <c r="B15132">
        <v>2004</v>
      </c>
      <c r="C15132" t="str">
        <f t="shared" si="473"/>
        <v>Drug Era 1992-2006</v>
      </c>
      <c r="D15132" t="s">
        <v>18</v>
      </c>
      <c r="E15132">
        <v>935</v>
      </c>
      <c r="F15132">
        <v>98</v>
      </c>
      <c r="G15132">
        <v>19</v>
      </c>
      <c r="H15132">
        <v>67</v>
      </c>
      <c r="I15132">
        <v>153</v>
      </c>
      <c r="J15132">
        <v>9</v>
      </c>
      <c r="K15132">
        <v>9</v>
      </c>
      <c r="L15132">
        <v>14</v>
      </c>
      <c r="M15132">
        <v>0</v>
      </c>
      <c r="Q15132">
        <v>219</v>
      </c>
      <c r="R15132">
        <v>4.01</v>
      </c>
      <c r="X15132">
        <v>66</v>
      </c>
      <c r="Y15132">
        <v>0.26</v>
      </c>
      <c r="Z15132">
        <v>660</v>
      </c>
      <c r="AA15132">
        <f t="shared" si="472"/>
        <v>220</v>
      </c>
    </row>
    <row r="15133" spans="1:27" x14ac:dyDescent="0.25">
      <c r="A15133" t="s">
        <v>1087</v>
      </c>
      <c r="B15133">
        <v>1982</v>
      </c>
      <c r="C15133" t="str">
        <f t="shared" si="473"/>
        <v>Pre-Drug 1970-1991</v>
      </c>
      <c r="D15133" t="s">
        <v>19</v>
      </c>
      <c r="E15133">
        <v>935</v>
      </c>
      <c r="F15133">
        <v>94</v>
      </c>
      <c r="G15133">
        <v>22</v>
      </c>
      <c r="H15133">
        <v>69</v>
      </c>
      <c r="I15133">
        <v>162</v>
      </c>
      <c r="J15133">
        <v>3</v>
      </c>
      <c r="K15133">
        <v>6</v>
      </c>
      <c r="L15133">
        <v>1</v>
      </c>
      <c r="M15133">
        <v>1</v>
      </c>
      <c r="Q15133">
        <v>216</v>
      </c>
      <c r="R15133">
        <v>3.81</v>
      </c>
      <c r="X15133">
        <v>121</v>
      </c>
      <c r="Y15133">
        <v>0.25</v>
      </c>
      <c r="Z15133">
        <v>666</v>
      </c>
      <c r="AA15133">
        <f t="shared" si="472"/>
        <v>222</v>
      </c>
    </row>
    <row r="15134" spans="1:27" x14ac:dyDescent="0.25">
      <c r="A15134" t="s">
        <v>1147</v>
      </c>
      <c r="B15134">
        <v>2007</v>
      </c>
      <c r="C15134" t="str">
        <f t="shared" si="473"/>
        <v>Post Drug Era 2007-2012</v>
      </c>
      <c r="D15134" t="s">
        <v>19</v>
      </c>
      <c r="E15134">
        <v>935</v>
      </c>
      <c r="F15134">
        <v>76</v>
      </c>
      <c r="G15134">
        <v>24</v>
      </c>
      <c r="H15134">
        <v>55</v>
      </c>
      <c r="I15134">
        <v>192</v>
      </c>
      <c r="J15134">
        <v>1</v>
      </c>
      <c r="K15134">
        <v>10</v>
      </c>
      <c r="L15134">
        <v>3</v>
      </c>
      <c r="M15134">
        <v>0</v>
      </c>
      <c r="Q15134">
        <v>214</v>
      </c>
      <c r="R15134">
        <v>3.07</v>
      </c>
      <c r="X15134">
        <v>98</v>
      </c>
      <c r="Z15134">
        <v>668</v>
      </c>
      <c r="AA15134">
        <f t="shared" si="472"/>
        <v>222.66666666666666</v>
      </c>
    </row>
    <row r="15135" spans="1:27" x14ac:dyDescent="0.25">
      <c r="A15135" t="s">
        <v>2337</v>
      </c>
      <c r="B15135">
        <v>1983</v>
      </c>
      <c r="C15135" t="str">
        <f t="shared" si="473"/>
        <v>Pre-Drug 1970-1991</v>
      </c>
      <c r="D15135" t="s">
        <v>18</v>
      </c>
      <c r="E15135">
        <v>935</v>
      </c>
      <c r="F15135">
        <v>73</v>
      </c>
      <c r="G15135">
        <v>12</v>
      </c>
      <c r="H15135">
        <v>50</v>
      </c>
      <c r="I15135">
        <v>143</v>
      </c>
      <c r="J15135">
        <v>5</v>
      </c>
      <c r="K15135">
        <v>3</v>
      </c>
      <c r="L15135">
        <v>2</v>
      </c>
      <c r="M15135">
        <v>2</v>
      </c>
      <c r="Q15135">
        <v>233</v>
      </c>
      <c r="R15135">
        <v>2.94</v>
      </c>
      <c r="X15135">
        <v>104</v>
      </c>
      <c r="Y15135">
        <v>0.27</v>
      </c>
      <c r="Z15135">
        <v>670</v>
      </c>
      <c r="AA15135">
        <f t="shared" si="472"/>
        <v>223.33333333333334</v>
      </c>
    </row>
    <row r="15136" spans="1:27" x14ac:dyDescent="0.25">
      <c r="A15136" t="s">
        <v>429</v>
      </c>
      <c r="B15136">
        <v>2002</v>
      </c>
      <c r="C15136" t="str">
        <f t="shared" si="473"/>
        <v>Drug Era 1992-2006</v>
      </c>
      <c r="D15136" t="s">
        <v>19</v>
      </c>
      <c r="E15136">
        <v>935</v>
      </c>
      <c r="F15136">
        <v>99</v>
      </c>
      <c r="G15136">
        <v>36</v>
      </c>
      <c r="H15136">
        <v>38</v>
      </c>
      <c r="I15136">
        <v>129</v>
      </c>
      <c r="J15136">
        <v>1</v>
      </c>
      <c r="K15136">
        <v>3</v>
      </c>
      <c r="L15136">
        <v>7</v>
      </c>
      <c r="M15136">
        <v>1</v>
      </c>
      <c r="Q15136">
        <v>224</v>
      </c>
      <c r="R15136">
        <v>3.9</v>
      </c>
      <c r="X15136">
        <v>112</v>
      </c>
      <c r="Z15136">
        <v>685</v>
      </c>
      <c r="AA15136">
        <f t="shared" si="472"/>
        <v>228.33333333333334</v>
      </c>
    </row>
    <row r="15137" spans="1:27" x14ac:dyDescent="0.25">
      <c r="A15137" t="s">
        <v>278</v>
      </c>
      <c r="B15137">
        <v>1977</v>
      </c>
      <c r="C15137" t="str">
        <f t="shared" si="473"/>
        <v>Pre-Drug 1970-1991</v>
      </c>
      <c r="D15137" t="s">
        <v>19</v>
      </c>
      <c r="E15137">
        <v>935</v>
      </c>
      <c r="F15137">
        <v>71</v>
      </c>
      <c r="G15137">
        <v>20</v>
      </c>
      <c r="H15137">
        <v>69</v>
      </c>
      <c r="I15137">
        <v>182</v>
      </c>
      <c r="J15137">
        <v>1</v>
      </c>
      <c r="K15137">
        <v>8</v>
      </c>
      <c r="L15137">
        <v>7</v>
      </c>
      <c r="M15137">
        <v>0</v>
      </c>
      <c r="Q15137">
        <v>181</v>
      </c>
      <c r="R15137">
        <v>2.72</v>
      </c>
      <c r="X15137">
        <v>93</v>
      </c>
      <c r="Y15137">
        <v>0.21</v>
      </c>
      <c r="Z15137">
        <v>704</v>
      </c>
      <c r="AA15137">
        <f t="shared" si="472"/>
        <v>234.66666666666666</v>
      </c>
    </row>
    <row r="15138" spans="1:27" x14ac:dyDescent="0.25">
      <c r="A15138" t="s">
        <v>1990</v>
      </c>
      <c r="B15138">
        <v>1970</v>
      </c>
      <c r="C15138" t="str">
        <f t="shared" si="473"/>
        <v>Pre-Drug 1970-1991</v>
      </c>
      <c r="D15138" t="s">
        <v>18</v>
      </c>
      <c r="E15138">
        <v>936</v>
      </c>
      <c r="F15138">
        <v>96</v>
      </c>
      <c r="G15138">
        <v>22</v>
      </c>
      <c r="H15138">
        <v>90</v>
      </c>
      <c r="I15138">
        <v>153</v>
      </c>
      <c r="J15138">
        <v>7</v>
      </c>
      <c r="K15138">
        <v>3</v>
      </c>
      <c r="L15138">
        <v>5</v>
      </c>
      <c r="M15138">
        <v>1</v>
      </c>
      <c r="Q15138">
        <v>211</v>
      </c>
      <c r="R15138">
        <v>4.07</v>
      </c>
      <c r="X15138">
        <v>103</v>
      </c>
      <c r="Y15138">
        <v>0.25</v>
      </c>
      <c r="Z15138">
        <v>637</v>
      </c>
      <c r="AA15138">
        <f t="shared" si="472"/>
        <v>212.33333333333334</v>
      </c>
    </row>
    <row r="15139" spans="1:27" x14ac:dyDescent="0.25">
      <c r="A15139" t="s">
        <v>667</v>
      </c>
      <c r="B15139">
        <v>1974</v>
      </c>
      <c r="C15139" t="str">
        <f t="shared" si="473"/>
        <v>Pre-Drug 1970-1991</v>
      </c>
      <c r="D15139" t="s">
        <v>18</v>
      </c>
      <c r="E15139">
        <v>936</v>
      </c>
      <c r="F15139">
        <v>90</v>
      </c>
      <c r="G15139">
        <v>13</v>
      </c>
      <c r="H15139">
        <v>124</v>
      </c>
      <c r="I15139">
        <v>167</v>
      </c>
      <c r="J15139">
        <v>7</v>
      </c>
      <c r="K15139">
        <v>9</v>
      </c>
      <c r="L15139">
        <v>6</v>
      </c>
      <c r="M15139">
        <v>2</v>
      </c>
      <c r="Q15139">
        <v>182</v>
      </c>
      <c r="R15139">
        <v>3.77</v>
      </c>
      <c r="X15139">
        <v>91</v>
      </c>
      <c r="Y15139">
        <v>0.22</v>
      </c>
      <c r="Z15139">
        <v>645</v>
      </c>
      <c r="AA15139">
        <f t="shared" si="472"/>
        <v>215</v>
      </c>
    </row>
    <row r="15140" spans="1:27" x14ac:dyDescent="0.25">
      <c r="A15140" t="s">
        <v>3101</v>
      </c>
      <c r="B15140">
        <v>2010</v>
      </c>
      <c r="C15140" t="str">
        <f t="shared" si="473"/>
        <v>Post Drug Era 2007-2012</v>
      </c>
      <c r="D15140" t="s">
        <v>18</v>
      </c>
      <c r="E15140">
        <v>936</v>
      </c>
      <c r="F15140">
        <v>100</v>
      </c>
      <c r="G15140">
        <v>29</v>
      </c>
      <c r="H15140">
        <v>87</v>
      </c>
      <c r="I15140">
        <v>142</v>
      </c>
      <c r="J15140">
        <v>6</v>
      </c>
      <c r="K15140">
        <v>2</v>
      </c>
      <c r="L15140">
        <v>9</v>
      </c>
      <c r="M15140">
        <v>0</v>
      </c>
      <c r="Q15140">
        <v>213</v>
      </c>
      <c r="R15140">
        <v>4.17</v>
      </c>
      <c r="X15140">
        <v>104</v>
      </c>
      <c r="Z15140">
        <v>647</v>
      </c>
      <c r="AA15140">
        <f t="shared" si="472"/>
        <v>215.66666666666666</v>
      </c>
    </row>
    <row r="15141" spans="1:27" x14ac:dyDescent="0.25">
      <c r="A15141" t="s">
        <v>235</v>
      </c>
      <c r="B15141">
        <v>2000</v>
      </c>
      <c r="C15141" t="str">
        <f t="shared" si="473"/>
        <v>Drug Era 1992-2006</v>
      </c>
      <c r="D15141" t="s">
        <v>18</v>
      </c>
      <c r="E15141">
        <v>936</v>
      </c>
      <c r="F15141">
        <v>93</v>
      </c>
      <c r="G15141">
        <v>24</v>
      </c>
      <c r="H15141">
        <v>86</v>
      </c>
      <c r="I15141">
        <v>184</v>
      </c>
      <c r="J15141">
        <v>5</v>
      </c>
      <c r="K15141">
        <v>5</v>
      </c>
      <c r="L15141">
        <v>10</v>
      </c>
      <c r="M15141">
        <v>0</v>
      </c>
      <c r="Q15141">
        <v>206</v>
      </c>
      <c r="R15141">
        <v>3.85</v>
      </c>
      <c r="X15141">
        <v>75</v>
      </c>
      <c r="Y15141">
        <v>0</v>
      </c>
      <c r="Z15141">
        <v>653</v>
      </c>
      <c r="AA15141">
        <f t="shared" si="472"/>
        <v>217.66666666666666</v>
      </c>
    </row>
    <row r="15142" spans="1:27" x14ac:dyDescent="0.25">
      <c r="A15142" t="s">
        <v>166</v>
      </c>
      <c r="B15142">
        <v>1984</v>
      </c>
      <c r="C15142" t="str">
        <f t="shared" si="473"/>
        <v>Pre-Drug 1970-1991</v>
      </c>
      <c r="D15142" t="s">
        <v>19</v>
      </c>
      <c r="E15142">
        <v>936</v>
      </c>
      <c r="F15142">
        <v>117</v>
      </c>
      <c r="G15142">
        <v>30</v>
      </c>
      <c r="H15142">
        <v>80</v>
      </c>
      <c r="I15142">
        <v>152</v>
      </c>
      <c r="J15142">
        <v>2</v>
      </c>
      <c r="K15142">
        <v>10</v>
      </c>
      <c r="L15142">
        <v>6</v>
      </c>
      <c r="M15142">
        <v>0</v>
      </c>
      <c r="Q15142">
        <v>211</v>
      </c>
      <c r="R15142">
        <v>4.83</v>
      </c>
      <c r="X15142">
        <v>95</v>
      </c>
      <c r="Y15142">
        <v>0.25</v>
      </c>
      <c r="Z15142">
        <v>654</v>
      </c>
      <c r="AA15142">
        <f t="shared" si="472"/>
        <v>218</v>
      </c>
    </row>
    <row r="15143" spans="1:27" x14ac:dyDescent="0.25">
      <c r="A15143" t="s">
        <v>892</v>
      </c>
      <c r="B15143">
        <v>2000</v>
      </c>
      <c r="C15143" t="str">
        <f t="shared" si="473"/>
        <v>Drug Era 1992-2006</v>
      </c>
      <c r="D15143" t="s">
        <v>19</v>
      </c>
      <c r="E15143">
        <v>936</v>
      </c>
      <c r="F15143">
        <v>101</v>
      </c>
      <c r="G15143">
        <v>23</v>
      </c>
      <c r="H15143">
        <v>101</v>
      </c>
      <c r="I15143">
        <v>189</v>
      </c>
      <c r="J15143">
        <v>3</v>
      </c>
      <c r="K15143">
        <v>9</v>
      </c>
      <c r="L15143">
        <v>2</v>
      </c>
      <c r="M15143">
        <v>0</v>
      </c>
      <c r="Q15143">
        <v>211</v>
      </c>
      <c r="R15143">
        <v>4.17</v>
      </c>
      <c r="X15143">
        <v>115</v>
      </c>
      <c r="Y15143">
        <v>0</v>
      </c>
      <c r="Z15143">
        <v>654</v>
      </c>
      <c r="AA15143">
        <f t="shared" si="472"/>
        <v>218</v>
      </c>
    </row>
    <row r="15144" spans="1:27" x14ac:dyDescent="0.25">
      <c r="A15144" t="s">
        <v>465</v>
      </c>
      <c r="B15144">
        <v>2006</v>
      </c>
      <c r="C15144" t="str">
        <f t="shared" si="473"/>
        <v>Drug Era 1992-2006</v>
      </c>
      <c r="D15144" t="s">
        <v>18</v>
      </c>
      <c r="E15144">
        <v>936</v>
      </c>
      <c r="F15144">
        <v>99</v>
      </c>
      <c r="G15144">
        <v>29</v>
      </c>
      <c r="H15144">
        <v>47</v>
      </c>
      <c r="I15144">
        <v>174</v>
      </c>
      <c r="J15144">
        <v>4</v>
      </c>
      <c r="K15144">
        <v>7</v>
      </c>
      <c r="L15144">
        <v>9</v>
      </c>
      <c r="M15144">
        <v>0</v>
      </c>
      <c r="Q15144">
        <v>229</v>
      </c>
      <c r="R15144">
        <v>4.03</v>
      </c>
      <c r="X15144">
        <v>118</v>
      </c>
      <c r="Z15144">
        <v>664</v>
      </c>
      <c r="AA15144">
        <f t="shared" si="472"/>
        <v>221.33333333333334</v>
      </c>
    </row>
    <row r="15145" spans="1:27" x14ac:dyDescent="0.25">
      <c r="A15145" t="s">
        <v>1977</v>
      </c>
      <c r="B15145">
        <v>2010</v>
      </c>
      <c r="C15145" t="str">
        <f t="shared" si="473"/>
        <v>Post Drug Era 2007-2012</v>
      </c>
      <c r="D15145" t="s">
        <v>18</v>
      </c>
      <c r="E15145">
        <v>936</v>
      </c>
      <c r="F15145">
        <v>78</v>
      </c>
      <c r="G15145">
        <v>20</v>
      </c>
      <c r="H15145">
        <v>66</v>
      </c>
      <c r="I15145">
        <v>180</v>
      </c>
      <c r="J15145">
        <v>3</v>
      </c>
      <c r="K15145">
        <v>2</v>
      </c>
      <c r="L15145">
        <v>3</v>
      </c>
      <c r="M15145">
        <v>0</v>
      </c>
      <c r="Q15145">
        <v>212</v>
      </c>
      <c r="R15145">
        <v>3.14</v>
      </c>
      <c r="X15145">
        <v>120</v>
      </c>
      <c r="Z15145">
        <v>671</v>
      </c>
      <c r="AA15145">
        <f t="shared" si="472"/>
        <v>223.66666666666666</v>
      </c>
    </row>
    <row r="15146" spans="1:27" x14ac:dyDescent="0.25">
      <c r="A15146" t="s">
        <v>1019</v>
      </c>
      <c r="B15146">
        <v>2002</v>
      </c>
      <c r="C15146" t="str">
        <f t="shared" si="473"/>
        <v>Drug Era 1992-2006</v>
      </c>
      <c r="D15146" t="s">
        <v>18</v>
      </c>
      <c r="E15146">
        <v>936</v>
      </c>
      <c r="F15146">
        <v>74</v>
      </c>
      <c r="G15146">
        <v>21</v>
      </c>
      <c r="H15146">
        <v>78</v>
      </c>
      <c r="I15146">
        <v>127</v>
      </c>
      <c r="J15146">
        <v>8</v>
      </c>
      <c r="K15146">
        <v>2</v>
      </c>
      <c r="L15146">
        <v>8</v>
      </c>
      <c r="M15146">
        <v>0</v>
      </c>
      <c r="Q15146">
        <v>210</v>
      </c>
      <c r="R15146">
        <v>2.96</v>
      </c>
      <c r="X15146">
        <v>76</v>
      </c>
      <c r="Z15146">
        <v>674</v>
      </c>
      <c r="AA15146">
        <f t="shared" si="472"/>
        <v>224.66666666666666</v>
      </c>
    </row>
    <row r="15147" spans="1:27" x14ac:dyDescent="0.25">
      <c r="A15147" t="s">
        <v>1687</v>
      </c>
      <c r="B15147">
        <v>2005</v>
      </c>
      <c r="C15147" t="str">
        <f t="shared" si="473"/>
        <v>Drug Era 1992-2006</v>
      </c>
      <c r="D15147" t="s">
        <v>18</v>
      </c>
      <c r="E15147">
        <v>936</v>
      </c>
      <c r="F15147">
        <v>106</v>
      </c>
      <c r="G15147">
        <v>29</v>
      </c>
      <c r="H15147">
        <v>36</v>
      </c>
      <c r="I15147">
        <v>136</v>
      </c>
      <c r="J15147">
        <v>4</v>
      </c>
      <c r="K15147">
        <v>8</v>
      </c>
      <c r="L15147">
        <v>7</v>
      </c>
      <c r="M15147">
        <v>0</v>
      </c>
      <c r="Q15147">
        <v>239</v>
      </c>
      <c r="R15147">
        <v>4.24</v>
      </c>
      <c r="X15147">
        <v>113</v>
      </c>
      <c r="Z15147">
        <v>675</v>
      </c>
      <c r="AA15147">
        <f t="shared" si="472"/>
        <v>225</v>
      </c>
    </row>
    <row r="15148" spans="1:27" x14ac:dyDescent="0.25">
      <c r="A15148" t="s">
        <v>588</v>
      </c>
      <c r="B15148">
        <v>1988</v>
      </c>
      <c r="C15148" t="str">
        <f t="shared" si="473"/>
        <v>Pre-Drug 1970-1991</v>
      </c>
      <c r="D15148" t="s">
        <v>18</v>
      </c>
      <c r="E15148">
        <v>936</v>
      </c>
      <c r="F15148">
        <v>57</v>
      </c>
      <c r="G15148">
        <v>10</v>
      </c>
      <c r="H15148">
        <v>80</v>
      </c>
      <c r="I15148">
        <v>213</v>
      </c>
      <c r="J15148">
        <v>7</v>
      </c>
      <c r="K15148">
        <v>10</v>
      </c>
      <c r="L15148">
        <v>4</v>
      </c>
      <c r="M15148">
        <v>10</v>
      </c>
      <c r="Q15148">
        <v>178</v>
      </c>
      <c r="R15148">
        <v>2.2200000000000002</v>
      </c>
      <c r="X15148">
        <v>105</v>
      </c>
      <c r="Y15148">
        <v>0.21</v>
      </c>
      <c r="Z15148">
        <v>694</v>
      </c>
      <c r="AA15148">
        <f t="shared" si="472"/>
        <v>231.33333333333334</v>
      </c>
    </row>
    <row r="15149" spans="1:27" x14ac:dyDescent="0.25">
      <c r="A15149" t="s">
        <v>1808</v>
      </c>
      <c r="B15149">
        <v>1978</v>
      </c>
      <c r="C15149" t="str">
        <f t="shared" si="473"/>
        <v>Pre-Drug 1970-1991</v>
      </c>
      <c r="D15149" t="s">
        <v>19</v>
      </c>
      <c r="E15149">
        <v>936</v>
      </c>
      <c r="F15149">
        <v>86</v>
      </c>
      <c r="G15149">
        <v>19</v>
      </c>
      <c r="H15149">
        <v>47</v>
      </c>
      <c r="I15149">
        <v>94</v>
      </c>
      <c r="J15149">
        <v>3</v>
      </c>
      <c r="K15149">
        <v>3</v>
      </c>
      <c r="L15149">
        <v>1</v>
      </c>
      <c r="M15149">
        <v>3</v>
      </c>
      <c r="Q15149">
        <v>217</v>
      </c>
      <c r="R15149">
        <v>3.32</v>
      </c>
      <c r="X15149">
        <v>109</v>
      </c>
      <c r="Y15149">
        <v>0.24</v>
      </c>
      <c r="Z15149">
        <v>699</v>
      </c>
      <c r="AA15149">
        <f t="shared" si="472"/>
        <v>233</v>
      </c>
    </row>
    <row r="15150" spans="1:27" x14ac:dyDescent="0.25">
      <c r="A15150" t="s">
        <v>721</v>
      </c>
      <c r="B15150">
        <v>1978</v>
      </c>
      <c r="C15150" t="str">
        <f t="shared" si="473"/>
        <v>Pre-Drug 1970-1991</v>
      </c>
      <c r="D15150" t="s">
        <v>18</v>
      </c>
      <c r="E15150">
        <v>936</v>
      </c>
      <c r="F15150">
        <v>77</v>
      </c>
      <c r="G15150">
        <v>13</v>
      </c>
      <c r="H15150">
        <v>74</v>
      </c>
      <c r="I15150">
        <v>103</v>
      </c>
      <c r="J15150">
        <v>4</v>
      </c>
      <c r="K15150">
        <v>8</v>
      </c>
      <c r="L15150">
        <v>6</v>
      </c>
      <c r="M15150">
        <v>4</v>
      </c>
      <c r="Q15150">
        <v>200</v>
      </c>
      <c r="R15150">
        <v>2.96</v>
      </c>
      <c r="X15150">
        <v>71</v>
      </c>
      <c r="Y15150">
        <v>0.23</v>
      </c>
      <c r="Z15150">
        <v>702</v>
      </c>
      <c r="AA15150">
        <f t="shared" si="472"/>
        <v>234</v>
      </c>
    </row>
    <row r="15151" spans="1:27" x14ac:dyDescent="0.25">
      <c r="A15151" t="s">
        <v>2612</v>
      </c>
      <c r="B15151">
        <v>1988</v>
      </c>
      <c r="C15151" t="str">
        <f t="shared" si="473"/>
        <v>Pre-Drug 1970-1991</v>
      </c>
      <c r="D15151" t="s">
        <v>18</v>
      </c>
      <c r="E15151">
        <v>936</v>
      </c>
      <c r="F15151">
        <v>85</v>
      </c>
      <c r="G15151">
        <v>22</v>
      </c>
      <c r="H15151">
        <v>53</v>
      </c>
      <c r="I15151">
        <v>144</v>
      </c>
      <c r="J15151">
        <v>5</v>
      </c>
      <c r="K15151">
        <v>4</v>
      </c>
      <c r="L15151">
        <v>6</v>
      </c>
      <c r="M15151">
        <v>5</v>
      </c>
      <c r="Q15151">
        <v>201</v>
      </c>
      <c r="R15151">
        <v>3.26</v>
      </c>
      <c r="X15151">
        <v>74</v>
      </c>
      <c r="Y15151">
        <v>0.23</v>
      </c>
      <c r="Z15151">
        <v>704</v>
      </c>
      <c r="AA15151">
        <f t="shared" si="472"/>
        <v>234.66666666666666</v>
      </c>
    </row>
    <row r="15152" spans="1:27" x14ac:dyDescent="0.25">
      <c r="A15152" t="s">
        <v>1920</v>
      </c>
      <c r="B15152">
        <v>1984</v>
      </c>
      <c r="C15152" t="str">
        <f t="shared" si="473"/>
        <v>Pre-Drug 1970-1991</v>
      </c>
      <c r="D15152" t="s">
        <v>19</v>
      </c>
      <c r="E15152">
        <v>937</v>
      </c>
      <c r="F15152">
        <v>117</v>
      </c>
      <c r="G15152">
        <v>16</v>
      </c>
      <c r="H15152">
        <v>85</v>
      </c>
      <c r="I15152">
        <v>158</v>
      </c>
      <c r="J15152">
        <v>10</v>
      </c>
      <c r="K15152">
        <v>7</v>
      </c>
      <c r="L15152">
        <v>5</v>
      </c>
      <c r="M15152">
        <v>2</v>
      </c>
      <c r="Q15152">
        <v>236</v>
      </c>
      <c r="R15152">
        <v>4.97</v>
      </c>
      <c r="X15152">
        <v>99</v>
      </c>
      <c r="Y15152">
        <v>0.28000000000000003</v>
      </c>
      <c r="Z15152">
        <v>636</v>
      </c>
      <c r="AA15152">
        <f t="shared" si="472"/>
        <v>212</v>
      </c>
    </row>
    <row r="15153" spans="1:27" x14ac:dyDescent="0.25">
      <c r="A15153" t="s">
        <v>775</v>
      </c>
      <c r="B15153">
        <v>1973</v>
      </c>
      <c r="C15153" t="str">
        <f t="shared" si="473"/>
        <v>Pre-Drug 1970-1991</v>
      </c>
      <c r="D15153" t="s">
        <v>19</v>
      </c>
      <c r="E15153">
        <v>937</v>
      </c>
      <c r="F15153">
        <v>100</v>
      </c>
      <c r="G15153">
        <v>16</v>
      </c>
      <c r="H15153">
        <v>76</v>
      </c>
      <c r="I15153">
        <v>98</v>
      </c>
      <c r="J15153">
        <v>10</v>
      </c>
      <c r="K15153">
        <v>4</v>
      </c>
      <c r="L15153">
        <v>7</v>
      </c>
      <c r="M15153">
        <v>2</v>
      </c>
      <c r="Q15153">
        <v>252</v>
      </c>
      <c r="R15153">
        <v>4.2300000000000004</v>
      </c>
      <c r="X15153">
        <v>94</v>
      </c>
      <c r="Y15153">
        <v>0.3</v>
      </c>
      <c r="Z15153">
        <v>638</v>
      </c>
      <c r="AA15153">
        <f t="shared" si="472"/>
        <v>212.66666666666666</v>
      </c>
    </row>
    <row r="15154" spans="1:27" x14ac:dyDescent="0.25">
      <c r="A15154" t="s">
        <v>2549</v>
      </c>
      <c r="B15154">
        <v>1999</v>
      </c>
      <c r="C15154" t="str">
        <f t="shared" si="473"/>
        <v>Drug Era 1992-2006</v>
      </c>
      <c r="D15154" t="s">
        <v>18</v>
      </c>
      <c r="E15154">
        <v>937</v>
      </c>
      <c r="F15154">
        <v>99</v>
      </c>
      <c r="G15154">
        <v>24</v>
      </c>
      <c r="H15154">
        <v>85</v>
      </c>
      <c r="I15154">
        <v>148</v>
      </c>
      <c r="J15154">
        <v>4</v>
      </c>
      <c r="K15154">
        <v>6</v>
      </c>
      <c r="L15154">
        <v>3</v>
      </c>
      <c r="M15154">
        <v>4</v>
      </c>
      <c r="Q15154">
        <v>219</v>
      </c>
      <c r="R15154">
        <v>4.1900000000000004</v>
      </c>
      <c r="X15154">
        <v>102</v>
      </c>
      <c r="Y15154">
        <v>0</v>
      </c>
      <c r="Z15154">
        <v>638</v>
      </c>
      <c r="AA15154">
        <f t="shared" si="472"/>
        <v>212.66666666666666</v>
      </c>
    </row>
    <row r="15155" spans="1:27" x14ac:dyDescent="0.25">
      <c r="A15155" t="s">
        <v>398</v>
      </c>
      <c r="B15155">
        <v>1970</v>
      </c>
      <c r="C15155" t="str">
        <f t="shared" si="473"/>
        <v>Pre-Drug 1970-1991</v>
      </c>
      <c r="D15155" t="s">
        <v>18</v>
      </c>
      <c r="E15155">
        <v>937</v>
      </c>
      <c r="F15155">
        <v>100</v>
      </c>
      <c r="G15155">
        <v>19</v>
      </c>
      <c r="H15155">
        <v>56</v>
      </c>
      <c r="I15155">
        <v>147</v>
      </c>
      <c r="J15155">
        <v>9</v>
      </c>
      <c r="K15155">
        <v>1</v>
      </c>
      <c r="L15155">
        <v>8</v>
      </c>
      <c r="M15155">
        <v>0</v>
      </c>
      <c r="Q15155">
        <v>233</v>
      </c>
      <c r="R15155">
        <v>4.1100000000000003</v>
      </c>
      <c r="X15155">
        <v>81</v>
      </c>
      <c r="Y15155">
        <v>0.27</v>
      </c>
      <c r="Z15155">
        <v>657</v>
      </c>
      <c r="AA15155">
        <f t="shared" si="472"/>
        <v>219</v>
      </c>
    </row>
    <row r="15156" spans="1:27" x14ac:dyDescent="0.25">
      <c r="A15156" t="s">
        <v>3095</v>
      </c>
      <c r="B15156">
        <v>1989</v>
      </c>
      <c r="C15156" t="str">
        <f t="shared" si="473"/>
        <v>Pre-Drug 1970-1991</v>
      </c>
      <c r="D15156" t="s">
        <v>19</v>
      </c>
      <c r="E15156">
        <v>937</v>
      </c>
      <c r="F15156">
        <v>111</v>
      </c>
      <c r="G15156">
        <v>26</v>
      </c>
      <c r="H15156">
        <v>48</v>
      </c>
      <c r="I15156">
        <v>123</v>
      </c>
      <c r="J15156">
        <v>1</v>
      </c>
      <c r="K15156">
        <v>7</v>
      </c>
      <c r="L15156">
        <v>2</v>
      </c>
      <c r="M15156">
        <v>0</v>
      </c>
      <c r="Q15156">
        <v>252</v>
      </c>
      <c r="R15156">
        <v>4.54</v>
      </c>
      <c r="X15156">
        <v>100</v>
      </c>
      <c r="Y15156">
        <v>0.28999999999999998</v>
      </c>
      <c r="Z15156">
        <v>660</v>
      </c>
      <c r="AA15156">
        <f t="shared" si="472"/>
        <v>220</v>
      </c>
    </row>
    <row r="15157" spans="1:27" x14ac:dyDescent="0.25">
      <c r="A15157" t="s">
        <v>2480</v>
      </c>
      <c r="B15157">
        <v>1979</v>
      </c>
      <c r="C15157" t="str">
        <f t="shared" si="473"/>
        <v>Pre-Drug 1970-1991</v>
      </c>
      <c r="D15157" t="s">
        <v>19</v>
      </c>
      <c r="E15157">
        <v>937</v>
      </c>
      <c r="F15157">
        <v>89</v>
      </c>
      <c r="G15157">
        <v>15</v>
      </c>
      <c r="H15157">
        <v>114</v>
      </c>
      <c r="I15157">
        <v>223</v>
      </c>
      <c r="J15157">
        <v>3</v>
      </c>
      <c r="K15157">
        <v>9</v>
      </c>
      <c r="L15157">
        <v>6</v>
      </c>
      <c r="M15157">
        <v>0</v>
      </c>
      <c r="Q15157">
        <v>169</v>
      </c>
      <c r="R15157">
        <v>3.6</v>
      </c>
      <c r="X15157">
        <v>82</v>
      </c>
      <c r="Y15157">
        <v>0.21</v>
      </c>
      <c r="Z15157">
        <v>668</v>
      </c>
      <c r="AA15157">
        <f t="shared" si="472"/>
        <v>222.66666666666666</v>
      </c>
    </row>
    <row r="15158" spans="1:27" x14ac:dyDescent="0.25">
      <c r="A15158" t="s">
        <v>572</v>
      </c>
      <c r="B15158">
        <v>1976</v>
      </c>
      <c r="C15158" t="str">
        <f t="shared" si="473"/>
        <v>Pre-Drug 1970-1991</v>
      </c>
      <c r="D15158" t="s">
        <v>19</v>
      </c>
      <c r="E15158">
        <v>937</v>
      </c>
      <c r="F15158">
        <v>93</v>
      </c>
      <c r="G15158">
        <v>20</v>
      </c>
      <c r="H15158">
        <v>54</v>
      </c>
      <c r="I15158">
        <v>101</v>
      </c>
      <c r="J15158">
        <v>9</v>
      </c>
      <c r="K15158">
        <v>6</v>
      </c>
      <c r="L15158">
        <v>2</v>
      </c>
      <c r="M15158">
        <v>2</v>
      </c>
      <c r="Q15158">
        <v>232</v>
      </c>
      <c r="R15158">
        <v>3.71</v>
      </c>
      <c r="X15158">
        <v>97</v>
      </c>
      <c r="Y15158">
        <v>0.26</v>
      </c>
      <c r="Z15158">
        <v>677</v>
      </c>
      <c r="AA15158">
        <f t="shared" si="472"/>
        <v>225.66666666666666</v>
      </c>
    </row>
    <row r="15159" spans="1:27" x14ac:dyDescent="0.25">
      <c r="A15159" t="s">
        <v>2399</v>
      </c>
      <c r="B15159">
        <v>1978</v>
      </c>
      <c r="C15159" t="str">
        <f t="shared" si="473"/>
        <v>Pre-Drug 1970-1991</v>
      </c>
      <c r="D15159" t="s">
        <v>18</v>
      </c>
      <c r="E15159">
        <v>937</v>
      </c>
      <c r="F15159">
        <v>88</v>
      </c>
      <c r="G15159">
        <v>20</v>
      </c>
      <c r="H15159">
        <v>57</v>
      </c>
      <c r="I15159">
        <v>135</v>
      </c>
      <c r="J15159">
        <v>4</v>
      </c>
      <c r="K15159">
        <v>9</v>
      </c>
      <c r="L15159">
        <v>3</v>
      </c>
      <c r="M15159">
        <v>4</v>
      </c>
      <c r="Q15159">
        <v>203</v>
      </c>
      <c r="R15159">
        <v>3.47</v>
      </c>
      <c r="X15159">
        <v>88</v>
      </c>
      <c r="Y15159">
        <v>0.23</v>
      </c>
      <c r="Z15159">
        <v>685</v>
      </c>
      <c r="AA15159">
        <f t="shared" si="472"/>
        <v>228.33333333333334</v>
      </c>
    </row>
    <row r="15160" spans="1:27" x14ac:dyDescent="0.25">
      <c r="A15160" t="s">
        <v>1957</v>
      </c>
      <c r="B15160">
        <v>1992</v>
      </c>
      <c r="C15160" t="str">
        <f t="shared" si="473"/>
        <v>Pre-Drug 1970-1991</v>
      </c>
      <c r="D15160" t="s">
        <v>18</v>
      </c>
      <c r="E15160">
        <v>937</v>
      </c>
      <c r="F15160">
        <v>97</v>
      </c>
      <c r="G15160">
        <v>14</v>
      </c>
      <c r="H15160">
        <v>46</v>
      </c>
      <c r="I15160">
        <v>125</v>
      </c>
      <c r="J15160">
        <v>3</v>
      </c>
      <c r="K15160">
        <v>3</v>
      </c>
      <c r="L15160">
        <v>3</v>
      </c>
      <c r="M15160">
        <v>0</v>
      </c>
      <c r="Q15160">
        <v>227</v>
      </c>
      <c r="R15160">
        <v>3.81</v>
      </c>
      <c r="X15160">
        <v>106</v>
      </c>
      <c r="Y15160">
        <v>0.26</v>
      </c>
      <c r="Z15160">
        <v>687</v>
      </c>
      <c r="AA15160">
        <f t="shared" si="472"/>
        <v>229</v>
      </c>
    </row>
    <row r="15161" spans="1:27" x14ac:dyDescent="0.25">
      <c r="A15161" t="s">
        <v>216</v>
      </c>
      <c r="B15161">
        <v>1989</v>
      </c>
      <c r="C15161" t="str">
        <f t="shared" si="473"/>
        <v>Pre-Drug 1970-1991</v>
      </c>
      <c r="D15161" t="s">
        <v>18</v>
      </c>
      <c r="E15161">
        <v>937</v>
      </c>
      <c r="F15161">
        <v>72</v>
      </c>
      <c r="G15161">
        <v>20</v>
      </c>
      <c r="H15161">
        <v>80</v>
      </c>
      <c r="I15161">
        <v>200</v>
      </c>
      <c r="J15161">
        <v>5</v>
      </c>
      <c r="K15161">
        <v>7</v>
      </c>
      <c r="L15161">
        <v>7</v>
      </c>
      <c r="M15161">
        <v>2</v>
      </c>
      <c r="Q15161">
        <v>182</v>
      </c>
      <c r="R15161">
        <v>2.82</v>
      </c>
      <c r="X15161">
        <v>67</v>
      </c>
      <c r="Y15161">
        <v>0.21</v>
      </c>
      <c r="Z15161">
        <v>690</v>
      </c>
      <c r="AA15161">
        <f t="shared" si="472"/>
        <v>230</v>
      </c>
    </row>
    <row r="15162" spans="1:27" x14ac:dyDescent="0.25">
      <c r="A15162" t="s">
        <v>309</v>
      </c>
      <c r="B15162">
        <v>1992</v>
      </c>
      <c r="C15162" t="str">
        <f t="shared" si="473"/>
        <v>Pre-Drug 1970-1991</v>
      </c>
      <c r="D15162" t="s">
        <v>19</v>
      </c>
      <c r="E15162">
        <v>937</v>
      </c>
      <c r="F15162">
        <v>93</v>
      </c>
      <c r="G15162">
        <v>21</v>
      </c>
      <c r="H15162">
        <v>44</v>
      </c>
      <c r="I15162">
        <v>120</v>
      </c>
      <c r="J15162">
        <v>1</v>
      </c>
      <c r="K15162">
        <v>8</v>
      </c>
      <c r="L15162">
        <v>4</v>
      </c>
      <c r="M15162">
        <v>2</v>
      </c>
      <c r="Q15162">
        <v>223</v>
      </c>
      <c r="R15162">
        <v>3.62</v>
      </c>
      <c r="X15162">
        <v>68</v>
      </c>
      <c r="Y15162">
        <v>0.25</v>
      </c>
      <c r="Z15162">
        <v>694</v>
      </c>
      <c r="AA15162">
        <f t="shared" si="472"/>
        <v>231.33333333333334</v>
      </c>
    </row>
    <row r="15163" spans="1:27" x14ac:dyDescent="0.25">
      <c r="A15163" t="s">
        <v>2598</v>
      </c>
      <c r="B15163">
        <v>2004</v>
      </c>
      <c r="C15163" t="str">
        <f t="shared" si="473"/>
        <v>Drug Era 1992-2006</v>
      </c>
      <c r="D15163" t="s">
        <v>18</v>
      </c>
      <c r="E15163">
        <v>937</v>
      </c>
      <c r="F15163">
        <v>71</v>
      </c>
      <c r="G15163">
        <v>25</v>
      </c>
      <c r="H15163">
        <v>32</v>
      </c>
      <c r="I15163">
        <v>264</v>
      </c>
      <c r="J15163">
        <v>1</v>
      </c>
      <c r="K15163">
        <v>8</v>
      </c>
      <c r="L15163">
        <v>4</v>
      </c>
      <c r="M15163">
        <v>1</v>
      </c>
      <c r="Q15163">
        <v>201</v>
      </c>
      <c r="R15163">
        <v>2.7</v>
      </c>
      <c r="X15163">
        <v>84</v>
      </c>
      <c r="Y15163">
        <v>0.22</v>
      </c>
      <c r="Z15163">
        <v>711</v>
      </c>
      <c r="AA15163">
        <f t="shared" si="472"/>
        <v>237</v>
      </c>
    </row>
    <row r="15164" spans="1:27" x14ac:dyDescent="0.25">
      <c r="A15164" t="s">
        <v>115</v>
      </c>
      <c r="B15164">
        <v>1998</v>
      </c>
      <c r="C15164" t="str">
        <f t="shared" si="473"/>
        <v>Drug Era 1992-2006</v>
      </c>
      <c r="D15164" t="s">
        <v>18</v>
      </c>
      <c r="E15164">
        <v>938</v>
      </c>
      <c r="F15164">
        <v>145</v>
      </c>
      <c r="G15164">
        <v>39</v>
      </c>
      <c r="H15164">
        <v>74</v>
      </c>
      <c r="I15164">
        <v>170</v>
      </c>
      <c r="J15164">
        <v>0</v>
      </c>
      <c r="K15164">
        <v>2</v>
      </c>
      <c r="L15164">
        <v>17</v>
      </c>
      <c r="M15164">
        <v>0</v>
      </c>
      <c r="Q15164">
        <v>245</v>
      </c>
      <c r="R15164">
        <v>6.23</v>
      </c>
      <c r="X15164">
        <v>89</v>
      </c>
      <c r="Z15164">
        <v>628</v>
      </c>
      <c r="AA15164">
        <f t="shared" si="472"/>
        <v>209.33333333333334</v>
      </c>
    </row>
    <row r="15165" spans="1:27" x14ac:dyDescent="0.25">
      <c r="A15165" t="s">
        <v>1366</v>
      </c>
      <c r="B15165">
        <v>1977</v>
      </c>
      <c r="C15165" t="str">
        <f t="shared" si="473"/>
        <v>Pre-Drug 1970-1991</v>
      </c>
      <c r="D15165" t="s">
        <v>19</v>
      </c>
      <c r="E15165">
        <v>938</v>
      </c>
      <c r="F15165">
        <v>104</v>
      </c>
      <c r="G15165">
        <v>23</v>
      </c>
      <c r="H15165">
        <v>83</v>
      </c>
      <c r="I15165">
        <v>114</v>
      </c>
      <c r="J15165">
        <v>4</v>
      </c>
      <c r="K15165">
        <v>3</v>
      </c>
      <c r="L15165">
        <v>1</v>
      </c>
      <c r="M15165">
        <v>1</v>
      </c>
      <c r="Q15165">
        <v>224</v>
      </c>
      <c r="R15165">
        <v>4.3099999999999996</v>
      </c>
      <c r="X15165">
        <v>76</v>
      </c>
      <c r="Y15165">
        <v>0.26</v>
      </c>
      <c r="Z15165">
        <v>651</v>
      </c>
      <c r="AA15165">
        <f t="shared" si="472"/>
        <v>217</v>
      </c>
    </row>
    <row r="15166" spans="1:27" x14ac:dyDescent="0.25">
      <c r="A15166" t="s">
        <v>238</v>
      </c>
      <c r="B15166">
        <v>1982</v>
      </c>
      <c r="C15166" t="str">
        <f t="shared" si="473"/>
        <v>Pre-Drug 1970-1991</v>
      </c>
      <c r="D15166" t="s">
        <v>18</v>
      </c>
      <c r="E15166">
        <v>938</v>
      </c>
      <c r="F15166">
        <v>83</v>
      </c>
      <c r="G15166">
        <v>8</v>
      </c>
      <c r="H15166">
        <v>96</v>
      </c>
      <c r="I15166">
        <v>157</v>
      </c>
      <c r="J15166">
        <v>5</v>
      </c>
      <c r="K15166">
        <v>16</v>
      </c>
      <c r="L15166">
        <v>2</v>
      </c>
      <c r="M15166">
        <v>3</v>
      </c>
      <c r="Q15166">
        <v>208</v>
      </c>
      <c r="R15166">
        <v>3.36</v>
      </c>
      <c r="X15166">
        <v>76</v>
      </c>
      <c r="Y15166">
        <v>0.25</v>
      </c>
      <c r="Z15166">
        <v>667</v>
      </c>
      <c r="AA15166">
        <f t="shared" si="472"/>
        <v>222.33333333333334</v>
      </c>
    </row>
    <row r="15167" spans="1:27" x14ac:dyDescent="0.25">
      <c r="A15167" t="s">
        <v>572</v>
      </c>
      <c r="B15167">
        <v>1974</v>
      </c>
      <c r="C15167" t="str">
        <f t="shared" si="473"/>
        <v>Pre-Drug 1970-1991</v>
      </c>
      <c r="D15167" t="s">
        <v>19</v>
      </c>
      <c r="E15167">
        <v>938</v>
      </c>
      <c r="F15167">
        <v>101</v>
      </c>
      <c r="G15167">
        <v>27</v>
      </c>
      <c r="H15167">
        <v>60</v>
      </c>
      <c r="I15167">
        <v>83</v>
      </c>
      <c r="J15167">
        <v>4</v>
      </c>
      <c r="K15167">
        <v>3</v>
      </c>
      <c r="L15167">
        <v>6</v>
      </c>
      <c r="M15167">
        <v>0</v>
      </c>
      <c r="Q15167">
        <v>230</v>
      </c>
      <c r="R15167">
        <v>4.0599999999999996</v>
      </c>
      <c r="X15167">
        <v>96</v>
      </c>
      <c r="Y15167">
        <v>0.26</v>
      </c>
      <c r="Z15167">
        <v>672</v>
      </c>
      <c r="AA15167">
        <f t="shared" si="472"/>
        <v>224</v>
      </c>
    </row>
    <row r="15168" spans="1:27" x14ac:dyDescent="0.25">
      <c r="A15168" t="s">
        <v>2766</v>
      </c>
      <c r="B15168">
        <v>1989</v>
      </c>
      <c r="C15168" t="str">
        <f t="shared" si="473"/>
        <v>Pre-Drug 1970-1991</v>
      </c>
      <c r="D15168" t="s">
        <v>18</v>
      </c>
      <c r="E15168">
        <v>938</v>
      </c>
      <c r="F15168">
        <v>93</v>
      </c>
      <c r="G15168">
        <v>18</v>
      </c>
      <c r="H15168">
        <v>69</v>
      </c>
      <c r="I15168">
        <v>153</v>
      </c>
      <c r="J15168">
        <v>8</v>
      </c>
      <c r="K15168">
        <v>12</v>
      </c>
      <c r="L15168">
        <v>2</v>
      </c>
      <c r="M15168">
        <v>6</v>
      </c>
      <c r="Q15168">
        <v>202</v>
      </c>
      <c r="R15168">
        <v>3.66</v>
      </c>
      <c r="X15168">
        <v>96</v>
      </c>
      <c r="Y15168">
        <v>0.24</v>
      </c>
      <c r="Z15168">
        <v>687</v>
      </c>
      <c r="AA15168">
        <f t="shared" si="472"/>
        <v>229</v>
      </c>
    </row>
    <row r="15169" spans="1:27" x14ac:dyDescent="0.25">
      <c r="A15169" t="s">
        <v>2485</v>
      </c>
      <c r="B15169">
        <v>2009</v>
      </c>
      <c r="C15169" t="str">
        <f t="shared" si="473"/>
        <v>Post Drug Era 2007-2012</v>
      </c>
      <c r="D15169" t="s">
        <v>19</v>
      </c>
      <c r="E15169">
        <v>938</v>
      </c>
      <c r="F15169">
        <v>86</v>
      </c>
      <c r="G15169">
        <v>18</v>
      </c>
      <c r="H15169">
        <v>67</v>
      </c>
      <c r="I15169">
        <v>197</v>
      </c>
      <c r="J15169">
        <v>7</v>
      </c>
      <c r="K15169">
        <v>5</v>
      </c>
      <c r="L15169">
        <v>9</v>
      </c>
      <c r="M15169">
        <v>0</v>
      </c>
      <c r="Q15169">
        <v>197</v>
      </c>
      <c r="R15169">
        <v>3.37</v>
      </c>
      <c r="X15169">
        <v>110</v>
      </c>
      <c r="Z15169">
        <v>690</v>
      </c>
      <c r="AA15169">
        <f t="shared" si="472"/>
        <v>230</v>
      </c>
    </row>
    <row r="15170" spans="1:27" x14ac:dyDescent="0.25">
      <c r="A15170" t="s">
        <v>2923</v>
      </c>
      <c r="B15170">
        <v>2003</v>
      </c>
      <c r="C15170" t="str">
        <f t="shared" si="473"/>
        <v>Drug Era 1992-2006</v>
      </c>
      <c r="D15170" t="s">
        <v>18</v>
      </c>
      <c r="E15170">
        <v>938</v>
      </c>
      <c r="F15170">
        <v>83</v>
      </c>
      <c r="G15170">
        <v>28</v>
      </c>
      <c r="H15170">
        <v>57</v>
      </c>
      <c r="I15170">
        <v>241</v>
      </c>
      <c r="J15170">
        <v>5</v>
      </c>
      <c r="K15170">
        <v>11</v>
      </c>
      <c r="L15170">
        <v>4</v>
      </c>
      <c r="M15170">
        <v>1</v>
      </c>
      <c r="Q15170">
        <v>198</v>
      </c>
      <c r="R15170">
        <v>3.24</v>
      </c>
      <c r="X15170">
        <v>105</v>
      </c>
      <c r="Y15170">
        <v>0.22</v>
      </c>
      <c r="Z15170">
        <v>692</v>
      </c>
      <c r="AA15170">
        <f t="shared" ref="AA15170:AA15233" si="474">Z15170/3</f>
        <v>230.66666666666666</v>
      </c>
    </row>
    <row r="15171" spans="1:27" x14ac:dyDescent="0.25">
      <c r="A15171" t="s">
        <v>2963</v>
      </c>
      <c r="B15171">
        <v>1998</v>
      </c>
      <c r="C15171" t="str">
        <f t="shared" ref="C15171:C15234" si="475">IF(B15171&lt;1997,"Pre-Drug 1970-1991",IF(B15171&lt;=2006,"Drug Era 1992-2006","Post Drug Era 2007-2012"))</f>
        <v>Drug Era 1992-2006</v>
      </c>
      <c r="D15171" t="s">
        <v>19</v>
      </c>
      <c r="E15171">
        <v>939</v>
      </c>
      <c r="F15171">
        <v>110</v>
      </c>
      <c r="G15171">
        <v>30</v>
      </c>
      <c r="H15171">
        <v>79</v>
      </c>
      <c r="I15171">
        <v>146</v>
      </c>
      <c r="J15171">
        <v>1</v>
      </c>
      <c r="K15171">
        <v>6</v>
      </c>
      <c r="L15171">
        <v>14</v>
      </c>
      <c r="M15171">
        <v>1</v>
      </c>
      <c r="Q15171">
        <v>211</v>
      </c>
      <c r="R15171">
        <v>4.58</v>
      </c>
      <c r="X15171">
        <v>85</v>
      </c>
      <c r="Z15171">
        <v>648</v>
      </c>
      <c r="AA15171">
        <f t="shared" si="474"/>
        <v>216</v>
      </c>
    </row>
    <row r="15172" spans="1:27" x14ac:dyDescent="0.25">
      <c r="A15172" t="s">
        <v>553</v>
      </c>
      <c r="B15172">
        <v>1973</v>
      </c>
      <c r="C15172" t="str">
        <f t="shared" si="475"/>
        <v>Pre-Drug 1970-1991</v>
      </c>
      <c r="D15172" t="s">
        <v>18</v>
      </c>
      <c r="E15172">
        <v>939</v>
      </c>
      <c r="F15172">
        <v>75</v>
      </c>
      <c r="G15172">
        <v>13</v>
      </c>
      <c r="H15172">
        <v>61</v>
      </c>
      <c r="I15172">
        <v>122</v>
      </c>
      <c r="J15172">
        <v>12</v>
      </c>
      <c r="K15172">
        <v>3</v>
      </c>
      <c r="L15172">
        <v>4</v>
      </c>
      <c r="M15172">
        <v>0</v>
      </c>
      <c r="Q15172">
        <v>211</v>
      </c>
      <c r="R15172">
        <v>3.01</v>
      </c>
      <c r="X15172">
        <v>92</v>
      </c>
      <c r="Y15172">
        <v>0.24</v>
      </c>
      <c r="Z15172">
        <v>672</v>
      </c>
      <c r="AA15172">
        <f t="shared" si="474"/>
        <v>224</v>
      </c>
    </row>
    <row r="15173" spans="1:27" x14ac:dyDescent="0.25">
      <c r="A15173" t="s">
        <v>112</v>
      </c>
      <c r="B15173">
        <v>1998</v>
      </c>
      <c r="C15173" t="str">
        <f t="shared" si="475"/>
        <v>Drug Era 1992-2006</v>
      </c>
      <c r="D15173" t="s">
        <v>18</v>
      </c>
      <c r="E15173">
        <v>939</v>
      </c>
      <c r="F15173">
        <v>84</v>
      </c>
      <c r="G15173">
        <v>23</v>
      </c>
      <c r="H15173">
        <v>58</v>
      </c>
      <c r="I15173">
        <v>151</v>
      </c>
      <c r="J15173">
        <v>8</v>
      </c>
      <c r="K15173">
        <v>7</v>
      </c>
      <c r="L15173">
        <v>7</v>
      </c>
      <c r="M15173">
        <v>0</v>
      </c>
      <c r="Q15173">
        <v>223</v>
      </c>
      <c r="R15173">
        <v>3.34</v>
      </c>
      <c r="X15173">
        <v>110</v>
      </c>
      <c r="Z15173">
        <v>680</v>
      </c>
      <c r="AA15173">
        <f t="shared" si="474"/>
        <v>226.66666666666666</v>
      </c>
    </row>
    <row r="15174" spans="1:27" x14ac:dyDescent="0.25">
      <c r="A15174" t="s">
        <v>166</v>
      </c>
      <c r="B15174">
        <v>1987</v>
      </c>
      <c r="C15174" t="str">
        <f t="shared" si="475"/>
        <v>Pre-Drug 1970-1991</v>
      </c>
      <c r="D15174" t="s">
        <v>19</v>
      </c>
      <c r="E15174">
        <v>939</v>
      </c>
      <c r="F15174">
        <v>91</v>
      </c>
      <c r="G15174">
        <v>38</v>
      </c>
      <c r="H15174">
        <v>49</v>
      </c>
      <c r="I15174">
        <v>124</v>
      </c>
      <c r="J15174">
        <v>0</v>
      </c>
      <c r="K15174">
        <v>5</v>
      </c>
      <c r="L15174">
        <v>0</v>
      </c>
      <c r="M15174">
        <v>1</v>
      </c>
      <c r="Q15174">
        <v>216</v>
      </c>
      <c r="R15174">
        <v>3.58</v>
      </c>
      <c r="X15174">
        <v>88</v>
      </c>
      <c r="Y15174">
        <v>0.24</v>
      </c>
      <c r="Z15174">
        <v>686</v>
      </c>
      <c r="AA15174">
        <f t="shared" si="474"/>
        <v>228.66666666666666</v>
      </c>
    </row>
    <row r="15175" spans="1:27" x14ac:dyDescent="0.25">
      <c r="A15175" t="s">
        <v>3160</v>
      </c>
      <c r="B15175">
        <v>2002</v>
      </c>
      <c r="C15175" t="str">
        <f t="shared" si="475"/>
        <v>Drug Era 1992-2006</v>
      </c>
      <c r="D15175" t="s">
        <v>19</v>
      </c>
      <c r="E15175">
        <v>939</v>
      </c>
      <c r="F15175">
        <v>70</v>
      </c>
      <c r="G15175">
        <v>24</v>
      </c>
      <c r="H15175">
        <v>78</v>
      </c>
      <c r="I15175">
        <v>182</v>
      </c>
      <c r="J15175">
        <v>2</v>
      </c>
      <c r="K15175">
        <v>2</v>
      </c>
      <c r="L15175">
        <v>9</v>
      </c>
      <c r="M15175">
        <v>1</v>
      </c>
      <c r="Q15175">
        <v>182</v>
      </c>
      <c r="R15175">
        <v>2.75</v>
      </c>
      <c r="X15175">
        <v>109</v>
      </c>
      <c r="Z15175">
        <v>688</v>
      </c>
      <c r="AA15175">
        <f t="shared" si="474"/>
        <v>229.33333333333334</v>
      </c>
    </row>
    <row r="15176" spans="1:27" x14ac:dyDescent="0.25">
      <c r="A15176" t="s">
        <v>918</v>
      </c>
      <c r="B15176">
        <v>1986</v>
      </c>
      <c r="C15176" t="str">
        <f t="shared" si="475"/>
        <v>Pre-Drug 1970-1991</v>
      </c>
      <c r="D15176" t="s">
        <v>18</v>
      </c>
      <c r="E15176">
        <v>939</v>
      </c>
      <c r="F15176">
        <v>83</v>
      </c>
      <c r="G15176">
        <v>19</v>
      </c>
      <c r="H15176">
        <v>68</v>
      </c>
      <c r="I15176">
        <v>104</v>
      </c>
      <c r="J15176">
        <v>11</v>
      </c>
      <c r="K15176">
        <v>7</v>
      </c>
      <c r="L15176">
        <v>2</v>
      </c>
      <c r="M15176">
        <v>0</v>
      </c>
      <c r="Q15176">
        <v>211</v>
      </c>
      <c r="R15176">
        <v>3.25</v>
      </c>
      <c r="X15176">
        <v>88</v>
      </c>
      <c r="Y15176">
        <v>0.24</v>
      </c>
      <c r="Z15176">
        <v>690</v>
      </c>
      <c r="AA15176">
        <f t="shared" si="474"/>
        <v>230</v>
      </c>
    </row>
    <row r="15177" spans="1:27" x14ac:dyDescent="0.25">
      <c r="A15177" t="s">
        <v>1218</v>
      </c>
      <c r="B15177">
        <v>2012</v>
      </c>
      <c r="C15177" t="str">
        <f t="shared" si="475"/>
        <v>Post Drug Era 2007-2012</v>
      </c>
      <c r="D15177" t="s">
        <v>19</v>
      </c>
      <c r="E15177">
        <v>939</v>
      </c>
      <c r="F15177">
        <v>79</v>
      </c>
      <c r="G15177">
        <v>14</v>
      </c>
      <c r="H15177">
        <v>56</v>
      </c>
      <c r="I15177">
        <v>223</v>
      </c>
      <c r="J15177">
        <v>0</v>
      </c>
      <c r="K15177">
        <v>13</v>
      </c>
      <c r="L15177">
        <v>12</v>
      </c>
      <c r="M15177">
        <v>2</v>
      </c>
      <c r="Q15177">
        <v>209</v>
      </c>
      <c r="R15177">
        <v>3.06</v>
      </c>
      <c r="X15177">
        <v>104</v>
      </c>
      <c r="Z15177">
        <v>696</v>
      </c>
      <c r="AA15177">
        <f t="shared" si="474"/>
        <v>232</v>
      </c>
    </row>
    <row r="15178" spans="1:27" x14ac:dyDescent="0.25">
      <c r="A15178" t="s">
        <v>549</v>
      </c>
      <c r="B15178">
        <v>2000</v>
      </c>
      <c r="C15178" t="str">
        <f t="shared" si="475"/>
        <v>Drug Era 1992-2006</v>
      </c>
      <c r="D15178" t="s">
        <v>18</v>
      </c>
      <c r="E15178">
        <v>940</v>
      </c>
      <c r="F15178">
        <v>117</v>
      </c>
      <c r="G15178">
        <v>22</v>
      </c>
      <c r="H15178">
        <v>125</v>
      </c>
      <c r="I15178">
        <v>170</v>
      </c>
      <c r="J15178">
        <v>4</v>
      </c>
      <c r="K15178">
        <v>23</v>
      </c>
      <c r="L15178">
        <v>16</v>
      </c>
      <c r="M15178">
        <v>0</v>
      </c>
      <c r="Q15178">
        <v>194</v>
      </c>
      <c r="R15178">
        <v>5.14</v>
      </c>
      <c r="X15178">
        <v>104</v>
      </c>
      <c r="Y15178">
        <v>0</v>
      </c>
      <c r="Z15178">
        <v>615</v>
      </c>
      <c r="AA15178">
        <f t="shared" si="474"/>
        <v>205</v>
      </c>
    </row>
    <row r="15179" spans="1:27" x14ac:dyDescent="0.25">
      <c r="A15179" t="s">
        <v>1687</v>
      </c>
      <c r="B15179">
        <v>1999</v>
      </c>
      <c r="C15179" t="str">
        <f t="shared" si="475"/>
        <v>Drug Era 1992-2006</v>
      </c>
      <c r="D15179" t="s">
        <v>18</v>
      </c>
      <c r="E15179">
        <v>940</v>
      </c>
      <c r="F15179">
        <v>87</v>
      </c>
      <c r="G15179">
        <v>16</v>
      </c>
      <c r="H15179">
        <v>37</v>
      </c>
      <c r="I15179">
        <v>136</v>
      </c>
      <c r="J15179">
        <v>8</v>
      </c>
      <c r="K15179">
        <v>1</v>
      </c>
      <c r="L15179">
        <v>4</v>
      </c>
      <c r="M15179">
        <v>0</v>
      </c>
      <c r="Q15179">
        <v>258</v>
      </c>
      <c r="R15179">
        <v>3.57</v>
      </c>
      <c r="X15179">
        <v>79</v>
      </c>
      <c r="Y15179">
        <v>0</v>
      </c>
      <c r="Z15179">
        <v>658</v>
      </c>
      <c r="AA15179">
        <f t="shared" si="474"/>
        <v>219.33333333333334</v>
      </c>
    </row>
    <row r="15180" spans="1:27" x14ac:dyDescent="0.25">
      <c r="A15180" t="s">
        <v>399</v>
      </c>
      <c r="B15180">
        <v>1999</v>
      </c>
      <c r="C15180" t="str">
        <f t="shared" si="475"/>
        <v>Drug Era 1992-2006</v>
      </c>
      <c r="D15180" t="s">
        <v>19</v>
      </c>
      <c r="E15180">
        <v>940</v>
      </c>
      <c r="F15180">
        <v>104</v>
      </c>
      <c r="G15180">
        <v>30</v>
      </c>
      <c r="H15180">
        <v>96</v>
      </c>
      <c r="I15180">
        <v>174</v>
      </c>
      <c r="J15180">
        <v>3</v>
      </c>
      <c r="K15180">
        <v>13</v>
      </c>
      <c r="L15180">
        <v>8</v>
      </c>
      <c r="M15180">
        <v>0</v>
      </c>
      <c r="Q15180">
        <v>211</v>
      </c>
      <c r="R15180">
        <v>4.25</v>
      </c>
      <c r="X15180">
        <v>108</v>
      </c>
      <c r="Y15180">
        <v>0</v>
      </c>
      <c r="Z15180">
        <v>660</v>
      </c>
      <c r="AA15180">
        <f t="shared" si="474"/>
        <v>220</v>
      </c>
    </row>
    <row r="15181" spans="1:27" x14ac:dyDescent="0.25">
      <c r="A15181" t="s">
        <v>1699</v>
      </c>
      <c r="B15181">
        <v>1989</v>
      </c>
      <c r="C15181" t="str">
        <f t="shared" si="475"/>
        <v>Pre-Drug 1970-1991</v>
      </c>
      <c r="D15181" t="s">
        <v>18</v>
      </c>
      <c r="E15181">
        <v>940</v>
      </c>
      <c r="F15181">
        <v>94</v>
      </c>
      <c r="G15181">
        <v>15</v>
      </c>
      <c r="H15181">
        <v>51</v>
      </c>
      <c r="I15181">
        <v>102</v>
      </c>
      <c r="J15181">
        <v>13</v>
      </c>
      <c r="K15181">
        <v>4</v>
      </c>
      <c r="L15181">
        <v>10</v>
      </c>
      <c r="M15181">
        <v>4</v>
      </c>
      <c r="Q15181">
        <v>242</v>
      </c>
      <c r="R15181">
        <v>3.83</v>
      </c>
      <c r="X15181">
        <v>98</v>
      </c>
      <c r="Y15181">
        <v>0.28000000000000003</v>
      </c>
      <c r="Z15181">
        <v>662</v>
      </c>
      <c r="AA15181">
        <f t="shared" si="474"/>
        <v>220.66666666666666</v>
      </c>
    </row>
    <row r="15182" spans="1:27" x14ac:dyDescent="0.25">
      <c r="A15182" t="s">
        <v>438</v>
      </c>
      <c r="B15182">
        <v>1980</v>
      </c>
      <c r="C15182" t="str">
        <f t="shared" si="475"/>
        <v>Pre-Drug 1970-1991</v>
      </c>
      <c r="D15182" t="s">
        <v>19</v>
      </c>
      <c r="E15182">
        <v>940</v>
      </c>
      <c r="F15182">
        <v>101</v>
      </c>
      <c r="G15182">
        <v>29</v>
      </c>
      <c r="H15182">
        <v>56</v>
      </c>
      <c r="I15182">
        <v>74</v>
      </c>
      <c r="J15182">
        <v>2</v>
      </c>
      <c r="K15182">
        <v>3</v>
      </c>
      <c r="L15182">
        <v>2</v>
      </c>
      <c r="M15182">
        <v>2</v>
      </c>
      <c r="Q15182">
        <v>248</v>
      </c>
      <c r="R15182">
        <v>4.03</v>
      </c>
      <c r="X15182">
        <v>95</v>
      </c>
      <c r="Y15182">
        <v>0.28000000000000003</v>
      </c>
      <c r="Z15182">
        <v>676</v>
      </c>
      <c r="AA15182">
        <f t="shared" si="474"/>
        <v>225.33333333333334</v>
      </c>
    </row>
    <row r="15183" spans="1:27" x14ac:dyDescent="0.25">
      <c r="A15183" t="s">
        <v>707</v>
      </c>
      <c r="B15183">
        <v>1988</v>
      </c>
      <c r="C15183" t="str">
        <f t="shared" si="475"/>
        <v>Pre-Drug 1970-1991</v>
      </c>
      <c r="D15183" t="s">
        <v>18</v>
      </c>
      <c r="E15183">
        <v>940</v>
      </c>
      <c r="F15183">
        <v>92</v>
      </c>
      <c r="G15183">
        <v>13</v>
      </c>
      <c r="H15183">
        <v>86</v>
      </c>
      <c r="I15183">
        <v>208</v>
      </c>
      <c r="J15183">
        <v>7</v>
      </c>
      <c r="K15183">
        <v>10</v>
      </c>
      <c r="L15183">
        <v>2</v>
      </c>
      <c r="M15183">
        <v>0</v>
      </c>
      <c r="Q15183">
        <v>198</v>
      </c>
      <c r="R15183">
        <v>3.67</v>
      </c>
      <c r="X15183">
        <v>115</v>
      </c>
      <c r="Y15183">
        <v>0.23</v>
      </c>
      <c r="Z15183">
        <v>676</v>
      </c>
      <c r="AA15183">
        <f t="shared" si="474"/>
        <v>225.33333333333334</v>
      </c>
    </row>
    <row r="15184" spans="1:27" x14ac:dyDescent="0.25">
      <c r="A15184" t="s">
        <v>1509</v>
      </c>
      <c r="B15184">
        <v>1977</v>
      </c>
      <c r="C15184" t="str">
        <f t="shared" si="475"/>
        <v>Pre-Drug 1970-1991</v>
      </c>
      <c r="D15184" t="s">
        <v>18</v>
      </c>
      <c r="E15184">
        <v>940</v>
      </c>
      <c r="F15184">
        <v>88</v>
      </c>
      <c r="G15184">
        <v>17</v>
      </c>
      <c r="H15184">
        <v>81</v>
      </c>
      <c r="I15184">
        <v>192</v>
      </c>
      <c r="J15184">
        <v>8</v>
      </c>
      <c r="K15184">
        <v>2</v>
      </c>
      <c r="L15184">
        <v>4</v>
      </c>
      <c r="M15184">
        <v>4</v>
      </c>
      <c r="Q15184">
        <v>195</v>
      </c>
      <c r="R15184">
        <v>3.49</v>
      </c>
      <c r="X15184">
        <v>103</v>
      </c>
      <c r="Y15184">
        <v>0.23</v>
      </c>
      <c r="Z15184">
        <v>680</v>
      </c>
      <c r="AA15184">
        <f t="shared" si="474"/>
        <v>226.66666666666666</v>
      </c>
    </row>
    <row r="15185" spans="1:27" x14ac:dyDescent="0.25">
      <c r="A15185" t="s">
        <v>1193</v>
      </c>
      <c r="B15185">
        <v>2001</v>
      </c>
      <c r="C15185" t="str">
        <f t="shared" si="475"/>
        <v>Drug Era 1992-2006</v>
      </c>
      <c r="D15185" t="s">
        <v>19</v>
      </c>
      <c r="E15185">
        <v>941</v>
      </c>
      <c r="F15185">
        <v>124</v>
      </c>
      <c r="G15185">
        <v>38</v>
      </c>
      <c r="H15185">
        <v>63</v>
      </c>
      <c r="I15185">
        <v>154</v>
      </c>
      <c r="J15185">
        <v>2</v>
      </c>
      <c r="K15185">
        <v>6</v>
      </c>
      <c r="L15185">
        <v>4</v>
      </c>
      <c r="M15185">
        <v>0</v>
      </c>
      <c r="Q15185">
        <v>256</v>
      </c>
      <c r="R15185">
        <v>5.17</v>
      </c>
      <c r="X15185">
        <v>141</v>
      </c>
      <c r="Z15185">
        <v>647</v>
      </c>
      <c r="AA15185">
        <f t="shared" si="474"/>
        <v>215.66666666666666</v>
      </c>
    </row>
    <row r="15186" spans="1:27" x14ac:dyDescent="0.25">
      <c r="A15186" t="s">
        <v>2679</v>
      </c>
      <c r="B15186">
        <v>1983</v>
      </c>
      <c r="C15186" t="str">
        <f t="shared" si="475"/>
        <v>Pre-Drug 1970-1991</v>
      </c>
      <c r="D15186" t="s">
        <v>19</v>
      </c>
      <c r="E15186">
        <v>941</v>
      </c>
      <c r="F15186">
        <v>105</v>
      </c>
      <c r="G15186">
        <v>21</v>
      </c>
      <c r="H15186">
        <v>65</v>
      </c>
      <c r="I15186">
        <v>76</v>
      </c>
      <c r="J15186">
        <v>9</v>
      </c>
      <c r="K15186">
        <v>9</v>
      </c>
      <c r="L15186">
        <v>2</v>
      </c>
      <c r="M15186">
        <v>1</v>
      </c>
      <c r="Q15186">
        <v>238</v>
      </c>
      <c r="R15186">
        <v>4.24</v>
      </c>
      <c r="X15186">
        <v>111</v>
      </c>
      <c r="Y15186">
        <v>0.27</v>
      </c>
      <c r="Z15186">
        <v>668</v>
      </c>
      <c r="AA15186">
        <f t="shared" si="474"/>
        <v>222.66666666666666</v>
      </c>
    </row>
    <row r="15187" spans="1:27" x14ac:dyDescent="0.25">
      <c r="A15187" t="s">
        <v>1126</v>
      </c>
      <c r="B15187">
        <v>1997</v>
      </c>
      <c r="C15187" t="str">
        <f t="shared" si="475"/>
        <v>Drug Era 1992-2006</v>
      </c>
      <c r="D15187" t="s">
        <v>18</v>
      </c>
      <c r="E15187">
        <v>941</v>
      </c>
      <c r="F15187">
        <v>95</v>
      </c>
      <c r="G15187">
        <v>16</v>
      </c>
      <c r="H15187">
        <v>77</v>
      </c>
      <c r="I15187">
        <v>139</v>
      </c>
      <c r="J15187">
        <v>2</v>
      </c>
      <c r="K15187">
        <v>6</v>
      </c>
      <c r="L15187">
        <v>2</v>
      </c>
      <c r="M15187">
        <v>1</v>
      </c>
      <c r="Q15187">
        <v>217</v>
      </c>
      <c r="R15187">
        <v>3.83</v>
      </c>
      <c r="X15187">
        <v>87</v>
      </c>
      <c r="Y15187">
        <v>0.25</v>
      </c>
      <c r="Z15187">
        <v>669</v>
      </c>
      <c r="AA15187">
        <f t="shared" si="474"/>
        <v>223</v>
      </c>
    </row>
    <row r="15188" spans="1:27" x14ac:dyDescent="0.25">
      <c r="A15188" t="s">
        <v>1548</v>
      </c>
      <c r="B15188">
        <v>1992</v>
      </c>
      <c r="C15188" t="str">
        <f t="shared" si="475"/>
        <v>Pre-Drug 1970-1991</v>
      </c>
      <c r="D15188" t="s">
        <v>19</v>
      </c>
      <c r="E15188">
        <v>941</v>
      </c>
      <c r="F15188">
        <v>93</v>
      </c>
      <c r="G15188">
        <v>14</v>
      </c>
      <c r="H15188">
        <v>74</v>
      </c>
      <c r="I15188">
        <v>174</v>
      </c>
      <c r="J15188">
        <v>2</v>
      </c>
      <c r="K15188">
        <v>5</v>
      </c>
      <c r="L15188">
        <v>6</v>
      </c>
      <c r="M15188">
        <v>0</v>
      </c>
      <c r="Q15188">
        <v>206</v>
      </c>
      <c r="R15188">
        <v>3.66</v>
      </c>
      <c r="X15188">
        <v>75</v>
      </c>
      <c r="Y15188">
        <v>0.24</v>
      </c>
      <c r="Z15188">
        <v>687</v>
      </c>
      <c r="AA15188">
        <f t="shared" si="474"/>
        <v>229</v>
      </c>
    </row>
    <row r="15189" spans="1:27" x14ac:dyDescent="0.25">
      <c r="A15189" t="s">
        <v>3059</v>
      </c>
      <c r="B15189">
        <v>2007</v>
      </c>
      <c r="C15189" t="str">
        <f t="shared" si="475"/>
        <v>Post Drug Era 2007-2012</v>
      </c>
      <c r="D15189" t="s">
        <v>18</v>
      </c>
      <c r="E15189">
        <v>942</v>
      </c>
      <c r="F15189">
        <v>118</v>
      </c>
      <c r="G15189">
        <v>29</v>
      </c>
      <c r="H15189">
        <v>87</v>
      </c>
      <c r="I15189">
        <v>146</v>
      </c>
      <c r="J15189">
        <v>4</v>
      </c>
      <c r="K15189">
        <v>9</v>
      </c>
      <c r="L15189">
        <v>14</v>
      </c>
      <c r="M15189">
        <v>1</v>
      </c>
      <c r="Q15189">
        <v>241</v>
      </c>
      <c r="R15189">
        <v>5.17</v>
      </c>
      <c r="X15189">
        <v>100</v>
      </c>
      <c r="Z15189">
        <v>616</v>
      </c>
      <c r="AA15189">
        <f t="shared" si="474"/>
        <v>205.33333333333334</v>
      </c>
    </row>
    <row r="15190" spans="1:27" x14ac:dyDescent="0.25">
      <c r="A15190" t="s">
        <v>1920</v>
      </c>
      <c r="B15190">
        <v>1993</v>
      </c>
      <c r="C15190" t="str">
        <f t="shared" si="475"/>
        <v>Pre-Drug 1970-1991</v>
      </c>
      <c r="D15190" t="s">
        <v>19</v>
      </c>
      <c r="E15190">
        <v>942</v>
      </c>
      <c r="F15190">
        <v>124</v>
      </c>
      <c r="G15190">
        <v>35</v>
      </c>
      <c r="H15190">
        <v>89</v>
      </c>
      <c r="I15190">
        <v>89</v>
      </c>
      <c r="J15190">
        <v>10</v>
      </c>
      <c r="K15190">
        <v>9</v>
      </c>
      <c r="L15190">
        <v>3</v>
      </c>
      <c r="M15190">
        <v>0</v>
      </c>
      <c r="Q15190">
        <v>227</v>
      </c>
      <c r="R15190">
        <v>5.22</v>
      </c>
      <c r="X15190">
        <v>118</v>
      </c>
      <c r="Y15190">
        <v>0.27</v>
      </c>
      <c r="Z15190">
        <v>641</v>
      </c>
      <c r="AA15190">
        <f t="shared" si="474"/>
        <v>213.66666666666666</v>
      </c>
    </row>
    <row r="15191" spans="1:27" x14ac:dyDescent="0.25">
      <c r="A15191" t="s">
        <v>2637</v>
      </c>
      <c r="B15191">
        <v>1977</v>
      </c>
      <c r="C15191" t="str">
        <f t="shared" si="475"/>
        <v>Pre-Drug 1970-1991</v>
      </c>
      <c r="D15191" t="s">
        <v>19</v>
      </c>
      <c r="E15191">
        <v>942</v>
      </c>
      <c r="F15191">
        <v>88</v>
      </c>
      <c r="G15191">
        <v>25</v>
      </c>
      <c r="H15191">
        <v>77</v>
      </c>
      <c r="I15191">
        <v>104</v>
      </c>
      <c r="J15191">
        <v>5</v>
      </c>
      <c r="K15191">
        <v>1</v>
      </c>
      <c r="L15191">
        <v>11</v>
      </c>
      <c r="M15191">
        <v>1</v>
      </c>
      <c r="Q15191">
        <v>223</v>
      </c>
      <c r="R15191">
        <v>3.58</v>
      </c>
      <c r="X15191">
        <v>101</v>
      </c>
      <c r="Y15191">
        <v>0.26</v>
      </c>
      <c r="Z15191">
        <v>663</v>
      </c>
      <c r="AA15191">
        <f t="shared" si="474"/>
        <v>221</v>
      </c>
    </row>
    <row r="15192" spans="1:27" x14ac:dyDescent="0.25">
      <c r="A15192" t="s">
        <v>1088</v>
      </c>
      <c r="B15192">
        <v>1973</v>
      </c>
      <c r="C15192" t="str">
        <f t="shared" si="475"/>
        <v>Pre-Drug 1970-1991</v>
      </c>
      <c r="D15192" t="s">
        <v>18</v>
      </c>
      <c r="E15192">
        <v>942</v>
      </c>
      <c r="F15192">
        <v>89</v>
      </c>
      <c r="G15192">
        <v>24</v>
      </c>
      <c r="H15192">
        <v>69</v>
      </c>
      <c r="I15192">
        <v>153</v>
      </c>
      <c r="J15192">
        <v>8</v>
      </c>
      <c r="K15192">
        <v>3</v>
      </c>
      <c r="L15192">
        <v>3</v>
      </c>
      <c r="M15192">
        <v>2</v>
      </c>
      <c r="Q15192">
        <v>198</v>
      </c>
      <c r="R15192">
        <v>3.51</v>
      </c>
      <c r="X15192">
        <v>82</v>
      </c>
      <c r="Y15192">
        <v>0.23</v>
      </c>
      <c r="Z15192">
        <v>685</v>
      </c>
      <c r="AA15192">
        <f t="shared" si="474"/>
        <v>228.33333333333334</v>
      </c>
    </row>
    <row r="15193" spans="1:27" x14ac:dyDescent="0.25">
      <c r="A15193" t="s">
        <v>403</v>
      </c>
      <c r="B15193">
        <v>1993</v>
      </c>
      <c r="C15193" t="str">
        <f t="shared" si="475"/>
        <v>Pre-Drug 1970-1991</v>
      </c>
      <c r="D15193" t="s">
        <v>18</v>
      </c>
      <c r="E15193">
        <v>942</v>
      </c>
      <c r="F15193">
        <v>94</v>
      </c>
      <c r="G15193">
        <v>18</v>
      </c>
      <c r="H15193">
        <v>40</v>
      </c>
      <c r="I15193">
        <v>145</v>
      </c>
      <c r="J15193">
        <v>4</v>
      </c>
      <c r="K15193">
        <v>1</v>
      </c>
      <c r="L15193">
        <v>11</v>
      </c>
      <c r="M15193">
        <v>2</v>
      </c>
      <c r="Q15193">
        <v>224</v>
      </c>
      <c r="R15193">
        <v>3.65</v>
      </c>
      <c r="X15193">
        <v>132</v>
      </c>
      <c r="Y15193">
        <v>0.25</v>
      </c>
      <c r="Z15193">
        <v>695</v>
      </c>
      <c r="AA15193">
        <f t="shared" si="474"/>
        <v>231.66666666666666</v>
      </c>
    </row>
    <row r="15194" spans="1:27" x14ac:dyDescent="0.25">
      <c r="A15194" t="s">
        <v>1282</v>
      </c>
      <c r="B15194">
        <v>1978</v>
      </c>
      <c r="C15194" t="str">
        <f t="shared" si="475"/>
        <v>Pre-Drug 1970-1991</v>
      </c>
      <c r="D15194" t="s">
        <v>18</v>
      </c>
      <c r="E15194">
        <v>942</v>
      </c>
      <c r="F15194">
        <v>71</v>
      </c>
      <c r="G15194">
        <v>17</v>
      </c>
      <c r="H15194">
        <v>61</v>
      </c>
      <c r="I15194">
        <v>104</v>
      </c>
      <c r="J15194">
        <v>4</v>
      </c>
      <c r="K15194">
        <v>3</v>
      </c>
      <c r="L15194">
        <v>0</v>
      </c>
      <c r="M15194">
        <v>0</v>
      </c>
      <c r="Q15194">
        <v>196</v>
      </c>
      <c r="R15194">
        <v>2.71</v>
      </c>
      <c r="X15194">
        <v>87</v>
      </c>
      <c r="Y15194">
        <v>0.22</v>
      </c>
      <c r="Z15194">
        <v>708</v>
      </c>
      <c r="AA15194">
        <f t="shared" si="474"/>
        <v>236</v>
      </c>
    </row>
    <row r="15195" spans="1:27" x14ac:dyDescent="0.25">
      <c r="A15195" t="s">
        <v>1796</v>
      </c>
      <c r="B15195">
        <v>1971</v>
      </c>
      <c r="C15195" t="str">
        <f t="shared" si="475"/>
        <v>Pre-Drug 1970-1991</v>
      </c>
      <c r="D15195" t="s">
        <v>19</v>
      </c>
      <c r="E15195">
        <v>943</v>
      </c>
      <c r="F15195">
        <v>81</v>
      </c>
      <c r="G15195">
        <v>22</v>
      </c>
      <c r="H15195">
        <v>153</v>
      </c>
      <c r="I15195">
        <v>192</v>
      </c>
      <c r="J15195">
        <v>13</v>
      </c>
      <c r="K15195">
        <v>13</v>
      </c>
      <c r="L15195">
        <v>3</v>
      </c>
      <c r="M15195">
        <v>0</v>
      </c>
      <c r="Q15195">
        <v>160</v>
      </c>
      <c r="R15195">
        <v>3.4</v>
      </c>
      <c r="X15195">
        <v>89</v>
      </c>
      <c r="Y15195">
        <v>0.2</v>
      </c>
      <c r="Z15195">
        <v>644</v>
      </c>
      <c r="AA15195">
        <f t="shared" si="474"/>
        <v>214.66666666666666</v>
      </c>
    </row>
    <row r="15196" spans="1:27" x14ac:dyDescent="0.25">
      <c r="A15196" t="s">
        <v>1494</v>
      </c>
      <c r="B15196">
        <v>1980</v>
      </c>
      <c r="C15196" t="str">
        <f t="shared" si="475"/>
        <v>Pre-Drug 1970-1991</v>
      </c>
      <c r="D15196" t="s">
        <v>18</v>
      </c>
      <c r="E15196">
        <v>943</v>
      </c>
      <c r="F15196">
        <v>98</v>
      </c>
      <c r="G15196">
        <v>15</v>
      </c>
      <c r="H15196">
        <v>61</v>
      </c>
      <c r="I15196">
        <v>103</v>
      </c>
      <c r="J15196">
        <v>10</v>
      </c>
      <c r="K15196">
        <v>2</v>
      </c>
      <c r="L15196">
        <v>8</v>
      </c>
      <c r="M15196">
        <v>1</v>
      </c>
      <c r="Q15196">
        <v>242</v>
      </c>
      <c r="R15196">
        <v>4.0999999999999996</v>
      </c>
      <c r="X15196">
        <v>83</v>
      </c>
      <c r="Y15196">
        <v>0.28000000000000003</v>
      </c>
      <c r="Z15196">
        <v>646</v>
      </c>
      <c r="AA15196">
        <f t="shared" si="474"/>
        <v>215.33333333333334</v>
      </c>
    </row>
    <row r="15197" spans="1:27" x14ac:dyDescent="0.25">
      <c r="A15197" t="s">
        <v>1193</v>
      </c>
      <c r="B15197">
        <v>1999</v>
      </c>
      <c r="C15197" t="str">
        <f t="shared" si="475"/>
        <v>Drug Era 1992-2006</v>
      </c>
      <c r="D15197" t="s">
        <v>19</v>
      </c>
      <c r="E15197">
        <v>943</v>
      </c>
      <c r="F15197">
        <v>118</v>
      </c>
      <c r="G15197">
        <v>41</v>
      </c>
      <c r="H15197">
        <v>85</v>
      </c>
      <c r="I15197">
        <v>131</v>
      </c>
      <c r="J15197">
        <v>5</v>
      </c>
      <c r="K15197">
        <v>8</v>
      </c>
      <c r="L15197">
        <v>6</v>
      </c>
      <c r="M15197">
        <v>0</v>
      </c>
      <c r="Q15197">
        <v>228</v>
      </c>
      <c r="R15197">
        <v>4.84</v>
      </c>
      <c r="X15197">
        <v>93</v>
      </c>
      <c r="Y15197">
        <v>0</v>
      </c>
      <c r="Z15197">
        <v>658</v>
      </c>
      <c r="AA15197">
        <f t="shared" si="474"/>
        <v>219.33333333333334</v>
      </c>
    </row>
    <row r="15198" spans="1:27" x14ac:dyDescent="0.25">
      <c r="A15198" t="s">
        <v>1820</v>
      </c>
      <c r="B15198">
        <v>1983</v>
      </c>
      <c r="C15198" t="str">
        <f t="shared" si="475"/>
        <v>Pre-Drug 1970-1991</v>
      </c>
      <c r="D15198" t="s">
        <v>18</v>
      </c>
      <c r="E15198">
        <v>943</v>
      </c>
      <c r="F15198">
        <v>77</v>
      </c>
      <c r="G15198">
        <v>13</v>
      </c>
      <c r="H15198">
        <v>88</v>
      </c>
      <c r="I15198">
        <v>105</v>
      </c>
      <c r="J15198">
        <v>1</v>
      </c>
      <c r="K15198">
        <v>1</v>
      </c>
      <c r="L15198">
        <v>1</v>
      </c>
      <c r="M15198">
        <v>2</v>
      </c>
      <c r="Q15198">
        <v>204</v>
      </c>
      <c r="R15198">
        <v>3.08</v>
      </c>
      <c r="X15198">
        <v>86</v>
      </c>
      <c r="Y15198">
        <v>0.24</v>
      </c>
      <c r="Z15198">
        <v>674</v>
      </c>
      <c r="AA15198">
        <f t="shared" si="474"/>
        <v>224.66666666666666</v>
      </c>
    </row>
    <row r="15199" spans="1:27" x14ac:dyDescent="0.25">
      <c r="A15199" t="s">
        <v>87</v>
      </c>
      <c r="B15199">
        <v>1983</v>
      </c>
      <c r="C15199" t="str">
        <f t="shared" si="475"/>
        <v>Pre-Drug 1970-1991</v>
      </c>
      <c r="D15199" t="s">
        <v>18</v>
      </c>
      <c r="E15199">
        <v>943</v>
      </c>
      <c r="F15199">
        <v>104</v>
      </c>
      <c r="G15199">
        <v>23</v>
      </c>
      <c r="H15199">
        <v>75</v>
      </c>
      <c r="I15199">
        <v>125</v>
      </c>
      <c r="J15199">
        <v>7</v>
      </c>
      <c r="K15199">
        <v>5</v>
      </c>
      <c r="L15199">
        <v>3</v>
      </c>
      <c r="M15199">
        <v>6</v>
      </c>
      <c r="Q15199">
        <v>215</v>
      </c>
      <c r="R15199">
        <v>4.16</v>
      </c>
      <c r="X15199">
        <v>110</v>
      </c>
      <c r="Y15199">
        <v>0.25</v>
      </c>
      <c r="Z15199">
        <v>675</v>
      </c>
      <c r="AA15199">
        <f t="shared" si="474"/>
        <v>225</v>
      </c>
    </row>
    <row r="15200" spans="1:27" x14ac:dyDescent="0.25">
      <c r="A15200" t="s">
        <v>2963</v>
      </c>
      <c r="B15200">
        <v>2005</v>
      </c>
      <c r="C15200" t="str">
        <f t="shared" si="475"/>
        <v>Drug Era 1992-2006</v>
      </c>
      <c r="D15200" t="s">
        <v>19</v>
      </c>
      <c r="E15200">
        <v>943</v>
      </c>
      <c r="F15200">
        <v>104</v>
      </c>
      <c r="G15200">
        <v>35</v>
      </c>
      <c r="H15200">
        <v>68</v>
      </c>
      <c r="I15200">
        <v>151</v>
      </c>
      <c r="J15200">
        <v>4</v>
      </c>
      <c r="K15200">
        <v>8</v>
      </c>
      <c r="L15200">
        <v>11</v>
      </c>
      <c r="M15200">
        <v>0</v>
      </c>
      <c r="Q15200">
        <v>210</v>
      </c>
      <c r="R15200">
        <v>4.1500000000000004</v>
      </c>
      <c r="X15200">
        <v>87</v>
      </c>
      <c r="Z15200">
        <v>676</v>
      </c>
      <c r="AA15200">
        <f t="shared" si="474"/>
        <v>225.33333333333334</v>
      </c>
    </row>
    <row r="15201" spans="1:27" x14ac:dyDescent="0.25">
      <c r="A15201" t="s">
        <v>829</v>
      </c>
      <c r="B15201">
        <v>1971</v>
      </c>
      <c r="C15201" t="str">
        <f t="shared" si="475"/>
        <v>Pre-Drug 1970-1991</v>
      </c>
      <c r="D15201" t="s">
        <v>18</v>
      </c>
      <c r="E15201">
        <v>943</v>
      </c>
      <c r="F15201">
        <v>77</v>
      </c>
      <c r="G15201">
        <v>15</v>
      </c>
      <c r="H15201">
        <v>63</v>
      </c>
      <c r="I15201">
        <v>137</v>
      </c>
      <c r="J15201">
        <v>5</v>
      </c>
      <c r="K15201">
        <v>4</v>
      </c>
      <c r="L15201">
        <v>2</v>
      </c>
      <c r="M15201">
        <v>0</v>
      </c>
      <c r="Q15201">
        <v>207</v>
      </c>
      <c r="R15201">
        <v>3.06</v>
      </c>
      <c r="X15201">
        <v>115</v>
      </c>
      <c r="Y15201">
        <v>0.23</v>
      </c>
      <c r="Z15201">
        <v>680</v>
      </c>
      <c r="AA15201">
        <f t="shared" si="474"/>
        <v>226.66666666666666</v>
      </c>
    </row>
    <row r="15202" spans="1:27" x14ac:dyDescent="0.25">
      <c r="A15202" t="s">
        <v>976</v>
      </c>
      <c r="B15202">
        <v>2005</v>
      </c>
      <c r="C15202" t="str">
        <f t="shared" si="475"/>
        <v>Drug Era 1992-2006</v>
      </c>
      <c r="D15202" t="s">
        <v>19</v>
      </c>
      <c r="E15202">
        <v>943</v>
      </c>
      <c r="F15202">
        <v>98</v>
      </c>
      <c r="G15202">
        <v>26</v>
      </c>
      <c r="H15202">
        <v>60</v>
      </c>
      <c r="I15202">
        <v>146</v>
      </c>
      <c r="J15202">
        <v>2</v>
      </c>
      <c r="K15202">
        <v>20</v>
      </c>
      <c r="L15202">
        <v>3</v>
      </c>
      <c r="M15202">
        <v>1</v>
      </c>
      <c r="Q15202">
        <v>225</v>
      </c>
      <c r="R15202">
        <v>3.87</v>
      </c>
      <c r="X15202">
        <v>85</v>
      </c>
      <c r="Z15202">
        <v>684</v>
      </c>
      <c r="AA15202">
        <f t="shared" si="474"/>
        <v>228</v>
      </c>
    </row>
    <row r="15203" spans="1:27" x14ac:dyDescent="0.25">
      <c r="A15203" t="s">
        <v>259</v>
      </c>
      <c r="B15203">
        <v>1971</v>
      </c>
      <c r="C15203" t="str">
        <f t="shared" si="475"/>
        <v>Pre-Drug 1970-1991</v>
      </c>
      <c r="D15203" t="s">
        <v>18</v>
      </c>
      <c r="E15203">
        <v>943</v>
      </c>
      <c r="F15203">
        <v>86</v>
      </c>
      <c r="G15203">
        <v>9</v>
      </c>
      <c r="H15203">
        <v>68</v>
      </c>
      <c r="I15203">
        <v>139</v>
      </c>
      <c r="J15203">
        <v>8</v>
      </c>
      <c r="K15203">
        <v>6</v>
      </c>
      <c r="L15203">
        <v>16</v>
      </c>
      <c r="M15203">
        <v>1</v>
      </c>
      <c r="Q15203">
        <v>205</v>
      </c>
      <c r="R15203">
        <v>3.39</v>
      </c>
      <c r="X15203">
        <v>89</v>
      </c>
      <c r="Y15203">
        <v>0.24</v>
      </c>
      <c r="Z15203">
        <v>685</v>
      </c>
      <c r="AA15203">
        <f t="shared" si="474"/>
        <v>228.33333333333334</v>
      </c>
    </row>
    <row r="15204" spans="1:27" x14ac:dyDescent="0.25">
      <c r="A15204" t="s">
        <v>3005</v>
      </c>
      <c r="B15204">
        <v>2005</v>
      </c>
      <c r="C15204" t="str">
        <f t="shared" si="475"/>
        <v>Drug Era 1992-2006</v>
      </c>
      <c r="D15204" t="s">
        <v>18</v>
      </c>
      <c r="E15204">
        <v>943</v>
      </c>
      <c r="F15204">
        <v>90</v>
      </c>
      <c r="G15204">
        <v>21</v>
      </c>
      <c r="H15204">
        <v>59</v>
      </c>
      <c r="I15204">
        <v>172</v>
      </c>
      <c r="J15204">
        <v>4</v>
      </c>
      <c r="K15204">
        <v>14</v>
      </c>
      <c r="L15204">
        <v>2</v>
      </c>
      <c r="M15204">
        <v>1</v>
      </c>
      <c r="Q15204">
        <v>229</v>
      </c>
      <c r="R15204">
        <v>3.54</v>
      </c>
      <c r="X15204">
        <v>112</v>
      </c>
      <c r="Z15204">
        <v>687</v>
      </c>
      <c r="AA15204">
        <f t="shared" si="474"/>
        <v>229</v>
      </c>
    </row>
    <row r="15205" spans="1:27" x14ac:dyDescent="0.25">
      <c r="A15205" t="s">
        <v>2352</v>
      </c>
      <c r="B15205">
        <v>1985</v>
      </c>
      <c r="C15205" t="str">
        <f t="shared" si="475"/>
        <v>Pre-Drug 1970-1991</v>
      </c>
      <c r="D15205" t="s">
        <v>18</v>
      </c>
      <c r="E15205">
        <v>944</v>
      </c>
      <c r="F15205">
        <v>106</v>
      </c>
      <c r="G15205">
        <v>18</v>
      </c>
      <c r="H15205">
        <v>69</v>
      </c>
      <c r="I15205">
        <v>128</v>
      </c>
      <c r="J15205">
        <v>3</v>
      </c>
      <c r="K15205">
        <v>8</v>
      </c>
      <c r="L15205">
        <v>6</v>
      </c>
      <c r="M15205">
        <v>3</v>
      </c>
      <c r="Q15205">
        <v>254</v>
      </c>
      <c r="R15205">
        <v>4.47</v>
      </c>
      <c r="X15205">
        <v>98</v>
      </c>
      <c r="Y15205">
        <v>0.28999999999999998</v>
      </c>
      <c r="Z15205">
        <v>640</v>
      </c>
      <c r="AA15205">
        <f t="shared" si="474"/>
        <v>213.33333333333334</v>
      </c>
    </row>
    <row r="15206" spans="1:27" x14ac:dyDescent="0.25">
      <c r="A15206" t="s">
        <v>1515</v>
      </c>
      <c r="B15206">
        <v>1970</v>
      </c>
      <c r="C15206" t="str">
        <f t="shared" si="475"/>
        <v>Pre-Drug 1970-1991</v>
      </c>
      <c r="D15206" t="s">
        <v>19</v>
      </c>
      <c r="E15206">
        <v>944</v>
      </c>
      <c r="F15206">
        <v>114</v>
      </c>
      <c r="G15206">
        <v>33</v>
      </c>
      <c r="H15206">
        <v>67</v>
      </c>
      <c r="I15206">
        <v>130</v>
      </c>
      <c r="J15206">
        <v>15</v>
      </c>
      <c r="K15206">
        <v>3</v>
      </c>
      <c r="L15206">
        <v>4</v>
      </c>
      <c r="M15206">
        <v>0</v>
      </c>
      <c r="Q15206">
        <v>235</v>
      </c>
      <c r="R15206">
        <v>4.75</v>
      </c>
      <c r="X15206">
        <v>86</v>
      </c>
      <c r="Y15206">
        <v>0.27</v>
      </c>
      <c r="Z15206">
        <v>648</v>
      </c>
      <c r="AA15206">
        <f t="shared" si="474"/>
        <v>216</v>
      </c>
    </row>
    <row r="15207" spans="1:27" x14ac:dyDescent="0.25">
      <c r="A15207" t="s">
        <v>1400</v>
      </c>
      <c r="B15207">
        <v>1990</v>
      </c>
      <c r="C15207" t="str">
        <f t="shared" si="475"/>
        <v>Pre-Drug 1970-1991</v>
      </c>
      <c r="D15207" t="s">
        <v>19</v>
      </c>
      <c r="E15207">
        <v>944</v>
      </c>
      <c r="F15207">
        <v>89</v>
      </c>
      <c r="G15207">
        <v>26</v>
      </c>
      <c r="H15207">
        <v>120</v>
      </c>
      <c r="I15207">
        <v>194</v>
      </c>
      <c r="J15207">
        <v>2</v>
      </c>
      <c r="K15207">
        <v>4</v>
      </c>
      <c r="L15207">
        <v>5</v>
      </c>
      <c r="M15207">
        <v>2</v>
      </c>
      <c r="Q15207">
        <v>174</v>
      </c>
      <c r="R15207">
        <v>3.65</v>
      </c>
      <c r="X15207">
        <v>99</v>
      </c>
      <c r="Y15207">
        <v>0.21</v>
      </c>
      <c r="Z15207">
        <v>659</v>
      </c>
      <c r="AA15207">
        <f t="shared" si="474"/>
        <v>219.66666666666666</v>
      </c>
    </row>
    <row r="15208" spans="1:27" x14ac:dyDescent="0.25">
      <c r="A15208" t="s">
        <v>1881</v>
      </c>
      <c r="B15208">
        <v>2001</v>
      </c>
      <c r="C15208" t="str">
        <f t="shared" si="475"/>
        <v>Drug Era 1992-2006</v>
      </c>
      <c r="D15208" t="s">
        <v>19</v>
      </c>
      <c r="E15208">
        <v>944</v>
      </c>
      <c r="F15208">
        <v>106</v>
      </c>
      <c r="G15208">
        <v>35</v>
      </c>
      <c r="H15208">
        <v>61</v>
      </c>
      <c r="I15208">
        <v>157</v>
      </c>
      <c r="J15208">
        <v>0</v>
      </c>
      <c r="K15208">
        <v>2</v>
      </c>
      <c r="L15208">
        <v>5</v>
      </c>
      <c r="M15208">
        <v>0</v>
      </c>
      <c r="Q15208">
        <v>222</v>
      </c>
      <c r="R15208">
        <v>4.32</v>
      </c>
      <c r="X15208">
        <v>113</v>
      </c>
      <c r="Z15208">
        <v>662</v>
      </c>
      <c r="AA15208">
        <f t="shared" si="474"/>
        <v>220.66666666666666</v>
      </c>
    </row>
    <row r="15209" spans="1:27" x14ac:dyDescent="0.25">
      <c r="A15209" t="s">
        <v>3075</v>
      </c>
      <c r="B15209">
        <v>2003</v>
      </c>
      <c r="C15209" t="str">
        <f t="shared" si="475"/>
        <v>Drug Era 1992-2006</v>
      </c>
      <c r="D15209" t="s">
        <v>18</v>
      </c>
      <c r="E15209">
        <v>944</v>
      </c>
      <c r="F15209">
        <v>95</v>
      </c>
      <c r="G15209">
        <v>20</v>
      </c>
      <c r="H15209">
        <v>55</v>
      </c>
      <c r="I15209">
        <v>153</v>
      </c>
      <c r="J15209">
        <v>2</v>
      </c>
      <c r="K15209">
        <v>3</v>
      </c>
      <c r="L15209">
        <v>11</v>
      </c>
      <c r="M15209">
        <v>0</v>
      </c>
      <c r="Q15209">
        <v>220</v>
      </c>
      <c r="R15209">
        <v>3.87</v>
      </c>
      <c r="X15209">
        <v>81</v>
      </c>
      <c r="Y15209">
        <v>0.25</v>
      </c>
      <c r="Z15209">
        <v>662</v>
      </c>
      <c r="AA15209">
        <f t="shared" si="474"/>
        <v>220.66666666666666</v>
      </c>
    </row>
    <row r="15210" spans="1:27" x14ac:dyDescent="0.25">
      <c r="A15210" t="s">
        <v>2476</v>
      </c>
      <c r="B15210">
        <v>1980</v>
      </c>
      <c r="C15210" t="str">
        <f t="shared" si="475"/>
        <v>Pre-Drug 1970-1991</v>
      </c>
      <c r="D15210" t="s">
        <v>18</v>
      </c>
      <c r="E15210">
        <v>944</v>
      </c>
      <c r="F15210">
        <v>88</v>
      </c>
      <c r="G15210">
        <v>9</v>
      </c>
      <c r="H15210">
        <v>74</v>
      </c>
      <c r="I15210">
        <v>86</v>
      </c>
      <c r="J15210">
        <v>9</v>
      </c>
      <c r="K15210">
        <v>4</v>
      </c>
      <c r="L15210">
        <v>3</v>
      </c>
      <c r="M15210">
        <v>3</v>
      </c>
      <c r="Q15210">
        <v>241</v>
      </c>
      <c r="R15210">
        <v>3.55</v>
      </c>
      <c r="X15210">
        <v>94</v>
      </c>
      <c r="Y15210">
        <v>0.28000000000000003</v>
      </c>
      <c r="Z15210">
        <v>670</v>
      </c>
      <c r="AA15210">
        <f t="shared" si="474"/>
        <v>223.33333333333334</v>
      </c>
    </row>
    <row r="15211" spans="1:27" x14ac:dyDescent="0.25">
      <c r="A15211" t="s">
        <v>2746</v>
      </c>
      <c r="B15211">
        <v>1996</v>
      </c>
      <c r="C15211" t="str">
        <f t="shared" si="475"/>
        <v>Pre-Drug 1970-1991</v>
      </c>
      <c r="D15211" t="s">
        <v>18</v>
      </c>
      <c r="E15211">
        <v>944</v>
      </c>
      <c r="F15211">
        <v>96</v>
      </c>
      <c r="G15211">
        <v>30</v>
      </c>
      <c r="H15211">
        <v>93</v>
      </c>
      <c r="I15211">
        <v>194</v>
      </c>
      <c r="J15211">
        <v>8</v>
      </c>
      <c r="K15211">
        <v>8</v>
      </c>
      <c r="L15211">
        <v>4</v>
      </c>
      <c r="M15211">
        <v>1</v>
      </c>
      <c r="Q15211">
        <v>191</v>
      </c>
      <c r="R15211">
        <v>3.87</v>
      </c>
      <c r="X15211">
        <v>84</v>
      </c>
      <c r="Y15211">
        <v>0.2</v>
      </c>
      <c r="Z15211">
        <v>670</v>
      </c>
      <c r="AA15211">
        <f t="shared" si="474"/>
        <v>223.33333333333334</v>
      </c>
    </row>
    <row r="15212" spans="1:27" x14ac:dyDescent="0.25">
      <c r="A15212" t="s">
        <v>423</v>
      </c>
      <c r="B15212">
        <v>1984</v>
      </c>
      <c r="C15212" t="str">
        <f t="shared" si="475"/>
        <v>Pre-Drug 1970-1991</v>
      </c>
      <c r="D15212" t="s">
        <v>19</v>
      </c>
      <c r="E15212">
        <v>944</v>
      </c>
      <c r="F15212">
        <v>86</v>
      </c>
      <c r="G15212">
        <v>18</v>
      </c>
      <c r="H15212">
        <v>53</v>
      </c>
      <c r="I15212">
        <v>83</v>
      </c>
      <c r="J15212">
        <v>5</v>
      </c>
      <c r="K15212">
        <v>3</v>
      </c>
      <c r="L15212">
        <v>4</v>
      </c>
      <c r="M15212">
        <v>0</v>
      </c>
      <c r="Q15212">
        <v>242</v>
      </c>
      <c r="R15212">
        <v>3.44</v>
      </c>
      <c r="X15212">
        <v>112</v>
      </c>
      <c r="Y15212">
        <v>0.27</v>
      </c>
      <c r="Z15212">
        <v>675</v>
      </c>
      <c r="AA15212">
        <f t="shared" si="474"/>
        <v>225</v>
      </c>
    </row>
    <row r="15213" spans="1:27" x14ac:dyDescent="0.25">
      <c r="A15213" t="s">
        <v>3005</v>
      </c>
      <c r="B15213">
        <v>2008</v>
      </c>
      <c r="C15213" t="str">
        <f t="shared" si="475"/>
        <v>Post Drug Era 2007-2012</v>
      </c>
      <c r="D15213" t="s">
        <v>18</v>
      </c>
      <c r="E15213">
        <v>944</v>
      </c>
      <c r="F15213">
        <v>83</v>
      </c>
      <c r="G15213">
        <v>13</v>
      </c>
      <c r="H15213">
        <v>65</v>
      </c>
      <c r="I15213">
        <v>183</v>
      </c>
      <c r="J15213">
        <v>5</v>
      </c>
      <c r="K15213">
        <v>8</v>
      </c>
      <c r="L15213">
        <v>12</v>
      </c>
      <c r="M15213">
        <v>1</v>
      </c>
      <c r="Q15213">
        <v>206</v>
      </c>
      <c r="R15213">
        <v>3.3</v>
      </c>
      <c r="X15213">
        <v>85</v>
      </c>
      <c r="Z15213">
        <v>680</v>
      </c>
      <c r="AA15213">
        <f t="shared" si="474"/>
        <v>226.66666666666666</v>
      </c>
    </row>
    <row r="15214" spans="1:27" x14ac:dyDescent="0.25">
      <c r="A15214" t="s">
        <v>410</v>
      </c>
      <c r="B15214">
        <v>1985</v>
      </c>
      <c r="C15214" t="str">
        <f t="shared" si="475"/>
        <v>Pre-Drug 1970-1991</v>
      </c>
      <c r="D15214" t="s">
        <v>19</v>
      </c>
      <c r="E15214">
        <v>944</v>
      </c>
      <c r="F15214">
        <v>100</v>
      </c>
      <c r="G15214">
        <v>26</v>
      </c>
      <c r="H15214">
        <v>79</v>
      </c>
      <c r="I15214">
        <v>172</v>
      </c>
      <c r="J15214">
        <v>1</v>
      </c>
      <c r="K15214">
        <v>2</v>
      </c>
      <c r="L15214">
        <v>2</v>
      </c>
      <c r="M15214">
        <v>0</v>
      </c>
      <c r="Q15214">
        <v>206</v>
      </c>
      <c r="R15214">
        <v>3.96</v>
      </c>
      <c r="X15214">
        <v>112</v>
      </c>
      <c r="Y15214">
        <v>0.24</v>
      </c>
      <c r="Z15214">
        <v>681</v>
      </c>
      <c r="AA15214">
        <f t="shared" si="474"/>
        <v>227</v>
      </c>
    </row>
    <row r="15215" spans="1:27" x14ac:dyDescent="0.25">
      <c r="A15215" t="s">
        <v>2604</v>
      </c>
      <c r="B15215">
        <v>2012</v>
      </c>
      <c r="C15215" t="str">
        <f t="shared" si="475"/>
        <v>Post Drug Era 2007-2012</v>
      </c>
      <c r="D15215" t="s">
        <v>19</v>
      </c>
      <c r="E15215">
        <v>944</v>
      </c>
      <c r="F15215">
        <v>89</v>
      </c>
      <c r="G15215">
        <v>25</v>
      </c>
      <c r="H15215">
        <v>58</v>
      </c>
      <c r="I15215">
        <v>223</v>
      </c>
      <c r="J15215">
        <v>2</v>
      </c>
      <c r="K15215">
        <v>7</v>
      </c>
      <c r="L15215">
        <v>11</v>
      </c>
      <c r="M15215">
        <v>1</v>
      </c>
      <c r="Q15215">
        <v>208</v>
      </c>
      <c r="R15215">
        <v>3.52</v>
      </c>
      <c r="X15215">
        <v>95</v>
      </c>
      <c r="Z15215">
        <v>683</v>
      </c>
      <c r="AA15215">
        <f t="shared" si="474"/>
        <v>227.66666666666666</v>
      </c>
    </row>
    <row r="15216" spans="1:27" x14ac:dyDescent="0.25">
      <c r="A15216" t="s">
        <v>3149</v>
      </c>
      <c r="B15216">
        <v>1982</v>
      </c>
      <c r="C15216" t="str">
        <f t="shared" si="475"/>
        <v>Pre-Drug 1970-1991</v>
      </c>
      <c r="D15216" t="s">
        <v>19</v>
      </c>
      <c r="E15216">
        <v>944</v>
      </c>
      <c r="F15216">
        <v>95</v>
      </c>
      <c r="G15216">
        <v>18</v>
      </c>
      <c r="H15216">
        <v>65</v>
      </c>
      <c r="I15216">
        <v>81</v>
      </c>
      <c r="J15216">
        <v>5</v>
      </c>
      <c r="K15216">
        <v>2</v>
      </c>
      <c r="L15216">
        <v>4</v>
      </c>
      <c r="M15216">
        <v>0</v>
      </c>
      <c r="Q15216">
        <v>225</v>
      </c>
      <c r="R15216">
        <v>3.73</v>
      </c>
      <c r="X15216">
        <v>106</v>
      </c>
      <c r="Y15216">
        <v>0.25</v>
      </c>
      <c r="Z15216">
        <v>688</v>
      </c>
      <c r="AA15216">
        <f t="shared" si="474"/>
        <v>229.33333333333334</v>
      </c>
    </row>
    <row r="15217" spans="1:27" x14ac:dyDescent="0.25">
      <c r="A15217" t="s">
        <v>2428</v>
      </c>
      <c r="B15217">
        <v>1976</v>
      </c>
      <c r="C15217" t="str">
        <f t="shared" si="475"/>
        <v>Pre-Drug 1970-1991</v>
      </c>
      <c r="D15217" t="s">
        <v>18</v>
      </c>
      <c r="E15217">
        <v>944</v>
      </c>
      <c r="F15217">
        <v>82</v>
      </c>
      <c r="G15217">
        <v>10</v>
      </c>
      <c r="H15217">
        <v>69</v>
      </c>
      <c r="I15217">
        <v>150</v>
      </c>
      <c r="J15217">
        <v>7</v>
      </c>
      <c r="K15217">
        <v>10</v>
      </c>
      <c r="L15217">
        <v>4</v>
      </c>
      <c r="M15217">
        <v>1</v>
      </c>
      <c r="Q15217">
        <v>212</v>
      </c>
      <c r="R15217">
        <v>3.21</v>
      </c>
      <c r="X15217">
        <v>123</v>
      </c>
      <c r="Y15217">
        <v>0.25</v>
      </c>
      <c r="Z15217">
        <v>690</v>
      </c>
      <c r="AA15217">
        <f t="shared" si="474"/>
        <v>230</v>
      </c>
    </row>
    <row r="15218" spans="1:27" x14ac:dyDescent="0.25">
      <c r="A15218" t="s">
        <v>2923</v>
      </c>
      <c r="B15218">
        <v>2000</v>
      </c>
      <c r="C15218" t="str">
        <f t="shared" si="475"/>
        <v>Drug Era 1992-2006</v>
      </c>
      <c r="D15218" t="s">
        <v>18</v>
      </c>
      <c r="E15218">
        <v>945</v>
      </c>
      <c r="F15218">
        <v>98</v>
      </c>
      <c r="G15218">
        <v>24</v>
      </c>
      <c r="H15218">
        <v>61</v>
      </c>
      <c r="I15218">
        <v>196</v>
      </c>
      <c r="J15218">
        <v>10</v>
      </c>
      <c r="K15218">
        <v>3</v>
      </c>
      <c r="L15218">
        <v>5</v>
      </c>
      <c r="M15218">
        <v>0</v>
      </c>
      <c r="Q15218">
        <v>247</v>
      </c>
      <c r="R15218">
        <v>4.05</v>
      </c>
      <c r="X15218">
        <v>113</v>
      </c>
      <c r="Y15218">
        <v>0</v>
      </c>
      <c r="Z15218">
        <v>653</v>
      </c>
      <c r="AA15218">
        <f t="shared" si="474"/>
        <v>217.66666666666666</v>
      </c>
    </row>
    <row r="15219" spans="1:27" x14ac:dyDescent="0.25">
      <c r="A15219" t="s">
        <v>2793</v>
      </c>
      <c r="B15219">
        <v>1998</v>
      </c>
      <c r="C15219" t="str">
        <f t="shared" si="475"/>
        <v>Drug Era 1992-2006</v>
      </c>
      <c r="D15219" t="s">
        <v>18</v>
      </c>
      <c r="E15219">
        <v>945</v>
      </c>
      <c r="F15219">
        <v>118</v>
      </c>
      <c r="G15219">
        <v>30</v>
      </c>
      <c r="H15219">
        <v>62</v>
      </c>
      <c r="I15219">
        <v>136</v>
      </c>
      <c r="J15219">
        <v>4</v>
      </c>
      <c r="K15219">
        <v>7</v>
      </c>
      <c r="L15219">
        <v>5</v>
      </c>
      <c r="M15219">
        <v>0</v>
      </c>
      <c r="Q15219">
        <v>244</v>
      </c>
      <c r="R15219">
        <v>4.8499999999999996</v>
      </c>
      <c r="X15219">
        <v>101</v>
      </c>
      <c r="Z15219">
        <v>657</v>
      </c>
      <c r="AA15219">
        <f t="shared" si="474"/>
        <v>219</v>
      </c>
    </row>
    <row r="15220" spans="1:27" x14ac:dyDescent="0.25">
      <c r="A15220" t="s">
        <v>533</v>
      </c>
      <c r="B15220">
        <v>1977</v>
      </c>
      <c r="C15220" t="str">
        <f t="shared" si="475"/>
        <v>Pre-Drug 1970-1991</v>
      </c>
      <c r="D15220" t="s">
        <v>18</v>
      </c>
      <c r="E15220">
        <v>945</v>
      </c>
      <c r="F15220">
        <v>99</v>
      </c>
      <c r="G15220">
        <v>21</v>
      </c>
      <c r="H15220">
        <v>69</v>
      </c>
      <c r="I15220">
        <v>118</v>
      </c>
      <c r="J15220">
        <v>1</v>
      </c>
      <c r="K15220">
        <v>7</v>
      </c>
      <c r="L15220">
        <v>7</v>
      </c>
      <c r="M15220">
        <v>6</v>
      </c>
      <c r="Q15220">
        <v>229</v>
      </c>
      <c r="R15220">
        <v>4.0599999999999996</v>
      </c>
      <c r="X15220">
        <v>69</v>
      </c>
      <c r="Y15220">
        <v>0.26</v>
      </c>
      <c r="Z15220">
        <v>658</v>
      </c>
      <c r="AA15220">
        <f t="shared" si="474"/>
        <v>219.33333333333334</v>
      </c>
    </row>
    <row r="15221" spans="1:27" x14ac:dyDescent="0.25">
      <c r="A15221" t="s">
        <v>3160</v>
      </c>
      <c r="B15221">
        <v>2006</v>
      </c>
      <c r="C15221" t="str">
        <f t="shared" si="475"/>
        <v>Drug Era 1992-2006</v>
      </c>
      <c r="D15221" t="s">
        <v>19</v>
      </c>
      <c r="E15221">
        <v>945</v>
      </c>
      <c r="F15221">
        <v>94</v>
      </c>
      <c r="G15221">
        <v>27</v>
      </c>
      <c r="H15221">
        <v>99</v>
      </c>
      <c r="I15221">
        <v>151</v>
      </c>
      <c r="J15221">
        <v>5</v>
      </c>
      <c r="K15221">
        <v>4</v>
      </c>
      <c r="L15221">
        <v>13</v>
      </c>
      <c r="M15221">
        <v>2</v>
      </c>
      <c r="Q15221">
        <v>211</v>
      </c>
      <c r="R15221">
        <v>3.83</v>
      </c>
      <c r="X15221">
        <v>97</v>
      </c>
      <c r="Z15221">
        <v>663</v>
      </c>
      <c r="AA15221">
        <f t="shared" si="474"/>
        <v>221</v>
      </c>
    </row>
    <row r="15222" spans="1:27" x14ac:dyDescent="0.25">
      <c r="A15222" t="s">
        <v>2035</v>
      </c>
      <c r="B15222">
        <v>1977</v>
      </c>
      <c r="C15222" t="str">
        <f t="shared" si="475"/>
        <v>Pre-Drug 1970-1991</v>
      </c>
      <c r="D15222" t="s">
        <v>18</v>
      </c>
      <c r="E15222">
        <v>945</v>
      </c>
      <c r="F15222">
        <v>83</v>
      </c>
      <c r="G15222">
        <v>28</v>
      </c>
      <c r="H15222">
        <v>98</v>
      </c>
      <c r="I15222">
        <v>160</v>
      </c>
      <c r="J15222">
        <v>9</v>
      </c>
      <c r="K15222">
        <v>11</v>
      </c>
      <c r="L15222">
        <v>3</v>
      </c>
      <c r="M15222">
        <v>1</v>
      </c>
      <c r="Q15222">
        <v>200</v>
      </c>
      <c r="R15222">
        <v>3.38</v>
      </c>
      <c r="X15222">
        <v>80</v>
      </c>
      <c r="Y15222">
        <v>0.24</v>
      </c>
      <c r="Z15222">
        <v>664</v>
      </c>
      <c r="AA15222">
        <f t="shared" si="474"/>
        <v>221.33333333333334</v>
      </c>
    </row>
    <row r="15223" spans="1:27" x14ac:dyDescent="0.25">
      <c r="A15223" t="s">
        <v>334</v>
      </c>
      <c r="B15223">
        <v>1973</v>
      </c>
      <c r="C15223" t="str">
        <f t="shared" si="475"/>
        <v>Pre-Drug 1970-1991</v>
      </c>
      <c r="D15223" t="s">
        <v>18</v>
      </c>
      <c r="E15223">
        <v>945</v>
      </c>
      <c r="F15223">
        <v>97</v>
      </c>
      <c r="G15223">
        <v>26</v>
      </c>
      <c r="H15223">
        <v>69</v>
      </c>
      <c r="I15223">
        <v>136</v>
      </c>
      <c r="J15223">
        <v>10</v>
      </c>
      <c r="K15223">
        <v>7</v>
      </c>
      <c r="L15223">
        <v>3</v>
      </c>
      <c r="M15223">
        <v>0</v>
      </c>
      <c r="Q15223">
        <v>212</v>
      </c>
      <c r="R15223">
        <v>3.9</v>
      </c>
      <c r="X15223">
        <v>123</v>
      </c>
      <c r="Y15223">
        <v>0.24</v>
      </c>
      <c r="Z15223">
        <v>672</v>
      </c>
      <c r="AA15223">
        <f t="shared" si="474"/>
        <v>224</v>
      </c>
    </row>
    <row r="15224" spans="1:27" x14ac:dyDescent="0.25">
      <c r="A15224" t="s">
        <v>1729</v>
      </c>
      <c r="B15224">
        <v>1993</v>
      </c>
      <c r="C15224" t="str">
        <f t="shared" si="475"/>
        <v>Pre-Drug 1970-1991</v>
      </c>
      <c r="D15224" t="s">
        <v>18</v>
      </c>
      <c r="E15224">
        <v>945</v>
      </c>
      <c r="F15224">
        <v>96</v>
      </c>
      <c r="G15224">
        <v>27</v>
      </c>
      <c r="H15224">
        <v>64</v>
      </c>
      <c r="I15224">
        <v>138</v>
      </c>
      <c r="J15224">
        <v>7</v>
      </c>
      <c r="K15224">
        <v>2</v>
      </c>
      <c r="L15224">
        <v>11</v>
      </c>
      <c r="M15224">
        <v>4</v>
      </c>
      <c r="Q15224">
        <v>211</v>
      </c>
      <c r="R15224">
        <v>3.85</v>
      </c>
      <c r="X15224">
        <v>119</v>
      </c>
      <c r="Y15224">
        <v>0.24</v>
      </c>
      <c r="Z15224">
        <v>674</v>
      </c>
      <c r="AA15224">
        <f t="shared" si="474"/>
        <v>224.66666666666666</v>
      </c>
    </row>
    <row r="15225" spans="1:27" x14ac:dyDescent="0.25">
      <c r="A15225" t="s">
        <v>2899</v>
      </c>
      <c r="B15225">
        <v>1996</v>
      </c>
      <c r="C15225" t="str">
        <f t="shared" si="475"/>
        <v>Pre-Drug 1970-1991</v>
      </c>
      <c r="D15225" t="s">
        <v>18</v>
      </c>
      <c r="E15225">
        <v>945</v>
      </c>
      <c r="F15225">
        <v>83</v>
      </c>
      <c r="G15225">
        <v>20</v>
      </c>
      <c r="H15225">
        <v>54</v>
      </c>
      <c r="I15225">
        <v>173</v>
      </c>
      <c r="J15225">
        <v>10</v>
      </c>
      <c r="K15225">
        <v>1</v>
      </c>
      <c r="L15225">
        <v>3</v>
      </c>
      <c r="M15225">
        <v>5</v>
      </c>
      <c r="Q15225">
        <v>219</v>
      </c>
      <c r="R15225">
        <v>3.32</v>
      </c>
      <c r="X15225">
        <v>102</v>
      </c>
      <c r="Y15225">
        <v>0.23</v>
      </c>
      <c r="Z15225">
        <v>675</v>
      </c>
      <c r="AA15225">
        <f t="shared" si="474"/>
        <v>225</v>
      </c>
    </row>
    <row r="15226" spans="1:27" x14ac:dyDescent="0.25">
      <c r="A15226" t="s">
        <v>1953</v>
      </c>
      <c r="B15226">
        <v>1999</v>
      </c>
      <c r="C15226" t="str">
        <f t="shared" si="475"/>
        <v>Drug Era 1992-2006</v>
      </c>
      <c r="D15226" t="s">
        <v>19</v>
      </c>
      <c r="E15226">
        <v>945</v>
      </c>
      <c r="F15226">
        <v>98</v>
      </c>
      <c r="G15226">
        <v>23</v>
      </c>
      <c r="H15226">
        <v>48</v>
      </c>
      <c r="I15226">
        <v>137</v>
      </c>
      <c r="J15226">
        <v>1</v>
      </c>
      <c r="K15226">
        <v>3</v>
      </c>
      <c r="L15226">
        <v>9</v>
      </c>
      <c r="M15226">
        <v>0</v>
      </c>
      <c r="Q15226">
        <v>235</v>
      </c>
      <c r="R15226">
        <v>3.87</v>
      </c>
      <c r="X15226">
        <v>84</v>
      </c>
      <c r="Y15226">
        <v>0</v>
      </c>
      <c r="Z15226">
        <v>684</v>
      </c>
      <c r="AA15226">
        <f t="shared" si="474"/>
        <v>228</v>
      </c>
    </row>
    <row r="15227" spans="1:27" x14ac:dyDescent="0.25">
      <c r="A15227" t="s">
        <v>1450</v>
      </c>
      <c r="B15227">
        <v>1982</v>
      </c>
      <c r="C15227" t="str">
        <f t="shared" si="475"/>
        <v>Pre-Drug 1970-1991</v>
      </c>
      <c r="D15227" t="s">
        <v>19</v>
      </c>
      <c r="E15227">
        <v>946</v>
      </c>
      <c r="F15227">
        <v>133</v>
      </c>
      <c r="G15227">
        <v>38</v>
      </c>
      <c r="H15227">
        <v>101</v>
      </c>
      <c r="I15227">
        <v>75</v>
      </c>
      <c r="J15227">
        <v>1</v>
      </c>
      <c r="K15227">
        <v>10</v>
      </c>
      <c r="L15227">
        <v>5</v>
      </c>
      <c r="M15227">
        <v>3</v>
      </c>
      <c r="Q15227">
        <v>233</v>
      </c>
      <c r="R15227">
        <v>5.72</v>
      </c>
      <c r="X15227">
        <v>126</v>
      </c>
      <c r="Y15227">
        <v>0.28000000000000003</v>
      </c>
      <c r="Z15227">
        <v>628</v>
      </c>
      <c r="AA15227">
        <f t="shared" si="474"/>
        <v>209.33333333333334</v>
      </c>
    </row>
    <row r="15228" spans="1:27" x14ac:dyDescent="0.25">
      <c r="A15228" t="s">
        <v>74</v>
      </c>
      <c r="B15228">
        <v>1996</v>
      </c>
      <c r="C15228" t="str">
        <f t="shared" si="475"/>
        <v>Pre-Drug 1970-1991</v>
      </c>
      <c r="D15228" t="s">
        <v>19</v>
      </c>
      <c r="E15228">
        <v>946</v>
      </c>
      <c r="F15228">
        <v>102</v>
      </c>
      <c r="G15228">
        <v>21</v>
      </c>
      <c r="H15228">
        <v>97</v>
      </c>
      <c r="I15228">
        <v>181</v>
      </c>
      <c r="J15228">
        <v>3</v>
      </c>
      <c r="K15228">
        <v>2</v>
      </c>
      <c r="L15228">
        <v>4</v>
      </c>
      <c r="M15228">
        <v>0</v>
      </c>
      <c r="Q15228">
        <v>216</v>
      </c>
      <c r="R15228">
        <v>4.22</v>
      </c>
      <c r="X15228">
        <v>122</v>
      </c>
      <c r="Y15228">
        <v>0.22</v>
      </c>
      <c r="Z15228">
        <v>652</v>
      </c>
      <c r="AA15228">
        <f t="shared" si="474"/>
        <v>217.33333333333334</v>
      </c>
    </row>
    <row r="15229" spans="1:27" x14ac:dyDescent="0.25">
      <c r="A15229" t="s">
        <v>2764</v>
      </c>
      <c r="B15229">
        <v>2001</v>
      </c>
      <c r="C15229" t="str">
        <f t="shared" si="475"/>
        <v>Drug Era 1992-2006</v>
      </c>
      <c r="D15229" t="s">
        <v>19</v>
      </c>
      <c r="E15229">
        <v>946</v>
      </c>
      <c r="F15229">
        <v>106</v>
      </c>
      <c r="G15229">
        <v>26</v>
      </c>
      <c r="H15229">
        <v>74</v>
      </c>
      <c r="I15229">
        <v>120</v>
      </c>
      <c r="J15229">
        <v>3</v>
      </c>
      <c r="K15229">
        <v>6</v>
      </c>
      <c r="L15229">
        <v>12</v>
      </c>
      <c r="M15229">
        <v>0</v>
      </c>
      <c r="Q15229">
        <v>227</v>
      </c>
      <c r="R15229">
        <v>4.37</v>
      </c>
      <c r="X15229">
        <v>109</v>
      </c>
      <c r="Z15229">
        <v>655</v>
      </c>
      <c r="AA15229">
        <f t="shared" si="474"/>
        <v>218.33333333333334</v>
      </c>
    </row>
    <row r="15230" spans="1:27" x14ac:dyDescent="0.25">
      <c r="A15230" t="s">
        <v>2147</v>
      </c>
      <c r="B15230">
        <v>1973</v>
      </c>
      <c r="C15230" t="str">
        <f t="shared" si="475"/>
        <v>Pre-Drug 1970-1991</v>
      </c>
      <c r="D15230" t="s">
        <v>19</v>
      </c>
      <c r="E15230">
        <v>946</v>
      </c>
      <c r="F15230">
        <v>105</v>
      </c>
      <c r="G15230">
        <v>31</v>
      </c>
      <c r="H15230">
        <v>69</v>
      </c>
      <c r="I15230">
        <v>119</v>
      </c>
      <c r="J15230">
        <v>7</v>
      </c>
      <c r="K15230">
        <v>3</v>
      </c>
      <c r="L15230">
        <v>8</v>
      </c>
      <c r="M15230">
        <v>1</v>
      </c>
      <c r="Q15230">
        <v>238</v>
      </c>
      <c r="R15230">
        <v>4.3099999999999996</v>
      </c>
      <c r="X15230">
        <v>125</v>
      </c>
      <c r="Y15230">
        <v>0.27</v>
      </c>
      <c r="Z15230">
        <v>658</v>
      </c>
      <c r="AA15230">
        <f t="shared" si="474"/>
        <v>219.33333333333334</v>
      </c>
    </row>
    <row r="15231" spans="1:27" x14ac:dyDescent="0.25">
      <c r="A15231" t="s">
        <v>2120</v>
      </c>
      <c r="B15231">
        <v>1998</v>
      </c>
      <c r="C15231" t="str">
        <f t="shared" si="475"/>
        <v>Drug Era 1992-2006</v>
      </c>
      <c r="D15231" t="s">
        <v>18</v>
      </c>
      <c r="E15231">
        <v>946</v>
      </c>
      <c r="F15231">
        <v>91</v>
      </c>
      <c r="G15231">
        <v>16</v>
      </c>
      <c r="H15231">
        <v>97</v>
      </c>
      <c r="I15231">
        <v>191</v>
      </c>
      <c r="J15231">
        <v>1</v>
      </c>
      <c r="K15231">
        <v>6</v>
      </c>
      <c r="L15231">
        <v>11</v>
      </c>
      <c r="M15231">
        <v>2</v>
      </c>
      <c r="Q15231">
        <v>199</v>
      </c>
      <c r="R15231">
        <v>3.71</v>
      </c>
      <c r="X15231">
        <v>114</v>
      </c>
      <c r="Z15231">
        <v>662</v>
      </c>
      <c r="AA15231">
        <f t="shared" si="474"/>
        <v>220.66666666666666</v>
      </c>
    </row>
    <row r="15232" spans="1:27" x14ac:dyDescent="0.25">
      <c r="A15232" t="s">
        <v>665</v>
      </c>
      <c r="B15232">
        <v>1973</v>
      </c>
      <c r="C15232" t="str">
        <f t="shared" si="475"/>
        <v>Pre-Drug 1970-1991</v>
      </c>
      <c r="D15232" t="s">
        <v>19</v>
      </c>
      <c r="E15232">
        <v>946</v>
      </c>
      <c r="F15232">
        <v>88</v>
      </c>
      <c r="G15232">
        <v>24</v>
      </c>
      <c r="H15232">
        <v>83</v>
      </c>
      <c r="I15232">
        <v>101</v>
      </c>
      <c r="J15232">
        <v>10</v>
      </c>
      <c r="K15232">
        <v>3</v>
      </c>
      <c r="L15232">
        <v>2</v>
      </c>
      <c r="M15232">
        <v>0</v>
      </c>
      <c r="Q15232">
        <v>225</v>
      </c>
      <c r="R15232">
        <v>3.58</v>
      </c>
      <c r="X15232">
        <v>97</v>
      </c>
      <c r="Y15232">
        <v>0.26</v>
      </c>
      <c r="Z15232">
        <v>664</v>
      </c>
      <c r="AA15232">
        <f t="shared" si="474"/>
        <v>221.33333333333334</v>
      </c>
    </row>
    <row r="15233" spans="1:27" x14ac:dyDescent="0.25">
      <c r="A15233" t="s">
        <v>2834</v>
      </c>
      <c r="B15233">
        <v>1998</v>
      </c>
      <c r="C15233" t="str">
        <f t="shared" si="475"/>
        <v>Drug Era 1992-2006</v>
      </c>
      <c r="D15233" t="s">
        <v>19</v>
      </c>
      <c r="E15233">
        <v>946</v>
      </c>
      <c r="F15233">
        <v>100</v>
      </c>
      <c r="G15233">
        <v>20</v>
      </c>
      <c r="H15233">
        <v>79</v>
      </c>
      <c r="I15233">
        <v>149</v>
      </c>
      <c r="J15233">
        <v>4</v>
      </c>
      <c r="K15233">
        <v>4</v>
      </c>
      <c r="L15233">
        <v>2</v>
      </c>
      <c r="M15233">
        <v>0</v>
      </c>
      <c r="Q15233">
        <v>227</v>
      </c>
      <c r="R15233">
        <v>4.05</v>
      </c>
      <c r="X15233">
        <v>80</v>
      </c>
      <c r="Z15233">
        <v>666</v>
      </c>
      <c r="AA15233">
        <f t="shared" si="474"/>
        <v>222</v>
      </c>
    </row>
    <row r="15234" spans="1:27" x14ac:dyDescent="0.25">
      <c r="A15234" t="s">
        <v>681</v>
      </c>
      <c r="B15234">
        <v>2005</v>
      </c>
      <c r="C15234" t="str">
        <f t="shared" si="475"/>
        <v>Drug Era 1992-2006</v>
      </c>
      <c r="D15234" t="s">
        <v>18</v>
      </c>
      <c r="E15234">
        <v>946</v>
      </c>
      <c r="F15234">
        <v>95</v>
      </c>
      <c r="G15234">
        <v>26</v>
      </c>
      <c r="H15234">
        <v>93</v>
      </c>
      <c r="I15234">
        <v>208</v>
      </c>
      <c r="J15234">
        <v>5</v>
      </c>
      <c r="K15234">
        <v>3</v>
      </c>
      <c r="L15234">
        <v>4</v>
      </c>
      <c r="M15234">
        <v>2</v>
      </c>
      <c r="Q15234">
        <v>196</v>
      </c>
      <c r="R15234">
        <v>3.84</v>
      </c>
      <c r="X15234">
        <v>135</v>
      </c>
      <c r="Z15234">
        <v>668</v>
      </c>
      <c r="AA15234">
        <f t="shared" ref="AA15234:AA15297" si="476">Z15234/3</f>
        <v>222.66666666666666</v>
      </c>
    </row>
    <row r="15235" spans="1:27" x14ac:dyDescent="0.25">
      <c r="A15235" t="s">
        <v>3018</v>
      </c>
      <c r="B15235">
        <v>1996</v>
      </c>
      <c r="C15235" t="str">
        <f t="shared" ref="C15235:C15298" si="477">IF(B15235&lt;1997,"Pre-Drug 1970-1991",IF(B15235&lt;=2006,"Drug Era 1992-2006","Post Drug Era 2007-2012"))</f>
        <v>Pre-Drug 1970-1991</v>
      </c>
      <c r="D15235" t="s">
        <v>19</v>
      </c>
      <c r="E15235">
        <v>946</v>
      </c>
      <c r="F15235">
        <v>128</v>
      </c>
      <c r="G15235">
        <v>32</v>
      </c>
      <c r="H15235">
        <v>51</v>
      </c>
      <c r="I15235">
        <v>130</v>
      </c>
      <c r="J15235">
        <v>7</v>
      </c>
      <c r="K15235">
        <v>4</v>
      </c>
      <c r="L15235">
        <v>7</v>
      </c>
      <c r="M15235">
        <v>2</v>
      </c>
      <c r="Q15235">
        <v>247</v>
      </c>
      <c r="R15235">
        <v>5.14</v>
      </c>
      <c r="X15235">
        <v>92</v>
      </c>
      <c r="Y15235">
        <v>0.26</v>
      </c>
      <c r="Z15235">
        <v>673</v>
      </c>
      <c r="AA15235">
        <f t="shared" si="476"/>
        <v>224.33333333333334</v>
      </c>
    </row>
    <row r="15236" spans="1:27" x14ac:dyDescent="0.25">
      <c r="A15236" t="s">
        <v>902</v>
      </c>
      <c r="B15236">
        <v>1992</v>
      </c>
      <c r="C15236" t="str">
        <f t="shared" si="477"/>
        <v>Pre-Drug 1970-1991</v>
      </c>
      <c r="D15236" t="s">
        <v>19</v>
      </c>
      <c r="E15236">
        <v>946</v>
      </c>
      <c r="F15236">
        <v>86</v>
      </c>
      <c r="G15236">
        <v>13</v>
      </c>
      <c r="H15236">
        <v>60</v>
      </c>
      <c r="I15236">
        <v>112</v>
      </c>
      <c r="J15236">
        <v>3</v>
      </c>
      <c r="K15236">
        <v>8</v>
      </c>
      <c r="L15236">
        <v>4</v>
      </c>
      <c r="M15236">
        <v>1</v>
      </c>
      <c r="Q15236">
        <v>225</v>
      </c>
      <c r="R15236">
        <v>3.39</v>
      </c>
      <c r="X15236">
        <v>105</v>
      </c>
      <c r="Y15236">
        <v>0.25</v>
      </c>
      <c r="Z15236">
        <v>685</v>
      </c>
      <c r="AA15236">
        <f t="shared" si="476"/>
        <v>228.33333333333334</v>
      </c>
    </row>
    <row r="15237" spans="1:27" x14ac:dyDescent="0.25">
      <c r="A15237" t="s">
        <v>1087</v>
      </c>
      <c r="B15237">
        <v>1979</v>
      </c>
      <c r="C15237" t="str">
        <f t="shared" si="477"/>
        <v>Pre-Drug 1970-1991</v>
      </c>
      <c r="D15237" t="s">
        <v>19</v>
      </c>
      <c r="E15237">
        <v>946</v>
      </c>
      <c r="F15237">
        <v>73</v>
      </c>
      <c r="G15237">
        <v>20</v>
      </c>
      <c r="H15237">
        <v>71</v>
      </c>
      <c r="I15237">
        <v>201</v>
      </c>
      <c r="J15237">
        <v>0</v>
      </c>
      <c r="K15237">
        <v>9</v>
      </c>
      <c r="L15237">
        <v>0</v>
      </c>
      <c r="M15237">
        <v>0</v>
      </c>
      <c r="Q15237">
        <v>203</v>
      </c>
      <c r="R15237">
        <v>2.78</v>
      </c>
      <c r="X15237">
        <v>126</v>
      </c>
      <c r="Y15237">
        <v>0.23</v>
      </c>
      <c r="Z15237">
        <v>709</v>
      </c>
      <c r="AA15237">
        <f t="shared" si="476"/>
        <v>236.33333333333334</v>
      </c>
    </row>
    <row r="15238" spans="1:27" x14ac:dyDescent="0.25">
      <c r="A15238" t="s">
        <v>581</v>
      </c>
      <c r="B15238">
        <v>2001</v>
      </c>
      <c r="C15238" t="str">
        <f t="shared" si="477"/>
        <v>Drug Era 1992-2006</v>
      </c>
      <c r="D15238" t="s">
        <v>19</v>
      </c>
      <c r="E15238">
        <v>947</v>
      </c>
      <c r="F15238">
        <v>101</v>
      </c>
      <c r="G15238">
        <v>26</v>
      </c>
      <c r="H15238">
        <v>90</v>
      </c>
      <c r="I15238">
        <v>201</v>
      </c>
      <c r="J15238">
        <v>2</v>
      </c>
      <c r="K15238">
        <v>4</v>
      </c>
      <c r="L15238">
        <v>2</v>
      </c>
      <c r="M15238">
        <v>1</v>
      </c>
      <c r="Q15238">
        <v>220</v>
      </c>
      <c r="R15238">
        <v>4.09</v>
      </c>
      <c r="X15238">
        <v>109</v>
      </c>
      <c r="Z15238">
        <v>667</v>
      </c>
      <c r="AA15238">
        <f t="shared" si="476"/>
        <v>222.33333333333334</v>
      </c>
    </row>
    <row r="15239" spans="1:27" x14ac:dyDescent="0.25">
      <c r="A15239" t="s">
        <v>1098</v>
      </c>
      <c r="B15239">
        <v>1992</v>
      </c>
      <c r="C15239" t="str">
        <f t="shared" si="477"/>
        <v>Pre-Drug 1970-1991</v>
      </c>
      <c r="D15239" t="s">
        <v>19</v>
      </c>
      <c r="E15239">
        <v>947</v>
      </c>
      <c r="F15239">
        <v>91</v>
      </c>
      <c r="G15239">
        <v>17</v>
      </c>
      <c r="H15239">
        <v>73</v>
      </c>
      <c r="I15239">
        <v>179</v>
      </c>
      <c r="J15239">
        <v>0</v>
      </c>
      <c r="K15239">
        <v>6</v>
      </c>
      <c r="L15239">
        <v>4</v>
      </c>
      <c r="M15239">
        <v>0</v>
      </c>
      <c r="Q15239">
        <v>229</v>
      </c>
      <c r="R15239">
        <v>3.66</v>
      </c>
      <c r="X15239">
        <v>75</v>
      </c>
      <c r="Y15239">
        <v>0.26</v>
      </c>
      <c r="Z15239">
        <v>672</v>
      </c>
      <c r="AA15239">
        <f t="shared" si="476"/>
        <v>224</v>
      </c>
    </row>
    <row r="15240" spans="1:27" x14ac:dyDescent="0.25">
      <c r="A15240" t="s">
        <v>901</v>
      </c>
      <c r="B15240">
        <v>1984</v>
      </c>
      <c r="C15240" t="str">
        <f t="shared" si="477"/>
        <v>Pre-Drug 1970-1991</v>
      </c>
      <c r="D15240" t="s">
        <v>19</v>
      </c>
      <c r="E15240">
        <v>947</v>
      </c>
      <c r="F15240">
        <v>89</v>
      </c>
      <c r="G15240">
        <v>24</v>
      </c>
      <c r="H15240">
        <v>81</v>
      </c>
      <c r="I15240">
        <v>115</v>
      </c>
      <c r="J15240">
        <v>5</v>
      </c>
      <c r="K15240">
        <v>8</v>
      </c>
      <c r="L15240">
        <v>1</v>
      </c>
      <c r="M15240">
        <v>0</v>
      </c>
      <c r="Q15240">
        <v>213</v>
      </c>
      <c r="R15240">
        <v>3.53</v>
      </c>
      <c r="X15240">
        <v>67</v>
      </c>
      <c r="Y15240">
        <v>0.25</v>
      </c>
      <c r="Z15240">
        <v>680</v>
      </c>
      <c r="AA15240">
        <f t="shared" si="476"/>
        <v>226.66666666666666</v>
      </c>
    </row>
    <row r="15241" spans="1:27" x14ac:dyDescent="0.25">
      <c r="A15241" t="s">
        <v>2664</v>
      </c>
      <c r="B15241">
        <v>1991</v>
      </c>
      <c r="C15241" t="str">
        <f t="shared" si="477"/>
        <v>Pre-Drug 1970-1991</v>
      </c>
      <c r="D15241" t="s">
        <v>18</v>
      </c>
      <c r="E15241">
        <v>947</v>
      </c>
      <c r="F15241">
        <v>97</v>
      </c>
      <c r="G15241">
        <v>16</v>
      </c>
      <c r="H15241">
        <v>77</v>
      </c>
      <c r="I15241">
        <v>148</v>
      </c>
      <c r="J15241">
        <v>1</v>
      </c>
      <c r="K15241">
        <v>20</v>
      </c>
      <c r="L15241">
        <v>3</v>
      </c>
      <c r="M15241">
        <v>2</v>
      </c>
      <c r="Q15241">
        <v>206</v>
      </c>
      <c r="R15241">
        <v>3.8</v>
      </c>
      <c r="X15241">
        <v>102</v>
      </c>
      <c r="Y15241">
        <v>0.24</v>
      </c>
      <c r="Z15241">
        <v>689</v>
      </c>
      <c r="AA15241">
        <f t="shared" si="476"/>
        <v>229.66666666666666</v>
      </c>
    </row>
    <row r="15242" spans="1:27" x14ac:dyDescent="0.25">
      <c r="A15242" t="s">
        <v>1996</v>
      </c>
      <c r="B15242">
        <v>1997</v>
      </c>
      <c r="C15242" t="str">
        <f t="shared" si="477"/>
        <v>Drug Era 1992-2006</v>
      </c>
      <c r="D15242" t="s">
        <v>18</v>
      </c>
      <c r="E15242">
        <v>947</v>
      </c>
      <c r="F15242">
        <v>77</v>
      </c>
      <c r="G15242">
        <v>18</v>
      </c>
      <c r="H15242">
        <v>49</v>
      </c>
      <c r="I15242">
        <v>172</v>
      </c>
      <c r="J15242">
        <v>5</v>
      </c>
      <c r="K15242">
        <v>3</v>
      </c>
      <c r="L15242">
        <v>6</v>
      </c>
      <c r="M15242">
        <v>0</v>
      </c>
      <c r="Q15242">
        <v>204</v>
      </c>
      <c r="R15242">
        <v>2.97</v>
      </c>
      <c r="X15242">
        <v>75</v>
      </c>
      <c r="Y15242">
        <v>0.23</v>
      </c>
      <c r="Z15242">
        <v>700</v>
      </c>
      <c r="AA15242">
        <f t="shared" si="476"/>
        <v>233.33333333333334</v>
      </c>
    </row>
    <row r="15243" spans="1:27" x14ac:dyDescent="0.25">
      <c r="A15243" t="s">
        <v>1734</v>
      </c>
      <c r="B15243">
        <v>1997</v>
      </c>
      <c r="C15243" t="str">
        <f t="shared" si="477"/>
        <v>Drug Era 1992-2006</v>
      </c>
      <c r="D15243" t="s">
        <v>18</v>
      </c>
      <c r="E15243">
        <v>947</v>
      </c>
      <c r="F15243">
        <v>51</v>
      </c>
      <c r="G15243">
        <v>16</v>
      </c>
      <c r="H15243">
        <v>67</v>
      </c>
      <c r="I15243">
        <v>305</v>
      </c>
      <c r="J15243">
        <v>5</v>
      </c>
      <c r="K15243">
        <v>3</v>
      </c>
      <c r="L15243">
        <v>9</v>
      </c>
      <c r="M15243">
        <v>1</v>
      </c>
      <c r="Q15243">
        <v>158</v>
      </c>
      <c r="R15243">
        <v>1.9</v>
      </c>
      <c r="X15243">
        <v>93</v>
      </c>
      <c r="Y15243">
        <v>0.18</v>
      </c>
      <c r="Z15243">
        <v>724</v>
      </c>
      <c r="AA15243">
        <f t="shared" si="476"/>
        <v>241.33333333333334</v>
      </c>
    </row>
    <row r="15244" spans="1:27" x14ac:dyDescent="0.25">
      <c r="A15244" t="s">
        <v>2609</v>
      </c>
      <c r="B15244">
        <v>1977</v>
      </c>
      <c r="C15244" t="str">
        <f t="shared" si="477"/>
        <v>Pre-Drug 1970-1991</v>
      </c>
      <c r="D15244" t="s">
        <v>18</v>
      </c>
      <c r="E15244">
        <v>948</v>
      </c>
      <c r="F15244">
        <v>88</v>
      </c>
      <c r="G15244">
        <v>22</v>
      </c>
      <c r="H15244">
        <v>100</v>
      </c>
      <c r="I15244">
        <v>146</v>
      </c>
      <c r="J15244">
        <v>14</v>
      </c>
      <c r="K15244">
        <v>5</v>
      </c>
      <c r="L15244">
        <v>4</v>
      </c>
      <c r="M15244">
        <v>6</v>
      </c>
      <c r="Q15244">
        <v>215</v>
      </c>
      <c r="R15244">
        <v>3.7</v>
      </c>
      <c r="X15244">
        <v>93</v>
      </c>
      <c r="Y15244">
        <v>0.25</v>
      </c>
      <c r="Z15244">
        <v>642</v>
      </c>
      <c r="AA15244">
        <f t="shared" si="476"/>
        <v>214</v>
      </c>
    </row>
    <row r="15245" spans="1:27" x14ac:dyDescent="0.25">
      <c r="A15245" t="s">
        <v>1537</v>
      </c>
      <c r="B15245">
        <v>1974</v>
      </c>
      <c r="C15245" t="str">
        <f t="shared" si="477"/>
        <v>Pre-Drug 1970-1991</v>
      </c>
      <c r="D15245" t="s">
        <v>19</v>
      </c>
      <c r="E15245">
        <v>948</v>
      </c>
      <c r="F15245">
        <v>112</v>
      </c>
      <c r="G15245">
        <v>21</v>
      </c>
      <c r="H15245">
        <v>80</v>
      </c>
      <c r="I15245">
        <v>85</v>
      </c>
      <c r="J15245">
        <v>8</v>
      </c>
      <c r="K15245">
        <v>12</v>
      </c>
      <c r="L15245">
        <v>3</v>
      </c>
      <c r="M15245">
        <v>0</v>
      </c>
      <c r="Q15245">
        <v>245</v>
      </c>
      <c r="R15245">
        <v>4.66</v>
      </c>
      <c r="X15245">
        <v>102</v>
      </c>
      <c r="Y15245">
        <v>0.28000000000000003</v>
      </c>
      <c r="Z15245">
        <v>649</v>
      </c>
      <c r="AA15245">
        <f t="shared" si="476"/>
        <v>216.33333333333334</v>
      </c>
    </row>
    <row r="15246" spans="1:27" x14ac:dyDescent="0.25">
      <c r="A15246" t="s">
        <v>2764</v>
      </c>
      <c r="B15246">
        <v>2000</v>
      </c>
      <c r="C15246" t="str">
        <f t="shared" si="477"/>
        <v>Drug Era 1992-2006</v>
      </c>
      <c r="D15246" t="s">
        <v>19</v>
      </c>
      <c r="E15246">
        <v>948</v>
      </c>
      <c r="F15246">
        <v>119</v>
      </c>
      <c r="G15246">
        <v>36</v>
      </c>
      <c r="H15246">
        <v>84</v>
      </c>
      <c r="I15246">
        <v>128</v>
      </c>
      <c r="J15246">
        <v>3</v>
      </c>
      <c r="K15246">
        <v>7</v>
      </c>
      <c r="L15246">
        <v>7</v>
      </c>
      <c r="M15246">
        <v>1</v>
      </c>
      <c r="Q15246">
        <v>240</v>
      </c>
      <c r="R15246">
        <v>4.9400000000000004</v>
      </c>
      <c r="X15246">
        <v>103</v>
      </c>
      <c r="Y15246">
        <v>0</v>
      </c>
      <c r="Z15246">
        <v>651</v>
      </c>
      <c r="AA15246">
        <f t="shared" si="476"/>
        <v>217</v>
      </c>
    </row>
    <row r="15247" spans="1:27" x14ac:dyDescent="0.25">
      <c r="A15247" t="s">
        <v>2453</v>
      </c>
      <c r="B15247">
        <v>1976</v>
      </c>
      <c r="C15247" t="str">
        <f t="shared" si="477"/>
        <v>Pre-Drug 1970-1991</v>
      </c>
      <c r="D15247" t="s">
        <v>19</v>
      </c>
      <c r="E15247">
        <v>948</v>
      </c>
      <c r="F15247">
        <v>75</v>
      </c>
      <c r="G15247">
        <v>12</v>
      </c>
      <c r="H15247">
        <v>58</v>
      </c>
      <c r="I15247">
        <v>100</v>
      </c>
      <c r="J15247">
        <v>5</v>
      </c>
      <c r="K15247">
        <v>0</v>
      </c>
      <c r="L15247">
        <v>5</v>
      </c>
      <c r="M15247">
        <v>0</v>
      </c>
      <c r="Q15247">
        <v>224</v>
      </c>
      <c r="R15247">
        <v>3</v>
      </c>
      <c r="X15247">
        <v>100</v>
      </c>
      <c r="Y15247">
        <v>0.25</v>
      </c>
      <c r="Z15247">
        <v>675</v>
      </c>
      <c r="AA15247">
        <f t="shared" si="476"/>
        <v>225</v>
      </c>
    </row>
    <row r="15248" spans="1:27" x14ac:dyDescent="0.25">
      <c r="A15248" t="s">
        <v>1143</v>
      </c>
      <c r="B15248">
        <v>2007</v>
      </c>
      <c r="C15248" t="str">
        <f t="shared" si="477"/>
        <v>Post Drug Era 2007-2012</v>
      </c>
      <c r="D15248" t="s">
        <v>18</v>
      </c>
      <c r="E15248">
        <v>948</v>
      </c>
      <c r="F15248">
        <v>96</v>
      </c>
      <c r="G15248">
        <v>28</v>
      </c>
      <c r="H15248">
        <v>52</v>
      </c>
      <c r="I15248">
        <v>218</v>
      </c>
      <c r="J15248">
        <v>3</v>
      </c>
      <c r="K15248">
        <v>12</v>
      </c>
      <c r="L15248">
        <v>8</v>
      </c>
      <c r="M15248">
        <v>1</v>
      </c>
      <c r="Q15248">
        <v>213</v>
      </c>
      <c r="R15248">
        <v>3.73</v>
      </c>
      <c r="X15248">
        <v>90</v>
      </c>
      <c r="Z15248">
        <v>695</v>
      </c>
      <c r="AA15248">
        <f t="shared" si="476"/>
        <v>231.66666666666666</v>
      </c>
    </row>
    <row r="15249" spans="1:27" x14ac:dyDescent="0.25">
      <c r="A15249" t="s">
        <v>1460</v>
      </c>
      <c r="B15249">
        <v>1993</v>
      </c>
      <c r="C15249" t="str">
        <f t="shared" si="477"/>
        <v>Pre-Drug 1970-1991</v>
      </c>
      <c r="D15249" t="s">
        <v>19</v>
      </c>
      <c r="E15249">
        <v>948</v>
      </c>
      <c r="F15249">
        <v>79</v>
      </c>
      <c r="G15249">
        <v>26</v>
      </c>
      <c r="H15249">
        <v>43</v>
      </c>
      <c r="I15249">
        <v>173</v>
      </c>
      <c r="J15249">
        <v>1</v>
      </c>
      <c r="K15249">
        <v>3</v>
      </c>
      <c r="L15249">
        <v>1</v>
      </c>
      <c r="M15249">
        <v>0</v>
      </c>
      <c r="Q15249">
        <v>219</v>
      </c>
      <c r="R15249">
        <v>3</v>
      </c>
      <c r="X15249">
        <v>119</v>
      </c>
      <c r="Y15249">
        <v>0.24</v>
      </c>
      <c r="Z15249">
        <v>710</v>
      </c>
      <c r="AA15249">
        <f t="shared" si="476"/>
        <v>236.66666666666666</v>
      </c>
    </row>
    <row r="15250" spans="1:27" x14ac:dyDescent="0.25">
      <c r="A15250" t="s">
        <v>2941</v>
      </c>
      <c r="B15250">
        <v>1983</v>
      </c>
      <c r="C15250" t="str">
        <f t="shared" si="477"/>
        <v>Pre-Drug 1970-1991</v>
      </c>
      <c r="D15250" t="s">
        <v>19</v>
      </c>
      <c r="E15250">
        <v>949</v>
      </c>
      <c r="F15250">
        <v>128</v>
      </c>
      <c r="G15250">
        <v>34</v>
      </c>
      <c r="H15250">
        <v>92</v>
      </c>
      <c r="I15250">
        <v>127</v>
      </c>
      <c r="J15250">
        <v>7</v>
      </c>
      <c r="K15250">
        <v>6</v>
      </c>
      <c r="L15250">
        <v>8</v>
      </c>
      <c r="M15250">
        <v>2</v>
      </c>
      <c r="Q15250">
        <v>242</v>
      </c>
      <c r="R15250">
        <v>5.49</v>
      </c>
      <c r="X15250">
        <v>143</v>
      </c>
      <c r="Y15250">
        <v>0.28000000000000003</v>
      </c>
      <c r="Z15250">
        <v>630</v>
      </c>
      <c r="AA15250">
        <f t="shared" si="476"/>
        <v>210</v>
      </c>
    </row>
    <row r="15251" spans="1:27" x14ac:dyDescent="0.25">
      <c r="A15251" t="s">
        <v>1482</v>
      </c>
      <c r="B15251">
        <v>1970</v>
      </c>
      <c r="C15251" t="str">
        <f t="shared" si="477"/>
        <v>Pre-Drug 1970-1991</v>
      </c>
      <c r="D15251" t="s">
        <v>18</v>
      </c>
      <c r="E15251">
        <v>949</v>
      </c>
      <c r="F15251">
        <v>108</v>
      </c>
      <c r="G15251">
        <v>29</v>
      </c>
      <c r="H15251">
        <v>120</v>
      </c>
      <c r="I15251">
        <v>154</v>
      </c>
      <c r="J15251">
        <v>5</v>
      </c>
      <c r="K15251">
        <v>7</v>
      </c>
      <c r="L15251">
        <v>9</v>
      </c>
      <c r="M15251">
        <v>0</v>
      </c>
      <c r="Q15251">
        <v>198</v>
      </c>
      <c r="R15251">
        <v>4.53</v>
      </c>
      <c r="X15251">
        <v>84</v>
      </c>
      <c r="Y15251">
        <v>0.24</v>
      </c>
      <c r="Z15251">
        <v>644</v>
      </c>
      <c r="AA15251">
        <f t="shared" si="476"/>
        <v>214.66666666666666</v>
      </c>
    </row>
    <row r="15252" spans="1:27" x14ac:dyDescent="0.25">
      <c r="A15252" t="s">
        <v>465</v>
      </c>
      <c r="B15252">
        <v>2005</v>
      </c>
      <c r="C15252" t="str">
        <f t="shared" si="477"/>
        <v>Drug Era 1992-2006</v>
      </c>
      <c r="D15252" t="s">
        <v>18</v>
      </c>
      <c r="E15252">
        <v>949</v>
      </c>
      <c r="F15252">
        <v>97</v>
      </c>
      <c r="G15252">
        <v>31</v>
      </c>
      <c r="H15252">
        <v>91</v>
      </c>
      <c r="I15252">
        <v>176</v>
      </c>
      <c r="J15252">
        <v>6</v>
      </c>
      <c r="K15252">
        <v>3</v>
      </c>
      <c r="L15252">
        <v>12</v>
      </c>
      <c r="M15252">
        <v>4</v>
      </c>
      <c r="Q15252">
        <v>212</v>
      </c>
      <c r="R15252">
        <v>3.99</v>
      </c>
      <c r="X15252">
        <v>95</v>
      </c>
      <c r="Z15252">
        <v>657</v>
      </c>
      <c r="AA15252">
        <f t="shared" si="476"/>
        <v>219</v>
      </c>
    </row>
    <row r="15253" spans="1:27" x14ac:dyDescent="0.25">
      <c r="A15253" t="s">
        <v>2893</v>
      </c>
      <c r="B15253">
        <v>1975</v>
      </c>
      <c r="C15253" t="str">
        <f t="shared" si="477"/>
        <v>Pre-Drug 1970-1991</v>
      </c>
      <c r="D15253" t="s">
        <v>18</v>
      </c>
      <c r="E15253">
        <v>949</v>
      </c>
      <c r="F15253">
        <v>101</v>
      </c>
      <c r="G15253">
        <v>12</v>
      </c>
      <c r="H15253">
        <v>84</v>
      </c>
      <c r="I15253">
        <v>123</v>
      </c>
      <c r="J15253">
        <v>5</v>
      </c>
      <c r="K15253">
        <v>9</v>
      </c>
      <c r="L15253">
        <v>6</v>
      </c>
      <c r="M15253">
        <v>4</v>
      </c>
      <c r="Q15253">
        <v>221</v>
      </c>
      <c r="R15253">
        <v>4.1399999999999997</v>
      </c>
      <c r="X15253">
        <v>114</v>
      </c>
      <c r="Y15253">
        <v>0.26</v>
      </c>
      <c r="Z15253">
        <v>658</v>
      </c>
      <c r="AA15253">
        <f t="shared" si="476"/>
        <v>219.33333333333334</v>
      </c>
    </row>
    <row r="15254" spans="1:27" x14ac:dyDescent="0.25">
      <c r="A15254" t="s">
        <v>1567</v>
      </c>
      <c r="B15254">
        <v>1984</v>
      </c>
      <c r="C15254" t="str">
        <f t="shared" si="477"/>
        <v>Pre-Drug 1970-1991</v>
      </c>
      <c r="D15254" t="s">
        <v>19</v>
      </c>
      <c r="E15254">
        <v>949</v>
      </c>
      <c r="F15254">
        <v>96</v>
      </c>
      <c r="G15254">
        <v>27</v>
      </c>
      <c r="H15254">
        <v>77</v>
      </c>
      <c r="I15254">
        <v>134</v>
      </c>
      <c r="J15254">
        <v>6</v>
      </c>
      <c r="K15254">
        <v>5</v>
      </c>
      <c r="L15254">
        <v>4</v>
      </c>
      <c r="M15254">
        <v>1</v>
      </c>
      <c r="Q15254">
        <v>221</v>
      </c>
      <c r="R15254">
        <v>3.89</v>
      </c>
      <c r="X15254">
        <v>113</v>
      </c>
      <c r="Y15254">
        <v>0.25</v>
      </c>
      <c r="Z15254">
        <v>667</v>
      </c>
      <c r="AA15254">
        <f t="shared" si="476"/>
        <v>222.33333333333334</v>
      </c>
    </row>
    <row r="15255" spans="1:27" x14ac:dyDescent="0.25">
      <c r="A15255" t="s">
        <v>216</v>
      </c>
      <c r="B15255">
        <v>1992</v>
      </c>
      <c r="C15255" t="str">
        <f t="shared" si="477"/>
        <v>Pre-Drug 1970-1991</v>
      </c>
      <c r="D15255" t="s">
        <v>18</v>
      </c>
      <c r="E15255">
        <v>949</v>
      </c>
      <c r="F15255">
        <v>99</v>
      </c>
      <c r="G15255">
        <v>17</v>
      </c>
      <c r="H15255">
        <v>80</v>
      </c>
      <c r="I15255">
        <v>149</v>
      </c>
      <c r="J15255">
        <v>2</v>
      </c>
      <c r="K15255">
        <v>3</v>
      </c>
      <c r="L15255">
        <v>3</v>
      </c>
      <c r="M15255">
        <v>1</v>
      </c>
      <c r="Q15255">
        <v>201</v>
      </c>
      <c r="R15255">
        <v>3.91</v>
      </c>
      <c r="X15255">
        <v>85</v>
      </c>
      <c r="Y15255">
        <v>0.23</v>
      </c>
      <c r="Z15255">
        <v>683</v>
      </c>
      <c r="AA15255">
        <f t="shared" si="476"/>
        <v>227.66666666666666</v>
      </c>
    </row>
    <row r="15256" spans="1:27" x14ac:dyDescent="0.25">
      <c r="A15256" t="s">
        <v>2517</v>
      </c>
      <c r="B15256">
        <v>2011</v>
      </c>
      <c r="C15256" t="str">
        <f t="shared" si="477"/>
        <v>Post Drug Era 2007-2012</v>
      </c>
      <c r="D15256" t="s">
        <v>19</v>
      </c>
      <c r="E15256">
        <v>949</v>
      </c>
      <c r="F15256">
        <v>86</v>
      </c>
      <c r="G15256">
        <v>26</v>
      </c>
      <c r="H15256">
        <v>72</v>
      </c>
      <c r="I15256">
        <v>178</v>
      </c>
      <c r="J15256">
        <v>4</v>
      </c>
      <c r="K15256">
        <v>10</v>
      </c>
      <c r="L15256">
        <v>8</v>
      </c>
      <c r="M15256">
        <v>1</v>
      </c>
      <c r="Q15256">
        <v>207</v>
      </c>
      <c r="R15256">
        <v>3.38</v>
      </c>
      <c r="X15256">
        <v>123</v>
      </c>
      <c r="Z15256">
        <v>686</v>
      </c>
      <c r="AA15256">
        <f t="shared" si="476"/>
        <v>228.66666666666666</v>
      </c>
    </row>
    <row r="15257" spans="1:27" x14ac:dyDescent="0.25">
      <c r="A15257" t="s">
        <v>1580</v>
      </c>
      <c r="B15257">
        <v>1991</v>
      </c>
      <c r="C15257" t="str">
        <f t="shared" si="477"/>
        <v>Pre-Drug 1970-1991</v>
      </c>
      <c r="D15257" t="s">
        <v>18</v>
      </c>
      <c r="E15257">
        <v>949</v>
      </c>
      <c r="F15257">
        <v>89</v>
      </c>
      <c r="G15257">
        <v>18</v>
      </c>
      <c r="H15257">
        <v>56</v>
      </c>
      <c r="I15257">
        <v>128</v>
      </c>
      <c r="J15257">
        <v>3</v>
      </c>
      <c r="K15257">
        <v>5</v>
      </c>
      <c r="L15257">
        <v>4</v>
      </c>
      <c r="M15257">
        <v>3</v>
      </c>
      <c r="Q15257">
        <v>212</v>
      </c>
      <c r="R15257">
        <v>3.49</v>
      </c>
      <c r="X15257">
        <v>105</v>
      </c>
      <c r="Y15257">
        <v>0.24</v>
      </c>
      <c r="Z15257">
        <v>689</v>
      </c>
      <c r="AA15257">
        <f t="shared" si="476"/>
        <v>229.66666666666666</v>
      </c>
    </row>
    <row r="15258" spans="1:27" x14ac:dyDescent="0.25">
      <c r="A15258" t="s">
        <v>1933</v>
      </c>
      <c r="B15258">
        <v>1991</v>
      </c>
      <c r="C15258" t="str">
        <f t="shared" si="477"/>
        <v>Pre-Drug 1970-1991</v>
      </c>
      <c r="D15258" t="s">
        <v>18</v>
      </c>
      <c r="E15258">
        <v>949</v>
      </c>
      <c r="F15258">
        <v>73</v>
      </c>
      <c r="G15258">
        <v>12</v>
      </c>
      <c r="H15258">
        <v>61</v>
      </c>
      <c r="I15258">
        <v>140</v>
      </c>
      <c r="J15258">
        <v>10</v>
      </c>
      <c r="K15258">
        <v>6</v>
      </c>
      <c r="L15258">
        <v>3</v>
      </c>
      <c r="M15258">
        <v>0</v>
      </c>
      <c r="Q15258">
        <v>197</v>
      </c>
      <c r="R15258">
        <v>2.78</v>
      </c>
      <c r="X15258">
        <v>77</v>
      </c>
      <c r="Y15258">
        <v>0.22</v>
      </c>
      <c r="Z15258">
        <v>709</v>
      </c>
      <c r="AA15258">
        <f t="shared" si="476"/>
        <v>236.33333333333334</v>
      </c>
    </row>
    <row r="15259" spans="1:27" x14ac:dyDescent="0.25">
      <c r="A15259" t="s">
        <v>1290</v>
      </c>
      <c r="B15259">
        <v>1990</v>
      </c>
      <c r="C15259" t="str">
        <f t="shared" si="477"/>
        <v>Pre-Drug 1970-1991</v>
      </c>
      <c r="D15259" t="s">
        <v>19</v>
      </c>
      <c r="E15259">
        <v>950</v>
      </c>
      <c r="F15259">
        <v>99</v>
      </c>
      <c r="G15259">
        <v>24</v>
      </c>
      <c r="H15259">
        <v>119</v>
      </c>
      <c r="I15259">
        <v>114</v>
      </c>
      <c r="J15259">
        <v>2</v>
      </c>
      <c r="K15259">
        <v>4</v>
      </c>
      <c r="L15259">
        <v>11</v>
      </c>
      <c r="M15259">
        <v>0</v>
      </c>
      <c r="Q15259">
        <v>190</v>
      </c>
      <c r="R15259">
        <v>4.07</v>
      </c>
      <c r="X15259">
        <v>113</v>
      </c>
      <c r="Y15259">
        <v>0.23</v>
      </c>
      <c r="Z15259">
        <v>656</v>
      </c>
      <c r="AA15259">
        <f t="shared" si="476"/>
        <v>218.66666666666666</v>
      </c>
    </row>
    <row r="15260" spans="1:27" x14ac:dyDescent="0.25">
      <c r="A15260" t="s">
        <v>3014</v>
      </c>
      <c r="B15260">
        <v>1991</v>
      </c>
      <c r="C15260" t="str">
        <f t="shared" si="477"/>
        <v>Pre-Drug 1970-1991</v>
      </c>
      <c r="D15260" t="s">
        <v>19</v>
      </c>
      <c r="E15260">
        <v>950</v>
      </c>
      <c r="F15260">
        <v>112</v>
      </c>
      <c r="G15260">
        <v>25</v>
      </c>
      <c r="H15260">
        <v>91</v>
      </c>
      <c r="I15260">
        <v>101</v>
      </c>
      <c r="J15260">
        <v>3</v>
      </c>
      <c r="K15260">
        <v>3</v>
      </c>
      <c r="L15260">
        <v>11</v>
      </c>
      <c r="M15260">
        <v>2</v>
      </c>
      <c r="Q15260">
        <v>220</v>
      </c>
      <c r="R15260">
        <v>4.58</v>
      </c>
      <c r="X15260">
        <v>115</v>
      </c>
      <c r="Y15260">
        <v>0.26</v>
      </c>
      <c r="Z15260">
        <v>660</v>
      </c>
      <c r="AA15260">
        <f t="shared" si="476"/>
        <v>220</v>
      </c>
    </row>
    <row r="15261" spans="1:27" x14ac:dyDescent="0.25">
      <c r="A15261" t="s">
        <v>3094</v>
      </c>
      <c r="B15261">
        <v>1993</v>
      </c>
      <c r="C15261" t="str">
        <f t="shared" si="477"/>
        <v>Pre-Drug 1970-1991</v>
      </c>
      <c r="D15261" t="s">
        <v>19</v>
      </c>
      <c r="E15261">
        <v>950</v>
      </c>
      <c r="F15261">
        <v>103</v>
      </c>
      <c r="G15261">
        <v>16</v>
      </c>
      <c r="H15261">
        <v>91</v>
      </c>
      <c r="I15261">
        <v>131</v>
      </c>
      <c r="J15261">
        <v>5</v>
      </c>
      <c r="K15261">
        <v>8</v>
      </c>
      <c r="L15261">
        <v>3</v>
      </c>
      <c r="M15261">
        <v>1</v>
      </c>
      <c r="Q15261">
        <v>226</v>
      </c>
      <c r="R15261">
        <v>4.21</v>
      </c>
      <c r="X15261">
        <v>72</v>
      </c>
      <c r="Y15261">
        <v>0.26</v>
      </c>
      <c r="Z15261">
        <v>660</v>
      </c>
      <c r="AA15261">
        <f t="shared" si="476"/>
        <v>220</v>
      </c>
    </row>
    <row r="15262" spans="1:27" x14ac:dyDescent="0.25">
      <c r="A15262" t="s">
        <v>1548</v>
      </c>
      <c r="B15262">
        <v>1990</v>
      </c>
      <c r="C15262" t="str">
        <f t="shared" si="477"/>
        <v>Pre-Drug 1970-1991</v>
      </c>
      <c r="D15262" t="s">
        <v>19</v>
      </c>
      <c r="E15262">
        <v>950</v>
      </c>
      <c r="F15262">
        <v>109</v>
      </c>
      <c r="G15262">
        <v>13</v>
      </c>
      <c r="H15262">
        <v>104</v>
      </c>
      <c r="I15262">
        <v>195</v>
      </c>
      <c r="J15262">
        <v>1</v>
      </c>
      <c r="K15262">
        <v>8</v>
      </c>
      <c r="L15262">
        <v>5</v>
      </c>
      <c r="M15262">
        <v>0</v>
      </c>
      <c r="Q15262">
        <v>215</v>
      </c>
      <c r="R15262">
        <v>4.4000000000000004</v>
      </c>
      <c r="X15262">
        <v>86</v>
      </c>
      <c r="Y15262">
        <v>0.25</v>
      </c>
      <c r="Z15262">
        <v>669</v>
      </c>
      <c r="AA15262">
        <f t="shared" si="476"/>
        <v>223</v>
      </c>
    </row>
    <row r="15263" spans="1:27" x14ac:dyDescent="0.25">
      <c r="A15263" t="s">
        <v>1509</v>
      </c>
      <c r="B15263">
        <v>1984</v>
      </c>
      <c r="C15263" t="str">
        <f t="shared" si="477"/>
        <v>Pre-Drug 1970-1991</v>
      </c>
      <c r="D15263" t="s">
        <v>18</v>
      </c>
      <c r="E15263">
        <v>950</v>
      </c>
      <c r="F15263">
        <v>81</v>
      </c>
      <c r="G15263">
        <v>8</v>
      </c>
      <c r="H15263">
        <v>60</v>
      </c>
      <c r="I15263">
        <v>137</v>
      </c>
      <c r="J15263">
        <v>5</v>
      </c>
      <c r="K15263">
        <v>6</v>
      </c>
      <c r="L15263">
        <v>3</v>
      </c>
      <c r="M15263">
        <v>2</v>
      </c>
      <c r="Q15263">
        <v>232</v>
      </c>
      <c r="R15263">
        <v>3.25</v>
      </c>
      <c r="X15263">
        <v>66</v>
      </c>
      <c r="Y15263">
        <v>0.26</v>
      </c>
      <c r="Z15263">
        <v>672</v>
      </c>
      <c r="AA15263">
        <f t="shared" si="476"/>
        <v>224</v>
      </c>
    </row>
    <row r="15264" spans="1:27" x14ac:dyDescent="0.25">
      <c r="A15264" t="s">
        <v>281</v>
      </c>
      <c r="B15264">
        <v>1987</v>
      </c>
      <c r="C15264" t="str">
        <f t="shared" si="477"/>
        <v>Pre-Drug 1970-1991</v>
      </c>
      <c r="D15264" t="s">
        <v>19</v>
      </c>
      <c r="E15264">
        <v>950</v>
      </c>
      <c r="F15264">
        <v>105</v>
      </c>
      <c r="G15264">
        <v>29</v>
      </c>
      <c r="H15264">
        <v>78</v>
      </c>
      <c r="I15264">
        <v>152</v>
      </c>
      <c r="J15264">
        <v>4</v>
      </c>
      <c r="K15264">
        <v>10</v>
      </c>
      <c r="L15264">
        <v>7</v>
      </c>
      <c r="M15264">
        <v>0</v>
      </c>
      <c r="Q15264">
        <v>212</v>
      </c>
      <c r="R15264">
        <v>4.18</v>
      </c>
      <c r="X15264">
        <v>102</v>
      </c>
      <c r="Y15264">
        <v>0.24</v>
      </c>
      <c r="Z15264">
        <v>678</v>
      </c>
      <c r="AA15264">
        <f t="shared" si="476"/>
        <v>226</v>
      </c>
    </row>
    <row r="15265" spans="1:27" x14ac:dyDescent="0.25">
      <c r="A15265" t="s">
        <v>271</v>
      </c>
      <c r="B15265">
        <v>2007</v>
      </c>
      <c r="C15265" t="str">
        <f t="shared" si="477"/>
        <v>Post Drug Era 2007-2012</v>
      </c>
      <c r="D15265" t="s">
        <v>19</v>
      </c>
      <c r="E15265">
        <v>950</v>
      </c>
      <c r="F15265">
        <v>101</v>
      </c>
      <c r="G15265">
        <v>16</v>
      </c>
      <c r="H15265">
        <v>40</v>
      </c>
      <c r="I15265">
        <v>140</v>
      </c>
      <c r="J15265">
        <v>4</v>
      </c>
      <c r="K15265">
        <v>3</v>
      </c>
      <c r="L15265">
        <v>4</v>
      </c>
      <c r="M15265">
        <v>1</v>
      </c>
      <c r="Q15265">
        <v>240</v>
      </c>
      <c r="R15265">
        <v>3.95</v>
      </c>
      <c r="X15265">
        <v>126</v>
      </c>
      <c r="Z15265">
        <v>690</v>
      </c>
      <c r="AA15265">
        <f t="shared" si="476"/>
        <v>230</v>
      </c>
    </row>
    <row r="15266" spans="1:27" x14ac:dyDescent="0.25">
      <c r="A15266" t="s">
        <v>2304</v>
      </c>
      <c r="B15266">
        <v>1976</v>
      </c>
      <c r="C15266" t="str">
        <f t="shared" si="477"/>
        <v>Pre-Drug 1970-1991</v>
      </c>
      <c r="D15266" t="s">
        <v>18</v>
      </c>
      <c r="E15266">
        <v>950</v>
      </c>
      <c r="F15266">
        <v>66</v>
      </c>
      <c r="G15266">
        <v>18</v>
      </c>
      <c r="H15266">
        <v>69</v>
      </c>
      <c r="I15266">
        <v>98</v>
      </c>
      <c r="J15266">
        <v>1</v>
      </c>
      <c r="K15266">
        <v>2</v>
      </c>
      <c r="L15266">
        <v>7</v>
      </c>
      <c r="M15266">
        <v>1</v>
      </c>
      <c r="Q15266">
        <v>221</v>
      </c>
      <c r="R15266">
        <v>2.57</v>
      </c>
      <c r="X15266">
        <v>83</v>
      </c>
      <c r="Y15266">
        <v>0.25</v>
      </c>
      <c r="Z15266">
        <v>693</v>
      </c>
      <c r="AA15266">
        <f t="shared" si="476"/>
        <v>231</v>
      </c>
    </row>
    <row r="15267" spans="1:27" x14ac:dyDescent="0.25">
      <c r="A15267" t="s">
        <v>1729</v>
      </c>
      <c r="B15267">
        <v>1989</v>
      </c>
      <c r="C15267" t="str">
        <f t="shared" si="477"/>
        <v>Pre-Drug 1970-1991</v>
      </c>
      <c r="D15267" t="s">
        <v>18</v>
      </c>
      <c r="E15267">
        <v>950</v>
      </c>
      <c r="F15267">
        <v>82</v>
      </c>
      <c r="G15267">
        <v>21</v>
      </c>
      <c r="H15267">
        <v>49</v>
      </c>
      <c r="I15267">
        <v>142</v>
      </c>
      <c r="J15267">
        <v>4</v>
      </c>
      <c r="K15267">
        <v>5</v>
      </c>
      <c r="L15267">
        <v>7</v>
      </c>
      <c r="M15267">
        <v>2</v>
      </c>
      <c r="Q15267">
        <v>227</v>
      </c>
      <c r="R15267">
        <v>3.18</v>
      </c>
      <c r="X15267">
        <v>89</v>
      </c>
      <c r="Y15267">
        <v>0.25</v>
      </c>
      <c r="Z15267">
        <v>696</v>
      </c>
      <c r="AA15267">
        <f t="shared" si="476"/>
        <v>232</v>
      </c>
    </row>
    <row r="15268" spans="1:27" x14ac:dyDescent="0.25">
      <c r="A15268" t="s">
        <v>1612</v>
      </c>
      <c r="B15268">
        <v>1998</v>
      </c>
      <c r="C15268" t="str">
        <f t="shared" si="477"/>
        <v>Drug Era 1992-2006</v>
      </c>
      <c r="D15268" t="s">
        <v>18</v>
      </c>
      <c r="E15268">
        <v>950</v>
      </c>
      <c r="F15268">
        <v>96</v>
      </c>
      <c r="G15268">
        <v>34</v>
      </c>
      <c r="H15268">
        <v>32</v>
      </c>
      <c r="I15268">
        <v>169</v>
      </c>
      <c r="J15268">
        <v>1</v>
      </c>
      <c r="K15268">
        <v>4</v>
      </c>
      <c r="L15268">
        <v>7</v>
      </c>
      <c r="M15268">
        <v>0</v>
      </c>
      <c r="Q15268">
        <v>229</v>
      </c>
      <c r="R15268">
        <v>3.7</v>
      </c>
      <c r="X15268">
        <v>114</v>
      </c>
      <c r="Z15268">
        <v>700</v>
      </c>
      <c r="AA15268">
        <f t="shared" si="476"/>
        <v>233.33333333333334</v>
      </c>
    </row>
    <row r="15269" spans="1:27" x14ac:dyDescent="0.25">
      <c r="A15269" t="s">
        <v>1736</v>
      </c>
      <c r="B15269">
        <v>1990</v>
      </c>
      <c r="C15269" t="str">
        <f t="shared" si="477"/>
        <v>Pre-Drug 1970-1991</v>
      </c>
      <c r="D15269" t="s">
        <v>18</v>
      </c>
      <c r="E15269">
        <v>950</v>
      </c>
      <c r="F15269">
        <v>76</v>
      </c>
      <c r="G15269">
        <v>22</v>
      </c>
      <c r="H15269">
        <v>67</v>
      </c>
      <c r="I15269">
        <v>223</v>
      </c>
      <c r="J15269">
        <v>5</v>
      </c>
      <c r="K15269">
        <v>3</v>
      </c>
      <c r="L15269">
        <v>4</v>
      </c>
      <c r="M15269">
        <v>3</v>
      </c>
      <c r="Q15269">
        <v>191</v>
      </c>
      <c r="R15269">
        <v>2.92</v>
      </c>
      <c r="X15269">
        <v>115</v>
      </c>
      <c r="Y15269">
        <v>0.22</v>
      </c>
      <c r="Z15269">
        <v>703</v>
      </c>
      <c r="AA15269">
        <f t="shared" si="476"/>
        <v>234.33333333333334</v>
      </c>
    </row>
    <row r="15270" spans="1:27" x14ac:dyDescent="0.25">
      <c r="A15270" t="s">
        <v>3005</v>
      </c>
      <c r="B15270">
        <v>2006</v>
      </c>
      <c r="C15270" t="str">
        <f t="shared" si="477"/>
        <v>Drug Era 1992-2006</v>
      </c>
      <c r="D15270" t="s">
        <v>18</v>
      </c>
      <c r="E15270">
        <v>950</v>
      </c>
      <c r="F15270">
        <v>81</v>
      </c>
      <c r="G15270">
        <v>15</v>
      </c>
      <c r="H15270">
        <v>50</v>
      </c>
      <c r="I15270">
        <v>178</v>
      </c>
      <c r="J15270">
        <v>4</v>
      </c>
      <c r="K15270">
        <v>5</v>
      </c>
      <c r="L15270">
        <v>6</v>
      </c>
      <c r="M15270">
        <v>2</v>
      </c>
      <c r="Q15270">
        <v>216</v>
      </c>
      <c r="R15270">
        <v>3.1</v>
      </c>
      <c r="X15270">
        <v>95</v>
      </c>
      <c r="Z15270">
        <v>705</v>
      </c>
      <c r="AA15270">
        <f t="shared" si="476"/>
        <v>235</v>
      </c>
    </row>
    <row r="15271" spans="1:27" x14ac:dyDescent="0.25">
      <c r="A15271" t="s">
        <v>2017</v>
      </c>
      <c r="B15271">
        <v>1986</v>
      </c>
      <c r="C15271" t="str">
        <f t="shared" si="477"/>
        <v>Pre-Drug 1970-1991</v>
      </c>
      <c r="D15271" t="s">
        <v>19</v>
      </c>
      <c r="E15271">
        <v>951</v>
      </c>
      <c r="F15271">
        <v>101</v>
      </c>
      <c r="G15271">
        <v>24</v>
      </c>
      <c r="H15271">
        <v>95</v>
      </c>
      <c r="I15271">
        <v>81</v>
      </c>
      <c r="J15271">
        <v>1</v>
      </c>
      <c r="K15271">
        <v>9</v>
      </c>
      <c r="L15271">
        <v>6</v>
      </c>
      <c r="M15271">
        <v>2</v>
      </c>
      <c r="Q15271">
        <v>241</v>
      </c>
      <c r="R15271">
        <v>4.32</v>
      </c>
      <c r="X15271">
        <v>98</v>
      </c>
      <c r="Y15271">
        <v>0.28000000000000003</v>
      </c>
      <c r="Z15271">
        <v>631</v>
      </c>
      <c r="AA15271">
        <f t="shared" si="476"/>
        <v>210.33333333333334</v>
      </c>
    </row>
    <row r="15272" spans="1:27" x14ac:dyDescent="0.25">
      <c r="A15272" t="s">
        <v>1933</v>
      </c>
      <c r="B15272">
        <v>1986</v>
      </c>
      <c r="C15272" t="str">
        <f t="shared" si="477"/>
        <v>Pre-Drug 1970-1991</v>
      </c>
      <c r="D15272" t="s">
        <v>19</v>
      </c>
      <c r="E15272">
        <v>951</v>
      </c>
      <c r="F15272">
        <v>109</v>
      </c>
      <c r="G15272">
        <v>24</v>
      </c>
      <c r="H15272">
        <v>86</v>
      </c>
      <c r="I15272">
        <v>116</v>
      </c>
      <c r="J15272">
        <v>3</v>
      </c>
      <c r="K15272">
        <v>8</v>
      </c>
      <c r="L15272">
        <v>4</v>
      </c>
      <c r="M15272">
        <v>1</v>
      </c>
      <c r="Q15272">
        <v>243</v>
      </c>
      <c r="R15272">
        <v>4.53</v>
      </c>
      <c r="X15272">
        <v>104</v>
      </c>
      <c r="Y15272">
        <v>0.28000000000000003</v>
      </c>
      <c r="Z15272">
        <v>649</v>
      </c>
      <c r="AA15272">
        <f t="shared" si="476"/>
        <v>216.33333333333334</v>
      </c>
    </row>
    <row r="15273" spans="1:27" x14ac:dyDescent="0.25">
      <c r="A15273" t="s">
        <v>3145</v>
      </c>
      <c r="B15273">
        <v>1985</v>
      </c>
      <c r="C15273" t="str">
        <f t="shared" si="477"/>
        <v>Pre-Drug 1970-1991</v>
      </c>
      <c r="D15273" t="s">
        <v>19</v>
      </c>
      <c r="E15273">
        <v>951</v>
      </c>
      <c r="F15273">
        <v>119</v>
      </c>
      <c r="G15273">
        <v>23</v>
      </c>
      <c r="H15273">
        <v>76</v>
      </c>
      <c r="I15273">
        <v>136</v>
      </c>
      <c r="J15273">
        <v>3</v>
      </c>
      <c r="K15273">
        <v>6</v>
      </c>
      <c r="L15273">
        <v>7</v>
      </c>
      <c r="M15273">
        <v>2</v>
      </c>
      <c r="Q15273">
        <v>242</v>
      </c>
      <c r="R15273">
        <v>4.91</v>
      </c>
      <c r="X15273">
        <v>70</v>
      </c>
      <c r="Y15273">
        <v>0.28000000000000003</v>
      </c>
      <c r="Z15273">
        <v>655</v>
      </c>
      <c r="AA15273">
        <f t="shared" si="476"/>
        <v>218.33333333333334</v>
      </c>
    </row>
    <row r="15274" spans="1:27" x14ac:dyDescent="0.25">
      <c r="A15274" t="s">
        <v>1792</v>
      </c>
      <c r="B15274">
        <v>1996</v>
      </c>
      <c r="C15274" t="str">
        <f t="shared" si="477"/>
        <v>Pre-Drug 1970-1991</v>
      </c>
      <c r="D15274" t="s">
        <v>19</v>
      </c>
      <c r="E15274">
        <v>951</v>
      </c>
      <c r="F15274">
        <v>96</v>
      </c>
      <c r="G15274">
        <v>25</v>
      </c>
      <c r="H15274">
        <v>67</v>
      </c>
      <c r="I15274">
        <v>146</v>
      </c>
      <c r="J15274">
        <v>0</v>
      </c>
      <c r="K15274">
        <v>4</v>
      </c>
      <c r="L15274">
        <v>6</v>
      </c>
      <c r="M15274">
        <v>0</v>
      </c>
      <c r="Q15274">
        <v>228</v>
      </c>
      <c r="R15274">
        <v>3.9</v>
      </c>
      <c r="X15274">
        <v>103</v>
      </c>
      <c r="Y15274">
        <v>0.24</v>
      </c>
      <c r="Z15274">
        <v>664</v>
      </c>
      <c r="AA15274">
        <f t="shared" si="476"/>
        <v>221.33333333333334</v>
      </c>
    </row>
    <row r="15275" spans="1:27" x14ac:dyDescent="0.25">
      <c r="A15275" t="s">
        <v>311</v>
      </c>
      <c r="B15275">
        <v>1970</v>
      </c>
      <c r="C15275" t="str">
        <f t="shared" si="477"/>
        <v>Pre-Drug 1970-1991</v>
      </c>
      <c r="D15275" t="s">
        <v>19</v>
      </c>
      <c r="E15275">
        <v>951</v>
      </c>
      <c r="F15275">
        <v>77</v>
      </c>
      <c r="G15275">
        <v>16</v>
      </c>
      <c r="H15275">
        <v>71</v>
      </c>
      <c r="I15275">
        <v>134</v>
      </c>
      <c r="J15275">
        <v>8</v>
      </c>
      <c r="K15275">
        <v>4</v>
      </c>
      <c r="L15275">
        <v>2</v>
      </c>
      <c r="M15275">
        <v>0</v>
      </c>
      <c r="Q15275">
        <v>212</v>
      </c>
      <c r="R15275">
        <v>3</v>
      </c>
      <c r="X15275">
        <v>90</v>
      </c>
      <c r="Y15275">
        <v>0.24</v>
      </c>
      <c r="Z15275">
        <v>692</v>
      </c>
      <c r="AA15275">
        <f t="shared" si="476"/>
        <v>230.66666666666666</v>
      </c>
    </row>
    <row r="15276" spans="1:27" x14ac:dyDescent="0.25">
      <c r="A15276" t="s">
        <v>1734</v>
      </c>
      <c r="B15276">
        <v>1998</v>
      </c>
      <c r="C15276" t="str">
        <f t="shared" si="477"/>
        <v>Drug Era 1992-2006</v>
      </c>
      <c r="D15276" t="s">
        <v>19</v>
      </c>
      <c r="E15276">
        <v>951</v>
      </c>
      <c r="F15276">
        <v>75</v>
      </c>
      <c r="G15276">
        <v>26</v>
      </c>
      <c r="H15276">
        <v>67</v>
      </c>
      <c r="I15276">
        <v>251</v>
      </c>
      <c r="J15276">
        <v>3</v>
      </c>
      <c r="K15276">
        <v>9</v>
      </c>
      <c r="L15276">
        <v>8</v>
      </c>
      <c r="M15276">
        <v>0</v>
      </c>
      <c r="Q15276">
        <v>188</v>
      </c>
      <c r="R15276">
        <v>2.89</v>
      </c>
      <c r="X15276">
        <v>108</v>
      </c>
      <c r="Z15276">
        <v>701</v>
      </c>
      <c r="AA15276">
        <f t="shared" si="476"/>
        <v>233.66666666666666</v>
      </c>
    </row>
    <row r="15277" spans="1:27" x14ac:dyDescent="0.25">
      <c r="A15277" t="s">
        <v>2337</v>
      </c>
      <c r="B15277">
        <v>1971</v>
      </c>
      <c r="C15277" t="str">
        <f t="shared" si="477"/>
        <v>Pre-Drug 1970-1991</v>
      </c>
      <c r="D15277" t="s">
        <v>18</v>
      </c>
      <c r="E15277">
        <v>952</v>
      </c>
      <c r="F15277">
        <v>112</v>
      </c>
      <c r="G15277">
        <v>15</v>
      </c>
      <c r="H15277">
        <v>109</v>
      </c>
      <c r="I15277">
        <v>131</v>
      </c>
      <c r="J15277">
        <v>11</v>
      </c>
      <c r="K15277">
        <v>9</v>
      </c>
      <c r="L15277">
        <v>7</v>
      </c>
      <c r="M15277">
        <v>2</v>
      </c>
      <c r="Q15277">
        <v>228</v>
      </c>
      <c r="R15277">
        <v>4.78</v>
      </c>
      <c r="X15277">
        <v>111</v>
      </c>
      <c r="Y15277">
        <v>0.27</v>
      </c>
      <c r="Z15277">
        <v>633</v>
      </c>
      <c r="AA15277">
        <f t="shared" si="476"/>
        <v>211</v>
      </c>
    </row>
    <row r="15278" spans="1:27" x14ac:dyDescent="0.25">
      <c r="A15278" t="s">
        <v>1956</v>
      </c>
      <c r="B15278">
        <v>2004</v>
      </c>
      <c r="C15278" t="str">
        <f t="shared" si="477"/>
        <v>Drug Era 1992-2006</v>
      </c>
      <c r="D15278" t="s">
        <v>19</v>
      </c>
      <c r="E15278">
        <v>952</v>
      </c>
      <c r="F15278">
        <v>111</v>
      </c>
      <c r="G15278">
        <v>25</v>
      </c>
      <c r="H15278">
        <v>83</v>
      </c>
      <c r="I15278">
        <v>140</v>
      </c>
      <c r="J15278">
        <v>1</v>
      </c>
      <c r="K15278">
        <v>10</v>
      </c>
      <c r="L15278">
        <v>12</v>
      </c>
      <c r="M15278">
        <v>0</v>
      </c>
      <c r="Q15278">
        <v>223</v>
      </c>
      <c r="R15278">
        <v>4.43</v>
      </c>
      <c r="X15278">
        <v>92</v>
      </c>
      <c r="Y15278">
        <v>0.26</v>
      </c>
      <c r="Z15278">
        <v>677</v>
      </c>
      <c r="AA15278">
        <f t="shared" si="476"/>
        <v>225.66666666666666</v>
      </c>
    </row>
    <row r="15279" spans="1:27" x14ac:dyDescent="0.25">
      <c r="A15279" t="s">
        <v>553</v>
      </c>
      <c r="B15279">
        <v>1971</v>
      </c>
      <c r="C15279" t="str">
        <f t="shared" si="477"/>
        <v>Pre-Drug 1970-1991</v>
      </c>
      <c r="D15279" t="s">
        <v>18</v>
      </c>
      <c r="E15279">
        <v>953</v>
      </c>
      <c r="F15279">
        <v>99</v>
      </c>
      <c r="G15279">
        <v>20</v>
      </c>
      <c r="H15279">
        <v>53</v>
      </c>
      <c r="I15279">
        <v>148</v>
      </c>
      <c r="J15279">
        <v>12</v>
      </c>
      <c r="K15279">
        <v>3</v>
      </c>
      <c r="L15279">
        <v>6</v>
      </c>
      <c r="M15279">
        <v>1</v>
      </c>
      <c r="Q15279">
        <v>238</v>
      </c>
      <c r="R15279">
        <v>4.01</v>
      </c>
      <c r="X15279">
        <v>95</v>
      </c>
      <c r="Y15279">
        <v>0.27</v>
      </c>
      <c r="Z15279">
        <v>666</v>
      </c>
      <c r="AA15279">
        <f t="shared" si="476"/>
        <v>222</v>
      </c>
    </row>
    <row r="15280" spans="1:27" x14ac:dyDescent="0.25">
      <c r="A15280" t="s">
        <v>2237</v>
      </c>
      <c r="B15280">
        <v>2000</v>
      </c>
      <c r="C15280" t="str">
        <f t="shared" si="477"/>
        <v>Drug Era 1992-2006</v>
      </c>
      <c r="D15280" t="s">
        <v>19</v>
      </c>
      <c r="E15280">
        <v>953</v>
      </c>
      <c r="F15280">
        <v>119</v>
      </c>
      <c r="G15280">
        <v>30</v>
      </c>
      <c r="H15280">
        <v>83</v>
      </c>
      <c r="I15280">
        <v>152</v>
      </c>
      <c r="J15280">
        <v>0</v>
      </c>
      <c r="K15280">
        <v>5</v>
      </c>
      <c r="L15280">
        <v>1</v>
      </c>
      <c r="M15280">
        <v>0</v>
      </c>
      <c r="Q15280">
        <v>223</v>
      </c>
      <c r="R15280">
        <v>4.82</v>
      </c>
      <c r="X15280">
        <v>136</v>
      </c>
      <c r="Y15280">
        <v>0</v>
      </c>
      <c r="Z15280">
        <v>666</v>
      </c>
      <c r="AA15280">
        <f t="shared" si="476"/>
        <v>222</v>
      </c>
    </row>
    <row r="15281" spans="1:27" x14ac:dyDescent="0.25">
      <c r="A15281" t="s">
        <v>1968</v>
      </c>
      <c r="B15281">
        <v>1970</v>
      </c>
      <c r="C15281" t="str">
        <f t="shared" si="477"/>
        <v>Pre-Drug 1970-1991</v>
      </c>
      <c r="D15281" t="s">
        <v>19</v>
      </c>
      <c r="E15281">
        <v>953</v>
      </c>
      <c r="F15281">
        <v>107</v>
      </c>
      <c r="G15281">
        <v>32</v>
      </c>
      <c r="H15281">
        <v>81</v>
      </c>
      <c r="I15281">
        <v>99</v>
      </c>
      <c r="J15281">
        <v>10</v>
      </c>
      <c r="K15281">
        <v>8</v>
      </c>
      <c r="L15281">
        <v>7</v>
      </c>
      <c r="M15281">
        <v>1</v>
      </c>
      <c r="Q15281">
        <v>223</v>
      </c>
      <c r="R15281">
        <v>4.24</v>
      </c>
      <c r="X15281">
        <v>80</v>
      </c>
      <c r="Y15281">
        <v>0.26</v>
      </c>
      <c r="Z15281">
        <v>681</v>
      </c>
      <c r="AA15281">
        <f t="shared" si="476"/>
        <v>227</v>
      </c>
    </row>
    <row r="15282" spans="1:27" x14ac:dyDescent="0.25">
      <c r="A15282" t="s">
        <v>3160</v>
      </c>
      <c r="B15282">
        <v>2005</v>
      </c>
      <c r="C15282" t="str">
        <f t="shared" si="477"/>
        <v>Drug Era 1992-2006</v>
      </c>
      <c r="D15282" t="s">
        <v>19</v>
      </c>
      <c r="E15282">
        <v>953</v>
      </c>
      <c r="F15282">
        <v>98</v>
      </c>
      <c r="G15282">
        <v>26</v>
      </c>
      <c r="H15282">
        <v>89</v>
      </c>
      <c r="I15282">
        <v>171</v>
      </c>
      <c r="J15282">
        <v>0</v>
      </c>
      <c r="K15282">
        <v>4</v>
      </c>
      <c r="L15282">
        <v>13</v>
      </c>
      <c r="M15282">
        <v>0</v>
      </c>
      <c r="Q15282">
        <v>185</v>
      </c>
      <c r="R15282">
        <v>3.86</v>
      </c>
      <c r="X15282">
        <v>108</v>
      </c>
      <c r="Z15282">
        <v>685</v>
      </c>
      <c r="AA15282">
        <f t="shared" si="476"/>
        <v>228.33333333333334</v>
      </c>
    </row>
    <row r="15283" spans="1:27" x14ac:dyDescent="0.25">
      <c r="A15283" t="s">
        <v>1177</v>
      </c>
      <c r="B15283">
        <v>1985</v>
      </c>
      <c r="C15283" t="str">
        <f t="shared" si="477"/>
        <v>Pre-Drug 1970-1991</v>
      </c>
      <c r="D15283" t="s">
        <v>18</v>
      </c>
      <c r="E15283">
        <v>953</v>
      </c>
      <c r="F15283">
        <v>80</v>
      </c>
      <c r="G15283">
        <v>18</v>
      </c>
      <c r="H15283">
        <v>65</v>
      </c>
      <c r="I15283">
        <v>69</v>
      </c>
      <c r="J15283">
        <v>8</v>
      </c>
      <c r="K15283">
        <v>3</v>
      </c>
      <c r="L15283">
        <v>4</v>
      </c>
      <c r="M15283">
        <v>3</v>
      </c>
      <c r="Q15283">
        <v>229</v>
      </c>
      <c r="R15283">
        <v>3.15</v>
      </c>
      <c r="X15283">
        <v>70</v>
      </c>
      <c r="Y15283">
        <v>0.26</v>
      </c>
      <c r="Z15283">
        <v>686</v>
      </c>
      <c r="AA15283">
        <f t="shared" si="476"/>
        <v>228.66666666666666</v>
      </c>
    </row>
    <row r="15284" spans="1:27" x14ac:dyDescent="0.25">
      <c r="A15284" t="s">
        <v>1147</v>
      </c>
      <c r="B15284">
        <v>2011</v>
      </c>
      <c r="C15284" t="str">
        <f t="shared" si="477"/>
        <v>Post Drug Era 2007-2012</v>
      </c>
      <c r="D15284" t="s">
        <v>19</v>
      </c>
      <c r="E15284">
        <v>953</v>
      </c>
      <c r="F15284">
        <v>84</v>
      </c>
      <c r="G15284">
        <v>20</v>
      </c>
      <c r="H15284">
        <v>33</v>
      </c>
      <c r="I15284">
        <v>192</v>
      </c>
      <c r="J15284">
        <v>1</v>
      </c>
      <c r="K15284">
        <v>6</v>
      </c>
      <c r="L15284">
        <v>5</v>
      </c>
      <c r="M15284">
        <v>0</v>
      </c>
      <c r="Q15284">
        <v>211</v>
      </c>
      <c r="R15284">
        <v>3.17</v>
      </c>
      <c r="X15284">
        <v>102</v>
      </c>
      <c r="Z15284">
        <v>715</v>
      </c>
      <c r="AA15284">
        <f t="shared" si="476"/>
        <v>238.33333333333334</v>
      </c>
    </row>
    <row r="15285" spans="1:27" x14ac:dyDescent="0.25">
      <c r="A15285" t="s">
        <v>92</v>
      </c>
      <c r="B15285">
        <v>1993</v>
      </c>
      <c r="C15285" t="str">
        <f t="shared" si="477"/>
        <v>Pre-Drug 1970-1991</v>
      </c>
      <c r="D15285" t="s">
        <v>19</v>
      </c>
      <c r="E15285">
        <v>953</v>
      </c>
      <c r="F15285">
        <v>68</v>
      </c>
      <c r="G15285">
        <v>8</v>
      </c>
      <c r="H15285">
        <v>81</v>
      </c>
      <c r="I15285">
        <v>186</v>
      </c>
      <c r="J15285">
        <v>3</v>
      </c>
      <c r="K15285">
        <v>5</v>
      </c>
      <c r="L15285">
        <v>1</v>
      </c>
      <c r="M15285">
        <v>0</v>
      </c>
      <c r="Q15285">
        <v>183</v>
      </c>
      <c r="R15285">
        <v>2.56</v>
      </c>
      <c r="X15285">
        <v>98</v>
      </c>
      <c r="Y15285">
        <v>0.21</v>
      </c>
      <c r="Z15285">
        <v>716</v>
      </c>
      <c r="AA15285">
        <f t="shared" si="476"/>
        <v>238.66666666666666</v>
      </c>
    </row>
    <row r="15286" spans="1:27" x14ac:dyDescent="0.25">
      <c r="A15286" t="s">
        <v>2029</v>
      </c>
      <c r="B15286">
        <v>1976</v>
      </c>
      <c r="C15286" t="str">
        <f t="shared" si="477"/>
        <v>Pre-Drug 1970-1991</v>
      </c>
      <c r="D15286" t="s">
        <v>18</v>
      </c>
      <c r="E15286">
        <v>953</v>
      </c>
      <c r="F15286">
        <v>92</v>
      </c>
      <c r="G15286">
        <v>28</v>
      </c>
      <c r="H15286">
        <v>27</v>
      </c>
      <c r="I15286">
        <v>113</v>
      </c>
      <c r="J15286">
        <v>3</v>
      </c>
      <c r="K15286">
        <v>2</v>
      </c>
      <c r="L15286">
        <v>1</v>
      </c>
      <c r="M15286">
        <v>1</v>
      </c>
      <c r="Q15286">
        <v>232</v>
      </c>
      <c r="R15286">
        <v>3.46</v>
      </c>
      <c r="X15286">
        <v>79</v>
      </c>
      <c r="Y15286">
        <v>0.25</v>
      </c>
      <c r="Z15286">
        <v>718</v>
      </c>
      <c r="AA15286">
        <f t="shared" si="476"/>
        <v>239.33333333333334</v>
      </c>
    </row>
    <row r="15287" spans="1:27" x14ac:dyDescent="0.25">
      <c r="A15287" t="s">
        <v>1234</v>
      </c>
      <c r="B15287">
        <v>1985</v>
      </c>
      <c r="C15287" t="str">
        <f t="shared" si="477"/>
        <v>Pre-Drug 1970-1991</v>
      </c>
      <c r="D15287" t="s">
        <v>18</v>
      </c>
      <c r="E15287">
        <v>953</v>
      </c>
      <c r="F15287">
        <v>54</v>
      </c>
      <c r="G15287">
        <v>8</v>
      </c>
      <c r="H15287">
        <v>68</v>
      </c>
      <c r="I15287">
        <v>157</v>
      </c>
      <c r="J15287">
        <v>5</v>
      </c>
      <c r="K15287">
        <v>5</v>
      </c>
      <c r="L15287">
        <v>6</v>
      </c>
      <c r="M15287">
        <v>0</v>
      </c>
      <c r="Q15287">
        <v>179</v>
      </c>
      <c r="R15287">
        <v>2.0299999999999998</v>
      </c>
      <c r="X15287">
        <v>95</v>
      </c>
      <c r="Y15287">
        <v>0.2</v>
      </c>
      <c r="Z15287">
        <v>719</v>
      </c>
      <c r="AA15287">
        <f t="shared" si="476"/>
        <v>239.66666666666666</v>
      </c>
    </row>
    <row r="15288" spans="1:27" x14ac:dyDescent="0.25">
      <c r="A15288" t="s">
        <v>473</v>
      </c>
      <c r="B15288">
        <v>2005</v>
      </c>
      <c r="C15288" t="str">
        <f t="shared" si="477"/>
        <v>Drug Era 1992-2006</v>
      </c>
      <c r="D15288" t="s">
        <v>18</v>
      </c>
      <c r="E15288">
        <v>953</v>
      </c>
      <c r="F15288">
        <v>76</v>
      </c>
      <c r="G15288">
        <v>18</v>
      </c>
      <c r="H15288">
        <v>51</v>
      </c>
      <c r="I15288">
        <v>213</v>
      </c>
      <c r="J15288">
        <v>0</v>
      </c>
      <c r="K15288">
        <v>5</v>
      </c>
      <c r="L15288">
        <v>3</v>
      </c>
      <c r="M15288">
        <v>0</v>
      </c>
      <c r="Q15288">
        <v>204</v>
      </c>
      <c r="R15288">
        <v>2.83</v>
      </c>
      <c r="X15288">
        <v>98</v>
      </c>
      <c r="Z15288">
        <v>725</v>
      </c>
      <c r="AA15288">
        <f t="shared" si="476"/>
        <v>241.66666666666666</v>
      </c>
    </row>
    <row r="15289" spans="1:27" x14ac:dyDescent="0.25">
      <c r="A15289" t="s">
        <v>718</v>
      </c>
      <c r="B15289">
        <v>2001</v>
      </c>
      <c r="C15289" t="str">
        <f t="shared" si="477"/>
        <v>Drug Era 1992-2006</v>
      </c>
      <c r="D15289" t="s">
        <v>18</v>
      </c>
      <c r="E15289">
        <v>954</v>
      </c>
      <c r="F15289">
        <v>116</v>
      </c>
      <c r="G15289">
        <v>21</v>
      </c>
      <c r="H15289">
        <v>112</v>
      </c>
      <c r="I15289">
        <v>171</v>
      </c>
      <c r="J15289">
        <v>5</v>
      </c>
      <c r="K15289">
        <v>5</v>
      </c>
      <c r="L15289">
        <v>10</v>
      </c>
      <c r="M15289">
        <v>0</v>
      </c>
      <c r="Q15289">
        <v>218</v>
      </c>
      <c r="R15289">
        <v>4.9400000000000004</v>
      </c>
      <c r="X15289">
        <v>125</v>
      </c>
      <c r="Z15289">
        <v>634</v>
      </c>
      <c r="AA15289">
        <f t="shared" si="476"/>
        <v>211.33333333333334</v>
      </c>
    </row>
    <row r="15290" spans="1:27" x14ac:dyDescent="0.25">
      <c r="A15290" t="s">
        <v>2581</v>
      </c>
      <c r="B15290">
        <v>1998</v>
      </c>
      <c r="C15290" t="str">
        <f t="shared" si="477"/>
        <v>Drug Era 1992-2006</v>
      </c>
      <c r="D15290" t="s">
        <v>19</v>
      </c>
      <c r="E15290">
        <v>954</v>
      </c>
      <c r="F15290">
        <v>100</v>
      </c>
      <c r="G15290">
        <v>14</v>
      </c>
      <c r="H15290">
        <v>84</v>
      </c>
      <c r="I15290">
        <v>167</v>
      </c>
      <c r="J15290">
        <v>6</v>
      </c>
      <c r="K15290">
        <v>4</v>
      </c>
      <c r="L15290">
        <v>13</v>
      </c>
      <c r="M15290">
        <v>0</v>
      </c>
      <c r="Q15290">
        <v>239</v>
      </c>
      <c r="R15290">
        <v>4.2300000000000004</v>
      </c>
      <c r="X15290">
        <v>59</v>
      </c>
      <c r="Z15290">
        <v>638</v>
      </c>
      <c r="AA15290">
        <f t="shared" si="476"/>
        <v>212.66666666666666</v>
      </c>
    </row>
    <row r="15291" spans="1:27" x14ac:dyDescent="0.25">
      <c r="A15291" t="s">
        <v>2237</v>
      </c>
      <c r="B15291">
        <v>2004</v>
      </c>
      <c r="C15291" t="str">
        <f t="shared" si="477"/>
        <v>Drug Era 1992-2006</v>
      </c>
      <c r="D15291" t="s">
        <v>19</v>
      </c>
      <c r="E15291">
        <v>954</v>
      </c>
      <c r="F15291">
        <v>127</v>
      </c>
      <c r="G15291">
        <v>23</v>
      </c>
      <c r="H15291">
        <v>69</v>
      </c>
      <c r="I15291">
        <v>115</v>
      </c>
      <c r="J15291">
        <v>3</v>
      </c>
      <c r="K15291">
        <v>8</v>
      </c>
      <c r="L15291">
        <v>8</v>
      </c>
      <c r="M15291">
        <v>2</v>
      </c>
      <c r="Q15291">
        <v>265</v>
      </c>
      <c r="R15291">
        <v>5.3</v>
      </c>
      <c r="X15291">
        <v>95</v>
      </c>
      <c r="Y15291">
        <v>0.3</v>
      </c>
      <c r="Z15291">
        <v>647</v>
      </c>
      <c r="AA15291">
        <f t="shared" si="476"/>
        <v>215.66666666666666</v>
      </c>
    </row>
    <row r="15292" spans="1:27" x14ac:dyDescent="0.25">
      <c r="A15292" t="s">
        <v>2820</v>
      </c>
      <c r="B15292">
        <v>1991</v>
      </c>
      <c r="C15292" t="str">
        <f t="shared" si="477"/>
        <v>Pre-Drug 1970-1991</v>
      </c>
      <c r="D15292" t="s">
        <v>19</v>
      </c>
      <c r="E15292">
        <v>954</v>
      </c>
      <c r="F15292">
        <v>103</v>
      </c>
      <c r="G15292">
        <v>16</v>
      </c>
      <c r="H15292">
        <v>79</v>
      </c>
      <c r="I15292">
        <v>80</v>
      </c>
      <c r="J15292">
        <v>10</v>
      </c>
      <c r="K15292">
        <v>8</v>
      </c>
      <c r="L15292">
        <v>2</v>
      </c>
      <c r="M15292">
        <v>0</v>
      </c>
      <c r="Q15292">
        <v>257</v>
      </c>
      <c r="R15292">
        <v>4.24</v>
      </c>
      <c r="X15292">
        <v>93</v>
      </c>
      <c r="Y15292">
        <v>0.3</v>
      </c>
      <c r="Z15292">
        <v>656</v>
      </c>
      <c r="AA15292">
        <f t="shared" si="476"/>
        <v>218.66666666666666</v>
      </c>
    </row>
    <row r="15293" spans="1:27" x14ac:dyDescent="0.25">
      <c r="A15293" t="s">
        <v>3094</v>
      </c>
      <c r="B15293">
        <v>1990</v>
      </c>
      <c r="C15293" t="str">
        <f t="shared" si="477"/>
        <v>Pre-Drug 1970-1991</v>
      </c>
      <c r="D15293" t="s">
        <v>19</v>
      </c>
      <c r="E15293">
        <v>954</v>
      </c>
      <c r="F15293">
        <v>83</v>
      </c>
      <c r="G15293">
        <v>12</v>
      </c>
      <c r="H15293">
        <v>110</v>
      </c>
      <c r="I15293">
        <v>221</v>
      </c>
      <c r="J15293">
        <v>3</v>
      </c>
      <c r="K15293">
        <v>11</v>
      </c>
      <c r="L15293">
        <v>4</v>
      </c>
      <c r="M15293">
        <v>2</v>
      </c>
      <c r="Q15293">
        <v>197</v>
      </c>
      <c r="R15293">
        <v>3.36</v>
      </c>
      <c r="X15293">
        <v>111</v>
      </c>
      <c r="Y15293">
        <v>0.23</v>
      </c>
      <c r="Z15293">
        <v>666</v>
      </c>
      <c r="AA15293">
        <f t="shared" si="476"/>
        <v>222</v>
      </c>
    </row>
    <row r="15294" spans="1:27" x14ac:dyDescent="0.25">
      <c r="A15294" t="s">
        <v>2517</v>
      </c>
      <c r="B15294">
        <v>2010</v>
      </c>
      <c r="C15294" t="str">
        <f t="shared" si="477"/>
        <v>Post Drug Era 2007-2012</v>
      </c>
      <c r="D15294" t="s">
        <v>19</v>
      </c>
      <c r="E15294">
        <v>954</v>
      </c>
      <c r="F15294">
        <v>97</v>
      </c>
      <c r="G15294">
        <v>27</v>
      </c>
      <c r="H15294">
        <v>73</v>
      </c>
      <c r="I15294">
        <v>169</v>
      </c>
      <c r="J15294">
        <v>2</v>
      </c>
      <c r="K15294">
        <v>11</v>
      </c>
      <c r="L15294">
        <v>12</v>
      </c>
      <c r="M15294">
        <v>1</v>
      </c>
      <c r="Q15294">
        <v>221</v>
      </c>
      <c r="R15294">
        <v>3.92</v>
      </c>
      <c r="X15294">
        <v>106</v>
      </c>
      <c r="Z15294">
        <v>668</v>
      </c>
      <c r="AA15294">
        <f t="shared" si="476"/>
        <v>222.66666666666666</v>
      </c>
    </row>
    <row r="15295" spans="1:27" x14ac:dyDescent="0.25">
      <c r="A15295" t="s">
        <v>866</v>
      </c>
      <c r="B15295">
        <v>1998</v>
      </c>
      <c r="C15295" t="str">
        <f t="shared" si="477"/>
        <v>Drug Era 1992-2006</v>
      </c>
      <c r="D15295" t="s">
        <v>19</v>
      </c>
      <c r="E15295">
        <v>954</v>
      </c>
      <c r="F15295">
        <v>99</v>
      </c>
      <c r="G15295">
        <v>33</v>
      </c>
      <c r="H15295">
        <v>66</v>
      </c>
      <c r="I15295">
        <v>176</v>
      </c>
      <c r="J15295">
        <v>2</v>
      </c>
      <c r="K15295">
        <v>12</v>
      </c>
      <c r="L15295">
        <v>10</v>
      </c>
      <c r="M15295">
        <v>0</v>
      </c>
      <c r="Q15295">
        <v>223</v>
      </c>
      <c r="R15295">
        <v>3.97</v>
      </c>
      <c r="X15295">
        <v>105</v>
      </c>
      <c r="Z15295">
        <v>674</v>
      </c>
      <c r="AA15295">
        <f t="shared" si="476"/>
        <v>224.66666666666666</v>
      </c>
    </row>
    <row r="15296" spans="1:27" x14ac:dyDescent="0.25">
      <c r="A15296" t="s">
        <v>1089</v>
      </c>
      <c r="B15296">
        <v>1991</v>
      </c>
      <c r="C15296" t="str">
        <f t="shared" si="477"/>
        <v>Pre-Drug 1970-1991</v>
      </c>
      <c r="D15296" t="s">
        <v>19</v>
      </c>
      <c r="E15296">
        <v>954</v>
      </c>
      <c r="F15296">
        <v>98</v>
      </c>
      <c r="G15296">
        <v>22</v>
      </c>
      <c r="H15296">
        <v>44</v>
      </c>
      <c r="I15296">
        <v>91</v>
      </c>
      <c r="J15296">
        <v>13</v>
      </c>
      <c r="K15296">
        <v>4</v>
      </c>
      <c r="L15296">
        <v>4</v>
      </c>
      <c r="M15296">
        <v>0</v>
      </c>
      <c r="Q15296">
        <v>256</v>
      </c>
      <c r="R15296">
        <v>3.9</v>
      </c>
      <c r="X15296">
        <v>88</v>
      </c>
      <c r="Y15296">
        <v>0.28000000000000003</v>
      </c>
      <c r="Z15296">
        <v>679</v>
      </c>
      <c r="AA15296">
        <f t="shared" si="476"/>
        <v>226.33333333333334</v>
      </c>
    </row>
    <row r="15297" spans="1:27" x14ac:dyDescent="0.25">
      <c r="A15297" t="s">
        <v>1290</v>
      </c>
      <c r="B15297">
        <v>1982</v>
      </c>
      <c r="C15297" t="str">
        <f t="shared" si="477"/>
        <v>Pre-Drug 1970-1991</v>
      </c>
      <c r="D15297" t="s">
        <v>19</v>
      </c>
      <c r="E15297">
        <v>954</v>
      </c>
      <c r="F15297">
        <v>100</v>
      </c>
      <c r="G15297">
        <v>21</v>
      </c>
      <c r="H15297">
        <v>72</v>
      </c>
      <c r="I15297">
        <v>128</v>
      </c>
      <c r="J15297">
        <v>5</v>
      </c>
      <c r="K15297">
        <v>9</v>
      </c>
      <c r="L15297">
        <v>7</v>
      </c>
      <c r="M15297">
        <v>0</v>
      </c>
      <c r="Q15297">
        <v>217</v>
      </c>
      <c r="R15297">
        <v>3.95</v>
      </c>
      <c r="X15297">
        <v>100</v>
      </c>
      <c r="Y15297">
        <v>0.25</v>
      </c>
      <c r="Z15297">
        <v>684</v>
      </c>
      <c r="AA15297">
        <f t="shared" si="476"/>
        <v>228</v>
      </c>
    </row>
    <row r="15298" spans="1:27" x14ac:dyDescent="0.25">
      <c r="A15298" t="s">
        <v>1757</v>
      </c>
      <c r="B15298">
        <v>1975</v>
      </c>
      <c r="C15298" t="str">
        <f t="shared" si="477"/>
        <v>Pre-Drug 1970-1991</v>
      </c>
      <c r="D15298" t="s">
        <v>18</v>
      </c>
      <c r="E15298">
        <v>954</v>
      </c>
      <c r="F15298">
        <v>86</v>
      </c>
      <c r="G15298">
        <v>15</v>
      </c>
      <c r="H15298">
        <v>58</v>
      </c>
      <c r="I15298">
        <v>154</v>
      </c>
      <c r="J15298">
        <v>6</v>
      </c>
      <c r="K15298">
        <v>7</v>
      </c>
      <c r="L15298">
        <v>1</v>
      </c>
      <c r="M15298">
        <v>1</v>
      </c>
      <c r="Q15298">
        <v>224</v>
      </c>
      <c r="R15298">
        <v>3.38</v>
      </c>
      <c r="X15298">
        <v>87</v>
      </c>
      <c r="Y15298">
        <v>0.25</v>
      </c>
      <c r="Z15298">
        <v>686</v>
      </c>
      <c r="AA15298">
        <f t="shared" ref="AA15298:AA15361" si="478">Z15298/3</f>
        <v>228.66666666666666</v>
      </c>
    </row>
    <row r="15299" spans="1:27" x14ac:dyDescent="0.25">
      <c r="A15299" t="s">
        <v>1494</v>
      </c>
      <c r="B15299">
        <v>1984</v>
      </c>
      <c r="C15299" t="str">
        <f t="shared" ref="C15299:C15362" si="479">IF(B15299&lt;1997,"Pre-Drug 1970-1991",IF(B15299&lt;=2006,"Drug Era 1992-2006","Post Drug Era 2007-2012"))</f>
        <v>Pre-Drug 1970-1991</v>
      </c>
      <c r="D15299" t="s">
        <v>18</v>
      </c>
      <c r="E15299">
        <v>954</v>
      </c>
      <c r="F15299">
        <v>83</v>
      </c>
      <c r="G15299">
        <v>26</v>
      </c>
      <c r="H15299">
        <v>55</v>
      </c>
      <c r="I15299">
        <v>140</v>
      </c>
      <c r="J15299">
        <v>5</v>
      </c>
      <c r="K15299">
        <v>2</v>
      </c>
      <c r="L15299">
        <v>1</v>
      </c>
      <c r="M15299">
        <v>0</v>
      </c>
      <c r="Q15299">
        <v>223</v>
      </c>
      <c r="R15299">
        <v>3.2</v>
      </c>
      <c r="X15299">
        <v>104</v>
      </c>
      <c r="Y15299">
        <v>0.25</v>
      </c>
      <c r="Z15299">
        <v>701</v>
      </c>
      <c r="AA15299">
        <f t="shared" si="478"/>
        <v>233.66666666666666</v>
      </c>
    </row>
    <row r="15300" spans="1:27" x14ac:dyDescent="0.25">
      <c r="A15300" t="s">
        <v>1994</v>
      </c>
      <c r="B15300">
        <v>1993</v>
      </c>
      <c r="C15300" t="str">
        <f t="shared" si="479"/>
        <v>Pre-Drug 1970-1991</v>
      </c>
      <c r="D15300" t="s">
        <v>19</v>
      </c>
      <c r="E15300">
        <v>955</v>
      </c>
      <c r="F15300">
        <v>127</v>
      </c>
      <c r="G15300">
        <v>21</v>
      </c>
      <c r="H15300">
        <v>73</v>
      </c>
      <c r="I15300">
        <v>114</v>
      </c>
      <c r="J15300">
        <v>4</v>
      </c>
      <c r="K15300">
        <v>11</v>
      </c>
      <c r="L15300">
        <v>11</v>
      </c>
      <c r="M15300">
        <v>0</v>
      </c>
      <c r="Q15300">
        <v>254</v>
      </c>
      <c r="R15300">
        <v>5.33</v>
      </c>
      <c r="X15300">
        <v>73</v>
      </c>
      <c r="Y15300">
        <v>0.3</v>
      </c>
      <c r="Z15300">
        <v>643</v>
      </c>
      <c r="AA15300">
        <f t="shared" si="478"/>
        <v>214.33333333333334</v>
      </c>
    </row>
    <row r="15301" spans="1:27" x14ac:dyDescent="0.25">
      <c r="A15301" t="s">
        <v>1140</v>
      </c>
      <c r="B15301">
        <v>1996</v>
      </c>
      <c r="C15301" t="str">
        <f t="shared" si="479"/>
        <v>Pre-Drug 1970-1991</v>
      </c>
      <c r="D15301" t="s">
        <v>19</v>
      </c>
      <c r="E15301">
        <v>955</v>
      </c>
      <c r="F15301">
        <v>129</v>
      </c>
      <c r="G15301">
        <v>26</v>
      </c>
      <c r="H15301">
        <v>102</v>
      </c>
      <c r="I15301">
        <v>156</v>
      </c>
      <c r="J15301">
        <v>2</v>
      </c>
      <c r="K15301">
        <v>13</v>
      </c>
      <c r="L15301">
        <v>2</v>
      </c>
      <c r="M15301">
        <v>0</v>
      </c>
      <c r="Q15301">
        <v>243</v>
      </c>
      <c r="R15301">
        <v>5.41</v>
      </c>
      <c r="X15301">
        <v>87</v>
      </c>
      <c r="Y15301">
        <v>0.25</v>
      </c>
      <c r="Z15301">
        <v>644</v>
      </c>
      <c r="AA15301">
        <f t="shared" si="478"/>
        <v>214.66666666666666</v>
      </c>
    </row>
    <row r="15302" spans="1:27" x14ac:dyDescent="0.25">
      <c r="A15302" t="s">
        <v>2017</v>
      </c>
      <c r="B15302">
        <v>1985</v>
      </c>
      <c r="C15302" t="str">
        <f t="shared" si="479"/>
        <v>Pre-Drug 1970-1991</v>
      </c>
      <c r="D15302" t="s">
        <v>19</v>
      </c>
      <c r="E15302">
        <v>955</v>
      </c>
      <c r="F15302">
        <v>100</v>
      </c>
      <c r="G15302">
        <v>29</v>
      </c>
      <c r="H15302">
        <v>120</v>
      </c>
      <c r="I15302">
        <v>149</v>
      </c>
      <c r="J15302">
        <v>1</v>
      </c>
      <c r="K15302">
        <v>5</v>
      </c>
      <c r="L15302">
        <v>2</v>
      </c>
      <c r="M15302">
        <v>2</v>
      </c>
      <c r="Q15302">
        <v>203</v>
      </c>
      <c r="R15302">
        <v>4.09</v>
      </c>
      <c r="X15302">
        <v>74</v>
      </c>
      <c r="Y15302">
        <v>0.24</v>
      </c>
      <c r="Z15302">
        <v>660</v>
      </c>
      <c r="AA15302">
        <f t="shared" si="478"/>
        <v>220</v>
      </c>
    </row>
    <row r="15303" spans="1:27" x14ac:dyDescent="0.25">
      <c r="A15303" t="s">
        <v>2153</v>
      </c>
      <c r="B15303">
        <v>2011</v>
      </c>
      <c r="C15303" t="str">
        <f t="shared" si="479"/>
        <v>Post Drug Era 2007-2012</v>
      </c>
      <c r="D15303" t="s">
        <v>19</v>
      </c>
      <c r="E15303">
        <v>955</v>
      </c>
      <c r="F15303">
        <v>106</v>
      </c>
      <c r="G15303">
        <v>23</v>
      </c>
      <c r="H15303">
        <v>40</v>
      </c>
      <c r="I15303">
        <v>102</v>
      </c>
      <c r="J15303">
        <v>0</v>
      </c>
      <c r="K15303">
        <v>4</v>
      </c>
      <c r="L15303">
        <v>8</v>
      </c>
      <c r="M15303">
        <v>2</v>
      </c>
      <c r="Q15303">
        <v>262</v>
      </c>
      <c r="R15303">
        <v>4.3</v>
      </c>
      <c r="X15303">
        <v>95</v>
      </c>
      <c r="Z15303">
        <v>666</v>
      </c>
      <c r="AA15303">
        <f t="shared" si="478"/>
        <v>222</v>
      </c>
    </row>
    <row r="15304" spans="1:27" x14ac:dyDescent="0.25">
      <c r="A15304" t="s">
        <v>538</v>
      </c>
      <c r="B15304">
        <v>1983</v>
      </c>
      <c r="C15304" t="str">
        <f t="shared" si="479"/>
        <v>Pre-Drug 1970-1991</v>
      </c>
      <c r="D15304" t="s">
        <v>19</v>
      </c>
      <c r="E15304">
        <v>955</v>
      </c>
      <c r="F15304">
        <v>97</v>
      </c>
      <c r="G15304">
        <v>23</v>
      </c>
      <c r="H15304">
        <v>61</v>
      </c>
      <c r="I15304">
        <v>99</v>
      </c>
      <c r="J15304">
        <v>0</v>
      </c>
      <c r="K15304">
        <v>3</v>
      </c>
      <c r="L15304">
        <v>1</v>
      </c>
      <c r="M15304">
        <v>0</v>
      </c>
      <c r="Q15304">
        <v>238</v>
      </c>
      <c r="R15304">
        <v>3.91</v>
      </c>
      <c r="X15304">
        <v>104</v>
      </c>
      <c r="Y15304">
        <v>0.27</v>
      </c>
      <c r="Z15304">
        <v>669</v>
      </c>
      <c r="AA15304">
        <f t="shared" si="478"/>
        <v>223</v>
      </c>
    </row>
    <row r="15305" spans="1:27" x14ac:dyDescent="0.25">
      <c r="A15305" t="s">
        <v>677</v>
      </c>
      <c r="B15305">
        <v>1984</v>
      </c>
      <c r="C15305" t="str">
        <f t="shared" si="479"/>
        <v>Pre-Drug 1970-1991</v>
      </c>
      <c r="D15305" t="s">
        <v>19</v>
      </c>
      <c r="E15305">
        <v>955</v>
      </c>
      <c r="F15305">
        <v>98</v>
      </c>
      <c r="G15305">
        <v>19</v>
      </c>
      <c r="H15305">
        <v>54</v>
      </c>
      <c r="I15305">
        <v>123</v>
      </c>
      <c r="J15305">
        <v>2</v>
      </c>
      <c r="K15305">
        <v>3</v>
      </c>
      <c r="L15305">
        <v>4</v>
      </c>
      <c r="M15305">
        <v>0</v>
      </c>
      <c r="Q15305">
        <v>249</v>
      </c>
      <c r="R15305">
        <v>3.94</v>
      </c>
      <c r="X15305">
        <v>104</v>
      </c>
      <c r="Y15305">
        <v>0.27</v>
      </c>
      <c r="Z15305">
        <v>671</v>
      </c>
      <c r="AA15305">
        <f t="shared" si="478"/>
        <v>223.66666666666666</v>
      </c>
    </row>
    <row r="15306" spans="1:27" x14ac:dyDescent="0.25">
      <c r="A15306" t="s">
        <v>2789</v>
      </c>
      <c r="B15306">
        <v>1989</v>
      </c>
      <c r="C15306" t="str">
        <f t="shared" si="479"/>
        <v>Pre-Drug 1970-1991</v>
      </c>
      <c r="D15306" t="s">
        <v>19</v>
      </c>
      <c r="E15306">
        <v>955</v>
      </c>
      <c r="F15306">
        <v>89</v>
      </c>
      <c r="G15306">
        <v>21</v>
      </c>
      <c r="H15306">
        <v>74</v>
      </c>
      <c r="I15306">
        <v>147</v>
      </c>
      <c r="J15306">
        <v>8</v>
      </c>
      <c r="K15306">
        <v>8</v>
      </c>
      <c r="L15306">
        <v>8</v>
      </c>
      <c r="M15306">
        <v>0</v>
      </c>
      <c r="Q15306">
        <v>227</v>
      </c>
      <c r="R15306">
        <v>3.58</v>
      </c>
      <c r="X15306">
        <v>107</v>
      </c>
      <c r="Y15306">
        <v>0.26</v>
      </c>
      <c r="Z15306">
        <v>671</v>
      </c>
      <c r="AA15306">
        <f t="shared" si="478"/>
        <v>223.66666666666666</v>
      </c>
    </row>
    <row r="15307" spans="1:27" x14ac:dyDescent="0.25">
      <c r="A15307" t="s">
        <v>976</v>
      </c>
      <c r="B15307">
        <v>2002</v>
      </c>
      <c r="C15307" t="str">
        <f t="shared" si="479"/>
        <v>Drug Era 1992-2006</v>
      </c>
      <c r="D15307" t="s">
        <v>19</v>
      </c>
      <c r="E15307">
        <v>955</v>
      </c>
      <c r="F15307">
        <v>109</v>
      </c>
      <c r="G15307">
        <v>30</v>
      </c>
      <c r="H15307">
        <v>63</v>
      </c>
      <c r="I15307">
        <v>181</v>
      </c>
      <c r="J15307">
        <v>3</v>
      </c>
      <c r="K15307">
        <v>7</v>
      </c>
      <c r="L15307">
        <v>6</v>
      </c>
      <c r="M15307">
        <v>1</v>
      </c>
      <c r="Q15307">
        <v>227</v>
      </c>
      <c r="R15307">
        <v>4.3899999999999997</v>
      </c>
      <c r="X15307">
        <v>122</v>
      </c>
      <c r="Z15307">
        <v>671</v>
      </c>
      <c r="AA15307">
        <f t="shared" si="478"/>
        <v>223.66666666666666</v>
      </c>
    </row>
    <row r="15308" spans="1:27" x14ac:dyDescent="0.25">
      <c r="A15308" t="s">
        <v>2962</v>
      </c>
      <c r="B15308">
        <v>1980</v>
      </c>
      <c r="C15308" t="str">
        <f t="shared" si="479"/>
        <v>Pre-Drug 1970-1991</v>
      </c>
      <c r="D15308" t="s">
        <v>19</v>
      </c>
      <c r="E15308">
        <v>955</v>
      </c>
      <c r="F15308">
        <v>111</v>
      </c>
      <c r="G15308">
        <v>18</v>
      </c>
      <c r="H15308">
        <v>82</v>
      </c>
      <c r="I15308">
        <v>109</v>
      </c>
      <c r="J15308">
        <v>6</v>
      </c>
      <c r="K15308">
        <v>5</v>
      </c>
      <c r="L15308">
        <v>1</v>
      </c>
      <c r="M15308">
        <v>0</v>
      </c>
      <c r="Q15308">
        <v>231</v>
      </c>
      <c r="R15308">
        <v>4.45</v>
      </c>
      <c r="X15308">
        <v>87</v>
      </c>
      <c r="Y15308">
        <v>0.27</v>
      </c>
      <c r="Z15308">
        <v>673</v>
      </c>
      <c r="AA15308">
        <f t="shared" si="478"/>
        <v>224.33333333333334</v>
      </c>
    </row>
    <row r="15309" spans="1:27" x14ac:dyDescent="0.25">
      <c r="A15309" t="s">
        <v>892</v>
      </c>
      <c r="B15309">
        <v>1991</v>
      </c>
      <c r="C15309" t="str">
        <f t="shared" si="479"/>
        <v>Pre-Drug 1970-1991</v>
      </c>
      <c r="D15309" t="s">
        <v>19</v>
      </c>
      <c r="E15309">
        <v>955</v>
      </c>
      <c r="F15309">
        <v>96</v>
      </c>
      <c r="G15309">
        <v>23</v>
      </c>
      <c r="H15309">
        <v>101</v>
      </c>
      <c r="I15309">
        <v>171</v>
      </c>
      <c r="J15309">
        <v>1</v>
      </c>
      <c r="K15309">
        <v>6</v>
      </c>
      <c r="L15309">
        <v>8</v>
      </c>
      <c r="M15309">
        <v>3</v>
      </c>
      <c r="Q15309">
        <v>205</v>
      </c>
      <c r="R15309">
        <v>3.8</v>
      </c>
      <c r="X15309">
        <v>98</v>
      </c>
      <c r="Y15309">
        <v>0.24</v>
      </c>
      <c r="Z15309">
        <v>682</v>
      </c>
      <c r="AA15309">
        <f t="shared" si="478"/>
        <v>227.33333333333334</v>
      </c>
    </row>
    <row r="15310" spans="1:27" x14ac:dyDescent="0.25">
      <c r="A15310" t="s">
        <v>919</v>
      </c>
      <c r="B15310">
        <v>1982</v>
      </c>
      <c r="C15310" t="str">
        <f t="shared" si="479"/>
        <v>Pre-Drug 1970-1991</v>
      </c>
      <c r="D15310" t="s">
        <v>19</v>
      </c>
      <c r="E15310">
        <v>955</v>
      </c>
      <c r="F15310">
        <v>98</v>
      </c>
      <c r="G15310">
        <v>25</v>
      </c>
      <c r="H15310">
        <v>57</v>
      </c>
      <c r="I15310">
        <v>73</v>
      </c>
      <c r="J15310">
        <v>2</v>
      </c>
      <c r="K15310">
        <v>1</v>
      </c>
      <c r="L15310">
        <v>11</v>
      </c>
      <c r="M15310">
        <v>0</v>
      </c>
      <c r="Q15310">
        <v>225</v>
      </c>
      <c r="R15310">
        <v>3.87</v>
      </c>
      <c r="X15310">
        <v>103</v>
      </c>
      <c r="Y15310">
        <v>0.25</v>
      </c>
      <c r="Z15310">
        <v>684</v>
      </c>
      <c r="AA15310">
        <f t="shared" si="478"/>
        <v>228</v>
      </c>
    </row>
    <row r="15311" spans="1:27" x14ac:dyDescent="0.25">
      <c r="A15311" t="s">
        <v>1048</v>
      </c>
      <c r="B15311">
        <v>1976</v>
      </c>
      <c r="C15311" t="str">
        <f t="shared" si="479"/>
        <v>Pre-Drug 1970-1991</v>
      </c>
      <c r="D15311" t="s">
        <v>19</v>
      </c>
      <c r="E15311">
        <v>956</v>
      </c>
      <c r="F15311">
        <v>98</v>
      </c>
      <c r="G15311">
        <v>16</v>
      </c>
      <c r="H15311">
        <v>90</v>
      </c>
      <c r="I15311">
        <v>135</v>
      </c>
      <c r="J15311">
        <v>3</v>
      </c>
      <c r="K15311">
        <v>6</v>
      </c>
      <c r="L15311">
        <v>9</v>
      </c>
      <c r="M15311">
        <v>0</v>
      </c>
      <c r="Q15311">
        <v>214</v>
      </c>
      <c r="R15311">
        <v>3.94</v>
      </c>
      <c r="X15311">
        <v>101</v>
      </c>
      <c r="Y15311">
        <v>0.25</v>
      </c>
      <c r="Z15311">
        <v>672</v>
      </c>
      <c r="AA15311">
        <f t="shared" si="478"/>
        <v>224</v>
      </c>
    </row>
    <row r="15312" spans="1:27" x14ac:dyDescent="0.25">
      <c r="A15312" t="s">
        <v>1467</v>
      </c>
      <c r="B15312">
        <v>2001</v>
      </c>
      <c r="C15312" t="str">
        <f t="shared" si="479"/>
        <v>Drug Era 1992-2006</v>
      </c>
      <c r="D15312" t="s">
        <v>18</v>
      </c>
      <c r="E15312">
        <v>956</v>
      </c>
      <c r="F15312">
        <v>78</v>
      </c>
      <c r="G15312">
        <v>22</v>
      </c>
      <c r="H15312">
        <v>65</v>
      </c>
      <c r="I15312">
        <v>179</v>
      </c>
      <c r="J15312">
        <v>3</v>
      </c>
      <c r="K15312">
        <v>6</v>
      </c>
      <c r="L15312">
        <v>11</v>
      </c>
      <c r="M15312">
        <v>1</v>
      </c>
      <c r="Q15312">
        <v>228</v>
      </c>
      <c r="R15312">
        <v>3.09</v>
      </c>
      <c r="X15312">
        <v>98</v>
      </c>
      <c r="Z15312">
        <v>682</v>
      </c>
      <c r="AA15312">
        <f t="shared" si="478"/>
        <v>227.33333333333334</v>
      </c>
    </row>
    <row r="15313" spans="1:27" x14ac:dyDescent="0.25">
      <c r="A15313" t="s">
        <v>281</v>
      </c>
      <c r="B15313">
        <v>1990</v>
      </c>
      <c r="C15313" t="str">
        <f t="shared" si="479"/>
        <v>Pre-Drug 1970-1991</v>
      </c>
      <c r="D15313" t="s">
        <v>19</v>
      </c>
      <c r="E15313">
        <v>956</v>
      </c>
      <c r="F15313">
        <v>85</v>
      </c>
      <c r="G15313">
        <v>16</v>
      </c>
      <c r="H15313">
        <v>69</v>
      </c>
      <c r="I15313">
        <v>143</v>
      </c>
      <c r="J15313">
        <v>6</v>
      </c>
      <c r="K15313">
        <v>10</v>
      </c>
      <c r="L15313">
        <v>10</v>
      </c>
      <c r="M15313">
        <v>0</v>
      </c>
      <c r="Q15313">
        <v>225</v>
      </c>
      <c r="R15313">
        <v>3.36</v>
      </c>
      <c r="X15313">
        <v>115</v>
      </c>
      <c r="Y15313">
        <v>0.25</v>
      </c>
      <c r="Z15313">
        <v>684</v>
      </c>
      <c r="AA15313">
        <f t="shared" si="478"/>
        <v>228</v>
      </c>
    </row>
    <row r="15314" spans="1:27" x14ac:dyDescent="0.25">
      <c r="A15314" t="s">
        <v>1957</v>
      </c>
      <c r="B15314">
        <v>1991</v>
      </c>
      <c r="C15314" t="str">
        <f t="shared" si="479"/>
        <v>Pre-Drug 1970-1991</v>
      </c>
      <c r="D15314" t="s">
        <v>18</v>
      </c>
      <c r="E15314">
        <v>956</v>
      </c>
      <c r="F15314">
        <v>93</v>
      </c>
      <c r="G15314">
        <v>15</v>
      </c>
      <c r="H15314">
        <v>49</v>
      </c>
      <c r="I15314">
        <v>142</v>
      </c>
      <c r="J15314">
        <v>2</v>
      </c>
      <c r="K15314">
        <v>3</v>
      </c>
      <c r="L15314">
        <v>3</v>
      </c>
      <c r="M15314">
        <v>0</v>
      </c>
      <c r="Q15314">
        <v>231</v>
      </c>
      <c r="R15314">
        <v>3.61</v>
      </c>
      <c r="X15314">
        <v>133</v>
      </c>
      <c r="Y15314">
        <v>0.26</v>
      </c>
      <c r="Z15314">
        <v>696</v>
      </c>
      <c r="AA15314">
        <f t="shared" si="478"/>
        <v>232</v>
      </c>
    </row>
    <row r="15315" spans="1:27" x14ac:dyDescent="0.25">
      <c r="A15315" t="s">
        <v>2094</v>
      </c>
      <c r="B15315">
        <v>2002</v>
      </c>
      <c r="C15315" t="str">
        <f t="shared" si="479"/>
        <v>Drug Era 1992-2006</v>
      </c>
      <c r="D15315" t="s">
        <v>18</v>
      </c>
      <c r="E15315">
        <v>956</v>
      </c>
      <c r="F15315">
        <v>78</v>
      </c>
      <c r="G15315">
        <v>17</v>
      </c>
      <c r="H15315">
        <v>62</v>
      </c>
      <c r="I15315">
        <v>208</v>
      </c>
      <c r="J15315">
        <v>4</v>
      </c>
      <c r="K15315">
        <v>3</v>
      </c>
      <c r="L15315">
        <v>5</v>
      </c>
      <c r="M15315">
        <v>0</v>
      </c>
      <c r="Q15315">
        <v>215</v>
      </c>
      <c r="R15315">
        <v>3.01</v>
      </c>
      <c r="X15315">
        <v>104</v>
      </c>
      <c r="Z15315">
        <v>699</v>
      </c>
      <c r="AA15315">
        <f t="shared" si="478"/>
        <v>233</v>
      </c>
    </row>
    <row r="15316" spans="1:27" x14ac:dyDescent="0.25">
      <c r="A15316" t="s">
        <v>2574</v>
      </c>
      <c r="B15316">
        <v>1974</v>
      </c>
      <c r="C15316" t="str">
        <f t="shared" si="479"/>
        <v>Pre-Drug 1970-1991</v>
      </c>
      <c r="D15316" t="s">
        <v>18</v>
      </c>
      <c r="E15316">
        <v>956</v>
      </c>
      <c r="F15316">
        <v>84</v>
      </c>
      <c r="G15316">
        <v>19</v>
      </c>
      <c r="H15316">
        <v>75</v>
      </c>
      <c r="I15316">
        <v>201</v>
      </c>
      <c r="J15316">
        <v>10</v>
      </c>
      <c r="K15316">
        <v>4</v>
      </c>
      <c r="L15316">
        <v>3</v>
      </c>
      <c r="M15316">
        <v>2</v>
      </c>
      <c r="Q15316">
        <v>199</v>
      </c>
      <c r="R15316">
        <v>3.2</v>
      </c>
      <c r="X15316">
        <v>74</v>
      </c>
      <c r="Y15316">
        <v>0.23</v>
      </c>
      <c r="Z15316">
        <v>708</v>
      </c>
      <c r="AA15316">
        <f t="shared" si="478"/>
        <v>236</v>
      </c>
    </row>
    <row r="15317" spans="1:27" x14ac:dyDescent="0.25">
      <c r="A15317" t="s">
        <v>1487</v>
      </c>
      <c r="B15317">
        <v>1972</v>
      </c>
      <c r="C15317" t="str">
        <f t="shared" si="479"/>
        <v>Pre-Drug 1970-1991</v>
      </c>
      <c r="D15317" t="s">
        <v>19</v>
      </c>
      <c r="E15317">
        <v>956</v>
      </c>
      <c r="F15317">
        <v>63</v>
      </c>
      <c r="G15317">
        <v>11</v>
      </c>
      <c r="H15317">
        <v>44</v>
      </c>
      <c r="I15317">
        <v>58</v>
      </c>
      <c r="J15317">
        <v>6</v>
      </c>
      <c r="K15317">
        <v>1</v>
      </c>
      <c r="L15317">
        <v>10</v>
      </c>
      <c r="M15317">
        <v>0</v>
      </c>
      <c r="Q15317">
        <v>210</v>
      </c>
      <c r="R15317">
        <v>2.4</v>
      </c>
      <c r="X15317">
        <v>100</v>
      </c>
      <c r="Y15317">
        <v>0.23</v>
      </c>
      <c r="Z15317">
        <v>709</v>
      </c>
      <c r="AA15317">
        <f t="shared" si="478"/>
        <v>236.33333333333334</v>
      </c>
    </row>
    <row r="15318" spans="1:27" x14ac:dyDescent="0.25">
      <c r="A15318" t="s">
        <v>2933</v>
      </c>
      <c r="B15318">
        <v>2012</v>
      </c>
      <c r="C15318" t="str">
        <f t="shared" si="479"/>
        <v>Post Drug Era 2007-2012</v>
      </c>
      <c r="D15318" t="s">
        <v>19</v>
      </c>
      <c r="E15318">
        <v>956</v>
      </c>
      <c r="F15318">
        <v>70</v>
      </c>
      <c r="G15318">
        <v>19</v>
      </c>
      <c r="H15318">
        <v>60</v>
      </c>
      <c r="I15318">
        <v>239</v>
      </c>
      <c r="J15318">
        <v>2</v>
      </c>
      <c r="K15318">
        <v>2</v>
      </c>
      <c r="L15318">
        <v>5</v>
      </c>
      <c r="M15318">
        <v>1</v>
      </c>
      <c r="Q15318">
        <v>192</v>
      </c>
      <c r="R15318">
        <v>2.64</v>
      </c>
      <c r="X15318">
        <v>123</v>
      </c>
      <c r="Z15318">
        <v>715</v>
      </c>
      <c r="AA15318">
        <f t="shared" si="478"/>
        <v>238.33333333333334</v>
      </c>
    </row>
    <row r="15319" spans="1:27" x14ac:dyDescent="0.25">
      <c r="A15319" t="s">
        <v>1994</v>
      </c>
      <c r="B15319">
        <v>1997</v>
      </c>
      <c r="C15319" t="str">
        <f t="shared" si="479"/>
        <v>Drug Era 1992-2006</v>
      </c>
      <c r="D15319" t="s">
        <v>19</v>
      </c>
      <c r="E15319">
        <v>957</v>
      </c>
      <c r="F15319">
        <v>135</v>
      </c>
      <c r="G15319">
        <v>22</v>
      </c>
      <c r="H15319">
        <v>73</v>
      </c>
      <c r="I15319">
        <v>142</v>
      </c>
      <c r="J15319">
        <v>6</v>
      </c>
      <c r="K15319">
        <v>14</v>
      </c>
      <c r="L15319">
        <v>3</v>
      </c>
      <c r="M15319">
        <v>1</v>
      </c>
      <c r="Q15319">
        <v>267</v>
      </c>
      <c r="R15319">
        <v>5.79</v>
      </c>
      <c r="X15319">
        <v>93</v>
      </c>
      <c r="Y15319">
        <v>0.3</v>
      </c>
      <c r="Z15319">
        <v>629</v>
      </c>
      <c r="AA15319">
        <f t="shared" si="478"/>
        <v>209.66666666666666</v>
      </c>
    </row>
    <row r="15320" spans="1:27" x14ac:dyDescent="0.25">
      <c r="A15320" t="s">
        <v>407</v>
      </c>
      <c r="B15320">
        <v>2008</v>
      </c>
      <c r="C15320" t="str">
        <f t="shared" si="479"/>
        <v>Post Drug Era 2007-2012</v>
      </c>
      <c r="D15320" t="s">
        <v>19</v>
      </c>
      <c r="E15320">
        <v>957</v>
      </c>
      <c r="F15320">
        <v>100</v>
      </c>
      <c r="G15320">
        <v>19</v>
      </c>
      <c r="H15320">
        <v>86</v>
      </c>
      <c r="I15320">
        <v>231</v>
      </c>
      <c r="J15320">
        <v>2</v>
      </c>
      <c r="K15320">
        <v>11</v>
      </c>
      <c r="L15320">
        <v>9</v>
      </c>
      <c r="M15320">
        <v>2</v>
      </c>
      <c r="Q15320">
        <v>211</v>
      </c>
      <c r="R15320">
        <v>4.07</v>
      </c>
      <c r="X15320">
        <v>67</v>
      </c>
      <c r="Z15320">
        <v>664</v>
      </c>
      <c r="AA15320">
        <f t="shared" si="478"/>
        <v>221.33333333333334</v>
      </c>
    </row>
    <row r="15321" spans="1:27" x14ac:dyDescent="0.25">
      <c r="A15321" t="s">
        <v>1808</v>
      </c>
      <c r="B15321">
        <v>1982</v>
      </c>
      <c r="C15321" t="str">
        <f t="shared" si="479"/>
        <v>Pre-Drug 1970-1991</v>
      </c>
      <c r="D15321" t="s">
        <v>19</v>
      </c>
      <c r="E15321">
        <v>957</v>
      </c>
      <c r="F15321">
        <v>116</v>
      </c>
      <c r="G15321">
        <v>31</v>
      </c>
      <c r="H15321">
        <v>52</v>
      </c>
      <c r="I15321">
        <v>84</v>
      </c>
      <c r="J15321">
        <v>6</v>
      </c>
      <c r="K15321">
        <v>3</v>
      </c>
      <c r="L15321">
        <v>1</v>
      </c>
      <c r="M15321">
        <v>0</v>
      </c>
      <c r="Q15321">
        <v>238</v>
      </c>
      <c r="R15321">
        <v>4.6100000000000003</v>
      </c>
      <c r="X15321">
        <v>92</v>
      </c>
      <c r="Y15321">
        <v>0.26</v>
      </c>
      <c r="Z15321">
        <v>679</v>
      </c>
      <c r="AA15321">
        <f t="shared" si="478"/>
        <v>226.33333333333334</v>
      </c>
    </row>
    <row r="15322" spans="1:27" x14ac:dyDescent="0.25">
      <c r="A15322" t="s">
        <v>1825</v>
      </c>
      <c r="B15322">
        <v>1984</v>
      </c>
      <c r="C15322" t="str">
        <f t="shared" si="479"/>
        <v>Pre-Drug 1970-1991</v>
      </c>
      <c r="D15322" t="s">
        <v>18</v>
      </c>
      <c r="E15322">
        <v>957</v>
      </c>
      <c r="F15322">
        <v>74</v>
      </c>
      <c r="G15322">
        <v>18</v>
      </c>
      <c r="H15322">
        <v>78</v>
      </c>
      <c r="I15322">
        <v>149</v>
      </c>
      <c r="J15322">
        <v>7</v>
      </c>
      <c r="K15322">
        <v>3</v>
      </c>
      <c r="L15322">
        <v>2</v>
      </c>
      <c r="M15322">
        <v>3</v>
      </c>
      <c r="Q15322">
        <v>226</v>
      </c>
      <c r="R15322">
        <v>2.93</v>
      </c>
      <c r="X15322">
        <v>116</v>
      </c>
      <c r="Y15322">
        <v>0.26</v>
      </c>
      <c r="Z15322">
        <v>682</v>
      </c>
      <c r="AA15322">
        <f t="shared" si="478"/>
        <v>227.33333333333334</v>
      </c>
    </row>
    <row r="15323" spans="1:27" x14ac:dyDescent="0.25">
      <c r="A15323" t="s">
        <v>371</v>
      </c>
      <c r="B15323">
        <v>1990</v>
      </c>
      <c r="C15323" t="str">
        <f t="shared" si="479"/>
        <v>Pre-Drug 1970-1991</v>
      </c>
      <c r="D15323" t="s">
        <v>18</v>
      </c>
      <c r="E15323">
        <v>957</v>
      </c>
      <c r="F15323">
        <v>96</v>
      </c>
      <c r="G15323">
        <v>24</v>
      </c>
      <c r="H15323">
        <v>52</v>
      </c>
      <c r="I15323">
        <v>99</v>
      </c>
      <c r="J15323">
        <v>13</v>
      </c>
      <c r="K15323">
        <v>5</v>
      </c>
      <c r="L15323">
        <v>5</v>
      </c>
      <c r="M15323">
        <v>1</v>
      </c>
      <c r="Q15323">
        <v>235</v>
      </c>
      <c r="R15323">
        <v>3.8</v>
      </c>
      <c r="X15323">
        <v>79</v>
      </c>
      <c r="Y15323">
        <v>0.26</v>
      </c>
      <c r="Z15323">
        <v>683</v>
      </c>
      <c r="AA15323">
        <f t="shared" si="478"/>
        <v>227.66666666666666</v>
      </c>
    </row>
    <row r="15324" spans="1:27" x14ac:dyDescent="0.25">
      <c r="A15324" t="s">
        <v>2962</v>
      </c>
      <c r="B15324">
        <v>1978</v>
      </c>
      <c r="C15324" t="str">
        <f t="shared" si="479"/>
        <v>Pre-Drug 1970-1991</v>
      </c>
      <c r="D15324" t="s">
        <v>19</v>
      </c>
      <c r="E15324">
        <v>957</v>
      </c>
      <c r="F15324">
        <v>82</v>
      </c>
      <c r="G15324">
        <v>16</v>
      </c>
      <c r="H15324">
        <v>86</v>
      </c>
      <c r="I15324">
        <v>97</v>
      </c>
      <c r="J15324">
        <v>0</v>
      </c>
      <c r="K15324">
        <v>10</v>
      </c>
      <c r="L15324">
        <v>2</v>
      </c>
      <c r="M15324">
        <v>0</v>
      </c>
      <c r="Q15324">
        <v>206</v>
      </c>
      <c r="R15324">
        <v>3.2</v>
      </c>
      <c r="X15324">
        <v>64</v>
      </c>
      <c r="Y15324">
        <v>0.24</v>
      </c>
      <c r="Z15324">
        <v>691</v>
      </c>
      <c r="AA15324">
        <f t="shared" si="478"/>
        <v>230.33333333333334</v>
      </c>
    </row>
    <row r="15325" spans="1:27" x14ac:dyDescent="0.25">
      <c r="A15325" t="s">
        <v>3160</v>
      </c>
      <c r="B15325">
        <v>2003</v>
      </c>
      <c r="C15325" t="str">
        <f t="shared" si="479"/>
        <v>Drug Era 1992-2006</v>
      </c>
      <c r="D15325" t="s">
        <v>19</v>
      </c>
      <c r="E15325">
        <v>957</v>
      </c>
      <c r="F15325">
        <v>85</v>
      </c>
      <c r="G15325">
        <v>19</v>
      </c>
      <c r="H15325">
        <v>88</v>
      </c>
      <c r="I15325">
        <v>146</v>
      </c>
      <c r="J15325">
        <v>3</v>
      </c>
      <c r="K15325">
        <v>4</v>
      </c>
      <c r="L15325">
        <v>6</v>
      </c>
      <c r="M15325">
        <v>0</v>
      </c>
      <c r="Q15325">
        <v>186</v>
      </c>
      <c r="R15325">
        <v>3.3</v>
      </c>
      <c r="X15325">
        <v>83</v>
      </c>
      <c r="Y15325">
        <v>0.21</v>
      </c>
      <c r="Z15325">
        <v>695</v>
      </c>
      <c r="AA15325">
        <f t="shared" si="478"/>
        <v>231.66666666666666</v>
      </c>
    </row>
    <row r="15326" spans="1:27" x14ac:dyDescent="0.25">
      <c r="A15326" t="s">
        <v>2147</v>
      </c>
      <c r="B15326">
        <v>1970</v>
      </c>
      <c r="C15326" t="str">
        <f t="shared" si="479"/>
        <v>Pre-Drug 1970-1991</v>
      </c>
      <c r="D15326" t="s">
        <v>19</v>
      </c>
      <c r="E15326">
        <v>957</v>
      </c>
      <c r="F15326">
        <v>88</v>
      </c>
      <c r="G15326">
        <v>20</v>
      </c>
      <c r="H15326">
        <v>71</v>
      </c>
      <c r="I15326">
        <v>161</v>
      </c>
      <c r="J15326">
        <v>9</v>
      </c>
      <c r="K15326">
        <v>7</v>
      </c>
      <c r="L15326">
        <v>6</v>
      </c>
      <c r="M15326">
        <v>0</v>
      </c>
      <c r="Q15326">
        <v>204</v>
      </c>
      <c r="R15326">
        <v>3.39</v>
      </c>
      <c r="X15326">
        <v>124</v>
      </c>
      <c r="Y15326">
        <v>0.23</v>
      </c>
      <c r="Z15326">
        <v>700</v>
      </c>
      <c r="AA15326">
        <f t="shared" si="478"/>
        <v>233.33333333333334</v>
      </c>
    </row>
    <row r="15327" spans="1:27" x14ac:dyDescent="0.25">
      <c r="A15327" t="s">
        <v>1770</v>
      </c>
      <c r="B15327">
        <v>2001</v>
      </c>
      <c r="C15327" t="str">
        <f t="shared" si="479"/>
        <v>Drug Era 1992-2006</v>
      </c>
      <c r="D15327" t="s">
        <v>19</v>
      </c>
      <c r="E15327">
        <v>957</v>
      </c>
      <c r="F15327">
        <v>82</v>
      </c>
      <c r="G15327">
        <v>25</v>
      </c>
      <c r="H15327">
        <v>64</v>
      </c>
      <c r="I15327">
        <v>123</v>
      </c>
      <c r="J15327">
        <v>2</v>
      </c>
      <c r="K15327">
        <v>11</v>
      </c>
      <c r="L15327">
        <v>5</v>
      </c>
      <c r="M15327">
        <v>0</v>
      </c>
      <c r="Q15327">
        <v>205</v>
      </c>
      <c r="R15327">
        <v>3.16</v>
      </c>
      <c r="X15327">
        <v>107</v>
      </c>
      <c r="Z15327">
        <v>701</v>
      </c>
      <c r="AA15327">
        <f t="shared" si="478"/>
        <v>233.66666666666666</v>
      </c>
    </row>
    <row r="15328" spans="1:27" x14ac:dyDescent="0.25">
      <c r="A15328" t="s">
        <v>1975</v>
      </c>
      <c r="B15328">
        <v>1992</v>
      </c>
      <c r="C15328" t="str">
        <f t="shared" si="479"/>
        <v>Pre-Drug 1970-1991</v>
      </c>
      <c r="D15328" t="s">
        <v>19</v>
      </c>
      <c r="E15328">
        <v>957</v>
      </c>
      <c r="F15328">
        <v>68</v>
      </c>
      <c r="G15328">
        <v>16</v>
      </c>
      <c r="H15328">
        <v>48</v>
      </c>
      <c r="I15328">
        <v>130</v>
      </c>
      <c r="J15328">
        <v>2</v>
      </c>
      <c r="K15328">
        <v>6</v>
      </c>
      <c r="L15328">
        <v>2</v>
      </c>
      <c r="M15328">
        <v>0</v>
      </c>
      <c r="Q15328">
        <v>212</v>
      </c>
      <c r="R15328">
        <v>2.54</v>
      </c>
      <c r="X15328">
        <v>118</v>
      </c>
      <c r="Y15328">
        <v>0.23</v>
      </c>
      <c r="Z15328">
        <v>723</v>
      </c>
      <c r="AA15328">
        <f t="shared" si="478"/>
        <v>241</v>
      </c>
    </row>
    <row r="15329" spans="1:27" x14ac:dyDescent="0.25">
      <c r="A15329" t="s">
        <v>1942</v>
      </c>
      <c r="B15329">
        <v>1971</v>
      </c>
      <c r="C15329" t="str">
        <f t="shared" si="479"/>
        <v>Pre-Drug 1970-1991</v>
      </c>
      <c r="D15329" t="s">
        <v>18</v>
      </c>
      <c r="E15329">
        <v>958</v>
      </c>
      <c r="F15329">
        <v>114</v>
      </c>
      <c r="G15329">
        <v>22</v>
      </c>
      <c r="H15329">
        <v>83</v>
      </c>
      <c r="I15329">
        <v>84</v>
      </c>
      <c r="J15329">
        <v>13</v>
      </c>
      <c r="K15329">
        <v>6</v>
      </c>
      <c r="L15329">
        <v>4</v>
      </c>
      <c r="M15329">
        <v>1</v>
      </c>
      <c r="Q15329">
        <v>252</v>
      </c>
      <c r="R15329">
        <v>4.8</v>
      </c>
      <c r="X15329">
        <v>105</v>
      </c>
      <c r="Y15329">
        <v>0.28999999999999998</v>
      </c>
      <c r="Z15329">
        <v>641</v>
      </c>
      <c r="AA15329">
        <f t="shared" si="478"/>
        <v>213.66666666666666</v>
      </c>
    </row>
    <row r="15330" spans="1:27" x14ac:dyDescent="0.25">
      <c r="A15330" t="s">
        <v>141</v>
      </c>
      <c r="B15330">
        <v>1974</v>
      </c>
      <c r="C15330" t="str">
        <f t="shared" si="479"/>
        <v>Pre-Drug 1970-1991</v>
      </c>
      <c r="D15330" t="s">
        <v>19</v>
      </c>
      <c r="E15330">
        <v>958</v>
      </c>
      <c r="F15330">
        <v>113</v>
      </c>
      <c r="G15330">
        <v>17</v>
      </c>
      <c r="H15330">
        <v>110</v>
      </c>
      <c r="I15330">
        <v>102</v>
      </c>
      <c r="J15330">
        <v>6</v>
      </c>
      <c r="K15330">
        <v>8</v>
      </c>
      <c r="L15330">
        <v>4</v>
      </c>
      <c r="M15330">
        <v>1</v>
      </c>
      <c r="Q15330">
        <v>230</v>
      </c>
      <c r="R15330">
        <v>4.7</v>
      </c>
      <c r="X15330">
        <v>101</v>
      </c>
      <c r="Y15330">
        <v>0.27</v>
      </c>
      <c r="Z15330">
        <v>649</v>
      </c>
      <c r="AA15330">
        <f t="shared" si="478"/>
        <v>216.33333333333334</v>
      </c>
    </row>
    <row r="15331" spans="1:27" x14ac:dyDescent="0.25">
      <c r="A15331" t="s">
        <v>1119</v>
      </c>
      <c r="B15331">
        <v>1998</v>
      </c>
      <c r="C15331" t="str">
        <f t="shared" si="479"/>
        <v>Drug Era 1992-2006</v>
      </c>
      <c r="D15331" t="s">
        <v>18</v>
      </c>
      <c r="E15331">
        <v>958</v>
      </c>
      <c r="F15331">
        <v>103</v>
      </c>
      <c r="G15331">
        <v>15</v>
      </c>
      <c r="H15331">
        <v>106</v>
      </c>
      <c r="I15331">
        <v>147</v>
      </c>
      <c r="J15331">
        <v>10</v>
      </c>
      <c r="K15331">
        <v>4</v>
      </c>
      <c r="L15331">
        <v>8</v>
      </c>
      <c r="M15331">
        <v>0</v>
      </c>
      <c r="Q15331">
        <v>220</v>
      </c>
      <c r="R15331">
        <v>4.2699999999999996</v>
      </c>
      <c r="X15331">
        <v>115</v>
      </c>
      <c r="Z15331">
        <v>652</v>
      </c>
      <c r="AA15331">
        <f t="shared" si="478"/>
        <v>217.33333333333334</v>
      </c>
    </row>
    <row r="15332" spans="1:27" x14ac:dyDescent="0.25">
      <c r="A15332" t="s">
        <v>1327</v>
      </c>
      <c r="B15332">
        <v>1984</v>
      </c>
      <c r="C15332" t="str">
        <f t="shared" si="479"/>
        <v>Pre-Drug 1970-1991</v>
      </c>
      <c r="D15332" t="s">
        <v>19</v>
      </c>
      <c r="E15332">
        <v>958</v>
      </c>
      <c r="F15332">
        <v>95</v>
      </c>
      <c r="G15332">
        <v>25</v>
      </c>
      <c r="H15332">
        <v>88</v>
      </c>
      <c r="I15332">
        <v>136</v>
      </c>
      <c r="J15332">
        <v>3</v>
      </c>
      <c r="K15332">
        <v>1</v>
      </c>
      <c r="L15332">
        <v>6</v>
      </c>
      <c r="M15332">
        <v>1</v>
      </c>
      <c r="Q15332">
        <v>232</v>
      </c>
      <c r="R15332">
        <v>3.92</v>
      </c>
      <c r="X15332">
        <v>83</v>
      </c>
      <c r="Y15332">
        <v>0.27</v>
      </c>
      <c r="Z15332">
        <v>654</v>
      </c>
      <c r="AA15332">
        <f t="shared" si="478"/>
        <v>218</v>
      </c>
    </row>
    <row r="15333" spans="1:27" x14ac:dyDescent="0.25">
      <c r="A15333" t="s">
        <v>2766</v>
      </c>
      <c r="B15333">
        <v>1988</v>
      </c>
      <c r="C15333" t="str">
        <f t="shared" si="479"/>
        <v>Pre-Drug 1970-1991</v>
      </c>
      <c r="D15333" t="s">
        <v>18</v>
      </c>
      <c r="E15333">
        <v>958</v>
      </c>
      <c r="F15333">
        <v>97</v>
      </c>
      <c r="G15333">
        <v>18</v>
      </c>
      <c r="H15333">
        <v>70</v>
      </c>
      <c r="I15333">
        <v>144</v>
      </c>
      <c r="J15333">
        <v>9</v>
      </c>
      <c r="K15333">
        <v>11</v>
      </c>
      <c r="L15333">
        <v>2</v>
      </c>
      <c r="M15333">
        <v>4</v>
      </c>
      <c r="Q15333">
        <v>232</v>
      </c>
      <c r="R15333">
        <v>3.86</v>
      </c>
      <c r="X15333">
        <v>89</v>
      </c>
      <c r="Y15333">
        <v>0.26</v>
      </c>
      <c r="Z15333">
        <v>678</v>
      </c>
      <c r="AA15333">
        <f t="shared" si="478"/>
        <v>226</v>
      </c>
    </row>
    <row r="15334" spans="1:27" x14ac:dyDescent="0.25">
      <c r="A15334" t="s">
        <v>1792</v>
      </c>
      <c r="B15334">
        <v>1992</v>
      </c>
      <c r="C15334" t="str">
        <f t="shared" si="479"/>
        <v>Pre-Drug 1970-1991</v>
      </c>
      <c r="D15334" t="s">
        <v>19</v>
      </c>
      <c r="E15334">
        <v>958</v>
      </c>
      <c r="F15334">
        <v>107</v>
      </c>
      <c r="G15334">
        <v>32</v>
      </c>
      <c r="H15334">
        <v>74</v>
      </c>
      <c r="I15334">
        <v>158</v>
      </c>
      <c r="J15334">
        <v>5</v>
      </c>
      <c r="K15334">
        <v>3</v>
      </c>
      <c r="L15334">
        <v>9</v>
      </c>
      <c r="M15334">
        <v>2</v>
      </c>
      <c r="Q15334">
        <v>213</v>
      </c>
      <c r="R15334">
        <v>4.24</v>
      </c>
      <c r="X15334">
        <v>93</v>
      </c>
      <c r="Y15334">
        <v>0.24</v>
      </c>
      <c r="Z15334">
        <v>681</v>
      </c>
      <c r="AA15334">
        <f t="shared" si="478"/>
        <v>227</v>
      </c>
    </row>
    <row r="15335" spans="1:27" x14ac:dyDescent="0.25">
      <c r="A15335" t="s">
        <v>918</v>
      </c>
      <c r="B15335">
        <v>1975</v>
      </c>
      <c r="C15335" t="str">
        <f t="shared" si="479"/>
        <v>Pre-Drug 1970-1991</v>
      </c>
      <c r="D15335" t="s">
        <v>18</v>
      </c>
      <c r="E15335">
        <v>958</v>
      </c>
      <c r="F15335">
        <v>73</v>
      </c>
      <c r="G15335">
        <v>14</v>
      </c>
      <c r="H15335">
        <v>70</v>
      </c>
      <c r="I15335">
        <v>108</v>
      </c>
      <c r="J15335">
        <v>8</v>
      </c>
      <c r="K15335">
        <v>10</v>
      </c>
      <c r="L15335">
        <v>3</v>
      </c>
      <c r="M15335">
        <v>1</v>
      </c>
      <c r="Q15335">
        <v>213</v>
      </c>
      <c r="R15335">
        <v>2.86</v>
      </c>
      <c r="X15335">
        <v>91</v>
      </c>
      <c r="Y15335">
        <v>0.24</v>
      </c>
      <c r="Z15335">
        <v>690</v>
      </c>
      <c r="AA15335">
        <f t="shared" si="478"/>
        <v>230</v>
      </c>
    </row>
    <row r="15336" spans="1:27" x14ac:dyDescent="0.25">
      <c r="A15336" t="s">
        <v>1290</v>
      </c>
      <c r="B15336">
        <v>1986</v>
      </c>
      <c r="C15336" t="str">
        <f t="shared" si="479"/>
        <v>Pre-Drug 1970-1991</v>
      </c>
      <c r="D15336" t="s">
        <v>19</v>
      </c>
      <c r="E15336">
        <v>958</v>
      </c>
      <c r="F15336">
        <v>97</v>
      </c>
      <c r="G15336">
        <v>32</v>
      </c>
      <c r="H15336">
        <v>89</v>
      </c>
      <c r="I15336">
        <v>146</v>
      </c>
      <c r="J15336">
        <v>2</v>
      </c>
      <c r="K15336">
        <v>16</v>
      </c>
      <c r="L15336">
        <v>9</v>
      </c>
      <c r="M15336">
        <v>0</v>
      </c>
      <c r="Q15336">
        <v>188</v>
      </c>
      <c r="R15336">
        <v>3.79</v>
      </c>
      <c r="X15336">
        <v>81</v>
      </c>
      <c r="Y15336">
        <v>0.22</v>
      </c>
      <c r="Z15336">
        <v>691</v>
      </c>
      <c r="AA15336">
        <f t="shared" si="478"/>
        <v>230.33333333333334</v>
      </c>
    </row>
    <row r="15337" spans="1:27" x14ac:dyDescent="0.25">
      <c r="A15337" t="s">
        <v>1608</v>
      </c>
      <c r="B15337">
        <v>2001</v>
      </c>
      <c r="C15337" t="str">
        <f t="shared" si="479"/>
        <v>Drug Era 1992-2006</v>
      </c>
      <c r="D15337" t="s">
        <v>18</v>
      </c>
      <c r="E15337">
        <v>958</v>
      </c>
      <c r="F15337">
        <v>98</v>
      </c>
      <c r="G15337">
        <v>25</v>
      </c>
      <c r="H15337">
        <v>41</v>
      </c>
      <c r="I15337">
        <v>148</v>
      </c>
      <c r="J15337">
        <v>4</v>
      </c>
      <c r="K15337">
        <v>4</v>
      </c>
      <c r="L15337">
        <v>7</v>
      </c>
      <c r="M15337">
        <v>1</v>
      </c>
      <c r="Q15337">
        <v>226</v>
      </c>
      <c r="R15337">
        <v>3.8</v>
      </c>
      <c r="X15337">
        <v>76</v>
      </c>
      <c r="Z15337">
        <v>697</v>
      </c>
      <c r="AA15337">
        <f t="shared" si="478"/>
        <v>232.33333333333334</v>
      </c>
    </row>
    <row r="15338" spans="1:27" x14ac:dyDescent="0.25">
      <c r="A15338" t="s">
        <v>1309</v>
      </c>
      <c r="B15338">
        <v>2006</v>
      </c>
      <c r="C15338" t="str">
        <f t="shared" si="479"/>
        <v>Drug Era 1992-2006</v>
      </c>
      <c r="D15338" t="s">
        <v>18</v>
      </c>
      <c r="E15338">
        <v>959</v>
      </c>
      <c r="F15338">
        <v>118</v>
      </c>
      <c r="G15338">
        <v>25</v>
      </c>
      <c r="H15338">
        <v>79</v>
      </c>
      <c r="I15338">
        <v>141</v>
      </c>
      <c r="J15338">
        <v>10</v>
      </c>
      <c r="K15338">
        <v>7</v>
      </c>
      <c r="L15338">
        <v>9</v>
      </c>
      <c r="M15338">
        <v>0</v>
      </c>
      <c r="Q15338">
        <v>235</v>
      </c>
      <c r="R15338">
        <v>4.8600000000000003</v>
      </c>
      <c r="X15338">
        <v>106</v>
      </c>
      <c r="Z15338">
        <v>655</v>
      </c>
      <c r="AA15338">
        <f t="shared" si="478"/>
        <v>218.33333333333334</v>
      </c>
    </row>
    <row r="15339" spans="1:27" x14ac:dyDescent="0.25">
      <c r="A15339" t="s">
        <v>2112</v>
      </c>
      <c r="B15339">
        <v>1980</v>
      </c>
      <c r="C15339" t="str">
        <f t="shared" si="479"/>
        <v>Pre-Drug 1970-1991</v>
      </c>
      <c r="D15339" t="s">
        <v>19</v>
      </c>
      <c r="E15339">
        <v>959</v>
      </c>
      <c r="F15339">
        <v>99</v>
      </c>
      <c r="G15339">
        <v>26</v>
      </c>
      <c r="H15339">
        <v>74</v>
      </c>
      <c r="I15339">
        <v>109</v>
      </c>
      <c r="J15339">
        <v>0</v>
      </c>
      <c r="K15339">
        <v>2</v>
      </c>
      <c r="L15339">
        <v>3</v>
      </c>
      <c r="M15339">
        <v>0</v>
      </c>
      <c r="Q15339">
        <v>238</v>
      </c>
      <c r="R15339">
        <v>3.98</v>
      </c>
      <c r="X15339">
        <v>96</v>
      </c>
      <c r="Y15339">
        <v>0.27</v>
      </c>
      <c r="Z15339">
        <v>672</v>
      </c>
      <c r="AA15339">
        <f t="shared" si="478"/>
        <v>224</v>
      </c>
    </row>
    <row r="15340" spans="1:27" x14ac:dyDescent="0.25">
      <c r="A15340" t="s">
        <v>1460</v>
      </c>
      <c r="B15340">
        <v>1986</v>
      </c>
      <c r="C15340" t="str">
        <f t="shared" si="479"/>
        <v>Pre-Drug 1970-1991</v>
      </c>
      <c r="D15340" t="s">
        <v>19</v>
      </c>
      <c r="E15340">
        <v>959</v>
      </c>
      <c r="F15340">
        <v>92</v>
      </c>
      <c r="G15340">
        <v>24</v>
      </c>
      <c r="H15340">
        <v>74</v>
      </c>
      <c r="I15340">
        <v>141</v>
      </c>
      <c r="J15340">
        <v>1</v>
      </c>
      <c r="K15340">
        <v>3</v>
      </c>
      <c r="L15340">
        <v>3</v>
      </c>
      <c r="M15340">
        <v>0</v>
      </c>
      <c r="Q15340">
        <v>222</v>
      </c>
      <c r="R15340">
        <v>3.57</v>
      </c>
      <c r="X15340">
        <v>110</v>
      </c>
      <c r="Y15340">
        <v>0.25</v>
      </c>
      <c r="Z15340">
        <v>696</v>
      </c>
      <c r="AA15340">
        <f t="shared" si="478"/>
        <v>232</v>
      </c>
    </row>
    <row r="15341" spans="1:27" x14ac:dyDescent="0.25">
      <c r="A15341" t="s">
        <v>183</v>
      </c>
      <c r="B15341">
        <v>1974</v>
      </c>
      <c r="C15341" t="str">
        <f t="shared" si="479"/>
        <v>Pre-Drug 1970-1991</v>
      </c>
      <c r="D15341" t="s">
        <v>18</v>
      </c>
      <c r="E15341">
        <v>959</v>
      </c>
      <c r="F15341">
        <v>73</v>
      </c>
      <c r="G15341">
        <v>17</v>
      </c>
      <c r="H15341">
        <v>47</v>
      </c>
      <c r="I15341">
        <v>84</v>
      </c>
      <c r="J15341">
        <v>10</v>
      </c>
      <c r="K15341">
        <v>3</v>
      </c>
      <c r="L15341">
        <v>2</v>
      </c>
      <c r="M15341">
        <v>4</v>
      </c>
      <c r="Q15341">
        <v>223</v>
      </c>
      <c r="R15341">
        <v>2.74</v>
      </c>
      <c r="X15341">
        <v>97</v>
      </c>
      <c r="Y15341">
        <v>0.25</v>
      </c>
      <c r="Z15341">
        <v>719</v>
      </c>
      <c r="AA15341">
        <f t="shared" si="478"/>
        <v>239.66666666666666</v>
      </c>
    </row>
    <row r="15342" spans="1:27" x14ac:dyDescent="0.25">
      <c r="A15342" t="s">
        <v>553</v>
      </c>
      <c r="B15342">
        <v>1974</v>
      </c>
      <c r="C15342" t="str">
        <f t="shared" si="479"/>
        <v>Pre-Drug 1970-1991</v>
      </c>
      <c r="D15342" t="s">
        <v>19</v>
      </c>
      <c r="E15342">
        <v>960</v>
      </c>
      <c r="F15342">
        <v>106</v>
      </c>
      <c r="G15342">
        <v>25</v>
      </c>
      <c r="H15342">
        <v>69</v>
      </c>
      <c r="I15342">
        <v>103</v>
      </c>
      <c r="J15342">
        <v>5</v>
      </c>
      <c r="K15342">
        <v>6</v>
      </c>
      <c r="L15342">
        <v>9</v>
      </c>
      <c r="M15342">
        <v>1</v>
      </c>
      <c r="Q15342">
        <v>234</v>
      </c>
      <c r="R15342">
        <v>4.3099999999999996</v>
      </c>
      <c r="X15342">
        <v>115</v>
      </c>
      <c r="Y15342">
        <v>0.27</v>
      </c>
      <c r="Z15342">
        <v>664</v>
      </c>
      <c r="AA15342">
        <f t="shared" si="478"/>
        <v>221.33333333333334</v>
      </c>
    </row>
    <row r="15343" spans="1:27" x14ac:dyDescent="0.25">
      <c r="A15343" t="s">
        <v>2199</v>
      </c>
      <c r="B15343">
        <v>1970</v>
      </c>
      <c r="C15343" t="str">
        <f t="shared" si="479"/>
        <v>Pre-Drug 1970-1991</v>
      </c>
      <c r="D15343" t="s">
        <v>19</v>
      </c>
      <c r="E15343">
        <v>960</v>
      </c>
      <c r="F15343">
        <v>100</v>
      </c>
      <c r="G15343">
        <v>20</v>
      </c>
      <c r="H15343">
        <v>83</v>
      </c>
      <c r="I15343">
        <v>155</v>
      </c>
      <c r="J15343">
        <v>2</v>
      </c>
      <c r="K15343">
        <v>16</v>
      </c>
      <c r="L15343">
        <v>7</v>
      </c>
      <c r="M15343">
        <v>0</v>
      </c>
      <c r="Q15343">
        <v>221</v>
      </c>
      <c r="R15343">
        <v>4.0599999999999996</v>
      </c>
      <c r="X15343">
        <v>115</v>
      </c>
      <c r="Y15343">
        <v>0.25</v>
      </c>
      <c r="Z15343">
        <v>665</v>
      </c>
      <c r="AA15343">
        <f t="shared" si="478"/>
        <v>221.66666666666666</v>
      </c>
    </row>
    <row r="15344" spans="1:27" x14ac:dyDescent="0.25">
      <c r="A15344" t="s">
        <v>1782</v>
      </c>
      <c r="B15344">
        <v>1980</v>
      </c>
      <c r="C15344" t="str">
        <f t="shared" si="479"/>
        <v>Pre-Drug 1970-1991</v>
      </c>
      <c r="D15344" t="s">
        <v>19</v>
      </c>
      <c r="E15344">
        <v>960</v>
      </c>
      <c r="F15344">
        <v>95</v>
      </c>
      <c r="G15344">
        <v>27</v>
      </c>
      <c r="H15344">
        <v>99</v>
      </c>
      <c r="I15344">
        <v>114</v>
      </c>
      <c r="J15344">
        <v>2</v>
      </c>
      <c r="K15344">
        <v>5</v>
      </c>
      <c r="L15344">
        <v>8</v>
      </c>
      <c r="M15344">
        <v>0</v>
      </c>
      <c r="Q15344">
        <v>202</v>
      </c>
      <c r="R15344">
        <v>3.86</v>
      </c>
      <c r="X15344">
        <v>124</v>
      </c>
      <c r="Y15344">
        <v>0.24</v>
      </c>
      <c r="Z15344">
        <v>665</v>
      </c>
      <c r="AA15344">
        <f t="shared" si="478"/>
        <v>221.66666666666666</v>
      </c>
    </row>
    <row r="15345" spans="1:27" x14ac:dyDescent="0.25">
      <c r="A15345" t="s">
        <v>2656</v>
      </c>
      <c r="B15345">
        <v>1983</v>
      </c>
      <c r="C15345" t="str">
        <f t="shared" si="479"/>
        <v>Pre-Drug 1970-1991</v>
      </c>
      <c r="D15345" t="s">
        <v>19</v>
      </c>
      <c r="E15345">
        <v>960</v>
      </c>
      <c r="F15345">
        <v>97</v>
      </c>
      <c r="G15345">
        <v>14</v>
      </c>
      <c r="H15345">
        <v>71</v>
      </c>
      <c r="I15345">
        <v>135</v>
      </c>
      <c r="J15345">
        <v>2</v>
      </c>
      <c r="K15345">
        <v>8</v>
      </c>
      <c r="L15345">
        <v>8</v>
      </c>
      <c r="M15345">
        <v>2</v>
      </c>
      <c r="Q15345">
        <v>233</v>
      </c>
      <c r="R15345">
        <v>3.91</v>
      </c>
      <c r="X15345">
        <v>107</v>
      </c>
      <c r="Y15345">
        <v>0.26</v>
      </c>
      <c r="Z15345">
        <v>670</v>
      </c>
      <c r="AA15345">
        <f t="shared" si="478"/>
        <v>223.33333333333334</v>
      </c>
    </row>
    <row r="15346" spans="1:27" x14ac:dyDescent="0.25">
      <c r="A15346" t="s">
        <v>2332</v>
      </c>
      <c r="B15346">
        <v>1974</v>
      </c>
      <c r="C15346" t="str">
        <f t="shared" si="479"/>
        <v>Pre-Drug 1970-1991</v>
      </c>
      <c r="D15346" t="s">
        <v>18</v>
      </c>
      <c r="E15346">
        <v>960</v>
      </c>
      <c r="F15346">
        <v>102</v>
      </c>
      <c r="G15346">
        <v>17</v>
      </c>
      <c r="H15346">
        <v>81</v>
      </c>
      <c r="I15346">
        <v>138</v>
      </c>
      <c r="J15346">
        <v>8</v>
      </c>
      <c r="K15346">
        <v>19</v>
      </c>
      <c r="L15346">
        <v>0</v>
      </c>
      <c r="M15346">
        <v>1</v>
      </c>
      <c r="Q15346">
        <v>222</v>
      </c>
      <c r="R15346">
        <v>4.03</v>
      </c>
      <c r="X15346">
        <v>141</v>
      </c>
      <c r="Y15346">
        <v>0.25</v>
      </c>
      <c r="Z15346">
        <v>683</v>
      </c>
      <c r="AA15346">
        <f t="shared" si="478"/>
        <v>227.66666666666666</v>
      </c>
    </row>
    <row r="15347" spans="1:27" x14ac:dyDescent="0.25">
      <c r="A15347" t="s">
        <v>2664</v>
      </c>
      <c r="B15347">
        <v>2006</v>
      </c>
      <c r="C15347" t="str">
        <f t="shared" si="479"/>
        <v>Drug Era 1992-2006</v>
      </c>
      <c r="D15347" t="s">
        <v>18</v>
      </c>
      <c r="E15347">
        <v>960</v>
      </c>
      <c r="F15347">
        <v>90</v>
      </c>
      <c r="G15347">
        <v>23</v>
      </c>
      <c r="H15347">
        <v>55</v>
      </c>
      <c r="I15347">
        <v>211</v>
      </c>
      <c r="J15347">
        <v>4</v>
      </c>
      <c r="K15347">
        <v>5</v>
      </c>
      <c r="L15347">
        <v>9</v>
      </c>
      <c r="M15347">
        <v>0</v>
      </c>
      <c r="Q15347">
        <v>221</v>
      </c>
      <c r="R15347">
        <v>3.49</v>
      </c>
      <c r="X15347">
        <v>127</v>
      </c>
      <c r="Z15347">
        <v>696</v>
      </c>
      <c r="AA15347">
        <f t="shared" si="478"/>
        <v>232</v>
      </c>
    </row>
    <row r="15348" spans="1:27" x14ac:dyDescent="0.25">
      <c r="A15348" t="s">
        <v>1467</v>
      </c>
      <c r="B15348">
        <v>2000</v>
      </c>
      <c r="C15348" t="str">
        <f t="shared" si="479"/>
        <v>Drug Era 1992-2006</v>
      </c>
      <c r="D15348" t="s">
        <v>18</v>
      </c>
      <c r="E15348">
        <v>960</v>
      </c>
      <c r="F15348">
        <v>101</v>
      </c>
      <c r="G15348">
        <v>33</v>
      </c>
      <c r="H15348">
        <v>58</v>
      </c>
      <c r="I15348">
        <v>192</v>
      </c>
      <c r="J15348">
        <v>1</v>
      </c>
      <c r="K15348">
        <v>8</v>
      </c>
      <c r="L15348">
        <v>13</v>
      </c>
      <c r="M15348">
        <v>1</v>
      </c>
      <c r="Q15348">
        <v>215</v>
      </c>
      <c r="R15348">
        <v>3.91</v>
      </c>
      <c r="X15348">
        <v>111</v>
      </c>
      <c r="Y15348">
        <v>0</v>
      </c>
      <c r="Z15348">
        <v>697</v>
      </c>
      <c r="AA15348">
        <f t="shared" si="478"/>
        <v>232.33333333333334</v>
      </c>
    </row>
    <row r="15349" spans="1:27" x14ac:dyDescent="0.25">
      <c r="A15349" t="s">
        <v>3059</v>
      </c>
      <c r="B15349">
        <v>2005</v>
      </c>
      <c r="C15349" t="str">
        <f t="shared" si="479"/>
        <v>Drug Era 1992-2006</v>
      </c>
      <c r="D15349" t="s">
        <v>18</v>
      </c>
      <c r="E15349">
        <v>960</v>
      </c>
      <c r="F15349">
        <v>69</v>
      </c>
      <c r="G15349">
        <v>11</v>
      </c>
      <c r="H15349">
        <v>55</v>
      </c>
      <c r="I15349">
        <v>170</v>
      </c>
      <c r="J15349">
        <v>3</v>
      </c>
      <c r="K15349">
        <v>2</v>
      </c>
      <c r="L15349">
        <v>8</v>
      </c>
      <c r="M15349">
        <v>1</v>
      </c>
      <c r="Q15349">
        <v>213</v>
      </c>
      <c r="R15349">
        <v>2.63</v>
      </c>
      <c r="X15349">
        <v>124</v>
      </c>
      <c r="Z15349">
        <v>709</v>
      </c>
      <c r="AA15349">
        <f t="shared" si="478"/>
        <v>236.33333333333334</v>
      </c>
    </row>
    <row r="15350" spans="1:27" x14ac:dyDescent="0.25">
      <c r="A15350" t="s">
        <v>229</v>
      </c>
      <c r="B15350">
        <v>1992</v>
      </c>
      <c r="C15350" t="str">
        <f t="shared" si="479"/>
        <v>Pre-Drug 1970-1991</v>
      </c>
      <c r="D15350" t="s">
        <v>18</v>
      </c>
      <c r="E15350">
        <v>961</v>
      </c>
      <c r="F15350">
        <v>86</v>
      </c>
      <c r="G15350">
        <v>14</v>
      </c>
      <c r="H15350">
        <v>61</v>
      </c>
      <c r="I15350">
        <v>169</v>
      </c>
      <c r="J15350">
        <v>6</v>
      </c>
      <c r="K15350">
        <v>1</v>
      </c>
      <c r="L15350">
        <v>5</v>
      </c>
      <c r="M15350">
        <v>1</v>
      </c>
      <c r="Q15350">
        <v>230</v>
      </c>
      <c r="R15350">
        <v>3.35</v>
      </c>
      <c r="X15350">
        <v>68</v>
      </c>
      <c r="Y15350">
        <v>0.26</v>
      </c>
      <c r="Z15350">
        <v>694</v>
      </c>
      <c r="AA15350">
        <f t="shared" si="478"/>
        <v>231.33333333333334</v>
      </c>
    </row>
    <row r="15351" spans="1:27" x14ac:dyDescent="0.25">
      <c r="A15351" t="s">
        <v>551</v>
      </c>
      <c r="B15351">
        <v>1998</v>
      </c>
      <c r="C15351" t="str">
        <f t="shared" si="479"/>
        <v>Drug Era 1992-2006</v>
      </c>
      <c r="D15351" t="s">
        <v>19</v>
      </c>
      <c r="E15351">
        <v>961</v>
      </c>
      <c r="F15351">
        <v>69</v>
      </c>
      <c r="G15351">
        <v>11</v>
      </c>
      <c r="H15351">
        <v>88</v>
      </c>
      <c r="I15351">
        <v>271</v>
      </c>
      <c r="J15351">
        <v>0</v>
      </c>
      <c r="K15351">
        <v>6</v>
      </c>
      <c r="L15351">
        <v>7</v>
      </c>
      <c r="M15351">
        <v>0</v>
      </c>
      <c r="Q15351">
        <v>169</v>
      </c>
      <c r="R15351">
        <v>2.65</v>
      </c>
      <c r="X15351">
        <v>81</v>
      </c>
      <c r="Z15351">
        <v>704</v>
      </c>
      <c r="AA15351">
        <f t="shared" si="478"/>
        <v>234.66666666666666</v>
      </c>
    </row>
    <row r="15352" spans="1:27" x14ac:dyDescent="0.25">
      <c r="A15352" t="s">
        <v>2090</v>
      </c>
      <c r="B15352">
        <v>1973</v>
      </c>
      <c r="C15352" t="str">
        <f t="shared" si="479"/>
        <v>Pre-Drug 1970-1991</v>
      </c>
      <c r="D15352" t="s">
        <v>18</v>
      </c>
      <c r="E15352">
        <v>961</v>
      </c>
      <c r="F15352">
        <v>87</v>
      </c>
      <c r="G15352">
        <v>20</v>
      </c>
      <c r="H15352">
        <v>61</v>
      </c>
      <c r="I15352">
        <v>86</v>
      </c>
      <c r="J15352">
        <v>2</v>
      </c>
      <c r="K15352">
        <v>7</v>
      </c>
      <c r="L15352">
        <v>2</v>
      </c>
      <c r="M15352">
        <v>0</v>
      </c>
      <c r="Q15352">
        <v>227</v>
      </c>
      <c r="R15352">
        <v>3.31</v>
      </c>
      <c r="X15352">
        <v>120</v>
      </c>
      <c r="Y15352">
        <v>0.25</v>
      </c>
      <c r="Z15352">
        <v>710</v>
      </c>
      <c r="AA15352">
        <f t="shared" si="478"/>
        <v>236.66666666666666</v>
      </c>
    </row>
    <row r="15353" spans="1:27" x14ac:dyDescent="0.25">
      <c r="A15353" t="s">
        <v>2352</v>
      </c>
      <c r="B15353">
        <v>1984</v>
      </c>
      <c r="C15353" t="str">
        <f t="shared" si="479"/>
        <v>Pre-Drug 1970-1991</v>
      </c>
      <c r="D15353" t="s">
        <v>18</v>
      </c>
      <c r="E15353">
        <v>961</v>
      </c>
      <c r="F15353">
        <v>72</v>
      </c>
      <c r="G15353">
        <v>13</v>
      </c>
      <c r="H15353">
        <v>62</v>
      </c>
      <c r="I15353">
        <v>136</v>
      </c>
      <c r="J15353">
        <v>0</v>
      </c>
      <c r="K15353">
        <v>10</v>
      </c>
      <c r="L15353">
        <v>1</v>
      </c>
      <c r="M15353">
        <v>4</v>
      </c>
      <c r="Q15353">
        <v>216</v>
      </c>
      <c r="R15353">
        <v>2.72</v>
      </c>
      <c r="X15353">
        <v>97</v>
      </c>
      <c r="Y15353">
        <v>0.24</v>
      </c>
      <c r="Z15353">
        <v>715</v>
      </c>
      <c r="AA15353">
        <f t="shared" si="478"/>
        <v>238.33333333333334</v>
      </c>
    </row>
    <row r="15354" spans="1:27" x14ac:dyDescent="0.25">
      <c r="A15354" t="s">
        <v>3092</v>
      </c>
      <c r="B15354">
        <v>1970</v>
      </c>
      <c r="C15354" t="str">
        <f t="shared" si="479"/>
        <v>Pre-Drug 1970-1991</v>
      </c>
      <c r="D15354" t="s">
        <v>18</v>
      </c>
      <c r="E15354">
        <v>962</v>
      </c>
      <c r="F15354">
        <v>102</v>
      </c>
      <c r="G15354">
        <v>15</v>
      </c>
      <c r="H15354">
        <v>65</v>
      </c>
      <c r="I15354">
        <v>113</v>
      </c>
      <c r="J15354">
        <v>7</v>
      </c>
      <c r="K15354">
        <v>3</v>
      </c>
      <c r="L15354">
        <v>3</v>
      </c>
      <c r="M15354">
        <v>1</v>
      </c>
      <c r="Q15354">
        <v>253</v>
      </c>
      <c r="R15354">
        <v>4.17</v>
      </c>
      <c r="X15354">
        <v>64</v>
      </c>
      <c r="Y15354">
        <v>0.28000000000000003</v>
      </c>
      <c r="Z15354">
        <v>661</v>
      </c>
      <c r="AA15354">
        <f t="shared" si="478"/>
        <v>220.33333333333334</v>
      </c>
    </row>
    <row r="15355" spans="1:27" x14ac:dyDescent="0.25">
      <c r="A15355" t="s">
        <v>2332</v>
      </c>
      <c r="B15355">
        <v>1970</v>
      </c>
      <c r="C15355" t="str">
        <f t="shared" si="479"/>
        <v>Pre-Drug 1970-1991</v>
      </c>
      <c r="D15355" t="s">
        <v>18</v>
      </c>
      <c r="E15355">
        <v>962</v>
      </c>
      <c r="F15355">
        <v>107</v>
      </c>
      <c r="G15355">
        <v>27</v>
      </c>
      <c r="H15355">
        <v>104</v>
      </c>
      <c r="I15355">
        <v>142</v>
      </c>
      <c r="J15355">
        <v>7</v>
      </c>
      <c r="K15355">
        <v>3</v>
      </c>
      <c r="L15355">
        <v>6</v>
      </c>
      <c r="M15355">
        <v>0</v>
      </c>
      <c r="Q15355">
        <v>203</v>
      </c>
      <c r="R15355">
        <v>4.32</v>
      </c>
      <c r="X15355">
        <v>112</v>
      </c>
      <c r="Y15355">
        <v>0.24</v>
      </c>
      <c r="Z15355">
        <v>668</v>
      </c>
      <c r="AA15355">
        <f t="shared" si="478"/>
        <v>222.66666666666666</v>
      </c>
    </row>
    <row r="15356" spans="1:27" x14ac:dyDescent="0.25">
      <c r="A15356" t="s">
        <v>2574</v>
      </c>
      <c r="B15356">
        <v>1983</v>
      </c>
      <c r="C15356" t="str">
        <f t="shared" si="479"/>
        <v>Pre-Drug 1970-1991</v>
      </c>
      <c r="D15356" t="s">
        <v>18</v>
      </c>
      <c r="E15356">
        <v>962</v>
      </c>
      <c r="F15356">
        <v>91</v>
      </c>
      <c r="G15356">
        <v>18</v>
      </c>
      <c r="H15356">
        <v>86</v>
      </c>
      <c r="I15356">
        <v>135</v>
      </c>
      <c r="J15356">
        <v>5</v>
      </c>
      <c r="K15356">
        <v>10</v>
      </c>
      <c r="L15356">
        <v>4</v>
      </c>
      <c r="M15356">
        <v>0</v>
      </c>
      <c r="Q15356">
        <v>201</v>
      </c>
      <c r="R15356">
        <v>3.55</v>
      </c>
      <c r="X15356">
        <v>111</v>
      </c>
      <c r="Y15356">
        <v>0.23</v>
      </c>
      <c r="Z15356">
        <v>693</v>
      </c>
      <c r="AA15356">
        <f t="shared" si="478"/>
        <v>231</v>
      </c>
    </row>
    <row r="15357" spans="1:27" x14ac:dyDescent="0.25">
      <c r="A15357" t="s">
        <v>1643</v>
      </c>
      <c r="B15357">
        <v>1982</v>
      </c>
      <c r="C15357" t="str">
        <f t="shared" si="479"/>
        <v>Pre-Drug 1970-1991</v>
      </c>
      <c r="D15357" t="s">
        <v>18</v>
      </c>
      <c r="E15357">
        <v>962</v>
      </c>
      <c r="F15357">
        <v>81</v>
      </c>
      <c r="G15357">
        <v>20</v>
      </c>
      <c r="H15357">
        <v>87</v>
      </c>
      <c r="I15357">
        <v>150</v>
      </c>
      <c r="J15357">
        <v>4</v>
      </c>
      <c r="K15357">
        <v>8</v>
      </c>
      <c r="L15357">
        <v>4</v>
      </c>
      <c r="M15357">
        <v>3</v>
      </c>
      <c r="Q15357">
        <v>192</v>
      </c>
      <c r="R15357">
        <v>3.13</v>
      </c>
      <c r="X15357">
        <v>89</v>
      </c>
      <c r="Y15357">
        <v>0.22</v>
      </c>
      <c r="Z15357">
        <v>698</v>
      </c>
      <c r="AA15357">
        <f t="shared" si="478"/>
        <v>232.66666666666666</v>
      </c>
    </row>
    <row r="15358" spans="1:27" x14ac:dyDescent="0.25">
      <c r="A15358" t="s">
        <v>2300</v>
      </c>
      <c r="B15358">
        <v>1977</v>
      </c>
      <c r="C15358" t="str">
        <f t="shared" si="479"/>
        <v>Pre-Drug 1970-1991</v>
      </c>
      <c r="D15358" t="s">
        <v>18</v>
      </c>
      <c r="E15358">
        <v>962</v>
      </c>
      <c r="F15358">
        <v>90</v>
      </c>
      <c r="G15358">
        <v>24</v>
      </c>
      <c r="H15358">
        <v>63</v>
      </c>
      <c r="I15358">
        <v>120</v>
      </c>
      <c r="J15358">
        <v>7</v>
      </c>
      <c r="K15358">
        <v>2</v>
      </c>
      <c r="L15358">
        <v>5</v>
      </c>
      <c r="M15358">
        <v>2</v>
      </c>
      <c r="Q15358">
        <v>223</v>
      </c>
      <c r="R15358">
        <v>3.48</v>
      </c>
      <c r="X15358">
        <v>93</v>
      </c>
      <c r="Y15358">
        <v>0.25</v>
      </c>
      <c r="Z15358">
        <v>699</v>
      </c>
      <c r="AA15358">
        <f t="shared" si="478"/>
        <v>233</v>
      </c>
    </row>
    <row r="15359" spans="1:27" x14ac:dyDescent="0.25">
      <c r="A15359" t="s">
        <v>918</v>
      </c>
      <c r="B15359">
        <v>1982</v>
      </c>
      <c r="C15359" t="str">
        <f t="shared" si="479"/>
        <v>Pre-Drug 1970-1991</v>
      </c>
      <c r="D15359" t="s">
        <v>18</v>
      </c>
      <c r="E15359">
        <v>962</v>
      </c>
      <c r="F15359">
        <v>90</v>
      </c>
      <c r="G15359">
        <v>16</v>
      </c>
      <c r="H15359">
        <v>54</v>
      </c>
      <c r="I15359">
        <v>69</v>
      </c>
      <c r="J15359">
        <v>7</v>
      </c>
      <c r="K15359">
        <v>6</v>
      </c>
      <c r="L15359">
        <v>4</v>
      </c>
      <c r="M15359">
        <v>2</v>
      </c>
      <c r="Q15359">
        <v>238</v>
      </c>
      <c r="R15359">
        <v>3.48</v>
      </c>
      <c r="X15359">
        <v>71</v>
      </c>
      <c r="Y15359">
        <v>0.26</v>
      </c>
      <c r="Z15359">
        <v>699</v>
      </c>
      <c r="AA15359">
        <f t="shared" si="478"/>
        <v>233</v>
      </c>
    </row>
    <row r="15360" spans="1:27" x14ac:dyDescent="0.25">
      <c r="A15360" t="s">
        <v>892</v>
      </c>
      <c r="B15360">
        <v>1990</v>
      </c>
      <c r="C15360" t="str">
        <f t="shared" si="479"/>
        <v>Pre-Drug 1970-1991</v>
      </c>
      <c r="D15360" t="s">
        <v>19</v>
      </c>
      <c r="E15360">
        <v>962</v>
      </c>
      <c r="F15360">
        <v>63</v>
      </c>
      <c r="G15360">
        <v>17</v>
      </c>
      <c r="H15360">
        <v>81</v>
      </c>
      <c r="I15360">
        <v>177</v>
      </c>
      <c r="J15360">
        <v>3</v>
      </c>
      <c r="K15360">
        <v>9</v>
      </c>
      <c r="L15360">
        <v>2</v>
      </c>
      <c r="M15360">
        <v>0</v>
      </c>
      <c r="Q15360">
        <v>210</v>
      </c>
      <c r="R15360">
        <v>2.4</v>
      </c>
      <c r="X15360">
        <v>123</v>
      </c>
      <c r="Y15360">
        <v>0.24</v>
      </c>
      <c r="Z15360">
        <v>708</v>
      </c>
      <c r="AA15360">
        <f t="shared" si="478"/>
        <v>236</v>
      </c>
    </row>
    <row r="15361" spans="1:27" x14ac:dyDescent="0.25">
      <c r="A15361" t="s">
        <v>2205</v>
      </c>
      <c r="B15361">
        <v>1985</v>
      </c>
      <c r="C15361" t="str">
        <f t="shared" si="479"/>
        <v>Pre-Drug 1970-1991</v>
      </c>
      <c r="D15361" t="s">
        <v>19</v>
      </c>
      <c r="E15361">
        <v>962</v>
      </c>
      <c r="F15361">
        <v>89</v>
      </c>
      <c r="G15361">
        <v>24</v>
      </c>
      <c r="H15361">
        <v>81</v>
      </c>
      <c r="I15361">
        <v>109</v>
      </c>
      <c r="J15361">
        <v>9</v>
      </c>
      <c r="K15361">
        <v>6</v>
      </c>
      <c r="L15361">
        <v>3</v>
      </c>
      <c r="M15361">
        <v>0</v>
      </c>
      <c r="Q15361">
        <v>190</v>
      </c>
      <c r="R15361">
        <v>3.36</v>
      </c>
      <c r="X15361">
        <v>104</v>
      </c>
      <c r="Y15361">
        <v>0.21</v>
      </c>
      <c r="Z15361">
        <v>716</v>
      </c>
      <c r="AA15361">
        <f t="shared" si="478"/>
        <v>238.66666666666666</v>
      </c>
    </row>
    <row r="15362" spans="1:27" x14ac:dyDescent="0.25">
      <c r="A15362" t="s">
        <v>2963</v>
      </c>
      <c r="B15362">
        <v>1996</v>
      </c>
      <c r="C15362" t="str">
        <f t="shared" si="479"/>
        <v>Pre-Drug 1970-1991</v>
      </c>
      <c r="D15362" t="s">
        <v>19</v>
      </c>
      <c r="E15362">
        <v>963</v>
      </c>
      <c r="F15362">
        <v>121</v>
      </c>
      <c r="G15362">
        <v>38</v>
      </c>
      <c r="H15362">
        <v>90</v>
      </c>
      <c r="I15362">
        <v>140</v>
      </c>
      <c r="J15362">
        <v>0</v>
      </c>
      <c r="K15362">
        <v>4</v>
      </c>
      <c r="L15362">
        <v>12</v>
      </c>
      <c r="M15362">
        <v>1</v>
      </c>
      <c r="Q15362">
        <v>238</v>
      </c>
      <c r="R15362">
        <v>5.14</v>
      </c>
      <c r="X15362">
        <v>145</v>
      </c>
      <c r="Y15362">
        <v>0.24</v>
      </c>
      <c r="Z15362">
        <v>635</v>
      </c>
      <c r="AA15362">
        <f t="shared" ref="AA15362:AA15425" si="480">Z15362/3</f>
        <v>211.66666666666666</v>
      </c>
    </row>
    <row r="15363" spans="1:27" x14ac:dyDescent="0.25">
      <c r="A15363" t="s">
        <v>1193</v>
      </c>
      <c r="B15363">
        <v>2000</v>
      </c>
      <c r="C15363" t="str">
        <f t="shared" ref="C15363:C15426" si="481">IF(B15363&lt;1997,"Pre-Drug 1970-1991",IF(B15363&lt;=2006,"Drug Era 1992-2006","Post Drug Era 2007-2012"))</f>
        <v>Drug Era 1992-2006</v>
      </c>
      <c r="D15363" t="s">
        <v>19</v>
      </c>
      <c r="E15363">
        <v>963</v>
      </c>
      <c r="F15363">
        <v>108</v>
      </c>
      <c r="G15363">
        <v>29</v>
      </c>
      <c r="H15363">
        <v>99</v>
      </c>
      <c r="I15363">
        <v>146</v>
      </c>
      <c r="J15363">
        <v>2</v>
      </c>
      <c r="K15363">
        <v>2</v>
      </c>
      <c r="L15363">
        <v>9</v>
      </c>
      <c r="M15363">
        <v>0</v>
      </c>
      <c r="Q15363">
        <v>212</v>
      </c>
      <c r="R15363">
        <v>4.4800000000000004</v>
      </c>
      <c r="X15363">
        <v>105</v>
      </c>
      <c r="Y15363">
        <v>0</v>
      </c>
      <c r="Z15363">
        <v>651</v>
      </c>
      <c r="AA15363">
        <f t="shared" si="480"/>
        <v>217</v>
      </c>
    </row>
    <row r="15364" spans="1:27" x14ac:dyDescent="0.25">
      <c r="A15364" t="s">
        <v>1099</v>
      </c>
      <c r="B15364">
        <v>1993</v>
      </c>
      <c r="C15364" t="str">
        <f t="shared" si="481"/>
        <v>Pre-Drug 1970-1991</v>
      </c>
      <c r="D15364" t="s">
        <v>19</v>
      </c>
      <c r="E15364">
        <v>963</v>
      </c>
      <c r="F15364">
        <v>98</v>
      </c>
      <c r="G15364">
        <v>17</v>
      </c>
      <c r="H15364">
        <v>110</v>
      </c>
      <c r="I15364">
        <v>194</v>
      </c>
      <c r="J15364">
        <v>2</v>
      </c>
      <c r="K15364">
        <v>26</v>
      </c>
      <c r="L15364">
        <v>3</v>
      </c>
      <c r="M15364">
        <v>1</v>
      </c>
      <c r="Q15364">
        <v>211</v>
      </c>
      <c r="R15364">
        <v>3.99</v>
      </c>
      <c r="X15364">
        <v>117</v>
      </c>
      <c r="Y15364">
        <v>0.25</v>
      </c>
      <c r="Z15364">
        <v>663</v>
      </c>
      <c r="AA15364">
        <f t="shared" si="480"/>
        <v>221</v>
      </c>
    </row>
    <row r="15365" spans="1:27" x14ac:dyDescent="0.25">
      <c r="A15365" t="s">
        <v>3145</v>
      </c>
      <c r="B15365">
        <v>1990</v>
      </c>
      <c r="C15365" t="str">
        <f t="shared" si="481"/>
        <v>Pre-Drug 1970-1991</v>
      </c>
      <c r="D15365" t="s">
        <v>19</v>
      </c>
      <c r="E15365">
        <v>963</v>
      </c>
      <c r="F15365">
        <v>88</v>
      </c>
      <c r="G15365">
        <v>15</v>
      </c>
      <c r="H15365">
        <v>107</v>
      </c>
      <c r="I15365">
        <v>176</v>
      </c>
      <c r="J15365">
        <v>7</v>
      </c>
      <c r="K15365">
        <v>16</v>
      </c>
      <c r="L15365">
        <v>6</v>
      </c>
      <c r="M15365">
        <v>0</v>
      </c>
      <c r="Q15365">
        <v>198</v>
      </c>
      <c r="R15365">
        <v>3.51</v>
      </c>
      <c r="X15365">
        <v>112</v>
      </c>
      <c r="Y15365">
        <v>0.23</v>
      </c>
      <c r="Z15365">
        <v>676</v>
      </c>
      <c r="AA15365">
        <f t="shared" si="480"/>
        <v>225.33333333333334</v>
      </c>
    </row>
    <row r="15366" spans="1:27" x14ac:dyDescent="0.25">
      <c r="A15366" t="s">
        <v>2120</v>
      </c>
      <c r="B15366">
        <v>2000</v>
      </c>
      <c r="C15366" t="str">
        <f t="shared" si="481"/>
        <v>Drug Era 1992-2006</v>
      </c>
      <c r="D15366" t="s">
        <v>18</v>
      </c>
      <c r="E15366">
        <v>963</v>
      </c>
      <c r="F15366">
        <v>82</v>
      </c>
      <c r="G15366">
        <v>21</v>
      </c>
      <c r="H15366">
        <v>124</v>
      </c>
      <c r="I15366">
        <v>217</v>
      </c>
      <c r="J15366">
        <v>4</v>
      </c>
      <c r="K15366">
        <v>13</v>
      </c>
      <c r="L15366">
        <v>12</v>
      </c>
      <c r="M15366">
        <v>0</v>
      </c>
      <c r="Q15366">
        <v>173</v>
      </c>
      <c r="R15366">
        <v>3.27</v>
      </c>
      <c r="X15366">
        <v>112</v>
      </c>
      <c r="Y15366">
        <v>0</v>
      </c>
      <c r="Z15366">
        <v>678</v>
      </c>
      <c r="AA15366">
        <f t="shared" si="480"/>
        <v>226</v>
      </c>
    </row>
    <row r="15367" spans="1:27" x14ac:dyDescent="0.25">
      <c r="A15367" t="s">
        <v>2893</v>
      </c>
      <c r="B15367">
        <v>1979</v>
      </c>
      <c r="C15367" t="str">
        <f t="shared" si="481"/>
        <v>Pre-Drug 1970-1991</v>
      </c>
      <c r="D15367" t="s">
        <v>19</v>
      </c>
      <c r="E15367">
        <v>963</v>
      </c>
      <c r="F15367">
        <v>93</v>
      </c>
      <c r="G15367">
        <v>23</v>
      </c>
      <c r="H15367">
        <v>95</v>
      </c>
      <c r="I15367">
        <v>127</v>
      </c>
      <c r="J15367">
        <v>3</v>
      </c>
      <c r="K15367">
        <v>11</v>
      </c>
      <c r="L15367">
        <v>9</v>
      </c>
      <c r="M15367">
        <v>0</v>
      </c>
      <c r="Q15367">
        <v>213</v>
      </c>
      <c r="R15367">
        <v>3.69</v>
      </c>
      <c r="X15367">
        <v>67</v>
      </c>
      <c r="Y15367">
        <v>0.25</v>
      </c>
      <c r="Z15367">
        <v>681</v>
      </c>
      <c r="AA15367">
        <f t="shared" si="480"/>
        <v>227</v>
      </c>
    </row>
    <row r="15368" spans="1:27" x14ac:dyDescent="0.25">
      <c r="A15368" t="s">
        <v>229</v>
      </c>
      <c r="B15368">
        <v>1996</v>
      </c>
      <c r="C15368" t="str">
        <f t="shared" si="481"/>
        <v>Pre-Drug 1970-1991</v>
      </c>
      <c r="D15368" t="s">
        <v>18</v>
      </c>
      <c r="E15368">
        <v>963</v>
      </c>
      <c r="F15368">
        <v>98</v>
      </c>
      <c r="G15368">
        <v>28</v>
      </c>
      <c r="H15368">
        <v>77</v>
      </c>
      <c r="I15368">
        <v>160</v>
      </c>
      <c r="J15368">
        <v>7</v>
      </c>
      <c r="K15368">
        <v>6</v>
      </c>
      <c r="L15368">
        <v>6</v>
      </c>
      <c r="M15368">
        <v>0</v>
      </c>
      <c r="Q15368">
        <v>215</v>
      </c>
      <c r="R15368">
        <v>3.83</v>
      </c>
      <c r="X15368">
        <v>78</v>
      </c>
      <c r="Y15368">
        <v>0.22</v>
      </c>
      <c r="Z15368">
        <v>691</v>
      </c>
      <c r="AA15368">
        <f t="shared" si="480"/>
        <v>230.33333333333334</v>
      </c>
    </row>
    <row r="15369" spans="1:27" x14ac:dyDescent="0.25">
      <c r="A15369" t="s">
        <v>2349</v>
      </c>
      <c r="B15369">
        <v>1999</v>
      </c>
      <c r="C15369" t="str">
        <f t="shared" si="481"/>
        <v>Drug Era 1992-2006</v>
      </c>
      <c r="D15369" t="s">
        <v>18</v>
      </c>
      <c r="E15369">
        <v>963</v>
      </c>
      <c r="F15369">
        <v>99</v>
      </c>
      <c r="G15369">
        <v>23</v>
      </c>
      <c r="H15369">
        <v>37</v>
      </c>
      <c r="I15369">
        <v>197</v>
      </c>
      <c r="J15369">
        <v>0</v>
      </c>
      <c r="K15369">
        <v>4</v>
      </c>
      <c r="L15369">
        <v>1</v>
      </c>
      <c r="M15369">
        <v>0</v>
      </c>
      <c r="Q15369">
        <v>250</v>
      </c>
      <c r="R15369">
        <v>3.85</v>
      </c>
      <c r="X15369">
        <v>109</v>
      </c>
      <c r="Y15369">
        <v>0</v>
      </c>
      <c r="Z15369">
        <v>695</v>
      </c>
      <c r="AA15369">
        <f t="shared" si="480"/>
        <v>231.66666666666666</v>
      </c>
    </row>
    <row r="15370" spans="1:27" x14ac:dyDescent="0.25">
      <c r="A15370" t="s">
        <v>2189</v>
      </c>
      <c r="B15370">
        <v>1979</v>
      </c>
      <c r="C15370" t="str">
        <f t="shared" si="481"/>
        <v>Pre-Drug 1970-1991</v>
      </c>
      <c r="D15370" t="s">
        <v>18</v>
      </c>
      <c r="E15370">
        <v>963</v>
      </c>
      <c r="F15370">
        <v>79</v>
      </c>
      <c r="G15370">
        <v>12</v>
      </c>
      <c r="H15370">
        <v>67</v>
      </c>
      <c r="I15370">
        <v>140</v>
      </c>
      <c r="J15370">
        <v>10</v>
      </c>
      <c r="K15370">
        <v>6</v>
      </c>
      <c r="L15370">
        <v>4</v>
      </c>
      <c r="M15370">
        <v>0</v>
      </c>
      <c r="Q15370">
        <v>225</v>
      </c>
      <c r="R15370">
        <v>3.06</v>
      </c>
      <c r="X15370">
        <v>112</v>
      </c>
      <c r="Y15370">
        <v>0.25</v>
      </c>
      <c r="Z15370">
        <v>698</v>
      </c>
      <c r="AA15370">
        <f t="shared" si="480"/>
        <v>232.66666666666666</v>
      </c>
    </row>
    <row r="15371" spans="1:27" x14ac:dyDescent="0.25">
      <c r="A15371" t="s">
        <v>1109</v>
      </c>
      <c r="B15371">
        <v>2009</v>
      </c>
      <c r="C15371" t="str">
        <f t="shared" si="481"/>
        <v>Post Drug Era 2007-2012</v>
      </c>
      <c r="D15371" t="s">
        <v>19</v>
      </c>
      <c r="E15371">
        <v>963</v>
      </c>
      <c r="F15371">
        <v>74</v>
      </c>
      <c r="G15371">
        <v>22</v>
      </c>
      <c r="H15371">
        <v>35</v>
      </c>
      <c r="I15371">
        <v>208</v>
      </c>
      <c r="J15371">
        <v>0</v>
      </c>
      <c r="K15371">
        <v>2</v>
      </c>
      <c r="L15371">
        <v>5</v>
      </c>
      <c r="M15371">
        <v>0</v>
      </c>
      <c r="Q15371">
        <v>234</v>
      </c>
      <c r="R15371">
        <v>2.79</v>
      </c>
      <c r="X15371">
        <v>90</v>
      </c>
      <c r="Z15371">
        <v>717</v>
      </c>
      <c r="AA15371">
        <f t="shared" si="480"/>
        <v>239</v>
      </c>
    </row>
    <row r="15372" spans="1:27" x14ac:dyDescent="0.25">
      <c r="A15372" t="s">
        <v>2793</v>
      </c>
      <c r="B15372">
        <v>1993</v>
      </c>
      <c r="C15372" t="str">
        <f t="shared" si="481"/>
        <v>Pre-Drug 1970-1991</v>
      </c>
      <c r="D15372" t="s">
        <v>19</v>
      </c>
      <c r="E15372">
        <v>964</v>
      </c>
      <c r="F15372">
        <v>111</v>
      </c>
      <c r="G15372">
        <v>21</v>
      </c>
      <c r="H15372">
        <v>57</v>
      </c>
      <c r="I15372">
        <v>150</v>
      </c>
      <c r="J15372">
        <v>1</v>
      </c>
      <c r="K15372">
        <v>4</v>
      </c>
      <c r="L15372">
        <v>6</v>
      </c>
      <c r="M15372">
        <v>0</v>
      </c>
      <c r="Q15372">
        <v>243</v>
      </c>
      <c r="R15372">
        <v>4.43</v>
      </c>
      <c r="X15372">
        <v>100</v>
      </c>
      <c r="Y15372">
        <v>0.27</v>
      </c>
      <c r="Z15372">
        <v>677</v>
      </c>
      <c r="AA15372">
        <f t="shared" si="480"/>
        <v>225.66666666666666</v>
      </c>
    </row>
    <row r="15373" spans="1:27" x14ac:dyDescent="0.25">
      <c r="A15373" t="s">
        <v>468</v>
      </c>
      <c r="B15373">
        <v>1984</v>
      </c>
      <c r="C15373" t="str">
        <f t="shared" si="481"/>
        <v>Pre-Drug 1970-1991</v>
      </c>
      <c r="D15373" t="s">
        <v>18</v>
      </c>
      <c r="E15373">
        <v>964</v>
      </c>
      <c r="F15373">
        <v>91</v>
      </c>
      <c r="G15373">
        <v>14</v>
      </c>
      <c r="H15373">
        <v>79</v>
      </c>
      <c r="I15373">
        <v>163</v>
      </c>
      <c r="J15373">
        <v>7</v>
      </c>
      <c r="K15373">
        <v>11</v>
      </c>
      <c r="L15373">
        <v>0</v>
      </c>
      <c r="M15373">
        <v>7</v>
      </c>
      <c r="Q15373">
        <v>214</v>
      </c>
      <c r="R15373">
        <v>3.58</v>
      </c>
      <c r="X15373">
        <v>111</v>
      </c>
      <c r="Y15373">
        <v>0.24</v>
      </c>
      <c r="Z15373">
        <v>687</v>
      </c>
      <c r="AA15373">
        <f t="shared" si="480"/>
        <v>229</v>
      </c>
    </row>
    <row r="15374" spans="1:27" x14ac:dyDescent="0.25">
      <c r="A15374" t="s">
        <v>1218</v>
      </c>
      <c r="B15374">
        <v>2011</v>
      </c>
      <c r="C15374" t="str">
        <f t="shared" si="481"/>
        <v>Post Drug Era 2007-2012</v>
      </c>
      <c r="D15374" t="s">
        <v>19</v>
      </c>
      <c r="E15374">
        <v>964</v>
      </c>
      <c r="F15374">
        <v>90</v>
      </c>
      <c r="G15374">
        <v>19</v>
      </c>
      <c r="H15374">
        <v>67</v>
      </c>
      <c r="I15374">
        <v>222</v>
      </c>
      <c r="J15374">
        <v>0</v>
      </c>
      <c r="K15374">
        <v>12</v>
      </c>
      <c r="L15374">
        <v>7</v>
      </c>
      <c r="M15374">
        <v>1</v>
      </c>
      <c r="Q15374">
        <v>218</v>
      </c>
      <c r="R15374">
        <v>3.47</v>
      </c>
      <c r="X15374">
        <v>111</v>
      </c>
      <c r="Z15374">
        <v>701</v>
      </c>
      <c r="AA15374">
        <f t="shared" si="480"/>
        <v>233.66666666666666</v>
      </c>
    </row>
    <row r="15375" spans="1:27" x14ac:dyDescent="0.25">
      <c r="A15375" t="s">
        <v>2518</v>
      </c>
      <c r="B15375">
        <v>2008</v>
      </c>
      <c r="C15375" t="str">
        <f t="shared" si="481"/>
        <v>Post Drug Era 2007-2012</v>
      </c>
      <c r="D15375" t="s">
        <v>18</v>
      </c>
      <c r="E15375">
        <v>964</v>
      </c>
      <c r="F15375">
        <v>66</v>
      </c>
      <c r="G15375">
        <v>23</v>
      </c>
      <c r="H15375">
        <v>63</v>
      </c>
      <c r="I15375">
        <v>206</v>
      </c>
      <c r="J15375">
        <v>5</v>
      </c>
      <c r="K15375">
        <v>9</v>
      </c>
      <c r="L15375">
        <v>4</v>
      </c>
      <c r="M15375">
        <v>2</v>
      </c>
      <c r="Q15375">
        <v>206</v>
      </c>
      <c r="R15375">
        <v>2.5299999999999998</v>
      </c>
      <c r="X15375">
        <v>120</v>
      </c>
      <c r="Z15375">
        <v>703</v>
      </c>
      <c r="AA15375">
        <f t="shared" si="480"/>
        <v>234.33333333333334</v>
      </c>
    </row>
    <row r="15376" spans="1:27" x14ac:dyDescent="0.25">
      <c r="A15376" t="s">
        <v>1140</v>
      </c>
      <c r="B15376">
        <v>1990</v>
      </c>
      <c r="C15376" t="str">
        <f t="shared" si="481"/>
        <v>Pre-Drug 1970-1991</v>
      </c>
      <c r="D15376" t="s">
        <v>19</v>
      </c>
      <c r="E15376">
        <v>964</v>
      </c>
      <c r="F15376">
        <v>85</v>
      </c>
      <c r="G15376">
        <v>15</v>
      </c>
      <c r="H15376">
        <v>68</v>
      </c>
      <c r="I15376">
        <v>211</v>
      </c>
      <c r="J15376">
        <v>6</v>
      </c>
      <c r="K15376">
        <v>10</v>
      </c>
      <c r="L15376">
        <v>2</v>
      </c>
      <c r="M15376">
        <v>1</v>
      </c>
      <c r="Q15376">
        <v>205</v>
      </c>
      <c r="R15376">
        <v>3.24</v>
      </c>
      <c r="X15376">
        <v>101</v>
      </c>
      <c r="Y15376">
        <v>0.23</v>
      </c>
      <c r="Z15376">
        <v>708</v>
      </c>
      <c r="AA15376">
        <f t="shared" si="480"/>
        <v>236</v>
      </c>
    </row>
    <row r="15377" spans="1:27" x14ac:dyDescent="0.25">
      <c r="A15377" t="s">
        <v>1400</v>
      </c>
      <c r="B15377">
        <v>2004</v>
      </c>
      <c r="C15377" t="str">
        <f t="shared" si="481"/>
        <v>Drug Era 1992-2006</v>
      </c>
      <c r="D15377" t="s">
        <v>18</v>
      </c>
      <c r="E15377">
        <v>964</v>
      </c>
      <c r="F15377">
        <v>71</v>
      </c>
      <c r="G15377">
        <v>18</v>
      </c>
      <c r="H15377">
        <v>44</v>
      </c>
      <c r="I15377">
        <v>290</v>
      </c>
      <c r="J15377">
        <v>1</v>
      </c>
      <c r="K15377">
        <v>3</v>
      </c>
      <c r="L15377">
        <v>10</v>
      </c>
      <c r="M15377">
        <v>1</v>
      </c>
      <c r="Q15377">
        <v>177</v>
      </c>
      <c r="R15377">
        <v>2.6</v>
      </c>
      <c r="X15377">
        <v>100</v>
      </c>
      <c r="Y15377">
        <v>0.19</v>
      </c>
      <c r="Z15377">
        <v>737</v>
      </c>
      <c r="AA15377">
        <f t="shared" si="480"/>
        <v>245.66666666666666</v>
      </c>
    </row>
    <row r="15378" spans="1:27" x14ac:dyDescent="0.25">
      <c r="A15378" t="s">
        <v>1548</v>
      </c>
      <c r="B15378">
        <v>1984</v>
      </c>
      <c r="C15378" t="str">
        <f t="shared" si="481"/>
        <v>Pre-Drug 1970-1991</v>
      </c>
      <c r="D15378" t="s">
        <v>19</v>
      </c>
      <c r="E15378">
        <v>965</v>
      </c>
      <c r="F15378">
        <v>85</v>
      </c>
      <c r="G15378">
        <v>16</v>
      </c>
      <c r="H15378">
        <v>118</v>
      </c>
      <c r="I15378">
        <v>204</v>
      </c>
      <c r="J15378">
        <v>5</v>
      </c>
      <c r="K15378">
        <v>4</v>
      </c>
      <c r="L15378">
        <v>8</v>
      </c>
      <c r="M15378">
        <v>2</v>
      </c>
      <c r="Q15378">
        <v>188</v>
      </c>
      <c r="R15378">
        <v>3.4</v>
      </c>
      <c r="X15378">
        <v>95</v>
      </c>
      <c r="Y15378">
        <v>0.23</v>
      </c>
      <c r="Z15378">
        <v>675</v>
      </c>
      <c r="AA15378">
        <f t="shared" si="480"/>
        <v>225</v>
      </c>
    </row>
    <row r="15379" spans="1:27" x14ac:dyDescent="0.25">
      <c r="A15379" t="s">
        <v>3014</v>
      </c>
      <c r="B15379">
        <v>1982</v>
      </c>
      <c r="C15379" t="str">
        <f t="shared" si="481"/>
        <v>Pre-Drug 1970-1991</v>
      </c>
      <c r="D15379" t="s">
        <v>18</v>
      </c>
      <c r="E15379">
        <v>965</v>
      </c>
      <c r="F15379">
        <v>88</v>
      </c>
      <c r="G15379">
        <v>19</v>
      </c>
      <c r="H15379">
        <v>81</v>
      </c>
      <c r="I15379">
        <v>176</v>
      </c>
      <c r="J15379">
        <v>5</v>
      </c>
      <c r="K15379">
        <v>5</v>
      </c>
      <c r="L15379">
        <v>5</v>
      </c>
      <c r="M15379">
        <v>1</v>
      </c>
      <c r="Q15379">
        <v>199</v>
      </c>
      <c r="R15379">
        <v>3.36</v>
      </c>
      <c r="X15379">
        <v>108</v>
      </c>
      <c r="Y15379">
        <v>0.22</v>
      </c>
      <c r="Z15379">
        <v>707</v>
      </c>
      <c r="AA15379">
        <f t="shared" si="480"/>
        <v>235.66666666666666</v>
      </c>
    </row>
    <row r="15380" spans="1:27" x14ac:dyDescent="0.25">
      <c r="A15380" t="s">
        <v>2380</v>
      </c>
      <c r="B15380">
        <v>1996</v>
      </c>
      <c r="C15380" t="str">
        <f t="shared" si="481"/>
        <v>Pre-Drug 1970-1991</v>
      </c>
      <c r="D15380" t="s">
        <v>18</v>
      </c>
      <c r="E15380">
        <v>966</v>
      </c>
      <c r="F15380">
        <v>125</v>
      </c>
      <c r="G15380">
        <v>24</v>
      </c>
      <c r="H15380">
        <v>105</v>
      </c>
      <c r="I15380">
        <v>105</v>
      </c>
      <c r="J15380">
        <v>3</v>
      </c>
      <c r="K15380">
        <v>10</v>
      </c>
      <c r="L15380">
        <v>12</v>
      </c>
      <c r="M15380">
        <v>1</v>
      </c>
      <c r="Q15380">
        <v>236</v>
      </c>
      <c r="R15380">
        <v>5.28</v>
      </c>
      <c r="X15380">
        <v>132</v>
      </c>
      <c r="Y15380">
        <v>0.24</v>
      </c>
      <c r="Z15380">
        <v>639</v>
      </c>
      <c r="AA15380">
        <f t="shared" si="480"/>
        <v>213</v>
      </c>
    </row>
    <row r="15381" spans="1:27" x14ac:dyDescent="0.25">
      <c r="A15381" t="s">
        <v>538</v>
      </c>
      <c r="B15381">
        <v>1984</v>
      </c>
      <c r="C15381" t="str">
        <f t="shared" si="481"/>
        <v>Pre-Drug 1970-1991</v>
      </c>
      <c r="D15381" t="s">
        <v>19</v>
      </c>
      <c r="E15381">
        <v>966</v>
      </c>
      <c r="F15381">
        <v>125</v>
      </c>
      <c r="G15381">
        <v>25</v>
      </c>
      <c r="H15381">
        <v>88</v>
      </c>
      <c r="I15381">
        <v>118</v>
      </c>
      <c r="J15381">
        <v>2</v>
      </c>
      <c r="K15381">
        <v>10</v>
      </c>
      <c r="L15381">
        <v>3</v>
      </c>
      <c r="M15381">
        <v>0</v>
      </c>
      <c r="Q15381">
        <v>249</v>
      </c>
      <c r="R15381">
        <v>5.12</v>
      </c>
      <c r="X15381">
        <v>98</v>
      </c>
      <c r="Y15381">
        <v>0.28000000000000003</v>
      </c>
      <c r="Z15381">
        <v>659</v>
      </c>
      <c r="AA15381">
        <f t="shared" si="480"/>
        <v>219.66666666666666</v>
      </c>
    </row>
    <row r="15382" spans="1:27" x14ac:dyDescent="0.25">
      <c r="A15382" t="s">
        <v>183</v>
      </c>
      <c r="B15382">
        <v>1973</v>
      </c>
      <c r="C15382" t="str">
        <f t="shared" si="481"/>
        <v>Pre-Drug 1970-1991</v>
      </c>
      <c r="D15382" t="s">
        <v>18</v>
      </c>
      <c r="E15382">
        <v>966</v>
      </c>
      <c r="F15382">
        <v>98</v>
      </c>
      <c r="G15382">
        <v>24</v>
      </c>
      <c r="H15382">
        <v>49</v>
      </c>
      <c r="I15382">
        <v>88</v>
      </c>
      <c r="J15382">
        <v>7</v>
      </c>
      <c r="K15382">
        <v>3</v>
      </c>
      <c r="L15382">
        <v>5</v>
      </c>
      <c r="M15382">
        <v>0</v>
      </c>
      <c r="Q15382">
        <v>240</v>
      </c>
      <c r="R15382">
        <v>3.81</v>
      </c>
      <c r="X15382">
        <v>77</v>
      </c>
      <c r="Y15382">
        <v>0.26</v>
      </c>
      <c r="Z15382">
        <v>694</v>
      </c>
      <c r="AA15382">
        <f t="shared" si="480"/>
        <v>231.33333333333334</v>
      </c>
    </row>
    <row r="15383" spans="1:27" x14ac:dyDescent="0.25">
      <c r="A15383" t="s">
        <v>2664</v>
      </c>
      <c r="B15383">
        <v>1990</v>
      </c>
      <c r="C15383" t="str">
        <f t="shared" si="481"/>
        <v>Pre-Drug 1970-1991</v>
      </c>
      <c r="D15383" t="s">
        <v>18</v>
      </c>
      <c r="E15383">
        <v>966</v>
      </c>
      <c r="F15383">
        <v>99</v>
      </c>
      <c r="G15383">
        <v>20</v>
      </c>
      <c r="H15383">
        <v>90</v>
      </c>
      <c r="I15383">
        <v>170</v>
      </c>
      <c r="J15383">
        <v>3</v>
      </c>
      <c r="K15383">
        <v>14</v>
      </c>
      <c r="L15383">
        <v>1</v>
      </c>
      <c r="M15383">
        <v>3</v>
      </c>
      <c r="Q15383">
        <v>206</v>
      </c>
      <c r="R15383">
        <v>3.85</v>
      </c>
      <c r="X15383">
        <v>100</v>
      </c>
      <c r="Y15383">
        <v>0.24</v>
      </c>
      <c r="Z15383">
        <v>694</v>
      </c>
      <c r="AA15383">
        <f t="shared" si="480"/>
        <v>231.33333333333334</v>
      </c>
    </row>
    <row r="15384" spans="1:27" x14ac:dyDescent="0.25">
      <c r="A15384" t="s">
        <v>588</v>
      </c>
      <c r="B15384">
        <v>1991</v>
      </c>
      <c r="C15384" t="str">
        <f t="shared" si="481"/>
        <v>Pre-Drug 1970-1991</v>
      </c>
      <c r="D15384" t="s">
        <v>18</v>
      </c>
      <c r="E15384">
        <v>966</v>
      </c>
      <c r="F15384">
        <v>85</v>
      </c>
      <c r="G15384">
        <v>13</v>
      </c>
      <c r="H15384">
        <v>73</v>
      </c>
      <c r="I15384">
        <v>241</v>
      </c>
      <c r="J15384">
        <v>2</v>
      </c>
      <c r="K15384">
        <v>17</v>
      </c>
      <c r="L15384">
        <v>5</v>
      </c>
      <c r="M15384">
        <v>1</v>
      </c>
      <c r="Q15384">
        <v>204</v>
      </c>
      <c r="R15384">
        <v>3.29</v>
      </c>
      <c r="X15384">
        <v>122</v>
      </c>
      <c r="Y15384">
        <v>0.23</v>
      </c>
      <c r="Z15384">
        <v>698</v>
      </c>
      <c r="AA15384">
        <f t="shared" si="480"/>
        <v>232.66666666666666</v>
      </c>
    </row>
    <row r="15385" spans="1:27" x14ac:dyDescent="0.25">
      <c r="A15385" t="s">
        <v>1590</v>
      </c>
      <c r="B15385">
        <v>1979</v>
      </c>
      <c r="C15385" t="str">
        <f t="shared" si="481"/>
        <v>Pre-Drug 1970-1991</v>
      </c>
      <c r="D15385" t="s">
        <v>19</v>
      </c>
      <c r="E15385">
        <v>966</v>
      </c>
      <c r="F15385">
        <v>107</v>
      </c>
      <c r="G15385">
        <v>33</v>
      </c>
      <c r="H15385">
        <v>56</v>
      </c>
      <c r="I15385">
        <v>126</v>
      </c>
      <c r="J15385">
        <v>3</v>
      </c>
      <c r="K15385">
        <v>8</v>
      </c>
      <c r="L15385">
        <v>2</v>
      </c>
      <c r="M15385">
        <v>0</v>
      </c>
      <c r="Q15385">
        <v>226</v>
      </c>
      <c r="R15385">
        <v>4.08</v>
      </c>
      <c r="X15385">
        <v>109</v>
      </c>
      <c r="Y15385">
        <v>0.25</v>
      </c>
      <c r="Z15385">
        <v>708</v>
      </c>
      <c r="AA15385">
        <f t="shared" si="480"/>
        <v>236</v>
      </c>
    </row>
    <row r="15386" spans="1:27" x14ac:dyDescent="0.25">
      <c r="A15386" t="s">
        <v>1933</v>
      </c>
      <c r="B15386">
        <v>1992</v>
      </c>
      <c r="C15386" t="str">
        <f t="shared" si="481"/>
        <v>Pre-Drug 1970-1991</v>
      </c>
      <c r="D15386" t="s">
        <v>18</v>
      </c>
      <c r="E15386">
        <v>966</v>
      </c>
      <c r="F15386">
        <v>68</v>
      </c>
      <c r="G15386">
        <v>14</v>
      </c>
      <c r="H15386">
        <v>79</v>
      </c>
      <c r="I15386">
        <v>123</v>
      </c>
      <c r="J15386">
        <v>10</v>
      </c>
      <c r="K15386">
        <v>11</v>
      </c>
      <c r="L15386">
        <v>3</v>
      </c>
      <c r="M15386">
        <v>0</v>
      </c>
      <c r="Q15386">
        <v>203</v>
      </c>
      <c r="R15386">
        <v>2.5499999999999998</v>
      </c>
      <c r="X15386">
        <v>108</v>
      </c>
      <c r="Y15386">
        <v>0.23</v>
      </c>
      <c r="Z15386">
        <v>720</v>
      </c>
      <c r="AA15386">
        <f t="shared" si="480"/>
        <v>240</v>
      </c>
    </row>
    <row r="15387" spans="1:27" x14ac:dyDescent="0.25">
      <c r="A15387" t="s">
        <v>357</v>
      </c>
      <c r="B15387">
        <v>1975</v>
      </c>
      <c r="C15387" t="str">
        <f t="shared" si="481"/>
        <v>Pre-Drug 1970-1991</v>
      </c>
      <c r="D15387" t="s">
        <v>19</v>
      </c>
      <c r="E15387">
        <v>967</v>
      </c>
      <c r="F15387">
        <v>101</v>
      </c>
      <c r="G15387">
        <v>17</v>
      </c>
      <c r="H15387">
        <v>106</v>
      </c>
      <c r="I15387">
        <v>100</v>
      </c>
      <c r="J15387">
        <v>2</v>
      </c>
      <c r="K15387">
        <v>10</v>
      </c>
      <c r="L15387">
        <v>16</v>
      </c>
      <c r="M15387">
        <v>0</v>
      </c>
      <c r="Q15387">
        <v>219</v>
      </c>
      <c r="R15387">
        <v>4.13</v>
      </c>
      <c r="X15387">
        <v>98</v>
      </c>
      <c r="Y15387">
        <v>0.26</v>
      </c>
      <c r="Z15387">
        <v>661</v>
      </c>
      <c r="AA15387">
        <f t="shared" si="480"/>
        <v>220.33333333333334</v>
      </c>
    </row>
    <row r="15388" spans="1:27" x14ac:dyDescent="0.25">
      <c r="A15388" t="s">
        <v>866</v>
      </c>
      <c r="B15388">
        <v>1996</v>
      </c>
      <c r="C15388" t="str">
        <f t="shared" si="481"/>
        <v>Pre-Drug 1970-1991</v>
      </c>
      <c r="D15388" t="s">
        <v>18</v>
      </c>
      <c r="E15388">
        <v>967</v>
      </c>
      <c r="F15388">
        <v>85</v>
      </c>
      <c r="G15388">
        <v>20</v>
      </c>
      <c r="H15388">
        <v>55</v>
      </c>
      <c r="I15388">
        <v>222</v>
      </c>
      <c r="J15388">
        <v>3</v>
      </c>
      <c r="K15388">
        <v>5</v>
      </c>
      <c r="L15388">
        <v>3</v>
      </c>
      <c r="M15388">
        <v>2</v>
      </c>
      <c r="Q15388">
        <v>217</v>
      </c>
      <c r="R15388">
        <v>3.3</v>
      </c>
      <c r="X15388">
        <v>88</v>
      </c>
      <c r="Y15388">
        <v>0.22</v>
      </c>
      <c r="Z15388">
        <v>695</v>
      </c>
      <c r="AA15388">
        <f t="shared" si="480"/>
        <v>231.66666666666666</v>
      </c>
    </row>
    <row r="15389" spans="1:27" x14ac:dyDescent="0.25">
      <c r="A15389" t="s">
        <v>1221</v>
      </c>
      <c r="B15389">
        <v>2003</v>
      </c>
      <c r="C15389" t="str">
        <f t="shared" si="481"/>
        <v>Drug Era 1992-2006</v>
      </c>
      <c r="D15389" t="s">
        <v>18</v>
      </c>
      <c r="E15389">
        <v>967</v>
      </c>
      <c r="F15389">
        <v>83</v>
      </c>
      <c r="G15389">
        <v>27</v>
      </c>
      <c r="H15389">
        <v>57</v>
      </c>
      <c r="I15389">
        <v>178</v>
      </c>
      <c r="J15389">
        <v>3</v>
      </c>
      <c r="K15389">
        <v>6</v>
      </c>
      <c r="L15389">
        <v>10</v>
      </c>
      <c r="M15389">
        <v>1</v>
      </c>
      <c r="Q15389">
        <v>225</v>
      </c>
      <c r="R15389">
        <v>3.2</v>
      </c>
      <c r="X15389">
        <v>100</v>
      </c>
      <c r="Y15389">
        <v>0.25</v>
      </c>
      <c r="Z15389">
        <v>700</v>
      </c>
      <c r="AA15389">
        <f t="shared" si="480"/>
        <v>233.33333333333334</v>
      </c>
    </row>
    <row r="15390" spans="1:27" x14ac:dyDescent="0.25">
      <c r="A15390" t="s">
        <v>438</v>
      </c>
      <c r="B15390">
        <v>1979</v>
      </c>
      <c r="C15390" t="str">
        <f t="shared" si="481"/>
        <v>Pre-Drug 1970-1991</v>
      </c>
      <c r="D15390" t="s">
        <v>19</v>
      </c>
      <c r="E15390">
        <v>967</v>
      </c>
      <c r="F15390">
        <v>86</v>
      </c>
      <c r="G15390">
        <v>18</v>
      </c>
      <c r="H15390">
        <v>39</v>
      </c>
      <c r="I15390">
        <v>89</v>
      </c>
      <c r="J15390">
        <v>2</v>
      </c>
      <c r="K15390">
        <v>5</v>
      </c>
      <c r="L15390">
        <v>4</v>
      </c>
      <c r="M15390">
        <v>0</v>
      </c>
      <c r="Q15390">
        <v>252</v>
      </c>
      <c r="R15390">
        <v>3.29</v>
      </c>
      <c r="X15390">
        <v>125</v>
      </c>
      <c r="Y15390">
        <v>0.27</v>
      </c>
      <c r="Z15390">
        <v>705</v>
      </c>
      <c r="AA15390">
        <f t="shared" si="480"/>
        <v>235</v>
      </c>
    </row>
    <row r="15391" spans="1:27" x14ac:dyDescent="0.25">
      <c r="A15391" t="s">
        <v>2679</v>
      </c>
      <c r="B15391">
        <v>1979</v>
      </c>
      <c r="C15391" t="str">
        <f t="shared" si="481"/>
        <v>Pre-Drug 1970-1991</v>
      </c>
      <c r="D15391" t="s">
        <v>19</v>
      </c>
      <c r="E15391">
        <v>967</v>
      </c>
      <c r="F15391">
        <v>104</v>
      </c>
      <c r="G15391">
        <v>30</v>
      </c>
      <c r="H15391">
        <v>42</v>
      </c>
      <c r="I15391">
        <v>63</v>
      </c>
      <c r="J15391">
        <v>3</v>
      </c>
      <c r="K15391">
        <v>3</v>
      </c>
      <c r="L15391">
        <v>4</v>
      </c>
      <c r="M15391">
        <v>0</v>
      </c>
      <c r="Q15391">
        <v>250</v>
      </c>
      <c r="R15391">
        <v>3.98</v>
      </c>
      <c r="X15391">
        <v>140</v>
      </c>
      <c r="Y15391">
        <v>0.27</v>
      </c>
      <c r="Z15391">
        <v>706</v>
      </c>
      <c r="AA15391">
        <f t="shared" si="480"/>
        <v>235.33333333333334</v>
      </c>
    </row>
    <row r="15392" spans="1:27" x14ac:dyDescent="0.25">
      <c r="A15392" t="s">
        <v>675</v>
      </c>
      <c r="B15392">
        <v>1986</v>
      </c>
      <c r="C15392" t="str">
        <f t="shared" si="481"/>
        <v>Pre-Drug 1970-1991</v>
      </c>
      <c r="D15392" t="s">
        <v>18</v>
      </c>
      <c r="E15392">
        <v>967</v>
      </c>
      <c r="F15392">
        <v>74</v>
      </c>
      <c r="G15392">
        <v>21</v>
      </c>
      <c r="H15392">
        <v>81</v>
      </c>
      <c r="I15392">
        <v>184</v>
      </c>
      <c r="J15392">
        <v>2</v>
      </c>
      <c r="K15392">
        <v>7</v>
      </c>
      <c r="L15392">
        <v>3</v>
      </c>
      <c r="M15392">
        <v>3</v>
      </c>
      <c r="Q15392">
        <v>203</v>
      </c>
      <c r="R15392">
        <v>2.81</v>
      </c>
      <c r="X15392">
        <v>110</v>
      </c>
      <c r="Y15392">
        <v>0.23</v>
      </c>
      <c r="Z15392">
        <v>711</v>
      </c>
      <c r="AA15392">
        <f t="shared" si="480"/>
        <v>237</v>
      </c>
    </row>
    <row r="15393" spans="1:27" x14ac:dyDescent="0.25">
      <c r="A15393" t="s">
        <v>1309</v>
      </c>
      <c r="B15393">
        <v>2003</v>
      </c>
      <c r="C15393" t="str">
        <f t="shared" si="481"/>
        <v>Drug Era 1992-2006</v>
      </c>
      <c r="D15393" t="s">
        <v>19</v>
      </c>
      <c r="E15393">
        <v>967</v>
      </c>
      <c r="F15393">
        <v>72</v>
      </c>
      <c r="G15393">
        <v>15</v>
      </c>
      <c r="H15393">
        <v>61</v>
      </c>
      <c r="I15393">
        <v>162</v>
      </c>
      <c r="J15393">
        <v>9</v>
      </c>
      <c r="K15393">
        <v>6</v>
      </c>
      <c r="L15393">
        <v>10</v>
      </c>
      <c r="M15393">
        <v>0</v>
      </c>
      <c r="Q15393">
        <v>197</v>
      </c>
      <c r="R15393">
        <v>2.7</v>
      </c>
      <c r="X15393">
        <v>93</v>
      </c>
      <c r="Y15393">
        <v>0.22</v>
      </c>
      <c r="Z15393">
        <v>720</v>
      </c>
      <c r="AA15393">
        <f t="shared" si="480"/>
        <v>240</v>
      </c>
    </row>
    <row r="15394" spans="1:27" x14ac:dyDescent="0.25">
      <c r="A15394" t="s">
        <v>842</v>
      </c>
      <c r="B15394">
        <v>1996</v>
      </c>
      <c r="C15394" t="str">
        <f t="shared" si="481"/>
        <v>Pre-Drug 1970-1991</v>
      </c>
      <c r="D15394" t="s">
        <v>19</v>
      </c>
      <c r="E15394">
        <v>968</v>
      </c>
      <c r="F15394">
        <v>124</v>
      </c>
      <c r="G15394">
        <v>21</v>
      </c>
      <c r="H15394">
        <v>66</v>
      </c>
      <c r="I15394">
        <v>100</v>
      </c>
      <c r="J15394">
        <v>4</v>
      </c>
      <c r="K15394">
        <v>1</v>
      </c>
      <c r="L15394">
        <v>11</v>
      </c>
      <c r="M15394">
        <v>0</v>
      </c>
      <c r="Q15394">
        <v>262</v>
      </c>
      <c r="R15394">
        <v>5.0199999999999996</v>
      </c>
      <c r="X15394">
        <v>84</v>
      </c>
      <c r="Y15394">
        <v>0.27</v>
      </c>
      <c r="Z15394">
        <v>667</v>
      </c>
      <c r="AA15394">
        <f t="shared" si="480"/>
        <v>222.33333333333334</v>
      </c>
    </row>
    <row r="15395" spans="1:27" x14ac:dyDescent="0.25">
      <c r="A15395" t="s">
        <v>229</v>
      </c>
      <c r="B15395">
        <v>1993</v>
      </c>
      <c r="C15395" t="str">
        <f t="shared" si="481"/>
        <v>Pre-Drug 1970-1991</v>
      </c>
      <c r="D15395" t="s">
        <v>18</v>
      </c>
      <c r="E15395">
        <v>968</v>
      </c>
      <c r="F15395">
        <v>97</v>
      </c>
      <c r="G15395">
        <v>23</v>
      </c>
      <c r="H15395">
        <v>86</v>
      </c>
      <c r="I15395">
        <v>179</v>
      </c>
      <c r="J15395">
        <v>7</v>
      </c>
      <c r="K15395">
        <v>14</v>
      </c>
      <c r="L15395">
        <v>4</v>
      </c>
      <c r="M15395">
        <v>2</v>
      </c>
      <c r="Q15395">
        <v>200</v>
      </c>
      <c r="R15395">
        <v>3.78</v>
      </c>
      <c r="X15395">
        <v>81</v>
      </c>
      <c r="Y15395">
        <v>0.23</v>
      </c>
      <c r="Z15395">
        <v>692</v>
      </c>
      <c r="AA15395">
        <f t="shared" si="480"/>
        <v>230.66666666666666</v>
      </c>
    </row>
    <row r="15396" spans="1:27" x14ac:dyDescent="0.25">
      <c r="A15396" t="s">
        <v>2949</v>
      </c>
      <c r="B15396">
        <v>1979</v>
      </c>
      <c r="C15396" t="str">
        <f t="shared" si="481"/>
        <v>Pre-Drug 1970-1991</v>
      </c>
      <c r="D15396" t="s">
        <v>18</v>
      </c>
      <c r="E15396">
        <v>968</v>
      </c>
      <c r="F15396">
        <v>93</v>
      </c>
      <c r="G15396">
        <v>22</v>
      </c>
      <c r="H15396">
        <v>64</v>
      </c>
      <c r="I15396">
        <v>145</v>
      </c>
      <c r="J15396">
        <v>4</v>
      </c>
      <c r="K15396">
        <v>7</v>
      </c>
      <c r="L15396">
        <v>3</v>
      </c>
      <c r="M15396">
        <v>3</v>
      </c>
      <c r="Q15396">
        <v>229</v>
      </c>
      <c r="R15396">
        <v>3.59</v>
      </c>
      <c r="X15396">
        <v>109</v>
      </c>
      <c r="Y15396">
        <v>0.26</v>
      </c>
      <c r="Z15396">
        <v>699</v>
      </c>
      <c r="AA15396">
        <f t="shared" si="480"/>
        <v>233</v>
      </c>
    </row>
    <row r="15397" spans="1:27" x14ac:dyDescent="0.25">
      <c r="A15397" t="s">
        <v>2205</v>
      </c>
      <c r="B15397">
        <v>1984</v>
      </c>
      <c r="C15397" t="str">
        <f t="shared" si="481"/>
        <v>Pre-Drug 1970-1991</v>
      </c>
      <c r="D15397" t="s">
        <v>19</v>
      </c>
      <c r="E15397">
        <v>968</v>
      </c>
      <c r="F15397">
        <v>84</v>
      </c>
      <c r="G15397">
        <v>21</v>
      </c>
      <c r="H15397">
        <v>66</v>
      </c>
      <c r="I15397">
        <v>144</v>
      </c>
      <c r="J15397">
        <v>4</v>
      </c>
      <c r="K15397">
        <v>7</v>
      </c>
      <c r="L15397">
        <v>3</v>
      </c>
      <c r="M15397">
        <v>0</v>
      </c>
      <c r="Q15397">
        <v>231</v>
      </c>
      <c r="R15397">
        <v>3.24</v>
      </c>
      <c r="X15397">
        <v>104</v>
      </c>
      <c r="Y15397">
        <v>0.25</v>
      </c>
      <c r="Z15397">
        <v>700</v>
      </c>
      <c r="AA15397">
        <f t="shared" si="480"/>
        <v>233.33333333333334</v>
      </c>
    </row>
    <row r="15398" spans="1:27" x14ac:dyDescent="0.25">
      <c r="A15398" t="s">
        <v>1729</v>
      </c>
      <c r="B15398">
        <v>1988</v>
      </c>
      <c r="C15398" t="str">
        <f t="shared" si="481"/>
        <v>Pre-Drug 1970-1991</v>
      </c>
      <c r="D15398" t="s">
        <v>18</v>
      </c>
      <c r="E15398">
        <v>968</v>
      </c>
      <c r="F15398">
        <v>71</v>
      </c>
      <c r="G15398">
        <v>21</v>
      </c>
      <c r="H15398">
        <v>55</v>
      </c>
      <c r="I15398">
        <v>120</v>
      </c>
      <c r="J15398">
        <v>3</v>
      </c>
      <c r="K15398">
        <v>5</v>
      </c>
      <c r="L15398">
        <v>6</v>
      </c>
      <c r="M15398">
        <v>10</v>
      </c>
      <c r="Q15398">
        <v>215</v>
      </c>
      <c r="R15398">
        <v>2.72</v>
      </c>
      <c r="X15398">
        <v>100</v>
      </c>
      <c r="Y15398">
        <v>0.23</v>
      </c>
      <c r="Z15398">
        <v>706</v>
      </c>
      <c r="AA15398">
        <f t="shared" si="480"/>
        <v>235.33333333333334</v>
      </c>
    </row>
    <row r="15399" spans="1:27" x14ac:dyDescent="0.25">
      <c r="A15399" t="s">
        <v>2848</v>
      </c>
      <c r="B15399">
        <v>1972</v>
      </c>
      <c r="C15399" t="str">
        <f t="shared" si="481"/>
        <v>Pre-Drug 1970-1991</v>
      </c>
      <c r="D15399" t="s">
        <v>19</v>
      </c>
      <c r="E15399">
        <v>968</v>
      </c>
      <c r="F15399">
        <v>73</v>
      </c>
      <c r="G15399">
        <v>21</v>
      </c>
      <c r="H15399">
        <v>70</v>
      </c>
      <c r="I15399">
        <v>123</v>
      </c>
      <c r="J15399">
        <v>13</v>
      </c>
      <c r="K15399">
        <v>3</v>
      </c>
      <c r="L15399">
        <v>6</v>
      </c>
      <c r="M15399">
        <v>1</v>
      </c>
      <c r="Q15399">
        <v>200</v>
      </c>
      <c r="R15399">
        <v>2.77</v>
      </c>
      <c r="X15399">
        <v>90</v>
      </c>
      <c r="Y15399">
        <v>0.23</v>
      </c>
      <c r="Z15399">
        <v>712</v>
      </c>
      <c r="AA15399">
        <f t="shared" si="480"/>
        <v>237.33333333333334</v>
      </c>
    </row>
    <row r="15400" spans="1:27" x14ac:dyDescent="0.25">
      <c r="A15400" t="s">
        <v>455</v>
      </c>
      <c r="B15400">
        <v>1980</v>
      </c>
      <c r="C15400" t="str">
        <f t="shared" si="481"/>
        <v>Pre-Drug 1970-1991</v>
      </c>
      <c r="D15400" t="s">
        <v>18</v>
      </c>
      <c r="E15400">
        <v>969</v>
      </c>
      <c r="F15400">
        <v>104</v>
      </c>
      <c r="G15400">
        <v>14</v>
      </c>
      <c r="H15400">
        <v>50</v>
      </c>
      <c r="I15400">
        <v>97</v>
      </c>
      <c r="J15400">
        <v>4</v>
      </c>
      <c r="K15400">
        <v>0</v>
      </c>
      <c r="L15400">
        <v>3</v>
      </c>
      <c r="M15400">
        <v>2</v>
      </c>
      <c r="Q15400">
        <v>246</v>
      </c>
      <c r="R15400">
        <v>4.01</v>
      </c>
      <c r="X15400">
        <v>138</v>
      </c>
      <c r="Y15400">
        <v>0.27</v>
      </c>
      <c r="Z15400">
        <v>700</v>
      </c>
      <c r="AA15400">
        <f t="shared" si="480"/>
        <v>233.33333333333334</v>
      </c>
    </row>
    <row r="15401" spans="1:27" x14ac:dyDescent="0.25">
      <c r="A15401" t="s">
        <v>126</v>
      </c>
      <c r="B15401">
        <v>1992</v>
      </c>
      <c r="C15401" t="str">
        <f t="shared" si="481"/>
        <v>Pre-Drug 1970-1991</v>
      </c>
      <c r="D15401" t="s">
        <v>18</v>
      </c>
      <c r="E15401">
        <v>969</v>
      </c>
      <c r="F15401">
        <v>83</v>
      </c>
      <c r="G15401">
        <v>14</v>
      </c>
      <c r="H15401">
        <v>71</v>
      </c>
      <c r="I15401">
        <v>129</v>
      </c>
      <c r="J15401">
        <v>3</v>
      </c>
      <c r="K15401">
        <v>7</v>
      </c>
      <c r="L15401">
        <v>0</v>
      </c>
      <c r="M15401">
        <v>3</v>
      </c>
      <c r="Q15401">
        <v>216</v>
      </c>
      <c r="R15401">
        <v>3.2</v>
      </c>
      <c r="X15401">
        <v>82</v>
      </c>
      <c r="Y15401">
        <v>0.24</v>
      </c>
      <c r="Z15401">
        <v>701</v>
      </c>
      <c r="AA15401">
        <f t="shared" si="480"/>
        <v>233.66666666666666</v>
      </c>
    </row>
    <row r="15402" spans="1:27" x14ac:dyDescent="0.25">
      <c r="A15402" t="s">
        <v>2017</v>
      </c>
      <c r="B15402">
        <v>1982</v>
      </c>
      <c r="C15402" t="str">
        <f t="shared" si="481"/>
        <v>Pre-Drug 1970-1991</v>
      </c>
      <c r="D15402" t="s">
        <v>18</v>
      </c>
      <c r="E15402">
        <v>969</v>
      </c>
      <c r="F15402">
        <v>94</v>
      </c>
      <c r="G15402">
        <v>23</v>
      </c>
      <c r="H15402">
        <v>73</v>
      </c>
      <c r="I15402">
        <v>144</v>
      </c>
      <c r="J15402">
        <v>1</v>
      </c>
      <c r="K15402">
        <v>4</v>
      </c>
      <c r="L15402">
        <v>3</v>
      </c>
      <c r="M15402">
        <v>1</v>
      </c>
      <c r="Q15402">
        <v>225</v>
      </c>
      <c r="R15402">
        <v>3.61</v>
      </c>
      <c r="X15402">
        <v>106</v>
      </c>
      <c r="Y15402">
        <v>0.25</v>
      </c>
      <c r="Z15402">
        <v>703</v>
      </c>
      <c r="AA15402">
        <f t="shared" si="480"/>
        <v>234.33333333333334</v>
      </c>
    </row>
    <row r="15403" spans="1:27" x14ac:dyDescent="0.25">
      <c r="A15403" t="s">
        <v>309</v>
      </c>
      <c r="B15403">
        <v>1989</v>
      </c>
      <c r="C15403" t="str">
        <f t="shared" si="481"/>
        <v>Pre-Drug 1970-1991</v>
      </c>
      <c r="D15403" t="s">
        <v>19</v>
      </c>
      <c r="E15403">
        <v>969</v>
      </c>
      <c r="F15403">
        <v>77</v>
      </c>
      <c r="G15403">
        <v>16</v>
      </c>
      <c r="H15403">
        <v>48</v>
      </c>
      <c r="I15403">
        <v>173</v>
      </c>
      <c r="J15403">
        <v>1</v>
      </c>
      <c r="K15403">
        <v>4</v>
      </c>
      <c r="L15403">
        <v>6</v>
      </c>
      <c r="M15403">
        <v>2</v>
      </c>
      <c r="Q15403">
        <v>225</v>
      </c>
      <c r="R15403">
        <v>2.95</v>
      </c>
      <c r="X15403">
        <v>95</v>
      </c>
      <c r="Y15403">
        <v>0.24</v>
      </c>
      <c r="Z15403">
        <v>704</v>
      </c>
      <c r="AA15403">
        <f t="shared" si="480"/>
        <v>234.66666666666666</v>
      </c>
    </row>
    <row r="15404" spans="1:27" x14ac:dyDescent="0.25">
      <c r="A15404" t="s">
        <v>473</v>
      </c>
      <c r="B15404">
        <v>2010</v>
      </c>
      <c r="C15404" t="str">
        <f t="shared" si="481"/>
        <v>Post Drug Era 2007-2012</v>
      </c>
      <c r="D15404" t="s">
        <v>18</v>
      </c>
      <c r="E15404">
        <v>969</v>
      </c>
      <c r="F15404">
        <v>84</v>
      </c>
      <c r="G15404">
        <v>21</v>
      </c>
      <c r="H15404">
        <v>63</v>
      </c>
      <c r="I15404">
        <v>179</v>
      </c>
      <c r="J15404">
        <v>4</v>
      </c>
      <c r="K15404">
        <v>3</v>
      </c>
      <c r="L15404">
        <v>13</v>
      </c>
      <c r="M15404">
        <v>0</v>
      </c>
      <c r="Q15404">
        <v>214</v>
      </c>
      <c r="R15404">
        <v>3.22</v>
      </c>
      <c r="X15404">
        <v>82</v>
      </c>
      <c r="Z15404">
        <v>705</v>
      </c>
      <c r="AA15404">
        <f t="shared" si="480"/>
        <v>235</v>
      </c>
    </row>
    <row r="15405" spans="1:27" x14ac:dyDescent="0.25">
      <c r="A15405" t="s">
        <v>2933</v>
      </c>
      <c r="B15405">
        <v>2011</v>
      </c>
      <c r="C15405" t="str">
        <f t="shared" si="481"/>
        <v>Post Drug Era 2007-2012</v>
      </c>
      <c r="D15405" t="s">
        <v>19</v>
      </c>
      <c r="E15405">
        <v>969</v>
      </c>
      <c r="F15405">
        <v>67</v>
      </c>
      <c r="G15405">
        <v>24</v>
      </c>
      <c r="H15405">
        <v>57</v>
      </c>
      <c r="I15405">
        <v>250</v>
      </c>
      <c r="J15405">
        <v>0</v>
      </c>
      <c r="K15405">
        <v>7</v>
      </c>
      <c r="L15405">
        <v>3</v>
      </c>
      <c r="M15405">
        <v>2</v>
      </c>
      <c r="Q15405">
        <v>174</v>
      </c>
      <c r="R15405">
        <v>2.4</v>
      </c>
      <c r="X15405">
        <v>58</v>
      </c>
      <c r="Z15405">
        <v>753</v>
      </c>
      <c r="AA15405">
        <f t="shared" si="480"/>
        <v>251</v>
      </c>
    </row>
    <row r="15406" spans="1:27" x14ac:dyDescent="0.25">
      <c r="A15406" t="s">
        <v>2637</v>
      </c>
      <c r="B15406">
        <v>1975</v>
      </c>
      <c r="C15406" t="str">
        <f t="shared" si="481"/>
        <v>Pre-Drug 1970-1991</v>
      </c>
      <c r="D15406" t="s">
        <v>19</v>
      </c>
      <c r="E15406">
        <v>970</v>
      </c>
      <c r="F15406">
        <v>109</v>
      </c>
      <c r="G15406">
        <v>28</v>
      </c>
      <c r="H15406">
        <v>90</v>
      </c>
      <c r="I15406">
        <v>119</v>
      </c>
      <c r="J15406">
        <v>6</v>
      </c>
      <c r="K15406">
        <v>12</v>
      </c>
      <c r="L15406">
        <v>2</v>
      </c>
      <c r="M15406">
        <v>0</v>
      </c>
      <c r="Q15406">
        <v>238</v>
      </c>
      <c r="R15406">
        <v>4.5199999999999996</v>
      </c>
      <c r="X15406">
        <v>66</v>
      </c>
      <c r="Y15406">
        <v>0.27</v>
      </c>
      <c r="Z15406">
        <v>651</v>
      </c>
      <c r="AA15406">
        <f t="shared" si="480"/>
        <v>217</v>
      </c>
    </row>
    <row r="15407" spans="1:27" x14ac:dyDescent="0.25">
      <c r="A15407" t="s">
        <v>414</v>
      </c>
      <c r="B15407">
        <v>1977</v>
      </c>
      <c r="C15407" t="str">
        <f t="shared" si="481"/>
        <v>Pre-Drug 1970-1991</v>
      </c>
      <c r="D15407" t="s">
        <v>18</v>
      </c>
      <c r="E15407">
        <v>970</v>
      </c>
      <c r="F15407">
        <v>116</v>
      </c>
      <c r="G15407">
        <v>29</v>
      </c>
      <c r="H15407">
        <v>67</v>
      </c>
      <c r="I15407">
        <v>105</v>
      </c>
      <c r="J15407">
        <v>9</v>
      </c>
      <c r="K15407">
        <v>8</v>
      </c>
      <c r="L15407">
        <v>3</v>
      </c>
      <c r="M15407">
        <v>0</v>
      </c>
      <c r="Q15407">
        <v>270</v>
      </c>
      <c r="R15407">
        <v>4.72</v>
      </c>
      <c r="X15407">
        <v>103</v>
      </c>
      <c r="Y15407">
        <v>0.3</v>
      </c>
      <c r="Z15407">
        <v>663</v>
      </c>
      <c r="AA15407">
        <f t="shared" si="480"/>
        <v>221</v>
      </c>
    </row>
    <row r="15408" spans="1:27" x14ac:dyDescent="0.25">
      <c r="A15408" t="s">
        <v>438</v>
      </c>
      <c r="B15408">
        <v>1983</v>
      </c>
      <c r="C15408" t="str">
        <f t="shared" si="481"/>
        <v>Pre-Drug 1970-1991</v>
      </c>
      <c r="D15408" t="s">
        <v>19</v>
      </c>
      <c r="E15408">
        <v>970</v>
      </c>
      <c r="F15408">
        <v>115</v>
      </c>
      <c r="G15408">
        <v>35</v>
      </c>
      <c r="H15408">
        <v>51</v>
      </c>
      <c r="I15408">
        <v>58</v>
      </c>
      <c r="J15408">
        <v>1</v>
      </c>
      <c r="K15408">
        <v>3</v>
      </c>
      <c r="L15408">
        <v>1</v>
      </c>
      <c r="M15408">
        <v>1</v>
      </c>
      <c r="Q15408">
        <v>269</v>
      </c>
      <c r="R15408">
        <v>4.53</v>
      </c>
      <c r="X15408">
        <v>98</v>
      </c>
      <c r="Y15408">
        <v>0.28999999999999998</v>
      </c>
      <c r="Z15408">
        <v>685</v>
      </c>
      <c r="AA15408">
        <f t="shared" si="480"/>
        <v>228.33333333333334</v>
      </c>
    </row>
    <row r="15409" spans="1:27" x14ac:dyDescent="0.25">
      <c r="A15409" t="s">
        <v>2961</v>
      </c>
      <c r="B15409">
        <v>2009</v>
      </c>
      <c r="C15409" t="str">
        <f t="shared" si="481"/>
        <v>Post Drug Era 2007-2012</v>
      </c>
      <c r="D15409" t="s">
        <v>18</v>
      </c>
      <c r="E15409">
        <v>970</v>
      </c>
      <c r="F15409">
        <v>68</v>
      </c>
      <c r="G15409">
        <v>17</v>
      </c>
      <c r="H15409">
        <v>66</v>
      </c>
      <c r="I15409">
        <v>212</v>
      </c>
      <c r="J15409">
        <v>1</v>
      </c>
      <c r="K15409">
        <v>7</v>
      </c>
      <c r="L15409">
        <v>3</v>
      </c>
      <c r="M15409">
        <v>0</v>
      </c>
      <c r="Q15409">
        <v>216</v>
      </c>
      <c r="R15409">
        <v>2.63</v>
      </c>
      <c r="X15409">
        <v>108</v>
      </c>
      <c r="Z15409">
        <v>699</v>
      </c>
      <c r="AA15409">
        <f t="shared" si="480"/>
        <v>233</v>
      </c>
    </row>
    <row r="15410" spans="1:27" x14ac:dyDescent="0.25">
      <c r="A15410" t="s">
        <v>2485</v>
      </c>
      <c r="B15410">
        <v>2010</v>
      </c>
      <c r="C15410" t="str">
        <f t="shared" si="481"/>
        <v>Post Drug Era 2007-2012</v>
      </c>
      <c r="D15410" t="s">
        <v>19</v>
      </c>
      <c r="E15410">
        <v>970</v>
      </c>
      <c r="F15410">
        <v>84</v>
      </c>
      <c r="G15410">
        <v>20</v>
      </c>
      <c r="H15410">
        <v>74</v>
      </c>
      <c r="I15410">
        <v>197</v>
      </c>
      <c r="J15410">
        <v>6</v>
      </c>
      <c r="K15410">
        <v>8</v>
      </c>
      <c r="L15410">
        <v>7</v>
      </c>
      <c r="M15410">
        <v>1</v>
      </c>
      <c r="Q15410">
        <v>209</v>
      </c>
      <c r="R15410">
        <v>3.18</v>
      </c>
      <c r="X15410">
        <v>95</v>
      </c>
      <c r="Z15410">
        <v>713</v>
      </c>
      <c r="AA15410">
        <f t="shared" si="480"/>
        <v>237.66666666666666</v>
      </c>
    </row>
    <row r="15411" spans="1:27" x14ac:dyDescent="0.25">
      <c r="A15411" t="s">
        <v>410</v>
      </c>
      <c r="B15411">
        <v>1980</v>
      </c>
      <c r="C15411" t="str">
        <f t="shared" si="481"/>
        <v>Pre-Drug 1970-1991</v>
      </c>
      <c r="D15411" t="s">
        <v>19</v>
      </c>
      <c r="E15411">
        <v>970</v>
      </c>
      <c r="F15411">
        <v>75</v>
      </c>
      <c r="G15411">
        <v>17</v>
      </c>
      <c r="H15411">
        <v>63</v>
      </c>
      <c r="I15411">
        <v>133</v>
      </c>
      <c r="J15411">
        <v>2</v>
      </c>
      <c r="K15411">
        <v>1</v>
      </c>
      <c r="L15411">
        <v>4</v>
      </c>
      <c r="M15411">
        <v>4</v>
      </c>
      <c r="Q15411">
        <v>213</v>
      </c>
      <c r="R15411">
        <v>2.84</v>
      </c>
      <c r="X15411">
        <v>95</v>
      </c>
      <c r="Y15411">
        <v>0.24</v>
      </c>
      <c r="Z15411">
        <v>714</v>
      </c>
      <c r="AA15411">
        <f t="shared" si="480"/>
        <v>238</v>
      </c>
    </row>
    <row r="15412" spans="1:27" x14ac:dyDescent="0.25">
      <c r="A15412" t="s">
        <v>2425</v>
      </c>
      <c r="B15412">
        <v>1998</v>
      </c>
      <c r="C15412" t="str">
        <f t="shared" si="481"/>
        <v>Drug Era 1992-2006</v>
      </c>
      <c r="D15412" t="s">
        <v>19</v>
      </c>
      <c r="E15412">
        <v>970</v>
      </c>
      <c r="F15412">
        <v>84</v>
      </c>
      <c r="G15412">
        <v>19</v>
      </c>
      <c r="H15412">
        <v>67</v>
      </c>
      <c r="I15412">
        <v>138</v>
      </c>
      <c r="J15412">
        <v>0</v>
      </c>
      <c r="K15412">
        <v>5</v>
      </c>
      <c r="L15412">
        <v>7</v>
      </c>
      <c r="M15412">
        <v>2</v>
      </c>
      <c r="Q15412">
        <v>215</v>
      </c>
      <c r="R15412">
        <v>3.17</v>
      </c>
      <c r="X15412">
        <v>63</v>
      </c>
      <c r="Z15412">
        <v>716</v>
      </c>
      <c r="AA15412">
        <f t="shared" si="480"/>
        <v>238.66666666666666</v>
      </c>
    </row>
    <row r="15413" spans="1:27" x14ac:dyDescent="0.25">
      <c r="A15413" t="s">
        <v>1019</v>
      </c>
      <c r="B15413">
        <v>1997</v>
      </c>
      <c r="C15413" t="str">
        <f t="shared" si="481"/>
        <v>Drug Era 1992-2006</v>
      </c>
      <c r="D15413" t="s">
        <v>18</v>
      </c>
      <c r="E15413">
        <v>970</v>
      </c>
      <c r="F15413">
        <v>79</v>
      </c>
      <c r="G15413">
        <v>20</v>
      </c>
      <c r="H15413">
        <v>79</v>
      </c>
      <c r="I15413">
        <v>152</v>
      </c>
      <c r="J15413">
        <v>9</v>
      </c>
      <c r="K15413">
        <v>3</v>
      </c>
      <c r="L15413">
        <v>4</v>
      </c>
      <c r="M15413">
        <v>0</v>
      </c>
      <c r="Q15413">
        <v>197</v>
      </c>
      <c r="R15413">
        <v>2.96</v>
      </c>
      <c r="X15413">
        <v>105</v>
      </c>
      <c r="Y15413">
        <v>0.22</v>
      </c>
      <c r="Z15413">
        <v>720</v>
      </c>
      <c r="AA15413">
        <f t="shared" si="480"/>
        <v>240</v>
      </c>
    </row>
    <row r="15414" spans="1:27" x14ac:dyDescent="0.25">
      <c r="A15414" t="s">
        <v>2645</v>
      </c>
      <c r="B15414">
        <v>1992</v>
      </c>
      <c r="C15414" t="str">
        <f t="shared" si="481"/>
        <v>Pre-Drug 1970-1991</v>
      </c>
      <c r="D15414" t="s">
        <v>19</v>
      </c>
      <c r="E15414">
        <v>970</v>
      </c>
      <c r="F15414">
        <v>86</v>
      </c>
      <c r="G15414">
        <v>17</v>
      </c>
      <c r="H15414">
        <v>65</v>
      </c>
      <c r="I15414">
        <v>163</v>
      </c>
      <c r="J15414">
        <v>0</v>
      </c>
      <c r="K15414">
        <v>4</v>
      </c>
      <c r="L15414">
        <v>6</v>
      </c>
      <c r="M15414">
        <v>0</v>
      </c>
      <c r="Q15414">
        <v>205</v>
      </c>
      <c r="R15414">
        <v>3.21</v>
      </c>
      <c r="X15414">
        <v>60</v>
      </c>
      <c r="Y15414">
        <v>0.23</v>
      </c>
      <c r="Z15414">
        <v>723</v>
      </c>
      <c r="AA15414">
        <f t="shared" si="480"/>
        <v>241</v>
      </c>
    </row>
    <row r="15415" spans="1:27" x14ac:dyDescent="0.25">
      <c r="A15415" t="s">
        <v>2949</v>
      </c>
      <c r="B15415">
        <v>1982</v>
      </c>
      <c r="C15415" t="str">
        <f t="shared" si="481"/>
        <v>Pre-Drug 1970-1991</v>
      </c>
      <c r="D15415" t="s">
        <v>19</v>
      </c>
      <c r="E15415">
        <v>971</v>
      </c>
      <c r="F15415">
        <v>83</v>
      </c>
      <c r="G15415">
        <v>14</v>
      </c>
      <c r="H15415">
        <v>102</v>
      </c>
      <c r="I15415">
        <v>105</v>
      </c>
      <c r="J15415">
        <v>1</v>
      </c>
      <c r="K15415">
        <v>6</v>
      </c>
      <c r="L15415">
        <v>5</v>
      </c>
      <c r="M15415">
        <v>0</v>
      </c>
      <c r="Q15415">
        <v>234</v>
      </c>
      <c r="R15415">
        <v>3.34</v>
      </c>
      <c r="X15415">
        <v>86</v>
      </c>
      <c r="Y15415">
        <v>0.27</v>
      </c>
      <c r="Z15415">
        <v>671</v>
      </c>
      <c r="AA15415">
        <f t="shared" si="480"/>
        <v>223.66666666666666</v>
      </c>
    </row>
    <row r="15416" spans="1:27" x14ac:dyDescent="0.25">
      <c r="A15416" t="s">
        <v>2793</v>
      </c>
      <c r="B15416">
        <v>1996</v>
      </c>
      <c r="C15416" t="str">
        <f t="shared" si="481"/>
        <v>Pre-Drug 1970-1991</v>
      </c>
      <c r="D15416" t="s">
        <v>19</v>
      </c>
      <c r="E15416">
        <v>971</v>
      </c>
      <c r="F15416">
        <v>115</v>
      </c>
      <c r="G15416">
        <v>34</v>
      </c>
      <c r="H15416">
        <v>76</v>
      </c>
      <c r="I15416">
        <v>150</v>
      </c>
      <c r="J15416">
        <v>5</v>
      </c>
      <c r="K15416">
        <v>13</v>
      </c>
      <c r="L15416">
        <v>3</v>
      </c>
      <c r="M15416">
        <v>0</v>
      </c>
      <c r="Q15416">
        <v>236</v>
      </c>
      <c r="R15416">
        <v>4.59</v>
      </c>
      <c r="X15416">
        <v>86</v>
      </c>
      <c r="Y15416">
        <v>0.24</v>
      </c>
      <c r="Z15416">
        <v>676</v>
      </c>
      <c r="AA15416">
        <f t="shared" si="480"/>
        <v>225.33333333333334</v>
      </c>
    </row>
    <row r="15417" spans="1:27" x14ac:dyDescent="0.25">
      <c r="A15417" t="s">
        <v>2923</v>
      </c>
      <c r="B15417">
        <v>2002</v>
      </c>
      <c r="C15417" t="str">
        <f t="shared" si="481"/>
        <v>Drug Era 1992-2006</v>
      </c>
      <c r="D15417" t="s">
        <v>18</v>
      </c>
      <c r="E15417">
        <v>971</v>
      </c>
      <c r="F15417">
        <v>100</v>
      </c>
      <c r="G15417">
        <v>28</v>
      </c>
      <c r="H15417">
        <v>49</v>
      </c>
      <c r="I15417">
        <v>179</v>
      </c>
      <c r="J15417">
        <v>6</v>
      </c>
      <c r="K15417">
        <v>3</v>
      </c>
      <c r="L15417">
        <v>4</v>
      </c>
      <c r="M15417">
        <v>0</v>
      </c>
      <c r="Q15417">
        <v>243</v>
      </c>
      <c r="R15417">
        <v>3.91</v>
      </c>
      <c r="X15417">
        <v>75</v>
      </c>
      <c r="Z15417">
        <v>691</v>
      </c>
      <c r="AA15417">
        <f t="shared" si="480"/>
        <v>230.33333333333334</v>
      </c>
    </row>
    <row r="15418" spans="1:27" x14ac:dyDescent="0.25">
      <c r="A15418" t="s">
        <v>553</v>
      </c>
      <c r="B15418">
        <v>1972</v>
      </c>
      <c r="C15418" t="str">
        <f t="shared" si="481"/>
        <v>Pre-Drug 1970-1991</v>
      </c>
      <c r="D15418" t="s">
        <v>18</v>
      </c>
      <c r="E15418">
        <v>971</v>
      </c>
      <c r="F15418">
        <v>101</v>
      </c>
      <c r="G15418">
        <v>21</v>
      </c>
      <c r="H15418">
        <v>60</v>
      </c>
      <c r="I15418">
        <v>153</v>
      </c>
      <c r="J15418">
        <v>12</v>
      </c>
      <c r="K15418">
        <v>3</v>
      </c>
      <c r="L15418">
        <v>5</v>
      </c>
      <c r="M15418">
        <v>2</v>
      </c>
      <c r="Q15418">
        <v>229</v>
      </c>
      <c r="R15418">
        <v>3.94</v>
      </c>
      <c r="X15418">
        <v>91</v>
      </c>
      <c r="Y15418">
        <v>0.25</v>
      </c>
      <c r="Z15418">
        <v>692</v>
      </c>
      <c r="AA15418">
        <f t="shared" si="480"/>
        <v>230.66666666666666</v>
      </c>
    </row>
    <row r="15419" spans="1:27" x14ac:dyDescent="0.25">
      <c r="A15419" t="s">
        <v>1696</v>
      </c>
      <c r="B15419">
        <v>1989</v>
      </c>
      <c r="C15419" t="str">
        <f t="shared" si="481"/>
        <v>Pre-Drug 1970-1991</v>
      </c>
      <c r="D15419" t="s">
        <v>18</v>
      </c>
      <c r="E15419">
        <v>971</v>
      </c>
      <c r="F15419">
        <v>76</v>
      </c>
      <c r="G15419">
        <v>5</v>
      </c>
      <c r="H15419">
        <v>72</v>
      </c>
      <c r="I15419">
        <v>127</v>
      </c>
      <c r="J15419">
        <v>7</v>
      </c>
      <c r="K15419">
        <v>14</v>
      </c>
      <c r="L15419">
        <v>6</v>
      </c>
      <c r="M15419">
        <v>5</v>
      </c>
      <c r="Q15419">
        <v>219</v>
      </c>
      <c r="R15419">
        <v>2.91</v>
      </c>
      <c r="X15419">
        <v>114</v>
      </c>
      <c r="Y15419">
        <v>0.25</v>
      </c>
      <c r="Z15419">
        <v>704</v>
      </c>
      <c r="AA15419">
        <f t="shared" si="480"/>
        <v>234.66666666666666</v>
      </c>
    </row>
    <row r="15420" spans="1:27" x14ac:dyDescent="0.25">
      <c r="A15420" t="s">
        <v>387</v>
      </c>
      <c r="B15420">
        <v>2005</v>
      </c>
      <c r="C15420" t="str">
        <f t="shared" si="481"/>
        <v>Drug Era 1992-2006</v>
      </c>
      <c r="D15420" t="s">
        <v>19</v>
      </c>
      <c r="E15420">
        <v>971</v>
      </c>
      <c r="F15420">
        <v>82</v>
      </c>
      <c r="G15420">
        <v>20</v>
      </c>
      <c r="H15420">
        <v>40</v>
      </c>
      <c r="I15420">
        <v>149</v>
      </c>
      <c r="J15420">
        <v>4</v>
      </c>
      <c r="K15420">
        <v>2</v>
      </c>
      <c r="L15420">
        <v>4</v>
      </c>
      <c r="M15420">
        <v>2</v>
      </c>
      <c r="Q15420">
        <v>240</v>
      </c>
      <c r="R15420">
        <v>3.12</v>
      </c>
      <c r="X15420">
        <v>94</v>
      </c>
      <c r="Z15420">
        <v>710</v>
      </c>
      <c r="AA15420">
        <f t="shared" si="480"/>
        <v>236.66666666666666</v>
      </c>
    </row>
    <row r="15421" spans="1:27" x14ac:dyDescent="0.25">
      <c r="A15421" t="s">
        <v>2686</v>
      </c>
      <c r="B15421">
        <v>1984</v>
      </c>
      <c r="C15421" t="str">
        <f t="shared" si="481"/>
        <v>Pre-Drug 1970-1991</v>
      </c>
      <c r="D15421" t="s">
        <v>18</v>
      </c>
      <c r="E15421">
        <v>971</v>
      </c>
      <c r="F15421">
        <v>93</v>
      </c>
      <c r="G15421">
        <v>26</v>
      </c>
      <c r="H15421">
        <v>87</v>
      </c>
      <c r="I15421">
        <v>185</v>
      </c>
      <c r="J15421">
        <v>6</v>
      </c>
      <c r="K15421">
        <v>3</v>
      </c>
      <c r="L15421">
        <v>5</v>
      </c>
      <c r="M15421">
        <v>0</v>
      </c>
      <c r="Q15421">
        <v>181</v>
      </c>
      <c r="R15421">
        <v>3.53</v>
      </c>
      <c r="X15421">
        <v>87</v>
      </c>
      <c r="Y15421">
        <v>0.2</v>
      </c>
      <c r="Z15421">
        <v>712</v>
      </c>
      <c r="AA15421">
        <f t="shared" si="480"/>
        <v>237.33333333333334</v>
      </c>
    </row>
    <row r="15422" spans="1:27" x14ac:dyDescent="0.25">
      <c r="A15422" t="s">
        <v>2778</v>
      </c>
      <c r="B15422">
        <v>1991</v>
      </c>
      <c r="C15422" t="str">
        <f t="shared" si="481"/>
        <v>Pre-Drug 1970-1991</v>
      </c>
      <c r="D15422" t="s">
        <v>19</v>
      </c>
      <c r="E15422">
        <v>971</v>
      </c>
      <c r="F15422">
        <v>92</v>
      </c>
      <c r="G15422">
        <v>21</v>
      </c>
      <c r="H15422">
        <v>31</v>
      </c>
      <c r="I15422">
        <v>169</v>
      </c>
      <c r="J15422">
        <v>1</v>
      </c>
      <c r="K15422">
        <v>3</v>
      </c>
      <c r="L15422">
        <v>3</v>
      </c>
      <c r="M15422">
        <v>1</v>
      </c>
      <c r="Q15422">
        <v>241</v>
      </c>
      <c r="R15422">
        <v>3.48</v>
      </c>
      <c r="X15422">
        <v>100</v>
      </c>
      <c r="Y15422">
        <v>0.26</v>
      </c>
      <c r="Z15422">
        <v>714</v>
      </c>
      <c r="AA15422">
        <f t="shared" si="480"/>
        <v>238</v>
      </c>
    </row>
    <row r="15423" spans="1:27" x14ac:dyDescent="0.25">
      <c r="A15423" t="s">
        <v>976</v>
      </c>
      <c r="B15423">
        <v>2001</v>
      </c>
      <c r="C15423" t="str">
        <f t="shared" si="481"/>
        <v>Drug Era 1992-2006</v>
      </c>
      <c r="D15423" t="s">
        <v>19</v>
      </c>
      <c r="E15423">
        <v>971</v>
      </c>
      <c r="F15423">
        <v>81</v>
      </c>
      <c r="G15423">
        <v>16</v>
      </c>
      <c r="H15423">
        <v>69</v>
      </c>
      <c r="I15423">
        <v>163</v>
      </c>
      <c r="J15423">
        <v>6</v>
      </c>
      <c r="K15423">
        <v>3</v>
      </c>
      <c r="L15423">
        <v>5</v>
      </c>
      <c r="M15423">
        <v>1</v>
      </c>
      <c r="Q15423">
        <v>199</v>
      </c>
      <c r="R15423">
        <v>3.05</v>
      </c>
      <c r="X15423">
        <v>99</v>
      </c>
      <c r="Z15423">
        <v>716</v>
      </c>
      <c r="AA15423">
        <f t="shared" si="480"/>
        <v>238.66666666666666</v>
      </c>
    </row>
    <row r="15424" spans="1:27" x14ac:dyDescent="0.25">
      <c r="A15424" t="s">
        <v>675</v>
      </c>
      <c r="B15424">
        <v>1988</v>
      </c>
      <c r="C15424" t="str">
        <f t="shared" si="481"/>
        <v>Pre-Drug 1970-1991</v>
      </c>
      <c r="D15424" t="s">
        <v>18</v>
      </c>
      <c r="E15424">
        <v>971</v>
      </c>
      <c r="F15424">
        <v>87</v>
      </c>
      <c r="G15424">
        <v>24</v>
      </c>
      <c r="H15424">
        <v>60</v>
      </c>
      <c r="I15424">
        <v>161</v>
      </c>
      <c r="J15424">
        <v>2</v>
      </c>
      <c r="K15424">
        <v>7</v>
      </c>
      <c r="L15424">
        <v>5</v>
      </c>
      <c r="M15424">
        <v>2</v>
      </c>
      <c r="Q15424">
        <v>218</v>
      </c>
      <c r="R15424">
        <v>3.25</v>
      </c>
      <c r="X15424">
        <v>92</v>
      </c>
      <c r="Y15424">
        <v>0.24</v>
      </c>
      <c r="Z15424">
        <v>722</v>
      </c>
      <c r="AA15424">
        <f t="shared" si="480"/>
        <v>240.66666666666666</v>
      </c>
    </row>
    <row r="15425" spans="1:27" x14ac:dyDescent="0.25">
      <c r="A15425" t="s">
        <v>2865</v>
      </c>
      <c r="B15425">
        <v>1983</v>
      </c>
      <c r="C15425" t="str">
        <f t="shared" si="481"/>
        <v>Pre-Drug 1970-1991</v>
      </c>
      <c r="D15425" t="s">
        <v>18</v>
      </c>
      <c r="E15425">
        <v>972</v>
      </c>
      <c r="F15425">
        <v>108</v>
      </c>
      <c r="G15425">
        <v>16</v>
      </c>
      <c r="H15425">
        <v>113</v>
      </c>
      <c r="I15425">
        <v>94</v>
      </c>
      <c r="J15425">
        <v>11</v>
      </c>
      <c r="K15425">
        <v>7</v>
      </c>
      <c r="L15425">
        <v>1</v>
      </c>
      <c r="M15425">
        <v>1</v>
      </c>
      <c r="Q15425">
        <v>227</v>
      </c>
      <c r="R15425">
        <v>4.37</v>
      </c>
      <c r="X15425">
        <v>66</v>
      </c>
      <c r="Y15425">
        <v>0.27</v>
      </c>
      <c r="Z15425">
        <v>667</v>
      </c>
      <c r="AA15425">
        <f t="shared" si="480"/>
        <v>222.33333333333334</v>
      </c>
    </row>
    <row r="15426" spans="1:27" x14ac:dyDescent="0.25">
      <c r="A15426" t="s">
        <v>3018</v>
      </c>
      <c r="B15426">
        <v>2000</v>
      </c>
      <c r="C15426" t="str">
        <f t="shared" si="481"/>
        <v>Drug Era 1992-2006</v>
      </c>
      <c r="D15426" t="s">
        <v>19</v>
      </c>
      <c r="E15426">
        <v>972</v>
      </c>
      <c r="F15426">
        <v>105</v>
      </c>
      <c r="G15426">
        <v>23</v>
      </c>
      <c r="H15426">
        <v>31</v>
      </c>
      <c r="I15426">
        <v>166</v>
      </c>
      <c r="J15426">
        <v>0</v>
      </c>
      <c r="K15426">
        <v>9</v>
      </c>
      <c r="L15426">
        <v>8</v>
      </c>
      <c r="M15426">
        <v>1</v>
      </c>
      <c r="Q15426">
        <v>266</v>
      </c>
      <c r="R15426">
        <v>4.1100000000000003</v>
      </c>
      <c r="X15426">
        <v>110</v>
      </c>
      <c r="Y15426">
        <v>0</v>
      </c>
      <c r="Z15426">
        <v>689</v>
      </c>
      <c r="AA15426">
        <f t="shared" ref="AA15426:AA15489" si="482">Z15426/3</f>
        <v>229.66666666666666</v>
      </c>
    </row>
    <row r="15427" spans="1:27" x14ac:dyDescent="0.25">
      <c r="A15427" t="s">
        <v>1424</v>
      </c>
      <c r="B15427">
        <v>1970</v>
      </c>
      <c r="C15427" t="str">
        <f t="shared" ref="C15427:C15490" si="483">IF(B15427&lt;1997,"Pre-Drug 1970-1991",IF(B15427&lt;=2006,"Drug Era 1992-2006","Post Drug Era 2007-2012"))</f>
        <v>Pre-Drug 1970-1991</v>
      </c>
      <c r="D15427" t="s">
        <v>19</v>
      </c>
      <c r="E15427">
        <v>972</v>
      </c>
      <c r="F15427">
        <v>91</v>
      </c>
      <c r="G15427">
        <v>26</v>
      </c>
      <c r="H15427">
        <v>58</v>
      </c>
      <c r="I15427">
        <v>120</v>
      </c>
      <c r="J15427">
        <v>8</v>
      </c>
      <c r="K15427">
        <v>11</v>
      </c>
      <c r="L15427">
        <v>3</v>
      </c>
      <c r="M15427">
        <v>0</v>
      </c>
      <c r="Q15427">
        <v>244</v>
      </c>
      <c r="R15427">
        <v>3.56</v>
      </c>
      <c r="X15427">
        <v>117</v>
      </c>
      <c r="Y15427">
        <v>0.27</v>
      </c>
      <c r="Z15427">
        <v>691</v>
      </c>
      <c r="AA15427">
        <f t="shared" si="482"/>
        <v>230.33333333333334</v>
      </c>
    </row>
    <row r="15428" spans="1:27" x14ac:dyDescent="0.25">
      <c r="A15428" t="s">
        <v>92</v>
      </c>
      <c r="B15428">
        <v>1997</v>
      </c>
      <c r="C15428" t="str">
        <f t="shared" si="483"/>
        <v>Drug Era 1992-2006</v>
      </c>
      <c r="D15428" t="s">
        <v>19</v>
      </c>
      <c r="E15428">
        <v>972</v>
      </c>
      <c r="F15428">
        <v>89</v>
      </c>
      <c r="G15428">
        <v>24</v>
      </c>
      <c r="H15428">
        <v>74</v>
      </c>
      <c r="I15428">
        <v>196</v>
      </c>
      <c r="J15428">
        <v>2</v>
      </c>
      <c r="K15428">
        <v>14</v>
      </c>
      <c r="L15428">
        <v>4</v>
      </c>
      <c r="M15428">
        <v>1</v>
      </c>
      <c r="Q15428">
        <v>215</v>
      </c>
      <c r="R15428">
        <v>3.4</v>
      </c>
      <c r="X15428">
        <v>137</v>
      </c>
      <c r="Y15428">
        <v>0.24</v>
      </c>
      <c r="Z15428">
        <v>707</v>
      </c>
      <c r="AA15428">
        <f t="shared" si="482"/>
        <v>235.66666666666666</v>
      </c>
    </row>
    <row r="15429" spans="1:27" x14ac:dyDescent="0.25">
      <c r="A15429" t="s">
        <v>707</v>
      </c>
      <c r="B15429">
        <v>1989</v>
      </c>
      <c r="C15429" t="str">
        <f t="shared" si="483"/>
        <v>Pre-Drug 1970-1991</v>
      </c>
      <c r="D15429" t="s">
        <v>18</v>
      </c>
      <c r="E15429">
        <v>972</v>
      </c>
      <c r="F15429">
        <v>83</v>
      </c>
      <c r="G15429">
        <v>16</v>
      </c>
      <c r="H15429">
        <v>80</v>
      </c>
      <c r="I15429">
        <v>201</v>
      </c>
      <c r="J15429">
        <v>5</v>
      </c>
      <c r="K15429">
        <v>2</v>
      </c>
      <c r="L15429">
        <v>6</v>
      </c>
      <c r="M15429">
        <v>0</v>
      </c>
      <c r="Q15429">
        <v>173</v>
      </c>
      <c r="R15429">
        <v>3.05</v>
      </c>
      <c r="X15429">
        <v>100</v>
      </c>
      <c r="Y15429">
        <v>0.19</v>
      </c>
      <c r="Z15429">
        <v>734</v>
      </c>
      <c r="AA15429">
        <f t="shared" si="482"/>
        <v>244.66666666666666</v>
      </c>
    </row>
    <row r="15430" spans="1:27" x14ac:dyDescent="0.25">
      <c r="A15430" t="s">
        <v>2133</v>
      </c>
      <c r="B15430">
        <v>1979</v>
      </c>
      <c r="C15430" t="str">
        <f t="shared" si="483"/>
        <v>Pre-Drug 1970-1991</v>
      </c>
      <c r="D15430" t="s">
        <v>19</v>
      </c>
      <c r="E15430">
        <v>973</v>
      </c>
      <c r="F15430">
        <v>96</v>
      </c>
      <c r="G15430">
        <v>17</v>
      </c>
      <c r="H15430">
        <v>86</v>
      </c>
      <c r="I15430">
        <v>127</v>
      </c>
      <c r="J15430">
        <v>16</v>
      </c>
      <c r="K15430">
        <v>1</v>
      </c>
      <c r="L15430">
        <v>6</v>
      </c>
      <c r="M15430">
        <v>1</v>
      </c>
      <c r="Q15430">
        <v>231</v>
      </c>
      <c r="R15430">
        <v>3.77</v>
      </c>
      <c r="X15430">
        <v>93</v>
      </c>
      <c r="Y15430">
        <v>0.26</v>
      </c>
      <c r="Z15430">
        <v>688</v>
      </c>
      <c r="AA15430">
        <f t="shared" si="482"/>
        <v>229.33333333333334</v>
      </c>
    </row>
    <row r="15431" spans="1:27" x14ac:dyDescent="0.25">
      <c r="A15431" t="s">
        <v>1327</v>
      </c>
      <c r="B15431">
        <v>1985</v>
      </c>
      <c r="C15431" t="str">
        <f t="shared" si="483"/>
        <v>Pre-Drug 1970-1991</v>
      </c>
      <c r="D15431" t="s">
        <v>19</v>
      </c>
      <c r="E15431">
        <v>973</v>
      </c>
      <c r="F15431">
        <v>115</v>
      </c>
      <c r="G15431">
        <v>31</v>
      </c>
      <c r="H15431">
        <v>70</v>
      </c>
      <c r="I15431">
        <v>189</v>
      </c>
      <c r="J15431">
        <v>4</v>
      </c>
      <c r="K15431">
        <v>3</v>
      </c>
      <c r="L15431">
        <v>3</v>
      </c>
      <c r="M15431">
        <v>4</v>
      </c>
      <c r="Q15431">
        <v>243</v>
      </c>
      <c r="R15431">
        <v>4.51</v>
      </c>
      <c r="X15431">
        <v>95</v>
      </c>
      <c r="Y15431">
        <v>0.27</v>
      </c>
      <c r="Z15431">
        <v>688</v>
      </c>
      <c r="AA15431">
        <f t="shared" si="482"/>
        <v>229.33333333333334</v>
      </c>
    </row>
    <row r="15432" spans="1:27" x14ac:dyDescent="0.25">
      <c r="A15432" t="s">
        <v>2432</v>
      </c>
      <c r="B15432">
        <v>1984</v>
      </c>
      <c r="C15432" t="str">
        <f t="shared" si="483"/>
        <v>Pre-Drug 1970-1991</v>
      </c>
      <c r="D15432" t="s">
        <v>19</v>
      </c>
      <c r="E15432">
        <v>973</v>
      </c>
      <c r="F15432">
        <v>96</v>
      </c>
      <c r="G15432">
        <v>23</v>
      </c>
      <c r="H15432">
        <v>61</v>
      </c>
      <c r="I15432">
        <v>87</v>
      </c>
      <c r="J15432">
        <v>3</v>
      </c>
      <c r="K15432">
        <v>3</v>
      </c>
      <c r="L15432">
        <v>4</v>
      </c>
      <c r="M15432">
        <v>0</v>
      </c>
      <c r="Q15432">
        <v>240</v>
      </c>
      <c r="R15432">
        <v>3.76</v>
      </c>
      <c r="X15432">
        <v>82</v>
      </c>
      <c r="Y15432">
        <v>0.27</v>
      </c>
      <c r="Z15432">
        <v>689</v>
      </c>
      <c r="AA15432">
        <f t="shared" si="482"/>
        <v>229.66666666666666</v>
      </c>
    </row>
    <row r="15433" spans="1:27" x14ac:dyDescent="0.25">
      <c r="A15433" t="s">
        <v>2275</v>
      </c>
      <c r="B15433">
        <v>1996</v>
      </c>
      <c r="C15433" t="str">
        <f t="shared" si="483"/>
        <v>Pre-Drug 1970-1991</v>
      </c>
      <c r="D15433" t="s">
        <v>19</v>
      </c>
      <c r="E15433">
        <v>973</v>
      </c>
      <c r="F15433">
        <v>115</v>
      </c>
      <c r="G15433">
        <v>40</v>
      </c>
      <c r="H15433">
        <v>57</v>
      </c>
      <c r="I15433">
        <v>148</v>
      </c>
      <c r="J15433">
        <v>2</v>
      </c>
      <c r="K15433">
        <v>1</v>
      </c>
      <c r="L15433">
        <v>4</v>
      </c>
      <c r="M15433">
        <v>0</v>
      </c>
      <c r="Q15433">
        <v>231</v>
      </c>
      <c r="R15433">
        <v>4.46</v>
      </c>
      <c r="X15433">
        <v>87</v>
      </c>
      <c r="Y15433">
        <v>0.23</v>
      </c>
      <c r="Z15433">
        <v>696</v>
      </c>
      <c r="AA15433">
        <f t="shared" si="482"/>
        <v>232</v>
      </c>
    </row>
    <row r="15434" spans="1:27" x14ac:dyDescent="0.25">
      <c r="A15434" t="s">
        <v>278</v>
      </c>
      <c r="B15434">
        <v>1989</v>
      </c>
      <c r="C15434" t="str">
        <f t="shared" si="483"/>
        <v>Pre-Drug 1970-1991</v>
      </c>
      <c r="D15434" t="s">
        <v>19</v>
      </c>
      <c r="E15434">
        <v>973</v>
      </c>
      <c r="F15434">
        <v>73</v>
      </c>
      <c r="G15434">
        <v>14</v>
      </c>
      <c r="H15434">
        <v>44</v>
      </c>
      <c r="I15434">
        <v>131</v>
      </c>
      <c r="J15434">
        <v>2</v>
      </c>
      <c r="K15434">
        <v>2</v>
      </c>
      <c r="L15434">
        <v>8</v>
      </c>
      <c r="M15434">
        <v>0</v>
      </c>
      <c r="Q15434">
        <v>225</v>
      </c>
      <c r="R15434">
        <v>2.73</v>
      </c>
      <c r="X15434">
        <v>79</v>
      </c>
      <c r="Y15434">
        <v>0.24</v>
      </c>
      <c r="Z15434">
        <v>723</v>
      </c>
      <c r="AA15434">
        <f t="shared" si="482"/>
        <v>241</v>
      </c>
    </row>
    <row r="15435" spans="1:27" x14ac:dyDescent="0.25">
      <c r="A15435" t="s">
        <v>2789</v>
      </c>
      <c r="B15435">
        <v>1977</v>
      </c>
      <c r="C15435" t="str">
        <f t="shared" si="483"/>
        <v>Pre-Drug 1970-1991</v>
      </c>
      <c r="D15435" t="s">
        <v>19</v>
      </c>
      <c r="E15435">
        <v>973</v>
      </c>
      <c r="F15435">
        <v>68</v>
      </c>
      <c r="G15435">
        <v>19</v>
      </c>
      <c r="H15435">
        <v>61</v>
      </c>
      <c r="I15435">
        <v>205</v>
      </c>
      <c r="J15435">
        <v>2</v>
      </c>
      <c r="K15435">
        <v>8</v>
      </c>
      <c r="L15435">
        <v>12</v>
      </c>
      <c r="M15435">
        <v>1</v>
      </c>
      <c r="Q15435">
        <v>201</v>
      </c>
      <c r="R15435">
        <v>2.54</v>
      </c>
      <c r="X15435">
        <v>65</v>
      </c>
      <c r="Y15435">
        <v>0.22</v>
      </c>
      <c r="Z15435">
        <v>724</v>
      </c>
      <c r="AA15435">
        <f t="shared" si="482"/>
        <v>241.33333333333334</v>
      </c>
    </row>
    <row r="15436" spans="1:27" x14ac:dyDescent="0.25">
      <c r="A15436" t="s">
        <v>718</v>
      </c>
      <c r="B15436">
        <v>2000</v>
      </c>
      <c r="C15436" t="str">
        <f t="shared" si="483"/>
        <v>Drug Era 1992-2006</v>
      </c>
      <c r="D15436" t="s">
        <v>18</v>
      </c>
      <c r="E15436">
        <v>974</v>
      </c>
      <c r="F15436">
        <v>92</v>
      </c>
      <c r="G15436">
        <v>30</v>
      </c>
      <c r="H15436">
        <v>97</v>
      </c>
      <c r="I15436">
        <v>209</v>
      </c>
      <c r="J15436">
        <v>7</v>
      </c>
      <c r="K15436">
        <v>4</v>
      </c>
      <c r="L15436">
        <v>5</v>
      </c>
      <c r="M15436">
        <v>0</v>
      </c>
      <c r="Q15436">
        <v>210</v>
      </c>
      <c r="R15436">
        <v>3.66</v>
      </c>
      <c r="X15436">
        <v>99</v>
      </c>
      <c r="Y15436">
        <v>0</v>
      </c>
      <c r="Z15436">
        <v>679</v>
      </c>
      <c r="AA15436">
        <f t="shared" si="482"/>
        <v>226.33333333333334</v>
      </c>
    </row>
    <row r="15437" spans="1:27" x14ac:dyDescent="0.25">
      <c r="A15437" t="s">
        <v>1953</v>
      </c>
      <c r="B15437">
        <v>1998</v>
      </c>
      <c r="C15437" t="str">
        <f t="shared" si="483"/>
        <v>Drug Era 1992-2006</v>
      </c>
      <c r="D15437" t="s">
        <v>19</v>
      </c>
      <c r="E15437">
        <v>974</v>
      </c>
      <c r="F15437">
        <v>92</v>
      </c>
      <c r="G15437">
        <v>23</v>
      </c>
      <c r="H15437">
        <v>42</v>
      </c>
      <c r="I15437">
        <v>158</v>
      </c>
      <c r="J15437">
        <v>2</v>
      </c>
      <c r="K15437">
        <v>3</v>
      </c>
      <c r="L15437">
        <v>10</v>
      </c>
      <c r="M15437">
        <v>1</v>
      </c>
      <c r="Q15437">
        <v>234</v>
      </c>
      <c r="R15437">
        <v>3.53</v>
      </c>
      <c r="X15437">
        <v>78</v>
      </c>
      <c r="Z15437">
        <v>703</v>
      </c>
      <c r="AA15437">
        <f t="shared" si="482"/>
        <v>234.33333333333334</v>
      </c>
    </row>
    <row r="15438" spans="1:27" x14ac:dyDescent="0.25">
      <c r="A15438" t="s">
        <v>901</v>
      </c>
      <c r="B15438">
        <v>1977</v>
      </c>
      <c r="C15438" t="str">
        <f t="shared" si="483"/>
        <v>Pre-Drug 1970-1991</v>
      </c>
      <c r="D15438" t="s">
        <v>19</v>
      </c>
      <c r="E15438">
        <v>974</v>
      </c>
      <c r="F15438">
        <v>95</v>
      </c>
      <c r="G15438">
        <v>17</v>
      </c>
      <c r="H15438">
        <v>70</v>
      </c>
      <c r="I15438">
        <v>149</v>
      </c>
      <c r="J15438">
        <v>5</v>
      </c>
      <c r="K15438">
        <v>5</v>
      </c>
      <c r="L15438">
        <v>2</v>
      </c>
      <c r="M15438">
        <v>0</v>
      </c>
      <c r="Q15438">
        <v>235</v>
      </c>
      <c r="R15438">
        <v>3.64</v>
      </c>
      <c r="X15438">
        <v>114</v>
      </c>
      <c r="Y15438">
        <v>0.26</v>
      </c>
      <c r="Z15438">
        <v>705</v>
      </c>
      <c r="AA15438">
        <f t="shared" si="482"/>
        <v>235</v>
      </c>
    </row>
    <row r="15439" spans="1:27" x14ac:dyDescent="0.25">
      <c r="A15439" t="s">
        <v>775</v>
      </c>
      <c r="B15439">
        <v>1972</v>
      </c>
      <c r="C15439" t="str">
        <f t="shared" si="483"/>
        <v>Pre-Drug 1970-1991</v>
      </c>
      <c r="D15439" t="s">
        <v>19</v>
      </c>
      <c r="E15439">
        <v>974</v>
      </c>
      <c r="F15439">
        <v>80</v>
      </c>
      <c r="G15439">
        <v>22</v>
      </c>
      <c r="H15439">
        <v>51</v>
      </c>
      <c r="I15439">
        <v>135</v>
      </c>
      <c r="J15439">
        <v>4</v>
      </c>
      <c r="K15439">
        <v>5</v>
      </c>
      <c r="L15439">
        <v>6</v>
      </c>
      <c r="M15439">
        <v>0</v>
      </c>
      <c r="Q15439">
        <v>230</v>
      </c>
      <c r="R15439">
        <v>3.01</v>
      </c>
      <c r="X15439">
        <v>116</v>
      </c>
      <c r="Y15439">
        <v>0.25</v>
      </c>
      <c r="Z15439">
        <v>718</v>
      </c>
      <c r="AA15439">
        <f t="shared" si="482"/>
        <v>239.33333333333334</v>
      </c>
    </row>
    <row r="15440" spans="1:27" x14ac:dyDescent="0.25">
      <c r="A15440" t="s">
        <v>2793</v>
      </c>
      <c r="B15440">
        <v>1991</v>
      </c>
      <c r="C15440" t="str">
        <f t="shared" si="483"/>
        <v>Pre-Drug 1970-1991</v>
      </c>
      <c r="D15440" t="s">
        <v>19</v>
      </c>
      <c r="E15440">
        <v>974</v>
      </c>
      <c r="F15440">
        <v>81</v>
      </c>
      <c r="G15440">
        <v>23</v>
      </c>
      <c r="H15440">
        <v>40</v>
      </c>
      <c r="I15440">
        <v>135</v>
      </c>
      <c r="J15440">
        <v>0</v>
      </c>
      <c r="K15440">
        <v>3</v>
      </c>
      <c r="L15440">
        <v>2</v>
      </c>
      <c r="M15440">
        <v>3</v>
      </c>
      <c r="Q15440">
        <v>225</v>
      </c>
      <c r="R15440">
        <v>2.99</v>
      </c>
      <c r="X15440">
        <v>81</v>
      </c>
      <c r="Y15440">
        <v>0.24</v>
      </c>
      <c r="Z15440">
        <v>732</v>
      </c>
      <c r="AA15440">
        <f t="shared" si="482"/>
        <v>244</v>
      </c>
    </row>
    <row r="15441" spans="1:27" x14ac:dyDescent="0.25">
      <c r="A15441" t="s">
        <v>1467</v>
      </c>
      <c r="B15441">
        <v>1996</v>
      </c>
      <c r="C15441" t="str">
        <f t="shared" si="483"/>
        <v>Pre-Drug 1970-1991</v>
      </c>
      <c r="D15441" t="s">
        <v>18</v>
      </c>
      <c r="E15441">
        <v>975</v>
      </c>
      <c r="F15441">
        <v>102</v>
      </c>
      <c r="G15441">
        <v>16</v>
      </c>
      <c r="H15441">
        <v>97</v>
      </c>
      <c r="I15441">
        <v>219</v>
      </c>
      <c r="J15441">
        <v>8</v>
      </c>
      <c r="K15441">
        <v>13</v>
      </c>
      <c r="L15441">
        <v>16</v>
      </c>
      <c r="M15441">
        <v>3</v>
      </c>
      <c r="Q15441">
        <v>233</v>
      </c>
      <c r="R15441">
        <v>4.1900000000000004</v>
      </c>
      <c r="X15441">
        <v>117</v>
      </c>
      <c r="Y15441">
        <v>0.23</v>
      </c>
      <c r="Z15441">
        <v>657</v>
      </c>
      <c r="AA15441">
        <f t="shared" si="482"/>
        <v>219</v>
      </c>
    </row>
    <row r="15442" spans="1:27" x14ac:dyDescent="0.25">
      <c r="A15442" t="s">
        <v>3059</v>
      </c>
      <c r="B15442">
        <v>2006</v>
      </c>
      <c r="C15442" t="str">
        <f t="shared" si="483"/>
        <v>Drug Era 1992-2006</v>
      </c>
      <c r="D15442" t="s">
        <v>18</v>
      </c>
      <c r="E15442">
        <v>975</v>
      </c>
      <c r="F15442">
        <v>96</v>
      </c>
      <c r="G15442">
        <v>21</v>
      </c>
      <c r="H15442">
        <v>83</v>
      </c>
      <c r="I15442">
        <v>160</v>
      </c>
      <c r="J15442">
        <v>6</v>
      </c>
      <c r="K15442">
        <v>6</v>
      </c>
      <c r="L15442">
        <v>19</v>
      </c>
      <c r="M15442">
        <v>1</v>
      </c>
      <c r="Q15442">
        <v>234</v>
      </c>
      <c r="R15442">
        <v>3.87</v>
      </c>
      <c r="X15442">
        <v>127</v>
      </c>
      <c r="Z15442">
        <v>670</v>
      </c>
      <c r="AA15442">
        <f t="shared" si="482"/>
        <v>223.33333333333334</v>
      </c>
    </row>
    <row r="15443" spans="1:27" x14ac:dyDescent="0.25">
      <c r="A15443" t="s">
        <v>565</v>
      </c>
      <c r="B15443">
        <v>1985</v>
      </c>
      <c r="C15443" t="str">
        <f t="shared" si="483"/>
        <v>Pre-Drug 1970-1991</v>
      </c>
      <c r="D15443" t="s">
        <v>19</v>
      </c>
      <c r="E15443">
        <v>975</v>
      </c>
      <c r="F15443">
        <v>112</v>
      </c>
      <c r="G15443">
        <v>23</v>
      </c>
      <c r="H15443">
        <v>78</v>
      </c>
      <c r="I15443">
        <v>111</v>
      </c>
      <c r="J15443">
        <v>2</v>
      </c>
      <c r="K15443">
        <v>8</v>
      </c>
      <c r="L15443">
        <v>3</v>
      </c>
      <c r="M15443">
        <v>1</v>
      </c>
      <c r="Q15443">
        <v>228</v>
      </c>
      <c r="R15443">
        <v>4.46</v>
      </c>
      <c r="X15443">
        <v>115</v>
      </c>
      <c r="Y15443">
        <v>0.25</v>
      </c>
      <c r="Z15443">
        <v>678</v>
      </c>
      <c r="AA15443">
        <f t="shared" si="482"/>
        <v>226</v>
      </c>
    </row>
    <row r="15444" spans="1:27" x14ac:dyDescent="0.25">
      <c r="A15444" t="s">
        <v>1404</v>
      </c>
      <c r="B15444">
        <v>1971</v>
      </c>
      <c r="C15444" t="str">
        <f t="shared" si="483"/>
        <v>Pre-Drug 1970-1991</v>
      </c>
      <c r="D15444" t="s">
        <v>19</v>
      </c>
      <c r="E15444">
        <v>975</v>
      </c>
      <c r="F15444">
        <v>92</v>
      </c>
      <c r="G15444">
        <v>17</v>
      </c>
      <c r="H15444">
        <v>58</v>
      </c>
      <c r="I15444">
        <v>131</v>
      </c>
      <c r="J15444">
        <v>5</v>
      </c>
      <c r="K15444">
        <v>10</v>
      </c>
      <c r="L15444">
        <v>5</v>
      </c>
      <c r="M15444">
        <v>0</v>
      </c>
      <c r="Q15444">
        <v>244</v>
      </c>
      <c r="R15444">
        <v>3.61</v>
      </c>
      <c r="X15444">
        <v>98</v>
      </c>
      <c r="Y15444">
        <v>0.27</v>
      </c>
      <c r="Z15444">
        <v>688</v>
      </c>
      <c r="AA15444">
        <f t="shared" si="482"/>
        <v>229.33333333333334</v>
      </c>
    </row>
    <row r="15445" spans="1:27" x14ac:dyDescent="0.25">
      <c r="A15445" t="s">
        <v>1580</v>
      </c>
      <c r="B15445">
        <v>1986</v>
      </c>
      <c r="C15445" t="str">
        <f t="shared" si="483"/>
        <v>Pre-Drug 1970-1991</v>
      </c>
      <c r="D15445" t="s">
        <v>19</v>
      </c>
      <c r="E15445">
        <v>975</v>
      </c>
      <c r="F15445">
        <v>105</v>
      </c>
      <c r="G15445">
        <v>18</v>
      </c>
      <c r="H15445">
        <v>63</v>
      </c>
      <c r="I15445">
        <v>108</v>
      </c>
      <c r="J15445">
        <v>0</v>
      </c>
      <c r="K15445">
        <v>2</v>
      </c>
      <c r="L15445">
        <v>4</v>
      </c>
      <c r="M15445">
        <v>1</v>
      </c>
      <c r="Q15445">
        <v>238</v>
      </c>
      <c r="R15445">
        <v>4.09</v>
      </c>
      <c r="X15445">
        <v>130</v>
      </c>
      <c r="Y15445">
        <v>0.26</v>
      </c>
      <c r="Z15445">
        <v>694</v>
      </c>
      <c r="AA15445">
        <f t="shared" si="482"/>
        <v>231.33333333333334</v>
      </c>
    </row>
    <row r="15446" spans="1:27" x14ac:dyDescent="0.25">
      <c r="A15446" t="s">
        <v>2616</v>
      </c>
      <c r="B15446">
        <v>1971</v>
      </c>
      <c r="C15446" t="str">
        <f t="shared" si="483"/>
        <v>Pre-Drug 1970-1991</v>
      </c>
      <c r="D15446" t="s">
        <v>19</v>
      </c>
      <c r="E15446">
        <v>975</v>
      </c>
      <c r="F15446">
        <v>76</v>
      </c>
      <c r="G15446">
        <v>20</v>
      </c>
      <c r="H15446">
        <v>60</v>
      </c>
      <c r="I15446">
        <v>131</v>
      </c>
      <c r="J15446">
        <v>5</v>
      </c>
      <c r="K15446">
        <v>4</v>
      </c>
      <c r="L15446">
        <v>3</v>
      </c>
      <c r="M15446">
        <v>0</v>
      </c>
      <c r="Q15446">
        <v>220</v>
      </c>
      <c r="R15446">
        <v>2.91</v>
      </c>
      <c r="X15446">
        <v>106</v>
      </c>
      <c r="Y15446">
        <v>0.24</v>
      </c>
      <c r="Z15446">
        <v>706</v>
      </c>
      <c r="AA15446">
        <f t="shared" si="482"/>
        <v>235.33333333333334</v>
      </c>
    </row>
    <row r="15447" spans="1:27" x14ac:dyDescent="0.25">
      <c r="A15447" t="s">
        <v>1301</v>
      </c>
      <c r="B15447">
        <v>1984</v>
      </c>
      <c r="C15447" t="str">
        <f t="shared" si="483"/>
        <v>Pre-Drug 1970-1991</v>
      </c>
      <c r="D15447" t="s">
        <v>19</v>
      </c>
      <c r="E15447">
        <v>975</v>
      </c>
      <c r="F15447">
        <v>117</v>
      </c>
      <c r="G15447">
        <v>31</v>
      </c>
      <c r="H15447">
        <v>43</v>
      </c>
      <c r="I15447">
        <v>126</v>
      </c>
      <c r="J15447">
        <v>3</v>
      </c>
      <c r="K15447">
        <v>0</v>
      </c>
      <c r="L15447">
        <v>5</v>
      </c>
      <c r="M15447">
        <v>0</v>
      </c>
      <c r="Q15447">
        <v>244</v>
      </c>
      <c r="R15447">
        <v>4.47</v>
      </c>
      <c r="X15447">
        <v>89</v>
      </c>
      <c r="Y15447">
        <v>0.26</v>
      </c>
      <c r="Z15447">
        <v>707</v>
      </c>
      <c r="AA15447">
        <f t="shared" si="482"/>
        <v>235.66666666666666</v>
      </c>
    </row>
    <row r="15448" spans="1:27" x14ac:dyDescent="0.25">
      <c r="A15448" t="s">
        <v>3005</v>
      </c>
      <c r="B15448">
        <v>2007</v>
      </c>
      <c r="C15448" t="str">
        <f t="shared" si="483"/>
        <v>Post Drug Era 2007-2012</v>
      </c>
      <c r="D15448" t="s">
        <v>18</v>
      </c>
      <c r="E15448">
        <v>975</v>
      </c>
      <c r="F15448">
        <v>79</v>
      </c>
      <c r="G15448">
        <v>12</v>
      </c>
      <c r="H15448">
        <v>72</v>
      </c>
      <c r="I15448">
        <v>194</v>
      </c>
      <c r="J15448">
        <v>6</v>
      </c>
      <c r="K15448">
        <v>3</v>
      </c>
      <c r="L15448">
        <v>5</v>
      </c>
      <c r="M15448">
        <v>0</v>
      </c>
      <c r="Q15448">
        <v>209</v>
      </c>
      <c r="R15448">
        <v>3.01</v>
      </c>
      <c r="X15448">
        <v>108</v>
      </c>
      <c r="Z15448">
        <v>709</v>
      </c>
      <c r="AA15448">
        <f t="shared" si="482"/>
        <v>236.33333333333334</v>
      </c>
    </row>
    <row r="15449" spans="1:27" x14ac:dyDescent="0.25">
      <c r="A15449" t="s">
        <v>2485</v>
      </c>
      <c r="B15449">
        <v>2007</v>
      </c>
      <c r="C15449" t="str">
        <f t="shared" si="483"/>
        <v>Post Drug Era 2007-2012</v>
      </c>
      <c r="D15449" t="s">
        <v>19</v>
      </c>
      <c r="E15449">
        <v>975</v>
      </c>
      <c r="F15449">
        <v>86</v>
      </c>
      <c r="G15449">
        <v>20</v>
      </c>
      <c r="H15449">
        <v>37</v>
      </c>
      <c r="I15449">
        <v>209</v>
      </c>
      <c r="J15449">
        <v>1</v>
      </c>
      <c r="K15449">
        <v>1</v>
      </c>
      <c r="L15449">
        <v>8</v>
      </c>
      <c r="M15449">
        <v>0</v>
      </c>
      <c r="Q15449">
        <v>238</v>
      </c>
      <c r="R15449">
        <v>3.21</v>
      </c>
      <c r="X15449">
        <v>133</v>
      </c>
      <c r="Z15449">
        <v>723</v>
      </c>
      <c r="AA15449">
        <f t="shared" si="482"/>
        <v>241</v>
      </c>
    </row>
    <row r="15450" spans="1:27" x14ac:dyDescent="0.25">
      <c r="A15450" t="s">
        <v>2604</v>
      </c>
      <c r="B15450">
        <v>2011</v>
      </c>
      <c r="C15450" t="str">
        <f t="shared" si="483"/>
        <v>Post Drug Era 2007-2012</v>
      </c>
      <c r="D15450" t="s">
        <v>19</v>
      </c>
      <c r="E15450">
        <v>975</v>
      </c>
      <c r="F15450">
        <v>78</v>
      </c>
      <c r="G15450">
        <v>26</v>
      </c>
      <c r="H15450">
        <v>65</v>
      </c>
      <c r="I15450">
        <v>225</v>
      </c>
      <c r="J15450">
        <v>1</v>
      </c>
      <c r="K15450">
        <v>4</v>
      </c>
      <c r="L15450">
        <v>5</v>
      </c>
      <c r="M15450">
        <v>0</v>
      </c>
      <c r="Q15450">
        <v>195</v>
      </c>
      <c r="R15450">
        <v>2.82</v>
      </c>
      <c r="X15450">
        <v>99</v>
      </c>
      <c r="Z15450">
        <v>748</v>
      </c>
      <c r="AA15450">
        <f t="shared" si="482"/>
        <v>249.33333333333334</v>
      </c>
    </row>
    <row r="15451" spans="1:27" x14ac:dyDescent="0.25">
      <c r="A15451" t="s">
        <v>842</v>
      </c>
      <c r="B15451">
        <v>1993</v>
      </c>
      <c r="C15451" t="str">
        <f t="shared" si="483"/>
        <v>Pre-Drug 1970-1991</v>
      </c>
      <c r="D15451" t="s">
        <v>19</v>
      </c>
      <c r="E15451">
        <v>976</v>
      </c>
      <c r="F15451">
        <v>126</v>
      </c>
      <c r="G15451">
        <v>17</v>
      </c>
      <c r="H15451">
        <v>71</v>
      </c>
      <c r="I15451">
        <v>116</v>
      </c>
      <c r="J15451">
        <v>1</v>
      </c>
      <c r="K15451">
        <v>5</v>
      </c>
      <c r="L15451">
        <v>10</v>
      </c>
      <c r="M15451">
        <v>0</v>
      </c>
      <c r="Q15451">
        <v>266</v>
      </c>
      <c r="R15451">
        <v>5.19</v>
      </c>
      <c r="X15451">
        <v>109</v>
      </c>
      <c r="Y15451">
        <v>0.3</v>
      </c>
      <c r="Z15451">
        <v>656</v>
      </c>
      <c r="AA15451">
        <f t="shared" si="482"/>
        <v>218.66666666666666</v>
      </c>
    </row>
    <row r="15452" spans="1:27" x14ac:dyDescent="0.25">
      <c r="A15452" t="s">
        <v>892</v>
      </c>
      <c r="B15452">
        <v>1998</v>
      </c>
      <c r="C15452" t="str">
        <f t="shared" si="483"/>
        <v>Drug Era 1992-2006</v>
      </c>
      <c r="D15452" t="s">
        <v>19</v>
      </c>
      <c r="E15452">
        <v>976</v>
      </c>
      <c r="F15452">
        <v>84</v>
      </c>
      <c r="G15452">
        <v>20</v>
      </c>
      <c r="H15452">
        <v>109</v>
      </c>
      <c r="I15452">
        <v>212</v>
      </c>
      <c r="J15452">
        <v>1</v>
      </c>
      <c r="K15452">
        <v>8</v>
      </c>
      <c r="L15452">
        <v>6</v>
      </c>
      <c r="M15452">
        <v>0</v>
      </c>
      <c r="Q15452">
        <v>210</v>
      </c>
      <c r="R15452">
        <v>3.39</v>
      </c>
      <c r="X15452">
        <v>74</v>
      </c>
      <c r="Z15452">
        <v>670</v>
      </c>
      <c r="AA15452">
        <f t="shared" si="482"/>
        <v>223.33333333333334</v>
      </c>
    </row>
    <row r="15453" spans="1:27" x14ac:dyDescent="0.25">
      <c r="A15453" t="s">
        <v>989</v>
      </c>
      <c r="B15453">
        <v>1976</v>
      </c>
      <c r="C15453" t="str">
        <f t="shared" si="483"/>
        <v>Pre-Drug 1970-1991</v>
      </c>
      <c r="D15453" t="s">
        <v>19</v>
      </c>
      <c r="E15453">
        <v>976</v>
      </c>
      <c r="F15453">
        <v>69</v>
      </c>
      <c r="G15453">
        <v>10</v>
      </c>
      <c r="H15453">
        <v>64</v>
      </c>
      <c r="I15453">
        <v>113</v>
      </c>
      <c r="J15453">
        <v>9</v>
      </c>
      <c r="K15453">
        <v>5</v>
      </c>
      <c r="L15453">
        <v>6</v>
      </c>
      <c r="M15453">
        <v>1</v>
      </c>
      <c r="Q15453">
        <v>224</v>
      </c>
      <c r="R15453">
        <v>2.67</v>
      </c>
      <c r="X15453">
        <v>81</v>
      </c>
      <c r="Y15453">
        <v>0.25</v>
      </c>
      <c r="Z15453">
        <v>697</v>
      </c>
      <c r="AA15453">
        <f t="shared" si="482"/>
        <v>232.33333333333334</v>
      </c>
    </row>
    <row r="15454" spans="1:27" x14ac:dyDescent="0.25">
      <c r="A15454" t="s">
        <v>366</v>
      </c>
      <c r="B15454">
        <v>1997</v>
      </c>
      <c r="C15454" t="str">
        <f t="shared" si="483"/>
        <v>Drug Era 1992-2006</v>
      </c>
      <c r="D15454" t="s">
        <v>18</v>
      </c>
      <c r="E15454">
        <v>976</v>
      </c>
      <c r="F15454">
        <v>71</v>
      </c>
      <c r="G15454">
        <v>10</v>
      </c>
      <c r="H15454">
        <v>66</v>
      </c>
      <c r="I15454">
        <v>205</v>
      </c>
      <c r="J15454">
        <v>7</v>
      </c>
      <c r="K15454">
        <v>7</v>
      </c>
      <c r="L15454">
        <v>14</v>
      </c>
      <c r="M15454">
        <v>1</v>
      </c>
      <c r="Q15454">
        <v>214</v>
      </c>
      <c r="R15454">
        <v>2.69</v>
      </c>
      <c r="X15454">
        <v>106</v>
      </c>
      <c r="Y15454">
        <v>0.24</v>
      </c>
      <c r="Z15454">
        <v>712</v>
      </c>
      <c r="AA15454">
        <f t="shared" si="482"/>
        <v>237.33333333333334</v>
      </c>
    </row>
    <row r="15455" spans="1:27" x14ac:dyDescent="0.25">
      <c r="A15455" t="s">
        <v>1920</v>
      </c>
      <c r="B15455">
        <v>1989</v>
      </c>
      <c r="C15455" t="str">
        <f t="shared" si="483"/>
        <v>Pre-Drug 1970-1991</v>
      </c>
      <c r="D15455" t="s">
        <v>19</v>
      </c>
      <c r="E15455">
        <v>976</v>
      </c>
      <c r="F15455">
        <v>70</v>
      </c>
      <c r="G15455">
        <v>14</v>
      </c>
      <c r="H15455">
        <v>83</v>
      </c>
      <c r="I15455">
        <v>172</v>
      </c>
      <c r="J15455">
        <v>1</v>
      </c>
      <c r="K15455">
        <v>17</v>
      </c>
      <c r="L15455">
        <v>2</v>
      </c>
      <c r="M15455">
        <v>0</v>
      </c>
      <c r="Q15455">
        <v>193</v>
      </c>
      <c r="R15455">
        <v>2.61</v>
      </c>
      <c r="X15455">
        <v>111</v>
      </c>
      <c r="Y15455">
        <v>0.21</v>
      </c>
      <c r="Z15455">
        <v>725</v>
      </c>
      <c r="AA15455">
        <f t="shared" si="482"/>
        <v>241.66666666666666</v>
      </c>
    </row>
    <row r="15456" spans="1:27" x14ac:dyDescent="0.25">
      <c r="A15456" t="s">
        <v>59</v>
      </c>
      <c r="B15456">
        <v>1989</v>
      </c>
      <c r="C15456" t="str">
        <f t="shared" si="483"/>
        <v>Pre-Drug 1970-1991</v>
      </c>
      <c r="D15456" t="s">
        <v>19</v>
      </c>
      <c r="E15456">
        <v>977</v>
      </c>
      <c r="F15456">
        <v>110</v>
      </c>
      <c r="G15456">
        <v>28</v>
      </c>
      <c r="H15456">
        <v>76</v>
      </c>
      <c r="I15456">
        <v>95</v>
      </c>
      <c r="J15456">
        <v>3</v>
      </c>
      <c r="K15456">
        <v>4</v>
      </c>
      <c r="L15456">
        <v>5</v>
      </c>
      <c r="M15456">
        <v>1</v>
      </c>
      <c r="Q15456">
        <v>245</v>
      </c>
      <c r="R15456">
        <v>4.4400000000000004</v>
      </c>
      <c r="X15456">
        <v>126</v>
      </c>
      <c r="Y15456">
        <v>0.28000000000000003</v>
      </c>
      <c r="Z15456">
        <v>669</v>
      </c>
      <c r="AA15456">
        <f t="shared" si="482"/>
        <v>223</v>
      </c>
    </row>
    <row r="15457" spans="1:27" x14ac:dyDescent="0.25">
      <c r="A15457" t="s">
        <v>2399</v>
      </c>
      <c r="B15457">
        <v>1982</v>
      </c>
      <c r="C15457" t="str">
        <f t="shared" si="483"/>
        <v>Pre-Drug 1970-1991</v>
      </c>
      <c r="D15457" t="s">
        <v>18</v>
      </c>
      <c r="E15457">
        <v>977</v>
      </c>
      <c r="F15457">
        <v>108</v>
      </c>
      <c r="G15457">
        <v>26</v>
      </c>
      <c r="H15457">
        <v>103</v>
      </c>
      <c r="I15457">
        <v>165</v>
      </c>
      <c r="J15457">
        <v>11</v>
      </c>
      <c r="K15457">
        <v>17</v>
      </c>
      <c r="L15457">
        <v>3</v>
      </c>
      <c r="M15457">
        <v>0</v>
      </c>
      <c r="Q15457">
        <v>213</v>
      </c>
      <c r="R15457">
        <v>4.28</v>
      </c>
      <c r="X15457">
        <v>86</v>
      </c>
      <c r="Y15457">
        <v>0.25</v>
      </c>
      <c r="Z15457">
        <v>681</v>
      </c>
      <c r="AA15457">
        <f t="shared" si="482"/>
        <v>227</v>
      </c>
    </row>
    <row r="15458" spans="1:27" x14ac:dyDescent="0.25">
      <c r="A15458" t="s">
        <v>141</v>
      </c>
      <c r="B15458">
        <v>1970</v>
      </c>
      <c r="C15458" t="str">
        <f t="shared" si="483"/>
        <v>Pre-Drug 1970-1991</v>
      </c>
      <c r="D15458" t="s">
        <v>19</v>
      </c>
      <c r="E15458">
        <v>977</v>
      </c>
      <c r="F15458">
        <v>86</v>
      </c>
      <c r="G15458">
        <v>23</v>
      </c>
      <c r="H15458">
        <v>75</v>
      </c>
      <c r="I15458">
        <v>116</v>
      </c>
      <c r="J15458">
        <v>4</v>
      </c>
      <c r="K15458">
        <v>3</v>
      </c>
      <c r="L15458">
        <v>2</v>
      </c>
      <c r="M15458">
        <v>0</v>
      </c>
      <c r="Q15458">
        <v>227</v>
      </c>
      <c r="R15458">
        <v>3.33</v>
      </c>
      <c r="X15458">
        <v>90</v>
      </c>
      <c r="Y15458">
        <v>0.25</v>
      </c>
      <c r="Z15458">
        <v>698</v>
      </c>
      <c r="AA15458">
        <f t="shared" si="482"/>
        <v>232.66666666666666</v>
      </c>
    </row>
    <row r="15459" spans="1:27" x14ac:dyDescent="0.25">
      <c r="A15459" t="s">
        <v>2612</v>
      </c>
      <c r="B15459">
        <v>1985</v>
      </c>
      <c r="C15459" t="str">
        <f t="shared" si="483"/>
        <v>Pre-Drug 1970-1991</v>
      </c>
      <c r="D15459" t="s">
        <v>18</v>
      </c>
      <c r="E15459">
        <v>977</v>
      </c>
      <c r="F15459">
        <v>80</v>
      </c>
      <c r="G15459">
        <v>27</v>
      </c>
      <c r="H15459">
        <v>87</v>
      </c>
      <c r="I15459">
        <v>141</v>
      </c>
      <c r="J15459">
        <v>7</v>
      </c>
      <c r="K15459">
        <v>4</v>
      </c>
      <c r="L15459">
        <v>5</v>
      </c>
      <c r="M15459">
        <v>0</v>
      </c>
      <c r="Q15459">
        <v>212</v>
      </c>
      <c r="R15459">
        <v>3.09</v>
      </c>
      <c r="X15459">
        <v>81</v>
      </c>
      <c r="Y15459">
        <v>0.24</v>
      </c>
      <c r="Z15459">
        <v>699</v>
      </c>
      <c r="AA15459">
        <f t="shared" si="482"/>
        <v>233</v>
      </c>
    </row>
    <row r="15460" spans="1:27" x14ac:dyDescent="0.25">
      <c r="A15460" t="s">
        <v>772</v>
      </c>
      <c r="B15460">
        <v>1991</v>
      </c>
      <c r="C15460" t="str">
        <f t="shared" si="483"/>
        <v>Pre-Drug 1970-1991</v>
      </c>
      <c r="D15460" t="s">
        <v>18</v>
      </c>
      <c r="E15460">
        <v>977</v>
      </c>
      <c r="F15460">
        <v>80</v>
      </c>
      <c r="G15460">
        <v>16</v>
      </c>
      <c r="H15460">
        <v>62</v>
      </c>
      <c r="I15460">
        <v>142</v>
      </c>
      <c r="J15460">
        <v>6</v>
      </c>
      <c r="K15460">
        <v>5</v>
      </c>
      <c r="L15460">
        <v>3</v>
      </c>
      <c r="M15460">
        <v>0</v>
      </c>
      <c r="Q15460">
        <v>245</v>
      </c>
      <c r="R15460">
        <v>3.07</v>
      </c>
      <c r="X15460">
        <v>92</v>
      </c>
      <c r="Y15460">
        <v>0.27</v>
      </c>
      <c r="Z15460">
        <v>704</v>
      </c>
      <c r="AA15460">
        <f t="shared" si="482"/>
        <v>234.66666666666666</v>
      </c>
    </row>
    <row r="15461" spans="1:27" x14ac:dyDescent="0.25">
      <c r="A15461" t="s">
        <v>1218</v>
      </c>
      <c r="B15461">
        <v>2009</v>
      </c>
      <c r="C15461" t="str">
        <f t="shared" si="483"/>
        <v>Post Drug Era 2007-2012</v>
      </c>
      <c r="D15461" t="s">
        <v>19</v>
      </c>
      <c r="E15461">
        <v>977</v>
      </c>
      <c r="F15461">
        <v>66</v>
      </c>
      <c r="G15461">
        <v>15</v>
      </c>
      <c r="H15461">
        <v>71</v>
      </c>
      <c r="I15461">
        <v>217</v>
      </c>
      <c r="J15461">
        <v>0</v>
      </c>
      <c r="K15461">
        <v>17</v>
      </c>
      <c r="L15461">
        <v>8</v>
      </c>
      <c r="M15461">
        <v>1</v>
      </c>
      <c r="Q15461">
        <v>200</v>
      </c>
      <c r="R15461">
        <v>2.4900000000000002</v>
      </c>
      <c r="X15461">
        <v>78</v>
      </c>
      <c r="Z15461">
        <v>716</v>
      </c>
      <c r="AA15461">
        <f t="shared" si="482"/>
        <v>238.66666666666666</v>
      </c>
    </row>
    <row r="15462" spans="1:27" x14ac:dyDescent="0.25">
      <c r="A15462" t="s">
        <v>775</v>
      </c>
      <c r="B15462">
        <v>1971</v>
      </c>
      <c r="C15462" t="str">
        <f t="shared" si="483"/>
        <v>Pre-Drug 1970-1991</v>
      </c>
      <c r="D15462" t="s">
        <v>19</v>
      </c>
      <c r="E15462">
        <v>977</v>
      </c>
      <c r="F15462">
        <v>80</v>
      </c>
      <c r="G15462">
        <v>14</v>
      </c>
      <c r="H15462">
        <v>46</v>
      </c>
      <c r="I15462">
        <v>109</v>
      </c>
      <c r="J15462">
        <v>1</v>
      </c>
      <c r="K15462">
        <v>4</v>
      </c>
      <c r="L15462">
        <v>9</v>
      </c>
      <c r="M15462">
        <v>0</v>
      </c>
      <c r="Q15462">
        <v>251</v>
      </c>
      <c r="R15462">
        <v>2.98</v>
      </c>
      <c r="X15462">
        <v>84</v>
      </c>
      <c r="Y15462">
        <v>0.27</v>
      </c>
      <c r="Z15462">
        <v>724</v>
      </c>
      <c r="AA15462">
        <f t="shared" si="482"/>
        <v>241.33333333333334</v>
      </c>
    </row>
    <row r="15463" spans="1:27" x14ac:dyDescent="0.25">
      <c r="A15463" t="s">
        <v>2275</v>
      </c>
      <c r="B15463">
        <v>2000</v>
      </c>
      <c r="C15463" t="str">
        <f t="shared" si="483"/>
        <v>Drug Era 1992-2006</v>
      </c>
      <c r="D15463" t="s">
        <v>19</v>
      </c>
      <c r="E15463">
        <v>978</v>
      </c>
      <c r="F15463">
        <v>112</v>
      </c>
      <c r="G15463">
        <v>27</v>
      </c>
      <c r="H15463">
        <v>51</v>
      </c>
      <c r="I15463">
        <v>141</v>
      </c>
      <c r="J15463">
        <v>1</v>
      </c>
      <c r="K15463">
        <v>5</v>
      </c>
      <c r="L15463">
        <v>5</v>
      </c>
      <c r="M15463">
        <v>0</v>
      </c>
      <c r="Q15463">
        <v>261</v>
      </c>
      <c r="R15463">
        <v>4.45</v>
      </c>
      <c r="X15463">
        <v>100</v>
      </c>
      <c r="Y15463">
        <v>0</v>
      </c>
      <c r="Z15463">
        <v>680</v>
      </c>
      <c r="AA15463">
        <f t="shared" si="482"/>
        <v>226.66666666666666</v>
      </c>
    </row>
    <row r="15464" spans="1:27" x14ac:dyDescent="0.25">
      <c r="A15464" t="s">
        <v>387</v>
      </c>
      <c r="B15464">
        <v>2003</v>
      </c>
      <c r="C15464" t="str">
        <f t="shared" si="483"/>
        <v>Drug Era 1992-2006</v>
      </c>
      <c r="D15464" t="s">
        <v>19</v>
      </c>
      <c r="E15464">
        <v>978</v>
      </c>
      <c r="F15464">
        <v>106</v>
      </c>
      <c r="G15464">
        <v>22</v>
      </c>
      <c r="H15464">
        <v>61</v>
      </c>
      <c r="I15464">
        <v>119</v>
      </c>
      <c r="J15464">
        <v>2</v>
      </c>
      <c r="K15464">
        <v>1</v>
      </c>
      <c r="L15464">
        <v>5</v>
      </c>
      <c r="M15464">
        <v>0</v>
      </c>
      <c r="Q15464">
        <v>250</v>
      </c>
      <c r="R15464">
        <v>4.1399999999999997</v>
      </c>
      <c r="X15464">
        <v>96</v>
      </c>
      <c r="Y15464">
        <v>0.27</v>
      </c>
      <c r="Z15464">
        <v>691</v>
      </c>
      <c r="AA15464">
        <f t="shared" si="482"/>
        <v>230.33333333333334</v>
      </c>
    </row>
    <row r="15465" spans="1:27" x14ac:dyDescent="0.25">
      <c r="A15465" t="s">
        <v>2574</v>
      </c>
      <c r="B15465">
        <v>1984</v>
      </c>
      <c r="C15465" t="str">
        <f t="shared" si="483"/>
        <v>Pre-Drug 1970-1991</v>
      </c>
      <c r="D15465" t="s">
        <v>19</v>
      </c>
      <c r="E15465">
        <v>978</v>
      </c>
      <c r="F15465">
        <v>104</v>
      </c>
      <c r="G15465">
        <v>27</v>
      </c>
      <c r="H15465">
        <v>61</v>
      </c>
      <c r="I15465">
        <v>131</v>
      </c>
      <c r="J15465">
        <v>3</v>
      </c>
      <c r="K15465">
        <v>5</v>
      </c>
      <c r="L15465">
        <v>2</v>
      </c>
      <c r="M15465">
        <v>0</v>
      </c>
      <c r="Q15465">
        <v>216</v>
      </c>
      <c r="R15465">
        <v>3.95</v>
      </c>
      <c r="X15465">
        <v>115</v>
      </c>
      <c r="Y15465">
        <v>0.24</v>
      </c>
      <c r="Z15465">
        <v>710</v>
      </c>
      <c r="AA15465">
        <f t="shared" si="482"/>
        <v>236.66666666666666</v>
      </c>
    </row>
    <row r="15466" spans="1:27" x14ac:dyDescent="0.25">
      <c r="A15466" t="s">
        <v>1687</v>
      </c>
      <c r="B15466">
        <v>1996</v>
      </c>
      <c r="C15466" t="str">
        <f t="shared" si="483"/>
        <v>Pre-Drug 1970-1991</v>
      </c>
      <c r="D15466" t="s">
        <v>18</v>
      </c>
      <c r="E15466">
        <v>978</v>
      </c>
      <c r="F15466">
        <v>74</v>
      </c>
      <c r="G15466">
        <v>11</v>
      </c>
      <c r="H15466">
        <v>28</v>
      </c>
      <c r="I15466">
        <v>172</v>
      </c>
      <c r="J15466">
        <v>11</v>
      </c>
      <c r="K15466">
        <v>4</v>
      </c>
      <c r="L15466">
        <v>3</v>
      </c>
      <c r="M15466">
        <v>0</v>
      </c>
      <c r="Q15466">
        <v>225</v>
      </c>
      <c r="R15466">
        <v>2.72</v>
      </c>
      <c r="X15466">
        <v>100</v>
      </c>
      <c r="Y15466">
        <v>0.23</v>
      </c>
      <c r="Z15466">
        <v>735</v>
      </c>
      <c r="AA15466">
        <f t="shared" si="482"/>
        <v>245</v>
      </c>
    </row>
    <row r="15467" spans="1:27" x14ac:dyDescent="0.25">
      <c r="A15467" t="s">
        <v>229</v>
      </c>
      <c r="B15467">
        <v>1998</v>
      </c>
      <c r="C15467" t="str">
        <f t="shared" si="483"/>
        <v>Drug Era 1992-2006</v>
      </c>
      <c r="D15467" t="s">
        <v>18</v>
      </c>
      <c r="E15467">
        <v>979</v>
      </c>
      <c r="F15467">
        <v>102</v>
      </c>
      <c r="G15467">
        <v>25</v>
      </c>
      <c r="H15467">
        <v>74</v>
      </c>
      <c r="I15467">
        <v>164</v>
      </c>
      <c r="J15467">
        <v>3</v>
      </c>
      <c r="K15467">
        <v>9</v>
      </c>
      <c r="L15467">
        <v>6</v>
      </c>
      <c r="M15467">
        <v>1</v>
      </c>
      <c r="Q15467">
        <v>221</v>
      </c>
      <c r="R15467">
        <v>3.97</v>
      </c>
      <c r="X15467">
        <v>91</v>
      </c>
      <c r="Z15467">
        <v>694</v>
      </c>
      <c r="AA15467">
        <f t="shared" si="482"/>
        <v>231.33333333333334</v>
      </c>
    </row>
    <row r="15468" spans="1:27" x14ac:dyDescent="0.25">
      <c r="A15468" t="s">
        <v>3092</v>
      </c>
      <c r="B15468">
        <v>1979</v>
      </c>
      <c r="C15468" t="str">
        <f t="shared" si="483"/>
        <v>Pre-Drug 1970-1991</v>
      </c>
      <c r="D15468" t="s">
        <v>19</v>
      </c>
      <c r="E15468">
        <v>979</v>
      </c>
      <c r="F15468">
        <v>96</v>
      </c>
      <c r="G15468">
        <v>24</v>
      </c>
      <c r="H15468">
        <v>68</v>
      </c>
      <c r="I15468">
        <v>108</v>
      </c>
      <c r="J15468">
        <v>9</v>
      </c>
      <c r="K15468">
        <v>2</v>
      </c>
      <c r="L15468">
        <v>1</v>
      </c>
      <c r="M15468">
        <v>0</v>
      </c>
      <c r="Q15468">
        <v>229</v>
      </c>
      <c r="R15468">
        <v>3.73</v>
      </c>
      <c r="X15468">
        <v>99</v>
      </c>
      <c r="Y15468">
        <v>0.25</v>
      </c>
      <c r="Z15468">
        <v>695</v>
      </c>
      <c r="AA15468">
        <f t="shared" si="482"/>
        <v>231.66666666666666</v>
      </c>
    </row>
    <row r="15469" spans="1:27" x14ac:dyDescent="0.25">
      <c r="A15469" t="s">
        <v>3014</v>
      </c>
      <c r="B15469">
        <v>1990</v>
      </c>
      <c r="C15469" t="str">
        <f t="shared" si="483"/>
        <v>Pre-Drug 1970-1991</v>
      </c>
      <c r="D15469" t="s">
        <v>19</v>
      </c>
      <c r="E15469">
        <v>979</v>
      </c>
      <c r="F15469">
        <v>78</v>
      </c>
      <c r="G15469">
        <v>26</v>
      </c>
      <c r="H15469">
        <v>77</v>
      </c>
      <c r="I15469">
        <v>127</v>
      </c>
      <c r="J15469">
        <v>4</v>
      </c>
      <c r="K15469">
        <v>2</v>
      </c>
      <c r="L15469">
        <v>5</v>
      </c>
      <c r="M15469">
        <v>2</v>
      </c>
      <c r="Q15469">
        <v>214</v>
      </c>
      <c r="R15469">
        <v>2.95</v>
      </c>
      <c r="X15469">
        <v>84</v>
      </c>
      <c r="Y15469">
        <v>0.24</v>
      </c>
      <c r="Z15469">
        <v>714</v>
      </c>
      <c r="AA15469">
        <f t="shared" si="482"/>
        <v>238</v>
      </c>
    </row>
    <row r="15470" spans="1:27" x14ac:dyDescent="0.25">
      <c r="A15470" t="s">
        <v>1126</v>
      </c>
      <c r="B15470">
        <v>1999</v>
      </c>
      <c r="C15470" t="str">
        <f t="shared" si="483"/>
        <v>Drug Era 1992-2006</v>
      </c>
      <c r="D15470" t="s">
        <v>18</v>
      </c>
      <c r="E15470">
        <v>979</v>
      </c>
      <c r="F15470">
        <v>77</v>
      </c>
      <c r="G15470">
        <v>12</v>
      </c>
      <c r="H15470">
        <v>101</v>
      </c>
      <c r="I15470">
        <v>177</v>
      </c>
      <c r="J15470">
        <v>2</v>
      </c>
      <c r="K15470">
        <v>9</v>
      </c>
      <c r="L15470">
        <v>5</v>
      </c>
      <c r="M15470">
        <v>0</v>
      </c>
      <c r="Q15470">
        <v>206</v>
      </c>
      <c r="R15470">
        <v>2.9</v>
      </c>
      <c r="X15470">
        <v>110</v>
      </c>
      <c r="Y15470">
        <v>0</v>
      </c>
      <c r="Z15470">
        <v>717</v>
      </c>
      <c r="AA15470">
        <f t="shared" si="482"/>
        <v>239</v>
      </c>
    </row>
    <row r="15471" spans="1:27" x14ac:dyDescent="0.25">
      <c r="A15471" t="s">
        <v>2768</v>
      </c>
      <c r="B15471">
        <v>1977</v>
      </c>
      <c r="C15471" t="str">
        <f t="shared" si="483"/>
        <v>Pre-Drug 1970-1991</v>
      </c>
      <c r="D15471" t="s">
        <v>18</v>
      </c>
      <c r="E15471">
        <v>979</v>
      </c>
      <c r="F15471">
        <v>85</v>
      </c>
      <c r="G15471">
        <v>23</v>
      </c>
      <c r="H15471">
        <v>69</v>
      </c>
      <c r="I15471">
        <v>150</v>
      </c>
      <c r="J15471">
        <v>2</v>
      </c>
      <c r="K15471">
        <v>5</v>
      </c>
      <c r="L15471">
        <v>3</v>
      </c>
      <c r="M15471">
        <v>1</v>
      </c>
      <c r="Q15471">
        <v>207</v>
      </c>
      <c r="R15471">
        <v>3.18</v>
      </c>
      <c r="X15471">
        <v>113</v>
      </c>
      <c r="Y15471">
        <v>0.23</v>
      </c>
      <c r="Z15471">
        <v>721</v>
      </c>
      <c r="AA15471">
        <f t="shared" si="482"/>
        <v>240.33333333333334</v>
      </c>
    </row>
    <row r="15472" spans="1:27" x14ac:dyDescent="0.25">
      <c r="A15472" t="s">
        <v>1821</v>
      </c>
      <c r="B15472">
        <v>1972</v>
      </c>
      <c r="C15472" t="str">
        <f t="shared" si="483"/>
        <v>Pre-Drug 1970-1991</v>
      </c>
      <c r="D15472" t="s">
        <v>19</v>
      </c>
      <c r="E15472">
        <v>979</v>
      </c>
      <c r="F15472">
        <v>79</v>
      </c>
      <c r="G15472">
        <v>15</v>
      </c>
      <c r="H15472">
        <v>68</v>
      </c>
      <c r="I15472">
        <v>120</v>
      </c>
      <c r="J15472">
        <v>15</v>
      </c>
      <c r="K15472">
        <v>1</v>
      </c>
      <c r="L15472">
        <v>2</v>
      </c>
      <c r="M15472">
        <v>0</v>
      </c>
      <c r="Q15472">
        <v>220</v>
      </c>
      <c r="R15472">
        <v>2.95</v>
      </c>
      <c r="X15472">
        <v>79</v>
      </c>
      <c r="Y15472">
        <v>0.24</v>
      </c>
      <c r="Z15472">
        <v>723</v>
      </c>
      <c r="AA15472">
        <f t="shared" si="482"/>
        <v>241</v>
      </c>
    </row>
    <row r="15473" spans="1:27" x14ac:dyDescent="0.25">
      <c r="A15473" t="s">
        <v>2698</v>
      </c>
      <c r="B15473">
        <v>1977</v>
      </c>
      <c r="C15473" t="str">
        <f t="shared" si="483"/>
        <v>Pre-Drug 1970-1991</v>
      </c>
      <c r="D15473" t="s">
        <v>19</v>
      </c>
      <c r="E15473">
        <v>980</v>
      </c>
      <c r="F15473">
        <v>94</v>
      </c>
      <c r="G15473">
        <v>11</v>
      </c>
      <c r="H15473">
        <v>83</v>
      </c>
      <c r="I15473">
        <v>99</v>
      </c>
      <c r="J15473">
        <v>2</v>
      </c>
      <c r="K15473">
        <v>5</v>
      </c>
      <c r="L15473">
        <v>2</v>
      </c>
      <c r="M15473">
        <v>0</v>
      </c>
      <c r="Q15473">
        <v>243</v>
      </c>
      <c r="R15473">
        <v>3.69</v>
      </c>
      <c r="X15473">
        <v>94</v>
      </c>
      <c r="Y15473">
        <v>0.27</v>
      </c>
      <c r="Z15473">
        <v>687</v>
      </c>
      <c r="AA15473">
        <f t="shared" si="482"/>
        <v>229</v>
      </c>
    </row>
    <row r="15474" spans="1:27" x14ac:dyDescent="0.25">
      <c r="A15474" t="s">
        <v>2017</v>
      </c>
      <c r="B15474">
        <v>1970</v>
      </c>
      <c r="C15474" t="str">
        <f t="shared" si="483"/>
        <v>Pre-Drug 1970-1991</v>
      </c>
      <c r="D15474" t="s">
        <v>18</v>
      </c>
      <c r="E15474">
        <v>980</v>
      </c>
      <c r="F15474">
        <v>109</v>
      </c>
      <c r="G15474">
        <v>40</v>
      </c>
      <c r="H15474">
        <v>68</v>
      </c>
      <c r="I15474">
        <v>168</v>
      </c>
      <c r="J15474">
        <v>2</v>
      </c>
      <c r="K15474">
        <v>6</v>
      </c>
      <c r="L15474">
        <v>6</v>
      </c>
      <c r="M15474">
        <v>2</v>
      </c>
      <c r="Q15474">
        <v>222</v>
      </c>
      <c r="R15474">
        <v>4.2699999999999996</v>
      </c>
      <c r="X15474">
        <v>114</v>
      </c>
      <c r="Y15474">
        <v>0.24</v>
      </c>
      <c r="Z15474">
        <v>689</v>
      </c>
      <c r="AA15474">
        <f t="shared" si="482"/>
        <v>229.66666666666666</v>
      </c>
    </row>
    <row r="15475" spans="1:27" x14ac:dyDescent="0.25">
      <c r="A15475" t="s">
        <v>2941</v>
      </c>
      <c r="B15475">
        <v>1991</v>
      </c>
      <c r="C15475" t="str">
        <f t="shared" si="483"/>
        <v>Pre-Drug 1970-1991</v>
      </c>
      <c r="D15475" t="s">
        <v>18</v>
      </c>
      <c r="E15475">
        <v>980</v>
      </c>
      <c r="F15475">
        <v>102</v>
      </c>
      <c r="G15475">
        <v>25</v>
      </c>
      <c r="H15475">
        <v>54</v>
      </c>
      <c r="I15475">
        <v>132</v>
      </c>
      <c r="J15475">
        <v>4</v>
      </c>
      <c r="K15475">
        <v>6</v>
      </c>
      <c r="L15475">
        <v>1</v>
      </c>
      <c r="M15475">
        <v>1</v>
      </c>
      <c r="Q15475">
        <v>259</v>
      </c>
      <c r="R15475">
        <v>3.97</v>
      </c>
      <c r="X15475">
        <v>91</v>
      </c>
      <c r="Y15475">
        <v>0.28000000000000003</v>
      </c>
      <c r="Z15475">
        <v>694</v>
      </c>
      <c r="AA15475">
        <f t="shared" si="482"/>
        <v>231.33333333333334</v>
      </c>
    </row>
    <row r="15476" spans="1:27" x14ac:dyDescent="0.25">
      <c r="A15476" t="s">
        <v>1309</v>
      </c>
      <c r="B15476">
        <v>2001</v>
      </c>
      <c r="C15476" t="str">
        <f t="shared" si="483"/>
        <v>Drug Era 1992-2006</v>
      </c>
      <c r="D15476" t="s">
        <v>19</v>
      </c>
      <c r="E15476">
        <v>980</v>
      </c>
      <c r="F15476">
        <v>88</v>
      </c>
      <c r="G15476">
        <v>20</v>
      </c>
      <c r="H15476">
        <v>71</v>
      </c>
      <c r="I15476">
        <v>181</v>
      </c>
      <c r="J15476">
        <v>5</v>
      </c>
      <c r="K15476">
        <v>9</v>
      </c>
      <c r="L15476">
        <v>6</v>
      </c>
      <c r="M15476">
        <v>1</v>
      </c>
      <c r="Q15476">
        <v>216</v>
      </c>
      <c r="R15476">
        <v>3.37</v>
      </c>
      <c r="X15476">
        <v>94</v>
      </c>
      <c r="Z15476">
        <v>705</v>
      </c>
      <c r="AA15476">
        <f t="shared" si="482"/>
        <v>235</v>
      </c>
    </row>
    <row r="15477" spans="1:27" x14ac:dyDescent="0.25">
      <c r="A15477" t="s">
        <v>1343</v>
      </c>
      <c r="B15477">
        <v>1987</v>
      </c>
      <c r="C15477" t="str">
        <f t="shared" si="483"/>
        <v>Pre-Drug 1970-1991</v>
      </c>
      <c r="D15477" t="s">
        <v>19</v>
      </c>
      <c r="E15477">
        <v>981</v>
      </c>
      <c r="F15477">
        <v>100</v>
      </c>
      <c r="G15477">
        <v>11</v>
      </c>
      <c r="H15477">
        <v>109</v>
      </c>
      <c r="I15477">
        <v>152</v>
      </c>
      <c r="J15477">
        <v>1</v>
      </c>
      <c r="K15477">
        <v>5</v>
      </c>
      <c r="L15477">
        <v>7</v>
      </c>
      <c r="M15477">
        <v>0</v>
      </c>
      <c r="Q15477">
        <v>219</v>
      </c>
      <c r="R15477">
        <v>4.0199999999999996</v>
      </c>
      <c r="X15477">
        <v>127</v>
      </c>
      <c r="Y15477">
        <v>0.25</v>
      </c>
      <c r="Z15477">
        <v>672</v>
      </c>
      <c r="AA15477">
        <f t="shared" si="482"/>
        <v>224</v>
      </c>
    </row>
    <row r="15478" spans="1:27" x14ac:dyDescent="0.25">
      <c r="A15478" t="s">
        <v>1482</v>
      </c>
      <c r="B15478">
        <v>1974</v>
      </c>
      <c r="C15478" t="str">
        <f t="shared" si="483"/>
        <v>Pre-Drug 1970-1991</v>
      </c>
      <c r="D15478" t="s">
        <v>18</v>
      </c>
      <c r="E15478">
        <v>981</v>
      </c>
      <c r="F15478">
        <v>84</v>
      </c>
      <c r="G15478">
        <v>15</v>
      </c>
      <c r="H15478">
        <v>91</v>
      </c>
      <c r="I15478">
        <v>160</v>
      </c>
      <c r="J15478">
        <v>3</v>
      </c>
      <c r="K15478">
        <v>15</v>
      </c>
      <c r="L15478">
        <v>2</v>
      </c>
      <c r="M15478">
        <v>0</v>
      </c>
      <c r="Q15478">
        <v>210</v>
      </c>
      <c r="R15478">
        <v>3.28</v>
      </c>
      <c r="X15478">
        <v>95</v>
      </c>
      <c r="Y15478">
        <v>0.24</v>
      </c>
      <c r="Z15478">
        <v>692</v>
      </c>
      <c r="AA15478">
        <f t="shared" si="482"/>
        <v>230.66666666666666</v>
      </c>
    </row>
    <row r="15479" spans="1:27" x14ac:dyDescent="0.25">
      <c r="A15479" t="s">
        <v>59</v>
      </c>
      <c r="B15479">
        <v>1980</v>
      </c>
      <c r="C15479" t="str">
        <f t="shared" si="483"/>
        <v>Pre-Drug 1970-1991</v>
      </c>
      <c r="D15479" t="s">
        <v>18</v>
      </c>
      <c r="E15479">
        <v>981</v>
      </c>
      <c r="F15479">
        <v>108</v>
      </c>
      <c r="G15479">
        <v>20</v>
      </c>
      <c r="H15479">
        <v>74</v>
      </c>
      <c r="I15479">
        <v>114</v>
      </c>
      <c r="J15479">
        <v>5</v>
      </c>
      <c r="K15479">
        <v>3</v>
      </c>
      <c r="L15479">
        <v>4</v>
      </c>
      <c r="M15479">
        <v>0</v>
      </c>
      <c r="Q15479">
        <v>227</v>
      </c>
      <c r="R15479">
        <v>4.2</v>
      </c>
      <c r="X15479">
        <v>96</v>
      </c>
      <c r="Y15479">
        <v>0.25</v>
      </c>
      <c r="Z15479">
        <v>695</v>
      </c>
      <c r="AA15479">
        <f t="shared" si="482"/>
        <v>231.66666666666666</v>
      </c>
    </row>
    <row r="15480" spans="1:27" x14ac:dyDescent="0.25">
      <c r="A15480" t="s">
        <v>918</v>
      </c>
      <c r="B15480">
        <v>1978</v>
      </c>
      <c r="C15480" t="str">
        <f t="shared" si="483"/>
        <v>Pre-Drug 1970-1991</v>
      </c>
      <c r="D15480" t="s">
        <v>18</v>
      </c>
      <c r="E15480">
        <v>981</v>
      </c>
      <c r="F15480">
        <v>96</v>
      </c>
      <c r="G15480">
        <v>15</v>
      </c>
      <c r="H15480">
        <v>97</v>
      </c>
      <c r="I15480">
        <v>114</v>
      </c>
      <c r="J15480">
        <v>9</v>
      </c>
      <c r="K15480">
        <v>8</v>
      </c>
      <c r="L15480">
        <v>5</v>
      </c>
      <c r="M15480">
        <v>3</v>
      </c>
      <c r="Q15480">
        <v>205</v>
      </c>
      <c r="R15480">
        <v>3.7</v>
      </c>
      <c r="X15480">
        <v>65</v>
      </c>
      <c r="Y15480">
        <v>0.23</v>
      </c>
      <c r="Z15480">
        <v>701</v>
      </c>
      <c r="AA15480">
        <f t="shared" si="482"/>
        <v>233.66666666666666</v>
      </c>
    </row>
    <row r="15481" spans="1:27" x14ac:dyDescent="0.25">
      <c r="A15481" t="s">
        <v>2120</v>
      </c>
      <c r="B15481">
        <v>2001</v>
      </c>
      <c r="C15481" t="str">
        <f t="shared" si="483"/>
        <v>Drug Era 1992-2006</v>
      </c>
      <c r="D15481" t="s">
        <v>18</v>
      </c>
      <c r="E15481">
        <v>981</v>
      </c>
      <c r="F15481">
        <v>91</v>
      </c>
      <c r="G15481">
        <v>23</v>
      </c>
      <c r="H15481">
        <v>91</v>
      </c>
      <c r="I15481">
        <v>218</v>
      </c>
      <c r="J15481">
        <v>1</v>
      </c>
      <c r="K15481">
        <v>3</v>
      </c>
      <c r="L15481">
        <v>20</v>
      </c>
      <c r="M15481">
        <v>3</v>
      </c>
      <c r="Q15481">
        <v>183</v>
      </c>
      <c r="R15481">
        <v>3.5</v>
      </c>
      <c r="X15481">
        <v>89</v>
      </c>
      <c r="Z15481">
        <v>702</v>
      </c>
      <c r="AA15481">
        <f t="shared" si="482"/>
        <v>234</v>
      </c>
    </row>
    <row r="15482" spans="1:27" x14ac:dyDescent="0.25">
      <c r="A15482" t="s">
        <v>3014</v>
      </c>
      <c r="B15482">
        <v>1986</v>
      </c>
      <c r="C15482" t="str">
        <f t="shared" si="483"/>
        <v>Pre-Drug 1970-1991</v>
      </c>
      <c r="D15482" t="s">
        <v>18</v>
      </c>
      <c r="E15482">
        <v>981</v>
      </c>
      <c r="F15482">
        <v>86</v>
      </c>
      <c r="G15482">
        <v>14</v>
      </c>
      <c r="H15482">
        <v>55</v>
      </c>
      <c r="I15482">
        <v>183</v>
      </c>
      <c r="J15482">
        <v>6</v>
      </c>
      <c r="K15482">
        <v>2</v>
      </c>
      <c r="L15482">
        <v>7</v>
      </c>
      <c r="M15482">
        <v>1</v>
      </c>
      <c r="Q15482">
        <v>227</v>
      </c>
      <c r="R15482">
        <v>3.28</v>
      </c>
      <c r="X15482">
        <v>74</v>
      </c>
      <c r="Y15482">
        <v>0.25</v>
      </c>
      <c r="Z15482">
        <v>707</v>
      </c>
      <c r="AA15482">
        <f t="shared" si="482"/>
        <v>235.66666666666666</v>
      </c>
    </row>
    <row r="15483" spans="1:27" x14ac:dyDescent="0.25">
      <c r="A15483" t="s">
        <v>2349</v>
      </c>
      <c r="B15483">
        <v>1996</v>
      </c>
      <c r="C15483" t="str">
        <f t="shared" si="483"/>
        <v>Pre-Drug 1970-1991</v>
      </c>
      <c r="D15483" t="s">
        <v>18</v>
      </c>
      <c r="E15483">
        <v>981</v>
      </c>
      <c r="F15483">
        <v>97</v>
      </c>
      <c r="G15483">
        <v>20</v>
      </c>
      <c r="H15483">
        <v>44</v>
      </c>
      <c r="I15483">
        <v>204</v>
      </c>
      <c r="J15483">
        <v>3</v>
      </c>
      <c r="K15483">
        <v>5</v>
      </c>
      <c r="L15483">
        <v>8</v>
      </c>
      <c r="M15483">
        <v>1</v>
      </c>
      <c r="Q15483">
        <v>227</v>
      </c>
      <c r="R15483">
        <v>3.65</v>
      </c>
      <c r="X15483">
        <v>117</v>
      </c>
      <c r="Y15483">
        <v>0.23</v>
      </c>
      <c r="Z15483">
        <v>717</v>
      </c>
      <c r="AA15483">
        <f t="shared" si="482"/>
        <v>239</v>
      </c>
    </row>
    <row r="15484" spans="1:27" x14ac:dyDescent="0.25">
      <c r="A15484" t="s">
        <v>1920</v>
      </c>
      <c r="B15484">
        <v>1992</v>
      </c>
      <c r="C15484" t="str">
        <f t="shared" si="483"/>
        <v>Pre-Drug 1970-1991</v>
      </c>
      <c r="D15484" t="s">
        <v>19</v>
      </c>
      <c r="E15484">
        <v>982</v>
      </c>
      <c r="F15484">
        <v>102</v>
      </c>
      <c r="G15484">
        <v>20</v>
      </c>
      <c r="H15484">
        <v>103</v>
      </c>
      <c r="I15484">
        <v>117</v>
      </c>
      <c r="J15484">
        <v>5</v>
      </c>
      <c r="K15484">
        <v>22</v>
      </c>
      <c r="L15484">
        <v>8</v>
      </c>
      <c r="M15484">
        <v>0</v>
      </c>
      <c r="Q15484">
        <v>229</v>
      </c>
      <c r="R15484">
        <v>4.12</v>
      </c>
      <c r="X15484">
        <v>110</v>
      </c>
      <c r="Y15484">
        <v>0.26</v>
      </c>
      <c r="Z15484">
        <v>669</v>
      </c>
      <c r="AA15484">
        <f t="shared" si="482"/>
        <v>223</v>
      </c>
    </row>
    <row r="15485" spans="1:27" x14ac:dyDescent="0.25">
      <c r="A15485" t="s">
        <v>2962</v>
      </c>
      <c r="B15485">
        <v>1979</v>
      </c>
      <c r="C15485" t="str">
        <f t="shared" si="483"/>
        <v>Pre-Drug 1970-1991</v>
      </c>
      <c r="D15485" t="s">
        <v>19</v>
      </c>
      <c r="E15485">
        <v>982</v>
      </c>
      <c r="F15485">
        <v>114</v>
      </c>
      <c r="G15485">
        <v>26</v>
      </c>
      <c r="H15485">
        <v>91</v>
      </c>
      <c r="I15485">
        <v>91</v>
      </c>
      <c r="J15485">
        <v>1</v>
      </c>
      <c r="K15485">
        <v>5</v>
      </c>
      <c r="L15485">
        <v>4</v>
      </c>
      <c r="M15485">
        <v>0</v>
      </c>
      <c r="Q15485">
        <v>230</v>
      </c>
      <c r="R15485">
        <v>4.4400000000000004</v>
      </c>
      <c r="X15485">
        <v>77</v>
      </c>
      <c r="Y15485">
        <v>0.26</v>
      </c>
      <c r="Z15485">
        <v>693</v>
      </c>
      <c r="AA15485">
        <f t="shared" si="482"/>
        <v>231</v>
      </c>
    </row>
    <row r="15486" spans="1:27" x14ac:dyDescent="0.25">
      <c r="A15486" t="s">
        <v>182</v>
      </c>
      <c r="B15486">
        <v>1977</v>
      </c>
      <c r="C15486" t="str">
        <f t="shared" si="483"/>
        <v>Pre-Drug 1970-1991</v>
      </c>
      <c r="D15486" t="s">
        <v>19</v>
      </c>
      <c r="E15486">
        <v>982</v>
      </c>
      <c r="F15486">
        <v>106</v>
      </c>
      <c r="G15486">
        <v>22</v>
      </c>
      <c r="H15486">
        <v>58</v>
      </c>
      <c r="I15486">
        <v>119</v>
      </c>
      <c r="J15486">
        <v>1</v>
      </c>
      <c r="K15486">
        <v>4</v>
      </c>
      <c r="L15486">
        <v>5</v>
      </c>
      <c r="M15486">
        <v>0</v>
      </c>
      <c r="Q15486">
        <v>241</v>
      </c>
      <c r="R15486">
        <v>4.12</v>
      </c>
      <c r="X15486">
        <v>88</v>
      </c>
      <c r="Y15486">
        <v>0.26</v>
      </c>
      <c r="Z15486">
        <v>694</v>
      </c>
      <c r="AA15486">
        <f t="shared" si="482"/>
        <v>231.33333333333334</v>
      </c>
    </row>
    <row r="15487" spans="1:27" x14ac:dyDescent="0.25">
      <c r="A15487" t="s">
        <v>740</v>
      </c>
      <c r="B15487">
        <v>1975</v>
      </c>
      <c r="C15487" t="str">
        <f t="shared" si="483"/>
        <v>Pre-Drug 1970-1991</v>
      </c>
      <c r="D15487" t="s">
        <v>18</v>
      </c>
      <c r="E15487">
        <v>982</v>
      </c>
      <c r="F15487">
        <v>103</v>
      </c>
      <c r="G15487">
        <v>24</v>
      </c>
      <c r="H15487">
        <v>91</v>
      </c>
      <c r="I15487">
        <v>127</v>
      </c>
      <c r="J15487">
        <v>6</v>
      </c>
      <c r="K15487">
        <v>13</v>
      </c>
      <c r="L15487">
        <v>7</v>
      </c>
      <c r="M15487">
        <v>1</v>
      </c>
      <c r="Q15487">
        <v>225</v>
      </c>
      <c r="R15487">
        <v>4</v>
      </c>
      <c r="X15487">
        <v>79</v>
      </c>
      <c r="Y15487">
        <v>0.26</v>
      </c>
      <c r="Z15487">
        <v>696</v>
      </c>
      <c r="AA15487">
        <f t="shared" si="482"/>
        <v>232</v>
      </c>
    </row>
    <row r="15488" spans="1:27" x14ac:dyDescent="0.25">
      <c r="A15488" t="s">
        <v>2688</v>
      </c>
      <c r="B15488">
        <v>2001</v>
      </c>
      <c r="C15488" t="str">
        <f t="shared" si="483"/>
        <v>Drug Era 1992-2006</v>
      </c>
      <c r="D15488" t="s">
        <v>19</v>
      </c>
      <c r="E15488">
        <v>982</v>
      </c>
      <c r="F15488">
        <v>94</v>
      </c>
      <c r="G15488">
        <v>22</v>
      </c>
      <c r="H15488">
        <v>64</v>
      </c>
      <c r="I15488">
        <v>116</v>
      </c>
      <c r="J15488">
        <v>1</v>
      </c>
      <c r="K15488">
        <v>8</v>
      </c>
      <c r="L15488">
        <v>6</v>
      </c>
      <c r="M15488">
        <v>2</v>
      </c>
      <c r="Q15488">
        <v>244</v>
      </c>
      <c r="R15488">
        <v>3.65</v>
      </c>
      <c r="X15488">
        <v>83</v>
      </c>
      <c r="Z15488">
        <v>696</v>
      </c>
      <c r="AA15488">
        <f t="shared" si="482"/>
        <v>232</v>
      </c>
    </row>
    <row r="15489" spans="1:27" x14ac:dyDescent="0.25">
      <c r="A15489" t="s">
        <v>2480</v>
      </c>
      <c r="B15489">
        <v>1980</v>
      </c>
      <c r="C15489" t="str">
        <f t="shared" si="483"/>
        <v>Pre-Drug 1970-1991</v>
      </c>
      <c r="D15489" t="s">
        <v>18</v>
      </c>
      <c r="E15489">
        <v>982</v>
      </c>
      <c r="F15489">
        <v>87</v>
      </c>
      <c r="G15489">
        <v>10</v>
      </c>
      <c r="H15489">
        <v>98</v>
      </c>
      <c r="I15489">
        <v>200</v>
      </c>
      <c r="J15489">
        <v>1</v>
      </c>
      <c r="K15489">
        <v>10</v>
      </c>
      <c r="L15489">
        <v>3</v>
      </c>
      <c r="M15489">
        <v>1</v>
      </c>
      <c r="Q15489">
        <v>205</v>
      </c>
      <c r="R15489">
        <v>3.35</v>
      </c>
      <c r="X15489">
        <v>85</v>
      </c>
      <c r="Y15489">
        <v>0.23</v>
      </c>
      <c r="Z15489">
        <v>701</v>
      </c>
      <c r="AA15489">
        <f t="shared" si="482"/>
        <v>233.66666666666666</v>
      </c>
    </row>
    <row r="15490" spans="1:27" x14ac:dyDescent="0.25">
      <c r="A15490" t="s">
        <v>2545</v>
      </c>
      <c r="B15490">
        <v>1993</v>
      </c>
      <c r="C15490" t="str">
        <f t="shared" si="483"/>
        <v>Pre-Drug 1970-1991</v>
      </c>
      <c r="D15490" t="s">
        <v>18</v>
      </c>
      <c r="E15490">
        <v>982</v>
      </c>
      <c r="F15490">
        <v>105</v>
      </c>
      <c r="G15490">
        <v>23</v>
      </c>
      <c r="H15490">
        <v>57</v>
      </c>
      <c r="I15490">
        <v>186</v>
      </c>
      <c r="J15490">
        <v>6</v>
      </c>
      <c r="K15490">
        <v>9</v>
      </c>
      <c r="L15490">
        <v>4</v>
      </c>
      <c r="M15490">
        <v>3</v>
      </c>
      <c r="Q15490">
        <v>234</v>
      </c>
      <c r="R15490">
        <v>4.0199999999999996</v>
      </c>
      <c r="X15490">
        <v>79</v>
      </c>
      <c r="Y15490">
        <v>0.25</v>
      </c>
      <c r="Z15490">
        <v>706</v>
      </c>
      <c r="AA15490">
        <f t="shared" ref="AA15490:AA15553" si="484">Z15490/3</f>
        <v>235.33333333333334</v>
      </c>
    </row>
    <row r="15491" spans="1:27" x14ac:dyDescent="0.25">
      <c r="A15491" t="s">
        <v>2933</v>
      </c>
      <c r="B15491">
        <v>2009</v>
      </c>
      <c r="C15491" t="str">
        <f t="shared" ref="C15491:C15554" si="485">IF(B15491&lt;1997,"Pre-Drug 1970-1991",IF(B15491&lt;=2006,"Drug Era 1992-2006","Post Drug Era 2007-2012"))</f>
        <v>Post Drug Era 2007-2012</v>
      </c>
      <c r="D15491" t="s">
        <v>19</v>
      </c>
      <c r="E15491">
        <v>982</v>
      </c>
      <c r="F15491">
        <v>92</v>
      </c>
      <c r="G15491">
        <v>20</v>
      </c>
      <c r="H15491">
        <v>63</v>
      </c>
      <c r="I15491">
        <v>269</v>
      </c>
      <c r="J15491">
        <v>5</v>
      </c>
      <c r="K15491">
        <v>8</v>
      </c>
      <c r="L15491">
        <v>6</v>
      </c>
      <c r="M15491">
        <v>4</v>
      </c>
      <c r="Q15491">
        <v>219</v>
      </c>
      <c r="R15491">
        <v>3.45</v>
      </c>
      <c r="X15491">
        <v>91</v>
      </c>
      <c r="Z15491">
        <v>720</v>
      </c>
      <c r="AA15491">
        <f t="shared" si="484"/>
        <v>240</v>
      </c>
    </row>
    <row r="15492" spans="1:27" x14ac:dyDescent="0.25">
      <c r="A15492" t="s">
        <v>2820</v>
      </c>
      <c r="B15492">
        <v>1985</v>
      </c>
      <c r="C15492" t="str">
        <f t="shared" si="485"/>
        <v>Pre-Drug 1970-1991</v>
      </c>
      <c r="D15492" t="s">
        <v>19</v>
      </c>
      <c r="E15492">
        <v>983</v>
      </c>
      <c r="F15492">
        <v>98</v>
      </c>
      <c r="G15492">
        <v>9</v>
      </c>
      <c r="H15492">
        <v>95</v>
      </c>
      <c r="I15492">
        <v>130</v>
      </c>
      <c r="J15492">
        <v>5</v>
      </c>
      <c r="K15492">
        <v>5</v>
      </c>
      <c r="L15492">
        <v>4</v>
      </c>
      <c r="M15492">
        <v>0</v>
      </c>
      <c r="Q15492">
        <v>221</v>
      </c>
      <c r="R15492">
        <v>3.85</v>
      </c>
      <c r="X15492">
        <v>110</v>
      </c>
      <c r="Y15492">
        <v>0.25</v>
      </c>
      <c r="Z15492">
        <v>687</v>
      </c>
      <c r="AA15492">
        <f t="shared" si="484"/>
        <v>229</v>
      </c>
    </row>
    <row r="15493" spans="1:27" x14ac:dyDescent="0.25">
      <c r="A15493" t="s">
        <v>2352</v>
      </c>
      <c r="B15493">
        <v>1982</v>
      </c>
      <c r="C15493" t="str">
        <f t="shared" si="485"/>
        <v>Pre-Drug 1970-1991</v>
      </c>
      <c r="D15493" t="s">
        <v>18</v>
      </c>
      <c r="E15493">
        <v>983</v>
      </c>
      <c r="F15493">
        <v>106</v>
      </c>
      <c r="G15493">
        <v>14</v>
      </c>
      <c r="H15493">
        <v>70</v>
      </c>
      <c r="I15493">
        <v>128</v>
      </c>
      <c r="J15493">
        <v>8</v>
      </c>
      <c r="K15493">
        <v>9</v>
      </c>
      <c r="L15493">
        <v>2</v>
      </c>
      <c r="M15493">
        <v>3</v>
      </c>
      <c r="Q15493">
        <v>239</v>
      </c>
      <c r="R15493">
        <v>4.1399999999999997</v>
      </c>
      <c r="X15493">
        <v>97</v>
      </c>
      <c r="Y15493">
        <v>0.26</v>
      </c>
      <c r="Z15493">
        <v>691</v>
      </c>
      <c r="AA15493">
        <f t="shared" si="484"/>
        <v>230.33333333333334</v>
      </c>
    </row>
    <row r="15494" spans="1:27" x14ac:dyDescent="0.25">
      <c r="A15494" t="s">
        <v>371</v>
      </c>
      <c r="B15494">
        <v>1991</v>
      </c>
      <c r="C15494" t="str">
        <f t="shared" si="485"/>
        <v>Pre-Drug 1970-1991</v>
      </c>
      <c r="D15494" t="s">
        <v>18</v>
      </c>
      <c r="E15494">
        <v>983</v>
      </c>
      <c r="F15494">
        <v>107</v>
      </c>
      <c r="G15494">
        <v>32</v>
      </c>
      <c r="H15494">
        <v>56</v>
      </c>
      <c r="I15494">
        <v>115</v>
      </c>
      <c r="J15494">
        <v>4</v>
      </c>
      <c r="K15494">
        <v>3</v>
      </c>
      <c r="L15494">
        <v>4</v>
      </c>
      <c r="M15494">
        <v>1</v>
      </c>
      <c r="Q15494">
        <v>241</v>
      </c>
      <c r="R15494">
        <v>4.18</v>
      </c>
      <c r="X15494">
        <v>101</v>
      </c>
      <c r="Y15494">
        <v>0.26</v>
      </c>
      <c r="Z15494">
        <v>691</v>
      </c>
      <c r="AA15494">
        <f t="shared" si="484"/>
        <v>230.33333333333334</v>
      </c>
    </row>
    <row r="15495" spans="1:27" x14ac:dyDescent="0.25">
      <c r="A15495" t="s">
        <v>2480</v>
      </c>
      <c r="B15495">
        <v>1985</v>
      </c>
      <c r="C15495" t="str">
        <f t="shared" si="485"/>
        <v>Pre-Drug 1970-1991</v>
      </c>
      <c r="D15495" t="s">
        <v>18</v>
      </c>
      <c r="E15495">
        <v>983</v>
      </c>
      <c r="F15495">
        <v>98</v>
      </c>
      <c r="G15495">
        <v>12</v>
      </c>
      <c r="H15495">
        <v>95</v>
      </c>
      <c r="I15495">
        <v>209</v>
      </c>
      <c r="J15495">
        <v>8</v>
      </c>
      <c r="K15495">
        <v>14</v>
      </c>
      <c r="L15495">
        <v>9</v>
      </c>
      <c r="M15495">
        <v>2</v>
      </c>
      <c r="Q15495">
        <v>205</v>
      </c>
      <c r="R15495">
        <v>3.8</v>
      </c>
      <c r="X15495">
        <v>108</v>
      </c>
      <c r="Y15495">
        <v>0.23</v>
      </c>
      <c r="Z15495">
        <v>696</v>
      </c>
      <c r="AA15495">
        <f t="shared" si="484"/>
        <v>232</v>
      </c>
    </row>
    <row r="15496" spans="1:27" x14ac:dyDescent="0.25">
      <c r="A15496" t="s">
        <v>1042</v>
      </c>
      <c r="B15496">
        <v>1990</v>
      </c>
      <c r="C15496" t="str">
        <f t="shared" si="485"/>
        <v>Pre-Drug 1970-1991</v>
      </c>
      <c r="D15496" t="s">
        <v>18</v>
      </c>
      <c r="E15496">
        <v>983</v>
      </c>
      <c r="F15496">
        <v>99</v>
      </c>
      <c r="G15496">
        <v>10</v>
      </c>
      <c r="H15496">
        <v>70</v>
      </c>
      <c r="I15496">
        <v>223</v>
      </c>
      <c r="J15496">
        <v>3</v>
      </c>
      <c r="K15496">
        <v>6</v>
      </c>
      <c r="L15496">
        <v>7</v>
      </c>
      <c r="M15496">
        <v>3</v>
      </c>
      <c r="Q15496">
        <v>229</v>
      </c>
      <c r="R15496">
        <v>3.83</v>
      </c>
      <c r="X15496">
        <v>84</v>
      </c>
      <c r="Y15496">
        <v>0.25</v>
      </c>
      <c r="Z15496">
        <v>698</v>
      </c>
      <c r="AA15496">
        <f t="shared" si="484"/>
        <v>232.66666666666666</v>
      </c>
    </row>
    <row r="15497" spans="1:27" x14ac:dyDescent="0.25">
      <c r="A15497" t="s">
        <v>2094</v>
      </c>
      <c r="B15497">
        <v>2004</v>
      </c>
      <c r="C15497" t="str">
        <f t="shared" si="485"/>
        <v>Drug Era 1992-2006</v>
      </c>
      <c r="D15497" t="s">
        <v>18</v>
      </c>
      <c r="E15497">
        <v>983</v>
      </c>
      <c r="F15497">
        <v>92</v>
      </c>
      <c r="G15497">
        <v>17</v>
      </c>
      <c r="H15497">
        <v>62</v>
      </c>
      <c r="I15497">
        <v>206</v>
      </c>
      <c r="J15497">
        <v>5</v>
      </c>
      <c r="K15497">
        <v>5</v>
      </c>
      <c r="L15497">
        <v>11</v>
      </c>
      <c r="M15497">
        <v>1</v>
      </c>
      <c r="Q15497">
        <v>233</v>
      </c>
      <c r="R15497">
        <v>3.49</v>
      </c>
      <c r="X15497">
        <v>116</v>
      </c>
      <c r="Y15497">
        <v>0.26</v>
      </c>
      <c r="Z15497">
        <v>711</v>
      </c>
      <c r="AA15497">
        <f t="shared" si="484"/>
        <v>237</v>
      </c>
    </row>
    <row r="15498" spans="1:27" x14ac:dyDescent="0.25">
      <c r="A15498" t="s">
        <v>1580</v>
      </c>
      <c r="B15498">
        <v>1985</v>
      </c>
      <c r="C15498" t="str">
        <f t="shared" si="485"/>
        <v>Pre-Drug 1970-1991</v>
      </c>
      <c r="D15498" t="s">
        <v>19</v>
      </c>
      <c r="E15498">
        <v>983</v>
      </c>
      <c r="F15498">
        <v>71</v>
      </c>
      <c r="G15498">
        <v>17</v>
      </c>
      <c r="H15498">
        <v>68</v>
      </c>
      <c r="I15498">
        <v>108</v>
      </c>
      <c r="J15498">
        <v>3</v>
      </c>
      <c r="K15498">
        <v>4</v>
      </c>
      <c r="L15498">
        <v>2</v>
      </c>
      <c r="M15498">
        <v>3</v>
      </c>
      <c r="Q15498">
        <v>223</v>
      </c>
      <c r="R15498">
        <v>2.69</v>
      </c>
      <c r="X15498">
        <v>99</v>
      </c>
      <c r="Y15498">
        <v>0.24</v>
      </c>
      <c r="Z15498">
        <v>713</v>
      </c>
      <c r="AA15498">
        <f t="shared" si="484"/>
        <v>237.66666666666666</v>
      </c>
    </row>
    <row r="15499" spans="1:27" x14ac:dyDescent="0.25">
      <c r="A15499" t="s">
        <v>1309</v>
      </c>
      <c r="B15499">
        <v>2002</v>
      </c>
      <c r="C15499" t="str">
        <f t="shared" si="485"/>
        <v>Drug Era 1992-2006</v>
      </c>
      <c r="D15499" t="s">
        <v>19</v>
      </c>
      <c r="E15499">
        <v>983</v>
      </c>
      <c r="F15499">
        <v>79</v>
      </c>
      <c r="G15499">
        <v>19</v>
      </c>
      <c r="H15499">
        <v>62</v>
      </c>
      <c r="I15499">
        <v>152</v>
      </c>
      <c r="J15499">
        <v>9</v>
      </c>
      <c r="K15499">
        <v>7</v>
      </c>
      <c r="L15499">
        <v>8</v>
      </c>
      <c r="M15499">
        <v>1</v>
      </c>
      <c r="Q15499">
        <v>237</v>
      </c>
      <c r="R15499">
        <v>2.98</v>
      </c>
      <c r="X15499">
        <v>95</v>
      </c>
      <c r="Z15499">
        <v>715</v>
      </c>
      <c r="AA15499">
        <f t="shared" si="484"/>
        <v>238.33333333333334</v>
      </c>
    </row>
    <row r="15500" spans="1:27" x14ac:dyDescent="0.25">
      <c r="A15500" t="s">
        <v>721</v>
      </c>
      <c r="B15500">
        <v>1983</v>
      </c>
      <c r="C15500" t="str">
        <f t="shared" si="485"/>
        <v>Pre-Drug 1970-1991</v>
      </c>
      <c r="D15500" t="s">
        <v>18</v>
      </c>
      <c r="E15500">
        <v>983</v>
      </c>
      <c r="F15500">
        <v>64</v>
      </c>
      <c r="G15500">
        <v>9</v>
      </c>
      <c r="H15500">
        <v>53</v>
      </c>
      <c r="I15500">
        <v>139</v>
      </c>
      <c r="J15500">
        <v>5</v>
      </c>
      <c r="K15500">
        <v>6</v>
      </c>
      <c r="L15500">
        <v>4</v>
      </c>
      <c r="M15500">
        <v>1</v>
      </c>
      <c r="Q15500">
        <v>229</v>
      </c>
      <c r="R15500">
        <v>2.37</v>
      </c>
      <c r="X15500">
        <v>103</v>
      </c>
      <c r="Y15500">
        <v>0.25</v>
      </c>
      <c r="Z15500">
        <v>728</v>
      </c>
      <c r="AA15500">
        <f t="shared" si="484"/>
        <v>242.66666666666666</v>
      </c>
    </row>
    <row r="15501" spans="1:27" x14ac:dyDescent="0.25">
      <c r="A15501" t="s">
        <v>1851</v>
      </c>
      <c r="B15501">
        <v>1970</v>
      </c>
      <c r="C15501" t="str">
        <f t="shared" si="485"/>
        <v>Pre-Drug 1970-1991</v>
      </c>
      <c r="D15501" t="s">
        <v>18</v>
      </c>
      <c r="E15501">
        <v>984</v>
      </c>
      <c r="F15501">
        <v>106</v>
      </c>
      <c r="G15501">
        <v>21</v>
      </c>
      <c r="H15501">
        <v>53</v>
      </c>
      <c r="I15501">
        <v>136</v>
      </c>
      <c r="J15501">
        <v>12</v>
      </c>
      <c r="K15501">
        <v>4</v>
      </c>
      <c r="L15501">
        <v>1</v>
      </c>
      <c r="M15501">
        <v>0</v>
      </c>
      <c r="Q15501">
        <v>248</v>
      </c>
      <c r="R15501">
        <v>4.08</v>
      </c>
      <c r="X15501">
        <v>143</v>
      </c>
      <c r="Y15501">
        <v>0.27</v>
      </c>
      <c r="Z15501">
        <v>702</v>
      </c>
      <c r="AA15501">
        <f t="shared" si="484"/>
        <v>234</v>
      </c>
    </row>
    <row r="15502" spans="1:27" x14ac:dyDescent="0.25">
      <c r="A15502" t="s">
        <v>2337</v>
      </c>
      <c r="B15502">
        <v>1975</v>
      </c>
      <c r="C15502" t="str">
        <f t="shared" si="485"/>
        <v>Pre-Drug 1970-1991</v>
      </c>
      <c r="D15502" t="s">
        <v>18</v>
      </c>
      <c r="E15502">
        <v>984</v>
      </c>
      <c r="F15502">
        <v>67</v>
      </c>
      <c r="G15502">
        <v>10</v>
      </c>
      <c r="H15502">
        <v>78</v>
      </c>
      <c r="I15502">
        <v>131</v>
      </c>
      <c r="J15502">
        <v>8</v>
      </c>
      <c r="K15502">
        <v>4</v>
      </c>
      <c r="L15502">
        <v>0</v>
      </c>
      <c r="M15502">
        <v>1</v>
      </c>
      <c r="Q15502">
        <v>224</v>
      </c>
      <c r="R15502">
        <v>2.54</v>
      </c>
      <c r="X15502">
        <v>84</v>
      </c>
      <c r="Y15502">
        <v>0.25</v>
      </c>
      <c r="Z15502">
        <v>712</v>
      </c>
      <c r="AA15502">
        <f t="shared" si="484"/>
        <v>237.33333333333334</v>
      </c>
    </row>
    <row r="15503" spans="1:27" x14ac:dyDescent="0.25">
      <c r="A15503" t="s">
        <v>387</v>
      </c>
      <c r="B15503">
        <v>2002</v>
      </c>
      <c r="C15503" t="str">
        <f t="shared" si="485"/>
        <v>Drug Era 1992-2006</v>
      </c>
      <c r="D15503" t="s">
        <v>19</v>
      </c>
      <c r="E15503">
        <v>984</v>
      </c>
      <c r="F15503">
        <v>95</v>
      </c>
      <c r="G15503">
        <v>25</v>
      </c>
      <c r="H15503">
        <v>61</v>
      </c>
      <c r="I15503">
        <v>134</v>
      </c>
      <c r="J15503">
        <v>7</v>
      </c>
      <c r="K15503">
        <v>6</v>
      </c>
      <c r="L15503">
        <v>3</v>
      </c>
      <c r="M15503">
        <v>1</v>
      </c>
      <c r="Q15503">
        <v>236</v>
      </c>
      <c r="R15503">
        <v>3.58</v>
      </c>
      <c r="X15503">
        <v>116</v>
      </c>
      <c r="Z15503">
        <v>717</v>
      </c>
      <c r="AA15503">
        <f t="shared" si="484"/>
        <v>239</v>
      </c>
    </row>
    <row r="15504" spans="1:27" x14ac:dyDescent="0.25">
      <c r="A15504" t="s">
        <v>581</v>
      </c>
      <c r="B15504">
        <v>2003</v>
      </c>
      <c r="C15504" t="str">
        <f t="shared" si="485"/>
        <v>Drug Era 1992-2006</v>
      </c>
      <c r="D15504" t="s">
        <v>19</v>
      </c>
      <c r="E15504">
        <v>984</v>
      </c>
      <c r="F15504">
        <v>104</v>
      </c>
      <c r="G15504">
        <v>30</v>
      </c>
      <c r="H15504">
        <v>67</v>
      </c>
      <c r="I15504">
        <v>173</v>
      </c>
      <c r="J15504">
        <v>3</v>
      </c>
      <c r="K15504">
        <v>8</v>
      </c>
      <c r="L15504">
        <v>5</v>
      </c>
      <c r="M15504">
        <v>3</v>
      </c>
      <c r="Q15504">
        <v>223</v>
      </c>
      <c r="R15504">
        <v>3.87</v>
      </c>
      <c r="X15504">
        <v>100</v>
      </c>
      <c r="Y15504">
        <v>0.24</v>
      </c>
      <c r="Z15504">
        <v>726</v>
      </c>
      <c r="AA15504">
        <f t="shared" si="484"/>
        <v>242</v>
      </c>
    </row>
    <row r="15505" spans="1:27" x14ac:dyDescent="0.25">
      <c r="A15505" t="s">
        <v>2698</v>
      </c>
      <c r="B15505">
        <v>1974</v>
      </c>
      <c r="C15505" t="str">
        <f t="shared" si="485"/>
        <v>Pre-Drug 1970-1991</v>
      </c>
      <c r="D15505" t="s">
        <v>19</v>
      </c>
      <c r="E15505">
        <v>985</v>
      </c>
      <c r="F15505">
        <v>103</v>
      </c>
      <c r="G15505">
        <v>23</v>
      </c>
      <c r="H15505">
        <v>75</v>
      </c>
      <c r="I15505">
        <v>90</v>
      </c>
      <c r="J15505">
        <v>8</v>
      </c>
      <c r="K15505">
        <v>1</v>
      </c>
      <c r="L15505">
        <v>1</v>
      </c>
      <c r="M15505">
        <v>1</v>
      </c>
      <c r="Q15505">
        <v>252</v>
      </c>
      <c r="R15505">
        <v>4.0999999999999996</v>
      </c>
      <c r="X15505">
        <v>85</v>
      </c>
      <c r="Y15505">
        <v>0.28000000000000003</v>
      </c>
      <c r="Z15505">
        <v>678</v>
      </c>
      <c r="AA15505">
        <f t="shared" si="484"/>
        <v>226</v>
      </c>
    </row>
    <row r="15506" spans="1:27" x14ac:dyDescent="0.25">
      <c r="A15506" t="s">
        <v>59</v>
      </c>
      <c r="B15506">
        <v>1988</v>
      </c>
      <c r="C15506" t="str">
        <f t="shared" si="485"/>
        <v>Pre-Drug 1970-1991</v>
      </c>
      <c r="D15506" t="s">
        <v>19</v>
      </c>
      <c r="E15506">
        <v>985</v>
      </c>
      <c r="F15506">
        <v>110</v>
      </c>
      <c r="G15506">
        <v>30</v>
      </c>
      <c r="H15506">
        <v>46</v>
      </c>
      <c r="I15506">
        <v>126</v>
      </c>
      <c r="J15506">
        <v>7</v>
      </c>
      <c r="K15506">
        <v>2</v>
      </c>
      <c r="L15506">
        <v>5</v>
      </c>
      <c r="M15506">
        <v>1</v>
      </c>
      <c r="Q15506">
        <v>260</v>
      </c>
      <c r="R15506">
        <v>4.32</v>
      </c>
      <c r="X15506">
        <v>83</v>
      </c>
      <c r="Y15506">
        <v>0.28000000000000003</v>
      </c>
      <c r="Z15506">
        <v>687</v>
      </c>
      <c r="AA15506">
        <f t="shared" si="484"/>
        <v>229</v>
      </c>
    </row>
    <row r="15507" spans="1:27" x14ac:dyDescent="0.25">
      <c r="A15507" t="s">
        <v>3002</v>
      </c>
      <c r="B15507">
        <v>2001</v>
      </c>
      <c r="C15507" t="str">
        <f t="shared" si="485"/>
        <v>Drug Era 1992-2006</v>
      </c>
      <c r="D15507" t="s">
        <v>19</v>
      </c>
      <c r="E15507">
        <v>985</v>
      </c>
      <c r="F15507">
        <v>104</v>
      </c>
      <c r="G15507">
        <v>19</v>
      </c>
      <c r="H15507">
        <v>68</v>
      </c>
      <c r="I15507">
        <v>152</v>
      </c>
      <c r="J15507">
        <v>4</v>
      </c>
      <c r="K15507">
        <v>3</v>
      </c>
      <c r="L15507">
        <v>14</v>
      </c>
      <c r="M15507">
        <v>0</v>
      </c>
      <c r="Q15507">
        <v>235</v>
      </c>
      <c r="R15507">
        <v>4.08</v>
      </c>
      <c r="X15507">
        <v>80</v>
      </c>
      <c r="Z15507">
        <v>688</v>
      </c>
      <c r="AA15507">
        <f t="shared" si="484"/>
        <v>229.33333333333334</v>
      </c>
    </row>
    <row r="15508" spans="1:27" x14ac:dyDescent="0.25">
      <c r="A15508" t="s">
        <v>1757</v>
      </c>
      <c r="B15508">
        <v>1980</v>
      </c>
      <c r="C15508" t="str">
        <f t="shared" si="485"/>
        <v>Pre-Drug 1970-1991</v>
      </c>
      <c r="D15508" t="s">
        <v>19</v>
      </c>
      <c r="E15508">
        <v>985</v>
      </c>
      <c r="F15508">
        <v>96</v>
      </c>
      <c r="G15508">
        <v>17</v>
      </c>
      <c r="H15508">
        <v>48</v>
      </c>
      <c r="I15508">
        <v>142</v>
      </c>
      <c r="J15508">
        <v>1</v>
      </c>
      <c r="K15508">
        <v>9</v>
      </c>
      <c r="L15508">
        <v>0</v>
      </c>
      <c r="M15508">
        <v>0</v>
      </c>
      <c r="Q15508">
        <v>265</v>
      </c>
      <c r="R15508">
        <v>3.68</v>
      </c>
      <c r="X15508">
        <v>73</v>
      </c>
      <c r="Y15508">
        <v>0.28000000000000003</v>
      </c>
      <c r="Z15508">
        <v>704</v>
      </c>
      <c r="AA15508">
        <f t="shared" si="484"/>
        <v>234.66666666666666</v>
      </c>
    </row>
    <row r="15509" spans="1:27" x14ac:dyDescent="0.25">
      <c r="A15509" t="s">
        <v>2485</v>
      </c>
      <c r="B15509">
        <v>2011</v>
      </c>
      <c r="C15509" t="str">
        <f t="shared" si="485"/>
        <v>Post Drug Era 2007-2012</v>
      </c>
      <c r="D15509" t="s">
        <v>19</v>
      </c>
      <c r="E15509">
        <v>985</v>
      </c>
      <c r="F15509">
        <v>79</v>
      </c>
      <c r="G15509">
        <v>17</v>
      </c>
      <c r="H15509">
        <v>61</v>
      </c>
      <c r="I15509">
        <v>230</v>
      </c>
      <c r="J15509">
        <v>4</v>
      </c>
      <c r="K15509">
        <v>2</v>
      </c>
      <c r="L15509">
        <v>7</v>
      </c>
      <c r="M15509">
        <v>1</v>
      </c>
      <c r="Q15509">
        <v>230</v>
      </c>
      <c r="R15509">
        <v>3</v>
      </c>
      <c r="X15509">
        <v>102</v>
      </c>
      <c r="Z15509">
        <v>712</v>
      </c>
      <c r="AA15509">
        <f t="shared" si="484"/>
        <v>237.33333333333334</v>
      </c>
    </row>
    <row r="15510" spans="1:27" x14ac:dyDescent="0.25">
      <c r="A15510" t="s">
        <v>253</v>
      </c>
      <c r="B15510">
        <v>1980</v>
      </c>
      <c r="C15510" t="str">
        <f t="shared" si="485"/>
        <v>Pre-Drug 1970-1991</v>
      </c>
      <c r="D15510" t="s">
        <v>18</v>
      </c>
      <c r="E15510">
        <v>985</v>
      </c>
      <c r="F15510">
        <v>88</v>
      </c>
      <c r="G15510">
        <v>20</v>
      </c>
      <c r="H15510">
        <v>88</v>
      </c>
      <c r="I15510">
        <v>144</v>
      </c>
      <c r="J15510">
        <v>3</v>
      </c>
      <c r="K15510">
        <v>5</v>
      </c>
      <c r="L15510">
        <v>6</v>
      </c>
      <c r="M15510">
        <v>3</v>
      </c>
      <c r="Q15510">
        <v>210</v>
      </c>
      <c r="R15510">
        <v>3.32</v>
      </c>
      <c r="X15510">
        <v>121</v>
      </c>
      <c r="Y15510">
        <v>0.23</v>
      </c>
      <c r="Z15510">
        <v>715</v>
      </c>
      <c r="AA15510">
        <f t="shared" si="484"/>
        <v>238.33333333333334</v>
      </c>
    </row>
    <row r="15511" spans="1:27" x14ac:dyDescent="0.25">
      <c r="A15511" t="s">
        <v>2349</v>
      </c>
      <c r="B15511">
        <v>1998</v>
      </c>
      <c r="C15511" t="str">
        <f t="shared" si="485"/>
        <v>Drug Era 1992-2006</v>
      </c>
      <c r="D15511" t="s">
        <v>18</v>
      </c>
      <c r="E15511">
        <v>986</v>
      </c>
      <c r="F15511">
        <v>91</v>
      </c>
      <c r="G15511">
        <v>25</v>
      </c>
      <c r="H15511">
        <v>53</v>
      </c>
      <c r="I15511">
        <v>209</v>
      </c>
      <c r="J15511">
        <v>2</v>
      </c>
      <c r="K15511">
        <v>5</v>
      </c>
      <c r="L15511">
        <v>2</v>
      </c>
      <c r="M15511">
        <v>0</v>
      </c>
      <c r="Q15511">
        <v>257</v>
      </c>
      <c r="R15511">
        <v>3.51</v>
      </c>
      <c r="X15511">
        <v>102</v>
      </c>
      <c r="Z15511">
        <v>700</v>
      </c>
      <c r="AA15511">
        <f t="shared" si="484"/>
        <v>233.33333333333334</v>
      </c>
    </row>
    <row r="15512" spans="1:27" x14ac:dyDescent="0.25">
      <c r="A15512" t="s">
        <v>1509</v>
      </c>
      <c r="B15512">
        <v>1978</v>
      </c>
      <c r="C15512" t="str">
        <f t="shared" si="485"/>
        <v>Pre-Drug 1970-1991</v>
      </c>
      <c r="D15512" t="s">
        <v>18</v>
      </c>
      <c r="E15512">
        <v>986</v>
      </c>
      <c r="F15512">
        <v>98</v>
      </c>
      <c r="G15512">
        <v>17</v>
      </c>
      <c r="H15512">
        <v>84</v>
      </c>
      <c r="I15512">
        <v>160</v>
      </c>
      <c r="J15512">
        <v>11</v>
      </c>
      <c r="K15512">
        <v>5</v>
      </c>
      <c r="L15512">
        <v>8</v>
      </c>
      <c r="M15512">
        <v>1</v>
      </c>
      <c r="Q15512">
        <v>221</v>
      </c>
      <c r="R15512">
        <v>3.75</v>
      </c>
      <c r="X15512">
        <v>106</v>
      </c>
      <c r="Y15512">
        <v>0.25</v>
      </c>
      <c r="Z15512">
        <v>706</v>
      </c>
      <c r="AA15512">
        <f t="shared" si="484"/>
        <v>235.33333333333334</v>
      </c>
    </row>
    <row r="15513" spans="1:27" x14ac:dyDescent="0.25">
      <c r="A15513" t="s">
        <v>2189</v>
      </c>
      <c r="B15513">
        <v>1977</v>
      </c>
      <c r="C15513" t="str">
        <f t="shared" si="485"/>
        <v>Pre-Drug 1970-1991</v>
      </c>
      <c r="D15513" t="s">
        <v>19</v>
      </c>
      <c r="E15513">
        <v>986</v>
      </c>
      <c r="F15513">
        <v>89</v>
      </c>
      <c r="G15513">
        <v>21</v>
      </c>
      <c r="H15513">
        <v>56</v>
      </c>
      <c r="I15513">
        <v>177</v>
      </c>
      <c r="J15513">
        <v>4</v>
      </c>
      <c r="K15513">
        <v>3</v>
      </c>
      <c r="L15513">
        <v>5</v>
      </c>
      <c r="M15513">
        <v>0</v>
      </c>
      <c r="Q15513">
        <v>239</v>
      </c>
      <c r="R15513">
        <v>3.37</v>
      </c>
      <c r="X15513">
        <v>123</v>
      </c>
      <c r="Y15513">
        <v>0.26</v>
      </c>
      <c r="Z15513">
        <v>714</v>
      </c>
      <c r="AA15513">
        <f t="shared" si="484"/>
        <v>238</v>
      </c>
    </row>
    <row r="15514" spans="1:27" x14ac:dyDescent="0.25">
      <c r="A15514" t="s">
        <v>2206</v>
      </c>
      <c r="B15514">
        <v>1997</v>
      </c>
      <c r="C15514" t="str">
        <f t="shared" si="485"/>
        <v>Drug Era 1992-2006</v>
      </c>
      <c r="D15514" t="s">
        <v>19</v>
      </c>
      <c r="E15514">
        <v>986</v>
      </c>
      <c r="F15514">
        <v>77</v>
      </c>
      <c r="G15514">
        <v>7</v>
      </c>
      <c r="H15514">
        <v>65</v>
      </c>
      <c r="I15514">
        <v>166</v>
      </c>
      <c r="J15514">
        <v>0</v>
      </c>
      <c r="K15514">
        <v>7</v>
      </c>
      <c r="L15514">
        <v>3</v>
      </c>
      <c r="M15514">
        <v>0</v>
      </c>
      <c r="Q15514">
        <v>233</v>
      </c>
      <c r="R15514">
        <v>2.88</v>
      </c>
      <c r="X15514">
        <v>77</v>
      </c>
      <c r="Y15514">
        <v>0.25</v>
      </c>
      <c r="Z15514">
        <v>721</v>
      </c>
      <c r="AA15514">
        <f t="shared" si="484"/>
        <v>240.33333333333334</v>
      </c>
    </row>
    <row r="15515" spans="1:27" x14ac:dyDescent="0.25">
      <c r="A15515" t="s">
        <v>3018</v>
      </c>
      <c r="B15515">
        <v>1999</v>
      </c>
      <c r="C15515" t="str">
        <f t="shared" si="485"/>
        <v>Drug Era 1992-2006</v>
      </c>
      <c r="D15515" t="s">
        <v>19</v>
      </c>
      <c r="E15515">
        <v>987</v>
      </c>
      <c r="F15515">
        <v>124</v>
      </c>
      <c r="G15515">
        <v>32</v>
      </c>
      <c r="H15515">
        <v>62</v>
      </c>
      <c r="I15515">
        <v>169</v>
      </c>
      <c r="J15515">
        <v>2</v>
      </c>
      <c r="K15515">
        <v>1</v>
      </c>
      <c r="L15515">
        <v>6</v>
      </c>
      <c r="M15515">
        <v>0</v>
      </c>
      <c r="Q15515">
        <v>246</v>
      </c>
      <c r="R15515">
        <v>4.82</v>
      </c>
      <c r="X15515">
        <v>98</v>
      </c>
      <c r="Y15515">
        <v>0</v>
      </c>
      <c r="Z15515">
        <v>695</v>
      </c>
      <c r="AA15515">
        <f t="shared" si="484"/>
        <v>231.66666666666666</v>
      </c>
    </row>
    <row r="15516" spans="1:27" x14ac:dyDescent="0.25">
      <c r="A15516" t="s">
        <v>1975</v>
      </c>
      <c r="B15516">
        <v>2000</v>
      </c>
      <c r="C15516" t="str">
        <f t="shared" si="485"/>
        <v>Drug Era 1992-2006</v>
      </c>
      <c r="D15516" t="s">
        <v>19</v>
      </c>
      <c r="E15516">
        <v>987</v>
      </c>
      <c r="F15516">
        <v>100</v>
      </c>
      <c r="G15516">
        <v>28</v>
      </c>
      <c r="H15516">
        <v>46</v>
      </c>
      <c r="I15516">
        <v>210</v>
      </c>
      <c r="J15516">
        <v>0</v>
      </c>
      <c r="K15516">
        <v>3</v>
      </c>
      <c r="L15516">
        <v>3</v>
      </c>
      <c r="M15516">
        <v>0</v>
      </c>
      <c r="Q15516">
        <v>236</v>
      </c>
      <c r="R15516">
        <v>3.79</v>
      </c>
      <c r="X15516">
        <v>87</v>
      </c>
      <c r="Y15516">
        <v>0</v>
      </c>
      <c r="Z15516">
        <v>713</v>
      </c>
      <c r="AA15516">
        <f t="shared" si="484"/>
        <v>237.66666666666666</v>
      </c>
    </row>
    <row r="15517" spans="1:27" x14ac:dyDescent="0.25">
      <c r="A15517" t="s">
        <v>1522</v>
      </c>
      <c r="B15517">
        <v>1986</v>
      </c>
      <c r="C15517" t="str">
        <f t="shared" si="485"/>
        <v>Pre-Drug 1970-1991</v>
      </c>
      <c r="D15517" t="s">
        <v>18</v>
      </c>
      <c r="E15517">
        <v>987</v>
      </c>
      <c r="F15517">
        <v>83</v>
      </c>
      <c r="G15517">
        <v>24</v>
      </c>
      <c r="H15517">
        <v>55</v>
      </c>
      <c r="I15517">
        <v>178</v>
      </c>
      <c r="J15517">
        <v>4</v>
      </c>
      <c r="K15517">
        <v>4</v>
      </c>
      <c r="L15517">
        <v>4</v>
      </c>
      <c r="M15517">
        <v>0</v>
      </c>
      <c r="Q15517">
        <v>204</v>
      </c>
      <c r="R15517">
        <v>3.05</v>
      </c>
      <c r="X15517">
        <v>86</v>
      </c>
      <c r="Y15517">
        <v>0.22</v>
      </c>
      <c r="Z15517">
        <v>735</v>
      </c>
      <c r="AA15517">
        <f t="shared" si="484"/>
        <v>245</v>
      </c>
    </row>
    <row r="15518" spans="1:27" x14ac:dyDescent="0.25">
      <c r="A15518" t="s">
        <v>1109</v>
      </c>
      <c r="B15518">
        <v>2008</v>
      </c>
      <c r="C15518" t="str">
        <f t="shared" si="485"/>
        <v>Post Drug Era 2007-2012</v>
      </c>
      <c r="D15518" t="s">
        <v>19</v>
      </c>
      <c r="E15518">
        <v>987</v>
      </c>
      <c r="F15518">
        <v>76</v>
      </c>
      <c r="G15518">
        <v>18</v>
      </c>
      <c r="H15518">
        <v>39</v>
      </c>
      <c r="I15518">
        <v>206</v>
      </c>
      <c r="J15518">
        <v>3</v>
      </c>
      <c r="K15518">
        <v>4</v>
      </c>
      <c r="L15518">
        <v>12</v>
      </c>
      <c r="M15518">
        <v>0</v>
      </c>
      <c r="Q15518">
        <v>220</v>
      </c>
      <c r="R15518">
        <v>2.78</v>
      </c>
      <c r="X15518">
        <v>139</v>
      </c>
      <c r="Z15518">
        <v>738</v>
      </c>
      <c r="AA15518">
        <f t="shared" si="484"/>
        <v>246</v>
      </c>
    </row>
    <row r="15519" spans="1:27" x14ac:dyDescent="0.25">
      <c r="A15519" t="s">
        <v>1687</v>
      </c>
      <c r="B15519">
        <v>1998</v>
      </c>
      <c r="C15519" t="str">
        <f t="shared" si="485"/>
        <v>Drug Era 1992-2006</v>
      </c>
      <c r="D15519" t="s">
        <v>18</v>
      </c>
      <c r="E15519">
        <v>987</v>
      </c>
      <c r="F15519">
        <v>62</v>
      </c>
      <c r="G15519">
        <v>13</v>
      </c>
      <c r="H15519">
        <v>45</v>
      </c>
      <c r="I15519">
        <v>204</v>
      </c>
      <c r="J15519">
        <v>10</v>
      </c>
      <c r="K15519">
        <v>4</v>
      </c>
      <c r="L15519">
        <v>7</v>
      </c>
      <c r="M15519">
        <v>0</v>
      </c>
      <c r="Q15519">
        <v>201</v>
      </c>
      <c r="R15519">
        <v>2.2200000000000002</v>
      </c>
      <c r="X15519">
        <v>108</v>
      </c>
      <c r="Z15519">
        <v>753</v>
      </c>
      <c r="AA15519">
        <f t="shared" si="484"/>
        <v>251</v>
      </c>
    </row>
    <row r="15520" spans="1:27" x14ac:dyDescent="0.25">
      <c r="A15520" t="s">
        <v>97</v>
      </c>
      <c r="B15520">
        <v>1971</v>
      </c>
      <c r="C15520" t="str">
        <f t="shared" si="485"/>
        <v>Pre-Drug 1970-1991</v>
      </c>
      <c r="D15520" t="s">
        <v>18</v>
      </c>
      <c r="E15520">
        <v>988</v>
      </c>
      <c r="F15520">
        <v>88</v>
      </c>
      <c r="G15520">
        <v>8</v>
      </c>
      <c r="H15520">
        <v>103</v>
      </c>
      <c r="I15520">
        <v>156</v>
      </c>
      <c r="J15520">
        <v>10</v>
      </c>
      <c r="K15520">
        <v>7</v>
      </c>
      <c r="L15520">
        <v>6</v>
      </c>
      <c r="M15520">
        <v>1</v>
      </c>
      <c r="Q15520">
        <v>211</v>
      </c>
      <c r="R15520">
        <v>3.48</v>
      </c>
      <c r="X15520">
        <v>105</v>
      </c>
      <c r="Y15520">
        <v>0.24</v>
      </c>
      <c r="Z15520">
        <v>683</v>
      </c>
      <c r="AA15520">
        <f t="shared" si="484"/>
        <v>227.66666666666666</v>
      </c>
    </row>
    <row r="15521" spans="1:27" x14ac:dyDescent="0.25">
      <c r="A15521" t="s">
        <v>1133</v>
      </c>
      <c r="B15521">
        <v>1996</v>
      </c>
      <c r="C15521" t="str">
        <f t="shared" si="485"/>
        <v>Pre-Drug 1970-1991</v>
      </c>
      <c r="D15521" t="s">
        <v>19</v>
      </c>
      <c r="E15521">
        <v>988</v>
      </c>
      <c r="F15521">
        <v>119</v>
      </c>
      <c r="G15521">
        <v>29</v>
      </c>
      <c r="H15521">
        <v>51</v>
      </c>
      <c r="I15521">
        <v>115</v>
      </c>
      <c r="J15521">
        <v>0</v>
      </c>
      <c r="K15521">
        <v>8</v>
      </c>
      <c r="L15521">
        <v>6</v>
      </c>
      <c r="M15521">
        <v>0</v>
      </c>
      <c r="Q15521">
        <v>267</v>
      </c>
      <c r="R15521">
        <v>4.7</v>
      </c>
      <c r="X15521">
        <v>92</v>
      </c>
      <c r="Y15521">
        <v>0.27</v>
      </c>
      <c r="Z15521">
        <v>684</v>
      </c>
      <c r="AA15521">
        <f t="shared" si="484"/>
        <v>228</v>
      </c>
    </row>
    <row r="15522" spans="1:27" x14ac:dyDescent="0.25">
      <c r="A15522" t="s">
        <v>1234</v>
      </c>
      <c r="B15522">
        <v>1986</v>
      </c>
      <c r="C15522" t="str">
        <f t="shared" si="485"/>
        <v>Pre-Drug 1970-1991</v>
      </c>
      <c r="D15522" t="s">
        <v>18</v>
      </c>
      <c r="E15522">
        <v>988</v>
      </c>
      <c r="F15522">
        <v>99</v>
      </c>
      <c r="G15522">
        <v>13</v>
      </c>
      <c r="H15522">
        <v>86</v>
      </c>
      <c r="I15522">
        <v>153</v>
      </c>
      <c r="J15522">
        <v>11</v>
      </c>
      <c r="K15522">
        <v>12</v>
      </c>
      <c r="L15522">
        <v>5</v>
      </c>
      <c r="M15522">
        <v>3</v>
      </c>
      <c r="Q15522">
        <v>213</v>
      </c>
      <c r="R15522">
        <v>3.85</v>
      </c>
      <c r="X15522">
        <v>108</v>
      </c>
      <c r="Y15522">
        <v>0.24</v>
      </c>
      <c r="Z15522">
        <v>694</v>
      </c>
      <c r="AA15522">
        <f t="shared" si="484"/>
        <v>231.33333333333334</v>
      </c>
    </row>
    <row r="15523" spans="1:27" x14ac:dyDescent="0.25">
      <c r="A15523" t="s">
        <v>1805</v>
      </c>
      <c r="B15523">
        <v>1974</v>
      </c>
      <c r="C15523" t="str">
        <f t="shared" si="485"/>
        <v>Pre-Drug 1970-1991</v>
      </c>
      <c r="D15523" t="s">
        <v>18</v>
      </c>
      <c r="E15523">
        <v>988</v>
      </c>
      <c r="F15523">
        <v>71</v>
      </c>
      <c r="G15523">
        <v>12</v>
      </c>
      <c r="H15523">
        <v>89</v>
      </c>
      <c r="I15523">
        <v>142</v>
      </c>
      <c r="J15523">
        <v>14</v>
      </c>
      <c r="K15523">
        <v>6</v>
      </c>
      <c r="L15523">
        <v>2</v>
      </c>
      <c r="M15523">
        <v>0</v>
      </c>
      <c r="Q15523">
        <v>212</v>
      </c>
      <c r="R15523">
        <v>2.69</v>
      </c>
      <c r="X15523">
        <v>83</v>
      </c>
      <c r="Y15523">
        <v>0.24</v>
      </c>
      <c r="Z15523">
        <v>712</v>
      </c>
      <c r="AA15523">
        <f t="shared" si="484"/>
        <v>237.33333333333334</v>
      </c>
    </row>
    <row r="15524" spans="1:27" x14ac:dyDescent="0.25">
      <c r="A15524" t="s">
        <v>3081</v>
      </c>
      <c r="B15524">
        <v>1973</v>
      </c>
      <c r="C15524" t="str">
        <f t="shared" si="485"/>
        <v>Pre-Drug 1970-1991</v>
      </c>
      <c r="D15524" t="s">
        <v>18</v>
      </c>
      <c r="E15524">
        <v>988</v>
      </c>
      <c r="F15524">
        <v>85</v>
      </c>
      <c r="G15524">
        <v>21</v>
      </c>
      <c r="H15524">
        <v>92</v>
      </c>
      <c r="I15524">
        <v>149</v>
      </c>
      <c r="J15524">
        <v>6</v>
      </c>
      <c r="K15524">
        <v>7</v>
      </c>
      <c r="L15524">
        <v>7</v>
      </c>
      <c r="M15524">
        <v>1</v>
      </c>
      <c r="Q15524">
        <v>187</v>
      </c>
      <c r="R15524">
        <v>3.2</v>
      </c>
      <c r="X15524">
        <v>99</v>
      </c>
      <c r="Y15524">
        <v>0.21</v>
      </c>
      <c r="Z15524">
        <v>718</v>
      </c>
      <c r="AA15524">
        <f t="shared" si="484"/>
        <v>239.33333333333334</v>
      </c>
    </row>
    <row r="15525" spans="1:27" x14ac:dyDescent="0.25">
      <c r="A15525" t="s">
        <v>2480</v>
      </c>
      <c r="B15525">
        <v>1989</v>
      </c>
      <c r="C15525" t="str">
        <f t="shared" si="485"/>
        <v>Pre-Drug 1970-1991</v>
      </c>
      <c r="D15525" t="s">
        <v>19</v>
      </c>
      <c r="E15525">
        <v>988</v>
      </c>
      <c r="F15525">
        <v>85</v>
      </c>
      <c r="G15525">
        <v>17</v>
      </c>
      <c r="H15525">
        <v>98</v>
      </c>
      <c r="I15525">
        <v>301</v>
      </c>
      <c r="J15525">
        <v>3</v>
      </c>
      <c r="K15525">
        <v>19</v>
      </c>
      <c r="L15525">
        <v>9</v>
      </c>
      <c r="M15525">
        <v>1</v>
      </c>
      <c r="Q15525">
        <v>162</v>
      </c>
      <c r="R15525">
        <v>3.2</v>
      </c>
      <c r="X15525">
        <v>90</v>
      </c>
      <c r="Y15525">
        <v>0.18</v>
      </c>
      <c r="Z15525">
        <v>718</v>
      </c>
      <c r="AA15525">
        <f t="shared" si="484"/>
        <v>239.33333333333334</v>
      </c>
    </row>
    <row r="15526" spans="1:27" x14ac:dyDescent="0.25">
      <c r="A15526" t="s">
        <v>2778</v>
      </c>
      <c r="B15526">
        <v>1988</v>
      </c>
      <c r="C15526" t="str">
        <f t="shared" si="485"/>
        <v>Pre-Drug 1970-1991</v>
      </c>
      <c r="D15526" t="s">
        <v>19</v>
      </c>
      <c r="E15526">
        <v>988</v>
      </c>
      <c r="F15526">
        <v>86</v>
      </c>
      <c r="G15526">
        <v>18</v>
      </c>
      <c r="H15526">
        <v>45</v>
      </c>
      <c r="I15526">
        <v>180</v>
      </c>
      <c r="J15526">
        <v>3</v>
      </c>
      <c r="K15526">
        <v>5</v>
      </c>
      <c r="L15526">
        <v>1</v>
      </c>
      <c r="M15526">
        <v>0</v>
      </c>
      <c r="Q15526">
        <v>234</v>
      </c>
      <c r="R15526">
        <v>3.2</v>
      </c>
      <c r="X15526">
        <v>112</v>
      </c>
      <c r="Y15526">
        <v>0.25</v>
      </c>
      <c r="Z15526">
        <v>726</v>
      </c>
      <c r="AA15526">
        <f t="shared" si="484"/>
        <v>242</v>
      </c>
    </row>
    <row r="15527" spans="1:27" x14ac:dyDescent="0.25">
      <c r="A15527" t="s">
        <v>1077</v>
      </c>
      <c r="B15527">
        <v>1988</v>
      </c>
      <c r="C15527" t="str">
        <f t="shared" si="485"/>
        <v>Pre-Drug 1970-1991</v>
      </c>
      <c r="D15527" t="s">
        <v>18</v>
      </c>
      <c r="E15527">
        <v>989</v>
      </c>
      <c r="F15527">
        <v>95</v>
      </c>
      <c r="G15527">
        <v>18</v>
      </c>
      <c r="H15527">
        <v>89</v>
      </c>
      <c r="I15527">
        <v>162</v>
      </c>
      <c r="J15527">
        <v>5</v>
      </c>
      <c r="K15527">
        <v>5</v>
      </c>
      <c r="L15527">
        <v>11</v>
      </c>
      <c r="M15527">
        <v>7</v>
      </c>
      <c r="Q15527">
        <v>209</v>
      </c>
      <c r="R15527">
        <v>3.69</v>
      </c>
      <c r="X15527">
        <v>99</v>
      </c>
      <c r="Y15527">
        <v>0.23</v>
      </c>
      <c r="Z15527">
        <v>695</v>
      </c>
      <c r="AA15527">
        <f t="shared" si="484"/>
        <v>231.66666666666666</v>
      </c>
    </row>
    <row r="15528" spans="1:27" x14ac:dyDescent="0.25">
      <c r="A15528" t="s">
        <v>2275</v>
      </c>
      <c r="B15528">
        <v>1997</v>
      </c>
      <c r="C15528" t="str">
        <f t="shared" si="485"/>
        <v>Drug Era 1992-2006</v>
      </c>
      <c r="D15528" t="s">
        <v>19</v>
      </c>
      <c r="E15528">
        <v>989</v>
      </c>
      <c r="F15528">
        <v>103</v>
      </c>
      <c r="G15528">
        <v>28</v>
      </c>
      <c r="H15528">
        <v>48</v>
      </c>
      <c r="I15528">
        <v>174</v>
      </c>
      <c r="J15528">
        <v>1</v>
      </c>
      <c r="K15528">
        <v>1</v>
      </c>
      <c r="L15528">
        <v>3</v>
      </c>
      <c r="M15528">
        <v>1</v>
      </c>
      <c r="Q15528">
        <v>238</v>
      </c>
      <c r="R15528">
        <v>3.87</v>
      </c>
      <c r="X15528">
        <v>124</v>
      </c>
      <c r="Y15528">
        <v>0.25</v>
      </c>
      <c r="Z15528">
        <v>719</v>
      </c>
      <c r="AA15528">
        <f t="shared" si="484"/>
        <v>239.66666666666666</v>
      </c>
    </row>
    <row r="15529" spans="1:27" x14ac:dyDescent="0.25">
      <c r="A15529" t="s">
        <v>636</v>
      </c>
      <c r="B15529">
        <v>1985</v>
      </c>
      <c r="C15529" t="str">
        <f t="shared" si="485"/>
        <v>Pre-Drug 1970-1991</v>
      </c>
      <c r="D15529" t="s">
        <v>18</v>
      </c>
      <c r="E15529">
        <v>989</v>
      </c>
      <c r="F15529">
        <v>77</v>
      </c>
      <c r="G15529">
        <v>19</v>
      </c>
      <c r="H15529">
        <v>64</v>
      </c>
      <c r="I15529">
        <v>131</v>
      </c>
      <c r="J15529">
        <v>5</v>
      </c>
      <c r="K15529">
        <v>3</v>
      </c>
      <c r="L15529">
        <v>3</v>
      </c>
      <c r="M15529">
        <v>1</v>
      </c>
      <c r="Q15529">
        <v>226</v>
      </c>
      <c r="R15529">
        <v>2.88</v>
      </c>
      <c r="X15529">
        <v>125</v>
      </c>
      <c r="Y15529">
        <v>0.25</v>
      </c>
      <c r="Z15529">
        <v>723</v>
      </c>
      <c r="AA15529">
        <f t="shared" si="484"/>
        <v>241</v>
      </c>
    </row>
    <row r="15530" spans="1:27" x14ac:dyDescent="0.25">
      <c r="A15530" t="s">
        <v>1019</v>
      </c>
      <c r="B15530">
        <v>1991</v>
      </c>
      <c r="C15530" t="str">
        <f t="shared" si="485"/>
        <v>Pre-Drug 1970-1991</v>
      </c>
      <c r="D15530" t="s">
        <v>18</v>
      </c>
      <c r="E15530">
        <v>989</v>
      </c>
      <c r="F15530">
        <v>70</v>
      </c>
      <c r="G15530">
        <v>17</v>
      </c>
      <c r="H15530">
        <v>69</v>
      </c>
      <c r="I15530">
        <v>192</v>
      </c>
      <c r="J15530">
        <v>6</v>
      </c>
      <c r="K15530">
        <v>10</v>
      </c>
      <c r="L15530">
        <v>2</v>
      </c>
      <c r="M15530">
        <v>2</v>
      </c>
      <c r="Q15530">
        <v>201</v>
      </c>
      <c r="R15530">
        <v>2.5499999999999998</v>
      </c>
      <c r="X15530">
        <v>121</v>
      </c>
      <c r="Y15530">
        <v>0.22</v>
      </c>
      <c r="Z15530">
        <v>740</v>
      </c>
      <c r="AA15530">
        <f t="shared" si="484"/>
        <v>246.66666666666666</v>
      </c>
    </row>
    <row r="15531" spans="1:27" x14ac:dyDescent="0.25">
      <c r="A15531" t="s">
        <v>551</v>
      </c>
      <c r="B15531">
        <v>1992</v>
      </c>
      <c r="C15531" t="str">
        <f t="shared" si="485"/>
        <v>Pre-Drug 1970-1991</v>
      </c>
      <c r="D15531" t="s">
        <v>19</v>
      </c>
      <c r="E15531">
        <v>989</v>
      </c>
      <c r="F15531">
        <v>66</v>
      </c>
      <c r="G15531">
        <v>11</v>
      </c>
      <c r="H15531">
        <v>62</v>
      </c>
      <c r="I15531">
        <v>208</v>
      </c>
      <c r="J15531">
        <v>5</v>
      </c>
      <c r="K15531">
        <v>3</v>
      </c>
      <c r="L15531">
        <v>9</v>
      </c>
      <c r="M15531">
        <v>0</v>
      </c>
      <c r="Q15531">
        <v>203</v>
      </c>
      <c r="R15531">
        <v>2.41</v>
      </c>
      <c r="X15531">
        <v>109</v>
      </c>
      <c r="Y15531">
        <v>0.22</v>
      </c>
      <c r="Z15531">
        <v>740</v>
      </c>
      <c r="AA15531">
        <f t="shared" si="484"/>
        <v>246.66666666666666</v>
      </c>
    </row>
    <row r="15532" spans="1:27" x14ac:dyDescent="0.25">
      <c r="A15532" t="s">
        <v>658</v>
      </c>
      <c r="B15532">
        <v>1972</v>
      </c>
      <c r="C15532" t="str">
        <f t="shared" si="485"/>
        <v>Pre-Drug 1970-1991</v>
      </c>
      <c r="D15532" t="s">
        <v>19</v>
      </c>
      <c r="E15532">
        <v>989</v>
      </c>
      <c r="F15532">
        <v>71</v>
      </c>
      <c r="G15532">
        <v>21</v>
      </c>
      <c r="H15532">
        <v>71</v>
      </c>
      <c r="I15532">
        <v>132</v>
      </c>
      <c r="J15532">
        <v>4</v>
      </c>
      <c r="K15532">
        <v>3</v>
      </c>
      <c r="L15532">
        <v>0</v>
      </c>
      <c r="M15532">
        <v>0</v>
      </c>
      <c r="Q15532">
        <v>197</v>
      </c>
      <c r="R15532">
        <v>2.57</v>
      </c>
      <c r="X15532">
        <v>95</v>
      </c>
      <c r="Y15532">
        <v>0.22</v>
      </c>
      <c r="Z15532">
        <v>745</v>
      </c>
      <c r="AA15532">
        <f t="shared" si="484"/>
        <v>248.33333333333334</v>
      </c>
    </row>
    <row r="15533" spans="1:27" x14ac:dyDescent="0.25">
      <c r="A15533" t="s">
        <v>1089</v>
      </c>
      <c r="B15533">
        <v>1982</v>
      </c>
      <c r="C15533" t="str">
        <f t="shared" si="485"/>
        <v>Pre-Drug 1970-1991</v>
      </c>
      <c r="D15533" t="s">
        <v>18</v>
      </c>
      <c r="E15533">
        <v>990</v>
      </c>
      <c r="F15533">
        <v>94</v>
      </c>
      <c r="G15533">
        <v>25</v>
      </c>
      <c r="H15533">
        <v>61</v>
      </c>
      <c r="I15533">
        <v>155</v>
      </c>
      <c r="J15533">
        <v>2</v>
      </c>
      <c r="K15533">
        <v>11</v>
      </c>
      <c r="L15533">
        <v>4</v>
      </c>
      <c r="M15533">
        <v>3</v>
      </c>
      <c r="Q15533">
        <v>231</v>
      </c>
      <c r="R15533">
        <v>3.57</v>
      </c>
      <c r="X15533">
        <v>111</v>
      </c>
      <c r="Y15533">
        <v>0.25</v>
      </c>
      <c r="Z15533">
        <v>710</v>
      </c>
      <c r="AA15533">
        <f t="shared" si="484"/>
        <v>236.66666666666666</v>
      </c>
    </row>
    <row r="15534" spans="1:27" x14ac:dyDescent="0.25">
      <c r="A15534" t="s">
        <v>2768</v>
      </c>
      <c r="B15534">
        <v>1978</v>
      </c>
      <c r="C15534" t="str">
        <f t="shared" si="485"/>
        <v>Pre-Drug 1970-1991</v>
      </c>
      <c r="D15534" t="s">
        <v>18</v>
      </c>
      <c r="E15534">
        <v>990</v>
      </c>
      <c r="F15534">
        <v>94</v>
      </c>
      <c r="G15534">
        <v>29</v>
      </c>
      <c r="H15534">
        <v>54</v>
      </c>
      <c r="I15534">
        <v>154</v>
      </c>
      <c r="J15534">
        <v>7</v>
      </c>
      <c r="K15534">
        <v>6</v>
      </c>
      <c r="L15534">
        <v>5</v>
      </c>
      <c r="M15534">
        <v>0</v>
      </c>
      <c r="Q15534">
        <v>228</v>
      </c>
      <c r="R15534">
        <v>3.55</v>
      </c>
      <c r="X15534">
        <v>81</v>
      </c>
      <c r="Y15534">
        <v>0.25</v>
      </c>
      <c r="Z15534">
        <v>715</v>
      </c>
      <c r="AA15534">
        <f t="shared" si="484"/>
        <v>238.33333333333334</v>
      </c>
    </row>
    <row r="15535" spans="1:27" x14ac:dyDescent="0.25">
      <c r="A15535" t="s">
        <v>1089</v>
      </c>
      <c r="B15535">
        <v>1983</v>
      </c>
      <c r="C15535" t="str">
        <f t="shared" si="485"/>
        <v>Pre-Drug 1970-1991</v>
      </c>
      <c r="D15535" t="s">
        <v>18</v>
      </c>
      <c r="E15535">
        <v>990</v>
      </c>
      <c r="F15535">
        <v>101</v>
      </c>
      <c r="G15535">
        <v>19</v>
      </c>
      <c r="H15535">
        <v>59</v>
      </c>
      <c r="I15535">
        <v>120</v>
      </c>
      <c r="J15535">
        <v>4</v>
      </c>
      <c r="K15535">
        <v>4</v>
      </c>
      <c r="L15535">
        <v>4</v>
      </c>
      <c r="M15535">
        <v>1</v>
      </c>
      <c r="Q15535">
        <v>230</v>
      </c>
      <c r="R15535">
        <v>3.75</v>
      </c>
      <c r="X15535">
        <v>90</v>
      </c>
      <c r="Y15535">
        <v>0.25</v>
      </c>
      <c r="Z15535">
        <v>727</v>
      </c>
      <c r="AA15535">
        <f t="shared" si="484"/>
        <v>242.33333333333334</v>
      </c>
    </row>
    <row r="15536" spans="1:27" x14ac:dyDescent="0.25">
      <c r="A15536" t="s">
        <v>1327</v>
      </c>
      <c r="B15536">
        <v>1989</v>
      </c>
      <c r="C15536" t="str">
        <f t="shared" si="485"/>
        <v>Pre-Drug 1970-1991</v>
      </c>
      <c r="D15536" t="s">
        <v>18</v>
      </c>
      <c r="E15536">
        <v>990</v>
      </c>
      <c r="F15536">
        <v>73</v>
      </c>
      <c r="G15536">
        <v>16</v>
      </c>
      <c r="H15536">
        <v>66</v>
      </c>
      <c r="I15536">
        <v>179</v>
      </c>
      <c r="J15536">
        <v>7</v>
      </c>
      <c r="K15536">
        <v>8</v>
      </c>
      <c r="L15536">
        <v>0</v>
      </c>
      <c r="M15536">
        <v>0</v>
      </c>
      <c r="Q15536">
        <v>214</v>
      </c>
      <c r="R15536">
        <v>2.69</v>
      </c>
      <c r="X15536">
        <v>87</v>
      </c>
      <c r="Y15536">
        <v>0.23</v>
      </c>
      <c r="Z15536">
        <v>734</v>
      </c>
      <c r="AA15536">
        <f t="shared" si="484"/>
        <v>244.66666666666666</v>
      </c>
    </row>
    <row r="15537" spans="1:27" x14ac:dyDescent="0.25">
      <c r="A15537" t="s">
        <v>1368</v>
      </c>
      <c r="B15537">
        <v>1978</v>
      </c>
      <c r="C15537" t="str">
        <f t="shared" si="485"/>
        <v>Pre-Drug 1970-1991</v>
      </c>
      <c r="D15537" t="s">
        <v>19</v>
      </c>
      <c r="E15537">
        <v>990</v>
      </c>
      <c r="F15537">
        <v>84</v>
      </c>
      <c r="G15537">
        <v>21</v>
      </c>
      <c r="H15537">
        <v>41</v>
      </c>
      <c r="I15537">
        <v>157</v>
      </c>
      <c r="J15537">
        <v>2</v>
      </c>
      <c r="K15537">
        <v>2</v>
      </c>
      <c r="L15537">
        <v>3</v>
      </c>
      <c r="M15537">
        <v>1</v>
      </c>
      <c r="Q15537">
        <v>228</v>
      </c>
      <c r="R15537">
        <v>3.04</v>
      </c>
      <c r="X15537">
        <v>91</v>
      </c>
      <c r="Y15537">
        <v>0.24</v>
      </c>
      <c r="Z15537">
        <v>747</v>
      </c>
      <c r="AA15537">
        <f t="shared" si="484"/>
        <v>249</v>
      </c>
    </row>
    <row r="15538" spans="1:27" x14ac:dyDescent="0.25">
      <c r="A15538" t="s">
        <v>1985</v>
      </c>
      <c r="B15538">
        <v>1997</v>
      </c>
      <c r="C15538" t="str">
        <f t="shared" si="485"/>
        <v>Drug Era 1992-2006</v>
      </c>
      <c r="D15538" t="s">
        <v>19</v>
      </c>
      <c r="E15538">
        <v>991</v>
      </c>
      <c r="F15538">
        <v>108</v>
      </c>
      <c r="G15538">
        <v>27</v>
      </c>
      <c r="H15538">
        <v>77</v>
      </c>
      <c r="I15538">
        <v>149</v>
      </c>
      <c r="J15538">
        <v>4</v>
      </c>
      <c r="K15538">
        <v>5</v>
      </c>
      <c r="L15538">
        <v>7</v>
      </c>
      <c r="M15538">
        <v>0</v>
      </c>
      <c r="Q15538">
        <v>253</v>
      </c>
      <c r="R15538">
        <v>4.28</v>
      </c>
      <c r="X15538">
        <v>81</v>
      </c>
      <c r="Y15538">
        <v>0.28000000000000003</v>
      </c>
      <c r="Z15538">
        <v>681</v>
      </c>
      <c r="AA15538">
        <f t="shared" si="484"/>
        <v>227</v>
      </c>
    </row>
    <row r="15539" spans="1:27" x14ac:dyDescent="0.25">
      <c r="A15539" t="s">
        <v>1092</v>
      </c>
      <c r="B15539">
        <v>1979</v>
      </c>
      <c r="C15539" t="str">
        <f t="shared" si="485"/>
        <v>Pre-Drug 1970-1991</v>
      </c>
      <c r="D15539" t="s">
        <v>19</v>
      </c>
      <c r="E15539">
        <v>991</v>
      </c>
      <c r="F15539">
        <v>116</v>
      </c>
      <c r="G15539">
        <v>29</v>
      </c>
      <c r="H15539">
        <v>73</v>
      </c>
      <c r="I15539">
        <v>85</v>
      </c>
      <c r="J15539">
        <v>4</v>
      </c>
      <c r="K15539">
        <v>5</v>
      </c>
      <c r="L15539">
        <v>7</v>
      </c>
      <c r="M15539">
        <v>1</v>
      </c>
      <c r="Q15539">
        <v>226</v>
      </c>
      <c r="R15539">
        <v>4.47</v>
      </c>
      <c r="X15539">
        <v>87</v>
      </c>
      <c r="Y15539">
        <v>0.25</v>
      </c>
      <c r="Z15539">
        <v>701</v>
      </c>
      <c r="AA15539">
        <f t="shared" si="484"/>
        <v>233.66666666666666</v>
      </c>
    </row>
    <row r="15540" spans="1:27" x14ac:dyDescent="0.25">
      <c r="A15540" t="s">
        <v>1833</v>
      </c>
      <c r="B15540">
        <v>1973</v>
      </c>
      <c r="C15540" t="str">
        <f t="shared" si="485"/>
        <v>Pre-Drug 1970-1991</v>
      </c>
      <c r="D15540" t="s">
        <v>19</v>
      </c>
      <c r="E15540">
        <v>991</v>
      </c>
      <c r="F15540">
        <v>77</v>
      </c>
      <c r="G15540">
        <v>20</v>
      </c>
      <c r="H15540">
        <v>74</v>
      </c>
      <c r="I15540">
        <v>145</v>
      </c>
      <c r="J15540">
        <v>6</v>
      </c>
      <c r="K15540">
        <v>7</v>
      </c>
      <c r="L15540">
        <v>3</v>
      </c>
      <c r="M15540">
        <v>1</v>
      </c>
      <c r="Q15540">
        <v>217</v>
      </c>
      <c r="R15540">
        <v>2.95</v>
      </c>
      <c r="X15540">
        <v>110</v>
      </c>
      <c r="Y15540">
        <v>0.24</v>
      </c>
      <c r="Z15540">
        <v>705</v>
      </c>
      <c r="AA15540">
        <f t="shared" si="484"/>
        <v>235</v>
      </c>
    </row>
    <row r="15541" spans="1:27" x14ac:dyDescent="0.25">
      <c r="A15541" t="s">
        <v>901</v>
      </c>
      <c r="B15541">
        <v>1982</v>
      </c>
      <c r="C15541" t="str">
        <f t="shared" si="485"/>
        <v>Pre-Drug 1970-1991</v>
      </c>
      <c r="D15541" t="s">
        <v>19</v>
      </c>
      <c r="E15541">
        <v>991</v>
      </c>
      <c r="F15541">
        <v>104</v>
      </c>
      <c r="G15541">
        <v>24</v>
      </c>
      <c r="H15541">
        <v>76</v>
      </c>
      <c r="I15541">
        <v>103</v>
      </c>
      <c r="J15541">
        <v>5</v>
      </c>
      <c r="K15541">
        <v>9</v>
      </c>
      <c r="L15541">
        <v>4</v>
      </c>
      <c r="M15541">
        <v>2</v>
      </c>
      <c r="Q15541">
        <v>233</v>
      </c>
      <c r="R15541">
        <v>3.97</v>
      </c>
      <c r="X15541">
        <v>98</v>
      </c>
      <c r="Y15541">
        <v>0.25</v>
      </c>
      <c r="Z15541">
        <v>708</v>
      </c>
      <c r="AA15541">
        <f t="shared" si="484"/>
        <v>236</v>
      </c>
    </row>
    <row r="15542" spans="1:27" x14ac:dyDescent="0.25">
      <c r="A15542" t="s">
        <v>772</v>
      </c>
      <c r="B15542">
        <v>1993</v>
      </c>
      <c r="C15542" t="str">
        <f t="shared" si="485"/>
        <v>Pre-Drug 1970-1991</v>
      </c>
      <c r="D15542" t="s">
        <v>18</v>
      </c>
      <c r="E15542">
        <v>991</v>
      </c>
      <c r="F15542">
        <v>100</v>
      </c>
      <c r="G15542">
        <v>18</v>
      </c>
      <c r="H15542">
        <v>60</v>
      </c>
      <c r="I15542">
        <v>157</v>
      </c>
      <c r="J15542">
        <v>12</v>
      </c>
      <c r="K15542">
        <v>12</v>
      </c>
      <c r="L15542">
        <v>3</v>
      </c>
      <c r="M15542">
        <v>0</v>
      </c>
      <c r="Q15542">
        <v>242</v>
      </c>
      <c r="R15542">
        <v>3.79</v>
      </c>
      <c r="X15542">
        <v>103</v>
      </c>
      <c r="Y15542">
        <v>0.26</v>
      </c>
      <c r="Z15542">
        <v>713</v>
      </c>
      <c r="AA15542">
        <f t="shared" si="484"/>
        <v>237.66666666666666</v>
      </c>
    </row>
    <row r="15543" spans="1:27" x14ac:dyDescent="0.25">
      <c r="A15543" t="s">
        <v>2029</v>
      </c>
      <c r="B15543">
        <v>1971</v>
      </c>
      <c r="C15543" t="str">
        <f t="shared" si="485"/>
        <v>Pre-Drug 1970-1991</v>
      </c>
      <c r="D15543" t="s">
        <v>18</v>
      </c>
      <c r="E15543">
        <v>991</v>
      </c>
      <c r="F15543">
        <v>86</v>
      </c>
      <c r="G15543">
        <v>12</v>
      </c>
      <c r="H15543">
        <v>59</v>
      </c>
      <c r="I15543">
        <v>146</v>
      </c>
      <c r="J15543">
        <v>11</v>
      </c>
      <c r="K15543">
        <v>1</v>
      </c>
      <c r="L15543">
        <v>2</v>
      </c>
      <c r="M15543">
        <v>0</v>
      </c>
      <c r="Q15543">
        <v>208</v>
      </c>
      <c r="R15543">
        <v>3.16</v>
      </c>
      <c r="X15543">
        <v>124</v>
      </c>
      <c r="Y15543">
        <v>0.22</v>
      </c>
      <c r="Z15543">
        <v>734</v>
      </c>
      <c r="AA15543">
        <f t="shared" si="484"/>
        <v>244.66666666666666</v>
      </c>
    </row>
    <row r="15544" spans="1:27" x14ac:dyDescent="0.25">
      <c r="A15544" t="s">
        <v>108</v>
      </c>
      <c r="B15544">
        <v>2006</v>
      </c>
      <c r="C15544" t="str">
        <f t="shared" si="485"/>
        <v>Drug Era 1992-2006</v>
      </c>
      <c r="D15544" t="s">
        <v>18</v>
      </c>
      <c r="E15544">
        <v>992</v>
      </c>
      <c r="F15544">
        <v>88</v>
      </c>
      <c r="G15544">
        <v>31</v>
      </c>
      <c r="H15544">
        <v>64</v>
      </c>
      <c r="I15544">
        <v>184</v>
      </c>
      <c r="J15544">
        <v>7</v>
      </c>
      <c r="K15544">
        <v>6</v>
      </c>
      <c r="L15544">
        <v>5</v>
      </c>
      <c r="M15544">
        <v>0</v>
      </c>
      <c r="Q15544">
        <v>222</v>
      </c>
      <c r="R15544">
        <v>3.29</v>
      </c>
      <c r="X15544">
        <v>74</v>
      </c>
      <c r="Z15544">
        <v>722</v>
      </c>
      <c r="AA15544">
        <f t="shared" si="484"/>
        <v>240.66666666666666</v>
      </c>
    </row>
    <row r="15545" spans="1:27" x14ac:dyDescent="0.25">
      <c r="A15545" t="s">
        <v>1019</v>
      </c>
      <c r="B15545">
        <v>2000</v>
      </c>
      <c r="C15545" t="str">
        <f t="shared" si="485"/>
        <v>Drug Era 1992-2006</v>
      </c>
      <c r="D15545" t="s">
        <v>18</v>
      </c>
      <c r="E15545">
        <v>992</v>
      </c>
      <c r="F15545">
        <v>91</v>
      </c>
      <c r="G15545">
        <v>24</v>
      </c>
      <c r="H15545">
        <v>65</v>
      </c>
      <c r="I15545">
        <v>152</v>
      </c>
      <c r="J15545">
        <v>6</v>
      </c>
      <c r="K15545">
        <v>0</v>
      </c>
      <c r="L15545">
        <v>4</v>
      </c>
      <c r="M15545">
        <v>0</v>
      </c>
      <c r="Q15545">
        <v>222</v>
      </c>
      <c r="R15545">
        <v>3.4</v>
      </c>
      <c r="X15545">
        <v>117</v>
      </c>
      <c r="Y15545">
        <v>0</v>
      </c>
      <c r="Z15545">
        <v>723</v>
      </c>
      <c r="AA15545">
        <f t="shared" si="484"/>
        <v>241</v>
      </c>
    </row>
    <row r="15546" spans="1:27" x14ac:dyDescent="0.25">
      <c r="A15546" t="s">
        <v>1548</v>
      </c>
      <c r="B15546">
        <v>1991</v>
      </c>
      <c r="C15546" t="str">
        <f t="shared" si="485"/>
        <v>Pre-Drug 1970-1991</v>
      </c>
      <c r="D15546" t="s">
        <v>19</v>
      </c>
      <c r="E15546">
        <v>992</v>
      </c>
      <c r="F15546">
        <v>82</v>
      </c>
      <c r="G15546">
        <v>30</v>
      </c>
      <c r="H15546">
        <v>96</v>
      </c>
      <c r="I15546">
        <v>183</v>
      </c>
      <c r="J15546">
        <v>3</v>
      </c>
      <c r="K15546">
        <v>6</v>
      </c>
      <c r="L15546">
        <v>2</v>
      </c>
      <c r="M15546">
        <v>0</v>
      </c>
      <c r="Q15546">
        <v>190</v>
      </c>
      <c r="R15546">
        <v>3</v>
      </c>
      <c r="X15546">
        <v>96</v>
      </c>
      <c r="Y15546">
        <v>0.21</v>
      </c>
      <c r="Z15546">
        <v>739</v>
      </c>
      <c r="AA15546">
        <f t="shared" si="484"/>
        <v>246.33333333333334</v>
      </c>
    </row>
    <row r="15547" spans="1:27" x14ac:dyDescent="0.25">
      <c r="A15547" t="s">
        <v>3149</v>
      </c>
      <c r="B15547">
        <v>1980</v>
      </c>
      <c r="C15547" t="str">
        <f t="shared" si="485"/>
        <v>Pre-Drug 1970-1991</v>
      </c>
      <c r="D15547" t="s">
        <v>19</v>
      </c>
      <c r="E15547">
        <v>993</v>
      </c>
      <c r="F15547">
        <v>114</v>
      </c>
      <c r="G15547">
        <v>17</v>
      </c>
      <c r="H15547">
        <v>66</v>
      </c>
      <c r="I15547">
        <v>96</v>
      </c>
      <c r="J15547">
        <v>3</v>
      </c>
      <c r="K15547">
        <v>3</v>
      </c>
      <c r="L15547">
        <v>2</v>
      </c>
      <c r="M15547">
        <v>1</v>
      </c>
      <c r="Q15547">
        <v>273</v>
      </c>
      <c r="R15547">
        <v>4.41</v>
      </c>
      <c r="X15547">
        <v>88</v>
      </c>
      <c r="Y15547">
        <v>0.3</v>
      </c>
      <c r="Z15547">
        <v>698</v>
      </c>
      <c r="AA15547">
        <f t="shared" si="484"/>
        <v>232.66666666666666</v>
      </c>
    </row>
    <row r="15548" spans="1:27" x14ac:dyDescent="0.25">
      <c r="A15548" t="s">
        <v>1143</v>
      </c>
      <c r="B15548">
        <v>2006</v>
      </c>
      <c r="C15548" t="str">
        <f t="shared" si="485"/>
        <v>Drug Era 1992-2006</v>
      </c>
      <c r="D15548" t="s">
        <v>18</v>
      </c>
      <c r="E15548">
        <v>993</v>
      </c>
      <c r="F15548">
        <v>98</v>
      </c>
      <c r="G15548">
        <v>28</v>
      </c>
      <c r="H15548">
        <v>56</v>
      </c>
      <c r="I15548">
        <v>216</v>
      </c>
      <c r="J15548">
        <v>8</v>
      </c>
      <c r="K15548">
        <v>6</v>
      </c>
      <c r="L15548">
        <v>8</v>
      </c>
      <c r="M15548">
        <v>1</v>
      </c>
      <c r="Q15548">
        <v>242</v>
      </c>
      <c r="R15548">
        <v>3.76</v>
      </c>
      <c r="X15548">
        <v>81</v>
      </c>
      <c r="Z15548">
        <v>703</v>
      </c>
      <c r="AA15548">
        <f t="shared" si="484"/>
        <v>234.33333333333334</v>
      </c>
    </row>
    <row r="15549" spans="1:27" x14ac:dyDescent="0.25">
      <c r="A15549" t="s">
        <v>311</v>
      </c>
      <c r="B15549">
        <v>1971</v>
      </c>
      <c r="C15549" t="str">
        <f t="shared" si="485"/>
        <v>Pre-Drug 1970-1991</v>
      </c>
      <c r="D15549" t="s">
        <v>19</v>
      </c>
      <c r="E15549">
        <v>993</v>
      </c>
      <c r="F15549">
        <v>98</v>
      </c>
      <c r="G15549">
        <v>29</v>
      </c>
      <c r="H15549">
        <v>71</v>
      </c>
      <c r="I15549">
        <v>113</v>
      </c>
      <c r="J15549">
        <v>9</v>
      </c>
      <c r="K15549">
        <v>2</v>
      </c>
      <c r="L15549">
        <v>5</v>
      </c>
      <c r="M15549">
        <v>0</v>
      </c>
      <c r="Q15549">
        <v>245</v>
      </c>
      <c r="R15549">
        <v>3.73</v>
      </c>
      <c r="X15549">
        <v>110</v>
      </c>
      <c r="Y15549">
        <v>0.27</v>
      </c>
      <c r="Z15549">
        <v>710</v>
      </c>
      <c r="AA15549">
        <f t="shared" si="484"/>
        <v>236.66666666666666</v>
      </c>
    </row>
    <row r="15550" spans="1:27" x14ac:dyDescent="0.25">
      <c r="A15550" t="s">
        <v>2574</v>
      </c>
      <c r="B15550">
        <v>1985</v>
      </c>
      <c r="C15550" t="str">
        <f t="shared" si="485"/>
        <v>Pre-Drug 1970-1991</v>
      </c>
      <c r="D15550" t="s">
        <v>19</v>
      </c>
      <c r="E15550">
        <v>993</v>
      </c>
      <c r="F15550">
        <v>84</v>
      </c>
      <c r="G15550">
        <v>22</v>
      </c>
      <c r="H15550">
        <v>69</v>
      </c>
      <c r="I15550">
        <v>134</v>
      </c>
      <c r="J15550">
        <v>6</v>
      </c>
      <c r="K15550">
        <v>10</v>
      </c>
      <c r="L15550">
        <v>8</v>
      </c>
      <c r="M15550">
        <v>0</v>
      </c>
      <c r="Q15550">
        <v>223</v>
      </c>
      <c r="R15550">
        <v>3.17</v>
      </c>
      <c r="X15550">
        <v>106</v>
      </c>
      <c r="Y15550">
        <v>0.24</v>
      </c>
      <c r="Z15550">
        <v>716</v>
      </c>
      <c r="AA15550">
        <f t="shared" si="484"/>
        <v>238.66666666666666</v>
      </c>
    </row>
    <row r="15551" spans="1:27" x14ac:dyDescent="0.25">
      <c r="A15551" t="s">
        <v>1109</v>
      </c>
      <c r="B15551">
        <v>2002</v>
      </c>
      <c r="C15551" t="str">
        <f t="shared" si="485"/>
        <v>Drug Era 1992-2006</v>
      </c>
      <c r="D15551" t="s">
        <v>19</v>
      </c>
      <c r="E15551">
        <v>993</v>
      </c>
      <c r="F15551">
        <v>78</v>
      </c>
      <c r="G15551">
        <v>10</v>
      </c>
      <c r="H15551">
        <v>62</v>
      </c>
      <c r="I15551">
        <v>168</v>
      </c>
      <c r="J15551">
        <v>6</v>
      </c>
      <c r="K15551">
        <v>4</v>
      </c>
      <c r="L15551">
        <v>7</v>
      </c>
      <c r="M15551">
        <v>1</v>
      </c>
      <c r="Q15551">
        <v>223</v>
      </c>
      <c r="R15551">
        <v>2.93</v>
      </c>
      <c r="X15551">
        <v>108</v>
      </c>
      <c r="Z15551">
        <v>718</v>
      </c>
      <c r="AA15551">
        <f t="shared" si="484"/>
        <v>239.33333333333334</v>
      </c>
    </row>
    <row r="15552" spans="1:27" x14ac:dyDescent="0.25">
      <c r="A15552" t="s">
        <v>141</v>
      </c>
      <c r="B15552">
        <v>1971</v>
      </c>
      <c r="C15552" t="str">
        <f t="shared" si="485"/>
        <v>Pre-Drug 1970-1991</v>
      </c>
      <c r="D15552" t="s">
        <v>19</v>
      </c>
      <c r="E15552">
        <v>993</v>
      </c>
      <c r="F15552">
        <v>90</v>
      </c>
      <c r="G15552">
        <v>20</v>
      </c>
      <c r="H15552">
        <v>72</v>
      </c>
      <c r="I15552">
        <v>110</v>
      </c>
      <c r="J15552">
        <v>8</v>
      </c>
      <c r="K15552">
        <v>9</v>
      </c>
      <c r="L15552">
        <v>5</v>
      </c>
      <c r="M15552">
        <v>1</v>
      </c>
      <c r="Q15552">
        <v>221</v>
      </c>
      <c r="R15552">
        <v>3.35</v>
      </c>
      <c r="X15552">
        <v>104</v>
      </c>
      <c r="Y15552">
        <v>0.24</v>
      </c>
      <c r="Z15552">
        <v>726</v>
      </c>
      <c r="AA15552">
        <f t="shared" si="484"/>
        <v>242</v>
      </c>
    </row>
    <row r="15553" spans="1:27" x14ac:dyDescent="0.25">
      <c r="A15553" t="s">
        <v>1109</v>
      </c>
      <c r="B15553">
        <v>2010</v>
      </c>
      <c r="C15553" t="str">
        <f t="shared" si="485"/>
        <v>Post Drug Era 2007-2012</v>
      </c>
      <c r="D15553" t="s">
        <v>18</v>
      </c>
      <c r="E15553">
        <v>993</v>
      </c>
      <c r="F15553">
        <v>68</v>
      </c>
      <c r="G15553">
        <v>24</v>
      </c>
      <c r="H15553">
        <v>30</v>
      </c>
      <c r="I15553">
        <v>219</v>
      </c>
      <c r="J15553">
        <v>1</v>
      </c>
      <c r="K15553">
        <v>5</v>
      </c>
      <c r="L15553">
        <v>6</v>
      </c>
      <c r="M15553">
        <v>1</v>
      </c>
      <c r="Q15553">
        <v>231</v>
      </c>
      <c r="R15553">
        <v>2.44</v>
      </c>
      <c r="X15553">
        <v>103</v>
      </c>
      <c r="Z15553">
        <v>752</v>
      </c>
      <c r="AA15553">
        <f t="shared" si="484"/>
        <v>250.66666666666666</v>
      </c>
    </row>
    <row r="15554" spans="1:27" x14ac:dyDescent="0.25">
      <c r="A15554" t="s">
        <v>1019</v>
      </c>
      <c r="B15554">
        <v>1996</v>
      </c>
      <c r="C15554" t="str">
        <f t="shared" si="485"/>
        <v>Pre-Drug 1970-1991</v>
      </c>
      <c r="D15554" t="s">
        <v>18</v>
      </c>
      <c r="E15554">
        <v>994</v>
      </c>
      <c r="F15554">
        <v>78</v>
      </c>
      <c r="G15554">
        <v>14</v>
      </c>
      <c r="H15554">
        <v>85</v>
      </c>
      <c r="I15554">
        <v>181</v>
      </c>
      <c r="J15554">
        <v>7</v>
      </c>
      <c r="K15554">
        <v>4</v>
      </c>
      <c r="L15554">
        <v>0</v>
      </c>
      <c r="M15554">
        <v>0</v>
      </c>
      <c r="Q15554">
        <v>222</v>
      </c>
      <c r="R15554">
        <v>2.98</v>
      </c>
      <c r="X15554">
        <v>86</v>
      </c>
      <c r="Y15554">
        <v>0.22</v>
      </c>
      <c r="Z15554">
        <v>706</v>
      </c>
      <c r="AA15554">
        <f t="shared" ref="AA15554:AA15617" si="486">Z15554/3</f>
        <v>235.33333333333334</v>
      </c>
    </row>
    <row r="15555" spans="1:27" x14ac:dyDescent="0.25">
      <c r="A15555" t="s">
        <v>772</v>
      </c>
      <c r="B15555">
        <v>1989</v>
      </c>
      <c r="C15555" t="str">
        <f t="shared" ref="C15555:C15618" si="487">IF(B15555&lt;1997,"Pre-Drug 1970-1991",IF(B15555&lt;=2006,"Drug Era 1992-2006","Post Drug Era 2007-2012"))</f>
        <v>Pre-Drug 1970-1991</v>
      </c>
      <c r="D15555" t="s">
        <v>18</v>
      </c>
      <c r="E15555">
        <v>994</v>
      </c>
      <c r="F15555">
        <v>76</v>
      </c>
      <c r="G15555">
        <v>21</v>
      </c>
      <c r="H15555">
        <v>69</v>
      </c>
      <c r="I15555">
        <v>123</v>
      </c>
      <c r="J15555">
        <v>3</v>
      </c>
      <c r="K15555">
        <v>3</v>
      </c>
      <c r="L15555">
        <v>3</v>
      </c>
      <c r="M15555">
        <v>0</v>
      </c>
      <c r="Q15555">
        <v>215</v>
      </c>
      <c r="R15555">
        <v>2.8</v>
      </c>
      <c r="X15555">
        <v>102</v>
      </c>
      <c r="Y15555">
        <v>0.23</v>
      </c>
      <c r="Z15555">
        <v>733</v>
      </c>
      <c r="AA15555">
        <f t="shared" si="486"/>
        <v>244.33333333333334</v>
      </c>
    </row>
    <row r="15556" spans="1:27" x14ac:dyDescent="0.25">
      <c r="A15556" t="s">
        <v>1509</v>
      </c>
      <c r="B15556">
        <v>1976</v>
      </c>
      <c r="C15556" t="str">
        <f t="shared" si="487"/>
        <v>Pre-Drug 1970-1991</v>
      </c>
      <c r="D15556" t="s">
        <v>18</v>
      </c>
      <c r="E15556">
        <v>994</v>
      </c>
      <c r="F15556">
        <v>74</v>
      </c>
      <c r="G15556">
        <v>19</v>
      </c>
      <c r="H15556">
        <v>66</v>
      </c>
      <c r="I15556">
        <v>200</v>
      </c>
      <c r="J15556">
        <v>7</v>
      </c>
      <c r="K15556">
        <v>3</v>
      </c>
      <c r="L15556">
        <v>1</v>
      </c>
      <c r="M15556">
        <v>1</v>
      </c>
      <c r="Q15556">
        <v>205</v>
      </c>
      <c r="R15556">
        <v>2.69</v>
      </c>
      <c r="X15556">
        <v>82</v>
      </c>
      <c r="Y15556">
        <v>0.22</v>
      </c>
      <c r="Z15556">
        <v>742</v>
      </c>
      <c r="AA15556">
        <f t="shared" si="486"/>
        <v>247.33333333333334</v>
      </c>
    </row>
    <row r="15557" spans="1:27" x14ac:dyDescent="0.25">
      <c r="A15557" t="s">
        <v>1400</v>
      </c>
      <c r="B15557">
        <v>2001</v>
      </c>
      <c r="C15557" t="str">
        <f t="shared" si="487"/>
        <v>Drug Era 1992-2006</v>
      </c>
      <c r="D15557" t="s">
        <v>18</v>
      </c>
      <c r="E15557">
        <v>994</v>
      </c>
      <c r="F15557">
        <v>69</v>
      </c>
      <c r="G15557">
        <v>19</v>
      </c>
      <c r="H15557">
        <v>71</v>
      </c>
      <c r="I15557">
        <v>372</v>
      </c>
      <c r="J15557">
        <v>2</v>
      </c>
      <c r="K15557">
        <v>8</v>
      </c>
      <c r="L15557">
        <v>18</v>
      </c>
      <c r="M15557">
        <v>1</v>
      </c>
      <c r="Q15557">
        <v>181</v>
      </c>
      <c r="R15557">
        <v>2.4900000000000002</v>
      </c>
      <c r="X15557">
        <v>88</v>
      </c>
      <c r="Z15557">
        <v>749</v>
      </c>
      <c r="AA15557">
        <f t="shared" si="486"/>
        <v>249.66666666666666</v>
      </c>
    </row>
    <row r="15558" spans="1:27" x14ac:dyDescent="0.25">
      <c r="A15558" t="s">
        <v>842</v>
      </c>
      <c r="B15558">
        <v>1999</v>
      </c>
      <c r="C15558" t="str">
        <f t="shared" si="487"/>
        <v>Drug Era 1992-2006</v>
      </c>
      <c r="D15558" t="s">
        <v>19</v>
      </c>
      <c r="E15558">
        <v>995</v>
      </c>
      <c r="F15558">
        <v>123</v>
      </c>
      <c r="G15558">
        <v>27</v>
      </c>
      <c r="H15558">
        <v>99</v>
      </c>
      <c r="I15558">
        <v>106</v>
      </c>
      <c r="J15558">
        <v>4</v>
      </c>
      <c r="K15558">
        <v>10</v>
      </c>
      <c r="L15558">
        <v>11</v>
      </c>
      <c r="M15558">
        <v>0</v>
      </c>
      <c r="Q15558">
        <v>244</v>
      </c>
      <c r="R15558">
        <v>4.8099999999999996</v>
      </c>
      <c r="X15558">
        <v>94</v>
      </c>
      <c r="Y15558">
        <v>0</v>
      </c>
      <c r="Z15558">
        <v>691</v>
      </c>
      <c r="AA15558">
        <f t="shared" si="486"/>
        <v>230.33333333333334</v>
      </c>
    </row>
    <row r="15559" spans="1:27" x14ac:dyDescent="0.25">
      <c r="A15559" t="s">
        <v>59</v>
      </c>
      <c r="B15559">
        <v>1977</v>
      </c>
      <c r="C15559" t="str">
        <f t="shared" si="487"/>
        <v>Pre-Drug 1970-1991</v>
      </c>
      <c r="D15559" t="s">
        <v>19</v>
      </c>
      <c r="E15559">
        <v>995</v>
      </c>
      <c r="F15559">
        <v>96</v>
      </c>
      <c r="G15559">
        <v>24</v>
      </c>
      <c r="H15559">
        <v>82</v>
      </c>
      <c r="I15559">
        <v>82</v>
      </c>
      <c r="J15559">
        <v>2</v>
      </c>
      <c r="K15559">
        <v>3</v>
      </c>
      <c r="L15559">
        <v>2</v>
      </c>
      <c r="M15559">
        <v>0</v>
      </c>
      <c r="Q15559">
        <v>221</v>
      </c>
      <c r="R15559">
        <v>3.65</v>
      </c>
      <c r="X15559">
        <v>96</v>
      </c>
      <c r="Y15559">
        <v>0.24</v>
      </c>
      <c r="Z15559">
        <v>711</v>
      </c>
      <c r="AA15559">
        <f t="shared" si="486"/>
        <v>237</v>
      </c>
    </row>
    <row r="15560" spans="1:27" x14ac:dyDescent="0.25">
      <c r="A15560" t="s">
        <v>1301</v>
      </c>
      <c r="B15560">
        <v>1982</v>
      </c>
      <c r="C15560" t="str">
        <f t="shared" si="487"/>
        <v>Pre-Drug 1970-1991</v>
      </c>
      <c r="D15560" t="s">
        <v>19</v>
      </c>
      <c r="E15560">
        <v>995</v>
      </c>
      <c r="F15560">
        <v>94</v>
      </c>
      <c r="G15560">
        <v>17</v>
      </c>
      <c r="H15560">
        <v>48</v>
      </c>
      <c r="I15560">
        <v>124</v>
      </c>
      <c r="J15560">
        <v>3</v>
      </c>
      <c r="K15560">
        <v>4</v>
      </c>
      <c r="L15560">
        <v>2</v>
      </c>
      <c r="M15560">
        <v>0</v>
      </c>
      <c r="Q15560">
        <v>248</v>
      </c>
      <c r="R15560">
        <v>3.53</v>
      </c>
      <c r="X15560">
        <v>102</v>
      </c>
      <c r="Y15560">
        <v>0.26</v>
      </c>
      <c r="Z15560">
        <v>719</v>
      </c>
      <c r="AA15560">
        <f t="shared" si="486"/>
        <v>239.66666666666666</v>
      </c>
    </row>
    <row r="15561" spans="1:27" x14ac:dyDescent="0.25">
      <c r="A15561" t="s">
        <v>2664</v>
      </c>
      <c r="B15561">
        <v>1996</v>
      </c>
      <c r="C15561" t="str">
        <f t="shared" si="487"/>
        <v>Pre-Drug 1970-1991</v>
      </c>
      <c r="D15561" t="s">
        <v>18</v>
      </c>
      <c r="E15561">
        <v>995</v>
      </c>
      <c r="F15561">
        <v>83</v>
      </c>
      <c r="G15561">
        <v>19</v>
      </c>
      <c r="H15561">
        <v>55</v>
      </c>
      <c r="I15561">
        <v>276</v>
      </c>
      <c r="J15561">
        <v>3</v>
      </c>
      <c r="K15561">
        <v>10</v>
      </c>
      <c r="L15561">
        <v>2</v>
      </c>
      <c r="M15561">
        <v>1</v>
      </c>
      <c r="Q15561">
        <v>199</v>
      </c>
      <c r="R15561">
        <v>2.94</v>
      </c>
      <c r="X15561">
        <v>108</v>
      </c>
      <c r="Y15561">
        <v>0.2</v>
      </c>
      <c r="Z15561">
        <v>761</v>
      </c>
      <c r="AA15561">
        <f t="shared" si="486"/>
        <v>253.66666666666666</v>
      </c>
    </row>
    <row r="15562" spans="1:27" x14ac:dyDescent="0.25">
      <c r="A15562" t="s">
        <v>3117</v>
      </c>
      <c r="B15562">
        <v>1974</v>
      </c>
      <c r="C15562" t="str">
        <f t="shared" si="487"/>
        <v>Pre-Drug 1970-1991</v>
      </c>
      <c r="D15562" t="s">
        <v>19</v>
      </c>
      <c r="E15562">
        <v>996</v>
      </c>
      <c r="F15562">
        <v>114</v>
      </c>
      <c r="G15562">
        <v>22</v>
      </c>
      <c r="H15562">
        <v>54</v>
      </c>
      <c r="I15562">
        <v>64</v>
      </c>
      <c r="J15562">
        <v>4</v>
      </c>
      <c r="K15562">
        <v>6</v>
      </c>
      <c r="L15562">
        <v>0</v>
      </c>
      <c r="M15562">
        <v>0</v>
      </c>
      <c r="Q15562">
        <v>264</v>
      </c>
      <c r="R15562">
        <v>4.42</v>
      </c>
      <c r="X15562">
        <v>142</v>
      </c>
      <c r="Y15562">
        <v>0.28000000000000003</v>
      </c>
      <c r="Z15562">
        <v>696</v>
      </c>
      <c r="AA15562">
        <f t="shared" si="486"/>
        <v>232</v>
      </c>
    </row>
    <row r="15563" spans="1:27" x14ac:dyDescent="0.25">
      <c r="A15563" t="s">
        <v>473</v>
      </c>
      <c r="B15563">
        <v>2011</v>
      </c>
      <c r="C15563" t="str">
        <f t="shared" si="487"/>
        <v>Post Drug Era 2007-2012</v>
      </c>
      <c r="D15563" t="s">
        <v>18</v>
      </c>
      <c r="E15563">
        <v>996</v>
      </c>
      <c r="F15563">
        <v>91</v>
      </c>
      <c r="G15563">
        <v>16</v>
      </c>
      <c r="H15563">
        <v>55</v>
      </c>
      <c r="I15563">
        <v>191</v>
      </c>
      <c r="J15563">
        <v>5</v>
      </c>
      <c r="K15563">
        <v>3</v>
      </c>
      <c r="L15563">
        <v>6</v>
      </c>
      <c r="M15563">
        <v>1</v>
      </c>
      <c r="Q15563">
        <v>243</v>
      </c>
      <c r="R15563">
        <v>3.45</v>
      </c>
      <c r="X15563">
        <v>96</v>
      </c>
      <c r="Z15563">
        <v>712</v>
      </c>
      <c r="AA15563">
        <f t="shared" si="486"/>
        <v>237.33333333333334</v>
      </c>
    </row>
    <row r="15564" spans="1:27" x14ac:dyDescent="0.25">
      <c r="A15564" t="s">
        <v>273</v>
      </c>
      <c r="B15564">
        <v>1971</v>
      </c>
      <c r="C15564" t="str">
        <f t="shared" si="487"/>
        <v>Pre-Drug 1970-1991</v>
      </c>
      <c r="D15564" t="s">
        <v>18</v>
      </c>
      <c r="E15564">
        <v>996</v>
      </c>
      <c r="F15564">
        <v>76</v>
      </c>
      <c r="G15564">
        <v>16</v>
      </c>
      <c r="H15564">
        <v>68</v>
      </c>
      <c r="I15564">
        <v>136</v>
      </c>
      <c r="J15564">
        <v>8</v>
      </c>
      <c r="K15564">
        <v>4</v>
      </c>
      <c r="L15564">
        <v>2</v>
      </c>
      <c r="M15564">
        <v>0</v>
      </c>
      <c r="Q15564">
        <v>226</v>
      </c>
      <c r="R15564">
        <v>2.85</v>
      </c>
      <c r="X15564">
        <v>91</v>
      </c>
      <c r="Y15564">
        <v>0.24</v>
      </c>
      <c r="Z15564">
        <v>720</v>
      </c>
      <c r="AA15564">
        <f t="shared" si="486"/>
        <v>240</v>
      </c>
    </row>
    <row r="15565" spans="1:27" x14ac:dyDescent="0.25">
      <c r="A15565" t="s">
        <v>878</v>
      </c>
      <c r="B15565">
        <v>1976</v>
      </c>
      <c r="C15565" t="str">
        <f t="shared" si="487"/>
        <v>Pre-Drug 1970-1991</v>
      </c>
      <c r="D15565" t="s">
        <v>19</v>
      </c>
      <c r="E15565">
        <v>996</v>
      </c>
      <c r="F15565">
        <v>65</v>
      </c>
      <c r="G15565">
        <v>12</v>
      </c>
      <c r="H15565">
        <v>53</v>
      </c>
      <c r="I15565">
        <v>97</v>
      </c>
      <c r="J15565">
        <v>3</v>
      </c>
      <c r="K15565">
        <v>6</v>
      </c>
      <c r="L15565">
        <v>3</v>
      </c>
      <c r="M15565">
        <v>0</v>
      </c>
      <c r="Q15565">
        <v>217</v>
      </c>
      <c r="R15565">
        <v>2.34</v>
      </c>
      <c r="X15565">
        <v>93</v>
      </c>
      <c r="Y15565">
        <v>0.23</v>
      </c>
      <c r="Z15565">
        <v>751</v>
      </c>
      <c r="AA15565">
        <f t="shared" si="486"/>
        <v>250.33333333333334</v>
      </c>
    </row>
    <row r="15566" spans="1:27" x14ac:dyDescent="0.25">
      <c r="A15566" t="s">
        <v>1937</v>
      </c>
      <c r="B15566">
        <v>1988</v>
      </c>
      <c r="C15566" t="str">
        <f t="shared" si="487"/>
        <v>Pre-Drug 1970-1991</v>
      </c>
      <c r="D15566" t="s">
        <v>19</v>
      </c>
      <c r="E15566">
        <v>997</v>
      </c>
      <c r="F15566">
        <v>103</v>
      </c>
      <c r="G15566">
        <v>20</v>
      </c>
      <c r="H15566">
        <v>83</v>
      </c>
      <c r="I15566">
        <v>168</v>
      </c>
      <c r="J15566">
        <v>7</v>
      </c>
      <c r="K15566">
        <v>11</v>
      </c>
      <c r="L15566">
        <v>4</v>
      </c>
      <c r="M15566">
        <v>11</v>
      </c>
      <c r="Q15566">
        <v>225</v>
      </c>
      <c r="R15566">
        <v>3.94</v>
      </c>
      <c r="X15566">
        <v>107</v>
      </c>
      <c r="Y15566">
        <v>0.25</v>
      </c>
      <c r="Z15566">
        <v>705</v>
      </c>
      <c r="AA15566">
        <f t="shared" si="486"/>
        <v>235</v>
      </c>
    </row>
    <row r="15567" spans="1:27" x14ac:dyDescent="0.25">
      <c r="A15567" t="s">
        <v>764</v>
      </c>
      <c r="B15567">
        <v>1983</v>
      </c>
      <c r="C15567" t="str">
        <f t="shared" si="487"/>
        <v>Pre-Drug 1970-1991</v>
      </c>
      <c r="D15567" t="s">
        <v>19</v>
      </c>
      <c r="E15567">
        <v>997</v>
      </c>
      <c r="F15567">
        <v>86</v>
      </c>
      <c r="G15567">
        <v>19</v>
      </c>
      <c r="H15567">
        <v>106</v>
      </c>
      <c r="I15567">
        <v>137</v>
      </c>
      <c r="J15567">
        <v>1</v>
      </c>
      <c r="K15567">
        <v>7</v>
      </c>
      <c r="L15567">
        <v>8</v>
      </c>
      <c r="M15567">
        <v>0</v>
      </c>
      <c r="Q15567">
        <v>209</v>
      </c>
      <c r="R15567">
        <v>3.23</v>
      </c>
      <c r="X15567">
        <v>81</v>
      </c>
      <c r="Y15567">
        <v>0.24</v>
      </c>
      <c r="Z15567">
        <v>720</v>
      </c>
      <c r="AA15567">
        <f t="shared" si="486"/>
        <v>240</v>
      </c>
    </row>
    <row r="15568" spans="1:27" x14ac:dyDescent="0.25">
      <c r="A15568" t="s">
        <v>551</v>
      </c>
      <c r="B15568">
        <v>1986</v>
      </c>
      <c r="C15568" t="str">
        <f t="shared" si="487"/>
        <v>Pre-Drug 1970-1991</v>
      </c>
      <c r="D15568" t="s">
        <v>19</v>
      </c>
      <c r="E15568">
        <v>997</v>
      </c>
      <c r="F15568">
        <v>70</v>
      </c>
      <c r="G15568">
        <v>21</v>
      </c>
      <c r="H15568">
        <v>67</v>
      </c>
      <c r="I15568">
        <v>238</v>
      </c>
      <c r="J15568">
        <v>0</v>
      </c>
      <c r="K15568">
        <v>11</v>
      </c>
      <c r="L15568">
        <v>4</v>
      </c>
      <c r="M15568">
        <v>3</v>
      </c>
      <c r="Q15568">
        <v>179</v>
      </c>
      <c r="R15568">
        <v>2.48</v>
      </c>
      <c r="X15568">
        <v>106</v>
      </c>
      <c r="Y15568">
        <v>0.19</v>
      </c>
      <c r="Z15568">
        <v>762</v>
      </c>
      <c r="AA15568">
        <f t="shared" si="486"/>
        <v>254</v>
      </c>
    </row>
    <row r="15569" spans="1:27" x14ac:dyDescent="0.25">
      <c r="A15569" t="s">
        <v>1044</v>
      </c>
      <c r="B15569">
        <v>1996</v>
      </c>
      <c r="C15569" t="str">
        <f t="shared" si="487"/>
        <v>Pre-Drug 1970-1991</v>
      </c>
      <c r="D15569" t="s">
        <v>19</v>
      </c>
      <c r="E15569">
        <v>998</v>
      </c>
      <c r="F15569">
        <v>134</v>
      </c>
      <c r="G15569">
        <v>28</v>
      </c>
      <c r="H15569">
        <v>105</v>
      </c>
      <c r="I15569">
        <v>171</v>
      </c>
      <c r="J15569">
        <v>5</v>
      </c>
      <c r="K15569">
        <v>6</v>
      </c>
      <c r="L15569">
        <v>4</v>
      </c>
      <c r="M15569">
        <v>1</v>
      </c>
      <c r="Q15569">
        <v>249</v>
      </c>
      <c r="R15569">
        <v>5.59</v>
      </c>
      <c r="X15569">
        <v>104</v>
      </c>
      <c r="Y15569">
        <v>0.24</v>
      </c>
      <c r="Z15569">
        <v>647</v>
      </c>
      <c r="AA15569">
        <f t="shared" si="486"/>
        <v>215.66666666666666</v>
      </c>
    </row>
    <row r="15570" spans="1:27" x14ac:dyDescent="0.25">
      <c r="A15570" t="s">
        <v>2425</v>
      </c>
      <c r="B15570">
        <v>2000</v>
      </c>
      <c r="C15570" t="str">
        <f t="shared" si="487"/>
        <v>Drug Era 1992-2006</v>
      </c>
      <c r="D15570" t="s">
        <v>19</v>
      </c>
      <c r="E15570">
        <v>998</v>
      </c>
      <c r="F15570">
        <v>115</v>
      </c>
      <c r="G15570">
        <v>20</v>
      </c>
      <c r="H15570">
        <v>78</v>
      </c>
      <c r="I15570">
        <v>127</v>
      </c>
      <c r="J15570">
        <v>2</v>
      </c>
      <c r="K15570">
        <v>1</v>
      </c>
      <c r="L15570">
        <v>11</v>
      </c>
      <c r="M15570">
        <v>1</v>
      </c>
      <c r="Q15570">
        <v>257</v>
      </c>
      <c r="R15570">
        <v>4.55</v>
      </c>
      <c r="X15570">
        <v>72</v>
      </c>
      <c r="Y15570">
        <v>0</v>
      </c>
      <c r="Z15570">
        <v>682</v>
      </c>
      <c r="AA15570">
        <f t="shared" si="486"/>
        <v>227.33333333333334</v>
      </c>
    </row>
    <row r="15571" spans="1:27" x14ac:dyDescent="0.25">
      <c r="A15571" t="s">
        <v>721</v>
      </c>
      <c r="B15571">
        <v>1985</v>
      </c>
      <c r="C15571" t="str">
        <f t="shared" si="487"/>
        <v>Pre-Drug 1970-1991</v>
      </c>
      <c r="D15571" t="s">
        <v>18</v>
      </c>
      <c r="E15571">
        <v>998</v>
      </c>
      <c r="F15571">
        <v>98</v>
      </c>
      <c r="G15571">
        <v>15</v>
      </c>
      <c r="H15571">
        <v>83</v>
      </c>
      <c r="I15571">
        <v>123</v>
      </c>
      <c r="J15571">
        <v>5</v>
      </c>
      <c r="K15571">
        <v>8</v>
      </c>
      <c r="L15571">
        <v>3</v>
      </c>
      <c r="M15571">
        <v>0</v>
      </c>
      <c r="Q15571">
        <v>252</v>
      </c>
      <c r="R15571">
        <v>3.82</v>
      </c>
      <c r="X15571">
        <v>114</v>
      </c>
      <c r="Y15571">
        <v>0.28000000000000003</v>
      </c>
      <c r="Z15571">
        <v>692</v>
      </c>
      <c r="AA15571">
        <f t="shared" si="486"/>
        <v>230.66666666666666</v>
      </c>
    </row>
    <row r="15572" spans="1:27" x14ac:dyDescent="0.25">
      <c r="A15572" t="s">
        <v>2941</v>
      </c>
      <c r="B15572">
        <v>1992</v>
      </c>
      <c r="C15572" t="str">
        <f t="shared" si="487"/>
        <v>Pre-Drug 1970-1991</v>
      </c>
      <c r="D15572" t="s">
        <v>19</v>
      </c>
      <c r="E15572">
        <v>999</v>
      </c>
      <c r="F15572">
        <v>91</v>
      </c>
      <c r="G15572">
        <v>13</v>
      </c>
      <c r="H15572">
        <v>89</v>
      </c>
      <c r="I15572">
        <v>121</v>
      </c>
      <c r="J15572">
        <v>4</v>
      </c>
      <c r="K15572">
        <v>12</v>
      </c>
      <c r="L15572">
        <v>7</v>
      </c>
      <c r="M15572">
        <v>2</v>
      </c>
      <c r="Q15572">
        <v>214</v>
      </c>
      <c r="R15572">
        <v>3.44</v>
      </c>
      <c r="X15572">
        <v>110</v>
      </c>
      <c r="Y15572">
        <v>0.24</v>
      </c>
      <c r="Z15572">
        <v>714</v>
      </c>
      <c r="AA15572">
        <f t="shared" si="486"/>
        <v>238</v>
      </c>
    </row>
    <row r="15573" spans="1:27" x14ac:dyDescent="0.25">
      <c r="A15573" t="s">
        <v>884</v>
      </c>
      <c r="B15573">
        <v>1977</v>
      </c>
      <c r="C15573" t="str">
        <f t="shared" si="487"/>
        <v>Pre-Drug 1970-1991</v>
      </c>
      <c r="D15573" t="s">
        <v>19</v>
      </c>
      <c r="E15573">
        <v>999</v>
      </c>
      <c r="F15573">
        <v>95</v>
      </c>
      <c r="G15573">
        <v>19</v>
      </c>
      <c r="H15573">
        <v>75</v>
      </c>
      <c r="I15573">
        <v>104</v>
      </c>
      <c r="J15573">
        <v>1</v>
      </c>
      <c r="K15573">
        <v>3</v>
      </c>
      <c r="L15573">
        <v>3</v>
      </c>
      <c r="M15573">
        <v>0</v>
      </c>
      <c r="Q15573">
        <v>228</v>
      </c>
      <c r="R15573">
        <v>3.57</v>
      </c>
      <c r="X15573">
        <v>81</v>
      </c>
      <c r="Y15573">
        <v>0.25</v>
      </c>
      <c r="Z15573">
        <v>718</v>
      </c>
      <c r="AA15573">
        <f t="shared" si="486"/>
        <v>239.33333333333334</v>
      </c>
    </row>
    <row r="15574" spans="1:27" x14ac:dyDescent="0.25">
      <c r="A15574" t="s">
        <v>2336</v>
      </c>
      <c r="B15574">
        <v>1988</v>
      </c>
      <c r="C15574" t="str">
        <f t="shared" si="487"/>
        <v>Pre-Drug 1970-1991</v>
      </c>
      <c r="D15574" t="s">
        <v>18</v>
      </c>
      <c r="E15574">
        <v>1000</v>
      </c>
      <c r="F15574">
        <v>85</v>
      </c>
      <c r="G15574">
        <v>11</v>
      </c>
      <c r="H15574">
        <v>42</v>
      </c>
      <c r="I15574">
        <v>92</v>
      </c>
      <c r="J15574">
        <v>8</v>
      </c>
      <c r="K15574">
        <v>4</v>
      </c>
      <c r="L15574">
        <v>6</v>
      </c>
      <c r="M15574">
        <v>0</v>
      </c>
      <c r="Q15574">
        <v>242</v>
      </c>
      <c r="R15574">
        <v>3.12</v>
      </c>
      <c r="X15574">
        <v>111</v>
      </c>
      <c r="Y15574">
        <v>0.26</v>
      </c>
      <c r="Z15574">
        <v>735</v>
      </c>
      <c r="AA15574">
        <f t="shared" si="486"/>
        <v>245</v>
      </c>
    </row>
    <row r="15575" spans="1:27" x14ac:dyDescent="0.25">
      <c r="A15575" t="s">
        <v>366</v>
      </c>
      <c r="B15575">
        <v>1993</v>
      </c>
      <c r="C15575" t="str">
        <f t="shared" si="487"/>
        <v>Pre-Drug 1970-1991</v>
      </c>
      <c r="D15575" t="s">
        <v>19</v>
      </c>
      <c r="E15575">
        <v>1001</v>
      </c>
      <c r="F15575">
        <v>93</v>
      </c>
      <c r="G15575">
        <v>14</v>
      </c>
      <c r="H15575">
        <v>74</v>
      </c>
      <c r="I15575">
        <v>142</v>
      </c>
      <c r="J15575">
        <v>5</v>
      </c>
      <c r="K15575">
        <v>8</v>
      </c>
      <c r="L15575">
        <v>15</v>
      </c>
      <c r="M15575">
        <v>1</v>
      </c>
      <c r="Q15575">
        <v>228</v>
      </c>
      <c r="R15575">
        <v>3.59</v>
      </c>
      <c r="X15575">
        <v>92</v>
      </c>
      <c r="Y15575">
        <v>0.25</v>
      </c>
      <c r="Z15575">
        <v>699</v>
      </c>
      <c r="AA15575">
        <f t="shared" si="486"/>
        <v>233</v>
      </c>
    </row>
    <row r="15576" spans="1:27" x14ac:dyDescent="0.25">
      <c r="A15576" t="s">
        <v>1327</v>
      </c>
      <c r="B15576">
        <v>1987</v>
      </c>
      <c r="C15576" t="str">
        <f t="shared" si="487"/>
        <v>Pre-Drug 1970-1991</v>
      </c>
      <c r="D15576" t="s">
        <v>19</v>
      </c>
      <c r="E15576">
        <v>1001</v>
      </c>
      <c r="F15576">
        <v>117</v>
      </c>
      <c r="G15576">
        <v>35</v>
      </c>
      <c r="H15576">
        <v>76</v>
      </c>
      <c r="I15576">
        <v>190</v>
      </c>
      <c r="J15576">
        <v>5</v>
      </c>
      <c r="K15576">
        <v>3</v>
      </c>
      <c r="L15576">
        <v>1</v>
      </c>
      <c r="M15576">
        <v>1</v>
      </c>
      <c r="Q15576">
        <v>239</v>
      </c>
      <c r="R15576">
        <v>4.41</v>
      </c>
      <c r="X15576">
        <v>137</v>
      </c>
      <c r="Y15576">
        <v>0.26</v>
      </c>
      <c r="Z15576">
        <v>716</v>
      </c>
      <c r="AA15576">
        <f t="shared" si="486"/>
        <v>238.66666666666666</v>
      </c>
    </row>
    <row r="15577" spans="1:27" x14ac:dyDescent="0.25">
      <c r="A15577" t="s">
        <v>954</v>
      </c>
      <c r="B15577">
        <v>1979</v>
      </c>
      <c r="C15577" t="str">
        <f t="shared" si="487"/>
        <v>Pre-Drug 1970-1991</v>
      </c>
      <c r="D15577" t="s">
        <v>19</v>
      </c>
      <c r="E15577">
        <v>1001</v>
      </c>
      <c r="F15577">
        <v>95</v>
      </c>
      <c r="G15577">
        <v>17</v>
      </c>
      <c r="H15577">
        <v>77</v>
      </c>
      <c r="I15577">
        <v>107</v>
      </c>
      <c r="J15577">
        <v>4</v>
      </c>
      <c r="K15577">
        <v>5</v>
      </c>
      <c r="L15577">
        <v>5</v>
      </c>
      <c r="M15577">
        <v>0</v>
      </c>
      <c r="Q15577">
        <v>226</v>
      </c>
      <c r="R15577">
        <v>3.57</v>
      </c>
      <c r="X15577">
        <v>92</v>
      </c>
      <c r="Y15577">
        <v>0.25</v>
      </c>
      <c r="Z15577">
        <v>718</v>
      </c>
      <c r="AA15577">
        <f t="shared" si="486"/>
        <v>239.33333333333334</v>
      </c>
    </row>
    <row r="15578" spans="1:27" x14ac:dyDescent="0.25">
      <c r="A15578" t="s">
        <v>1400</v>
      </c>
      <c r="B15578">
        <v>2000</v>
      </c>
      <c r="C15578" t="str">
        <f t="shared" si="487"/>
        <v>Drug Era 1992-2006</v>
      </c>
      <c r="D15578" t="s">
        <v>18</v>
      </c>
      <c r="E15578">
        <v>1001</v>
      </c>
      <c r="F15578">
        <v>73</v>
      </c>
      <c r="G15578">
        <v>23</v>
      </c>
      <c r="H15578">
        <v>76</v>
      </c>
      <c r="I15578">
        <v>347</v>
      </c>
      <c r="J15578">
        <v>1</v>
      </c>
      <c r="K15578">
        <v>5</v>
      </c>
      <c r="L15578">
        <v>6</v>
      </c>
      <c r="M15578">
        <v>2</v>
      </c>
      <c r="Q15578">
        <v>202</v>
      </c>
      <c r="R15578">
        <v>2.64</v>
      </c>
      <c r="X15578">
        <v>80</v>
      </c>
      <c r="Y15578">
        <v>0</v>
      </c>
      <c r="Z15578">
        <v>746</v>
      </c>
      <c r="AA15578">
        <f t="shared" si="486"/>
        <v>248.66666666666666</v>
      </c>
    </row>
    <row r="15579" spans="1:27" x14ac:dyDescent="0.25">
      <c r="A15579" t="s">
        <v>1218</v>
      </c>
      <c r="B15579">
        <v>2010</v>
      </c>
      <c r="C15579" t="str">
        <f t="shared" si="487"/>
        <v>Post Drug Era 2007-2012</v>
      </c>
      <c r="D15579" t="s">
        <v>19</v>
      </c>
      <c r="E15579">
        <v>1001</v>
      </c>
      <c r="F15579">
        <v>63</v>
      </c>
      <c r="G15579">
        <v>17</v>
      </c>
      <c r="H15579">
        <v>70</v>
      </c>
      <c r="I15579">
        <v>232</v>
      </c>
      <c r="J15579">
        <v>1</v>
      </c>
      <c r="K15579">
        <v>14</v>
      </c>
      <c r="L15579">
        <v>8</v>
      </c>
      <c r="M15579">
        <v>1</v>
      </c>
      <c r="Q15579">
        <v>194</v>
      </c>
      <c r="R15579">
        <v>2.27</v>
      </c>
      <c r="X15579">
        <v>86</v>
      </c>
      <c r="Z15579">
        <v>749</v>
      </c>
      <c r="AA15579">
        <f t="shared" si="486"/>
        <v>249.66666666666666</v>
      </c>
    </row>
    <row r="15580" spans="1:27" x14ac:dyDescent="0.25">
      <c r="A15580" t="s">
        <v>371</v>
      </c>
      <c r="B15580">
        <v>1988</v>
      </c>
      <c r="C15580" t="str">
        <f t="shared" si="487"/>
        <v>Pre-Drug 1970-1991</v>
      </c>
      <c r="D15580" t="s">
        <v>18</v>
      </c>
      <c r="E15580">
        <v>1001</v>
      </c>
      <c r="F15580">
        <v>95</v>
      </c>
      <c r="G15580">
        <v>36</v>
      </c>
      <c r="H15580">
        <v>64</v>
      </c>
      <c r="I15580">
        <v>124</v>
      </c>
      <c r="J15580">
        <v>3</v>
      </c>
      <c r="K15580">
        <v>2</v>
      </c>
      <c r="L15580">
        <v>7</v>
      </c>
      <c r="M15580">
        <v>4</v>
      </c>
      <c r="Q15580">
        <v>205</v>
      </c>
      <c r="R15580">
        <v>3.41</v>
      </c>
      <c r="X15580">
        <v>114</v>
      </c>
      <c r="Y15580">
        <v>0.22</v>
      </c>
      <c r="Z15580">
        <v>752</v>
      </c>
      <c r="AA15580">
        <f t="shared" si="486"/>
        <v>250.66666666666666</v>
      </c>
    </row>
    <row r="15581" spans="1:27" x14ac:dyDescent="0.25">
      <c r="A15581" t="s">
        <v>1994</v>
      </c>
      <c r="B15581">
        <v>1991</v>
      </c>
      <c r="C15581" t="str">
        <f t="shared" si="487"/>
        <v>Pre-Drug 1970-1991</v>
      </c>
      <c r="D15581" t="s">
        <v>19</v>
      </c>
      <c r="E15581">
        <v>1002</v>
      </c>
      <c r="F15581">
        <v>102</v>
      </c>
      <c r="G15581">
        <v>18</v>
      </c>
      <c r="H15581">
        <v>73</v>
      </c>
      <c r="I15581">
        <v>114</v>
      </c>
      <c r="J15581">
        <v>3</v>
      </c>
      <c r="K15581">
        <v>10</v>
      </c>
      <c r="L15581">
        <v>6</v>
      </c>
      <c r="M15581">
        <v>0</v>
      </c>
      <c r="Q15581">
        <v>237</v>
      </c>
      <c r="R15581">
        <v>3.92</v>
      </c>
      <c r="X15581">
        <v>84</v>
      </c>
      <c r="Y15581">
        <v>0.26</v>
      </c>
      <c r="Z15581">
        <v>702</v>
      </c>
      <c r="AA15581">
        <f t="shared" si="486"/>
        <v>234</v>
      </c>
    </row>
    <row r="15582" spans="1:27" x14ac:dyDescent="0.25">
      <c r="A15582" t="s">
        <v>1825</v>
      </c>
      <c r="B15582">
        <v>1983</v>
      </c>
      <c r="C15582" t="str">
        <f t="shared" si="487"/>
        <v>Pre-Drug 1970-1991</v>
      </c>
      <c r="D15582" t="s">
        <v>18</v>
      </c>
      <c r="E15582">
        <v>1002</v>
      </c>
      <c r="F15582">
        <v>86</v>
      </c>
      <c r="G15582">
        <v>19</v>
      </c>
      <c r="H15582">
        <v>87</v>
      </c>
      <c r="I15582">
        <v>199</v>
      </c>
      <c r="J15582">
        <v>7</v>
      </c>
      <c r="K15582">
        <v>9</v>
      </c>
      <c r="L15582">
        <v>3</v>
      </c>
      <c r="M15582">
        <v>4</v>
      </c>
      <c r="Q15582">
        <v>205</v>
      </c>
      <c r="R15582">
        <v>3.25</v>
      </c>
      <c r="X15582">
        <v>99</v>
      </c>
      <c r="Y15582">
        <v>0.23</v>
      </c>
      <c r="Z15582">
        <v>714</v>
      </c>
      <c r="AA15582">
        <f t="shared" si="486"/>
        <v>238</v>
      </c>
    </row>
    <row r="15583" spans="1:27" x14ac:dyDescent="0.25">
      <c r="A15583" t="s">
        <v>1687</v>
      </c>
      <c r="B15583">
        <v>1989</v>
      </c>
      <c r="C15583" t="str">
        <f t="shared" si="487"/>
        <v>Pre-Drug 1970-1991</v>
      </c>
      <c r="D15583" t="s">
        <v>18</v>
      </c>
      <c r="E15583">
        <v>1002</v>
      </c>
      <c r="F15583">
        <v>78</v>
      </c>
      <c r="G15583">
        <v>13</v>
      </c>
      <c r="H15583">
        <v>82</v>
      </c>
      <c r="I15583">
        <v>135</v>
      </c>
      <c r="J15583">
        <v>13</v>
      </c>
      <c r="K15583">
        <v>5</v>
      </c>
      <c r="L15583">
        <v>6</v>
      </c>
      <c r="M15583">
        <v>3</v>
      </c>
      <c r="Q15583">
        <v>222</v>
      </c>
      <c r="R15583">
        <v>2.95</v>
      </c>
      <c r="X15583">
        <v>112</v>
      </c>
      <c r="Y15583">
        <v>0.24</v>
      </c>
      <c r="Z15583">
        <v>715</v>
      </c>
      <c r="AA15583">
        <f t="shared" si="486"/>
        <v>238.33333333333334</v>
      </c>
    </row>
    <row r="15584" spans="1:27" x14ac:dyDescent="0.25">
      <c r="A15584" t="s">
        <v>775</v>
      </c>
      <c r="B15584">
        <v>1970</v>
      </c>
      <c r="C15584" t="str">
        <f t="shared" si="487"/>
        <v>Pre-Drug 1970-1991</v>
      </c>
      <c r="D15584" t="s">
        <v>19</v>
      </c>
      <c r="E15584">
        <v>1002</v>
      </c>
      <c r="F15584">
        <v>100</v>
      </c>
      <c r="G15584">
        <v>20</v>
      </c>
      <c r="H15584">
        <v>72</v>
      </c>
      <c r="I15584">
        <v>127</v>
      </c>
      <c r="J15584">
        <v>5</v>
      </c>
      <c r="K15584">
        <v>3</v>
      </c>
      <c r="L15584">
        <v>7</v>
      </c>
      <c r="M15584">
        <v>1</v>
      </c>
      <c r="Q15584">
        <v>239</v>
      </c>
      <c r="R15584">
        <v>3.75</v>
      </c>
      <c r="X15584">
        <v>93</v>
      </c>
      <c r="Y15584">
        <v>0.26</v>
      </c>
      <c r="Z15584">
        <v>720</v>
      </c>
      <c r="AA15584">
        <f t="shared" si="486"/>
        <v>240</v>
      </c>
    </row>
    <row r="15585" spans="1:27" x14ac:dyDescent="0.25">
      <c r="A15585" t="s">
        <v>2094</v>
      </c>
      <c r="B15585">
        <v>2005</v>
      </c>
      <c r="C15585" t="str">
        <f t="shared" si="487"/>
        <v>Drug Era 1992-2006</v>
      </c>
      <c r="D15585" t="s">
        <v>18</v>
      </c>
      <c r="E15585">
        <v>1002</v>
      </c>
      <c r="F15585">
        <v>79</v>
      </c>
      <c r="G15585">
        <v>18</v>
      </c>
      <c r="H15585">
        <v>48</v>
      </c>
      <c r="I15585">
        <v>184</v>
      </c>
      <c r="J15585">
        <v>3</v>
      </c>
      <c r="K15585">
        <v>5</v>
      </c>
      <c r="L15585">
        <v>8</v>
      </c>
      <c r="M15585">
        <v>1</v>
      </c>
      <c r="Q15585">
        <v>243</v>
      </c>
      <c r="R15585">
        <v>2.94</v>
      </c>
      <c r="X15585">
        <v>108</v>
      </c>
      <c r="Z15585">
        <v>725</v>
      </c>
      <c r="AA15585">
        <f t="shared" si="486"/>
        <v>241.66666666666666</v>
      </c>
    </row>
    <row r="15586" spans="1:27" x14ac:dyDescent="0.25">
      <c r="A15586" t="s">
        <v>1580</v>
      </c>
      <c r="B15586">
        <v>1988</v>
      </c>
      <c r="C15586" t="str">
        <f t="shared" si="487"/>
        <v>Pre-Drug 1970-1991</v>
      </c>
      <c r="D15586" t="s">
        <v>19</v>
      </c>
      <c r="E15586">
        <v>1002</v>
      </c>
      <c r="F15586">
        <v>86</v>
      </c>
      <c r="G15586">
        <v>20</v>
      </c>
      <c r="H15586">
        <v>62</v>
      </c>
      <c r="I15586">
        <v>125</v>
      </c>
      <c r="J15586">
        <v>3</v>
      </c>
      <c r="K15586">
        <v>10</v>
      </c>
      <c r="L15586">
        <v>4</v>
      </c>
      <c r="M15586">
        <v>4</v>
      </c>
      <c r="Q15586">
        <v>244</v>
      </c>
      <c r="R15586">
        <v>3.19</v>
      </c>
      <c r="X15586">
        <v>104</v>
      </c>
      <c r="Y15586">
        <v>0.26</v>
      </c>
      <c r="Z15586">
        <v>729</v>
      </c>
      <c r="AA15586">
        <f t="shared" si="486"/>
        <v>243</v>
      </c>
    </row>
    <row r="15587" spans="1:27" x14ac:dyDescent="0.25">
      <c r="A15587" t="s">
        <v>23</v>
      </c>
      <c r="B15587">
        <v>1991</v>
      </c>
      <c r="C15587" t="str">
        <f t="shared" si="487"/>
        <v>Pre-Drug 1970-1991</v>
      </c>
      <c r="D15587" t="s">
        <v>19</v>
      </c>
      <c r="E15587">
        <v>1002</v>
      </c>
      <c r="F15587">
        <v>78</v>
      </c>
      <c r="G15587">
        <v>14</v>
      </c>
      <c r="H15587">
        <v>73</v>
      </c>
      <c r="I15587">
        <v>158</v>
      </c>
      <c r="J15587">
        <v>6</v>
      </c>
      <c r="K15587">
        <v>1</v>
      </c>
      <c r="L15587">
        <v>5</v>
      </c>
      <c r="M15587">
        <v>4</v>
      </c>
      <c r="Q15587">
        <v>222</v>
      </c>
      <c r="R15587">
        <v>2.89</v>
      </c>
      <c r="X15587">
        <v>86</v>
      </c>
      <c r="Y15587">
        <v>0.24</v>
      </c>
      <c r="Z15587">
        <v>729</v>
      </c>
      <c r="AA15587">
        <f t="shared" si="486"/>
        <v>243</v>
      </c>
    </row>
    <row r="15588" spans="1:27" x14ac:dyDescent="0.25">
      <c r="A15588" t="s">
        <v>1968</v>
      </c>
      <c r="B15588">
        <v>1971</v>
      </c>
      <c r="C15588" t="str">
        <f t="shared" si="487"/>
        <v>Pre-Drug 1970-1991</v>
      </c>
      <c r="D15588" t="s">
        <v>19</v>
      </c>
      <c r="E15588">
        <v>1002</v>
      </c>
      <c r="F15588">
        <v>102</v>
      </c>
      <c r="G15588">
        <v>24</v>
      </c>
      <c r="H15588">
        <v>82</v>
      </c>
      <c r="I15588">
        <v>89</v>
      </c>
      <c r="J15588">
        <v>9</v>
      </c>
      <c r="K15588">
        <v>17</v>
      </c>
      <c r="L15588">
        <v>9</v>
      </c>
      <c r="M15588">
        <v>1</v>
      </c>
      <c r="Q15588">
        <v>228</v>
      </c>
      <c r="R15588">
        <v>3.77</v>
      </c>
      <c r="X15588">
        <v>130</v>
      </c>
      <c r="Y15588">
        <v>0.25</v>
      </c>
      <c r="Z15588">
        <v>730</v>
      </c>
      <c r="AA15588">
        <f t="shared" si="486"/>
        <v>243.33333333333334</v>
      </c>
    </row>
    <row r="15589" spans="1:27" x14ac:dyDescent="0.25">
      <c r="A15589" t="s">
        <v>2637</v>
      </c>
      <c r="B15589">
        <v>1978</v>
      </c>
      <c r="C15589" t="str">
        <f t="shared" si="487"/>
        <v>Pre-Drug 1970-1991</v>
      </c>
      <c r="D15589" t="s">
        <v>19</v>
      </c>
      <c r="E15589">
        <v>1003</v>
      </c>
      <c r="F15589">
        <v>107</v>
      </c>
      <c r="G15589">
        <v>27</v>
      </c>
      <c r="H15589">
        <v>85</v>
      </c>
      <c r="I15589">
        <v>92</v>
      </c>
      <c r="J15589">
        <v>1</v>
      </c>
      <c r="K15589">
        <v>10</v>
      </c>
      <c r="L15589">
        <v>8</v>
      </c>
      <c r="M15589">
        <v>1</v>
      </c>
      <c r="Q15589">
        <v>235</v>
      </c>
      <c r="R15589">
        <v>4.12</v>
      </c>
      <c r="X15589">
        <v>119</v>
      </c>
      <c r="Y15589">
        <v>0.26</v>
      </c>
      <c r="Z15589">
        <v>701</v>
      </c>
      <c r="AA15589">
        <f t="shared" si="486"/>
        <v>233.66666666666666</v>
      </c>
    </row>
    <row r="15590" spans="1:27" x14ac:dyDescent="0.25">
      <c r="A15590" t="s">
        <v>216</v>
      </c>
      <c r="B15590">
        <v>1998</v>
      </c>
      <c r="C15590" t="str">
        <f t="shared" si="487"/>
        <v>Drug Era 1992-2006</v>
      </c>
      <c r="D15590" t="s">
        <v>19</v>
      </c>
      <c r="E15590">
        <v>1003</v>
      </c>
      <c r="F15590">
        <v>111</v>
      </c>
      <c r="G15590">
        <v>37</v>
      </c>
      <c r="H15590">
        <v>73</v>
      </c>
      <c r="I15590">
        <v>130</v>
      </c>
      <c r="J15590">
        <v>0</v>
      </c>
      <c r="K15590">
        <v>6</v>
      </c>
      <c r="L15590">
        <v>7</v>
      </c>
      <c r="M15590">
        <v>1</v>
      </c>
      <c r="Q15590">
        <v>247</v>
      </c>
      <c r="R15590">
        <v>4.2699999999999996</v>
      </c>
      <c r="X15590">
        <v>97</v>
      </c>
      <c r="Z15590">
        <v>702</v>
      </c>
      <c r="AA15590">
        <f t="shared" si="486"/>
        <v>234</v>
      </c>
    </row>
    <row r="15591" spans="1:27" x14ac:dyDescent="0.25">
      <c r="A15591" t="s">
        <v>2336</v>
      </c>
      <c r="B15591">
        <v>1973</v>
      </c>
      <c r="C15591" t="str">
        <f t="shared" si="487"/>
        <v>Pre-Drug 1970-1991</v>
      </c>
      <c r="D15591" t="s">
        <v>18</v>
      </c>
      <c r="E15591">
        <v>1003</v>
      </c>
      <c r="F15591">
        <v>79</v>
      </c>
      <c r="G15591">
        <v>15</v>
      </c>
      <c r="H15591">
        <v>62</v>
      </c>
      <c r="I15591">
        <v>168</v>
      </c>
      <c r="J15591">
        <v>6</v>
      </c>
      <c r="K15591">
        <v>10</v>
      </c>
      <c r="L15591">
        <v>5</v>
      </c>
      <c r="M15591">
        <v>1</v>
      </c>
      <c r="Q15591">
        <v>244</v>
      </c>
      <c r="R15591">
        <v>3</v>
      </c>
      <c r="X15591">
        <v>114</v>
      </c>
      <c r="Y15591">
        <v>0.26</v>
      </c>
      <c r="Z15591">
        <v>711</v>
      </c>
      <c r="AA15591">
        <f t="shared" si="486"/>
        <v>237</v>
      </c>
    </row>
    <row r="15592" spans="1:27" x14ac:dyDescent="0.25">
      <c r="A15592" t="s">
        <v>1909</v>
      </c>
      <c r="B15592">
        <v>1978</v>
      </c>
      <c r="C15592" t="str">
        <f t="shared" si="487"/>
        <v>Pre-Drug 1970-1991</v>
      </c>
      <c r="D15592" t="s">
        <v>18</v>
      </c>
      <c r="E15592">
        <v>1003</v>
      </c>
      <c r="F15592">
        <v>101</v>
      </c>
      <c r="G15592">
        <v>25</v>
      </c>
      <c r="H15592">
        <v>68</v>
      </c>
      <c r="I15592">
        <v>177</v>
      </c>
      <c r="J15592">
        <v>6</v>
      </c>
      <c r="K15592">
        <v>4</v>
      </c>
      <c r="L15592">
        <v>4</v>
      </c>
      <c r="M15592">
        <v>3</v>
      </c>
      <c r="Q15592">
        <v>233</v>
      </c>
      <c r="R15592">
        <v>3.81</v>
      </c>
      <c r="X15592">
        <v>98</v>
      </c>
      <c r="Y15592">
        <v>0.25</v>
      </c>
      <c r="Z15592">
        <v>716</v>
      </c>
      <c r="AA15592">
        <f t="shared" si="486"/>
        <v>238.66666666666666</v>
      </c>
    </row>
    <row r="15593" spans="1:27" x14ac:dyDescent="0.25">
      <c r="A15593" t="s">
        <v>1757</v>
      </c>
      <c r="B15593">
        <v>1972</v>
      </c>
      <c r="C15593" t="str">
        <f t="shared" si="487"/>
        <v>Pre-Drug 1970-1991</v>
      </c>
      <c r="D15593" t="s">
        <v>18</v>
      </c>
      <c r="E15593">
        <v>1003</v>
      </c>
      <c r="F15593">
        <v>63</v>
      </c>
      <c r="G15593">
        <v>14</v>
      </c>
      <c r="H15593">
        <v>71</v>
      </c>
      <c r="I15593">
        <v>169</v>
      </c>
      <c r="J15593">
        <v>14</v>
      </c>
      <c r="K15593">
        <v>7</v>
      </c>
      <c r="L15593">
        <v>2</v>
      </c>
      <c r="M15593">
        <v>1</v>
      </c>
      <c r="Q15593">
        <v>215</v>
      </c>
      <c r="R15593">
        <v>2.3199999999999998</v>
      </c>
      <c r="X15593">
        <v>85</v>
      </c>
      <c r="Y15593">
        <v>0.23</v>
      </c>
      <c r="Z15593">
        <v>732</v>
      </c>
      <c r="AA15593">
        <f t="shared" si="486"/>
        <v>244</v>
      </c>
    </row>
    <row r="15594" spans="1:27" x14ac:dyDescent="0.25">
      <c r="A15594" t="s">
        <v>1482</v>
      </c>
      <c r="B15594">
        <v>1972</v>
      </c>
      <c r="C15594" t="str">
        <f t="shared" si="487"/>
        <v>Pre-Drug 1970-1991</v>
      </c>
      <c r="D15594" t="s">
        <v>18</v>
      </c>
      <c r="E15594">
        <v>1004</v>
      </c>
      <c r="F15594">
        <v>83</v>
      </c>
      <c r="G15594">
        <v>21</v>
      </c>
      <c r="H15594">
        <v>116</v>
      </c>
      <c r="I15594">
        <v>175</v>
      </c>
      <c r="J15594">
        <v>11</v>
      </c>
      <c r="K15594">
        <v>8</v>
      </c>
      <c r="L15594">
        <v>2</v>
      </c>
      <c r="M15594">
        <v>0</v>
      </c>
      <c r="Q15594">
        <v>197</v>
      </c>
      <c r="R15594">
        <v>3.13</v>
      </c>
      <c r="X15594">
        <v>91</v>
      </c>
      <c r="Y15594">
        <v>0.22</v>
      </c>
      <c r="Z15594">
        <v>716</v>
      </c>
      <c r="AA15594">
        <f t="shared" si="486"/>
        <v>238.66666666666666</v>
      </c>
    </row>
    <row r="15595" spans="1:27" x14ac:dyDescent="0.25">
      <c r="A15595" t="s">
        <v>2734</v>
      </c>
      <c r="B15595">
        <v>1980</v>
      </c>
      <c r="C15595" t="str">
        <f t="shared" si="487"/>
        <v>Pre-Drug 1970-1991</v>
      </c>
      <c r="D15595" t="s">
        <v>19</v>
      </c>
      <c r="E15595">
        <v>1004</v>
      </c>
      <c r="F15595">
        <v>100</v>
      </c>
      <c r="G15595">
        <v>12</v>
      </c>
      <c r="H15595">
        <v>83</v>
      </c>
      <c r="I15595">
        <v>108</v>
      </c>
      <c r="J15595">
        <v>6</v>
      </c>
      <c r="K15595">
        <v>6</v>
      </c>
      <c r="L15595">
        <v>6</v>
      </c>
      <c r="M15595">
        <v>2</v>
      </c>
      <c r="Q15595">
        <v>232</v>
      </c>
      <c r="R15595">
        <v>3.71</v>
      </c>
      <c r="X15595">
        <v>119</v>
      </c>
      <c r="Y15595">
        <v>0.26</v>
      </c>
      <c r="Z15595">
        <v>728</v>
      </c>
      <c r="AA15595">
        <f t="shared" si="486"/>
        <v>242.66666666666666</v>
      </c>
    </row>
    <row r="15596" spans="1:27" x14ac:dyDescent="0.25">
      <c r="A15596" t="s">
        <v>183</v>
      </c>
      <c r="B15596">
        <v>1975</v>
      </c>
      <c r="C15596" t="str">
        <f t="shared" si="487"/>
        <v>Pre-Drug 1970-1991</v>
      </c>
      <c r="D15596" t="s">
        <v>18</v>
      </c>
      <c r="E15596">
        <v>1004</v>
      </c>
      <c r="F15596">
        <v>83</v>
      </c>
      <c r="G15596">
        <v>17</v>
      </c>
      <c r="H15596">
        <v>58</v>
      </c>
      <c r="I15596">
        <v>77</v>
      </c>
      <c r="J15596">
        <v>10</v>
      </c>
      <c r="K15596">
        <v>3</v>
      </c>
      <c r="L15596">
        <v>3</v>
      </c>
      <c r="M15596">
        <v>1</v>
      </c>
      <c r="Q15596">
        <v>244</v>
      </c>
      <c r="R15596">
        <v>3.06</v>
      </c>
      <c r="X15596">
        <v>76</v>
      </c>
      <c r="Y15596">
        <v>0.26</v>
      </c>
      <c r="Z15596">
        <v>732</v>
      </c>
      <c r="AA15596">
        <f t="shared" si="486"/>
        <v>244</v>
      </c>
    </row>
    <row r="15597" spans="1:27" x14ac:dyDescent="0.25">
      <c r="A15597" t="s">
        <v>278</v>
      </c>
      <c r="B15597">
        <v>1984</v>
      </c>
      <c r="C15597" t="str">
        <f t="shared" si="487"/>
        <v>Pre-Drug 1970-1991</v>
      </c>
      <c r="D15597" t="s">
        <v>19</v>
      </c>
      <c r="E15597">
        <v>1004</v>
      </c>
      <c r="F15597">
        <v>78</v>
      </c>
      <c r="G15597">
        <v>19</v>
      </c>
      <c r="H15597">
        <v>74</v>
      </c>
      <c r="I15597">
        <v>170</v>
      </c>
      <c r="J15597">
        <v>4</v>
      </c>
      <c r="K15597">
        <v>6</v>
      </c>
      <c r="L15597">
        <v>6</v>
      </c>
      <c r="M15597">
        <v>0</v>
      </c>
      <c r="Q15597">
        <v>204</v>
      </c>
      <c r="R15597">
        <v>2.87</v>
      </c>
      <c r="X15597">
        <v>70</v>
      </c>
      <c r="Y15597">
        <v>0.22</v>
      </c>
      <c r="Z15597">
        <v>735</v>
      </c>
      <c r="AA15597">
        <f t="shared" si="486"/>
        <v>245</v>
      </c>
    </row>
    <row r="15598" spans="1:27" x14ac:dyDescent="0.25">
      <c r="A15598" t="s">
        <v>1994</v>
      </c>
      <c r="B15598">
        <v>1992</v>
      </c>
      <c r="C15598" t="str">
        <f t="shared" si="487"/>
        <v>Pre-Drug 1970-1991</v>
      </c>
      <c r="D15598" t="s">
        <v>19</v>
      </c>
      <c r="E15598">
        <v>1004</v>
      </c>
      <c r="F15598">
        <v>91</v>
      </c>
      <c r="G15598">
        <v>14</v>
      </c>
      <c r="H15598">
        <v>64</v>
      </c>
      <c r="I15598">
        <v>100</v>
      </c>
      <c r="J15598">
        <v>4</v>
      </c>
      <c r="K15598">
        <v>6</v>
      </c>
      <c r="L15598">
        <v>6</v>
      </c>
      <c r="M15598">
        <v>0</v>
      </c>
      <c r="Q15598">
        <v>224</v>
      </c>
      <c r="R15598">
        <v>3.33</v>
      </c>
      <c r="X15598">
        <v>93</v>
      </c>
      <c r="Y15598">
        <v>0.24</v>
      </c>
      <c r="Z15598">
        <v>738</v>
      </c>
      <c r="AA15598">
        <f t="shared" si="486"/>
        <v>246</v>
      </c>
    </row>
    <row r="15599" spans="1:27" x14ac:dyDescent="0.25">
      <c r="A15599" t="s">
        <v>872</v>
      </c>
      <c r="B15599">
        <v>1993</v>
      </c>
      <c r="C15599" t="str">
        <f t="shared" si="487"/>
        <v>Pre-Drug 1970-1991</v>
      </c>
      <c r="D15599" t="s">
        <v>19</v>
      </c>
      <c r="E15599">
        <v>1004</v>
      </c>
      <c r="F15599">
        <v>86</v>
      </c>
      <c r="G15599">
        <v>27</v>
      </c>
      <c r="H15599">
        <v>67</v>
      </c>
      <c r="I15599">
        <v>169</v>
      </c>
      <c r="J15599">
        <v>5</v>
      </c>
      <c r="K15599">
        <v>8</v>
      </c>
      <c r="L15599">
        <v>6</v>
      </c>
      <c r="M15599">
        <v>0</v>
      </c>
      <c r="Q15599">
        <v>221</v>
      </c>
      <c r="R15599">
        <v>3.13</v>
      </c>
      <c r="X15599">
        <v>101</v>
      </c>
      <c r="Y15599">
        <v>0.24</v>
      </c>
      <c r="Z15599">
        <v>742</v>
      </c>
      <c r="AA15599">
        <f t="shared" si="486"/>
        <v>247.33333333333334</v>
      </c>
    </row>
    <row r="15600" spans="1:27" x14ac:dyDescent="0.25">
      <c r="A15600" t="s">
        <v>2306</v>
      </c>
      <c r="B15600">
        <v>1987</v>
      </c>
      <c r="C15600" t="str">
        <f t="shared" si="487"/>
        <v>Pre-Drug 1970-1991</v>
      </c>
      <c r="D15600" t="s">
        <v>18</v>
      </c>
      <c r="E15600">
        <v>1005</v>
      </c>
      <c r="F15600">
        <v>112</v>
      </c>
      <c r="G15600">
        <v>23</v>
      </c>
      <c r="H15600">
        <v>86</v>
      </c>
      <c r="I15600">
        <v>123</v>
      </c>
      <c r="J15600">
        <v>8</v>
      </c>
      <c r="K15600">
        <v>3</v>
      </c>
      <c r="L15600">
        <v>5</v>
      </c>
      <c r="M15600">
        <v>2</v>
      </c>
      <c r="Q15600">
        <v>250</v>
      </c>
      <c r="R15600">
        <v>4.3899999999999997</v>
      </c>
      <c r="X15600">
        <v>94</v>
      </c>
      <c r="Y15600">
        <v>0.27</v>
      </c>
      <c r="Z15600">
        <v>689</v>
      </c>
      <c r="AA15600">
        <f t="shared" si="486"/>
        <v>229.66666666666666</v>
      </c>
    </row>
    <row r="15601" spans="1:27" x14ac:dyDescent="0.25">
      <c r="A15601" t="s">
        <v>1937</v>
      </c>
      <c r="B15601">
        <v>1992</v>
      </c>
      <c r="C15601" t="str">
        <f t="shared" si="487"/>
        <v>Pre-Drug 1970-1991</v>
      </c>
      <c r="D15601" t="s">
        <v>19</v>
      </c>
      <c r="E15601">
        <v>1005</v>
      </c>
      <c r="F15601">
        <v>108</v>
      </c>
      <c r="G15601">
        <v>18</v>
      </c>
      <c r="H15601">
        <v>80</v>
      </c>
      <c r="I15601">
        <v>132</v>
      </c>
      <c r="J15601">
        <v>2</v>
      </c>
      <c r="K15601">
        <v>9</v>
      </c>
      <c r="L15601">
        <v>10</v>
      </c>
      <c r="M15601">
        <v>2</v>
      </c>
      <c r="Q15601">
        <v>222</v>
      </c>
      <c r="R15601">
        <v>4.04</v>
      </c>
      <c r="X15601">
        <v>84</v>
      </c>
      <c r="Y15601">
        <v>0.24</v>
      </c>
      <c r="Z15601">
        <v>722</v>
      </c>
      <c r="AA15601">
        <f t="shared" si="486"/>
        <v>240.66666666666666</v>
      </c>
    </row>
    <row r="15602" spans="1:27" x14ac:dyDescent="0.25">
      <c r="A15602" t="s">
        <v>2189</v>
      </c>
      <c r="B15602">
        <v>1976</v>
      </c>
      <c r="C15602" t="str">
        <f t="shared" si="487"/>
        <v>Pre-Drug 1970-1991</v>
      </c>
      <c r="D15602" t="s">
        <v>19</v>
      </c>
      <c r="E15602">
        <v>1005</v>
      </c>
      <c r="F15602">
        <v>90</v>
      </c>
      <c r="G15602">
        <v>14</v>
      </c>
      <c r="H15602">
        <v>52</v>
      </c>
      <c r="I15602">
        <v>143</v>
      </c>
      <c r="J15602">
        <v>3</v>
      </c>
      <c r="K15602">
        <v>1</v>
      </c>
      <c r="L15602">
        <v>0</v>
      </c>
      <c r="M15602">
        <v>0</v>
      </c>
      <c r="Q15602">
        <v>232</v>
      </c>
      <c r="R15602">
        <v>3.24</v>
      </c>
      <c r="X15602">
        <v>72</v>
      </c>
      <c r="Y15602">
        <v>0.24</v>
      </c>
      <c r="Z15602">
        <v>751</v>
      </c>
      <c r="AA15602">
        <f t="shared" si="486"/>
        <v>250.33333333333334</v>
      </c>
    </row>
    <row r="15603" spans="1:27" x14ac:dyDescent="0.25">
      <c r="A15603" t="s">
        <v>1547</v>
      </c>
      <c r="B15603">
        <v>1982</v>
      </c>
      <c r="C15603" t="str">
        <f t="shared" si="487"/>
        <v>Pre-Drug 1970-1991</v>
      </c>
      <c r="D15603" t="s">
        <v>19</v>
      </c>
      <c r="E15603">
        <v>1006</v>
      </c>
      <c r="F15603">
        <v>111</v>
      </c>
      <c r="G15603">
        <v>33</v>
      </c>
      <c r="H15603">
        <v>49</v>
      </c>
      <c r="I15603">
        <v>79</v>
      </c>
      <c r="J15603">
        <v>1</v>
      </c>
      <c r="K15603">
        <v>4</v>
      </c>
      <c r="L15603">
        <v>2</v>
      </c>
      <c r="M15603">
        <v>0</v>
      </c>
      <c r="Q15603">
        <v>265</v>
      </c>
      <c r="R15603">
        <v>4.21</v>
      </c>
      <c r="X15603">
        <v>103</v>
      </c>
      <c r="Y15603">
        <v>0.28000000000000003</v>
      </c>
      <c r="Z15603">
        <v>712</v>
      </c>
      <c r="AA15603">
        <f t="shared" si="486"/>
        <v>237.33333333333334</v>
      </c>
    </row>
    <row r="15604" spans="1:27" x14ac:dyDescent="0.25">
      <c r="A15604" t="s">
        <v>2871</v>
      </c>
      <c r="B15604">
        <v>1976</v>
      </c>
      <c r="C15604" t="str">
        <f t="shared" si="487"/>
        <v>Pre-Drug 1970-1991</v>
      </c>
      <c r="D15604" t="s">
        <v>19</v>
      </c>
      <c r="E15604">
        <v>1006</v>
      </c>
      <c r="F15604">
        <v>75</v>
      </c>
      <c r="G15604">
        <v>21</v>
      </c>
      <c r="H15604">
        <v>95</v>
      </c>
      <c r="I15604">
        <v>120</v>
      </c>
      <c r="J15604">
        <v>5</v>
      </c>
      <c r="K15604">
        <v>7</v>
      </c>
      <c r="L15604">
        <v>8</v>
      </c>
      <c r="M15604">
        <v>0</v>
      </c>
      <c r="Q15604">
        <v>211</v>
      </c>
      <c r="R15604">
        <v>2.81</v>
      </c>
      <c r="X15604">
        <v>65</v>
      </c>
      <c r="Y15604">
        <v>0.23</v>
      </c>
      <c r="Z15604">
        <v>720</v>
      </c>
      <c r="AA15604">
        <f t="shared" si="486"/>
        <v>240</v>
      </c>
    </row>
    <row r="15605" spans="1:27" x14ac:dyDescent="0.25">
      <c r="A15605" t="s">
        <v>812</v>
      </c>
      <c r="B15605">
        <v>1977</v>
      </c>
      <c r="C15605" t="str">
        <f t="shared" si="487"/>
        <v>Pre-Drug 1970-1991</v>
      </c>
      <c r="D15605" t="s">
        <v>19</v>
      </c>
      <c r="E15605">
        <v>1006</v>
      </c>
      <c r="F15605">
        <v>97</v>
      </c>
      <c r="G15605">
        <v>31</v>
      </c>
      <c r="H15605">
        <v>54</v>
      </c>
      <c r="I15605">
        <v>191</v>
      </c>
      <c r="J15605">
        <v>11</v>
      </c>
      <c r="K15605">
        <v>3</v>
      </c>
      <c r="L15605">
        <v>7</v>
      </c>
      <c r="M15605">
        <v>0</v>
      </c>
      <c r="Q15605">
        <v>214</v>
      </c>
      <c r="R15605">
        <v>3.53</v>
      </c>
      <c r="X15605">
        <v>115</v>
      </c>
      <c r="Y15605">
        <v>0.23</v>
      </c>
      <c r="Z15605">
        <v>742</v>
      </c>
      <c r="AA15605">
        <f t="shared" si="486"/>
        <v>247.33333333333334</v>
      </c>
    </row>
    <row r="15606" spans="1:27" x14ac:dyDescent="0.25">
      <c r="A15606" t="s">
        <v>468</v>
      </c>
      <c r="B15606">
        <v>1978</v>
      </c>
      <c r="C15606" t="str">
        <f t="shared" si="487"/>
        <v>Pre-Drug 1970-1991</v>
      </c>
      <c r="D15606" t="s">
        <v>18</v>
      </c>
      <c r="E15606">
        <v>1006</v>
      </c>
      <c r="F15606">
        <v>78</v>
      </c>
      <c r="G15606">
        <v>30</v>
      </c>
      <c r="H15606">
        <v>63</v>
      </c>
      <c r="I15606">
        <v>161</v>
      </c>
      <c r="J15606">
        <v>7</v>
      </c>
      <c r="K15606">
        <v>3</v>
      </c>
      <c r="L15606">
        <v>3</v>
      </c>
      <c r="M15606">
        <v>7</v>
      </c>
      <c r="Q15606">
        <v>228</v>
      </c>
      <c r="R15606">
        <v>2.84</v>
      </c>
      <c r="X15606">
        <v>114</v>
      </c>
      <c r="Y15606">
        <v>0.24</v>
      </c>
      <c r="Z15606">
        <v>742</v>
      </c>
      <c r="AA15606">
        <f t="shared" si="486"/>
        <v>247.33333333333334</v>
      </c>
    </row>
    <row r="15607" spans="1:27" x14ac:dyDescent="0.25">
      <c r="A15607" t="s">
        <v>2768</v>
      </c>
      <c r="B15607">
        <v>1973</v>
      </c>
      <c r="C15607" t="str">
        <f t="shared" si="487"/>
        <v>Pre-Drug 1970-1991</v>
      </c>
      <c r="D15607" t="s">
        <v>18</v>
      </c>
      <c r="E15607">
        <v>1006</v>
      </c>
      <c r="F15607">
        <v>69</v>
      </c>
      <c r="G15607">
        <v>18</v>
      </c>
      <c r="H15607">
        <v>56</v>
      </c>
      <c r="I15607">
        <v>200</v>
      </c>
      <c r="J15607">
        <v>4</v>
      </c>
      <c r="K15607">
        <v>10</v>
      </c>
      <c r="L15607">
        <v>5</v>
      </c>
      <c r="M15607">
        <v>0</v>
      </c>
      <c r="Q15607">
        <v>196</v>
      </c>
      <c r="R15607">
        <v>2.42</v>
      </c>
      <c r="X15607">
        <v>82</v>
      </c>
      <c r="Y15607">
        <v>0.2</v>
      </c>
      <c r="Z15607">
        <v>769</v>
      </c>
      <c r="AA15607">
        <f t="shared" si="486"/>
        <v>256.33333333333331</v>
      </c>
    </row>
    <row r="15608" spans="1:27" x14ac:dyDescent="0.25">
      <c r="A15608" t="s">
        <v>1065</v>
      </c>
      <c r="B15608">
        <v>1974</v>
      </c>
      <c r="C15608" t="str">
        <f t="shared" si="487"/>
        <v>Pre-Drug 1970-1991</v>
      </c>
      <c r="D15608" t="s">
        <v>18</v>
      </c>
      <c r="E15608">
        <v>1007</v>
      </c>
      <c r="F15608">
        <v>117</v>
      </c>
      <c r="G15608">
        <v>17</v>
      </c>
      <c r="H15608">
        <v>95</v>
      </c>
      <c r="I15608">
        <v>137</v>
      </c>
      <c r="J15608">
        <v>11</v>
      </c>
      <c r="K15608">
        <v>10</v>
      </c>
      <c r="L15608">
        <v>14</v>
      </c>
      <c r="M15608">
        <v>2</v>
      </c>
      <c r="Q15608">
        <v>244</v>
      </c>
      <c r="R15608">
        <v>4.66</v>
      </c>
      <c r="X15608">
        <v>82</v>
      </c>
      <c r="Y15608">
        <v>0.27</v>
      </c>
      <c r="Z15608">
        <v>678</v>
      </c>
      <c r="AA15608">
        <f t="shared" si="486"/>
        <v>226</v>
      </c>
    </row>
    <row r="15609" spans="1:27" x14ac:dyDescent="0.25">
      <c r="A15609" t="s">
        <v>2336</v>
      </c>
      <c r="B15609">
        <v>1975</v>
      </c>
      <c r="C15609" t="str">
        <f t="shared" si="487"/>
        <v>Pre-Drug 1970-1991</v>
      </c>
      <c r="D15609" t="s">
        <v>18</v>
      </c>
      <c r="E15609">
        <v>1007</v>
      </c>
      <c r="F15609">
        <v>97</v>
      </c>
      <c r="G15609">
        <v>17</v>
      </c>
      <c r="H15609">
        <v>67</v>
      </c>
      <c r="I15609">
        <v>155</v>
      </c>
      <c r="J15609">
        <v>8</v>
      </c>
      <c r="K15609">
        <v>4</v>
      </c>
      <c r="L15609">
        <v>7</v>
      </c>
      <c r="M15609">
        <v>1</v>
      </c>
      <c r="Q15609">
        <v>244</v>
      </c>
      <c r="R15609">
        <v>3.73</v>
      </c>
      <c r="X15609">
        <v>85</v>
      </c>
      <c r="Y15609">
        <v>0.26</v>
      </c>
      <c r="Z15609">
        <v>702</v>
      </c>
      <c r="AA15609">
        <f t="shared" si="486"/>
        <v>234</v>
      </c>
    </row>
    <row r="15610" spans="1:27" x14ac:dyDescent="0.25">
      <c r="A15610" t="s">
        <v>1994</v>
      </c>
      <c r="B15610">
        <v>1996</v>
      </c>
      <c r="C15610" t="str">
        <f t="shared" si="487"/>
        <v>Pre-Drug 1970-1991</v>
      </c>
      <c r="D15610" t="s">
        <v>18</v>
      </c>
      <c r="E15610">
        <v>1007</v>
      </c>
      <c r="F15610">
        <v>103</v>
      </c>
      <c r="G15610">
        <v>25</v>
      </c>
      <c r="H15610">
        <v>72</v>
      </c>
      <c r="I15610">
        <v>158</v>
      </c>
      <c r="J15610">
        <v>5</v>
      </c>
      <c r="K15610">
        <v>10</v>
      </c>
      <c r="L15610">
        <v>10</v>
      </c>
      <c r="M15610">
        <v>0</v>
      </c>
      <c r="Q15610">
        <v>244</v>
      </c>
      <c r="R15610">
        <v>3.92</v>
      </c>
      <c r="X15610">
        <v>99</v>
      </c>
      <c r="Y15610">
        <v>0.24</v>
      </c>
      <c r="Z15610">
        <v>710</v>
      </c>
      <c r="AA15610">
        <f t="shared" si="486"/>
        <v>236.66666666666666</v>
      </c>
    </row>
    <row r="15611" spans="1:27" x14ac:dyDescent="0.25">
      <c r="A15611" t="s">
        <v>2336</v>
      </c>
      <c r="B15611">
        <v>1978</v>
      </c>
      <c r="C15611" t="str">
        <f t="shared" si="487"/>
        <v>Pre-Drug 1970-1991</v>
      </c>
      <c r="D15611" t="s">
        <v>18</v>
      </c>
      <c r="E15611">
        <v>1007</v>
      </c>
      <c r="F15611">
        <v>92</v>
      </c>
      <c r="G15611">
        <v>16</v>
      </c>
      <c r="H15611">
        <v>54</v>
      </c>
      <c r="I15611">
        <v>115</v>
      </c>
      <c r="J15611">
        <v>8</v>
      </c>
      <c r="K15611">
        <v>13</v>
      </c>
      <c r="L15611">
        <v>5</v>
      </c>
      <c r="M15611">
        <v>1</v>
      </c>
      <c r="Q15611">
        <v>235</v>
      </c>
      <c r="R15611">
        <v>3.41</v>
      </c>
      <c r="X15611">
        <v>93</v>
      </c>
      <c r="Y15611">
        <v>0.25</v>
      </c>
      <c r="Z15611">
        <v>728</v>
      </c>
      <c r="AA15611">
        <f t="shared" si="486"/>
        <v>242.66666666666666</v>
      </c>
    </row>
    <row r="15612" spans="1:27" x14ac:dyDescent="0.25">
      <c r="A15612" t="s">
        <v>2760</v>
      </c>
      <c r="B15612">
        <v>2002</v>
      </c>
      <c r="C15612" t="str">
        <f t="shared" si="487"/>
        <v>Drug Era 1992-2006</v>
      </c>
      <c r="D15612" t="s">
        <v>19</v>
      </c>
      <c r="E15612">
        <v>1008</v>
      </c>
      <c r="F15612">
        <v>129</v>
      </c>
      <c r="G15612">
        <v>33</v>
      </c>
      <c r="H15612">
        <v>89</v>
      </c>
      <c r="I15612">
        <v>137</v>
      </c>
      <c r="J15612">
        <v>2</v>
      </c>
      <c r="K15612">
        <v>7</v>
      </c>
      <c r="L15612">
        <v>9</v>
      </c>
      <c r="M15612">
        <v>2</v>
      </c>
      <c r="Q15612">
        <v>271</v>
      </c>
      <c r="R15612">
        <v>5.18</v>
      </c>
      <c r="X15612">
        <v>104</v>
      </c>
      <c r="Z15612">
        <v>672</v>
      </c>
      <c r="AA15612">
        <f t="shared" si="486"/>
        <v>224</v>
      </c>
    </row>
    <row r="15613" spans="1:27" x14ac:dyDescent="0.25">
      <c r="A15613" t="s">
        <v>1221</v>
      </c>
      <c r="B15613">
        <v>2001</v>
      </c>
      <c r="C15613" t="str">
        <f t="shared" si="487"/>
        <v>Drug Era 1992-2006</v>
      </c>
      <c r="D15613" t="s">
        <v>18</v>
      </c>
      <c r="E15613">
        <v>1008</v>
      </c>
      <c r="F15613">
        <v>132</v>
      </c>
      <c r="G15613">
        <v>24</v>
      </c>
      <c r="H15613">
        <v>85</v>
      </c>
      <c r="I15613">
        <v>138</v>
      </c>
      <c r="J15613">
        <v>7</v>
      </c>
      <c r="K15613">
        <v>7</v>
      </c>
      <c r="L15613">
        <v>3</v>
      </c>
      <c r="M15613">
        <v>0</v>
      </c>
      <c r="Q15613">
        <v>266</v>
      </c>
      <c r="R15613">
        <v>5.24</v>
      </c>
      <c r="X15613">
        <v>104</v>
      </c>
      <c r="Z15613">
        <v>680</v>
      </c>
      <c r="AA15613">
        <f t="shared" si="486"/>
        <v>226.66666666666666</v>
      </c>
    </row>
    <row r="15614" spans="1:27" x14ac:dyDescent="0.25">
      <c r="A15614" t="s">
        <v>115</v>
      </c>
      <c r="B15614">
        <v>1999</v>
      </c>
      <c r="C15614" t="str">
        <f t="shared" si="487"/>
        <v>Drug Era 1992-2006</v>
      </c>
      <c r="D15614" t="s">
        <v>18</v>
      </c>
      <c r="E15614">
        <v>1008</v>
      </c>
      <c r="F15614">
        <v>130</v>
      </c>
      <c r="G15614">
        <v>38</v>
      </c>
      <c r="H15614">
        <v>75</v>
      </c>
      <c r="I15614">
        <v>210</v>
      </c>
      <c r="J15614">
        <v>6</v>
      </c>
      <c r="K15614">
        <v>5</v>
      </c>
      <c r="L15614">
        <v>11</v>
      </c>
      <c r="M15614">
        <v>0</v>
      </c>
      <c r="Q15614">
        <v>258</v>
      </c>
      <c r="R15614">
        <v>5.04</v>
      </c>
      <c r="X15614">
        <v>122</v>
      </c>
      <c r="Y15614">
        <v>0</v>
      </c>
      <c r="Z15614">
        <v>696</v>
      </c>
      <c r="AA15614">
        <f t="shared" si="486"/>
        <v>232</v>
      </c>
    </row>
    <row r="15615" spans="1:27" x14ac:dyDescent="0.25">
      <c r="A15615" t="s">
        <v>2480</v>
      </c>
      <c r="B15615">
        <v>1978</v>
      </c>
      <c r="C15615" t="str">
        <f t="shared" si="487"/>
        <v>Pre-Drug 1970-1991</v>
      </c>
      <c r="D15615" t="s">
        <v>19</v>
      </c>
      <c r="E15615">
        <v>1008</v>
      </c>
      <c r="F15615">
        <v>97</v>
      </c>
      <c r="G15615">
        <v>12</v>
      </c>
      <c r="H15615">
        <v>148</v>
      </c>
      <c r="I15615">
        <v>260</v>
      </c>
      <c r="J15615">
        <v>7</v>
      </c>
      <c r="K15615">
        <v>13</v>
      </c>
      <c r="L15615">
        <v>3</v>
      </c>
      <c r="M15615">
        <v>2</v>
      </c>
      <c r="Q15615">
        <v>183</v>
      </c>
      <c r="R15615">
        <v>3.72</v>
      </c>
      <c r="X15615">
        <v>130</v>
      </c>
      <c r="Y15615">
        <v>0.22</v>
      </c>
      <c r="Z15615">
        <v>704</v>
      </c>
      <c r="AA15615">
        <f t="shared" si="486"/>
        <v>234.66666666666666</v>
      </c>
    </row>
    <row r="15616" spans="1:27" x14ac:dyDescent="0.25">
      <c r="A15616" t="s">
        <v>538</v>
      </c>
      <c r="B15616">
        <v>1987</v>
      </c>
      <c r="C15616" t="str">
        <f t="shared" si="487"/>
        <v>Pre-Drug 1970-1991</v>
      </c>
      <c r="D15616" t="s">
        <v>19</v>
      </c>
      <c r="E15616">
        <v>1008</v>
      </c>
      <c r="F15616">
        <v>95</v>
      </c>
      <c r="G15616">
        <v>24</v>
      </c>
      <c r="H15616">
        <v>80</v>
      </c>
      <c r="I15616">
        <v>180</v>
      </c>
      <c r="J15616">
        <v>5</v>
      </c>
      <c r="K15616">
        <v>12</v>
      </c>
      <c r="L15616">
        <v>1</v>
      </c>
      <c r="M15616">
        <v>1</v>
      </c>
      <c r="Q15616">
        <v>234</v>
      </c>
      <c r="R15616">
        <v>3.54</v>
      </c>
      <c r="X15616">
        <v>97</v>
      </c>
      <c r="Y15616">
        <v>0.25</v>
      </c>
      <c r="Z15616">
        <v>724</v>
      </c>
      <c r="AA15616">
        <f t="shared" si="486"/>
        <v>241.33333333333334</v>
      </c>
    </row>
    <row r="15617" spans="1:27" x14ac:dyDescent="0.25">
      <c r="A15617" t="s">
        <v>1075</v>
      </c>
      <c r="B15617">
        <v>1973</v>
      </c>
      <c r="C15617" t="str">
        <f t="shared" si="487"/>
        <v>Pre-Drug 1970-1991</v>
      </c>
      <c r="D15617" t="s">
        <v>18</v>
      </c>
      <c r="E15617">
        <v>1009</v>
      </c>
      <c r="F15617">
        <v>87</v>
      </c>
      <c r="G15617">
        <v>24</v>
      </c>
      <c r="H15617">
        <v>68</v>
      </c>
      <c r="I15617">
        <v>90</v>
      </c>
      <c r="J15617">
        <v>11</v>
      </c>
      <c r="K15617">
        <v>4</v>
      </c>
      <c r="L15617">
        <v>0</v>
      </c>
      <c r="M15617">
        <v>3</v>
      </c>
      <c r="Q15617">
        <v>245</v>
      </c>
      <c r="R15617">
        <v>3.23</v>
      </c>
      <c r="X15617">
        <v>107</v>
      </c>
      <c r="Y15617">
        <v>0.26</v>
      </c>
      <c r="Z15617">
        <v>727</v>
      </c>
      <c r="AA15617">
        <f t="shared" si="486"/>
        <v>242.33333333333334</v>
      </c>
    </row>
    <row r="15618" spans="1:27" x14ac:dyDescent="0.25">
      <c r="A15618" t="s">
        <v>2545</v>
      </c>
      <c r="B15618">
        <v>1997</v>
      </c>
      <c r="C15618" t="str">
        <f t="shared" si="487"/>
        <v>Drug Era 1992-2006</v>
      </c>
      <c r="D15618" t="s">
        <v>18</v>
      </c>
      <c r="E15618">
        <v>1009</v>
      </c>
      <c r="F15618">
        <v>84</v>
      </c>
      <c r="G15618">
        <v>25</v>
      </c>
      <c r="H15618">
        <v>58</v>
      </c>
      <c r="I15618">
        <v>319</v>
      </c>
      <c r="J15618">
        <v>3</v>
      </c>
      <c r="K15618">
        <v>5</v>
      </c>
      <c r="L15618">
        <v>5</v>
      </c>
      <c r="M15618">
        <v>1</v>
      </c>
      <c r="Q15618">
        <v>208</v>
      </c>
      <c r="R15618">
        <v>2.97</v>
      </c>
      <c r="X15618">
        <v>108</v>
      </c>
      <c r="Y15618">
        <v>0.22</v>
      </c>
      <c r="Z15618">
        <v>763</v>
      </c>
      <c r="AA15618">
        <f t="shared" ref="AA15618:AA15681" si="488">Z15618/3</f>
        <v>254.33333333333334</v>
      </c>
    </row>
    <row r="15619" spans="1:27" x14ac:dyDescent="0.25">
      <c r="A15619" t="s">
        <v>866</v>
      </c>
      <c r="B15619">
        <v>1997</v>
      </c>
      <c r="C15619" t="str">
        <f t="shared" ref="C15619:C15682" si="489">IF(B15619&lt;1997,"Pre-Drug 1970-1991",IF(B15619&lt;=2006,"Drug Era 1992-2006","Post Drug Era 2007-2012"))</f>
        <v>Drug Era 1992-2006</v>
      </c>
      <c r="D15619" t="s">
        <v>19</v>
      </c>
      <c r="E15619">
        <v>1010</v>
      </c>
      <c r="F15619">
        <v>94</v>
      </c>
      <c r="G15619">
        <v>21</v>
      </c>
      <c r="H15619">
        <v>84</v>
      </c>
      <c r="I15619">
        <v>189</v>
      </c>
      <c r="J15619">
        <v>6</v>
      </c>
      <c r="K15619">
        <v>13</v>
      </c>
      <c r="L15619">
        <v>3</v>
      </c>
      <c r="M15619">
        <v>2</v>
      </c>
      <c r="Q15619">
        <v>226</v>
      </c>
      <c r="R15619">
        <v>3.61</v>
      </c>
      <c r="X15619">
        <v>112</v>
      </c>
      <c r="Y15619">
        <v>0.24</v>
      </c>
      <c r="Z15619">
        <v>703</v>
      </c>
      <c r="AA15619">
        <f t="shared" si="488"/>
        <v>234.33333333333334</v>
      </c>
    </row>
    <row r="15620" spans="1:27" x14ac:dyDescent="0.25">
      <c r="A15620" t="s">
        <v>1404</v>
      </c>
      <c r="B15620">
        <v>1983</v>
      </c>
      <c r="C15620" t="str">
        <f t="shared" si="489"/>
        <v>Pre-Drug 1970-1991</v>
      </c>
      <c r="D15620" t="s">
        <v>19</v>
      </c>
      <c r="E15620">
        <v>1010</v>
      </c>
      <c r="F15620">
        <v>113</v>
      </c>
      <c r="G15620">
        <v>20</v>
      </c>
      <c r="H15620">
        <v>49</v>
      </c>
      <c r="I15620">
        <v>65</v>
      </c>
      <c r="J15620">
        <v>5</v>
      </c>
      <c r="K15620">
        <v>11</v>
      </c>
      <c r="L15620">
        <v>2</v>
      </c>
      <c r="M15620">
        <v>0</v>
      </c>
      <c r="Q15620">
        <v>287</v>
      </c>
      <c r="R15620">
        <v>4.33</v>
      </c>
      <c r="X15620">
        <v>96</v>
      </c>
      <c r="Y15620">
        <v>0.3</v>
      </c>
      <c r="Z15620">
        <v>704</v>
      </c>
      <c r="AA15620">
        <f t="shared" si="488"/>
        <v>234.66666666666666</v>
      </c>
    </row>
    <row r="15621" spans="1:27" x14ac:dyDescent="0.25">
      <c r="A15621" t="s">
        <v>2306</v>
      </c>
      <c r="B15621">
        <v>1983</v>
      </c>
      <c r="C15621" t="str">
        <f t="shared" si="489"/>
        <v>Pre-Drug 1970-1991</v>
      </c>
      <c r="D15621" t="s">
        <v>19</v>
      </c>
      <c r="E15621">
        <v>1010</v>
      </c>
      <c r="F15621">
        <v>100</v>
      </c>
      <c r="G15621">
        <v>19</v>
      </c>
      <c r="H15621">
        <v>79</v>
      </c>
      <c r="I15621">
        <v>124</v>
      </c>
      <c r="J15621">
        <v>1</v>
      </c>
      <c r="K15621">
        <v>5</v>
      </c>
      <c r="L15621">
        <v>3</v>
      </c>
      <c r="M15621">
        <v>1</v>
      </c>
      <c r="Q15621">
        <v>246</v>
      </c>
      <c r="R15621">
        <v>3.78</v>
      </c>
      <c r="X15621">
        <v>114</v>
      </c>
      <c r="Y15621">
        <v>0.26</v>
      </c>
      <c r="Z15621">
        <v>715</v>
      </c>
      <c r="AA15621">
        <f t="shared" si="488"/>
        <v>238.33333333333334</v>
      </c>
    </row>
    <row r="15622" spans="1:27" x14ac:dyDescent="0.25">
      <c r="A15622" t="s">
        <v>900</v>
      </c>
      <c r="B15622">
        <v>1975</v>
      </c>
      <c r="C15622" t="str">
        <f t="shared" si="489"/>
        <v>Pre-Drug 1970-1991</v>
      </c>
      <c r="D15622" t="s">
        <v>19</v>
      </c>
      <c r="E15622">
        <v>1010</v>
      </c>
      <c r="F15622">
        <v>96</v>
      </c>
      <c r="G15622">
        <v>16</v>
      </c>
      <c r="H15622">
        <v>76</v>
      </c>
      <c r="I15622">
        <v>78</v>
      </c>
      <c r="J15622">
        <v>6</v>
      </c>
      <c r="K15622">
        <v>8</v>
      </c>
      <c r="L15622">
        <v>5</v>
      </c>
      <c r="M15622">
        <v>0</v>
      </c>
      <c r="Q15622">
        <v>239</v>
      </c>
      <c r="R15622">
        <v>3.57</v>
      </c>
      <c r="X15622">
        <v>108</v>
      </c>
      <c r="Y15622">
        <v>0.26</v>
      </c>
      <c r="Z15622">
        <v>726</v>
      </c>
      <c r="AA15622">
        <f t="shared" si="488"/>
        <v>242</v>
      </c>
    </row>
    <row r="15623" spans="1:27" x14ac:dyDescent="0.25">
      <c r="A15623" t="s">
        <v>1088</v>
      </c>
      <c r="B15623">
        <v>1974</v>
      </c>
      <c r="C15623" t="str">
        <f t="shared" si="489"/>
        <v>Pre-Drug 1970-1991</v>
      </c>
      <c r="D15623" t="s">
        <v>18</v>
      </c>
      <c r="E15623">
        <v>1010</v>
      </c>
      <c r="F15623">
        <v>82</v>
      </c>
      <c r="G15623">
        <v>22</v>
      </c>
      <c r="H15623">
        <v>88</v>
      </c>
      <c r="I15623">
        <v>183</v>
      </c>
      <c r="J15623">
        <v>8</v>
      </c>
      <c r="K15623">
        <v>8</v>
      </c>
      <c r="L15623">
        <v>2</v>
      </c>
      <c r="M15623">
        <v>0</v>
      </c>
      <c r="Q15623">
        <v>201</v>
      </c>
      <c r="R15623">
        <v>3.04</v>
      </c>
      <c r="X15623">
        <v>128</v>
      </c>
      <c r="Y15623">
        <v>0.22</v>
      </c>
      <c r="Z15623">
        <v>729</v>
      </c>
      <c r="AA15623">
        <f t="shared" si="488"/>
        <v>243</v>
      </c>
    </row>
    <row r="15624" spans="1:27" x14ac:dyDescent="0.25">
      <c r="A15624" t="s">
        <v>2566</v>
      </c>
      <c r="B15624">
        <v>1987</v>
      </c>
      <c r="C15624" t="str">
        <f t="shared" si="489"/>
        <v>Pre-Drug 1970-1991</v>
      </c>
      <c r="D15624" t="s">
        <v>18</v>
      </c>
      <c r="E15624">
        <v>1010</v>
      </c>
      <c r="F15624">
        <v>89</v>
      </c>
      <c r="G15624">
        <v>21</v>
      </c>
      <c r="H15624">
        <v>79</v>
      </c>
      <c r="I15624">
        <v>233</v>
      </c>
      <c r="J15624">
        <v>6</v>
      </c>
      <c r="K15624">
        <v>10</v>
      </c>
      <c r="L15624">
        <v>4</v>
      </c>
      <c r="M15624">
        <v>2</v>
      </c>
      <c r="Q15624">
        <v>199</v>
      </c>
      <c r="R15624">
        <v>3.23</v>
      </c>
      <c r="X15624">
        <v>133</v>
      </c>
      <c r="Y15624">
        <v>0.21</v>
      </c>
      <c r="Z15624">
        <v>743</v>
      </c>
      <c r="AA15624">
        <f t="shared" si="488"/>
        <v>247.66666666666666</v>
      </c>
    </row>
    <row r="15625" spans="1:27" x14ac:dyDescent="0.25">
      <c r="A15625" t="s">
        <v>183</v>
      </c>
      <c r="B15625">
        <v>1977</v>
      </c>
      <c r="C15625" t="str">
        <f t="shared" si="489"/>
        <v>Pre-Drug 1970-1991</v>
      </c>
      <c r="D15625" t="s">
        <v>18</v>
      </c>
      <c r="E15625">
        <v>1011</v>
      </c>
      <c r="F15625">
        <v>124</v>
      </c>
      <c r="G15625">
        <v>18</v>
      </c>
      <c r="H15625">
        <v>56</v>
      </c>
      <c r="I15625">
        <v>97</v>
      </c>
      <c r="J15625">
        <v>4</v>
      </c>
      <c r="K15625">
        <v>2</v>
      </c>
      <c r="L15625">
        <v>3</v>
      </c>
      <c r="M15625">
        <v>2</v>
      </c>
      <c r="Q15625">
        <v>286</v>
      </c>
      <c r="R15625">
        <v>4.76</v>
      </c>
      <c r="X15625">
        <v>98</v>
      </c>
      <c r="Y15625">
        <v>0.3</v>
      </c>
      <c r="Z15625">
        <v>703</v>
      </c>
      <c r="AA15625">
        <f t="shared" si="488"/>
        <v>234.33333333333334</v>
      </c>
    </row>
    <row r="15626" spans="1:27" x14ac:dyDescent="0.25">
      <c r="A15626" t="s">
        <v>1687</v>
      </c>
      <c r="B15626">
        <v>1990</v>
      </c>
      <c r="C15626" t="str">
        <f t="shared" si="489"/>
        <v>Pre-Drug 1970-1991</v>
      </c>
      <c r="D15626" t="s">
        <v>18</v>
      </c>
      <c r="E15626">
        <v>1011</v>
      </c>
      <c r="F15626">
        <v>91</v>
      </c>
      <c r="G15626">
        <v>11</v>
      </c>
      <c r="H15626">
        <v>71</v>
      </c>
      <c r="I15626">
        <v>144</v>
      </c>
      <c r="J15626">
        <v>10</v>
      </c>
      <c r="K15626">
        <v>3</v>
      </c>
      <c r="L15626">
        <v>4</v>
      </c>
      <c r="M15626">
        <v>3</v>
      </c>
      <c r="Q15626">
        <v>242</v>
      </c>
      <c r="R15626">
        <v>3.46</v>
      </c>
      <c r="X15626">
        <v>108</v>
      </c>
      <c r="Y15626">
        <v>0.26</v>
      </c>
      <c r="Z15626">
        <v>711</v>
      </c>
      <c r="AA15626">
        <f t="shared" si="488"/>
        <v>237</v>
      </c>
    </row>
    <row r="15627" spans="1:27" x14ac:dyDescent="0.25">
      <c r="A15627" t="s">
        <v>1757</v>
      </c>
      <c r="B15627">
        <v>1973</v>
      </c>
      <c r="C15627" t="str">
        <f t="shared" si="489"/>
        <v>Pre-Drug 1970-1991</v>
      </c>
      <c r="D15627" t="s">
        <v>18</v>
      </c>
      <c r="E15627">
        <v>1011</v>
      </c>
      <c r="F15627">
        <v>86</v>
      </c>
      <c r="G15627">
        <v>16</v>
      </c>
      <c r="H15627">
        <v>99</v>
      </c>
      <c r="I15627">
        <v>205</v>
      </c>
      <c r="J15627">
        <v>14</v>
      </c>
      <c r="K15627">
        <v>6</v>
      </c>
      <c r="L15627">
        <v>2</v>
      </c>
      <c r="M15627">
        <v>0</v>
      </c>
      <c r="Q15627">
        <v>210</v>
      </c>
      <c r="R15627">
        <v>3.2</v>
      </c>
      <c r="X15627">
        <v>77</v>
      </c>
      <c r="Y15627">
        <v>0.23</v>
      </c>
      <c r="Z15627">
        <v>726</v>
      </c>
      <c r="AA15627">
        <f t="shared" si="488"/>
        <v>242</v>
      </c>
    </row>
    <row r="15628" spans="1:27" x14ac:dyDescent="0.25">
      <c r="A15628" t="s">
        <v>278</v>
      </c>
      <c r="B15628">
        <v>1978</v>
      </c>
      <c r="C15628" t="str">
        <f t="shared" si="489"/>
        <v>Pre-Drug 1970-1991</v>
      </c>
      <c r="D15628" t="s">
        <v>18</v>
      </c>
      <c r="E15628">
        <v>1011</v>
      </c>
      <c r="F15628">
        <v>82</v>
      </c>
      <c r="G15628">
        <v>17</v>
      </c>
      <c r="H15628">
        <v>66</v>
      </c>
      <c r="I15628">
        <v>182</v>
      </c>
      <c r="J15628">
        <v>5</v>
      </c>
      <c r="K15628">
        <v>6</v>
      </c>
      <c r="L15628">
        <v>6</v>
      </c>
      <c r="M15628">
        <v>2</v>
      </c>
      <c r="Q15628">
        <v>217</v>
      </c>
      <c r="R15628">
        <v>3.03</v>
      </c>
      <c r="X15628">
        <v>106</v>
      </c>
      <c r="Y15628">
        <v>0.23</v>
      </c>
      <c r="Z15628">
        <v>731</v>
      </c>
      <c r="AA15628">
        <f t="shared" si="488"/>
        <v>243.66666666666666</v>
      </c>
    </row>
    <row r="15629" spans="1:27" x14ac:dyDescent="0.25">
      <c r="A15629" t="s">
        <v>2766</v>
      </c>
      <c r="B15629">
        <v>1987</v>
      </c>
      <c r="C15629" t="str">
        <f t="shared" si="489"/>
        <v>Pre-Drug 1970-1991</v>
      </c>
      <c r="D15629" t="s">
        <v>18</v>
      </c>
      <c r="E15629">
        <v>1012</v>
      </c>
      <c r="F15629">
        <v>97</v>
      </c>
      <c r="G15629">
        <v>24</v>
      </c>
      <c r="H15629">
        <v>106</v>
      </c>
      <c r="I15629">
        <v>174</v>
      </c>
      <c r="J15629">
        <v>14</v>
      </c>
      <c r="K15629">
        <v>9</v>
      </c>
      <c r="L15629">
        <v>4</v>
      </c>
      <c r="M15629">
        <v>4</v>
      </c>
      <c r="Q15629">
        <v>223</v>
      </c>
      <c r="R15629">
        <v>3.68</v>
      </c>
      <c r="X15629">
        <v>93</v>
      </c>
      <c r="Y15629">
        <v>0.25</v>
      </c>
      <c r="Z15629">
        <v>712</v>
      </c>
      <c r="AA15629">
        <f t="shared" si="488"/>
        <v>237.33333333333334</v>
      </c>
    </row>
    <row r="15630" spans="1:27" x14ac:dyDescent="0.25">
      <c r="A15630" t="s">
        <v>2352</v>
      </c>
      <c r="B15630">
        <v>1983</v>
      </c>
      <c r="C15630" t="str">
        <f t="shared" si="489"/>
        <v>Pre-Drug 1970-1991</v>
      </c>
      <c r="D15630" t="s">
        <v>18</v>
      </c>
      <c r="E15630">
        <v>1012</v>
      </c>
      <c r="F15630">
        <v>84</v>
      </c>
      <c r="G15630">
        <v>13</v>
      </c>
      <c r="H15630">
        <v>68</v>
      </c>
      <c r="I15630">
        <v>153</v>
      </c>
      <c r="J15630">
        <v>15</v>
      </c>
      <c r="K15630">
        <v>6</v>
      </c>
      <c r="L15630">
        <v>2</v>
      </c>
      <c r="M15630">
        <v>5</v>
      </c>
      <c r="Q15630">
        <v>256</v>
      </c>
      <c r="R15630">
        <v>3.09</v>
      </c>
      <c r="X15630">
        <v>112</v>
      </c>
      <c r="Y15630">
        <v>0.27</v>
      </c>
      <c r="Z15630">
        <v>733</v>
      </c>
      <c r="AA15630">
        <f t="shared" si="488"/>
        <v>244.33333333333334</v>
      </c>
    </row>
    <row r="15631" spans="1:27" x14ac:dyDescent="0.25">
      <c r="A15631" t="s">
        <v>1687</v>
      </c>
      <c r="B15631">
        <v>2000</v>
      </c>
      <c r="C15631" t="str">
        <f t="shared" si="489"/>
        <v>Drug Era 1992-2006</v>
      </c>
      <c r="D15631" t="s">
        <v>18</v>
      </c>
      <c r="E15631">
        <v>1012</v>
      </c>
      <c r="F15631">
        <v>83</v>
      </c>
      <c r="G15631">
        <v>19</v>
      </c>
      <c r="H15631">
        <v>42</v>
      </c>
      <c r="I15631">
        <v>190</v>
      </c>
      <c r="J15631">
        <v>12</v>
      </c>
      <c r="K15631">
        <v>1</v>
      </c>
      <c r="L15631">
        <v>10</v>
      </c>
      <c r="M15631">
        <v>2</v>
      </c>
      <c r="Q15631">
        <v>225</v>
      </c>
      <c r="R15631">
        <v>3</v>
      </c>
      <c r="X15631">
        <v>98</v>
      </c>
      <c r="Y15631">
        <v>0</v>
      </c>
      <c r="Z15631">
        <v>748</v>
      </c>
      <c r="AA15631">
        <f t="shared" si="488"/>
        <v>249.33333333333334</v>
      </c>
    </row>
    <row r="15632" spans="1:27" x14ac:dyDescent="0.25">
      <c r="A15632" t="s">
        <v>1282</v>
      </c>
      <c r="B15632">
        <v>1973</v>
      </c>
      <c r="C15632" t="str">
        <f t="shared" si="489"/>
        <v>Pre-Drug 1970-1991</v>
      </c>
      <c r="D15632" t="s">
        <v>18</v>
      </c>
      <c r="E15632">
        <v>1013</v>
      </c>
      <c r="F15632">
        <v>98</v>
      </c>
      <c r="G15632">
        <v>12</v>
      </c>
      <c r="H15632">
        <v>73</v>
      </c>
      <c r="I15632">
        <v>134</v>
      </c>
      <c r="J15632">
        <v>7</v>
      </c>
      <c r="K15632">
        <v>9</v>
      </c>
      <c r="L15632">
        <v>4</v>
      </c>
      <c r="M15632">
        <v>1</v>
      </c>
      <c r="Q15632">
        <v>248</v>
      </c>
      <c r="R15632">
        <v>3.68</v>
      </c>
      <c r="X15632">
        <v>105</v>
      </c>
      <c r="Y15632">
        <v>0.27</v>
      </c>
      <c r="Z15632">
        <v>719</v>
      </c>
      <c r="AA15632">
        <f t="shared" si="488"/>
        <v>239.66666666666666</v>
      </c>
    </row>
    <row r="15633" spans="1:27" x14ac:dyDescent="0.25">
      <c r="A15633" t="s">
        <v>2865</v>
      </c>
      <c r="B15633">
        <v>1972</v>
      </c>
      <c r="C15633" t="str">
        <f t="shared" si="489"/>
        <v>Pre-Drug 1970-1991</v>
      </c>
      <c r="D15633" t="s">
        <v>18</v>
      </c>
      <c r="E15633">
        <v>1013</v>
      </c>
      <c r="F15633">
        <v>90</v>
      </c>
      <c r="G15633">
        <v>15</v>
      </c>
      <c r="H15633">
        <v>103</v>
      </c>
      <c r="I15633">
        <v>112</v>
      </c>
      <c r="J15633">
        <v>5</v>
      </c>
      <c r="K15633">
        <v>6</v>
      </c>
      <c r="L15633">
        <v>6</v>
      </c>
      <c r="M15633">
        <v>0</v>
      </c>
      <c r="Q15633">
        <v>215</v>
      </c>
      <c r="R15633">
        <v>3.33</v>
      </c>
      <c r="X15633">
        <v>85</v>
      </c>
      <c r="Y15633">
        <v>0.24</v>
      </c>
      <c r="Z15633">
        <v>730</v>
      </c>
      <c r="AA15633">
        <f t="shared" si="488"/>
        <v>243.33333333333334</v>
      </c>
    </row>
    <row r="15634" spans="1:27" x14ac:dyDescent="0.25">
      <c r="A15634" t="s">
        <v>1781</v>
      </c>
      <c r="B15634">
        <v>1986</v>
      </c>
      <c r="C15634" t="str">
        <f t="shared" si="489"/>
        <v>Pre-Drug 1970-1991</v>
      </c>
      <c r="D15634" t="s">
        <v>19</v>
      </c>
      <c r="E15634">
        <v>1013</v>
      </c>
      <c r="F15634">
        <v>92</v>
      </c>
      <c r="G15634">
        <v>19</v>
      </c>
      <c r="H15634">
        <v>92</v>
      </c>
      <c r="I15634">
        <v>202</v>
      </c>
      <c r="J15634">
        <v>1</v>
      </c>
      <c r="K15634">
        <v>10</v>
      </c>
      <c r="L15634">
        <v>5</v>
      </c>
      <c r="M15634">
        <v>2</v>
      </c>
      <c r="Q15634">
        <v>207</v>
      </c>
      <c r="R15634">
        <v>3.36</v>
      </c>
      <c r="X15634">
        <v>108</v>
      </c>
      <c r="Y15634">
        <v>0.22</v>
      </c>
      <c r="Z15634">
        <v>739</v>
      </c>
      <c r="AA15634">
        <f t="shared" si="488"/>
        <v>246.33333333333334</v>
      </c>
    </row>
    <row r="15635" spans="1:27" x14ac:dyDescent="0.25">
      <c r="A15635" t="s">
        <v>2178</v>
      </c>
      <c r="B15635">
        <v>1992</v>
      </c>
      <c r="C15635" t="str">
        <f t="shared" si="489"/>
        <v>Pre-Drug 1970-1991</v>
      </c>
      <c r="D15635" t="s">
        <v>19</v>
      </c>
      <c r="E15635">
        <v>1013</v>
      </c>
      <c r="F15635">
        <v>79</v>
      </c>
      <c r="G15635">
        <v>16</v>
      </c>
      <c r="H15635">
        <v>93</v>
      </c>
      <c r="I15635">
        <v>218</v>
      </c>
      <c r="J15635">
        <v>5</v>
      </c>
      <c r="K15635">
        <v>13</v>
      </c>
      <c r="L15635">
        <v>5</v>
      </c>
      <c r="M15635">
        <v>0</v>
      </c>
      <c r="Q15635">
        <v>212</v>
      </c>
      <c r="R15635">
        <v>2.87</v>
      </c>
      <c r="X15635">
        <v>97</v>
      </c>
      <c r="Y15635">
        <v>0.23</v>
      </c>
      <c r="Z15635">
        <v>743</v>
      </c>
      <c r="AA15635">
        <f t="shared" si="488"/>
        <v>247.66666666666666</v>
      </c>
    </row>
    <row r="15636" spans="1:27" x14ac:dyDescent="0.25">
      <c r="A15636" t="s">
        <v>2729</v>
      </c>
      <c r="B15636">
        <v>1991</v>
      </c>
      <c r="C15636" t="str">
        <f t="shared" si="489"/>
        <v>Pre-Drug 1970-1991</v>
      </c>
      <c r="D15636" t="s">
        <v>19</v>
      </c>
      <c r="E15636">
        <v>1014</v>
      </c>
      <c r="F15636">
        <v>130</v>
      </c>
      <c r="G15636">
        <v>24</v>
      </c>
      <c r="H15636">
        <v>105</v>
      </c>
      <c r="I15636">
        <v>144</v>
      </c>
      <c r="J15636">
        <v>1</v>
      </c>
      <c r="K15636">
        <v>12</v>
      </c>
      <c r="L15636">
        <v>9</v>
      </c>
      <c r="M15636">
        <v>0</v>
      </c>
      <c r="Q15636">
        <v>245</v>
      </c>
      <c r="R15636">
        <v>5.18</v>
      </c>
      <c r="X15636">
        <v>119</v>
      </c>
      <c r="Y15636">
        <v>0.27</v>
      </c>
      <c r="Z15636">
        <v>678</v>
      </c>
      <c r="AA15636">
        <f t="shared" si="488"/>
        <v>226</v>
      </c>
    </row>
    <row r="15637" spans="1:27" x14ac:dyDescent="0.25">
      <c r="A15637" t="s">
        <v>2789</v>
      </c>
      <c r="B15637">
        <v>1978</v>
      </c>
      <c r="C15637" t="str">
        <f t="shared" si="489"/>
        <v>Pre-Drug 1970-1991</v>
      </c>
      <c r="D15637" t="s">
        <v>19</v>
      </c>
      <c r="E15637">
        <v>1014</v>
      </c>
      <c r="F15637">
        <v>97</v>
      </c>
      <c r="G15637">
        <v>26</v>
      </c>
      <c r="H15637">
        <v>60</v>
      </c>
      <c r="I15637">
        <v>137</v>
      </c>
      <c r="J15637">
        <v>7</v>
      </c>
      <c r="K15637">
        <v>5</v>
      </c>
      <c r="L15637">
        <v>9</v>
      </c>
      <c r="M15637">
        <v>8</v>
      </c>
      <c r="Q15637">
        <v>239</v>
      </c>
      <c r="R15637">
        <v>3.65</v>
      </c>
      <c r="X15637">
        <v>131</v>
      </c>
      <c r="Y15637">
        <v>0.25</v>
      </c>
      <c r="Z15637">
        <v>717</v>
      </c>
      <c r="AA15637">
        <f t="shared" si="488"/>
        <v>239</v>
      </c>
    </row>
    <row r="15638" spans="1:27" x14ac:dyDescent="0.25">
      <c r="A15638" t="s">
        <v>1019</v>
      </c>
      <c r="B15638">
        <v>1993</v>
      </c>
      <c r="C15638" t="str">
        <f t="shared" si="489"/>
        <v>Pre-Drug 1970-1991</v>
      </c>
      <c r="D15638" t="s">
        <v>18</v>
      </c>
      <c r="E15638">
        <v>1014</v>
      </c>
      <c r="F15638">
        <v>85</v>
      </c>
      <c r="G15638">
        <v>16</v>
      </c>
      <c r="H15638">
        <v>90</v>
      </c>
      <c r="I15638">
        <v>120</v>
      </c>
      <c r="J15638">
        <v>7</v>
      </c>
      <c r="K15638">
        <v>4</v>
      </c>
      <c r="L15638">
        <v>2</v>
      </c>
      <c r="M15638">
        <v>0</v>
      </c>
      <c r="Q15638">
        <v>236</v>
      </c>
      <c r="R15638">
        <v>3.2</v>
      </c>
      <c r="X15638">
        <v>123</v>
      </c>
      <c r="Y15638">
        <v>0.25</v>
      </c>
      <c r="Z15638">
        <v>718</v>
      </c>
      <c r="AA15638">
        <f t="shared" si="488"/>
        <v>239.33333333333334</v>
      </c>
    </row>
    <row r="15639" spans="1:27" x14ac:dyDescent="0.25">
      <c r="A15639" t="s">
        <v>884</v>
      </c>
      <c r="B15639">
        <v>1975</v>
      </c>
      <c r="C15639" t="str">
        <f t="shared" si="489"/>
        <v>Pre-Drug 1970-1991</v>
      </c>
      <c r="D15639" t="s">
        <v>19</v>
      </c>
      <c r="E15639">
        <v>1014</v>
      </c>
      <c r="F15639">
        <v>79</v>
      </c>
      <c r="G15639">
        <v>14</v>
      </c>
      <c r="H15639">
        <v>84</v>
      </c>
      <c r="I15639">
        <v>139</v>
      </c>
      <c r="J15639">
        <v>6</v>
      </c>
      <c r="K15639">
        <v>5</v>
      </c>
      <c r="L15639">
        <v>5</v>
      </c>
      <c r="M15639">
        <v>2</v>
      </c>
      <c r="Q15639">
        <v>213</v>
      </c>
      <c r="R15639">
        <v>2.91</v>
      </c>
      <c r="X15639">
        <v>137</v>
      </c>
      <c r="Y15639">
        <v>0.23</v>
      </c>
      <c r="Z15639">
        <v>734</v>
      </c>
      <c r="AA15639">
        <f t="shared" si="488"/>
        <v>244.66666666666666</v>
      </c>
    </row>
    <row r="15640" spans="1:27" x14ac:dyDescent="0.25">
      <c r="A15640" t="s">
        <v>1089</v>
      </c>
      <c r="B15640">
        <v>1986</v>
      </c>
      <c r="C15640" t="str">
        <f t="shared" si="489"/>
        <v>Pre-Drug 1970-1991</v>
      </c>
      <c r="D15640" t="s">
        <v>18</v>
      </c>
      <c r="E15640">
        <v>1014</v>
      </c>
      <c r="F15640">
        <v>92</v>
      </c>
      <c r="G15640">
        <v>24</v>
      </c>
      <c r="H15640">
        <v>60</v>
      </c>
      <c r="I15640">
        <v>121</v>
      </c>
      <c r="J15640">
        <v>10</v>
      </c>
      <c r="K15640">
        <v>3</v>
      </c>
      <c r="L15640">
        <v>2</v>
      </c>
      <c r="M15640">
        <v>0</v>
      </c>
      <c r="Q15640">
        <v>245</v>
      </c>
      <c r="R15640">
        <v>3.38</v>
      </c>
      <c r="X15640">
        <v>85</v>
      </c>
      <c r="Y15640">
        <v>0.26</v>
      </c>
      <c r="Z15640">
        <v>734</v>
      </c>
      <c r="AA15640">
        <f t="shared" si="488"/>
        <v>244.66666666666666</v>
      </c>
    </row>
    <row r="15641" spans="1:27" x14ac:dyDescent="0.25">
      <c r="A15641" t="s">
        <v>1937</v>
      </c>
      <c r="B15641">
        <v>1984</v>
      </c>
      <c r="C15641" t="str">
        <f t="shared" si="489"/>
        <v>Pre-Drug 1970-1991</v>
      </c>
      <c r="D15641" t="s">
        <v>19</v>
      </c>
      <c r="E15641">
        <v>1015</v>
      </c>
      <c r="F15641">
        <v>96</v>
      </c>
      <c r="G15641">
        <v>20</v>
      </c>
      <c r="H15641">
        <v>87</v>
      </c>
      <c r="I15641">
        <v>148</v>
      </c>
      <c r="J15641">
        <v>7</v>
      </c>
      <c r="K15641">
        <v>14</v>
      </c>
      <c r="L15641">
        <v>2</v>
      </c>
      <c r="M15641">
        <v>0</v>
      </c>
      <c r="Q15641">
        <v>221</v>
      </c>
      <c r="R15641">
        <v>3.6</v>
      </c>
      <c r="X15641">
        <v>94</v>
      </c>
      <c r="Y15641">
        <v>0.24</v>
      </c>
      <c r="Z15641">
        <v>721</v>
      </c>
      <c r="AA15641">
        <f t="shared" si="488"/>
        <v>240.33333333333334</v>
      </c>
    </row>
    <row r="15642" spans="1:27" x14ac:dyDescent="0.25">
      <c r="A15642" t="s">
        <v>1580</v>
      </c>
      <c r="B15642">
        <v>1987</v>
      </c>
      <c r="C15642" t="str">
        <f t="shared" si="489"/>
        <v>Pre-Drug 1970-1991</v>
      </c>
      <c r="D15642" t="s">
        <v>19</v>
      </c>
      <c r="E15642">
        <v>1015</v>
      </c>
      <c r="F15642">
        <v>91</v>
      </c>
      <c r="G15642">
        <v>23</v>
      </c>
      <c r="H15642">
        <v>74</v>
      </c>
      <c r="I15642">
        <v>151</v>
      </c>
      <c r="J15642">
        <v>2</v>
      </c>
      <c r="K15642">
        <v>9</v>
      </c>
      <c r="L15642">
        <v>1</v>
      </c>
      <c r="M15642">
        <v>3</v>
      </c>
      <c r="Q15642">
        <v>235</v>
      </c>
      <c r="R15642">
        <v>3.41</v>
      </c>
      <c r="X15642">
        <v>104</v>
      </c>
      <c r="Y15642">
        <v>0.25</v>
      </c>
      <c r="Z15642">
        <v>721</v>
      </c>
      <c r="AA15642">
        <f t="shared" si="488"/>
        <v>240.33333333333334</v>
      </c>
    </row>
    <row r="15643" spans="1:27" x14ac:dyDescent="0.25">
      <c r="A15643" t="s">
        <v>1028</v>
      </c>
      <c r="B15643">
        <v>1975</v>
      </c>
      <c r="C15643" t="str">
        <f t="shared" si="489"/>
        <v>Pre-Drug 1970-1991</v>
      </c>
      <c r="D15643" t="s">
        <v>19</v>
      </c>
      <c r="E15643">
        <v>1015</v>
      </c>
      <c r="F15643">
        <v>99</v>
      </c>
      <c r="G15643">
        <v>18</v>
      </c>
      <c r="H15643">
        <v>72</v>
      </c>
      <c r="I15643">
        <v>128</v>
      </c>
      <c r="J15643">
        <v>2</v>
      </c>
      <c r="K15643">
        <v>11</v>
      </c>
      <c r="L15643">
        <v>6</v>
      </c>
      <c r="M15643">
        <v>3</v>
      </c>
      <c r="Q15643">
        <v>235</v>
      </c>
      <c r="R15643">
        <v>3.67</v>
      </c>
      <c r="X15643">
        <v>79</v>
      </c>
      <c r="Y15643">
        <v>0.25</v>
      </c>
      <c r="Z15643">
        <v>729</v>
      </c>
      <c r="AA15643">
        <f t="shared" si="488"/>
        <v>243</v>
      </c>
    </row>
    <row r="15644" spans="1:27" x14ac:dyDescent="0.25">
      <c r="A15644" t="s">
        <v>1853</v>
      </c>
      <c r="B15644">
        <v>1973</v>
      </c>
      <c r="C15644" t="str">
        <f t="shared" si="489"/>
        <v>Pre-Drug 1970-1991</v>
      </c>
      <c r="D15644" t="s">
        <v>18</v>
      </c>
      <c r="E15644">
        <v>1015</v>
      </c>
      <c r="F15644">
        <v>75</v>
      </c>
      <c r="G15644">
        <v>24</v>
      </c>
      <c r="H15644">
        <v>77</v>
      </c>
      <c r="I15644">
        <v>177</v>
      </c>
      <c r="J15644">
        <v>3</v>
      </c>
      <c r="K15644">
        <v>6</v>
      </c>
      <c r="L15644">
        <v>6</v>
      </c>
      <c r="M15644">
        <v>1</v>
      </c>
      <c r="Q15644">
        <v>196</v>
      </c>
      <c r="R15644">
        <v>2.7</v>
      </c>
      <c r="X15644">
        <v>94</v>
      </c>
      <c r="Y15644">
        <v>0.21</v>
      </c>
      <c r="Z15644">
        <v>749</v>
      </c>
      <c r="AA15644">
        <f t="shared" si="488"/>
        <v>249.66666666666666</v>
      </c>
    </row>
    <row r="15645" spans="1:27" x14ac:dyDescent="0.25">
      <c r="A15645" t="s">
        <v>2352</v>
      </c>
      <c r="B15645">
        <v>1986</v>
      </c>
      <c r="C15645" t="str">
        <f t="shared" si="489"/>
        <v>Pre-Drug 1970-1991</v>
      </c>
      <c r="D15645" t="s">
        <v>18</v>
      </c>
      <c r="E15645">
        <v>1015</v>
      </c>
      <c r="F15645">
        <v>80</v>
      </c>
      <c r="G15645">
        <v>17</v>
      </c>
      <c r="H15645">
        <v>76</v>
      </c>
      <c r="I15645">
        <v>159</v>
      </c>
      <c r="J15645">
        <v>8</v>
      </c>
      <c r="K15645">
        <v>6</v>
      </c>
      <c r="L15645">
        <v>2</v>
      </c>
      <c r="M15645">
        <v>4</v>
      </c>
      <c r="Q15645">
        <v>211</v>
      </c>
      <c r="R15645">
        <v>2.84</v>
      </c>
      <c r="X15645">
        <v>84</v>
      </c>
      <c r="Y15645">
        <v>0.22</v>
      </c>
      <c r="Z15645">
        <v>761</v>
      </c>
      <c r="AA15645">
        <f t="shared" si="488"/>
        <v>253.66666666666666</v>
      </c>
    </row>
    <row r="15646" spans="1:27" x14ac:dyDescent="0.25">
      <c r="A15646" t="s">
        <v>1642</v>
      </c>
      <c r="B15646">
        <v>1975</v>
      </c>
      <c r="C15646" t="str">
        <f t="shared" si="489"/>
        <v>Pre-Drug 1970-1991</v>
      </c>
      <c r="D15646" t="s">
        <v>19</v>
      </c>
      <c r="E15646">
        <v>1016</v>
      </c>
      <c r="F15646">
        <v>101</v>
      </c>
      <c r="G15646">
        <v>19</v>
      </c>
      <c r="H15646">
        <v>64</v>
      </c>
      <c r="I15646">
        <v>139</v>
      </c>
      <c r="J15646">
        <v>5</v>
      </c>
      <c r="K15646">
        <v>7</v>
      </c>
      <c r="L15646">
        <v>0</v>
      </c>
      <c r="M15646">
        <v>0</v>
      </c>
      <c r="Q15646">
        <v>260</v>
      </c>
      <c r="R15646">
        <v>3.78</v>
      </c>
      <c r="X15646">
        <v>95</v>
      </c>
      <c r="Y15646">
        <v>0.27</v>
      </c>
      <c r="Z15646">
        <v>722</v>
      </c>
      <c r="AA15646">
        <f t="shared" si="488"/>
        <v>240.66666666666666</v>
      </c>
    </row>
    <row r="15647" spans="1:27" x14ac:dyDescent="0.25">
      <c r="A15647" t="s">
        <v>1494</v>
      </c>
      <c r="B15647">
        <v>1985</v>
      </c>
      <c r="C15647" t="str">
        <f t="shared" si="489"/>
        <v>Pre-Drug 1970-1991</v>
      </c>
      <c r="D15647" t="s">
        <v>18</v>
      </c>
      <c r="E15647">
        <v>1016</v>
      </c>
      <c r="F15647">
        <v>95</v>
      </c>
      <c r="G15647">
        <v>21</v>
      </c>
      <c r="H15647">
        <v>54</v>
      </c>
      <c r="I15647">
        <v>131</v>
      </c>
      <c r="J15647">
        <v>5</v>
      </c>
      <c r="K15647">
        <v>4</v>
      </c>
      <c r="L15647">
        <v>3</v>
      </c>
      <c r="M15647">
        <v>0</v>
      </c>
      <c r="Q15647">
        <v>253</v>
      </c>
      <c r="R15647">
        <v>3.55</v>
      </c>
      <c r="X15647">
        <v>83</v>
      </c>
      <c r="Y15647">
        <v>0.27</v>
      </c>
      <c r="Z15647">
        <v>723</v>
      </c>
      <c r="AA15647">
        <f t="shared" si="488"/>
        <v>241</v>
      </c>
    </row>
    <row r="15648" spans="1:27" x14ac:dyDescent="0.25">
      <c r="A15648" t="s">
        <v>2766</v>
      </c>
      <c r="B15648">
        <v>1979</v>
      </c>
      <c r="C15648" t="str">
        <f t="shared" si="489"/>
        <v>Pre-Drug 1970-1991</v>
      </c>
      <c r="D15648" t="s">
        <v>18</v>
      </c>
      <c r="E15648">
        <v>1016</v>
      </c>
      <c r="F15648">
        <v>93</v>
      </c>
      <c r="G15648">
        <v>16</v>
      </c>
      <c r="H15648">
        <v>97</v>
      </c>
      <c r="I15648">
        <v>117</v>
      </c>
      <c r="J15648">
        <v>6</v>
      </c>
      <c r="K15648">
        <v>8</v>
      </c>
      <c r="L15648">
        <v>2</v>
      </c>
      <c r="M15648">
        <v>6</v>
      </c>
      <c r="Q15648">
        <v>217</v>
      </c>
      <c r="R15648">
        <v>3.46</v>
      </c>
      <c r="X15648">
        <v>91</v>
      </c>
      <c r="Y15648">
        <v>0.24</v>
      </c>
      <c r="Z15648">
        <v>726</v>
      </c>
      <c r="AA15648">
        <f t="shared" si="488"/>
        <v>242</v>
      </c>
    </row>
    <row r="15649" spans="1:27" x14ac:dyDescent="0.25">
      <c r="A15649" t="s">
        <v>371</v>
      </c>
      <c r="B15649">
        <v>1986</v>
      </c>
      <c r="C15649" t="str">
        <f t="shared" si="489"/>
        <v>Pre-Drug 1970-1991</v>
      </c>
      <c r="D15649" t="s">
        <v>18</v>
      </c>
      <c r="E15649">
        <v>1016</v>
      </c>
      <c r="F15649">
        <v>103</v>
      </c>
      <c r="G15649">
        <v>26</v>
      </c>
      <c r="H15649">
        <v>70</v>
      </c>
      <c r="I15649">
        <v>147</v>
      </c>
      <c r="J15649">
        <v>6</v>
      </c>
      <c r="K15649">
        <v>3</v>
      </c>
      <c r="L15649">
        <v>1</v>
      </c>
      <c r="M15649">
        <v>0</v>
      </c>
      <c r="Q15649">
        <v>225</v>
      </c>
      <c r="R15649">
        <v>3.81</v>
      </c>
      <c r="X15649">
        <v>95</v>
      </c>
      <c r="Y15649">
        <v>0.24</v>
      </c>
      <c r="Z15649">
        <v>730</v>
      </c>
      <c r="AA15649">
        <f t="shared" si="488"/>
        <v>243.33333333333334</v>
      </c>
    </row>
    <row r="15650" spans="1:27" x14ac:dyDescent="0.25">
      <c r="A15650" t="s">
        <v>387</v>
      </c>
      <c r="B15650">
        <v>2004</v>
      </c>
      <c r="C15650" t="str">
        <f t="shared" si="489"/>
        <v>Drug Era 1992-2006</v>
      </c>
      <c r="D15650" t="s">
        <v>19</v>
      </c>
      <c r="E15650">
        <v>1016</v>
      </c>
      <c r="F15650">
        <v>106</v>
      </c>
      <c r="G15650">
        <v>33</v>
      </c>
      <c r="H15650">
        <v>51</v>
      </c>
      <c r="I15650">
        <v>165</v>
      </c>
      <c r="J15650">
        <v>2</v>
      </c>
      <c r="K15650">
        <v>0</v>
      </c>
      <c r="L15650">
        <v>8</v>
      </c>
      <c r="M15650">
        <v>0</v>
      </c>
      <c r="Q15650">
        <v>257</v>
      </c>
      <c r="R15650">
        <v>3.89</v>
      </c>
      <c r="X15650">
        <v>96</v>
      </c>
      <c r="Y15650">
        <v>0.27</v>
      </c>
      <c r="Z15650">
        <v>736</v>
      </c>
      <c r="AA15650">
        <f t="shared" si="488"/>
        <v>245.33333333333334</v>
      </c>
    </row>
    <row r="15651" spans="1:27" x14ac:dyDescent="0.25">
      <c r="A15651" t="s">
        <v>1920</v>
      </c>
      <c r="B15651">
        <v>1985</v>
      </c>
      <c r="C15651" t="str">
        <f t="shared" si="489"/>
        <v>Pre-Drug 1970-1991</v>
      </c>
      <c r="D15651" t="s">
        <v>19</v>
      </c>
      <c r="E15651">
        <v>1016</v>
      </c>
      <c r="F15651">
        <v>95</v>
      </c>
      <c r="G15651">
        <v>18</v>
      </c>
      <c r="H15651">
        <v>70</v>
      </c>
      <c r="I15651">
        <v>155</v>
      </c>
      <c r="J15651">
        <v>2</v>
      </c>
      <c r="K15651">
        <v>10</v>
      </c>
      <c r="L15651">
        <v>4</v>
      </c>
      <c r="M15651">
        <v>3</v>
      </c>
      <c r="Q15651">
        <v>230</v>
      </c>
      <c r="R15651">
        <v>3.46</v>
      </c>
      <c r="X15651">
        <v>127</v>
      </c>
      <c r="Y15651">
        <v>0.24</v>
      </c>
      <c r="Z15651">
        <v>741</v>
      </c>
      <c r="AA15651">
        <f t="shared" si="488"/>
        <v>247</v>
      </c>
    </row>
    <row r="15652" spans="1:27" x14ac:dyDescent="0.25">
      <c r="A15652" t="s">
        <v>2941</v>
      </c>
      <c r="B15652">
        <v>1990</v>
      </c>
      <c r="C15652" t="str">
        <f t="shared" si="489"/>
        <v>Pre-Drug 1970-1991</v>
      </c>
      <c r="D15652" t="s">
        <v>18</v>
      </c>
      <c r="E15652">
        <v>1016</v>
      </c>
      <c r="F15652">
        <v>74</v>
      </c>
      <c r="G15652">
        <v>15</v>
      </c>
      <c r="H15652">
        <v>60</v>
      </c>
      <c r="I15652">
        <v>182</v>
      </c>
      <c r="J15652">
        <v>2</v>
      </c>
      <c r="K15652">
        <v>11</v>
      </c>
      <c r="L15652">
        <v>2</v>
      </c>
      <c r="M15652">
        <v>0</v>
      </c>
      <c r="Q15652">
        <v>227</v>
      </c>
      <c r="R15652">
        <v>2.67</v>
      </c>
      <c r="X15652">
        <v>117</v>
      </c>
      <c r="Y15652">
        <v>0.24</v>
      </c>
      <c r="Z15652">
        <v>749</v>
      </c>
      <c r="AA15652">
        <f t="shared" si="488"/>
        <v>249.66666666666666</v>
      </c>
    </row>
    <row r="15653" spans="1:27" x14ac:dyDescent="0.25">
      <c r="A15653" t="s">
        <v>2545</v>
      </c>
      <c r="B15653">
        <v>2002</v>
      </c>
      <c r="C15653" t="str">
        <f t="shared" si="489"/>
        <v>Drug Era 1992-2006</v>
      </c>
      <c r="D15653" t="s">
        <v>18</v>
      </c>
      <c r="E15653">
        <v>1017</v>
      </c>
      <c r="F15653">
        <v>93</v>
      </c>
      <c r="G15653">
        <v>29</v>
      </c>
      <c r="H15653">
        <v>33</v>
      </c>
      <c r="I15653">
        <v>316</v>
      </c>
      <c r="J15653">
        <v>1</v>
      </c>
      <c r="K15653">
        <v>6</v>
      </c>
      <c r="L15653">
        <v>3</v>
      </c>
      <c r="M15653">
        <v>0</v>
      </c>
      <c r="Q15653">
        <v>218</v>
      </c>
      <c r="R15653">
        <v>3.23</v>
      </c>
      <c r="X15653">
        <v>103</v>
      </c>
      <c r="Z15653">
        <v>778</v>
      </c>
      <c r="AA15653">
        <f t="shared" si="488"/>
        <v>259.33333333333331</v>
      </c>
    </row>
    <row r="15654" spans="1:27" x14ac:dyDescent="0.25">
      <c r="A15654" t="s">
        <v>278</v>
      </c>
      <c r="B15654">
        <v>1979</v>
      </c>
      <c r="C15654" t="str">
        <f t="shared" si="489"/>
        <v>Pre-Drug 1970-1991</v>
      </c>
      <c r="D15654" t="s">
        <v>18</v>
      </c>
      <c r="E15654">
        <v>1018</v>
      </c>
      <c r="F15654">
        <v>95</v>
      </c>
      <c r="G15654">
        <v>21</v>
      </c>
      <c r="H15654">
        <v>92</v>
      </c>
      <c r="I15654">
        <v>172</v>
      </c>
      <c r="J15654">
        <v>8</v>
      </c>
      <c r="K15654">
        <v>9</v>
      </c>
      <c r="L15654">
        <v>6</v>
      </c>
      <c r="M15654">
        <v>0</v>
      </c>
      <c r="Q15654">
        <v>238</v>
      </c>
      <c r="R15654">
        <v>3.6</v>
      </c>
      <c r="X15654">
        <v>123</v>
      </c>
      <c r="Y15654">
        <v>0.26</v>
      </c>
      <c r="Z15654">
        <v>712</v>
      </c>
      <c r="AA15654">
        <f t="shared" si="488"/>
        <v>237.33333333333334</v>
      </c>
    </row>
    <row r="15655" spans="1:27" x14ac:dyDescent="0.25">
      <c r="A15655" t="s">
        <v>2766</v>
      </c>
      <c r="B15655">
        <v>1992</v>
      </c>
      <c r="C15655" t="str">
        <f t="shared" si="489"/>
        <v>Pre-Drug 1970-1991</v>
      </c>
      <c r="D15655" t="s">
        <v>19</v>
      </c>
      <c r="E15655">
        <v>1018</v>
      </c>
      <c r="F15655">
        <v>118</v>
      </c>
      <c r="G15655">
        <v>20</v>
      </c>
      <c r="H15655">
        <v>74</v>
      </c>
      <c r="I15655">
        <v>109</v>
      </c>
      <c r="J15655">
        <v>4</v>
      </c>
      <c r="K15655">
        <v>7</v>
      </c>
      <c r="L15655">
        <v>7</v>
      </c>
      <c r="M15655">
        <v>2</v>
      </c>
      <c r="Q15655">
        <v>251</v>
      </c>
      <c r="R15655">
        <v>4.47</v>
      </c>
      <c r="X15655">
        <v>107</v>
      </c>
      <c r="Y15655">
        <v>0.27</v>
      </c>
      <c r="Z15655">
        <v>712</v>
      </c>
      <c r="AA15655">
        <f t="shared" si="488"/>
        <v>237.33333333333334</v>
      </c>
    </row>
    <row r="15656" spans="1:27" x14ac:dyDescent="0.25">
      <c r="A15656" t="s">
        <v>1509</v>
      </c>
      <c r="B15656">
        <v>1975</v>
      </c>
      <c r="C15656" t="str">
        <f t="shared" si="489"/>
        <v>Pre-Drug 1970-1991</v>
      </c>
      <c r="D15656" t="s">
        <v>18</v>
      </c>
      <c r="E15656">
        <v>1018</v>
      </c>
      <c r="F15656">
        <v>91</v>
      </c>
      <c r="G15656">
        <v>19</v>
      </c>
      <c r="H15656">
        <v>98</v>
      </c>
      <c r="I15656">
        <v>173</v>
      </c>
      <c r="J15656">
        <v>6</v>
      </c>
      <c r="K15656">
        <v>7</v>
      </c>
      <c r="L15656">
        <v>4</v>
      </c>
      <c r="M15656">
        <v>7</v>
      </c>
      <c r="Q15656">
        <v>234</v>
      </c>
      <c r="R15656">
        <v>3.42</v>
      </c>
      <c r="X15656">
        <v>96</v>
      </c>
      <c r="Y15656">
        <v>0.26</v>
      </c>
      <c r="Z15656">
        <v>719</v>
      </c>
      <c r="AA15656">
        <f t="shared" si="488"/>
        <v>239.66666666666666</v>
      </c>
    </row>
    <row r="15657" spans="1:27" x14ac:dyDescent="0.25">
      <c r="A15657" t="s">
        <v>1909</v>
      </c>
      <c r="B15657">
        <v>1975</v>
      </c>
      <c r="C15657" t="str">
        <f t="shared" si="489"/>
        <v>Pre-Drug 1970-1991</v>
      </c>
      <c r="D15657" t="s">
        <v>18</v>
      </c>
      <c r="E15657">
        <v>1018</v>
      </c>
      <c r="F15657">
        <v>78</v>
      </c>
      <c r="G15657">
        <v>11</v>
      </c>
      <c r="H15657">
        <v>86</v>
      </c>
      <c r="I15657">
        <v>215</v>
      </c>
      <c r="J15657">
        <v>12</v>
      </c>
      <c r="K15657">
        <v>6</v>
      </c>
      <c r="L15657">
        <v>8</v>
      </c>
      <c r="M15657">
        <v>2</v>
      </c>
      <c r="Q15657">
        <v>210</v>
      </c>
      <c r="R15657">
        <v>2.88</v>
      </c>
      <c r="X15657">
        <v>84</v>
      </c>
      <c r="Y15657">
        <v>0.23</v>
      </c>
      <c r="Z15657">
        <v>731</v>
      </c>
      <c r="AA15657">
        <f t="shared" si="488"/>
        <v>243.66666666666666</v>
      </c>
    </row>
    <row r="15658" spans="1:27" x14ac:dyDescent="0.25">
      <c r="A15658" t="s">
        <v>812</v>
      </c>
      <c r="B15658">
        <v>1979</v>
      </c>
      <c r="C15658" t="str">
        <f t="shared" si="489"/>
        <v>Pre-Drug 1970-1991</v>
      </c>
      <c r="D15658" t="s">
        <v>19</v>
      </c>
      <c r="E15658">
        <v>1018</v>
      </c>
      <c r="F15658">
        <v>82</v>
      </c>
      <c r="G15658">
        <v>29</v>
      </c>
      <c r="H15658">
        <v>59</v>
      </c>
      <c r="I15658">
        <v>150</v>
      </c>
      <c r="J15658">
        <v>4</v>
      </c>
      <c r="K15658">
        <v>1</v>
      </c>
      <c r="L15658">
        <v>6</v>
      </c>
      <c r="M15658">
        <v>1</v>
      </c>
      <c r="Q15658">
        <v>234</v>
      </c>
      <c r="R15658">
        <v>2.99</v>
      </c>
      <c r="X15658">
        <v>103</v>
      </c>
      <c r="Y15658">
        <v>0.25</v>
      </c>
      <c r="Z15658">
        <v>740</v>
      </c>
      <c r="AA15658">
        <f t="shared" si="488"/>
        <v>246.66666666666666</v>
      </c>
    </row>
    <row r="15659" spans="1:27" x14ac:dyDescent="0.25">
      <c r="A15659" t="s">
        <v>1290</v>
      </c>
      <c r="B15659">
        <v>1985</v>
      </c>
      <c r="C15659" t="str">
        <f t="shared" si="489"/>
        <v>Pre-Drug 1970-1991</v>
      </c>
      <c r="D15659" t="s">
        <v>19</v>
      </c>
      <c r="E15659">
        <v>1018</v>
      </c>
      <c r="F15659">
        <v>92</v>
      </c>
      <c r="G15659">
        <v>23</v>
      </c>
      <c r="H15659">
        <v>83</v>
      </c>
      <c r="I15659">
        <v>141</v>
      </c>
      <c r="J15659">
        <v>1</v>
      </c>
      <c r="K15659">
        <v>11</v>
      </c>
      <c r="L15659">
        <v>7</v>
      </c>
      <c r="M15659">
        <v>3</v>
      </c>
      <c r="Q15659">
        <v>198</v>
      </c>
      <c r="R15659">
        <v>3.31</v>
      </c>
      <c r="X15659">
        <v>86</v>
      </c>
      <c r="Y15659">
        <v>0.21</v>
      </c>
      <c r="Z15659">
        <v>751</v>
      </c>
      <c r="AA15659">
        <f t="shared" si="488"/>
        <v>250.33333333333334</v>
      </c>
    </row>
    <row r="15660" spans="1:27" x14ac:dyDescent="0.25">
      <c r="A15660" t="s">
        <v>1985</v>
      </c>
      <c r="B15660">
        <v>1992</v>
      </c>
      <c r="C15660" t="str">
        <f t="shared" si="489"/>
        <v>Pre-Drug 1970-1991</v>
      </c>
      <c r="D15660" t="s">
        <v>19</v>
      </c>
      <c r="E15660">
        <v>1018</v>
      </c>
      <c r="F15660">
        <v>83</v>
      </c>
      <c r="G15660">
        <v>11</v>
      </c>
      <c r="H15660">
        <v>57</v>
      </c>
      <c r="I15660">
        <v>169</v>
      </c>
      <c r="J15660">
        <v>1</v>
      </c>
      <c r="K15660">
        <v>7</v>
      </c>
      <c r="L15660">
        <v>2</v>
      </c>
      <c r="M15660">
        <v>0</v>
      </c>
      <c r="Q15660">
        <v>245</v>
      </c>
      <c r="R15660">
        <v>2.96</v>
      </c>
      <c r="X15660">
        <v>90</v>
      </c>
      <c r="Y15660">
        <v>0.26</v>
      </c>
      <c r="Z15660">
        <v>756</v>
      </c>
      <c r="AA15660">
        <f t="shared" si="488"/>
        <v>252</v>
      </c>
    </row>
    <row r="15661" spans="1:27" x14ac:dyDescent="0.25">
      <c r="A15661" t="s">
        <v>366</v>
      </c>
      <c r="B15661">
        <v>1999</v>
      </c>
      <c r="C15661" t="str">
        <f t="shared" si="489"/>
        <v>Drug Era 1992-2006</v>
      </c>
      <c r="D15661" t="s">
        <v>18</v>
      </c>
      <c r="E15661">
        <v>1018</v>
      </c>
      <c r="F15661">
        <v>84</v>
      </c>
      <c r="G15661">
        <v>19</v>
      </c>
      <c r="H15661">
        <v>59</v>
      </c>
      <c r="I15661">
        <v>221</v>
      </c>
      <c r="J15661">
        <v>1</v>
      </c>
      <c r="K15661">
        <v>4</v>
      </c>
      <c r="L15661">
        <v>7</v>
      </c>
      <c r="M15661">
        <v>1</v>
      </c>
      <c r="Q15661">
        <v>210</v>
      </c>
      <c r="R15661">
        <v>3</v>
      </c>
      <c r="X15661">
        <v>88</v>
      </c>
      <c r="Y15661">
        <v>0</v>
      </c>
      <c r="Z15661">
        <v>757</v>
      </c>
      <c r="AA15661">
        <f t="shared" si="488"/>
        <v>252.33333333333334</v>
      </c>
    </row>
    <row r="15662" spans="1:27" x14ac:dyDescent="0.25">
      <c r="A15662" t="s">
        <v>1132</v>
      </c>
      <c r="B15662">
        <v>1971</v>
      </c>
      <c r="C15662" t="str">
        <f t="shared" si="489"/>
        <v>Pre-Drug 1970-1991</v>
      </c>
      <c r="D15662" t="s">
        <v>18</v>
      </c>
      <c r="E15662">
        <v>1019</v>
      </c>
      <c r="F15662">
        <v>92</v>
      </c>
      <c r="G15662">
        <v>27</v>
      </c>
      <c r="H15662">
        <v>50</v>
      </c>
      <c r="I15662">
        <v>128</v>
      </c>
      <c r="J15662">
        <v>6</v>
      </c>
      <c r="K15662">
        <v>5</v>
      </c>
      <c r="L15662">
        <v>2</v>
      </c>
      <c r="M15662">
        <v>0</v>
      </c>
      <c r="Q15662">
        <v>248</v>
      </c>
      <c r="R15662">
        <v>3.42</v>
      </c>
      <c r="X15662">
        <v>85</v>
      </c>
      <c r="Y15662">
        <v>0.26</v>
      </c>
      <c r="Z15662">
        <v>727</v>
      </c>
      <c r="AA15662">
        <f t="shared" si="488"/>
        <v>242.33333333333334</v>
      </c>
    </row>
    <row r="15663" spans="1:27" x14ac:dyDescent="0.25">
      <c r="A15663" t="s">
        <v>1467</v>
      </c>
      <c r="B15663">
        <v>1998</v>
      </c>
      <c r="C15663" t="str">
        <f t="shared" si="489"/>
        <v>Drug Era 1992-2006</v>
      </c>
      <c r="D15663" t="s">
        <v>18</v>
      </c>
      <c r="E15663">
        <v>1020</v>
      </c>
      <c r="F15663">
        <v>133</v>
      </c>
      <c r="G15663">
        <v>28</v>
      </c>
      <c r="H15663">
        <v>96</v>
      </c>
      <c r="I15663">
        <v>158</v>
      </c>
      <c r="J15663">
        <v>4</v>
      </c>
      <c r="K15663">
        <v>12</v>
      </c>
      <c r="L15663">
        <v>7</v>
      </c>
      <c r="M15663">
        <v>0</v>
      </c>
      <c r="Q15663">
        <v>257</v>
      </c>
      <c r="R15663">
        <v>5.2</v>
      </c>
      <c r="X15663">
        <v>119</v>
      </c>
      <c r="Z15663">
        <v>691</v>
      </c>
      <c r="AA15663">
        <f t="shared" si="488"/>
        <v>230.33333333333334</v>
      </c>
    </row>
    <row r="15664" spans="1:27" x14ac:dyDescent="0.25">
      <c r="A15664" t="s">
        <v>1920</v>
      </c>
      <c r="B15664">
        <v>1987</v>
      </c>
      <c r="C15664" t="str">
        <f t="shared" si="489"/>
        <v>Pre-Drug 1970-1991</v>
      </c>
      <c r="D15664" t="s">
        <v>19</v>
      </c>
      <c r="E15664">
        <v>1020</v>
      </c>
      <c r="F15664">
        <v>121</v>
      </c>
      <c r="G15664">
        <v>29</v>
      </c>
      <c r="H15664">
        <v>84</v>
      </c>
      <c r="I15664">
        <v>115</v>
      </c>
      <c r="J15664">
        <v>3</v>
      </c>
      <c r="K15664">
        <v>4</v>
      </c>
      <c r="L15664">
        <v>0</v>
      </c>
      <c r="M15664">
        <v>2</v>
      </c>
      <c r="Q15664">
        <v>268</v>
      </c>
      <c r="R15664">
        <v>4.71</v>
      </c>
      <c r="X15664">
        <v>96</v>
      </c>
      <c r="Y15664">
        <v>0.28999999999999998</v>
      </c>
      <c r="Z15664">
        <v>693</v>
      </c>
      <c r="AA15664">
        <f t="shared" si="488"/>
        <v>231</v>
      </c>
    </row>
    <row r="15665" spans="1:27" x14ac:dyDescent="0.25">
      <c r="A15665" t="s">
        <v>414</v>
      </c>
      <c r="B15665">
        <v>1975</v>
      </c>
      <c r="C15665" t="str">
        <f t="shared" si="489"/>
        <v>Pre-Drug 1970-1991</v>
      </c>
      <c r="D15665" t="s">
        <v>18</v>
      </c>
      <c r="E15665">
        <v>1020</v>
      </c>
      <c r="F15665">
        <v>109</v>
      </c>
      <c r="G15665">
        <v>25</v>
      </c>
      <c r="H15665">
        <v>73</v>
      </c>
      <c r="I15665">
        <v>108</v>
      </c>
      <c r="J15665">
        <v>6</v>
      </c>
      <c r="K15665">
        <v>2</v>
      </c>
      <c r="L15665">
        <v>4</v>
      </c>
      <c r="M15665">
        <v>2</v>
      </c>
      <c r="Q15665">
        <v>259</v>
      </c>
      <c r="R15665">
        <v>4.12</v>
      </c>
      <c r="X15665">
        <v>110</v>
      </c>
      <c r="Y15665">
        <v>0.28000000000000003</v>
      </c>
      <c r="Z15665">
        <v>715</v>
      </c>
      <c r="AA15665">
        <f t="shared" si="488"/>
        <v>238.33333333333334</v>
      </c>
    </row>
    <row r="15666" spans="1:27" x14ac:dyDescent="0.25">
      <c r="A15666" t="s">
        <v>1042</v>
      </c>
      <c r="B15666">
        <v>1986</v>
      </c>
      <c r="C15666" t="str">
        <f t="shared" si="489"/>
        <v>Pre-Drug 1970-1991</v>
      </c>
      <c r="D15666" t="s">
        <v>18</v>
      </c>
      <c r="E15666">
        <v>1020</v>
      </c>
      <c r="F15666">
        <v>79</v>
      </c>
      <c r="G15666">
        <v>17</v>
      </c>
      <c r="H15666">
        <v>80</v>
      </c>
      <c r="I15666">
        <v>200</v>
      </c>
      <c r="J15666">
        <v>3</v>
      </c>
      <c r="K15666">
        <v>4</v>
      </c>
      <c r="L15666">
        <v>4</v>
      </c>
      <c r="M15666">
        <v>4</v>
      </c>
      <c r="Q15666">
        <v>197</v>
      </c>
      <c r="R15666">
        <v>2.84</v>
      </c>
      <c r="X15666">
        <v>136</v>
      </c>
      <c r="Y15666">
        <v>0.21</v>
      </c>
      <c r="Z15666">
        <v>750</v>
      </c>
      <c r="AA15666">
        <f t="shared" si="488"/>
        <v>250</v>
      </c>
    </row>
    <row r="15667" spans="1:27" x14ac:dyDescent="0.25">
      <c r="A15667" t="s">
        <v>216</v>
      </c>
      <c r="B15667">
        <v>1996</v>
      </c>
      <c r="C15667" t="str">
        <f t="shared" si="489"/>
        <v>Pre-Drug 1970-1991</v>
      </c>
      <c r="D15667" t="s">
        <v>19</v>
      </c>
      <c r="E15667">
        <v>1021</v>
      </c>
      <c r="F15667">
        <v>104</v>
      </c>
      <c r="G15667">
        <v>28</v>
      </c>
      <c r="H15667">
        <v>68</v>
      </c>
      <c r="I15667">
        <v>113</v>
      </c>
      <c r="J15667">
        <v>4</v>
      </c>
      <c r="K15667">
        <v>7</v>
      </c>
      <c r="L15667">
        <v>6</v>
      </c>
      <c r="M15667">
        <v>0</v>
      </c>
      <c r="Q15667">
        <v>262</v>
      </c>
      <c r="R15667">
        <v>3.92</v>
      </c>
      <c r="X15667">
        <v>88</v>
      </c>
      <c r="Y15667">
        <v>0.25</v>
      </c>
      <c r="Z15667">
        <v>716</v>
      </c>
      <c r="AA15667">
        <f t="shared" si="488"/>
        <v>238.66666666666666</v>
      </c>
    </row>
    <row r="15668" spans="1:27" x14ac:dyDescent="0.25">
      <c r="A15668" t="s">
        <v>2336</v>
      </c>
      <c r="B15668">
        <v>1979</v>
      </c>
      <c r="C15668" t="str">
        <f t="shared" si="489"/>
        <v>Pre-Drug 1970-1991</v>
      </c>
      <c r="D15668" t="s">
        <v>18</v>
      </c>
      <c r="E15668">
        <v>1021</v>
      </c>
      <c r="F15668">
        <v>96</v>
      </c>
      <c r="G15668">
        <v>16</v>
      </c>
      <c r="H15668">
        <v>75</v>
      </c>
      <c r="I15668">
        <v>125</v>
      </c>
      <c r="J15668">
        <v>8</v>
      </c>
      <c r="K15668">
        <v>5</v>
      </c>
      <c r="L15668">
        <v>10</v>
      </c>
      <c r="M15668">
        <v>0</v>
      </c>
      <c r="Q15668">
        <v>251</v>
      </c>
      <c r="R15668">
        <v>3.62</v>
      </c>
      <c r="X15668">
        <v>98</v>
      </c>
      <c r="Y15668">
        <v>0.27</v>
      </c>
      <c r="Z15668">
        <v>717</v>
      </c>
      <c r="AA15668">
        <f t="shared" si="488"/>
        <v>239</v>
      </c>
    </row>
    <row r="15669" spans="1:27" x14ac:dyDescent="0.25">
      <c r="A15669" t="s">
        <v>585</v>
      </c>
      <c r="B15669">
        <v>1979</v>
      </c>
      <c r="C15669" t="str">
        <f t="shared" si="489"/>
        <v>Pre-Drug 1970-1991</v>
      </c>
      <c r="D15669" t="s">
        <v>19</v>
      </c>
      <c r="E15669">
        <v>1021</v>
      </c>
      <c r="F15669">
        <v>99</v>
      </c>
      <c r="G15669">
        <v>24</v>
      </c>
      <c r="H15669">
        <v>84</v>
      </c>
      <c r="I15669">
        <v>86</v>
      </c>
      <c r="J15669">
        <v>4</v>
      </c>
      <c r="K15669">
        <v>7</v>
      </c>
      <c r="L15669">
        <v>8</v>
      </c>
      <c r="M15669">
        <v>0</v>
      </c>
      <c r="Q15669">
        <v>230</v>
      </c>
      <c r="R15669">
        <v>3.68</v>
      </c>
      <c r="X15669">
        <v>98</v>
      </c>
      <c r="Y15669">
        <v>0.25</v>
      </c>
      <c r="Z15669">
        <v>727</v>
      </c>
      <c r="AA15669">
        <f t="shared" si="488"/>
        <v>242.33333333333334</v>
      </c>
    </row>
    <row r="15670" spans="1:27" x14ac:dyDescent="0.25">
      <c r="A15670" t="s">
        <v>176</v>
      </c>
      <c r="B15670">
        <v>1982</v>
      </c>
      <c r="C15670" t="str">
        <f t="shared" si="489"/>
        <v>Pre-Drug 1970-1991</v>
      </c>
      <c r="D15670" t="s">
        <v>19</v>
      </c>
      <c r="E15670">
        <v>1021</v>
      </c>
      <c r="F15670">
        <v>106</v>
      </c>
      <c r="G15670">
        <v>17</v>
      </c>
      <c r="H15670">
        <v>88</v>
      </c>
      <c r="I15670">
        <v>187</v>
      </c>
      <c r="J15670">
        <v>2</v>
      </c>
      <c r="K15670">
        <v>10</v>
      </c>
      <c r="L15670">
        <v>3</v>
      </c>
      <c r="M15670">
        <v>0</v>
      </c>
      <c r="Q15670">
        <v>211</v>
      </c>
      <c r="R15670">
        <v>3.9</v>
      </c>
      <c r="X15670">
        <v>88</v>
      </c>
      <c r="Y15670">
        <v>0.23</v>
      </c>
      <c r="Z15670">
        <v>734</v>
      </c>
      <c r="AA15670">
        <f t="shared" si="488"/>
        <v>244.66666666666666</v>
      </c>
    </row>
    <row r="15671" spans="1:27" x14ac:dyDescent="0.25">
      <c r="A15671" t="s">
        <v>2664</v>
      </c>
      <c r="B15671">
        <v>1992</v>
      </c>
      <c r="C15671" t="str">
        <f t="shared" si="489"/>
        <v>Pre-Drug 1970-1991</v>
      </c>
      <c r="D15671" t="s">
        <v>18</v>
      </c>
      <c r="E15671">
        <v>1021</v>
      </c>
      <c r="F15671">
        <v>78</v>
      </c>
      <c r="G15671">
        <v>17</v>
      </c>
      <c r="H15671">
        <v>80</v>
      </c>
      <c r="I15671">
        <v>215</v>
      </c>
      <c r="J15671">
        <v>5</v>
      </c>
      <c r="K15671">
        <v>17</v>
      </c>
      <c r="L15671">
        <v>5</v>
      </c>
      <c r="M15671">
        <v>1</v>
      </c>
      <c r="Q15671">
        <v>206</v>
      </c>
      <c r="R15671">
        <v>2.85</v>
      </c>
      <c r="X15671">
        <v>127</v>
      </c>
      <c r="Y15671">
        <v>0.22</v>
      </c>
      <c r="Z15671">
        <v>740</v>
      </c>
      <c r="AA15671">
        <f t="shared" si="488"/>
        <v>246.66666666666666</v>
      </c>
    </row>
    <row r="15672" spans="1:27" x14ac:dyDescent="0.25">
      <c r="A15672" t="s">
        <v>772</v>
      </c>
      <c r="B15672">
        <v>1992</v>
      </c>
      <c r="C15672" t="str">
        <f t="shared" si="489"/>
        <v>Pre-Drug 1970-1991</v>
      </c>
      <c r="D15672" t="s">
        <v>18</v>
      </c>
      <c r="E15672">
        <v>1021</v>
      </c>
      <c r="F15672">
        <v>79</v>
      </c>
      <c r="G15672">
        <v>17</v>
      </c>
      <c r="H15672">
        <v>54</v>
      </c>
      <c r="I15672">
        <v>177</v>
      </c>
      <c r="J15672">
        <v>8</v>
      </c>
      <c r="K15672">
        <v>11</v>
      </c>
      <c r="L15672">
        <v>6</v>
      </c>
      <c r="M15672">
        <v>1</v>
      </c>
      <c r="Q15672">
        <v>218</v>
      </c>
      <c r="R15672">
        <v>2.77</v>
      </c>
      <c r="X15672">
        <v>117</v>
      </c>
      <c r="Y15672">
        <v>0.23</v>
      </c>
      <c r="Z15672">
        <v>770</v>
      </c>
      <c r="AA15672">
        <f t="shared" si="488"/>
        <v>256.66666666666669</v>
      </c>
    </row>
    <row r="15673" spans="1:27" x14ac:dyDescent="0.25">
      <c r="A15673" t="s">
        <v>2545</v>
      </c>
      <c r="B15673">
        <v>2001</v>
      </c>
      <c r="C15673" t="str">
        <f t="shared" si="489"/>
        <v>Drug Era 1992-2006</v>
      </c>
      <c r="D15673" t="s">
        <v>18</v>
      </c>
      <c r="E15673">
        <v>1021</v>
      </c>
      <c r="F15673">
        <v>85</v>
      </c>
      <c r="G15673">
        <v>37</v>
      </c>
      <c r="H15673">
        <v>39</v>
      </c>
      <c r="I15673">
        <v>293</v>
      </c>
      <c r="J15673">
        <v>0</v>
      </c>
      <c r="K15673">
        <v>4</v>
      </c>
      <c r="L15673">
        <v>1</v>
      </c>
      <c r="M15673">
        <v>0</v>
      </c>
      <c r="Q15673">
        <v>237</v>
      </c>
      <c r="R15673">
        <v>2.98</v>
      </c>
      <c r="X15673">
        <v>98</v>
      </c>
      <c r="Z15673">
        <v>770</v>
      </c>
      <c r="AA15673">
        <f t="shared" si="488"/>
        <v>256.66666666666669</v>
      </c>
    </row>
    <row r="15674" spans="1:27" x14ac:dyDescent="0.25">
      <c r="A15674" t="s">
        <v>2487</v>
      </c>
      <c r="B15674">
        <v>1989</v>
      </c>
      <c r="C15674" t="str">
        <f t="shared" si="489"/>
        <v>Pre-Drug 1970-1991</v>
      </c>
      <c r="D15674" t="s">
        <v>19</v>
      </c>
      <c r="E15674">
        <v>1021</v>
      </c>
      <c r="F15674">
        <v>63</v>
      </c>
      <c r="G15674">
        <v>13</v>
      </c>
      <c r="H15674">
        <v>43</v>
      </c>
      <c r="I15674">
        <v>193</v>
      </c>
      <c r="J15674">
        <v>6</v>
      </c>
      <c r="K15674">
        <v>8</v>
      </c>
      <c r="L15674">
        <v>2</v>
      </c>
      <c r="M15674">
        <v>1</v>
      </c>
      <c r="Q15674">
        <v>209</v>
      </c>
      <c r="R15674">
        <v>2.16</v>
      </c>
      <c r="X15674">
        <v>89</v>
      </c>
      <c r="Y15674">
        <v>0.21</v>
      </c>
      <c r="Z15674">
        <v>787</v>
      </c>
      <c r="AA15674">
        <f t="shared" si="488"/>
        <v>262.33333333333331</v>
      </c>
    </row>
    <row r="15675" spans="1:27" x14ac:dyDescent="0.25">
      <c r="A15675" t="s">
        <v>2882</v>
      </c>
      <c r="B15675">
        <v>1983</v>
      </c>
      <c r="C15675" t="str">
        <f t="shared" si="489"/>
        <v>Pre-Drug 1970-1991</v>
      </c>
      <c r="D15675" t="s">
        <v>19</v>
      </c>
      <c r="E15675">
        <v>1022</v>
      </c>
      <c r="F15675">
        <v>110</v>
      </c>
      <c r="G15675">
        <v>32</v>
      </c>
      <c r="H15675">
        <v>81</v>
      </c>
      <c r="I15675">
        <v>136</v>
      </c>
      <c r="J15675">
        <v>3</v>
      </c>
      <c r="K15675">
        <v>8</v>
      </c>
      <c r="L15675">
        <v>4</v>
      </c>
      <c r="M15675">
        <v>2</v>
      </c>
      <c r="Q15675">
        <v>236</v>
      </c>
      <c r="R15675">
        <v>4.09</v>
      </c>
      <c r="X15675">
        <v>108</v>
      </c>
      <c r="Y15675">
        <v>0.25</v>
      </c>
      <c r="Z15675">
        <v>726</v>
      </c>
      <c r="AA15675">
        <f t="shared" si="488"/>
        <v>242</v>
      </c>
    </row>
    <row r="15676" spans="1:27" x14ac:dyDescent="0.25">
      <c r="A15676" t="s">
        <v>1864</v>
      </c>
      <c r="B15676">
        <v>1989</v>
      </c>
      <c r="C15676" t="str">
        <f t="shared" si="489"/>
        <v>Pre-Drug 1970-1991</v>
      </c>
      <c r="D15676" t="s">
        <v>19</v>
      </c>
      <c r="E15676">
        <v>1022</v>
      </c>
      <c r="F15676">
        <v>101</v>
      </c>
      <c r="G15676">
        <v>21</v>
      </c>
      <c r="H15676">
        <v>88</v>
      </c>
      <c r="I15676">
        <v>113</v>
      </c>
      <c r="J15676">
        <v>4</v>
      </c>
      <c r="K15676">
        <v>1</v>
      </c>
      <c r="L15676">
        <v>2</v>
      </c>
      <c r="M15676">
        <v>1</v>
      </c>
      <c r="Q15676">
        <v>233</v>
      </c>
      <c r="R15676">
        <v>3.74</v>
      </c>
      <c r="X15676">
        <v>116</v>
      </c>
      <c r="Y15676">
        <v>0.25</v>
      </c>
      <c r="Z15676">
        <v>729</v>
      </c>
      <c r="AA15676">
        <f t="shared" si="488"/>
        <v>243</v>
      </c>
    </row>
    <row r="15677" spans="1:27" x14ac:dyDescent="0.25">
      <c r="A15677" t="s">
        <v>1509</v>
      </c>
      <c r="B15677">
        <v>1980</v>
      </c>
      <c r="C15677" t="str">
        <f t="shared" si="489"/>
        <v>Pre-Drug 1970-1991</v>
      </c>
      <c r="D15677" t="s">
        <v>19</v>
      </c>
      <c r="E15677">
        <v>1022</v>
      </c>
      <c r="F15677">
        <v>109</v>
      </c>
      <c r="G15677">
        <v>24</v>
      </c>
      <c r="H15677">
        <v>69</v>
      </c>
      <c r="I15677">
        <v>149</v>
      </c>
      <c r="J15677">
        <v>5</v>
      </c>
      <c r="K15677">
        <v>2</v>
      </c>
      <c r="L15677">
        <v>5</v>
      </c>
      <c r="M15677">
        <v>1</v>
      </c>
      <c r="Q15677">
        <v>252</v>
      </c>
      <c r="R15677">
        <v>4.03</v>
      </c>
      <c r="X15677">
        <v>89</v>
      </c>
      <c r="Y15677">
        <v>0.27</v>
      </c>
      <c r="Z15677">
        <v>730</v>
      </c>
      <c r="AA15677">
        <f t="shared" si="488"/>
        <v>243.33333333333334</v>
      </c>
    </row>
    <row r="15678" spans="1:27" x14ac:dyDescent="0.25">
      <c r="A15678" t="s">
        <v>2134</v>
      </c>
      <c r="B15678">
        <v>1971</v>
      </c>
      <c r="C15678" t="str">
        <f t="shared" si="489"/>
        <v>Pre-Drug 1970-1991</v>
      </c>
      <c r="D15678" t="s">
        <v>19</v>
      </c>
      <c r="E15678">
        <v>1022</v>
      </c>
      <c r="F15678">
        <v>87</v>
      </c>
      <c r="G15678">
        <v>19</v>
      </c>
      <c r="H15678">
        <v>93</v>
      </c>
      <c r="I15678">
        <v>139</v>
      </c>
      <c r="J15678">
        <v>10</v>
      </c>
      <c r="K15678">
        <v>5</v>
      </c>
      <c r="L15678">
        <v>4</v>
      </c>
      <c r="M15678">
        <v>0</v>
      </c>
      <c r="Q15678">
        <v>219</v>
      </c>
      <c r="R15678">
        <v>3.2</v>
      </c>
      <c r="X15678">
        <v>103</v>
      </c>
      <c r="Y15678">
        <v>0.24</v>
      </c>
      <c r="Z15678">
        <v>734</v>
      </c>
      <c r="AA15678">
        <f t="shared" si="488"/>
        <v>244.66666666666666</v>
      </c>
    </row>
    <row r="15679" spans="1:27" x14ac:dyDescent="0.25">
      <c r="A15679" t="s">
        <v>166</v>
      </c>
      <c r="B15679">
        <v>1982</v>
      </c>
      <c r="C15679" t="str">
        <f t="shared" si="489"/>
        <v>Pre-Drug 1970-1991</v>
      </c>
      <c r="D15679" t="s">
        <v>19</v>
      </c>
      <c r="E15679">
        <v>1022</v>
      </c>
      <c r="F15679">
        <v>94</v>
      </c>
      <c r="G15679">
        <v>32</v>
      </c>
      <c r="H15679">
        <v>77</v>
      </c>
      <c r="I15679">
        <v>209</v>
      </c>
      <c r="J15679">
        <v>0</v>
      </c>
      <c r="K15679">
        <v>6</v>
      </c>
      <c r="L15679">
        <v>3</v>
      </c>
      <c r="M15679">
        <v>0</v>
      </c>
      <c r="Q15679">
        <v>225</v>
      </c>
      <c r="R15679">
        <v>3.43</v>
      </c>
      <c r="X15679">
        <v>83</v>
      </c>
      <c r="Y15679">
        <v>0.24</v>
      </c>
      <c r="Z15679">
        <v>741</v>
      </c>
      <c r="AA15679">
        <f t="shared" si="488"/>
        <v>247</v>
      </c>
    </row>
    <row r="15680" spans="1:27" x14ac:dyDescent="0.25">
      <c r="A15680" t="s">
        <v>1019</v>
      </c>
      <c r="B15680">
        <v>1999</v>
      </c>
      <c r="C15680" t="str">
        <f t="shared" si="489"/>
        <v>Drug Era 1992-2006</v>
      </c>
      <c r="D15680" t="s">
        <v>18</v>
      </c>
      <c r="E15680">
        <v>1023</v>
      </c>
      <c r="F15680">
        <v>107</v>
      </c>
      <c r="G15680">
        <v>18</v>
      </c>
      <c r="H15680">
        <v>83</v>
      </c>
      <c r="I15680">
        <v>138</v>
      </c>
      <c r="J15680">
        <v>14</v>
      </c>
      <c r="K15680">
        <v>2</v>
      </c>
      <c r="L15680">
        <v>4</v>
      </c>
      <c r="M15680">
        <v>0</v>
      </c>
      <c r="Q15680">
        <v>259</v>
      </c>
      <c r="R15680">
        <v>4.12</v>
      </c>
      <c r="X15680">
        <v>107</v>
      </c>
      <c r="Y15680">
        <v>0</v>
      </c>
      <c r="Z15680">
        <v>702</v>
      </c>
      <c r="AA15680">
        <f t="shared" si="488"/>
        <v>234</v>
      </c>
    </row>
    <row r="15681" spans="1:27" x14ac:dyDescent="0.25">
      <c r="A15681" t="s">
        <v>572</v>
      </c>
      <c r="B15681">
        <v>1977</v>
      </c>
      <c r="C15681" t="str">
        <f t="shared" si="489"/>
        <v>Pre-Drug 1970-1991</v>
      </c>
      <c r="D15681" t="s">
        <v>19</v>
      </c>
      <c r="E15681">
        <v>1023</v>
      </c>
      <c r="F15681">
        <v>96</v>
      </c>
      <c r="G15681">
        <v>22</v>
      </c>
      <c r="H15681">
        <v>81</v>
      </c>
      <c r="I15681">
        <v>103</v>
      </c>
      <c r="J15681">
        <v>2</v>
      </c>
      <c r="K15681">
        <v>8</v>
      </c>
      <c r="L15681">
        <v>13</v>
      </c>
      <c r="M15681">
        <v>3</v>
      </c>
      <c r="Q15681">
        <v>233</v>
      </c>
      <c r="R15681">
        <v>3.62</v>
      </c>
      <c r="X15681">
        <v>80</v>
      </c>
      <c r="Y15681">
        <v>0.25</v>
      </c>
      <c r="Z15681">
        <v>717</v>
      </c>
      <c r="AA15681">
        <f t="shared" si="488"/>
        <v>239</v>
      </c>
    </row>
    <row r="15682" spans="1:27" x14ac:dyDescent="0.25">
      <c r="A15682" t="s">
        <v>2017</v>
      </c>
      <c r="B15682">
        <v>1973</v>
      </c>
      <c r="C15682" t="str">
        <f t="shared" si="489"/>
        <v>Pre-Drug 1970-1991</v>
      </c>
      <c r="D15682" t="s">
        <v>18</v>
      </c>
      <c r="E15682">
        <v>1023</v>
      </c>
      <c r="F15682">
        <v>90</v>
      </c>
      <c r="G15682">
        <v>21</v>
      </c>
      <c r="H15682">
        <v>89</v>
      </c>
      <c r="I15682">
        <v>131</v>
      </c>
      <c r="J15682">
        <v>4</v>
      </c>
      <c r="K15682">
        <v>11</v>
      </c>
      <c r="L15682">
        <v>5</v>
      </c>
      <c r="M15682">
        <v>0</v>
      </c>
      <c r="Q15682">
        <v>214</v>
      </c>
      <c r="R15682">
        <v>3.31</v>
      </c>
      <c r="X15682">
        <v>90</v>
      </c>
      <c r="Y15682">
        <v>0.23</v>
      </c>
      <c r="Z15682">
        <v>735</v>
      </c>
      <c r="AA15682">
        <f t="shared" ref="AA15682:AA15745" si="490">Z15682/3</f>
        <v>245</v>
      </c>
    </row>
    <row r="15683" spans="1:27" x14ac:dyDescent="0.25">
      <c r="A15683" t="s">
        <v>1101</v>
      </c>
      <c r="B15683">
        <v>1980</v>
      </c>
      <c r="C15683" t="str">
        <f t="shared" ref="C15683:C15746" si="491">IF(B15683&lt;1997,"Pre-Drug 1970-1991",IF(B15683&lt;=2006,"Drug Era 1992-2006","Post Drug Era 2007-2012"))</f>
        <v>Pre-Drug 1970-1991</v>
      </c>
      <c r="D15683" t="s">
        <v>19</v>
      </c>
      <c r="E15683">
        <v>1023</v>
      </c>
      <c r="F15683">
        <v>87</v>
      </c>
      <c r="G15683">
        <v>25</v>
      </c>
      <c r="H15683">
        <v>56</v>
      </c>
      <c r="I15683">
        <v>146</v>
      </c>
      <c r="J15683">
        <v>6</v>
      </c>
      <c r="K15683">
        <v>5</v>
      </c>
      <c r="L15683">
        <v>1</v>
      </c>
      <c r="M15683">
        <v>1</v>
      </c>
      <c r="Q15683">
        <v>246</v>
      </c>
      <c r="R15683">
        <v>3.1</v>
      </c>
      <c r="X15683">
        <v>112</v>
      </c>
      <c r="Y15683">
        <v>0.25</v>
      </c>
      <c r="Z15683">
        <v>757</v>
      </c>
      <c r="AA15683">
        <f t="shared" si="490"/>
        <v>252.33333333333334</v>
      </c>
    </row>
    <row r="15684" spans="1:27" x14ac:dyDescent="0.25">
      <c r="A15684" t="s">
        <v>660</v>
      </c>
      <c r="B15684">
        <v>1971</v>
      </c>
      <c r="C15684" t="str">
        <f t="shared" si="491"/>
        <v>Pre-Drug 1970-1991</v>
      </c>
      <c r="D15684" t="s">
        <v>19</v>
      </c>
      <c r="E15684">
        <v>1024</v>
      </c>
      <c r="F15684">
        <v>97</v>
      </c>
      <c r="G15684">
        <v>21</v>
      </c>
      <c r="H15684">
        <v>67</v>
      </c>
      <c r="I15684">
        <v>151</v>
      </c>
      <c r="J15684">
        <v>4</v>
      </c>
      <c r="K15684">
        <v>7</v>
      </c>
      <c r="L15684">
        <v>5</v>
      </c>
      <c r="M15684">
        <v>0</v>
      </c>
      <c r="Q15684">
        <v>236</v>
      </c>
      <c r="R15684">
        <v>3.6</v>
      </c>
      <c r="X15684">
        <v>100</v>
      </c>
      <c r="Y15684">
        <v>0.25</v>
      </c>
      <c r="Z15684">
        <v>727</v>
      </c>
      <c r="AA15684">
        <f t="shared" si="490"/>
        <v>242.33333333333334</v>
      </c>
    </row>
    <row r="15685" spans="1:27" x14ac:dyDescent="0.25">
      <c r="A15685" t="s">
        <v>1612</v>
      </c>
      <c r="B15685">
        <v>1999</v>
      </c>
      <c r="C15685" t="str">
        <f t="shared" si="491"/>
        <v>Drug Era 1992-2006</v>
      </c>
      <c r="D15685" t="s">
        <v>18</v>
      </c>
      <c r="E15685">
        <v>1024</v>
      </c>
      <c r="F15685">
        <v>98</v>
      </c>
      <c r="G15685">
        <v>30</v>
      </c>
      <c r="H15685">
        <v>44</v>
      </c>
      <c r="I15685">
        <v>187</v>
      </c>
      <c r="J15685">
        <v>2</v>
      </c>
      <c r="K15685">
        <v>8</v>
      </c>
      <c r="L15685">
        <v>2</v>
      </c>
      <c r="M15685">
        <v>0</v>
      </c>
      <c r="Q15685">
        <v>256</v>
      </c>
      <c r="R15685">
        <v>3.58</v>
      </c>
      <c r="X15685">
        <v>128</v>
      </c>
      <c r="Y15685">
        <v>0</v>
      </c>
      <c r="Z15685">
        <v>739</v>
      </c>
      <c r="AA15685">
        <f t="shared" si="490"/>
        <v>246.33333333333334</v>
      </c>
    </row>
    <row r="15686" spans="1:27" x14ac:dyDescent="0.25">
      <c r="A15686" t="s">
        <v>1042</v>
      </c>
      <c r="B15686">
        <v>1988</v>
      </c>
      <c r="C15686" t="str">
        <f t="shared" si="491"/>
        <v>Pre-Drug 1970-1991</v>
      </c>
      <c r="D15686" t="s">
        <v>18</v>
      </c>
      <c r="E15686">
        <v>1024</v>
      </c>
      <c r="F15686">
        <v>88</v>
      </c>
      <c r="G15686">
        <v>8</v>
      </c>
      <c r="H15686">
        <v>57</v>
      </c>
      <c r="I15686">
        <v>175</v>
      </c>
      <c r="J15686">
        <v>4</v>
      </c>
      <c r="K15686">
        <v>5</v>
      </c>
      <c r="L15686">
        <v>6</v>
      </c>
      <c r="M15686">
        <v>5</v>
      </c>
      <c r="Q15686">
        <v>242</v>
      </c>
      <c r="R15686">
        <v>3.19</v>
      </c>
      <c r="X15686">
        <v>81</v>
      </c>
      <c r="Y15686">
        <v>0.25</v>
      </c>
      <c r="Z15686">
        <v>745</v>
      </c>
      <c r="AA15686">
        <f t="shared" si="490"/>
        <v>248.33333333333334</v>
      </c>
    </row>
    <row r="15687" spans="1:27" x14ac:dyDescent="0.25">
      <c r="A15687" t="s">
        <v>273</v>
      </c>
      <c r="B15687">
        <v>1972</v>
      </c>
      <c r="C15687" t="str">
        <f t="shared" si="491"/>
        <v>Pre-Drug 1970-1991</v>
      </c>
      <c r="D15687" t="s">
        <v>18</v>
      </c>
      <c r="E15687">
        <v>1024</v>
      </c>
      <c r="F15687">
        <v>69</v>
      </c>
      <c r="G15687">
        <v>18</v>
      </c>
      <c r="H15687">
        <v>84</v>
      </c>
      <c r="I15687">
        <v>117</v>
      </c>
      <c r="J15687">
        <v>8</v>
      </c>
      <c r="K15687">
        <v>6</v>
      </c>
      <c r="L15687">
        <v>4</v>
      </c>
      <c r="M15687">
        <v>1</v>
      </c>
      <c r="Q15687">
        <v>227</v>
      </c>
      <c r="R15687">
        <v>2.4900000000000002</v>
      </c>
      <c r="X15687">
        <v>100</v>
      </c>
      <c r="Y15687">
        <v>0.24</v>
      </c>
      <c r="Z15687">
        <v>749</v>
      </c>
      <c r="AA15687">
        <f t="shared" si="490"/>
        <v>249.66666666666666</v>
      </c>
    </row>
    <row r="15688" spans="1:27" x14ac:dyDescent="0.25">
      <c r="A15688" t="s">
        <v>1087</v>
      </c>
      <c r="B15688">
        <v>1983</v>
      </c>
      <c r="C15688" t="str">
        <f t="shared" si="491"/>
        <v>Pre-Drug 1970-1991</v>
      </c>
      <c r="D15688" t="s">
        <v>19</v>
      </c>
      <c r="E15688">
        <v>1024</v>
      </c>
      <c r="F15688">
        <v>95</v>
      </c>
      <c r="G15688">
        <v>26</v>
      </c>
      <c r="H15688">
        <v>60</v>
      </c>
      <c r="I15688">
        <v>156</v>
      </c>
      <c r="J15688">
        <v>3</v>
      </c>
      <c r="K15688">
        <v>4</v>
      </c>
      <c r="L15688">
        <v>2</v>
      </c>
      <c r="M15688">
        <v>2</v>
      </c>
      <c r="Q15688">
        <v>232</v>
      </c>
      <c r="R15688">
        <v>3.42</v>
      </c>
      <c r="X15688">
        <v>91</v>
      </c>
      <c r="Y15688">
        <v>0.24</v>
      </c>
      <c r="Z15688">
        <v>751</v>
      </c>
      <c r="AA15688">
        <f t="shared" si="490"/>
        <v>250.33333333333334</v>
      </c>
    </row>
    <row r="15689" spans="1:27" x14ac:dyDescent="0.25">
      <c r="A15689" t="s">
        <v>2698</v>
      </c>
      <c r="B15689">
        <v>1979</v>
      </c>
      <c r="C15689" t="str">
        <f t="shared" si="491"/>
        <v>Pre-Drug 1970-1991</v>
      </c>
      <c r="D15689" t="s">
        <v>19</v>
      </c>
      <c r="E15689">
        <v>1026</v>
      </c>
      <c r="F15689">
        <v>113</v>
      </c>
      <c r="G15689">
        <v>25</v>
      </c>
      <c r="H15689">
        <v>77</v>
      </c>
      <c r="I15689">
        <v>77</v>
      </c>
      <c r="J15689">
        <v>1</v>
      </c>
      <c r="K15689">
        <v>1</v>
      </c>
      <c r="L15689">
        <v>5</v>
      </c>
      <c r="M15689">
        <v>0</v>
      </c>
      <c r="Q15689">
        <v>248</v>
      </c>
      <c r="R15689">
        <v>4.24</v>
      </c>
      <c r="X15689">
        <v>95</v>
      </c>
      <c r="Y15689">
        <v>0.26</v>
      </c>
      <c r="Z15689">
        <v>720</v>
      </c>
      <c r="AA15689">
        <f t="shared" si="490"/>
        <v>240</v>
      </c>
    </row>
    <row r="15690" spans="1:27" x14ac:dyDescent="0.25">
      <c r="A15690" t="s">
        <v>1008</v>
      </c>
      <c r="B15690">
        <v>1971</v>
      </c>
      <c r="C15690" t="str">
        <f t="shared" si="491"/>
        <v>Pre-Drug 1970-1991</v>
      </c>
      <c r="D15690" t="s">
        <v>18</v>
      </c>
      <c r="E15690">
        <v>1026</v>
      </c>
      <c r="F15690">
        <v>83</v>
      </c>
      <c r="G15690">
        <v>14</v>
      </c>
      <c r="H15690">
        <v>76</v>
      </c>
      <c r="I15690">
        <v>185</v>
      </c>
      <c r="J15690">
        <v>11</v>
      </c>
      <c r="K15690">
        <v>10</v>
      </c>
      <c r="L15690">
        <v>7</v>
      </c>
      <c r="M15690">
        <v>0</v>
      </c>
      <c r="Q15690">
        <v>215</v>
      </c>
      <c r="R15690">
        <v>3.04</v>
      </c>
      <c r="X15690">
        <v>94</v>
      </c>
      <c r="Y15690">
        <v>0.23</v>
      </c>
      <c r="Z15690">
        <v>737</v>
      </c>
      <c r="AA15690">
        <f t="shared" si="490"/>
        <v>245.66666666666666</v>
      </c>
    </row>
    <row r="15691" spans="1:27" x14ac:dyDescent="0.25">
      <c r="A15691" t="s">
        <v>2016</v>
      </c>
      <c r="B15691">
        <v>1984</v>
      </c>
      <c r="C15691" t="str">
        <f t="shared" si="491"/>
        <v>Pre-Drug 1970-1991</v>
      </c>
      <c r="D15691" t="s">
        <v>18</v>
      </c>
      <c r="E15691">
        <v>1027</v>
      </c>
      <c r="F15691">
        <v>84</v>
      </c>
      <c r="G15691">
        <v>16</v>
      </c>
      <c r="H15691">
        <v>89</v>
      </c>
      <c r="I15691">
        <v>127</v>
      </c>
      <c r="J15691">
        <v>4</v>
      </c>
      <c r="K15691">
        <v>12</v>
      </c>
      <c r="L15691">
        <v>4</v>
      </c>
      <c r="M15691">
        <v>1</v>
      </c>
      <c r="Q15691">
        <v>223</v>
      </c>
      <c r="R15691">
        <v>3.04</v>
      </c>
      <c r="X15691">
        <v>94</v>
      </c>
      <c r="Y15691">
        <v>0.24</v>
      </c>
      <c r="Z15691">
        <v>745</v>
      </c>
      <c r="AA15691">
        <f t="shared" si="490"/>
        <v>248.33333333333334</v>
      </c>
    </row>
    <row r="15692" spans="1:27" x14ac:dyDescent="0.25">
      <c r="A15692" t="s">
        <v>2772</v>
      </c>
      <c r="B15692">
        <v>1979</v>
      </c>
      <c r="C15692" t="str">
        <f t="shared" si="491"/>
        <v>Pre-Drug 1970-1991</v>
      </c>
      <c r="D15692" t="s">
        <v>18</v>
      </c>
      <c r="E15692">
        <v>1027</v>
      </c>
      <c r="F15692">
        <v>92</v>
      </c>
      <c r="G15692">
        <v>20</v>
      </c>
      <c r="H15692">
        <v>57</v>
      </c>
      <c r="I15692">
        <v>145</v>
      </c>
      <c r="J15692">
        <v>9</v>
      </c>
      <c r="K15692">
        <v>2</v>
      </c>
      <c r="L15692">
        <v>2</v>
      </c>
      <c r="M15692">
        <v>1</v>
      </c>
      <c r="Q15692">
        <v>241</v>
      </c>
      <c r="R15692">
        <v>3.29</v>
      </c>
      <c r="X15692">
        <v>124</v>
      </c>
      <c r="Y15692">
        <v>0.25</v>
      </c>
      <c r="Z15692">
        <v>754</v>
      </c>
      <c r="AA15692">
        <f t="shared" si="490"/>
        <v>251.33333333333334</v>
      </c>
    </row>
    <row r="15693" spans="1:27" x14ac:dyDescent="0.25">
      <c r="A15693" t="s">
        <v>3014</v>
      </c>
      <c r="B15693">
        <v>1987</v>
      </c>
      <c r="C15693" t="str">
        <f t="shared" si="491"/>
        <v>Pre-Drug 1970-1991</v>
      </c>
      <c r="D15693" t="s">
        <v>18</v>
      </c>
      <c r="E15693">
        <v>1027</v>
      </c>
      <c r="F15693">
        <v>90</v>
      </c>
      <c r="G15693">
        <v>21</v>
      </c>
      <c r="H15693">
        <v>86</v>
      </c>
      <c r="I15693">
        <v>196</v>
      </c>
      <c r="J15693">
        <v>6</v>
      </c>
      <c r="K15693">
        <v>4</v>
      </c>
      <c r="L15693">
        <v>4</v>
      </c>
      <c r="M15693">
        <v>4</v>
      </c>
      <c r="Q15693">
        <v>204</v>
      </c>
      <c r="R15693">
        <v>3.22</v>
      </c>
      <c r="X15693">
        <v>93</v>
      </c>
      <c r="Y15693">
        <v>0.22</v>
      </c>
      <c r="Z15693">
        <v>755</v>
      </c>
      <c r="AA15693">
        <f t="shared" si="490"/>
        <v>251.66666666666666</v>
      </c>
    </row>
    <row r="15694" spans="1:27" x14ac:dyDescent="0.25">
      <c r="A15694" t="s">
        <v>1805</v>
      </c>
      <c r="B15694">
        <v>1975</v>
      </c>
      <c r="C15694" t="str">
        <f t="shared" si="491"/>
        <v>Pre-Drug 1970-1991</v>
      </c>
      <c r="D15694" t="s">
        <v>18</v>
      </c>
      <c r="E15694">
        <v>1028</v>
      </c>
      <c r="F15694">
        <v>104</v>
      </c>
      <c r="G15694">
        <v>21</v>
      </c>
      <c r="H15694">
        <v>97</v>
      </c>
      <c r="I15694">
        <v>146</v>
      </c>
      <c r="J15694">
        <v>11</v>
      </c>
      <c r="K15694">
        <v>5</v>
      </c>
      <c r="L15694">
        <v>4</v>
      </c>
      <c r="M15694">
        <v>1</v>
      </c>
      <c r="Q15694">
        <v>231</v>
      </c>
      <c r="R15694">
        <v>3.92</v>
      </c>
      <c r="X15694">
        <v>78</v>
      </c>
      <c r="Y15694">
        <v>0.25</v>
      </c>
      <c r="Z15694">
        <v>717</v>
      </c>
      <c r="AA15694">
        <f t="shared" si="490"/>
        <v>239</v>
      </c>
    </row>
    <row r="15695" spans="1:27" x14ac:dyDescent="0.25">
      <c r="A15695" t="s">
        <v>2664</v>
      </c>
      <c r="B15695">
        <v>1993</v>
      </c>
      <c r="C15695" t="str">
        <f t="shared" si="491"/>
        <v>Pre-Drug 1970-1991</v>
      </c>
      <c r="D15695" t="s">
        <v>18</v>
      </c>
      <c r="E15695">
        <v>1028</v>
      </c>
      <c r="F15695">
        <v>98</v>
      </c>
      <c r="G15695">
        <v>23</v>
      </c>
      <c r="H15695">
        <v>100</v>
      </c>
      <c r="I15695">
        <v>208</v>
      </c>
      <c r="J15695">
        <v>12</v>
      </c>
      <c r="K15695">
        <v>13</v>
      </c>
      <c r="L15695">
        <v>6</v>
      </c>
      <c r="M15695">
        <v>1</v>
      </c>
      <c r="Q15695">
        <v>208</v>
      </c>
      <c r="R15695">
        <v>3.62</v>
      </c>
      <c r="X15695">
        <v>104</v>
      </c>
      <c r="Y15695">
        <v>0.23</v>
      </c>
      <c r="Z15695">
        <v>731</v>
      </c>
      <c r="AA15695">
        <f t="shared" si="490"/>
        <v>243.66666666666666</v>
      </c>
    </row>
    <row r="15696" spans="1:27" x14ac:dyDescent="0.25">
      <c r="A15696" t="s">
        <v>1794</v>
      </c>
      <c r="B15696">
        <v>1991</v>
      </c>
      <c r="C15696" t="str">
        <f t="shared" si="491"/>
        <v>Pre-Drug 1970-1991</v>
      </c>
      <c r="D15696" t="s">
        <v>19</v>
      </c>
      <c r="E15696">
        <v>1028</v>
      </c>
      <c r="F15696">
        <v>96</v>
      </c>
      <c r="G15696">
        <v>19</v>
      </c>
      <c r="H15696">
        <v>82</v>
      </c>
      <c r="I15696">
        <v>191</v>
      </c>
      <c r="J15696">
        <v>2</v>
      </c>
      <c r="K15696">
        <v>10</v>
      </c>
      <c r="L15696">
        <v>4</v>
      </c>
      <c r="M15696">
        <v>1</v>
      </c>
      <c r="Q15696">
        <v>212</v>
      </c>
      <c r="R15696">
        <v>3.41</v>
      </c>
      <c r="X15696">
        <v>84</v>
      </c>
      <c r="Y15696">
        <v>0.22</v>
      </c>
      <c r="Z15696">
        <v>761</v>
      </c>
      <c r="AA15696">
        <f t="shared" si="490"/>
        <v>253.66666666666666</v>
      </c>
    </row>
    <row r="15697" spans="1:27" x14ac:dyDescent="0.25">
      <c r="A15697" t="s">
        <v>3117</v>
      </c>
      <c r="B15697">
        <v>1972</v>
      </c>
      <c r="C15697" t="str">
        <f t="shared" si="491"/>
        <v>Pre-Drug 1970-1991</v>
      </c>
      <c r="D15697" t="s">
        <v>19</v>
      </c>
      <c r="E15697">
        <v>1029</v>
      </c>
      <c r="F15697">
        <v>83</v>
      </c>
      <c r="G15697">
        <v>14</v>
      </c>
      <c r="H15697">
        <v>80</v>
      </c>
      <c r="I15697">
        <v>87</v>
      </c>
      <c r="J15697">
        <v>6</v>
      </c>
      <c r="K15697">
        <v>4</v>
      </c>
      <c r="L15697">
        <v>4</v>
      </c>
      <c r="M15697">
        <v>0</v>
      </c>
      <c r="Q15697">
        <v>229</v>
      </c>
      <c r="R15697">
        <v>2.98</v>
      </c>
      <c r="X15697">
        <v>98</v>
      </c>
      <c r="Y15697">
        <v>0.24</v>
      </c>
      <c r="Z15697">
        <v>753</v>
      </c>
      <c r="AA15697">
        <f t="shared" si="490"/>
        <v>251</v>
      </c>
    </row>
    <row r="15698" spans="1:27" x14ac:dyDescent="0.25">
      <c r="A15698" t="s">
        <v>468</v>
      </c>
      <c r="B15698">
        <v>1979</v>
      </c>
      <c r="C15698" t="str">
        <f t="shared" si="491"/>
        <v>Pre-Drug 1970-1991</v>
      </c>
      <c r="D15698" t="s">
        <v>18</v>
      </c>
      <c r="E15698">
        <v>1029</v>
      </c>
      <c r="F15698">
        <v>101</v>
      </c>
      <c r="G15698">
        <v>25</v>
      </c>
      <c r="H15698">
        <v>89</v>
      </c>
      <c r="I15698">
        <v>213</v>
      </c>
      <c r="J15698">
        <v>11</v>
      </c>
      <c r="K15698">
        <v>10</v>
      </c>
      <c r="L15698">
        <v>5</v>
      </c>
      <c r="M15698">
        <v>11</v>
      </c>
      <c r="Q15698">
        <v>202</v>
      </c>
      <c r="R15698">
        <v>3.62</v>
      </c>
      <c r="X15698">
        <v>105</v>
      </c>
      <c r="Y15698">
        <v>0.21</v>
      </c>
      <c r="Z15698">
        <v>753</v>
      </c>
      <c r="AA15698">
        <f t="shared" si="490"/>
        <v>251</v>
      </c>
    </row>
    <row r="15699" spans="1:27" x14ac:dyDescent="0.25">
      <c r="A15699" t="s">
        <v>2789</v>
      </c>
      <c r="B15699">
        <v>1975</v>
      </c>
      <c r="C15699" t="str">
        <f t="shared" si="491"/>
        <v>Pre-Drug 1970-1991</v>
      </c>
      <c r="D15699" t="s">
        <v>19</v>
      </c>
      <c r="E15699">
        <v>1029</v>
      </c>
      <c r="F15699">
        <v>75</v>
      </c>
      <c r="G15699">
        <v>21</v>
      </c>
      <c r="H15699">
        <v>73</v>
      </c>
      <c r="I15699">
        <v>269</v>
      </c>
      <c r="J15699">
        <v>6</v>
      </c>
      <c r="K15699">
        <v>8</v>
      </c>
      <c r="L15699">
        <v>7</v>
      </c>
      <c r="M15699">
        <v>1</v>
      </c>
      <c r="Q15699">
        <v>211</v>
      </c>
      <c r="R15699">
        <v>2.62</v>
      </c>
      <c r="X15699">
        <v>97</v>
      </c>
      <c r="Y15699">
        <v>0.22</v>
      </c>
      <c r="Z15699">
        <v>772</v>
      </c>
      <c r="AA15699">
        <f t="shared" si="490"/>
        <v>257.33333333333331</v>
      </c>
    </row>
    <row r="15700" spans="1:27" x14ac:dyDescent="0.25">
      <c r="A15700" t="s">
        <v>2366</v>
      </c>
      <c r="B15700">
        <v>1993</v>
      </c>
      <c r="C15700" t="str">
        <f t="shared" si="491"/>
        <v>Pre-Drug 1970-1991</v>
      </c>
      <c r="D15700" t="s">
        <v>18</v>
      </c>
      <c r="E15700">
        <v>1029</v>
      </c>
      <c r="F15700">
        <v>71</v>
      </c>
      <c r="G15700">
        <v>19</v>
      </c>
      <c r="H15700">
        <v>62</v>
      </c>
      <c r="I15700">
        <v>227</v>
      </c>
      <c r="J15700">
        <v>2</v>
      </c>
      <c r="K15700">
        <v>0</v>
      </c>
      <c r="L15700">
        <v>2</v>
      </c>
      <c r="M15700">
        <v>1</v>
      </c>
      <c r="Q15700">
        <v>218</v>
      </c>
      <c r="R15700">
        <v>2.48</v>
      </c>
      <c r="X15700">
        <v>89</v>
      </c>
      <c r="Y15700">
        <v>0.23</v>
      </c>
      <c r="Z15700">
        <v>772</v>
      </c>
      <c r="AA15700">
        <f t="shared" si="490"/>
        <v>257.33333333333331</v>
      </c>
    </row>
    <row r="15701" spans="1:27" x14ac:dyDescent="0.25">
      <c r="A15701" t="s">
        <v>1221</v>
      </c>
      <c r="B15701">
        <v>2000</v>
      </c>
      <c r="C15701" t="str">
        <f t="shared" si="491"/>
        <v>Drug Era 1992-2006</v>
      </c>
      <c r="D15701" t="s">
        <v>18</v>
      </c>
      <c r="E15701">
        <v>1030</v>
      </c>
      <c r="F15701">
        <v>100</v>
      </c>
      <c r="G15701">
        <v>22</v>
      </c>
      <c r="H15701">
        <v>73</v>
      </c>
      <c r="I15701">
        <v>165</v>
      </c>
      <c r="J15701">
        <v>3</v>
      </c>
      <c r="K15701">
        <v>3</v>
      </c>
      <c r="L15701">
        <v>4</v>
      </c>
      <c r="M15701">
        <v>0</v>
      </c>
      <c r="Q15701">
        <v>254</v>
      </c>
      <c r="R15701">
        <v>3.75</v>
      </c>
      <c r="X15701">
        <v>102</v>
      </c>
      <c r="Y15701">
        <v>0</v>
      </c>
      <c r="Z15701">
        <v>720</v>
      </c>
      <c r="AA15701">
        <f t="shared" si="490"/>
        <v>240</v>
      </c>
    </row>
    <row r="15702" spans="1:27" x14ac:dyDescent="0.25">
      <c r="A15702" t="s">
        <v>2336</v>
      </c>
      <c r="B15702">
        <v>1977</v>
      </c>
      <c r="C15702" t="str">
        <f t="shared" si="491"/>
        <v>Pre-Drug 1970-1991</v>
      </c>
      <c r="D15702" t="s">
        <v>18</v>
      </c>
      <c r="E15702">
        <v>1030</v>
      </c>
      <c r="F15702">
        <v>78</v>
      </c>
      <c r="G15702">
        <v>13</v>
      </c>
      <c r="H15702">
        <v>74</v>
      </c>
      <c r="I15702">
        <v>166</v>
      </c>
      <c r="J15702">
        <v>11</v>
      </c>
      <c r="K15702">
        <v>9</v>
      </c>
      <c r="L15702">
        <v>5</v>
      </c>
      <c r="M15702">
        <v>1</v>
      </c>
      <c r="Q15702">
        <v>233</v>
      </c>
      <c r="R15702">
        <v>2.79</v>
      </c>
      <c r="X15702">
        <v>92</v>
      </c>
      <c r="Y15702">
        <v>0.24</v>
      </c>
      <c r="Z15702">
        <v>756</v>
      </c>
      <c r="AA15702">
        <f t="shared" si="490"/>
        <v>252</v>
      </c>
    </row>
    <row r="15703" spans="1:27" x14ac:dyDescent="0.25">
      <c r="A15703" t="s">
        <v>1290</v>
      </c>
      <c r="B15703">
        <v>1983</v>
      </c>
      <c r="C15703" t="str">
        <f t="shared" si="491"/>
        <v>Pre-Drug 1970-1991</v>
      </c>
      <c r="D15703" t="s">
        <v>19</v>
      </c>
      <c r="E15703">
        <v>1030</v>
      </c>
      <c r="F15703">
        <v>89</v>
      </c>
      <c r="G15703">
        <v>22</v>
      </c>
      <c r="H15703">
        <v>95</v>
      </c>
      <c r="I15703">
        <v>152</v>
      </c>
      <c r="J15703">
        <v>0</v>
      </c>
      <c r="K15703">
        <v>6</v>
      </c>
      <c r="L15703">
        <v>3</v>
      </c>
      <c r="M15703">
        <v>1</v>
      </c>
      <c r="Q15703">
        <v>219</v>
      </c>
      <c r="R15703">
        <v>3.18</v>
      </c>
      <c r="X15703">
        <v>97</v>
      </c>
      <c r="Y15703">
        <v>0.23</v>
      </c>
      <c r="Z15703">
        <v>756</v>
      </c>
      <c r="AA15703">
        <f t="shared" si="490"/>
        <v>252</v>
      </c>
    </row>
    <row r="15704" spans="1:27" x14ac:dyDescent="0.25">
      <c r="A15704" t="s">
        <v>2205</v>
      </c>
      <c r="B15704">
        <v>1982</v>
      </c>
      <c r="C15704" t="str">
        <f t="shared" si="491"/>
        <v>Pre-Drug 1970-1991</v>
      </c>
      <c r="D15704" t="s">
        <v>19</v>
      </c>
      <c r="E15704">
        <v>1031</v>
      </c>
      <c r="F15704">
        <v>88</v>
      </c>
      <c r="G15704">
        <v>15</v>
      </c>
      <c r="H15704">
        <v>100</v>
      </c>
      <c r="I15704">
        <v>132</v>
      </c>
      <c r="J15704">
        <v>5</v>
      </c>
      <c r="K15704">
        <v>9</v>
      </c>
      <c r="L15704">
        <v>4</v>
      </c>
      <c r="M15704">
        <v>0</v>
      </c>
      <c r="Q15704">
        <v>220</v>
      </c>
      <c r="R15704">
        <v>3.22</v>
      </c>
      <c r="X15704">
        <v>125</v>
      </c>
      <c r="Y15704">
        <v>0.24</v>
      </c>
      <c r="Z15704">
        <v>738</v>
      </c>
      <c r="AA15704">
        <f t="shared" si="490"/>
        <v>246</v>
      </c>
    </row>
    <row r="15705" spans="1:27" x14ac:dyDescent="0.25">
      <c r="A15705" t="s">
        <v>1241</v>
      </c>
      <c r="B15705">
        <v>1986</v>
      </c>
      <c r="C15705" t="str">
        <f t="shared" si="491"/>
        <v>Pre-Drug 1970-1991</v>
      </c>
      <c r="D15705" t="s">
        <v>19</v>
      </c>
      <c r="E15705">
        <v>1031</v>
      </c>
      <c r="F15705">
        <v>77</v>
      </c>
      <c r="G15705">
        <v>26</v>
      </c>
      <c r="H15705">
        <v>74</v>
      </c>
      <c r="I15705">
        <v>207</v>
      </c>
      <c r="J15705">
        <v>5</v>
      </c>
      <c r="K15705">
        <v>3</v>
      </c>
      <c r="L15705">
        <v>3</v>
      </c>
      <c r="M15705">
        <v>0</v>
      </c>
      <c r="Q15705">
        <v>226</v>
      </c>
      <c r="R15705">
        <v>2.79</v>
      </c>
      <c r="X15705">
        <v>92</v>
      </c>
      <c r="Y15705">
        <v>0.24</v>
      </c>
      <c r="Z15705">
        <v>745</v>
      </c>
      <c r="AA15705">
        <f t="shared" si="490"/>
        <v>248.33333333333334</v>
      </c>
    </row>
    <row r="15706" spans="1:27" x14ac:dyDescent="0.25">
      <c r="A15706" t="s">
        <v>371</v>
      </c>
      <c r="B15706">
        <v>1989</v>
      </c>
      <c r="C15706" t="str">
        <f t="shared" si="491"/>
        <v>Pre-Drug 1970-1991</v>
      </c>
      <c r="D15706" t="s">
        <v>18</v>
      </c>
      <c r="E15706">
        <v>1031</v>
      </c>
      <c r="F15706">
        <v>94</v>
      </c>
      <c r="G15706">
        <v>31</v>
      </c>
      <c r="H15706">
        <v>64</v>
      </c>
      <c r="I15706">
        <v>118</v>
      </c>
      <c r="J15706">
        <v>10</v>
      </c>
      <c r="K15706">
        <v>2</v>
      </c>
      <c r="L15706">
        <v>3</v>
      </c>
      <c r="M15706">
        <v>1</v>
      </c>
      <c r="Q15706">
        <v>241</v>
      </c>
      <c r="R15706">
        <v>3.39</v>
      </c>
      <c r="X15706">
        <v>113</v>
      </c>
      <c r="Y15706">
        <v>0.25</v>
      </c>
      <c r="Z15706">
        <v>749</v>
      </c>
      <c r="AA15706">
        <f t="shared" si="490"/>
        <v>249.66666666666666</v>
      </c>
    </row>
    <row r="15707" spans="1:27" x14ac:dyDescent="0.25">
      <c r="A15707" t="s">
        <v>468</v>
      </c>
      <c r="B15707">
        <v>1976</v>
      </c>
      <c r="C15707" t="str">
        <f t="shared" si="491"/>
        <v>Pre-Drug 1970-1991</v>
      </c>
      <c r="D15707" t="s">
        <v>18</v>
      </c>
      <c r="E15707">
        <v>1031</v>
      </c>
      <c r="F15707">
        <v>88</v>
      </c>
      <c r="G15707">
        <v>19</v>
      </c>
      <c r="H15707">
        <v>72</v>
      </c>
      <c r="I15707">
        <v>195</v>
      </c>
      <c r="J15707">
        <v>4</v>
      </c>
      <c r="K15707">
        <v>8</v>
      </c>
      <c r="L15707">
        <v>1</v>
      </c>
      <c r="M15707">
        <v>3</v>
      </c>
      <c r="Q15707">
        <v>224</v>
      </c>
      <c r="R15707">
        <v>3.13</v>
      </c>
      <c r="X15707">
        <v>91</v>
      </c>
      <c r="Y15707">
        <v>0.23</v>
      </c>
      <c r="Z15707">
        <v>758</v>
      </c>
      <c r="AA15707">
        <f t="shared" si="490"/>
        <v>252.66666666666666</v>
      </c>
    </row>
    <row r="15708" spans="1:27" x14ac:dyDescent="0.25">
      <c r="A15708" t="s">
        <v>2768</v>
      </c>
      <c r="B15708">
        <v>1975</v>
      </c>
      <c r="C15708" t="str">
        <f t="shared" si="491"/>
        <v>Pre-Drug 1970-1991</v>
      </c>
      <c r="D15708" t="s">
        <v>18</v>
      </c>
      <c r="E15708">
        <v>1031</v>
      </c>
      <c r="F15708">
        <v>81</v>
      </c>
      <c r="G15708">
        <v>17</v>
      </c>
      <c r="H15708">
        <v>62</v>
      </c>
      <c r="I15708">
        <v>175</v>
      </c>
      <c r="J15708">
        <v>5</v>
      </c>
      <c r="K15708">
        <v>7</v>
      </c>
      <c r="L15708">
        <v>3</v>
      </c>
      <c r="M15708">
        <v>0</v>
      </c>
      <c r="Q15708">
        <v>202</v>
      </c>
      <c r="R15708">
        <v>2.87</v>
      </c>
      <c r="X15708">
        <v>83</v>
      </c>
      <c r="Y15708">
        <v>0.21</v>
      </c>
      <c r="Z15708">
        <v>763</v>
      </c>
      <c r="AA15708">
        <f t="shared" si="490"/>
        <v>254.33333333333334</v>
      </c>
    </row>
    <row r="15709" spans="1:27" x14ac:dyDescent="0.25">
      <c r="A15709" t="s">
        <v>2941</v>
      </c>
      <c r="B15709">
        <v>1988</v>
      </c>
      <c r="C15709" t="str">
        <f t="shared" si="491"/>
        <v>Pre-Drug 1970-1991</v>
      </c>
      <c r="D15709" t="s">
        <v>19</v>
      </c>
      <c r="E15709">
        <v>1031</v>
      </c>
      <c r="F15709">
        <v>75</v>
      </c>
      <c r="G15709">
        <v>20</v>
      </c>
      <c r="H15709">
        <v>54</v>
      </c>
      <c r="I15709">
        <v>193</v>
      </c>
      <c r="J15709">
        <v>2</v>
      </c>
      <c r="K15709">
        <v>5</v>
      </c>
      <c r="L15709">
        <v>3</v>
      </c>
      <c r="M15709">
        <v>1</v>
      </c>
      <c r="Q15709">
        <v>236</v>
      </c>
      <c r="R15709">
        <v>2.64</v>
      </c>
      <c r="X15709">
        <v>80</v>
      </c>
      <c r="Y15709">
        <v>0.24</v>
      </c>
      <c r="Z15709">
        <v>766</v>
      </c>
      <c r="AA15709">
        <f t="shared" si="490"/>
        <v>255.33333333333334</v>
      </c>
    </row>
    <row r="15710" spans="1:27" x14ac:dyDescent="0.25">
      <c r="A15710" t="s">
        <v>551</v>
      </c>
      <c r="B15710">
        <v>1996</v>
      </c>
      <c r="C15710" t="str">
        <f t="shared" si="491"/>
        <v>Pre-Drug 1970-1991</v>
      </c>
      <c r="D15710" t="s">
        <v>19</v>
      </c>
      <c r="E15710">
        <v>1032</v>
      </c>
      <c r="F15710">
        <v>98</v>
      </c>
      <c r="G15710">
        <v>19</v>
      </c>
      <c r="H15710">
        <v>106</v>
      </c>
      <c r="I15710">
        <v>257</v>
      </c>
      <c r="J15710">
        <v>2</v>
      </c>
      <c r="K15710">
        <v>8</v>
      </c>
      <c r="L15710">
        <v>4</v>
      </c>
      <c r="M15710">
        <v>1</v>
      </c>
      <c r="Q15710">
        <v>216</v>
      </c>
      <c r="R15710">
        <v>3.63</v>
      </c>
      <c r="X15710">
        <v>90</v>
      </c>
      <c r="Y15710">
        <v>0.2</v>
      </c>
      <c r="Z15710">
        <v>728</v>
      </c>
      <c r="AA15710">
        <f t="shared" si="490"/>
        <v>242.66666666666666</v>
      </c>
    </row>
    <row r="15711" spans="1:27" x14ac:dyDescent="0.25">
      <c r="A15711" t="s">
        <v>3095</v>
      </c>
      <c r="B15711">
        <v>1984</v>
      </c>
      <c r="C15711" t="str">
        <f t="shared" si="491"/>
        <v>Pre-Drug 1970-1991</v>
      </c>
      <c r="D15711" t="s">
        <v>19</v>
      </c>
      <c r="E15711">
        <v>1032</v>
      </c>
      <c r="F15711">
        <v>95</v>
      </c>
      <c r="G15711">
        <v>17</v>
      </c>
      <c r="H15711">
        <v>84</v>
      </c>
      <c r="I15711">
        <v>196</v>
      </c>
      <c r="J15711">
        <v>3</v>
      </c>
      <c r="K15711">
        <v>7</v>
      </c>
      <c r="L15711">
        <v>5</v>
      </c>
      <c r="M15711">
        <v>1</v>
      </c>
      <c r="Q15711">
        <v>227</v>
      </c>
      <c r="R15711">
        <v>3.47</v>
      </c>
      <c r="X15711">
        <v>94</v>
      </c>
      <c r="Y15711">
        <v>0.24</v>
      </c>
      <c r="Z15711">
        <v>740</v>
      </c>
      <c r="AA15711">
        <f t="shared" si="490"/>
        <v>246.66666666666666</v>
      </c>
    </row>
    <row r="15712" spans="1:27" x14ac:dyDescent="0.25">
      <c r="A15712" t="s">
        <v>1937</v>
      </c>
      <c r="B15712">
        <v>1991</v>
      </c>
      <c r="C15712" t="str">
        <f t="shared" si="491"/>
        <v>Pre-Drug 1970-1991</v>
      </c>
      <c r="D15712" t="s">
        <v>19</v>
      </c>
      <c r="E15712">
        <v>1032</v>
      </c>
      <c r="F15712">
        <v>94</v>
      </c>
      <c r="G15712">
        <v>18</v>
      </c>
      <c r="H15712">
        <v>92</v>
      </c>
      <c r="I15712">
        <v>163</v>
      </c>
      <c r="J15712">
        <v>5</v>
      </c>
      <c r="K15712">
        <v>15</v>
      </c>
      <c r="L15712">
        <v>5</v>
      </c>
      <c r="M15712">
        <v>1</v>
      </c>
      <c r="Q15712">
        <v>226</v>
      </c>
      <c r="R15712">
        <v>3.43</v>
      </c>
      <c r="X15712">
        <v>119</v>
      </c>
      <c r="Y15712">
        <v>0.24</v>
      </c>
      <c r="Z15712">
        <v>740</v>
      </c>
      <c r="AA15712">
        <f t="shared" si="490"/>
        <v>246.66666666666666</v>
      </c>
    </row>
    <row r="15713" spans="1:27" x14ac:dyDescent="0.25">
      <c r="A15713" t="s">
        <v>2428</v>
      </c>
      <c r="B15713">
        <v>1979</v>
      </c>
      <c r="C15713" t="str">
        <f t="shared" si="491"/>
        <v>Pre-Drug 1970-1991</v>
      </c>
      <c r="D15713" t="s">
        <v>18</v>
      </c>
      <c r="E15713">
        <v>1032</v>
      </c>
      <c r="F15713">
        <v>83</v>
      </c>
      <c r="G15713">
        <v>14</v>
      </c>
      <c r="H15713">
        <v>78</v>
      </c>
      <c r="I15713">
        <v>143</v>
      </c>
      <c r="J15713">
        <v>9</v>
      </c>
      <c r="K15713">
        <v>10</v>
      </c>
      <c r="L15713">
        <v>4</v>
      </c>
      <c r="M15713">
        <v>0</v>
      </c>
      <c r="Q15713">
        <v>232</v>
      </c>
      <c r="R15713">
        <v>3</v>
      </c>
      <c r="X15713">
        <v>113</v>
      </c>
      <c r="Y15713">
        <v>0.25</v>
      </c>
      <c r="Z15713">
        <v>746</v>
      </c>
      <c r="AA15713">
        <f t="shared" si="490"/>
        <v>248.66666666666666</v>
      </c>
    </row>
    <row r="15714" spans="1:27" x14ac:dyDescent="0.25">
      <c r="A15714" t="s">
        <v>366</v>
      </c>
      <c r="B15714">
        <v>1998</v>
      </c>
      <c r="C15714" t="str">
        <f t="shared" si="491"/>
        <v>Drug Era 1992-2006</v>
      </c>
      <c r="D15714" t="s">
        <v>18</v>
      </c>
      <c r="E15714">
        <v>1032</v>
      </c>
      <c r="F15714">
        <v>68</v>
      </c>
      <c r="G15714">
        <v>8</v>
      </c>
      <c r="H15714">
        <v>49</v>
      </c>
      <c r="I15714">
        <v>257</v>
      </c>
      <c r="J15714">
        <v>4</v>
      </c>
      <c r="K15714">
        <v>10</v>
      </c>
      <c r="L15714">
        <v>10</v>
      </c>
      <c r="M15714">
        <v>0</v>
      </c>
      <c r="Q15714">
        <v>225</v>
      </c>
      <c r="R15714">
        <v>2.38</v>
      </c>
      <c r="X15714">
        <v>130</v>
      </c>
      <c r="Z15714">
        <v>771</v>
      </c>
      <c r="AA15714">
        <f t="shared" si="490"/>
        <v>257</v>
      </c>
    </row>
    <row r="15715" spans="1:27" x14ac:dyDescent="0.25">
      <c r="A15715" t="s">
        <v>3107</v>
      </c>
      <c r="B15715">
        <v>1972</v>
      </c>
      <c r="C15715" t="str">
        <f t="shared" si="491"/>
        <v>Pre-Drug 1970-1991</v>
      </c>
      <c r="D15715" t="s">
        <v>19</v>
      </c>
      <c r="E15715">
        <v>1033</v>
      </c>
      <c r="F15715">
        <v>76</v>
      </c>
      <c r="G15715">
        <v>19</v>
      </c>
      <c r="H15715">
        <v>101</v>
      </c>
      <c r="I15715">
        <v>150</v>
      </c>
      <c r="J15715">
        <v>5</v>
      </c>
      <c r="K15715">
        <v>4</v>
      </c>
      <c r="L15715">
        <v>2</v>
      </c>
      <c r="M15715">
        <v>1</v>
      </c>
      <c r="Q15715">
        <v>193</v>
      </c>
      <c r="R15715">
        <v>2.72</v>
      </c>
      <c r="X15715">
        <v>109</v>
      </c>
      <c r="Y15715">
        <v>0.21</v>
      </c>
      <c r="Z15715">
        <v>755</v>
      </c>
      <c r="AA15715">
        <f t="shared" si="490"/>
        <v>251.66666666666666</v>
      </c>
    </row>
    <row r="15716" spans="1:27" x14ac:dyDescent="0.25">
      <c r="A15716" t="s">
        <v>2090</v>
      </c>
      <c r="B15716">
        <v>1972</v>
      </c>
      <c r="C15716" t="str">
        <f t="shared" si="491"/>
        <v>Pre-Drug 1970-1991</v>
      </c>
      <c r="D15716" t="s">
        <v>18</v>
      </c>
      <c r="E15716">
        <v>1033</v>
      </c>
      <c r="F15716">
        <v>74</v>
      </c>
      <c r="G15716">
        <v>16</v>
      </c>
      <c r="H15716">
        <v>69</v>
      </c>
      <c r="I15716">
        <v>100</v>
      </c>
      <c r="J15716">
        <v>4</v>
      </c>
      <c r="K15716">
        <v>5</v>
      </c>
      <c r="L15716">
        <v>4</v>
      </c>
      <c r="M15716">
        <v>0</v>
      </c>
      <c r="Q15716">
        <v>232</v>
      </c>
      <c r="R15716">
        <v>2.64</v>
      </c>
      <c r="X15716">
        <v>144</v>
      </c>
      <c r="Y15716">
        <v>0.24</v>
      </c>
      <c r="Z15716">
        <v>756</v>
      </c>
      <c r="AA15716">
        <f t="shared" si="490"/>
        <v>252</v>
      </c>
    </row>
    <row r="15717" spans="1:27" x14ac:dyDescent="0.25">
      <c r="A15717" t="s">
        <v>2686</v>
      </c>
      <c r="B15717">
        <v>1982</v>
      </c>
      <c r="C15717" t="str">
        <f t="shared" si="491"/>
        <v>Pre-Drug 1970-1991</v>
      </c>
      <c r="D15717" t="s">
        <v>18</v>
      </c>
      <c r="E15717">
        <v>1033</v>
      </c>
      <c r="F15717">
        <v>80</v>
      </c>
      <c r="G15717">
        <v>19</v>
      </c>
      <c r="H15717">
        <v>71</v>
      </c>
      <c r="I15717">
        <v>274</v>
      </c>
      <c r="J15717">
        <v>3</v>
      </c>
      <c r="K15717">
        <v>6</v>
      </c>
      <c r="L15717">
        <v>4</v>
      </c>
      <c r="M15717">
        <v>1</v>
      </c>
      <c r="Q15717">
        <v>202</v>
      </c>
      <c r="R15717">
        <v>2.79</v>
      </c>
      <c r="X15717">
        <v>83</v>
      </c>
      <c r="Y15717">
        <v>0.21</v>
      </c>
      <c r="Z15717">
        <v>773</v>
      </c>
      <c r="AA15717">
        <f t="shared" si="490"/>
        <v>257.66666666666669</v>
      </c>
    </row>
    <row r="15718" spans="1:27" x14ac:dyDescent="0.25">
      <c r="A15718" t="s">
        <v>1087</v>
      </c>
      <c r="B15718">
        <v>1985</v>
      </c>
      <c r="C15718" t="str">
        <f t="shared" si="491"/>
        <v>Pre-Drug 1970-1991</v>
      </c>
      <c r="D15718" t="s">
        <v>19</v>
      </c>
      <c r="E15718">
        <v>1033</v>
      </c>
      <c r="F15718">
        <v>94</v>
      </c>
      <c r="G15718">
        <v>28</v>
      </c>
      <c r="H15718">
        <v>42</v>
      </c>
      <c r="I15718">
        <v>143</v>
      </c>
      <c r="J15718">
        <v>3</v>
      </c>
      <c r="K15718">
        <v>3</v>
      </c>
      <c r="L15718">
        <v>0</v>
      </c>
      <c r="M15718">
        <v>1</v>
      </c>
      <c r="Q15718">
        <v>243</v>
      </c>
      <c r="R15718">
        <v>3.27</v>
      </c>
      <c r="X15718">
        <v>74</v>
      </c>
      <c r="Y15718">
        <v>0.24</v>
      </c>
      <c r="Z15718">
        <v>777</v>
      </c>
      <c r="AA15718">
        <f t="shared" si="490"/>
        <v>259</v>
      </c>
    </row>
    <row r="15719" spans="1:27" x14ac:dyDescent="0.25">
      <c r="A15719" t="s">
        <v>1460</v>
      </c>
      <c r="B15719">
        <v>1987</v>
      </c>
      <c r="C15719" t="str">
        <f t="shared" si="491"/>
        <v>Pre-Drug 1970-1991</v>
      </c>
      <c r="D15719" t="s">
        <v>19</v>
      </c>
      <c r="E15719">
        <v>1033</v>
      </c>
      <c r="F15719">
        <v>80</v>
      </c>
      <c r="G15719">
        <v>24</v>
      </c>
      <c r="H15719">
        <v>66</v>
      </c>
      <c r="I15719">
        <v>161</v>
      </c>
      <c r="J15719">
        <v>6</v>
      </c>
      <c r="K15719">
        <v>8</v>
      </c>
      <c r="L15719">
        <v>2</v>
      </c>
      <c r="M15719">
        <v>5</v>
      </c>
      <c r="Q15719">
        <v>210</v>
      </c>
      <c r="R15719">
        <v>2.76</v>
      </c>
      <c r="X15719">
        <v>80</v>
      </c>
      <c r="Y15719">
        <v>0.22</v>
      </c>
      <c r="Z15719">
        <v>783</v>
      </c>
      <c r="AA15719">
        <f t="shared" si="490"/>
        <v>261</v>
      </c>
    </row>
    <row r="15720" spans="1:27" x14ac:dyDescent="0.25">
      <c r="A15720" t="s">
        <v>3014</v>
      </c>
      <c r="B15720">
        <v>1988</v>
      </c>
      <c r="C15720" t="str">
        <f t="shared" si="491"/>
        <v>Pre-Drug 1970-1991</v>
      </c>
      <c r="D15720" t="s">
        <v>19</v>
      </c>
      <c r="E15720">
        <v>1034</v>
      </c>
      <c r="F15720">
        <v>99</v>
      </c>
      <c r="G15720">
        <v>22</v>
      </c>
      <c r="H15720">
        <v>81</v>
      </c>
      <c r="I15720">
        <v>158</v>
      </c>
      <c r="J15720">
        <v>1</v>
      </c>
      <c r="K15720">
        <v>3</v>
      </c>
      <c r="L15720">
        <v>10</v>
      </c>
      <c r="M15720">
        <v>13</v>
      </c>
      <c r="Q15720">
        <v>237</v>
      </c>
      <c r="R15720">
        <v>3.64</v>
      </c>
      <c r="X15720">
        <v>115</v>
      </c>
      <c r="Y15720">
        <v>0.25</v>
      </c>
      <c r="Z15720">
        <v>734</v>
      </c>
      <c r="AA15720">
        <f t="shared" si="490"/>
        <v>244.66666666666666</v>
      </c>
    </row>
    <row r="15721" spans="1:27" x14ac:dyDescent="0.25">
      <c r="A15721" t="s">
        <v>658</v>
      </c>
      <c r="B15721">
        <v>1975</v>
      </c>
      <c r="C15721" t="str">
        <f t="shared" si="491"/>
        <v>Pre-Drug 1970-1991</v>
      </c>
      <c r="D15721" t="s">
        <v>19</v>
      </c>
      <c r="E15721">
        <v>1034</v>
      </c>
      <c r="F15721">
        <v>104</v>
      </c>
      <c r="G15721">
        <v>17</v>
      </c>
      <c r="H15721">
        <v>84</v>
      </c>
      <c r="I15721">
        <v>105</v>
      </c>
      <c r="J15721">
        <v>5</v>
      </c>
      <c r="K15721">
        <v>7</v>
      </c>
      <c r="L15721">
        <v>1</v>
      </c>
      <c r="M15721">
        <v>1</v>
      </c>
      <c r="Q15721">
        <v>229</v>
      </c>
      <c r="R15721">
        <v>3.66</v>
      </c>
      <c r="X15721">
        <v>117</v>
      </c>
      <c r="Y15721">
        <v>0.24</v>
      </c>
      <c r="Z15721">
        <v>768</v>
      </c>
      <c r="AA15721">
        <f t="shared" si="490"/>
        <v>256</v>
      </c>
    </row>
    <row r="15722" spans="1:27" x14ac:dyDescent="0.25">
      <c r="A15722" t="s">
        <v>1301</v>
      </c>
      <c r="B15722">
        <v>1983</v>
      </c>
      <c r="C15722" t="str">
        <f t="shared" si="491"/>
        <v>Pre-Drug 1970-1991</v>
      </c>
      <c r="D15722" t="s">
        <v>19</v>
      </c>
      <c r="E15722">
        <v>1034</v>
      </c>
      <c r="F15722">
        <v>106</v>
      </c>
      <c r="G15722">
        <v>27</v>
      </c>
      <c r="H15722">
        <v>31</v>
      </c>
      <c r="I15722">
        <v>148</v>
      </c>
      <c r="J15722">
        <v>4</v>
      </c>
      <c r="K15722">
        <v>1</v>
      </c>
      <c r="L15722">
        <v>1</v>
      </c>
      <c r="M15722">
        <v>1</v>
      </c>
      <c r="Q15722">
        <v>236</v>
      </c>
      <c r="R15722">
        <v>3.66</v>
      </c>
      <c r="X15722">
        <v>122</v>
      </c>
      <c r="Y15722">
        <v>0.23</v>
      </c>
      <c r="Z15722">
        <v>782</v>
      </c>
      <c r="AA15722">
        <f t="shared" si="490"/>
        <v>260.66666666666669</v>
      </c>
    </row>
    <row r="15723" spans="1:27" x14ac:dyDescent="0.25">
      <c r="A15723" t="s">
        <v>1343</v>
      </c>
      <c r="B15723">
        <v>1988</v>
      </c>
      <c r="C15723" t="str">
        <f t="shared" si="491"/>
        <v>Pre-Drug 1970-1991</v>
      </c>
      <c r="D15723" t="s">
        <v>18</v>
      </c>
      <c r="E15723">
        <v>1034</v>
      </c>
      <c r="F15723">
        <v>79</v>
      </c>
      <c r="G15723">
        <v>13</v>
      </c>
      <c r="H15723">
        <v>71</v>
      </c>
      <c r="I15723">
        <v>161</v>
      </c>
      <c r="J15723">
        <v>6</v>
      </c>
      <c r="K15723">
        <v>5</v>
      </c>
      <c r="L15723">
        <v>2</v>
      </c>
      <c r="M15723">
        <v>2</v>
      </c>
      <c r="Q15723">
        <v>206</v>
      </c>
      <c r="R15723">
        <v>2.73</v>
      </c>
      <c r="X15723">
        <v>115</v>
      </c>
      <c r="Y15723">
        <v>0.21</v>
      </c>
      <c r="Z15723">
        <v>782</v>
      </c>
      <c r="AA15723">
        <f t="shared" si="490"/>
        <v>260.66666666666669</v>
      </c>
    </row>
    <row r="15724" spans="1:27" x14ac:dyDescent="0.25">
      <c r="A15724" t="s">
        <v>295</v>
      </c>
      <c r="B15724">
        <v>1975</v>
      </c>
      <c r="C15724" t="str">
        <f t="shared" si="491"/>
        <v>Pre-Drug 1970-1991</v>
      </c>
      <c r="D15724" t="s">
        <v>18</v>
      </c>
      <c r="E15724">
        <v>1035</v>
      </c>
      <c r="F15724">
        <v>120</v>
      </c>
      <c r="G15724">
        <v>15</v>
      </c>
      <c r="H15724">
        <v>109</v>
      </c>
      <c r="I15724">
        <v>165</v>
      </c>
      <c r="J15724">
        <v>6</v>
      </c>
      <c r="K15724">
        <v>12</v>
      </c>
      <c r="L15724">
        <v>5</v>
      </c>
      <c r="M15724">
        <v>0</v>
      </c>
      <c r="Q15724">
        <v>254</v>
      </c>
      <c r="R15724">
        <v>4.71</v>
      </c>
      <c r="X15724">
        <v>94</v>
      </c>
      <c r="Y15724">
        <v>0.28000000000000003</v>
      </c>
      <c r="Z15724">
        <v>688</v>
      </c>
      <c r="AA15724">
        <f t="shared" si="490"/>
        <v>229.33333333333334</v>
      </c>
    </row>
    <row r="15725" spans="1:27" x14ac:dyDescent="0.25">
      <c r="A15725" t="s">
        <v>2663</v>
      </c>
      <c r="B15725">
        <v>1987</v>
      </c>
      <c r="C15725" t="str">
        <f t="shared" si="491"/>
        <v>Pre-Drug 1970-1991</v>
      </c>
      <c r="D15725" t="s">
        <v>18</v>
      </c>
      <c r="E15725">
        <v>1035</v>
      </c>
      <c r="F15725">
        <v>110</v>
      </c>
      <c r="G15725">
        <v>19</v>
      </c>
      <c r="H15725">
        <v>91</v>
      </c>
      <c r="I15725">
        <v>130</v>
      </c>
      <c r="J15725">
        <v>6</v>
      </c>
      <c r="K15725">
        <v>5</v>
      </c>
      <c r="L15725">
        <v>5</v>
      </c>
      <c r="M15725">
        <v>1</v>
      </c>
      <c r="Q15725">
        <v>245</v>
      </c>
      <c r="R15725">
        <v>4.09</v>
      </c>
      <c r="X15725">
        <v>125</v>
      </c>
      <c r="Y15725">
        <v>0.26</v>
      </c>
      <c r="Z15725">
        <v>726</v>
      </c>
      <c r="AA15725">
        <f t="shared" si="490"/>
        <v>242</v>
      </c>
    </row>
    <row r="15726" spans="1:27" x14ac:dyDescent="0.25">
      <c r="A15726" t="s">
        <v>1718</v>
      </c>
      <c r="B15726">
        <v>1970</v>
      </c>
      <c r="C15726" t="str">
        <f t="shared" si="491"/>
        <v>Pre-Drug 1970-1991</v>
      </c>
      <c r="D15726" t="s">
        <v>18</v>
      </c>
      <c r="E15726">
        <v>1035</v>
      </c>
      <c r="F15726">
        <v>111</v>
      </c>
      <c r="G15726">
        <v>28</v>
      </c>
      <c r="H15726">
        <v>48</v>
      </c>
      <c r="I15726">
        <v>123</v>
      </c>
      <c r="J15726">
        <v>3</v>
      </c>
      <c r="K15726">
        <v>4</v>
      </c>
      <c r="L15726">
        <v>1</v>
      </c>
      <c r="M15726">
        <v>0</v>
      </c>
      <c r="Q15726">
        <v>269</v>
      </c>
      <c r="R15726">
        <v>4.12</v>
      </c>
      <c r="X15726">
        <v>115</v>
      </c>
      <c r="Y15726">
        <v>0.27</v>
      </c>
      <c r="Z15726">
        <v>728</v>
      </c>
      <c r="AA15726">
        <f t="shared" si="490"/>
        <v>242.66666666666666</v>
      </c>
    </row>
    <row r="15727" spans="1:27" x14ac:dyDescent="0.25">
      <c r="A15727" t="s">
        <v>764</v>
      </c>
      <c r="B15727">
        <v>1984</v>
      </c>
      <c r="C15727" t="str">
        <f t="shared" si="491"/>
        <v>Pre-Drug 1970-1991</v>
      </c>
      <c r="D15727" t="s">
        <v>19</v>
      </c>
      <c r="E15727">
        <v>1035</v>
      </c>
      <c r="F15727">
        <v>98</v>
      </c>
      <c r="G15727">
        <v>24</v>
      </c>
      <c r="H15727">
        <v>103</v>
      </c>
      <c r="I15727">
        <v>120</v>
      </c>
      <c r="J15727">
        <v>5</v>
      </c>
      <c r="K15727">
        <v>4</v>
      </c>
      <c r="L15727">
        <v>7</v>
      </c>
      <c r="M15727">
        <v>1</v>
      </c>
      <c r="Q15727">
        <v>216</v>
      </c>
      <c r="R15727">
        <v>3.59</v>
      </c>
      <c r="X15727">
        <v>92</v>
      </c>
      <c r="Y15727">
        <v>0.23</v>
      </c>
      <c r="Z15727">
        <v>737</v>
      </c>
      <c r="AA15727">
        <f t="shared" si="490"/>
        <v>245.66666666666666</v>
      </c>
    </row>
    <row r="15728" spans="1:27" x14ac:dyDescent="0.25">
      <c r="A15728" t="s">
        <v>1400</v>
      </c>
      <c r="B15728">
        <v>2002</v>
      </c>
      <c r="C15728" t="str">
        <f t="shared" si="491"/>
        <v>Drug Era 1992-2006</v>
      </c>
      <c r="D15728" t="s">
        <v>18</v>
      </c>
      <c r="E15728">
        <v>1035</v>
      </c>
      <c r="F15728">
        <v>67</v>
      </c>
      <c r="G15728">
        <v>26</v>
      </c>
      <c r="H15728">
        <v>71</v>
      </c>
      <c r="I15728">
        <v>334</v>
      </c>
      <c r="J15728">
        <v>1</v>
      </c>
      <c r="K15728">
        <v>3</v>
      </c>
      <c r="L15728">
        <v>13</v>
      </c>
      <c r="M15728">
        <v>2</v>
      </c>
      <c r="Q15728">
        <v>197</v>
      </c>
      <c r="R15728">
        <v>2.3199999999999998</v>
      </c>
      <c r="X15728">
        <v>98</v>
      </c>
      <c r="Z15728">
        <v>780</v>
      </c>
      <c r="AA15728">
        <f t="shared" si="490"/>
        <v>260</v>
      </c>
    </row>
    <row r="15729" spans="1:27" x14ac:dyDescent="0.25">
      <c r="A15729" t="s">
        <v>1083</v>
      </c>
      <c r="B15729">
        <v>1987</v>
      </c>
      <c r="C15729" t="str">
        <f t="shared" si="491"/>
        <v>Pre-Drug 1970-1991</v>
      </c>
      <c r="D15729" t="s">
        <v>19</v>
      </c>
      <c r="E15729">
        <v>1036</v>
      </c>
      <c r="F15729">
        <v>107</v>
      </c>
      <c r="G15729">
        <v>18</v>
      </c>
      <c r="H15729">
        <v>120</v>
      </c>
      <c r="I15729">
        <v>166</v>
      </c>
      <c r="J15729">
        <v>3</v>
      </c>
      <c r="K15729">
        <v>14</v>
      </c>
      <c r="L15729">
        <v>6</v>
      </c>
      <c r="M15729">
        <v>1</v>
      </c>
      <c r="Q15729">
        <v>231</v>
      </c>
      <c r="R15729">
        <v>3.98</v>
      </c>
      <c r="X15729">
        <v>76</v>
      </c>
      <c r="Y15729">
        <v>0.25</v>
      </c>
      <c r="Z15729">
        <v>725</v>
      </c>
      <c r="AA15729">
        <f t="shared" si="490"/>
        <v>241.66666666666666</v>
      </c>
    </row>
    <row r="15730" spans="1:27" x14ac:dyDescent="0.25">
      <c r="A15730" t="s">
        <v>2337</v>
      </c>
      <c r="B15730">
        <v>1982</v>
      </c>
      <c r="C15730" t="str">
        <f t="shared" si="491"/>
        <v>Pre-Drug 1970-1991</v>
      </c>
      <c r="D15730" t="s">
        <v>18</v>
      </c>
      <c r="E15730">
        <v>1036</v>
      </c>
      <c r="F15730">
        <v>88</v>
      </c>
      <c r="G15730">
        <v>11</v>
      </c>
      <c r="H15730">
        <v>50</v>
      </c>
      <c r="I15730">
        <v>138</v>
      </c>
      <c r="J15730">
        <v>10</v>
      </c>
      <c r="K15730">
        <v>7</v>
      </c>
      <c r="L15730">
        <v>2</v>
      </c>
      <c r="M15730">
        <v>3</v>
      </c>
      <c r="Q15730">
        <v>232</v>
      </c>
      <c r="R15730">
        <v>3.11</v>
      </c>
      <c r="X15730">
        <v>93</v>
      </c>
      <c r="Y15730">
        <v>0.24</v>
      </c>
      <c r="Z15730">
        <v>764</v>
      </c>
      <c r="AA15730">
        <f t="shared" si="490"/>
        <v>254.66666666666666</v>
      </c>
    </row>
    <row r="15731" spans="1:27" x14ac:dyDescent="0.25">
      <c r="A15731" t="s">
        <v>892</v>
      </c>
      <c r="B15731">
        <v>1996</v>
      </c>
      <c r="C15731" t="str">
        <f t="shared" si="491"/>
        <v>Pre-Drug 1970-1991</v>
      </c>
      <c r="D15731" t="s">
        <v>19</v>
      </c>
      <c r="E15731">
        <v>1037</v>
      </c>
      <c r="F15731">
        <v>110</v>
      </c>
      <c r="G15731">
        <v>27</v>
      </c>
      <c r="H15731">
        <v>94</v>
      </c>
      <c r="I15731">
        <v>215</v>
      </c>
      <c r="J15731">
        <v>5</v>
      </c>
      <c r="K15731">
        <v>17</v>
      </c>
      <c r="L15731">
        <v>11</v>
      </c>
      <c r="M15731">
        <v>2</v>
      </c>
      <c r="Q15731">
        <v>241</v>
      </c>
      <c r="R15731">
        <v>4.16</v>
      </c>
      <c r="X15731">
        <v>100</v>
      </c>
      <c r="Y15731">
        <v>0.23</v>
      </c>
      <c r="Z15731">
        <v>714</v>
      </c>
      <c r="AA15731">
        <f t="shared" si="490"/>
        <v>238</v>
      </c>
    </row>
    <row r="15732" spans="1:27" x14ac:dyDescent="0.25">
      <c r="A15732" t="s">
        <v>420</v>
      </c>
      <c r="B15732">
        <v>1973</v>
      </c>
      <c r="C15732" t="str">
        <f t="shared" si="491"/>
        <v>Pre-Drug 1970-1991</v>
      </c>
      <c r="D15732" t="s">
        <v>19</v>
      </c>
      <c r="E15732">
        <v>1037</v>
      </c>
      <c r="F15732">
        <v>112</v>
      </c>
      <c r="G15732">
        <v>18</v>
      </c>
      <c r="H15732">
        <v>105</v>
      </c>
      <c r="I15732">
        <v>174</v>
      </c>
      <c r="J15732">
        <v>7</v>
      </c>
      <c r="K15732">
        <v>9</v>
      </c>
      <c r="L15732">
        <v>6</v>
      </c>
      <c r="M15732">
        <v>0</v>
      </c>
      <c r="Q15732">
        <v>246</v>
      </c>
      <c r="R15732">
        <v>4.2300000000000004</v>
      </c>
      <c r="X15732">
        <v>99</v>
      </c>
      <c r="Y15732">
        <v>0.27</v>
      </c>
      <c r="Z15732">
        <v>715</v>
      </c>
      <c r="AA15732">
        <f t="shared" si="490"/>
        <v>238.33333333333334</v>
      </c>
    </row>
    <row r="15733" spans="1:27" x14ac:dyDescent="0.25">
      <c r="A15733" t="s">
        <v>2941</v>
      </c>
      <c r="B15733">
        <v>1987</v>
      </c>
      <c r="C15733" t="str">
        <f t="shared" si="491"/>
        <v>Pre-Drug 1970-1991</v>
      </c>
      <c r="D15733" t="s">
        <v>19</v>
      </c>
      <c r="E15733">
        <v>1037</v>
      </c>
      <c r="F15733">
        <v>81</v>
      </c>
      <c r="G15733">
        <v>29</v>
      </c>
      <c r="H15733">
        <v>66</v>
      </c>
      <c r="I15733">
        <v>197</v>
      </c>
      <c r="J15733">
        <v>1</v>
      </c>
      <c r="K15733">
        <v>1</v>
      </c>
      <c r="L15733">
        <v>6</v>
      </c>
      <c r="M15733">
        <v>1</v>
      </c>
      <c r="Q15733">
        <v>230</v>
      </c>
      <c r="R15733">
        <v>2.9</v>
      </c>
      <c r="X15733">
        <v>102</v>
      </c>
      <c r="Y15733">
        <v>0.24</v>
      </c>
      <c r="Z15733">
        <v>755</v>
      </c>
      <c r="AA15733">
        <f t="shared" si="490"/>
        <v>251.66666666666666</v>
      </c>
    </row>
    <row r="15734" spans="1:27" x14ac:dyDescent="0.25">
      <c r="A15734" t="s">
        <v>1808</v>
      </c>
      <c r="B15734">
        <v>1980</v>
      </c>
      <c r="C15734" t="str">
        <f t="shared" si="491"/>
        <v>Pre-Drug 1970-1991</v>
      </c>
      <c r="D15734" t="s">
        <v>19</v>
      </c>
      <c r="E15734">
        <v>1037</v>
      </c>
      <c r="F15734">
        <v>93</v>
      </c>
      <c r="G15734">
        <v>16</v>
      </c>
      <c r="H15734">
        <v>58</v>
      </c>
      <c r="I15734">
        <v>119</v>
      </c>
      <c r="J15734">
        <v>3</v>
      </c>
      <c r="K15734">
        <v>3</v>
      </c>
      <c r="L15734">
        <v>2</v>
      </c>
      <c r="M15734">
        <v>2</v>
      </c>
      <c r="Q15734">
        <v>254</v>
      </c>
      <c r="R15734">
        <v>3.32</v>
      </c>
      <c r="X15734">
        <v>102</v>
      </c>
      <c r="Y15734">
        <v>0.26</v>
      </c>
      <c r="Z15734">
        <v>756</v>
      </c>
      <c r="AA15734">
        <f t="shared" si="490"/>
        <v>252</v>
      </c>
    </row>
    <row r="15735" spans="1:27" x14ac:dyDescent="0.25">
      <c r="A15735" t="s">
        <v>884</v>
      </c>
      <c r="B15735">
        <v>1978</v>
      </c>
      <c r="C15735" t="str">
        <f t="shared" si="491"/>
        <v>Pre-Drug 1970-1991</v>
      </c>
      <c r="D15735" t="s">
        <v>19</v>
      </c>
      <c r="E15735">
        <v>1038</v>
      </c>
      <c r="F15735">
        <v>84</v>
      </c>
      <c r="G15735">
        <v>22</v>
      </c>
      <c r="H15735">
        <v>77</v>
      </c>
      <c r="I15735">
        <v>92</v>
      </c>
      <c r="J15735">
        <v>4</v>
      </c>
      <c r="K15735">
        <v>6</v>
      </c>
      <c r="L15735">
        <v>3</v>
      </c>
      <c r="M15735">
        <v>1</v>
      </c>
      <c r="Q15735">
        <v>233</v>
      </c>
      <c r="R15735">
        <v>2.99</v>
      </c>
      <c r="X15735">
        <v>93</v>
      </c>
      <c r="Y15735">
        <v>0.24</v>
      </c>
      <c r="Z15735">
        <v>759</v>
      </c>
      <c r="AA15735">
        <f t="shared" si="490"/>
        <v>253</v>
      </c>
    </row>
    <row r="15736" spans="1:27" x14ac:dyDescent="0.25">
      <c r="A15736" t="s">
        <v>1975</v>
      </c>
      <c r="B15736">
        <v>1996</v>
      </c>
      <c r="C15736" t="str">
        <f t="shared" si="491"/>
        <v>Pre-Drug 1970-1991</v>
      </c>
      <c r="D15736" t="s">
        <v>19</v>
      </c>
      <c r="E15736">
        <v>1039</v>
      </c>
      <c r="F15736">
        <v>130</v>
      </c>
      <c r="G15736">
        <v>31</v>
      </c>
      <c r="H15736">
        <v>69</v>
      </c>
      <c r="I15736">
        <v>204</v>
      </c>
      <c r="J15736">
        <v>0</v>
      </c>
      <c r="K15736">
        <v>3</v>
      </c>
      <c r="L15736">
        <v>3</v>
      </c>
      <c r="M15736">
        <v>0</v>
      </c>
      <c r="Q15736">
        <v>264</v>
      </c>
      <c r="R15736">
        <v>4.8099999999999996</v>
      </c>
      <c r="X15736">
        <v>124</v>
      </c>
      <c r="Y15736">
        <v>0.25</v>
      </c>
      <c r="Z15736">
        <v>730</v>
      </c>
      <c r="AA15736">
        <f t="shared" si="490"/>
        <v>243.33333333333334</v>
      </c>
    </row>
    <row r="15737" spans="1:27" x14ac:dyDescent="0.25">
      <c r="A15737" t="s">
        <v>1548</v>
      </c>
      <c r="B15737">
        <v>1993</v>
      </c>
      <c r="C15737" t="str">
        <f t="shared" si="491"/>
        <v>Pre-Drug 1970-1991</v>
      </c>
      <c r="D15737" t="s">
        <v>19</v>
      </c>
      <c r="E15737">
        <v>1039</v>
      </c>
      <c r="F15737">
        <v>91</v>
      </c>
      <c r="G15737">
        <v>22</v>
      </c>
      <c r="H15737">
        <v>85</v>
      </c>
      <c r="I15737">
        <v>196</v>
      </c>
      <c r="J15737">
        <v>2</v>
      </c>
      <c r="K15737">
        <v>10</v>
      </c>
      <c r="L15737">
        <v>1</v>
      </c>
      <c r="M15737">
        <v>2</v>
      </c>
      <c r="Q15737">
        <v>220</v>
      </c>
      <c r="R15737">
        <v>3.2</v>
      </c>
      <c r="X15737">
        <v>108</v>
      </c>
      <c r="Y15737">
        <v>0.23</v>
      </c>
      <c r="Z15737">
        <v>769</v>
      </c>
      <c r="AA15737">
        <f t="shared" si="490"/>
        <v>256.33333333333331</v>
      </c>
    </row>
    <row r="15738" spans="1:27" x14ac:dyDescent="0.25">
      <c r="A15738" t="s">
        <v>1221</v>
      </c>
      <c r="B15738">
        <v>1998</v>
      </c>
      <c r="C15738" t="str">
        <f t="shared" si="491"/>
        <v>Drug Era 1992-2006</v>
      </c>
      <c r="D15738" t="s">
        <v>18</v>
      </c>
      <c r="E15738">
        <v>1040</v>
      </c>
      <c r="F15738">
        <v>123</v>
      </c>
      <c r="G15738">
        <v>37</v>
      </c>
      <c r="H15738">
        <v>104</v>
      </c>
      <c r="I15738">
        <v>162</v>
      </c>
      <c r="J15738">
        <v>8</v>
      </c>
      <c r="K15738">
        <v>4</v>
      </c>
      <c r="L15738">
        <v>6</v>
      </c>
      <c r="M15738">
        <v>3</v>
      </c>
      <c r="Q15738">
        <v>265</v>
      </c>
      <c r="R15738">
        <v>4.72</v>
      </c>
      <c r="X15738">
        <v>103</v>
      </c>
      <c r="Z15738">
        <v>703</v>
      </c>
      <c r="AA15738">
        <f t="shared" si="490"/>
        <v>234.33333333333334</v>
      </c>
    </row>
    <row r="15739" spans="1:27" x14ac:dyDescent="0.25">
      <c r="A15739" t="s">
        <v>1077</v>
      </c>
      <c r="B15739">
        <v>1986</v>
      </c>
      <c r="C15739" t="str">
        <f t="shared" si="491"/>
        <v>Pre-Drug 1970-1991</v>
      </c>
      <c r="D15739" t="s">
        <v>18</v>
      </c>
      <c r="E15739">
        <v>1040</v>
      </c>
      <c r="F15739">
        <v>108</v>
      </c>
      <c r="G15739">
        <v>28</v>
      </c>
      <c r="H15739">
        <v>94</v>
      </c>
      <c r="I15739">
        <v>154</v>
      </c>
      <c r="J15739">
        <v>2</v>
      </c>
      <c r="K15739">
        <v>2</v>
      </c>
      <c r="L15739">
        <v>8</v>
      </c>
      <c r="M15739">
        <v>1</v>
      </c>
      <c r="Q15739">
        <v>240</v>
      </c>
      <c r="R15739">
        <v>4.0199999999999996</v>
      </c>
      <c r="X15739">
        <v>136</v>
      </c>
      <c r="Y15739">
        <v>0.25</v>
      </c>
      <c r="Z15739">
        <v>725</v>
      </c>
      <c r="AA15739">
        <f t="shared" si="490"/>
        <v>241.66666666666666</v>
      </c>
    </row>
    <row r="15740" spans="1:27" x14ac:dyDescent="0.25">
      <c r="A15740" t="s">
        <v>1322</v>
      </c>
      <c r="B15740">
        <v>1973</v>
      </c>
      <c r="C15740" t="str">
        <f t="shared" si="491"/>
        <v>Pre-Drug 1970-1991</v>
      </c>
      <c r="D15740" t="s">
        <v>19</v>
      </c>
      <c r="E15740">
        <v>1040</v>
      </c>
      <c r="F15740">
        <v>95</v>
      </c>
      <c r="G15740">
        <v>39</v>
      </c>
      <c r="H15740">
        <v>69</v>
      </c>
      <c r="I15740">
        <v>124</v>
      </c>
      <c r="J15740">
        <v>1</v>
      </c>
      <c r="K15740">
        <v>2</v>
      </c>
      <c r="L15740">
        <v>1</v>
      </c>
      <c r="M15740">
        <v>0</v>
      </c>
      <c r="Q15740">
        <v>222</v>
      </c>
      <c r="R15740">
        <v>3.34</v>
      </c>
      <c r="X15740">
        <v>98</v>
      </c>
      <c r="Y15740">
        <v>0.23</v>
      </c>
      <c r="Z15740">
        <v>769</v>
      </c>
      <c r="AA15740">
        <f t="shared" si="490"/>
        <v>256.33333333333331</v>
      </c>
    </row>
    <row r="15741" spans="1:27" x14ac:dyDescent="0.25">
      <c r="A15741" t="s">
        <v>277</v>
      </c>
      <c r="B15741">
        <v>1979</v>
      </c>
      <c r="C15741" t="str">
        <f t="shared" si="491"/>
        <v>Pre-Drug 1970-1991</v>
      </c>
      <c r="D15741" t="s">
        <v>18</v>
      </c>
      <c r="E15741">
        <v>1041</v>
      </c>
      <c r="F15741">
        <v>132</v>
      </c>
      <c r="G15741">
        <v>23</v>
      </c>
      <c r="H15741">
        <v>111</v>
      </c>
      <c r="I15741">
        <v>138</v>
      </c>
      <c r="J15741">
        <v>11</v>
      </c>
      <c r="K15741">
        <v>8</v>
      </c>
      <c r="L15741">
        <v>1</v>
      </c>
      <c r="M15741">
        <v>0</v>
      </c>
      <c r="Q15741">
        <v>246</v>
      </c>
      <c r="R15741">
        <v>5.01</v>
      </c>
      <c r="X15741">
        <v>110</v>
      </c>
      <c r="Y15741">
        <v>0.27</v>
      </c>
      <c r="Z15741">
        <v>711</v>
      </c>
      <c r="AA15741">
        <f t="shared" si="490"/>
        <v>237</v>
      </c>
    </row>
    <row r="15742" spans="1:27" x14ac:dyDescent="0.25">
      <c r="A15742" t="s">
        <v>1008</v>
      </c>
      <c r="B15742">
        <v>1974</v>
      </c>
      <c r="C15742" t="str">
        <f t="shared" si="491"/>
        <v>Pre-Drug 1970-1991</v>
      </c>
      <c r="D15742" t="s">
        <v>18</v>
      </c>
      <c r="E15742">
        <v>1041</v>
      </c>
      <c r="F15742">
        <v>102</v>
      </c>
      <c r="G15742">
        <v>24</v>
      </c>
      <c r="H15742">
        <v>104</v>
      </c>
      <c r="I15742">
        <v>129</v>
      </c>
      <c r="J15742">
        <v>14</v>
      </c>
      <c r="K15742">
        <v>2</v>
      </c>
      <c r="L15742">
        <v>5</v>
      </c>
      <c r="M15742">
        <v>3</v>
      </c>
      <c r="Q15742">
        <v>236</v>
      </c>
      <c r="R15742">
        <v>3.83</v>
      </c>
      <c r="X15742">
        <v>74</v>
      </c>
      <c r="Y15742">
        <v>0.25</v>
      </c>
      <c r="Z15742">
        <v>720</v>
      </c>
      <c r="AA15742">
        <f t="shared" si="490"/>
        <v>240</v>
      </c>
    </row>
    <row r="15743" spans="1:27" x14ac:dyDescent="0.25">
      <c r="A15743" t="s">
        <v>1516</v>
      </c>
      <c r="B15743">
        <v>1979</v>
      </c>
      <c r="C15743" t="str">
        <f t="shared" si="491"/>
        <v>Pre-Drug 1970-1991</v>
      </c>
      <c r="D15743" t="s">
        <v>19</v>
      </c>
      <c r="E15743">
        <v>1041</v>
      </c>
      <c r="F15743">
        <v>104</v>
      </c>
      <c r="G15743">
        <v>20</v>
      </c>
      <c r="H15743">
        <v>111</v>
      </c>
      <c r="I15743">
        <v>132</v>
      </c>
      <c r="J15743">
        <v>3</v>
      </c>
      <c r="K15743">
        <v>3</v>
      </c>
      <c r="L15743">
        <v>14</v>
      </c>
      <c r="M15743">
        <v>1</v>
      </c>
      <c r="Q15743">
        <v>208</v>
      </c>
      <c r="R15743">
        <v>3.74</v>
      </c>
      <c r="X15743">
        <v>126</v>
      </c>
      <c r="Y15743">
        <v>0.23</v>
      </c>
      <c r="Z15743">
        <v>750</v>
      </c>
      <c r="AA15743">
        <f t="shared" si="490"/>
        <v>250</v>
      </c>
    </row>
    <row r="15744" spans="1:27" x14ac:dyDescent="0.25">
      <c r="A15744" t="s">
        <v>1450</v>
      </c>
      <c r="B15744">
        <v>1980</v>
      </c>
      <c r="C15744" t="str">
        <f t="shared" si="491"/>
        <v>Pre-Drug 1970-1991</v>
      </c>
      <c r="D15744" t="s">
        <v>19</v>
      </c>
      <c r="E15744">
        <v>1041</v>
      </c>
      <c r="F15744">
        <v>81</v>
      </c>
      <c r="G15744">
        <v>24</v>
      </c>
      <c r="H15744">
        <v>94</v>
      </c>
      <c r="I15744">
        <v>121</v>
      </c>
      <c r="J15744">
        <v>3</v>
      </c>
      <c r="K15744">
        <v>13</v>
      </c>
      <c r="L15744">
        <v>5</v>
      </c>
      <c r="M15744">
        <v>2</v>
      </c>
      <c r="Q15744">
        <v>218</v>
      </c>
      <c r="R15744">
        <v>2.92</v>
      </c>
      <c r="X15744">
        <v>101</v>
      </c>
      <c r="Y15744">
        <v>0.23</v>
      </c>
      <c r="Z15744">
        <v>750</v>
      </c>
      <c r="AA15744">
        <f t="shared" si="490"/>
        <v>250</v>
      </c>
    </row>
    <row r="15745" spans="1:27" x14ac:dyDescent="0.25">
      <c r="A15745" t="s">
        <v>2476</v>
      </c>
      <c r="B15745">
        <v>1976</v>
      </c>
      <c r="C15745" t="str">
        <f t="shared" si="491"/>
        <v>Pre-Drug 1970-1991</v>
      </c>
      <c r="D15745" t="s">
        <v>18</v>
      </c>
      <c r="E15745">
        <v>1042</v>
      </c>
      <c r="F15745">
        <v>112</v>
      </c>
      <c r="G15745">
        <v>14</v>
      </c>
      <c r="H15745">
        <v>90</v>
      </c>
      <c r="I15745">
        <v>142</v>
      </c>
      <c r="J15745">
        <v>8</v>
      </c>
      <c r="K15745">
        <v>4</v>
      </c>
      <c r="L15745">
        <v>8</v>
      </c>
      <c r="M15745">
        <v>5</v>
      </c>
      <c r="Q15745">
        <v>255</v>
      </c>
      <c r="R15745">
        <v>4.1900000000000004</v>
      </c>
      <c r="X15745">
        <v>112</v>
      </c>
      <c r="Y15745">
        <v>0.27</v>
      </c>
      <c r="Z15745">
        <v>721</v>
      </c>
      <c r="AA15745">
        <f t="shared" si="490"/>
        <v>240.33333333333334</v>
      </c>
    </row>
    <row r="15746" spans="1:27" x14ac:dyDescent="0.25">
      <c r="A15746" t="s">
        <v>1092</v>
      </c>
      <c r="B15746">
        <v>1982</v>
      </c>
      <c r="C15746" t="str">
        <f t="shared" si="491"/>
        <v>Pre-Drug 1970-1991</v>
      </c>
      <c r="D15746" t="s">
        <v>19</v>
      </c>
      <c r="E15746">
        <v>1042</v>
      </c>
      <c r="F15746">
        <v>111</v>
      </c>
      <c r="G15746">
        <v>31</v>
      </c>
      <c r="H15746">
        <v>64</v>
      </c>
      <c r="I15746">
        <v>98</v>
      </c>
      <c r="J15746">
        <v>2</v>
      </c>
      <c r="K15746">
        <v>6</v>
      </c>
      <c r="L15746">
        <v>6</v>
      </c>
      <c r="M15746">
        <v>0</v>
      </c>
      <c r="Q15746">
        <v>251</v>
      </c>
      <c r="R15746">
        <v>4.03</v>
      </c>
      <c r="X15746">
        <v>120</v>
      </c>
      <c r="Y15746">
        <v>0.26</v>
      </c>
      <c r="Z15746">
        <v>744</v>
      </c>
      <c r="AA15746">
        <f t="shared" ref="AA15746:AA15809" si="492">Z15746/3</f>
        <v>248</v>
      </c>
    </row>
    <row r="15747" spans="1:27" x14ac:dyDescent="0.25">
      <c r="A15747" t="s">
        <v>2198</v>
      </c>
      <c r="B15747">
        <v>1972</v>
      </c>
      <c r="C15747" t="str">
        <f t="shared" ref="C15747:C15810" si="493">IF(B15747&lt;1997,"Pre-Drug 1970-1991",IF(B15747&lt;=2006,"Drug Era 1992-2006","Post Drug Era 2007-2012"))</f>
        <v>Pre-Drug 1970-1991</v>
      </c>
      <c r="D15747" t="s">
        <v>19</v>
      </c>
      <c r="E15747">
        <v>1042</v>
      </c>
      <c r="F15747">
        <v>90</v>
      </c>
      <c r="G15747">
        <v>17</v>
      </c>
      <c r="H15747">
        <v>44</v>
      </c>
      <c r="I15747">
        <v>100</v>
      </c>
      <c r="J15747">
        <v>5</v>
      </c>
      <c r="K15747">
        <v>7</v>
      </c>
      <c r="L15747">
        <v>5</v>
      </c>
      <c r="M15747">
        <v>1</v>
      </c>
      <c r="Q15747">
        <v>270</v>
      </c>
      <c r="R15747">
        <v>3.24</v>
      </c>
      <c r="X15747">
        <v>75</v>
      </c>
      <c r="Y15747">
        <v>0.27</v>
      </c>
      <c r="Z15747">
        <v>751</v>
      </c>
      <c r="AA15747">
        <f t="shared" si="492"/>
        <v>250.33333333333334</v>
      </c>
    </row>
    <row r="15748" spans="1:27" x14ac:dyDescent="0.25">
      <c r="A15748" t="s">
        <v>2190</v>
      </c>
      <c r="B15748">
        <v>1974</v>
      </c>
      <c r="C15748" t="str">
        <f t="shared" si="493"/>
        <v>Pre-Drug 1970-1991</v>
      </c>
      <c r="D15748" t="s">
        <v>19</v>
      </c>
      <c r="E15748">
        <v>1042</v>
      </c>
      <c r="F15748">
        <v>83</v>
      </c>
      <c r="G15748">
        <v>11</v>
      </c>
      <c r="H15748">
        <v>64</v>
      </c>
      <c r="I15748">
        <v>71</v>
      </c>
      <c r="J15748">
        <v>10</v>
      </c>
      <c r="K15748">
        <v>1</v>
      </c>
      <c r="L15748">
        <v>5</v>
      </c>
      <c r="M15748">
        <v>0</v>
      </c>
      <c r="Q15748">
        <v>242</v>
      </c>
      <c r="R15748">
        <v>2.96</v>
      </c>
      <c r="X15748">
        <v>130</v>
      </c>
      <c r="Y15748">
        <v>0.25</v>
      </c>
      <c r="Z15748">
        <v>756</v>
      </c>
      <c r="AA15748">
        <f t="shared" si="492"/>
        <v>252</v>
      </c>
    </row>
    <row r="15749" spans="1:27" x14ac:dyDescent="0.25">
      <c r="A15749" t="s">
        <v>277</v>
      </c>
      <c r="B15749">
        <v>1978</v>
      </c>
      <c r="C15749" t="str">
        <f t="shared" si="493"/>
        <v>Pre-Drug 1970-1991</v>
      </c>
      <c r="D15749" t="s">
        <v>18</v>
      </c>
      <c r="E15749">
        <v>1042</v>
      </c>
      <c r="F15749">
        <v>80</v>
      </c>
      <c r="G15749">
        <v>12</v>
      </c>
      <c r="H15749">
        <v>70</v>
      </c>
      <c r="I15749">
        <v>171</v>
      </c>
      <c r="J15749">
        <v>4</v>
      </c>
      <c r="K15749">
        <v>5</v>
      </c>
      <c r="L15749">
        <v>0</v>
      </c>
      <c r="M15749">
        <v>0</v>
      </c>
      <c r="Q15749">
        <v>233</v>
      </c>
      <c r="R15749">
        <v>2.79</v>
      </c>
      <c r="X15749">
        <v>73</v>
      </c>
      <c r="Y15749">
        <v>0.24</v>
      </c>
      <c r="Z15749">
        <v>774</v>
      </c>
      <c r="AA15749">
        <f t="shared" si="492"/>
        <v>258</v>
      </c>
    </row>
    <row r="15750" spans="1:27" x14ac:dyDescent="0.25">
      <c r="A15750" t="s">
        <v>675</v>
      </c>
      <c r="B15750">
        <v>1985</v>
      </c>
      <c r="C15750" t="str">
        <f t="shared" si="493"/>
        <v>Pre-Drug 1970-1991</v>
      </c>
      <c r="D15750" t="s">
        <v>18</v>
      </c>
      <c r="E15750">
        <v>1043</v>
      </c>
      <c r="F15750">
        <v>80</v>
      </c>
      <c r="G15750">
        <v>21</v>
      </c>
      <c r="H15750">
        <v>114</v>
      </c>
      <c r="I15750">
        <v>167</v>
      </c>
      <c r="J15750">
        <v>1</v>
      </c>
      <c r="K15750">
        <v>7</v>
      </c>
      <c r="L15750">
        <v>3</v>
      </c>
      <c r="M15750">
        <v>1</v>
      </c>
      <c r="Q15750">
        <v>214</v>
      </c>
      <c r="R15750">
        <v>2.9</v>
      </c>
      <c r="X15750">
        <v>104</v>
      </c>
      <c r="Y15750">
        <v>0.23</v>
      </c>
      <c r="Z15750">
        <v>744</v>
      </c>
      <c r="AA15750">
        <f t="shared" si="492"/>
        <v>248</v>
      </c>
    </row>
    <row r="15751" spans="1:27" x14ac:dyDescent="0.25">
      <c r="A15751" t="s">
        <v>1400</v>
      </c>
      <c r="B15751">
        <v>1993</v>
      </c>
      <c r="C15751" t="str">
        <f t="shared" si="493"/>
        <v>Pre-Drug 1970-1991</v>
      </c>
      <c r="D15751" t="s">
        <v>19</v>
      </c>
      <c r="E15751">
        <v>1043</v>
      </c>
      <c r="F15751">
        <v>92</v>
      </c>
      <c r="G15751">
        <v>22</v>
      </c>
      <c r="H15751">
        <v>99</v>
      </c>
      <c r="I15751">
        <v>308</v>
      </c>
      <c r="J15751">
        <v>1</v>
      </c>
      <c r="K15751">
        <v>8</v>
      </c>
      <c r="L15751">
        <v>16</v>
      </c>
      <c r="M15751">
        <v>2</v>
      </c>
      <c r="Q15751">
        <v>185</v>
      </c>
      <c r="R15751">
        <v>3.24</v>
      </c>
      <c r="X15751">
        <v>102</v>
      </c>
      <c r="Y15751">
        <v>0.2</v>
      </c>
      <c r="Z15751">
        <v>766</v>
      </c>
      <c r="AA15751">
        <f t="shared" si="492"/>
        <v>255.33333333333334</v>
      </c>
    </row>
    <row r="15752" spans="1:27" x14ac:dyDescent="0.25">
      <c r="A15752" t="s">
        <v>2664</v>
      </c>
      <c r="B15752">
        <v>1997</v>
      </c>
      <c r="C15752" t="str">
        <f t="shared" si="493"/>
        <v>Drug Era 1992-2006</v>
      </c>
      <c r="D15752" t="s">
        <v>18</v>
      </c>
      <c r="E15752">
        <v>1043</v>
      </c>
      <c r="F15752">
        <v>86</v>
      </c>
      <c r="G15752">
        <v>21</v>
      </c>
      <c r="H15752">
        <v>63</v>
      </c>
      <c r="I15752">
        <v>241</v>
      </c>
      <c r="J15752">
        <v>9</v>
      </c>
      <c r="K15752">
        <v>10</v>
      </c>
      <c r="L15752">
        <v>1</v>
      </c>
      <c r="M15752">
        <v>1</v>
      </c>
      <c r="Q15752">
        <v>234</v>
      </c>
      <c r="R15752">
        <v>3.02</v>
      </c>
      <c r="X15752">
        <v>121</v>
      </c>
      <c r="Y15752">
        <v>0.24</v>
      </c>
      <c r="Z15752">
        <v>768</v>
      </c>
      <c r="AA15752">
        <f t="shared" si="492"/>
        <v>256</v>
      </c>
    </row>
    <row r="15753" spans="1:27" x14ac:dyDescent="0.25">
      <c r="A15753" t="s">
        <v>2332</v>
      </c>
      <c r="B15753">
        <v>1973</v>
      </c>
      <c r="C15753" t="str">
        <f t="shared" si="493"/>
        <v>Pre-Drug 1970-1991</v>
      </c>
      <c r="D15753" t="s">
        <v>18</v>
      </c>
      <c r="E15753">
        <v>1044</v>
      </c>
      <c r="F15753">
        <v>78</v>
      </c>
      <c r="G15753">
        <v>26</v>
      </c>
      <c r="H15753">
        <v>108</v>
      </c>
      <c r="I15753">
        <v>164</v>
      </c>
      <c r="J15753">
        <v>12</v>
      </c>
      <c r="K15753">
        <v>9</v>
      </c>
      <c r="L15753">
        <v>1</v>
      </c>
      <c r="M15753">
        <v>0</v>
      </c>
      <c r="Q15753">
        <v>201</v>
      </c>
      <c r="R15753">
        <v>2.81</v>
      </c>
      <c r="X15753">
        <v>108</v>
      </c>
      <c r="Y15753">
        <v>0.21</v>
      </c>
      <c r="Z15753">
        <v>749</v>
      </c>
      <c r="AA15753">
        <f t="shared" si="492"/>
        <v>249.66666666666666</v>
      </c>
    </row>
    <row r="15754" spans="1:27" x14ac:dyDescent="0.25">
      <c r="A15754" t="s">
        <v>551</v>
      </c>
      <c r="B15754">
        <v>1989</v>
      </c>
      <c r="C15754" t="str">
        <f t="shared" si="493"/>
        <v>Pre-Drug 1970-1991</v>
      </c>
      <c r="D15754" t="s">
        <v>19</v>
      </c>
      <c r="E15754">
        <v>1044</v>
      </c>
      <c r="F15754">
        <v>88</v>
      </c>
      <c r="G15754">
        <v>20</v>
      </c>
      <c r="H15754">
        <v>93</v>
      </c>
      <c r="I15754">
        <v>230</v>
      </c>
      <c r="J15754">
        <v>5</v>
      </c>
      <c r="K15754">
        <v>7</v>
      </c>
      <c r="L15754">
        <v>8</v>
      </c>
      <c r="M15754">
        <v>0</v>
      </c>
      <c r="Q15754">
        <v>215</v>
      </c>
      <c r="R15754">
        <v>3.13</v>
      </c>
      <c r="X15754">
        <v>125</v>
      </c>
      <c r="Y15754">
        <v>0.23</v>
      </c>
      <c r="Z15754">
        <v>760</v>
      </c>
      <c r="AA15754">
        <f t="shared" si="492"/>
        <v>253.33333333333334</v>
      </c>
    </row>
    <row r="15755" spans="1:27" x14ac:dyDescent="0.25">
      <c r="A15755" t="s">
        <v>551</v>
      </c>
      <c r="B15755">
        <v>1997</v>
      </c>
      <c r="C15755" t="str">
        <f t="shared" si="493"/>
        <v>Drug Era 1992-2006</v>
      </c>
      <c r="D15755" t="s">
        <v>19</v>
      </c>
      <c r="E15755">
        <v>1044</v>
      </c>
      <c r="F15755">
        <v>60</v>
      </c>
      <c r="G15755">
        <v>9</v>
      </c>
      <c r="H15755">
        <v>68</v>
      </c>
      <c r="I15755">
        <v>292</v>
      </c>
      <c r="J15755">
        <v>1</v>
      </c>
      <c r="K15755">
        <v>4</v>
      </c>
      <c r="L15755">
        <v>12</v>
      </c>
      <c r="M15755">
        <v>0</v>
      </c>
      <c r="Q15755">
        <v>204</v>
      </c>
      <c r="R15755">
        <v>2.0499999999999998</v>
      </c>
      <c r="X15755">
        <v>93</v>
      </c>
      <c r="Y15755">
        <v>0.21</v>
      </c>
      <c r="Z15755">
        <v>792</v>
      </c>
      <c r="AA15755">
        <f t="shared" si="492"/>
        <v>264</v>
      </c>
    </row>
    <row r="15756" spans="1:27" x14ac:dyDescent="0.25">
      <c r="A15756" t="s">
        <v>1909</v>
      </c>
      <c r="B15756">
        <v>1976</v>
      </c>
      <c r="C15756" t="str">
        <f t="shared" si="493"/>
        <v>Pre-Drug 1970-1991</v>
      </c>
      <c r="D15756" t="s">
        <v>18</v>
      </c>
      <c r="E15756">
        <v>1045</v>
      </c>
      <c r="F15756">
        <v>80</v>
      </c>
      <c r="G15756">
        <v>11</v>
      </c>
      <c r="H15756">
        <v>74</v>
      </c>
      <c r="I15756">
        <v>172</v>
      </c>
      <c r="J15756">
        <v>8</v>
      </c>
      <c r="K15756">
        <v>3</v>
      </c>
      <c r="L15756">
        <v>4</v>
      </c>
      <c r="M15756">
        <v>1</v>
      </c>
      <c r="Q15756">
        <v>224</v>
      </c>
      <c r="R15756">
        <v>2.84</v>
      </c>
      <c r="X15756">
        <v>104</v>
      </c>
      <c r="Y15756">
        <v>0.23</v>
      </c>
      <c r="Z15756">
        <v>760</v>
      </c>
      <c r="AA15756">
        <f t="shared" si="492"/>
        <v>253.33333333333334</v>
      </c>
    </row>
    <row r="15757" spans="1:27" x14ac:dyDescent="0.25">
      <c r="A15757" t="s">
        <v>265</v>
      </c>
      <c r="B15757">
        <v>1984</v>
      </c>
      <c r="C15757" t="str">
        <f t="shared" si="493"/>
        <v>Pre-Drug 1970-1991</v>
      </c>
      <c r="D15757" t="s">
        <v>19</v>
      </c>
      <c r="E15757">
        <v>1045</v>
      </c>
      <c r="F15757">
        <v>89</v>
      </c>
      <c r="G15757">
        <v>22</v>
      </c>
      <c r="H15757">
        <v>64</v>
      </c>
      <c r="I15757">
        <v>140</v>
      </c>
      <c r="J15757">
        <v>2</v>
      </c>
      <c r="K15757">
        <v>2</v>
      </c>
      <c r="L15757">
        <v>4</v>
      </c>
      <c r="M15757">
        <v>2</v>
      </c>
      <c r="Q15757">
        <v>226</v>
      </c>
      <c r="R15757">
        <v>3.12</v>
      </c>
      <c r="X15757">
        <v>114</v>
      </c>
      <c r="Y15757">
        <v>0.23</v>
      </c>
      <c r="Z15757">
        <v>771</v>
      </c>
      <c r="AA15757">
        <f t="shared" si="492"/>
        <v>257</v>
      </c>
    </row>
    <row r="15758" spans="1:27" x14ac:dyDescent="0.25">
      <c r="A15758" t="s">
        <v>993</v>
      </c>
      <c r="B15758">
        <v>1977</v>
      </c>
      <c r="C15758" t="str">
        <f t="shared" si="493"/>
        <v>Pre-Drug 1970-1991</v>
      </c>
      <c r="D15758" t="s">
        <v>19</v>
      </c>
      <c r="E15758">
        <v>1046</v>
      </c>
      <c r="F15758">
        <v>114</v>
      </c>
      <c r="G15758">
        <v>33</v>
      </c>
      <c r="H15758">
        <v>85</v>
      </c>
      <c r="I15758">
        <v>127</v>
      </c>
      <c r="J15758">
        <v>5</v>
      </c>
      <c r="K15758">
        <v>2</v>
      </c>
      <c r="L15758">
        <v>4</v>
      </c>
      <c r="M15758">
        <v>2</v>
      </c>
      <c r="Q15758">
        <v>247</v>
      </c>
      <c r="R15758">
        <v>4.1900000000000004</v>
      </c>
      <c r="X15758">
        <v>91</v>
      </c>
      <c r="Y15758">
        <v>0.26</v>
      </c>
      <c r="Z15758">
        <v>734</v>
      </c>
      <c r="AA15758">
        <f t="shared" si="492"/>
        <v>244.66666666666666</v>
      </c>
    </row>
    <row r="15759" spans="1:27" x14ac:dyDescent="0.25">
      <c r="A15759" t="s">
        <v>2147</v>
      </c>
      <c r="B15759">
        <v>1972</v>
      </c>
      <c r="C15759" t="str">
        <f t="shared" si="493"/>
        <v>Pre-Drug 1970-1991</v>
      </c>
      <c r="D15759" t="s">
        <v>19</v>
      </c>
      <c r="E15759">
        <v>1046</v>
      </c>
      <c r="F15759">
        <v>91</v>
      </c>
      <c r="G15759">
        <v>19</v>
      </c>
      <c r="H15759">
        <v>65</v>
      </c>
      <c r="I15759">
        <v>168</v>
      </c>
      <c r="J15759">
        <v>3</v>
      </c>
      <c r="K15759">
        <v>4</v>
      </c>
      <c r="L15759">
        <v>9</v>
      </c>
      <c r="M15759">
        <v>1</v>
      </c>
      <c r="Q15759">
        <v>232</v>
      </c>
      <c r="R15759">
        <v>3.24</v>
      </c>
      <c r="X15759">
        <v>94</v>
      </c>
      <c r="Y15759">
        <v>0.24</v>
      </c>
      <c r="Z15759">
        <v>759</v>
      </c>
      <c r="AA15759">
        <f t="shared" si="492"/>
        <v>253</v>
      </c>
    </row>
    <row r="15760" spans="1:27" x14ac:dyDescent="0.25">
      <c r="A15760" t="s">
        <v>2304</v>
      </c>
      <c r="B15760">
        <v>1975</v>
      </c>
      <c r="C15760" t="str">
        <f t="shared" si="493"/>
        <v>Pre-Drug 1970-1991</v>
      </c>
      <c r="D15760" t="s">
        <v>18</v>
      </c>
      <c r="E15760">
        <v>1046</v>
      </c>
      <c r="F15760">
        <v>89</v>
      </c>
      <c r="G15760">
        <v>18</v>
      </c>
      <c r="H15760">
        <v>61</v>
      </c>
      <c r="I15760">
        <v>151</v>
      </c>
      <c r="J15760">
        <v>1</v>
      </c>
      <c r="K15760">
        <v>1</v>
      </c>
      <c r="L15760">
        <v>3</v>
      </c>
      <c r="M15760">
        <v>4</v>
      </c>
      <c r="Q15760">
        <v>227</v>
      </c>
      <c r="R15760">
        <v>3.11</v>
      </c>
      <c r="X15760">
        <v>82</v>
      </c>
      <c r="Y15760">
        <v>0.23</v>
      </c>
      <c r="Z15760">
        <v>773</v>
      </c>
      <c r="AA15760">
        <f t="shared" si="492"/>
        <v>257.66666666666669</v>
      </c>
    </row>
    <row r="15761" spans="1:27" x14ac:dyDescent="0.25">
      <c r="A15761" t="s">
        <v>697</v>
      </c>
      <c r="B15761">
        <v>1974</v>
      </c>
      <c r="C15761" t="str">
        <f t="shared" si="493"/>
        <v>Pre-Drug 1970-1991</v>
      </c>
      <c r="D15761" t="s">
        <v>19</v>
      </c>
      <c r="E15761">
        <v>1047</v>
      </c>
      <c r="F15761">
        <v>91</v>
      </c>
      <c r="G15761">
        <v>24</v>
      </c>
      <c r="H15761">
        <v>97</v>
      </c>
      <c r="I15761">
        <v>158</v>
      </c>
      <c r="J15761">
        <v>1</v>
      </c>
      <c r="K15761">
        <v>9</v>
      </c>
      <c r="L15761">
        <v>2</v>
      </c>
      <c r="M15761">
        <v>0</v>
      </c>
      <c r="Q15761">
        <v>234</v>
      </c>
      <c r="R15761">
        <v>3.29</v>
      </c>
      <c r="X15761">
        <v>94</v>
      </c>
      <c r="Y15761">
        <v>0.25</v>
      </c>
      <c r="Z15761">
        <v>746</v>
      </c>
      <c r="AA15761">
        <f t="shared" si="492"/>
        <v>248.66666666666666</v>
      </c>
    </row>
    <row r="15762" spans="1:27" x14ac:dyDescent="0.25">
      <c r="A15762" t="s">
        <v>1687</v>
      </c>
      <c r="B15762">
        <v>1988</v>
      </c>
      <c r="C15762" t="str">
        <f t="shared" si="493"/>
        <v>Pre-Drug 1970-1991</v>
      </c>
      <c r="D15762" t="s">
        <v>18</v>
      </c>
      <c r="E15762">
        <v>1047</v>
      </c>
      <c r="F15762">
        <v>88</v>
      </c>
      <c r="G15762">
        <v>13</v>
      </c>
      <c r="H15762">
        <v>81</v>
      </c>
      <c r="I15762">
        <v>140</v>
      </c>
      <c r="J15762">
        <v>16</v>
      </c>
      <c r="K15762">
        <v>3</v>
      </c>
      <c r="L15762">
        <v>9</v>
      </c>
      <c r="M15762">
        <v>6</v>
      </c>
      <c r="Q15762">
        <v>230</v>
      </c>
      <c r="R15762">
        <v>3.18</v>
      </c>
      <c r="X15762">
        <v>122</v>
      </c>
      <c r="Y15762">
        <v>0.24</v>
      </c>
      <c r="Z15762">
        <v>747</v>
      </c>
      <c r="AA15762">
        <f t="shared" si="492"/>
        <v>249</v>
      </c>
    </row>
    <row r="15763" spans="1:27" x14ac:dyDescent="0.25">
      <c r="A15763" t="s">
        <v>1608</v>
      </c>
      <c r="B15763">
        <v>2000</v>
      </c>
      <c r="C15763" t="str">
        <f t="shared" si="493"/>
        <v>Drug Era 1992-2006</v>
      </c>
      <c r="D15763" t="s">
        <v>18</v>
      </c>
      <c r="E15763">
        <v>1047</v>
      </c>
      <c r="F15763">
        <v>123</v>
      </c>
      <c r="G15763">
        <v>36</v>
      </c>
      <c r="H15763">
        <v>54</v>
      </c>
      <c r="I15763">
        <v>192</v>
      </c>
      <c r="J15763">
        <v>3</v>
      </c>
      <c r="K15763">
        <v>2</v>
      </c>
      <c r="L15763">
        <v>10</v>
      </c>
      <c r="M15763">
        <v>2</v>
      </c>
      <c r="Q15763">
        <v>248</v>
      </c>
      <c r="R15763">
        <v>4.41</v>
      </c>
      <c r="X15763">
        <v>143</v>
      </c>
      <c r="Y15763">
        <v>0</v>
      </c>
      <c r="Z15763">
        <v>753</v>
      </c>
      <c r="AA15763">
        <f t="shared" si="492"/>
        <v>251</v>
      </c>
    </row>
    <row r="15764" spans="1:27" x14ac:dyDescent="0.25">
      <c r="A15764" t="s">
        <v>1768</v>
      </c>
      <c r="B15764">
        <v>1977</v>
      </c>
      <c r="C15764" t="str">
        <f t="shared" si="493"/>
        <v>Pre-Drug 1970-1991</v>
      </c>
      <c r="D15764" t="s">
        <v>19</v>
      </c>
      <c r="E15764">
        <v>1047</v>
      </c>
      <c r="F15764">
        <v>101</v>
      </c>
      <c r="G15764">
        <v>25</v>
      </c>
      <c r="H15764">
        <v>78</v>
      </c>
      <c r="I15764">
        <v>105</v>
      </c>
      <c r="J15764">
        <v>2</v>
      </c>
      <c r="K15764">
        <v>2</v>
      </c>
      <c r="L15764">
        <v>5</v>
      </c>
      <c r="M15764">
        <v>0</v>
      </c>
      <c r="Q15764">
        <v>243</v>
      </c>
      <c r="R15764">
        <v>3.61</v>
      </c>
      <c r="X15764">
        <v>84</v>
      </c>
      <c r="Y15764">
        <v>0.25</v>
      </c>
      <c r="Z15764">
        <v>755</v>
      </c>
      <c r="AA15764">
        <f t="shared" si="492"/>
        <v>251.66666666666666</v>
      </c>
    </row>
    <row r="15765" spans="1:27" x14ac:dyDescent="0.25">
      <c r="A15765" t="s">
        <v>2656</v>
      </c>
      <c r="B15765">
        <v>1984</v>
      </c>
      <c r="C15765" t="str">
        <f t="shared" si="493"/>
        <v>Pre-Drug 1970-1991</v>
      </c>
      <c r="D15765" t="s">
        <v>19</v>
      </c>
      <c r="E15765">
        <v>1047</v>
      </c>
      <c r="F15765">
        <v>103</v>
      </c>
      <c r="G15765">
        <v>35</v>
      </c>
      <c r="H15765">
        <v>54</v>
      </c>
      <c r="I15765">
        <v>144</v>
      </c>
      <c r="J15765">
        <v>7</v>
      </c>
      <c r="K15765">
        <v>7</v>
      </c>
      <c r="L15765">
        <v>8</v>
      </c>
      <c r="M15765">
        <v>2</v>
      </c>
      <c r="Q15765">
        <v>246</v>
      </c>
      <c r="R15765">
        <v>3.68</v>
      </c>
      <c r="X15765">
        <v>101</v>
      </c>
      <c r="Y15765">
        <v>0.25</v>
      </c>
      <c r="Z15765">
        <v>756</v>
      </c>
      <c r="AA15765">
        <f t="shared" si="492"/>
        <v>252</v>
      </c>
    </row>
    <row r="15766" spans="1:27" x14ac:dyDescent="0.25">
      <c r="A15766" t="s">
        <v>1234</v>
      </c>
      <c r="B15766">
        <v>1989</v>
      </c>
      <c r="C15766" t="str">
        <f t="shared" si="493"/>
        <v>Pre-Drug 1970-1991</v>
      </c>
      <c r="D15766" t="s">
        <v>18</v>
      </c>
      <c r="E15766">
        <v>1047</v>
      </c>
      <c r="F15766">
        <v>66</v>
      </c>
      <c r="G15766">
        <v>9</v>
      </c>
      <c r="H15766">
        <v>77</v>
      </c>
      <c r="I15766">
        <v>178</v>
      </c>
      <c r="J15766">
        <v>14</v>
      </c>
      <c r="K15766">
        <v>8</v>
      </c>
      <c r="L15766">
        <v>3</v>
      </c>
      <c r="M15766">
        <v>4</v>
      </c>
      <c r="Q15766">
        <v>226</v>
      </c>
      <c r="R15766">
        <v>2.31</v>
      </c>
      <c r="X15766">
        <v>123</v>
      </c>
      <c r="Y15766">
        <v>0.24</v>
      </c>
      <c r="Z15766">
        <v>770</v>
      </c>
      <c r="AA15766">
        <f t="shared" si="492"/>
        <v>256.66666666666669</v>
      </c>
    </row>
    <row r="15767" spans="1:27" x14ac:dyDescent="0.25">
      <c r="A15767" t="s">
        <v>2941</v>
      </c>
      <c r="B15767">
        <v>1984</v>
      </c>
      <c r="C15767" t="str">
        <f t="shared" si="493"/>
        <v>Pre-Drug 1970-1991</v>
      </c>
      <c r="D15767" t="s">
        <v>19</v>
      </c>
      <c r="E15767">
        <v>1047</v>
      </c>
      <c r="F15767">
        <v>92</v>
      </c>
      <c r="G15767">
        <v>28</v>
      </c>
      <c r="H15767">
        <v>73</v>
      </c>
      <c r="I15767">
        <v>149</v>
      </c>
      <c r="J15767">
        <v>1</v>
      </c>
      <c r="K15767">
        <v>6</v>
      </c>
      <c r="L15767">
        <v>4</v>
      </c>
      <c r="M15767">
        <v>1</v>
      </c>
      <c r="Q15767">
        <v>225</v>
      </c>
      <c r="R15767">
        <v>3.21</v>
      </c>
      <c r="X15767">
        <v>96</v>
      </c>
      <c r="Y15767">
        <v>0.23</v>
      </c>
      <c r="Z15767">
        <v>773</v>
      </c>
      <c r="AA15767">
        <f t="shared" si="492"/>
        <v>257.66666666666669</v>
      </c>
    </row>
    <row r="15768" spans="1:27" x14ac:dyDescent="0.25">
      <c r="A15768" t="s">
        <v>2741</v>
      </c>
      <c r="B15768">
        <v>1980</v>
      </c>
      <c r="C15768" t="str">
        <f t="shared" si="493"/>
        <v>Pre-Drug 1970-1991</v>
      </c>
      <c r="D15768" t="s">
        <v>19</v>
      </c>
      <c r="E15768">
        <v>1048</v>
      </c>
      <c r="F15768">
        <v>90</v>
      </c>
      <c r="G15768">
        <v>22</v>
      </c>
      <c r="H15768">
        <v>101</v>
      </c>
      <c r="I15768">
        <v>149</v>
      </c>
      <c r="J15768">
        <v>3</v>
      </c>
      <c r="K15768">
        <v>7</v>
      </c>
      <c r="L15768">
        <v>6</v>
      </c>
      <c r="M15768">
        <v>0</v>
      </c>
      <c r="Q15768">
        <v>224</v>
      </c>
      <c r="R15768">
        <v>3.23</v>
      </c>
      <c r="X15768">
        <v>113</v>
      </c>
      <c r="Y15768">
        <v>0.24</v>
      </c>
      <c r="Z15768">
        <v>752</v>
      </c>
      <c r="AA15768">
        <f t="shared" si="492"/>
        <v>250.66666666666666</v>
      </c>
    </row>
    <row r="15769" spans="1:27" x14ac:dyDescent="0.25">
      <c r="A15769" t="s">
        <v>2388</v>
      </c>
      <c r="B15769">
        <v>1976</v>
      </c>
      <c r="C15769" t="str">
        <f t="shared" si="493"/>
        <v>Pre-Drug 1970-1991</v>
      </c>
      <c r="D15769" t="s">
        <v>19</v>
      </c>
      <c r="E15769">
        <v>1048</v>
      </c>
      <c r="F15769">
        <v>112</v>
      </c>
      <c r="G15769">
        <v>16</v>
      </c>
      <c r="H15769">
        <v>63</v>
      </c>
      <c r="I15769">
        <v>79</v>
      </c>
      <c r="J15769">
        <v>4</v>
      </c>
      <c r="K15769">
        <v>3</v>
      </c>
      <c r="L15769">
        <v>4</v>
      </c>
      <c r="M15769">
        <v>0</v>
      </c>
      <c r="Q15769">
        <v>254</v>
      </c>
      <c r="R15769">
        <v>4</v>
      </c>
      <c r="X15769">
        <v>111</v>
      </c>
      <c r="Y15769">
        <v>0.26</v>
      </c>
      <c r="Z15769">
        <v>756</v>
      </c>
      <c r="AA15769">
        <f t="shared" si="492"/>
        <v>252</v>
      </c>
    </row>
    <row r="15770" spans="1:27" x14ac:dyDescent="0.25">
      <c r="A15770" t="s">
        <v>2487</v>
      </c>
      <c r="B15770">
        <v>1987</v>
      </c>
      <c r="C15770" t="str">
        <f t="shared" si="493"/>
        <v>Pre-Drug 1970-1991</v>
      </c>
      <c r="D15770" t="s">
        <v>19</v>
      </c>
      <c r="E15770">
        <v>1048</v>
      </c>
      <c r="F15770">
        <v>96</v>
      </c>
      <c r="G15770">
        <v>27</v>
      </c>
      <c r="H15770">
        <v>53</v>
      </c>
      <c r="I15770">
        <v>163</v>
      </c>
      <c r="J15770">
        <v>2</v>
      </c>
      <c r="K15770">
        <v>6</v>
      </c>
      <c r="L15770">
        <v>6</v>
      </c>
      <c r="M15770">
        <v>1</v>
      </c>
      <c r="Q15770">
        <v>246</v>
      </c>
      <c r="R15770">
        <v>3.36</v>
      </c>
      <c r="X15770">
        <v>91</v>
      </c>
      <c r="Y15770">
        <v>0.25</v>
      </c>
      <c r="Z15770">
        <v>771</v>
      </c>
      <c r="AA15770">
        <f t="shared" si="492"/>
        <v>257</v>
      </c>
    </row>
    <row r="15771" spans="1:27" x14ac:dyDescent="0.25">
      <c r="A15771" t="s">
        <v>3095</v>
      </c>
      <c r="B15771">
        <v>1985</v>
      </c>
      <c r="C15771" t="str">
        <f t="shared" si="493"/>
        <v>Pre-Drug 1970-1991</v>
      </c>
      <c r="D15771" t="s">
        <v>19</v>
      </c>
      <c r="E15771">
        <v>1049</v>
      </c>
      <c r="F15771">
        <v>99</v>
      </c>
      <c r="G15771">
        <v>22</v>
      </c>
      <c r="H15771">
        <v>98</v>
      </c>
      <c r="I15771">
        <v>180</v>
      </c>
      <c r="J15771">
        <v>6</v>
      </c>
      <c r="K15771">
        <v>11</v>
      </c>
      <c r="L15771">
        <v>4</v>
      </c>
      <c r="M15771">
        <v>1</v>
      </c>
      <c r="Q15771">
        <v>228</v>
      </c>
      <c r="R15771">
        <v>3.56</v>
      </c>
      <c r="X15771">
        <v>107</v>
      </c>
      <c r="Y15771">
        <v>0.24</v>
      </c>
      <c r="Z15771">
        <v>750</v>
      </c>
      <c r="AA15771">
        <f t="shared" si="492"/>
        <v>250</v>
      </c>
    </row>
    <row r="15772" spans="1:27" x14ac:dyDescent="0.25">
      <c r="A15772" t="s">
        <v>2738</v>
      </c>
      <c r="B15772">
        <v>1972</v>
      </c>
      <c r="C15772" t="str">
        <f t="shared" si="493"/>
        <v>Pre-Drug 1970-1991</v>
      </c>
      <c r="D15772" t="s">
        <v>18</v>
      </c>
      <c r="E15772">
        <v>1049</v>
      </c>
      <c r="F15772">
        <v>83</v>
      </c>
      <c r="G15772">
        <v>15</v>
      </c>
      <c r="H15772">
        <v>102</v>
      </c>
      <c r="I15772">
        <v>171</v>
      </c>
      <c r="J15772">
        <v>12</v>
      </c>
      <c r="K15772">
        <v>5</v>
      </c>
      <c r="L15772">
        <v>3</v>
      </c>
      <c r="M15772">
        <v>0</v>
      </c>
      <c r="Q15772">
        <v>213</v>
      </c>
      <c r="R15772">
        <v>2.98</v>
      </c>
      <c r="X15772">
        <v>104</v>
      </c>
      <c r="Y15772">
        <v>0.22</v>
      </c>
      <c r="Z15772">
        <v>752</v>
      </c>
      <c r="AA15772">
        <f t="shared" si="492"/>
        <v>250.66666666666666</v>
      </c>
    </row>
    <row r="15773" spans="1:27" x14ac:dyDescent="0.25">
      <c r="A15773" t="s">
        <v>2480</v>
      </c>
      <c r="B15773">
        <v>1982</v>
      </c>
      <c r="C15773" t="str">
        <f t="shared" si="493"/>
        <v>Pre-Drug 1970-1991</v>
      </c>
      <c r="D15773" t="s">
        <v>18</v>
      </c>
      <c r="E15773">
        <v>1050</v>
      </c>
      <c r="F15773">
        <v>88</v>
      </c>
      <c r="G15773">
        <v>20</v>
      </c>
      <c r="H15773">
        <v>109</v>
      </c>
      <c r="I15773">
        <v>245</v>
      </c>
      <c r="J15773">
        <v>3</v>
      </c>
      <c r="K15773">
        <v>18</v>
      </c>
      <c r="L15773">
        <v>8</v>
      </c>
      <c r="M15773">
        <v>2</v>
      </c>
      <c r="Q15773">
        <v>196</v>
      </c>
      <c r="R15773">
        <v>3.16</v>
      </c>
      <c r="X15773">
        <v>101</v>
      </c>
      <c r="Y15773">
        <v>0.21</v>
      </c>
      <c r="Z15773">
        <v>751</v>
      </c>
      <c r="AA15773">
        <f t="shared" si="492"/>
        <v>250.33333333333334</v>
      </c>
    </row>
    <row r="15774" spans="1:27" x14ac:dyDescent="0.25">
      <c r="A15774" t="s">
        <v>2198</v>
      </c>
      <c r="B15774">
        <v>1970</v>
      </c>
      <c r="C15774" t="str">
        <f t="shared" si="493"/>
        <v>Pre-Drug 1970-1991</v>
      </c>
      <c r="D15774" t="s">
        <v>19</v>
      </c>
      <c r="E15774">
        <v>1051</v>
      </c>
      <c r="F15774">
        <v>84</v>
      </c>
      <c r="G15774">
        <v>24</v>
      </c>
      <c r="H15774">
        <v>40</v>
      </c>
      <c r="I15774">
        <v>127</v>
      </c>
      <c r="J15774">
        <v>6</v>
      </c>
      <c r="K15774">
        <v>2</v>
      </c>
      <c r="L15774">
        <v>3</v>
      </c>
      <c r="M15774">
        <v>1</v>
      </c>
      <c r="Q15774">
        <v>247</v>
      </c>
      <c r="R15774">
        <v>2.9</v>
      </c>
      <c r="X15774">
        <v>144</v>
      </c>
      <c r="Y15774">
        <v>0.24</v>
      </c>
      <c r="Z15774">
        <v>781</v>
      </c>
      <c r="AA15774">
        <f t="shared" si="492"/>
        <v>260.33333333333331</v>
      </c>
    </row>
    <row r="15775" spans="1:27" x14ac:dyDescent="0.25">
      <c r="A15775" t="s">
        <v>281</v>
      </c>
      <c r="B15775">
        <v>1984</v>
      </c>
      <c r="C15775" t="str">
        <f t="shared" si="493"/>
        <v>Pre-Drug 1970-1991</v>
      </c>
      <c r="D15775" t="s">
        <v>19</v>
      </c>
      <c r="E15775">
        <v>1051</v>
      </c>
      <c r="F15775">
        <v>81</v>
      </c>
      <c r="G15775">
        <v>23</v>
      </c>
      <c r="H15775">
        <v>81</v>
      </c>
      <c r="I15775">
        <v>128</v>
      </c>
      <c r="J15775">
        <v>1</v>
      </c>
      <c r="K15775">
        <v>6</v>
      </c>
      <c r="L15775">
        <v>5</v>
      </c>
      <c r="M15775">
        <v>1</v>
      </c>
      <c r="Q15775">
        <v>218</v>
      </c>
      <c r="R15775">
        <v>2.79</v>
      </c>
      <c r="X15775">
        <v>96</v>
      </c>
      <c r="Y15775">
        <v>0.22</v>
      </c>
      <c r="Z15775">
        <v>784</v>
      </c>
      <c r="AA15775">
        <f t="shared" si="492"/>
        <v>261.33333333333331</v>
      </c>
    </row>
    <row r="15776" spans="1:27" x14ac:dyDescent="0.25">
      <c r="A15776" t="s">
        <v>176</v>
      </c>
      <c r="B15776">
        <v>1980</v>
      </c>
      <c r="C15776" t="str">
        <f t="shared" si="493"/>
        <v>Pre-Drug 1970-1991</v>
      </c>
      <c r="D15776" t="s">
        <v>19</v>
      </c>
      <c r="E15776">
        <v>1052</v>
      </c>
      <c r="F15776">
        <v>114</v>
      </c>
      <c r="G15776">
        <v>17</v>
      </c>
      <c r="H15776">
        <v>92</v>
      </c>
      <c r="I15776">
        <v>187</v>
      </c>
      <c r="J15776">
        <v>3</v>
      </c>
      <c r="K15776">
        <v>14</v>
      </c>
      <c r="L15776">
        <v>3</v>
      </c>
      <c r="M15776">
        <v>1</v>
      </c>
      <c r="Q15776">
        <v>237</v>
      </c>
      <c r="R15776">
        <v>4.17</v>
      </c>
      <c r="X15776">
        <v>112</v>
      </c>
      <c r="Y15776">
        <v>0.25</v>
      </c>
      <c r="Z15776">
        <v>739</v>
      </c>
      <c r="AA15776">
        <f t="shared" si="492"/>
        <v>246.33333333333334</v>
      </c>
    </row>
    <row r="15777" spans="1:27" x14ac:dyDescent="0.25">
      <c r="A15777" t="s">
        <v>2029</v>
      </c>
      <c r="B15777">
        <v>1970</v>
      </c>
      <c r="C15777" t="str">
        <f t="shared" si="493"/>
        <v>Pre-Drug 1970-1991</v>
      </c>
      <c r="D15777" t="s">
        <v>18</v>
      </c>
      <c r="E15777">
        <v>1052</v>
      </c>
      <c r="F15777">
        <v>91</v>
      </c>
      <c r="G15777">
        <v>25</v>
      </c>
      <c r="H15777">
        <v>96</v>
      </c>
      <c r="I15777">
        <v>181</v>
      </c>
      <c r="J15777">
        <v>9</v>
      </c>
      <c r="K15777">
        <v>8</v>
      </c>
      <c r="L15777">
        <v>1</v>
      </c>
      <c r="M15777">
        <v>2</v>
      </c>
      <c r="Q15777">
        <v>226</v>
      </c>
      <c r="R15777">
        <v>3.27</v>
      </c>
      <c r="X15777">
        <v>99</v>
      </c>
      <c r="Y15777">
        <v>0.24</v>
      </c>
      <c r="Z15777">
        <v>752</v>
      </c>
      <c r="AA15777">
        <f t="shared" si="492"/>
        <v>250.66666666666666</v>
      </c>
    </row>
    <row r="15778" spans="1:27" x14ac:dyDescent="0.25">
      <c r="A15778" t="s">
        <v>87</v>
      </c>
      <c r="B15778">
        <v>1984</v>
      </c>
      <c r="C15778" t="str">
        <f t="shared" si="493"/>
        <v>Pre-Drug 1970-1991</v>
      </c>
      <c r="D15778" t="s">
        <v>18</v>
      </c>
      <c r="E15778">
        <v>1052</v>
      </c>
      <c r="F15778">
        <v>97</v>
      </c>
      <c r="G15778">
        <v>20</v>
      </c>
      <c r="H15778">
        <v>70</v>
      </c>
      <c r="I15778">
        <v>147</v>
      </c>
      <c r="J15778">
        <v>13</v>
      </c>
      <c r="K15778">
        <v>6</v>
      </c>
      <c r="L15778">
        <v>7</v>
      </c>
      <c r="M15778">
        <v>4</v>
      </c>
      <c r="Q15778">
        <v>218</v>
      </c>
      <c r="R15778">
        <v>3.34</v>
      </c>
      <c r="X15778">
        <v>94</v>
      </c>
      <c r="Y15778">
        <v>0.22</v>
      </c>
      <c r="Z15778">
        <v>784</v>
      </c>
      <c r="AA15778">
        <f t="shared" si="492"/>
        <v>261.33333333333331</v>
      </c>
    </row>
    <row r="15779" spans="1:27" x14ac:dyDescent="0.25">
      <c r="A15779" t="s">
        <v>2941</v>
      </c>
      <c r="B15779">
        <v>1986</v>
      </c>
      <c r="C15779" t="str">
        <f t="shared" si="493"/>
        <v>Pre-Drug 1970-1991</v>
      </c>
      <c r="D15779" t="s">
        <v>19</v>
      </c>
      <c r="E15779">
        <v>1053</v>
      </c>
      <c r="F15779">
        <v>123</v>
      </c>
      <c r="G15779">
        <v>37</v>
      </c>
      <c r="H15779">
        <v>83</v>
      </c>
      <c r="I15779">
        <v>191</v>
      </c>
      <c r="J15779">
        <v>0</v>
      </c>
      <c r="K15779">
        <v>12</v>
      </c>
      <c r="L15779">
        <v>3</v>
      </c>
      <c r="M15779">
        <v>0</v>
      </c>
      <c r="Q15779">
        <v>257</v>
      </c>
      <c r="R15779">
        <v>4.51</v>
      </c>
      <c r="X15779">
        <v>102</v>
      </c>
      <c r="Y15779">
        <v>0.26</v>
      </c>
      <c r="Z15779">
        <v>737</v>
      </c>
      <c r="AA15779">
        <f t="shared" si="492"/>
        <v>245.66666666666666</v>
      </c>
    </row>
    <row r="15780" spans="1:27" x14ac:dyDescent="0.25">
      <c r="A15780" t="s">
        <v>414</v>
      </c>
      <c r="B15780">
        <v>1976</v>
      </c>
      <c r="C15780" t="str">
        <f t="shared" si="493"/>
        <v>Pre-Drug 1970-1991</v>
      </c>
      <c r="D15780" t="s">
        <v>18</v>
      </c>
      <c r="E15780">
        <v>1053</v>
      </c>
      <c r="F15780">
        <v>86</v>
      </c>
      <c r="G15780">
        <v>22</v>
      </c>
      <c r="H15780">
        <v>70</v>
      </c>
      <c r="I15780">
        <v>112</v>
      </c>
      <c r="J15780">
        <v>5</v>
      </c>
      <c r="K15780">
        <v>7</v>
      </c>
      <c r="L15780">
        <v>5</v>
      </c>
      <c r="M15780">
        <v>1</v>
      </c>
      <c r="Q15780">
        <v>251</v>
      </c>
      <c r="R15780">
        <v>3.11</v>
      </c>
      <c r="X15780">
        <v>96</v>
      </c>
      <c r="Y15780">
        <v>0.26</v>
      </c>
      <c r="Z15780">
        <v>747</v>
      </c>
      <c r="AA15780">
        <f t="shared" si="492"/>
        <v>249</v>
      </c>
    </row>
    <row r="15781" spans="1:27" x14ac:dyDescent="0.25">
      <c r="A15781" t="s">
        <v>1221</v>
      </c>
      <c r="B15781">
        <v>2004</v>
      </c>
      <c r="C15781" t="str">
        <f t="shared" si="493"/>
        <v>Drug Era 1992-2006</v>
      </c>
      <c r="D15781" t="s">
        <v>18</v>
      </c>
      <c r="E15781">
        <v>1053</v>
      </c>
      <c r="F15781">
        <v>102</v>
      </c>
      <c r="G15781">
        <v>26</v>
      </c>
      <c r="H15781">
        <v>83</v>
      </c>
      <c r="I15781">
        <v>186</v>
      </c>
      <c r="J15781">
        <v>9</v>
      </c>
      <c r="K15781">
        <v>1</v>
      </c>
      <c r="L15781">
        <v>10</v>
      </c>
      <c r="M15781">
        <v>0</v>
      </c>
      <c r="Q15781">
        <v>234</v>
      </c>
      <c r="R15781">
        <v>3.6</v>
      </c>
      <c r="X15781">
        <v>104</v>
      </c>
      <c r="Y15781">
        <v>0.24</v>
      </c>
      <c r="Z15781">
        <v>765</v>
      </c>
      <c r="AA15781">
        <f t="shared" si="492"/>
        <v>255</v>
      </c>
    </row>
    <row r="15782" spans="1:27" x14ac:dyDescent="0.25">
      <c r="A15782" t="s">
        <v>1494</v>
      </c>
      <c r="B15782">
        <v>1986</v>
      </c>
      <c r="C15782" t="str">
        <f t="shared" si="493"/>
        <v>Pre-Drug 1970-1991</v>
      </c>
      <c r="D15782" t="s">
        <v>18</v>
      </c>
      <c r="E15782">
        <v>1053</v>
      </c>
      <c r="F15782">
        <v>90</v>
      </c>
      <c r="G15782">
        <v>19</v>
      </c>
      <c r="H15782">
        <v>62</v>
      </c>
      <c r="I15782">
        <v>143</v>
      </c>
      <c r="J15782">
        <v>13</v>
      </c>
      <c r="K15782">
        <v>5</v>
      </c>
      <c r="L15782">
        <v>4</v>
      </c>
      <c r="M15782">
        <v>0</v>
      </c>
      <c r="Q15782">
        <v>232</v>
      </c>
      <c r="R15782">
        <v>3.14</v>
      </c>
      <c r="X15782">
        <v>90</v>
      </c>
      <c r="Y15782">
        <v>0.24</v>
      </c>
      <c r="Z15782">
        <v>774</v>
      </c>
      <c r="AA15782">
        <f t="shared" si="492"/>
        <v>258</v>
      </c>
    </row>
    <row r="15783" spans="1:27" x14ac:dyDescent="0.25">
      <c r="A15783" t="s">
        <v>2789</v>
      </c>
      <c r="B15783">
        <v>1984</v>
      </c>
      <c r="C15783" t="str">
        <f t="shared" si="493"/>
        <v>Pre-Drug 1970-1991</v>
      </c>
      <c r="D15783" t="s">
        <v>19</v>
      </c>
      <c r="E15783">
        <v>1054</v>
      </c>
      <c r="F15783">
        <v>89</v>
      </c>
      <c r="G15783">
        <v>30</v>
      </c>
      <c r="H15783">
        <v>81</v>
      </c>
      <c r="I15783">
        <v>141</v>
      </c>
      <c r="J15783">
        <v>3</v>
      </c>
      <c r="K15783">
        <v>12</v>
      </c>
      <c r="L15783">
        <v>6</v>
      </c>
      <c r="M15783">
        <v>4</v>
      </c>
      <c r="Q15783">
        <v>234</v>
      </c>
      <c r="R15783">
        <v>3.25</v>
      </c>
      <c r="X15783">
        <v>101</v>
      </c>
      <c r="Y15783">
        <v>0.24</v>
      </c>
      <c r="Z15783">
        <v>739</v>
      </c>
      <c r="AA15783">
        <f t="shared" si="492"/>
        <v>246.33333333333334</v>
      </c>
    </row>
    <row r="15784" spans="1:27" x14ac:dyDescent="0.25">
      <c r="A15784" t="s">
        <v>2388</v>
      </c>
      <c r="B15784">
        <v>1973</v>
      </c>
      <c r="C15784" t="str">
        <f t="shared" si="493"/>
        <v>Pre-Drug 1970-1991</v>
      </c>
      <c r="D15784" t="s">
        <v>18</v>
      </c>
      <c r="E15784">
        <v>1054</v>
      </c>
      <c r="F15784">
        <v>79</v>
      </c>
      <c r="G15784">
        <v>15</v>
      </c>
      <c r="H15784">
        <v>62</v>
      </c>
      <c r="I15784">
        <v>119</v>
      </c>
      <c r="J15784">
        <v>8</v>
      </c>
      <c r="K15784">
        <v>3</v>
      </c>
      <c r="L15784">
        <v>2</v>
      </c>
      <c r="M15784">
        <v>0</v>
      </c>
      <c r="Q15784">
        <v>264</v>
      </c>
      <c r="R15784">
        <v>2.85</v>
      </c>
      <c r="X15784">
        <v>123</v>
      </c>
      <c r="Y15784">
        <v>0.27</v>
      </c>
      <c r="Z15784">
        <v>748</v>
      </c>
      <c r="AA15784">
        <f t="shared" si="492"/>
        <v>249.33333333333334</v>
      </c>
    </row>
    <row r="15785" spans="1:27" x14ac:dyDescent="0.25">
      <c r="A15785" t="s">
        <v>1028</v>
      </c>
      <c r="B15785">
        <v>1976</v>
      </c>
      <c r="C15785" t="str">
        <f t="shared" si="493"/>
        <v>Pre-Drug 1970-1991</v>
      </c>
      <c r="D15785" t="s">
        <v>19</v>
      </c>
      <c r="E15785">
        <v>1054</v>
      </c>
      <c r="F15785">
        <v>93</v>
      </c>
      <c r="G15785">
        <v>14</v>
      </c>
      <c r="H15785">
        <v>91</v>
      </c>
      <c r="I15785">
        <v>133</v>
      </c>
      <c r="J15785">
        <v>4</v>
      </c>
      <c r="K15785">
        <v>15</v>
      </c>
      <c r="L15785">
        <v>5</v>
      </c>
      <c r="M15785">
        <v>1</v>
      </c>
      <c r="Q15785">
        <v>239</v>
      </c>
      <c r="R15785">
        <v>3.36</v>
      </c>
      <c r="X15785">
        <v>139</v>
      </c>
      <c r="Y15785">
        <v>0.25</v>
      </c>
      <c r="Z15785">
        <v>748</v>
      </c>
      <c r="AA15785">
        <f t="shared" si="492"/>
        <v>249.33333333333334</v>
      </c>
    </row>
    <row r="15786" spans="1:27" x14ac:dyDescent="0.25">
      <c r="A15786" t="s">
        <v>1757</v>
      </c>
      <c r="B15786">
        <v>1976</v>
      </c>
      <c r="C15786" t="str">
        <f t="shared" si="493"/>
        <v>Pre-Drug 1970-1991</v>
      </c>
      <c r="D15786" t="s">
        <v>18</v>
      </c>
      <c r="E15786">
        <v>1054</v>
      </c>
      <c r="F15786">
        <v>86</v>
      </c>
      <c r="G15786">
        <v>18</v>
      </c>
      <c r="H15786">
        <v>57</v>
      </c>
      <c r="I15786">
        <v>153</v>
      </c>
      <c r="J15786">
        <v>5</v>
      </c>
      <c r="K15786">
        <v>13</v>
      </c>
      <c r="L15786">
        <v>3</v>
      </c>
      <c r="M15786">
        <v>3</v>
      </c>
      <c r="Q15786">
        <v>236</v>
      </c>
      <c r="R15786">
        <v>2.95</v>
      </c>
      <c r="X15786">
        <v>82</v>
      </c>
      <c r="Y15786">
        <v>0.24</v>
      </c>
      <c r="Z15786">
        <v>786</v>
      </c>
      <c r="AA15786">
        <f t="shared" si="492"/>
        <v>262</v>
      </c>
    </row>
    <row r="15787" spans="1:27" x14ac:dyDescent="0.25">
      <c r="A15787" t="s">
        <v>1567</v>
      </c>
      <c r="B15787">
        <v>1982</v>
      </c>
      <c r="C15787" t="str">
        <f t="shared" si="493"/>
        <v>Pre-Drug 1970-1991</v>
      </c>
      <c r="D15787" t="s">
        <v>19</v>
      </c>
      <c r="E15787">
        <v>1055</v>
      </c>
      <c r="F15787">
        <v>109</v>
      </c>
      <c r="G15787">
        <v>24</v>
      </c>
      <c r="H15787">
        <v>79</v>
      </c>
      <c r="I15787">
        <v>111</v>
      </c>
      <c r="J15787">
        <v>3</v>
      </c>
      <c r="K15787">
        <v>5</v>
      </c>
      <c r="L15787">
        <v>3</v>
      </c>
      <c r="M15787">
        <v>1</v>
      </c>
      <c r="Q15787">
        <v>250</v>
      </c>
      <c r="R15787">
        <v>3.93</v>
      </c>
      <c r="X15787">
        <v>97</v>
      </c>
      <c r="Y15787">
        <v>0.26</v>
      </c>
      <c r="Z15787">
        <v>749</v>
      </c>
      <c r="AA15787">
        <f t="shared" si="492"/>
        <v>249.66666666666666</v>
      </c>
    </row>
    <row r="15788" spans="1:27" x14ac:dyDescent="0.25">
      <c r="A15788" t="s">
        <v>2686</v>
      </c>
      <c r="B15788">
        <v>1985</v>
      </c>
      <c r="C15788" t="str">
        <f t="shared" si="493"/>
        <v>Pre-Drug 1970-1991</v>
      </c>
      <c r="D15788" t="s">
        <v>18</v>
      </c>
      <c r="E15788">
        <v>1055</v>
      </c>
      <c r="F15788">
        <v>102</v>
      </c>
      <c r="G15788">
        <v>30</v>
      </c>
      <c r="H15788">
        <v>104</v>
      </c>
      <c r="I15788">
        <v>214</v>
      </c>
      <c r="J15788">
        <v>3</v>
      </c>
      <c r="K15788">
        <v>8</v>
      </c>
      <c r="L15788">
        <v>2</v>
      </c>
      <c r="M15788">
        <v>2</v>
      </c>
      <c r="Q15788">
        <v>196</v>
      </c>
      <c r="R15788">
        <v>3.58</v>
      </c>
      <c r="X15788">
        <v>93</v>
      </c>
      <c r="Y15788">
        <v>0.21</v>
      </c>
      <c r="Z15788">
        <v>770</v>
      </c>
      <c r="AA15788">
        <f t="shared" si="492"/>
        <v>256.66666666666669</v>
      </c>
    </row>
    <row r="15789" spans="1:27" x14ac:dyDescent="0.25">
      <c r="A15789" t="s">
        <v>2189</v>
      </c>
      <c r="B15789">
        <v>1978</v>
      </c>
      <c r="C15789" t="str">
        <f t="shared" si="493"/>
        <v>Pre-Drug 1970-1991</v>
      </c>
      <c r="D15789" t="s">
        <v>18</v>
      </c>
      <c r="E15789">
        <v>1055</v>
      </c>
      <c r="F15789">
        <v>79</v>
      </c>
      <c r="G15789">
        <v>9</v>
      </c>
      <c r="H15789">
        <v>66</v>
      </c>
      <c r="I15789">
        <v>154</v>
      </c>
      <c r="J15789">
        <v>8</v>
      </c>
      <c r="K15789">
        <v>4</v>
      </c>
      <c r="L15789">
        <v>2</v>
      </c>
      <c r="M15789">
        <v>3</v>
      </c>
      <c r="Q15789">
        <v>241</v>
      </c>
      <c r="R15789">
        <v>2.73</v>
      </c>
      <c r="X15789">
        <v>110</v>
      </c>
      <c r="Y15789">
        <v>0.24</v>
      </c>
      <c r="Z15789">
        <v>782</v>
      </c>
      <c r="AA15789">
        <f t="shared" si="492"/>
        <v>260.66666666666669</v>
      </c>
    </row>
    <row r="15790" spans="1:27" x14ac:dyDescent="0.25">
      <c r="A15790" t="s">
        <v>1699</v>
      </c>
      <c r="B15790">
        <v>1986</v>
      </c>
      <c r="C15790" t="str">
        <f t="shared" si="493"/>
        <v>Pre-Drug 1970-1991</v>
      </c>
      <c r="D15790" t="s">
        <v>18</v>
      </c>
      <c r="E15790">
        <v>1056</v>
      </c>
      <c r="F15790">
        <v>129</v>
      </c>
      <c r="G15790">
        <v>25</v>
      </c>
      <c r="H15790">
        <v>95</v>
      </c>
      <c r="I15790">
        <v>137</v>
      </c>
      <c r="J15790">
        <v>10</v>
      </c>
      <c r="K15790">
        <v>5</v>
      </c>
      <c r="L15790">
        <v>3</v>
      </c>
      <c r="M15790">
        <v>1</v>
      </c>
      <c r="Q15790">
        <v>283</v>
      </c>
      <c r="R15790">
        <v>4.88</v>
      </c>
      <c r="X15790">
        <v>77</v>
      </c>
      <c r="Y15790">
        <v>0.3</v>
      </c>
      <c r="Z15790">
        <v>713</v>
      </c>
      <c r="AA15790">
        <f t="shared" si="492"/>
        <v>237.66666666666666</v>
      </c>
    </row>
    <row r="15791" spans="1:27" x14ac:dyDescent="0.25">
      <c r="A15791" t="s">
        <v>183</v>
      </c>
      <c r="B15791">
        <v>1976</v>
      </c>
      <c r="C15791" t="str">
        <f t="shared" si="493"/>
        <v>Pre-Drug 1970-1991</v>
      </c>
      <c r="D15791" t="s">
        <v>18</v>
      </c>
      <c r="E15791">
        <v>1056</v>
      </c>
      <c r="F15791">
        <v>81</v>
      </c>
      <c r="G15791">
        <v>9</v>
      </c>
      <c r="H15791">
        <v>60</v>
      </c>
      <c r="I15791">
        <v>75</v>
      </c>
      <c r="J15791">
        <v>7</v>
      </c>
      <c r="K15791">
        <v>3</v>
      </c>
      <c r="L15791">
        <v>2</v>
      </c>
      <c r="M15791">
        <v>2</v>
      </c>
      <c r="Q15791">
        <v>260</v>
      </c>
      <c r="R15791">
        <v>2.89</v>
      </c>
      <c r="X15791">
        <v>102</v>
      </c>
      <c r="Y15791">
        <v>0.26</v>
      </c>
      <c r="Z15791">
        <v>757</v>
      </c>
      <c r="AA15791">
        <f t="shared" si="492"/>
        <v>252.33333333333334</v>
      </c>
    </row>
    <row r="15792" spans="1:27" x14ac:dyDescent="0.25">
      <c r="A15792" t="s">
        <v>3149</v>
      </c>
      <c r="B15792">
        <v>1978</v>
      </c>
      <c r="C15792" t="str">
        <f t="shared" si="493"/>
        <v>Pre-Drug 1970-1991</v>
      </c>
      <c r="D15792" t="s">
        <v>19</v>
      </c>
      <c r="E15792">
        <v>1056</v>
      </c>
      <c r="F15792">
        <v>85</v>
      </c>
      <c r="G15792">
        <v>18</v>
      </c>
      <c r="H15792">
        <v>81</v>
      </c>
      <c r="I15792">
        <v>106</v>
      </c>
      <c r="J15792">
        <v>2</v>
      </c>
      <c r="K15792">
        <v>7</v>
      </c>
      <c r="L15792">
        <v>4</v>
      </c>
      <c r="M15792">
        <v>0</v>
      </c>
      <c r="Q15792">
        <v>260</v>
      </c>
      <c r="R15792">
        <v>3.03</v>
      </c>
      <c r="X15792">
        <v>87</v>
      </c>
      <c r="Y15792">
        <v>0.27</v>
      </c>
      <c r="Z15792">
        <v>757</v>
      </c>
      <c r="AA15792">
        <f t="shared" si="492"/>
        <v>252.33333333333334</v>
      </c>
    </row>
    <row r="15793" spans="1:27" x14ac:dyDescent="0.25">
      <c r="A15793" t="s">
        <v>1467</v>
      </c>
      <c r="B15793">
        <v>1997</v>
      </c>
      <c r="C15793" t="str">
        <f t="shared" si="493"/>
        <v>Drug Era 1992-2006</v>
      </c>
      <c r="D15793" t="s">
        <v>18</v>
      </c>
      <c r="E15793">
        <v>1056</v>
      </c>
      <c r="F15793">
        <v>73</v>
      </c>
      <c r="G15793">
        <v>19</v>
      </c>
      <c r="H15793">
        <v>94</v>
      </c>
      <c r="I15793">
        <v>205</v>
      </c>
      <c r="J15793">
        <v>2</v>
      </c>
      <c r="K15793">
        <v>7</v>
      </c>
      <c r="L15793">
        <v>10</v>
      </c>
      <c r="M15793">
        <v>1</v>
      </c>
      <c r="Q15793">
        <v>208</v>
      </c>
      <c r="R15793">
        <v>2.57</v>
      </c>
      <c r="X15793">
        <v>96</v>
      </c>
      <c r="Y15793">
        <v>0.22</v>
      </c>
      <c r="Z15793">
        <v>767</v>
      </c>
      <c r="AA15793">
        <f t="shared" si="492"/>
        <v>255.66666666666666</v>
      </c>
    </row>
    <row r="15794" spans="1:27" x14ac:dyDescent="0.25">
      <c r="A15794" t="s">
        <v>334</v>
      </c>
      <c r="B15794">
        <v>1972</v>
      </c>
      <c r="C15794" t="str">
        <f t="shared" si="493"/>
        <v>Pre-Drug 1970-1991</v>
      </c>
      <c r="D15794" t="s">
        <v>19</v>
      </c>
      <c r="E15794">
        <v>1056</v>
      </c>
      <c r="F15794">
        <v>86</v>
      </c>
      <c r="G15794">
        <v>19</v>
      </c>
      <c r="H15794">
        <v>65</v>
      </c>
      <c r="I15794">
        <v>209</v>
      </c>
      <c r="J15794">
        <v>4</v>
      </c>
      <c r="K15794">
        <v>7</v>
      </c>
      <c r="L15794">
        <v>2</v>
      </c>
      <c r="M15794">
        <v>1</v>
      </c>
      <c r="Q15794">
        <v>225</v>
      </c>
      <c r="R15794">
        <v>2.98</v>
      </c>
      <c r="X15794">
        <v>98</v>
      </c>
      <c r="Y15794">
        <v>0.23</v>
      </c>
      <c r="Z15794">
        <v>780</v>
      </c>
      <c r="AA15794">
        <f t="shared" si="492"/>
        <v>260</v>
      </c>
    </row>
    <row r="15795" spans="1:27" x14ac:dyDescent="0.25">
      <c r="A15795" t="s">
        <v>87</v>
      </c>
      <c r="B15795">
        <v>1982</v>
      </c>
      <c r="C15795" t="str">
        <f t="shared" si="493"/>
        <v>Pre-Drug 1970-1991</v>
      </c>
      <c r="D15795" t="s">
        <v>18</v>
      </c>
      <c r="E15795">
        <v>1056</v>
      </c>
      <c r="F15795">
        <v>73</v>
      </c>
      <c r="G15795">
        <v>11</v>
      </c>
      <c r="H15795">
        <v>50</v>
      </c>
      <c r="I15795">
        <v>137</v>
      </c>
      <c r="J15795">
        <v>7</v>
      </c>
      <c r="K15795">
        <v>3</v>
      </c>
      <c r="L15795">
        <v>7</v>
      </c>
      <c r="M15795">
        <v>2</v>
      </c>
      <c r="Q15795">
        <v>237</v>
      </c>
      <c r="R15795">
        <v>2.4700000000000002</v>
      </c>
      <c r="X15795">
        <v>100</v>
      </c>
      <c r="Y15795">
        <v>0.24</v>
      </c>
      <c r="Z15795">
        <v>797</v>
      </c>
      <c r="AA15795">
        <f t="shared" si="492"/>
        <v>265.66666666666669</v>
      </c>
    </row>
    <row r="15796" spans="1:27" x14ac:dyDescent="0.25">
      <c r="A15796" t="s">
        <v>1548</v>
      </c>
      <c r="B15796">
        <v>1986</v>
      </c>
      <c r="C15796" t="str">
        <f t="shared" si="493"/>
        <v>Pre-Drug 1970-1991</v>
      </c>
      <c r="D15796" t="s">
        <v>19</v>
      </c>
      <c r="E15796">
        <v>1057</v>
      </c>
      <c r="F15796">
        <v>129</v>
      </c>
      <c r="G15796">
        <v>30</v>
      </c>
      <c r="H15796">
        <v>123</v>
      </c>
      <c r="I15796">
        <v>245</v>
      </c>
      <c r="J15796">
        <v>1</v>
      </c>
      <c r="K15796">
        <v>10</v>
      </c>
      <c r="L15796">
        <v>4</v>
      </c>
      <c r="M15796">
        <v>3</v>
      </c>
      <c r="Q15796">
        <v>234</v>
      </c>
      <c r="R15796">
        <v>4.8499999999999996</v>
      </c>
      <c r="X15796">
        <v>105</v>
      </c>
      <c r="Y15796">
        <v>0.25</v>
      </c>
      <c r="Z15796">
        <v>718</v>
      </c>
      <c r="AA15796">
        <f t="shared" si="492"/>
        <v>239.33333333333334</v>
      </c>
    </row>
    <row r="15797" spans="1:27" x14ac:dyDescent="0.25">
      <c r="A15797" t="s">
        <v>2820</v>
      </c>
      <c r="B15797">
        <v>1987</v>
      </c>
      <c r="C15797" t="str">
        <f t="shared" si="493"/>
        <v>Pre-Drug 1970-1991</v>
      </c>
      <c r="D15797" t="s">
        <v>19</v>
      </c>
      <c r="E15797">
        <v>1057</v>
      </c>
      <c r="F15797">
        <v>110</v>
      </c>
      <c r="G15797">
        <v>30</v>
      </c>
      <c r="H15797">
        <v>94</v>
      </c>
      <c r="I15797">
        <v>143</v>
      </c>
      <c r="J15797">
        <v>7</v>
      </c>
      <c r="K15797">
        <v>8</v>
      </c>
      <c r="L15797">
        <v>3</v>
      </c>
      <c r="M15797">
        <v>0</v>
      </c>
      <c r="Q15797">
        <v>254</v>
      </c>
      <c r="R15797">
        <v>4.05</v>
      </c>
      <c r="X15797">
        <v>111</v>
      </c>
      <c r="Y15797">
        <v>0.26</v>
      </c>
      <c r="Z15797">
        <v>734</v>
      </c>
      <c r="AA15797">
        <f t="shared" si="492"/>
        <v>244.66666666666666</v>
      </c>
    </row>
    <row r="15798" spans="1:27" x14ac:dyDescent="0.25">
      <c r="A15798" t="s">
        <v>660</v>
      </c>
      <c r="B15798">
        <v>1970</v>
      </c>
      <c r="C15798" t="str">
        <f t="shared" si="493"/>
        <v>Pre-Drug 1970-1991</v>
      </c>
      <c r="D15798" t="s">
        <v>19</v>
      </c>
      <c r="E15798">
        <v>1057</v>
      </c>
      <c r="F15798">
        <v>85</v>
      </c>
      <c r="G15798">
        <v>22</v>
      </c>
      <c r="H15798">
        <v>91</v>
      </c>
      <c r="I15798">
        <v>197</v>
      </c>
      <c r="J15798">
        <v>8</v>
      </c>
      <c r="K15798">
        <v>10</v>
      </c>
      <c r="L15798">
        <v>11</v>
      </c>
      <c r="M15798">
        <v>0</v>
      </c>
      <c r="Q15798">
        <v>211</v>
      </c>
      <c r="R15798">
        <v>3.04</v>
      </c>
      <c r="X15798">
        <v>116</v>
      </c>
      <c r="Y15798">
        <v>0.22</v>
      </c>
      <c r="Z15798">
        <v>754</v>
      </c>
      <c r="AA15798">
        <f t="shared" si="492"/>
        <v>251.33333333333334</v>
      </c>
    </row>
    <row r="15799" spans="1:27" x14ac:dyDescent="0.25">
      <c r="A15799" t="s">
        <v>2147</v>
      </c>
      <c r="B15799">
        <v>1971</v>
      </c>
      <c r="C15799" t="str">
        <f t="shared" si="493"/>
        <v>Pre-Drug 1970-1991</v>
      </c>
      <c r="D15799" t="s">
        <v>19</v>
      </c>
      <c r="E15799">
        <v>1057</v>
      </c>
      <c r="F15799">
        <v>92</v>
      </c>
      <c r="G15799">
        <v>29</v>
      </c>
      <c r="H15799">
        <v>73</v>
      </c>
      <c r="I15799">
        <v>169</v>
      </c>
      <c r="J15799">
        <v>11</v>
      </c>
      <c r="K15799">
        <v>1</v>
      </c>
      <c r="L15799">
        <v>4</v>
      </c>
      <c r="M15799">
        <v>0</v>
      </c>
      <c r="Q15799">
        <v>225</v>
      </c>
      <c r="R15799">
        <v>3.13</v>
      </c>
      <c r="X15799">
        <v>126</v>
      </c>
      <c r="Y15799">
        <v>0.23</v>
      </c>
      <c r="Z15799">
        <v>794</v>
      </c>
      <c r="AA15799">
        <f t="shared" si="492"/>
        <v>264.66666666666669</v>
      </c>
    </row>
    <row r="15800" spans="1:27" x14ac:dyDescent="0.25">
      <c r="A15800" t="s">
        <v>1087</v>
      </c>
      <c r="B15800">
        <v>1978</v>
      </c>
      <c r="C15800" t="str">
        <f t="shared" si="493"/>
        <v>Pre-Drug 1970-1991</v>
      </c>
      <c r="D15800" t="s">
        <v>19</v>
      </c>
      <c r="E15800">
        <v>1057</v>
      </c>
      <c r="F15800">
        <v>53</v>
      </c>
      <c r="G15800">
        <v>13</v>
      </c>
      <c r="H15800">
        <v>72</v>
      </c>
      <c r="I15800">
        <v>248</v>
      </c>
      <c r="J15800">
        <v>1</v>
      </c>
      <c r="K15800">
        <v>7</v>
      </c>
      <c r="L15800">
        <v>1</v>
      </c>
      <c r="M15800">
        <v>1</v>
      </c>
      <c r="Q15800">
        <v>187</v>
      </c>
      <c r="R15800">
        <v>1.74</v>
      </c>
      <c r="X15800">
        <v>80</v>
      </c>
      <c r="Y15800">
        <v>0.19</v>
      </c>
      <c r="Z15800">
        <v>821</v>
      </c>
      <c r="AA15800">
        <f t="shared" si="492"/>
        <v>273.66666666666669</v>
      </c>
    </row>
    <row r="15801" spans="1:27" x14ac:dyDescent="0.25">
      <c r="A15801" t="s">
        <v>1416</v>
      </c>
      <c r="B15801">
        <v>1978</v>
      </c>
      <c r="C15801" t="str">
        <f t="shared" si="493"/>
        <v>Pre-Drug 1970-1991</v>
      </c>
      <c r="D15801" t="s">
        <v>18</v>
      </c>
      <c r="E15801">
        <v>1058</v>
      </c>
      <c r="F15801">
        <v>81</v>
      </c>
      <c r="G15801">
        <v>6</v>
      </c>
      <c r="H15801">
        <v>64</v>
      </c>
      <c r="I15801">
        <v>71</v>
      </c>
      <c r="J15801">
        <v>20</v>
      </c>
      <c r="K15801">
        <v>4</v>
      </c>
      <c r="L15801">
        <v>0</v>
      </c>
      <c r="M15801">
        <v>2</v>
      </c>
      <c r="Q15801">
        <v>263</v>
      </c>
      <c r="R15801">
        <v>2.88</v>
      </c>
      <c r="X15801">
        <v>97</v>
      </c>
      <c r="Y15801">
        <v>0.27</v>
      </c>
      <c r="Z15801">
        <v>759</v>
      </c>
      <c r="AA15801">
        <f t="shared" si="492"/>
        <v>253</v>
      </c>
    </row>
    <row r="15802" spans="1:27" x14ac:dyDescent="0.25">
      <c r="A15802" t="s">
        <v>1276</v>
      </c>
      <c r="B15802">
        <v>1972</v>
      </c>
      <c r="C15802" t="str">
        <f t="shared" si="493"/>
        <v>Pre-Drug 1970-1991</v>
      </c>
      <c r="D15802" t="s">
        <v>19</v>
      </c>
      <c r="E15802">
        <v>1058</v>
      </c>
      <c r="F15802">
        <v>74</v>
      </c>
      <c r="G15802">
        <v>23</v>
      </c>
      <c r="H15802">
        <v>52</v>
      </c>
      <c r="I15802">
        <v>134</v>
      </c>
      <c r="J15802">
        <v>6</v>
      </c>
      <c r="K15802">
        <v>4</v>
      </c>
      <c r="L15802">
        <v>4</v>
      </c>
      <c r="M15802">
        <v>0</v>
      </c>
      <c r="Q15802">
        <v>232</v>
      </c>
      <c r="R15802">
        <v>2.5099999999999998</v>
      </c>
      <c r="X15802">
        <v>87</v>
      </c>
      <c r="Y15802">
        <v>0.23</v>
      </c>
      <c r="Z15802">
        <v>796</v>
      </c>
      <c r="AA15802">
        <f t="shared" si="492"/>
        <v>265.33333333333331</v>
      </c>
    </row>
    <row r="15803" spans="1:27" x14ac:dyDescent="0.25">
      <c r="A15803" t="s">
        <v>2941</v>
      </c>
      <c r="B15803">
        <v>1985</v>
      </c>
      <c r="C15803" t="str">
        <f t="shared" si="493"/>
        <v>Pre-Drug 1970-1991</v>
      </c>
      <c r="D15803" t="s">
        <v>19</v>
      </c>
      <c r="E15803">
        <v>1059</v>
      </c>
      <c r="F15803">
        <v>114</v>
      </c>
      <c r="G15803">
        <v>26</v>
      </c>
      <c r="H15803">
        <v>68</v>
      </c>
      <c r="I15803">
        <v>135</v>
      </c>
      <c r="J15803">
        <v>3</v>
      </c>
      <c r="K15803">
        <v>6</v>
      </c>
      <c r="L15803">
        <v>2</v>
      </c>
      <c r="M15803">
        <v>2</v>
      </c>
      <c r="Q15803">
        <v>262</v>
      </c>
      <c r="R15803">
        <v>4.09</v>
      </c>
      <c r="X15803">
        <v>112</v>
      </c>
      <c r="Y15803">
        <v>0.26</v>
      </c>
      <c r="Z15803">
        <v>752</v>
      </c>
      <c r="AA15803">
        <f t="shared" si="492"/>
        <v>250.66666666666666</v>
      </c>
    </row>
    <row r="15804" spans="1:27" x14ac:dyDescent="0.25">
      <c r="A15804" t="s">
        <v>2768</v>
      </c>
      <c r="B15804">
        <v>1971</v>
      </c>
      <c r="C15804" t="str">
        <f t="shared" si="493"/>
        <v>Pre-Drug 1970-1991</v>
      </c>
      <c r="D15804" t="s">
        <v>18</v>
      </c>
      <c r="E15804">
        <v>1059</v>
      </c>
      <c r="F15804">
        <v>75</v>
      </c>
      <c r="G15804">
        <v>10</v>
      </c>
      <c r="H15804">
        <v>55</v>
      </c>
      <c r="I15804">
        <v>194</v>
      </c>
      <c r="J15804">
        <v>5</v>
      </c>
      <c r="K15804">
        <v>5</v>
      </c>
      <c r="L15804">
        <v>5</v>
      </c>
      <c r="M15804">
        <v>0</v>
      </c>
      <c r="Q15804">
        <v>231</v>
      </c>
      <c r="R15804">
        <v>2.54</v>
      </c>
      <c r="X15804">
        <v>119</v>
      </c>
      <c r="Y15804">
        <v>0.23</v>
      </c>
      <c r="Z15804">
        <v>796</v>
      </c>
      <c r="AA15804">
        <f t="shared" si="492"/>
        <v>265.33333333333331</v>
      </c>
    </row>
    <row r="15805" spans="1:27" x14ac:dyDescent="0.25">
      <c r="A15805" t="s">
        <v>588</v>
      </c>
      <c r="B15805">
        <v>1993</v>
      </c>
      <c r="C15805" t="str">
        <f t="shared" si="493"/>
        <v>Pre-Drug 1970-1991</v>
      </c>
      <c r="D15805" t="s">
        <v>19</v>
      </c>
      <c r="E15805">
        <v>1060</v>
      </c>
      <c r="F15805">
        <v>94</v>
      </c>
      <c r="G15805">
        <v>20</v>
      </c>
      <c r="H15805">
        <v>114</v>
      </c>
      <c r="I15805">
        <v>191</v>
      </c>
      <c r="J15805">
        <v>2</v>
      </c>
      <c r="K15805">
        <v>14</v>
      </c>
      <c r="L15805">
        <v>10</v>
      </c>
      <c r="M15805">
        <v>2</v>
      </c>
      <c r="Q15805">
        <v>205</v>
      </c>
      <c r="R15805">
        <v>3.33</v>
      </c>
      <c r="X15805">
        <v>97</v>
      </c>
      <c r="Y15805">
        <v>0.22</v>
      </c>
      <c r="Z15805">
        <v>762</v>
      </c>
      <c r="AA15805">
        <f t="shared" si="492"/>
        <v>254</v>
      </c>
    </row>
    <row r="15806" spans="1:27" x14ac:dyDescent="0.25">
      <c r="A15806" t="s">
        <v>1083</v>
      </c>
      <c r="B15806">
        <v>1989</v>
      </c>
      <c r="C15806" t="str">
        <f t="shared" si="493"/>
        <v>Pre-Drug 1970-1991</v>
      </c>
      <c r="D15806" t="s">
        <v>19</v>
      </c>
      <c r="E15806">
        <v>1060</v>
      </c>
      <c r="F15806">
        <v>86</v>
      </c>
      <c r="G15806">
        <v>10</v>
      </c>
      <c r="H15806">
        <v>63</v>
      </c>
      <c r="I15806">
        <v>173</v>
      </c>
      <c r="J15806">
        <v>8</v>
      </c>
      <c r="K15806">
        <v>9</v>
      </c>
      <c r="L15806">
        <v>5</v>
      </c>
      <c r="M15806">
        <v>0</v>
      </c>
      <c r="Q15806">
        <v>252</v>
      </c>
      <c r="R15806">
        <v>3.04</v>
      </c>
      <c r="X15806">
        <v>105</v>
      </c>
      <c r="Y15806">
        <v>0.25</v>
      </c>
      <c r="Z15806">
        <v>765</v>
      </c>
      <c r="AA15806">
        <f t="shared" si="492"/>
        <v>255</v>
      </c>
    </row>
    <row r="15807" spans="1:27" x14ac:dyDescent="0.25">
      <c r="A15807" t="s">
        <v>2574</v>
      </c>
      <c r="B15807">
        <v>1972</v>
      </c>
      <c r="C15807" t="str">
        <f t="shared" si="493"/>
        <v>Pre-Drug 1970-1991</v>
      </c>
      <c r="D15807" t="s">
        <v>18</v>
      </c>
      <c r="E15807">
        <v>1060</v>
      </c>
      <c r="F15807">
        <v>85</v>
      </c>
      <c r="G15807">
        <v>23</v>
      </c>
      <c r="H15807">
        <v>77</v>
      </c>
      <c r="I15807">
        <v>249</v>
      </c>
      <c r="J15807">
        <v>2</v>
      </c>
      <c r="K15807">
        <v>8</v>
      </c>
      <c r="L15807">
        <v>5</v>
      </c>
      <c r="M15807">
        <v>0</v>
      </c>
      <c r="Q15807">
        <v>215</v>
      </c>
      <c r="R15807">
        <v>2.92</v>
      </c>
      <c r="X15807">
        <v>114</v>
      </c>
      <c r="Y15807">
        <v>0.22</v>
      </c>
      <c r="Z15807">
        <v>786</v>
      </c>
      <c r="AA15807">
        <f t="shared" si="492"/>
        <v>262</v>
      </c>
    </row>
    <row r="15808" spans="1:27" x14ac:dyDescent="0.25">
      <c r="A15808" t="s">
        <v>2336</v>
      </c>
      <c r="B15808">
        <v>1974</v>
      </c>
      <c r="C15808" t="str">
        <f t="shared" si="493"/>
        <v>Pre-Drug 1970-1991</v>
      </c>
      <c r="D15808" t="s">
        <v>18</v>
      </c>
      <c r="E15808">
        <v>1061</v>
      </c>
      <c r="F15808">
        <v>115</v>
      </c>
      <c r="G15808">
        <v>18</v>
      </c>
      <c r="H15808">
        <v>83</v>
      </c>
      <c r="I15808">
        <v>160</v>
      </c>
      <c r="J15808">
        <v>12</v>
      </c>
      <c r="K15808">
        <v>7</v>
      </c>
      <c r="L15808">
        <v>6</v>
      </c>
      <c r="M15808">
        <v>1</v>
      </c>
      <c r="Q15808">
        <v>262</v>
      </c>
      <c r="R15808">
        <v>4.3</v>
      </c>
      <c r="X15808">
        <v>78</v>
      </c>
      <c r="Y15808">
        <v>0.27</v>
      </c>
      <c r="Z15808">
        <v>722</v>
      </c>
      <c r="AA15808">
        <f t="shared" si="492"/>
        <v>240.66666666666666</v>
      </c>
    </row>
    <row r="15809" spans="1:27" x14ac:dyDescent="0.25">
      <c r="A15809" t="s">
        <v>2766</v>
      </c>
      <c r="B15809">
        <v>1983</v>
      </c>
      <c r="C15809" t="str">
        <f t="shared" si="493"/>
        <v>Pre-Drug 1970-1991</v>
      </c>
      <c r="D15809" t="s">
        <v>19</v>
      </c>
      <c r="E15809">
        <v>1061</v>
      </c>
      <c r="F15809">
        <v>116</v>
      </c>
      <c r="G15809">
        <v>23</v>
      </c>
      <c r="H15809">
        <v>102</v>
      </c>
      <c r="I15809">
        <v>160</v>
      </c>
      <c r="J15809">
        <v>5</v>
      </c>
      <c r="K15809">
        <v>7</v>
      </c>
      <c r="L15809">
        <v>6</v>
      </c>
      <c r="M15809">
        <v>3</v>
      </c>
      <c r="Q15809">
        <v>251</v>
      </c>
      <c r="R15809">
        <v>4.29</v>
      </c>
      <c r="X15809">
        <v>100</v>
      </c>
      <c r="Y15809">
        <v>0.26</v>
      </c>
      <c r="Z15809">
        <v>730</v>
      </c>
      <c r="AA15809">
        <f t="shared" si="492"/>
        <v>243.33333333333334</v>
      </c>
    </row>
    <row r="15810" spans="1:27" x14ac:dyDescent="0.25">
      <c r="A15810" t="s">
        <v>1028</v>
      </c>
      <c r="B15810">
        <v>1979</v>
      </c>
      <c r="C15810" t="str">
        <f t="shared" si="493"/>
        <v>Pre-Drug 1970-1991</v>
      </c>
      <c r="D15810" t="s">
        <v>19</v>
      </c>
      <c r="E15810">
        <v>1061</v>
      </c>
      <c r="F15810">
        <v>116</v>
      </c>
      <c r="G15810">
        <v>22</v>
      </c>
      <c r="H15810">
        <v>69</v>
      </c>
      <c r="I15810">
        <v>132</v>
      </c>
      <c r="J15810">
        <v>3</v>
      </c>
      <c r="K15810">
        <v>5</v>
      </c>
      <c r="L15810">
        <v>1</v>
      </c>
      <c r="M15810">
        <v>0</v>
      </c>
      <c r="Q15810">
        <v>282</v>
      </c>
      <c r="R15810">
        <v>4.16</v>
      </c>
      <c r="X15810">
        <v>101</v>
      </c>
      <c r="Y15810">
        <v>0.28000000000000003</v>
      </c>
      <c r="Z15810">
        <v>752</v>
      </c>
      <c r="AA15810">
        <f t="shared" ref="AA15810:AA15873" si="494">Z15810/3</f>
        <v>250.66666666666666</v>
      </c>
    </row>
    <row r="15811" spans="1:27" x14ac:dyDescent="0.25">
      <c r="A15811" t="s">
        <v>1246</v>
      </c>
      <c r="B15811">
        <v>1996</v>
      </c>
      <c r="C15811" t="str">
        <f t="shared" ref="C15811:C15874" si="495">IF(B15811&lt;1997,"Pre-Drug 1970-1991",IF(B15811&lt;=2006,"Drug Era 1992-2006","Post Drug Era 2007-2012"))</f>
        <v>Pre-Drug 1970-1991</v>
      </c>
      <c r="D15811" t="s">
        <v>19</v>
      </c>
      <c r="E15811">
        <v>1061</v>
      </c>
      <c r="F15811">
        <v>101</v>
      </c>
      <c r="G15811">
        <v>19</v>
      </c>
      <c r="H15811">
        <v>95</v>
      </c>
      <c r="I15811">
        <v>170</v>
      </c>
      <c r="J15811">
        <v>3</v>
      </c>
      <c r="K15811">
        <v>5</v>
      </c>
      <c r="L15811">
        <v>6</v>
      </c>
      <c r="M15811">
        <v>4</v>
      </c>
      <c r="Q15811">
        <v>250</v>
      </c>
      <c r="R15811">
        <v>3.63</v>
      </c>
      <c r="X15811">
        <v>109</v>
      </c>
      <c r="Y15811">
        <v>0.23</v>
      </c>
      <c r="Z15811">
        <v>752</v>
      </c>
      <c r="AA15811">
        <f t="shared" si="494"/>
        <v>250.66666666666666</v>
      </c>
    </row>
    <row r="15812" spans="1:27" x14ac:dyDescent="0.25">
      <c r="A15812" t="s">
        <v>59</v>
      </c>
      <c r="B15812">
        <v>1984</v>
      </c>
      <c r="C15812" t="str">
        <f t="shared" si="495"/>
        <v>Pre-Drug 1970-1991</v>
      </c>
      <c r="D15812" t="s">
        <v>19</v>
      </c>
      <c r="E15812">
        <v>1061</v>
      </c>
      <c r="F15812">
        <v>91</v>
      </c>
      <c r="G15812">
        <v>21</v>
      </c>
      <c r="H15812">
        <v>59</v>
      </c>
      <c r="I15812">
        <v>139</v>
      </c>
      <c r="J15812">
        <v>1</v>
      </c>
      <c r="K15812">
        <v>2</v>
      </c>
      <c r="L15812">
        <v>3</v>
      </c>
      <c r="M15812">
        <v>0</v>
      </c>
      <c r="Q15812">
        <v>238</v>
      </c>
      <c r="R15812">
        <v>3.13</v>
      </c>
      <c r="X15812">
        <v>75</v>
      </c>
      <c r="Y15812">
        <v>0.24</v>
      </c>
      <c r="Z15812">
        <v>785</v>
      </c>
      <c r="AA15812">
        <f t="shared" si="494"/>
        <v>261.66666666666669</v>
      </c>
    </row>
    <row r="15813" spans="1:27" x14ac:dyDescent="0.25">
      <c r="A15813" t="s">
        <v>1687</v>
      </c>
      <c r="B15813">
        <v>1992</v>
      </c>
      <c r="C15813" t="str">
        <f t="shared" si="495"/>
        <v>Pre-Drug 1970-1991</v>
      </c>
      <c r="D15813" t="s">
        <v>18</v>
      </c>
      <c r="E15813">
        <v>1061</v>
      </c>
      <c r="F15813">
        <v>65</v>
      </c>
      <c r="G15813">
        <v>7</v>
      </c>
      <c r="H15813">
        <v>70</v>
      </c>
      <c r="I15813">
        <v>199</v>
      </c>
      <c r="J15813">
        <v>7</v>
      </c>
      <c r="K15813">
        <v>5</v>
      </c>
      <c r="L15813">
        <v>14</v>
      </c>
      <c r="M15813">
        <v>0</v>
      </c>
      <c r="Q15813">
        <v>201</v>
      </c>
      <c r="R15813">
        <v>2.1800000000000002</v>
      </c>
      <c r="X15813">
        <v>84</v>
      </c>
      <c r="Y15813">
        <v>0.21</v>
      </c>
      <c r="Z15813">
        <v>804</v>
      </c>
      <c r="AA15813">
        <f t="shared" si="494"/>
        <v>268</v>
      </c>
    </row>
    <row r="15814" spans="1:27" x14ac:dyDescent="0.25">
      <c r="A15814" t="s">
        <v>2768</v>
      </c>
      <c r="B15814">
        <v>1972</v>
      </c>
      <c r="C15814" t="str">
        <f t="shared" si="495"/>
        <v>Pre-Drug 1970-1991</v>
      </c>
      <c r="D15814" t="s">
        <v>18</v>
      </c>
      <c r="E15814">
        <v>1061</v>
      </c>
      <c r="F15814">
        <v>63</v>
      </c>
      <c r="G15814">
        <v>13</v>
      </c>
      <c r="H15814">
        <v>63</v>
      </c>
      <c r="I15814">
        <v>207</v>
      </c>
      <c r="J15814">
        <v>1</v>
      </c>
      <c r="K15814">
        <v>9</v>
      </c>
      <c r="L15814">
        <v>4</v>
      </c>
      <c r="M15814">
        <v>1</v>
      </c>
      <c r="Q15814">
        <v>186</v>
      </c>
      <c r="R15814">
        <v>2.08</v>
      </c>
      <c r="X15814">
        <v>104</v>
      </c>
      <c r="Y15814">
        <v>0.18</v>
      </c>
      <c r="Z15814">
        <v>818</v>
      </c>
      <c r="AA15814">
        <f t="shared" si="494"/>
        <v>272.66666666666669</v>
      </c>
    </row>
    <row r="15815" spans="1:27" x14ac:dyDescent="0.25">
      <c r="A15815" t="s">
        <v>1362</v>
      </c>
      <c r="B15815">
        <v>1970</v>
      </c>
      <c r="C15815" t="str">
        <f t="shared" si="495"/>
        <v>Pre-Drug 1970-1991</v>
      </c>
      <c r="D15815" t="s">
        <v>18</v>
      </c>
      <c r="E15815">
        <v>1062</v>
      </c>
      <c r="F15815">
        <v>102</v>
      </c>
      <c r="G15815">
        <v>21</v>
      </c>
      <c r="H15815">
        <v>72</v>
      </c>
      <c r="I15815">
        <v>173</v>
      </c>
      <c r="J15815">
        <v>5</v>
      </c>
      <c r="K15815">
        <v>5</v>
      </c>
      <c r="L15815">
        <v>0</v>
      </c>
      <c r="M15815">
        <v>2</v>
      </c>
      <c r="Q15815">
        <v>240</v>
      </c>
      <c r="R15815">
        <v>3.61</v>
      </c>
      <c r="X15815">
        <v>86</v>
      </c>
      <c r="Y15815">
        <v>0.24</v>
      </c>
      <c r="Z15815">
        <v>762</v>
      </c>
      <c r="AA15815">
        <f t="shared" si="494"/>
        <v>254</v>
      </c>
    </row>
    <row r="15816" spans="1:27" x14ac:dyDescent="0.25">
      <c r="A15816" t="s">
        <v>1494</v>
      </c>
      <c r="B15816">
        <v>1978</v>
      </c>
      <c r="C15816" t="str">
        <f t="shared" si="495"/>
        <v>Pre-Drug 1970-1991</v>
      </c>
      <c r="D15816" t="s">
        <v>18</v>
      </c>
      <c r="E15816">
        <v>1062</v>
      </c>
      <c r="F15816">
        <v>76</v>
      </c>
      <c r="G15816">
        <v>10</v>
      </c>
      <c r="H15816">
        <v>85</v>
      </c>
      <c r="I15816">
        <v>147</v>
      </c>
      <c r="J15816">
        <v>11</v>
      </c>
      <c r="K15816">
        <v>6</v>
      </c>
      <c r="L15816">
        <v>4</v>
      </c>
      <c r="M15816">
        <v>0</v>
      </c>
      <c r="Q15816">
        <v>218</v>
      </c>
      <c r="R15816">
        <v>2.63</v>
      </c>
      <c r="X15816">
        <v>120</v>
      </c>
      <c r="Y15816">
        <v>0.22</v>
      </c>
      <c r="Z15816">
        <v>780</v>
      </c>
      <c r="AA15816">
        <f t="shared" si="494"/>
        <v>260</v>
      </c>
    </row>
    <row r="15817" spans="1:27" x14ac:dyDescent="0.25">
      <c r="A15817" t="s">
        <v>2882</v>
      </c>
      <c r="B15817">
        <v>1985</v>
      </c>
      <c r="C15817" t="str">
        <f t="shared" si="495"/>
        <v>Pre-Drug 1970-1991</v>
      </c>
      <c r="D15817" t="s">
        <v>18</v>
      </c>
      <c r="E15817">
        <v>1062</v>
      </c>
      <c r="F15817">
        <v>59</v>
      </c>
      <c r="G15817">
        <v>14</v>
      </c>
      <c r="H15817">
        <v>49</v>
      </c>
      <c r="I15817">
        <v>169</v>
      </c>
      <c r="J15817">
        <v>4</v>
      </c>
      <c r="K15817">
        <v>4</v>
      </c>
      <c r="L15817">
        <v>5</v>
      </c>
      <c r="M15817">
        <v>0</v>
      </c>
      <c r="Q15817">
        <v>209</v>
      </c>
      <c r="R15817">
        <v>1.93</v>
      </c>
      <c r="X15817">
        <v>111</v>
      </c>
      <c r="Y15817">
        <v>0.2</v>
      </c>
      <c r="Z15817">
        <v>825</v>
      </c>
      <c r="AA15817">
        <f t="shared" si="494"/>
        <v>275</v>
      </c>
    </row>
    <row r="15818" spans="1:27" x14ac:dyDescent="0.25">
      <c r="A15818" t="s">
        <v>1699</v>
      </c>
      <c r="B15818">
        <v>1988</v>
      </c>
      <c r="C15818" t="str">
        <f t="shared" si="495"/>
        <v>Pre-Drug 1970-1991</v>
      </c>
      <c r="D15818" t="s">
        <v>18</v>
      </c>
      <c r="E15818">
        <v>1063</v>
      </c>
      <c r="F15818">
        <v>102</v>
      </c>
      <c r="G15818">
        <v>17</v>
      </c>
      <c r="H15818">
        <v>42</v>
      </c>
      <c r="I15818">
        <v>131</v>
      </c>
      <c r="J15818">
        <v>6</v>
      </c>
      <c r="K15818">
        <v>5</v>
      </c>
      <c r="L15818">
        <v>8</v>
      </c>
      <c r="M15818">
        <v>8</v>
      </c>
      <c r="Q15818">
        <v>279</v>
      </c>
      <c r="R15818">
        <v>3.69</v>
      </c>
      <c r="X15818">
        <v>122</v>
      </c>
      <c r="Y15818">
        <v>0.28000000000000003</v>
      </c>
      <c r="Z15818">
        <v>747</v>
      </c>
      <c r="AA15818">
        <f t="shared" si="494"/>
        <v>249</v>
      </c>
    </row>
    <row r="15819" spans="1:27" x14ac:dyDescent="0.25">
      <c r="A15819" t="s">
        <v>468</v>
      </c>
      <c r="B15819">
        <v>1975</v>
      </c>
      <c r="C15819" t="str">
        <f t="shared" si="495"/>
        <v>Pre-Drug 1970-1991</v>
      </c>
      <c r="D15819" t="s">
        <v>18</v>
      </c>
      <c r="E15819">
        <v>1063</v>
      </c>
      <c r="F15819">
        <v>101</v>
      </c>
      <c r="G15819">
        <v>24</v>
      </c>
      <c r="H15819">
        <v>104</v>
      </c>
      <c r="I15819">
        <v>192</v>
      </c>
      <c r="J15819">
        <v>5</v>
      </c>
      <c r="K15819">
        <v>5</v>
      </c>
      <c r="L15819">
        <v>2</v>
      </c>
      <c r="M15819">
        <v>7</v>
      </c>
      <c r="Q15819">
        <v>217</v>
      </c>
      <c r="R15819">
        <v>3.56</v>
      </c>
      <c r="X15819">
        <v>99</v>
      </c>
      <c r="Y15819">
        <v>0.23</v>
      </c>
      <c r="Z15819">
        <v>766</v>
      </c>
      <c r="AA15819">
        <f t="shared" si="494"/>
        <v>255.33333333333334</v>
      </c>
    </row>
    <row r="15820" spans="1:27" x14ac:dyDescent="0.25">
      <c r="A15820" t="s">
        <v>551</v>
      </c>
      <c r="B15820">
        <v>1988</v>
      </c>
      <c r="C15820" t="str">
        <f t="shared" si="495"/>
        <v>Pre-Drug 1970-1991</v>
      </c>
      <c r="D15820" t="s">
        <v>19</v>
      </c>
      <c r="E15820">
        <v>1063</v>
      </c>
      <c r="F15820">
        <v>86</v>
      </c>
      <c r="G15820">
        <v>17</v>
      </c>
      <c r="H15820">
        <v>62</v>
      </c>
      <c r="I15820">
        <v>291</v>
      </c>
      <c r="J15820">
        <v>4</v>
      </c>
      <c r="K15820">
        <v>4</v>
      </c>
      <c r="L15820">
        <v>6</v>
      </c>
      <c r="M15820">
        <v>7</v>
      </c>
      <c r="Q15820">
        <v>217</v>
      </c>
      <c r="R15820">
        <v>2.93</v>
      </c>
      <c r="X15820">
        <v>102</v>
      </c>
      <c r="Y15820">
        <v>0.22</v>
      </c>
      <c r="Z15820">
        <v>792</v>
      </c>
      <c r="AA15820">
        <f t="shared" si="494"/>
        <v>264</v>
      </c>
    </row>
    <row r="15821" spans="1:27" x14ac:dyDescent="0.25">
      <c r="A15821" t="s">
        <v>2428</v>
      </c>
      <c r="B15821">
        <v>1974</v>
      </c>
      <c r="C15821" t="str">
        <f t="shared" si="495"/>
        <v>Pre-Drug 1970-1991</v>
      </c>
      <c r="D15821" t="s">
        <v>18</v>
      </c>
      <c r="E15821">
        <v>1064</v>
      </c>
      <c r="F15821">
        <v>126</v>
      </c>
      <c r="G15821">
        <v>19</v>
      </c>
      <c r="H15821">
        <v>80</v>
      </c>
      <c r="I15821">
        <v>154</v>
      </c>
      <c r="J15821">
        <v>7</v>
      </c>
      <c r="K15821">
        <v>7</v>
      </c>
      <c r="L15821">
        <v>5</v>
      </c>
      <c r="M15821">
        <v>2</v>
      </c>
      <c r="Q15821">
        <v>255</v>
      </c>
      <c r="R15821">
        <v>4.47</v>
      </c>
      <c r="X15821">
        <v>134</v>
      </c>
      <c r="Y15821">
        <v>0.26</v>
      </c>
      <c r="Z15821">
        <v>761</v>
      </c>
      <c r="AA15821">
        <f t="shared" si="494"/>
        <v>253.66666666666666</v>
      </c>
    </row>
    <row r="15822" spans="1:27" x14ac:dyDescent="0.25">
      <c r="A15822" t="s">
        <v>438</v>
      </c>
      <c r="B15822">
        <v>1982</v>
      </c>
      <c r="C15822" t="str">
        <f t="shared" si="495"/>
        <v>Pre-Drug 1970-1991</v>
      </c>
      <c r="D15822" t="s">
        <v>19</v>
      </c>
      <c r="E15822">
        <v>1064</v>
      </c>
      <c r="F15822">
        <v>112</v>
      </c>
      <c r="G15822">
        <v>30</v>
      </c>
      <c r="H15822">
        <v>58</v>
      </c>
      <c r="I15822">
        <v>75</v>
      </c>
      <c r="J15822">
        <v>3</v>
      </c>
      <c r="K15822">
        <v>9</v>
      </c>
      <c r="L15822">
        <v>0</v>
      </c>
      <c r="M15822">
        <v>1</v>
      </c>
      <c r="Q15822">
        <v>269</v>
      </c>
      <c r="R15822">
        <v>3.91</v>
      </c>
      <c r="X15822">
        <v>99</v>
      </c>
      <c r="Y15822">
        <v>0.27</v>
      </c>
      <c r="Z15822">
        <v>774</v>
      </c>
      <c r="AA15822">
        <f t="shared" si="494"/>
        <v>258</v>
      </c>
    </row>
    <row r="15823" spans="1:27" x14ac:dyDescent="0.25">
      <c r="A15823" t="s">
        <v>420</v>
      </c>
      <c r="B15823">
        <v>1975</v>
      </c>
      <c r="C15823" t="str">
        <f t="shared" si="495"/>
        <v>Pre-Drug 1970-1991</v>
      </c>
      <c r="D15823" t="s">
        <v>19</v>
      </c>
      <c r="E15823">
        <v>1064</v>
      </c>
      <c r="F15823">
        <v>89</v>
      </c>
      <c r="G15823">
        <v>18</v>
      </c>
      <c r="H15823">
        <v>81</v>
      </c>
      <c r="I15823">
        <v>160</v>
      </c>
      <c r="J15823">
        <v>4</v>
      </c>
      <c r="K15823">
        <v>8</v>
      </c>
      <c r="L15823">
        <v>3</v>
      </c>
      <c r="M15823">
        <v>0</v>
      </c>
      <c r="Q15823">
        <v>233</v>
      </c>
      <c r="R15823">
        <v>3.08</v>
      </c>
      <c r="X15823">
        <v>77</v>
      </c>
      <c r="Y15823">
        <v>0.24</v>
      </c>
      <c r="Z15823">
        <v>781</v>
      </c>
      <c r="AA15823">
        <f t="shared" si="494"/>
        <v>260.33333333333331</v>
      </c>
    </row>
    <row r="15824" spans="1:27" x14ac:dyDescent="0.25">
      <c r="A15824" t="s">
        <v>1687</v>
      </c>
      <c r="B15824">
        <v>1993</v>
      </c>
      <c r="C15824" t="str">
        <f t="shared" si="495"/>
        <v>Pre-Drug 1970-1991</v>
      </c>
      <c r="D15824" t="s">
        <v>18</v>
      </c>
      <c r="E15824">
        <v>1064</v>
      </c>
      <c r="F15824">
        <v>70</v>
      </c>
      <c r="G15824">
        <v>14</v>
      </c>
      <c r="H15824">
        <v>52</v>
      </c>
      <c r="I15824">
        <v>197</v>
      </c>
      <c r="J15824">
        <v>7</v>
      </c>
      <c r="K15824">
        <v>5</v>
      </c>
      <c r="L15824">
        <v>6</v>
      </c>
      <c r="M15824">
        <v>1</v>
      </c>
      <c r="Q15824">
        <v>228</v>
      </c>
      <c r="R15824">
        <v>2.36</v>
      </c>
      <c r="X15824">
        <v>80</v>
      </c>
      <c r="Y15824">
        <v>0.23</v>
      </c>
      <c r="Z15824">
        <v>801</v>
      </c>
      <c r="AA15824">
        <f t="shared" si="494"/>
        <v>267</v>
      </c>
    </row>
    <row r="15825" spans="1:27" x14ac:dyDescent="0.25">
      <c r="A15825" t="s">
        <v>1221</v>
      </c>
      <c r="B15825">
        <v>2005</v>
      </c>
      <c r="C15825" t="str">
        <f t="shared" si="495"/>
        <v>Drug Era 1992-2006</v>
      </c>
      <c r="D15825" t="s">
        <v>18</v>
      </c>
      <c r="E15825">
        <v>1065</v>
      </c>
      <c r="F15825">
        <v>109</v>
      </c>
      <c r="G15825">
        <v>25</v>
      </c>
      <c r="H15825">
        <v>84</v>
      </c>
      <c r="I15825">
        <v>147</v>
      </c>
      <c r="J15825">
        <v>14</v>
      </c>
      <c r="K15825">
        <v>3</v>
      </c>
      <c r="L15825">
        <v>13</v>
      </c>
      <c r="M15825">
        <v>2</v>
      </c>
      <c r="Q15825">
        <v>268</v>
      </c>
      <c r="R15825">
        <v>3.98</v>
      </c>
      <c r="X15825">
        <v>76</v>
      </c>
      <c r="Z15825">
        <v>739</v>
      </c>
      <c r="AA15825">
        <f t="shared" si="494"/>
        <v>246.33333333333334</v>
      </c>
    </row>
    <row r="15826" spans="1:27" x14ac:dyDescent="0.25">
      <c r="A15826" t="s">
        <v>3095</v>
      </c>
      <c r="B15826">
        <v>1987</v>
      </c>
      <c r="C15826" t="str">
        <f t="shared" si="495"/>
        <v>Pre-Drug 1970-1991</v>
      </c>
      <c r="D15826" t="s">
        <v>19</v>
      </c>
      <c r="E15826">
        <v>1065</v>
      </c>
      <c r="F15826">
        <v>110</v>
      </c>
      <c r="G15826">
        <v>34</v>
      </c>
      <c r="H15826">
        <v>84</v>
      </c>
      <c r="I15826">
        <v>192</v>
      </c>
      <c r="J15826">
        <v>4</v>
      </c>
      <c r="K15826">
        <v>6</v>
      </c>
      <c r="L15826">
        <v>4</v>
      </c>
      <c r="M15826">
        <v>0</v>
      </c>
      <c r="Q15826">
        <v>252</v>
      </c>
      <c r="R15826">
        <v>4.01</v>
      </c>
      <c r="X15826">
        <v>96</v>
      </c>
      <c r="Y15826">
        <v>0.26</v>
      </c>
      <c r="Z15826">
        <v>741</v>
      </c>
      <c r="AA15826">
        <f t="shared" si="494"/>
        <v>247</v>
      </c>
    </row>
    <row r="15827" spans="1:27" x14ac:dyDescent="0.25">
      <c r="A15827" t="s">
        <v>901</v>
      </c>
      <c r="B15827">
        <v>1980</v>
      </c>
      <c r="C15827" t="str">
        <f t="shared" si="495"/>
        <v>Pre-Drug 1970-1991</v>
      </c>
      <c r="D15827" t="s">
        <v>19</v>
      </c>
      <c r="E15827">
        <v>1065</v>
      </c>
      <c r="F15827">
        <v>115</v>
      </c>
      <c r="G15827">
        <v>27</v>
      </c>
      <c r="H15827">
        <v>71</v>
      </c>
      <c r="I15827">
        <v>128</v>
      </c>
      <c r="J15827">
        <v>3</v>
      </c>
      <c r="K15827">
        <v>12</v>
      </c>
      <c r="L15827">
        <v>2</v>
      </c>
      <c r="M15827">
        <v>1</v>
      </c>
      <c r="Q15827">
        <v>278</v>
      </c>
      <c r="R15827">
        <v>4.12</v>
      </c>
      <c r="X15827">
        <v>105</v>
      </c>
      <c r="Y15827">
        <v>0.28000000000000003</v>
      </c>
      <c r="Z15827">
        <v>754</v>
      </c>
      <c r="AA15827">
        <f t="shared" si="494"/>
        <v>251.33333333333334</v>
      </c>
    </row>
    <row r="15828" spans="1:27" x14ac:dyDescent="0.25">
      <c r="A15828" t="s">
        <v>892</v>
      </c>
      <c r="B15828">
        <v>1993</v>
      </c>
      <c r="C15828" t="str">
        <f t="shared" si="495"/>
        <v>Pre-Drug 1970-1991</v>
      </c>
      <c r="D15828" t="s">
        <v>19</v>
      </c>
      <c r="E15828">
        <v>1065</v>
      </c>
      <c r="F15828">
        <v>88</v>
      </c>
      <c r="G15828">
        <v>22</v>
      </c>
      <c r="H15828">
        <v>82</v>
      </c>
      <c r="I15828">
        <v>187</v>
      </c>
      <c r="J15828">
        <v>1</v>
      </c>
      <c r="K15828">
        <v>8</v>
      </c>
      <c r="L15828">
        <v>6</v>
      </c>
      <c r="M15828">
        <v>1</v>
      </c>
      <c r="Q15828">
        <v>243</v>
      </c>
      <c r="R15828">
        <v>3.15</v>
      </c>
      <c r="X15828">
        <v>88</v>
      </c>
      <c r="Y15828">
        <v>0.25</v>
      </c>
      <c r="Z15828">
        <v>754</v>
      </c>
      <c r="AA15828">
        <f t="shared" si="494"/>
        <v>251.33333333333334</v>
      </c>
    </row>
    <row r="15829" spans="1:27" x14ac:dyDescent="0.25">
      <c r="A15829" t="s">
        <v>754</v>
      </c>
      <c r="B15829">
        <v>1972</v>
      </c>
      <c r="C15829" t="str">
        <f t="shared" si="495"/>
        <v>Pre-Drug 1970-1991</v>
      </c>
      <c r="D15829" t="s">
        <v>19</v>
      </c>
      <c r="E15829">
        <v>1065</v>
      </c>
      <c r="F15829">
        <v>79</v>
      </c>
      <c r="G15829">
        <v>13</v>
      </c>
      <c r="H15829">
        <v>69</v>
      </c>
      <c r="I15829">
        <v>161</v>
      </c>
      <c r="J15829">
        <v>7</v>
      </c>
      <c r="K15829">
        <v>6</v>
      </c>
      <c r="L15829">
        <v>4</v>
      </c>
      <c r="M15829">
        <v>0</v>
      </c>
      <c r="Q15829">
        <v>220</v>
      </c>
      <c r="R15829">
        <v>2.65</v>
      </c>
      <c r="X15829">
        <v>101</v>
      </c>
      <c r="Y15829">
        <v>0.22</v>
      </c>
      <c r="Z15829">
        <v>805</v>
      </c>
      <c r="AA15829">
        <f t="shared" si="494"/>
        <v>268.33333333333331</v>
      </c>
    </row>
    <row r="15830" spans="1:27" x14ac:dyDescent="0.25">
      <c r="A15830" t="s">
        <v>2566</v>
      </c>
      <c r="B15830">
        <v>1986</v>
      </c>
      <c r="C15830" t="str">
        <f t="shared" si="495"/>
        <v>Pre-Drug 1970-1991</v>
      </c>
      <c r="D15830" t="s">
        <v>18</v>
      </c>
      <c r="E15830">
        <v>1065</v>
      </c>
      <c r="F15830">
        <v>68</v>
      </c>
      <c r="G15830">
        <v>17</v>
      </c>
      <c r="H15830">
        <v>72</v>
      </c>
      <c r="I15830">
        <v>306</v>
      </c>
      <c r="J15830">
        <v>6</v>
      </c>
      <c r="K15830">
        <v>3</v>
      </c>
      <c r="L15830">
        <v>2</v>
      </c>
      <c r="M15830">
        <v>0</v>
      </c>
      <c r="Q15830">
        <v>182</v>
      </c>
      <c r="R15830">
        <v>2.2200000000000002</v>
      </c>
      <c r="X15830">
        <v>105</v>
      </c>
      <c r="Y15830">
        <v>0.18</v>
      </c>
      <c r="Z15830">
        <v>826</v>
      </c>
      <c r="AA15830">
        <f t="shared" si="494"/>
        <v>275.33333333333331</v>
      </c>
    </row>
    <row r="15831" spans="1:27" x14ac:dyDescent="0.25">
      <c r="A15831" t="s">
        <v>1042</v>
      </c>
      <c r="B15831">
        <v>1985</v>
      </c>
      <c r="C15831" t="str">
        <f t="shared" si="495"/>
        <v>Pre-Drug 1970-1991</v>
      </c>
      <c r="D15831" t="s">
        <v>18</v>
      </c>
      <c r="E15831">
        <v>1065</v>
      </c>
      <c r="F15831">
        <v>47</v>
      </c>
      <c r="G15831">
        <v>13</v>
      </c>
      <c r="H15831">
        <v>69</v>
      </c>
      <c r="I15831">
        <v>268</v>
      </c>
      <c r="J15831">
        <v>4</v>
      </c>
      <c r="K15831">
        <v>6</v>
      </c>
      <c r="L15831">
        <v>2</v>
      </c>
      <c r="M15831">
        <v>2</v>
      </c>
      <c r="Q15831">
        <v>198</v>
      </c>
      <c r="R15831">
        <v>1.53</v>
      </c>
      <c r="X15831">
        <v>87</v>
      </c>
      <c r="Y15831">
        <v>0.2</v>
      </c>
      <c r="Z15831">
        <v>830</v>
      </c>
      <c r="AA15831">
        <f t="shared" si="494"/>
        <v>276.66666666666669</v>
      </c>
    </row>
    <row r="15832" spans="1:27" x14ac:dyDescent="0.25">
      <c r="A15832" t="s">
        <v>1290</v>
      </c>
      <c r="B15832">
        <v>1988</v>
      </c>
      <c r="C15832" t="str">
        <f t="shared" si="495"/>
        <v>Pre-Drug 1970-1991</v>
      </c>
      <c r="D15832" t="s">
        <v>19</v>
      </c>
      <c r="E15832">
        <v>1067</v>
      </c>
      <c r="F15832">
        <v>93</v>
      </c>
      <c r="G15832">
        <v>20</v>
      </c>
      <c r="H15832">
        <v>126</v>
      </c>
      <c r="I15832">
        <v>174</v>
      </c>
      <c r="J15832">
        <v>1</v>
      </c>
      <c r="K15832">
        <v>10</v>
      </c>
      <c r="L15832">
        <v>12</v>
      </c>
      <c r="M15832">
        <v>10</v>
      </c>
      <c r="Q15832">
        <v>202</v>
      </c>
      <c r="R15832">
        <v>3.32</v>
      </c>
      <c r="X15832">
        <v>119</v>
      </c>
      <c r="Y15832">
        <v>0.22</v>
      </c>
      <c r="Z15832">
        <v>756</v>
      </c>
      <c r="AA15832">
        <f t="shared" si="494"/>
        <v>252</v>
      </c>
    </row>
    <row r="15833" spans="1:27" x14ac:dyDescent="0.25">
      <c r="A15833" t="s">
        <v>1794</v>
      </c>
      <c r="B15833">
        <v>1993</v>
      </c>
      <c r="C15833" t="str">
        <f t="shared" si="495"/>
        <v>Pre-Drug 1970-1991</v>
      </c>
      <c r="D15833" t="s">
        <v>19</v>
      </c>
      <c r="E15833">
        <v>1067</v>
      </c>
      <c r="F15833">
        <v>96</v>
      </c>
      <c r="G15833">
        <v>20</v>
      </c>
      <c r="H15833">
        <v>69</v>
      </c>
      <c r="I15833">
        <v>158</v>
      </c>
      <c r="J15833">
        <v>6</v>
      </c>
      <c r="K15833">
        <v>8</v>
      </c>
      <c r="L15833">
        <v>3</v>
      </c>
      <c r="M15833">
        <v>1</v>
      </c>
      <c r="Q15833">
        <v>261</v>
      </c>
      <c r="R15833">
        <v>3.37</v>
      </c>
      <c r="X15833">
        <v>100</v>
      </c>
      <c r="Y15833">
        <v>0.26</v>
      </c>
      <c r="Z15833">
        <v>770</v>
      </c>
      <c r="AA15833">
        <f t="shared" si="494"/>
        <v>256.66666666666669</v>
      </c>
    </row>
    <row r="15834" spans="1:27" x14ac:dyDescent="0.25">
      <c r="A15834" t="s">
        <v>3081</v>
      </c>
      <c r="B15834">
        <v>1971</v>
      </c>
      <c r="C15834" t="str">
        <f t="shared" si="495"/>
        <v>Pre-Drug 1970-1991</v>
      </c>
      <c r="D15834" t="s">
        <v>18</v>
      </c>
      <c r="E15834">
        <v>1067</v>
      </c>
      <c r="F15834">
        <v>73</v>
      </c>
      <c r="G15834">
        <v>15</v>
      </c>
      <c r="H15834">
        <v>79</v>
      </c>
      <c r="I15834">
        <v>180</v>
      </c>
      <c r="J15834">
        <v>3</v>
      </c>
      <c r="K15834">
        <v>5</v>
      </c>
      <c r="L15834">
        <v>7</v>
      </c>
      <c r="M15834">
        <v>0</v>
      </c>
      <c r="Q15834">
        <v>195</v>
      </c>
      <c r="R15834">
        <v>2.4500000000000002</v>
      </c>
      <c r="X15834">
        <v>120</v>
      </c>
      <c r="Y15834">
        <v>0.2</v>
      </c>
      <c r="Z15834">
        <v>804</v>
      </c>
      <c r="AA15834">
        <f t="shared" si="494"/>
        <v>268</v>
      </c>
    </row>
    <row r="15835" spans="1:27" x14ac:dyDescent="0.25">
      <c r="A15835" t="s">
        <v>2016</v>
      </c>
      <c r="B15835">
        <v>1982</v>
      </c>
      <c r="C15835" t="str">
        <f t="shared" si="495"/>
        <v>Pre-Drug 1970-1991</v>
      </c>
      <c r="D15835" t="s">
        <v>18</v>
      </c>
      <c r="E15835">
        <v>1067</v>
      </c>
      <c r="F15835">
        <v>74</v>
      </c>
      <c r="G15835">
        <v>12</v>
      </c>
      <c r="H15835">
        <v>64</v>
      </c>
      <c r="I15835">
        <v>130</v>
      </c>
      <c r="J15835">
        <v>1</v>
      </c>
      <c r="K15835">
        <v>19</v>
      </c>
      <c r="L15835">
        <v>5</v>
      </c>
      <c r="M15835">
        <v>0</v>
      </c>
      <c r="Q15835">
        <v>224</v>
      </c>
      <c r="R15835">
        <v>2.4700000000000002</v>
      </c>
      <c r="X15835">
        <v>110</v>
      </c>
      <c r="Y15835">
        <v>0.22</v>
      </c>
      <c r="Z15835">
        <v>810</v>
      </c>
      <c r="AA15835">
        <f t="shared" si="494"/>
        <v>270</v>
      </c>
    </row>
    <row r="15836" spans="1:27" x14ac:dyDescent="0.25">
      <c r="A15836" t="s">
        <v>2428</v>
      </c>
      <c r="B15836">
        <v>1975</v>
      </c>
      <c r="C15836" t="str">
        <f t="shared" si="495"/>
        <v>Pre-Drug 1970-1991</v>
      </c>
      <c r="D15836" t="s">
        <v>18</v>
      </c>
      <c r="E15836">
        <v>1068</v>
      </c>
      <c r="F15836">
        <v>92</v>
      </c>
      <c r="G15836">
        <v>13</v>
      </c>
      <c r="H15836">
        <v>88</v>
      </c>
      <c r="I15836">
        <v>137</v>
      </c>
      <c r="J15836">
        <v>8</v>
      </c>
      <c r="K15836">
        <v>13</v>
      </c>
      <c r="L15836">
        <v>4</v>
      </c>
      <c r="M15836">
        <v>1</v>
      </c>
      <c r="Q15836">
        <v>248</v>
      </c>
      <c r="R15836">
        <v>3.29</v>
      </c>
      <c r="X15836">
        <v>121</v>
      </c>
      <c r="Y15836">
        <v>0.26</v>
      </c>
      <c r="Z15836">
        <v>755</v>
      </c>
      <c r="AA15836">
        <f t="shared" si="494"/>
        <v>251.66666666666666</v>
      </c>
    </row>
    <row r="15837" spans="1:27" x14ac:dyDescent="0.25">
      <c r="A15837" t="s">
        <v>2441</v>
      </c>
      <c r="B15837">
        <v>1974</v>
      </c>
      <c r="C15837" t="str">
        <f t="shared" si="495"/>
        <v>Pre-Drug 1970-1991</v>
      </c>
      <c r="D15837" t="s">
        <v>18</v>
      </c>
      <c r="E15837">
        <v>1068</v>
      </c>
      <c r="F15837">
        <v>81</v>
      </c>
      <c r="G15837">
        <v>11</v>
      </c>
      <c r="H15837">
        <v>83</v>
      </c>
      <c r="I15837">
        <v>139</v>
      </c>
      <c r="J15837">
        <v>6</v>
      </c>
      <c r="K15837">
        <v>9</v>
      </c>
      <c r="L15837">
        <v>4</v>
      </c>
      <c r="M15837">
        <v>0</v>
      </c>
      <c r="Q15837">
        <v>228</v>
      </c>
      <c r="R15837">
        <v>2.78</v>
      </c>
      <c r="X15837">
        <v>108</v>
      </c>
      <c r="Y15837">
        <v>0.23</v>
      </c>
      <c r="Z15837">
        <v>788</v>
      </c>
      <c r="AA15837">
        <f t="shared" si="494"/>
        <v>262.66666666666669</v>
      </c>
    </row>
    <row r="15838" spans="1:27" x14ac:dyDescent="0.25">
      <c r="A15838" t="s">
        <v>1075</v>
      </c>
      <c r="B15838">
        <v>1978</v>
      </c>
      <c r="C15838" t="str">
        <f t="shared" si="495"/>
        <v>Pre-Drug 1970-1991</v>
      </c>
      <c r="D15838" t="s">
        <v>18</v>
      </c>
      <c r="E15838">
        <v>1068</v>
      </c>
      <c r="F15838">
        <v>89</v>
      </c>
      <c r="G15838">
        <v>17</v>
      </c>
      <c r="H15838">
        <v>67</v>
      </c>
      <c r="I15838">
        <v>84</v>
      </c>
      <c r="J15838">
        <v>6</v>
      </c>
      <c r="K15838">
        <v>4</v>
      </c>
      <c r="L15838">
        <v>2</v>
      </c>
      <c r="M15838">
        <v>2</v>
      </c>
      <c r="Q15838">
        <v>237</v>
      </c>
      <c r="R15838">
        <v>3.05</v>
      </c>
      <c r="X15838">
        <v>113</v>
      </c>
      <c r="Y15838">
        <v>0.24</v>
      </c>
      <c r="Z15838">
        <v>789</v>
      </c>
      <c r="AA15838">
        <f t="shared" si="494"/>
        <v>263</v>
      </c>
    </row>
    <row r="15839" spans="1:27" x14ac:dyDescent="0.25">
      <c r="A15839" t="s">
        <v>1234</v>
      </c>
      <c r="B15839">
        <v>1988</v>
      </c>
      <c r="C15839" t="str">
        <f t="shared" si="495"/>
        <v>Pre-Drug 1970-1991</v>
      </c>
      <c r="D15839" t="s">
        <v>18</v>
      </c>
      <c r="E15839">
        <v>1068</v>
      </c>
      <c r="F15839">
        <v>67</v>
      </c>
      <c r="G15839">
        <v>18</v>
      </c>
      <c r="H15839">
        <v>73</v>
      </c>
      <c r="I15839">
        <v>178</v>
      </c>
      <c r="J15839">
        <v>10</v>
      </c>
      <c r="K15839">
        <v>6</v>
      </c>
      <c r="L15839">
        <v>4</v>
      </c>
      <c r="M15839">
        <v>5</v>
      </c>
      <c r="Q15839">
        <v>208</v>
      </c>
      <c r="R15839">
        <v>2.2599999999999998</v>
      </c>
      <c r="X15839">
        <v>112</v>
      </c>
      <c r="Y15839">
        <v>0.21</v>
      </c>
      <c r="Z15839">
        <v>801</v>
      </c>
      <c r="AA15839">
        <f t="shared" si="494"/>
        <v>267</v>
      </c>
    </row>
    <row r="15840" spans="1:27" x14ac:dyDescent="0.25">
      <c r="A15840" t="s">
        <v>2698</v>
      </c>
      <c r="B15840">
        <v>1978</v>
      </c>
      <c r="C15840" t="str">
        <f t="shared" si="495"/>
        <v>Pre-Drug 1970-1991</v>
      </c>
      <c r="D15840" t="s">
        <v>19</v>
      </c>
      <c r="E15840">
        <v>1069</v>
      </c>
      <c r="F15840">
        <v>99</v>
      </c>
      <c r="G15840">
        <v>22</v>
      </c>
      <c r="H15840">
        <v>60</v>
      </c>
      <c r="I15840">
        <v>76</v>
      </c>
      <c r="J15840">
        <v>2</v>
      </c>
      <c r="K15840">
        <v>3</v>
      </c>
      <c r="L15840">
        <v>3</v>
      </c>
      <c r="M15840">
        <v>0</v>
      </c>
      <c r="Q15840">
        <v>244</v>
      </c>
      <c r="R15840">
        <v>3.4</v>
      </c>
      <c r="X15840">
        <v>113</v>
      </c>
      <c r="Y15840">
        <v>0.24</v>
      </c>
      <c r="Z15840">
        <v>786</v>
      </c>
      <c r="AA15840">
        <f t="shared" si="494"/>
        <v>262</v>
      </c>
    </row>
    <row r="15841" spans="1:27" x14ac:dyDescent="0.25">
      <c r="A15841" t="s">
        <v>1687</v>
      </c>
      <c r="B15841">
        <v>1991</v>
      </c>
      <c r="C15841" t="str">
        <f t="shared" si="495"/>
        <v>Pre-Drug 1970-1991</v>
      </c>
      <c r="D15841" t="s">
        <v>18</v>
      </c>
      <c r="E15841">
        <v>1070</v>
      </c>
      <c r="F15841">
        <v>98</v>
      </c>
      <c r="G15841">
        <v>18</v>
      </c>
      <c r="H15841">
        <v>66</v>
      </c>
      <c r="I15841">
        <v>198</v>
      </c>
      <c r="J15841">
        <v>9</v>
      </c>
      <c r="K15841">
        <v>6</v>
      </c>
      <c r="L15841">
        <v>6</v>
      </c>
      <c r="M15841">
        <v>3</v>
      </c>
      <c r="Q15841">
        <v>232</v>
      </c>
      <c r="R15841">
        <v>3.35</v>
      </c>
      <c r="X15841">
        <v>127</v>
      </c>
      <c r="Y15841">
        <v>0.23</v>
      </c>
      <c r="Z15841">
        <v>789</v>
      </c>
      <c r="AA15841">
        <f t="shared" si="494"/>
        <v>263</v>
      </c>
    </row>
    <row r="15842" spans="1:27" x14ac:dyDescent="0.25">
      <c r="A15842" t="s">
        <v>872</v>
      </c>
      <c r="B15842">
        <v>1996</v>
      </c>
      <c r="C15842" t="str">
        <f t="shared" si="495"/>
        <v>Pre-Drug 1970-1991</v>
      </c>
      <c r="D15842" t="s">
        <v>19</v>
      </c>
      <c r="E15842">
        <v>1071</v>
      </c>
      <c r="F15842">
        <v>99</v>
      </c>
      <c r="G15842">
        <v>34</v>
      </c>
      <c r="H15842">
        <v>72</v>
      </c>
      <c r="I15842">
        <v>200</v>
      </c>
      <c r="J15842">
        <v>4</v>
      </c>
      <c r="K15842">
        <v>5</v>
      </c>
      <c r="L15842">
        <v>7</v>
      </c>
      <c r="M15842">
        <v>0</v>
      </c>
      <c r="Q15842">
        <v>248</v>
      </c>
      <c r="R15842">
        <v>3.45</v>
      </c>
      <c r="X15842">
        <v>104</v>
      </c>
      <c r="Y15842">
        <v>0.23</v>
      </c>
      <c r="Z15842">
        <v>774</v>
      </c>
      <c r="AA15842">
        <f t="shared" si="494"/>
        <v>258</v>
      </c>
    </row>
    <row r="15843" spans="1:27" x14ac:dyDescent="0.25">
      <c r="A15843" t="s">
        <v>2090</v>
      </c>
      <c r="B15843">
        <v>1971</v>
      </c>
      <c r="C15843" t="str">
        <f t="shared" si="495"/>
        <v>Pre-Drug 1970-1991</v>
      </c>
      <c r="D15843" t="s">
        <v>18</v>
      </c>
      <c r="E15843">
        <v>1071</v>
      </c>
      <c r="F15843">
        <v>101</v>
      </c>
      <c r="G15843">
        <v>25</v>
      </c>
      <c r="H15843">
        <v>63</v>
      </c>
      <c r="I15843">
        <v>109</v>
      </c>
      <c r="J15843">
        <v>2</v>
      </c>
      <c r="K15843">
        <v>4</v>
      </c>
      <c r="L15843">
        <v>3</v>
      </c>
      <c r="M15843">
        <v>1</v>
      </c>
      <c r="Q15843">
        <v>262</v>
      </c>
      <c r="R15843">
        <v>3.51</v>
      </c>
      <c r="X15843">
        <v>95</v>
      </c>
      <c r="Y15843">
        <v>0.26</v>
      </c>
      <c r="Z15843">
        <v>777</v>
      </c>
      <c r="AA15843">
        <f t="shared" si="494"/>
        <v>259</v>
      </c>
    </row>
    <row r="15844" spans="1:27" x14ac:dyDescent="0.25">
      <c r="A15844" t="s">
        <v>1509</v>
      </c>
      <c r="B15844">
        <v>1973</v>
      </c>
      <c r="C15844" t="str">
        <f t="shared" si="495"/>
        <v>Pre-Drug 1970-1991</v>
      </c>
      <c r="D15844" t="s">
        <v>18</v>
      </c>
      <c r="E15844">
        <v>1071</v>
      </c>
      <c r="F15844">
        <v>83</v>
      </c>
      <c r="G15844">
        <v>18</v>
      </c>
      <c r="H15844">
        <v>76</v>
      </c>
      <c r="I15844">
        <v>156</v>
      </c>
      <c r="J15844">
        <v>6</v>
      </c>
      <c r="K15844">
        <v>3</v>
      </c>
      <c r="L15844">
        <v>4</v>
      </c>
      <c r="M15844">
        <v>0</v>
      </c>
      <c r="Q15844">
        <v>234</v>
      </c>
      <c r="R15844">
        <v>2.84</v>
      </c>
      <c r="X15844">
        <v>97</v>
      </c>
      <c r="Y15844">
        <v>0.24</v>
      </c>
      <c r="Z15844">
        <v>789</v>
      </c>
      <c r="AA15844">
        <f t="shared" si="494"/>
        <v>263</v>
      </c>
    </row>
    <row r="15845" spans="1:27" x14ac:dyDescent="0.25">
      <c r="A15845" t="s">
        <v>1109</v>
      </c>
      <c r="B15845">
        <v>2003</v>
      </c>
      <c r="C15845" t="str">
        <f t="shared" si="495"/>
        <v>Drug Era 1992-2006</v>
      </c>
      <c r="D15845" t="s">
        <v>19</v>
      </c>
      <c r="E15845">
        <v>1071</v>
      </c>
      <c r="F15845">
        <v>96</v>
      </c>
      <c r="G15845">
        <v>26</v>
      </c>
      <c r="H15845">
        <v>32</v>
      </c>
      <c r="I15845">
        <v>204</v>
      </c>
      <c r="J15845">
        <v>1</v>
      </c>
      <c r="K15845">
        <v>6</v>
      </c>
      <c r="L15845">
        <v>9</v>
      </c>
      <c r="M15845">
        <v>1</v>
      </c>
      <c r="Q15845">
        <v>253</v>
      </c>
      <c r="R15845">
        <v>3.25</v>
      </c>
      <c r="X15845">
        <v>94</v>
      </c>
      <c r="Y15845">
        <v>0.24</v>
      </c>
      <c r="Z15845">
        <v>798</v>
      </c>
      <c r="AA15845">
        <f t="shared" si="494"/>
        <v>266</v>
      </c>
    </row>
    <row r="15846" spans="1:27" x14ac:dyDescent="0.25">
      <c r="A15846" t="s">
        <v>3095</v>
      </c>
      <c r="B15846">
        <v>1986</v>
      </c>
      <c r="C15846" t="str">
        <f t="shared" si="495"/>
        <v>Pre-Drug 1970-1991</v>
      </c>
      <c r="D15846" t="s">
        <v>19</v>
      </c>
      <c r="E15846">
        <v>1071</v>
      </c>
      <c r="F15846">
        <v>85</v>
      </c>
      <c r="G15846">
        <v>22</v>
      </c>
      <c r="H15846">
        <v>73</v>
      </c>
      <c r="I15846">
        <v>208</v>
      </c>
      <c r="J15846">
        <v>2</v>
      </c>
      <c r="K15846">
        <v>6</v>
      </c>
      <c r="L15846">
        <v>3</v>
      </c>
      <c r="M15846">
        <v>0</v>
      </c>
      <c r="Q15846">
        <v>218</v>
      </c>
      <c r="R15846">
        <v>2.84</v>
      </c>
      <c r="X15846">
        <v>99</v>
      </c>
      <c r="Y15846">
        <v>0.22</v>
      </c>
      <c r="Z15846">
        <v>807</v>
      </c>
      <c r="AA15846">
        <f t="shared" si="494"/>
        <v>269</v>
      </c>
    </row>
    <row r="15847" spans="1:27" x14ac:dyDescent="0.25">
      <c r="A15847" t="s">
        <v>97</v>
      </c>
      <c r="B15847">
        <v>1972</v>
      </c>
      <c r="C15847" t="str">
        <f t="shared" si="495"/>
        <v>Pre-Drug 1970-1991</v>
      </c>
      <c r="D15847" t="s">
        <v>18</v>
      </c>
      <c r="E15847">
        <v>1072</v>
      </c>
      <c r="F15847">
        <v>100</v>
      </c>
      <c r="G15847">
        <v>19</v>
      </c>
      <c r="H15847">
        <v>122</v>
      </c>
      <c r="I15847">
        <v>159</v>
      </c>
      <c r="J15847">
        <v>15</v>
      </c>
      <c r="K15847">
        <v>15</v>
      </c>
      <c r="L15847">
        <v>9</v>
      </c>
      <c r="M15847">
        <v>1</v>
      </c>
      <c r="Q15847">
        <v>217</v>
      </c>
      <c r="R15847">
        <v>3.6</v>
      </c>
      <c r="X15847">
        <v>115</v>
      </c>
      <c r="Y15847">
        <v>0.23</v>
      </c>
      <c r="Z15847">
        <v>750</v>
      </c>
      <c r="AA15847">
        <f t="shared" si="494"/>
        <v>250</v>
      </c>
    </row>
    <row r="15848" spans="1:27" x14ac:dyDescent="0.25">
      <c r="A15848" t="s">
        <v>2637</v>
      </c>
      <c r="B15848">
        <v>1974</v>
      </c>
      <c r="C15848" t="str">
        <f t="shared" si="495"/>
        <v>Pre-Drug 1970-1991</v>
      </c>
      <c r="D15848" t="s">
        <v>19</v>
      </c>
      <c r="E15848">
        <v>1072</v>
      </c>
      <c r="F15848">
        <v>109</v>
      </c>
      <c r="G15848">
        <v>22</v>
      </c>
      <c r="H15848">
        <v>102</v>
      </c>
      <c r="I15848">
        <v>126</v>
      </c>
      <c r="J15848">
        <v>6</v>
      </c>
      <c r="K15848">
        <v>14</v>
      </c>
      <c r="L15848">
        <v>3</v>
      </c>
      <c r="M15848">
        <v>0</v>
      </c>
      <c r="Q15848">
        <v>255</v>
      </c>
      <c r="R15848">
        <v>3.92</v>
      </c>
      <c r="X15848">
        <v>123</v>
      </c>
      <c r="Y15848">
        <v>0.26</v>
      </c>
      <c r="Z15848">
        <v>750</v>
      </c>
      <c r="AA15848">
        <f t="shared" si="494"/>
        <v>250</v>
      </c>
    </row>
    <row r="15849" spans="1:27" x14ac:dyDescent="0.25">
      <c r="A15849" t="s">
        <v>1590</v>
      </c>
      <c r="B15849">
        <v>1976</v>
      </c>
      <c r="C15849" t="str">
        <f t="shared" si="495"/>
        <v>Pre-Drug 1970-1991</v>
      </c>
      <c r="D15849" t="s">
        <v>19</v>
      </c>
      <c r="E15849">
        <v>1072</v>
      </c>
      <c r="F15849">
        <v>101</v>
      </c>
      <c r="G15849">
        <v>16</v>
      </c>
      <c r="H15849">
        <v>70</v>
      </c>
      <c r="I15849">
        <v>150</v>
      </c>
      <c r="J15849">
        <v>5</v>
      </c>
      <c r="K15849">
        <v>7</v>
      </c>
      <c r="L15849">
        <v>11</v>
      </c>
      <c r="M15849">
        <v>1</v>
      </c>
      <c r="Q15849">
        <v>247</v>
      </c>
      <c r="R15849">
        <v>3.51</v>
      </c>
      <c r="X15849">
        <v>126</v>
      </c>
      <c r="Y15849">
        <v>0.25</v>
      </c>
      <c r="Z15849">
        <v>777</v>
      </c>
      <c r="AA15849">
        <f t="shared" si="494"/>
        <v>259</v>
      </c>
    </row>
    <row r="15850" spans="1:27" x14ac:dyDescent="0.25">
      <c r="A15850" t="s">
        <v>1808</v>
      </c>
      <c r="B15850">
        <v>1983</v>
      </c>
      <c r="C15850" t="str">
        <f t="shared" si="495"/>
        <v>Pre-Drug 1970-1991</v>
      </c>
      <c r="D15850" t="s">
        <v>19</v>
      </c>
      <c r="E15850">
        <v>1072</v>
      </c>
      <c r="F15850">
        <v>92</v>
      </c>
      <c r="G15850">
        <v>24</v>
      </c>
      <c r="H15850">
        <v>45</v>
      </c>
      <c r="I15850">
        <v>86</v>
      </c>
      <c r="J15850">
        <v>2</v>
      </c>
      <c r="K15850">
        <v>0</v>
      </c>
      <c r="L15850">
        <v>1</v>
      </c>
      <c r="M15850">
        <v>0</v>
      </c>
      <c r="Q15850">
        <v>271</v>
      </c>
      <c r="R15850">
        <v>3.18</v>
      </c>
      <c r="X15850">
        <v>117</v>
      </c>
      <c r="Y15850">
        <v>0.26</v>
      </c>
      <c r="Z15850">
        <v>780</v>
      </c>
      <c r="AA15850">
        <f t="shared" si="494"/>
        <v>260</v>
      </c>
    </row>
    <row r="15851" spans="1:27" x14ac:dyDescent="0.25">
      <c r="A15851" t="s">
        <v>1937</v>
      </c>
      <c r="B15851">
        <v>1990</v>
      </c>
      <c r="C15851" t="str">
        <f t="shared" si="495"/>
        <v>Pre-Drug 1970-1991</v>
      </c>
      <c r="D15851" t="s">
        <v>19</v>
      </c>
      <c r="E15851">
        <v>1073</v>
      </c>
      <c r="F15851">
        <v>125</v>
      </c>
      <c r="G15851">
        <v>26</v>
      </c>
      <c r="H15851">
        <v>97</v>
      </c>
      <c r="I15851">
        <v>162</v>
      </c>
      <c r="J15851">
        <v>13</v>
      </c>
      <c r="K15851">
        <v>16</v>
      </c>
      <c r="L15851">
        <v>6</v>
      </c>
      <c r="M15851">
        <v>2</v>
      </c>
      <c r="Q15851">
        <v>231</v>
      </c>
      <c r="R15851">
        <v>4.51</v>
      </c>
      <c r="X15851">
        <v>85</v>
      </c>
      <c r="Y15851">
        <v>0.24</v>
      </c>
      <c r="Z15851">
        <v>749</v>
      </c>
      <c r="AA15851">
        <f t="shared" si="494"/>
        <v>249.66666666666666</v>
      </c>
    </row>
    <row r="15852" spans="1:27" x14ac:dyDescent="0.25">
      <c r="A15852" t="s">
        <v>754</v>
      </c>
      <c r="B15852">
        <v>1970</v>
      </c>
      <c r="C15852" t="str">
        <f t="shared" si="495"/>
        <v>Pre-Drug 1970-1991</v>
      </c>
      <c r="D15852" t="s">
        <v>18</v>
      </c>
      <c r="E15852">
        <v>1073</v>
      </c>
      <c r="F15852">
        <v>105</v>
      </c>
      <c r="G15852">
        <v>28</v>
      </c>
      <c r="H15852">
        <v>78</v>
      </c>
      <c r="I15852">
        <v>185</v>
      </c>
      <c r="J15852">
        <v>13</v>
      </c>
      <c r="K15852">
        <v>4</v>
      </c>
      <c r="L15852">
        <v>4</v>
      </c>
      <c r="M15852">
        <v>0</v>
      </c>
      <c r="Q15852">
        <v>257</v>
      </c>
      <c r="R15852">
        <v>3.76</v>
      </c>
      <c r="X15852">
        <v>101</v>
      </c>
      <c r="Y15852">
        <v>0.26</v>
      </c>
      <c r="Z15852">
        <v>753</v>
      </c>
      <c r="AA15852">
        <f t="shared" si="494"/>
        <v>251</v>
      </c>
    </row>
    <row r="15853" spans="1:27" x14ac:dyDescent="0.25">
      <c r="A15853" t="s">
        <v>1276</v>
      </c>
      <c r="B15853">
        <v>1974</v>
      </c>
      <c r="C15853" t="str">
        <f t="shared" si="495"/>
        <v>Pre-Drug 1970-1991</v>
      </c>
      <c r="D15853" t="s">
        <v>19</v>
      </c>
      <c r="E15853">
        <v>1073</v>
      </c>
      <c r="F15853">
        <v>87</v>
      </c>
      <c r="G15853">
        <v>14</v>
      </c>
      <c r="H15853">
        <v>51</v>
      </c>
      <c r="I15853">
        <v>117</v>
      </c>
      <c r="J15853">
        <v>3</v>
      </c>
      <c r="K15853">
        <v>5</v>
      </c>
      <c r="L15853">
        <v>3</v>
      </c>
      <c r="M15853">
        <v>0</v>
      </c>
      <c r="Q15853">
        <v>273</v>
      </c>
      <c r="R15853">
        <v>3.07</v>
      </c>
      <c r="X15853">
        <v>78</v>
      </c>
      <c r="Y15853">
        <v>0.27</v>
      </c>
      <c r="Z15853">
        <v>766</v>
      </c>
      <c r="AA15853">
        <f t="shared" si="494"/>
        <v>255.33333333333334</v>
      </c>
    </row>
    <row r="15854" spans="1:27" x14ac:dyDescent="0.25">
      <c r="A15854" t="s">
        <v>1821</v>
      </c>
      <c r="B15854">
        <v>1974</v>
      </c>
      <c r="C15854" t="str">
        <f t="shared" si="495"/>
        <v>Pre-Drug 1970-1991</v>
      </c>
      <c r="D15854" t="s">
        <v>19</v>
      </c>
      <c r="E15854">
        <v>1073</v>
      </c>
      <c r="F15854">
        <v>103</v>
      </c>
      <c r="G15854">
        <v>19</v>
      </c>
      <c r="H15854">
        <v>81</v>
      </c>
      <c r="I15854">
        <v>111</v>
      </c>
      <c r="J15854">
        <v>6</v>
      </c>
      <c r="K15854">
        <v>4</v>
      </c>
      <c r="L15854">
        <v>8</v>
      </c>
      <c r="M15854">
        <v>5</v>
      </c>
      <c r="Q15854">
        <v>260</v>
      </c>
      <c r="R15854">
        <v>3.58</v>
      </c>
      <c r="X15854">
        <v>102</v>
      </c>
      <c r="Y15854">
        <v>0.27</v>
      </c>
      <c r="Z15854">
        <v>777</v>
      </c>
      <c r="AA15854">
        <f t="shared" si="494"/>
        <v>259</v>
      </c>
    </row>
    <row r="15855" spans="1:27" x14ac:dyDescent="0.25">
      <c r="A15855" t="s">
        <v>1937</v>
      </c>
      <c r="B15855">
        <v>1980</v>
      </c>
      <c r="C15855" t="str">
        <f t="shared" si="495"/>
        <v>Pre-Drug 1970-1991</v>
      </c>
      <c r="D15855" t="s">
        <v>19</v>
      </c>
      <c r="E15855">
        <v>1074</v>
      </c>
      <c r="F15855">
        <v>116</v>
      </c>
      <c r="G15855">
        <v>20</v>
      </c>
      <c r="H15855">
        <v>87</v>
      </c>
      <c r="I15855">
        <v>112</v>
      </c>
      <c r="J15855">
        <v>5</v>
      </c>
      <c r="K15855">
        <v>6</v>
      </c>
      <c r="L15855">
        <v>4</v>
      </c>
      <c r="M15855">
        <v>2</v>
      </c>
      <c r="Q15855">
        <v>252</v>
      </c>
      <c r="R15855">
        <v>4.18</v>
      </c>
      <c r="X15855">
        <v>127</v>
      </c>
      <c r="Y15855">
        <v>0.26</v>
      </c>
      <c r="Z15855">
        <v>750</v>
      </c>
      <c r="AA15855">
        <f t="shared" si="494"/>
        <v>250</v>
      </c>
    </row>
    <row r="15856" spans="1:27" x14ac:dyDescent="0.25">
      <c r="A15856" t="s">
        <v>1942</v>
      </c>
      <c r="B15856">
        <v>1973</v>
      </c>
      <c r="C15856" t="str">
        <f t="shared" si="495"/>
        <v>Pre-Drug 1970-1991</v>
      </c>
      <c r="D15856" t="s">
        <v>18</v>
      </c>
      <c r="E15856">
        <v>1074</v>
      </c>
      <c r="F15856">
        <v>97</v>
      </c>
      <c r="G15856">
        <v>18</v>
      </c>
      <c r="H15856">
        <v>70</v>
      </c>
      <c r="I15856">
        <v>112</v>
      </c>
      <c r="J15856">
        <v>7</v>
      </c>
      <c r="K15856">
        <v>3</v>
      </c>
      <c r="L15856">
        <v>4</v>
      </c>
      <c r="M15856">
        <v>0</v>
      </c>
      <c r="Q15856">
        <v>254</v>
      </c>
      <c r="R15856">
        <v>3.41</v>
      </c>
      <c r="X15856">
        <v>104</v>
      </c>
      <c r="Y15856">
        <v>0.25</v>
      </c>
      <c r="Z15856">
        <v>769</v>
      </c>
      <c r="AA15856">
        <f t="shared" si="494"/>
        <v>256.33333333333331</v>
      </c>
    </row>
    <row r="15857" spans="1:27" x14ac:dyDescent="0.25">
      <c r="A15857" t="s">
        <v>538</v>
      </c>
      <c r="B15857">
        <v>1980</v>
      </c>
      <c r="C15857" t="str">
        <f t="shared" si="495"/>
        <v>Pre-Drug 1970-1991</v>
      </c>
      <c r="D15857" t="s">
        <v>19</v>
      </c>
      <c r="E15857">
        <v>1075</v>
      </c>
      <c r="F15857">
        <v>92</v>
      </c>
      <c r="G15857">
        <v>19</v>
      </c>
      <c r="H15857">
        <v>128</v>
      </c>
      <c r="I15857">
        <v>152</v>
      </c>
      <c r="J15857">
        <v>4</v>
      </c>
      <c r="K15857">
        <v>10</v>
      </c>
      <c r="L15857">
        <v>2</v>
      </c>
      <c r="M15857">
        <v>0</v>
      </c>
      <c r="Q15857">
        <v>217</v>
      </c>
      <c r="R15857">
        <v>3.3</v>
      </c>
      <c r="X15857">
        <v>96</v>
      </c>
      <c r="Y15857">
        <v>0.23</v>
      </c>
      <c r="Z15857">
        <v>752</v>
      </c>
      <c r="AA15857">
        <f t="shared" si="494"/>
        <v>250.66666666666666</v>
      </c>
    </row>
    <row r="15858" spans="1:27" x14ac:dyDescent="0.25">
      <c r="A15858" t="s">
        <v>141</v>
      </c>
      <c r="B15858">
        <v>1972</v>
      </c>
      <c r="C15858" t="str">
        <f t="shared" si="495"/>
        <v>Pre-Drug 1970-1991</v>
      </c>
      <c r="D15858" t="s">
        <v>19</v>
      </c>
      <c r="E15858">
        <v>1075</v>
      </c>
      <c r="F15858">
        <v>101</v>
      </c>
      <c r="G15858">
        <v>22</v>
      </c>
      <c r="H15858">
        <v>73</v>
      </c>
      <c r="I15858">
        <v>157</v>
      </c>
      <c r="J15858">
        <v>1</v>
      </c>
      <c r="K15858">
        <v>8</v>
      </c>
      <c r="L15858">
        <v>6</v>
      </c>
      <c r="M15858">
        <v>0</v>
      </c>
      <c r="Q15858">
        <v>263</v>
      </c>
      <c r="R15858">
        <v>3.6</v>
      </c>
      <c r="X15858">
        <v>97</v>
      </c>
      <c r="Y15858">
        <v>0.26</v>
      </c>
      <c r="Z15858">
        <v>757</v>
      </c>
      <c r="AA15858">
        <f t="shared" si="494"/>
        <v>252.33333333333334</v>
      </c>
    </row>
    <row r="15859" spans="1:27" x14ac:dyDescent="0.25">
      <c r="A15859" t="s">
        <v>2574</v>
      </c>
      <c r="B15859">
        <v>1978</v>
      </c>
      <c r="C15859" t="str">
        <f t="shared" si="495"/>
        <v>Pre-Drug 1970-1991</v>
      </c>
      <c r="D15859" t="s">
        <v>18</v>
      </c>
      <c r="E15859">
        <v>1075</v>
      </c>
      <c r="F15859">
        <v>83</v>
      </c>
      <c r="G15859">
        <v>26</v>
      </c>
      <c r="H15859">
        <v>89</v>
      </c>
      <c r="I15859">
        <v>226</v>
      </c>
      <c r="J15859">
        <v>11</v>
      </c>
      <c r="K15859">
        <v>6</v>
      </c>
      <c r="L15859">
        <v>0</v>
      </c>
      <c r="M15859">
        <v>1</v>
      </c>
      <c r="Q15859">
        <v>218</v>
      </c>
      <c r="R15859">
        <v>2.88</v>
      </c>
      <c r="X15859">
        <v>96</v>
      </c>
      <c r="Y15859">
        <v>0.22</v>
      </c>
      <c r="Z15859">
        <v>779</v>
      </c>
      <c r="AA15859">
        <f t="shared" si="494"/>
        <v>259.66666666666669</v>
      </c>
    </row>
    <row r="15860" spans="1:27" x14ac:dyDescent="0.25">
      <c r="A15860" t="s">
        <v>1108</v>
      </c>
      <c r="B15860">
        <v>1977</v>
      </c>
      <c r="C15860" t="str">
        <f t="shared" si="495"/>
        <v>Pre-Drug 1970-1991</v>
      </c>
      <c r="D15860" t="s">
        <v>18</v>
      </c>
      <c r="E15860">
        <v>1076</v>
      </c>
      <c r="F15860">
        <v>95</v>
      </c>
      <c r="G15860">
        <v>27</v>
      </c>
      <c r="H15860">
        <v>70</v>
      </c>
      <c r="I15860">
        <v>168</v>
      </c>
      <c r="J15860">
        <v>5</v>
      </c>
      <c r="K15860">
        <v>1</v>
      </c>
      <c r="L15860">
        <v>7</v>
      </c>
      <c r="M15860">
        <v>3</v>
      </c>
      <c r="Q15860">
        <v>241</v>
      </c>
      <c r="R15860">
        <v>3.32</v>
      </c>
      <c r="X15860">
        <v>115</v>
      </c>
      <c r="Y15860">
        <v>0.24</v>
      </c>
      <c r="Z15860">
        <v>773</v>
      </c>
      <c r="AA15860">
        <f t="shared" si="494"/>
        <v>257.66666666666669</v>
      </c>
    </row>
    <row r="15861" spans="1:27" x14ac:dyDescent="0.25">
      <c r="A15861" t="s">
        <v>1757</v>
      </c>
      <c r="B15861">
        <v>1974</v>
      </c>
      <c r="C15861" t="str">
        <f t="shared" si="495"/>
        <v>Pre-Drug 1970-1991</v>
      </c>
      <c r="D15861" t="s">
        <v>18</v>
      </c>
      <c r="E15861">
        <v>1076</v>
      </c>
      <c r="F15861">
        <v>71</v>
      </c>
      <c r="G15861">
        <v>8</v>
      </c>
      <c r="H15861">
        <v>76</v>
      </c>
      <c r="I15861">
        <v>195</v>
      </c>
      <c r="J15861">
        <v>11</v>
      </c>
      <c r="K15861">
        <v>4</v>
      </c>
      <c r="L15861">
        <v>5</v>
      </c>
      <c r="M15861">
        <v>1</v>
      </c>
      <c r="Q15861">
        <v>221</v>
      </c>
      <c r="R15861">
        <v>2.41</v>
      </c>
      <c r="X15861">
        <v>105</v>
      </c>
      <c r="Y15861">
        <v>0.22</v>
      </c>
      <c r="Z15861">
        <v>796</v>
      </c>
      <c r="AA15861">
        <f t="shared" si="494"/>
        <v>265.33333333333331</v>
      </c>
    </row>
    <row r="15862" spans="1:27" x14ac:dyDescent="0.25">
      <c r="A15862" t="s">
        <v>1937</v>
      </c>
      <c r="B15862">
        <v>1985</v>
      </c>
      <c r="C15862" t="str">
        <f t="shared" si="495"/>
        <v>Pre-Drug 1970-1991</v>
      </c>
      <c r="D15862" t="s">
        <v>19</v>
      </c>
      <c r="E15862">
        <v>1077</v>
      </c>
      <c r="F15862">
        <v>95</v>
      </c>
      <c r="G15862">
        <v>21</v>
      </c>
      <c r="H15862">
        <v>110</v>
      </c>
      <c r="I15862">
        <v>191</v>
      </c>
      <c r="J15862">
        <v>7</v>
      </c>
      <c r="K15862">
        <v>15</v>
      </c>
      <c r="L15862">
        <v>5</v>
      </c>
      <c r="M15862">
        <v>3</v>
      </c>
      <c r="Q15862">
        <v>212</v>
      </c>
      <c r="R15862">
        <v>3.33</v>
      </c>
      <c r="X15862">
        <v>86</v>
      </c>
      <c r="Y15862">
        <v>0.22</v>
      </c>
      <c r="Z15862">
        <v>771</v>
      </c>
      <c r="AA15862">
        <f t="shared" si="494"/>
        <v>257</v>
      </c>
    </row>
    <row r="15863" spans="1:27" x14ac:dyDescent="0.25">
      <c r="A15863" t="s">
        <v>551</v>
      </c>
      <c r="B15863">
        <v>1991</v>
      </c>
      <c r="C15863" t="str">
        <f t="shared" si="495"/>
        <v>Pre-Drug 1970-1991</v>
      </c>
      <c r="D15863" t="s">
        <v>19</v>
      </c>
      <c r="E15863">
        <v>1077</v>
      </c>
      <c r="F15863">
        <v>79</v>
      </c>
      <c r="G15863">
        <v>15</v>
      </c>
      <c r="H15863">
        <v>65</v>
      </c>
      <c r="I15863">
        <v>241</v>
      </c>
      <c r="J15863">
        <v>12</v>
      </c>
      <c r="K15863">
        <v>6</v>
      </c>
      <c r="L15863">
        <v>5</v>
      </c>
      <c r="M15863">
        <v>0</v>
      </c>
      <c r="Q15863">
        <v>219</v>
      </c>
      <c r="R15863">
        <v>2.62</v>
      </c>
      <c r="X15863">
        <v>122</v>
      </c>
      <c r="Y15863">
        <v>0.22</v>
      </c>
      <c r="Z15863">
        <v>814</v>
      </c>
      <c r="AA15863">
        <f t="shared" si="494"/>
        <v>271.33333333333331</v>
      </c>
    </row>
    <row r="15864" spans="1:27" x14ac:dyDescent="0.25">
      <c r="A15864" t="s">
        <v>456</v>
      </c>
      <c r="B15864">
        <v>1986</v>
      </c>
      <c r="C15864" t="str">
        <f t="shared" si="495"/>
        <v>Pre-Drug 1970-1991</v>
      </c>
      <c r="D15864" t="s">
        <v>19</v>
      </c>
      <c r="E15864">
        <v>1078</v>
      </c>
      <c r="F15864">
        <v>100</v>
      </c>
      <c r="G15864">
        <v>18</v>
      </c>
      <c r="H15864">
        <v>106</v>
      </c>
      <c r="I15864">
        <v>167</v>
      </c>
      <c r="J15864">
        <v>0</v>
      </c>
      <c r="K15864">
        <v>12</v>
      </c>
      <c r="L15864">
        <v>8</v>
      </c>
      <c r="M15864">
        <v>4</v>
      </c>
      <c r="Q15864">
        <v>234</v>
      </c>
      <c r="R15864">
        <v>3.57</v>
      </c>
      <c r="X15864">
        <v>95</v>
      </c>
      <c r="Y15864">
        <v>0.24</v>
      </c>
      <c r="Z15864">
        <v>757</v>
      </c>
      <c r="AA15864">
        <f t="shared" si="494"/>
        <v>252.33333333333334</v>
      </c>
    </row>
    <row r="15865" spans="1:27" x14ac:dyDescent="0.25">
      <c r="A15865" t="s">
        <v>2336</v>
      </c>
      <c r="B15865">
        <v>1976</v>
      </c>
      <c r="C15865" t="str">
        <f t="shared" si="495"/>
        <v>Pre-Drug 1970-1991</v>
      </c>
      <c r="D15865" t="s">
        <v>18</v>
      </c>
      <c r="E15865">
        <v>1078</v>
      </c>
      <c r="F15865">
        <v>100</v>
      </c>
      <c r="G15865">
        <v>17</v>
      </c>
      <c r="H15865">
        <v>64</v>
      </c>
      <c r="I15865">
        <v>146</v>
      </c>
      <c r="J15865">
        <v>5</v>
      </c>
      <c r="K15865">
        <v>7</v>
      </c>
      <c r="L15865">
        <v>8</v>
      </c>
      <c r="M15865">
        <v>1</v>
      </c>
      <c r="Q15865">
        <v>260</v>
      </c>
      <c r="R15865">
        <v>3.46</v>
      </c>
      <c r="X15865">
        <v>109</v>
      </c>
      <c r="Y15865">
        <v>0.26</v>
      </c>
      <c r="Z15865">
        <v>780</v>
      </c>
      <c r="AA15865">
        <f t="shared" si="494"/>
        <v>260</v>
      </c>
    </row>
    <row r="15866" spans="1:27" x14ac:dyDescent="0.25">
      <c r="A15866" t="s">
        <v>2905</v>
      </c>
      <c r="B15866">
        <v>1984</v>
      </c>
      <c r="C15866" t="str">
        <f t="shared" si="495"/>
        <v>Pre-Drug 1970-1991</v>
      </c>
      <c r="D15866" t="s">
        <v>18</v>
      </c>
      <c r="E15866">
        <v>1078</v>
      </c>
      <c r="F15866">
        <v>88</v>
      </c>
      <c r="G15866">
        <v>14</v>
      </c>
      <c r="H15866">
        <v>106</v>
      </c>
      <c r="I15866">
        <v>240</v>
      </c>
      <c r="J15866">
        <v>4</v>
      </c>
      <c r="K15866">
        <v>11</v>
      </c>
      <c r="L15866">
        <v>2</v>
      </c>
      <c r="M15866">
        <v>1</v>
      </c>
      <c r="Q15866">
        <v>218</v>
      </c>
      <c r="R15866">
        <v>3.03</v>
      </c>
      <c r="X15866">
        <v>93</v>
      </c>
      <c r="Y15866">
        <v>0.22</v>
      </c>
      <c r="Z15866">
        <v>783</v>
      </c>
      <c r="AA15866">
        <f t="shared" si="494"/>
        <v>261</v>
      </c>
    </row>
    <row r="15867" spans="1:27" x14ac:dyDescent="0.25">
      <c r="A15867" t="s">
        <v>1548</v>
      </c>
      <c r="B15867">
        <v>1988</v>
      </c>
      <c r="C15867" t="str">
        <f t="shared" si="495"/>
        <v>Pre-Drug 1970-1991</v>
      </c>
      <c r="D15867" t="s">
        <v>19</v>
      </c>
      <c r="E15867">
        <v>1078</v>
      </c>
      <c r="F15867">
        <v>97</v>
      </c>
      <c r="G15867">
        <v>32</v>
      </c>
      <c r="H15867">
        <v>110</v>
      </c>
      <c r="I15867">
        <v>235</v>
      </c>
      <c r="J15867">
        <v>2</v>
      </c>
      <c r="K15867">
        <v>7</v>
      </c>
      <c r="L15867">
        <v>3</v>
      </c>
      <c r="M15867">
        <v>4</v>
      </c>
      <c r="Q15867">
        <v>222</v>
      </c>
      <c r="R15867">
        <v>3.34</v>
      </c>
      <c r="X15867">
        <v>109</v>
      </c>
      <c r="Y15867">
        <v>0.23</v>
      </c>
      <c r="Z15867">
        <v>784</v>
      </c>
      <c r="AA15867">
        <f t="shared" si="494"/>
        <v>261.33333333333331</v>
      </c>
    </row>
    <row r="15868" spans="1:27" x14ac:dyDescent="0.25">
      <c r="A15868" t="s">
        <v>295</v>
      </c>
      <c r="B15868">
        <v>1974</v>
      </c>
      <c r="C15868" t="str">
        <f t="shared" si="495"/>
        <v>Pre-Drug 1970-1991</v>
      </c>
      <c r="D15868" t="s">
        <v>18</v>
      </c>
      <c r="E15868">
        <v>1079</v>
      </c>
      <c r="F15868">
        <v>104</v>
      </c>
      <c r="G15868">
        <v>13</v>
      </c>
      <c r="H15868">
        <v>109</v>
      </c>
      <c r="I15868">
        <v>191</v>
      </c>
      <c r="J15868">
        <v>8</v>
      </c>
      <c r="K15868">
        <v>13</v>
      </c>
      <c r="L15868">
        <v>6</v>
      </c>
      <c r="M15868">
        <v>8</v>
      </c>
      <c r="Q15868">
        <v>246</v>
      </c>
      <c r="R15868">
        <v>3.86</v>
      </c>
      <c r="X15868">
        <v>104</v>
      </c>
      <c r="Y15868">
        <v>0.26</v>
      </c>
      <c r="Z15868">
        <v>728</v>
      </c>
      <c r="AA15868">
        <f t="shared" si="494"/>
        <v>242.66666666666666</v>
      </c>
    </row>
    <row r="15869" spans="1:27" x14ac:dyDescent="0.25">
      <c r="A15869" t="s">
        <v>1794</v>
      </c>
      <c r="B15869">
        <v>1992</v>
      </c>
      <c r="C15869" t="str">
        <f t="shared" si="495"/>
        <v>Pre-Drug 1970-1991</v>
      </c>
      <c r="D15869" t="s">
        <v>19</v>
      </c>
      <c r="E15869">
        <v>1079</v>
      </c>
      <c r="F15869">
        <v>92</v>
      </c>
      <c r="G15869">
        <v>21</v>
      </c>
      <c r="H15869">
        <v>75</v>
      </c>
      <c r="I15869">
        <v>178</v>
      </c>
      <c r="J15869">
        <v>9</v>
      </c>
      <c r="K15869">
        <v>6</v>
      </c>
      <c r="L15869">
        <v>7</v>
      </c>
      <c r="M15869">
        <v>0</v>
      </c>
      <c r="Q15869">
        <v>247</v>
      </c>
      <c r="R15869">
        <v>3.18</v>
      </c>
      <c r="X15869">
        <v>95</v>
      </c>
      <c r="Y15869">
        <v>0.25</v>
      </c>
      <c r="Z15869">
        <v>782</v>
      </c>
      <c r="AA15869">
        <f t="shared" si="494"/>
        <v>260.66666666666669</v>
      </c>
    </row>
    <row r="15870" spans="1:27" x14ac:dyDescent="0.25">
      <c r="A15870" t="s">
        <v>3010</v>
      </c>
      <c r="B15870">
        <v>1992</v>
      </c>
      <c r="C15870" t="str">
        <f t="shared" si="495"/>
        <v>Pre-Drug 1970-1991</v>
      </c>
      <c r="D15870" t="s">
        <v>19</v>
      </c>
      <c r="E15870">
        <v>1079</v>
      </c>
      <c r="F15870">
        <v>93</v>
      </c>
      <c r="G15870">
        <v>28</v>
      </c>
      <c r="H15870">
        <v>55</v>
      </c>
      <c r="I15870">
        <v>127</v>
      </c>
      <c r="J15870">
        <v>3</v>
      </c>
      <c r="K15870">
        <v>1</v>
      </c>
      <c r="L15870">
        <v>9</v>
      </c>
      <c r="M15870">
        <v>2</v>
      </c>
      <c r="Q15870">
        <v>251</v>
      </c>
      <c r="R15870">
        <v>3.2</v>
      </c>
      <c r="X15870">
        <v>111</v>
      </c>
      <c r="Y15870">
        <v>0.25</v>
      </c>
      <c r="Z15870">
        <v>785</v>
      </c>
      <c r="AA15870">
        <f t="shared" si="494"/>
        <v>261.66666666666669</v>
      </c>
    </row>
    <row r="15871" spans="1:27" x14ac:dyDescent="0.25">
      <c r="A15871" t="s">
        <v>2574</v>
      </c>
      <c r="B15871">
        <v>1976</v>
      </c>
      <c r="C15871" t="str">
        <f t="shared" si="495"/>
        <v>Pre-Drug 1970-1991</v>
      </c>
      <c r="D15871" t="s">
        <v>18</v>
      </c>
      <c r="E15871">
        <v>1079</v>
      </c>
      <c r="F15871">
        <v>78</v>
      </c>
      <c r="G15871">
        <v>14</v>
      </c>
      <c r="H15871">
        <v>77</v>
      </c>
      <c r="I15871">
        <v>235</v>
      </c>
      <c r="J15871">
        <v>9</v>
      </c>
      <c r="K15871">
        <v>12</v>
      </c>
      <c r="L15871">
        <v>4</v>
      </c>
      <c r="M15871">
        <v>0</v>
      </c>
      <c r="Q15871">
        <v>211</v>
      </c>
      <c r="R15871">
        <v>2.59</v>
      </c>
      <c r="X15871">
        <v>121</v>
      </c>
      <c r="Y15871">
        <v>0.21</v>
      </c>
      <c r="Z15871">
        <v>813</v>
      </c>
      <c r="AA15871">
        <f t="shared" si="494"/>
        <v>271</v>
      </c>
    </row>
    <row r="15872" spans="1:27" x14ac:dyDescent="0.25">
      <c r="A15872" t="s">
        <v>1400</v>
      </c>
      <c r="B15872">
        <v>1999</v>
      </c>
      <c r="C15872" t="str">
        <f t="shared" si="495"/>
        <v>Drug Era 1992-2006</v>
      </c>
      <c r="D15872" t="s">
        <v>18</v>
      </c>
      <c r="E15872">
        <v>1079</v>
      </c>
      <c r="F15872">
        <v>75</v>
      </c>
      <c r="G15872">
        <v>30</v>
      </c>
      <c r="H15872">
        <v>70</v>
      </c>
      <c r="I15872">
        <v>364</v>
      </c>
      <c r="J15872">
        <v>3</v>
      </c>
      <c r="K15872">
        <v>4</v>
      </c>
      <c r="L15872">
        <v>9</v>
      </c>
      <c r="M15872">
        <v>2</v>
      </c>
      <c r="Q15872">
        <v>207</v>
      </c>
      <c r="R15872">
        <v>2.48</v>
      </c>
      <c r="X15872">
        <v>108</v>
      </c>
      <c r="Y15872">
        <v>0</v>
      </c>
      <c r="Z15872">
        <v>815</v>
      </c>
      <c r="AA15872">
        <f t="shared" si="494"/>
        <v>271.66666666666669</v>
      </c>
    </row>
    <row r="15873" spans="1:27" x14ac:dyDescent="0.25">
      <c r="A15873" t="s">
        <v>3095</v>
      </c>
      <c r="B15873">
        <v>1988</v>
      </c>
      <c r="C15873" t="str">
        <f t="shared" si="495"/>
        <v>Pre-Drug 1970-1991</v>
      </c>
      <c r="D15873" t="s">
        <v>19</v>
      </c>
      <c r="E15873">
        <v>1080</v>
      </c>
      <c r="F15873">
        <v>115</v>
      </c>
      <c r="G15873">
        <v>14</v>
      </c>
      <c r="H15873">
        <v>87</v>
      </c>
      <c r="I15873">
        <v>133</v>
      </c>
      <c r="J15873">
        <v>7</v>
      </c>
      <c r="K15873">
        <v>9</v>
      </c>
      <c r="L15873">
        <v>5</v>
      </c>
      <c r="M15873">
        <v>2</v>
      </c>
      <c r="Q15873">
        <v>263</v>
      </c>
      <c r="R15873">
        <v>4.1500000000000004</v>
      </c>
      <c r="X15873">
        <v>99</v>
      </c>
      <c r="Y15873">
        <v>0.27</v>
      </c>
      <c r="Z15873">
        <v>749</v>
      </c>
      <c r="AA15873">
        <f t="shared" si="494"/>
        <v>249.66666666666666</v>
      </c>
    </row>
    <row r="15874" spans="1:27" x14ac:dyDescent="0.25">
      <c r="A15874" t="s">
        <v>2846</v>
      </c>
      <c r="B15874">
        <v>1975</v>
      </c>
      <c r="C15874" t="str">
        <f t="shared" si="495"/>
        <v>Pre-Drug 1970-1991</v>
      </c>
      <c r="D15874" t="s">
        <v>19</v>
      </c>
      <c r="E15874">
        <v>1080</v>
      </c>
      <c r="F15874">
        <v>116</v>
      </c>
      <c r="G15874">
        <v>25</v>
      </c>
      <c r="H15874">
        <v>72</v>
      </c>
      <c r="I15874">
        <v>142</v>
      </c>
      <c r="J15874">
        <v>0</v>
      </c>
      <c r="K15874">
        <v>2</v>
      </c>
      <c r="L15874">
        <v>4</v>
      </c>
      <c r="M15874">
        <v>0</v>
      </c>
      <c r="Q15874">
        <v>262</v>
      </c>
      <c r="R15874">
        <v>4.0199999999999996</v>
      </c>
      <c r="X15874">
        <v>120</v>
      </c>
      <c r="Y15874">
        <v>0.26</v>
      </c>
      <c r="Z15874">
        <v>780</v>
      </c>
      <c r="AA15874">
        <f t="shared" ref="AA15874:AA15937" si="496">Z15874/3</f>
        <v>260</v>
      </c>
    </row>
    <row r="15875" spans="1:27" x14ac:dyDescent="0.25">
      <c r="A15875" t="s">
        <v>884</v>
      </c>
      <c r="B15875">
        <v>1976</v>
      </c>
      <c r="C15875" t="str">
        <f t="shared" ref="C15875:C15938" si="497">IF(B15875&lt;1997,"Pre-Drug 1970-1991",IF(B15875&lt;=2006,"Drug Era 1992-2006","Post Drug Era 2007-2012"))</f>
        <v>Pre-Drug 1970-1991</v>
      </c>
      <c r="D15875" t="s">
        <v>19</v>
      </c>
      <c r="E15875">
        <v>1081</v>
      </c>
      <c r="F15875">
        <v>86</v>
      </c>
      <c r="G15875">
        <v>13</v>
      </c>
      <c r="H15875">
        <v>94</v>
      </c>
      <c r="I15875">
        <v>119</v>
      </c>
      <c r="J15875">
        <v>0</v>
      </c>
      <c r="K15875">
        <v>6</v>
      </c>
      <c r="L15875">
        <v>3</v>
      </c>
      <c r="M15875">
        <v>0</v>
      </c>
      <c r="Q15875">
        <v>237</v>
      </c>
      <c r="R15875">
        <v>3.02</v>
      </c>
      <c r="X15875">
        <v>104</v>
      </c>
      <c r="Y15875">
        <v>0.24</v>
      </c>
      <c r="Z15875">
        <v>770</v>
      </c>
      <c r="AA15875">
        <f t="shared" si="496"/>
        <v>256.66666666666669</v>
      </c>
    </row>
    <row r="15876" spans="1:27" x14ac:dyDescent="0.25">
      <c r="A15876" t="s">
        <v>2729</v>
      </c>
      <c r="B15876">
        <v>1989</v>
      </c>
      <c r="C15876" t="str">
        <f t="shared" si="497"/>
        <v>Pre-Drug 1970-1991</v>
      </c>
      <c r="D15876" t="s">
        <v>19</v>
      </c>
      <c r="E15876">
        <v>1081</v>
      </c>
      <c r="F15876">
        <v>95</v>
      </c>
      <c r="G15876">
        <v>23</v>
      </c>
      <c r="H15876">
        <v>69</v>
      </c>
      <c r="I15876">
        <v>155</v>
      </c>
      <c r="J15876">
        <v>0</v>
      </c>
      <c r="K15876">
        <v>13</v>
      </c>
      <c r="L15876">
        <v>6</v>
      </c>
      <c r="M15876">
        <v>0</v>
      </c>
      <c r="Q15876">
        <v>260</v>
      </c>
      <c r="R15876">
        <v>3.32</v>
      </c>
      <c r="X15876">
        <v>92</v>
      </c>
      <c r="Y15876">
        <v>0.26</v>
      </c>
      <c r="Z15876">
        <v>773</v>
      </c>
      <c r="AA15876">
        <f t="shared" si="496"/>
        <v>257.66666666666669</v>
      </c>
    </row>
    <row r="15877" spans="1:27" x14ac:dyDescent="0.25">
      <c r="A15877" t="s">
        <v>3092</v>
      </c>
      <c r="B15877">
        <v>1973</v>
      </c>
      <c r="C15877" t="str">
        <f t="shared" si="497"/>
        <v>Pre-Drug 1970-1991</v>
      </c>
      <c r="D15877" t="s">
        <v>18</v>
      </c>
      <c r="E15877">
        <v>1083</v>
      </c>
      <c r="F15877">
        <v>97</v>
      </c>
      <c r="G15877">
        <v>18</v>
      </c>
      <c r="H15877">
        <v>59</v>
      </c>
      <c r="I15877">
        <v>144</v>
      </c>
      <c r="J15877">
        <v>12</v>
      </c>
      <c r="K15877">
        <v>5</v>
      </c>
      <c r="L15877">
        <v>3</v>
      </c>
      <c r="M15877">
        <v>1</v>
      </c>
      <c r="Q15877">
        <v>259</v>
      </c>
      <c r="R15877">
        <v>3.37</v>
      </c>
      <c r="X15877">
        <v>135</v>
      </c>
      <c r="Y15877">
        <v>0.25</v>
      </c>
      <c r="Z15877">
        <v>777</v>
      </c>
      <c r="AA15877">
        <f t="shared" si="496"/>
        <v>259</v>
      </c>
    </row>
    <row r="15878" spans="1:27" x14ac:dyDescent="0.25">
      <c r="A15878" t="s">
        <v>371</v>
      </c>
      <c r="B15878">
        <v>1985</v>
      </c>
      <c r="C15878" t="str">
        <f t="shared" si="497"/>
        <v>Pre-Drug 1970-1991</v>
      </c>
      <c r="D15878" t="s">
        <v>18</v>
      </c>
      <c r="E15878">
        <v>1083</v>
      </c>
      <c r="F15878">
        <v>103</v>
      </c>
      <c r="G15878">
        <v>29</v>
      </c>
      <c r="H15878">
        <v>73</v>
      </c>
      <c r="I15878">
        <v>155</v>
      </c>
      <c r="J15878">
        <v>8</v>
      </c>
      <c r="K15878">
        <v>2</v>
      </c>
      <c r="L15878">
        <v>3</v>
      </c>
      <c r="M15878">
        <v>0</v>
      </c>
      <c r="Q15878">
        <v>242</v>
      </c>
      <c r="R15878">
        <v>3.55</v>
      </c>
      <c r="X15878">
        <v>94</v>
      </c>
      <c r="Y15878">
        <v>0.24</v>
      </c>
      <c r="Z15878">
        <v>784</v>
      </c>
      <c r="AA15878">
        <f t="shared" si="496"/>
        <v>261.33333333333331</v>
      </c>
    </row>
    <row r="15879" spans="1:27" x14ac:dyDescent="0.25">
      <c r="A15879" t="s">
        <v>277</v>
      </c>
      <c r="B15879">
        <v>1973</v>
      </c>
      <c r="C15879" t="str">
        <f t="shared" si="497"/>
        <v>Pre-Drug 1970-1991</v>
      </c>
      <c r="D15879" t="s">
        <v>19</v>
      </c>
      <c r="E15879">
        <v>1083</v>
      </c>
      <c r="F15879">
        <v>96</v>
      </c>
      <c r="G15879">
        <v>26</v>
      </c>
      <c r="H15879">
        <v>105</v>
      </c>
      <c r="I15879">
        <v>158</v>
      </c>
      <c r="J15879">
        <v>2</v>
      </c>
      <c r="K15879">
        <v>15</v>
      </c>
      <c r="L15879">
        <v>4</v>
      </c>
      <c r="M15879">
        <v>2</v>
      </c>
      <c r="Q15879">
        <v>214</v>
      </c>
      <c r="R15879">
        <v>3.28</v>
      </c>
      <c r="X15879">
        <v>113</v>
      </c>
      <c r="Y15879">
        <v>0.22</v>
      </c>
      <c r="Z15879">
        <v>791</v>
      </c>
      <c r="AA15879">
        <f t="shared" si="496"/>
        <v>263.66666666666669</v>
      </c>
    </row>
    <row r="15880" spans="1:27" x14ac:dyDescent="0.25">
      <c r="A15880" t="s">
        <v>1821</v>
      </c>
      <c r="B15880">
        <v>1973</v>
      </c>
      <c r="C15880" t="str">
        <f t="shared" si="497"/>
        <v>Pre-Drug 1970-1991</v>
      </c>
      <c r="D15880" t="s">
        <v>19</v>
      </c>
      <c r="E15880">
        <v>1083</v>
      </c>
      <c r="F15880">
        <v>95</v>
      </c>
      <c r="G15880">
        <v>16</v>
      </c>
      <c r="H15880">
        <v>81</v>
      </c>
      <c r="I15880">
        <v>87</v>
      </c>
      <c r="J15880">
        <v>6</v>
      </c>
      <c r="K15880">
        <v>5</v>
      </c>
      <c r="L15880">
        <v>5</v>
      </c>
      <c r="M15880">
        <v>1</v>
      </c>
      <c r="Q15880">
        <v>247</v>
      </c>
      <c r="R15880">
        <v>3.21</v>
      </c>
      <c r="X15880">
        <v>124</v>
      </c>
      <c r="Y15880">
        <v>0.25</v>
      </c>
      <c r="Z15880">
        <v>798</v>
      </c>
      <c r="AA15880">
        <f t="shared" si="496"/>
        <v>266</v>
      </c>
    </row>
    <row r="15881" spans="1:27" x14ac:dyDescent="0.25">
      <c r="A15881" t="s">
        <v>1241</v>
      </c>
      <c r="B15881">
        <v>1987</v>
      </c>
      <c r="C15881" t="str">
        <f t="shared" si="497"/>
        <v>Pre-Drug 1970-1991</v>
      </c>
      <c r="D15881" t="s">
        <v>19</v>
      </c>
      <c r="E15881">
        <v>1084</v>
      </c>
      <c r="F15881">
        <v>112</v>
      </c>
      <c r="G15881">
        <v>24</v>
      </c>
      <c r="H15881">
        <v>87</v>
      </c>
      <c r="I15881">
        <v>240</v>
      </c>
      <c r="J15881">
        <v>2</v>
      </c>
      <c r="K15881">
        <v>4</v>
      </c>
      <c r="L15881">
        <v>2</v>
      </c>
      <c r="M15881">
        <v>2</v>
      </c>
      <c r="Q15881">
        <v>236</v>
      </c>
      <c r="R15881">
        <v>3.85</v>
      </c>
      <c r="X15881">
        <v>93</v>
      </c>
      <c r="Y15881">
        <v>0.24</v>
      </c>
      <c r="Z15881">
        <v>785</v>
      </c>
      <c r="AA15881">
        <f t="shared" si="496"/>
        <v>261.66666666666669</v>
      </c>
    </row>
    <row r="15882" spans="1:27" x14ac:dyDescent="0.25">
      <c r="A15882" t="s">
        <v>2090</v>
      </c>
      <c r="B15882">
        <v>1970</v>
      </c>
      <c r="C15882" t="str">
        <f t="shared" si="497"/>
        <v>Pre-Drug 1970-1991</v>
      </c>
      <c r="D15882" t="s">
        <v>18</v>
      </c>
      <c r="E15882">
        <v>1085</v>
      </c>
      <c r="F15882">
        <v>110</v>
      </c>
      <c r="G15882">
        <v>24</v>
      </c>
      <c r="H15882">
        <v>52</v>
      </c>
      <c r="I15882">
        <v>114</v>
      </c>
      <c r="J15882">
        <v>3</v>
      </c>
      <c r="K15882">
        <v>1</v>
      </c>
      <c r="L15882">
        <v>4</v>
      </c>
      <c r="M15882">
        <v>0</v>
      </c>
      <c r="Q15882">
        <v>280</v>
      </c>
      <c r="R15882">
        <v>3.83</v>
      </c>
      <c r="X15882">
        <v>74</v>
      </c>
      <c r="Y15882">
        <v>0.27</v>
      </c>
      <c r="Z15882">
        <v>776</v>
      </c>
      <c r="AA15882">
        <f t="shared" si="496"/>
        <v>258.66666666666669</v>
      </c>
    </row>
    <row r="15883" spans="1:27" x14ac:dyDescent="0.25">
      <c r="A15883" t="s">
        <v>1210</v>
      </c>
      <c r="B15883">
        <v>1997</v>
      </c>
      <c r="C15883" t="str">
        <f t="shared" si="497"/>
        <v>Drug Era 1992-2006</v>
      </c>
      <c r="D15883" t="s">
        <v>19</v>
      </c>
      <c r="E15883">
        <v>1085</v>
      </c>
      <c r="F15883">
        <v>108</v>
      </c>
      <c r="G15883">
        <v>31</v>
      </c>
      <c r="H15883">
        <v>71</v>
      </c>
      <c r="I15883">
        <v>160</v>
      </c>
      <c r="J15883">
        <v>2</v>
      </c>
      <c r="K15883">
        <v>6</v>
      </c>
      <c r="L15883">
        <v>7</v>
      </c>
      <c r="M15883">
        <v>2</v>
      </c>
      <c r="Q15883">
        <v>253</v>
      </c>
      <c r="R15883">
        <v>3.68</v>
      </c>
      <c r="X15883">
        <v>93</v>
      </c>
      <c r="Y15883">
        <v>0.25</v>
      </c>
      <c r="Z15883">
        <v>792</v>
      </c>
      <c r="AA15883">
        <f t="shared" si="496"/>
        <v>264</v>
      </c>
    </row>
    <row r="15884" spans="1:27" x14ac:dyDescent="0.25">
      <c r="A15884" t="s">
        <v>901</v>
      </c>
      <c r="B15884">
        <v>1979</v>
      </c>
      <c r="C15884" t="str">
        <f t="shared" si="497"/>
        <v>Pre-Drug 1970-1991</v>
      </c>
      <c r="D15884" t="s">
        <v>19</v>
      </c>
      <c r="E15884">
        <v>1085</v>
      </c>
      <c r="F15884">
        <v>91</v>
      </c>
      <c r="G15884">
        <v>23</v>
      </c>
      <c r="H15884">
        <v>70</v>
      </c>
      <c r="I15884">
        <v>190</v>
      </c>
      <c r="J15884">
        <v>1</v>
      </c>
      <c r="K15884">
        <v>6</v>
      </c>
      <c r="L15884">
        <v>3</v>
      </c>
      <c r="M15884">
        <v>0</v>
      </c>
      <c r="Q15884">
        <v>245</v>
      </c>
      <c r="R15884">
        <v>3.08</v>
      </c>
      <c r="X15884">
        <v>93</v>
      </c>
      <c r="Y15884">
        <v>0.24</v>
      </c>
      <c r="Z15884">
        <v>797</v>
      </c>
      <c r="AA15884">
        <f t="shared" si="496"/>
        <v>265.66666666666669</v>
      </c>
    </row>
    <row r="15885" spans="1:27" x14ac:dyDescent="0.25">
      <c r="A15885" t="s">
        <v>2734</v>
      </c>
      <c r="B15885">
        <v>1984</v>
      </c>
      <c r="C15885" t="str">
        <f t="shared" si="497"/>
        <v>Pre-Drug 1970-1991</v>
      </c>
      <c r="D15885" t="s">
        <v>19</v>
      </c>
      <c r="E15885">
        <v>1085</v>
      </c>
      <c r="F15885">
        <v>84</v>
      </c>
      <c r="G15885">
        <v>19</v>
      </c>
      <c r="H15885">
        <v>88</v>
      </c>
      <c r="I15885">
        <v>198</v>
      </c>
      <c r="J15885">
        <v>1</v>
      </c>
      <c r="K15885">
        <v>2</v>
      </c>
      <c r="L15885">
        <v>11</v>
      </c>
      <c r="M15885">
        <v>0</v>
      </c>
      <c r="Q15885">
        <v>215</v>
      </c>
      <c r="R15885">
        <v>2.83</v>
      </c>
      <c r="X15885">
        <v>103</v>
      </c>
      <c r="Y15885">
        <v>0.22</v>
      </c>
      <c r="Z15885">
        <v>801</v>
      </c>
      <c r="AA15885">
        <f t="shared" si="496"/>
        <v>267</v>
      </c>
    </row>
    <row r="15886" spans="1:27" x14ac:dyDescent="0.25">
      <c r="A15886" t="s">
        <v>468</v>
      </c>
      <c r="B15886">
        <v>1970</v>
      </c>
      <c r="C15886" t="str">
        <f t="shared" si="497"/>
        <v>Pre-Drug 1970-1991</v>
      </c>
      <c r="D15886" t="s">
        <v>18</v>
      </c>
      <c r="E15886">
        <v>1086</v>
      </c>
      <c r="F15886">
        <v>105</v>
      </c>
      <c r="G15886">
        <v>25</v>
      </c>
      <c r="H15886">
        <v>109</v>
      </c>
      <c r="I15886">
        <v>193</v>
      </c>
      <c r="J15886">
        <v>16</v>
      </c>
      <c r="K15886">
        <v>14</v>
      </c>
      <c r="L15886">
        <v>2</v>
      </c>
      <c r="M15886">
        <v>1</v>
      </c>
      <c r="Q15886">
        <v>239</v>
      </c>
      <c r="R15886">
        <v>3.73</v>
      </c>
      <c r="X15886">
        <v>120</v>
      </c>
      <c r="Y15886">
        <v>0.25</v>
      </c>
      <c r="Z15886">
        <v>761</v>
      </c>
      <c r="AA15886">
        <f t="shared" si="496"/>
        <v>253.66666666666666</v>
      </c>
    </row>
    <row r="15887" spans="1:27" x14ac:dyDescent="0.25">
      <c r="A15887" t="s">
        <v>3117</v>
      </c>
      <c r="B15887">
        <v>1970</v>
      </c>
      <c r="C15887" t="str">
        <f t="shared" si="497"/>
        <v>Pre-Drug 1970-1991</v>
      </c>
      <c r="D15887" t="s">
        <v>19</v>
      </c>
      <c r="E15887">
        <v>1086</v>
      </c>
      <c r="F15887">
        <v>82</v>
      </c>
      <c r="G15887">
        <v>24</v>
      </c>
      <c r="H15887">
        <v>88</v>
      </c>
      <c r="I15887">
        <v>110</v>
      </c>
      <c r="J15887">
        <v>4</v>
      </c>
      <c r="K15887">
        <v>8</v>
      </c>
      <c r="L15887">
        <v>7</v>
      </c>
      <c r="M15887">
        <v>0</v>
      </c>
      <c r="Q15887">
        <v>226</v>
      </c>
      <c r="R15887">
        <v>2.83</v>
      </c>
      <c r="X15887">
        <v>113</v>
      </c>
      <c r="Y15887">
        <v>0.23</v>
      </c>
      <c r="Z15887">
        <v>782</v>
      </c>
      <c r="AA15887">
        <f t="shared" si="496"/>
        <v>260.66666666666669</v>
      </c>
    </row>
    <row r="15888" spans="1:27" x14ac:dyDescent="0.25">
      <c r="A15888" t="s">
        <v>2388</v>
      </c>
      <c r="B15888">
        <v>1971</v>
      </c>
      <c r="C15888" t="str">
        <f t="shared" si="497"/>
        <v>Pre-Drug 1970-1991</v>
      </c>
      <c r="D15888" t="s">
        <v>18</v>
      </c>
      <c r="E15888">
        <v>1086</v>
      </c>
      <c r="F15888">
        <v>63</v>
      </c>
      <c r="G15888">
        <v>9</v>
      </c>
      <c r="H15888">
        <v>61</v>
      </c>
      <c r="I15888">
        <v>135</v>
      </c>
      <c r="J15888">
        <v>9</v>
      </c>
      <c r="K15888">
        <v>4</v>
      </c>
      <c r="L15888">
        <v>5</v>
      </c>
      <c r="M15888">
        <v>0</v>
      </c>
      <c r="Q15888">
        <v>238</v>
      </c>
      <c r="R15888">
        <v>2.1</v>
      </c>
      <c r="X15888">
        <v>108</v>
      </c>
      <c r="Y15888">
        <v>0.24</v>
      </c>
      <c r="Z15888">
        <v>809</v>
      </c>
      <c r="AA15888">
        <f t="shared" si="496"/>
        <v>269.66666666666669</v>
      </c>
    </row>
    <row r="15889" spans="1:27" x14ac:dyDescent="0.25">
      <c r="A15889" t="s">
        <v>826</v>
      </c>
      <c r="B15889">
        <v>1993</v>
      </c>
      <c r="C15889" t="str">
        <f t="shared" si="497"/>
        <v>Pre-Drug 1970-1991</v>
      </c>
      <c r="D15889" t="s">
        <v>19</v>
      </c>
      <c r="E15889">
        <v>1087</v>
      </c>
      <c r="F15889">
        <v>115</v>
      </c>
      <c r="G15889">
        <v>32</v>
      </c>
      <c r="H15889">
        <v>91</v>
      </c>
      <c r="I15889">
        <v>180</v>
      </c>
      <c r="J15889">
        <v>5</v>
      </c>
      <c r="K15889">
        <v>2</v>
      </c>
      <c r="L15889">
        <v>10</v>
      </c>
      <c r="M15889">
        <v>0</v>
      </c>
      <c r="Q15889">
        <v>232</v>
      </c>
      <c r="R15889">
        <v>4.01</v>
      </c>
      <c r="X15889">
        <v>108</v>
      </c>
      <c r="Y15889">
        <v>0.23</v>
      </c>
      <c r="Z15889">
        <v>774</v>
      </c>
      <c r="AA15889">
        <f t="shared" si="496"/>
        <v>258</v>
      </c>
    </row>
    <row r="15890" spans="1:27" x14ac:dyDescent="0.25">
      <c r="A15890" t="s">
        <v>2734</v>
      </c>
      <c r="B15890">
        <v>1985</v>
      </c>
      <c r="C15890" t="str">
        <f t="shared" si="497"/>
        <v>Pre-Drug 1970-1991</v>
      </c>
      <c r="D15890" t="s">
        <v>19</v>
      </c>
      <c r="E15890">
        <v>1087</v>
      </c>
      <c r="F15890">
        <v>73</v>
      </c>
      <c r="G15890">
        <v>22</v>
      </c>
      <c r="H15890">
        <v>96</v>
      </c>
      <c r="I15890">
        <v>167</v>
      </c>
      <c r="J15890">
        <v>3</v>
      </c>
      <c r="K15890">
        <v>4</v>
      </c>
      <c r="L15890">
        <v>9</v>
      </c>
      <c r="M15890">
        <v>1</v>
      </c>
      <c r="Q15890">
        <v>206</v>
      </c>
      <c r="R15890">
        <v>2.48</v>
      </c>
      <c r="X15890">
        <v>102</v>
      </c>
      <c r="Y15890">
        <v>0.21</v>
      </c>
      <c r="Z15890">
        <v>795</v>
      </c>
      <c r="AA15890">
        <f t="shared" si="496"/>
        <v>265</v>
      </c>
    </row>
    <row r="15891" spans="1:27" x14ac:dyDescent="0.25">
      <c r="A15891" t="s">
        <v>2656</v>
      </c>
      <c r="B15891">
        <v>1985</v>
      </c>
      <c r="C15891" t="str">
        <f t="shared" si="497"/>
        <v>Pre-Drug 1970-1991</v>
      </c>
      <c r="D15891" t="s">
        <v>19</v>
      </c>
      <c r="E15891">
        <v>1088</v>
      </c>
      <c r="F15891">
        <v>124</v>
      </c>
      <c r="G15891">
        <v>25</v>
      </c>
      <c r="H15891">
        <v>78</v>
      </c>
      <c r="I15891">
        <v>127</v>
      </c>
      <c r="J15891">
        <v>1</v>
      </c>
      <c r="K15891">
        <v>6</v>
      </c>
      <c r="L15891">
        <v>15</v>
      </c>
      <c r="M15891">
        <v>1</v>
      </c>
      <c r="Q15891">
        <v>264</v>
      </c>
      <c r="R15891">
        <v>4.34</v>
      </c>
      <c r="X15891">
        <v>115</v>
      </c>
      <c r="Y15891">
        <v>0.27</v>
      </c>
      <c r="Z15891">
        <v>771</v>
      </c>
      <c r="AA15891">
        <f t="shared" si="496"/>
        <v>257</v>
      </c>
    </row>
    <row r="15892" spans="1:27" x14ac:dyDescent="0.25">
      <c r="A15892" t="s">
        <v>2744</v>
      </c>
      <c r="B15892">
        <v>1972</v>
      </c>
      <c r="C15892" t="str">
        <f t="shared" si="497"/>
        <v>Pre-Drug 1970-1991</v>
      </c>
      <c r="D15892" t="s">
        <v>19</v>
      </c>
      <c r="E15892">
        <v>1088</v>
      </c>
      <c r="F15892">
        <v>93</v>
      </c>
      <c r="G15892">
        <v>13</v>
      </c>
      <c r="H15892">
        <v>85</v>
      </c>
      <c r="I15892">
        <v>110</v>
      </c>
      <c r="J15892">
        <v>13</v>
      </c>
      <c r="K15892">
        <v>6</v>
      </c>
      <c r="L15892">
        <v>4</v>
      </c>
      <c r="M15892">
        <v>0</v>
      </c>
      <c r="Q15892">
        <v>250</v>
      </c>
      <c r="R15892">
        <v>3.22</v>
      </c>
      <c r="X15892">
        <v>146</v>
      </c>
      <c r="Y15892">
        <v>0.25</v>
      </c>
      <c r="Z15892">
        <v>780</v>
      </c>
      <c r="AA15892">
        <f t="shared" si="496"/>
        <v>260</v>
      </c>
    </row>
    <row r="15893" spans="1:27" x14ac:dyDescent="0.25">
      <c r="A15893" t="s">
        <v>1416</v>
      </c>
      <c r="B15893">
        <v>1979</v>
      </c>
      <c r="C15893" t="str">
        <f t="shared" si="497"/>
        <v>Pre-Drug 1970-1991</v>
      </c>
      <c r="D15893" t="s">
        <v>18</v>
      </c>
      <c r="E15893">
        <v>1088</v>
      </c>
      <c r="F15893">
        <v>106</v>
      </c>
      <c r="G15893">
        <v>17</v>
      </c>
      <c r="H15893">
        <v>64</v>
      </c>
      <c r="I15893">
        <v>112</v>
      </c>
      <c r="J15893">
        <v>10</v>
      </c>
      <c r="K15893">
        <v>2</v>
      </c>
      <c r="L15893">
        <v>3</v>
      </c>
      <c r="M15893">
        <v>0</v>
      </c>
      <c r="Q15893">
        <v>257</v>
      </c>
      <c r="R15893">
        <v>3.63</v>
      </c>
      <c r="X15893">
        <v>93</v>
      </c>
      <c r="Y15893">
        <v>0.25</v>
      </c>
      <c r="Z15893">
        <v>789</v>
      </c>
      <c r="AA15893">
        <f t="shared" si="496"/>
        <v>263</v>
      </c>
    </row>
    <row r="15894" spans="1:27" x14ac:dyDescent="0.25">
      <c r="A15894" t="s">
        <v>2729</v>
      </c>
      <c r="B15894">
        <v>1990</v>
      </c>
      <c r="C15894" t="str">
        <f t="shared" si="497"/>
        <v>Pre-Drug 1970-1991</v>
      </c>
      <c r="D15894" t="s">
        <v>19</v>
      </c>
      <c r="E15894">
        <v>1088</v>
      </c>
      <c r="F15894">
        <v>76</v>
      </c>
      <c r="G15894">
        <v>16</v>
      </c>
      <c r="H15894">
        <v>83</v>
      </c>
      <c r="I15894">
        <v>166</v>
      </c>
      <c r="J15894">
        <v>1</v>
      </c>
      <c r="K15894">
        <v>8</v>
      </c>
      <c r="L15894">
        <v>5</v>
      </c>
      <c r="M15894">
        <v>0</v>
      </c>
      <c r="Q15894">
        <v>226</v>
      </c>
      <c r="R15894">
        <v>2.56</v>
      </c>
      <c r="X15894">
        <v>65</v>
      </c>
      <c r="Y15894">
        <v>0.23</v>
      </c>
      <c r="Z15894">
        <v>801</v>
      </c>
      <c r="AA15894">
        <f t="shared" si="496"/>
        <v>267</v>
      </c>
    </row>
    <row r="15895" spans="1:27" x14ac:dyDescent="0.25">
      <c r="A15895" t="s">
        <v>1368</v>
      </c>
      <c r="B15895">
        <v>1979</v>
      </c>
      <c r="C15895" t="str">
        <f t="shared" si="497"/>
        <v>Pre-Drug 1970-1991</v>
      </c>
      <c r="D15895" t="s">
        <v>19</v>
      </c>
      <c r="E15895">
        <v>1089</v>
      </c>
      <c r="F15895">
        <v>117</v>
      </c>
      <c r="G15895">
        <v>40</v>
      </c>
      <c r="H15895">
        <v>81</v>
      </c>
      <c r="I15895">
        <v>164</v>
      </c>
      <c r="J15895">
        <v>6</v>
      </c>
      <c r="K15895">
        <v>4</v>
      </c>
      <c r="L15895">
        <v>3</v>
      </c>
      <c r="M15895">
        <v>0</v>
      </c>
      <c r="Q15895">
        <v>252</v>
      </c>
      <c r="R15895">
        <v>4.07</v>
      </c>
      <c r="X15895">
        <v>116</v>
      </c>
      <c r="Y15895">
        <v>0.25</v>
      </c>
      <c r="Z15895">
        <v>777</v>
      </c>
      <c r="AA15895">
        <f t="shared" si="496"/>
        <v>259</v>
      </c>
    </row>
    <row r="15896" spans="1:27" x14ac:dyDescent="0.25">
      <c r="A15896" t="s">
        <v>2487</v>
      </c>
      <c r="B15896">
        <v>1988</v>
      </c>
      <c r="C15896" t="str">
        <f t="shared" si="497"/>
        <v>Pre-Drug 1970-1991</v>
      </c>
      <c r="D15896" t="s">
        <v>19</v>
      </c>
      <c r="E15896">
        <v>1089</v>
      </c>
      <c r="F15896">
        <v>110</v>
      </c>
      <c r="G15896">
        <v>18</v>
      </c>
      <c r="H15896">
        <v>59</v>
      </c>
      <c r="I15896">
        <v>171</v>
      </c>
      <c r="J15896">
        <v>5</v>
      </c>
      <c r="K15896">
        <v>9</v>
      </c>
      <c r="L15896">
        <v>4</v>
      </c>
      <c r="M15896">
        <v>0</v>
      </c>
      <c r="Q15896">
        <v>271</v>
      </c>
      <c r="R15896">
        <v>3.8</v>
      </c>
      <c r="X15896">
        <v>100</v>
      </c>
      <c r="Y15896">
        <v>0.26</v>
      </c>
      <c r="Z15896">
        <v>782</v>
      </c>
      <c r="AA15896">
        <f t="shared" si="496"/>
        <v>260.66666666666669</v>
      </c>
    </row>
    <row r="15897" spans="1:27" x14ac:dyDescent="0.25">
      <c r="A15897" t="s">
        <v>1404</v>
      </c>
      <c r="B15897">
        <v>1980</v>
      </c>
      <c r="C15897" t="str">
        <f t="shared" si="497"/>
        <v>Pre-Drug 1970-1991</v>
      </c>
      <c r="D15897" t="s">
        <v>19</v>
      </c>
      <c r="E15897">
        <v>1089</v>
      </c>
      <c r="F15897">
        <v>101</v>
      </c>
      <c r="G15897">
        <v>13</v>
      </c>
      <c r="H15897">
        <v>56</v>
      </c>
      <c r="I15897">
        <v>78</v>
      </c>
      <c r="J15897">
        <v>1</v>
      </c>
      <c r="K15897">
        <v>5</v>
      </c>
      <c r="L15897">
        <v>6</v>
      </c>
      <c r="M15897">
        <v>0</v>
      </c>
      <c r="Q15897">
        <v>270</v>
      </c>
      <c r="R15897">
        <v>3.43</v>
      </c>
      <c r="X15897">
        <v>105</v>
      </c>
      <c r="Y15897">
        <v>0.26</v>
      </c>
      <c r="Z15897">
        <v>796</v>
      </c>
      <c r="AA15897">
        <f t="shared" si="496"/>
        <v>265.33333333333331</v>
      </c>
    </row>
    <row r="15898" spans="1:27" x14ac:dyDescent="0.25">
      <c r="A15898" t="s">
        <v>2545</v>
      </c>
      <c r="B15898">
        <v>1998</v>
      </c>
      <c r="C15898" t="str">
        <f t="shared" si="497"/>
        <v>Drug Era 1992-2006</v>
      </c>
      <c r="D15898" t="s">
        <v>18</v>
      </c>
      <c r="E15898">
        <v>1089</v>
      </c>
      <c r="F15898">
        <v>97</v>
      </c>
      <c r="G15898">
        <v>23</v>
      </c>
      <c r="H15898">
        <v>61</v>
      </c>
      <c r="I15898">
        <v>300</v>
      </c>
      <c r="J15898">
        <v>3</v>
      </c>
      <c r="K15898">
        <v>12</v>
      </c>
      <c r="L15898">
        <v>6</v>
      </c>
      <c r="M15898">
        <v>0</v>
      </c>
      <c r="Q15898">
        <v>236</v>
      </c>
      <c r="R15898">
        <v>3.25</v>
      </c>
      <c r="X15898">
        <v>121</v>
      </c>
      <c r="Z15898">
        <v>806</v>
      </c>
      <c r="AA15898">
        <f t="shared" si="496"/>
        <v>268.66666666666669</v>
      </c>
    </row>
    <row r="15899" spans="1:27" x14ac:dyDescent="0.25">
      <c r="A15899" t="s">
        <v>3092</v>
      </c>
      <c r="B15899">
        <v>1972</v>
      </c>
      <c r="C15899" t="str">
        <f t="shared" si="497"/>
        <v>Pre-Drug 1970-1991</v>
      </c>
      <c r="D15899" t="s">
        <v>18</v>
      </c>
      <c r="E15899">
        <v>1089</v>
      </c>
      <c r="F15899">
        <v>93</v>
      </c>
      <c r="G15899">
        <v>16</v>
      </c>
      <c r="H15899">
        <v>71</v>
      </c>
      <c r="I15899">
        <v>142</v>
      </c>
      <c r="J15899">
        <v>13</v>
      </c>
      <c r="K15899">
        <v>4</v>
      </c>
      <c r="L15899">
        <v>1</v>
      </c>
      <c r="M15899">
        <v>0</v>
      </c>
      <c r="Q15899">
        <v>250</v>
      </c>
      <c r="R15899">
        <v>3.11</v>
      </c>
      <c r="X15899">
        <v>113</v>
      </c>
      <c r="Y15899">
        <v>0.25</v>
      </c>
      <c r="Z15899">
        <v>807</v>
      </c>
      <c r="AA15899">
        <f t="shared" si="496"/>
        <v>269</v>
      </c>
    </row>
    <row r="15900" spans="1:27" x14ac:dyDescent="0.25">
      <c r="A15900" t="s">
        <v>59</v>
      </c>
      <c r="B15900">
        <v>1985</v>
      </c>
      <c r="C15900" t="str">
        <f t="shared" si="497"/>
        <v>Pre-Drug 1970-1991</v>
      </c>
      <c r="D15900" t="s">
        <v>19</v>
      </c>
      <c r="E15900">
        <v>1090</v>
      </c>
      <c r="F15900">
        <v>100</v>
      </c>
      <c r="G15900">
        <v>28</v>
      </c>
      <c r="H15900">
        <v>67</v>
      </c>
      <c r="I15900">
        <v>142</v>
      </c>
      <c r="J15900">
        <v>0</v>
      </c>
      <c r="K15900">
        <v>9</v>
      </c>
      <c r="L15900">
        <v>6</v>
      </c>
      <c r="M15900">
        <v>0</v>
      </c>
      <c r="Q15900">
        <v>268</v>
      </c>
      <c r="R15900">
        <v>3.45</v>
      </c>
      <c r="X15900">
        <v>89</v>
      </c>
      <c r="Y15900">
        <v>0.26</v>
      </c>
      <c r="Z15900">
        <v>782</v>
      </c>
      <c r="AA15900">
        <f t="shared" si="496"/>
        <v>260.66666666666669</v>
      </c>
    </row>
    <row r="15901" spans="1:27" x14ac:dyDescent="0.25">
      <c r="A15901" t="s">
        <v>2865</v>
      </c>
      <c r="B15901">
        <v>1978</v>
      </c>
      <c r="C15901" t="str">
        <f t="shared" si="497"/>
        <v>Pre-Drug 1970-1991</v>
      </c>
      <c r="D15901" t="s">
        <v>19</v>
      </c>
      <c r="E15901">
        <v>1091</v>
      </c>
      <c r="F15901">
        <v>110</v>
      </c>
      <c r="G15901">
        <v>19</v>
      </c>
      <c r="H15901">
        <v>99</v>
      </c>
      <c r="I15901">
        <v>120</v>
      </c>
      <c r="J15901">
        <v>10</v>
      </c>
      <c r="K15901">
        <v>7</v>
      </c>
      <c r="L15901">
        <v>3</v>
      </c>
      <c r="M15901">
        <v>2</v>
      </c>
      <c r="Q15901">
        <v>272</v>
      </c>
      <c r="R15901">
        <v>3.96</v>
      </c>
      <c r="X15901">
        <v>85</v>
      </c>
      <c r="Y15901">
        <v>0.28000000000000003</v>
      </c>
      <c r="Z15901">
        <v>750</v>
      </c>
      <c r="AA15901">
        <f t="shared" si="496"/>
        <v>250</v>
      </c>
    </row>
    <row r="15902" spans="1:27" x14ac:dyDescent="0.25">
      <c r="A15902" t="s">
        <v>3092</v>
      </c>
      <c r="B15902">
        <v>1975</v>
      </c>
      <c r="C15902" t="str">
        <f t="shared" si="497"/>
        <v>Pre-Drug 1970-1991</v>
      </c>
      <c r="D15902" t="s">
        <v>19</v>
      </c>
      <c r="E15902">
        <v>1091</v>
      </c>
      <c r="F15902">
        <v>112</v>
      </c>
      <c r="G15902">
        <v>34</v>
      </c>
      <c r="H15902">
        <v>72</v>
      </c>
      <c r="I15902">
        <v>141</v>
      </c>
      <c r="J15902">
        <v>1</v>
      </c>
      <c r="K15902">
        <v>6</v>
      </c>
      <c r="L15902">
        <v>4</v>
      </c>
      <c r="M15902">
        <v>1</v>
      </c>
      <c r="Q15902">
        <v>262</v>
      </c>
      <c r="R15902">
        <v>3.95</v>
      </c>
      <c r="X15902">
        <v>83</v>
      </c>
      <c r="Y15902">
        <v>0.26</v>
      </c>
      <c r="Z15902">
        <v>766</v>
      </c>
      <c r="AA15902">
        <f t="shared" si="496"/>
        <v>255.33333333333334</v>
      </c>
    </row>
    <row r="15903" spans="1:27" x14ac:dyDescent="0.25">
      <c r="A15903" t="s">
        <v>2744</v>
      </c>
      <c r="B15903">
        <v>1971</v>
      </c>
      <c r="C15903" t="str">
        <f t="shared" si="497"/>
        <v>Pre-Drug 1970-1991</v>
      </c>
      <c r="D15903" t="s">
        <v>19</v>
      </c>
      <c r="E15903">
        <v>1091</v>
      </c>
      <c r="F15903">
        <v>86</v>
      </c>
      <c r="G15903">
        <v>16</v>
      </c>
      <c r="H15903">
        <v>69</v>
      </c>
      <c r="I15903">
        <v>132</v>
      </c>
      <c r="J15903">
        <v>6</v>
      </c>
      <c r="K15903">
        <v>5</v>
      </c>
      <c r="L15903">
        <v>4</v>
      </c>
      <c r="M15903">
        <v>0</v>
      </c>
      <c r="Q15903">
        <v>234</v>
      </c>
      <c r="R15903">
        <v>2.87</v>
      </c>
      <c r="X15903">
        <v>82</v>
      </c>
      <c r="Y15903">
        <v>0.23</v>
      </c>
      <c r="Z15903">
        <v>809</v>
      </c>
      <c r="AA15903">
        <f t="shared" si="496"/>
        <v>269.66666666666669</v>
      </c>
    </row>
    <row r="15904" spans="1:27" x14ac:dyDescent="0.25">
      <c r="A15904" t="s">
        <v>1586</v>
      </c>
      <c r="B15904">
        <v>1977</v>
      </c>
      <c r="C15904" t="str">
        <f t="shared" si="497"/>
        <v>Pre-Drug 1970-1991</v>
      </c>
      <c r="D15904" t="s">
        <v>19</v>
      </c>
      <c r="E15904">
        <v>1092</v>
      </c>
      <c r="F15904">
        <v>119</v>
      </c>
      <c r="G15904">
        <v>20</v>
      </c>
      <c r="H15904">
        <v>87</v>
      </c>
      <c r="I15904">
        <v>105</v>
      </c>
      <c r="J15904">
        <v>6</v>
      </c>
      <c r="K15904">
        <v>20</v>
      </c>
      <c r="L15904">
        <v>4</v>
      </c>
      <c r="M15904">
        <v>1</v>
      </c>
      <c r="Q15904">
        <v>278</v>
      </c>
      <c r="R15904">
        <v>4.25</v>
      </c>
      <c r="X15904">
        <v>115</v>
      </c>
      <c r="Y15904">
        <v>0.28000000000000003</v>
      </c>
      <c r="Z15904">
        <v>756</v>
      </c>
      <c r="AA15904">
        <f t="shared" si="496"/>
        <v>252</v>
      </c>
    </row>
    <row r="15905" spans="1:27" x14ac:dyDescent="0.25">
      <c r="A15905" t="s">
        <v>2356</v>
      </c>
      <c r="B15905">
        <v>1977</v>
      </c>
      <c r="C15905" t="str">
        <f t="shared" si="497"/>
        <v>Pre-Drug 1970-1991</v>
      </c>
      <c r="D15905" t="s">
        <v>18</v>
      </c>
      <c r="E15905">
        <v>1092</v>
      </c>
      <c r="F15905">
        <v>88</v>
      </c>
      <c r="G15905">
        <v>18</v>
      </c>
      <c r="H15905">
        <v>104</v>
      </c>
      <c r="I15905">
        <v>214</v>
      </c>
      <c r="J15905">
        <v>1</v>
      </c>
      <c r="K15905">
        <v>6</v>
      </c>
      <c r="L15905">
        <v>0</v>
      </c>
      <c r="M15905">
        <v>1</v>
      </c>
      <c r="Q15905">
        <v>212</v>
      </c>
      <c r="R15905">
        <v>2.97</v>
      </c>
      <c r="X15905">
        <v>129</v>
      </c>
      <c r="Y15905">
        <v>0.21</v>
      </c>
      <c r="Z15905">
        <v>801</v>
      </c>
      <c r="AA15905">
        <f t="shared" si="496"/>
        <v>267</v>
      </c>
    </row>
    <row r="15906" spans="1:27" x14ac:dyDescent="0.25">
      <c r="A15906" t="s">
        <v>1937</v>
      </c>
      <c r="B15906">
        <v>1986</v>
      </c>
      <c r="C15906" t="str">
        <f t="shared" si="497"/>
        <v>Pre-Drug 1970-1991</v>
      </c>
      <c r="D15906" t="s">
        <v>19</v>
      </c>
      <c r="E15906">
        <v>1092</v>
      </c>
      <c r="F15906">
        <v>97</v>
      </c>
      <c r="G15906">
        <v>40</v>
      </c>
      <c r="H15906">
        <v>82</v>
      </c>
      <c r="I15906">
        <v>223</v>
      </c>
      <c r="J15906">
        <v>7</v>
      </c>
      <c r="K15906">
        <v>12</v>
      </c>
      <c r="L15906">
        <v>0</v>
      </c>
      <c r="M15906">
        <v>0</v>
      </c>
      <c r="Q15906">
        <v>229</v>
      </c>
      <c r="R15906">
        <v>3.27</v>
      </c>
      <c r="X15906">
        <v>107</v>
      </c>
      <c r="Y15906">
        <v>0.22</v>
      </c>
      <c r="Z15906">
        <v>801</v>
      </c>
      <c r="AA15906">
        <f t="shared" si="496"/>
        <v>267</v>
      </c>
    </row>
    <row r="15907" spans="1:27" x14ac:dyDescent="0.25">
      <c r="A15907" t="s">
        <v>1729</v>
      </c>
      <c r="B15907">
        <v>1982</v>
      </c>
      <c r="C15907" t="str">
        <f t="shared" si="497"/>
        <v>Pre-Drug 1970-1991</v>
      </c>
      <c r="D15907" t="s">
        <v>19</v>
      </c>
      <c r="E15907">
        <v>1093</v>
      </c>
      <c r="F15907">
        <v>118</v>
      </c>
      <c r="G15907">
        <v>30</v>
      </c>
      <c r="H15907">
        <v>87</v>
      </c>
      <c r="I15907">
        <v>111</v>
      </c>
      <c r="J15907">
        <v>2</v>
      </c>
      <c r="K15907">
        <v>7</v>
      </c>
      <c r="L15907">
        <v>7</v>
      </c>
      <c r="M15907">
        <v>1</v>
      </c>
      <c r="Q15907">
        <v>262</v>
      </c>
      <c r="R15907">
        <v>4.21</v>
      </c>
      <c r="X15907">
        <v>85</v>
      </c>
      <c r="Y15907">
        <v>0.26</v>
      </c>
      <c r="Z15907">
        <v>756</v>
      </c>
      <c r="AA15907">
        <f t="shared" si="496"/>
        <v>252</v>
      </c>
    </row>
    <row r="15908" spans="1:27" x14ac:dyDescent="0.25">
      <c r="A15908" t="s">
        <v>1572</v>
      </c>
      <c r="B15908">
        <v>1975</v>
      </c>
      <c r="C15908" t="str">
        <f t="shared" si="497"/>
        <v>Pre-Drug 1970-1991</v>
      </c>
      <c r="D15908" t="s">
        <v>19</v>
      </c>
      <c r="E15908">
        <v>1093</v>
      </c>
      <c r="F15908">
        <v>114</v>
      </c>
      <c r="G15908">
        <v>20</v>
      </c>
      <c r="H15908">
        <v>69</v>
      </c>
      <c r="I15908">
        <v>78</v>
      </c>
      <c r="J15908">
        <v>1</v>
      </c>
      <c r="K15908">
        <v>2</v>
      </c>
      <c r="L15908">
        <v>3</v>
      </c>
      <c r="M15908">
        <v>0</v>
      </c>
      <c r="Q15908">
        <v>274</v>
      </c>
      <c r="R15908">
        <v>3.95</v>
      </c>
      <c r="X15908">
        <v>117</v>
      </c>
      <c r="Y15908">
        <v>0.27</v>
      </c>
      <c r="Z15908">
        <v>780</v>
      </c>
      <c r="AA15908">
        <f t="shared" si="496"/>
        <v>260</v>
      </c>
    </row>
    <row r="15909" spans="1:27" x14ac:dyDescent="0.25">
      <c r="A15909" t="s">
        <v>1234</v>
      </c>
      <c r="B15909">
        <v>1987</v>
      </c>
      <c r="C15909" t="str">
        <f t="shared" si="497"/>
        <v>Pre-Drug 1970-1991</v>
      </c>
      <c r="D15909" t="s">
        <v>18</v>
      </c>
      <c r="E15909">
        <v>1093</v>
      </c>
      <c r="F15909">
        <v>90</v>
      </c>
      <c r="G15909">
        <v>17</v>
      </c>
      <c r="H15909">
        <v>74</v>
      </c>
      <c r="I15909">
        <v>190</v>
      </c>
      <c r="J15909">
        <v>5</v>
      </c>
      <c r="K15909">
        <v>11</v>
      </c>
      <c r="L15909">
        <v>9</v>
      </c>
      <c r="M15909">
        <v>2</v>
      </c>
      <c r="Q15909">
        <v>247</v>
      </c>
      <c r="R15909">
        <v>3.06</v>
      </c>
      <c r="X15909">
        <v>105</v>
      </c>
      <c r="Y15909">
        <v>0.24</v>
      </c>
      <c r="Z15909">
        <v>794</v>
      </c>
      <c r="AA15909">
        <f t="shared" si="496"/>
        <v>264.66666666666669</v>
      </c>
    </row>
    <row r="15910" spans="1:27" x14ac:dyDescent="0.25">
      <c r="A15910" t="s">
        <v>2768</v>
      </c>
      <c r="B15910">
        <v>1976</v>
      </c>
      <c r="C15910" t="str">
        <f t="shared" si="497"/>
        <v>Pre-Drug 1970-1991</v>
      </c>
      <c r="D15910" t="s">
        <v>18</v>
      </c>
      <c r="E15910">
        <v>1093</v>
      </c>
      <c r="F15910">
        <v>91</v>
      </c>
      <c r="G15910">
        <v>22</v>
      </c>
      <c r="H15910">
        <v>82</v>
      </c>
      <c r="I15910">
        <v>161</v>
      </c>
      <c r="J15910">
        <v>6</v>
      </c>
      <c r="K15910">
        <v>4</v>
      </c>
      <c r="L15910">
        <v>3</v>
      </c>
      <c r="M15910">
        <v>1</v>
      </c>
      <c r="Q15910">
        <v>231</v>
      </c>
      <c r="R15910">
        <v>3.06</v>
      </c>
      <c r="X15910">
        <v>100</v>
      </c>
      <c r="Y15910">
        <v>0.23</v>
      </c>
      <c r="Z15910">
        <v>803</v>
      </c>
      <c r="AA15910">
        <f t="shared" si="496"/>
        <v>267.66666666666669</v>
      </c>
    </row>
    <row r="15911" spans="1:27" x14ac:dyDescent="0.25">
      <c r="A15911" t="s">
        <v>2336</v>
      </c>
      <c r="B15911">
        <v>1980</v>
      </c>
      <c r="C15911" t="str">
        <f t="shared" si="497"/>
        <v>Pre-Drug 1970-1991</v>
      </c>
      <c r="D15911" t="s">
        <v>18</v>
      </c>
      <c r="E15911">
        <v>1094</v>
      </c>
      <c r="F15911">
        <v>97</v>
      </c>
      <c r="G15911">
        <v>13</v>
      </c>
      <c r="H15911">
        <v>76</v>
      </c>
      <c r="I15911">
        <v>140</v>
      </c>
      <c r="J15911">
        <v>10</v>
      </c>
      <c r="K15911">
        <v>3</v>
      </c>
      <c r="L15911">
        <v>4</v>
      </c>
      <c r="M15911">
        <v>1</v>
      </c>
      <c r="Q15911">
        <v>281</v>
      </c>
      <c r="R15911">
        <v>3.4</v>
      </c>
      <c r="X15911">
        <v>127</v>
      </c>
      <c r="Y15911">
        <v>0.28000000000000003</v>
      </c>
      <c r="Z15911">
        <v>771</v>
      </c>
      <c r="AA15911">
        <f t="shared" si="496"/>
        <v>257</v>
      </c>
    </row>
    <row r="15912" spans="1:27" x14ac:dyDescent="0.25">
      <c r="A15912" t="s">
        <v>2905</v>
      </c>
      <c r="B15912">
        <v>1983</v>
      </c>
      <c r="C15912" t="str">
        <f t="shared" si="497"/>
        <v>Pre-Drug 1970-1991</v>
      </c>
      <c r="D15912" t="s">
        <v>18</v>
      </c>
      <c r="E15912">
        <v>1094</v>
      </c>
      <c r="F15912">
        <v>107</v>
      </c>
      <c r="G15912">
        <v>16</v>
      </c>
      <c r="H15912">
        <v>99</v>
      </c>
      <c r="I15912">
        <v>189</v>
      </c>
      <c r="J15912">
        <v>10</v>
      </c>
      <c r="K15912">
        <v>12</v>
      </c>
      <c r="L15912">
        <v>3</v>
      </c>
      <c r="M15912">
        <v>1</v>
      </c>
      <c r="Q15912">
        <v>245</v>
      </c>
      <c r="R15912">
        <v>3.75</v>
      </c>
      <c r="X15912">
        <v>141</v>
      </c>
      <c r="Y15912">
        <v>0.25</v>
      </c>
      <c r="Z15912">
        <v>771</v>
      </c>
      <c r="AA15912">
        <f t="shared" si="496"/>
        <v>257</v>
      </c>
    </row>
    <row r="15913" spans="1:27" x14ac:dyDescent="0.25">
      <c r="A15913" t="s">
        <v>2865</v>
      </c>
      <c r="B15913">
        <v>1976</v>
      </c>
      <c r="C15913" t="str">
        <f t="shared" si="497"/>
        <v>Pre-Drug 1970-1991</v>
      </c>
      <c r="D15913" t="s">
        <v>19</v>
      </c>
      <c r="E15913">
        <v>1094</v>
      </c>
      <c r="F15913">
        <v>74</v>
      </c>
      <c r="G15913">
        <v>15</v>
      </c>
      <c r="H15913">
        <v>87</v>
      </c>
      <c r="I15913">
        <v>115</v>
      </c>
      <c r="J15913">
        <v>2</v>
      </c>
      <c r="K15913">
        <v>8</v>
      </c>
      <c r="L15913">
        <v>6</v>
      </c>
      <c r="M15913">
        <v>0</v>
      </c>
      <c r="Q15913">
        <v>231</v>
      </c>
      <c r="R15913">
        <v>2.5</v>
      </c>
      <c r="X15913">
        <v>111</v>
      </c>
      <c r="Y15913">
        <v>0.23</v>
      </c>
      <c r="Z15913">
        <v>799</v>
      </c>
      <c r="AA15913">
        <f t="shared" si="496"/>
        <v>266.33333333333331</v>
      </c>
    </row>
    <row r="15914" spans="1:27" x14ac:dyDescent="0.25">
      <c r="A15914" t="s">
        <v>2112</v>
      </c>
      <c r="B15914">
        <v>1972</v>
      </c>
      <c r="C15914" t="str">
        <f t="shared" si="497"/>
        <v>Pre-Drug 1970-1991</v>
      </c>
      <c r="D15914" t="s">
        <v>19</v>
      </c>
      <c r="E15914">
        <v>1094</v>
      </c>
      <c r="F15914">
        <v>63</v>
      </c>
      <c r="G15914">
        <v>21</v>
      </c>
      <c r="H15914">
        <v>70</v>
      </c>
      <c r="I15914">
        <v>184</v>
      </c>
      <c r="J15914">
        <v>1</v>
      </c>
      <c r="K15914">
        <v>4</v>
      </c>
      <c r="L15914">
        <v>1</v>
      </c>
      <c r="M15914">
        <v>1</v>
      </c>
      <c r="Q15914">
        <v>219</v>
      </c>
      <c r="R15914">
        <v>2.0699999999999998</v>
      </c>
      <c r="X15914">
        <v>111</v>
      </c>
      <c r="Y15914">
        <v>0.21</v>
      </c>
      <c r="Z15914">
        <v>823</v>
      </c>
      <c r="AA15914">
        <f t="shared" si="496"/>
        <v>274.33333333333331</v>
      </c>
    </row>
    <row r="15915" spans="1:27" x14ac:dyDescent="0.25">
      <c r="A15915" t="s">
        <v>768</v>
      </c>
      <c r="B15915">
        <v>1971</v>
      </c>
      <c r="C15915" t="str">
        <f t="shared" si="497"/>
        <v>Pre-Drug 1970-1991</v>
      </c>
      <c r="D15915" t="s">
        <v>18</v>
      </c>
      <c r="E15915">
        <v>1095</v>
      </c>
      <c r="F15915">
        <v>78</v>
      </c>
      <c r="G15915">
        <v>16</v>
      </c>
      <c r="H15915">
        <v>84</v>
      </c>
      <c r="I15915">
        <v>136</v>
      </c>
      <c r="J15915">
        <v>3</v>
      </c>
      <c r="K15915">
        <v>12</v>
      </c>
      <c r="L15915">
        <v>3</v>
      </c>
      <c r="M15915">
        <v>1</v>
      </c>
      <c r="Q15915">
        <v>245</v>
      </c>
      <c r="R15915">
        <v>2.68</v>
      </c>
      <c r="X15915">
        <v>111</v>
      </c>
      <c r="Y15915">
        <v>0.24</v>
      </c>
      <c r="Z15915">
        <v>787</v>
      </c>
      <c r="AA15915">
        <f t="shared" si="496"/>
        <v>262.33333333333331</v>
      </c>
    </row>
    <row r="15916" spans="1:27" x14ac:dyDescent="0.25">
      <c r="A15916" t="s">
        <v>2016</v>
      </c>
      <c r="B15916">
        <v>1979</v>
      </c>
      <c r="C15916" t="str">
        <f t="shared" si="497"/>
        <v>Pre-Drug 1970-1991</v>
      </c>
      <c r="D15916" t="s">
        <v>18</v>
      </c>
      <c r="E15916">
        <v>1095</v>
      </c>
      <c r="F15916">
        <v>88</v>
      </c>
      <c r="G15916">
        <v>17</v>
      </c>
      <c r="H15916">
        <v>107</v>
      </c>
      <c r="I15916">
        <v>119</v>
      </c>
      <c r="J15916">
        <v>1</v>
      </c>
      <c r="K15916">
        <v>19</v>
      </c>
      <c r="L15916">
        <v>7</v>
      </c>
      <c r="M15916">
        <v>0</v>
      </c>
      <c r="Q15916">
        <v>221</v>
      </c>
      <c r="R15916">
        <v>3</v>
      </c>
      <c r="X15916">
        <v>93</v>
      </c>
      <c r="Y15916">
        <v>0.22</v>
      </c>
      <c r="Z15916">
        <v>791</v>
      </c>
      <c r="AA15916">
        <f t="shared" si="496"/>
        <v>263.66666666666669</v>
      </c>
    </row>
    <row r="15917" spans="1:27" x14ac:dyDescent="0.25">
      <c r="A15917" t="s">
        <v>2016</v>
      </c>
      <c r="B15917">
        <v>1980</v>
      </c>
      <c r="C15917" t="str">
        <f t="shared" si="497"/>
        <v>Pre-Drug 1970-1991</v>
      </c>
      <c r="D15917" t="s">
        <v>18</v>
      </c>
      <c r="E15917">
        <v>1096</v>
      </c>
      <c r="F15917">
        <v>101</v>
      </c>
      <c r="G15917">
        <v>12</v>
      </c>
      <c r="H15917">
        <v>79</v>
      </c>
      <c r="I15917">
        <v>127</v>
      </c>
      <c r="J15917">
        <v>3</v>
      </c>
      <c r="K15917">
        <v>12</v>
      </c>
      <c r="L15917">
        <v>4</v>
      </c>
      <c r="M15917">
        <v>0</v>
      </c>
      <c r="Q15917">
        <v>268</v>
      </c>
      <c r="R15917">
        <v>3.55</v>
      </c>
      <c r="X15917">
        <v>131</v>
      </c>
      <c r="Y15917">
        <v>0.27</v>
      </c>
      <c r="Z15917">
        <v>768</v>
      </c>
      <c r="AA15917">
        <f t="shared" si="496"/>
        <v>256</v>
      </c>
    </row>
    <row r="15918" spans="1:27" x14ac:dyDescent="0.25">
      <c r="A15918" t="s">
        <v>2846</v>
      </c>
      <c r="B15918">
        <v>1973</v>
      </c>
      <c r="C15918" t="str">
        <f t="shared" si="497"/>
        <v>Pre-Drug 1970-1991</v>
      </c>
      <c r="D15918" t="s">
        <v>19</v>
      </c>
      <c r="E15918">
        <v>1096</v>
      </c>
      <c r="F15918">
        <v>101</v>
      </c>
      <c r="G15918">
        <v>32</v>
      </c>
      <c r="H15918">
        <v>78</v>
      </c>
      <c r="I15918">
        <v>206</v>
      </c>
      <c r="J15918">
        <v>3</v>
      </c>
      <c r="K15918">
        <v>2</v>
      </c>
      <c r="L15918">
        <v>7</v>
      </c>
      <c r="M15918">
        <v>0</v>
      </c>
      <c r="Q15918">
        <v>217</v>
      </c>
      <c r="R15918">
        <v>3.34</v>
      </c>
      <c r="X15918">
        <v>126</v>
      </c>
      <c r="Y15918">
        <v>0.21</v>
      </c>
      <c r="Z15918">
        <v>816</v>
      </c>
      <c r="AA15918">
        <f t="shared" si="496"/>
        <v>272</v>
      </c>
    </row>
    <row r="15919" spans="1:27" x14ac:dyDescent="0.25">
      <c r="A15919" t="s">
        <v>1757</v>
      </c>
      <c r="B15919">
        <v>1978</v>
      </c>
      <c r="C15919" t="str">
        <f t="shared" si="497"/>
        <v>Pre-Drug 1970-1991</v>
      </c>
      <c r="D15919" t="s">
        <v>19</v>
      </c>
      <c r="E15919">
        <v>1097</v>
      </c>
      <c r="F15919">
        <v>68</v>
      </c>
      <c r="G15919">
        <v>14</v>
      </c>
      <c r="H15919">
        <v>51</v>
      </c>
      <c r="I15919">
        <v>157</v>
      </c>
      <c r="J15919">
        <v>4</v>
      </c>
      <c r="K15919">
        <v>8</v>
      </c>
      <c r="L15919">
        <v>4</v>
      </c>
      <c r="M15919">
        <v>0</v>
      </c>
      <c r="Q15919">
        <v>252</v>
      </c>
      <c r="R15919">
        <v>2.27</v>
      </c>
      <c r="X15919">
        <v>122</v>
      </c>
      <c r="Y15919">
        <v>0.24</v>
      </c>
      <c r="Z15919">
        <v>810</v>
      </c>
      <c r="AA15919">
        <f t="shared" si="496"/>
        <v>270</v>
      </c>
    </row>
    <row r="15920" spans="1:27" x14ac:dyDescent="0.25">
      <c r="A15920" t="s">
        <v>1424</v>
      </c>
      <c r="B15920">
        <v>1971</v>
      </c>
      <c r="C15920" t="str">
        <f t="shared" si="497"/>
        <v>Pre-Drug 1970-1991</v>
      </c>
      <c r="D15920" t="s">
        <v>19</v>
      </c>
      <c r="E15920">
        <v>1098</v>
      </c>
      <c r="F15920">
        <v>96</v>
      </c>
      <c r="G15920">
        <v>16</v>
      </c>
      <c r="H15920">
        <v>47</v>
      </c>
      <c r="I15920">
        <v>137</v>
      </c>
      <c r="J15920">
        <v>9</v>
      </c>
      <c r="K15920">
        <v>8</v>
      </c>
      <c r="L15920">
        <v>6</v>
      </c>
      <c r="M15920">
        <v>0</v>
      </c>
      <c r="Q15920">
        <v>275</v>
      </c>
      <c r="R15920">
        <v>3.32</v>
      </c>
      <c r="X15920">
        <v>116</v>
      </c>
      <c r="Y15920">
        <v>0.26</v>
      </c>
      <c r="Z15920">
        <v>781</v>
      </c>
      <c r="AA15920">
        <f t="shared" si="496"/>
        <v>260.33333333333331</v>
      </c>
    </row>
    <row r="15921" spans="1:27" x14ac:dyDescent="0.25">
      <c r="A15921" t="s">
        <v>2118</v>
      </c>
      <c r="B15921">
        <v>1971</v>
      </c>
      <c r="C15921" t="str">
        <f t="shared" si="497"/>
        <v>Pre-Drug 1970-1991</v>
      </c>
      <c r="D15921" t="s">
        <v>18</v>
      </c>
      <c r="E15921">
        <v>1099</v>
      </c>
      <c r="F15921">
        <v>102</v>
      </c>
      <c r="G15921">
        <v>25</v>
      </c>
      <c r="H15921">
        <v>62</v>
      </c>
      <c r="I15921">
        <v>99</v>
      </c>
      <c r="J15921">
        <v>6</v>
      </c>
      <c r="K15921">
        <v>6</v>
      </c>
      <c r="L15921">
        <v>5</v>
      </c>
      <c r="M15921">
        <v>0</v>
      </c>
      <c r="Q15921">
        <v>279</v>
      </c>
      <c r="R15921">
        <v>3.51</v>
      </c>
      <c r="X15921">
        <v>122</v>
      </c>
      <c r="Y15921">
        <v>0.27</v>
      </c>
      <c r="Z15921">
        <v>784</v>
      </c>
      <c r="AA15921">
        <f t="shared" si="496"/>
        <v>261.33333333333331</v>
      </c>
    </row>
    <row r="15922" spans="1:27" x14ac:dyDescent="0.25">
      <c r="A15922" t="s">
        <v>1314</v>
      </c>
      <c r="B15922">
        <v>1975</v>
      </c>
      <c r="C15922" t="str">
        <f t="shared" si="497"/>
        <v>Pre-Drug 1970-1991</v>
      </c>
      <c r="D15922" t="s">
        <v>19</v>
      </c>
      <c r="E15922">
        <v>1100</v>
      </c>
      <c r="F15922">
        <v>106</v>
      </c>
      <c r="G15922">
        <v>17</v>
      </c>
      <c r="H15922">
        <v>127</v>
      </c>
      <c r="I15922">
        <v>130</v>
      </c>
      <c r="J15922">
        <v>3</v>
      </c>
      <c r="K15922">
        <v>10</v>
      </c>
      <c r="L15922">
        <v>13</v>
      </c>
      <c r="M15922">
        <v>2</v>
      </c>
      <c r="Q15922">
        <v>241</v>
      </c>
      <c r="R15922">
        <v>3.82</v>
      </c>
      <c r="X15922">
        <v>120</v>
      </c>
      <c r="Y15922">
        <v>0.25</v>
      </c>
      <c r="Z15922">
        <v>749</v>
      </c>
      <c r="AA15922">
        <f t="shared" si="496"/>
        <v>249.66666666666666</v>
      </c>
    </row>
    <row r="15923" spans="1:27" x14ac:dyDescent="0.25">
      <c r="A15923" t="s">
        <v>1210</v>
      </c>
      <c r="B15923">
        <v>1996</v>
      </c>
      <c r="C15923" t="str">
        <f t="shared" si="497"/>
        <v>Pre-Drug 1970-1991</v>
      </c>
      <c r="D15923" t="s">
        <v>19</v>
      </c>
      <c r="E15923">
        <v>1100</v>
      </c>
      <c r="F15923">
        <v>95</v>
      </c>
      <c r="G15923">
        <v>20</v>
      </c>
      <c r="H15923">
        <v>94</v>
      </c>
      <c r="I15923">
        <v>177</v>
      </c>
      <c r="J15923">
        <v>3</v>
      </c>
      <c r="K15923">
        <v>8</v>
      </c>
      <c r="L15923">
        <v>5</v>
      </c>
      <c r="M15923">
        <v>0</v>
      </c>
      <c r="Q15923">
        <v>238</v>
      </c>
      <c r="R15923">
        <v>3.22</v>
      </c>
      <c r="X15923">
        <v>94</v>
      </c>
      <c r="Y15923">
        <v>0.21</v>
      </c>
      <c r="Z15923">
        <v>797</v>
      </c>
      <c r="AA15923">
        <f t="shared" si="496"/>
        <v>265.66666666666669</v>
      </c>
    </row>
    <row r="15924" spans="1:27" x14ac:dyDescent="0.25">
      <c r="A15924" t="s">
        <v>538</v>
      </c>
      <c r="B15924">
        <v>1982</v>
      </c>
      <c r="C15924" t="str">
        <f t="shared" si="497"/>
        <v>Pre-Drug 1970-1991</v>
      </c>
      <c r="D15924" t="s">
        <v>19</v>
      </c>
      <c r="E15924">
        <v>1100</v>
      </c>
      <c r="F15924">
        <v>110</v>
      </c>
      <c r="G15924">
        <v>26</v>
      </c>
      <c r="H15924">
        <v>77</v>
      </c>
      <c r="I15924">
        <v>139</v>
      </c>
      <c r="J15924">
        <v>1</v>
      </c>
      <c r="K15924">
        <v>6</v>
      </c>
      <c r="L15924">
        <v>2</v>
      </c>
      <c r="M15924">
        <v>0</v>
      </c>
      <c r="Q15924">
        <v>251</v>
      </c>
      <c r="R15924">
        <v>3.71</v>
      </c>
      <c r="X15924">
        <v>87</v>
      </c>
      <c r="Y15924">
        <v>0.24</v>
      </c>
      <c r="Z15924">
        <v>800</v>
      </c>
      <c r="AA15924">
        <f t="shared" si="496"/>
        <v>266.66666666666669</v>
      </c>
    </row>
    <row r="15925" spans="1:27" x14ac:dyDescent="0.25">
      <c r="A15925" t="s">
        <v>1509</v>
      </c>
      <c r="B15925">
        <v>1979</v>
      </c>
      <c r="C15925" t="str">
        <f t="shared" si="497"/>
        <v>Pre-Drug 1970-1991</v>
      </c>
      <c r="D15925" t="s">
        <v>19</v>
      </c>
      <c r="E15925">
        <v>1101</v>
      </c>
      <c r="F15925">
        <v>99</v>
      </c>
      <c r="G15925">
        <v>19</v>
      </c>
      <c r="H15925">
        <v>83</v>
      </c>
      <c r="I15925">
        <v>157</v>
      </c>
      <c r="J15925">
        <v>4</v>
      </c>
      <c r="K15925">
        <v>2</v>
      </c>
      <c r="L15925">
        <v>3</v>
      </c>
      <c r="M15925">
        <v>1</v>
      </c>
      <c r="Q15925">
        <v>268</v>
      </c>
      <c r="R15925">
        <v>3.38</v>
      </c>
      <c r="X15925">
        <v>105</v>
      </c>
      <c r="Y15925">
        <v>0.26</v>
      </c>
      <c r="Z15925">
        <v>791</v>
      </c>
      <c r="AA15925">
        <f t="shared" si="496"/>
        <v>263.66666666666669</v>
      </c>
    </row>
    <row r="15926" spans="1:27" x14ac:dyDescent="0.25">
      <c r="A15926" t="s">
        <v>1937</v>
      </c>
      <c r="B15926">
        <v>1987</v>
      </c>
      <c r="C15926" t="str">
        <f t="shared" si="497"/>
        <v>Pre-Drug 1970-1991</v>
      </c>
      <c r="D15926" t="s">
        <v>19</v>
      </c>
      <c r="E15926">
        <v>1101</v>
      </c>
      <c r="F15926">
        <v>100</v>
      </c>
      <c r="G15926">
        <v>39</v>
      </c>
      <c r="H15926">
        <v>93</v>
      </c>
      <c r="I15926">
        <v>208</v>
      </c>
      <c r="J15926">
        <v>7</v>
      </c>
      <c r="K15926">
        <v>24</v>
      </c>
      <c r="L15926">
        <v>1</v>
      </c>
      <c r="M15926">
        <v>1</v>
      </c>
      <c r="Q15926">
        <v>227</v>
      </c>
      <c r="R15926">
        <v>3.38</v>
      </c>
      <c r="X15926">
        <v>132</v>
      </c>
      <c r="Y15926">
        <v>0.22</v>
      </c>
      <c r="Z15926">
        <v>798</v>
      </c>
      <c r="AA15926">
        <f t="shared" si="496"/>
        <v>266</v>
      </c>
    </row>
    <row r="15927" spans="1:27" x14ac:dyDescent="0.25">
      <c r="A15927" t="s">
        <v>2017</v>
      </c>
      <c r="B15927">
        <v>1971</v>
      </c>
      <c r="C15927" t="str">
        <f t="shared" si="497"/>
        <v>Pre-Drug 1970-1991</v>
      </c>
      <c r="D15927" t="s">
        <v>18</v>
      </c>
      <c r="E15927">
        <v>1101</v>
      </c>
      <c r="F15927">
        <v>89</v>
      </c>
      <c r="G15927">
        <v>27</v>
      </c>
      <c r="H15927">
        <v>70</v>
      </c>
      <c r="I15927">
        <v>173</v>
      </c>
      <c r="J15927">
        <v>6</v>
      </c>
      <c r="K15927">
        <v>8</v>
      </c>
      <c r="L15927">
        <v>3</v>
      </c>
      <c r="M15927">
        <v>1</v>
      </c>
      <c r="Q15927">
        <v>248</v>
      </c>
      <c r="R15927">
        <v>2.98</v>
      </c>
      <c r="X15927">
        <v>73</v>
      </c>
      <c r="Y15927">
        <v>0.24</v>
      </c>
      <c r="Z15927">
        <v>806</v>
      </c>
      <c r="AA15927">
        <f t="shared" si="496"/>
        <v>268.66666666666669</v>
      </c>
    </row>
    <row r="15928" spans="1:27" x14ac:dyDescent="0.25">
      <c r="A15928" t="s">
        <v>842</v>
      </c>
      <c r="B15928">
        <v>1998</v>
      </c>
      <c r="C15928" t="str">
        <f t="shared" si="497"/>
        <v>Drug Era 1992-2006</v>
      </c>
      <c r="D15928" t="s">
        <v>19</v>
      </c>
      <c r="E15928">
        <v>1102</v>
      </c>
      <c r="F15928">
        <v>112</v>
      </c>
      <c r="G15928">
        <v>23</v>
      </c>
      <c r="H15928">
        <v>69</v>
      </c>
      <c r="I15928">
        <v>186</v>
      </c>
      <c r="J15928">
        <v>4</v>
      </c>
      <c r="K15928">
        <v>4</v>
      </c>
      <c r="L15928">
        <v>13</v>
      </c>
      <c r="M15928">
        <v>0</v>
      </c>
      <c r="Q15928">
        <v>284</v>
      </c>
      <c r="R15928">
        <v>4.01</v>
      </c>
      <c r="X15928">
        <v>84</v>
      </c>
      <c r="Z15928">
        <v>754</v>
      </c>
      <c r="AA15928">
        <f t="shared" si="496"/>
        <v>251.33333333333334</v>
      </c>
    </row>
    <row r="15929" spans="1:27" x14ac:dyDescent="0.25">
      <c r="A15929" t="s">
        <v>3117</v>
      </c>
      <c r="B15929">
        <v>1973</v>
      </c>
      <c r="C15929" t="str">
        <f t="shared" si="497"/>
        <v>Pre-Drug 1970-1991</v>
      </c>
      <c r="D15929" t="s">
        <v>19</v>
      </c>
      <c r="E15929">
        <v>1102</v>
      </c>
      <c r="F15929">
        <v>105</v>
      </c>
      <c r="G15929">
        <v>26</v>
      </c>
      <c r="H15929">
        <v>76</v>
      </c>
      <c r="I15929">
        <v>65</v>
      </c>
      <c r="J15929">
        <v>0</v>
      </c>
      <c r="K15929">
        <v>4</v>
      </c>
      <c r="L15929">
        <v>3</v>
      </c>
      <c r="M15929">
        <v>0</v>
      </c>
      <c r="Q15929">
        <v>273</v>
      </c>
      <c r="R15929">
        <v>3.68</v>
      </c>
      <c r="X15929">
        <v>85</v>
      </c>
      <c r="Y15929">
        <v>0.27</v>
      </c>
      <c r="Z15929">
        <v>771</v>
      </c>
      <c r="AA15929">
        <f t="shared" si="496"/>
        <v>257</v>
      </c>
    </row>
    <row r="15930" spans="1:27" x14ac:dyDescent="0.25">
      <c r="A15930" t="s">
        <v>2905</v>
      </c>
      <c r="B15930">
        <v>1986</v>
      </c>
      <c r="C15930" t="str">
        <f t="shared" si="497"/>
        <v>Pre-Drug 1970-1991</v>
      </c>
      <c r="D15930" t="s">
        <v>18</v>
      </c>
      <c r="E15930">
        <v>1102</v>
      </c>
      <c r="F15930">
        <v>94</v>
      </c>
      <c r="G15930">
        <v>18</v>
      </c>
      <c r="H15930">
        <v>85</v>
      </c>
      <c r="I15930">
        <v>242</v>
      </c>
      <c r="J15930">
        <v>5</v>
      </c>
      <c r="K15930">
        <v>13</v>
      </c>
      <c r="L15930">
        <v>1</v>
      </c>
      <c r="M15930">
        <v>0</v>
      </c>
      <c r="Q15930">
        <v>226</v>
      </c>
      <c r="R15930">
        <v>3.14</v>
      </c>
      <c r="X15930">
        <v>99</v>
      </c>
      <c r="Y15930">
        <v>0.22</v>
      </c>
      <c r="Z15930">
        <v>808</v>
      </c>
      <c r="AA15930">
        <f t="shared" si="496"/>
        <v>269.33333333333331</v>
      </c>
    </row>
    <row r="15931" spans="1:27" x14ac:dyDescent="0.25">
      <c r="A15931" t="s">
        <v>2729</v>
      </c>
      <c r="B15931">
        <v>1987</v>
      </c>
      <c r="C15931" t="str">
        <f t="shared" si="497"/>
        <v>Pre-Drug 1970-1991</v>
      </c>
      <c r="D15931" t="s">
        <v>19</v>
      </c>
      <c r="E15931">
        <v>1103</v>
      </c>
      <c r="F15931">
        <v>107</v>
      </c>
      <c r="G15931">
        <v>24</v>
      </c>
      <c r="H15931">
        <v>105</v>
      </c>
      <c r="I15931">
        <v>205</v>
      </c>
      <c r="J15931">
        <v>2</v>
      </c>
      <c r="K15931">
        <v>11</v>
      </c>
      <c r="L15931">
        <v>6</v>
      </c>
      <c r="M15931">
        <v>0</v>
      </c>
      <c r="Q15931">
        <v>224</v>
      </c>
      <c r="R15931">
        <v>3.68</v>
      </c>
      <c r="X15931">
        <v>98</v>
      </c>
      <c r="Y15931">
        <v>0.22</v>
      </c>
      <c r="Z15931">
        <v>784</v>
      </c>
      <c r="AA15931">
        <f t="shared" si="496"/>
        <v>261.33333333333331</v>
      </c>
    </row>
    <row r="15932" spans="1:27" x14ac:dyDescent="0.25">
      <c r="A15932" t="s">
        <v>2574</v>
      </c>
      <c r="B15932">
        <v>1971</v>
      </c>
      <c r="C15932" t="str">
        <f t="shared" si="497"/>
        <v>Pre-Drug 1970-1991</v>
      </c>
      <c r="D15932" t="s">
        <v>18</v>
      </c>
      <c r="E15932">
        <v>1103</v>
      </c>
      <c r="F15932">
        <v>56</v>
      </c>
      <c r="G15932">
        <v>18</v>
      </c>
      <c r="H15932">
        <v>61</v>
      </c>
      <c r="I15932">
        <v>289</v>
      </c>
      <c r="J15932">
        <v>2</v>
      </c>
      <c r="K15932">
        <v>5</v>
      </c>
      <c r="L15932">
        <v>4</v>
      </c>
      <c r="M15932">
        <v>1</v>
      </c>
      <c r="Q15932">
        <v>210</v>
      </c>
      <c r="R15932">
        <v>1.76</v>
      </c>
      <c r="X15932">
        <v>80</v>
      </c>
      <c r="Y15932">
        <v>0.2</v>
      </c>
      <c r="Z15932">
        <v>859</v>
      </c>
      <c r="AA15932">
        <f t="shared" si="496"/>
        <v>286.33333333333331</v>
      </c>
    </row>
    <row r="15933" spans="1:27" x14ac:dyDescent="0.25">
      <c r="A15933" t="s">
        <v>2198</v>
      </c>
      <c r="B15933">
        <v>1971</v>
      </c>
      <c r="C15933" t="str">
        <f t="shared" si="497"/>
        <v>Pre-Drug 1970-1991</v>
      </c>
      <c r="D15933" t="s">
        <v>19</v>
      </c>
      <c r="E15933">
        <v>1104</v>
      </c>
      <c r="F15933">
        <v>93</v>
      </c>
      <c r="G15933">
        <v>25</v>
      </c>
      <c r="H15933">
        <v>42</v>
      </c>
      <c r="I15933">
        <v>139</v>
      </c>
      <c r="J15933">
        <v>7</v>
      </c>
      <c r="K15933">
        <v>6</v>
      </c>
      <c r="L15933">
        <v>4</v>
      </c>
      <c r="M15933">
        <v>1</v>
      </c>
      <c r="Q15933">
        <v>269</v>
      </c>
      <c r="R15933">
        <v>3.05</v>
      </c>
      <c r="X15933">
        <v>68</v>
      </c>
      <c r="Y15933">
        <v>0.25</v>
      </c>
      <c r="Z15933">
        <v>822</v>
      </c>
      <c r="AA15933">
        <f t="shared" si="496"/>
        <v>274</v>
      </c>
    </row>
    <row r="15934" spans="1:27" x14ac:dyDescent="0.25">
      <c r="A15934" t="s">
        <v>278</v>
      </c>
      <c r="B15934">
        <v>1975</v>
      </c>
      <c r="C15934" t="str">
        <f t="shared" si="497"/>
        <v>Pre-Drug 1970-1991</v>
      </c>
      <c r="D15934" t="s">
        <v>19</v>
      </c>
      <c r="E15934">
        <v>1104</v>
      </c>
      <c r="F15934">
        <v>92</v>
      </c>
      <c r="G15934">
        <v>24</v>
      </c>
      <c r="H15934">
        <v>84</v>
      </c>
      <c r="I15934">
        <v>233</v>
      </c>
      <c r="J15934">
        <v>2</v>
      </c>
      <c r="K15934">
        <v>7</v>
      </c>
      <c r="L15934">
        <v>4</v>
      </c>
      <c r="M15934">
        <v>0</v>
      </c>
      <c r="Q15934">
        <v>219</v>
      </c>
      <c r="R15934">
        <v>3</v>
      </c>
      <c r="X15934">
        <v>89</v>
      </c>
      <c r="Y15934">
        <v>0.21</v>
      </c>
      <c r="Z15934">
        <v>827</v>
      </c>
      <c r="AA15934">
        <f t="shared" si="496"/>
        <v>275.66666666666669</v>
      </c>
    </row>
    <row r="15935" spans="1:27" x14ac:dyDescent="0.25">
      <c r="A15935" t="s">
        <v>1937</v>
      </c>
      <c r="B15935">
        <v>1982</v>
      </c>
      <c r="C15935" t="str">
        <f t="shared" si="497"/>
        <v>Pre-Drug 1970-1991</v>
      </c>
      <c r="D15935" t="s">
        <v>19</v>
      </c>
      <c r="E15935">
        <v>1107</v>
      </c>
      <c r="F15935">
        <v>120</v>
      </c>
      <c r="G15935">
        <v>37</v>
      </c>
      <c r="H15935">
        <v>96</v>
      </c>
      <c r="I15935">
        <v>135</v>
      </c>
      <c r="J15935">
        <v>7</v>
      </c>
      <c r="K15935">
        <v>10</v>
      </c>
      <c r="L15935">
        <v>0</v>
      </c>
      <c r="M15935">
        <v>0</v>
      </c>
      <c r="Q15935">
        <v>247</v>
      </c>
      <c r="R15935">
        <v>4.0599999999999996</v>
      </c>
      <c r="X15935">
        <v>99</v>
      </c>
      <c r="Y15935">
        <v>0.24</v>
      </c>
      <c r="Z15935">
        <v>799</v>
      </c>
      <c r="AA15935">
        <f t="shared" si="496"/>
        <v>266.33333333333331</v>
      </c>
    </row>
    <row r="15936" spans="1:27" x14ac:dyDescent="0.25">
      <c r="A15936" t="s">
        <v>1482</v>
      </c>
      <c r="B15936">
        <v>1971</v>
      </c>
      <c r="C15936" t="str">
        <f t="shared" si="497"/>
        <v>Pre-Drug 1970-1991</v>
      </c>
      <c r="D15936" t="s">
        <v>18</v>
      </c>
      <c r="E15936">
        <v>1107</v>
      </c>
      <c r="F15936">
        <v>84</v>
      </c>
      <c r="G15936">
        <v>20</v>
      </c>
      <c r="H15936">
        <v>103</v>
      </c>
      <c r="I15936">
        <v>231</v>
      </c>
      <c r="J15936">
        <v>14</v>
      </c>
      <c r="K15936">
        <v>13</v>
      </c>
      <c r="L15936">
        <v>3</v>
      </c>
      <c r="M15936">
        <v>0</v>
      </c>
      <c r="Q15936">
        <v>213</v>
      </c>
      <c r="R15936">
        <v>2.83</v>
      </c>
      <c r="X15936">
        <v>112</v>
      </c>
      <c r="Y15936">
        <v>0.21</v>
      </c>
      <c r="Z15936">
        <v>802</v>
      </c>
      <c r="AA15936">
        <f t="shared" si="496"/>
        <v>267.33333333333331</v>
      </c>
    </row>
    <row r="15937" spans="1:27" x14ac:dyDescent="0.25">
      <c r="A15937" t="s">
        <v>3117</v>
      </c>
      <c r="B15937">
        <v>1971</v>
      </c>
      <c r="C15937" t="str">
        <f t="shared" si="497"/>
        <v>Pre-Drug 1970-1991</v>
      </c>
      <c r="D15937" t="s">
        <v>19</v>
      </c>
      <c r="E15937">
        <v>1107</v>
      </c>
      <c r="F15937">
        <v>92</v>
      </c>
      <c r="G15937">
        <v>17</v>
      </c>
      <c r="H15937">
        <v>82</v>
      </c>
      <c r="I15937">
        <v>135</v>
      </c>
      <c r="J15937">
        <v>10</v>
      </c>
      <c r="K15937">
        <v>7</v>
      </c>
      <c r="L15937">
        <v>3</v>
      </c>
      <c r="M15937">
        <v>0</v>
      </c>
      <c r="Q15937">
        <v>225</v>
      </c>
      <c r="R15937">
        <v>2.99</v>
      </c>
      <c r="X15937">
        <v>104</v>
      </c>
      <c r="Y15937">
        <v>0.22</v>
      </c>
      <c r="Z15937">
        <v>830</v>
      </c>
      <c r="AA15937">
        <f t="shared" si="496"/>
        <v>276.66666666666669</v>
      </c>
    </row>
    <row r="15938" spans="1:27" x14ac:dyDescent="0.25">
      <c r="A15938" t="s">
        <v>366</v>
      </c>
      <c r="B15938">
        <v>1992</v>
      </c>
      <c r="C15938" t="str">
        <f t="shared" si="497"/>
        <v>Pre-Drug 1970-1991</v>
      </c>
      <c r="D15938" t="s">
        <v>19</v>
      </c>
      <c r="E15938">
        <v>1108</v>
      </c>
      <c r="F15938">
        <v>98</v>
      </c>
      <c r="G15938">
        <v>11</v>
      </c>
      <c r="H15938">
        <v>76</v>
      </c>
      <c r="I15938">
        <v>173</v>
      </c>
      <c r="J15938">
        <v>2</v>
      </c>
      <c r="K15938">
        <v>8</v>
      </c>
      <c r="L15938">
        <v>10</v>
      </c>
      <c r="M15938">
        <v>2</v>
      </c>
      <c r="Q15938">
        <v>262</v>
      </c>
      <c r="R15938">
        <v>3.32</v>
      </c>
      <c r="X15938">
        <v>101</v>
      </c>
      <c r="Y15938">
        <v>0.26</v>
      </c>
      <c r="Z15938">
        <v>797</v>
      </c>
      <c r="AA15938">
        <f t="shared" ref="AA15938:AA16001" si="498">Z15938/3</f>
        <v>265.66666666666669</v>
      </c>
    </row>
    <row r="15939" spans="1:27" x14ac:dyDescent="0.25">
      <c r="A15939" t="s">
        <v>2865</v>
      </c>
      <c r="B15939">
        <v>1979</v>
      </c>
      <c r="C15939" t="str">
        <f t="shared" ref="C15939:C16002" si="499">IF(B15939&lt;1997,"Pre-Drug 1970-1991",IF(B15939&lt;=2006,"Drug Era 1992-2006","Post Drug Era 2007-2012"))</f>
        <v>Pre-Drug 1970-1991</v>
      </c>
      <c r="D15939" t="s">
        <v>19</v>
      </c>
      <c r="E15939">
        <v>1109</v>
      </c>
      <c r="F15939">
        <v>126</v>
      </c>
      <c r="G15939">
        <v>20</v>
      </c>
      <c r="H15939">
        <v>121</v>
      </c>
      <c r="I15939">
        <v>125</v>
      </c>
      <c r="J15939">
        <v>8</v>
      </c>
      <c r="K15939">
        <v>6</v>
      </c>
      <c r="L15939">
        <v>5</v>
      </c>
      <c r="M15939">
        <v>2</v>
      </c>
      <c r="Q15939">
        <v>254</v>
      </c>
      <c r="R15939">
        <v>4.49</v>
      </c>
      <c r="X15939">
        <v>98</v>
      </c>
      <c r="Y15939">
        <v>0.26</v>
      </c>
      <c r="Z15939">
        <v>757</v>
      </c>
      <c r="AA15939">
        <f t="shared" si="498"/>
        <v>252.33333333333334</v>
      </c>
    </row>
    <row r="15940" spans="1:27" x14ac:dyDescent="0.25">
      <c r="A15940" t="s">
        <v>2768</v>
      </c>
      <c r="B15940">
        <v>1970</v>
      </c>
      <c r="C15940" t="str">
        <f t="shared" si="499"/>
        <v>Pre-Drug 1970-1991</v>
      </c>
      <c r="D15940" t="s">
        <v>18</v>
      </c>
      <c r="E15940">
        <v>1109</v>
      </c>
      <c r="F15940">
        <v>118</v>
      </c>
      <c r="G15940">
        <v>38</v>
      </c>
      <c r="H15940">
        <v>78</v>
      </c>
      <c r="I15940">
        <v>201</v>
      </c>
      <c r="J15940">
        <v>7</v>
      </c>
      <c r="K15940">
        <v>9</v>
      </c>
      <c r="L15940">
        <v>10</v>
      </c>
      <c r="M15940">
        <v>2</v>
      </c>
      <c r="Q15940">
        <v>251</v>
      </c>
      <c r="R15940">
        <v>4.08</v>
      </c>
      <c r="X15940">
        <v>95</v>
      </c>
      <c r="Y15940">
        <v>0.24</v>
      </c>
      <c r="Z15940">
        <v>781</v>
      </c>
      <c r="AA15940">
        <f t="shared" si="498"/>
        <v>260.33333333333331</v>
      </c>
    </row>
    <row r="15941" spans="1:27" x14ac:dyDescent="0.25">
      <c r="A15941" t="s">
        <v>2905</v>
      </c>
      <c r="B15941">
        <v>1985</v>
      </c>
      <c r="C15941" t="str">
        <f t="shared" si="499"/>
        <v>Pre-Drug 1970-1991</v>
      </c>
      <c r="D15941" t="s">
        <v>18</v>
      </c>
      <c r="E15941">
        <v>1109</v>
      </c>
      <c r="F15941">
        <v>74</v>
      </c>
      <c r="G15941">
        <v>14</v>
      </c>
      <c r="H15941">
        <v>101</v>
      </c>
      <c r="I15941">
        <v>208</v>
      </c>
      <c r="J15941">
        <v>5</v>
      </c>
      <c r="K15941">
        <v>10</v>
      </c>
      <c r="L15941">
        <v>1</v>
      </c>
      <c r="M15941">
        <v>1</v>
      </c>
      <c r="Q15941">
        <v>211</v>
      </c>
      <c r="R15941">
        <v>2.4500000000000002</v>
      </c>
      <c r="X15941">
        <v>117</v>
      </c>
      <c r="Y15941">
        <v>0.21</v>
      </c>
      <c r="Z15941">
        <v>817</v>
      </c>
      <c r="AA15941">
        <f t="shared" si="498"/>
        <v>272.33333333333331</v>
      </c>
    </row>
    <row r="15942" spans="1:27" x14ac:dyDescent="0.25">
      <c r="A15942" t="s">
        <v>1322</v>
      </c>
      <c r="B15942">
        <v>1971</v>
      </c>
      <c r="C15942" t="str">
        <f t="shared" si="499"/>
        <v>Pre-Drug 1970-1991</v>
      </c>
      <c r="D15942" t="s">
        <v>19</v>
      </c>
      <c r="E15942">
        <v>1109</v>
      </c>
      <c r="F15942">
        <v>90</v>
      </c>
      <c r="G15942">
        <v>27</v>
      </c>
      <c r="H15942">
        <v>80</v>
      </c>
      <c r="I15942">
        <v>181</v>
      </c>
      <c r="J15942">
        <v>7</v>
      </c>
      <c r="K15942">
        <v>2</v>
      </c>
      <c r="L15942">
        <v>4</v>
      </c>
      <c r="M15942">
        <v>0</v>
      </c>
      <c r="Q15942">
        <v>225</v>
      </c>
      <c r="R15942">
        <v>2.96</v>
      </c>
      <c r="X15942">
        <v>106</v>
      </c>
      <c r="Y15942">
        <v>0.22</v>
      </c>
      <c r="Z15942">
        <v>821</v>
      </c>
      <c r="AA15942">
        <f t="shared" si="498"/>
        <v>273.66666666666669</v>
      </c>
    </row>
    <row r="15943" spans="1:27" x14ac:dyDescent="0.25">
      <c r="A15943" t="s">
        <v>1276</v>
      </c>
      <c r="B15943">
        <v>1975</v>
      </c>
      <c r="C15943" t="str">
        <f t="shared" si="499"/>
        <v>Pre-Drug 1970-1991</v>
      </c>
      <c r="D15943" t="s">
        <v>19</v>
      </c>
      <c r="E15943">
        <v>1110</v>
      </c>
      <c r="F15943">
        <v>93</v>
      </c>
      <c r="G15943">
        <v>16</v>
      </c>
      <c r="H15943">
        <v>108</v>
      </c>
      <c r="I15943">
        <v>122</v>
      </c>
      <c r="J15943">
        <v>1</v>
      </c>
      <c r="K15943">
        <v>6</v>
      </c>
      <c r="L15943">
        <v>7</v>
      </c>
      <c r="M15943">
        <v>0</v>
      </c>
      <c r="Q15943">
        <v>217</v>
      </c>
      <c r="R15943">
        <v>3.14</v>
      </c>
      <c r="X15943">
        <v>104</v>
      </c>
      <c r="Y15943">
        <v>0.22</v>
      </c>
      <c r="Z15943">
        <v>799</v>
      </c>
      <c r="AA15943">
        <f t="shared" si="498"/>
        <v>266.33333333333331</v>
      </c>
    </row>
    <row r="15944" spans="1:27" x14ac:dyDescent="0.25">
      <c r="A15944" t="s">
        <v>1699</v>
      </c>
      <c r="B15944">
        <v>1985</v>
      </c>
      <c r="C15944" t="str">
        <f t="shared" si="499"/>
        <v>Pre-Drug 1970-1991</v>
      </c>
      <c r="D15944" t="s">
        <v>18</v>
      </c>
      <c r="E15944">
        <v>1110</v>
      </c>
      <c r="F15944">
        <v>103</v>
      </c>
      <c r="G15944">
        <v>24</v>
      </c>
      <c r="H15944">
        <v>79</v>
      </c>
      <c r="I15944">
        <v>107</v>
      </c>
      <c r="J15944">
        <v>8</v>
      </c>
      <c r="K15944">
        <v>3</v>
      </c>
      <c r="L15944">
        <v>2</v>
      </c>
      <c r="M15944">
        <v>1</v>
      </c>
      <c r="Q15944">
        <v>272</v>
      </c>
      <c r="R15944">
        <v>3.48</v>
      </c>
      <c r="X15944">
        <v>124</v>
      </c>
      <c r="Y15944">
        <v>0.26</v>
      </c>
      <c r="Z15944">
        <v>800</v>
      </c>
      <c r="AA15944">
        <f t="shared" si="498"/>
        <v>266.66666666666669</v>
      </c>
    </row>
    <row r="15945" spans="1:27" x14ac:dyDescent="0.25">
      <c r="A15945" t="s">
        <v>658</v>
      </c>
      <c r="B15945">
        <v>1974</v>
      </c>
      <c r="C15945" t="str">
        <f t="shared" si="499"/>
        <v>Pre-Drug 1970-1991</v>
      </c>
      <c r="D15945" t="s">
        <v>19</v>
      </c>
      <c r="E15945">
        <v>1111</v>
      </c>
      <c r="F15945">
        <v>93</v>
      </c>
      <c r="G15945">
        <v>17</v>
      </c>
      <c r="H15945">
        <v>86</v>
      </c>
      <c r="I15945">
        <v>106</v>
      </c>
      <c r="J15945">
        <v>4</v>
      </c>
      <c r="K15945">
        <v>2</v>
      </c>
      <c r="L15945">
        <v>2</v>
      </c>
      <c r="M15945">
        <v>0</v>
      </c>
      <c r="Q15945">
        <v>253</v>
      </c>
      <c r="R15945">
        <v>3.11</v>
      </c>
      <c r="X15945">
        <v>79</v>
      </c>
      <c r="Y15945">
        <v>0.25</v>
      </c>
      <c r="Z15945">
        <v>808</v>
      </c>
      <c r="AA15945">
        <f t="shared" si="498"/>
        <v>269.33333333333331</v>
      </c>
    </row>
    <row r="15946" spans="1:27" x14ac:dyDescent="0.25">
      <c r="A15946" t="s">
        <v>1083</v>
      </c>
      <c r="B15946">
        <v>1988</v>
      </c>
      <c r="C15946" t="str">
        <f t="shared" si="499"/>
        <v>Pre-Drug 1970-1991</v>
      </c>
      <c r="D15946" t="s">
        <v>19</v>
      </c>
      <c r="E15946">
        <v>1111</v>
      </c>
      <c r="F15946">
        <v>81</v>
      </c>
      <c r="G15946">
        <v>11</v>
      </c>
      <c r="H15946">
        <v>83</v>
      </c>
      <c r="I15946">
        <v>183</v>
      </c>
      <c r="J15946">
        <v>3</v>
      </c>
      <c r="K15946">
        <v>12</v>
      </c>
      <c r="L15946">
        <v>6</v>
      </c>
      <c r="M15946">
        <v>4</v>
      </c>
      <c r="Q15946">
        <v>237</v>
      </c>
      <c r="R15946">
        <v>2.7</v>
      </c>
      <c r="X15946">
        <v>100</v>
      </c>
      <c r="Y15946">
        <v>0.23</v>
      </c>
      <c r="Z15946">
        <v>809</v>
      </c>
      <c r="AA15946">
        <f t="shared" si="498"/>
        <v>269.66666666666669</v>
      </c>
    </row>
    <row r="15947" spans="1:27" x14ac:dyDescent="0.25">
      <c r="A15947" t="s">
        <v>753</v>
      </c>
      <c r="B15947">
        <v>1970</v>
      </c>
      <c r="C15947" t="str">
        <f t="shared" si="499"/>
        <v>Pre-Drug 1970-1991</v>
      </c>
      <c r="D15947" t="s">
        <v>19</v>
      </c>
      <c r="E15947">
        <v>1112</v>
      </c>
      <c r="F15947">
        <v>111</v>
      </c>
      <c r="G15947">
        <v>32</v>
      </c>
      <c r="H15947">
        <v>92</v>
      </c>
      <c r="I15947">
        <v>149</v>
      </c>
      <c r="J15947">
        <v>7</v>
      </c>
      <c r="K15947">
        <v>10</v>
      </c>
      <c r="L15947">
        <v>5</v>
      </c>
      <c r="M15947">
        <v>1</v>
      </c>
      <c r="Q15947">
        <v>230</v>
      </c>
      <c r="R15947">
        <v>3.74</v>
      </c>
      <c r="X15947">
        <v>113</v>
      </c>
      <c r="Y15947">
        <v>0.22</v>
      </c>
      <c r="Z15947">
        <v>801</v>
      </c>
      <c r="AA15947">
        <f t="shared" si="498"/>
        <v>267</v>
      </c>
    </row>
    <row r="15948" spans="1:27" x14ac:dyDescent="0.25">
      <c r="A15948" t="s">
        <v>2016</v>
      </c>
      <c r="B15948">
        <v>1983</v>
      </c>
      <c r="C15948" t="str">
        <f t="shared" si="499"/>
        <v>Pre-Drug 1970-1991</v>
      </c>
      <c r="D15948" t="s">
        <v>18</v>
      </c>
      <c r="E15948">
        <v>1113</v>
      </c>
      <c r="F15948">
        <v>102</v>
      </c>
      <c r="G15948">
        <v>15</v>
      </c>
      <c r="H15948">
        <v>101</v>
      </c>
      <c r="I15948">
        <v>152</v>
      </c>
      <c r="J15948">
        <v>5</v>
      </c>
      <c r="K15948">
        <v>14</v>
      </c>
      <c r="L15948">
        <v>3</v>
      </c>
      <c r="M15948">
        <v>1</v>
      </c>
      <c r="Q15948">
        <v>238</v>
      </c>
      <c r="R15948">
        <v>3.48</v>
      </c>
      <c r="X15948">
        <v>94</v>
      </c>
      <c r="Y15948">
        <v>0.24</v>
      </c>
      <c r="Z15948">
        <v>791</v>
      </c>
      <c r="AA15948">
        <f t="shared" si="498"/>
        <v>263.66666666666669</v>
      </c>
    </row>
    <row r="15949" spans="1:27" x14ac:dyDescent="0.25">
      <c r="A15949" t="s">
        <v>2686</v>
      </c>
      <c r="B15949">
        <v>1983</v>
      </c>
      <c r="C15949" t="str">
        <f t="shared" si="499"/>
        <v>Pre-Drug 1970-1991</v>
      </c>
      <c r="D15949" t="s">
        <v>18</v>
      </c>
      <c r="E15949">
        <v>1114</v>
      </c>
      <c r="F15949">
        <v>82</v>
      </c>
      <c r="G15949">
        <v>28</v>
      </c>
      <c r="H15949">
        <v>95</v>
      </c>
      <c r="I15949">
        <v>242</v>
      </c>
      <c r="J15949">
        <v>6</v>
      </c>
      <c r="K15949">
        <v>2</v>
      </c>
      <c r="L15949">
        <v>5</v>
      </c>
      <c r="M15949">
        <v>2</v>
      </c>
      <c r="Q15949">
        <v>207</v>
      </c>
      <c r="R15949">
        <v>2.7</v>
      </c>
      <c r="X15949">
        <v>135</v>
      </c>
      <c r="Y15949">
        <v>0.2</v>
      </c>
      <c r="Z15949">
        <v>821</v>
      </c>
      <c r="AA15949">
        <f t="shared" si="498"/>
        <v>273.66666666666669</v>
      </c>
    </row>
    <row r="15950" spans="1:27" x14ac:dyDescent="0.25">
      <c r="A15950" t="s">
        <v>2205</v>
      </c>
      <c r="B15950">
        <v>1983</v>
      </c>
      <c r="C15950" t="str">
        <f t="shared" si="499"/>
        <v>Pre-Drug 1970-1991</v>
      </c>
      <c r="D15950" t="s">
        <v>19</v>
      </c>
      <c r="E15950">
        <v>1115</v>
      </c>
      <c r="F15950">
        <v>116</v>
      </c>
      <c r="G15950">
        <v>37</v>
      </c>
      <c r="H15950">
        <v>99</v>
      </c>
      <c r="I15950">
        <v>122</v>
      </c>
      <c r="J15950">
        <v>7</v>
      </c>
      <c r="K15950">
        <v>12</v>
      </c>
      <c r="L15950">
        <v>6</v>
      </c>
      <c r="M15950">
        <v>0</v>
      </c>
      <c r="Q15950">
        <v>256</v>
      </c>
      <c r="R15950">
        <v>3.92</v>
      </c>
      <c r="X15950">
        <v>125</v>
      </c>
      <c r="Y15950">
        <v>0.25</v>
      </c>
      <c r="Z15950">
        <v>799</v>
      </c>
      <c r="AA15950">
        <f t="shared" si="498"/>
        <v>266.33333333333331</v>
      </c>
    </row>
    <row r="15951" spans="1:27" x14ac:dyDescent="0.25">
      <c r="A15951" t="s">
        <v>2574</v>
      </c>
      <c r="B15951">
        <v>1975</v>
      </c>
      <c r="C15951" t="str">
        <f t="shared" si="499"/>
        <v>Pre-Drug 1970-1991</v>
      </c>
      <c r="D15951" t="s">
        <v>18</v>
      </c>
      <c r="E15951">
        <v>1115</v>
      </c>
      <c r="F15951">
        <v>74</v>
      </c>
      <c r="G15951">
        <v>11</v>
      </c>
      <c r="H15951">
        <v>88</v>
      </c>
      <c r="I15951">
        <v>243</v>
      </c>
      <c r="J15951">
        <v>6</v>
      </c>
      <c r="K15951">
        <v>7</v>
      </c>
      <c r="L15951">
        <v>4</v>
      </c>
      <c r="M15951">
        <v>1</v>
      </c>
      <c r="Q15951">
        <v>217</v>
      </c>
      <c r="R15951">
        <v>2.38</v>
      </c>
      <c r="X15951">
        <v>130</v>
      </c>
      <c r="Y15951">
        <v>0.21</v>
      </c>
      <c r="Z15951">
        <v>841</v>
      </c>
      <c r="AA15951">
        <f t="shared" si="498"/>
        <v>280.33333333333331</v>
      </c>
    </row>
    <row r="15952" spans="1:27" x14ac:dyDescent="0.25">
      <c r="A15952" t="s">
        <v>2905</v>
      </c>
      <c r="B15952">
        <v>1987</v>
      </c>
      <c r="C15952" t="str">
        <f t="shared" si="499"/>
        <v>Pre-Drug 1970-1991</v>
      </c>
      <c r="D15952" t="s">
        <v>18</v>
      </c>
      <c r="E15952">
        <v>1116</v>
      </c>
      <c r="F15952">
        <v>111</v>
      </c>
      <c r="G15952">
        <v>25</v>
      </c>
      <c r="H15952">
        <v>124</v>
      </c>
      <c r="I15952">
        <v>190</v>
      </c>
      <c r="J15952">
        <v>4</v>
      </c>
      <c r="K15952">
        <v>14</v>
      </c>
      <c r="L15952">
        <v>4</v>
      </c>
      <c r="M15952">
        <v>1</v>
      </c>
      <c r="Q15952">
        <v>254</v>
      </c>
      <c r="R15952">
        <v>3.98</v>
      </c>
      <c r="X15952">
        <v>93</v>
      </c>
      <c r="Y15952">
        <v>0.26</v>
      </c>
      <c r="Z15952">
        <v>753</v>
      </c>
      <c r="AA15952">
        <f t="shared" si="498"/>
        <v>251</v>
      </c>
    </row>
    <row r="15953" spans="1:27" x14ac:dyDescent="0.25">
      <c r="A15953" t="s">
        <v>1322</v>
      </c>
      <c r="B15953">
        <v>1970</v>
      </c>
      <c r="C15953" t="str">
        <f t="shared" si="499"/>
        <v>Pre-Drug 1970-1991</v>
      </c>
      <c r="D15953" t="s">
        <v>19</v>
      </c>
      <c r="E15953">
        <v>1116</v>
      </c>
      <c r="F15953">
        <v>111</v>
      </c>
      <c r="G15953">
        <v>32</v>
      </c>
      <c r="H15953">
        <v>74</v>
      </c>
      <c r="I15953">
        <v>178</v>
      </c>
      <c r="J15953">
        <v>3</v>
      </c>
      <c r="K15953">
        <v>6</v>
      </c>
      <c r="L15953">
        <v>9</v>
      </c>
      <c r="M15953">
        <v>1</v>
      </c>
      <c r="Q15953">
        <v>253</v>
      </c>
      <c r="R15953">
        <v>3.81</v>
      </c>
      <c r="X15953">
        <v>79</v>
      </c>
      <c r="Y15953">
        <v>0.25</v>
      </c>
      <c r="Z15953">
        <v>787</v>
      </c>
      <c r="AA15953">
        <f t="shared" si="498"/>
        <v>262.33333333333331</v>
      </c>
    </row>
    <row r="15954" spans="1:27" x14ac:dyDescent="0.25">
      <c r="A15954" t="s">
        <v>1404</v>
      </c>
      <c r="B15954">
        <v>1979</v>
      </c>
      <c r="C15954" t="str">
        <f t="shared" si="499"/>
        <v>Pre-Drug 1970-1991</v>
      </c>
      <c r="D15954" t="s">
        <v>19</v>
      </c>
      <c r="E15954">
        <v>1116</v>
      </c>
      <c r="F15954">
        <v>91</v>
      </c>
      <c r="G15954">
        <v>9</v>
      </c>
      <c r="H15954">
        <v>65</v>
      </c>
      <c r="I15954">
        <v>111</v>
      </c>
      <c r="J15954">
        <v>1</v>
      </c>
      <c r="K15954">
        <v>11</v>
      </c>
      <c r="L15954">
        <v>4</v>
      </c>
      <c r="M15954">
        <v>1</v>
      </c>
      <c r="Q15954">
        <v>268</v>
      </c>
      <c r="R15954">
        <v>2.96</v>
      </c>
      <c r="X15954">
        <v>103</v>
      </c>
      <c r="Y15954">
        <v>0.26</v>
      </c>
      <c r="Z15954">
        <v>829</v>
      </c>
      <c r="AA15954">
        <f t="shared" si="498"/>
        <v>276.33333333333331</v>
      </c>
    </row>
    <row r="15955" spans="1:27" x14ac:dyDescent="0.25">
      <c r="A15955" t="s">
        <v>1509</v>
      </c>
      <c r="B15955">
        <v>1974</v>
      </c>
      <c r="C15955" t="str">
        <f t="shared" si="499"/>
        <v>Pre-Drug 1970-1991</v>
      </c>
      <c r="D15955" t="s">
        <v>18</v>
      </c>
      <c r="E15955">
        <v>1118</v>
      </c>
      <c r="F15955">
        <v>99</v>
      </c>
      <c r="G15955">
        <v>16</v>
      </c>
      <c r="H15955">
        <v>85</v>
      </c>
      <c r="I15955">
        <v>188</v>
      </c>
      <c r="J15955">
        <v>7</v>
      </c>
      <c r="K15955">
        <v>8</v>
      </c>
      <c r="L15955">
        <v>7</v>
      </c>
      <c r="M15955">
        <v>1</v>
      </c>
      <c r="Q15955">
        <v>258</v>
      </c>
      <c r="R15955">
        <v>3.36</v>
      </c>
      <c r="X15955">
        <v>116</v>
      </c>
      <c r="Y15955">
        <v>0.25</v>
      </c>
      <c r="Z15955">
        <v>795</v>
      </c>
      <c r="AA15955">
        <f t="shared" si="498"/>
        <v>265</v>
      </c>
    </row>
    <row r="15956" spans="1:27" x14ac:dyDescent="0.25">
      <c r="A15956" t="s">
        <v>2698</v>
      </c>
      <c r="B15956">
        <v>1973</v>
      </c>
      <c r="C15956" t="str">
        <f t="shared" si="499"/>
        <v>Pre-Drug 1970-1991</v>
      </c>
      <c r="D15956" t="s">
        <v>19</v>
      </c>
      <c r="E15956">
        <v>1119</v>
      </c>
      <c r="F15956">
        <v>116</v>
      </c>
      <c r="G15956">
        <v>19</v>
      </c>
      <c r="H15956">
        <v>78</v>
      </c>
      <c r="I15956">
        <v>110</v>
      </c>
      <c r="J15956">
        <v>7</v>
      </c>
      <c r="K15956">
        <v>9</v>
      </c>
      <c r="L15956">
        <v>5</v>
      </c>
      <c r="M15956">
        <v>1</v>
      </c>
      <c r="Q15956">
        <v>279</v>
      </c>
      <c r="R15956">
        <v>3.98</v>
      </c>
      <c r="X15956">
        <v>110</v>
      </c>
      <c r="Y15956">
        <v>0.27</v>
      </c>
      <c r="Z15956">
        <v>786</v>
      </c>
      <c r="AA15956">
        <f t="shared" si="498"/>
        <v>262</v>
      </c>
    </row>
    <row r="15957" spans="1:27" x14ac:dyDescent="0.25">
      <c r="A15957" t="s">
        <v>1368</v>
      </c>
      <c r="B15957">
        <v>1975</v>
      </c>
      <c r="C15957" t="str">
        <f t="shared" si="499"/>
        <v>Pre-Drug 1970-1991</v>
      </c>
      <c r="D15957" t="s">
        <v>19</v>
      </c>
      <c r="E15957">
        <v>1119</v>
      </c>
      <c r="F15957">
        <v>118</v>
      </c>
      <c r="G15957">
        <v>37</v>
      </c>
      <c r="H15957">
        <v>56</v>
      </c>
      <c r="I15957">
        <v>157</v>
      </c>
      <c r="J15957">
        <v>7</v>
      </c>
      <c r="K15957">
        <v>3</v>
      </c>
      <c r="L15957">
        <v>9</v>
      </c>
      <c r="M15957">
        <v>0</v>
      </c>
      <c r="Q15957">
        <v>261</v>
      </c>
      <c r="R15957">
        <v>3.93</v>
      </c>
      <c r="X15957">
        <v>133</v>
      </c>
      <c r="Y15957">
        <v>0.25</v>
      </c>
      <c r="Z15957">
        <v>810</v>
      </c>
      <c r="AA15957">
        <f t="shared" si="498"/>
        <v>270</v>
      </c>
    </row>
    <row r="15958" spans="1:27" x14ac:dyDescent="0.25">
      <c r="A15958" t="s">
        <v>1368</v>
      </c>
      <c r="B15958">
        <v>1973</v>
      </c>
      <c r="C15958" t="str">
        <f t="shared" si="499"/>
        <v>Pre-Drug 1970-1991</v>
      </c>
      <c r="D15958" t="s">
        <v>18</v>
      </c>
      <c r="E15958">
        <v>1119</v>
      </c>
      <c r="F15958">
        <v>117</v>
      </c>
      <c r="G15958">
        <v>35</v>
      </c>
      <c r="H15958">
        <v>57</v>
      </c>
      <c r="I15958">
        <v>170</v>
      </c>
      <c r="J15958">
        <v>10</v>
      </c>
      <c r="K15958">
        <v>1</v>
      </c>
      <c r="L15958">
        <v>4</v>
      </c>
      <c r="M15958">
        <v>0</v>
      </c>
      <c r="Q15958">
        <v>267</v>
      </c>
      <c r="R15958">
        <v>3.89</v>
      </c>
      <c r="X15958">
        <v>83</v>
      </c>
      <c r="Y15958">
        <v>0.25</v>
      </c>
      <c r="Z15958">
        <v>813</v>
      </c>
      <c r="AA15958">
        <f t="shared" si="498"/>
        <v>271</v>
      </c>
    </row>
    <row r="15959" spans="1:27" x14ac:dyDescent="0.25">
      <c r="A15959" t="s">
        <v>1008</v>
      </c>
      <c r="B15959">
        <v>1972</v>
      </c>
      <c r="C15959" t="str">
        <f t="shared" si="499"/>
        <v>Pre-Drug 1970-1991</v>
      </c>
      <c r="D15959" t="s">
        <v>18</v>
      </c>
      <c r="E15959">
        <v>1119</v>
      </c>
      <c r="F15959">
        <v>76</v>
      </c>
      <c r="G15959">
        <v>14</v>
      </c>
      <c r="H15959">
        <v>88</v>
      </c>
      <c r="I15959">
        <v>208</v>
      </c>
      <c r="J15959">
        <v>11</v>
      </c>
      <c r="K15959">
        <v>10</v>
      </c>
      <c r="L15959">
        <v>3</v>
      </c>
      <c r="M15959">
        <v>2</v>
      </c>
      <c r="Q15959">
        <v>226</v>
      </c>
      <c r="R15959">
        <v>2.46</v>
      </c>
      <c r="X15959">
        <v>93</v>
      </c>
      <c r="Y15959">
        <v>0.22</v>
      </c>
      <c r="Z15959">
        <v>834</v>
      </c>
      <c r="AA15959">
        <f t="shared" si="498"/>
        <v>278</v>
      </c>
    </row>
    <row r="15960" spans="1:27" x14ac:dyDescent="0.25">
      <c r="A15960" t="s">
        <v>841</v>
      </c>
      <c r="B15960">
        <v>1978</v>
      </c>
      <c r="C15960" t="str">
        <f t="shared" si="499"/>
        <v>Pre-Drug 1970-1991</v>
      </c>
      <c r="D15960" t="s">
        <v>19</v>
      </c>
      <c r="E15960">
        <v>1120</v>
      </c>
      <c r="F15960">
        <v>117</v>
      </c>
      <c r="G15960">
        <v>19</v>
      </c>
      <c r="H15960">
        <v>79</v>
      </c>
      <c r="I15960">
        <v>121</v>
      </c>
      <c r="J15960">
        <v>1</v>
      </c>
      <c r="K15960">
        <v>8</v>
      </c>
      <c r="L15960">
        <v>8</v>
      </c>
      <c r="M15960">
        <v>3</v>
      </c>
      <c r="Q15960">
        <v>268</v>
      </c>
      <c r="R15960">
        <v>3.96</v>
      </c>
      <c r="X15960">
        <v>134</v>
      </c>
      <c r="Y15960">
        <v>0.26</v>
      </c>
      <c r="Z15960">
        <v>797</v>
      </c>
      <c r="AA15960">
        <f t="shared" si="498"/>
        <v>265.66666666666669</v>
      </c>
    </row>
    <row r="15961" spans="1:27" x14ac:dyDescent="0.25">
      <c r="A15961" t="s">
        <v>812</v>
      </c>
      <c r="B15961">
        <v>1978</v>
      </c>
      <c r="C15961" t="str">
        <f t="shared" si="499"/>
        <v>Pre-Drug 1970-1991</v>
      </c>
      <c r="D15961" t="s">
        <v>19</v>
      </c>
      <c r="E15961">
        <v>1121</v>
      </c>
      <c r="F15961">
        <v>89</v>
      </c>
      <c r="G15961">
        <v>30</v>
      </c>
      <c r="H15961">
        <v>71</v>
      </c>
      <c r="I15961">
        <v>162</v>
      </c>
      <c r="J15961">
        <v>8</v>
      </c>
      <c r="K15961">
        <v>3</v>
      </c>
      <c r="L15961">
        <v>7</v>
      </c>
      <c r="M15961">
        <v>0</v>
      </c>
      <c r="Q15961">
        <v>258</v>
      </c>
      <c r="R15961">
        <v>2.99</v>
      </c>
      <c r="X15961">
        <v>86</v>
      </c>
      <c r="Y15961">
        <v>0.25</v>
      </c>
      <c r="Z15961">
        <v>805</v>
      </c>
      <c r="AA15961">
        <f t="shared" si="498"/>
        <v>268.33333333333331</v>
      </c>
    </row>
    <row r="15962" spans="1:27" x14ac:dyDescent="0.25">
      <c r="A15962" t="s">
        <v>1833</v>
      </c>
      <c r="B15962">
        <v>1975</v>
      </c>
      <c r="C15962" t="str">
        <f t="shared" si="499"/>
        <v>Pre-Drug 1970-1991</v>
      </c>
      <c r="D15962" t="s">
        <v>19</v>
      </c>
      <c r="E15962">
        <v>1121</v>
      </c>
      <c r="F15962">
        <v>106</v>
      </c>
      <c r="G15962">
        <v>25</v>
      </c>
      <c r="H15962">
        <v>72</v>
      </c>
      <c r="I15962">
        <v>132</v>
      </c>
      <c r="J15962">
        <v>5</v>
      </c>
      <c r="K15962">
        <v>6</v>
      </c>
      <c r="L15962">
        <v>1</v>
      </c>
      <c r="M15962">
        <v>0</v>
      </c>
      <c r="Q15962">
        <v>271</v>
      </c>
      <c r="R15962">
        <v>3.5</v>
      </c>
      <c r="X15962">
        <v>105</v>
      </c>
      <c r="Y15962">
        <v>0.26</v>
      </c>
      <c r="Z15962">
        <v>817</v>
      </c>
      <c r="AA15962">
        <f t="shared" si="498"/>
        <v>272.33333333333331</v>
      </c>
    </row>
    <row r="15963" spans="1:27" x14ac:dyDescent="0.25">
      <c r="A15963" t="s">
        <v>278</v>
      </c>
      <c r="B15963">
        <v>1987</v>
      </c>
      <c r="C15963" t="str">
        <f t="shared" si="499"/>
        <v>Pre-Drug 1970-1991</v>
      </c>
      <c r="D15963" t="s">
        <v>19</v>
      </c>
      <c r="E15963">
        <v>1122</v>
      </c>
      <c r="F15963">
        <v>119</v>
      </c>
      <c r="G15963">
        <v>46</v>
      </c>
      <c r="H15963">
        <v>101</v>
      </c>
      <c r="I15963">
        <v>196</v>
      </c>
      <c r="J15963">
        <v>4</v>
      </c>
      <c r="K15963">
        <v>13</v>
      </c>
      <c r="L15963">
        <v>9</v>
      </c>
      <c r="M15963">
        <v>0</v>
      </c>
      <c r="Q15963">
        <v>249</v>
      </c>
      <c r="R15963">
        <v>4.01</v>
      </c>
      <c r="X15963">
        <v>132</v>
      </c>
      <c r="Y15963">
        <v>0.24</v>
      </c>
      <c r="Z15963">
        <v>801</v>
      </c>
      <c r="AA15963">
        <f t="shared" si="498"/>
        <v>267</v>
      </c>
    </row>
    <row r="15964" spans="1:27" x14ac:dyDescent="0.25">
      <c r="A15964" t="s">
        <v>2744</v>
      </c>
      <c r="B15964">
        <v>1973</v>
      </c>
      <c r="C15964" t="str">
        <f t="shared" si="499"/>
        <v>Pre-Drug 1970-1991</v>
      </c>
      <c r="D15964" t="s">
        <v>19</v>
      </c>
      <c r="E15964">
        <v>1122</v>
      </c>
      <c r="F15964">
        <v>93</v>
      </c>
      <c r="G15964">
        <v>13</v>
      </c>
      <c r="H15964">
        <v>79</v>
      </c>
      <c r="I15964">
        <v>95</v>
      </c>
      <c r="J15964">
        <v>3</v>
      </c>
      <c r="K15964">
        <v>5</v>
      </c>
      <c r="L15964">
        <v>5</v>
      </c>
      <c r="M15964">
        <v>0</v>
      </c>
      <c r="Q15964">
        <v>259</v>
      </c>
      <c r="R15964">
        <v>3.07</v>
      </c>
      <c r="X15964">
        <v>110</v>
      </c>
      <c r="Y15964">
        <v>0.25</v>
      </c>
      <c r="Z15964">
        <v>819</v>
      </c>
      <c r="AA15964">
        <f t="shared" si="498"/>
        <v>273</v>
      </c>
    </row>
    <row r="15965" spans="1:27" x14ac:dyDescent="0.25">
      <c r="A15965" t="s">
        <v>2428</v>
      </c>
      <c r="B15965">
        <v>1982</v>
      </c>
      <c r="C15965" t="str">
        <f t="shared" si="499"/>
        <v>Pre-Drug 1970-1991</v>
      </c>
      <c r="D15965" t="s">
        <v>18</v>
      </c>
      <c r="E15965">
        <v>1122</v>
      </c>
      <c r="F15965">
        <v>74</v>
      </c>
      <c r="G15965">
        <v>12</v>
      </c>
      <c r="H15965">
        <v>65</v>
      </c>
      <c r="I15965">
        <v>179</v>
      </c>
      <c r="J15965">
        <v>7</v>
      </c>
      <c r="K15965">
        <v>3</v>
      </c>
      <c r="L15965">
        <v>6</v>
      </c>
      <c r="M15965">
        <v>0</v>
      </c>
      <c r="Q15965">
        <v>245</v>
      </c>
      <c r="R15965">
        <v>2.4</v>
      </c>
      <c r="X15965">
        <v>115</v>
      </c>
      <c r="Y15965">
        <v>0.23</v>
      </c>
      <c r="Z15965">
        <v>831</v>
      </c>
      <c r="AA15965">
        <f t="shared" si="498"/>
        <v>277</v>
      </c>
    </row>
    <row r="15966" spans="1:27" x14ac:dyDescent="0.25">
      <c r="A15966" t="s">
        <v>3092</v>
      </c>
      <c r="B15966">
        <v>1971</v>
      </c>
      <c r="C15966" t="str">
        <f t="shared" si="499"/>
        <v>Pre-Drug 1970-1991</v>
      </c>
      <c r="D15966" t="s">
        <v>18</v>
      </c>
      <c r="E15966">
        <v>1123</v>
      </c>
      <c r="F15966">
        <v>87</v>
      </c>
      <c r="G15966">
        <v>20</v>
      </c>
      <c r="H15966">
        <v>70</v>
      </c>
      <c r="I15966">
        <v>155</v>
      </c>
      <c r="J15966">
        <v>5</v>
      </c>
      <c r="K15966">
        <v>7</v>
      </c>
      <c r="L15966">
        <v>4</v>
      </c>
      <c r="M15966">
        <v>0</v>
      </c>
      <c r="Q15966">
        <v>261</v>
      </c>
      <c r="R15966">
        <v>2.88</v>
      </c>
      <c r="X15966">
        <v>117</v>
      </c>
      <c r="Y15966">
        <v>0.25</v>
      </c>
      <c r="Z15966">
        <v>817</v>
      </c>
      <c r="AA15966">
        <f t="shared" si="498"/>
        <v>272.33333333333331</v>
      </c>
    </row>
    <row r="15967" spans="1:27" x14ac:dyDescent="0.25">
      <c r="A15967" t="s">
        <v>1718</v>
      </c>
      <c r="B15967">
        <v>1971</v>
      </c>
      <c r="C15967" t="str">
        <f t="shared" si="499"/>
        <v>Pre-Drug 1970-1991</v>
      </c>
      <c r="D15967" t="s">
        <v>18</v>
      </c>
      <c r="E15967">
        <v>1124</v>
      </c>
      <c r="F15967">
        <v>91</v>
      </c>
      <c r="G15967">
        <v>27</v>
      </c>
      <c r="H15967">
        <v>56</v>
      </c>
      <c r="I15967">
        <v>159</v>
      </c>
      <c r="J15967">
        <v>6</v>
      </c>
      <c r="K15967">
        <v>6</v>
      </c>
      <c r="L15967">
        <v>3</v>
      </c>
      <c r="M15967">
        <v>1</v>
      </c>
      <c r="Q15967">
        <v>244</v>
      </c>
      <c r="R15967">
        <v>2.94</v>
      </c>
      <c r="X15967">
        <v>92</v>
      </c>
      <c r="Y15967">
        <v>0.23</v>
      </c>
      <c r="Z15967">
        <v>837</v>
      </c>
      <c r="AA15967">
        <f t="shared" si="498"/>
        <v>279</v>
      </c>
    </row>
    <row r="15968" spans="1:27" x14ac:dyDescent="0.25">
      <c r="A15968" t="s">
        <v>1416</v>
      </c>
      <c r="B15968">
        <v>1975</v>
      </c>
      <c r="C15968" t="str">
        <f t="shared" si="499"/>
        <v>Pre-Drug 1970-1991</v>
      </c>
      <c r="D15968" t="s">
        <v>18</v>
      </c>
      <c r="E15968">
        <v>1124</v>
      </c>
      <c r="F15968">
        <v>71</v>
      </c>
      <c r="G15968">
        <v>17</v>
      </c>
      <c r="H15968">
        <v>56</v>
      </c>
      <c r="I15968">
        <v>103</v>
      </c>
      <c r="J15968">
        <v>9</v>
      </c>
      <c r="K15968">
        <v>1</v>
      </c>
      <c r="L15968">
        <v>0</v>
      </c>
      <c r="M15968">
        <v>0</v>
      </c>
      <c r="Q15968">
        <v>242</v>
      </c>
      <c r="R15968">
        <v>2.2400000000000002</v>
      </c>
      <c r="X15968">
        <v>125</v>
      </c>
      <c r="Y15968">
        <v>0.23</v>
      </c>
      <c r="Z15968">
        <v>855</v>
      </c>
      <c r="AA15968">
        <f t="shared" si="498"/>
        <v>285</v>
      </c>
    </row>
    <row r="15969" spans="1:27" x14ac:dyDescent="0.25">
      <c r="A15969" t="s">
        <v>2337</v>
      </c>
      <c r="B15969">
        <v>1974</v>
      </c>
      <c r="C15969" t="str">
        <f t="shared" si="499"/>
        <v>Pre-Drug 1970-1991</v>
      </c>
      <c r="D15969" t="s">
        <v>18</v>
      </c>
      <c r="E15969">
        <v>1125</v>
      </c>
      <c r="F15969">
        <v>101</v>
      </c>
      <c r="G15969">
        <v>20</v>
      </c>
      <c r="H15969">
        <v>101</v>
      </c>
      <c r="I15969">
        <v>105</v>
      </c>
      <c r="J15969">
        <v>16</v>
      </c>
      <c r="K15969">
        <v>7</v>
      </c>
      <c r="L15969">
        <v>1</v>
      </c>
      <c r="M15969">
        <v>1</v>
      </c>
      <c r="Q15969">
        <v>259</v>
      </c>
      <c r="R15969">
        <v>3.5</v>
      </c>
      <c r="X15969">
        <v>78</v>
      </c>
      <c r="Y15969">
        <v>0.26</v>
      </c>
      <c r="Z15969">
        <v>780</v>
      </c>
      <c r="AA15969">
        <f t="shared" si="498"/>
        <v>260</v>
      </c>
    </row>
    <row r="15970" spans="1:27" x14ac:dyDescent="0.25">
      <c r="A15970" t="s">
        <v>2428</v>
      </c>
      <c r="B15970">
        <v>1983</v>
      </c>
      <c r="C15970" t="str">
        <f t="shared" si="499"/>
        <v>Pre-Drug 1970-1991</v>
      </c>
      <c r="D15970" t="s">
        <v>18</v>
      </c>
      <c r="E15970">
        <v>1125</v>
      </c>
      <c r="F15970">
        <v>98</v>
      </c>
      <c r="G15970">
        <v>14</v>
      </c>
      <c r="H15970">
        <v>78</v>
      </c>
      <c r="I15970">
        <v>146</v>
      </c>
      <c r="J15970">
        <v>12</v>
      </c>
      <c r="K15970">
        <v>6</v>
      </c>
      <c r="L15970">
        <v>5</v>
      </c>
      <c r="M15970">
        <v>0</v>
      </c>
      <c r="Q15970">
        <v>258</v>
      </c>
      <c r="R15970">
        <v>3.23</v>
      </c>
      <c r="X15970">
        <v>112</v>
      </c>
      <c r="Y15970">
        <v>0.25</v>
      </c>
      <c r="Z15970">
        <v>819</v>
      </c>
      <c r="AA15970">
        <f t="shared" si="498"/>
        <v>273</v>
      </c>
    </row>
    <row r="15971" spans="1:27" x14ac:dyDescent="0.25">
      <c r="A15971" t="s">
        <v>278</v>
      </c>
      <c r="B15971">
        <v>1986</v>
      </c>
      <c r="C15971" t="str">
        <f t="shared" si="499"/>
        <v>Pre-Drug 1970-1991</v>
      </c>
      <c r="D15971" t="s">
        <v>19</v>
      </c>
      <c r="E15971">
        <v>1126</v>
      </c>
      <c r="F15971">
        <v>121</v>
      </c>
      <c r="G15971">
        <v>50</v>
      </c>
      <c r="H15971">
        <v>58</v>
      </c>
      <c r="I15971">
        <v>215</v>
      </c>
      <c r="J15971">
        <v>4</v>
      </c>
      <c r="K15971">
        <v>4</v>
      </c>
      <c r="L15971">
        <v>10</v>
      </c>
      <c r="M15971">
        <v>0</v>
      </c>
      <c r="Q15971">
        <v>262</v>
      </c>
      <c r="R15971">
        <v>4.01</v>
      </c>
      <c r="X15971">
        <v>108</v>
      </c>
      <c r="Y15971">
        <v>0.25</v>
      </c>
      <c r="Z15971">
        <v>815</v>
      </c>
      <c r="AA15971">
        <f t="shared" si="498"/>
        <v>271.66666666666669</v>
      </c>
    </row>
    <row r="15972" spans="1:27" x14ac:dyDescent="0.25">
      <c r="A15972" t="s">
        <v>278</v>
      </c>
      <c r="B15972">
        <v>1971</v>
      </c>
      <c r="C15972" t="str">
        <f t="shared" si="499"/>
        <v>Pre-Drug 1970-1991</v>
      </c>
      <c r="D15972" t="s">
        <v>19</v>
      </c>
      <c r="E15972">
        <v>1126</v>
      </c>
      <c r="F15972">
        <v>87</v>
      </c>
      <c r="G15972">
        <v>21</v>
      </c>
      <c r="H15972">
        <v>59</v>
      </c>
      <c r="I15972">
        <v>224</v>
      </c>
      <c r="J15972">
        <v>1</v>
      </c>
      <c r="K15972">
        <v>5</v>
      </c>
      <c r="L15972">
        <v>5</v>
      </c>
      <c r="M15972">
        <v>1</v>
      </c>
      <c r="Q15972">
        <v>267</v>
      </c>
      <c r="R15972">
        <v>2.81</v>
      </c>
      <c r="X15972">
        <v>120</v>
      </c>
      <c r="Y15972">
        <v>0.25</v>
      </c>
      <c r="Z15972">
        <v>835</v>
      </c>
      <c r="AA15972">
        <f t="shared" si="498"/>
        <v>278.33333333333331</v>
      </c>
    </row>
    <row r="15973" spans="1:27" x14ac:dyDescent="0.25">
      <c r="A15973" t="s">
        <v>1132</v>
      </c>
      <c r="B15973">
        <v>1970</v>
      </c>
      <c r="C15973" t="str">
        <f t="shared" si="499"/>
        <v>Pre-Drug 1970-1991</v>
      </c>
      <c r="D15973" t="s">
        <v>18</v>
      </c>
      <c r="E15973">
        <v>1127</v>
      </c>
      <c r="F15973">
        <v>109</v>
      </c>
      <c r="G15973">
        <v>20</v>
      </c>
      <c r="H15973">
        <v>76</v>
      </c>
      <c r="I15973">
        <v>170</v>
      </c>
      <c r="J15973">
        <v>8</v>
      </c>
      <c r="K15973">
        <v>9</v>
      </c>
      <c r="L15973">
        <v>4</v>
      </c>
      <c r="M15973">
        <v>1</v>
      </c>
      <c r="Q15973">
        <v>278</v>
      </c>
      <c r="R15973">
        <v>3.7</v>
      </c>
      <c r="X15973">
        <v>103</v>
      </c>
      <c r="Y15973">
        <v>0.26</v>
      </c>
      <c r="Z15973">
        <v>795</v>
      </c>
      <c r="AA15973">
        <f t="shared" si="498"/>
        <v>265</v>
      </c>
    </row>
    <row r="15974" spans="1:27" x14ac:dyDescent="0.25">
      <c r="A15974" t="s">
        <v>658</v>
      </c>
      <c r="B15974">
        <v>1973</v>
      </c>
      <c r="C15974" t="str">
        <f t="shared" si="499"/>
        <v>Pre-Drug 1970-1991</v>
      </c>
      <c r="D15974" t="s">
        <v>19</v>
      </c>
      <c r="E15974">
        <v>1127</v>
      </c>
      <c r="F15974">
        <v>97</v>
      </c>
      <c r="G15974">
        <v>29</v>
      </c>
      <c r="H15974">
        <v>84</v>
      </c>
      <c r="I15974">
        <v>140</v>
      </c>
      <c r="J15974">
        <v>2</v>
      </c>
      <c r="K15974">
        <v>8</v>
      </c>
      <c r="L15974">
        <v>0</v>
      </c>
      <c r="M15974">
        <v>0</v>
      </c>
      <c r="Q15974">
        <v>265</v>
      </c>
      <c r="R15974">
        <v>3.27</v>
      </c>
      <c r="X15974">
        <v>61</v>
      </c>
      <c r="Y15974">
        <v>0.25</v>
      </c>
      <c r="Z15974">
        <v>801</v>
      </c>
      <c r="AA15974">
        <f t="shared" si="498"/>
        <v>267</v>
      </c>
    </row>
    <row r="15975" spans="1:27" x14ac:dyDescent="0.25">
      <c r="A15975" t="s">
        <v>2789</v>
      </c>
      <c r="B15975">
        <v>1974</v>
      </c>
      <c r="C15975" t="str">
        <f t="shared" si="499"/>
        <v>Pre-Drug 1970-1991</v>
      </c>
      <c r="D15975" t="s">
        <v>19</v>
      </c>
      <c r="E15975">
        <v>1127</v>
      </c>
      <c r="F15975">
        <v>93</v>
      </c>
      <c r="G15975">
        <v>27</v>
      </c>
      <c r="H15975">
        <v>77</v>
      </c>
      <c r="I15975">
        <v>180</v>
      </c>
      <c r="J15975">
        <v>4</v>
      </c>
      <c r="K15975">
        <v>4</v>
      </c>
      <c r="L15975">
        <v>8</v>
      </c>
      <c r="M15975">
        <v>2</v>
      </c>
      <c r="Q15975">
        <v>262</v>
      </c>
      <c r="R15975">
        <v>3.12</v>
      </c>
      <c r="X15975">
        <v>96</v>
      </c>
      <c r="Y15975">
        <v>0.25</v>
      </c>
      <c r="Z15975">
        <v>806</v>
      </c>
      <c r="AA15975">
        <f t="shared" si="498"/>
        <v>268.66666666666669</v>
      </c>
    </row>
    <row r="15976" spans="1:27" x14ac:dyDescent="0.25">
      <c r="A15976" t="s">
        <v>87</v>
      </c>
      <c r="B15976">
        <v>1985</v>
      </c>
      <c r="C15976" t="str">
        <f t="shared" si="499"/>
        <v>Pre-Drug 1970-1991</v>
      </c>
      <c r="D15976" t="s">
        <v>18</v>
      </c>
      <c r="E15976">
        <v>1127</v>
      </c>
      <c r="F15976">
        <v>102</v>
      </c>
      <c r="G15976">
        <v>15</v>
      </c>
      <c r="H15976">
        <v>82</v>
      </c>
      <c r="I15976">
        <v>112</v>
      </c>
      <c r="J15976">
        <v>12</v>
      </c>
      <c r="K15976">
        <v>2</v>
      </c>
      <c r="L15976">
        <v>11</v>
      </c>
      <c r="M15976">
        <v>0</v>
      </c>
      <c r="Q15976">
        <v>265</v>
      </c>
      <c r="R15976">
        <v>3.4</v>
      </c>
      <c r="X15976">
        <v>106</v>
      </c>
      <c r="Y15976">
        <v>0.26</v>
      </c>
      <c r="Z15976">
        <v>809</v>
      </c>
      <c r="AA15976">
        <f t="shared" si="498"/>
        <v>269.66666666666669</v>
      </c>
    </row>
    <row r="15977" spans="1:27" x14ac:dyDescent="0.25">
      <c r="A15977" t="s">
        <v>740</v>
      </c>
      <c r="B15977">
        <v>1970</v>
      </c>
      <c r="C15977" t="str">
        <f t="shared" si="499"/>
        <v>Pre-Drug 1970-1991</v>
      </c>
      <c r="D15977" t="s">
        <v>18</v>
      </c>
      <c r="E15977">
        <v>1132</v>
      </c>
      <c r="F15977">
        <v>116</v>
      </c>
      <c r="G15977">
        <v>31</v>
      </c>
      <c r="H15977">
        <v>82</v>
      </c>
      <c r="I15977">
        <v>191</v>
      </c>
      <c r="J15977">
        <v>4</v>
      </c>
      <c r="K15977">
        <v>8</v>
      </c>
      <c r="L15977">
        <v>6</v>
      </c>
      <c r="M15977">
        <v>0</v>
      </c>
      <c r="Q15977">
        <v>263</v>
      </c>
      <c r="R15977">
        <v>3.87</v>
      </c>
      <c r="X15977">
        <v>73</v>
      </c>
      <c r="Y15977">
        <v>0.25</v>
      </c>
      <c r="Z15977">
        <v>809</v>
      </c>
      <c r="AA15977">
        <f t="shared" si="498"/>
        <v>269.66666666666669</v>
      </c>
    </row>
    <row r="15978" spans="1:27" x14ac:dyDescent="0.25">
      <c r="A15978" t="s">
        <v>325</v>
      </c>
      <c r="B15978">
        <v>1985</v>
      </c>
      <c r="C15978" t="str">
        <f t="shared" si="499"/>
        <v>Pre-Drug 1970-1991</v>
      </c>
      <c r="D15978" t="s">
        <v>19</v>
      </c>
      <c r="E15978">
        <v>1132</v>
      </c>
      <c r="F15978">
        <v>112</v>
      </c>
      <c r="G15978">
        <v>26</v>
      </c>
      <c r="H15978">
        <v>67</v>
      </c>
      <c r="I15978">
        <v>154</v>
      </c>
      <c r="J15978">
        <v>3</v>
      </c>
      <c r="K15978">
        <v>1</v>
      </c>
      <c r="L15978">
        <v>4</v>
      </c>
      <c r="M15978">
        <v>1</v>
      </c>
      <c r="Q15978">
        <v>273</v>
      </c>
      <c r="R15978">
        <v>3.7</v>
      </c>
      <c r="X15978">
        <v>150</v>
      </c>
      <c r="Y15978">
        <v>0.26</v>
      </c>
      <c r="Z15978">
        <v>817</v>
      </c>
      <c r="AA15978">
        <f t="shared" si="498"/>
        <v>272.33333333333331</v>
      </c>
    </row>
    <row r="15979" spans="1:27" x14ac:dyDescent="0.25">
      <c r="A15979" t="s">
        <v>1290</v>
      </c>
      <c r="B15979">
        <v>1984</v>
      </c>
      <c r="C15979" t="str">
        <f t="shared" si="499"/>
        <v>Pre-Drug 1970-1991</v>
      </c>
      <c r="D15979" t="s">
        <v>19</v>
      </c>
      <c r="E15979">
        <v>1133</v>
      </c>
      <c r="F15979">
        <v>111</v>
      </c>
      <c r="G15979">
        <v>26</v>
      </c>
      <c r="H15979">
        <v>94</v>
      </c>
      <c r="I15979">
        <v>164</v>
      </c>
      <c r="J15979">
        <v>3</v>
      </c>
      <c r="K15979">
        <v>12</v>
      </c>
      <c r="L15979">
        <v>9</v>
      </c>
      <c r="M15979">
        <v>2</v>
      </c>
      <c r="Q15979">
        <v>260</v>
      </c>
      <c r="R15979">
        <v>3.76</v>
      </c>
      <c r="X15979">
        <v>110</v>
      </c>
      <c r="Y15979">
        <v>0.25</v>
      </c>
      <c r="Z15979">
        <v>798</v>
      </c>
      <c r="AA15979">
        <f t="shared" si="498"/>
        <v>266</v>
      </c>
    </row>
    <row r="15980" spans="1:27" x14ac:dyDescent="0.25">
      <c r="A15980" t="s">
        <v>1404</v>
      </c>
      <c r="B15980">
        <v>1970</v>
      </c>
      <c r="C15980" t="str">
        <f t="shared" si="499"/>
        <v>Pre-Drug 1970-1991</v>
      </c>
      <c r="D15980" t="s">
        <v>19</v>
      </c>
      <c r="E15980">
        <v>1133</v>
      </c>
      <c r="F15980">
        <v>98</v>
      </c>
      <c r="G15980">
        <v>19</v>
      </c>
      <c r="H15980">
        <v>101</v>
      </c>
      <c r="I15980">
        <v>138</v>
      </c>
      <c r="J15980">
        <v>16</v>
      </c>
      <c r="K15980">
        <v>17</v>
      </c>
      <c r="L15980">
        <v>9</v>
      </c>
      <c r="M15980">
        <v>0</v>
      </c>
      <c r="Q15980">
        <v>253</v>
      </c>
      <c r="R15980">
        <v>3.27</v>
      </c>
      <c r="X15980">
        <v>119</v>
      </c>
      <c r="Y15980">
        <v>0.25</v>
      </c>
      <c r="Z15980">
        <v>808</v>
      </c>
      <c r="AA15980">
        <f t="shared" si="498"/>
        <v>269.33333333333331</v>
      </c>
    </row>
    <row r="15981" spans="1:27" x14ac:dyDescent="0.25">
      <c r="A15981" t="s">
        <v>253</v>
      </c>
      <c r="B15981">
        <v>1974</v>
      </c>
      <c r="C15981" t="str">
        <f t="shared" si="499"/>
        <v>Pre-Drug 1970-1991</v>
      </c>
      <c r="D15981" t="s">
        <v>19</v>
      </c>
      <c r="E15981">
        <v>1134</v>
      </c>
      <c r="F15981">
        <v>139</v>
      </c>
      <c r="G15981">
        <v>25</v>
      </c>
      <c r="H15981">
        <v>113</v>
      </c>
      <c r="I15981">
        <v>149</v>
      </c>
      <c r="J15981">
        <v>4</v>
      </c>
      <c r="K15981">
        <v>11</v>
      </c>
      <c r="L15981">
        <v>9</v>
      </c>
      <c r="M15981">
        <v>1</v>
      </c>
      <c r="Q15981">
        <v>255</v>
      </c>
      <c r="R15981">
        <v>4.74</v>
      </c>
      <c r="X15981">
        <v>68</v>
      </c>
      <c r="Y15981">
        <v>0.25</v>
      </c>
      <c r="Z15981">
        <v>792</v>
      </c>
      <c r="AA15981">
        <f t="shared" si="498"/>
        <v>264</v>
      </c>
    </row>
    <row r="15982" spans="1:27" x14ac:dyDescent="0.25">
      <c r="A15982" t="s">
        <v>754</v>
      </c>
      <c r="B15982">
        <v>1971</v>
      </c>
      <c r="C15982" t="str">
        <f t="shared" si="499"/>
        <v>Pre-Drug 1970-1991</v>
      </c>
      <c r="D15982" t="s">
        <v>19</v>
      </c>
      <c r="E15982">
        <v>1134</v>
      </c>
      <c r="F15982">
        <v>91</v>
      </c>
      <c r="G15982">
        <v>24</v>
      </c>
      <c r="H15982">
        <v>63</v>
      </c>
      <c r="I15982">
        <v>187</v>
      </c>
      <c r="J15982">
        <v>2</v>
      </c>
      <c r="K15982">
        <v>6</v>
      </c>
      <c r="L15982">
        <v>2</v>
      </c>
      <c r="M15982">
        <v>0</v>
      </c>
      <c r="Q15982">
        <v>248</v>
      </c>
      <c r="R15982">
        <v>2.9</v>
      </c>
      <c r="X15982">
        <v>104</v>
      </c>
      <c r="Y15982">
        <v>0.23</v>
      </c>
      <c r="Z15982">
        <v>847</v>
      </c>
      <c r="AA15982">
        <f t="shared" si="498"/>
        <v>282.33333333333331</v>
      </c>
    </row>
    <row r="15983" spans="1:27" x14ac:dyDescent="0.25">
      <c r="A15983" t="s">
        <v>468</v>
      </c>
      <c r="B15983">
        <v>1977</v>
      </c>
      <c r="C15983" t="str">
        <f t="shared" si="499"/>
        <v>Pre-Drug 1970-1991</v>
      </c>
      <c r="D15983" t="s">
        <v>18</v>
      </c>
      <c r="E15983">
        <v>1135</v>
      </c>
      <c r="F15983">
        <v>83</v>
      </c>
      <c r="G15983">
        <v>25</v>
      </c>
      <c r="H15983">
        <v>89</v>
      </c>
      <c r="I15983">
        <v>198</v>
      </c>
      <c r="J15983">
        <v>5</v>
      </c>
      <c r="K15983">
        <v>3</v>
      </c>
      <c r="L15983">
        <v>4</v>
      </c>
      <c r="M15983">
        <v>7</v>
      </c>
      <c r="Q15983">
        <v>229</v>
      </c>
      <c r="R15983">
        <v>2.64</v>
      </c>
      <c r="X15983">
        <v>73</v>
      </c>
      <c r="Y15983">
        <v>0.22</v>
      </c>
      <c r="Z15983">
        <v>849</v>
      </c>
      <c r="AA15983">
        <f t="shared" si="498"/>
        <v>283</v>
      </c>
    </row>
    <row r="15984" spans="1:27" x14ac:dyDescent="0.25">
      <c r="A15984" t="s">
        <v>2037</v>
      </c>
      <c r="B15984">
        <v>1980</v>
      </c>
      <c r="C15984" t="str">
        <f t="shared" si="499"/>
        <v>Pre-Drug 1970-1991</v>
      </c>
      <c r="D15984" t="s">
        <v>19</v>
      </c>
      <c r="E15984">
        <v>1135</v>
      </c>
      <c r="F15984">
        <v>80</v>
      </c>
      <c r="G15984">
        <v>18</v>
      </c>
      <c r="H15984">
        <v>83</v>
      </c>
      <c r="I15984">
        <v>180</v>
      </c>
      <c r="J15984">
        <v>2</v>
      </c>
      <c r="K15984">
        <v>9</v>
      </c>
      <c r="L15984">
        <v>6</v>
      </c>
      <c r="M15984">
        <v>4</v>
      </c>
      <c r="Q15984">
        <v>215</v>
      </c>
      <c r="R15984">
        <v>2.5299999999999998</v>
      </c>
      <c r="X15984">
        <v>128</v>
      </c>
      <c r="Y15984">
        <v>0.2</v>
      </c>
      <c r="Z15984">
        <v>853</v>
      </c>
      <c r="AA15984">
        <f t="shared" si="498"/>
        <v>284.33333333333331</v>
      </c>
    </row>
    <row r="15985" spans="1:27" x14ac:dyDescent="0.25">
      <c r="A15985" t="s">
        <v>2744</v>
      </c>
      <c r="B15985">
        <v>1970</v>
      </c>
      <c r="C15985" t="str">
        <f t="shared" si="499"/>
        <v>Pre-Drug 1970-1991</v>
      </c>
      <c r="D15985" t="s">
        <v>19</v>
      </c>
      <c r="E15985">
        <v>1136</v>
      </c>
      <c r="F15985">
        <v>93</v>
      </c>
      <c r="G15985">
        <v>23</v>
      </c>
      <c r="H15985">
        <v>84</v>
      </c>
      <c r="I15985">
        <v>126</v>
      </c>
      <c r="J15985">
        <v>8</v>
      </c>
      <c r="K15985">
        <v>10</v>
      </c>
      <c r="L15985">
        <v>6</v>
      </c>
      <c r="M15985">
        <v>0</v>
      </c>
      <c r="Q15985">
        <v>262</v>
      </c>
      <c r="R15985">
        <v>3.09</v>
      </c>
      <c r="X15985">
        <v>104</v>
      </c>
      <c r="Y15985">
        <v>0.25</v>
      </c>
      <c r="Z15985">
        <v>813</v>
      </c>
      <c r="AA15985">
        <f t="shared" si="498"/>
        <v>271</v>
      </c>
    </row>
    <row r="15986" spans="1:27" x14ac:dyDescent="0.25">
      <c r="A15986" t="s">
        <v>2846</v>
      </c>
      <c r="B15986">
        <v>1976</v>
      </c>
      <c r="C15986" t="str">
        <f t="shared" si="499"/>
        <v>Pre-Drug 1970-1991</v>
      </c>
      <c r="D15986" t="s">
        <v>19</v>
      </c>
      <c r="E15986">
        <v>1136</v>
      </c>
      <c r="F15986">
        <v>95</v>
      </c>
      <c r="G15986">
        <v>25</v>
      </c>
      <c r="H15986">
        <v>64</v>
      </c>
      <c r="I15986">
        <v>131</v>
      </c>
      <c r="J15986">
        <v>2</v>
      </c>
      <c r="K15986">
        <v>1</v>
      </c>
      <c r="L15986">
        <v>3</v>
      </c>
      <c r="M15986">
        <v>0</v>
      </c>
      <c r="Q15986">
        <v>274</v>
      </c>
      <c r="R15986">
        <v>3.06</v>
      </c>
      <c r="X15986">
        <v>115</v>
      </c>
      <c r="Y15986">
        <v>0.26</v>
      </c>
      <c r="Z15986">
        <v>837</v>
      </c>
      <c r="AA15986">
        <f t="shared" si="498"/>
        <v>279</v>
      </c>
    </row>
    <row r="15987" spans="1:27" x14ac:dyDescent="0.25">
      <c r="A15987" t="s">
        <v>2017</v>
      </c>
      <c r="B15987">
        <v>1980</v>
      </c>
      <c r="C15987" t="str">
        <f t="shared" si="499"/>
        <v>Pre-Drug 1970-1991</v>
      </c>
      <c r="D15987" t="s">
        <v>18</v>
      </c>
      <c r="E15987">
        <v>1137</v>
      </c>
      <c r="F15987">
        <v>111</v>
      </c>
      <c r="G15987">
        <v>30</v>
      </c>
      <c r="H15987">
        <v>85</v>
      </c>
      <c r="I15987">
        <v>176</v>
      </c>
      <c r="J15987">
        <v>3</v>
      </c>
      <c r="K15987">
        <v>9</v>
      </c>
      <c r="L15987">
        <v>3</v>
      </c>
      <c r="M15987">
        <v>1</v>
      </c>
      <c r="Q15987">
        <v>256</v>
      </c>
      <c r="R15987">
        <v>3.63</v>
      </c>
      <c r="X15987">
        <v>111</v>
      </c>
      <c r="Y15987">
        <v>0.24</v>
      </c>
      <c r="Z15987">
        <v>825</v>
      </c>
      <c r="AA15987">
        <f t="shared" si="498"/>
        <v>275</v>
      </c>
    </row>
    <row r="15988" spans="1:27" x14ac:dyDescent="0.25">
      <c r="A15988" t="s">
        <v>1424</v>
      </c>
      <c r="B15988">
        <v>1974</v>
      </c>
      <c r="C15988" t="str">
        <f t="shared" si="499"/>
        <v>Pre-Drug 1970-1991</v>
      </c>
      <c r="D15988" t="s">
        <v>19</v>
      </c>
      <c r="E15988">
        <v>1137</v>
      </c>
      <c r="F15988">
        <v>90</v>
      </c>
      <c r="G15988">
        <v>18</v>
      </c>
      <c r="H15988">
        <v>63</v>
      </c>
      <c r="I15988">
        <v>142</v>
      </c>
      <c r="J15988">
        <v>3</v>
      </c>
      <c r="K15988">
        <v>4</v>
      </c>
      <c r="L15988">
        <v>6</v>
      </c>
      <c r="M15988">
        <v>0</v>
      </c>
      <c r="Q15988">
        <v>263</v>
      </c>
      <c r="R15988">
        <v>2.92</v>
      </c>
      <c r="X15988">
        <v>111</v>
      </c>
      <c r="Y15988">
        <v>0.25</v>
      </c>
      <c r="Z15988">
        <v>832</v>
      </c>
      <c r="AA15988">
        <f t="shared" si="498"/>
        <v>277.33333333333331</v>
      </c>
    </row>
    <row r="15989" spans="1:27" x14ac:dyDescent="0.25">
      <c r="A15989" t="s">
        <v>2356</v>
      </c>
      <c r="B15989">
        <v>1978</v>
      </c>
      <c r="C15989" t="str">
        <f t="shared" si="499"/>
        <v>Pre-Drug 1970-1991</v>
      </c>
      <c r="D15989" t="s">
        <v>18</v>
      </c>
      <c r="E15989">
        <v>1139</v>
      </c>
      <c r="F15989">
        <v>95</v>
      </c>
      <c r="G15989">
        <v>12</v>
      </c>
      <c r="H15989">
        <v>141</v>
      </c>
      <c r="I15989">
        <v>303</v>
      </c>
      <c r="J15989">
        <v>4</v>
      </c>
      <c r="K15989">
        <v>16</v>
      </c>
      <c r="L15989">
        <v>2</v>
      </c>
      <c r="M15989">
        <v>3</v>
      </c>
      <c r="Q15989">
        <v>192</v>
      </c>
      <c r="R15989">
        <v>3.11</v>
      </c>
      <c r="X15989">
        <v>127</v>
      </c>
      <c r="Y15989">
        <v>0.19</v>
      </c>
      <c r="Z15989">
        <v>826</v>
      </c>
      <c r="AA15989">
        <f t="shared" si="498"/>
        <v>275.33333333333331</v>
      </c>
    </row>
    <row r="15990" spans="1:27" x14ac:dyDescent="0.25">
      <c r="A15990" t="s">
        <v>1729</v>
      </c>
      <c r="B15990">
        <v>1978</v>
      </c>
      <c r="C15990" t="str">
        <f t="shared" si="499"/>
        <v>Pre-Drug 1970-1991</v>
      </c>
      <c r="D15990" t="s">
        <v>19</v>
      </c>
      <c r="E15990">
        <v>1140</v>
      </c>
      <c r="F15990">
        <v>108</v>
      </c>
      <c r="G15990">
        <v>20</v>
      </c>
      <c r="H15990">
        <v>93</v>
      </c>
      <c r="I15990">
        <v>142</v>
      </c>
      <c r="J15990">
        <v>4</v>
      </c>
      <c r="K15990">
        <v>8</v>
      </c>
      <c r="L15990">
        <v>3</v>
      </c>
      <c r="M15990">
        <v>0</v>
      </c>
      <c r="Q15990">
        <v>257</v>
      </c>
      <c r="R15990">
        <v>3.52</v>
      </c>
      <c r="X15990">
        <v>121</v>
      </c>
      <c r="Y15990">
        <v>0.25</v>
      </c>
      <c r="Z15990">
        <v>829</v>
      </c>
      <c r="AA15990">
        <f t="shared" si="498"/>
        <v>276.33333333333331</v>
      </c>
    </row>
    <row r="15991" spans="1:27" x14ac:dyDescent="0.25">
      <c r="A15991" t="s">
        <v>2734</v>
      </c>
      <c r="B15991">
        <v>1983</v>
      </c>
      <c r="C15991" t="str">
        <f t="shared" si="499"/>
        <v>Pre-Drug 1970-1991</v>
      </c>
      <c r="D15991" t="s">
        <v>19</v>
      </c>
      <c r="E15991">
        <v>1141</v>
      </c>
      <c r="F15991">
        <v>94</v>
      </c>
      <c r="G15991">
        <v>21</v>
      </c>
      <c r="H15991">
        <v>93</v>
      </c>
      <c r="I15991">
        <v>187</v>
      </c>
      <c r="J15991">
        <v>6</v>
      </c>
      <c r="K15991">
        <v>5</v>
      </c>
      <c r="L15991">
        <v>14</v>
      </c>
      <c r="M15991">
        <v>1</v>
      </c>
      <c r="Q15991">
        <v>223</v>
      </c>
      <c r="R15991">
        <v>3.04</v>
      </c>
      <c r="X15991">
        <v>109</v>
      </c>
      <c r="Y15991">
        <v>0.21</v>
      </c>
      <c r="Z15991">
        <v>834</v>
      </c>
      <c r="AA15991">
        <f t="shared" si="498"/>
        <v>278</v>
      </c>
    </row>
    <row r="15992" spans="1:27" x14ac:dyDescent="0.25">
      <c r="A15992" t="s">
        <v>2190</v>
      </c>
      <c r="B15992">
        <v>1970</v>
      </c>
      <c r="C15992" t="str">
        <f t="shared" si="499"/>
        <v>Pre-Drug 1970-1991</v>
      </c>
      <c r="D15992" t="s">
        <v>19</v>
      </c>
      <c r="E15992">
        <v>1141</v>
      </c>
      <c r="F15992">
        <v>94</v>
      </c>
      <c r="G15992">
        <v>20</v>
      </c>
      <c r="H15992">
        <v>57</v>
      </c>
      <c r="I15992">
        <v>168</v>
      </c>
      <c r="J15992">
        <v>10</v>
      </c>
      <c r="K15992">
        <v>3</v>
      </c>
      <c r="L15992">
        <v>9</v>
      </c>
      <c r="M15992">
        <v>0</v>
      </c>
      <c r="Q15992">
        <v>258</v>
      </c>
      <c r="R15992">
        <v>3.04</v>
      </c>
      <c r="X15992">
        <v>112</v>
      </c>
      <c r="Y15992">
        <v>0.24</v>
      </c>
      <c r="Z15992">
        <v>836</v>
      </c>
      <c r="AA15992">
        <f t="shared" si="498"/>
        <v>278.66666666666669</v>
      </c>
    </row>
    <row r="15993" spans="1:27" x14ac:dyDescent="0.25">
      <c r="A15993" t="s">
        <v>2789</v>
      </c>
      <c r="B15993">
        <v>1976</v>
      </c>
      <c r="C15993" t="str">
        <f t="shared" si="499"/>
        <v>Pre-Drug 1970-1991</v>
      </c>
      <c r="D15993" t="s">
        <v>19</v>
      </c>
      <c r="E15993">
        <v>1142</v>
      </c>
      <c r="F15993">
        <v>78</v>
      </c>
      <c r="G15993">
        <v>24</v>
      </c>
      <c r="H15993">
        <v>73</v>
      </c>
      <c r="I15993">
        <v>261</v>
      </c>
      <c r="J15993">
        <v>5</v>
      </c>
      <c r="K15993">
        <v>5</v>
      </c>
      <c r="L15993">
        <v>9</v>
      </c>
      <c r="M15993">
        <v>0</v>
      </c>
      <c r="Q15993">
        <v>212</v>
      </c>
      <c r="R15993">
        <v>2.4300000000000002</v>
      </c>
      <c r="X15993">
        <v>105</v>
      </c>
      <c r="Y15993">
        <v>0.2</v>
      </c>
      <c r="Z15993">
        <v>865</v>
      </c>
      <c r="AA15993">
        <f t="shared" si="498"/>
        <v>288.33333333333331</v>
      </c>
    </row>
    <row r="15994" spans="1:27" x14ac:dyDescent="0.25">
      <c r="A15994" t="s">
        <v>2865</v>
      </c>
      <c r="B15994">
        <v>1975</v>
      </c>
      <c r="C15994" t="str">
        <f t="shared" si="499"/>
        <v>Pre-Drug 1970-1991</v>
      </c>
      <c r="D15994" t="s">
        <v>19</v>
      </c>
      <c r="E15994">
        <v>1144</v>
      </c>
      <c r="F15994">
        <v>92</v>
      </c>
      <c r="G15994">
        <v>15</v>
      </c>
      <c r="H15994">
        <v>133</v>
      </c>
      <c r="I15994">
        <v>119</v>
      </c>
      <c r="J15994">
        <v>5</v>
      </c>
      <c r="K15994">
        <v>10</v>
      </c>
      <c r="L15994">
        <v>5</v>
      </c>
      <c r="M15994">
        <v>1</v>
      </c>
      <c r="Q15994">
        <v>238</v>
      </c>
      <c r="R15994">
        <v>3.06</v>
      </c>
      <c r="X15994">
        <v>51</v>
      </c>
      <c r="Y15994">
        <v>0.23</v>
      </c>
      <c r="Z15994">
        <v>812</v>
      </c>
      <c r="AA15994">
        <f t="shared" si="498"/>
        <v>270.66666666666669</v>
      </c>
    </row>
    <row r="15995" spans="1:27" x14ac:dyDescent="0.25">
      <c r="A15995" t="s">
        <v>1920</v>
      </c>
      <c r="B15995">
        <v>1986</v>
      </c>
      <c r="C15995" t="str">
        <f t="shared" si="499"/>
        <v>Pre-Drug 1970-1991</v>
      </c>
      <c r="D15995" t="s">
        <v>19</v>
      </c>
      <c r="E15995">
        <v>1145</v>
      </c>
      <c r="F15995">
        <v>127</v>
      </c>
      <c r="G15995">
        <v>28</v>
      </c>
      <c r="H15995">
        <v>94</v>
      </c>
      <c r="I15995">
        <v>146</v>
      </c>
      <c r="J15995">
        <v>6</v>
      </c>
      <c r="K15995">
        <v>4</v>
      </c>
      <c r="L15995">
        <v>12</v>
      </c>
      <c r="M15995">
        <v>1</v>
      </c>
      <c r="Q15995">
        <v>279</v>
      </c>
      <c r="R15995">
        <v>4.3</v>
      </c>
      <c r="X15995">
        <v>84</v>
      </c>
      <c r="Y15995">
        <v>0.27</v>
      </c>
      <c r="Z15995">
        <v>798</v>
      </c>
      <c r="AA15995">
        <f t="shared" si="498"/>
        <v>266</v>
      </c>
    </row>
    <row r="15996" spans="1:27" x14ac:dyDescent="0.25">
      <c r="A15996" t="s">
        <v>574</v>
      </c>
      <c r="B15996">
        <v>1972</v>
      </c>
      <c r="C15996" t="str">
        <f t="shared" si="499"/>
        <v>Pre-Drug 1970-1991</v>
      </c>
      <c r="D15996" t="s">
        <v>19</v>
      </c>
      <c r="E15996">
        <v>1145</v>
      </c>
      <c r="F15996">
        <v>87</v>
      </c>
      <c r="G15996">
        <v>23</v>
      </c>
      <c r="H15996">
        <v>110</v>
      </c>
      <c r="I15996">
        <v>222</v>
      </c>
      <c r="J15996">
        <v>7</v>
      </c>
      <c r="K15996">
        <v>9</v>
      </c>
      <c r="L15996">
        <v>9</v>
      </c>
      <c r="M15996">
        <v>0</v>
      </c>
      <c r="Q15996">
        <v>216</v>
      </c>
      <c r="R15996">
        <v>2.8</v>
      </c>
      <c r="X15996">
        <v>106</v>
      </c>
      <c r="Y15996">
        <v>0.21</v>
      </c>
      <c r="Z15996">
        <v>840</v>
      </c>
      <c r="AA15996">
        <f t="shared" si="498"/>
        <v>280</v>
      </c>
    </row>
    <row r="15997" spans="1:27" x14ac:dyDescent="0.25">
      <c r="A15997" t="s">
        <v>2190</v>
      </c>
      <c r="B15997">
        <v>1971</v>
      </c>
      <c r="C15997" t="str">
        <f t="shared" si="499"/>
        <v>Pre-Drug 1970-1991</v>
      </c>
      <c r="D15997" t="s">
        <v>19</v>
      </c>
      <c r="E15997">
        <v>1146</v>
      </c>
      <c r="F15997">
        <v>127</v>
      </c>
      <c r="G15997">
        <v>39</v>
      </c>
      <c r="H15997">
        <v>102</v>
      </c>
      <c r="I15997">
        <v>126</v>
      </c>
      <c r="J15997">
        <v>10</v>
      </c>
      <c r="K15997">
        <v>5</v>
      </c>
      <c r="L15997">
        <v>5</v>
      </c>
      <c r="M15997">
        <v>0</v>
      </c>
      <c r="Q15997">
        <v>263</v>
      </c>
      <c r="R15997">
        <v>4.2300000000000004</v>
      </c>
      <c r="X15997">
        <v>122</v>
      </c>
      <c r="Y15997">
        <v>0.25</v>
      </c>
      <c r="Z15997">
        <v>810</v>
      </c>
      <c r="AA15997">
        <f t="shared" si="498"/>
        <v>270</v>
      </c>
    </row>
    <row r="15998" spans="1:27" x14ac:dyDescent="0.25">
      <c r="A15998" t="s">
        <v>2574</v>
      </c>
      <c r="B15998">
        <v>1973</v>
      </c>
      <c r="C15998" t="str">
        <f t="shared" si="499"/>
        <v>Pre-Drug 1970-1991</v>
      </c>
      <c r="D15998" t="s">
        <v>18</v>
      </c>
      <c r="E15998">
        <v>1147</v>
      </c>
      <c r="F15998">
        <v>67</v>
      </c>
      <c r="G15998">
        <v>23</v>
      </c>
      <c r="H15998">
        <v>64</v>
      </c>
      <c r="I15998">
        <v>251</v>
      </c>
      <c r="J15998">
        <v>5</v>
      </c>
      <c r="K15998">
        <v>5</v>
      </c>
      <c r="L15998">
        <v>4</v>
      </c>
      <c r="M15998">
        <v>0</v>
      </c>
      <c r="Q15998">
        <v>219</v>
      </c>
      <c r="R15998">
        <v>2.08</v>
      </c>
      <c r="X15998">
        <v>83</v>
      </c>
      <c r="Y15998">
        <v>0.2</v>
      </c>
      <c r="Z15998">
        <v>870</v>
      </c>
      <c r="AA15998">
        <f t="shared" si="498"/>
        <v>290</v>
      </c>
    </row>
    <row r="15999" spans="1:27" x14ac:dyDescent="0.25">
      <c r="A15999" t="s">
        <v>2768</v>
      </c>
      <c r="B15999">
        <v>1974</v>
      </c>
      <c r="C15999" t="str">
        <f t="shared" si="499"/>
        <v>Pre-Drug 1970-1991</v>
      </c>
      <c r="D15999" t="s">
        <v>18</v>
      </c>
      <c r="E15999">
        <v>1148</v>
      </c>
      <c r="F15999">
        <v>99</v>
      </c>
      <c r="G15999">
        <v>23</v>
      </c>
      <c r="H15999">
        <v>80</v>
      </c>
      <c r="I15999">
        <v>179</v>
      </c>
      <c r="J15999">
        <v>2</v>
      </c>
      <c r="K15999">
        <v>4</v>
      </c>
      <c r="L15999">
        <v>6</v>
      </c>
      <c r="M15999">
        <v>2</v>
      </c>
      <c r="Q15999">
        <v>241</v>
      </c>
      <c r="R15999">
        <v>3.23</v>
      </c>
      <c r="X15999">
        <v>103</v>
      </c>
      <c r="Y15999">
        <v>0.22</v>
      </c>
      <c r="Z15999">
        <v>828</v>
      </c>
      <c r="AA15999">
        <f t="shared" si="498"/>
        <v>276</v>
      </c>
    </row>
    <row r="16000" spans="1:27" x14ac:dyDescent="0.25">
      <c r="A16000" t="s">
        <v>1322</v>
      </c>
      <c r="B16000">
        <v>1972</v>
      </c>
      <c r="C16000" t="str">
        <f t="shared" si="499"/>
        <v>Pre-Drug 1970-1991</v>
      </c>
      <c r="D16000" t="s">
        <v>19</v>
      </c>
      <c r="E16000">
        <v>1148</v>
      </c>
      <c r="F16000">
        <v>67</v>
      </c>
      <c r="G16000">
        <v>21</v>
      </c>
      <c r="H16000">
        <v>70</v>
      </c>
      <c r="I16000">
        <v>191</v>
      </c>
      <c r="J16000">
        <v>6</v>
      </c>
      <c r="K16000">
        <v>3</v>
      </c>
      <c r="L16000">
        <v>3</v>
      </c>
      <c r="M16000">
        <v>0</v>
      </c>
      <c r="Q16000">
        <v>200</v>
      </c>
      <c r="R16000">
        <v>2.04</v>
      </c>
      <c r="X16000">
        <v>105</v>
      </c>
      <c r="Y16000">
        <v>0.18</v>
      </c>
      <c r="Z16000">
        <v>886</v>
      </c>
      <c r="AA16000">
        <f t="shared" si="498"/>
        <v>295.33333333333331</v>
      </c>
    </row>
    <row r="16001" spans="1:27" x14ac:dyDescent="0.25">
      <c r="A16001" t="s">
        <v>2189</v>
      </c>
      <c r="B16001">
        <v>1971</v>
      </c>
      <c r="C16001" t="str">
        <f t="shared" si="499"/>
        <v>Pre-Drug 1970-1991</v>
      </c>
      <c r="D16001" t="s">
        <v>18</v>
      </c>
      <c r="E16001">
        <v>1149</v>
      </c>
      <c r="F16001">
        <v>86</v>
      </c>
      <c r="G16001">
        <v>20</v>
      </c>
      <c r="H16001">
        <v>67</v>
      </c>
      <c r="I16001">
        <v>158</v>
      </c>
      <c r="J16001">
        <v>4</v>
      </c>
      <c r="K16001">
        <v>8</v>
      </c>
      <c r="L16001">
        <v>5</v>
      </c>
      <c r="M16001">
        <v>0</v>
      </c>
      <c r="Q16001">
        <v>255</v>
      </c>
      <c r="R16001">
        <v>2.76</v>
      </c>
      <c r="X16001">
        <v>95</v>
      </c>
      <c r="Y16001">
        <v>0.24</v>
      </c>
      <c r="Z16001">
        <v>840</v>
      </c>
      <c r="AA16001">
        <f t="shared" si="498"/>
        <v>280</v>
      </c>
    </row>
    <row r="16002" spans="1:27" x14ac:dyDescent="0.25">
      <c r="A16002" t="s">
        <v>278</v>
      </c>
      <c r="B16002">
        <v>1974</v>
      </c>
      <c r="C16002" t="str">
        <f t="shared" si="499"/>
        <v>Pre-Drug 1970-1991</v>
      </c>
      <c r="D16002" t="s">
        <v>19</v>
      </c>
      <c r="E16002">
        <v>1149</v>
      </c>
      <c r="F16002">
        <v>83</v>
      </c>
      <c r="G16002">
        <v>14</v>
      </c>
      <c r="H16002">
        <v>77</v>
      </c>
      <c r="I16002">
        <v>249</v>
      </c>
      <c r="J16002">
        <v>3</v>
      </c>
      <c r="K16002">
        <v>3</v>
      </c>
      <c r="L16002">
        <v>9</v>
      </c>
      <c r="M16002">
        <v>0</v>
      </c>
      <c r="Q16002">
        <v>244</v>
      </c>
      <c r="R16002">
        <v>2.66</v>
      </c>
      <c r="X16002">
        <v>112</v>
      </c>
      <c r="Y16002">
        <v>0.23</v>
      </c>
      <c r="Z16002">
        <v>843</v>
      </c>
      <c r="AA16002">
        <f t="shared" ref="AA16002:AA16065" si="500">Z16002/3</f>
        <v>281</v>
      </c>
    </row>
    <row r="16003" spans="1:27" x14ac:dyDescent="0.25">
      <c r="A16003" t="s">
        <v>2679</v>
      </c>
      <c r="B16003">
        <v>1978</v>
      </c>
      <c r="C16003" t="str">
        <f t="shared" ref="C16003:C16066" si="501">IF(B16003&lt;1997,"Pre-Drug 1970-1991",IF(B16003&lt;=2006,"Drug Era 1992-2006","Post Drug Era 2007-2012"))</f>
        <v>Pre-Drug 1970-1991</v>
      </c>
      <c r="D16003" t="s">
        <v>19</v>
      </c>
      <c r="E16003">
        <v>1150</v>
      </c>
      <c r="F16003">
        <v>100</v>
      </c>
      <c r="G16003">
        <v>14</v>
      </c>
      <c r="H16003">
        <v>50</v>
      </c>
      <c r="I16003">
        <v>78</v>
      </c>
      <c r="J16003">
        <v>4</v>
      </c>
      <c r="K16003">
        <v>3</v>
      </c>
      <c r="L16003">
        <v>5</v>
      </c>
      <c r="M16003">
        <v>2</v>
      </c>
      <c r="Q16003">
        <v>277</v>
      </c>
      <c r="R16003">
        <v>3.21</v>
      </c>
      <c r="X16003">
        <v>113</v>
      </c>
      <c r="Y16003">
        <v>0.25</v>
      </c>
      <c r="Z16003">
        <v>842</v>
      </c>
      <c r="AA16003">
        <f t="shared" si="500"/>
        <v>280.66666666666669</v>
      </c>
    </row>
    <row r="16004" spans="1:27" x14ac:dyDescent="0.25">
      <c r="A16004" t="s">
        <v>2017</v>
      </c>
      <c r="B16004">
        <v>1972</v>
      </c>
      <c r="C16004" t="str">
        <f t="shared" si="501"/>
        <v>Pre-Drug 1970-1991</v>
      </c>
      <c r="D16004" t="s">
        <v>18</v>
      </c>
      <c r="E16004">
        <v>1150</v>
      </c>
      <c r="F16004">
        <v>96</v>
      </c>
      <c r="G16004">
        <v>22</v>
      </c>
      <c r="H16004">
        <v>53</v>
      </c>
      <c r="I16004">
        <v>164</v>
      </c>
      <c r="J16004">
        <v>3</v>
      </c>
      <c r="K16004">
        <v>10</v>
      </c>
      <c r="L16004">
        <v>5</v>
      </c>
      <c r="M16004">
        <v>3</v>
      </c>
      <c r="Q16004">
        <v>254</v>
      </c>
      <c r="R16004">
        <v>3.06</v>
      </c>
      <c r="X16004">
        <v>107</v>
      </c>
      <c r="Y16004">
        <v>0.23</v>
      </c>
      <c r="Z16004">
        <v>847</v>
      </c>
      <c r="AA16004">
        <f t="shared" si="500"/>
        <v>282.33333333333331</v>
      </c>
    </row>
    <row r="16005" spans="1:27" x14ac:dyDescent="0.25">
      <c r="A16005" t="s">
        <v>2428</v>
      </c>
      <c r="B16005">
        <v>1980</v>
      </c>
      <c r="C16005" t="str">
        <f t="shared" si="501"/>
        <v>Pre-Drug 1970-1991</v>
      </c>
      <c r="D16005" t="s">
        <v>18</v>
      </c>
      <c r="E16005">
        <v>1151</v>
      </c>
      <c r="F16005">
        <v>93</v>
      </c>
      <c r="G16005">
        <v>16</v>
      </c>
      <c r="H16005">
        <v>85</v>
      </c>
      <c r="I16005">
        <v>147</v>
      </c>
      <c r="J16005">
        <v>7</v>
      </c>
      <c r="K16005">
        <v>7</v>
      </c>
      <c r="L16005">
        <v>3</v>
      </c>
      <c r="M16005">
        <v>0</v>
      </c>
      <c r="Q16005">
        <v>247</v>
      </c>
      <c r="R16005">
        <v>2.98</v>
      </c>
      <c r="X16005">
        <v>123</v>
      </c>
      <c r="Y16005">
        <v>0.23</v>
      </c>
      <c r="Z16005">
        <v>843</v>
      </c>
      <c r="AA16005">
        <f t="shared" si="500"/>
        <v>281</v>
      </c>
    </row>
    <row r="16006" spans="1:27" x14ac:dyDescent="0.25">
      <c r="A16006" t="s">
        <v>1548</v>
      </c>
      <c r="B16006">
        <v>1987</v>
      </c>
      <c r="C16006" t="str">
        <f t="shared" si="501"/>
        <v>Pre-Drug 1970-1991</v>
      </c>
      <c r="D16006" t="s">
        <v>19</v>
      </c>
      <c r="E16006">
        <v>1152</v>
      </c>
      <c r="F16006">
        <v>116</v>
      </c>
      <c r="G16006">
        <v>30</v>
      </c>
      <c r="H16006">
        <v>114</v>
      </c>
      <c r="I16006">
        <v>262</v>
      </c>
      <c r="J16006">
        <v>0</v>
      </c>
      <c r="K16006">
        <v>9</v>
      </c>
      <c r="L16006">
        <v>5</v>
      </c>
      <c r="M16006">
        <v>2</v>
      </c>
      <c r="Q16006">
        <v>242</v>
      </c>
      <c r="R16006">
        <v>3.84</v>
      </c>
      <c r="X16006">
        <v>122</v>
      </c>
      <c r="Y16006">
        <v>0.23</v>
      </c>
      <c r="Z16006">
        <v>816</v>
      </c>
      <c r="AA16006">
        <f t="shared" si="500"/>
        <v>272</v>
      </c>
    </row>
    <row r="16007" spans="1:27" x14ac:dyDescent="0.25">
      <c r="A16007" t="s">
        <v>277</v>
      </c>
      <c r="B16007">
        <v>1975</v>
      </c>
      <c r="C16007" t="str">
        <f t="shared" si="501"/>
        <v>Pre-Drug 1970-1991</v>
      </c>
      <c r="D16007" t="s">
        <v>19</v>
      </c>
      <c r="E16007">
        <v>1153</v>
      </c>
      <c r="F16007">
        <v>93</v>
      </c>
      <c r="G16007">
        <v>21</v>
      </c>
      <c r="H16007">
        <v>99</v>
      </c>
      <c r="I16007">
        <v>189</v>
      </c>
      <c r="J16007">
        <v>4</v>
      </c>
      <c r="K16007">
        <v>4</v>
      </c>
      <c r="L16007">
        <v>5</v>
      </c>
      <c r="M16007">
        <v>2</v>
      </c>
      <c r="Q16007">
        <v>243</v>
      </c>
      <c r="R16007">
        <v>3.01</v>
      </c>
      <c r="X16007">
        <v>138</v>
      </c>
      <c r="Y16007">
        <v>0.23</v>
      </c>
      <c r="Z16007">
        <v>834</v>
      </c>
      <c r="AA16007">
        <f t="shared" si="500"/>
        <v>278</v>
      </c>
    </row>
    <row r="16008" spans="1:27" x14ac:dyDescent="0.25">
      <c r="A16008" t="s">
        <v>2480</v>
      </c>
      <c r="B16008">
        <v>1972</v>
      </c>
      <c r="C16008" t="str">
        <f t="shared" si="501"/>
        <v>Pre-Drug 1970-1991</v>
      </c>
      <c r="D16008" t="s">
        <v>19</v>
      </c>
      <c r="E16008">
        <v>1154</v>
      </c>
      <c r="F16008">
        <v>72</v>
      </c>
      <c r="G16008">
        <v>14</v>
      </c>
      <c r="H16008">
        <v>157</v>
      </c>
      <c r="I16008">
        <v>329</v>
      </c>
      <c r="J16008">
        <v>4</v>
      </c>
      <c r="K16008">
        <v>18</v>
      </c>
      <c r="L16008">
        <v>10</v>
      </c>
      <c r="M16008">
        <v>0</v>
      </c>
      <c r="Q16008">
        <v>166</v>
      </c>
      <c r="R16008">
        <v>2.2799999999999998</v>
      </c>
      <c r="X16008">
        <v>116</v>
      </c>
      <c r="Y16008">
        <v>0.17</v>
      </c>
      <c r="Z16008">
        <v>852</v>
      </c>
      <c r="AA16008">
        <f t="shared" si="500"/>
        <v>284</v>
      </c>
    </row>
    <row r="16009" spans="1:27" x14ac:dyDescent="0.25">
      <c r="A16009" t="s">
        <v>2729</v>
      </c>
      <c r="B16009">
        <v>1988</v>
      </c>
      <c r="C16009" t="str">
        <f t="shared" si="501"/>
        <v>Pre-Drug 1970-1991</v>
      </c>
      <c r="D16009" t="s">
        <v>19</v>
      </c>
      <c r="E16009">
        <v>1156</v>
      </c>
      <c r="F16009">
        <v>99</v>
      </c>
      <c r="G16009">
        <v>14</v>
      </c>
      <c r="H16009">
        <v>110</v>
      </c>
      <c r="I16009">
        <v>192</v>
      </c>
      <c r="J16009">
        <v>5</v>
      </c>
      <c r="K16009">
        <v>14</v>
      </c>
      <c r="L16009">
        <v>3</v>
      </c>
      <c r="M16009">
        <v>16</v>
      </c>
      <c r="Q16009">
        <v>240</v>
      </c>
      <c r="R16009">
        <v>3.23</v>
      </c>
      <c r="X16009">
        <v>99</v>
      </c>
      <c r="Y16009">
        <v>0.23</v>
      </c>
      <c r="Z16009">
        <v>827</v>
      </c>
      <c r="AA16009">
        <f t="shared" si="500"/>
        <v>275.66666666666669</v>
      </c>
    </row>
    <row r="16010" spans="1:27" x14ac:dyDescent="0.25">
      <c r="A16010" t="s">
        <v>2905</v>
      </c>
      <c r="B16010">
        <v>1982</v>
      </c>
      <c r="C16010" t="str">
        <f t="shared" si="501"/>
        <v>Pre-Drug 1970-1991</v>
      </c>
      <c r="D16010" t="s">
        <v>18</v>
      </c>
      <c r="E16010">
        <v>1156</v>
      </c>
      <c r="F16010">
        <v>91</v>
      </c>
      <c r="G16010">
        <v>13</v>
      </c>
      <c r="H16010">
        <v>83</v>
      </c>
      <c r="I16010">
        <v>199</v>
      </c>
      <c r="J16010">
        <v>12</v>
      </c>
      <c r="K16010">
        <v>4</v>
      </c>
      <c r="L16010">
        <v>2</v>
      </c>
      <c r="M16010">
        <v>0</v>
      </c>
      <c r="Q16010">
        <v>247</v>
      </c>
      <c r="R16010">
        <v>2.87</v>
      </c>
      <c r="X16010">
        <v>81</v>
      </c>
      <c r="Y16010">
        <v>0.23</v>
      </c>
      <c r="Z16010">
        <v>855</v>
      </c>
      <c r="AA16010">
        <f t="shared" si="500"/>
        <v>285</v>
      </c>
    </row>
    <row r="16011" spans="1:27" x14ac:dyDescent="0.25">
      <c r="A16011" t="s">
        <v>2017</v>
      </c>
      <c r="B16011">
        <v>1976</v>
      </c>
      <c r="C16011" t="str">
        <f t="shared" si="501"/>
        <v>Pre-Drug 1970-1991</v>
      </c>
      <c r="D16011" t="s">
        <v>18</v>
      </c>
      <c r="E16011">
        <v>1157</v>
      </c>
      <c r="F16011">
        <v>99</v>
      </c>
      <c r="G16011">
        <v>18</v>
      </c>
      <c r="H16011">
        <v>101</v>
      </c>
      <c r="I16011">
        <v>173</v>
      </c>
      <c r="J16011">
        <v>7</v>
      </c>
      <c r="K16011">
        <v>14</v>
      </c>
      <c r="L16011">
        <v>8</v>
      </c>
      <c r="M16011">
        <v>4</v>
      </c>
      <c r="Q16011">
        <v>249</v>
      </c>
      <c r="R16011">
        <v>3.29</v>
      </c>
      <c r="X16011">
        <v>127</v>
      </c>
      <c r="Y16011">
        <v>0.24</v>
      </c>
      <c r="Z16011">
        <v>812</v>
      </c>
      <c r="AA16011">
        <f t="shared" si="500"/>
        <v>270.66666666666669</v>
      </c>
    </row>
    <row r="16012" spans="1:27" x14ac:dyDescent="0.25">
      <c r="A16012" t="s">
        <v>551</v>
      </c>
      <c r="B16012">
        <v>1987</v>
      </c>
      <c r="C16012" t="str">
        <f t="shared" si="501"/>
        <v>Pre-Drug 1970-1991</v>
      </c>
      <c r="D16012" t="s">
        <v>19</v>
      </c>
      <c r="E16012">
        <v>1157</v>
      </c>
      <c r="F16012">
        <v>93</v>
      </c>
      <c r="G16012">
        <v>19</v>
      </c>
      <c r="H16012">
        <v>83</v>
      </c>
      <c r="I16012">
        <v>256</v>
      </c>
      <c r="J16012">
        <v>4</v>
      </c>
      <c r="K16012">
        <v>4</v>
      </c>
      <c r="L16012">
        <v>9</v>
      </c>
      <c r="M16012">
        <v>3</v>
      </c>
      <c r="Q16012">
        <v>248</v>
      </c>
      <c r="R16012">
        <v>2.97</v>
      </c>
      <c r="X16012">
        <v>111</v>
      </c>
      <c r="Y16012">
        <v>0.23</v>
      </c>
      <c r="Z16012">
        <v>845</v>
      </c>
      <c r="AA16012">
        <f t="shared" si="500"/>
        <v>281.66666666666669</v>
      </c>
    </row>
    <row r="16013" spans="1:27" x14ac:dyDescent="0.25">
      <c r="A16013" t="s">
        <v>278</v>
      </c>
      <c r="B16013">
        <v>1972</v>
      </c>
      <c r="C16013" t="str">
        <f t="shared" si="501"/>
        <v>Pre-Drug 1970-1991</v>
      </c>
      <c r="D16013" t="s">
        <v>19</v>
      </c>
      <c r="E16013">
        <v>1158</v>
      </c>
      <c r="F16013">
        <v>87</v>
      </c>
      <c r="G16013">
        <v>22</v>
      </c>
      <c r="H16013">
        <v>69</v>
      </c>
      <c r="I16013">
        <v>228</v>
      </c>
      <c r="J16013">
        <v>7</v>
      </c>
      <c r="K16013">
        <v>7</v>
      </c>
      <c r="L16013">
        <v>10</v>
      </c>
      <c r="M16013">
        <v>1</v>
      </c>
      <c r="Q16013">
        <v>247</v>
      </c>
      <c r="R16013">
        <v>2.73</v>
      </c>
      <c r="X16013">
        <v>99</v>
      </c>
      <c r="Y16013">
        <v>0.23</v>
      </c>
      <c r="Z16013">
        <v>862</v>
      </c>
      <c r="AA16013">
        <f t="shared" si="500"/>
        <v>287.33333333333331</v>
      </c>
    </row>
    <row r="16014" spans="1:27" x14ac:dyDescent="0.25">
      <c r="A16014" t="s">
        <v>277</v>
      </c>
      <c r="B16014">
        <v>1974</v>
      </c>
      <c r="C16014" t="str">
        <f t="shared" si="501"/>
        <v>Pre-Drug 1970-1991</v>
      </c>
      <c r="D16014" t="s">
        <v>19</v>
      </c>
      <c r="E16014">
        <v>1159</v>
      </c>
      <c r="F16014">
        <v>102</v>
      </c>
      <c r="G16014">
        <v>17</v>
      </c>
      <c r="H16014">
        <v>98</v>
      </c>
      <c r="I16014">
        <v>174</v>
      </c>
      <c r="J16014">
        <v>7</v>
      </c>
      <c r="K16014">
        <v>9</v>
      </c>
      <c r="L16014">
        <v>1</v>
      </c>
      <c r="M16014">
        <v>0</v>
      </c>
      <c r="Q16014">
        <v>246</v>
      </c>
      <c r="R16014">
        <v>3.25</v>
      </c>
      <c r="X16014">
        <v>111</v>
      </c>
      <c r="Y16014">
        <v>0.23</v>
      </c>
      <c r="Z16014">
        <v>847</v>
      </c>
      <c r="AA16014">
        <f t="shared" si="500"/>
        <v>282.33333333333331</v>
      </c>
    </row>
    <row r="16015" spans="1:27" x14ac:dyDescent="0.25">
      <c r="A16015" t="s">
        <v>2017</v>
      </c>
      <c r="B16015">
        <v>1975</v>
      </c>
      <c r="C16015" t="str">
        <f t="shared" si="501"/>
        <v>Pre-Drug 1970-1991</v>
      </c>
      <c r="D16015" t="s">
        <v>18</v>
      </c>
      <c r="E16015">
        <v>1160</v>
      </c>
      <c r="F16015">
        <v>98</v>
      </c>
      <c r="G16015">
        <v>29</v>
      </c>
      <c r="H16015">
        <v>72</v>
      </c>
      <c r="I16015">
        <v>144</v>
      </c>
      <c r="J16015">
        <v>3</v>
      </c>
      <c r="K16015">
        <v>15</v>
      </c>
      <c r="L16015">
        <v>11</v>
      </c>
      <c r="M16015">
        <v>2</v>
      </c>
      <c r="Q16015">
        <v>285</v>
      </c>
      <c r="R16015">
        <v>3.2</v>
      </c>
      <c r="X16015">
        <v>101</v>
      </c>
      <c r="Y16015">
        <v>0.26</v>
      </c>
      <c r="Z16015">
        <v>827</v>
      </c>
      <c r="AA16015">
        <f t="shared" si="500"/>
        <v>275.66666666666669</v>
      </c>
    </row>
    <row r="16016" spans="1:27" x14ac:dyDescent="0.25">
      <c r="A16016" t="s">
        <v>901</v>
      </c>
      <c r="B16016">
        <v>1978</v>
      </c>
      <c r="C16016" t="str">
        <f t="shared" si="501"/>
        <v>Pre-Drug 1970-1991</v>
      </c>
      <c r="D16016" t="s">
        <v>19</v>
      </c>
      <c r="E16016">
        <v>1160</v>
      </c>
      <c r="F16016">
        <v>126</v>
      </c>
      <c r="G16016">
        <v>22</v>
      </c>
      <c r="H16016">
        <v>87</v>
      </c>
      <c r="I16016">
        <v>167</v>
      </c>
      <c r="J16016">
        <v>2</v>
      </c>
      <c r="K16016">
        <v>8</v>
      </c>
      <c r="L16016">
        <v>3</v>
      </c>
      <c r="M16016">
        <v>1</v>
      </c>
      <c r="Q16016">
        <v>271</v>
      </c>
      <c r="R16016">
        <v>4.03</v>
      </c>
      <c r="X16016">
        <v>128</v>
      </c>
      <c r="Y16016">
        <v>0.25</v>
      </c>
      <c r="Z16016">
        <v>844</v>
      </c>
      <c r="AA16016">
        <f t="shared" si="500"/>
        <v>281.33333333333331</v>
      </c>
    </row>
    <row r="16017" spans="1:27" x14ac:dyDescent="0.25">
      <c r="A16017" t="s">
        <v>381</v>
      </c>
      <c r="B16017">
        <v>1973</v>
      </c>
      <c r="C16017" t="str">
        <f t="shared" si="501"/>
        <v>Pre-Drug 1970-1991</v>
      </c>
      <c r="D16017" t="s">
        <v>18</v>
      </c>
      <c r="E16017">
        <v>1165</v>
      </c>
      <c r="F16017">
        <v>106</v>
      </c>
      <c r="G16017">
        <v>23</v>
      </c>
      <c r="H16017">
        <v>115</v>
      </c>
      <c r="I16017">
        <v>143</v>
      </c>
      <c r="J16017">
        <v>12</v>
      </c>
      <c r="K16017">
        <v>8</v>
      </c>
      <c r="L16017">
        <v>9</v>
      </c>
      <c r="M16017">
        <v>1</v>
      </c>
      <c r="Q16017">
        <v>240</v>
      </c>
      <c r="R16017">
        <v>3.53</v>
      </c>
      <c r="X16017">
        <v>100</v>
      </c>
      <c r="Y16017">
        <v>0.23</v>
      </c>
      <c r="Z16017">
        <v>810</v>
      </c>
      <c r="AA16017">
        <f t="shared" si="500"/>
        <v>270</v>
      </c>
    </row>
    <row r="16018" spans="1:27" x14ac:dyDescent="0.25">
      <c r="A16018" t="s">
        <v>2112</v>
      </c>
      <c r="B16018">
        <v>1971</v>
      </c>
      <c r="C16018" t="str">
        <f t="shared" si="501"/>
        <v>Pre-Drug 1970-1991</v>
      </c>
      <c r="D16018" t="s">
        <v>19</v>
      </c>
      <c r="E16018">
        <v>1165</v>
      </c>
      <c r="F16018">
        <v>84</v>
      </c>
      <c r="G16018">
        <v>19</v>
      </c>
      <c r="H16018">
        <v>106</v>
      </c>
      <c r="I16018">
        <v>184</v>
      </c>
      <c r="J16018">
        <v>6</v>
      </c>
      <c r="K16018">
        <v>8</v>
      </c>
      <c r="L16018">
        <v>4</v>
      </c>
      <c r="M16018">
        <v>2</v>
      </c>
      <c r="Q16018">
        <v>231</v>
      </c>
      <c r="R16018">
        <v>2.68</v>
      </c>
      <c r="X16018">
        <v>94</v>
      </c>
      <c r="Y16018">
        <v>0.22</v>
      </c>
      <c r="Z16018">
        <v>846</v>
      </c>
      <c r="AA16018">
        <f t="shared" si="500"/>
        <v>282</v>
      </c>
    </row>
    <row r="16019" spans="1:27" x14ac:dyDescent="0.25">
      <c r="A16019" t="s">
        <v>1547</v>
      </c>
      <c r="B16019">
        <v>1980</v>
      </c>
      <c r="C16019" t="str">
        <f t="shared" si="501"/>
        <v>Pre-Drug 1970-1991</v>
      </c>
      <c r="D16019" t="s">
        <v>19</v>
      </c>
      <c r="E16019">
        <v>1166</v>
      </c>
      <c r="F16019">
        <v>105</v>
      </c>
      <c r="G16019">
        <v>29</v>
      </c>
      <c r="H16019">
        <v>64</v>
      </c>
      <c r="I16019">
        <v>102</v>
      </c>
      <c r="J16019">
        <v>6</v>
      </c>
      <c r="K16019">
        <v>7</v>
      </c>
      <c r="L16019">
        <v>1</v>
      </c>
      <c r="M16019">
        <v>1</v>
      </c>
      <c r="Q16019">
        <v>276</v>
      </c>
      <c r="R16019">
        <v>3.26</v>
      </c>
      <c r="X16019">
        <v>104</v>
      </c>
      <c r="Y16019">
        <v>0.25</v>
      </c>
      <c r="Z16019">
        <v>870</v>
      </c>
      <c r="AA16019">
        <f t="shared" si="500"/>
        <v>290</v>
      </c>
    </row>
    <row r="16020" spans="1:27" x14ac:dyDescent="0.25">
      <c r="A16020" t="s">
        <v>658</v>
      </c>
      <c r="B16020">
        <v>1971</v>
      </c>
      <c r="C16020" t="str">
        <f t="shared" si="501"/>
        <v>Pre-Drug 1970-1991</v>
      </c>
      <c r="D16020" t="s">
        <v>19</v>
      </c>
      <c r="E16020">
        <v>1166</v>
      </c>
      <c r="F16020">
        <v>100</v>
      </c>
      <c r="G16020">
        <v>30</v>
      </c>
      <c r="H16020">
        <v>78</v>
      </c>
      <c r="I16020">
        <v>124</v>
      </c>
      <c r="J16020">
        <v>1</v>
      </c>
      <c r="K16020">
        <v>3</v>
      </c>
      <c r="L16020">
        <v>1</v>
      </c>
      <c r="M16020">
        <v>0</v>
      </c>
      <c r="Q16020">
        <v>250</v>
      </c>
      <c r="R16020">
        <v>3.08</v>
      </c>
      <c r="X16020">
        <v>112</v>
      </c>
      <c r="Y16020">
        <v>0.23</v>
      </c>
      <c r="Z16020">
        <v>877</v>
      </c>
      <c r="AA16020">
        <f t="shared" si="500"/>
        <v>292.33333333333331</v>
      </c>
    </row>
    <row r="16021" spans="1:27" x14ac:dyDescent="0.25">
      <c r="A16021" t="s">
        <v>1644</v>
      </c>
      <c r="B16021">
        <v>1974</v>
      </c>
      <c r="C16021" t="str">
        <f t="shared" si="501"/>
        <v>Pre-Drug 1970-1991</v>
      </c>
      <c r="D16021" t="s">
        <v>18</v>
      </c>
      <c r="E16021">
        <v>1168</v>
      </c>
      <c r="F16021">
        <v>101</v>
      </c>
      <c r="G16021">
        <v>22</v>
      </c>
      <c r="H16021">
        <v>70</v>
      </c>
      <c r="I16021">
        <v>121</v>
      </c>
      <c r="J16021">
        <v>11</v>
      </c>
      <c r="K16021">
        <v>5</v>
      </c>
      <c r="L16021">
        <v>6</v>
      </c>
      <c r="M16021">
        <v>0</v>
      </c>
      <c r="Q16021">
        <v>280</v>
      </c>
      <c r="R16021">
        <v>3.21</v>
      </c>
      <c r="X16021">
        <v>128</v>
      </c>
      <c r="Y16021">
        <v>0.26</v>
      </c>
      <c r="Z16021">
        <v>849</v>
      </c>
      <c r="AA16021">
        <f t="shared" si="500"/>
        <v>283</v>
      </c>
    </row>
    <row r="16022" spans="1:27" x14ac:dyDescent="0.25">
      <c r="A16022" t="s">
        <v>2637</v>
      </c>
      <c r="B16022">
        <v>1973</v>
      </c>
      <c r="C16022" t="str">
        <f t="shared" si="501"/>
        <v>Pre-Drug 1970-1991</v>
      </c>
      <c r="D16022" t="s">
        <v>19</v>
      </c>
      <c r="E16022">
        <v>1170</v>
      </c>
      <c r="F16022">
        <v>114</v>
      </c>
      <c r="G16022">
        <v>30</v>
      </c>
      <c r="H16022">
        <v>99</v>
      </c>
      <c r="I16022">
        <v>134</v>
      </c>
      <c r="J16022">
        <v>4</v>
      </c>
      <c r="K16022">
        <v>11</v>
      </c>
      <c r="L16022">
        <v>1</v>
      </c>
      <c r="M16022">
        <v>0</v>
      </c>
      <c r="Q16022">
        <v>266</v>
      </c>
      <c r="R16022">
        <v>3.71</v>
      </c>
      <c r="X16022">
        <v>118</v>
      </c>
      <c r="Y16022">
        <v>0.25</v>
      </c>
      <c r="Z16022">
        <v>829</v>
      </c>
      <c r="AA16022">
        <f t="shared" si="500"/>
        <v>276.33333333333331</v>
      </c>
    </row>
    <row r="16023" spans="1:27" x14ac:dyDescent="0.25">
      <c r="A16023" t="s">
        <v>1853</v>
      </c>
      <c r="B16023">
        <v>1971</v>
      </c>
      <c r="C16023" t="str">
        <f t="shared" si="501"/>
        <v>Pre-Drug 1970-1991</v>
      </c>
      <c r="D16023" t="s">
        <v>19</v>
      </c>
      <c r="E16023">
        <v>1170</v>
      </c>
      <c r="F16023">
        <v>92</v>
      </c>
      <c r="G16023">
        <v>16</v>
      </c>
      <c r="H16023">
        <v>121</v>
      </c>
      <c r="I16023">
        <v>179</v>
      </c>
      <c r="J16023">
        <v>6</v>
      </c>
      <c r="K16023">
        <v>9</v>
      </c>
      <c r="L16023">
        <v>7</v>
      </c>
      <c r="M16023">
        <v>0</v>
      </c>
      <c r="Q16023">
        <v>224</v>
      </c>
      <c r="R16023">
        <v>2.99</v>
      </c>
      <c r="X16023">
        <v>123</v>
      </c>
      <c r="Y16023">
        <v>0.21</v>
      </c>
      <c r="Z16023">
        <v>830</v>
      </c>
      <c r="AA16023">
        <f t="shared" si="500"/>
        <v>276.66666666666669</v>
      </c>
    </row>
    <row r="16024" spans="1:27" x14ac:dyDescent="0.25">
      <c r="A16024" t="s">
        <v>754</v>
      </c>
      <c r="B16024">
        <v>1974</v>
      </c>
      <c r="C16024" t="str">
        <f t="shared" si="501"/>
        <v>Pre-Drug 1970-1991</v>
      </c>
      <c r="D16024" t="s">
        <v>19</v>
      </c>
      <c r="E16024">
        <v>1170</v>
      </c>
      <c r="F16024">
        <v>96</v>
      </c>
      <c r="G16024">
        <v>23</v>
      </c>
      <c r="H16024">
        <v>75</v>
      </c>
      <c r="I16024">
        <v>157</v>
      </c>
      <c r="J16024">
        <v>5</v>
      </c>
      <c r="K16024">
        <v>6</v>
      </c>
      <c r="L16024">
        <v>4</v>
      </c>
      <c r="M16024">
        <v>1</v>
      </c>
      <c r="Q16024">
        <v>282</v>
      </c>
      <c r="R16024">
        <v>3.07</v>
      </c>
      <c r="X16024">
        <v>130</v>
      </c>
      <c r="Y16024">
        <v>0.26</v>
      </c>
      <c r="Z16024">
        <v>843</v>
      </c>
      <c r="AA16024">
        <f t="shared" si="500"/>
        <v>281</v>
      </c>
    </row>
    <row r="16025" spans="1:27" x14ac:dyDescent="0.25">
      <c r="A16025" t="s">
        <v>468</v>
      </c>
      <c r="B16025">
        <v>1971</v>
      </c>
      <c r="C16025" t="str">
        <f t="shared" si="501"/>
        <v>Pre-Drug 1970-1991</v>
      </c>
      <c r="D16025" t="s">
        <v>18</v>
      </c>
      <c r="E16025">
        <v>1171</v>
      </c>
      <c r="F16025">
        <v>108</v>
      </c>
      <c r="G16025">
        <v>23</v>
      </c>
      <c r="H16025">
        <v>98</v>
      </c>
      <c r="I16025">
        <v>172</v>
      </c>
      <c r="J16025">
        <v>11</v>
      </c>
      <c r="K16025">
        <v>12</v>
      </c>
      <c r="L16025">
        <v>5</v>
      </c>
      <c r="M16025">
        <v>0</v>
      </c>
      <c r="Q16025">
        <v>275</v>
      </c>
      <c r="R16025">
        <v>3.56</v>
      </c>
      <c r="X16025">
        <v>113</v>
      </c>
      <c r="Y16025">
        <v>0.26</v>
      </c>
      <c r="Z16025">
        <v>820</v>
      </c>
      <c r="AA16025">
        <f t="shared" si="500"/>
        <v>273.33333333333331</v>
      </c>
    </row>
    <row r="16026" spans="1:27" x14ac:dyDescent="0.25">
      <c r="A16026" t="s">
        <v>1590</v>
      </c>
      <c r="B16026">
        <v>1980</v>
      </c>
      <c r="C16026" t="str">
        <f t="shared" si="501"/>
        <v>Pre-Drug 1970-1991</v>
      </c>
      <c r="D16026" t="s">
        <v>19</v>
      </c>
      <c r="E16026">
        <v>1172</v>
      </c>
      <c r="F16026">
        <v>118</v>
      </c>
      <c r="G16026">
        <v>30</v>
      </c>
      <c r="H16026">
        <v>80</v>
      </c>
      <c r="I16026">
        <v>155</v>
      </c>
      <c r="J16026">
        <v>5</v>
      </c>
      <c r="K16026">
        <v>12</v>
      </c>
      <c r="L16026">
        <v>1</v>
      </c>
      <c r="M16026">
        <v>1</v>
      </c>
      <c r="Q16026">
        <v>271</v>
      </c>
      <c r="R16026">
        <v>3.79</v>
      </c>
      <c r="X16026">
        <v>99</v>
      </c>
      <c r="Y16026">
        <v>0.25</v>
      </c>
      <c r="Z16026">
        <v>841</v>
      </c>
      <c r="AA16026">
        <f t="shared" si="500"/>
        <v>280.33333333333331</v>
      </c>
    </row>
    <row r="16027" spans="1:27" x14ac:dyDescent="0.25">
      <c r="A16027" t="s">
        <v>1833</v>
      </c>
      <c r="B16027">
        <v>1974</v>
      </c>
      <c r="C16027" t="str">
        <f t="shared" si="501"/>
        <v>Pre-Drug 1970-1991</v>
      </c>
      <c r="D16027" t="s">
        <v>19</v>
      </c>
      <c r="E16027">
        <v>1173</v>
      </c>
      <c r="F16027">
        <v>112</v>
      </c>
      <c r="G16027">
        <v>24</v>
      </c>
      <c r="H16027">
        <v>91</v>
      </c>
      <c r="I16027">
        <v>154</v>
      </c>
      <c r="J16027">
        <v>8</v>
      </c>
      <c r="K16027">
        <v>5</v>
      </c>
      <c r="L16027">
        <v>8</v>
      </c>
      <c r="M16027">
        <v>1</v>
      </c>
      <c r="Q16027">
        <v>275</v>
      </c>
      <c r="R16027">
        <v>3.6</v>
      </c>
      <c r="X16027">
        <v>107</v>
      </c>
      <c r="Y16027">
        <v>0.25</v>
      </c>
      <c r="Z16027">
        <v>839</v>
      </c>
      <c r="AA16027">
        <f t="shared" si="500"/>
        <v>279.66666666666669</v>
      </c>
    </row>
    <row r="16028" spans="1:27" x14ac:dyDescent="0.25">
      <c r="A16028" t="s">
        <v>1572</v>
      </c>
      <c r="B16028">
        <v>1973</v>
      </c>
      <c r="C16028" t="str">
        <f t="shared" si="501"/>
        <v>Pre-Drug 1970-1991</v>
      </c>
      <c r="D16028" t="s">
        <v>19</v>
      </c>
      <c r="E16028">
        <v>1173</v>
      </c>
      <c r="F16028">
        <v>87</v>
      </c>
      <c r="G16028">
        <v>20</v>
      </c>
      <c r="H16028">
        <v>76</v>
      </c>
      <c r="I16028">
        <v>120</v>
      </c>
      <c r="J16028">
        <v>2</v>
      </c>
      <c r="K16028">
        <v>3</v>
      </c>
      <c r="L16028">
        <v>5</v>
      </c>
      <c r="M16028">
        <v>0</v>
      </c>
      <c r="Q16028">
        <v>275</v>
      </c>
      <c r="R16028">
        <v>2.75</v>
      </c>
      <c r="X16028">
        <v>117</v>
      </c>
      <c r="Y16028">
        <v>0.25</v>
      </c>
      <c r="Z16028">
        <v>854</v>
      </c>
      <c r="AA16028">
        <f t="shared" si="500"/>
        <v>284.66666666666669</v>
      </c>
    </row>
    <row r="16029" spans="1:27" x14ac:dyDescent="0.25">
      <c r="A16029" t="s">
        <v>2574</v>
      </c>
      <c r="B16029">
        <v>1970</v>
      </c>
      <c r="C16029" t="str">
        <f t="shared" si="501"/>
        <v>Pre-Drug 1970-1991</v>
      </c>
      <c r="D16029" t="s">
        <v>18</v>
      </c>
      <c r="E16029">
        <v>1173</v>
      </c>
      <c r="F16029">
        <v>91</v>
      </c>
      <c r="G16029">
        <v>21</v>
      </c>
      <c r="H16029">
        <v>83</v>
      </c>
      <c r="I16029">
        <v>283</v>
      </c>
      <c r="J16029">
        <v>8</v>
      </c>
      <c r="K16029">
        <v>6</v>
      </c>
      <c r="L16029">
        <v>4</v>
      </c>
      <c r="M16029">
        <v>0</v>
      </c>
      <c r="Q16029">
        <v>230</v>
      </c>
      <c r="R16029">
        <v>2.82</v>
      </c>
      <c r="X16029">
        <v>80</v>
      </c>
      <c r="Y16029">
        <v>0.21</v>
      </c>
      <c r="Z16029">
        <v>872</v>
      </c>
      <c r="AA16029">
        <f t="shared" si="500"/>
        <v>290.66666666666669</v>
      </c>
    </row>
    <row r="16030" spans="1:27" x14ac:dyDescent="0.25">
      <c r="A16030" t="s">
        <v>574</v>
      </c>
      <c r="B16030">
        <v>1971</v>
      </c>
      <c r="C16030" t="str">
        <f t="shared" si="501"/>
        <v>Pre-Drug 1970-1991</v>
      </c>
      <c r="D16030" t="s">
        <v>19</v>
      </c>
      <c r="E16030">
        <v>1174</v>
      </c>
      <c r="F16030">
        <v>100</v>
      </c>
      <c r="G16030">
        <v>17</v>
      </c>
      <c r="H16030">
        <v>96</v>
      </c>
      <c r="I16030">
        <v>236</v>
      </c>
      <c r="J16030">
        <v>3</v>
      </c>
      <c r="K16030">
        <v>7</v>
      </c>
      <c r="L16030">
        <v>7</v>
      </c>
      <c r="M16030">
        <v>1</v>
      </c>
      <c r="Q16030">
        <v>241</v>
      </c>
      <c r="R16030">
        <v>3.15</v>
      </c>
      <c r="X16030">
        <v>117</v>
      </c>
      <c r="Y16030">
        <v>0.22</v>
      </c>
      <c r="Z16030">
        <v>858</v>
      </c>
      <c r="AA16030">
        <f t="shared" si="500"/>
        <v>286</v>
      </c>
    </row>
    <row r="16031" spans="1:27" x14ac:dyDescent="0.25">
      <c r="A16031" t="s">
        <v>1092</v>
      </c>
      <c r="B16031">
        <v>1980</v>
      </c>
      <c r="C16031" t="str">
        <f t="shared" si="501"/>
        <v>Pre-Drug 1970-1991</v>
      </c>
      <c r="D16031" t="s">
        <v>19</v>
      </c>
      <c r="E16031">
        <v>1175</v>
      </c>
      <c r="F16031">
        <v>93</v>
      </c>
      <c r="G16031">
        <v>20</v>
      </c>
      <c r="H16031">
        <v>76</v>
      </c>
      <c r="I16031">
        <v>113</v>
      </c>
      <c r="J16031">
        <v>6</v>
      </c>
      <c r="K16031">
        <v>2</v>
      </c>
      <c r="L16031">
        <v>5</v>
      </c>
      <c r="M16031">
        <v>0</v>
      </c>
      <c r="Q16031">
        <v>272</v>
      </c>
      <c r="R16031">
        <v>2.95</v>
      </c>
      <c r="X16031">
        <v>88</v>
      </c>
      <c r="Y16031">
        <v>0.25</v>
      </c>
      <c r="Z16031">
        <v>850</v>
      </c>
      <c r="AA16031">
        <f t="shared" si="500"/>
        <v>283.33333333333331</v>
      </c>
    </row>
    <row r="16032" spans="1:27" x14ac:dyDescent="0.25">
      <c r="A16032" t="s">
        <v>2356</v>
      </c>
      <c r="B16032">
        <v>1979</v>
      </c>
      <c r="C16032" t="str">
        <f t="shared" si="501"/>
        <v>Pre-Drug 1970-1991</v>
      </c>
      <c r="D16032" t="s">
        <v>18</v>
      </c>
      <c r="E16032">
        <v>1175</v>
      </c>
      <c r="F16032">
        <v>88</v>
      </c>
      <c r="G16032">
        <v>13</v>
      </c>
      <c r="H16032">
        <v>98</v>
      </c>
      <c r="I16032">
        <v>313</v>
      </c>
      <c r="J16032">
        <v>5</v>
      </c>
      <c r="K16032">
        <v>19</v>
      </c>
      <c r="L16032">
        <v>3</v>
      </c>
      <c r="M16032">
        <v>1</v>
      </c>
      <c r="Q16032">
        <v>220</v>
      </c>
      <c r="R16032">
        <v>2.71</v>
      </c>
      <c r="X16032">
        <v>123</v>
      </c>
      <c r="Y16032">
        <v>0.2</v>
      </c>
      <c r="Z16032">
        <v>877</v>
      </c>
      <c r="AA16032">
        <f t="shared" si="500"/>
        <v>292.33333333333331</v>
      </c>
    </row>
    <row r="16033" spans="1:27" x14ac:dyDescent="0.25">
      <c r="A16033" t="s">
        <v>1942</v>
      </c>
      <c r="B16033">
        <v>1974</v>
      </c>
      <c r="C16033" t="str">
        <f t="shared" si="501"/>
        <v>Pre-Drug 1970-1991</v>
      </c>
      <c r="D16033" t="s">
        <v>18</v>
      </c>
      <c r="E16033">
        <v>1176</v>
      </c>
      <c r="F16033">
        <v>96</v>
      </c>
      <c r="G16033">
        <v>10</v>
      </c>
      <c r="H16033">
        <v>89</v>
      </c>
      <c r="I16033">
        <v>113</v>
      </c>
      <c r="J16033">
        <v>12</v>
      </c>
      <c r="K16033">
        <v>3</v>
      </c>
      <c r="L16033">
        <v>2</v>
      </c>
      <c r="M16033">
        <v>0</v>
      </c>
      <c r="Q16033">
        <v>293</v>
      </c>
      <c r="R16033">
        <v>3.15</v>
      </c>
      <c r="X16033">
        <v>100</v>
      </c>
      <c r="Y16033">
        <v>0.27</v>
      </c>
      <c r="Z16033">
        <v>824</v>
      </c>
      <c r="AA16033">
        <f t="shared" si="500"/>
        <v>274.66666666666669</v>
      </c>
    </row>
    <row r="16034" spans="1:27" x14ac:dyDescent="0.25">
      <c r="A16034" t="s">
        <v>1368</v>
      </c>
      <c r="B16034">
        <v>1972</v>
      </c>
      <c r="C16034" t="str">
        <f t="shared" si="501"/>
        <v>Pre-Drug 1970-1991</v>
      </c>
      <c r="D16034" t="s">
        <v>18</v>
      </c>
      <c r="E16034">
        <v>1176</v>
      </c>
      <c r="F16034">
        <v>103</v>
      </c>
      <c r="G16034">
        <v>32</v>
      </c>
      <c r="H16034">
        <v>62</v>
      </c>
      <c r="I16034">
        <v>184</v>
      </c>
      <c r="J16034">
        <v>7</v>
      </c>
      <c r="K16034">
        <v>3</v>
      </c>
      <c r="L16034">
        <v>7</v>
      </c>
      <c r="M16034">
        <v>1</v>
      </c>
      <c r="Q16034">
        <v>253</v>
      </c>
      <c r="R16034">
        <v>3.2</v>
      </c>
      <c r="X16034">
        <v>94</v>
      </c>
      <c r="Y16034">
        <v>0.23</v>
      </c>
      <c r="Z16034">
        <v>868</v>
      </c>
      <c r="AA16034">
        <f t="shared" si="500"/>
        <v>289.33333333333331</v>
      </c>
    </row>
    <row r="16035" spans="1:27" x14ac:dyDescent="0.25">
      <c r="A16035" t="s">
        <v>438</v>
      </c>
      <c r="B16035">
        <v>1978</v>
      </c>
      <c r="C16035" t="str">
        <f t="shared" si="501"/>
        <v>Pre-Drug 1970-1991</v>
      </c>
      <c r="D16035" t="s">
        <v>19</v>
      </c>
      <c r="E16035">
        <v>1176</v>
      </c>
      <c r="F16035">
        <v>77</v>
      </c>
      <c r="G16035">
        <v>14</v>
      </c>
      <c r="H16035">
        <v>54</v>
      </c>
      <c r="I16035">
        <v>131</v>
      </c>
      <c r="J16035">
        <v>3</v>
      </c>
      <c r="K16035">
        <v>8</v>
      </c>
      <c r="L16035">
        <v>7</v>
      </c>
      <c r="M16035">
        <v>1</v>
      </c>
      <c r="Q16035">
        <v>258</v>
      </c>
      <c r="R16035">
        <v>2.36</v>
      </c>
      <c r="X16035">
        <v>105</v>
      </c>
      <c r="Y16035">
        <v>0.23</v>
      </c>
      <c r="Z16035">
        <v>880</v>
      </c>
      <c r="AA16035">
        <f t="shared" si="500"/>
        <v>293.33333333333331</v>
      </c>
    </row>
    <row r="16036" spans="1:27" x14ac:dyDescent="0.25">
      <c r="A16036" t="s">
        <v>1853</v>
      </c>
      <c r="B16036">
        <v>1974</v>
      </c>
      <c r="C16036" t="str">
        <f t="shared" si="501"/>
        <v>Pre-Drug 1970-1991</v>
      </c>
      <c r="D16036" t="s">
        <v>18</v>
      </c>
      <c r="E16036">
        <v>1179</v>
      </c>
      <c r="F16036">
        <v>84</v>
      </c>
      <c r="G16036">
        <v>24</v>
      </c>
      <c r="H16036">
        <v>94</v>
      </c>
      <c r="I16036">
        <v>221</v>
      </c>
      <c r="J16036">
        <v>0</v>
      </c>
      <c r="K16036">
        <v>6</v>
      </c>
      <c r="L16036">
        <v>3</v>
      </c>
      <c r="M16036">
        <v>3</v>
      </c>
      <c r="Q16036">
        <v>227</v>
      </c>
      <c r="R16036">
        <v>2.59</v>
      </c>
      <c r="X16036">
        <v>159</v>
      </c>
      <c r="Y16036">
        <v>0.21</v>
      </c>
      <c r="Z16036">
        <v>877</v>
      </c>
      <c r="AA16036">
        <f t="shared" si="500"/>
        <v>292.33333333333331</v>
      </c>
    </row>
    <row r="16037" spans="1:27" x14ac:dyDescent="0.25">
      <c r="A16037" t="s">
        <v>1642</v>
      </c>
      <c r="B16037">
        <v>1970</v>
      </c>
      <c r="C16037" t="str">
        <f t="shared" si="501"/>
        <v>Pre-Drug 1970-1991</v>
      </c>
      <c r="D16037" t="s">
        <v>19</v>
      </c>
      <c r="E16037">
        <v>1181</v>
      </c>
      <c r="F16037">
        <v>115</v>
      </c>
      <c r="G16037">
        <v>27</v>
      </c>
      <c r="H16037">
        <v>109</v>
      </c>
      <c r="I16037">
        <v>230</v>
      </c>
      <c r="J16037">
        <v>3</v>
      </c>
      <c r="K16037">
        <v>14</v>
      </c>
      <c r="L16037">
        <v>5</v>
      </c>
      <c r="M16037">
        <v>0</v>
      </c>
      <c r="Q16037">
        <v>272</v>
      </c>
      <c r="R16037">
        <v>3.8</v>
      </c>
      <c r="X16037">
        <v>111</v>
      </c>
      <c r="Y16037">
        <v>0.26</v>
      </c>
      <c r="Z16037">
        <v>818</v>
      </c>
      <c r="AA16037">
        <f t="shared" si="500"/>
        <v>272.66666666666669</v>
      </c>
    </row>
    <row r="16038" spans="1:27" x14ac:dyDescent="0.25">
      <c r="A16038" t="s">
        <v>468</v>
      </c>
      <c r="B16038">
        <v>1983</v>
      </c>
      <c r="C16038" t="str">
        <f t="shared" si="501"/>
        <v>Pre-Drug 1970-1991</v>
      </c>
      <c r="D16038" t="s">
        <v>18</v>
      </c>
      <c r="E16038">
        <v>1183</v>
      </c>
      <c r="F16038">
        <v>98</v>
      </c>
      <c r="G16038">
        <v>20</v>
      </c>
      <c r="H16038">
        <v>84</v>
      </c>
      <c r="I16038">
        <v>275</v>
      </c>
      <c r="J16038">
        <v>10</v>
      </c>
      <c r="K16038">
        <v>13</v>
      </c>
      <c r="L16038">
        <v>3</v>
      </c>
      <c r="M16038">
        <v>9</v>
      </c>
      <c r="Q16038">
        <v>277</v>
      </c>
      <c r="R16038">
        <v>3.11</v>
      </c>
      <c r="X16038">
        <v>160</v>
      </c>
      <c r="Y16038">
        <v>0.25</v>
      </c>
      <c r="Z16038">
        <v>851</v>
      </c>
      <c r="AA16038">
        <f t="shared" si="500"/>
        <v>283.66666666666669</v>
      </c>
    </row>
    <row r="16039" spans="1:27" x14ac:dyDescent="0.25">
      <c r="A16039" t="s">
        <v>277</v>
      </c>
      <c r="B16039">
        <v>1977</v>
      </c>
      <c r="C16039" t="str">
        <f t="shared" si="501"/>
        <v>Pre-Drug 1970-1991</v>
      </c>
      <c r="D16039" t="s">
        <v>19</v>
      </c>
      <c r="E16039">
        <v>1184</v>
      </c>
      <c r="F16039">
        <v>119</v>
      </c>
      <c r="G16039">
        <v>23</v>
      </c>
      <c r="H16039">
        <v>86</v>
      </c>
      <c r="I16039">
        <v>157</v>
      </c>
      <c r="J16039">
        <v>5</v>
      </c>
      <c r="K16039">
        <v>11</v>
      </c>
      <c r="L16039">
        <v>1</v>
      </c>
      <c r="M16039">
        <v>0</v>
      </c>
      <c r="Q16039">
        <v>284</v>
      </c>
      <c r="R16039">
        <v>3.83</v>
      </c>
      <c r="X16039">
        <v>106</v>
      </c>
      <c r="Y16039">
        <v>0.26</v>
      </c>
      <c r="Z16039">
        <v>839</v>
      </c>
      <c r="AA16039">
        <f t="shared" si="500"/>
        <v>279.66666666666669</v>
      </c>
    </row>
    <row r="16040" spans="1:27" x14ac:dyDescent="0.25">
      <c r="A16040" t="s">
        <v>989</v>
      </c>
      <c r="B16040">
        <v>1977</v>
      </c>
      <c r="C16040" t="str">
        <f t="shared" si="501"/>
        <v>Pre-Drug 1970-1991</v>
      </c>
      <c r="D16040" t="s">
        <v>19</v>
      </c>
      <c r="E16040">
        <v>1184</v>
      </c>
      <c r="F16040">
        <v>113</v>
      </c>
      <c r="G16040">
        <v>23</v>
      </c>
      <c r="H16040">
        <v>88</v>
      </c>
      <c r="I16040">
        <v>118</v>
      </c>
      <c r="J16040">
        <v>8</v>
      </c>
      <c r="K16040">
        <v>12</v>
      </c>
      <c r="L16040">
        <v>2</v>
      </c>
      <c r="M16040">
        <v>1</v>
      </c>
      <c r="Q16040">
        <v>281</v>
      </c>
      <c r="R16040">
        <v>3.6</v>
      </c>
      <c r="X16040">
        <v>61</v>
      </c>
      <c r="Y16040">
        <v>0.26</v>
      </c>
      <c r="Z16040">
        <v>848</v>
      </c>
      <c r="AA16040">
        <f t="shared" si="500"/>
        <v>282.66666666666669</v>
      </c>
    </row>
    <row r="16041" spans="1:27" x14ac:dyDescent="0.25">
      <c r="A16041" t="s">
        <v>1590</v>
      </c>
      <c r="B16041">
        <v>1977</v>
      </c>
      <c r="C16041" t="str">
        <f t="shared" si="501"/>
        <v>Pre-Drug 1970-1991</v>
      </c>
      <c r="D16041" t="s">
        <v>19</v>
      </c>
      <c r="E16041">
        <v>1186</v>
      </c>
      <c r="F16041">
        <v>99</v>
      </c>
      <c r="G16041">
        <v>18</v>
      </c>
      <c r="H16041">
        <v>79</v>
      </c>
      <c r="I16041">
        <v>244</v>
      </c>
      <c r="J16041">
        <v>0</v>
      </c>
      <c r="K16041">
        <v>14</v>
      </c>
      <c r="L16041">
        <v>8</v>
      </c>
      <c r="M16041">
        <v>2</v>
      </c>
      <c r="Q16041">
        <v>246</v>
      </c>
      <c r="R16041">
        <v>3.04</v>
      </c>
      <c r="X16041">
        <v>93</v>
      </c>
      <c r="Y16041">
        <v>0.22</v>
      </c>
      <c r="Z16041">
        <v>878</v>
      </c>
      <c r="AA16041">
        <f t="shared" si="500"/>
        <v>292.66666666666669</v>
      </c>
    </row>
    <row r="16042" spans="1:27" x14ac:dyDescent="0.25">
      <c r="A16042" t="s">
        <v>2734</v>
      </c>
      <c r="B16042">
        <v>1982</v>
      </c>
      <c r="C16042" t="str">
        <f t="shared" si="501"/>
        <v>Pre-Drug 1970-1991</v>
      </c>
      <c r="D16042" t="s">
        <v>19</v>
      </c>
      <c r="E16042">
        <v>1187</v>
      </c>
      <c r="F16042">
        <v>104</v>
      </c>
      <c r="G16042">
        <v>27</v>
      </c>
      <c r="H16042">
        <v>75</v>
      </c>
      <c r="I16042">
        <v>141</v>
      </c>
      <c r="J16042">
        <v>4</v>
      </c>
      <c r="K16042">
        <v>3</v>
      </c>
      <c r="L16042">
        <v>5</v>
      </c>
      <c r="M16042">
        <v>1</v>
      </c>
      <c r="Q16042">
        <v>271</v>
      </c>
      <c r="R16042">
        <v>3.25</v>
      </c>
      <c r="X16042">
        <v>125</v>
      </c>
      <c r="Y16042">
        <v>0.24</v>
      </c>
      <c r="Z16042">
        <v>865</v>
      </c>
      <c r="AA16042">
        <f t="shared" si="500"/>
        <v>288.33333333333331</v>
      </c>
    </row>
    <row r="16043" spans="1:27" x14ac:dyDescent="0.25">
      <c r="A16043" t="s">
        <v>1572</v>
      </c>
      <c r="B16043">
        <v>1974</v>
      </c>
      <c r="C16043" t="str">
        <f t="shared" si="501"/>
        <v>Pre-Drug 1970-1991</v>
      </c>
      <c r="D16043" t="s">
        <v>19</v>
      </c>
      <c r="E16043">
        <v>1190</v>
      </c>
      <c r="F16043">
        <v>110</v>
      </c>
      <c r="G16043">
        <v>25</v>
      </c>
      <c r="H16043">
        <v>67</v>
      </c>
      <c r="I16043">
        <v>95</v>
      </c>
      <c r="J16043">
        <v>0</v>
      </c>
      <c r="K16043">
        <v>3</v>
      </c>
      <c r="L16043">
        <v>4</v>
      </c>
      <c r="M16043">
        <v>0</v>
      </c>
      <c r="Q16043">
        <v>320</v>
      </c>
      <c r="R16043">
        <v>3.51</v>
      </c>
      <c r="X16043">
        <v>125</v>
      </c>
      <c r="Y16043">
        <v>0.28999999999999998</v>
      </c>
      <c r="Z16043">
        <v>847</v>
      </c>
      <c r="AA16043">
        <f t="shared" si="500"/>
        <v>282.33333333333331</v>
      </c>
    </row>
    <row r="16044" spans="1:27" x14ac:dyDescent="0.25">
      <c r="A16044" t="s">
        <v>2112</v>
      </c>
      <c r="B16044">
        <v>1973</v>
      </c>
      <c r="C16044" t="str">
        <f t="shared" si="501"/>
        <v>Pre-Drug 1970-1991</v>
      </c>
      <c r="D16044" t="s">
        <v>19</v>
      </c>
      <c r="E16044">
        <v>1190</v>
      </c>
      <c r="F16044">
        <v>79</v>
      </c>
      <c r="G16044">
        <v>16</v>
      </c>
      <c r="H16044">
        <v>113</v>
      </c>
      <c r="I16044">
        <v>158</v>
      </c>
      <c r="J16044">
        <v>5</v>
      </c>
      <c r="K16044">
        <v>7</v>
      </c>
      <c r="L16044">
        <v>3</v>
      </c>
      <c r="M16044">
        <v>0</v>
      </c>
      <c r="Q16044">
        <v>225</v>
      </c>
      <c r="R16044">
        <v>2.4</v>
      </c>
      <c r="X16044">
        <v>88</v>
      </c>
      <c r="Y16044">
        <v>0.21</v>
      </c>
      <c r="Z16044">
        <v>889</v>
      </c>
      <c r="AA16044">
        <f t="shared" si="500"/>
        <v>296.33333333333331</v>
      </c>
    </row>
    <row r="16045" spans="1:27" x14ac:dyDescent="0.25">
      <c r="A16045" t="s">
        <v>2332</v>
      </c>
      <c r="B16045">
        <v>1971</v>
      </c>
      <c r="C16045" t="str">
        <f t="shared" si="501"/>
        <v>Pre-Drug 1970-1991</v>
      </c>
      <c r="D16045" t="s">
        <v>18</v>
      </c>
      <c r="E16045">
        <v>1193</v>
      </c>
      <c r="F16045">
        <v>115</v>
      </c>
      <c r="G16045">
        <v>24</v>
      </c>
      <c r="H16045">
        <v>135</v>
      </c>
      <c r="I16045">
        <v>129</v>
      </c>
      <c r="J16045">
        <v>11</v>
      </c>
      <c r="K16045">
        <v>11</v>
      </c>
      <c r="L16045">
        <v>3</v>
      </c>
      <c r="M16045">
        <v>0</v>
      </c>
      <c r="Q16045">
        <v>256</v>
      </c>
      <c r="R16045">
        <v>3.75</v>
      </c>
      <c r="X16045">
        <v>116</v>
      </c>
      <c r="Y16045">
        <v>0.24</v>
      </c>
      <c r="Z16045">
        <v>827</v>
      </c>
      <c r="AA16045">
        <f t="shared" si="500"/>
        <v>275.66666666666669</v>
      </c>
    </row>
    <row r="16046" spans="1:27" x14ac:dyDescent="0.25">
      <c r="A16046" t="s">
        <v>468</v>
      </c>
      <c r="B16046">
        <v>1982</v>
      </c>
      <c r="C16046" t="str">
        <f t="shared" si="501"/>
        <v>Pre-Drug 1970-1991</v>
      </c>
      <c r="D16046" t="s">
        <v>18</v>
      </c>
      <c r="E16046">
        <v>1193</v>
      </c>
      <c r="F16046">
        <v>102</v>
      </c>
      <c r="G16046">
        <v>17</v>
      </c>
      <c r="H16046">
        <v>86</v>
      </c>
      <c r="I16046">
        <v>286</v>
      </c>
      <c r="J16046">
        <v>5</v>
      </c>
      <c r="K16046">
        <v>9</v>
      </c>
      <c r="L16046">
        <v>1</v>
      </c>
      <c r="M16046">
        <v>9</v>
      </c>
      <c r="Q16046">
        <v>253</v>
      </c>
      <c r="R16046">
        <v>3.1</v>
      </c>
      <c r="X16046">
        <v>111</v>
      </c>
      <c r="Y16046">
        <v>0.23</v>
      </c>
      <c r="Z16046">
        <v>887</v>
      </c>
      <c r="AA16046">
        <f t="shared" si="500"/>
        <v>295.66666666666669</v>
      </c>
    </row>
    <row r="16047" spans="1:27" x14ac:dyDescent="0.25">
      <c r="A16047" t="s">
        <v>2848</v>
      </c>
      <c r="B16047">
        <v>1973</v>
      </c>
      <c r="C16047" t="str">
        <f t="shared" si="501"/>
        <v>Pre-Drug 1970-1991</v>
      </c>
      <c r="D16047" t="s">
        <v>19</v>
      </c>
      <c r="E16047">
        <v>1194</v>
      </c>
      <c r="F16047">
        <v>135</v>
      </c>
      <c r="G16047">
        <v>31</v>
      </c>
      <c r="H16047">
        <v>95</v>
      </c>
      <c r="I16047">
        <v>138</v>
      </c>
      <c r="J16047">
        <v>10</v>
      </c>
      <c r="K16047">
        <v>6</v>
      </c>
      <c r="L16047">
        <v>8</v>
      </c>
      <c r="M16047">
        <v>1</v>
      </c>
      <c r="Q16047">
        <v>289</v>
      </c>
      <c r="R16047">
        <v>4.42</v>
      </c>
      <c r="X16047">
        <v>74</v>
      </c>
      <c r="Y16047">
        <v>0.27</v>
      </c>
      <c r="Z16047">
        <v>824</v>
      </c>
      <c r="AA16047">
        <f t="shared" si="500"/>
        <v>274.66666666666669</v>
      </c>
    </row>
    <row r="16048" spans="1:27" x14ac:dyDescent="0.25">
      <c r="A16048" t="s">
        <v>2480</v>
      </c>
      <c r="B16048">
        <v>1976</v>
      </c>
      <c r="C16048" t="str">
        <f t="shared" si="501"/>
        <v>Pre-Drug 1970-1991</v>
      </c>
      <c r="D16048" t="s">
        <v>19</v>
      </c>
      <c r="E16048">
        <v>1196</v>
      </c>
      <c r="F16048">
        <v>106</v>
      </c>
      <c r="G16048">
        <v>13</v>
      </c>
      <c r="H16048">
        <v>183</v>
      </c>
      <c r="I16048">
        <v>327</v>
      </c>
      <c r="J16048">
        <v>2</v>
      </c>
      <c r="K16048">
        <v>5</v>
      </c>
      <c r="L16048">
        <v>5</v>
      </c>
      <c r="M16048">
        <v>2</v>
      </c>
      <c r="Q16048">
        <v>193</v>
      </c>
      <c r="R16048">
        <v>3.36</v>
      </c>
      <c r="X16048">
        <v>119</v>
      </c>
      <c r="Y16048">
        <v>0.19</v>
      </c>
      <c r="Z16048">
        <v>853</v>
      </c>
      <c r="AA16048">
        <f t="shared" si="500"/>
        <v>284.33333333333331</v>
      </c>
    </row>
    <row r="16049" spans="1:27" x14ac:dyDescent="0.25">
      <c r="A16049" t="s">
        <v>2112</v>
      </c>
      <c r="B16049">
        <v>1978</v>
      </c>
      <c r="C16049" t="str">
        <f t="shared" si="501"/>
        <v>Pre-Drug 1970-1991</v>
      </c>
      <c r="D16049" t="s">
        <v>19</v>
      </c>
      <c r="E16049">
        <v>1197</v>
      </c>
      <c r="F16049">
        <v>81</v>
      </c>
      <c r="G16049">
        <v>19</v>
      </c>
      <c r="H16049">
        <v>97</v>
      </c>
      <c r="I16049">
        <v>138</v>
      </c>
      <c r="J16049">
        <v>1</v>
      </c>
      <c r="K16049">
        <v>5</v>
      </c>
      <c r="L16049">
        <v>1</v>
      </c>
      <c r="M16049">
        <v>1</v>
      </c>
      <c r="Q16049">
        <v>246</v>
      </c>
      <c r="R16049">
        <v>2.46</v>
      </c>
      <c r="X16049">
        <v>103</v>
      </c>
      <c r="Y16049">
        <v>0.22</v>
      </c>
      <c r="Z16049">
        <v>888</v>
      </c>
      <c r="AA16049">
        <f t="shared" si="500"/>
        <v>296</v>
      </c>
    </row>
    <row r="16050" spans="1:27" x14ac:dyDescent="0.25">
      <c r="A16050" t="s">
        <v>2337</v>
      </c>
      <c r="B16050">
        <v>1973</v>
      </c>
      <c r="C16050" t="str">
        <f t="shared" si="501"/>
        <v>Pre-Drug 1970-1991</v>
      </c>
      <c r="D16050" t="s">
        <v>18</v>
      </c>
      <c r="E16050">
        <v>1198</v>
      </c>
      <c r="F16050">
        <v>116</v>
      </c>
      <c r="G16050">
        <v>17</v>
      </c>
      <c r="H16050">
        <v>117</v>
      </c>
      <c r="I16050">
        <v>177</v>
      </c>
      <c r="J16050">
        <v>6</v>
      </c>
      <c r="K16050">
        <v>10</v>
      </c>
      <c r="L16050">
        <v>3</v>
      </c>
      <c r="M16050">
        <v>1</v>
      </c>
      <c r="Q16050">
        <v>271</v>
      </c>
      <c r="R16050">
        <v>3.74</v>
      </c>
      <c r="X16050">
        <v>118</v>
      </c>
      <c r="Y16050">
        <v>0.25</v>
      </c>
      <c r="Z16050">
        <v>838</v>
      </c>
      <c r="AA16050">
        <f t="shared" si="500"/>
        <v>279.33333333333331</v>
      </c>
    </row>
    <row r="16051" spans="1:27" x14ac:dyDescent="0.25">
      <c r="A16051" t="s">
        <v>334</v>
      </c>
      <c r="B16051">
        <v>1971</v>
      </c>
      <c r="C16051" t="str">
        <f t="shared" si="501"/>
        <v>Pre-Drug 1970-1991</v>
      </c>
      <c r="D16051" t="s">
        <v>19</v>
      </c>
      <c r="E16051">
        <v>1198</v>
      </c>
      <c r="F16051">
        <v>94</v>
      </c>
      <c r="G16051">
        <v>16</v>
      </c>
      <c r="H16051">
        <v>74</v>
      </c>
      <c r="I16051">
        <v>206</v>
      </c>
      <c r="J16051">
        <v>5</v>
      </c>
      <c r="K16051">
        <v>6</v>
      </c>
      <c r="L16051">
        <v>2</v>
      </c>
      <c r="M16051">
        <v>1</v>
      </c>
      <c r="Q16051">
        <v>273</v>
      </c>
      <c r="R16051">
        <v>2.96</v>
      </c>
      <c r="X16051">
        <v>105</v>
      </c>
      <c r="Y16051">
        <v>0.24</v>
      </c>
      <c r="Z16051">
        <v>857</v>
      </c>
      <c r="AA16051">
        <f t="shared" si="500"/>
        <v>285.66666666666669</v>
      </c>
    </row>
    <row r="16052" spans="1:27" x14ac:dyDescent="0.25">
      <c r="A16052" t="s">
        <v>1075</v>
      </c>
      <c r="B16052">
        <v>1974</v>
      </c>
      <c r="C16052" t="str">
        <f t="shared" si="501"/>
        <v>Pre-Drug 1970-1991</v>
      </c>
      <c r="D16052" t="s">
        <v>19</v>
      </c>
      <c r="E16052">
        <v>1198</v>
      </c>
      <c r="F16052">
        <v>101</v>
      </c>
      <c r="G16052">
        <v>26</v>
      </c>
      <c r="H16052">
        <v>76</v>
      </c>
      <c r="I16052">
        <v>158</v>
      </c>
      <c r="J16052">
        <v>9</v>
      </c>
      <c r="K16052">
        <v>9</v>
      </c>
      <c r="L16052">
        <v>3</v>
      </c>
      <c r="M16052">
        <v>0</v>
      </c>
      <c r="Q16052">
        <v>267</v>
      </c>
      <c r="R16052">
        <v>3.07</v>
      </c>
      <c r="X16052">
        <v>148</v>
      </c>
      <c r="Y16052">
        <v>0.24</v>
      </c>
      <c r="Z16052">
        <v>887</v>
      </c>
      <c r="AA16052">
        <f t="shared" si="500"/>
        <v>295.66666666666669</v>
      </c>
    </row>
    <row r="16053" spans="1:27" x14ac:dyDescent="0.25">
      <c r="A16053" t="s">
        <v>1942</v>
      </c>
      <c r="B16053">
        <v>1975</v>
      </c>
      <c r="C16053" t="str">
        <f t="shared" si="501"/>
        <v>Pre-Drug 1970-1991</v>
      </c>
      <c r="D16053" t="s">
        <v>18</v>
      </c>
      <c r="E16053">
        <v>1199</v>
      </c>
      <c r="F16053">
        <v>108</v>
      </c>
      <c r="G16053">
        <v>19</v>
      </c>
      <c r="H16053">
        <v>82</v>
      </c>
      <c r="I16053">
        <v>78</v>
      </c>
      <c r="J16053">
        <v>3</v>
      </c>
      <c r="K16053">
        <v>1</v>
      </c>
      <c r="L16053">
        <v>3</v>
      </c>
      <c r="M16053">
        <v>1</v>
      </c>
      <c r="Q16053">
        <v>302</v>
      </c>
      <c r="R16053">
        <v>3.5</v>
      </c>
      <c r="X16053">
        <v>111</v>
      </c>
      <c r="Y16053">
        <v>0.27</v>
      </c>
      <c r="Z16053">
        <v>833</v>
      </c>
      <c r="AA16053">
        <f t="shared" si="500"/>
        <v>277.66666666666669</v>
      </c>
    </row>
    <row r="16054" spans="1:27" x14ac:dyDescent="0.25">
      <c r="A16054" t="s">
        <v>1937</v>
      </c>
      <c r="B16054">
        <v>1983</v>
      </c>
      <c r="C16054" t="str">
        <f t="shared" si="501"/>
        <v>Pre-Drug 1970-1991</v>
      </c>
      <c r="D16054" t="s">
        <v>19</v>
      </c>
      <c r="E16054">
        <v>1204</v>
      </c>
      <c r="F16054">
        <v>109</v>
      </c>
      <c r="G16054">
        <v>30</v>
      </c>
      <c r="H16054">
        <v>83</v>
      </c>
      <c r="I16054">
        <v>232</v>
      </c>
      <c r="J16054">
        <v>5</v>
      </c>
      <c r="K16054">
        <v>18</v>
      </c>
      <c r="L16054">
        <v>3</v>
      </c>
      <c r="M16054">
        <v>0</v>
      </c>
      <c r="Q16054">
        <v>257</v>
      </c>
      <c r="R16054">
        <v>3.34</v>
      </c>
      <c r="X16054">
        <v>118</v>
      </c>
      <c r="Y16054">
        <v>0.23</v>
      </c>
      <c r="Z16054">
        <v>881</v>
      </c>
      <c r="AA16054">
        <f t="shared" si="500"/>
        <v>293.66666666666669</v>
      </c>
    </row>
    <row r="16055" spans="1:27" x14ac:dyDescent="0.25">
      <c r="A16055" t="s">
        <v>259</v>
      </c>
      <c r="B16055">
        <v>1973</v>
      </c>
      <c r="C16055" t="str">
        <f t="shared" si="501"/>
        <v>Pre-Drug 1970-1991</v>
      </c>
      <c r="D16055" t="s">
        <v>18</v>
      </c>
      <c r="E16055">
        <v>1205</v>
      </c>
      <c r="F16055">
        <v>99</v>
      </c>
      <c r="G16055">
        <v>20</v>
      </c>
      <c r="H16055">
        <v>95</v>
      </c>
      <c r="I16055">
        <v>155</v>
      </c>
      <c r="J16055">
        <v>10</v>
      </c>
      <c r="K16055">
        <v>10</v>
      </c>
      <c r="L16055">
        <v>10</v>
      </c>
      <c r="M16055">
        <v>0</v>
      </c>
      <c r="Q16055">
        <v>257</v>
      </c>
      <c r="R16055">
        <v>3.04</v>
      </c>
      <c r="X16055">
        <v>93</v>
      </c>
      <c r="Y16055">
        <v>0.23</v>
      </c>
      <c r="Z16055">
        <v>880</v>
      </c>
      <c r="AA16055">
        <f t="shared" si="500"/>
        <v>293.33333333333331</v>
      </c>
    </row>
    <row r="16056" spans="1:27" x14ac:dyDescent="0.25">
      <c r="A16056" t="s">
        <v>277</v>
      </c>
      <c r="B16056">
        <v>1976</v>
      </c>
      <c r="C16056" t="str">
        <f t="shared" si="501"/>
        <v>Pre-Drug 1970-1991</v>
      </c>
      <c r="D16056" t="s">
        <v>19</v>
      </c>
      <c r="E16056">
        <v>1205</v>
      </c>
      <c r="F16056">
        <v>78</v>
      </c>
      <c r="G16056">
        <v>9</v>
      </c>
      <c r="H16056">
        <v>63</v>
      </c>
      <c r="I16056">
        <v>166</v>
      </c>
      <c r="J16056">
        <v>3</v>
      </c>
      <c r="K16056">
        <v>5</v>
      </c>
      <c r="L16056">
        <v>1</v>
      </c>
      <c r="M16056">
        <v>1</v>
      </c>
      <c r="Q16056">
        <v>268</v>
      </c>
      <c r="R16056">
        <v>2.35</v>
      </c>
      <c r="X16056">
        <v>129</v>
      </c>
      <c r="Y16056">
        <v>0.23</v>
      </c>
      <c r="Z16056">
        <v>895</v>
      </c>
      <c r="AA16056">
        <f t="shared" si="500"/>
        <v>298.33333333333331</v>
      </c>
    </row>
    <row r="16057" spans="1:27" x14ac:dyDescent="0.25">
      <c r="A16057" t="s">
        <v>1729</v>
      </c>
      <c r="B16057">
        <v>1979</v>
      </c>
      <c r="C16057" t="str">
        <f t="shared" si="501"/>
        <v>Pre-Drug 1970-1991</v>
      </c>
      <c r="D16057" t="s">
        <v>19</v>
      </c>
      <c r="E16057">
        <v>1206</v>
      </c>
      <c r="F16057">
        <v>119</v>
      </c>
      <c r="G16057">
        <v>28</v>
      </c>
      <c r="H16057">
        <v>78</v>
      </c>
      <c r="I16057">
        <v>132</v>
      </c>
      <c r="J16057">
        <v>1</v>
      </c>
      <c r="K16057">
        <v>9</v>
      </c>
      <c r="L16057">
        <v>1</v>
      </c>
      <c r="M16057">
        <v>2</v>
      </c>
      <c r="Q16057">
        <v>279</v>
      </c>
      <c r="R16057">
        <v>3.66</v>
      </c>
      <c r="X16057">
        <v>98</v>
      </c>
      <c r="Y16057">
        <v>0.25</v>
      </c>
      <c r="Z16057">
        <v>877</v>
      </c>
      <c r="AA16057">
        <f t="shared" si="500"/>
        <v>292.33333333333331</v>
      </c>
    </row>
    <row r="16058" spans="1:27" x14ac:dyDescent="0.25">
      <c r="A16058" t="s">
        <v>277</v>
      </c>
      <c r="B16058">
        <v>1971</v>
      </c>
      <c r="C16058" t="str">
        <f t="shared" si="501"/>
        <v>Pre-Drug 1970-1991</v>
      </c>
      <c r="D16058" t="s">
        <v>19</v>
      </c>
      <c r="E16058">
        <v>1207</v>
      </c>
      <c r="F16058">
        <v>63</v>
      </c>
      <c r="G16058">
        <v>19</v>
      </c>
      <c r="H16058">
        <v>88</v>
      </c>
      <c r="I16058">
        <v>301</v>
      </c>
      <c r="J16058">
        <v>3</v>
      </c>
      <c r="K16058">
        <v>10</v>
      </c>
      <c r="L16058">
        <v>4</v>
      </c>
      <c r="M16058">
        <v>1</v>
      </c>
      <c r="Q16058">
        <v>209</v>
      </c>
      <c r="R16058">
        <v>1.82</v>
      </c>
      <c r="X16058">
        <v>126</v>
      </c>
      <c r="Y16058">
        <v>0.18</v>
      </c>
      <c r="Z16058">
        <v>936</v>
      </c>
      <c r="AA16058">
        <f t="shared" si="500"/>
        <v>312</v>
      </c>
    </row>
    <row r="16059" spans="1:27" x14ac:dyDescent="0.25">
      <c r="A16059" t="s">
        <v>1276</v>
      </c>
      <c r="B16059">
        <v>1970</v>
      </c>
      <c r="C16059" t="str">
        <f t="shared" si="501"/>
        <v>Pre-Drug 1970-1991</v>
      </c>
      <c r="D16059" t="s">
        <v>18</v>
      </c>
      <c r="E16059">
        <v>1208</v>
      </c>
      <c r="F16059">
        <v>108</v>
      </c>
      <c r="G16059">
        <v>30</v>
      </c>
      <c r="H16059">
        <v>94</v>
      </c>
      <c r="I16059">
        <v>202</v>
      </c>
      <c r="J16059">
        <v>6</v>
      </c>
      <c r="K16059">
        <v>12</v>
      </c>
      <c r="L16059">
        <v>3</v>
      </c>
      <c r="M16059">
        <v>1</v>
      </c>
      <c r="Q16059">
        <v>271</v>
      </c>
      <c r="R16059">
        <v>3.38</v>
      </c>
      <c r="X16059">
        <v>117</v>
      </c>
      <c r="Y16059">
        <v>0.24</v>
      </c>
      <c r="Z16059">
        <v>863</v>
      </c>
      <c r="AA16059">
        <f t="shared" si="500"/>
        <v>287.66666666666669</v>
      </c>
    </row>
    <row r="16060" spans="1:27" x14ac:dyDescent="0.25">
      <c r="A16060" t="s">
        <v>1276</v>
      </c>
      <c r="B16060">
        <v>1973</v>
      </c>
      <c r="C16060" t="str">
        <f t="shared" si="501"/>
        <v>Pre-Drug 1970-1991</v>
      </c>
      <c r="D16060" t="s">
        <v>19</v>
      </c>
      <c r="E16060">
        <v>1210</v>
      </c>
      <c r="F16060">
        <v>98</v>
      </c>
      <c r="G16060">
        <v>22</v>
      </c>
      <c r="H16060">
        <v>66</v>
      </c>
      <c r="I16060">
        <v>157</v>
      </c>
      <c r="J16060">
        <v>5</v>
      </c>
      <c r="K16060">
        <v>12</v>
      </c>
      <c r="L16060">
        <v>4</v>
      </c>
      <c r="M16060">
        <v>0</v>
      </c>
      <c r="Q16060">
        <v>275</v>
      </c>
      <c r="R16060">
        <v>2.97</v>
      </c>
      <c r="X16060">
        <v>112</v>
      </c>
      <c r="Y16060">
        <v>0.24</v>
      </c>
      <c r="Z16060">
        <v>892</v>
      </c>
      <c r="AA16060">
        <f t="shared" si="500"/>
        <v>297.33333333333331</v>
      </c>
    </row>
    <row r="16061" spans="1:27" x14ac:dyDescent="0.25">
      <c r="A16061" t="s">
        <v>1322</v>
      </c>
      <c r="B16061">
        <v>1976</v>
      </c>
      <c r="C16061" t="str">
        <f t="shared" si="501"/>
        <v>Pre-Drug 1970-1991</v>
      </c>
      <c r="D16061" t="s">
        <v>19</v>
      </c>
      <c r="E16061">
        <v>1210</v>
      </c>
      <c r="F16061">
        <v>117</v>
      </c>
      <c r="G16061">
        <v>28</v>
      </c>
      <c r="H16061">
        <v>68</v>
      </c>
      <c r="I16061">
        <v>173</v>
      </c>
      <c r="J16061">
        <v>5</v>
      </c>
      <c r="K16061">
        <v>6</v>
      </c>
      <c r="L16061">
        <v>3</v>
      </c>
      <c r="M16061">
        <v>0</v>
      </c>
      <c r="Q16061">
        <v>268</v>
      </c>
      <c r="R16061">
        <v>3.53</v>
      </c>
      <c r="X16061">
        <v>146</v>
      </c>
      <c r="Y16061">
        <v>0.24</v>
      </c>
      <c r="Z16061">
        <v>896</v>
      </c>
      <c r="AA16061">
        <f t="shared" si="500"/>
        <v>298.66666666666669</v>
      </c>
    </row>
    <row r="16062" spans="1:27" x14ac:dyDescent="0.25">
      <c r="A16062" t="s">
        <v>1008</v>
      </c>
      <c r="B16062">
        <v>1970</v>
      </c>
      <c r="C16062" t="str">
        <f t="shared" si="501"/>
        <v>Pre-Drug 1970-1991</v>
      </c>
      <c r="D16062" t="s">
        <v>18</v>
      </c>
      <c r="E16062">
        <v>1213</v>
      </c>
      <c r="F16062">
        <v>102</v>
      </c>
      <c r="G16062">
        <v>13</v>
      </c>
      <c r="H16062">
        <v>88</v>
      </c>
      <c r="I16062">
        <v>274</v>
      </c>
      <c r="J16062">
        <v>9</v>
      </c>
      <c r="K16062">
        <v>5</v>
      </c>
      <c r="L16062">
        <v>4</v>
      </c>
      <c r="M16062">
        <v>1</v>
      </c>
      <c r="Q16062">
        <v>262</v>
      </c>
      <c r="R16062">
        <v>3.12</v>
      </c>
      <c r="X16062">
        <v>90</v>
      </c>
      <c r="Y16062">
        <v>0.23</v>
      </c>
      <c r="Z16062">
        <v>882</v>
      </c>
      <c r="AA16062">
        <f t="shared" si="500"/>
        <v>294</v>
      </c>
    </row>
    <row r="16063" spans="1:27" x14ac:dyDescent="0.25">
      <c r="A16063" t="s">
        <v>658</v>
      </c>
      <c r="B16063">
        <v>1970</v>
      </c>
      <c r="C16063" t="str">
        <f t="shared" si="501"/>
        <v>Pre-Drug 1970-1991</v>
      </c>
      <c r="D16063" t="s">
        <v>19</v>
      </c>
      <c r="E16063">
        <v>1214</v>
      </c>
      <c r="F16063">
        <v>115</v>
      </c>
      <c r="G16063">
        <v>34</v>
      </c>
      <c r="H16063">
        <v>69</v>
      </c>
      <c r="I16063">
        <v>190</v>
      </c>
      <c r="J16063">
        <v>5</v>
      </c>
      <c r="K16063">
        <v>6</v>
      </c>
      <c r="L16063">
        <v>1</v>
      </c>
      <c r="M16063">
        <v>1</v>
      </c>
      <c r="Q16063">
        <v>273</v>
      </c>
      <c r="R16063">
        <v>3.48</v>
      </c>
      <c r="X16063">
        <v>117</v>
      </c>
      <c r="Y16063">
        <v>0.24</v>
      </c>
      <c r="Z16063">
        <v>893</v>
      </c>
      <c r="AA16063">
        <f t="shared" si="500"/>
        <v>297.66666666666669</v>
      </c>
    </row>
    <row r="16064" spans="1:27" x14ac:dyDescent="0.25">
      <c r="A16064" t="s">
        <v>141</v>
      </c>
      <c r="B16064">
        <v>1973</v>
      </c>
      <c r="C16064" t="str">
        <f t="shared" si="501"/>
        <v>Pre-Drug 1970-1991</v>
      </c>
      <c r="D16064" t="s">
        <v>19</v>
      </c>
      <c r="E16064">
        <v>1218</v>
      </c>
      <c r="F16064">
        <v>112</v>
      </c>
      <c r="G16064">
        <v>20</v>
      </c>
      <c r="H16064">
        <v>117</v>
      </c>
      <c r="I16064">
        <v>120</v>
      </c>
      <c r="J16064">
        <v>2</v>
      </c>
      <c r="K16064">
        <v>10</v>
      </c>
      <c r="L16064">
        <v>5</v>
      </c>
      <c r="M16064">
        <v>0</v>
      </c>
      <c r="Q16064">
        <v>290</v>
      </c>
      <c r="R16064">
        <v>3.57</v>
      </c>
      <c r="X16064">
        <v>111</v>
      </c>
      <c r="Y16064">
        <v>0.26</v>
      </c>
      <c r="Z16064">
        <v>847</v>
      </c>
      <c r="AA16064">
        <f t="shared" si="500"/>
        <v>282.33333333333331</v>
      </c>
    </row>
    <row r="16065" spans="1:27" x14ac:dyDescent="0.25">
      <c r="A16065" t="s">
        <v>1942</v>
      </c>
      <c r="B16065">
        <v>1970</v>
      </c>
      <c r="C16065" t="str">
        <f t="shared" si="501"/>
        <v>Pre-Drug 1970-1991</v>
      </c>
      <c r="D16065" t="s">
        <v>18</v>
      </c>
      <c r="E16065">
        <v>1218</v>
      </c>
      <c r="F16065">
        <v>114</v>
      </c>
      <c r="G16065">
        <v>27</v>
      </c>
      <c r="H16065">
        <v>125</v>
      </c>
      <c r="I16065">
        <v>154</v>
      </c>
      <c r="J16065">
        <v>17</v>
      </c>
      <c r="K16065">
        <v>2</v>
      </c>
      <c r="L16065">
        <v>4</v>
      </c>
      <c r="M16065">
        <v>3</v>
      </c>
      <c r="Q16065">
        <v>281</v>
      </c>
      <c r="R16065">
        <v>3.6</v>
      </c>
      <c r="X16065">
        <v>112</v>
      </c>
      <c r="Y16065">
        <v>0.26</v>
      </c>
      <c r="Z16065">
        <v>854</v>
      </c>
      <c r="AA16065">
        <f t="shared" si="500"/>
        <v>284.66666666666669</v>
      </c>
    </row>
    <row r="16066" spans="1:27" x14ac:dyDescent="0.25">
      <c r="A16066" t="s">
        <v>2356</v>
      </c>
      <c r="B16066">
        <v>1976</v>
      </c>
      <c r="C16066" t="str">
        <f t="shared" si="501"/>
        <v>Pre-Drug 1970-1991</v>
      </c>
      <c r="D16066" t="s">
        <v>18</v>
      </c>
      <c r="E16066">
        <v>1218</v>
      </c>
      <c r="F16066">
        <v>89</v>
      </c>
      <c r="G16066">
        <v>14</v>
      </c>
      <c r="H16066">
        <v>151</v>
      </c>
      <c r="I16066">
        <v>214</v>
      </c>
      <c r="J16066">
        <v>4</v>
      </c>
      <c r="K16066">
        <v>13</v>
      </c>
      <c r="L16066">
        <v>4</v>
      </c>
      <c r="M16066">
        <v>2</v>
      </c>
      <c r="Q16066">
        <v>221</v>
      </c>
      <c r="R16066">
        <v>2.75</v>
      </c>
      <c r="X16066">
        <v>125</v>
      </c>
      <c r="Y16066">
        <v>0.21</v>
      </c>
      <c r="Z16066">
        <v>873</v>
      </c>
      <c r="AA16066">
        <f t="shared" ref="AA16066:AA16117" si="502">Z16066/3</f>
        <v>291</v>
      </c>
    </row>
    <row r="16067" spans="1:27" x14ac:dyDescent="0.25">
      <c r="A16067" t="s">
        <v>1590</v>
      </c>
      <c r="B16067">
        <v>1978</v>
      </c>
      <c r="C16067" t="str">
        <f t="shared" ref="C16067:C16117" si="503">IF(B16067&lt;1997,"Pre-Drug 1970-1991",IF(B16067&lt;=2006,"Drug Era 1992-2006","Post Drug Era 2007-2012"))</f>
        <v>Pre-Drug 1970-1991</v>
      </c>
      <c r="D16067" t="s">
        <v>19</v>
      </c>
      <c r="E16067">
        <v>1218</v>
      </c>
      <c r="F16067">
        <v>109</v>
      </c>
      <c r="G16067">
        <v>27</v>
      </c>
      <c r="H16067">
        <v>78</v>
      </c>
      <c r="I16067">
        <v>183</v>
      </c>
      <c r="J16067">
        <v>7</v>
      </c>
      <c r="K16067">
        <v>12</v>
      </c>
      <c r="L16067">
        <v>9</v>
      </c>
      <c r="M16067">
        <v>0</v>
      </c>
      <c r="Q16067">
        <v>283</v>
      </c>
      <c r="R16067">
        <v>3.33</v>
      </c>
      <c r="X16067">
        <v>74</v>
      </c>
      <c r="Y16067">
        <v>0.25</v>
      </c>
      <c r="Z16067">
        <v>884</v>
      </c>
      <c r="AA16067">
        <f t="shared" si="502"/>
        <v>294.66666666666669</v>
      </c>
    </row>
    <row r="16068" spans="1:27" x14ac:dyDescent="0.25">
      <c r="A16068" t="s">
        <v>1821</v>
      </c>
      <c r="B16068">
        <v>1970</v>
      </c>
      <c r="C16068" t="str">
        <f t="shared" si="503"/>
        <v>Pre-Drug 1970-1991</v>
      </c>
      <c r="D16068" t="s">
        <v>19</v>
      </c>
      <c r="E16068">
        <v>1218</v>
      </c>
      <c r="F16068">
        <v>106</v>
      </c>
      <c r="G16068">
        <v>29</v>
      </c>
      <c r="H16068">
        <v>78</v>
      </c>
      <c r="I16068">
        <v>185</v>
      </c>
      <c r="J16068">
        <v>3</v>
      </c>
      <c r="K16068">
        <v>8</v>
      </c>
      <c r="L16068">
        <v>7</v>
      </c>
      <c r="M16068">
        <v>0</v>
      </c>
      <c r="Q16068">
        <v>277</v>
      </c>
      <c r="R16068">
        <v>3.22</v>
      </c>
      <c r="X16068">
        <v>111</v>
      </c>
      <c r="Y16068">
        <v>0.25</v>
      </c>
      <c r="Z16068">
        <v>888</v>
      </c>
      <c r="AA16068">
        <f t="shared" si="502"/>
        <v>296</v>
      </c>
    </row>
    <row r="16069" spans="1:27" x14ac:dyDescent="0.25">
      <c r="A16069" t="s">
        <v>574</v>
      </c>
      <c r="B16069">
        <v>1973</v>
      </c>
      <c r="C16069" t="str">
        <f t="shared" si="503"/>
        <v>Pre-Drug 1970-1991</v>
      </c>
      <c r="D16069" t="s">
        <v>19</v>
      </c>
      <c r="E16069">
        <v>1219</v>
      </c>
      <c r="F16069">
        <v>113</v>
      </c>
      <c r="G16069">
        <v>32</v>
      </c>
      <c r="H16069">
        <v>93</v>
      </c>
      <c r="I16069">
        <v>202</v>
      </c>
      <c r="J16069">
        <v>2</v>
      </c>
      <c r="K16069">
        <v>6</v>
      </c>
      <c r="L16069">
        <v>10</v>
      </c>
      <c r="M16069">
        <v>0</v>
      </c>
      <c r="Q16069">
        <v>283</v>
      </c>
      <c r="R16069">
        <v>3.53</v>
      </c>
      <c r="X16069">
        <v>114</v>
      </c>
      <c r="Y16069">
        <v>0.25</v>
      </c>
      <c r="Z16069">
        <v>865</v>
      </c>
      <c r="AA16069">
        <f t="shared" si="502"/>
        <v>288.33333333333331</v>
      </c>
    </row>
    <row r="16070" spans="1:27" x14ac:dyDescent="0.25">
      <c r="A16070" t="s">
        <v>2017</v>
      </c>
      <c r="B16070">
        <v>1974</v>
      </c>
      <c r="C16070" t="str">
        <f t="shared" si="503"/>
        <v>Pre-Drug 1970-1991</v>
      </c>
      <c r="D16070" t="s">
        <v>18</v>
      </c>
      <c r="E16070">
        <v>1219</v>
      </c>
      <c r="F16070">
        <v>80</v>
      </c>
      <c r="G16070">
        <v>19</v>
      </c>
      <c r="H16070">
        <v>88</v>
      </c>
      <c r="I16070">
        <v>195</v>
      </c>
      <c r="J16070">
        <v>3</v>
      </c>
      <c r="K16070">
        <v>6</v>
      </c>
      <c r="L16070">
        <v>6</v>
      </c>
      <c r="M16070">
        <v>4</v>
      </c>
      <c r="Q16070">
        <v>249</v>
      </c>
      <c r="R16070">
        <v>2.38</v>
      </c>
      <c r="X16070">
        <v>114</v>
      </c>
      <c r="Y16070">
        <v>0.22</v>
      </c>
      <c r="Z16070">
        <v>907</v>
      </c>
      <c r="AA16070">
        <f t="shared" si="502"/>
        <v>302.33333333333331</v>
      </c>
    </row>
    <row r="16071" spans="1:27" x14ac:dyDescent="0.25">
      <c r="A16071" t="s">
        <v>420</v>
      </c>
      <c r="B16071">
        <v>1974</v>
      </c>
      <c r="C16071" t="str">
        <f t="shared" si="503"/>
        <v>Pre-Drug 1970-1991</v>
      </c>
      <c r="D16071" t="s">
        <v>19</v>
      </c>
      <c r="E16071">
        <v>1220</v>
      </c>
      <c r="F16071">
        <v>110</v>
      </c>
      <c r="G16071">
        <v>14</v>
      </c>
      <c r="H16071">
        <v>92</v>
      </c>
      <c r="I16071">
        <v>198</v>
      </c>
      <c r="J16071">
        <v>6</v>
      </c>
      <c r="K16071">
        <v>5</v>
      </c>
      <c r="L16071">
        <v>9</v>
      </c>
      <c r="M16071">
        <v>2</v>
      </c>
      <c r="Q16071">
        <v>284</v>
      </c>
      <c r="R16071">
        <v>3.39</v>
      </c>
      <c r="X16071">
        <v>94</v>
      </c>
      <c r="Y16071">
        <v>0.25</v>
      </c>
      <c r="Z16071">
        <v>877</v>
      </c>
      <c r="AA16071">
        <f t="shared" si="502"/>
        <v>292.33333333333331</v>
      </c>
    </row>
    <row r="16072" spans="1:27" x14ac:dyDescent="0.25">
      <c r="A16072" t="s">
        <v>468</v>
      </c>
      <c r="B16072">
        <v>1974</v>
      </c>
      <c r="C16072" t="str">
        <f t="shared" si="503"/>
        <v>Pre-Drug 1970-1991</v>
      </c>
      <c r="D16072" t="s">
        <v>18</v>
      </c>
      <c r="E16072">
        <v>1227</v>
      </c>
      <c r="F16072">
        <v>104</v>
      </c>
      <c r="G16072">
        <v>21</v>
      </c>
      <c r="H16072">
        <v>136</v>
      </c>
      <c r="I16072">
        <v>240</v>
      </c>
      <c r="J16072">
        <v>8</v>
      </c>
      <c r="K16072">
        <v>11</v>
      </c>
      <c r="L16072">
        <v>5</v>
      </c>
      <c r="M16072">
        <v>4</v>
      </c>
      <c r="Q16072">
        <v>249</v>
      </c>
      <c r="R16072">
        <v>3.22</v>
      </c>
      <c r="X16072">
        <v>86</v>
      </c>
      <c r="Y16072">
        <v>0.23</v>
      </c>
      <c r="Z16072">
        <v>873</v>
      </c>
      <c r="AA16072">
        <f t="shared" si="502"/>
        <v>291</v>
      </c>
    </row>
    <row r="16073" spans="1:27" x14ac:dyDescent="0.25">
      <c r="A16073" t="s">
        <v>468</v>
      </c>
      <c r="B16073">
        <v>1980</v>
      </c>
      <c r="C16073" t="str">
        <f t="shared" si="503"/>
        <v>Pre-Drug 1970-1991</v>
      </c>
      <c r="D16073" t="s">
        <v>18</v>
      </c>
      <c r="E16073">
        <v>1228</v>
      </c>
      <c r="F16073">
        <v>79</v>
      </c>
      <c r="G16073">
        <v>15</v>
      </c>
      <c r="H16073">
        <v>90</v>
      </c>
      <c r="I16073">
        <v>286</v>
      </c>
      <c r="J16073">
        <v>12</v>
      </c>
      <c r="K16073">
        <v>17</v>
      </c>
      <c r="L16073">
        <v>2</v>
      </c>
      <c r="M16073">
        <v>7</v>
      </c>
      <c r="Q16073">
        <v>243</v>
      </c>
      <c r="R16073">
        <v>2.34</v>
      </c>
      <c r="X16073">
        <v>109</v>
      </c>
      <c r="Y16073">
        <v>0.21</v>
      </c>
      <c r="Z16073">
        <v>912</v>
      </c>
      <c r="AA16073">
        <f t="shared" si="502"/>
        <v>304</v>
      </c>
    </row>
    <row r="16074" spans="1:27" x14ac:dyDescent="0.25">
      <c r="A16074" t="s">
        <v>1290</v>
      </c>
      <c r="B16074">
        <v>1987</v>
      </c>
      <c r="C16074" t="str">
        <f t="shared" si="503"/>
        <v>Pre-Drug 1970-1991</v>
      </c>
      <c r="D16074" t="s">
        <v>19</v>
      </c>
      <c r="E16074">
        <v>1231</v>
      </c>
      <c r="F16074">
        <v>120</v>
      </c>
      <c r="G16074">
        <v>36</v>
      </c>
      <c r="H16074">
        <v>124</v>
      </c>
      <c r="I16074">
        <v>223</v>
      </c>
      <c r="J16074">
        <v>1</v>
      </c>
      <c r="K16074">
        <v>12</v>
      </c>
      <c r="L16074">
        <v>19</v>
      </c>
      <c r="M16074">
        <v>9</v>
      </c>
      <c r="Q16074">
        <v>238</v>
      </c>
      <c r="R16074">
        <v>3.79</v>
      </c>
      <c r="X16074">
        <v>126</v>
      </c>
      <c r="Y16074">
        <v>0.22</v>
      </c>
      <c r="Z16074">
        <v>856</v>
      </c>
      <c r="AA16074">
        <f t="shared" si="502"/>
        <v>285.33333333333331</v>
      </c>
    </row>
    <row r="16075" spans="1:27" x14ac:dyDescent="0.25">
      <c r="A16075" t="s">
        <v>2637</v>
      </c>
      <c r="B16075">
        <v>1976</v>
      </c>
      <c r="C16075" t="str">
        <f t="shared" si="503"/>
        <v>Pre-Drug 1970-1991</v>
      </c>
      <c r="D16075" t="s">
        <v>19</v>
      </c>
      <c r="E16075">
        <v>1235</v>
      </c>
      <c r="F16075">
        <v>112</v>
      </c>
      <c r="G16075">
        <v>14</v>
      </c>
      <c r="H16075">
        <v>94</v>
      </c>
      <c r="I16075">
        <v>138</v>
      </c>
      <c r="J16075">
        <v>12</v>
      </c>
      <c r="K16075">
        <v>11</v>
      </c>
      <c r="L16075">
        <v>6</v>
      </c>
      <c r="M16075">
        <v>1</v>
      </c>
      <c r="Q16075">
        <v>287</v>
      </c>
      <c r="R16075">
        <v>3.44</v>
      </c>
      <c r="X16075">
        <v>90</v>
      </c>
      <c r="Y16075">
        <v>0.25</v>
      </c>
      <c r="Z16075">
        <v>878</v>
      </c>
      <c r="AA16075">
        <f t="shared" si="502"/>
        <v>292.66666666666669</v>
      </c>
    </row>
    <row r="16076" spans="1:27" x14ac:dyDescent="0.25">
      <c r="A16076" t="s">
        <v>2428</v>
      </c>
      <c r="B16076">
        <v>1977</v>
      </c>
      <c r="C16076" t="str">
        <f t="shared" si="503"/>
        <v>Pre-Drug 1970-1991</v>
      </c>
      <c r="D16076" t="s">
        <v>18</v>
      </c>
      <c r="E16076">
        <v>1235</v>
      </c>
      <c r="F16076">
        <v>104</v>
      </c>
      <c r="G16076">
        <v>16</v>
      </c>
      <c r="H16076">
        <v>81</v>
      </c>
      <c r="I16076">
        <v>206</v>
      </c>
      <c r="J16076">
        <v>3</v>
      </c>
      <c r="K16076">
        <v>14</v>
      </c>
      <c r="L16076">
        <v>5</v>
      </c>
      <c r="M16076">
        <v>1</v>
      </c>
      <c r="Q16076">
        <v>272</v>
      </c>
      <c r="R16076">
        <v>3.1</v>
      </c>
      <c r="X16076">
        <v>126</v>
      </c>
      <c r="Y16076">
        <v>0.24</v>
      </c>
      <c r="Z16076">
        <v>905</v>
      </c>
      <c r="AA16076">
        <f t="shared" si="502"/>
        <v>301.66666666666669</v>
      </c>
    </row>
    <row r="16077" spans="1:27" x14ac:dyDescent="0.25">
      <c r="A16077" t="s">
        <v>1322</v>
      </c>
      <c r="B16077">
        <v>1974</v>
      </c>
      <c r="C16077" t="str">
        <f t="shared" si="503"/>
        <v>Pre-Drug 1970-1991</v>
      </c>
      <c r="D16077" t="s">
        <v>19</v>
      </c>
      <c r="E16077">
        <v>1240</v>
      </c>
      <c r="F16077">
        <v>88</v>
      </c>
      <c r="G16077">
        <v>25</v>
      </c>
      <c r="H16077">
        <v>46</v>
      </c>
      <c r="I16077">
        <v>143</v>
      </c>
      <c r="J16077">
        <v>2</v>
      </c>
      <c r="K16077">
        <v>1</v>
      </c>
      <c r="L16077">
        <v>4</v>
      </c>
      <c r="M16077">
        <v>0</v>
      </c>
      <c r="Q16077">
        <v>268</v>
      </c>
      <c r="R16077">
        <v>2.4900000000000002</v>
      </c>
      <c r="X16077">
        <v>110</v>
      </c>
      <c r="Y16077">
        <v>0.22</v>
      </c>
      <c r="Z16077">
        <v>955</v>
      </c>
      <c r="AA16077">
        <f t="shared" si="502"/>
        <v>318.33333333333331</v>
      </c>
    </row>
    <row r="16078" spans="1:27" x14ac:dyDescent="0.25">
      <c r="A16078" t="s">
        <v>2738</v>
      </c>
      <c r="B16078">
        <v>1971</v>
      </c>
      <c r="C16078" t="str">
        <f t="shared" si="503"/>
        <v>Pre-Drug 1970-1991</v>
      </c>
      <c r="D16078" t="s">
        <v>18</v>
      </c>
      <c r="E16078">
        <v>1243</v>
      </c>
      <c r="F16078">
        <v>103</v>
      </c>
      <c r="G16078">
        <v>20</v>
      </c>
      <c r="H16078">
        <v>146</v>
      </c>
      <c r="I16078">
        <v>251</v>
      </c>
      <c r="J16078">
        <v>11</v>
      </c>
      <c r="K16078">
        <v>10</v>
      </c>
      <c r="L16078">
        <v>5</v>
      </c>
      <c r="M16078">
        <v>2</v>
      </c>
      <c r="Q16078">
        <v>243</v>
      </c>
      <c r="R16078">
        <v>3.15</v>
      </c>
      <c r="X16078">
        <v>122</v>
      </c>
      <c r="Y16078">
        <v>0.22</v>
      </c>
      <c r="Z16078">
        <v>884</v>
      </c>
      <c r="AA16078">
        <f t="shared" si="502"/>
        <v>294.66666666666669</v>
      </c>
    </row>
    <row r="16079" spans="1:27" x14ac:dyDescent="0.25">
      <c r="A16079" t="s">
        <v>3111</v>
      </c>
      <c r="B16079">
        <v>1975</v>
      </c>
      <c r="C16079" t="str">
        <f t="shared" si="503"/>
        <v>Pre-Drug 1970-1991</v>
      </c>
      <c r="D16079" t="s">
        <v>19</v>
      </c>
      <c r="E16079">
        <v>1245</v>
      </c>
      <c r="F16079">
        <v>133</v>
      </c>
      <c r="G16079">
        <v>26</v>
      </c>
      <c r="H16079">
        <v>92</v>
      </c>
      <c r="I16079">
        <v>140</v>
      </c>
      <c r="J16079">
        <v>5</v>
      </c>
      <c r="K16079">
        <v>6</v>
      </c>
      <c r="L16079">
        <v>5</v>
      </c>
      <c r="M16079">
        <v>2</v>
      </c>
      <c r="Q16079">
        <v>309</v>
      </c>
      <c r="R16079">
        <v>4.1100000000000003</v>
      </c>
      <c r="X16079">
        <v>91</v>
      </c>
      <c r="Y16079">
        <v>0.27</v>
      </c>
      <c r="Z16079">
        <v>874</v>
      </c>
      <c r="AA16079">
        <f t="shared" si="502"/>
        <v>291.33333333333331</v>
      </c>
    </row>
    <row r="16080" spans="1:27" x14ac:dyDescent="0.25">
      <c r="A16080" t="s">
        <v>1416</v>
      </c>
      <c r="B16080">
        <v>1976</v>
      </c>
      <c r="C16080" t="str">
        <f t="shared" si="503"/>
        <v>Pre-Drug 1970-1991</v>
      </c>
      <c r="D16080" t="s">
        <v>18</v>
      </c>
      <c r="E16080">
        <v>1251</v>
      </c>
      <c r="F16080">
        <v>96</v>
      </c>
      <c r="G16080">
        <v>15</v>
      </c>
      <c r="H16080">
        <v>50</v>
      </c>
      <c r="I16080">
        <v>93</v>
      </c>
      <c r="J16080">
        <v>9</v>
      </c>
      <c r="K16080">
        <v>0</v>
      </c>
      <c r="L16080">
        <v>4</v>
      </c>
      <c r="M16080">
        <v>1</v>
      </c>
      <c r="Q16080">
        <v>274</v>
      </c>
      <c r="R16080">
        <v>2.74</v>
      </c>
      <c r="X16080">
        <v>129</v>
      </c>
      <c r="Y16080">
        <v>0.23</v>
      </c>
      <c r="Z16080">
        <v>946</v>
      </c>
      <c r="AA16080">
        <f t="shared" si="502"/>
        <v>315.33333333333331</v>
      </c>
    </row>
    <row r="16081" spans="1:27" x14ac:dyDescent="0.25">
      <c r="A16081" t="s">
        <v>1028</v>
      </c>
      <c r="B16081">
        <v>1977</v>
      </c>
      <c r="C16081" t="str">
        <f t="shared" si="503"/>
        <v>Pre-Drug 1970-1991</v>
      </c>
      <c r="D16081" t="s">
        <v>19</v>
      </c>
      <c r="E16081">
        <v>1253</v>
      </c>
      <c r="F16081">
        <v>113</v>
      </c>
      <c r="G16081">
        <v>23</v>
      </c>
      <c r="H16081">
        <v>91</v>
      </c>
      <c r="I16081">
        <v>186</v>
      </c>
      <c r="J16081">
        <v>4</v>
      </c>
      <c r="K16081">
        <v>9</v>
      </c>
      <c r="L16081">
        <v>2</v>
      </c>
      <c r="M16081">
        <v>1</v>
      </c>
      <c r="Q16081">
        <v>284</v>
      </c>
      <c r="R16081">
        <v>3.36</v>
      </c>
      <c r="X16081">
        <v>121</v>
      </c>
      <c r="Y16081">
        <v>0.24</v>
      </c>
      <c r="Z16081">
        <v>909</v>
      </c>
      <c r="AA16081">
        <f t="shared" si="502"/>
        <v>303</v>
      </c>
    </row>
    <row r="16082" spans="1:27" x14ac:dyDescent="0.25">
      <c r="A16082" t="s">
        <v>2112</v>
      </c>
      <c r="B16082">
        <v>1976</v>
      </c>
      <c r="C16082" t="str">
        <f t="shared" si="503"/>
        <v>Pre-Drug 1970-1991</v>
      </c>
      <c r="D16082" t="s">
        <v>19</v>
      </c>
      <c r="E16082">
        <v>1256</v>
      </c>
      <c r="F16082">
        <v>88</v>
      </c>
      <c r="G16082">
        <v>20</v>
      </c>
      <c r="H16082">
        <v>84</v>
      </c>
      <c r="I16082">
        <v>159</v>
      </c>
      <c r="J16082">
        <v>5</v>
      </c>
      <c r="K16082">
        <v>5</v>
      </c>
      <c r="L16082">
        <v>8</v>
      </c>
      <c r="M16082">
        <v>0</v>
      </c>
      <c r="Q16082">
        <v>255</v>
      </c>
      <c r="R16082">
        <v>2.5099999999999998</v>
      </c>
      <c r="X16082">
        <v>87</v>
      </c>
      <c r="Y16082">
        <v>0.22</v>
      </c>
      <c r="Z16082">
        <v>945</v>
      </c>
      <c r="AA16082">
        <f t="shared" si="502"/>
        <v>315</v>
      </c>
    </row>
    <row r="16083" spans="1:27" x14ac:dyDescent="0.25">
      <c r="A16083" t="s">
        <v>1796</v>
      </c>
      <c r="B16083">
        <v>1970</v>
      </c>
      <c r="C16083" t="str">
        <f t="shared" si="503"/>
        <v>Pre-Drug 1970-1991</v>
      </c>
      <c r="D16083" t="s">
        <v>19</v>
      </c>
      <c r="E16083">
        <v>1257</v>
      </c>
      <c r="F16083">
        <v>99</v>
      </c>
      <c r="G16083">
        <v>25</v>
      </c>
      <c r="H16083">
        <v>131</v>
      </c>
      <c r="I16083">
        <v>304</v>
      </c>
      <c r="J16083">
        <v>10</v>
      </c>
      <c r="K16083">
        <v>17</v>
      </c>
      <c r="L16083">
        <v>7</v>
      </c>
      <c r="M16083">
        <v>0</v>
      </c>
      <c r="Q16083">
        <v>236</v>
      </c>
      <c r="R16083">
        <v>2.92</v>
      </c>
      <c r="X16083">
        <v>108</v>
      </c>
      <c r="Y16083">
        <v>0.21</v>
      </c>
      <c r="Z16083">
        <v>915</v>
      </c>
      <c r="AA16083">
        <f t="shared" si="502"/>
        <v>305</v>
      </c>
    </row>
    <row r="16084" spans="1:27" x14ac:dyDescent="0.25">
      <c r="A16084" t="s">
        <v>2112</v>
      </c>
      <c r="B16084">
        <v>1970</v>
      </c>
      <c r="C16084" t="str">
        <f t="shared" si="503"/>
        <v>Pre-Drug 1970-1991</v>
      </c>
      <c r="D16084" t="s">
        <v>19</v>
      </c>
      <c r="E16084">
        <v>1257</v>
      </c>
      <c r="F16084">
        <v>92</v>
      </c>
      <c r="G16084">
        <v>21</v>
      </c>
      <c r="H16084">
        <v>100</v>
      </c>
      <c r="I16084">
        <v>199</v>
      </c>
      <c r="J16084">
        <v>4</v>
      </c>
      <c r="K16084">
        <v>10</v>
      </c>
      <c r="L16084">
        <v>1</v>
      </c>
      <c r="M16084">
        <v>3</v>
      </c>
      <c r="Q16084">
        <v>263</v>
      </c>
      <c r="R16084">
        <v>2.71</v>
      </c>
      <c r="X16084">
        <v>98</v>
      </c>
      <c r="Y16084">
        <v>0.23</v>
      </c>
      <c r="Z16084">
        <v>915</v>
      </c>
      <c r="AA16084">
        <f t="shared" si="502"/>
        <v>305</v>
      </c>
    </row>
    <row r="16085" spans="1:27" x14ac:dyDescent="0.25">
      <c r="A16085" t="s">
        <v>574</v>
      </c>
      <c r="B16085">
        <v>1974</v>
      </c>
      <c r="C16085" t="str">
        <f t="shared" si="503"/>
        <v>Pre-Drug 1970-1991</v>
      </c>
      <c r="D16085" t="s">
        <v>19</v>
      </c>
      <c r="E16085">
        <v>1262</v>
      </c>
      <c r="F16085">
        <v>137</v>
      </c>
      <c r="G16085">
        <v>30</v>
      </c>
      <c r="H16085">
        <v>158</v>
      </c>
      <c r="I16085">
        <v>177</v>
      </c>
      <c r="J16085">
        <v>13</v>
      </c>
      <c r="K16085">
        <v>13</v>
      </c>
      <c r="L16085">
        <v>12</v>
      </c>
      <c r="M16085">
        <v>0</v>
      </c>
      <c r="Q16085">
        <v>272</v>
      </c>
      <c r="R16085">
        <v>4.32</v>
      </c>
      <c r="X16085">
        <v>155</v>
      </c>
      <c r="Y16085">
        <v>0.25</v>
      </c>
      <c r="Z16085">
        <v>857</v>
      </c>
      <c r="AA16085">
        <f t="shared" si="502"/>
        <v>285.66666666666669</v>
      </c>
    </row>
    <row r="16086" spans="1:27" x14ac:dyDescent="0.25">
      <c r="A16086" t="s">
        <v>468</v>
      </c>
      <c r="B16086">
        <v>1973</v>
      </c>
      <c r="C16086" t="str">
        <f t="shared" si="503"/>
        <v>Pre-Drug 1970-1991</v>
      </c>
      <c r="D16086" t="s">
        <v>18</v>
      </c>
      <c r="E16086">
        <v>1262</v>
      </c>
      <c r="F16086">
        <v>127</v>
      </c>
      <c r="G16086">
        <v>29</v>
      </c>
      <c r="H16086">
        <v>113</v>
      </c>
      <c r="I16086">
        <v>223</v>
      </c>
      <c r="J16086">
        <v>12</v>
      </c>
      <c r="K16086">
        <v>7</v>
      </c>
      <c r="L16086">
        <v>3</v>
      </c>
      <c r="M16086">
        <v>0</v>
      </c>
      <c r="Q16086">
        <v>293</v>
      </c>
      <c r="R16086">
        <v>3.9</v>
      </c>
      <c r="X16086">
        <v>143</v>
      </c>
      <c r="Y16086">
        <v>0.26</v>
      </c>
      <c r="Z16086">
        <v>880</v>
      </c>
      <c r="AA16086">
        <f t="shared" si="502"/>
        <v>293.33333333333331</v>
      </c>
    </row>
    <row r="16087" spans="1:27" x14ac:dyDescent="0.25">
      <c r="A16087" t="s">
        <v>2189</v>
      </c>
      <c r="B16087">
        <v>1974</v>
      </c>
      <c r="C16087" t="str">
        <f t="shared" si="503"/>
        <v>Pre-Drug 1970-1991</v>
      </c>
      <c r="D16087" t="s">
        <v>19</v>
      </c>
      <c r="E16087">
        <v>1262</v>
      </c>
      <c r="F16087">
        <v>90</v>
      </c>
      <c r="G16087">
        <v>25</v>
      </c>
      <c r="H16087">
        <v>99</v>
      </c>
      <c r="I16087">
        <v>216</v>
      </c>
      <c r="J16087">
        <v>7</v>
      </c>
      <c r="K16087">
        <v>2</v>
      </c>
      <c r="L16087">
        <v>6</v>
      </c>
      <c r="M16087">
        <v>0</v>
      </c>
      <c r="Q16087">
        <v>230</v>
      </c>
      <c r="R16087">
        <v>2.5099999999999998</v>
      </c>
      <c r="X16087">
        <v>106</v>
      </c>
      <c r="Y16087">
        <v>0.2</v>
      </c>
      <c r="Z16087">
        <v>967</v>
      </c>
      <c r="AA16087">
        <f t="shared" si="502"/>
        <v>322.33333333333331</v>
      </c>
    </row>
    <row r="16088" spans="1:27" x14ac:dyDescent="0.25">
      <c r="A16088" t="s">
        <v>1642</v>
      </c>
      <c r="B16088">
        <v>1974</v>
      </c>
      <c r="C16088" t="str">
        <f t="shared" si="503"/>
        <v>Pre-Drug 1970-1991</v>
      </c>
      <c r="D16088" t="s">
        <v>19</v>
      </c>
      <c r="E16088">
        <v>1263</v>
      </c>
      <c r="F16088">
        <v>142</v>
      </c>
      <c r="G16088">
        <v>38</v>
      </c>
      <c r="H16088">
        <v>78</v>
      </c>
      <c r="I16088">
        <v>202</v>
      </c>
      <c r="J16088">
        <v>11</v>
      </c>
      <c r="K16088">
        <v>10</v>
      </c>
      <c r="L16088">
        <v>3</v>
      </c>
      <c r="M16088">
        <v>0</v>
      </c>
      <c r="Q16088">
        <v>310</v>
      </c>
      <c r="R16088">
        <v>4.1500000000000004</v>
      </c>
      <c r="X16088">
        <v>73</v>
      </c>
      <c r="Y16088">
        <v>0.26</v>
      </c>
      <c r="Z16088">
        <v>924</v>
      </c>
      <c r="AA16088">
        <f t="shared" si="502"/>
        <v>308</v>
      </c>
    </row>
    <row r="16089" spans="1:27" x14ac:dyDescent="0.25">
      <c r="A16089" t="s">
        <v>1368</v>
      </c>
      <c r="B16089">
        <v>1970</v>
      </c>
      <c r="C16089" t="str">
        <f t="shared" si="503"/>
        <v>Pre-Drug 1970-1991</v>
      </c>
      <c r="D16089" t="s">
        <v>18</v>
      </c>
      <c r="E16089">
        <v>1265</v>
      </c>
      <c r="F16089">
        <v>118</v>
      </c>
      <c r="G16089">
        <v>30</v>
      </c>
      <c r="H16089">
        <v>60</v>
      </c>
      <c r="I16089">
        <v>274</v>
      </c>
      <c r="J16089">
        <v>6</v>
      </c>
      <c r="K16089">
        <v>9</v>
      </c>
      <c r="L16089">
        <v>7</v>
      </c>
      <c r="M16089">
        <v>0</v>
      </c>
      <c r="Q16089">
        <v>265</v>
      </c>
      <c r="R16089">
        <v>3.39</v>
      </c>
      <c r="X16089">
        <v>128</v>
      </c>
      <c r="Y16089">
        <v>0.22</v>
      </c>
      <c r="Z16089">
        <v>939</v>
      </c>
      <c r="AA16089">
        <f t="shared" si="502"/>
        <v>313</v>
      </c>
    </row>
    <row r="16090" spans="1:27" x14ac:dyDescent="0.25">
      <c r="A16090" t="s">
        <v>2846</v>
      </c>
      <c r="B16090">
        <v>1974</v>
      </c>
      <c r="C16090" t="str">
        <f t="shared" si="503"/>
        <v>Pre-Drug 1970-1991</v>
      </c>
      <c r="D16090" t="s">
        <v>19</v>
      </c>
      <c r="E16090">
        <v>1266</v>
      </c>
      <c r="F16090">
        <v>101</v>
      </c>
      <c r="G16090">
        <v>21</v>
      </c>
      <c r="H16090">
        <v>82</v>
      </c>
      <c r="I16090">
        <v>176</v>
      </c>
      <c r="J16090">
        <v>3</v>
      </c>
      <c r="K16090">
        <v>1</v>
      </c>
      <c r="L16090">
        <v>4</v>
      </c>
      <c r="M16090">
        <v>0</v>
      </c>
      <c r="Q16090">
        <v>281</v>
      </c>
      <c r="R16090">
        <v>2.92</v>
      </c>
      <c r="X16090">
        <v>133</v>
      </c>
      <c r="Y16090">
        <v>0.24</v>
      </c>
      <c r="Z16090">
        <v>934</v>
      </c>
      <c r="AA16090">
        <f t="shared" si="502"/>
        <v>311.33333333333331</v>
      </c>
    </row>
    <row r="16091" spans="1:27" x14ac:dyDescent="0.25">
      <c r="A16091" t="s">
        <v>2112</v>
      </c>
      <c r="B16091">
        <v>1975</v>
      </c>
      <c r="C16091" t="str">
        <f t="shared" si="503"/>
        <v>Pre-Drug 1970-1991</v>
      </c>
      <c r="D16091" t="s">
        <v>19</v>
      </c>
      <c r="E16091">
        <v>1268</v>
      </c>
      <c r="F16091">
        <v>75</v>
      </c>
      <c r="G16091">
        <v>20</v>
      </c>
      <c r="H16091">
        <v>80</v>
      </c>
      <c r="I16091">
        <v>193</v>
      </c>
      <c r="J16091">
        <v>4</v>
      </c>
      <c r="K16091">
        <v>4</v>
      </c>
      <c r="L16091">
        <v>2</v>
      </c>
      <c r="M16091">
        <v>0</v>
      </c>
      <c r="Q16091">
        <v>253</v>
      </c>
      <c r="R16091">
        <v>2.09</v>
      </c>
      <c r="X16091">
        <v>101</v>
      </c>
      <c r="Y16091">
        <v>0.21</v>
      </c>
      <c r="Z16091">
        <v>969</v>
      </c>
      <c r="AA16091">
        <f t="shared" si="502"/>
        <v>323</v>
      </c>
    </row>
    <row r="16092" spans="1:27" x14ac:dyDescent="0.25">
      <c r="A16092" t="s">
        <v>2112</v>
      </c>
      <c r="B16092">
        <v>1977</v>
      </c>
      <c r="C16092" t="str">
        <f t="shared" si="503"/>
        <v>Pre-Drug 1970-1991</v>
      </c>
      <c r="D16092" t="s">
        <v>19</v>
      </c>
      <c r="E16092">
        <v>1269</v>
      </c>
      <c r="F16092">
        <v>103</v>
      </c>
      <c r="G16092">
        <v>24</v>
      </c>
      <c r="H16092">
        <v>99</v>
      </c>
      <c r="I16092">
        <v>193</v>
      </c>
      <c r="J16092">
        <v>1</v>
      </c>
      <c r="K16092">
        <v>7</v>
      </c>
      <c r="L16092">
        <v>3</v>
      </c>
      <c r="M16092">
        <v>0</v>
      </c>
      <c r="Q16092">
        <v>263</v>
      </c>
      <c r="R16092">
        <v>2.91</v>
      </c>
      <c r="X16092">
        <v>109</v>
      </c>
      <c r="Y16092">
        <v>0.22</v>
      </c>
      <c r="Z16092">
        <v>957</v>
      </c>
      <c r="AA16092">
        <f t="shared" si="502"/>
        <v>319</v>
      </c>
    </row>
    <row r="16093" spans="1:27" x14ac:dyDescent="0.25">
      <c r="A16093" t="s">
        <v>2480</v>
      </c>
      <c r="B16093">
        <v>1977</v>
      </c>
      <c r="C16093" t="str">
        <f t="shared" si="503"/>
        <v>Pre-Drug 1970-1991</v>
      </c>
      <c r="D16093" t="s">
        <v>19</v>
      </c>
      <c r="E16093">
        <v>1272</v>
      </c>
      <c r="F16093">
        <v>92</v>
      </c>
      <c r="G16093">
        <v>12</v>
      </c>
      <c r="H16093">
        <v>204</v>
      </c>
      <c r="I16093">
        <v>341</v>
      </c>
      <c r="J16093">
        <v>7</v>
      </c>
      <c r="K16093">
        <v>21</v>
      </c>
      <c r="L16093">
        <v>9</v>
      </c>
      <c r="M16093">
        <v>3</v>
      </c>
      <c r="Q16093">
        <v>198</v>
      </c>
      <c r="R16093">
        <v>2.77</v>
      </c>
      <c r="X16093">
        <v>124</v>
      </c>
      <c r="Y16093">
        <v>0.19</v>
      </c>
      <c r="Z16093">
        <v>897</v>
      </c>
      <c r="AA16093">
        <f t="shared" si="502"/>
        <v>299</v>
      </c>
    </row>
    <row r="16094" spans="1:27" x14ac:dyDescent="0.25">
      <c r="A16094" t="s">
        <v>1853</v>
      </c>
      <c r="B16094">
        <v>1975</v>
      </c>
      <c r="C16094" t="str">
        <f t="shared" si="503"/>
        <v>Pre-Drug 1970-1991</v>
      </c>
      <c r="D16094" t="s">
        <v>18</v>
      </c>
      <c r="E16094">
        <v>1276</v>
      </c>
      <c r="F16094">
        <v>82</v>
      </c>
      <c r="G16094">
        <v>22</v>
      </c>
      <c r="H16094">
        <v>96</v>
      </c>
      <c r="I16094">
        <v>213</v>
      </c>
      <c r="J16094">
        <v>2</v>
      </c>
      <c r="K16094">
        <v>8</v>
      </c>
      <c r="L16094">
        <v>5</v>
      </c>
      <c r="M16094">
        <v>0</v>
      </c>
      <c r="Q16094">
        <v>244</v>
      </c>
      <c r="R16094">
        <v>2.29</v>
      </c>
      <c r="X16094">
        <v>97</v>
      </c>
      <c r="Y16094">
        <v>0.21</v>
      </c>
      <c r="Z16094">
        <v>965</v>
      </c>
      <c r="AA16094">
        <f t="shared" si="502"/>
        <v>321.66666666666669</v>
      </c>
    </row>
    <row r="16095" spans="1:27" x14ac:dyDescent="0.25">
      <c r="A16095" t="s">
        <v>1424</v>
      </c>
      <c r="B16095">
        <v>1975</v>
      </c>
      <c r="C16095" t="str">
        <f t="shared" si="503"/>
        <v>Pre-Drug 1970-1991</v>
      </c>
      <c r="D16095" t="s">
        <v>19</v>
      </c>
      <c r="E16095">
        <v>1279</v>
      </c>
      <c r="F16095">
        <v>105</v>
      </c>
      <c r="G16095">
        <v>20</v>
      </c>
      <c r="H16095">
        <v>77</v>
      </c>
      <c r="I16095">
        <v>142</v>
      </c>
      <c r="J16095">
        <v>0</v>
      </c>
      <c r="K16095">
        <v>0</v>
      </c>
      <c r="L16095">
        <v>9</v>
      </c>
      <c r="M16095">
        <v>2</v>
      </c>
      <c r="Q16095">
        <v>321</v>
      </c>
      <c r="R16095">
        <v>3.11</v>
      </c>
      <c r="X16095">
        <v>106</v>
      </c>
      <c r="Y16095">
        <v>0.27</v>
      </c>
      <c r="Z16095">
        <v>911</v>
      </c>
      <c r="AA16095">
        <f t="shared" si="502"/>
        <v>303.66666666666669</v>
      </c>
    </row>
    <row r="16096" spans="1:27" x14ac:dyDescent="0.25">
      <c r="A16096" t="s">
        <v>1642</v>
      </c>
      <c r="B16096">
        <v>1973</v>
      </c>
      <c r="C16096" t="str">
        <f t="shared" si="503"/>
        <v>Pre-Drug 1970-1991</v>
      </c>
      <c r="D16096" t="s">
        <v>19</v>
      </c>
      <c r="E16096">
        <v>1286</v>
      </c>
      <c r="F16096">
        <v>131</v>
      </c>
      <c r="G16096">
        <v>35</v>
      </c>
      <c r="H16096">
        <v>79</v>
      </c>
      <c r="I16096">
        <v>214</v>
      </c>
      <c r="J16096">
        <v>7</v>
      </c>
      <c r="K16096">
        <v>12</v>
      </c>
      <c r="L16096">
        <v>5</v>
      </c>
      <c r="M16096">
        <v>0</v>
      </c>
      <c r="Q16096">
        <v>315</v>
      </c>
      <c r="R16096">
        <v>3.82</v>
      </c>
      <c r="X16096">
        <v>143</v>
      </c>
      <c r="Y16096">
        <v>0.26</v>
      </c>
      <c r="Z16096">
        <v>926</v>
      </c>
      <c r="AA16096">
        <f t="shared" si="502"/>
        <v>308.66666666666669</v>
      </c>
    </row>
    <row r="16097" spans="1:27" x14ac:dyDescent="0.25">
      <c r="A16097" t="s">
        <v>572</v>
      </c>
      <c r="B16097">
        <v>1973</v>
      </c>
      <c r="C16097" t="str">
        <f t="shared" si="503"/>
        <v>Pre-Drug 1970-1991</v>
      </c>
      <c r="D16097" t="s">
        <v>19</v>
      </c>
      <c r="E16097">
        <v>1287</v>
      </c>
      <c r="F16097">
        <v>111</v>
      </c>
      <c r="G16097">
        <v>21</v>
      </c>
      <c r="H16097">
        <v>87</v>
      </c>
      <c r="I16097">
        <v>135</v>
      </c>
      <c r="J16097">
        <v>5</v>
      </c>
      <c r="K16097">
        <v>6</v>
      </c>
      <c r="L16097">
        <v>3</v>
      </c>
      <c r="M16097">
        <v>1</v>
      </c>
      <c r="Q16097">
        <v>297</v>
      </c>
      <c r="R16097">
        <v>3.18</v>
      </c>
      <c r="X16097">
        <v>92</v>
      </c>
      <c r="Y16097">
        <v>0.25</v>
      </c>
      <c r="Z16097">
        <v>943</v>
      </c>
      <c r="AA16097">
        <f t="shared" si="502"/>
        <v>314.33333333333331</v>
      </c>
    </row>
    <row r="16098" spans="1:27" x14ac:dyDescent="0.25">
      <c r="A16098" t="s">
        <v>1322</v>
      </c>
      <c r="B16098">
        <v>1975</v>
      </c>
      <c r="C16098" t="str">
        <f t="shared" si="503"/>
        <v>Pre-Drug 1970-1991</v>
      </c>
      <c r="D16098" t="s">
        <v>19</v>
      </c>
      <c r="E16098">
        <v>1294</v>
      </c>
      <c r="F16098">
        <v>94</v>
      </c>
      <c r="G16098">
        <v>25</v>
      </c>
      <c r="H16098">
        <v>83</v>
      </c>
      <c r="I16098">
        <v>177</v>
      </c>
      <c r="J16098">
        <v>4</v>
      </c>
      <c r="K16098">
        <v>7</v>
      </c>
      <c r="L16098">
        <v>5</v>
      </c>
      <c r="M16098">
        <v>0</v>
      </c>
      <c r="Q16098">
        <v>248</v>
      </c>
      <c r="R16098">
        <v>2.58</v>
      </c>
      <c r="X16098">
        <v>98</v>
      </c>
      <c r="Y16098">
        <v>0.2</v>
      </c>
      <c r="Z16098">
        <v>984</v>
      </c>
      <c r="AA16098">
        <f t="shared" si="502"/>
        <v>328</v>
      </c>
    </row>
    <row r="16099" spans="1:27" x14ac:dyDescent="0.25">
      <c r="A16099" t="s">
        <v>1368</v>
      </c>
      <c r="B16099">
        <v>1971</v>
      </c>
      <c r="C16099" t="str">
        <f t="shared" si="503"/>
        <v>Pre-Drug 1970-1991</v>
      </c>
      <c r="D16099" t="s">
        <v>18</v>
      </c>
      <c r="E16099">
        <v>1299</v>
      </c>
      <c r="F16099">
        <v>100</v>
      </c>
      <c r="G16099">
        <v>29</v>
      </c>
      <c r="H16099">
        <v>37</v>
      </c>
      <c r="I16099">
        <v>263</v>
      </c>
      <c r="J16099">
        <v>6</v>
      </c>
      <c r="K16099">
        <v>3</v>
      </c>
      <c r="L16099">
        <v>5</v>
      </c>
      <c r="M16099">
        <v>4</v>
      </c>
      <c r="Q16099">
        <v>304</v>
      </c>
      <c r="R16099">
        <v>2.77</v>
      </c>
      <c r="X16099">
        <v>87</v>
      </c>
      <c r="Y16099">
        <v>0.24</v>
      </c>
      <c r="Z16099">
        <v>975</v>
      </c>
      <c r="AA16099">
        <f t="shared" si="502"/>
        <v>325</v>
      </c>
    </row>
    <row r="16100" spans="1:27" x14ac:dyDescent="0.25">
      <c r="A16100" t="s">
        <v>1368</v>
      </c>
      <c r="B16100">
        <v>1974</v>
      </c>
      <c r="C16100" t="str">
        <f t="shared" si="503"/>
        <v>Pre-Drug 1970-1991</v>
      </c>
      <c r="D16100" t="s">
        <v>19</v>
      </c>
      <c r="E16100">
        <v>1305</v>
      </c>
      <c r="F16100">
        <v>103</v>
      </c>
      <c r="G16100">
        <v>27</v>
      </c>
      <c r="H16100">
        <v>45</v>
      </c>
      <c r="I16100">
        <v>225</v>
      </c>
      <c r="J16100">
        <v>3</v>
      </c>
      <c r="K16100">
        <v>4</v>
      </c>
      <c r="L16100">
        <v>8</v>
      </c>
      <c r="M16100">
        <v>2</v>
      </c>
      <c r="Q16100">
        <v>286</v>
      </c>
      <c r="R16100">
        <v>2.82</v>
      </c>
      <c r="X16100">
        <v>114</v>
      </c>
      <c r="Y16100">
        <v>0.23</v>
      </c>
      <c r="Z16100">
        <v>985</v>
      </c>
      <c r="AA16100">
        <f t="shared" si="502"/>
        <v>328.33333333333331</v>
      </c>
    </row>
    <row r="16101" spans="1:27" x14ac:dyDescent="0.25">
      <c r="A16101" t="s">
        <v>3111</v>
      </c>
      <c r="B16101">
        <v>1974</v>
      </c>
      <c r="C16101" t="str">
        <f t="shared" si="503"/>
        <v>Pre-Drug 1970-1991</v>
      </c>
      <c r="D16101" t="s">
        <v>19</v>
      </c>
      <c r="E16101">
        <v>1316</v>
      </c>
      <c r="F16101">
        <v>128</v>
      </c>
      <c r="G16101">
        <v>27</v>
      </c>
      <c r="H16101">
        <v>80</v>
      </c>
      <c r="I16101">
        <v>169</v>
      </c>
      <c r="J16101">
        <v>8</v>
      </c>
      <c r="K16101">
        <v>5</v>
      </c>
      <c r="L16101">
        <v>9</v>
      </c>
      <c r="M16101">
        <v>0</v>
      </c>
      <c r="Q16101">
        <v>305</v>
      </c>
      <c r="R16101">
        <v>3.6</v>
      </c>
      <c r="X16101">
        <v>109</v>
      </c>
      <c r="Y16101">
        <v>0.25</v>
      </c>
      <c r="Z16101">
        <v>961</v>
      </c>
      <c r="AA16101">
        <f t="shared" si="502"/>
        <v>320.33333333333331</v>
      </c>
    </row>
    <row r="16102" spans="1:27" x14ac:dyDescent="0.25">
      <c r="A16102" t="s">
        <v>3111</v>
      </c>
      <c r="B16102">
        <v>1971</v>
      </c>
      <c r="C16102" t="str">
        <f t="shared" si="503"/>
        <v>Pre-Drug 1970-1991</v>
      </c>
      <c r="D16102" t="s">
        <v>19</v>
      </c>
      <c r="E16102">
        <v>1316</v>
      </c>
      <c r="F16102">
        <v>71</v>
      </c>
      <c r="G16102">
        <v>21</v>
      </c>
      <c r="H16102">
        <v>62</v>
      </c>
      <c r="I16102">
        <v>210</v>
      </c>
      <c r="J16102">
        <v>2</v>
      </c>
      <c r="K16102">
        <v>6</v>
      </c>
      <c r="L16102">
        <v>7</v>
      </c>
      <c r="M16102">
        <v>0</v>
      </c>
      <c r="Q16102">
        <v>272</v>
      </c>
      <c r="R16102">
        <v>1.91</v>
      </c>
      <c r="X16102">
        <v>113</v>
      </c>
      <c r="Y16102">
        <v>0.22</v>
      </c>
      <c r="Z16102">
        <v>1002</v>
      </c>
      <c r="AA16102">
        <f t="shared" si="502"/>
        <v>334</v>
      </c>
    </row>
    <row r="16103" spans="1:27" x14ac:dyDescent="0.25">
      <c r="A16103" t="s">
        <v>278</v>
      </c>
      <c r="B16103">
        <v>1973</v>
      </c>
      <c r="C16103" t="str">
        <f t="shared" si="503"/>
        <v>Pre-Drug 1970-1991</v>
      </c>
      <c r="D16103" t="s">
        <v>19</v>
      </c>
      <c r="E16103">
        <v>1321</v>
      </c>
      <c r="F16103">
        <v>91</v>
      </c>
      <c r="G16103">
        <v>16</v>
      </c>
      <c r="H16103">
        <v>67</v>
      </c>
      <c r="I16103">
        <v>258</v>
      </c>
      <c r="J16103">
        <v>4</v>
      </c>
      <c r="K16103">
        <v>7</v>
      </c>
      <c r="L16103">
        <v>9</v>
      </c>
      <c r="M16103">
        <v>2</v>
      </c>
      <c r="Q16103">
        <v>296</v>
      </c>
      <c r="R16103">
        <v>2.52</v>
      </c>
      <c r="X16103">
        <v>100</v>
      </c>
      <c r="Y16103">
        <v>0.24</v>
      </c>
      <c r="Z16103">
        <v>975</v>
      </c>
      <c r="AA16103">
        <f t="shared" si="502"/>
        <v>325</v>
      </c>
    </row>
    <row r="16104" spans="1:27" x14ac:dyDescent="0.25">
      <c r="A16104" t="s">
        <v>1642</v>
      </c>
      <c r="B16104">
        <v>1972</v>
      </c>
      <c r="C16104" t="str">
        <f t="shared" si="503"/>
        <v>Pre-Drug 1970-1991</v>
      </c>
      <c r="D16104" t="s">
        <v>19</v>
      </c>
      <c r="E16104">
        <v>1321</v>
      </c>
      <c r="F16104">
        <v>91</v>
      </c>
      <c r="G16104">
        <v>29</v>
      </c>
      <c r="H16104">
        <v>74</v>
      </c>
      <c r="I16104">
        <v>250</v>
      </c>
      <c r="J16104">
        <v>5</v>
      </c>
      <c r="K16104">
        <v>6</v>
      </c>
      <c r="L16104">
        <v>11</v>
      </c>
      <c r="M16104">
        <v>0</v>
      </c>
      <c r="Q16104">
        <v>282</v>
      </c>
      <c r="R16104">
        <v>2.5</v>
      </c>
      <c r="X16104">
        <v>107</v>
      </c>
      <c r="Y16104">
        <v>0.23</v>
      </c>
      <c r="Z16104">
        <v>982</v>
      </c>
      <c r="AA16104">
        <f t="shared" si="502"/>
        <v>327.33333333333331</v>
      </c>
    </row>
    <row r="16105" spans="1:27" x14ac:dyDescent="0.25">
      <c r="A16105" t="s">
        <v>2189</v>
      </c>
      <c r="B16105">
        <v>1970</v>
      </c>
      <c r="C16105" t="str">
        <f t="shared" si="503"/>
        <v>Pre-Drug 1970-1991</v>
      </c>
      <c r="D16105" t="s">
        <v>18</v>
      </c>
      <c r="E16105">
        <v>1336</v>
      </c>
      <c r="F16105">
        <v>117</v>
      </c>
      <c r="G16105">
        <v>27</v>
      </c>
      <c r="H16105">
        <v>84</v>
      </c>
      <c r="I16105">
        <v>214</v>
      </c>
      <c r="J16105">
        <v>8</v>
      </c>
      <c r="K16105">
        <v>11</v>
      </c>
      <c r="L16105">
        <v>8</v>
      </c>
      <c r="M16105">
        <v>0</v>
      </c>
      <c r="Q16105">
        <v>292</v>
      </c>
      <c r="R16105">
        <v>3.2</v>
      </c>
      <c r="X16105">
        <v>117</v>
      </c>
      <c r="Y16105">
        <v>0.23</v>
      </c>
      <c r="Z16105">
        <v>986</v>
      </c>
      <c r="AA16105">
        <f t="shared" si="502"/>
        <v>328.66666666666669</v>
      </c>
    </row>
    <row r="16106" spans="1:27" x14ac:dyDescent="0.25">
      <c r="A16106" t="s">
        <v>2189</v>
      </c>
      <c r="B16106">
        <v>1972</v>
      </c>
      <c r="C16106" t="str">
        <f t="shared" si="503"/>
        <v>Pre-Drug 1970-1991</v>
      </c>
      <c r="D16106" t="s">
        <v>19</v>
      </c>
      <c r="E16106">
        <v>1345</v>
      </c>
      <c r="F16106">
        <v>73</v>
      </c>
      <c r="G16106">
        <v>17</v>
      </c>
      <c r="H16106">
        <v>82</v>
      </c>
      <c r="I16106">
        <v>234</v>
      </c>
      <c r="J16106">
        <v>16</v>
      </c>
      <c r="K16106">
        <v>11</v>
      </c>
      <c r="L16106">
        <v>12</v>
      </c>
      <c r="M16106">
        <v>0</v>
      </c>
      <c r="Q16106">
        <v>253</v>
      </c>
      <c r="R16106">
        <v>1.92</v>
      </c>
      <c r="X16106">
        <v>138</v>
      </c>
      <c r="Y16106">
        <v>0.2</v>
      </c>
      <c r="Z16106">
        <v>1028</v>
      </c>
      <c r="AA16106">
        <f t="shared" si="502"/>
        <v>342.66666666666669</v>
      </c>
    </row>
    <row r="16107" spans="1:27" x14ac:dyDescent="0.25">
      <c r="A16107" t="s">
        <v>2628</v>
      </c>
      <c r="B16107">
        <v>1973</v>
      </c>
      <c r="C16107" t="str">
        <f t="shared" si="503"/>
        <v>Pre-Drug 1970-1991</v>
      </c>
      <c r="D16107" t="s">
        <v>19</v>
      </c>
      <c r="E16107">
        <v>1348</v>
      </c>
      <c r="F16107">
        <v>113</v>
      </c>
      <c r="G16107">
        <v>15</v>
      </c>
      <c r="H16107">
        <v>130</v>
      </c>
      <c r="I16107">
        <v>241</v>
      </c>
      <c r="J16107">
        <v>5</v>
      </c>
      <c r="K16107">
        <v>7</v>
      </c>
      <c r="L16107">
        <v>9</v>
      </c>
      <c r="M16107">
        <v>1</v>
      </c>
      <c r="Q16107">
        <v>280</v>
      </c>
      <c r="R16107">
        <v>3.22</v>
      </c>
      <c r="X16107">
        <v>166</v>
      </c>
      <c r="Y16107">
        <v>0.23</v>
      </c>
      <c r="Z16107">
        <v>947</v>
      </c>
      <c r="AA16107">
        <f t="shared" si="502"/>
        <v>315.66666666666669</v>
      </c>
    </row>
    <row r="16108" spans="1:27" x14ac:dyDescent="0.25">
      <c r="A16108" t="s">
        <v>468</v>
      </c>
      <c r="B16108">
        <v>1972</v>
      </c>
      <c r="C16108" t="str">
        <f t="shared" si="503"/>
        <v>Pre-Drug 1970-1991</v>
      </c>
      <c r="D16108" t="s">
        <v>18</v>
      </c>
      <c r="E16108">
        <v>1351</v>
      </c>
      <c r="F16108">
        <v>76</v>
      </c>
      <c r="G16108">
        <v>17</v>
      </c>
      <c r="H16108">
        <v>87</v>
      </c>
      <c r="I16108">
        <v>310</v>
      </c>
      <c r="J16108">
        <v>8</v>
      </c>
      <c r="K16108">
        <v>8</v>
      </c>
      <c r="L16108">
        <v>1</v>
      </c>
      <c r="M16108">
        <v>2</v>
      </c>
      <c r="Q16108">
        <v>257</v>
      </c>
      <c r="R16108">
        <v>1.97</v>
      </c>
      <c r="X16108">
        <v>127</v>
      </c>
      <c r="Y16108">
        <v>0.2</v>
      </c>
      <c r="Z16108">
        <v>1039</v>
      </c>
      <c r="AA16108">
        <f t="shared" si="502"/>
        <v>346.33333333333331</v>
      </c>
    </row>
    <row r="16109" spans="1:27" x14ac:dyDescent="0.25">
      <c r="A16109" t="s">
        <v>2480</v>
      </c>
      <c r="B16109">
        <v>1973</v>
      </c>
      <c r="C16109" t="str">
        <f t="shared" si="503"/>
        <v>Pre-Drug 1970-1991</v>
      </c>
      <c r="D16109" t="s">
        <v>19</v>
      </c>
      <c r="E16109">
        <v>1355</v>
      </c>
      <c r="F16109">
        <v>104</v>
      </c>
      <c r="G16109">
        <v>18</v>
      </c>
      <c r="H16109">
        <v>162</v>
      </c>
      <c r="I16109">
        <v>383</v>
      </c>
      <c r="J16109">
        <v>2</v>
      </c>
      <c r="K16109">
        <v>15</v>
      </c>
      <c r="L16109">
        <v>7</v>
      </c>
      <c r="M16109">
        <v>0</v>
      </c>
      <c r="Q16109">
        <v>238</v>
      </c>
      <c r="R16109">
        <v>2.87</v>
      </c>
      <c r="X16109">
        <v>95</v>
      </c>
      <c r="Y16109">
        <v>0.2</v>
      </c>
      <c r="Z16109">
        <v>978</v>
      </c>
      <c r="AA16109">
        <f t="shared" si="502"/>
        <v>326</v>
      </c>
    </row>
    <row r="16110" spans="1:27" x14ac:dyDescent="0.25">
      <c r="A16110" t="s">
        <v>2017</v>
      </c>
      <c r="B16110">
        <v>1978</v>
      </c>
      <c r="C16110" t="str">
        <f t="shared" si="503"/>
        <v>Pre-Drug 1970-1991</v>
      </c>
      <c r="D16110" t="s">
        <v>18</v>
      </c>
      <c r="E16110">
        <v>1389</v>
      </c>
      <c r="F16110">
        <v>107</v>
      </c>
      <c r="G16110">
        <v>16</v>
      </c>
      <c r="H16110">
        <v>102</v>
      </c>
      <c r="I16110">
        <v>248</v>
      </c>
      <c r="J16110">
        <v>5</v>
      </c>
      <c r="K16110">
        <v>11</v>
      </c>
      <c r="L16110">
        <v>13</v>
      </c>
      <c r="M16110">
        <v>3</v>
      </c>
      <c r="Q16110">
        <v>295</v>
      </c>
      <c r="R16110">
        <v>2.88</v>
      </c>
      <c r="X16110">
        <v>129</v>
      </c>
      <c r="Y16110">
        <v>0.23</v>
      </c>
      <c r="Z16110">
        <v>1003</v>
      </c>
      <c r="AA16110">
        <f t="shared" si="502"/>
        <v>334.33333333333331</v>
      </c>
    </row>
    <row r="16111" spans="1:27" x14ac:dyDescent="0.25">
      <c r="A16111" t="s">
        <v>2480</v>
      </c>
      <c r="B16111">
        <v>1974</v>
      </c>
      <c r="C16111" t="str">
        <f t="shared" si="503"/>
        <v>Pre-Drug 1970-1991</v>
      </c>
      <c r="D16111" t="s">
        <v>19</v>
      </c>
      <c r="E16111">
        <v>1392</v>
      </c>
      <c r="F16111">
        <v>107</v>
      </c>
      <c r="G16111">
        <v>18</v>
      </c>
      <c r="H16111">
        <v>202</v>
      </c>
      <c r="I16111">
        <v>367</v>
      </c>
      <c r="J16111">
        <v>3</v>
      </c>
      <c r="K16111">
        <v>9</v>
      </c>
      <c r="L16111">
        <v>9</v>
      </c>
      <c r="M16111">
        <v>0</v>
      </c>
      <c r="Q16111">
        <v>221</v>
      </c>
      <c r="R16111">
        <v>2.89</v>
      </c>
      <c r="X16111">
        <v>160</v>
      </c>
      <c r="Y16111">
        <v>0.19</v>
      </c>
      <c r="Z16111">
        <v>998</v>
      </c>
      <c r="AA16111">
        <f t="shared" si="502"/>
        <v>332.66666666666669</v>
      </c>
    </row>
    <row r="16112" spans="1:27" x14ac:dyDescent="0.25">
      <c r="A16112" t="s">
        <v>2189</v>
      </c>
      <c r="B16112">
        <v>1973</v>
      </c>
      <c r="C16112" t="str">
        <f t="shared" si="503"/>
        <v>Pre-Drug 1970-1991</v>
      </c>
      <c r="D16112" t="s">
        <v>19</v>
      </c>
      <c r="E16112">
        <v>1410</v>
      </c>
      <c r="F16112">
        <v>129</v>
      </c>
      <c r="G16112">
        <v>34</v>
      </c>
      <c r="H16112">
        <v>115</v>
      </c>
      <c r="I16112">
        <v>238</v>
      </c>
      <c r="J16112">
        <v>9</v>
      </c>
      <c r="K16112">
        <v>17</v>
      </c>
      <c r="L16112">
        <v>5</v>
      </c>
      <c r="M16112">
        <v>0</v>
      </c>
      <c r="Q16112">
        <v>315</v>
      </c>
      <c r="R16112">
        <v>3.38</v>
      </c>
      <c r="X16112">
        <v>79</v>
      </c>
      <c r="Y16112">
        <v>0.24</v>
      </c>
      <c r="Z16112">
        <v>1032</v>
      </c>
      <c r="AA16112">
        <f t="shared" si="502"/>
        <v>344</v>
      </c>
    </row>
    <row r="16113" spans="1:27" x14ac:dyDescent="0.25">
      <c r="A16113" t="s">
        <v>2017</v>
      </c>
      <c r="B16113">
        <v>1977</v>
      </c>
      <c r="C16113" t="str">
        <f t="shared" si="503"/>
        <v>Pre-Drug 1970-1991</v>
      </c>
      <c r="D16113" t="s">
        <v>18</v>
      </c>
      <c r="E16113">
        <v>1428</v>
      </c>
      <c r="F16113">
        <v>148</v>
      </c>
      <c r="G16113">
        <v>26</v>
      </c>
      <c r="H16113">
        <v>164</v>
      </c>
      <c r="I16113">
        <v>262</v>
      </c>
      <c r="J16113">
        <v>12</v>
      </c>
      <c r="K16113">
        <v>17</v>
      </c>
      <c r="L16113">
        <v>8</v>
      </c>
      <c r="M16113">
        <v>3</v>
      </c>
      <c r="Q16113">
        <v>315</v>
      </c>
      <c r="R16113">
        <v>4.03</v>
      </c>
      <c r="X16113">
        <v>143</v>
      </c>
      <c r="Y16113">
        <v>0.25</v>
      </c>
      <c r="Z16113">
        <v>991</v>
      </c>
      <c r="AA16113">
        <f t="shared" si="502"/>
        <v>330.33333333333331</v>
      </c>
    </row>
    <row r="16114" spans="1:27" x14ac:dyDescent="0.25">
      <c r="A16114" t="s">
        <v>2017</v>
      </c>
      <c r="B16114">
        <v>1979</v>
      </c>
      <c r="C16114" t="str">
        <f t="shared" si="503"/>
        <v>Pre-Drug 1970-1991</v>
      </c>
      <c r="D16114" t="s">
        <v>18</v>
      </c>
      <c r="E16114">
        <v>1436</v>
      </c>
      <c r="F16114">
        <v>129</v>
      </c>
      <c r="G16114">
        <v>41</v>
      </c>
      <c r="H16114">
        <v>113</v>
      </c>
      <c r="I16114">
        <v>208</v>
      </c>
      <c r="J16114">
        <v>8</v>
      </c>
      <c r="K16114">
        <v>18</v>
      </c>
      <c r="L16114">
        <v>11</v>
      </c>
      <c r="M16114">
        <v>4</v>
      </c>
      <c r="Q16114">
        <v>311</v>
      </c>
      <c r="R16114">
        <v>3.39</v>
      </c>
      <c r="X16114">
        <v>84</v>
      </c>
      <c r="Y16114">
        <v>0.24</v>
      </c>
      <c r="Z16114">
        <v>1026</v>
      </c>
      <c r="AA16114">
        <f t="shared" si="502"/>
        <v>342</v>
      </c>
    </row>
    <row r="16115" spans="1:27" x14ac:dyDescent="0.25">
      <c r="A16115" t="s">
        <v>3111</v>
      </c>
      <c r="B16115">
        <v>1972</v>
      </c>
      <c r="C16115" t="str">
        <f t="shared" si="503"/>
        <v>Pre-Drug 1970-1991</v>
      </c>
      <c r="D16115" t="s">
        <v>19</v>
      </c>
      <c r="E16115">
        <v>1490</v>
      </c>
      <c r="F16115">
        <v>105</v>
      </c>
      <c r="G16115">
        <v>28</v>
      </c>
      <c r="H16115">
        <v>74</v>
      </c>
      <c r="I16115">
        <v>193</v>
      </c>
      <c r="J16115">
        <v>5</v>
      </c>
      <c r="K16115">
        <v>11</v>
      </c>
      <c r="L16115">
        <v>7</v>
      </c>
      <c r="M16115">
        <v>0</v>
      </c>
      <c r="Q16115">
        <v>325</v>
      </c>
      <c r="R16115">
        <v>2.5099999999999998</v>
      </c>
      <c r="X16115">
        <v>166</v>
      </c>
      <c r="Y16115">
        <v>0.23</v>
      </c>
      <c r="Z16115">
        <v>1130</v>
      </c>
      <c r="AA16115">
        <f t="shared" si="502"/>
        <v>376.66666666666669</v>
      </c>
    </row>
    <row r="16116" spans="1:27" x14ac:dyDescent="0.25">
      <c r="A16116" t="s">
        <v>3111</v>
      </c>
      <c r="B16116">
        <v>1973</v>
      </c>
      <c r="C16116" t="str">
        <f t="shared" si="503"/>
        <v>Pre-Drug 1970-1991</v>
      </c>
      <c r="D16116" t="s">
        <v>19</v>
      </c>
      <c r="E16116">
        <v>1531</v>
      </c>
      <c r="F16116">
        <v>138</v>
      </c>
      <c r="G16116">
        <v>25</v>
      </c>
      <c r="H16116">
        <v>91</v>
      </c>
      <c r="I16116">
        <v>199</v>
      </c>
      <c r="J16116">
        <v>3</v>
      </c>
      <c r="K16116">
        <v>7</v>
      </c>
      <c r="L16116">
        <v>7</v>
      </c>
      <c r="M16116">
        <v>0</v>
      </c>
      <c r="Q16116">
        <v>381</v>
      </c>
      <c r="R16116">
        <v>3.46</v>
      </c>
      <c r="X16116">
        <v>133</v>
      </c>
      <c r="Y16116">
        <v>0.27</v>
      </c>
      <c r="Z16116">
        <v>1078</v>
      </c>
      <c r="AA16116">
        <f t="shared" si="502"/>
        <v>359.33333333333331</v>
      </c>
    </row>
    <row r="16117" spans="1:27" x14ac:dyDescent="0.25">
      <c r="A16117" t="s">
        <v>1642</v>
      </c>
      <c r="B16117">
        <v>1971</v>
      </c>
      <c r="C16117" t="str">
        <f t="shared" si="503"/>
        <v>Pre-Drug 1970-1991</v>
      </c>
      <c r="D16117" t="s">
        <v>19</v>
      </c>
      <c r="E16117">
        <v>1538</v>
      </c>
      <c r="F16117">
        <v>122</v>
      </c>
      <c r="G16117">
        <v>36</v>
      </c>
      <c r="H16117">
        <v>92</v>
      </c>
      <c r="I16117">
        <v>308</v>
      </c>
      <c r="J16117">
        <v>2</v>
      </c>
      <c r="K16117">
        <v>7</v>
      </c>
      <c r="L16117">
        <v>7</v>
      </c>
      <c r="M16117">
        <v>0</v>
      </c>
      <c r="Q16117">
        <v>336</v>
      </c>
      <c r="R16117">
        <v>2.92</v>
      </c>
      <c r="X16117">
        <v>119</v>
      </c>
      <c r="Y16117">
        <v>0.23</v>
      </c>
      <c r="Z16117">
        <v>1128</v>
      </c>
      <c r="AA16117">
        <f t="shared" si="502"/>
        <v>376</v>
      </c>
    </row>
  </sheetData>
  <sortState ref="A2:R22674">
    <sortCondition ref="E2:E22674"/>
  </sortState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6125"/>
  <sheetViews>
    <sheetView showGridLines="0" tabSelected="1" topLeftCell="B1" workbookViewId="0">
      <selection activeCell="G7" sqref="G7"/>
    </sheetView>
  </sheetViews>
  <sheetFormatPr defaultRowHeight="15" x14ac:dyDescent="0.25"/>
  <cols>
    <col min="1" max="1" width="0" style="1" hidden="1" customWidth="1"/>
    <col min="2" max="2" width="9.140625" style="1"/>
    <col min="3" max="5" width="0" style="1" hidden="1" customWidth="1"/>
    <col min="6" max="6" width="8.7109375" style="1" customWidth="1"/>
    <col min="7" max="7" width="26.42578125" style="1" customWidth="1"/>
    <col min="8" max="9" width="8.7109375" style="1" customWidth="1"/>
    <col min="10" max="10" width="19.7109375" style="1" customWidth="1"/>
    <col min="11" max="11" width="17.28515625" style="1" customWidth="1"/>
    <col min="12" max="12" width="13.5703125" style="1" customWidth="1"/>
    <col min="13" max="13" width="0.85546875" style="1" customWidth="1"/>
    <col min="14" max="14" width="17.28515625" style="1" customWidth="1"/>
    <col min="15" max="15" width="13.5703125" style="1" customWidth="1"/>
    <col min="16" max="16" width="0.85546875" style="1" customWidth="1"/>
    <col min="17" max="17" width="17.28515625" style="1" customWidth="1"/>
    <col min="18" max="18" width="13.5703125" style="1" customWidth="1"/>
    <col min="19" max="19" width="0.85546875" style="1" customWidth="1"/>
    <col min="20" max="20" width="17.28515625" style="1" customWidth="1"/>
    <col min="21" max="21" width="13.5703125" style="1" customWidth="1"/>
    <col min="22" max="22" width="0.85546875" style="1" customWidth="1"/>
    <col min="23" max="23" width="17.28515625" style="1" customWidth="1"/>
    <col min="24" max="24" width="13.5703125" style="1" customWidth="1"/>
    <col min="25" max="25" width="0.85546875" style="1" customWidth="1"/>
    <col min="26" max="26" width="17.28515625" style="1" customWidth="1"/>
    <col min="27" max="27" width="13.5703125" style="1" customWidth="1"/>
    <col min="28" max="28" width="0.85546875" style="1" customWidth="1"/>
    <col min="29" max="29" width="17.28515625" style="1" customWidth="1"/>
    <col min="30" max="30" width="13.5703125" style="1" customWidth="1"/>
    <col min="31" max="31" width="0.85546875" style="1" customWidth="1"/>
    <col min="32" max="32" width="17.28515625" style="1" customWidth="1"/>
    <col min="33" max="33" width="13.5703125" style="1" customWidth="1"/>
    <col min="34" max="34" width="0.85546875" style="1" customWidth="1"/>
    <col min="35" max="16384" width="9.140625" style="1"/>
  </cols>
  <sheetData>
    <row r="3" spans="1:15" ht="18.75" x14ac:dyDescent="0.3">
      <c r="F3" s="5" t="s">
        <v>3164</v>
      </c>
      <c r="G3" s="6"/>
      <c r="H3" s="6"/>
      <c r="I3" s="3"/>
    </row>
    <row r="4" spans="1:15" x14ac:dyDescent="0.25">
      <c r="F4" s="7" t="s">
        <v>3165</v>
      </c>
      <c r="G4" s="8"/>
      <c r="H4" s="8"/>
    </row>
    <row r="5" spans="1:15" x14ac:dyDescent="0.25">
      <c r="F5" s="7" t="s">
        <v>3166</v>
      </c>
      <c r="G5" s="8"/>
      <c r="H5" s="8"/>
    </row>
    <row r="6" spans="1:15" x14ac:dyDescent="0.25">
      <c r="J6" s="39" t="s">
        <v>3167</v>
      </c>
      <c r="K6" s="135" t="s">
        <v>3168</v>
      </c>
      <c r="L6" s="136"/>
      <c r="N6" s="135" t="s">
        <v>3169</v>
      </c>
      <c r="O6" s="136"/>
    </row>
    <row r="7" spans="1:15" x14ac:dyDescent="0.25">
      <c r="G7" s="10" t="s">
        <v>3171</v>
      </c>
      <c r="H7" s="11" t="s">
        <v>3172</v>
      </c>
      <c r="J7" s="39"/>
      <c r="K7" s="28" t="s">
        <v>3170</v>
      </c>
      <c r="L7" s="26" t="s">
        <v>3263</v>
      </c>
      <c r="N7" s="28" t="s">
        <v>3170</v>
      </c>
      <c r="O7" s="26" t="s">
        <v>3275</v>
      </c>
    </row>
    <row r="8" spans="1:15" x14ac:dyDescent="0.25">
      <c r="F8" s="39"/>
      <c r="G8" s="131" t="s">
        <v>3264</v>
      </c>
      <c r="H8" s="132" t="s">
        <v>19</v>
      </c>
      <c r="I8" s="40" t="s">
        <v>3273</v>
      </c>
      <c r="K8" s="9"/>
      <c r="L8" s="27"/>
      <c r="N8" s="9"/>
      <c r="O8" s="27"/>
    </row>
    <row r="9" spans="1:15" x14ac:dyDescent="0.25">
      <c r="C9" s="1" t="s">
        <v>3173</v>
      </c>
      <c r="D9" s="1" t="s">
        <v>3174</v>
      </c>
      <c r="E9" s="1" t="s">
        <v>3175</v>
      </c>
      <c r="F9" s="12" t="s">
        <v>3176</v>
      </c>
      <c r="G9" s="133" t="s">
        <v>3278</v>
      </c>
      <c r="H9" s="134" t="s">
        <v>3183</v>
      </c>
      <c r="I9" s="40" t="s">
        <v>3177</v>
      </c>
      <c r="K9" s="29" t="s">
        <v>3178</v>
      </c>
      <c r="L9" s="30" t="s">
        <v>3179</v>
      </c>
      <c r="N9" s="29" t="s">
        <v>3178</v>
      </c>
      <c r="O9" s="30" t="s">
        <v>3179</v>
      </c>
    </row>
    <row r="10" spans="1:15" x14ac:dyDescent="0.25">
      <c r="C10" s="1">
        <v>1</v>
      </c>
      <c r="D10" s="1">
        <v>1</v>
      </c>
      <c r="E10" s="1">
        <v>1</v>
      </c>
      <c r="F10" s="13">
        <v>1</v>
      </c>
      <c r="G10" s="14" t="s">
        <v>3181</v>
      </c>
      <c r="H10" s="15" t="s">
        <v>18</v>
      </c>
      <c r="J10" s="39" t="s">
        <v>3180</v>
      </c>
      <c r="K10" s="31">
        <v>23</v>
      </c>
      <c r="L10" s="35">
        <v>101</v>
      </c>
      <c r="N10" s="31">
        <v>3</v>
      </c>
      <c r="O10" s="35">
        <v>101</v>
      </c>
    </row>
    <row r="11" spans="1:15" x14ac:dyDescent="0.25">
      <c r="A11" s="2" t="s">
        <v>3274</v>
      </c>
      <c r="C11" s="1">
        <v>1</v>
      </c>
      <c r="D11" s="1">
        <v>1</v>
      </c>
      <c r="E11" s="1">
        <v>1</v>
      </c>
      <c r="F11" s="16">
        <v>2</v>
      </c>
      <c r="G11" s="17" t="s">
        <v>3181</v>
      </c>
      <c r="H11" s="18" t="s">
        <v>19</v>
      </c>
      <c r="J11" s="39"/>
      <c r="K11" s="32">
        <v>19</v>
      </c>
      <c r="L11" s="36">
        <v>101</v>
      </c>
      <c r="N11" s="32">
        <v>3</v>
      </c>
      <c r="O11" s="36">
        <v>101</v>
      </c>
    </row>
    <row r="12" spans="1:15" x14ac:dyDescent="0.25">
      <c r="C12" s="1">
        <v>1</v>
      </c>
      <c r="D12" s="1">
        <v>1</v>
      </c>
      <c r="E12" s="1">
        <v>1</v>
      </c>
      <c r="F12" s="19">
        <v>3</v>
      </c>
      <c r="G12" s="20" t="s">
        <v>3264</v>
      </c>
      <c r="H12" s="21" t="s">
        <v>19</v>
      </c>
      <c r="K12" s="33">
        <v>20</v>
      </c>
      <c r="L12" s="37">
        <v>101</v>
      </c>
      <c r="N12" s="33">
        <v>2</v>
      </c>
      <c r="O12" s="37">
        <v>101</v>
      </c>
    </row>
    <row r="13" spans="1:15" x14ac:dyDescent="0.25">
      <c r="C13" s="1">
        <v>1</v>
      </c>
      <c r="D13" s="1">
        <v>1</v>
      </c>
      <c r="E13" s="1">
        <v>1</v>
      </c>
      <c r="F13" s="16">
        <v>4</v>
      </c>
      <c r="G13" s="17" t="s">
        <v>3264</v>
      </c>
      <c r="H13" s="18" t="s">
        <v>19</v>
      </c>
      <c r="K13" s="32">
        <v>17</v>
      </c>
      <c r="L13" s="36">
        <v>101</v>
      </c>
      <c r="N13" s="32">
        <v>6</v>
      </c>
      <c r="O13" s="36">
        <v>101</v>
      </c>
    </row>
    <row r="14" spans="1:15" x14ac:dyDescent="0.25">
      <c r="C14" s="1">
        <v>1</v>
      </c>
      <c r="D14" s="1">
        <v>1</v>
      </c>
      <c r="E14" s="1">
        <v>1</v>
      </c>
      <c r="F14" s="19">
        <v>5</v>
      </c>
      <c r="G14" s="20" t="s">
        <v>3181</v>
      </c>
      <c r="H14" s="21" t="s">
        <v>18</v>
      </c>
      <c r="K14" s="33">
        <v>18</v>
      </c>
      <c r="L14" s="37">
        <v>101</v>
      </c>
      <c r="N14" s="33">
        <v>4</v>
      </c>
      <c r="O14" s="37">
        <v>101</v>
      </c>
    </row>
    <row r="15" spans="1:15" x14ac:dyDescent="0.25">
      <c r="C15" s="1">
        <v>1</v>
      </c>
      <c r="D15" s="1">
        <v>1</v>
      </c>
      <c r="E15" s="1">
        <v>1</v>
      </c>
      <c r="F15" s="16">
        <v>6</v>
      </c>
      <c r="G15" s="17" t="s">
        <v>3182</v>
      </c>
      <c r="H15" s="18" t="s">
        <v>19</v>
      </c>
      <c r="K15" s="32">
        <v>17</v>
      </c>
      <c r="L15" s="36">
        <v>101</v>
      </c>
      <c r="N15" s="32">
        <v>0</v>
      </c>
      <c r="O15" s="36">
        <v>101</v>
      </c>
    </row>
    <row r="16" spans="1:15" x14ac:dyDescent="0.25">
      <c r="C16" s="1">
        <v>1</v>
      </c>
      <c r="D16" s="1">
        <v>1</v>
      </c>
      <c r="E16" s="1">
        <v>1</v>
      </c>
      <c r="F16" s="19">
        <v>7</v>
      </c>
      <c r="G16" s="20" t="s">
        <v>3264</v>
      </c>
      <c r="H16" s="21" t="s">
        <v>19</v>
      </c>
      <c r="K16" s="33">
        <v>16</v>
      </c>
      <c r="L16" s="37">
        <v>101</v>
      </c>
      <c r="N16" s="33">
        <v>2</v>
      </c>
      <c r="O16" s="37">
        <v>101</v>
      </c>
    </row>
    <row r="17" spans="3:15" x14ac:dyDescent="0.25">
      <c r="C17" s="1">
        <v>1</v>
      </c>
      <c r="D17" s="1">
        <v>1</v>
      </c>
      <c r="E17" s="1">
        <v>1</v>
      </c>
      <c r="F17" s="16">
        <v>8</v>
      </c>
      <c r="G17" s="17" t="s">
        <v>3181</v>
      </c>
      <c r="H17" s="18" t="s">
        <v>19</v>
      </c>
      <c r="K17" s="32">
        <v>20</v>
      </c>
      <c r="L17" s="36">
        <v>101</v>
      </c>
      <c r="N17" s="32">
        <v>4</v>
      </c>
      <c r="O17" s="36">
        <v>101</v>
      </c>
    </row>
    <row r="18" spans="3:15" x14ac:dyDescent="0.25">
      <c r="C18" s="1">
        <v>1</v>
      </c>
      <c r="D18" s="1">
        <v>1</v>
      </c>
      <c r="E18" s="1">
        <v>1</v>
      </c>
      <c r="F18" s="19">
        <v>9</v>
      </c>
      <c r="G18" s="20" t="s">
        <v>3264</v>
      </c>
      <c r="H18" s="21" t="s">
        <v>19</v>
      </c>
      <c r="K18" s="33">
        <v>14</v>
      </c>
      <c r="L18" s="37">
        <v>101</v>
      </c>
      <c r="N18" s="33">
        <v>2</v>
      </c>
      <c r="O18" s="37">
        <v>101</v>
      </c>
    </row>
    <row r="19" spans="3:15" x14ac:dyDescent="0.25">
      <c r="C19" s="1">
        <v>1</v>
      </c>
      <c r="D19" s="1">
        <v>1</v>
      </c>
      <c r="E19" s="1">
        <v>1</v>
      </c>
      <c r="F19" s="16">
        <v>10</v>
      </c>
      <c r="G19" s="17" t="s">
        <v>3264</v>
      </c>
      <c r="H19" s="18" t="s">
        <v>18</v>
      </c>
      <c r="K19" s="32">
        <v>14</v>
      </c>
      <c r="L19" s="36">
        <v>101</v>
      </c>
      <c r="N19" s="32">
        <v>1</v>
      </c>
      <c r="O19" s="36">
        <v>101</v>
      </c>
    </row>
    <row r="20" spans="3:15" x14ac:dyDescent="0.25">
      <c r="C20" s="1">
        <v>1</v>
      </c>
      <c r="D20" s="1">
        <v>1</v>
      </c>
      <c r="E20" s="1">
        <v>1</v>
      </c>
      <c r="F20" s="19">
        <v>11</v>
      </c>
      <c r="G20" s="20" t="s">
        <v>3264</v>
      </c>
      <c r="H20" s="21" t="s">
        <v>19</v>
      </c>
      <c r="K20" s="33">
        <v>17</v>
      </c>
      <c r="L20" s="37">
        <v>101</v>
      </c>
      <c r="N20" s="33">
        <v>2</v>
      </c>
      <c r="O20" s="37">
        <v>101</v>
      </c>
    </row>
    <row r="21" spans="3:15" x14ac:dyDescent="0.25">
      <c r="C21" s="1">
        <v>1</v>
      </c>
      <c r="D21" s="1">
        <v>1</v>
      </c>
      <c r="E21" s="1">
        <v>1</v>
      </c>
      <c r="F21" s="16">
        <v>12</v>
      </c>
      <c r="G21" s="17" t="s">
        <v>3182</v>
      </c>
      <c r="H21" s="18" t="s">
        <v>18</v>
      </c>
      <c r="K21" s="32">
        <v>13</v>
      </c>
      <c r="L21" s="36">
        <v>101</v>
      </c>
      <c r="N21" s="32">
        <v>2</v>
      </c>
      <c r="O21" s="36">
        <v>101</v>
      </c>
    </row>
    <row r="22" spans="3:15" x14ac:dyDescent="0.25">
      <c r="C22" s="1">
        <v>1</v>
      </c>
      <c r="D22" s="1">
        <v>1</v>
      </c>
      <c r="E22" s="1">
        <v>1</v>
      </c>
      <c r="F22" s="19">
        <v>13</v>
      </c>
      <c r="G22" s="20" t="s">
        <v>3181</v>
      </c>
      <c r="H22" s="21" t="s">
        <v>18</v>
      </c>
      <c r="K22" s="33">
        <v>11</v>
      </c>
      <c r="L22" s="37">
        <v>101</v>
      </c>
      <c r="N22" s="33">
        <v>2</v>
      </c>
      <c r="O22" s="37">
        <v>101</v>
      </c>
    </row>
    <row r="23" spans="3:15" x14ac:dyDescent="0.25">
      <c r="C23" s="1">
        <v>1</v>
      </c>
      <c r="D23" s="1">
        <v>1</v>
      </c>
      <c r="E23" s="1">
        <v>1</v>
      </c>
      <c r="F23" s="16">
        <v>14</v>
      </c>
      <c r="G23" s="17" t="s">
        <v>3182</v>
      </c>
      <c r="H23" s="18" t="s">
        <v>19</v>
      </c>
      <c r="K23" s="32">
        <v>11</v>
      </c>
      <c r="L23" s="36">
        <v>101</v>
      </c>
      <c r="N23" s="32">
        <v>2</v>
      </c>
      <c r="O23" s="36">
        <v>101</v>
      </c>
    </row>
    <row r="24" spans="3:15" x14ac:dyDescent="0.25">
      <c r="C24" s="1">
        <v>1</v>
      </c>
      <c r="D24" s="1">
        <v>1</v>
      </c>
      <c r="E24" s="1">
        <v>1</v>
      </c>
      <c r="F24" s="19">
        <v>15</v>
      </c>
      <c r="G24" s="20" t="s">
        <v>3181</v>
      </c>
      <c r="H24" s="21" t="s">
        <v>18</v>
      </c>
      <c r="K24" s="33">
        <v>14</v>
      </c>
      <c r="L24" s="37">
        <v>101</v>
      </c>
      <c r="N24" s="33">
        <v>1</v>
      </c>
      <c r="O24" s="37">
        <v>101</v>
      </c>
    </row>
    <row r="25" spans="3:15" x14ac:dyDescent="0.25">
      <c r="C25" s="1">
        <v>1</v>
      </c>
      <c r="D25" s="1">
        <v>1</v>
      </c>
      <c r="E25" s="1">
        <v>1</v>
      </c>
      <c r="F25" s="16">
        <v>16</v>
      </c>
      <c r="G25" s="17" t="s">
        <v>3181</v>
      </c>
      <c r="H25" s="18" t="s">
        <v>18</v>
      </c>
      <c r="K25" s="32">
        <v>8</v>
      </c>
      <c r="L25" s="36">
        <v>101</v>
      </c>
      <c r="N25" s="32">
        <v>1</v>
      </c>
      <c r="O25" s="36">
        <v>101</v>
      </c>
    </row>
    <row r="26" spans="3:15" x14ac:dyDescent="0.25">
      <c r="C26" s="1">
        <v>1</v>
      </c>
      <c r="D26" s="1">
        <v>1</v>
      </c>
      <c r="E26" s="1">
        <v>1</v>
      </c>
      <c r="F26" s="19">
        <v>17</v>
      </c>
      <c r="G26" s="20" t="s">
        <v>3182</v>
      </c>
      <c r="H26" s="21" t="s">
        <v>18</v>
      </c>
      <c r="K26" s="33">
        <v>14</v>
      </c>
      <c r="L26" s="37">
        <v>101</v>
      </c>
      <c r="N26" s="33">
        <v>3</v>
      </c>
      <c r="O26" s="37">
        <v>101</v>
      </c>
    </row>
    <row r="27" spans="3:15" x14ac:dyDescent="0.25">
      <c r="C27" s="1">
        <v>1</v>
      </c>
      <c r="D27" s="1">
        <v>1</v>
      </c>
      <c r="E27" s="1">
        <v>1</v>
      </c>
      <c r="F27" s="16">
        <v>18</v>
      </c>
      <c r="G27" s="17" t="s">
        <v>3264</v>
      </c>
      <c r="H27" s="18" t="s">
        <v>19</v>
      </c>
      <c r="K27" s="32">
        <v>12</v>
      </c>
      <c r="L27" s="36">
        <v>101</v>
      </c>
      <c r="N27" s="32">
        <v>3</v>
      </c>
      <c r="O27" s="36">
        <v>101</v>
      </c>
    </row>
    <row r="28" spans="3:15" x14ac:dyDescent="0.25">
      <c r="C28" s="1">
        <v>1</v>
      </c>
      <c r="D28" s="1">
        <v>1</v>
      </c>
      <c r="E28" s="1">
        <v>1</v>
      </c>
      <c r="F28" s="19">
        <v>19</v>
      </c>
      <c r="G28" s="20" t="s">
        <v>3264</v>
      </c>
      <c r="H28" s="21" t="s">
        <v>18</v>
      </c>
      <c r="K28" s="33">
        <v>15</v>
      </c>
      <c r="L28" s="37">
        <v>101</v>
      </c>
      <c r="N28" s="33">
        <v>4</v>
      </c>
      <c r="O28" s="37">
        <v>101</v>
      </c>
    </row>
    <row r="29" spans="3:15" x14ac:dyDescent="0.25">
      <c r="C29" s="1">
        <v>1</v>
      </c>
      <c r="D29" s="1">
        <v>1</v>
      </c>
      <c r="E29" s="1">
        <v>1</v>
      </c>
      <c r="F29" s="16">
        <v>20</v>
      </c>
      <c r="G29" s="17" t="s">
        <v>3264</v>
      </c>
      <c r="H29" s="18" t="s">
        <v>19</v>
      </c>
      <c r="K29" s="32">
        <v>13</v>
      </c>
      <c r="L29" s="36">
        <v>101</v>
      </c>
      <c r="N29" s="32">
        <v>5</v>
      </c>
      <c r="O29" s="36">
        <v>101</v>
      </c>
    </row>
    <row r="30" spans="3:15" x14ac:dyDescent="0.25">
      <c r="C30" s="1">
        <v>1</v>
      </c>
      <c r="D30" s="1">
        <v>1</v>
      </c>
      <c r="E30" s="1">
        <v>1</v>
      </c>
      <c r="F30" s="19">
        <v>21</v>
      </c>
      <c r="G30" s="20" t="s">
        <v>3264</v>
      </c>
      <c r="H30" s="21" t="s">
        <v>19</v>
      </c>
      <c r="K30" s="33">
        <v>10</v>
      </c>
      <c r="L30" s="37">
        <v>101</v>
      </c>
      <c r="N30" s="33">
        <v>1</v>
      </c>
      <c r="O30" s="37">
        <v>101</v>
      </c>
    </row>
    <row r="31" spans="3:15" x14ac:dyDescent="0.25">
      <c r="C31" s="1">
        <v>1</v>
      </c>
      <c r="D31" s="1">
        <v>1</v>
      </c>
      <c r="E31" s="1">
        <v>1</v>
      </c>
      <c r="F31" s="16">
        <v>22</v>
      </c>
      <c r="G31" s="17" t="s">
        <v>3181</v>
      </c>
      <c r="H31" s="18" t="s">
        <v>19</v>
      </c>
      <c r="K31" s="32">
        <v>15</v>
      </c>
      <c r="L31" s="36">
        <v>101</v>
      </c>
      <c r="N31" s="32">
        <v>1</v>
      </c>
      <c r="O31" s="36">
        <v>101</v>
      </c>
    </row>
    <row r="32" spans="3:15" x14ac:dyDescent="0.25">
      <c r="C32" s="1">
        <v>1</v>
      </c>
      <c r="D32" s="1">
        <v>1</v>
      </c>
      <c r="E32" s="1">
        <v>1</v>
      </c>
      <c r="F32" s="19">
        <v>23</v>
      </c>
      <c r="G32" s="20" t="s">
        <v>3181</v>
      </c>
      <c r="H32" s="21" t="s">
        <v>19</v>
      </c>
      <c r="K32" s="33">
        <v>17</v>
      </c>
      <c r="L32" s="37">
        <v>101</v>
      </c>
      <c r="N32" s="33">
        <v>7</v>
      </c>
      <c r="O32" s="37">
        <v>101</v>
      </c>
    </row>
    <row r="33" spans="3:15" x14ac:dyDescent="0.25">
      <c r="C33" s="1">
        <v>1</v>
      </c>
      <c r="D33" s="1">
        <v>1</v>
      </c>
      <c r="E33" s="1">
        <v>1</v>
      </c>
      <c r="F33" s="16">
        <v>24</v>
      </c>
      <c r="G33" s="17" t="s">
        <v>3264</v>
      </c>
      <c r="H33" s="18" t="s">
        <v>19</v>
      </c>
      <c r="K33" s="32">
        <v>20</v>
      </c>
      <c r="L33" s="36">
        <v>101</v>
      </c>
      <c r="N33" s="32">
        <v>5</v>
      </c>
      <c r="O33" s="36">
        <v>101</v>
      </c>
    </row>
    <row r="34" spans="3:15" x14ac:dyDescent="0.25">
      <c r="C34" s="1">
        <v>1</v>
      </c>
      <c r="D34" s="1">
        <v>1</v>
      </c>
      <c r="E34" s="1">
        <v>1</v>
      </c>
      <c r="F34" s="19">
        <v>25</v>
      </c>
      <c r="G34" s="20" t="s">
        <v>3264</v>
      </c>
      <c r="H34" s="21" t="s">
        <v>19</v>
      </c>
      <c r="K34" s="33">
        <v>12</v>
      </c>
      <c r="L34" s="37">
        <v>101</v>
      </c>
      <c r="N34" s="33">
        <v>2</v>
      </c>
      <c r="O34" s="37">
        <v>101</v>
      </c>
    </row>
    <row r="35" spans="3:15" x14ac:dyDescent="0.25">
      <c r="C35" s="1">
        <v>1</v>
      </c>
      <c r="D35" s="1">
        <v>1</v>
      </c>
      <c r="E35" s="1">
        <v>1</v>
      </c>
      <c r="F35" s="16">
        <v>26</v>
      </c>
      <c r="G35" s="17" t="s">
        <v>3264</v>
      </c>
      <c r="H35" s="18" t="s">
        <v>19</v>
      </c>
      <c r="K35" s="32">
        <v>16</v>
      </c>
      <c r="L35" s="36">
        <v>101</v>
      </c>
      <c r="N35" s="32">
        <v>2</v>
      </c>
      <c r="O35" s="36">
        <v>101</v>
      </c>
    </row>
    <row r="36" spans="3:15" x14ac:dyDescent="0.25">
      <c r="C36" s="1">
        <v>1</v>
      </c>
      <c r="D36" s="1">
        <v>1</v>
      </c>
      <c r="E36" s="1">
        <v>1</v>
      </c>
      <c r="F36" s="19">
        <v>27</v>
      </c>
      <c r="G36" s="20" t="s">
        <v>3264</v>
      </c>
      <c r="H36" s="21" t="s">
        <v>19</v>
      </c>
      <c r="K36" s="33">
        <v>9</v>
      </c>
      <c r="L36" s="37">
        <v>101</v>
      </c>
      <c r="N36" s="33">
        <v>4</v>
      </c>
      <c r="O36" s="37">
        <v>101</v>
      </c>
    </row>
    <row r="37" spans="3:15" x14ac:dyDescent="0.25">
      <c r="C37" s="1">
        <v>1</v>
      </c>
      <c r="D37" s="1">
        <v>1</v>
      </c>
      <c r="E37" s="1">
        <v>1</v>
      </c>
      <c r="F37" s="16">
        <v>28</v>
      </c>
      <c r="G37" s="17" t="s">
        <v>3182</v>
      </c>
      <c r="H37" s="18" t="s">
        <v>19</v>
      </c>
      <c r="K37" s="32">
        <v>13</v>
      </c>
      <c r="L37" s="36">
        <v>101</v>
      </c>
      <c r="N37" s="32">
        <v>3</v>
      </c>
      <c r="O37" s="36">
        <v>101</v>
      </c>
    </row>
    <row r="38" spans="3:15" x14ac:dyDescent="0.25">
      <c r="C38" s="1">
        <v>1</v>
      </c>
      <c r="D38" s="1">
        <v>1</v>
      </c>
      <c r="E38" s="1">
        <v>1</v>
      </c>
      <c r="F38" s="19">
        <v>29</v>
      </c>
      <c r="G38" s="20" t="s">
        <v>3181</v>
      </c>
      <c r="H38" s="21" t="s">
        <v>18</v>
      </c>
      <c r="K38" s="33">
        <v>11</v>
      </c>
      <c r="L38" s="37">
        <v>101</v>
      </c>
      <c r="N38" s="33">
        <v>3</v>
      </c>
      <c r="O38" s="37">
        <v>101</v>
      </c>
    </row>
    <row r="39" spans="3:15" x14ac:dyDescent="0.25">
      <c r="C39" s="1">
        <v>1</v>
      </c>
      <c r="D39" s="1">
        <v>1</v>
      </c>
      <c r="E39" s="1">
        <v>1</v>
      </c>
      <c r="F39" s="16">
        <v>30</v>
      </c>
      <c r="G39" s="17" t="s">
        <v>3264</v>
      </c>
      <c r="H39" s="18" t="s">
        <v>19</v>
      </c>
      <c r="K39" s="32">
        <v>8</v>
      </c>
      <c r="L39" s="36">
        <v>101</v>
      </c>
      <c r="N39" s="32">
        <v>0</v>
      </c>
      <c r="O39" s="36">
        <v>101</v>
      </c>
    </row>
    <row r="40" spans="3:15" x14ac:dyDescent="0.25">
      <c r="C40" s="1">
        <v>1</v>
      </c>
      <c r="D40" s="1">
        <v>1</v>
      </c>
      <c r="E40" s="1">
        <v>1</v>
      </c>
      <c r="F40" s="19">
        <v>31</v>
      </c>
      <c r="G40" s="20" t="s">
        <v>3264</v>
      </c>
      <c r="H40" s="21" t="s">
        <v>18</v>
      </c>
      <c r="K40" s="33">
        <v>12</v>
      </c>
      <c r="L40" s="37">
        <v>101</v>
      </c>
      <c r="N40" s="33">
        <v>3</v>
      </c>
      <c r="O40" s="37">
        <v>101</v>
      </c>
    </row>
    <row r="41" spans="3:15" x14ac:dyDescent="0.25">
      <c r="C41" s="1">
        <v>1</v>
      </c>
      <c r="D41" s="1">
        <v>1</v>
      </c>
      <c r="E41" s="1">
        <v>1</v>
      </c>
      <c r="F41" s="16">
        <v>32</v>
      </c>
      <c r="G41" s="17" t="s">
        <v>3264</v>
      </c>
      <c r="H41" s="18" t="s">
        <v>18</v>
      </c>
      <c r="K41" s="32">
        <v>15</v>
      </c>
      <c r="L41" s="36">
        <v>101</v>
      </c>
      <c r="N41" s="32">
        <v>3</v>
      </c>
      <c r="O41" s="36">
        <v>101</v>
      </c>
    </row>
    <row r="42" spans="3:15" x14ac:dyDescent="0.25">
      <c r="C42" s="1">
        <v>1</v>
      </c>
      <c r="D42" s="1">
        <v>1</v>
      </c>
      <c r="E42" s="1">
        <v>1</v>
      </c>
      <c r="F42" s="19">
        <v>33</v>
      </c>
      <c r="G42" s="20" t="s">
        <v>3264</v>
      </c>
      <c r="H42" s="21" t="s">
        <v>19</v>
      </c>
      <c r="K42" s="33">
        <v>10</v>
      </c>
      <c r="L42" s="37">
        <v>101</v>
      </c>
      <c r="N42" s="33">
        <v>1</v>
      </c>
      <c r="O42" s="37">
        <v>101</v>
      </c>
    </row>
    <row r="43" spans="3:15" x14ac:dyDescent="0.25">
      <c r="C43" s="1">
        <v>1</v>
      </c>
      <c r="D43" s="1">
        <v>1</v>
      </c>
      <c r="E43" s="1">
        <v>1</v>
      </c>
      <c r="F43" s="16">
        <v>34</v>
      </c>
      <c r="G43" s="17" t="s">
        <v>3182</v>
      </c>
      <c r="H43" s="18" t="s">
        <v>18</v>
      </c>
      <c r="K43" s="32">
        <v>11</v>
      </c>
      <c r="L43" s="36">
        <v>101</v>
      </c>
      <c r="N43" s="32">
        <v>3</v>
      </c>
      <c r="O43" s="36">
        <v>101</v>
      </c>
    </row>
    <row r="44" spans="3:15" x14ac:dyDescent="0.25">
      <c r="C44" s="1">
        <v>1</v>
      </c>
      <c r="D44" s="1">
        <v>1</v>
      </c>
      <c r="E44" s="1">
        <v>1</v>
      </c>
      <c r="F44" s="19">
        <v>35</v>
      </c>
      <c r="G44" s="20" t="s">
        <v>3182</v>
      </c>
      <c r="H44" s="21" t="s">
        <v>18</v>
      </c>
      <c r="K44" s="33">
        <v>11</v>
      </c>
      <c r="L44" s="37">
        <v>101</v>
      </c>
      <c r="N44" s="33">
        <v>1</v>
      </c>
      <c r="O44" s="37">
        <v>101</v>
      </c>
    </row>
    <row r="45" spans="3:15" x14ac:dyDescent="0.25">
      <c r="C45" s="1">
        <v>1</v>
      </c>
      <c r="D45" s="1">
        <v>1</v>
      </c>
      <c r="E45" s="1">
        <v>1</v>
      </c>
      <c r="F45" s="16">
        <v>36</v>
      </c>
      <c r="G45" s="17" t="s">
        <v>3264</v>
      </c>
      <c r="H45" s="18" t="s">
        <v>19</v>
      </c>
      <c r="K45" s="32">
        <v>12</v>
      </c>
      <c r="L45" s="36">
        <v>101</v>
      </c>
      <c r="N45" s="32">
        <v>1</v>
      </c>
      <c r="O45" s="36">
        <v>101</v>
      </c>
    </row>
    <row r="46" spans="3:15" x14ac:dyDescent="0.25">
      <c r="C46" s="1">
        <v>1</v>
      </c>
      <c r="D46" s="1">
        <v>1</v>
      </c>
      <c r="E46" s="1">
        <v>1</v>
      </c>
      <c r="F46" s="19">
        <v>37</v>
      </c>
      <c r="G46" s="20" t="s">
        <v>3264</v>
      </c>
      <c r="H46" s="21" t="s">
        <v>18</v>
      </c>
      <c r="K46" s="33">
        <v>7</v>
      </c>
      <c r="L46" s="37">
        <v>101</v>
      </c>
      <c r="N46" s="33">
        <v>1</v>
      </c>
      <c r="O46" s="37">
        <v>101</v>
      </c>
    </row>
    <row r="47" spans="3:15" x14ac:dyDescent="0.25">
      <c r="C47" s="1">
        <v>1</v>
      </c>
      <c r="D47" s="1">
        <v>1</v>
      </c>
      <c r="E47" s="1">
        <v>1</v>
      </c>
      <c r="F47" s="16">
        <v>38</v>
      </c>
      <c r="G47" s="17" t="s">
        <v>3182</v>
      </c>
      <c r="H47" s="18" t="s">
        <v>18</v>
      </c>
      <c r="K47" s="32">
        <v>9</v>
      </c>
      <c r="L47" s="36">
        <v>101</v>
      </c>
      <c r="N47" s="32">
        <v>0</v>
      </c>
      <c r="O47" s="36">
        <v>101</v>
      </c>
    </row>
    <row r="48" spans="3:15" x14ac:dyDescent="0.25">
      <c r="C48" s="1">
        <v>1</v>
      </c>
      <c r="D48" s="1">
        <v>1</v>
      </c>
      <c r="E48" s="1">
        <v>1</v>
      </c>
      <c r="F48" s="19">
        <v>39</v>
      </c>
      <c r="G48" s="20" t="s">
        <v>3182</v>
      </c>
      <c r="H48" s="21" t="s">
        <v>19</v>
      </c>
      <c r="K48" s="33">
        <v>12</v>
      </c>
      <c r="L48" s="37">
        <v>101</v>
      </c>
      <c r="N48" s="33">
        <v>4</v>
      </c>
      <c r="O48" s="37">
        <v>101</v>
      </c>
    </row>
    <row r="49" spans="3:15" x14ac:dyDescent="0.25">
      <c r="C49" s="1">
        <v>1</v>
      </c>
      <c r="D49" s="1">
        <v>1</v>
      </c>
      <c r="E49" s="1">
        <v>1</v>
      </c>
      <c r="F49" s="16">
        <v>40</v>
      </c>
      <c r="G49" s="17" t="s">
        <v>3264</v>
      </c>
      <c r="H49" s="18" t="s">
        <v>19</v>
      </c>
      <c r="K49" s="32">
        <v>9</v>
      </c>
      <c r="L49" s="36">
        <v>101</v>
      </c>
      <c r="N49" s="32">
        <v>2</v>
      </c>
      <c r="O49" s="36">
        <v>101</v>
      </c>
    </row>
    <row r="50" spans="3:15" x14ac:dyDescent="0.25">
      <c r="C50" s="1">
        <v>1</v>
      </c>
      <c r="D50" s="1">
        <v>1</v>
      </c>
      <c r="E50" s="1">
        <v>1</v>
      </c>
      <c r="F50" s="19">
        <v>41</v>
      </c>
      <c r="G50" s="20" t="s">
        <v>3264</v>
      </c>
      <c r="H50" s="21" t="s">
        <v>19</v>
      </c>
      <c r="K50" s="33">
        <v>5</v>
      </c>
      <c r="L50" s="37">
        <v>101</v>
      </c>
      <c r="N50" s="33">
        <v>2</v>
      </c>
      <c r="O50" s="37">
        <v>101</v>
      </c>
    </row>
    <row r="51" spans="3:15" x14ac:dyDescent="0.25">
      <c r="C51" s="1">
        <v>1</v>
      </c>
      <c r="D51" s="1">
        <v>1</v>
      </c>
      <c r="E51" s="1">
        <v>1</v>
      </c>
      <c r="F51" s="16">
        <v>42</v>
      </c>
      <c r="G51" s="17" t="s">
        <v>3181</v>
      </c>
      <c r="H51" s="18" t="s">
        <v>19</v>
      </c>
      <c r="K51" s="32">
        <v>5</v>
      </c>
      <c r="L51" s="36">
        <v>101</v>
      </c>
      <c r="N51" s="32">
        <v>1</v>
      </c>
      <c r="O51" s="36">
        <v>101</v>
      </c>
    </row>
    <row r="52" spans="3:15" x14ac:dyDescent="0.25">
      <c r="C52" s="1">
        <v>1</v>
      </c>
      <c r="D52" s="1">
        <v>1</v>
      </c>
      <c r="E52" s="1">
        <v>1</v>
      </c>
      <c r="F52" s="19">
        <v>43</v>
      </c>
      <c r="G52" s="20" t="s">
        <v>3264</v>
      </c>
      <c r="H52" s="21" t="s">
        <v>18</v>
      </c>
      <c r="K52" s="33">
        <v>19</v>
      </c>
      <c r="L52" s="37">
        <v>102</v>
      </c>
      <c r="N52" s="33">
        <v>4</v>
      </c>
      <c r="O52" s="37">
        <v>102</v>
      </c>
    </row>
    <row r="53" spans="3:15" x14ac:dyDescent="0.25">
      <c r="C53" s="1">
        <v>1</v>
      </c>
      <c r="D53" s="1">
        <v>1</v>
      </c>
      <c r="E53" s="1">
        <v>1</v>
      </c>
      <c r="F53" s="16">
        <v>44</v>
      </c>
      <c r="G53" s="17" t="s">
        <v>3264</v>
      </c>
      <c r="H53" s="18" t="s">
        <v>19</v>
      </c>
      <c r="K53" s="32">
        <v>17</v>
      </c>
      <c r="L53" s="36">
        <v>102</v>
      </c>
      <c r="N53" s="32">
        <v>4</v>
      </c>
      <c r="O53" s="36">
        <v>102</v>
      </c>
    </row>
    <row r="54" spans="3:15" x14ac:dyDescent="0.25">
      <c r="C54" s="1">
        <v>1</v>
      </c>
      <c r="D54" s="1">
        <v>1</v>
      </c>
      <c r="E54" s="1">
        <v>1</v>
      </c>
      <c r="F54" s="19">
        <v>45</v>
      </c>
      <c r="G54" s="20" t="s">
        <v>3264</v>
      </c>
      <c r="H54" s="21" t="s">
        <v>18</v>
      </c>
      <c r="K54" s="33">
        <v>15</v>
      </c>
      <c r="L54" s="37">
        <v>102</v>
      </c>
      <c r="N54" s="33">
        <v>1</v>
      </c>
      <c r="O54" s="37">
        <v>102</v>
      </c>
    </row>
    <row r="55" spans="3:15" x14ac:dyDescent="0.25">
      <c r="C55" s="1">
        <v>1</v>
      </c>
      <c r="D55" s="1">
        <v>1</v>
      </c>
      <c r="E55" s="1">
        <v>1</v>
      </c>
      <c r="F55" s="16">
        <v>46</v>
      </c>
      <c r="G55" s="17" t="s">
        <v>3264</v>
      </c>
      <c r="H55" s="18" t="s">
        <v>18</v>
      </c>
      <c r="K55" s="32">
        <v>18</v>
      </c>
      <c r="L55" s="36">
        <v>102</v>
      </c>
      <c r="N55" s="32">
        <v>4</v>
      </c>
      <c r="O55" s="36">
        <v>102</v>
      </c>
    </row>
    <row r="56" spans="3:15" x14ac:dyDescent="0.25">
      <c r="C56" s="1">
        <v>1</v>
      </c>
      <c r="D56" s="1">
        <v>1</v>
      </c>
      <c r="E56" s="1">
        <v>1</v>
      </c>
      <c r="F56" s="19">
        <v>47</v>
      </c>
      <c r="G56" s="20" t="s">
        <v>3181</v>
      </c>
      <c r="H56" s="21" t="s">
        <v>19</v>
      </c>
      <c r="K56" s="33">
        <v>23</v>
      </c>
      <c r="L56" s="37">
        <v>102</v>
      </c>
      <c r="N56" s="33">
        <v>6</v>
      </c>
      <c r="O56" s="37">
        <v>102</v>
      </c>
    </row>
    <row r="57" spans="3:15" x14ac:dyDescent="0.25">
      <c r="C57" s="1">
        <v>1</v>
      </c>
      <c r="D57" s="1">
        <v>1</v>
      </c>
      <c r="E57" s="1">
        <v>1</v>
      </c>
      <c r="F57" s="16">
        <v>48</v>
      </c>
      <c r="G57" s="17" t="s">
        <v>3182</v>
      </c>
      <c r="H57" s="18" t="s">
        <v>19</v>
      </c>
      <c r="K57" s="32">
        <v>13</v>
      </c>
      <c r="L57" s="36">
        <v>102</v>
      </c>
      <c r="N57" s="32">
        <v>3</v>
      </c>
      <c r="O57" s="36">
        <v>102</v>
      </c>
    </row>
    <row r="58" spans="3:15" x14ac:dyDescent="0.25">
      <c r="C58" s="1">
        <v>1</v>
      </c>
      <c r="D58" s="1">
        <v>1</v>
      </c>
      <c r="E58" s="1">
        <v>1</v>
      </c>
      <c r="F58" s="19">
        <v>49</v>
      </c>
      <c r="G58" s="20" t="s">
        <v>3264</v>
      </c>
      <c r="H58" s="21" t="s">
        <v>19</v>
      </c>
      <c r="K58" s="33">
        <v>22</v>
      </c>
      <c r="L58" s="37">
        <v>102</v>
      </c>
      <c r="N58" s="33">
        <v>8</v>
      </c>
      <c r="O58" s="37">
        <v>102</v>
      </c>
    </row>
    <row r="59" spans="3:15" x14ac:dyDescent="0.25">
      <c r="C59" s="1">
        <v>1</v>
      </c>
      <c r="D59" s="1">
        <v>1</v>
      </c>
      <c r="E59" s="1">
        <v>1</v>
      </c>
      <c r="F59" s="16">
        <v>50</v>
      </c>
      <c r="G59" s="17" t="s">
        <v>3264</v>
      </c>
      <c r="H59" s="18" t="s">
        <v>19</v>
      </c>
      <c r="K59" s="32">
        <v>12</v>
      </c>
      <c r="L59" s="36">
        <v>102</v>
      </c>
      <c r="N59" s="32">
        <v>1</v>
      </c>
      <c r="O59" s="36">
        <v>102</v>
      </c>
    </row>
    <row r="60" spans="3:15" x14ac:dyDescent="0.25">
      <c r="C60" s="1">
        <v>1</v>
      </c>
      <c r="D60" s="1">
        <v>1</v>
      </c>
      <c r="E60" s="1">
        <v>1</v>
      </c>
      <c r="F60" s="19">
        <v>51</v>
      </c>
      <c r="G60" s="20" t="s">
        <v>3182</v>
      </c>
      <c r="H60" s="21" t="s">
        <v>19</v>
      </c>
      <c r="K60" s="33">
        <v>19</v>
      </c>
      <c r="L60" s="37">
        <v>102</v>
      </c>
      <c r="N60" s="33">
        <v>5</v>
      </c>
      <c r="O60" s="37">
        <v>102</v>
      </c>
    </row>
    <row r="61" spans="3:15" x14ac:dyDescent="0.25">
      <c r="C61" s="1">
        <v>1</v>
      </c>
      <c r="D61" s="1">
        <v>1</v>
      </c>
      <c r="E61" s="1">
        <v>1</v>
      </c>
      <c r="F61" s="16">
        <v>52</v>
      </c>
      <c r="G61" s="17" t="s">
        <v>3182</v>
      </c>
      <c r="H61" s="18" t="s">
        <v>19</v>
      </c>
      <c r="K61" s="32">
        <v>20</v>
      </c>
      <c r="L61" s="36">
        <v>102</v>
      </c>
      <c r="N61" s="32">
        <v>6</v>
      </c>
      <c r="O61" s="36">
        <v>102</v>
      </c>
    </row>
    <row r="62" spans="3:15" x14ac:dyDescent="0.25">
      <c r="C62" s="1">
        <v>1</v>
      </c>
      <c r="D62" s="1">
        <v>1</v>
      </c>
      <c r="E62" s="1">
        <v>1</v>
      </c>
      <c r="F62" s="19">
        <v>53</v>
      </c>
      <c r="G62" s="20" t="s">
        <v>3182</v>
      </c>
      <c r="H62" s="21" t="s">
        <v>18</v>
      </c>
      <c r="K62" s="33">
        <v>13</v>
      </c>
      <c r="L62" s="37">
        <v>102</v>
      </c>
      <c r="N62" s="33">
        <v>1</v>
      </c>
      <c r="O62" s="37">
        <v>102</v>
      </c>
    </row>
    <row r="63" spans="3:15" x14ac:dyDescent="0.25">
      <c r="C63" s="1">
        <v>1</v>
      </c>
      <c r="D63" s="1">
        <v>1</v>
      </c>
      <c r="E63" s="1">
        <v>1</v>
      </c>
      <c r="F63" s="16">
        <v>54</v>
      </c>
      <c r="G63" s="17" t="s">
        <v>3264</v>
      </c>
      <c r="H63" s="18" t="s">
        <v>19</v>
      </c>
      <c r="K63" s="32">
        <v>17</v>
      </c>
      <c r="L63" s="36">
        <v>102</v>
      </c>
      <c r="N63" s="32">
        <v>1</v>
      </c>
      <c r="O63" s="36">
        <v>102</v>
      </c>
    </row>
    <row r="64" spans="3:15" x14ac:dyDescent="0.25">
      <c r="C64" s="1">
        <v>1</v>
      </c>
      <c r="D64" s="1">
        <v>1</v>
      </c>
      <c r="E64" s="1">
        <v>1</v>
      </c>
      <c r="F64" s="19">
        <v>55</v>
      </c>
      <c r="G64" s="20" t="s">
        <v>3181</v>
      </c>
      <c r="H64" s="21" t="s">
        <v>19</v>
      </c>
      <c r="K64" s="33">
        <v>22</v>
      </c>
      <c r="L64" s="37">
        <v>102</v>
      </c>
      <c r="N64" s="33">
        <v>5</v>
      </c>
      <c r="O64" s="37">
        <v>102</v>
      </c>
    </row>
    <row r="65" spans="3:15" x14ac:dyDescent="0.25">
      <c r="C65" s="1">
        <v>1</v>
      </c>
      <c r="D65" s="1">
        <v>1</v>
      </c>
      <c r="E65" s="1">
        <v>1</v>
      </c>
      <c r="F65" s="16">
        <v>56</v>
      </c>
      <c r="G65" s="17" t="s">
        <v>3264</v>
      </c>
      <c r="H65" s="18" t="s">
        <v>18</v>
      </c>
      <c r="K65" s="32">
        <v>18</v>
      </c>
      <c r="L65" s="36">
        <v>102</v>
      </c>
      <c r="N65" s="32">
        <v>2</v>
      </c>
      <c r="O65" s="36">
        <v>102</v>
      </c>
    </row>
    <row r="66" spans="3:15" x14ac:dyDescent="0.25">
      <c r="C66" s="1">
        <v>1</v>
      </c>
      <c r="D66" s="1">
        <v>1</v>
      </c>
      <c r="E66" s="1">
        <v>1</v>
      </c>
      <c r="F66" s="19">
        <v>57</v>
      </c>
      <c r="G66" s="20" t="s">
        <v>3181</v>
      </c>
      <c r="H66" s="21" t="s">
        <v>18</v>
      </c>
      <c r="K66" s="33">
        <v>13</v>
      </c>
      <c r="L66" s="37">
        <v>102</v>
      </c>
      <c r="N66" s="33">
        <v>3</v>
      </c>
      <c r="O66" s="37">
        <v>102</v>
      </c>
    </row>
    <row r="67" spans="3:15" x14ac:dyDescent="0.25">
      <c r="C67" s="1">
        <v>1</v>
      </c>
      <c r="D67" s="1">
        <v>1</v>
      </c>
      <c r="E67" s="1">
        <v>1</v>
      </c>
      <c r="F67" s="16">
        <v>58</v>
      </c>
      <c r="G67" s="17" t="s">
        <v>3181</v>
      </c>
      <c r="H67" s="18" t="s">
        <v>19</v>
      </c>
      <c r="K67" s="32">
        <v>13</v>
      </c>
      <c r="L67" s="36">
        <v>102</v>
      </c>
      <c r="N67" s="32">
        <v>3</v>
      </c>
      <c r="O67" s="36">
        <v>102</v>
      </c>
    </row>
    <row r="68" spans="3:15" x14ac:dyDescent="0.25">
      <c r="C68" s="1">
        <v>1</v>
      </c>
      <c r="D68" s="1">
        <v>1</v>
      </c>
      <c r="E68" s="1">
        <v>1</v>
      </c>
      <c r="F68" s="19">
        <v>59</v>
      </c>
      <c r="G68" s="20" t="s">
        <v>3181</v>
      </c>
      <c r="H68" s="21" t="s">
        <v>19</v>
      </c>
      <c r="K68" s="33">
        <v>15</v>
      </c>
      <c r="L68" s="37">
        <v>102</v>
      </c>
      <c r="N68" s="33">
        <v>5</v>
      </c>
      <c r="O68" s="37">
        <v>102</v>
      </c>
    </row>
    <row r="69" spans="3:15" x14ac:dyDescent="0.25">
      <c r="C69" s="1">
        <v>1</v>
      </c>
      <c r="D69" s="1">
        <v>1</v>
      </c>
      <c r="E69" s="1">
        <v>1</v>
      </c>
      <c r="F69" s="16">
        <v>60</v>
      </c>
      <c r="G69" s="17" t="s">
        <v>3182</v>
      </c>
      <c r="H69" s="18" t="s">
        <v>19</v>
      </c>
      <c r="K69" s="32">
        <v>18</v>
      </c>
      <c r="L69" s="36">
        <v>102</v>
      </c>
      <c r="N69" s="32">
        <v>3</v>
      </c>
      <c r="O69" s="36">
        <v>102</v>
      </c>
    </row>
    <row r="70" spans="3:15" x14ac:dyDescent="0.25">
      <c r="C70" s="1">
        <v>1</v>
      </c>
      <c r="D70" s="1">
        <v>1</v>
      </c>
      <c r="E70" s="1">
        <v>1</v>
      </c>
      <c r="F70" s="19">
        <v>61</v>
      </c>
      <c r="G70" s="20" t="s">
        <v>3264</v>
      </c>
      <c r="H70" s="21" t="s">
        <v>19</v>
      </c>
      <c r="K70" s="33">
        <v>11</v>
      </c>
      <c r="L70" s="37">
        <v>102</v>
      </c>
      <c r="N70" s="33">
        <v>1</v>
      </c>
      <c r="O70" s="37">
        <v>102</v>
      </c>
    </row>
    <row r="71" spans="3:15" x14ac:dyDescent="0.25">
      <c r="C71" s="1">
        <v>1</v>
      </c>
      <c r="D71" s="1">
        <v>1</v>
      </c>
      <c r="E71" s="1">
        <v>1</v>
      </c>
      <c r="F71" s="16">
        <v>62</v>
      </c>
      <c r="G71" s="17" t="s">
        <v>3264</v>
      </c>
      <c r="H71" s="18" t="s">
        <v>18</v>
      </c>
      <c r="K71" s="32">
        <v>17</v>
      </c>
      <c r="L71" s="36">
        <v>102</v>
      </c>
      <c r="N71" s="32">
        <v>3</v>
      </c>
      <c r="O71" s="36">
        <v>102</v>
      </c>
    </row>
    <row r="72" spans="3:15" x14ac:dyDescent="0.25">
      <c r="C72" s="1">
        <v>1</v>
      </c>
      <c r="D72" s="1">
        <v>1</v>
      </c>
      <c r="E72" s="1">
        <v>1</v>
      </c>
      <c r="F72" s="19">
        <v>63</v>
      </c>
      <c r="G72" s="20" t="s">
        <v>3181</v>
      </c>
      <c r="H72" s="21" t="s">
        <v>18</v>
      </c>
      <c r="K72" s="33">
        <v>10</v>
      </c>
      <c r="L72" s="37">
        <v>102</v>
      </c>
      <c r="N72" s="33">
        <v>1</v>
      </c>
      <c r="O72" s="37">
        <v>102</v>
      </c>
    </row>
    <row r="73" spans="3:15" x14ac:dyDescent="0.25">
      <c r="C73" s="1">
        <v>1</v>
      </c>
      <c r="D73" s="1">
        <v>1</v>
      </c>
      <c r="E73" s="1">
        <v>1</v>
      </c>
      <c r="F73" s="16">
        <v>64</v>
      </c>
      <c r="G73" s="17" t="s">
        <v>3181</v>
      </c>
      <c r="H73" s="18" t="s">
        <v>18</v>
      </c>
      <c r="K73" s="32">
        <v>10</v>
      </c>
      <c r="L73" s="36">
        <v>102</v>
      </c>
      <c r="N73" s="32">
        <v>3</v>
      </c>
      <c r="O73" s="36">
        <v>102</v>
      </c>
    </row>
    <row r="74" spans="3:15" x14ac:dyDescent="0.25">
      <c r="C74" s="1">
        <v>1</v>
      </c>
      <c r="D74" s="1">
        <v>1</v>
      </c>
      <c r="E74" s="1">
        <v>1</v>
      </c>
      <c r="F74" s="19">
        <v>65</v>
      </c>
      <c r="G74" s="20" t="s">
        <v>3182</v>
      </c>
      <c r="H74" s="21" t="s">
        <v>18</v>
      </c>
      <c r="K74" s="33">
        <v>12</v>
      </c>
      <c r="L74" s="37">
        <v>102</v>
      </c>
      <c r="N74" s="33">
        <v>4</v>
      </c>
      <c r="O74" s="37">
        <v>102</v>
      </c>
    </row>
    <row r="75" spans="3:15" x14ac:dyDescent="0.25">
      <c r="C75" s="1">
        <v>1</v>
      </c>
      <c r="D75" s="1">
        <v>1</v>
      </c>
      <c r="E75" s="1">
        <v>1</v>
      </c>
      <c r="F75" s="16">
        <v>66</v>
      </c>
      <c r="G75" s="17" t="s">
        <v>3264</v>
      </c>
      <c r="H75" s="18" t="s">
        <v>19</v>
      </c>
      <c r="K75" s="32">
        <v>8</v>
      </c>
      <c r="L75" s="36">
        <v>102</v>
      </c>
      <c r="N75" s="32">
        <v>1</v>
      </c>
      <c r="O75" s="36">
        <v>102</v>
      </c>
    </row>
    <row r="76" spans="3:15" x14ac:dyDescent="0.25">
      <c r="C76" s="1">
        <v>1</v>
      </c>
      <c r="D76" s="1">
        <v>1</v>
      </c>
      <c r="E76" s="1">
        <v>1</v>
      </c>
      <c r="F76" s="19">
        <v>67</v>
      </c>
      <c r="G76" s="20" t="s">
        <v>3264</v>
      </c>
      <c r="H76" s="21" t="s">
        <v>18</v>
      </c>
      <c r="K76" s="33">
        <v>12</v>
      </c>
      <c r="L76" s="37">
        <v>102</v>
      </c>
      <c r="N76" s="33">
        <v>2</v>
      </c>
      <c r="O76" s="37">
        <v>102</v>
      </c>
    </row>
    <row r="77" spans="3:15" x14ac:dyDescent="0.25">
      <c r="C77" s="1">
        <v>1</v>
      </c>
      <c r="D77" s="1">
        <v>1</v>
      </c>
      <c r="E77" s="1">
        <v>1</v>
      </c>
      <c r="F77" s="16">
        <v>68</v>
      </c>
      <c r="G77" s="17" t="s">
        <v>3264</v>
      </c>
      <c r="H77" s="18" t="s">
        <v>19</v>
      </c>
      <c r="K77" s="32">
        <v>7</v>
      </c>
      <c r="L77" s="36">
        <v>102</v>
      </c>
      <c r="N77" s="32">
        <v>1</v>
      </c>
      <c r="O77" s="36">
        <v>102</v>
      </c>
    </row>
    <row r="78" spans="3:15" x14ac:dyDescent="0.25">
      <c r="C78" s="1">
        <v>1</v>
      </c>
      <c r="D78" s="1">
        <v>1</v>
      </c>
      <c r="E78" s="1">
        <v>1</v>
      </c>
      <c r="F78" s="19">
        <v>69</v>
      </c>
      <c r="G78" s="20" t="s">
        <v>3181</v>
      </c>
      <c r="H78" s="21" t="s">
        <v>18</v>
      </c>
      <c r="K78" s="33">
        <v>15</v>
      </c>
      <c r="L78" s="37">
        <v>102</v>
      </c>
      <c r="N78" s="33">
        <v>6</v>
      </c>
      <c r="O78" s="37">
        <v>102</v>
      </c>
    </row>
    <row r="79" spans="3:15" x14ac:dyDescent="0.25">
      <c r="C79" s="1">
        <v>1</v>
      </c>
      <c r="D79" s="1">
        <v>1</v>
      </c>
      <c r="E79" s="1">
        <v>1</v>
      </c>
      <c r="F79" s="16">
        <v>70</v>
      </c>
      <c r="G79" s="17" t="s">
        <v>3264</v>
      </c>
      <c r="H79" s="18" t="s">
        <v>19</v>
      </c>
      <c r="K79" s="32">
        <v>7</v>
      </c>
      <c r="L79" s="36">
        <v>102</v>
      </c>
      <c r="N79" s="32">
        <v>1</v>
      </c>
      <c r="O79" s="36">
        <v>102</v>
      </c>
    </row>
    <row r="80" spans="3:15" x14ac:dyDescent="0.25">
      <c r="C80" s="1">
        <v>1</v>
      </c>
      <c r="D80" s="1">
        <v>1</v>
      </c>
      <c r="E80" s="1">
        <v>1</v>
      </c>
      <c r="F80" s="19">
        <v>71</v>
      </c>
      <c r="G80" s="20" t="s">
        <v>3264</v>
      </c>
      <c r="H80" s="21" t="s">
        <v>19</v>
      </c>
      <c r="K80" s="33">
        <v>13</v>
      </c>
      <c r="L80" s="37">
        <v>102</v>
      </c>
      <c r="N80" s="33">
        <v>2</v>
      </c>
      <c r="O80" s="37">
        <v>102</v>
      </c>
    </row>
    <row r="81" spans="3:15" x14ac:dyDescent="0.25">
      <c r="C81" s="1">
        <v>1</v>
      </c>
      <c r="D81" s="1">
        <v>1</v>
      </c>
      <c r="E81" s="1">
        <v>1</v>
      </c>
      <c r="F81" s="16">
        <v>72</v>
      </c>
      <c r="G81" s="17" t="s">
        <v>3181</v>
      </c>
      <c r="H81" s="18" t="s">
        <v>19</v>
      </c>
      <c r="K81" s="32">
        <v>17</v>
      </c>
      <c r="L81" s="36">
        <v>102</v>
      </c>
      <c r="N81" s="32">
        <v>4</v>
      </c>
      <c r="O81" s="36">
        <v>102</v>
      </c>
    </row>
    <row r="82" spans="3:15" x14ac:dyDescent="0.25">
      <c r="C82" s="1">
        <v>1</v>
      </c>
      <c r="D82" s="1">
        <v>1</v>
      </c>
      <c r="E82" s="1">
        <v>1</v>
      </c>
      <c r="F82" s="19">
        <v>73</v>
      </c>
      <c r="G82" s="20" t="s">
        <v>3264</v>
      </c>
      <c r="H82" s="21" t="s">
        <v>18</v>
      </c>
      <c r="K82" s="33">
        <v>6</v>
      </c>
      <c r="L82" s="37">
        <v>102</v>
      </c>
      <c r="N82" s="33">
        <v>1</v>
      </c>
      <c r="O82" s="37">
        <v>102</v>
      </c>
    </row>
    <row r="83" spans="3:15" x14ac:dyDescent="0.25">
      <c r="C83" s="1">
        <v>1</v>
      </c>
      <c r="D83" s="1">
        <v>1</v>
      </c>
      <c r="E83" s="1">
        <v>1</v>
      </c>
      <c r="F83" s="16">
        <v>74</v>
      </c>
      <c r="G83" s="17" t="s">
        <v>3181</v>
      </c>
      <c r="H83" s="18" t="s">
        <v>18</v>
      </c>
      <c r="K83" s="32">
        <v>12</v>
      </c>
      <c r="L83" s="36">
        <v>102</v>
      </c>
      <c r="N83" s="32">
        <v>3</v>
      </c>
      <c r="O83" s="36">
        <v>102</v>
      </c>
    </row>
    <row r="84" spans="3:15" x14ac:dyDescent="0.25">
      <c r="C84" s="1">
        <v>1</v>
      </c>
      <c r="D84" s="1">
        <v>1</v>
      </c>
      <c r="E84" s="1">
        <v>1</v>
      </c>
      <c r="F84" s="19">
        <v>75</v>
      </c>
      <c r="G84" s="20" t="s">
        <v>3264</v>
      </c>
      <c r="H84" s="21" t="s">
        <v>18</v>
      </c>
      <c r="K84" s="33">
        <v>9</v>
      </c>
      <c r="L84" s="37">
        <v>102</v>
      </c>
      <c r="N84" s="33">
        <v>0</v>
      </c>
      <c r="O84" s="37">
        <v>102</v>
      </c>
    </row>
    <row r="85" spans="3:15" x14ac:dyDescent="0.25">
      <c r="C85" s="1">
        <v>1</v>
      </c>
      <c r="D85" s="1">
        <v>1</v>
      </c>
      <c r="E85" s="1">
        <v>1</v>
      </c>
      <c r="F85" s="16">
        <v>76</v>
      </c>
      <c r="G85" s="17" t="s">
        <v>3181</v>
      </c>
      <c r="H85" s="18" t="s">
        <v>18</v>
      </c>
      <c r="K85" s="32">
        <v>11</v>
      </c>
      <c r="L85" s="36">
        <v>102</v>
      </c>
      <c r="N85" s="32">
        <v>5</v>
      </c>
      <c r="O85" s="36">
        <v>102</v>
      </c>
    </row>
    <row r="86" spans="3:15" x14ac:dyDescent="0.25">
      <c r="C86" s="1">
        <v>1</v>
      </c>
      <c r="D86" s="1">
        <v>1</v>
      </c>
      <c r="E86" s="1">
        <v>1</v>
      </c>
      <c r="F86" s="19">
        <v>77</v>
      </c>
      <c r="G86" s="20" t="s">
        <v>3264</v>
      </c>
      <c r="H86" s="21" t="s">
        <v>19</v>
      </c>
      <c r="K86" s="33">
        <v>7</v>
      </c>
      <c r="L86" s="37">
        <v>102</v>
      </c>
      <c r="N86" s="33">
        <v>0</v>
      </c>
      <c r="O86" s="37">
        <v>102</v>
      </c>
    </row>
    <row r="87" spans="3:15" x14ac:dyDescent="0.25">
      <c r="C87" s="1">
        <v>1</v>
      </c>
      <c r="D87" s="1">
        <v>1</v>
      </c>
      <c r="E87" s="1">
        <v>1</v>
      </c>
      <c r="F87" s="16">
        <v>78</v>
      </c>
      <c r="G87" s="17" t="s">
        <v>3264</v>
      </c>
      <c r="H87" s="18" t="s">
        <v>18</v>
      </c>
      <c r="K87" s="32">
        <v>5</v>
      </c>
      <c r="L87" s="36">
        <v>102</v>
      </c>
      <c r="N87" s="32">
        <v>0</v>
      </c>
      <c r="O87" s="36">
        <v>102</v>
      </c>
    </row>
    <row r="88" spans="3:15" x14ac:dyDescent="0.25">
      <c r="C88" s="1">
        <v>1</v>
      </c>
      <c r="D88" s="1">
        <v>1</v>
      </c>
      <c r="E88" s="1">
        <v>1</v>
      </c>
      <c r="F88" s="19">
        <v>79</v>
      </c>
      <c r="G88" s="20" t="s">
        <v>3181</v>
      </c>
      <c r="H88" s="21" t="s">
        <v>18</v>
      </c>
      <c r="K88" s="33">
        <v>7</v>
      </c>
      <c r="L88" s="37">
        <v>102</v>
      </c>
      <c r="N88" s="33">
        <v>3</v>
      </c>
      <c r="O88" s="37">
        <v>102</v>
      </c>
    </row>
    <row r="89" spans="3:15" x14ac:dyDescent="0.25">
      <c r="C89" s="1">
        <v>1</v>
      </c>
      <c r="D89" s="1">
        <v>1</v>
      </c>
      <c r="E89" s="1">
        <v>1</v>
      </c>
      <c r="F89" s="16">
        <v>80</v>
      </c>
      <c r="G89" s="17" t="s">
        <v>3264</v>
      </c>
      <c r="H89" s="18" t="s">
        <v>18</v>
      </c>
      <c r="K89" s="32">
        <v>16</v>
      </c>
      <c r="L89" s="36">
        <v>102</v>
      </c>
      <c r="N89" s="32">
        <v>2</v>
      </c>
      <c r="O89" s="36">
        <v>102</v>
      </c>
    </row>
    <row r="90" spans="3:15" x14ac:dyDescent="0.25">
      <c r="C90" s="1">
        <v>1</v>
      </c>
      <c r="D90" s="1">
        <v>1</v>
      </c>
      <c r="E90" s="1">
        <v>1</v>
      </c>
      <c r="F90" s="19">
        <v>81</v>
      </c>
      <c r="G90" s="20" t="s">
        <v>3264</v>
      </c>
      <c r="H90" s="21" t="s">
        <v>19</v>
      </c>
      <c r="K90" s="33">
        <v>10</v>
      </c>
      <c r="L90" s="37">
        <v>102</v>
      </c>
      <c r="N90" s="33">
        <v>1</v>
      </c>
      <c r="O90" s="37">
        <v>102</v>
      </c>
    </row>
    <row r="91" spans="3:15" x14ac:dyDescent="0.25">
      <c r="C91" s="1">
        <v>1</v>
      </c>
      <c r="D91" s="1">
        <v>1</v>
      </c>
      <c r="E91" s="1">
        <v>1</v>
      </c>
      <c r="F91" s="16">
        <v>82</v>
      </c>
      <c r="G91" s="17" t="s">
        <v>3264</v>
      </c>
      <c r="H91" s="18" t="s">
        <v>19</v>
      </c>
      <c r="K91" s="32">
        <v>9</v>
      </c>
      <c r="L91" s="36">
        <v>102</v>
      </c>
      <c r="N91" s="32">
        <v>1</v>
      </c>
      <c r="O91" s="36">
        <v>102</v>
      </c>
    </row>
    <row r="92" spans="3:15" x14ac:dyDescent="0.25">
      <c r="C92" s="1">
        <v>1</v>
      </c>
      <c r="D92" s="1">
        <v>1</v>
      </c>
      <c r="E92" s="1">
        <v>1</v>
      </c>
      <c r="F92" s="19">
        <v>83</v>
      </c>
      <c r="G92" s="20" t="s">
        <v>3264</v>
      </c>
      <c r="H92" s="21" t="s">
        <v>18</v>
      </c>
      <c r="K92" s="33">
        <v>9</v>
      </c>
      <c r="L92" s="37">
        <v>102</v>
      </c>
      <c r="N92" s="33">
        <v>2</v>
      </c>
      <c r="O92" s="37">
        <v>102</v>
      </c>
    </row>
    <row r="93" spans="3:15" x14ac:dyDescent="0.25">
      <c r="C93" s="1">
        <v>1</v>
      </c>
      <c r="D93" s="1">
        <v>1</v>
      </c>
      <c r="E93" s="1">
        <v>1</v>
      </c>
      <c r="F93" s="16">
        <v>84</v>
      </c>
      <c r="G93" s="17" t="s">
        <v>3264</v>
      </c>
      <c r="H93" s="18" t="s">
        <v>18</v>
      </c>
      <c r="K93" s="32">
        <v>9</v>
      </c>
      <c r="L93" s="36">
        <v>102</v>
      </c>
      <c r="N93" s="32">
        <v>3</v>
      </c>
      <c r="O93" s="36">
        <v>102</v>
      </c>
    </row>
    <row r="94" spans="3:15" x14ac:dyDescent="0.25">
      <c r="C94" s="1">
        <v>1</v>
      </c>
      <c r="D94" s="1">
        <v>1</v>
      </c>
      <c r="E94" s="1">
        <v>1</v>
      </c>
      <c r="F94" s="19">
        <v>85</v>
      </c>
      <c r="G94" s="20" t="s">
        <v>3264</v>
      </c>
      <c r="H94" s="21" t="s">
        <v>18</v>
      </c>
      <c r="K94" s="33">
        <v>11</v>
      </c>
      <c r="L94" s="37">
        <v>102</v>
      </c>
      <c r="N94" s="33">
        <v>4</v>
      </c>
      <c r="O94" s="37">
        <v>102</v>
      </c>
    </row>
    <row r="95" spans="3:15" x14ac:dyDescent="0.25">
      <c r="C95" s="1">
        <v>1</v>
      </c>
      <c r="D95" s="1">
        <v>1</v>
      </c>
      <c r="E95" s="1">
        <v>1</v>
      </c>
      <c r="F95" s="16">
        <v>86</v>
      </c>
      <c r="G95" s="17" t="s">
        <v>3264</v>
      </c>
      <c r="H95" s="18" t="s">
        <v>19</v>
      </c>
      <c r="K95" s="32">
        <v>10</v>
      </c>
      <c r="L95" s="36">
        <v>102</v>
      </c>
      <c r="N95" s="32">
        <v>2</v>
      </c>
      <c r="O95" s="36">
        <v>102</v>
      </c>
    </row>
    <row r="96" spans="3:15" x14ac:dyDescent="0.25">
      <c r="C96" s="1">
        <v>1</v>
      </c>
      <c r="D96" s="1">
        <v>1</v>
      </c>
      <c r="E96" s="1">
        <v>1</v>
      </c>
      <c r="F96" s="19">
        <v>87</v>
      </c>
      <c r="G96" s="20" t="s">
        <v>3181</v>
      </c>
      <c r="H96" s="21" t="s">
        <v>19</v>
      </c>
      <c r="K96" s="33">
        <v>12</v>
      </c>
      <c r="L96" s="37">
        <v>103</v>
      </c>
      <c r="N96" s="33">
        <v>5</v>
      </c>
      <c r="O96" s="37">
        <v>103</v>
      </c>
    </row>
    <row r="97" spans="3:15" x14ac:dyDescent="0.25">
      <c r="C97" s="1">
        <v>1</v>
      </c>
      <c r="D97" s="1">
        <v>1</v>
      </c>
      <c r="E97" s="1">
        <v>1</v>
      </c>
      <c r="F97" s="16">
        <v>88</v>
      </c>
      <c r="G97" s="17" t="s">
        <v>3264</v>
      </c>
      <c r="H97" s="18" t="s">
        <v>19</v>
      </c>
      <c r="K97" s="32">
        <v>19</v>
      </c>
      <c r="L97" s="36">
        <v>103</v>
      </c>
      <c r="N97" s="32">
        <v>1</v>
      </c>
      <c r="O97" s="36">
        <v>103</v>
      </c>
    </row>
    <row r="98" spans="3:15" x14ac:dyDescent="0.25">
      <c r="C98" s="1">
        <v>1</v>
      </c>
      <c r="D98" s="1">
        <v>1</v>
      </c>
      <c r="E98" s="1">
        <v>1</v>
      </c>
      <c r="F98" s="19">
        <v>89</v>
      </c>
      <c r="G98" s="20" t="s">
        <v>3264</v>
      </c>
      <c r="H98" s="21" t="s">
        <v>19</v>
      </c>
      <c r="K98" s="33">
        <v>17</v>
      </c>
      <c r="L98" s="37">
        <v>103</v>
      </c>
      <c r="N98" s="33">
        <v>3</v>
      </c>
      <c r="O98" s="37">
        <v>103</v>
      </c>
    </row>
    <row r="99" spans="3:15" x14ac:dyDescent="0.25">
      <c r="C99" s="1">
        <v>1</v>
      </c>
      <c r="D99" s="1">
        <v>1</v>
      </c>
      <c r="E99" s="1">
        <v>1</v>
      </c>
      <c r="F99" s="16">
        <v>90</v>
      </c>
      <c r="G99" s="17" t="s">
        <v>3264</v>
      </c>
      <c r="H99" s="18" t="s">
        <v>19</v>
      </c>
      <c r="K99" s="32">
        <v>17</v>
      </c>
      <c r="L99" s="36">
        <v>103</v>
      </c>
      <c r="N99" s="32">
        <v>4</v>
      </c>
      <c r="O99" s="36">
        <v>103</v>
      </c>
    </row>
    <row r="100" spans="3:15" x14ac:dyDescent="0.25">
      <c r="C100" s="1">
        <v>1</v>
      </c>
      <c r="D100" s="1">
        <v>1</v>
      </c>
      <c r="E100" s="1">
        <v>1</v>
      </c>
      <c r="F100" s="19">
        <v>91</v>
      </c>
      <c r="G100" s="20" t="s">
        <v>3182</v>
      </c>
      <c r="H100" s="21" t="s">
        <v>18</v>
      </c>
      <c r="K100" s="33">
        <v>22</v>
      </c>
      <c r="L100" s="37">
        <v>103</v>
      </c>
      <c r="N100" s="33">
        <v>6</v>
      </c>
      <c r="O100" s="37">
        <v>103</v>
      </c>
    </row>
    <row r="101" spans="3:15" x14ac:dyDescent="0.25">
      <c r="C101" s="1">
        <v>1</v>
      </c>
      <c r="D101" s="1">
        <v>1</v>
      </c>
      <c r="E101" s="1">
        <v>1</v>
      </c>
      <c r="F101" s="16">
        <v>92</v>
      </c>
      <c r="G101" s="17" t="s">
        <v>3182</v>
      </c>
      <c r="H101" s="18" t="s">
        <v>19</v>
      </c>
      <c r="K101" s="32">
        <v>19</v>
      </c>
      <c r="L101" s="36">
        <v>103</v>
      </c>
      <c r="N101" s="32">
        <v>6</v>
      </c>
      <c r="O101" s="36">
        <v>103</v>
      </c>
    </row>
    <row r="102" spans="3:15" x14ac:dyDescent="0.25">
      <c r="C102" s="1">
        <v>1</v>
      </c>
      <c r="D102" s="1">
        <v>1</v>
      </c>
      <c r="E102" s="1">
        <v>1</v>
      </c>
      <c r="F102" s="19">
        <v>93</v>
      </c>
      <c r="G102" s="20" t="s">
        <v>3264</v>
      </c>
      <c r="H102" s="21" t="s">
        <v>19</v>
      </c>
      <c r="K102" s="33">
        <v>18</v>
      </c>
      <c r="L102" s="37">
        <v>103</v>
      </c>
      <c r="N102" s="33">
        <v>5</v>
      </c>
      <c r="O102" s="37">
        <v>103</v>
      </c>
    </row>
    <row r="103" spans="3:15" x14ac:dyDescent="0.25">
      <c r="C103" s="1">
        <v>1</v>
      </c>
      <c r="D103" s="1">
        <v>1</v>
      </c>
      <c r="E103" s="1">
        <v>1</v>
      </c>
      <c r="F103" s="16">
        <v>94</v>
      </c>
      <c r="G103" s="17" t="s">
        <v>3264</v>
      </c>
      <c r="H103" s="18" t="s">
        <v>18</v>
      </c>
      <c r="K103" s="32">
        <v>13</v>
      </c>
      <c r="L103" s="36">
        <v>103</v>
      </c>
      <c r="N103" s="32">
        <v>4</v>
      </c>
      <c r="O103" s="36">
        <v>103</v>
      </c>
    </row>
    <row r="104" spans="3:15" x14ac:dyDescent="0.25">
      <c r="C104" s="1">
        <v>1</v>
      </c>
      <c r="D104" s="1">
        <v>1</v>
      </c>
      <c r="E104" s="1">
        <v>1</v>
      </c>
      <c r="F104" s="19">
        <v>95</v>
      </c>
      <c r="G104" s="20" t="s">
        <v>3181</v>
      </c>
      <c r="H104" s="21" t="s">
        <v>18</v>
      </c>
      <c r="K104" s="33">
        <v>13</v>
      </c>
      <c r="L104" s="37">
        <v>103</v>
      </c>
      <c r="N104" s="33">
        <v>2</v>
      </c>
      <c r="O104" s="37">
        <v>103</v>
      </c>
    </row>
    <row r="105" spans="3:15" x14ac:dyDescent="0.25">
      <c r="C105" s="1">
        <v>1</v>
      </c>
      <c r="D105" s="1">
        <v>1</v>
      </c>
      <c r="E105" s="1">
        <v>1</v>
      </c>
      <c r="F105" s="16">
        <v>96</v>
      </c>
      <c r="G105" s="17" t="s">
        <v>3264</v>
      </c>
      <c r="H105" s="18" t="s">
        <v>19</v>
      </c>
      <c r="K105" s="32">
        <v>19</v>
      </c>
      <c r="L105" s="36">
        <v>103</v>
      </c>
      <c r="N105" s="32">
        <v>5</v>
      </c>
      <c r="O105" s="36">
        <v>103</v>
      </c>
    </row>
    <row r="106" spans="3:15" x14ac:dyDescent="0.25">
      <c r="C106" s="1">
        <v>1</v>
      </c>
      <c r="D106" s="1">
        <v>1</v>
      </c>
      <c r="E106" s="1">
        <v>1</v>
      </c>
      <c r="F106" s="19">
        <v>97</v>
      </c>
      <c r="G106" s="20" t="s">
        <v>3181</v>
      </c>
      <c r="H106" s="21" t="s">
        <v>18</v>
      </c>
      <c r="K106" s="33">
        <v>11</v>
      </c>
      <c r="L106" s="37">
        <v>103</v>
      </c>
      <c r="N106" s="33">
        <v>4</v>
      </c>
      <c r="O106" s="37">
        <v>103</v>
      </c>
    </row>
    <row r="107" spans="3:15" x14ac:dyDescent="0.25">
      <c r="C107" s="1">
        <v>1</v>
      </c>
      <c r="D107" s="1">
        <v>1</v>
      </c>
      <c r="E107" s="1">
        <v>1</v>
      </c>
      <c r="F107" s="16">
        <v>98</v>
      </c>
      <c r="G107" s="17" t="s">
        <v>3264</v>
      </c>
      <c r="H107" s="18" t="s">
        <v>18</v>
      </c>
      <c r="K107" s="32">
        <v>10</v>
      </c>
      <c r="L107" s="36">
        <v>103</v>
      </c>
      <c r="N107" s="32">
        <v>0</v>
      </c>
      <c r="O107" s="36">
        <v>103</v>
      </c>
    </row>
    <row r="108" spans="3:15" x14ac:dyDescent="0.25">
      <c r="C108" s="1">
        <v>1</v>
      </c>
      <c r="D108" s="1">
        <v>1</v>
      </c>
      <c r="E108" s="1">
        <v>1</v>
      </c>
      <c r="F108" s="19">
        <v>99</v>
      </c>
      <c r="G108" s="20" t="s">
        <v>3264</v>
      </c>
      <c r="H108" s="21" t="s">
        <v>19</v>
      </c>
      <c r="K108" s="33">
        <v>17</v>
      </c>
      <c r="L108" s="37">
        <v>103</v>
      </c>
      <c r="N108" s="33">
        <v>6</v>
      </c>
      <c r="O108" s="37">
        <v>103</v>
      </c>
    </row>
    <row r="109" spans="3:15" x14ac:dyDescent="0.25">
      <c r="C109" s="1">
        <v>1</v>
      </c>
      <c r="D109" s="1">
        <v>1</v>
      </c>
      <c r="E109" s="1">
        <v>1</v>
      </c>
      <c r="F109" s="16">
        <v>100</v>
      </c>
      <c r="G109" s="17" t="s">
        <v>3181</v>
      </c>
      <c r="H109" s="18" t="s">
        <v>19</v>
      </c>
      <c r="K109" s="32">
        <v>19</v>
      </c>
      <c r="L109" s="36">
        <v>103</v>
      </c>
      <c r="N109" s="32">
        <v>6</v>
      </c>
      <c r="O109" s="36">
        <v>103</v>
      </c>
    </row>
    <row r="110" spans="3:15" x14ac:dyDescent="0.25">
      <c r="C110" s="1">
        <v>1</v>
      </c>
      <c r="D110" s="1">
        <v>1</v>
      </c>
      <c r="E110" s="1">
        <v>1</v>
      </c>
      <c r="F110" s="19">
        <v>101</v>
      </c>
      <c r="G110" s="20" t="s">
        <v>3181</v>
      </c>
      <c r="H110" s="21" t="s">
        <v>18</v>
      </c>
      <c r="K110" s="33">
        <v>15</v>
      </c>
      <c r="L110" s="37">
        <v>103</v>
      </c>
      <c r="N110" s="33">
        <v>4</v>
      </c>
      <c r="O110" s="37">
        <v>103</v>
      </c>
    </row>
    <row r="111" spans="3:15" x14ac:dyDescent="0.25">
      <c r="C111" s="1">
        <v>1</v>
      </c>
      <c r="D111" s="1">
        <v>1</v>
      </c>
      <c r="E111" s="1">
        <v>1</v>
      </c>
      <c r="F111" s="16">
        <v>102</v>
      </c>
      <c r="G111" s="17" t="s">
        <v>3182</v>
      </c>
      <c r="H111" s="18" t="s">
        <v>19</v>
      </c>
      <c r="K111" s="32">
        <v>15</v>
      </c>
      <c r="L111" s="36">
        <v>103</v>
      </c>
      <c r="N111" s="32">
        <v>1</v>
      </c>
      <c r="O111" s="36">
        <v>103</v>
      </c>
    </row>
    <row r="112" spans="3:15" x14ac:dyDescent="0.25">
      <c r="C112" s="1">
        <v>1</v>
      </c>
      <c r="D112" s="1">
        <v>1</v>
      </c>
      <c r="E112" s="1">
        <v>1</v>
      </c>
      <c r="F112" s="19">
        <v>103</v>
      </c>
      <c r="G112" s="20" t="s">
        <v>3264</v>
      </c>
      <c r="H112" s="21" t="s">
        <v>19</v>
      </c>
      <c r="K112" s="33">
        <v>15</v>
      </c>
      <c r="L112" s="37">
        <v>103</v>
      </c>
      <c r="N112" s="33">
        <v>4</v>
      </c>
      <c r="O112" s="37">
        <v>103</v>
      </c>
    </row>
    <row r="113" spans="3:15" x14ac:dyDescent="0.25">
      <c r="C113" s="1">
        <v>1</v>
      </c>
      <c r="D113" s="1">
        <v>1</v>
      </c>
      <c r="E113" s="1">
        <v>1</v>
      </c>
      <c r="F113" s="16">
        <v>104</v>
      </c>
      <c r="G113" s="17" t="s">
        <v>3264</v>
      </c>
      <c r="H113" s="18" t="s">
        <v>18</v>
      </c>
      <c r="K113" s="32">
        <v>12</v>
      </c>
      <c r="L113" s="36">
        <v>103</v>
      </c>
      <c r="N113" s="32">
        <v>0</v>
      </c>
      <c r="O113" s="36">
        <v>103</v>
      </c>
    </row>
    <row r="114" spans="3:15" x14ac:dyDescent="0.25">
      <c r="C114" s="1">
        <v>1</v>
      </c>
      <c r="D114" s="1">
        <v>1</v>
      </c>
      <c r="E114" s="1">
        <v>1</v>
      </c>
      <c r="F114" s="19">
        <v>105</v>
      </c>
      <c r="G114" s="20" t="s">
        <v>3264</v>
      </c>
      <c r="H114" s="21" t="s">
        <v>18</v>
      </c>
      <c r="K114" s="33">
        <v>19</v>
      </c>
      <c r="L114" s="37">
        <v>103</v>
      </c>
      <c r="N114" s="33">
        <v>4</v>
      </c>
      <c r="O114" s="37">
        <v>103</v>
      </c>
    </row>
    <row r="115" spans="3:15" x14ac:dyDescent="0.25">
      <c r="C115" s="1">
        <v>1</v>
      </c>
      <c r="D115" s="1">
        <v>1</v>
      </c>
      <c r="E115" s="1">
        <v>1</v>
      </c>
      <c r="F115" s="16">
        <v>106</v>
      </c>
      <c r="G115" s="17" t="s">
        <v>3181</v>
      </c>
      <c r="H115" s="18" t="s">
        <v>19</v>
      </c>
      <c r="K115" s="32">
        <v>15</v>
      </c>
      <c r="L115" s="36">
        <v>103</v>
      </c>
      <c r="N115" s="32">
        <v>3</v>
      </c>
      <c r="O115" s="36">
        <v>103</v>
      </c>
    </row>
    <row r="116" spans="3:15" x14ac:dyDescent="0.25">
      <c r="C116" s="1">
        <v>1</v>
      </c>
      <c r="D116" s="1">
        <v>1</v>
      </c>
      <c r="E116" s="1">
        <v>1</v>
      </c>
      <c r="F116" s="19">
        <v>107</v>
      </c>
      <c r="G116" s="20" t="s">
        <v>3182</v>
      </c>
      <c r="H116" s="21" t="s">
        <v>18</v>
      </c>
      <c r="K116" s="33">
        <v>16</v>
      </c>
      <c r="L116" s="37">
        <v>103</v>
      </c>
      <c r="N116" s="33">
        <v>5</v>
      </c>
      <c r="O116" s="37">
        <v>103</v>
      </c>
    </row>
    <row r="117" spans="3:15" x14ac:dyDescent="0.25">
      <c r="C117" s="1">
        <v>1</v>
      </c>
      <c r="D117" s="1">
        <v>1</v>
      </c>
      <c r="E117" s="1">
        <v>1</v>
      </c>
      <c r="F117" s="16">
        <v>108</v>
      </c>
      <c r="G117" s="17" t="s">
        <v>3264</v>
      </c>
      <c r="H117" s="18" t="s">
        <v>19</v>
      </c>
      <c r="K117" s="32">
        <v>6</v>
      </c>
      <c r="L117" s="36">
        <v>103</v>
      </c>
      <c r="N117" s="32">
        <v>3</v>
      </c>
      <c r="O117" s="36">
        <v>103</v>
      </c>
    </row>
    <row r="118" spans="3:15" x14ac:dyDescent="0.25">
      <c r="C118" s="1">
        <v>1</v>
      </c>
      <c r="D118" s="1">
        <v>1</v>
      </c>
      <c r="E118" s="1">
        <v>1</v>
      </c>
      <c r="F118" s="19">
        <v>109</v>
      </c>
      <c r="G118" s="20" t="s">
        <v>3264</v>
      </c>
      <c r="H118" s="21" t="s">
        <v>19</v>
      </c>
      <c r="K118" s="33">
        <v>9</v>
      </c>
      <c r="L118" s="37">
        <v>103</v>
      </c>
      <c r="N118" s="33">
        <v>3</v>
      </c>
      <c r="O118" s="37">
        <v>103</v>
      </c>
    </row>
    <row r="119" spans="3:15" x14ac:dyDescent="0.25">
      <c r="C119" s="1">
        <v>1</v>
      </c>
      <c r="D119" s="1">
        <v>1</v>
      </c>
      <c r="E119" s="1">
        <v>1</v>
      </c>
      <c r="F119" s="16">
        <v>110</v>
      </c>
      <c r="G119" s="17" t="s">
        <v>3182</v>
      </c>
      <c r="H119" s="18" t="s">
        <v>18</v>
      </c>
      <c r="K119" s="32">
        <v>17</v>
      </c>
      <c r="L119" s="36">
        <v>103</v>
      </c>
      <c r="N119" s="32">
        <v>5</v>
      </c>
      <c r="O119" s="36">
        <v>103</v>
      </c>
    </row>
    <row r="120" spans="3:15" x14ac:dyDescent="0.25">
      <c r="C120" s="1">
        <v>1</v>
      </c>
      <c r="D120" s="1">
        <v>1</v>
      </c>
      <c r="E120" s="1">
        <v>1</v>
      </c>
      <c r="F120" s="19">
        <v>111</v>
      </c>
      <c r="G120" s="20" t="s">
        <v>3264</v>
      </c>
      <c r="H120" s="21" t="s">
        <v>19</v>
      </c>
      <c r="K120" s="33">
        <v>16</v>
      </c>
      <c r="L120" s="37">
        <v>103</v>
      </c>
      <c r="N120" s="33">
        <v>7</v>
      </c>
      <c r="O120" s="37">
        <v>103</v>
      </c>
    </row>
    <row r="121" spans="3:15" x14ac:dyDescent="0.25">
      <c r="C121" s="1">
        <v>1</v>
      </c>
      <c r="D121" s="1">
        <v>1</v>
      </c>
      <c r="E121" s="1">
        <v>1</v>
      </c>
      <c r="F121" s="16">
        <v>112</v>
      </c>
      <c r="G121" s="17" t="s">
        <v>3264</v>
      </c>
      <c r="H121" s="18" t="s">
        <v>18</v>
      </c>
      <c r="K121" s="32">
        <v>16</v>
      </c>
      <c r="L121" s="36">
        <v>103</v>
      </c>
      <c r="N121" s="32">
        <v>3</v>
      </c>
      <c r="O121" s="36">
        <v>103</v>
      </c>
    </row>
    <row r="122" spans="3:15" x14ac:dyDescent="0.25">
      <c r="C122" s="1">
        <v>1</v>
      </c>
      <c r="D122" s="1">
        <v>1</v>
      </c>
      <c r="E122" s="1">
        <v>1</v>
      </c>
      <c r="F122" s="19">
        <v>113</v>
      </c>
      <c r="G122" s="20" t="s">
        <v>3264</v>
      </c>
      <c r="H122" s="21" t="s">
        <v>18</v>
      </c>
      <c r="K122" s="33">
        <v>10</v>
      </c>
      <c r="L122" s="37">
        <v>103</v>
      </c>
      <c r="N122" s="33">
        <v>2</v>
      </c>
      <c r="O122" s="37">
        <v>103</v>
      </c>
    </row>
    <row r="123" spans="3:15" x14ac:dyDescent="0.25">
      <c r="C123" s="1">
        <v>1</v>
      </c>
      <c r="D123" s="1">
        <v>1</v>
      </c>
      <c r="E123" s="1">
        <v>1</v>
      </c>
      <c r="F123" s="16">
        <v>114</v>
      </c>
      <c r="G123" s="17" t="s">
        <v>3264</v>
      </c>
      <c r="H123" s="18" t="s">
        <v>18</v>
      </c>
      <c r="K123" s="32">
        <v>16</v>
      </c>
      <c r="L123" s="36">
        <v>103</v>
      </c>
      <c r="N123" s="32">
        <v>4</v>
      </c>
      <c r="O123" s="36">
        <v>103</v>
      </c>
    </row>
    <row r="124" spans="3:15" x14ac:dyDescent="0.25">
      <c r="C124" s="1">
        <v>1</v>
      </c>
      <c r="D124" s="1">
        <v>1</v>
      </c>
      <c r="E124" s="1">
        <v>1</v>
      </c>
      <c r="F124" s="19">
        <v>115</v>
      </c>
      <c r="G124" s="20" t="s">
        <v>3181</v>
      </c>
      <c r="H124" s="21" t="s">
        <v>18</v>
      </c>
      <c r="K124" s="33">
        <v>13</v>
      </c>
      <c r="L124" s="37">
        <v>103</v>
      </c>
      <c r="N124" s="33">
        <v>4</v>
      </c>
      <c r="O124" s="37">
        <v>103</v>
      </c>
    </row>
    <row r="125" spans="3:15" x14ac:dyDescent="0.25">
      <c r="C125" s="1">
        <v>1</v>
      </c>
      <c r="D125" s="1">
        <v>1</v>
      </c>
      <c r="E125" s="1">
        <v>1</v>
      </c>
      <c r="F125" s="16">
        <v>116</v>
      </c>
      <c r="G125" s="17" t="s">
        <v>3182</v>
      </c>
      <c r="H125" s="18" t="s">
        <v>18</v>
      </c>
      <c r="K125" s="32">
        <v>17</v>
      </c>
      <c r="L125" s="36">
        <v>103</v>
      </c>
      <c r="N125" s="32">
        <v>6</v>
      </c>
      <c r="O125" s="36">
        <v>103</v>
      </c>
    </row>
    <row r="126" spans="3:15" x14ac:dyDescent="0.25">
      <c r="C126" s="1">
        <v>1</v>
      </c>
      <c r="D126" s="1">
        <v>1</v>
      </c>
      <c r="E126" s="1">
        <v>1</v>
      </c>
      <c r="F126" s="19">
        <v>117</v>
      </c>
      <c r="G126" s="20" t="s">
        <v>3264</v>
      </c>
      <c r="H126" s="21" t="s">
        <v>18</v>
      </c>
      <c r="K126" s="33">
        <v>12</v>
      </c>
      <c r="L126" s="37">
        <v>103</v>
      </c>
      <c r="N126" s="33">
        <v>3</v>
      </c>
      <c r="O126" s="37">
        <v>103</v>
      </c>
    </row>
    <row r="127" spans="3:15" x14ac:dyDescent="0.25">
      <c r="C127" s="1">
        <v>1</v>
      </c>
      <c r="D127" s="1">
        <v>1</v>
      </c>
      <c r="E127" s="1">
        <v>1</v>
      </c>
      <c r="F127" s="16">
        <v>118</v>
      </c>
      <c r="G127" s="17" t="s">
        <v>3264</v>
      </c>
      <c r="H127" s="18" t="s">
        <v>19</v>
      </c>
      <c r="K127" s="32">
        <v>10</v>
      </c>
      <c r="L127" s="36">
        <v>103</v>
      </c>
      <c r="N127" s="32">
        <v>2</v>
      </c>
      <c r="O127" s="36">
        <v>103</v>
      </c>
    </row>
    <row r="128" spans="3:15" x14ac:dyDescent="0.25">
      <c r="C128" s="1">
        <v>1</v>
      </c>
      <c r="D128" s="1">
        <v>1</v>
      </c>
      <c r="E128" s="1">
        <v>1</v>
      </c>
      <c r="F128" s="19">
        <v>119</v>
      </c>
      <c r="G128" s="20" t="s">
        <v>3264</v>
      </c>
      <c r="H128" s="21" t="s">
        <v>19</v>
      </c>
      <c r="K128" s="33">
        <v>11</v>
      </c>
      <c r="L128" s="37">
        <v>103</v>
      </c>
      <c r="N128" s="33">
        <v>3</v>
      </c>
      <c r="O128" s="37">
        <v>103</v>
      </c>
    </row>
    <row r="129" spans="3:15" x14ac:dyDescent="0.25">
      <c r="C129" s="1">
        <v>1</v>
      </c>
      <c r="D129" s="1">
        <v>1</v>
      </c>
      <c r="E129" s="1">
        <v>1</v>
      </c>
      <c r="F129" s="16">
        <v>120</v>
      </c>
      <c r="G129" s="17" t="s">
        <v>3264</v>
      </c>
      <c r="H129" s="18" t="s">
        <v>18</v>
      </c>
      <c r="K129" s="32">
        <v>16</v>
      </c>
      <c r="L129" s="36">
        <v>103</v>
      </c>
      <c r="N129" s="32">
        <v>1</v>
      </c>
      <c r="O129" s="36">
        <v>103</v>
      </c>
    </row>
    <row r="130" spans="3:15" x14ac:dyDescent="0.25">
      <c r="C130" s="1">
        <v>1</v>
      </c>
      <c r="D130" s="1">
        <v>1</v>
      </c>
      <c r="E130" s="1">
        <v>1</v>
      </c>
      <c r="F130" s="19">
        <v>121</v>
      </c>
      <c r="G130" s="20" t="s">
        <v>3181</v>
      </c>
      <c r="H130" s="21" t="s">
        <v>19</v>
      </c>
      <c r="K130" s="33">
        <v>14</v>
      </c>
      <c r="L130" s="37">
        <v>103</v>
      </c>
      <c r="N130" s="33">
        <v>3</v>
      </c>
      <c r="O130" s="37">
        <v>103</v>
      </c>
    </row>
    <row r="131" spans="3:15" x14ac:dyDescent="0.25">
      <c r="C131" s="1">
        <v>1</v>
      </c>
      <c r="D131" s="1">
        <v>1</v>
      </c>
      <c r="E131" s="1">
        <v>1</v>
      </c>
      <c r="F131" s="16">
        <v>122</v>
      </c>
      <c r="G131" s="17" t="s">
        <v>3182</v>
      </c>
      <c r="H131" s="18" t="s">
        <v>18</v>
      </c>
      <c r="K131" s="32">
        <v>7</v>
      </c>
      <c r="L131" s="36">
        <v>103</v>
      </c>
      <c r="N131" s="32">
        <v>0</v>
      </c>
      <c r="O131" s="36">
        <v>103</v>
      </c>
    </row>
    <row r="132" spans="3:15" x14ac:dyDescent="0.25">
      <c r="C132" s="1">
        <v>1</v>
      </c>
      <c r="D132" s="1">
        <v>1</v>
      </c>
      <c r="E132" s="1">
        <v>1</v>
      </c>
      <c r="F132" s="19">
        <v>123</v>
      </c>
      <c r="G132" s="20" t="s">
        <v>3181</v>
      </c>
      <c r="H132" s="21" t="s">
        <v>18</v>
      </c>
      <c r="K132" s="33">
        <v>7</v>
      </c>
      <c r="L132" s="37">
        <v>103</v>
      </c>
      <c r="N132" s="33">
        <v>1</v>
      </c>
      <c r="O132" s="37">
        <v>103</v>
      </c>
    </row>
    <row r="133" spans="3:15" x14ac:dyDescent="0.25">
      <c r="C133" s="1">
        <v>1</v>
      </c>
      <c r="D133" s="1">
        <v>1</v>
      </c>
      <c r="E133" s="1">
        <v>1</v>
      </c>
      <c r="F133" s="16">
        <v>124</v>
      </c>
      <c r="G133" s="17" t="s">
        <v>3181</v>
      </c>
      <c r="H133" s="18" t="s">
        <v>19</v>
      </c>
      <c r="K133" s="32">
        <v>9</v>
      </c>
      <c r="L133" s="36">
        <v>103</v>
      </c>
      <c r="N133" s="32">
        <v>3</v>
      </c>
      <c r="O133" s="36">
        <v>103</v>
      </c>
    </row>
    <row r="134" spans="3:15" x14ac:dyDescent="0.25">
      <c r="C134" s="1">
        <v>1</v>
      </c>
      <c r="D134" s="1">
        <v>1</v>
      </c>
      <c r="E134" s="1">
        <v>1</v>
      </c>
      <c r="F134" s="19">
        <v>125</v>
      </c>
      <c r="G134" s="20" t="s">
        <v>3182</v>
      </c>
      <c r="H134" s="21" t="s">
        <v>18</v>
      </c>
      <c r="K134" s="33">
        <v>15</v>
      </c>
      <c r="L134" s="37">
        <v>103</v>
      </c>
      <c r="N134" s="33">
        <v>3</v>
      </c>
      <c r="O134" s="37">
        <v>103</v>
      </c>
    </row>
    <row r="135" spans="3:15" x14ac:dyDescent="0.25">
      <c r="C135" s="1">
        <v>1</v>
      </c>
      <c r="D135" s="1">
        <v>1</v>
      </c>
      <c r="E135" s="1">
        <v>1</v>
      </c>
      <c r="F135" s="16">
        <v>126</v>
      </c>
      <c r="G135" s="17" t="s">
        <v>3264</v>
      </c>
      <c r="H135" s="18" t="s">
        <v>18</v>
      </c>
      <c r="K135" s="32">
        <v>10</v>
      </c>
      <c r="L135" s="36">
        <v>103</v>
      </c>
      <c r="N135" s="32">
        <v>2</v>
      </c>
      <c r="O135" s="36">
        <v>103</v>
      </c>
    </row>
    <row r="136" spans="3:15" x14ac:dyDescent="0.25">
      <c r="C136" s="1">
        <v>1</v>
      </c>
      <c r="D136" s="1">
        <v>1</v>
      </c>
      <c r="E136" s="1">
        <v>1</v>
      </c>
      <c r="F136" s="19">
        <v>127</v>
      </c>
      <c r="G136" s="20" t="s">
        <v>3182</v>
      </c>
      <c r="H136" s="21" t="s">
        <v>18</v>
      </c>
      <c r="K136" s="33">
        <v>12</v>
      </c>
      <c r="L136" s="37">
        <v>103</v>
      </c>
      <c r="N136" s="33">
        <v>4</v>
      </c>
      <c r="O136" s="37">
        <v>103</v>
      </c>
    </row>
    <row r="137" spans="3:15" x14ac:dyDescent="0.25">
      <c r="C137" s="1">
        <v>1</v>
      </c>
      <c r="D137" s="1">
        <v>1</v>
      </c>
      <c r="E137" s="1">
        <v>1</v>
      </c>
      <c r="F137" s="16">
        <v>128</v>
      </c>
      <c r="G137" s="17" t="s">
        <v>3264</v>
      </c>
      <c r="H137" s="18" t="s">
        <v>18</v>
      </c>
      <c r="K137" s="32">
        <v>9</v>
      </c>
      <c r="L137" s="36">
        <v>103</v>
      </c>
      <c r="N137" s="32">
        <v>1</v>
      </c>
      <c r="O137" s="36">
        <v>103</v>
      </c>
    </row>
    <row r="138" spans="3:15" x14ac:dyDescent="0.25">
      <c r="C138" s="1">
        <v>1</v>
      </c>
      <c r="D138" s="1">
        <v>1</v>
      </c>
      <c r="E138" s="1">
        <v>1</v>
      </c>
      <c r="F138" s="19">
        <v>129</v>
      </c>
      <c r="G138" s="20" t="s">
        <v>3264</v>
      </c>
      <c r="H138" s="21" t="s">
        <v>18</v>
      </c>
      <c r="K138" s="33">
        <v>11</v>
      </c>
      <c r="L138" s="37">
        <v>103</v>
      </c>
      <c r="N138" s="33">
        <v>5</v>
      </c>
      <c r="O138" s="37">
        <v>103</v>
      </c>
    </row>
    <row r="139" spans="3:15" x14ac:dyDescent="0.25">
      <c r="C139" s="1">
        <v>1</v>
      </c>
      <c r="D139" s="1">
        <v>1</v>
      </c>
      <c r="E139" s="1">
        <v>1</v>
      </c>
      <c r="F139" s="16">
        <v>130</v>
      </c>
      <c r="G139" s="17" t="s">
        <v>3182</v>
      </c>
      <c r="H139" s="18" t="s">
        <v>18</v>
      </c>
      <c r="K139" s="32">
        <v>5</v>
      </c>
      <c r="L139" s="36">
        <v>103</v>
      </c>
      <c r="N139" s="32">
        <v>3</v>
      </c>
      <c r="O139" s="36">
        <v>103</v>
      </c>
    </row>
    <row r="140" spans="3:15" x14ac:dyDescent="0.25">
      <c r="C140" s="1">
        <v>1</v>
      </c>
      <c r="D140" s="1">
        <v>1</v>
      </c>
      <c r="E140" s="1">
        <v>1</v>
      </c>
      <c r="F140" s="19">
        <v>131</v>
      </c>
      <c r="G140" s="20" t="s">
        <v>3264</v>
      </c>
      <c r="H140" s="21" t="s">
        <v>19</v>
      </c>
      <c r="K140" s="33">
        <v>4</v>
      </c>
      <c r="L140" s="37">
        <v>103</v>
      </c>
      <c r="N140" s="33">
        <v>2</v>
      </c>
      <c r="O140" s="37">
        <v>103</v>
      </c>
    </row>
    <row r="141" spans="3:15" x14ac:dyDescent="0.25">
      <c r="C141" s="1">
        <v>1</v>
      </c>
      <c r="D141" s="1">
        <v>1</v>
      </c>
      <c r="E141" s="1">
        <v>1</v>
      </c>
      <c r="F141" s="16">
        <v>132</v>
      </c>
      <c r="G141" s="17" t="s">
        <v>3264</v>
      </c>
      <c r="H141" s="18" t="s">
        <v>18</v>
      </c>
      <c r="K141" s="32">
        <v>5</v>
      </c>
      <c r="L141" s="36">
        <v>103</v>
      </c>
      <c r="N141" s="32">
        <v>0</v>
      </c>
      <c r="O141" s="36">
        <v>103</v>
      </c>
    </row>
    <row r="142" spans="3:15" x14ac:dyDescent="0.25">
      <c r="C142" s="1">
        <v>1</v>
      </c>
      <c r="D142" s="1">
        <v>1</v>
      </c>
      <c r="E142" s="1">
        <v>1</v>
      </c>
      <c r="F142" s="19">
        <v>133</v>
      </c>
      <c r="G142" s="20" t="s">
        <v>3181</v>
      </c>
      <c r="H142" s="21" t="s">
        <v>18</v>
      </c>
      <c r="K142" s="33">
        <v>6</v>
      </c>
      <c r="L142" s="37">
        <v>103</v>
      </c>
      <c r="N142" s="33">
        <v>0</v>
      </c>
      <c r="O142" s="37">
        <v>103</v>
      </c>
    </row>
    <row r="143" spans="3:15" x14ac:dyDescent="0.25">
      <c r="C143" s="1">
        <v>1</v>
      </c>
      <c r="D143" s="1">
        <v>1</v>
      </c>
      <c r="E143" s="1">
        <v>1</v>
      </c>
      <c r="F143" s="16">
        <v>134</v>
      </c>
      <c r="G143" s="17" t="s">
        <v>3264</v>
      </c>
      <c r="H143" s="18" t="s">
        <v>18</v>
      </c>
      <c r="K143" s="32">
        <v>12</v>
      </c>
      <c r="L143" s="36">
        <v>103</v>
      </c>
      <c r="N143" s="32">
        <v>5</v>
      </c>
      <c r="O143" s="36">
        <v>103</v>
      </c>
    </row>
    <row r="144" spans="3:15" x14ac:dyDescent="0.25">
      <c r="C144" s="1">
        <v>1</v>
      </c>
      <c r="D144" s="1">
        <v>1</v>
      </c>
      <c r="E144" s="1">
        <v>1</v>
      </c>
      <c r="F144" s="19">
        <v>135</v>
      </c>
      <c r="G144" s="20" t="s">
        <v>3181</v>
      </c>
      <c r="H144" s="21" t="s">
        <v>18</v>
      </c>
      <c r="K144" s="33">
        <v>8</v>
      </c>
      <c r="L144" s="37">
        <v>103</v>
      </c>
      <c r="N144" s="33">
        <v>3</v>
      </c>
      <c r="O144" s="37">
        <v>103</v>
      </c>
    </row>
    <row r="145" spans="3:15" x14ac:dyDescent="0.25">
      <c r="C145" s="1">
        <v>1</v>
      </c>
      <c r="D145" s="1">
        <v>1</v>
      </c>
      <c r="E145" s="1">
        <v>1</v>
      </c>
      <c r="F145" s="16">
        <v>136</v>
      </c>
      <c r="G145" s="17" t="s">
        <v>3181</v>
      </c>
      <c r="H145" s="18" t="s">
        <v>18</v>
      </c>
      <c r="K145" s="32">
        <v>6</v>
      </c>
      <c r="L145" s="36">
        <v>103</v>
      </c>
      <c r="N145" s="32">
        <v>4</v>
      </c>
      <c r="O145" s="36">
        <v>103</v>
      </c>
    </row>
    <row r="146" spans="3:15" x14ac:dyDescent="0.25">
      <c r="C146" s="1">
        <v>1</v>
      </c>
      <c r="D146" s="1">
        <v>1</v>
      </c>
      <c r="E146" s="1">
        <v>1</v>
      </c>
      <c r="F146" s="19">
        <v>137</v>
      </c>
      <c r="G146" s="20" t="s">
        <v>3264</v>
      </c>
      <c r="H146" s="21" t="s">
        <v>19</v>
      </c>
      <c r="K146" s="33">
        <v>6</v>
      </c>
      <c r="L146" s="37">
        <v>103</v>
      </c>
      <c r="N146" s="33">
        <v>1</v>
      </c>
      <c r="O146" s="37">
        <v>103</v>
      </c>
    </row>
    <row r="147" spans="3:15" x14ac:dyDescent="0.25">
      <c r="C147" s="1">
        <v>1</v>
      </c>
      <c r="D147" s="1">
        <v>1</v>
      </c>
      <c r="E147" s="1">
        <v>1</v>
      </c>
      <c r="F147" s="16">
        <v>138</v>
      </c>
      <c r="G147" s="17" t="s">
        <v>3182</v>
      </c>
      <c r="H147" s="18" t="s">
        <v>18</v>
      </c>
      <c r="K147" s="32">
        <v>30</v>
      </c>
      <c r="L147" s="36">
        <v>104</v>
      </c>
      <c r="N147" s="32">
        <v>6</v>
      </c>
      <c r="O147" s="36">
        <v>104</v>
      </c>
    </row>
    <row r="148" spans="3:15" x14ac:dyDescent="0.25">
      <c r="C148" s="1">
        <v>1</v>
      </c>
      <c r="D148" s="1">
        <v>1</v>
      </c>
      <c r="E148" s="1">
        <v>1</v>
      </c>
      <c r="F148" s="19">
        <v>139</v>
      </c>
      <c r="G148" s="20" t="s">
        <v>3181</v>
      </c>
      <c r="H148" s="21" t="s">
        <v>19</v>
      </c>
      <c r="K148" s="33">
        <v>18</v>
      </c>
      <c r="L148" s="37">
        <v>104</v>
      </c>
      <c r="N148" s="33">
        <v>1</v>
      </c>
      <c r="O148" s="37">
        <v>104</v>
      </c>
    </row>
    <row r="149" spans="3:15" x14ac:dyDescent="0.25">
      <c r="C149" s="1">
        <v>1</v>
      </c>
      <c r="D149" s="1">
        <v>1</v>
      </c>
      <c r="E149" s="1">
        <v>1</v>
      </c>
      <c r="F149" s="16">
        <v>140</v>
      </c>
      <c r="G149" s="17" t="s">
        <v>3264</v>
      </c>
      <c r="H149" s="18" t="s">
        <v>19</v>
      </c>
      <c r="K149" s="32">
        <v>21</v>
      </c>
      <c r="L149" s="36">
        <v>104</v>
      </c>
      <c r="N149" s="32">
        <v>3</v>
      </c>
      <c r="O149" s="36">
        <v>104</v>
      </c>
    </row>
    <row r="150" spans="3:15" x14ac:dyDescent="0.25">
      <c r="C150" s="1">
        <v>1</v>
      </c>
      <c r="D150" s="1">
        <v>1</v>
      </c>
      <c r="E150" s="1">
        <v>1</v>
      </c>
      <c r="F150" s="19">
        <v>141</v>
      </c>
      <c r="G150" s="20" t="s">
        <v>3182</v>
      </c>
      <c r="H150" s="21" t="s">
        <v>18</v>
      </c>
      <c r="K150" s="33">
        <v>23</v>
      </c>
      <c r="L150" s="37">
        <v>104</v>
      </c>
      <c r="N150" s="33">
        <v>5</v>
      </c>
      <c r="O150" s="37">
        <v>104</v>
      </c>
    </row>
    <row r="151" spans="3:15" x14ac:dyDescent="0.25">
      <c r="C151" s="1">
        <v>1</v>
      </c>
      <c r="D151" s="1">
        <v>1</v>
      </c>
      <c r="E151" s="1">
        <v>1</v>
      </c>
      <c r="F151" s="16">
        <v>142</v>
      </c>
      <c r="G151" s="17" t="s">
        <v>3181</v>
      </c>
      <c r="H151" s="18" t="s">
        <v>19</v>
      </c>
      <c r="K151" s="32">
        <v>19</v>
      </c>
      <c r="L151" s="36">
        <v>104</v>
      </c>
      <c r="N151" s="32">
        <v>2</v>
      </c>
      <c r="O151" s="36">
        <v>104</v>
      </c>
    </row>
    <row r="152" spans="3:15" x14ac:dyDescent="0.25">
      <c r="C152" s="1">
        <v>1</v>
      </c>
      <c r="D152" s="1">
        <v>1</v>
      </c>
      <c r="E152" s="1">
        <v>1</v>
      </c>
      <c r="F152" s="19">
        <v>143</v>
      </c>
      <c r="G152" s="20" t="s">
        <v>3264</v>
      </c>
      <c r="H152" s="21" t="s">
        <v>18</v>
      </c>
      <c r="K152" s="33">
        <v>17</v>
      </c>
      <c r="L152" s="37">
        <v>104</v>
      </c>
      <c r="N152" s="33">
        <v>3</v>
      </c>
      <c r="O152" s="37">
        <v>104</v>
      </c>
    </row>
    <row r="153" spans="3:15" x14ac:dyDescent="0.25">
      <c r="C153" s="1">
        <v>1</v>
      </c>
      <c r="D153" s="1">
        <v>1</v>
      </c>
      <c r="E153" s="1">
        <v>1</v>
      </c>
      <c r="F153" s="16">
        <v>144</v>
      </c>
      <c r="G153" s="17" t="s">
        <v>3264</v>
      </c>
      <c r="H153" s="18" t="s">
        <v>19</v>
      </c>
      <c r="K153" s="32">
        <v>14</v>
      </c>
      <c r="L153" s="36">
        <v>104</v>
      </c>
      <c r="N153" s="32">
        <v>4</v>
      </c>
      <c r="O153" s="36">
        <v>104</v>
      </c>
    </row>
    <row r="154" spans="3:15" x14ac:dyDescent="0.25">
      <c r="C154" s="1">
        <v>1</v>
      </c>
      <c r="D154" s="1">
        <v>1</v>
      </c>
      <c r="E154" s="1">
        <v>1</v>
      </c>
      <c r="F154" s="19">
        <v>145</v>
      </c>
      <c r="G154" s="20" t="s">
        <v>3264</v>
      </c>
      <c r="H154" s="21" t="s">
        <v>19</v>
      </c>
      <c r="K154" s="33">
        <v>13</v>
      </c>
      <c r="L154" s="37">
        <v>104</v>
      </c>
      <c r="N154" s="33">
        <v>2</v>
      </c>
      <c r="O154" s="37">
        <v>104</v>
      </c>
    </row>
    <row r="155" spans="3:15" x14ac:dyDescent="0.25">
      <c r="C155" s="1">
        <v>1</v>
      </c>
      <c r="D155" s="1">
        <v>1</v>
      </c>
      <c r="E155" s="1">
        <v>1</v>
      </c>
      <c r="F155" s="16">
        <v>146</v>
      </c>
      <c r="G155" s="17" t="s">
        <v>3181</v>
      </c>
      <c r="H155" s="18" t="s">
        <v>18</v>
      </c>
      <c r="K155" s="32">
        <v>17</v>
      </c>
      <c r="L155" s="36">
        <v>104</v>
      </c>
      <c r="N155" s="32">
        <v>2</v>
      </c>
      <c r="O155" s="36">
        <v>104</v>
      </c>
    </row>
    <row r="156" spans="3:15" x14ac:dyDescent="0.25">
      <c r="C156" s="1">
        <v>1</v>
      </c>
      <c r="D156" s="1">
        <v>1</v>
      </c>
      <c r="E156" s="1">
        <v>1</v>
      </c>
      <c r="F156" s="19">
        <v>147</v>
      </c>
      <c r="G156" s="20" t="s">
        <v>3264</v>
      </c>
      <c r="H156" s="21" t="s">
        <v>19</v>
      </c>
      <c r="K156" s="33">
        <v>18</v>
      </c>
      <c r="L156" s="37">
        <v>104</v>
      </c>
      <c r="N156" s="33">
        <v>2</v>
      </c>
      <c r="O156" s="37">
        <v>104</v>
      </c>
    </row>
    <row r="157" spans="3:15" x14ac:dyDescent="0.25">
      <c r="C157" s="1">
        <v>1</v>
      </c>
      <c r="D157" s="1">
        <v>1</v>
      </c>
      <c r="E157" s="1">
        <v>1</v>
      </c>
      <c r="F157" s="16">
        <v>148</v>
      </c>
      <c r="G157" s="17" t="s">
        <v>3181</v>
      </c>
      <c r="H157" s="18" t="s">
        <v>19</v>
      </c>
      <c r="K157" s="32">
        <v>17</v>
      </c>
      <c r="L157" s="36">
        <v>104</v>
      </c>
      <c r="N157" s="32">
        <v>6</v>
      </c>
      <c r="O157" s="36">
        <v>104</v>
      </c>
    </row>
    <row r="158" spans="3:15" x14ac:dyDescent="0.25">
      <c r="C158" s="1">
        <v>1</v>
      </c>
      <c r="D158" s="1">
        <v>1</v>
      </c>
      <c r="E158" s="1">
        <v>1</v>
      </c>
      <c r="F158" s="19">
        <v>149</v>
      </c>
      <c r="G158" s="20" t="s">
        <v>3182</v>
      </c>
      <c r="H158" s="21" t="s">
        <v>18</v>
      </c>
      <c r="K158" s="33">
        <v>19</v>
      </c>
      <c r="L158" s="37">
        <v>104</v>
      </c>
      <c r="N158" s="33">
        <v>7</v>
      </c>
      <c r="O158" s="37">
        <v>104</v>
      </c>
    </row>
    <row r="159" spans="3:15" x14ac:dyDescent="0.25">
      <c r="C159" s="1">
        <v>1</v>
      </c>
      <c r="D159" s="1">
        <v>1</v>
      </c>
      <c r="E159" s="1">
        <v>1</v>
      </c>
      <c r="F159" s="16">
        <v>150</v>
      </c>
      <c r="G159" s="17" t="s">
        <v>3181</v>
      </c>
      <c r="H159" s="18" t="s">
        <v>19</v>
      </c>
      <c r="K159" s="32">
        <v>14</v>
      </c>
      <c r="L159" s="36">
        <v>104</v>
      </c>
      <c r="N159" s="32">
        <v>3</v>
      </c>
      <c r="O159" s="36">
        <v>104</v>
      </c>
    </row>
    <row r="160" spans="3:15" x14ac:dyDescent="0.25">
      <c r="C160" s="1">
        <v>1</v>
      </c>
      <c r="D160" s="1">
        <v>1</v>
      </c>
      <c r="E160" s="1">
        <v>1</v>
      </c>
      <c r="F160" s="19">
        <v>151</v>
      </c>
      <c r="G160" s="20" t="s">
        <v>3264</v>
      </c>
      <c r="H160" s="21" t="s">
        <v>18</v>
      </c>
      <c r="K160" s="33">
        <v>12</v>
      </c>
      <c r="L160" s="37">
        <v>104</v>
      </c>
      <c r="N160" s="33">
        <v>2</v>
      </c>
      <c r="O160" s="37">
        <v>104</v>
      </c>
    </row>
    <row r="161" spans="3:15" x14ac:dyDescent="0.25">
      <c r="C161" s="1">
        <v>1</v>
      </c>
      <c r="D161" s="1">
        <v>1</v>
      </c>
      <c r="E161" s="1">
        <v>1</v>
      </c>
      <c r="F161" s="16">
        <v>152</v>
      </c>
      <c r="G161" s="17" t="s">
        <v>3264</v>
      </c>
      <c r="H161" s="18" t="s">
        <v>19</v>
      </c>
      <c r="K161" s="32">
        <v>14</v>
      </c>
      <c r="L161" s="36">
        <v>104</v>
      </c>
      <c r="N161" s="32">
        <v>2</v>
      </c>
      <c r="O161" s="36">
        <v>104</v>
      </c>
    </row>
    <row r="162" spans="3:15" x14ac:dyDescent="0.25">
      <c r="C162" s="1">
        <v>1</v>
      </c>
      <c r="D162" s="1">
        <v>1</v>
      </c>
      <c r="E162" s="1">
        <v>1</v>
      </c>
      <c r="F162" s="19">
        <v>153</v>
      </c>
      <c r="G162" s="20" t="s">
        <v>3264</v>
      </c>
      <c r="H162" s="21" t="s">
        <v>18</v>
      </c>
      <c r="K162" s="33">
        <v>20</v>
      </c>
      <c r="L162" s="37">
        <v>104</v>
      </c>
      <c r="N162" s="33">
        <v>2</v>
      </c>
      <c r="O162" s="37">
        <v>104</v>
      </c>
    </row>
    <row r="163" spans="3:15" x14ac:dyDescent="0.25">
      <c r="C163" s="1">
        <v>1</v>
      </c>
      <c r="D163" s="1">
        <v>1</v>
      </c>
      <c r="E163" s="1">
        <v>1</v>
      </c>
      <c r="F163" s="16">
        <v>154</v>
      </c>
      <c r="G163" s="17" t="s">
        <v>3264</v>
      </c>
      <c r="H163" s="18" t="s">
        <v>18</v>
      </c>
      <c r="K163" s="32">
        <v>4</v>
      </c>
      <c r="L163" s="36">
        <v>104</v>
      </c>
      <c r="N163" s="32">
        <v>1</v>
      </c>
      <c r="O163" s="36">
        <v>104</v>
      </c>
    </row>
    <row r="164" spans="3:15" x14ac:dyDescent="0.25">
      <c r="C164" s="1">
        <v>1</v>
      </c>
      <c r="D164" s="1">
        <v>1</v>
      </c>
      <c r="E164" s="1">
        <v>1</v>
      </c>
      <c r="F164" s="19">
        <v>155</v>
      </c>
      <c r="G164" s="20" t="s">
        <v>3181</v>
      </c>
      <c r="H164" s="21" t="s">
        <v>18</v>
      </c>
      <c r="K164" s="33">
        <v>10</v>
      </c>
      <c r="L164" s="37">
        <v>104</v>
      </c>
      <c r="N164" s="33">
        <v>2</v>
      </c>
      <c r="O164" s="37">
        <v>104</v>
      </c>
    </row>
    <row r="165" spans="3:15" x14ac:dyDescent="0.25">
      <c r="C165" s="1">
        <v>1</v>
      </c>
      <c r="D165" s="1">
        <v>1</v>
      </c>
      <c r="E165" s="1">
        <v>1</v>
      </c>
      <c r="F165" s="16">
        <v>156</v>
      </c>
      <c r="G165" s="17" t="s">
        <v>3264</v>
      </c>
      <c r="H165" s="18" t="s">
        <v>18</v>
      </c>
      <c r="K165" s="32">
        <v>11</v>
      </c>
      <c r="L165" s="36">
        <v>104</v>
      </c>
      <c r="N165" s="32">
        <v>1</v>
      </c>
      <c r="O165" s="36">
        <v>104</v>
      </c>
    </row>
    <row r="166" spans="3:15" x14ac:dyDescent="0.25">
      <c r="C166" s="1">
        <v>1</v>
      </c>
      <c r="D166" s="1">
        <v>1</v>
      </c>
      <c r="E166" s="1">
        <v>1</v>
      </c>
      <c r="F166" s="19">
        <v>157</v>
      </c>
      <c r="G166" s="20" t="s">
        <v>3264</v>
      </c>
      <c r="H166" s="21" t="s">
        <v>19</v>
      </c>
      <c r="K166" s="33">
        <v>16</v>
      </c>
      <c r="L166" s="37">
        <v>104</v>
      </c>
      <c r="N166" s="33">
        <v>2</v>
      </c>
      <c r="O166" s="37">
        <v>104</v>
      </c>
    </row>
    <row r="167" spans="3:15" x14ac:dyDescent="0.25">
      <c r="C167" s="1">
        <v>1</v>
      </c>
      <c r="D167" s="1">
        <v>1</v>
      </c>
      <c r="E167" s="1">
        <v>1</v>
      </c>
      <c r="F167" s="16">
        <v>158</v>
      </c>
      <c r="G167" s="17" t="s">
        <v>3181</v>
      </c>
      <c r="H167" s="18" t="s">
        <v>19</v>
      </c>
      <c r="K167" s="32">
        <v>12</v>
      </c>
      <c r="L167" s="36">
        <v>104</v>
      </c>
      <c r="N167" s="32">
        <v>1</v>
      </c>
      <c r="O167" s="36">
        <v>104</v>
      </c>
    </row>
    <row r="168" spans="3:15" x14ac:dyDescent="0.25">
      <c r="C168" s="1">
        <v>1</v>
      </c>
      <c r="D168" s="1">
        <v>1</v>
      </c>
      <c r="E168" s="1">
        <v>1</v>
      </c>
      <c r="F168" s="19">
        <v>159</v>
      </c>
      <c r="G168" s="20" t="s">
        <v>3181</v>
      </c>
      <c r="H168" s="21" t="s">
        <v>19</v>
      </c>
      <c r="K168" s="33">
        <v>21</v>
      </c>
      <c r="L168" s="37">
        <v>104</v>
      </c>
      <c r="N168" s="33">
        <v>4</v>
      </c>
      <c r="O168" s="37">
        <v>104</v>
      </c>
    </row>
    <row r="169" spans="3:15" x14ac:dyDescent="0.25">
      <c r="C169" s="1">
        <v>1</v>
      </c>
      <c r="D169" s="1">
        <v>1</v>
      </c>
      <c r="E169" s="1">
        <v>1</v>
      </c>
      <c r="F169" s="16">
        <v>160</v>
      </c>
      <c r="G169" s="17" t="s">
        <v>3181</v>
      </c>
      <c r="H169" s="18" t="s">
        <v>18</v>
      </c>
      <c r="K169" s="32">
        <v>13</v>
      </c>
      <c r="L169" s="36">
        <v>104</v>
      </c>
      <c r="N169" s="32">
        <v>5</v>
      </c>
      <c r="O169" s="36">
        <v>104</v>
      </c>
    </row>
    <row r="170" spans="3:15" x14ac:dyDescent="0.25">
      <c r="C170" s="1">
        <v>1</v>
      </c>
      <c r="D170" s="1">
        <v>1</v>
      </c>
      <c r="E170" s="1">
        <v>1</v>
      </c>
      <c r="F170" s="19">
        <v>161</v>
      </c>
      <c r="G170" s="20" t="s">
        <v>3181</v>
      </c>
      <c r="H170" s="21" t="s">
        <v>18</v>
      </c>
      <c r="K170" s="33">
        <v>17</v>
      </c>
      <c r="L170" s="37">
        <v>104</v>
      </c>
      <c r="N170" s="33">
        <v>5</v>
      </c>
      <c r="O170" s="37">
        <v>104</v>
      </c>
    </row>
    <row r="171" spans="3:15" x14ac:dyDescent="0.25">
      <c r="C171" s="1">
        <v>1</v>
      </c>
      <c r="D171" s="1">
        <v>1</v>
      </c>
      <c r="E171" s="1">
        <v>1</v>
      </c>
      <c r="F171" s="16">
        <v>162</v>
      </c>
      <c r="G171" s="17" t="s">
        <v>3182</v>
      </c>
      <c r="H171" s="18" t="s">
        <v>19</v>
      </c>
      <c r="K171" s="32">
        <v>15</v>
      </c>
      <c r="L171" s="36">
        <v>104</v>
      </c>
      <c r="N171" s="32">
        <v>3</v>
      </c>
      <c r="O171" s="36">
        <v>104</v>
      </c>
    </row>
    <row r="172" spans="3:15" x14ac:dyDescent="0.25">
      <c r="C172" s="1">
        <v>1</v>
      </c>
      <c r="D172" s="1">
        <v>1</v>
      </c>
      <c r="E172" s="1">
        <v>1</v>
      </c>
      <c r="F172" s="19">
        <v>163</v>
      </c>
      <c r="G172" s="20" t="s">
        <v>3264</v>
      </c>
      <c r="H172" s="21" t="s">
        <v>19</v>
      </c>
      <c r="K172" s="33">
        <v>11</v>
      </c>
      <c r="L172" s="37">
        <v>104</v>
      </c>
      <c r="N172" s="33">
        <v>1</v>
      </c>
      <c r="O172" s="37">
        <v>104</v>
      </c>
    </row>
    <row r="173" spans="3:15" x14ac:dyDescent="0.25">
      <c r="C173" s="1">
        <v>1</v>
      </c>
      <c r="D173" s="1">
        <v>1</v>
      </c>
      <c r="E173" s="1">
        <v>1</v>
      </c>
      <c r="F173" s="16">
        <v>164</v>
      </c>
      <c r="G173" s="17" t="s">
        <v>3264</v>
      </c>
      <c r="H173" s="18" t="s">
        <v>19</v>
      </c>
      <c r="K173" s="32">
        <v>11</v>
      </c>
      <c r="L173" s="36">
        <v>104</v>
      </c>
      <c r="N173" s="32">
        <v>1</v>
      </c>
      <c r="O173" s="36">
        <v>104</v>
      </c>
    </row>
    <row r="174" spans="3:15" x14ac:dyDescent="0.25">
      <c r="C174" s="1">
        <v>1</v>
      </c>
      <c r="D174" s="1">
        <v>1</v>
      </c>
      <c r="E174" s="1">
        <v>1</v>
      </c>
      <c r="F174" s="19">
        <v>165</v>
      </c>
      <c r="G174" s="20" t="s">
        <v>3264</v>
      </c>
      <c r="H174" s="21" t="s">
        <v>19</v>
      </c>
      <c r="K174" s="33">
        <v>20</v>
      </c>
      <c r="L174" s="37">
        <v>104</v>
      </c>
      <c r="N174" s="33">
        <v>5</v>
      </c>
      <c r="O174" s="37">
        <v>104</v>
      </c>
    </row>
    <row r="175" spans="3:15" x14ac:dyDescent="0.25">
      <c r="C175" s="1">
        <v>1</v>
      </c>
      <c r="D175" s="1">
        <v>1</v>
      </c>
      <c r="E175" s="1">
        <v>1</v>
      </c>
      <c r="F175" s="16">
        <v>166</v>
      </c>
      <c r="G175" s="17" t="s">
        <v>3264</v>
      </c>
      <c r="H175" s="18" t="s">
        <v>18</v>
      </c>
      <c r="K175" s="32">
        <v>14</v>
      </c>
      <c r="L175" s="36">
        <v>104</v>
      </c>
      <c r="N175" s="32">
        <v>1</v>
      </c>
      <c r="O175" s="36">
        <v>104</v>
      </c>
    </row>
    <row r="176" spans="3:15" x14ac:dyDescent="0.25">
      <c r="C176" s="1">
        <v>1</v>
      </c>
      <c r="D176" s="1">
        <v>1</v>
      </c>
      <c r="E176" s="1">
        <v>1</v>
      </c>
      <c r="F176" s="19">
        <v>167</v>
      </c>
      <c r="G176" s="20" t="s">
        <v>3181</v>
      </c>
      <c r="H176" s="21" t="s">
        <v>18</v>
      </c>
      <c r="K176" s="33">
        <v>21</v>
      </c>
      <c r="L176" s="37">
        <v>104</v>
      </c>
      <c r="N176" s="33">
        <v>5</v>
      </c>
      <c r="O176" s="37">
        <v>104</v>
      </c>
    </row>
    <row r="177" spans="3:15" x14ac:dyDescent="0.25">
      <c r="C177" s="1">
        <v>1</v>
      </c>
      <c r="D177" s="1">
        <v>1</v>
      </c>
      <c r="E177" s="1">
        <v>1</v>
      </c>
      <c r="F177" s="16">
        <v>168</v>
      </c>
      <c r="G177" s="17" t="s">
        <v>3182</v>
      </c>
      <c r="H177" s="18" t="s">
        <v>18</v>
      </c>
      <c r="K177" s="32">
        <v>18</v>
      </c>
      <c r="L177" s="36">
        <v>104</v>
      </c>
      <c r="N177" s="32">
        <v>5</v>
      </c>
      <c r="O177" s="36">
        <v>104</v>
      </c>
    </row>
    <row r="178" spans="3:15" x14ac:dyDescent="0.25">
      <c r="C178" s="1">
        <v>1</v>
      </c>
      <c r="D178" s="1">
        <v>1</v>
      </c>
      <c r="E178" s="1">
        <v>1</v>
      </c>
      <c r="F178" s="19">
        <v>169</v>
      </c>
      <c r="G178" s="20" t="s">
        <v>3182</v>
      </c>
      <c r="H178" s="21" t="s">
        <v>18</v>
      </c>
      <c r="K178" s="33">
        <v>10</v>
      </c>
      <c r="L178" s="37">
        <v>104</v>
      </c>
      <c r="N178" s="33">
        <v>2</v>
      </c>
      <c r="O178" s="37">
        <v>104</v>
      </c>
    </row>
    <row r="179" spans="3:15" x14ac:dyDescent="0.25">
      <c r="C179" s="1">
        <v>1</v>
      </c>
      <c r="D179" s="1">
        <v>1</v>
      </c>
      <c r="E179" s="1">
        <v>1</v>
      </c>
      <c r="F179" s="16">
        <v>170</v>
      </c>
      <c r="G179" s="17" t="s">
        <v>3182</v>
      </c>
      <c r="H179" s="18" t="s">
        <v>19</v>
      </c>
      <c r="K179" s="32">
        <v>10</v>
      </c>
      <c r="L179" s="36">
        <v>104</v>
      </c>
      <c r="N179" s="32">
        <v>5</v>
      </c>
      <c r="O179" s="36">
        <v>104</v>
      </c>
    </row>
    <row r="180" spans="3:15" x14ac:dyDescent="0.25">
      <c r="C180" s="1">
        <v>1</v>
      </c>
      <c r="D180" s="1">
        <v>1</v>
      </c>
      <c r="E180" s="1">
        <v>1</v>
      </c>
      <c r="F180" s="19">
        <v>171</v>
      </c>
      <c r="G180" s="20" t="s">
        <v>3264</v>
      </c>
      <c r="H180" s="21" t="s">
        <v>18</v>
      </c>
      <c r="K180" s="33">
        <v>13</v>
      </c>
      <c r="L180" s="37">
        <v>104</v>
      </c>
      <c r="N180" s="33">
        <v>4</v>
      </c>
      <c r="O180" s="37">
        <v>104</v>
      </c>
    </row>
    <row r="181" spans="3:15" x14ac:dyDescent="0.25">
      <c r="C181" s="1">
        <v>1</v>
      </c>
      <c r="D181" s="1">
        <v>1</v>
      </c>
      <c r="E181" s="1">
        <v>1</v>
      </c>
      <c r="F181" s="16">
        <v>172</v>
      </c>
      <c r="G181" s="17" t="s">
        <v>3264</v>
      </c>
      <c r="H181" s="18" t="s">
        <v>18</v>
      </c>
      <c r="K181" s="32">
        <v>14</v>
      </c>
      <c r="L181" s="36">
        <v>104</v>
      </c>
      <c r="N181" s="32">
        <v>4</v>
      </c>
      <c r="O181" s="36">
        <v>104</v>
      </c>
    </row>
    <row r="182" spans="3:15" x14ac:dyDescent="0.25">
      <c r="C182" s="1">
        <v>1</v>
      </c>
      <c r="D182" s="1">
        <v>1</v>
      </c>
      <c r="E182" s="1">
        <v>1</v>
      </c>
      <c r="F182" s="19">
        <v>173</v>
      </c>
      <c r="G182" s="20" t="s">
        <v>3181</v>
      </c>
      <c r="H182" s="21" t="s">
        <v>19</v>
      </c>
      <c r="K182" s="33">
        <v>10</v>
      </c>
      <c r="L182" s="37">
        <v>104</v>
      </c>
      <c r="N182" s="33">
        <v>0</v>
      </c>
      <c r="O182" s="37">
        <v>104</v>
      </c>
    </row>
    <row r="183" spans="3:15" x14ac:dyDescent="0.25">
      <c r="C183" s="1">
        <v>1</v>
      </c>
      <c r="D183" s="1">
        <v>1</v>
      </c>
      <c r="E183" s="1">
        <v>1</v>
      </c>
      <c r="F183" s="16">
        <v>174</v>
      </c>
      <c r="G183" s="17" t="s">
        <v>3181</v>
      </c>
      <c r="H183" s="18" t="s">
        <v>19</v>
      </c>
      <c r="K183" s="32">
        <v>10</v>
      </c>
      <c r="L183" s="36">
        <v>104</v>
      </c>
      <c r="N183" s="32">
        <v>1</v>
      </c>
      <c r="O183" s="36">
        <v>104</v>
      </c>
    </row>
    <row r="184" spans="3:15" x14ac:dyDescent="0.25">
      <c r="C184" s="1">
        <v>1</v>
      </c>
      <c r="D184" s="1">
        <v>1</v>
      </c>
      <c r="E184" s="1">
        <v>1</v>
      </c>
      <c r="F184" s="19">
        <v>175</v>
      </c>
      <c r="G184" s="20" t="s">
        <v>3182</v>
      </c>
      <c r="H184" s="21" t="s">
        <v>18</v>
      </c>
      <c r="K184" s="33">
        <v>13</v>
      </c>
      <c r="L184" s="37">
        <v>104</v>
      </c>
      <c r="N184" s="33">
        <v>2</v>
      </c>
      <c r="O184" s="37">
        <v>104</v>
      </c>
    </row>
    <row r="185" spans="3:15" x14ac:dyDescent="0.25">
      <c r="C185" s="1">
        <v>1</v>
      </c>
      <c r="D185" s="1">
        <v>1</v>
      </c>
      <c r="E185" s="1">
        <v>1</v>
      </c>
      <c r="F185" s="16">
        <v>176</v>
      </c>
      <c r="G185" s="17" t="s">
        <v>3264</v>
      </c>
      <c r="H185" s="18" t="s">
        <v>19</v>
      </c>
      <c r="K185" s="32">
        <v>9</v>
      </c>
      <c r="L185" s="36">
        <v>104</v>
      </c>
      <c r="N185" s="32">
        <v>3</v>
      </c>
      <c r="O185" s="36">
        <v>104</v>
      </c>
    </row>
    <row r="186" spans="3:15" x14ac:dyDescent="0.25">
      <c r="C186" s="1">
        <v>1</v>
      </c>
      <c r="D186" s="1">
        <v>1</v>
      </c>
      <c r="E186" s="1">
        <v>1</v>
      </c>
      <c r="F186" s="19">
        <v>177</v>
      </c>
      <c r="G186" s="20" t="s">
        <v>3264</v>
      </c>
      <c r="H186" s="21" t="s">
        <v>19</v>
      </c>
      <c r="K186" s="33">
        <v>8</v>
      </c>
      <c r="L186" s="37">
        <v>104</v>
      </c>
      <c r="N186" s="33">
        <v>2</v>
      </c>
      <c r="O186" s="37">
        <v>104</v>
      </c>
    </row>
    <row r="187" spans="3:15" x14ac:dyDescent="0.25">
      <c r="C187" s="1">
        <v>1</v>
      </c>
      <c r="D187" s="1">
        <v>1</v>
      </c>
      <c r="E187" s="1">
        <v>1</v>
      </c>
      <c r="F187" s="16">
        <v>178</v>
      </c>
      <c r="G187" s="17" t="s">
        <v>3264</v>
      </c>
      <c r="H187" s="18" t="s">
        <v>18</v>
      </c>
      <c r="K187" s="32">
        <v>5</v>
      </c>
      <c r="L187" s="36">
        <v>104</v>
      </c>
      <c r="N187" s="32">
        <v>1</v>
      </c>
      <c r="O187" s="36">
        <v>104</v>
      </c>
    </row>
    <row r="188" spans="3:15" x14ac:dyDescent="0.25">
      <c r="C188" s="1">
        <v>1</v>
      </c>
      <c r="D188" s="1">
        <v>1</v>
      </c>
      <c r="E188" s="1">
        <v>1</v>
      </c>
      <c r="F188" s="19">
        <v>179</v>
      </c>
      <c r="G188" s="20" t="s">
        <v>3264</v>
      </c>
      <c r="H188" s="21" t="s">
        <v>18</v>
      </c>
      <c r="K188" s="33">
        <v>7</v>
      </c>
      <c r="L188" s="37">
        <v>104</v>
      </c>
      <c r="N188" s="33">
        <v>2</v>
      </c>
      <c r="O188" s="37">
        <v>104</v>
      </c>
    </row>
    <row r="189" spans="3:15" x14ac:dyDescent="0.25">
      <c r="C189" s="1">
        <v>1</v>
      </c>
      <c r="D189" s="1">
        <v>1</v>
      </c>
      <c r="E189" s="1">
        <v>1</v>
      </c>
      <c r="F189" s="16">
        <v>180</v>
      </c>
      <c r="G189" s="17" t="s">
        <v>3264</v>
      </c>
      <c r="H189" s="18" t="s">
        <v>19</v>
      </c>
      <c r="K189" s="32">
        <v>9</v>
      </c>
      <c r="L189" s="36">
        <v>104</v>
      </c>
      <c r="N189" s="32">
        <v>4</v>
      </c>
      <c r="O189" s="36">
        <v>104</v>
      </c>
    </row>
    <row r="190" spans="3:15" x14ac:dyDescent="0.25">
      <c r="C190" s="1">
        <v>1</v>
      </c>
      <c r="D190" s="1">
        <v>1</v>
      </c>
      <c r="E190" s="1">
        <v>1</v>
      </c>
      <c r="F190" s="19">
        <v>181</v>
      </c>
      <c r="G190" s="20" t="s">
        <v>3181</v>
      </c>
      <c r="H190" s="21" t="s">
        <v>19</v>
      </c>
      <c r="K190" s="33">
        <v>13</v>
      </c>
      <c r="L190" s="37">
        <v>104</v>
      </c>
      <c r="N190" s="33">
        <v>3</v>
      </c>
      <c r="O190" s="37">
        <v>104</v>
      </c>
    </row>
    <row r="191" spans="3:15" x14ac:dyDescent="0.25">
      <c r="C191" s="1">
        <v>1</v>
      </c>
      <c r="D191" s="1">
        <v>1</v>
      </c>
      <c r="E191" s="1">
        <v>1</v>
      </c>
      <c r="F191" s="16">
        <v>182</v>
      </c>
      <c r="G191" s="17" t="s">
        <v>3181</v>
      </c>
      <c r="H191" s="18" t="s">
        <v>18</v>
      </c>
      <c r="K191" s="32">
        <v>9</v>
      </c>
      <c r="L191" s="36">
        <v>104</v>
      </c>
      <c r="N191" s="32">
        <v>1</v>
      </c>
      <c r="O191" s="36">
        <v>104</v>
      </c>
    </row>
    <row r="192" spans="3:15" x14ac:dyDescent="0.25">
      <c r="C192" s="1">
        <v>1</v>
      </c>
      <c r="D192" s="1">
        <v>1</v>
      </c>
      <c r="E192" s="1">
        <v>1</v>
      </c>
      <c r="F192" s="19">
        <v>183</v>
      </c>
      <c r="G192" s="20" t="s">
        <v>3181</v>
      </c>
      <c r="H192" s="21" t="s">
        <v>19</v>
      </c>
      <c r="K192" s="33">
        <v>10</v>
      </c>
      <c r="L192" s="37">
        <v>104</v>
      </c>
      <c r="N192" s="33">
        <v>3</v>
      </c>
      <c r="O192" s="37">
        <v>104</v>
      </c>
    </row>
    <row r="193" spans="3:15" x14ac:dyDescent="0.25">
      <c r="C193" s="1">
        <v>1</v>
      </c>
      <c r="D193" s="1">
        <v>1</v>
      </c>
      <c r="E193" s="1">
        <v>1</v>
      </c>
      <c r="F193" s="16">
        <v>184</v>
      </c>
      <c r="G193" s="17" t="s">
        <v>3181</v>
      </c>
      <c r="H193" s="18" t="s">
        <v>19</v>
      </c>
      <c r="K193" s="32">
        <v>9</v>
      </c>
      <c r="L193" s="36">
        <v>104</v>
      </c>
      <c r="N193" s="32">
        <v>3</v>
      </c>
      <c r="O193" s="36">
        <v>104</v>
      </c>
    </row>
    <row r="194" spans="3:15" x14ac:dyDescent="0.25">
      <c r="C194" s="1">
        <v>1</v>
      </c>
      <c r="D194" s="1">
        <v>1</v>
      </c>
      <c r="E194" s="1">
        <v>1</v>
      </c>
      <c r="F194" s="19">
        <v>185</v>
      </c>
      <c r="G194" s="20" t="s">
        <v>3264</v>
      </c>
      <c r="H194" s="21" t="s">
        <v>18</v>
      </c>
      <c r="K194" s="33">
        <v>15</v>
      </c>
      <c r="L194" s="37">
        <v>104</v>
      </c>
      <c r="N194" s="33">
        <v>3</v>
      </c>
      <c r="O194" s="37">
        <v>104</v>
      </c>
    </row>
    <row r="195" spans="3:15" x14ac:dyDescent="0.25">
      <c r="C195" s="1">
        <v>1</v>
      </c>
      <c r="D195" s="1">
        <v>1</v>
      </c>
      <c r="E195" s="1">
        <v>1</v>
      </c>
      <c r="F195" s="16">
        <v>186</v>
      </c>
      <c r="G195" s="17" t="s">
        <v>3181</v>
      </c>
      <c r="H195" s="18" t="s">
        <v>18</v>
      </c>
      <c r="K195" s="32">
        <v>11</v>
      </c>
      <c r="L195" s="36">
        <v>104</v>
      </c>
      <c r="N195" s="32">
        <v>5</v>
      </c>
      <c r="O195" s="36">
        <v>104</v>
      </c>
    </row>
    <row r="196" spans="3:15" x14ac:dyDescent="0.25">
      <c r="C196" s="1">
        <v>1</v>
      </c>
      <c r="D196" s="1">
        <v>1</v>
      </c>
      <c r="E196" s="1">
        <v>1</v>
      </c>
      <c r="F196" s="19">
        <v>187</v>
      </c>
      <c r="G196" s="20" t="s">
        <v>3264</v>
      </c>
      <c r="H196" s="21" t="s">
        <v>18</v>
      </c>
      <c r="K196" s="33">
        <v>14</v>
      </c>
      <c r="L196" s="37">
        <v>104</v>
      </c>
      <c r="N196" s="33">
        <v>4</v>
      </c>
      <c r="O196" s="37">
        <v>104</v>
      </c>
    </row>
    <row r="197" spans="3:15" x14ac:dyDescent="0.25">
      <c r="C197" s="1">
        <v>1</v>
      </c>
      <c r="D197" s="1">
        <v>1</v>
      </c>
      <c r="E197" s="1">
        <v>1</v>
      </c>
      <c r="F197" s="16">
        <v>188</v>
      </c>
      <c r="G197" s="17" t="s">
        <v>3264</v>
      </c>
      <c r="H197" s="18" t="s">
        <v>19</v>
      </c>
      <c r="K197" s="32">
        <v>9</v>
      </c>
      <c r="L197" s="36">
        <v>104</v>
      </c>
      <c r="N197" s="32">
        <v>4</v>
      </c>
      <c r="O197" s="36">
        <v>104</v>
      </c>
    </row>
    <row r="198" spans="3:15" x14ac:dyDescent="0.25">
      <c r="C198" s="1">
        <v>1</v>
      </c>
      <c r="D198" s="1">
        <v>1</v>
      </c>
      <c r="E198" s="1">
        <v>1</v>
      </c>
      <c r="F198" s="19">
        <v>189</v>
      </c>
      <c r="G198" s="20" t="s">
        <v>3264</v>
      </c>
      <c r="H198" s="21" t="s">
        <v>18</v>
      </c>
      <c r="K198" s="33">
        <v>9</v>
      </c>
      <c r="L198" s="37">
        <v>104</v>
      </c>
      <c r="N198" s="33">
        <v>0</v>
      </c>
      <c r="O198" s="37">
        <v>104</v>
      </c>
    </row>
    <row r="199" spans="3:15" x14ac:dyDescent="0.25">
      <c r="C199" s="1">
        <v>1</v>
      </c>
      <c r="D199" s="1">
        <v>1</v>
      </c>
      <c r="E199" s="1">
        <v>1</v>
      </c>
      <c r="F199" s="16">
        <v>190</v>
      </c>
      <c r="G199" s="17" t="s">
        <v>3264</v>
      </c>
      <c r="H199" s="18" t="s">
        <v>19</v>
      </c>
      <c r="K199" s="32">
        <v>11</v>
      </c>
      <c r="L199" s="36">
        <v>104</v>
      </c>
      <c r="N199" s="32">
        <v>5</v>
      </c>
      <c r="O199" s="36">
        <v>104</v>
      </c>
    </row>
    <row r="200" spans="3:15" x14ac:dyDescent="0.25">
      <c r="C200" s="1">
        <v>1</v>
      </c>
      <c r="D200" s="1">
        <v>1</v>
      </c>
      <c r="E200" s="1">
        <v>1</v>
      </c>
      <c r="F200" s="19">
        <v>191</v>
      </c>
      <c r="G200" s="20" t="s">
        <v>3182</v>
      </c>
      <c r="H200" s="21" t="s">
        <v>19</v>
      </c>
      <c r="K200" s="33">
        <v>8</v>
      </c>
      <c r="L200" s="37">
        <v>104</v>
      </c>
      <c r="N200" s="33">
        <v>2</v>
      </c>
      <c r="O200" s="37">
        <v>104</v>
      </c>
    </row>
    <row r="201" spans="3:15" x14ac:dyDescent="0.25">
      <c r="C201" s="1">
        <v>1</v>
      </c>
      <c r="D201" s="1">
        <v>1</v>
      </c>
      <c r="E201" s="1">
        <v>1</v>
      </c>
      <c r="F201" s="16">
        <v>192</v>
      </c>
      <c r="G201" s="17" t="s">
        <v>3264</v>
      </c>
      <c r="H201" s="18" t="s">
        <v>18</v>
      </c>
      <c r="K201" s="32">
        <v>8</v>
      </c>
      <c r="L201" s="36">
        <v>104</v>
      </c>
      <c r="N201" s="32">
        <v>2</v>
      </c>
      <c r="O201" s="36">
        <v>104</v>
      </c>
    </row>
    <row r="202" spans="3:15" x14ac:dyDescent="0.25">
      <c r="C202" s="1">
        <v>1</v>
      </c>
      <c r="D202" s="1">
        <v>1</v>
      </c>
      <c r="E202" s="1">
        <v>1</v>
      </c>
      <c r="F202" s="19">
        <v>193</v>
      </c>
      <c r="G202" s="20" t="s">
        <v>3264</v>
      </c>
      <c r="H202" s="21" t="s">
        <v>19</v>
      </c>
      <c r="K202" s="33">
        <v>10</v>
      </c>
      <c r="L202" s="37">
        <v>104</v>
      </c>
      <c r="N202" s="33">
        <v>0</v>
      </c>
      <c r="O202" s="37">
        <v>104</v>
      </c>
    </row>
    <row r="203" spans="3:15" x14ac:dyDescent="0.25">
      <c r="C203" s="1">
        <v>1</v>
      </c>
      <c r="D203" s="1">
        <v>1</v>
      </c>
      <c r="E203" s="1">
        <v>1</v>
      </c>
      <c r="F203" s="16">
        <v>194</v>
      </c>
      <c r="G203" s="17" t="s">
        <v>3182</v>
      </c>
      <c r="H203" s="18" t="s">
        <v>18</v>
      </c>
      <c r="K203" s="32">
        <v>9</v>
      </c>
      <c r="L203" s="36">
        <v>104</v>
      </c>
      <c r="N203" s="32">
        <v>3</v>
      </c>
      <c r="O203" s="36">
        <v>104</v>
      </c>
    </row>
    <row r="204" spans="3:15" x14ac:dyDescent="0.25">
      <c r="C204" s="1">
        <v>1</v>
      </c>
      <c r="D204" s="1">
        <v>1</v>
      </c>
      <c r="E204" s="1">
        <v>1</v>
      </c>
      <c r="F204" s="19">
        <v>195</v>
      </c>
      <c r="G204" s="20" t="s">
        <v>3182</v>
      </c>
      <c r="H204" s="21" t="s">
        <v>18</v>
      </c>
      <c r="K204" s="33">
        <v>5</v>
      </c>
      <c r="L204" s="37">
        <v>104</v>
      </c>
      <c r="N204" s="33">
        <v>1</v>
      </c>
      <c r="O204" s="37">
        <v>104</v>
      </c>
    </row>
    <row r="205" spans="3:15" x14ac:dyDescent="0.25">
      <c r="C205" s="1">
        <v>1</v>
      </c>
      <c r="D205" s="1">
        <v>1</v>
      </c>
      <c r="E205" s="1">
        <v>1</v>
      </c>
      <c r="F205" s="16">
        <v>196</v>
      </c>
      <c r="G205" s="17" t="s">
        <v>3182</v>
      </c>
      <c r="H205" s="18" t="s">
        <v>18</v>
      </c>
      <c r="K205" s="32">
        <v>7</v>
      </c>
      <c r="L205" s="36">
        <v>104</v>
      </c>
      <c r="N205" s="32">
        <v>0</v>
      </c>
      <c r="O205" s="36">
        <v>104</v>
      </c>
    </row>
    <row r="206" spans="3:15" x14ac:dyDescent="0.25">
      <c r="C206" s="1">
        <v>1</v>
      </c>
      <c r="D206" s="1">
        <v>1</v>
      </c>
      <c r="E206" s="1">
        <v>1</v>
      </c>
      <c r="F206" s="19">
        <v>197</v>
      </c>
      <c r="G206" s="20" t="s">
        <v>3264</v>
      </c>
      <c r="H206" s="21" t="s">
        <v>18</v>
      </c>
      <c r="K206" s="33">
        <v>10</v>
      </c>
      <c r="L206" s="37">
        <v>104</v>
      </c>
      <c r="N206" s="33">
        <v>4</v>
      </c>
      <c r="O206" s="37">
        <v>104</v>
      </c>
    </row>
    <row r="207" spans="3:15" x14ac:dyDescent="0.25">
      <c r="C207" s="1">
        <v>1</v>
      </c>
      <c r="D207" s="1">
        <v>1</v>
      </c>
      <c r="E207" s="1">
        <v>1</v>
      </c>
      <c r="F207" s="16">
        <v>198</v>
      </c>
      <c r="G207" s="17" t="s">
        <v>3182</v>
      </c>
      <c r="H207" s="18" t="s">
        <v>18</v>
      </c>
      <c r="K207" s="32">
        <v>10</v>
      </c>
      <c r="L207" s="36">
        <v>104</v>
      </c>
      <c r="N207" s="32">
        <v>1</v>
      </c>
      <c r="O207" s="36">
        <v>104</v>
      </c>
    </row>
    <row r="208" spans="3:15" x14ac:dyDescent="0.25">
      <c r="C208" s="1">
        <v>1</v>
      </c>
      <c r="D208" s="1">
        <v>1</v>
      </c>
      <c r="E208" s="1">
        <v>1</v>
      </c>
      <c r="F208" s="19">
        <v>199</v>
      </c>
      <c r="G208" s="20" t="s">
        <v>3264</v>
      </c>
      <c r="H208" s="21" t="s">
        <v>18</v>
      </c>
      <c r="K208" s="33">
        <v>7</v>
      </c>
      <c r="L208" s="37">
        <v>104</v>
      </c>
      <c r="N208" s="33">
        <v>4</v>
      </c>
      <c r="O208" s="37">
        <v>104</v>
      </c>
    </row>
    <row r="209" spans="3:15" x14ac:dyDescent="0.25">
      <c r="C209" s="1">
        <v>1</v>
      </c>
      <c r="D209" s="1">
        <v>1</v>
      </c>
      <c r="E209" s="1">
        <v>1</v>
      </c>
      <c r="F209" s="16">
        <v>200</v>
      </c>
      <c r="G209" s="17" t="s">
        <v>3264</v>
      </c>
      <c r="H209" s="18" t="s">
        <v>18</v>
      </c>
      <c r="K209" s="32">
        <v>5</v>
      </c>
      <c r="L209" s="36">
        <v>104</v>
      </c>
      <c r="N209" s="32">
        <v>2</v>
      </c>
      <c r="O209" s="36">
        <v>104</v>
      </c>
    </row>
    <row r="210" spans="3:15" x14ac:dyDescent="0.25">
      <c r="C210" s="1">
        <v>1</v>
      </c>
      <c r="D210" s="1">
        <v>1</v>
      </c>
      <c r="E210" s="1">
        <v>1</v>
      </c>
      <c r="F210" s="19">
        <v>201</v>
      </c>
      <c r="G210" s="20" t="s">
        <v>3181</v>
      </c>
      <c r="H210" s="21" t="s">
        <v>18</v>
      </c>
      <c r="K210" s="33">
        <v>26</v>
      </c>
      <c r="L210" s="37">
        <v>105</v>
      </c>
      <c r="N210" s="33">
        <v>6</v>
      </c>
      <c r="O210" s="37">
        <v>105</v>
      </c>
    </row>
    <row r="211" spans="3:15" x14ac:dyDescent="0.25">
      <c r="C211" s="1">
        <v>1</v>
      </c>
      <c r="D211" s="1">
        <v>1</v>
      </c>
      <c r="E211" s="1">
        <v>1</v>
      </c>
      <c r="F211" s="16">
        <v>202</v>
      </c>
      <c r="G211" s="17" t="s">
        <v>3264</v>
      </c>
      <c r="H211" s="18" t="s">
        <v>18</v>
      </c>
      <c r="K211" s="32">
        <v>15</v>
      </c>
      <c r="L211" s="36">
        <v>105</v>
      </c>
      <c r="N211" s="32">
        <v>5</v>
      </c>
      <c r="O211" s="36">
        <v>105</v>
      </c>
    </row>
    <row r="212" spans="3:15" x14ac:dyDescent="0.25">
      <c r="C212" s="1">
        <v>1</v>
      </c>
      <c r="D212" s="1">
        <v>1</v>
      </c>
      <c r="E212" s="1">
        <v>1</v>
      </c>
      <c r="F212" s="19">
        <v>203</v>
      </c>
      <c r="G212" s="20" t="s">
        <v>3264</v>
      </c>
      <c r="H212" s="21" t="s">
        <v>18</v>
      </c>
      <c r="K212" s="33">
        <v>14</v>
      </c>
      <c r="L212" s="37">
        <v>105</v>
      </c>
      <c r="N212" s="33">
        <v>4</v>
      </c>
      <c r="O212" s="37">
        <v>105</v>
      </c>
    </row>
    <row r="213" spans="3:15" x14ac:dyDescent="0.25">
      <c r="C213" s="1">
        <v>1</v>
      </c>
      <c r="D213" s="1">
        <v>1</v>
      </c>
      <c r="E213" s="1">
        <v>1</v>
      </c>
      <c r="F213" s="16">
        <v>204</v>
      </c>
      <c r="G213" s="17" t="s">
        <v>3264</v>
      </c>
      <c r="H213" s="18" t="s">
        <v>19</v>
      </c>
      <c r="K213" s="32">
        <v>20</v>
      </c>
      <c r="L213" s="36">
        <v>105</v>
      </c>
      <c r="N213" s="32">
        <v>6</v>
      </c>
      <c r="O213" s="36">
        <v>105</v>
      </c>
    </row>
    <row r="214" spans="3:15" x14ac:dyDescent="0.25">
      <c r="C214" s="1">
        <v>1</v>
      </c>
      <c r="D214" s="1">
        <v>1</v>
      </c>
      <c r="E214" s="1">
        <v>1</v>
      </c>
      <c r="F214" s="19">
        <v>205</v>
      </c>
      <c r="G214" s="20" t="s">
        <v>3181</v>
      </c>
      <c r="H214" s="21" t="s">
        <v>19</v>
      </c>
      <c r="K214" s="33">
        <v>20</v>
      </c>
      <c r="L214" s="37">
        <v>105</v>
      </c>
      <c r="N214" s="33">
        <v>8</v>
      </c>
      <c r="O214" s="37">
        <v>105</v>
      </c>
    </row>
    <row r="215" spans="3:15" x14ac:dyDescent="0.25">
      <c r="C215" s="1">
        <v>1</v>
      </c>
      <c r="D215" s="1">
        <v>1</v>
      </c>
      <c r="E215" s="1">
        <v>1</v>
      </c>
      <c r="F215" s="16">
        <v>206</v>
      </c>
      <c r="G215" s="17" t="s">
        <v>3181</v>
      </c>
      <c r="H215" s="18" t="s">
        <v>19</v>
      </c>
      <c r="K215" s="32">
        <v>16</v>
      </c>
      <c r="L215" s="36">
        <v>105</v>
      </c>
      <c r="N215" s="32">
        <v>2</v>
      </c>
      <c r="O215" s="36">
        <v>105</v>
      </c>
    </row>
    <row r="216" spans="3:15" x14ac:dyDescent="0.25">
      <c r="C216" s="1">
        <v>1</v>
      </c>
      <c r="D216" s="1">
        <v>1</v>
      </c>
      <c r="E216" s="1">
        <v>1</v>
      </c>
      <c r="F216" s="19">
        <v>207</v>
      </c>
      <c r="G216" s="20" t="s">
        <v>3181</v>
      </c>
      <c r="H216" s="21" t="s">
        <v>18</v>
      </c>
      <c r="K216" s="33">
        <v>16</v>
      </c>
      <c r="L216" s="37">
        <v>105</v>
      </c>
      <c r="N216" s="33">
        <v>3</v>
      </c>
      <c r="O216" s="37">
        <v>105</v>
      </c>
    </row>
    <row r="217" spans="3:15" x14ac:dyDescent="0.25">
      <c r="C217" s="1">
        <v>1</v>
      </c>
      <c r="D217" s="1">
        <v>1</v>
      </c>
      <c r="E217" s="1">
        <v>1</v>
      </c>
      <c r="F217" s="16">
        <v>208</v>
      </c>
      <c r="G217" s="17" t="s">
        <v>3264</v>
      </c>
      <c r="H217" s="18" t="s">
        <v>19</v>
      </c>
      <c r="K217" s="32">
        <v>13</v>
      </c>
      <c r="L217" s="36">
        <v>105</v>
      </c>
      <c r="N217" s="32">
        <v>0</v>
      </c>
      <c r="O217" s="36">
        <v>105</v>
      </c>
    </row>
    <row r="218" spans="3:15" x14ac:dyDescent="0.25">
      <c r="C218" s="1">
        <v>1</v>
      </c>
      <c r="D218" s="1">
        <v>1</v>
      </c>
      <c r="E218" s="1">
        <v>1</v>
      </c>
      <c r="F218" s="19">
        <v>209</v>
      </c>
      <c r="G218" s="20" t="s">
        <v>3264</v>
      </c>
      <c r="H218" s="21" t="s">
        <v>19</v>
      </c>
      <c r="K218" s="33">
        <v>16</v>
      </c>
      <c r="L218" s="37">
        <v>105</v>
      </c>
      <c r="N218" s="33">
        <v>3</v>
      </c>
      <c r="O218" s="37">
        <v>105</v>
      </c>
    </row>
    <row r="219" spans="3:15" x14ac:dyDescent="0.25">
      <c r="C219" s="1">
        <v>1</v>
      </c>
      <c r="D219" s="1">
        <v>1</v>
      </c>
      <c r="E219" s="1">
        <v>1</v>
      </c>
      <c r="F219" s="16">
        <v>210</v>
      </c>
      <c r="G219" s="17" t="s">
        <v>3264</v>
      </c>
      <c r="H219" s="18" t="s">
        <v>19</v>
      </c>
      <c r="K219" s="32">
        <v>14</v>
      </c>
      <c r="L219" s="36">
        <v>105</v>
      </c>
      <c r="N219" s="32">
        <v>4</v>
      </c>
      <c r="O219" s="36">
        <v>105</v>
      </c>
    </row>
    <row r="220" spans="3:15" x14ac:dyDescent="0.25">
      <c r="C220" s="1">
        <v>1</v>
      </c>
      <c r="D220" s="1">
        <v>1</v>
      </c>
      <c r="E220" s="1">
        <v>1</v>
      </c>
      <c r="F220" s="19">
        <v>211</v>
      </c>
      <c r="G220" s="20" t="s">
        <v>3264</v>
      </c>
      <c r="H220" s="21" t="s">
        <v>18</v>
      </c>
      <c r="K220" s="33">
        <v>17</v>
      </c>
      <c r="L220" s="37">
        <v>105</v>
      </c>
      <c r="N220" s="33">
        <v>5</v>
      </c>
      <c r="O220" s="37">
        <v>105</v>
      </c>
    </row>
    <row r="221" spans="3:15" x14ac:dyDescent="0.25">
      <c r="C221" s="1">
        <v>1</v>
      </c>
      <c r="D221" s="1">
        <v>1</v>
      </c>
      <c r="E221" s="1">
        <v>1</v>
      </c>
      <c r="F221" s="16">
        <v>212</v>
      </c>
      <c r="G221" s="17" t="s">
        <v>3264</v>
      </c>
      <c r="H221" s="18" t="s">
        <v>18</v>
      </c>
      <c r="K221" s="32">
        <v>8</v>
      </c>
      <c r="L221" s="36">
        <v>105</v>
      </c>
      <c r="N221" s="32">
        <v>0</v>
      </c>
      <c r="O221" s="36">
        <v>105</v>
      </c>
    </row>
    <row r="222" spans="3:15" x14ac:dyDescent="0.25">
      <c r="C222" s="1">
        <v>1</v>
      </c>
      <c r="D222" s="1">
        <v>1</v>
      </c>
      <c r="E222" s="1">
        <v>1</v>
      </c>
      <c r="F222" s="19">
        <v>213</v>
      </c>
      <c r="G222" s="20" t="s">
        <v>3181</v>
      </c>
      <c r="H222" s="21" t="s">
        <v>19</v>
      </c>
      <c r="K222" s="33">
        <v>19</v>
      </c>
      <c r="L222" s="37">
        <v>105</v>
      </c>
      <c r="N222" s="33">
        <v>4</v>
      </c>
      <c r="O222" s="37">
        <v>105</v>
      </c>
    </row>
    <row r="223" spans="3:15" x14ac:dyDescent="0.25">
      <c r="C223" s="1">
        <v>1</v>
      </c>
      <c r="D223" s="1">
        <v>1</v>
      </c>
      <c r="E223" s="1">
        <v>1</v>
      </c>
      <c r="F223" s="16">
        <v>214</v>
      </c>
      <c r="G223" s="17" t="s">
        <v>3264</v>
      </c>
      <c r="H223" s="18" t="s">
        <v>18</v>
      </c>
      <c r="K223" s="32">
        <v>14</v>
      </c>
      <c r="L223" s="36">
        <v>105</v>
      </c>
      <c r="N223" s="32">
        <v>5</v>
      </c>
      <c r="O223" s="36">
        <v>105</v>
      </c>
    </row>
    <row r="224" spans="3:15" x14ac:dyDescent="0.25">
      <c r="C224" s="1">
        <v>1</v>
      </c>
      <c r="D224" s="1">
        <v>1</v>
      </c>
      <c r="E224" s="1">
        <v>1</v>
      </c>
      <c r="F224" s="19">
        <v>215</v>
      </c>
      <c r="G224" s="20" t="s">
        <v>3181</v>
      </c>
      <c r="H224" s="21" t="s">
        <v>18</v>
      </c>
      <c r="K224" s="33">
        <v>15</v>
      </c>
      <c r="L224" s="37">
        <v>105</v>
      </c>
      <c r="N224" s="33">
        <v>3</v>
      </c>
      <c r="O224" s="37">
        <v>105</v>
      </c>
    </row>
    <row r="225" spans="3:15" x14ac:dyDescent="0.25">
      <c r="C225" s="1">
        <v>1</v>
      </c>
      <c r="D225" s="1">
        <v>1</v>
      </c>
      <c r="E225" s="1">
        <v>1</v>
      </c>
      <c r="F225" s="16">
        <v>216</v>
      </c>
      <c r="G225" s="17" t="s">
        <v>3181</v>
      </c>
      <c r="H225" s="18" t="s">
        <v>19</v>
      </c>
      <c r="K225" s="32">
        <v>21</v>
      </c>
      <c r="L225" s="36">
        <v>105</v>
      </c>
      <c r="N225" s="32">
        <v>5</v>
      </c>
      <c r="O225" s="36">
        <v>105</v>
      </c>
    </row>
    <row r="226" spans="3:15" x14ac:dyDescent="0.25">
      <c r="C226" s="1">
        <v>1</v>
      </c>
      <c r="D226" s="1">
        <v>1</v>
      </c>
      <c r="E226" s="1">
        <v>1</v>
      </c>
      <c r="F226" s="19">
        <v>217</v>
      </c>
      <c r="G226" s="20" t="s">
        <v>3264</v>
      </c>
      <c r="H226" s="21" t="s">
        <v>18</v>
      </c>
      <c r="K226" s="33">
        <v>16</v>
      </c>
      <c r="L226" s="37">
        <v>105</v>
      </c>
      <c r="N226" s="33">
        <v>2</v>
      </c>
      <c r="O226" s="37">
        <v>105</v>
      </c>
    </row>
    <row r="227" spans="3:15" x14ac:dyDescent="0.25">
      <c r="C227" s="1">
        <v>1</v>
      </c>
      <c r="D227" s="1">
        <v>1</v>
      </c>
      <c r="E227" s="1">
        <v>1</v>
      </c>
      <c r="F227" s="16">
        <v>218</v>
      </c>
      <c r="G227" s="17" t="s">
        <v>3182</v>
      </c>
      <c r="H227" s="18" t="s">
        <v>19</v>
      </c>
      <c r="K227" s="32">
        <v>13</v>
      </c>
      <c r="L227" s="36">
        <v>105</v>
      </c>
      <c r="N227" s="32">
        <v>4</v>
      </c>
      <c r="O227" s="36">
        <v>105</v>
      </c>
    </row>
    <row r="228" spans="3:15" x14ac:dyDescent="0.25">
      <c r="C228" s="1">
        <v>1</v>
      </c>
      <c r="D228" s="1">
        <v>1</v>
      </c>
      <c r="E228" s="1">
        <v>1</v>
      </c>
      <c r="F228" s="19">
        <v>219</v>
      </c>
      <c r="G228" s="20" t="s">
        <v>3264</v>
      </c>
      <c r="H228" s="21" t="s">
        <v>19</v>
      </c>
      <c r="K228" s="33">
        <v>13</v>
      </c>
      <c r="L228" s="37">
        <v>105</v>
      </c>
      <c r="N228" s="33">
        <v>4</v>
      </c>
      <c r="O228" s="37">
        <v>105</v>
      </c>
    </row>
    <row r="229" spans="3:15" x14ac:dyDescent="0.25">
      <c r="C229" s="1">
        <v>1</v>
      </c>
      <c r="D229" s="1">
        <v>1</v>
      </c>
      <c r="E229" s="1">
        <v>1</v>
      </c>
      <c r="F229" s="16">
        <v>220</v>
      </c>
      <c r="G229" s="17" t="s">
        <v>3264</v>
      </c>
      <c r="H229" s="18" t="s">
        <v>18</v>
      </c>
      <c r="K229" s="32">
        <v>9</v>
      </c>
      <c r="L229" s="36">
        <v>105</v>
      </c>
      <c r="N229" s="32">
        <v>2</v>
      </c>
      <c r="O229" s="36">
        <v>105</v>
      </c>
    </row>
    <row r="230" spans="3:15" x14ac:dyDescent="0.25">
      <c r="C230" s="1">
        <v>1</v>
      </c>
      <c r="D230" s="1">
        <v>1</v>
      </c>
      <c r="E230" s="1">
        <v>1</v>
      </c>
      <c r="F230" s="19">
        <v>221</v>
      </c>
      <c r="G230" s="20" t="s">
        <v>3181</v>
      </c>
      <c r="H230" s="21" t="s">
        <v>19</v>
      </c>
      <c r="K230" s="33">
        <v>14</v>
      </c>
      <c r="L230" s="37">
        <v>105</v>
      </c>
      <c r="N230" s="33">
        <v>5</v>
      </c>
      <c r="O230" s="37">
        <v>105</v>
      </c>
    </row>
    <row r="231" spans="3:15" x14ac:dyDescent="0.25">
      <c r="C231" s="1">
        <v>1</v>
      </c>
      <c r="D231" s="1">
        <v>1</v>
      </c>
      <c r="E231" s="1">
        <v>1</v>
      </c>
      <c r="F231" s="16">
        <v>222</v>
      </c>
      <c r="G231" s="17" t="s">
        <v>3264</v>
      </c>
      <c r="H231" s="18" t="s">
        <v>18</v>
      </c>
      <c r="K231" s="32">
        <v>7</v>
      </c>
      <c r="L231" s="36">
        <v>105</v>
      </c>
      <c r="N231" s="32">
        <v>0</v>
      </c>
      <c r="O231" s="36">
        <v>105</v>
      </c>
    </row>
    <row r="232" spans="3:15" x14ac:dyDescent="0.25">
      <c r="C232" s="1">
        <v>1</v>
      </c>
      <c r="D232" s="1">
        <v>1</v>
      </c>
      <c r="E232" s="1">
        <v>1</v>
      </c>
      <c r="F232" s="19">
        <v>223</v>
      </c>
      <c r="G232" s="20" t="s">
        <v>3181</v>
      </c>
      <c r="H232" s="21" t="s">
        <v>18</v>
      </c>
      <c r="K232" s="33">
        <v>14</v>
      </c>
      <c r="L232" s="37">
        <v>105</v>
      </c>
      <c r="N232" s="33">
        <v>3</v>
      </c>
      <c r="O232" s="37">
        <v>105</v>
      </c>
    </row>
    <row r="233" spans="3:15" x14ac:dyDescent="0.25">
      <c r="C233" s="1">
        <v>1</v>
      </c>
      <c r="D233" s="1">
        <v>1</v>
      </c>
      <c r="E233" s="1">
        <v>1</v>
      </c>
      <c r="F233" s="16">
        <v>224</v>
      </c>
      <c r="G233" s="17" t="s">
        <v>3181</v>
      </c>
      <c r="H233" s="18" t="s">
        <v>18</v>
      </c>
      <c r="K233" s="32">
        <v>12</v>
      </c>
      <c r="L233" s="36">
        <v>105</v>
      </c>
      <c r="N233" s="32">
        <v>2</v>
      </c>
      <c r="O233" s="36">
        <v>105</v>
      </c>
    </row>
    <row r="234" spans="3:15" x14ac:dyDescent="0.25">
      <c r="C234" s="1">
        <v>1</v>
      </c>
      <c r="D234" s="1">
        <v>1</v>
      </c>
      <c r="E234" s="1">
        <v>1</v>
      </c>
      <c r="F234" s="19">
        <v>225</v>
      </c>
      <c r="G234" s="20" t="s">
        <v>3264</v>
      </c>
      <c r="H234" s="21" t="s">
        <v>18</v>
      </c>
      <c r="K234" s="33">
        <v>5</v>
      </c>
      <c r="L234" s="37">
        <v>105</v>
      </c>
      <c r="N234" s="33">
        <v>2</v>
      </c>
      <c r="O234" s="37">
        <v>105</v>
      </c>
    </row>
    <row r="235" spans="3:15" x14ac:dyDescent="0.25">
      <c r="C235" s="1">
        <v>1</v>
      </c>
      <c r="D235" s="1">
        <v>1</v>
      </c>
      <c r="E235" s="1">
        <v>1</v>
      </c>
      <c r="F235" s="16">
        <v>226</v>
      </c>
      <c r="G235" s="17" t="s">
        <v>3181</v>
      </c>
      <c r="H235" s="18" t="s">
        <v>18</v>
      </c>
      <c r="K235" s="32">
        <v>12</v>
      </c>
      <c r="L235" s="36">
        <v>105</v>
      </c>
      <c r="N235" s="32">
        <v>7</v>
      </c>
      <c r="O235" s="36">
        <v>105</v>
      </c>
    </row>
    <row r="236" spans="3:15" x14ac:dyDescent="0.25">
      <c r="C236" s="1">
        <v>1</v>
      </c>
      <c r="D236" s="1">
        <v>1</v>
      </c>
      <c r="E236" s="1">
        <v>1</v>
      </c>
      <c r="F236" s="19">
        <v>227</v>
      </c>
      <c r="G236" s="20" t="s">
        <v>3264</v>
      </c>
      <c r="H236" s="21" t="s">
        <v>19</v>
      </c>
      <c r="K236" s="33">
        <v>15</v>
      </c>
      <c r="L236" s="37">
        <v>105</v>
      </c>
      <c r="N236" s="33">
        <v>3</v>
      </c>
      <c r="O236" s="37">
        <v>105</v>
      </c>
    </row>
    <row r="237" spans="3:15" x14ac:dyDescent="0.25">
      <c r="C237" s="1">
        <v>1</v>
      </c>
      <c r="D237" s="1">
        <v>1</v>
      </c>
      <c r="E237" s="1">
        <v>1</v>
      </c>
      <c r="F237" s="16">
        <v>228</v>
      </c>
      <c r="G237" s="17" t="s">
        <v>3182</v>
      </c>
      <c r="H237" s="18" t="s">
        <v>19</v>
      </c>
      <c r="K237" s="32">
        <v>13</v>
      </c>
      <c r="L237" s="36">
        <v>105</v>
      </c>
      <c r="N237" s="32">
        <v>6</v>
      </c>
      <c r="O237" s="36">
        <v>105</v>
      </c>
    </row>
    <row r="238" spans="3:15" x14ac:dyDescent="0.25">
      <c r="C238" s="1">
        <v>1</v>
      </c>
      <c r="D238" s="1">
        <v>1</v>
      </c>
      <c r="E238" s="1">
        <v>1</v>
      </c>
      <c r="F238" s="19">
        <v>229</v>
      </c>
      <c r="G238" s="20" t="s">
        <v>3264</v>
      </c>
      <c r="H238" s="21" t="s">
        <v>18</v>
      </c>
      <c r="K238" s="33">
        <v>11</v>
      </c>
      <c r="L238" s="37">
        <v>105</v>
      </c>
      <c r="N238" s="33">
        <v>1</v>
      </c>
      <c r="O238" s="37">
        <v>105</v>
      </c>
    </row>
    <row r="239" spans="3:15" x14ac:dyDescent="0.25">
      <c r="C239" s="1">
        <v>1</v>
      </c>
      <c r="D239" s="1">
        <v>1</v>
      </c>
      <c r="E239" s="1">
        <v>1</v>
      </c>
      <c r="F239" s="16">
        <v>230</v>
      </c>
      <c r="G239" s="17" t="s">
        <v>3264</v>
      </c>
      <c r="H239" s="18" t="s">
        <v>19</v>
      </c>
      <c r="K239" s="32">
        <v>9</v>
      </c>
      <c r="L239" s="36">
        <v>105</v>
      </c>
      <c r="N239" s="32">
        <v>0</v>
      </c>
      <c r="O239" s="36">
        <v>105</v>
      </c>
    </row>
    <row r="240" spans="3:15" x14ac:dyDescent="0.25">
      <c r="C240" s="1">
        <v>1</v>
      </c>
      <c r="D240" s="1">
        <v>1</v>
      </c>
      <c r="E240" s="1">
        <v>1</v>
      </c>
      <c r="F240" s="19">
        <v>231</v>
      </c>
      <c r="G240" s="20" t="s">
        <v>3181</v>
      </c>
      <c r="H240" s="21" t="s">
        <v>19</v>
      </c>
      <c r="K240" s="33">
        <v>11</v>
      </c>
      <c r="L240" s="37">
        <v>105</v>
      </c>
      <c r="N240" s="33">
        <v>2</v>
      </c>
      <c r="O240" s="37">
        <v>105</v>
      </c>
    </row>
    <row r="241" spans="3:15" x14ac:dyDescent="0.25">
      <c r="C241" s="1">
        <v>1</v>
      </c>
      <c r="D241" s="1">
        <v>1</v>
      </c>
      <c r="E241" s="1">
        <v>1</v>
      </c>
      <c r="F241" s="16">
        <v>232</v>
      </c>
      <c r="G241" s="17" t="s">
        <v>3181</v>
      </c>
      <c r="H241" s="18" t="s">
        <v>19</v>
      </c>
      <c r="K241" s="32">
        <v>10</v>
      </c>
      <c r="L241" s="36">
        <v>105</v>
      </c>
      <c r="N241" s="32">
        <v>4</v>
      </c>
      <c r="O241" s="36">
        <v>105</v>
      </c>
    </row>
    <row r="242" spans="3:15" x14ac:dyDescent="0.25">
      <c r="C242" s="1">
        <v>1</v>
      </c>
      <c r="D242" s="1">
        <v>1</v>
      </c>
      <c r="E242" s="1">
        <v>1</v>
      </c>
      <c r="F242" s="19">
        <v>233</v>
      </c>
      <c r="G242" s="20" t="s">
        <v>3181</v>
      </c>
      <c r="H242" s="21" t="s">
        <v>19</v>
      </c>
      <c r="K242" s="33">
        <v>7</v>
      </c>
      <c r="L242" s="37">
        <v>105</v>
      </c>
      <c r="N242" s="33">
        <v>3</v>
      </c>
      <c r="O242" s="37">
        <v>105</v>
      </c>
    </row>
    <row r="243" spans="3:15" x14ac:dyDescent="0.25">
      <c r="C243" s="1">
        <v>1</v>
      </c>
      <c r="D243" s="1">
        <v>1</v>
      </c>
      <c r="E243" s="1">
        <v>1</v>
      </c>
      <c r="F243" s="16">
        <v>234</v>
      </c>
      <c r="G243" s="17" t="s">
        <v>3182</v>
      </c>
      <c r="H243" s="18" t="s">
        <v>18</v>
      </c>
      <c r="K243" s="32">
        <v>9</v>
      </c>
      <c r="L243" s="36">
        <v>105</v>
      </c>
      <c r="N243" s="32">
        <v>1</v>
      </c>
      <c r="O243" s="36">
        <v>105</v>
      </c>
    </row>
    <row r="244" spans="3:15" x14ac:dyDescent="0.25">
      <c r="C244" s="1">
        <v>1</v>
      </c>
      <c r="D244" s="1">
        <v>1</v>
      </c>
      <c r="E244" s="1">
        <v>1</v>
      </c>
      <c r="F244" s="19">
        <v>235</v>
      </c>
      <c r="G244" s="20" t="s">
        <v>3182</v>
      </c>
      <c r="H244" s="21" t="s">
        <v>18</v>
      </c>
      <c r="K244" s="33">
        <v>14</v>
      </c>
      <c r="L244" s="37">
        <v>105</v>
      </c>
      <c r="N244" s="33">
        <v>3</v>
      </c>
      <c r="O244" s="37">
        <v>105</v>
      </c>
    </row>
    <row r="245" spans="3:15" x14ac:dyDescent="0.25">
      <c r="C245" s="1">
        <v>1</v>
      </c>
      <c r="D245" s="1">
        <v>1</v>
      </c>
      <c r="E245" s="1">
        <v>1</v>
      </c>
      <c r="F245" s="16">
        <v>236</v>
      </c>
      <c r="G245" s="17" t="s">
        <v>3264</v>
      </c>
      <c r="H245" s="18" t="s">
        <v>18</v>
      </c>
      <c r="K245" s="32">
        <v>10</v>
      </c>
      <c r="L245" s="36">
        <v>105</v>
      </c>
      <c r="N245" s="32">
        <v>3</v>
      </c>
      <c r="O245" s="36">
        <v>105</v>
      </c>
    </row>
    <row r="246" spans="3:15" x14ac:dyDescent="0.25">
      <c r="C246" s="1">
        <v>1</v>
      </c>
      <c r="D246" s="1">
        <v>1</v>
      </c>
      <c r="E246" s="1">
        <v>1</v>
      </c>
      <c r="F246" s="19">
        <v>237</v>
      </c>
      <c r="G246" s="20" t="s">
        <v>3264</v>
      </c>
      <c r="H246" s="21" t="s">
        <v>19</v>
      </c>
      <c r="K246" s="33">
        <v>11</v>
      </c>
      <c r="L246" s="37">
        <v>105</v>
      </c>
      <c r="N246" s="33">
        <v>1</v>
      </c>
      <c r="O246" s="37">
        <v>105</v>
      </c>
    </row>
    <row r="247" spans="3:15" x14ac:dyDescent="0.25">
      <c r="C247" s="1">
        <v>1</v>
      </c>
      <c r="D247" s="1">
        <v>1</v>
      </c>
      <c r="E247" s="1">
        <v>1</v>
      </c>
      <c r="F247" s="16">
        <v>238</v>
      </c>
      <c r="G247" s="17" t="s">
        <v>3181</v>
      </c>
      <c r="H247" s="18" t="s">
        <v>18</v>
      </c>
      <c r="K247" s="32">
        <v>6</v>
      </c>
      <c r="L247" s="36">
        <v>105</v>
      </c>
      <c r="N247" s="32">
        <v>1</v>
      </c>
      <c r="O247" s="36">
        <v>105</v>
      </c>
    </row>
    <row r="248" spans="3:15" x14ac:dyDescent="0.25">
      <c r="C248" s="1">
        <v>1</v>
      </c>
      <c r="D248" s="1">
        <v>1</v>
      </c>
      <c r="E248" s="1">
        <v>1</v>
      </c>
      <c r="F248" s="19">
        <v>239</v>
      </c>
      <c r="G248" s="20" t="s">
        <v>3264</v>
      </c>
      <c r="H248" s="21" t="s">
        <v>18</v>
      </c>
      <c r="K248" s="33">
        <v>5</v>
      </c>
      <c r="L248" s="37">
        <v>105</v>
      </c>
      <c r="N248" s="33">
        <v>1</v>
      </c>
      <c r="O248" s="37">
        <v>105</v>
      </c>
    </row>
    <row r="249" spans="3:15" x14ac:dyDescent="0.25">
      <c r="C249" s="1">
        <v>1</v>
      </c>
      <c r="D249" s="1">
        <v>1</v>
      </c>
      <c r="E249" s="1">
        <v>1</v>
      </c>
      <c r="F249" s="16">
        <v>240</v>
      </c>
      <c r="G249" s="17" t="s">
        <v>3264</v>
      </c>
      <c r="H249" s="18" t="s">
        <v>18</v>
      </c>
      <c r="K249" s="32">
        <v>12</v>
      </c>
      <c r="L249" s="36">
        <v>105</v>
      </c>
      <c r="N249" s="32">
        <v>7</v>
      </c>
      <c r="O249" s="36">
        <v>105</v>
      </c>
    </row>
    <row r="250" spans="3:15" x14ac:dyDescent="0.25">
      <c r="C250" s="1">
        <v>1</v>
      </c>
      <c r="D250" s="1">
        <v>1</v>
      </c>
      <c r="E250" s="1">
        <v>1</v>
      </c>
      <c r="F250" s="19">
        <v>241</v>
      </c>
      <c r="G250" s="20" t="s">
        <v>3182</v>
      </c>
      <c r="H250" s="21" t="s">
        <v>18</v>
      </c>
      <c r="K250" s="33">
        <v>5</v>
      </c>
      <c r="L250" s="37">
        <v>105</v>
      </c>
      <c r="N250" s="33">
        <v>2</v>
      </c>
      <c r="O250" s="37">
        <v>105</v>
      </c>
    </row>
    <row r="251" spans="3:15" x14ac:dyDescent="0.25">
      <c r="C251" s="1">
        <v>1</v>
      </c>
      <c r="D251" s="1">
        <v>1</v>
      </c>
      <c r="E251" s="1">
        <v>1</v>
      </c>
      <c r="F251" s="16">
        <v>242</v>
      </c>
      <c r="G251" s="17" t="s">
        <v>3182</v>
      </c>
      <c r="H251" s="18" t="s">
        <v>18</v>
      </c>
      <c r="K251" s="32">
        <v>8</v>
      </c>
      <c r="L251" s="36">
        <v>105</v>
      </c>
      <c r="N251" s="32">
        <v>3</v>
      </c>
      <c r="O251" s="36">
        <v>105</v>
      </c>
    </row>
    <row r="252" spans="3:15" x14ac:dyDescent="0.25">
      <c r="C252" s="1">
        <v>1</v>
      </c>
      <c r="D252" s="1">
        <v>1</v>
      </c>
      <c r="E252" s="1">
        <v>1</v>
      </c>
      <c r="F252" s="19">
        <v>243</v>
      </c>
      <c r="G252" s="20" t="s">
        <v>3264</v>
      </c>
      <c r="H252" s="21" t="s">
        <v>18</v>
      </c>
      <c r="K252" s="33">
        <v>17</v>
      </c>
      <c r="L252" s="37">
        <v>106</v>
      </c>
      <c r="N252" s="33">
        <v>4</v>
      </c>
      <c r="O252" s="37">
        <v>106</v>
      </c>
    </row>
    <row r="253" spans="3:15" x14ac:dyDescent="0.25">
      <c r="C253" s="1">
        <v>1</v>
      </c>
      <c r="D253" s="1">
        <v>1</v>
      </c>
      <c r="E253" s="1">
        <v>1</v>
      </c>
      <c r="F253" s="16">
        <v>244</v>
      </c>
      <c r="G253" s="17" t="s">
        <v>3181</v>
      </c>
      <c r="H253" s="18" t="s">
        <v>18</v>
      </c>
      <c r="K253" s="32">
        <v>25</v>
      </c>
      <c r="L253" s="36">
        <v>106</v>
      </c>
      <c r="N253" s="32">
        <v>7</v>
      </c>
      <c r="O253" s="36">
        <v>106</v>
      </c>
    </row>
    <row r="254" spans="3:15" x14ac:dyDescent="0.25">
      <c r="C254" s="1">
        <v>1</v>
      </c>
      <c r="D254" s="1">
        <v>1</v>
      </c>
      <c r="E254" s="1">
        <v>1</v>
      </c>
      <c r="F254" s="19">
        <v>245</v>
      </c>
      <c r="G254" s="20" t="s">
        <v>3181</v>
      </c>
      <c r="H254" s="21" t="s">
        <v>19</v>
      </c>
      <c r="K254" s="33">
        <v>12</v>
      </c>
      <c r="L254" s="37">
        <v>106</v>
      </c>
      <c r="N254" s="33">
        <v>3</v>
      </c>
      <c r="O254" s="37">
        <v>106</v>
      </c>
    </row>
    <row r="255" spans="3:15" x14ac:dyDescent="0.25">
      <c r="C255" s="1">
        <v>1</v>
      </c>
      <c r="D255" s="1">
        <v>1</v>
      </c>
      <c r="E255" s="1">
        <v>1</v>
      </c>
      <c r="F255" s="16">
        <v>246</v>
      </c>
      <c r="G255" s="17" t="s">
        <v>3264</v>
      </c>
      <c r="H255" s="18" t="s">
        <v>18</v>
      </c>
      <c r="K255" s="32">
        <v>15</v>
      </c>
      <c r="L255" s="36">
        <v>106</v>
      </c>
      <c r="N255" s="32">
        <v>2</v>
      </c>
      <c r="O255" s="36">
        <v>106</v>
      </c>
    </row>
    <row r="256" spans="3:15" x14ac:dyDescent="0.25">
      <c r="C256" s="1">
        <v>1</v>
      </c>
      <c r="D256" s="1">
        <v>1</v>
      </c>
      <c r="E256" s="1">
        <v>1</v>
      </c>
      <c r="F256" s="19">
        <v>247</v>
      </c>
      <c r="G256" s="20" t="s">
        <v>3264</v>
      </c>
      <c r="H256" s="21" t="s">
        <v>19</v>
      </c>
      <c r="K256" s="33">
        <v>16</v>
      </c>
      <c r="L256" s="37">
        <v>106</v>
      </c>
      <c r="N256" s="33">
        <v>3</v>
      </c>
      <c r="O256" s="37">
        <v>106</v>
      </c>
    </row>
    <row r="257" spans="3:15" x14ac:dyDescent="0.25">
      <c r="C257" s="1">
        <v>1</v>
      </c>
      <c r="D257" s="1">
        <v>1</v>
      </c>
      <c r="E257" s="1">
        <v>1</v>
      </c>
      <c r="F257" s="16">
        <v>248</v>
      </c>
      <c r="G257" s="17" t="s">
        <v>3264</v>
      </c>
      <c r="H257" s="18" t="s">
        <v>19</v>
      </c>
      <c r="K257" s="32">
        <v>12</v>
      </c>
      <c r="L257" s="36">
        <v>106</v>
      </c>
      <c r="N257" s="32">
        <v>3</v>
      </c>
      <c r="O257" s="36">
        <v>106</v>
      </c>
    </row>
    <row r="258" spans="3:15" x14ac:dyDescent="0.25">
      <c r="C258" s="1">
        <v>1</v>
      </c>
      <c r="D258" s="1">
        <v>1</v>
      </c>
      <c r="E258" s="1">
        <v>1</v>
      </c>
      <c r="F258" s="19">
        <v>249</v>
      </c>
      <c r="G258" s="20" t="s">
        <v>3264</v>
      </c>
      <c r="H258" s="21" t="s">
        <v>19</v>
      </c>
      <c r="K258" s="33">
        <v>13</v>
      </c>
      <c r="L258" s="37">
        <v>106</v>
      </c>
      <c r="N258" s="33">
        <v>2</v>
      </c>
      <c r="O258" s="37">
        <v>106</v>
      </c>
    </row>
    <row r="259" spans="3:15" x14ac:dyDescent="0.25">
      <c r="C259" s="1">
        <v>1</v>
      </c>
      <c r="D259" s="1">
        <v>1</v>
      </c>
      <c r="E259" s="1">
        <v>1</v>
      </c>
      <c r="F259" s="16">
        <v>250</v>
      </c>
      <c r="G259" s="17" t="s">
        <v>3181</v>
      </c>
      <c r="H259" s="18" t="s">
        <v>18</v>
      </c>
      <c r="K259" s="32">
        <v>19</v>
      </c>
      <c r="L259" s="36">
        <v>106</v>
      </c>
      <c r="N259" s="32">
        <v>3</v>
      </c>
      <c r="O259" s="36">
        <v>106</v>
      </c>
    </row>
    <row r="260" spans="3:15" x14ac:dyDescent="0.25">
      <c r="C260" s="1">
        <v>1</v>
      </c>
      <c r="D260" s="1">
        <v>1</v>
      </c>
      <c r="E260" s="1">
        <v>1</v>
      </c>
      <c r="F260" s="19">
        <v>251</v>
      </c>
      <c r="G260" s="20" t="s">
        <v>3264</v>
      </c>
      <c r="H260" s="21" t="s">
        <v>18</v>
      </c>
      <c r="K260" s="33">
        <v>17</v>
      </c>
      <c r="L260" s="37">
        <v>106</v>
      </c>
      <c r="N260" s="33">
        <v>2</v>
      </c>
      <c r="O260" s="37">
        <v>106</v>
      </c>
    </row>
    <row r="261" spans="3:15" x14ac:dyDescent="0.25">
      <c r="C261" s="1">
        <v>1</v>
      </c>
      <c r="D261" s="1">
        <v>1</v>
      </c>
      <c r="E261" s="1">
        <v>1</v>
      </c>
      <c r="F261" s="16">
        <v>252</v>
      </c>
      <c r="G261" s="17" t="s">
        <v>3264</v>
      </c>
      <c r="H261" s="18" t="s">
        <v>19</v>
      </c>
      <c r="K261" s="32">
        <v>22</v>
      </c>
      <c r="L261" s="36">
        <v>106</v>
      </c>
      <c r="N261" s="32">
        <v>3</v>
      </c>
      <c r="O261" s="36">
        <v>106</v>
      </c>
    </row>
    <row r="262" spans="3:15" x14ac:dyDescent="0.25">
      <c r="C262" s="1">
        <v>1</v>
      </c>
      <c r="D262" s="1">
        <v>1</v>
      </c>
      <c r="E262" s="1">
        <v>1</v>
      </c>
      <c r="F262" s="19">
        <v>253</v>
      </c>
      <c r="G262" s="20" t="s">
        <v>3181</v>
      </c>
      <c r="H262" s="21" t="s">
        <v>19</v>
      </c>
      <c r="K262" s="33">
        <v>21</v>
      </c>
      <c r="L262" s="37">
        <v>106</v>
      </c>
      <c r="N262" s="33">
        <v>3</v>
      </c>
      <c r="O262" s="37">
        <v>106</v>
      </c>
    </row>
    <row r="263" spans="3:15" x14ac:dyDescent="0.25">
      <c r="C263" s="1">
        <v>1</v>
      </c>
      <c r="D263" s="1">
        <v>1</v>
      </c>
      <c r="E263" s="1">
        <v>1</v>
      </c>
      <c r="F263" s="16">
        <v>254</v>
      </c>
      <c r="G263" s="17" t="s">
        <v>3264</v>
      </c>
      <c r="H263" s="18" t="s">
        <v>19</v>
      </c>
      <c r="K263" s="32">
        <v>17</v>
      </c>
      <c r="L263" s="36">
        <v>106</v>
      </c>
      <c r="N263" s="32">
        <v>3</v>
      </c>
      <c r="O263" s="36">
        <v>106</v>
      </c>
    </row>
    <row r="264" spans="3:15" x14ac:dyDescent="0.25">
      <c r="C264" s="1">
        <v>1</v>
      </c>
      <c r="D264" s="1">
        <v>1</v>
      </c>
      <c r="E264" s="1">
        <v>1</v>
      </c>
      <c r="F264" s="19">
        <v>255</v>
      </c>
      <c r="G264" s="20" t="s">
        <v>3264</v>
      </c>
      <c r="H264" s="21" t="s">
        <v>18</v>
      </c>
      <c r="K264" s="33">
        <v>18</v>
      </c>
      <c r="L264" s="37">
        <v>106</v>
      </c>
      <c r="N264" s="33">
        <v>7</v>
      </c>
      <c r="O264" s="37">
        <v>106</v>
      </c>
    </row>
    <row r="265" spans="3:15" x14ac:dyDescent="0.25">
      <c r="C265" s="1">
        <v>1</v>
      </c>
      <c r="D265" s="1">
        <v>1</v>
      </c>
      <c r="E265" s="1">
        <v>1</v>
      </c>
      <c r="F265" s="16">
        <v>256</v>
      </c>
      <c r="G265" s="17" t="s">
        <v>3264</v>
      </c>
      <c r="H265" s="18" t="s">
        <v>19</v>
      </c>
      <c r="K265" s="32">
        <v>14</v>
      </c>
      <c r="L265" s="36">
        <v>106</v>
      </c>
      <c r="N265" s="32">
        <v>7</v>
      </c>
      <c r="O265" s="36">
        <v>106</v>
      </c>
    </row>
    <row r="266" spans="3:15" x14ac:dyDescent="0.25">
      <c r="C266" s="1">
        <v>1</v>
      </c>
      <c r="D266" s="1">
        <v>1</v>
      </c>
      <c r="E266" s="1">
        <v>1</v>
      </c>
      <c r="F266" s="19">
        <v>257</v>
      </c>
      <c r="G266" s="20" t="s">
        <v>3181</v>
      </c>
      <c r="H266" s="21" t="s">
        <v>18</v>
      </c>
      <c r="K266" s="33">
        <v>18</v>
      </c>
      <c r="L266" s="37">
        <v>106</v>
      </c>
      <c r="N266" s="33">
        <v>2</v>
      </c>
      <c r="O266" s="37">
        <v>106</v>
      </c>
    </row>
    <row r="267" spans="3:15" x14ac:dyDescent="0.25">
      <c r="C267" s="1">
        <v>1</v>
      </c>
      <c r="D267" s="1">
        <v>1</v>
      </c>
      <c r="E267" s="1">
        <v>1</v>
      </c>
      <c r="F267" s="16">
        <v>258</v>
      </c>
      <c r="G267" s="17" t="s">
        <v>3181</v>
      </c>
      <c r="H267" s="18" t="s">
        <v>19</v>
      </c>
      <c r="K267" s="32">
        <v>20</v>
      </c>
      <c r="L267" s="36">
        <v>106</v>
      </c>
      <c r="N267" s="32">
        <v>3</v>
      </c>
      <c r="O267" s="36">
        <v>106</v>
      </c>
    </row>
    <row r="268" spans="3:15" x14ac:dyDescent="0.25">
      <c r="C268" s="1">
        <v>1</v>
      </c>
      <c r="D268" s="1">
        <v>1</v>
      </c>
      <c r="E268" s="1">
        <v>1</v>
      </c>
      <c r="F268" s="19">
        <v>259</v>
      </c>
      <c r="G268" s="20" t="s">
        <v>3181</v>
      </c>
      <c r="H268" s="21" t="s">
        <v>18</v>
      </c>
      <c r="K268" s="33">
        <v>14</v>
      </c>
      <c r="L268" s="37">
        <v>106</v>
      </c>
      <c r="N268" s="33">
        <v>2</v>
      </c>
      <c r="O268" s="37">
        <v>106</v>
      </c>
    </row>
    <row r="269" spans="3:15" x14ac:dyDescent="0.25">
      <c r="C269" s="1">
        <v>1</v>
      </c>
      <c r="D269" s="1">
        <v>1</v>
      </c>
      <c r="E269" s="1">
        <v>1</v>
      </c>
      <c r="F269" s="16">
        <v>260</v>
      </c>
      <c r="G269" s="17" t="s">
        <v>3264</v>
      </c>
      <c r="H269" s="18" t="s">
        <v>19</v>
      </c>
      <c r="K269" s="32">
        <v>15</v>
      </c>
      <c r="L269" s="36">
        <v>106</v>
      </c>
      <c r="N269" s="32">
        <v>3</v>
      </c>
      <c r="O269" s="36">
        <v>106</v>
      </c>
    </row>
    <row r="270" spans="3:15" x14ac:dyDescent="0.25">
      <c r="C270" s="1">
        <v>1</v>
      </c>
      <c r="D270" s="1">
        <v>1</v>
      </c>
      <c r="E270" s="1">
        <v>1</v>
      </c>
      <c r="F270" s="19">
        <v>261</v>
      </c>
      <c r="G270" s="20" t="s">
        <v>3181</v>
      </c>
      <c r="H270" s="21" t="s">
        <v>18</v>
      </c>
      <c r="K270" s="33">
        <v>12</v>
      </c>
      <c r="L270" s="37">
        <v>106</v>
      </c>
      <c r="N270" s="33">
        <v>2</v>
      </c>
      <c r="O270" s="37">
        <v>106</v>
      </c>
    </row>
    <row r="271" spans="3:15" x14ac:dyDescent="0.25">
      <c r="C271" s="1">
        <v>1</v>
      </c>
      <c r="D271" s="1">
        <v>1</v>
      </c>
      <c r="E271" s="1">
        <v>1</v>
      </c>
      <c r="F271" s="16">
        <v>262</v>
      </c>
      <c r="G271" s="17" t="s">
        <v>3181</v>
      </c>
      <c r="H271" s="18" t="s">
        <v>18</v>
      </c>
      <c r="K271" s="32">
        <v>15</v>
      </c>
      <c r="L271" s="36">
        <v>106</v>
      </c>
      <c r="N271" s="32">
        <v>2</v>
      </c>
      <c r="O271" s="36">
        <v>106</v>
      </c>
    </row>
    <row r="272" spans="3:15" x14ac:dyDescent="0.25">
      <c r="C272" s="1">
        <v>1</v>
      </c>
      <c r="D272" s="1">
        <v>1</v>
      </c>
      <c r="E272" s="1">
        <v>1</v>
      </c>
      <c r="F272" s="19">
        <v>263</v>
      </c>
      <c r="G272" s="20" t="s">
        <v>3181</v>
      </c>
      <c r="H272" s="21" t="s">
        <v>18</v>
      </c>
      <c r="K272" s="33">
        <v>10</v>
      </c>
      <c r="L272" s="37">
        <v>106</v>
      </c>
      <c r="N272" s="33">
        <v>2</v>
      </c>
      <c r="O272" s="37">
        <v>106</v>
      </c>
    </row>
    <row r="273" spans="3:15" x14ac:dyDescent="0.25">
      <c r="C273" s="1">
        <v>1</v>
      </c>
      <c r="D273" s="1">
        <v>1</v>
      </c>
      <c r="E273" s="1">
        <v>1</v>
      </c>
      <c r="F273" s="16">
        <v>264</v>
      </c>
      <c r="G273" s="17" t="s">
        <v>3264</v>
      </c>
      <c r="H273" s="18" t="s">
        <v>19</v>
      </c>
      <c r="K273" s="32">
        <v>14</v>
      </c>
      <c r="L273" s="36">
        <v>106</v>
      </c>
      <c r="N273" s="32">
        <v>5</v>
      </c>
      <c r="O273" s="36">
        <v>106</v>
      </c>
    </row>
    <row r="274" spans="3:15" x14ac:dyDescent="0.25">
      <c r="C274" s="1">
        <v>1</v>
      </c>
      <c r="D274" s="1">
        <v>1</v>
      </c>
      <c r="E274" s="1">
        <v>1</v>
      </c>
      <c r="F274" s="19">
        <v>265</v>
      </c>
      <c r="G274" s="20" t="s">
        <v>3264</v>
      </c>
      <c r="H274" s="21" t="s">
        <v>19</v>
      </c>
      <c r="K274" s="33">
        <v>10</v>
      </c>
      <c r="L274" s="37">
        <v>106</v>
      </c>
      <c r="N274" s="33">
        <v>2</v>
      </c>
      <c r="O274" s="37">
        <v>106</v>
      </c>
    </row>
    <row r="275" spans="3:15" x14ac:dyDescent="0.25">
      <c r="C275" s="1">
        <v>1</v>
      </c>
      <c r="D275" s="1">
        <v>1</v>
      </c>
      <c r="E275" s="1">
        <v>1</v>
      </c>
      <c r="F275" s="16">
        <v>266</v>
      </c>
      <c r="G275" s="17" t="s">
        <v>3181</v>
      </c>
      <c r="H275" s="18" t="s">
        <v>19</v>
      </c>
      <c r="K275" s="32">
        <v>13</v>
      </c>
      <c r="L275" s="36">
        <v>106</v>
      </c>
      <c r="N275" s="32">
        <v>6</v>
      </c>
      <c r="O275" s="36">
        <v>106</v>
      </c>
    </row>
    <row r="276" spans="3:15" x14ac:dyDescent="0.25">
      <c r="C276" s="1">
        <v>1</v>
      </c>
      <c r="D276" s="1">
        <v>1</v>
      </c>
      <c r="E276" s="1">
        <v>1</v>
      </c>
      <c r="F276" s="19">
        <v>267</v>
      </c>
      <c r="G276" s="20" t="s">
        <v>3181</v>
      </c>
      <c r="H276" s="21" t="s">
        <v>18</v>
      </c>
      <c r="K276" s="33">
        <v>12</v>
      </c>
      <c r="L276" s="37">
        <v>106</v>
      </c>
      <c r="N276" s="33">
        <v>2</v>
      </c>
      <c r="O276" s="37">
        <v>106</v>
      </c>
    </row>
    <row r="277" spans="3:15" x14ac:dyDescent="0.25">
      <c r="C277" s="1">
        <v>1</v>
      </c>
      <c r="D277" s="1">
        <v>1</v>
      </c>
      <c r="E277" s="1">
        <v>1</v>
      </c>
      <c r="F277" s="16">
        <v>268</v>
      </c>
      <c r="G277" s="17" t="s">
        <v>3264</v>
      </c>
      <c r="H277" s="18" t="s">
        <v>19</v>
      </c>
      <c r="K277" s="32">
        <v>13</v>
      </c>
      <c r="L277" s="36">
        <v>106</v>
      </c>
      <c r="N277" s="32">
        <v>2</v>
      </c>
      <c r="O277" s="36">
        <v>106</v>
      </c>
    </row>
    <row r="278" spans="3:15" x14ac:dyDescent="0.25">
      <c r="C278" s="1">
        <v>1</v>
      </c>
      <c r="D278" s="1">
        <v>1</v>
      </c>
      <c r="E278" s="1">
        <v>1</v>
      </c>
      <c r="F278" s="19">
        <v>269</v>
      </c>
      <c r="G278" s="20" t="s">
        <v>3264</v>
      </c>
      <c r="H278" s="21" t="s">
        <v>18</v>
      </c>
      <c r="K278" s="33">
        <v>13</v>
      </c>
      <c r="L278" s="37">
        <v>106</v>
      </c>
      <c r="N278" s="33">
        <v>1</v>
      </c>
      <c r="O278" s="37">
        <v>106</v>
      </c>
    </row>
    <row r="279" spans="3:15" x14ac:dyDescent="0.25">
      <c r="C279" s="1">
        <v>1</v>
      </c>
      <c r="D279" s="1">
        <v>1</v>
      </c>
      <c r="E279" s="1">
        <v>1</v>
      </c>
      <c r="F279" s="16">
        <v>270</v>
      </c>
      <c r="G279" s="17" t="s">
        <v>3264</v>
      </c>
      <c r="H279" s="18" t="s">
        <v>19</v>
      </c>
      <c r="K279" s="32">
        <v>14</v>
      </c>
      <c r="L279" s="36">
        <v>106</v>
      </c>
      <c r="N279" s="32">
        <v>3</v>
      </c>
      <c r="O279" s="36">
        <v>106</v>
      </c>
    </row>
    <row r="280" spans="3:15" x14ac:dyDescent="0.25">
      <c r="C280" s="1">
        <v>1</v>
      </c>
      <c r="D280" s="1">
        <v>1</v>
      </c>
      <c r="E280" s="1">
        <v>1</v>
      </c>
      <c r="F280" s="19">
        <v>271</v>
      </c>
      <c r="G280" s="20" t="s">
        <v>3264</v>
      </c>
      <c r="H280" s="21" t="s">
        <v>18</v>
      </c>
      <c r="K280" s="33">
        <v>16</v>
      </c>
      <c r="L280" s="37">
        <v>106</v>
      </c>
      <c r="N280" s="33">
        <v>4</v>
      </c>
      <c r="O280" s="37">
        <v>106</v>
      </c>
    </row>
    <row r="281" spans="3:15" x14ac:dyDescent="0.25">
      <c r="C281" s="1">
        <v>1</v>
      </c>
      <c r="D281" s="1">
        <v>1</v>
      </c>
      <c r="E281" s="1">
        <v>1</v>
      </c>
      <c r="F281" s="16">
        <v>272</v>
      </c>
      <c r="G281" s="17" t="s">
        <v>3264</v>
      </c>
      <c r="H281" s="18" t="s">
        <v>18</v>
      </c>
      <c r="K281" s="32">
        <v>13</v>
      </c>
      <c r="L281" s="36">
        <v>106</v>
      </c>
      <c r="N281" s="32">
        <v>2</v>
      </c>
      <c r="O281" s="36">
        <v>106</v>
      </c>
    </row>
    <row r="282" spans="3:15" x14ac:dyDescent="0.25">
      <c r="C282" s="1">
        <v>1</v>
      </c>
      <c r="D282" s="1">
        <v>1</v>
      </c>
      <c r="E282" s="1">
        <v>1</v>
      </c>
      <c r="F282" s="19">
        <v>273</v>
      </c>
      <c r="G282" s="20" t="s">
        <v>3182</v>
      </c>
      <c r="H282" s="21" t="s">
        <v>18</v>
      </c>
      <c r="K282" s="33">
        <v>17</v>
      </c>
      <c r="L282" s="37">
        <v>106</v>
      </c>
      <c r="N282" s="33">
        <v>4</v>
      </c>
      <c r="O282" s="37">
        <v>106</v>
      </c>
    </row>
    <row r="283" spans="3:15" x14ac:dyDescent="0.25">
      <c r="C283" s="1">
        <v>1</v>
      </c>
      <c r="D283" s="1">
        <v>1</v>
      </c>
      <c r="E283" s="1">
        <v>1</v>
      </c>
      <c r="F283" s="16">
        <v>274</v>
      </c>
      <c r="G283" s="17" t="s">
        <v>3182</v>
      </c>
      <c r="H283" s="18" t="s">
        <v>18</v>
      </c>
      <c r="K283" s="32">
        <v>11</v>
      </c>
      <c r="L283" s="36">
        <v>106</v>
      </c>
      <c r="N283" s="32">
        <v>3</v>
      </c>
      <c r="O283" s="36">
        <v>106</v>
      </c>
    </row>
    <row r="284" spans="3:15" x14ac:dyDescent="0.25">
      <c r="C284" s="1">
        <v>1</v>
      </c>
      <c r="D284" s="1">
        <v>1</v>
      </c>
      <c r="E284" s="1">
        <v>1</v>
      </c>
      <c r="F284" s="19">
        <v>275</v>
      </c>
      <c r="G284" s="20" t="s">
        <v>3181</v>
      </c>
      <c r="H284" s="21" t="s">
        <v>18</v>
      </c>
      <c r="K284" s="33">
        <v>11</v>
      </c>
      <c r="L284" s="37">
        <v>106</v>
      </c>
      <c r="N284" s="33">
        <v>4</v>
      </c>
      <c r="O284" s="37">
        <v>106</v>
      </c>
    </row>
    <row r="285" spans="3:15" x14ac:dyDescent="0.25">
      <c r="C285" s="1">
        <v>1</v>
      </c>
      <c r="D285" s="1">
        <v>1</v>
      </c>
      <c r="E285" s="1">
        <v>1</v>
      </c>
      <c r="F285" s="16">
        <v>276</v>
      </c>
      <c r="G285" s="17" t="s">
        <v>3264</v>
      </c>
      <c r="H285" s="18" t="s">
        <v>18</v>
      </c>
      <c r="K285" s="32">
        <v>16</v>
      </c>
      <c r="L285" s="36">
        <v>106</v>
      </c>
      <c r="N285" s="32">
        <v>2</v>
      </c>
      <c r="O285" s="36">
        <v>106</v>
      </c>
    </row>
    <row r="286" spans="3:15" x14ac:dyDescent="0.25">
      <c r="C286" s="1">
        <v>1</v>
      </c>
      <c r="D286" s="1">
        <v>1</v>
      </c>
      <c r="E286" s="1">
        <v>1</v>
      </c>
      <c r="F286" s="19">
        <v>277</v>
      </c>
      <c r="G286" s="20" t="s">
        <v>3264</v>
      </c>
      <c r="H286" s="21" t="s">
        <v>18</v>
      </c>
      <c r="K286" s="33">
        <v>12</v>
      </c>
      <c r="L286" s="37">
        <v>106</v>
      </c>
      <c r="N286" s="33">
        <v>2</v>
      </c>
      <c r="O286" s="37">
        <v>106</v>
      </c>
    </row>
    <row r="287" spans="3:15" x14ac:dyDescent="0.25">
      <c r="C287" s="1">
        <v>1</v>
      </c>
      <c r="D287" s="1">
        <v>1</v>
      </c>
      <c r="E287" s="1">
        <v>1</v>
      </c>
      <c r="F287" s="16">
        <v>278</v>
      </c>
      <c r="G287" s="17" t="s">
        <v>3264</v>
      </c>
      <c r="H287" s="18" t="s">
        <v>18</v>
      </c>
      <c r="K287" s="32">
        <v>12</v>
      </c>
      <c r="L287" s="36">
        <v>106</v>
      </c>
      <c r="N287" s="32">
        <v>1</v>
      </c>
      <c r="O287" s="36">
        <v>106</v>
      </c>
    </row>
    <row r="288" spans="3:15" x14ac:dyDescent="0.25">
      <c r="C288" s="1">
        <v>1</v>
      </c>
      <c r="D288" s="1">
        <v>1</v>
      </c>
      <c r="E288" s="1">
        <v>1</v>
      </c>
      <c r="F288" s="19">
        <v>279</v>
      </c>
      <c r="G288" s="20" t="s">
        <v>3264</v>
      </c>
      <c r="H288" s="21" t="s">
        <v>18</v>
      </c>
      <c r="K288" s="33">
        <v>18</v>
      </c>
      <c r="L288" s="37">
        <v>106</v>
      </c>
      <c r="N288" s="33">
        <v>8</v>
      </c>
      <c r="O288" s="37">
        <v>106</v>
      </c>
    </row>
    <row r="289" spans="3:15" x14ac:dyDescent="0.25">
      <c r="C289" s="1">
        <v>1</v>
      </c>
      <c r="D289" s="1">
        <v>1</v>
      </c>
      <c r="E289" s="1">
        <v>1</v>
      </c>
      <c r="F289" s="16">
        <v>280</v>
      </c>
      <c r="G289" s="17" t="s">
        <v>3264</v>
      </c>
      <c r="H289" s="18" t="s">
        <v>19</v>
      </c>
      <c r="K289" s="32">
        <v>10</v>
      </c>
      <c r="L289" s="36">
        <v>106</v>
      </c>
      <c r="N289" s="32">
        <v>2</v>
      </c>
      <c r="O289" s="36">
        <v>106</v>
      </c>
    </row>
    <row r="290" spans="3:15" x14ac:dyDescent="0.25">
      <c r="C290" s="1">
        <v>1</v>
      </c>
      <c r="D290" s="1">
        <v>1</v>
      </c>
      <c r="E290" s="1">
        <v>1</v>
      </c>
      <c r="F290" s="19">
        <v>281</v>
      </c>
      <c r="G290" s="20" t="s">
        <v>3182</v>
      </c>
      <c r="H290" s="21" t="s">
        <v>19</v>
      </c>
      <c r="K290" s="33">
        <v>11</v>
      </c>
      <c r="L290" s="37">
        <v>106</v>
      </c>
      <c r="N290" s="33">
        <v>1</v>
      </c>
      <c r="O290" s="37">
        <v>106</v>
      </c>
    </row>
    <row r="291" spans="3:15" x14ac:dyDescent="0.25">
      <c r="C291" s="1">
        <v>1</v>
      </c>
      <c r="D291" s="1">
        <v>1</v>
      </c>
      <c r="E291" s="1">
        <v>1</v>
      </c>
      <c r="F291" s="16">
        <v>282</v>
      </c>
      <c r="G291" s="17" t="s">
        <v>3182</v>
      </c>
      <c r="H291" s="18" t="s">
        <v>18</v>
      </c>
      <c r="K291" s="32">
        <v>17</v>
      </c>
      <c r="L291" s="36">
        <v>106</v>
      </c>
      <c r="N291" s="32">
        <v>4</v>
      </c>
      <c r="O291" s="36">
        <v>106</v>
      </c>
    </row>
    <row r="292" spans="3:15" x14ac:dyDescent="0.25">
      <c r="C292" s="1">
        <v>1</v>
      </c>
      <c r="D292" s="1">
        <v>1</v>
      </c>
      <c r="E292" s="1">
        <v>1</v>
      </c>
      <c r="F292" s="19">
        <v>283</v>
      </c>
      <c r="G292" s="20" t="s">
        <v>3264</v>
      </c>
      <c r="H292" s="21" t="s">
        <v>18</v>
      </c>
      <c r="K292" s="33">
        <v>12</v>
      </c>
      <c r="L292" s="37">
        <v>106</v>
      </c>
      <c r="N292" s="33">
        <v>1</v>
      </c>
      <c r="O292" s="37">
        <v>106</v>
      </c>
    </row>
    <row r="293" spans="3:15" x14ac:dyDescent="0.25">
      <c r="C293" s="1">
        <v>1</v>
      </c>
      <c r="D293" s="1">
        <v>1</v>
      </c>
      <c r="E293" s="1">
        <v>1</v>
      </c>
      <c r="F293" s="16">
        <v>284</v>
      </c>
      <c r="G293" s="17" t="s">
        <v>3181</v>
      </c>
      <c r="H293" s="18" t="s">
        <v>19</v>
      </c>
      <c r="K293" s="32">
        <v>12</v>
      </c>
      <c r="L293" s="36">
        <v>106</v>
      </c>
      <c r="N293" s="32">
        <v>1</v>
      </c>
      <c r="O293" s="36">
        <v>106</v>
      </c>
    </row>
    <row r="294" spans="3:15" x14ac:dyDescent="0.25">
      <c r="C294" s="1">
        <v>1</v>
      </c>
      <c r="D294" s="1">
        <v>1</v>
      </c>
      <c r="E294" s="1">
        <v>1</v>
      </c>
      <c r="F294" s="19">
        <v>285</v>
      </c>
      <c r="G294" s="20" t="s">
        <v>3264</v>
      </c>
      <c r="H294" s="21" t="s">
        <v>19</v>
      </c>
      <c r="K294" s="33">
        <v>10</v>
      </c>
      <c r="L294" s="37">
        <v>106</v>
      </c>
      <c r="N294" s="33">
        <v>3</v>
      </c>
      <c r="O294" s="37">
        <v>106</v>
      </c>
    </row>
    <row r="295" spans="3:15" x14ac:dyDescent="0.25">
      <c r="C295" s="1">
        <v>1</v>
      </c>
      <c r="D295" s="1">
        <v>1</v>
      </c>
      <c r="E295" s="1">
        <v>1</v>
      </c>
      <c r="F295" s="16">
        <v>286</v>
      </c>
      <c r="G295" s="17" t="s">
        <v>3264</v>
      </c>
      <c r="H295" s="18" t="s">
        <v>19</v>
      </c>
      <c r="K295" s="32">
        <v>7</v>
      </c>
      <c r="L295" s="36">
        <v>106</v>
      </c>
      <c r="N295" s="32">
        <v>3</v>
      </c>
      <c r="O295" s="36">
        <v>106</v>
      </c>
    </row>
    <row r="296" spans="3:15" x14ac:dyDescent="0.25">
      <c r="C296" s="1">
        <v>1</v>
      </c>
      <c r="D296" s="1">
        <v>1</v>
      </c>
      <c r="E296" s="1">
        <v>1</v>
      </c>
      <c r="F296" s="19">
        <v>287</v>
      </c>
      <c r="G296" s="20" t="s">
        <v>3264</v>
      </c>
      <c r="H296" s="21" t="s">
        <v>19</v>
      </c>
      <c r="K296" s="33">
        <v>7</v>
      </c>
      <c r="L296" s="37">
        <v>106</v>
      </c>
      <c r="N296" s="33">
        <v>3</v>
      </c>
      <c r="O296" s="37">
        <v>106</v>
      </c>
    </row>
    <row r="297" spans="3:15" x14ac:dyDescent="0.25">
      <c r="C297" s="1">
        <v>1</v>
      </c>
      <c r="D297" s="1">
        <v>1</v>
      </c>
      <c r="E297" s="1">
        <v>1</v>
      </c>
      <c r="F297" s="16">
        <v>288</v>
      </c>
      <c r="G297" s="17" t="s">
        <v>3264</v>
      </c>
      <c r="H297" s="18" t="s">
        <v>18</v>
      </c>
      <c r="K297" s="32">
        <v>7</v>
      </c>
      <c r="L297" s="36">
        <v>106</v>
      </c>
      <c r="N297" s="32">
        <v>0</v>
      </c>
      <c r="O297" s="36">
        <v>106</v>
      </c>
    </row>
    <row r="298" spans="3:15" x14ac:dyDescent="0.25">
      <c r="C298" s="1">
        <v>1</v>
      </c>
      <c r="D298" s="1">
        <v>1</v>
      </c>
      <c r="E298" s="1">
        <v>1</v>
      </c>
      <c r="F298" s="19">
        <v>289</v>
      </c>
      <c r="G298" s="20" t="s">
        <v>3181</v>
      </c>
      <c r="H298" s="21" t="s">
        <v>18</v>
      </c>
      <c r="K298" s="33">
        <v>5</v>
      </c>
      <c r="L298" s="37">
        <v>106</v>
      </c>
      <c r="N298" s="33">
        <v>1</v>
      </c>
      <c r="O298" s="37">
        <v>106</v>
      </c>
    </row>
    <row r="299" spans="3:15" x14ac:dyDescent="0.25">
      <c r="C299" s="1">
        <v>1</v>
      </c>
      <c r="D299" s="1">
        <v>1</v>
      </c>
      <c r="E299" s="1">
        <v>1</v>
      </c>
      <c r="F299" s="16">
        <v>290</v>
      </c>
      <c r="G299" s="17" t="s">
        <v>3182</v>
      </c>
      <c r="H299" s="18" t="s">
        <v>19</v>
      </c>
      <c r="K299" s="32">
        <v>6</v>
      </c>
      <c r="L299" s="36">
        <v>106</v>
      </c>
      <c r="N299" s="32">
        <v>1</v>
      </c>
      <c r="O299" s="36">
        <v>106</v>
      </c>
    </row>
    <row r="300" spans="3:15" x14ac:dyDescent="0.25">
      <c r="C300" s="1">
        <v>1</v>
      </c>
      <c r="D300" s="1">
        <v>1</v>
      </c>
      <c r="E300" s="1">
        <v>1</v>
      </c>
      <c r="F300" s="19">
        <v>291</v>
      </c>
      <c r="G300" s="20" t="s">
        <v>3182</v>
      </c>
      <c r="H300" s="21" t="s">
        <v>18</v>
      </c>
      <c r="K300" s="33">
        <v>2</v>
      </c>
      <c r="L300" s="37">
        <v>106</v>
      </c>
      <c r="N300" s="33">
        <v>1</v>
      </c>
      <c r="O300" s="37">
        <v>106</v>
      </c>
    </row>
    <row r="301" spans="3:15" x14ac:dyDescent="0.25">
      <c r="C301" s="1">
        <v>1</v>
      </c>
      <c r="D301" s="1">
        <v>1</v>
      </c>
      <c r="E301" s="1">
        <v>1</v>
      </c>
      <c r="F301" s="16">
        <v>292</v>
      </c>
      <c r="G301" s="17" t="s">
        <v>3264</v>
      </c>
      <c r="H301" s="18" t="s">
        <v>19</v>
      </c>
      <c r="K301" s="32">
        <v>4</v>
      </c>
      <c r="L301" s="36">
        <v>106</v>
      </c>
      <c r="N301" s="32">
        <v>0</v>
      </c>
      <c r="O301" s="36">
        <v>106</v>
      </c>
    </row>
    <row r="302" spans="3:15" x14ac:dyDescent="0.25">
      <c r="C302" s="1">
        <v>1</v>
      </c>
      <c r="D302" s="1">
        <v>1</v>
      </c>
      <c r="E302" s="1">
        <v>1</v>
      </c>
      <c r="F302" s="19">
        <v>293</v>
      </c>
      <c r="G302" s="20" t="s">
        <v>3264</v>
      </c>
      <c r="H302" s="21" t="s">
        <v>19</v>
      </c>
      <c r="K302" s="33">
        <v>8</v>
      </c>
      <c r="L302" s="37">
        <v>106</v>
      </c>
      <c r="N302" s="33">
        <v>1</v>
      </c>
      <c r="O302" s="37">
        <v>106</v>
      </c>
    </row>
    <row r="303" spans="3:15" x14ac:dyDescent="0.25">
      <c r="C303" s="1">
        <v>1</v>
      </c>
      <c r="D303" s="1">
        <v>1</v>
      </c>
      <c r="E303" s="1">
        <v>1</v>
      </c>
      <c r="F303" s="16">
        <v>294</v>
      </c>
      <c r="G303" s="17" t="s">
        <v>3264</v>
      </c>
      <c r="H303" s="18" t="s">
        <v>19</v>
      </c>
      <c r="K303" s="32">
        <v>5</v>
      </c>
      <c r="L303" s="36">
        <v>106</v>
      </c>
      <c r="N303" s="32">
        <v>0</v>
      </c>
      <c r="O303" s="36">
        <v>106</v>
      </c>
    </row>
    <row r="304" spans="3:15" x14ac:dyDescent="0.25">
      <c r="C304" s="1">
        <v>1</v>
      </c>
      <c r="D304" s="1">
        <v>1</v>
      </c>
      <c r="E304" s="1">
        <v>1</v>
      </c>
      <c r="F304" s="19">
        <v>295</v>
      </c>
      <c r="G304" s="20" t="s">
        <v>3264</v>
      </c>
      <c r="H304" s="21" t="s">
        <v>18</v>
      </c>
      <c r="K304" s="33">
        <v>6</v>
      </c>
      <c r="L304" s="37">
        <v>106</v>
      </c>
      <c r="N304" s="33">
        <v>2</v>
      </c>
      <c r="O304" s="37">
        <v>106</v>
      </c>
    </row>
    <row r="305" spans="3:15" x14ac:dyDescent="0.25">
      <c r="C305" s="1">
        <v>1</v>
      </c>
      <c r="D305" s="1">
        <v>1</v>
      </c>
      <c r="E305" s="1">
        <v>1</v>
      </c>
      <c r="F305" s="16">
        <v>296</v>
      </c>
      <c r="G305" s="17" t="s">
        <v>3181</v>
      </c>
      <c r="H305" s="18" t="s">
        <v>18</v>
      </c>
      <c r="K305" s="32">
        <v>17</v>
      </c>
      <c r="L305" s="36">
        <v>107</v>
      </c>
      <c r="N305" s="32">
        <v>2</v>
      </c>
      <c r="O305" s="36">
        <v>107</v>
      </c>
    </row>
    <row r="306" spans="3:15" x14ac:dyDescent="0.25">
      <c r="C306" s="1">
        <v>1</v>
      </c>
      <c r="D306" s="1">
        <v>1</v>
      </c>
      <c r="E306" s="1">
        <v>1</v>
      </c>
      <c r="F306" s="19">
        <v>297</v>
      </c>
      <c r="G306" s="20" t="s">
        <v>3264</v>
      </c>
      <c r="H306" s="21" t="s">
        <v>18</v>
      </c>
      <c r="K306" s="33">
        <v>17</v>
      </c>
      <c r="L306" s="37">
        <v>107</v>
      </c>
      <c r="N306" s="33">
        <v>3</v>
      </c>
      <c r="O306" s="37">
        <v>107</v>
      </c>
    </row>
    <row r="307" spans="3:15" x14ac:dyDescent="0.25">
      <c r="C307" s="1">
        <v>1</v>
      </c>
      <c r="D307" s="1">
        <v>1</v>
      </c>
      <c r="E307" s="1">
        <v>1</v>
      </c>
      <c r="F307" s="16">
        <v>298</v>
      </c>
      <c r="G307" s="17" t="s">
        <v>3264</v>
      </c>
      <c r="H307" s="18" t="s">
        <v>19</v>
      </c>
      <c r="K307" s="32">
        <v>18</v>
      </c>
      <c r="L307" s="36">
        <v>107</v>
      </c>
      <c r="N307" s="32">
        <v>5</v>
      </c>
      <c r="O307" s="36">
        <v>107</v>
      </c>
    </row>
    <row r="308" spans="3:15" x14ac:dyDescent="0.25">
      <c r="C308" s="1">
        <v>1</v>
      </c>
      <c r="D308" s="1">
        <v>1</v>
      </c>
      <c r="E308" s="1">
        <v>1</v>
      </c>
      <c r="F308" s="19">
        <v>299</v>
      </c>
      <c r="G308" s="20" t="s">
        <v>3182</v>
      </c>
      <c r="H308" s="21" t="s">
        <v>18</v>
      </c>
      <c r="K308" s="33">
        <v>21</v>
      </c>
      <c r="L308" s="37">
        <v>107</v>
      </c>
      <c r="N308" s="33">
        <v>5</v>
      </c>
      <c r="O308" s="37">
        <v>107</v>
      </c>
    </row>
    <row r="309" spans="3:15" x14ac:dyDescent="0.25">
      <c r="C309" s="1">
        <v>1</v>
      </c>
      <c r="D309" s="1">
        <v>1</v>
      </c>
      <c r="E309" s="1">
        <v>1</v>
      </c>
      <c r="F309" s="16">
        <v>300</v>
      </c>
      <c r="G309" s="17" t="s">
        <v>3182</v>
      </c>
      <c r="H309" s="18" t="s">
        <v>18</v>
      </c>
      <c r="K309" s="32">
        <v>17</v>
      </c>
      <c r="L309" s="36">
        <v>107</v>
      </c>
      <c r="N309" s="32">
        <v>4</v>
      </c>
      <c r="O309" s="36">
        <v>107</v>
      </c>
    </row>
    <row r="310" spans="3:15" x14ac:dyDescent="0.25">
      <c r="C310" s="1">
        <v>1</v>
      </c>
      <c r="D310" s="1">
        <v>1</v>
      </c>
      <c r="E310" s="1">
        <v>1</v>
      </c>
      <c r="F310" s="19">
        <v>301</v>
      </c>
      <c r="G310" s="20" t="s">
        <v>3264</v>
      </c>
      <c r="H310" s="21" t="s">
        <v>18</v>
      </c>
      <c r="K310" s="33">
        <v>11</v>
      </c>
      <c r="L310" s="37">
        <v>107</v>
      </c>
      <c r="N310" s="33">
        <v>0</v>
      </c>
      <c r="O310" s="37">
        <v>107</v>
      </c>
    </row>
    <row r="311" spans="3:15" x14ac:dyDescent="0.25">
      <c r="C311" s="1">
        <v>1</v>
      </c>
      <c r="D311" s="1">
        <v>1</v>
      </c>
      <c r="E311" s="1">
        <v>1</v>
      </c>
      <c r="F311" s="16">
        <v>302</v>
      </c>
      <c r="G311" s="17" t="s">
        <v>3264</v>
      </c>
      <c r="H311" s="18" t="s">
        <v>18</v>
      </c>
      <c r="K311" s="32">
        <v>14</v>
      </c>
      <c r="L311" s="36">
        <v>107</v>
      </c>
      <c r="N311" s="32">
        <v>2</v>
      </c>
      <c r="O311" s="36">
        <v>107</v>
      </c>
    </row>
    <row r="312" spans="3:15" x14ac:dyDescent="0.25">
      <c r="C312" s="1">
        <v>1</v>
      </c>
      <c r="D312" s="1">
        <v>1</v>
      </c>
      <c r="E312" s="1">
        <v>1</v>
      </c>
      <c r="F312" s="19">
        <v>303</v>
      </c>
      <c r="G312" s="20" t="s">
        <v>3181</v>
      </c>
      <c r="H312" s="21" t="s">
        <v>19</v>
      </c>
      <c r="K312" s="33">
        <v>15</v>
      </c>
      <c r="L312" s="37">
        <v>107</v>
      </c>
      <c r="N312" s="33">
        <v>5</v>
      </c>
      <c r="O312" s="37">
        <v>107</v>
      </c>
    </row>
    <row r="313" spans="3:15" x14ac:dyDescent="0.25">
      <c r="C313" s="1">
        <v>1</v>
      </c>
      <c r="D313" s="1">
        <v>1</v>
      </c>
      <c r="E313" s="1">
        <v>1</v>
      </c>
      <c r="F313" s="16">
        <v>304</v>
      </c>
      <c r="G313" s="17" t="s">
        <v>3181</v>
      </c>
      <c r="H313" s="18" t="s">
        <v>19</v>
      </c>
      <c r="K313" s="32">
        <v>19</v>
      </c>
      <c r="L313" s="36">
        <v>107</v>
      </c>
      <c r="N313" s="32">
        <v>3</v>
      </c>
      <c r="O313" s="36">
        <v>107</v>
      </c>
    </row>
    <row r="314" spans="3:15" x14ac:dyDescent="0.25">
      <c r="C314" s="1">
        <v>1</v>
      </c>
      <c r="D314" s="1">
        <v>1</v>
      </c>
      <c r="E314" s="1">
        <v>1</v>
      </c>
      <c r="F314" s="19">
        <v>305</v>
      </c>
      <c r="G314" s="20" t="s">
        <v>3264</v>
      </c>
      <c r="H314" s="21" t="s">
        <v>19</v>
      </c>
      <c r="K314" s="33">
        <v>15</v>
      </c>
      <c r="L314" s="37">
        <v>107</v>
      </c>
      <c r="N314" s="33">
        <v>1</v>
      </c>
      <c r="O314" s="37">
        <v>107</v>
      </c>
    </row>
    <row r="315" spans="3:15" x14ac:dyDescent="0.25">
      <c r="C315" s="1">
        <v>1</v>
      </c>
      <c r="D315" s="1">
        <v>1</v>
      </c>
      <c r="E315" s="1">
        <v>1</v>
      </c>
      <c r="F315" s="16">
        <v>306</v>
      </c>
      <c r="G315" s="17" t="s">
        <v>3264</v>
      </c>
      <c r="H315" s="18" t="s">
        <v>18</v>
      </c>
      <c r="K315" s="32">
        <v>10</v>
      </c>
      <c r="L315" s="36">
        <v>107</v>
      </c>
      <c r="N315" s="32">
        <v>0</v>
      </c>
      <c r="O315" s="36">
        <v>107</v>
      </c>
    </row>
    <row r="316" spans="3:15" x14ac:dyDescent="0.25">
      <c r="C316" s="1">
        <v>1</v>
      </c>
      <c r="D316" s="1">
        <v>1</v>
      </c>
      <c r="E316" s="1">
        <v>1</v>
      </c>
      <c r="F316" s="19">
        <v>307</v>
      </c>
      <c r="G316" s="20" t="s">
        <v>3264</v>
      </c>
      <c r="H316" s="21" t="s">
        <v>19</v>
      </c>
      <c r="K316" s="33">
        <v>19</v>
      </c>
      <c r="L316" s="37">
        <v>107</v>
      </c>
      <c r="N316" s="33">
        <v>3</v>
      </c>
      <c r="O316" s="37">
        <v>107</v>
      </c>
    </row>
    <row r="317" spans="3:15" x14ac:dyDescent="0.25">
      <c r="C317" s="1">
        <v>1</v>
      </c>
      <c r="D317" s="1">
        <v>1</v>
      </c>
      <c r="E317" s="1">
        <v>1</v>
      </c>
      <c r="F317" s="16">
        <v>308</v>
      </c>
      <c r="G317" s="17" t="s">
        <v>3264</v>
      </c>
      <c r="H317" s="18" t="s">
        <v>19</v>
      </c>
      <c r="K317" s="32">
        <v>14</v>
      </c>
      <c r="L317" s="36">
        <v>107</v>
      </c>
      <c r="N317" s="32">
        <v>7</v>
      </c>
      <c r="O317" s="36">
        <v>107</v>
      </c>
    </row>
    <row r="318" spans="3:15" x14ac:dyDescent="0.25">
      <c r="C318" s="1">
        <v>1</v>
      </c>
      <c r="D318" s="1">
        <v>1</v>
      </c>
      <c r="E318" s="1">
        <v>1</v>
      </c>
      <c r="F318" s="19">
        <v>309</v>
      </c>
      <c r="G318" s="20" t="s">
        <v>3182</v>
      </c>
      <c r="H318" s="21" t="s">
        <v>18</v>
      </c>
      <c r="K318" s="33">
        <v>11</v>
      </c>
      <c r="L318" s="37">
        <v>107</v>
      </c>
      <c r="N318" s="33">
        <v>4</v>
      </c>
      <c r="O318" s="37">
        <v>107</v>
      </c>
    </row>
    <row r="319" spans="3:15" x14ac:dyDescent="0.25">
      <c r="C319" s="1">
        <v>1</v>
      </c>
      <c r="D319" s="1">
        <v>1</v>
      </c>
      <c r="E319" s="1">
        <v>1</v>
      </c>
      <c r="F319" s="16">
        <v>310</v>
      </c>
      <c r="G319" s="17" t="s">
        <v>3264</v>
      </c>
      <c r="H319" s="18" t="s">
        <v>18</v>
      </c>
      <c r="K319" s="32">
        <v>5</v>
      </c>
      <c r="L319" s="36">
        <v>107</v>
      </c>
      <c r="N319" s="32">
        <v>1</v>
      </c>
      <c r="O319" s="36">
        <v>107</v>
      </c>
    </row>
    <row r="320" spans="3:15" x14ac:dyDescent="0.25">
      <c r="C320" s="1">
        <v>1</v>
      </c>
      <c r="D320" s="1">
        <v>1</v>
      </c>
      <c r="E320" s="1">
        <v>1</v>
      </c>
      <c r="F320" s="19">
        <v>311</v>
      </c>
      <c r="G320" s="20" t="s">
        <v>3182</v>
      </c>
      <c r="H320" s="21" t="s">
        <v>18</v>
      </c>
      <c r="K320" s="33">
        <v>12</v>
      </c>
      <c r="L320" s="37">
        <v>107</v>
      </c>
      <c r="N320" s="33">
        <v>4</v>
      </c>
      <c r="O320" s="37">
        <v>107</v>
      </c>
    </row>
    <row r="321" spans="3:15" x14ac:dyDescent="0.25">
      <c r="C321" s="1">
        <v>1</v>
      </c>
      <c r="D321" s="1">
        <v>1</v>
      </c>
      <c r="E321" s="1">
        <v>1</v>
      </c>
      <c r="F321" s="16">
        <v>312</v>
      </c>
      <c r="G321" s="17" t="s">
        <v>3264</v>
      </c>
      <c r="H321" s="18" t="s">
        <v>19</v>
      </c>
      <c r="K321" s="32">
        <v>14</v>
      </c>
      <c r="L321" s="36">
        <v>107</v>
      </c>
      <c r="N321" s="32">
        <v>4</v>
      </c>
      <c r="O321" s="36">
        <v>107</v>
      </c>
    </row>
    <row r="322" spans="3:15" x14ac:dyDescent="0.25">
      <c r="C322" s="1">
        <v>1</v>
      </c>
      <c r="D322" s="1">
        <v>1</v>
      </c>
      <c r="E322" s="1">
        <v>1</v>
      </c>
      <c r="F322" s="19">
        <v>313</v>
      </c>
      <c r="G322" s="20" t="s">
        <v>3264</v>
      </c>
      <c r="H322" s="21" t="s">
        <v>18</v>
      </c>
      <c r="K322" s="33">
        <v>10</v>
      </c>
      <c r="L322" s="37">
        <v>107</v>
      </c>
      <c r="N322" s="33">
        <v>1</v>
      </c>
      <c r="O322" s="37">
        <v>107</v>
      </c>
    </row>
    <row r="323" spans="3:15" x14ac:dyDescent="0.25">
      <c r="C323" s="1">
        <v>1</v>
      </c>
      <c r="D323" s="1">
        <v>1</v>
      </c>
      <c r="E323" s="1">
        <v>1</v>
      </c>
      <c r="F323" s="16">
        <v>314</v>
      </c>
      <c r="G323" s="17" t="s">
        <v>3181</v>
      </c>
      <c r="H323" s="18" t="s">
        <v>18</v>
      </c>
      <c r="K323" s="32">
        <v>17</v>
      </c>
      <c r="L323" s="36">
        <v>107</v>
      </c>
      <c r="N323" s="32">
        <v>4</v>
      </c>
      <c r="O323" s="36">
        <v>107</v>
      </c>
    </row>
    <row r="324" spans="3:15" x14ac:dyDescent="0.25">
      <c r="C324" s="1">
        <v>1</v>
      </c>
      <c r="D324" s="1">
        <v>1</v>
      </c>
      <c r="E324" s="1">
        <v>1</v>
      </c>
      <c r="F324" s="19">
        <v>315</v>
      </c>
      <c r="G324" s="20" t="s">
        <v>3181</v>
      </c>
      <c r="H324" s="21" t="s">
        <v>19</v>
      </c>
      <c r="K324" s="33">
        <v>14</v>
      </c>
      <c r="L324" s="37">
        <v>107</v>
      </c>
      <c r="N324" s="33">
        <v>4</v>
      </c>
      <c r="O324" s="37">
        <v>107</v>
      </c>
    </row>
    <row r="325" spans="3:15" x14ac:dyDescent="0.25">
      <c r="C325" s="1">
        <v>1</v>
      </c>
      <c r="D325" s="1">
        <v>1</v>
      </c>
      <c r="E325" s="1">
        <v>1</v>
      </c>
      <c r="F325" s="16">
        <v>316</v>
      </c>
      <c r="G325" s="17" t="s">
        <v>3182</v>
      </c>
      <c r="H325" s="18" t="s">
        <v>18</v>
      </c>
      <c r="K325" s="32">
        <v>13</v>
      </c>
      <c r="L325" s="36">
        <v>107</v>
      </c>
      <c r="N325" s="32">
        <v>3</v>
      </c>
      <c r="O325" s="36">
        <v>107</v>
      </c>
    </row>
    <row r="326" spans="3:15" x14ac:dyDescent="0.25">
      <c r="C326" s="1">
        <v>1</v>
      </c>
      <c r="D326" s="1">
        <v>1</v>
      </c>
      <c r="E326" s="1">
        <v>1</v>
      </c>
      <c r="F326" s="19">
        <v>317</v>
      </c>
      <c r="G326" s="20" t="s">
        <v>3264</v>
      </c>
      <c r="H326" s="21" t="s">
        <v>19</v>
      </c>
      <c r="K326" s="33">
        <v>10</v>
      </c>
      <c r="L326" s="37">
        <v>107</v>
      </c>
      <c r="N326" s="33">
        <v>0</v>
      </c>
      <c r="O326" s="37">
        <v>107</v>
      </c>
    </row>
    <row r="327" spans="3:15" x14ac:dyDescent="0.25">
      <c r="C327" s="1">
        <v>1</v>
      </c>
      <c r="D327" s="1">
        <v>1</v>
      </c>
      <c r="E327" s="1">
        <v>1</v>
      </c>
      <c r="F327" s="16">
        <v>318</v>
      </c>
      <c r="G327" s="17" t="s">
        <v>3264</v>
      </c>
      <c r="H327" s="18" t="s">
        <v>19</v>
      </c>
      <c r="K327" s="32">
        <v>14</v>
      </c>
      <c r="L327" s="36">
        <v>107</v>
      </c>
      <c r="N327" s="32">
        <v>1</v>
      </c>
      <c r="O327" s="36">
        <v>107</v>
      </c>
    </row>
    <row r="328" spans="3:15" x14ac:dyDescent="0.25">
      <c r="C328" s="1">
        <v>1</v>
      </c>
      <c r="D328" s="1">
        <v>1</v>
      </c>
      <c r="E328" s="1">
        <v>1</v>
      </c>
      <c r="F328" s="19">
        <v>319</v>
      </c>
      <c r="G328" s="20" t="s">
        <v>3181</v>
      </c>
      <c r="H328" s="21" t="s">
        <v>18</v>
      </c>
      <c r="K328" s="33">
        <v>18</v>
      </c>
      <c r="L328" s="37">
        <v>107</v>
      </c>
      <c r="N328" s="33">
        <v>6</v>
      </c>
      <c r="O328" s="37">
        <v>107</v>
      </c>
    </row>
    <row r="329" spans="3:15" x14ac:dyDescent="0.25">
      <c r="C329" s="1">
        <v>1</v>
      </c>
      <c r="D329" s="1">
        <v>1</v>
      </c>
      <c r="E329" s="1">
        <v>1</v>
      </c>
      <c r="F329" s="16">
        <v>320</v>
      </c>
      <c r="G329" s="17" t="s">
        <v>3182</v>
      </c>
      <c r="H329" s="18" t="s">
        <v>19</v>
      </c>
      <c r="K329" s="32">
        <v>15</v>
      </c>
      <c r="L329" s="36">
        <v>107</v>
      </c>
      <c r="N329" s="32">
        <v>5</v>
      </c>
      <c r="O329" s="36">
        <v>107</v>
      </c>
    </row>
    <row r="330" spans="3:15" x14ac:dyDescent="0.25">
      <c r="C330" s="1">
        <v>1</v>
      </c>
      <c r="D330" s="1">
        <v>1</v>
      </c>
      <c r="E330" s="1">
        <v>1</v>
      </c>
      <c r="F330" s="19">
        <v>321</v>
      </c>
      <c r="G330" s="20" t="s">
        <v>3182</v>
      </c>
      <c r="H330" s="21" t="s">
        <v>19</v>
      </c>
      <c r="K330" s="33">
        <v>7</v>
      </c>
      <c r="L330" s="37">
        <v>107</v>
      </c>
      <c r="N330" s="33">
        <v>2</v>
      </c>
      <c r="O330" s="37">
        <v>107</v>
      </c>
    </row>
    <row r="331" spans="3:15" x14ac:dyDescent="0.25">
      <c r="C331" s="1">
        <v>1</v>
      </c>
      <c r="D331" s="1">
        <v>1</v>
      </c>
      <c r="E331" s="1">
        <v>1</v>
      </c>
      <c r="F331" s="16">
        <v>322</v>
      </c>
      <c r="G331" s="17" t="s">
        <v>3182</v>
      </c>
      <c r="H331" s="18" t="s">
        <v>19</v>
      </c>
      <c r="K331" s="32">
        <v>12</v>
      </c>
      <c r="L331" s="36">
        <v>107</v>
      </c>
      <c r="N331" s="32">
        <v>3</v>
      </c>
      <c r="O331" s="36">
        <v>107</v>
      </c>
    </row>
    <row r="332" spans="3:15" x14ac:dyDescent="0.25">
      <c r="C332" s="1">
        <v>1</v>
      </c>
      <c r="D332" s="1">
        <v>1</v>
      </c>
      <c r="E332" s="1">
        <v>1</v>
      </c>
      <c r="F332" s="19">
        <v>323</v>
      </c>
      <c r="G332" s="20" t="s">
        <v>3181</v>
      </c>
      <c r="H332" s="21" t="s">
        <v>19</v>
      </c>
      <c r="K332" s="33">
        <v>16</v>
      </c>
      <c r="L332" s="37">
        <v>107</v>
      </c>
      <c r="N332" s="33">
        <v>7</v>
      </c>
      <c r="O332" s="37">
        <v>107</v>
      </c>
    </row>
    <row r="333" spans="3:15" x14ac:dyDescent="0.25">
      <c r="C333" s="1">
        <v>1</v>
      </c>
      <c r="D333" s="1">
        <v>1</v>
      </c>
      <c r="E333" s="1">
        <v>1</v>
      </c>
      <c r="F333" s="16">
        <v>324</v>
      </c>
      <c r="G333" s="17" t="s">
        <v>3264</v>
      </c>
      <c r="H333" s="18" t="s">
        <v>18</v>
      </c>
      <c r="K333" s="32">
        <v>9</v>
      </c>
      <c r="L333" s="36">
        <v>107</v>
      </c>
      <c r="N333" s="32">
        <v>3</v>
      </c>
      <c r="O333" s="36">
        <v>107</v>
      </c>
    </row>
    <row r="334" spans="3:15" x14ac:dyDescent="0.25">
      <c r="C334" s="1">
        <v>1</v>
      </c>
      <c r="D334" s="1">
        <v>1</v>
      </c>
      <c r="E334" s="1">
        <v>1</v>
      </c>
      <c r="F334" s="19">
        <v>325</v>
      </c>
      <c r="G334" s="20" t="s">
        <v>3181</v>
      </c>
      <c r="H334" s="21" t="s">
        <v>19</v>
      </c>
      <c r="K334" s="33">
        <v>6</v>
      </c>
      <c r="L334" s="37">
        <v>107</v>
      </c>
      <c r="N334" s="33">
        <v>2</v>
      </c>
      <c r="O334" s="37">
        <v>107</v>
      </c>
    </row>
    <row r="335" spans="3:15" x14ac:dyDescent="0.25">
      <c r="C335" s="1">
        <v>1</v>
      </c>
      <c r="D335" s="1">
        <v>1</v>
      </c>
      <c r="E335" s="1">
        <v>1</v>
      </c>
      <c r="F335" s="16">
        <v>326</v>
      </c>
      <c r="G335" s="17" t="s">
        <v>3182</v>
      </c>
      <c r="H335" s="18" t="s">
        <v>19</v>
      </c>
      <c r="K335" s="32">
        <v>10</v>
      </c>
      <c r="L335" s="36">
        <v>107</v>
      </c>
      <c r="N335" s="32">
        <v>3</v>
      </c>
      <c r="O335" s="36">
        <v>107</v>
      </c>
    </row>
    <row r="336" spans="3:15" x14ac:dyDescent="0.25">
      <c r="C336" s="1">
        <v>1</v>
      </c>
      <c r="D336" s="1">
        <v>1</v>
      </c>
      <c r="E336" s="1">
        <v>1</v>
      </c>
      <c r="F336" s="19">
        <v>327</v>
      </c>
      <c r="G336" s="20" t="s">
        <v>3181</v>
      </c>
      <c r="H336" s="21" t="s">
        <v>19</v>
      </c>
      <c r="K336" s="33">
        <v>11</v>
      </c>
      <c r="L336" s="37">
        <v>107</v>
      </c>
      <c r="N336" s="33">
        <v>2</v>
      </c>
      <c r="O336" s="37">
        <v>107</v>
      </c>
    </row>
    <row r="337" spans="3:15" x14ac:dyDescent="0.25">
      <c r="C337" s="1">
        <v>1</v>
      </c>
      <c r="D337" s="1">
        <v>1</v>
      </c>
      <c r="E337" s="1">
        <v>1</v>
      </c>
      <c r="F337" s="16">
        <v>328</v>
      </c>
      <c r="G337" s="17" t="s">
        <v>3182</v>
      </c>
      <c r="H337" s="18" t="s">
        <v>18</v>
      </c>
      <c r="K337" s="32">
        <v>13</v>
      </c>
      <c r="L337" s="36">
        <v>107</v>
      </c>
      <c r="N337" s="32">
        <v>5</v>
      </c>
      <c r="O337" s="36">
        <v>107</v>
      </c>
    </row>
    <row r="338" spans="3:15" x14ac:dyDescent="0.25">
      <c r="C338" s="1">
        <v>1</v>
      </c>
      <c r="D338" s="1">
        <v>1</v>
      </c>
      <c r="E338" s="1">
        <v>1</v>
      </c>
      <c r="F338" s="19">
        <v>329</v>
      </c>
      <c r="G338" s="20" t="s">
        <v>3264</v>
      </c>
      <c r="H338" s="21" t="s">
        <v>18</v>
      </c>
      <c r="K338" s="33">
        <v>11</v>
      </c>
      <c r="L338" s="37">
        <v>107</v>
      </c>
      <c r="N338" s="33">
        <v>1</v>
      </c>
      <c r="O338" s="37">
        <v>107</v>
      </c>
    </row>
    <row r="339" spans="3:15" x14ac:dyDescent="0.25">
      <c r="C339" s="1">
        <v>1</v>
      </c>
      <c r="D339" s="1">
        <v>1</v>
      </c>
      <c r="E339" s="1">
        <v>1</v>
      </c>
      <c r="F339" s="16">
        <v>330</v>
      </c>
      <c r="G339" s="17" t="s">
        <v>3181</v>
      </c>
      <c r="H339" s="18" t="s">
        <v>18</v>
      </c>
      <c r="K339" s="32">
        <v>3</v>
      </c>
      <c r="L339" s="36">
        <v>107</v>
      </c>
      <c r="N339" s="32">
        <v>1</v>
      </c>
      <c r="O339" s="36">
        <v>107</v>
      </c>
    </row>
    <row r="340" spans="3:15" x14ac:dyDescent="0.25">
      <c r="C340" s="1">
        <v>1</v>
      </c>
      <c r="D340" s="1">
        <v>1</v>
      </c>
      <c r="E340" s="1">
        <v>1</v>
      </c>
      <c r="F340" s="19">
        <v>331</v>
      </c>
      <c r="G340" s="20" t="s">
        <v>3182</v>
      </c>
      <c r="H340" s="21" t="s">
        <v>19</v>
      </c>
      <c r="K340" s="33">
        <v>11</v>
      </c>
      <c r="L340" s="37">
        <v>107</v>
      </c>
      <c r="N340" s="33">
        <v>4</v>
      </c>
      <c r="O340" s="37">
        <v>107</v>
      </c>
    </row>
    <row r="341" spans="3:15" x14ac:dyDescent="0.25">
      <c r="C341" s="1">
        <v>1</v>
      </c>
      <c r="D341" s="1">
        <v>1</v>
      </c>
      <c r="E341" s="1">
        <v>1</v>
      </c>
      <c r="F341" s="16">
        <v>332</v>
      </c>
      <c r="G341" s="17" t="s">
        <v>3182</v>
      </c>
      <c r="H341" s="18" t="s">
        <v>18</v>
      </c>
      <c r="K341" s="32">
        <v>9</v>
      </c>
      <c r="L341" s="36">
        <v>107</v>
      </c>
      <c r="N341" s="32">
        <v>5</v>
      </c>
      <c r="O341" s="36">
        <v>107</v>
      </c>
    </row>
    <row r="342" spans="3:15" x14ac:dyDescent="0.25">
      <c r="C342" s="1">
        <v>1</v>
      </c>
      <c r="D342" s="1">
        <v>1</v>
      </c>
      <c r="E342" s="1">
        <v>1</v>
      </c>
      <c r="F342" s="19">
        <v>333</v>
      </c>
      <c r="G342" s="20" t="s">
        <v>3182</v>
      </c>
      <c r="H342" s="21" t="s">
        <v>18</v>
      </c>
      <c r="K342" s="33">
        <v>8</v>
      </c>
      <c r="L342" s="37">
        <v>107</v>
      </c>
      <c r="N342" s="33">
        <v>3</v>
      </c>
      <c r="O342" s="37">
        <v>107</v>
      </c>
    </row>
    <row r="343" spans="3:15" x14ac:dyDescent="0.25">
      <c r="C343" s="1">
        <v>1</v>
      </c>
      <c r="D343" s="1">
        <v>1</v>
      </c>
      <c r="E343" s="1">
        <v>1</v>
      </c>
      <c r="F343" s="16">
        <v>334</v>
      </c>
      <c r="G343" s="17" t="s">
        <v>3264</v>
      </c>
      <c r="H343" s="18" t="s">
        <v>18</v>
      </c>
      <c r="K343" s="32">
        <v>7</v>
      </c>
      <c r="L343" s="36">
        <v>107</v>
      </c>
      <c r="N343" s="32">
        <v>2</v>
      </c>
      <c r="O343" s="36">
        <v>107</v>
      </c>
    </row>
    <row r="344" spans="3:15" x14ac:dyDescent="0.25">
      <c r="C344" s="1">
        <v>1</v>
      </c>
      <c r="D344" s="1">
        <v>1</v>
      </c>
      <c r="E344" s="1">
        <v>1</v>
      </c>
      <c r="F344" s="19">
        <v>335</v>
      </c>
      <c r="G344" s="20" t="s">
        <v>3264</v>
      </c>
      <c r="H344" s="21" t="s">
        <v>19</v>
      </c>
      <c r="K344" s="33">
        <v>5</v>
      </c>
      <c r="L344" s="37">
        <v>107</v>
      </c>
      <c r="N344" s="33">
        <v>2</v>
      </c>
      <c r="O344" s="37">
        <v>107</v>
      </c>
    </row>
    <row r="345" spans="3:15" x14ac:dyDescent="0.25">
      <c r="C345" s="1">
        <v>1</v>
      </c>
      <c r="D345" s="1">
        <v>1</v>
      </c>
      <c r="E345" s="1">
        <v>1</v>
      </c>
      <c r="F345" s="16">
        <v>336</v>
      </c>
      <c r="G345" s="17" t="s">
        <v>3264</v>
      </c>
      <c r="H345" s="18" t="s">
        <v>19</v>
      </c>
      <c r="K345" s="32">
        <v>5</v>
      </c>
      <c r="L345" s="36">
        <v>107</v>
      </c>
      <c r="N345" s="32">
        <v>2</v>
      </c>
      <c r="O345" s="36">
        <v>107</v>
      </c>
    </row>
    <row r="346" spans="3:15" x14ac:dyDescent="0.25">
      <c r="C346" s="1">
        <v>1</v>
      </c>
      <c r="D346" s="1">
        <v>1</v>
      </c>
      <c r="E346" s="1">
        <v>1</v>
      </c>
      <c r="F346" s="19">
        <v>337</v>
      </c>
      <c r="G346" s="20" t="s">
        <v>3181</v>
      </c>
      <c r="H346" s="21" t="s">
        <v>18</v>
      </c>
      <c r="K346" s="33">
        <v>22</v>
      </c>
      <c r="L346" s="37">
        <v>108</v>
      </c>
      <c r="N346" s="33">
        <v>5</v>
      </c>
      <c r="O346" s="37">
        <v>108</v>
      </c>
    </row>
    <row r="347" spans="3:15" x14ac:dyDescent="0.25">
      <c r="C347" s="1">
        <v>1</v>
      </c>
      <c r="D347" s="1">
        <v>1</v>
      </c>
      <c r="E347" s="1">
        <v>1</v>
      </c>
      <c r="F347" s="16">
        <v>338</v>
      </c>
      <c r="G347" s="17" t="s">
        <v>3181</v>
      </c>
      <c r="H347" s="18" t="s">
        <v>18</v>
      </c>
      <c r="K347" s="32">
        <v>19</v>
      </c>
      <c r="L347" s="36">
        <v>108</v>
      </c>
      <c r="N347" s="32">
        <v>2</v>
      </c>
      <c r="O347" s="36">
        <v>108</v>
      </c>
    </row>
    <row r="348" spans="3:15" x14ac:dyDescent="0.25">
      <c r="C348" s="1">
        <v>1</v>
      </c>
      <c r="D348" s="1">
        <v>1</v>
      </c>
      <c r="E348" s="1">
        <v>1</v>
      </c>
      <c r="F348" s="19">
        <v>339</v>
      </c>
      <c r="G348" s="20" t="s">
        <v>3181</v>
      </c>
      <c r="H348" s="21" t="s">
        <v>18</v>
      </c>
      <c r="K348" s="33">
        <v>20</v>
      </c>
      <c r="L348" s="37">
        <v>108</v>
      </c>
      <c r="N348" s="33">
        <v>8</v>
      </c>
      <c r="O348" s="37">
        <v>108</v>
      </c>
    </row>
    <row r="349" spans="3:15" x14ac:dyDescent="0.25">
      <c r="C349" s="1">
        <v>1</v>
      </c>
      <c r="D349" s="1">
        <v>1</v>
      </c>
      <c r="E349" s="1">
        <v>1</v>
      </c>
      <c r="F349" s="16">
        <v>340</v>
      </c>
      <c r="G349" s="17" t="s">
        <v>3264</v>
      </c>
      <c r="H349" s="18" t="s">
        <v>18</v>
      </c>
      <c r="K349" s="32">
        <v>18</v>
      </c>
      <c r="L349" s="36">
        <v>108</v>
      </c>
      <c r="N349" s="32">
        <v>5</v>
      </c>
      <c r="O349" s="36">
        <v>108</v>
      </c>
    </row>
    <row r="350" spans="3:15" x14ac:dyDescent="0.25">
      <c r="C350" s="1">
        <v>1</v>
      </c>
      <c r="D350" s="1">
        <v>1</v>
      </c>
      <c r="E350" s="1">
        <v>1</v>
      </c>
      <c r="F350" s="19">
        <v>341</v>
      </c>
      <c r="G350" s="20" t="s">
        <v>3181</v>
      </c>
      <c r="H350" s="21" t="s">
        <v>18</v>
      </c>
      <c r="K350" s="33">
        <v>16</v>
      </c>
      <c r="L350" s="37">
        <v>108</v>
      </c>
      <c r="N350" s="33">
        <v>1</v>
      </c>
      <c r="O350" s="37">
        <v>108</v>
      </c>
    </row>
    <row r="351" spans="3:15" x14ac:dyDescent="0.25">
      <c r="C351" s="1">
        <v>1</v>
      </c>
      <c r="D351" s="1">
        <v>1</v>
      </c>
      <c r="E351" s="1">
        <v>1</v>
      </c>
      <c r="F351" s="16">
        <v>342</v>
      </c>
      <c r="G351" s="17" t="s">
        <v>3264</v>
      </c>
      <c r="H351" s="18" t="s">
        <v>19</v>
      </c>
      <c r="K351" s="32">
        <v>15</v>
      </c>
      <c r="L351" s="36">
        <v>108</v>
      </c>
      <c r="N351" s="32">
        <v>4</v>
      </c>
      <c r="O351" s="36">
        <v>108</v>
      </c>
    </row>
    <row r="352" spans="3:15" x14ac:dyDescent="0.25">
      <c r="C352" s="1">
        <v>1</v>
      </c>
      <c r="D352" s="1">
        <v>1</v>
      </c>
      <c r="E352" s="1">
        <v>1</v>
      </c>
      <c r="F352" s="19">
        <v>343</v>
      </c>
      <c r="G352" s="20" t="s">
        <v>3182</v>
      </c>
      <c r="H352" s="21" t="s">
        <v>18</v>
      </c>
      <c r="K352" s="33">
        <v>12</v>
      </c>
      <c r="L352" s="37">
        <v>108</v>
      </c>
      <c r="N352" s="33">
        <v>3</v>
      </c>
      <c r="O352" s="37">
        <v>108</v>
      </c>
    </row>
    <row r="353" spans="3:15" x14ac:dyDescent="0.25">
      <c r="C353" s="1">
        <v>1</v>
      </c>
      <c r="D353" s="1">
        <v>1</v>
      </c>
      <c r="E353" s="1">
        <v>1</v>
      </c>
      <c r="F353" s="16">
        <v>344</v>
      </c>
      <c r="G353" s="17" t="s">
        <v>3264</v>
      </c>
      <c r="H353" s="18" t="s">
        <v>19</v>
      </c>
      <c r="K353" s="32">
        <v>14</v>
      </c>
      <c r="L353" s="36">
        <v>108</v>
      </c>
      <c r="N353" s="32">
        <v>2</v>
      </c>
      <c r="O353" s="36">
        <v>108</v>
      </c>
    </row>
    <row r="354" spans="3:15" x14ac:dyDescent="0.25">
      <c r="C354" s="1">
        <v>1</v>
      </c>
      <c r="D354" s="1">
        <v>1</v>
      </c>
      <c r="E354" s="1">
        <v>1</v>
      </c>
      <c r="F354" s="19">
        <v>345</v>
      </c>
      <c r="G354" s="20" t="s">
        <v>3264</v>
      </c>
      <c r="H354" s="21" t="s">
        <v>19</v>
      </c>
      <c r="K354" s="33">
        <v>21</v>
      </c>
      <c r="L354" s="37">
        <v>108</v>
      </c>
      <c r="N354" s="33">
        <v>6</v>
      </c>
      <c r="O354" s="37">
        <v>108</v>
      </c>
    </row>
    <row r="355" spans="3:15" x14ac:dyDescent="0.25">
      <c r="C355" s="1">
        <v>1</v>
      </c>
      <c r="D355" s="1">
        <v>1</v>
      </c>
      <c r="E355" s="1">
        <v>1</v>
      </c>
      <c r="F355" s="16">
        <v>346</v>
      </c>
      <c r="G355" s="17" t="s">
        <v>3264</v>
      </c>
      <c r="H355" s="18" t="s">
        <v>19</v>
      </c>
      <c r="K355" s="32">
        <v>15</v>
      </c>
      <c r="L355" s="36">
        <v>108</v>
      </c>
      <c r="N355" s="32">
        <v>1</v>
      </c>
      <c r="O355" s="36">
        <v>108</v>
      </c>
    </row>
    <row r="356" spans="3:15" x14ac:dyDescent="0.25">
      <c r="C356" s="1">
        <v>1</v>
      </c>
      <c r="D356" s="1">
        <v>1</v>
      </c>
      <c r="E356" s="1">
        <v>1</v>
      </c>
      <c r="F356" s="19">
        <v>347</v>
      </c>
      <c r="G356" s="20" t="s">
        <v>3181</v>
      </c>
      <c r="H356" s="21" t="s">
        <v>18</v>
      </c>
      <c r="K356" s="33">
        <v>11</v>
      </c>
      <c r="L356" s="37">
        <v>108</v>
      </c>
      <c r="N356" s="33">
        <v>1</v>
      </c>
      <c r="O356" s="37">
        <v>108</v>
      </c>
    </row>
    <row r="357" spans="3:15" x14ac:dyDescent="0.25">
      <c r="C357" s="1">
        <v>1</v>
      </c>
      <c r="D357" s="1">
        <v>1</v>
      </c>
      <c r="E357" s="1">
        <v>1</v>
      </c>
      <c r="F357" s="16">
        <v>348</v>
      </c>
      <c r="G357" s="17" t="s">
        <v>3182</v>
      </c>
      <c r="H357" s="18" t="s">
        <v>18</v>
      </c>
      <c r="K357" s="32">
        <v>21</v>
      </c>
      <c r="L357" s="36">
        <v>108</v>
      </c>
      <c r="N357" s="32">
        <v>9</v>
      </c>
      <c r="O357" s="36">
        <v>108</v>
      </c>
    </row>
    <row r="358" spans="3:15" x14ac:dyDescent="0.25">
      <c r="C358" s="1">
        <v>1</v>
      </c>
      <c r="D358" s="1">
        <v>1</v>
      </c>
      <c r="E358" s="1">
        <v>1</v>
      </c>
      <c r="F358" s="19">
        <v>349</v>
      </c>
      <c r="G358" s="20" t="s">
        <v>3181</v>
      </c>
      <c r="H358" s="21" t="s">
        <v>18</v>
      </c>
      <c r="K358" s="33">
        <v>21</v>
      </c>
      <c r="L358" s="37">
        <v>108</v>
      </c>
      <c r="N358" s="33">
        <v>6</v>
      </c>
      <c r="O358" s="37">
        <v>108</v>
      </c>
    </row>
    <row r="359" spans="3:15" x14ac:dyDescent="0.25">
      <c r="C359" s="1">
        <v>1</v>
      </c>
      <c r="D359" s="1">
        <v>1</v>
      </c>
      <c r="E359" s="1">
        <v>1</v>
      </c>
      <c r="F359" s="16">
        <v>350</v>
      </c>
      <c r="G359" s="17" t="s">
        <v>3181</v>
      </c>
      <c r="H359" s="18" t="s">
        <v>19</v>
      </c>
      <c r="K359" s="32">
        <v>13</v>
      </c>
      <c r="L359" s="36">
        <v>108</v>
      </c>
      <c r="N359" s="32">
        <v>2</v>
      </c>
      <c r="O359" s="36">
        <v>108</v>
      </c>
    </row>
    <row r="360" spans="3:15" x14ac:dyDescent="0.25">
      <c r="C360" s="1">
        <v>1</v>
      </c>
      <c r="D360" s="1">
        <v>1</v>
      </c>
      <c r="E360" s="1">
        <v>1</v>
      </c>
      <c r="F360" s="19">
        <v>351</v>
      </c>
      <c r="G360" s="20" t="s">
        <v>3181</v>
      </c>
      <c r="H360" s="21" t="s">
        <v>19</v>
      </c>
      <c r="K360" s="33">
        <v>14</v>
      </c>
      <c r="L360" s="37">
        <v>108</v>
      </c>
      <c r="N360" s="33">
        <v>8</v>
      </c>
      <c r="O360" s="37">
        <v>108</v>
      </c>
    </row>
    <row r="361" spans="3:15" x14ac:dyDescent="0.25">
      <c r="C361" s="1">
        <v>1</v>
      </c>
      <c r="D361" s="1">
        <v>1</v>
      </c>
      <c r="E361" s="1">
        <v>1</v>
      </c>
      <c r="F361" s="16">
        <v>352</v>
      </c>
      <c r="G361" s="17" t="s">
        <v>3181</v>
      </c>
      <c r="H361" s="18" t="s">
        <v>19</v>
      </c>
      <c r="K361" s="32">
        <v>17</v>
      </c>
      <c r="L361" s="36">
        <v>108</v>
      </c>
      <c r="N361" s="32">
        <v>4</v>
      </c>
      <c r="O361" s="36">
        <v>108</v>
      </c>
    </row>
    <row r="362" spans="3:15" x14ac:dyDescent="0.25">
      <c r="C362" s="1">
        <v>1</v>
      </c>
      <c r="D362" s="1">
        <v>1</v>
      </c>
      <c r="E362" s="1">
        <v>1</v>
      </c>
      <c r="F362" s="19">
        <v>353</v>
      </c>
      <c r="G362" s="20" t="s">
        <v>3182</v>
      </c>
      <c r="H362" s="21" t="s">
        <v>19</v>
      </c>
      <c r="K362" s="33">
        <v>10</v>
      </c>
      <c r="L362" s="37">
        <v>108</v>
      </c>
      <c r="N362" s="33">
        <v>3</v>
      </c>
      <c r="O362" s="37">
        <v>108</v>
      </c>
    </row>
    <row r="363" spans="3:15" x14ac:dyDescent="0.25">
      <c r="C363" s="1">
        <v>1</v>
      </c>
      <c r="D363" s="1">
        <v>1</v>
      </c>
      <c r="E363" s="1">
        <v>1</v>
      </c>
      <c r="F363" s="16">
        <v>354</v>
      </c>
      <c r="G363" s="17" t="s">
        <v>3181</v>
      </c>
      <c r="H363" s="18" t="s">
        <v>18</v>
      </c>
      <c r="K363" s="32">
        <v>17</v>
      </c>
      <c r="L363" s="36">
        <v>108</v>
      </c>
      <c r="N363" s="32">
        <v>5</v>
      </c>
      <c r="O363" s="36">
        <v>108</v>
      </c>
    </row>
    <row r="364" spans="3:15" x14ac:dyDescent="0.25">
      <c r="C364" s="1">
        <v>1</v>
      </c>
      <c r="D364" s="1">
        <v>1</v>
      </c>
      <c r="E364" s="1">
        <v>1</v>
      </c>
      <c r="F364" s="19">
        <v>355</v>
      </c>
      <c r="G364" s="20" t="s">
        <v>3182</v>
      </c>
      <c r="H364" s="21" t="s">
        <v>18</v>
      </c>
      <c r="K364" s="33">
        <v>11</v>
      </c>
      <c r="L364" s="37">
        <v>108</v>
      </c>
      <c r="N364" s="33">
        <v>2</v>
      </c>
      <c r="O364" s="37">
        <v>108</v>
      </c>
    </row>
    <row r="365" spans="3:15" x14ac:dyDescent="0.25">
      <c r="C365" s="1">
        <v>1</v>
      </c>
      <c r="D365" s="1">
        <v>1</v>
      </c>
      <c r="E365" s="1">
        <v>1</v>
      </c>
      <c r="F365" s="16">
        <v>356</v>
      </c>
      <c r="G365" s="17" t="s">
        <v>3264</v>
      </c>
      <c r="H365" s="18" t="s">
        <v>19</v>
      </c>
      <c r="K365" s="32">
        <v>16</v>
      </c>
      <c r="L365" s="36">
        <v>108</v>
      </c>
      <c r="N365" s="32">
        <v>3</v>
      </c>
      <c r="O365" s="36">
        <v>108</v>
      </c>
    </row>
    <row r="366" spans="3:15" x14ac:dyDescent="0.25">
      <c r="C366" s="1">
        <v>1</v>
      </c>
      <c r="D366" s="1">
        <v>1</v>
      </c>
      <c r="E366" s="1">
        <v>1</v>
      </c>
      <c r="F366" s="19">
        <v>357</v>
      </c>
      <c r="G366" s="20" t="s">
        <v>3264</v>
      </c>
      <c r="H366" s="21" t="s">
        <v>19</v>
      </c>
      <c r="K366" s="33">
        <v>14</v>
      </c>
      <c r="L366" s="37">
        <v>108</v>
      </c>
      <c r="N366" s="33">
        <v>3</v>
      </c>
      <c r="O366" s="37">
        <v>108</v>
      </c>
    </row>
    <row r="367" spans="3:15" x14ac:dyDescent="0.25">
      <c r="C367" s="1">
        <v>1</v>
      </c>
      <c r="D367" s="1">
        <v>1</v>
      </c>
      <c r="E367" s="1">
        <v>1</v>
      </c>
      <c r="F367" s="16">
        <v>358</v>
      </c>
      <c r="G367" s="17" t="s">
        <v>3182</v>
      </c>
      <c r="H367" s="18" t="s">
        <v>18</v>
      </c>
      <c r="K367" s="32">
        <v>10</v>
      </c>
      <c r="L367" s="36">
        <v>108</v>
      </c>
      <c r="N367" s="32">
        <v>2</v>
      </c>
      <c r="O367" s="36">
        <v>108</v>
      </c>
    </row>
    <row r="368" spans="3:15" x14ac:dyDescent="0.25">
      <c r="C368" s="1">
        <v>1</v>
      </c>
      <c r="D368" s="1">
        <v>1</v>
      </c>
      <c r="E368" s="1">
        <v>1</v>
      </c>
      <c r="F368" s="19">
        <v>359</v>
      </c>
      <c r="G368" s="20" t="s">
        <v>3264</v>
      </c>
      <c r="H368" s="21" t="s">
        <v>18</v>
      </c>
      <c r="K368" s="33">
        <v>14</v>
      </c>
      <c r="L368" s="37">
        <v>108</v>
      </c>
      <c r="N368" s="33">
        <v>3</v>
      </c>
      <c r="O368" s="37">
        <v>108</v>
      </c>
    </row>
    <row r="369" spans="3:15" x14ac:dyDescent="0.25">
      <c r="C369" s="1">
        <v>1</v>
      </c>
      <c r="D369" s="1">
        <v>1</v>
      </c>
      <c r="E369" s="1">
        <v>1</v>
      </c>
      <c r="F369" s="16">
        <v>360</v>
      </c>
      <c r="G369" s="17" t="s">
        <v>3181</v>
      </c>
      <c r="H369" s="18" t="s">
        <v>18</v>
      </c>
      <c r="K369" s="32">
        <v>17</v>
      </c>
      <c r="L369" s="36">
        <v>108</v>
      </c>
      <c r="N369" s="32">
        <v>8</v>
      </c>
      <c r="O369" s="36">
        <v>108</v>
      </c>
    </row>
    <row r="370" spans="3:15" x14ac:dyDescent="0.25">
      <c r="C370" s="1">
        <v>1</v>
      </c>
      <c r="D370" s="1">
        <v>1</v>
      </c>
      <c r="E370" s="1">
        <v>1</v>
      </c>
      <c r="F370" s="19">
        <v>361</v>
      </c>
      <c r="G370" s="20" t="s">
        <v>3264</v>
      </c>
      <c r="H370" s="21" t="s">
        <v>19</v>
      </c>
      <c r="K370" s="33">
        <v>13</v>
      </c>
      <c r="L370" s="37">
        <v>108</v>
      </c>
      <c r="N370" s="33">
        <v>2</v>
      </c>
      <c r="O370" s="37">
        <v>108</v>
      </c>
    </row>
    <row r="371" spans="3:15" x14ac:dyDescent="0.25">
      <c r="C371" s="1">
        <v>1</v>
      </c>
      <c r="D371" s="1">
        <v>1</v>
      </c>
      <c r="E371" s="1">
        <v>1</v>
      </c>
      <c r="F371" s="16">
        <v>362</v>
      </c>
      <c r="G371" s="17" t="s">
        <v>3182</v>
      </c>
      <c r="H371" s="18" t="s">
        <v>18</v>
      </c>
      <c r="K371" s="32">
        <v>15</v>
      </c>
      <c r="L371" s="36">
        <v>108</v>
      </c>
      <c r="N371" s="32">
        <v>4</v>
      </c>
      <c r="O371" s="36">
        <v>108</v>
      </c>
    </row>
    <row r="372" spans="3:15" x14ac:dyDescent="0.25">
      <c r="C372" s="1">
        <v>1</v>
      </c>
      <c r="D372" s="1">
        <v>1</v>
      </c>
      <c r="E372" s="1">
        <v>1</v>
      </c>
      <c r="F372" s="19">
        <v>363</v>
      </c>
      <c r="G372" s="20" t="s">
        <v>3264</v>
      </c>
      <c r="H372" s="21" t="s">
        <v>18</v>
      </c>
      <c r="K372" s="33">
        <v>8</v>
      </c>
      <c r="L372" s="37">
        <v>108</v>
      </c>
      <c r="N372" s="33">
        <v>1</v>
      </c>
      <c r="O372" s="37">
        <v>108</v>
      </c>
    </row>
    <row r="373" spans="3:15" x14ac:dyDescent="0.25">
      <c r="C373" s="1">
        <v>1</v>
      </c>
      <c r="D373" s="1">
        <v>1</v>
      </c>
      <c r="E373" s="1">
        <v>1</v>
      </c>
      <c r="F373" s="16">
        <v>364</v>
      </c>
      <c r="G373" s="17" t="s">
        <v>3181</v>
      </c>
      <c r="H373" s="18" t="s">
        <v>18</v>
      </c>
      <c r="K373" s="32">
        <v>6</v>
      </c>
      <c r="L373" s="36">
        <v>108</v>
      </c>
      <c r="N373" s="32">
        <v>1</v>
      </c>
      <c r="O373" s="36">
        <v>108</v>
      </c>
    </row>
    <row r="374" spans="3:15" x14ac:dyDescent="0.25">
      <c r="C374" s="1">
        <v>1</v>
      </c>
      <c r="D374" s="1">
        <v>1</v>
      </c>
      <c r="E374" s="1">
        <v>1</v>
      </c>
      <c r="F374" s="19">
        <v>365</v>
      </c>
      <c r="G374" s="20" t="s">
        <v>3182</v>
      </c>
      <c r="H374" s="21" t="s">
        <v>19</v>
      </c>
      <c r="K374" s="33">
        <v>17</v>
      </c>
      <c r="L374" s="37">
        <v>108</v>
      </c>
      <c r="N374" s="33">
        <v>4</v>
      </c>
      <c r="O374" s="37">
        <v>108</v>
      </c>
    </row>
    <row r="375" spans="3:15" x14ac:dyDescent="0.25">
      <c r="C375" s="1">
        <v>1</v>
      </c>
      <c r="D375" s="1">
        <v>1</v>
      </c>
      <c r="E375" s="1">
        <v>1</v>
      </c>
      <c r="F375" s="16">
        <v>366</v>
      </c>
      <c r="G375" s="17" t="s">
        <v>3182</v>
      </c>
      <c r="H375" s="18" t="s">
        <v>19</v>
      </c>
      <c r="K375" s="32">
        <v>2</v>
      </c>
      <c r="L375" s="36">
        <v>108</v>
      </c>
      <c r="N375" s="32">
        <v>1</v>
      </c>
      <c r="O375" s="36">
        <v>108</v>
      </c>
    </row>
    <row r="376" spans="3:15" x14ac:dyDescent="0.25">
      <c r="C376" s="1">
        <v>1</v>
      </c>
      <c r="D376" s="1">
        <v>1</v>
      </c>
      <c r="E376" s="1">
        <v>1</v>
      </c>
      <c r="F376" s="19">
        <v>367</v>
      </c>
      <c r="G376" s="20" t="s">
        <v>3264</v>
      </c>
      <c r="H376" s="21" t="s">
        <v>19</v>
      </c>
      <c r="K376" s="33">
        <v>9</v>
      </c>
      <c r="L376" s="37">
        <v>108</v>
      </c>
      <c r="N376" s="33">
        <v>2</v>
      </c>
      <c r="O376" s="37">
        <v>108</v>
      </c>
    </row>
    <row r="377" spans="3:15" x14ac:dyDescent="0.25">
      <c r="C377" s="1">
        <v>1</v>
      </c>
      <c r="D377" s="1">
        <v>1</v>
      </c>
      <c r="E377" s="1">
        <v>1</v>
      </c>
      <c r="F377" s="16">
        <v>368</v>
      </c>
      <c r="G377" s="17" t="s">
        <v>3264</v>
      </c>
      <c r="H377" s="18" t="s">
        <v>18</v>
      </c>
      <c r="K377" s="32">
        <v>7</v>
      </c>
      <c r="L377" s="36">
        <v>108</v>
      </c>
      <c r="N377" s="32">
        <v>0</v>
      </c>
      <c r="O377" s="36">
        <v>108</v>
      </c>
    </row>
    <row r="378" spans="3:15" x14ac:dyDescent="0.25">
      <c r="C378" s="1">
        <v>1</v>
      </c>
      <c r="D378" s="1">
        <v>1</v>
      </c>
      <c r="E378" s="1">
        <v>1</v>
      </c>
      <c r="F378" s="19">
        <v>369</v>
      </c>
      <c r="G378" s="20" t="s">
        <v>3182</v>
      </c>
      <c r="H378" s="21" t="s">
        <v>18</v>
      </c>
      <c r="K378" s="33">
        <v>6</v>
      </c>
      <c r="L378" s="37">
        <v>108</v>
      </c>
      <c r="N378" s="33">
        <v>2</v>
      </c>
      <c r="O378" s="37">
        <v>108</v>
      </c>
    </row>
    <row r="379" spans="3:15" x14ac:dyDescent="0.25">
      <c r="C379" s="1">
        <v>1</v>
      </c>
      <c r="D379" s="1">
        <v>1</v>
      </c>
      <c r="E379" s="1">
        <v>1</v>
      </c>
      <c r="F379" s="16">
        <v>370</v>
      </c>
      <c r="G379" s="17" t="s">
        <v>3182</v>
      </c>
      <c r="H379" s="18" t="s">
        <v>18</v>
      </c>
      <c r="K379" s="32">
        <v>7</v>
      </c>
      <c r="L379" s="36">
        <v>108</v>
      </c>
      <c r="N379" s="32">
        <v>0</v>
      </c>
      <c r="O379" s="36">
        <v>108</v>
      </c>
    </row>
    <row r="380" spans="3:15" x14ac:dyDescent="0.25">
      <c r="C380" s="1">
        <v>1</v>
      </c>
      <c r="D380" s="1">
        <v>1</v>
      </c>
      <c r="E380" s="1">
        <v>1</v>
      </c>
      <c r="F380" s="19">
        <v>371</v>
      </c>
      <c r="G380" s="20" t="s">
        <v>3264</v>
      </c>
      <c r="H380" s="21" t="s">
        <v>19</v>
      </c>
      <c r="K380" s="33">
        <v>6</v>
      </c>
      <c r="L380" s="37">
        <v>108</v>
      </c>
      <c r="N380" s="33">
        <v>1</v>
      </c>
      <c r="O380" s="37">
        <v>108</v>
      </c>
    </row>
    <row r="381" spans="3:15" x14ac:dyDescent="0.25">
      <c r="C381" s="1">
        <v>1</v>
      </c>
      <c r="D381" s="1">
        <v>1</v>
      </c>
      <c r="E381" s="1">
        <v>1</v>
      </c>
      <c r="F381" s="16">
        <v>372</v>
      </c>
      <c r="G381" s="17" t="s">
        <v>3264</v>
      </c>
      <c r="H381" s="18" t="s">
        <v>18</v>
      </c>
      <c r="K381" s="32">
        <v>17</v>
      </c>
      <c r="L381" s="36">
        <v>109</v>
      </c>
      <c r="N381" s="32">
        <v>3</v>
      </c>
      <c r="O381" s="36">
        <v>109</v>
      </c>
    </row>
    <row r="382" spans="3:15" x14ac:dyDescent="0.25">
      <c r="C382" s="1">
        <v>1</v>
      </c>
      <c r="D382" s="1">
        <v>1</v>
      </c>
      <c r="E382" s="1">
        <v>1</v>
      </c>
      <c r="F382" s="19">
        <v>373</v>
      </c>
      <c r="G382" s="20" t="s">
        <v>3181</v>
      </c>
      <c r="H382" s="21" t="s">
        <v>19</v>
      </c>
      <c r="K382" s="33">
        <v>25</v>
      </c>
      <c r="L382" s="37">
        <v>109</v>
      </c>
      <c r="N382" s="33">
        <v>10</v>
      </c>
      <c r="O382" s="37">
        <v>109</v>
      </c>
    </row>
    <row r="383" spans="3:15" x14ac:dyDescent="0.25">
      <c r="C383" s="1">
        <v>1</v>
      </c>
      <c r="D383" s="1">
        <v>1</v>
      </c>
      <c r="E383" s="1">
        <v>1</v>
      </c>
      <c r="F383" s="16">
        <v>374</v>
      </c>
      <c r="G383" s="17" t="s">
        <v>3264</v>
      </c>
      <c r="H383" s="18" t="s">
        <v>18</v>
      </c>
      <c r="K383" s="32">
        <v>11</v>
      </c>
      <c r="L383" s="36">
        <v>109</v>
      </c>
      <c r="N383" s="32">
        <v>1</v>
      </c>
      <c r="O383" s="36">
        <v>109</v>
      </c>
    </row>
    <row r="384" spans="3:15" x14ac:dyDescent="0.25">
      <c r="C384" s="1">
        <v>1</v>
      </c>
      <c r="D384" s="1">
        <v>1</v>
      </c>
      <c r="E384" s="1">
        <v>1</v>
      </c>
      <c r="F384" s="19">
        <v>375</v>
      </c>
      <c r="G384" s="20" t="s">
        <v>3264</v>
      </c>
      <c r="H384" s="21" t="s">
        <v>18</v>
      </c>
      <c r="K384" s="33">
        <v>15</v>
      </c>
      <c r="L384" s="37">
        <v>109</v>
      </c>
      <c r="N384" s="33">
        <v>2</v>
      </c>
      <c r="O384" s="37">
        <v>109</v>
      </c>
    </row>
    <row r="385" spans="3:15" x14ac:dyDescent="0.25">
      <c r="C385" s="1">
        <v>1</v>
      </c>
      <c r="D385" s="1">
        <v>1</v>
      </c>
      <c r="E385" s="1">
        <v>1</v>
      </c>
      <c r="F385" s="16">
        <v>376</v>
      </c>
      <c r="G385" s="17" t="s">
        <v>3181</v>
      </c>
      <c r="H385" s="18" t="s">
        <v>18</v>
      </c>
      <c r="K385" s="32">
        <v>21</v>
      </c>
      <c r="L385" s="36">
        <v>109</v>
      </c>
      <c r="N385" s="32">
        <v>2</v>
      </c>
      <c r="O385" s="36">
        <v>109</v>
      </c>
    </row>
    <row r="386" spans="3:15" x14ac:dyDescent="0.25">
      <c r="C386" s="1">
        <v>1</v>
      </c>
      <c r="D386" s="1">
        <v>1</v>
      </c>
      <c r="E386" s="1">
        <v>1</v>
      </c>
      <c r="F386" s="19">
        <v>377</v>
      </c>
      <c r="G386" s="20" t="s">
        <v>3264</v>
      </c>
      <c r="H386" s="21" t="s">
        <v>19</v>
      </c>
      <c r="K386" s="33">
        <v>13</v>
      </c>
      <c r="L386" s="37">
        <v>109</v>
      </c>
      <c r="N386" s="33">
        <v>1</v>
      </c>
      <c r="O386" s="37">
        <v>109</v>
      </c>
    </row>
    <row r="387" spans="3:15" x14ac:dyDescent="0.25">
      <c r="C387" s="1">
        <v>1</v>
      </c>
      <c r="D387" s="1">
        <v>1</v>
      </c>
      <c r="E387" s="1">
        <v>1</v>
      </c>
      <c r="F387" s="16">
        <v>378</v>
      </c>
      <c r="G387" s="17" t="s">
        <v>3264</v>
      </c>
      <c r="H387" s="18" t="s">
        <v>19</v>
      </c>
      <c r="K387" s="32">
        <v>16</v>
      </c>
      <c r="L387" s="36">
        <v>109</v>
      </c>
      <c r="N387" s="32">
        <v>2</v>
      </c>
      <c r="O387" s="36">
        <v>109</v>
      </c>
    </row>
    <row r="388" spans="3:15" x14ac:dyDescent="0.25">
      <c r="C388" s="1">
        <v>1</v>
      </c>
      <c r="D388" s="1">
        <v>1</v>
      </c>
      <c r="E388" s="1">
        <v>1</v>
      </c>
      <c r="F388" s="19">
        <v>379</v>
      </c>
      <c r="G388" s="20" t="s">
        <v>3264</v>
      </c>
      <c r="H388" s="21" t="s">
        <v>19</v>
      </c>
      <c r="K388" s="33">
        <v>20</v>
      </c>
      <c r="L388" s="37">
        <v>109</v>
      </c>
      <c r="N388" s="33">
        <v>4</v>
      </c>
      <c r="O388" s="37">
        <v>109</v>
      </c>
    </row>
    <row r="389" spans="3:15" x14ac:dyDescent="0.25">
      <c r="C389" s="1">
        <v>1</v>
      </c>
      <c r="D389" s="1">
        <v>1</v>
      </c>
      <c r="E389" s="1">
        <v>1</v>
      </c>
      <c r="F389" s="16">
        <v>380</v>
      </c>
      <c r="G389" s="17" t="s">
        <v>3264</v>
      </c>
      <c r="H389" s="18" t="s">
        <v>19</v>
      </c>
      <c r="K389" s="32">
        <v>20</v>
      </c>
      <c r="L389" s="36">
        <v>109</v>
      </c>
      <c r="N389" s="32">
        <v>0</v>
      </c>
      <c r="O389" s="36">
        <v>109</v>
      </c>
    </row>
    <row r="390" spans="3:15" x14ac:dyDescent="0.25">
      <c r="C390" s="1">
        <v>1</v>
      </c>
      <c r="D390" s="1">
        <v>1</v>
      </c>
      <c r="E390" s="1">
        <v>1</v>
      </c>
      <c r="F390" s="19">
        <v>381</v>
      </c>
      <c r="G390" s="20" t="s">
        <v>3264</v>
      </c>
      <c r="H390" s="21" t="s">
        <v>18</v>
      </c>
      <c r="K390" s="33">
        <v>17</v>
      </c>
      <c r="L390" s="37">
        <v>109</v>
      </c>
      <c r="N390" s="33">
        <v>2</v>
      </c>
      <c r="O390" s="37">
        <v>109</v>
      </c>
    </row>
    <row r="391" spans="3:15" x14ac:dyDescent="0.25">
      <c r="C391" s="1">
        <v>1</v>
      </c>
      <c r="D391" s="1">
        <v>1</v>
      </c>
      <c r="E391" s="1">
        <v>1</v>
      </c>
      <c r="F391" s="16">
        <v>382</v>
      </c>
      <c r="G391" s="17" t="s">
        <v>3264</v>
      </c>
      <c r="H391" s="18" t="s">
        <v>18</v>
      </c>
      <c r="K391" s="32">
        <v>16</v>
      </c>
      <c r="L391" s="36">
        <v>109</v>
      </c>
      <c r="N391" s="32">
        <v>4</v>
      </c>
      <c r="O391" s="36">
        <v>109</v>
      </c>
    </row>
    <row r="392" spans="3:15" x14ac:dyDescent="0.25">
      <c r="C392" s="1">
        <v>1</v>
      </c>
      <c r="D392" s="1">
        <v>1</v>
      </c>
      <c r="E392" s="1">
        <v>1</v>
      </c>
      <c r="F392" s="19">
        <v>383</v>
      </c>
      <c r="G392" s="20" t="s">
        <v>3264</v>
      </c>
      <c r="H392" s="21" t="s">
        <v>19</v>
      </c>
      <c r="K392" s="33">
        <v>15</v>
      </c>
      <c r="L392" s="37">
        <v>109</v>
      </c>
      <c r="N392" s="33">
        <v>4</v>
      </c>
      <c r="O392" s="37">
        <v>109</v>
      </c>
    </row>
    <row r="393" spans="3:15" x14ac:dyDescent="0.25">
      <c r="C393" s="1">
        <v>1</v>
      </c>
      <c r="D393" s="1">
        <v>1</v>
      </c>
      <c r="E393" s="1">
        <v>1</v>
      </c>
      <c r="F393" s="16">
        <v>384</v>
      </c>
      <c r="G393" s="17" t="s">
        <v>3264</v>
      </c>
      <c r="H393" s="18" t="s">
        <v>19</v>
      </c>
      <c r="K393" s="32">
        <v>13</v>
      </c>
      <c r="L393" s="36">
        <v>109</v>
      </c>
      <c r="N393" s="32">
        <v>4</v>
      </c>
      <c r="O393" s="36">
        <v>109</v>
      </c>
    </row>
    <row r="394" spans="3:15" x14ac:dyDescent="0.25">
      <c r="C394" s="1">
        <v>1</v>
      </c>
      <c r="D394" s="1">
        <v>1</v>
      </c>
      <c r="E394" s="1">
        <v>1</v>
      </c>
      <c r="F394" s="19">
        <v>385</v>
      </c>
      <c r="G394" s="20" t="s">
        <v>3264</v>
      </c>
      <c r="H394" s="21" t="s">
        <v>18</v>
      </c>
      <c r="K394" s="33">
        <v>17</v>
      </c>
      <c r="L394" s="37">
        <v>109</v>
      </c>
      <c r="N394" s="33">
        <v>1</v>
      </c>
      <c r="O394" s="37">
        <v>109</v>
      </c>
    </row>
    <row r="395" spans="3:15" x14ac:dyDescent="0.25">
      <c r="C395" s="1">
        <v>1</v>
      </c>
      <c r="D395" s="1">
        <v>1</v>
      </c>
      <c r="E395" s="1">
        <v>1</v>
      </c>
      <c r="F395" s="16">
        <v>386</v>
      </c>
      <c r="G395" s="17" t="s">
        <v>3264</v>
      </c>
      <c r="H395" s="18" t="s">
        <v>18</v>
      </c>
      <c r="K395" s="32">
        <v>11</v>
      </c>
      <c r="L395" s="36">
        <v>109</v>
      </c>
      <c r="N395" s="32">
        <v>0</v>
      </c>
      <c r="O395" s="36">
        <v>109</v>
      </c>
    </row>
    <row r="396" spans="3:15" x14ac:dyDescent="0.25">
      <c r="C396" s="1">
        <v>1</v>
      </c>
      <c r="D396" s="1">
        <v>1</v>
      </c>
      <c r="E396" s="1">
        <v>1</v>
      </c>
      <c r="F396" s="19">
        <v>387</v>
      </c>
      <c r="G396" s="20" t="s">
        <v>3264</v>
      </c>
      <c r="H396" s="21" t="s">
        <v>19</v>
      </c>
      <c r="K396" s="33">
        <v>14</v>
      </c>
      <c r="L396" s="37">
        <v>109</v>
      </c>
      <c r="N396" s="33">
        <v>3</v>
      </c>
      <c r="O396" s="37">
        <v>109</v>
      </c>
    </row>
    <row r="397" spans="3:15" x14ac:dyDescent="0.25">
      <c r="C397" s="1">
        <v>1</v>
      </c>
      <c r="D397" s="1">
        <v>1</v>
      </c>
      <c r="E397" s="1">
        <v>1</v>
      </c>
      <c r="F397" s="16">
        <v>388</v>
      </c>
      <c r="G397" s="17" t="s">
        <v>3264</v>
      </c>
      <c r="H397" s="18" t="s">
        <v>18</v>
      </c>
      <c r="K397" s="32">
        <v>16</v>
      </c>
      <c r="L397" s="36">
        <v>109</v>
      </c>
      <c r="N397" s="32">
        <v>6</v>
      </c>
      <c r="O397" s="36">
        <v>109</v>
      </c>
    </row>
    <row r="398" spans="3:15" x14ac:dyDescent="0.25">
      <c r="C398" s="1">
        <v>1</v>
      </c>
      <c r="D398" s="1">
        <v>1</v>
      </c>
      <c r="E398" s="1">
        <v>1</v>
      </c>
      <c r="F398" s="19">
        <v>389</v>
      </c>
      <c r="G398" s="20" t="s">
        <v>3181</v>
      </c>
      <c r="H398" s="21" t="s">
        <v>19</v>
      </c>
      <c r="K398" s="33">
        <v>14</v>
      </c>
      <c r="L398" s="37">
        <v>109</v>
      </c>
      <c r="N398" s="33">
        <v>6</v>
      </c>
      <c r="O398" s="37">
        <v>109</v>
      </c>
    </row>
    <row r="399" spans="3:15" x14ac:dyDescent="0.25">
      <c r="C399" s="1">
        <v>1</v>
      </c>
      <c r="D399" s="1">
        <v>1</v>
      </c>
      <c r="E399" s="1">
        <v>1</v>
      </c>
      <c r="F399" s="16">
        <v>390</v>
      </c>
      <c r="G399" s="17" t="s">
        <v>3181</v>
      </c>
      <c r="H399" s="18" t="s">
        <v>18</v>
      </c>
      <c r="K399" s="32">
        <v>19</v>
      </c>
      <c r="L399" s="36">
        <v>109</v>
      </c>
      <c r="N399" s="32">
        <v>3</v>
      </c>
      <c r="O399" s="36">
        <v>109</v>
      </c>
    </row>
    <row r="400" spans="3:15" x14ac:dyDescent="0.25">
      <c r="C400" s="1">
        <v>1</v>
      </c>
      <c r="D400" s="1">
        <v>1</v>
      </c>
      <c r="E400" s="1">
        <v>1</v>
      </c>
      <c r="F400" s="19">
        <v>391</v>
      </c>
      <c r="G400" s="20" t="s">
        <v>3264</v>
      </c>
      <c r="H400" s="21" t="s">
        <v>18</v>
      </c>
      <c r="K400" s="33">
        <v>15</v>
      </c>
      <c r="L400" s="37">
        <v>109</v>
      </c>
      <c r="N400" s="33">
        <v>2</v>
      </c>
      <c r="O400" s="37">
        <v>109</v>
      </c>
    </row>
    <row r="401" spans="3:15" x14ac:dyDescent="0.25">
      <c r="C401" s="1">
        <v>1</v>
      </c>
      <c r="D401" s="1">
        <v>1</v>
      </c>
      <c r="E401" s="1">
        <v>1</v>
      </c>
      <c r="F401" s="16">
        <v>392</v>
      </c>
      <c r="G401" s="17" t="s">
        <v>3264</v>
      </c>
      <c r="H401" s="18" t="s">
        <v>18</v>
      </c>
      <c r="K401" s="32">
        <v>11</v>
      </c>
      <c r="L401" s="36">
        <v>109</v>
      </c>
      <c r="N401" s="32">
        <v>1</v>
      </c>
      <c r="O401" s="36">
        <v>109</v>
      </c>
    </row>
    <row r="402" spans="3:15" x14ac:dyDescent="0.25">
      <c r="C402" s="1">
        <v>1</v>
      </c>
      <c r="D402" s="1">
        <v>1</v>
      </c>
      <c r="E402" s="1">
        <v>1</v>
      </c>
      <c r="F402" s="19">
        <v>393</v>
      </c>
      <c r="G402" s="20" t="s">
        <v>3181</v>
      </c>
      <c r="H402" s="21" t="s">
        <v>18</v>
      </c>
      <c r="K402" s="33">
        <v>18</v>
      </c>
      <c r="L402" s="37">
        <v>109</v>
      </c>
      <c r="N402" s="33">
        <v>2</v>
      </c>
      <c r="O402" s="37">
        <v>109</v>
      </c>
    </row>
    <row r="403" spans="3:15" x14ac:dyDescent="0.25">
      <c r="C403" s="1">
        <v>1</v>
      </c>
      <c r="D403" s="1">
        <v>1</v>
      </c>
      <c r="E403" s="1">
        <v>1</v>
      </c>
      <c r="F403" s="16">
        <v>394</v>
      </c>
      <c r="G403" s="17" t="s">
        <v>3264</v>
      </c>
      <c r="H403" s="18" t="s">
        <v>19</v>
      </c>
      <c r="K403" s="32">
        <v>13</v>
      </c>
      <c r="L403" s="36">
        <v>109</v>
      </c>
      <c r="N403" s="32">
        <v>4</v>
      </c>
      <c r="O403" s="36">
        <v>109</v>
      </c>
    </row>
    <row r="404" spans="3:15" x14ac:dyDescent="0.25">
      <c r="C404" s="1">
        <v>1</v>
      </c>
      <c r="D404" s="1">
        <v>1</v>
      </c>
      <c r="E404" s="1">
        <v>1</v>
      </c>
      <c r="F404" s="19">
        <v>395</v>
      </c>
      <c r="G404" s="20" t="s">
        <v>3264</v>
      </c>
      <c r="H404" s="21" t="s">
        <v>18</v>
      </c>
      <c r="K404" s="33">
        <v>17</v>
      </c>
      <c r="L404" s="37">
        <v>109</v>
      </c>
      <c r="N404" s="33">
        <v>3</v>
      </c>
      <c r="O404" s="37">
        <v>109</v>
      </c>
    </row>
    <row r="405" spans="3:15" x14ac:dyDescent="0.25">
      <c r="C405" s="1">
        <v>1</v>
      </c>
      <c r="D405" s="1">
        <v>1</v>
      </c>
      <c r="E405" s="1">
        <v>1</v>
      </c>
      <c r="F405" s="16">
        <v>396</v>
      </c>
      <c r="G405" s="17" t="s">
        <v>3181</v>
      </c>
      <c r="H405" s="18" t="s">
        <v>18</v>
      </c>
      <c r="K405" s="32">
        <v>15</v>
      </c>
      <c r="L405" s="36">
        <v>109</v>
      </c>
      <c r="N405" s="32">
        <v>7</v>
      </c>
      <c r="O405" s="36">
        <v>109</v>
      </c>
    </row>
    <row r="406" spans="3:15" x14ac:dyDescent="0.25">
      <c r="C406" s="1">
        <v>1</v>
      </c>
      <c r="D406" s="1">
        <v>1</v>
      </c>
      <c r="E406" s="1">
        <v>1</v>
      </c>
      <c r="F406" s="19">
        <v>397</v>
      </c>
      <c r="G406" s="20" t="s">
        <v>3264</v>
      </c>
      <c r="H406" s="21" t="s">
        <v>18</v>
      </c>
      <c r="K406" s="33">
        <v>8</v>
      </c>
      <c r="L406" s="37">
        <v>109</v>
      </c>
      <c r="N406" s="33">
        <v>0</v>
      </c>
      <c r="O406" s="37">
        <v>109</v>
      </c>
    </row>
    <row r="407" spans="3:15" x14ac:dyDescent="0.25">
      <c r="C407" s="1">
        <v>1</v>
      </c>
      <c r="D407" s="1">
        <v>1</v>
      </c>
      <c r="E407" s="1">
        <v>1</v>
      </c>
      <c r="F407" s="16">
        <v>398</v>
      </c>
      <c r="G407" s="17" t="s">
        <v>3181</v>
      </c>
      <c r="H407" s="18" t="s">
        <v>18</v>
      </c>
      <c r="K407" s="32">
        <v>17</v>
      </c>
      <c r="L407" s="36">
        <v>109</v>
      </c>
      <c r="N407" s="32">
        <v>5</v>
      </c>
      <c r="O407" s="36">
        <v>109</v>
      </c>
    </row>
    <row r="408" spans="3:15" x14ac:dyDescent="0.25">
      <c r="C408" s="1">
        <v>1</v>
      </c>
      <c r="D408" s="1">
        <v>1</v>
      </c>
      <c r="E408" s="1">
        <v>1</v>
      </c>
      <c r="F408" s="19">
        <v>399</v>
      </c>
      <c r="G408" s="20" t="s">
        <v>3264</v>
      </c>
      <c r="H408" s="21" t="s">
        <v>18</v>
      </c>
      <c r="K408" s="33">
        <v>14</v>
      </c>
      <c r="L408" s="37">
        <v>109</v>
      </c>
      <c r="N408" s="33">
        <v>3</v>
      </c>
      <c r="O408" s="37">
        <v>109</v>
      </c>
    </row>
    <row r="409" spans="3:15" x14ac:dyDescent="0.25">
      <c r="C409" s="1">
        <v>1</v>
      </c>
      <c r="D409" s="1">
        <v>1</v>
      </c>
      <c r="E409" s="1">
        <v>1</v>
      </c>
      <c r="F409" s="16">
        <v>400</v>
      </c>
      <c r="G409" s="17" t="s">
        <v>3182</v>
      </c>
      <c r="H409" s="18" t="s">
        <v>18</v>
      </c>
      <c r="K409" s="32">
        <v>14</v>
      </c>
      <c r="L409" s="36">
        <v>109</v>
      </c>
      <c r="N409" s="32">
        <v>7</v>
      </c>
      <c r="O409" s="36">
        <v>109</v>
      </c>
    </row>
    <row r="410" spans="3:15" x14ac:dyDescent="0.25">
      <c r="C410" s="1">
        <v>1</v>
      </c>
      <c r="D410" s="1">
        <v>1</v>
      </c>
      <c r="E410" s="1">
        <v>1</v>
      </c>
      <c r="F410" s="19">
        <v>401</v>
      </c>
      <c r="G410" s="20" t="s">
        <v>3182</v>
      </c>
      <c r="H410" s="21" t="s">
        <v>19</v>
      </c>
      <c r="K410" s="33">
        <v>11</v>
      </c>
      <c r="L410" s="37">
        <v>109</v>
      </c>
      <c r="N410" s="33">
        <v>0</v>
      </c>
      <c r="O410" s="37">
        <v>109</v>
      </c>
    </row>
    <row r="411" spans="3:15" x14ac:dyDescent="0.25">
      <c r="C411" s="1">
        <v>1</v>
      </c>
      <c r="D411" s="1">
        <v>1</v>
      </c>
      <c r="E411" s="1">
        <v>1</v>
      </c>
      <c r="F411" s="16">
        <v>402</v>
      </c>
      <c r="G411" s="17" t="s">
        <v>3264</v>
      </c>
      <c r="H411" s="18" t="s">
        <v>19</v>
      </c>
      <c r="K411" s="32">
        <v>15</v>
      </c>
      <c r="L411" s="36">
        <v>109</v>
      </c>
      <c r="N411" s="32">
        <v>3</v>
      </c>
      <c r="O411" s="36">
        <v>109</v>
      </c>
    </row>
    <row r="412" spans="3:15" x14ac:dyDescent="0.25">
      <c r="C412" s="1">
        <v>1</v>
      </c>
      <c r="D412" s="1">
        <v>1</v>
      </c>
      <c r="E412" s="1">
        <v>1</v>
      </c>
      <c r="F412" s="19">
        <v>403</v>
      </c>
      <c r="G412" s="20" t="s">
        <v>3264</v>
      </c>
      <c r="H412" s="21" t="s">
        <v>19</v>
      </c>
      <c r="K412" s="33">
        <v>14</v>
      </c>
      <c r="L412" s="37">
        <v>109</v>
      </c>
      <c r="N412" s="33">
        <v>6</v>
      </c>
      <c r="O412" s="37">
        <v>109</v>
      </c>
    </row>
    <row r="413" spans="3:15" x14ac:dyDescent="0.25">
      <c r="C413" s="1">
        <v>1</v>
      </c>
      <c r="D413" s="1">
        <v>1</v>
      </c>
      <c r="E413" s="1">
        <v>1</v>
      </c>
      <c r="F413" s="16">
        <v>404</v>
      </c>
      <c r="G413" s="17" t="s">
        <v>3182</v>
      </c>
      <c r="H413" s="18" t="s">
        <v>18</v>
      </c>
      <c r="K413" s="32">
        <v>10</v>
      </c>
      <c r="L413" s="36">
        <v>109</v>
      </c>
      <c r="N413" s="32">
        <v>3</v>
      </c>
      <c r="O413" s="36">
        <v>109</v>
      </c>
    </row>
    <row r="414" spans="3:15" x14ac:dyDescent="0.25">
      <c r="C414" s="1">
        <v>1</v>
      </c>
      <c r="D414" s="1">
        <v>1</v>
      </c>
      <c r="E414" s="1">
        <v>1</v>
      </c>
      <c r="F414" s="19">
        <v>405</v>
      </c>
      <c r="G414" s="20" t="s">
        <v>3182</v>
      </c>
      <c r="H414" s="21" t="s">
        <v>18</v>
      </c>
      <c r="K414" s="33">
        <v>9</v>
      </c>
      <c r="L414" s="37">
        <v>109</v>
      </c>
      <c r="N414" s="33">
        <v>2</v>
      </c>
      <c r="O414" s="37">
        <v>109</v>
      </c>
    </row>
    <row r="415" spans="3:15" x14ac:dyDescent="0.25">
      <c r="C415" s="1">
        <v>1</v>
      </c>
      <c r="D415" s="1">
        <v>1</v>
      </c>
      <c r="E415" s="1">
        <v>1</v>
      </c>
      <c r="F415" s="16">
        <v>406</v>
      </c>
      <c r="G415" s="17" t="s">
        <v>3264</v>
      </c>
      <c r="H415" s="18" t="s">
        <v>18</v>
      </c>
      <c r="K415" s="32">
        <v>9</v>
      </c>
      <c r="L415" s="36">
        <v>109</v>
      </c>
      <c r="N415" s="32">
        <v>5</v>
      </c>
      <c r="O415" s="36">
        <v>109</v>
      </c>
    </row>
    <row r="416" spans="3:15" x14ac:dyDescent="0.25">
      <c r="C416" s="1">
        <v>1</v>
      </c>
      <c r="D416" s="1">
        <v>1</v>
      </c>
      <c r="E416" s="1">
        <v>1</v>
      </c>
      <c r="F416" s="19">
        <v>407</v>
      </c>
      <c r="G416" s="20" t="s">
        <v>3181</v>
      </c>
      <c r="H416" s="21" t="s">
        <v>19</v>
      </c>
      <c r="K416" s="33">
        <v>19</v>
      </c>
      <c r="L416" s="37">
        <v>109</v>
      </c>
      <c r="N416" s="33">
        <v>4</v>
      </c>
      <c r="O416" s="37">
        <v>109</v>
      </c>
    </row>
    <row r="417" spans="3:15" x14ac:dyDescent="0.25">
      <c r="C417" s="1">
        <v>1</v>
      </c>
      <c r="D417" s="1">
        <v>1</v>
      </c>
      <c r="E417" s="1">
        <v>1</v>
      </c>
      <c r="F417" s="16">
        <v>408</v>
      </c>
      <c r="G417" s="17" t="s">
        <v>3264</v>
      </c>
      <c r="H417" s="18" t="s">
        <v>18</v>
      </c>
      <c r="K417" s="32">
        <v>7</v>
      </c>
      <c r="L417" s="36">
        <v>109</v>
      </c>
      <c r="N417" s="32">
        <v>3</v>
      </c>
      <c r="O417" s="36">
        <v>109</v>
      </c>
    </row>
    <row r="418" spans="3:15" x14ac:dyDescent="0.25">
      <c r="C418" s="1">
        <v>1</v>
      </c>
      <c r="D418" s="1">
        <v>1</v>
      </c>
      <c r="E418" s="1">
        <v>1</v>
      </c>
      <c r="F418" s="19">
        <v>409</v>
      </c>
      <c r="G418" s="20" t="s">
        <v>3181</v>
      </c>
      <c r="H418" s="21" t="s">
        <v>18</v>
      </c>
      <c r="K418" s="33">
        <v>7</v>
      </c>
      <c r="L418" s="37">
        <v>109</v>
      </c>
      <c r="N418" s="33">
        <v>2</v>
      </c>
      <c r="O418" s="37">
        <v>109</v>
      </c>
    </row>
    <row r="419" spans="3:15" x14ac:dyDescent="0.25">
      <c r="C419" s="1">
        <v>1</v>
      </c>
      <c r="D419" s="1">
        <v>1</v>
      </c>
      <c r="E419" s="1">
        <v>1</v>
      </c>
      <c r="F419" s="16">
        <v>410</v>
      </c>
      <c r="G419" s="17" t="s">
        <v>3264</v>
      </c>
      <c r="H419" s="18" t="s">
        <v>18</v>
      </c>
      <c r="K419" s="32">
        <v>12</v>
      </c>
      <c r="L419" s="36">
        <v>109</v>
      </c>
      <c r="N419" s="32">
        <v>3</v>
      </c>
      <c r="O419" s="36">
        <v>109</v>
      </c>
    </row>
    <row r="420" spans="3:15" x14ac:dyDescent="0.25">
      <c r="C420" s="1">
        <v>1</v>
      </c>
      <c r="D420" s="1">
        <v>1</v>
      </c>
      <c r="E420" s="1">
        <v>1</v>
      </c>
      <c r="F420" s="19">
        <v>411</v>
      </c>
      <c r="G420" s="20" t="s">
        <v>3264</v>
      </c>
      <c r="H420" s="21" t="s">
        <v>19</v>
      </c>
      <c r="K420" s="33">
        <v>12</v>
      </c>
      <c r="L420" s="37">
        <v>109</v>
      </c>
      <c r="N420" s="33">
        <v>3</v>
      </c>
      <c r="O420" s="37">
        <v>109</v>
      </c>
    </row>
    <row r="421" spans="3:15" x14ac:dyDescent="0.25">
      <c r="C421" s="1">
        <v>1</v>
      </c>
      <c r="D421" s="1">
        <v>1</v>
      </c>
      <c r="E421" s="1">
        <v>1</v>
      </c>
      <c r="F421" s="16">
        <v>412</v>
      </c>
      <c r="G421" s="17" t="s">
        <v>3264</v>
      </c>
      <c r="H421" s="18" t="s">
        <v>18</v>
      </c>
      <c r="K421" s="32">
        <v>13</v>
      </c>
      <c r="L421" s="36">
        <v>109</v>
      </c>
      <c r="N421" s="32">
        <v>4</v>
      </c>
      <c r="O421" s="36">
        <v>109</v>
      </c>
    </row>
    <row r="422" spans="3:15" x14ac:dyDescent="0.25">
      <c r="C422" s="1">
        <v>1</v>
      </c>
      <c r="D422" s="1">
        <v>1</v>
      </c>
      <c r="E422" s="1">
        <v>1</v>
      </c>
      <c r="F422" s="19">
        <v>413</v>
      </c>
      <c r="G422" s="20" t="s">
        <v>3264</v>
      </c>
      <c r="H422" s="21" t="s">
        <v>18</v>
      </c>
      <c r="K422" s="33">
        <v>7</v>
      </c>
      <c r="L422" s="37">
        <v>109</v>
      </c>
      <c r="N422" s="33">
        <v>2</v>
      </c>
      <c r="O422" s="37">
        <v>109</v>
      </c>
    </row>
    <row r="423" spans="3:15" x14ac:dyDescent="0.25">
      <c r="C423" s="1">
        <v>1</v>
      </c>
      <c r="D423" s="1">
        <v>1</v>
      </c>
      <c r="E423" s="1">
        <v>1</v>
      </c>
      <c r="F423" s="16">
        <v>414</v>
      </c>
      <c r="G423" s="17" t="s">
        <v>3181</v>
      </c>
      <c r="H423" s="18" t="s">
        <v>19</v>
      </c>
      <c r="K423" s="32">
        <v>6</v>
      </c>
      <c r="L423" s="36">
        <v>109</v>
      </c>
      <c r="N423" s="32">
        <v>2</v>
      </c>
      <c r="O423" s="36">
        <v>109</v>
      </c>
    </row>
    <row r="424" spans="3:15" x14ac:dyDescent="0.25">
      <c r="C424" s="1">
        <v>1</v>
      </c>
      <c r="D424" s="1">
        <v>1</v>
      </c>
      <c r="E424" s="1">
        <v>1</v>
      </c>
      <c r="F424" s="19">
        <v>415</v>
      </c>
      <c r="G424" s="20" t="s">
        <v>3182</v>
      </c>
      <c r="H424" s="21" t="s">
        <v>18</v>
      </c>
      <c r="K424" s="33">
        <v>2</v>
      </c>
      <c r="L424" s="37">
        <v>109</v>
      </c>
      <c r="N424" s="33">
        <v>0</v>
      </c>
      <c r="O424" s="37">
        <v>109</v>
      </c>
    </row>
    <row r="425" spans="3:15" x14ac:dyDescent="0.25">
      <c r="C425" s="1">
        <v>1</v>
      </c>
      <c r="D425" s="1">
        <v>1</v>
      </c>
      <c r="E425" s="1">
        <v>1</v>
      </c>
      <c r="F425" s="16">
        <v>416</v>
      </c>
      <c r="G425" s="17" t="s">
        <v>3181</v>
      </c>
      <c r="H425" s="18" t="s">
        <v>18</v>
      </c>
      <c r="K425" s="32">
        <v>11</v>
      </c>
      <c r="L425" s="36">
        <v>109</v>
      </c>
      <c r="N425" s="32">
        <v>4</v>
      </c>
      <c r="O425" s="36">
        <v>109</v>
      </c>
    </row>
    <row r="426" spans="3:15" x14ac:dyDescent="0.25">
      <c r="C426" s="1">
        <v>1</v>
      </c>
      <c r="D426" s="1">
        <v>1</v>
      </c>
      <c r="E426" s="1">
        <v>1</v>
      </c>
      <c r="F426" s="19">
        <v>417</v>
      </c>
      <c r="G426" s="20" t="s">
        <v>3264</v>
      </c>
      <c r="H426" s="21" t="s">
        <v>19</v>
      </c>
      <c r="K426" s="33">
        <v>12</v>
      </c>
      <c r="L426" s="37">
        <v>109</v>
      </c>
      <c r="N426" s="33">
        <v>2</v>
      </c>
      <c r="O426" s="37">
        <v>109</v>
      </c>
    </row>
    <row r="427" spans="3:15" x14ac:dyDescent="0.25">
      <c r="C427" s="1">
        <v>1</v>
      </c>
      <c r="D427" s="1">
        <v>1</v>
      </c>
      <c r="E427" s="1">
        <v>1</v>
      </c>
      <c r="F427" s="16">
        <v>418</v>
      </c>
      <c r="G427" s="17" t="s">
        <v>3264</v>
      </c>
      <c r="H427" s="18" t="s">
        <v>18</v>
      </c>
      <c r="K427" s="32">
        <v>2</v>
      </c>
      <c r="L427" s="36">
        <v>109</v>
      </c>
      <c r="N427" s="32">
        <v>1</v>
      </c>
      <c r="O427" s="36">
        <v>109</v>
      </c>
    </row>
    <row r="428" spans="3:15" x14ac:dyDescent="0.25">
      <c r="C428" s="1">
        <v>1</v>
      </c>
      <c r="D428" s="1">
        <v>1</v>
      </c>
      <c r="E428" s="1">
        <v>1</v>
      </c>
      <c r="F428" s="19">
        <v>419</v>
      </c>
      <c r="G428" s="20" t="s">
        <v>3182</v>
      </c>
      <c r="H428" s="21" t="s">
        <v>19</v>
      </c>
      <c r="K428" s="33">
        <v>22</v>
      </c>
      <c r="L428" s="37">
        <v>110</v>
      </c>
      <c r="N428" s="33">
        <v>3</v>
      </c>
      <c r="O428" s="37">
        <v>110</v>
      </c>
    </row>
    <row r="429" spans="3:15" x14ac:dyDescent="0.25">
      <c r="C429" s="1">
        <v>1</v>
      </c>
      <c r="D429" s="1">
        <v>1</v>
      </c>
      <c r="E429" s="1">
        <v>1</v>
      </c>
      <c r="F429" s="16">
        <v>420</v>
      </c>
      <c r="G429" s="17" t="s">
        <v>3264</v>
      </c>
      <c r="H429" s="18" t="s">
        <v>18</v>
      </c>
      <c r="K429" s="32">
        <v>24</v>
      </c>
      <c r="L429" s="36">
        <v>110</v>
      </c>
      <c r="N429" s="32">
        <v>3</v>
      </c>
      <c r="O429" s="36">
        <v>110</v>
      </c>
    </row>
    <row r="430" spans="3:15" x14ac:dyDescent="0.25">
      <c r="C430" s="1">
        <v>1</v>
      </c>
      <c r="D430" s="1">
        <v>1</v>
      </c>
      <c r="E430" s="1">
        <v>1</v>
      </c>
      <c r="F430" s="19">
        <v>421</v>
      </c>
      <c r="G430" s="20" t="s">
        <v>3182</v>
      </c>
      <c r="H430" s="21" t="s">
        <v>19</v>
      </c>
      <c r="K430" s="33">
        <v>14</v>
      </c>
      <c r="L430" s="37">
        <v>110</v>
      </c>
      <c r="N430" s="33">
        <v>6</v>
      </c>
      <c r="O430" s="37">
        <v>110</v>
      </c>
    </row>
    <row r="431" spans="3:15" x14ac:dyDescent="0.25">
      <c r="C431" s="1">
        <v>1</v>
      </c>
      <c r="D431" s="1">
        <v>1</v>
      </c>
      <c r="E431" s="1">
        <v>1</v>
      </c>
      <c r="F431" s="16">
        <v>422</v>
      </c>
      <c r="G431" s="17" t="s">
        <v>3181</v>
      </c>
      <c r="H431" s="18" t="s">
        <v>18</v>
      </c>
      <c r="K431" s="32">
        <v>21</v>
      </c>
      <c r="L431" s="36">
        <v>110</v>
      </c>
      <c r="N431" s="32">
        <v>5</v>
      </c>
      <c r="O431" s="36">
        <v>110</v>
      </c>
    </row>
    <row r="432" spans="3:15" x14ac:dyDescent="0.25">
      <c r="C432" s="1">
        <v>1</v>
      </c>
      <c r="D432" s="1">
        <v>1</v>
      </c>
      <c r="E432" s="1">
        <v>1</v>
      </c>
      <c r="F432" s="19">
        <v>423</v>
      </c>
      <c r="G432" s="20" t="s">
        <v>3182</v>
      </c>
      <c r="H432" s="21" t="s">
        <v>18</v>
      </c>
      <c r="K432" s="33">
        <v>21</v>
      </c>
      <c r="L432" s="37">
        <v>110</v>
      </c>
      <c r="N432" s="33">
        <v>5</v>
      </c>
      <c r="O432" s="37">
        <v>110</v>
      </c>
    </row>
    <row r="433" spans="3:15" x14ac:dyDescent="0.25">
      <c r="C433" s="1">
        <v>1</v>
      </c>
      <c r="D433" s="1">
        <v>1</v>
      </c>
      <c r="E433" s="1">
        <v>1</v>
      </c>
      <c r="F433" s="16">
        <v>424</v>
      </c>
      <c r="G433" s="17" t="s">
        <v>3264</v>
      </c>
      <c r="H433" s="18" t="s">
        <v>19</v>
      </c>
      <c r="K433" s="32">
        <v>14</v>
      </c>
      <c r="L433" s="36">
        <v>110</v>
      </c>
      <c r="N433" s="32">
        <v>3</v>
      </c>
      <c r="O433" s="36">
        <v>110</v>
      </c>
    </row>
    <row r="434" spans="3:15" x14ac:dyDescent="0.25">
      <c r="C434" s="1">
        <v>1</v>
      </c>
      <c r="D434" s="1">
        <v>1</v>
      </c>
      <c r="E434" s="1">
        <v>1</v>
      </c>
      <c r="F434" s="19">
        <v>425</v>
      </c>
      <c r="G434" s="20" t="s">
        <v>3181</v>
      </c>
      <c r="H434" s="21" t="s">
        <v>18</v>
      </c>
      <c r="K434" s="33">
        <v>11</v>
      </c>
      <c r="L434" s="37">
        <v>110</v>
      </c>
      <c r="N434" s="33">
        <v>2</v>
      </c>
      <c r="O434" s="37">
        <v>110</v>
      </c>
    </row>
    <row r="435" spans="3:15" x14ac:dyDescent="0.25">
      <c r="C435" s="1">
        <v>1</v>
      </c>
      <c r="D435" s="1">
        <v>1</v>
      </c>
      <c r="E435" s="1">
        <v>1</v>
      </c>
      <c r="F435" s="16">
        <v>426</v>
      </c>
      <c r="G435" s="17" t="s">
        <v>3181</v>
      </c>
      <c r="H435" s="18" t="s">
        <v>18</v>
      </c>
      <c r="K435" s="32">
        <v>22</v>
      </c>
      <c r="L435" s="36">
        <v>110</v>
      </c>
      <c r="N435" s="32">
        <v>1</v>
      </c>
      <c r="O435" s="36">
        <v>110</v>
      </c>
    </row>
    <row r="436" spans="3:15" x14ac:dyDescent="0.25">
      <c r="C436" s="1">
        <v>1</v>
      </c>
      <c r="D436" s="1">
        <v>1</v>
      </c>
      <c r="E436" s="1">
        <v>1</v>
      </c>
      <c r="F436" s="19">
        <v>427</v>
      </c>
      <c r="G436" s="20" t="s">
        <v>3264</v>
      </c>
      <c r="H436" s="21" t="s">
        <v>19</v>
      </c>
      <c r="K436" s="33">
        <v>11</v>
      </c>
      <c r="L436" s="37">
        <v>110</v>
      </c>
      <c r="N436" s="33">
        <v>2</v>
      </c>
      <c r="O436" s="37">
        <v>110</v>
      </c>
    </row>
    <row r="437" spans="3:15" x14ac:dyDescent="0.25">
      <c r="C437" s="1">
        <v>1</v>
      </c>
      <c r="D437" s="1">
        <v>1</v>
      </c>
      <c r="E437" s="1">
        <v>1</v>
      </c>
      <c r="F437" s="16">
        <v>428</v>
      </c>
      <c r="G437" s="17" t="s">
        <v>3181</v>
      </c>
      <c r="H437" s="18" t="s">
        <v>18</v>
      </c>
      <c r="K437" s="32">
        <v>15</v>
      </c>
      <c r="L437" s="36">
        <v>110</v>
      </c>
      <c r="N437" s="32">
        <v>3</v>
      </c>
      <c r="O437" s="36">
        <v>110</v>
      </c>
    </row>
    <row r="438" spans="3:15" x14ac:dyDescent="0.25">
      <c r="C438" s="1">
        <v>1</v>
      </c>
      <c r="D438" s="1">
        <v>1</v>
      </c>
      <c r="E438" s="1">
        <v>1</v>
      </c>
      <c r="F438" s="19">
        <v>429</v>
      </c>
      <c r="G438" s="20" t="s">
        <v>3181</v>
      </c>
      <c r="H438" s="21" t="s">
        <v>19</v>
      </c>
      <c r="K438" s="33">
        <v>12</v>
      </c>
      <c r="L438" s="37">
        <v>110</v>
      </c>
      <c r="N438" s="33">
        <v>4</v>
      </c>
      <c r="O438" s="37">
        <v>110</v>
      </c>
    </row>
    <row r="439" spans="3:15" x14ac:dyDescent="0.25">
      <c r="C439" s="1">
        <v>1</v>
      </c>
      <c r="D439" s="1">
        <v>1</v>
      </c>
      <c r="E439" s="1">
        <v>1</v>
      </c>
      <c r="F439" s="16">
        <v>430</v>
      </c>
      <c r="G439" s="17" t="s">
        <v>3181</v>
      </c>
      <c r="H439" s="18" t="s">
        <v>19</v>
      </c>
      <c r="K439" s="32">
        <v>18</v>
      </c>
      <c r="L439" s="36">
        <v>110</v>
      </c>
      <c r="N439" s="32">
        <v>5</v>
      </c>
      <c r="O439" s="36">
        <v>110</v>
      </c>
    </row>
    <row r="440" spans="3:15" x14ac:dyDescent="0.25">
      <c r="C440" s="1">
        <v>1</v>
      </c>
      <c r="D440" s="1">
        <v>1</v>
      </c>
      <c r="E440" s="1">
        <v>1</v>
      </c>
      <c r="F440" s="19">
        <v>431</v>
      </c>
      <c r="G440" s="20" t="s">
        <v>3182</v>
      </c>
      <c r="H440" s="21" t="s">
        <v>19</v>
      </c>
      <c r="K440" s="33">
        <v>19</v>
      </c>
      <c r="L440" s="37">
        <v>110</v>
      </c>
      <c r="N440" s="33">
        <v>2</v>
      </c>
      <c r="O440" s="37">
        <v>110</v>
      </c>
    </row>
    <row r="441" spans="3:15" x14ac:dyDescent="0.25">
      <c r="C441" s="1">
        <v>1</v>
      </c>
      <c r="D441" s="1">
        <v>1</v>
      </c>
      <c r="E441" s="1">
        <v>1</v>
      </c>
      <c r="F441" s="16">
        <v>432</v>
      </c>
      <c r="G441" s="17" t="s">
        <v>3182</v>
      </c>
      <c r="H441" s="18" t="s">
        <v>18</v>
      </c>
      <c r="K441" s="32">
        <v>14</v>
      </c>
      <c r="L441" s="36">
        <v>110</v>
      </c>
      <c r="N441" s="32">
        <v>5</v>
      </c>
      <c r="O441" s="36">
        <v>110</v>
      </c>
    </row>
    <row r="442" spans="3:15" x14ac:dyDescent="0.25">
      <c r="C442" s="1">
        <v>1</v>
      </c>
      <c r="D442" s="1">
        <v>1</v>
      </c>
      <c r="E442" s="1">
        <v>1</v>
      </c>
      <c r="F442" s="19">
        <v>433</v>
      </c>
      <c r="G442" s="20" t="s">
        <v>3264</v>
      </c>
      <c r="H442" s="21" t="s">
        <v>19</v>
      </c>
      <c r="K442" s="33">
        <v>15</v>
      </c>
      <c r="L442" s="37">
        <v>110</v>
      </c>
      <c r="N442" s="33">
        <v>4</v>
      </c>
      <c r="O442" s="37">
        <v>110</v>
      </c>
    </row>
    <row r="443" spans="3:15" x14ac:dyDescent="0.25">
      <c r="C443" s="1">
        <v>1</v>
      </c>
      <c r="D443" s="1">
        <v>1</v>
      </c>
      <c r="E443" s="1">
        <v>1</v>
      </c>
      <c r="F443" s="16">
        <v>434</v>
      </c>
      <c r="G443" s="17" t="s">
        <v>3181</v>
      </c>
      <c r="H443" s="18" t="s">
        <v>18</v>
      </c>
      <c r="K443" s="32">
        <v>20</v>
      </c>
      <c r="L443" s="36">
        <v>110</v>
      </c>
      <c r="N443" s="32">
        <v>7</v>
      </c>
      <c r="O443" s="36">
        <v>110</v>
      </c>
    </row>
    <row r="444" spans="3:15" x14ac:dyDescent="0.25">
      <c r="C444" s="1">
        <v>1</v>
      </c>
      <c r="D444" s="1">
        <v>1</v>
      </c>
      <c r="E444" s="1">
        <v>1</v>
      </c>
      <c r="F444" s="19">
        <v>435</v>
      </c>
      <c r="G444" s="20" t="s">
        <v>3264</v>
      </c>
      <c r="H444" s="21" t="s">
        <v>18</v>
      </c>
      <c r="K444" s="33">
        <v>17</v>
      </c>
      <c r="L444" s="37">
        <v>110</v>
      </c>
      <c r="N444" s="33">
        <v>3</v>
      </c>
      <c r="O444" s="37">
        <v>110</v>
      </c>
    </row>
    <row r="445" spans="3:15" x14ac:dyDescent="0.25">
      <c r="C445" s="1">
        <v>1</v>
      </c>
      <c r="D445" s="1">
        <v>1</v>
      </c>
      <c r="E445" s="1">
        <v>1</v>
      </c>
      <c r="F445" s="16">
        <v>436</v>
      </c>
      <c r="G445" s="17" t="s">
        <v>3181</v>
      </c>
      <c r="H445" s="18" t="s">
        <v>19</v>
      </c>
      <c r="K445" s="32">
        <v>8</v>
      </c>
      <c r="L445" s="36">
        <v>110</v>
      </c>
      <c r="N445" s="32">
        <v>0</v>
      </c>
      <c r="O445" s="36">
        <v>110</v>
      </c>
    </row>
    <row r="446" spans="3:15" x14ac:dyDescent="0.25">
      <c r="C446" s="1">
        <v>1</v>
      </c>
      <c r="D446" s="1">
        <v>1</v>
      </c>
      <c r="E446" s="1">
        <v>1</v>
      </c>
      <c r="F446" s="19">
        <v>437</v>
      </c>
      <c r="G446" s="20" t="s">
        <v>3181</v>
      </c>
      <c r="H446" s="21" t="s">
        <v>19</v>
      </c>
      <c r="K446" s="33">
        <v>16</v>
      </c>
      <c r="L446" s="37">
        <v>110</v>
      </c>
      <c r="N446" s="33">
        <v>5</v>
      </c>
      <c r="O446" s="37">
        <v>110</v>
      </c>
    </row>
    <row r="447" spans="3:15" x14ac:dyDescent="0.25">
      <c r="C447" s="1">
        <v>1</v>
      </c>
      <c r="D447" s="1">
        <v>1</v>
      </c>
      <c r="E447" s="1">
        <v>1</v>
      </c>
      <c r="F447" s="16">
        <v>438</v>
      </c>
      <c r="G447" s="17" t="s">
        <v>3181</v>
      </c>
      <c r="H447" s="18" t="s">
        <v>19</v>
      </c>
      <c r="K447" s="32">
        <v>13</v>
      </c>
      <c r="L447" s="36">
        <v>110</v>
      </c>
      <c r="N447" s="32">
        <v>2</v>
      </c>
      <c r="O447" s="36">
        <v>110</v>
      </c>
    </row>
    <row r="448" spans="3:15" x14ac:dyDescent="0.25">
      <c r="C448" s="1">
        <v>1</v>
      </c>
      <c r="D448" s="1">
        <v>1</v>
      </c>
      <c r="E448" s="1">
        <v>1</v>
      </c>
      <c r="F448" s="19">
        <v>439</v>
      </c>
      <c r="G448" s="20" t="s">
        <v>3182</v>
      </c>
      <c r="H448" s="21" t="s">
        <v>18</v>
      </c>
      <c r="K448" s="33">
        <v>12</v>
      </c>
      <c r="L448" s="37">
        <v>110</v>
      </c>
      <c r="N448" s="33">
        <v>3</v>
      </c>
      <c r="O448" s="37">
        <v>110</v>
      </c>
    </row>
    <row r="449" spans="3:15" x14ac:dyDescent="0.25">
      <c r="C449" s="1">
        <v>1</v>
      </c>
      <c r="D449" s="1">
        <v>1</v>
      </c>
      <c r="E449" s="1">
        <v>1</v>
      </c>
      <c r="F449" s="16">
        <v>440</v>
      </c>
      <c r="G449" s="17" t="s">
        <v>3264</v>
      </c>
      <c r="H449" s="18" t="s">
        <v>18</v>
      </c>
      <c r="K449" s="32">
        <v>3</v>
      </c>
      <c r="L449" s="36">
        <v>110</v>
      </c>
      <c r="N449" s="32">
        <v>0</v>
      </c>
      <c r="O449" s="36">
        <v>110</v>
      </c>
    </row>
    <row r="450" spans="3:15" x14ac:dyDescent="0.25">
      <c r="C450" s="1">
        <v>1</v>
      </c>
      <c r="D450" s="1">
        <v>1</v>
      </c>
      <c r="E450" s="1">
        <v>1</v>
      </c>
      <c r="F450" s="19">
        <v>441</v>
      </c>
      <c r="G450" s="20" t="s">
        <v>3264</v>
      </c>
      <c r="H450" s="21" t="s">
        <v>19</v>
      </c>
      <c r="K450" s="33">
        <v>14</v>
      </c>
      <c r="L450" s="37">
        <v>110</v>
      </c>
      <c r="N450" s="33">
        <v>0</v>
      </c>
      <c r="O450" s="37">
        <v>110</v>
      </c>
    </row>
    <row r="451" spans="3:15" x14ac:dyDescent="0.25">
      <c r="C451" s="1">
        <v>1</v>
      </c>
      <c r="D451" s="1">
        <v>1</v>
      </c>
      <c r="E451" s="1">
        <v>1</v>
      </c>
      <c r="F451" s="16">
        <v>442</v>
      </c>
      <c r="G451" s="17" t="s">
        <v>3264</v>
      </c>
      <c r="H451" s="18" t="s">
        <v>18</v>
      </c>
      <c r="K451" s="32">
        <v>15</v>
      </c>
      <c r="L451" s="36">
        <v>110</v>
      </c>
      <c r="N451" s="32">
        <v>5</v>
      </c>
      <c r="O451" s="36">
        <v>110</v>
      </c>
    </row>
    <row r="452" spans="3:15" x14ac:dyDescent="0.25">
      <c r="C452" s="1">
        <v>1</v>
      </c>
      <c r="D452" s="1">
        <v>1</v>
      </c>
      <c r="E452" s="1">
        <v>1</v>
      </c>
      <c r="F452" s="19">
        <v>443</v>
      </c>
      <c r="G452" s="20" t="s">
        <v>3181</v>
      </c>
      <c r="H452" s="21" t="s">
        <v>18</v>
      </c>
      <c r="K452" s="33">
        <v>19</v>
      </c>
      <c r="L452" s="37">
        <v>110</v>
      </c>
      <c r="N452" s="33">
        <v>7</v>
      </c>
      <c r="O452" s="37">
        <v>110</v>
      </c>
    </row>
    <row r="453" spans="3:15" x14ac:dyDescent="0.25">
      <c r="C453" s="1">
        <v>1</v>
      </c>
      <c r="D453" s="1">
        <v>1</v>
      </c>
      <c r="E453" s="1">
        <v>1</v>
      </c>
      <c r="F453" s="16">
        <v>444</v>
      </c>
      <c r="G453" s="17" t="s">
        <v>3181</v>
      </c>
      <c r="H453" s="18" t="s">
        <v>18</v>
      </c>
      <c r="K453" s="32">
        <v>12</v>
      </c>
      <c r="L453" s="36">
        <v>110</v>
      </c>
      <c r="N453" s="32">
        <v>3</v>
      </c>
      <c r="O453" s="36">
        <v>110</v>
      </c>
    </row>
    <row r="454" spans="3:15" x14ac:dyDescent="0.25">
      <c r="C454" s="1">
        <v>1</v>
      </c>
      <c r="D454" s="1">
        <v>1</v>
      </c>
      <c r="E454" s="1">
        <v>1</v>
      </c>
      <c r="F454" s="19">
        <v>445</v>
      </c>
      <c r="G454" s="20" t="s">
        <v>3182</v>
      </c>
      <c r="H454" s="21" t="s">
        <v>18</v>
      </c>
      <c r="K454" s="33">
        <v>8</v>
      </c>
      <c r="L454" s="37">
        <v>110</v>
      </c>
      <c r="N454" s="33">
        <v>0</v>
      </c>
      <c r="O454" s="37">
        <v>110</v>
      </c>
    </row>
    <row r="455" spans="3:15" x14ac:dyDescent="0.25">
      <c r="C455" s="1">
        <v>1</v>
      </c>
      <c r="D455" s="1">
        <v>1</v>
      </c>
      <c r="E455" s="1">
        <v>1</v>
      </c>
      <c r="F455" s="16">
        <v>446</v>
      </c>
      <c r="G455" s="17" t="s">
        <v>3181</v>
      </c>
      <c r="H455" s="18" t="s">
        <v>19</v>
      </c>
      <c r="K455" s="32">
        <v>12</v>
      </c>
      <c r="L455" s="36">
        <v>110</v>
      </c>
      <c r="N455" s="32">
        <v>1</v>
      </c>
      <c r="O455" s="36">
        <v>110</v>
      </c>
    </row>
    <row r="456" spans="3:15" x14ac:dyDescent="0.25">
      <c r="C456" s="1">
        <v>1</v>
      </c>
      <c r="D456" s="1">
        <v>1</v>
      </c>
      <c r="E456" s="1">
        <v>1</v>
      </c>
      <c r="F456" s="19">
        <v>447</v>
      </c>
      <c r="G456" s="20" t="s">
        <v>3264</v>
      </c>
      <c r="H456" s="21" t="s">
        <v>18</v>
      </c>
      <c r="K456" s="33">
        <v>15</v>
      </c>
      <c r="L456" s="37">
        <v>110</v>
      </c>
      <c r="N456" s="33">
        <v>5</v>
      </c>
      <c r="O456" s="37">
        <v>110</v>
      </c>
    </row>
    <row r="457" spans="3:15" x14ac:dyDescent="0.25">
      <c r="C457" s="1">
        <v>1</v>
      </c>
      <c r="D457" s="1">
        <v>1</v>
      </c>
      <c r="E457" s="1">
        <v>1</v>
      </c>
      <c r="F457" s="16">
        <v>448</v>
      </c>
      <c r="G457" s="17" t="s">
        <v>3264</v>
      </c>
      <c r="H457" s="18" t="s">
        <v>19</v>
      </c>
      <c r="K457" s="32">
        <v>9</v>
      </c>
      <c r="L457" s="36">
        <v>110</v>
      </c>
      <c r="N457" s="32">
        <v>3</v>
      </c>
      <c r="O457" s="36">
        <v>110</v>
      </c>
    </row>
    <row r="458" spans="3:15" x14ac:dyDescent="0.25">
      <c r="C458" s="1">
        <v>1</v>
      </c>
      <c r="D458" s="1">
        <v>1</v>
      </c>
      <c r="E458" s="1">
        <v>1</v>
      </c>
      <c r="F458" s="19">
        <v>449</v>
      </c>
      <c r="G458" s="20" t="s">
        <v>3182</v>
      </c>
      <c r="H458" s="21" t="s">
        <v>18</v>
      </c>
      <c r="K458" s="33">
        <v>8</v>
      </c>
      <c r="L458" s="37">
        <v>110</v>
      </c>
      <c r="N458" s="33">
        <v>0</v>
      </c>
      <c r="O458" s="37">
        <v>110</v>
      </c>
    </row>
    <row r="459" spans="3:15" x14ac:dyDescent="0.25">
      <c r="C459" s="1">
        <v>1</v>
      </c>
      <c r="D459" s="1">
        <v>1</v>
      </c>
      <c r="E459" s="1">
        <v>1</v>
      </c>
      <c r="F459" s="16">
        <v>450</v>
      </c>
      <c r="G459" s="17" t="s">
        <v>3264</v>
      </c>
      <c r="H459" s="18" t="s">
        <v>19</v>
      </c>
      <c r="K459" s="32">
        <v>10</v>
      </c>
      <c r="L459" s="36">
        <v>110</v>
      </c>
      <c r="N459" s="32">
        <v>1</v>
      </c>
      <c r="O459" s="36">
        <v>110</v>
      </c>
    </row>
    <row r="460" spans="3:15" x14ac:dyDescent="0.25">
      <c r="C460" s="1">
        <v>1</v>
      </c>
      <c r="D460" s="1">
        <v>1</v>
      </c>
      <c r="E460" s="1">
        <v>1</v>
      </c>
      <c r="F460" s="19">
        <v>451</v>
      </c>
      <c r="G460" s="20" t="s">
        <v>3264</v>
      </c>
      <c r="H460" s="21" t="s">
        <v>19</v>
      </c>
      <c r="K460" s="33">
        <v>12</v>
      </c>
      <c r="L460" s="37">
        <v>110</v>
      </c>
      <c r="N460" s="33">
        <v>3</v>
      </c>
      <c r="O460" s="37">
        <v>110</v>
      </c>
    </row>
    <row r="461" spans="3:15" x14ac:dyDescent="0.25">
      <c r="C461" s="1">
        <v>1</v>
      </c>
      <c r="D461" s="1">
        <v>1</v>
      </c>
      <c r="E461" s="1">
        <v>1</v>
      </c>
      <c r="F461" s="16">
        <v>452</v>
      </c>
      <c r="G461" s="17" t="s">
        <v>3264</v>
      </c>
      <c r="H461" s="18" t="s">
        <v>19</v>
      </c>
      <c r="K461" s="32">
        <v>10</v>
      </c>
      <c r="L461" s="36">
        <v>110</v>
      </c>
      <c r="N461" s="32">
        <v>0</v>
      </c>
      <c r="O461" s="36">
        <v>110</v>
      </c>
    </row>
    <row r="462" spans="3:15" x14ac:dyDescent="0.25">
      <c r="C462" s="1">
        <v>1</v>
      </c>
      <c r="D462" s="1">
        <v>1</v>
      </c>
      <c r="E462" s="1">
        <v>1</v>
      </c>
      <c r="F462" s="19">
        <v>453</v>
      </c>
      <c r="G462" s="20" t="s">
        <v>3181</v>
      </c>
      <c r="H462" s="21" t="s">
        <v>18</v>
      </c>
      <c r="K462" s="33">
        <v>7</v>
      </c>
      <c r="L462" s="37">
        <v>110</v>
      </c>
      <c r="N462" s="33">
        <v>2</v>
      </c>
      <c r="O462" s="37">
        <v>110</v>
      </c>
    </row>
    <row r="463" spans="3:15" x14ac:dyDescent="0.25">
      <c r="C463" s="1">
        <v>1</v>
      </c>
      <c r="D463" s="1">
        <v>1</v>
      </c>
      <c r="E463" s="1">
        <v>1</v>
      </c>
      <c r="F463" s="16">
        <v>454</v>
      </c>
      <c r="G463" s="17" t="s">
        <v>3264</v>
      </c>
      <c r="H463" s="18" t="s">
        <v>18</v>
      </c>
      <c r="K463" s="32">
        <v>14</v>
      </c>
      <c r="L463" s="36">
        <v>110</v>
      </c>
      <c r="N463" s="32">
        <v>2</v>
      </c>
      <c r="O463" s="36">
        <v>110</v>
      </c>
    </row>
    <row r="464" spans="3:15" x14ac:dyDescent="0.25">
      <c r="C464" s="1">
        <v>1</v>
      </c>
      <c r="D464" s="1">
        <v>1</v>
      </c>
      <c r="E464" s="1">
        <v>1</v>
      </c>
      <c r="F464" s="19">
        <v>455</v>
      </c>
      <c r="G464" s="20" t="s">
        <v>3264</v>
      </c>
      <c r="H464" s="21" t="s">
        <v>18</v>
      </c>
      <c r="K464" s="33">
        <v>13</v>
      </c>
      <c r="L464" s="37">
        <v>110</v>
      </c>
      <c r="N464" s="33">
        <v>2</v>
      </c>
      <c r="O464" s="37">
        <v>110</v>
      </c>
    </row>
    <row r="465" spans="3:15" x14ac:dyDescent="0.25">
      <c r="C465" s="1">
        <v>1</v>
      </c>
      <c r="D465" s="1">
        <v>1</v>
      </c>
      <c r="E465" s="1">
        <v>1</v>
      </c>
      <c r="F465" s="16">
        <v>456</v>
      </c>
      <c r="G465" s="17" t="s">
        <v>3264</v>
      </c>
      <c r="H465" s="18" t="s">
        <v>19</v>
      </c>
      <c r="K465" s="32">
        <v>13</v>
      </c>
      <c r="L465" s="36">
        <v>110</v>
      </c>
      <c r="N465" s="32">
        <v>3</v>
      </c>
      <c r="O465" s="36">
        <v>110</v>
      </c>
    </row>
    <row r="466" spans="3:15" x14ac:dyDescent="0.25">
      <c r="C466" s="1">
        <v>1</v>
      </c>
      <c r="D466" s="1">
        <v>1</v>
      </c>
      <c r="E466" s="1">
        <v>1</v>
      </c>
      <c r="F466" s="19">
        <v>457</v>
      </c>
      <c r="G466" s="20" t="s">
        <v>3264</v>
      </c>
      <c r="H466" s="21" t="s">
        <v>19</v>
      </c>
      <c r="K466" s="33">
        <v>10</v>
      </c>
      <c r="L466" s="37">
        <v>110</v>
      </c>
      <c r="N466" s="33">
        <v>2</v>
      </c>
      <c r="O466" s="37">
        <v>110</v>
      </c>
    </row>
    <row r="467" spans="3:15" x14ac:dyDescent="0.25">
      <c r="C467" s="1">
        <v>1</v>
      </c>
      <c r="D467" s="1">
        <v>1</v>
      </c>
      <c r="E467" s="1">
        <v>1</v>
      </c>
      <c r="F467" s="16">
        <v>458</v>
      </c>
      <c r="G467" s="17" t="s">
        <v>3264</v>
      </c>
      <c r="H467" s="18" t="s">
        <v>18</v>
      </c>
      <c r="K467" s="32">
        <v>12</v>
      </c>
      <c r="L467" s="36">
        <v>110</v>
      </c>
      <c r="N467" s="32">
        <v>0</v>
      </c>
      <c r="O467" s="36">
        <v>110</v>
      </c>
    </row>
    <row r="468" spans="3:15" x14ac:dyDescent="0.25">
      <c r="C468" s="1">
        <v>1</v>
      </c>
      <c r="D468" s="1">
        <v>1</v>
      </c>
      <c r="E468" s="1">
        <v>1</v>
      </c>
      <c r="F468" s="19">
        <v>459</v>
      </c>
      <c r="G468" s="20" t="s">
        <v>3182</v>
      </c>
      <c r="H468" s="21" t="s">
        <v>18</v>
      </c>
      <c r="K468" s="33">
        <v>12</v>
      </c>
      <c r="L468" s="37">
        <v>110</v>
      </c>
      <c r="N468" s="33">
        <v>1</v>
      </c>
      <c r="O468" s="37">
        <v>110</v>
      </c>
    </row>
    <row r="469" spans="3:15" x14ac:dyDescent="0.25">
      <c r="C469" s="1">
        <v>1</v>
      </c>
      <c r="D469" s="1">
        <v>1</v>
      </c>
      <c r="E469" s="1">
        <v>1</v>
      </c>
      <c r="F469" s="16">
        <v>460</v>
      </c>
      <c r="G469" s="17" t="s">
        <v>3264</v>
      </c>
      <c r="H469" s="18" t="s">
        <v>19</v>
      </c>
      <c r="K469" s="32">
        <v>9</v>
      </c>
      <c r="L469" s="36">
        <v>110</v>
      </c>
      <c r="N469" s="32">
        <v>3</v>
      </c>
      <c r="O469" s="36">
        <v>110</v>
      </c>
    </row>
    <row r="470" spans="3:15" x14ac:dyDescent="0.25">
      <c r="C470" s="1">
        <v>1</v>
      </c>
      <c r="D470" s="1">
        <v>1</v>
      </c>
      <c r="E470" s="1">
        <v>1</v>
      </c>
      <c r="F470" s="19">
        <v>461</v>
      </c>
      <c r="G470" s="20" t="s">
        <v>3264</v>
      </c>
      <c r="H470" s="21" t="s">
        <v>18</v>
      </c>
      <c r="K470" s="33">
        <v>13</v>
      </c>
      <c r="L470" s="37">
        <v>110</v>
      </c>
      <c r="N470" s="33">
        <v>4</v>
      </c>
      <c r="O470" s="37">
        <v>110</v>
      </c>
    </row>
    <row r="471" spans="3:15" x14ac:dyDescent="0.25">
      <c r="C471" s="1">
        <v>1</v>
      </c>
      <c r="D471" s="1">
        <v>1</v>
      </c>
      <c r="E471" s="1">
        <v>1</v>
      </c>
      <c r="F471" s="16">
        <v>462</v>
      </c>
      <c r="G471" s="17" t="s">
        <v>3264</v>
      </c>
      <c r="H471" s="18" t="s">
        <v>19</v>
      </c>
      <c r="K471" s="32">
        <v>11</v>
      </c>
      <c r="L471" s="36">
        <v>110</v>
      </c>
      <c r="N471" s="32">
        <v>3</v>
      </c>
      <c r="O471" s="36">
        <v>110</v>
      </c>
    </row>
    <row r="472" spans="3:15" x14ac:dyDescent="0.25">
      <c r="C472" s="1">
        <v>1</v>
      </c>
      <c r="D472" s="1">
        <v>1</v>
      </c>
      <c r="E472" s="1">
        <v>1</v>
      </c>
      <c r="F472" s="19">
        <v>463</v>
      </c>
      <c r="G472" s="20" t="s">
        <v>3181</v>
      </c>
      <c r="H472" s="21" t="s">
        <v>18</v>
      </c>
      <c r="K472" s="33">
        <v>11</v>
      </c>
      <c r="L472" s="37">
        <v>110</v>
      </c>
      <c r="N472" s="33">
        <v>2</v>
      </c>
      <c r="O472" s="37">
        <v>110</v>
      </c>
    </row>
    <row r="473" spans="3:15" x14ac:dyDescent="0.25">
      <c r="C473" s="1">
        <v>1</v>
      </c>
      <c r="D473" s="1">
        <v>1</v>
      </c>
      <c r="E473" s="1">
        <v>1</v>
      </c>
      <c r="F473" s="16">
        <v>464</v>
      </c>
      <c r="G473" s="17" t="s">
        <v>3182</v>
      </c>
      <c r="H473" s="18" t="s">
        <v>18</v>
      </c>
      <c r="K473" s="32">
        <v>14</v>
      </c>
      <c r="L473" s="36">
        <v>110</v>
      </c>
      <c r="N473" s="32">
        <v>3</v>
      </c>
      <c r="O473" s="36">
        <v>110</v>
      </c>
    </row>
    <row r="474" spans="3:15" x14ac:dyDescent="0.25">
      <c r="C474" s="1">
        <v>1</v>
      </c>
      <c r="D474" s="1">
        <v>1</v>
      </c>
      <c r="E474" s="1">
        <v>1</v>
      </c>
      <c r="F474" s="19">
        <v>465</v>
      </c>
      <c r="G474" s="20" t="s">
        <v>3182</v>
      </c>
      <c r="H474" s="21" t="s">
        <v>18</v>
      </c>
      <c r="K474" s="33">
        <v>11</v>
      </c>
      <c r="L474" s="37">
        <v>110</v>
      </c>
      <c r="N474" s="33">
        <v>2</v>
      </c>
      <c r="O474" s="37">
        <v>110</v>
      </c>
    </row>
    <row r="475" spans="3:15" x14ac:dyDescent="0.25">
      <c r="C475" s="1">
        <v>1</v>
      </c>
      <c r="D475" s="1">
        <v>1</v>
      </c>
      <c r="E475" s="1">
        <v>1</v>
      </c>
      <c r="F475" s="16">
        <v>466</v>
      </c>
      <c r="G475" s="17" t="s">
        <v>3264</v>
      </c>
      <c r="H475" s="18" t="s">
        <v>18</v>
      </c>
      <c r="K475" s="32">
        <v>8</v>
      </c>
      <c r="L475" s="36">
        <v>110</v>
      </c>
      <c r="N475" s="32">
        <v>2</v>
      </c>
      <c r="O475" s="36">
        <v>110</v>
      </c>
    </row>
    <row r="476" spans="3:15" x14ac:dyDescent="0.25">
      <c r="C476" s="1">
        <v>1</v>
      </c>
      <c r="D476" s="1">
        <v>1</v>
      </c>
      <c r="E476" s="1">
        <v>1</v>
      </c>
      <c r="F476" s="19">
        <v>467</v>
      </c>
      <c r="G476" s="20" t="s">
        <v>3264</v>
      </c>
      <c r="H476" s="21" t="s">
        <v>18</v>
      </c>
      <c r="K476" s="33">
        <v>11</v>
      </c>
      <c r="L476" s="37">
        <v>110</v>
      </c>
      <c r="N476" s="33">
        <v>4</v>
      </c>
      <c r="O476" s="37">
        <v>110</v>
      </c>
    </row>
    <row r="477" spans="3:15" x14ac:dyDescent="0.25">
      <c r="C477" s="1">
        <v>1</v>
      </c>
      <c r="D477" s="1">
        <v>1</v>
      </c>
      <c r="E477" s="1">
        <v>1</v>
      </c>
      <c r="F477" s="16">
        <v>468</v>
      </c>
      <c r="G477" s="17" t="s">
        <v>3264</v>
      </c>
      <c r="H477" s="18" t="s">
        <v>19</v>
      </c>
      <c r="K477" s="32">
        <v>13</v>
      </c>
      <c r="L477" s="36">
        <v>110</v>
      </c>
      <c r="N477" s="32">
        <v>5</v>
      </c>
      <c r="O477" s="36">
        <v>110</v>
      </c>
    </row>
    <row r="478" spans="3:15" x14ac:dyDescent="0.25">
      <c r="C478" s="1">
        <v>1</v>
      </c>
      <c r="D478" s="1">
        <v>1</v>
      </c>
      <c r="E478" s="1">
        <v>1</v>
      </c>
      <c r="F478" s="19">
        <v>469</v>
      </c>
      <c r="G478" s="20" t="s">
        <v>3182</v>
      </c>
      <c r="H478" s="21" t="s">
        <v>19</v>
      </c>
      <c r="K478" s="33">
        <v>13</v>
      </c>
      <c r="L478" s="37">
        <v>110</v>
      </c>
      <c r="N478" s="33">
        <v>1</v>
      </c>
      <c r="O478" s="37">
        <v>110</v>
      </c>
    </row>
    <row r="479" spans="3:15" x14ac:dyDescent="0.25">
      <c r="C479" s="1">
        <v>1</v>
      </c>
      <c r="D479" s="1">
        <v>1</v>
      </c>
      <c r="E479" s="1">
        <v>1</v>
      </c>
      <c r="F479" s="16">
        <v>470</v>
      </c>
      <c r="G479" s="17" t="s">
        <v>3182</v>
      </c>
      <c r="H479" s="18" t="s">
        <v>19</v>
      </c>
      <c r="K479" s="32">
        <v>9</v>
      </c>
      <c r="L479" s="36">
        <v>110</v>
      </c>
      <c r="N479" s="32">
        <v>3</v>
      </c>
      <c r="O479" s="36">
        <v>110</v>
      </c>
    </row>
    <row r="480" spans="3:15" x14ac:dyDescent="0.25">
      <c r="C480" s="1">
        <v>1</v>
      </c>
      <c r="D480" s="1">
        <v>1</v>
      </c>
      <c r="E480" s="1">
        <v>1</v>
      </c>
      <c r="F480" s="19">
        <v>471</v>
      </c>
      <c r="G480" s="20" t="s">
        <v>3264</v>
      </c>
      <c r="H480" s="21" t="s">
        <v>19</v>
      </c>
      <c r="K480" s="33">
        <v>20</v>
      </c>
      <c r="L480" s="37">
        <v>111</v>
      </c>
      <c r="N480" s="33">
        <v>6</v>
      </c>
      <c r="O480" s="37">
        <v>111</v>
      </c>
    </row>
    <row r="481" spans="3:15" x14ac:dyDescent="0.25">
      <c r="C481" s="1">
        <v>1</v>
      </c>
      <c r="D481" s="1">
        <v>1</v>
      </c>
      <c r="E481" s="1">
        <v>1</v>
      </c>
      <c r="F481" s="16">
        <v>472</v>
      </c>
      <c r="G481" s="17" t="s">
        <v>3264</v>
      </c>
      <c r="H481" s="18" t="s">
        <v>18</v>
      </c>
      <c r="K481" s="32">
        <v>27</v>
      </c>
      <c r="L481" s="36">
        <v>111</v>
      </c>
      <c r="N481" s="32">
        <v>6</v>
      </c>
      <c r="O481" s="36">
        <v>111</v>
      </c>
    </row>
    <row r="482" spans="3:15" x14ac:dyDescent="0.25">
      <c r="C482" s="1">
        <v>1</v>
      </c>
      <c r="D482" s="1">
        <v>1</v>
      </c>
      <c r="E482" s="1">
        <v>1</v>
      </c>
      <c r="F482" s="19">
        <v>473</v>
      </c>
      <c r="G482" s="20" t="s">
        <v>3181</v>
      </c>
      <c r="H482" s="21" t="s">
        <v>18</v>
      </c>
      <c r="K482" s="33">
        <v>13</v>
      </c>
      <c r="L482" s="37">
        <v>111</v>
      </c>
      <c r="N482" s="33">
        <v>4</v>
      </c>
      <c r="O482" s="37">
        <v>111</v>
      </c>
    </row>
    <row r="483" spans="3:15" x14ac:dyDescent="0.25">
      <c r="C483" s="1">
        <v>1</v>
      </c>
      <c r="D483" s="1">
        <v>1</v>
      </c>
      <c r="E483" s="1">
        <v>1</v>
      </c>
      <c r="F483" s="16">
        <v>474</v>
      </c>
      <c r="G483" s="17" t="s">
        <v>3181</v>
      </c>
      <c r="H483" s="18" t="s">
        <v>19</v>
      </c>
      <c r="K483" s="32">
        <v>17</v>
      </c>
      <c r="L483" s="36">
        <v>111</v>
      </c>
      <c r="N483" s="32">
        <v>3</v>
      </c>
      <c r="O483" s="36">
        <v>111</v>
      </c>
    </row>
    <row r="484" spans="3:15" x14ac:dyDescent="0.25">
      <c r="C484" s="1">
        <v>1</v>
      </c>
      <c r="D484" s="1">
        <v>1</v>
      </c>
      <c r="E484" s="1">
        <v>1</v>
      </c>
      <c r="F484" s="19">
        <v>475</v>
      </c>
      <c r="G484" s="20" t="s">
        <v>3264</v>
      </c>
      <c r="H484" s="21" t="s">
        <v>18</v>
      </c>
      <c r="K484" s="33">
        <v>23</v>
      </c>
      <c r="L484" s="37">
        <v>111</v>
      </c>
      <c r="N484" s="33">
        <v>5</v>
      </c>
      <c r="O484" s="37">
        <v>111</v>
      </c>
    </row>
    <row r="485" spans="3:15" x14ac:dyDescent="0.25">
      <c r="C485" s="1">
        <v>1</v>
      </c>
      <c r="D485" s="1">
        <v>1</v>
      </c>
      <c r="E485" s="1">
        <v>1</v>
      </c>
      <c r="F485" s="16">
        <v>476</v>
      </c>
      <c r="G485" s="17" t="s">
        <v>3264</v>
      </c>
      <c r="H485" s="18" t="s">
        <v>19</v>
      </c>
      <c r="K485" s="32">
        <v>19</v>
      </c>
      <c r="L485" s="36">
        <v>111</v>
      </c>
      <c r="N485" s="32">
        <v>3</v>
      </c>
      <c r="O485" s="36">
        <v>111</v>
      </c>
    </row>
    <row r="486" spans="3:15" x14ac:dyDescent="0.25">
      <c r="C486" s="1">
        <v>1</v>
      </c>
      <c r="D486" s="1">
        <v>1</v>
      </c>
      <c r="E486" s="1">
        <v>1</v>
      </c>
      <c r="F486" s="19">
        <v>477</v>
      </c>
      <c r="G486" s="20" t="s">
        <v>3181</v>
      </c>
      <c r="H486" s="21" t="s">
        <v>19</v>
      </c>
      <c r="K486" s="33">
        <v>14</v>
      </c>
      <c r="L486" s="37">
        <v>111</v>
      </c>
      <c r="N486" s="33">
        <v>2</v>
      </c>
      <c r="O486" s="37">
        <v>111</v>
      </c>
    </row>
    <row r="487" spans="3:15" x14ac:dyDescent="0.25">
      <c r="C487" s="1">
        <v>1</v>
      </c>
      <c r="D487" s="1">
        <v>1</v>
      </c>
      <c r="E487" s="1">
        <v>1</v>
      </c>
      <c r="F487" s="16">
        <v>478</v>
      </c>
      <c r="G487" s="17" t="s">
        <v>3264</v>
      </c>
      <c r="H487" s="18" t="s">
        <v>18</v>
      </c>
      <c r="K487" s="32">
        <v>17</v>
      </c>
      <c r="L487" s="36">
        <v>111</v>
      </c>
      <c r="N487" s="32">
        <v>4</v>
      </c>
      <c r="O487" s="36">
        <v>111</v>
      </c>
    </row>
    <row r="488" spans="3:15" x14ac:dyDescent="0.25">
      <c r="C488" s="1">
        <v>1</v>
      </c>
      <c r="D488" s="1">
        <v>1</v>
      </c>
      <c r="E488" s="1">
        <v>1</v>
      </c>
      <c r="F488" s="19">
        <v>479</v>
      </c>
      <c r="G488" s="20" t="s">
        <v>3181</v>
      </c>
      <c r="H488" s="21" t="s">
        <v>19</v>
      </c>
      <c r="K488" s="33">
        <v>12</v>
      </c>
      <c r="L488" s="37">
        <v>111</v>
      </c>
      <c r="N488" s="33">
        <v>2</v>
      </c>
      <c r="O488" s="37">
        <v>111</v>
      </c>
    </row>
    <row r="489" spans="3:15" x14ac:dyDescent="0.25">
      <c r="C489" s="1">
        <v>1</v>
      </c>
      <c r="D489" s="1">
        <v>1</v>
      </c>
      <c r="E489" s="1">
        <v>1</v>
      </c>
      <c r="F489" s="16">
        <v>480</v>
      </c>
      <c r="G489" s="17" t="s">
        <v>3264</v>
      </c>
      <c r="H489" s="18" t="s">
        <v>19</v>
      </c>
      <c r="K489" s="32">
        <v>17</v>
      </c>
      <c r="L489" s="36">
        <v>111</v>
      </c>
      <c r="N489" s="32">
        <v>4</v>
      </c>
      <c r="O489" s="36">
        <v>111</v>
      </c>
    </row>
    <row r="490" spans="3:15" x14ac:dyDescent="0.25">
      <c r="C490" s="1">
        <v>1</v>
      </c>
      <c r="D490" s="1">
        <v>1</v>
      </c>
      <c r="E490" s="1">
        <v>1</v>
      </c>
      <c r="F490" s="19">
        <v>481</v>
      </c>
      <c r="G490" s="20" t="s">
        <v>3181</v>
      </c>
      <c r="H490" s="21" t="s">
        <v>18</v>
      </c>
      <c r="K490" s="33">
        <v>10</v>
      </c>
      <c r="L490" s="37">
        <v>111</v>
      </c>
      <c r="N490" s="33">
        <v>2</v>
      </c>
      <c r="O490" s="37">
        <v>111</v>
      </c>
    </row>
    <row r="491" spans="3:15" x14ac:dyDescent="0.25">
      <c r="C491" s="1">
        <v>1</v>
      </c>
      <c r="D491" s="1">
        <v>1</v>
      </c>
      <c r="E491" s="1">
        <v>1</v>
      </c>
      <c r="F491" s="16">
        <v>482</v>
      </c>
      <c r="G491" s="17" t="s">
        <v>3182</v>
      </c>
      <c r="H491" s="18" t="s">
        <v>19</v>
      </c>
      <c r="K491" s="32">
        <v>13</v>
      </c>
      <c r="L491" s="36">
        <v>111</v>
      </c>
      <c r="N491" s="32">
        <v>3</v>
      </c>
      <c r="O491" s="36">
        <v>111</v>
      </c>
    </row>
    <row r="492" spans="3:15" x14ac:dyDescent="0.25">
      <c r="C492" s="1">
        <v>1</v>
      </c>
      <c r="D492" s="1">
        <v>1</v>
      </c>
      <c r="E492" s="1">
        <v>1</v>
      </c>
      <c r="F492" s="19">
        <v>483</v>
      </c>
      <c r="G492" s="20" t="s">
        <v>3264</v>
      </c>
      <c r="H492" s="21" t="s">
        <v>19</v>
      </c>
      <c r="K492" s="33">
        <v>15</v>
      </c>
      <c r="L492" s="37">
        <v>111</v>
      </c>
      <c r="N492" s="33">
        <v>3</v>
      </c>
      <c r="O492" s="37">
        <v>111</v>
      </c>
    </row>
    <row r="493" spans="3:15" x14ac:dyDescent="0.25">
      <c r="C493" s="1">
        <v>1</v>
      </c>
      <c r="D493" s="1">
        <v>1</v>
      </c>
      <c r="E493" s="1">
        <v>1</v>
      </c>
      <c r="F493" s="16">
        <v>484</v>
      </c>
      <c r="G493" s="17" t="s">
        <v>3181</v>
      </c>
      <c r="H493" s="18" t="s">
        <v>19</v>
      </c>
      <c r="K493" s="32">
        <v>16</v>
      </c>
      <c r="L493" s="36">
        <v>111</v>
      </c>
      <c r="N493" s="32">
        <v>3</v>
      </c>
      <c r="O493" s="36">
        <v>111</v>
      </c>
    </row>
    <row r="494" spans="3:15" x14ac:dyDescent="0.25">
      <c r="C494" s="1">
        <v>1</v>
      </c>
      <c r="D494" s="1">
        <v>1</v>
      </c>
      <c r="E494" s="1">
        <v>1</v>
      </c>
      <c r="F494" s="19">
        <v>485</v>
      </c>
      <c r="G494" s="20" t="s">
        <v>3264</v>
      </c>
      <c r="H494" s="21" t="s">
        <v>18</v>
      </c>
      <c r="K494" s="33">
        <v>19</v>
      </c>
      <c r="L494" s="37">
        <v>111</v>
      </c>
      <c r="N494" s="33">
        <v>2</v>
      </c>
      <c r="O494" s="37">
        <v>111</v>
      </c>
    </row>
    <row r="495" spans="3:15" x14ac:dyDescent="0.25">
      <c r="C495" s="1">
        <v>1</v>
      </c>
      <c r="D495" s="1">
        <v>1</v>
      </c>
      <c r="E495" s="1">
        <v>1</v>
      </c>
      <c r="F495" s="16">
        <v>486</v>
      </c>
      <c r="G495" s="17" t="s">
        <v>3264</v>
      </c>
      <c r="H495" s="18" t="s">
        <v>19</v>
      </c>
      <c r="K495" s="32">
        <v>14</v>
      </c>
      <c r="L495" s="36">
        <v>111</v>
      </c>
      <c r="N495" s="32">
        <v>2</v>
      </c>
      <c r="O495" s="36">
        <v>111</v>
      </c>
    </row>
    <row r="496" spans="3:15" x14ac:dyDescent="0.25">
      <c r="C496" s="1">
        <v>1</v>
      </c>
      <c r="D496" s="1">
        <v>1</v>
      </c>
      <c r="E496" s="1">
        <v>1</v>
      </c>
      <c r="F496" s="19">
        <v>487</v>
      </c>
      <c r="G496" s="20" t="s">
        <v>3181</v>
      </c>
      <c r="H496" s="21" t="s">
        <v>18</v>
      </c>
      <c r="K496" s="33">
        <v>10</v>
      </c>
      <c r="L496" s="37">
        <v>111</v>
      </c>
      <c r="N496" s="33">
        <v>0</v>
      </c>
      <c r="O496" s="37">
        <v>111</v>
      </c>
    </row>
    <row r="497" spans="3:15" x14ac:dyDescent="0.25">
      <c r="C497" s="1">
        <v>1</v>
      </c>
      <c r="D497" s="1">
        <v>1</v>
      </c>
      <c r="E497" s="1">
        <v>1</v>
      </c>
      <c r="F497" s="16">
        <v>488</v>
      </c>
      <c r="G497" s="17" t="s">
        <v>3182</v>
      </c>
      <c r="H497" s="18" t="s">
        <v>19</v>
      </c>
      <c r="K497" s="32">
        <v>11</v>
      </c>
      <c r="L497" s="36">
        <v>111</v>
      </c>
      <c r="N497" s="32">
        <v>4</v>
      </c>
      <c r="O497" s="36">
        <v>111</v>
      </c>
    </row>
    <row r="498" spans="3:15" x14ac:dyDescent="0.25">
      <c r="C498" s="1">
        <v>1</v>
      </c>
      <c r="D498" s="1">
        <v>1</v>
      </c>
      <c r="E498" s="1">
        <v>1</v>
      </c>
      <c r="F498" s="19">
        <v>489</v>
      </c>
      <c r="G498" s="20" t="s">
        <v>3182</v>
      </c>
      <c r="H498" s="21" t="s">
        <v>18</v>
      </c>
      <c r="K498" s="33">
        <v>16</v>
      </c>
      <c r="L498" s="37">
        <v>111</v>
      </c>
      <c r="N498" s="33">
        <v>3</v>
      </c>
      <c r="O498" s="37">
        <v>111</v>
      </c>
    </row>
    <row r="499" spans="3:15" x14ac:dyDescent="0.25">
      <c r="C499" s="1">
        <v>1</v>
      </c>
      <c r="D499" s="1">
        <v>1</v>
      </c>
      <c r="E499" s="1">
        <v>1</v>
      </c>
      <c r="F499" s="16">
        <v>490</v>
      </c>
      <c r="G499" s="17" t="s">
        <v>3182</v>
      </c>
      <c r="H499" s="18" t="s">
        <v>19</v>
      </c>
      <c r="K499" s="32">
        <v>15</v>
      </c>
      <c r="L499" s="36">
        <v>111</v>
      </c>
      <c r="N499" s="32">
        <v>4</v>
      </c>
      <c r="O499" s="36">
        <v>111</v>
      </c>
    </row>
    <row r="500" spans="3:15" x14ac:dyDescent="0.25">
      <c r="C500" s="1">
        <v>1</v>
      </c>
      <c r="D500" s="1">
        <v>1</v>
      </c>
      <c r="E500" s="1">
        <v>1</v>
      </c>
      <c r="F500" s="19">
        <v>491</v>
      </c>
      <c r="G500" s="20" t="s">
        <v>3264</v>
      </c>
      <c r="H500" s="21" t="s">
        <v>19</v>
      </c>
      <c r="K500" s="33">
        <v>12</v>
      </c>
      <c r="L500" s="37">
        <v>111</v>
      </c>
      <c r="N500" s="33">
        <v>1</v>
      </c>
      <c r="O500" s="37">
        <v>111</v>
      </c>
    </row>
    <row r="501" spans="3:15" x14ac:dyDescent="0.25">
      <c r="C501" s="1">
        <v>1</v>
      </c>
      <c r="D501" s="1">
        <v>1</v>
      </c>
      <c r="E501" s="1">
        <v>1</v>
      </c>
      <c r="F501" s="16">
        <v>492</v>
      </c>
      <c r="G501" s="17" t="s">
        <v>3264</v>
      </c>
      <c r="H501" s="18" t="s">
        <v>19</v>
      </c>
      <c r="K501" s="32">
        <v>8</v>
      </c>
      <c r="L501" s="36">
        <v>111</v>
      </c>
      <c r="N501" s="32">
        <v>2</v>
      </c>
      <c r="O501" s="36">
        <v>111</v>
      </c>
    </row>
    <row r="502" spans="3:15" x14ac:dyDescent="0.25">
      <c r="C502" s="1">
        <v>1</v>
      </c>
      <c r="D502" s="1">
        <v>1</v>
      </c>
      <c r="E502" s="1">
        <v>1</v>
      </c>
      <c r="F502" s="19">
        <v>493</v>
      </c>
      <c r="G502" s="20" t="s">
        <v>3264</v>
      </c>
      <c r="H502" s="21" t="s">
        <v>18</v>
      </c>
      <c r="K502" s="33">
        <v>12</v>
      </c>
      <c r="L502" s="37">
        <v>111</v>
      </c>
      <c r="N502" s="33">
        <v>5</v>
      </c>
      <c r="O502" s="37">
        <v>111</v>
      </c>
    </row>
    <row r="503" spans="3:15" x14ac:dyDescent="0.25">
      <c r="C503" s="1">
        <v>1</v>
      </c>
      <c r="D503" s="1">
        <v>1</v>
      </c>
      <c r="E503" s="1">
        <v>1</v>
      </c>
      <c r="F503" s="16">
        <v>494</v>
      </c>
      <c r="G503" s="17" t="s">
        <v>3181</v>
      </c>
      <c r="H503" s="18" t="s">
        <v>19</v>
      </c>
      <c r="K503" s="32">
        <v>10</v>
      </c>
      <c r="L503" s="36">
        <v>111</v>
      </c>
      <c r="N503" s="32">
        <v>0</v>
      </c>
      <c r="O503" s="36">
        <v>111</v>
      </c>
    </row>
    <row r="504" spans="3:15" x14ac:dyDescent="0.25">
      <c r="C504" s="1">
        <v>1</v>
      </c>
      <c r="D504" s="1">
        <v>1</v>
      </c>
      <c r="E504" s="1">
        <v>1</v>
      </c>
      <c r="F504" s="19">
        <v>495</v>
      </c>
      <c r="G504" s="20" t="s">
        <v>3264</v>
      </c>
      <c r="H504" s="21" t="s">
        <v>19</v>
      </c>
      <c r="K504" s="33">
        <v>12</v>
      </c>
      <c r="L504" s="37">
        <v>111</v>
      </c>
      <c r="N504" s="33">
        <v>0</v>
      </c>
      <c r="O504" s="37">
        <v>111</v>
      </c>
    </row>
    <row r="505" spans="3:15" x14ac:dyDescent="0.25">
      <c r="C505" s="1">
        <v>1</v>
      </c>
      <c r="D505" s="1">
        <v>1</v>
      </c>
      <c r="E505" s="1">
        <v>1</v>
      </c>
      <c r="F505" s="16">
        <v>496</v>
      </c>
      <c r="G505" s="17" t="s">
        <v>3264</v>
      </c>
      <c r="H505" s="18" t="s">
        <v>19</v>
      </c>
      <c r="K505" s="32">
        <v>13</v>
      </c>
      <c r="L505" s="36">
        <v>111</v>
      </c>
      <c r="N505" s="32">
        <v>3</v>
      </c>
      <c r="O505" s="36">
        <v>111</v>
      </c>
    </row>
    <row r="506" spans="3:15" x14ac:dyDescent="0.25">
      <c r="C506" s="1">
        <v>1</v>
      </c>
      <c r="D506" s="1">
        <v>1</v>
      </c>
      <c r="E506" s="1">
        <v>1</v>
      </c>
      <c r="F506" s="19">
        <v>497</v>
      </c>
      <c r="G506" s="20" t="s">
        <v>3181</v>
      </c>
      <c r="H506" s="21" t="s">
        <v>18</v>
      </c>
      <c r="K506" s="33">
        <v>15</v>
      </c>
      <c r="L506" s="37">
        <v>111</v>
      </c>
      <c r="N506" s="33">
        <v>4</v>
      </c>
      <c r="O506" s="37">
        <v>111</v>
      </c>
    </row>
    <row r="507" spans="3:15" x14ac:dyDescent="0.25">
      <c r="C507" s="1">
        <v>1</v>
      </c>
      <c r="D507" s="1">
        <v>1</v>
      </c>
      <c r="E507" s="1">
        <v>1</v>
      </c>
      <c r="F507" s="16">
        <v>498</v>
      </c>
      <c r="G507" s="17" t="s">
        <v>3181</v>
      </c>
      <c r="H507" s="18" t="s">
        <v>19</v>
      </c>
      <c r="K507" s="32">
        <v>10</v>
      </c>
      <c r="L507" s="36">
        <v>111</v>
      </c>
      <c r="N507" s="32">
        <v>1</v>
      </c>
      <c r="O507" s="36">
        <v>111</v>
      </c>
    </row>
    <row r="508" spans="3:15" x14ac:dyDescent="0.25">
      <c r="C508" s="1">
        <v>1</v>
      </c>
      <c r="D508" s="1">
        <v>1</v>
      </c>
      <c r="E508" s="1">
        <v>1</v>
      </c>
      <c r="F508" s="19">
        <v>499</v>
      </c>
      <c r="G508" s="20" t="s">
        <v>3264</v>
      </c>
      <c r="H508" s="21" t="s">
        <v>19</v>
      </c>
      <c r="K508" s="33">
        <v>9</v>
      </c>
      <c r="L508" s="37">
        <v>111</v>
      </c>
      <c r="N508" s="33">
        <v>2</v>
      </c>
      <c r="O508" s="37">
        <v>111</v>
      </c>
    </row>
    <row r="509" spans="3:15" x14ac:dyDescent="0.25">
      <c r="C509" s="1">
        <v>1</v>
      </c>
      <c r="D509" s="1">
        <v>1</v>
      </c>
      <c r="E509" s="1">
        <v>1</v>
      </c>
      <c r="F509" s="16">
        <v>500</v>
      </c>
      <c r="G509" s="17" t="s">
        <v>3264</v>
      </c>
      <c r="H509" s="18" t="s">
        <v>19</v>
      </c>
      <c r="K509" s="32">
        <v>16</v>
      </c>
      <c r="L509" s="36">
        <v>111</v>
      </c>
      <c r="N509" s="32">
        <v>8</v>
      </c>
      <c r="O509" s="36">
        <v>111</v>
      </c>
    </row>
    <row r="510" spans="3:15" x14ac:dyDescent="0.25">
      <c r="C510" s="1">
        <v>1</v>
      </c>
      <c r="D510" s="1">
        <v>1</v>
      </c>
      <c r="E510" s="1">
        <v>1</v>
      </c>
      <c r="F510" s="19">
        <v>501</v>
      </c>
      <c r="G510" s="20" t="s">
        <v>3264</v>
      </c>
      <c r="H510" s="21" t="s">
        <v>19</v>
      </c>
      <c r="K510" s="33">
        <v>9</v>
      </c>
      <c r="L510" s="37">
        <v>111</v>
      </c>
      <c r="N510" s="33">
        <v>2</v>
      </c>
      <c r="O510" s="37">
        <v>111</v>
      </c>
    </row>
    <row r="511" spans="3:15" x14ac:dyDescent="0.25">
      <c r="C511" s="1">
        <v>1</v>
      </c>
      <c r="D511" s="1">
        <v>1</v>
      </c>
      <c r="E511" s="1">
        <v>1</v>
      </c>
      <c r="F511" s="16">
        <v>502</v>
      </c>
      <c r="G511" s="17" t="s">
        <v>3264</v>
      </c>
      <c r="H511" s="18" t="s">
        <v>19</v>
      </c>
      <c r="K511" s="32">
        <v>6</v>
      </c>
      <c r="L511" s="36">
        <v>111</v>
      </c>
      <c r="N511" s="32">
        <v>3</v>
      </c>
      <c r="O511" s="36">
        <v>111</v>
      </c>
    </row>
    <row r="512" spans="3:15" x14ac:dyDescent="0.25">
      <c r="C512" s="1">
        <v>1</v>
      </c>
      <c r="D512" s="1">
        <v>1</v>
      </c>
      <c r="E512" s="1">
        <v>1</v>
      </c>
      <c r="F512" s="19">
        <v>503</v>
      </c>
      <c r="G512" s="20" t="s">
        <v>3182</v>
      </c>
      <c r="H512" s="21" t="s">
        <v>18</v>
      </c>
      <c r="K512" s="33">
        <v>2</v>
      </c>
      <c r="L512" s="37">
        <v>111</v>
      </c>
      <c r="N512" s="33">
        <v>1</v>
      </c>
      <c r="O512" s="37">
        <v>111</v>
      </c>
    </row>
    <row r="513" spans="3:15" x14ac:dyDescent="0.25">
      <c r="C513" s="1">
        <v>1</v>
      </c>
      <c r="D513" s="1">
        <v>1</v>
      </c>
      <c r="E513" s="1">
        <v>1</v>
      </c>
      <c r="F513" s="16">
        <v>504</v>
      </c>
      <c r="G513" s="17" t="s">
        <v>3264</v>
      </c>
      <c r="H513" s="18" t="s">
        <v>18</v>
      </c>
      <c r="K513" s="32">
        <v>10</v>
      </c>
      <c r="L513" s="36">
        <v>111</v>
      </c>
      <c r="N513" s="32">
        <v>1</v>
      </c>
      <c r="O513" s="36">
        <v>111</v>
      </c>
    </row>
    <row r="514" spans="3:15" x14ac:dyDescent="0.25">
      <c r="C514" s="1">
        <v>1</v>
      </c>
      <c r="D514" s="1">
        <v>1</v>
      </c>
      <c r="E514" s="1">
        <v>1</v>
      </c>
      <c r="F514" s="19">
        <v>505</v>
      </c>
      <c r="G514" s="20" t="s">
        <v>3264</v>
      </c>
      <c r="H514" s="21" t="s">
        <v>18</v>
      </c>
      <c r="K514" s="33">
        <v>6</v>
      </c>
      <c r="L514" s="37">
        <v>111</v>
      </c>
      <c r="N514" s="33">
        <v>1</v>
      </c>
      <c r="O514" s="37">
        <v>111</v>
      </c>
    </row>
    <row r="515" spans="3:15" x14ac:dyDescent="0.25">
      <c r="C515" s="1">
        <v>1</v>
      </c>
      <c r="D515" s="1">
        <v>1</v>
      </c>
      <c r="E515" s="1">
        <v>1</v>
      </c>
      <c r="F515" s="16">
        <v>506</v>
      </c>
      <c r="G515" s="17" t="s">
        <v>3181</v>
      </c>
      <c r="H515" s="18" t="s">
        <v>18</v>
      </c>
      <c r="K515" s="32">
        <v>4</v>
      </c>
      <c r="L515" s="36">
        <v>111</v>
      </c>
      <c r="N515" s="32">
        <v>1</v>
      </c>
      <c r="O515" s="36">
        <v>111</v>
      </c>
    </row>
    <row r="516" spans="3:15" x14ac:dyDescent="0.25">
      <c r="C516" s="1">
        <v>1</v>
      </c>
      <c r="D516" s="1">
        <v>1</v>
      </c>
      <c r="E516" s="1">
        <v>1</v>
      </c>
      <c r="F516" s="19">
        <v>507</v>
      </c>
      <c r="G516" s="20" t="s">
        <v>3181</v>
      </c>
      <c r="H516" s="21" t="s">
        <v>19</v>
      </c>
      <c r="K516" s="33">
        <v>33</v>
      </c>
      <c r="L516" s="37">
        <v>112</v>
      </c>
      <c r="N516" s="33">
        <v>8</v>
      </c>
      <c r="O516" s="37">
        <v>112</v>
      </c>
    </row>
    <row r="517" spans="3:15" x14ac:dyDescent="0.25">
      <c r="C517" s="1">
        <v>1</v>
      </c>
      <c r="D517" s="1">
        <v>1</v>
      </c>
      <c r="E517" s="1">
        <v>1</v>
      </c>
      <c r="F517" s="16">
        <v>508</v>
      </c>
      <c r="G517" s="17" t="s">
        <v>3264</v>
      </c>
      <c r="H517" s="18" t="s">
        <v>19</v>
      </c>
      <c r="K517" s="32">
        <v>27</v>
      </c>
      <c r="L517" s="36">
        <v>112</v>
      </c>
      <c r="N517" s="32">
        <v>4</v>
      </c>
      <c r="O517" s="36">
        <v>112</v>
      </c>
    </row>
    <row r="518" spans="3:15" x14ac:dyDescent="0.25">
      <c r="C518" s="1">
        <v>1</v>
      </c>
      <c r="D518" s="1">
        <v>1</v>
      </c>
      <c r="E518" s="1">
        <v>1</v>
      </c>
      <c r="F518" s="19">
        <v>509</v>
      </c>
      <c r="G518" s="20" t="s">
        <v>3264</v>
      </c>
      <c r="H518" s="21" t="s">
        <v>19</v>
      </c>
      <c r="K518" s="33">
        <v>19</v>
      </c>
      <c r="L518" s="37">
        <v>112</v>
      </c>
      <c r="N518" s="33">
        <v>4</v>
      </c>
      <c r="O518" s="37">
        <v>112</v>
      </c>
    </row>
    <row r="519" spans="3:15" x14ac:dyDescent="0.25">
      <c r="C519" s="1">
        <v>1</v>
      </c>
      <c r="D519" s="1">
        <v>1</v>
      </c>
      <c r="E519" s="1">
        <v>1</v>
      </c>
      <c r="F519" s="16">
        <v>510</v>
      </c>
      <c r="G519" s="17" t="s">
        <v>3182</v>
      </c>
      <c r="H519" s="18" t="s">
        <v>19</v>
      </c>
      <c r="K519" s="32">
        <v>17</v>
      </c>
      <c r="L519" s="36">
        <v>112</v>
      </c>
      <c r="N519" s="32">
        <v>3</v>
      </c>
      <c r="O519" s="36">
        <v>112</v>
      </c>
    </row>
    <row r="520" spans="3:15" x14ac:dyDescent="0.25">
      <c r="C520" s="1">
        <v>1</v>
      </c>
      <c r="D520" s="1">
        <v>1</v>
      </c>
      <c r="E520" s="1">
        <v>1</v>
      </c>
      <c r="F520" s="19">
        <v>511</v>
      </c>
      <c r="G520" s="20" t="s">
        <v>3182</v>
      </c>
      <c r="H520" s="21" t="s">
        <v>19</v>
      </c>
      <c r="K520" s="33">
        <v>22</v>
      </c>
      <c r="L520" s="37">
        <v>112</v>
      </c>
      <c r="N520" s="33">
        <v>6</v>
      </c>
      <c r="O520" s="37">
        <v>112</v>
      </c>
    </row>
    <row r="521" spans="3:15" x14ac:dyDescent="0.25">
      <c r="C521" s="1">
        <v>1</v>
      </c>
      <c r="D521" s="1">
        <v>1</v>
      </c>
      <c r="E521" s="1">
        <v>1</v>
      </c>
      <c r="F521" s="16">
        <v>512</v>
      </c>
      <c r="G521" s="17" t="s">
        <v>3264</v>
      </c>
      <c r="H521" s="18" t="s">
        <v>19</v>
      </c>
      <c r="K521" s="32">
        <v>10</v>
      </c>
      <c r="L521" s="36">
        <v>112</v>
      </c>
      <c r="N521" s="32">
        <v>7</v>
      </c>
      <c r="O521" s="36">
        <v>112</v>
      </c>
    </row>
    <row r="522" spans="3:15" x14ac:dyDescent="0.25">
      <c r="C522" s="1">
        <v>1</v>
      </c>
      <c r="D522" s="1">
        <v>1</v>
      </c>
      <c r="E522" s="1">
        <v>1</v>
      </c>
      <c r="F522" s="19">
        <v>513</v>
      </c>
      <c r="G522" s="20" t="s">
        <v>3181</v>
      </c>
      <c r="H522" s="21" t="s">
        <v>18</v>
      </c>
      <c r="K522" s="33">
        <v>18</v>
      </c>
      <c r="L522" s="37">
        <v>112</v>
      </c>
      <c r="N522" s="33">
        <v>8</v>
      </c>
      <c r="O522" s="37">
        <v>112</v>
      </c>
    </row>
    <row r="523" spans="3:15" x14ac:dyDescent="0.25">
      <c r="C523" s="1">
        <v>1</v>
      </c>
      <c r="D523" s="1">
        <v>1</v>
      </c>
      <c r="E523" s="1">
        <v>1</v>
      </c>
      <c r="F523" s="16">
        <v>514</v>
      </c>
      <c r="G523" s="17" t="s">
        <v>3264</v>
      </c>
      <c r="H523" s="18" t="s">
        <v>18</v>
      </c>
      <c r="K523" s="32">
        <v>15</v>
      </c>
      <c r="L523" s="36">
        <v>112</v>
      </c>
      <c r="N523" s="32">
        <v>6</v>
      </c>
      <c r="O523" s="36">
        <v>112</v>
      </c>
    </row>
    <row r="524" spans="3:15" x14ac:dyDescent="0.25">
      <c r="C524" s="1">
        <v>1</v>
      </c>
      <c r="D524" s="1">
        <v>1</v>
      </c>
      <c r="E524" s="1">
        <v>1</v>
      </c>
      <c r="F524" s="19">
        <v>515</v>
      </c>
      <c r="G524" s="20" t="s">
        <v>3264</v>
      </c>
      <c r="H524" s="21" t="s">
        <v>18</v>
      </c>
      <c r="K524" s="33">
        <v>10</v>
      </c>
      <c r="L524" s="37">
        <v>112</v>
      </c>
      <c r="N524" s="33">
        <v>2</v>
      </c>
      <c r="O524" s="37">
        <v>112</v>
      </c>
    </row>
    <row r="525" spans="3:15" x14ac:dyDescent="0.25">
      <c r="C525" s="1">
        <v>1</v>
      </c>
      <c r="D525" s="1">
        <v>1</v>
      </c>
      <c r="E525" s="1">
        <v>1</v>
      </c>
      <c r="F525" s="16">
        <v>516</v>
      </c>
      <c r="G525" s="17" t="s">
        <v>3264</v>
      </c>
      <c r="H525" s="18" t="s">
        <v>19</v>
      </c>
      <c r="K525" s="32">
        <v>21</v>
      </c>
      <c r="L525" s="36">
        <v>112</v>
      </c>
      <c r="N525" s="32">
        <v>4</v>
      </c>
      <c r="O525" s="36">
        <v>112</v>
      </c>
    </row>
    <row r="526" spans="3:15" x14ac:dyDescent="0.25">
      <c r="C526" s="1">
        <v>1</v>
      </c>
      <c r="D526" s="1">
        <v>1</v>
      </c>
      <c r="E526" s="1">
        <v>1</v>
      </c>
      <c r="F526" s="19">
        <v>517</v>
      </c>
      <c r="G526" s="20" t="s">
        <v>3264</v>
      </c>
      <c r="H526" s="21" t="s">
        <v>19</v>
      </c>
      <c r="K526" s="33">
        <v>13</v>
      </c>
      <c r="L526" s="37">
        <v>112</v>
      </c>
      <c r="N526" s="33">
        <v>4</v>
      </c>
      <c r="O526" s="37">
        <v>112</v>
      </c>
    </row>
    <row r="527" spans="3:15" x14ac:dyDescent="0.25">
      <c r="C527" s="1">
        <v>1</v>
      </c>
      <c r="D527" s="1">
        <v>1</v>
      </c>
      <c r="E527" s="1">
        <v>1</v>
      </c>
      <c r="F527" s="16">
        <v>518</v>
      </c>
      <c r="G527" s="17" t="s">
        <v>3181</v>
      </c>
      <c r="H527" s="18" t="s">
        <v>18</v>
      </c>
      <c r="K527" s="32">
        <v>19</v>
      </c>
      <c r="L527" s="36">
        <v>112</v>
      </c>
      <c r="N527" s="32">
        <v>8</v>
      </c>
      <c r="O527" s="36">
        <v>112</v>
      </c>
    </row>
    <row r="528" spans="3:15" x14ac:dyDescent="0.25">
      <c r="C528" s="1">
        <v>1</v>
      </c>
      <c r="D528" s="1">
        <v>1</v>
      </c>
      <c r="E528" s="1">
        <v>1</v>
      </c>
      <c r="F528" s="19">
        <v>519</v>
      </c>
      <c r="G528" s="20" t="s">
        <v>3264</v>
      </c>
      <c r="H528" s="21" t="s">
        <v>19</v>
      </c>
      <c r="K528" s="33">
        <v>20</v>
      </c>
      <c r="L528" s="37">
        <v>112</v>
      </c>
      <c r="N528" s="33">
        <v>7</v>
      </c>
      <c r="O528" s="37">
        <v>112</v>
      </c>
    </row>
    <row r="529" spans="3:15" x14ac:dyDescent="0.25">
      <c r="C529" s="1">
        <v>1</v>
      </c>
      <c r="D529" s="1">
        <v>1</v>
      </c>
      <c r="E529" s="1">
        <v>1</v>
      </c>
      <c r="F529" s="16">
        <v>520</v>
      </c>
      <c r="G529" s="17" t="s">
        <v>3264</v>
      </c>
      <c r="H529" s="18" t="s">
        <v>18</v>
      </c>
      <c r="K529" s="32">
        <v>8</v>
      </c>
      <c r="L529" s="36">
        <v>112</v>
      </c>
      <c r="N529" s="32">
        <v>1</v>
      </c>
      <c r="O529" s="36">
        <v>112</v>
      </c>
    </row>
    <row r="530" spans="3:15" x14ac:dyDescent="0.25">
      <c r="C530" s="1">
        <v>1</v>
      </c>
      <c r="D530" s="1">
        <v>1</v>
      </c>
      <c r="E530" s="1">
        <v>1</v>
      </c>
      <c r="F530" s="19">
        <v>521</v>
      </c>
      <c r="G530" s="20" t="s">
        <v>3264</v>
      </c>
      <c r="H530" s="21" t="s">
        <v>19</v>
      </c>
      <c r="K530" s="33">
        <v>8</v>
      </c>
      <c r="L530" s="37">
        <v>112</v>
      </c>
      <c r="N530" s="33">
        <v>1</v>
      </c>
      <c r="O530" s="37">
        <v>112</v>
      </c>
    </row>
    <row r="531" spans="3:15" x14ac:dyDescent="0.25">
      <c r="C531" s="1">
        <v>1</v>
      </c>
      <c r="D531" s="1">
        <v>1</v>
      </c>
      <c r="E531" s="1">
        <v>1</v>
      </c>
      <c r="F531" s="16">
        <v>522</v>
      </c>
      <c r="G531" s="17" t="s">
        <v>3264</v>
      </c>
      <c r="H531" s="18" t="s">
        <v>18</v>
      </c>
      <c r="K531" s="32">
        <v>20</v>
      </c>
      <c r="L531" s="36">
        <v>112</v>
      </c>
      <c r="N531" s="32">
        <v>4</v>
      </c>
      <c r="O531" s="36">
        <v>112</v>
      </c>
    </row>
    <row r="532" spans="3:15" x14ac:dyDescent="0.25">
      <c r="C532" s="1">
        <v>1</v>
      </c>
      <c r="D532" s="1">
        <v>1</v>
      </c>
      <c r="E532" s="1">
        <v>1</v>
      </c>
      <c r="F532" s="19">
        <v>523</v>
      </c>
      <c r="G532" s="20" t="s">
        <v>3264</v>
      </c>
      <c r="H532" s="21" t="s">
        <v>18</v>
      </c>
      <c r="K532" s="33">
        <v>13</v>
      </c>
      <c r="L532" s="37">
        <v>112</v>
      </c>
      <c r="N532" s="33">
        <v>3</v>
      </c>
      <c r="O532" s="37">
        <v>112</v>
      </c>
    </row>
    <row r="533" spans="3:15" x14ac:dyDescent="0.25">
      <c r="C533" s="1">
        <v>1</v>
      </c>
      <c r="D533" s="1">
        <v>1</v>
      </c>
      <c r="E533" s="1">
        <v>1</v>
      </c>
      <c r="F533" s="16">
        <v>524</v>
      </c>
      <c r="G533" s="17" t="s">
        <v>3264</v>
      </c>
      <c r="H533" s="18" t="s">
        <v>18</v>
      </c>
      <c r="K533" s="32">
        <v>18</v>
      </c>
      <c r="L533" s="36">
        <v>112</v>
      </c>
      <c r="N533" s="32">
        <v>5</v>
      </c>
      <c r="O533" s="36">
        <v>112</v>
      </c>
    </row>
    <row r="534" spans="3:15" x14ac:dyDescent="0.25">
      <c r="C534" s="1">
        <v>1</v>
      </c>
      <c r="D534" s="1">
        <v>1</v>
      </c>
      <c r="E534" s="1">
        <v>1</v>
      </c>
      <c r="F534" s="19">
        <v>525</v>
      </c>
      <c r="G534" s="20" t="s">
        <v>3181</v>
      </c>
      <c r="H534" s="21" t="s">
        <v>19</v>
      </c>
      <c r="K534" s="33">
        <v>12</v>
      </c>
      <c r="L534" s="37">
        <v>112</v>
      </c>
      <c r="N534" s="33">
        <v>4</v>
      </c>
      <c r="O534" s="37">
        <v>112</v>
      </c>
    </row>
    <row r="535" spans="3:15" x14ac:dyDescent="0.25">
      <c r="C535" s="1">
        <v>1</v>
      </c>
      <c r="D535" s="1">
        <v>1</v>
      </c>
      <c r="E535" s="1">
        <v>1</v>
      </c>
      <c r="F535" s="16">
        <v>526</v>
      </c>
      <c r="G535" s="17" t="s">
        <v>3264</v>
      </c>
      <c r="H535" s="18" t="s">
        <v>19</v>
      </c>
      <c r="K535" s="32">
        <v>16</v>
      </c>
      <c r="L535" s="36">
        <v>112</v>
      </c>
      <c r="N535" s="32">
        <v>5</v>
      </c>
      <c r="O535" s="36">
        <v>112</v>
      </c>
    </row>
    <row r="536" spans="3:15" x14ac:dyDescent="0.25">
      <c r="C536" s="1">
        <v>1</v>
      </c>
      <c r="D536" s="1">
        <v>1</v>
      </c>
      <c r="E536" s="1">
        <v>1</v>
      </c>
      <c r="F536" s="19">
        <v>527</v>
      </c>
      <c r="G536" s="20" t="s">
        <v>3264</v>
      </c>
      <c r="H536" s="21" t="s">
        <v>19</v>
      </c>
      <c r="K536" s="33">
        <v>14</v>
      </c>
      <c r="L536" s="37">
        <v>112</v>
      </c>
      <c r="N536" s="33">
        <v>1</v>
      </c>
      <c r="O536" s="37">
        <v>112</v>
      </c>
    </row>
    <row r="537" spans="3:15" x14ac:dyDescent="0.25">
      <c r="C537" s="1">
        <v>1</v>
      </c>
      <c r="D537" s="1">
        <v>1</v>
      </c>
      <c r="E537" s="1">
        <v>1</v>
      </c>
      <c r="F537" s="16">
        <v>528</v>
      </c>
      <c r="G537" s="17" t="s">
        <v>3264</v>
      </c>
      <c r="H537" s="18" t="s">
        <v>18</v>
      </c>
      <c r="K537" s="32">
        <v>16</v>
      </c>
      <c r="L537" s="36">
        <v>112</v>
      </c>
      <c r="N537" s="32">
        <v>1</v>
      </c>
      <c r="O537" s="36">
        <v>112</v>
      </c>
    </row>
    <row r="538" spans="3:15" x14ac:dyDescent="0.25">
      <c r="C538" s="1">
        <v>1</v>
      </c>
      <c r="D538" s="1">
        <v>1</v>
      </c>
      <c r="E538" s="1">
        <v>1</v>
      </c>
      <c r="F538" s="19">
        <v>529</v>
      </c>
      <c r="G538" s="20" t="s">
        <v>3182</v>
      </c>
      <c r="H538" s="21" t="s">
        <v>18</v>
      </c>
      <c r="K538" s="33">
        <v>11</v>
      </c>
      <c r="L538" s="37">
        <v>112</v>
      </c>
      <c r="N538" s="33">
        <v>4</v>
      </c>
      <c r="O538" s="37">
        <v>112</v>
      </c>
    </row>
    <row r="539" spans="3:15" x14ac:dyDescent="0.25">
      <c r="C539" s="1">
        <v>1</v>
      </c>
      <c r="D539" s="1">
        <v>1</v>
      </c>
      <c r="E539" s="1">
        <v>1</v>
      </c>
      <c r="F539" s="16">
        <v>530</v>
      </c>
      <c r="G539" s="17" t="s">
        <v>3264</v>
      </c>
      <c r="H539" s="18" t="s">
        <v>18</v>
      </c>
      <c r="K539" s="32">
        <v>18</v>
      </c>
      <c r="L539" s="36">
        <v>112</v>
      </c>
      <c r="N539" s="32">
        <v>3</v>
      </c>
      <c r="O539" s="36">
        <v>112</v>
      </c>
    </row>
    <row r="540" spans="3:15" x14ac:dyDescent="0.25">
      <c r="C540" s="1">
        <v>1</v>
      </c>
      <c r="D540" s="1">
        <v>1</v>
      </c>
      <c r="E540" s="1">
        <v>1</v>
      </c>
      <c r="F540" s="19">
        <v>531</v>
      </c>
      <c r="G540" s="20" t="s">
        <v>3264</v>
      </c>
      <c r="H540" s="21" t="s">
        <v>18</v>
      </c>
      <c r="K540" s="33">
        <v>23</v>
      </c>
      <c r="L540" s="37">
        <v>112</v>
      </c>
      <c r="N540" s="33">
        <v>2</v>
      </c>
      <c r="O540" s="37">
        <v>112</v>
      </c>
    </row>
    <row r="541" spans="3:15" x14ac:dyDescent="0.25">
      <c r="C541" s="1">
        <v>1</v>
      </c>
      <c r="D541" s="1">
        <v>1</v>
      </c>
      <c r="E541" s="1">
        <v>1</v>
      </c>
      <c r="F541" s="16">
        <v>532</v>
      </c>
      <c r="G541" s="17" t="s">
        <v>3181</v>
      </c>
      <c r="H541" s="18" t="s">
        <v>19</v>
      </c>
      <c r="K541" s="32">
        <v>9</v>
      </c>
      <c r="L541" s="36">
        <v>112</v>
      </c>
      <c r="N541" s="32">
        <v>2</v>
      </c>
      <c r="O541" s="36">
        <v>112</v>
      </c>
    </row>
    <row r="542" spans="3:15" x14ac:dyDescent="0.25">
      <c r="C542" s="1">
        <v>1</v>
      </c>
      <c r="D542" s="1">
        <v>1</v>
      </c>
      <c r="E542" s="1">
        <v>1</v>
      </c>
      <c r="F542" s="19">
        <v>533</v>
      </c>
      <c r="G542" s="20" t="s">
        <v>3181</v>
      </c>
      <c r="H542" s="21" t="s">
        <v>18</v>
      </c>
      <c r="K542" s="33">
        <v>22</v>
      </c>
      <c r="L542" s="37">
        <v>112</v>
      </c>
      <c r="N542" s="33">
        <v>5</v>
      </c>
      <c r="O542" s="37">
        <v>112</v>
      </c>
    </row>
    <row r="543" spans="3:15" x14ac:dyDescent="0.25">
      <c r="C543" s="1">
        <v>1</v>
      </c>
      <c r="D543" s="1">
        <v>1</v>
      </c>
      <c r="E543" s="1">
        <v>1</v>
      </c>
      <c r="F543" s="16">
        <v>534</v>
      </c>
      <c r="G543" s="17" t="s">
        <v>3181</v>
      </c>
      <c r="H543" s="18" t="s">
        <v>19</v>
      </c>
      <c r="K543" s="32">
        <v>14</v>
      </c>
      <c r="L543" s="36">
        <v>112</v>
      </c>
      <c r="N543" s="32">
        <v>1</v>
      </c>
      <c r="O543" s="36">
        <v>112</v>
      </c>
    </row>
    <row r="544" spans="3:15" x14ac:dyDescent="0.25">
      <c r="C544" s="1">
        <v>1</v>
      </c>
      <c r="D544" s="1">
        <v>1</v>
      </c>
      <c r="E544" s="1">
        <v>1</v>
      </c>
      <c r="F544" s="19">
        <v>535</v>
      </c>
      <c r="G544" s="20" t="s">
        <v>3181</v>
      </c>
      <c r="H544" s="21" t="s">
        <v>18</v>
      </c>
      <c r="K544" s="33">
        <v>15</v>
      </c>
      <c r="L544" s="37">
        <v>112</v>
      </c>
      <c r="N544" s="33">
        <v>5</v>
      </c>
      <c r="O544" s="37">
        <v>112</v>
      </c>
    </row>
    <row r="545" spans="3:15" x14ac:dyDescent="0.25">
      <c r="C545" s="1">
        <v>1</v>
      </c>
      <c r="D545" s="1">
        <v>1</v>
      </c>
      <c r="E545" s="1">
        <v>1</v>
      </c>
      <c r="F545" s="16">
        <v>536</v>
      </c>
      <c r="G545" s="17" t="s">
        <v>3182</v>
      </c>
      <c r="H545" s="18" t="s">
        <v>19</v>
      </c>
      <c r="K545" s="32">
        <v>11</v>
      </c>
      <c r="L545" s="36">
        <v>112</v>
      </c>
      <c r="N545" s="32">
        <v>5</v>
      </c>
      <c r="O545" s="36">
        <v>112</v>
      </c>
    </row>
    <row r="546" spans="3:15" x14ac:dyDescent="0.25">
      <c r="C546" s="1">
        <v>1</v>
      </c>
      <c r="D546" s="1">
        <v>1</v>
      </c>
      <c r="E546" s="1">
        <v>1</v>
      </c>
      <c r="F546" s="19">
        <v>537</v>
      </c>
      <c r="G546" s="20" t="s">
        <v>3182</v>
      </c>
      <c r="H546" s="21" t="s">
        <v>19</v>
      </c>
      <c r="K546" s="33">
        <v>11</v>
      </c>
      <c r="L546" s="37">
        <v>112</v>
      </c>
      <c r="N546" s="33">
        <v>3</v>
      </c>
      <c r="O546" s="37">
        <v>112</v>
      </c>
    </row>
    <row r="547" spans="3:15" x14ac:dyDescent="0.25">
      <c r="C547" s="1">
        <v>1</v>
      </c>
      <c r="D547" s="1">
        <v>1</v>
      </c>
      <c r="E547" s="1">
        <v>1</v>
      </c>
      <c r="F547" s="16">
        <v>538</v>
      </c>
      <c r="G547" s="17" t="s">
        <v>3264</v>
      </c>
      <c r="H547" s="18" t="s">
        <v>18</v>
      </c>
      <c r="K547" s="32">
        <v>13</v>
      </c>
      <c r="L547" s="36">
        <v>112</v>
      </c>
      <c r="N547" s="32">
        <v>0</v>
      </c>
      <c r="O547" s="36">
        <v>112</v>
      </c>
    </row>
    <row r="548" spans="3:15" x14ac:dyDescent="0.25">
      <c r="C548" s="1">
        <v>1</v>
      </c>
      <c r="D548" s="1">
        <v>1</v>
      </c>
      <c r="E548" s="1">
        <v>1</v>
      </c>
      <c r="F548" s="19">
        <v>539</v>
      </c>
      <c r="G548" s="20" t="s">
        <v>3181</v>
      </c>
      <c r="H548" s="21" t="s">
        <v>18</v>
      </c>
      <c r="K548" s="33">
        <v>13</v>
      </c>
      <c r="L548" s="37">
        <v>112</v>
      </c>
      <c r="N548" s="33">
        <v>5</v>
      </c>
      <c r="O548" s="37">
        <v>112</v>
      </c>
    </row>
    <row r="549" spans="3:15" x14ac:dyDescent="0.25">
      <c r="C549" s="1">
        <v>1</v>
      </c>
      <c r="D549" s="1">
        <v>1</v>
      </c>
      <c r="E549" s="1">
        <v>1</v>
      </c>
      <c r="F549" s="16">
        <v>540</v>
      </c>
      <c r="G549" s="17" t="s">
        <v>3182</v>
      </c>
      <c r="H549" s="18" t="s">
        <v>18</v>
      </c>
      <c r="K549" s="32">
        <v>14</v>
      </c>
      <c r="L549" s="36">
        <v>112</v>
      </c>
      <c r="N549" s="32">
        <v>3</v>
      </c>
      <c r="O549" s="36">
        <v>112</v>
      </c>
    </row>
    <row r="550" spans="3:15" x14ac:dyDescent="0.25">
      <c r="C550" s="1">
        <v>1</v>
      </c>
      <c r="D550" s="1">
        <v>1</v>
      </c>
      <c r="E550" s="1">
        <v>1</v>
      </c>
      <c r="F550" s="19">
        <v>541</v>
      </c>
      <c r="G550" s="20" t="s">
        <v>3264</v>
      </c>
      <c r="H550" s="21" t="s">
        <v>18</v>
      </c>
      <c r="K550" s="33">
        <v>10</v>
      </c>
      <c r="L550" s="37">
        <v>112</v>
      </c>
      <c r="N550" s="33">
        <v>0</v>
      </c>
      <c r="O550" s="37">
        <v>112</v>
      </c>
    </row>
    <row r="551" spans="3:15" x14ac:dyDescent="0.25">
      <c r="C551" s="1">
        <v>1</v>
      </c>
      <c r="D551" s="1">
        <v>1</v>
      </c>
      <c r="E551" s="1">
        <v>1</v>
      </c>
      <c r="F551" s="16">
        <v>542</v>
      </c>
      <c r="G551" s="17" t="s">
        <v>3264</v>
      </c>
      <c r="H551" s="18" t="s">
        <v>18</v>
      </c>
      <c r="K551" s="32">
        <v>14</v>
      </c>
      <c r="L551" s="36">
        <v>112</v>
      </c>
      <c r="N551" s="32">
        <v>3</v>
      </c>
      <c r="O551" s="36">
        <v>112</v>
      </c>
    </row>
    <row r="552" spans="3:15" x14ac:dyDescent="0.25">
      <c r="C552" s="1">
        <v>1</v>
      </c>
      <c r="D552" s="1">
        <v>1</v>
      </c>
      <c r="E552" s="1">
        <v>1</v>
      </c>
      <c r="F552" s="19">
        <v>543</v>
      </c>
      <c r="G552" s="20" t="s">
        <v>3182</v>
      </c>
      <c r="H552" s="21" t="s">
        <v>18</v>
      </c>
      <c r="K552" s="33">
        <v>10</v>
      </c>
      <c r="L552" s="37">
        <v>112</v>
      </c>
      <c r="N552" s="33">
        <v>1</v>
      </c>
      <c r="O552" s="37">
        <v>112</v>
      </c>
    </row>
    <row r="553" spans="3:15" x14ac:dyDescent="0.25">
      <c r="C553" s="1">
        <v>1</v>
      </c>
      <c r="D553" s="1">
        <v>1</v>
      </c>
      <c r="E553" s="1">
        <v>1</v>
      </c>
      <c r="F553" s="16">
        <v>544</v>
      </c>
      <c r="G553" s="17" t="s">
        <v>3182</v>
      </c>
      <c r="H553" s="18" t="s">
        <v>18</v>
      </c>
      <c r="K553" s="32">
        <v>15</v>
      </c>
      <c r="L553" s="36">
        <v>112</v>
      </c>
      <c r="N553" s="32">
        <v>2</v>
      </c>
      <c r="O553" s="36">
        <v>112</v>
      </c>
    </row>
    <row r="554" spans="3:15" x14ac:dyDescent="0.25">
      <c r="C554" s="1">
        <v>1</v>
      </c>
      <c r="D554" s="1">
        <v>1</v>
      </c>
      <c r="E554" s="1">
        <v>1</v>
      </c>
      <c r="F554" s="19">
        <v>545</v>
      </c>
      <c r="G554" s="20" t="s">
        <v>3264</v>
      </c>
      <c r="H554" s="21" t="s">
        <v>18</v>
      </c>
      <c r="K554" s="33">
        <v>13</v>
      </c>
      <c r="L554" s="37">
        <v>112</v>
      </c>
      <c r="N554" s="33">
        <v>3</v>
      </c>
      <c r="O554" s="37">
        <v>112</v>
      </c>
    </row>
    <row r="555" spans="3:15" x14ac:dyDescent="0.25">
      <c r="C555" s="1">
        <v>1</v>
      </c>
      <c r="D555" s="1">
        <v>1</v>
      </c>
      <c r="E555" s="1">
        <v>1</v>
      </c>
      <c r="F555" s="16">
        <v>546</v>
      </c>
      <c r="G555" s="17" t="s">
        <v>3264</v>
      </c>
      <c r="H555" s="18" t="s">
        <v>19</v>
      </c>
      <c r="K555" s="32">
        <v>12</v>
      </c>
      <c r="L555" s="36">
        <v>112</v>
      </c>
      <c r="N555" s="32">
        <v>4</v>
      </c>
      <c r="O555" s="36">
        <v>112</v>
      </c>
    </row>
    <row r="556" spans="3:15" x14ac:dyDescent="0.25">
      <c r="C556" s="1">
        <v>1</v>
      </c>
      <c r="D556" s="1">
        <v>1</v>
      </c>
      <c r="E556" s="1">
        <v>1</v>
      </c>
      <c r="F556" s="19">
        <v>547</v>
      </c>
      <c r="G556" s="20" t="s">
        <v>3264</v>
      </c>
      <c r="H556" s="21" t="s">
        <v>19</v>
      </c>
      <c r="K556" s="33">
        <v>14</v>
      </c>
      <c r="L556" s="37">
        <v>112</v>
      </c>
      <c r="N556" s="33">
        <v>2</v>
      </c>
      <c r="O556" s="37">
        <v>112</v>
      </c>
    </row>
    <row r="557" spans="3:15" x14ac:dyDescent="0.25">
      <c r="C557" s="1">
        <v>1</v>
      </c>
      <c r="D557" s="1">
        <v>1</v>
      </c>
      <c r="E557" s="1">
        <v>1</v>
      </c>
      <c r="F557" s="16">
        <v>548</v>
      </c>
      <c r="G557" s="17" t="s">
        <v>3264</v>
      </c>
      <c r="H557" s="18" t="s">
        <v>18</v>
      </c>
      <c r="K557" s="32">
        <v>11</v>
      </c>
      <c r="L557" s="36">
        <v>112</v>
      </c>
      <c r="N557" s="32">
        <v>5</v>
      </c>
      <c r="O557" s="36">
        <v>112</v>
      </c>
    </row>
    <row r="558" spans="3:15" x14ac:dyDescent="0.25">
      <c r="C558" s="1">
        <v>1</v>
      </c>
      <c r="D558" s="1">
        <v>1</v>
      </c>
      <c r="E558" s="1">
        <v>1</v>
      </c>
      <c r="F558" s="19">
        <v>549</v>
      </c>
      <c r="G558" s="20" t="s">
        <v>3181</v>
      </c>
      <c r="H558" s="21" t="s">
        <v>18</v>
      </c>
      <c r="K558" s="33">
        <v>5</v>
      </c>
      <c r="L558" s="37">
        <v>112</v>
      </c>
      <c r="N558" s="33">
        <v>2</v>
      </c>
      <c r="O558" s="37">
        <v>112</v>
      </c>
    </row>
    <row r="559" spans="3:15" x14ac:dyDescent="0.25">
      <c r="C559" s="1">
        <v>1</v>
      </c>
      <c r="D559" s="1">
        <v>1</v>
      </c>
      <c r="E559" s="1">
        <v>1</v>
      </c>
      <c r="F559" s="16">
        <v>550</v>
      </c>
      <c r="G559" s="17" t="s">
        <v>3182</v>
      </c>
      <c r="H559" s="18" t="s">
        <v>19</v>
      </c>
      <c r="K559" s="32">
        <v>19</v>
      </c>
      <c r="L559" s="36">
        <v>112</v>
      </c>
      <c r="N559" s="32">
        <v>6</v>
      </c>
      <c r="O559" s="36">
        <v>112</v>
      </c>
    </row>
    <row r="560" spans="3:15" x14ac:dyDescent="0.25">
      <c r="C560" s="1">
        <v>1</v>
      </c>
      <c r="D560" s="1">
        <v>1</v>
      </c>
      <c r="E560" s="1">
        <v>1</v>
      </c>
      <c r="F560" s="19">
        <v>551</v>
      </c>
      <c r="G560" s="20" t="s">
        <v>3264</v>
      </c>
      <c r="H560" s="21" t="s">
        <v>18</v>
      </c>
      <c r="K560" s="33">
        <v>15</v>
      </c>
      <c r="L560" s="37">
        <v>112</v>
      </c>
      <c r="N560" s="33">
        <v>1</v>
      </c>
      <c r="O560" s="37">
        <v>112</v>
      </c>
    </row>
    <row r="561" spans="3:15" x14ac:dyDescent="0.25">
      <c r="C561" s="1">
        <v>1</v>
      </c>
      <c r="D561" s="1">
        <v>1</v>
      </c>
      <c r="E561" s="1">
        <v>1</v>
      </c>
      <c r="F561" s="16">
        <v>552</v>
      </c>
      <c r="G561" s="17" t="s">
        <v>3264</v>
      </c>
      <c r="H561" s="18" t="s">
        <v>19</v>
      </c>
      <c r="K561" s="32">
        <v>16</v>
      </c>
      <c r="L561" s="36">
        <v>112</v>
      </c>
      <c r="N561" s="32">
        <v>3</v>
      </c>
      <c r="O561" s="36">
        <v>112</v>
      </c>
    </row>
    <row r="562" spans="3:15" x14ac:dyDescent="0.25">
      <c r="C562" s="1">
        <v>1</v>
      </c>
      <c r="D562" s="1">
        <v>1</v>
      </c>
      <c r="E562" s="1">
        <v>1</v>
      </c>
      <c r="F562" s="19">
        <v>553</v>
      </c>
      <c r="G562" s="20" t="s">
        <v>3181</v>
      </c>
      <c r="H562" s="21" t="s">
        <v>18</v>
      </c>
      <c r="K562" s="33">
        <v>23</v>
      </c>
      <c r="L562" s="37">
        <v>113</v>
      </c>
      <c r="N562" s="33">
        <v>2</v>
      </c>
      <c r="O562" s="37">
        <v>113</v>
      </c>
    </row>
    <row r="563" spans="3:15" x14ac:dyDescent="0.25">
      <c r="C563" s="1">
        <v>1</v>
      </c>
      <c r="D563" s="1">
        <v>1</v>
      </c>
      <c r="E563" s="1">
        <v>1</v>
      </c>
      <c r="F563" s="16">
        <v>554</v>
      </c>
      <c r="G563" s="17" t="s">
        <v>3264</v>
      </c>
      <c r="H563" s="18" t="s">
        <v>18</v>
      </c>
      <c r="K563" s="32">
        <v>22</v>
      </c>
      <c r="L563" s="36">
        <v>113</v>
      </c>
      <c r="N563" s="32">
        <v>5</v>
      </c>
      <c r="O563" s="36">
        <v>113</v>
      </c>
    </row>
    <row r="564" spans="3:15" x14ac:dyDescent="0.25">
      <c r="C564" s="1">
        <v>1</v>
      </c>
      <c r="D564" s="1">
        <v>1</v>
      </c>
      <c r="E564" s="1">
        <v>1</v>
      </c>
      <c r="F564" s="19">
        <v>555</v>
      </c>
      <c r="G564" s="20" t="s">
        <v>3264</v>
      </c>
      <c r="H564" s="21" t="s">
        <v>19</v>
      </c>
      <c r="K564" s="33">
        <v>20</v>
      </c>
      <c r="L564" s="37">
        <v>113</v>
      </c>
      <c r="N564" s="33">
        <v>5</v>
      </c>
      <c r="O564" s="37">
        <v>113</v>
      </c>
    </row>
    <row r="565" spans="3:15" x14ac:dyDescent="0.25">
      <c r="C565" s="1">
        <v>1</v>
      </c>
      <c r="D565" s="1">
        <v>1</v>
      </c>
      <c r="E565" s="1">
        <v>1</v>
      </c>
      <c r="F565" s="16">
        <v>556</v>
      </c>
      <c r="G565" s="17" t="s">
        <v>3182</v>
      </c>
      <c r="H565" s="18" t="s">
        <v>18</v>
      </c>
      <c r="K565" s="32">
        <v>21</v>
      </c>
      <c r="L565" s="36">
        <v>113</v>
      </c>
      <c r="N565" s="32">
        <v>2</v>
      </c>
      <c r="O565" s="36">
        <v>113</v>
      </c>
    </row>
    <row r="566" spans="3:15" x14ac:dyDescent="0.25">
      <c r="C566" s="1">
        <v>1</v>
      </c>
      <c r="D566" s="1">
        <v>1</v>
      </c>
      <c r="E566" s="1">
        <v>1</v>
      </c>
      <c r="F566" s="19">
        <v>557</v>
      </c>
      <c r="G566" s="20" t="s">
        <v>3264</v>
      </c>
      <c r="H566" s="21" t="s">
        <v>19</v>
      </c>
      <c r="K566" s="33">
        <v>16</v>
      </c>
      <c r="L566" s="37">
        <v>113</v>
      </c>
      <c r="N566" s="33">
        <v>1</v>
      </c>
      <c r="O566" s="37">
        <v>113</v>
      </c>
    </row>
    <row r="567" spans="3:15" x14ac:dyDescent="0.25">
      <c r="C567" s="1">
        <v>1</v>
      </c>
      <c r="D567" s="1">
        <v>1</v>
      </c>
      <c r="E567" s="1">
        <v>1</v>
      </c>
      <c r="F567" s="16">
        <v>558</v>
      </c>
      <c r="G567" s="17" t="s">
        <v>3181</v>
      </c>
      <c r="H567" s="18" t="s">
        <v>18</v>
      </c>
      <c r="K567" s="32">
        <v>16</v>
      </c>
      <c r="L567" s="36">
        <v>113</v>
      </c>
      <c r="N567" s="32">
        <v>5</v>
      </c>
      <c r="O567" s="36">
        <v>113</v>
      </c>
    </row>
    <row r="568" spans="3:15" x14ac:dyDescent="0.25">
      <c r="C568" s="1">
        <v>1</v>
      </c>
      <c r="D568" s="1">
        <v>1</v>
      </c>
      <c r="E568" s="1">
        <v>1</v>
      </c>
      <c r="F568" s="19">
        <v>559</v>
      </c>
      <c r="G568" s="20" t="s">
        <v>3181</v>
      </c>
      <c r="H568" s="21" t="s">
        <v>18</v>
      </c>
      <c r="K568" s="33">
        <v>16</v>
      </c>
      <c r="L568" s="37">
        <v>113</v>
      </c>
      <c r="N568" s="33">
        <v>1</v>
      </c>
      <c r="O568" s="37">
        <v>113</v>
      </c>
    </row>
    <row r="569" spans="3:15" x14ac:dyDescent="0.25">
      <c r="C569" s="1">
        <v>1</v>
      </c>
      <c r="D569" s="1">
        <v>1</v>
      </c>
      <c r="E569" s="1">
        <v>1</v>
      </c>
      <c r="F569" s="16">
        <v>560</v>
      </c>
      <c r="G569" s="17" t="s">
        <v>3181</v>
      </c>
      <c r="H569" s="18" t="s">
        <v>18</v>
      </c>
      <c r="K569" s="32">
        <v>19</v>
      </c>
      <c r="L569" s="36">
        <v>113</v>
      </c>
      <c r="N569" s="32">
        <v>3</v>
      </c>
      <c r="O569" s="36">
        <v>113</v>
      </c>
    </row>
    <row r="570" spans="3:15" x14ac:dyDescent="0.25">
      <c r="C570" s="1">
        <v>1</v>
      </c>
      <c r="D570" s="1">
        <v>1</v>
      </c>
      <c r="E570" s="1">
        <v>1</v>
      </c>
      <c r="F570" s="19">
        <v>561</v>
      </c>
      <c r="G570" s="20" t="s">
        <v>3182</v>
      </c>
      <c r="H570" s="21" t="s">
        <v>18</v>
      </c>
      <c r="K570" s="33">
        <v>16</v>
      </c>
      <c r="L570" s="37">
        <v>113</v>
      </c>
      <c r="N570" s="33">
        <v>3</v>
      </c>
      <c r="O570" s="37">
        <v>113</v>
      </c>
    </row>
    <row r="571" spans="3:15" x14ac:dyDescent="0.25">
      <c r="C571" s="1">
        <v>1</v>
      </c>
      <c r="D571" s="1">
        <v>1</v>
      </c>
      <c r="E571" s="1">
        <v>1</v>
      </c>
      <c r="F571" s="16">
        <v>562</v>
      </c>
      <c r="G571" s="17" t="s">
        <v>3264</v>
      </c>
      <c r="H571" s="18" t="s">
        <v>19</v>
      </c>
      <c r="K571" s="32">
        <v>21</v>
      </c>
      <c r="L571" s="36">
        <v>113</v>
      </c>
      <c r="N571" s="32">
        <v>4</v>
      </c>
      <c r="O571" s="36">
        <v>113</v>
      </c>
    </row>
    <row r="572" spans="3:15" x14ac:dyDescent="0.25">
      <c r="C572" s="1">
        <v>1</v>
      </c>
      <c r="D572" s="1">
        <v>1</v>
      </c>
      <c r="E572" s="1">
        <v>1</v>
      </c>
      <c r="F572" s="19">
        <v>563</v>
      </c>
      <c r="G572" s="20" t="s">
        <v>3182</v>
      </c>
      <c r="H572" s="21" t="s">
        <v>18</v>
      </c>
      <c r="K572" s="33">
        <v>21</v>
      </c>
      <c r="L572" s="37">
        <v>113</v>
      </c>
      <c r="N572" s="33">
        <v>3</v>
      </c>
      <c r="O572" s="37">
        <v>113</v>
      </c>
    </row>
    <row r="573" spans="3:15" x14ac:dyDescent="0.25">
      <c r="C573" s="1">
        <v>1</v>
      </c>
      <c r="D573" s="1">
        <v>1</v>
      </c>
      <c r="E573" s="1">
        <v>1</v>
      </c>
      <c r="F573" s="16">
        <v>564</v>
      </c>
      <c r="G573" s="17" t="s">
        <v>3181</v>
      </c>
      <c r="H573" s="18" t="s">
        <v>19</v>
      </c>
      <c r="K573" s="32">
        <v>25</v>
      </c>
      <c r="L573" s="36">
        <v>113</v>
      </c>
      <c r="N573" s="32">
        <v>8</v>
      </c>
      <c r="O573" s="36">
        <v>113</v>
      </c>
    </row>
    <row r="574" spans="3:15" x14ac:dyDescent="0.25">
      <c r="C574" s="1">
        <v>1</v>
      </c>
      <c r="D574" s="1">
        <v>1</v>
      </c>
      <c r="E574" s="1">
        <v>1</v>
      </c>
      <c r="F574" s="19">
        <v>565</v>
      </c>
      <c r="G574" s="20" t="s">
        <v>3264</v>
      </c>
      <c r="H574" s="21" t="s">
        <v>18</v>
      </c>
      <c r="K574" s="33">
        <v>13</v>
      </c>
      <c r="L574" s="37">
        <v>113</v>
      </c>
      <c r="N574" s="33">
        <v>2</v>
      </c>
      <c r="O574" s="37">
        <v>113</v>
      </c>
    </row>
    <row r="575" spans="3:15" x14ac:dyDescent="0.25">
      <c r="C575" s="1">
        <v>1</v>
      </c>
      <c r="D575" s="1">
        <v>1</v>
      </c>
      <c r="E575" s="1">
        <v>1</v>
      </c>
      <c r="F575" s="16">
        <v>566</v>
      </c>
      <c r="G575" s="17" t="s">
        <v>3181</v>
      </c>
      <c r="H575" s="18" t="s">
        <v>19</v>
      </c>
      <c r="K575" s="32">
        <v>15</v>
      </c>
      <c r="L575" s="36">
        <v>113</v>
      </c>
      <c r="N575" s="32">
        <v>1</v>
      </c>
      <c r="O575" s="36">
        <v>113</v>
      </c>
    </row>
    <row r="576" spans="3:15" x14ac:dyDescent="0.25">
      <c r="C576" s="1">
        <v>1</v>
      </c>
      <c r="D576" s="1">
        <v>1</v>
      </c>
      <c r="E576" s="1">
        <v>1</v>
      </c>
      <c r="F576" s="19">
        <v>567</v>
      </c>
      <c r="G576" s="20" t="s">
        <v>3181</v>
      </c>
      <c r="H576" s="21" t="s">
        <v>19</v>
      </c>
      <c r="K576" s="33">
        <v>14</v>
      </c>
      <c r="L576" s="37">
        <v>113</v>
      </c>
      <c r="N576" s="33">
        <v>4</v>
      </c>
      <c r="O576" s="37">
        <v>113</v>
      </c>
    </row>
    <row r="577" spans="3:15" x14ac:dyDescent="0.25">
      <c r="C577" s="1">
        <v>1</v>
      </c>
      <c r="D577" s="1">
        <v>1</v>
      </c>
      <c r="E577" s="1">
        <v>1</v>
      </c>
      <c r="F577" s="16">
        <v>568</v>
      </c>
      <c r="G577" s="17" t="s">
        <v>3264</v>
      </c>
      <c r="H577" s="18" t="s">
        <v>18</v>
      </c>
      <c r="K577" s="32">
        <v>18</v>
      </c>
      <c r="L577" s="36">
        <v>113</v>
      </c>
      <c r="N577" s="32">
        <v>3</v>
      </c>
      <c r="O577" s="36">
        <v>113</v>
      </c>
    </row>
    <row r="578" spans="3:15" x14ac:dyDescent="0.25">
      <c r="C578" s="1">
        <v>1</v>
      </c>
      <c r="D578" s="1">
        <v>1</v>
      </c>
      <c r="E578" s="1">
        <v>1</v>
      </c>
      <c r="F578" s="19">
        <v>569</v>
      </c>
      <c r="G578" s="20" t="s">
        <v>3181</v>
      </c>
      <c r="H578" s="21" t="s">
        <v>18</v>
      </c>
      <c r="K578" s="33">
        <v>20</v>
      </c>
      <c r="L578" s="37">
        <v>113</v>
      </c>
      <c r="N578" s="33">
        <v>7</v>
      </c>
      <c r="O578" s="37">
        <v>113</v>
      </c>
    </row>
    <row r="579" spans="3:15" x14ac:dyDescent="0.25">
      <c r="C579" s="1">
        <v>1</v>
      </c>
      <c r="D579" s="1">
        <v>1</v>
      </c>
      <c r="E579" s="1">
        <v>1</v>
      </c>
      <c r="F579" s="16">
        <v>570</v>
      </c>
      <c r="G579" s="17" t="s">
        <v>3182</v>
      </c>
      <c r="H579" s="18" t="s">
        <v>18</v>
      </c>
      <c r="K579" s="32">
        <v>17</v>
      </c>
      <c r="L579" s="36">
        <v>113</v>
      </c>
      <c r="N579" s="32">
        <v>3</v>
      </c>
      <c r="O579" s="36">
        <v>113</v>
      </c>
    </row>
    <row r="580" spans="3:15" x14ac:dyDescent="0.25">
      <c r="C580" s="1">
        <v>1</v>
      </c>
      <c r="D580" s="1">
        <v>1</v>
      </c>
      <c r="E580" s="1">
        <v>1</v>
      </c>
      <c r="F580" s="19">
        <v>571</v>
      </c>
      <c r="G580" s="20" t="s">
        <v>3182</v>
      </c>
      <c r="H580" s="21" t="s">
        <v>19</v>
      </c>
      <c r="K580" s="33">
        <v>12</v>
      </c>
      <c r="L580" s="37">
        <v>113</v>
      </c>
      <c r="N580" s="33">
        <v>3</v>
      </c>
      <c r="O580" s="37">
        <v>113</v>
      </c>
    </row>
    <row r="581" spans="3:15" x14ac:dyDescent="0.25">
      <c r="C581" s="1">
        <v>1</v>
      </c>
      <c r="D581" s="1">
        <v>1</v>
      </c>
      <c r="E581" s="1">
        <v>1</v>
      </c>
      <c r="F581" s="16">
        <v>572</v>
      </c>
      <c r="G581" s="17" t="s">
        <v>3264</v>
      </c>
      <c r="H581" s="18" t="s">
        <v>18</v>
      </c>
      <c r="K581" s="32">
        <v>13</v>
      </c>
      <c r="L581" s="36">
        <v>113</v>
      </c>
      <c r="N581" s="32">
        <v>3</v>
      </c>
      <c r="O581" s="36">
        <v>113</v>
      </c>
    </row>
    <row r="582" spans="3:15" x14ac:dyDescent="0.25">
      <c r="C582" s="1">
        <v>1</v>
      </c>
      <c r="D582" s="1">
        <v>1</v>
      </c>
      <c r="E582" s="1">
        <v>1</v>
      </c>
      <c r="F582" s="19">
        <v>573</v>
      </c>
      <c r="G582" s="20" t="s">
        <v>3264</v>
      </c>
      <c r="H582" s="21" t="s">
        <v>18</v>
      </c>
      <c r="K582" s="33">
        <v>12</v>
      </c>
      <c r="L582" s="37">
        <v>113</v>
      </c>
      <c r="N582" s="33">
        <v>2</v>
      </c>
      <c r="O582" s="37">
        <v>113</v>
      </c>
    </row>
    <row r="583" spans="3:15" x14ac:dyDescent="0.25">
      <c r="C583" s="1">
        <v>1</v>
      </c>
      <c r="D583" s="1">
        <v>1</v>
      </c>
      <c r="E583" s="1">
        <v>1</v>
      </c>
      <c r="F583" s="16">
        <v>574</v>
      </c>
      <c r="G583" s="17" t="s">
        <v>3181</v>
      </c>
      <c r="H583" s="18" t="s">
        <v>18</v>
      </c>
      <c r="K583" s="32">
        <v>14</v>
      </c>
      <c r="L583" s="36">
        <v>113</v>
      </c>
      <c r="N583" s="32">
        <v>1</v>
      </c>
      <c r="O583" s="36">
        <v>113</v>
      </c>
    </row>
    <row r="584" spans="3:15" x14ac:dyDescent="0.25">
      <c r="C584" s="1">
        <v>1</v>
      </c>
      <c r="D584" s="1">
        <v>1</v>
      </c>
      <c r="E584" s="1">
        <v>1</v>
      </c>
      <c r="F584" s="19">
        <v>575</v>
      </c>
      <c r="G584" s="20" t="s">
        <v>3181</v>
      </c>
      <c r="H584" s="21" t="s">
        <v>19</v>
      </c>
      <c r="K584" s="33">
        <v>13</v>
      </c>
      <c r="L584" s="37">
        <v>113</v>
      </c>
      <c r="N584" s="33">
        <v>8</v>
      </c>
      <c r="O584" s="37">
        <v>113</v>
      </c>
    </row>
    <row r="585" spans="3:15" x14ac:dyDescent="0.25">
      <c r="C585" s="1">
        <v>1</v>
      </c>
      <c r="D585" s="1">
        <v>1</v>
      </c>
      <c r="E585" s="1">
        <v>1</v>
      </c>
      <c r="F585" s="16">
        <v>576</v>
      </c>
      <c r="G585" s="17" t="s">
        <v>3181</v>
      </c>
      <c r="H585" s="18" t="s">
        <v>19</v>
      </c>
      <c r="K585" s="32">
        <v>10</v>
      </c>
      <c r="L585" s="36">
        <v>113</v>
      </c>
      <c r="N585" s="32">
        <v>0</v>
      </c>
      <c r="O585" s="36">
        <v>113</v>
      </c>
    </row>
    <row r="586" spans="3:15" x14ac:dyDescent="0.25">
      <c r="C586" s="1">
        <v>1</v>
      </c>
      <c r="D586" s="1">
        <v>1</v>
      </c>
      <c r="E586" s="1">
        <v>1</v>
      </c>
      <c r="F586" s="19">
        <v>577</v>
      </c>
      <c r="G586" s="20" t="s">
        <v>3181</v>
      </c>
      <c r="H586" s="21" t="s">
        <v>18</v>
      </c>
      <c r="K586" s="33">
        <v>7</v>
      </c>
      <c r="L586" s="37">
        <v>113</v>
      </c>
      <c r="N586" s="33">
        <v>0</v>
      </c>
      <c r="O586" s="37">
        <v>113</v>
      </c>
    </row>
    <row r="587" spans="3:15" x14ac:dyDescent="0.25">
      <c r="C587" s="1">
        <v>1</v>
      </c>
      <c r="D587" s="1">
        <v>1</v>
      </c>
      <c r="E587" s="1">
        <v>1</v>
      </c>
      <c r="F587" s="16">
        <v>578</v>
      </c>
      <c r="G587" s="17" t="s">
        <v>3181</v>
      </c>
      <c r="H587" s="18" t="s">
        <v>19</v>
      </c>
      <c r="K587" s="32">
        <v>13</v>
      </c>
      <c r="L587" s="36">
        <v>113</v>
      </c>
      <c r="N587" s="32">
        <v>1</v>
      </c>
      <c r="O587" s="36">
        <v>113</v>
      </c>
    </row>
    <row r="588" spans="3:15" x14ac:dyDescent="0.25">
      <c r="C588" s="1">
        <v>1</v>
      </c>
      <c r="D588" s="1">
        <v>1</v>
      </c>
      <c r="E588" s="1">
        <v>1</v>
      </c>
      <c r="F588" s="19">
        <v>579</v>
      </c>
      <c r="G588" s="20" t="s">
        <v>3264</v>
      </c>
      <c r="H588" s="21" t="s">
        <v>19</v>
      </c>
      <c r="K588" s="33">
        <v>15</v>
      </c>
      <c r="L588" s="37">
        <v>113</v>
      </c>
      <c r="N588" s="33">
        <v>3</v>
      </c>
      <c r="O588" s="37">
        <v>113</v>
      </c>
    </row>
    <row r="589" spans="3:15" x14ac:dyDescent="0.25">
      <c r="C589" s="1">
        <v>1</v>
      </c>
      <c r="D589" s="1">
        <v>1</v>
      </c>
      <c r="E589" s="1">
        <v>1</v>
      </c>
      <c r="F589" s="16">
        <v>580</v>
      </c>
      <c r="G589" s="17" t="s">
        <v>3182</v>
      </c>
      <c r="H589" s="18" t="s">
        <v>19</v>
      </c>
      <c r="K589" s="32">
        <v>14</v>
      </c>
      <c r="L589" s="36">
        <v>113</v>
      </c>
      <c r="N589" s="32">
        <v>2</v>
      </c>
      <c r="O589" s="36">
        <v>113</v>
      </c>
    </row>
    <row r="590" spans="3:15" x14ac:dyDescent="0.25">
      <c r="C590" s="1">
        <v>1</v>
      </c>
      <c r="D590" s="1">
        <v>1</v>
      </c>
      <c r="E590" s="1">
        <v>1</v>
      </c>
      <c r="F590" s="19">
        <v>581</v>
      </c>
      <c r="G590" s="20" t="s">
        <v>3264</v>
      </c>
      <c r="H590" s="21" t="s">
        <v>18</v>
      </c>
      <c r="K590" s="33">
        <v>11</v>
      </c>
      <c r="L590" s="37">
        <v>113</v>
      </c>
      <c r="N590" s="33">
        <v>1</v>
      </c>
      <c r="O590" s="37">
        <v>113</v>
      </c>
    </row>
    <row r="591" spans="3:15" x14ac:dyDescent="0.25">
      <c r="C591" s="1">
        <v>1</v>
      </c>
      <c r="D591" s="1">
        <v>1</v>
      </c>
      <c r="E591" s="1">
        <v>1</v>
      </c>
      <c r="F591" s="16">
        <v>582</v>
      </c>
      <c r="G591" s="17" t="s">
        <v>3264</v>
      </c>
      <c r="H591" s="18" t="s">
        <v>18</v>
      </c>
      <c r="K591" s="32">
        <v>8</v>
      </c>
      <c r="L591" s="36">
        <v>113</v>
      </c>
      <c r="N591" s="32">
        <v>1</v>
      </c>
      <c r="O591" s="36">
        <v>113</v>
      </c>
    </row>
    <row r="592" spans="3:15" x14ac:dyDescent="0.25">
      <c r="C592" s="1">
        <v>1</v>
      </c>
      <c r="D592" s="1">
        <v>1</v>
      </c>
      <c r="E592" s="1">
        <v>1</v>
      </c>
      <c r="F592" s="19">
        <v>583</v>
      </c>
      <c r="G592" s="20" t="s">
        <v>3264</v>
      </c>
      <c r="H592" s="21" t="s">
        <v>19</v>
      </c>
      <c r="K592" s="33">
        <v>5</v>
      </c>
      <c r="L592" s="37">
        <v>113</v>
      </c>
      <c r="N592" s="33">
        <v>0</v>
      </c>
      <c r="O592" s="37">
        <v>113</v>
      </c>
    </row>
    <row r="593" spans="3:15" x14ac:dyDescent="0.25">
      <c r="C593" s="1">
        <v>1</v>
      </c>
      <c r="D593" s="1">
        <v>1</v>
      </c>
      <c r="E593" s="1">
        <v>1</v>
      </c>
      <c r="F593" s="16">
        <v>584</v>
      </c>
      <c r="G593" s="17" t="s">
        <v>3264</v>
      </c>
      <c r="H593" s="18" t="s">
        <v>19</v>
      </c>
      <c r="K593" s="32">
        <v>10</v>
      </c>
      <c r="L593" s="36">
        <v>113</v>
      </c>
      <c r="N593" s="32">
        <v>2</v>
      </c>
      <c r="O593" s="36">
        <v>113</v>
      </c>
    </row>
    <row r="594" spans="3:15" x14ac:dyDescent="0.25">
      <c r="C594" s="1">
        <v>1</v>
      </c>
      <c r="D594" s="1">
        <v>1</v>
      </c>
      <c r="E594" s="1">
        <v>1</v>
      </c>
      <c r="F594" s="19">
        <v>585</v>
      </c>
      <c r="G594" s="20" t="s">
        <v>3181</v>
      </c>
      <c r="H594" s="21" t="s">
        <v>19</v>
      </c>
      <c r="K594" s="33">
        <v>9</v>
      </c>
      <c r="L594" s="37">
        <v>113</v>
      </c>
      <c r="N594" s="33">
        <v>2</v>
      </c>
      <c r="O594" s="37">
        <v>113</v>
      </c>
    </row>
    <row r="595" spans="3:15" x14ac:dyDescent="0.25">
      <c r="C595" s="1">
        <v>1</v>
      </c>
      <c r="D595" s="1">
        <v>1</v>
      </c>
      <c r="E595" s="1">
        <v>1</v>
      </c>
      <c r="F595" s="16">
        <v>586</v>
      </c>
      <c r="G595" s="17" t="s">
        <v>3264</v>
      </c>
      <c r="H595" s="18" t="s">
        <v>19</v>
      </c>
      <c r="K595" s="32">
        <v>10</v>
      </c>
      <c r="L595" s="36">
        <v>113</v>
      </c>
      <c r="N595" s="32">
        <v>2</v>
      </c>
      <c r="O595" s="36">
        <v>113</v>
      </c>
    </row>
    <row r="596" spans="3:15" x14ac:dyDescent="0.25">
      <c r="C596" s="1">
        <v>1</v>
      </c>
      <c r="D596" s="1">
        <v>1</v>
      </c>
      <c r="E596" s="1">
        <v>1</v>
      </c>
      <c r="F596" s="19">
        <v>587</v>
      </c>
      <c r="G596" s="20" t="s">
        <v>3264</v>
      </c>
      <c r="H596" s="21" t="s">
        <v>19</v>
      </c>
      <c r="K596" s="33">
        <v>9</v>
      </c>
      <c r="L596" s="37">
        <v>113</v>
      </c>
      <c r="N596" s="33">
        <v>0</v>
      </c>
      <c r="O596" s="37">
        <v>113</v>
      </c>
    </row>
    <row r="597" spans="3:15" x14ac:dyDescent="0.25">
      <c r="C597" s="1">
        <v>1</v>
      </c>
      <c r="D597" s="1">
        <v>1</v>
      </c>
      <c r="E597" s="1">
        <v>1</v>
      </c>
      <c r="F597" s="16">
        <v>588</v>
      </c>
      <c r="G597" s="17" t="s">
        <v>3182</v>
      </c>
      <c r="H597" s="18" t="s">
        <v>19</v>
      </c>
      <c r="K597" s="32">
        <v>12</v>
      </c>
      <c r="L597" s="36">
        <v>113</v>
      </c>
      <c r="N597" s="32">
        <v>2</v>
      </c>
      <c r="O597" s="36">
        <v>113</v>
      </c>
    </row>
    <row r="598" spans="3:15" x14ac:dyDescent="0.25">
      <c r="C598" s="1">
        <v>1</v>
      </c>
      <c r="D598" s="1">
        <v>1</v>
      </c>
      <c r="E598" s="1">
        <v>1</v>
      </c>
      <c r="F598" s="19">
        <v>589</v>
      </c>
      <c r="G598" s="20" t="s">
        <v>3181</v>
      </c>
      <c r="H598" s="21" t="s">
        <v>18</v>
      </c>
      <c r="K598" s="33">
        <v>8</v>
      </c>
      <c r="L598" s="37">
        <v>113</v>
      </c>
      <c r="N598" s="33">
        <v>3</v>
      </c>
      <c r="O598" s="37">
        <v>113</v>
      </c>
    </row>
    <row r="599" spans="3:15" x14ac:dyDescent="0.25">
      <c r="C599" s="1">
        <v>1</v>
      </c>
      <c r="D599" s="1">
        <v>1</v>
      </c>
      <c r="E599" s="1">
        <v>1</v>
      </c>
      <c r="F599" s="16">
        <v>590</v>
      </c>
      <c r="G599" s="17" t="s">
        <v>3182</v>
      </c>
      <c r="H599" s="18" t="s">
        <v>18</v>
      </c>
      <c r="K599" s="32">
        <v>14</v>
      </c>
      <c r="L599" s="36">
        <v>113</v>
      </c>
      <c r="N599" s="32">
        <v>5</v>
      </c>
      <c r="O599" s="36">
        <v>113</v>
      </c>
    </row>
    <row r="600" spans="3:15" x14ac:dyDescent="0.25">
      <c r="C600" s="1">
        <v>1</v>
      </c>
      <c r="D600" s="1">
        <v>1</v>
      </c>
      <c r="E600" s="1">
        <v>1</v>
      </c>
      <c r="F600" s="19">
        <v>591</v>
      </c>
      <c r="G600" s="20" t="s">
        <v>3182</v>
      </c>
      <c r="H600" s="21" t="s">
        <v>18</v>
      </c>
      <c r="K600" s="33">
        <v>13</v>
      </c>
      <c r="L600" s="37">
        <v>113</v>
      </c>
      <c r="N600" s="33">
        <v>5</v>
      </c>
      <c r="O600" s="37">
        <v>113</v>
      </c>
    </row>
    <row r="601" spans="3:15" x14ac:dyDescent="0.25">
      <c r="C601" s="1">
        <v>1</v>
      </c>
      <c r="D601" s="1">
        <v>1</v>
      </c>
      <c r="E601" s="1">
        <v>1</v>
      </c>
      <c r="F601" s="16">
        <v>592</v>
      </c>
      <c r="G601" s="17" t="s">
        <v>3264</v>
      </c>
      <c r="H601" s="18" t="s">
        <v>19</v>
      </c>
      <c r="K601" s="32">
        <v>7</v>
      </c>
      <c r="L601" s="36">
        <v>113</v>
      </c>
      <c r="N601" s="32">
        <v>1</v>
      </c>
      <c r="O601" s="36">
        <v>113</v>
      </c>
    </row>
    <row r="602" spans="3:15" x14ac:dyDescent="0.25">
      <c r="C602" s="1">
        <v>1</v>
      </c>
      <c r="D602" s="1">
        <v>1</v>
      </c>
      <c r="E602" s="1">
        <v>1</v>
      </c>
      <c r="F602" s="19">
        <v>593</v>
      </c>
      <c r="G602" s="20" t="s">
        <v>3182</v>
      </c>
      <c r="H602" s="21" t="s">
        <v>18</v>
      </c>
      <c r="K602" s="33">
        <v>8</v>
      </c>
      <c r="L602" s="37">
        <v>113</v>
      </c>
      <c r="N602" s="33">
        <v>0</v>
      </c>
      <c r="O602" s="37">
        <v>113</v>
      </c>
    </row>
    <row r="603" spans="3:15" x14ac:dyDescent="0.25">
      <c r="C603" s="1">
        <v>1</v>
      </c>
      <c r="D603" s="1">
        <v>1</v>
      </c>
      <c r="E603" s="1">
        <v>1</v>
      </c>
      <c r="F603" s="16">
        <v>594</v>
      </c>
      <c r="G603" s="17" t="s">
        <v>3182</v>
      </c>
      <c r="H603" s="18" t="s">
        <v>18</v>
      </c>
      <c r="K603" s="32">
        <v>10</v>
      </c>
      <c r="L603" s="36">
        <v>113</v>
      </c>
      <c r="N603" s="32">
        <v>3</v>
      </c>
      <c r="O603" s="36">
        <v>113</v>
      </c>
    </row>
    <row r="604" spans="3:15" x14ac:dyDescent="0.25">
      <c r="C604" s="1">
        <v>1</v>
      </c>
      <c r="D604" s="1">
        <v>1</v>
      </c>
      <c r="E604" s="1">
        <v>1</v>
      </c>
      <c r="F604" s="19">
        <v>595</v>
      </c>
      <c r="G604" s="20" t="s">
        <v>3264</v>
      </c>
      <c r="H604" s="21" t="s">
        <v>19</v>
      </c>
      <c r="K604" s="33">
        <v>13</v>
      </c>
      <c r="L604" s="37">
        <v>114</v>
      </c>
      <c r="N604" s="33">
        <v>2</v>
      </c>
      <c r="O604" s="37">
        <v>114</v>
      </c>
    </row>
    <row r="605" spans="3:15" x14ac:dyDescent="0.25">
      <c r="C605" s="1">
        <v>1</v>
      </c>
      <c r="D605" s="1">
        <v>1</v>
      </c>
      <c r="E605" s="1">
        <v>1</v>
      </c>
      <c r="F605" s="16">
        <v>596</v>
      </c>
      <c r="G605" s="17" t="s">
        <v>3182</v>
      </c>
      <c r="H605" s="18" t="s">
        <v>19</v>
      </c>
      <c r="K605" s="32">
        <v>21</v>
      </c>
      <c r="L605" s="36">
        <v>114</v>
      </c>
      <c r="N605" s="32">
        <v>6</v>
      </c>
      <c r="O605" s="36">
        <v>114</v>
      </c>
    </row>
    <row r="606" spans="3:15" x14ac:dyDescent="0.25">
      <c r="C606" s="1">
        <v>1</v>
      </c>
      <c r="D606" s="1">
        <v>1</v>
      </c>
      <c r="E606" s="1">
        <v>1</v>
      </c>
      <c r="F606" s="19">
        <v>597</v>
      </c>
      <c r="G606" s="20" t="s">
        <v>3182</v>
      </c>
      <c r="H606" s="21" t="s">
        <v>18</v>
      </c>
      <c r="K606" s="33">
        <v>17</v>
      </c>
      <c r="L606" s="37">
        <v>114</v>
      </c>
      <c r="N606" s="33">
        <v>3</v>
      </c>
      <c r="O606" s="37">
        <v>114</v>
      </c>
    </row>
    <row r="607" spans="3:15" x14ac:dyDescent="0.25">
      <c r="C607" s="1">
        <v>1</v>
      </c>
      <c r="D607" s="1">
        <v>1</v>
      </c>
      <c r="E607" s="1">
        <v>1</v>
      </c>
      <c r="F607" s="16">
        <v>598</v>
      </c>
      <c r="G607" s="17" t="s">
        <v>3264</v>
      </c>
      <c r="H607" s="18" t="s">
        <v>19</v>
      </c>
      <c r="K607" s="32">
        <v>24</v>
      </c>
      <c r="L607" s="36">
        <v>114</v>
      </c>
      <c r="N607" s="32">
        <v>5</v>
      </c>
      <c r="O607" s="36">
        <v>114</v>
      </c>
    </row>
    <row r="608" spans="3:15" x14ac:dyDescent="0.25">
      <c r="C608" s="1">
        <v>1</v>
      </c>
      <c r="D608" s="1">
        <v>1</v>
      </c>
      <c r="E608" s="1">
        <v>1</v>
      </c>
      <c r="F608" s="19">
        <v>599</v>
      </c>
      <c r="G608" s="20" t="s">
        <v>3264</v>
      </c>
      <c r="H608" s="21" t="s">
        <v>19</v>
      </c>
      <c r="K608" s="33">
        <v>21</v>
      </c>
      <c r="L608" s="37">
        <v>114</v>
      </c>
      <c r="N608" s="33">
        <v>6</v>
      </c>
      <c r="O608" s="37">
        <v>114</v>
      </c>
    </row>
    <row r="609" spans="3:15" x14ac:dyDescent="0.25">
      <c r="C609" s="1">
        <v>1</v>
      </c>
      <c r="D609" s="1">
        <v>1</v>
      </c>
      <c r="E609" s="1">
        <v>1</v>
      </c>
      <c r="F609" s="16">
        <v>600</v>
      </c>
      <c r="G609" s="17" t="s">
        <v>3182</v>
      </c>
      <c r="H609" s="18" t="s">
        <v>19</v>
      </c>
      <c r="K609" s="32">
        <v>19</v>
      </c>
      <c r="L609" s="36">
        <v>114</v>
      </c>
      <c r="N609" s="32">
        <v>3</v>
      </c>
      <c r="O609" s="36">
        <v>114</v>
      </c>
    </row>
    <row r="610" spans="3:15" x14ac:dyDescent="0.25">
      <c r="C610" s="1">
        <v>1</v>
      </c>
      <c r="D610" s="1">
        <v>1</v>
      </c>
      <c r="E610" s="1">
        <v>1</v>
      </c>
      <c r="F610" s="19">
        <v>601</v>
      </c>
      <c r="G610" s="20" t="s">
        <v>3181</v>
      </c>
      <c r="H610" s="21" t="s">
        <v>19</v>
      </c>
      <c r="K610" s="33">
        <v>14</v>
      </c>
      <c r="L610" s="37">
        <v>114</v>
      </c>
      <c r="N610" s="33">
        <v>3</v>
      </c>
      <c r="O610" s="37">
        <v>114</v>
      </c>
    </row>
    <row r="611" spans="3:15" x14ac:dyDescent="0.25">
      <c r="C611" s="1">
        <v>1</v>
      </c>
      <c r="D611" s="1">
        <v>1</v>
      </c>
      <c r="E611" s="1">
        <v>1</v>
      </c>
      <c r="F611" s="16">
        <v>602</v>
      </c>
      <c r="G611" s="17" t="s">
        <v>3182</v>
      </c>
      <c r="H611" s="18" t="s">
        <v>19</v>
      </c>
      <c r="K611" s="32">
        <v>9</v>
      </c>
      <c r="L611" s="36">
        <v>114</v>
      </c>
      <c r="N611" s="32">
        <v>3</v>
      </c>
      <c r="O611" s="36">
        <v>114</v>
      </c>
    </row>
    <row r="612" spans="3:15" x14ac:dyDescent="0.25">
      <c r="C612" s="1">
        <v>1</v>
      </c>
      <c r="D612" s="1">
        <v>1</v>
      </c>
      <c r="E612" s="1">
        <v>1</v>
      </c>
      <c r="F612" s="19">
        <v>603</v>
      </c>
      <c r="G612" s="20" t="s">
        <v>3264</v>
      </c>
      <c r="H612" s="21" t="s">
        <v>19</v>
      </c>
      <c r="K612" s="33">
        <v>11</v>
      </c>
      <c r="L612" s="37">
        <v>114</v>
      </c>
      <c r="N612" s="33">
        <v>2</v>
      </c>
      <c r="O612" s="37">
        <v>114</v>
      </c>
    </row>
    <row r="613" spans="3:15" x14ac:dyDescent="0.25">
      <c r="C613" s="1">
        <v>1</v>
      </c>
      <c r="D613" s="1">
        <v>1</v>
      </c>
      <c r="E613" s="1">
        <v>1</v>
      </c>
      <c r="F613" s="16">
        <v>604</v>
      </c>
      <c r="G613" s="17" t="s">
        <v>3264</v>
      </c>
      <c r="H613" s="18" t="s">
        <v>18</v>
      </c>
      <c r="K613" s="32">
        <v>16</v>
      </c>
      <c r="L613" s="36">
        <v>114</v>
      </c>
      <c r="N613" s="32">
        <v>5</v>
      </c>
      <c r="O613" s="36">
        <v>114</v>
      </c>
    </row>
    <row r="614" spans="3:15" x14ac:dyDescent="0.25">
      <c r="C614" s="1">
        <v>1</v>
      </c>
      <c r="D614" s="1">
        <v>1</v>
      </c>
      <c r="E614" s="1">
        <v>1</v>
      </c>
      <c r="F614" s="19">
        <v>605</v>
      </c>
      <c r="G614" s="20" t="s">
        <v>3182</v>
      </c>
      <c r="H614" s="21" t="s">
        <v>18</v>
      </c>
      <c r="K614" s="33">
        <v>15</v>
      </c>
      <c r="L614" s="37">
        <v>114</v>
      </c>
      <c r="N614" s="33">
        <v>5</v>
      </c>
      <c r="O614" s="37">
        <v>114</v>
      </c>
    </row>
    <row r="615" spans="3:15" x14ac:dyDescent="0.25">
      <c r="C615" s="1">
        <v>1</v>
      </c>
      <c r="D615" s="1">
        <v>1</v>
      </c>
      <c r="E615" s="1">
        <v>1</v>
      </c>
      <c r="F615" s="16">
        <v>606</v>
      </c>
      <c r="G615" s="17" t="s">
        <v>3264</v>
      </c>
      <c r="H615" s="18" t="s">
        <v>18</v>
      </c>
      <c r="K615" s="32">
        <v>19</v>
      </c>
      <c r="L615" s="36">
        <v>114</v>
      </c>
      <c r="N615" s="32">
        <v>5</v>
      </c>
      <c r="O615" s="36">
        <v>114</v>
      </c>
    </row>
    <row r="616" spans="3:15" x14ac:dyDescent="0.25">
      <c r="C616" s="1">
        <v>1</v>
      </c>
      <c r="D616" s="1">
        <v>1</v>
      </c>
      <c r="E616" s="1">
        <v>1</v>
      </c>
      <c r="F616" s="19">
        <v>607</v>
      </c>
      <c r="G616" s="20" t="s">
        <v>3181</v>
      </c>
      <c r="H616" s="21" t="s">
        <v>19</v>
      </c>
      <c r="K616" s="33">
        <v>14</v>
      </c>
      <c r="L616" s="37">
        <v>114</v>
      </c>
      <c r="N616" s="33">
        <v>1</v>
      </c>
      <c r="O616" s="37">
        <v>114</v>
      </c>
    </row>
    <row r="617" spans="3:15" x14ac:dyDescent="0.25">
      <c r="C617" s="1">
        <v>1</v>
      </c>
      <c r="D617" s="1">
        <v>1</v>
      </c>
      <c r="E617" s="1">
        <v>1</v>
      </c>
      <c r="F617" s="16">
        <v>608</v>
      </c>
      <c r="G617" s="17" t="s">
        <v>3181</v>
      </c>
      <c r="H617" s="18" t="s">
        <v>19</v>
      </c>
      <c r="K617" s="32">
        <v>18</v>
      </c>
      <c r="L617" s="36">
        <v>114</v>
      </c>
      <c r="N617" s="32">
        <v>5</v>
      </c>
      <c r="O617" s="36">
        <v>114</v>
      </c>
    </row>
    <row r="618" spans="3:15" x14ac:dyDescent="0.25">
      <c r="C618" s="1">
        <v>1</v>
      </c>
      <c r="D618" s="1">
        <v>1</v>
      </c>
      <c r="E618" s="1">
        <v>1</v>
      </c>
      <c r="F618" s="19">
        <v>609</v>
      </c>
      <c r="G618" s="20" t="s">
        <v>3181</v>
      </c>
      <c r="H618" s="21" t="s">
        <v>18</v>
      </c>
      <c r="K618" s="33">
        <v>14</v>
      </c>
      <c r="L618" s="37">
        <v>114</v>
      </c>
      <c r="N618" s="33">
        <v>5</v>
      </c>
      <c r="O618" s="37">
        <v>114</v>
      </c>
    </row>
    <row r="619" spans="3:15" x14ac:dyDescent="0.25">
      <c r="C619" s="1">
        <v>1</v>
      </c>
      <c r="D619" s="1">
        <v>1</v>
      </c>
      <c r="E619" s="1">
        <v>1</v>
      </c>
      <c r="F619" s="16">
        <v>610</v>
      </c>
      <c r="G619" s="17" t="s">
        <v>3181</v>
      </c>
      <c r="H619" s="18" t="s">
        <v>18</v>
      </c>
      <c r="K619" s="32">
        <v>15</v>
      </c>
      <c r="L619" s="36">
        <v>114</v>
      </c>
      <c r="N619" s="32">
        <v>3</v>
      </c>
      <c r="O619" s="36">
        <v>114</v>
      </c>
    </row>
    <row r="620" spans="3:15" x14ac:dyDescent="0.25">
      <c r="C620" s="1">
        <v>1</v>
      </c>
      <c r="D620" s="1">
        <v>1</v>
      </c>
      <c r="E620" s="1">
        <v>1</v>
      </c>
      <c r="F620" s="19">
        <v>611</v>
      </c>
      <c r="G620" s="20" t="s">
        <v>3181</v>
      </c>
      <c r="H620" s="21" t="s">
        <v>18</v>
      </c>
      <c r="K620" s="33">
        <v>19</v>
      </c>
      <c r="L620" s="37">
        <v>114</v>
      </c>
      <c r="N620" s="33">
        <v>5</v>
      </c>
      <c r="O620" s="37">
        <v>114</v>
      </c>
    </row>
    <row r="621" spans="3:15" x14ac:dyDescent="0.25">
      <c r="C621" s="1">
        <v>1</v>
      </c>
      <c r="D621" s="1">
        <v>1</v>
      </c>
      <c r="E621" s="1">
        <v>1</v>
      </c>
      <c r="F621" s="16">
        <v>612</v>
      </c>
      <c r="G621" s="17" t="s">
        <v>3181</v>
      </c>
      <c r="H621" s="18" t="s">
        <v>18</v>
      </c>
      <c r="K621" s="32">
        <v>17</v>
      </c>
      <c r="L621" s="36">
        <v>114</v>
      </c>
      <c r="N621" s="32">
        <v>4</v>
      </c>
      <c r="O621" s="36">
        <v>114</v>
      </c>
    </row>
    <row r="622" spans="3:15" x14ac:dyDescent="0.25">
      <c r="C622" s="1">
        <v>1</v>
      </c>
      <c r="D622" s="1">
        <v>1</v>
      </c>
      <c r="E622" s="1">
        <v>1</v>
      </c>
      <c r="F622" s="19">
        <v>613</v>
      </c>
      <c r="G622" s="20" t="s">
        <v>3181</v>
      </c>
      <c r="H622" s="21" t="s">
        <v>18</v>
      </c>
      <c r="K622" s="33">
        <v>17</v>
      </c>
      <c r="L622" s="37">
        <v>114</v>
      </c>
      <c r="N622" s="33">
        <v>7</v>
      </c>
      <c r="O622" s="37">
        <v>114</v>
      </c>
    </row>
    <row r="623" spans="3:15" x14ac:dyDescent="0.25">
      <c r="C623" s="1">
        <v>1</v>
      </c>
      <c r="D623" s="1">
        <v>1</v>
      </c>
      <c r="E623" s="1">
        <v>1</v>
      </c>
      <c r="F623" s="16">
        <v>614</v>
      </c>
      <c r="G623" s="17" t="s">
        <v>3181</v>
      </c>
      <c r="H623" s="18" t="s">
        <v>19</v>
      </c>
      <c r="K623" s="32">
        <v>14</v>
      </c>
      <c r="L623" s="36">
        <v>114</v>
      </c>
      <c r="N623" s="32">
        <v>2</v>
      </c>
      <c r="O623" s="36">
        <v>114</v>
      </c>
    </row>
    <row r="624" spans="3:15" x14ac:dyDescent="0.25">
      <c r="C624" s="1">
        <v>1</v>
      </c>
      <c r="D624" s="1">
        <v>1</v>
      </c>
      <c r="E624" s="1">
        <v>1</v>
      </c>
      <c r="F624" s="19">
        <v>615</v>
      </c>
      <c r="G624" s="20" t="s">
        <v>3182</v>
      </c>
      <c r="H624" s="21" t="s">
        <v>19</v>
      </c>
      <c r="K624" s="33">
        <v>14</v>
      </c>
      <c r="L624" s="37">
        <v>114</v>
      </c>
      <c r="N624" s="33">
        <v>5</v>
      </c>
      <c r="O624" s="37">
        <v>114</v>
      </c>
    </row>
    <row r="625" spans="3:15" x14ac:dyDescent="0.25">
      <c r="C625" s="1">
        <v>1</v>
      </c>
      <c r="D625" s="1">
        <v>1</v>
      </c>
      <c r="E625" s="1">
        <v>1</v>
      </c>
      <c r="F625" s="16">
        <v>616</v>
      </c>
      <c r="G625" s="17" t="s">
        <v>3181</v>
      </c>
      <c r="H625" s="18" t="s">
        <v>18</v>
      </c>
      <c r="K625" s="32">
        <v>13</v>
      </c>
      <c r="L625" s="36">
        <v>114</v>
      </c>
      <c r="N625" s="32">
        <v>2</v>
      </c>
      <c r="O625" s="36">
        <v>114</v>
      </c>
    </row>
    <row r="626" spans="3:15" x14ac:dyDescent="0.25">
      <c r="C626" s="1">
        <v>1</v>
      </c>
      <c r="D626" s="1">
        <v>1</v>
      </c>
      <c r="E626" s="1">
        <v>1</v>
      </c>
      <c r="F626" s="19">
        <v>617</v>
      </c>
      <c r="G626" s="20" t="s">
        <v>3181</v>
      </c>
      <c r="H626" s="21" t="s">
        <v>18</v>
      </c>
      <c r="K626" s="33">
        <v>17</v>
      </c>
      <c r="L626" s="37">
        <v>114</v>
      </c>
      <c r="N626" s="33">
        <v>4</v>
      </c>
      <c r="O626" s="37">
        <v>114</v>
      </c>
    </row>
    <row r="627" spans="3:15" x14ac:dyDescent="0.25">
      <c r="C627" s="1">
        <v>1</v>
      </c>
      <c r="D627" s="1">
        <v>1</v>
      </c>
      <c r="E627" s="1">
        <v>1</v>
      </c>
      <c r="F627" s="16">
        <v>618</v>
      </c>
      <c r="G627" s="17" t="s">
        <v>3264</v>
      </c>
      <c r="H627" s="18" t="s">
        <v>18</v>
      </c>
      <c r="K627" s="32">
        <v>16</v>
      </c>
      <c r="L627" s="36">
        <v>114</v>
      </c>
      <c r="N627" s="32">
        <v>6</v>
      </c>
      <c r="O627" s="36">
        <v>114</v>
      </c>
    </row>
    <row r="628" spans="3:15" x14ac:dyDescent="0.25">
      <c r="C628" s="1">
        <v>1</v>
      </c>
      <c r="D628" s="1">
        <v>1</v>
      </c>
      <c r="E628" s="1">
        <v>1</v>
      </c>
      <c r="F628" s="19">
        <v>619</v>
      </c>
      <c r="G628" s="20" t="s">
        <v>3181</v>
      </c>
      <c r="H628" s="21" t="s">
        <v>19</v>
      </c>
      <c r="K628" s="33">
        <v>21</v>
      </c>
      <c r="L628" s="37">
        <v>114</v>
      </c>
      <c r="N628" s="33">
        <v>7</v>
      </c>
      <c r="O628" s="37">
        <v>114</v>
      </c>
    </row>
    <row r="629" spans="3:15" x14ac:dyDescent="0.25">
      <c r="C629" s="1">
        <v>1</v>
      </c>
      <c r="D629" s="1">
        <v>1</v>
      </c>
      <c r="E629" s="1">
        <v>1</v>
      </c>
      <c r="F629" s="16">
        <v>620</v>
      </c>
      <c r="G629" s="17" t="s">
        <v>3181</v>
      </c>
      <c r="H629" s="18" t="s">
        <v>18</v>
      </c>
      <c r="K629" s="32">
        <v>20</v>
      </c>
      <c r="L629" s="36">
        <v>114</v>
      </c>
      <c r="N629" s="32">
        <v>6</v>
      </c>
      <c r="O629" s="36">
        <v>114</v>
      </c>
    </row>
    <row r="630" spans="3:15" x14ac:dyDescent="0.25">
      <c r="C630" s="1">
        <v>1</v>
      </c>
      <c r="D630" s="1">
        <v>1</v>
      </c>
      <c r="E630" s="1">
        <v>1</v>
      </c>
      <c r="F630" s="19">
        <v>621</v>
      </c>
      <c r="G630" s="20" t="s">
        <v>3264</v>
      </c>
      <c r="H630" s="21" t="s">
        <v>19</v>
      </c>
      <c r="K630" s="33">
        <v>5</v>
      </c>
      <c r="L630" s="37">
        <v>114</v>
      </c>
      <c r="N630" s="33">
        <v>3</v>
      </c>
      <c r="O630" s="37">
        <v>114</v>
      </c>
    </row>
    <row r="631" spans="3:15" x14ac:dyDescent="0.25">
      <c r="C631" s="1">
        <v>1</v>
      </c>
      <c r="D631" s="1">
        <v>1</v>
      </c>
      <c r="E631" s="1">
        <v>1</v>
      </c>
      <c r="F631" s="16">
        <v>622</v>
      </c>
      <c r="G631" s="17" t="s">
        <v>3182</v>
      </c>
      <c r="H631" s="18" t="s">
        <v>19</v>
      </c>
      <c r="K631" s="32">
        <v>10</v>
      </c>
      <c r="L631" s="36">
        <v>114</v>
      </c>
      <c r="N631" s="32">
        <v>5</v>
      </c>
      <c r="O631" s="36">
        <v>114</v>
      </c>
    </row>
    <row r="632" spans="3:15" x14ac:dyDescent="0.25">
      <c r="C632" s="1">
        <v>1</v>
      </c>
      <c r="D632" s="1">
        <v>1</v>
      </c>
      <c r="E632" s="1">
        <v>1</v>
      </c>
      <c r="F632" s="19">
        <v>623</v>
      </c>
      <c r="G632" s="20" t="s">
        <v>3264</v>
      </c>
      <c r="H632" s="21" t="s">
        <v>18</v>
      </c>
      <c r="K632" s="33">
        <v>15</v>
      </c>
      <c r="L632" s="37">
        <v>114</v>
      </c>
      <c r="N632" s="33">
        <v>3</v>
      </c>
      <c r="O632" s="37">
        <v>114</v>
      </c>
    </row>
    <row r="633" spans="3:15" x14ac:dyDescent="0.25">
      <c r="C633" s="1">
        <v>1</v>
      </c>
      <c r="D633" s="1">
        <v>1</v>
      </c>
      <c r="E633" s="1">
        <v>1</v>
      </c>
      <c r="F633" s="16">
        <v>624</v>
      </c>
      <c r="G633" s="17" t="s">
        <v>3264</v>
      </c>
      <c r="H633" s="18" t="s">
        <v>18</v>
      </c>
      <c r="K633" s="32">
        <v>10</v>
      </c>
      <c r="L633" s="36">
        <v>114</v>
      </c>
      <c r="N633" s="32">
        <v>2</v>
      </c>
      <c r="O633" s="36">
        <v>114</v>
      </c>
    </row>
    <row r="634" spans="3:15" x14ac:dyDescent="0.25">
      <c r="C634" s="1">
        <v>1</v>
      </c>
      <c r="D634" s="1">
        <v>1</v>
      </c>
      <c r="E634" s="1">
        <v>1</v>
      </c>
      <c r="F634" s="19">
        <v>625</v>
      </c>
      <c r="G634" s="20" t="s">
        <v>3264</v>
      </c>
      <c r="H634" s="21" t="s">
        <v>19</v>
      </c>
      <c r="K634" s="33">
        <v>20</v>
      </c>
      <c r="L634" s="37">
        <v>115</v>
      </c>
      <c r="N634" s="33">
        <v>1</v>
      </c>
      <c r="O634" s="37">
        <v>115</v>
      </c>
    </row>
    <row r="635" spans="3:15" x14ac:dyDescent="0.25">
      <c r="C635" s="1">
        <v>1</v>
      </c>
      <c r="D635" s="1">
        <v>1</v>
      </c>
      <c r="E635" s="1">
        <v>1</v>
      </c>
      <c r="F635" s="16">
        <v>626</v>
      </c>
      <c r="G635" s="17" t="s">
        <v>3181</v>
      </c>
      <c r="H635" s="18" t="s">
        <v>19</v>
      </c>
      <c r="K635" s="32">
        <v>25</v>
      </c>
      <c r="L635" s="36">
        <v>115</v>
      </c>
      <c r="N635" s="32">
        <v>6</v>
      </c>
      <c r="O635" s="36">
        <v>115</v>
      </c>
    </row>
    <row r="636" spans="3:15" x14ac:dyDescent="0.25">
      <c r="C636" s="1">
        <v>1</v>
      </c>
      <c r="D636" s="1">
        <v>1</v>
      </c>
      <c r="E636" s="1">
        <v>1</v>
      </c>
      <c r="F636" s="19">
        <v>627</v>
      </c>
      <c r="G636" s="20" t="s">
        <v>3264</v>
      </c>
      <c r="H636" s="21" t="s">
        <v>18</v>
      </c>
      <c r="K636" s="33">
        <v>15</v>
      </c>
      <c r="L636" s="37">
        <v>115</v>
      </c>
      <c r="N636" s="33">
        <v>1</v>
      </c>
      <c r="O636" s="37">
        <v>115</v>
      </c>
    </row>
    <row r="637" spans="3:15" x14ac:dyDescent="0.25">
      <c r="C637" s="1">
        <v>1</v>
      </c>
      <c r="D637" s="1">
        <v>1</v>
      </c>
      <c r="E637" s="1">
        <v>1</v>
      </c>
      <c r="F637" s="16">
        <v>628</v>
      </c>
      <c r="G637" s="17" t="s">
        <v>3264</v>
      </c>
      <c r="H637" s="18" t="s">
        <v>19</v>
      </c>
      <c r="K637" s="32">
        <v>13</v>
      </c>
      <c r="L637" s="36">
        <v>115</v>
      </c>
      <c r="N637" s="32">
        <v>3</v>
      </c>
      <c r="O637" s="36">
        <v>115</v>
      </c>
    </row>
    <row r="638" spans="3:15" x14ac:dyDescent="0.25">
      <c r="C638" s="1">
        <v>1</v>
      </c>
      <c r="D638" s="1">
        <v>1</v>
      </c>
      <c r="E638" s="1">
        <v>1</v>
      </c>
      <c r="F638" s="19">
        <v>629</v>
      </c>
      <c r="G638" s="20" t="s">
        <v>3182</v>
      </c>
      <c r="H638" s="21" t="s">
        <v>18</v>
      </c>
      <c r="K638" s="33">
        <v>21</v>
      </c>
      <c r="L638" s="37">
        <v>115</v>
      </c>
      <c r="N638" s="33">
        <v>7</v>
      </c>
      <c r="O638" s="37">
        <v>115</v>
      </c>
    </row>
    <row r="639" spans="3:15" x14ac:dyDescent="0.25">
      <c r="C639" s="1">
        <v>1</v>
      </c>
      <c r="D639" s="1">
        <v>1</v>
      </c>
      <c r="E639" s="1">
        <v>1</v>
      </c>
      <c r="F639" s="16">
        <v>630</v>
      </c>
      <c r="G639" s="17" t="s">
        <v>3181</v>
      </c>
      <c r="H639" s="18" t="s">
        <v>19</v>
      </c>
      <c r="K639" s="32">
        <v>18</v>
      </c>
      <c r="L639" s="36">
        <v>115</v>
      </c>
      <c r="N639" s="32">
        <v>2</v>
      </c>
      <c r="O639" s="36">
        <v>115</v>
      </c>
    </row>
    <row r="640" spans="3:15" x14ac:dyDescent="0.25">
      <c r="C640" s="1">
        <v>1</v>
      </c>
      <c r="D640" s="1">
        <v>1</v>
      </c>
      <c r="E640" s="1">
        <v>1</v>
      </c>
      <c r="F640" s="19">
        <v>631</v>
      </c>
      <c r="G640" s="20" t="s">
        <v>3181</v>
      </c>
      <c r="H640" s="21" t="s">
        <v>19</v>
      </c>
      <c r="K640" s="33">
        <v>17</v>
      </c>
      <c r="L640" s="37">
        <v>115</v>
      </c>
      <c r="N640" s="33">
        <v>6</v>
      </c>
      <c r="O640" s="37">
        <v>115</v>
      </c>
    </row>
    <row r="641" spans="3:15" x14ac:dyDescent="0.25">
      <c r="C641" s="1">
        <v>1</v>
      </c>
      <c r="D641" s="1">
        <v>1</v>
      </c>
      <c r="E641" s="1">
        <v>1</v>
      </c>
      <c r="F641" s="16">
        <v>632</v>
      </c>
      <c r="G641" s="17" t="s">
        <v>3181</v>
      </c>
      <c r="H641" s="18" t="s">
        <v>18</v>
      </c>
      <c r="K641" s="32">
        <v>24</v>
      </c>
      <c r="L641" s="36">
        <v>115</v>
      </c>
      <c r="N641" s="32">
        <v>3</v>
      </c>
      <c r="O641" s="36">
        <v>115</v>
      </c>
    </row>
    <row r="642" spans="3:15" x14ac:dyDescent="0.25">
      <c r="C642" s="1">
        <v>1</v>
      </c>
      <c r="D642" s="1">
        <v>1</v>
      </c>
      <c r="E642" s="1">
        <v>1</v>
      </c>
      <c r="F642" s="19">
        <v>633</v>
      </c>
      <c r="G642" s="20" t="s">
        <v>3182</v>
      </c>
      <c r="H642" s="21" t="s">
        <v>19</v>
      </c>
      <c r="K642" s="33">
        <v>20</v>
      </c>
      <c r="L642" s="37">
        <v>115</v>
      </c>
      <c r="N642" s="33">
        <v>3</v>
      </c>
      <c r="O642" s="37">
        <v>115</v>
      </c>
    </row>
    <row r="643" spans="3:15" x14ac:dyDescent="0.25">
      <c r="C643" s="1">
        <v>1</v>
      </c>
      <c r="D643" s="1">
        <v>1</v>
      </c>
      <c r="E643" s="1">
        <v>1</v>
      </c>
      <c r="F643" s="16">
        <v>634</v>
      </c>
      <c r="G643" s="17" t="s">
        <v>3264</v>
      </c>
      <c r="H643" s="18" t="s">
        <v>19</v>
      </c>
      <c r="K643" s="32">
        <v>17</v>
      </c>
      <c r="L643" s="36">
        <v>115</v>
      </c>
      <c r="N643" s="32">
        <v>4</v>
      </c>
      <c r="O643" s="36">
        <v>115</v>
      </c>
    </row>
    <row r="644" spans="3:15" x14ac:dyDescent="0.25">
      <c r="C644" s="1">
        <v>1</v>
      </c>
      <c r="D644" s="1">
        <v>1</v>
      </c>
      <c r="E644" s="1">
        <v>1</v>
      </c>
      <c r="F644" s="19">
        <v>635</v>
      </c>
      <c r="G644" s="20" t="s">
        <v>3264</v>
      </c>
      <c r="H644" s="21" t="s">
        <v>19</v>
      </c>
      <c r="K644" s="33">
        <v>19</v>
      </c>
      <c r="L644" s="37">
        <v>115</v>
      </c>
      <c r="N644" s="33">
        <v>0</v>
      </c>
      <c r="O644" s="37">
        <v>115</v>
      </c>
    </row>
    <row r="645" spans="3:15" x14ac:dyDescent="0.25">
      <c r="C645" s="1">
        <v>1</v>
      </c>
      <c r="D645" s="1">
        <v>1</v>
      </c>
      <c r="E645" s="1">
        <v>1</v>
      </c>
      <c r="F645" s="16">
        <v>636</v>
      </c>
      <c r="G645" s="17" t="s">
        <v>3264</v>
      </c>
      <c r="H645" s="18" t="s">
        <v>19</v>
      </c>
      <c r="K645" s="32">
        <v>21</v>
      </c>
      <c r="L645" s="36">
        <v>115</v>
      </c>
      <c r="N645" s="32">
        <v>5</v>
      </c>
      <c r="O645" s="36">
        <v>115</v>
      </c>
    </row>
    <row r="646" spans="3:15" x14ac:dyDescent="0.25">
      <c r="C646" s="1">
        <v>1</v>
      </c>
      <c r="D646" s="1">
        <v>1</v>
      </c>
      <c r="E646" s="1">
        <v>1</v>
      </c>
      <c r="F646" s="19">
        <v>637</v>
      </c>
      <c r="G646" s="20" t="s">
        <v>3264</v>
      </c>
      <c r="H646" s="21" t="s">
        <v>18</v>
      </c>
      <c r="K646" s="33">
        <v>11</v>
      </c>
      <c r="L646" s="37">
        <v>115</v>
      </c>
      <c r="N646" s="33">
        <v>2</v>
      </c>
      <c r="O646" s="37">
        <v>115</v>
      </c>
    </row>
    <row r="647" spans="3:15" x14ac:dyDescent="0.25">
      <c r="C647" s="1">
        <v>1</v>
      </c>
      <c r="D647" s="1">
        <v>1</v>
      </c>
      <c r="E647" s="1">
        <v>1</v>
      </c>
      <c r="F647" s="16">
        <v>638</v>
      </c>
      <c r="G647" s="17" t="s">
        <v>3182</v>
      </c>
      <c r="H647" s="18" t="s">
        <v>19</v>
      </c>
      <c r="K647" s="32">
        <v>20</v>
      </c>
      <c r="L647" s="36">
        <v>115</v>
      </c>
      <c r="N647" s="32">
        <v>2</v>
      </c>
      <c r="O647" s="36">
        <v>115</v>
      </c>
    </row>
    <row r="648" spans="3:15" x14ac:dyDescent="0.25">
      <c r="C648" s="1">
        <v>1</v>
      </c>
      <c r="D648" s="1">
        <v>1</v>
      </c>
      <c r="E648" s="1">
        <v>1</v>
      </c>
      <c r="F648" s="19">
        <v>639</v>
      </c>
      <c r="G648" s="20" t="s">
        <v>3181</v>
      </c>
      <c r="H648" s="21" t="s">
        <v>19</v>
      </c>
      <c r="K648" s="33">
        <v>17</v>
      </c>
      <c r="L648" s="37">
        <v>115</v>
      </c>
      <c r="N648" s="33">
        <v>7</v>
      </c>
      <c r="O648" s="37">
        <v>115</v>
      </c>
    </row>
    <row r="649" spans="3:15" x14ac:dyDescent="0.25">
      <c r="C649" s="1">
        <v>1</v>
      </c>
      <c r="D649" s="1">
        <v>1</v>
      </c>
      <c r="E649" s="1">
        <v>1</v>
      </c>
      <c r="F649" s="16">
        <v>640</v>
      </c>
      <c r="G649" s="17" t="s">
        <v>3181</v>
      </c>
      <c r="H649" s="18" t="s">
        <v>19</v>
      </c>
      <c r="K649" s="32">
        <v>20</v>
      </c>
      <c r="L649" s="36">
        <v>115</v>
      </c>
      <c r="N649" s="32">
        <v>4</v>
      </c>
      <c r="O649" s="36">
        <v>115</v>
      </c>
    </row>
    <row r="650" spans="3:15" x14ac:dyDescent="0.25">
      <c r="C650" s="1">
        <v>1</v>
      </c>
      <c r="D650" s="1">
        <v>1</v>
      </c>
      <c r="E650" s="1">
        <v>1</v>
      </c>
      <c r="F650" s="19">
        <v>641</v>
      </c>
      <c r="G650" s="20" t="s">
        <v>3264</v>
      </c>
      <c r="H650" s="21" t="s">
        <v>18</v>
      </c>
      <c r="K650" s="33">
        <v>13</v>
      </c>
      <c r="L650" s="37">
        <v>115</v>
      </c>
      <c r="N650" s="33">
        <v>2</v>
      </c>
      <c r="O650" s="37">
        <v>115</v>
      </c>
    </row>
    <row r="651" spans="3:15" x14ac:dyDescent="0.25">
      <c r="C651" s="1">
        <v>1</v>
      </c>
      <c r="D651" s="1">
        <v>1</v>
      </c>
      <c r="E651" s="1">
        <v>1</v>
      </c>
      <c r="F651" s="16">
        <v>642</v>
      </c>
      <c r="G651" s="17" t="s">
        <v>3264</v>
      </c>
      <c r="H651" s="18" t="s">
        <v>18</v>
      </c>
      <c r="K651" s="32">
        <v>20</v>
      </c>
      <c r="L651" s="36">
        <v>115</v>
      </c>
      <c r="N651" s="32">
        <v>7</v>
      </c>
      <c r="O651" s="36">
        <v>115</v>
      </c>
    </row>
    <row r="652" spans="3:15" x14ac:dyDescent="0.25">
      <c r="C652" s="1">
        <v>1</v>
      </c>
      <c r="D652" s="1">
        <v>1</v>
      </c>
      <c r="E652" s="1">
        <v>1</v>
      </c>
      <c r="F652" s="19">
        <v>643</v>
      </c>
      <c r="G652" s="20" t="s">
        <v>3181</v>
      </c>
      <c r="H652" s="21" t="s">
        <v>18</v>
      </c>
      <c r="K652" s="33">
        <v>10</v>
      </c>
      <c r="L652" s="37">
        <v>115</v>
      </c>
      <c r="N652" s="33">
        <v>3</v>
      </c>
      <c r="O652" s="37">
        <v>115</v>
      </c>
    </row>
    <row r="653" spans="3:15" x14ac:dyDescent="0.25">
      <c r="C653" s="1">
        <v>1</v>
      </c>
      <c r="D653" s="1">
        <v>1</v>
      </c>
      <c r="E653" s="1">
        <v>1</v>
      </c>
      <c r="F653" s="16">
        <v>644</v>
      </c>
      <c r="G653" s="17" t="s">
        <v>3181</v>
      </c>
      <c r="H653" s="18" t="s">
        <v>18</v>
      </c>
      <c r="K653" s="32">
        <v>16</v>
      </c>
      <c r="L653" s="36">
        <v>115</v>
      </c>
      <c r="N653" s="32">
        <v>2</v>
      </c>
      <c r="O653" s="36">
        <v>115</v>
      </c>
    </row>
    <row r="654" spans="3:15" x14ac:dyDescent="0.25">
      <c r="C654" s="1">
        <v>1</v>
      </c>
      <c r="D654" s="1">
        <v>1</v>
      </c>
      <c r="E654" s="1">
        <v>1</v>
      </c>
      <c r="F654" s="19">
        <v>645</v>
      </c>
      <c r="G654" s="20" t="s">
        <v>3264</v>
      </c>
      <c r="H654" s="21" t="s">
        <v>18</v>
      </c>
      <c r="K654" s="33">
        <v>9</v>
      </c>
      <c r="L654" s="37">
        <v>115</v>
      </c>
      <c r="N654" s="33">
        <v>1</v>
      </c>
      <c r="O654" s="37">
        <v>115</v>
      </c>
    </row>
    <row r="655" spans="3:15" x14ac:dyDescent="0.25">
      <c r="C655" s="1">
        <v>1</v>
      </c>
      <c r="D655" s="1">
        <v>1</v>
      </c>
      <c r="E655" s="1">
        <v>1</v>
      </c>
      <c r="F655" s="16">
        <v>646</v>
      </c>
      <c r="G655" s="17" t="s">
        <v>3181</v>
      </c>
      <c r="H655" s="18" t="s">
        <v>19</v>
      </c>
      <c r="K655" s="32">
        <v>12</v>
      </c>
      <c r="L655" s="36">
        <v>115</v>
      </c>
      <c r="N655" s="32">
        <v>4</v>
      </c>
      <c r="O655" s="36">
        <v>115</v>
      </c>
    </row>
    <row r="656" spans="3:15" x14ac:dyDescent="0.25">
      <c r="C656" s="1">
        <v>1</v>
      </c>
      <c r="D656" s="1">
        <v>1</v>
      </c>
      <c r="E656" s="1">
        <v>1</v>
      </c>
      <c r="F656" s="19">
        <v>647</v>
      </c>
      <c r="G656" s="20" t="s">
        <v>3181</v>
      </c>
      <c r="H656" s="21" t="s">
        <v>18</v>
      </c>
      <c r="K656" s="33">
        <v>15</v>
      </c>
      <c r="L656" s="37">
        <v>115</v>
      </c>
      <c r="N656" s="33">
        <v>3</v>
      </c>
      <c r="O656" s="37">
        <v>115</v>
      </c>
    </row>
    <row r="657" spans="3:15" x14ac:dyDescent="0.25">
      <c r="C657" s="1">
        <v>1</v>
      </c>
      <c r="D657" s="1">
        <v>1</v>
      </c>
      <c r="E657" s="1">
        <v>1</v>
      </c>
      <c r="F657" s="16">
        <v>648</v>
      </c>
      <c r="G657" s="17" t="s">
        <v>3264</v>
      </c>
      <c r="H657" s="18" t="s">
        <v>19</v>
      </c>
      <c r="K657" s="32">
        <v>15</v>
      </c>
      <c r="L657" s="36">
        <v>115</v>
      </c>
      <c r="N657" s="32">
        <v>0</v>
      </c>
      <c r="O657" s="36">
        <v>115</v>
      </c>
    </row>
    <row r="658" spans="3:15" x14ac:dyDescent="0.25">
      <c r="C658" s="1">
        <v>1</v>
      </c>
      <c r="D658" s="1">
        <v>1</v>
      </c>
      <c r="E658" s="1">
        <v>1</v>
      </c>
      <c r="F658" s="19">
        <v>649</v>
      </c>
      <c r="G658" s="20" t="s">
        <v>3181</v>
      </c>
      <c r="H658" s="21" t="s">
        <v>18</v>
      </c>
      <c r="K658" s="33">
        <v>16</v>
      </c>
      <c r="L658" s="37">
        <v>115</v>
      </c>
      <c r="N658" s="33">
        <v>5</v>
      </c>
      <c r="O658" s="37">
        <v>115</v>
      </c>
    </row>
    <row r="659" spans="3:15" x14ac:dyDescent="0.25">
      <c r="C659" s="1">
        <v>1</v>
      </c>
      <c r="D659" s="1">
        <v>1</v>
      </c>
      <c r="E659" s="1">
        <v>1</v>
      </c>
      <c r="F659" s="16">
        <v>650</v>
      </c>
      <c r="G659" s="17" t="s">
        <v>3181</v>
      </c>
      <c r="H659" s="18" t="s">
        <v>18</v>
      </c>
      <c r="K659" s="32">
        <v>13</v>
      </c>
      <c r="L659" s="36">
        <v>115</v>
      </c>
      <c r="N659" s="32">
        <v>1</v>
      </c>
      <c r="O659" s="36">
        <v>115</v>
      </c>
    </row>
    <row r="660" spans="3:15" x14ac:dyDescent="0.25">
      <c r="C660" s="1">
        <v>1</v>
      </c>
      <c r="D660" s="1">
        <v>1</v>
      </c>
      <c r="E660" s="1">
        <v>1</v>
      </c>
      <c r="F660" s="19">
        <v>651</v>
      </c>
      <c r="G660" s="20" t="s">
        <v>3264</v>
      </c>
      <c r="H660" s="21" t="s">
        <v>19</v>
      </c>
      <c r="K660" s="33">
        <v>17</v>
      </c>
      <c r="L660" s="37">
        <v>115</v>
      </c>
      <c r="N660" s="33">
        <v>3</v>
      </c>
      <c r="O660" s="37">
        <v>115</v>
      </c>
    </row>
    <row r="661" spans="3:15" x14ac:dyDescent="0.25">
      <c r="C661" s="1">
        <v>1</v>
      </c>
      <c r="D661" s="1">
        <v>1</v>
      </c>
      <c r="E661" s="1">
        <v>1</v>
      </c>
      <c r="F661" s="16">
        <v>652</v>
      </c>
      <c r="G661" s="17" t="s">
        <v>3181</v>
      </c>
      <c r="H661" s="18" t="s">
        <v>19</v>
      </c>
      <c r="K661" s="32">
        <v>15</v>
      </c>
      <c r="L661" s="36">
        <v>115</v>
      </c>
      <c r="N661" s="32">
        <v>5</v>
      </c>
      <c r="O661" s="36">
        <v>115</v>
      </c>
    </row>
    <row r="662" spans="3:15" x14ac:dyDescent="0.25">
      <c r="C662" s="1">
        <v>1</v>
      </c>
      <c r="D662" s="1">
        <v>1</v>
      </c>
      <c r="E662" s="1">
        <v>1</v>
      </c>
      <c r="F662" s="19">
        <v>653</v>
      </c>
      <c r="G662" s="20" t="s">
        <v>3181</v>
      </c>
      <c r="H662" s="21" t="s">
        <v>19</v>
      </c>
      <c r="K662" s="33">
        <v>10</v>
      </c>
      <c r="L662" s="37">
        <v>115</v>
      </c>
      <c r="N662" s="33">
        <v>0</v>
      </c>
      <c r="O662" s="37">
        <v>115</v>
      </c>
    </row>
    <row r="663" spans="3:15" x14ac:dyDescent="0.25">
      <c r="C663" s="1">
        <v>1</v>
      </c>
      <c r="D663" s="1">
        <v>1</v>
      </c>
      <c r="E663" s="1">
        <v>1</v>
      </c>
      <c r="F663" s="16">
        <v>654</v>
      </c>
      <c r="G663" s="17" t="s">
        <v>3181</v>
      </c>
      <c r="H663" s="18" t="s">
        <v>18</v>
      </c>
      <c r="K663" s="32">
        <v>18</v>
      </c>
      <c r="L663" s="36">
        <v>115</v>
      </c>
      <c r="N663" s="32">
        <v>6</v>
      </c>
      <c r="O663" s="36">
        <v>115</v>
      </c>
    </row>
    <row r="664" spans="3:15" x14ac:dyDescent="0.25">
      <c r="C664" s="1">
        <v>1</v>
      </c>
      <c r="D664" s="1">
        <v>1</v>
      </c>
      <c r="E664" s="1">
        <v>1</v>
      </c>
      <c r="F664" s="19">
        <v>655</v>
      </c>
      <c r="G664" s="20" t="s">
        <v>3182</v>
      </c>
      <c r="H664" s="21" t="s">
        <v>18</v>
      </c>
      <c r="K664" s="33">
        <v>8</v>
      </c>
      <c r="L664" s="37">
        <v>115</v>
      </c>
      <c r="N664" s="33">
        <v>2</v>
      </c>
      <c r="O664" s="37">
        <v>115</v>
      </c>
    </row>
    <row r="665" spans="3:15" x14ac:dyDescent="0.25">
      <c r="C665" s="1">
        <v>1</v>
      </c>
      <c r="D665" s="1">
        <v>1</v>
      </c>
      <c r="E665" s="1">
        <v>1</v>
      </c>
      <c r="F665" s="16">
        <v>656</v>
      </c>
      <c r="G665" s="17" t="s">
        <v>3264</v>
      </c>
      <c r="H665" s="18" t="s">
        <v>19</v>
      </c>
      <c r="K665" s="32">
        <v>13</v>
      </c>
      <c r="L665" s="36">
        <v>115</v>
      </c>
      <c r="N665" s="32">
        <v>5</v>
      </c>
      <c r="O665" s="36">
        <v>115</v>
      </c>
    </row>
    <row r="666" spans="3:15" x14ac:dyDescent="0.25">
      <c r="C666" s="1">
        <v>1</v>
      </c>
      <c r="D666" s="1">
        <v>1</v>
      </c>
      <c r="E666" s="1">
        <v>1</v>
      </c>
      <c r="F666" s="19">
        <v>657</v>
      </c>
      <c r="G666" s="20" t="s">
        <v>3264</v>
      </c>
      <c r="H666" s="21" t="s">
        <v>18</v>
      </c>
      <c r="K666" s="33">
        <v>12</v>
      </c>
      <c r="L666" s="37">
        <v>115</v>
      </c>
      <c r="N666" s="33">
        <v>2</v>
      </c>
      <c r="O666" s="37">
        <v>115</v>
      </c>
    </row>
    <row r="667" spans="3:15" x14ac:dyDescent="0.25">
      <c r="C667" s="1">
        <v>1</v>
      </c>
      <c r="D667" s="1">
        <v>1</v>
      </c>
      <c r="E667" s="1">
        <v>1</v>
      </c>
      <c r="F667" s="16">
        <v>658</v>
      </c>
      <c r="G667" s="17" t="s">
        <v>3264</v>
      </c>
      <c r="H667" s="18" t="s">
        <v>18</v>
      </c>
      <c r="K667" s="32">
        <v>7</v>
      </c>
      <c r="L667" s="36">
        <v>115</v>
      </c>
      <c r="N667" s="32">
        <v>2</v>
      </c>
      <c r="O667" s="36">
        <v>115</v>
      </c>
    </row>
    <row r="668" spans="3:15" x14ac:dyDescent="0.25">
      <c r="C668" s="1">
        <v>1</v>
      </c>
      <c r="D668" s="1">
        <v>1</v>
      </c>
      <c r="E668" s="1">
        <v>1</v>
      </c>
      <c r="F668" s="19">
        <v>659</v>
      </c>
      <c r="G668" s="20" t="s">
        <v>3182</v>
      </c>
      <c r="H668" s="21" t="s">
        <v>18</v>
      </c>
      <c r="K668" s="33">
        <v>9</v>
      </c>
      <c r="L668" s="37">
        <v>115</v>
      </c>
      <c r="N668" s="33">
        <v>4</v>
      </c>
      <c r="O668" s="37">
        <v>115</v>
      </c>
    </row>
    <row r="669" spans="3:15" x14ac:dyDescent="0.25">
      <c r="C669" s="1">
        <v>1</v>
      </c>
      <c r="D669" s="1">
        <v>1</v>
      </c>
      <c r="E669" s="1">
        <v>1</v>
      </c>
      <c r="F669" s="16">
        <v>660</v>
      </c>
      <c r="G669" s="17" t="s">
        <v>3264</v>
      </c>
      <c r="H669" s="18" t="s">
        <v>18</v>
      </c>
      <c r="K669" s="32">
        <v>7</v>
      </c>
      <c r="L669" s="36">
        <v>115</v>
      </c>
      <c r="N669" s="32">
        <v>2</v>
      </c>
      <c r="O669" s="36">
        <v>115</v>
      </c>
    </row>
    <row r="670" spans="3:15" x14ac:dyDescent="0.25">
      <c r="C670" s="1">
        <v>1</v>
      </c>
      <c r="D670" s="1">
        <v>1</v>
      </c>
      <c r="E670" s="1">
        <v>1</v>
      </c>
      <c r="F670" s="19">
        <v>661</v>
      </c>
      <c r="G670" s="20" t="s">
        <v>3182</v>
      </c>
      <c r="H670" s="21" t="s">
        <v>18</v>
      </c>
      <c r="K670" s="33">
        <v>9</v>
      </c>
      <c r="L670" s="37">
        <v>115</v>
      </c>
      <c r="N670" s="33">
        <v>3</v>
      </c>
      <c r="O670" s="37">
        <v>115</v>
      </c>
    </row>
    <row r="671" spans="3:15" x14ac:dyDescent="0.25">
      <c r="C671" s="1">
        <v>1</v>
      </c>
      <c r="D671" s="1">
        <v>1</v>
      </c>
      <c r="E671" s="1">
        <v>1</v>
      </c>
      <c r="F671" s="16">
        <v>662</v>
      </c>
      <c r="G671" s="17" t="s">
        <v>3264</v>
      </c>
      <c r="H671" s="18" t="s">
        <v>18</v>
      </c>
      <c r="K671" s="32">
        <v>4</v>
      </c>
      <c r="L671" s="36">
        <v>115</v>
      </c>
      <c r="N671" s="32">
        <v>1</v>
      </c>
      <c r="O671" s="36">
        <v>115</v>
      </c>
    </row>
    <row r="672" spans="3:15" x14ac:dyDescent="0.25">
      <c r="C672" s="1">
        <v>1</v>
      </c>
      <c r="D672" s="1">
        <v>1</v>
      </c>
      <c r="E672" s="1">
        <v>1</v>
      </c>
      <c r="F672" s="19">
        <v>663</v>
      </c>
      <c r="G672" s="20" t="s">
        <v>3264</v>
      </c>
      <c r="H672" s="21" t="s">
        <v>18</v>
      </c>
      <c r="K672" s="33">
        <v>9</v>
      </c>
      <c r="L672" s="37">
        <v>115</v>
      </c>
      <c r="N672" s="33">
        <v>2</v>
      </c>
      <c r="O672" s="37">
        <v>115</v>
      </c>
    </row>
    <row r="673" spans="3:15" x14ac:dyDescent="0.25">
      <c r="C673" s="1">
        <v>1</v>
      </c>
      <c r="D673" s="1">
        <v>1</v>
      </c>
      <c r="E673" s="1">
        <v>1</v>
      </c>
      <c r="F673" s="16">
        <v>664</v>
      </c>
      <c r="G673" s="17" t="s">
        <v>3264</v>
      </c>
      <c r="H673" s="18" t="s">
        <v>19</v>
      </c>
      <c r="K673" s="32">
        <v>8</v>
      </c>
      <c r="L673" s="36">
        <v>115</v>
      </c>
      <c r="N673" s="32">
        <v>1</v>
      </c>
      <c r="O673" s="36">
        <v>115</v>
      </c>
    </row>
    <row r="674" spans="3:15" x14ac:dyDescent="0.25">
      <c r="C674" s="1">
        <v>1</v>
      </c>
      <c r="D674" s="1">
        <v>1</v>
      </c>
      <c r="E674" s="1">
        <v>1</v>
      </c>
      <c r="F674" s="19">
        <v>665</v>
      </c>
      <c r="G674" s="20" t="s">
        <v>3181</v>
      </c>
      <c r="H674" s="21" t="s">
        <v>19</v>
      </c>
      <c r="K674" s="33">
        <v>14</v>
      </c>
      <c r="L674" s="37">
        <v>115</v>
      </c>
      <c r="N674" s="33">
        <v>5</v>
      </c>
      <c r="O674" s="37">
        <v>115</v>
      </c>
    </row>
    <row r="675" spans="3:15" x14ac:dyDescent="0.25">
      <c r="C675" s="1">
        <v>1</v>
      </c>
      <c r="D675" s="1">
        <v>1</v>
      </c>
      <c r="E675" s="1">
        <v>1</v>
      </c>
      <c r="F675" s="16">
        <v>666</v>
      </c>
      <c r="G675" s="17" t="s">
        <v>3264</v>
      </c>
      <c r="H675" s="18" t="s">
        <v>18</v>
      </c>
      <c r="K675" s="32">
        <v>10</v>
      </c>
      <c r="L675" s="36">
        <v>115</v>
      </c>
      <c r="N675" s="32">
        <v>2</v>
      </c>
      <c r="O675" s="36">
        <v>115</v>
      </c>
    </row>
    <row r="676" spans="3:15" x14ac:dyDescent="0.25">
      <c r="C676" s="1">
        <v>1</v>
      </c>
      <c r="D676" s="1">
        <v>1</v>
      </c>
      <c r="E676" s="1">
        <v>1</v>
      </c>
      <c r="F676" s="19">
        <v>667</v>
      </c>
      <c r="G676" s="20" t="s">
        <v>3182</v>
      </c>
      <c r="H676" s="21" t="s">
        <v>19</v>
      </c>
      <c r="K676" s="33">
        <v>10</v>
      </c>
      <c r="L676" s="37">
        <v>115</v>
      </c>
      <c r="N676" s="33">
        <v>2</v>
      </c>
      <c r="O676" s="37">
        <v>115</v>
      </c>
    </row>
    <row r="677" spans="3:15" x14ac:dyDescent="0.25">
      <c r="C677" s="1">
        <v>1</v>
      </c>
      <c r="D677" s="1">
        <v>1</v>
      </c>
      <c r="E677" s="1">
        <v>1</v>
      </c>
      <c r="F677" s="16">
        <v>668</v>
      </c>
      <c r="G677" s="17" t="s">
        <v>3181</v>
      </c>
      <c r="H677" s="18" t="s">
        <v>19</v>
      </c>
      <c r="K677" s="32">
        <v>32</v>
      </c>
      <c r="L677" s="36">
        <v>116</v>
      </c>
      <c r="N677" s="32">
        <v>3</v>
      </c>
      <c r="O677" s="36">
        <v>116</v>
      </c>
    </row>
    <row r="678" spans="3:15" x14ac:dyDescent="0.25">
      <c r="C678" s="1">
        <v>1</v>
      </c>
      <c r="D678" s="1">
        <v>1</v>
      </c>
      <c r="E678" s="1">
        <v>1</v>
      </c>
      <c r="F678" s="19">
        <v>669</v>
      </c>
      <c r="G678" s="20" t="s">
        <v>3264</v>
      </c>
      <c r="H678" s="21" t="s">
        <v>19</v>
      </c>
      <c r="K678" s="33">
        <v>20</v>
      </c>
      <c r="L678" s="37">
        <v>116</v>
      </c>
      <c r="N678" s="33">
        <v>3</v>
      </c>
      <c r="O678" s="37">
        <v>116</v>
      </c>
    </row>
    <row r="679" spans="3:15" x14ac:dyDescent="0.25">
      <c r="C679" s="1">
        <v>1</v>
      </c>
      <c r="D679" s="1">
        <v>1</v>
      </c>
      <c r="E679" s="1">
        <v>1</v>
      </c>
      <c r="F679" s="16">
        <v>670</v>
      </c>
      <c r="G679" s="17" t="s">
        <v>3182</v>
      </c>
      <c r="H679" s="18" t="s">
        <v>18</v>
      </c>
      <c r="K679" s="32">
        <v>28</v>
      </c>
      <c r="L679" s="36">
        <v>116</v>
      </c>
      <c r="N679" s="32">
        <v>4</v>
      </c>
      <c r="O679" s="36">
        <v>116</v>
      </c>
    </row>
    <row r="680" spans="3:15" x14ac:dyDescent="0.25">
      <c r="C680" s="1">
        <v>1</v>
      </c>
      <c r="D680" s="1">
        <v>1</v>
      </c>
      <c r="E680" s="1">
        <v>1</v>
      </c>
      <c r="F680" s="19">
        <v>671</v>
      </c>
      <c r="G680" s="20" t="s">
        <v>3264</v>
      </c>
      <c r="H680" s="21" t="s">
        <v>19</v>
      </c>
      <c r="K680" s="33">
        <v>17</v>
      </c>
      <c r="L680" s="37">
        <v>116</v>
      </c>
      <c r="N680" s="33">
        <v>4</v>
      </c>
      <c r="O680" s="37">
        <v>116</v>
      </c>
    </row>
    <row r="681" spans="3:15" x14ac:dyDescent="0.25">
      <c r="C681" s="1">
        <v>1</v>
      </c>
      <c r="D681" s="1">
        <v>1</v>
      </c>
      <c r="E681" s="1">
        <v>1</v>
      </c>
      <c r="F681" s="16">
        <v>672</v>
      </c>
      <c r="G681" s="17" t="s">
        <v>3264</v>
      </c>
      <c r="H681" s="18" t="s">
        <v>18</v>
      </c>
      <c r="K681" s="32">
        <v>20</v>
      </c>
      <c r="L681" s="36">
        <v>116</v>
      </c>
      <c r="N681" s="32">
        <v>5</v>
      </c>
      <c r="O681" s="36">
        <v>116</v>
      </c>
    </row>
    <row r="682" spans="3:15" x14ac:dyDescent="0.25">
      <c r="C682" s="1">
        <v>1</v>
      </c>
      <c r="D682" s="1">
        <v>1</v>
      </c>
      <c r="E682" s="1">
        <v>1</v>
      </c>
      <c r="F682" s="19">
        <v>673</v>
      </c>
      <c r="G682" s="20" t="s">
        <v>3182</v>
      </c>
      <c r="H682" s="21" t="s">
        <v>19</v>
      </c>
      <c r="K682" s="33">
        <v>17</v>
      </c>
      <c r="L682" s="37">
        <v>116</v>
      </c>
      <c r="N682" s="33">
        <v>2</v>
      </c>
      <c r="O682" s="37">
        <v>116</v>
      </c>
    </row>
    <row r="683" spans="3:15" x14ac:dyDescent="0.25">
      <c r="C683" s="1">
        <v>1</v>
      </c>
      <c r="D683" s="1">
        <v>1</v>
      </c>
      <c r="E683" s="1">
        <v>1</v>
      </c>
      <c r="F683" s="16">
        <v>674</v>
      </c>
      <c r="G683" s="17" t="s">
        <v>3264</v>
      </c>
      <c r="H683" s="18" t="s">
        <v>18</v>
      </c>
      <c r="K683" s="32">
        <v>13</v>
      </c>
      <c r="L683" s="36">
        <v>116</v>
      </c>
      <c r="N683" s="32">
        <v>2</v>
      </c>
      <c r="O683" s="36">
        <v>116</v>
      </c>
    </row>
    <row r="684" spans="3:15" x14ac:dyDescent="0.25">
      <c r="C684" s="1">
        <v>1</v>
      </c>
      <c r="D684" s="1">
        <v>1</v>
      </c>
      <c r="E684" s="1">
        <v>1</v>
      </c>
      <c r="F684" s="19">
        <v>675</v>
      </c>
      <c r="G684" s="20" t="s">
        <v>3181</v>
      </c>
      <c r="H684" s="21" t="s">
        <v>18</v>
      </c>
      <c r="K684" s="33">
        <v>20</v>
      </c>
      <c r="L684" s="37">
        <v>116</v>
      </c>
      <c r="N684" s="33">
        <v>8</v>
      </c>
      <c r="O684" s="37">
        <v>116</v>
      </c>
    </row>
    <row r="685" spans="3:15" x14ac:dyDescent="0.25">
      <c r="C685" s="1">
        <v>1</v>
      </c>
      <c r="D685" s="1">
        <v>1</v>
      </c>
      <c r="E685" s="1">
        <v>1</v>
      </c>
      <c r="F685" s="16">
        <v>676</v>
      </c>
      <c r="G685" s="17" t="s">
        <v>3264</v>
      </c>
      <c r="H685" s="18" t="s">
        <v>18</v>
      </c>
      <c r="K685" s="32">
        <v>16</v>
      </c>
      <c r="L685" s="36">
        <v>116</v>
      </c>
      <c r="N685" s="32">
        <v>3</v>
      </c>
      <c r="O685" s="36">
        <v>116</v>
      </c>
    </row>
    <row r="686" spans="3:15" x14ac:dyDescent="0.25">
      <c r="C686" s="1">
        <v>1</v>
      </c>
      <c r="D686" s="1">
        <v>1</v>
      </c>
      <c r="E686" s="1">
        <v>1</v>
      </c>
      <c r="F686" s="19">
        <v>677</v>
      </c>
      <c r="G686" s="20" t="s">
        <v>3264</v>
      </c>
      <c r="H686" s="21" t="s">
        <v>18</v>
      </c>
      <c r="K686" s="33">
        <v>16</v>
      </c>
      <c r="L686" s="37">
        <v>116</v>
      </c>
      <c r="N686" s="33">
        <v>2</v>
      </c>
      <c r="O686" s="37">
        <v>116</v>
      </c>
    </row>
    <row r="687" spans="3:15" x14ac:dyDescent="0.25">
      <c r="C687" s="1">
        <v>1</v>
      </c>
      <c r="D687" s="1">
        <v>1</v>
      </c>
      <c r="E687" s="1">
        <v>1</v>
      </c>
      <c r="F687" s="16">
        <v>678</v>
      </c>
      <c r="G687" s="17" t="s">
        <v>3264</v>
      </c>
      <c r="H687" s="18" t="s">
        <v>19</v>
      </c>
      <c r="K687" s="32">
        <v>23</v>
      </c>
      <c r="L687" s="36">
        <v>116</v>
      </c>
      <c r="N687" s="32">
        <v>5</v>
      </c>
      <c r="O687" s="36">
        <v>116</v>
      </c>
    </row>
    <row r="688" spans="3:15" x14ac:dyDescent="0.25">
      <c r="C688" s="1">
        <v>1</v>
      </c>
      <c r="D688" s="1">
        <v>1</v>
      </c>
      <c r="E688" s="1">
        <v>1</v>
      </c>
      <c r="F688" s="19">
        <v>679</v>
      </c>
      <c r="G688" s="20" t="s">
        <v>3264</v>
      </c>
      <c r="H688" s="21" t="s">
        <v>18</v>
      </c>
      <c r="K688" s="33">
        <v>19</v>
      </c>
      <c r="L688" s="37">
        <v>116</v>
      </c>
      <c r="N688" s="33">
        <v>4</v>
      </c>
      <c r="O688" s="37">
        <v>116</v>
      </c>
    </row>
    <row r="689" spans="3:15" x14ac:dyDescent="0.25">
      <c r="C689" s="1">
        <v>1</v>
      </c>
      <c r="D689" s="1">
        <v>1</v>
      </c>
      <c r="E689" s="1">
        <v>1</v>
      </c>
      <c r="F689" s="16">
        <v>680</v>
      </c>
      <c r="G689" s="17" t="s">
        <v>3181</v>
      </c>
      <c r="H689" s="18" t="s">
        <v>19</v>
      </c>
      <c r="K689" s="32">
        <v>22</v>
      </c>
      <c r="L689" s="36">
        <v>116</v>
      </c>
      <c r="N689" s="32">
        <v>7</v>
      </c>
      <c r="O689" s="36">
        <v>116</v>
      </c>
    </row>
    <row r="690" spans="3:15" x14ac:dyDescent="0.25">
      <c r="C690" s="1">
        <v>1</v>
      </c>
      <c r="D690" s="1">
        <v>1</v>
      </c>
      <c r="E690" s="1">
        <v>1</v>
      </c>
      <c r="F690" s="19">
        <v>681</v>
      </c>
      <c r="G690" s="20" t="s">
        <v>3181</v>
      </c>
      <c r="H690" s="21" t="s">
        <v>19</v>
      </c>
      <c r="K690" s="33">
        <v>20</v>
      </c>
      <c r="L690" s="37">
        <v>116</v>
      </c>
      <c r="N690" s="33">
        <v>3</v>
      </c>
      <c r="O690" s="37">
        <v>116</v>
      </c>
    </row>
    <row r="691" spans="3:15" x14ac:dyDescent="0.25">
      <c r="C691" s="1">
        <v>1</v>
      </c>
      <c r="D691" s="1">
        <v>1</v>
      </c>
      <c r="E691" s="1">
        <v>1</v>
      </c>
      <c r="F691" s="16">
        <v>682</v>
      </c>
      <c r="G691" s="17" t="s">
        <v>3264</v>
      </c>
      <c r="H691" s="18" t="s">
        <v>19</v>
      </c>
      <c r="K691" s="32">
        <v>19</v>
      </c>
      <c r="L691" s="36">
        <v>116</v>
      </c>
      <c r="N691" s="32">
        <v>9</v>
      </c>
      <c r="O691" s="36">
        <v>116</v>
      </c>
    </row>
    <row r="692" spans="3:15" x14ac:dyDescent="0.25">
      <c r="C692" s="1">
        <v>1</v>
      </c>
      <c r="D692" s="1">
        <v>1</v>
      </c>
      <c r="E692" s="1">
        <v>1</v>
      </c>
      <c r="F692" s="19">
        <v>683</v>
      </c>
      <c r="G692" s="20" t="s">
        <v>3264</v>
      </c>
      <c r="H692" s="21" t="s">
        <v>18</v>
      </c>
      <c r="K692" s="33">
        <v>15</v>
      </c>
      <c r="L692" s="37">
        <v>116</v>
      </c>
      <c r="N692" s="33">
        <v>2</v>
      </c>
      <c r="O692" s="37">
        <v>116</v>
      </c>
    </row>
    <row r="693" spans="3:15" x14ac:dyDescent="0.25">
      <c r="C693" s="1">
        <v>1</v>
      </c>
      <c r="D693" s="1">
        <v>1</v>
      </c>
      <c r="E693" s="1">
        <v>1</v>
      </c>
      <c r="F693" s="16">
        <v>684</v>
      </c>
      <c r="G693" s="17" t="s">
        <v>3181</v>
      </c>
      <c r="H693" s="18" t="s">
        <v>19</v>
      </c>
      <c r="K693" s="32">
        <v>25</v>
      </c>
      <c r="L693" s="36">
        <v>116</v>
      </c>
      <c r="N693" s="32">
        <v>6</v>
      </c>
      <c r="O693" s="36">
        <v>116</v>
      </c>
    </row>
    <row r="694" spans="3:15" x14ac:dyDescent="0.25">
      <c r="C694" s="1">
        <v>1</v>
      </c>
      <c r="D694" s="1">
        <v>1</v>
      </c>
      <c r="E694" s="1">
        <v>1</v>
      </c>
      <c r="F694" s="19">
        <v>685</v>
      </c>
      <c r="G694" s="20" t="s">
        <v>3182</v>
      </c>
      <c r="H694" s="21" t="s">
        <v>18</v>
      </c>
      <c r="K694" s="33">
        <v>22</v>
      </c>
      <c r="L694" s="37">
        <v>116</v>
      </c>
      <c r="N694" s="33">
        <v>7</v>
      </c>
      <c r="O694" s="37">
        <v>116</v>
      </c>
    </row>
    <row r="695" spans="3:15" x14ac:dyDescent="0.25">
      <c r="C695" s="1">
        <v>1</v>
      </c>
      <c r="D695" s="1">
        <v>1</v>
      </c>
      <c r="E695" s="1">
        <v>1</v>
      </c>
      <c r="F695" s="16">
        <v>686</v>
      </c>
      <c r="G695" s="17" t="s">
        <v>3182</v>
      </c>
      <c r="H695" s="18" t="s">
        <v>19</v>
      </c>
      <c r="K695" s="32">
        <v>12</v>
      </c>
      <c r="L695" s="36">
        <v>116</v>
      </c>
      <c r="N695" s="32">
        <v>5</v>
      </c>
      <c r="O695" s="36">
        <v>116</v>
      </c>
    </row>
    <row r="696" spans="3:15" x14ac:dyDescent="0.25">
      <c r="C696" s="1">
        <v>1</v>
      </c>
      <c r="D696" s="1">
        <v>1</v>
      </c>
      <c r="E696" s="1">
        <v>1</v>
      </c>
      <c r="F696" s="19">
        <v>687</v>
      </c>
      <c r="G696" s="20" t="s">
        <v>3264</v>
      </c>
      <c r="H696" s="21" t="s">
        <v>19</v>
      </c>
      <c r="K696" s="33">
        <v>14</v>
      </c>
      <c r="L696" s="37">
        <v>116</v>
      </c>
      <c r="N696" s="33">
        <v>3</v>
      </c>
      <c r="O696" s="37">
        <v>116</v>
      </c>
    </row>
    <row r="697" spans="3:15" x14ac:dyDescent="0.25">
      <c r="C697" s="1">
        <v>1</v>
      </c>
      <c r="D697" s="1">
        <v>1</v>
      </c>
      <c r="E697" s="1">
        <v>1</v>
      </c>
      <c r="F697" s="16">
        <v>688</v>
      </c>
      <c r="G697" s="17" t="s">
        <v>3264</v>
      </c>
      <c r="H697" s="18" t="s">
        <v>19</v>
      </c>
      <c r="K697" s="32">
        <v>15</v>
      </c>
      <c r="L697" s="36">
        <v>116</v>
      </c>
      <c r="N697" s="32">
        <v>2</v>
      </c>
      <c r="O697" s="36">
        <v>116</v>
      </c>
    </row>
    <row r="698" spans="3:15" x14ac:dyDescent="0.25">
      <c r="C698" s="1">
        <v>1</v>
      </c>
      <c r="D698" s="1">
        <v>1</v>
      </c>
      <c r="E698" s="1">
        <v>1</v>
      </c>
      <c r="F698" s="19">
        <v>689</v>
      </c>
      <c r="G698" s="20" t="s">
        <v>3181</v>
      </c>
      <c r="H698" s="21" t="s">
        <v>18</v>
      </c>
      <c r="K698" s="33">
        <v>14</v>
      </c>
      <c r="L698" s="37">
        <v>116</v>
      </c>
      <c r="N698" s="33">
        <v>4</v>
      </c>
      <c r="O698" s="37">
        <v>116</v>
      </c>
    </row>
    <row r="699" spans="3:15" x14ac:dyDescent="0.25">
      <c r="C699" s="1">
        <v>1</v>
      </c>
      <c r="D699" s="1">
        <v>1</v>
      </c>
      <c r="E699" s="1">
        <v>1</v>
      </c>
      <c r="F699" s="16">
        <v>690</v>
      </c>
      <c r="G699" s="17" t="s">
        <v>3181</v>
      </c>
      <c r="H699" s="18" t="s">
        <v>19</v>
      </c>
      <c r="K699" s="32">
        <v>19</v>
      </c>
      <c r="L699" s="36">
        <v>116</v>
      </c>
      <c r="N699" s="32">
        <v>3</v>
      </c>
      <c r="O699" s="36">
        <v>116</v>
      </c>
    </row>
    <row r="700" spans="3:15" x14ac:dyDescent="0.25">
      <c r="C700" s="1">
        <v>1</v>
      </c>
      <c r="D700" s="1">
        <v>1</v>
      </c>
      <c r="E700" s="1">
        <v>1</v>
      </c>
      <c r="F700" s="19">
        <v>691</v>
      </c>
      <c r="G700" s="20" t="s">
        <v>3182</v>
      </c>
      <c r="H700" s="21" t="s">
        <v>19</v>
      </c>
      <c r="K700" s="33">
        <v>16</v>
      </c>
      <c r="L700" s="37">
        <v>116</v>
      </c>
      <c r="N700" s="33">
        <v>3</v>
      </c>
      <c r="O700" s="37">
        <v>116</v>
      </c>
    </row>
    <row r="701" spans="3:15" x14ac:dyDescent="0.25">
      <c r="C701" s="1">
        <v>1</v>
      </c>
      <c r="D701" s="1">
        <v>1</v>
      </c>
      <c r="E701" s="1">
        <v>1</v>
      </c>
      <c r="F701" s="16">
        <v>692</v>
      </c>
      <c r="G701" s="17" t="s">
        <v>3182</v>
      </c>
      <c r="H701" s="18" t="s">
        <v>19</v>
      </c>
      <c r="K701" s="32">
        <v>19</v>
      </c>
      <c r="L701" s="36">
        <v>116</v>
      </c>
      <c r="N701" s="32">
        <v>5</v>
      </c>
      <c r="O701" s="36">
        <v>116</v>
      </c>
    </row>
    <row r="702" spans="3:15" x14ac:dyDescent="0.25">
      <c r="C702" s="1">
        <v>1</v>
      </c>
      <c r="D702" s="1">
        <v>1</v>
      </c>
      <c r="E702" s="1">
        <v>1</v>
      </c>
      <c r="F702" s="19">
        <v>693</v>
      </c>
      <c r="G702" s="20" t="s">
        <v>3264</v>
      </c>
      <c r="H702" s="21" t="s">
        <v>18</v>
      </c>
      <c r="K702" s="33">
        <v>17</v>
      </c>
      <c r="L702" s="37">
        <v>116</v>
      </c>
      <c r="N702" s="33">
        <v>2</v>
      </c>
      <c r="O702" s="37">
        <v>116</v>
      </c>
    </row>
    <row r="703" spans="3:15" x14ac:dyDescent="0.25">
      <c r="C703" s="1">
        <v>1</v>
      </c>
      <c r="D703" s="1">
        <v>1</v>
      </c>
      <c r="E703" s="1">
        <v>1</v>
      </c>
      <c r="F703" s="16">
        <v>694</v>
      </c>
      <c r="G703" s="17" t="s">
        <v>3264</v>
      </c>
      <c r="H703" s="18" t="s">
        <v>18</v>
      </c>
      <c r="K703" s="32">
        <v>18</v>
      </c>
      <c r="L703" s="36">
        <v>116</v>
      </c>
      <c r="N703" s="32">
        <v>0</v>
      </c>
      <c r="O703" s="36">
        <v>116</v>
      </c>
    </row>
    <row r="704" spans="3:15" x14ac:dyDescent="0.25">
      <c r="C704" s="1">
        <v>1</v>
      </c>
      <c r="D704" s="1">
        <v>1</v>
      </c>
      <c r="E704" s="1">
        <v>1</v>
      </c>
      <c r="F704" s="19">
        <v>695</v>
      </c>
      <c r="G704" s="20" t="s">
        <v>3182</v>
      </c>
      <c r="H704" s="21" t="s">
        <v>19</v>
      </c>
      <c r="K704" s="33">
        <v>18</v>
      </c>
      <c r="L704" s="37">
        <v>116</v>
      </c>
      <c r="N704" s="33">
        <v>4</v>
      </c>
      <c r="O704" s="37">
        <v>116</v>
      </c>
    </row>
    <row r="705" spans="3:15" x14ac:dyDescent="0.25">
      <c r="C705" s="1">
        <v>1</v>
      </c>
      <c r="D705" s="1">
        <v>1</v>
      </c>
      <c r="E705" s="1">
        <v>1</v>
      </c>
      <c r="F705" s="16">
        <v>696</v>
      </c>
      <c r="G705" s="17" t="s">
        <v>3181</v>
      </c>
      <c r="H705" s="18" t="s">
        <v>18</v>
      </c>
      <c r="K705" s="32">
        <v>18</v>
      </c>
      <c r="L705" s="36">
        <v>116</v>
      </c>
      <c r="N705" s="32">
        <v>6</v>
      </c>
      <c r="O705" s="36">
        <v>116</v>
      </c>
    </row>
    <row r="706" spans="3:15" x14ac:dyDescent="0.25">
      <c r="C706" s="1">
        <v>1</v>
      </c>
      <c r="D706" s="1">
        <v>1</v>
      </c>
      <c r="E706" s="1">
        <v>1</v>
      </c>
      <c r="F706" s="19">
        <v>697</v>
      </c>
      <c r="G706" s="20" t="s">
        <v>3181</v>
      </c>
      <c r="H706" s="21" t="s">
        <v>19</v>
      </c>
      <c r="K706" s="33">
        <v>14</v>
      </c>
      <c r="L706" s="37">
        <v>116</v>
      </c>
      <c r="N706" s="33">
        <v>3</v>
      </c>
      <c r="O706" s="37">
        <v>116</v>
      </c>
    </row>
    <row r="707" spans="3:15" x14ac:dyDescent="0.25">
      <c r="C707" s="1">
        <v>1</v>
      </c>
      <c r="D707" s="1">
        <v>1</v>
      </c>
      <c r="E707" s="1">
        <v>1</v>
      </c>
      <c r="F707" s="16">
        <v>698</v>
      </c>
      <c r="G707" s="17" t="s">
        <v>3182</v>
      </c>
      <c r="H707" s="18" t="s">
        <v>19</v>
      </c>
      <c r="K707" s="32">
        <v>13</v>
      </c>
      <c r="L707" s="36">
        <v>116</v>
      </c>
      <c r="N707" s="32">
        <v>1</v>
      </c>
      <c r="O707" s="36">
        <v>116</v>
      </c>
    </row>
    <row r="708" spans="3:15" x14ac:dyDescent="0.25">
      <c r="C708" s="1">
        <v>1</v>
      </c>
      <c r="D708" s="1">
        <v>1</v>
      </c>
      <c r="E708" s="1">
        <v>1</v>
      </c>
      <c r="F708" s="19">
        <v>699</v>
      </c>
      <c r="G708" s="20" t="s">
        <v>3264</v>
      </c>
      <c r="H708" s="21" t="s">
        <v>19</v>
      </c>
      <c r="K708" s="33">
        <v>12</v>
      </c>
      <c r="L708" s="37">
        <v>116</v>
      </c>
      <c r="N708" s="33">
        <v>0</v>
      </c>
      <c r="O708" s="37">
        <v>116</v>
      </c>
    </row>
    <row r="709" spans="3:15" x14ac:dyDescent="0.25">
      <c r="C709" s="1">
        <v>1</v>
      </c>
      <c r="D709" s="1">
        <v>1</v>
      </c>
      <c r="E709" s="1">
        <v>1</v>
      </c>
      <c r="F709" s="16">
        <v>700</v>
      </c>
      <c r="G709" s="17" t="s">
        <v>3264</v>
      </c>
      <c r="H709" s="18" t="s">
        <v>19</v>
      </c>
      <c r="K709" s="32">
        <v>11</v>
      </c>
      <c r="L709" s="36">
        <v>116</v>
      </c>
      <c r="N709" s="32">
        <v>2</v>
      </c>
      <c r="O709" s="36">
        <v>116</v>
      </c>
    </row>
    <row r="710" spans="3:15" x14ac:dyDescent="0.25">
      <c r="C710" s="1">
        <v>1</v>
      </c>
      <c r="D710" s="1">
        <v>1</v>
      </c>
      <c r="E710" s="1">
        <v>1</v>
      </c>
      <c r="F710" s="19">
        <v>701</v>
      </c>
      <c r="G710" s="20" t="s">
        <v>3181</v>
      </c>
      <c r="H710" s="21" t="s">
        <v>19</v>
      </c>
      <c r="K710" s="33">
        <v>19</v>
      </c>
      <c r="L710" s="37">
        <v>116</v>
      </c>
      <c r="N710" s="33">
        <v>6</v>
      </c>
      <c r="O710" s="37">
        <v>116</v>
      </c>
    </row>
    <row r="711" spans="3:15" x14ac:dyDescent="0.25">
      <c r="C711" s="1">
        <v>1</v>
      </c>
      <c r="D711" s="1">
        <v>1</v>
      </c>
      <c r="E711" s="1">
        <v>1</v>
      </c>
      <c r="F711" s="16">
        <v>702</v>
      </c>
      <c r="G711" s="17" t="s">
        <v>3182</v>
      </c>
      <c r="H711" s="18" t="s">
        <v>18</v>
      </c>
      <c r="K711" s="32">
        <v>11</v>
      </c>
      <c r="L711" s="36">
        <v>116</v>
      </c>
      <c r="N711" s="32">
        <v>1</v>
      </c>
      <c r="O711" s="36">
        <v>116</v>
      </c>
    </row>
    <row r="712" spans="3:15" x14ac:dyDescent="0.25">
      <c r="C712" s="1">
        <v>1</v>
      </c>
      <c r="D712" s="1">
        <v>1</v>
      </c>
      <c r="E712" s="1">
        <v>1</v>
      </c>
      <c r="F712" s="19">
        <v>703</v>
      </c>
      <c r="G712" s="20" t="s">
        <v>3182</v>
      </c>
      <c r="H712" s="21" t="s">
        <v>19</v>
      </c>
      <c r="K712" s="33">
        <v>11</v>
      </c>
      <c r="L712" s="37">
        <v>116</v>
      </c>
      <c r="N712" s="33">
        <v>3</v>
      </c>
      <c r="O712" s="37">
        <v>116</v>
      </c>
    </row>
    <row r="713" spans="3:15" x14ac:dyDescent="0.25">
      <c r="C713" s="1">
        <v>1</v>
      </c>
      <c r="D713" s="1">
        <v>1</v>
      </c>
      <c r="E713" s="1">
        <v>1</v>
      </c>
      <c r="F713" s="16">
        <v>704</v>
      </c>
      <c r="G713" s="17" t="s">
        <v>3182</v>
      </c>
      <c r="H713" s="18" t="s">
        <v>18</v>
      </c>
      <c r="K713" s="32">
        <v>22</v>
      </c>
      <c r="L713" s="36">
        <v>116</v>
      </c>
      <c r="N713" s="32">
        <v>2</v>
      </c>
      <c r="O713" s="36">
        <v>116</v>
      </c>
    </row>
    <row r="714" spans="3:15" x14ac:dyDescent="0.25">
      <c r="C714" s="1">
        <v>1</v>
      </c>
      <c r="D714" s="1">
        <v>1</v>
      </c>
      <c r="E714" s="1">
        <v>1</v>
      </c>
      <c r="F714" s="19">
        <v>705</v>
      </c>
      <c r="G714" s="20" t="s">
        <v>3264</v>
      </c>
      <c r="H714" s="21" t="s">
        <v>19</v>
      </c>
      <c r="K714" s="33">
        <v>11</v>
      </c>
      <c r="L714" s="37">
        <v>116</v>
      </c>
      <c r="N714" s="33">
        <v>1</v>
      </c>
      <c r="O714" s="37">
        <v>116</v>
      </c>
    </row>
    <row r="715" spans="3:15" x14ac:dyDescent="0.25">
      <c r="C715" s="1">
        <v>1</v>
      </c>
      <c r="D715" s="1">
        <v>1</v>
      </c>
      <c r="E715" s="1">
        <v>1</v>
      </c>
      <c r="F715" s="16">
        <v>706</v>
      </c>
      <c r="G715" s="17" t="s">
        <v>3181</v>
      </c>
      <c r="H715" s="18" t="s">
        <v>18</v>
      </c>
      <c r="K715" s="32">
        <v>8</v>
      </c>
      <c r="L715" s="36">
        <v>116</v>
      </c>
      <c r="N715" s="32">
        <v>1</v>
      </c>
      <c r="O715" s="36">
        <v>116</v>
      </c>
    </row>
    <row r="716" spans="3:15" x14ac:dyDescent="0.25">
      <c r="C716" s="1">
        <v>1</v>
      </c>
      <c r="D716" s="1">
        <v>1</v>
      </c>
      <c r="E716" s="1">
        <v>1</v>
      </c>
      <c r="F716" s="19">
        <v>707</v>
      </c>
      <c r="G716" s="20" t="s">
        <v>3181</v>
      </c>
      <c r="H716" s="21" t="s">
        <v>19</v>
      </c>
      <c r="K716" s="33">
        <v>10</v>
      </c>
      <c r="L716" s="37">
        <v>116</v>
      </c>
      <c r="N716" s="33">
        <v>4</v>
      </c>
      <c r="O716" s="37">
        <v>116</v>
      </c>
    </row>
    <row r="717" spans="3:15" x14ac:dyDescent="0.25">
      <c r="C717" s="1">
        <v>1</v>
      </c>
      <c r="D717" s="1">
        <v>1</v>
      </c>
      <c r="E717" s="1">
        <v>1</v>
      </c>
      <c r="F717" s="16">
        <v>708</v>
      </c>
      <c r="G717" s="17" t="s">
        <v>3181</v>
      </c>
      <c r="H717" s="18" t="s">
        <v>18</v>
      </c>
      <c r="K717" s="32">
        <v>12</v>
      </c>
      <c r="L717" s="36">
        <v>116</v>
      </c>
      <c r="N717" s="32">
        <v>2</v>
      </c>
      <c r="O717" s="36">
        <v>116</v>
      </c>
    </row>
    <row r="718" spans="3:15" x14ac:dyDescent="0.25">
      <c r="C718" s="1">
        <v>1</v>
      </c>
      <c r="D718" s="1">
        <v>1</v>
      </c>
      <c r="E718" s="1">
        <v>1</v>
      </c>
      <c r="F718" s="19">
        <v>709</v>
      </c>
      <c r="G718" s="20" t="s">
        <v>3264</v>
      </c>
      <c r="H718" s="21" t="s">
        <v>18</v>
      </c>
      <c r="K718" s="33">
        <v>12</v>
      </c>
      <c r="L718" s="37">
        <v>116</v>
      </c>
      <c r="N718" s="33">
        <v>3</v>
      </c>
      <c r="O718" s="37">
        <v>116</v>
      </c>
    </row>
    <row r="719" spans="3:15" x14ac:dyDescent="0.25">
      <c r="C719" s="1">
        <v>1</v>
      </c>
      <c r="D719" s="1">
        <v>1</v>
      </c>
      <c r="E719" s="1">
        <v>1</v>
      </c>
      <c r="F719" s="16">
        <v>710</v>
      </c>
      <c r="G719" s="17" t="s">
        <v>3264</v>
      </c>
      <c r="H719" s="18" t="s">
        <v>19</v>
      </c>
      <c r="K719" s="32">
        <v>13</v>
      </c>
      <c r="L719" s="36">
        <v>116</v>
      </c>
      <c r="N719" s="32">
        <v>2</v>
      </c>
      <c r="O719" s="36">
        <v>116</v>
      </c>
    </row>
    <row r="720" spans="3:15" x14ac:dyDescent="0.25">
      <c r="C720" s="1">
        <v>1</v>
      </c>
      <c r="D720" s="1">
        <v>1</v>
      </c>
      <c r="E720" s="1">
        <v>1</v>
      </c>
      <c r="F720" s="19">
        <v>711</v>
      </c>
      <c r="G720" s="20" t="s">
        <v>3181</v>
      </c>
      <c r="H720" s="21" t="s">
        <v>19</v>
      </c>
      <c r="K720" s="33">
        <v>11</v>
      </c>
      <c r="L720" s="37">
        <v>116</v>
      </c>
      <c r="N720" s="33">
        <v>3</v>
      </c>
      <c r="O720" s="37">
        <v>116</v>
      </c>
    </row>
    <row r="721" spans="3:15" x14ac:dyDescent="0.25">
      <c r="C721" s="1">
        <v>1</v>
      </c>
      <c r="D721" s="1">
        <v>1</v>
      </c>
      <c r="E721" s="1">
        <v>1</v>
      </c>
      <c r="F721" s="16">
        <v>712</v>
      </c>
      <c r="G721" s="17" t="s">
        <v>3181</v>
      </c>
      <c r="H721" s="18" t="s">
        <v>19</v>
      </c>
      <c r="K721" s="32">
        <v>8</v>
      </c>
      <c r="L721" s="36">
        <v>116</v>
      </c>
      <c r="N721" s="32">
        <v>4</v>
      </c>
      <c r="O721" s="36">
        <v>116</v>
      </c>
    </row>
    <row r="722" spans="3:15" x14ac:dyDescent="0.25">
      <c r="C722" s="1">
        <v>1</v>
      </c>
      <c r="D722" s="1">
        <v>1</v>
      </c>
      <c r="E722" s="1">
        <v>1</v>
      </c>
      <c r="F722" s="19">
        <v>713</v>
      </c>
      <c r="G722" s="20" t="s">
        <v>3182</v>
      </c>
      <c r="H722" s="21" t="s">
        <v>18</v>
      </c>
      <c r="K722" s="33">
        <v>9</v>
      </c>
      <c r="L722" s="37">
        <v>116</v>
      </c>
      <c r="N722" s="33">
        <v>2</v>
      </c>
      <c r="O722" s="37">
        <v>116</v>
      </c>
    </row>
    <row r="723" spans="3:15" x14ac:dyDescent="0.25">
      <c r="C723" s="1">
        <v>1</v>
      </c>
      <c r="D723" s="1">
        <v>1</v>
      </c>
      <c r="E723" s="1">
        <v>1</v>
      </c>
      <c r="F723" s="16">
        <v>714</v>
      </c>
      <c r="G723" s="17" t="s">
        <v>3181</v>
      </c>
      <c r="H723" s="18" t="s">
        <v>18</v>
      </c>
      <c r="K723" s="32">
        <v>14</v>
      </c>
      <c r="L723" s="36">
        <v>116</v>
      </c>
      <c r="N723" s="32">
        <v>5</v>
      </c>
      <c r="O723" s="36">
        <v>116</v>
      </c>
    </row>
    <row r="724" spans="3:15" x14ac:dyDescent="0.25">
      <c r="C724" s="1">
        <v>1</v>
      </c>
      <c r="D724" s="1">
        <v>1</v>
      </c>
      <c r="E724" s="1">
        <v>1</v>
      </c>
      <c r="F724" s="19">
        <v>715</v>
      </c>
      <c r="G724" s="20" t="s">
        <v>3182</v>
      </c>
      <c r="H724" s="21" t="s">
        <v>19</v>
      </c>
      <c r="K724" s="33">
        <v>9</v>
      </c>
      <c r="L724" s="37">
        <v>116</v>
      </c>
      <c r="N724" s="33">
        <v>3</v>
      </c>
      <c r="O724" s="37">
        <v>116</v>
      </c>
    </row>
    <row r="725" spans="3:15" x14ac:dyDescent="0.25">
      <c r="C725" s="1">
        <v>1</v>
      </c>
      <c r="D725" s="1">
        <v>1</v>
      </c>
      <c r="E725" s="1">
        <v>1</v>
      </c>
      <c r="F725" s="16">
        <v>716</v>
      </c>
      <c r="G725" s="17" t="s">
        <v>3264</v>
      </c>
      <c r="H725" s="18" t="s">
        <v>19</v>
      </c>
      <c r="K725" s="32">
        <v>5</v>
      </c>
      <c r="L725" s="36">
        <v>116</v>
      </c>
      <c r="N725" s="32">
        <v>1</v>
      </c>
      <c r="O725" s="36">
        <v>116</v>
      </c>
    </row>
    <row r="726" spans="3:15" x14ac:dyDescent="0.25">
      <c r="C726" s="1">
        <v>1</v>
      </c>
      <c r="D726" s="1">
        <v>1</v>
      </c>
      <c r="E726" s="1">
        <v>1</v>
      </c>
      <c r="F726" s="19">
        <v>717</v>
      </c>
      <c r="G726" s="20" t="s">
        <v>3264</v>
      </c>
      <c r="H726" s="21" t="s">
        <v>19</v>
      </c>
      <c r="K726" s="33">
        <v>13</v>
      </c>
      <c r="L726" s="37">
        <v>116</v>
      </c>
      <c r="N726" s="33">
        <v>1</v>
      </c>
      <c r="O726" s="37">
        <v>116</v>
      </c>
    </row>
    <row r="727" spans="3:15" x14ac:dyDescent="0.25">
      <c r="C727" s="1">
        <v>1</v>
      </c>
      <c r="D727" s="1">
        <v>1</v>
      </c>
      <c r="E727" s="1">
        <v>1</v>
      </c>
      <c r="F727" s="16">
        <v>718</v>
      </c>
      <c r="G727" s="17" t="s">
        <v>3181</v>
      </c>
      <c r="H727" s="18" t="s">
        <v>18</v>
      </c>
      <c r="K727" s="32">
        <v>10</v>
      </c>
      <c r="L727" s="36">
        <v>116</v>
      </c>
      <c r="N727" s="32">
        <v>4</v>
      </c>
      <c r="O727" s="36">
        <v>116</v>
      </c>
    </row>
    <row r="728" spans="3:15" x14ac:dyDescent="0.25">
      <c r="C728" s="1">
        <v>1</v>
      </c>
      <c r="D728" s="1">
        <v>1</v>
      </c>
      <c r="E728" s="1">
        <v>1</v>
      </c>
      <c r="F728" s="19">
        <v>719</v>
      </c>
      <c r="G728" s="20" t="s">
        <v>3181</v>
      </c>
      <c r="H728" s="21" t="s">
        <v>18</v>
      </c>
      <c r="K728" s="33">
        <v>10</v>
      </c>
      <c r="L728" s="37">
        <v>116</v>
      </c>
      <c r="N728" s="33">
        <v>1</v>
      </c>
      <c r="O728" s="37">
        <v>116</v>
      </c>
    </row>
    <row r="729" spans="3:15" x14ac:dyDescent="0.25">
      <c r="C729" s="1">
        <v>1</v>
      </c>
      <c r="D729" s="1">
        <v>1</v>
      </c>
      <c r="E729" s="1">
        <v>1</v>
      </c>
      <c r="F729" s="16">
        <v>720</v>
      </c>
      <c r="G729" s="17" t="s">
        <v>3182</v>
      </c>
      <c r="H729" s="18" t="s">
        <v>18</v>
      </c>
      <c r="K729" s="32">
        <v>9</v>
      </c>
      <c r="L729" s="36">
        <v>116</v>
      </c>
      <c r="N729" s="32">
        <v>0</v>
      </c>
      <c r="O729" s="36">
        <v>116</v>
      </c>
    </row>
    <row r="730" spans="3:15" x14ac:dyDescent="0.25">
      <c r="C730" s="1">
        <v>1</v>
      </c>
      <c r="D730" s="1">
        <v>1</v>
      </c>
      <c r="E730" s="1">
        <v>1</v>
      </c>
      <c r="F730" s="19">
        <v>721</v>
      </c>
      <c r="G730" s="20" t="s">
        <v>3264</v>
      </c>
      <c r="H730" s="21" t="s">
        <v>19</v>
      </c>
      <c r="K730" s="33">
        <v>7</v>
      </c>
      <c r="L730" s="37">
        <v>116</v>
      </c>
      <c r="N730" s="33">
        <v>2</v>
      </c>
      <c r="O730" s="37">
        <v>116</v>
      </c>
    </row>
    <row r="731" spans="3:15" x14ac:dyDescent="0.25">
      <c r="C731" s="1">
        <v>1</v>
      </c>
      <c r="D731" s="1">
        <v>1</v>
      </c>
      <c r="E731" s="1">
        <v>1</v>
      </c>
      <c r="F731" s="16">
        <v>722</v>
      </c>
      <c r="G731" s="17" t="s">
        <v>3181</v>
      </c>
      <c r="H731" s="18" t="s">
        <v>18</v>
      </c>
      <c r="K731" s="32">
        <v>7</v>
      </c>
      <c r="L731" s="36">
        <v>116</v>
      </c>
      <c r="N731" s="32">
        <v>3</v>
      </c>
      <c r="O731" s="36">
        <v>116</v>
      </c>
    </row>
    <row r="732" spans="3:15" x14ac:dyDescent="0.25">
      <c r="C732" s="1">
        <v>1</v>
      </c>
      <c r="D732" s="1">
        <v>1</v>
      </c>
      <c r="E732" s="1">
        <v>1</v>
      </c>
      <c r="F732" s="19">
        <v>723</v>
      </c>
      <c r="G732" s="20" t="s">
        <v>3182</v>
      </c>
      <c r="H732" s="21" t="s">
        <v>18</v>
      </c>
      <c r="K732" s="33">
        <v>6</v>
      </c>
      <c r="L732" s="37">
        <v>116</v>
      </c>
      <c r="N732" s="33">
        <v>2</v>
      </c>
      <c r="O732" s="37">
        <v>116</v>
      </c>
    </row>
    <row r="733" spans="3:15" x14ac:dyDescent="0.25">
      <c r="C733" s="1">
        <v>1</v>
      </c>
      <c r="D733" s="1">
        <v>1</v>
      </c>
      <c r="E733" s="1">
        <v>1</v>
      </c>
      <c r="F733" s="16">
        <v>724</v>
      </c>
      <c r="G733" s="17" t="s">
        <v>3182</v>
      </c>
      <c r="H733" s="18" t="s">
        <v>18</v>
      </c>
      <c r="K733" s="32">
        <v>8</v>
      </c>
      <c r="L733" s="36">
        <v>116</v>
      </c>
      <c r="N733" s="32">
        <v>0</v>
      </c>
      <c r="O733" s="36">
        <v>116</v>
      </c>
    </row>
    <row r="734" spans="3:15" x14ac:dyDescent="0.25">
      <c r="C734" s="1">
        <v>1</v>
      </c>
      <c r="D734" s="1">
        <v>1</v>
      </c>
      <c r="E734" s="1">
        <v>1</v>
      </c>
      <c r="F734" s="19">
        <v>725</v>
      </c>
      <c r="G734" s="20" t="s">
        <v>3264</v>
      </c>
      <c r="H734" s="21" t="s">
        <v>18</v>
      </c>
      <c r="K734" s="33">
        <v>9</v>
      </c>
      <c r="L734" s="37">
        <v>116</v>
      </c>
      <c r="N734" s="33">
        <v>1</v>
      </c>
      <c r="O734" s="37">
        <v>116</v>
      </c>
    </row>
    <row r="735" spans="3:15" x14ac:dyDescent="0.25">
      <c r="C735" s="1">
        <v>1</v>
      </c>
      <c r="D735" s="1">
        <v>1</v>
      </c>
      <c r="E735" s="1">
        <v>1</v>
      </c>
      <c r="F735" s="16">
        <v>726</v>
      </c>
      <c r="G735" s="17" t="s">
        <v>3182</v>
      </c>
      <c r="H735" s="18" t="s">
        <v>19</v>
      </c>
      <c r="K735" s="32">
        <v>24</v>
      </c>
      <c r="L735" s="36">
        <v>117</v>
      </c>
      <c r="N735" s="32">
        <v>2</v>
      </c>
      <c r="O735" s="36">
        <v>117</v>
      </c>
    </row>
    <row r="736" spans="3:15" x14ac:dyDescent="0.25">
      <c r="C736" s="1">
        <v>1</v>
      </c>
      <c r="D736" s="1">
        <v>1</v>
      </c>
      <c r="E736" s="1">
        <v>1</v>
      </c>
      <c r="F736" s="19">
        <v>727</v>
      </c>
      <c r="G736" s="20" t="s">
        <v>3181</v>
      </c>
      <c r="H736" s="21" t="s">
        <v>19</v>
      </c>
      <c r="K736" s="33">
        <v>20</v>
      </c>
      <c r="L736" s="37">
        <v>117</v>
      </c>
      <c r="N736" s="33">
        <v>4</v>
      </c>
      <c r="O736" s="37">
        <v>117</v>
      </c>
    </row>
    <row r="737" spans="3:15" x14ac:dyDescent="0.25">
      <c r="C737" s="1">
        <v>1</v>
      </c>
      <c r="D737" s="1">
        <v>1</v>
      </c>
      <c r="E737" s="1">
        <v>1</v>
      </c>
      <c r="F737" s="16">
        <v>728</v>
      </c>
      <c r="G737" s="17" t="s">
        <v>3264</v>
      </c>
      <c r="H737" s="18" t="s">
        <v>19</v>
      </c>
      <c r="K737" s="32">
        <v>23</v>
      </c>
      <c r="L737" s="36">
        <v>117</v>
      </c>
      <c r="N737" s="32">
        <v>2</v>
      </c>
      <c r="O737" s="36">
        <v>117</v>
      </c>
    </row>
    <row r="738" spans="3:15" x14ac:dyDescent="0.25">
      <c r="C738" s="1">
        <v>1</v>
      </c>
      <c r="D738" s="1">
        <v>1</v>
      </c>
      <c r="E738" s="1">
        <v>1</v>
      </c>
      <c r="F738" s="19">
        <v>729</v>
      </c>
      <c r="G738" s="20" t="s">
        <v>3181</v>
      </c>
      <c r="H738" s="21" t="s">
        <v>19</v>
      </c>
      <c r="K738" s="33">
        <v>17</v>
      </c>
      <c r="L738" s="37">
        <v>117</v>
      </c>
      <c r="N738" s="33">
        <v>3</v>
      </c>
      <c r="O738" s="37">
        <v>117</v>
      </c>
    </row>
    <row r="739" spans="3:15" x14ac:dyDescent="0.25">
      <c r="C739" s="1">
        <v>1</v>
      </c>
      <c r="D739" s="1">
        <v>1</v>
      </c>
      <c r="E739" s="1">
        <v>1</v>
      </c>
      <c r="F739" s="16">
        <v>730</v>
      </c>
      <c r="G739" s="17" t="s">
        <v>3264</v>
      </c>
      <c r="H739" s="18" t="s">
        <v>19</v>
      </c>
      <c r="K739" s="32">
        <v>22</v>
      </c>
      <c r="L739" s="36">
        <v>117</v>
      </c>
      <c r="N739" s="32">
        <v>8</v>
      </c>
      <c r="O739" s="36">
        <v>117</v>
      </c>
    </row>
    <row r="740" spans="3:15" x14ac:dyDescent="0.25">
      <c r="C740" s="1">
        <v>1</v>
      </c>
      <c r="D740" s="1">
        <v>1</v>
      </c>
      <c r="E740" s="1">
        <v>1</v>
      </c>
      <c r="F740" s="19">
        <v>731</v>
      </c>
      <c r="G740" s="20" t="s">
        <v>3181</v>
      </c>
      <c r="H740" s="21" t="s">
        <v>19</v>
      </c>
      <c r="K740" s="33">
        <v>17</v>
      </c>
      <c r="L740" s="37">
        <v>117</v>
      </c>
      <c r="N740" s="33">
        <v>3</v>
      </c>
      <c r="O740" s="37">
        <v>117</v>
      </c>
    </row>
    <row r="741" spans="3:15" x14ac:dyDescent="0.25">
      <c r="C741" s="1">
        <v>1</v>
      </c>
      <c r="D741" s="1">
        <v>1</v>
      </c>
      <c r="E741" s="1">
        <v>1</v>
      </c>
      <c r="F741" s="16">
        <v>732</v>
      </c>
      <c r="G741" s="17" t="s">
        <v>3181</v>
      </c>
      <c r="H741" s="18" t="s">
        <v>19</v>
      </c>
      <c r="K741" s="32">
        <v>21</v>
      </c>
      <c r="L741" s="36">
        <v>117</v>
      </c>
      <c r="N741" s="32">
        <v>5</v>
      </c>
      <c r="O741" s="36">
        <v>117</v>
      </c>
    </row>
    <row r="742" spans="3:15" x14ac:dyDescent="0.25">
      <c r="C742" s="1">
        <v>1</v>
      </c>
      <c r="D742" s="1">
        <v>1</v>
      </c>
      <c r="E742" s="1">
        <v>1</v>
      </c>
      <c r="F742" s="19">
        <v>733</v>
      </c>
      <c r="G742" s="20" t="s">
        <v>3264</v>
      </c>
      <c r="H742" s="21" t="s">
        <v>19</v>
      </c>
      <c r="K742" s="33">
        <v>17</v>
      </c>
      <c r="L742" s="37">
        <v>117</v>
      </c>
      <c r="N742" s="33">
        <v>2</v>
      </c>
      <c r="O742" s="37">
        <v>117</v>
      </c>
    </row>
    <row r="743" spans="3:15" x14ac:dyDescent="0.25">
      <c r="C743" s="1">
        <v>1</v>
      </c>
      <c r="D743" s="1">
        <v>1</v>
      </c>
      <c r="E743" s="1">
        <v>1</v>
      </c>
      <c r="F743" s="16">
        <v>734</v>
      </c>
      <c r="G743" s="17" t="s">
        <v>3182</v>
      </c>
      <c r="H743" s="18" t="s">
        <v>18</v>
      </c>
      <c r="K743" s="32">
        <v>19</v>
      </c>
      <c r="L743" s="36">
        <v>117</v>
      </c>
      <c r="N743" s="32">
        <v>6</v>
      </c>
      <c r="O743" s="36">
        <v>117</v>
      </c>
    </row>
    <row r="744" spans="3:15" x14ac:dyDescent="0.25">
      <c r="C744" s="1">
        <v>1</v>
      </c>
      <c r="D744" s="1">
        <v>1</v>
      </c>
      <c r="E744" s="1">
        <v>1</v>
      </c>
      <c r="F744" s="19">
        <v>735</v>
      </c>
      <c r="G744" s="20" t="s">
        <v>3264</v>
      </c>
      <c r="H744" s="21" t="s">
        <v>19</v>
      </c>
      <c r="K744" s="33">
        <v>20</v>
      </c>
      <c r="L744" s="37">
        <v>117</v>
      </c>
      <c r="N744" s="33">
        <v>5</v>
      </c>
      <c r="O744" s="37">
        <v>117</v>
      </c>
    </row>
    <row r="745" spans="3:15" x14ac:dyDescent="0.25">
      <c r="C745" s="1">
        <v>1</v>
      </c>
      <c r="D745" s="1">
        <v>1</v>
      </c>
      <c r="E745" s="1">
        <v>1</v>
      </c>
      <c r="F745" s="16">
        <v>736</v>
      </c>
      <c r="G745" s="17" t="s">
        <v>3264</v>
      </c>
      <c r="H745" s="18" t="s">
        <v>18</v>
      </c>
      <c r="K745" s="32">
        <v>14</v>
      </c>
      <c r="L745" s="36">
        <v>117</v>
      </c>
      <c r="N745" s="32">
        <v>4</v>
      </c>
      <c r="O745" s="36">
        <v>117</v>
      </c>
    </row>
    <row r="746" spans="3:15" x14ac:dyDescent="0.25">
      <c r="C746" s="1">
        <v>1</v>
      </c>
      <c r="D746" s="1">
        <v>1</v>
      </c>
      <c r="E746" s="1">
        <v>1</v>
      </c>
      <c r="F746" s="19">
        <v>737</v>
      </c>
      <c r="G746" s="20" t="s">
        <v>3264</v>
      </c>
      <c r="H746" s="21" t="s">
        <v>18</v>
      </c>
      <c r="K746" s="33">
        <v>13</v>
      </c>
      <c r="L746" s="37">
        <v>117</v>
      </c>
      <c r="N746" s="33">
        <v>2</v>
      </c>
      <c r="O746" s="37">
        <v>117</v>
      </c>
    </row>
    <row r="747" spans="3:15" x14ac:dyDescent="0.25">
      <c r="C747" s="1">
        <v>1</v>
      </c>
      <c r="D747" s="1">
        <v>1</v>
      </c>
      <c r="E747" s="1">
        <v>1</v>
      </c>
      <c r="F747" s="16">
        <v>738</v>
      </c>
      <c r="G747" s="17" t="s">
        <v>3181</v>
      </c>
      <c r="H747" s="18" t="s">
        <v>18</v>
      </c>
      <c r="K747" s="32">
        <v>17</v>
      </c>
      <c r="L747" s="36">
        <v>117</v>
      </c>
      <c r="N747" s="32">
        <v>6</v>
      </c>
      <c r="O747" s="36">
        <v>117</v>
      </c>
    </row>
    <row r="748" spans="3:15" x14ac:dyDescent="0.25">
      <c r="C748" s="1">
        <v>1</v>
      </c>
      <c r="D748" s="1">
        <v>1</v>
      </c>
      <c r="E748" s="1">
        <v>1</v>
      </c>
      <c r="F748" s="19">
        <v>739</v>
      </c>
      <c r="G748" s="20" t="s">
        <v>3182</v>
      </c>
      <c r="H748" s="21" t="s">
        <v>18</v>
      </c>
      <c r="K748" s="33">
        <v>15</v>
      </c>
      <c r="L748" s="37">
        <v>117</v>
      </c>
      <c r="N748" s="33">
        <v>6</v>
      </c>
      <c r="O748" s="37">
        <v>117</v>
      </c>
    </row>
    <row r="749" spans="3:15" x14ac:dyDescent="0.25">
      <c r="C749" s="1">
        <v>1</v>
      </c>
      <c r="D749" s="1">
        <v>1</v>
      </c>
      <c r="E749" s="1">
        <v>1</v>
      </c>
      <c r="F749" s="16">
        <v>740</v>
      </c>
      <c r="G749" s="17" t="s">
        <v>3264</v>
      </c>
      <c r="H749" s="18" t="s">
        <v>18</v>
      </c>
      <c r="K749" s="32">
        <v>20</v>
      </c>
      <c r="L749" s="36">
        <v>117</v>
      </c>
      <c r="N749" s="32">
        <v>2</v>
      </c>
      <c r="O749" s="36">
        <v>117</v>
      </c>
    </row>
    <row r="750" spans="3:15" x14ac:dyDescent="0.25">
      <c r="C750" s="1">
        <v>1</v>
      </c>
      <c r="D750" s="1">
        <v>1</v>
      </c>
      <c r="E750" s="1">
        <v>1</v>
      </c>
      <c r="F750" s="19">
        <v>741</v>
      </c>
      <c r="G750" s="20" t="s">
        <v>3264</v>
      </c>
      <c r="H750" s="21" t="s">
        <v>18</v>
      </c>
      <c r="K750" s="33">
        <v>14</v>
      </c>
      <c r="L750" s="37">
        <v>117</v>
      </c>
      <c r="N750" s="33">
        <v>0</v>
      </c>
      <c r="O750" s="37">
        <v>117</v>
      </c>
    </row>
    <row r="751" spans="3:15" x14ac:dyDescent="0.25">
      <c r="C751" s="1">
        <v>1</v>
      </c>
      <c r="D751" s="1">
        <v>1</v>
      </c>
      <c r="E751" s="1">
        <v>1</v>
      </c>
      <c r="F751" s="16">
        <v>742</v>
      </c>
      <c r="G751" s="17" t="s">
        <v>3181</v>
      </c>
      <c r="H751" s="18" t="s">
        <v>19</v>
      </c>
      <c r="K751" s="32">
        <v>20</v>
      </c>
      <c r="L751" s="36">
        <v>117</v>
      </c>
      <c r="N751" s="32">
        <v>5</v>
      </c>
      <c r="O751" s="36">
        <v>117</v>
      </c>
    </row>
    <row r="752" spans="3:15" x14ac:dyDescent="0.25">
      <c r="C752" s="1">
        <v>1</v>
      </c>
      <c r="D752" s="1">
        <v>1</v>
      </c>
      <c r="E752" s="1">
        <v>1</v>
      </c>
      <c r="F752" s="19">
        <v>743</v>
      </c>
      <c r="G752" s="20" t="s">
        <v>3182</v>
      </c>
      <c r="H752" s="21" t="s">
        <v>18</v>
      </c>
      <c r="K752" s="33">
        <v>14</v>
      </c>
      <c r="L752" s="37">
        <v>117</v>
      </c>
      <c r="N752" s="33">
        <v>4</v>
      </c>
      <c r="O752" s="37">
        <v>117</v>
      </c>
    </row>
    <row r="753" spans="3:15" x14ac:dyDescent="0.25">
      <c r="C753" s="1">
        <v>1</v>
      </c>
      <c r="D753" s="1">
        <v>1</v>
      </c>
      <c r="E753" s="1">
        <v>1</v>
      </c>
      <c r="F753" s="16">
        <v>744</v>
      </c>
      <c r="G753" s="17" t="s">
        <v>3182</v>
      </c>
      <c r="H753" s="18" t="s">
        <v>18</v>
      </c>
      <c r="K753" s="32">
        <v>11</v>
      </c>
      <c r="L753" s="36">
        <v>117</v>
      </c>
      <c r="N753" s="32">
        <v>3</v>
      </c>
      <c r="O753" s="36">
        <v>117</v>
      </c>
    </row>
    <row r="754" spans="3:15" x14ac:dyDescent="0.25">
      <c r="C754" s="1">
        <v>1</v>
      </c>
      <c r="D754" s="1">
        <v>1</v>
      </c>
      <c r="E754" s="1">
        <v>1</v>
      </c>
      <c r="F754" s="19">
        <v>745</v>
      </c>
      <c r="G754" s="20" t="s">
        <v>3182</v>
      </c>
      <c r="H754" s="21" t="s">
        <v>18</v>
      </c>
      <c r="K754" s="33">
        <v>12</v>
      </c>
      <c r="L754" s="37">
        <v>117</v>
      </c>
      <c r="N754" s="33">
        <v>4</v>
      </c>
      <c r="O754" s="37">
        <v>117</v>
      </c>
    </row>
    <row r="755" spans="3:15" x14ac:dyDescent="0.25">
      <c r="C755" s="1">
        <v>1</v>
      </c>
      <c r="D755" s="1">
        <v>1</v>
      </c>
      <c r="E755" s="1">
        <v>1</v>
      </c>
      <c r="F755" s="16">
        <v>746</v>
      </c>
      <c r="G755" s="17" t="s">
        <v>3181</v>
      </c>
      <c r="H755" s="18" t="s">
        <v>19</v>
      </c>
      <c r="K755" s="32">
        <v>16</v>
      </c>
      <c r="L755" s="36">
        <v>117</v>
      </c>
      <c r="N755" s="32">
        <v>4</v>
      </c>
      <c r="O755" s="36">
        <v>117</v>
      </c>
    </row>
    <row r="756" spans="3:15" x14ac:dyDescent="0.25">
      <c r="C756" s="1">
        <v>1</v>
      </c>
      <c r="D756" s="1">
        <v>1</v>
      </c>
      <c r="E756" s="1">
        <v>1</v>
      </c>
      <c r="F756" s="19">
        <v>747</v>
      </c>
      <c r="G756" s="20" t="s">
        <v>3264</v>
      </c>
      <c r="H756" s="21" t="s">
        <v>19</v>
      </c>
      <c r="K756" s="33">
        <v>11</v>
      </c>
      <c r="L756" s="37">
        <v>117</v>
      </c>
      <c r="N756" s="33">
        <v>2</v>
      </c>
      <c r="O756" s="37">
        <v>117</v>
      </c>
    </row>
    <row r="757" spans="3:15" x14ac:dyDescent="0.25">
      <c r="C757" s="1">
        <v>1</v>
      </c>
      <c r="D757" s="1">
        <v>1</v>
      </c>
      <c r="E757" s="1">
        <v>1</v>
      </c>
      <c r="F757" s="16">
        <v>748</v>
      </c>
      <c r="G757" s="17" t="s">
        <v>3264</v>
      </c>
      <c r="H757" s="18" t="s">
        <v>19</v>
      </c>
      <c r="K757" s="32">
        <v>13</v>
      </c>
      <c r="L757" s="36">
        <v>117</v>
      </c>
      <c r="N757" s="32">
        <v>3</v>
      </c>
      <c r="O757" s="36">
        <v>117</v>
      </c>
    </row>
    <row r="758" spans="3:15" x14ac:dyDescent="0.25">
      <c r="C758" s="1">
        <v>1</v>
      </c>
      <c r="D758" s="1">
        <v>1</v>
      </c>
      <c r="E758" s="1">
        <v>1</v>
      </c>
      <c r="F758" s="19">
        <v>749</v>
      </c>
      <c r="G758" s="20" t="s">
        <v>3264</v>
      </c>
      <c r="H758" s="21" t="s">
        <v>18</v>
      </c>
      <c r="K758" s="33">
        <v>15</v>
      </c>
      <c r="L758" s="37">
        <v>117</v>
      </c>
      <c r="N758" s="33">
        <v>2</v>
      </c>
      <c r="O758" s="37">
        <v>117</v>
      </c>
    </row>
    <row r="759" spans="3:15" x14ac:dyDescent="0.25">
      <c r="C759" s="1">
        <v>1</v>
      </c>
      <c r="D759" s="1">
        <v>1</v>
      </c>
      <c r="E759" s="1">
        <v>1</v>
      </c>
      <c r="F759" s="16">
        <v>750</v>
      </c>
      <c r="G759" s="17" t="s">
        <v>3182</v>
      </c>
      <c r="H759" s="18" t="s">
        <v>18</v>
      </c>
      <c r="K759" s="32">
        <v>19</v>
      </c>
      <c r="L759" s="36">
        <v>117</v>
      </c>
      <c r="N759" s="32">
        <v>1</v>
      </c>
      <c r="O759" s="36">
        <v>117</v>
      </c>
    </row>
    <row r="760" spans="3:15" x14ac:dyDescent="0.25">
      <c r="C760" s="1">
        <v>1</v>
      </c>
      <c r="D760" s="1">
        <v>1</v>
      </c>
      <c r="E760" s="1">
        <v>1</v>
      </c>
      <c r="F760" s="19">
        <v>751</v>
      </c>
      <c r="G760" s="20" t="s">
        <v>3182</v>
      </c>
      <c r="H760" s="21" t="s">
        <v>19</v>
      </c>
      <c r="K760" s="33">
        <v>10</v>
      </c>
      <c r="L760" s="37">
        <v>117</v>
      </c>
      <c r="N760" s="33">
        <v>2</v>
      </c>
      <c r="O760" s="37">
        <v>117</v>
      </c>
    </row>
    <row r="761" spans="3:15" x14ac:dyDescent="0.25">
      <c r="C761" s="1">
        <v>1</v>
      </c>
      <c r="D761" s="1">
        <v>1</v>
      </c>
      <c r="E761" s="1">
        <v>1</v>
      </c>
      <c r="F761" s="16">
        <v>752</v>
      </c>
      <c r="G761" s="17" t="s">
        <v>3182</v>
      </c>
      <c r="H761" s="18" t="s">
        <v>19</v>
      </c>
      <c r="K761" s="32">
        <v>16</v>
      </c>
      <c r="L761" s="36">
        <v>117</v>
      </c>
      <c r="N761" s="32">
        <v>3</v>
      </c>
      <c r="O761" s="36">
        <v>117</v>
      </c>
    </row>
    <row r="762" spans="3:15" x14ac:dyDescent="0.25">
      <c r="C762" s="1">
        <v>1</v>
      </c>
      <c r="D762" s="1">
        <v>1</v>
      </c>
      <c r="E762" s="1">
        <v>1</v>
      </c>
      <c r="F762" s="19">
        <v>753</v>
      </c>
      <c r="G762" s="20" t="s">
        <v>3264</v>
      </c>
      <c r="H762" s="21" t="s">
        <v>18</v>
      </c>
      <c r="K762" s="33">
        <v>10</v>
      </c>
      <c r="L762" s="37">
        <v>117</v>
      </c>
      <c r="N762" s="33">
        <v>1</v>
      </c>
      <c r="O762" s="37">
        <v>117</v>
      </c>
    </row>
    <row r="763" spans="3:15" x14ac:dyDescent="0.25">
      <c r="C763" s="1">
        <v>1</v>
      </c>
      <c r="D763" s="1">
        <v>1</v>
      </c>
      <c r="E763" s="1">
        <v>1</v>
      </c>
      <c r="F763" s="16">
        <v>754</v>
      </c>
      <c r="G763" s="17" t="s">
        <v>3182</v>
      </c>
      <c r="H763" s="18" t="s">
        <v>18</v>
      </c>
      <c r="K763" s="32">
        <v>8</v>
      </c>
      <c r="L763" s="36">
        <v>117</v>
      </c>
      <c r="N763" s="32">
        <v>2</v>
      </c>
      <c r="O763" s="36">
        <v>117</v>
      </c>
    </row>
    <row r="764" spans="3:15" x14ac:dyDescent="0.25">
      <c r="C764" s="1">
        <v>1</v>
      </c>
      <c r="D764" s="1">
        <v>1</v>
      </c>
      <c r="E764" s="1">
        <v>1</v>
      </c>
      <c r="F764" s="19">
        <v>755</v>
      </c>
      <c r="G764" s="20" t="s">
        <v>3264</v>
      </c>
      <c r="H764" s="21" t="s">
        <v>18</v>
      </c>
      <c r="K764" s="33">
        <v>13</v>
      </c>
      <c r="L764" s="37">
        <v>117</v>
      </c>
      <c r="N764" s="33">
        <v>5</v>
      </c>
      <c r="O764" s="37">
        <v>117</v>
      </c>
    </row>
    <row r="765" spans="3:15" x14ac:dyDescent="0.25">
      <c r="C765" s="1">
        <v>1</v>
      </c>
      <c r="D765" s="1">
        <v>1</v>
      </c>
      <c r="E765" s="1">
        <v>1</v>
      </c>
      <c r="F765" s="16">
        <v>756</v>
      </c>
      <c r="G765" s="17" t="s">
        <v>3264</v>
      </c>
      <c r="H765" s="18" t="s">
        <v>19</v>
      </c>
      <c r="K765" s="32">
        <v>5</v>
      </c>
      <c r="L765" s="36">
        <v>117</v>
      </c>
      <c r="N765" s="32">
        <v>1</v>
      </c>
      <c r="O765" s="36">
        <v>117</v>
      </c>
    </row>
    <row r="766" spans="3:15" x14ac:dyDescent="0.25">
      <c r="C766" s="1">
        <v>1</v>
      </c>
      <c r="D766" s="1">
        <v>1</v>
      </c>
      <c r="E766" s="1">
        <v>1</v>
      </c>
      <c r="F766" s="19">
        <v>757</v>
      </c>
      <c r="G766" s="20" t="s">
        <v>3264</v>
      </c>
      <c r="H766" s="21" t="s">
        <v>19</v>
      </c>
      <c r="K766" s="33">
        <v>11</v>
      </c>
      <c r="L766" s="37">
        <v>117</v>
      </c>
      <c r="N766" s="33">
        <v>5</v>
      </c>
      <c r="O766" s="37">
        <v>117</v>
      </c>
    </row>
    <row r="767" spans="3:15" x14ac:dyDescent="0.25">
      <c r="C767" s="1">
        <v>1</v>
      </c>
      <c r="D767" s="1">
        <v>1</v>
      </c>
      <c r="E767" s="1">
        <v>1</v>
      </c>
      <c r="F767" s="16">
        <v>758</v>
      </c>
      <c r="G767" s="17" t="s">
        <v>3182</v>
      </c>
      <c r="H767" s="18" t="s">
        <v>18</v>
      </c>
      <c r="K767" s="32">
        <v>7</v>
      </c>
      <c r="L767" s="36">
        <v>117</v>
      </c>
      <c r="N767" s="32">
        <v>1</v>
      </c>
      <c r="O767" s="36">
        <v>117</v>
      </c>
    </row>
    <row r="768" spans="3:15" x14ac:dyDescent="0.25">
      <c r="C768" s="1">
        <v>1</v>
      </c>
      <c r="D768" s="1">
        <v>1</v>
      </c>
      <c r="E768" s="1">
        <v>1</v>
      </c>
      <c r="F768" s="19">
        <v>759</v>
      </c>
      <c r="G768" s="20" t="s">
        <v>3182</v>
      </c>
      <c r="H768" s="21" t="s">
        <v>18</v>
      </c>
      <c r="K768" s="33">
        <v>8</v>
      </c>
      <c r="L768" s="37">
        <v>117</v>
      </c>
      <c r="N768" s="33">
        <v>2</v>
      </c>
      <c r="O768" s="37">
        <v>117</v>
      </c>
    </row>
    <row r="769" spans="3:15" x14ac:dyDescent="0.25">
      <c r="C769" s="1">
        <v>1</v>
      </c>
      <c r="D769" s="1">
        <v>1</v>
      </c>
      <c r="E769" s="1">
        <v>1</v>
      </c>
      <c r="F769" s="16">
        <v>760</v>
      </c>
      <c r="G769" s="17" t="s">
        <v>3182</v>
      </c>
      <c r="H769" s="18" t="s">
        <v>18</v>
      </c>
      <c r="K769" s="32">
        <v>13</v>
      </c>
      <c r="L769" s="36">
        <v>117</v>
      </c>
      <c r="N769" s="32">
        <v>4</v>
      </c>
      <c r="O769" s="36">
        <v>117</v>
      </c>
    </row>
    <row r="770" spans="3:15" x14ac:dyDescent="0.25">
      <c r="C770" s="1">
        <v>1</v>
      </c>
      <c r="D770" s="1">
        <v>1</v>
      </c>
      <c r="E770" s="1">
        <v>1</v>
      </c>
      <c r="F770" s="19">
        <v>761</v>
      </c>
      <c r="G770" s="20" t="s">
        <v>3264</v>
      </c>
      <c r="H770" s="21" t="s">
        <v>19</v>
      </c>
      <c r="K770" s="33">
        <v>7</v>
      </c>
      <c r="L770" s="37">
        <v>117</v>
      </c>
      <c r="N770" s="33">
        <v>2</v>
      </c>
      <c r="O770" s="37">
        <v>117</v>
      </c>
    </row>
    <row r="771" spans="3:15" x14ac:dyDescent="0.25">
      <c r="C771" s="1">
        <v>1</v>
      </c>
      <c r="D771" s="1">
        <v>1</v>
      </c>
      <c r="E771" s="1">
        <v>1</v>
      </c>
      <c r="F771" s="16">
        <v>762</v>
      </c>
      <c r="G771" s="17" t="s">
        <v>3181</v>
      </c>
      <c r="H771" s="18" t="s">
        <v>19</v>
      </c>
      <c r="K771" s="32">
        <v>11</v>
      </c>
      <c r="L771" s="36">
        <v>117</v>
      </c>
      <c r="N771" s="32">
        <v>4</v>
      </c>
      <c r="O771" s="36">
        <v>117</v>
      </c>
    </row>
    <row r="772" spans="3:15" x14ac:dyDescent="0.25">
      <c r="C772" s="1">
        <v>1</v>
      </c>
      <c r="D772" s="1">
        <v>1</v>
      </c>
      <c r="E772" s="1">
        <v>1</v>
      </c>
      <c r="F772" s="19">
        <v>763</v>
      </c>
      <c r="G772" s="20" t="s">
        <v>3182</v>
      </c>
      <c r="H772" s="21" t="s">
        <v>18</v>
      </c>
      <c r="K772" s="33">
        <v>13</v>
      </c>
      <c r="L772" s="37">
        <v>117</v>
      </c>
      <c r="N772" s="33">
        <v>3</v>
      </c>
      <c r="O772" s="37">
        <v>117</v>
      </c>
    </row>
    <row r="773" spans="3:15" x14ac:dyDescent="0.25">
      <c r="C773" s="1">
        <v>1</v>
      </c>
      <c r="D773" s="1">
        <v>1</v>
      </c>
      <c r="E773" s="1">
        <v>1</v>
      </c>
      <c r="F773" s="16">
        <v>764</v>
      </c>
      <c r="G773" s="17" t="s">
        <v>3264</v>
      </c>
      <c r="H773" s="18" t="s">
        <v>19</v>
      </c>
      <c r="K773" s="32">
        <v>2</v>
      </c>
      <c r="L773" s="36">
        <v>117</v>
      </c>
      <c r="N773" s="32">
        <v>1</v>
      </c>
      <c r="O773" s="36">
        <v>117</v>
      </c>
    </row>
    <row r="774" spans="3:15" x14ac:dyDescent="0.25">
      <c r="C774" s="1">
        <v>1</v>
      </c>
      <c r="D774" s="1">
        <v>1</v>
      </c>
      <c r="E774" s="1">
        <v>1</v>
      </c>
      <c r="F774" s="19">
        <v>765</v>
      </c>
      <c r="G774" s="20" t="s">
        <v>3264</v>
      </c>
      <c r="H774" s="21" t="s">
        <v>18</v>
      </c>
      <c r="K774" s="33">
        <v>9</v>
      </c>
      <c r="L774" s="37">
        <v>117</v>
      </c>
      <c r="N774" s="33">
        <v>3</v>
      </c>
      <c r="O774" s="37">
        <v>117</v>
      </c>
    </row>
    <row r="775" spans="3:15" x14ac:dyDescent="0.25">
      <c r="C775" s="1">
        <v>1</v>
      </c>
      <c r="D775" s="1">
        <v>1</v>
      </c>
      <c r="E775" s="1">
        <v>1</v>
      </c>
      <c r="F775" s="16">
        <v>766</v>
      </c>
      <c r="G775" s="17" t="s">
        <v>3182</v>
      </c>
      <c r="H775" s="18" t="s">
        <v>19</v>
      </c>
      <c r="K775" s="32">
        <v>9</v>
      </c>
      <c r="L775" s="36">
        <v>117</v>
      </c>
      <c r="N775" s="32">
        <v>0</v>
      </c>
      <c r="O775" s="36">
        <v>117</v>
      </c>
    </row>
    <row r="776" spans="3:15" x14ac:dyDescent="0.25">
      <c r="C776" s="1">
        <v>1</v>
      </c>
      <c r="D776" s="1">
        <v>1</v>
      </c>
      <c r="E776" s="1">
        <v>1</v>
      </c>
      <c r="F776" s="19">
        <v>767</v>
      </c>
      <c r="G776" s="20" t="s">
        <v>3182</v>
      </c>
      <c r="H776" s="21" t="s">
        <v>19</v>
      </c>
      <c r="K776" s="33">
        <v>6</v>
      </c>
      <c r="L776" s="37">
        <v>117</v>
      </c>
      <c r="N776" s="33">
        <v>2</v>
      </c>
      <c r="O776" s="37">
        <v>117</v>
      </c>
    </row>
    <row r="777" spans="3:15" x14ac:dyDescent="0.25">
      <c r="C777" s="1">
        <v>1</v>
      </c>
      <c r="D777" s="1">
        <v>1</v>
      </c>
      <c r="E777" s="1">
        <v>1</v>
      </c>
      <c r="F777" s="16">
        <v>768</v>
      </c>
      <c r="G777" s="17" t="s">
        <v>3182</v>
      </c>
      <c r="H777" s="18" t="s">
        <v>18</v>
      </c>
      <c r="K777" s="32">
        <v>24</v>
      </c>
      <c r="L777" s="36">
        <v>118</v>
      </c>
      <c r="N777" s="32">
        <v>6</v>
      </c>
      <c r="O777" s="36">
        <v>118</v>
      </c>
    </row>
    <row r="778" spans="3:15" x14ac:dyDescent="0.25">
      <c r="C778" s="1">
        <v>1</v>
      </c>
      <c r="D778" s="1">
        <v>1</v>
      </c>
      <c r="E778" s="1">
        <v>1</v>
      </c>
      <c r="F778" s="19">
        <v>769</v>
      </c>
      <c r="G778" s="20" t="s">
        <v>3264</v>
      </c>
      <c r="H778" s="21" t="s">
        <v>19</v>
      </c>
      <c r="K778" s="33">
        <v>19</v>
      </c>
      <c r="L778" s="37">
        <v>118</v>
      </c>
      <c r="N778" s="33">
        <v>4</v>
      </c>
      <c r="O778" s="37">
        <v>118</v>
      </c>
    </row>
    <row r="779" spans="3:15" x14ac:dyDescent="0.25">
      <c r="C779" s="1">
        <v>1</v>
      </c>
      <c r="D779" s="1">
        <v>1</v>
      </c>
      <c r="E779" s="1">
        <v>1</v>
      </c>
      <c r="F779" s="16">
        <v>770</v>
      </c>
      <c r="G779" s="17" t="s">
        <v>3181</v>
      </c>
      <c r="H779" s="18" t="s">
        <v>18</v>
      </c>
      <c r="K779" s="32">
        <v>23</v>
      </c>
      <c r="L779" s="36">
        <v>118</v>
      </c>
      <c r="N779" s="32">
        <v>3</v>
      </c>
      <c r="O779" s="36">
        <v>118</v>
      </c>
    </row>
    <row r="780" spans="3:15" x14ac:dyDescent="0.25">
      <c r="C780" s="1">
        <v>1</v>
      </c>
      <c r="D780" s="1">
        <v>1</v>
      </c>
      <c r="E780" s="1">
        <v>1</v>
      </c>
      <c r="F780" s="19">
        <v>771</v>
      </c>
      <c r="G780" s="20" t="s">
        <v>3181</v>
      </c>
      <c r="H780" s="21" t="s">
        <v>18</v>
      </c>
      <c r="K780" s="33">
        <v>23</v>
      </c>
      <c r="L780" s="37">
        <v>118</v>
      </c>
      <c r="N780" s="33">
        <v>4</v>
      </c>
      <c r="O780" s="37">
        <v>118</v>
      </c>
    </row>
    <row r="781" spans="3:15" x14ac:dyDescent="0.25">
      <c r="C781" s="1">
        <v>1</v>
      </c>
      <c r="D781" s="1">
        <v>1</v>
      </c>
      <c r="E781" s="1">
        <v>1</v>
      </c>
      <c r="F781" s="16">
        <v>772</v>
      </c>
      <c r="G781" s="17" t="s">
        <v>3264</v>
      </c>
      <c r="H781" s="18" t="s">
        <v>18</v>
      </c>
      <c r="K781" s="32">
        <v>15</v>
      </c>
      <c r="L781" s="36">
        <v>118</v>
      </c>
      <c r="N781" s="32">
        <v>6</v>
      </c>
      <c r="O781" s="36">
        <v>118</v>
      </c>
    </row>
    <row r="782" spans="3:15" x14ac:dyDescent="0.25">
      <c r="C782" s="1">
        <v>1</v>
      </c>
      <c r="D782" s="1">
        <v>1</v>
      </c>
      <c r="E782" s="1">
        <v>1</v>
      </c>
      <c r="F782" s="19">
        <v>773</v>
      </c>
      <c r="G782" s="20" t="s">
        <v>3181</v>
      </c>
      <c r="H782" s="21" t="s">
        <v>18</v>
      </c>
      <c r="K782" s="33">
        <v>13</v>
      </c>
      <c r="L782" s="37">
        <v>118</v>
      </c>
      <c r="N782" s="33">
        <v>5</v>
      </c>
      <c r="O782" s="37">
        <v>118</v>
      </c>
    </row>
    <row r="783" spans="3:15" x14ac:dyDescent="0.25">
      <c r="C783" s="1">
        <v>1</v>
      </c>
      <c r="D783" s="1">
        <v>1</v>
      </c>
      <c r="E783" s="1">
        <v>1</v>
      </c>
      <c r="F783" s="16">
        <v>774</v>
      </c>
      <c r="G783" s="17" t="s">
        <v>3264</v>
      </c>
      <c r="H783" s="18" t="s">
        <v>18</v>
      </c>
      <c r="K783" s="32">
        <v>15</v>
      </c>
      <c r="L783" s="36">
        <v>118</v>
      </c>
      <c r="N783" s="32">
        <v>3</v>
      </c>
      <c r="O783" s="36">
        <v>118</v>
      </c>
    </row>
    <row r="784" spans="3:15" x14ac:dyDescent="0.25">
      <c r="C784" s="1">
        <v>1</v>
      </c>
      <c r="D784" s="1">
        <v>1</v>
      </c>
      <c r="E784" s="1">
        <v>1</v>
      </c>
      <c r="F784" s="19">
        <v>775</v>
      </c>
      <c r="G784" s="20" t="s">
        <v>3181</v>
      </c>
      <c r="H784" s="21" t="s">
        <v>18</v>
      </c>
      <c r="K784" s="33">
        <v>14</v>
      </c>
      <c r="L784" s="37">
        <v>118</v>
      </c>
      <c r="N784" s="33">
        <v>1</v>
      </c>
      <c r="O784" s="37">
        <v>118</v>
      </c>
    </row>
    <row r="785" spans="3:15" x14ac:dyDescent="0.25">
      <c r="C785" s="1">
        <v>1</v>
      </c>
      <c r="D785" s="1">
        <v>1</v>
      </c>
      <c r="E785" s="1">
        <v>1</v>
      </c>
      <c r="F785" s="16">
        <v>776</v>
      </c>
      <c r="G785" s="17" t="s">
        <v>3182</v>
      </c>
      <c r="H785" s="18" t="s">
        <v>19</v>
      </c>
      <c r="K785" s="32">
        <v>15</v>
      </c>
      <c r="L785" s="36">
        <v>118</v>
      </c>
      <c r="N785" s="32">
        <v>4</v>
      </c>
      <c r="O785" s="36">
        <v>118</v>
      </c>
    </row>
    <row r="786" spans="3:15" x14ac:dyDescent="0.25">
      <c r="C786" s="1">
        <v>1</v>
      </c>
      <c r="D786" s="1">
        <v>1</v>
      </c>
      <c r="E786" s="1">
        <v>1</v>
      </c>
      <c r="F786" s="19">
        <v>777</v>
      </c>
      <c r="G786" s="20" t="s">
        <v>3182</v>
      </c>
      <c r="H786" s="21" t="s">
        <v>19</v>
      </c>
      <c r="K786" s="33">
        <v>21</v>
      </c>
      <c r="L786" s="37">
        <v>118</v>
      </c>
      <c r="N786" s="33">
        <v>5</v>
      </c>
      <c r="O786" s="37">
        <v>118</v>
      </c>
    </row>
    <row r="787" spans="3:15" x14ac:dyDescent="0.25">
      <c r="C787" s="1">
        <v>1</v>
      </c>
      <c r="D787" s="1">
        <v>1</v>
      </c>
      <c r="E787" s="1">
        <v>1</v>
      </c>
      <c r="F787" s="16">
        <v>778</v>
      </c>
      <c r="G787" s="17" t="s">
        <v>3181</v>
      </c>
      <c r="H787" s="18" t="s">
        <v>18</v>
      </c>
      <c r="K787" s="32">
        <v>21</v>
      </c>
      <c r="L787" s="36">
        <v>118</v>
      </c>
      <c r="N787" s="32">
        <v>4</v>
      </c>
      <c r="O787" s="36">
        <v>118</v>
      </c>
    </row>
    <row r="788" spans="3:15" x14ac:dyDescent="0.25">
      <c r="C788" s="1">
        <v>1</v>
      </c>
      <c r="D788" s="1">
        <v>1</v>
      </c>
      <c r="E788" s="1">
        <v>1</v>
      </c>
      <c r="F788" s="19">
        <v>779</v>
      </c>
      <c r="G788" s="20" t="s">
        <v>3181</v>
      </c>
      <c r="H788" s="21" t="s">
        <v>19</v>
      </c>
      <c r="K788" s="33">
        <v>15</v>
      </c>
      <c r="L788" s="37">
        <v>118</v>
      </c>
      <c r="N788" s="33">
        <v>5</v>
      </c>
      <c r="O788" s="37">
        <v>118</v>
      </c>
    </row>
    <row r="789" spans="3:15" x14ac:dyDescent="0.25">
      <c r="C789" s="1">
        <v>1</v>
      </c>
      <c r="D789" s="1">
        <v>1</v>
      </c>
      <c r="E789" s="1">
        <v>1</v>
      </c>
      <c r="F789" s="16">
        <v>780</v>
      </c>
      <c r="G789" s="17" t="s">
        <v>3264</v>
      </c>
      <c r="H789" s="18" t="s">
        <v>19</v>
      </c>
      <c r="K789" s="32">
        <v>9</v>
      </c>
      <c r="L789" s="36">
        <v>118</v>
      </c>
      <c r="N789" s="32">
        <v>0</v>
      </c>
      <c r="O789" s="36">
        <v>118</v>
      </c>
    </row>
    <row r="790" spans="3:15" x14ac:dyDescent="0.25">
      <c r="C790" s="1">
        <v>1</v>
      </c>
      <c r="D790" s="1">
        <v>1</v>
      </c>
      <c r="E790" s="1">
        <v>1</v>
      </c>
      <c r="F790" s="19">
        <v>781</v>
      </c>
      <c r="G790" s="20" t="s">
        <v>3264</v>
      </c>
      <c r="H790" s="21" t="s">
        <v>19</v>
      </c>
      <c r="K790" s="33">
        <v>14</v>
      </c>
      <c r="L790" s="37">
        <v>118</v>
      </c>
      <c r="N790" s="33">
        <v>2</v>
      </c>
      <c r="O790" s="37">
        <v>118</v>
      </c>
    </row>
    <row r="791" spans="3:15" x14ac:dyDescent="0.25">
      <c r="C791" s="1">
        <v>1</v>
      </c>
      <c r="D791" s="1">
        <v>1</v>
      </c>
      <c r="E791" s="1">
        <v>1</v>
      </c>
      <c r="F791" s="16">
        <v>782</v>
      </c>
      <c r="G791" s="17" t="s">
        <v>3181</v>
      </c>
      <c r="H791" s="18" t="s">
        <v>18</v>
      </c>
      <c r="K791" s="32">
        <v>19</v>
      </c>
      <c r="L791" s="36">
        <v>118</v>
      </c>
      <c r="N791" s="32">
        <v>5</v>
      </c>
      <c r="O791" s="36">
        <v>118</v>
      </c>
    </row>
    <row r="792" spans="3:15" x14ac:dyDescent="0.25">
      <c r="C792" s="1">
        <v>1</v>
      </c>
      <c r="D792" s="1">
        <v>1</v>
      </c>
      <c r="E792" s="1">
        <v>1</v>
      </c>
      <c r="F792" s="19">
        <v>783</v>
      </c>
      <c r="G792" s="20" t="s">
        <v>3264</v>
      </c>
      <c r="H792" s="21" t="s">
        <v>18</v>
      </c>
      <c r="K792" s="33">
        <v>16</v>
      </c>
      <c r="L792" s="37">
        <v>118</v>
      </c>
      <c r="N792" s="33">
        <v>4</v>
      </c>
      <c r="O792" s="37">
        <v>118</v>
      </c>
    </row>
    <row r="793" spans="3:15" x14ac:dyDescent="0.25">
      <c r="C793" s="1">
        <v>1</v>
      </c>
      <c r="D793" s="1">
        <v>1</v>
      </c>
      <c r="E793" s="1">
        <v>1</v>
      </c>
      <c r="F793" s="16">
        <v>784</v>
      </c>
      <c r="G793" s="17" t="s">
        <v>3181</v>
      </c>
      <c r="H793" s="18" t="s">
        <v>18</v>
      </c>
      <c r="K793" s="32">
        <v>20</v>
      </c>
      <c r="L793" s="36">
        <v>118</v>
      </c>
      <c r="N793" s="32">
        <v>4</v>
      </c>
      <c r="O793" s="36">
        <v>118</v>
      </c>
    </row>
    <row r="794" spans="3:15" x14ac:dyDescent="0.25">
      <c r="C794" s="1">
        <v>1</v>
      </c>
      <c r="D794" s="1">
        <v>1</v>
      </c>
      <c r="E794" s="1">
        <v>1</v>
      </c>
      <c r="F794" s="19">
        <v>785</v>
      </c>
      <c r="G794" s="20" t="s">
        <v>3182</v>
      </c>
      <c r="H794" s="21" t="s">
        <v>19</v>
      </c>
      <c r="K794" s="33">
        <v>17</v>
      </c>
      <c r="L794" s="37">
        <v>118</v>
      </c>
      <c r="N794" s="33">
        <v>5</v>
      </c>
      <c r="O794" s="37">
        <v>118</v>
      </c>
    </row>
    <row r="795" spans="3:15" x14ac:dyDescent="0.25">
      <c r="C795" s="1">
        <v>1</v>
      </c>
      <c r="D795" s="1">
        <v>1</v>
      </c>
      <c r="E795" s="1">
        <v>1</v>
      </c>
      <c r="F795" s="16">
        <v>786</v>
      </c>
      <c r="G795" s="17" t="s">
        <v>3182</v>
      </c>
      <c r="H795" s="18" t="s">
        <v>19</v>
      </c>
      <c r="K795" s="32">
        <v>15</v>
      </c>
      <c r="L795" s="36">
        <v>118</v>
      </c>
      <c r="N795" s="32">
        <v>1</v>
      </c>
      <c r="O795" s="36">
        <v>118</v>
      </c>
    </row>
    <row r="796" spans="3:15" x14ac:dyDescent="0.25">
      <c r="C796" s="1">
        <v>1</v>
      </c>
      <c r="D796" s="1">
        <v>1</v>
      </c>
      <c r="E796" s="1">
        <v>1</v>
      </c>
      <c r="F796" s="19">
        <v>787</v>
      </c>
      <c r="G796" s="20" t="s">
        <v>3182</v>
      </c>
      <c r="H796" s="21" t="s">
        <v>19</v>
      </c>
      <c r="K796" s="33">
        <v>17</v>
      </c>
      <c r="L796" s="37">
        <v>118</v>
      </c>
      <c r="N796" s="33">
        <v>5</v>
      </c>
      <c r="O796" s="37">
        <v>118</v>
      </c>
    </row>
    <row r="797" spans="3:15" x14ac:dyDescent="0.25">
      <c r="C797" s="1">
        <v>1</v>
      </c>
      <c r="D797" s="1">
        <v>1</v>
      </c>
      <c r="E797" s="1">
        <v>1</v>
      </c>
      <c r="F797" s="16">
        <v>788</v>
      </c>
      <c r="G797" s="17" t="s">
        <v>3182</v>
      </c>
      <c r="H797" s="18" t="s">
        <v>18</v>
      </c>
      <c r="K797" s="32">
        <v>17</v>
      </c>
      <c r="L797" s="36">
        <v>118</v>
      </c>
      <c r="N797" s="32">
        <v>3</v>
      </c>
      <c r="O797" s="36">
        <v>118</v>
      </c>
    </row>
    <row r="798" spans="3:15" x14ac:dyDescent="0.25">
      <c r="C798" s="1">
        <v>1</v>
      </c>
      <c r="D798" s="1">
        <v>1</v>
      </c>
      <c r="E798" s="1">
        <v>1</v>
      </c>
      <c r="F798" s="19">
        <v>789</v>
      </c>
      <c r="G798" s="20" t="s">
        <v>3264</v>
      </c>
      <c r="H798" s="21" t="s">
        <v>18</v>
      </c>
      <c r="K798" s="33">
        <v>10</v>
      </c>
      <c r="L798" s="37">
        <v>118</v>
      </c>
      <c r="N798" s="33">
        <v>2</v>
      </c>
      <c r="O798" s="37">
        <v>118</v>
      </c>
    </row>
    <row r="799" spans="3:15" x14ac:dyDescent="0.25">
      <c r="C799" s="1">
        <v>1</v>
      </c>
      <c r="D799" s="1">
        <v>1</v>
      </c>
      <c r="E799" s="1">
        <v>1</v>
      </c>
      <c r="F799" s="16">
        <v>790</v>
      </c>
      <c r="G799" s="17" t="s">
        <v>3264</v>
      </c>
      <c r="H799" s="18" t="s">
        <v>18</v>
      </c>
      <c r="K799" s="32">
        <v>16</v>
      </c>
      <c r="L799" s="36">
        <v>118</v>
      </c>
      <c r="N799" s="32">
        <v>5</v>
      </c>
      <c r="O799" s="36">
        <v>118</v>
      </c>
    </row>
    <row r="800" spans="3:15" x14ac:dyDescent="0.25">
      <c r="C800" s="1">
        <v>1</v>
      </c>
      <c r="D800" s="1">
        <v>1</v>
      </c>
      <c r="E800" s="1">
        <v>1</v>
      </c>
      <c r="F800" s="19">
        <v>791</v>
      </c>
      <c r="G800" s="20" t="s">
        <v>3181</v>
      </c>
      <c r="H800" s="21" t="s">
        <v>19</v>
      </c>
      <c r="K800" s="33">
        <v>18</v>
      </c>
      <c r="L800" s="37">
        <v>118</v>
      </c>
      <c r="N800" s="33">
        <v>3</v>
      </c>
      <c r="O800" s="37">
        <v>118</v>
      </c>
    </row>
    <row r="801" spans="3:15" x14ac:dyDescent="0.25">
      <c r="C801" s="1">
        <v>1</v>
      </c>
      <c r="D801" s="1">
        <v>1</v>
      </c>
      <c r="E801" s="1">
        <v>1</v>
      </c>
      <c r="F801" s="16">
        <v>792</v>
      </c>
      <c r="G801" s="17" t="s">
        <v>3181</v>
      </c>
      <c r="H801" s="18" t="s">
        <v>18</v>
      </c>
      <c r="K801" s="32">
        <v>18</v>
      </c>
      <c r="L801" s="36">
        <v>118</v>
      </c>
      <c r="N801" s="32">
        <v>4</v>
      </c>
      <c r="O801" s="36">
        <v>118</v>
      </c>
    </row>
    <row r="802" spans="3:15" x14ac:dyDescent="0.25">
      <c r="C802" s="1">
        <v>1</v>
      </c>
      <c r="D802" s="1">
        <v>1</v>
      </c>
      <c r="E802" s="1">
        <v>1</v>
      </c>
      <c r="F802" s="19">
        <v>793</v>
      </c>
      <c r="G802" s="20" t="s">
        <v>3181</v>
      </c>
      <c r="H802" s="21" t="s">
        <v>18</v>
      </c>
      <c r="K802" s="33">
        <v>9</v>
      </c>
      <c r="L802" s="37">
        <v>118</v>
      </c>
      <c r="N802" s="33">
        <v>4</v>
      </c>
      <c r="O802" s="37">
        <v>118</v>
      </c>
    </row>
    <row r="803" spans="3:15" x14ac:dyDescent="0.25">
      <c r="C803" s="1">
        <v>1</v>
      </c>
      <c r="D803" s="1">
        <v>1</v>
      </c>
      <c r="E803" s="1">
        <v>1</v>
      </c>
      <c r="F803" s="16">
        <v>794</v>
      </c>
      <c r="G803" s="17" t="s">
        <v>3182</v>
      </c>
      <c r="H803" s="18" t="s">
        <v>19</v>
      </c>
      <c r="K803" s="32">
        <v>14</v>
      </c>
      <c r="L803" s="36">
        <v>118</v>
      </c>
      <c r="N803" s="32">
        <v>1</v>
      </c>
      <c r="O803" s="36">
        <v>118</v>
      </c>
    </row>
    <row r="804" spans="3:15" x14ac:dyDescent="0.25">
      <c r="C804" s="1">
        <v>1</v>
      </c>
      <c r="D804" s="1">
        <v>1</v>
      </c>
      <c r="E804" s="1">
        <v>1</v>
      </c>
      <c r="F804" s="19">
        <v>795</v>
      </c>
      <c r="G804" s="20" t="s">
        <v>3182</v>
      </c>
      <c r="H804" s="21" t="s">
        <v>19</v>
      </c>
      <c r="K804" s="33">
        <v>16</v>
      </c>
      <c r="L804" s="37">
        <v>118</v>
      </c>
      <c r="N804" s="33">
        <v>2</v>
      </c>
      <c r="O804" s="37">
        <v>118</v>
      </c>
    </row>
    <row r="805" spans="3:15" x14ac:dyDescent="0.25">
      <c r="C805" s="1">
        <v>1</v>
      </c>
      <c r="D805" s="1">
        <v>1</v>
      </c>
      <c r="E805" s="1">
        <v>1</v>
      </c>
      <c r="F805" s="16">
        <v>796</v>
      </c>
      <c r="G805" s="17" t="s">
        <v>3181</v>
      </c>
      <c r="H805" s="18" t="s">
        <v>18</v>
      </c>
      <c r="K805" s="32">
        <v>14</v>
      </c>
      <c r="L805" s="36">
        <v>118</v>
      </c>
      <c r="N805" s="32">
        <v>4</v>
      </c>
      <c r="O805" s="36">
        <v>118</v>
      </c>
    </row>
    <row r="806" spans="3:15" x14ac:dyDescent="0.25">
      <c r="C806" s="1">
        <v>1</v>
      </c>
      <c r="D806" s="1">
        <v>1</v>
      </c>
      <c r="E806" s="1">
        <v>1</v>
      </c>
      <c r="F806" s="19">
        <v>797</v>
      </c>
      <c r="G806" s="20" t="s">
        <v>3181</v>
      </c>
      <c r="H806" s="21" t="s">
        <v>19</v>
      </c>
      <c r="K806" s="33">
        <v>10</v>
      </c>
      <c r="L806" s="37">
        <v>118</v>
      </c>
      <c r="N806" s="33">
        <v>1</v>
      </c>
      <c r="O806" s="37">
        <v>118</v>
      </c>
    </row>
    <row r="807" spans="3:15" x14ac:dyDescent="0.25">
      <c r="C807" s="1">
        <v>1</v>
      </c>
      <c r="D807" s="1">
        <v>1</v>
      </c>
      <c r="E807" s="1">
        <v>1</v>
      </c>
      <c r="F807" s="16">
        <v>798</v>
      </c>
      <c r="G807" s="17" t="s">
        <v>3264</v>
      </c>
      <c r="H807" s="18" t="s">
        <v>18</v>
      </c>
      <c r="K807" s="32">
        <v>11</v>
      </c>
      <c r="L807" s="36">
        <v>118</v>
      </c>
      <c r="N807" s="32">
        <v>4</v>
      </c>
      <c r="O807" s="36">
        <v>118</v>
      </c>
    </row>
    <row r="808" spans="3:15" x14ac:dyDescent="0.25">
      <c r="C808" s="1">
        <v>1</v>
      </c>
      <c r="D808" s="1">
        <v>1</v>
      </c>
      <c r="E808" s="1">
        <v>1</v>
      </c>
      <c r="F808" s="19">
        <v>799</v>
      </c>
      <c r="G808" s="20" t="s">
        <v>3264</v>
      </c>
      <c r="H808" s="21" t="s">
        <v>18</v>
      </c>
      <c r="K808" s="33">
        <v>8</v>
      </c>
      <c r="L808" s="37">
        <v>118</v>
      </c>
      <c r="N808" s="33">
        <v>1</v>
      </c>
      <c r="O808" s="37">
        <v>118</v>
      </c>
    </row>
    <row r="809" spans="3:15" x14ac:dyDescent="0.25">
      <c r="C809" s="1">
        <v>1</v>
      </c>
      <c r="D809" s="1">
        <v>1</v>
      </c>
      <c r="E809" s="1">
        <v>1</v>
      </c>
      <c r="F809" s="16">
        <v>800</v>
      </c>
      <c r="G809" s="17" t="s">
        <v>3181</v>
      </c>
      <c r="H809" s="18" t="s">
        <v>19</v>
      </c>
      <c r="K809" s="32">
        <v>6</v>
      </c>
      <c r="L809" s="36">
        <v>118</v>
      </c>
      <c r="N809" s="32">
        <v>3</v>
      </c>
      <c r="O809" s="36">
        <v>118</v>
      </c>
    </row>
    <row r="810" spans="3:15" x14ac:dyDescent="0.25">
      <c r="C810" s="1">
        <v>1</v>
      </c>
      <c r="D810" s="1">
        <v>1</v>
      </c>
      <c r="E810" s="1">
        <v>1</v>
      </c>
      <c r="F810" s="19">
        <v>801</v>
      </c>
      <c r="G810" s="20" t="s">
        <v>3181</v>
      </c>
      <c r="H810" s="21" t="s">
        <v>18</v>
      </c>
      <c r="K810" s="33">
        <v>15</v>
      </c>
      <c r="L810" s="37">
        <v>118</v>
      </c>
      <c r="N810" s="33">
        <v>2</v>
      </c>
      <c r="O810" s="37">
        <v>118</v>
      </c>
    </row>
    <row r="811" spans="3:15" x14ac:dyDescent="0.25">
      <c r="C811" s="1">
        <v>1</v>
      </c>
      <c r="D811" s="1">
        <v>1</v>
      </c>
      <c r="E811" s="1">
        <v>1</v>
      </c>
      <c r="F811" s="16">
        <v>802</v>
      </c>
      <c r="G811" s="17" t="s">
        <v>3181</v>
      </c>
      <c r="H811" s="18" t="s">
        <v>18</v>
      </c>
      <c r="K811" s="32">
        <v>19</v>
      </c>
      <c r="L811" s="36">
        <v>118</v>
      </c>
      <c r="N811" s="32">
        <v>5</v>
      </c>
      <c r="O811" s="36">
        <v>118</v>
      </c>
    </row>
    <row r="812" spans="3:15" x14ac:dyDescent="0.25">
      <c r="C812" s="1">
        <v>1</v>
      </c>
      <c r="D812" s="1">
        <v>1</v>
      </c>
      <c r="E812" s="1">
        <v>1</v>
      </c>
      <c r="F812" s="19">
        <v>803</v>
      </c>
      <c r="G812" s="20" t="s">
        <v>3182</v>
      </c>
      <c r="H812" s="21" t="s">
        <v>19</v>
      </c>
      <c r="K812" s="33">
        <v>17</v>
      </c>
      <c r="L812" s="37">
        <v>118</v>
      </c>
      <c r="N812" s="33">
        <v>6</v>
      </c>
      <c r="O812" s="37">
        <v>118</v>
      </c>
    </row>
    <row r="813" spans="3:15" x14ac:dyDescent="0.25">
      <c r="C813" s="1">
        <v>1</v>
      </c>
      <c r="D813" s="1">
        <v>1</v>
      </c>
      <c r="E813" s="1">
        <v>1</v>
      </c>
      <c r="F813" s="16">
        <v>804</v>
      </c>
      <c r="G813" s="17" t="s">
        <v>3181</v>
      </c>
      <c r="H813" s="18" t="s">
        <v>18</v>
      </c>
      <c r="K813" s="32">
        <v>12</v>
      </c>
      <c r="L813" s="36">
        <v>118</v>
      </c>
      <c r="N813" s="32">
        <v>5</v>
      </c>
      <c r="O813" s="36">
        <v>118</v>
      </c>
    </row>
    <row r="814" spans="3:15" x14ac:dyDescent="0.25">
      <c r="C814" s="1">
        <v>1</v>
      </c>
      <c r="D814" s="1">
        <v>1</v>
      </c>
      <c r="E814" s="1">
        <v>1</v>
      </c>
      <c r="F814" s="19">
        <v>805</v>
      </c>
      <c r="G814" s="20" t="s">
        <v>3181</v>
      </c>
      <c r="H814" s="21" t="s">
        <v>18</v>
      </c>
      <c r="K814" s="33">
        <v>11</v>
      </c>
      <c r="L814" s="37">
        <v>118</v>
      </c>
      <c r="N814" s="33">
        <v>2</v>
      </c>
      <c r="O814" s="37">
        <v>118</v>
      </c>
    </row>
    <row r="815" spans="3:15" x14ac:dyDescent="0.25">
      <c r="C815" s="1">
        <v>1</v>
      </c>
      <c r="D815" s="1">
        <v>1</v>
      </c>
      <c r="E815" s="1">
        <v>1</v>
      </c>
      <c r="F815" s="16">
        <v>806</v>
      </c>
      <c r="G815" s="17" t="s">
        <v>3181</v>
      </c>
      <c r="H815" s="18" t="s">
        <v>18</v>
      </c>
      <c r="K815" s="32">
        <v>15</v>
      </c>
      <c r="L815" s="36">
        <v>118</v>
      </c>
      <c r="N815" s="32">
        <v>4</v>
      </c>
      <c r="O815" s="36">
        <v>118</v>
      </c>
    </row>
    <row r="816" spans="3:15" x14ac:dyDescent="0.25">
      <c r="C816" s="1">
        <v>1</v>
      </c>
      <c r="D816" s="1">
        <v>1</v>
      </c>
      <c r="E816" s="1">
        <v>1</v>
      </c>
      <c r="F816" s="19">
        <v>807</v>
      </c>
      <c r="G816" s="20" t="s">
        <v>3264</v>
      </c>
      <c r="H816" s="21" t="s">
        <v>19</v>
      </c>
      <c r="K816" s="33">
        <v>8</v>
      </c>
      <c r="L816" s="37">
        <v>118</v>
      </c>
      <c r="N816" s="33">
        <v>1</v>
      </c>
      <c r="O816" s="37">
        <v>118</v>
      </c>
    </row>
    <row r="817" spans="3:15" x14ac:dyDescent="0.25">
      <c r="C817" s="1">
        <v>1</v>
      </c>
      <c r="D817" s="1">
        <v>1</v>
      </c>
      <c r="E817" s="1">
        <v>1</v>
      </c>
      <c r="F817" s="16">
        <v>808</v>
      </c>
      <c r="G817" s="17" t="s">
        <v>3264</v>
      </c>
      <c r="H817" s="18" t="s">
        <v>18</v>
      </c>
      <c r="K817" s="32">
        <v>12</v>
      </c>
      <c r="L817" s="36">
        <v>118</v>
      </c>
      <c r="N817" s="32">
        <v>3</v>
      </c>
      <c r="O817" s="36">
        <v>118</v>
      </c>
    </row>
    <row r="818" spans="3:15" x14ac:dyDescent="0.25">
      <c r="C818" s="1">
        <v>1</v>
      </c>
      <c r="D818" s="1">
        <v>1</v>
      </c>
      <c r="E818" s="1">
        <v>1</v>
      </c>
      <c r="F818" s="19">
        <v>809</v>
      </c>
      <c r="G818" s="20" t="s">
        <v>3264</v>
      </c>
      <c r="H818" s="21" t="s">
        <v>19</v>
      </c>
      <c r="K818" s="33">
        <v>6</v>
      </c>
      <c r="L818" s="37">
        <v>118</v>
      </c>
      <c r="N818" s="33">
        <v>1</v>
      </c>
      <c r="O818" s="37">
        <v>118</v>
      </c>
    </row>
    <row r="819" spans="3:15" x14ac:dyDescent="0.25">
      <c r="C819" s="1">
        <v>1</v>
      </c>
      <c r="D819" s="1">
        <v>1</v>
      </c>
      <c r="E819" s="1">
        <v>1</v>
      </c>
      <c r="F819" s="16">
        <v>810</v>
      </c>
      <c r="G819" s="17" t="s">
        <v>3181</v>
      </c>
      <c r="H819" s="18" t="s">
        <v>18</v>
      </c>
      <c r="K819" s="32">
        <v>10</v>
      </c>
      <c r="L819" s="36">
        <v>118</v>
      </c>
      <c r="N819" s="32">
        <v>3</v>
      </c>
      <c r="O819" s="36">
        <v>118</v>
      </c>
    </row>
    <row r="820" spans="3:15" x14ac:dyDescent="0.25">
      <c r="C820" s="1">
        <v>1</v>
      </c>
      <c r="D820" s="1">
        <v>1</v>
      </c>
      <c r="E820" s="1">
        <v>1</v>
      </c>
      <c r="F820" s="19">
        <v>811</v>
      </c>
      <c r="G820" s="20" t="s">
        <v>3181</v>
      </c>
      <c r="H820" s="21" t="s">
        <v>18</v>
      </c>
      <c r="K820" s="33">
        <v>11</v>
      </c>
      <c r="L820" s="37">
        <v>118</v>
      </c>
      <c r="N820" s="33">
        <v>1</v>
      </c>
      <c r="O820" s="37">
        <v>118</v>
      </c>
    </row>
    <row r="821" spans="3:15" x14ac:dyDescent="0.25">
      <c r="C821" s="1">
        <v>1</v>
      </c>
      <c r="D821" s="1">
        <v>1</v>
      </c>
      <c r="E821" s="1">
        <v>1</v>
      </c>
      <c r="F821" s="16">
        <v>812</v>
      </c>
      <c r="G821" s="17" t="s">
        <v>3264</v>
      </c>
      <c r="H821" s="18" t="s">
        <v>18</v>
      </c>
      <c r="K821" s="32">
        <v>16</v>
      </c>
      <c r="L821" s="36">
        <v>118</v>
      </c>
      <c r="N821" s="32">
        <v>4</v>
      </c>
      <c r="O821" s="36">
        <v>118</v>
      </c>
    </row>
    <row r="822" spans="3:15" x14ac:dyDescent="0.25">
      <c r="C822" s="1">
        <v>1</v>
      </c>
      <c r="D822" s="1">
        <v>1</v>
      </c>
      <c r="E822" s="1">
        <v>1</v>
      </c>
      <c r="F822" s="19">
        <v>813</v>
      </c>
      <c r="G822" s="20" t="s">
        <v>3181</v>
      </c>
      <c r="H822" s="21" t="s">
        <v>18</v>
      </c>
      <c r="K822" s="33">
        <v>4</v>
      </c>
      <c r="L822" s="37">
        <v>118</v>
      </c>
      <c r="N822" s="33">
        <v>2</v>
      </c>
      <c r="O822" s="37">
        <v>118</v>
      </c>
    </row>
    <row r="823" spans="3:15" x14ac:dyDescent="0.25">
      <c r="C823" s="1">
        <v>1</v>
      </c>
      <c r="D823" s="1">
        <v>1</v>
      </c>
      <c r="E823" s="1">
        <v>1</v>
      </c>
      <c r="F823" s="16">
        <v>814</v>
      </c>
      <c r="G823" s="17" t="s">
        <v>3182</v>
      </c>
      <c r="H823" s="18" t="s">
        <v>19</v>
      </c>
      <c r="K823" s="32">
        <v>12</v>
      </c>
      <c r="L823" s="36">
        <v>118</v>
      </c>
      <c r="N823" s="32">
        <v>3</v>
      </c>
      <c r="O823" s="36">
        <v>118</v>
      </c>
    </row>
    <row r="824" spans="3:15" x14ac:dyDescent="0.25">
      <c r="C824" s="1">
        <v>1</v>
      </c>
      <c r="D824" s="1">
        <v>1</v>
      </c>
      <c r="E824" s="1">
        <v>1</v>
      </c>
      <c r="F824" s="19">
        <v>815</v>
      </c>
      <c r="G824" s="20" t="s">
        <v>3264</v>
      </c>
      <c r="H824" s="21" t="s">
        <v>19</v>
      </c>
      <c r="K824" s="33">
        <v>11</v>
      </c>
      <c r="L824" s="37">
        <v>118</v>
      </c>
      <c r="N824" s="33">
        <v>2</v>
      </c>
      <c r="O824" s="37">
        <v>118</v>
      </c>
    </row>
    <row r="825" spans="3:15" x14ac:dyDescent="0.25">
      <c r="C825" s="1">
        <v>1</v>
      </c>
      <c r="D825" s="1">
        <v>1</v>
      </c>
      <c r="E825" s="1">
        <v>1</v>
      </c>
      <c r="F825" s="16">
        <v>816</v>
      </c>
      <c r="G825" s="17" t="s">
        <v>3264</v>
      </c>
      <c r="H825" s="18" t="s">
        <v>19</v>
      </c>
      <c r="K825" s="32">
        <v>5</v>
      </c>
      <c r="L825" s="36">
        <v>118</v>
      </c>
      <c r="N825" s="32">
        <v>0</v>
      </c>
      <c r="O825" s="36">
        <v>118</v>
      </c>
    </row>
    <row r="826" spans="3:15" x14ac:dyDescent="0.25">
      <c r="C826" s="1">
        <v>1</v>
      </c>
      <c r="D826" s="1">
        <v>1</v>
      </c>
      <c r="E826" s="1">
        <v>1</v>
      </c>
      <c r="F826" s="19">
        <v>817</v>
      </c>
      <c r="G826" s="20" t="s">
        <v>3181</v>
      </c>
      <c r="H826" s="21" t="s">
        <v>19</v>
      </c>
      <c r="K826" s="33">
        <v>7</v>
      </c>
      <c r="L826" s="37">
        <v>118</v>
      </c>
      <c r="N826" s="33">
        <v>1</v>
      </c>
      <c r="O826" s="37">
        <v>118</v>
      </c>
    </row>
    <row r="827" spans="3:15" x14ac:dyDescent="0.25">
      <c r="C827" s="1">
        <v>1</v>
      </c>
      <c r="D827" s="1">
        <v>1</v>
      </c>
      <c r="E827" s="1">
        <v>1</v>
      </c>
      <c r="F827" s="16">
        <v>818</v>
      </c>
      <c r="G827" s="17" t="s">
        <v>3181</v>
      </c>
      <c r="H827" s="18" t="s">
        <v>19</v>
      </c>
      <c r="K827" s="32">
        <v>6</v>
      </c>
      <c r="L827" s="36">
        <v>118</v>
      </c>
      <c r="N827" s="32">
        <v>1</v>
      </c>
      <c r="O827" s="36">
        <v>118</v>
      </c>
    </row>
    <row r="828" spans="3:15" x14ac:dyDescent="0.25">
      <c r="C828" s="1">
        <v>1</v>
      </c>
      <c r="D828" s="1">
        <v>1</v>
      </c>
      <c r="E828" s="1">
        <v>1</v>
      </c>
      <c r="F828" s="19">
        <v>819</v>
      </c>
      <c r="G828" s="20" t="s">
        <v>3182</v>
      </c>
      <c r="H828" s="21" t="s">
        <v>18</v>
      </c>
      <c r="K828" s="33">
        <v>10</v>
      </c>
      <c r="L828" s="37">
        <v>118</v>
      </c>
      <c r="N828" s="33">
        <v>1</v>
      </c>
      <c r="O828" s="37">
        <v>118</v>
      </c>
    </row>
    <row r="829" spans="3:15" x14ac:dyDescent="0.25">
      <c r="C829" s="1">
        <v>1</v>
      </c>
      <c r="D829" s="1">
        <v>1</v>
      </c>
      <c r="E829" s="1">
        <v>1</v>
      </c>
      <c r="F829" s="16">
        <v>820</v>
      </c>
      <c r="G829" s="17" t="s">
        <v>3264</v>
      </c>
      <c r="H829" s="18" t="s">
        <v>19</v>
      </c>
      <c r="K829" s="32">
        <v>6</v>
      </c>
      <c r="L829" s="36">
        <v>118</v>
      </c>
      <c r="N829" s="32">
        <v>1</v>
      </c>
      <c r="O829" s="36">
        <v>118</v>
      </c>
    </row>
    <row r="830" spans="3:15" x14ac:dyDescent="0.25">
      <c r="C830" s="1">
        <v>1</v>
      </c>
      <c r="D830" s="1">
        <v>1</v>
      </c>
      <c r="E830" s="1">
        <v>1</v>
      </c>
      <c r="F830" s="19">
        <v>821</v>
      </c>
      <c r="G830" s="20" t="s">
        <v>3182</v>
      </c>
      <c r="H830" s="21" t="s">
        <v>18</v>
      </c>
      <c r="K830" s="33">
        <v>6</v>
      </c>
      <c r="L830" s="37">
        <v>118</v>
      </c>
      <c r="N830" s="33">
        <v>1</v>
      </c>
      <c r="O830" s="37">
        <v>118</v>
      </c>
    </row>
    <row r="831" spans="3:15" x14ac:dyDescent="0.25">
      <c r="C831" s="1">
        <v>1</v>
      </c>
      <c r="D831" s="1">
        <v>1</v>
      </c>
      <c r="E831" s="1">
        <v>1</v>
      </c>
      <c r="F831" s="16">
        <v>822</v>
      </c>
      <c r="G831" s="17" t="s">
        <v>3182</v>
      </c>
      <c r="H831" s="18" t="s">
        <v>19</v>
      </c>
      <c r="K831" s="32">
        <v>13</v>
      </c>
      <c r="L831" s="36">
        <v>119</v>
      </c>
      <c r="N831" s="32">
        <v>2</v>
      </c>
      <c r="O831" s="36">
        <v>119</v>
      </c>
    </row>
    <row r="832" spans="3:15" x14ac:dyDescent="0.25">
      <c r="C832" s="1">
        <v>1</v>
      </c>
      <c r="D832" s="1">
        <v>1</v>
      </c>
      <c r="E832" s="1">
        <v>1</v>
      </c>
      <c r="F832" s="19">
        <v>823</v>
      </c>
      <c r="G832" s="20" t="s">
        <v>3181</v>
      </c>
      <c r="H832" s="21" t="s">
        <v>18</v>
      </c>
      <c r="K832" s="33">
        <v>16</v>
      </c>
      <c r="L832" s="37">
        <v>119</v>
      </c>
      <c r="N832" s="33">
        <v>1</v>
      </c>
      <c r="O832" s="37">
        <v>119</v>
      </c>
    </row>
    <row r="833" spans="3:15" x14ac:dyDescent="0.25">
      <c r="C833" s="1">
        <v>1</v>
      </c>
      <c r="D833" s="1">
        <v>1</v>
      </c>
      <c r="E833" s="1">
        <v>1</v>
      </c>
      <c r="F833" s="16">
        <v>824</v>
      </c>
      <c r="G833" s="17" t="s">
        <v>3182</v>
      </c>
      <c r="H833" s="18" t="s">
        <v>18</v>
      </c>
      <c r="K833" s="32">
        <v>20</v>
      </c>
      <c r="L833" s="36">
        <v>119</v>
      </c>
      <c r="N833" s="32">
        <v>5</v>
      </c>
      <c r="O833" s="36">
        <v>119</v>
      </c>
    </row>
    <row r="834" spans="3:15" x14ac:dyDescent="0.25">
      <c r="C834" s="1">
        <v>1</v>
      </c>
      <c r="D834" s="1">
        <v>1</v>
      </c>
      <c r="E834" s="1">
        <v>1</v>
      </c>
      <c r="F834" s="19">
        <v>825</v>
      </c>
      <c r="G834" s="20" t="s">
        <v>3264</v>
      </c>
      <c r="H834" s="21" t="s">
        <v>19</v>
      </c>
      <c r="K834" s="33">
        <v>24</v>
      </c>
      <c r="L834" s="37">
        <v>119</v>
      </c>
      <c r="N834" s="33">
        <v>7</v>
      </c>
      <c r="O834" s="37">
        <v>119</v>
      </c>
    </row>
    <row r="835" spans="3:15" x14ac:dyDescent="0.25">
      <c r="C835" s="1">
        <v>1</v>
      </c>
      <c r="D835" s="1">
        <v>1</v>
      </c>
      <c r="E835" s="1">
        <v>1</v>
      </c>
      <c r="F835" s="16">
        <v>826</v>
      </c>
      <c r="G835" s="17" t="s">
        <v>3181</v>
      </c>
      <c r="H835" s="18" t="s">
        <v>19</v>
      </c>
      <c r="K835" s="32">
        <v>15</v>
      </c>
      <c r="L835" s="36">
        <v>119</v>
      </c>
      <c r="N835" s="32">
        <v>3</v>
      </c>
      <c r="O835" s="36">
        <v>119</v>
      </c>
    </row>
    <row r="836" spans="3:15" x14ac:dyDescent="0.25">
      <c r="C836" s="1">
        <v>1</v>
      </c>
      <c r="D836" s="1">
        <v>1</v>
      </c>
      <c r="E836" s="1">
        <v>1</v>
      </c>
      <c r="F836" s="19">
        <v>827</v>
      </c>
      <c r="G836" s="20" t="s">
        <v>3181</v>
      </c>
      <c r="H836" s="21" t="s">
        <v>19</v>
      </c>
      <c r="K836" s="33">
        <v>16</v>
      </c>
      <c r="L836" s="37">
        <v>119</v>
      </c>
      <c r="N836" s="33">
        <v>7</v>
      </c>
      <c r="O836" s="37">
        <v>119</v>
      </c>
    </row>
    <row r="837" spans="3:15" x14ac:dyDescent="0.25">
      <c r="C837" s="1">
        <v>1</v>
      </c>
      <c r="D837" s="1">
        <v>1</v>
      </c>
      <c r="E837" s="1">
        <v>1</v>
      </c>
      <c r="F837" s="16">
        <v>828</v>
      </c>
      <c r="G837" s="17" t="s">
        <v>3264</v>
      </c>
      <c r="H837" s="18" t="s">
        <v>18</v>
      </c>
      <c r="K837" s="32">
        <v>16</v>
      </c>
      <c r="L837" s="36">
        <v>119</v>
      </c>
      <c r="N837" s="32">
        <v>4</v>
      </c>
      <c r="O837" s="36">
        <v>119</v>
      </c>
    </row>
    <row r="838" spans="3:15" x14ac:dyDescent="0.25">
      <c r="C838" s="1">
        <v>1</v>
      </c>
      <c r="D838" s="1">
        <v>1</v>
      </c>
      <c r="E838" s="1">
        <v>1</v>
      </c>
      <c r="F838" s="19">
        <v>829</v>
      </c>
      <c r="G838" s="20" t="s">
        <v>3264</v>
      </c>
      <c r="H838" s="21" t="s">
        <v>18</v>
      </c>
      <c r="K838" s="33">
        <v>20</v>
      </c>
      <c r="L838" s="37">
        <v>119</v>
      </c>
      <c r="N838" s="33">
        <v>2</v>
      </c>
      <c r="O838" s="37">
        <v>119</v>
      </c>
    </row>
    <row r="839" spans="3:15" x14ac:dyDescent="0.25">
      <c r="C839" s="1">
        <v>1</v>
      </c>
      <c r="D839" s="1">
        <v>1</v>
      </c>
      <c r="E839" s="1">
        <v>1</v>
      </c>
      <c r="F839" s="16">
        <v>830</v>
      </c>
      <c r="G839" s="17" t="s">
        <v>3264</v>
      </c>
      <c r="H839" s="18" t="s">
        <v>18</v>
      </c>
      <c r="K839" s="32">
        <v>16</v>
      </c>
      <c r="L839" s="36">
        <v>119</v>
      </c>
      <c r="N839" s="32">
        <v>2</v>
      </c>
      <c r="O839" s="36">
        <v>119</v>
      </c>
    </row>
    <row r="840" spans="3:15" x14ac:dyDescent="0.25">
      <c r="C840" s="1">
        <v>1</v>
      </c>
      <c r="D840" s="1">
        <v>1</v>
      </c>
      <c r="E840" s="1">
        <v>1</v>
      </c>
      <c r="F840" s="19">
        <v>831</v>
      </c>
      <c r="G840" s="20" t="s">
        <v>3181</v>
      </c>
      <c r="H840" s="21" t="s">
        <v>19</v>
      </c>
      <c r="K840" s="33">
        <v>23</v>
      </c>
      <c r="L840" s="37">
        <v>119</v>
      </c>
      <c r="N840" s="33">
        <v>6</v>
      </c>
      <c r="O840" s="37">
        <v>119</v>
      </c>
    </row>
    <row r="841" spans="3:15" x14ac:dyDescent="0.25">
      <c r="C841" s="1">
        <v>1</v>
      </c>
      <c r="D841" s="1">
        <v>1</v>
      </c>
      <c r="E841" s="1">
        <v>1</v>
      </c>
      <c r="F841" s="16">
        <v>832</v>
      </c>
      <c r="G841" s="17" t="s">
        <v>3264</v>
      </c>
      <c r="H841" s="18" t="s">
        <v>18</v>
      </c>
      <c r="K841" s="32">
        <v>14</v>
      </c>
      <c r="L841" s="36">
        <v>119</v>
      </c>
      <c r="N841" s="32">
        <v>2</v>
      </c>
      <c r="O841" s="36">
        <v>119</v>
      </c>
    </row>
    <row r="842" spans="3:15" x14ac:dyDescent="0.25">
      <c r="C842" s="1">
        <v>1</v>
      </c>
      <c r="D842" s="1">
        <v>1</v>
      </c>
      <c r="E842" s="1">
        <v>1</v>
      </c>
      <c r="F842" s="19">
        <v>833</v>
      </c>
      <c r="G842" s="20" t="s">
        <v>3264</v>
      </c>
      <c r="H842" s="21" t="s">
        <v>19</v>
      </c>
      <c r="K842" s="33">
        <v>17</v>
      </c>
      <c r="L842" s="37">
        <v>119</v>
      </c>
      <c r="N842" s="33">
        <v>6</v>
      </c>
      <c r="O842" s="37">
        <v>119</v>
      </c>
    </row>
    <row r="843" spans="3:15" x14ac:dyDescent="0.25">
      <c r="C843" s="1">
        <v>1</v>
      </c>
      <c r="D843" s="1">
        <v>1</v>
      </c>
      <c r="E843" s="1">
        <v>1</v>
      </c>
      <c r="F843" s="16">
        <v>834</v>
      </c>
      <c r="G843" s="17" t="s">
        <v>3181</v>
      </c>
      <c r="H843" s="18" t="s">
        <v>18</v>
      </c>
      <c r="K843" s="32">
        <v>12</v>
      </c>
      <c r="L843" s="36">
        <v>119</v>
      </c>
      <c r="N843" s="32">
        <v>3</v>
      </c>
      <c r="O843" s="36">
        <v>119</v>
      </c>
    </row>
    <row r="844" spans="3:15" x14ac:dyDescent="0.25">
      <c r="C844" s="1">
        <v>1</v>
      </c>
      <c r="D844" s="1">
        <v>1</v>
      </c>
      <c r="E844" s="1">
        <v>1</v>
      </c>
      <c r="F844" s="19">
        <v>835</v>
      </c>
      <c r="G844" s="20" t="s">
        <v>3264</v>
      </c>
      <c r="H844" s="21" t="s">
        <v>18</v>
      </c>
      <c r="K844" s="33">
        <v>9</v>
      </c>
      <c r="L844" s="37">
        <v>119</v>
      </c>
      <c r="N844" s="33">
        <v>1</v>
      </c>
      <c r="O844" s="37">
        <v>119</v>
      </c>
    </row>
    <row r="845" spans="3:15" x14ac:dyDescent="0.25">
      <c r="C845" s="1">
        <v>1</v>
      </c>
      <c r="D845" s="1">
        <v>1</v>
      </c>
      <c r="E845" s="1">
        <v>1</v>
      </c>
      <c r="F845" s="16">
        <v>836</v>
      </c>
      <c r="G845" s="17" t="s">
        <v>3264</v>
      </c>
      <c r="H845" s="18" t="s">
        <v>19</v>
      </c>
      <c r="K845" s="32">
        <v>20</v>
      </c>
      <c r="L845" s="36">
        <v>119</v>
      </c>
      <c r="N845" s="32">
        <v>5</v>
      </c>
      <c r="O845" s="36">
        <v>119</v>
      </c>
    </row>
    <row r="846" spans="3:15" x14ac:dyDescent="0.25">
      <c r="C846" s="1">
        <v>1</v>
      </c>
      <c r="D846" s="1">
        <v>1</v>
      </c>
      <c r="E846" s="1">
        <v>1</v>
      </c>
      <c r="F846" s="19">
        <v>837</v>
      </c>
      <c r="G846" s="20" t="s">
        <v>3264</v>
      </c>
      <c r="H846" s="21" t="s">
        <v>18</v>
      </c>
      <c r="K846" s="33">
        <v>11</v>
      </c>
      <c r="L846" s="37">
        <v>119</v>
      </c>
      <c r="N846" s="33">
        <v>3</v>
      </c>
      <c r="O846" s="37">
        <v>119</v>
      </c>
    </row>
    <row r="847" spans="3:15" x14ac:dyDescent="0.25">
      <c r="C847" s="1">
        <v>1</v>
      </c>
      <c r="D847" s="1">
        <v>1</v>
      </c>
      <c r="E847" s="1">
        <v>1</v>
      </c>
      <c r="F847" s="16">
        <v>838</v>
      </c>
      <c r="G847" s="17" t="s">
        <v>3264</v>
      </c>
      <c r="H847" s="18" t="s">
        <v>19</v>
      </c>
      <c r="K847" s="32">
        <v>13</v>
      </c>
      <c r="L847" s="36">
        <v>119</v>
      </c>
      <c r="N847" s="32">
        <v>2</v>
      </c>
      <c r="O847" s="36">
        <v>119</v>
      </c>
    </row>
    <row r="848" spans="3:15" x14ac:dyDescent="0.25">
      <c r="C848" s="1">
        <v>1</v>
      </c>
      <c r="D848" s="1">
        <v>1</v>
      </c>
      <c r="E848" s="1">
        <v>1</v>
      </c>
      <c r="F848" s="19">
        <v>839</v>
      </c>
      <c r="G848" s="20" t="s">
        <v>3181</v>
      </c>
      <c r="H848" s="21" t="s">
        <v>19</v>
      </c>
      <c r="K848" s="33">
        <v>6</v>
      </c>
      <c r="L848" s="37">
        <v>119</v>
      </c>
      <c r="N848" s="33">
        <v>1</v>
      </c>
      <c r="O848" s="37">
        <v>119</v>
      </c>
    </row>
    <row r="849" spans="3:15" x14ac:dyDescent="0.25">
      <c r="C849" s="1">
        <v>1</v>
      </c>
      <c r="D849" s="1">
        <v>1</v>
      </c>
      <c r="E849" s="1">
        <v>1</v>
      </c>
      <c r="F849" s="16">
        <v>840</v>
      </c>
      <c r="G849" s="17" t="s">
        <v>3181</v>
      </c>
      <c r="H849" s="18" t="s">
        <v>18</v>
      </c>
      <c r="K849" s="32">
        <v>14</v>
      </c>
      <c r="L849" s="36">
        <v>119</v>
      </c>
      <c r="N849" s="32">
        <v>2</v>
      </c>
      <c r="O849" s="36">
        <v>119</v>
      </c>
    </row>
    <row r="850" spans="3:15" x14ac:dyDescent="0.25">
      <c r="C850" s="1">
        <v>1</v>
      </c>
      <c r="D850" s="1">
        <v>1</v>
      </c>
      <c r="E850" s="1">
        <v>1</v>
      </c>
      <c r="F850" s="19">
        <v>841</v>
      </c>
      <c r="G850" s="20" t="s">
        <v>3181</v>
      </c>
      <c r="H850" s="21" t="s">
        <v>18</v>
      </c>
      <c r="K850" s="33">
        <v>9</v>
      </c>
      <c r="L850" s="37">
        <v>119</v>
      </c>
      <c r="N850" s="33">
        <v>4</v>
      </c>
      <c r="O850" s="37">
        <v>119</v>
      </c>
    </row>
    <row r="851" spans="3:15" x14ac:dyDescent="0.25">
      <c r="C851" s="1">
        <v>1</v>
      </c>
      <c r="D851" s="1">
        <v>1</v>
      </c>
      <c r="E851" s="1">
        <v>1</v>
      </c>
      <c r="F851" s="16">
        <v>842</v>
      </c>
      <c r="G851" s="17" t="s">
        <v>3181</v>
      </c>
      <c r="H851" s="18" t="s">
        <v>19</v>
      </c>
      <c r="K851" s="32">
        <v>15</v>
      </c>
      <c r="L851" s="36">
        <v>119</v>
      </c>
      <c r="N851" s="32">
        <v>3</v>
      </c>
      <c r="O851" s="36">
        <v>119</v>
      </c>
    </row>
    <row r="852" spans="3:15" x14ac:dyDescent="0.25">
      <c r="C852" s="1">
        <v>1</v>
      </c>
      <c r="D852" s="1">
        <v>1</v>
      </c>
      <c r="E852" s="1">
        <v>1</v>
      </c>
      <c r="F852" s="19">
        <v>843</v>
      </c>
      <c r="G852" s="20" t="s">
        <v>3181</v>
      </c>
      <c r="H852" s="21" t="s">
        <v>19</v>
      </c>
      <c r="K852" s="33">
        <v>18</v>
      </c>
      <c r="L852" s="37">
        <v>119</v>
      </c>
      <c r="N852" s="33">
        <v>6</v>
      </c>
      <c r="O852" s="37">
        <v>119</v>
      </c>
    </row>
    <row r="853" spans="3:15" x14ac:dyDescent="0.25">
      <c r="C853" s="1">
        <v>1</v>
      </c>
      <c r="D853" s="1">
        <v>1</v>
      </c>
      <c r="E853" s="1">
        <v>1</v>
      </c>
      <c r="F853" s="16">
        <v>844</v>
      </c>
      <c r="G853" s="17" t="s">
        <v>3182</v>
      </c>
      <c r="H853" s="18" t="s">
        <v>18</v>
      </c>
      <c r="K853" s="32">
        <v>21</v>
      </c>
      <c r="L853" s="36">
        <v>119</v>
      </c>
      <c r="N853" s="32">
        <v>4</v>
      </c>
      <c r="O853" s="36">
        <v>119</v>
      </c>
    </row>
    <row r="854" spans="3:15" x14ac:dyDescent="0.25">
      <c r="C854" s="1">
        <v>1</v>
      </c>
      <c r="D854" s="1">
        <v>1</v>
      </c>
      <c r="E854" s="1">
        <v>1</v>
      </c>
      <c r="F854" s="19">
        <v>845</v>
      </c>
      <c r="G854" s="20" t="s">
        <v>3182</v>
      </c>
      <c r="H854" s="21" t="s">
        <v>18</v>
      </c>
      <c r="K854" s="33">
        <v>19</v>
      </c>
      <c r="L854" s="37">
        <v>119</v>
      </c>
      <c r="N854" s="33">
        <v>5</v>
      </c>
      <c r="O854" s="37">
        <v>119</v>
      </c>
    </row>
    <row r="855" spans="3:15" x14ac:dyDescent="0.25">
      <c r="C855" s="1">
        <v>1</v>
      </c>
      <c r="D855" s="1">
        <v>1</v>
      </c>
      <c r="E855" s="1">
        <v>1</v>
      </c>
      <c r="F855" s="16">
        <v>846</v>
      </c>
      <c r="G855" s="17" t="s">
        <v>3264</v>
      </c>
      <c r="H855" s="18" t="s">
        <v>19</v>
      </c>
      <c r="K855" s="32">
        <v>7</v>
      </c>
      <c r="L855" s="36">
        <v>119</v>
      </c>
      <c r="N855" s="32">
        <v>0</v>
      </c>
      <c r="O855" s="36">
        <v>119</v>
      </c>
    </row>
    <row r="856" spans="3:15" x14ac:dyDescent="0.25">
      <c r="C856" s="1">
        <v>1</v>
      </c>
      <c r="D856" s="1">
        <v>1</v>
      </c>
      <c r="E856" s="1">
        <v>1</v>
      </c>
      <c r="F856" s="19">
        <v>847</v>
      </c>
      <c r="G856" s="20" t="s">
        <v>3181</v>
      </c>
      <c r="H856" s="21" t="s">
        <v>19</v>
      </c>
      <c r="K856" s="33">
        <v>11</v>
      </c>
      <c r="L856" s="37">
        <v>119</v>
      </c>
      <c r="N856" s="33">
        <v>3</v>
      </c>
      <c r="O856" s="37">
        <v>119</v>
      </c>
    </row>
    <row r="857" spans="3:15" x14ac:dyDescent="0.25">
      <c r="C857" s="1">
        <v>1</v>
      </c>
      <c r="D857" s="1">
        <v>1</v>
      </c>
      <c r="E857" s="1">
        <v>1</v>
      </c>
      <c r="F857" s="16">
        <v>848</v>
      </c>
      <c r="G857" s="17" t="s">
        <v>3182</v>
      </c>
      <c r="H857" s="18" t="s">
        <v>18</v>
      </c>
      <c r="K857" s="32">
        <v>14</v>
      </c>
      <c r="L857" s="36">
        <v>119</v>
      </c>
      <c r="N857" s="32">
        <v>5</v>
      </c>
      <c r="O857" s="36">
        <v>119</v>
      </c>
    </row>
    <row r="858" spans="3:15" x14ac:dyDescent="0.25">
      <c r="C858" s="1">
        <v>1</v>
      </c>
      <c r="D858" s="1">
        <v>1</v>
      </c>
      <c r="E858" s="1">
        <v>1</v>
      </c>
      <c r="F858" s="19">
        <v>849</v>
      </c>
      <c r="G858" s="20" t="s">
        <v>3181</v>
      </c>
      <c r="H858" s="21" t="s">
        <v>18</v>
      </c>
      <c r="K858" s="33">
        <v>14</v>
      </c>
      <c r="L858" s="37">
        <v>119</v>
      </c>
      <c r="N858" s="33">
        <v>3</v>
      </c>
      <c r="O858" s="37">
        <v>119</v>
      </c>
    </row>
    <row r="859" spans="3:15" x14ac:dyDescent="0.25">
      <c r="C859" s="1">
        <v>1</v>
      </c>
      <c r="D859" s="1">
        <v>1</v>
      </c>
      <c r="E859" s="1">
        <v>1</v>
      </c>
      <c r="F859" s="16">
        <v>850</v>
      </c>
      <c r="G859" s="17" t="s">
        <v>3181</v>
      </c>
      <c r="H859" s="18" t="s">
        <v>18</v>
      </c>
      <c r="K859" s="32">
        <v>17</v>
      </c>
      <c r="L859" s="36">
        <v>119</v>
      </c>
      <c r="N859" s="32">
        <v>4</v>
      </c>
      <c r="O859" s="36">
        <v>119</v>
      </c>
    </row>
    <row r="860" spans="3:15" x14ac:dyDescent="0.25">
      <c r="C860" s="1">
        <v>1</v>
      </c>
      <c r="D860" s="1">
        <v>1</v>
      </c>
      <c r="E860" s="1">
        <v>1</v>
      </c>
      <c r="F860" s="19">
        <v>851</v>
      </c>
      <c r="G860" s="20" t="s">
        <v>3181</v>
      </c>
      <c r="H860" s="21" t="s">
        <v>18</v>
      </c>
      <c r="K860" s="33">
        <v>10</v>
      </c>
      <c r="L860" s="37">
        <v>119</v>
      </c>
      <c r="N860" s="33">
        <v>1</v>
      </c>
      <c r="O860" s="37">
        <v>119</v>
      </c>
    </row>
    <row r="861" spans="3:15" x14ac:dyDescent="0.25">
      <c r="C861" s="1">
        <v>1</v>
      </c>
      <c r="D861" s="1">
        <v>1</v>
      </c>
      <c r="E861" s="1">
        <v>1</v>
      </c>
      <c r="F861" s="16">
        <v>852</v>
      </c>
      <c r="G861" s="17" t="s">
        <v>3181</v>
      </c>
      <c r="H861" s="18" t="s">
        <v>18</v>
      </c>
      <c r="K861" s="32">
        <v>15</v>
      </c>
      <c r="L861" s="36">
        <v>119</v>
      </c>
      <c r="N861" s="32">
        <v>1</v>
      </c>
      <c r="O861" s="36">
        <v>119</v>
      </c>
    </row>
    <row r="862" spans="3:15" x14ac:dyDescent="0.25">
      <c r="C862" s="1">
        <v>1</v>
      </c>
      <c r="D862" s="1">
        <v>1</v>
      </c>
      <c r="E862" s="1">
        <v>1</v>
      </c>
      <c r="F862" s="19">
        <v>853</v>
      </c>
      <c r="G862" s="20" t="s">
        <v>3264</v>
      </c>
      <c r="H862" s="21" t="s">
        <v>18</v>
      </c>
      <c r="K862" s="33">
        <v>8</v>
      </c>
      <c r="L862" s="37">
        <v>119</v>
      </c>
      <c r="N862" s="33">
        <v>1</v>
      </c>
      <c r="O862" s="37">
        <v>119</v>
      </c>
    </row>
    <row r="863" spans="3:15" x14ac:dyDescent="0.25">
      <c r="C863" s="1">
        <v>1</v>
      </c>
      <c r="D863" s="1">
        <v>1</v>
      </c>
      <c r="E863" s="1">
        <v>1</v>
      </c>
      <c r="F863" s="16">
        <v>854</v>
      </c>
      <c r="G863" s="17" t="s">
        <v>3181</v>
      </c>
      <c r="H863" s="18" t="s">
        <v>18</v>
      </c>
      <c r="K863" s="32">
        <v>7</v>
      </c>
      <c r="L863" s="36">
        <v>119</v>
      </c>
      <c r="N863" s="32">
        <v>3</v>
      </c>
      <c r="O863" s="36">
        <v>119</v>
      </c>
    </row>
    <row r="864" spans="3:15" x14ac:dyDescent="0.25">
      <c r="C864" s="1">
        <v>1</v>
      </c>
      <c r="D864" s="1">
        <v>1</v>
      </c>
      <c r="E864" s="1">
        <v>1</v>
      </c>
      <c r="F864" s="19">
        <v>855</v>
      </c>
      <c r="G864" s="20" t="s">
        <v>3181</v>
      </c>
      <c r="H864" s="21" t="s">
        <v>18</v>
      </c>
      <c r="K864" s="33">
        <v>8</v>
      </c>
      <c r="L864" s="37">
        <v>119</v>
      </c>
      <c r="N864" s="33">
        <v>2</v>
      </c>
      <c r="O864" s="37">
        <v>119</v>
      </c>
    </row>
    <row r="865" spans="3:15" x14ac:dyDescent="0.25">
      <c r="C865" s="1">
        <v>1</v>
      </c>
      <c r="D865" s="1">
        <v>1</v>
      </c>
      <c r="E865" s="1">
        <v>1</v>
      </c>
      <c r="F865" s="16">
        <v>856</v>
      </c>
      <c r="G865" s="17" t="s">
        <v>3181</v>
      </c>
      <c r="H865" s="18" t="s">
        <v>18</v>
      </c>
      <c r="K865" s="32">
        <v>7</v>
      </c>
      <c r="L865" s="36">
        <v>119</v>
      </c>
      <c r="N865" s="32">
        <v>3</v>
      </c>
      <c r="O865" s="36">
        <v>119</v>
      </c>
    </row>
    <row r="866" spans="3:15" x14ac:dyDescent="0.25">
      <c r="C866" s="1">
        <v>1</v>
      </c>
      <c r="D866" s="1">
        <v>1</v>
      </c>
      <c r="E866" s="1">
        <v>1</v>
      </c>
      <c r="F866" s="19">
        <v>857</v>
      </c>
      <c r="G866" s="20" t="s">
        <v>3182</v>
      </c>
      <c r="H866" s="21" t="s">
        <v>19</v>
      </c>
      <c r="K866" s="33">
        <v>10</v>
      </c>
      <c r="L866" s="37">
        <v>119</v>
      </c>
      <c r="N866" s="33">
        <v>2</v>
      </c>
      <c r="O866" s="37">
        <v>119</v>
      </c>
    </row>
    <row r="867" spans="3:15" x14ac:dyDescent="0.25">
      <c r="C867" s="1">
        <v>1</v>
      </c>
      <c r="D867" s="1">
        <v>1</v>
      </c>
      <c r="E867" s="1">
        <v>1</v>
      </c>
      <c r="F867" s="16">
        <v>858</v>
      </c>
      <c r="G867" s="17" t="s">
        <v>3264</v>
      </c>
      <c r="H867" s="18" t="s">
        <v>18</v>
      </c>
      <c r="K867" s="32">
        <v>5</v>
      </c>
      <c r="L867" s="36">
        <v>119</v>
      </c>
      <c r="N867" s="32">
        <v>1</v>
      </c>
      <c r="O867" s="36">
        <v>119</v>
      </c>
    </row>
    <row r="868" spans="3:15" x14ac:dyDescent="0.25">
      <c r="C868" s="1">
        <v>1</v>
      </c>
      <c r="D868" s="1">
        <v>1</v>
      </c>
      <c r="E868" s="1">
        <v>1</v>
      </c>
      <c r="F868" s="19">
        <v>859</v>
      </c>
      <c r="G868" s="20" t="s">
        <v>3181</v>
      </c>
      <c r="H868" s="21" t="s">
        <v>19</v>
      </c>
      <c r="K868" s="33">
        <v>12</v>
      </c>
      <c r="L868" s="37">
        <v>119</v>
      </c>
      <c r="N868" s="33">
        <v>3</v>
      </c>
      <c r="O868" s="37">
        <v>119</v>
      </c>
    </row>
    <row r="869" spans="3:15" x14ac:dyDescent="0.25">
      <c r="C869" s="1">
        <v>1</v>
      </c>
      <c r="D869" s="1">
        <v>1</v>
      </c>
      <c r="E869" s="1">
        <v>1</v>
      </c>
      <c r="F869" s="16">
        <v>860</v>
      </c>
      <c r="G869" s="17" t="s">
        <v>3182</v>
      </c>
      <c r="H869" s="18" t="s">
        <v>18</v>
      </c>
      <c r="K869" s="32">
        <v>19</v>
      </c>
      <c r="L869" s="36">
        <v>120</v>
      </c>
      <c r="N869" s="32">
        <v>3</v>
      </c>
      <c r="O869" s="36">
        <v>120</v>
      </c>
    </row>
    <row r="870" spans="3:15" x14ac:dyDescent="0.25">
      <c r="C870" s="1">
        <v>1</v>
      </c>
      <c r="D870" s="1">
        <v>1</v>
      </c>
      <c r="E870" s="1">
        <v>1</v>
      </c>
      <c r="F870" s="19">
        <v>861</v>
      </c>
      <c r="G870" s="20" t="s">
        <v>3264</v>
      </c>
      <c r="H870" s="21" t="s">
        <v>19</v>
      </c>
      <c r="K870" s="33">
        <v>28</v>
      </c>
      <c r="L870" s="37">
        <v>120</v>
      </c>
      <c r="N870" s="33">
        <v>6</v>
      </c>
      <c r="O870" s="37">
        <v>120</v>
      </c>
    </row>
    <row r="871" spans="3:15" x14ac:dyDescent="0.25">
      <c r="C871" s="1">
        <v>1</v>
      </c>
      <c r="D871" s="1">
        <v>1</v>
      </c>
      <c r="E871" s="1">
        <v>1</v>
      </c>
      <c r="F871" s="16">
        <v>862</v>
      </c>
      <c r="G871" s="17" t="s">
        <v>3264</v>
      </c>
      <c r="H871" s="18" t="s">
        <v>18</v>
      </c>
      <c r="K871" s="32">
        <v>19</v>
      </c>
      <c r="L871" s="36">
        <v>120</v>
      </c>
      <c r="N871" s="32">
        <v>2</v>
      </c>
      <c r="O871" s="36">
        <v>120</v>
      </c>
    </row>
    <row r="872" spans="3:15" x14ac:dyDescent="0.25">
      <c r="C872" s="1">
        <v>1</v>
      </c>
      <c r="D872" s="1">
        <v>1</v>
      </c>
      <c r="E872" s="1">
        <v>1</v>
      </c>
      <c r="F872" s="19">
        <v>863</v>
      </c>
      <c r="G872" s="20" t="s">
        <v>3181</v>
      </c>
      <c r="H872" s="21" t="s">
        <v>19</v>
      </c>
      <c r="K872" s="33">
        <v>27</v>
      </c>
      <c r="L872" s="37">
        <v>120</v>
      </c>
      <c r="N872" s="33">
        <v>7</v>
      </c>
      <c r="O872" s="37">
        <v>120</v>
      </c>
    </row>
    <row r="873" spans="3:15" x14ac:dyDescent="0.25">
      <c r="C873" s="1">
        <v>1</v>
      </c>
      <c r="D873" s="1">
        <v>1</v>
      </c>
      <c r="E873" s="1">
        <v>1</v>
      </c>
      <c r="F873" s="16">
        <v>864</v>
      </c>
      <c r="G873" s="17" t="s">
        <v>3182</v>
      </c>
      <c r="H873" s="18" t="s">
        <v>18</v>
      </c>
      <c r="K873" s="32">
        <v>18</v>
      </c>
      <c r="L873" s="36">
        <v>120</v>
      </c>
      <c r="N873" s="32">
        <v>6</v>
      </c>
      <c r="O873" s="36">
        <v>120</v>
      </c>
    </row>
    <row r="874" spans="3:15" x14ac:dyDescent="0.25">
      <c r="C874" s="1">
        <v>1</v>
      </c>
      <c r="D874" s="1">
        <v>1</v>
      </c>
      <c r="E874" s="1">
        <v>1</v>
      </c>
      <c r="F874" s="19">
        <v>865</v>
      </c>
      <c r="G874" s="20" t="s">
        <v>3181</v>
      </c>
      <c r="H874" s="21" t="s">
        <v>18</v>
      </c>
      <c r="K874" s="33">
        <v>19</v>
      </c>
      <c r="L874" s="37">
        <v>120</v>
      </c>
      <c r="N874" s="33">
        <v>2</v>
      </c>
      <c r="O874" s="37">
        <v>120</v>
      </c>
    </row>
    <row r="875" spans="3:15" x14ac:dyDescent="0.25">
      <c r="C875" s="1">
        <v>1</v>
      </c>
      <c r="D875" s="1">
        <v>1</v>
      </c>
      <c r="E875" s="1">
        <v>1</v>
      </c>
      <c r="F875" s="16">
        <v>866</v>
      </c>
      <c r="G875" s="17" t="s">
        <v>3181</v>
      </c>
      <c r="H875" s="18" t="s">
        <v>18</v>
      </c>
      <c r="K875" s="32">
        <v>24</v>
      </c>
      <c r="L875" s="36">
        <v>120</v>
      </c>
      <c r="N875" s="32">
        <v>5</v>
      </c>
      <c r="O875" s="36">
        <v>120</v>
      </c>
    </row>
    <row r="876" spans="3:15" x14ac:dyDescent="0.25">
      <c r="C876" s="1">
        <v>1</v>
      </c>
      <c r="D876" s="1">
        <v>1</v>
      </c>
      <c r="E876" s="1">
        <v>1</v>
      </c>
      <c r="F876" s="19">
        <v>867</v>
      </c>
      <c r="G876" s="20" t="s">
        <v>3181</v>
      </c>
      <c r="H876" s="21" t="s">
        <v>18</v>
      </c>
      <c r="K876" s="33">
        <v>22</v>
      </c>
      <c r="L876" s="37">
        <v>120</v>
      </c>
      <c r="N876" s="33">
        <v>4</v>
      </c>
      <c r="O876" s="37">
        <v>120</v>
      </c>
    </row>
    <row r="877" spans="3:15" x14ac:dyDescent="0.25">
      <c r="C877" s="1">
        <v>1</v>
      </c>
      <c r="D877" s="1">
        <v>1</v>
      </c>
      <c r="E877" s="1">
        <v>1</v>
      </c>
      <c r="F877" s="16">
        <v>868</v>
      </c>
      <c r="G877" s="17" t="s">
        <v>3264</v>
      </c>
      <c r="H877" s="18" t="s">
        <v>18</v>
      </c>
      <c r="K877" s="32">
        <v>19</v>
      </c>
      <c r="L877" s="36">
        <v>120</v>
      </c>
      <c r="N877" s="32">
        <v>2</v>
      </c>
      <c r="O877" s="36">
        <v>120</v>
      </c>
    </row>
    <row r="878" spans="3:15" x14ac:dyDescent="0.25">
      <c r="C878" s="1">
        <v>1</v>
      </c>
      <c r="D878" s="1">
        <v>1</v>
      </c>
      <c r="E878" s="1">
        <v>1</v>
      </c>
      <c r="F878" s="19">
        <v>869</v>
      </c>
      <c r="G878" s="20" t="s">
        <v>3182</v>
      </c>
      <c r="H878" s="21" t="s">
        <v>18</v>
      </c>
      <c r="K878" s="33">
        <v>18</v>
      </c>
      <c r="L878" s="37">
        <v>120</v>
      </c>
      <c r="N878" s="33">
        <v>2</v>
      </c>
      <c r="O878" s="37">
        <v>120</v>
      </c>
    </row>
    <row r="879" spans="3:15" x14ac:dyDescent="0.25">
      <c r="C879" s="1">
        <v>1</v>
      </c>
      <c r="D879" s="1">
        <v>1</v>
      </c>
      <c r="E879" s="1">
        <v>1</v>
      </c>
      <c r="F879" s="16">
        <v>870</v>
      </c>
      <c r="G879" s="17" t="s">
        <v>3264</v>
      </c>
      <c r="H879" s="18" t="s">
        <v>19</v>
      </c>
      <c r="K879" s="32">
        <v>12</v>
      </c>
      <c r="L879" s="36">
        <v>120</v>
      </c>
      <c r="N879" s="32">
        <v>2</v>
      </c>
      <c r="O879" s="36">
        <v>120</v>
      </c>
    </row>
    <row r="880" spans="3:15" x14ac:dyDescent="0.25">
      <c r="C880" s="1">
        <v>1</v>
      </c>
      <c r="D880" s="1">
        <v>1</v>
      </c>
      <c r="E880" s="1">
        <v>1</v>
      </c>
      <c r="F880" s="19">
        <v>871</v>
      </c>
      <c r="G880" s="20" t="s">
        <v>3264</v>
      </c>
      <c r="H880" s="21" t="s">
        <v>18</v>
      </c>
      <c r="K880" s="33">
        <v>13</v>
      </c>
      <c r="L880" s="37">
        <v>120</v>
      </c>
      <c r="N880" s="33">
        <v>2</v>
      </c>
      <c r="O880" s="37">
        <v>120</v>
      </c>
    </row>
    <row r="881" spans="3:15" x14ac:dyDescent="0.25">
      <c r="C881" s="1">
        <v>1</v>
      </c>
      <c r="D881" s="1">
        <v>1</v>
      </c>
      <c r="E881" s="1">
        <v>1</v>
      </c>
      <c r="F881" s="16">
        <v>872</v>
      </c>
      <c r="G881" s="17" t="s">
        <v>3181</v>
      </c>
      <c r="H881" s="18" t="s">
        <v>18</v>
      </c>
      <c r="K881" s="32">
        <v>11</v>
      </c>
      <c r="L881" s="36">
        <v>120</v>
      </c>
      <c r="N881" s="32">
        <v>3</v>
      </c>
      <c r="O881" s="36">
        <v>120</v>
      </c>
    </row>
    <row r="882" spans="3:15" x14ac:dyDescent="0.25">
      <c r="C882" s="1">
        <v>1</v>
      </c>
      <c r="D882" s="1">
        <v>1</v>
      </c>
      <c r="E882" s="1">
        <v>1</v>
      </c>
      <c r="F882" s="19">
        <v>873</v>
      </c>
      <c r="G882" s="20" t="s">
        <v>3181</v>
      </c>
      <c r="H882" s="21" t="s">
        <v>19</v>
      </c>
      <c r="K882" s="33">
        <v>19</v>
      </c>
      <c r="L882" s="37">
        <v>120</v>
      </c>
      <c r="N882" s="33">
        <v>5</v>
      </c>
      <c r="O882" s="37">
        <v>120</v>
      </c>
    </row>
    <row r="883" spans="3:15" x14ac:dyDescent="0.25">
      <c r="C883" s="1">
        <v>1</v>
      </c>
      <c r="D883" s="1">
        <v>1</v>
      </c>
      <c r="E883" s="1">
        <v>1</v>
      </c>
      <c r="F883" s="16">
        <v>874</v>
      </c>
      <c r="G883" s="17" t="s">
        <v>3181</v>
      </c>
      <c r="H883" s="18" t="s">
        <v>19</v>
      </c>
      <c r="K883" s="32">
        <v>10</v>
      </c>
      <c r="L883" s="36">
        <v>120</v>
      </c>
      <c r="N883" s="32">
        <v>2</v>
      </c>
      <c r="O883" s="36">
        <v>120</v>
      </c>
    </row>
    <row r="884" spans="3:15" x14ac:dyDescent="0.25">
      <c r="C884" s="1">
        <v>1</v>
      </c>
      <c r="D884" s="1">
        <v>1</v>
      </c>
      <c r="E884" s="1">
        <v>1</v>
      </c>
      <c r="F884" s="19">
        <v>875</v>
      </c>
      <c r="G884" s="20" t="s">
        <v>3181</v>
      </c>
      <c r="H884" s="21" t="s">
        <v>19</v>
      </c>
      <c r="K884" s="33">
        <v>7</v>
      </c>
      <c r="L884" s="37">
        <v>120</v>
      </c>
      <c r="N884" s="33">
        <v>1</v>
      </c>
      <c r="O884" s="37">
        <v>120</v>
      </c>
    </row>
    <row r="885" spans="3:15" x14ac:dyDescent="0.25">
      <c r="C885" s="1">
        <v>1</v>
      </c>
      <c r="D885" s="1">
        <v>1</v>
      </c>
      <c r="E885" s="1">
        <v>1</v>
      </c>
      <c r="F885" s="16">
        <v>876</v>
      </c>
      <c r="G885" s="17" t="s">
        <v>3182</v>
      </c>
      <c r="H885" s="18" t="s">
        <v>19</v>
      </c>
      <c r="K885" s="32">
        <v>25</v>
      </c>
      <c r="L885" s="36">
        <v>120</v>
      </c>
      <c r="N885" s="32">
        <v>9</v>
      </c>
      <c r="O885" s="36">
        <v>120</v>
      </c>
    </row>
    <row r="886" spans="3:15" x14ac:dyDescent="0.25">
      <c r="C886" s="1">
        <v>1</v>
      </c>
      <c r="D886" s="1">
        <v>1</v>
      </c>
      <c r="E886" s="1">
        <v>1</v>
      </c>
      <c r="F886" s="19">
        <v>877</v>
      </c>
      <c r="G886" s="20" t="s">
        <v>3264</v>
      </c>
      <c r="H886" s="21" t="s">
        <v>18</v>
      </c>
      <c r="K886" s="33">
        <v>15</v>
      </c>
      <c r="L886" s="37">
        <v>120</v>
      </c>
      <c r="N886" s="33">
        <v>1</v>
      </c>
      <c r="O886" s="37">
        <v>120</v>
      </c>
    </row>
    <row r="887" spans="3:15" x14ac:dyDescent="0.25">
      <c r="C887" s="1">
        <v>1</v>
      </c>
      <c r="D887" s="1">
        <v>1</v>
      </c>
      <c r="E887" s="1">
        <v>1</v>
      </c>
      <c r="F887" s="16">
        <v>878</v>
      </c>
      <c r="G887" s="17" t="s">
        <v>3264</v>
      </c>
      <c r="H887" s="18" t="s">
        <v>18</v>
      </c>
      <c r="K887" s="32">
        <v>13</v>
      </c>
      <c r="L887" s="36">
        <v>120</v>
      </c>
      <c r="N887" s="32">
        <v>3</v>
      </c>
      <c r="O887" s="36">
        <v>120</v>
      </c>
    </row>
    <row r="888" spans="3:15" x14ac:dyDescent="0.25">
      <c r="C888" s="1">
        <v>1</v>
      </c>
      <c r="D888" s="1">
        <v>1</v>
      </c>
      <c r="E888" s="1">
        <v>1</v>
      </c>
      <c r="F888" s="19">
        <v>879</v>
      </c>
      <c r="G888" s="20" t="s">
        <v>3264</v>
      </c>
      <c r="H888" s="21" t="s">
        <v>18</v>
      </c>
      <c r="K888" s="33">
        <v>17</v>
      </c>
      <c r="L888" s="37">
        <v>120</v>
      </c>
      <c r="N888" s="33">
        <v>1</v>
      </c>
      <c r="O888" s="37">
        <v>120</v>
      </c>
    </row>
    <row r="889" spans="3:15" x14ac:dyDescent="0.25">
      <c r="C889" s="1">
        <v>1</v>
      </c>
      <c r="D889" s="1">
        <v>1</v>
      </c>
      <c r="E889" s="1">
        <v>1</v>
      </c>
      <c r="F889" s="16">
        <v>880</v>
      </c>
      <c r="G889" s="17" t="s">
        <v>3264</v>
      </c>
      <c r="H889" s="18" t="s">
        <v>19</v>
      </c>
      <c r="K889" s="32">
        <v>12</v>
      </c>
      <c r="L889" s="36">
        <v>120</v>
      </c>
      <c r="N889" s="32">
        <v>5</v>
      </c>
      <c r="O889" s="36">
        <v>120</v>
      </c>
    </row>
    <row r="890" spans="3:15" x14ac:dyDescent="0.25">
      <c r="C890" s="1">
        <v>1</v>
      </c>
      <c r="D890" s="1">
        <v>1</v>
      </c>
      <c r="E890" s="1">
        <v>1</v>
      </c>
      <c r="F890" s="19">
        <v>881</v>
      </c>
      <c r="G890" s="20" t="s">
        <v>3181</v>
      </c>
      <c r="H890" s="21" t="s">
        <v>19</v>
      </c>
      <c r="K890" s="33">
        <v>12</v>
      </c>
      <c r="L890" s="37">
        <v>120</v>
      </c>
      <c r="N890" s="33">
        <v>3</v>
      </c>
      <c r="O890" s="37">
        <v>120</v>
      </c>
    </row>
    <row r="891" spans="3:15" x14ac:dyDescent="0.25">
      <c r="C891" s="1">
        <v>1</v>
      </c>
      <c r="D891" s="1">
        <v>1</v>
      </c>
      <c r="E891" s="1">
        <v>1</v>
      </c>
      <c r="F891" s="16">
        <v>882</v>
      </c>
      <c r="G891" s="17" t="s">
        <v>3182</v>
      </c>
      <c r="H891" s="18" t="s">
        <v>19</v>
      </c>
      <c r="K891" s="32">
        <v>12</v>
      </c>
      <c r="L891" s="36">
        <v>120</v>
      </c>
      <c r="N891" s="32">
        <v>1</v>
      </c>
      <c r="O891" s="36">
        <v>120</v>
      </c>
    </row>
    <row r="892" spans="3:15" x14ac:dyDescent="0.25">
      <c r="C892" s="1">
        <v>1</v>
      </c>
      <c r="D892" s="1">
        <v>1</v>
      </c>
      <c r="E892" s="1">
        <v>1</v>
      </c>
      <c r="F892" s="19">
        <v>883</v>
      </c>
      <c r="G892" s="20" t="s">
        <v>3181</v>
      </c>
      <c r="H892" s="21" t="s">
        <v>18</v>
      </c>
      <c r="K892" s="33">
        <v>10</v>
      </c>
      <c r="L892" s="37">
        <v>120</v>
      </c>
      <c r="N892" s="33">
        <v>4</v>
      </c>
      <c r="O892" s="37">
        <v>120</v>
      </c>
    </row>
    <row r="893" spans="3:15" x14ac:dyDescent="0.25">
      <c r="C893" s="1">
        <v>1</v>
      </c>
      <c r="D893" s="1">
        <v>1</v>
      </c>
      <c r="E893" s="1">
        <v>1</v>
      </c>
      <c r="F893" s="16">
        <v>884</v>
      </c>
      <c r="G893" s="17" t="s">
        <v>3181</v>
      </c>
      <c r="H893" s="18" t="s">
        <v>19</v>
      </c>
      <c r="K893" s="32">
        <v>10</v>
      </c>
      <c r="L893" s="36">
        <v>120</v>
      </c>
      <c r="N893" s="32">
        <v>4</v>
      </c>
      <c r="O893" s="36">
        <v>120</v>
      </c>
    </row>
    <row r="894" spans="3:15" x14ac:dyDescent="0.25">
      <c r="C894" s="1">
        <v>1</v>
      </c>
      <c r="D894" s="1">
        <v>1</v>
      </c>
      <c r="E894" s="1">
        <v>1</v>
      </c>
      <c r="F894" s="19">
        <v>885</v>
      </c>
      <c r="G894" s="20" t="s">
        <v>3182</v>
      </c>
      <c r="H894" s="21" t="s">
        <v>18</v>
      </c>
      <c r="K894" s="33">
        <v>19</v>
      </c>
      <c r="L894" s="37">
        <v>120</v>
      </c>
      <c r="N894" s="33">
        <v>0</v>
      </c>
      <c r="O894" s="37">
        <v>120</v>
      </c>
    </row>
    <row r="895" spans="3:15" x14ac:dyDescent="0.25">
      <c r="C895" s="1">
        <v>1</v>
      </c>
      <c r="D895" s="1">
        <v>1</v>
      </c>
      <c r="E895" s="1">
        <v>1</v>
      </c>
      <c r="F895" s="16">
        <v>886</v>
      </c>
      <c r="G895" s="17" t="s">
        <v>3264</v>
      </c>
      <c r="H895" s="18" t="s">
        <v>18</v>
      </c>
      <c r="K895" s="32">
        <v>15</v>
      </c>
      <c r="L895" s="36">
        <v>120</v>
      </c>
      <c r="N895" s="32">
        <v>5</v>
      </c>
      <c r="O895" s="36">
        <v>120</v>
      </c>
    </row>
    <row r="896" spans="3:15" x14ac:dyDescent="0.25">
      <c r="C896" s="1">
        <v>1</v>
      </c>
      <c r="D896" s="1">
        <v>1</v>
      </c>
      <c r="E896" s="1">
        <v>1</v>
      </c>
      <c r="F896" s="19">
        <v>887</v>
      </c>
      <c r="G896" s="20" t="s">
        <v>3181</v>
      </c>
      <c r="H896" s="21" t="s">
        <v>18</v>
      </c>
      <c r="K896" s="33">
        <v>12</v>
      </c>
      <c r="L896" s="37">
        <v>120</v>
      </c>
      <c r="N896" s="33">
        <v>3</v>
      </c>
      <c r="O896" s="37">
        <v>120</v>
      </c>
    </row>
    <row r="897" spans="3:15" x14ac:dyDescent="0.25">
      <c r="C897" s="1">
        <v>1</v>
      </c>
      <c r="D897" s="1">
        <v>1</v>
      </c>
      <c r="E897" s="1">
        <v>1</v>
      </c>
      <c r="F897" s="16">
        <v>888</v>
      </c>
      <c r="G897" s="17" t="s">
        <v>3181</v>
      </c>
      <c r="H897" s="18" t="s">
        <v>19</v>
      </c>
      <c r="K897" s="32">
        <v>15</v>
      </c>
      <c r="L897" s="36">
        <v>120</v>
      </c>
      <c r="N897" s="32">
        <v>5</v>
      </c>
      <c r="O897" s="36">
        <v>120</v>
      </c>
    </row>
    <row r="898" spans="3:15" x14ac:dyDescent="0.25">
      <c r="C898" s="1">
        <v>1</v>
      </c>
      <c r="D898" s="1">
        <v>1</v>
      </c>
      <c r="E898" s="1">
        <v>1</v>
      </c>
      <c r="F898" s="19">
        <v>889</v>
      </c>
      <c r="G898" s="20" t="s">
        <v>3182</v>
      </c>
      <c r="H898" s="21" t="s">
        <v>18</v>
      </c>
      <c r="K898" s="33">
        <v>8</v>
      </c>
      <c r="L898" s="37">
        <v>120</v>
      </c>
      <c r="N898" s="33">
        <v>3</v>
      </c>
      <c r="O898" s="37">
        <v>120</v>
      </c>
    </row>
    <row r="899" spans="3:15" x14ac:dyDescent="0.25">
      <c r="C899" s="1">
        <v>1</v>
      </c>
      <c r="D899" s="1">
        <v>1</v>
      </c>
      <c r="E899" s="1">
        <v>1</v>
      </c>
      <c r="F899" s="16">
        <v>890</v>
      </c>
      <c r="G899" s="17" t="s">
        <v>3182</v>
      </c>
      <c r="H899" s="18" t="s">
        <v>18</v>
      </c>
      <c r="K899" s="32">
        <v>8</v>
      </c>
      <c r="L899" s="36">
        <v>120</v>
      </c>
      <c r="N899" s="32">
        <v>3</v>
      </c>
      <c r="O899" s="36">
        <v>120</v>
      </c>
    </row>
    <row r="900" spans="3:15" x14ac:dyDescent="0.25">
      <c r="C900" s="1">
        <v>1</v>
      </c>
      <c r="D900" s="1">
        <v>1</v>
      </c>
      <c r="E900" s="1">
        <v>1</v>
      </c>
      <c r="F900" s="19">
        <v>891</v>
      </c>
      <c r="G900" s="20" t="s">
        <v>3181</v>
      </c>
      <c r="H900" s="21" t="s">
        <v>18</v>
      </c>
      <c r="K900" s="33">
        <v>17</v>
      </c>
      <c r="L900" s="37">
        <v>120</v>
      </c>
      <c r="N900" s="33">
        <v>4</v>
      </c>
      <c r="O900" s="37">
        <v>120</v>
      </c>
    </row>
    <row r="901" spans="3:15" x14ac:dyDescent="0.25">
      <c r="C901" s="1">
        <v>1</v>
      </c>
      <c r="D901" s="1">
        <v>1</v>
      </c>
      <c r="E901" s="1">
        <v>1</v>
      </c>
      <c r="F901" s="16">
        <v>892</v>
      </c>
      <c r="G901" s="17" t="s">
        <v>3264</v>
      </c>
      <c r="H901" s="18" t="s">
        <v>18</v>
      </c>
      <c r="K901" s="32">
        <v>12</v>
      </c>
      <c r="L901" s="36">
        <v>120</v>
      </c>
      <c r="N901" s="32">
        <v>0</v>
      </c>
      <c r="O901" s="36">
        <v>120</v>
      </c>
    </row>
    <row r="902" spans="3:15" x14ac:dyDescent="0.25">
      <c r="C902" s="1">
        <v>1</v>
      </c>
      <c r="D902" s="1">
        <v>1</v>
      </c>
      <c r="E902" s="1">
        <v>1</v>
      </c>
      <c r="F902" s="19">
        <v>893</v>
      </c>
      <c r="G902" s="20" t="s">
        <v>3181</v>
      </c>
      <c r="H902" s="21" t="s">
        <v>19</v>
      </c>
      <c r="K902" s="33">
        <v>4</v>
      </c>
      <c r="L902" s="37">
        <v>120</v>
      </c>
      <c r="N902" s="33">
        <v>0</v>
      </c>
      <c r="O902" s="37">
        <v>120</v>
      </c>
    </row>
    <row r="903" spans="3:15" x14ac:dyDescent="0.25">
      <c r="C903" s="1">
        <v>1</v>
      </c>
      <c r="D903" s="1">
        <v>1</v>
      </c>
      <c r="E903" s="1">
        <v>1</v>
      </c>
      <c r="F903" s="16">
        <v>894</v>
      </c>
      <c r="G903" s="17" t="s">
        <v>3182</v>
      </c>
      <c r="H903" s="18" t="s">
        <v>18</v>
      </c>
      <c r="K903" s="32">
        <v>6</v>
      </c>
      <c r="L903" s="36">
        <v>120</v>
      </c>
      <c r="N903" s="32">
        <v>1</v>
      </c>
      <c r="O903" s="36">
        <v>120</v>
      </c>
    </row>
    <row r="904" spans="3:15" x14ac:dyDescent="0.25">
      <c r="C904" s="1">
        <v>1</v>
      </c>
      <c r="D904" s="1">
        <v>1</v>
      </c>
      <c r="E904" s="1">
        <v>1</v>
      </c>
      <c r="F904" s="19">
        <v>895</v>
      </c>
      <c r="G904" s="20" t="s">
        <v>3264</v>
      </c>
      <c r="H904" s="21" t="s">
        <v>18</v>
      </c>
      <c r="K904" s="33">
        <v>14</v>
      </c>
      <c r="L904" s="37">
        <v>120</v>
      </c>
      <c r="N904" s="33">
        <v>1</v>
      </c>
      <c r="O904" s="37">
        <v>120</v>
      </c>
    </row>
    <row r="905" spans="3:15" x14ac:dyDescent="0.25">
      <c r="C905" s="1">
        <v>1</v>
      </c>
      <c r="D905" s="1">
        <v>1</v>
      </c>
      <c r="E905" s="1">
        <v>1</v>
      </c>
      <c r="F905" s="16">
        <v>896</v>
      </c>
      <c r="G905" s="17" t="s">
        <v>3182</v>
      </c>
      <c r="H905" s="18" t="s">
        <v>19</v>
      </c>
      <c r="K905" s="32">
        <v>12</v>
      </c>
      <c r="L905" s="36">
        <v>120</v>
      </c>
      <c r="N905" s="32">
        <v>5</v>
      </c>
      <c r="O905" s="36">
        <v>120</v>
      </c>
    </row>
    <row r="906" spans="3:15" x14ac:dyDescent="0.25">
      <c r="C906" s="1">
        <v>1</v>
      </c>
      <c r="D906" s="1">
        <v>1</v>
      </c>
      <c r="E906" s="1">
        <v>1</v>
      </c>
      <c r="F906" s="19">
        <v>897</v>
      </c>
      <c r="G906" s="20" t="s">
        <v>3264</v>
      </c>
      <c r="H906" s="21" t="s">
        <v>18</v>
      </c>
      <c r="K906" s="33">
        <v>5</v>
      </c>
      <c r="L906" s="37">
        <v>120</v>
      </c>
      <c r="N906" s="33">
        <v>1</v>
      </c>
      <c r="O906" s="37">
        <v>120</v>
      </c>
    </row>
    <row r="907" spans="3:15" x14ac:dyDescent="0.25">
      <c r="C907" s="1">
        <v>1</v>
      </c>
      <c r="D907" s="1">
        <v>1</v>
      </c>
      <c r="E907" s="1">
        <v>1</v>
      </c>
      <c r="F907" s="16">
        <v>898</v>
      </c>
      <c r="G907" s="17" t="s">
        <v>3182</v>
      </c>
      <c r="H907" s="18" t="s">
        <v>19</v>
      </c>
      <c r="K907" s="32">
        <v>8</v>
      </c>
      <c r="L907" s="36">
        <v>120</v>
      </c>
      <c r="N907" s="32">
        <v>4</v>
      </c>
      <c r="O907" s="36">
        <v>120</v>
      </c>
    </row>
    <row r="908" spans="3:15" x14ac:dyDescent="0.25">
      <c r="C908" s="1">
        <v>1</v>
      </c>
      <c r="D908" s="1">
        <v>1</v>
      </c>
      <c r="E908" s="1">
        <v>1</v>
      </c>
      <c r="F908" s="19">
        <v>899</v>
      </c>
      <c r="G908" s="20" t="s">
        <v>3182</v>
      </c>
      <c r="H908" s="21" t="s">
        <v>19</v>
      </c>
      <c r="K908" s="33">
        <v>7</v>
      </c>
      <c r="L908" s="37">
        <v>120</v>
      </c>
      <c r="N908" s="33">
        <v>2</v>
      </c>
      <c r="O908" s="37">
        <v>120</v>
      </c>
    </row>
    <row r="909" spans="3:15" x14ac:dyDescent="0.25">
      <c r="C909" s="1">
        <v>1</v>
      </c>
      <c r="D909" s="1">
        <v>1</v>
      </c>
      <c r="E909" s="1">
        <v>1</v>
      </c>
      <c r="F909" s="16">
        <v>900</v>
      </c>
      <c r="G909" s="17" t="s">
        <v>3264</v>
      </c>
      <c r="H909" s="18" t="s">
        <v>19</v>
      </c>
      <c r="K909" s="32">
        <v>8</v>
      </c>
      <c r="L909" s="36">
        <v>120</v>
      </c>
      <c r="N909" s="32">
        <v>4</v>
      </c>
      <c r="O909" s="36">
        <v>120</v>
      </c>
    </row>
    <row r="910" spans="3:15" x14ac:dyDescent="0.25">
      <c r="C910" s="1">
        <v>1</v>
      </c>
      <c r="D910" s="1">
        <v>1</v>
      </c>
      <c r="E910" s="1">
        <v>1</v>
      </c>
      <c r="F910" s="19">
        <v>901</v>
      </c>
      <c r="G910" s="20" t="s">
        <v>3264</v>
      </c>
      <c r="H910" s="21" t="s">
        <v>18</v>
      </c>
      <c r="K910" s="33">
        <v>6</v>
      </c>
      <c r="L910" s="37">
        <v>120</v>
      </c>
      <c r="N910" s="33">
        <v>0</v>
      </c>
      <c r="O910" s="37">
        <v>120</v>
      </c>
    </row>
    <row r="911" spans="3:15" x14ac:dyDescent="0.25">
      <c r="C911" s="1">
        <v>1</v>
      </c>
      <c r="D911" s="1">
        <v>1</v>
      </c>
      <c r="E911" s="1">
        <v>1</v>
      </c>
      <c r="F911" s="16">
        <v>902</v>
      </c>
      <c r="G911" s="17" t="s">
        <v>3264</v>
      </c>
      <c r="H911" s="18" t="s">
        <v>19</v>
      </c>
      <c r="K911" s="32">
        <v>22</v>
      </c>
      <c r="L911" s="36">
        <v>121</v>
      </c>
      <c r="N911" s="32">
        <v>1</v>
      </c>
      <c r="O911" s="36">
        <v>121</v>
      </c>
    </row>
    <row r="912" spans="3:15" x14ac:dyDescent="0.25">
      <c r="C912" s="1">
        <v>1</v>
      </c>
      <c r="D912" s="1">
        <v>1</v>
      </c>
      <c r="E912" s="1">
        <v>1</v>
      </c>
      <c r="F912" s="19">
        <v>903</v>
      </c>
      <c r="G912" s="20" t="s">
        <v>3182</v>
      </c>
      <c r="H912" s="21" t="s">
        <v>18</v>
      </c>
      <c r="K912" s="33">
        <v>21</v>
      </c>
      <c r="L912" s="37">
        <v>121</v>
      </c>
      <c r="N912" s="33">
        <v>2</v>
      </c>
      <c r="O912" s="37">
        <v>121</v>
      </c>
    </row>
    <row r="913" spans="3:15" x14ac:dyDescent="0.25">
      <c r="C913" s="1">
        <v>1</v>
      </c>
      <c r="D913" s="1">
        <v>1</v>
      </c>
      <c r="E913" s="1">
        <v>1</v>
      </c>
      <c r="F913" s="16">
        <v>904</v>
      </c>
      <c r="G913" s="17" t="s">
        <v>3181</v>
      </c>
      <c r="H913" s="18" t="s">
        <v>19</v>
      </c>
      <c r="K913" s="32">
        <v>28</v>
      </c>
      <c r="L913" s="36">
        <v>121</v>
      </c>
      <c r="N913" s="32">
        <v>3</v>
      </c>
      <c r="O913" s="36">
        <v>121</v>
      </c>
    </row>
    <row r="914" spans="3:15" x14ac:dyDescent="0.25">
      <c r="C914" s="1">
        <v>1</v>
      </c>
      <c r="D914" s="1">
        <v>1</v>
      </c>
      <c r="E914" s="1">
        <v>1</v>
      </c>
      <c r="F914" s="19">
        <v>905</v>
      </c>
      <c r="G914" s="20" t="s">
        <v>3264</v>
      </c>
      <c r="H914" s="21" t="s">
        <v>19</v>
      </c>
      <c r="K914" s="33">
        <v>12</v>
      </c>
      <c r="L914" s="37">
        <v>121</v>
      </c>
      <c r="N914" s="33">
        <v>4</v>
      </c>
      <c r="O914" s="37">
        <v>121</v>
      </c>
    </row>
    <row r="915" spans="3:15" x14ac:dyDescent="0.25">
      <c r="C915" s="1">
        <v>1</v>
      </c>
      <c r="D915" s="1">
        <v>1</v>
      </c>
      <c r="E915" s="1">
        <v>1</v>
      </c>
      <c r="F915" s="16">
        <v>906</v>
      </c>
      <c r="G915" s="17" t="s">
        <v>3181</v>
      </c>
      <c r="H915" s="18" t="s">
        <v>18</v>
      </c>
      <c r="K915" s="32">
        <v>18</v>
      </c>
      <c r="L915" s="36">
        <v>121</v>
      </c>
      <c r="N915" s="32">
        <v>4</v>
      </c>
      <c r="O915" s="36">
        <v>121</v>
      </c>
    </row>
    <row r="916" spans="3:15" x14ac:dyDescent="0.25">
      <c r="C916" s="1">
        <v>1</v>
      </c>
      <c r="D916" s="1">
        <v>1</v>
      </c>
      <c r="E916" s="1">
        <v>1</v>
      </c>
      <c r="F916" s="19">
        <v>907</v>
      </c>
      <c r="G916" s="20" t="s">
        <v>3182</v>
      </c>
      <c r="H916" s="21" t="s">
        <v>18</v>
      </c>
      <c r="K916" s="33">
        <v>24</v>
      </c>
      <c r="L916" s="37">
        <v>121</v>
      </c>
      <c r="N916" s="33">
        <v>4</v>
      </c>
      <c r="O916" s="37">
        <v>121</v>
      </c>
    </row>
    <row r="917" spans="3:15" x14ac:dyDescent="0.25">
      <c r="C917" s="1">
        <v>1</v>
      </c>
      <c r="D917" s="1">
        <v>1</v>
      </c>
      <c r="E917" s="1">
        <v>1</v>
      </c>
      <c r="F917" s="16">
        <v>908</v>
      </c>
      <c r="G917" s="17" t="s">
        <v>3181</v>
      </c>
      <c r="H917" s="18" t="s">
        <v>19</v>
      </c>
      <c r="K917" s="32">
        <v>17</v>
      </c>
      <c r="L917" s="36">
        <v>121</v>
      </c>
      <c r="N917" s="32">
        <v>2</v>
      </c>
      <c r="O917" s="36">
        <v>121</v>
      </c>
    </row>
    <row r="918" spans="3:15" x14ac:dyDescent="0.25">
      <c r="C918" s="1">
        <v>1</v>
      </c>
      <c r="D918" s="1">
        <v>1</v>
      </c>
      <c r="E918" s="1">
        <v>1</v>
      </c>
      <c r="F918" s="19">
        <v>909</v>
      </c>
      <c r="G918" s="20" t="s">
        <v>3181</v>
      </c>
      <c r="H918" s="21" t="s">
        <v>19</v>
      </c>
      <c r="K918" s="33">
        <v>19</v>
      </c>
      <c r="L918" s="37">
        <v>121</v>
      </c>
      <c r="N918" s="33">
        <v>4</v>
      </c>
      <c r="O918" s="37">
        <v>121</v>
      </c>
    </row>
    <row r="919" spans="3:15" x14ac:dyDescent="0.25">
      <c r="C919" s="1">
        <v>1</v>
      </c>
      <c r="D919" s="1">
        <v>1</v>
      </c>
      <c r="E919" s="1">
        <v>1</v>
      </c>
      <c r="F919" s="16">
        <v>910</v>
      </c>
      <c r="G919" s="17" t="s">
        <v>3264</v>
      </c>
      <c r="H919" s="18" t="s">
        <v>19</v>
      </c>
      <c r="K919" s="32">
        <v>23</v>
      </c>
      <c r="L919" s="36">
        <v>121</v>
      </c>
      <c r="N919" s="32">
        <v>2</v>
      </c>
      <c r="O919" s="36">
        <v>121</v>
      </c>
    </row>
    <row r="920" spans="3:15" x14ac:dyDescent="0.25">
      <c r="C920" s="1">
        <v>1</v>
      </c>
      <c r="D920" s="1">
        <v>1</v>
      </c>
      <c r="E920" s="1">
        <v>1</v>
      </c>
      <c r="F920" s="19">
        <v>911</v>
      </c>
      <c r="G920" s="20" t="s">
        <v>3181</v>
      </c>
      <c r="H920" s="21" t="s">
        <v>18</v>
      </c>
      <c r="K920" s="33">
        <v>23</v>
      </c>
      <c r="L920" s="37">
        <v>121</v>
      </c>
      <c r="N920" s="33">
        <v>5</v>
      </c>
      <c r="O920" s="37">
        <v>121</v>
      </c>
    </row>
    <row r="921" spans="3:15" x14ac:dyDescent="0.25">
      <c r="C921" s="1">
        <v>1</v>
      </c>
      <c r="D921" s="1">
        <v>1</v>
      </c>
      <c r="E921" s="1">
        <v>1</v>
      </c>
      <c r="F921" s="16">
        <v>912</v>
      </c>
      <c r="G921" s="17" t="s">
        <v>3181</v>
      </c>
      <c r="H921" s="18" t="s">
        <v>18</v>
      </c>
      <c r="K921" s="32">
        <v>22</v>
      </c>
      <c r="L921" s="36">
        <v>121</v>
      </c>
      <c r="N921" s="32">
        <v>4</v>
      </c>
      <c r="O921" s="36">
        <v>121</v>
      </c>
    </row>
    <row r="922" spans="3:15" x14ac:dyDescent="0.25">
      <c r="C922" s="1">
        <v>1</v>
      </c>
      <c r="D922" s="1">
        <v>1</v>
      </c>
      <c r="E922" s="1">
        <v>1</v>
      </c>
      <c r="F922" s="19">
        <v>913</v>
      </c>
      <c r="G922" s="20" t="s">
        <v>3181</v>
      </c>
      <c r="H922" s="21" t="s">
        <v>19</v>
      </c>
      <c r="K922" s="33">
        <v>17</v>
      </c>
      <c r="L922" s="37">
        <v>121</v>
      </c>
      <c r="N922" s="33">
        <v>4</v>
      </c>
      <c r="O922" s="37">
        <v>121</v>
      </c>
    </row>
    <row r="923" spans="3:15" x14ac:dyDescent="0.25">
      <c r="C923" s="1">
        <v>1</v>
      </c>
      <c r="D923" s="1">
        <v>1</v>
      </c>
      <c r="E923" s="1">
        <v>1</v>
      </c>
      <c r="F923" s="16">
        <v>914</v>
      </c>
      <c r="G923" s="17" t="s">
        <v>3182</v>
      </c>
      <c r="H923" s="18" t="s">
        <v>19</v>
      </c>
      <c r="K923" s="32">
        <v>18</v>
      </c>
      <c r="L923" s="36">
        <v>121</v>
      </c>
      <c r="N923" s="32">
        <v>4</v>
      </c>
      <c r="O923" s="36">
        <v>121</v>
      </c>
    </row>
    <row r="924" spans="3:15" x14ac:dyDescent="0.25">
      <c r="C924" s="1">
        <v>1</v>
      </c>
      <c r="D924" s="1">
        <v>1</v>
      </c>
      <c r="E924" s="1">
        <v>1</v>
      </c>
      <c r="F924" s="19">
        <v>915</v>
      </c>
      <c r="G924" s="20" t="s">
        <v>3264</v>
      </c>
      <c r="H924" s="21" t="s">
        <v>18</v>
      </c>
      <c r="K924" s="33">
        <v>20</v>
      </c>
      <c r="L924" s="37">
        <v>121</v>
      </c>
      <c r="N924" s="33">
        <v>1</v>
      </c>
      <c r="O924" s="37">
        <v>121</v>
      </c>
    </row>
    <row r="925" spans="3:15" x14ac:dyDescent="0.25">
      <c r="C925" s="1">
        <v>1</v>
      </c>
      <c r="D925" s="1">
        <v>1</v>
      </c>
      <c r="E925" s="1">
        <v>1</v>
      </c>
      <c r="F925" s="16">
        <v>916</v>
      </c>
      <c r="G925" s="17" t="s">
        <v>3264</v>
      </c>
      <c r="H925" s="18" t="s">
        <v>19</v>
      </c>
      <c r="K925" s="32">
        <v>24</v>
      </c>
      <c r="L925" s="36">
        <v>121</v>
      </c>
      <c r="N925" s="32">
        <v>3</v>
      </c>
      <c r="O925" s="36">
        <v>121</v>
      </c>
    </row>
    <row r="926" spans="3:15" x14ac:dyDescent="0.25">
      <c r="C926" s="1">
        <v>1</v>
      </c>
      <c r="D926" s="1">
        <v>1</v>
      </c>
      <c r="E926" s="1">
        <v>1</v>
      </c>
      <c r="F926" s="19">
        <v>917</v>
      </c>
      <c r="G926" s="20" t="s">
        <v>3264</v>
      </c>
      <c r="H926" s="21" t="s">
        <v>18</v>
      </c>
      <c r="K926" s="33">
        <v>14</v>
      </c>
      <c r="L926" s="37">
        <v>121</v>
      </c>
      <c r="N926" s="33">
        <v>4</v>
      </c>
      <c r="O926" s="37">
        <v>121</v>
      </c>
    </row>
    <row r="927" spans="3:15" x14ac:dyDescent="0.25">
      <c r="C927" s="1">
        <v>1</v>
      </c>
      <c r="D927" s="1">
        <v>1</v>
      </c>
      <c r="E927" s="1">
        <v>1</v>
      </c>
      <c r="F927" s="16">
        <v>918</v>
      </c>
      <c r="G927" s="17" t="s">
        <v>3181</v>
      </c>
      <c r="H927" s="18" t="s">
        <v>18</v>
      </c>
      <c r="K927" s="32">
        <v>23</v>
      </c>
      <c r="L927" s="36">
        <v>121</v>
      </c>
      <c r="N927" s="32">
        <v>6</v>
      </c>
      <c r="O927" s="36">
        <v>121</v>
      </c>
    </row>
    <row r="928" spans="3:15" x14ac:dyDescent="0.25">
      <c r="C928" s="1">
        <v>1</v>
      </c>
      <c r="D928" s="1">
        <v>1</v>
      </c>
      <c r="E928" s="1">
        <v>1</v>
      </c>
      <c r="F928" s="19">
        <v>919</v>
      </c>
      <c r="G928" s="20" t="s">
        <v>3182</v>
      </c>
      <c r="H928" s="21" t="s">
        <v>19</v>
      </c>
      <c r="K928" s="33">
        <v>11</v>
      </c>
      <c r="L928" s="37">
        <v>121</v>
      </c>
      <c r="N928" s="33">
        <v>3</v>
      </c>
      <c r="O928" s="37">
        <v>121</v>
      </c>
    </row>
    <row r="929" spans="3:15" x14ac:dyDescent="0.25">
      <c r="C929" s="1">
        <v>1</v>
      </c>
      <c r="D929" s="1">
        <v>1</v>
      </c>
      <c r="E929" s="1">
        <v>1</v>
      </c>
      <c r="F929" s="16">
        <v>920</v>
      </c>
      <c r="G929" s="17" t="s">
        <v>3264</v>
      </c>
      <c r="H929" s="18" t="s">
        <v>19</v>
      </c>
      <c r="K929" s="32">
        <v>14</v>
      </c>
      <c r="L929" s="36">
        <v>121</v>
      </c>
      <c r="N929" s="32">
        <v>2</v>
      </c>
      <c r="O929" s="36">
        <v>121</v>
      </c>
    </row>
    <row r="930" spans="3:15" x14ac:dyDescent="0.25">
      <c r="C930" s="1">
        <v>1</v>
      </c>
      <c r="D930" s="1">
        <v>1</v>
      </c>
      <c r="E930" s="1">
        <v>1</v>
      </c>
      <c r="F930" s="19">
        <v>921</v>
      </c>
      <c r="G930" s="20" t="s">
        <v>3181</v>
      </c>
      <c r="H930" s="21" t="s">
        <v>18</v>
      </c>
      <c r="K930" s="33">
        <v>12</v>
      </c>
      <c r="L930" s="37">
        <v>121</v>
      </c>
      <c r="N930" s="33">
        <v>1</v>
      </c>
      <c r="O930" s="37">
        <v>121</v>
      </c>
    </row>
    <row r="931" spans="3:15" x14ac:dyDescent="0.25">
      <c r="C931" s="1">
        <v>1</v>
      </c>
      <c r="D931" s="1">
        <v>1</v>
      </c>
      <c r="E931" s="1">
        <v>1</v>
      </c>
      <c r="F931" s="16">
        <v>922</v>
      </c>
      <c r="G931" s="17" t="s">
        <v>3264</v>
      </c>
      <c r="H931" s="18" t="s">
        <v>19</v>
      </c>
      <c r="K931" s="32">
        <v>9</v>
      </c>
      <c r="L931" s="36">
        <v>121</v>
      </c>
      <c r="N931" s="32">
        <v>3</v>
      </c>
      <c r="O931" s="36">
        <v>121</v>
      </c>
    </row>
    <row r="932" spans="3:15" x14ac:dyDescent="0.25">
      <c r="C932" s="1">
        <v>1</v>
      </c>
      <c r="D932" s="1">
        <v>1</v>
      </c>
      <c r="E932" s="1">
        <v>1</v>
      </c>
      <c r="F932" s="19">
        <v>923</v>
      </c>
      <c r="G932" s="20" t="s">
        <v>3264</v>
      </c>
      <c r="H932" s="21" t="s">
        <v>19</v>
      </c>
      <c r="K932" s="33">
        <v>13</v>
      </c>
      <c r="L932" s="37">
        <v>121</v>
      </c>
      <c r="N932" s="33">
        <v>2</v>
      </c>
      <c r="O932" s="37">
        <v>121</v>
      </c>
    </row>
    <row r="933" spans="3:15" x14ac:dyDescent="0.25">
      <c r="C933" s="1">
        <v>1</v>
      </c>
      <c r="D933" s="1">
        <v>1</v>
      </c>
      <c r="E933" s="1">
        <v>1</v>
      </c>
      <c r="F933" s="16">
        <v>924</v>
      </c>
      <c r="G933" s="17" t="s">
        <v>3264</v>
      </c>
      <c r="H933" s="18" t="s">
        <v>18</v>
      </c>
      <c r="K933" s="32">
        <v>18</v>
      </c>
      <c r="L933" s="36">
        <v>121</v>
      </c>
      <c r="N933" s="32">
        <v>5</v>
      </c>
      <c r="O933" s="36">
        <v>121</v>
      </c>
    </row>
    <row r="934" spans="3:15" x14ac:dyDescent="0.25">
      <c r="C934" s="1">
        <v>1</v>
      </c>
      <c r="D934" s="1">
        <v>1</v>
      </c>
      <c r="E934" s="1">
        <v>1</v>
      </c>
      <c r="F934" s="19">
        <v>925</v>
      </c>
      <c r="G934" s="20" t="s">
        <v>3181</v>
      </c>
      <c r="H934" s="21" t="s">
        <v>18</v>
      </c>
      <c r="K934" s="33">
        <v>14</v>
      </c>
      <c r="L934" s="37">
        <v>121</v>
      </c>
      <c r="N934" s="33">
        <v>2</v>
      </c>
      <c r="O934" s="37">
        <v>121</v>
      </c>
    </row>
    <row r="935" spans="3:15" x14ac:dyDescent="0.25">
      <c r="C935" s="1">
        <v>1</v>
      </c>
      <c r="D935" s="1">
        <v>1</v>
      </c>
      <c r="E935" s="1">
        <v>1</v>
      </c>
      <c r="F935" s="16">
        <v>926</v>
      </c>
      <c r="G935" s="17" t="s">
        <v>3181</v>
      </c>
      <c r="H935" s="18" t="s">
        <v>18</v>
      </c>
      <c r="K935" s="32">
        <v>17</v>
      </c>
      <c r="L935" s="36">
        <v>121</v>
      </c>
      <c r="N935" s="32">
        <v>6</v>
      </c>
      <c r="O935" s="36">
        <v>121</v>
      </c>
    </row>
    <row r="936" spans="3:15" x14ac:dyDescent="0.25">
      <c r="C936" s="1">
        <v>1</v>
      </c>
      <c r="D936" s="1">
        <v>1</v>
      </c>
      <c r="E936" s="1">
        <v>1</v>
      </c>
      <c r="F936" s="19">
        <v>927</v>
      </c>
      <c r="G936" s="20" t="s">
        <v>3182</v>
      </c>
      <c r="H936" s="21" t="s">
        <v>19</v>
      </c>
      <c r="K936" s="33">
        <v>17</v>
      </c>
      <c r="L936" s="37">
        <v>121</v>
      </c>
      <c r="N936" s="33">
        <v>3</v>
      </c>
      <c r="O936" s="37">
        <v>121</v>
      </c>
    </row>
    <row r="937" spans="3:15" x14ac:dyDescent="0.25">
      <c r="C937" s="1">
        <v>1</v>
      </c>
      <c r="D937" s="1">
        <v>1</v>
      </c>
      <c r="E937" s="1">
        <v>1</v>
      </c>
      <c r="F937" s="16">
        <v>928</v>
      </c>
      <c r="G937" s="17" t="s">
        <v>3264</v>
      </c>
      <c r="H937" s="18" t="s">
        <v>18</v>
      </c>
      <c r="K937" s="32">
        <v>13</v>
      </c>
      <c r="L937" s="36">
        <v>121</v>
      </c>
      <c r="N937" s="32">
        <v>1</v>
      </c>
      <c r="O937" s="36">
        <v>121</v>
      </c>
    </row>
    <row r="938" spans="3:15" x14ac:dyDescent="0.25">
      <c r="C938" s="1">
        <v>1</v>
      </c>
      <c r="D938" s="1">
        <v>1</v>
      </c>
      <c r="E938" s="1">
        <v>1</v>
      </c>
      <c r="F938" s="19">
        <v>929</v>
      </c>
      <c r="G938" s="20" t="s">
        <v>3264</v>
      </c>
      <c r="H938" s="21" t="s">
        <v>18</v>
      </c>
      <c r="K938" s="33">
        <v>19</v>
      </c>
      <c r="L938" s="37">
        <v>121</v>
      </c>
      <c r="N938" s="33">
        <v>4</v>
      </c>
      <c r="O938" s="37">
        <v>121</v>
      </c>
    </row>
    <row r="939" spans="3:15" x14ac:dyDescent="0.25">
      <c r="C939" s="1">
        <v>1</v>
      </c>
      <c r="D939" s="1">
        <v>1</v>
      </c>
      <c r="E939" s="1">
        <v>1</v>
      </c>
      <c r="F939" s="16">
        <v>930</v>
      </c>
      <c r="G939" s="17" t="s">
        <v>3182</v>
      </c>
      <c r="H939" s="18" t="s">
        <v>18</v>
      </c>
      <c r="K939" s="32">
        <v>17</v>
      </c>
      <c r="L939" s="36">
        <v>121</v>
      </c>
      <c r="N939" s="32">
        <v>3</v>
      </c>
      <c r="O939" s="36">
        <v>121</v>
      </c>
    </row>
    <row r="940" spans="3:15" x14ac:dyDescent="0.25">
      <c r="C940" s="1">
        <v>1</v>
      </c>
      <c r="D940" s="1">
        <v>1</v>
      </c>
      <c r="E940" s="1">
        <v>1</v>
      </c>
      <c r="F940" s="19">
        <v>931</v>
      </c>
      <c r="G940" s="20" t="s">
        <v>3182</v>
      </c>
      <c r="H940" s="21" t="s">
        <v>19</v>
      </c>
      <c r="K940" s="33">
        <v>14</v>
      </c>
      <c r="L940" s="37">
        <v>121</v>
      </c>
      <c r="N940" s="33">
        <v>2</v>
      </c>
      <c r="O940" s="37">
        <v>121</v>
      </c>
    </row>
    <row r="941" spans="3:15" x14ac:dyDescent="0.25">
      <c r="C941" s="1">
        <v>1</v>
      </c>
      <c r="D941" s="1">
        <v>1</v>
      </c>
      <c r="E941" s="1">
        <v>1</v>
      </c>
      <c r="F941" s="16">
        <v>932</v>
      </c>
      <c r="G941" s="17" t="s">
        <v>3182</v>
      </c>
      <c r="H941" s="18" t="s">
        <v>19</v>
      </c>
      <c r="K941" s="32">
        <v>12</v>
      </c>
      <c r="L941" s="36">
        <v>121</v>
      </c>
      <c r="N941" s="32">
        <v>2</v>
      </c>
      <c r="O941" s="36">
        <v>121</v>
      </c>
    </row>
    <row r="942" spans="3:15" x14ac:dyDescent="0.25">
      <c r="C942" s="1">
        <v>1</v>
      </c>
      <c r="D942" s="1">
        <v>1</v>
      </c>
      <c r="E942" s="1">
        <v>1</v>
      </c>
      <c r="F942" s="19">
        <v>933</v>
      </c>
      <c r="G942" s="20" t="s">
        <v>3264</v>
      </c>
      <c r="H942" s="21" t="s">
        <v>19</v>
      </c>
      <c r="K942" s="33">
        <v>20</v>
      </c>
      <c r="L942" s="37">
        <v>121</v>
      </c>
      <c r="N942" s="33">
        <v>6</v>
      </c>
      <c r="O942" s="37">
        <v>121</v>
      </c>
    </row>
    <row r="943" spans="3:15" x14ac:dyDescent="0.25">
      <c r="C943" s="1">
        <v>1</v>
      </c>
      <c r="D943" s="1">
        <v>1</v>
      </c>
      <c r="E943" s="1">
        <v>1</v>
      </c>
      <c r="F943" s="16">
        <v>934</v>
      </c>
      <c r="G943" s="17" t="s">
        <v>3181</v>
      </c>
      <c r="H943" s="18" t="s">
        <v>18</v>
      </c>
      <c r="K943" s="32">
        <v>9</v>
      </c>
      <c r="L943" s="36">
        <v>121</v>
      </c>
      <c r="N943" s="32">
        <v>2</v>
      </c>
      <c r="O943" s="36">
        <v>121</v>
      </c>
    </row>
    <row r="944" spans="3:15" x14ac:dyDescent="0.25">
      <c r="C944" s="1">
        <v>1</v>
      </c>
      <c r="D944" s="1">
        <v>1</v>
      </c>
      <c r="E944" s="1">
        <v>1</v>
      </c>
      <c r="F944" s="19">
        <v>935</v>
      </c>
      <c r="G944" s="20" t="s">
        <v>3181</v>
      </c>
      <c r="H944" s="21" t="s">
        <v>18</v>
      </c>
      <c r="K944" s="33">
        <v>18</v>
      </c>
      <c r="L944" s="37">
        <v>121</v>
      </c>
      <c r="N944" s="33">
        <v>4</v>
      </c>
      <c r="O944" s="37">
        <v>121</v>
      </c>
    </row>
    <row r="945" spans="3:15" x14ac:dyDescent="0.25">
      <c r="C945" s="1">
        <v>1</v>
      </c>
      <c r="D945" s="1">
        <v>1</v>
      </c>
      <c r="E945" s="1">
        <v>1</v>
      </c>
      <c r="F945" s="16">
        <v>936</v>
      </c>
      <c r="G945" s="17" t="s">
        <v>3182</v>
      </c>
      <c r="H945" s="18" t="s">
        <v>18</v>
      </c>
      <c r="K945" s="32">
        <v>11</v>
      </c>
      <c r="L945" s="36">
        <v>121</v>
      </c>
      <c r="N945" s="32">
        <v>2</v>
      </c>
      <c r="O945" s="36">
        <v>121</v>
      </c>
    </row>
    <row r="946" spans="3:15" x14ac:dyDescent="0.25">
      <c r="C946" s="1">
        <v>1</v>
      </c>
      <c r="D946" s="1">
        <v>1</v>
      </c>
      <c r="E946" s="1">
        <v>1</v>
      </c>
      <c r="F946" s="19">
        <v>937</v>
      </c>
      <c r="G946" s="20" t="s">
        <v>3264</v>
      </c>
      <c r="H946" s="21" t="s">
        <v>18</v>
      </c>
      <c r="K946" s="33">
        <v>17</v>
      </c>
      <c r="L946" s="37">
        <v>121</v>
      </c>
      <c r="N946" s="33">
        <v>3</v>
      </c>
      <c r="O946" s="37">
        <v>121</v>
      </c>
    </row>
    <row r="947" spans="3:15" x14ac:dyDescent="0.25">
      <c r="C947" s="1">
        <v>1</v>
      </c>
      <c r="D947" s="1">
        <v>1</v>
      </c>
      <c r="E947" s="1">
        <v>1</v>
      </c>
      <c r="F947" s="16">
        <v>938</v>
      </c>
      <c r="G947" s="17" t="s">
        <v>3264</v>
      </c>
      <c r="H947" s="18" t="s">
        <v>19</v>
      </c>
      <c r="K947" s="32">
        <v>21</v>
      </c>
      <c r="L947" s="36">
        <v>121</v>
      </c>
      <c r="N947" s="32">
        <v>8</v>
      </c>
      <c r="O947" s="36">
        <v>121</v>
      </c>
    </row>
    <row r="948" spans="3:15" x14ac:dyDescent="0.25">
      <c r="C948" s="1">
        <v>1</v>
      </c>
      <c r="D948" s="1">
        <v>1</v>
      </c>
      <c r="E948" s="1">
        <v>1</v>
      </c>
      <c r="F948" s="19">
        <v>939</v>
      </c>
      <c r="G948" s="20" t="s">
        <v>3264</v>
      </c>
      <c r="H948" s="21" t="s">
        <v>18</v>
      </c>
      <c r="K948" s="33">
        <v>12</v>
      </c>
      <c r="L948" s="37">
        <v>121</v>
      </c>
      <c r="N948" s="33">
        <v>2</v>
      </c>
      <c r="O948" s="37">
        <v>121</v>
      </c>
    </row>
    <row r="949" spans="3:15" x14ac:dyDescent="0.25">
      <c r="C949" s="1">
        <v>1</v>
      </c>
      <c r="D949" s="1">
        <v>1</v>
      </c>
      <c r="E949" s="1">
        <v>1</v>
      </c>
      <c r="F949" s="16">
        <v>940</v>
      </c>
      <c r="G949" s="17" t="s">
        <v>3264</v>
      </c>
      <c r="H949" s="18" t="s">
        <v>19</v>
      </c>
      <c r="K949" s="32">
        <v>9</v>
      </c>
      <c r="L949" s="36">
        <v>121</v>
      </c>
      <c r="N949" s="32">
        <v>2</v>
      </c>
      <c r="O949" s="36">
        <v>121</v>
      </c>
    </row>
    <row r="950" spans="3:15" x14ac:dyDescent="0.25">
      <c r="C950" s="1">
        <v>1</v>
      </c>
      <c r="D950" s="1">
        <v>1</v>
      </c>
      <c r="E950" s="1">
        <v>1</v>
      </c>
      <c r="F950" s="19">
        <v>941</v>
      </c>
      <c r="G950" s="20" t="s">
        <v>3182</v>
      </c>
      <c r="H950" s="21" t="s">
        <v>18</v>
      </c>
      <c r="K950" s="33">
        <v>12</v>
      </c>
      <c r="L950" s="37">
        <v>121</v>
      </c>
      <c r="N950" s="33">
        <v>2</v>
      </c>
      <c r="O950" s="37">
        <v>121</v>
      </c>
    </row>
    <row r="951" spans="3:15" x14ac:dyDescent="0.25">
      <c r="C951" s="1">
        <v>1</v>
      </c>
      <c r="D951" s="1">
        <v>1</v>
      </c>
      <c r="E951" s="1">
        <v>1</v>
      </c>
      <c r="F951" s="16">
        <v>942</v>
      </c>
      <c r="G951" s="17" t="s">
        <v>3181</v>
      </c>
      <c r="H951" s="18" t="s">
        <v>18</v>
      </c>
      <c r="K951" s="32">
        <v>10</v>
      </c>
      <c r="L951" s="36">
        <v>121</v>
      </c>
      <c r="N951" s="32">
        <v>3</v>
      </c>
      <c r="O951" s="36">
        <v>121</v>
      </c>
    </row>
    <row r="952" spans="3:15" x14ac:dyDescent="0.25">
      <c r="C952" s="1">
        <v>1</v>
      </c>
      <c r="D952" s="1">
        <v>1</v>
      </c>
      <c r="E952" s="1">
        <v>1</v>
      </c>
      <c r="F952" s="19">
        <v>943</v>
      </c>
      <c r="G952" s="20" t="s">
        <v>3264</v>
      </c>
      <c r="H952" s="21" t="s">
        <v>19</v>
      </c>
      <c r="K952" s="33">
        <v>8</v>
      </c>
      <c r="L952" s="37">
        <v>121</v>
      </c>
      <c r="N952" s="33">
        <v>2</v>
      </c>
      <c r="O952" s="37">
        <v>121</v>
      </c>
    </row>
    <row r="953" spans="3:15" x14ac:dyDescent="0.25">
      <c r="C953" s="1">
        <v>1</v>
      </c>
      <c r="D953" s="1">
        <v>1</v>
      </c>
      <c r="E953" s="1">
        <v>1</v>
      </c>
      <c r="F953" s="16">
        <v>944</v>
      </c>
      <c r="G953" s="17" t="s">
        <v>3182</v>
      </c>
      <c r="H953" s="18" t="s">
        <v>19</v>
      </c>
      <c r="K953" s="32">
        <v>9</v>
      </c>
      <c r="L953" s="36">
        <v>121</v>
      </c>
      <c r="N953" s="32">
        <v>3</v>
      </c>
      <c r="O953" s="36">
        <v>121</v>
      </c>
    </row>
    <row r="954" spans="3:15" x14ac:dyDescent="0.25">
      <c r="C954" s="1">
        <v>1</v>
      </c>
      <c r="D954" s="1">
        <v>1</v>
      </c>
      <c r="E954" s="1">
        <v>1</v>
      </c>
      <c r="F954" s="19">
        <v>945</v>
      </c>
      <c r="G954" s="20" t="s">
        <v>3182</v>
      </c>
      <c r="H954" s="21" t="s">
        <v>19</v>
      </c>
      <c r="K954" s="33">
        <v>25</v>
      </c>
      <c r="L954" s="37">
        <v>122</v>
      </c>
      <c r="N954" s="33">
        <v>4</v>
      </c>
      <c r="O954" s="37">
        <v>122</v>
      </c>
    </row>
    <row r="955" spans="3:15" x14ac:dyDescent="0.25">
      <c r="C955" s="1">
        <v>1</v>
      </c>
      <c r="D955" s="1">
        <v>1</v>
      </c>
      <c r="E955" s="1">
        <v>1</v>
      </c>
      <c r="F955" s="16">
        <v>946</v>
      </c>
      <c r="G955" s="17" t="s">
        <v>3264</v>
      </c>
      <c r="H955" s="18" t="s">
        <v>19</v>
      </c>
      <c r="K955" s="32">
        <v>19</v>
      </c>
      <c r="L955" s="36">
        <v>122</v>
      </c>
      <c r="N955" s="32">
        <v>1</v>
      </c>
      <c r="O955" s="36">
        <v>122</v>
      </c>
    </row>
    <row r="956" spans="3:15" x14ac:dyDescent="0.25">
      <c r="C956" s="1">
        <v>1</v>
      </c>
      <c r="D956" s="1">
        <v>1</v>
      </c>
      <c r="E956" s="1">
        <v>1</v>
      </c>
      <c r="F956" s="19">
        <v>947</v>
      </c>
      <c r="G956" s="20" t="s">
        <v>3264</v>
      </c>
      <c r="H956" s="21" t="s">
        <v>18</v>
      </c>
      <c r="K956" s="33">
        <v>16</v>
      </c>
      <c r="L956" s="37">
        <v>122</v>
      </c>
      <c r="N956" s="33">
        <v>1</v>
      </c>
      <c r="O956" s="37">
        <v>122</v>
      </c>
    </row>
    <row r="957" spans="3:15" x14ac:dyDescent="0.25">
      <c r="C957" s="1">
        <v>1</v>
      </c>
      <c r="D957" s="1">
        <v>1</v>
      </c>
      <c r="E957" s="1">
        <v>1</v>
      </c>
      <c r="F957" s="16">
        <v>948</v>
      </c>
      <c r="G957" s="17" t="s">
        <v>3181</v>
      </c>
      <c r="H957" s="18" t="s">
        <v>18</v>
      </c>
      <c r="K957" s="32">
        <v>26</v>
      </c>
      <c r="L957" s="36">
        <v>122</v>
      </c>
      <c r="N957" s="32">
        <v>4</v>
      </c>
      <c r="O957" s="36">
        <v>122</v>
      </c>
    </row>
    <row r="958" spans="3:15" x14ac:dyDescent="0.25">
      <c r="C958" s="1">
        <v>1</v>
      </c>
      <c r="D958" s="1">
        <v>1</v>
      </c>
      <c r="E958" s="1">
        <v>1</v>
      </c>
      <c r="F958" s="19">
        <v>949</v>
      </c>
      <c r="G958" s="20" t="s">
        <v>3264</v>
      </c>
      <c r="H958" s="21" t="s">
        <v>19</v>
      </c>
      <c r="K958" s="33">
        <v>22</v>
      </c>
      <c r="L958" s="37">
        <v>122</v>
      </c>
      <c r="N958" s="33">
        <v>2</v>
      </c>
      <c r="O958" s="37">
        <v>122</v>
      </c>
    </row>
    <row r="959" spans="3:15" x14ac:dyDescent="0.25">
      <c r="C959" s="1">
        <v>1</v>
      </c>
      <c r="D959" s="1">
        <v>1</v>
      </c>
      <c r="E959" s="1">
        <v>1</v>
      </c>
      <c r="F959" s="16">
        <v>950</v>
      </c>
      <c r="G959" s="17" t="s">
        <v>3182</v>
      </c>
      <c r="H959" s="18" t="s">
        <v>19</v>
      </c>
      <c r="K959" s="32">
        <v>19</v>
      </c>
      <c r="L959" s="36">
        <v>122</v>
      </c>
      <c r="N959" s="32">
        <v>3</v>
      </c>
      <c r="O959" s="36">
        <v>122</v>
      </c>
    </row>
    <row r="960" spans="3:15" x14ac:dyDescent="0.25">
      <c r="C960" s="1">
        <v>1</v>
      </c>
      <c r="D960" s="1">
        <v>1</v>
      </c>
      <c r="E960" s="1">
        <v>1</v>
      </c>
      <c r="F960" s="19">
        <v>951</v>
      </c>
      <c r="G960" s="20" t="s">
        <v>3264</v>
      </c>
      <c r="H960" s="21" t="s">
        <v>19</v>
      </c>
      <c r="K960" s="33">
        <v>20</v>
      </c>
      <c r="L960" s="37">
        <v>122</v>
      </c>
      <c r="N960" s="33">
        <v>4</v>
      </c>
      <c r="O960" s="37">
        <v>122</v>
      </c>
    </row>
    <row r="961" spans="3:15" x14ac:dyDescent="0.25">
      <c r="C961" s="1">
        <v>1</v>
      </c>
      <c r="D961" s="1">
        <v>1</v>
      </c>
      <c r="E961" s="1">
        <v>1</v>
      </c>
      <c r="F961" s="16">
        <v>952</v>
      </c>
      <c r="G961" s="17" t="s">
        <v>3264</v>
      </c>
      <c r="H961" s="18" t="s">
        <v>18</v>
      </c>
      <c r="K961" s="32">
        <v>20</v>
      </c>
      <c r="L961" s="36">
        <v>122</v>
      </c>
      <c r="N961" s="32">
        <v>2</v>
      </c>
      <c r="O961" s="36">
        <v>122</v>
      </c>
    </row>
    <row r="962" spans="3:15" x14ac:dyDescent="0.25">
      <c r="C962" s="1">
        <v>1</v>
      </c>
      <c r="D962" s="1">
        <v>1</v>
      </c>
      <c r="E962" s="1">
        <v>1</v>
      </c>
      <c r="F962" s="19">
        <v>953</v>
      </c>
      <c r="G962" s="20" t="s">
        <v>3264</v>
      </c>
      <c r="H962" s="21" t="s">
        <v>19</v>
      </c>
      <c r="K962" s="33">
        <v>17</v>
      </c>
      <c r="L962" s="37">
        <v>122</v>
      </c>
      <c r="N962" s="33">
        <v>3</v>
      </c>
      <c r="O962" s="37">
        <v>122</v>
      </c>
    </row>
    <row r="963" spans="3:15" x14ac:dyDescent="0.25">
      <c r="C963" s="1">
        <v>1</v>
      </c>
      <c r="D963" s="1">
        <v>1</v>
      </c>
      <c r="E963" s="1">
        <v>1</v>
      </c>
      <c r="F963" s="16">
        <v>954</v>
      </c>
      <c r="G963" s="17" t="s">
        <v>3264</v>
      </c>
      <c r="H963" s="18" t="s">
        <v>19</v>
      </c>
      <c r="K963" s="32">
        <v>10</v>
      </c>
      <c r="L963" s="36">
        <v>122</v>
      </c>
      <c r="N963" s="32">
        <v>2</v>
      </c>
      <c r="O963" s="36">
        <v>122</v>
      </c>
    </row>
    <row r="964" spans="3:15" x14ac:dyDescent="0.25">
      <c r="C964" s="1">
        <v>1</v>
      </c>
      <c r="D964" s="1">
        <v>1</v>
      </c>
      <c r="E964" s="1">
        <v>1</v>
      </c>
      <c r="F964" s="19">
        <v>955</v>
      </c>
      <c r="G964" s="20" t="s">
        <v>3264</v>
      </c>
      <c r="H964" s="21" t="s">
        <v>18</v>
      </c>
      <c r="K964" s="33">
        <v>15</v>
      </c>
      <c r="L964" s="37">
        <v>122</v>
      </c>
      <c r="N964" s="33">
        <v>2</v>
      </c>
      <c r="O964" s="37">
        <v>122</v>
      </c>
    </row>
    <row r="965" spans="3:15" x14ac:dyDescent="0.25">
      <c r="C965" s="1">
        <v>1</v>
      </c>
      <c r="D965" s="1">
        <v>1</v>
      </c>
      <c r="E965" s="1">
        <v>1</v>
      </c>
      <c r="F965" s="16">
        <v>956</v>
      </c>
      <c r="G965" s="17" t="s">
        <v>3264</v>
      </c>
      <c r="H965" s="18" t="s">
        <v>19</v>
      </c>
      <c r="K965" s="32">
        <v>20</v>
      </c>
      <c r="L965" s="36">
        <v>122</v>
      </c>
      <c r="N965" s="32">
        <v>2</v>
      </c>
      <c r="O965" s="36">
        <v>122</v>
      </c>
    </row>
    <row r="966" spans="3:15" x14ac:dyDescent="0.25">
      <c r="C966" s="1">
        <v>1</v>
      </c>
      <c r="D966" s="1">
        <v>1</v>
      </c>
      <c r="E966" s="1">
        <v>1</v>
      </c>
      <c r="F966" s="19">
        <v>957</v>
      </c>
      <c r="G966" s="20" t="s">
        <v>3181</v>
      </c>
      <c r="H966" s="21" t="s">
        <v>18</v>
      </c>
      <c r="K966" s="33">
        <v>27</v>
      </c>
      <c r="L966" s="37">
        <v>122</v>
      </c>
      <c r="N966" s="33">
        <v>9</v>
      </c>
      <c r="O966" s="37">
        <v>122</v>
      </c>
    </row>
    <row r="967" spans="3:15" x14ac:dyDescent="0.25">
      <c r="C967" s="1">
        <v>1</v>
      </c>
      <c r="D967" s="1">
        <v>1</v>
      </c>
      <c r="E967" s="1">
        <v>1</v>
      </c>
      <c r="F967" s="16">
        <v>958</v>
      </c>
      <c r="G967" s="17" t="s">
        <v>3264</v>
      </c>
      <c r="H967" s="18" t="s">
        <v>19</v>
      </c>
      <c r="K967" s="32">
        <v>21</v>
      </c>
      <c r="L967" s="36">
        <v>122</v>
      </c>
      <c r="N967" s="32">
        <v>3</v>
      </c>
      <c r="O967" s="36">
        <v>122</v>
      </c>
    </row>
    <row r="968" spans="3:15" x14ac:dyDescent="0.25">
      <c r="C968" s="1">
        <v>1</v>
      </c>
      <c r="D968" s="1">
        <v>1</v>
      </c>
      <c r="E968" s="1">
        <v>1</v>
      </c>
      <c r="F968" s="19">
        <v>959</v>
      </c>
      <c r="G968" s="20" t="s">
        <v>3264</v>
      </c>
      <c r="H968" s="21" t="s">
        <v>19</v>
      </c>
      <c r="K968" s="33">
        <v>8</v>
      </c>
      <c r="L968" s="37">
        <v>122</v>
      </c>
      <c r="N968" s="33">
        <v>2</v>
      </c>
      <c r="O968" s="37">
        <v>122</v>
      </c>
    </row>
    <row r="969" spans="3:15" x14ac:dyDescent="0.25">
      <c r="C969" s="1">
        <v>1</v>
      </c>
      <c r="D969" s="1">
        <v>1</v>
      </c>
      <c r="E969" s="1">
        <v>1</v>
      </c>
      <c r="F969" s="16">
        <v>960</v>
      </c>
      <c r="G969" s="17" t="s">
        <v>3181</v>
      </c>
      <c r="H969" s="18" t="s">
        <v>18</v>
      </c>
      <c r="K969" s="32">
        <v>14</v>
      </c>
      <c r="L969" s="36">
        <v>122</v>
      </c>
      <c r="N969" s="32">
        <v>3</v>
      </c>
      <c r="O969" s="36">
        <v>122</v>
      </c>
    </row>
    <row r="970" spans="3:15" x14ac:dyDescent="0.25">
      <c r="C970" s="1">
        <v>1</v>
      </c>
      <c r="D970" s="1">
        <v>1</v>
      </c>
      <c r="E970" s="1">
        <v>1</v>
      </c>
      <c r="F970" s="19">
        <v>961</v>
      </c>
      <c r="G970" s="20" t="s">
        <v>3264</v>
      </c>
      <c r="H970" s="21" t="s">
        <v>19</v>
      </c>
      <c r="K970" s="33">
        <v>21</v>
      </c>
      <c r="L970" s="37">
        <v>122</v>
      </c>
      <c r="N970" s="33">
        <v>2</v>
      </c>
      <c r="O970" s="37">
        <v>122</v>
      </c>
    </row>
    <row r="971" spans="3:15" x14ac:dyDescent="0.25">
      <c r="C971" s="1">
        <v>1</v>
      </c>
      <c r="D971" s="1">
        <v>1</v>
      </c>
      <c r="E971" s="1">
        <v>1</v>
      </c>
      <c r="F971" s="16">
        <v>962</v>
      </c>
      <c r="G971" s="17" t="s">
        <v>3264</v>
      </c>
      <c r="H971" s="18" t="s">
        <v>19</v>
      </c>
      <c r="K971" s="32">
        <v>13</v>
      </c>
      <c r="L971" s="36">
        <v>122</v>
      </c>
      <c r="N971" s="32">
        <v>3</v>
      </c>
      <c r="O971" s="36">
        <v>122</v>
      </c>
    </row>
    <row r="972" spans="3:15" x14ac:dyDescent="0.25">
      <c r="C972" s="1">
        <v>1</v>
      </c>
      <c r="D972" s="1">
        <v>1</v>
      </c>
      <c r="E972" s="1">
        <v>1</v>
      </c>
      <c r="F972" s="19">
        <v>963</v>
      </c>
      <c r="G972" s="20" t="s">
        <v>3182</v>
      </c>
      <c r="H972" s="21" t="s">
        <v>19</v>
      </c>
      <c r="K972" s="33">
        <v>20</v>
      </c>
      <c r="L972" s="37">
        <v>122</v>
      </c>
      <c r="N972" s="33">
        <v>5</v>
      </c>
      <c r="O972" s="37">
        <v>122</v>
      </c>
    </row>
    <row r="973" spans="3:15" x14ac:dyDescent="0.25">
      <c r="C973" s="1">
        <v>1</v>
      </c>
      <c r="D973" s="1">
        <v>1</v>
      </c>
      <c r="E973" s="1">
        <v>1</v>
      </c>
      <c r="F973" s="16">
        <v>964</v>
      </c>
      <c r="G973" s="17" t="s">
        <v>3264</v>
      </c>
      <c r="H973" s="18" t="s">
        <v>19</v>
      </c>
      <c r="K973" s="32">
        <v>10</v>
      </c>
      <c r="L973" s="36">
        <v>122</v>
      </c>
      <c r="N973" s="32">
        <v>2</v>
      </c>
      <c r="O973" s="36">
        <v>122</v>
      </c>
    </row>
    <row r="974" spans="3:15" x14ac:dyDescent="0.25">
      <c r="C974" s="1">
        <v>1</v>
      </c>
      <c r="D974" s="1">
        <v>1</v>
      </c>
      <c r="E974" s="1">
        <v>1</v>
      </c>
      <c r="F974" s="19">
        <v>965</v>
      </c>
      <c r="G974" s="20" t="s">
        <v>3181</v>
      </c>
      <c r="H974" s="21" t="s">
        <v>19</v>
      </c>
      <c r="K974" s="33">
        <v>18</v>
      </c>
      <c r="L974" s="37">
        <v>122</v>
      </c>
      <c r="N974" s="33">
        <v>4</v>
      </c>
      <c r="O974" s="37">
        <v>122</v>
      </c>
    </row>
    <row r="975" spans="3:15" x14ac:dyDescent="0.25">
      <c r="C975" s="1">
        <v>1</v>
      </c>
      <c r="D975" s="1">
        <v>1</v>
      </c>
      <c r="E975" s="1">
        <v>1</v>
      </c>
      <c r="F975" s="16">
        <v>966</v>
      </c>
      <c r="G975" s="17" t="s">
        <v>3181</v>
      </c>
      <c r="H975" s="18" t="s">
        <v>18</v>
      </c>
      <c r="K975" s="32">
        <v>20</v>
      </c>
      <c r="L975" s="36">
        <v>122</v>
      </c>
      <c r="N975" s="32">
        <v>5</v>
      </c>
      <c r="O975" s="36">
        <v>122</v>
      </c>
    </row>
    <row r="976" spans="3:15" x14ac:dyDescent="0.25">
      <c r="C976" s="1">
        <v>1</v>
      </c>
      <c r="D976" s="1">
        <v>1</v>
      </c>
      <c r="E976" s="1">
        <v>1</v>
      </c>
      <c r="F976" s="19">
        <v>967</v>
      </c>
      <c r="G976" s="20" t="s">
        <v>3181</v>
      </c>
      <c r="H976" s="21" t="s">
        <v>19</v>
      </c>
      <c r="K976" s="33">
        <v>14</v>
      </c>
      <c r="L976" s="37">
        <v>122</v>
      </c>
      <c r="N976" s="33">
        <v>7</v>
      </c>
      <c r="O976" s="37">
        <v>122</v>
      </c>
    </row>
    <row r="977" spans="3:15" x14ac:dyDescent="0.25">
      <c r="C977" s="1">
        <v>1</v>
      </c>
      <c r="D977" s="1">
        <v>1</v>
      </c>
      <c r="E977" s="1">
        <v>1</v>
      </c>
      <c r="F977" s="16">
        <v>968</v>
      </c>
      <c r="G977" s="17" t="s">
        <v>3264</v>
      </c>
      <c r="H977" s="18" t="s">
        <v>18</v>
      </c>
      <c r="K977" s="32">
        <v>16</v>
      </c>
      <c r="L977" s="36">
        <v>122</v>
      </c>
      <c r="N977" s="32">
        <v>4</v>
      </c>
      <c r="O977" s="36">
        <v>122</v>
      </c>
    </row>
    <row r="978" spans="3:15" x14ac:dyDescent="0.25">
      <c r="C978" s="1">
        <v>1</v>
      </c>
      <c r="D978" s="1">
        <v>1</v>
      </c>
      <c r="E978" s="1">
        <v>1</v>
      </c>
      <c r="F978" s="19">
        <v>969</v>
      </c>
      <c r="G978" s="20" t="s">
        <v>3264</v>
      </c>
      <c r="H978" s="21" t="s">
        <v>18</v>
      </c>
      <c r="K978" s="33">
        <v>13</v>
      </c>
      <c r="L978" s="37">
        <v>122</v>
      </c>
      <c r="N978" s="33">
        <v>4</v>
      </c>
      <c r="O978" s="37">
        <v>122</v>
      </c>
    </row>
    <row r="979" spans="3:15" x14ac:dyDescent="0.25">
      <c r="C979" s="1">
        <v>1</v>
      </c>
      <c r="D979" s="1">
        <v>1</v>
      </c>
      <c r="E979" s="1">
        <v>1</v>
      </c>
      <c r="F979" s="16">
        <v>970</v>
      </c>
      <c r="G979" s="17" t="s">
        <v>3182</v>
      </c>
      <c r="H979" s="18" t="s">
        <v>19</v>
      </c>
      <c r="K979" s="32">
        <v>14</v>
      </c>
      <c r="L979" s="36">
        <v>122</v>
      </c>
      <c r="N979" s="32">
        <v>5</v>
      </c>
      <c r="O979" s="36">
        <v>122</v>
      </c>
    </row>
    <row r="980" spans="3:15" x14ac:dyDescent="0.25">
      <c r="C980" s="1">
        <v>1</v>
      </c>
      <c r="D980" s="1">
        <v>1</v>
      </c>
      <c r="E980" s="1">
        <v>1</v>
      </c>
      <c r="F980" s="19">
        <v>971</v>
      </c>
      <c r="G980" s="20" t="s">
        <v>3264</v>
      </c>
      <c r="H980" s="21" t="s">
        <v>18</v>
      </c>
      <c r="K980" s="33">
        <v>19</v>
      </c>
      <c r="L980" s="37">
        <v>122</v>
      </c>
      <c r="N980" s="33">
        <v>1</v>
      </c>
      <c r="O980" s="37">
        <v>122</v>
      </c>
    </row>
    <row r="981" spans="3:15" x14ac:dyDescent="0.25">
      <c r="C981" s="1">
        <v>1</v>
      </c>
      <c r="D981" s="1">
        <v>1</v>
      </c>
      <c r="E981" s="1">
        <v>1</v>
      </c>
      <c r="F981" s="16">
        <v>972</v>
      </c>
      <c r="G981" s="17" t="s">
        <v>3264</v>
      </c>
      <c r="H981" s="18" t="s">
        <v>18</v>
      </c>
      <c r="K981" s="32">
        <v>12</v>
      </c>
      <c r="L981" s="36">
        <v>122</v>
      </c>
      <c r="N981" s="32">
        <v>3</v>
      </c>
      <c r="O981" s="36">
        <v>122</v>
      </c>
    </row>
    <row r="982" spans="3:15" x14ac:dyDescent="0.25">
      <c r="C982" s="1">
        <v>1</v>
      </c>
      <c r="D982" s="1">
        <v>1</v>
      </c>
      <c r="E982" s="1">
        <v>1</v>
      </c>
      <c r="F982" s="19">
        <v>973</v>
      </c>
      <c r="G982" s="20" t="s">
        <v>3182</v>
      </c>
      <c r="H982" s="21" t="s">
        <v>19</v>
      </c>
      <c r="K982" s="33">
        <v>9</v>
      </c>
      <c r="L982" s="37">
        <v>122</v>
      </c>
      <c r="N982" s="33">
        <v>2</v>
      </c>
      <c r="O982" s="37">
        <v>122</v>
      </c>
    </row>
    <row r="983" spans="3:15" x14ac:dyDescent="0.25">
      <c r="C983" s="1">
        <v>1</v>
      </c>
      <c r="D983" s="1">
        <v>1</v>
      </c>
      <c r="E983" s="1">
        <v>1</v>
      </c>
      <c r="F983" s="16">
        <v>974</v>
      </c>
      <c r="G983" s="17" t="s">
        <v>3182</v>
      </c>
      <c r="H983" s="18" t="s">
        <v>18</v>
      </c>
      <c r="K983" s="32">
        <v>8</v>
      </c>
      <c r="L983" s="36">
        <v>122</v>
      </c>
      <c r="N983" s="32">
        <v>2</v>
      </c>
      <c r="O983" s="36">
        <v>122</v>
      </c>
    </row>
    <row r="984" spans="3:15" x14ac:dyDescent="0.25">
      <c r="C984" s="1">
        <v>1</v>
      </c>
      <c r="D984" s="1">
        <v>1</v>
      </c>
      <c r="E984" s="1">
        <v>1</v>
      </c>
      <c r="F984" s="19">
        <v>975</v>
      </c>
      <c r="G984" s="20" t="s">
        <v>3264</v>
      </c>
      <c r="H984" s="21" t="s">
        <v>19</v>
      </c>
      <c r="K984" s="33">
        <v>9</v>
      </c>
      <c r="L984" s="37">
        <v>122</v>
      </c>
      <c r="N984" s="33">
        <v>4</v>
      </c>
      <c r="O984" s="37">
        <v>122</v>
      </c>
    </row>
    <row r="985" spans="3:15" x14ac:dyDescent="0.25">
      <c r="C985" s="1">
        <v>1</v>
      </c>
      <c r="D985" s="1">
        <v>1</v>
      </c>
      <c r="E985" s="1">
        <v>1</v>
      </c>
      <c r="F985" s="16">
        <v>976</v>
      </c>
      <c r="G985" s="17" t="s">
        <v>3181</v>
      </c>
      <c r="H985" s="18" t="s">
        <v>18</v>
      </c>
      <c r="K985" s="32">
        <v>10</v>
      </c>
      <c r="L985" s="36">
        <v>122</v>
      </c>
      <c r="N985" s="32">
        <v>3</v>
      </c>
      <c r="O985" s="36">
        <v>122</v>
      </c>
    </row>
    <row r="986" spans="3:15" x14ac:dyDescent="0.25">
      <c r="C986" s="1">
        <v>1</v>
      </c>
      <c r="D986" s="1">
        <v>1</v>
      </c>
      <c r="E986" s="1">
        <v>1</v>
      </c>
      <c r="F986" s="19">
        <v>977</v>
      </c>
      <c r="G986" s="20" t="s">
        <v>3264</v>
      </c>
      <c r="H986" s="21" t="s">
        <v>18</v>
      </c>
      <c r="K986" s="33">
        <v>9</v>
      </c>
      <c r="L986" s="37">
        <v>122</v>
      </c>
      <c r="N986" s="33">
        <v>2</v>
      </c>
      <c r="O986" s="37">
        <v>122</v>
      </c>
    </row>
    <row r="987" spans="3:15" x14ac:dyDescent="0.25">
      <c r="C987" s="1">
        <v>1</v>
      </c>
      <c r="D987" s="1">
        <v>1</v>
      </c>
      <c r="E987" s="1">
        <v>1</v>
      </c>
      <c r="F987" s="16">
        <v>978</v>
      </c>
      <c r="G987" s="17" t="s">
        <v>3182</v>
      </c>
      <c r="H987" s="18" t="s">
        <v>19</v>
      </c>
      <c r="K987" s="32">
        <v>12</v>
      </c>
      <c r="L987" s="36">
        <v>122</v>
      </c>
      <c r="N987" s="32">
        <v>5</v>
      </c>
      <c r="O987" s="36">
        <v>122</v>
      </c>
    </row>
    <row r="988" spans="3:15" x14ac:dyDescent="0.25">
      <c r="C988" s="1">
        <v>1</v>
      </c>
      <c r="D988" s="1">
        <v>1</v>
      </c>
      <c r="E988" s="1">
        <v>1</v>
      </c>
      <c r="F988" s="19">
        <v>979</v>
      </c>
      <c r="G988" s="20" t="s">
        <v>3182</v>
      </c>
      <c r="H988" s="21" t="s">
        <v>19</v>
      </c>
      <c r="K988" s="33">
        <v>15</v>
      </c>
      <c r="L988" s="37">
        <v>122</v>
      </c>
      <c r="N988" s="33">
        <v>3</v>
      </c>
      <c r="O988" s="37">
        <v>122</v>
      </c>
    </row>
    <row r="989" spans="3:15" x14ac:dyDescent="0.25">
      <c r="C989" s="1">
        <v>1</v>
      </c>
      <c r="D989" s="1">
        <v>1</v>
      </c>
      <c r="E989" s="1">
        <v>1</v>
      </c>
      <c r="F989" s="16">
        <v>980</v>
      </c>
      <c r="G989" s="17" t="s">
        <v>3264</v>
      </c>
      <c r="H989" s="18" t="s">
        <v>18</v>
      </c>
      <c r="K989" s="32">
        <v>10</v>
      </c>
      <c r="L989" s="36">
        <v>122</v>
      </c>
      <c r="N989" s="32">
        <v>4</v>
      </c>
      <c r="O989" s="36">
        <v>122</v>
      </c>
    </row>
    <row r="990" spans="3:15" x14ac:dyDescent="0.25">
      <c r="C990" s="1">
        <v>1</v>
      </c>
      <c r="D990" s="1">
        <v>1</v>
      </c>
      <c r="E990" s="1">
        <v>1</v>
      </c>
      <c r="F990" s="19">
        <v>981</v>
      </c>
      <c r="G990" s="20" t="s">
        <v>3181</v>
      </c>
      <c r="H990" s="21" t="s">
        <v>18</v>
      </c>
      <c r="K990" s="33">
        <v>13</v>
      </c>
      <c r="L990" s="37">
        <v>122</v>
      </c>
      <c r="N990" s="33">
        <v>3</v>
      </c>
      <c r="O990" s="37">
        <v>122</v>
      </c>
    </row>
    <row r="991" spans="3:15" x14ac:dyDescent="0.25">
      <c r="C991" s="1">
        <v>1</v>
      </c>
      <c r="D991" s="1">
        <v>1</v>
      </c>
      <c r="E991" s="1">
        <v>1</v>
      </c>
      <c r="F991" s="16">
        <v>982</v>
      </c>
      <c r="G991" s="17" t="s">
        <v>3181</v>
      </c>
      <c r="H991" s="18" t="s">
        <v>19</v>
      </c>
      <c r="K991" s="32">
        <v>11</v>
      </c>
      <c r="L991" s="36">
        <v>122</v>
      </c>
      <c r="N991" s="32">
        <v>3</v>
      </c>
      <c r="O991" s="36">
        <v>122</v>
      </c>
    </row>
    <row r="992" spans="3:15" x14ac:dyDescent="0.25">
      <c r="C992" s="1">
        <v>1</v>
      </c>
      <c r="D992" s="1">
        <v>1</v>
      </c>
      <c r="E992" s="1">
        <v>1</v>
      </c>
      <c r="F992" s="19">
        <v>983</v>
      </c>
      <c r="G992" s="20" t="s">
        <v>3181</v>
      </c>
      <c r="H992" s="21" t="s">
        <v>18</v>
      </c>
      <c r="K992" s="33">
        <v>6</v>
      </c>
      <c r="L992" s="37">
        <v>122</v>
      </c>
      <c r="N992" s="33">
        <v>2</v>
      </c>
      <c r="O992" s="37">
        <v>122</v>
      </c>
    </row>
    <row r="993" spans="3:15" x14ac:dyDescent="0.25">
      <c r="C993" s="1">
        <v>1</v>
      </c>
      <c r="D993" s="1">
        <v>1</v>
      </c>
      <c r="E993" s="1">
        <v>1</v>
      </c>
      <c r="F993" s="16">
        <v>984</v>
      </c>
      <c r="G993" s="17" t="s">
        <v>3182</v>
      </c>
      <c r="H993" s="18" t="s">
        <v>19</v>
      </c>
      <c r="K993" s="32">
        <v>11</v>
      </c>
      <c r="L993" s="36">
        <v>122</v>
      </c>
      <c r="N993" s="32">
        <v>0</v>
      </c>
      <c r="O993" s="36">
        <v>122</v>
      </c>
    </row>
    <row r="994" spans="3:15" x14ac:dyDescent="0.25">
      <c r="C994" s="1">
        <v>1</v>
      </c>
      <c r="D994" s="1">
        <v>1</v>
      </c>
      <c r="E994" s="1">
        <v>1</v>
      </c>
      <c r="F994" s="19">
        <v>985</v>
      </c>
      <c r="G994" s="20" t="s">
        <v>3264</v>
      </c>
      <c r="H994" s="21" t="s">
        <v>18</v>
      </c>
      <c r="K994" s="33">
        <v>10</v>
      </c>
      <c r="L994" s="37">
        <v>122</v>
      </c>
      <c r="N994" s="33">
        <v>1</v>
      </c>
      <c r="O994" s="37">
        <v>122</v>
      </c>
    </row>
    <row r="995" spans="3:15" x14ac:dyDescent="0.25">
      <c r="C995" s="1">
        <v>1</v>
      </c>
      <c r="D995" s="1">
        <v>1</v>
      </c>
      <c r="E995" s="1">
        <v>1</v>
      </c>
      <c r="F995" s="16">
        <v>986</v>
      </c>
      <c r="G995" s="17" t="s">
        <v>3182</v>
      </c>
      <c r="H995" s="18" t="s">
        <v>19</v>
      </c>
      <c r="K995" s="32">
        <v>16</v>
      </c>
      <c r="L995" s="36">
        <v>122</v>
      </c>
      <c r="N995" s="32">
        <v>4</v>
      </c>
      <c r="O995" s="36">
        <v>122</v>
      </c>
    </row>
    <row r="996" spans="3:15" x14ac:dyDescent="0.25">
      <c r="C996" s="1">
        <v>1</v>
      </c>
      <c r="D996" s="1">
        <v>1</v>
      </c>
      <c r="E996" s="1">
        <v>1</v>
      </c>
      <c r="F996" s="19">
        <v>987</v>
      </c>
      <c r="G996" s="20" t="s">
        <v>3181</v>
      </c>
      <c r="H996" s="21" t="s">
        <v>18</v>
      </c>
      <c r="K996" s="33">
        <v>17</v>
      </c>
      <c r="L996" s="37">
        <v>123</v>
      </c>
      <c r="N996" s="33">
        <v>5</v>
      </c>
      <c r="O996" s="37">
        <v>123</v>
      </c>
    </row>
    <row r="997" spans="3:15" x14ac:dyDescent="0.25">
      <c r="C997" s="1">
        <v>1</v>
      </c>
      <c r="D997" s="1">
        <v>1</v>
      </c>
      <c r="E997" s="1">
        <v>1</v>
      </c>
      <c r="F997" s="16">
        <v>988</v>
      </c>
      <c r="G997" s="17" t="s">
        <v>3264</v>
      </c>
      <c r="H997" s="18" t="s">
        <v>18</v>
      </c>
      <c r="K997" s="32">
        <v>17</v>
      </c>
      <c r="L997" s="36">
        <v>123</v>
      </c>
      <c r="N997" s="32">
        <v>3</v>
      </c>
      <c r="O997" s="36">
        <v>123</v>
      </c>
    </row>
    <row r="998" spans="3:15" x14ac:dyDescent="0.25">
      <c r="C998" s="1">
        <v>1</v>
      </c>
      <c r="D998" s="1">
        <v>1</v>
      </c>
      <c r="E998" s="1">
        <v>1</v>
      </c>
      <c r="F998" s="19">
        <v>989</v>
      </c>
      <c r="G998" s="20" t="s">
        <v>3264</v>
      </c>
      <c r="H998" s="21" t="s">
        <v>18</v>
      </c>
      <c r="K998" s="33">
        <v>22</v>
      </c>
      <c r="L998" s="37">
        <v>123</v>
      </c>
      <c r="N998" s="33">
        <v>5</v>
      </c>
      <c r="O998" s="37">
        <v>123</v>
      </c>
    </row>
    <row r="999" spans="3:15" x14ac:dyDescent="0.25">
      <c r="C999" s="1">
        <v>1</v>
      </c>
      <c r="D999" s="1">
        <v>1</v>
      </c>
      <c r="E999" s="1">
        <v>1</v>
      </c>
      <c r="F999" s="16">
        <v>990</v>
      </c>
      <c r="G999" s="17" t="s">
        <v>3181</v>
      </c>
      <c r="H999" s="18" t="s">
        <v>18</v>
      </c>
      <c r="K999" s="32">
        <v>14</v>
      </c>
      <c r="L999" s="36">
        <v>123</v>
      </c>
      <c r="N999" s="32">
        <v>3</v>
      </c>
      <c r="O999" s="36">
        <v>123</v>
      </c>
    </row>
    <row r="1000" spans="3:15" x14ac:dyDescent="0.25">
      <c r="C1000" s="1">
        <v>1</v>
      </c>
      <c r="D1000" s="1">
        <v>1</v>
      </c>
      <c r="E1000" s="1">
        <v>1</v>
      </c>
      <c r="F1000" s="19">
        <v>991</v>
      </c>
      <c r="G1000" s="20" t="s">
        <v>3264</v>
      </c>
      <c r="H1000" s="21" t="s">
        <v>19</v>
      </c>
      <c r="K1000" s="33">
        <v>22</v>
      </c>
      <c r="L1000" s="37">
        <v>123</v>
      </c>
      <c r="N1000" s="33">
        <v>8</v>
      </c>
      <c r="O1000" s="37">
        <v>123</v>
      </c>
    </row>
    <row r="1001" spans="3:15" x14ac:dyDescent="0.25">
      <c r="C1001" s="1">
        <v>1</v>
      </c>
      <c r="D1001" s="1">
        <v>1</v>
      </c>
      <c r="E1001" s="1">
        <v>1</v>
      </c>
      <c r="F1001" s="16">
        <v>992</v>
      </c>
      <c r="G1001" s="17" t="s">
        <v>3181</v>
      </c>
      <c r="H1001" s="18" t="s">
        <v>18</v>
      </c>
      <c r="K1001" s="32">
        <v>14</v>
      </c>
      <c r="L1001" s="36">
        <v>123</v>
      </c>
      <c r="N1001" s="32">
        <v>3</v>
      </c>
      <c r="O1001" s="36">
        <v>123</v>
      </c>
    </row>
    <row r="1002" spans="3:15" x14ac:dyDescent="0.25">
      <c r="C1002" s="1">
        <v>1</v>
      </c>
      <c r="D1002" s="1">
        <v>1</v>
      </c>
      <c r="E1002" s="1">
        <v>1</v>
      </c>
      <c r="F1002" s="19">
        <v>993</v>
      </c>
      <c r="G1002" s="20" t="s">
        <v>3181</v>
      </c>
      <c r="H1002" s="21" t="s">
        <v>18</v>
      </c>
      <c r="K1002" s="33">
        <v>15</v>
      </c>
      <c r="L1002" s="37">
        <v>123</v>
      </c>
      <c r="N1002" s="33">
        <v>6</v>
      </c>
      <c r="O1002" s="37">
        <v>123</v>
      </c>
    </row>
    <row r="1003" spans="3:15" x14ac:dyDescent="0.25">
      <c r="C1003" s="1">
        <v>1</v>
      </c>
      <c r="D1003" s="1">
        <v>1</v>
      </c>
      <c r="E1003" s="1">
        <v>1</v>
      </c>
      <c r="F1003" s="16">
        <v>994</v>
      </c>
      <c r="G1003" s="17" t="s">
        <v>3264</v>
      </c>
      <c r="H1003" s="18" t="s">
        <v>18</v>
      </c>
      <c r="K1003" s="32">
        <v>16</v>
      </c>
      <c r="L1003" s="36">
        <v>123</v>
      </c>
      <c r="N1003" s="32">
        <v>2</v>
      </c>
      <c r="O1003" s="36">
        <v>123</v>
      </c>
    </row>
    <row r="1004" spans="3:15" x14ac:dyDescent="0.25">
      <c r="C1004" s="1">
        <v>1</v>
      </c>
      <c r="D1004" s="1">
        <v>1</v>
      </c>
      <c r="E1004" s="1">
        <v>1</v>
      </c>
      <c r="F1004" s="19">
        <v>995</v>
      </c>
      <c r="G1004" s="20" t="s">
        <v>3264</v>
      </c>
      <c r="H1004" s="21" t="s">
        <v>19</v>
      </c>
      <c r="K1004" s="33">
        <v>18</v>
      </c>
      <c r="L1004" s="37">
        <v>123</v>
      </c>
      <c r="N1004" s="33">
        <v>4</v>
      </c>
      <c r="O1004" s="37">
        <v>123</v>
      </c>
    </row>
    <row r="1005" spans="3:15" x14ac:dyDescent="0.25">
      <c r="C1005" s="1">
        <v>1</v>
      </c>
      <c r="D1005" s="1">
        <v>1</v>
      </c>
      <c r="E1005" s="1">
        <v>1</v>
      </c>
      <c r="F1005" s="16">
        <v>996</v>
      </c>
      <c r="G1005" s="17" t="s">
        <v>3264</v>
      </c>
      <c r="H1005" s="18" t="s">
        <v>18</v>
      </c>
      <c r="K1005" s="32">
        <v>21</v>
      </c>
      <c r="L1005" s="36">
        <v>123</v>
      </c>
      <c r="N1005" s="32">
        <v>4</v>
      </c>
      <c r="O1005" s="36">
        <v>123</v>
      </c>
    </row>
    <row r="1006" spans="3:15" x14ac:dyDescent="0.25">
      <c r="C1006" s="1">
        <v>1</v>
      </c>
      <c r="D1006" s="1">
        <v>1</v>
      </c>
      <c r="E1006" s="1">
        <v>1</v>
      </c>
      <c r="F1006" s="19">
        <v>997</v>
      </c>
      <c r="G1006" s="20" t="s">
        <v>3264</v>
      </c>
      <c r="H1006" s="21" t="s">
        <v>19</v>
      </c>
      <c r="K1006" s="33">
        <v>14</v>
      </c>
      <c r="L1006" s="37">
        <v>123</v>
      </c>
      <c r="N1006" s="33">
        <v>3</v>
      </c>
      <c r="O1006" s="37">
        <v>123</v>
      </c>
    </row>
    <row r="1007" spans="3:15" x14ac:dyDescent="0.25">
      <c r="C1007" s="1">
        <v>1</v>
      </c>
      <c r="D1007" s="1">
        <v>1</v>
      </c>
      <c r="E1007" s="1">
        <v>1</v>
      </c>
      <c r="F1007" s="16">
        <v>998</v>
      </c>
      <c r="G1007" s="17" t="s">
        <v>3264</v>
      </c>
      <c r="H1007" s="18" t="s">
        <v>19</v>
      </c>
      <c r="K1007" s="32">
        <v>18</v>
      </c>
      <c r="L1007" s="36">
        <v>123</v>
      </c>
      <c r="N1007" s="32">
        <v>1</v>
      </c>
      <c r="O1007" s="36">
        <v>123</v>
      </c>
    </row>
    <row r="1008" spans="3:15" x14ac:dyDescent="0.25">
      <c r="C1008" s="1">
        <v>1</v>
      </c>
      <c r="D1008" s="1">
        <v>1</v>
      </c>
      <c r="E1008" s="1">
        <v>1</v>
      </c>
      <c r="F1008" s="19">
        <v>999</v>
      </c>
      <c r="G1008" s="20" t="s">
        <v>3264</v>
      </c>
      <c r="H1008" s="21" t="s">
        <v>18</v>
      </c>
      <c r="K1008" s="33">
        <v>16</v>
      </c>
      <c r="L1008" s="37">
        <v>123</v>
      </c>
      <c r="N1008" s="33">
        <v>6</v>
      </c>
      <c r="O1008" s="37">
        <v>123</v>
      </c>
    </row>
    <row r="1009" spans="3:15" x14ac:dyDescent="0.25">
      <c r="C1009" s="1">
        <v>1</v>
      </c>
      <c r="D1009" s="1">
        <v>1</v>
      </c>
      <c r="E1009" s="1">
        <v>1</v>
      </c>
      <c r="F1009" s="16">
        <v>1000</v>
      </c>
      <c r="G1009" s="17" t="s">
        <v>3181</v>
      </c>
      <c r="H1009" s="18" t="s">
        <v>18</v>
      </c>
      <c r="K1009" s="32">
        <v>16</v>
      </c>
      <c r="L1009" s="36">
        <v>123</v>
      </c>
      <c r="N1009" s="32">
        <v>1</v>
      </c>
      <c r="O1009" s="36">
        <v>123</v>
      </c>
    </row>
    <row r="1010" spans="3:15" x14ac:dyDescent="0.25">
      <c r="C1010" s="1">
        <v>1</v>
      </c>
      <c r="D1010" s="1">
        <v>1</v>
      </c>
      <c r="E1010" s="1">
        <v>1</v>
      </c>
      <c r="F1010" s="19">
        <v>1001</v>
      </c>
      <c r="G1010" s="20" t="s">
        <v>3181</v>
      </c>
      <c r="H1010" s="21" t="s">
        <v>19</v>
      </c>
      <c r="K1010" s="33">
        <v>17</v>
      </c>
      <c r="L1010" s="37">
        <v>123</v>
      </c>
      <c r="N1010" s="33">
        <v>5</v>
      </c>
      <c r="O1010" s="37">
        <v>123</v>
      </c>
    </row>
    <row r="1011" spans="3:15" x14ac:dyDescent="0.25">
      <c r="C1011" s="1">
        <v>1</v>
      </c>
      <c r="D1011" s="1">
        <v>1</v>
      </c>
      <c r="E1011" s="1">
        <v>1</v>
      </c>
      <c r="F1011" s="16">
        <v>1002</v>
      </c>
      <c r="G1011" s="17" t="s">
        <v>3181</v>
      </c>
      <c r="H1011" s="18" t="s">
        <v>18</v>
      </c>
      <c r="K1011" s="32">
        <v>12</v>
      </c>
      <c r="L1011" s="36">
        <v>123</v>
      </c>
      <c r="N1011" s="32">
        <v>2</v>
      </c>
      <c r="O1011" s="36">
        <v>123</v>
      </c>
    </row>
    <row r="1012" spans="3:15" x14ac:dyDescent="0.25">
      <c r="C1012" s="1">
        <v>1</v>
      </c>
      <c r="D1012" s="1">
        <v>1</v>
      </c>
      <c r="E1012" s="1">
        <v>1</v>
      </c>
      <c r="F1012" s="19">
        <v>1003</v>
      </c>
      <c r="G1012" s="20" t="s">
        <v>3181</v>
      </c>
      <c r="H1012" s="21" t="s">
        <v>18</v>
      </c>
      <c r="K1012" s="33">
        <v>12</v>
      </c>
      <c r="L1012" s="37">
        <v>123</v>
      </c>
      <c r="N1012" s="33">
        <v>1</v>
      </c>
      <c r="O1012" s="37">
        <v>123</v>
      </c>
    </row>
    <row r="1013" spans="3:15" x14ac:dyDescent="0.25">
      <c r="C1013" s="1">
        <v>1</v>
      </c>
      <c r="D1013" s="1">
        <v>1</v>
      </c>
      <c r="E1013" s="1">
        <v>1</v>
      </c>
      <c r="F1013" s="16">
        <v>1004</v>
      </c>
      <c r="G1013" s="17" t="s">
        <v>3264</v>
      </c>
      <c r="H1013" s="18" t="s">
        <v>19</v>
      </c>
      <c r="K1013" s="32">
        <v>20</v>
      </c>
      <c r="L1013" s="36">
        <v>123</v>
      </c>
      <c r="N1013" s="32">
        <v>8</v>
      </c>
      <c r="O1013" s="36">
        <v>123</v>
      </c>
    </row>
    <row r="1014" spans="3:15" x14ac:dyDescent="0.25">
      <c r="C1014" s="1">
        <v>1</v>
      </c>
      <c r="D1014" s="1">
        <v>1</v>
      </c>
      <c r="E1014" s="1">
        <v>1</v>
      </c>
      <c r="F1014" s="19">
        <v>1005</v>
      </c>
      <c r="G1014" s="20" t="s">
        <v>3264</v>
      </c>
      <c r="H1014" s="21" t="s">
        <v>19</v>
      </c>
      <c r="K1014" s="33">
        <v>18</v>
      </c>
      <c r="L1014" s="37">
        <v>123</v>
      </c>
      <c r="N1014" s="33">
        <v>5</v>
      </c>
      <c r="O1014" s="37">
        <v>123</v>
      </c>
    </row>
    <row r="1015" spans="3:15" x14ac:dyDescent="0.25">
      <c r="C1015" s="1">
        <v>1</v>
      </c>
      <c r="D1015" s="1">
        <v>1</v>
      </c>
      <c r="E1015" s="1">
        <v>1</v>
      </c>
      <c r="F1015" s="16">
        <v>1006</v>
      </c>
      <c r="G1015" s="17" t="s">
        <v>3264</v>
      </c>
      <c r="H1015" s="18" t="s">
        <v>19</v>
      </c>
      <c r="K1015" s="32">
        <v>7</v>
      </c>
      <c r="L1015" s="36">
        <v>123</v>
      </c>
      <c r="N1015" s="32">
        <v>2</v>
      </c>
      <c r="O1015" s="36">
        <v>123</v>
      </c>
    </row>
    <row r="1016" spans="3:15" x14ac:dyDescent="0.25">
      <c r="C1016" s="1">
        <v>1</v>
      </c>
      <c r="D1016" s="1">
        <v>1</v>
      </c>
      <c r="E1016" s="1">
        <v>1</v>
      </c>
      <c r="F1016" s="19">
        <v>1007</v>
      </c>
      <c r="G1016" s="20" t="s">
        <v>3181</v>
      </c>
      <c r="H1016" s="21" t="s">
        <v>18</v>
      </c>
      <c r="K1016" s="33">
        <v>13</v>
      </c>
      <c r="L1016" s="37">
        <v>123</v>
      </c>
      <c r="N1016" s="33">
        <v>3</v>
      </c>
      <c r="O1016" s="37">
        <v>123</v>
      </c>
    </row>
    <row r="1017" spans="3:15" x14ac:dyDescent="0.25">
      <c r="C1017" s="1">
        <v>1</v>
      </c>
      <c r="D1017" s="1">
        <v>1</v>
      </c>
      <c r="E1017" s="1">
        <v>1</v>
      </c>
      <c r="F1017" s="16">
        <v>1008</v>
      </c>
      <c r="G1017" s="17" t="s">
        <v>3264</v>
      </c>
      <c r="H1017" s="18" t="s">
        <v>18</v>
      </c>
      <c r="K1017" s="32">
        <v>12</v>
      </c>
      <c r="L1017" s="36">
        <v>123</v>
      </c>
      <c r="N1017" s="32">
        <v>0</v>
      </c>
      <c r="O1017" s="36">
        <v>123</v>
      </c>
    </row>
    <row r="1018" spans="3:15" x14ac:dyDescent="0.25">
      <c r="C1018" s="1">
        <v>1</v>
      </c>
      <c r="D1018" s="1">
        <v>1</v>
      </c>
      <c r="E1018" s="1">
        <v>1</v>
      </c>
      <c r="F1018" s="19">
        <v>1009</v>
      </c>
      <c r="G1018" s="20" t="s">
        <v>3182</v>
      </c>
      <c r="H1018" s="21" t="s">
        <v>19</v>
      </c>
      <c r="K1018" s="33">
        <v>14</v>
      </c>
      <c r="L1018" s="37">
        <v>123</v>
      </c>
      <c r="N1018" s="33">
        <v>6</v>
      </c>
      <c r="O1018" s="37">
        <v>123</v>
      </c>
    </row>
    <row r="1019" spans="3:15" x14ac:dyDescent="0.25">
      <c r="C1019" s="1">
        <v>1</v>
      </c>
      <c r="D1019" s="1">
        <v>1</v>
      </c>
      <c r="E1019" s="1">
        <v>1</v>
      </c>
      <c r="F1019" s="16">
        <v>1010</v>
      </c>
      <c r="G1019" s="17" t="s">
        <v>3264</v>
      </c>
      <c r="H1019" s="18" t="s">
        <v>18</v>
      </c>
      <c r="K1019" s="32">
        <v>13</v>
      </c>
      <c r="L1019" s="36">
        <v>123</v>
      </c>
      <c r="N1019" s="32">
        <v>2</v>
      </c>
      <c r="O1019" s="36">
        <v>123</v>
      </c>
    </row>
    <row r="1020" spans="3:15" x14ac:dyDescent="0.25">
      <c r="C1020" s="1">
        <v>1</v>
      </c>
      <c r="D1020" s="1">
        <v>1</v>
      </c>
      <c r="E1020" s="1">
        <v>1</v>
      </c>
      <c r="F1020" s="19">
        <v>1011</v>
      </c>
      <c r="G1020" s="20" t="s">
        <v>3264</v>
      </c>
      <c r="H1020" s="21" t="s">
        <v>19</v>
      </c>
      <c r="K1020" s="33">
        <v>12</v>
      </c>
      <c r="L1020" s="37">
        <v>123</v>
      </c>
      <c r="N1020" s="33">
        <v>5</v>
      </c>
      <c r="O1020" s="37">
        <v>123</v>
      </c>
    </row>
    <row r="1021" spans="3:15" x14ac:dyDescent="0.25">
      <c r="C1021" s="1">
        <v>1</v>
      </c>
      <c r="D1021" s="1">
        <v>1</v>
      </c>
      <c r="E1021" s="1">
        <v>1</v>
      </c>
      <c r="F1021" s="16">
        <v>1012</v>
      </c>
      <c r="G1021" s="17" t="s">
        <v>3181</v>
      </c>
      <c r="H1021" s="18" t="s">
        <v>18</v>
      </c>
      <c r="K1021" s="32">
        <v>13</v>
      </c>
      <c r="L1021" s="36">
        <v>123</v>
      </c>
      <c r="N1021" s="32">
        <v>6</v>
      </c>
      <c r="O1021" s="36">
        <v>123</v>
      </c>
    </row>
    <row r="1022" spans="3:15" x14ac:dyDescent="0.25">
      <c r="C1022" s="1">
        <v>1</v>
      </c>
      <c r="D1022" s="1">
        <v>1</v>
      </c>
      <c r="E1022" s="1">
        <v>1</v>
      </c>
      <c r="F1022" s="19">
        <v>1013</v>
      </c>
      <c r="G1022" s="20" t="s">
        <v>3264</v>
      </c>
      <c r="H1022" s="21" t="s">
        <v>18</v>
      </c>
      <c r="K1022" s="33">
        <v>13</v>
      </c>
      <c r="L1022" s="37">
        <v>123</v>
      </c>
      <c r="N1022" s="33">
        <v>4</v>
      </c>
      <c r="O1022" s="37">
        <v>123</v>
      </c>
    </row>
    <row r="1023" spans="3:15" x14ac:dyDescent="0.25">
      <c r="C1023" s="1">
        <v>1</v>
      </c>
      <c r="D1023" s="1">
        <v>1</v>
      </c>
      <c r="E1023" s="1">
        <v>1</v>
      </c>
      <c r="F1023" s="16">
        <v>1014</v>
      </c>
      <c r="G1023" s="17" t="s">
        <v>3181</v>
      </c>
      <c r="H1023" s="18" t="s">
        <v>19</v>
      </c>
      <c r="K1023" s="32">
        <v>15</v>
      </c>
      <c r="L1023" s="36">
        <v>123</v>
      </c>
      <c r="N1023" s="32">
        <v>4</v>
      </c>
      <c r="O1023" s="36">
        <v>123</v>
      </c>
    </row>
    <row r="1024" spans="3:15" x14ac:dyDescent="0.25">
      <c r="C1024" s="1">
        <v>1</v>
      </c>
      <c r="D1024" s="1">
        <v>1</v>
      </c>
      <c r="E1024" s="1">
        <v>1</v>
      </c>
      <c r="F1024" s="19">
        <v>1015</v>
      </c>
      <c r="G1024" s="20" t="s">
        <v>3182</v>
      </c>
      <c r="H1024" s="21" t="s">
        <v>18</v>
      </c>
      <c r="K1024" s="33">
        <v>12</v>
      </c>
      <c r="L1024" s="37">
        <v>123</v>
      </c>
      <c r="N1024" s="33">
        <v>4</v>
      </c>
      <c r="O1024" s="37">
        <v>123</v>
      </c>
    </row>
    <row r="1025" spans="3:15" x14ac:dyDescent="0.25">
      <c r="C1025" s="1">
        <v>1</v>
      </c>
      <c r="D1025" s="1">
        <v>1</v>
      </c>
      <c r="E1025" s="1">
        <v>1</v>
      </c>
      <c r="F1025" s="16">
        <v>1016</v>
      </c>
      <c r="G1025" s="17" t="s">
        <v>3182</v>
      </c>
      <c r="H1025" s="18" t="s">
        <v>19</v>
      </c>
      <c r="K1025" s="32">
        <v>18</v>
      </c>
      <c r="L1025" s="36">
        <v>123</v>
      </c>
      <c r="N1025" s="32">
        <v>6</v>
      </c>
      <c r="O1025" s="36">
        <v>123</v>
      </c>
    </row>
    <row r="1026" spans="3:15" x14ac:dyDescent="0.25">
      <c r="C1026" s="1">
        <v>1</v>
      </c>
      <c r="D1026" s="1">
        <v>1</v>
      </c>
      <c r="E1026" s="1">
        <v>1</v>
      </c>
      <c r="F1026" s="19">
        <v>1017</v>
      </c>
      <c r="G1026" s="20" t="s">
        <v>3181</v>
      </c>
      <c r="H1026" s="21" t="s">
        <v>19</v>
      </c>
      <c r="K1026" s="33">
        <v>11</v>
      </c>
      <c r="L1026" s="37">
        <v>123</v>
      </c>
      <c r="N1026" s="33">
        <v>0</v>
      </c>
      <c r="O1026" s="37">
        <v>123</v>
      </c>
    </row>
    <row r="1027" spans="3:15" x14ac:dyDescent="0.25">
      <c r="C1027" s="1">
        <v>1</v>
      </c>
      <c r="D1027" s="1">
        <v>1</v>
      </c>
      <c r="E1027" s="1">
        <v>1</v>
      </c>
      <c r="F1027" s="16">
        <v>1018</v>
      </c>
      <c r="G1027" s="17" t="s">
        <v>3182</v>
      </c>
      <c r="H1027" s="18" t="s">
        <v>18</v>
      </c>
      <c r="K1027" s="32">
        <v>9</v>
      </c>
      <c r="L1027" s="36">
        <v>123</v>
      </c>
      <c r="N1027" s="32">
        <v>2</v>
      </c>
      <c r="O1027" s="36">
        <v>123</v>
      </c>
    </row>
    <row r="1028" spans="3:15" x14ac:dyDescent="0.25">
      <c r="C1028" s="1">
        <v>1</v>
      </c>
      <c r="D1028" s="1">
        <v>1</v>
      </c>
      <c r="E1028" s="1">
        <v>1</v>
      </c>
      <c r="F1028" s="19">
        <v>1019</v>
      </c>
      <c r="G1028" s="20" t="s">
        <v>3182</v>
      </c>
      <c r="H1028" s="21" t="s">
        <v>19</v>
      </c>
      <c r="K1028" s="33">
        <v>7</v>
      </c>
      <c r="L1028" s="37">
        <v>123</v>
      </c>
      <c r="N1028" s="33">
        <v>1</v>
      </c>
      <c r="O1028" s="37">
        <v>123</v>
      </c>
    </row>
    <row r="1029" spans="3:15" x14ac:dyDescent="0.25">
      <c r="C1029" s="1">
        <v>1</v>
      </c>
      <c r="D1029" s="1">
        <v>1</v>
      </c>
      <c r="E1029" s="1">
        <v>1</v>
      </c>
      <c r="F1029" s="16">
        <v>1020</v>
      </c>
      <c r="G1029" s="17" t="s">
        <v>3181</v>
      </c>
      <c r="H1029" s="18" t="s">
        <v>18</v>
      </c>
      <c r="K1029" s="32">
        <v>11</v>
      </c>
      <c r="L1029" s="36">
        <v>123</v>
      </c>
      <c r="N1029" s="32">
        <v>7</v>
      </c>
      <c r="O1029" s="36">
        <v>123</v>
      </c>
    </row>
    <row r="1030" spans="3:15" x14ac:dyDescent="0.25">
      <c r="C1030" s="1">
        <v>1</v>
      </c>
      <c r="D1030" s="1">
        <v>1</v>
      </c>
      <c r="E1030" s="1">
        <v>1</v>
      </c>
      <c r="F1030" s="19">
        <v>1021</v>
      </c>
      <c r="G1030" s="20" t="s">
        <v>3182</v>
      </c>
      <c r="H1030" s="21" t="s">
        <v>18</v>
      </c>
      <c r="K1030" s="33">
        <v>7</v>
      </c>
      <c r="L1030" s="37">
        <v>123</v>
      </c>
      <c r="N1030" s="33">
        <v>2</v>
      </c>
      <c r="O1030" s="37">
        <v>123</v>
      </c>
    </row>
    <row r="1031" spans="3:15" x14ac:dyDescent="0.25">
      <c r="C1031" s="1">
        <v>1</v>
      </c>
      <c r="D1031" s="1">
        <v>1</v>
      </c>
      <c r="E1031" s="1">
        <v>1</v>
      </c>
      <c r="F1031" s="16">
        <v>1022</v>
      </c>
      <c r="G1031" s="17" t="s">
        <v>3181</v>
      </c>
      <c r="H1031" s="18" t="s">
        <v>19</v>
      </c>
      <c r="K1031" s="32">
        <v>23</v>
      </c>
      <c r="L1031" s="36">
        <v>124</v>
      </c>
      <c r="N1031" s="32">
        <v>8</v>
      </c>
      <c r="O1031" s="36">
        <v>124</v>
      </c>
    </row>
    <row r="1032" spans="3:15" x14ac:dyDescent="0.25">
      <c r="C1032" s="1">
        <v>1</v>
      </c>
      <c r="D1032" s="1">
        <v>1</v>
      </c>
      <c r="E1032" s="1">
        <v>1</v>
      </c>
      <c r="F1032" s="19">
        <v>1023</v>
      </c>
      <c r="G1032" s="20" t="s">
        <v>3181</v>
      </c>
      <c r="H1032" s="21" t="s">
        <v>18</v>
      </c>
      <c r="K1032" s="33">
        <v>19</v>
      </c>
      <c r="L1032" s="37">
        <v>124</v>
      </c>
      <c r="N1032" s="33">
        <v>7</v>
      </c>
      <c r="O1032" s="37">
        <v>124</v>
      </c>
    </row>
    <row r="1033" spans="3:15" x14ac:dyDescent="0.25">
      <c r="C1033" s="1">
        <v>1</v>
      </c>
      <c r="D1033" s="1">
        <v>1</v>
      </c>
      <c r="E1033" s="1">
        <v>1</v>
      </c>
      <c r="F1033" s="16">
        <v>1024</v>
      </c>
      <c r="G1033" s="17" t="s">
        <v>3264</v>
      </c>
      <c r="H1033" s="18" t="s">
        <v>18</v>
      </c>
      <c r="K1033" s="32">
        <v>24</v>
      </c>
      <c r="L1033" s="36">
        <v>124</v>
      </c>
      <c r="N1033" s="32">
        <v>6</v>
      </c>
      <c r="O1033" s="36">
        <v>124</v>
      </c>
    </row>
    <row r="1034" spans="3:15" x14ac:dyDescent="0.25">
      <c r="C1034" s="1">
        <v>1</v>
      </c>
      <c r="D1034" s="1">
        <v>1</v>
      </c>
      <c r="E1034" s="1">
        <v>1</v>
      </c>
      <c r="F1034" s="19">
        <v>1025</v>
      </c>
      <c r="G1034" s="20" t="s">
        <v>3264</v>
      </c>
      <c r="H1034" s="21" t="s">
        <v>19</v>
      </c>
      <c r="K1034" s="33">
        <v>17</v>
      </c>
      <c r="L1034" s="37">
        <v>124</v>
      </c>
      <c r="N1034" s="33">
        <v>4</v>
      </c>
      <c r="O1034" s="37">
        <v>124</v>
      </c>
    </row>
    <row r="1035" spans="3:15" x14ac:dyDescent="0.25">
      <c r="C1035" s="1">
        <v>1</v>
      </c>
      <c r="D1035" s="1">
        <v>1</v>
      </c>
      <c r="E1035" s="1">
        <v>1</v>
      </c>
      <c r="F1035" s="16">
        <v>1026</v>
      </c>
      <c r="G1035" s="17" t="s">
        <v>3264</v>
      </c>
      <c r="H1035" s="18" t="s">
        <v>18</v>
      </c>
      <c r="K1035" s="32">
        <v>17</v>
      </c>
      <c r="L1035" s="36">
        <v>124</v>
      </c>
      <c r="N1035" s="32">
        <v>5</v>
      </c>
      <c r="O1035" s="36">
        <v>124</v>
      </c>
    </row>
    <row r="1036" spans="3:15" x14ac:dyDescent="0.25">
      <c r="C1036" s="1">
        <v>1</v>
      </c>
      <c r="D1036" s="1">
        <v>1</v>
      </c>
      <c r="E1036" s="1">
        <v>1</v>
      </c>
      <c r="F1036" s="19">
        <v>1027</v>
      </c>
      <c r="G1036" s="20" t="s">
        <v>3264</v>
      </c>
      <c r="H1036" s="21" t="s">
        <v>18</v>
      </c>
      <c r="K1036" s="33">
        <v>9</v>
      </c>
      <c r="L1036" s="37">
        <v>124</v>
      </c>
      <c r="N1036" s="33">
        <v>0</v>
      </c>
      <c r="O1036" s="37">
        <v>124</v>
      </c>
    </row>
    <row r="1037" spans="3:15" x14ac:dyDescent="0.25">
      <c r="C1037" s="1">
        <v>1</v>
      </c>
      <c r="D1037" s="1">
        <v>1</v>
      </c>
      <c r="E1037" s="1">
        <v>1</v>
      </c>
      <c r="F1037" s="16">
        <v>1028</v>
      </c>
      <c r="G1037" s="17" t="s">
        <v>3181</v>
      </c>
      <c r="H1037" s="18" t="s">
        <v>18</v>
      </c>
      <c r="K1037" s="32">
        <v>17</v>
      </c>
      <c r="L1037" s="36">
        <v>124</v>
      </c>
      <c r="N1037" s="32">
        <v>0</v>
      </c>
      <c r="O1037" s="36">
        <v>124</v>
      </c>
    </row>
    <row r="1038" spans="3:15" x14ac:dyDescent="0.25">
      <c r="C1038" s="1">
        <v>1</v>
      </c>
      <c r="D1038" s="1">
        <v>1</v>
      </c>
      <c r="E1038" s="1">
        <v>1</v>
      </c>
      <c r="F1038" s="19">
        <v>1029</v>
      </c>
      <c r="G1038" s="20" t="s">
        <v>3264</v>
      </c>
      <c r="H1038" s="21" t="s">
        <v>18</v>
      </c>
      <c r="K1038" s="33">
        <v>14</v>
      </c>
      <c r="L1038" s="37">
        <v>124</v>
      </c>
      <c r="N1038" s="33">
        <v>2</v>
      </c>
      <c r="O1038" s="37">
        <v>124</v>
      </c>
    </row>
    <row r="1039" spans="3:15" x14ac:dyDescent="0.25">
      <c r="C1039" s="1">
        <v>1</v>
      </c>
      <c r="D1039" s="1">
        <v>1</v>
      </c>
      <c r="E1039" s="1">
        <v>1</v>
      </c>
      <c r="F1039" s="16">
        <v>1030</v>
      </c>
      <c r="G1039" s="17" t="s">
        <v>3264</v>
      </c>
      <c r="H1039" s="18" t="s">
        <v>19</v>
      </c>
      <c r="K1039" s="32">
        <v>16</v>
      </c>
      <c r="L1039" s="36">
        <v>124</v>
      </c>
      <c r="N1039" s="32">
        <v>2</v>
      </c>
      <c r="O1039" s="36">
        <v>124</v>
      </c>
    </row>
    <row r="1040" spans="3:15" x14ac:dyDescent="0.25">
      <c r="C1040" s="1">
        <v>1</v>
      </c>
      <c r="D1040" s="1">
        <v>1</v>
      </c>
      <c r="E1040" s="1">
        <v>1</v>
      </c>
      <c r="F1040" s="19">
        <v>1031</v>
      </c>
      <c r="G1040" s="20" t="s">
        <v>3264</v>
      </c>
      <c r="H1040" s="21" t="s">
        <v>19</v>
      </c>
      <c r="K1040" s="33">
        <v>24</v>
      </c>
      <c r="L1040" s="37">
        <v>124</v>
      </c>
      <c r="N1040" s="33">
        <v>8</v>
      </c>
      <c r="O1040" s="37">
        <v>124</v>
      </c>
    </row>
    <row r="1041" spans="3:15" x14ac:dyDescent="0.25">
      <c r="C1041" s="1">
        <v>1</v>
      </c>
      <c r="D1041" s="1">
        <v>1</v>
      </c>
      <c r="E1041" s="1">
        <v>1</v>
      </c>
      <c r="F1041" s="16">
        <v>1032</v>
      </c>
      <c r="G1041" s="17" t="s">
        <v>3264</v>
      </c>
      <c r="H1041" s="18" t="s">
        <v>19</v>
      </c>
      <c r="K1041" s="32">
        <v>16</v>
      </c>
      <c r="L1041" s="36">
        <v>124</v>
      </c>
      <c r="N1041" s="32">
        <v>1</v>
      </c>
      <c r="O1041" s="36">
        <v>124</v>
      </c>
    </row>
    <row r="1042" spans="3:15" x14ac:dyDescent="0.25">
      <c r="C1042" s="1">
        <v>1</v>
      </c>
      <c r="D1042" s="1">
        <v>1</v>
      </c>
      <c r="E1042" s="1">
        <v>1</v>
      </c>
      <c r="F1042" s="19">
        <v>1033</v>
      </c>
      <c r="G1042" s="20" t="s">
        <v>3264</v>
      </c>
      <c r="H1042" s="21" t="s">
        <v>18</v>
      </c>
      <c r="K1042" s="33">
        <v>9</v>
      </c>
      <c r="L1042" s="37">
        <v>124</v>
      </c>
      <c r="N1042" s="33">
        <v>1</v>
      </c>
      <c r="O1042" s="37">
        <v>124</v>
      </c>
    </row>
    <row r="1043" spans="3:15" x14ac:dyDescent="0.25">
      <c r="C1043" s="1">
        <v>1</v>
      </c>
      <c r="D1043" s="1">
        <v>1</v>
      </c>
      <c r="E1043" s="1">
        <v>1</v>
      </c>
      <c r="F1043" s="16">
        <v>1034</v>
      </c>
      <c r="G1043" s="17" t="s">
        <v>3182</v>
      </c>
      <c r="H1043" s="18" t="s">
        <v>19</v>
      </c>
      <c r="K1043" s="32">
        <v>19</v>
      </c>
      <c r="L1043" s="36">
        <v>124</v>
      </c>
      <c r="N1043" s="32">
        <v>6</v>
      </c>
      <c r="O1043" s="36">
        <v>124</v>
      </c>
    </row>
    <row r="1044" spans="3:15" x14ac:dyDescent="0.25">
      <c r="C1044" s="1">
        <v>1</v>
      </c>
      <c r="D1044" s="1">
        <v>1</v>
      </c>
      <c r="E1044" s="1">
        <v>1</v>
      </c>
      <c r="F1044" s="19">
        <v>1035</v>
      </c>
      <c r="G1044" s="20" t="s">
        <v>3264</v>
      </c>
      <c r="H1044" s="21" t="s">
        <v>19</v>
      </c>
      <c r="K1044" s="33">
        <v>13</v>
      </c>
      <c r="L1044" s="37">
        <v>124</v>
      </c>
      <c r="N1044" s="33">
        <v>2</v>
      </c>
      <c r="O1044" s="37">
        <v>124</v>
      </c>
    </row>
    <row r="1045" spans="3:15" x14ac:dyDescent="0.25">
      <c r="C1045" s="1">
        <v>1</v>
      </c>
      <c r="D1045" s="1">
        <v>1</v>
      </c>
      <c r="E1045" s="1">
        <v>1</v>
      </c>
      <c r="F1045" s="16">
        <v>1036</v>
      </c>
      <c r="G1045" s="17" t="s">
        <v>3181</v>
      </c>
      <c r="H1045" s="18" t="s">
        <v>19</v>
      </c>
      <c r="K1045" s="32">
        <v>17</v>
      </c>
      <c r="L1045" s="36">
        <v>124</v>
      </c>
      <c r="N1045" s="32">
        <v>2</v>
      </c>
      <c r="O1045" s="36">
        <v>124</v>
      </c>
    </row>
    <row r="1046" spans="3:15" x14ac:dyDescent="0.25">
      <c r="C1046" s="1">
        <v>1</v>
      </c>
      <c r="D1046" s="1">
        <v>1</v>
      </c>
      <c r="E1046" s="1">
        <v>1</v>
      </c>
      <c r="F1046" s="19">
        <v>1037</v>
      </c>
      <c r="G1046" s="20" t="s">
        <v>3181</v>
      </c>
      <c r="H1046" s="21" t="s">
        <v>19</v>
      </c>
      <c r="K1046" s="33">
        <v>24</v>
      </c>
      <c r="L1046" s="37">
        <v>124</v>
      </c>
      <c r="N1046" s="33">
        <v>11</v>
      </c>
      <c r="O1046" s="37">
        <v>124</v>
      </c>
    </row>
    <row r="1047" spans="3:15" x14ac:dyDescent="0.25">
      <c r="C1047" s="1">
        <v>1</v>
      </c>
      <c r="D1047" s="1">
        <v>1</v>
      </c>
      <c r="E1047" s="1">
        <v>1</v>
      </c>
      <c r="F1047" s="16">
        <v>1038</v>
      </c>
      <c r="G1047" s="17" t="s">
        <v>3181</v>
      </c>
      <c r="H1047" s="18" t="s">
        <v>19</v>
      </c>
      <c r="K1047" s="32">
        <v>15</v>
      </c>
      <c r="L1047" s="36">
        <v>124</v>
      </c>
      <c r="N1047" s="32">
        <v>3</v>
      </c>
      <c r="O1047" s="36">
        <v>124</v>
      </c>
    </row>
    <row r="1048" spans="3:15" x14ac:dyDescent="0.25">
      <c r="C1048" s="1">
        <v>1</v>
      </c>
      <c r="D1048" s="1">
        <v>1</v>
      </c>
      <c r="E1048" s="1">
        <v>1</v>
      </c>
      <c r="F1048" s="19">
        <v>1039</v>
      </c>
      <c r="G1048" s="20" t="s">
        <v>3182</v>
      </c>
      <c r="H1048" s="21" t="s">
        <v>18</v>
      </c>
      <c r="K1048" s="33">
        <v>7</v>
      </c>
      <c r="L1048" s="37">
        <v>124</v>
      </c>
      <c r="N1048" s="33">
        <v>0</v>
      </c>
      <c r="O1048" s="37">
        <v>124</v>
      </c>
    </row>
    <row r="1049" spans="3:15" x14ac:dyDescent="0.25">
      <c r="C1049" s="1">
        <v>1</v>
      </c>
      <c r="D1049" s="1">
        <v>1</v>
      </c>
      <c r="E1049" s="1">
        <v>1</v>
      </c>
      <c r="F1049" s="16">
        <v>1040</v>
      </c>
      <c r="G1049" s="17" t="s">
        <v>3182</v>
      </c>
      <c r="H1049" s="18" t="s">
        <v>19</v>
      </c>
      <c r="K1049" s="32">
        <v>14</v>
      </c>
      <c r="L1049" s="36">
        <v>124</v>
      </c>
      <c r="N1049" s="32">
        <v>5</v>
      </c>
      <c r="O1049" s="36">
        <v>124</v>
      </c>
    </row>
    <row r="1050" spans="3:15" x14ac:dyDescent="0.25">
      <c r="C1050" s="1">
        <v>1</v>
      </c>
      <c r="D1050" s="1">
        <v>1</v>
      </c>
      <c r="E1050" s="1">
        <v>1</v>
      </c>
      <c r="F1050" s="19">
        <v>1041</v>
      </c>
      <c r="G1050" s="20" t="s">
        <v>3264</v>
      </c>
      <c r="H1050" s="21" t="s">
        <v>19</v>
      </c>
      <c r="K1050" s="33">
        <v>9</v>
      </c>
      <c r="L1050" s="37">
        <v>124</v>
      </c>
      <c r="N1050" s="33">
        <v>2</v>
      </c>
      <c r="O1050" s="37">
        <v>124</v>
      </c>
    </row>
    <row r="1051" spans="3:15" x14ac:dyDescent="0.25">
      <c r="C1051" s="1">
        <v>1</v>
      </c>
      <c r="D1051" s="1">
        <v>1</v>
      </c>
      <c r="E1051" s="1">
        <v>1</v>
      </c>
      <c r="F1051" s="16">
        <v>1042</v>
      </c>
      <c r="G1051" s="17" t="s">
        <v>3181</v>
      </c>
      <c r="H1051" s="18" t="s">
        <v>19</v>
      </c>
      <c r="K1051" s="32">
        <v>16</v>
      </c>
      <c r="L1051" s="36">
        <v>124</v>
      </c>
      <c r="N1051" s="32">
        <v>5</v>
      </c>
      <c r="O1051" s="36">
        <v>124</v>
      </c>
    </row>
    <row r="1052" spans="3:15" x14ac:dyDescent="0.25">
      <c r="C1052" s="1">
        <v>1</v>
      </c>
      <c r="D1052" s="1">
        <v>1</v>
      </c>
      <c r="E1052" s="1">
        <v>1</v>
      </c>
      <c r="F1052" s="19">
        <v>1043</v>
      </c>
      <c r="G1052" s="20" t="s">
        <v>3264</v>
      </c>
      <c r="H1052" s="21" t="s">
        <v>18</v>
      </c>
      <c r="K1052" s="33">
        <v>11</v>
      </c>
      <c r="L1052" s="37">
        <v>124</v>
      </c>
      <c r="N1052" s="33">
        <v>2</v>
      </c>
      <c r="O1052" s="37">
        <v>124</v>
      </c>
    </row>
    <row r="1053" spans="3:15" x14ac:dyDescent="0.25">
      <c r="C1053" s="1">
        <v>1</v>
      </c>
      <c r="D1053" s="1">
        <v>1</v>
      </c>
      <c r="E1053" s="1">
        <v>1</v>
      </c>
      <c r="F1053" s="16">
        <v>1044</v>
      </c>
      <c r="G1053" s="17" t="s">
        <v>3264</v>
      </c>
      <c r="H1053" s="18" t="s">
        <v>18</v>
      </c>
      <c r="K1053" s="32">
        <v>8</v>
      </c>
      <c r="L1053" s="36">
        <v>124</v>
      </c>
      <c r="N1053" s="32">
        <v>2</v>
      </c>
      <c r="O1053" s="36">
        <v>124</v>
      </c>
    </row>
    <row r="1054" spans="3:15" x14ac:dyDescent="0.25">
      <c r="C1054" s="1">
        <v>1</v>
      </c>
      <c r="D1054" s="1">
        <v>1</v>
      </c>
      <c r="E1054" s="1">
        <v>1</v>
      </c>
      <c r="F1054" s="19">
        <v>1045</v>
      </c>
      <c r="G1054" s="20" t="s">
        <v>3181</v>
      </c>
      <c r="H1054" s="21" t="s">
        <v>18</v>
      </c>
      <c r="K1054" s="33">
        <v>14</v>
      </c>
      <c r="L1054" s="37">
        <v>124</v>
      </c>
      <c r="N1054" s="33">
        <v>4</v>
      </c>
      <c r="O1054" s="37">
        <v>124</v>
      </c>
    </row>
    <row r="1055" spans="3:15" x14ac:dyDescent="0.25">
      <c r="C1055" s="1">
        <v>1</v>
      </c>
      <c r="D1055" s="1">
        <v>1</v>
      </c>
      <c r="E1055" s="1">
        <v>1</v>
      </c>
      <c r="F1055" s="16">
        <v>1046</v>
      </c>
      <c r="G1055" s="17" t="s">
        <v>3182</v>
      </c>
      <c r="H1055" s="18" t="s">
        <v>19</v>
      </c>
      <c r="K1055" s="32">
        <v>17</v>
      </c>
      <c r="L1055" s="36">
        <v>124</v>
      </c>
      <c r="N1055" s="32">
        <v>3</v>
      </c>
      <c r="O1055" s="36">
        <v>124</v>
      </c>
    </row>
    <row r="1056" spans="3:15" x14ac:dyDescent="0.25">
      <c r="C1056" s="1">
        <v>1</v>
      </c>
      <c r="D1056" s="1">
        <v>1</v>
      </c>
      <c r="E1056" s="1">
        <v>1</v>
      </c>
      <c r="F1056" s="19">
        <v>1047</v>
      </c>
      <c r="G1056" s="20" t="s">
        <v>3264</v>
      </c>
      <c r="H1056" s="21" t="s">
        <v>19</v>
      </c>
      <c r="K1056" s="33">
        <v>9</v>
      </c>
      <c r="L1056" s="37">
        <v>124</v>
      </c>
      <c r="N1056" s="33">
        <v>1</v>
      </c>
      <c r="O1056" s="37">
        <v>124</v>
      </c>
    </row>
    <row r="1057" spans="3:15" x14ac:dyDescent="0.25">
      <c r="C1057" s="1">
        <v>1</v>
      </c>
      <c r="D1057" s="1">
        <v>1</v>
      </c>
      <c r="E1057" s="1">
        <v>1</v>
      </c>
      <c r="F1057" s="16">
        <v>1048</v>
      </c>
      <c r="G1057" s="17" t="s">
        <v>3181</v>
      </c>
      <c r="H1057" s="18" t="s">
        <v>18</v>
      </c>
      <c r="K1057" s="32">
        <v>14</v>
      </c>
      <c r="L1057" s="36">
        <v>124</v>
      </c>
      <c r="N1057" s="32">
        <v>3</v>
      </c>
      <c r="O1057" s="36">
        <v>124</v>
      </c>
    </row>
    <row r="1058" spans="3:15" x14ac:dyDescent="0.25">
      <c r="C1058" s="1">
        <v>1</v>
      </c>
      <c r="D1058" s="1">
        <v>1</v>
      </c>
      <c r="E1058" s="1">
        <v>1</v>
      </c>
      <c r="F1058" s="19">
        <v>1049</v>
      </c>
      <c r="G1058" s="20" t="s">
        <v>3181</v>
      </c>
      <c r="H1058" s="21" t="s">
        <v>18</v>
      </c>
      <c r="K1058" s="33">
        <v>13</v>
      </c>
      <c r="L1058" s="37">
        <v>124</v>
      </c>
      <c r="N1058" s="33">
        <v>2</v>
      </c>
      <c r="O1058" s="37">
        <v>124</v>
      </c>
    </row>
    <row r="1059" spans="3:15" x14ac:dyDescent="0.25">
      <c r="C1059" s="1">
        <v>1</v>
      </c>
      <c r="D1059" s="1">
        <v>1</v>
      </c>
      <c r="E1059" s="1">
        <v>1</v>
      </c>
      <c r="F1059" s="16">
        <v>1050</v>
      </c>
      <c r="G1059" s="17" t="s">
        <v>3181</v>
      </c>
      <c r="H1059" s="18" t="s">
        <v>18</v>
      </c>
      <c r="K1059" s="32">
        <v>12</v>
      </c>
      <c r="L1059" s="36">
        <v>124</v>
      </c>
      <c r="N1059" s="32">
        <v>3</v>
      </c>
      <c r="O1059" s="36">
        <v>124</v>
      </c>
    </row>
    <row r="1060" spans="3:15" x14ac:dyDescent="0.25">
      <c r="C1060" s="1">
        <v>1</v>
      </c>
      <c r="D1060" s="1">
        <v>1</v>
      </c>
      <c r="E1060" s="1">
        <v>1</v>
      </c>
      <c r="F1060" s="19">
        <v>1051</v>
      </c>
      <c r="G1060" s="20" t="s">
        <v>3182</v>
      </c>
      <c r="H1060" s="21" t="s">
        <v>18</v>
      </c>
      <c r="K1060" s="33">
        <v>10</v>
      </c>
      <c r="L1060" s="37">
        <v>124</v>
      </c>
      <c r="N1060" s="33">
        <v>2</v>
      </c>
      <c r="O1060" s="37">
        <v>124</v>
      </c>
    </row>
    <row r="1061" spans="3:15" x14ac:dyDescent="0.25">
      <c r="C1061" s="1">
        <v>1</v>
      </c>
      <c r="D1061" s="1">
        <v>1</v>
      </c>
      <c r="E1061" s="1">
        <v>1</v>
      </c>
      <c r="F1061" s="16">
        <v>1052</v>
      </c>
      <c r="G1061" s="17" t="s">
        <v>3264</v>
      </c>
      <c r="H1061" s="18" t="s">
        <v>19</v>
      </c>
      <c r="K1061" s="32">
        <v>9</v>
      </c>
      <c r="L1061" s="36">
        <v>124</v>
      </c>
      <c r="N1061" s="32">
        <v>4</v>
      </c>
      <c r="O1061" s="36">
        <v>124</v>
      </c>
    </row>
    <row r="1062" spans="3:15" x14ac:dyDescent="0.25">
      <c r="C1062" s="1">
        <v>1</v>
      </c>
      <c r="D1062" s="1">
        <v>1</v>
      </c>
      <c r="E1062" s="1">
        <v>1</v>
      </c>
      <c r="F1062" s="19">
        <v>1053</v>
      </c>
      <c r="G1062" s="20" t="s">
        <v>3264</v>
      </c>
      <c r="H1062" s="21" t="s">
        <v>19</v>
      </c>
      <c r="K1062" s="33">
        <v>10</v>
      </c>
      <c r="L1062" s="37">
        <v>124</v>
      </c>
      <c r="N1062" s="33">
        <v>5</v>
      </c>
      <c r="O1062" s="37">
        <v>124</v>
      </c>
    </row>
    <row r="1063" spans="3:15" x14ac:dyDescent="0.25">
      <c r="C1063" s="1">
        <v>1</v>
      </c>
      <c r="D1063" s="1">
        <v>1</v>
      </c>
      <c r="E1063" s="1">
        <v>1</v>
      </c>
      <c r="F1063" s="16">
        <v>1054</v>
      </c>
      <c r="G1063" s="17" t="s">
        <v>3181</v>
      </c>
      <c r="H1063" s="18" t="s">
        <v>18</v>
      </c>
      <c r="K1063" s="32">
        <v>16</v>
      </c>
      <c r="L1063" s="36">
        <v>124</v>
      </c>
      <c r="N1063" s="32">
        <v>5</v>
      </c>
      <c r="O1063" s="36">
        <v>124</v>
      </c>
    </row>
    <row r="1064" spans="3:15" x14ac:dyDescent="0.25">
      <c r="C1064" s="1">
        <v>1</v>
      </c>
      <c r="D1064" s="1">
        <v>1</v>
      </c>
      <c r="E1064" s="1">
        <v>1</v>
      </c>
      <c r="F1064" s="19">
        <v>1055</v>
      </c>
      <c r="G1064" s="20" t="s">
        <v>3181</v>
      </c>
      <c r="H1064" s="21" t="s">
        <v>19</v>
      </c>
      <c r="K1064" s="33">
        <v>5</v>
      </c>
      <c r="L1064" s="37">
        <v>124</v>
      </c>
      <c r="N1064" s="33">
        <v>1</v>
      </c>
      <c r="O1064" s="37">
        <v>124</v>
      </c>
    </row>
    <row r="1065" spans="3:15" x14ac:dyDescent="0.25">
      <c r="C1065" s="1">
        <v>1</v>
      </c>
      <c r="D1065" s="1">
        <v>1</v>
      </c>
      <c r="E1065" s="1">
        <v>1</v>
      </c>
      <c r="F1065" s="16">
        <v>1056</v>
      </c>
      <c r="G1065" s="17" t="s">
        <v>3181</v>
      </c>
      <c r="H1065" s="18" t="s">
        <v>18</v>
      </c>
      <c r="K1065" s="32">
        <v>9</v>
      </c>
      <c r="L1065" s="36">
        <v>124</v>
      </c>
      <c r="N1065" s="32">
        <v>4</v>
      </c>
      <c r="O1065" s="36">
        <v>124</v>
      </c>
    </row>
    <row r="1066" spans="3:15" x14ac:dyDescent="0.25">
      <c r="C1066" s="1">
        <v>1</v>
      </c>
      <c r="D1066" s="1">
        <v>1</v>
      </c>
      <c r="E1066" s="1">
        <v>1</v>
      </c>
      <c r="F1066" s="19">
        <v>1057</v>
      </c>
      <c r="G1066" s="20" t="s">
        <v>3264</v>
      </c>
      <c r="H1066" s="21" t="s">
        <v>19</v>
      </c>
      <c r="K1066" s="33">
        <v>13</v>
      </c>
      <c r="L1066" s="37">
        <v>124</v>
      </c>
      <c r="N1066" s="33">
        <v>6</v>
      </c>
      <c r="O1066" s="37">
        <v>124</v>
      </c>
    </row>
    <row r="1067" spans="3:15" x14ac:dyDescent="0.25">
      <c r="C1067" s="1">
        <v>1</v>
      </c>
      <c r="D1067" s="1">
        <v>1</v>
      </c>
      <c r="E1067" s="1">
        <v>1</v>
      </c>
      <c r="F1067" s="16">
        <v>1058</v>
      </c>
      <c r="G1067" s="17" t="s">
        <v>3182</v>
      </c>
      <c r="H1067" s="18" t="s">
        <v>18</v>
      </c>
      <c r="K1067" s="32">
        <v>26</v>
      </c>
      <c r="L1067" s="36">
        <v>125</v>
      </c>
      <c r="N1067" s="32">
        <v>7</v>
      </c>
      <c r="O1067" s="36">
        <v>125</v>
      </c>
    </row>
    <row r="1068" spans="3:15" x14ac:dyDescent="0.25">
      <c r="C1068" s="1">
        <v>1</v>
      </c>
      <c r="D1068" s="1">
        <v>1</v>
      </c>
      <c r="E1068" s="1">
        <v>1</v>
      </c>
      <c r="F1068" s="19">
        <v>1059</v>
      </c>
      <c r="G1068" s="20" t="s">
        <v>3181</v>
      </c>
      <c r="H1068" s="21" t="s">
        <v>19</v>
      </c>
      <c r="K1068" s="33">
        <v>32</v>
      </c>
      <c r="L1068" s="37">
        <v>125</v>
      </c>
      <c r="N1068" s="33">
        <v>7</v>
      </c>
      <c r="O1068" s="37">
        <v>125</v>
      </c>
    </row>
    <row r="1069" spans="3:15" x14ac:dyDescent="0.25">
      <c r="C1069" s="1">
        <v>1</v>
      </c>
      <c r="D1069" s="1">
        <v>1</v>
      </c>
      <c r="E1069" s="1">
        <v>1</v>
      </c>
      <c r="F1069" s="16">
        <v>1060</v>
      </c>
      <c r="G1069" s="17" t="s">
        <v>3264</v>
      </c>
      <c r="H1069" s="18" t="s">
        <v>19</v>
      </c>
      <c r="K1069" s="32">
        <v>18</v>
      </c>
      <c r="L1069" s="36">
        <v>125</v>
      </c>
      <c r="N1069" s="32">
        <v>2</v>
      </c>
      <c r="O1069" s="36">
        <v>125</v>
      </c>
    </row>
    <row r="1070" spans="3:15" x14ac:dyDescent="0.25">
      <c r="C1070" s="1">
        <v>1</v>
      </c>
      <c r="D1070" s="1">
        <v>1</v>
      </c>
      <c r="E1070" s="1">
        <v>1</v>
      </c>
      <c r="F1070" s="19">
        <v>1061</v>
      </c>
      <c r="G1070" s="20" t="s">
        <v>3181</v>
      </c>
      <c r="H1070" s="21" t="s">
        <v>19</v>
      </c>
      <c r="K1070" s="33">
        <v>22</v>
      </c>
      <c r="L1070" s="37">
        <v>125</v>
      </c>
      <c r="N1070" s="33">
        <v>5</v>
      </c>
      <c r="O1070" s="37">
        <v>125</v>
      </c>
    </row>
    <row r="1071" spans="3:15" x14ac:dyDescent="0.25">
      <c r="C1071" s="1">
        <v>1</v>
      </c>
      <c r="D1071" s="1">
        <v>1</v>
      </c>
      <c r="E1071" s="1">
        <v>1</v>
      </c>
      <c r="F1071" s="16">
        <v>1062</v>
      </c>
      <c r="G1071" s="17" t="s">
        <v>3181</v>
      </c>
      <c r="H1071" s="18" t="s">
        <v>19</v>
      </c>
      <c r="K1071" s="32">
        <v>24</v>
      </c>
      <c r="L1071" s="36">
        <v>125</v>
      </c>
      <c r="N1071" s="32">
        <v>4</v>
      </c>
      <c r="O1071" s="36">
        <v>125</v>
      </c>
    </row>
    <row r="1072" spans="3:15" x14ac:dyDescent="0.25">
      <c r="C1072" s="1">
        <v>1</v>
      </c>
      <c r="D1072" s="1">
        <v>1</v>
      </c>
      <c r="E1072" s="1">
        <v>1</v>
      </c>
      <c r="F1072" s="19">
        <v>1063</v>
      </c>
      <c r="G1072" s="20" t="s">
        <v>3182</v>
      </c>
      <c r="H1072" s="21" t="s">
        <v>18</v>
      </c>
      <c r="K1072" s="33">
        <v>18</v>
      </c>
      <c r="L1072" s="37">
        <v>125</v>
      </c>
      <c r="N1072" s="33">
        <v>4</v>
      </c>
      <c r="O1072" s="37">
        <v>125</v>
      </c>
    </row>
    <row r="1073" spans="3:15" x14ac:dyDescent="0.25">
      <c r="C1073" s="1">
        <v>1</v>
      </c>
      <c r="D1073" s="1">
        <v>1</v>
      </c>
      <c r="E1073" s="1">
        <v>1</v>
      </c>
      <c r="F1073" s="16">
        <v>1064</v>
      </c>
      <c r="G1073" s="17" t="s">
        <v>3181</v>
      </c>
      <c r="H1073" s="18" t="s">
        <v>19</v>
      </c>
      <c r="K1073" s="32">
        <v>22</v>
      </c>
      <c r="L1073" s="36">
        <v>125</v>
      </c>
      <c r="N1073" s="32">
        <v>8</v>
      </c>
      <c r="O1073" s="36">
        <v>125</v>
      </c>
    </row>
    <row r="1074" spans="3:15" x14ac:dyDescent="0.25">
      <c r="C1074" s="1">
        <v>1</v>
      </c>
      <c r="D1074" s="1">
        <v>1</v>
      </c>
      <c r="E1074" s="1">
        <v>1</v>
      </c>
      <c r="F1074" s="19">
        <v>1065</v>
      </c>
      <c r="G1074" s="20" t="s">
        <v>3182</v>
      </c>
      <c r="H1074" s="21" t="s">
        <v>19</v>
      </c>
      <c r="K1074" s="33">
        <v>18</v>
      </c>
      <c r="L1074" s="37">
        <v>125</v>
      </c>
      <c r="N1074" s="33">
        <v>2</v>
      </c>
      <c r="O1074" s="37">
        <v>125</v>
      </c>
    </row>
    <row r="1075" spans="3:15" x14ac:dyDescent="0.25">
      <c r="C1075" s="1">
        <v>1</v>
      </c>
      <c r="D1075" s="1">
        <v>1</v>
      </c>
      <c r="E1075" s="1">
        <v>1</v>
      </c>
      <c r="F1075" s="16">
        <v>1066</v>
      </c>
      <c r="G1075" s="17" t="s">
        <v>3264</v>
      </c>
      <c r="H1075" s="18" t="s">
        <v>18</v>
      </c>
      <c r="K1075" s="32">
        <v>17</v>
      </c>
      <c r="L1075" s="36">
        <v>125</v>
      </c>
      <c r="N1075" s="32">
        <v>2</v>
      </c>
      <c r="O1075" s="36">
        <v>125</v>
      </c>
    </row>
    <row r="1076" spans="3:15" x14ac:dyDescent="0.25">
      <c r="C1076" s="1">
        <v>1</v>
      </c>
      <c r="D1076" s="1">
        <v>1</v>
      </c>
      <c r="E1076" s="1">
        <v>1</v>
      </c>
      <c r="F1076" s="19">
        <v>1067</v>
      </c>
      <c r="G1076" s="20" t="s">
        <v>3181</v>
      </c>
      <c r="H1076" s="21" t="s">
        <v>19</v>
      </c>
      <c r="K1076" s="33">
        <v>19</v>
      </c>
      <c r="L1076" s="37">
        <v>125</v>
      </c>
      <c r="N1076" s="33">
        <v>1</v>
      </c>
      <c r="O1076" s="37">
        <v>125</v>
      </c>
    </row>
    <row r="1077" spans="3:15" x14ac:dyDescent="0.25">
      <c r="C1077" s="1">
        <v>1</v>
      </c>
      <c r="D1077" s="1">
        <v>1</v>
      </c>
      <c r="E1077" s="1">
        <v>1</v>
      </c>
      <c r="F1077" s="16">
        <v>1068</v>
      </c>
      <c r="G1077" s="17" t="s">
        <v>3264</v>
      </c>
      <c r="H1077" s="18" t="s">
        <v>19</v>
      </c>
      <c r="K1077" s="32">
        <v>16</v>
      </c>
      <c r="L1077" s="36">
        <v>125</v>
      </c>
      <c r="N1077" s="32">
        <v>3</v>
      </c>
      <c r="O1077" s="36">
        <v>125</v>
      </c>
    </row>
    <row r="1078" spans="3:15" x14ac:dyDescent="0.25">
      <c r="C1078" s="1">
        <v>1</v>
      </c>
      <c r="D1078" s="1">
        <v>1</v>
      </c>
      <c r="E1078" s="1">
        <v>1</v>
      </c>
      <c r="F1078" s="19">
        <v>1069</v>
      </c>
      <c r="G1078" s="20" t="s">
        <v>3264</v>
      </c>
      <c r="H1078" s="21" t="s">
        <v>19</v>
      </c>
      <c r="K1078" s="33">
        <v>14</v>
      </c>
      <c r="L1078" s="37">
        <v>125</v>
      </c>
      <c r="N1078" s="33">
        <v>1</v>
      </c>
      <c r="O1078" s="37">
        <v>125</v>
      </c>
    </row>
    <row r="1079" spans="3:15" x14ac:dyDescent="0.25">
      <c r="C1079" s="1">
        <v>1</v>
      </c>
      <c r="D1079" s="1">
        <v>1</v>
      </c>
      <c r="E1079" s="1">
        <v>1</v>
      </c>
      <c r="F1079" s="16">
        <v>1070</v>
      </c>
      <c r="G1079" s="17" t="s">
        <v>3264</v>
      </c>
      <c r="H1079" s="18" t="s">
        <v>18</v>
      </c>
      <c r="K1079" s="32">
        <v>17</v>
      </c>
      <c r="L1079" s="36">
        <v>125</v>
      </c>
      <c r="N1079" s="32">
        <v>4</v>
      </c>
      <c r="O1079" s="36">
        <v>125</v>
      </c>
    </row>
    <row r="1080" spans="3:15" x14ac:dyDescent="0.25">
      <c r="C1080" s="1">
        <v>1</v>
      </c>
      <c r="D1080" s="1">
        <v>1</v>
      </c>
      <c r="E1080" s="1">
        <v>1</v>
      </c>
      <c r="F1080" s="19">
        <v>1071</v>
      </c>
      <c r="G1080" s="20" t="s">
        <v>3264</v>
      </c>
      <c r="H1080" s="21" t="s">
        <v>18</v>
      </c>
      <c r="K1080" s="33">
        <v>11</v>
      </c>
      <c r="L1080" s="37">
        <v>125</v>
      </c>
      <c r="N1080" s="33">
        <v>4</v>
      </c>
      <c r="O1080" s="37">
        <v>125</v>
      </c>
    </row>
    <row r="1081" spans="3:15" x14ac:dyDescent="0.25">
      <c r="C1081" s="1">
        <v>1</v>
      </c>
      <c r="D1081" s="1">
        <v>1</v>
      </c>
      <c r="E1081" s="1">
        <v>1</v>
      </c>
      <c r="F1081" s="16">
        <v>1072</v>
      </c>
      <c r="G1081" s="17" t="s">
        <v>3264</v>
      </c>
      <c r="H1081" s="18" t="s">
        <v>18</v>
      </c>
      <c r="K1081" s="32">
        <v>12</v>
      </c>
      <c r="L1081" s="36">
        <v>125</v>
      </c>
      <c r="N1081" s="32">
        <v>2</v>
      </c>
      <c r="O1081" s="36">
        <v>125</v>
      </c>
    </row>
    <row r="1082" spans="3:15" x14ac:dyDescent="0.25">
      <c r="C1082" s="1">
        <v>1</v>
      </c>
      <c r="D1082" s="1">
        <v>1</v>
      </c>
      <c r="E1082" s="1">
        <v>1</v>
      </c>
      <c r="F1082" s="19">
        <v>1073</v>
      </c>
      <c r="G1082" s="20" t="s">
        <v>3264</v>
      </c>
      <c r="H1082" s="21" t="s">
        <v>19</v>
      </c>
      <c r="K1082" s="33">
        <v>10</v>
      </c>
      <c r="L1082" s="37">
        <v>125</v>
      </c>
      <c r="N1082" s="33">
        <v>3</v>
      </c>
      <c r="O1082" s="37">
        <v>125</v>
      </c>
    </row>
    <row r="1083" spans="3:15" x14ac:dyDescent="0.25">
      <c r="C1083" s="1">
        <v>1</v>
      </c>
      <c r="D1083" s="1">
        <v>1</v>
      </c>
      <c r="E1083" s="1">
        <v>1</v>
      </c>
      <c r="F1083" s="16">
        <v>1074</v>
      </c>
      <c r="G1083" s="17" t="s">
        <v>3182</v>
      </c>
      <c r="H1083" s="18" t="s">
        <v>18</v>
      </c>
      <c r="K1083" s="32">
        <v>9</v>
      </c>
      <c r="L1083" s="36">
        <v>125</v>
      </c>
      <c r="N1083" s="32">
        <v>3</v>
      </c>
      <c r="O1083" s="36">
        <v>125</v>
      </c>
    </row>
    <row r="1084" spans="3:15" x14ac:dyDescent="0.25">
      <c r="C1084" s="1">
        <v>1</v>
      </c>
      <c r="D1084" s="1">
        <v>1</v>
      </c>
      <c r="E1084" s="1">
        <v>1</v>
      </c>
      <c r="F1084" s="19">
        <v>1075</v>
      </c>
      <c r="G1084" s="20" t="s">
        <v>3264</v>
      </c>
      <c r="H1084" s="21" t="s">
        <v>19</v>
      </c>
      <c r="K1084" s="33">
        <v>18</v>
      </c>
      <c r="L1084" s="37">
        <v>125</v>
      </c>
      <c r="N1084" s="33">
        <v>2</v>
      </c>
      <c r="O1084" s="37">
        <v>125</v>
      </c>
    </row>
    <row r="1085" spans="3:15" x14ac:dyDescent="0.25">
      <c r="C1085" s="1">
        <v>1</v>
      </c>
      <c r="D1085" s="1">
        <v>1</v>
      </c>
      <c r="E1085" s="1">
        <v>1</v>
      </c>
      <c r="F1085" s="16">
        <v>1076</v>
      </c>
      <c r="G1085" s="17" t="s">
        <v>3264</v>
      </c>
      <c r="H1085" s="18" t="s">
        <v>18</v>
      </c>
      <c r="K1085" s="32">
        <v>16</v>
      </c>
      <c r="L1085" s="36">
        <v>125</v>
      </c>
      <c r="N1085" s="32">
        <v>3</v>
      </c>
      <c r="O1085" s="36">
        <v>125</v>
      </c>
    </row>
    <row r="1086" spans="3:15" x14ac:dyDescent="0.25">
      <c r="C1086" s="1">
        <v>1</v>
      </c>
      <c r="D1086" s="1">
        <v>1</v>
      </c>
      <c r="E1086" s="1">
        <v>1</v>
      </c>
      <c r="F1086" s="19">
        <v>1077</v>
      </c>
      <c r="G1086" s="20" t="s">
        <v>3181</v>
      </c>
      <c r="H1086" s="21" t="s">
        <v>19</v>
      </c>
      <c r="K1086" s="33">
        <v>19</v>
      </c>
      <c r="L1086" s="37">
        <v>125</v>
      </c>
      <c r="N1086" s="33">
        <v>5</v>
      </c>
      <c r="O1086" s="37">
        <v>125</v>
      </c>
    </row>
    <row r="1087" spans="3:15" x14ac:dyDescent="0.25">
      <c r="C1087" s="1">
        <v>1</v>
      </c>
      <c r="D1087" s="1">
        <v>1</v>
      </c>
      <c r="E1087" s="1">
        <v>1</v>
      </c>
      <c r="F1087" s="16">
        <v>1078</v>
      </c>
      <c r="G1087" s="17" t="s">
        <v>3181</v>
      </c>
      <c r="H1087" s="18" t="s">
        <v>18</v>
      </c>
      <c r="K1087" s="32">
        <v>13</v>
      </c>
      <c r="L1087" s="36">
        <v>125</v>
      </c>
      <c r="N1087" s="32">
        <v>3</v>
      </c>
      <c r="O1087" s="36">
        <v>125</v>
      </c>
    </row>
    <row r="1088" spans="3:15" x14ac:dyDescent="0.25">
      <c r="C1088" s="1">
        <v>1</v>
      </c>
      <c r="D1088" s="1">
        <v>1</v>
      </c>
      <c r="E1088" s="1">
        <v>1</v>
      </c>
      <c r="F1088" s="19">
        <v>1079</v>
      </c>
      <c r="G1088" s="20" t="s">
        <v>3264</v>
      </c>
      <c r="H1088" s="21" t="s">
        <v>19</v>
      </c>
      <c r="K1088" s="33">
        <v>13</v>
      </c>
      <c r="L1088" s="37">
        <v>125</v>
      </c>
      <c r="N1088" s="33">
        <v>5</v>
      </c>
      <c r="O1088" s="37">
        <v>125</v>
      </c>
    </row>
    <row r="1089" spans="3:15" x14ac:dyDescent="0.25">
      <c r="C1089" s="1">
        <v>1</v>
      </c>
      <c r="D1089" s="1">
        <v>1</v>
      </c>
      <c r="E1089" s="1">
        <v>1</v>
      </c>
      <c r="F1089" s="16">
        <v>1080</v>
      </c>
      <c r="G1089" s="17" t="s">
        <v>3264</v>
      </c>
      <c r="H1089" s="18" t="s">
        <v>18</v>
      </c>
      <c r="K1089" s="32">
        <v>18</v>
      </c>
      <c r="L1089" s="36">
        <v>125</v>
      </c>
      <c r="N1089" s="32">
        <v>5</v>
      </c>
      <c r="O1089" s="36">
        <v>125</v>
      </c>
    </row>
    <row r="1090" spans="3:15" x14ac:dyDescent="0.25">
      <c r="C1090" s="1">
        <v>1</v>
      </c>
      <c r="D1090" s="1">
        <v>1</v>
      </c>
      <c r="E1090" s="1">
        <v>1</v>
      </c>
      <c r="F1090" s="19">
        <v>1081</v>
      </c>
      <c r="G1090" s="20" t="s">
        <v>3181</v>
      </c>
      <c r="H1090" s="21" t="s">
        <v>18</v>
      </c>
      <c r="K1090" s="33">
        <v>22</v>
      </c>
      <c r="L1090" s="37">
        <v>125</v>
      </c>
      <c r="N1090" s="33">
        <v>5</v>
      </c>
      <c r="O1090" s="37">
        <v>125</v>
      </c>
    </row>
    <row r="1091" spans="3:15" x14ac:dyDescent="0.25">
      <c r="C1091" s="1">
        <v>1</v>
      </c>
      <c r="D1091" s="1">
        <v>1</v>
      </c>
      <c r="E1091" s="1">
        <v>1</v>
      </c>
      <c r="F1091" s="16">
        <v>1082</v>
      </c>
      <c r="G1091" s="17" t="s">
        <v>3264</v>
      </c>
      <c r="H1091" s="18" t="s">
        <v>19</v>
      </c>
      <c r="K1091" s="32">
        <v>14</v>
      </c>
      <c r="L1091" s="36">
        <v>125</v>
      </c>
      <c r="N1091" s="32">
        <v>7</v>
      </c>
      <c r="O1091" s="36">
        <v>125</v>
      </c>
    </row>
    <row r="1092" spans="3:15" x14ac:dyDescent="0.25">
      <c r="C1092" s="1">
        <v>1</v>
      </c>
      <c r="D1092" s="1">
        <v>1</v>
      </c>
      <c r="E1092" s="1">
        <v>1</v>
      </c>
      <c r="F1092" s="19">
        <v>1083</v>
      </c>
      <c r="G1092" s="20" t="s">
        <v>3181</v>
      </c>
      <c r="H1092" s="21" t="s">
        <v>19</v>
      </c>
      <c r="K1092" s="33">
        <v>17</v>
      </c>
      <c r="L1092" s="37">
        <v>125</v>
      </c>
      <c r="N1092" s="33">
        <v>4</v>
      </c>
      <c r="O1092" s="37">
        <v>125</v>
      </c>
    </row>
    <row r="1093" spans="3:15" x14ac:dyDescent="0.25">
      <c r="C1093" s="1">
        <v>1</v>
      </c>
      <c r="D1093" s="1">
        <v>1</v>
      </c>
      <c r="E1093" s="1">
        <v>1</v>
      </c>
      <c r="F1093" s="16">
        <v>1084</v>
      </c>
      <c r="G1093" s="17" t="s">
        <v>3182</v>
      </c>
      <c r="H1093" s="18" t="s">
        <v>19</v>
      </c>
      <c r="K1093" s="32">
        <v>7</v>
      </c>
      <c r="L1093" s="36">
        <v>125</v>
      </c>
      <c r="N1093" s="32">
        <v>1</v>
      </c>
      <c r="O1093" s="36">
        <v>125</v>
      </c>
    </row>
    <row r="1094" spans="3:15" x14ac:dyDescent="0.25">
      <c r="C1094" s="1">
        <v>1</v>
      </c>
      <c r="D1094" s="1">
        <v>1</v>
      </c>
      <c r="E1094" s="1">
        <v>1</v>
      </c>
      <c r="F1094" s="19">
        <v>1085</v>
      </c>
      <c r="G1094" s="20" t="s">
        <v>3264</v>
      </c>
      <c r="H1094" s="21" t="s">
        <v>18</v>
      </c>
      <c r="K1094" s="33">
        <v>11</v>
      </c>
      <c r="L1094" s="37">
        <v>125</v>
      </c>
      <c r="N1094" s="33">
        <v>1</v>
      </c>
      <c r="O1094" s="37">
        <v>125</v>
      </c>
    </row>
    <row r="1095" spans="3:15" x14ac:dyDescent="0.25">
      <c r="C1095" s="1">
        <v>1</v>
      </c>
      <c r="D1095" s="1">
        <v>1</v>
      </c>
      <c r="E1095" s="1">
        <v>1</v>
      </c>
      <c r="F1095" s="16">
        <v>1086</v>
      </c>
      <c r="G1095" s="17" t="s">
        <v>3264</v>
      </c>
      <c r="H1095" s="18" t="s">
        <v>18</v>
      </c>
      <c r="K1095" s="32">
        <v>11</v>
      </c>
      <c r="L1095" s="36">
        <v>125</v>
      </c>
      <c r="N1095" s="32">
        <v>2</v>
      </c>
      <c r="O1095" s="36">
        <v>125</v>
      </c>
    </row>
    <row r="1096" spans="3:15" x14ac:dyDescent="0.25">
      <c r="C1096" s="1">
        <v>1</v>
      </c>
      <c r="D1096" s="1">
        <v>1</v>
      </c>
      <c r="E1096" s="1">
        <v>1</v>
      </c>
      <c r="F1096" s="19">
        <v>1087</v>
      </c>
      <c r="G1096" s="20" t="s">
        <v>3264</v>
      </c>
      <c r="H1096" s="21" t="s">
        <v>19</v>
      </c>
      <c r="K1096" s="33">
        <v>11</v>
      </c>
      <c r="L1096" s="37">
        <v>125</v>
      </c>
      <c r="N1096" s="33">
        <v>4</v>
      </c>
      <c r="O1096" s="37">
        <v>125</v>
      </c>
    </row>
    <row r="1097" spans="3:15" x14ac:dyDescent="0.25">
      <c r="C1097" s="1">
        <v>1</v>
      </c>
      <c r="D1097" s="1">
        <v>1</v>
      </c>
      <c r="E1097" s="1">
        <v>1</v>
      </c>
      <c r="F1097" s="16">
        <v>1088</v>
      </c>
      <c r="G1097" s="17" t="s">
        <v>3181</v>
      </c>
      <c r="H1097" s="18" t="s">
        <v>19</v>
      </c>
      <c r="K1097" s="32">
        <v>11</v>
      </c>
      <c r="L1097" s="36">
        <v>125</v>
      </c>
      <c r="N1097" s="32">
        <v>0</v>
      </c>
      <c r="O1097" s="36">
        <v>125</v>
      </c>
    </row>
    <row r="1098" spans="3:15" x14ac:dyDescent="0.25">
      <c r="C1098" s="1">
        <v>1</v>
      </c>
      <c r="D1098" s="1">
        <v>1</v>
      </c>
      <c r="E1098" s="1">
        <v>1</v>
      </c>
      <c r="F1098" s="19">
        <v>1089</v>
      </c>
      <c r="G1098" s="20" t="s">
        <v>3182</v>
      </c>
      <c r="H1098" s="21" t="s">
        <v>18</v>
      </c>
      <c r="K1098" s="33">
        <v>9</v>
      </c>
      <c r="L1098" s="37">
        <v>125</v>
      </c>
      <c r="N1098" s="33">
        <v>0</v>
      </c>
      <c r="O1098" s="37">
        <v>125</v>
      </c>
    </row>
    <row r="1099" spans="3:15" x14ac:dyDescent="0.25">
      <c r="C1099" s="1">
        <v>1</v>
      </c>
      <c r="D1099" s="1">
        <v>1</v>
      </c>
      <c r="E1099" s="1">
        <v>1</v>
      </c>
      <c r="F1099" s="16">
        <v>1090</v>
      </c>
      <c r="G1099" s="17" t="s">
        <v>3182</v>
      </c>
      <c r="H1099" s="18" t="s">
        <v>18</v>
      </c>
      <c r="K1099" s="32">
        <v>15</v>
      </c>
      <c r="L1099" s="36">
        <v>125</v>
      </c>
      <c r="N1099" s="32">
        <v>2</v>
      </c>
      <c r="O1099" s="36">
        <v>125</v>
      </c>
    </row>
    <row r="1100" spans="3:15" x14ac:dyDescent="0.25">
      <c r="C1100" s="1">
        <v>1</v>
      </c>
      <c r="D1100" s="1">
        <v>1</v>
      </c>
      <c r="E1100" s="1">
        <v>1</v>
      </c>
      <c r="F1100" s="19">
        <v>1091</v>
      </c>
      <c r="G1100" s="20" t="s">
        <v>3182</v>
      </c>
      <c r="H1100" s="21" t="s">
        <v>18</v>
      </c>
      <c r="K1100" s="33">
        <v>4</v>
      </c>
      <c r="L1100" s="37">
        <v>125</v>
      </c>
      <c r="N1100" s="33">
        <v>1</v>
      </c>
      <c r="O1100" s="37">
        <v>125</v>
      </c>
    </row>
    <row r="1101" spans="3:15" x14ac:dyDescent="0.25">
      <c r="C1101" s="1">
        <v>1</v>
      </c>
      <c r="D1101" s="1">
        <v>1</v>
      </c>
      <c r="E1101" s="1">
        <v>1</v>
      </c>
      <c r="F1101" s="16">
        <v>1092</v>
      </c>
      <c r="G1101" s="17" t="s">
        <v>3264</v>
      </c>
      <c r="H1101" s="18" t="s">
        <v>18</v>
      </c>
      <c r="K1101" s="32">
        <v>13</v>
      </c>
      <c r="L1101" s="36">
        <v>126</v>
      </c>
      <c r="N1101" s="32">
        <v>2</v>
      </c>
      <c r="O1101" s="36">
        <v>126</v>
      </c>
    </row>
    <row r="1102" spans="3:15" x14ac:dyDescent="0.25">
      <c r="C1102" s="1">
        <v>1</v>
      </c>
      <c r="D1102" s="1">
        <v>1</v>
      </c>
      <c r="E1102" s="1">
        <v>1</v>
      </c>
      <c r="F1102" s="19">
        <v>1093</v>
      </c>
      <c r="G1102" s="20" t="s">
        <v>3264</v>
      </c>
      <c r="H1102" s="21" t="s">
        <v>18</v>
      </c>
      <c r="K1102" s="33">
        <v>19</v>
      </c>
      <c r="L1102" s="37">
        <v>126</v>
      </c>
      <c r="N1102" s="33">
        <v>5</v>
      </c>
      <c r="O1102" s="37">
        <v>126</v>
      </c>
    </row>
    <row r="1103" spans="3:15" x14ac:dyDescent="0.25">
      <c r="C1103" s="1">
        <v>1</v>
      </c>
      <c r="D1103" s="1">
        <v>1</v>
      </c>
      <c r="E1103" s="1">
        <v>1</v>
      </c>
      <c r="F1103" s="16">
        <v>1094</v>
      </c>
      <c r="G1103" s="17" t="s">
        <v>3181</v>
      </c>
      <c r="H1103" s="18" t="s">
        <v>19</v>
      </c>
      <c r="K1103" s="32">
        <v>28</v>
      </c>
      <c r="L1103" s="36">
        <v>126</v>
      </c>
      <c r="N1103" s="32">
        <v>11</v>
      </c>
      <c r="O1103" s="36">
        <v>126</v>
      </c>
    </row>
    <row r="1104" spans="3:15" x14ac:dyDescent="0.25">
      <c r="C1104" s="1">
        <v>1</v>
      </c>
      <c r="D1104" s="1">
        <v>1</v>
      </c>
      <c r="E1104" s="1">
        <v>1</v>
      </c>
      <c r="F1104" s="19">
        <v>1095</v>
      </c>
      <c r="G1104" s="20" t="s">
        <v>3182</v>
      </c>
      <c r="H1104" s="21" t="s">
        <v>19</v>
      </c>
      <c r="K1104" s="33">
        <v>28</v>
      </c>
      <c r="L1104" s="37">
        <v>126</v>
      </c>
      <c r="N1104" s="33">
        <v>3</v>
      </c>
      <c r="O1104" s="37">
        <v>126</v>
      </c>
    </row>
    <row r="1105" spans="3:15" x14ac:dyDescent="0.25">
      <c r="C1105" s="1">
        <v>1</v>
      </c>
      <c r="D1105" s="1">
        <v>1</v>
      </c>
      <c r="E1105" s="1">
        <v>1</v>
      </c>
      <c r="F1105" s="16">
        <v>1096</v>
      </c>
      <c r="G1105" s="17" t="s">
        <v>3182</v>
      </c>
      <c r="H1105" s="18" t="s">
        <v>18</v>
      </c>
      <c r="K1105" s="32">
        <v>21</v>
      </c>
      <c r="L1105" s="36">
        <v>126</v>
      </c>
      <c r="N1105" s="32">
        <v>5</v>
      </c>
      <c r="O1105" s="36">
        <v>126</v>
      </c>
    </row>
    <row r="1106" spans="3:15" x14ac:dyDescent="0.25">
      <c r="C1106" s="1">
        <v>1</v>
      </c>
      <c r="D1106" s="1">
        <v>1</v>
      </c>
      <c r="E1106" s="1">
        <v>1</v>
      </c>
      <c r="F1106" s="19">
        <v>1097</v>
      </c>
      <c r="G1106" s="20" t="s">
        <v>3264</v>
      </c>
      <c r="H1106" s="21" t="s">
        <v>19</v>
      </c>
      <c r="K1106" s="33">
        <v>27</v>
      </c>
      <c r="L1106" s="37">
        <v>126</v>
      </c>
      <c r="N1106" s="33">
        <v>7</v>
      </c>
      <c r="O1106" s="37">
        <v>126</v>
      </c>
    </row>
    <row r="1107" spans="3:15" x14ac:dyDescent="0.25">
      <c r="C1107" s="1">
        <v>1</v>
      </c>
      <c r="D1107" s="1">
        <v>1</v>
      </c>
      <c r="E1107" s="1">
        <v>1</v>
      </c>
      <c r="F1107" s="16">
        <v>1098</v>
      </c>
      <c r="G1107" s="17" t="s">
        <v>3264</v>
      </c>
      <c r="H1107" s="18" t="s">
        <v>18</v>
      </c>
      <c r="K1107" s="32">
        <v>13</v>
      </c>
      <c r="L1107" s="36">
        <v>126</v>
      </c>
      <c r="N1107" s="32">
        <v>2</v>
      </c>
      <c r="O1107" s="36">
        <v>126</v>
      </c>
    </row>
    <row r="1108" spans="3:15" x14ac:dyDescent="0.25">
      <c r="C1108" s="1">
        <v>1</v>
      </c>
      <c r="D1108" s="1">
        <v>1</v>
      </c>
      <c r="E1108" s="1">
        <v>1</v>
      </c>
      <c r="F1108" s="19">
        <v>1099</v>
      </c>
      <c r="G1108" s="20" t="s">
        <v>3182</v>
      </c>
      <c r="H1108" s="21" t="s">
        <v>18</v>
      </c>
      <c r="K1108" s="33">
        <v>17</v>
      </c>
      <c r="L1108" s="37">
        <v>126</v>
      </c>
      <c r="N1108" s="33">
        <v>1</v>
      </c>
      <c r="O1108" s="37">
        <v>126</v>
      </c>
    </row>
    <row r="1109" spans="3:15" x14ac:dyDescent="0.25">
      <c r="C1109" s="1">
        <v>1</v>
      </c>
      <c r="D1109" s="1">
        <v>1</v>
      </c>
      <c r="E1109" s="1">
        <v>1</v>
      </c>
      <c r="F1109" s="16">
        <v>1100</v>
      </c>
      <c r="G1109" s="17" t="s">
        <v>3264</v>
      </c>
      <c r="H1109" s="18" t="s">
        <v>18</v>
      </c>
      <c r="K1109" s="32">
        <v>15</v>
      </c>
      <c r="L1109" s="36">
        <v>126</v>
      </c>
      <c r="N1109" s="32">
        <v>3</v>
      </c>
      <c r="O1109" s="36">
        <v>126</v>
      </c>
    </row>
    <row r="1110" spans="3:15" x14ac:dyDescent="0.25">
      <c r="C1110" s="1">
        <v>1</v>
      </c>
      <c r="D1110" s="1">
        <v>1</v>
      </c>
      <c r="E1110" s="1">
        <v>1</v>
      </c>
      <c r="F1110" s="19">
        <v>1101</v>
      </c>
      <c r="G1110" s="20" t="s">
        <v>3181</v>
      </c>
      <c r="H1110" s="21" t="s">
        <v>18</v>
      </c>
      <c r="K1110" s="33">
        <v>16</v>
      </c>
      <c r="L1110" s="37">
        <v>126</v>
      </c>
      <c r="N1110" s="33">
        <v>2</v>
      </c>
      <c r="O1110" s="37">
        <v>126</v>
      </c>
    </row>
    <row r="1111" spans="3:15" x14ac:dyDescent="0.25">
      <c r="C1111" s="1">
        <v>1</v>
      </c>
      <c r="D1111" s="1">
        <v>1</v>
      </c>
      <c r="E1111" s="1">
        <v>1</v>
      </c>
      <c r="F1111" s="16">
        <v>1102</v>
      </c>
      <c r="G1111" s="17" t="s">
        <v>3264</v>
      </c>
      <c r="H1111" s="18" t="s">
        <v>19</v>
      </c>
      <c r="K1111" s="32">
        <v>14</v>
      </c>
      <c r="L1111" s="36">
        <v>126</v>
      </c>
      <c r="N1111" s="32">
        <v>2</v>
      </c>
      <c r="O1111" s="36">
        <v>126</v>
      </c>
    </row>
    <row r="1112" spans="3:15" x14ac:dyDescent="0.25">
      <c r="C1112" s="1">
        <v>1</v>
      </c>
      <c r="D1112" s="1">
        <v>1</v>
      </c>
      <c r="E1112" s="1">
        <v>1</v>
      </c>
      <c r="F1112" s="19">
        <v>1103</v>
      </c>
      <c r="G1112" s="20" t="s">
        <v>3264</v>
      </c>
      <c r="H1112" s="21" t="s">
        <v>18</v>
      </c>
      <c r="K1112" s="33">
        <v>17</v>
      </c>
      <c r="L1112" s="37">
        <v>126</v>
      </c>
      <c r="N1112" s="33">
        <v>3</v>
      </c>
      <c r="O1112" s="37">
        <v>126</v>
      </c>
    </row>
    <row r="1113" spans="3:15" x14ac:dyDescent="0.25">
      <c r="C1113" s="1">
        <v>1</v>
      </c>
      <c r="D1113" s="1">
        <v>1</v>
      </c>
      <c r="E1113" s="1">
        <v>1</v>
      </c>
      <c r="F1113" s="16">
        <v>1104</v>
      </c>
      <c r="G1113" s="17" t="s">
        <v>3182</v>
      </c>
      <c r="H1113" s="18" t="s">
        <v>18</v>
      </c>
      <c r="K1113" s="32">
        <v>16</v>
      </c>
      <c r="L1113" s="36">
        <v>126</v>
      </c>
      <c r="N1113" s="32">
        <v>3</v>
      </c>
      <c r="O1113" s="36">
        <v>126</v>
      </c>
    </row>
    <row r="1114" spans="3:15" x14ac:dyDescent="0.25">
      <c r="C1114" s="1">
        <v>1</v>
      </c>
      <c r="D1114" s="1">
        <v>1</v>
      </c>
      <c r="E1114" s="1">
        <v>1</v>
      </c>
      <c r="F1114" s="19">
        <v>1105</v>
      </c>
      <c r="G1114" s="20" t="s">
        <v>3264</v>
      </c>
      <c r="H1114" s="21" t="s">
        <v>18</v>
      </c>
      <c r="K1114" s="33">
        <v>10</v>
      </c>
      <c r="L1114" s="37">
        <v>126</v>
      </c>
      <c r="N1114" s="33">
        <v>2</v>
      </c>
      <c r="O1114" s="37">
        <v>126</v>
      </c>
    </row>
    <row r="1115" spans="3:15" x14ac:dyDescent="0.25">
      <c r="C1115" s="1">
        <v>1</v>
      </c>
      <c r="D1115" s="1">
        <v>1</v>
      </c>
      <c r="E1115" s="1">
        <v>1</v>
      </c>
      <c r="F1115" s="16">
        <v>1106</v>
      </c>
      <c r="G1115" s="17" t="s">
        <v>3264</v>
      </c>
      <c r="H1115" s="18" t="s">
        <v>19</v>
      </c>
      <c r="K1115" s="32">
        <v>16</v>
      </c>
      <c r="L1115" s="36">
        <v>126</v>
      </c>
      <c r="N1115" s="32">
        <v>4</v>
      </c>
      <c r="O1115" s="36">
        <v>126</v>
      </c>
    </row>
    <row r="1116" spans="3:15" x14ac:dyDescent="0.25">
      <c r="C1116" s="1">
        <v>1</v>
      </c>
      <c r="D1116" s="1">
        <v>1</v>
      </c>
      <c r="E1116" s="1">
        <v>1</v>
      </c>
      <c r="F1116" s="19">
        <v>1107</v>
      </c>
      <c r="G1116" s="20" t="s">
        <v>3181</v>
      </c>
      <c r="H1116" s="21" t="s">
        <v>18</v>
      </c>
      <c r="K1116" s="33">
        <v>15</v>
      </c>
      <c r="L1116" s="37">
        <v>126</v>
      </c>
      <c r="N1116" s="33">
        <v>2</v>
      </c>
      <c r="O1116" s="37">
        <v>126</v>
      </c>
    </row>
    <row r="1117" spans="3:15" x14ac:dyDescent="0.25">
      <c r="C1117" s="1">
        <v>1</v>
      </c>
      <c r="D1117" s="1">
        <v>1</v>
      </c>
      <c r="E1117" s="1">
        <v>1</v>
      </c>
      <c r="F1117" s="16">
        <v>1108</v>
      </c>
      <c r="G1117" s="17" t="s">
        <v>3181</v>
      </c>
      <c r="H1117" s="18" t="s">
        <v>18</v>
      </c>
      <c r="K1117" s="32">
        <v>18</v>
      </c>
      <c r="L1117" s="36">
        <v>126</v>
      </c>
      <c r="N1117" s="32">
        <v>5</v>
      </c>
      <c r="O1117" s="36">
        <v>126</v>
      </c>
    </row>
    <row r="1118" spans="3:15" x14ac:dyDescent="0.25">
      <c r="C1118" s="1">
        <v>1</v>
      </c>
      <c r="D1118" s="1">
        <v>1</v>
      </c>
      <c r="E1118" s="1">
        <v>1</v>
      </c>
      <c r="F1118" s="19">
        <v>1109</v>
      </c>
      <c r="G1118" s="20" t="s">
        <v>3181</v>
      </c>
      <c r="H1118" s="21" t="s">
        <v>19</v>
      </c>
      <c r="K1118" s="33">
        <v>15</v>
      </c>
      <c r="L1118" s="37">
        <v>126</v>
      </c>
      <c r="N1118" s="33">
        <v>3</v>
      </c>
      <c r="O1118" s="37">
        <v>126</v>
      </c>
    </row>
    <row r="1119" spans="3:15" x14ac:dyDescent="0.25">
      <c r="C1119" s="1">
        <v>1</v>
      </c>
      <c r="D1119" s="1">
        <v>1</v>
      </c>
      <c r="E1119" s="1">
        <v>1</v>
      </c>
      <c r="F1119" s="16">
        <v>1110</v>
      </c>
      <c r="G1119" s="17" t="s">
        <v>3181</v>
      </c>
      <c r="H1119" s="18" t="s">
        <v>19</v>
      </c>
      <c r="K1119" s="32">
        <v>13</v>
      </c>
      <c r="L1119" s="36">
        <v>126</v>
      </c>
      <c r="N1119" s="32">
        <v>1</v>
      </c>
      <c r="O1119" s="36">
        <v>126</v>
      </c>
    </row>
    <row r="1120" spans="3:15" x14ac:dyDescent="0.25">
      <c r="C1120" s="1">
        <v>1</v>
      </c>
      <c r="D1120" s="1">
        <v>1</v>
      </c>
      <c r="E1120" s="1">
        <v>1</v>
      </c>
      <c r="F1120" s="19">
        <v>1111</v>
      </c>
      <c r="G1120" s="20" t="s">
        <v>3264</v>
      </c>
      <c r="H1120" s="21" t="s">
        <v>19</v>
      </c>
      <c r="K1120" s="33">
        <v>16</v>
      </c>
      <c r="L1120" s="37">
        <v>126</v>
      </c>
      <c r="N1120" s="33">
        <v>3</v>
      </c>
      <c r="O1120" s="37">
        <v>126</v>
      </c>
    </row>
    <row r="1121" spans="3:15" x14ac:dyDescent="0.25">
      <c r="C1121" s="1">
        <v>1</v>
      </c>
      <c r="D1121" s="1">
        <v>1</v>
      </c>
      <c r="E1121" s="1">
        <v>1</v>
      </c>
      <c r="F1121" s="16">
        <v>1112</v>
      </c>
      <c r="G1121" s="17" t="s">
        <v>3264</v>
      </c>
      <c r="H1121" s="18" t="s">
        <v>19</v>
      </c>
      <c r="K1121" s="32">
        <v>9</v>
      </c>
      <c r="L1121" s="36">
        <v>126</v>
      </c>
      <c r="N1121" s="32">
        <v>2</v>
      </c>
      <c r="O1121" s="36">
        <v>126</v>
      </c>
    </row>
    <row r="1122" spans="3:15" x14ac:dyDescent="0.25">
      <c r="C1122" s="1">
        <v>1</v>
      </c>
      <c r="D1122" s="1">
        <v>1</v>
      </c>
      <c r="E1122" s="1">
        <v>1</v>
      </c>
      <c r="F1122" s="19">
        <v>1113</v>
      </c>
      <c r="G1122" s="20" t="s">
        <v>3264</v>
      </c>
      <c r="H1122" s="21" t="s">
        <v>18</v>
      </c>
      <c r="K1122" s="33">
        <v>15</v>
      </c>
      <c r="L1122" s="37">
        <v>126</v>
      </c>
      <c r="N1122" s="33">
        <v>0</v>
      </c>
      <c r="O1122" s="37">
        <v>126</v>
      </c>
    </row>
    <row r="1123" spans="3:15" x14ac:dyDescent="0.25">
      <c r="C1123" s="1">
        <v>1</v>
      </c>
      <c r="D1123" s="1">
        <v>1</v>
      </c>
      <c r="E1123" s="1">
        <v>1</v>
      </c>
      <c r="F1123" s="16">
        <v>1114</v>
      </c>
      <c r="G1123" s="17" t="s">
        <v>3181</v>
      </c>
      <c r="H1123" s="18" t="s">
        <v>19</v>
      </c>
      <c r="K1123" s="32">
        <v>13</v>
      </c>
      <c r="L1123" s="36">
        <v>126</v>
      </c>
      <c r="N1123" s="32">
        <v>2</v>
      </c>
      <c r="O1123" s="36">
        <v>126</v>
      </c>
    </row>
    <row r="1124" spans="3:15" x14ac:dyDescent="0.25">
      <c r="C1124" s="1">
        <v>1</v>
      </c>
      <c r="D1124" s="1">
        <v>1</v>
      </c>
      <c r="E1124" s="1">
        <v>1</v>
      </c>
      <c r="F1124" s="19">
        <v>1115</v>
      </c>
      <c r="G1124" s="20" t="s">
        <v>3181</v>
      </c>
      <c r="H1124" s="21" t="s">
        <v>18</v>
      </c>
      <c r="K1124" s="33">
        <v>11</v>
      </c>
      <c r="L1124" s="37">
        <v>126</v>
      </c>
      <c r="N1124" s="33">
        <v>1</v>
      </c>
      <c r="O1124" s="37">
        <v>126</v>
      </c>
    </row>
    <row r="1125" spans="3:15" x14ac:dyDescent="0.25">
      <c r="C1125" s="1">
        <v>1</v>
      </c>
      <c r="D1125" s="1">
        <v>1</v>
      </c>
      <c r="E1125" s="1">
        <v>1</v>
      </c>
      <c r="F1125" s="16">
        <v>1116</v>
      </c>
      <c r="G1125" s="17" t="s">
        <v>3182</v>
      </c>
      <c r="H1125" s="18" t="s">
        <v>18</v>
      </c>
      <c r="K1125" s="32">
        <v>15</v>
      </c>
      <c r="L1125" s="36">
        <v>126</v>
      </c>
      <c r="N1125" s="32">
        <v>3</v>
      </c>
      <c r="O1125" s="36">
        <v>126</v>
      </c>
    </row>
    <row r="1126" spans="3:15" x14ac:dyDescent="0.25">
      <c r="C1126" s="1">
        <v>1</v>
      </c>
      <c r="D1126" s="1">
        <v>1</v>
      </c>
      <c r="E1126" s="1">
        <v>1</v>
      </c>
      <c r="F1126" s="19">
        <v>1117</v>
      </c>
      <c r="G1126" s="20" t="s">
        <v>3264</v>
      </c>
      <c r="H1126" s="21" t="s">
        <v>18</v>
      </c>
      <c r="K1126" s="33">
        <v>11</v>
      </c>
      <c r="L1126" s="37">
        <v>126</v>
      </c>
      <c r="N1126" s="33">
        <v>3</v>
      </c>
      <c r="O1126" s="37">
        <v>126</v>
      </c>
    </row>
    <row r="1127" spans="3:15" x14ac:dyDescent="0.25">
      <c r="C1127" s="1">
        <v>1</v>
      </c>
      <c r="D1127" s="1">
        <v>1</v>
      </c>
      <c r="E1127" s="1">
        <v>1</v>
      </c>
      <c r="F1127" s="16">
        <v>1118</v>
      </c>
      <c r="G1127" s="17" t="s">
        <v>3264</v>
      </c>
      <c r="H1127" s="18" t="s">
        <v>19</v>
      </c>
      <c r="K1127" s="32">
        <v>12</v>
      </c>
      <c r="L1127" s="36">
        <v>126</v>
      </c>
      <c r="N1127" s="32">
        <v>1</v>
      </c>
      <c r="O1127" s="36">
        <v>126</v>
      </c>
    </row>
    <row r="1128" spans="3:15" x14ac:dyDescent="0.25">
      <c r="C1128" s="1">
        <v>1</v>
      </c>
      <c r="D1128" s="1">
        <v>1</v>
      </c>
      <c r="E1128" s="1">
        <v>1</v>
      </c>
      <c r="F1128" s="19">
        <v>1119</v>
      </c>
      <c r="G1128" s="20" t="s">
        <v>3181</v>
      </c>
      <c r="H1128" s="21" t="s">
        <v>19</v>
      </c>
      <c r="K1128" s="33">
        <v>11</v>
      </c>
      <c r="L1128" s="37">
        <v>126</v>
      </c>
      <c r="N1128" s="33">
        <v>2</v>
      </c>
      <c r="O1128" s="37">
        <v>126</v>
      </c>
    </row>
    <row r="1129" spans="3:15" x14ac:dyDescent="0.25">
      <c r="C1129" s="1">
        <v>1</v>
      </c>
      <c r="D1129" s="1">
        <v>1</v>
      </c>
      <c r="E1129" s="1">
        <v>1</v>
      </c>
      <c r="F1129" s="16">
        <v>1120</v>
      </c>
      <c r="G1129" s="17" t="s">
        <v>3181</v>
      </c>
      <c r="H1129" s="18" t="s">
        <v>18</v>
      </c>
      <c r="K1129" s="32">
        <v>18</v>
      </c>
      <c r="L1129" s="36">
        <v>126</v>
      </c>
      <c r="N1129" s="32">
        <v>5</v>
      </c>
      <c r="O1129" s="36">
        <v>126</v>
      </c>
    </row>
    <row r="1130" spans="3:15" x14ac:dyDescent="0.25">
      <c r="C1130" s="1">
        <v>1</v>
      </c>
      <c r="D1130" s="1">
        <v>1</v>
      </c>
      <c r="E1130" s="1">
        <v>1</v>
      </c>
      <c r="F1130" s="19">
        <v>1121</v>
      </c>
      <c r="G1130" s="20" t="s">
        <v>3182</v>
      </c>
      <c r="H1130" s="21" t="s">
        <v>19</v>
      </c>
      <c r="K1130" s="33">
        <v>12</v>
      </c>
      <c r="L1130" s="37">
        <v>126</v>
      </c>
      <c r="N1130" s="33">
        <v>2</v>
      </c>
      <c r="O1130" s="37">
        <v>126</v>
      </c>
    </row>
    <row r="1131" spans="3:15" x14ac:dyDescent="0.25">
      <c r="C1131" s="1">
        <v>1</v>
      </c>
      <c r="D1131" s="1">
        <v>1</v>
      </c>
      <c r="E1131" s="1">
        <v>1</v>
      </c>
      <c r="F1131" s="16">
        <v>1122</v>
      </c>
      <c r="G1131" s="17" t="s">
        <v>3182</v>
      </c>
      <c r="H1131" s="18" t="s">
        <v>19</v>
      </c>
      <c r="K1131" s="32">
        <v>11</v>
      </c>
      <c r="L1131" s="36">
        <v>126</v>
      </c>
      <c r="N1131" s="32">
        <v>3</v>
      </c>
      <c r="O1131" s="36">
        <v>126</v>
      </c>
    </row>
    <row r="1132" spans="3:15" x14ac:dyDescent="0.25">
      <c r="C1132" s="1">
        <v>1</v>
      </c>
      <c r="D1132" s="1">
        <v>1</v>
      </c>
      <c r="E1132" s="1">
        <v>1</v>
      </c>
      <c r="F1132" s="19">
        <v>1123</v>
      </c>
      <c r="G1132" s="20" t="s">
        <v>3181</v>
      </c>
      <c r="H1132" s="21" t="s">
        <v>18</v>
      </c>
      <c r="K1132" s="33">
        <v>17</v>
      </c>
      <c r="L1132" s="37">
        <v>126</v>
      </c>
      <c r="N1132" s="33">
        <v>4</v>
      </c>
      <c r="O1132" s="37">
        <v>126</v>
      </c>
    </row>
    <row r="1133" spans="3:15" x14ac:dyDescent="0.25">
      <c r="C1133" s="1">
        <v>1</v>
      </c>
      <c r="D1133" s="1">
        <v>1</v>
      </c>
      <c r="E1133" s="1">
        <v>1</v>
      </c>
      <c r="F1133" s="16">
        <v>1124</v>
      </c>
      <c r="G1133" s="17" t="s">
        <v>3181</v>
      </c>
      <c r="H1133" s="18" t="s">
        <v>19</v>
      </c>
      <c r="K1133" s="32">
        <v>16</v>
      </c>
      <c r="L1133" s="36">
        <v>126</v>
      </c>
      <c r="N1133" s="32">
        <v>4</v>
      </c>
      <c r="O1133" s="36">
        <v>126</v>
      </c>
    </row>
    <row r="1134" spans="3:15" x14ac:dyDescent="0.25">
      <c r="C1134" s="1">
        <v>1</v>
      </c>
      <c r="D1134" s="1">
        <v>1</v>
      </c>
      <c r="E1134" s="1">
        <v>1</v>
      </c>
      <c r="F1134" s="19">
        <v>1125</v>
      </c>
      <c r="G1134" s="20" t="s">
        <v>3181</v>
      </c>
      <c r="H1134" s="21" t="s">
        <v>18</v>
      </c>
      <c r="K1134" s="33">
        <v>20</v>
      </c>
      <c r="L1134" s="37">
        <v>126</v>
      </c>
      <c r="N1134" s="33">
        <v>3</v>
      </c>
      <c r="O1134" s="37">
        <v>126</v>
      </c>
    </row>
    <row r="1135" spans="3:15" x14ac:dyDescent="0.25">
      <c r="C1135" s="1">
        <v>1</v>
      </c>
      <c r="D1135" s="1">
        <v>1</v>
      </c>
      <c r="E1135" s="1">
        <v>1</v>
      </c>
      <c r="F1135" s="16">
        <v>1126</v>
      </c>
      <c r="G1135" s="17" t="s">
        <v>3264</v>
      </c>
      <c r="H1135" s="18" t="s">
        <v>18</v>
      </c>
      <c r="K1135" s="32">
        <v>10</v>
      </c>
      <c r="L1135" s="36">
        <v>126</v>
      </c>
      <c r="N1135" s="32">
        <v>2</v>
      </c>
      <c r="O1135" s="36">
        <v>126</v>
      </c>
    </row>
    <row r="1136" spans="3:15" x14ac:dyDescent="0.25">
      <c r="C1136" s="1">
        <v>1</v>
      </c>
      <c r="D1136" s="1">
        <v>1</v>
      </c>
      <c r="E1136" s="1">
        <v>1</v>
      </c>
      <c r="F1136" s="19">
        <v>1127</v>
      </c>
      <c r="G1136" s="20" t="s">
        <v>3182</v>
      </c>
      <c r="H1136" s="21" t="s">
        <v>18</v>
      </c>
      <c r="K1136" s="33">
        <v>10</v>
      </c>
      <c r="L1136" s="37">
        <v>126</v>
      </c>
      <c r="N1136" s="33">
        <v>1</v>
      </c>
      <c r="O1136" s="37">
        <v>126</v>
      </c>
    </row>
    <row r="1137" spans="3:15" x14ac:dyDescent="0.25">
      <c r="C1137" s="1">
        <v>1</v>
      </c>
      <c r="D1137" s="1">
        <v>1</v>
      </c>
      <c r="E1137" s="1">
        <v>1</v>
      </c>
      <c r="F1137" s="16">
        <v>1128</v>
      </c>
      <c r="G1137" s="17" t="s">
        <v>3181</v>
      </c>
      <c r="H1137" s="18" t="s">
        <v>19</v>
      </c>
      <c r="K1137" s="32">
        <v>10</v>
      </c>
      <c r="L1137" s="36">
        <v>126</v>
      </c>
      <c r="N1137" s="32">
        <v>2</v>
      </c>
      <c r="O1137" s="36">
        <v>126</v>
      </c>
    </row>
    <row r="1138" spans="3:15" x14ac:dyDescent="0.25">
      <c r="C1138" s="1">
        <v>1</v>
      </c>
      <c r="D1138" s="1">
        <v>1</v>
      </c>
      <c r="E1138" s="1">
        <v>1</v>
      </c>
      <c r="F1138" s="19">
        <v>1129</v>
      </c>
      <c r="G1138" s="20" t="s">
        <v>3264</v>
      </c>
      <c r="H1138" s="21" t="s">
        <v>18</v>
      </c>
      <c r="K1138" s="33">
        <v>14</v>
      </c>
      <c r="L1138" s="37">
        <v>126</v>
      </c>
      <c r="N1138" s="33">
        <v>4</v>
      </c>
      <c r="O1138" s="37">
        <v>126</v>
      </c>
    </row>
    <row r="1139" spans="3:15" x14ac:dyDescent="0.25">
      <c r="C1139" s="1">
        <v>1</v>
      </c>
      <c r="D1139" s="1">
        <v>1</v>
      </c>
      <c r="E1139" s="1">
        <v>1</v>
      </c>
      <c r="F1139" s="16">
        <v>1130</v>
      </c>
      <c r="G1139" s="17" t="s">
        <v>3181</v>
      </c>
      <c r="H1139" s="18" t="s">
        <v>19</v>
      </c>
      <c r="K1139" s="32">
        <v>17</v>
      </c>
      <c r="L1139" s="36">
        <v>127</v>
      </c>
      <c r="N1139" s="32">
        <v>1</v>
      </c>
      <c r="O1139" s="36">
        <v>127</v>
      </c>
    </row>
    <row r="1140" spans="3:15" x14ac:dyDescent="0.25">
      <c r="C1140" s="1">
        <v>1</v>
      </c>
      <c r="D1140" s="1">
        <v>1</v>
      </c>
      <c r="E1140" s="1">
        <v>1</v>
      </c>
      <c r="F1140" s="19">
        <v>1131</v>
      </c>
      <c r="G1140" s="20" t="s">
        <v>3181</v>
      </c>
      <c r="H1140" s="21" t="s">
        <v>18</v>
      </c>
      <c r="K1140" s="33">
        <v>29</v>
      </c>
      <c r="L1140" s="37">
        <v>127</v>
      </c>
      <c r="N1140" s="33">
        <v>5</v>
      </c>
      <c r="O1140" s="37">
        <v>127</v>
      </c>
    </row>
    <row r="1141" spans="3:15" x14ac:dyDescent="0.25">
      <c r="C1141" s="1">
        <v>1</v>
      </c>
      <c r="D1141" s="1">
        <v>1</v>
      </c>
      <c r="E1141" s="1">
        <v>1</v>
      </c>
      <c r="F1141" s="16">
        <v>1132</v>
      </c>
      <c r="G1141" s="17" t="s">
        <v>3181</v>
      </c>
      <c r="H1141" s="18" t="s">
        <v>19</v>
      </c>
      <c r="K1141" s="32">
        <v>21</v>
      </c>
      <c r="L1141" s="36">
        <v>127</v>
      </c>
      <c r="N1141" s="32">
        <v>3</v>
      </c>
      <c r="O1141" s="36">
        <v>127</v>
      </c>
    </row>
    <row r="1142" spans="3:15" x14ac:dyDescent="0.25">
      <c r="C1142" s="1">
        <v>1</v>
      </c>
      <c r="D1142" s="1">
        <v>1</v>
      </c>
      <c r="E1142" s="1">
        <v>1</v>
      </c>
      <c r="F1142" s="19">
        <v>1133</v>
      </c>
      <c r="G1142" s="20" t="s">
        <v>3181</v>
      </c>
      <c r="H1142" s="21" t="s">
        <v>18</v>
      </c>
      <c r="K1142" s="33">
        <v>23</v>
      </c>
      <c r="L1142" s="37">
        <v>127</v>
      </c>
      <c r="N1142" s="33">
        <v>0</v>
      </c>
      <c r="O1142" s="37">
        <v>127</v>
      </c>
    </row>
    <row r="1143" spans="3:15" x14ac:dyDescent="0.25">
      <c r="C1143" s="1">
        <v>1</v>
      </c>
      <c r="D1143" s="1">
        <v>1</v>
      </c>
      <c r="E1143" s="1">
        <v>1</v>
      </c>
      <c r="F1143" s="16">
        <v>1134</v>
      </c>
      <c r="G1143" s="17" t="s">
        <v>3182</v>
      </c>
      <c r="H1143" s="18" t="s">
        <v>18</v>
      </c>
      <c r="K1143" s="32">
        <v>16</v>
      </c>
      <c r="L1143" s="36">
        <v>127</v>
      </c>
      <c r="N1143" s="32">
        <v>3</v>
      </c>
      <c r="O1143" s="36">
        <v>127</v>
      </c>
    </row>
    <row r="1144" spans="3:15" x14ac:dyDescent="0.25">
      <c r="C1144" s="1">
        <v>1</v>
      </c>
      <c r="D1144" s="1">
        <v>1</v>
      </c>
      <c r="E1144" s="1">
        <v>1</v>
      </c>
      <c r="F1144" s="19">
        <v>1135</v>
      </c>
      <c r="G1144" s="20" t="s">
        <v>3264</v>
      </c>
      <c r="H1144" s="21" t="s">
        <v>18</v>
      </c>
      <c r="K1144" s="33">
        <v>14</v>
      </c>
      <c r="L1144" s="37">
        <v>127</v>
      </c>
      <c r="N1144" s="33">
        <v>2</v>
      </c>
      <c r="O1144" s="37">
        <v>127</v>
      </c>
    </row>
    <row r="1145" spans="3:15" x14ac:dyDescent="0.25">
      <c r="C1145" s="1">
        <v>1</v>
      </c>
      <c r="D1145" s="1">
        <v>1</v>
      </c>
      <c r="E1145" s="1">
        <v>1</v>
      </c>
      <c r="F1145" s="16">
        <v>1136</v>
      </c>
      <c r="G1145" s="17" t="s">
        <v>3181</v>
      </c>
      <c r="H1145" s="18" t="s">
        <v>18</v>
      </c>
      <c r="K1145" s="32">
        <v>17</v>
      </c>
      <c r="L1145" s="36">
        <v>127</v>
      </c>
      <c r="N1145" s="32">
        <v>1</v>
      </c>
      <c r="O1145" s="36">
        <v>127</v>
      </c>
    </row>
    <row r="1146" spans="3:15" x14ac:dyDescent="0.25">
      <c r="C1146" s="1">
        <v>1</v>
      </c>
      <c r="D1146" s="1">
        <v>1</v>
      </c>
      <c r="E1146" s="1">
        <v>1</v>
      </c>
      <c r="F1146" s="19">
        <v>1137</v>
      </c>
      <c r="G1146" s="20" t="s">
        <v>3182</v>
      </c>
      <c r="H1146" s="21" t="s">
        <v>18</v>
      </c>
      <c r="K1146" s="33">
        <v>27</v>
      </c>
      <c r="L1146" s="37">
        <v>127</v>
      </c>
      <c r="N1146" s="33">
        <v>4</v>
      </c>
      <c r="O1146" s="37">
        <v>127</v>
      </c>
    </row>
    <row r="1147" spans="3:15" x14ac:dyDescent="0.25">
      <c r="C1147" s="1">
        <v>1</v>
      </c>
      <c r="D1147" s="1">
        <v>1</v>
      </c>
      <c r="E1147" s="1">
        <v>1</v>
      </c>
      <c r="F1147" s="16">
        <v>1138</v>
      </c>
      <c r="G1147" s="17" t="s">
        <v>3264</v>
      </c>
      <c r="H1147" s="18" t="s">
        <v>19</v>
      </c>
      <c r="K1147" s="32">
        <v>17</v>
      </c>
      <c r="L1147" s="36">
        <v>127</v>
      </c>
      <c r="N1147" s="32">
        <v>2</v>
      </c>
      <c r="O1147" s="36">
        <v>127</v>
      </c>
    </row>
    <row r="1148" spans="3:15" x14ac:dyDescent="0.25">
      <c r="C1148" s="1">
        <v>1</v>
      </c>
      <c r="D1148" s="1">
        <v>1</v>
      </c>
      <c r="E1148" s="1">
        <v>1</v>
      </c>
      <c r="F1148" s="19">
        <v>1139</v>
      </c>
      <c r="G1148" s="20" t="s">
        <v>3181</v>
      </c>
      <c r="H1148" s="21" t="s">
        <v>19</v>
      </c>
      <c r="K1148" s="33">
        <v>15</v>
      </c>
      <c r="L1148" s="37">
        <v>127</v>
      </c>
      <c r="N1148" s="33">
        <v>3</v>
      </c>
      <c r="O1148" s="37">
        <v>127</v>
      </c>
    </row>
    <row r="1149" spans="3:15" x14ac:dyDescent="0.25">
      <c r="C1149" s="1">
        <v>1</v>
      </c>
      <c r="D1149" s="1">
        <v>1</v>
      </c>
      <c r="E1149" s="1">
        <v>1</v>
      </c>
      <c r="F1149" s="16">
        <v>1140</v>
      </c>
      <c r="G1149" s="17" t="s">
        <v>3181</v>
      </c>
      <c r="H1149" s="18" t="s">
        <v>18</v>
      </c>
      <c r="K1149" s="32">
        <v>20</v>
      </c>
      <c r="L1149" s="36">
        <v>127</v>
      </c>
      <c r="N1149" s="32">
        <v>1</v>
      </c>
      <c r="O1149" s="36">
        <v>127</v>
      </c>
    </row>
    <row r="1150" spans="3:15" x14ac:dyDescent="0.25">
      <c r="C1150" s="1">
        <v>1</v>
      </c>
      <c r="D1150" s="1">
        <v>1</v>
      </c>
      <c r="E1150" s="1">
        <v>1</v>
      </c>
      <c r="F1150" s="19">
        <v>1141</v>
      </c>
      <c r="G1150" s="20" t="s">
        <v>3181</v>
      </c>
      <c r="H1150" s="21" t="s">
        <v>19</v>
      </c>
      <c r="K1150" s="33">
        <v>20</v>
      </c>
      <c r="L1150" s="37">
        <v>127</v>
      </c>
      <c r="N1150" s="33">
        <v>2</v>
      </c>
      <c r="O1150" s="37">
        <v>127</v>
      </c>
    </row>
    <row r="1151" spans="3:15" x14ac:dyDescent="0.25">
      <c r="C1151" s="1">
        <v>1</v>
      </c>
      <c r="D1151" s="1">
        <v>1</v>
      </c>
      <c r="E1151" s="1">
        <v>1</v>
      </c>
      <c r="F1151" s="16">
        <v>1142</v>
      </c>
      <c r="G1151" s="17" t="s">
        <v>3264</v>
      </c>
      <c r="H1151" s="18" t="s">
        <v>19</v>
      </c>
      <c r="K1151" s="32">
        <v>16</v>
      </c>
      <c r="L1151" s="36">
        <v>127</v>
      </c>
      <c r="N1151" s="32">
        <v>3</v>
      </c>
      <c r="O1151" s="36">
        <v>127</v>
      </c>
    </row>
    <row r="1152" spans="3:15" x14ac:dyDescent="0.25">
      <c r="C1152" s="1">
        <v>1</v>
      </c>
      <c r="D1152" s="1">
        <v>1</v>
      </c>
      <c r="E1152" s="1">
        <v>1</v>
      </c>
      <c r="F1152" s="19">
        <v>1143</v>
      </c>
      <c r="G1152" s="20" t="s">
        <v>3264</v>
      </c>
      <c r="H1152" s="21" t="s">
        <v>18</v>
      </c>
      <c r="K1152" s="33">
        <v>24</v>
      </c>
      <c r="L1152" s="37">
        <v>127</v>
      </c>
      <c r="N1152" s="33">
        <v>8</v>
      </c>
      <c r="O1152" s="37">
        <v>127</v>
      </c>
    </row>
    <row r="1153" spans="3:15" x14ac:dyDescent="0.25">
      <c r="C1153" s="1">
        <v>1</v>
      </c>
      <c r="D1153" s="1">
        <v>1</v>
      </c>
      <c r="E1153" s="1">
        <v>1</v>
      </c>
      <c r="F1153" s="16">
        <v>1144</v>
      </c>
      <c r="G1153" s="17" t="s">
        <v>3264</v>
      </c>
      <c r="H1153" s="18" t="s">
        <v>19</v>
      </c>
      <c r="K1153" s="32">
        <v>15</v>
      </c>
      <c r="L1153" s="36">
        <v>127</v>
      </c>
      <c r="N1153" s="32">
        <v>4</v>
      </c>
      <c r="O1153" s="36">
        <v>127</v>
      </c>
    </row>
    <row r="1154" spans="3:15" x14ac:dyDescent="0.25">
      <c r="C1154" s="1">
        <v>1</v>
      </c>
      <c r="D1154" s="1">
        <v>1</v>
      </c>
      <c r="E1154" s="1">
        <v>1</v>
      </c>
      <c r="F1154" s="19">
        <v>1145</v>
      </c>
      <c r="G1154" s="20" t="s">
        <v>3264</v>
      </c>
      <c r="H1154" s="21" t="s">
        <v>19</v>
      </c>
      <c r="K1154" s="33">
        <v>23</v>
      </c>
      <c r="L1154" s="37">
        <v>127</v>
      </c>
      <c r="N1154" s="33">
        <v>2</v>
      </c>
      <c r="O1154" s="37">
        <v>127</v>
      </c>
    </row>
    <row r="1155" spans="3:15" x14ac:dyDescent="0.25">
      <c r="C1155" s="1">
        <v>1</v>
      </c>
      <c r="D1155" s="1">
        <v>1</v>
      </c>
      <c r="E1155" s="1">
        <v>1</v>
      </c>
      <c r="F1155" s="16">
        <v>1146</v>
      </c>
      <c r="G1155" s="17" t="s">
        <v>3181</v>
      </c>
      <c r="H1155" s="18" t="s">
        <v>18</v>
      </c>
      <c r="K1155" s="32">
        <v>12</v>
      </c>
      <c r="L1155" s="36">
        <v>127</v>
      </c>
      <c r="N1155" s="32">
        <v>2</v>
      </c>
      <c r="O1155" s="36">
        <v>127</v>
      </c>
    </row>
    <row r="1156" spans="3:15" x14ac:dyDescent="0.25">
      <c r="C1156" s="1">
        <v>1</v>
      </c>
      <c r="D1156" s="1">
        <v>1</v>
      </c>
      <c r="E1156" s="1">
        <v>1</v>
      </c>
      <c r="F1156" s="19">
        <v>1147</v>
      </c>
      <c r="G1156" s="20" t="s">
        <v>3181</v>
      </c>
      <c r="H1156" s="21" t="s">
        <v>18</v>
      </c>
      <c r="K1156" s="33">
        <v>20</v>
      </c>
      <c r="L1156" s="37">
        <v>127</v>
      </c>
      <c r="N1156" s="33">
        <v>7</v>
      </c>
      <c r="O1156" s="37">
        <v>127</v>
      </c>
    </row>
    <row r="1157" spans="3:15" x14ac:dyDescent="0.25">
      <c r="C1157" s="1">
        <v>1</v>
      </c>
      <c r="D1157" s="1">
        <v>1</v>
      </c>
      <c r="E1157" s="1">
        <v>1</v>
      </c>
      <c r="F1157" s="16">
        <v>1148</v>
      </c>
      <c r="G1157" s="17" t="s">
        <v>3181</v>
      </c>
      <c r="H1157" s="18" t="s">
        <v>18</v>
      </c>
      <c r="K1157" s="32">
        <v>16</v>
      </c>
      <c r="L1157" s="36">
        <v>127</v>
      </c>
      <c r="N1157" s="32">
        <v>2</v>
      </c>
      <c r="O1157" s="36">
        <v>127</v>
      </c>
    </row>
    <row r="1158" spans="3:15" x14ac:dyDescent="0.25">
      <c r="C1158" s="1">
        <v>1</v>
      </c>
      <c r="D1158" s="1">
        <v>1</v>
      </c>
      <c r="E1158" s="1">
        <v>1</v>
      </c>
      <c r="F1158" s="19">
        <v>1149</v>
      </c>
      <c r="G1158" s="20" t="s">
        <v>3264</v>
      </c>
      <c r="H1158" s="21" t="s">
        <v>19</v>
      </c>
      <c r="K1158" s="33">
        <v>13</v>
      </c>
      <c r="L1158" s="37">
        <v>127</v>
      </c>
      <c r="N1158" s="33">
        <v>3</v>
      </c>
      <c r="O1158" s="37">
        <v>127</v>
      </c>
    </row>
    <row r="1159" spans="3:15" x14ac:dyDescent="0.25">
      <c r="C1159" s="1">
        <v>1</v>
      </c>
      <c r="D1159" s="1">
        <v>1</v>
      </c>
      <c r="E1159" s="1">
        <v>1</v>
      </c>
      <c r="F1159" s="16">
        <v>1150</v>
      </c>
      <c r="G1159" s="17" t="s">
        <v>3264</v>
      </c>
      <c r="H1159" s="18" t="s">
        <v>19</v>
      </c>
      <c r="K1159" s="32">
        <v>14</v>
      </c>
      <c r="L1159" s="36">
        <v>127</v>
      </c>
      <c r="N1159" s="32">
        <v>4</v>
      </c>
      <c r="O1159" s="36">
        <v>127</v>
      </c>
    </row>
    <row r="1160" spans="3:15" x14ac:dyDescent="0.25">
      <c r="C1160" s="1">
        <v>1</v>
      </c>
      <c r="D1160" s="1">
        <v>1</v>
      </c>
      <c r="E1160" s="1">
        <v>1</v>
      </c>
      <c r="F1160" s="19">
        <v>1151</v>
      </c>
      <c r="G1160" s="20" t="s">
        <v>3181</v>
      </c>
      <c r="H1160" s="21" t="s">
        <v>18</v>
      </c>
      <c r="K1160" s="33">
        <v>18</v>
      </c>
      <c r="L1160" s="37">
        <v>127</v>
      </c>
      <c r="N1160" s="33">
        <v>8</v>
      </c>
      <c r="O1160" s="37">
        <v>127</v>
      </c>
    </row>
    <row r="1161" spans="3:15" x14ac:dyDescent="0.25">
      <c r="C1161" s="1">
        <v>1</v>
      </c>
      <c r="D1161" s="1">
        <v>1</v>
      </c>
      <c r="E1161" s="1">
        <v>1</v>
      </c>
      <c r="F1161" s="16">
        <v>1152</v>
      </c>
      <c r="G1161" s="17" t="s">
        <v>3181</v>
      </c>
      <c r="H1161" s="18" t="s">
        <v>19</v>
      </c>
      <c r="K1161" s="32">
        <v>19</v>
      </c>
      <c r="L1161" s="36">
        <v>127</v>
      </c>
      <c r="N1161" s="32">
        <v>5</v>
      </c>
      <c r="O1161" s="36">
        <v>127</v>
      </c>
    </row>
    <row r="1162" spans="3:15" x14ac:dyDescent="0.25">
      <c r="C1162" s="1">
        <v>1</v>
      </c>
      <c r="D1162" s="1">
        <v>1</v>
      </c>
      <c r="E1162" s="1">
        <v>1</v>
      </c>
      <c r="F1162" s="19">
        <v>1153</v>
      </c>
      <c r="G1162" s="20" t="s">
        <v>3264</v>
      </c>
      <c r="H1162" s="21" t="s">
        <v>18</v>
      </c>
      <c r="K1162" s="33">
        <v>14</v>
      </c>
      <c r="L1162" s="37">
        <v>127</v>
      </c>
      <c r="N1162" s="33">
        <v>1</v>
      </c>
      <c r="O1162" s="37">
        <v>127</v>
      </c>
    </row>
    <row r="1163" spans="3:15" x14ac:dyDescent="0.25">
      <c r="C1163" s="1">
        <v>1</v>
      </c>
      <c r="D1163" s="1">
        <v>1</v>
      </c>
      <c r="E1163" s="1">
        <v>1</v>
      </c>
      <c r="F1163" s="16">
        <v>1154</v>
      </c>
      <c r="G1163" s="17" t="s">
        <v>3181</v>
      </c>
      <c r="H1163" s="18" t="s">
        <v>18</v>
      </c>
      <c r="K1163" s="32">
        <v>9</v>
      </c>
      <c r="L1163" s="36">
        <v>127</v>
      </c>
      <c r="N1163" s="32">
        <v>1</v>
      </c>
      <c r="O1163" s="36">
        <v>127</v>
      </c>
    </row>
    <row r="1164" spans="3:15" x14ac:dyDescent="0.25">
      <c r="C1164" s="1">
        <v>1</v>
      </c>
      <c r="D1164" s="1">
        <v>1</v>
      </c>
      <c r="E1164" s="1">
        <v>1</v>
      </c>
      <c r="F1164" s="19">
        <v>1155</v>
      </c>
      <c r="G1164" s="20" t="s">
        <v>3181</v>
      </c>
      <c r="H1164" s="21" t="s">
        <v>18</v>
      </c>
      <c r="K1164" s="33">
        <v>11</v>
      </c>
      <c r="L1164" s="37">
        <v>127</v>
      </c>
      <c r="N1164" s="33">
        <v>4</v>
      </c>
      <c r="O1164" s="37">
        <v>127</v>
      </c>
    </row>
    <row r="1165" spans="3:15" x14ac:dyDescent="0.25">
      <c r="C1165" s="1">
        <v>1</v>
      </c>
      <c r="D1165" s="1">
        <v>1</v>
      </c>
      <c r="E1165" s="1">
        <v>1</v>
      </c>
      <c r="F1165" s="16">
        <v>1156</v>
      </c>
      <c r="G1165" s="17" t="s">
        <v>3182</v>
      </c>
      <c r="H1165" s="18" t="s">
        <v>19</v>
      </c>
      <c r="K1165" s="32">
        <v>14</v>
      </c>
      <c r="L1165" s="36">
        <v>127</v>
      </c>
      <c r="N1165" s="32">
        <v>2</v>
      </c>
      <c r="O1165" s="36">
        <v>127</v>
      </c>
    </row>
    <row r="1166" spans="3:15" x14ac:dyDescent="0.25">
      <c r="C1166" s="1">
        <v>1</v>
      </c>
      <c r="D1166" s="1">
        <v>1</v>
      </c>
      <c r="E1166" s="1">
        <v>1</v>
      </c>
      <c r="F1166" s="19">
        <v>1157</v>
      </c>
      <c r="G1166" s="20" t="s">
        <v>3264</v>
      </c>
      <c r="H1166" s="21" t="s">
        <v>19</v>
      </c>
      <c r="K1166" s="33">
        <v>10</v>
      </c>
      <c r="L1166" s="37">
        <v>127</v>
      </c>
      <c r="N1166" s="33">
        <v>3</v>
      </c>
      <c r="O1166" s="37">
        <v>127</v>
      </c>
    </row>
    <row r="1167" spans="3:15" x14ac:dyDescent="0.25">
      <c r="C1167" s="1">
        <v>1</v>
      </c>
      <c r="D1167" s="1">
        <v>1</v>
      </c>
      <c r="E1167" s="1">
        <v>1</v>
      </c>
      <c r="F1167" s="16">
        <v>1158</v>
      </c>
      <c r="G1167" s="17" t="s">
        <v>3264</v>
      </c>
      <c r="H1167" s="18" t="s">
        <v>19</v>
      </c>
      <c r="K1167" s="32">
        <v>16</v>
      </c>
      <c r="L1167" s="36">
        <v>127</v>
      </c>
      <c r="N1167" s="32">
        <v>2</v>
      </c>
      <c r="O1167" s="36">
        <v>127</v>
      </c>
    </row>
    <row r="1168" spans="3:15" x14ac:dyDescent="0.25">
      <c r="C1168" s="1">
        <v>1</v>
      </c>
      <c r="D1168" s="1">
        <v>1</v>
      </c>
      <c r="E1168" s="1">
        <v>1</v>
      </c>
      <c r="F1168" s="19">
        <v>1159</v>
      </c>
      <c r="G1168" s="20" t="s">
        <v>3264</v>
      </c>
      <c r="H1168" s="21" t="s">
        <v>19</v>
      </c>
      <c r="K1168" s="33">
        <v>16</v>
      </c>
      <c r="L1168" s="37">
        <v>127</v>
      </c>
      <c r="N1168" s="33">
        <v>6</v>
      </c>
      <c r="O1168" s="37">
        <v>127</v>
      </c>
    </row>
    <row r="1169" spans="3:15" x14ac:dyDescent="0.25">
      <c r="C1169" s="1">
        <v>1</v>
      </c>
      <c r="D1169" s="1">
        <v>1</v>
      </c>
      <c r="E1169" s="1">
        <v>1</v>
      </c>
      <c r="F1169" s="16">
        <v>1160</v>
      </c>
      <c r="G1169" s="17" t="s">
        <v>3264</v>
      </c>
      <c r="H1169" s="18" t="s">
        <v>19</v>
      </c>
      <c r="K1169" s="32">
        <v>8</v>
      </c>
      <c r="L1169" s="36">
        <v>127</v>
      </c>
      <c r="N1169" s="32">
        <v>1</v>
      </c>
      <c r="O1169" s="36">
        <v>127</v>
      </c>
    </row>
    <row r="1170" spans="3:15" x14ac:dyDescent="0.25">
      <c r="C1170" s="1">
        <v>1</v>
      </c>
      <c r="D1170" s="1">
        <v>1</v>
      </c>
      <c r="E1170" s="1">
        <v>1</v>
      </c>
      <c r="F1170" s="19">
        <v>1161</v>
      </c>
      <c r="G1170" s="20" t="s">
        <v>3181</v>
      </c>
      <c r="H1170" s="21" t="s">
        <v>18</v>
      </c>
      <c r="K1170" s="33">
        <v>13</v>
      </c>
      <c r="L1170" s="37">
        <v>127</v>
      </c>
      <c r="N1170" s="33">
        <v>2</v>
      </c>
      <c r="O1170" s="37">
        <v>127</v>
      </c>
    </row>
    <row r="1171" spans="3:15" x14ac:dyDescent="0.25">
      <c r="C1171" s="1">
        <v>1</v>
      </c>
      <c r="D1171" s="1">
        <v>1</v>
      </c>
      <c r="E1171" s="1">
        <v>1</v>
      </c>
      <c r="F1171" s="16">
        <v>1162</v>
      </c>
      <c r="G1171" s="17" t="s">
        <v>3181</v>
      </c>
      <c r="H1171" s="18" t="s">
        <v>18</v>
      </c>
      <c r="K1171" s="32">
        <v>9</v>
      </c>
      <c r="L1171" s="36">
        <v>127</v>
      </c>
      <c r="N1171" s="32">
        <v>2</v>
      </c>
      <c r="O1171" s="36">
        <v>127</v>
      </c>
    </row>
    <row r="1172" spans="3:15" x14ac:dyDescent="0.25">
      <c r="C1172" s="1">
        <v>1</v>
      </c>
      <c r="D1172" s="1">
        <v>1</v>
      </c>
      <c r="E1172" s="1">
        <v>1</v>
      </c>
      <c r="F1172" s="19">
        <v>1163</v>
      </c>
      <c r="G1172" s="20" t="s">
        <v>3181</v>
      </c>
      <c r="H1172" s="21" t="s">
        <v>18</v>
      </c>
      <c r="K1172" s="33">
        <v>15</v>
      </c>
      <c r="L1172" s="37">
        <v>127</v>
      </c>
      <c r="N1172" s="33">
        <v>5</v>
      </c>
      <c r="O1172" s="37">
        <v>127</v>
      </c>
    </row>
    <row r="1173" spans="3:15" x14ac:dyDescent="0.25">
      <c r="C1173" s="1">
        <v>1</v>
      </c>
      <c r="D1173" s="1">
        <v>1</v>
      </c>
      <c r="E1173" s="1">
        <v>1</v>
      </c>
      <c r="F1173" s="16">
        <v>1164</v>
      </c>
      <c r="G1173" s="17" t="s">
        <v>3182</v>
      </c>
      <c r="H1173" s="18" t="s">
        <v>19</v>
      </c>
      <c r="K1173" s="32">
        <v>18</v>
      </c>
      <c r="L1173" s="36">
        <v>127</v>
      </c>
      <c r="N1173" s="32">
        <v>6</v>
      </c>
      <c r="O1173" s="36">
        <v>127</v>
      </c>
    </row>
    <row r="1174" spans="3:15" x14ac:dyDescent="0.25">
      <c r="C1174" s="1">
        <v>1</v>
      </c>
      <c r="D1174" s="1">
        <v>1</v>
      </c>
      <c r="E1174" s="1">
        <v>1</v>
      </c>
      <c r="F1174" s="19">
        <v>1165</v>
      </c>
      <c r="G1174" s="20" t="s">
        <v>3264</v>
      </c>
      <c r="H1174" s="21" t="s">
        <v>19</v>
      </c>
      <c r="K1174" s="33">
        <v>12</v>
      </c>
      <c r="L1174" s="37">
        <v>127</v>
      </c>
      <c r="N1174" s="33">
        <v>2</v>
      </c>
      <c r="O1174" s="37">
        <v>127</v>
      </c>
    </row>
    <row r="1175" spans="3:15" x14ac:dyDescent="0.25">
      <c r="C1175" s="1">
        <v>1</v>
      </c>
      <c r="D1175" s="1">
        <v>1</v>
      </c>
      <c r="E1175" s="1">
        <v>1</v>
      </c>
      <c r="F1175" s="16">
        <v>1166</v>
      </c>
      <c r="G1175" s="17" t="s">
        <v>3264</v>
      </c>
      <c r="H1175" s="18" t="s">
        <v>19</v>
      </c>
      <c r="K1175" s="32">
        <v>11</v>
      </c>
      <c r="L1175" s="36">
        <v>127</v>
      </c>
      <c r="N1175" s="32">
        <v>3</v>
      </c>
      <c r="O1175" s="36">
        <v>127</v>
      </c>
    </row>
    <row r="1176" spans="3:15" x14ac:dyDescent="0.25">
      <c r="C1176" s="1">
        <v>1</v>
      </c>
      <c r="D1176" s="1">
        <v>1</v>
      </c>
      <c r="E1176" s="1">
        <v>1</v>
      </c>
      <c r="F1176" s="19">
        <v>1167</v>
      </c>
      <c r="G1176" s="20" t="s">
        <v>3182</v>
      </c>
      <c r="H1176" s="21" t="s">
        <v>18</v>
      </c>
      <c r="K1176" s="33">
        <v>13</v>
      </c>
      <c r="L1176" s="37">
        <v>127</v>
      </c>
      <c r="N1176" s="33">
        <v>2</v>
      </c>
      <c r="O1176" s="37">
        <v>127</v>
      </c>
    </row>
    <row r="1177" spans="3:15" x14ac:dyDescent="0.25">
      <c r="C1177" s="1">
        <v>1</v>
      </c>
      <c r="D1177" s="1">
        <v>1</v>
      </c>
      <c r="E1177" s="1">
        <v>1</v>
      </c>
      <c r="F1177" s="16">
        <v>1168</v>
      </c>
      <c r="G1177" s="17" t="s">
        <v>3181</v>
      </c>
      <c r="H1177" s="18" t="s">
        <v>18</v>
      </c>
      <c r="K1177" s="32">
        <v>15</v>
      </c>
      <c r="L1177" s="36">
        <v>127</v>
      </c>
      <c r="N1177" s="32">
        <v>6</v>
      </c>
      <c r="O1177" s="36">
        <v>127</v>
      </c>
    </row>
    <row r="1178" spans="3:15" x14ac:dyDescent="0.25">
      <c r="C1178" s="1">
        <v>1</v>
      </c>
      <c r="D1178" s="1">
        <v>1</v>
      </c>
      <c r="E1178" s="1">
        <v>1</v>
      </c>
      <c r="F1178" s="19">
        <v>1169</v>
      </c>
      <c r="G1178" s="20" t="s">
        <v>3264</v>
      </c>
      <c r="H1178" s="21" t="s">
        <v>18</v>
      </c>
      <c r="K1178" s="33">
        <v>9</v>
      </c>
      <c r="L1178" s="37">
        <v>127</v>
      </c>
      <c r="N1178" s="33">
        <v>2</v>
      </c>
      <c r="O1178" s="37">
        <v>127</v>
      </c>
    </row>
    <row r="1179" spans="3:15" x14ac:dyDescent="0.25">
      <c r="C1179" s="1">
        <v>1</v>
      </c>
      <c r="D1179" s="1">
        <v>1</v>
      </c>
      <c r="E1179" s="1">
        <v>1</v>
      </c>
      <c r="F1179" s="16">
        <v>1170</v>
      </c>
      <c r="G1179" s="17" t="s">
        <v>3264</v>
      </c>
      <c r="H1179" s="18" t="s">
        <v>19</v>
      </c>
      <c r="K1179" s="32">
        <v>16</v>
      </c>
      <c r="L1179" s="36">
        <v>127</v>
      </c>
      <c r="N1179" s="32">
        <v>4</v>
      </c>
      <c r="O1179" s="36">
        <v>127</v>
      </c>
    </row>
    <row r="1180" spans="3:15" x14ac:dyDescent="0.25">
      <c r="C1180" s="1">
        <v>1</v>
      </c>
      <c r="D1180" s="1">
        <v>1</v>
      </c>
      <c r="E1180" s="1">
        <v>1</v>
      </c>
      <c r="F1180" s="19">
        <v>1171</v>
      </c>
      <c r="G1180" s="20" t="s">
        <v>3264</v>
      </c>
      <c r="H1180" s="21" t="s">
        <v>18</v>
      </c>
      <c r="K1180" s="33">
        <v>10</v>
      </c>
      <c r="L1180" s="37">
        <v>127</v>
      </c>
      <c r="N1180" s="33">
        <v>2</v>
      </c>
      <c r="O1180" s="37">
        <v>127</v>
      </c>
    </row>
    <row r="1181" spans="3:15" x14ac:dyDescent="0.25">
      <c r="C1181" s="1">
        <v>1</v>
      </c>
      <c r="D1181" s="1">
        <v>1</v>
      </c>
      <c r="E1181" s="1">
        <v>1</v>
      </c>
      <c r="F1181" s="16">
        <v>1172</v>
      </c>
      <c r="G1181" s="17" t="s">
        <v>3264</v>
      </c>
      <c r="H1181" s="18" t="s">
        <v>19</v>
      </c>
      <c r="K1181" s="32">
        <v>30</v>
      </c>
      <c r="L1181" s="36">
        <v>128</v>
      </c>
      <c r="N1181" s="32">
        <v>6</v>
      </c>
      <c r="O1181" s="36">
        <v>128</v>
      </c>
    </row>
    <row r="1182" spans="3:15" x14ac:dyDescent="0.25">
      <c r="C1182" s="1">
        <v>1</v>
      </c>
      <c r="D1182" s="1">
        <v>1</v>
      </c>
      <c r="E1182" s="1">
        <v>1</v>
      </c>
      <c r="F1182" s="19">
        <v>1173</v>
      </c>
      <c r="G1182" s="20" t="s">
        <v>3181</v>
      </c>
      <c r="H1182" s="21" t="s">
        <v>19</v>
      </c>
      <c r="K1182" s="33">
        <v>21</v>
      </c>
      <c r="L1182" s="37">
        <v>128</v>
      </c>
      <c r="N1182" s="33">
        <v>5</v>
      </c>
      <c r="O1182" s="37">
        <v>128</v>
      </c>
    </row>
    <row r="1183" spans="3:15" x14ac:dyDescent="0.25">
      <c r="C1183" s="1">
        <v>1</v>
      </c>
      <c r="D1183" s="1">
        <v>1</v>
      </c>
      <c r="E1183" s="1">
        <v>1</v>
      </c>
      <c r="F1183" s="16">
        <v>1174</v>
      </c>
      <c r="G1183" s="17" t="s">
        <v>3182</v>
      </c>
      <c r="H1183" s="18" t="s">
        <v>18</v>
      </c>
      <c r="K1183" s="32">
        <v>24</v>
      </c>
      <c r="L1183" s="36">
        <v>128</v>
      </c>
      <c r="N1183" s="32">
        <v>4</v>
      </c>
      <c r="O1183" s="36">
        <v>128</v>
      </c>
    </row>
    <row r="1184" spans="3:15" x14ac:dyDescent="0.25">
      <c r="C1184" s="1">
        <v>1</v>
      </c>
      <c r="D1184" s="1">
        <v>1</v>
      </c>
      <c r="E1184" s="1">
        <v>1</v>
      </c>
      <c r="F1184" s="19">
        <v>1175</v>
      </c>
      <c r="G1184" s="20" t="s">
        <v>3264</v>
      </c>
      <c r="H1184" s="21" t="s">
        <v>19</v>
      </c>
      <c r="K1184" s="33">
        <v>28</v>
      </c>
      <c r="L1184" s="37">
        <v>128</v>
      </c>
      <c r="N1184" s="33">
        <v>5</v>
      </c>
      <c r="O1184" s="37">
        <v>128</v>
      </c>
    </row>
    <row r="1185" spans="3:15" x14ac:dyDescent="0.25">
      <c r="C1185" s="1">
        <v>1</v>
      </c>
      <c r="D1185" s="1">
        <v>1</v>
      </c>
      <c r="E1185" s="1">
        <v>1</v>
      </c>
      <c r="F1185" s="16">
        <v>1176</v>
      </c>
      <c r="G1185" s="17" t="s">
        <v>3181</v>
      </c>
      <c r="H1185" s="18" t="s">
        <v>18</v>
      </c>
      <c r="K1185" s="32">
        <v>21</v>
      </c>
      <c r="L1185" s="36">
        <v>128</v>
      </c>
      <c r="N1185" s="32">
        <v>5</v>
      </c>
      <c r="O1185" s="36">
        <v>128</v>
      </c>
    </row>
    <row r="1186" spans="3:15" x14ac:dyDescent="0.25">
      <c r="C1186" s="1">
        <v>1</v>
      </c>
      <c r="D1186" s="1">
        <v>1</v>
      </c>
      <c r="E1186" s="1">
        <v>1</v>
      </c>
      <c r="F1186" s="19">
        <v>1177</v>
      </c>
      <c r="G1186" s="20" t="s">
        <v>3264</v>
      </c>
      <c r="H1186" s="21" t="s">
        <v>18</v>
      </c>
      <c r="K1186" s="33">
        <v>20</v>
      </c>
      <c r="L1186" s="37">
        <v>128</v>
      </c>
      <c r="N1186" s="33">
        <v>4</v>
      </c>
      <c r="O1186" s="37">
        <v>128</v>
      </c>
    </row>
    <row r="1187" spans="3:15" x14ac:dyDescent="0.25">
      <c r="C1187" s="1">
        <v>1</v>
      </c>
      <c r="D1187" s="1">
        <v>1</v>
      </c>
      <c r="E1187" s="1">
        <v>1</v>
      </c>
      <c r="F1187" s="16">
        <v>1178</v>
      </c>
      <c r="G1187" s="17" t="s">
        <v>3264</v>
      </c>
      <c r="H1187" s="18" t="s">
        <v>19</v>
      </c>
      <c r="K1187" s="32">
        <v>25</v>
      </c>
      <c r="L1187" s="36">
        <v>128</v>
      </c>
      <c r="N1187" s="32">
        <v>1</v>
      </c>
      <c r="O1187" s="36">
        <v>128</v>
      </c>
    </row>
    <row r="1188" spans="3:15" x14ac:dyDescent="0.25">
      <c r="C1188" s="1">
        <v>1</v>
      </c>
      <c r="D1188" s="1">
        <v>1</v>
      </c>
      <c r="E1188" s="1">
        <v>1</v>
      </c>
      <c r="F1188" s="19">
        <v>1179</v>
      </c>
      <c r="G1188" s="20" t="s">
        <v>3264</v>
      </c>
      <c r="H1188" s="21" t="s">
        <v>19</v>
      </c>
      <c r="K1188" s="33">
        <v>19</v>
      </c>
      <c r="L1188" s="37">
        <v>128</v>
      </c>
      <c r="N1188" s="33">
        <v>3</v>
      </c>
      <c r="O1188" s="37">
        <v>128</v>
      </c>
    </row>
    <row r="1189" spans="3:15" x14ac:dyDescent="0.25">
      <c r="C1189" s="1">
        <v>1</v>
      </c>
      <c r="D1189" s="1">
        <v>1</v>
      </c>
      <c r="E1189" s="1">
        <v>1</v>
      </c>
      <c r="F1189" s="16">
        <v>1180</v>
      </c>
      <c r="G1189" s="17" t="s">
        <v>3264</v>
      </c>
      <c r="H1189" s="18" t="s">
        <v>19</v>
      </c>
      <c r="K1189" s="32">
        <v>16</v>
      </c>
      <c r="L1189" s="36">
        <v>128</v>
      </c>
      <c r="N1189" s="32">
        <v>1</v>
      </c>
      <c r="O1189" s="36">
        <v>128</v>
      </c>
    </row>
    <row r="1190" spans="3:15" x14ac:dyDescent="0.25">
      <c r="C1190" s="1">
        <v>1</v>
      </c>
      <c r="D1190" s="1">
        <v>1</v>
      </c>
      <c r="E1190" s="1">
        <v>1</v>
      </c>
      <c r="F1190" s="19">
        <v>1181</v>
      </c>
      <c r="G1190" s="20" t="s">
        <v>3264</v>
      </c>
      <c r="H1190" s="21" t="s">
        <v>19</v>
      </c>
      <c r="K1190" s="33">
        <v>18</v>
      </c>
      <c r="L1190" s="37">
        <v>128</v>
      </c>
      <c r="N1190" s="33">
        <v>6</v>
      </c>
      <c r="O1190" s="37">
        <v>128</v>
      </c>
    </row>
    <row r="1191" spans="3:15" x14ac:dyDescent="0.25">
      <c r="C1191" s="1">
        <v>1</v>
      </c>
      <c r="D1191" s="1">
        <v>1</v>
      </c>
      <c r="E1191" s="1">
        <v>1</v>
      </c>
      <c r="F1191" s="16">
        <v>1182</v>
      </c>
      <c r="G1191" s="17" t="s">
        <v>3181</v>
      </c>
      <c r="H1191" s="18" t="s">
        <v>19</v>
      </c>
      <c r="K1191" s="32">
        <v>15</v>
      </c>
      <c r="L1191" s="36">
        <v>128</v>
      </c>
      <c r="N1191" s="32">
        <v>5</v>
      </c>
      <c r="O1191" s="36">
        <v>128</v>
      </c>
    </row>
    <row r="1192" spans="3:15" x14ac:dyDescent="0.25">
      <c r="C1192" s="1">
        <v>1</v>
      </c>
      <c r="D1192" s="1">
        <v>1</v>
      </c>
      <c r="E1192" s="1">
        <v>1</v>
      </c>
      <c r="F1192" s="19">
        <v>1183</v>
      </c>
      <c r="G1192" s="20" t="s">
        <v>3264</v>
      </c>
      <c r="H1192" s="21" t="s">
        <v>19</v>
      </c>
      <c r="K1192" s="33">
        <v>22</v>
      </c>
      <c r="L1192" s="37">
        <v>128</v>
      </c>
      <c r="N1192" s="33">
        <v>3</v>
      </c>
      <c r="O1192" s="37">
        <v>128</v>
      </c>
    </row>
    <row r="1193" spans="3:15" x14ac:dyDescent="0.25">
      <c r="C1193" s="1">
        <v>1</v>
      </c>
      <c r="D1193" s="1">
        <v>1</v>
      </c>
      <c r="E1193" s="1">
        <v>1</v>
      </c>
      <c r="F1193" s="16">
        <v>1184</v>
      </c>
      <c r="G1193" s="17" t="s">
        <v>3181</v>
      </c>
      <c r="H1193" s="18" t="s">
        <v>18</v>
      </c>
      <c r="K1193" s="32">
        <v>19</v>
      </c>
      <c r="L1193" s="36">
        <v>128</v>
      </c>
      <c r="N1193" s="32">
        <v>6</v>
      </c>
      <c r="O1193" s="36">
        <v>128</v>
      </c>
    </row>
    <row r="1194" spans="3:15" x14ac:dyDescent="0.25">
      <c r="C1194" s="1">
        <v>1</v>
      </c>
      <c r="D1194" s="1">
        <v>1</v>
      </c>
      <c r="E1194" s="1">
        <v>1</v>
      </c>
      <c r="F1194" s="19">
        <v>1185</v>
      </c>
      <c r="G1194" s="20" t="s">
        <v>3181</v>
      </c>
      <c r="H1194" s="21" t="s">
        <v>18</v>
      </c>
      <c r="K1194" s="33">
        <v>14</v>
      </c>
      <c r="L1194" s="37">
        <v>128</v>
      </c>
      <c r="N1194" s="33">
        <v>3</v>
      </c>
      <c r="O1194" s="37">
        <v>128</v>
      </c>
    </row>
    <row r="1195" spans="3:15" x14ac:dyDescent="0.25">
      <c r="C1195" s="1">
        <v>1</v>
      </c>
      <c r="D1195" s="1">
        <v>1</v>
      </c>
      <c r="E1195" s="1">
        <v>1</v>
      </c>
      <c r="F1195" s="16">
        <v>1186</v>
      </c>
      <c r="G1195" s="17" t="s">
        <v>3181</v>
      </c>
      <c r="H1195" s="18" t="s">
        <v>18</v>
      </c>
      <c r="K1195" s="32">
        <v>21</v>
      </c>
      <c r="L1195" s="36">
        <v>128</v>
      </c>
      <c r="N1195" s="32">
        <v>4</v>
      </c>
      <c r="O1195" s="36">
        <v>128</v>
      </c>
    </row>
    <row r="1196" spans="3:15" x14ac:dyDescent="0.25">
      <c r="C1196" s="1">
        <v>1</v>
      </c>
      <c r="D1196" s="1">
        <v>1</v>
      </c>
      <c r="E1196" s="1">
        <v>1</v>
      </c>
      <c r="F1196" s="19">
        <v>1187</v>
      </c>
      <c r="G1196" s="20" t="s">
        <v>3264</v>
      </c>
      <c r="H1196" s="21" t="s">
        <v>18</v>
      </c>
      <c r="K1196" s="33">
        <v>8</v>
      </c>
      <c r="L1196" s="37">
        <v>128</v>
      </c>
      <c r="N1196" s="33">
        <v>4</v>
      </c>
      <c r="O1196" s="37">
        <v>128</v>
      </c>
    </row>
    <row r="1197" spans="3:15" x14ac:dyDescent="0.25">
      <c r="C1197" s="1">
        <v>1</v>
      </c>
      <c r="D1197" s="1">
        <v>1</v>
      </c>
      <c r="E1197" s="1">
        <v>1</v>
      </c>
      <c r="F1197" s="16">
        <v>1188</v>
      </c>
      <c r="G1197" s="17" t="s">
        <v>3264</v>
      </c>
      <c r="H1197" s="18" t="s">
        <v>19</v>
      </c>
      <c r="K1197" s="32">
        <v>18</v>
      </c>
      <c r="L1197" s="36">
        <v>128</v>
      </c>
      <c r="N1197" s="32">
        <v>6</v>
      </c>
      <c r="O1197" s="36">
        <v>128</v>
      </c>
    </row>
    <row r="1198" spans="3:15" x14ac:dyDescent="0.25">
      <c r="C1198" s="1">
        <v>1</v>
      </c>
      <c r="D1198" s="1">
        <v>1</v>
      </c>
      <c r="E1198" s="1">
        <v>1</v>
      </c>
      <c r="F1198" s="19">
        <v>1189</v>
      </c>
      <c r="G1198" s="20" t="s">
        <v>3264</v>
      </c>
      <c r="H1198" s="21" t="s">
        <v>19</v>
      </c>
      <c r="K1198" s="33">
        <v>20</v>
      </c>
      <c r="L1198" s="37">
        <v>128</v>
      </c>
      <c r="N1198" s="33">
        <v>2</v>
      </c>
      <c r="O1198" s="37">
        <v>128</v>
      </c>
    </row>
    <row r="1199" spans="3:15" x14ac:dyDescent="0.25">
      <c r="C1199" s="1">
        <v>1</v>
      </c>
      <c r="D1199" s="1">
        <v>1</v>
      </c>
      <c r="E1199" s="1">
        <v>1</v>
      </c>
      <c r="F1199" s="16">
        <v>1190</v>
      </c>
      <c r="G1199" s="17" t="s">
        <v>3264</v>
      </c>
      <c r="H1199" s="18" t="s">
        <v>19</v>
      </c>
      <c r="K1199" s="32">
        <v>19</v>
      </c>
      <c r="L1199" s="36">
        <v>128</v>
      </c>
      <c r="N1199" s="32">
        <v>1</v>
      </c>
      <c r="O1199" s="36">
        <v>128</v>
      </c>
    </row>
    <row r="1200" spans="3:15" x14ac:dyDescent="0.25">
      <c r="C1200" s="1">
        <v>1</v>
      </c>
      <c r="D1200" s="1">
        <v>1</v>
      </c>
      <c r="E1200" s="1">
        <v>1</v>
      </c>
      <c r="F1200" s="19">
        <v>1191</v>
      </c>
      <c r="G1200" s="20" t="s">
        <v>3182</v>
      </c>
      <c r="H1200" s="21" t="s">
        <v>18</v>
      </c>
      <c r="K1200" s="33">
        <v>8</v>
      </c>
      <c r="L1200" s="37">
        <v>128</v>
      </c>
      <c r="N1200" s="33">
        <v>0</v>
      </c>
      <c r="O1200" s="37">
        <v>128</v>
      </c>
    </row>
    <row r="1201" spans="3:15" x14ac:dyDescent="0.25">
      <c r="C1201" s="1">
        <v>1</v>
      </c>
      <c r="D1201" s="1">
        <v>1</v>
      </c>
      <c r="E1201" s="1">
        <v>1</v>
      </c>
      <c r="F1201" s="16">
        <v>1192</v>
      </c>
      <c r="G1201" s="17" t="s">
        <v>3264</v>
      </c>
      <c r="H1201" s="18" t="s">
        <v>19</v>
      </c>
      <c r="K1201" s="32">
        <v>15</v>
      </c>
      <c r="L1201" s="36">
        <v>128</v>
      </c>
      <c r="N1201" s="32">
        <v>4</v>
      </c>
      <c r="O1201" s="36">
        <v>128</v>
      </c>
    </row>
    <row r="1202" spans="3:15" x14ac:dyDescent="0.25">
      <c r="C1202" s="1">
        <v>1</v>
      </c>
      <c r="D1202" s="1">
        <v>1</v>
      </c>
      <c r="E1202" s="1">
        <v>1</v>
      </c>
      <c r="F1202" s="19">
        <v>1193</v>
      </c>
      <c r="G1202" s="20" t="s">
        <v>3182</v>
      </c>
      <c r="H1202" s="21" t="s">
        <v>18</v>
      </c>
      <c r="K1202" s="33">
        <v>14</v>
      </c>
      <c r="L1202" s="37">
        <v>128</v>
      </c>
      <c r="N1202" s="33">
        <v>2</v>
      </c>
      <c r="O1202" s="37">
        <v>128</v>
      </c>
    </row>
    <row r="1203" spans="3:15" x14ac:dyDescent="0.25">
      <c r="C1203" s="1">
        <v>1</v>
      </c>
      <c r="D1203" s="1">
        <v>1</v>
      </c>
      <c r="E1203" s="1">
        <v>1</v>
      </c>
      <c r="F1203" s="16">
        <v>1194</v>
      </c>
      <c r="G1203" s="17" t="s">
        <v>3264</v>
      </c>
      <c r="H1203" s="18" t="s">
        <v>18</v>
      </c>
      <c r="K1203" s="32">
        <v>20</v>
      </c>
      <c r="L1203" s="36">
        <v>128</v>
      </c>
      <c r="N1203" s="32">
        <v>2</v>
      </c>
      <c r="O1203" s="36">
        <v>128</v>
      </c>
    </row>
    <row r="1204" spans="3:15" x14ac:dyDescent="0.25">
      <c r="C1204" s="1">
        <v>1</v>
      </c>
      <c r="D1204" s="1">
        <v>1</v>
      </c>
      <c r="E1204" s="1">
        <v>1</v>
      </c>
      <c r="F1204" s="19">
        <v>1195</v>
      </c>
      <c r="G1204" s="20" t="s">
        <v>3264</v>
      </c>
      <c r="H1204" s="21" t="s">
        <v>18</v>
      </c>
      <c r="K1204" s="33">
        <v>10</v>
      </c>
      <c r="L1204" s="37">
        <v>128</v>
      </c>
      <c r="N1204" s="33">
        <v>2</v>
      </c>
      <c r="O1204" s="37">
        <v>128</v>
      </c>
    </row>
    <row r="1205" spans="3:15" x14ac:dyDescent="0.25">
      <c r="C1205" s="1">
        <v>1</v>
      </c>
      <c r="D1205" s="1">
        <v>1</v>
      </c>
      <c r="E1205" s="1">
        <v>1</v>
      </c>
      <c r="F1205" s="16">
        <v>1196</v>
      </c>
      <c r="G1205" s="17" t="s">
        <v>3264</v>
      </c>
      <c r="H1205" s="18" t="s">
        <v>19</v>
      </c>
      <c r="K1205" s="32">
        <v>26</v>
      </c>
      <c r="L1205" s="36">
        <v>128</v>
      </c>
      <c r="N1205" s="32">
        <v>7</v>
      </c>
      <c r="O1205" s="36">
        <v>128</v>
      </c>
    </row>
    <row r="1206" spans="3:15" x14ac:dyDescent="0.25">
      <c r="C1206" s="1">
        <v>1</v>
      </c>
      <c r="D1206" s="1">
        <v>1</v>
      </c>
      <c r="E1206" s="1">
        <v>1</v>
      </c>
      <c r="F1206" s="19">
        <v>1197</v>
      </c>
      <c r="G1206" s="20" t="s">
        <v>3264</v>
      </c>
      <c r="H1206" s="21" t="s">
        <v>18</v>
      </c>
      <c r="K1206" s="33">
        <v>15</v>
      </c>
      <c r="L1206" s="37">
        <v>128</v>
      </c>
      <c r="N1206" s="33">
        <v>2</v>
      </c>
      <c r="O1206" s="37">
        <v>128</v>
      </c>
    </row>
    <row r="1207" spans="3:15" x14ac:dyDescent="0.25">
      <c r="C1207" s="1">
        <v>1</v>
      </c>
      <c r="D1207" s="1">
        <v>1</v>
      </c>
      <c r="E1207" s="1">
        <v>1</v>
      </c>
      <c r="F1207" s="16">
        <v>1198</v>
      </c>
      <c r="G1207" s="17" t="s">
        <v>3181</v>
      </c>
      <c r="H1207" s="18" t="s">
        <v>19</v>
      </c>
      <c r="K1207" s="32">
        <v>24</v>
      </c>
      <c r="L1207" s="36">
        <v>128</v>
      </c>
      <c r="N1207" s="32">
        <v>5</v>
      </c>
      <c r="O1207" s="36">
        <v>128</v>
      </c>
    </row>
    <row r="1208" spans="3:15" x14ac:dyDescent="0.25">
      <c r="C1208" s="1">
        <v>1</v>
      </c>
      <c r="D1208" s="1">
        <v>1</v>
      </c>
      <c r="E1208" s="1">
        <v>1</v>
      </c>
      <c r="F1208" s="19">
        <v>1199</v>
      </c>
      <c r="G1208" s="20" t="s">
        <v>3182</v>
      </c>
      <c r="H1208" s="21" t="s">
        <v>18</v>
      </c>
      <c r="K1208" s="33">
        <v>14</v>
      </c>
      <c r="L1208" s="37">
        <v>128</v>
      </c>
      <c r="N1208" s="33">
        <v>9</v>
      </c>
      <c r="O1208" s="37">
        <v>128</v>
      </c>
    </row>
    <row r="1209" spans="3:15" x14ac:dyDescent="0.25">
      <c r="C1209" s="1">
        <v>1</v>
      </c>
      <c r="D1209" s="1">
        <v>1</v>
      </c>
      <c r="E1209" s="1">
        <v>1</v>
      </c>
      <c r="F1209" s="16">
        <v>1200</v>
      </c>
      <c r="G1209" s="17" t="s">
        <v>3264</v>
      </c>
      <c r="H1209" s="18" t="s">
        <v>18</v>
      </c>
      <c r="K1209" s="32">
        <v>7</v>
      </c>
      <c r="L1209" s="36">
        <v>128</v>
      </c>
      <c r="N1209" s="32">
        <v>1</v>
      </c>
      <c r="O1209" s="36">
        <v>128</v>
      </c>
    </row>
    <row r="1210" spans="3:15" x14ac:dyDescent="0.25">
      <c r="C1210" s="1">
        <v>1</v>
      </c>
      <c r="D1210" s="1">
        <v>1</v>
      </c>
      <c r="E1210" s="1">
        <v>1</v>
      </c>
      <c r="F1210" s="19">
        <v>1201</v>
      </c>
      <c r="G1210" s="20" t="s">
        <v>3264</v>
      </c>
      <c r="H1210" s="21" t="s">
        <v>18</v>
      </c>
      <c r="K1210" s="33">
        <v>12</v>
      </c>
      <c r="L1210" s="37">
        <v>128</v>
      </c>
      <c r="N1210" s="33">
        <v>0</v>
      </c>
      <c r="O1210" s="37">
        <v>128</v>
      </c>
    </row>
    <row r="1211" spans="3:15" x14ac:dyDescent="0.25">
      <c r="C1211" s="1">
        <v>1</v>
      </c>
      <c r="D1211" s="1">
        <v>1</v>
      </c>
      <c r="E1211" s="1">
        <v>1</v>
      </c>
      <c r="F1211" s="16">
        <v>1202</v>
      </c>
      <c r="G1211" s="17" t="s">
        <v>3182</v>
      </c>
      <c r="H1211" s="18" t="s">
        <v>18</v>
      </c>
      <c r="K1211" s="32">
        <v>5</v>
      </c>
      <c r="L1211" s="36">
        <v>128</v>
      </c>
      <c r="N1211" s="32">
        <v>3</v>
      </c>
      <c r="O1211" s="36">
        <v>128</v>
      </c>
    </row>
    <row r="1212" spans="3:15" x14ac:dyDescent="0.25">
      <c r="C1212" s="1">
        <v>1</v>
      </c>
      <c r="D1212" s="1">
        <v>1</v>
      </c>
      <c r="E1212" s="1">
        <v>1</v>
      </c>
      <c r="F1212" s="19">
        <v>1203</v>
      </c>
      <c r="G1212" s="20" t="s">
        <v>3264</v>
      </c>
      <c r="H1212" s="21" t="s">
        <v>19</v>
      </c>
      <c r="K1212" s="33">
        <v>17</v>
      </c>
      <c r="L1212" s="37">
        <v>128</v>
      </c>
      <c r="N1212" s="33">
        <v>3</v>
      </c>
      <c r="O1212" s="37">
        <v>128</v>
      </c>
    </row>
    <row r="1213" spans="3:15" x14ac:dyDescent="0.25">
      <c r="C1213" s="1">
        <v>1</v>
      </c>
      <c r="D1213" s="1">
        <v>1</v>
      </c>
      <c r="E1213" s="1">
        <v>1</v>
      </c>
      <c r="F1213" s="16">
        <v>1204</v>
      </c>
      <c r="G1213" s="17" t="s">
        <v>3264</v>
      </c>
      <c r="H1213" s="18" t="s">
        <v>19</v>
      </c>
      <c r="K1213" s="32">
        <v>11</v>
      </c>
      <c r="L1213" s="36">
        <v>128</v>
      </c>
      <c r="N1213" s="32">
        <v>3</v>
      </c>
      <c r="O1213" s="36">
        <v>128</v>
      </c>
    </row>
    <row r="1214" spans="3:15" x14ac:dyDescent="0.25">
      <c r="C1214" s="1">
        <v>1</v>
      </c>
      <c r="D1214" s="1">
        <v>1</v>
      </c>
      <c r="E1214" s="1">
        <v>1</v>
      </c>
      <c r="F1214" s="19">
        <v>1205</v>
      </c>
      <c r="G1214" s="20" t="s">
        <v>3264</v>
      </c>
      <c r="H1214" s="21" t="s">
        <v>19</v>
      </c>
      <c r="K1214" s="33">
        <v>11</v>
      </c>
      <c r="L1214" s="37">
        <v>128</v>
      </c>
      <c r="N1214" s="33">
        <v>4</v>
      </c>
      <c r="O1214" s="37">
        <v>128</v>
      </c>
    </row>
    <row r="1215" spans="3:15" x14ac:dyDescent="0.25">
      <c r="C1215" s="1">
        <v>1</v>
      </c>
      <c r="D1215" s="1">
        <v>1</v>
      </c>
      <c r="E1215" s="1">
        <v>1</v>
      </c>
      <c r="F1215" s="16">
        <v>1206</v>
      </c>
      <c r="G1215" s="17" t="s">
        <v>3182</v>
      </c>
      <c r="H1215" s="18" t="s">
        <v>18</v>
      </c>
      <c r="K1215" s="32">
        <v>12</v>
      </c>
      <c r="L1215" s="36">
        <v>128</v>
      </c>
      <c r="N1215" s="32">
        <v>2</v>
      </c>
      <c r="O1215" s="36">
        <v>128</v>
      </c>
    </row>
    <row r="1216" spans="3:15" x14ac:dyDescent="0.25">
      <c r="C1216" s="1">
        <v>1</v>
      </c>
      <c r="D1216" s="1">
        <v>1</v>
      </c>
      <c r="E1216" s="1">
        <v>1</v>
      </c>
      <c r="F1216" s="19">
        <v>1207</v>
      </c>
      <c r="G1216" s="20" t="s">
        <v>3264</v>
      </c>
      <c r="H1216" s="21" t="s">
        <v>19</v>
      </c>
      <c r="K1216" s="33">
        <v>10</v>
      </c>
      <c r="L1216" s="37">
        <v>128</v>
      </c>
      <c r="N1216" s="33">
        <v>3</v>
      </c>
      <c r="O1216" s="37">
        <v>128</v>
      </c>
    </row>
    <row r="1217" spans="3:15" x14ac:dyDescent="0.25">
      <c r="C1217" s="1">
        <v>1</v>
      </c>
      <c r="D1217" s="1">
        <v>1</v>
      </c>
      <c r="E1217" s="1">
        <v>1</v>
      </c>
      <c r="F1217" s="16">
        <v>1208</v>
      </c>
      <c r="G1217" s="17" t="s">
        <v>3181</v>
      </c>
      <c r="H1217" s="18" t="s">
        <v>19</v>
      </c>
      <c r="K1217" s="32">
        <v>20</v>
      </c>
      <c r="L1217" s="36">
        <v>128</v>
      </c>
      <c r="N1217" s="32">
        <v>8</v>
      </c>
      <c r="O1217" s="36">
        <v>128</v>
      </c>
    </row>
    <row r="1218" spans="3:15" x14ac:dyDescent="0.25">
      <c r="C1218" s="1">
        <v>1</v>
      </c>
      <c r="D1218" s="1">
        <v>1</v>
      </c>
      <c r="E1218" s="1">
        <v>1</v>
      </c>
      <c r="F1218" s="19">
        <v>1209</v>
      </c>
      <c r="G1218" s="20" t="s">
        <v>3264</v>
      </c>
      <c r="H1218" s="21" t="s">
        <v>19</v>
      </c>
      <c r="K1218" s="33">
        <v>6</v>
      </c>
      <c r="L1218" s="37">
        <v>128</v>
      </c>
      <c r="N1218" s="33">
        <v>2</v>
      </c>
      <c r="O1218" s="37">
        <v>128</v>
      </c>
    </row>
    <row r="1219" spans="3:15" x14ac:dyDescent="0.25">
      <c r="C1219" s="1">
        <v>1</v>
      </c>
      <c r="D1219" s="1">
        <v>1</v>
      </c>
      <c r="E1219" s="1">
        <v>1</v>
      </c>
      <c r="F1219" s="16">
        <v>1210</v>
      </c>
      <c r="G1219" s="17" t="s">
        <v>3182</v>
      </c>
      <c r="H1219" s="18" t="s">
        <v>18</v>
      </c>
      <c r="K1219" s="32">
        <v>6</v>
      </c>
      <c r="L1219" s="36">
        <v>128</v>
      </c>
      <c r="N1219" s="32">
        <v>2</v>
      </c>
      <c r="O1219" s="36">
        <v>128</v>
      </c>
    </row>
    <row r="1220" spans="3:15" x14ac:dyDescent="0.25">
      <c r="C1220" s="1">
        <v>1</v>
      </c>
      <c r="D1220" s="1">
        <v>1</v>
      </c>
      <c r="E1220" s="1">
        <v>1</v>
      </c>
      <c r="F1220" s="19">
        <v>1211</v>
      </c>
      <c r="G1220" s="20" t="s">
        <v>3181</v>
      </c>
      <c r="H1220" s="21" t="s">
        <v>19</v>
      </c>
      <c r="K1220" s="33">
        <v>13</v>
      </c>
      <c r="L1220" s="37">
        <v>128</v>
      </c>
      <c r="N1220" s="33">
        <v>5</v>
      </c>
      <c r="O1220" s="37">
        <v>128</v>
      </c>
    </row>
    <row r="1221" spans="3:15" x14ac:dyDescent="0.25">
      <c r="C1221" s="1">
        <v>1</v>
      </c>
      <c r="D1221" s="1">
        <v>1</v>
      </c>
      <c r="E1221" s="1">
        <v>1</v>
      </c>
      <c r="F1221" s="16">
        <v>1212</v>
      </c>
      <c r="G1221" s="17" t="s">
        <v>3264</v>
      </c>
      <c r="H1221" s="18" t="s">
        <v>19</v>
      </c>
      <c r="K1221" s="32">
        <v>7</v>
      </c>
      <c r="L1221" s="36">
        <v>128</v>
      </c>
      <c r="N1221" s="32">
        <v>1</v>
      </c>
      <c r="O1221" s="36">
        <v>128</v>
      </c>
    </row>
    <row r="1222" spans="3:15" x14ac:dyDescent="0.25">
      <c r="C1222" s="1">
        <v>1</v>
      </c>
      <c r="D1222" s="1">
        <v>1</v>
      </c>
      <c r="E1222" s="1">
        <v>1</v>
      </c>
      <c r="F1222" s="19">
        <v>1213</v>
      </c>
      <c r="G1222" s="20" t="s">
        <v>3264</v>
      </c>
      <c r="H1222" s="21" t="s">
        <v>18</v>
      </c>
      <c r="K1222" s="33">
        <v>6</v>
      </c>
      <c r="L1222" s="37">
        <v>128</v>
      </c>
      <c r="N1222" s="33">
        <v>1</v>
      </c>
      <c r="O1222" s="37">
        <v>128</v>
      </c>
    </row>
    <row r="1223" spans="3:15" x14ac:dyDescent="0.25">
      <c r="C1223" s="1">
        <v>1</v>
      </c>
      <c r="D1223" s="1">
        <v>1</v>
      </c>
      <c r="E1223" s="1">
        <v>1</v>
      </c>
      <c r="F1223" s="16">
        <v>1214</v>
      </c>
      <c r="G1223" s="17" t="s">
        <v>3181</v>
      </c>
      <c r="H1223" s="18" t="s">
        <v>19</v>
      </c>
      <c r="K1223" s="32">
        <v>21</v>
      </c>
      <c r="L1223" s="36">
        <v>129</v>
      </c>
      <c r="N1223" s="32">
        <v>6</v>
      </c>
      <c r="O1223" s="36">
        <v>129</v>
      </c>
    </row>
    <row r="1224" spans="3:15" x14ac:dyDescent="0.25">
      <c r="C1224" s="1">
        <v>1</v>
      </c>
      <c r="D1224" s="1">
        <v>1</v>
      </c>
      <c r="E1224" s="1">
        <v>1</v>
      </c>
      <c r="F1224" s="19">
        <v>1215</v>
      </c>
      <c r="G1224" s="20" t="s">
        <v>3181</v>
      </c>
      <c r="H1224" s="21" t="s">
        <v>19</v>
      </c>
      <c r="K1224" s="33">
        <v>23</v>
      </c>
      <c r="L1224" s="37">
        <v>129</v>
      </c>
      <c r="N1224" s="33">
        <v>7</v>
      </c>
      <c r="O1224" s="37">
        <v>129</v>
      </c>
    </row>
    <row r="1225" spans="3:15" x14ac:dyDescent="0.25">
      <c r="C1225" s="1">
        <v>1</v>
      </c>
      <c r="D1225" s="1">
        <v>1</v>
      </c>
      <c r="E1225" s="1">
        <v>1</v>
      </c>
      <c r="F1225" s="16">
        <v>1216</v>
      </c>
      <c r="G1225" s="17" t="s">
        <v>3264</v>
      </c>
      <c r="H1225" s="18" t="s">
        <v>18</v>
      </c>
      <c r="K1225" s="32">
        <v>22</v>
      </c>
      <c r="L1225" s="36">
        <v>129</v>
      </c>
      <c r="N1225" s="32">
        <v>3</v>
      </c>
      <c r="O1225" s="36">
        <v>129</v>
      </c>
    </row>
    <row r="1226" spans="3:15" x14ac:dyDescent="0.25">
      <c r="C1226" s="1">
        <v>1</v>
      </c>
      <c r="D1226" s="1">
        <v>1</v>
      </c>
      <c r="E1226" s="1">
        <v>1</v>
      </c>
      <c r="F1226" s="19">
        <v>1217</v>
      </c>
      <c r="G1226" s="20" t="s">
        <v>3264</v>
      </c>
      <c r="H1226" s="21" t="s">
        <v>18</v>
      </c>
      <c r="K1226" s="33">
        <v>17</v>
      </c>
      <c r="L1226" s="37">
        <v>129</v>
      </c>
      <c r="N1226" s="33">
        <v>3</v>
      </c>
      <c r="O1226" s="37">
        <v>129</v>
      </c>
    </row>
    <row r="1227" spans="3:15" x14ac:dyDescent="0.25">
      <c r="C1227" s="1">
        <v>1</v>
      </c>
      <c r="D1227" s="1">
        <v>1</v>
      </c>
      <c r="E1227" s="1">
        <v>1</v>
      </c>
      <c r="F1227" s="16">
        <v>1218</v>
      </c>
      <c r="G1227" s="17" t="s">
        <v>3181</v>
      </c>
      <c r="H1227" s="18" t="s">
        <v>18</v>
      </c>
      <c r="K1227" s="32">
        <v>28</v>
      </c>
      <c r="L1227" s="36">
        <v>129</v>
      </c>
      <c r="N1227" s="32">
        <v>7</v>
      </c>
      <c r="O1227" s="36">
        <v>129</v>
      </c>
    </row>
    <row r="1228" spans="3:15" x14ac:dyDescent="0.25">
      <c r="C1228" s="1">
        <v>1</v>
      </c>
      <c r="D1228" s="1">
        <v>1</v>
      </c>
      <c r="E1228" s="1">
        <v>1</v>
      </c>
      <c r="F1228" s="19">
        <v>1219</v>
      </c>
      <c r="G1228" s="20" t="s">
        <v>3181</v>
      </c>
      <c r="H1228" s="21" t="s">
        <v>19</v>
      </c>
      <c r="K1228" s="33">
        <v>24</v>
      </c>
      <c r="L1228" s="37">
        <v>129</v>
      </c>
      <c r="N1228" s="33">
        <v>7</v>
      </c>
      <c r="O1228" s="37">
        <v>129</v>
      </c>
    </row>
    <row r="1229" spans="3:15" x14ac:dyDescent="0.25">
      <c r="C1229" s="1">
        <v>1</v>
      </c>
      <c r="D1229" s="1">
        <v>1</v>
      </c>
      <c r="E1229" s="1">
        <v>1</v>
      </c>
      <c r="F1229" s="16">
        <v>1220</v>
      </c>
      <c r="G1229" s="17" t="s">
        <v>3181</v>
      </c>
      <c r="H1229" s="18" t="s">
        <v>19</v>
      </c>
      <c r="K1229" s="32">
        <v>18</v>
      </c>
      <c r="L1229" s="36">
        <v>129</v>
      </c>
      <c r="N1229" s="32">
        <v>3</v>
      </c>
      <c r="O1229" s="36">
        <v>129</v>
      </c>
    </row>
    <row r="1230" spans="3:15" x14ac:dyDescent="0.25">
      <c r="C1230" s="1">
        <v>1</v>
      </c>
      <c r="D1230" s="1">
        <v>1</v>
      </c>
      <c r="E1230" s="1">
        <v>1</v>
      </c>
      <c r="F1230" s="19">
        <v>1221</v>
      </c>
      <c r="G1230" s="20" t="s">
        <v>3264</v>
      </c>
      <c r="H1230" s="21" t="s">
        <v>19</v>
      </c>
      <c r="K1230" s="33">
        <v>16</v>
      </c>
      <c r="L1230" s="37">
        <v>129</v>
      </c>
      <c r="N1230" s="33">
        <v>3</v>
      </c>
      <c r="O1230" s="37">
        <v>129</v>
      </c>
    </row>
    <row r="1231" spans="3:15" x14ac:dyDescent="0.25">
      <c r="C1231" s="1">
        <v>1</v>
      </c>
      <c r="D1231" s="1">
        <v>1</v>
      </c>
      <c r="E1231" s="1">
        <v>1</v>
      </c>
      <c r="F1231" s="16">
        <v>1222</v>
      </c>
      <c r="G1231" s="17" t="s">
        <v>3181</v>
      </c>
      <c r="H1231" s="18" t="s">
        <v>18</v>
      </c>
      <c r="K1231" s="32">
        <v>19</v>
      </c>
      <c r="L1231" s="36">
        <v>129</v>
      </c>
      <c r="N1231" s="32">
        <v>6</v>
      </c>
      <c r="O1231" s="36">
        <v>129</v>
      </c>
    </row>
    <row r="1232" spans="3:15" x14ac:dyDescent="0.25">
      <c r="C1232" s="1">
        <v>1</v>
      </c>
      <c r="D1232" s="1">
        <v>1</v>
      </c>
      <c r="E1232" s="1">
        <v>1</v>
      </c>
      <c r="F1232" s="19">
        <v>1223</v>
      </c>
      <c r="G1232" s="20" t="s">
        <v>3181</v>
      </c>
      <c r="H1232" s="21" t="s">
        <v>19</v>
      </c>
      <c r="K1232" s="33">
        <v>10</v>
      </c>
      <c r="L1232" s="37">
        <v>129</v>
      </c>
      <c r="N1232" s="33">
        <v>2</v>
      </c>
      <c r="O1232" s="37">
        <v>129</v>
      </c>
    </row>
    <row r="1233" spans="3:15" x14ac:dyDescent="0.25">
      <c r="C1233" s="1">
        <v>1</v>
      </c>
      <c r="D1233" s="1">
        <v>1</v>
      </c>
      <c r="E1233" s="1">
        <v>1</v>
      </c>
      <c r="F1233" s="16">
        <v>1224</v>
      </c>
      <c r="G1233" s="17" t="s">
        <v>3182</v>
      </c>
      <c r="H1233" s="18" t="s">
        <v>18</v>
      </c>
      <c r="K1233" s="32">
        <v>17</v>
      </c>
      <c r="L1233" s="36">
        <v>129</v>
      </c>
      <c r="N1233" s="32">
        <v>2</v>
      </c>
      <c r="O1233" s="36">
        <v>129</v>
      </c>
    </row>
    <row r="1234" spans="3:15" x14ac:dyDescent="0.25">
      <c r="C1234" s="1">
        <v>1</v>
      </c>
      <c r="D1234" s="1">
        <v>1</v>
      </c>
      <c r="E1234" s="1">
        <v>1</v>
      </c>
      <c r="F1234" s="19">
        <v>1225</v>
      </c>
      <c r="G1234" s="20" t="s">
        <v>3264</v>
      </c>
      <c r="H1234" s="21" t="s">
        <v>19</v>
      </c>
      <c r="K1234" s="33">
        <v>21</v>
      </c>
      <c r="L1234" s="37">
        <v>129</v>
      </c>
      <c r="N1234" s="33">
        <v>5</v>
      </c>
      <c r="O1234" s="37">
        <v>129</v>
      </c>
    </row>
    <row r="1235" spans="3:15" x14ac:dyDescent="0.25">
      <c r="C1235" s="1">
        <v>1</v>
      </c>
      <c r="D1235" s="1">
        <v>1</v>
      </c>
      <c r="E1235" s="1">
        <v>1</v>
      </c>
      <c r="F1235" s="16">
        <v>1226</v>
      </c>
      <c r="G1235" s="17" t="s">
        <v>3264</v>
      </c>
      <c r="H1235" s="18" t="s">
        <v>18</v>
      </c>
      <c r="K1235" s="32">
        <v>19</v>
      </c>
      <c r="L1235" s="36">
        <v>129</v>
      </c>
      <c r="N1235" s="32">
        <v>6</v>
      </c>
      <c r="O1235" s="36">
        <v>129</v>
      </c>
    </row>
    <row r="1236" spans="3:15" x14ac:dyDescent="0.25">
      <c r="C1236" s="1">
        <v>1</v>
      </c>
      <c r="D1236" s="1">
        <v>1</v>
      </c>
      <c r="E1236" s="1">
        <v>1</v>
      </c>
      <c r="F1236" s="19">
        <v>1227</v>
      </c>
      <c r="G1236" s="20" t="s">
        <v>3182</v>
      </c>
      <c r="H1236" s="21" t="s">
        <v>18</v>
      </c>
      <c r="K1236" s="33">
        <v>14</v>
      </c>
      <c r="L1236" s="37">
        <v>129</v>
      </c>
      <c r="N1236" s="33">
        <v>5</v>
      </c>
      <c r="O1236" s="37">
        <v>129</v>
      </c>
    </row>
    <row r="1237" spans="3:15" x14ac:dyDescent="0.25">
      <c r="C1237" s="1">
        <v>1</v>
      </c>
      <c r="D1237" s="1">
        <v>1</v>
      </c>
      <c r="E1237" s="1">
        <v>1</v>
      </c>
      <c r="F1237" s="16">
        <v>1228</v>
      </c>
      <c r="G1237" s="17" t="s">
        <v>3181</v>
      </c>
      <c r="H1237" s="18" t="s">
        <v>18</v>
      </c>
      <c r="K1237" s="32">
        <v>8</v>
      </c>
      <c r="L1237" s="36">
        <v>129</v>
      </c>
      <c r="N1237" s="32">
        <v>2</v>
      </c>
      <c r="O1237" s="36">
        <v>129</v>
      </c>
    </row>
    <row r="1238" spans="3:15" x14ac:dyDescent="0.25">
      <c r="C1238" s="1">
        <v>1</v>
      </c>
      <c r="D1238" s="1">
        <v>1</v>
      </c>
      <c r="E1238" s="1">
        <v>1</v>
      </c>
      <c r="F1238" s="19">
        <v>1229</v>
      </c>
      <c r="G1238" s="20" t="s">
        <v>3264</v>
      </c>
      <c r="H1238" s="21" t="s">
        <v>19</v>
      </c>
      <c r="K1238" s="33">
        <v>20</v>
      </c>
      <c r="L1238" s="37">
        <v>129</v>
      </c>
      <c r="N1238" s="33">
        <v>2</v>
      </c>
      <c r="O1238" s="37">
        <v>129</v>
      </c>
    </row>
    <row r="1239" spans="3:15" x14ac:dyDescent="0.25">
      <c r="C1239" s="1">
        <v>1</v>
      </c>
      <c r="D1239" s="1">
        <v>1</v>
      </c>
      <c r="E1239" s="1">
        <v>1</v>
      </c>
      <c r="F1239" s="16">
        <v>1230</v>
      </c>
      <c r="G1239" s="17" t="s">
        <v>3181</v>
      </c>
      <c r="H1239" s="18" t="s">
        <v>19</v>
      </c>
      <c r="K1239" s="32">
        <v>17</v>
      </c>
      <c r="L1239" s="36">
        <v>129</v>
      </c>
      <c r="N1239" s="32">
        <v>4</v>
      </c>
      <c r="O1239" s="36">
        <v>129</v>
      </c>
    </row>
    <row r="1240" spans="3:15" x14ac:dyDescent="0.25">
      <c r="C1240" s="1">
        <v>1</v>
      </c>
      <c r="D1240" s="1">
        <v>1</v>
      </c>
      <c r="E1240" s="1">
        <v>1</v>
      </c>
      <c r="F1240" s="19">
        <v>1231</v>
      </c>
      <c r="G1240" s="20" t="s">
        <v>3264</v>
      </c>
      <c r="H1240" s="21" t="s">
        <v>18</v>
      </c>
      <c r="K1240" s="33">
        <v>16</v>
      </c>
      <c r="L1240" s="37">
        <v>129</v>
      </c>
      <c r="N1240" s="33">
        <v>4</v>
      </c>
      <c r="O1240" s="37">
        <v>129</v>
      </c>
    </row>
    <row r="1241" spans="3:15" x14ac:dyDescent="0.25">
      <c r="C1241" s="1">
        <v>1</v>
      </c>
      <c r="D1241" s="1">
        <v>1</v>
      </c>
      <c r="E1241" s="1">
        <v>1</v>
      </c>
      <c r="F1241" s="16">
        <v>1232</v>
      </c>
      <c r="G1241" s="17" t="s">
        <v>3264</v>
      </c>
      <c r="H1241" s="18" t="s">
        <v>18</v>
      </c>
      <c r="K1241" s="32">
        <v>16</v>
      </c>
      <c r="L1241" s="36">
        <v>129</v>
      </c>
      <c r="N1241" s="32">
        <v>4</v>
      </c>
      <c r="O1241" s="36">
        <v>129</v>
      </c>
    </row>
    <row r="1242" spans="3:15" x14ac:dyDescent="0.25">
      <c r="C1242" s="1">
        <v>1</v>
      </c>
      <c r="D1242" s="1">
        <v>1</v>
      </c>
      <c r="E1242" s="1">
        <v>1</v>
      </c>
      <c r="F1242" s="19">
        <v>1233</v>
      </c>
      <c r="G1242" s="20" t="s">
        <v>3264</v>
      </c>
      <c r="H1242" s="21" t="s">
        <v>19</v>
      </c>
      <c r="K1242" s="33">
        <v>8</v>
      </c>
      <c r="L1242" s="37">
        <v>129</v>
      </c>
      <c r="N1242" s="33">
        <v>1</v>
      </c>
      <c r="O1242" s="37">
        <v>129</v>
      </c>
    </row>
    <row r="1243" spans="3:15" x14ac:dyDescent="0.25">
      <c r="C1243" s="1">
        <v>1</v>
      </c>
      <c r="D1243" s="1">
        <v>1</v>
      </c>
      <c r="E1243" s="1">
        <v>1</v>
      </c>
      <c r="F1243" s="16">
        <v>1234</v>
      </c>
      <c r="G1243" s="17" t="s">
        <v>3264</v>
      </c>
      <c r="H1243" s="18" t="s">
        <v>19</v>
      </c>
      <c r="K1243" s="32">
        <v>11</v>
      </c>
      <c r="L1243" s="36">
        <v>129</v>
      </c>
      <c r="N1243" s="32">
        <v>3</v>
      </c>
      <c r="O1243" s="36">
        <v>129</v>
      </c>
    </row>
    <row r="1244" spans="3:15" x14ac:dyDescent="0.25">
      <c r="C1244" s="1">
        <v>1</v>
      </c>
      <c r="D1244" s="1">
        <v>1</v>
      </c>
      <c r="E1244" s="1">
        <v>1</v>
      </c>
      <c r="F1244" s="19">
        <v>1235</v>
      </c>
      <c r="G1244" s="20" t="s">
        <v>3264</v>
      </c>
      <c r="H1244" s="21" t="s">
        <v>19</v>
      </c>
      <c r="K1244" s="33">
        <v>15</v>
      </c>
      <c r="L1244" s="37">
        <v>129</v>
      </c>
      <c r="N1244" s="33">
        <v>2</v>
      </c>
      <c r="O1244" s="37">
        <v>129</v>
      </c>
    </row>
    <row r="1245" spans="3:15" x14ac:dyDescent="0.25">
      <c r="C1245" s="1">
        <v>1</v>
      </c>
      <c r="D1245" s="1">
        <v>1</v>
      </c>
      <c r="E1245" s="1">
        <v>1</v>
      </c>
      <c r="F1245" s="16">
        <v>1236</v>
      </c>
      <c r="G1245" s="17" t="s">
        <v>3181</v>
      </c>
      <c r="H1245" s="18" t="s">
        <v>18</v>
      </c>
      <c r="K1245" s="32">
        <v>18</v>
      </c>
      <c r="L1245" s="36">
        <v>129</v>
      </c>
      <c r="N1245" s="32">
        <v>4</v>
      </c>
      <c r="O1245" s="36">
        <v>129</v>
      </c>
    </row>
    <row r="1246" spans="3:15" x14ac:dyDescent="0.25">
      <c r="C1246" s="1">
        <v>1</v>
      </c>
      <c r="D1246" s="1">
        <v>1</v>
      </c>
      <c r="E1246" s="1">
        <v>1</v>
      </c>
      <c r="F1246" s="19">
        <v>1237</v>
      </c>
      <c r="G1246" s="20" t="s">
        <v>3181</v>
      </c>
      <c r="H1246" s="21" t="s">
        <v>19</v>
      </c>
      <c r="K1246" s="33">
        <v>14</v>
      </c>
      <c r="L1246" s="37">
        <v>129</v>
      </c>
      <c r="N1246" s="33">
        <v>4</v>
      </c>
      <c r="O1246" s="37">
        <v>129</v>
      </c>
    </row>
    <row r="1247" spans="3:15" x14ac:dyDescent="0.25">
      <c r="C1247" s="1">
        <v>1</v>
      </c>
      <c r="D1247" s="1">
        <v>1</v>
      </c>
      <c r="E1247" s="1">
        <v>1</v>
      </c>
      <c r="F1247" s="16">
        <v>1238</v>
      </c>
      <c r="G1247" s="17" t="s">
        <v>3264</v>
      </c>
      <c r="H1247" s="18" t="s">
        <v>19</v>
      </c>
      <c r="K1247" s="32">
        <v>14</v>
      </c>
      <c r="L1247" s="36">
        <v>129</v>
      </c>
      <c r="N1247" s="32">
        <v>2</v>
      </c>
      <c r="O1247" s="36">
        <v>129</v>
      </c>
    </row>
    <row r="1248" spans="3:15" x14ac:dyDescent="0.25">
      <c r="C1248" s="1">
        <v>1</v>
      </c>
      <c r="D1248" s="1">
        <v>1</v>
      </c>
      <c r="E1248" s="1">
        <v>1</v>
      </c>
      <c r="F1248" s="19">
        <v>1239</v>
      </c>
      <c r="G1248" s="20" t="s">
        <v>3182</v>
      </c>
      <c r="H1248" s="21" t="s">
        <v>18</v>
      </c>
      <c r="K1248" s="33">
        <v>20</v>
      </c>
      <c r="L1248" s="37">
        <v>129</v>
      </c>
      <c r="N1248" s="33">
        <v>5</v>
      </c>
      <c r="O1248" s="37">
        <v>129</v>
      </c>
    </row>
    <row r="1249" spans="3:15" x14ac:dyDescent="0.25">
      <c r="C1249" s="1">
        <v>1</v>
      </c>
      <c r="D1249" s="1">
        <v>1</v>
      </c>
      <c r="E1249" s="1">
        <v>1</v>
      </c>
      <c r="F1249" s="16">
        <v>1240</v>
      </c>
      <c r="G1249" s="17" t="s">
        <v>3182</v>
      </c>
      <c r="H1249" s="18" t="s">
        <v>19</v>
      </c>
      <c r="K1249" s="32">
        <v>12</v>
      </c>
      <c r="L1249" s="36">
        <v>129</v>
      </c>
      <c r="N1249" s="32">
        <v>3</v>
      </c>
      <c r="O1249" s="36">
        <v>129</v>
      </c>
    </row>
    <row r="1250" spans="3:15" x14ac:dyDescent="0.25">
      <c r="C1250" s="1">
        <v>1</v>
      </c>
      <c r="D1250" s="1">
        <v>1</v>
      </c>
      <c r="E1250" s="1">
        <v>1</v>
      </c>
      <c r="F1250" s="19">
        <v>1241</v>
      </c>
      <c r="G1250" s="20" t="s">
        <v>3264</v>
      </c>
      <c r="H1250" s="21" t="s">
        <v>18</v>
      </c>
      <c r="K1250" s="33">
        <v>5</v>
      </c>
      <c r="L1250" s="37">
        <v>129</v>
      </c>
      <c r="N1250" s="33">
        <v>0</v>
      </c>
      <c r="O1250" s="37">
        <v>129</v>
      </c>
    </row>
    <row r="1251" spans="3:15" x14ac:dyDescent="0.25">
      <c r="C1251" s="1">
        <v>1</v>
      </c>
      <c r="D1251" s="1">
        <v>1</v>
      </c>
      <c r="E1251" s="1">
        <v>1</v>
      </c>
      <c r="F1251" s="16">
        <v>1242</v>
      </c>
      <c r="G1251" s="17" t="s">
        <v>3264</v>
      </c>
      <c r="H1251" s="18" t="s">
        <v>18</v>
      </c>
      <c r="K1251" s="32">
        <v>11</v>
      </c>
      <c r="L1251" s="36">
        <v>129</v>
      </c>
      <c r="N1251" s="32">
        <v>4</v>
      </c>
      <c r="O1251" s="36">
        <v>129</v>
      </c>
    </row>
    <row r="1252" spans="3:15" x14ac:dyDescent="0.25">
      <c r="C1252" s="1">
        <v>1</v>
      </c>
      <c r="D1252" s="1">
        <v>1</v>
      </c>
      <c r="E1252" s="1">
        <v>1</v>
      </c>
      <c r="F1252" s="19">
        <v>1243</v>
      </c>
      <c r="G1252" s="20" t="s">
        <v>3182</v>
      </c>
      <c r="H1252" s="21" t="s">
        <v>19</v>
      </c>
      <c r="K1252" s="33">
        <v>14</v>
      </c>
      <c r="L1252" s="37">
        <v>129</v>
      </c>
      <c r="N1252" s="33">
        <v>3</v>
      </c>
      <c r="O1252" s="37">
        <v>129</v>
      </c>
    </row>
    <row r="1253" spans="3:15" x14ac:dyDescent="0.25">
      <c r="C1253" s="1">
        <v>1</v>
      </c>
      <c r="D1253" s="1">
        <v>1</v>
      </c>
      <c r="E1253" s="1">
        <v>1</v>
      </c>
      <c r="F1253" s="16">
        <v>1244</v>
      </c>
      <c r="G1253" s="17" t="s">
        <v>3264</v>
      </c>
      <c r="H1253" s="18" t="s">
        <v>19</v>
      </c>
      <c r="K1253" s="32">
        <v>9</v>
      </c>
      <c r="L1253" s="36">
        <v>129</v>
      </c>
      <c r="N1253" s="32">
        <v>2</v>
      </c>
      <c r="O1253" s="36">
        <v>129</v>
      </c>
    </row>
    <row r="1254" spans="3:15" x14ac:dyDescent="0.25">
      <c r="C1254" s="1">
        <v>1</v>
      </c>
      <c r="D1254" s="1">
        <v>1</v>
      </c>
      <c r="E1254" s="1">
        <v>1</v>
      </c>
      <c r="F1254" s="19">
        <v>1245</v>
      </c>
      <c r="G1254" s="20" t="s">
        <v>3264</v>
      </c>
      <c r="H1254" s="21" t="s">
        <v>18</v>
      </c>
      <c r="K1254" s="33">
        <v>8</v>
      </c>
      <c r="L1254" s="37">
        <v>129</v>
      </c>
      <c r="N1254" s="33">
        <v>2</v>
      </c>
      <c r="O1254" s="37">
        <v>129</v>
      </c>
    </row>
    <row r="1255" spans="3:15" x14ac:dyDescent="0.25">
      <c r="C1255" s="1">
        <v>1</v>
      </c>
      <c r="D1255" s="1">
        <v>1</v>
      </c>
      <c r="E1255" s="1">
        <v>1</v>
      </c>
      <c r="F1255" s="16">
        <v>1246</v>
      </c>
      <c r="G1255" s="17" t="s">
        <v>3181</v>
      </c>
      <c r="H1255" s="18" t="s">
        <v>19</v>
      </c>
      <c r="K1255" s="32">
        <v>20</v>
      </c>
      <c r="L1255" s="36">
        <v>130</v>
      </c>
      <c r="N1255" s="32">
        <v>6</v>
      </c>
      <c r="O1255" s="36">
        <v>130</v>
      </c>
    </row>
    <row r="1256" spans="3:15" x14ac:dyDescent="0.25">
      <c r="C1256" s="1">
        <v>1</v>
      </c>
      <c r="D1256" s="1">
        <v>1</v>
      </c>
      <c r="E1256" s="1">
        <v>1</v>
      </c>
      <c r="F1256" s="19">
        <v>1247</v>
      </c>
      <c r="G1256" s="20" t="s">
        <v>3182</v>
      </c>
      <c r="H1256" s="21" t="s">
        <v>19</v>
      </c>
      <c r="K1256" s="33">
        <v>21</v>
      </c>
      <c r="L1256" s="37">
        <v>130</v>
      </c>
      <c r="N1256" s="33">
        <v>4</v>
      </c>
      <c r="O1256" s="37">
        <v>130</v>
      </c>
    </row>
    <row r="1257" spans="3:15" x14ac:dyDescent="0.25">
      <c r="C1257" s="1">
        <v>1</v>
      </c>
      <c r="D1257" s="1">
        <v>1</v>
      </c>
      <c r="E1257" s="1">
        <v>1</v>
      </c>
      <c r="F1257" s="16">
        <v>1248</v>
      </c>
      <c r="G1257" s="17" t="s">
        <v>3264</v>
      </c>
      <c r="H1257" s="18" t="s">
        <v>18</v>
      </c>
      <c r="K1257" s="32">
        <v>19</v>
      </c>
      <c r="L1257" s="36">
        <v>130</v>
      </c>
      <c r="N1257" s="32">
        <v>2</v>
      </c>
      <c r="O1257" s="36">
        <v>130</v>
      </c>
    </row>
    <row r="1258" spans="3:15" x14ac:dyDescent="0.25">
      <c r="C1258" s="1">
        <v>1</v>
      </c>
      <c r="D1258" s="1">
        <v>1</v>
      </c>
      <c r="E1258" s="1">
        <v>1</v>
      </c>
      <c r="F1258" s="19">
        <v>1249</v>
      </c>
      <c r="G1258" s="20" t="s">
        <v>3264</v>
      </c>
      <c r="H1258" s="21" t="s">
        <v>19</v>
      </c>
      <c r="K1258" s="33">
        <v>17</v>
      </c>
      <c r="L1258" s="37">
        <v>130</v>
      </c>
      <c r="N1258" s="33">
        <v>1</v>
      </c>
      <c r="O1258" s="37">
        <v>130</v>
      </c>
    </row>
    <row r="1259" spans="3:15" x14ac:dyDescent="0.25">
      <c r="C1259" s="1">
        <v>1</v>
      </c>
      <c r="D1259" s="1">
        <v>1</v>
      </c>
      <c r="E1259" s="1">
        <v>1</v>
      </c>
      <c r="F1259" s="16">
        <v>1250</v>
      </c>
      <c r="G1259" s="17" t="s">
        <v>3181</v>
      </c>
      <c r="H1259" s="18" t="s">
        <v>19</v>
      </c>
      <c r="K1259" s="32">
        <v>17</v>
      </c>
      <c r="L1259" s="36">
        <v>130</v>
      </c>
      <c r="N1259" s="32">
        <v>6</v>
      </c>
      <c r="O1259" s="36">
        <v>130</v>
      </c>
    </row>
    <row r="1260" spans="3:15" x14ac:dyDescent="0.25">
      <c r="C1260" s="1">
        <v>1</v>
      </c>
      <c r="D1260" s="1">
        <v>1</v>
      </c>
      <c r="E1260" s="1">
        <v>1</v>
      </c>
      <c r="F1260" s="19">
        <v>1251</v>
      </c>
      <c r="G1260" s="20" t="s">
        <v>3264</v>
      </c>
      <c r="H1260" s="21" t="s">
        <v>19</v>
      </c>
      <c r="K1260" s="33">
        <v>18</v>
      </c>
      <c r="L1260" s="37">
        <v>130</v>
      </c>
      <c r="N1260" s="33">
        <v>5</v>
      </c>
      <c r="O1260" s="37">
        <v>130</v>
      </c>
    </row>
    <row r="1261" spans="3:15" x14ac:dyDescent="0.25">
      <c r="C1261" s="1">
        <v>1</v>
      </c>
      <c r="D1261" s="1">
        <v>1</v>
      </c>
      <c r="E1261" s="1">
        <v>1</v>
      </c>
      <c r="F1261" s="16">
        <v>1252</v>
      </c>
      <c r="G1261" s="17" t="s">
        <v>3264</v>
      </c>
      <c r="H1261" s="18" t="s">
        <v>18</v>
      </c>
      <c r="K1261" s="32">
        <v>17</v>
      </c>
      <c r="L1261" s="36">
        <v>130</v>
      </c>
      <c r="N1261" s="32">
        <v>2</v>
      </c>
      <c r="O1261" s="36">
        <v>130</v>
      </c>
    </row>
    <row r="1262" spans="3:15" x14ac:dyDescent="0.25">
      <c r="C1262" s="1">
        <v>1</v>
      </c>
      <c r="D1262" s="1">
        <v>1</v>
      </c>
      <c r="E1262" s="1">
        <v>1</v>
      </c>
      <c r="F1262" s="19">
        <v>1253</v>
      </c>
      <c r="G1262" s="20" t="s">
        <v>3264</v>
      </c>
      <c r="H1262" s="21" t="s">
        <v>19</v>
      </c>
      <c r="K1262" s="33">
        <v>17</v>
      </c>
      <c r="L1262" s="37">
        <v>130</v>
      </c>
      <c r="N1262" s="33">
        <v>4</v>
      </c>
      <c r="O1262" s="37">
        <v>130</v>
      </c>
    </row>
    <row r="1263" spans="3:15" x14ac:dyDescent="0.25">
      <c r="C1263" s="1">
        <v>1</v>
      </c>
      <c r="D1263" s="1">
        <v>1</v>
      </c>
      <c r="E1263" s="1">
        <v>1</v>
      </c>
      <c r="F1263" s="16">
        <v>1254</v>
      </c>
      <c r="G1263" s="17" t="s">
        <v>3181</v>
      </c>
      <c r="H1263" s="18" t="s">
        <v>18</v>
      </c>
      <c r="K1263" s="32">
        <v>22</v>
      </c>
      <c r="L1263" s="36">
        <v>130</v>
      </c>
      <c r="N1263" s="32">
        <v>4</v>
      </c>
      <c r="O1263" s="36">
        <v>130</v>
      </c>
    </row>
    <row r="1264" spans="3:15" x14ac:dyDescent="0.25">
      <c r="C1264" s="1">
        <v>1</v>
      </c>
      <c r="D1264" s="1">
        <v>1</v>
      </c>
      <c r="E1264" s="1">
        <v>1</v>
      </c>
      <c r="F1264" s="19">
        <v>1255</v>
      </c>
      <c r="G1264" s="20" t="s">
        <v>3264</v>
      </c>
      <c r="H1264" s="21" t="s">
        <v>19</v>
      </c>
      <c r="K1264" s="33">
        <v>18</v>
      </c>
      <c r="L1264" s="37">
        <v>130</v>
      </c>
      <c r="N1264" s="33">
        <v>1</v>
      </c>
      <c r="O1264" s="37">
        <v>130</v>
      </c>
    </row>
    <row r="1265" spans="3:15" x14ac:dyDescent="0.25">
      <c r="C1265" s="1">
        <v>1</v>
      </c>
      <c r="D1265" s="1">
        <v>1</v>
      </c>
      <c r="E1265" s="1">
        <v>1</v>
      </c>
      <c r="F1265" s="16">
        <v>1256</v>
      </c>
      <c r="G1265" s="17" t="s">
        <v>3264</v>
      </c>
      <c r="H1265" s="18" t="s">
        <v>19</v>
      </c>
      <c r="K1265" s="32">
        <v>24</v>
      </c>
      <c r="L1265" s="36">
        <v>130</v>
      </c>
      <c r="N1265" s="32">
        <v>7</v>
      </c>
      <c r="O1265" s="36">
        <v>130</v>
      </c>
    </row>
    <row r="1266" spans="3:15" x14ac:dyDescent="0.25">
      <c r="C1266" s="1">
        <v>1</v>
      </c>
      <c r="D1266" s="1">
        <v>1</v>
      </c>
      <c r="E1266" s="1">
        <v>1</v>
      </c>
      <c r="F1266" s="19">
        <v>1257</v>
      </c>
      <c r="G1266" s="20" t="s">
        <v>3181</v>
      </c>
      <c r="H1266" s="21" t="s">
        <v>18</v>
      </c>
      <c r="K1266" s="33">
        <v>16</v>
      </c>
      <c r="L1266" s="37">
        <v>130</v>
      </c>
      <c r="N1266" s="33">
        <v>3</v>
      </c>
      <c r="O1266" s="37">
        <v>130</v>
      </c>
    </row>
    <row r="1267" spans="3:15" x14ac:dyDescent="0.25">
      <c r="C1267" s="1">
        <v>1</v>
      </c>
      <c r="D1267" s="1">
        <v>1</v>
      </c>
      <c r="E1267" s="1">
        <v>1</v>
      </c>
      <c r="F1267" s="16">
        <v>1258</v>
      </c>
      <c r="G1267" s="17" t="s">
        <v>3264</v>
      </c>
      <c r="H1267" s="18" t="s">
        <v>19</v>
      </c>
      <c r="K1267" s="32">
        <v>23</v>
      </c>
      <c r="L1267" s="36">
        <v>130</v>
      </c>
      <c r="N1267" s="32">
        <v>2</v>
      </c>
      <c r="O1267" s="36">
        <v>130</v>
      </c>
    </row>
    <row r="1268" spans="3:15" x14ac:dyDescent="0.25">
      <c r="C1268" s="1">
        <v>1</v>
      </c>
      <c r="D1268" s="1">
        <v>1</v>
      </c>
      <c r="E1268" s="1">
        <v>1</v>
      </c>
      <c r="F1268" s="19">
        <v>1259</v>
      </c>
      <c r="G1268" s="20" t="s">
        <v>3181</v>
      </c>
      <c r="H1268" s="21" t="s">
        <v>19</v>
      </c>
      <c r="K1268" s="33">
        <v>13</v>
      </c>
      <c r="L1268" s="37">
        <v>130</v>
      </c>
      <c r="N1268" s="33">
        <v>1</v>
      </c>
      <c r="O1268" s="37">
        <v>130</v>
      </c>
    </row>
    <row r="1269" spans="3:15" x14ac:dyDescent="0.25">
      <c r="C1269" s="1">
        <v>1</v>
      </c>
      <c r="D1269" s="1">
        <v>1</v>
      </c>
      <c r="E1269" s="1">
        <v>1</v>
      </c>
      <c r="F1269" s="16">
        <v>1260</v>
      </c>
      <c r="G1269" s="17" t="s">
        <v>3181</v>
      </c>
      <c r="H1269" s="18" t="s">
        <v>18</v>
      </c>
      <c r="K1269" s="32">
        <v>22</v>
      </c>
      <c r="L1269" s="36">
        <v>130</v>
      </c>
      <c r="N1269" s="32">
        <v>3</v>
      </c>
      <c r="O1269" s="36">
        <v>130</v>
      </c>
    </row>
    <row r="1270" spans="3:15" x14ac:dyDescent="0.25">
      <c r="C1270" s="1">
        <v>1</v>
      </c>
      <c r="D1270" s="1">
        <v>1</v>
      </c>
      <c r="E1270" s="1">
        <v>1</v>
      </c>
      <c r="F1270" s="19">
        <v>1261</v>
      </c>
      <c r="G1270" s="20" t="s">
        <v>3264</v>
      </c>
      <c r="H1270" s="21" t="s">
        <v>18</v>
      </c>
      <c r="K1270" s="33">
        <v>16</v>
      </c>
      <c r="L1270" s="37">
        <v>130</v>
      </c>
      <c r="N1270" s="33">
        <v>2</v>
      </c>
      <c r="O1270" s="37">
        <v>130</v>
      </c>
    </row>
    <row r="1271" spans="3:15" x14ac:dyDescent="0.25">
      <c r="C1271" s="1">
        <v>1</v>
      </c>
      <c r="D1271" s="1">
        <v>1</v>
      </c>
      <c r="E1271" s="1">
        <v>1</v>
      </c>
      <c r="F1271" s="16">
        <v>1262</v>
      </c>
      <c r="G1271" s="17" t="s">
        <v>3264</v>
      </c>
      <c r="H1271" s="18" t="s">
        <v>19</v>
      </c>
      <c r="K1271" s="32">
        <v>16</v>
      </c>
      <c r="L1271" s="36">
        <v>130</v>
      </c>
      <c r="N1271" s="32">
        <v>5</v>
      </c>
      <c r="O1271" s="36">
        <v>130</v>
      </c>
    </row>
    <row r="1272" spans="3:15" x14ac:dyDescent="0.25">
      <c r="C1272" s="1">
        <v>1</v>
      </c>
      <c r="D1272" s="1">
        <v>1</v>
      </c>
      <c r="E1272" s="1">
        <v>1</v>
      </c>
      <c r="F1272" s="19">
        <v>1263</v>
      </c>
      <c r="G1272" s="20" t="s">
        <v>3182</v>
      </c>
      <c r="H1272" s="21" t="s">
        <v>19</v>
      </c>
      <c r="K1272" s="33">
        <v>19</v>
      </c>
      <c r="L1272" s="37">
        <v>130</v>
      </c>
      <c r="N1272" s="33">
        <v>5</v>
      </c>
      <c r="O1272" s="37">
        <v>130</v>
      </c>
    </row>
    <row r="1273" spans="3:15" x14ac:dyDescent="0.25">
      <c r="C1273" s="1">
        <v>1</v>
      </c>
      <c r="D1273" s="1">
        <v>1</v>
      </c>
      <c r="E1273" s="1">
        <v>1</v>
      </c>
      <c r="F1273" s="16">
        <v>1264</v>
      </c>
      <c r="G1273" s="17" t="s">
        <v>3264</v>
      </c>
      <c r="H1273" s="18" t="s">
        <v>19</v>
      </c>
      <c r="K1273" s="32">
        <v>11</v>
      </c>
      <c r="L1273" s="36">
        <v>130</v>
      </c>
      <c r="N1273" s="32">
        <v>1</v>
      </c>
      <c r="O1273" s="36">
        <v>130</v>
      </c>
    </row>
    <row r="1274" spans="3:15" x14ac:dyDescent="0.25">
      <c r="C1274" s="1">
        <v>1</v>
      </c>
      <c r="D1274" s="1">
        <v>1</v>
      </c>
      <c r="E1274" s="1">
        <v>1</v>
      </c>
      <c r="F1274" s="19">
        <v>1265</v>
      </c>
      <c r="G1274" s="20" t="s">
        <v>3181</v>
      </c>
      <c r="H1274" s="21" t="s">
        <v>18</v>
      </c>
      <c r="K1274" s="33">
        <v>10</v>
      </c>
      <c r="L1274" s="37">
        <v>130</v>
      </c>
      <c r="N1274" s="33">
        <v>4</v>
      </c>
      <c r="O1274" s="37">
        <v>130</v>
      </c>
    </row>
    <row r="1275" spans="3:15" x14ac:dyDescent="0.25">
      <c r="C1275" s="1">
        <v>1</v>
      </c>
      <c r="D1275" s="1">
        <v>1</v>
      </c>
      <c r="E1275" s="1">
        <v>1</v>
      </c>
      <c r="F1275" s="16">
        <v>1266</v>
      </c>
      <c r="G1275" s="17" t="s">
        <v>3181</v>
      </c>
      <c r="H1275" s="18" t="s">
        <v>18</v>
      </c>
      <c r="K1275" s="32">
        <v>15</v>
      </c>
      <c r="L1275" s="36">
        <v>130</v>
      </c>
      <c r="N1275" s="32">
        <v>1</v>
      </c>
      <c r="O1275" s="36">
        <v>130</v>
      </c>
    </row>
    <row r="1276" spans="3:15" x14ac:dyDescent="0.25">
      <c r="C1276" s="1">
        <v>1</v>
      </c>
      <c r="D1276" s="1">
        <v>1</v>
      </c>
      <c r="E1276" s="1">
        <v>1</v>
      </c>
      <c r="F1276" s="19">
        <v>1267</v>
      </c>
      <c r="G1276" s="20" t="s">
        <v>3181</v>
      </c>
      <c r="H1276" s="21" t="s">
        <v>18</v>
      </c>
      <c r="K1276" s="33">
        <v>18</v>
      </c>
      <c r="L1276" s="37">
        <v>130</v>
      </c>
      <c r="N1276" s="33">
        <v>5</v>
      </c>
      <c r="O1276" s="37">
        <v>130</v>
      </c>
    </row>
    <row r="1277" spans="3:15" x14ac:dyDescent="0.25">
      <c r="C1277" s="1">
        <v>1</v>
      </c>
      <c r="D1277" s="1">
        <v>1</v>
      </c>
      <c r="E1277" s="1">
        <v>1</v>
      </c>
      <c r="F1277" s="16">
        <v>1268</v>
      </c>
      <c r="G1277" s="17" t="s">
        <v>3181</v>
      </c>
      <c r="H1277" s="18" t="s">
        <v>19</v>
      </c>
      <c r="K1277" s="32">
        <v>21</v>
      </c>
      <c r="L1277" s="36">
        <v>130</v>
      </c>
      <c r="N1277" s="32">
        <v>7</v>
      </c>
      <c r="O1277" s="36">
        <v>130</v>
      </c>
    </row>
    <row r="1278" spans="3:15" x14ac:dyDescent="0.25">
      <c r="C1278" s="1">
        <v>1</v>
      </c>
      <c r="D1278" s="1">
        <v>1</v>
      </c>
      <c r="E1278" s="1">
        <v>1</v>
      </c>
      <c r="F1278" s="19">
        <v>1269</v>
      </c>
      <c r="G1278" s="20" t="s">
        <v>3181</v>
      </c>
      <c r="H1278" s="21" t="s">
        <v>19</v>
      </c>
      <c r="K1278" s="33">
        <v>19</v>
      </c>
      <c r="L1278" s="37">
        <v>130</v>
      </c>
      <c r="N1278" s="33">
        <v>9</v>
      </c>
      <c r="O1278" s="37">
        <v>130</v>
      </c>
    </row>
    <row r="1279" spans="3:15" x14ac:dyDescent="0.25">
      <c r="C1279" s="1">
        <v>1</v>
      </c>
      <c r="D1279" s="1">
        <v>1</v>
      </c>
      <c r="E1279" s="1">
        <v>1</v>
      </c>
      <c r="F1279" s="16">
        <v>1270</v>
      </c>
      <c r="G1279" s="17" t="s">
        <v>3264</v>
      </c>
      <c r="H1279" s="18" t="s">
        <v>19</v>
      </c>
      <c r="K1279" s="32">
        <v>9</v>
      </c>
      <c r="L1279" s="36">
        <v>130</v>
      </c>
      <c r="N1279" s="32">
        <v>4</v>
      </c>
      <c r="O1279" s="36">
        <v>130</v>
      </c>
    </row>
    <row r="1280" spans="3:15" x14ac:dyDescent="0.25">
      <c r="C1280" s="1">
        <v>1</v>
      </c>
      <c r="D1280" s="1">
        <v>1</v>
      </c>
      <c r="E1280" s="1">
        <v>1</v>
      </c>
      <c r="F1280" s="19">
        <v>1271</v>
      </c>
      <c r="G1280" s="20" t="s">
        <v>3264</v>
      </c>
      <c r="H1280" s="21" t="s">
        <v>19</v>
      </c>
      <c r="K1280" s="33">
        <v>16</v>
      </c>
      <c r="L1280" s="37">
        <v>130</v>
      </c>
      <c r="N1280" s="33">
        <v>5</v>
      </c>
      <c r="O1280" s="37">
        <v>130</v>
      </c>
    </row>
    <row r="1281" spans="3:15" x14ac:dyDescent="0.25">
      <c r="C1281" s="1">
        <v>1</v>
      </c>
      <c r="D1281" s="1">
        <v>1</v>
      </c>
      <c r="E1281" s="1">
        <v>1</v>
      </c>
      <c r="F1281" s="16">
        <v>1272</v>
      </c>
      <c r="G1281" s="17" t="s">
        <v>3264</v>
      </c>
      <c r="H1281" s="18" t="s">
        <v>18</v>
      </c>
      <c r="K1281" s="32">
        <v>17</v>
      </c>
      <c r="L1281" s="36">
        <v>130</v>
      </c>
      <c r="N1281" s="32">
        <v>4</v>
      </c>
      <c r="O1281" s="36">
        <v>130</v>
      </c>
    </row>
    <row r="1282" spans="3:15" x14ac:dyDescent="0.25">
      <c r="C1282" s="1">
        <v>1</v>
      </c>
      <c r="D1282" s="1">
        <v>1</v>
      </c>
      <c r="E1282" s="1">
        <v>1</v>
      </c>
      <c r="F1282" s="19">
        <v>1273</v>
      </c>
      <c r="G1282" s="20" t="s">
        <v>3264</v>
      </c>
      <c r="H1282" s="21" t="s">
        <v>19</v>
      </c>
      <c r="K1282" s="33">
        <v>15</v>
      </c>
      <c r="L1282" s="37">
        <v>130</v>
      </c>
      <c r="N1282" s="33">
        <v>4</v>
      </c>
      <c r="O1282" s="37">
        <v>130</v>
      </c>
    </row>
    <row r="1283" spans="3:15" x14ac:dyDescent="0.25">
      <c r="C1283" s="1">
        <v>1</v>
      </c>
      <c r="D1283" s="1">
        <v>1</v>
      </c>
      <c r="E1283" s="1">
        <v>1</v>
      </c>
      <c r="F1283" s="16">
        <v>1274</v>
      </c>
      <c r="G1283" s="17" t="s">
        <v>3181</v>
      </c>
      <c r="H1283" s="18" t="s">
        <v>18</v>
      </c>
      <c r="K1283" s="32">
        <v>18</v>
      </c>
      <c r="L1283" s="36">
        <v>130</v>
      </c>
      <c r="N1283" s="32">
        <v>7</v>
      </c>
      <c r="O1283" s="36">
        <v>130</v>
      </c>
    </row>
    <row r="1284" spans="3:15" x14ac:dyDescent="0.25">
      <c r="C1284" s="1">
        <v>1</v>
      </c>
      <c r="D1284" s="1">
        <v>1</v>
      </c>
      <c r="E1284" s="1">
        <v>1</v>
      </c>
      <c r="F1284" s="19">
        <v>1275</v>
      </c>
      <c r="G1284" s="20" t="s">
        <v>3181</v>
      </c>
      <c r="H1284" s="21" t="s">
        <v>18</v>
      </c>
      <c r="K1284" s="33">
        <v>18</v>
      </c>
      <c r="L1284" s="37">
        <v>130</v>
      </c>
      <c r="N1284" s="33">
        <v>4</v>
      </c>
      <c r="O1284" s="37">
        <v>130</v>
      </c>
    </row>
    <row r="1285" spans="3:15" x14ac:dyDescent="0.25">
      <c r="C1285" s="1">
        <v>1</v>
      </c>
      <c r="D1285" s="1">
        <v>1</v>
      </c>
      <c r="E1285" s="1">
        <v>1</v>
      </c>
      <c r="F1285" s="16">
        <v>1276</v>
      </c>
      <c r="G1285" s="17" t="s">
        <v>3181</v>
      </c>
      <c r="H1285" s="18" t="s">
        <v>18</v>
      </c>
      <c r="K1285" s="32">
        <v>9</v>
      </c>
      <c r="L1285" s="36">
        <v>130</v>
      </c>
      <c r="N1285" s="32">
        <v>1</v>
      </c>
      <c r="O1285" s="36">
        <v>130</v>
      </c>
    </row>
    <row r="1286" spans="3:15" x14ac:dyDescent="0.25">
      <c r="C1286" s="1">
        <v>1</v>
      </c>
      <c r="D1286" s="1">
        <v>1</v>
      </c>
      <c r="E1286" s="1">
        <v>1</v>
      </c>
      <c r="F1286" s="19">
        <v>1277</v>
      </c>
      <c r="G1286" s="20" t="s">
        <v>3182</v>
      </c>
      <c r="H1286" s="21" t="s">
        <v>18</v>
      </c>
      <c r="K1286" s="33">
        <v>17</v>
      </c>
      <c r="L1286" s="37">
        <v>130</v>
      </c>
      <c r="N1286" s="33">
        <v>5</v>
      </c>
      <c r="O1286" s="37">
        <v>130</v>
      </c>
    </row>
    <row r="1287" spans="3:15" x14ac:dyDescent="0.25">
      <c r="C1287" s="1">
        <v>1</v>
      </c>
      <c r="D1287" s="1">
        <v>1</v>
      </c>
      <c r="E1287" s="1">
        <v>1</v>
      </c>
      <c r="F1287" s="16">
        <v>1278</v>
      </c>
      <c r="G1287" s="17" t="s">
        <v>3181</v>
      </c>
      <c r="H1287" s="18" t="s">
        <v>19</v>
      </c>
      <c r="K1287" s="32">
        <v>18</v>
      </c>
      <c r="L1287" s="36">
        <v>130</v>
      </c>
      <c r="N1287" s="32">
        <v>4</v>
      </c>
      <c r="O1287" s="36">
        <v>130</v>
      </c>
    </row>
    <row r="1288" spans="3:15" x14ac:dyDescent="0.25">
      <c r="C1288" s="1">
        <v>1</v>
      </c>
      <c r="D1288" s="1">
        <v>1</v>
      </c>
      <c r="E1288" s="1">
        <v>1</v>
      </c>
      <c r="F1288" s="19">
        <v>1279</v>
      </c>
      <c r="G1288" s="20" t="s">
        <v>3264</v>
      </c>
      <c r="H1288" s="21" t="s">
        <v>18</v>
      </c>
      <c r="K1288" s="33">
        <v>7</v>
      </c>
      <c r="L1288" s="37">
        <v>130</v>
      </c>
      <c r="N1288" s="33">
        <v>1</v>
      </c>
      <c r="O1288" s="37">
        <v>130</v>
      </c>
    </row>
    <row r="1289" spans="3:15" x14ac:dyDescent="0.25">
      <c r="C1289" s="1">
        <v>1</v>
      </c>
      <c r="D1289" s="1">
        <v>1</v>
      </c>
      <c r="E1289" s="1">
        <v>1</v>
      </c>
      <c r="F1289" s="16">
        <v>1280</v>
      </c>
      <c r="G1289" s="17" t="s">
        <v>3181</v>
      </c>
      <c r="H1289" s="18" t="s">
        <v>18</v>
      </c>
      <c r="K1289" s="32">
        <v>18</v>
      </c>
      <c r="L1289" s="36">
        <v>130</v>
      </c>
      <c r="N1289" s="32">
        <v>10</v>
      </c>
      <c r="O1289" s="36">
        <v>130</v>
      </c>
    </row>
    <row r="1290" spans="3:15" x14ac:dyDescent="0.25">
      <c r="C1290" s="1">
        <v>1</v>
      </c>
      <c r="D1290" s="1">
        <v>1</v>
      </c>
      <c r="E1290" s="1">
        <v>1</v>
      </c>
      <c r="F1290" s="19">
        <v>1281</v>
      </c>
      <c r="G1290" s="20" t="s">
        <v>3181</v>
      </c>
      <c r="H1290" s="21" t="s">
        <v>18</v>
      </c>
      <c r="K1290" s="33">
        <v>18</v>
      </c>
      <c r="L1290" s="37">
        <v>130</v>
      </c>
      <c r="N1290" s="33">
        <v>8</v>
      </c>
      <c r="O1290" s="37">
        <v>130</v>
      </c>
    </row>
    <row r="1291" spans="3:15" x14ac:dyDescent="0.25">
      <c r="C1291" s="1">
        <v>1</v>
      </c>
      <c r="D1291" s="1">
        <v>1</v>
      </c>
      <c r="E1291" s="1">
        <v>1</v>
      </c>
      <c r="F1291" s="16">
        <v>1282</v>
      </c>
      <c r="G1291" s="17" t="s">
        <v>3182</v>
      </c>
      <c r="H1291" s="18" t="s">
        <v>18</v>
      </c>
      <c r="K1291" s="32">
        <v>9</v>
      </c>
      <c r="L1291" s="36">
        <v>130</v>
      </c>
      <c r="N1291" s="32">
        <v>1</v>
      </c>
      <c r="O1291" s="36">
        <v>130</v>
      </c>
    </row>
    <row r="1292" spans="3:15" x14ac:dyDescent="0.25">
      <c r="C1292" s="1">
        <v>1</v>
      </c>
      <c r="D1292" s="1">
        <v>1</v>
      </c>
      <c r="E1292" s="1">
        <v>1</v>
      </c>
      <c r="F1292" s="19">
        <v>1283</v>
      </c>
      <c r="G1292" s="20" t="s">
        <v>3181</v>
      </c>
      <c r="H1292" s="21" t="s">
        <v>18</v>
      </c>
      <c r="K1292" s="33">
        <v>13</v>
      </c>
      <c r="L1292" s="37">
        <v>130</v>
      </c>
      <c r="N1292" s="33">
        <v>5</v>
      </c>
      <c r="O1292" s="37">
        <v>130</v>
      </c>
    </row>
    <row r="1293" spans="3:15" x14ac:dyDescent="0.25">
      <c r="C1293" s="1">
        <v>1</v>
      </c>
      <c r="D1293" s="1">
        <v>1</v>
      </c>
      <c r="E1293" s="1">
        <v>1</v>
      </c>
      <c r="F1293" s="16">
        <v>1284</v>
      </c>
      <c r="G1293" s="17" t="s">
        <v>3181</v>
      </c>
      <c r="H1293" s="18" t="s">
        <v>19</v>
      </c>
      <c r="K1293" s="32">
        <v>8</v>
      </c>
      <c r="L1293" s="36">
        <v>130</v>
      </c>
      <c r="N1293" s="32">
        <v>4</v>
      </c>
      <c r="O1293" s="36">
        <v>130</v>
      </c>
    </row>
    <row r="1294" spans="3:15" x14ac:dyDescent="0.25">
      <c r="C1294" s="1">
        <v>1</v>
      </c>
      <c r="D1294" s="1">
        <v>1</v>
      </c>
      <c r="E1294" s="1">
        <v>1</v>
      </c>
      <c r="F1294" s="19">
        <v>1285</v>
      </c>
      <c r="G1294" s="20" t="s">
        <v>3264</v>
      </c>
      <c r="H1294" s="21" t="s">
        <v>18</v>
      </c>
      <c r="K1294" s="33">
        <v>8</v>
      </c>
      <c r="L1294" s="37">
        <v>130</v>
      </c>
      <c r="N1294" s="33">
        <v>1</v>
      </c>
      <c r="O1294" s="37">
        <v>130</v>
      </c>
    </row>
    <row r="1295" spans="3:15" x14ac:dyDescent="0.25">
      <c r="C1295" s="1">
        <v>1</v>
      </c>
      <c r="D1295" s="1">
        <v>1</v>
      </c>
      <c r="E1295" s="1">
        <v>1</v>
      </c>
      <c r="F1295" s="16">
        <v>1286</v>
      </c>
      <c r="G1295" s="17" t="s">
        <v>3182</v>
      </c>
      <c r="H1295" s="18" t="s">
        <v>18</v>
      </c>
      <c r="K1295" s="32">
        <v>12</v>
      </c>
      <c r="L1295" s="36">
        <v>130</v>
      </c>
      <c r="N1295" s="32">
        <v>5</v>
      </c>
      <c r="O1295" s="36">
        <v>130</v>
      </c>
    </row>
    <row r="1296" spans="3:15" x14ac:dyDescent="0.25">
      <c r="C1296" s="1">
        <v>1</v>
      </c>
      <c r="D1296" s="1">
        <v>1</v>
      </c>
      <c r="E1296" s="1">
        <v>1</v>
      </c>
      <c r="F1296" s="19">
        <v>1287</v>
      </c>
      <c r="G1296" s="20" t="s">
        <v>3264</v>
      </c>
      <c r="H1296" s="21" t="s">
        <v>18</v>
      </c>
      <c r="K1296" s="33">
        <v>8</v>
      </c>
      <c r="L1296" s="37">
        <v>130</v>
      </c>
      <c r="N1296" s="33">
        <v>2</v>
      </c>
      <c r="O1296" s="37">
        <v>130</v>
      </c>
    </row>
    <row r="1297" spans="3:15" x14ac:dyDescent="0.25">
      <c r="C1297" s="1">
        <v>1</v>
      </c>
      <c r="D1297" s="1">
        <v>1</v>
      </c>
      <c r="E1297" s="1">
        <v>1</v>
      </c>
      <c r="F1297" s="16">
        <v>1288</v>
      </c>
      <c r="G1297" s="17" t="s">
        <v>3181</v>
      </c>
      <c r="H1297" s="18" t="s">
        <v>18</v>
      </c>
      <c r="K1297" s="32">
        <v>8</v>
      </c>
      <c r="L1297" s="36">
        <v>130</v>
      </c>
      <c r="N1297" s="32">
        <v>3</v>
      </c>
      <c r="O1297" s="36">
        <v>130</v>
      </c>
    </row>
    <row r="1298" spans="3:15" x14ac:dyDescent="0.25">
      <c r="C1298" s="1">
        <v>1</v>
      </c>
      <c r="D1298" s="1">
        <v>1</v>
      </c>
      <c r="E1298" s="1">
        <v>1</v>
      </c>
      <c r="F1298" s="19">
        <v>1289</v>
      </c>
      <c r="G1298" s="20" t="s">
        <v>3182</v>
      </c>
      <c r="H1298" s="21" t="s">
        <v>18</v>
      </c>
      <c r="K1298" s="33">
        <v>8</v>
      </c>
      <c r="L1298" s="37">
        <v>130</v>
      </c>
      <c r="N1298" s="33">
        <v>3</v>
      </c>
      <c r="O1298" s="37">
        <v>130</v>
      </c>
    </row>
    <row r="1299" spans="3:15" x14ac:dyDescent="0.25">
      <c r="C1299" s="1">
        <v>1</v>
      </c>
      <c r="D1299" s="1">
        <v>1</v>
      </c>
      <c r="E1299" s="1">
        <v>1</v>
      </c>
      <c r="F1299" s="16">
        <v>1290</v>
      </c>
      <c r="G1299" s="17" t="s">
        <v>3182</v>
      </c>
      <c r="H1299" s="18" t="s">
        <v>19</v>
      </c>
      <c r="K1299" s="32">
        <v>7</v>
      </c>
      <c r="L1299" s="36">
        <v>130</v>
      </c>
      <c r="N1299" s="32">
        <v>4</v>
      </c>
      <c r="O1299" s="36">
        <v>130</v>
      </c>
    </row>
    <row r="1300" spans="3:15" x14ac:dyDescent="0.25">
      <c r="C1300" s="1">
        <v>1</v>
      </c>
      <c r="D1300" s="1">
        <v>1</v>
      </c>
      <c r="E1300" s="1">
        <v>1</v>
      </c>
      <c r="F1300" s="19">
        <v>1291</v>
      </c>
      <c r="G1300" s="20" t="s">
        <v>3181</v>
      </c>
      <c r="H1300" s="21" t="s">
        <v>18</v>
      </c>
      <c r="K1300" s="33">
        <v>18</v>
      </c>
      <c r="L1300" s="37">
        <v>131</v>
      </c>
      <c r="N1300" s="33">
        <v>3</v>
      </c>
      <c r="O1300" s="37">
        <v>131</v>
      </c>
    </row>
    <row r="1301" spans="3:15" x14ac:dyDescent="0.25">
      <c r="C1301" s="1">
        <v>1</v>
      </c>
      <c r="D1301" s="1">
        <v>1</v>
      </c>
      <c r="E1301" s="1">
        <v>1</v>
      </c>
      <c r="F1301" s="16">
        <v>1292</v>
      </c>
      <c r="G1301" s="17" t="s">
        <v>3182</v>
      </c>
      <c r="H1301" s="18" t="s">
        <v>18</v>
      </c>
      <c r="K1301" s="32">
        <v>15</v>
      </c>
      <c r="L1301" s="36">
        <v>131</v>
      </c>
      <c r="N1301" s="32">
        <v>2</v>
      </c>
      <c r="O1301" s="36">
        <v>131</v>
      </c>
    </row>
    <row r="1302" spans="3:15" x14ac:dyDescent="0.25">
      <c r="C1302" s="1">
        <v>1</v>
      </c>
      <c r="D1302" s="1">
        <v>1</v>
      </c>
      <c r="E1302" s="1">
        <v>1</v>
      </c>
      <c r="F1302" s="19">
        <v>1293</v>
      </c>
      <c r="G1302" s="20" t="s">
        <v>3182</v>
      </c>
      <c r="H1302" s="21" t="s">
        <v>18</v>
      </c>
      <c r="K1302" s="33">
        <v>23</v>
      </c>
      <c r="L1302" s="37">
        <v>131</v>
      </c>
      <c r="N1302" s="33">
        <v>2</v>
      </c>
      <c r="O1302" s="37">
        <v>131</v>
      </c>
    </row>
    <row r="1303" spans="3:15" x14ac:dyDescent="0.25">
      <c r="C1303" s="1">
        <v>1</v>
      </c>
      <c r="D1303" s="1">
        <v>1</v>
      </c>
      <c r="E1303" s="1">
        <v>1</v>
      </c>
      <c r="F1303" s="16">
        <v>1294</v>
      </c>
      <c r="G1303" s="17" t="s">
        <v>3264</v>
      </c>
      <c r="H1303" s="18" t="s">
        <v>18</v>
      </c>
      <c r="K1303" s="32">
        <v>26</v>
      </c>
      <c r="L1303" s="36">
        <v>131</v>
      </c>
      <c r="N1303" s="32">
        <v>4</v>
      </c>
      <c r="O1303" s="36">
        <v>131</v>
      </c>
    </row>
    <row r="1304" spans="3:15" x14ac:dyDescent="0.25">
      <c r="C1304" s="1">
        <v>1</v>
      </c>
      <c r="D1304" s="1">
        <v>1</v>
      </c>
      <c r="E1304" s="1">
        <v>1</v>
      </c>
      <c r="F1304" s="19">
        <v>1295</v>
      </c>
      <c r="G1304" s="20" t="s">
        <v>3264</v>
      </c>
      <c r="H1304" s="21" t="s">
        <v>18</v>
      </c>
      <c r="K1304" s="33">
        <v>18</v>
      </c>
      <c r="L1304" s="37">
        <v>131</v>
      </c>
      <c r="N1304" s="33">
        <v>3</v>
      </c>
      <c r="O1304" s="37">
        <v>131</v>
      </c>
    </row>
    <row r="1305" spans="3:15" x14ac:dyDescent="0.25">
      <c r="C1305" s="1">
        <v>1</v>
      </c>
      <c r="D1305" s="1">
        <v>1</v>
      </c>
      <c r="E1305" s="1">
        <v>1</v>
      </c>
      <c r="F1305" s="16">
        <v>1296</v>
      </c>
      <c r="G1305" s="17" t="s">
        <v>3181</v>
      </c>
      <c r="H1305" s="18" t="s">
        <v>19</v>
      </c>
      <c r="K1305" s="32">
        <v>12</v>
      </c>
      <c r="L1305" s="36">
        <v>131</v>
      </c>
      <c r="N1305" s="32">
        <v>1</v>
      </c>
      <c r="O1305" s="36">
        <v>131</v>
      </c>
    </row>
    <row r="1306" spans="3:15" x14ac:dyDescent="0.25">
      <c r="C1306" s="1">
        <v>1</v>
      </c>
      <c r="D1306" s="1">
        <v>1</v>
      </c>
      <c r="E1306" s="1">
        <v>1</v>
      </c>
      <c r="F1306" s="19">
        <v>1297</v>
      </c>
      <c r="G1306" s="20" t="s">
        <v>3264</v>
      </c>
      <c r="H1306" s="21" t="s">
        <v>19</v>
      </c>
      <c r="K1306" s="33">
        <v>26</v>
      </c>
      <c r="L1306" s="37">
        <v>131</v>
      </c>
      <c r="N1306" s="33">
        <v>3</v>
      </c>
      <c r="O1306" s="37">
        <v>131</v>
      </c>
    </row>
    <row r="1307" spans="3:15" x14ac:dyDescent="0.25">
      <c r="C1307" s="1">
        <v>1</v>
      </c>
      <c r="D1307" s="1">
        <v>1</v>
      </c>
      <c r="E1307" s="1">
        <v>1</v>
      </c>
      <c r="F1307" s="16">
        <v>1298</v>
      </c>
      <c r="G1307" s="17" t="s">
        <v>3181</v>
      </c>
      <c r="H1307" s="18" t="s">
        <v>19</v>
      </c>
      <c r="K1307" s="32">
        <v>19</v>
      </c>
      <c r="L1307" s="36">
        <v>131</v>
      </c>
      <c r="N1307" s="32">
        <v>9</v>
      </c>
      <c r="O1307" s="36">
        <v>131</v>
      </c>
    </row>
    <row r="1308" spans="3:15" x14ac:dyDescent="0.25">
      <c r="C1308" s="1">
        <v>1</v>
      </c>
      <c r="D1308" s="1">
        <v>1</v>
      </c>
      <c r="E1308" s="1">
        <v>1</v>
      </c>
      <c r="F1308" s="19">
        <v>1299</v>
      </c>
      <c r="G1308" s="20" t="s">
        <v>3182</v>
      </c>
      <c r="H1308" s="21" t="s">
        <v>18</v>
      </c>
      <c r="K1308" s="33">
        <v>12</v>
      </c>
      <c r="L1308" s="37">
        <v>131</v>
      </c>
      <c r="N1308" s="33">
        <v>1</v>
      </c>
      <c r="O1308" s="37">
        <v>131</v>
      </c>
    </row>
    <row r="1309" spans="3:15" x14ac:dyDescent="0.25">
      <c r="C1309" s="1">
        <v>1</v>
      </c>
      <c r="D1309" s="1">
        <v>1</v>
      </c>
      <c r="E1309" s="1">
        <v>1</v>
      </c>
      <c r="F1309" s="16">
        <v>1300</v>
      </c>
      <c r="G1309" s="17" t="s">
        <v>3181</v>
      </c>
      <c r="H1309" s="18" t="s">
        <v>19</v>
      </c>
      <c r="K1309" s="32">
        <v>20</v>
      </c>
      <c r="L1309" s="36">
        <v>131</v>
      </c>
      <c r="N1309" s="32">
        <v>5</v>
      </c>
      <c r="O1309" s="36">
        <v>131</v>
      </c>
    </row>
    <row r="1310" spans="3:15" x14ac:dyDescent="0.25">
      <c r="C1310" s="1">
        <v>1</v>
      </c>
      <c r="D1310" s="1">
        <v>1</v>
      </c>
      <c r="E1310" s="1">
        <v>1</v>
      </c>
      <c r="F1310" s="19">
        <v>1301</v>
      </c>
      <c r="G1310" s="20" t="s">
        <v>3264</v>
      </c>
      <c r="H1310" s="21" t="s">
        <v>19</v>
      </c>
      <c r="K1310" s="33">
        <v>19</v>
      </c>
      <c r="L1310" s="37">
        <v>131</v>
      </c>
      <c r="N1310" s="33">
        <v>9</v>
      </c>
      <c r="O1310" s="37">
        <v>131</v>
      </c>
    </row>
    <row r="1311" spans="3:15" x14ac:dyDescent="0.25">
      <c r="C1311" s="1">
        <v>1</v>
      </c>
      <c r="D1311" s="1">
        <v>1</v>
      </c>
      <c r="E1311" s="1">
        <v>1</v>
      </c>
      <c r="F1311" s="16">
        <v>1302</v>
      </c>
      <c r="G1311" s="17" t="s">
        <v>3264</v>
      </c>
      <c r="H1311" s="18" t="s">
        <v>18</v>
      </c>
      <c r="K1311" s="32">
        <v>15</v>
      </c>
      <c r="L1311" s="36">
        <v>131</v>
      </c>
      <c r="N1311" s="32">
        <v>2</v>
      </c>
      <c r="O1311" s="36">
        <v>131</v>
      </c>
    </row>
    <row r="1312" spans="3:15" x14ac:dyDescent="0.25">
      <c r="C1312" s="1">
        <v>1</v>
      </c>
      <c r="D1312" s="1">
        <v>1</v>
      </c>
      <c r="E1312" s="1">
        <v>1</v>
      </c>
      <c r="F1312" s="19">
        <v>1303</v>
      </c>
      <c r="G1312" s="20" t="s">
        <v>3181</v>
      </c>
      <c r="H1312" s="21" t="s">
        <v>18</v>
      </c>
      <c r="K1312" s="33">
        <v>25</v>
      </c>
      <c r="L1312" s="37">
        <v>131</v>
      </c>
      <c r="N1312" s="33">
        <v>6</v>
      </c>
      <c r="O1312" s="37">
        <v>131</v>
      </c>
    </row>
    <row r="1313" spans="3:15" x14ac:dyDescent="0.25">
      <c r="C1313" s="1">
        <v>1</v>
      </c>
      <c r="D1313" s="1">
        <v>1</v>
      </c>
      <c r="E1313" s="1">
        <v>1</v>
      </c>
      <c r="F1313" s="16">
        <v>1304</v>
      </c>
      <c r="G1313" s="17" t="s">
        <v>3181</v>
      </c>
      <c r="H1313" s="18" t="s">
        <v>18</v>
      </c>
      <c r="K1313" s="32">
        <v>16</v>
      </c>
      <c r="L1313" s="36">
        <v>131</v>
      </c>
      <c r="N1313" s="32">
        <v>4</v>
      </c>
      <c r="O1313" s="36">
        <v>131</v>
      </c>
    </row>
    <row r="1314" spans="3:15" x14ac:dyDescent="0.25">
      <c r="C1314" s="1">
        <v>1</v>
      </c>
      <c r="D1314" s="1">
        <v>1</v>
      </c>
      <c r="E1314" s="1">
        <v>1</v>
      </c>
      <c r="F1314" s="19">
        <v>1305</v>
      </c>
      <c r="G1314" s="20" t="s">
        <v>3182</v>
      </c>
      <c r="H1314" s="21" t="s">
        <v>19</v>
      </c>
      <c r="K1314" s="33">
        <v>26</v>
      </c>
      <c r="L1314" s="37">
        <v>131</v>
      </c>
      <c r="N1314" s="33">
        <v>4</v>
      </c>
      <c r="O1314" s="37">
        <v>131</v>
      </c>
    </row>
    <row r="1315" spans="3:15" x14ac:dyDescent="0.25">
      <c r="C1315" s="1">
        <v>1</v>
      </c>
      <c r="D1315" s="1">
        <v>1</v>
      </c>
      <c r="E1315" s="1">
        <v>1</v>
      </c>
      <c r="F1315" s="16">
        <v>1306</v>
      </c>
      <c r="G1315" s="17" t="s">
        <v>3181</v>
      </c>
      <c r="H1315" s="18" t="s">
        <v>18</v>
      </c>
      <c r="K1315" s="32">
        <v>22</v>
      </c>
      <c r="L1315" s="36">
        <v>131</v>
      </c>
      <c r="N1315" s="32">
        <v>6</v>
      </c>
      <c r="O1315" s="36">
        <v>131</v>
      </c>
    </row>
    <row r="1316" spans="3:15" x14ac:dyDescent="0.25">
      <c r="C1316" s="1">
        <v>1</v>
      </c>
      <c r="D1316" s="1">
        <v>1</v>
      </c>
      <c r="E1316" s="1">
        <v>1</v>
      </c>
      <c r="F1316" s="19">
        <v>1307</v>
      </c>
      <c r="G1316" s="20" t="s">
        <v>3264</v>
      </c>
      <c r="H1316" s="21" t="s">
        <v>19</v>
      </c>
      <c r="K1316" s="33">
        <v>23</v>
      </c>
      <c r="L1316" s="37">
        <v>131</v>
      </c>
      <c r="N1316" s="33">
        <v>9</v>
      </c>
      <c r="O1316" s="37">
        <v>131</v>
      </c>
    </row>
    <row r="1317" spans="3:15" x14ac:dyDescent="0.25">
      <c r="C1317" s="1">
        <v>1</v>
      </c>
      <c r="D1317" s="1">
        <v>1</v>
      </c>
      <c r="E1317" s="1">
        <v>1</v>
      </c>
      <c r="F1317" s="16">
        <v>1308</v>
      </c>
      <c r="G1317" s="17" t="s">
        <v>3264</v>
      </c>
      <c r="H1317" s="18" t="s">
        <v>18</v>
      </c>
      <c r="K1317" s="32">
        <v>11</v>
      </c>
      <c r="L1317" s="36">
        <v>131</v>
      </c>
      <c r="N1317" s="32">
        <v>3</v>
      </c>
      <c r="O1317" s="36">
        <v>131</v>
      </c>
    </row>
    <row r="1318" spans="3:15" x14ac:dyDescent="0.25">
      <c r="C1318" s="1">
        <v>1</v>
      </c>
      <c r="D1318" s="1">
        <v>1</v>
      </c>
      <c r="E1318" s="1">
        <v>1</v>
      </c>
      <c r="F1318" s="19">
        <v>1309</v>
      </c>
      <c r="G1318" s="20" t="s">
        <v>3182</v>
      </c>
      <c r="H1318" s="21" t="s">
        <v>18</v>
      </c>
      <c r="K1318" s="33">
        <v>19</v>
      </c>
      <c r="L1318" s="37">
        <v>131</v>
      </c>
      <c r="N1318" s="33">
        <v>4</v>
      </c>
      <c r="O1318" s="37">
        <v>131</v>
      </c>
    </row>
    <row r="1319" spans="3:15" x14ac:dyDescent="0.25">
      <c r="C1319" s="1">
        <v>1</v>
      </c>
      <c r="D1319" s="1">
        <v>1</v>
      </c>
      <c r="E1319" s="1">
        <v>1</v>
      </c>
      <c r="F1319" s="16">
        <v>1310</v>
      </c>
      <c r="G1319" s="17" t="s">
        <v>3181</v>
      </c>
      <c r="H1319" s="18" t="s">
        <v>19</v>
      </c>
      <c r="K1319" s="32">
        <v>18</v>
      </c>
      <c r="L1319" s="36">
        <v>131</v>
      </c>
      <c r="N1319" s="32">
        <v>4</v>
      </c>
      <c r="O1319" s="36">
        <v>131</v>
      </c>
    </row>
    <row r="1320" spans="3:15" x14ac:dyDescent="0.25">
      <c r="C1320" s="1">
        <v>1</v>
      </c>
      <c r="D1320" s="1">
        <v>1</v>
      </c>
      <c r="E1320" s="1">
        <v>1</v>
      </c>
      <c r="F1320" s="19">
        <v>1311</v>
      </c>
      <c r="G1320" s="20" t="s">
        <v>3181</v>
      </c>
      <c r="H1320" s="21" t="s">
        <v>18</v>
      </c>
      <c r="K1320" s="33">
        <v>16</v>
      </c>
      <c r="L1320" s="37">
        <v>131</v>
      </c>
      <c r="N1320" s="33">
        <v>4</v>
      </c>
      <c r="O1320" s="37">
        <v>131</v>
      </c>
    </row>
    <row r="1321" spans="3:15" x14ac:dyDescent="0.25">
      <c r="C1321" s="1">
        <v>1</v>
      </c>
      <c r="D1321" s="1">
        <v>1</v>
      </c>
      <c r="E1321" s="1">
        <v>1</v>
      </c>
      <c r="F1321" s="16">
        <v>1312</v>
      </c>
      <c r="G1321" s="17" t="s">
        <v>3181</v>
      </c>
      <c r="H1321" s="18" t="s">
        <v>18</v>
      </c>
      <c r="K1321" s="32">
        <v>14</v>
      </c>
      <c r="L1321" s="36">
        <v>131</v>
      </c>
      <c r="N1321" s="32">
        <v>7</v>
      </c>
      <c r="O1321" s="36">
        <v>131</v>
      </c>
    </row>
    <row r="1322" spans="3:15" x14ac:dyDescent="0.25">
      <c r="C1322" s="1">
        <v>1</v>
      </c>
      <c r="D1322" s="1">
        <v>1</v>
      </c>
      <c r="E1322" s="1">
        <v>1</v>
      </c>
      <c r="F1322" s="19">
        <v>1313</v>
      </c>
      <c r="G1322" s="20" t="s">
        <v>3264</v>
      </c>
      <c r="H1322" s="21" t="s">
        <v>19</v>
      </c>
      <c r="K1322" s="33">
        <v>15</v>
      </c>
      <c r="L1322" s="37">
        <v>131</v>
      </c>
      <c r="N1322" s="33">
        <v>0</v>
      </c>
      <c r="O1322" s="37">
        <v>131</v>
      </c>
    </row>
    <row r="1323" spans="3:15" x14ac:dyDescent="0.25">
      <c r="C1323" s="1">
        <v>1</v>
      </c>
      <c r="D1323" s="1">
        <v>1</v>
      </c>
      <c r="E1323" s="1">
        <v>1</v>
      </c>
      <c r="F1323" s="16">
        <v>1314</v>
      </c>
      <c r="G1323" s="17" t="s">
        <v>3264</v>
      </c>
      <c r="H1323" s="18" t="s">
        <v>19</v>
      </c>
      <c r="K1323" s="32">
        <v>9</v>
      </c>
      <c r="L1323" s="36">
        <v>131</v>
      </c>
      <c r="N1323" s="32">
        <v>0</v>
      </c>
      <c r="O1323" s="36">
        <v>131</v>
      </c>
    </row>
    <row r="1324" spans="3:15" x14ac:dyDescent="0.25">
      <c r="C1324" s="1">
        <v>1</v>
      </c>
      <c r="D1324" s="1">
        <v>1</v>
      </c>
      <c r="E1324" s="1">
        <v>1</v>
      </c>
      <c r="F1324" s="19">
        <v>1315</v>
      </c>
      <c r="G1324" s="20" t="s">
        <v>3181</v>
      </c>
      <c r="H1324" s="21" t="s">
        <v>19</v>
      </c>
      <c r="K1324" s="33">
        <v>10</v>
      </c>
      <c r="L1324" s="37">
        <v>131</v>
      </c>
      <c r="N1324" s="33">
        <v>2</v>
      </c>
      <c r="O1324" s="37">
        <v>131</v>
      </c>
    </row>
    <row r="1325" spans="3:15" x14ac:dyDescent="0.25">
      <c r="C1325" s="1">
        <v>1</v>
      </c>
      <c r="D1325" s="1">
        <v>1</v>
      </c>
      <c r="E1325" s="1">
        <v>1</v>
      </c>
      <c r="F1325" s="16">
        <v>1316</v>
      </c>
      <c r="G1325" s="17" t="s">
        <v>3181</v>
      </c>
      <c r="H1325" s="18" t="s">
        <v>18</v>
      </c>
      <c r="K1325" s="32">
        <v>18</v>
      </c>
      <c r="L1325" s="36">
        <v>131</v>
      </c>
      <c r="N1325" s="32">
        <v>2</v>
      </c>
      <c r="O1325" s="36">
        <v>131</v>
      </c>
    </row>
    <row r="1326" spans="3:15" x14ac:dyDescent="0.25">
      <c r="C1326" s="1">
        <v>1</v>
      </c>
      <c r="D1326" s="1">
        <v>1</v>
      </c>
      <c r="E1326" s="1">
        <v>1</v>
      </c>
      <c r="F1326" s="19">
        <v>1317</v>
      </c>
      <c r="G1326" s="20" t="s">
        <v>3182</v>
      </c>
      <c r="H1326" s="21" t="s">
        <v>19</v>
      </c>
      <c r="K1326" s="33">
        <v>18</v>
      </c>
      <c r="L1326" s="37">
        <v>131</v>
      </c>
      <c r="N1326" s="33">
        <v>3</v>
      </c>
      <c r="O1326" s="37">
        <v>131</v>
      </c>
    </row>
    <row r="1327" spans="3:15" x14ac:dyDescent="0.25">
      <c r="C1327" s="1">
        <v>1</v>
      </c>
      <c r="D1327" s="1">
        <v>1</v>
      </c>
      <c r="E1327" s="1">
        <v>1</v>
      </c>
      <c r="F1327" s="16">
        <v>1318</v>
      </c>
      <c r="G1327" s="17" t="s">
        <v>3264</v>
      </c>
      <c r="H1327" s="18" t="s">
        <v>19</v>
      </c>
      <c r="K1327" s="32">
        <v>21</v>
      </c>
      <c r="L1327" s="36">
        <v>131</v>
      </c>
      <c r="N1327" s="32">
        <v>6</v>
      </c>
      <c r="O1327" s="36">
        <v>131</v>
      </c>
    </row>
    <row r="1328" spans="3:15" x14ac:dyDescent="0.25">
      <c r="C1328" s="1">
        <v>1</v>
      </c>
      <c r="D1328" s="1">
        <v>1</v>
      </c>
      <c r="E1328" s="1">
        <v>1</v>
      </c>
      <c r="F1328" s="19">
        <v>1319</v>
      </c>
      <c r="G1328" s="20" t="s">
        <v>3264</v>
      </c>
      <c r="H1328" s="21" t="s">
        <v>18</v>
      </c>
      <c r="K1328" s="33">
        <v>21</v>
      </c>
      <c r="L1328" s="37">
        <v>131</v>
      </c>
      <c r="N1328" s="33">
        <v>8</v>
      </c>
      <c r="O1328" s="37">
        <v>131</v>
      </c>
    </row>
    <row r="1329" spans="3:15" x14ac:dyDescent="0.25">
      <c r="C1329" s="1">
        <v>1</v>
      </c>
      <c r="D1329" s="1">
        <v>1</v>
      </c>
      <c r="E1329" s="1">
        <v>1</v>
      </c>
      <c r="F1329" s="16">
        <v>1320</v>
      </c>
      <c r="G1329" s="17" t="s">
        <v>3181</v>
      </c>
      <c r="H1329" s="18" t="s">
        <v>18</v>
      </c>
      <c r="K1329" s="32">
        <v>14</v>
      </c>
      <c r="L1329" s="36">
        <v>131</v>
      </c>
      <c r="N1329" s="32">
        <v>5</v>
      </c>
      <c r="O1329" s="36">
        <v>131</v>
      </c>
    </row>
    <row r="1330" spans="3:15" x14ac:dyDescent="0.25">
      <c r="C1330" s="1">
        <v>1</v>
      </c>
      <c r="D1330" s="1">
        <v>1</v>
      </c>
      <c r="E1330" s="1">
        <v>1</v>
      </c>
      <c r="F1330" s="19">
        <v>1321</v>
      </c>
      <c r="G1330" s="20" t="s">
        <v>3182</v>
      </c>
      <c r="H1330" s="21" t="s">
        <v>18</v>
      </c>
      <c r="K1330" s="33">
        <v>14</v>
      </c>
      <c r="L1330" s="37">
        <v>131</v>
      </c>
      <c r="N1330" s="33">
        <v>5</v>
      </c>
      <c r="O1330" s="37">
        <v>131</v>
      </c>
    </row>
    <row r="1331" spans="3:15" x14ac:dyDescent="0.25">
      <c r="C1331" s="1">
        <v>1</v>
      </c>
      <c r="D1331" s="1">
        <v>1</v>
      </c>
      <c r="E1331" s="1">
        <v>1</v>
      </c>
      <c r="F1331" s="16">
        <v>1322</v>
      </c>
      <c r="G1331" s="17" t="s">
        <v>3182</v>
      </c>
      <c r="H1331" s="18" t="s">
        <v>18</v>
      </c>
      <c r="K1331" s="32">
        <v>12</v>
      </c>
      <c r="L1331" s="36">
        <v>131</v>
      </c>
      <c r="N1331" s="32">
        <v>1</v>
      </c>
      <c r="O1331" s="36">
        <v>131</v>
      </c>
    </row>
    <row r="1332" spans="3:15" x14ac:dyDescent="0.25">
      <c r="C1332" s="1">
        <v>1</v>
      </c>
      <c r="D1332" s="1">
        <v>1</v>
      </c>
      <c r="E1332" s="1">
        <v>1</v>
      </c>
      <c r="F1332" s="19">
        <v>1323</v>
      </c>
      <c r="G1332" s="20" t="s">
        <v>3264</v>
      </c>
      <c r="H1332" s="21" t="s">
        <v>19</v>
      </c>
      <c r="K1332" s="33">
        <v>10</v>
      </c>
      <c r="L1332" s="37">
        <v>131</v>
      </c>
      <c r="N1332" s="33">
        <v>2</v>
      </c>
      <c r="O1332" s="37">
        <v>131</v>
      </c>
    </row>
    <row r="1333" spans="3:15" x14ac:dyDescent="0.25">
      <c r="C1333" s="1">
        <v>1</v>
      </c>
      <c r="D1333" s="1">
        <v>1</v>
      </c>
      <c r="E1333" s="1">
        <v>1</v>
      </c>
      <c r="F1333" s="16">
        <v>1324</v>
      </c>
      <c r="G1333" s="17" t="s">
        <v>3264</v>
      </c>
      <c r="H1333" s="18" t="s">
        <v>19</v>
      </c>
      <c r="K1333" s="32">
        <v>15</v>
      </c>
      <c r="L1333" s="36">
        <v>131</v>
      </c>
      <c r="N1333" s="32">
        <v>2</v>
      </c>
      <c r="O1333" s="36">
        <v>131</v>
      </c>
    </row>
    <row r="1334" spans="3:15" x14ac:dyDescent="0.25">
      <c r="C1334" s="1">
        <v>1</v>
      </c>
      <c r="D1334" s="1">
        <v>1</v>
      </c>
      <c r="E1334" s="1">
        <v>1</v>
      </c>
      <c r="F1334" s="19">
        <v>1325</v>
      </c>
      <c r="G1334" s="20" t="s">
        <v>3264</v>
      </c>
      <c r="H1334" s="21" t="s">
        <v>19</v>
      </c>
      <c r="K1334" s="33">
        <v>12</v>
      </c>
      <c r="L1334" s="37">
        <v>131</v>
      </c>
      <c r="N1334" s="33">
        <v>3</v>
      </c>
      <c r="O1334" s="37">
        <v>131</v>
      </c>
    </row>
    <row r="1335" spans="3:15" x14ac:dyDescent="0.25">
      <c r="C1335" s="1">
        <v>1</v>
      </c>
      <c r="D1335" s="1">
        <v>1</v>
      </c>
      <c r="E1335" s="1">
        <v>1</v>
      </c>
      <c r="F1335" s="16">
        <v>1326</v>
      </c>
      <c r="G1335" s="17" t="s">
        <v>3182</v>
      </c>
      <c r="H1335" s="18" t="s">
        <v>19</v>
      </c>
      <c r="K1335" s="32">
        <v>9</v>
      </c>
      <c r="L1335" s="36">
        <v>131</v>
      </c>
      <c r="N1335" s="32">
        <v>0</v>
      </c>
      <c r="O1335" s="36">
        <v>131</v>
      </c>
    </row>
    <row r="1336" spans="3:15" x14ac:dyDescent="0.25">
      <c r="C1336" s="1">
        <v>1</v>
      </c>
      <c r="D1336" s="1">
        <v>1</v>
      </c>
      <c r="E1336" s="1">
        <v>1</v>
      </c>
      <c r="F1336" s="19">
        <v>1327</v>
      </c>
      <c r="G1336" s="20" t="s">
        <v>3264</v>
      </c>
      <c r="H1336" s="21" t="s">
        <v>18</v>
      </c>
      <c r="K1336" s="33">
        <v>4</v>
      </c>
      <c r="L1336" s="37">
        <v>131</v>
      </c>
      <c r="N1336" s="33">
        <v>1</v>
      </c>
      <c r="O1336" s="37">
        <v>131</v>
      </c>
    </row>
    <row r="1337" spans="3:15" x14ac:dyDescent="0.25">
      <c r="C1337" s="1">
        <v>1</v>
      </c>
      <c r="D1337" s="1">
        <v>1</v>
      </c>
      <c r="E1337" s="1">
        <v>1</v>
      </c>
      <c r="F1337" s="16">
        <v>1328</v>
      </c>
      <c r="G1337" s="17" t="s">
        <v>3264</v>
      </c>
      <c r="H1337" s="18" t="s">
        <v>19</v>
      </c>
      <c r="K1337" s="32">
        <v>32</v>
      </c>
      <c r="L1337" s="36">
        <v>132</v>
      </c>
      <c r="N1337" s="32">
        <v>5</v>
      </c>
      <c r="O1337" s="36">
        <v>132</v>
      </c>
    </row>
    <row r="1338" spans="3:15" x14ac:dyDescent="0.25">
      <c r="C1338" s="1">
        <v>1</v>
      </c>
      <c r="D1338" s="1">
        <v>1</v>
      </c>
      <c r="E1338" s="1">
        <v>1</v>
      </c>
      <c r="F1338" s="19">
        <v>1329</v>
      </c>
      <c r="G1338" s="20" t="s">
        <v>3182</v>
      </c>
      <c r="H1338" s="21" t="s">
        <v>19</v>
      </c>
      <c r="K1338" s="33">
        <v>15</v>
      </c>
      <c r="L1338" s="37">
        <v>132</v>
      </c>
      <c r="N1338" s="33">
        <v>2</v>
      </c>
      <c r="O1338" s="37">
        <v>132</v>
      </c>
    </row>
    <row r="1339" spans="3:15" x14ac:dyDescent="0.25">
      <c r="C1339" s="1">
        <v>1</v>
      </c>
      <c r="D1339" s="1">
        <v>1</v>
      </c>
      <c r="E1339" s="1">
        <v>1</v>
      </c>
      <c r="F1339" s="16">
        <v>1330</v>
      </c>
      <c r="G1339" s="17" t="s">
        <v>3181</v>
      </c>
      <c r="H1339" s="18" t="s">
        <v>18</v>
      </c>
      <c r="K1339" s="32">
        <v>29</v>
      </c>
      <c r="L1339" s="36">
        <v>132</v>
      </c>
      <c r="N1339" s="32">
        <v>6</v>
      </c>
      <c r="O1339" s="36">
        <v>132</v>
      </c>
    </row>
    <row r="1340" spans="3:15" x14ac:dyDescent="0.25">
      <c r="C1340" s="1">
        <v>1</v>
      </c>
      <c r="D1340" s="1">
        <v>1</v>
      </c>
      <c r="E1340" s="1">
        <v>1</v>
      </c>
      <c r="F1340" s="19">
        <v>1331</v>
      </c>
      <c r="G1340" s="20" t="s">
        <v>3264</v>
      </c>
      <c r="H1340" s="21" t="s">
        <v>19</v>
      </c>
      <c r="K1340" s="33">
        <v>17</v>
      </c>
      <c r="L1340" s="37">
        <v>132</v>
      </c>
      <c r="N1340" s="33">
        <v>5</v>
      </c>
      <c r="O1340" s="37">
        <v>132</v>
      </c>
    </row>
    <row r="1341" spans="3:15" x14ac:dyDescent="0.25">
      <c r="C1341" s="1">
        <v>1</v>
      </c>
      <c r="D1341" s="1">
        <v>1</v>
      </c>
      <c r="E1341" s="1">
        <v>1</v>
      </c>
      <c r="F1341" s="16">
        <v>1332</v>
      </c>
      <c r="G1341" s="17" t="s">
        <v>3264</v>
      </c>
      <c r="H1341" s="18" t="s">
        <v>19</v>
      </c>
      <c r="K1341" s="32">
        <v>19</v>
      </c>
      <c r="L1341" s="36">
        <v>132</v>
      </c>
      <c r="N1341" s="32">
        <v>5</v>
      </c>
      <c r="O1341" s="36">
        <v>132</v>
      </c>
    </row>
    <row r="1342" spans="3:15" x14ac:dyDescent="0.25">
      <c r="C1342" s="1">
        <v>1</v>
      </c>
      <c r="D1342" s="1">
        <v>1</v>
      </c>
      <c r="E1342" s="1">
        <v>1</v>
      </c>
      <c r="F1342" s="19">
        <v>1333</v>
      </c>
      <c r="G1342" s="20" t="s">
        <v>3264</v>
      </c>
      <c r="H1342" s="21" t="s">
        <v>18</v>
      </c>
      <c r="K1342" s="33">
        <v>24</v>
      </c>
      <c r="L1342" s="37">
        <v>132</v>
      </c>
      <c r="N1342" s="33">
        <v>1</v>
      </c>
      <c r="O1342" s="37">
        <v>132</v>
      </c>
    </row>
    <row r="1343" spans="3:15" x14ac:dyDescent="0.25">
      <c r="C1343" s="1">
        <v>1</v>
      </c>
      <c r="D1343" s="1">
        <v>1</v>
      </c>
      <c r="E1343" s="1">
        <v>1</v>
      </c>
      <c r="F1343" s="16">
        <v>1334</v>
      </c>
      <c r="G1343" s="17" t="s">
        <v>3182</v>
      </c>
      <c r="H1343" s="18" t="s">
        <v>19</v>
      </c>
      <c r="K1343" s="32">
        <v>23</v>
      </c>
      <c r="L1343" s="36">
        <v>132</v>
      </c>
      <c r="N1343" s="32">
        <v>6</v>
      </c>
      <c r="O1343" s="36">
        <v>132</v>
      </c>
    </row>
    <row r="1344" spans="3:15" x14ac:dyDescent="0.25">
      <c r="C1344" s="1">
        <v>1</v>
      </c>
      <c r="D1344" s="1">
        <v>1</v>
      </c>
      <c r="E1344" s="1">
        <v>1</v>
      </c>
      <c r="F1344" s="19">
        <v>1335</v>
      </c>
      <c r="G1344" s="20" t="s">
        <v>3264</v>
      </c>
      <c r="H1344" s="21" t="s">
        <v>19</v>
      </c>
      <c r="K1344" s="33">
        <v>15</v>
      </c>
      <c r="L1344" s="37">
        <v>132</v>
      </c>
      <c r="N1344" s="33">
        <v>3</v>
      </c>
      <c r="O1344" s="37">
        <v>132</v>
      </c>
    </row>
    <row r="1345" spans="3:15" x14ac:dyDescent="0.25">
      <c r="C1345" s="1">
        <v>1</v>
      </c>
      <c r="D1345" s="1">
        <v>1</v>
      </c>
      <c r="E1345" s="1">
        <v>1</v>
      </c>
      <c r="F1345" s="16">
        <v>1336</v>
      </c>
      <c r="G1345" s="17" t="s">
        <v>3181</v>
      </c>
      <c r="H1345" s="18" t="s">
        <v>18</v>
      </c>
      <c r="K1345" s="32">
        <v>16</v>
      </c>
      <c r="L1345" s="36">
        <v>132</v>
      </c>
      <c r="N1345" s="32">
        <v>6</v>
      </c>
      <c r="O1345" s="36">
        <v>132</v>
      </c>
    </row>
    <row r="1346" spans="3:15" x14ac:dyDescent="0.25">
      <c r="C1346" s="1">
        <v>1</v>
      </c>
      <c r="D1346" s="1">
        <v>1</v>
      </c>
      <c r="E1346" s="1">
        <v>1</v>
      </c>
      <c r="F1346" s="19">
        <v>1337</v>
      </c>
      <c r="G1346" s="20" t="s">
        <v>3181</v>
      </c>
      <c r="H1346" s="21" t="s">
        <v>19</v>
      </c>
      <c r="K1346" s="33">
        <v>25</v>
      </c>
      <c r="L1346" s="37">
        <v>132</v>
      </c>
      <c r="N1346" s="33">
        <v>7</v>
      </c>
      <c r="O1346" s="37">
        <v>132</v>
      </c>
    </row>
    <row r="1347" spans="3:15" x14ac:dyDescent="0.25">
      <c r="C1347" s="1">
        <v>1</v>
      </c>
      <c r="D1347" s="1">
        <v>1</v>
      </c>
      <c r="E1347" s="1">
        <v>1</v>
      </c>
      <c r="F1347" s="16">
        <v>1338</v>
      </c>
      <c r="G1347" s="17" t="s">
        <v>3182</v>
      </c>
      <c r="H1347" s="18" t="s">
        <v>18</v>
      </c>
      <c r="K1347" s="32">
        <v>27</v>
      </c>
      <c r="L1347" s="36">
        <v>132</v>
      </c>
      <c r="N1347" s="32">
        <v>7</v>
      </c>
      <c r="O1347" s="36">
        <v>132</v>
      </c>
    </row>
    <row r="1348" spans="3:15" x14ac:dyDescent="0.25">
      <c r="C1348" s="1">
        <v>1</v>
      </c>
      <c r="D1348" s="1">
        <v>1</v>
      </c>
      <c r="E1348" s="1">
        <v>1</v>
      </c>
      <c r="F1348" s="19">
        <v>1339</v>
      </c>
      <c r="G1348" s="20" t="s">
        <v>3264</v>
      </c>
      <c r="H1348" s="21" t="s">
        <v>19</v>
      </c>
      <c r="K1348" s="33">
        <v>16</v>
      </c>
      <c r="L1348" s="37">
        <v>132</v>
      </c>
      <c r="N1348" s="33">
        <v>5</v>
      </c>
      <c r="O1348" s="37">
        <v>132</v>
      </c>
    </row>
    <row r="1349" spans="3:15" x14ac:dyDescent="0.25">
      <c r="C1349" s="1">
        <v>1</v>
      </c>
      <c r="D1349" s="1">
        <v>1</v>
      </c>
      <c r="E1349" s="1">
        <v>1</v>
      </c>
      <c r="F1349" s="16">
        <v>1340</v>
      </c>
      <c r="G1349" s="17" t="s">
        <v>3181</v>
      </c>
      <c r="H1349" s="18" t="s">
        <v>18</v>
      </c>
      <c r="K1349" s="32">
        <v>27</v>
      </c>
      <c r="L1349" s="36">
        <v>132</v>
      </c>
      <c r="N1349" s="32">
        <v>9</v>
      </c>
      <c r="O1349" s="36">
        <v>132</v>
      </c>
    </row>
    <row r="1350" spans="3:15" x14ac:dyDescent="0.25">
      <c r="C1350" s="1">
        <v>1</v>
      </c>
      <c r="D1350" s="1">
        <v>1</v>
      </c>
      <c r="E1350" s="1">
        <v>1</v>
      </c>
      <c r="F1350" s="19">
        <v>1341</v>
      </c>
      <c r="G1350" s="20" t="s">
        <v>3181</v>
      </c>
      <c r="H1350" s="21" t="s">
        <v>18</v>
      </c>
      <c r="K1350" s="33">
        <v>13</v>
      </c>
      <c r="L1350" s="37">
        <v>132</v>
      </c>
      <c r="N1350" s="33">
        <v>3</v>
      </c>
      <c r="O1350" s="37">
        <v>132</v>
      </c>
    </row>
    <row r="1351" spans="3:15" x14ac:dyDescent="0.25">
      <c r="C1351" s="1">
        <v>1</v>
      </c>
      <c r="D1351" s="1">
        <v>1</v>
      </c>
      <c r="E1351" s="1">
        <v>1</v>
      </c>
      <c r="F1351" s="16">
        <v>1342</v>
      </c>
      <c r="G1351" s="17" t="s">
        <v>3182</v>
      </c>
      <c r="H1351" s="18" t="s">
        <v>19</v>
      </c>
      <c r="K1351" s="32">
        <v>17</v>
      </c>
      <c r="L1351" s="36">
        <v>132</v>
      </c>
      <c r="N1351" s="32">
        <v>9</v>
      </c>
      <c r="O1351" s="36">
        <v>132</v>
      </c>
    </row>
    <row r="1352" spans="3:15" x14ac:dyDescent="0.25">
      <c r="C1352" s="1">
        <v>1</v>
      </c>
      <c r="D1352" s="1">
        <v>1</v>
      </c>
      <c r="E1352" s="1">
        <v>1</v>
      </c>
      <c r="F1352" s="19">
        <v>1343</v>
      </c>
      <c r="G1352" s="20" t="s">
        <v>3181</v>
      </c>
      <c r="H1352" s="21" t="s">
        <v>19</v>
      </c>
      <c r="K1352" s="33">
        <v>14</v>
      </c>
      <c r="L1352" s="37">
        <v>132</v>
      </c>
      <c r="N1352" s="33">
        <v>5</v>
      </c>
      <c r="O1352" s="37">
        <v>132</v>
      </c>
    </row>
    <row r="1353" spans="3:15" x14ac:dyDescent="0.25">
      <c r="C1353" s="1">
        <v>1</v>
      </c>
      <c r="D1353" s="1">
        <v>1</v>
      </c>
      <c r="E1353" s="1">
        <v>1</v>
      </c>
      <c r="F1353" s="16">
        <v>1344</v>
      </c>
      <c r="G1353" s="17" t="s">
        <v>3264</v>
      </c>
      <c r="H1353" s="18" t="s">
        <v>18</v>
      </c>
      <c r="K1353" s="32">
        <v>17</v>
      </c>
      <c r="L1353" s="36">
        <v>132</v>
      </c>
      <c r="N1353" s="32">
        <v>4</v>
      </c>
      <c r="O1353" s="36">
        <v>132</v>
      </c>
    </row>
    <row r="1354" spans="3:15" x14ac:dyDescent="0.25">
      <c r="C1354" s="1">
        <v>1</v>
      </c>
      <c r="D1354" s="1">
        <v>1</v>
      </c>
      <c r="E1354" s="1">
        <v>1</v>
      </c>
      <c r="F1354" s="19">
        <v>1345</v>
      </c>
      <c r="G1354" s="20" t="s">
        <v>3264</v>
      </c>
      <c r="H1354" s="21" t="s">
        <v>18</v>
      </c>
      <c r="K1354" s="33">
        <v>14</v>
      </c>
      <c r="L1354" s="37">
        <v>132</v>
      </c>
      <c r="N1354" s="33">
        <v>1</v>
      </c>
      <c r="O1354" s="37">
        <v>132</v>
      </c>
    </row>
    <row r="1355" spans="3:15" x14ac:dyDescent="0.25">
      <c r="C1355" s="1">
        <v>1</v>
      </c>
      <c r="D1355" s="1">
        <v>1</v>
      </c>
      <c r="E1355" s="1">
        <v>1</v>
      </c>
      <c r="F1355" s="16">
        <v>1346</v>
      </c>
      <c r="G1355" s="17" t="s">
        <v>3264</v>
      </c>
      <c r="H1355" s="18" t="s">
        <v>19</v>
      </c>
      <c r="K1355" s="32">
        <v>13</v>
      </c>
      <c r="L1355" s="36">
        <v>132</v>
      </c>
      <c r="N1355" s="32">
        <v>0</v>
      </c>
      <c r="O1355" s="36">
        <v>132</v>
      </c>
    </row>
    <row r="1356" spans="3:15" x14ac:dyDescent="0.25">
      <c r="C1356" s="1">
        <v>1</v>
      </c>
      <c r="D1356" s="1">
        <v>1</v>
      </c>
      <c r="E1356" s="1">
        <v>1</v>
      </c>
      <c r="F1356" s="19">
        <v>1347</v>
      </c>
      <c r="G1356" s="20" t="s">
        <v>3181</v>
      </c>
      <c r="H1356" s="21" t="s">
        <v>19</v>
      </c>
      <c r="K1356" s="33">
        <v>20</v>
      </c>
      <c r="L1356" s="37">
        <v>132</v>
      </c>
      <c r="N1356" s="33">
        <v>6</v>
      </c>
      <c r="O1356" s="37">
        <v>132</v>
      </c>
    </row>
    <row r="1357" spans="3:15" x14ac:dyDescent="0.25">
      <c r="C1357" s="1">
        <v>1</v>
      </c>
      <c r="D1357" s="1">
        <v>1</v>
      </c>
      <c r="E1357" s="1">
        <v>1</v>
      </c>
      <c r="F1357" s="16">
        <v>1348</v>
      </c>
      <c r="G1357" s="17" t="s">
        <v>3264</v>
      </c>
      <c r="H1357" s="18" t="s">
        <v>19</v>
      </c>
      <c r="K1357" s="32">
        <v>16</v>
      </c>
      <c r="L1357" s="36">
        <v>132</v>
      </c>
      <c r="N1357" s="32">
        <v>6</v>
      </c>
      <c r="O1357" s="36">
        <v>132</v>
      </c>
    </row>
    <row r="1358" spans="3:15" x14ac:dyDescent="0.25">
      <c r="C1358" s="1">
        <v>1</v>
      </c>
      <c r="D1358" s="1">
        <v>1</v>
      </c>
      <c r="E1358" s="1">
        <v>1</v>
      </c>
      <c r="F1358" s="19">
        <v>1349</v>
      </c>
      <c r="G1358" s="20" t="s">
        <v>3264</v>
      </c>
      <c r="H1358" s="21" t="s">
        <v>18</v>
      </c>
      <c r="K1358" s="33">
        <v>18</v>
      </c>
      <c r="L1358" s="37">
        <v>132</v>
      </c>
      <c r="N1358" s="33">
        <v>3</v>
      </c>
      <c r="O1358" s="37">
        <v>132</v>
      </c>
    </row>
    <row r="1359" spans="3:15" x14ac:dyDescent="0.25">
      <c r="C1359" s="1">
        <v>1</v>
      </c>
      <c r="D1359" s="1">
        <v>1</v>
      </c>
      <c r="E1359" s="1">
        <v>1</v>
      </c>
      <c r="F1359" s="16">
        <v>1350</v>
      </c>
      <c r="G1359" s="17" t="s">
        <v>3264</v>
      </c>
      <c r="H1359" s="18" t="s">
        <v>18</v>
      </c>
      <c r="K1359" s="32">
        <v>14</v>
      </c>
      <c r="L1359" s="36">
        <v>132</v>
      </c>
      <c r="N1359" s="32">
        <v>2</v>
      </c>
      <c r="O1359" s="36">
        <v>132</v>
      </c>
    </row>
    <row r="1360" spans="3:15" x14ac:dyDescent="0.25">
      <c r="C1360" s="1">
        <v>1</v>
      </c>
      <c r="D1360" s="1">
        <v>1</v>
      </c>
      <c r="E1360" s="1">
        <v>1</v>
      </c>
      <c r="F1360" s="19">
        <v>1351</v>
      </c>
      <c r="G1360" s="20" t="s">
        <v>3182</v>
      </c>
      <c r="H1360" s="21" t="s">
        <v>18</v>
      </c>
      <c r="K1360" s="33">
        <v>19</v>
      </c>
      <c r="L1360" s="37">
        <v>132</v>
      </c>
      <c r="N1360" s="33">
        <v>5</v>
      </c>
      <c r="O1360" s="37">
        <v>132</v>
      </c>
    </row>
    <row r="1361" spans="3:15" x14ac:dyDescent="0.25">
      <c r="C1361" s="1">
        <v>1</v>
      </c>
      <c r="D1361" s="1">
        <v>1</v>
      </c>
      <c r="E1361" s="1">
        <v>1</v>
      </c>
      <c r="F1361" s="16">
        <v>1352</v>
      </c>
      <c r="G1361" s="17" t="s">
        <v>3182</v>
      </c>
      <c r="H1361" s="18" t="s">
        <v>18</v>
      </c>
      <c r="K1361" s="32">
        <v>14</v>
      </c>
      <c r="L1361" s="36">
        <v>132</v>
      </c>
      <c r="N1361" s="32">
        <v>2</v>
      </c>
      <c r="O1361" s="36">
        <v>132</v>
      </c>
    </row>
    <row r="1362" spans="3:15" x14ac:dyDescent="0.25">
      <c r="C1362" s="1">
        <v>1</v>
      </c>
      <c r="D1362" s="1">
        <v>1</v>
      </c>
      <c r="E1362" s="1">
        <v>1</v>
      </c>
      <c r="F1362" s="19">
        <v>1353</v>
      </c>
      <c r="G1362" s="20" t="s">
        <v>3264</v>
      </c>
      <c r="H1362" s="21" t="s">
        <v>18</v>
      </c>
      <c r="K1362" s="33">
        <v>11</v>
      </c>
      <c r="L1362" s="37">
        <v>132</v>
      </c>
      <c r="N1362" s="33">
        <v>1</v>
      </c>
      <c r="O1362" s="37">
        <v>132</v>
      </c>
    </row>
    <row r="1363" spans="3:15" x14ac:dyDescent="0.25">
      <c r="C1363" s="1">
        <v>1</v>
      </c>
      <c r="D1363" s="1">
        <v>1</v>
      </c>
      <c r="E1363" s="1">
        <v>1</v>
      </c>
      <c r="F1363" s="16">
        <v>1354</v>
      </c>
      <c r="G1363" s="17" t="s">
        <v>3181</v>
      </c>
      <c r="H1363" s="18" t="s">
        <v>19</v>
      </c>
      <c r="K1363" s="32">
        <v>11</v>
      </c>
      <c r="L1363" s="36">
        <v>132</v>
      </c>
      <c r="N1363" s="32">
        <v>3</v>
      </c>
      <c r="O1363" s="36">
        <v>132</v>
      </c>
    </row>
    <row r="1364" spans="3:15" x14ac:dyDescent="0.25">
      <c r="C1364" s="1">
        <v>1</v>
      </c>
      <c r="D1364" s="1">
        <v>1</v>
      </c>
      <c r="E1364" s="1">
        <v>1</v>
      </c>
      <c r="F1364" s="19">
        <v>1355</v>
      </c>
      <c r="G1364" s="20" t="s">
        <v>3264</v>
      </c>
      <c r="H1364" s="21" t="s">
        <v>19</v>
      </c>
      <c r="K1364" s="33">
        <v>11</v>
      </c>
      <c r="L1364" s="37">
        <v>132</v>
      </c>
      <c r="N1364" s="33">
        <v>1</v>
      </c>
      <c r="O1364" s="37">
        <v>132</v>
      </c>
    </row>
    <row r="1365" spans="3:15" x14ac:dyDescent="0.25">
      <c r="C1365" s="1">
        <v>1</v>
      </c>
      <c r="D1365" s="1">
        <v>1</v>
      </c>
      <c r="E1365" s="1">
        <v>1</v>
      </c>
      <c r="F1365" s="16">
        <v>1356</v>
      </c>
      <c r="G1365" s="17" t="s">
        <v>3181</v>
      </c>
      <c r="H1365" s="18" t="s">
        <v>18</v>
      </c>
      <c r="K1365" s="32">
        <v>12</v>
      </c>
      <c r="L1365" s="36">
        <v>132</v>
      </c>
      <c r="N1365" s="32">
        <v>2</v>
      </c>
      <c r="O1365" s="36">
        <v>132</v>
      </c>
    </row>
    <row r="1366" spans="3:15" x14ac:dyDescent="0.25">
      <c r="C1366" s="1">
        <v>1</v>
      </c>
      <c r="D1366" s="1">
        <v>1</v>
      </c>
      <c r="E1366" s="1">
        <v>1</v>
      </c>
      <c r="F1366" s="19">
        <v>1357</v>
      </c>
      <c r="G1366" s="20" t="s">
        <v>3264</v>
      </c>
      <c r="H1366" s="21" t="s">
        <v>19</v>
      </c>
      <c r="K1366" s="33">
        <v>14</v>
      </c>
      <c r="L1366" s="37">
        <v>132</v>
      </c>
      <c r="N1366" s="33">
        <v>1</v>
      </c>
      <c r="O1366" s="37">
        <v>132</v>
      </c>
    </row>
    <row r="1367" spans="3:15" x14ac:dyDescent="0.25">
      <c r="C1367" s="1">
        <v>1</v>
      </c>
      <c r="D1367" s="1">
        <v>1</v>
      </c>
      <c r="E1367" s="1">
        <v>1</v>
      </c>
      <c r="F1367" s="16">
        <v>1358</v>
      </c>
      <c r="G1367" s="17" t="s">
        <v>3264</v>
      </c>
      <c r="H1367" s="18" t="s">
        <v>19</v>
      </c>
      <c r="K1367" s="32">
        <v>22</v>
      </c>
      <c r="L1367" s="36">
        <v>133</v>
      </c>
      <c r="N1367" s="32">
        <v>5</v>
      </c>
      <c r="O1367" s="36">
        <v>133</v>
      </c>
    </row>
    <row r="1368" spans="3:15" x14ac:dyDescent="0.25">
      <c r="C1368" s="1">
        <v>1</v>
      </c>
      <c r="D1368" s="1">
        <v>1</v>
      </c>
      <c r="E1368" s="1">
        <v>1</v>
      </c>
      <c r="F1368" s="19">
        <v>1359</v>
      </c>
      <c r="G1368" s="20" t="s">
        <v>3181</v>
      </c>
      <c r="H1368" s="21" t="s">
        <v>19</v>
      </c>
      <c r="K1368" s="33">
        <v>21</v>
      </c>
      <c r="L1368" s="37">
        <v>133</v>
      </c>
      <c r="N1368" s="33">
        <v>4</v>
      </c>
      <c r="O1368" s="37">
        <v>133</v>
      </c>
    </row>
    <row r="1369" spans="3:15" x14ac:dyDescent="0.25">
      <c r="C1369" s="1">
        <v>1</v>
      </c>
      <c r="D1369" s="1">
        <v>1</v>
      </c>
      <c r="E1369" s="1">
        <v>1</v>
      </c>
      <c r="F1369" s="16">
        <v>1360</v>
      </c>
      <c r="G1369" s="17" t="s">
        <v>3264</v>
      </c>
      <c r="H1369" s="18" t="s">
        <v>18</v>
      </c>
      <c r="K1369" s="32">
        <v>20</v>
      </c>
      <c r="L1369" s="36">
        <v>133</v>
      </c>
      <c r="N1369" s="32">
        <v>2</v>
      </c>
      <c r="O1369" s="36">
        <v>133</v>
      </c>
    </row>
    <row r="1370" spans="3:15" x14ac:dyDescent="0.25">
      <c r="C1370" s="1">
        <v>1</v>
      </c>
      <c r="D1370" s="1">
        <v>1</v>
      </c>
      <c r="E1370" s="1">
        <v>1</v>
      </c>
      <c r="F1370" s="19">
        <v>1361</v>
      </c>
      <c r="G1370" s="20" t="s">
        <v>3182</v>
      </c>
      <c r="H1370" s="21" t="s">
        <v>19</v>
      </c>
      <c r="K1370" s="33">
        <v>24</v>
      </c>
      <c r="L1370" s="37">
        <v>133</v>
      </c>
      <c r="N1370" s="33">
        <v>5</v>
      </c>
      <c r="O1370" s="37">
        <v>133</v>
      </c>
    </row>
    <row r="1371" spans="3:15" x14ac:dyDescent="0.25">
      <c r="C1371" s="1">
        <v>1</v>
      </c>
      <c r="D1371" s="1">
        <v>1</v>
      </c>
      <c r="E1371" s="1">
        <v>1</v>
      </c>
      <c r="F1371" s="16">
        <v>1362</v>
      </c>
      <c r="G1371" s="17" t="s">
        <v>3182</v>
      </c>
      <c r="H1371" s="18" t="s">
        <v>18</v>
      </c>
      <c r="K1371" s="32">
        <v>26</v>
      </c>
      <c r="L1371" s="36">
        <v>133</v>
      </c>
      <c r="N1371" s="32">
        <v>9</v>
      </c>
      <c r="O1371" s="36">
        <v>133</v>
      </c>
    </row>
    <row r="1372" spans="3:15" x14ac:dyDescent="0.25">
      <c r="C1372" s="1">
        <v>1</v>
      </c>
      <c r="D1372" s="1">
        <v>1</v>
      </c>
      <c r="E1372" s="1">
        <v>1</v>
      </c>
      <c r="F1372" s="19">
        <v>1363</v>
      </c>
      <c r="G1372" s="20" t="s">
        <v>3264</v>
      </c>
      <c r="H1372" s="21" t="s">
        <v>19</v>
      </c>
      <c r="K1372" s="33">
        <v>13</v>
      </c>
      <c r="L1372" s="37">
        <v>133</v>
      </c>
      <c r="N1372" s="33">
        <v>1</v>
      </c>
      <c r="O1372" s="37">
        <v>133</v>
      </c>
    </row>
    <row r="1373" spans="3:15" x14ac:dyDescent="0.25">
      <c r="C1373" s="1">
        <v>1</v>
      </c>
      <c r="D1373" s="1">
        <v>1</v>
      </c>
      <c r="E1373" s="1">
        <v>1</v>
      </c>
      <c r="F1373" s="16">
        <v>1364</v>
      </c>
      <c r="G1373" s="17" t="s">
        <v>3264</v>
      </c>
      <c r="H1373" s="18" t="s">
        <v>19</v>
      </c>
      <c r="K1373" s="32">
        <v>18</v>
      </c>
      <c r="L1373" s="36">
        <v>133</v>
      </c>
      <c r="N1373" s="32">
        <v>2</v>
      </c>
      <c r="O1373" s="36">
        <v>133</v>
      </c>
    </row>
    <row r="1374" spans="3:15" x14ac:dyDescent="0.25">
      <c r="C1374" s="1">
        <v>1</v>
      </c>
      <c r="D1374" s="1">
        <v>1</v>
      </c>
      <c r="E1374" s="1">
        <v>1</v>
      </c>
      <c r="F1374" s="19">
        <v>1365</v>
      </c>
      <c r="G1374" s="20" t="s">
        <v>3181</v>
      </c>
      <c r="H1374" s="21" t="s">
        <v>18</v>
      </c>
      <c r="K1374" s="33">
        <v>24</v>
      </c>
      <c r="L1374" s="37">
        <v>133</v>
      </c>
      <c r="N1374" s="33">
        <v>1</v>
      </c>
      <c r="O1374" s="37">
        <v>133</v>
      </c>
    </row>
    <row r="1375" spans="3:15" x14ac:dyDescent="0.25">
      <c r="C1375" s="1">
        <v>1</v>
      </c>
      <c r="D1375" s="1">
        <v>1</v>
      </c>
      <c r="E1375" s="1">
        <v>1</v>
      </c>
      <c r="F1375" s="16">
        <v>1366</v>
      </c>
      <c r="G1375" s="17" t="s">
        <v>3181</v>
      </c>
      <c r="H1375" s="18" t="s">
        <v>18</v>
      </c>
      <c r="K1375" s="32">
        <v>12</v>
      </c>
      <c r="L1375" s="36">
        <v>133</v>
      </c>
      <c r="N1375" s="32">
        <v>3</v>
      </c>
      <c r="O1375" s="36">
        <v>133</v>
      </c>
    </row>
    <row r="1376" spans="3:15" x14ac:dyDescent="0.25">
      <c r="C1376" s="1">
        <v>1</v>
      </c>
      <c r="D1376" s="1">
        <v>1</v>
      </c>
      <c r="E1376" s="1">
        <v>1</v>
      </c>
      <c r="F1376" s="19">
        <v>1367</v>
      </c>
      <c r="G1376" s="20" t="s">
        <v>3182</v>
      </c>
      <c r="H1376" s="21" t="s">
        <v>19</v>
      </c>
      <c r="K1376" s="33">
        <v>19</v>
      </c>
      <c r="L1376" s="37">
        <v>133</v>
      </c>
      <c r="N1376" s="33">
        <v>5</v>
      </c>
      <c r="O1376" s="37">
        <v>133</v>
      </c>
    </row>
    <row r="1377" spans="3:15" x14ac:dyDescent="0.25">
      <c r="C1377" s="1">
        <v>1</v>
      </c>
      <c r="D1377" s="1">
        <v>1</v>
      </c>
      <c r="E1377" s="1">
        <v>1</v>
      </c>
      <c r="F1377" s="16">
        <v>1368</v>
      </c>
      <c r="G1377" s="17" t="s">
        <v>3182</v>
      </c>
      <c r="H1377" s="18" t="s">
        <v>18</v>
      </c>
      <c r="K1377" s="32">
        <v>19</v>
      </c>
      <c r="L1377" s="36">
        <v>133</v>
      </c>
      <c r="N1377" s="32">
        <v>4</v>
      </c>
      <c r="O1377" s="36">
        <v>133</v>
      </c>
    </row>
    <row r="1378" spans="3:15" x14ac:dyDescent="0.25">
      <c r="C1378" s="1">
        <v>1</v>
      </c>
      <c r="D1378" s="1">
        <v>1</v>
      </c>
      <c r="E1378" s="1">
        <v>1</v>
      </c>
      <c r="F1378" s="19">
        <v>1369</v>
      </c>
      <c r="G1378" s="20" t="s">
        <v>3264</v>
      </c>
      <c r="H1378" s="21" t="s">
        <v>18</v>
      </c>
      <c r="K1378" s="33">
        <v>18</v>
      </c>
      <c r="L1378" s="37">
        <v>133</v>
      </c>
      <c r="N1378" s="33">
        <v>2</v>
      </c>
      <c r="O1378" s="37">
        <v>133</v>
      </c>
    </row>
    <row r="1379" spans="3:15" x14ac:dyDescent="0.25">
      <c r="C1379" s="1">
        <v>1</v>
      </c>
      <c r="D1379" s="1">
        <v>1</v>
      </c>
      <c r="E1379" s="1">
        <v>1</v>
      </c>
      <c r="F1379" s="16">
        <v>1370</v>
      </c>
      <c r="G1379" s="17" t="s">
        <v>3181</v>
      </c>
      <c r="H1379" s="18" t="s">
        <v>19</v>
      </c>
      <c r="K1379" s="32">
        <v>21</v>
      </c>
      <c r="L1379" s="36">
        <v>133</v>
      </c>
      <c r="N1379" s="32">
        <v>4</v>
      </c>
      <c r="O1379" s="36">
        <v>133</v>
      </c>
    </row>
    <row r="1380" spans="3:15" x14ac:dyDescent="0.25">
      <c r="C1380" s="1">
        <v>1</v>
      </c>
      <c r="D1380" s="1">
        <v>1</v>
      </c>
      <c r="E1380" s="1">
        <v>1</v>
      </c>
      <c r="F1380" s="19">
        <v>1371</v>
      </c>
      <c r="G1380" s="20" t="s">
        <v>3264</v>
      </c>
      <c r="H1380" s="21" t="s">
        <v>19</v>
      </c>
      <c r="K1380" s="33">
        <v>10</v>
      </c>
      <c r="L1380" s="37">
        <v>133</v>
      </c>
      <c r="N1380" s="33">
        <v>3</v>
      </c>
      <c r="O1380" s="37">
        <v>133</v>
      </c>
    </row>
    <row r="1381" spans="3:15" x14ac:dyDescent="0.25">
      <c r="C1381" s="1">
        <v>1</v>
      </c>
      <c r="D1381" s="1">
        <v>1</v>
      </c>
      <c r="E1381" s="1">
        <v>1</v>
      </c>
      <c r="F1381" s="16">
        <v>1372</v>
      </c>
      <c r="G1381" s="17" t="s">
        <v>3264</v>
      </c>
      <c r="H1381" s="18" t="s">
        <v>18</v>
      </c>
      <c r="K1381" s="32">
        <v>17</v>
      </c>
      <c r="L1381" s="36">
        <v>133</v>
      </c>
      <c r="N1381" s="32">
        <v>7</v>
      </c>
      <c r="O1381" s="36">
        <v>133</v>
      </c>
    </row>
    <row r="1382" spans="3:15" x14ac:dyDescent="0.25">
      <c r="C1382" s="1">
        <v>1</v>
      </c>
      <c r="D1382" s="1">
        <v>1</v>
      </c>
      <c r="E1382" s="1">
        <v>1</v>
      </c>
      <c r="F1382" s="19">
        <v>1373</v>
      </c>
      <c r="G1382" s="20" t="s">
        <v>3264</v>
      </c>
      <c r="H1382" s="21" t="s">
        <v>19</v>
      </c>
      <c r="K1382" s="33">
        <v>16</v>
      </c>
      <c r="L1382" s="37">
        <v>133</v>
      </c>
      <c r="N1382" s="33">
        <v>0</v>
      </c>
      <c r="O1382" s="37">
        <v>133</v>
      </c>
    </row>
    <row r="1383" spans="3:15" x14ac:dyDescent="0.25">
      <c r="C1383" s="1">
        <v>1</v>
      </c>
      <c r="D1383" s="1">
        <v>1</v>
      </c>
      <c r="E1383" s="1">
        <v>1</v>
      </c>
      <c r="F1383" s="16">
        <v>1374</v>
      </c>
      <c r="G1383" s="17" t="s">
        <v>3181</v>
      </c>
      <c r="H1383" s="18" t="s">
        <v>19</v>
      </c>
      <c r="K1383" s="32">
        <v>18</v>
      </c>
      <c r="L1383" s="36">
        <v>133</v>
      </c>
      <c r="N1383" s="32">
        <v>2</v>
      </c>
      <c r="O1383" s="36">
        <v>133</v>
      </c>
    </row>
    <row r="1384" spans="3:15" x14ac:dyDescent="0.25">
      <c r="C1384" s="1">
        <v>1</v>
      </c>
      <c r="D1384" s="1">
        <v>1</v>
      </c>
      <c r="E1384" s="1">
        <v>1</v>
      </c>
      <c r="F1384" s="19">
        <v>1375</v>
      </c>
      <c r="G1384" s="20" t="s">
        <v>3182</v>
      </c>
      <c r="H1384" s="21" t="s">
        <v>18</v>
      </c>
      <c r="K1384" s="33">
        <v>25</v>
      </c>
      <c r="L1384" s="37">
        <v>133</v>
      </c>
      <c r="N1384" s="33">
        <v>4</v>
      </c>
      <c r="O1384" s="37">
        <v>133</v>
      </c>
    </row>
    <row r="1385" spans="3:15" x14ac:dyDescent="0.25">
      <c r="C1385" s="1">
        <v>1</v>
      </c>
      <c r="D1385" s="1">
        <v>1</v>
      </c>
      <c r="E1385" s="1">
        <v>1</v>
      </c>
      <c r="F1385" s="16">
        <v>1376</v>
      </c>
      <c r="G1385" s="17" t="s">
        <v>3182</v>
      </c>
      <c r="H1385" s="18" t="s">
        <v>19</v>
      </c>
      <c r="K1385" s="32">
        <v>11</v>
      </c>
      <c r="L1385" s="36">
        <v>133</v>
      </c>
      <c r="N1385" s="32">
        <v>2</v>
      </c>
      <c r="O1385" s="36">
        <v>133</v>
      </c>
    </row>
    <row r="1386" spans="3:15" x14ac:dyDescent="0.25">
      <c r="C1386" s="1">
        <v>1</v>
      </c>
      <c r="D1386" s="1">
        <v>1</v>
      </c>
      <c r="E1386" s="1">
        <v>1</v>
      </c>
      <c r="F1386" s="19">
        <v>1377</v>
      </c>
      <c r="G1386" s="20" t="s">
        <v>3182</v>
      </c>
      <c r="H1386" s="21" t="s">
        <v>18</v>
      </c>
      <c r="K1386" s="33">
        <v>19</v>
      </c>
      <c r="L1386" s="37">
        <v>133</v>
      </c>
      <c r="N1386" s="33">
        <v>6</v>
      </c>
      <c r="O1386" s="37">
        <v>133</v>
      </c>
    </row>
    <row r="1387" spans="3:15" x14ac:dyDescent="0.25">
      <c r="C1387" s="1">
        <v>1</v>
      </c>
      <c r="D1387" s="1">
        <v>1</v>
      </c>
      <c r="E1387" s="1">
        <v>1</v>
      </c>
      <c r="F1387" s="16">
        <v>1378</v>
      </c>
      <c r="G1387" s="17" t="s">
        <v>3264</v>
      </c>
      <c r="H1387" s="18" t="s">
        <v>19</v>
      </c>
      <c r="K1387" s="32">
        <v>16</v>
      </c>
      <c r="L1387" s="36">
        <v>133</v>
      </c>
      <c r="N1387" s="32">
        <v>4</v>
      </c>
      <c r="O1387" s="36">
        <v>133</v>
      </c>
    </row>
    <row r="1388" spans="3:15" x14ac:dyDescent="0.25">
      <c r="C1388" s="1">
        <v>1</v>
      </c>
      <c r="D1388" s="1">
        <v>1</v>
      </c>
      <c r="E1388" s="1">
        <v>1</v>
      </c>
      <c r="F1388" s="19">
        <v>1379</v>
      </c>
      <c r="G1388" s="20" t="s">
        <v>3264</v>
      </c>
      <c r="H1388" s="21" t="s">
        <v>18</v>
      </c>
      <c r="K1388" s="33">
        <v>11</v>
      </c>
      <c r="L1388" s="37">
        <v>133</v>
      </c>
      <c r="N1388" s="33">
        <v>2</v>
      </c>
      <c r="O1388" s="37">
        <v>133</v>
      </c>
    </row>
    <row r="1389" spans="3:15" x14ac:dyDescent="0.25">
      <c r="C1389" s="1">
        <v>1</v>
      </c>
      <c r="D1389" s="1">
        <v>1</v>
      </c>
      <c r="E1389" s="1">
        <v>1</v>
      </c>
      <c r="F1389" s="16">
        <v>1380</v>
      </c>
      <c r="G1389" s="17" t="s">
        <v>3264</v>
      </c>
      <c r="H1389" s="18" t="s">
        <v>18</v>
      </c>
      <c r="K1389" s="32">
        <v>15</v>
      </c>
      <c r="L1389" s="36">
        <v>133</v>
      </c>
      <c r="N1389" s="32">
        <v>2</v>
      </c>
      <c r="O1389" s="36">
        <v>133</v>
      </c>
    </row>
    <row r="1390" spans="3:15" x14ac:dyDescent="0.25">
      <c r="C1390" s="1">
        <v>1</v>
      </c>
      <c r="D1390" s="1">
        <v>1</v>
      </c>
      <c r="E1390" s="1">
        <v>1</v>
      </c>
      <c r="F1390" s="19">
        <v>1381</v>
      </c>
      <c r="G1390" s="20" t="s">
        <v>3182</v>
      </c>
      <c r="H1390" s="21" t="s">
        <v>18</v>
      </c>
      <c r="K1390" s="33">
        <v>20</v>
      </c>
      <c r="L1390" s="37">
        <v>133</v>
      </c>
      <c r="N1390" s="33">
        <v>7</v>
      </c>
      <c r="O1390" s="37">
        <v>133</v>
      </c>
    </row>
    <row r="1391" spans="3:15" x14ac:dyDescent="0.25">
      <c r="C1391" s="1">
        <v>1</v>
      </c>
      <c r="D1391" s="1">
        <v>1</v>
      </c>
      <c r="E1391" s="1">
        <v>1</v>
      </c>
      <c r="F1391" s="16">
        <v>1382</v>
      </c>
      <c r="G1391" s="17" t="s">
        <v>3264</v>
      </c>
      <c r="H1391" s="18" t="s">
        <v>18</v>
      </c>
      <c r="K1391" s="32">
        <v>14</v>
      </c>
      <c r="L1391" s="36">
        <v>133</v>
      </c>
      <c r="N1391" s="32">
        <v>4</v>
      </c>
      <c r="O1391" s="36">
        <v>133</v>
      </c>
    </row>
    <row r="1392" spans="3:15" x14ac:dyDescent="0.25">
      <c r="C1392" s="1">
        <v>1</v>
      </c>
      <c r="D1392" s="1">
        <v>1</v>
      </c>
      <c r="E1392" s="1">
        <v>1</v>
      </c>
      <c r="F1392" s="19">
        <v>1383</v>
      </c>
      <c r="G1392" s="20" t="s">
        <v>3181</v>
      </c>
      <c r="H1392" s="21" t="s">
        <v>19</v>
      </c>
      <c r="K1392" s="33">
        <v>12</v>
      </c>
      <c r="L1392" s="37">
        <v>133</v>
      </c>
      <c r="N1392" s="33">
        <v>4</v>
      </c>
      <c r="O1392" s="37">
        <v>133</v>
      </c>
    </row>
    <row r="1393" spans="3:15" x14ac:dyDescent="0.25">
      <c r="C1393" s="1">
        <v>1</v>
      </c>
      <c r="D1393" s="1">
        <v>1</v>
      </c>
      <c r="E1393" s="1">
        <v>1</v>
      </c>
      <c r="F1393" s="16">
        <v>1384</v>
      </c>
      <c r="G1393" s="17" t="s">
        <v>3181</v>
      </c>
      <c r="H1393" s="18" t="s">
        <v>19</v>
      </c>
      <c r="K1393" s="32">
        <v>23</v>
      </c>
      <c r="L1393" s="36">
        <v>133</v>
      </c>
      <c r="N1393" s="32">
        <v>7</v>
      </c>
      <c r="O1393" s="36">
        <v>133</v>
      </c>
    </row>
    <row r="1394" spans="3:15" x14ac:dyDescent="0.25">
      <c r="C1394" s="1">
        <v>1</v>
      </c>
      <c r="D1394" s="1">
        <v>1</v>
      </c>
      <c r="E1394" s="1">
        <v>1</v>
      </c>
      <c r="F1394" s="19">
        <v>1385</v>
      </c>
      <c r="G1394" s="20" t="s">
        <v>3182</v>
      </c>
      <c r="H1394" s="21" t="s">
        <v>18</v>
      </c>
      <c r="K1394" s="33">
        <v>12</v>
      </c>
      <c r="L1394" s="37">
        <v>133</v>
      </c>
      <c r="N1394" s="33">
        <v>4</v>
      </c>
      <c r="O1394" s="37">
        <v>133</v>
      </c>
    </row>
    <row r="1395" spans="3:15" x14ac:dyDescent="0.25">
      <c r="C1395" s="1">
        <v>1</v>
      </c>
      <c r="D1395" s="1">
        <v>1</v>
      </c>
      <c r="E1395" s="1">
        <v>1</v>
      </c>
      <c r="F1395" s="16">
        <v>1386</v>
      </c>
      <c r="G1395" s="17" t="s">
        <v>3182</v>
      </c>
      <c r="H1395" s="18" t="s">
        <v>19</v>
      </c>
      <c r="K1395" s="32">
        <v>14</v>
      </c>
      <c r="L1395" s="36">
        <v>133</v>
      </c>
      <c r="N1395" s="32">
        <v>7</v>
      </c>
      <c r="O1395" s="36">
        <v>133</v>
      </c>
    </row>
    <row r="1396" spans="3:15" x14ac:dyDescent="0.25">
      <c r="C1396" s="1">
        <v>1</v>
      </c>
      <c r="D1396" s="1">
        <v>1</v>
      </c>
      <c r="E1396" s="1">
        <v>1</v>
      </c>
      <c r="F1396" s="19">
        <v>1387</v>
      </c>
      <c r="G1396" s="20" t="s">
        <v>3182</v>
      </c>
      <c r="H1396" s="21" t="s">
        <v>18</v>
      </c>
      <c r="K1396" s="33">
        <v>19</v>
      </c>
      <c r="L1396" s="37">
        <v>133</v>
      </c>
      <c r="N1396" s="33">
        <v>6</v>
      </c>
      <c r="O1396" s="37">
        <v>133</v>
      </c>
    </row>
    <row r="1397" spans="3:15" x14ac:dyDescent="0.25">
      <c r="C1397" s="1">
        <v>1</v>
      </c>
      <c r="D1397" s="1">
        <v>1</v>
      </c>
      <c r="E1397" s="1">
        <v>1</v>
      </c>
      <c r="F1397" s="16">
        <v>1388</v>
      </c>
      <c r="G1397" s="17" t="s">
        <v>3264</v>
      </c>
      <c r="H1397" s="18" t="s">
        <v>19</v>
      </c>
      <c r="K1397" s="32">
        <v>5</v>
      </c>
      <c r="L1397" s="36">
        <v>133</v>
      </c>
      <c r="N1397" s="32">
        <v>2</v>
      </c>
      <c r="O1397" s="36">
        <v>133</v>
      </c>
    </row>
    <row r="1398" spans="3:15" x14ac:dyDescent="0.25">
      <c r="C1398" s="1">
        <v>1</v>
      </c>
      <c r="D1398" s="1">
        <v>1</v>
      </c>
      <c r="E1398" s="1">
        <v>1</v>
      </c>
      <c r="F1398" s="19">
        <v>1389</v>
      </c>
      <c r="G1398" s="20" t="s">
        <v>3181</v>
      </c>
      <c r="H1398" s="21" t="s">
        <v>19</v>
      </c>
      <c r="K1398" s="33">
        <v>12</v>
      </c>
      <c r="L1398" s="37">
        <v>133</v>
      </c>
      <c r="N1398" s="33">
        <v>2</v>
      </c>
      <c r="O1398" s="37">
        <v>133</v>
      </c>
    </row>
    <row r="1399" spans="3:15" x14ac:dyDescent="0.25">
      <c r="C1399" s="1">
        <v>1</v>
      </c>
      <c r="D1399" s="1">
        <v>1</v>
      </c>
      <c r="E1399" s="1">
        <v>1</v>
      </c>
      <c r="F1399" s="16">
        <v>1390</v>
      </c>
      <c r="G1399" s="17" t="s">
        <v>3264</v>
      </c>
      <c r="H1399" s="18" t="s">
        <v>19</v>
      </c>
      <c r="K1399" s="32">
        <v>17</v>
      </c>
      <c r="L1399" s="36">
        <v>133</v>
      </c>
      <c r="N1399" s="32">
        <v>1</v>
      </c>
      <c r="O1399" s="36">
        <v>133</v>
      </c>
    </row>
    <row r="1400" spans="3:15" x14ac:dyDescent="0.25">
      <c r="C1400" s="1">
        <v>1</v>
      </c>
      <c r="D1400" s="1">
        <v>1</v>
      </c>
      <c r="E1400" s="1">
        <v>1</v>
      </c>
      <c r="F1400" s="19">
        <v>1391</v>
      </c>
      <c r="G1400" s="20" t="s">
        <v>3182</v>
      </c>
      <c r="H1400" s="21" t="s">
        <v>19</v>
      </c>
      <c r="K1400" s="33">
        <v>12</v>
      </c>
      <c r="L1400" s="37">
        <v>133</v>
      </c>
      <c r="N1400" s="33">
        <v>4</v>
      </c>
      <c r="O1400" s="37">
        <v>133</v>
      </c>
    </row>
    <row r="1401" spans="3:15" x14ac:dyDescent="0.25">
      <c r="C1401" s="1">
        <v>1</v>
      </c>
      <c r="D1401" s="1">
        <v>1</v>
      </c>
      <c r="E1401" s="1">
        <v>1</v>
      </c>
      <c r="F1401" s="16">
        <v>1392</v>
      </c>
      <c r="G1401" s="17" t="s">
        <v>3181</v>
      </c>
      <c r="H1401" s="18" t="s">
        <v>18</v>
      </c>
      <c r="K1401" s="32">
        <v>5</v>
      </c>
      <c r="L1401" s="36">
        <v>133</v>
      </c>
      <c r="N1401" s="32">
        <v>2</v>
      </c>
      <c r="O1401" s="36">
        <v>133</v>
      </c>
    </row>
    <row r="1402" spans="3:15" x14ac:dyDescent="0.25">
      <c r="C1402" s="1">
        <v>1</v>
      </c>
      <c r="D1402" s="1">
        <v>1</v>
      </c>
      <c r="E1402" s="1">
        <v>1</v>
      </c>
      <c r="F1402" s="19">
        <v>1393</v>
      </c>
      <c r="G1402" s="20" t="s">
        <v>3182</v>
      </c>
      <c r="H1402" s="21" t="s">
        <v>18</v>
      </c>
      <c r="K1402" s="33">
        <v>11</v>
      </c>
      <c r="L1402" s="37">
        <v>133</v>
      </c>
      <c r="N1402" s="33">
        <v>3</v>
      </c>
      <c r="O1402" s="37">
        <v>133</v>
      </c>
    </row>
    <row r="1403" spans="3:15" x14ac:dyDescent="0.25">
      <c r="C1403" s="1">
        <v>1</v>
      </c>
      <c r="D1403" s="1">
        <v>1</v>
      </c>
      <c r="E1403" s="1">
        <v>1</v>
      </c>
      <c r="F1403" s="16">
        <v>1394</v>
      </c>
      <c r="G1403" s="17" t="s">
        <v>3181</v>
      </c>
      <c r="H1403" s="18" t="s">
        <v>18</v>
      </c>
      <c r="K1403" s="32">
        <v>9</v>
      </c>
      <c r="L1403" s="36">
        <v>133</v>
      </c>
      <c r="N1403" s="32">
        <v>2</v>
      </c>
      <c r="O1403" s="36">
        <v>133</v>
      </c>
    </row>
    <row r="1404" spans="3:15" x14ac:dyDescent="0.25">
      <c r="C1404" s="1">
        <v>1</v>
      </c>
      <c r="D1404" s="1">
        <v>1</v>
      </c>
      <c r="E1404" s="1">
        <v>1</v>
      </c>
      <c r="F1404" s="19">
        <v>1395</v>
      </c>
      <c r="G1404" s="20" t="s">
        <v>3182</v>
      </c>
      <c r="H1404" s="21" t="s">
        <v>18</v>
      </c>
      <c r="K1404" s="33">
        <v>8</v>
      </c>
      <c r="L1404" s="37">
        <v>133</v>
      </c>
      <c r="N1404" s="33">
        <v>3</v>
      </c>
      <c r="O1404" s="37">
        <v>133</v>
      </c>
    </row>
    <row r="1405" spans="3:15" x14ac:dyDescent="0.25">
      <c r="C1405" s="1">
        <v>1</v>
      </c>
      <c r="D1405" s="1">
        <v>1</v>
      </c>
      <c r="E1405" s="1">
        <v>1</v>
      </c>
      <c r="F1405" s="16">
        <v>1396</v>
      </c>
      <c r="G1405" s="17" t="s">
        <v>3264</v>
      </c>
      <c r="H1405" s="18" t="s">
        <v>18</v>
      </c>
      <c r="K1405" s="32">
        <v>14</v>
      </c>
      <c r="L1405" s="36">
        <v>133</v>
      </c>
      <c r="N1405" s="32">
        <v>2</v>
      </c>
      <c r="O1405" s="36">
        <v>133</v>
      </c>
    </row>
    <row r="1406" spans="3:15" x14ac:dyDescent="0.25">
      <c r="C1406" s="1">
        <v>1</v>
      </c>
      <c r="D1406" s="1">
        <v>1</v>
      </c>
      <c r="E1406" s="1">
        <v>1</v>
      </c>
      <c r="F1406" s="19">
        <v>1397</v>
      </c>
      <c r="G1406" s="20" t="s">
        <v>3181</v>
      </c>
      <c r="H1406" s="21" t="s">
        <v>19</v>
      </c>
      <c r="K1406" s="33">
        <v>11</v>
      </c>
      <c r="L1406" s="37">
        <v>133</v>
      </c>
      <c r="N1406" s="33">
        <v>4</v>
      </c>
      <c r="O1406" s="37">
        <v>133</v>
      </c>
    </row>
    <row r="1407" spans="3:15" x14ac:dyDescent="0.25">
      <c r="C1407" s="1">
        <v>1</v>
      </c>
      <c r="D1407" s="1">
        <v>1</v>
      </c>
      <c r="E1407" s="1">
        <v>1</v>
      </c>
      <c r="F1407" s="16">
        <v>1398</v>
      </c>
      <c r="G1407" s="17" t="s">
        <v>3182</v>
      </c>
      <c r="H1407" s="18" t="s">
        <v>19</v>
      </c>
      <c r="K1407" s="32">
        <v>8</v>
      </c>
      <c r="L1407" s="36">
        <v>133</v>
      </c>
      <c r="N1407" s="32">
        <v>2</v>
      </c>
      <c r="O1407" s="36">
        <v>133</v>
      </c>
    </row>
    <row r="1408" spans="3:15" x14ac:dyDescent="0.25">
      <c r="C1408" s="1">
        <v>1</v>
      </c>
      <c r="D1408" s="1">
        <v>1</v>
      </c>
      <c r="E1408" s="1">
        <v>1</v>
      </c>
      <c r="F1408" s="19">
        <v>1399</v>
      </c>
      <c r="G1408" s="20" t="s">
        <v>3182</v>
      </c>
      <c r="H1408" s="21" t="s">
        <v>19</v>
      </c>
      <c r="K1408" s="33">
        <v>16</v>
      </c>
      <c r="L1408" s="37">
        <v>133</v>
      </c>
      <c r="N1408" s="33">
        <v>5</v>
      </c>
      <c r="O1408" s="37">
        <v>133</v>
      </c>
    </row>
    <row r="1409" spans="3:15" x14ac:dyDescent="0.25">
      <c r="C1409" s="1">
        <v>1</v>
      </c>
      <c r="D1409" s="1">
        <v>1</v>
      </c>
      <c r="E1409" s="1">
        <v>1</v>
      </c>
      <c r="F1409" s="16">
        <v>1400</v>
      </c>
      <c r="G1409" s="17" t="s">
        <v>3264</v>
      </c>
      <c r="H1409" s="18" t="s">
        <v>18</v>
      </c>
      <c r="K1409" s="32">
        <v>7</v>
      </c>
      <c r="L1409" s="36">
        <v>133</v>
      </c>
      <c r="N1409" s="32">
        <v>0</v>
      </c>
      <c r="O1409" s="36">
        <v>133</v>
      </c>
    </row>
    <row r="1410" spans="3:15" x14ac:dyDescent="0.25">
      <c r="C1410" s="1">
        <v>1</v>
      </c>
      <c r="D1410" s="1">
        <v>1</v>
      </c>
      <c r="E1410" s="1">
        <v>1</v>
      </c>
      <c r="F1410" s="19">
        <v>1401</v>
      </c>
      <c r="G1410" s="20" t="s">
        <v>3264</v>
      </c>
      <c r="H1410" s="21" t="s">
        <v>18</v>
      </c>
      <c r="K1410" s="33">
        <v>17</v>
      </c>
      <c r="L1410" s="37">
        <v>134</v>
      </c>
      <c r="N1410" s="33">
        <v>5</v>
      </c>
      <c r="O1410" s="37">
        <v>134</v>
      </c>
    </row>
    <row r="1411" spans="3:15" x14ac:dyDescent="0.25">
      <c r="C1411" s="1">
        <v>1</v>
      </c>
      <c r="D1411" s="1">
        <v>1</v>
      </c>
      <c r="E1411" s="1">
        <v>1</v>
      </c>
      <c r="F1411" s="16">
        <v>1402</v>
      </c>
      <c r="G1411" s="17" t="s">
        <v>3181</v>
      </c>
      <c r="H1411" s="18" t="s">
        <v>19</v>
      </c>
      <c r="K1411" s="32">
        <v>29</v>
      </c>
      <c r="L1411" s="36">
        <v>134</v>
      </c>
      <c r="N1411" s="32">
        <v>9</v>
      </c>
      <c r="O1411" s="36">
        <v>134</v>
      </c>
    </row>
    <row r="1412" spans="3:15" x14ac:dyDescent="0.25">
      <c r="C1412" s="1">
        <v>1</v>
      </c>
      <c r="D1412" s="1">
        <v>1</v>
      </c>
      <c r="E1412" s="1">
        <v>1</v>
      </c>
      <c r="F1412" s="19">
        <v>1403</v>
      </c>
      <c r="G1412" s="20" t="s">
        <v>3264</v>
      </c>
      <c r="H1412" s="21" t="s">
        <v>19</v>
      </c>
      <c r="K1412" s="33">
        <v>28</v>
      </c>
      <c r="L1412" s="37">
        <v>134</v>
      </c>
      <c r="N1412" s="33">
        <v>1</v>
      </c>
      <c r="O1412" s="37">
        <v>134</v>
      </c>
    </row>
    <row r="1413" spans="3:15" x14ac:dyDescent="0.25">
      <c r="C1413" s="1">
        <v>1</v>
      </c>
      <c r="D1413" s="1">
        <v>1</v>
      </c>
      <c r="E1413" s="1">
        <v>1</v>
      </c>
      <c r="F1413" s="16">
        <v>1404</v>
      </c>
      <c r="G1413" s="17" t="s">
        <v>3182</v>
      </c>
      <c r="H1413" s="18" t="s">
        <v>18</v>
      </c>
      <c r="K1413" s="32">
        <v>21</v>
      </c>
      <c r="L1413" s="36">
        <v>134</v>
      </c>
      <c r="N1413" s="32">
        <v>4</v>
      </c>
      <c r="O1413" s="36">
        <v>134</v>
      </c>
    </row>
    <row r="1414" spans="3:15" x14ac:dyDescent="0.25">
      <c r="C1414" s="1">
        <v>1</v>
      </c>
      <c r="D1414" s="1">
        <v>1</v>
      </c>
      <c r="E1414" s="1">
        <v>1</v>
      </c>
      <c r="F1414" s="19">
        <v>1405</v>
      </c>
      <c r="G1414" s="20" t="s">
        <v>3181</v>
      </c>
      <c r="H1414" s="21" t="s">
        <v>18</v>
      </c>
      <c r="K1414" s="33">
        <v>15</v>
      </c>
      <c r="L1414" s="37">
        <v>134</v>
      </c>
      <c r="N1414" s="33">
        <v>3</v>
      </c>
      <c r="O1414" s="37">
        <v>134</v>
      </c>
    </row>
    <row r="1415" spans="3:15" x14ac:dyDescent="0.25">
      <c r="C1415" s="1">
        <v>1</v>
      </c>
      <c r="D1415" s="1">
        <v>1</v>
      </c>
      <c r="E1415" s="1">
        <v>1</v>
      </c>
      <c r="F1415" s="16">
        <v>1406</v>
      </c>
      <c r="G1415" s="17" t="s">
        <v>3264</v>
      </c>
      <c r="H1415" s="18" t="s">
        <v>18</v>
      </c>
      <c r="K1415" s="32">
        <v>18</v>
      </c>
      <c r="L1415" s="36">
        <v>134</v>
      </c>
      <c r="N1415" s="32">
        <v>4</v>
      </c>
      <c r="O1415" s="36">
        <v>134</v>
      </c>
    </row>
    <row r="1416" spans="3:15" x14ac:dyDescent="0.25">
      <c r="C1416" s="1">
        <v>1</v>
      </c>
      <c r="D1416" s="1">
        <v>1</v>
      </c>
      <c r="E1416" s="1">
        <v>1</v>
      </c>
      <c r="F1416" s="19">
        <v>1407</v>
      </c>
      <c r="G1416" s="20" t="s">
        <v>3181</v>
      </c>
      <c r="H1416" s="21" t="s">
        <v>19</v>
      </c>
      <c r="K1416" s="33">
        <v>19</v>
      </c>
      <c r="L1416" s="37">
        <v>134</v>
      </c>
      <c r="N1416" s="33">
        <v>2</v>
      </c>
      <c r="O1416" s="37">
        <v>134</v>
      </c>
    </row>
    <row r="1417" spans="3:15" x14ac:dyDescent="0.25">
      <c r="C1417" s="1">
        <v>1</v>
      </c>
      <c r="D1417" s="1">
        <v>1</v>
      </c>
      <c r="E1417" s="1">
        <v>1</v>
      </c>
      <c r="F1417" s="16">
        <v>1408</v>
      </c>
      <c r="G1417" s="17" t="s">
        <v>3181</v>
      </c>
      <c r="H1417" s="18" t="s">
        <v>18</v>
      </c>
      <c r="K1417" s="32">
        <v>20</v>
      </c>
      <c r="L1417" s="36">
        <v>134</v>
      </c>
      <c r="N1417" s="32">
        <v>2</v>
      </c>
      <c r="O1417" s="36">
        <v>134</v>
      </c>
    </row>
    <row r="1418" spans="3:15" x14ac:dyDescent="0.25">
      <c r="C1418" s="1">
        <v>1</v>
      </c>
      <c r="D1418" s="1">
        <v>1</v>
      </c>
      <c r="E1418" s="1">
        <v>1</v>
      </c>
      <c r="F1418" s="19">
        <v>1409</v>
      </c>
      <c r="G1418" s="20" t="s">
        <v>3264</v>
      </c>
      <c r="H1418" s="21" t="s">
        <v>19</v>
      </c>
      <c r="K1418" s="33">
        <v>15</v>
      </c>
      <c r="L1418" s="37">
        <v>134</v>
      </c>
      <c r="N1418" s="33">
        <v>2</v>
      </c>
      <c r="O1418" s="37">
        <v>134</v>
      </c>
    </row>
    <row r="1419" spans="3:15" x14ac:dyDescent="0.25">
      <c r="C1419" s="1">
        <v>1</v>
      </c>
      <c r="D1419" s="1">
        <v>1</v>
      </c>
      <c r="E1419" s="1">
        <v>1</v>
      </c>
      <c r="F1419" s="16">
        <v>1410</v>
      </c>
      <c r="G1419" s="17" t="s">
        <v>3264</v>
      </c>
      <c r="H1419" s="18" t="s">
        <v>19</v>
      </c>
      <c r="K1419" s="32">
        <v>17</v>
      </c>
      <c r="L1419" s="36">
        <v>134</v>
      </c>
      <c r="N1419" s="32">
        <v>2</v>
      </c>
      <c r="O1419" s="36">
        <v>134</v>
      </c>
    </row>
    <row r="1420" spans="3:15" x14ac:dyDescent="0.25">
      <c r="C1420" s="1">
        <v>1</v>
      </c>
      <c r="D1420" s="1">
        <v>1</v>
      </c>
      <c r="E1420" s="1">
        <v>1</v>
      </c>
      <c r="F1420" s="19">
        <v>1411</v>
      </c>
      <c r="G1420" s="20" t="s">
        <v>3264</v>
      </c>
      <c r="H1420" s="21" t="s">
        <v>18</v>
      </c>
      <c r="K1420" s="33">
        <v>13</v>
      </c>
      <c r="L1420" s="37">
        <v>134</v>
      </c>
      <c r="N1420" s="33">
        <v>1</v>
      </c>
      <c r="O1420" s="37">
        <v>134</v>
      </c>
    </row>
    <row r="1421" spans="3:15" x14ac:dyDescent="0.25">
      <c r="C1421" s="1">
        <v>1</v>
      </c>
      <c r="D1421" s="1">
        <v>1</v>
      </c>
      <c r="E1421" s="1">
        <v>1</v>
      </c>
      <c r="F1421" s="16">
        <v>1412</v>
      </c>
      <c r="G1421" s="17" t="s">
        <v>3264</v>
      </c>
      <c r="H1421" s="18" t="s">
        <v>18</v>
      </c>
      <c r="K1421" s="32">
        <v>16</v>
      </c>
      <c r="L1421" s="36">
        <v>134</v>
      </c>
      <c r="N1421" s="32">
        <v>5</v>
      </c>
      <c r="O1421" s="36">
        <v>134</v>
      </c>
    </row>
    <row r="1422" spans="3:15" x14ac:dyDescent="0.25">
      <c r="C1422" s="1">
        <v>1</v>
      </c>
      <c r="D1422" s="1">
        <v>1</v>
      </c>
      <c r="E1422" s="1">
        <v>1</v>
      </c>
      <c r="F1422" s="19">
        <v>1413</v>
      </c>
      <c r="G1422" s="20" t="s">
        <v>3264</v>
      </c>
      <c r="H1422" s="21" t="s">
        <v>18</v>
      </c>
      <c r="K1422" s="33">
        <v>20</v>
      </c>
      <c r="L1422" s="37">
        <v>134</v>
      </c>
      <c r="N1422" s="33">
        <v>3</v>
      </c>
      <c r="O1422" s="37">
        <v>134</v>
      </c>
    </row>
    <row r="1423" spans="3:15" x14ac:dyDescent="0.25">
      <c r="C1423" s="1">
        <v>1</v>
      </c>
      <c r="D1423" s="1">
        <v>1</v>
      </c>
      <c r="E1423" s="1">
        <v>1</v>
      </c>
      <c r="F1423" s="16">
        <v>1414</v>
      </c>
      <c r="G1423" s="17" t="s">
        <v>3181</v>
      </c>
      <c r="H1423" s="18" t="s">
        <v>19</v>
      </c>
      <c r="K1423" s="32">
        <v>22</v>
      </c>
      <c r="L1423" s="36">
        <v>134</v>
      </c>
      <c r="N1423" s="32">
        <v>4</v>
      </c>
      <c r="O1423" s="36">
        <v>134</v>
      </c>
    </row>
    <row r="1424" spans="3:15" x14ac:dyDescent="0.25">
      <c r="C1424" s="1">
        <v>1</v>
      </c>
      <c r="D1424" s="1">
        <v>1</v>
      </c>
      <c r="E1424" s="1">
        <v>1</v>
      </c>
      <c r="F1424" s="19">
        <v>1415</v>
      </c>
      <c r="G1424" s="20" t="s">
        <v>3264</v>
      </c>
      <c r="H1424" s="21" t="s">
        <v>19</v>
      </c>
      <c r="K1424" s="33">
        <v>17</v>
      </c>
      <c r="L1424" s="37">
        <v>134</v>
      </c>
      <c r="N1424" s="33">
        <v>1</v>
      </c>
      <c r="O1424" s="37">
        <v>134</v>
      </c>
    </row>
    <row r="1425" spans="3:15" x14ac:dyDescent="0.25">
      <c r="C1425" s="1">
        <v>1</v>
      </c>
      <c r="D1425" s="1">
        <v>1</v>
      </c>
      <c r="E1425" s="1">
        <v>1</v>
      </c>
      <c r="F1425" s="16">
        <v>1416</v>
      </c>
      <c r="G1425" s="17" t="s">
        <v>3264</v>
      </c>
      <c r="H1425" s="18" t="s">
        <v>19</v>
      </c>
      <c r="K1425" s="32">
        <v>14</v>
      </c>
      <c r="L1425" s="36">
        <v>134</v>
      </c>
      <c r="N1425" s="32">
        <v>5</v>
      </c>
      <c r="O1425" s="36">
        <v>134</v>
      </c>
    </row>
    <row r="1426" spans="3:15" x14ac:dyDescent="0.25">
      <c r="C1426" s="1">
        <v>1</v>
      </c>
      <c r="D1426" s="1">
        <v>1</v>
      </c>
      <c r="E1426" s="1">
        <v>1</v>
      </c>
      <c r="F1426" s="19">
        <v>1417</v>
      </c>
      <c r="G1426" s="20" t="s">
        <v>3181</v>
      </c>
      <c r="H1426" s="21" t="s">
        <v>19</v>
      </c>
      <c r="K1426" s="33">
        <v>16</v>
      </c>
      <c r="L1426" s="37">
        <v>134</v>
      </c>
      <c r="N1426" s="33">
        <v>2</v>
      </c>
      <c r="O1426" s="37">
        <v>134</v>
      </c>
    </row>
    <row r="1427" spans="3:15" x14ac:dyDescent="0.25">
      <c r="C1427" s="1">
        <v>1</v>
      </c>
      <c r="D1427" s="1">
        <v>1</v>
      </c>
      <c r="E1427" s="1">
        <v>1</v>
      </c>
      <c r="F1427" s="16">
        <v>1418</v>
      </c>
      <c r="G1427" s="17" t="s">
        <v>3181</v>
      </c>
      <c r="H1427" s="18" t="s">
        <v>19</v>
      </c>
      <c r="K1427" s="32">
        <v>14</v>
      </c>
      <c r="L1427" s="36">
        <v>134</v>
      </c>
      <c r="N1427" s="32">
        <v>2</v>
      </c>
      <c r="O1427" s="36">
        <v>134</v>
      </c>
    </row>
    <row r="1428" spans="3:15" x14ac:dyDescent="0.25">
      <c r="C1428" s="1">
        <v>1</v>
      </c>
      <c r="D1428" s="1">
        <v>1</v>
      </c>
      <c r="E1428" s="1">
        <v>1</v>
      </c>
      <c r="F1428" s="19">
        <v>1419</v>
      </c>
      <c r="G1428" s="20" t="s">
        <v>3182</v>
      </c>
      <c r="H1428" s="21" t="s">
        <v>19</v>
      </c>
      <c r="K1428" s="33">
        <v>20</v>
      </c>
      <c r="L1428" s="37">
        <v>134</v>
      </c>
      <c r="N1428" s="33">
        <v>10</v>
      </c>
      <c r="O1428" s="37">
        <v>134</v>
      </c>
    </row>
    <row r="1429" spans="3:15" x14ac:dyDescent="0.25">
      <c r="C1429" s="1">
        <v>1</v>
      </c>
      <c r="D1429" s="1">
        <v>1</v>
      </c>
      <c r="E1429" s="1">
        <v>1</v>
      </c>
      <c r="F1429" s="16">
        <v>1420</v>
      </c>
      <c r="G1429" s="17" t="s">
        <v>3264</v>
      </c>
      <c r="H1429" s="18" t="s">
        <v>18</v>
      </c>
      <c r="K1429" s="32">
        <v>23</v>
      </c>
      <c r="L1429" s="36">
        <v>134</v>
      </c>
      <c r="N1429" s="32">
        <v>7</v>
      </c>
      <c r="O1429" s="36">
        <v>134</v>
      </c>
    </row>
    <row r="1430" spans="3:15" x14ac:dyDescent="0.25">
      <c r="C1430" s="1">
        <v>1</v>
      </c>
      <c r="D1430" s="1">
        <v>1</v>
      </c>
      <c r="E1430" s="1">
        <v>1</v>
      </c>
      <c r="F1430" s="19">
        <v>1421</v>
      </c>
      <c r="G1430" s="20" t="s">
        <v>3264</v>
      </c>
      <c r="H1430" s="21" t="s">
        <v>19</v>
      </c>
      <c r="K1430" s="33">
        <v>15</v>
      </c>
      <c r="L1430" s="37">
        <v>134</v>
      </c>
      <c r="N1430" s="33">
        <v>4</v>
      </c>
      <c r="O1430" s="37">
        <v>134</v>
      </c>
    </row>
    <row r="1431" spans="3:15" x14ac:dyDescent="0.25">
      <c r="C1431" s="1">
        <v>1</v>
      </c>
      <c r="D1431" s="1">
        <v>1</v>
      </c>
      <c r="E1431" s="1">
        <v>1</v>
      </c>
      <c r="F1431" s="16">
        <v>1422</v>
      </c>
      <c r="G1431" s="17" t="s">
        <v>3264</v>
      </c>
      <c r="H1431" s="18" t="s">
        <v>18</v>
      </c>
      <c r="K1431" s="32">
        <v>14</v>
      </c>
      <c r="L1431" s="36">
        <v>134</v>
      </c>
      <c r="N1431" s="32">
        <v>2</v>
      </c>
      <c r="O1431" s="36">
        <v>134</v>
      </c>
    </row>
    <row r="1432" spans="3:15" x14ac:dyDescent="0.25">
      <c r="C1432" s="1">
        <v>1</v>
      </c>
      <c r="D1432" s="1">
        <v>1</v>
      </c>
      <c r="E1432" s="1">
        <v>1</v>
      </c>
      <c r="F1432" s="19">
        <v>1423</v>
      </c>
      <c r="G1432" s="20" t="s">
        <v>3264</v>
      </c>
      <c r="H1432" s="21" t="s">
        <v>19</v>
      </c>
      <c r="K1432" s="33">
        <v>19</v>
      </c>
      <c r="L1432" s="37">
        <v>134</v>
      </c>
      <c r="N1432" s="33">
        <v>3</v>
      </c>
      <c r="O1432" s="37">
        <v>134</v>
      </c>
    </row>
    <row r="1433" spans="3:15" x14ac:dyDescent="0.25">
      <c r="C1433" s="1">
        <v>1</v>
      </c>
      <c r="D1433" s="1">
        <v>1</v>
      </c>
      <c r="E1433" s="1">
        <v>1</v>
      </c>
      <c r="F1433" s="16">
        <v>1424</v>
      </c>
      <c r="G1433" s="17" t="s">
        <v>3181</v>
      </c>
      <c r="H1433" s="18" t="s">
        <v>18</v>
      </c>
      <c r="K1433" s="32">
        <v>11</v>
      </c>
      <c r="L1433" s="36">
        <v>134</v>
      </c>
      <c r="N1433" s="32">
        <v>3</v>
      </c>
      <c r="O1433" s="36">
        <v>134</v>
      </c>
    </row>
    <row r="1434" spans="3:15" x14ac:dyDescent="0.25">
      <c r="C1434" s="1">
        <v>1</v>
      </c>
      <c r="D1434" s="1">
        <v>1</v>
      </c>
      <c r="E1434" s="1">
        <v>1</v>
      </c>
      <c r="F1434" s="19">
        <v>1425</v>
      </c>
      <c r="G1434" s="20" t="s">
        <v>3264</v>
      </c>
      <c r="H1434" s="21" t="s">
        <v>18</v>
      </c>
      <c r="K1434" s="33">
        <v>18</v>
      </c>
      <c r="L1434" s="37">
        <v>134</v>
      </c>
      <c r="N1434" s="33">
        <v>4</v>
      </c>
      <c r="O1434" s="37">
        <v>134</v>
      </c>
    </row>
    <row r="1435" spans="3:15" x14ac:dyDescent="0.25">
      <c r="C1435" s="1">
        <v>1</v>
      </c>
      <c r="D1435" s="1">
        <v>1</v>
      </c>
      <c r="E1435" s="1">
        <v>1</v>
      </c>
      <c r="F1435" s="16">
        <v>1426</v>
      </c>
      <c r="G1435" s="17" t="s">
        <v>3264</v>
      </c>
      <c r="H1435" s="18" t="s">
        <v>18</v>
      </c>
      <c r="K1435" s="32">
        <v>13</v>
      </c>
      <c r="L1435" s="36">
        <v>134</v>
      </c>
      <c r="N1435" s="32">
        <v>2</v>
      </c>
      <c r="O1435" s="36">
        <v>134</v>
      </c>
    </row>
    <row r="1436" spans="3:15" x14ac:dyDescent="0.25">
      <c r="C1436" s="1">
        <v>1</v>
      </c>
      <c r="D1436" s="1">
        <v>1</v>
      </c>
      <c r="E1436" s="1">
        <v>1</v>
      </c>
      <c r="F1436" s="19">
        <v>1427</v>
      </c>
      <c r="G1436" s="20" t="s">
        <v>3182</v>
      </c>
      <c r="H1436" s="21" t="s">
        <v>19</v>
      </c>
      <c r="K1436" s="33">
        <v>11</v>
      </c>
      <c r="L1436" s="37">
        <v>134</v>
      </c>
      <c r="N1436" s="33">
        <v>3</v>
      </c>
      <c r="O1436" s="37">
        <v>134</v>
      </c>
    </row>
    <row r="1437" spans="3:15" x14ac:dyDescent="0.25">
      <c r="C1437" s="1">
        <v>1</v>
      </c>
      <c r="D1437" s="1">
        <v>1</v>
      </c>
      <c r="E1437" s="1">
        <v>1</v>
      </c>
      <c r="F1437" s="16">
        <v>1428</v>
      </c>
      <c r="G1437" s="17" t="s">
        <v>3182</v>
      </c>
      <c r="H1437" s="18" t="s">
        <v>18</v>
      </c>
      <c r="K1437" s="32">
        <v>12</v>
      </c>
      <c r="L1437" s="36">
        <v>134</v>
      </c>
      <c r="N1437" s="32">
        <v>4</v>
      </c>
      <c r="O1437" s="36">
        <v>134</v>
      </c>
    </row>
    <row r="1438" spans="3:15" x14ac:dyDescent="0.25">
      <c r="C1438" s="1">
        <v>1</v>
      </c>
      <c r="D1438" s="1">
        <v>1</v>
      </c>
      <c r="E1438" s="1">
        <v>1</v>
      </c>
      <c r="F1438" s="19">
        <v>1429</v>
      </c>
      <c r="G1438" s="20" t="s">
        <v>3264</v>
      </c>
      <c r="H1438" s="21" t="s">
        <v>19</v>
      </c>
      <c r="K1438" s="33">
        <v>14</v>
      </c>
      <c r="L1438" s="37">
        <v>134</v>
      </c>
      <c r="N1438" s="33">
        <v>3</v>
      </c>
      <c r="O1438" s="37">
        <v>134</v>
      </c>
    </row>
    <row r="1439" spans="3:15" x14ac:dyDescent="0.25">
      <c r="C1439" s="1">
        <v>1</v>
      </c>
      <c r="D1439" s="1">
        <v>1</v>
      </c>
      <c r="E1439" s="1">
        <v>1</v>
      </c>
      <c r="F1439" s="16">
        <v>1430</v>
      </c>
      <c r="G1439" s="17" t="s">
        <v>3181</v>
      </c>
      <c r="H1439" s="18" t="s">
        <v>18</v>
      </c>
      <c r="K1439" s="32">
        <v>12</v>
      </c>
      <c r="L1439" s="36">
        <v>134</v>
      </c>
      <c r="N1439" s="32">
        <v>5</v>
      </c>
      <c r="O1439" s="36">
        <v>134</v>
      </c>
    </row>
    <row r="1440" spans="3:15" x14ac:dyDescent="0.25">
      <c r="C1440" s="1">
        <v>1</v>
      </c>
      <c r="D1440" s="1">
        <v>1</v>
      </c>
      <c r="E1440" s="1">
        <v>1</v>
      </c>
      <c r="F1440" s="19">
        <v>1431</v>
      </c>
      <c r="G1440" s="20" t="s">
        <v>3181</v>
      </c>
      <c r="H1440" s="21" t="s">
        <v>18</v>
      </c>
      <c r="K1440" s="33">
        <v>12</v>
      </c>
      <c r="L1440" s="37">
        <v>134</v>
      </c>
      <c r="N1440" s="33">
        <v>3</v>
      </c>
      <c r="O1440" s="37">
        <v>134</v>
      </c>
    </row>
    <row r="1441" spans="3:15" x14ac:dyDescent="0.25">
      <c r="C1441" s="1">
        <v>1</v>
      </c>
      <c r="D1441" s="1">
        <v>1</v>
      </c>
      <c r="E1441" s="1">
        <v>1</v>
      </c>
      <c r="F1441" s="16">
        <v>1432</v>
      </c>
      <c r="G1441" s="17" t="s">
        <v>3182</v>
      </c>
      <c r="H1441" s="18" t="s">
        <v>18</v>
      </c>
      <c r="K1441" s="32">
        <v>6</v>
      </c>
      <c r="L1441" s="36">
        <v>134</v>
      </c>
      <c r="N1441" s="32">
        <v>0</v>
      </c>
      <c r="O1441" s="36">
        <v>134</v>
      </c>
    </row>
    <row r="1442" spans="3:15" x14ac:dyDescent="0.25">
      <c r="C1442" s="1">
        <v>1</v>
      </c>
      <c r="D1442" s="1">
        <v>1</v>
      </c>
      <c r="E1442" s="1">
        <v>1</v>
      </c>
      <c r="F1442" s="19">
        <v>1433</v>
      </c>
      <c r="G1442" s="20" t="s">
        <v>3181</v>
      </c>
      <c r="H1442" s="21" t="s">
        <v>19</v>
      </c>
      <c r="K1442" s="33">
        <v>16</v>
      </c>
      <c r="L1442" s="37">
        <v>134</v>
      </c>
      <c r="N1442" s="33">
        <v>2</v>
      </c>
      <c r="O1442" s="37">
        <v>134</v>
      </c>
    </row>
    <row r="1443" spans="3:15" x14ac:dyDescent="0.25">
      <c r="C1443" s="1">
        <v>1</v>
      </c>
      <c r="D1443" s="1">
        <v>1</v>
      </c>
      <c r="E1443" s="1">
        <v>1</v>
      </c>
      <c r="F1443" s="16">
        <v>1434</v>
      </c>
      <c r="G1443" s="17" t="s">
        <v>3182</v>
      </c>
      <c r="H1443" s="18" t="s">
        <v>19</v>
      </c>
      <c r="K1443" s="32">
        <v>13</v>
      </c>
      <c r="L1443" s="36">
        <v>134</v>
      </c>
      <c r="N1443" s="32">
        <v>4</v>
      </c>
      <c r="O1443" s="36">
        <v>134</v>
      </c>
    </row>
    <row r="1444" spans="3:15" x14ac:dyDescent="0.25">
      <c r="C1444" s="1">
        <v>1</v>
      </c>
      <c r="D1444" s="1">
        <v>1</v>
      </c>
      <c r="E1444" s="1">
        <v>1</v>
      </c>
      <c r="F1444" s="19">
        <v>1435</v>
      </c>
      <c r="G1444" s="20" t="s">
        <v>3264</v>
      </c>
      <c r="H1444" s="21" t="s">
        <v>19</v>
      </c>
      <c r="K1444" s="33">
        <v>13</v>
      </c>
      <c r="L1444" s="37">
        <v>134</v>
      </c>
      <c r="N1444" s="33">
        <v>2</v>
      </c>
      <c r="O1444" s="37">
        <v>134</v>
      </c>
    </row>
    <row r="1445" spans="3:15" x14ac:dyDescent="0.25">
      <c r="C1445" s="1">
        <v>1</v>
      </c>
      <c r="D1445" s="1">
        <v>1</v>
      </c>
      <c r="E1445" s="1">
        <v>1</v>
      </c>
      <c r="F1445" s="16">
        <v>1436</v>
      </c>
      <c r="G1445" s="17" t="s">
        <v>3181</v>
      </c>
      <c r="H1445" s="18" t="s">
        <v>18</v>
      </c>
      <c r="K1445" s="32">
        <v>18</v>
      </c>
      <c r="L1445" s="36">
        <v>134</v>
      </c>
      <c r="N1445" s="32">
        <v>4</v>
      </c>
      <c r="O1445" s="36">
        <v>134</v>
      </c>
    </row>
    <row r="1446" spans="3:15" x14ac:dyDescent="0.25">
      <c r="C1446" s="1">
        <v>1</v>
      </c>
      <c r="D1446" s="1">
        <v>1</v>
      </c>
      <c r="E1446" s="1">
        <v>1</v>
      </c>
      <c r="F1446" s="19">
        <v>1437</v>
      </c>
      <c r="G1446" s="20" t="s">
        <v>3264</v>
      </c>
      <c r="H1446" s="21" t="s">
        <v>19</v>
      </c>
      <c r="K1446" s="33">
        <v>6</v>
      </c>
      <c r="L1446" s="37">
        <v>134</v>
      </c>
      <c r="N1446" s="33">
        <v>0</v>
      </c>
      <c r="O1446" s="37">
        <v>134</v>
      </c>
    </row>
    <row r="1447" spans="3:15" x14ac:dyDescent="0.25">
      <c r="C1447" s="1">
        <v>1</v>
      </c>
      <c r="D1447" s="1">
        <v>1</v>
      </c>
      <c r="E1447" s="1">
        <v>1</v>
      </c>
      <c r="F1447" s="16">
        <v>1438</v>
      </c>
      <c r="G1447" s="17" t="s">
        <v>3264</v>
      </c>
      <c r="H1447" s="18" t="s">
        <v>19</v>
      </c>
      <c r="K1447" s="32">
        <v>25</v>
      </c>
      <c r="L1447" s="36">
        <v>135</v>
      </c>
      <c r="N1447" s="32">
        <v>2</v>
      </c>
      <c r="O1447" s="36">
        <v>135</v>
      </c>
    </row>
    <row r="1448" spans="3:15" x14ac:dyDescent="0.25">
      <c r="C1448" s="1">
        <v>1</v>
      </c>
      <c r="D1448" s="1">
        <v>1</v>
      </c>
      <c r="E1448" s="1">
        <v>1</v>
      </c>
      <c r="F1448" s="19">
        <v>1439</v>
      </c>
      <c r="G1448" s="20" t="s">
        <v>3264</v>
      </c>
      <c r="H1448" s="21" t="s">
        <v>19</v>
      </c>
      <c r="K1448" s="33">
        <v>29</v>
      </c>
      <c r="L1448" s="37">
        <v>135</v>
      </c>
      <c r="N1448" s="33">
        <v>3</v>
      </c>
      <c r="O1448" s="37">
        <v>135</v>
      </c>
    </row>
    <row r="1449" spans="3:15" x14ac:dyDescent="0.25">
      <c r="C1449" s="1">
        <v>1</v>
      </c>
      <c r="D1449" s="1">
        <v>1</v>
      </c>
      <c r="E1449" s="1">
        <v>1</v>
      </c>
      <c r="F1449" s="16">
        <v>1440</v>
      </c>
      <c r="G1449" s="17" t="s">
        <v>3182</v>
      </c>
      <c r="H1449" s="18" t="s">
        <v>19</v>
      </c>
      <c r="K1449" s="32">
        <v>26</v>
      </c>
      <c r="L1449" s="36">
        <v>135</v>
      </c>
      <c r="N1449" s="32">
        <v>8</v>
      </c>
      <c r="O1449" s="36">
        <v>135</v>
      </c>
    </row>
    <row r="1450" spans="3:15" x14ac:dyDescent="0.25">
      <c r="C1450" s="1">
        <v>1</v>
      </c>
      <c r="D1450" s="1">
        <v>1</v>
      </c>
      <c r="E1450" s="1">
        <v>1</v>
      </c>
      <c r="F1450" s="19">
        <v>1441</v>
      </c>
      <c r="G1450" s="20" t="s">
        <v>3264</v>
      </c>
      <c r="H1450" s="21" t="s">
        <v>18</v>
      </c>
      <c r="K1450" s="33">
        <v>21</v>
      </c>
      <c r="L1450" s="37">
        <v>135</v>
      </c>
      <c r="N1450" s="33">
        <v>4</v>
      </c>
      <c r="O1450" s="37">
        <v>135</v>
      </c>
    </row>
    <row r="1451" spans="3:15" x14ac:dyDescent="0.25">
      <c r="C1451" s="1">
        <v>1</v>
      </c>
      <c r="D1451" s="1">
        <v>1</v>
      </c>
      <c r="E1451" s="1">
        <v>1</v>
      </c>
      <c r="F1451" s="16">
        <v>1442</v>
      </c>
      <c r="G1451" s="17" t="s">
        <v>3264</v>
      </c>
      <c r="H1451" s="18" t="s">
        <v>19</v>
      </c>
      <c r="K1451" s="32">
        <v>26</v>
      </c>
      <c r="L1451" s="36">
        <v>135</v>
      </c>
      <c r="N1451" s="32">
        <v>10</v>
      </c>
      <c r="O1451" s="36">
        <v>135</v>
      </c>
    </row>
    <row r="1452" spans="3:15" x14ac:dyDescent="0.25">
      <c r="C1452" s="1">
        <v>1</v>
      </c>
      <c r="D1452" s="1">
        <v>1</v>
      </c>
      <c r="E1452" s="1">
        <v>1</v>
      </c>
      <c r="F1452" s="19">
        <v>1443</v>
      </c>
      <c r="G1452" s="20" t="s">
        <v>3182</v>
      </c>
      <c r="H1452" s="21" t="s">
        <v>19</v>
      </c>
      <c r="K1452" s="33">
        <v>19</v>
      </c>
      <c r="L1452" s="37">
        <v>135</v>
      </c>
      <c r="N1452" s="33">
        <v>2</v>
      </c>
      <c r="O1452" s="37">
        <v>135</v>
      </c>
    </row>
    <row r="1453" spans="3:15" x14ac:dyDescent="0.25">
      <c r="C1453" s="1">
        <v>1</v>
      </c>
      <c r="D1453" s="1">
        <v>1</v>
      </c>
      <c r="E1453" s="1">
        <v>1</v>
      </c>
      <c r="F1453" s="16">
        <v>1444</v>
      </c>
      <c r="G1453" s="17" t="s">
        <v>3264</v>
      </c>
      <c r="H1453" s="18" t="s">
        <v>19</v>
      </c>
      <c r="K1453" s="32">
        <v>16</v>
      </c>
      <c r="L1453" s="36">
        <v>135</v>
      </c>
      <c r="N1453" s="32">
        <v>4</v>
      </c>
      <c r="O1453" s="36">
        <v>135</v>
      </c>
    </row>
    <row r="1454" spans="3:15" x14ac:dyDescent="0.25">
      <c r="C1454" s="1">
        <v>1</v>
      </c>
      <c r="D1454" s="1">
        <v>1</v>
      </c>
      <c r="E1454" s="1">
        <v>1</v>
      </c>
      <c r="F1454" s="19">
        <v>1445</v>
      </c>
      <c r="G1454" s="20" t="s">
        <v>3181</v>
      </c>
      <c r="H1454" s="21" t="s">
        <v>19</v>
      </c>
      <c r="K1454" s="33">
        <v>20</v>
      </c>
      <c r="L1454" s="37">
        <v>135</v>
      </c>
      <c r="N1454" s="33">
        <v>5</v>
      </c>
      <c r="O1454" s="37">
        <v>135</v>
      </c>
    </row>
    <row r="1455" spans="3:15" x14ac:dyDescent="0.25">
      <c r="C1455" s="1">
        <v>1</v>
      </c>
      <c r="D1455" s="1">
        <v>1</v>
      </c>
      <c r="E1455" s="1">
        <v>1</v>
      </c>
      <c r="F1455" s="16">
        <v>1446</v>
      </c>
      <c r="G1455" s="17" t="s">
        <v>3181</v>
      </c>
      <c r="H1455" s="18" t="s">
        <v>18</v>
      </c>
      <c r="K1455" s="32">
        <v>22</v>
      </c>
      <c r="L1455" s="36">
        <v>135</v>
      </c>
      <c r="N1455" s="32">
        <v>3</v>
      </c>
      <c r="O1455" s="36">
        <v>135</v>
      </c>
    </row>
    <row r="1456" spans="3:15" x14ac:dyDescent="0.25">
      <c r="C1456" s="1">
        <v>1</v>
      </c>
      <c r="D1456" s="1">
        <v>1</v>
      </c>
      <c r="E1456" s="1">
        <v>1</v>
      </c>
      <c r="F1456" s="19">
        <v>1447</v>
      </c>
      <c r="G1456" s="20" t="s">
        <v>3264</v>
      </c>
      <c r="H1456" s="21" t="s">
        <v>18</v>
      </c>
      <c r="K1456" s="33">
        <v>16</v>
      </c>
      <c r="L1456" s="37">
        <v>135</v>
      </c>
      <c r="N1456" s="33">
        <v>1</v>
      </c>
      <c r="O1456" s="37">
        <v>135</v>
      </c>
    </row>
    <row r="1457" spans="3:15" x14ac:dyDescent="0.25">
      <c r="C1457" s="1">
        <v>1</v>
      </c>
      <c r="D1457" s="1">
        <v>1</v>
      </c>
      <c r="E1457" s="1">
        <v>1</v>
      </c>
      <c r="F1457" s="16">
        <v>1448</v>
      </c>
      <c r="G1457" s="17" t="s">
        <v>3264</v>
      </c>
      <c r="H1457" s="18" t="s">
        <v>18</v>
      </c>
      <c r="K1457" s="32">
        <v>18</v>
      </c>
      <c r="L1457" s="36">
        <v>135</v>
      </c>
      <c r="N1457" s="32">
        <v>3</v>
      </c>
      <c r="O1457" s="36">
        <v>135</v>
      </c>
    </row>
    <row r="1458" spans="3:15" x14ac:dyDescent="0.25">
      <c r="C1458" s="1">
        <v>1</v>
      </c>
      <c r="D1458" s="1">
        <v>1</v>
      </c>
      <c r="E1458" s="1">
        <v>1</v>
      </c>
      <c r="F1458" s="19">
        <v>1449</v>
      </c>
      <c r="G1458" s="20" t="s">
        <v>3264</v>
      </c>
      <c r="H1458" s="21" t="s">
        <v>19</v>
      </c>
      <c r="K1458" s="33">
        <v>11</v>
      </c>
      <c r="L1458" s="37">
        <v>135</v>
      </c>
      <c r="N1458" s="33">
        <v>0</v>
      </c>
      <c r="O1458" s="37">
        <v>135</v>
      </c>
    </row>
    <row r="1459" spans="3:15" x14ac:dyDescent="0.25">
      <c r="C1459" s="1">
        <v>1</v>
      </c>
      <c r="D1459" s="1">
        <v>1</v>
      </c>
      <c r="E1459" s="1">
        <v>1</v>
      </c>
      <c r="F1459" s="16">
        <v>1450</v>
      </c>
      <c r="G1459" s="17" t="s">
        <v>3181</v>
      </c>
      <c r="H1459" s="18" t="s">
        <v>18</v>
      </c>
      <c r="K1459" s="32">
        <v>19</v>
      </c>
      <c r="L1459" s="36">
        <v>135</v>
      </c>
      <c r="N1459" s="32">
        <v>7</v>
      </c>
      <c r="O1459" s="36">
        <v>135</v>
      </c>
    </row>
    <row r="1460" spans="3:15" x14ac:dyDescent="0.25">
      <c r="C1460" s="1">
        <v>1</v>
      </c>
      <c r="D1460" s="1">
        <v>1</v>
      </c>
      <c r="E1460" s="1">
        <v>1</v>
      </c>
      <c r="F1460" s="19">
        <v>1451</v>
      </c>
      <c r="G1460" s="20" t="s">
        <v>3181</v>
      </c>
      <c r="H1460" s="21" t="s">
        <v>19</v>
      </c>
      <c r="K1460" s="33">
        <v>18</v>
      </c>
      <c r="L1460" s="37">
        <v>135</v>
      </c>
      <c r="N1460" s="33">
        <v>4</v>
      </c>
      <c r="O1460" s="37">
        <v>135</v>
      </c>
    </row>
    <row r="1461" spans="3:15" x14ac:dyDescent="0.25">
      <c r="C1461" s="1">
        <v>1</v>
      </c>
      <c r="D1461" s="1">
        <v>1</v>
      </c>
      <c r="E1461" s="1">
        <v>1</v>
      </c>
      <c r="F1461" s="16">
        <v>1452</v>
      </c>
      <c r="G1461" s="17" t="s">
        <v>3181</v>
      </c>
      <c r="H1461" s="18" t="s">
        <v>18</v>
      </c>
      <c r="K1461" s="32">
        <v>20</v>
      </c>
      <c r="L1461" s="36">
        <v>135</v>
      </c>
      <c r="N1461" s="32">
        <v>3</v>
      </c>
      <c r="O1461" s="36">
        <v>135</v>
      </c>
    </row>
    <row r="1462" spans="3:15" x14ac:dyDescent="0.25">
      <c r="C1462" s="1">
        <v>1</v>
      </c>
      <c r="D1462" s="1">
        <v>1</v>
      </c>
      <c r="E1462" s="1">
        <v>1</v>
      </c>
      <c r="F1462" s="19">
        <v>1453</v>
      </c>
      <c r="G1462" s="20" t="s">
        <v>3182</v>
      </c>
      <c r="H1462" s="21" t="s">
        <v>18</v>
      </c>
      <c r="K1462" s="33">
        <v>17</v>
      </c>
      <c r="L1462" s="37">
        <v>135</v>
      </c>
      <c r="N1462" s="33">
        <v>1</v>
      </c>
      <c r="O1462" s="37">
        <v>135</v>
      </c>
    </row>
    <row r="1463" spans="3:15" x14ac:dyDescent="0.25">
      <c r="C1463" s="1">
        <v>1</v>
      </c>
      <c r="D1463" s="1">
        <v>1</v>
      </c>
      <c r="E1463" s="1">
        <v>1</v>
      </c>
      <c r="F1463" s="16">
        <v>1454</v>
      </c>
      <c r="G1463" s="17" t="s">
        <v>3182</v>
      </c>
      <c r="H1463" s="18" t="s">
        <v>19</v>
      </c>
      <c r="K1463" s="32">
        <v>20</v>
      </c>
      <c r="L1463" s="36">
        <v>135</v>
      </c>
      <c r="N1463" s="32">
        <v>2</v>
      </c>
      <c r="O1463" s="36">
        <v>135</v>
      </c>
    </row>
    <row r="1464" spans="3:15" x14ac:dyDescent="0.25">
      <c r="C1464" s="1">
        <v>1</v>
      </c>
      <c r="D1464" s="1">
        <v>1</v>
      </c>
      <c r="E1464" s="1">
        <v>1</v>
      </c>
      <c r="F1464" s="19">
        <v>1455</v>
      </c>
      <c r="G1464" s="20" t="s">
        <v>3264</v>
      </c>
      <c r="H1464" s="21" t="s">
        <v>19</v>
      </c>
      <c r="K1464" s="33">
        <v>19</v>
      </c>
      <c r="L1464" s="37">
        <v>135</v>
      </c>
      <c r="N1464" s="33">
        <v>3</v>
      </c>
      <c r="O1464" s="37">
        <v>135</v>
      </c>
    </row>
    <row r="1465" spans="3:15" x14ac:dyDescent="0.25">
      <c r="C1465" s="1">
        <v>1</v>
      </c>
      <c r="D1465" s="1">
        <v>1</v>
      </c>
      <c r="E1465" s="1">
        <v>1</v>
      </c>
      <c r="F1465" s="16">
        <v>1456</v>
      </c>
      <c r="G1465" s="17" t="s">
        <v>3264</v>
      </c>
      <c r="H1465" s="18" t="s">
        <v>19</v>
      </c>
      <c r="K1465" s="32">
        <v>19</v>
      </c>
      <c r="L1465" s="36">
        <v>135</v>
      </c>
      <c r="N1465" s="32">
        <v>3</v>
      </c>
      <c r="O1465" s="36">
        <v>135</v>
      </c>
    </row>
    <row r="1466" spans="3:15" x14ac:dyDescent="0.25">
      <c r="C1466" s="1">
        <v>1</v>
      </c>
      <c r="D1466" s="1">
        <v>1</v>
      </c>
      <c r="E1466" s="1">
        <v>1</v>
      </c>
      <c r="F1466" s="19">
        <v>1457</v>
      </c>
      <c r="G1466" s="20" t="s">
        <v>3181</v>
      </c>
      <c r="H1466" s="21" t="s">
        <v>19</v>
      </c>
      <c r="K1466" s="33">
        <v>21</v>
      </c>
      <c r="L1466" s="37">
        <v>135</v>
      </c>
      <c r="N1466" s="33">
        <v>5</v>
      </c>
      <c r="O1466" s="37">
        <v>135</v>
      </c>
    </row>
    <row r="1467" spans="3:15" x14ac:dyDescent="0.25">
      <c r="C1467" s="1">
        <v>1</v>
      </c>
      <c r="D1467" s="1">
        <v>1</v>
      </c>
      <c r="E1467" s="1">
        <v>1</v>
      </c>
      <c r="F1467" s="16">
        <v>1458</v>
      </c>
      <c r="G1467" s="17" t="s">
        <v>3181</v>
      </c>
      <c r="H1467" s="18" t="s">
        <v>18</v>
      </c>
      <c r="K1467" s="32">
        <v>10</v>
      </c>
      <c r="L1467" s="36">
        <v>135</v>
      </c>
      <c r="N1467" s="32">
        <v>3</v>
      </c>
      <c r="O1467" s="36">
        <v>135</v>
      </c>
    </row>
    <row r="1468" spans="3:15" x14ac:dyDescent="0.25">
      <c r="C1468" s="1">
        <v>1</v>
      </c>
      <c r="D1468" s="1">
        <v>1</v>
      </c>
      <c r="E1468" s="1">
        <v>1</v>
      </c>
      <c r="F1468" s="19">
        <v>1459</v>
      </c>
      <c r="G1468" s="20" t="s">
        <v>3182</v>
      </c>
      <c r="H1468" s="21" t="s">
        <v>18</v>
      </c>
      <c r="K1468" s="33">
        <v>14</v>
      </c>
      <c r="L1468" s="37">
        <v>135</v>
      </c>
      <c r="N1468" s="33">
        <v>5</v>
      </c>
      <c r="O1468" s="37">
        <v>135</v>
      </c>
    </row>
    <row r="1469" spans="3:15" x14ac:dyDescent="0.25">
      <c r="C1469" s="1">
        <v>1</v>
      </c>
      <c r="D1469" s="1">
        <v>1</v>
      </c>
      <c r="E1469" s="1">
        <v>1</v>
      </c>
      <c r="F1469" s="16">
        <v>1460</v>
      </c>
      <c r="G1469" s="17" t="s">
        <v>3182</v>
      </c>
      <c r="H1469" s="18" t="s">
        <v>18</v>
      </c>
      <c r="K1469" s="32">
        <v>21</v>
      </c>
      <c r="L1469" s="36">
        <v>135</v>
      </c>
      <c r="N1469" s="32">
        <v>4</v>
      </c>
      <c r="O1469" s="36">
        <v>135</v>
      </c>
    </row>
    <row r="1470" spans="3:15" x14ac:dyDescent="0.25">
      <c r="C1470" s="1">
        <v>1</v>
      </c>
      <c r="D1470" s="1">
        <v>1</v>
      </c>
      <c r="E1470" s="1">
        <v>1</v>
      </c>
      <c r="F1470" s="19">
        <v>1461</v>
      </c>
      <c r="G1470" s="20" t="s">
        <v>3264</v>
      </c>
      <c r="H1470" s="21" t="s">
        <v>18</v>
      </c>
      <c r="K1470" s="33">
        <v>20</v>
      </c>
      <c r="L1470" s="37">
        <v>135</v>
      </c>
      <c r="N1470" s="33">
        <v>3</v>
      </c>
      <c r="O1470" s="37">
        <v>135</v>
      </c>
    </row>
    <row r="1471" spans="3:15" x14ac:dyDescent="0.25">
      <c r="C1471" s="1">
        <v>1</v>
      </c>
      <c r="D1471" s="1">
        <v>1</v>
      </c>
      <c r="E1471" s="1">
        <v>1</v>
      </c>
      <c r="F1471" s="16">
        <v>1462</v>
      </c>
      <c r="G1471" s="17" t="s">
        <v>3182</v>
      </c>
      <c r="H1471" s="18" t="s">
        <v>19</v>
      </c>
      <c r="K1471" s="32">
        <v>11</v>
      </c>
      <c r="L1471" s="36">
        <v>135</v>
      </c>
      <c r="N1471" s="32">
        <v>3</v>
      </c>
      <c r="O1471" s="36">
        <v>135</v>
      </c>
    </row>
    <row r="1472" spans="3:15" x14ac:dyDescent="0.25">
      <c r="C1472" s="1">
        <v>1</v>
      </c>
      <c r="D1472" s="1">
        <v>1</v>
      </c>
      <c r="E1472" s="1">
        <v>1</v>
      </c>
      <c r="F1472" s="19">
        <v>1463</v>
      </c>
      <c r="G1472" s="20" t="s">
        <v>3182</v>
      </c>
      <c r="H1472" s="21" t="s">
        <v>18</v>
      </c>
      <c r="K1472" s="33">
        <v>21</v>
      </c>
      <c r="L1472" s="37">
        <v>135</v>
      </c>
      <c r="N1472" s="33">
        <v>5</v>
      </c>
      <c r="O1472" s="37">
        <v>135</v>
      </c>
    </row>
    <row r="1473" spans="3:15" x14ac:dyDescent="0.25">
      <c r="C1473" s="1">
        <v>1</v>
      </c>
      <c r="D1473" s="1">
        <v>1</v>
      </c>
      <c r="E1473" s="1">
        <v>1</v>
      </c>
      <c r="F1473" s="16">
        <v>1464</v>
      </c>
      <c r="G1473" s="17" t="s">
        <v>3264</v>
      </c>
      <c r="H1473" s="18" t="s">
        <v>18</v>
      </c>
      <c r="K1473" s="32">
        <v>11</v>
      </c>
      <c r="L1473" s="36">
        <v>135</v>
      </c>
      <c r="N1473" s="32">
        <v>0</v>
      </c>
      <c r="O1473" s="36">
        <v>135</v>
      </c>
    </row>
    <row r="1474" spans="3:15" x14ac:dyDescent="0.25">
      <c r="C1474" s="1">
        <v>1</v>
      </c>
      <c r="D1474" s="1">
        <v>1</v>
      </c>
      <c r="E1474" s="1">
        <v>1</v>
      </c>
      <c r="F1474" s="19">
        <v>1465</v>
      </c>
      <c r="G1474" s="20" t="s">
        <v>3264</v>
      </c>
      <c r="H1474" s="21" t="s">
        <v>19</v>
      </c>
      <c r="K1474" s="33">
        <v>17</v>
      </c>
      <c r="L1474" s="37">
        <v>135</v>
      </c>
      <c r="N1474" s="33">
        <v>3</v>
      </c>
      <c r="O1474" s="37">
        <v>135</v>
      </c>
    </row>
    <row r="1475" spans="3:15" x14ac:dyDescent="0.25">
      <c r="C1475" s="1">
        <v>1</v>
      </c>
      <c r="D1475" s="1">
        <v>1</v>
      </c>
      <c r="E1475" s="1">
        <v>1</v>
      </c>
      <c r="F1475" s="16">
        <v>1466</v>
      </c>
      <c r="G1475" s="17" t="s">
        <v>3182</v>
      </c>
      <c r="H1475" s="18" t="s">
        <v>18</v>
      </c>
      <c r="K1475" s="32">
        <v>23</v>
      </c>
      <c r="L1475" s="36">
        <v>135</v>
      </c>
      <c r="N1475" s="32">
        <v>10</v>
      </c>
      <c r="O1475" s="36">
        <v>135</v>
      </c>
    </row>
    <row r="1476" spans="3:15" x14ac:dyDescent="0.25">
      <c r="C1476" s="1">
        <v>1</v>
      </c>
      <c r="D1476" s="1">
        <v>1</v>
      </c>
      <c r="E1476" s="1">
        <v>1</v>
      </c>
      <c r="F1476" s="19">
        <v>1467</v>
      </c>
      <c r="G1476" s="20" t="s">
        <v>3182</v>
      </c>
      <c r="H1476" s="21" t="s">
        <v>18</v>
      </c>
      <c r="K1476" s="33">
        <v>24</v>
      </c>
      <c r="L1476" s="37">
        <v>135</v>
      </c>
      <c r="N1476" s="33">
        <v>4</v>
      </c>
      <c r="O1476" s="37">
        <v>135</v>
      </c>
    </row>
    <row r="1477" spans="3:15" x14ac:dyDescent="0.25">
      <c r="C1477" s="1">
        <v>1</v>
      </c>
      <c r="D1477" s="1">
        <v>1</v>
      </c>
      <c r="E1477" s="1">
        <v>1</v>
      </c>
      <c r="F1477" s="16">
        <v>1468</v>
      </c>
      <c r="G1477" s="17" t="s">
        <v>3264</v>
      </c>
      <c r="H1477" s="18" t="s">
        <v>19</v>
      </c>
      <c r="K1477" s="32">
        <v>19</v>
      </c>
      <c r="L1477" s="36">
        <v>135</v>
      </c>
      <c r="N1477" s="32">
        <v>1</v>
      </c>
      <c r="O1477" s="36">
        <v>135</v>
      </c>
    </row>
    <row r="1478" spans="3:15" x14ac:dyDescent="0.25">
      <c r="C1478" s="1">
        <v>1</v>
      </c>
      <c r="D1478" s="1">
        <v>1</v>
      </c>
      <c r="E1478" s="1">
        <v>1</v>
      </c>
      <c r="F1478" s="19">
        <v>1469</v>
      </c>
      <c r="G1478" s="20" t="s">
        <v>3264</v>
      </c>
      <c r="H1478" s="21" t="s">
        <v>19</v>
      </c>
      <c r="K1478" s="33">
        <v>16</v>
      </c>
      <c r="L1478" s="37">
        <v>135</v>
      </c>
      <c r="N1478" s="33">
        <v>8</v>
      </c>
      <c r="O1478" s="37">
        <v>135</v>
      </c>
    </row>
    <row r="1479" spans="3:15" x14ac:dyDescent="0.25">
      <c r="C1479" s="1">
        <v>1</v>
      </c>
      <c r="D1479" s="1">
        <v>1</v>
      </c>
      <c r="E1479" s="1">
        <v>1</v>
      </c>
      <c r="F1479" s="16">
        <v>1470</v>
      </c>
      <c r="G1479" s="17" t="s">
        <v>3264</v>
      </c>
      <c r="H1479" s="18" t="s">
        <v>19</v>
      </c>
      <c r="K1479" s="32">
        <v>11</v>
      </c>
      <c r="L1479" s="36">
        <v>135</v>
      </c>
      <c r="N1479" s="32">
        <v>1</v>
      </c>
      <c r="O1479" s="36">
        <v>135</v>
      </c>
    </row>
    <row r="1480" spans="3:15" x14ac:dyDescent="0.25">
      <c r="C1480" s="1">
        <v>1</v>
      </c>
      <c r="D1480" s="1">
        <v>1</v>
      </c>
      <c r="E1480" s="1">
        <v>1</v>
      </c>
      <c r="F1480" s="19">
        <v>1471</v>
      </c>
      <c r="G1480" s="20" t="s">
        <v>3181</v>
      </c>
      <c r="H1480" s="21" t="s">
        <v>18</v>
      </c>
      <c r="K1480" s="33">
        <v>19</v>
      </c>
      <c r="L1480" s="37">
        <v>135</v>
      </c>
      <c r="N1480" s="33">
        <v>6</v>
      </c>
      <c r="O1480" s="37">
        <v>135</v>
      </c>
    </row>
    <row r="1481" spans="3:15" x14ac:dyDescent="0.25">
      <c r="C1481" s="1">
        <v>1</v>
      </c>
      <c r="D1481" s="1">
        <v>1</v>
      </c>
      <c r="E1481" s="1">
        <v>1</v>
      </c>
      <c r="F1481" s="16">
        <v>1472</v>
      </c>
      <c r="G1481" s="17" t="s">
        <v>3264</v>
      </c>
      <c r="H1481" s="18" t="s">
        <v>19</v>
      </c>
      <c r="K1481" s="32">
        <v>14</v>
      </c>
      <c r="L1481" s="36">
        <v>135</v>
      </c>
      <c r="N1481" s="32">
        <v>2</v>
      </c>
      <c r="O1481" s="36">
        <v>135</v>
      </c>
    </row>
    <row r="1482" spans="3:15" x14ac:dyDescent="0.25">
      <c r="C1482" s="1">
        <v>1</v>
      </c>
      <c r="D1482" s="1">
        <v>1</v>
      </c>
      <c r="E1482" s="1">
        <v>1</v>
      </c>
      <c r="F1482" s="19">
        <v>1473</v>
      </c>
      <c r="G1482" s="20" t="s">
        <v>3264</v>
      </c>
      <c r="H1482" s="21" t="s">
        <v>18</v>
      </c>
      <c r="K1482" s="33">
        <v>20</v>
      </c>
      <c r="L1482" s="37">
        <v>135</v>
      </c>
      <c r="N1482" s="33">
        <v>5</v>
      </c>
      <c r="O1482" s="37">
        <v>135</v>
      </c>
    </row>
    <row r="1483" spans="3:15" x14ac:dyDescent="0.25">
      <c r="C1483" s="1">
        <v>1</v>
      </c>
      <c r="D1483" s="1">
        <v>1</v>
      </c>
      <c r="E1483" s="1">
        <v>1</v>
      </c>
      <c r="F1483" s="16">
        <v>1474</v>
      </c>
      <c r="G1483" s="17" t="s">
        <v>3264</v>
      </c>
      <c r="H1483" s="18" t="s">
        <v>19</v>
      </c>
      <c r="K1483" s="32">
        <v>15</v>
      </c>
      <c r="L1483" s="36">
        <v>135</v>
      </c>
      <c r="N1483" s="32">
        <v>1</v>
      </c>
      <c r="O1483" s="36">
        <v>135</v>
      </c>
    </row>
    <row r="1484" spans="3:15" x14ac:dyDescent="0.25">
      <c r="C1484" s="1">
        <v>1</v>
      </c>
      <c r="D1484" s="1">
        <v>1</v>
      </c>
      <c r="E1484" s="1">
        <v>1</v>
      </c>
      <c r="F1484" s="19">
        <v>1475</v>
      </c>
      <c r="G1484" s="20" t="s">
        <v>3264</v>
      </c>
      <c r="H1484" s="21" t="s">
        <v>19</v>
      </c>
      <c r="K1484" s="33">
        <v>16</v>
      </c>
      <c r="L1484" s="37">
        <v>135</v>
      </c>
      <c r="N1484" s="33">
        <v>4</v>
      </c>
      <c r="O1484" s="37">
        <v>135</v>
      </c>
    </row>
    <row r="1485" spans="3:15" x14ac:dyDescent="0.25">
      <c r="C1485" s="1">
        <v>1</v>
      </c>
      <c r="D1485" s="1">
        <v>1</v>
      </c>
      <c r="E1485" s="1">
        <v>1</v>
      </c>
      <c r="F1485" s="16">
        <v>1476</v>
      </c>
      <c r="G1485" s="17" t="s">
        <v>3182</v>
      </c>
      <c r="H1485" s="18" t="s">
        <v>18</v>
      </c>
      <c r="K1485" s="32">
        <v>17</v>
      </c>
      <c r="L1485" s="36">
        <v>135</v>
      </c>
      <c r="N1485" s="32">
        <v>8</v>
      </c>
      <c r="O1485" s="36">
        <v>135</v>
      </c>
    </row>
    <row r="1486" spans="3:15" x14ac:dyDescent="0.25">
      <c r="C1486" s="1">
        <v>1</v>
      </c>
      <c r="D1486" s="1">
        <v>1</v>
      </c>
      <c r="E1486" s="1">
        <v>1</v>
      </c>
      <c r="F1486" s="19">
        <v>1477</v>
      </c>
      <c r="G1486" s="20" t="s">
        <v>3181</v>
      </c>
      <c r="H1486" s="21" t="s">
        <v>19</v>
      </c>
      <c r="K1486" s="33">
        <v>13</v>
      </c>
      <c r="L1486" s="37">
        <v>135</v>
      </c>
      <c r="N1486" s="33">
        <v>1</v>
      </c>
      <c r="O1486" s="37">
        <v>135</v>
      </c>
    </row>
    <row r="1487" spans="3:15" x14ac:dyDescent="0.25">
      <c r="C1487" s="1">
        <v>1</v>
      </c>
      <c r="D1487" s="1">
        <v>1</v>
      </c>
      <c r="E1487" s="1">
        <v>1</v>
      </c>
      <c r="F1487" s="16">
        <v>1478</v>
      </c>
      <c r="G1487" s="17" t="s">
        <v>3181</v>
      </c>
      <c r="H1487" s="18" t="s">
        <v>18</v>
      </c>
      <c r="K1487" s="32">
        <v>15</v>
      </c>
      <c r="L1487" s="36">
        <v>135</v>
      </c>
      <c r="N1487" s="32">
        <v>2</v>
      </c>
      <c r="O1487" s="36">
        <v>135</v>
      </c>
    </row>
    <row r="1488" spans="3:15" x14ac:dyDescent="0.25">
      <c r="C1488" s="1">
        <v>1</v>
      </c>
      <c r="D1488" s="1">
        <v>1</v>
      </c>
      <c r="E1488" s="1">
        <v>1</v>
      </c>
      <c r="F1488" s="19">
        <v>1479</v>
      </c>
      <c r="G1488" s="20" t="s">
        <v>3181</v>
      </c>
      <c r="H1488" s="21" t="s">
        <v>18</v>
      </c>
      <c r="K1488" s="33">
        <v>11</v>
      </c>
      <c r="L1488" s="37">
        <v>135</v>
      </c>
      <c r="N1488" s="33">
        <v>2</v>
      </c>
      <c r="O1488" s="37">
        <v>135</v>
      </c>
    </row>
    <row r="1489" spans="3:15" x14ac:dyDescent="0.25">
      <c r="C1489" s="1">
        <v>1</v>
      </c>
      <c r="D1489" s="1">
        <v>1</v>
      </c>
      <c r="E1489" s="1">
        <v>1</v>
      </c>
      <c r="F1489" s="16">
        <v>1480</v>
      </c>
      <c r="G1489" s="17" t="s">
        <v>3264</v>
      </c>
      <c r="H1489" s="18" t="s">
        <v>18</v>
      </c>
      <c r="K1489" s="32">
        <v>9</v>
      </c>
      <c r="L1489" s="36">
        <v>135</v>
      </c>
      <c r="N1489" s="32">
        <v>1</v>
      </c>
      <c r="O1489" s="36">
        <v>135</v>
      </c>
    </row>
    <row r="1490" spans="3:15" x14ac:dyDescent="0.25">
      <c r="C1490" s="1">
        <v>1</v>
      </c>
      <c r="D1490" s="1">
        <v>1</v>
      </c>
      <c r="E1490" s="1">
        <v>1</v>
      </c>
      <c r="F1490" s="19">
        <v>1481</v>
      </c>
      <c r="G1490" s="20" t="s">
        <v>3264</v>
      </c>
      <c r="H1490" s="21" t="s">
        <v>18</v>
      </c>
      <c r="K1490" s="33">
        <v>8</v>
      </c>
      <c r="L1490" s="37">
        <v>135</v>
      </c>
      <c r="N1490" s="33">
        <v>1</v>
      </c>
      <c r="O1490" s="37">
        <v>135</v>
      </c>
    </row>
    <row r="1491" spans="3:15" x14ac:dyDescent="0.25">
      <c r="C1491" s="1">
        <v>1</v>
      </c>
      <c r="D1491" s="1">
        <v>1</v>
      </c>
      <c r="E1491" s="1">
        <v>1</v>
      </c>
      <c r="F1491" s="16">
        <v>1482</v>
      </c>
      <c r="G1491" s="17" t="s">
        <v>3264</v>
      </c>
      <c r="H1491" s="18" t="s">
        <v>19</v>
      </c>
      <c r="K1491" s="32">
        <v>13</v>
      </c>
      <c r="L1491" s="36">
        <v>135</v>
      </c>
      <c r="N1491" s="32">
        <v>4</v>
      </c>
      <c r="O1491" s="36">
        <v>135</v>
      </c>
    </row>
    <row r="1492" spans="3:15" x14ac:dyDescent="0.25">
      <c r="C1492" s="1">
        <v>1</v>
      </c>
      <c r="D1492" s="1">
        <v>1</v>
      </c>
      <c r="E1492" s="1">
        <v>1</v>
      </c>
      <c r="F1492" s="19">
        <v>1483</v>
      </c>
      <c r="G1492" s="20" t="s">
        <v>3181</v>
      </c>
      <c r="H1492" s="21" t="s">
        <v>19</v>
      </c>
      <c r="K1492" s="33">
        <v>13</v>
      </c>
      <c r="L1492" s="37">
        <v>135</v>
      </c>
      <c r="N1492" s="33">
        <v>3</v>
      </c>
      <c r="O1492" s="37">
        <v>135</v>
      </c>
    </row>
    <row r="1493" spans="3:15" x14ac:dyDescent="0.25">
      <c r="C1493" s="1">
        <v>1</v>
      </c>
      <c r="D1493" s="1">
        <v>1</v>
      </c>
      <c r="E1493" s="1">
        <v>1</v>
      </c>
      <c r="F1493" s="16">
        <v>1484</v>
      </c>
      <c r="G1493" s="17" t="s">
        <v>3264</v>
      </c>
      <c r="H1493" s="18" t="s">
        <v>18</v>
      </c>
      <c r="K1493" s="32">
        <v>12</v>
      </c>
      <c r="L1493" s="36">
        <v>135</v>
      </c>
      <c r="N1493" s="32">
        <v>7</v>
      </c>
      <c r="O1493" s="36">
        <v>135</v>
      </c>
    </row>
    <row r="1494" spans="3:15" x14ac:dyDescent="0.25">
      <c r="C1494" s="1">
        <v>1</v>
      </c>
      <c r="D1494" s="1">
        <v>1</v>
      </c>
      <c r="E1494" s="1">
        <v>1</v>
      </c>
      <c r="F1494" s="19">
        <v>1485</v>
      </c>
      <c r="G1494" s="20" t="s">
        <v>3264</v>
      </c>
      <c r="H1494" s="21" t="s">
        <v>18</v>
      </c>
      <c r="K1494" s="33">
        <v>9</v>
      </c>
      <c r="L1494" s="37">
        <v>135</v>
      </c>
      <c r="N1494" s="33">
        <v>2</v>
      </c>
      <c r="O1494" s="37">
        <v>135</v>
      </c>
    </row>
    <row r="1495" spans="3:15" x14ac:dyDescent="0.25">
      <c r="C1495" s="1">
        <v>1</v>
      </c>
      <c r="D1495" s="1">
        <v>1</v>
      </c>
      <c r="E1495" s="1">
        <v>1</v>
      </c>
      <c r="F1495" s="16">
        <v>1486</v>
      </c>
      <c r="G1495" s="17" t="s">
        <v>3264</v>
      </c>
      <c r="H1495" s="18" t="s">
        <v>19</v>
      </c>
      <c r="K1495" s="32">
        <v>8</v>
      </c>
      <c r="L1495" s="36">
        <v>135</v>
      </c>
      <c r="N1495" s="32">
        <v>3</v>
      </c>
      <c r="O1495" s="36">
        <v>135</v>
      </c>
    </row>
    <row r="1496" spans="3:15" x14ac:dyDescent="0.25">
      <c r="C1496" s="1">
        <v>1</v>
      </c>
      <c r="D1496" s="1">
        <v>1</v>
      </c>
      <c r="E1496" s="1">
        <v>1</v>
      </c>
      <c r="F1496" s="19">
        <v>1487</v>
      </c>
      <c r="G1496" s="20" t="s">
        <v>3181</v>
      </c>
      <c r="H1496" s="21" t="s">
        <v>18</v>
      </c>
      <c r="K1496" s="33">
        <v>36</v>
      </c>
      <c r="L1496" s="37">
        <v>136</v>
      </c>
      <c r="N1496" s="33">
        <v>5</v>
      </c>
      <c r="O1496" s="37">
        <v>136</v>
      </c>
    </row>
    <row r="1497" spans="3:15" x14ac:dyDescent="0.25">
      <c r="C1497" s="1">
        <v>1</v>
      </c>
      <c r="D1497" s="1">
        <v>1</v>
      </c>
      <c r="E1497" s="1">
        <v>1</v>
      </c>
      <c r="F1497" s="16">
        <v>1488</v>
      </c>
      <c r="G1497" s="17" t="s">
        <v>3182</v>
      </c>
      <c r="H1497" s="18" t="s">
        <v>19</v>
      </c>
      <c r="K1497" s="32">
        <v>18</v>
      </c>
      <c r="L1497" s="36">
        <v>136</v>
      </c>
      <c r="N1497" s="32">
        <v>3</v>
      </c>
      <c r="O1497" s="36">
        <v>136</v>
      </c>
    </row>
    <row r="1498" spans="3:15" x14ac:dyDescent="0.25">
      <c r="C1498" s="1">
        <v>1</v>
      </c>
      <c r="D1498" s="1">
        <v>1</v>
      </c>
      <c r="E1498" s="1">
        <v>1</v>
      </c>
      <c r="F1498" s="19">
        <v>1489</v>
      </c>
      <c r="G1498" s="20" t="s">
        <v>3264</v>
      </c>
      <c r="H1498" s="21" t="s">
        <v>19</v>
      </c>
      <c r="K1498" s="33">
        <v>9</v>
      </c>
      <c r="L1498" s="37">
        <v>136</v>
      </c>
      <c r="N1498" s="33">
        <v>1</v>
      </c>
      <c r="O1498" s="37">
        <v>136</v>
      </c>
    </row>
    <row r="1499" spans="3:15" x14ac:dyDescent="0.25">
      <c r="C1499" s="1">
        <v>1</v>
      </c>
      <c r="D1499" s="1">
        <v>1</v>
      </c>
      <c r="E1499" s="1">
        <v>1</v>
      </c>
      <c r="F1499" s="16">
        <v>1490</v>
      </c>
      <c r="G1499" s="17" t="s">
        <v>3182</v>
      </c>
      <c r="H1499" s="18" t="s">
        <v>18</v>
      </c>
      <c r="K1499" s="32">
        <v>20</v>
      </c>
      <c r="L1499" s="36">
        <v>136</v>
      </c>
      <c r="N1499" s="32">
        <v>5</v>
      </c>
      <c r="O1499" s="36">
        <v>136</v>
      </c>
    </row>
    <row r="1500" spans="3:15" x14ac:dyDescent="0.25">
      <c r="C1500" s="1">
        <v>1</v>
      </c>
      <c r="D1500" s="1">
        <v>1</v>
      </c>
      <c r="E1500" s="1">
        <v>1</v>
      </c>
      <c r="F1500" s="19">
        <v>1491</v>
      </c>
      <c r="G1500" s="20" t="s">
        <v>3181</v>
      </c>
      <c r="H1500" s="21" t="s">
        <v>18</v>
      </c>
      <c r="K1500" s="33">
        <v>9</v>
      </c>
      <c r="L1500" s="37">
        <v>136</v>
      </c>
      <c r="N1500" s="33">
        <v>0</v>
      </c>
      <c r="O1500" s="37">
        <v>136</v>
      </c>
    </row>
    <row r="1501" spans="3:15" x14ac:dyDescent="0.25">
      <c r="C1501" s="1">
        <v>1</v>
      </c>
      <c r="D1501" s="1">
        <v>1</v>
      </c>
      <c r="E1501" s="1">
        <v>1</v>
      </c>
      <c r="F1501" s="16">
        <v>1492</v>
      </c>
      <c r="G1501" s="17" t="s">
        <v>3181</v>
      </c>
      <c r="H1501" s="18" t="s">
        <v>19</v>
      </c>
      <c r="K1501" s="32">
        <v>22</v>
      </c>
      <c r="L1501" s="36">
        <v>136</v>
      </c>
      <c r="N1501" s="32">
        <v>2</v>
      </c>
      <c r="O1501" s="36">
        <v>136</v>
      </c>
    </row>
    <row r="1502" spans="3:15" x14ac:dyDescent="0.25">
      <c r="C1502" s="1">
        <v>1</v>
      </c>
      <c r="D1502" s="1">
        <v>1</v>
      </c>
      <c r="E1502" s="1">
        <v>1</v>
      </c>
      <c r="F1502" s="19">
        <v>1493</v>
      </c>
      <c r="G1502" s="20" t="s">
        <v>3181</v>
      </c>
      <c r="H1502" s="21" t="s">
        <v>18</v>
      </c>
      <c r="K1502" s="33">
        <v>17</v>
      </c>
      <c r="L1502" s="37">
        <v>136</v>
      </c>
      <c r="N1502" s="33">
        <v>4</v>
      </c>
      <c r="O1502" s="37">
        <v>136</v>
      </c>
    </row>
    <row r="1503" spans="3:15" x14ac:dyDescent="0.25">
      <c r="C1503" s="1">
        <v>1</v>
      </c>
      <c r="D1503" s="1">
        <v>1</v>
      </c>
      <c r="E1503" s="1">
        <v>1</v>
      </c>
      <c r="F1503" s="16">
        <v>1494</v>
      </c>
      <c r="G1503" s="17" t="s">
        <v>3182</v>
      </c>
      <c r="H1503" s="18" t="s">
        <v>18</v>
      </c>
      <c r="K1503" s="32">
        <v>14</v>
      </c>
      <c r="L1503" s="36">
        <v>136</v>
      </c>
      <c r="N1503" s="32">
        <v>2</v>
      </c>
      <c r="O1503" s="36">
        <v>136</v>
      </c>
    </row>
    <row r="1504" spans="3:15" x14ac:dyDescent="0.25">
      <c r="C1504" s="1">
        <v>1</v>
      </c>
      <c r="D1504" s="1">
        <v>1</v>
      </c>
      <c r="E1504" s="1">
        <v>1</v>
      </c>
      <c r="F1504" s="19">
        <v>1495</v>
      </c>
      <c r="G1504" s="20" t="s">
        <v>3264</v>
      </c>
      <c r="H1504" s="21" t="s">
        <v>19</v>
      </c>
      <c r="K1504" s="33">
        <v>18</v>
      </c>
      <c r="L1504" s="37">
        <v>136</v>
      </c>
      <c r="N1504" s="33">
        <v>5</v>
      </c>
      <c r="O1504" s="37">
        <v>136</v>
      </c>
    </row>
    <row r="1505" spans="3:15" x14ac:dyDescent="0.25">
      <c r="C1505" s="1">
        <v>1</v>
      </c>
      <c r="D1505" s="1">
        <v>1</v>
      </c>
      <c r="E1505" s="1">
        <v>1</v>
      </c>
      <c r="F1505" s="16">
        <v>1496</v>
      </c>
      <c r="G1505" s="17" t="s">
        <v>3181</v>
      </c>
      <c r="H1505" s="18" t="s">
        <v>19</v>
      </c>
      <c r="K1505" s="32">
        <v>18</v>
      </c>
      <c r="L1505" s="36">
        <v>136</v>
      </c>
      <c r="N1505" s="32">
        <v>5</v>
      </c>
      <c r="O1505" s="36">
        <v>136</v>
      </c>
    </row>
    <row r="1506" spans="3:15" x14ac:dyDescent="0.25">
      <c r="C1506" s="1">
        <v>1</v>
      </c>
      <c r="D1506" s="1">
        <v>1</v>
      </c>
      <c r="E1506" s="1">
        <v>1</v>
      </c>
      <c r="F1506" s="19">
        <v>1497</v>
      </c>
      <c r="G1506" s="20" t="s">
        <v>3181</v>
      </c>
      <c r="H1506" s="21" t="s">
        <v>19</v>
      </c>
      <c r="K1506" s="33">
        <v>20</v>
      </c>
      <c r="L1506" s="37">
        <v>136</v>
      </c>
      <c r="N1506" s="33">
        <v>7</v>
      </c>
      <c r="O1506" s="37">
        <v>136</v>
      </c>
    </row>
    <row r="1507" spans="3:15" x14ac:dyDescent="0.25">
      <c r="C1507" s="1">
        <v>1</v>
      </c>
      <c r="D1507" s="1">
        <v>1</v>
      </c>
      <c r="E1507" s="1">
        <v>1</v>
      </c>
      <c r="F1507" s="16">
        <v>1498</v>
      </c>
      <c r="G1507" s="17" t="s">
        <v>3264</v>
      </c>
      <c r="H1507" s="18" t="s">
        <v>19</v>
      </c>
      <c r="K1507" s="32">
        <v>12</v>
      </c>
      <c r="L1507" s="36">
        <v>136</v>
      </c>
      <c r="N1507" s="32">
        <v>3</v>
      </c>
      <c r="O1507" s="36">
        <v>136</v>
      </c>
    </row>
    <row r="1508" spans="3:15" x14ac:dyDescent="0.25">
      <c r="C1508" s="1">
        <v>1</v>
      </c>
      <c r="D1508" s="1">
        <v>1</v>
      </c>
      <c r="E1508" s="1">
        <v>1</v>
      </c>
      <c r="F1508" s="19">
        <v>1499</v>
      </c>
      <c r="G1508" s="20" t="s">
        <v>3264</v>
      </c>
      <c r="H1508" s="21" t="s">
        <v>19</v>
      </c>
      <c r="K1508" s="33">
        <v>16</v>
      </c>
      <c r="L1508" s="37">
        <v>136</v>
      </c>
      <c r="N1508" s="33">
        <v>2</v>
      </c>
      <c r="O1508" s="37">
        <v>136</v>
      </c>
    </row>
    <row r="1509" spans="3:15" x14ac:dyDescent="0.25">
      <c r="C1509" s="1">
        <v>1</v>
      </c>
      <c r="D1509" s="1">
        <v>1</v>
      </c>
      <c r="E1509" s="1">
        <v>1</v>
      </c>
      <c r="F1509" s="16">
        <v>1500</v>
      </c>
      <c r="G1509" s="17" t="s">
        <v>3181</v>
      </c>
      <c r="H1509" s="18" t="s">
        <v>18</v>
      </c>
      <c r="K1509" s="32">
        <v>17</v>
      </c>
      <c r="L1509" s="36">
        <v>136</v>
      </c>
      <c r="N1509" s="32">
        <v>6</v>
      </c>
      <c r="O1509" s="36">
        <v>136</v>
      </c>
    </row>
    <row r="1510" spans="3:15" x14ac:dyDescent="0.25">
      <c r="C1510" s="1">
        <v>1</v>
      </c>
      <c r="D1510" s="1">
        <v>1</v>
      </c>
      <c r="E1510" s="1">
        <v>1</v>
      </c>
      <c r="F1510" s="19">
        <v>1501</v>
      </c>
      <c r="G1510" s="20" t="s">
        <v>3181</v>
      </c>
      <c r="H1510" s="21" t="s">
        <v>19</v>
      </c>
      <c r="K1510" s="33">
        <v>17</v>
      </c>
      <c r="L1510" s="37">
        <v>136</v>
      </c>
      <c r="N1510" s="33">
        <v>4</v>
      </c>
      <c r="O1510" s="37">
        <v>136</v>
      </c>
    </row>
    <row r="1511" spans="3:15" x14ac:dyDescent="0.25">
      <c r="C1511" s="1">
        <v>1</v>
      </c>
      <c r="D1511" s="1">
        <v>1</v>
      </c>
      <c r="E1511" s="1">
        <v>1</v>
      </c>
      <c r="F1511" s="16">
        <v>1502</v>
      </c>
      <c r="G1511" s="17" t="s">
        <v>3182</v>
      </c>
      <c r="H1511" s="18" t="s">
        <v>18</v>
      </c>
      <c r="K1511" s="32">
        <v>17</v>
      </c>
      <c r="L1511" s="36">
        <v>136</v>
      </c>
      <c r="N1511" s="32">
        <v>5</v>
      </c>
      <c r="O1511" s="36">
        <v>136</v>
      </c>
    </row>
    <row r="1512" spans="3:15" x14ac:dyDescent="0.25">
      <c r="C1512" s="1">
        <v>1</v>
      </c>
      <c r="D1512" s="1">
        <v>1</v>
      </c>
      <c r="E1512" s="1">
        <v>1</v>
      </c>
      <c r="F1512" s="19">
        <v>1503</v>
      </c>
      <c r="G1512" s="20" t="s">
        <v>3264</v>
      </c>
      <c r="H1512" s="21" t="s">
        <v>19</v>
      </c>
      <c r="K1512" s="33">
        <v>11</v>
      </c>
      <c r="L1512" s="37">
        <v>136</v>
      </c>
      <c r="N1512" s="33">
        <v>3</v>
      </c>
      <c r="O1512" s="37">
        <v>136</v>
      </c>
    </row>
    <row r="1513" spans="3:15" x14ac:dyDescent="0.25">
      <c r="C1513" s="1">
        <v>1</v>
      </c>
      <c r="D1513" s="1">
        <v>1</v>
      </c>
      <c r="E1513" s="1">
        <v>1</v>
      </c>
      <c r="F1513" s="16">
        <v>1504</v>
      </c>
      <c r="G1513" s="17" t="s">
        <v>3181</v>
      </c>
      <c r="H1513" s="18" t="s">
        <v>18</v>
      </c>
      <c r="K1513" s="32">
        <v>14</v>
      </c>
      <c r="L1513" s="36">
        <v>136</v>
      </c>
      <c r="N1513" s="32">
        <v>0</v>
      </c>
      <c r="O1513" s="36">
        <v>136</v>
      </c>
    </row>
    <row r="1514" spans="3:15" x14ac:dyDescent="0.25">
      <c r="C1514" s="1">
        <v>1</v>
      </c>
      <c r="D1514" s="1">
        <v>1</v>
      </c>
      <c r="E1514" s="1">
        <v>1</v>
      </c>
      <c r="F1514" s="19">
        <v>1505</v>
      </c>
      <c r="G1514" s="20" t="s">
        <v>3264</v>
      </c>
      <c r="H1514" s="21" t="s">
        <v>19</v>
      </c>
      <c r="K1514" s="33">
        <v>17</v>
      </c>
      <c r="L1514" s="37">
        <v>136</v>
      </c>
      <c r="N1514" s="33">
        <v>2</v>
      </c>
      <c r="O1514" s="37">
        <v>136</v>
      </c>
    </row>
    <row r="1515" spans="3:15" x14ac:dyDescent="0.25">
      <c r="C1515" s="1">
        <v>1</v>
      </c>
      <c r="D1515" s="1">
        <v>1</v>
      </c>
      <c r="E1515" s="1">
        <v>1</v>
      </c>
      <c r="F1515" s="16">
        <v>1506</v>
      </c>
      <c r="G1515" s="17" t="s">
        <v>3264</v>
      </c>
      <c r="H1515" s="18" t="s">
        <v>19</v>
      </c>
      <c r="K1515" s="32">
        <v>17</v>
      </c>
      <c r="L1515" s="36">
        <v>136</v>
      </c>
      <c r="N1515" s="32">
        <v>3</v>
      </c>
      <c r="O1515" s="36">
        <v>136</v>
      </c>
    </row>
    <row r="1516" spans="3:15" x14ac:dyDescent="0.25">
      <c r="C1516" s="1">
        <v>1</v>
      </c>
      <c r="D1516" s="1">
        <v>1</v>
      </c>
      <c r="E1516" s="1">
        <v>1</v>
      </c>
      <c r="F1516" s="19">
        <v>1507</v>
      </c>
      <c r="G1516" s="20" t="s">
        <v>3182</v>
      </c>
      <c r="H1516" s="21" t="s">
        <v>18</v>
      </c>
      <c r="K1516" s="33">
        <v>10</v>
      </c>
      <c r="L1516" s="37">
        <v>136</v>
      </c>
      <c r="N1516" s="33">
        <v>1</v>
      </c>
      <c r="O1516" s="37">
        <v>136</v>
      </c>
    </row>
    <row r="1517" spans="3:15" x14ac:dyDescent="0.25">
      <c r="C1517" s="1">
        <v>1</v>
      </c>
      <c r="D1517" s="1">
        <v>1</v>
      </c>
      <c r="E1517" s="1">
        <v>1</v>
      </c>
      <c r="F1517" s="16">
        <v>1508</v>
      </c>
      <c r="G1517" s="17" t="s">
        <v>3182</v>
      </c>
      <c r="H1517" s="18" t="s">
        <v>19</v>
      </c>
      <c r="K1517" s="32">
        <v>16</v>
      </c>
      <c r="L1517" s="36">
        <v>136</v>
      </c>
      <c r="N1517" s="32">
        <v>5</v>
      </c>
      <c r="O1517" s="36">
        <v>136</v>
      </c>
    </row>
    <row r="1518" spans="3:15" x14ac:dyDescent="0.25">
      <c r="C1518" s="1">
        <v>1</v>
      </c>
      <c r="D1518" s="1">
        <v>1</v>
      </c>
      <c r="E1518" s="1">
        <v>1</v>
      </c>
      <c r="F1518" s="19">
        <v>1509</v>
      </c>
      <c r="G1518" s="20" t="s">
        <v>3182</v>
      </c>
      <c r="H1518" s="21" t="s">
        <v>19</v>
      </c>
      <c r="K1518" s="33">
        <v>14</v>
      </c>
      <c r="L1518" s="37">
        <v>136</v>
      </c>
      <c r="N1518" s="33">
        <v>3</v>
      </c>
      <c r="O1518" s="37">
        <v>136</v>
      </c>
    </row>
    <row r="1519" spans="3:15" x14ac:dyDescent="0.25">
      <c r="C1519" s="1">
        <v>1</v>
      </c>
      <c r="D1519" s="1">
        <v>1</v>
      </c>
      <c r="E1519" s="1">
        <v>1</v>
      </c>
      <c r="F1519" s="16">
        <v>1510</v>
      </c>
      <c r="G1519" s="17" t="s">
        <v>3264</v>
      </c>
      <c r="H1519" s="18" t="s">
        <v>19</v>
      </c>
      <c r="K1519" s="32">
        <v>18</v>
      </c>
      <c r="L1519" s="36">
        <v>136</v>
      </c>
      <c r="N1519" s="32">
        <v>7</v>
      </c>
      <c r="O1519" s="36">
        <v>136</v>
      </c>
    </row>
    <row r="1520" spans="3:15" x14ac:dyDescent="0.25">
      <c r="C1520" s="1">
        <v>1</v>
      </c>
      <c r="D1520" s="1">
        <v>1</v>
      </c>
      <c r="E1520" s="1">
        <v>1</v>
      </c>
      <c r="F1520" s="19">
        <v>1511</v>
      </c>
      <c r="G1520" s="20" t="s">
        <v>3264</v>
      </c>
      <c r="H1520" s="21" t="s">
        <v>18</v>
      </c>
      <c r="K1520" s="33">
        <v>10</v>
      </c>
      <c r="L1520" s="37">
        <v>136</v>
      </c>
      <c r="N1520" s="33">
        <v>1</v>
      </c>
      <c r="O1520" s="37">
        <v>136</v>
      </c>
    </row>
    <row r="1521" spans="3:15" x14ac:dyDescent="0.25">
      <c r="C1521" s="1">
        <v>1</v>
      </c>
      <c r="D1521" s="1">
        <v>1</v>
      </c>
      <c r="E1521" s="1">
        <v>1</v>
      </c>
      <c r="F1521" s="16">
        <v>1512</v>
      </c>
      <c r="G1521" s="17" t="s">
        <v>3181</v>
      </c>
      <c r="H1521" s="18" t="s">
        <v>18</v>
      </c>
      <c r="K1521" s="32">
        <v>13</v>
      </c>
      <c r="L1521" s="36">
        <v>136</v>
      </c>
      <c r="N1521" s="32">
        <v>3</v>
      </c>
      <c r="O1521" s="36">
        <v>136</v>
      </c>
    </row>
    <row r="1522" spans="3:15" x14ac:dyDescent="0.25">
      <c r="C1522" s="1">
        <v>1</v>
      </c>
      <c r="D1522" s="1">
        <v>1</v>
      </c>
      <c r="E1522" s="1">
        <v>1</v>
      </c>
      <c r="F1522" s="19">
        <v>1513</v>
      </c>
      <c r="G1522" s="20" t="s">
        <v>3264</v>
      </c>
      <c r="H1522" s="21" t="s">
        <v>19</v>
      </c>
      <c r="K1522" s="33">
        <v>15</v>
      </c>
      <c r="L1522" s="37">
        <v>136</v>
      </c>
      <c r="N1522" s="33">
        <v>2</v>
      </c>
      <c r="O1522" s="37">
        <v>136</v>
      </c>
    </row>
    <row r="1523" spans="3:15" x14ac:dyDescent="0.25">
      <c r="C1523" s="1">
        <v>1</v>
      </c>
      <c r="D1523" s="1">
        <v>1</v>
      </c>
      <c r="E1523" s="1">
        <v>1</v>
      </c>
      <c r="F1523" s="16">
        <v>1514</v>
      </c>
      <c r="G1523" s="17" t="s">
        <v>3181</v>
      </c>
      <c r="H1523" s="18" t="s">
        <v>18</v>
      </c>
      <c r="K1523" s="32">
        <v>17</v>
      </c>
      <c r="L1523" s="36">
        <v>136</v>
      </c>
      <c r="N1523" s="32">
        <v>4</v>
      </c>
      <c r="O1523" s="36">
        <v>136</v>
      </c>
    </row>
    <row r="1524" spans="3:15" x14ac:dyDescent="0.25">
      <c r="C1524" s="1">
        <v>1</v>
      </c>
      <c r="D1524" s="1">
        <v>1</v>
      </c>
      <c r="E1524" s="1">
        <v>1</v>
      </c>
      <c r="F1524" s="19">
        <v>1515</v>
      </c>
      <c r="G1524" s="20" t="s">
        <v>3182</v>
      </c>
      <c r="H1524" s="21" t="s">
        <v>19</v>
      </c>
      <c r="K1524" s="33">
        <v>12</v>
      </c>
      <c r="L1524" s="37">
        <v>136</v>
      </c>
      <c r="N1524" s="33">
        <v>3</v>
      </c>
      <c r="O1524" s="37">
        <v>136</v>
      </c>
    </row>
    <row r="1525" spans="3:15" x14ac:dyDescent="0.25">
      <c r="C1525" s="1">
        <v>1</v>
      </c>
      <c r="D1525" s="1">
        <v>1</v>
      </c>
      <c r="E1525" s="1">
        <v>1</v>
      </c>
      <c r="F1525" s="16">
        <v>1516</v>
      </c>
      <c r="G1525" s="17" t="s">
        <v>3182</v>
      </c>
      <c r="H1525" s="18" t="s">
        <v>19</v>
      </c>
      <c r="K1525" s="32">
        <v>12</v>
      </c>
      <c r="L1525" s="36">
        <v>136</v>
      </c>
      <c r="N1525" s="32">
        <v>2</v>
      </c>
      <c r="O1525" s="36">
        <v>136</v>
      </c>
    </row>
    <row r="1526" spans="3:15" x14ac:dyDescent="0.25">
      <c r="C1526" s="1">
        <v>1</v>
      </c>
      <c r="D1526" s="1">
        <v>1</v>
      </c>
      <c r="E1526" s="1">
        <v>1</v>
      </c>
      <c r="F1526" s="19">
        <v>1517</v>
      </c>
      <c r="G1526" s="20" t="s">
        <v>3264</v>
      </c>
      <c r="H1526" s="21" t="s">
        <v>19</v>
      </c>
      <c r="K1526" s="33">
        <v>15</v>
      </c>
      <c r="L1526" s="37">
        <v>136</v>
      </c>
      <c r="N1526" s="33">
        <v>3</v>
      </c>
      <c r="O1526" s="37">
        <v>136</v>
      </c>
    </row>
    <row r="1527" spans="3:15" x14ac:dyDescent="0.25">
      <c r="C1527" s="1">
        <v>1</v>
      </c>
      <c r="D1527" s="1">
        <v>1</v>
      </c>
      <c r="E1527" s="1">
        <v>1</v>
      </c>
      <c r="F1527" s="16">
        <v>1518</v>
      </c>
      <c r="G1527" s="17" t="s">
        <v>3181</v>
      </c>
      <c r="H1527" s="18" t="s">
        <v>18</v>
      </c>
      <c r="K1527" s="32">
        <v>15</v>
      </c>
      <c r="L1527" s="36">
        <v>136</v>
      </c>
      <c r="N1527" s="32">
        <v>6</v>
      </c>
      <c r="O1527" s="36">
        <v>136</v>
      </c>
    </row>
    <row r="1528" spans="3:15" x14ac:dyDescent="0.25">
      <c r="C1528" s="1">
        <v>1</v>
      </c>
      <c r="D1528" s="1">
        <v>1</v>
      </c>
      <c r="E1528" s="1">
        <v>1</v>
      </c>
      <c r="F1528" s="19">
        <v>1519</v>
      </c>
      <c r="G1528" s="20" t="s">
        <v>3182</v>
      </c>
      <c r="H1528" s="21" t="s">
        <v>18</v>
      </c>
      <c r="K1528" s="33">
        <v>8</v>
      </c>
      <c r="L1528" s="37">
        <v>136</v>
      </c>
      <c r="N1528" s="33">
        <v>2</v>
      </c>
      <c r="O1528" s="37">
        <v>136</v>
      </c>
    </row>
    <row r="1529" spans="3:15" x14ac:dyDescent="0.25">
      <c r="C1529" s="1">
        <v>1</v>
      </c>
      <c r="D1529" s="1">
        <v>1</v>
      </c>
      <c r="E1529" s="1">
        <v>1</v>
      </c>
      <c r="F1529" s="16">
        <v>1520</v>
      </c>
      <c r="G1529" s="17" t="s">
        <v>3181</v>
      </c>
      <c r="H1529" s="18" t="s">
        <v>18</v>
      </c>
      <c r="K1529" s="32">
        <v>9</v>
      </c>
      <c r="L1529" s="36">
        <v>136</v>
      </c>
      <c r="N1529" s="32">
        <v>1</v>
      </c>
      <c r="O1529" s="36">
        <v>136</v>
      </c>
    </row>
    <row r="1530" spans="3:15" x14ac:dyDescent="0.25">
      <c r="C1530" s="1">
        <v>1</v>
      </c>
      <c r="D1530" s="1">
        <v>1</v>
      </c>
      <c r="E1530" s="1">
        <v>1</v>
      </c>
      <c r="F1530" s="19">
        <v>1521</v>
      </c>
      <c r="G1530" s="20" t="s">
        <v>3182</v>
      </c>
      <c r="H1530" s="21" t="s">
        <v>18</v>
      </c>
      <c r="K1530" s="33">
        <v>12</v>
      </c>
      <c r="L1530" s="37">
        <v>136</v>
      </c>
      <c r="N1530" s="33">
        <v>3</v>
      </c>
      <c r="O1530" s="37">
        <v>136</v>
      </c>
    </row>
    <row r="1531" spans="3:15" x14ac:dyDescent="0.25">
      <c r="C1531" s="1">
        <v>1</v>
      </c>
      <c r="D1531" s="1">
        <v>1</v>
      </c>
      <c r="E1531" s="1">
        <v>1</v>
      </c>
      <c r="F1531" s="16">
        <v>1522</v>
      </c>
      <c r="G1531" s="17" t="s">
        <v>3182</v>
      </c>
      <c r="H1531" s="18" t="s">
        <v>18</v>
      </c>
      <c r="K1531" s="32">
        <v>3</v>
      </c>
      <c r="L1531" s="36">
        <v>136</v>
      </c>
      <c r="N1531" s="32">
        <v>1</v>
      </c>
      <c r="O1531" s="36">
        <v>136</v>
      </c>
    </row>
    <row r="1532" spans="3:15" x14ac:dyDescent="0.25">
      <c r="C1532" s="1">
        <v>1</v>
      </c>
      <c r="D1532" s="1">
        <v>1</v>
      </c>
      <c r="E1532" s="1">
        <v>1</v>
      </c>
      <c r="F1532" s="19">
        <v>1523</v>
      </c>
      <c r="G1532" s="20" t="s">
        <v>3181</v>
      </c>
      <c r="H1532" s="21" t="s">
        <v>19</v>
      </c>
      <c r="K1532" s="33">
        <v>35</v>
      </c>
      <c r="L1532" s="37">
        <v>137</v>
      </c>
      <c r="N1532" s="33">
        <v>5</v>
      </c>
      <c r="O1532" s="37">
        <v>137</v>
      </c>
    </row>
    <row r="1533" spans="3:15" x14ac:dyDescent="0.25">
      <c r="C1533" s="1">
        <v>1</v>
      </c>
      <c r="D1533" s="1">
        <v>1</v>
      </c>
      <c r="E1533" s="1">
        <v>1</v>
      </c>
      <c r="F1533" s="16">
        <v>1524</v>
      </c>
      <c r="G1533" s="17" t="s">
        <v>3264</v>
      </c>
      <c r="H1533" s="18" t="s">
        <v>18</v>
      </c>
      <c r="K1533" s="32">
        <v>18</v>
      </c>
      <c r="L1533" s="36">
        <v>137</v>
      </c>
      <c r="N1533" s="32">
        <v>2</v>
      </c>
      <c r="O1533" s="36">
        <v>137</v>
      </c>
    </row>
    <row r="1534" spans="3:15" x14ac:dyDescent="0.25">
      <c r="C1534" s="1">
        <v>1</v>
      </c>
      <c r="D1534" s="1">
        <v>1</v>
      </c>
      <c r="E1534" s="1">
        <v>1</v>
      </c>
      <c r="F1534" s="19">
        <v>1525</v>
      </c>
      <c r="G1534" s="20" t="s">
        <v>3181</v>
      </c>
      <c r="H1534" s="21" t="s">
        <v>19</v>
      </c>
      <c r="K1534" s="33">
        <v>26</v>
      </c>
      <c r="L1534" s="37">
        <v>137</v>
      </c>
      <c r="N1534" s="33">
        <v>9</v>
      </c>
      <c r="O1534" s="37">
        <v>137</v>
      </c>
    </row>
    <row r="1535" spans="3:15" x14ac:dyDescent="0.25">
      <c r="C1535" s="1">
        <v>1</v>
      </c>
      <c r="D1535" s="1">
        <v>1</v>
      </c>
      <c r="E1535" s="1">
        <v>1</v>
      </c>
      <c r="F1535" s="16">
        <v>1526</v>
      </c>
      <c r="G1535" s="17" t="s">
        <v>3182</v>
      </c>
      <c r="H1535" s="18" t="s">
        <v>19</v>
      </c>
      <c r="K1535" s="32">
        <v>30</v>
      </c>
      <c r="L1535" s="36">
        <v>137</v>
      </c>
      <c r="N1535" s="32">
        <v>8</v>
      </c>
      <c r="O1535" s="36">
        <v>137</v>
      </c>
    </row>
    <row r="1536" spans="3:15" x14ac:dyDescent="0.25">
      <c r="C1536" s="1">
        <v>1</v>
      </c>
      <c r="D1536" s="1">
        <v>1</v>
      </c>
      <c r="E1536" s="1">
        <v>1</v>
      </c>
      <c r="F1536" s="19">
        <v>1527</v>
      </c>
      <c r="G1536" s="20" t="s">
        <v>3264</v>
      </c>
      <c r="H1536" s="21" t="s">
        <v>19</v>
      </c>
      <c r="K1536" s="33">
        <v>23</v>
      </c>
      <c r="L1536" s="37">
        <v>137</v>
      </c>
      <c r="N1536" s="33">
        <v>9</v>
      </c>
      <c r="O1536" s="37">
        <v>137</v>
      </c>
    </row>
    <row r="1537" spans="3:15" x14ac:dyDescent="0.25">
      <c r="C1537" s="1">
        <v>1</v>
      </c>
      <c r="D1537" s="1">
        <v>1</v>
      </c>
      <c r="E1537" s="1">
        <v>1</v>
      </c>
      <c r="F1537" s="16">
        <v>1528</v>
      </c>
      <c r="G1537" s="17" t="s">
        <v>3181</v>
      </c>
      <c r="H1537" s="18" t="s">
        <v>18</v>
      </c>
      <c r="K1537" s="32">
        <v>25</v>
      </c>
      <c r="L1537" s="36">
        <v>137</v>
      </c>
      <c r="N1537" s="32">
        <v>2</v>
      </c>
      <c r="O1537" s="36">
        <v>137</v>
      </c>
    </row>
    <row r="1538" spans="3:15" x14ac:dyDescent="0.25">
      <c r="C1538" s="1">
        <v>1</v>
      </c>
      <c r="D1538" s="1">
        <v>1</v>
      </c>
      <c r="E1538" s="1">
        <v>1</v>
      </c>
      <c r="F1538" s="19">
        <v>1529</v>
      </c>
      <c r="G1538" s="20" t="s">
        <v>3264</v>
      </c>
      <c r="H1538" s="21" t="s">
        <v>19</v>
      </c>
      <c r="K1538" s="33">
        <v>25</v>
      </c>
      <c r="L1538" s="37">
        <v>137</v>
      </c>
      <c r="N1538" s="33">
        <v>5</v>
      </c>
      <c r="O1538" s="37">
        <v>137</v>
      </c>
    </row>
    <row r="1539" spans="3:15" x14ac:dyDescent="0.25">
      <c r="C1539" s="1">
        <v>1</v>
      </c>
      <c r="D1539" s="1">
        <v>1</v>
      </c>
      <c r="E1539" s="1">
        <v>1</v>
      </c>
      <c r="F1539" s="16">
        <v>1530</v>
      </c>
      <c r="G1539" s="17" t="s">
        <v>3264</v>
      </c>
      <c r="H1539" s="18" t="s">
        <v>18</v>
      </c>
      <c r="K1539" s="32">
        <v>20</v>
      </c>
      <c r="L1539" s="36">
        <v>137</v>
      </c>
      <c r="N1539" s="32">
        <v>3</v>
      </c>
      <c r="O1539" s="36">
        <v>137</v>
      </c>
    </row>
    <row r="1540" spans="3:15" x14ac:dyDescent="0.25">
      <c r="C1540" s="1">
        <v>1</v>
      </c>
      <c r="D1540" s="1">
        <v>1</v>
      </c>
      <c r="E1540" s="1">
        <v>1</v>
      </c>
      <c r="F1540" s="19">
        <v>1531</v>
      </c>
      <c r="G1540" s="20" t="s">
        <v>3181</v>
      </c>
      <c r="H1540" s="21" t="s">
        <v>18</v>
      </c>
      <c r="K1540" s="33">
        <v>22</v>
      </c>
      <c r="L1540" s="37">
        <v>137</v>
      </c>
      <c r="N1540" s="33">
        <v>4</v>
      </c>
      <c r="O1540" s="37">
        <v>137</v>
      </c>
    </row>
    <row r="1541" spans="3:15" x14ac:dyDescent="0.25">
      <c r="C1541" s="1">
        <v>1</v>
      </c>
      <c r="D1541" s="1">
        <v>1</v>
      </c>
      <c r="E1541" s="1">
        <v>1</v>
      </c>
      <c r="F1541" s="16">
        <v>1532</v>
      </c>
      <c r="G1541" s="17" t="s">
        <v>3181</v>
      </c>
      <c r="H1541" s="18" t="s">
        <v>19</v>
      </c>
      <c r="K1541" s="32">
        <v>22</v>
      </c>
      <c r="L1541" s="36">
        <v>137</v>
      </c>
      <c r="N1541" s="32">
        <v>6</v>
      </c>
      <c r="O1541" s="36">
        <v>137</v>
      </c>
    </row>
    <row r="1542" spans="3:15" x14ac:dyDescent="0.25">
      <c r="C1542" s="1">
        <v>1</v>
      </c>
      <c r="D1542" s="1">
        <v>1</v>
      </c>
      <c r="E1542" s="1">
        <v>1</v>
      </c>
      <c r="F1542" s="19">
        <v>1533</v>
      </c>
      <c r="G1542" s="20" t="s">
        <v>3264</v>
      </c>
      <c r="H1542" s="21" t="s">
        <v>18</v>
      </c>
      <c r="K1542" s="33">
        <v>20</v>
      </c>
      <c r="L1542" s="37">
        <v>137</v>
      </c>
      <c r="N1542" s="33">
        <v>3</v>
      </c>
      <c r="O1542" s="37">
        <v>137</v>
      </c>
    </row>
    <row r="1543" spans="3:15" x14ac:dyDescent="0.25">
      <c r="C1543" s="1">
        <v>1</v>
      </c>
      <c r="D1543" s="1">
        <v>1</v>
      </c>
      <c r="E1543" s="1">
        <v>1</v>
      </c>
      <c r="F1543" s="16">
        <v>1534</v>
      </c>
      <c r="G1543" s="17" t="s">
        <v>3182</v>
      </c>
      <c r="H1543" s="18" t="s">
        <v>18</v>
      </c>
      <c r="K1543" s="32">
        <v>15</v>
      </c>
      <c r="L1543" s="36">
        <v>137</v>
      </c>
      <c r="N1543" s="32">
        <v>2</v>
      </c>
      <c r="O1543" s="36">
        <v>137</v>
      </c>
    </row>
    <row r="1544" spans="3:15" x14ac:dyDescent="0.25">
      <c r="C1544" s="1">
        <v>1</v>
      </c>
      <c r="D1544" s="1">
        <v>1</v>
      </c>
      <c r="E1544" s="1">
        <v>1</v>
      </c>
      <c r="F1544" s="19">
        <v>1535</v>
      </c>
      <c r="G1544" s="20" t="s">
        <v>3264</v>
      </c>
      <c r="H1544" s="21" t="s">
        <v>18</v>
      </c>
      <c r="K1544" s="33">
        <v>22</v>
      </c>
      <c r="L1544" s="37">
        <v>137</v>
      </c>
      <c r="N1544" s="33">
        <v>3</v>
      </c>
      <c r="O1544" s="37">
        <v>137</v>
      </c>
    </row>
    <row r="1545" spans="3:15" x14ac:dyDescent="0.25">
      <c r="C1545" s="1">
        <v>1</v>
      </c>
      <c r="D1545" s="1">
        <v>1</v>
      </c>
      <c r="E1545" s="1">
        <v>1</v>
      </c>
      <c r="F1545" s="16">
        <v>1536</v>
      </c>
      <c r="G1545" s="17" t="s">
        <v>3264</v>
      </c>
      <c r="H1545" s="18" t="s">
        <v>19</v>
      </c>
      <c r="K1545" s="32">
        <v>19</v>
      </c>
      <c r="L1545" s="36">
        <v>137</v>
      </c>
      <c r="N1545" s="32">
        <v>3</v>
      </c>
      <c r="O1545" s="36">
        <v>137</v>
      </c>
    </row>
    <row r="1546" spans="3:15" x14ac:dyDescent="0.25">
      <c r="C1546" s="1">
        <v>1</v>
      </c>
      <c r="D1546" s="1">
        <v>1</v>
      </c>
      <c r="E1546" s="1">
        <v>1</v>
      </c>
      <c r="F1546" s="19">
        <v>1537</v>
      </c>
      <c r="G1546" s="20" t="s">
        <v>3264</v>
      </c>
      <c r="H1546" s="21" t="s">
        <v>18</v>
      </c>
      <c r="K1546" s="33">
        <v>21</v>
      </c>
      <c r="L1546" s="37">
        <v>137</v>
      </c>
      <c r="N1546" s="33">
        <v>3</v>
      </c>
      <c r="O1546" s="37">
        <v>137</v>
      </c>
    </row>
    <row r="1547" spans="3:15" x14ac:dyDescent="0.25">
      <c r="C1547" s="1">
        <v>1</v>
      </c>
      <c r="D1547" s="1">
        <v>1</v>
      </c>
      <c r="E1547" s="1">
        <v>1</v>
      </c>
      <c r="F1547" s="16">
        <v>1538</v>
      </c>
      <c r="G1547" s="17" t="s">
        <v>3181</v>
      </c>
      <c r="H1547" s="18" t="s">
        <v>18</v>
      </c>
      <c r="K1547" s="32">
        <v>21</v>
      </c>
      <c r="L1547" s="36">
        <v>137</v>
      </c>
      <c r="N1547" s="32">
        <v>7</v>
      </c>
      <c r="O1547" s="36">
        <v>137</v>
      </c>
    </row>
    <row r="1548" spans="3:15" x14ac:dyDescent="0.25">
      <c r="C1548" s="1">
        <v>1</v>
      </c>
      <c r="D1548" s="1">
        <v>1</v>
      </c>
      <c r="E1548" s="1">
        <v>1</v>
      </c>
      <c r="F1548" s="19">
        <v>1539</v>
      </c>
      <c r="G1548" s="20" t="s">
        <v>3182</v>
      </c>
      <c r="H1548" s="21" t="s">
        <v>18</v>
      </c>
      <c r="K1548" s="33">
        <v>19</v>
      </c>
      <c r="L1548" s="37">
        <v>137</v>
      </c>
      <c r="N1548" s="33">
        <v>3</v>
      </c>
      <c r="O1548" s="37">
        <v>137</v>
      </c>
    </row>
    <row r="1549" spans="3:15" x14ac:dyDescent="0.25">
      <c r="C1549" s="1">
        <v>1</v>
      </c>
      <c r="D1549" s="1">
        <v>1</v>
      </c>
      <c r="E1549" s="1">
        <v>1</v>
      </c>
      <c r="F1549" s="16">
        <v>1540</v>
      </c>
      <c r="G1549" s="17" t="s">
        <v>3181</v>
      </c>
      <c r="H1549" s="18" t="s">
        <v>19</v>
      </c>
      <c r="K1549" s="32">
        <v>16</v>
      </c>
      <c r="L1549" s="36">
        <v>137</v>
      </c>
      <c r="N1549" s="32">
        <v>0</v>
      </c>
      <c r="O1549" s="36">
        <v>137</v>
      </c>
    </row>
    <row r="1550" spans="3:15" x14ac:dyDescent="0.25">
      <c r="C1550" s="1">
        <v>1</v>
      </c>
      <c r="D1550" s="1">
        <v>1</v>
      </c>
      <c r="E1550" s="1">
        <v>1</v>
      </c>
      <c r="F1550" s="19">
        <v>1541</v>
      </c>
      <c r="G1550" s="20" t="s">
        <v>3181</v>
      </c>
      <c r="H1550" s="21" t="s">
        <v>19</v>
      </c>
      <c r="K1550" s="33">
        <v>15</v>
      </c>
      <c r="L1550" s="37">
        <v>137</v>
      </c>
      <c r="N1550" s="33">
        <v>4</v>
      </c>
      <c r="O1550" s="37">
        <v>137</v>
      </c>
    </row>
    <row r="1551" spans="3:15" x14ac:dyDescent="0.25">
      <c r="C1551" s="1">
        <v>1</v>
      </c>
      <c r="D1551" s="1">
        <v>1</v>
      </c>
      <c r="E1551" s="1">
        <v>1</v>
      </c>
      <c r="F1551" s="16">
        <v>1542</v>
      </c>
      <c r="G1551" s="17" t="s">
        <v>3264</v>
      </c>
      <c r="H1551" s="18" t="s">
        <v>18</v>
      </c>
      <c r="K1551" s="32">
        <v>14</v>
      </c>
      <c r="L1551" s="36">
        <v>137</v>
      </c>
      <c r="N1551" s="32">
        <v>1</v>
      </c>
      <c r="O1551" s="36">
        <v>137</v>
      </c>
    </row>
    <row r="1552" spans="3:15" x14ac:dyDescent="0.25">
      <c r="C1552" s="1">
        <v>1</v>
      </c>
      <c r="D1552" s="1">
        <v>1</v>
      </c>
      <c r="E1552" s="1">
        <v>1</v>
      </c>
      <c r="F1552" s="19">
        <v>1543</v>
      </c>
      <c r="G1552" s="20" t="s">
        <v>3264</v>
      </c>
      <c r="H1552" s="21" t="s">
        <v>19</v>
      </c>
      <c r="K1552" s="33">
        <v>12</v>
      </c>
      <c r="L1552" s="37">
        <v>137</v>
      </c>
      <c r="N1552" s="33">
        <v>2</v>
      </c>
      <c r="O1552" s="37">
        <v>137</v>
      </c>
    </row>
    <row r="1553" spans="3:15" x14ac:dyDescent="0.25">
      <c r="C1553" s="1">
        <v>1</v>
      </c>
      <c r="D1553" s="1">
        <v>1</v>
      </c>
      <c r="E1553" s="1">
        <v>1</v>
      </c>
      <c r="F1553" s="16">
        <v>1544</v>
      </c>
      <c r="G1553" s="17" t="s">
        <v>3182</v>
      </c>
      <c r="H1553" s="18" t="s">
        <v>19</v>
      </c>
      <c r="K1553" s="32">
        <v>21</v>
      </c>
      <c r="L1553" s="36">
        <v>137</v>
      </c>
      <c r="N1553" s="32">
        <v>7</v>
      </c>
      <c r="O1553" s="36">
        <v>137</v>
      </c>
    </row>
    <row r="1554" spans="3:15" x14ac:dyDescent="0.25">
      <c r="C1554" s="1">
        <v>1</v>
      </c>
      <c r="D1554" s="1">
        <v>1</v>
      </c>
      <c r="E1554" s="1">
        <v>1</v>
      </c>
      <c r="F1554" s="19">
        <v>1545</v>
      </c>
      <c r="G1554" s="20" t="s">
        <v>3182</v>
      </c>
      <c r="H1554" s="21" t="s">
        <v>18</v>
      </c>
      <c r="K1554" s="33">
        <v>18</v>
      </c>
      <c r="L1554" s="37">
        <v>137</v>
      </c>
      <c r="N1554" s="33">
        <v>4</v>
      </c>
      <c r="O1554" s="37">
        <v>137</v>
      </c>
    </row>
    <row r="1555" spans="3:15" x14ac:dyDescent="0.25">
      <c r="C1555" s="1">
        <v>1</v>
      </c>
      <c r="D1555" s="1">
        <v>1</v>
      </c>
      <c r="E1555" s="1">
        <v>1</v>
      </c>
      <c r="F1555" s="16">
        <v>1546</v>
      </c>
      <c r="G1555" s="17" t="s">
        <v>3264</v>
      </c>
      <c r="H1555" s="18" t="s">
        <v>18</v>
      </c>
      <c r="K1555" s="32">
        <v>17</v>
      </c>
      <c r="L1555" s="36">
        <v>137</v>
      </c>
      <c r="N1555" s="32">
        <v>6</v>
      </c>
      <c r="O1555" s="36">
        <v>137</v>
      </c>
    </row>
    <row r="1556" spans="3:15" x14ac:dyDescent="0.25">
      <c r="C1556" s="1">
        <v>1</v>
      </c>
      <c r="D1556" s="1">
        <v>1</v>
      </c>
      <c r="E1556" s="1">
        <v>1</v>
      </c>
      <c r="F1556" s="19">
        <v>1547</v>
      </c>
      <c r="G1556" s="20" t="s">
        <v>3264</v>
      </c>
      <c r="H1556" s="21" t="s">
        <v>19</v>
      </c>
      <c r="K1556" s="33">
        <v>14</v>
      </c>
      <c r="L1556" s="37">
        <v>137</v>
      </c>
      <c r="N1556" s="33">
        <v>3</v>
      </c>
      <c r="O1556" s="37">
        <v>137</v>
      </c>
    </row>
    <row r="1557" spans="3:15" x14ac:dyDescent="0.25">
      <c r="C1557" s="1">
        <v>1</v>
      </c>
      <c r="D1557" s="1">
        <v>1</v>
      </c>
      <c r="E1557" s="1">
        <v>1</v>
      </c>
      <c r="F1557" s="16">
        <v>1548</v>
      </c>
      <c r="G1557" s="17" t="s">
        <v>3264</v>
      </c>
      <c r="H1557" s="18" t="s">
        <v>19</v>
      </c>
      <c r="K1557" s="32">
        <v>14</v>
      </c>
      <c r="L1557" s="36">
        <v>137</v>
      </c>
      <c r="N1557" s="32">
        <v>3</v>
      </c>
      <c r="O1557" s="36">
        <v>137</v>
      </c>
    </row>
    <row r="1558" spans="3:15" x14ac:dyDescent="0.25">
      <c r="C1558" s="1">
        <v>1</v>
      </c>
      <c r="D1558" s="1">
        <v>1</v>
      </c>
      <c r="E1558" s="1">
        <v>1</v>
      </c>
      <c r="F1558" s="19">
        <v>1549</v>
      </c>
      <c r="G1558" s="20" t="s">
        <v>3264</v>
      </c>
      <c r="H1558" s="21" t="s">
        <v>18</v>
      </c>
      <c r="K1558" s="33">
        <v>17</v>
      </c>
      <c r="L1558" s="37">
        <v>137</v>
      </c>
      <c r="N1558" s="33">
        <v>2</v>
      </c>
      <c r="O1558" s="37">
        <v>137</v>
      </c>
    </row>
    <row r="1559" spans="3:15" x14ac:dyDescent="0.25">
      <c r="C1559" s="1">
        <v>1</v>
      </c>
      <c r="D1559" s="1">
        <v>1</v>
      </c>
      <c r="E1559" s="1">
        <v>1</v>
      </c>
      <c r="F1559" s="16">
        <v>1550</v>
      </c>
      <c r="G1559" s="17" t="s">
        <v>3264</v>
      </c>
      <c r="H1559" s="18" t="s">
        <v>19</v>
      </c>
      <c r="K1559" s="32">
        <v>17</v>
      </c>
      <c r="L1559" s="36">
        <v>137</v>
      </c>
      <c r="N1559" s="32">
        <v>6</v>
      </c>
      <c r="O1559" s="36">
        <v>137</v>
      </c>
    </row>
    <row r="1560" spans="3:15" x14ac:dyDescent="0.25">
      <c r="C1560" s="1">
        <v>1</v>
      </c>
      <c r="D1560" s="1">
        <v>1</v>
      </c>
      <c r="E1560" s="1">
        <v>1</v>
      </c>
      <c r="F1560" s="19">
        <v>1551</v>
      </c>
      <c r="G1560" s="20" t="s">
        <v>3264</v>
      </c>
      <c r="H1560" s="21" t="s">
        <v>19</v>
      </c>
      <c r="K1560" s="33">
        <v>16</v>
      </c>
      <c r="L1560" s="37">
        <v>137</v>
      </c>
      <c r="N1560" s="33">
        <v>4</v>
      </c>
      <c r="O1560" s="37">
        <v>137</v>
      </c>
    </row>
    <row r="1561" spans="3:15" x14ac:dyDescent="0.25">
      <c r="C1561" s="1">
        <v>1</v>
      </c>
      <c r="D1561" s="1">
        <v>1</v>
      </c>
      <c r="E1561" s="1">
        <v>1</v>
      </c>
      <c r="F1561" s="16">
        <v>1552</v>
      </c>
      <c r="G1561" s="17" t="s">
        <v>3264</v>
      </c>
      <c r="H1561" s="18" t="s">
        <v>18</v>
      </c>
      <c r="K1561" s="32">
        <v>11</v>
      </c>
      <c r="L1561" s="36">
        <v>137</v>
      </c>
      <c r="N1561" s="32">
        <v>2</v>
      </c>
      <c r="O1561" s="36">
        <v>137</v>
      </c>
    </row>
    <row r="1562" spans="3:15" x14ac:dyDescent="0.25">
      <c r="C1562" s="1">
        <v>1</v>
      </c>
      <c r="D1562" s="1">
        <v>1</v>
      </c>
      <c r="E1562" s="1">
        <v>1</v>
      </c>
      <c r="F1562" s="19">
        <v>1553</v>
      </c>
      <c r="G1562" s="20" t="s">
        <v>3181</v>
      </c>
      <c r="H1562" s="21" t="s">
        <v>18</v>
      </c>
      <c r="K1562" s="33">
        <v>8</v>
      </c>
      <c r="L1562" s="37">
        <v>137</v>
      </c>
      <c r="N1562" s="33">
        <v>4</v>
      </c>
      <c r="O1562" s="37">
        <v>137</v>
      </c>
    </row>
    <row r="1563" spans="3:15" x14ac:dyDescent="0.25">
      <c r="C1563" s="1">
        <v>1</v>
      </c>
      <c r="D1563" s="1">
        <v>1</v>
      </c>
      <c r="E1563" s="1">
        <v>1</v>
      </c>
      <c r="F1563" s="16">
        <v>1554</v>
      </c>
      <c r="G1563" s="17" t="s">
        <v>3264</v>
      </c>
      <c r="H1563" s="18" t="s">
        <v>19</v>
      </c>
      <c r="K1563" s="32">
        <v>6</v>
      </c>
      <c r="L1563" s="36">
        <v>137</v>
      </c>
      <c r="N1563" s="32">
        <v>2</v>
      </c>
      <c r="O1563" s="36">
        <v>137</v>
      </c>
    </row>
    <row r="1564" spans="3:15" x14ac:dyDescent="0.25">
      <c r="C1564" s="1">
        <v>1</v>
      </c>
      <c r="D1564" s="1">
        <v>1</v>
      </c>
      <c r="E1564" s="1">
        <v>1</v>
      </c>
      <c r="F1564" s="19">
        <v>1555</v>
      </c>
      <c r="G1564" s="20" t="s">
        <v>3181</v>
      </c>
      <c r="H1564" s="21" t="s">
        <v>18</v>
      </c>
      <c r="K1564" s="33">
        <v>14</v>
      </c>
      <c r="L1564" s="37">
        <v>137</v>
      </c>
      <c r="N1564" s="33">
        <v>4</v>
      </c>
      <c r="O1564" s="37">
        <v>137</v>
      </c>
    </row>
    <row r="1565" spans="3:15" x14ac:dyDescent="0.25">
      <c r="C1565" s="1">
        <v>1</v>
      </c>
      <c r="D1565" s="1">
        <v>1</v>
      </c>
      <c r="E1565" s="1">
        <v>1</v>
      </c>
      <c r="F1565" s="16">
        <v>1556</v>
      </c>
      <c r="G1565" s="17" t="s">
        <v>3181</v>
      </c>
      <c r="H1565" s="18" t="s">
        <v>18</v>
      </c>
      <c r="K1565" s="32">
        <v>17</v>
      </c>
      <c r="L1565" s="36">
        <v>137</v>
      </c>
      <c r="N1565" s="32">
        <v>5</v>
      </c>
      <c r="O1565" s="36">
        <v>137</v>
      </c>
    </row>
    <row r="1566" spans="3:15" x14ac:dyDescent="0.25">
      <c r="C1566" s="1">
        <v>1</v>
      </c>
      <c r="D1566" s="1">
        <v>1</v>
      </c>
      <c r="E1566" s="1">
        <v>1</v>
      </c>
      <c r="F1566" s="19">
        <v>1557</v>
      </c>
      <c r="G1566" s="20" t="s">
        <v>3182</v>
      </c>
      <c r="H1566" s="21" t="s">
        <v>18</v>
      </c>
      <c r="K1566" s="33">
        <v>12</v>
      </c>
      <c r="L1566" s="37">
        <v>137</v>
      </c>
      <c r="N1566" s="33">
        <v>4</v>
      </c>
      <c r="O1566" s="37">
        <v>137</v>
      </c>
    </row>
    <row r="1567" spans="3:15" x14ac:dyDescent="0.25">
      <c r="C1567" s="1">
        <v>1</v>
      </c>
      <c r="D1567" s="1">
        <v>1</v>
      </c>
      <c r="E1567" s="1">
        <v>1</v>
      </c>
      <c r="F1567" s="16">
        <v>1558</v>
      </c>
      <c r="G1567" s="17" t="s">
        <v>3181</v>
      </c>
      <c r="H1567" s="18" t="s">
        <v>18</v>
      </c>
      <c r="K1567" s="32">
        <v>9</v>
      </c>
      <c r="L1567" s="36">
        <v>137</v>
      </c>
      <c r="N1567" s="32">
        <v>2</v>
      </c>
      <c r="O1567" s="36">
        <v>137</v>
      </c>
    </row>
    <row r="1568" spans="3:15" x14ac:dyDescent="0.25">
      <c r="C1568" s="1">
        <v>1</v>
      </c>
      <c r="D1568" s="1">
        <v>1</v>
      </c>
      <c r="E1568" s="1">
        <v>1</v>
      </c>
      <c r="F1568" s="19">
        <v>1559</v>
      </c>
      <c r="G1568" s="20" t="s">
        <v>3182</v>
      </c>
      <c r="H1568" s="21" t="s">
        <v>18</v>
      </c>
      <c r="K1568" s="33">
        <v>18</v>
      </c>
      <c r="L1568" s="37">
        <v>137</v>
      </c>
      <c r="N1568" s="33">
        <v>8</v>
      </c>
      <c r="O1568" s="37">
        <v>137</v>
      </c>
    </row>
    <row r="1569" spans="3:15" x14ac:dyDescent="0.25">
      <c r="C1569" s="1">
        <v>1</v>
      </c>
      <c r="D1569" s="1">
        <v>1</v>
      </c>
      <c r="E1569" s="1">
        <v>1</v>
      </c>
      <c r="F1569" s="16">
        <v>1560</v>
      </c>
      <c r="G1569" s="17" t="s">
        <v>3264</v>
      </c>
      <c r="H1569" s="18" t="s">
        <v>19</v>
      </c>
      <c r="K1569" s="32">
        <v>14</v>
      </c>
      <c r="L1569" s="36">
        <v>137</v>
      </c>
      <c r="N1569" s="32">
        <v>3</v>
      </c>
      <c r="O1569" s="36">
        <v>137</v>
      </c>
    </row>
    <row r="1570" spans="3:15" x14ac:dyDescent="0.25">
      <c r="C1570" s="1">
        <v>1</v>
      </c>
      <c r="D1570" s="1">
        <v>1</v>
      </c>
      <c r="E1570" s="1">
        <v>1</v>
      </c>
      <c r="F1570" s="19">
        <v>1561</v>
      </c>
      <c r="G1570" s="20" t="s">
        <v>3181</v>
      </c>
      <c r="H1570" s="21" t="s">
        <v>18</v>
      </c>
      <c r="K1570" s="33">
        <v>12</v>
      </c>
      <c r="L1570" s="37">
        <v>137</v>
      </c>
      <c r="N1570" s="33">
        <v>2</v>
      </c>
      <c r="O1570" s="37">
        <v>137</v>
      </c>
    </row>
    <row r="1571" spans="3:15" x14ac:dyDescent="0.25">
      <c r="C1571" s="1">
        <v>1</v>
      </c>
      <c r="D1571" s="1">
        <v>1</v>
      </c>
      <c r="E1571" s="1">
        <v>1</v>
      </c>
      <c r="F1571" s="16">
        <v>1562</v>
      </c>
      <c r="G1571" s="17" t="s">
        <v>3264</v>
      </c>
      <c r="H1571" s="18" t="s">
        <v>18</v>
      </c>
      <c r="K1571" s="32">
        <v>14</v>
      </c>
      <c r="L1571" s="36">
        <v>137</v>
      </c>
      <c r="N1571" s="32">
        <v>1</v>
      </c>
      <c r="O1571" s="36">
        <v>137</v>
      </c>
    </row>
    <row r="1572" spans="3:15" x14ac:dyDescent="0.25">
      <c r="C1572" s="1">
        <v>1</v>
      </c>
      <c r="D1572" s="1">
        <v>1</v>
      </c>
      <c r="E1572" s="1">
        <v>1</v>
      </c>
      <c r="F1572" s="19">
        <v>1563</v>
      </c>
      <c r="G1572" s="20" t="s">
        <v>3181</v>
      </c>
      <c r="H1572" s="21" t="s">
        <v>18</v>
      </c>
      <c r="K1572" s="33">
        <v>9</v>
      </c>
      <c r="L1572" s="37">
        <v>137</v>
      </c>
      <c r="N1572" s="33">
        <v>1</v>
      </c>
      <c r="O1572" s="37">
        <v>137</v>
      </c>
    </row>
    <row r="1573" spans="3:15" x14ac:dyDescent="0.25">
      <c r="C1573" s="1">
        <v>1</v>
      </c>
      <c r="D1573" s="1">
        <v>1</v>
      </c>
      <c r="E1573" s="1">
        <v>1</v>
      </c>
      <c r="F1573" s="16">
        <v>1564</v>
      </c>
      <c r="G1573" s="17" t="s">
        <v>3181</v>
      </c>
      <c r="H1573" s="18" t="s">
        <v>19</v>
      </c>
      <c r="K1573" s="32">
        <v>8</v>
      </c>
      <c r="L1573" s="36">
        <v>137</v>
      </c>
      <c r="N1573" s="32">
        <v>3</v>
      </c>
      <c r="O1573" s="36">
        <v>137</v>
      </c>
    </row>
    <row r="1574" spans="3:15" x14ac:dyDescent="0.25">
      <c r="C1574" s="1">
        <v>1</v>
      </c>
      <c r="D1574" s="1">
        <v>1</v>
      </c>
      <c r="E1574" s="1">
        <v>1</v>
      </c>
      <c r="F1574" s="19">
        <v>1565</v>
      </c>
      <c r="G1574" s="20" t="s">
        <v>3182</v>
      </c>
      <c r="H1574" s="21" t="s">
        <v>19</v>
      </c>
      <c r="K1574" s="33">
        <v>7</v>
      </c>
      <c r="L1574" s="37">
        <v>137</v>
      </c>
      <c r="N1574" s="33">
        <v>2</v>
      </c>
      <c r="O1574" s="37">
        <v>137</v>
      </c>
    </row>
    <row r="1575" spans="3:15" x14ac:dyDescent="0.25">
      <c r="C1575" s="1">
        <v>1</v>
      </c>
      <c r="D1575" s="1">
        <v>1</v>
      </c>
      <c r="E1575" s="1">
        <v>1</v>
      </c>
      <c r="F1575" s="16">
        <v>1566</v>
      </c>
      <c r="G1575" s="17" t="s">
        <v>3264</v>
      </c>
      <c r="H1575" s="18" t="s">
        <v>18</v>
      </c>
      <c r="K1575" s="32">
        <v>10</v>
      </c>
      <c r="L1575" s="36">
        <v>137</v>
      </c>
      <c r="N1575" s="32">
        <v>5</v>
      </c>
      <c r="O1575" s="36">
        <v>137</v>
      </c>
    </row>
    <row r="1576" spans="3:15" x14ac:dyDescent="0.25">
      <c r="C1576" s="1">
        <v>1</v>
      </c>
      <c r="D1576" s="1">
        <v>1</v>
      </c>
      <c r="E1576" s="1">
        <v>1</v>
      </c>
      <c r="F1576" s="19">
        <v>1567</v>
      </c>
      <c r="G1576" s="20" t="s">
        <v>3182</v>
      </c>
      <c r="H1576" s="21" t="s">
        <v>18</v>
      </c>
      <c r="K1576" s="33">
        <v>5</v>
      </c>
      <c r="L1576" s="37">
        <v>137</v>
      </c>
      <c r="N1576" s="33">
        <v>1</v>
      </c>
      <c r="O1576" s="37">
        <v>137</v>
      </c>
    </row>
    <row r="1577" spans="3:15" x14ac:dyDescent="0.25">
      <c r="C1577" s="1">
        <v>1</v>
      </c>
      <c r="D1577" s="1">
        <v>1</v>
      </c>
      <c r="E1577" s="1">
        <v>1</v>
      </c>
      <c r="F1577" s="16">
        <v>1568</v>
      </c>
      <c r="G1577" s="17" t="s">
        <v>3182</v>
      </c>
      <c r="H1577" s="18" t="s">
        <v>19</v>
      </c>
      <c r="K1577" s="32">
        <v>10</v>
      </c>
      <c r="L1577" s="36">
        <v>137</v>
      </c>
      <c r="N1577" s="32">
        <v>1</v>
      </c>
      <c r="O1577" s="36">
        <v>137</v>
      </c>
    </row>
    <row r="1578" spans="3:15" x14ac:dyDescent="0.25">
      <c r="C1578" s="1">
        <v>1</v>
      </c>
      <c r="D1578" s="1">
        <v>1</v>
      </c>
      <c r="E1578" s="1">
        <v>1</v>
      </c>
      <c r="F1578" s="19">
        <v>1569</v>
      </c>
      <c r="G1578" s="20" t="s">
        <v>3181</v>
      </c>
      <c r="H1578" s="21" t="s">
        <v>19</v>
      </c>
      <c r="K1578" s="33">
        <v>15</v>
      </c>
      <c r="L1578" s="37">
        <v>137</v>
      </c>
      <c r="N1578" s="33">
        <v>3</v>
      </c>
      <c r="O1578" s="37">
        <v>137</v>
      </c>
    </row>
    <row r="1579" spans="3:15" x14ac:dyDescent="0.25">
      <c r="C1579" s="1">
        <v>1</v>
      </c>
      <c r="D1579" s="1">
        <v>1</v>
      </c>
      <c r="E1579" s="1">
        <v>1</v>
      </c>
      <c r="F1579" s="16">
        <v>1570</v>
      </c>
      <c r="G1579" s="17" t="s">
        <v>3264</v>
      </c>
      <c r="H1579" s="18" t="s">
        <v>19</v>
      </c>
      <c r="K1579" s="32">
        <v>4</v>
      </c>
      <c r="L1579" s="36">
        <v>137</v>
      </c>
      <c r="N1579" s="32">
        <v>1</v>
      </c>
      <c r="O1579" s="36">
        <v>137</v>
      </c>
    </row>
    <row r="1580" spans="3:15" x14ac:dyDescent="0.25">
      <c r="C1580" s="1">
        <v>1</v>
      </c>
      <c r="D1580" s="1">
        <v>1</v>
      </c>
      <c r="E1580" s="1">
        <v>1</v>
      </c>
      <c r="F1580" s="19">
        <v>1571</v>
      </c>
      <c r="G1580" s="20" t="s">
        <v>3181</v>
      </c>
      <c r="H1580" s="21" t="s">
        <v>18</v>
      </c>
      <c r="K1580" s="33">
        <v>33</v>
      </c>
      <c r="L1580" s="37">
        <v>138</v>
      </c>
      <c r="N1580" s="33">
        <v>7</v>
      </c>
      <c r="O1580" s="37">
        <v>138</v>
      </c>
    </row>
    <row r="1581" spans="3:15" x14ac:dyDescent="0.25">
      <c r="C1581" s="1">
        <v>1</v>
      </c>
      <c r="D1581" s="1">
        <v>1</v>
      </c>
      <c r="E1581" s="1">
        <v>1</v>
      </c>
      <c r="F1581" s="16">
        <v>1572</v>
      </c>
      <c r="G1581" s="17" t="s">
        <v>3264</v>
      </c>
      <c r="H1581" s="18" t="s">
        <v>19</v>
      </c>
      <c r="K1581" s="32">
        <v>17</v>
      </c>
      <c r="L1581" s="36">
        <v>138</v>
      </c>
      <c r="N1581" s="32">
        <v>2</v>
      </c>
      <c r="O1581" s="36">
        <v>138</v>
      </c>
    </row>
    <row r="1582" spans="3:15" x14ac:dyDescent="0.25">
      <c r="C1582" s="1">
        <v>1</v>
      </c>
      <c r="D1582" s="1">
        <v>1</v>
      </c>
      <c r="E1582" s="1">
        <v>1</v>
      </c>
      <c r="F1582" s="19">
        <v>1573</v>
      </c>
      <c r="G1582" s="20" t="s">
        <v>3264</v>
      </c>
      <c r="H1582" s="21" t="s">
        <v>19</v>
      </c>
      <c r="K1582" s="33">
        <v>24</v>
      </c>
      <c r="L1582" s="37">
        <v>138</v>
      </c>
      <c r="N1582" s="33">
        <v>1</v>
      </c>
      <c r="O1582" s="37">
        <v>138</v>
      </c>
    </row>
    <row r="1583" spans="3:15" x14ac:dyDescent="0.25">
      <c r="C1583" s="1">
        <v>1</v>
      </c>
      <c r="D1583" s="1">
        <v>1</v>
      </c>
      <c r="E1583" s="1">
        <v>1</v>
      </c>
      <c r="F1583" s="16">
        <v>1574</v>
      </c>
      <c r="G1583" s="17" t="s">
        <v>3264</v>
      </c>
      <c r="H1583" s="18" t="s">
        <v>19</v>
      </c>
      <c r="K1583" s="32">
        <v>24</v>
      </c>
      <c r="L1583" s="36">
        <v>138</v>
      </c>
      <c r="N1583" s="32">
        <v>3</v>
      </c>
      <c r="O1583" s="36">
        <v>138</v>
      </c>
    </row>
    <row r="1584" spans="3:15" x14ac:dyDescent="0.25">
      <c r="C1584" s="1">
        <v>1</v>
      </c>
      <c r="D1584" s="1">
        <v>1</v>
      </c>
      <c r="E1584" s="1">
        <v>1</v>
      </c>
      <c r="F1584" s="19">
        <v>1575</v>
      </c>
      <c r="G1584" s="20" t="s">
        <v>3264</v>
      </c>
      <c r="H1584" s="21" t="s">
        <v>18</v>
      </c>
      <c r="K1584" s="33">
        <v>19</v>
      </c>
      <c r="L1584" s="37">
        <v>138</v>
      </c>
      <c r="N1584" s="33">
        <v>1</v>
      </c>
      <c r="O1584" s="37">
        <v>138</v>
      </c>
    </row>
    <row r="1585" spans="3:15" x14ac:dyDescent="0.25">
      <c r="C1585" s="1">
        <v>1</v>
      </c>
      <c r="D1585" s="1">
        <v>1</v>
      </c>
      <c r="E1585" s="1">
        <v>1</v>
      </c>
      <c r="F1585" s="16">
        <v>1576</v>
      </c>
      <c r="G1585" s="17" t="s">
        <v>3264</v>
      </c>
      <c r="H1585" s="18" t="s">
        <v>19</v>
      </c>
      <c r="K1585" s="32">
        <v>24</v>
      </c>
      <c r="L1585" s="36">
        <v>138</v>
      </c>
      <c r="N1585" s="32">
        <v>4</v>
      </c>
      <c r="O1585" s="36">
        <v>138</v>
      </c>
    </row>
    <row r="1586" spans="3:15" x14ac:dyDescent="0.25">
      <c r="C1586" s="1">
        <v>1</v>
      </c>
      <c r="D1586" s="1">
        <v>1</v>
      </c>
      <c r="E1586" s="1">
        <v>1</v>
      </c>
      <c r="F1586" s="19">
        <v>1577</v>
      </c>
      <c r="G1586" s="20" t="s">
        <v>3264</v>
      </c>
      <c r="H1586" s="21" t="s">
        <v>18</v>
      </c>
      <c r="K1586" s="33">
        <v>13</v>
      </c>
      <c r="L1586" s="37">
        <v>138</v>
      </c>
      <c r="N1586" s="33">
        <v>2</v>
      </c>
      <c r="O1586" s="37">
        <v>138</v>
      </c>
    </row>
    <row r="1587" spans="3:15" x14ac:dyDescent="0.25">
      <c r="C1587" s="1">
        <v>1</v>
      </c>
      <c r="D1587" s="1">
        <v>1</v>
      </c>
      <c r="E1587" s="1">
        <v>1</v>
      </c>
      <c r="F1587" s="16">
        <v>1578</v>
      </c>
      <c r="G1587" s="17" t="s">
        <v>3182</v>
      </c>
      <c r="H1587" s="18" t="s">
        <v>18</v>
      </c>
      <c r="K1587" s="32">
        <v>22</v>
      </c>
      <c r="L1587" s="36">
        <v>138</v>
      </c>
      <c r="N1587" s="32">
        <v>5</v>
      </c>
      <c r="O1587" s="36">
        <v>138</v>
      </c>
    </row>
    <row r="1588" spans="3:15" x14ac:dyDescent="0.25">
      <c r="C1588" s="1">
        <v>1</v>
      </c>
      <c r="D1588" s="1">
        <v>1</v>
      </c>
      <c r="E1588" s="1">
        <v>1</v>
      </c>
      <c r="F1588" s="19">
        <v>1579</v>
      </c>
      <c r="G1588" s="20" t="s">
        <v>3264</v>
      </c>
      <c r="H1588" s="21" t="s">
        <v>19</v>
      </c>
      <c r="K1588" s="33">
        <v>19</v>
      </c>
      <c r="L1588" s="37">
        <v>138</v>
      </c>
      <c r="N1588" s="33">
        <v>7</v>
      </c>
      <c r="O1588" s="37">
        <v>138</v>
      </c>
    </row>
    <row r="1589" spans="3:15" x14ac:dyDescent="0.25">
      <c r="C1589" s="1">
        <v>1</v>
      </c>
      <c r="D1589" s="1">
        <v>1</v>
      </c>
      <c r="E1589" s="1">
        <v>1</v>
      </c>
      <c r="F1589" s="16">
        <v>1580</v>
      </c>
      <c r="G1589" s="17" t="s">
        <v>3181</v>
      </c>
      <c r="H1589" s="18" t="s">
        <v>18</v>
      </c>
      <c r="K1589" s="32">
        <v>11</v>
      </c>
      <c r="L1589" s="36">
        <v>138</v>
      </c>
      <c r="N1589" s="32">
        <v>2</v>
      </c>
      <c r="O1589" s="36">
        <v>138</v>
      </c>
    </row>
    <row r="1590" spans="3:15" x14ac:dyDescent="0.25">
      <c r="C1590" s="1">
        <v>1</v>
      </c>
      <c r="D1590" s="1">
        <v>1</v>
      </c>
      <c r="E1590" s="1">
        <v>1</v>
      </c>
      <c r="F1590" s="19">
        <v>1581</v>
      </c>
      <c r="G1590" s="20" t="s">
        <v>3181</v>
      </c>
      <c r="H1590" s="21" t="s">
        <v>18</v>
      </c>
      <c r="K1590" s="33">
        <v>14</v>
      </c>
      <c r="L1590" s="37">
        <v>138</v>
      </c>
      <c r="N1590" s="33">
        <v>6</v>
      </c>
      <c r="O1590" s="37">
        <v>138</v>
      </c>
    </row>
    <row r="1591" spans="3:15" x14ac:dyDescent="0.25">
      <c r="C1591" s="1">
        <v>1</v>
      </c>
      <c r="D1591" s="1">
        <v>1</v>
      </c>
      <c r="E1591" s="1">
        <v>1</v>
      </c>
      <c r="F1591" s="16">
        <v>1582</v>
      </c>
      <c r="G1591" s="17" t="s">
        <v>3181</v>
      </c>
      <c r="H1591" s="18" t="s">
        <v>19</v>
      </c>
      <c r="K1591" s="32">
        <v>18</v>
      </c>
      <c r="L1591" s="36">
        <v>138</v>
      </c>
      <c r="N1591" s="32">
        <v>5</v>
      </c>
      <c r="O1591" s="36">
        <v>138</v>
      </c>
    </row>
    <row r="1592" spans="3:15" x14ac:dyDescent="0.25">
      <c r="C1592" s="1">
        <v>1</v>
      </c>
      <c r="D1592" s="1">
        <v>1</v>
      </c>
      <c r="E1592" s="1">
        <v>1</v>
      </c>
      <c r="F1592" s="19">
        <v>1583</v>
      </c>
      <c r="G1592" s="20" t="s">
        <v>3264</v>
      </c>
      <c r="H1592" s="21" t="s">
        <v>18</v>
      </c>
      <c r="K1592" s="33">
        <v>15</v>
      </c>
      <c r="L1592" s="37">
        <v>138</v>
      </c>
      <c r="N1592" s="33">
        <v>1</v>
      </c>
      <c r="O1592" s="37">
        <v>138</v>
      </c>
    </row>
    <row r="1593" spans="3:15" x14ac:dyDescent="0.25">
      <c r="C1593" s="1">
        <v>1</v>
      </c>
      <c r="D1593" s="1">
        <v>1</v>
      </c>
      <c r="E1593" s="1">
        <v>1</v>
      </c>
      <c r="F1593" s="16">
        <v>1584</v>
      </c>
      <c r="G1593" s="17" t="s">
        <v>3264</v>
      </c>
      <c r="H1593" s="18" t="s">
        <v>18</v>
      </c>
      <c r="K1593" s="32">
        <v>22</v>
      </c>
      <c r="L1593" s="36">
        <v>138</v>
      </c>
      <c r="N1593" s="32">
        <v>3</v>
      </c>
      <c r="O1593" s="36">
        <v>138</v>
      </c>
    </row>
    <row r="1594" spans="3:15" x14ac:dyDescent="0.25">
      <c r="C1594" s="1">
        <v>1</v>
      </c>
      <c r="D1594" s="1">
        <v>1</v>
      </c>
      <c r="E1594" s="1">
        <v>1</v>
      </c>
      <c r="F1594" s="19">
        <v>1585</v>
      </c>
      <c r="G1594" s="20" t="s">
        <v>3181</v>
      </c>
      <c r="H1594" s="21" t="s">
        <v>19</v>
      </c>
      <c r="K1594" s="33">
        <v>20</v>
      </c>
      <c r="L1594" s="37">
        <v>138</v>
      </c>
      <c r="N1594" s="33">
        <v>3</v>
      </c>
      <c r="O1594" s="37">
        <v>138</v>
      </c>
    </row>
    <row r="1595" spans="3:15" x14ac:dyDescent="0.25">
      <c r="C1595" s="1">
        <v>1</v>
      </c>
      <c r="D1595" s="1">
        <v>1</v>
      </c>
      <c r="E1595" s="1">
        <v>1</v>
      </c>
      <c r="F1595" s="16">
        <v>1586</v>
      </c>
      <c r="G1595" s="17" t="s">
        <v>3181</v>
      </c>
      <c r="H1595" s="18" t="s">
        <v>18</v>
      </c>
      <c r="K1595" s="32">
        <v>20</v>
      </c>
      <c r="L1595" s="36">
        <v>138</v>
      </c>
      <c r="N1595" s="32">
        <v>5</v>
      </c>
      <c r="O1595" s="36">
        <v>138</v>
      </c>
    </row>
    <row r="1596" spans="3:15" x14ac:dyDescent="0.25">
      <c r="C1596" s="1">
        <v>1</v>
      </c>
      <c r="D1596" s="1">
        <v>1</v>
      </c>
      <c r="E1596" s="1">
        <v>1</v>
      </c>
      <c r="F1596" s="19">
        <v>1587</v>
      </c>
      <c r="G1596" s="20" t="s">
        <v>3181</v>
      </c>
      <c r="H1596" s="21" t="s">
        <v>18</v>
      </c>
      <c r="K1596" s="33">
        <v>15</v>
      </c>
      <c r="L1596" s="37">
        <v>138</v>
      </c>
      <c r="N1596" s="33">
        <v>2</v>
      </c>
      <c r="O1596" s="37">
        <v>138</v>
      </c>
    </row>
    <row r="1597" spans="3:15" x14ac:dyDescent="0.25">
      <c r="C1597" s="1">
        <v>1</v>
      </c>
      <c r="D1597" s="1">
        <v>1</v>
      </c>
      <c r="E1597" s="1">
        <v>1</v>
      </c>
      <c r="F1597" s="16">
        <v>1588</v>
      </c>
      <c r="G1597" s="17" t="s">
        <v>3182</v>
      </c>
      <c r="H1597" s="18" t="s">
        <v>19</v>
      </c>
      <c r="K1597" s="32">
        <v>21</v>
      </c>
      <c r="L1597" s="36">
        <v>138</v>
      </c>
      <c r="N1597" s="32">
        <v>5</v>
      </c>
      <c r="O1597" s="36">
        <v>138</v>
      </c>
    </row>
    <row r="1598" spans="3:15" x14ac:dyDescent="0.25">
      <c r="C1598" s="1">
        <v>1</v>
      </c>
      <c r="D1598" s="1">
        <v>1</v>
      </c>
      <c r="E1598" s="1">
        <v>1</v>
      </c>
      <c r="F1598" s="19">
        <v>1589</v>
      </c>
      <c r="G1598" s="20" t="s">
        <v>3182</v>
      </c>
      <c r="H1598" s="21" t="s">
        <v>18</v>
      </c>
      <c r="K1598" s="33">
        <v>13</v>
      </c>
      <c r="L1598" s="37">
        <v>138</v>
      </c>
      <c r="N1598" s="33">
        <v>3</v>
      </c>
      <c r="O1598" s="37">
        <v>138</v>
      </c>
    </row>
    <row r="1599" spans="3:15" x14ac:dyDescent="0.25">
      <c r="C1599" s="1">
        <v>1</v>
      </c>
      <c r="D1599" s="1">
        <v>1</v>
      </c>
      <c r="E1599" s="1">
        <v>1</v>
      </c>
      <c r="F1599" s="16">
        <v>1590</v>
      </c>
      <c r="G1599" s="17" t="s">
        <v>3264</v>
      </c>
      <c r="H1599" s="18" t="s">
        <v>19</v>
      </c>
      <c r="K1599" s="32">
        <v>17</v>
      </c>
      <c r="L1599" s="36">
        <v>138</v>
      </c>
      <c r="N1599" s="32">
        <v>3</v>
      </c>
      <c r="O1599" s="36">
        <v>138</v>
      </c>
    </row>
    <row r="1600" spans="3:15" x14ac:dyDescent="0.25">
      <c r="C1600" s="1">
        <v>1</v>
      </c>
      <c r="D1600" s="1">
        <v>1</v>
      </c>
      <c r="E1600" s="1">
        <v>1</v>
      </c>
      <c r="F1600" s="19">
        <v>1591</v>
      </c>
      <c r="G1600" s="20" t="s">
        <v>3264</v>
      </c>
      <c r="H1600" s="21" t="s">
        <v>19</v>
      </c>
      <c r="K1600" s="33">
        <v>12</v>
      </c>
      <c r="L1600" s="37">
        <v>138</v>
      </c>
      <c r="N1600" s="33">
        <v>1</v>
      </c>
      <c r="O1600" s="37">
        <v>138</v>
      </c>
    </row>
    <row r="1601" spans="3:15" x14ac:dyDescent="0.25">
      <c r="C1601" s="1">
        <v>1</v>
      </c>
      <c r="D1601" s="1">
        <v>1</v>
      </c>
      <c r="E1601" s="1">
        <v>1</v>
      </c>
      <c r="F1601" s="16">
        <v>1592</v>
      </c>
      <c r="G1601" s="17" t="s">
        <v>3264</v>
      </c>
      <c r="H1601" s="18" t="s">
        <v>18</v>
      </c>
      <c r="K1601" s="32">
        <v>18</v>
      </c>
      <c r="L1601" s="36">
        <v>138</v>
      </c>
      <c r="N1601" s="32">
        <v>7</v>
      </c>
      <c r="O1601" s="36">
        <v>138</v>
      </c>
    </row>
    <row r="1602" spans="3:15" x14ac:dyDescent="0.25">
      <c r="C1602" s="1">
        <v>1</v>
      </c>
      <c r="D1602" s="1">
        <v>1</v>
      </c>
      <c r="E1602" s="1">
        <v>1</v>
      </c>
      <c r="F1602" s="19">
        <v>1593</v>
      </c>
      <c r="G1602" s="20" t="s">
        <v>3181</v>
      </c>
      <c r="H1602" s="21" t="s">
        <v>19</v>
      </c>
      <c r="K1602" s="33">
        <v>12</v>
      </c>
      <c r="L1602" s="37">
        <v>138</v>
      </c>
      <c r="N1602" s="33">
        <v>3</v>
      </c>
      <c r="O1602" s="37">
        <v>138</v>
      </c>
    </row>
    <row r="1603" spans="3:15" x14ac:dyDescent="0.25">
      <c r="C1603" s="1">
        <v>1</v>
      </c>
      <c r="D1603" s="1">
        <v>1</v>
      </c>
      <c r="E1603" s="1">
        <v>1</v>
      </c>
      <c r="F1603" s="16">
        <v>1594</v>
      </c>
      <c r="G1603" s="17" t="s">
        <v>3181</v>
      </c>
      <c r="H1603" s="18" t="s">
        <v>19</v>
      </c>
      <c r="K1603" s="32">
        <v>10</v>
      </c>
      <c r="L1603" s="36">
        <v>138</v>
      </c>
      <c r="N1603" s="32">
        <v>2</v>
      </c>
      <c r="O1603" s="36">
        <v>138</v>
      </c>
    </row>
    <row r="1604" spans="3:15" x14ac:dyDescent="0.25">
      <c r="C1604" s="1">
        <v>1</v>
      </c>
      <c r="D1604" s="1">
        <v>1</v>
      </c>
      <c r="E1604" s="1">
        <v>1</v>
      </c>
      <c r="F1604" s="19">
        <v>1595</v>
      </c>
      <c r="G1604" s="20" t="s">
        <v>3182</v>
      </c>
      <c r="H1604" s="21" t="s">
        <v>18</v>
      </c>
      <c r="K1604" s="33">
        <v>13</v>
      </c>
      <c r="L1604" s="37">
        <v>138</v>
      </c>
      <c r="N1604" s="33">
        <v>3</v>
      </c>
      <c r="O1604" s="37">
        <v>138</v>
      </c>
    </row>
    <row r="1605" spans="3:15" x14ac:dyDescent="0.25">
      <c r="C1605" s="1">
        <v>1</v>
      </c>
      <c r="D1605" s="1">
        <v>1</v>
      </c>
      <c r="E1605" s="1">
        <v>1</v>
      </c>
      <c r="F1605" s="16">
        <v>1596</v>
      </c>
      <c r="G1605" s="17" t="s">
        <v>3264</v>
      </c>
      <c r="H1605" s="18" t="s">
        <v>18</v>
      </c>
      <c r="K1605" s="32">
        <v>17</v>
      </c>
      <c r="L1605" s="36">
        <v>138</v>
      </c>
      <c r="N1605" s="32">
        <v>2</v>
      </c>
      <c r="O1605" s="36">
        <v>138</v>
      </c>
    </row>
    <row r="1606" spans="3:15" x14ac:dyDescent="0.25">
      <c r="C1606" s="1">
        <v>1</v>
      </c>
      <c r="D1606" s="1">
        <v>1</v>
      </c>
      <c r="E1606" s="1">
        <v>1</v>
      </c>
      <c r="F1606" s="19">
        <v>1597</v>
      </c>
      <c r="G1606" s="20" t="s">
        <v>3181</v>
      </c>
      <c r="H1606" s="21" t="s">
        <v>18</v>
      </c>
      <c r="K1606" s="33">
        <v>17</v>
      </c>
      <c r="L1606" s="37">
        <v>138</v>
      </c>
      <c r="N1606" s="33">
        <v>4</v>
      </c>
      <c r="O1606" s="37">
        <v>138</v>
      </c>
    </row>
    <row r="1607" spans="3:15" x14ac:dyDescent="0.25">
      <c r="C1607" s="1">
        <v>1</v>
      </c>
      <c r="D1607" s="1">
        <v>1</v>
      </c>
      <c r="E1607" s="1">
        <v>1</v>
      </c>
      <c r="F1607" s="16">
        <v>1598</v>
      </c>
      <c r="G1607" s="17" t="s">
        <v>3182</v>
      </c>
      <c r="H1607" s="18" t="s">
        <v>19</v>
      </c>
      <c r="K1607" s="32">
        <v>15</v>
      </c>
      <c r="L1607" s="36">
        <v>138</v>
      </c>
      <c r="N1607" s="32">
        <v>4</v>
      </c>
      <c r="O1607" s="36">
        <v>138</v>
      </c>
    </row>
    <row r="1608" spans="3:15" x14ac:dyDescent="0.25">
      <c r="C1608" s="1">
        <v>1</v>
      </c>
      <c r="D1608" s="1">
        <v>1</v>
      </c>
      <c r="E1608" s="1">
        <v>1</v>
      </c>
      <c r="F1608" s="19">
        <v>1599</v>
      </c>
      <c r="G1608" s="20" t="s">
        <v>3264</v>
      </c>
      <c r="H1608" s="21" t="s">
        <v>19</v>
      </c>
      <c r="K1608" s="33">
        <v>16</v>
      </c>
      <c r="L1608" s="37">
        <v>138</v>
      </c>
      <c r="N1608" s="33">
        <v>2</v>
      </c>
      <c r="O1608" s="37">
        <v>138</v>
      </c>
    </row>
    <row r="1609" spans="3:15" x14ac:dyDescent="0.25">
      <c r="C1609" s="1">
        <v>1</v>
      </c>
      <c r="D1609" s="1">
        <v>1</v>
      </c>
      <c r="E1609" s="1">
        <v>1</v>
      </c>
      <c r="F1609" s="16">
        <v>1600</v>
      </c>
      <c r="G1609" s="17" t="s">
        <v>3264</v>
      </c>
      <c r="H1609" s="18" t="s">
        <v>19</v>
      </c>
      <c r="K1609" s="32">
        <v>13</v>
      </c>
      <c r="L1609" s="36">
        <v>138</v>
      </c>
      <c r="N1609" s="32">
        <v>4</v>
      </c>
      <c r="O1609" s="36">
        <v>138</v>
      </c>
    </row>
    <row r="1610" spans="3:15" x14ac:dyDescent="0.25">
      <c r="C1610" s="1">
        <v>1</v>
      </c>
      <c r="D1610" s="1">
        <v>1</v>
      </c>
      <c r="E1610" s="1">
        <v>1</v>
      </c>
      <c r="F1610" s="19">
        <v>1601</v>
      </c>
      <c r="G1610" s="20" t="s">
        <v>3264</v>
      </c>
      <c r="H1610" s="21" t="s">
        <v>19</v>
      </c>
      <c r="K1610" s="33">
        <v>14</v>
      </c>
      <c r="L1610" s="37">
        <v>138</v>
      </c>
      <c r="N1610" s="33">
        <v>2</v>
      </c>
      <c r="O1610" s="37">
        <v>138</v>
      </c>
    </row>
    <row r="1611" spans="3:15" x14ac:dyDescent="0.25">
      <c r="C1611" s="1">
        <v>1</v>
      </c>
      <c r="D1611" s="1">
        <v>1</v>
      </c>
      <c r="E1611" s="1">
        <v>1</v>
      </c>
      <c r="F1611" s="16">
        <v>1602</v>
      </c>
      <c r="G1611" s="17" t="s">
        <v>3264</v>
      </c>
      <c r="H1611" s="18" t="s">
        <v>18</v>
      </c>
      <c r="K1611" s="32">
        <v>8</v>
      </c>
      <c r="L1611" s="36">
        <v>138</v>
      </c>
      <c r="N1611" s="32">
        <v>1</v>
      </c>
      <c r="O1611" s="36">
        <v>138</v>
      </c>
    </row>
    <row r="1612" spans="3:15" x14ac:dyDescent="0.25">
      <c r="C1612" s="1">
        <v>1</v>
      </c>
      <c r="D1612" s="1">
        <v>1</v>
      </c>
      <c r="E1612" s="1">
        <v>1</v>
      </c>
      <c r="F1612" s="19">
        <v>1603</v>
      </c>
      <c r="G1612" s="20" t="s">
        <v>3264</v>
      </c>
      <c r="H1612" s="21" t="s">
        <v>19</v>
      </c>
      <c r="K1612" s="33">
        <v>10</v>
      </c>
      <c r="L1612" s="37">
        <v>138</v>
      </c>
      <c r="N1612" s="33">
        <v>1</v>
      </c>
      <c r="O1612" s="37">
        <v>138</v>
      </c>
    </row>
    <row r="1613" spans="3:15" x14ac:dyDescent="0.25">
      <c r="C1613" s="1">
        <v>1</v>
      </c>
      <c r="D1613" s="1">
        <v>1</v>
      </c>
      <c r="E1613" s="1">
        <v>1</v>
      </c>
      <c r="F1613" s="16">
        <v>1604</v>
      </c>
      <c r="G1613" s="17" t="s">
        <v>3182</v>
      </c>
      <c r="H1613" s="18" t="s">
        <v>18</v>
      </c>
      <c r="K1613" s="32">
        <v>12</v>
      </c>
      <c r="L1613" s="36">
        <v>138</v>
      </c>
      <c r="N1613" s="32">
        <v>3</v>
      </c>
      <c r="O1613" s="36">
        <v>138</v>
      </c>
    </row>
    <row r="1614" spans="3:15" x14ac:dyDescent="0.25">
      <c r="C1614" s="1">
        <v>1</v>
      </c>
      <c r="D1614" s="1">
        <v>1</v>
      </c>
      <c r="E1614" s="1">
        <v>1</v>
      </c>
      <c r="F1614" s="19">
        <v>1605</v>
      </c>
      <c r="G1614" s="20" t="s">
        <v>3182</v>
      </c>
      <c r="H1614" s="21" t="s">
        <v>18</v>
      </c>
      <c r="K1614" s="33">
        <v>18</v>
      </c>
      <c r="L1614" s="37">
        <v>138</v>
      </c>
      <c r="N1614" s="33">
        <v>8</v>
      </c>
      <c r="O1614" s="37">
        <v>138</v>
      </c>
    </row>
    <row r="1615" spans="3:15" x14ac:dyDescent="0.25">
      <c r="C1615" s="1">
        <v>1</v>
      </c>
      <c r="D1615" s="1">
        <v>1</v>
      </c>
      <c r="E1615" s="1">
        <v>1</v>
      </c>
      <c r="F1615" s="16">
        <v>1606</v>
      </c>
      <c r="G1615" s="17" t="s">
        <v>3264</v>
      </c>
      <c r="H1615" s="18" t="s">
        <v>19</v>
      </c>
      <c r="K1615" s="32">
        <v>9</v>
      </c>
      <c r="L1615" s="36">
        <v>138</v>
      </c>
      <c r="N1615" s="32">
        <v>3</v>
      </c>
      <c r="O1615" s="36">
        <v>138</v>
      </c>
    </row>
    <row r="1616" spans="3:15" x14ac:dyDescent="0.25">
      <c r="C1616" s="1">
        <v>1</v>
      </c>
      <c r="D1616" s="1">
        <v>1</v>
      </c>
      <c r="E1616" s="1">
        <v>1</v>
      </c>
      <c r="F1616" s="19">
        <v>1607</v>
      </c>
      <c r="G1616" s="20" t="s">
        <v>3182</v>
      </c>
      <c r="H1616" s="21" t="s">
        <v>18</v>
      </c>
      <c r="K1616" s="33">
        <v>13</v>
      </c>
      <c r="L1616" s="37">
        <v>138</v>
      </c>
      <c r="N1616" s="33">
        <v>5</v>
      </c>
      <c r="O1616" s="37">
        <v>138</v>
      </c>
    </row>
    <row r="1617" spans="3:15" x14ac:dyDescent="0.25">
      <c r="C1617" s="1">
        <v>1</v>
      </c>
      <c r="D1617" s="1">
        <v>1</v>
      </c>
      <c r="E1617" s="1">
        <v>1</v>
      </c>
      <c r="F1617" s="16">
        <v>1608</v>
      </c>
      <c r="G1617" s="17" t="s">
        <v>3264</v>
      </c>
      <c r="H1617" s="18" t="s">
        <v>18</v>
      </c>
      <c r="K1617" s="32">
        <v>14</v>
      </c>
      <c r="L1617" s="36">
        <v>138</v>
      </c>
      <c r="N1617" s="32">
        <v>3</v>
      </c>
      <c r="O1617" s="36">
        <v>138</v>
      </c>
    </row>
    <row r="1618" spans="3:15" x14ac:dyDescent="0.25">
      <c r="C1618" s="1">
        <v>1</v>
      </c>
      <c r="D1618" s="1">
        <v>1</v>
      </c>
      <c r="E1618" s="1">
        <v>1</v>
      </c>
      <c r="F1618" s="19">
        <v>1609</v>
      </c>
      <c r="G1618" s="20" t="s">
        <v>3264</v>
      </c>
      <c r="H1618" s="21" t="s">
        <v>19</v>
      </c>
      <c r="K1618" s="33">
        <v>12</v>
      </c>
      <c r="L1618" s="37">
        <v>138</v>
      </c>
      <c r="N1618" s="33">
        <v>3</v>
      </c>
      <c r="O1618" s="37">
        <v>138</v>
      </c>
    </row>
    <row r="1619" spans="3:15" x14ac:dyDescent="0.25">
      <c r="C1619" s="1">
        <v>1</v>
      </c>
      <c r="D1619" s="1">
        <v>1</v>
      </c>
      <c r="E1619" s="1">
        <v>1</v>
      </c>
      <c r="F1619" s="16">
        <v>1610</v>
      </c>
      <c r="G1619" s="17" t="s">
        <v>3264</v>
      </c>
      <c r="H1619" s="18" t="s">
        <v>19</v>
      </c>
      <c r="K1619" s="32">
        <v>14</v>
      </c>
      <c r="L1619" s="36">
        <v>138</v>
      </c>
      <c r="N1619" s="32">
        <v>2</v>
      </c>
      <c r="O1619" s="36">
        <v>138</v>
      </c>
    </row>
    <row r="1620" spans="3:15" x14ac:dyDescent="0.25">
      <c r="C1620" s="1">
        <v>1</v>
      </c>
      <c r="D1620" s="1">
        <v>1</v>
      </c>
      <c r="E1620" s="1">
        <v>1</v>
      </c>
      <c r="F1620" s="19">
        <v>1611</v>
      </c>
      <c r="G1620" s="20" t="s">
        <v>3264</v>
      </c>
      <c r="H1620" s="21" t="s">
        <v>19</v>
      </c>
      <c r="K1620" s="33">
        <v>6</v>
      </c>
      <c r="L1620" s="37">
        <v>138</v>
      </c>
      <c r="N1620" s="33">
        <v>2</v>
      </c>
      <c r="O1620" s="37">
        <v>138</v>
      </c>
    </row>
    <row r="1621" spans="3:15" x14ac:dyDescent="0.25">
      <c r="C1621" s="1">
        <v>1</v>
      </c>
      <c r="D1621" s="1">
        <v>1</v>
      </c>
      <c r="E1621" s="1">
        <v>1</v>
      </c>
      <c r="F1621" s="16">
        <v>1612</v>
      </c>
      <c r="G1621" s="17" t="s">
        <v>3182</v>
      </c>
      <c r="H1621" s="18" t="s">
        <v>19</v>
      </c>
      <c r="K1621" s="32">
        <v>12</v>
      </c>
      <c r="L1621" s="36">
        <v>138</v>
      </c>
      <c r="N1621" s="32">
        <v>4</v>
      </c>
      <c r="O1621" s="36">
        <v>138</v>
      </c>
    </row>
    <row r="1622" spans="3:15" x14ac:dyDescent="0.25">
      <c r="C1622" s="1">
        <v>1</v>
      </c>
      <c r="D1622" s="1">
        <v>1</v>
      </c>
      <c r="E1622" s="1">
        <v>1</v>
      </c>
      <c r="F1622" s="19">
        <v>1613</v>
      </c>
      <c r="G1622" s="20" t="s">
        <v>3181</v>
      </c>
      <c r="H1622" s="21" t="s">
        <v>19</v>
      </c>
      <c r="K1622" s="33">
        <v>7</v>
      </c>
      <c r="L1622" s="37">
        <v>138</v>
      </c>
      <c r="N1622" s="33">
        <v>2</v>
      </c>
      <c r="O1622" s="37">
        <v>138</v>
      </c>
    </row>
    <row r="1623" spans="3:15" x14ac:dyDescent="0.25">
      <c r="C1623" s="1">
        <v>1</v>
      </c>
      <c r="D1623" s="1">
        <v>1</v>
      </c>
      <c r="E1623" s="1">
        <v>1</v>
      </c>
      <c r="F1623" s="16">
        <v>1614</v>
      </c>
      <c r="G1623" s="17" t="s">
        <v>3181</v>
      </c>
      <c r="H1623" s="18" t="s">
        <v>19</v>
      </c>
      <c r="K1623" s="32">
        <v>9</v>
      </c>
      <c r="L1623" s="36">
        <v>138</v>
      </c>
      <c r="N1623" s="32">
        <v>6</v>
      </c>
      <c r="O1623" s="36">
        <v>138</v>
      </c>
    </row>
    <row r="1624" spans="3:15" x14ac:dyDescent="0.25">
      <c r="C1624" s="1">
        <v>1</v>
      </c>
      <c r="D1624" s="1">
        <v>1</v>
      </c>
      <c r="E1624" s="1">
        <v>1</v>
      </c>
      <c r="F1624" s="19">
        <v>1615</v>
      </c>
      <c r="G1624" s="20" t="s">
        <v>3264</v>
      </c>
      <c r="H1624" s="21" t="s">
        <v>18</v>
      </c>
      <c r="K1624" s="33">
        <v>24</v>
      </c>
      <c r="L1624" s="37">
        <v>139</v>
      </c>
      <c r="N1624" s="33">
        <v>1</v>
      </c>
      <c r="O1624" s="37">
        <v>139</v>
      </c>
    </row>
    <row r="1625" spans="3:15" x14ac:dyDescent="0.25">
      <c r="C1625" s="1">
        <v>1</v>
      </c>
      <c r="D1625" s="1">
        <v>1</v>
      </c>
      <c r="E1625" s="1">
        <v>1</v>
      </c>
      <c r="F1625" s="16">
        <v>1616</v>
      </c>
      <c r="G1625" s="17" t="s">
        <v>3264</v>
      </c>
      <c r="H1625" s="18" t="s">
        <v>19</v>
      </c>
      <c r="K1625" s="32">
        <v>22</v>
      </c>
      <c r="L1625" s="36">
        <v>139</v>
      </c>
      <c r="N1625" s="32">
        <v>3</v>
      </c>
      <c r="O1625" s="36">
        <v>139</v>
      </c>
    </row>
    <row r="1626" spans="3:15" x14ac:dyDescent="0.25">
      <c r="C1626" s="1">
        <v>1</v>
      </c>
      <c r="D1626" s="1">
        <v>1</v>
      </c>
      <c r="E1626" s="1">
        <v>1</v>
      </c>
      <c r="F1626" s="19">
        <v>1617</v>
      </c>
      <c r="G1626" s="20" t="s">
        <v>3264</v>
      </c>
      <c r="H1626" s="21" t="s">
        <v>19</v>
      </c>
      <c r="K1626" s="33">
        <v>27</v>
      </c>
      <c r="L1626" s="37">
        <v>139</v>
      </c>
      <c r="N1626" s="33">
        <v>3</v>
      </c>
      <c r="O1626" s="37">
        <v>139</v>
      </c>
    </row>
    <row r="1627" spans="3:15" x14ac:dyDescent="0.25">
      <c r="C1627" s="1">
        <v>1</v>
      </c>
      <c r="D1627" s="1">
        <v>1</v>
      </c>
      <c r="E1627" s="1">
        <v>1</v>
      </c>
      <c r="F1627" s="16">
        <v>1618</v>
      </c>
      <c r="G1627" s="17" t="s">
        <v>3264</v>
      </c>
      <c r="H1627" s="18" t="s">
        <v>19</v>
      </c>
      <c r="K1627" s="32">
        <v>21</v>
      </c>
      <c r="L1627" s="36">
        <v>139</v>
      </c>
      <c r="N1627" s="32">
        <v>3</v>
      </c>
      <c r="O1627" s="36">
        <v>139</v>
      </c>
    </row>
    <row r="1628" spans="3:15" x14ac:dyDescent="0.25">
      <c r="C1628" s="1">
        <v>1</v>
      </c>
      <c r="D1628" s="1">
        <v>1</v>
      </c>
      <c r="E1628" s="1">
        <v>1</v>
      </c>
      <c r="F1628" s="19">
        <v>1619</v>
      </c>
      <c r="G1628" s="20" t="s">
        <v>3182</v>
      </c>
      <c r="H1628" s="21" t="s">
        <v>18</v>
      </c>
      <c r="K1628" s="33">
        <v>22</v>
      </c>
      <c r="L1628" s="37">
        <v>139</v>
      </c>
      <c r="N1628" s="33">
        <v>4</v>
      </c>
      <c r="O1628" s="37">
        <v>139</v>
      </c>
    </row>
    <row r="1629" spans="3:15" x14ac:dyDescent="0.25">
      <c r="C1629" s="1">
        <v>1</v>
      </c>
      <c r="D1629" s="1">
        <v>1</v>
      </c>
      <c r="E1629" s="1">
        <v>1</v>
      </c>
      <c r="F1629" s="16">
        <v>1620</v>
      </c>
      <c r="G1629" s="17" t="s">
        <v>3264</v>
      </c>
      <c r="H1629" s="18" t="s">
        <v>18</v>
      </c>
      <c r="K1629" s="32">
        <v>22</v>
      </c>
      <c r="L1629" s="36">
        <v>139</v>
      </c>
      <c r="N1629" s="32">
        <v>4</v>
      </c>
      <c r="O1629" s="36">
        <v>139</v>
      </c>
    </row>
    <row r="1630" spans="3:15" x14ac:dyDescent="0.25">
      <c r="C1630" s="1">
        <v>1</v>
      </c>
      <c r="D1630" s="1">
        <v>1</v>
      </c>
      <c r="E1630" s="1">
        <v>1</v>
      </c>
      <c r="F1630" s="19">
        <v>1621</v>
      </c>
      <c r="G1630" s="20" t="s">
        <v>3181</v>
      </c>
      <c r="H1630" s="21" t="s">
        <v>18</v>
      </c>
      <c r="K1630" s="33">
        <v>25</v>
      </c>
      <c r="L1630" s="37">
        <v>139</v>
      </c>
      <c r="N1630" s="33">
        <v>5</v>
      </c>
      <c r="O1630" s="37">
        <v>139</v>
      </c>
    </row>
    <row r="1631" spans="3:15" x14ac:dyDescent="0.25">
      <c r="C1631" s="1">
        <v>1</v>
      </c>
      <c r="D1631" s="1">
        <v>1</v>
      </c>
      <c r="E1631" s="1">
        <v>1</v>
      </c>
      <c r="F1631" s="16">
        <v>1622</v>
      </c>
      <c r="G1631" s="17" t="s">
        <v>3182</v>
      </c>
      <c r="H1631" s="18" t="s">
        <v>19</v>
      </c>
      <c r="K1631" s="32">
        <v>13</v>
      </c>
      <c r="L1631" s="36">
        <v>139</v>
      </c>
      <c r="N1631" s="32">
        <v>1</v>
      </c>
      <c r="O1631" s="36">
        <v>139</v>
      </c>
    </row>
    <row r="1632" spans="3:15" x14ac:dyDescent="0.25">
      <c r="C1632" s="1">
        <v>1</v>
      </c>
      <c r="D1632" s="1">
        <v>1</v>
      </c>
      <c r="E1632" s="1">
        <v>1</v>
      </c>
      <c r="F1632" s="19">
        <v>1623</v>
      </c>
      <c r="G1632" s="20" t="s">
        <v>3182</v>
      </c>
      <c r="H1632" s="21" t="s">
        <v>18</v>
      </c>
      <c r="K1632" s="33">
        <v>21</v>
      </c>
      <c r="L1632" s="37">
        <v>139</v>
      </c>
      <c r="N1632" s="33">
        <v>5</v>
      </c>
      <c r="O1632" s="37">
        <v>139</v>
      </c>
    </row>
    <row r="1633" spans="3:15" x14ac:dyDescent="0.25">
      <c r="C1633" s="1">
        <v>1</v>
      </c>
      <c r="D1633" s="1">
        <v>1</v>
      </c>
      <c r="E1633" s="1">
        <v>1</v>
      </c>
      <c r="F1633" s="16">
        <v>1624</v>
      </c>
      <c r="G1633" s="17" t="s">
        <v>3181</v>
      </c>
      <c r="H1633" s="18" t="s">
        <v>18</v>
      </c>
      <c r="K1633" s="32">
        <v>26</v>
      </c>
      <c r="L1633" s="36">
        <v>139</v>
      </c>
      <c r="N1633" s="32">
        <v>8</v>
      </c>
      <c r="O1633" s="36">
        <v>139</v>
      </c>
    </row>
    <row r="1634" spans="3:15" x14ac:dyDescent="0.25">
      <c r="C1634" s="1">
        <v>1</v>
      </c>
      <c r="D1634" s="1">
        <v>1</v>
      </c>
      <c r="E1634" s="1">
        <v>1</v>
      </c>
      <c r="F1634" s="19">
        <v>1625</v>
      </c>
      <c r="G1634" s="20" t="s">
        <v>3181</v>
      </c>
      <c r="H1634" s="21" t="s">
        <v>18</v>
      </c>
      <c r="K1634" s="33">
        <v>20</v>
      </c>
      <c r="L1634" s="37">
        <v>139</v>
      </c>
      <c r="N1634" s="33">
        <v>6</v>
      </c>
      <c r="O1634" s="37">
        <v>139</v>
      </c>
    </row>
    <row r="1635" spans="3:15" x14ac:dyDescent="0.25">
      <c r="C1635" s="1">
        <v>1</v>
      </c>
      <c r="D1635" s="1">
        <v>1</v>
      </c>
      <c r="E1635" s="1">
        <v>1</v>
      </c>
      <c r="F1635" s="16">
        <v>1626</v>
      </c>
      <c r="G1635" s="17" t="s">
        <v>3182</v>
      </c>
      <c r="H1635" s="18" t="s">
        <v>18</v>
      </c>
      <c r="K1635" s="32">
        <v>17</v>
      </c>
      <c r="L1635" s="36">
        <v>139</v>
      </c>
      <c r="N1635" s="32">
        <v>3</v>
      </c>
      <c r="O1635" s="36">
        <v>139</v>
      </c>
    </row>
    <row r="1636" spans="3:15" x14ac:dyDescent="0.25">
      <c r="C1636" s="1">
        <v>1</v>
      </c>
      <c r="D1636" s="1">
        <v>1</v>
      </c>
      <c r="E1636" s="1">
        <v>1</v>
      </c>
      <c r="F1636" s="19">
        <v>1627</v>
      </c>
      <c r="G1636" s="20" t="s">
        <v>3264</v>
      </c>
      <c r="H1636" s="21" t="s">
        <v>19</v>
      </c>
      <c r="K1636" s="33">
        <v>10</v>
      </c>
      <c r="L1636" s="37">
        <v>139</v>
      </c>
      <c r="N1636" s="33">
        <v>0</v>
      </c>
      <c r="O1636" s="37">
        <v>139</v>
      </c>
    </row>
    <row r="1637" spans="3:15" x14ac:dyDescent="0.25">
      <c r="C1637" s="1">
        <v>1</v>
      </c>
      <c r="D1637" s="1">
        <v>1</v>
      </c>
      <c r="E1637" s="1">
        <v>1</v>
      </c>
      <c r="F1637" s="16">
        <v>1628</v>
      </c>
      <c r="G1637" s="17" t="s">
        <v>3264</v>
      </c>
      <c r="H1637" s="18" t="s">
        <v>18</v>
      </c>
      <c r="K1637" s="32">
        <v>19</v>
      </c>
      <c r="L1637" s="36">
        <v>139</v>
      </c>
      <c r="N1637" s="32">
        <v>2</v>
      </c>
      <c r="O1637" s="36">
        <v>139</v>
      </c>
    </row>
    <row r="1638" spans="3:15" x14ac:dyDescent="0.25">
      <c r="C1638" s="1">
        <v>1</v>
      </c>
      <c r="D1638" s="1">
        <v>1</v>
      </c>
      <c r="E1638" s="1">
        <v>1</v>
      </c>
      <c r="F1638" s="19">
        <v>1629</v>
      </c>
      <c r="G1638" s="20" t="s">
        <v>3181</v>
      </c>
      <c r="H1638" s="21" t="s">
        <v>19</v>
      </c>
      <c r="K1638" s="33">
        <v>14</v>
      </c>
      <c r="L1638" s="37">
        <v>139</v>
      </c>
      <c r="N1638" s="33">
        <v>2</v>
      </c>
      <c r="O1638" s="37">
        <v>139</v>
      </c>
    </row>
    <row r="1639" spans="3:15" x14ac:dyDescent="0.25">
      <c r="C1639" s="1">
        <v>1</v>
      </c>
      <c r="D1639" s="1">
        <v>1</v>
      </c>
      <c r="E1639" s="1">
        <v>1</v>
      </c>
      <c r="F1639" s="16">
        <v>1630</v>
      </c>
      <c r="G1639" s="17" t="s">
        <v>3182</v>
      </c>
      <c r="H1639" s="18" t="s">
        <v>18</v>
      </c>
      <c r="K1639" s="32">
        <v>20</v>
      </c>
      <c r="L1639" s="36">
        <v>139</v>
      </c>
      <c r="N1639" s="32">
        <v>7</v>
      </c>
      <c r="O1639" s="36">
        <v>139</v>
      </c>
    </row>
    <row r="1640" spans="3:15" x14ac:dyDescent="0.25">
      <c r="C1640" s="1">
        <v>1</v>
      </c>
      <c r="D1640" s="1">
        <v>1</v>
      </c>
      <c r="E1640" s="1">
        <v>1</v>
      </c>
      <c r="F1640" s="19">
        <v>1631</v>
      </c>
      <c r="G1640" s="20" t="s">
        <v>3264</v>
      </c>
      <c r="H1640" s="21" t="s">
        <v>18</v>
      </c>
      <c r="K1640" s="33">
        <v>26</v>
      </c>
      <c r="L1640" s="37">
        <v>139</v>
      </c>
      <c r="N1640" s="33">
        <v>3</v>
      </c>
      <c r="O1640" s="37">
        <v>139</v>
      </c>
    </row>
    <row r="1641" spans="3:15" x14ac:dyDescent="0.25">
      <c r="C1641" s="1">
        <v>1</v>
      </c>
      <c r="D1641" s="1">
        <v>1</v>
      </c>
      <c r="E1641" s="1">
        <v>1</v>
      </c>
      <c r="F1641" s="16">
        <v>1632</v>
      </c>
      <c r="G1641" s="17" t="s">
        <v>3181</v>
      </c>
      <c r="H1641" s="18" t="s">
        <v>18</v>
      </c>
      <c r="K1641" s="32">
        <v>12</v>
      </c>
      <c r="L1641" s="36">
        <v>139</v>
      </c>
      <c r="N1641" s="32">
        <v>1</v>
      </c>
      <c r="O1641" s="36">
        <v>139</v>
      </c>
    </row>
    <row r="1642" spans="3:15" x14ac:dyDescent="0.25">
      <c r="C1642" s="1">
        <v>1</v>
      </c>
      <c r="D1642" s="1">
        <v>1</v>
      </c>
      <c r="E1642" s="1">
        <v>1</v>
      </c>
      <c r="F1642" s="19">
        <v>1633</v>
      </c>
      <c r="G1642" s="20" t="s">
        <v>3181</v>
      </c>
      <c r="H1642" s="21" t="s">
        <v>19</v>
      </c>
      <c r="K1642" s="33">
        <v>10</v>
      </c>
      <c r="L1642" s="37">
        <v>139</v>
      </c>
      <c r="N1642" s="33">
        <v>1</v>
      </c>
      <c r="O1642" s="37">
        <v>139</v>
      </c>
    </row>
    <row r="1643" spans="3:15" x14ac:dyDescent="0.25">
      <c r="C1643" s="1">
        <v>1</v>
      </c>
      <c r="D1643" s="1">
        <v>1</v>
      </c>
      <c r="E1643" s="1">
        <v>1</v>
      </c>
      <c r="F1643" s="16">
        <v>1634</v>
      </c>
      <c r="G1643" s="17" t="s">
        <v>3181</v>
      </c>
      <c r="H1643" s="18" t="s">
        <v>19</v>
      </c>
      <c r="K1643" s="32">
        <v>16</v>
      </c>
      <c r="L1643" s="36">
        <v>139</v>
      </c>
      <c r="N1643" s="32">
        <v>2</v>
      </c>
      <c r="O1643" s="36">
        <v>139</v>
      </c>
    </row>
    <row r="1644" spans="3:15" x14ac:dyDescent="0.25">
      <c r="C1644" s="1">
        <v>1</v>
      </c>
      <c r="D1644" s="1">
        <v>1</v>
      </c>
      <c r="E1644" s="1">
        <v>1</v>
      </c>
      <c r="F1644" s="19">
        <v>1635</v>
      </c>
      <c r="G1644" s="20" t="s">
        <v>3181</v>
      </c>
      <c r="H1644" s="21" t="s">
        <v>19</v>
      </c>
      <c r="K1644" s="33">
        <v>19</v>
      </c>
      <c r="L1644" s="37">
        <v>139</v>
      </c>
      <c r="N1644" s="33">
        <v>5</v>
      </c>
      <c r="O1644" s="37">
        <v>139</v>
      </c>
    </row>
    <row r="1645" spans="3:15" x14ac:dyDescent="0.25">
      <c r="C1645" s="1">
        <v>1</v>
      </c>
      <c r="D1645" s="1">
        <v>1</v>
      </c>
      <c r="E1645" s="1">
        <v>1</v>
      </c>
      <c r="F1645" s="16">
        <v>1636</v>
      </c>
      <c r="G1645" s="17" t="s">
        <v>3264</v>
      </c>
      <c r="H1645" s="18" t="s">
        <v>19</v>
      </c>
      <c r="K1645" s="32">
        <v>12</v>
      </c>
      <c r="L1645" s="36">
        <v>139</v>
      </c>
      <c r="N1645" s="32">
        <v>3</v>
      </c>
      <c r="O1645" s="36">
        <v>139</v>
      </c>
    </row>
    <row r="1646" spans="3:15" x14ac:dyDescent="0.25">
      <c r="C1646" s="1">
        <v>1</v>
      </c>
      <c r="D1646" s="1">
        <v>1</v>
      </c>
      <c r="E1646" s="1">
        <v>1</v>
      </c>
      <c r="F1646" s="19">
        <v>1637</v>
      </c>
      <c r="G1646" s="20" t="s">
        <v>3182</v>
      </c>
      <c r="H1646" s="21" t="s">
        <v>18</v>
      </c>
      <c r="K1646" s="33">
        <v>17</v>
      </c>
      <c r="L1646" s="37">
        <v>139</v>
      </c>
      <c r="N1646" s="33">
        <v>6</v>
      </c>
      <c r="O1646" s="37">
        <v>139</v>
      </c>
    </row>
    <row r="1647" spans="3:15" x14ac:dyDescent="0.25">
      <c r="C1647" s="1">
        <v>1</v>
      </c>
      <c r="D1647" s="1">
        <v>1</v>
      </c>
      <c r="E1647" s="1">
        <v>1</v>
      </c>
      <c r="F1647" s="16">
        <v>1638</v>
      </c>
      <c r="G1647" s="17" t="s">
        <v>3264</v>
      </c>
      <c r="H1647" s="18" t="s">
        <v>19</v>
      </c>
      <c r="K1647" s="32">
        <v>15</v>
      </c>
      <c r="L1647" s="36">
        <v>139</v>
      </c>
      <c r="N1647" s="32">
        <v>4</v>
      </c>
      <c r="O1647" s="36">
        <v>139</v>
      </c>
    </row>
    <row r="1648" spans="3:15" x14ac:dyDescent="0.25">
      <c r="C1648" s="1">
        <v>1</v>
      </c>
      <c r="D1648" s="1">
        <v>1</v>
      </c>
      <c r="E1648" s="1">
        <v>1</v>
      </c>
      <c r="F1648" s="19">
        <v>1639</v>
      </c>
      <c r="G1648" s="20" t="s">
        <v>3264</v>
      </c>
      <c r="H1648" s="21" t="s">
        <v>19</v>
      </c>
      <c r="K1648" s="33">
        <v>14</v>
      </c>
      <c r="L1648" s="37">
        <v>139</v>
      </c>
      <c r="N1648" s="33">
        <v>4</v>
      </c>
      <c r="O1648" s="37">
        <v>139</v>
      </c>
    </row>
    <row r="1649" spans="3:15" x14ac:dyDescent="0.25">
      <c r="C1649" s="1">
        <v>1</v>
      </c>
      <c r="D1649" s="1">
        <v>1</v>
      </c>
      <c r="E1649" s="1">
        <v>1</v>
      </c>
      <c r="F1649" s="16">
        <v>1640</v>
      </c>
      <c r="G1649" s="17" t="s">
        <v>3181</v>
      </c>
      <c r="H1649" s="18" t="s">
        <v>18</v>
      </c>
      <c r="K1649" s="32">
        <v>14</v>
      </c>
      <c r="L1649" s="36">
        <v>139</v>
      </c>
      <c r="N1649" s="32">
        <v>5</v>
      </c>
      <c r="O1649" s="36">
        <v>139</v>
      </c>
    </row>
    <row r="1650" spans="3:15" x14ac:dyDescent="0.25">
      <c r="C1650" s="1">
        <v>1</v>
      </c>
      <c r="D1650" s="1">
        <v>1</v>
      </c>
      <c r="E1650" s="1">
        <v>1</v>
      </c>
      <c r="F1650" s="19">
        <v>1641</v>
      </c>
      <c r="G1650" s="20" t="s">
        <v>3181</v>
      </c>
      <c r="H1650" s="21" t="s">
        <v>19</v>
      </c>
      <c r="K1650" s="33">
        <v>16</v>
      </c>
      <c r="L1650" s="37">
        <v>139</v>
      </c>
      <c r="N1650" s="33">
        <v>2</v>
      </c>
      <c r="O1650" s="37">
        <v>139</v>
      </c>
    </row>
    <row r="1651" spans="3:15" x14ac:dyDescent="0.25">
      <c r="C1651" s="1">
        <v>1</v>
      </c>
      <c r="D1651" s="1">
        <v>1</v>
      </c>
      <c r="E1651" s="1">
        <v>1</v>
      </c>
      <c r="F1651" s="16">
        <v>1642</v>
      </c>
      <c r="G1651" s="17" t="s">
        <v>3264</v>
      </c>
      <c r="H1651" s="18" t="s">
        <v>19</v>
      </c>
      <c r="K1651" s="32">
        <v>10</v>
      </c>
      <c r="L1651" s="36">
        <v>139</v>
      </c>
      <c r="N1651" s="32">
        <v>1</v>
      </c>
      <c r="O1651" s="36">
        <v>139</v>
      </c>
    </row>
    <row r="1652" spans="3:15" x14ac:dyDescent="0.25">
      <c r="C1652" s="1">
        <v>1</v>
      </c>
      <c r="D1652" s="1">
        <v>1</v>
      </c>
      <c r="E1652" s="1">
        <v>1</v>
      </c>
      <c r="F1652" s="19">
        <v>1643</v>
      </c>
      <c r="G1652" s="20" t="s">
        <v>3264</v>
      </c>
      <c r="H1652" s="21" t="s">
        <v>19</v>
      </c>
      <c r="K1652" s="33">
        <v>11</v>
      </c>
      <c r="L1652" s="37">
        <v>139</v>
      </c>
      <c r="N1652" s="33">
        <v>3</v>
      </c>
      <c r="O1652" s="37">
        <v>139</v>
      </c>
    </row>
    <row r="1653" spans="3:15" x14ac:dyDescent="0.25">
      <c r="C1653" s="1">
        <v>1</v>
      </c>
      <c r="D1653" s="1">
        <v>1</v>
      </c>
      <c r="E1653" s="1">
        <v>1</v>
      </c>
      <c r="F1653" s="16">
        <v>1644</v>
      </c>
      <c r="G1653" s="17" t="s">
        <v>3182</v>
      </c>
      <c r="H1653" s="18" t="s">
        <v>19</v>
      </c>
      <c r="K1653" s="32">
        <v>13</v>
      </c>
      <c r="L1653" s="36">
        <v>139</v>
      </c>
      <c r="N1653" s="32">
        <v>5</v>
      </c>
      <c r="O1653" s="36">
        <v>139</v>
      </c>
    </row>
    <row r="1654" spans="3:15" x14ac:dyDescent="0.25">
      <c r="C1654" s="1">
        <v>1</v>
      </c>
      <c r="D1654" s="1">
        <v>1</v>
      </c>
      <c r="E1654" s="1">
        <v>1</v>
      </c>
      <c r="F1654" s="19">
        <v>1645</v>
      </c>
      <c r="G1654" s="20" t="s">
        <v>3264</v>
      </c>
      <c r="H1654" s="21" t="s">
        <v>19</v>
      </c>
      <c r="K1654" s="33">
        <v>11</v>
      </c>
      <c r="L1654" s="37">
        <v>139</v>
      </c>
      <c r="N1654" s="33">
        <v>3</v>
      </c>
      <c r="O1654" s="37">
        <v>139</v>
      </c>
    </row>
    <row r="1655" spans="3:15" x14ac:dyDescent="0.25">
      <c r="C1655" s="1">
        <v>1</v>
      </c>
      <c r="D1655" s="1">
        <v>1</v>
      </c>
      <c r="E1655" s="1">
        <v>1</v>
      </c>
      <c r="F1655" s="16">
        <v>1646</v>
      </c>
      <c r="G1655" s="17" t="s">
        <v>3182</v>
      </c>
      <c r="H1655" s="18" t="s">
        <v>19</v>
      </c>
      <c r="K1655" s="32">
        <v>12</v>
      </c>
      <c r="L1655" s="36">
        <v>139</v>
      </c>
      <c r="N1655" s="32">
        <v>4</v>
      </c>
      <c r="O1655" s="36">
        <v>139</v>
      </c>
    </row>
    <row r="1656" spans="3:15" x14ac:dyDescent="0.25">
      <c r="C1656" s="1">
        <v>1</v>
      </c>
      <c r="D1656" s="1">
        <v>1</v>
      </c>
      <c r="E1656" s="1">
        <v>1</v>
      </c>
      <c r="F1656" s="19">
        <v>1647</v>
      </c>
      <c r="G1656" s="20" t="s">
        <v>3182</v>
      </c>
      <c r="H1656" s="21" t="s">
        <v>19</v>
      </c>
      <c r="K1656" s="33">
        <v>17</v>
      </c>
      <c r="L1656" s="37">
        <v>139</v>
      </c>
      <c r="N1656" s="33">
        <v>2</v>
      </c>
      <c r="O1656" s="37">
        <v>139</v>
      </c>
    </row>
    <row r="1657" spans="3:15" x14ac:dyDescent="0.25">
      <c r="C1657" s="1">
        <v>1</v>
      </c>
      <c r="D1657" s="1">
        <v>1</v>
      </c>
      <c r="E1657" s="1">
        <v>1</v>
      </c>
      <c r="F1657" s="16">
        <v>1648</v>
      </c>
      <c r="G1657" s="17" t="s">
        <v>3264</v>
      </c>
      <c r="H1657" s="18" t="s">
        <v>18</v>
      </c>
      <c r="K1657" s="32">
        <v>8</v>
      </c>
      <c r="L1657" s="36">
        <v>139</v>
      </c>
      <c r="N1657" s="32">
        <v>2</v>
      </c>
      <c r="O1657" s="36">
        <v>139</v>
      </c>
    </row>
    <row r="1658" spans="3:15" x14ac:dyDescent="0.25">
      <c r="C1658" s="1">
        <v>1</v>
      </c>
      <c r="D1658" s="1">
        <v>1</v>
      </c>
      <c r="E1658" s="1">
        <v>1</v>
      </c>
      <c r="F1658" s="19">
        <v>1649</v>
      </c>
      <c r="G1658" s="20" t="s">
        <v>3264</v>
      </c>
      <c r="H1658" s="21" t="s">
        <v>19</v>
      </c>
      <c r="K1658" s="33">
        <v>15</v>
      </c>
      <c r="L1658" s="37">
        <v>139</v>
      </c>
      <c r="N1658" s="33">
        <v>0</v>
      </c>
      <c r="O1658" s="37">
        <v>139</v>
      </c>
    </row>
    <row r="1659" spans="3:15" x14ac:dyDescent="0.25">
      <c r="C1659" s="1">
        <v>1</v>
      </c>
      <c r="D1659" s="1">
        <v>1</v>
      </c>
      <c r="E1659" s="1">
        <v>1</v>
      </c>
      <c r="F1659" s="16">
        <v>1650</v>
      </c>
      <c r="G1659" s="17" t="s">
        <v>3181</v>
      </c>
      <c r="H1659" s="18" t="s">
        <v>18</v>
      </c>
      <c r="K1659" s="32">
        <v>17</v>
      </c>
      <c r="L1659" s="36">
        <v>139</v>
      </c>
      <c r="N1659" s="32">
        <v>3</v>
      </c>
      <c r="O1659" s="36">
        <v>139</v>
      </c>
    </row>
    <row r="1660" spans="3:15" x14ac:dyDescent="0.25">
      <c r="C1660" s="1">
        <v>1</v>
      </c>
      <c r="D1660" s="1">
        <v>1</v>
      </c>
      <c r="E1660" s="1">
        <v>1</v>
      </c>
      <c r="F1660" s="19">
        <v>1651</v>
      </c>
      <c r="G1660" s="20" t="s">
        <v>3182</v>
      </c>
      <c r="H1660" s="21" t="s">
        <v>18</v>
      </c>
      <c r="K1660" s="33">
        <v>9</v>
      </c>
      <c r="L1660" s="37">
        <v>139</v>
      </c>
      <c r="N1660" s="33">
        <v>1</v>
      </c>
      <c r="O1660" s="37">
        <v>139</v>
      </c>
    </row>
    <row r="1661" spans="3:15" x14ac:dyDescent="0.25">
      <c r="C1661" s="1">
        <v>1</v>
      </c>
      <c r="D1661" s="1">
        <v>1</v>
      </c>
      <c r="E1661" s="1">
        <v>1</v>
      </c>
      <c r="F1661" s="16">
        <v>1652</v>
      </c>
      <c r="G1661" s="17" t="s">
        <v>3264</v>
      </c>
      <c r="H1661" s="18" t="s">
        <v>19</v>
      </c>
      <c r="K1661" s="32">
        <v>20</v>
      </c>
      <c r="L1661" s="36">
        <v>139</v>
      </c>
      <c r="N1661" s="32">
        <v>1</v>
      </c>
      <c r="O1661" s="36">
        <v>139</v>
      </c>
    </row>
    <row r="1662" spans="3:15" x14ac:dyDescent="0.25">
      <c r="C1662" s="1">
        <v>1</v>
      </c>
      <c r="D1662" s="1">
        <v>1</v>
      </c>
      <c r="E1662" s="1">
        <v>1</v>
      </c>
      <c r="F1662" s="19">
        <v>1653</v>
      </c>
      <c r="G1662" s="20" t="s">
        <v>3181</v>
      </c>
      <c r="H1662" s="21" t="s">
        <v>19</v>
      </c>
      <c r="K1662" s="33">
        <v>19</v>
      </c>
      <c r="L1662" s="37">
        <v>139</v>
      </c>
      <c r="N1662" s="33">
        <v>7</v>
      </c>
      <c r="O1662" s="37">
        <v>139</v>
      </c>
    </row>
    <row r="1663" spans="3:15" x14ac:dyDescent="0.25">
      <c r="C1663" s="1">
        <v>1</v>
      </c>
      <c r="D1663" s="1">
        <v>1</v>
      </c>
      <c r="E1663" s="1">
        <v>1</v>
      </c>
      <c r="F1663" s="16">
        <v>1654</v>
      </c>
      <c r="G1663" s="17" t="s">
        <v>3181</v>
      </c>
      <c r="H1663" s="18" t="s">
        <v>18</v>
      </c>
      <c r="K1663" s="32">
        <v>6</v>
      </c>
      <c r="L1663" s="36">
        <v>139</v>
      </c>
      <c r="N1663" s="32">
        <v>2</v>
      </c>
      <c r="O1663" s="36">
        <v>139</v>
      </c>
    </row>
    <row r="1664" spans="3:15" x14ac:dyDescent="0.25">
      <c r="C1664" s="1">
        <v>1</v>
      </c>
      <c r="D1664" s="1">
        <v>1</v>
      </c>
      <c r="E1664" s="1">
        <v>1</v>
      </c>
      <c r="F1664" s="19">
        <v>1655</v>
      </c>
      <c r="G1664" s="20" t="s">
        <v>3182</v>
      </c>
      <c r="H1664" s="21" t="s">
        <v>19</v>
      </c>
      <c r="K1664" s="33">
        <v>12</v>
      </c>
      <c r="L1664" s="37">
        <v>139</v>
      </c>
      <c r="N1664" s="33">
        <v>5</v>
      </c>
      <c r="O1664" s="37">
        <v>139</v>
      </c>
    </row>
    <row r="1665" spans="3:15" x14ac:dyDescent="0.25">
      <c r="C1665" s="1">
        <v>1</v>
      </c>
      <c r="D1665" s="1">
        <v>1</v>
      </c>
      <c r="E1665" s="1">
        <v>1</v>
      </c>
      <c r="F1665" s="16">
        <v>1656</v>
      </c>
      <c r="G1665" s="17" t="s">
        <v>3264</v>
      </c>
      <c r="H1665" s="18" t="s">
        <v>18</v>
      </c>
      <c r="K1665" s="32">
        <v>10</v>
      </c>
      <c r="L1665" s="36">
        <v>139</v>
      </c>
      <c r="N1665" s="32">
        <v>2</v>
      </c>
      <c r="O1665" s="36">
        <v>139</v>
      </c>
    </row>
    <row r="1666" spans="3:15" x14ac:dyDescent="0.25">
      <c r="C1666" s="1">
        <v>1</v>
      </c>
      <c r="D1666" s="1">
        <v>1</v>
      </c>
      <c r="E1666" s="1">
        <v>1</v>
      </c>
      <c r="F1666" s="19">
        <v>1657</v>
      </c>
      <c r="G1666" s="20" t="s">
        <v>3181</v>
      </c>
      <c r="H1666" s="21" t="s">
        <v>18</v>
      </c>
      <c r="K1666" s="33">
        <v>30</v>
      </c>
      <c r="L1666" s="37">
        <v>140</v>
      </c>
      <c r="N1666" s="33">
        <v>3</v>
      </c>
      <c r="O1666" s="37">
        <v>140</v>
      </c>
    </row>
    <row r="1667" spans="3:15" x14ac:dyDescent="0.25">
      <c r="C1667" s="1">
        <v>1</v>
      </c>
      <c r="D1667" s="1">
        <v>1</v>
      </c>
      <c r="E1667" s="1">
        <v>1</v>
      </c>
      <c r="F1667" s="16">
        <v>1658</v>
      </c>
      <c r="G1667" s="17" t="s">
        <v>3182</v>
      </c>
      <c r="H1667" s="18" t="s">
        <v>18</v>
      </c>
      <c r="K1667" s="32">
        <v>20</v>
      </c>
      <c r="L1667" s="36">
        <v>140</v>
      </c>
      <c r="N1667" s="32">
        <v>5</v>
      </c>
      <c r="O1667" s="36">
        <v>140</v>
      </c>
    </row>
    <row r="1668" spans="3:15" x14ac:dyDescent="0.25">
      <c r="C1668" s="1">
        <v>1</v>
      </c>
      <c r="D1668" s="1">
        <v>1</v>
      </c>
      <c r="E1668" s="1">
        <v>1</v>
      </c>
      <c r="F1668" s="19">
        <v>1659</v>
      </c>
      <c r="G1668" s="20" t="s">
        <v>3264</v>
      </c>
      <c r="H1668" s="21" t="s">
        <v>19</v>
      </c>
      <c r="K1668" s="33">
        <v>17</v>
      </c>
      <c r="L1668" s="37">
        <v>140</v>
      </c>
      <c r="N1668" s="33">
        <v>4</v>
      </c>
      <c r="O1668" s="37">
        <v>140</v>
      </c>
    </row>
    <row r="1669" spans="3:15" x14ac:dyDescent="0.25">
      <c r="C1669" s="1">
        <v>1</v>
      </c>
      <c r="D1669" s="1">
        <v>1</v>
      </c>
      <c r="E1669" s="1">
        <v>1</v>
      </c>
      <c r="F1669" s="16">
        <v>1660</v>
      </c>
      <c r="G1669" s="17" t="s">
        <v>3264</v>
      </c>
      <c r="H1669" s="18" t="s">
        <v>19</v>
      </c>
      <c r="K1669" s="32">
        <v>25</v>
      </c>
      <c r="L1669" s="36">
        <v>140</v>
      </c>
      <c r="N1669" s="32">
        <v>2</v>
      </c>
      <c r="O1669" s="36">
        <v>140</v>
      </c>
    </row>
    <row r="1670" spans="3:15" x14ac:dyDescent="0.25">
      <c r="C1670" s="1">
        <v>1</v>
      </c>
      <c r="D1670" s="1">
        <v>1</v>
      </c>
      <c r="E1670" s="1">
        <v>1</v>
      </c>
      <c r="F1670" s="19">
        <v>1661</v>
      </c>
      <c r="G1670" s="20" t="s">
        <v>3181</v>
      </c>
      <c r="H1670" s="21" t="s">
        <v>19</v>
      </c>
      <c r="K1670" s="33">
        <v>21</v>
      </c>
      <c r="L1670" s="37">
        <v>140</v>
      </c>
      <c r="N1670" s="33">
        <v>2</v>
      </c>
      <c r="O1670" s="37">
        <v>140</v>
      </c>
    </row>
    <row r="1671" spans="3:15" x14ac:dyDescent="0.25">
      <c r="C1671" s="1">
        <v>1</v>
      </c>
      <c r="D1671" s="1">
        <v>1</v>
      </c>
      <c r="E1671" s="1">
        <v>1</v>
      </c>
      <c r="F1671" s="16">
        <v>1662</v>
      </c>
      <c r="G1671" s="17" t="s">
        <v>3264</v>
      </c>
      <c r="H1671" s="18" t="s">
        <v>19</v>
      </c>
      <c r="K1671" s="32">
        <v>22</v>
      </c>
      <c r="L1671" s="36">
        <v>140</v>
      </c>
      <c r="N1671" s="32">
        <v>2</v>
      </c>
      <c r="O1671" s="36">
        <v>140</v>
      </c>
    </row>
    <row r="1672" spans="3:15" x14ac:dyDescent="0.25">
      <c r="C1672" s="1">
        <v>1</v>
      </c>
      <c r="D1672" s="1">
        <v>1</v>
      </c>
      <c r="E1672" s="1">
        <v>1</v>
      </c>
      <c r="F1672" s="19">
        <v>1663</v>
      </c>
      <c r="G1672" s="20" t="s">
        <v>3264</v>
      </c>
      <c r="H1672" s="21" t="s">
        <v>18</v>
      </c>
      <c r="K1672" s="33">
        <v>17</v>
      </c>
      <c r="L1672" s="37">
        <v>140</v>
      </c>
      <c r="N1672" s="33">
        <v>4</v>
      </c>
      <c r="O1672" s="37">
        <v>140</v>
      </c>
    </row>
    <row r="1673" spans="3:15" x14ac:dyDescent="0.25">
      <c r="C1673" s="1">
        <v>1</v>
      </c>
      <c r="D1673" s="1">
        <v>1</v>
      </c>
      <c r="E1673" s="1">
        <v>1</v>
      </c>
      <c r="F1673" s="16">
        <v>1664</v>
      </c>
      <c r="G1673" s="17" t="s">
        <v>3264</v>
      </c>
      <c r="H1673" s="18" t="s">
        <v>18</v>
      </c>
      <c r="K1673" s="32">
        <v>29</v>
      </c>
      <c r="L1673" s="36">
        <v>140</v>
      </c>
      <c r="N1673" s="32">
        <v>5</v>
      </c>
      <c r="O1673" s="36">
        <v>140</v>
      </c>
    </row>
    <row r="1674" spans="3:15" x14ac:dyDescent="0.25">
      <c r="C1674" s="1">
        <v>1</v>
      </c>
      <c r="D1674" s="1">
        <v>1</v>
      </c>
      <c r="E1674" s="1">
        <v>1</v>
      </c>
      <c r="F1674" s="19">
        <v>1665</v>
      </c>
      <c r="G1674" s="20" t="s">
        <v>3182</v>
      </c>
      <c r="H1674" s="21" t="s">
        <v>18</v>
      </c>
      <c r="K1674" s="33">
        <v>24</v>
      </c>
      <c r="L1674" s="37">
        <v>140</v>
      </c>
      <c r="N1674" s="33">
        <v>6</v>
      </c>
      <c r="O1674" s="37">
        <v>140</v>
      </c>
    </row>
    <row r="1675" spans="3:15" x14ac:dyDescent="0.25">
      <c r="C1675" s="1">
        <v>1</v>
      </c>
      <c r="D1675" s="1">
        <v>1</v>
      </c>
      <c r="E1675" s="1">
        <v>1</v>
      </c>
      <c r="F1675" s="16">
        <v>1666</v>
      </c>
      <c r="G1675" s="17" t="s">
        <v>3264</v>
      </c>
      <c r="H1675" s="18" t="s">
        <v>19</v>
      </c>
      <c r="K1675" s="32">
        <v>16</v>
      </c>
      <c r="L1675" s="36">
        <v>140</v>
      </c>
      <c r="N1675" s="32">
        <v>1</v>
      </c>
      <c r="O1675" s="36">
        <v>140</v>
      </c>
    </row>
    <row r="1676" spans="3:15" x14ac:dyDescent="0.25">
      <c r="C1676" s="1">
        <v>1</v>
      </c>
      <c r="D1676" s="1">
        <v>1</v>
      </c>
      <c r="E1676" s="1">
        <v>1</v>
      </c>
      <c r="F1676" s="19">
        <v>1667</v>
      </c>
      <c r="G1676" s="20" t="s">
        <v>3264</v>
      </c>
      <c r="H1676" s="21" t="s">
        <v>19</v>
      </c>
      <c r="K1676" s="33">
        <v>17</v>
      </c>
      <c r="L1676" s="37">
        <v>140</v>
      </c>
      <c r="N1676" s="33">
        <v>3</v>
      </c>
      <c r="O1676" s="37">
        <v>140</v>
      </c>
    </row>
    <row r="1677" spans="3:15" x14ac:dyDescent="0.25">
      <c r="C1677" s="1">
        <v>1</v>
      </c>
      <c r="D1677" s="1">
        <v>1</v>
      </c>
      <c r="E1677" s="1">
        <v>1</v>
      </c>
      <c r="F1677" s="16">
        <v>1668</v>
      </c>
      <c r="G1677" s="17" t="s">
        <v>3181</v>
      </c>
      <c r="H1677" s="18" t="s">
        <v>19</v>
      </c>
      <c r="K1677" s="32">
        <v>24</v>
      </c>
      <c r="L1677" s="36">
        <v>140</v>
      </c>
      <c r="N1677" s="32">
        <v>4</v>
      </c>
      <c r="O1677" s="36">
        <v>140</v>
      </c>
    </row>
    <row r="1678" spans="3:15" x14ac:dyDescent="0.25">
      <c r="C1678" s="1">
        <v>1</v>
      </c>
      <c r="D1678" s="1">
        <v>1</v>
      </c>
      <c r="E1678" s="1">
        <v>1</v>
      </c>
      <c r="F1678" s="19">
        <v>1669</v>
      </c>
      <c r="G1678" s="20" t="s">
        <v>3182</v>
      </c>
      <c r="H1678" s="21" t="s">
        <v>18</v>
      </c>
      <c r="K1678" s="33">
        <v>25</v>
      </c>
      <c r="L1678" s="37">
        <v>140</v>
      </c>
      <c r="N1678" s="33">
        <v>3</v>
      </c>
      <c r="O1678" s="37">
        <v>140</v>
      </c>
    </row>
    <row r="1679" spans="3:15" x14ac:dyDescent="0.25">
      <c r="C1679" s="1">
        <v>1</v>
      </c>
      <c r="D1679" s="1">
        <v>1</v>
      </c>
      <c r="E1679" s="1">
        <v>1</v>
      </c>
      <c r="F1679" s="16">
        <v>1670</v>
      </c>
      <c r="G1679" s="17" t="s">
        <v>3264</v>
      </c>
      <c r="H1679" s="18" t="s">
        <v>19</v>
      </c>
      <c r="K1679" s="32">
        <v>15</v>
      </c>
      <c r="L1679" s="36">
        <v>140</v>
      </c>
      <c r="N1679" s="32">
        <v>3</v>
      </c>
      <c r="O1679" s="36">
        <v>140</v>
      </c>
    </row>
    <row r="1680" spans="3:15" x14ac:dyDescent="0.25">
      <c r="C1680" s="1">
        <v>1</v>
      </c>
      <c r="D1680" s="1">
        <v>1</v>
      </c>
      <c r="E1680" s="1">
        <v>1</v>
      </c>
      <c r="F1680" s="19">
        <v>1671</v>
      </c>
      <c r="G1680" s="20" t="s">
        <v>3181</v>
      </c>
      <c r="H1680" s="21" t="s">
        <v>18</v>
      </c>
      <c r="K1680" s="33">
        <v>21</v>
      </c>
      <c r="L1680" s="37">
        <v>140</v>
      </c>
      <c r="N1680" s="33">
        <v>5</v>
      </c>
      <c r="O1680" s="37">
        <v>140</v>
      </c>
    </row>
    <row r="1681" spans="3:15" x14ac:dyDescent="0.25">
      <c r="C1681" s="1">
        <v>1</v>
      </c>
      <c r="D1681" s="1">
        <v>1</v>
      </c>
      <c r="E1681" s="1">
        <v>1</v>
      </c>
      <c r="F1681" s="16">
        <v>1672</v>
      </c>
      <c r="G1681" s="17" t="s">
        <v>3264</v>
      </c>
      <c r="H1681" s="18" t="s">
        <v>19</v>
      </c>
      <c r="K1681" s="32">
        <v>18</v>
      </c>
      <c r="L1681" s="36">
        <v>140</v>
      </c>
      <c r="N1681" s="32">
        <v>2</v>
      </c>
      <c r="O1681" s="36">
        <v>140</v>
      </c>
    </row>
    <row r="1682" spans="3:15" x14ac:dyDescent="0.25">
      <c r="C1682" s="1">
        <v>1</v>
      </c>
      <c r="D1682" s="1">
        <v>1</v>
      </c>
      <c r="E1682" s="1">
        <v>1</v>
      </c>
      <c r="F1682" s="19">
        <v>1673</v>
      </c>
      <c r="G1682" s="20" t="s">
        <v>3181</v>
      </c>
      <c r="H1682" s="21" t="s">
        <v>18</v>
      </c>
      <c r="K1682" s="33">
        <v>14</v>
      </c>
      <c r="L1682" s="37">
        <v>140</v>
      </c>
      <c r="N1682" s="33">
        <v>3</v>
      </c>
      <c r="O1682" s="37">
        <v>140</v>
      </c>
    </row>
    <row r="1683" spans="3:15" x14ac:dyDescent="0.25">
      <c r="C1683" s="1">
        <v>1</v>
      </c>
      <c r="D1683" s="1">
        <v>1</v>
      </c>
      <c r="E1683" s="1">
        <v>1</v>
      </c>
      <c r="F1683" s="16">
        <v>1674</v>
      </c>
      <c r="G1683" s="17" t="s">
        <v>3181</v>
      </c>
      <c r="H1683" s="18" t="s">
        <v>18</v>
      </c>
      <c r="K1683" s="32">
        <v>20</v>
      </c>
      <c r="L1683" s="36">
        <v>140</v>
      </c>
      <c r="N1683" s="32">
        <v>8</v>
      </c>
      <c r="O1683" s="36">
        <v>140</v>
      </c>
    </row>
    <row r="1684" spans="3:15" x14ac:dyDescent="0.25">
      <c r="C1684" s="1">
        <v>1</v>
      </c>
      <c r="D1684" s="1">
        <v>1</v>
      </c>
      <c r="E1684" s="1">
        <v>1</v>
      </c>
      <c r="F1684" s="19">
        <v>1675</v>
      </c>
      <c r="G1684" s="20" t="s">
        <v>3182</v>
      </c>
      <c r="H1684" s="21" t="s">
        <v>18</v>
      </c>
      <c r="K1684" s="33">
        <v>16</v>
      </c>
      <c r="L1684" s="37">
        <v>140</v>
      </c>
      <c r="N1684" s="33">
        <v>7</v>
      </c>
      <c r="O1684" s="37">
        <v>140</v>
      </c>
    </row>
    <row r="1685" spans="3:15" x14ac:dyDescent="0.25">
      <c r="C1685" s="1">
        <v>1</v>
      </c>
      <c r="D1685" s="1">
        <v>1</v>
      </c>
      <c r="E1685" s="1">
        <v>1</v>
      </c>
      <c r="F1685" s="16">
        <v>1676</v>
      </c>
      <c r="G1685" s="17" t="s">
        <v>3264</v>
      </c>
      <c r="H1685" s="18" t="s">
        <v>19</v>
      </c>
      <c r="K1685" s="32">
        <v>12</v>
      </c>
      <c r="L1685" s="36">
        <v>140</v>
      </c>
      <c r="N1685" s="32">
        <v>3</v>
      </c>
      <c r="O1685" s="36">
        <v>140</v>
      </c>
    </row>
    <row r="1686" spans="3:15" x14ac:dyDescent="0.25">
      <c r="C1686" s="1">
        <v>1</v>
      </c>
      <c r="D1686" s="1">
        <v>1</v>
      </c>
      <c r="E1686" s="1">
        <v>1</v>
      </c>
      <c r="F1686" s="19">
        <v>1677</v>
      </c>
      <c r="G1686" s="20" t="s">
        <v>3264</v>
      </c>
      <c r="H1686" s="21" t="s">
        <v>18</v>
      </c>
      <c r="K1686" s="33">
        <v>12</v>
      </c>
      <c r="L1686" s="37">
        <v>140</v>
      </c>
      <c r="N1686" s="33">
        <v>0</v>
      </c>
      <c r="O1686" s="37">
        <v>140</v>
      </c>
    </row>
    <row r="1687" spans="3:15" x14ac:dyDescent="0.25">
      <c r="C1687" s="1">
        <v>1</v>
      </c>
      <c r="D1687" s="1">
        <v>1</v>
      </c>
      <c r="E1687" s="1">
        <v>1</v>
      </c>
      <c r="F1687" s="16">
        <v>1678</v>
      </c>
      <c r="G1687" s="17" t="s">
        <v>3264</v>
      </c>
      <c r="H1687" s="18" t="s">
        <v>19</v>
      </c>
      <c r="K1687" s="32">
        <v>12</v>
      </c>
      <c r="L1687" s="36">
        <v>140</v>
      </c>
      <c r="N1687" s="32">
        <v>2</v>
      </c>
      <c r="O1687" s="36">
        <v>140</v>
      </c>
    </row>
    <row r="1688" spans="3:15" x14ac:dyDescent="0.25">
      <c r="C1688" s="1">
        <v>1</v>
      </c>
      <c r="D1688" s="1">
        <v>1</v>
      </c>
      <c r="E1688" s="1">
        <v>1</v>
      </c>
      <c r="F1688" s="19">
        <v>1679</v>
      </c>
      <c r="G1688" s="20" t="s">
        <v>3181</v>
      </c>
      <c r="H1688" s="21" t="s">
        <v>18</v>
      </c>
      <c r="K1688" s="33">
        <v>15</v>
      </c>
      <c r="L1688" s="37">
        <v>140</v>
      </c>
      <c r="N1688" s="33">
        <v>4</v>
      </c>
      <c r="O1688" s="37">
        <v>140</v>
      </c>
    </row>
    <row r="1689" spans="3:15" x14ac:dyDescent="0.25">
      <c r="C1689" s="1">
        <v>1</v>
      </c>
      <c r="D1689" s="1">
        <v>1</v>
      </c>
      <c r="E1689" s="1">
        <v>1</v>
      </c>
      <c r="F1689" s="16">
        <v>1680</v>
      </c>
      <c r="G1689" s="17" t="s">
        <v>3181</v>
      </c>
      <c r="H1689" s="18" t="s">
        <v>18</v>
      </c>
      <c r="K1689" s="32">
        <v>24</v>
      </c>
      <c r="L1689" s="36">
        <v>140</v>
      </c>
      <c r="N1689" s="32">
        <v>6</v>
      </c>
      <c r="O1689" s="36">
        <v>140</v>
      </c>
    </row>
    <row r="1690" spans="3:15" x14ac:dyDescent="0.25">
      <c r="C1690" s="1">
        <v>1</v>
      </c>
      <c r="D1690" s="1">
        <v>1</v>
      </c>
      <c r="E1690" s="1">
        <v>1</v>
      </c>
      <c r="F1690" s="19">
        <v>1681</v>
      </c>
      <c r="G1690" s="20" t="s">
        <v>3181</v>
      </c>
      <c r="H1690" s="21" t="s">
        <v>18</v>
      </c>
      <c r="K1690" s="33">
        <v>19</v>
      </c>
      <c r="L1690" s="37">
        <v>140</v>
      </c>
      <c r="N1690" s="33">
        <v>5</v>
      </c>
      <c r="O1690" s="37">
        <v>140</v>
      </c>
    </row>
    <row r="1691" spans="3:15" x14ac:dyDescent="0.25">
      <c r="C1691" s="1">
        <v>1</v>
      </c>
      <c r="D1691" s="1">
        <v>1</v>
      </c>
      <c r="E1691" s="1">
        <v>1</v>
      </c>
      <c r="F1691" s="16">
        <v>1682</v>
      </c>
      <c r="G1691" s="17" t="s">
        <v>3181</v>
      </c>
      <c r="H1691" s="18" t="s">
        <v>18</v>
      </c>
      <c r="K1691" s="32">
        <v>14</v>
      </c>
      <c r="L1691" s="36">
        <v>140</v>
      </c>
      <c r="N1691" s="32">
        <v>1</v>
      </c>
      <c r="O1691" s="36">
        <v>140</v>
      </c>
    </row>
    <row r="1692" spans="3:15" x14ac:dyDescent="0.25">
      <c r="C1692" s="1">
        <v>1</v>
      </c>
      <c r="D1692" s="1">
        <v>1</v>
      </c>
      <c r="E1692" s="1">
        <v>1</v>
      </c>
      <c r="F1692" s="19">
        <v>1683</v>
      </c>
      <c r="G1692" s="20" t="s">
        <v>3264</v>
      </c>
      <c r="H1692" s="21" t="s">
        <v>19</v>
      </c>
      <c r="K1692" s="33">
        <v>12</v>
      </c>
      <c r="L1692" s="37">
        <v>140</v>
      </c>
      <c r="N1692" s="33">
        <v>1</v>
      </c>
      <c r="O1692" s="37">
        <v>140</v>
      </c>
    </row>
    <row r="1693" spans="3:15" x14ac:dyDescent="0.25">
      <c r="C1693" s="1">
        <v>1</v>
      </c>
      <c r="D1693" s="1">
        <v>1</v>
      </c>
      <c r="E1693" s="1">
        <v>1</v>
      </c>
      <c r="F1693" s="16">
        <v>1684</v>
      </c>
      <c r="G1693" s="17" t="s">
        <v>3264</v>
      </c>
      <c r="H1693" s="18" t="s">
        <v>19</v>
      </c>
      <c r="K1693" s="32">
        <v>10</v>
      </c>
      <c r="L1693" s="36">
        <v>140</v>
      </c>
      <c r="N1693" s="32">
        <v>3</v>
      </c>
      <c r="O1693" s="36">
        <v>140</v>
      </c>
    </row>
    <row r="1694" spans="3:15" x14ac:dyDescent="0.25">
      <c r="C1694" s="1">
        <v>1</v>
      </c>
      <c r="D1694" s="1">
        <v>1</v>
      </c>
      <c r="E1694" s="1">
        <v>1</v>
      </c>
      <c r="F1694" s="19">
        <v>1685</v>
      </c>
      <c r="G1694" s="20" t="s">
        <v>3181</v>
      </c>
      <c r="H1694" s="21" t="s">
        <v>18</v>
      </c>
      <c r="K1694" s="33">
        <v>15</v>
      </c>
      <c r="L1694" s="37">
        <v>140</v>
      </c>
      <c r="N1694" s="33">
        <v>4</v>
      </c>
      <c r="O1694" s="37">
        <v>140</v>
      </c>
    </row>
    <row r="1695" spans="3:15" x14ac:dyDescent="0.25">
      <c r="C1695" s="1">
        <v>1</v>
      </c>
      <c r="D1695" s="1">
        <v>1</v>
      </c>
      <c r="E1695" s="1">
        <v>1</v>
      </c>
      <c r="F1695" s="16">
        <v>1686</v>
      </c>
      <c r="G1695" s="17" t="s">
        <v>3181</v>
      </c>
      <c r="H1695" s="18" t="s">
        <v>18</v>
      </c>
      <c r="K1695" s="32">
        <v>14</v>
      </c>
      <c r="L1695" s="36">
        <v>140</v>
      </c>
      <c r="N1695" s="32">
        <v>4</v>
      </c>
      <c r="O1695" s="36">
        <v>140</v>
      </c>
    </row>
    <row r="1696" spans="3:15" x14ac:dyDescent="0.25">
      <c r="C1696" s="1">
        <v>1</v>
      </c>
      <c r="D1696" s="1">
        <v>1</v>
      </c>
      <c r="E1696" s="1">
        <v>1</v>
      </c>
      <c r="F1696" s="19">
        <v>1687</v>
      </c>
      <c r="G1696" s="20" t="s">
        <v>3182</v>
      </c>
      <c r="H1696" s="21" t="s">
        <v>18</v>
      </c>
      <c r="K1696" s="33">
        <v>9</v>
      </c>
      <c r="L1696" s="37">
        <v>140</v>
      </c>
      <c r="N1696" s="33">
        <v>2</v>
      </c>
      <c r="O1696" s="37">
        <v>140</v>
      </c>
    </row>
    <row r="1697" spans="3:15" x14ac:dyDescent="0.25">
      <c r="C1697" s="1">
        <v>1</v>
      </c>
      <c r="D1697" s="1">
        <v>1</v>
      </c>
      <c r="E1697" s="1">
        <v>1</v>
      </c>
      <c r="F1697" s="16">
        <v>1688</v>
      </c>
      <c r="G1697" s="17" t="s">
        <v>3264</v>
      </c>
      <c r="H1697" s="18" t="s">
        <v>18</v>
      </c>
      <c r="K1697" s="32">
        <v>8</v>
      </c>
      <c r="L1697" s="36">
        <v>140</v>
      </c>
      <c r="N1697" s="32">
        <v>1</v>
      </c>
      <c r="O1697" s="36">
        <v>140</v>
      </c>
    </row>
    <row r="1698" spans="3:15" x14ac:dyDescent="0.25">
      <c r="C1698" s="1">
        <v>1</v>
      </c>
      <c r="D1698" s="1">
        <v>1</v>
      </c>
      <c r="E1698" s="1">
        <v>1</v>
      </c>
      <c r="F1698" s="19">
        <v>1689</v>
      </c>
      <c r="G1698" s="20" t="s">
        <v>3181</v>
      </c>
      <c r="H1698" s="21" t="s">
        <v>19</v>
      </c>
      <c r="K1698" s="33">
        <v>14</v>
      </c>
      <c r="L1698" s="37">
        <v>140</v>
      </c>
      <c r="N1698" s="33">
        <v>6</v>
      </c>
      <c r="O1698" s="37">
        <v>140</v>
      </c>
    </row>
    <row r="1699" spans="3:15" x14ac:dyDescent="0.25">
      <c r="C1699" s="1">
        <v>1</v>
      </c>
      <c r="D1699" s="1">
        <v>1</v>
      </c>
      <c r="E1699" s="1">
        <v>1</v>
      </c>
      <c r="F1699" s="16">
        <v>1690</v>
      </c>
      <c r="G1699" s="17" t="s">
        <v>3264</v>
      </c>
      <c r="H1699" s="18" t="s">
        <v>18</v>
      </c>
      <c r="K1699" s="32">
        <v>6</v>
      </c>
      <c r="L1699" s="36">
        <v>140</v>
      </c>
      <c r="N1699" s="32">
        <v>0</v>
      </c>
      <c r="O1699" s="36">
        <v>140</v>
      </c>
    </row>
    <row r="1700" spans="3:15" x14ac:dyDescent="0.25">
      <c r="C1700" s="1">
        <v>1</v>
      </c>
      <c r="D1700" s="1">
        <v>1</v>
      </c>
      <c r="E1700" s="1">
        <v>1</v>
      </c>
      <c r="F1700" s="19">
        <v>1691</v>
      </c>
      <c r="G1700" s="20" t="s">
        <v>3264</v>
      </c>
      <c r="H1700" s="21" t="s">
        <v>18</v>
      </c>
      <c r="K1700" s="33">
        <v>13</v>
      </c>
      <c r="L1700" s="37">
        <v>140</v>
      </c>
      <c r="N1700" s="33">
        <v>2</v>
      </c>
      <c r="O1700" s="37">
        <v>140</v>
      </c>
    </row>
    <row r="1701" spans="3:15" x14ac:dyDescent="0.25">
      <c r="C1701" s="1">
        <v>1</v>
      </c>
      <c r="D1701" s="1">
        <v>1</v>
      </c>
      <c r="E1701" s="1">
        <v>1</v>
      </c>
      <c r="F1701" s="16">
        <v>1692</v>
      </c>
      <c r="G1701" s="17" t="s">
        <v>3181</v>
      </c>
      <c r="H1701" s="18" t="s">
        <v>18</v>
      </c>
      <c r="K1701" s="32">
        <v>9</v>
      </c>
      <c r="L1701" s="36">
        <v>140</v>
      </c>
      <c r="N1701" s="32">
        <v>1</v>
      </c>
      <c r="O1701" s="36">
        <v>140</v>
      </c>
    </row>
    <row r="1702" spans="3:15" x14ac:dyDescent="0.25">
      <c r="C1702" s="1">
        <v>1</v>
      </c>
      <c r="D1702" s="1">
        <v>1</v>
      </c>
      <c r="E1702" s="1">
        <v>1</v>
      </c>
      <c r="F1702" s="19">
        <v>1693</v>
      </c>
      <c r="G1702" s="20" t="s">
        <v>3264</v>
      </c>
      <c r="H1702" s="21" t="s">
        <v>18</v>
      </c>
      <c r="K1702" s="33">
        <v>10</v>
      </c>
      <c r="L1702" s="37">
        <v>140</v>
      </c>
      <c r="N1702" s="33">
        <v>0</v>
      </c>
      <c r="O1702" s="37">
        <v>140</v>
      </c>
    </row>
    <row r="1703" spans="3:15" x14ac:dyDescent="0.25">
      <c r="C1703" s="1">
        <v>1</v>
      </c>
      <c r="D1703" s="1">
        <v>1</v>
      </c>
      <c r="E1703" s="1">
        <v>1</v>
      </c>
      <c r="F1703" s="16">
        <v>1694</v>
      </c>
      <c r="G1703" s="17" t="s">
        <v>3181</v>
      </c>
      <c r="H1703" s="18" t="s">
        <v>18</v>
      </c>
      <c r="K1703" s="32">
        <v>7</v>
      </c>
      <c r="L1703" s="36">
        <v>140</v>
      </c>
      <c r="N1703" s="32">
        <v>4</v>
      </c>
      <c r="O1703" s="36">
        <v>140</v>
      </c>
    </row>
    <row r="1704" spans="3:15" x14ac:dyDescent="0.25">
      <c r="C1704" s="1">
        <v>1</v>
      </c>
      <c r="D1704" s="1">
        <v>1</v>
      </c>
      <c r="E1704" s="1">
        <v>1</v>
      </c>
      <c r="F1704" s="19">
        <v>1695</v>
      </c>
      <c r="G1704" s="20" t="s">
        <v>3181</v>
      </c>
      <c r="H1704" s="21" t="s">
        <v>18</v>
      </c>
      <c r="K1704" s="33">
        <v>15</v>
      </c>
      <c r="L1704" s="37">
        <v>140</v>
      </c>
      <c r="N1704" s="33">
        <v>6</v>
      </c>
      <c r="O1704" s="37">
        <v>140</v>
      </c>
    </row>
    <row r="1705" spans="3:15" x14ac:dyDescent="0.25">
      <c r="C1705" s="1">
        <v>1</v>
      </c>
      <c r="D1705" s="1">
        <v>1</v>
      </c>
      <c r="E1705" s="1">
        <v>1</v>
      </c>
      <c r="F1705" s="16">
        <v>1696</v>
      </c>
      <c r="G1705" s="17" t="s">
        <v>3264</v>
      </c>
      <c r="H1705" s="18" t="s">
        <v>18</v>
      </c>
      <c r="K1705" s="32">
        <v>11</v>
      </c>
      <c r="L1705" s="36">
        <v>140</v>
      </c>
      <c r="N1705" s="32">
        <v>1</v>
      </c>
      <c r="O1705" s="36">
        <v>140</v>
      </c>
    </row>
    <row r="1706" spans="3:15" x14ac:dyDescent="0.25">
      <c r="C1706" s="1">
        <v>1</v>
      </c>
      <c r="D1706" s="1">
        <v>1</v>
      </c>
      <c r="E1706" s="1">
        <v>1</v>
      </c>
      <c r="F1706" s="19">
        <v>1697</v>
      </c>
      <c r="G1706" s="20" t="s">
        <v>3264</v>
      </c>
      <c r="H1706" s="21" t="s">
        <v>19</v>
      </c>
      <c r="K1706" s="33">
        <v>32</v>
      </c>
      <c r="L1706" s="37">
        <v>141</v>
      </c>
      <c r="N1706" s="33">
        <v>3</v>
      </c>
      <c r="O1706" s="37">
        <v>141</v>
      </c>
    </row>
    <row r="1707" spans="3:15" x14ac:dyDescent="0.25">
      <c r="C1707" s="1">
        <v>1</v>
      </c>
      <c r="D1707" s="1">
        <v>1</v>
      </c>
      <c r="E1707" s="1">
        <v>1</v>
      </c>
      <c r="F1707" s="16">
        <v>1698</v>
      </c>
      <c r="G1707" s="17" t="s">
        <v>3181</v>
      </c>
      <c r="H1707" s="18" t="s">
        <v>18</v>
      </c>
      <c r="K1707" s="32">
        <v>25</v>
      </c>
      <c r="L1707" s="36">
        <v>141</v>
      </c>
      <c r="N1707" s="32">
        <v>4</v>
      </c>
      <c r="O1707" s="36">
        <v>141</v>
      </c>
    </row>
    <row r="1708" spans="3:15" x14ac:dyDescent="0.25">
      <c r="C1708" s="1">
        <v>1</v>
      </c>
      <c r="D1708" s="1">
        <v>1</v>
      </c>
      <c r="E1708" s="1">
        <v>1</v>
      </c>
      <c r="F1708" s="19">
        <v>1699</v>
      </c>
      <c r="G1708" s="20" t="s">
        <v>3264</v>
      </c>
      <c r="H1708" s="21" t="s">
        <v>19</v>
      </c>
      <c r="K1708" s="33">
        <v>20</v>
      </c>
      <c r="L1708" s="37">
        <v>141</v>
      </c>
      <c r="N1708" s="33">
        <v>0</v>
      </c>
      <c r="O1708" s="37">
        <v>141</v>
      </c>
    </row>
    <row r="1709" spans="3:15" x14ac:dyDescent="0.25">
      <c r="C1709" s="1">
        <v>1</v>
      </c>
      <c r="D1709" s="1">
        <v>1</v>
      </c>
      <c r="E1709" s="1">
        <v>1</v>
      </c>
      <c r="F1709" s="16">
        <v>1700</v>
      </c>
      <c r="G1709" s="17" t="s">
        <v>3264</v>
      </c>
      <c r="H1709" s="18" t="s">
        <v>19</v>
      </c>
      <c r="K1709" s="32">
        <v>19</v>
      </c>
      <c r="L1709" s="36">
        <v>141</v>
      </c>
      <c r="N1709" s="32">
        <v>4</v>
      </c>
      <c r="O1709" s="36">
        <v>141</v>
      </c>
    </row>
    <row r="1710" spans="3:15" x14ac:dyDescent="0.25">
      <c r="C1710" s="1">
        <v>1</v>
      </c>
      <c r="D1710" s="1">
        <v>1</v>
      </c>
      <c r="E1710" s="1">
        <v>1</v>
      </c>
      <c r="F1710" s="19">
        <v>1701</v>
      </c>
      <c r="G1710" s="20" t="s">
        <v>3181</v>
      </c>
      <c r="H1710" s="21" t="s">
        <v>19</v>
      </c>
      <c r="K1710" s="33">
        <v>22</v>
      </c>
      <c r="L1710" s="37">
        <v>141</v>
      </c>
      <c r="N1710" s="33">
        <v>3</v>
      </c>
      <c r="O1710" s="37">
        <v>141</v>
      </c>
    </row>
    <row r="1711" spans="3:15" x14ac:dyDescent="0.25">
      <c r="C1711" s="1">
        <v>1</v>
      </c>
      <c r="D1711" s="1">
        <v>1</v>
      </c>
      <c r="E1711" s="1">
        <v>1</v>
      </c>
      <c r="F1711" s="16">
        <v>1702</v>
      </c>
      <c r="G1711" s="17" t="s">
        <v>3181</v>
      </c>
      <c r="H1711" s="18" t="s">
        <v>19</v>
      </c>
      <c r="K1711" s="32">
        <v>24</v>
      </c>
      <c r="L1711" s="36">
        <v>141</v>
      </c>
      <c r="N1711" s="32">
        <v>3</v>
      </c>
      <c r="O1711" s="36">
        <v>141</v>
      </c>
    </row>
    <row r="1712" spans="3:15" x14ac:dyDescent="0.25">
      <c r="C1712" s="1">
        <v>1</v>
      </c>
      <c r="D1712" s="1">
        <v>1</v>
      </c>
      <c r="E1712" s="1">
        <v>1</v>
      </c>
      <c r="F1712" s="19">
        <v>1703</v>
      </c>
      <c r="G1712" s="20" t="s">
        <v>3181</v>
      </c>
      <c r="H1712" s="21" t="s">
        <v>18</v>
      </c>
      <c r="K1712" s="33">
        <v>26</v>
      </c>
      <c r="L1712" s="37">
        <v>141</v>
      </c>
      <c r="N1712" s="33">
        <v>5</v>
      </c>
      <c r="O1712" s="37">
        <v>141</v>
      </c>
    </row>
    <row r="1713" spans="3:15" x14ac:dyDescent="0.25">
      <c r="C1713" s="1">
        <v>1</v>
      </c>
      <c r="D1713" s="1">
        <v>1</v>
      </c>
      <c r="E1713" s="1">
        <v>1</v>
      </c>
      <c r="F1713" s="16">
        <v>1704</v>
      </c>
      <c r="G1713" s="17" t="s">
        <v>3181</v>
      </c>
      <c r="H1713" s="18" t="s">
        <v>18</v>
      </c>
      <c r="K1713" s="32">
        <v>18</v>
      </c>
      <c r="L1713" s="36">
        <v>141</v>
      </c>
      <c r="N1713" s="32">
        <v>5</v>
      </c>
      <c r="O1713" s="36">
        <v>141</v>
      </c>
    </row>
    <row r="1714" spans="3:15" x14ac:dyDescent="0.25">
      <c r="C1714" s="1">
        <v>1</v>
      </c>
      <c r="D1714" s="1">
        <v>1</v>
      </c>
      <c r="E1714" s="1">
        <v>1</v>
      </c>
      <c r="F1714" s="19">
        <v>1705</v>
      </c>
      <c r="G1714" s="20" t="s">
        <v>3181</v>
      </c>
      <c r="H1714" s="21" t="s">
        <v>19</v>
      </c>
      <c r="K1714" s="33">
        <v>17</v>
      </c>
      <c r="L1714" s="37">
        <v>141</v>
      </c>
      <c r="N1714" s="33">
        <v>6</v>
      </c>
      <c r="O1714" s="37">
        <v>141</v>
      </c>
    </row>
    <row r="1715" spans="3:15" x14ac:dyDescent="0.25">
      <c r="C1715" s="1">
        <v>1</v>
      </c>
      <c r="D1715" s="1">
        <v>1</v>
      </c>
      <c r="E1715" s="1">
        <v>1</v>
      </c>
      <c r="F1715" s="16">
        <v>1706</v>
      </c>
      <c r="G1715" s="17" t="s">
        <v>3181</v>
      </c>
      <c r="H1715" s="18" t="s">
        <v>18</v>
      </c>
      <c r="K1715" s="32">
        <v>18</v>
      </c>
      <c r="L1715" s="36">
        <v>141</v>
      </c>
      <c r="N1715" s="32">
        <v>1</v>
      </c>
      <c r="O1715" s="36">
        <v>141</v>
      </c>
    </row>
    <row r="1716" spans="3:15" x14ac:dyDescent="0.25">
      <c r="C1716" s="1">
        <v>1</v>
      </c>
      <c r="D1716" s="1">
        <v>1</v>
      </c>
      <c r="E1716" s="1">
        <v>1</v>
      </c>
      <c r="F1716" s="19">
        <v>1707</v>
      </c>
      <c r="G1716" s="20" t="s">
        <v>3264</v>
      </c>
      <c r="H1716" s="21" t="s">
        <v>18</v>
      </c>
      <c r="K1716" s="33">
        <v>15</v>
      </c>
      <c r="L1716" s="37">
        <v>141</v>
      </c>
      <c r="N1716" s="33">
        <v>4</v>
      </c>
      <c r="O1716" s="37">
        <v>141</v>
      </c>
    </row>
    <row r="1717" spans="3:15" x14ac:dyDescent="0.25">
      <c r="C1717" s="1">
        <v>1</v>
      </c>
      <c r="D1717" s="1">
        <v>1</v>
      </c>
      <c r="E1717" s="1">
        <v>1</v>
      </c>
      <c r="F1717" s="16">
        <v>1708</v>
      </c>
      <c r="G1717" s="17" t="s">
        <v>3264</v>
      </c>
      <c r="H1717" s="18" t="s">
        <v>19</v>
      </c>
      <c r="K1717" s="32">
        <v>13</v>
      </c>
      <c r="L1717" s="36">
        <v>141</v>
      </c>
      <c r="N1717" s="32">
        <v>2</v>
      </c>
      <c r="O1717" s="36">
        <v>141</v>
      </c>
    </row>
    <row r="1718" spans="3:15" x14ac:dyDescent="0.25">
      <c r="C1718" s="1">
        <v>1</v>
      </c>
      <c r="D1718" s="1">
        <v>1</v>
      </c>
      <c r="E1718" s="1">
        <v>1</v>
      </c>
      <c r="F1718" s="19">
        <v>1709</v>
      </c>
      <c r="G1718" s="20" t="s">
        <v>3264</v>
      </c>
      <c r="H1718" s="21" t="s">
        <v>18</v>
      </c>
      <c r="K1718" s="33">
        <v>16</v>
      </c>
      <c r="L1718" s="37">
        <v>141</v>
      </c>
      <c r="N1718" s="33">
        <v>3</v>
      </c>
      <c r="O1718" s="37">
        <v>141</v>
      </c>
    </row>
    <row r="1719" spans="3:15" x14ac:dyDescent="0.25">
      <c r="C1719" s="1">
        <v>1</v>
      </c>
      <c r="D1719" s="1">
        <v>1</v>
      </c>
      <c r="E1719" s="1">
        <v>1</v>
      </c>
      <c r="F1719" s="16">
        <v>1710</v>
      </c>
      <c r="G1719" s="17" t="s">
        <v>3181</v>
      </c>
      <c r="H1719" s="18" t="s">
        <v>18</v>
      </c>
      <c r="K1719" s="32">
        <v>16</v>
      </c>
      <c r="L1719" s="36">
        <v>141</v>
      </c>
      <c r="N1719" s="32">
        <v>3</v>
      </c>
      <c r="O1719" s="36">
        <v>141</v>
      </c>
    </row>
    <row r="1720" spans="3:15" x14ac:dyDescent="0.25">
      <c r="C1720" s="1">
        <v>1</v>
      </c>
      <c r="D1720" s="1">
        <v>1</v>
      </c>
      <c r="E1720" s="1">
        <v>1</v>
      </c>
      <c r="F1720" s="19">
        <v>1711</v>
      </c>
      <c r="G1720" s="20" t="s">
        <v>3264</v>
      </c>
      <c r="H1720" s="21" t="s">
        <v>19</v>
      </c>
      <c r="K1720" s="33">
        <v>23</v>
      </c>
      <c r="L1720" s="37">
        <v>141</v>
      </c>
      <c r="N1720" s="33">
        <v>1</v>
      </c>
      <c r="O1720" s="37">
        <v>141</v>
      </c>
    </row>
    <row r="1721" spans="3:15" x14ac:dyDescent="0.25">
      <c r="C1721" s="1">
        <v>1</v>
      </c>
      <c r="D1721" s="1">
        <v>1</v>
      </c>
      <c r="E1721" s="1">
        <v>1</v>
      </c>
      <c r="F1721" s="16">
        <v>1712</v>
      </c>
      <c r="G1721" s="17" t="s">
        <v>3264</v>
      </c>
      <c r="H1721" s="18" t="s">
        <v>19</v>
      </c>
      <c r="K1721" s="32">
        <v>22</v>
      </c>
      <c r="L1721" s="36">
        <v>141</v>
      </c>
      <c r="N1721" s="32">
        <v>10</v>
      </c>
      <c r="O1721" s="36">
        <v>141</v>
      </c>
    </row>
    <row r="1722" spans="3:15" x14ac:dyDescent="0.25">
      <c r="C1722" s="1">
        <v>1</v>
      </c>
      <c r="D1722" s="1">
        <v>1</v>
      </c>
      <c r="E1722" s="1">
        <v>1</v>
      </c>
      <c r="F1722" s="19">
        <v>1713</v>
      </c>
      <c r="G1722" s="20" t="s">
        <v>3264</v>
      </c>
      <c r="H1722" s="21" t="s">
        <v>19</v>
      </c>
      <c r="K1722" s="33">
        <v>20</v>
      </c>
      <c r="L1722" s="37">
        <v>141</v>
      </c>
      <c r="N1722" s="33">
        <v>4</v>
      </c>
      <c r="O1722" s="37">
        <v>141</v>
      </c>
    </row>
    <row r="1723" spans="3:15" x14ac:dyDescent="0.25">
      <c r="C1723" s="1">
        <v>1</v>
      </c>
      <c r="D1723" s="1">
        <v>1</v>
      </c>
      <c r="E1723" s="1">
        <v>1</v>
      </c>
      <c r="F1723" s="16">
        <v>1714</v>
      </c>
      <c r="G1723" s="17" t="s">
        <v>3264</v>
      </c>
      <c r="H1723" s="18" t="s">
        <v>19</v>
      </c>
      <c r="K1723" s="32">
        <v>21</v>
      </c>
      <c r="L1723" s="36">
        <v>141</v>
      </c>
      <c r="N1723" s="32">
        <v>2</v>
      </c>
      <c r="O1723" s="36">
        <v>141</v>
      </c>
    </row>
    <row r="1724" spans="3:15" x14ac:dyDescent="0.25">
      <c r="C1724" s="1">
        <v>1</v>
      </c>
      <c r="D1724" s="1">
        <v>1</v>
      </c>
      <c r="E1724" s="1">
        <v>1</v>
      </c>
      <c r="F1724" s="19">
        <v>1715</v>
      </c>
      <c r="G1724" s="20" t="s">
        <v>3181</v>
      </c>
      <c r="H1724" s="21" t="s">
        <v>19</v>
      </c>
      <c r="K1724" s="33">
        <v>19</v>
      </c>
      <c r="L1724" s="37">
        <v>141</v>
      </c>
      <c r="N1724" s="33">
        <v>6</v>
      </c>
      <c r="O1724" s="37">
        <v>141</v>
      </c>
    </row>
    <row r="1725" spans="3:15" x14ac:dyDescent="0.25">
      <c r="C1725" s="1">
        <v>1</v>
      </c>
      <c r="D1725" s="1">
        <v>1</v>
      </c>
      <c r="E1725" s="1">
        <v>1</v>
      </c>
      <c r="F1725" s="16">
        <v>1716</v>
      </c>
      <c r="G1725" s="17" t="s">
        <v>3182</v>
      </c>
      <c r="H1725" s="18" t="s">
        <v>18</v>
      </c>
      <c r="K1725" s="32">
        <v>12</v>
      </c>
      <c r="L1725" s="36">
        <v>141</v>
      </c>
      <c r="N1725" s="32">
        <v>2</v>
      </c>
      <c r="O1725" s="36">
        <v>141</v>
      </c>
    </row>
    <row r="1726" spans="3:15" x14ac:dyDescent="0.25">
      <c r="C1726" s="1">
        <v>1</v>
      </c>
      <c r="D1726" s="1">
        <v>1</v>
      </c>
      <c r="E1726" s="1">
        <v>1</v>
      </c>
      <c r="F1726" s="19">
        <v>1717</v>
      </c>
      <c r="G1726" s="20" t="s">
        <v>3182</v>
      </c>
      <c r="H1726" s="21" t="s">
        <v>19</v>
      </c>
      <c r="K1726" s="33">
        <v>20</v>
      </c>
      <c r="L1726" s="37">
        <v>141</v>
      </c>
      <c r="N1726" s="33">
        <v>2</v>
      </c>
      <c r="O1726" s="37">
        <v>141</v>
      </c>
    </row>
    <row r="1727" spans="3:15" x14ac:dyDescent="0.25">
      <c r="C1727" s="1">
        <v>1</v>
      </c>
      <c r="D1727" s="1">
        <v>1</v>
      </c>
      <c r="E1727" s="1">
        <v>1</v>
      </c>
      <c r="F1727" s="16">
        <v>1718</v>
      </c>
      <c r="G1727" s="17" t="s">
        <v>3264</v>
      </c>
      <c r="H1727" s="18" t="s">
        <v>19</v>
      </c>
      <c r="K1727" s="32">
        <v>11</v>
      </c>
      <c r="L1727" s="36">
        <v>141</v>
      </c>
      <c r="N1727" s="32">
        <v>1</v>
      </c>
      <c r="O1727" s="36">
        <v>141</v>
      </c>
    </row>
    <row r="1728" spans="3:15" x14ac:dyDescent="0.25">
      <c r="C1728" s="1">
        <v>1</v>
      </c>
      <c r="D1728" s="1">
        <v>1</v>
      </c>
      <c r="E1728" s="1">
        <v>1</v>
      </c>
      <c r="F1728" s="19">
        <v>1719</v>
      </c>
      <c r="G1728" s="20" t="s">
        <v>3264</v>
      </c>
      <c r="H1728" s="21" t="s">
        <v>19</v>
      </c>
      <c r="K1728" s="33">
        <v>13</v>
      </c>
      <c r="L1728" s="37">
        <v>141</v>
      </c>
      <c r="N1728" s="33">
        <v>4</v>
      </c>
      <c r="O1728" s="37">
        <v>141</v>
      </c>
    </row>
    <row r="1729" spans="3:15" x14ac:dyDescent="0.25">
      <c r="C1729" s="1">
        <v>1</v>
      </c>
      <c r="D1729" s="1">
        <v>1</v>
      </c>
      <c r="E1729" s="1">
        <v>1</v>
      </c>
      <c r="F1729" s="16">
        <v>1720</v>
      </c>
      <c r="G1729" s="17" t="s">
        <v>3181</v>
      </c>
      <c r="H1729" s="18" t="s">
        <v>19</v>
      </c>
      <c r="K1729" s="32">
        <v>17</v>
      </c>
      <c r="L1729" s="36">
        <v>141</v>
      </c>
      <c r="N1729" s="32">
        <v>5</v>
      </c>
      <c r="O1729" s="36">
        <v>141</v>
      </c>
    </row>
    <row r="1730" spans="3:15" x14ac:dyDescent="0.25">
      <c r="C1730" s="1">
        <v>1</v>
      </c>
      <c r="D1730" s="1">
        <v>1</v>
      </c>
      <c r="E1730" s="1">
        <v>1</v>
      </c>
      <c r="F1730" s="19">
        <v>1721</v>
      </c>
      <c r="G1730" s="20" t="s">
        <v>3181</v>
      </c>
      <c r="H1730" s="21" t="s">
        <v>19</v>
      </c>
      <c r="K1730" s="33">
        <v>17</v>
      </c>
      <c r="L1730" s="37">
        <v>141</v>
      </c>
      <c r="N1730" s="33">
        <v>5</v>
      </c>
      <c r="O1730" s="37">
        <v>141</v>
      </c>
    </row>
    <row r="1731" spans="3:15" x14ac:dyDescent="0.25">
      <c r="C1731" s="1">
        <v>1</v>
      </c>
      <c r="D1731" s="1">
        <v>1</v>
      </c>
      <c r="E1731" s="1">
        <v>1</v>
      </c>
      <c r="F1731" s="16">
        <v>1722</v>
      </c>
      <c r="G1731" s="17" t="s">
        <v>3264</v>
      </c>
      <c r="H1731" s="18" t="s">
        <v>19</v>
      </c>
      <c r="K1731" s="32">
        <v>13</v>
      </c>
      <c r="L1731" s="36">
        <v>141</v>
      </c>
      <c r="N1731" s="32">
        <v>5</v>
      </c>
      <c r="O1731" s="36">
        <v>141</v>
      </c>
    </row>
    <row r="1732" spans="3:15" x14ac:dyDescent="0.25">
      <c r="C1732" s="1">
        <v>1</v>
      </c>
      <c r="D1732" s="1">
        <v>1</v>
      </c>
      <c r="E1732" s="1">
        <v>1</v>
      </c>
      <c r="F1732" s="19">
        <v>1723</v>
      </c>
      <c r="G1732" s="20" t="s">
        <v>3181</v>
      </c>
      <c r="H1732" s="21" t="s">
        <v>18</v>
      </c>
      <c r="K1732" s="33">
        <v>26</v>
      </c>
      <c r="L1732" s="37">
        <v>141</v>
      </c>
      <c r="N1732" s="33">
        <v>7</v>
      </c>
      <c r="O1732" s="37">
        <v>141</v>
      </c>
    </row>
    <row r="1733" spans="3:15" x14ac:dyDescent="0.25">
      <c r="C1733" s="1">
        <v>1</v>
      </c>
      <c r="D1733" s="1">
        <v>1</v>
      </c>
      <c r="E1733" s="1">
        <v>1</v>
      </c>
      <c r="F1733" s="16">
        <v>1724</v>
      </c>
      <c r="G1733" s="17" t="s">
        <v>3181</v>
      </c>
      <c r="H1733" s="18" t="s">
        <v>18</v>
      </c>
      <c r="K1733" s="32">
        <v>13</v>
      </c>
      <c r="L1733" s="36">
        <v>141</v>
      </c>
      <c r="N1733" s="32">
        <v>3</v>
      </c>
      <c r="O1733" s="36">
        <v>141</v>
      </c>
    </row>
    <row r="1734" spans="3:15" x14ac:dyDescent="0.25">
      <c r="C1734" s="1">
        <v>1</v>
      </c>
      <c r="D1734" s="1">
        <v>1</v>
      </c>
      <c r="E1734" s="1">
        <v>1</v>
      </c>
      <c r="F1734" s="19">
        <v>1725</v>
      </c>
      <c r="G1734" s="20" t="s">
        <v>3181</v>
      </c>
      <c r="H1734" s="21" t="s">
        <v>18</v>
      </c>
      <c r="K1734" s="33">
        <v>18</v>
      </c>
      <c r="L1734" s="37">
        <v>141</v>
      </c>
      <c r="N1734" s="33">
        <v>5</v>
      </c>
      <c r="O1734" s="37">
        <v>141</v>
      </c>
    </row>
    <row r="1735" spans="3:15" x14ac:dyDescent="0.25">
      <c r="C1735" s="1">
        <v>1</v>
      </c>
      <c r="D1735" s="1">
        <v>1</v>
      </c>
      <c r="E1735" s="1">
        <v>1</v>
      </c>
      <c r="F1735" s="16">
        <v>1726</v>
      </c>
      <c r="G1735" s="17" t="s">
        <v>3182</v>
      </c>
      <c r="H1735" s="18" t="s">
        <v>19</v>
      </c>
      <c r="K1735" s="32">
        <v>8</v>
      </c>
      <c r="L1735" s="36">
        <v>141</v>
      </c>
      <c r="N1735" s="32">
        <v>2</v>
      </c>
      <c r="O1735" s="36">
        <v>141</v>
      </c>
    </row>
    <row r="1736" spans="3:15" x14ac:dyDescent="0.25">
      <c r="C1736" s="1">
        <v>1</v>
      </c>
      <c r="D1736" s="1">
        <v>1</v>
      </c>
      <c r="E1736" s="1">
        <v>1</v>
      </c>
      <c r="F1736" s="19">
        <v>1727</v>
      </c>
      <c r="G1736" s="20" t="s">
        <v>3264</v>
      </c>
      <c r="H1736" s="21" t="s">
        <v>19</v>
      </c>
      <c r="K1736" s="33">
        <v>16</v>
      </c>
      <c r="L1736" s="37">
        <v>141</v>
      </c>
      <c r="N1736" s="33">
        <v>4</v>
      </c>
      <c r="O1736" s="37">
        <v>141</v>
      </c>
    </row>
    <row r="1737" spans="3:15" x14ac:dyDescent="0.25">
      <c r="C1737" s="1">
        <v>1</v>
      </c>
      <c r="D1737" s="1">
        <v>1</v>
      </c>
      <c r="E1737" s="1">
        <v>1</v>
      </c>
      <c r="F1737" s="16">
        <v>1728</v>
      </c>
      <c r="G1737" s="17" t="s">
        <v>3181</v>
      </c>
      <c r="H1737" s="18" t="s">
        <v>18</v>
      </c>
      <c r="K1737" s="32">
        <v>19</v>
      </c>
      <c r="L1737" s="36">
        <v>141</v>
      </c>
      <c r="N1737" s="32">
        <v>5</v>
      </c>
      <c r="O1737" s="36">
        <v>141</v>
      </c>
    </row>
    <row r="1738" spans="3:15" x14ac:dyDescent="0.25">
      <c r="C1738" s="1">
        <v>1</v>
      </c>
      <c r="D1738" s="1">
        <v>1</v>
      </c>
      <c r="E1738" s="1">
        <v>1</v>
      </c>
      <c r="F1738" s="19">
        <v>1729</v>
      </c>
      <c r="G1738" s="20" t="s">
        <v>3181</v>
      </c>
      <c r="H1738" s="21" t="s">
        <v>18</v>
      </c>
      <c r="K1738" s="33">
        <v>10</v>
      </c>
      <c r="L1738" s="37">
        <v>141</v>
      </c>
      <c r="N1738" s="33">
        <v>3</v>
      </c>
      <c r="O1738" s="37">
        <v>141</v>
      </c>
    </row>
    <row r="1739" spans="3:15" x14ac:dyDescent="0.25">
      <c r="C1739" s="1">
        <v>1</v>
      </c>
      <c r="D1739" s="1">
        <v>1</v>
      </c>
      <c r="E1739" s="1">
        <v>1</v>
      </c>
      <c r="F1739" s="16">
        <v>1730</v>
      </c>
      <c r="G1739" s="17" t="s">
        <v>3182</v>
      </c>
      <c r="H1739" s="18" t="s">
        <v>18</v>
      </c>
      <c r="K1739" s="32">
        <v>18</v>
      </c>
      <c r="L1739" s="36">
        <v>141</v>
      </c>
      <c r="N1739" s="32">
        <v>6</v>
      </c>
      <c r="O1739" s="36">
        <v>141</v>
      </c>
    </row>
    <row r="1740" spans="3:15" x14ac:dyDescent="0.25">
      <c r="C1740" s="1">
        <v>1</v>
      </c>
      <c r="D1740" s="1">
        <v>1</v>
      </c>
      <c r="E1740" s="1">
        <v>1</v>
      </c>
      <c r="F1740" s="19">
        <v>1731</v>
      </c>
      <c r="G1740" s="20" t="s">
        <v>3264</v>
      </c>
      <c r="H1740" s="21" t="s">
        <v>18</v>
      </c>
      <c r="K1740" s="33">
        <v>13</v>
      </c>
      <c r="L1740" s="37">
        <v>141</v>
      </c>
      <c r="N1740" s="33">
        <v>0</v>
      </c>
      <c r="O1740" s="37">
        <v>141</v>
      </c>
    </row>
    <row r="1741" spans="3:15" x14ac:dyDescent="0.25">
      <c r="C1741" s="1">
        <v>1</v>
      </c>
      <c r="D1741" s="1">
        <v>1</v>
      </c>
      <c r="E1741" s="1">
        <v>1</v>
      </c>
      <c r="F1741" s="16">
        <v>1732</v>
      </c>
      <c r="G1741" s="17" t="s">
        <v>3182</v>
      </c>
      <c r="H1741" s="18" t="s">
        <v>19</v>
      </c>
      <c r="K1741" s="32">
        <v>13</v>
      </c>
      <c r="L1741" s="36">
        <v>141</v>
      </c>
      <c r="N1741" s="32">
        <v>5</v>
      </c>
      <c r="O1741" s="36">
        <v>141</v>
      </c>
    </row>
    <row r="1742" spans="3:15" x14ac:dyDescent="0.25">
      <c r="C1742" s="1">
        <v>1</v>
      </c>
      <c r="D1742" s="1">
        <v>1</v>
      </c>
      <c r="E1742" s="1">
        <v>1</v>
      </c>
      <c r="F1742" s="19">
        <v>1733</v>
      </c>
      <c r="G1742" s="20" t="s">
        <v>3181</v>
      </c>
      <c r="H1742" s="21" t="s">
        <v>19</v>
      </c>
      <c r="K1742" s="33">
        <v>16</v>
      </c>
      <c r="L1742" s="37">
        <v>141</v>
      </c>
      <c r="N1742" s="33">
        <v>3</v>
      </c>
      <c r="O1742" s="37">
        <v>141</v>
      </c>
    </row>
    <row r="1743" spans="3:15" x14ac:dyDescent="0.25">
      <c r="C1743" s="1">
        <v>1</v>
      </c>
      <c r="D1743" s="1">
        <v>1</v>
      </c>
      <c r="E1743" s="1">
        <v>1</v>
      </c>
      <c r="F1743" s="16">
        <v>1734</v>
      </c>
      <c r="G1743" s="17" t="s">
        <v>3181</v>
      </c>
      <c r="H1743" s="18" t="s">
        <v>18</v>
      </c>
      <c r="K1743" s="32">
        <v>15</v>
      </c>
      <c r="L1743" s="36">
        <v>141</v>
      </c>
      <c r="N1743" s="32">
        <v>5</v>
      </c>
      <c r="O1743" s="36">
        <v>141</v>
      </c>
    </row>
    <row r="1744" spans="3:15" x14ac:dyDescent="0.25">
      <c r="C1744" s="1">
        <v>1</v>
      </c>
      <c r="D1744" s="1">
        <v>1</v>
      </c>
      <c r="E1744" s="1">
        <v>1</v>
      </c>
      <c r="F1744" s="19">
        <v>1735</v>
      </c>
      <c r="G1744" s="20" t="s">
        <v>3182</v>
      </c>
      <c r="H1744" s="21" t="s">
        <v>19</v>
      </c>
      <c r="K1744" s="33">
        <v>13</v>
      </c>
      <c r="L1744" s="37">
        <v>141</v>
      </c>
      <c r="N1744" s="33">
        <v>2</v>
      </c>
      <c r="O1744" s="37">
        <v>141</v>
      </c>
    </row>
    <row r="1745" spans="3:15" x14ac:dyDescent="0.25">
      <c r="C1745" s="1">
        <v>1</v>
      </c>
      <c r="D1745" s="1">
        <v>1</v>
      </c>
      <c r="E1745" s="1">
        <v>1</v>
      </c>
      <c r="F1745" s="16">
        <v>1736</v>
      </c>
      <c r="G1745" s="17" t="s">
        <v>3264</v>
      </c>
      <c r="H1745" s="18" t="s">
        <v>19</v>
      </c>
      <c r="K1745" s="32">
        <v>10</v>
      </c>
      <c r="L1745" s="36">
        <v>141</v>
      </c>
      <c r="N1745" s="32">
        <v>3</v>
      </c>
      <c r="O1745" s="36">
        <v>141</v>
      </c>
    </row>
    <row r="1746" spans="3:15" x14ac:dyDescent="0.25">
      <c r="C1746" s="1">
        <v>1</v>
      </c>
      <c r="D1746" s="1">
        <v>1</v>
      </c>
      <c r="E1746" s="1">
        <v>1</v>
      </c>
      <c r="F1746" s="19">
        <v>1737</v>
      </c>
      <c r="G1746" s="20" t="s">
        <v>3264</v>
      </c>
      <c r="H1746" s="21" t="s">
        <v>18</v>
      </c>
      <c r="K1746" s="33">
        <v>12</v>
      </c>
      <c r="L1746" s="37">
        <v>141</v>
      </c>
      <c r="N1746" s="33">
        <v>0</v>
      </c>
      <c r="O1746" s="37">
        <v>141</v>
      </c>
    </row>
    <row r="1747" spans="3:15" x14ac:dyDescent="0.25">
      <c r="C1747" s="1">
        <v>1</v>
      </c>
      <c r="D1747" s="1">
        <v>1</v>
      </c>
      <c r="E1747" s="1">
        <v>1</v>
      </c>
      <c r="F1747" s="16">
        <v>1738</v>
      </c>
      <c r="G1747" s="17" t="s">
        <v>3264</v>
      </c>
      <c r="H1747" s="18" t="s">
        <v>19</v>
      </c>
      <c r="K1747" s="32">
        <v>9</v>
      </c>
      <c r="L1747" s="36">
        <v>141</v>
      </c>
      <c r="N1747" s="32">
        <v>4</v>
      </c>
      <c r="O1747" s="36">
        <v>141</v>
      </c>
    </row>
    <row r="1748" spans="3:15" x14ac:dyDescent="0.25">
      <c r="C1748" s="1">
        <v>1</v>
      </c>
      <c r="D1748" s="1">
        <v>1</v>
      </c>
      <c r="E1748" s="1">
        <v>1</v>
      </c>
      <c r="F1748" s="19">
        <v>1739</v>
      </c>
      <c r="G1748" s="20" t="s">
        <v>3264</v>
      </c>
      <c r="H1748" s="21" t="s">
        <v>19</v>
      </c>
      <c r="K1748" s="33">
        <v>12</v>
      </c>
      <c r="L1748" s="37">
        <v>141</v>
      </c>
      <c r="N1748" s="33">
        <v>2</v>
      </c>
      <c r="O1748" s="37">
        <v>141</v>
      </c>
    </row>
    <row r="1749" spans="3:15" x14ac:dyDescent="0.25">
      <c r="C1749" s="1">
        <v>1</v>
      </c>
      <c r="D1749" s="1">
        <v>1</v>
      </c>
      <c r="E1749" s="1">
        <v>1</v>
      </c>
      <c r="F1749" s="16">
        <v>1740</v>
      </c>
      <c r="G1749" s="17" t="s">
        <v>3182</v>
      </c>
      <c r="H1749" s="18" t="s">
        <v>19</v>
      </c>
      <c r="K1749" s="32">
        <v>8</v>
      </c>
      <c r="L1749" s="36">
        <v>141</v>
      </c>
      <c r="N1749" s="32">
        <v>3</v>
      </c>
      <c r="O1749" s="36">
        <v>141</v>
      </c>
    </row>
    <row r="1750" spans="3:15" x14ac:dyDescent="0.25">
      <c r="C1750" s="1">
        <v>1</v>
      </c>
      <c r="D1750" s="1">
        <v>1</v>
      </c>
      <c r="E1750" s="1">
        <v>1</v>
      </c>
      <c r="F1750" s="19">
        <v>1741</v>
      </c>
      <c r="G1750" s="20" t="s">
        <v>3264</v>
      </c>
      <c r="H1750" s="21" t="s">
        <v>18</v>
      </c>
      <c r="K1750" s="33">
        <v>7</v>
      </c>
      <c r="L1750" s="37">
        <v>141</v>
      </c>
      <c r="N1750" s="33">
        <v>2</v>
      </c>
      <c r="O1750" s="37">
        <v>141</v>
      </c>
    </row>
    <row r="1751" spans="3:15" x14ac:dyDescent="0.25">
      <c r="C1751" s="1">
        <v>1</v>
      </c>
      <c r="D1751" s="1">
        <v>1</v>
      </c>
      <c r="E1751" s="1">
        <v>1</v>
      </c>
      <c r="F1751" s="16">
        <v>1742</v>
      </c>
      <c r="G1751" s="17" t="s">
        <v>3264</v>
      </c>
      <c r="H1751" s="18" t="s">
        <v>19</v>
      </c>
      <c r="K1751" s="32">
        <v>24</v>
      </c>
      <c r="L1751" s="36">
        <v>142</v>
      </c>
      <c r="N1751" s="32">
        <v>1</v>
      </c>
      <c r="O1751" s="36">
        <v>142</v>
      </c>
    </row>
    <row r="1752" spans="3:15" x14ac:dyDescent="0.25">
      <c r="C1752" s="1">
        <v>1</v>
      </c>
      <c r="D1752" s="1">
        <v>1</v>
      </c>
      <c r="E1752" s="1">
        <v>1</v>
      </c>
      <c r="F1752" s="19">
        <v>1743</v>
      </c>
      <c r="G1752" s="20" t="s">
        <v>3182</v>
      </c>
      <c r="H1752" s="21" t="s">
        <v>18</v>
      </c>
      <c r="K1752" s="33">
        <v>20</v>
      </c>
      <c r="L1752" s="37">
        <v>142</v>
      </c>
      <c r="N1752" s="33">
        <v>2</v>
      </c>
      <c r="O1752" s="37">
        <v>142</v>
      </c>
    </row>
    <row r="1753" spans="3:15" x14ac:dyDescent="0.25">
      <c r="C1753" s="1">
        <v>1</v>
      </c>
      <c r="D1753" s="1">
        <v>1</v>
      </c>
      <c r="E1753" s="1">
        <v>1</v>
      </c>
      <c r="F1753" s="16">
        <v>1744</v>
      </c>
      <c r="G1753" s="17" t="s">
        <v>3264</v>
      </c>
      <c r="H1753" s="18" t="s">
        <v>19</v>
      </c>
      <c r="K1753" s="32">
        <v>15</v>
      </c>
      <c r="L1753" s="36">
        <v>142</v>
      </c>
      <c r="N1753" s="32">
        <v>4</v>
      </c>
      <c r="O1753" s="36">
        <v>142</v>
      </c>
    </row>
    <row r="1754" spans="3:15" x14ac:dyDescent="0.25">
      <c r="C1754" s="1">
        <v>1</v>
      </c>
      <c r="D1754" s="1">
        <v>1</v>
      </c>
      <c r="E1754" s="1">
        <v>1</v>
      </c>
      <c r="F1754" s="19">
        <v>1745</v>
      </c>
      <c r="G1754" s="20" t="s">
        <v>3181</v>
      </c>
      <c r="H1754" s="21" t="s">
        <v>18</v>
      </c>
      <c r="K1754" s="33">
        <v>27</v>
      </c>
      <c r="L1754" s="37">
        <v>142</v>
      </c>
      <c r="N1754" s="33">
        <v>7</v>
      </c>
      <c r="O1754" s="37">
        <v>142</v>
      </c>
    </row>
    <row r="1755" spans="3:15" x14ac:dyDescent="0.25">
      <c r="C1755" s="1">
        <v>1</v>
      </c>
      <c r="D1755" s="1">
        <v>1</v>
      </c>
      <c r="E1755" s="1">
        <v>1</v>
      </c>
      <c r="F1755" s="16">
        <v>1746</v>
      </c>
      <c r="G1755" s="17" t="s">
        <v>3264</v>
      </c>
      <c r="H1755" s="18" t="s">
        <v>18</v>
      </c>
      <c r="K1755" s="32">
        <v>20</v>
      </c>
      <c r="L1755" s="36">
        <v>142</v>
      </c>
      <c r="N1755" s="32">
        <v>5</v>
      </c>
      <c r="O1755" s="36">
        <v>142</v>
      </c>
    </row>
    <row r="1756" spans="3:15" x14ac:dyDescent="0.25">
      <c r="C1756" s="1">
        <v>1</v>
      </c>
      <c r="D1756" s="1">
        <v>1</v>
      </c>
      <c r="E1756" s="1">
        <v>1</v>
      </c>
      <c r="F1756" s="19">
        <v>1747</v>
      </c>
      <c r="G1756" s="20" t="s">
        <v>3264</v>
      </c>
      <c r="H1756" s="21" t="s">
        <v>19</v>
      </c>
      <c r="K1756" s="33">
        <v>18</v>
      </c>
      <c r="L1756" s="37">
        <v>142</v>
      </c>
      <c r="N1756" s="33">
        <v>6</v>
      </c>
      <c r="O1756" s="37">
        <v>142</v>
      </c>
    </row>
    <row r="1757" spans="3:15" x14ac:dyDescent="0.25">
      <c r="C1757" s="1">
        <v>1</v>
      </c>
      <c r="D1757" s="1">
        <v>1</v>
      </c>
      <c r="E1757" s="1">
        <v>1</v>
      </c>
      <c r="F1757" s="16">
        <v>1748</v>
      </c>
      <c r="G1757" s="17" t="s">
        <v>3182</v>
      </c>
      <c r="H1757" s="18" t="s">
        <v>18</v>
      </c>
      <c r="K1757" s="32">
        <v>24</v>
      </c>
      <c r="L1757" s="36">
        <v>142</v>
      </c>
      <c r="N1757" s="32">
        <v>4</v>
      </c>
      <c r="O1757" s="36">
        <v>142</v>
      </c>
    </row>
    <row r="1758" spans="3:15" x14ac:dyDescent="0.25">
      <c r="C1758" s="1">
        <v>1</v>
      </c>
      <c r="D1758" s="1">
        <v>1</v>
      </c>
      <c r="E1758" s="1">
        <v>1</v>
      </c>
      <c r="F1758" s="19">
        <v>1749</v>
      </c>
      <c r="G1758" s="20" t="s">
        <v>3264</v>
      </c>
      <c r="H1758" s="21" t="s">
        <v>19</v>
      </c>
      <c r="K1758" s="33">
        <v>18</v>
      </c>
      <c r="L1758" s="37">
        <v>142</v>
      </c>
      <c r="N1758" s="33">
        <v>0</v>
      </c>
      <c r="O1758" s="37">
        <v>142</v>
      </c>
    </row>
    <row r="1759" spans="3:15" x14ac:dyDescent="0.25">
      <c r="C1759" s="1">
        <v>1</v>
      </c>
      <c r="D1759" s="1">
        <v>1</v>
      </c>
      <c r="E1759" s="1">
        <v>1</v>
      </c>
      <c r="F1759" s="16">
        <v>1750</v>
      </c>
      <c r="G1759" s="17" t="s">
        <v>3182</v>
      </c>
      <c r="H1759" s="18" t="s">
        <v>19</v>
      </c>
      <c r="K1759" s="32">
        <v>29</v>
      </c>
      <c r="L1759" s="36">
        <v>142</v>
      </c>
      <c r="N1759" s="32">
        <v>5</v>
      </c>
      <c r="O1759" s="36">
        <v>142</v>
      </c>
    </row>
    <row r="1760" spans="3:15" x14ac:dyDescent="0.25">
      <c r="C1760" s="1">
        <v>1</v>
      </c>
      <c r="D1760" s="1">
        <v>1</v>
      </c>
      <c r="E1760" s="1">
        <v>1</v>
      </c>
      <c r="F1760" s="19">
        <v>1751</v>
      </c>
      <c r="G1760" s="20" t="s">
        <v>3264</v>
      </c>
      <c r="H1760" s="21" t="s">
        <v>19</v>
      </c>
      <c r="K1760" s="33">
        <v>16</v>
      </c>
      <c r="L1760" s="37">
        <v>142</v>
      </c>
      <c r="N1760" s="33">
        <v>6</v>
      </c>
      <c r="O1760" s="37">
        <v>142</v>
      </c>
    </row>
    <row r="1761" spans="3:15" x14ac:dyDescent="0.25">
      <c r="C1761" s="1">
        <v>1</v>
      </c>
      <c r="D1761" s="1">
        <v>1</v>
      </c>
      <c r="E1761" s="1">
        <v>1</v>
      </c>
      <c r="F1761" s="16">
        <v>1752</v>
      </c>
      <c r="G1761" s="17" t="s">
        <v>3182</v>
      </c>
      <c r="H1761" s="18" t="s">
        <v>18</v>
      </c>
      <c r="K1761" s="32">
        <v>19</v>
      </c>
      <c r="L1761" s="36">
        <v>142</v>
      </c>
      <c r="N1761" s="32">
        <v>6</v>
      </c>
      <c r="O1761" s="36">
        <v>142</v>
      </c>
    </row>
    <row r="1762" spans="3:15" x14ac:dyDescent="0.25">
      <c r="C1762" s="1">
        <v>1</v>
      </c>
      <c r="D1762" s="1">
        <v>1</v>
      </c>
      <c r="E1762" s="1">
        <v>1</v>
      </c>
      <c r="F1762" s="19">
        <v>1753</v>
      </c>
      <c r="G1762" s="20" t="s">
        <v>3264</v>
      </c>
      <c r="H1762" s="21" t="s">
        <v>19</v>
      </c>
      <c r="K1762" s="33">
        <v>25</v>
      </c>
      <c r="L1762" s="37">
        <v>142</v>
      </c>
      <c r="N1762" s="33">
        <v>4</v>
      </c>
      <c r="O1762" s="37">
        <v>142</v>
      </c>
    </row>
    <row r="1763" spans="3:15" x14ac:dyDescent="0.25">
      <c r="C1763" s="1">
        <v>1</v>
      </c>
      <c r="D1763" s="1">
        <v>1</v>
      </c>
      <c r="E1763" s="1">
        <v>1</v>
      </c>
      <c r="F1763" s="16">
        <v>1754</v>
      </c>
      <c r="G1763" s="17" t="s">
        <v>3264</v>
      </c>
      <c r="H1763" s="18" t="s">
        <v>18</v>
      </c>
      <c r="K1763" s="32">
        <v>22</v>
      </c>
      <c r="L1763" s="36">
        <v>142</v>
      </c>
      <c r="N1763" s="32">
        <v>4</v>
      </c>
      <c r="O1763" s="36">
        <v>142</v>
      </c>
    </row>
    <row r="1764" spans="3:15" x14ac:dyDescent="0.25">
      <c r="C1764" s="1">
        <v>1</v>
      </c>
      <c r="D1764" s="1">
        <v>1</v>
      </c>
      <c r="E1764" s="1">
        <v>1</v>
      </c>
      <c r="F1764" s="19">
        <v>1755</v>
      </c>
      <c r="G1764" s="20" t="s">
        <v>3264</v>
      </c>
      <c r="H1764" s="21" t="s">
        <v>19</v>
      </c>
      <c r="K1764" s="33">
        <v>18</v>
      </c>
      <c r="L1764" s="37">
        <v>142</v>
      </c>
      <c r="N1764" s="33">
        <v>1</v>
      </c>
      <c r="O1764" s="37">
        <v>142</v>
      </c>
    </row>
    <row r="1765" spans="3:15" x14ac:dyDescent="0.25">
      <c r="C1765" s="1">
        <v>1</v>
      </c>
      <c r="D1765" s="1">
        <v>1</v>
      </c>
      <c r="E1765" s="1">
        <v>1</v>
      </c>
      <c r="F1765" s="16">
        <v>1756</v>
      </c>
      <c r="G1765" s="17" t="s">
        <v>3264</v>
      </c>
      <c r="H1765" s="18" t="s">
        <v>18</v>
      </c>
      <c r="K1765" s="32">
        <v>11</v>
      </c>
      <c r="L1765" s="36">
        <v>142</v>
      </c>
      <c r="N1765" s="32">
        <v>1</v>
      </c>
      <c r="O1765" s="36">
        <v>142</v>
      </c>
    </row>
    <row r="1766" spans="3:15" x14ac:dyDescent="0.25">
      <c r="C1766" s="1">
        <v>1</v>
      </c>
      <c r="D1766" s="1">
        <v>1</v>
      </c>
      <c r="E1766" s="1">
        <v>1</v>
      </c>
      <c r="F1766" s="19">
        <v>1757</v>
      </c>
      <c r="G1766" s="20" t="s">
        <v>3264</v>
      </c>
      <c r="H1766" s="21" t="s">
        <v>19</v>
      </c>
      <c r="K1766" s="33">
        <v>13</v>
      </c>
      <c r="L1766" s="37">
        <v>142</v>
      </c>
      <c r="N1766" s="33">
        <v>2</v>
      </c>
      <c r="O1766" s="37">
        <v>142</v>
      </c>
    </row>
    <row r="1767" spans="3:15" x14ac:dyDescent="0.25">
      <c r="C1767" s="1">
        <v>1</v>
      </c>
      <c r="D1767" s="1">
        <v>1</v>
      </c>
      <c r="E1767" s="1">
        <v>1</v>
      </c>
      <c r="F1767" s="16">
        <v>1758</v>
      </c>
      <c r="G1767" s="17" t="s">
        <v>3264</v>
      </c>
      <c r="H1767" s="18" t="s">
        <v>18</v>
      </c>
      <c r="K1767" s="32">
        <v>20</v>
      </c>
      <c r="L1767" s="36">
        <v>142</v>
      </c>
      <c r="N1767" s="32">
        <v>5</v>
      </c>
      <c r="O1767" s="36">
        <v>142</v>
      </c>
    </row>
    <row r="1768" spans="3:15" x14ac:dyDescent="0.25">
      <c r="C1768" s="1">
        <v>1</v>
      </c>
      <c r="D1768" s="1">
        <v>1</v>
      </c>
      <c r="E1768" s="1">
        <v>1</v>
      </c>
      <c r="F1768" s="19">
        <v>1759</v>
      </c>
      <c r="G1768" s="20" t="s">
        <v>3264</v>
      </c>
      <c r="H1768" s="21" t="s">
        <v>18</v>
      </c>
      <c r="K1768" s="33">
        <v>16</v>
      </c>
      <c r="L1768" s="37">
        <v>142</v>
      </c>
      <c r="N1768" s="33">
        <v>3</v>
      </c>
      <c r="O1768" s="37">
        <v>142</v>
      </c>
    </row>
    <row r="1769" spans="3:15" x14ac:dyDescent="0.25">
      <c r="C1769" s="1">
        <v>1</v>
      </c>
      <c r="D1769" s="1">
        <v>1</v>
      </c>
      <c r="E1769" s="1">
        <v>1</v>
      </c>
      <c r="F1769" s="16">
        <v>1760</v>
      </c>
      <c r="G1769" s="17" t="s">
        <v>3264</v>
      </c>
      <c r="H1769" s="18" t="s">
        <v>19</v>
      </c>
      <c r="K1769" s="32">
        <v>14</v>
      </c>
      <c r="L1769" s="36">
        <v>142</v>
      </c>
      <c r="N1769" s="32">
        <v>6</v>
      </c>
      <c r="O1769" s="36">
        <v>142</v>
      </c>
    </row>
    <row r="1770" spans="3:15" x14ac:dyDescent="0.25">
      <c r="C1770" s="1">
        <v>1</v>
      </c>
      <c r="D1770" s="1">
        <v>1</v>
      </c>
      <c r="E1770" s="1">
        <v>1</v>
      </c>
      <c r="F1770" s="19">
        <v>1761</v>
      </c>
      <c r="G1770" s="20" t="s">
        <v>3264</v>
      </c>
      <c r="H1770" s="21" t="s">
        <v>18</v>
      </c>
      <c r="K1770" s="33">
        <v>15</v>
      </c>
      <c r="L1770" s="37">
        <v>142</v>
      </c>
      <c r="N1770" s="33">
        <v>4</v>
      </c>
      <c r="O1770" s="37">
        <v>142</v>
      </c>
    </row>
    <row r="1771" spans="3:15" x14ac:dyDescent="0.25">
      <c r="C1771" s="1">
        <v>1</v>
      </c>
      <c r="D1771" s="1">
        <v>1</v>
      </c>
      <c r="E1771" s="1">
        <v>1</v>
      </c>
      <c r="F1771" s="16">
        <v>1762</v>
      </c>
      <c r="G1771" s="17" t="s">
        <v>3264</v>
      </c>
      <c r="H1771" s="18" t="s">
        <v>19</v>
      </c>
      <c r="K1771" s="32">
        <v>15</v>
      </c>
      <c r="L1771" s="36">
        <v>142</v>
      </c>
      <c r="N1771" s="32">
        <v>3</v>
      </c>
      <c r="O1771" s="36">
        <v>142</v>
      </c>
    </row>
    <row r="1772" spans="3:15" x14ac:dyDescent="0.25">
      <c r="C1772" s="1">
        <v>1</v>
      </c>
      <c r="D1772" s="1">
        <v>1</v>
      </c>
      <c r="E1772" s="1">
        <v>1</v>
      </c>
      <c r="F1772" s="19">
        <v>1763</v>
      </c>
      <c r="G1772" s="20" t="s">
        <v>3181</v>
      </c>
      <c r="H1772" s="21" t="s">
        <v>19</v>
      </c>
      <c r="K1772" s="33">
        <v>14</v>
      </c>
      <c r="L1772" s="37">
        <v>142</v>
      </c>
      <c r="N1772" s="33">
        <v>4</v>
      </c>
      <c r="O1772" s="37">
        <v>142</v>
      </c>
    </row>
    <row r="1773" spans="3:15" x14ac:dyDescent="0.25">
      <c r="C1773" s="1">
        <v>1</v>
      </c>
      <c r="D1773" s="1">
        <v>1</v>
      </c>
      <c r="E1773" s="1">
        <v>1</v>
      </c>
      <c r="F1773" s="16">
        <v>1764</v>
      </c>
      <c r="G1773" s="17" t="s">
        <v>3264</v>
      </c>
      <c r="H1773" s="18" t="s">
        <v>19</v>
      </c>
      <c r="K1773" s="32">
        <v>13</v>
      </c>
      <c r="L1773" s="36">
        <v>142</v>
      </c>
      <c r="N1773" s="32">
        <v>3</v>
      </c>
      <c r="O1773" s="36">
        <v>142</v>
      </c>
    </row>
    <row r="1774" spans="3:15" x14ac:dyDescent="0.25">
      <c r="C1774" s="1">
        <v>1</v>
      </c>
      <c r="D1774" s="1">
        <v>1</v>
      </c>
      <c r="E1774" s="1">
        <v>1</v>
      </c>
      <c r="F1774" s="19">
        <v>1765</v>
      </c>
      <c r="G1774" s="20" t="s">
        <v>3264</v>
      </c>
      <c r="H1774" s="21" t="s">
        <v>18</v>
      </c>
      <c r="K1774" s="33">
        <v>12</v>
      </c>
      <c r="L1774" s="37">
        <v>142</v>
      </c>
      <c r="N1774" s="33">
        <v>6</v>
      </c>
      <c r="O1774" s="37">
        <v>142</v>
      </c>
    </row>
    <row r="1775" spans="3:15" x14ac:dyDescent="0.25">
      <c r="C1775" s="1">
        <v>1</v>
      </c>
      <c r="D1775" s="1">
        <v>1</v>
      </c>
      <c r="E1775" s="1">
        <v>1</v>
      </c>
      <c r="F1775" s="16">
        <v>1766</v>
      </c>
      <c r="G1775" s="17" t="s">
        <v>3264</v>
      </c>
      <c r="H1775" s="18" t="s">
        <v>19</v>
      </c>
      <c r="K1775" s="32">
        <v>16</v>
      </c>
      <c r="L1775" s="36">
        <v>142</v>
      </c>
      <c r="N1775" s="32">
        <v>4</v>
      </c>
      <c r="O1775" s="36">
        <v>142</v>
      </c>
    </row>
    <row r="1776" spans="3:15" x14ac:dyDescent="0.25">
      <c r="C1776" s="1">
        <v>1</v>
      </c>
      <c r="D1776" s="1">
        <v>1</v>
      </c>
      <c r="E1776" s="1">
        <v>1</v>
      </c>
      <c r="F1776" s="19">
        <v>1767</v>
      </c>
      <c r="G1776" s="20" t="s">
        <v>3181</v>
      </c>
      <c r="H1776" s="21" t="s">
        <v>18</v>
      </c>
      <c r="K1776" s="33">
        <v>19</v>
      </c>
      <c r="L1776" s="37">
        <v>142</v>
      </c>
      <c r="N1776" s="33">
        <v>5</v>
      </c>
      <c r="O1776" s="37">
        <v>142</v>
      </c>
    </row>
    <row r="1777" spans="3:15" x14ac:dyDescent="0.25">
      <c r="C1777" s="1">
        <v>1</v>
      </c>
      <c r="D1777" s="1">
        <v>1</v>
      </c>
      <c r="E1777" s="1">
        <v>1</v>
      </c>
      <c r="F1777" s="16">
        <v>1768</v>
      </c>
      <c r="G1777" s="17" t="s">
        <v>3182</v>
      </c>
      <c r="H1777" s="18" t="s">
        <v>19</v>
      </c>
      <c r="K1777" s="32">
        <v>22</v>
      </c>
      <c r="L1777" s="36">
        <v>142</v>
      </c>
      <c r="N1777" s="32">
        <v>2</v>
      </c>
      <c r="O1777" s="36">
        <v>142</v>
      </c>
    </row>
    <row r="1778" spans="3:15" x14ac:dyDescent="0.25">
      <c r="C1778" s="1">
        <v>1</v>
      </c>
      <c r="D1778" s="1">
        <v>1</v>
      </c>
      <c r="E1778" s="1">
        <v>1</v>
      </c>
      <c r="F1778" s="19">
        <v>1769</v>
      </c>
      <c r="G1778" s="20" t="s">
        <v>3182</v>
      </c>
      <c r="H1778" s="21" t="s">
        <v>18</v>
      </c>
      <c r="K1778" s="33">
        <v>19</v>
      </c>
      <c r="L1778" s="37">
        <v>142</v>
      </c>
      <c r="N1778" s="33">
        <v>3</v>
      </c>
      <c r="O1778" s="37">
        <v>142</v>
      </c>
    </row>
    <row r="1779" spans="3:15" x14ac:dyDescent="0.25">
      <c r="C1779" s="1">
        <v>1</v>
      </c>
      <c r="D1779" s="1">
        <v>1</v>
      </c>
      <c r="E1779" s="1">
        <v>1</v>
      </c>
      <c r="F1779" s="16">
        <v>1770</v>
      </c>
      <c r="G1779" s="17" t="s">
        <v>3181</v>
      </c>
      <c r="H1779" s="18" t="s">
        <v>18</v>
      </c>
      <c r="K1779" s="32">
        <v>20</v>
      </c>
      <c r="L1779" s="36">
        <v>142</v>
      </c>
      <c r="N1779" s="32">
        <v>5</v>
      </c>
      <c r="O1779" s="36">
        <v>142</v>
      </c>
    </row>
    <row r="1780" spans="3:15" x14ac:dyDescent="0.25">
      <c r="C1780" s="1">
        <v>1</v>
      </c>
      <c r="D1780" s="1">
        <v>1</v>
      </c>
      <c r="E1780" s="1">
        <v>1</v>
      </c>
      <c r="F1780" s="19">
        <v>1771</v>
      </c>
      <c r="G1780" s="20" t="s">
        <v>3181</v>
      </c>
      <c r="H1780" s="21" t="s">
        <v>19</v>
      </c>
      <c r="K1780" s="33">
        <v>22</v>
      </c>
      <c r="L1780" s="37">
        <v>142</v>
      </c>
      <c r="N1780" s="33">
        <v>5</v>
      </c>
      <c r="O1780" s="37">
        <v>142</v>
      </c>
    </row>
    <row r="1781" spans="3:15" x14ac:dyDescent="0.25">
      <c r="C1781" s="1">
        <v>1</v>
      </c>
      <c r="D1781" s="1">
        <v>1</v>
      </c>
      <c r="E1781" s="1">
        <v>1</v>
      </c>
      <c r="F1781" s="16">
        <v>1772</v>
      </c>
      <c r="G1781" s="17" t="s">
        <v>3182</v>
      </c>
      <c r="H1781" s="18" t="s">
        <v>19</v>
      </c>
      <c r="K1781" s="32">
        <v>16</v>
      </c>
      <c r="L1781" s="36">
        <v>142</v>
      </c>
      <c r="N1781" s="32">
        <v>3</v>
      </c>
      <c r="O1781" s="36">
        <v>142</v>
      </c>
    </row>
    <row r="1782" spans="3:15" x14ac:dyDescent="0.25">
      <c r="C1782" s="1">
        <v>1</v>
      </c>
      <c r="D1782" s="1">
        <v>1</v>
      </c>
      <c r="E1782" s="1">
        <v>1</v>
      </c>
      <c r="F1782" s="19">
        <v>1773</v>
      </c>
      <c r="G1782" s="20" t="s">
        <v>3182</v>
      </c>
      <c r="H1782" s="21" t="s">
        <v>18</v>
      </c>
      <c r="K1782" s="33">
        <v>16</v>
      </c>
      <c r="L1782" s="37">
        <v>142</v>
      </c>
      <c r="N1782" s="33">
        <v>6</v>
      </c>
      <c r="O1782" s="37">
        <v>142</v>
      </c>
    </row>
    <row r="1783" spans="3:15" x14ac:dyDescent="0.25">
      <c r="C1783" s="1">
        <v>1</v>
      </c>
      <c r="D1783" s="1">
        <v>1</v>
      </c>
      <c r="E1783" s="1">
        <v>1</v>
      </c>
      <c r="F1783" s="16">
        <v>1774</v>
      </c>
      <c r="G1783" s="17" t="s">
        <v>3182</v>
      </c>
      <c r="H1783" s="18" t="s">
        <v>19</v>
      </c>
      <c r="K1783" s="32">
        <v>13</v>
      </c>
      <c r="L1783" s="36">
        <v>142</v>
      </c>
      <c r="N1783" s="32">
        <v>4</v>
      </c>
      <c r="O1783" s="36">
        <v>142</v>
      </c>
    </row>
    <row r="1784" spans="3:15" x14ac:dyDescent="0.25">
      <c r="C1784" s="1">
        <v>1</v>
      </c>
      <c r="D1784" s="1">
        <v>1</v>
      </c>
      <c r="E1784" s="1">
        <v>1</v>
      </c>
      <c r="F1784" s="19">
        <v>1775</v>
      </c>
      <c r="G1784" s="20" t="s">
        <v>3182</v>
      </c>
      <c r="H1784" s="21" t="s">
        <v>19</v>
      </c>
      <c r="K1784" s="33">
        <v>7</v>
      </c>
      <c r="L1784" s="37">
        <v>142</v>
      </c>
      <c r="N1784" s="33">
        <v>2</v>
      </c>
      <c r="O1784" s="37">
        <v>142</v>
      </c>
    </row>
    <row r="1785" spans="3:15" x14ac:dyDescent="0.25">
      <c r="C1785" s="1">
        <v>1</v>
      </c>
      <c r="D1785" s="1">
        <v>1</v>
      </c>
      <c r="E1785" s="1">
        <v>1</v>
      </c>
      <c r="F1785" s="16">
        <v>1776</v>
      </c>
      <c r="G1785" s="17" t="s">
        <v>3264</v>
      </c>
      <c r="H1785" s="18" t="s">
        <v>18</v>
      </c>
      <c r="K1785" s="32">
        <v>9</v>
      </c>
      <c r="L1785" s="36">
        <v>142</v>
      </c>
      <c r="N1785" s="32">
        <v>3</v>
      </c>
      <c r="O1785" s="36">
        <v>142</v>
      </c>
    </row>
    <row r="1786" spans="3:15" x14ac:dyDescent="0.25">
      <c r="C1786" s="1">
        <v>1</v>
      </c>
      <c r="D1786" s="1">
        <v>1</v>
      </c>
      <c r="E1786" s="1">
        <v>1</v>
      </c>
      <c r="F1786" s="19">
        <v>1777</v>
      </c>
      <c r="G1786" s="20" t="s">
        <v>3181</v>
      </c>
      <c r="H1786" s="21" t="s">
        <v>18</v>
      </c>
      <c r="K1786" s="33">
        <v>16</v>
      </c>
      <c r="L1786" s="37">
        <v>142</v>
      </c>
      <c r="N1786" s="33">
        <v>6</v>
      </c>
      <c r="O1786" s="37">
        <v>142</v>
      </c>
    </row>
    <row r="1787" spans="3:15" x14ac:dyDescent="0.25">
      <c r="C1787" s="1">
        <v>1</v>
      </c>
      <c r="D1787" s="1">
        <v>1</v>
      </c>
      <c r="E1787" s="1">
        <v>1</v>
      </c>
      <c r="F1787" s="16">
        <v>1778</v>
      </c>
      <c r="G1787" s="17" t="s">
        <v>3264</v>
      </c>
      <c r="H1787" s="18" t="s">
        <v>18</v>
      </c>
      <c r="K1787" s="32">
        <v>14</v>
      </c>
      <c r="L1787" s="36">
        <v>142</v>
      </c>
      <c r="N1787" s="32">
        <v>3</v>
      </c>
      <c r="O1787" s="36">
        <v>142</v>
      </c>
    </row>
    <row r="1788" spans="3:15" x14ac:dyDescent="0.25">
      <c r="C1788" s="1">
        <v>1</v>
      </c>
      <c r="D1788" s="1">
        <v>1</v>
      </c>
      <c r="E1788" s="1">
        <v>1</v>
      </c>
      <c r="F1788" s="19">
        <v>1779</v>
      </c>
      <c r="G1788" s="20" t="s">
        <v>3264</v>
      </c>
      <c r="H1788" s="21" t="s">
        <v>19</v>
      </c>
      <c r="K1788" s="33">
        <v>12</v>
      </c>
      <c r="L1788" s="37">
        <v>142</v>
      </c>
      <c r="N1788" s="33">
        <v>4</v>
      </c>
      <c r="O1788" s="37">
        <v>142</v>
      </c>
    </row>
    <row r="1789" spans="3:15" x14ac:dyDescent="0.25">
      <c r="C1789" s="1">
        <v>1</v>
      </c>
      <c r="D1789" s="1">
        <v>1</v>
      </c>
      <c r="E1789" s="1">
        <v>1</v>
      </c>
      <c r="F1789" s="16">
        <v>1780</v>
      </c>
      <c r="G1789" s="17" t="s">
        <v>3264</v>
      </c>
      <c r="H1789" s="18" t="s">
        <v>19</v>
      </c>
      <c r="K1789" s="32">
        <v>7</v>
      </c>
      <c r="L1789" s="36">
        <v>142</v>
      </c>
      <c r="N1789" s="32">
        <v>1</v>
      </c>
      <c r="O1789" s="36">
        <v>142</v>
      </c>
    </row>
    <row r="1790" spans="3:15" x14ac:dyDescent="0.25">
      <c r="C1790" s="1">
        <v>1</v>
      </c>
      <c r="D1790" s="1">
        <v>1</v>
      </c>
      <c r="E1790" s="1">
        <v>1</v>
      </c>
      <c r="F1790" s="19">
        <v>1781</v>
      </c>
      <c r="G1790" s="20" t="s">
        <v>3264</v>
      </c>
      <c r="H1790" s="21" t="s">
        <v>18</v>
      </c>
      <c r="K1790" s="33">
        <v>6</v>
      </c>
      <c r="L1790" s="37">
        <v>142</v>
      </c>
      <c r="N1790" s="33">
        <v>1</v>
      </c>
      <c r="O1790" s="37">
        <v>142</v>
      </c>
    </row>
    <row r="1791" spans="3:15" x14ac:dyDescent="0.25">
      <c r="C1791" s="1">
        <v>1</v>
      </c>
      <c r="D1791" s="1">
        <v>1</v>
      </c>
      <c r="E1791" s="1">
        <v>1</v>
      </c>
      <c r="F1791" s="16">
        <v>1782</v>
      </c>
      <c r="G1791" s="17" t="s">
        <v>3182</v>
      </c>
      <c r="H1791" s="18" t="s">
        <v>18</v>
      </c>
      <c r="K1791" s="32">
        <v>8</v>
      </c>
      <c r="L1791" s="36">
        <v>142</v>
      </c>
      <c r="N1791" s="32">
        <v>1</v>
      </c>
      <c r="O1791" s="36">
        <v>142</v>
      </c>
    </row>
    <row r="1792" spans="3:15" x14ac:dyDescent="0.25">
      <c r="C1792" s="1">
        <v>1</v>
      </c>
      <c r="D1792" s="1">
        <v>1</v>
      </c>
      <c r="E1792" s="1">
        <v>1</v>
      </c>
      <c r="F1792" s="19">
        <v>1783</v>
      </c>
      <c r="G1792" s="20" t="s">
        <v>3182</v>
      </c>
      <c r="H1792" s="21" t="s">
        <v>19</v>
      </c>
      <c r="K1792" s="33">
        <v>14</v>
      </c>
      <c r="L1792" s="37">
        <v>142</v>
      </c>
      <c r="N1792" s="33">
        <v>4</v>
      </c>
      <c r="O1792" s="37">
        <v>142</v>
      </c>
    </row>
    <row r="1793" spans="3:15" x14ac:dyDescent="0.25">
      <c r="C1793" s="1">
        <v>1</v>
      </c>
      <c r="D1793" s="1">
        <v>1</v>
      </c>
      <c r="E1793" s="1">
        <v>1</v>
      </c>
      <c r="F1793" s="16">
        <v>1784</v>
      </c>
      <c r="G1793" s="17" t="s">
        <v>3181</v>
      </c>
      <c r="H1793" s="18" t="s">
        <v>19</v>
      </c>
      <c r="K1793" s="32">
        <v>10</v>
      </c>
      <c r="L1793" s="36">
        <v>142</v>
      </c>
      <c r="N1793" s="32">
        <v>1</v>
      </c>
      <c r="O1793" s="36">
        <v>142</v>
      </c>
    </row>
    <row r="1794" spans="3:15" x14ac:dyDescent="0.25">
      <c r="C1794" s="1">
        <v>1</v>
      </c>
      <c r="D1794" s="1">
        <v>1</v>
      </c>
      <c r="E1794" s="1">
        <v>1</v>
      </c>
      <c r="F1794" s="19">
        <v>1785</v>
      </c>
      <c r="G1794" s="20" t="s">
        <v>3182</v>
      </c>
      <c r="H1794" s="21" t="s">
        <v>19</v>
      </c>
      <c r="K1794" s="33">
        <v>12</v>
      </c>
      <c r="L1794" s="37">
        <v>142</v>
      </c>
      <c r="N1794" s="33">
        <v>7</v>
      </c>
      <c r="O1794" s="37">
        <v>142</v>
      </c>
    </row>
    <row r="1795" spans="3:15" x14ac:dyDescent="0.25">
      <c r="C1795" s="1">
        <v>1</v>
      </c>
      <c r="D1795" s="1">
        <v>1</v>
      </c>
      <c r="E1795" s="1">
        <v>1</v>
      </c>
      <c r="F1795" s="16">
        <v>1786</v>
      </c>
      <c r="G1795" s="17" t="s">
        <v>3181</v>
      </c>
      <c r="H1795" s="18" t="s">
        <v>19</v>
      </c>
      <c r="K1795" s="32">
        <v>22</v>
      </c>
      <c r="L1795" s="36">
        <v>143</v>
      </c>
      <c r="N1795" s="32">
        <v>2</v>
      </c>
      <c r="O1795" s="36">
        <v>143</v>
      </c>
    </row>
    <row r="1796" spans="3:15" x14ac:dyDescent="0.25">
      <c r="C1796" s="1">
        <v>1</v>
      </c>
      <c r="D1796" s="1">
        <v>1</v>
      </c>
      <c r="E1796" s="1">
        <v>1</v>
      </c>
      <c r="F1796" s="19">
        <v>1787</v>
      </c>
      <c r="G1796" s="20" t="s">
        <v>3264</v>
      </c>
      <c r="H1796" s="21" t="s">
        <v>19</v>
      </c>
      <c r="K1796" s="33">
        <v>29</v>
      </c>
      <c r="L1796" s="37">
        <v>143</v>
      </c>
      <c r="N1796" s="33">
        <v>8</v>
      </c>
      <c r="O1796" s="37">
        <v>143</v>
      </c>
    </row>
    <row r="1797" spans="3:15" x14ac:dyDescent="0.25">
      <c r="C1797" s="1">
        <v>1</v>
      </c>
      <c r="D1797" s="1">
        <v>1</v>
      </c>
      <c r="E1797" s="1">
        <v>1</v>
      </c>
      <c r="F1797" s="16">
        <v>1788</v>
      </c>
      <c r="G1797" s="17" t="s">
        <v>3181</v>
      </c>
      <c r="H1797" s="18" t="s">
        <v>19</v>
      </c>
      <c r="K1797" s="32">
        <v>25</v>
      </c>
      <c r="L1797" s="36">
        <v>143</v>
      </c>
      <c r="N1797" s="32">
        <v>4</v>
      </c>
      <c r="O1797" s="36">
        <v>143</v>
      </c>
    </row>
    <row r="1798" spans="3:15" x14ac:dyDescent="0.25">
      <c r="C1798" s="1">
        <v>1</v>
      </c>
      <c r="D1798" s="1">
        <v>1</v>
      </c>
      <c r="E1798" s="1">
        <v>1</v>
      </c>
      <c r="F1798" s="19">
        <v>1789</v>
      </c>
      <c r="G1798" s="20" t="s">
        <v>3264</v>
      </c>
      <c r="H1798" s="21" t="s">
        <v>18</v>
      </c>
      <c r="K1798" s="33">
        <v>16</v>
      </c>
      <c r="L1798" s="37">
        <v>143</v>
      </c>
      <c r="N1798" s="33">
        <v>2</v>
      </c>
      <c r="O1798" s="37">
        <v>143</v>
      </c>
    </row>
    <row r="1799" spans="3:15" x14ac:dyDescent="0.25">
      <c r="C1799" s="1">
        <v>1</v>
      </c>
      <c r="D1799" s="1">
        <v>1</v>
      </c>
      <c r="E1799" s="1">
        <v>1</v>
      </c>
      <c r="F1799" s="16">
        <v>1790</v>
      </c>
      <c r="G1799" s="17" t="s">
        <v>3182</v>
      </c>
      <c r="H1799" s="18" t="s">
        <v>18</v>
      </c>
      <c r="K1799" s="32">
        <v>17</v>
      </c>
      <c r="L1799" s="36">
        <v>143</v>
      </c>
      <c r="N1799" s="32">
        <v>1</v>
      </c>
      <c r="O1799" s="36">
        <v>143</v>
      </c>
    </row>
    <row r="1800" spans="3:15" x14ac:dyDescent="0.25">
      <c r="C1800" s="1">
        <v>1</v>
      </c>
      <c r="D1800" s="1">
        <v>1</v>
      </c>
      <c r="E1800" s="1">
        <v>1</v>
      </c>
      <c r="F1800" s="19">
        <v>1791</v>
      </c>
      <c r="G1800" s="20" t="s">
        <v>3182</v>
      </c>
      <c r="H1800" s="21" t="s">
        <v>18</v>
      </c>
      <c r="K1800" s="33">
        <v>16</v>
      </c>
      <c r="L1800" s="37">
        <v>143</v>
      </c>
      <c r="N1800" s="33">
        <v>3</v>
      </c>
      <c r="O1800" s="37">
        <v>143</v>
      </c>
    </row>
    <row r="1801" spans="3:15" x14ac:dyDescent="0.25">
      <c r="C1801" s="1">
        <v>1</v>
      </c>
      <c r="D1801" s="1">
        <v>1</v>
      </c>
      <c r="E1801" s="1">
        <v>1</v>
      </c>
      <c r="F1801" s="16">
        <v>1792</v>
      </c>
      <c r="G1801" s="17" t="s">
        <v>3264</v>
      </c>
      <c r="H1801" s="18" t="s">
        <v>18</v>
      </c>
      <c r="K1801" s="32">
        <v>22</v>
      </c>
      <c r="L1801" s="36">
        <v>143</v>
      </c>
      <c r="N1801" s="32">
        <v>2</v>
      </c>
      <c r="O1801" s="36">
        <v>143</v>
      </c>
    </row>
    <row r="1802" spans="3:15" x14ac:dyDescent="0.25">
      <c r="C1802" s="1">
        <v>1</v>
      </c>
      <c r="D1802" s="1">
        <v>1</v>
      </c>
      <c r="E1802" s="1">
        <v>1</v>
      </c>
      <c r="F1802" s="19">
        <v>1793</v>
      </c>
      <c r="G1802" s="20" t="s">
        <v>3181</v>
      </c>
      <c r="H1802" s="21" t="s">
        <v>19</v>
      </c>
      <c r="K1802" s="33">
        <v>20</v>
      </c>
      <c r="L1802" s="37">
        <v>143</v>
      </c>
      <c r="N1802" s="33">
        <v>2</v>
      </c>
      <c r="O1802" s="37">
        <v>143</v>
      </c>
    </row>
    <row r="1803" spans="3:15" x14ac:dyDescent="0.25">
      <c r="C1803" s="1">
        <v>1</v>
      </c>
      <c r="D1803" s="1">
        <v>1</v>
      </c>
      <c r="E1803" s="1">
        <v>1</v>
      </c>
      <c r="F1803" s="16">
        <v>1794</v>
      </c>
      <c r="G1803" s="17" t="s">
        <v>3181</v>
      </c>
      <c r="H1803" s="18" t="s">
        <v>18</v>
      </c>
      <c r="K1803" s="32">
        <v>30</v>
      </c>
      <c r="L1803" s="36">
        <v>143</v>
      </c>
      <c r="N1803" s="32">
        <v>7</v>
      </c>
      <c r="O1803" s="36">
        <v>143</v>
      </c>
    </row>
    <row r="1804" spans="3:15" x14ac:dyDescent="0.25">
      <c r="C1804" s="1">
        <v>1</v>
      </c>
      <c r="D1804" s="1">
        <v>1</v>
      </c>
      <c r="E1804" s="1">
        <v>1</v>
      </c>
      <c r="F1804" s="19">
        <v>1795</v>
      </c>
      <c r="G1804" s="20" t="s">
        <v>3182</v>
      </c>
      <c r="H1804" s="21" t="s">
        <v>18</v>
      </c>
      <c r="K1804" s="33">
        <v>20</v>
      </c>
      <c r="L1804" s="37">
        <v>143</v>
      </c>
      <c r="N1804" s="33">
        <v>4</v>
      </c>
      <c r="O1804" s="37">
        <v>143</v>
      </c>
    </row>
    <row r="1805" spans="3:15" x14ac:dyDescent="0.25">
      <c r="C1805" s="1">
        <v>1</v>
      </c>
      <c r="D1805" s="1">
        <v>1</v>
      </c>
      <c r="E1805" s="1">
        <v>1</v>
      </c>
      <c r="F1805" s="16">
        <v>1796</v>
      </c>
      <c r="G1805" s="17" t="s">
        <v>3182</v>
      </c>
      <c r="H1805" s="18" t="s">
        <v>19</v>
      </c>
      <c r="K1805" s="32">
        <v>12</v>
      </c>
      <c r="L1805" s="36">
        <v>143</v>
      </c>
      <c r="N1805" s="32">
        <v>1</v>
      </c>
      <c r="O1805" s="36">
        <v>143</v>
      </c>
    </row>
    <row r="1806" spans="3:15" x14ac:dyDescent="0.25">
      <c r="C1806" s="1">
        <v>1</v>
      </c>
      <c r="D1806" s="1">
        <v>1</v>
      </c>
      <c r="E1806" s="1">
        <v>1</v>
      </c>
      <c r="F1806" s="19">
        <v>1797</v>
      </c>
      <c r="G1806" s="20" t="s">
        <v>3264</v>
      </c>
      <c r="H1806" s="21" t="s">
        <v>19</v>
      </c>
      <c r="K1806" s="33">
        <v>23</v>
      </c>
      <c r="L1806" s="37">
        <v>143</v>
      </c>
      <c r="N1806" s="33">
        <v>6</v>
      </c>
      <c r="O1806" s="37">
        <v>143</v>
      </c>
    </row>
    <row r="1807" spans="3:15" x14ac:dyDescent="0.25">
      <c r="C1807" s="1">
        <v>1</v>
      </c>
      <c r="D1807" s="1">
        <v>1</v>
      </c>
      <c r="E1807" s="1">
        <v>1</v>
      </c>
      <c r="F1807" s="16">
        <v>1798</v>
      </c>
      <c r="G1807" s="17" t="s">
        <v>3264</v>
      </c>
      <c r="H1807" s="18" t="s">
        <v>18</v>
      </c>
      <c r="K1807" s="32">
        <v>19</v>
      </c>
      <c r="L1807" s="36">
        <v>143</v>
      </c>
      <c r="N1807" s="32">
        <v>2</v>
      </c>
      <c r="O1807" s="36">
        <v>143</v>
      </c>
    </row>
    <row r="1808" spans="3:15" x14ac:dyDescent="0.25">
      <c r="C1808" s="1">
        <v>1</v>
      </c>
      <c r="D1808" s="1">
        <v>1</v>
      </c>
      <c r="E1808" s="1">
        <v>1</v>
      </c>
      <c r="F1808" s="19">
        <v>1799</v>
      </c>
      <c r="G1808" s="20" t="s">
        <v>3181</v>
      </c>
      <c r="H1808" s="21" t="s">
        <v>18</v>
      </c>
      <c r="K1808" s="33">
        <v>23</v>
      </c>
      <c r="L1808" s="37">
        <v>143</v>
      </c>
      <c r="N1808" s="33">
        <v>8</v>
      </c>
      <c r="O1808" s="37">
        <v>143</v>
      </c>
    </row>
    <row r="1809" spans="3:15" x14ac:dyDescent="0.25">
      <c r="C1809" s="1">
        <v>1</v>
      </c>
      <c r="D1809" s="1">
        <v>1</v>
      </c>
      <c r="E1809" s="1">
        <v>1</v>
      </c>
      <c r="F1809" s="16">
        <v>1800</v>
      </c>
      <c r="G1809" s="17" t="s">
        <v>3264</v>
      </c>
      <c r="H1809" s="18" t="s">
        <v>19</v>
      </c>
      <c r="K1809" s="32">
        <v>15</v>
      </c>
      <c r="L1809" s="36">
        <v>143</v>
      </c>
      <c r="N1809" s="32">
        <v>2</v>
      </c>
      <c r="O1809" s="36">
        <v>143</v>
      </c>
    </row>
    <row r="1810" spans="3:15" x14ac:dyDescent="0.25">
      <c r="C1810" s="1">
        <v>1</v>
      </c>
      <c r="D1810" s="1">
        <v>1</v>
      </c>
      <c r="E1810" s="1">
        <v>1</v>
      </c>
      <c r="F1810" s="19">
        <v>1801</v>
      </c>
      <c r="G1810" s="20" t="s">
        <v>3264</v>
      </c>
      <c r="H1810" s="21" t="s">
        <v>18</v>
      </c>
      <c r="K1810" s="33">
        <v>19</v>
      </c>
      <c r="L1810" s="37">
        <v>143</v>
      </c>
      <c r="N1810" s="33">
        <v>2</v>
      </c>
      <c r="O1810" s="37">
        <v>143</v>
      </c>
    </row>
    <row r="1811" spans="3:15" x14ac:dyDescent="0.25">
      <c r="C1811" s="1">
        <v>1</v>
      </c>
      <c r="D1811" s="1">
        <v>1</v>
      </c>
      <c r="E1811" s="1">
        <v>1</v>
      </c>
      <c r="F1811" s="16">
        <v>1802</v>
      </c>
      <c r="G1811" s="17" t="s">
        <v>3264</v>
      </c>
      <c r="H1811" s="18" t="s">
        <v>18</v>
      </c>
      <c r="K1811" s="32">
        <v>20</v>
      </c>
      <c r="L1811" s="36">
        <v>143</v>
      </c>
      <c r="N1811" s="32">
        <v>2</v>
      </c>
      <c r="O1811" s="36">
        <v>143</v>
      </c>
    </row>
    <row r="1812" spans="3:15" x14ac:dyDescent="0.25">
      <c r="C1812" s="1">
        <v>1</v>
      </c>
      <c r="D1812" s="1">
        <v>1</v>
      </c>
      <c r="E1812" s="1">
        <v>1</v>
      </c>
      <c r="F1812" s="19">
        <v>1803</v>
      </c>
      <c r="G1812" s="20" t="s">
        <v>3264</v>
      </c>
      <c r="H1812" s="21" t="s">
        <v>19</v>
      </c>
      <c r="K1812" s="33">
        <v>21</v>
      </c>
      <c r="L1812" s="37">
        <v>143</v>
      </c>
      <c r="N1812" s="33">
        <v>5</v>
      </c>
      <c r="O1812" s="37">
        <v>143</v>
      </c>
    </row>
    <row r="1813" spans="3:15" x14ac:dyDescent="0.25">
      <c r="C1813" s="1">
        <v>1</v>
      </c>
      <c r="D1813" s="1">
        <v>1</v>
      </c>
      <c r="E1813" s="1">
        <v>1</v>
      </c>
      <c r="F1813" s="16">
        <v>1804</v>
      </c>
      <c r="G1813" s="17" t="s">
        <v>3181</v>
      </c>
      <c r="H1813" s="18" t="s">
        <v>18</v>
      </c>
      <c r="K1813" s="32">
        <v>21</v>
      </c>
      <c r="L1813" s="36">
        <v>143</v>
      </c>
      <c r="N1813" s="32">
        <v>6</v>
      </c>
      <c r="O1813" s="36">
        <v>143</v>
      </c>
    </row>
    <row r="1814" spans="3:15" x14ac:dyDescent="0.25">
      <c r="C1814" s="1">
        <v>1</v>
      </c>
      <c r="D1814" s="1">
        <v>1</v>
      </c>
      <c r="E1814" s="1">
        <v>1</v>
      </c>
      <c r="F1814" s="19">
        <v>1805</v>
      </c>
      <c r="G1814" s="20" t="s">
        <v>3264</v>
      </c>
      <c r="H1814" s="21" t="s">
        <v>19</v>
      </c>
      <c r="K1814" s="33">
        <v>10</v>
      </c>
      <c r="L1814" s="37">
        <v>143</v>
      </c>
      <c r="N1814" s="33">
        <v>1</v>
      </c>
      <c r="O1814" s="37">
        <v>143</v>
      </c>
    </row>
    <row r="1815" spans="3:15" x14ac:dyDescent="0.25">
      <c r="C1815" s="1">
        <v>1</v>
      </c>
      <c r="D1815" s="1">
        <v>1</v>
      </c>
      <c r="E1815" s="1">
        <v>1</v>
      </c>
      <c r="F1815" s="16">
        <v>1806</v>
      </c>
      <c r="G1815" s="17" t="s">
        <v>3264</v>
      </c>
      <c r="H1815" s="18" t="s">
        <v>18</v>
      </c>
      <c r="K1815" s="32">
        <v>19</v>
      </c>
      <c r="L1815" s="36">
        <v>143</v>
      </c>
      <c r="N1815" s="32">
        <v>2</v>
      </c>
      <c r="O1815" s="36">
        <v>143</v>
      </c>
    </row>
    <row r="1816" spans="3:15" x14ac:dyDescent="0.25">
      <c r="C1816" s="1">
        <v>1</v>
      </c>
      <c r="D1816" s="1">
        <v>1</v>
      </c>
      <c r="E1816" s="1">
        <v>1</v>
      </c>
      <c r="F1816" s="19">
        <v>1807</v>
      </c>
      <c r="G1816" s="20" t="s">
        <v>3264</v>
      </c>
      <c r="H1816" s="21" t="s">
        <v>19</v>
      </c>
      <c r="K1816" s="33">
        <v>21</v>
      </c>
      <c r="L1816" s="37">
        <v>143</v>
      </c>
      <c r="N1816" s="33">
        <v>7</v>
      </c>
      <c r="O1816" s="37">
        <v>143</v>
      </c>
    </row>
    <row r="1817" spans="3:15" x14ac:dyDescent="0.25">
      <c r="C1817" s="1">
        <v>1</v>
      </c>
      <c r="D1817" s="1">
        <v>1</v>
      </c>
      <c r="E1817" s="1">
        <v>1</v>
      </c>
      <c r="F1817" s="16">
        <v>1808</v>
      </c>
      <c r="G1817" s="17" t="s">
        <v>3264</v>
      </c>
      <c r="H1817" s="18" t="s">
        <v>18</v>
      </c>
      <c r="K1817" s="32">
        <v>14</v>
      </c>
      <c r="L1817" s="36">
        <v>143</v>
      </c>
      <c r="N1817" s="32">
        <v>2</v>
      </c>
      <c r="O1817" s="36">
        <v>143</v>
      </c>
    </row>
    <row r="1818" spans="3:15" x14ac:dyDescent="0.25">
      <c r="C1818" s="1">
        <v>1</v>
      </c>
      <c r="D1818" s="1">
        <v>1</v>
      </c>
      <c r="E1818" s="1">
        <v>1</v>
      </c>
      <c r="F1818" s="19">
        <v>1809</v>
      </c>
      <c r="G1818" s="20" t="s">
        <v>3264</v>
      </c>
      <c r="H1818" s="21" t="s">
        <v>19</v>
      </c>
      <c r="K1818" s="33">
        <v>16</v>
      </c>
      <c r="L1818" s="37">
        <v>143</v>
      </c>
      <c r="N1818" s="33">
        <v>7</v>
      </c>
      <c r="O1818" s="37">
        <v>143</v>
      </c>
    </row>
    <row r="1819" spans="3:15" x14ac:dyDescent="0.25">
      <c r="C1819" s="1">
        <v>1</v>
      </c>
      <c r="D1819" s="1">
        <v>1</v>
      </c>
      <c r="E1819" s="1">
        <v>1</v>
      </c>
      <c r="F1819" s="16">
        <v>1810</v>
      </c>
      <c r="G1819" s="17" t="s">
        <v>3182</v>
      </c>
      <c r="H1819" s="18" t="s">
        <v>18</v>
      </c>
      <c r="K1819" s="32">
        <v>18</v>
      </c>
      <c r="L1819" s="36">
        <v>143</v>
      </c>
      <c r="N1819" s="32">
        <v>4</v>
      </c>
      <c r="O1819" s="36">
        <v>143</v>
      </c>
    </row>
    <row r="1820" spans="3:15" x14ac:dyDescent="0.25">
      <c r="C1820" s="1">
        <v>1</v>
      </c>
      <c r="D1820" s="1">
        <v>1</v>
      </c>
      <c r="E1820" s="1">
        <v>1</v>
      </c>
      <c r="F1820" s="19">
        <v>1811</v>
      </c>
      <c r="G1820" s="20" t="s">
        <v>3264</v>
      </c>
      <c r="H1820" s="21" t="s">
        <v>18</v>
      </c>
      <c r="K1820" s="33">
        <v>17</v>
      </c>
      <c r="L1820" s="37">
        <v>143</v>
      </c>
      <c r="N1820" s="33">
        <v>3</v>
      </c>
      <c r="O1820" s="37">
        <v>143</v>
      </c>
    </row>
    <row r="1821" spans="3:15" x14ac:dyDescent="0.25">
      <c r="C1821" s="1">
        <v>1</v>
      </c>
      <c r="D1821" s="1">
        <v>1</v>
      </c>
      <c r="E1821" s="1">
        <v>1</v>
      </c>
      <c r="F1821" s="16">
        <v>1812</v>
      </c>
      <c r="G1821" s="17" t="s">
        <v>3264</v>
      </c>
      <c r="H1821" s="18" t="s">
        <v>18</v>
      </c>
      <c r="K1821" s="32">
        <v>22</v>
      </c>
      <c r="L1821" s="36">
        <v>143</v>
      </c>
      <c r="N1821" s="32">
        <v>2</v>
      </c>
      <c r="O1821" s="36">
        <v>143</v>
      </c>
    </row>
    <row r="1822" spans="3:15" x14ac:dyDescent="0.25">
      <c r="C1822" s="1">
        <v>1</v>
      </c>
      <c r="D1822" s="1">
        <v>1</v>
      </c>
      <c r="E1822" s="1">
        <v>1</v>
      </c>
      <c r="F1822" s="19">
        <v>1813</v>
      </c>
      <c r="G1822" s="20" t="s">
        <v>3181</v>
      </c>
      <c r="H1822" s="21" t="s">
        <v>18</v>
      </c>
      <c r="K1822" s="33">
        <v>13</v>
      </c>
      <c r="L1822" s="37">
        <v>143</v>
      </c>
      <c r="N1822" s="33">
        <v>3</v>
      </c>
      <c r="O1822" s="37">
        <v>143</v>
      </c>
    </row>
    <row r="1823" spans="3:15" x14ac:dyDescent="0.25">
      <c r="C1823" s="1">
        <v>1</v>
      </c>
      <c r="D1823" s="1">
        <v>1</v>
      </c>
      <c r="E1823" s="1">
        <v>1</v>
      </c>
      <c r="F1823" s="16">
        <v>1814</v>
      </c>
      <c r="G1823" s="17" t="s">
        <v>3264</v>
      </c>
      <c r="H1823" s="18" t="s">
        <v>18</v>
      </c>
      <c r="K1823" s="32">
        <v>13</v>
      </c>
      <c r="L1823" s="36">
        <v>143</v>
      </c>
      <c r="N1823" s="32">
        <v>3</v>
      </c>
      <c r="O1823" s="36">
        <v>143</v>
      </c>
    </row>
    <row r="1824" spans="3:15" x14ac:dyDescent="0.25">
      <c r="C1824" s="1">
        <v>1</v>
      </c>
      <c r="D1824" s="1">
        <v>1</v>
      </c>
      <c r="E1824" s="1">
        <v>1</v>
      </c>
      <c r="F1824" s="19">
        <v>1815</v>
      </c>
      <c r="G1824" s="20" t="s">
        <v>3264</v>
      </c>
      <c r="H1824" s="21" t="s">
        <v>19</v>
      </c>
      <c r="K1824" s="33">
        <v>14</v>
      </c>
      <c r="L1824" s="37">
        <v>143</v>
      </c>
      <c r="N1824" s="33">
        <v>5</v>
      </c>
      <c r="O1824" s="37">
        <v>143</v>
      </c>
    </row>
    <row r="1825" spans="3:15" x14ac:dyDescent="0.25">
      <c r="C1825" s="1">
        <v>1</v>
      </c>
      <c r="D1825" s="1">
        <v>1</v>
      </c>
      <c r="E1825" s="1">
        <v>1</v>
      </c>
      <c r="F1825" s="16">
        <v>1816</v>
      </c>
      <c r="G1825" s="17" t="s">
        <v>3264</v>
      </c>
      <c r="H1825" s="18" t="s">
        <v>18</v>
      </c>
      <c r="K1825" s="32">
        <v>11</v>
      </c>
      <c r="L1825" s="36">
        <v>143</v>
      </c>
      <c r="N1825" s="32">
        <v>2</v>
      </c>
      <c r="O1825" s="36">
        <v>143</v>
      </c>
    </row>
    <row r="1826" spans="3:15" x14ac:dyDescent="0.25">
      <c r="C1826" s="1">
        <v>1</v>
      </c>
      <c r="D1826" s="1">
        <v>1</v>
      </c>
      <c r="E1826" s="1">
        <v>1</v>
      </c>
      <c r="F1826" s="19">
        <v>1817</v>
      </c>
      <c r="G1826" s="20" t="s">
        <v>3264</v>
      </c>
      <c r="H1826" s="21" t="s">
        <v>18</v>
      </c>
      <c r="K1826" s="33">
        <v>16</v>
      </c>
      <c r="L1826" s="37">
        <v>143</v>
      </c>
      <c r="N1826" s="33">
        <v>3</v>
      </c>
      <c r="O1826" s="37">
        <v>143</v>
      </c>
    </row>
    <row r="1827" spans="3:15" x14ac:dyDescent="0.25">
      <c r="C1827" s="1">
        <v>1</v>
      </c>
      <c r="D1827" s="1">
        <v>1</v>
      </c>
      <c r="E1827" s="1">
        <v>1</v>
      </c>
      <c r="F1827" s="16">
        <v>1818</v>
      </c>
      <c r="G1827" s="17" t="s">
        <v>3264</v>
      </c>
      <c r="H1827" s="18" t="s">
        <v>18</v>
      </c>
      <c r="K1827" s="32">
        <v>18</v>
      </c>
      <c r="L1827" s="36">
        <v>143</v>
      </c>
      <c r="N1827" s="32">
        <v>4</v>
      </c>
      <c r="O1827" s="36">
        <v>143</v>
      </c>
    </row>
    <row r="1828" spans="3:15" x14ac:dyDescent="0.25">
      <c r="C1828" s="1">
        <v>1</v>
      </c>
      <c r="D1828" s="1">
        <v>1</v>
      </c>
      <c r="E1828" s="1">
        <v>1</v>
      </c>
      <c r="F1828" s="19">
        <v>1819</v>
      </c>
      <c r="G1828" s="20" t="s">
        <v>3264</v>
      </c>
      <c r="H1828" s="21" t="s">
        <v>18</v>
      </c>
      <c r="K1828" s="33">
        <v>11</v>
      </c>
      <c r="L1828" s="37">
        <v>143</v>
      </c>
      <c r="N1828" s="33">
        <v>3</v>
      </c>
      <c r="O1828" s="37">
        <v>143</v>
      </c>
    </row>
    <row r="1829" spans="3:15" x14ac:dyDescent="0.25">
      <c r="C1829" s="1">
        <v>1</v>
      </c>
      <c r="D1829" s="1">
        <v>1</v>
      </c>
      <c r="E1829" s="1">
        <v>1</v>
      </c>
      <c r="F1829" s="16">
        <v>1820</v>
      </c>
      <c r="G1829" s="17" t="s">
        <v>3264</v>
      </c>
      <c r="H1829" s="18" t="s">
        <v>18</v>
      </c>
      <c r="K1829" s="32">
        <v>14</v>
      </c>
      <c r="L1829" s="36">
        <v>143</v>
      </c>
      <c r="N1829" s="32">
        <v>0</v>
      </c>
      <c r="O1829" s="36">
        <v>143</v>
      </c>
    </row>
    <row r="1830" spans="3:15" x14ac:dyDescent="0.25">
      <c r="C1830" s="1">
        <v>1</v>
      </c>
      <c r="D1830" s="1">
        <v>1</v>
      </c>
      <c r="E1830" s="1">
        <v>1</v>
      </c>
      <c r="F1830" s="19">
        <v>1821</v>
      </c>
      <c r="G1830" s="20" t="s">
        <v>3264</v>
      </c>
      <c r="H1830" s="21" t="s">
        <v>19</v>
      </c>
      <c r="K1830" s="33">
        <v>15</v>
      </c>
      <c r="L1830" s="37">
        <v>143</v>
      </c>
      <c r="N1830" s="33">
        <v>2</v>
      </c>
      <c r="O1830" s="37">
        <v>143</v>
      </c>
    </row>
    <row r="1831" spans="3:15" x14ac:dyDescent="0.25">
      <c r="C1831" s="1">
        <v>1</v>
      </c>
      <c r="D1831" s="1">
        <v>1</v>
      </c>
      <c r="E1831" s="1">
        <v>1</v>
      </c>
      <c r="F1831" s="16">
        <v>1822</v>
      </c>
      <c r="G1831" s="17" t="s">
        <v>3264</v>
      </c>
      <c r="H1831" s="18" t="s">
        <v>19</v>
      </c>
      <c r="K1831" s="32">
        <v>13</v>
      </c>
      <c r="L1831" s="36">
        <v>143</v>
      </c>
      <c r="N1831" s="32">
        <v>4</v>
      </c>
      <c r="O1831" s="36">
        <v>143</v>
      </c>
    </row>
    <row r="1832" spans="3:15" x14ac:dyDescent="0.25">
      <c r="C1832" s="1">
        <v>1</v>
      </c>
      <c r="D1832" s="1">
        <v>1</v>
      </c>
      <c r="E1832" s="1">
        <v>1</v>
      </c>
      <c r="F1832" s="19">
        <v>1823</v>
      </c>
      <c r="G1832" s="20" t="s">
        <v>3181</v>
      </c>
      <c r="H1832" s="21" t="s">
        <v>19</v>
      </c>
      <c r="K1832" s="33">
        <v>17</v>
      </c>
      <c r="L1832" s="37">
        <v>143</v>
      </c>
      <c r="N1832" s="33">
        <v>7</v>
      </c>
      <c r="O1832" s="37">
        <v>143</v>
      </c>
    </row>
    <row r="1833" spans="3:15" x14ac:dyDescent="0.25">
      <c r="C1833" s="1">
        <v>1</v>
      </c>
      <c r="D1833" s="1">
        <v>1</v>
      </c>
      <c r="E1833" s="1">
        <v>1</v>
      </c>
      <c r="F1833" s="16">
        <v>1824</v>
      </c>
      <c r="G1833" s="17" t="s">
        <v>3181</v>
      </c>
      <c r="H1833" s="18" t="s">
        <v>18</v>
      </c>
      <c r="K1833" s="32">
        <v>23</v>
      </c>
      <c r="L1833" s="36">
        <v>143</v>
      </c>
      <c r="N1833" s="32">
        <v>9</v>
      </c>
      <c r="O1833" s="36">
        <v>143</v>
      </c>
    </row>
    <row r="1834" spans="3:15" x14ac:dyDescent="0.25">
      <c r="C1834" s="1">
        <v>1</v>
      </c>
      <c r="D1834" s="1">
        <v>1</v>
      </c>
      <c r="E1834" s="1">
        <v>1</v>
      </c>
      <c r="F1834" s="19">
        <v>1825</v>
      </c>
      <c r="G1834" s="20" t="s">
        <v>3264</v>
      </c>
      <c r="H1834" s="21" t="s">
        <v>18</v>
      </c>
      <c r="K1834" s="33">
        <v>16</v>
      </c>
      <c r="L1834" s="37">
        <v>143</v>
      </c>
      <c r="N1834" s="33">
        <v>2</v>
      </c>
      <c r="O1834" s="37">
        <v>143</v>
      </c>
    </row>
    <row r="1835" spans="3:15" x14ac:dyDescent="0.25">
      <c r="C1835" s="1">
        <v>1</v>
      </c>
      <c r="D1835" s="1">
        <v>1</v>
      </c>
      <c r="E1835" s="1">
        <v>1</v>
      </c>
      <c r="F1835" s="16">
        <v>1826</v>
      </c>
      <c r="G1835" s="17" t="s">
        <v>3181</v>
      </c>
      <c r="H1835" s="18" t="s">
        <v>19</v>
      </c>
      <c r="K1835" s="32">
        <v>15</v>
      </c>
      <c r="L1835" s="36">
        <v>143</v>
      </c>
      <c r="N1835" s="32">
        <v>3</v>
      </c>
      <c r="O1835" s="36">
        <v>143</v>
      </c>
    </row>
    <row r="1836" spans="3:15" x14ac:dyDescent="0.25">
      <c r="C1836" s="1">
        <v>1</v>
      </c>
      <c r="D1836" s="1">
        <v>1</v>
      </c>
      <c r="E1836" s="1">
        <v>1</v>
      </c>
      <c r="F1836" s="19">
        <v>1827</v>
      </c>
      <c r="G1836" s="20" t="s">
        <v>3182</v>
      </c>
      <c r="H1836" s="21" t="s">
        <v>19</v>
      </c>
      <c r="K1836" s="33">
        <v>16</v>
      </c>
      <c r="L1836" s="37">
        <v>143</v>
      </c>
      <c r="N1836" s="33">
        <v>4</v>
      </c>
      <c r="O1836" s="37">
        <v>143</v>
      </c>
    </row>
    <row r="1837" spans="3:15" x14ac:dyDescent="0.25">
      <c r="C1837" s="1">
        <v>1</v>
      </c>
      <c r="D1837" s="1">
        <v>1</v>
      </c>
      <c r="E1837" s="1">
        <v>1</v>
      </c>
      <c r="F1837" s="16">
        <v>1828</v>
      </c>
      <c r="G1837" s="17" t="s">
        <v>3182</v>
      </c>
      <c r="H1837" s="18" t="s">
        <v>19</v>
      </c>
      <c r="K1837" s="32">
        <v>20</v>
      </c>
      <c r="L1837" s="36">
        <v>143</v>
      </c>
      <c r="N1837" s="32">
        <v>5</v>
      </c>
      <c r="O1837" s="36">
        <v>143</v>
      </c>
    </row>
    <row r="1838" spans="3:15" x14ac:dyDescent="0.25">
      <c r="C1838" s="1">
        <v>1</v>
      </c>
      <c r="D1838" s="1">
        <v>1</v>
      </c>
      <c r="E1838" s="1">
        <v>1</v>
      </c>
      <c r="F1838" s="19">
        <v>1829</v>
      </c>
      <c r="G1838" s="20" t="s">
        <v>3182</v>
      </c>
      <c r="H1838" s="21" t="s">
        <v>18</v>
      </c>
      <c r="K1838" s="33">
        <v>15</v>
      </c>
      <c r="L1838" s="37">
        <v>143</v>
      </c>
      <c r="N1838" s="33">
        <v>1</v>
      </c>
      <c r="O1838" s="37">
        <v>143</v>
      </c>
    </row>
    <row r="1839" spans="3:15" x14ac:dyDescent="0.25">
      <c r="C1839" s="1">
        <v>1</v>
      </c>
      <c r="D1839" s="1">
        <v>1</v>
      </c>
      <c r="E1839" s="1">
        <v>1</v>
      </c>
      <c r="F1839" s="16">
        <v>1830</v>
      </c>
      <c r="G1839" s="17" t="s">
        <v>3182</v>
      </c>
      <c r="H1839" s="18" t="s">
        <v>19</v>
      </c>
      <c r="K1839" s="32">
        <v>14</v>
      </c>
      <c r="L1839" s="36">
        <v>143</v>
      </c>
      <c r="N1839" s="32">
        <v>3</v>
      </c>
      <c r="O1839" s="36">
        <v>143</v>
      </c>
    </row>
    <row r="1840" spans="3:15" x14ac:dyDescent="0.25">
      <c r="C1840" s="1">
        <v>1</v>
      </c>
      <c r="D1840" s="1">
        <v>1</v>
      </c>
      <c r="E1840" s="1">
        <v>1</v>
      </c>
      <c r="F1840" s="19">
        <v>1831</v>
      </c>
      <c r="G1840" s="20" t="s">
        <v>3264</v>
      </c>
      <c r="H1840" s="21" t="s">
        <v>18</v>
      </c>
      <c r="K1840" s="33">
        <v>12</v>
      </c>
      <c r="L1840" s="37">
        <v>143</v>
      </c>
      <c r="N1840" s="33">
        <v>5</v>
      </c>
      <c r="O1840" s="37">
        <v>143</v>
      </c>
    </row>
    <row r="1841" spans="3:15" x14ac:dyDescent="0.25">
      <c r="C1841" s="1">
        <v>1</v>
      </c>
      <c r="D1841" s="1">
        <v>1</v>
      </c>
      <c r="E1841" s="1">
        <v>1</v>
      </c>
      <c r="F1841" s="16">
        <v>1832</v>
      </c>
      <c r="G1841" s="17" t="s">
        <v>3181</v>
      </c>
      <c r="H1841" s="18" t="s">
        <v>18</v>
      </c>
      <c r="K1841" s="32">
        <v>9</v>
      </c>
      <c r="L1841" s="36">
        <v>143</v>
      </c>
      <c r="N1841" s="32">
        <v>0</v>
      </c>
      <c r="O1841" s="36">
        <v>143</v>
      </c>
    </row>
    <row r="1842" spans="3:15" x14ac:dyDescent="0.25">
      <c r="C1842" s="1">
        <v>1</v>
      </c>
      <c r="D1842" s="1">
        <v>1</v>
      </c>
      <c r="E1842" s="1">
        <v>1</v>
      </c>
      <c r="F1842" s="19">
        <v>1833</v>
      </c>
      <c r="G1842" s="20" t="s">
        <v>3182</v>
      </c>
      <c r="H1842" s="21" t="s">
        <v>18</v>
      </c>
      <c r="K1842" s="33">
        <v>5</v>
      </c>
      <c r="L1842" s="37">
        <v>143</v>
      </c>
      <c r="N1842" s="33">
        <v>1</v>
      </c>
      <c r="O1842" s="37">
        <v>143</v>
      </c>
    </row>
    <row r="1843" spans="3:15" x14ac:dyDescent="0.25">
      <c r="C1843" s="1">
        <v>1</v>
      </c>
      <c r="D1843" s="1">
        <v>1</v>
      </c>
      <c r="E1843" s="1">
        <v>1</v>
      </c>
      <c r="F1843" s="16">
        <v>1834</v>
      </c>
      <c r="G1843" s="17" t="s">
        <v>3182</v>
      </c>
      <c r="H1843" s="18" t="s">
        <v>19</v>
      </c>
      <c r="K1843" s="32">
        <v>7</v>
      </c>
      <c r="L1843" s="36">
        <v>143</v>
      </c>
      <c r="N1843" s="32">
        <v>1</v>
      </c>
      <c r="O1843" s="36">
        <v>143</v>
      </c>
    </row>
    <row r="1844" spans="3:15" x14ac:dyDescent="0.25">
      <c r="C1844" s="1">
        <v>1</v>
      </c>
      <c r="D1844" s="1">
        <v>1</v>
      </c>
      <c r="E1844" s="1">
        <v>1</v>
      </c>
      <c r="F1844" s="19">
        <v>1835</v>
      </c>
      <c r="G1844" s="20" t="s">
        <v>3264</v>
      </c>
      <c r="H1844" s="21" t="s">
        <v>19</v>
      </c>
      <c r="K1844" s="33">
        <v>26</v>
      </c>
      <c r="L1844" s="37">
        <v>144</v>
      </c>
      <c r="N1844" s="33">
        <v>3</v>
      </c>
      <c r="O1844" s="37">
        <v>144</v>
      </c>
    </row>
    <row r="1845" spans="3:15" x14ac:dyDescent="0.25">
      <c r="C1845" s="1">
        <v>1</v>
      </c>
      <c r="D1845" s="1">
        <v>1</v>
      </c>
      <c r="E1845" s="1">
        <v>1</v>
      </c>
      <c r="F1845" s="16">
        <v>1836</v>
      </c>
      <c r="G1845" s="17" t="s">
        <v>3181</v>
      </c>
      <c r="H1845" s="18" t="s">
        <v>19</v>
      </c>
      <c r="K1845" s="32">
        <v>20</v>
      </c>
      <c r="L1845" s="36">
        <v>144</v>
      </c>
      <c r="N1845" s="32">
        <v>3</v>
      </c>
      <c r="O1845" s="36">
        <v>144</v>
      </c>
    </row>
    <row r="1846" spans="3:15" x14ac:dyDescent="0.25">
      <c r="C1846" s="1">
        <v>1</v>
      </c>
      <c r="D1846" s="1">
        <v>1</v>
      </c>
      <c r="E1846" s="1">
        <v>1</v>
      </c>
      <c r="F1846" s="19">
        <v>1837</v>
      </c>
      <c r="G1846" s="20" t="s">
        <v>3181</v>
      </c>
      <c r="H1846" s="21" t="s">
        <v>18</v>
      </c>
      <c r="K1846" s="33">
        <v>21</v>
      </c>
      <c r="L1846" s="37">
        <v>144</v>
      </c>
      <c r="N1846" s="33">
        <v>6</v>
      </c>
      <c r="O1846" s="37">
        <v>144</v>
      </c>
    </row>
    <row r="1847" spans="3:15" x14ac:dyDescent="0.25">
      <c r="C1847" s="1">
        <v>1</v>
      </c>
      <c r="D1847" s="1">
        <v>1</v>
      </c>
      <c r="E1847" s="1">
        <v>1</v>
      </c>
      <c r="F1847" s="16">
        <v>1838</v>
      </c>
      <c r="G1847" s="17" t="s">
        <v>3264</v>
      </c>
      <c r="H1847" s="18" t="s">
        <v>19</v>
      </c>
      <c r="K1847" s="32">
        <v>26</v>
      </c>
      <c r="L1847" s="36">
        <v>144</v>
      </c>
      <c r="N1847" s="32">
        <v>6</v>
      </c>
      <c r="O1847" s="36">
        <v>144</v>
      </c>
    </row>
    <row r="1848" spans="3:15" x14ac:dyDescent="0.25">
      <c r="C1848" s="1">
        <v>1</v>
      </c>
      <c r="D1848" s="1">
        <v>1</v>
      </c>
      <c r="E1848" s="1">
        <v>1</v>
      </c>
      <c r="F1848" s="19">
        <v>1839</v>
      </c>
      <c r="G1848" s="20" t="s">
        <v>3181</v>
      </c>
      <c r="H1848" s="21" t="s">
        <v>18</v>
      </c>
      <c r="K1848" s="33">
        <v>17</v>
      </c>
      <c r="L1848" s="37">
        <v>144</v>
      </c>
      <c r="N1848" s="33">
        <v>6</v>
      </c>
      <c r="O1848" s="37">
        <v>144</v>
      </c>
    </row>
    <row r="1849" spans="3:15" x14ac:dyDescent="0.25">
      <c r="C1849" s="1">
        <v>1</v>
      </c>
      <c r="D1849" s="1">
        <v>1</v>
      </c>
      <c r="E1849" s="1">
        <v>1</v>
      </c>
      <c r="F1849" s="16">
        <v>1840</v>
      </c>
      <c r="G1849" s="17" t="s">
        <v>3181</v>
      </c>
      <c r="H1849" s="18" t="s">
        <v>18</v>
      </c>
      <c r="K1849" s="32">
        <v>15</v>
      </c>
      <c r="L1849" s="36">
        <v>144</v>
      </c>
      <c r="N1849" s="32">
        <v>2</v>
      </c>
      <c r="O1849" s="36">
        <v>144</v>
      </c>
    </row>
    <row r="1850" spans="3:15" x14ac:dyDescent="0.25">
      <c r="C1850" s="1">
        <v>1</v>
      </c>
      <c r="D1850" s="1">
        <v>1</v>
      </c>
      <c r="E1850" s="1">
        <v>1</v>
      </c>
      <c r="F1850" s="19">
        <v>1841</v>
      </c>
      <c r="G1850" s="20" t="s">
        <v>3264</v>
      </c>
      <c r="H1850" s="21" t="s">
        <v>19</v>
      </c>
      <c r="K1850" s="33">
        <v>22</v>
      </c>
      <c r="L1850" s="37">
        <v>144</v>
      </c>
      <c r="N1850" s="33">
        <v>7</v>
      </c>
      <c r="O1850" s="37">
        <v>144</v>
      </c>
    </row>
    <row r="1851" spans="3:15" x14ac:dyDescent="0.25">
      <c r="C1851" s="1">
        <v>1</v>
      </c>
      <c r="D1851" s="1">
        <v>1</v>
      </c>
      <c r="E1851" s="1">
        <v>1</v>
      </c>
      <c r="F1851" s="16">
        <v>1842</v>
      </c>
      <c r="G1851" s="17" t="s">
        <v>3181</v>
      </c>
      <c r="H1851" s="18" t="s">
        <v>18</v>
      </c>
      <c r="K1851" s="32">
        <v>20</v>
      </c>
      <c r="L1851" s="36">
        <v>144</v>
      </c>
      <c r="N1851" s="32">
        <v>3</v>
      </c>
      <c r="O1851" s="36">
        <v>144</v>
      </c>
    </row>
    <row r="1852" spans="3:15" x14ac:dyDescent="0.25">
      <c r="C1852" s="1">
        <v>1</v>
      </c>
      <c r="D1852" s="1">
        <v>1</v>
      </c>
      <c r="E1852" s="1">
        <v>1</v>
      </c>
      <c r="F1852" s="19">
        <v>1843</v>
      </c>
      <c r="G1852" s="20" t="s">
        <v>3181</v>
      </c>
      <c r="H1852" s="21" t="s">
        <v>18</v>
      </c>
      <c r="K1852" s="33">
        <v>22</v>
      </c>
      <c r="L1852" s="37">
        <v>144</v>
      </c>
      <c r="N1852" s="33">
        <v>5</v>
      </c>
      <c r="O1852" s="37">
        <v>144</v>
      </c>
    </row>
    <row r="1853" spans="3:15" x14ac:dyDescent="0.25">
      <c r="C1853" s="1">
        <v>1</v>
      </c>
      <c r="D1853" s="1">
        <v>1</v>
      </c>
      <c r="E1853" s="1">
        <v>1</v>
      </c>
      <c r="F1853" s="16">
        <v>1844</v>
      </c>
      <c r="G1853" s="17" t="s">
        <v>3181</v>
      </c>
      <c r="H1853" s="18" t="s">
        <v>18</v>
      </c>
      <c r="K1853" s="32">
        <v>19</v>
      </c>
      <c r="L1853" s="36">
        <v>144</v>
      </c>
      <c r="N1853" s="32">
        <v>2</v>
      </c>
      <c r="O1853" s="36">
        <v>144</v>
      </c>
    </row>
    <row r="1854" spans="3:15" x14ac:dyDescent="0.25">
      <c r="C1854" s="1">
        <v>1</v>
      </c>
      <c r="D1854" s="1">
        <v>1</v>
      </c>
      <c r="E1854" s="1">
        <v>1</v>
      </c>
      <c r="F1854" s="19">
        <v>1845</v>
      </c>
      <c r="G1854" s="20" t="s">
        <v>3181</v>
      </c>
      <c r="H1854" s="21" t="s">
        <v>19</v>
      </c>
      <c r="K1854" s="33">
        <v>26</v>
      </c>
      <c r="L1854" s="37">
        <v>144</v>
      </c>
      <c r="N1854" s="33">
        <v>6</v>
      </c>
      <c r="O1854" s="37">
        <v>144</v>
      </c>
    </row>
    <row r="1855" spans="3:15" x14ac:dyDescent="0.25">
      <c r="C1855" s="1">
        <v>1</v>
      </c>
      <c r="D1855" s="1">
        <v>1</v>
      </c>
      <c r="E1855" s="1">
        <v>1</v>
      </c>
      <c r="F1855" s="16">
        <v>1846</v>
      </c>
      <c r="G1855" s="17" t="s">
        <v>3264</v>
      </c>
      <c r="H1855" s="18" t="s">
        <v>18</v>
      </c>
      <c r="K1855" s="32">
        <v>19</v>
      </c>
      <c r="L1855" s="36">
        <v>144</v>
      </c>
      <c r="N1855" s="32">
        <v>3</v>
      </c>
      <c r="O1855" s="36">
        <v>144</v>
      </c>
    </row>
    <row r="1856" spans="3:15" x14ac:dyDescent="0.25">
      <c r="C1856" s="1">
        <v>1</v>
      </c>
      <c r="D1856" s="1">
        <v>1</v>
      </c>
      <c r="E1856" s="1">
        <v>1</v>
      </c>
      <c r="F1856" s="19">
        <v>1847</v>
      </c>
      <c r="G1856" s="20" t="s">
        <v>3264</v>
      </c>
      <c r="H1856" s="21" t="s">
        <v>18</v>
      </c>
      <c r="K1856" s="33">
        <v>26</v>
      </c>
      <c r="L1856" s="37">
        <v>144</v>
      </c>
      <c r="N1856" s="33">
        <v>2</v>
      </c>
      <c r="O1856" s="37">
        <v>144</v>
      </c>
    </row>
    <row r="1857" spans="3:15" x14ac:dyDescent="0.25">
      <c r="C1857" s="1">
        <v>1</v>
      </c>
      <c r="D1857" s="1">
        <v>1</v>
      </c>
      <c r="E1857" s="1">
        <v>1</v>
      </c>
      <c r="F1857" s="16">
        <v>1848</v>
      </c>
      <c r="G1857" s="17" t="s">
        <v>3264</v>
      </c>
      <c r="H1857" s="18" t="s">
        <v>18</v>
      </c>
      <c r="K1857" s="32">
        <v>18</v>
      </c>
      <c r="L1857" s="36">
        <v>144</v>
      </c>
      <c r="N1857" s="32">
        <v>2</v>
      </c>
      <c r="O1857" s="36">
        <v>144</v>
      </c>
    </row>
    <row r="1858" spans="3:15" x14ac:dyDescent="0.25">
      <c r="C1858" s="1">
        <v>1</v>
      </c>
      <c r="D1858" s="1">
        <v>1</v>
      </c>
      <c r="E1858" s="1">
        <v>1</v>
      </c>
      <c r="F1858" s="19">
        <v>1849</v>
      </c>
      <c r="G1858" s="20" t="s">
        <v>3264</v>
      </c>
      <c r="H1858" s="21" t="s">
        <v>18</v>
      </c>
      <c r="K1858" s="33">
        <v>24</v>
      </c>
      <c r="L1858" s="37">
        <v>144</v>
      </c>
      <c r="N1858" s="33">
        <v>3</v>
      </c>
      <c r="O1858" s="37">
        <v>144</v>
      </c>
    </row>
    <row r="1859" spans="3:15" x14ac:dyDescent="0.25">
      <c r="C1859" s="1">
        <v>1</v>
      </c>
      <c r="D1859" s="1">
        <v>1</v>
      </c>
      <c r="E1859" s="1">
        <v>1</v>
      </c>
      <c r="F1859" s="16">
        <v>1850</v>
      </c>
      <c r="G1859" s="17" t="s">
        <v>3264</v>
      </c>
      <c r="H1859" s="18" t="s">
        <v>18</v>
      </c>
      <c r="K1859" s="32">
        <v>20</v>
      </c>
      <c r="L1859" s="36">
        <v>144</v>
      </c>
      <c r="N1859" s="32">
        <v>3</v>
      </c>
      <c r="O1859" s="36">
        <v>144</v>
      </c>
    </row>
    <row r="1860" spans="3:15" x14ac:dyDescent="0.25">
      <c r="C1860" s="1">
        <v>1</v>
      </c>
      <c r="D1860" s="1">
        <v>1</v>
      </c>
      <c r="E1860" s="1">
        <v>1</v>
      </c>
      <c r="F1860" s="19">
        <v>1851</v>
      </c>
      <c r="G1860" s="20" t="s">
        <v>3181</v>
      </c>
      <c r="H1860" s="21" t="s">
        <v>19</v>
      </c>
      <c r="K1860" s="33">
        <v>19</v>
      </c>
      <c r="L1860" s="37">
        <v>144</v>
      </c>
      <c r="N1860" s="33">
        <v>5</v>
      </c>
      <c r="O1860" s="37">
        <v>144</v>
      </c>
    </row>
    <row r="1861" spans="3:15" x14ac:dyDescent="0.25">
      <c r="C1861" s="1">
        <v>1</v>
      </c>
      <c r="D1861" s="1">
        <v>1</v>
      </c>
      <c r="E1861" s="1">
        <v>1</v>
      </c>
      <c r="F1861" s="16">
        <v>1852</v>
      </c>
      <c r="G1861" s="17" t="s">
        <v>3182</v>
      </c>
      <c r="H1861" s="18" t="s">
        <v>18</v>
      </c>
      <c r="K1861" s="32">
        <v>22</v>
      </c>
      <c r="L1861" s="36">
        <v>144</v>
      </c>
      <c r="N1861" s="32">
        <v>6</v>
      </c>
      <c r="O1861" s="36">
        <v>144</v>
      </c>
    </row>
    <row r="1862" spans="3:15" x14ac:dyDescent="0.25">
      <c r="C1862" s="1">
        <v>1</v>
      </c>
      <c r="D1862" s="1">
        <v>1</v>
      </c>
      <c r="E1862" s="1">
        <v>1</v>
      </c>
      <c r="F1862" s="19">
        <v>1853</v>
      </c>
      <c r="G1862" s="20" t="s">
        <v>3264</v>
      </c>
      <c r="H1862" s="21" t="s">
        <v>19</v>
      </c>
      <c r="K1862" s="33">
        <v>21</v>
      </c>
      <c r="L1862" s="37">
        <v>144</v>
      </c>
      <c r="N1862" s="33">
        <v>7</v>
      </c>
      <c r="O1862" s="37">
        <v>144</v>
      </c>
    </row>
    <row r="1863" spans="3:15" x14ac:dyDescent="0.25">
      <c r="C1863" s="1">
        <v>1</v>
      </c>
      <c r="D1863" s="1">
        <v>1</v>
      </c>
      <c r="E1863" s="1">
        <v>1</v>
      </c>
      <c r="F1863" s="16">
        <v>1854</v>
      </c>
      <c r="G1863" s="17" t="s">
        <v>3264</v>
      </c>
      <c r="H1863" s="18" t="s">
        <v>19</v>
      </c>
      <c r="K1863" s="32">
        <v>12</v>
      </c>
      <c r="L1863" s="36">
        <v>144</v>
      </c>
      <c r="N1863" s="32">
        <v>3</v>
      </c>
      <c r="O1863" s="36">
        <v>144</v>
      </c>
    </row>
    <row r="1864" spans="3:15" x14ac:dyDescent="0.25">
      <c r="C1864" s="1">
        <v>1</v>
      </c>
      <c r="D1864" s="1">
        <v>1</v>
      </c>
      <c r="E1864" s="1">
        <v>1</v>
      </c>
      <c r="F1864" s="19">
        <v>1855</v>
      </c>
      <c r="G1864" s="20" t="s">
        <v>3264</v>
      </c>
      <c r="H1864" s="21" t="s">
        <v>19</v>
      </c>
      <c r="K1864" s="33">
        <v>15</v>
      </c>
      <c r="L1864" s="37">
        <v>144</v>
      </c>
      <c r="N1864" s="33">
        <v>2</v>
      </c>
      <c r="O1864" s="37">
        <v>144</v>
      </c>
    </row>
    <row r="1865" spans="3:15" x14ac:dyDescent="0.25">
      <c r="C1865" s="1">
        <v>1</v>
      </c>
      <c r="D1865" s="1">
        <v>1</v>
      </c>
      <c r="E1865" s="1">
        <v>1</v>
      </c>
      <c r="F1865" s="16">
        <v>1856</v>
      </c>
      <c r="G1865" s="17" t="s">
        <v>3264</v>
      </c>
      <c r="H1865" s="18" t="s">
        <v>18</v>
      </c>
      <c r="K1865" s="32">
        <v>21</v>
      </c>
      <c r="L1865" s="36">
        <v>144</v>
      </c>
      <c r="N1865" s="32">
        <v>8</v>
      </c>
      <c r="O1865" s="36">
        <v>144</v>
      </c>
    </row>
    <row r="1866" spans="3:15" x14ac:dyDescent="0.25">
      <c r="C1866" s="1">
        <v>1</v>
      </c>
      <c r="D1866" s="1">
        <v>1</v>
      </c>
      <c r="E1866" s="1">
        <v>1</v>
      </c>
      <c r="F1866" s="19">
        <v>1857</v>
      </c>
      <c r="G1866" s="20" t="s">
        <v>3181</v>
      </c>
      <c r="H1866" s="21" t="s">
        <v>18</v>
      </c>
      <c r="K1866" s="33">
        <v>15</v>
      </c>
      <c r="L1866" s="37">
        <v>144</v>
      </c>
      <c r="N1866" s="33">
        <v>4</v>
      </c>
      <c r="O1866" s="37">
        <v>144</v>
      </c>
    </row>
    <row r="1867" spans="3:15" x14ac:dyDescent="0.25">
      <c r="C1867" s="1">
        <v>1</v>
      </c>
      <c r="D1867" s="1">
        <v>1</v>
      </c>
      <c r="E1867" s="1">
        <v>1</v>
      </c>
      <c r="F1867" s="16">
        <v>1858</v>
      </c>
      <c r="G1867" s="17" t="s">
        <v>3181</v>
      </c>
      <c r="H1867" s="18" t="s">
        <v>18</v>
      </c>
      <c r="K1867" s="32">
        <v>21</v>
      </c>
      <c r="L1867" s="36">
        <v>144</v>
      </c>
      <c r="N1867" s="32">
        <v>4</v>
      </c>
      <c r="O1867" s="36">
        <v>144</v>
      </c>
    </row>
    <row r="1868" spans="3:15" x14ac:dyDescent="0.25">
      <c r="C1868" s="1">
        <v>1</v>
      </c>
      <c r="D1868" s="1">
        <v>1</v>
      </c>
      <c r="E1868" s="1">
        <v>1</v>
      </c>
      <c r="F1868" s="19">
        <v>1859</v>
      </c>
      <c r="G1868" s="20" t="s">
        <v>3182</v>
      </c>
      <c r="H1868" s="21" t="s">
        <v>18</v>
      </c>
      <c r="K1868" s="33">
        <v>13</v>
      </c>
      <c r="L1868" s="37">
        <v>144</v>
      </c>
      <c r="N1868" s="33">
        <v>4</v>
      </c>
      <c r="O1868" s="37">
        <v>144</v>
      </c>
    </row>
    <row r="1869" spans="3:15" x14ac:dyDescent="0.25">
      <c r="C1869" s="1">
        <v>1</v>
      </c>
      <c r="D1869" s="1">
        <v>1</v>
      </c>
      <c r="E1869" s="1">
        <v>1</v>
      </c>
      <c r="F1869" s="16">
        <v>1860</v>
      </c>
      <c r="G1869" s="17" t="s">
        <v>3181</v>
      </c>
      <c r="H1869" s="18" t="s">
        <v>19</v>
      </c>
      <c r="K1869" s="32">
        <v>19</v>
      </c>
      <c r="L1869" s="36">
        <v>144</v>
      </c>
      <c r="N1869" s="32">
        <v>3</v>
      </c>
      <c r="O1869" s="36">
        <v>144</v>
      </c>
    </row>
    <row r="1870" spans="3:15" x14ac:dyDescent="0.25">
      <c r="C1870" s="1">
        <v>1</v>
      </c>
      <c r="D1870" s="1">
        <v>1</v>
      </c>
      <c r="E1870" s="1">
        <v>1</v>
      </c>
      <c r="F1870" s="19">
        <v>1861</v>
      </c>
      <c r="G1870" s="20" t="s">
        <v>3182</v>
      </c>
      <c r="H1870" s="21" t="s">
        <v>18</v>
      </c>
      <c r="K1870" s="33">
        <v>11</v>
      </c>
      <c r="L1870" s="37">
        <v>144</v>
      </c>
      <c r="N1870" s="33">
        <v>1</v>
      </c>
      <c r="O1870" s="37">
        <v>144</v>
      </c>
    </row>
    <row r="1871" spans="3:15" x14ac:dyDescent="0.25">
      <c r="C1871" s="1">
        <v>1</v>
      </c>
      <c r="D1871" s="1">
        <v>1</v>
      </c>
      <c r="E1871" s="1">
        <v>1</v>
      </c>
      <c r="F1871" s="16">
        <v>1862</v>
      </c>
      <c r="G1871" s="17" t="s">
        <v>3182</v>
      </c>
      <c r="H1871" s="18" t="s">
        <v>18</v>
      </c>
      <c r="K1871" s="32">
        <v>15</v>
      </c>
      <c r="L1871" s="36">
        <v>144</v>
      </c>
      <c r="N1871" s="32">
        <v>0</v>
      </c>
      <c r="O1871" s="36">
        <v>144</v>
      </c>
    </row>
    <row r="1872" spans="3:15" x14ac:dyDescent="0.25">
      <c r="C1872" s="1">
        <v>1</v>
      </c>
      <c r="D1872" s="1">
        <v>1</v>
      </c>
      <c r="E1872" s="1">
        <v>1</v>
      </c>
      <c r="F1872" s="19">
        <v>1863</v>
      </c>
      <c r="G1872" s="20" t="s">
        <v>3264</v>
      </c>
      <c r="H1872" s="21" t="s">
        <v>19</v>
      </c>
      <c r="K1872" s="33">
        <v>16</v>
      </c>
      <c r="L1872" s="37">
        <v>144</v>
      </c>
      <c r="N1872" s="33">
        <v>2</v>
      </c>
      <c r="O1872" s="37">
        <v>144</v>
      </c>
    </row>
    <row r="1873" spans="3:15" x14ac:dyDescent="0.25">
      <c r="C1873" s="1">
        <v>1</v>
      </c>
      <c r="D1873" s="1">
        <v>1</v>
      </c>
      <c r="E1873" s="1">
        <v>1</v>
      </c>
      <c r="F1873" s="16">
        <v>1864</v>
      </c>
      <c r="G1873" s="17" t="s">
        <v>3181</v>
      </c>
      <c r="H1873" s="18" t="s">
        <v>18</v>
      </c>
      <c r="K1873" s="32">
        <v>10</v>
      </c>
      <c r="L1873" s="36">
        <v>144</v>
      </c>
      <c r="N1873" s="32">
        <v>1</v>
      </c>
      <c r="O1873" s="36">
        <v>144</v>
      </c>
    </row>
    <row r="1874" spans="3:15" x14ac:dyDescent="0.25">
      <c r="C1874" s="1">
        <v>1</v>
      </c>
      <c r="D1874" s="1">
        <v>1</v>
      </c>
      <c r="E1874" s="1">
        <v>1</v>
      </c>
      <c r="F1874" s="19">
        <v>1865</v>
      </c>
      <c r="G1874" s="20" t="s">
        <v>3264</v>
      </c>
      <c r="H1874" s="21" t="s">
        <v>18</v>
      </c>
      <c r="K1874" s="33">
        <v>13</v>
      </c>
      <c r="L1874" s="37">
        <v>144</v>
      </c>
      <c r="N1874" s="33">
        <v>5</v>
      </c>
      <c r="O1874" s="37">
        <v>144</v>
      </c>
    </row>
    <row r="1875" spans="3:15" x14ac:dyDescent="0.25">
      <c r="C1875" s="1">
        <v>1</v>
      </c>
      <c r="D1875" s="1">
        <v>1</v>
      </c>
      <c r="E1875" s="1">
        <v>1</v>
      </c>
      <c r="F1875" s="16">
        <v>1866</v>
      </c>
      <c r="G1875" s="17" t="s">
        <v>3264</v>
      </c>
      <c r="H1875" s="18" t="s">
        <v>18</v>
      </c>
      <c r="K1875" s="32">
        <v>10</v>
      </c>
      <c r="L1875" s="36">
        <v>144</v>
      </c>
      <c r="N1875" s="32">
        <v>6</v>
      </c>
      <c r="O1875" s="36">
        <v>144</v>
      </c>
    </row>
    <row r="1876" spans="3:15" x14ac:dyDescent="0.25">
      <c r="C1876" s="1">
        <v>1</v>
      </c>
      <c r="D1876" s="1">
        <v>1</v>
      </c>
      <c r="E1876" s="1">
        <v>1</v>
      </c>
      <c r="F1876" s="19">
        <v>1867</v>
      </c>
      <c r="G1876" s="20" t="s">
        <v>3181</v>
      </c>
      <c r="H1876" s="21" t="s">
        <v>18</v>
      </c>
      <c r="K1876" s="33">
        <v>16</v>
      </c>
      <c r="L1876" s="37">
        <v>144</v>
      </c>
      <c r="N1876" s="33">
        <v>1</v>
      </c>
      <c r="O1876" s="37">
        <v>144</v>
      </c>
    </row>
    <row r="1877" spans="3:15" x14ac:dyDescent="0.25">
      <c r="C1877" s="1">
        <v>1</v>
      </c>
      <c r="D1877" s="1">
        <v>1</v>
      </c>
      <c r="E1877" s="1">
        <v>1</v>
      </c>
      <c r="F1877" s="16">
        <v>1868</v>
      </c>
      <c r="G1877" s="17" t="s">
        <v>3181</v>
      </c>
      <c r="H1877" s="18" t="s">
        <v>18</v>
      </c>
      <c r="K1877" s="32">
        <v>18</v>
      </c>
      <c r="L1877" s="36">
        <v>144</v>
      </c>
      <c r="N1877" s="32">
        <v>6</v>
      </c>
      <c r="O1877" s="36">
        <v>144</v>
      </c>
    </row>
    <row r="1878" spans="3:15" x14ac:dyDescent="0.25">
      <c r="C1878" s="1">
        <v>1</v>
      </c>
      <c r="D1878" s="1">
        <v>1</v>
      </c>
      <c r="E1878" s="1">
        <v>1</v>
      </c>
      <c r="F1878" s="19">
        <v>1869</v>
      </c>
      <c r="G1878" s="20" t="s">
        <v>3264</v>
      </c>
      <c r="H1878" s="21" t="s">
        <v>18</v>
      </c>
      <c r="K1878" s="33">
        <v>9</v>
      </c>
      <c r="L1878" s="37">
        <v>144</v>
      </c>
      <c r="N1878" s="33">
        <v>1</v>
      </c>
      <c r="O1878" s="37">
        <v>144</v>
      </c>
    </row>
    <row r="1879" spans="3:15" x14ac:dyDescent="0.25">
      <c r="C1879" s="1">
        <v>1</v>
      </c>
      <c r="D1879" s="1">
        <v>1</v>
      </c>
      <c r="E1879" s="1">
        <v>1</v>
      </c>
      <c r="F1879" s="16">
        <v>1870</v>
      </c>
      <c r="G1879" s="17" t="s">
        <v>3264</v>
      </c>
      <c r="H1879" s="18" t="s">
        <v>19</v>
      </c>
      <c r="K1879" s="32">
        <v>10</v>
      </c>
      <c r="L1879" s="36">
        <v>144</v>
      </c>
      <c r="N1879" s="32">
        <v>4</v>
      </c>
      <c r="O1879" s="36">
        <v>144</v>
      </c>
    </row>
    <row r="1880" spans="3:15" x14ac:dyDescent="0.25">
      <c r="C1880" s="1">
        <v>1</v>
      </c>
      <c r="D1880" s="1">
        <v>1</v>
      </c>
      <c r="E1880" s="1">
        <v>1</v>
      </c>
      <c r="F1880" s="19">
        <v>1871</v>
      </c>
      <c r="G1880" s="20" t="s">
        <v>3264</v>
      </c>
      <c r="H1880" s="21" t="s">
        <v>19</v>
      </c>
      <c r="K1880" s="33">
        <v>18</v>
      </c>
      <c r="L1880" s="37">
        <v>144</v>
      </c>
      <c r="N1880" s="33">
        <v>4</v>
      </c>
      <c r="O1880" s="37">
        <v>144</v>
      </c>
    </row>
    <row r="1881" spans="3:15" x14ac:dyDescent="0.25">
      <c r="C1881" s="1">
        <v>1</v>
      </c>
      <c r="D1881" s="1">
        <v>1</v>
      </c>
      <c r="E1881" s="1">
        <v>1</v>
      </c>
      <c r="F1881" s="16">
        <v>1872</v>
      </c>
      <c r="G1881" s="17" t="s">
        <v>3264</v>
      </c>
      <c r="H1881" s="18" t="s">
        <v>19</v>
      </c>
      <c r="K1881" s="32">
        <v>12</v>
      </c>
      <c r="L1881" s="36">
        <v>144</v>
      </c>
      <c r="N1881" s="32">
        <v>4</v>
      </c>
      <c r="O1881" s="36">
        <v>144</v>
      </c>
    </row>
    <row r="1882" spans="3:15" x14ac:dyDescent="0.25">
      <c r="C1882" s="1">
        <v>1</v>
      </c>
      <c r="D1882" s="1">
        <v>1</v>
      </c>
      <c r="E1882" s="1">
        <v>1</v>
      </c>
      <c r="F1882" s="19">
        <v>1873</v>
      </c>
      <c r="G1882" s="20" t="s">
        <v>3181</v>
      </c>
      <c r="H1882" s="21" t="s">
        <v>18</v>
      </c>
      <c r="K1882" s="33">
        <v>18</v>
      </c>
      <c r="L1882" s="37">
        <v>144</v>
      </c>
      <c r="N1882" s="33">
        <v>7</v>
      </c>
      <c r="O1882" s="37">
        <v>144</v>
      </c>
    </row>
    <row r="1883" spans="3:15" x14ac:dyDescent="0.25">
      <c r="C1883" s="1">
        <v>1</v>
      </c>
      <c r="D1883" s="1">
        <v>1</v>
      </c>
      <c r="E1883" s="1">
        <v>1</v>
      </c>
      <c r="F1883" s="16">
        <v>1874</v>
      </c>
      <c r="G1883" s="17" t="s">
        <v>3264</v>
      </c>
      <c r="H1883" s="18" t="s">
        <v>19</v>
      </c>
      <c r="K1883" s="32">
        <v>8</v>
      </c>
      <c r="L1883" s="36">
        <v>144</v>
      </c>
      <c r="N1883" s="32">
        <v>2</v>
      </c>
      <c r="O1883" s="36">
        <v>144</v>
      </c>
    </row>
    <row r="1884" spans="3:15" x14ac:dyDescent="0.25">
      <c r="C1884" s="1">
        <v>1</v>
      </c>
      <c r="D1884" s="1">
        <v>1</v>
      </c>
      <c r="E1884" s="1">
        <v>1</v>
      </c>
      <c r="F1884" s="19">
        <v>1875</v>
      </c>
      <c r="G1884" s="20" t="s">
        <v>3182</v>
      </c>
      <c r="H1884" s="21" t="s">
        <v>18</v>
      </c>
      <c r="K1884" s="33">
        <v>8</v>
      </c>
      <c r="L1884" s="37">
        <v>144</v>
      </c>
      <c r="N1884" s="33">
        <v>2</v>
      </c>
      <c r="O1884" s="37">
        <v>144</v>
      </c>
    </row>
    <row r="1885" spans="3:15" x14ac:dyDescent="0.25">
      <c r="C1885" s="1">
        <v>1</v>
      </c>
      <c r="D1885" s="1">
        <v>1</v>
      </c>
      <c r="E1885" s="1">
        <v>1</v>
      </c>
      <c r="F1885" s="16">
        <v>1876</v>
      </c>
      <c r="G1885" s="17" t="s">
        <v>3264</v>
      </c>
      <c r="H1885" s="18" t="s">
        <v>18</v>
      </c>
      <c r="K1885" s="32">
        <v>21</v>
      </c>
      <c r="L1885" s="36">
        <v>145</v>
      </c>
      <c r="N1885" s="32">
        <v>6</v>
      </c>
      <c r="O1885" s="36">
        <v>145</v>
      </c>
    </row>
    <row r="1886" spans="3:15" x14ac:dyDescent="0.25">
      <c r="C1886" s="1">
        <v>1</v>
      </c>
      <c r="D1886" s="1">
        <v>1</v>
      </c>
      <c r="E1886" s="1">
        <v>1</v>
      </c>
      <c r="F1886" s="19">
        <v>1877</v>
      </c>
      <c r="G1886" s="20" t="s">
        <v>3264</v>
      </c>
      <c r="H1886" s="21" t="s">
        <v>19</v>
      </c>
      <c r="K1886" s="33">
        <v>26</v>
      </c>
      <c r="L1886" s="37">
        <v>145</v>
      </c>
      <c r="N1886" s="33">
        <v>4</v>
      </c>
      <c r="O1886" s="37">
        <v>145</v>
      </c>
    </row>
    <row r="1887" spans="3:15" x14ac:dyDescent="0.25">
      <c r="C1887" s="1">
        <v>1</v>
      </c>
      <c r="D1887" s="1">
        <v>1</v>
      </c>
      <c r="E1887" s="1">
        <v>1</v>
      </c>
      <c r="F1887" s="16">
        <v>1878</v>
      </c>
      <c r="G1887" s="17" t="s">
        <v>3181</v>
      </c>
      <c r="H1887" s="18" t="s">
        <v>18</v>
      </c>
      <c r="K1887" s="32">
        <v>25</v>
      </c>
      <c r="L1887" s="36">
        <v>145</v>
      </c>
      <c r="N1887" s="32">
        <v>3</v>
      </c>
      <c r="O1887" s="36">
        <v>145</v>
      </c>
    </row>
    <row r="1888" spans="3:15" x14ac:dyDescent="0.25">
      <c r="C1888" s="1">
        <v>1</v>
      </c>
      <c r="D1888" s="1">
        <v>1</v>
      </c>
      <c r="E1888" s="1">
        <v>1</v>
      </c>
      <c r="F1888" s="19">
        <v>1879</v>
      </c>
      <c r="G1888" s="20" t="s">
        <v>3181</v>
      </c>
      <c r="H1888" s="21" t="s">
        <v>18</v>
      </c>
      <c r="K1888" s="33">
        <v>23</v>
      </c>
      <c r="L1888" s="37">
        <v>145</v>
      </c>
      <c r="N1888" s="33">
        <v>4</v>
      </c>
      <c r="O1888" s="37">
        <v>145</v>
      </c>
    </row>
    <row r="1889" spans="3:15" x14ac:dyDescent="0.25">
      <c r="C1889" s="1">
        <v>1</v>
      </c>
      <c r="D1889" s="1">
        <v>1</v>
      </c>
      <c r="E1889" s="1">
        <v>1</v>
      </c>
      <c r="F1889" s="16">
        <v>1880</v>
      </c>
      <c r="G1889" s="17" t="s">
        <v>3182</v>
      </c>
      <c r="H1889" s="18" t="s">
        <v>19</v>
      </c>
      <c r="K1889" s="32">
        <v>19</v>
      </c>
      <c r="L1889" s="36">
        <v>145</v>
      </c>
      <c r="N1889" s="32">
        <v>4</v>
      </c>
      <c r="O1889" s="36">
        <v>145</v>
      </c>
    </row>
    <row r="1890" spans="3:15" x14ac:dyDescent="0.25">
      <c r="C1890" s="1">
        <v>1</v>
      </c>
      <c r="D1890" s="1">
        <v>1</v>
      </c>
      <c r="E1890" s="1">
        <v>1</v>
      </c>
      <c r="F1890" s="19">
        <v>1881</v>
      </c>
      <c r="G1890" s="20" t="s">
        <v>3181</v>
      </c>
      <c r="H1890" s="21" t="s">
        <v>18</v>
      </c>
      <c r="K1890" s="33">
        <v>15</v>
      </c>
      <c r="L1890" s="37">
        <v>145</v>
      </c>
      <c r="N1890" s="33">
        <v>4</v>
      </c>
      <c r="O1890" s="37">
        <v>145</v>
      </c>
    </row>
    <row r="1891" spans="3:15" x14ac:dyDescent="0.25">
      <c r="C1891" s="1">
        <v>1</v>
      </c>
      <c r="D1891" s="1">
        <v>1</v>
      </c>
      <c r="E1891" s="1">
        <v>1</v>
      </c>
      <c r="F1891" s="16">
        <v>1882</v>
      </c>
      <c r="G1891" s="17" t="s">
        <v>3264</v>
      </c>
      <c r="H1891" s="18" t="s">
        <v>18</v>
      </c>
      <c r="K1891" s="32">
        <v>17</v>
      </c>
      <c r="L1891" s="36">
        <v>145</v>
      </c>
      <c r="N1891" s="32">
        <v>2</v>
      </c>
      <c r="O1891" s="36">
        <v>145</v>
      </c>
    </row>
    <row r="1892" spans="3:15" x14ac:dyDescent="0.25">
      <c r="C1892" s="1">
        <v>1</v>
      </c>
      <c r="D1892" s="1">
        <v>1</v>
      </c>
      <c r="E1892" s="1">
        <v>1</v>
      </c>
      <c r="F1892" s="19">
        <v>1883</v>
      </c>
      <c r="G1892" s="20" t="s">
        <v>3264</v>
      </c>
      <c r="H1892" s="21" t="s">
        <v>18</v>
      </c>
      <c r="K1892" s="33">
        <v>19</v>
      </c>
      <c r="L1892" s="37">
        <v>145</v>
      </c>
      <c r="N1892" s="33">
        <v>3</v>
      </c>
      <c r="O1892" s="37">
        <v>145</v>
      </c>
    </row>
    <row r="1893" spans="3:15" x14ac:dyDescent="0.25">
      <c r="C1893" s="1">
        <v>1</v>
      </c>
      <c r="D1893" s="1">
        <v>1</v>
      </c>
      <c r="E1893" s="1">
        <v>1</v>
      </c>
      <c r="F1893" s="16">
        <v>1884</v>
      </c>
      <c r="G1893" s="17" t="s">
        <v>3181</v>
      </c>
      <c r="H1893" s="18" t="s">
        <v>19</v>
      </c>
      <c r="K1893" s="32">
        <v>16</v>
      </c>
      <c r="L1893" s="36">
        <v>145</v>
      </c>
      <c r="N1893" s="32">
        <v>4</v>
      </c>
      <c r="O1893" s="36">
        <v>145</v>
      </c>
    </row>
    <row r="1894" spans="3:15" x14ac:dyDescent="0.25">
      <c r="C1894" s="1">
        <v>1</v>
      </c>
      <c r="D1894" s="1">
        <v>1</v>
      </c>
      <c r="E1894" s="1">
        <v>1</v>
      </c>
      <c r="F1894" s="19">
        <v>1885</v>
      </c>
      <c r="G1894" s="20" t="s">
        <v>3181</v>
      </c>
      <c r="H1894" s="21" t="s">
        <v>19</v>
      </c>
      <c r="K1894" s="33">
        <v>15</v>
      </c>
      <c r="L1894" s="37">
        <v>145</v>
      </c>
      <c r="N1894" s="33">
        <v>1</v>
      </c>
      <c r="O1894" s="37">
        <v>145</v>
      </c>
    </row>
    <row r="1895" spans="3:15" x14ac:dyDescent="0.25">
      <c r="C1895" s="1">
        <v>1</v>
      </c>
      <c r="D1895" s="1">
        <v>1</v>
      </c>
      <c r="E1895" s="1">
        <v>1</v>
      </c>
      <c r="F1895" s="16">
        <v>1886</v>
      </c>
      <c r="G1895" s="17" t="s">
        <v>3182</v>
      </c>
      <c r="H1895" s="18" t="s">
        <v>19</v>
      </c>
      <c r="K1895" s="32">
        <v>27</v>
      </c>
      <c r="L1895" s="36">
        <v>145</v>
      </c>
      <c r="N1895" s="32">
        <v>3</v>
      </c>
      <c r="O1895" s="36">
        <v>145</v>
      </c>
    </row>
    <row r="1896" spans="3:15" x14ac:dyDescent="0.25">
      <c r="C1896" s="1">
        <v>1</v>
      </c>
      <c r="D1896" s="1">
        <v>1</v>
      </c>
      <c r="E1896" s="1">
        <v>1</v>
      </c>
      <c r="F1896" s="19">
        <v>1887</v>
      </c>
      <c r="G1896" s="20" t="s">
        <v>3264</v>
      </c>
      <c r="H1896" s="21" t="s">
        <v>18</v>
      </c>
      <c r="K1896" s="33">
        <v>25</v>
      </c>
      <c r="L1896" s="37">
        <v>145</v>
      </c>
      <c r="N1896" s="33">
        <v>7</v>
      </c>
      <c r="O1896" s="37">
        <v>145</v>
      </c>
    </row>
    <row r="1897" spans="3:15" x14ac:dyDescent="0.25">
      <c r="C1897" s="1">
        <v>1</v>
      </c>
      <c r="D1897" s="1">
        <v>1</v>
      </c>
      <c r="E1897" s="1">
        <v>1</v>
      </c>
      <c r="F1897" s="16">
        <v>1888</v>
      </c>
      <c r="G1897" s="17" t="s">
        <v>3182</v>
      </c>
      <c r="H1897" s="18" t="s">
        <v>19</v>
      </c>
      <c r="K1897" s="32">
        <v>17</v>
      </c>
      <c r="L1897" s="36">
        <v>145</v>
      </c>
      <c r="N1897" s="32">
        <v>3</v>
      </c>
      <c r="O1897" s="36">
        <v>145</v>
      </c>
    </row>
    <row r="1898" spans="3:15" x14ac:dyDescent="0.25">
      <c r="C1898" s="1">
        <v>1</v>
      </c>
      <c r="D1898" s="1">
        <v>1</v>
      </c>
      <c r="E1898" s="1">
        <v>1</v>
      </c>
      <c r="F1898" s="19">
        <v>1889</v>
      </c>
      <c r="G1898" s="20" t="s">
        <v>3264</v>
      </c>
      <c r="H1898" s="21" t="s">
        <v>19</v>
      </c>
      <c r="K1898" s="33">
        <v>16</v>
      </c>
      <c r="L1898" s="37">
        <v>145</v>
      </c>
      <c r="N1898" s="33">
        <v>1</v>
      </c>
      <c r="O1898" s="37">
        <v>145</v>
      </c>
    </row>
    <row r="1899" spans="3:15" x14ac:dyDescent="0.25">
      <c r="C1899" s="1">
        <v>1</v>
      </c>
      <c r="D1899" s="1">
        <v>1</v>
      </c>
      <c r="E1899" s="1">
        <v>1</v>
      </c>
      <c r="F1899" s="16">
        <v>1890</v>
      </c>
      <c r="G1899" s="17" t="s">
        <v>3264</v>
      </c>
      <c r="H1899" s="18" t="s">
        <v>18</v>
      </c>
      <c r="K1899" s="32">
        <v>11</v>
      </c>
      <c r="L1899" s="36">
        <v>145</v>
      </c>
      <c r="N1899" s="32">
        <v>1</v>
      </c>
      <c r="O1899" s="36">
        <v>145</v>
      </c>
    </row>
    <row r="1900" spans="3:15" x14ac:dyDescent="0.25">
      <c r="C1900" s="1">
        <v>1</v>
      </c>
      <c r="D1900" s="1">
        <v>1</v>
      </c>
      <c r="E1900" s="1">
        <v>1</v>
      </c>
      <c r="F1900" s="19">
        <v>1891</v>
      </c>
      <c r="G1900" s="20" t="s">
        <v>3264</v>
      </c>
      <c r="H1900" s="21" t="s">
        <v>18</v>
      </c>
      <c r="K1900" s="33">
        <v>22</v>
      </c>
      <c r="L1900" s="37">
        <v>145</v>
      </c>
      <c r="N1900" s="33">
        <v>5</v>
      </c>
      <c r="O1900" s="37">
        <v>145</v>
      </c>
    </row>
    <row r="1901" spans="3:15" x14ac:dyDescent="0.25">
      <c r="C1901" s="1">
        <v>1</v>
      </c>
      <c r="D1901" s="1">
        <v>1</v>
      </c>
      <c r="E1901" s="1">
        <v>1</v>
      </c>
      <c r="F1901" s="16">
        <v>1892</v>
      </c>
      <c r="G1901" s="17" t="s">
        <v>3264</v>
      </c>
      <c r="H1901" s="18" t="s">
        <v>19</v>
      </c>
      <c r="K1901" s="32">
        <v>27</v>
      </c>
      <c r="L1901" s="36">
        <v>145</v>
      </c>
      <c r="N1901" s="32">
        <v>12</v>
      </c>
      <c r="O1901" s="36">
        <v>145</v>
      </c>
    </row>
    <row r="1902" spans="3:15" x14ac:dyDescent="0.25">
      <c r="C1902" s="1">
        <v>1</v>
      </c>
      <c r="D1902" s="1">
        <v>1</v>
      </c>
      <c r="E1902" s="1">
        <v>1</v>
      </c>
      <c r="F1902" s="19">
        <v>1893</v>
      </c>
      <c r="G1902" s="20" t="s">
        <v>3181</v>
      </c>
      <c r="H1902" s="21" t="s">
        <v>19</v>
      </c>
      <c r="K1902" s="33">
        <v>16</v>
      </c>
      <c r="L1902" s="37">
        <v>145</v>
      </c>
      <c r="N1902" s="33">
        <v>3</v>
      </c>
      <c r="O1902" s="37">
        <v>145</v>
      </c>
    </row>
    <row r="1903" spans="3:15" x14ac:dyDescent="0.25">
      <c r="C1903" s="1">
        <v>1</v>
      </c>
      <c r="D1903" s="1">
        <v>1</v>
      </c>
      <c r="E1903" s="1">
        <v>1</v>
      </c>
      <c r="F1903" s="16">
        <v>1894</v>
      </c>
      <c r="G1903" s="17" t="s">
        <v>3182</v>
      </c>
      <c r="H1903" s="18" t="s">
        <v>19</v>
      </c>
      <c r="K1903" s="32">
        <v>17</v>
      </c>
      <c r="L1903" s="36">
        <v>145</v>
      </c>
      <c r="N1903" s="32">
        <v>7</v>
      </c>
      <c r="O1903" s="36">
        <v>145</v>
      </c>
    </row>
    <row r="1904" spans="3:15" x14ac:dyDescent="0.25">
      <c r="C1904" s="1">
        <v>1</v>
      </c>
      <c r="D1904" s="1">
        <v>1</v>
      </c>
      <c r="E1904" s="1">
        <v>1</v>
      </c>
      <c r="F1904" s="19">
        <v>1895</v>
      </c>
      <c r="G1904" s="20" t="s">
        <v>3264</v>
      </c>
      <c r="H1904" s="21" t="s">
        <v>18</v>
      </c>
      <c r="K1904" s="33">
        <v>10</v>
      </c>
      <c r="L1904" s="37">
        <v>145</v>
      </c>
      <c r="N1904" s="33">
        <v>3</v>
      </c>
      <c r="O1904" s="37">
        <v>145</v>
      </c>
    </row>
    <row r="1905" spans="3:15" x14ac:dyDescent="0.25">
      <c r="C1905" s="1">
        <v>1</v>
      </c>
      <c r="D1905" s="1">
        <v>1</v>
      </c>
      <c r="E1905" s="1">
        <v>1</v>
      </c>
      <c r="F1905" s="16">
        <v>1896</v>
      </c>
      <c r="G1905" s="17" t="s">
        <v>3181</v>
      </c>
      <c r="H1905" s="18" t="s">
        <v>19</v>
      </c>
      <c r="K1905" s="32">
        <v>15</v>
      </c>
      <c r="L1905" s="36">
        <v>145</v>
      </c>
      <c r="N1905" s="32">
        <v>6</v>
      </c>
      <c r="O1905" s="36">
        <v>145</v>
      </c>
    </row>
    <row r="1906" spans="3:15" x14ac:dyDescent="0.25">
      <c r="C1906" s="1">
        <v>1</v>
      </c>
      <c r="D1906" s="1">
        <v>1</v>
      </c>
      <c r="E1906" s="1">
        <v>1</v>
      </c>
      <c r="F1906" s="19">
        <v>1897</v>
      </c>
      <c r="G1906" s="20" t="s">
        <v>3264</v>
      </c>
      <c r="H1906" s="21" t="s">
        <v>19</v>
      </c>
      <c r="K1906" s="33">
        <v>16</v>
      </c>
      <c r="L1906" s="37">
        <v>145</v>
      </c>
      <c r="N1906" s="33">
        <v>3</v>
      </c>
      <c r="O1906" s="37">
        <v>145</v>
      </c>
    </row>
    <row r="1907" spans="3:15" x14ac:dyDescent="0.25">
      <c r="C1907" s="1">
        <v>1</v>
      </c>
      <c r="D1907" s="1">
        <v>1</v>
      </c>
      <c r="E1907" s="1">
        <v>1</v>
      </c>
      <c r="F1907" s="16">
        <v>1898</v>
      </c>
      <c r="G1907" s="17" t="s">
        <v>3181</v>
      </c>
      <c r="H1907" s="18" t="s">
        <v>19</v>
      </c>
      <c r="K1907" s="32">
        <v>13</v>
      </c>
      <c r="L1907" s="36">
        <v>145</v>
      </c>
      <c r="N1907" s="32">
        <v>4</v>
      </c>
      <c r="O1907" s="36">
        <v>145</v>
      </c>
    </row>
    <row r="1908" spans="3:15" x14ac:dyDescent="0.25">
      <c r="C1908" s="1">
        <v>1</v>
      </c>
      <c r="D1908" s="1">
        <v>1</v>
      </c>
      <c r="E1908" s="1">
        <v>1</v>
      </c>
      <c r="F1908" s="19">
        <v>1899</v>
      </c>
      <c r="G1908" s="20" t="s">
        <v>3182</v>
      </c>
      <c r="H1908" s="21" t="s">
        <v>18</v>
      </c>
      <c r="K1908" s="33">
        <v>14</v>
      </c>
      <c r="L1908" s="37">
        <v>145</v>
      </c>
      <c r="N1908" s="33">
        <v>5</v>
      </c>
      <c r="O1908" s="37">
        <v>145</v>
      </c>
    </row>
    <row r="1909" spans="3:15" x14ac:dyDescent="0.25">
      <c r="C1909" s="1">
        <v>1</v>
      </c>
      <c r="D1909" s="1">
        <v>1</v>
      </c>
      <c r="E1909" s="1">
        <v>1</v>
      </c>
      <c r="F1909" s="16">
        <v>1900</v>
      </c>
      <c r="G1909" s="17" t="s">
        <v>3182</v>
      </c>
      <c r="H1909" s="18" t="s">
        <v>19</v>
      </c>
      <c r="K1909" s="32">
        <v>11</v>
      </c>
      <c r="L1909" s="36">
        <v>145</v>
      </c>
      <c r="N1909" s="32">
        <v>1</v>
      </c>
      <c r="O1909" s="36">
        <v>145</v>
      </c>
    </row>
    <row r="1910" spans="3:15" x14ac:dyDescent="0.25">
      <c r="C1910" s="1">
        <v>1</v>
      </c>
      <c r="D1910" s="1">
        <v>1</v>
      </c>
      <c r="E1910" s="1">
        <v>1</v>
      </c>
      <c r="F1910" s="19">
        <v>1901</v>
      </c>
      <c r="G1910" s="20" t="s">
        <v>3264</v>
      </c>
      <c r="H1910" s="21" t="s">
        <v>18</v>
      </c>
      <c r="K1910" s="33">
        <v>6</v>
      </c>
      <c r="L1910" s="37">
        <v>145</v>
      </c>
      <c r="N1910" s="33">
        <v>1</v>
      </c>
      <c r="O1910" s="37">
        <v>145</v>
      </c>
    </row>
    <row r="1911" spans="3:15" x14ac:dyDescent="0.25">
      <c r="C1911" s="1">
        <v>1</v>
      </c>
      <c r="D1911" s="1">
        <v>1</v>
      </c>
      <c r="E1911" s="1">
        <v>1</v>
      </c>
      <c r="F1911" s="16">
        <v>1902</v>
      </c>
      <c r="G1911" s="17" t="s">
        <v>3181</v>
      </c>
      <c r="H1911" s="18" t="s">
        <v>19</v>
      </c>
      <c r="K1911" s="32">
        <v>7</v>
      </c>
      <c r="L1911" s="36">
        <v>145</v>
      </c>
      <c r="N1911" s="32">
        <v>3</v>
      </c>
      <c r="O1911" s="36">
        <v>145</v>
      </c>
    </row>
    <row r="1912" spans="3:15" x14ac:dyDescent="0.25">
      <c r="C1912" s="1">
        <v>1</v>
      </c>
      <c r="D1912" s="1">
        <v>1</v>
      </c>
      <c r="E1912" s="1">
        <v>1</v>
      </c>
      <c r="F1912" s="19">
        <v>1903</v>
      </c>
      <c r="G1912" s="20" t="s">
        <v>3181</v>
      </c>
      <c r="H1912" s="21" t="s">
        <v>18</v>
      </c>
      <c r="K1912" s="33">
        <v>24</v>
      </c>
      <c r="L1912" s="37">
        <v>146</v>
      </c>
      <c r="N1912" s="33">
        <v>6</v>
      </c>
      <c r="O1912" s="37">
        <v>146</v>
      </c>
    </row>
    <row r="1913" spans="3:15" x14ac:dyDescent="0.25">
      <c r="C1913" s="1">
        <v>1</v>
      </c>
      <c r="D1913" s="1">
        <v>1</v>
      </c>
      <c r="E1913" s="1">
        <v>1</v>
      </c>
      <c r="F1913" s="16">
        <v>1904</v>
      </c>
      <c r="G1913" s="17" t="s">
        <v>3182</v>
      </c>
      <c r="H1913" s="18" t="s">
        <v>18</v>
      </c>
      <c r="K1913" s="32">
        <v>28</v>
      </c>
      <c r="L1913" s="36">
        <v>146</v>
      </c>
      <c r="N1913" s="32">
        <v>3</v>
      </c>
      <c r="O1913" s="36">
        <v>146</v>
      </c>
    </row>
    <row r="1914" spans="3:15" x14ac:dyDescent="0.25">
      <c r="C1914" s="1">
        <v>1</v>
      </c>
      <c r="D1914" s="1">
        <v>1</v>
      </c>
      <c r="E1914" s="1">
        <v>1</v>
      </c>
      <c r="F1914" s="19">
        <v>1905</v>
      </c>
      <c r="G1914" s="20" t="s">
        <v>3264</v>
      </c>
      <c r="H1914" s="21" t="s">
        <v>18</v>
      </c>
      <c r="K1914" s="33">
        <v>23</v>
      </c>
      <c r="L1914" s="37">
        <v>146</v>
      </c>
      <c r="N1914" s="33">
        <v>7</v>
      </c>
      <c r="O1914" s="37">
        <v>146</v>
      </c>
    </row>
    <row r="1915" spans="3:15" x14ac:dyDescent="0.25">
      <c r="C1915" s="1">
        <v>1</v>
      </c>
      <c r="D1915" s="1">
        <v>1</v>
      </c>
      <c r="E1915" s="1">
        <v>1</v>
      </c>
      <c r="F1915" s="16">
        <v>1906</v>
      </c>
      <c r="G1915" s="17" t="s">
        <v>3264</v>
      </c>
      <c r="H1915" s="18" t="s">
        <v>19</v>
      </c>
      <c r="K1915" s="32">
        <v>21</v>
      </c>
      <c r="L1915" s="36">
        <v>146</v>
      </c>
      <c r="N1915" s="32">
        <v>5</v>
      </c>
      <c r="O1915" s="36">
        <v>146</v>
      </c>
    </row>
    <row r="1916" spans="3:15" x14ac:dyDescent="0.25">
      <c r="C1916" s="1">
        <v>1</v>
      </c>
      <c r="D1916" s="1">
        <v>1</v>
      </c>
      <c r="E1916" s="1">
        <v>1</v>
      </c>
      <c r="F1916" s="19">
        <v>1907</v>
      </c>
      <c r="G1916" s="20" t="s">
        <v>3182</v>
      </c>
      <c r="H1916" s="21" t="s">
        <v>19</v>
      </c>
      <c r="K1916" s="33">
        <v>29</v>
      </c>
      <c r="L1916" s="37">
        <v>146</v>
      </c>
      <c r="N1916" s="33">
        <v>13</v>
      </c>
      <c r="O1916" s="37">
        <v>146</v>
      </c>
    </row>
    <row r="1917" spans="3:15" x14ac:dyDescent="0.25">
      <c r="C1917" s="1">
        <v>1</v>
      </c>
      <c r="D1917" s="1">
        <v>1</v>
      </c>
      <c r="E1917" s="1">
        <v>1</v>
      </c>
      <c r="F1917" s="16">
        <v>1908</v>
      </c>
      <c r="G1917" s="17" t="s">
        <v>3264</v>
      </c>
      <c r="H1917" s="18" t="s">
        <v>19</v>
      </c>
      <c r="K1917" s="32">
        <v>29</v>
      </c>
      <c r="L1917" s="36">
        <v>146</v>
      </c>
      <c r="N1917" s="32">
        <v>6</v>
      </c>
      <c r="O1917" s="36">
        <v>146</v>
      </c>
    </row>
    <row r="1918" spans="3:15" x14ac:dyDescent="0.25">
      <c r="C1918" s="1">
        <v>1</v>
      </c>
      <c r="D1918" s="1">
        <v>1</v>
      </c>
      <c r="E1918" s="1">
        <v>1</v>
      </c>
      <c r="F1918" s="19">
        <v>1909</v>
      </c>
      <c r="G1918" s="20" t="s">
        <v>3181</v>
      </c>
      <c r="H1918" s="21" t="s">
        <v>19</v>
      </c>
      <c r="K1918" s="33">
        <v>21</v>
      </c>
      <c r="L1918" s="37">
        <v>146</v>
      </c>
      <c r="N1918" s="33">
        <v>2</v>
      </c>
      <c r="O1918" s="37">
        <v>146</v>
      </c>
    </row>
    <row r="1919" spans="3:15" x14ac:dyDescent="0.25">
      <c r="C1919" s="1">
        <v>1</v>
      </c>
      <c r="D1919" s="1">
        <v>1</v>
      </c>
      <c r="E1919" s="1">
        <v>1</v>
      </c>
      <c r="F1919" s="16">
        <v>1910</v>
      </c>
      <c r="G1919" s="17" t="s">
        <v>3181</v>
      </c>
      <c r="H1919" s="18" t="s">
        <v>18</v>
      </c>
      <c r="K1919" s="32">
        <v>26</v>
      </c>
      <c r="L1919" s="36">
        <v>146</v>
      </c>
      <c r="N1919" s="32">
        <v>8</v>
      </c>
      <c r="O1919" s="36">
        <v>146</v>
      </c>
    </row>
    <row r="1920" spans="3:15" x14ac:dyDescent="0.25">
      <c r="C1920" s="1">
        <v>1</v>
      </c>
      <c r="D1920" s="1">
        <v>1</v>
      </c>
      <c r="E1920" s="1">
        <v>1</v>
      </c>
      <c r="F1920" s="19">
        <v>1911</v>
      </c>
      <c r="G1920" s="20" t="s">
        <v>3181</v>
      </c>
      <c r="H1920" s="21" t="s">
        <v>18</v>
      </c>
      <c r="K1920" s="33">
        <v>22</v>
      </c>
      <c r="L1920" s="37">
        <v>146</v>
      </c>
      <c r="N1920" s="33">
        <v>5</v>
      </c>
      <c r="O1920" s="37">
        <v>146</v>
      </c>
    </row>
    <row r="1921" spans="3:15" x14ac:dyDescent="0.25">
      <c r="C1921" s="1">
        <v>1</v>
      </c>
      <c r="D1921" s="1">
        <v>1</v>
      </c>
      <c r="E1921" s="1">
        <v>1</v>
      </c>
      <c r="F1921" s="16">
        <v>1912</v>
      </c>
      <c r="G1921" s="17" t="s">
        <v>3181</v>
      </c>
      <c r="H1921" s="18" t="s">
        <v>19</v>
      </c>
      <c r="K1921" s="32">
        <v>25</v>
      </c>
      <c r="L1921" s="36">
        <v>146</v>
      </c>
      <c r="N1921" s="32">
        <v>5</v>
      </c>
      <c r="O1921" s="36">
        <v>146</v>
      </c>
    </row>
    <row r="1922" spans="3:15" x14ac:dyDescent="0.25">
      <c r="C1922" s="1">
        <v>1</v>
      </c>
      <c r="D1922" s="1">
        <v>1</v>
      </c>
      <c r="E1922" s="1">
        <v>1</v>
      </c>
      <c r="F1922" s="19">
        <v>1913</v>
      </c>
      <c r="G1922" s="20" t="s">
        <v>3182</v>
      </c>
      <c r="H1922" s="21" t="s">
        <v>18</v>
      </c>
      <c r="K1922" s="33">
        <v>30</v>
      </c>
      <c r="L1922" s="37">
        <v>146</v>
      </c>
      <c r="N1922" s="33">
        <v>10</v>
      </c>
      <c r="O1922" s="37">
        <v>146</v>
      </c>
    </row>
    <row r="1923" spans="3:15" x14ac:dyDescent="0.25">
      <c r="C1923" s="1">
        <v>1</v>
      </c>
      <c r="D1923" s="1">
        <v>1</v>
      </c>
      <c r="E1923" s="1">
        <v>1</v>
      </c>
      <c r="F1923" s="16">
        <v>1914</v>
      </c>
      <c r="G1923" s="17" t="s">
        <v>3264</v>
      </c>
      <c r="H1923" s="18" t="s">
        <v>19</v>
      </c>
      <c r="K1923" s="32">
        <v>31</v>
      </c>
      <c r="L1923" s="36">
        <v>146</v>
      </c>
      <c r="N1923" s="32">
        <v>9</v>
      </c>
      <c r="O1923" s="36">
        <v>146</v>
      </c>
    </row>
    <row r="1924" spans="3:15" x14ac:dyDescent="0.25">
      <c r="C1924" s="1">
        <v>1</v>
      </c>
      <c r="D1924" s="1">
        <v>1</v>
      </c>
      <c r="E1924" s="1">
        <v>1</v>
      </c>
      <c r="F1924" s="19">
        <v>1915</v>
      </c>
      <c r="G1924" s="20" t="s">
        <v>3181</v>
      </c>
      <c r="H1924" s="21" t="s">
        <v>18</v>
      </c>
      <c r="K1924" s="33">
        <v>29</v>
      </c>
      <c r="L1924" s="37">
        <v>146</v>
      </c>
      <c r="N1924" s="33">
        <v>4</v>
      </c>
      <c r="O1924" s="37">
        <v>146</v>
      </c>
    </row>
    <row r="1925" spans="3:15" x14ac:dyDescent="0.25">
      <c r="C1925" s="1">
        <v>1</v>
      </c>
      <c r="D1925" s="1">
        <v>1</v>
      </c>
      <c r="E1925" s="1">
        <v>1</v>
      </c>
      <c r="F1925" s="16">
        <v>1916</v>
      </c>
      <c r="G1925" s="17" t="s">
        <v>3182</v>
      </c>
      <c r="H1925" s="18" t="s">
        <v>19</v>
      </c>
      <c r="K1925" s="32">
        <v>19</v>
      </c>
      <c r="L1925" s="36">
        <v>146</v>
      </c>
      <c r="N1925" s="32">
        <v>2</v>
      </c>
      <c r="O1925" s="36">
        <v>146</v>
      </c>
    </row>
    <row r="1926" spans="3:15" x14ac:dyDescent="0.25">
      <c r="C1926" s="1">
        <v>1</v>
      </c>
      <c r="D1926" s="1">
        <v>1</v>
      </c>
      <c r="E1926" s="1">
        <v>1</v>
      </c>
      <c r="F1926" s="19">
        <v>1917</v>
      </c>
      <c r="G1926" s="20" t="s">
        <v>3181</v>
      </c>
      <c r="H1926" s="21" t="s">
        <v>18</v>
      </c>
      <c r="K1926" s="33">
        <v>21</v>
      </c>
      <c r="L1926" s="37">
        <v>146</v>
      </c>
      <c r="N1926" s="33">
        <v>2</v>
      </c>
      <c r="O1926" s="37">
        <v>146</v>
      </c>
    </row>
    <row r="1927" spans="3:15" x14ac:dyDescent="0.25">
      <c r="C1927" s="1">
        <v>1</v>
      </c>
      <c r="D1927" s="1">
        <v>1</v>
      </c>
      <c r="E1927" s="1">
        <v>1</v>
      </c>
      <c r="F1927" s="16">
        <v>1918</v>
      </c>
      <c r="G1927" s="17" t="s">
        <v>3182</v>
      </c>
      <c r="H1927" s="18" t="s">
        <v>19</v>
      </c>
      <c r="K1927" s="32">
        <v>20</v>
      </c>
      <c r="L1927" s="36">
        <v>146</v>
      </c>
      <c r="N1927" s="32">
        <v>4</v>
      </c>
      <c r="O1927" s="36">
        <v>146</v>
      </c>
    </row>
    <row r="1928" spans="3:15" x14ac:dyDescent="0.25">
      <c r="C1928" s="1">
        <v>1</v>
      </c>
      <c r="D1928" s="1">
        <v>1</v>
      </c>
      <c r="E1928" s="1">
        <v>1</v>
      </c>
      <c r="F1928" s="19">
        <v>1919</v>
      </c>
      <c r="G1928" s="20" t="s">
        <v>3264</v>
      </c>
      <c r="H1928" s="21" t="s">
        <v>18</v>
      </c>
      <c r="K1928" s="33">
        <v>18</v>
      </c>
      <c r="L1928" s="37">
        <v>146</v>
      </c>
      <c r="N1928" s="33">
        <v>4</v>
      </c>
      <c r="O1928" s="37">
        <v>146</v>
      </c>
    </row>
    <row r="1929" spans="3:15" x14ac:dyDescent="0.25">
      <c r="C1929" s="1">
        <v>1</v>
      </c>
      <c r="D1929" s="1">
        <v>1</v>
      </c>
      <c r="E1929" s="1">
        <v>1</v>
      </c>
      <c r="F1929" s="16">
        <v>1920</v>
      </c>
      <c r="G1929" s="17" t="s">
        <v>3181</v>
      </c>
      <c r="H1929" s="18" t="s">
        <v>18</v>
      </c>
      <c r="K1929" s="32">
        <v>24</v>
      </c>
      <c r="L1929" s="36">
        <v>146</v>
      </c>
      <c r="N1929" s="32">
        <v>5</v>
      </c>
      <c r="O1929" s="36">
        <v>146</v>
      </c>
    </row>
    <row r="1930" spans="3:15" x14ac:dyDescent="0.25">
      <c r="C1930" s="1">
        <v>1</v>
      </c>
      <c r="D1930" s="1">
        <v>1</v>
      </c>
      <c r="E1930" s="1">
        <v>1</v>
      </c>
      <c r="F1930" s="19">
        <v>1921</v>
      </c>
      <c r="G1930" s="20" t="s">
        <v>3264</v>
      </c>
      <c r="H1930" s="21" t="s">
        <v>19</v>
      </c>
      <c r="K1930" s="33">
        <v>11</v>
      </c>
      <c r="L1930" s="37">
        <v>146</v>
      </c>
      <c r="N1930" s="33">
        <v>3</v>
      </c>
      <c r="O1930" s="37">
        <v>146</v>
      </c>
    </row>
    <row r="1931" spans="3:15" x14ac:dyDescent="0.25">
      <c r="C1931" s="1">
        <v>1</v>
      </c>
      <c r="D1931" s="1">
        <v>1</v>
      </c>
      <c r="E1931" s="1">
        <v>1</v>
      </c>
      <c r="F1931" s="16">
        <v>1922</v>
      </c>
      <c r="G1931" s="17" t="s">
        <v>3264</v>
      </c>
      <c r="H1931" s="18" t="s">
        <v>19</v>
      </c>
      <c r="K1931" s="32">
        <v>14</v>
      </c>
      <c r="L1931" s="36">
        <v>146</v>
      </c>
      <c r="N1931" s="32">
        <v>4</v>
      </c>
      <c r="O1931" s="36">
        <v>146</v>
      </c>
    </row>
    <row r="1932" spans="3:15" x14ac:dyDescent="0.25">
      <c r="C1932" s="1">
        <v>1</v>
      </c>
      <c r="D1932" s="1">
        <v>1</v>
      </c>
      <c r="E1932" s="1">
        <v>1</v>
      </c>
      <c r="F1932" s="19">
        <v>1923</v>
      </c>
      <c r="G1932" s="20" t="s">
        <v>3181</v>
      </c>
      <c r="H1932" s="21" t="s">
        <v>18</v>
      </c>
      <c r="K1932" s="33">
        <v>22</v>
      </c>
      <c r="L1932" s="37">
        <v>146</v>
      </c>
      <c r="N1932" s="33">
        <v>7</v>
      </c>
      <c r="O1932" s="37">
        <v>146</v>
      </c>
    </row>
    <row r="1933" spans="3:15" x14ac:dyDescent="0.25">
      <c r="C1933" s="1">
        <v>1</v>
      </c>
      <c r="D1933" s="1">
        <v>1</v>
      </c>
      <c r="E1933" s="1">
        <v>1</v>
      </c>
      <c r="F1933" s="16">
        <v>1924</v>
      </c>
      <c r="G1933" s="17" t="s">
        <v>3264</v>
      </c>
      <c r="H1933" s="18" t="s">
        <v>19</v>
      </c>
      <c r="K1933" s="32">
        <v>15</v>
      </c>
      <c r="L1933" s="36">
        <v>146</v>
      </c>
      <c r="N1933" s="32">
        <v>2</v>
      </c>
      <c r="O1933" s="36">
        <v>146</v>
      </c>
    </row>
    <row r="1934" spans="3:15" x14ac:dyDescent="0.25">
      <c r="C1934" s="1">
        <v>1</v>
      </c>
      <c r="D1934" s="1">
        <v>1</v>
      </c>
      <c r="E1934" s="1">
        <v>1</v>
      </c>
      <c r="F1934" s="19">
        <v>1925</v>
      </c>
      <c r="G1934" s="20" t="s">
        <v>3181</v>
      </c>
      <c r="H1934" s="21" t="s">
        <v>18</v>
      </c>
      <c r="K1934" s="33">
        <v>25</v>
      </c>
      <c r="L1934" s="37">
        <v>146</v>
      </c>
      <c r="N1934" s="33">
        <v>6</v>
      </c>
      <c r="O1934" s="37">
        <v>146</v>
      </c>
    </row>
    <row r="1935" spans="3:15" x14ac:dyDescent="0.25">
      <c r="C1935" s="1">
        <v>1</v>
      </c>
      <c r="D1935" s="1">
        <v>1</v>
      </c>
      <c r="E1935" s="1">
        <v>1</v>
      </c>
      <c r="F1935" s="16">
        <v>1926</v>
      </c>
      <c r="G1935" s="17" t="s">
        <v>3182</v>
      </c>
      <c r="H1935" s="18" t="s">
        <v>18</v>
      </c>
      <c r="K1935" s="32">
        <v>14</v>
      </c>
      <c r="L1935" s="36">
        <v>146</v>
      </c>
      <c r="N1935" s="32">
        <v>0</v>
      </c>
      <c r="O1935" s="36">
        <v>146</v>
      </c>
    </row>
    <row r="1936" spans="3:15" x14ac:dyDescent="0.25">
      <c r="C1936" s="1">
        <v>1</v>
      </c>
      <c r="D1936" s="1">
        <v>1</v>
      </c>
      <c r="E1936" s="1">
        <v>1</v>
      </c>
      <c r="F1936" s="19">
        <v>1927</v>
      </c>
      <c r="G1936" s="20" t="s">
        <v>3264</v>
      </c>
      <c r="H1936" s="21" t="s">
        <v>19</v>
      </c>
      <c r="K1936" s="33">
        <v>14</v>
      </c>
      <c r="L1936" s="37">
        <v>146</v>
      </c>
      <c r="N1936" s="33">
        <v>7</v>
      </c>
      <c r="O1936" s="37">
        <v>146</v>
      </c>
    </row>
    <row r="1937" spans="3:15" x14ac:dyDescent="0.25">
      <c r="C1937" s="1">
        <v>1</v>
      </c>
      <c r="D1937" s="1">
        <v>1</v>
      </c>
      <c r="E1937" s="1">
        <v>1</v>
      </c>
      <c r="F1937" s="16">
        <v>1928</v>
      </c>
      <c r="G1937" s="17" t="s">
        <v>3264</v>
      </c>
      <c r="H1937" s="18" t="s">
        <v>18</v>
      </c>
      <c r="K1937" s="32">
        <v>14</v>
      </c>
      <c r="L1937" s="36">
        <v>146</v>
      </c>
      <c r="N1937" s="32">
        <v>1</v>
      </c>
      <c r="O1937" s="36">
        <v>146</v>
      </c>
    </row>
    <row r="1938" spans="3:15" x14ac:dyDescent="0.25">
      <c r="C1938" s="1">
        <v>1</v>
      </c>
      <c r="D1938" s="1">
        <v>1</v>
      </c>
      <c r="E1938" s="1">
        <v>1</v>
      </c>
      <c r="F1938" s="19">
        <v>1929</v>
      </c>
      <c r="G1938" s="20" t="s">
        <v>3264</v>
      </c>
      <c r="H1938" s="21" t="s">
        <v>19</v>
      </c>
      <c r="K1938" s="33">
        <v>15</v>
      </c>
      <c r="L1938" s="37">
        <v>146</v>
      </c>
      <c r="N1938" s="33">
        <v>5</v>
      </c>
      <c r="O1938" s="37">
        <v>146</v>
      </c>
    </row>
    <row r="1939" spans="3:15" x14ac:dyDescent="0.25">
      <c r="C1939" s="1">
        <v>1</v>
      </c>
      <c r="D1939" s="1">
        <v>1</v>
      </c>
      <c r="E1939" s="1">
        <v>1</v>
      </c>
      <c r="F1939" s="16">
        <v>1930</v>
      </c>
      <c r="G1939" s="17" t="s">
        <v>3264</v>
      </c>
      <c r="H1939" s="18" t="s">
        <v>19</v>
      </c>
      <c r="K1939" s="32">
        <v>13</v>
      </c>
      <c r="L1939" s="36">
        <v>146</v>
      </c>
      <c r="N1939" s="32">
        <v>2</v>
      </c>
      <c r="O1939" s="36">
        <v>146</v>
      </c>
    </row>
    <row r="1940" spans="3:15" x14ac:dyDescent="0.25">
      <c r="C1940" s="1">
        <v>1</v>
      </c>
      <c r="D1940" s="1">
        <v>1</v>
      </c>
      <c r="E1940" s="1">
        <v>1</v>
      </c>
      <c r="F1940" s="19">
        <v>1931</v>
      </c>
      <c r="G1940" s="20" t="s">
        <v>3182</v>
      </c>
      <c r="H1940" s="21" t="s">
        <v>18</v>
      </c>
      <c r="K1940" s="33">
        <v>22</v>
      </c>
      <c r="L1940" s="37">
        <v>146</v>
      </c>
      <c r="N1940" s="33">
        <v>3</v>
      </c>
      <c r="O1940" s="37">
        <v>146</v>
      </c>
    </row>
    <row r="1941" spans="3:15" x14ac:dyDescent="0.25">
      <c r="C1941" s="1">
        <v>1</v>
      </c>
      <c r="D1941" s="1">
        <v>1</v>
      </c>
      <c r="E1941" s="1">
        <v>1</v>
      </c>
      <c r="F1941" s="16">
        <v>1932</v>
      </c>
      <c r="G1941" s="17" t="s">
        <v>3181</v>
      </c>
      <c r="H1941" s="18" t="s">
        <v>18</v>
      </c>
      <c r="K1941" s="32">
        <v>11</v>
      </c>
      <c r="L1941" s="36">
        <v>146</v>
      </c>
      <c r="N1941" s="32">
        <v>2</v>
      </c>
      <c r="O1941" s="36">
        <v>146</v>
      </c>
    </row>
    <row r="1942" spans="3:15" x14ac:dyDescent="0.25">
      <c r="C1942" s="1">
        <v>1</v>
      </c>
      <c r="D1942" s="1">
        <v>1</v>
      </c>
      <c r="E1942" s="1">
        <v>1</v>
      </c>
      <c r="F1942" s="19">
        <v>1933</v>
      </c>
      <c r="G1942" s="20" t="s">
        <v>3264</v>
      </c>
      <c r="H1942" s="21" t="s">
        <v>18</v>
      </c>
      <c r="K1942" s="33">
        <v>18</v>
      </c>
      <c r="L1942" s="37">
        <v>146</v>
      </c>
      <c r="N1942" s="33">
        <v>2</v>
      </c>
      <c r="O1942" s="37">
        <v>146</v>
      </c>
    </row>
    <row r="1943" spans="3:15" x14ac:dyDescent="0.25">
      <c r="C1943" s="1">
        <v>1</v>
      </c>
      <c r="D1943" s="1">
        <v>1</v>
      </c>
      <c r="E1943" s="1">
        <v>1</v>
      </c>
      <c r="F1943" s="16">
        <v>1934</v>
      </c>
      <c r="G1943" s="17" t="s">
        <v>3182</v>
      </c>
      <c r="H1943" s="18" t="s">
        <v>19</v>
      </c>
      <c r="K1943" s="32">
        <v>13</v>
      </c>
      <c r="L1943" s="36">
        <v>146</v>
      </c>
      <c r="N1943" s="32">
        <v>2</v>
      </c>
      <c r="O1943" s="36">
        <v>146</v>
      </c>
    </row>
    <row r="1944" spans="3:15" x14ac:dyDescent="0.25">
      <c r="C1944" s="1">
        <v>1</v>
      </c>
      <c r="D1944" s="1">
        <v>1</v>
      </c>
      <c r="E1944" s="1">
        <v>1</v>
      </c>
      <c r="F1944" s="19">
        <v>1935</v>
      </c>
      <c r="G1944" s="20" t="s">
        <v>3181</v>
      </c>
      <c r="H1944" s="21" t="s">
        <v>18</v>
      </c>
      <c r="K1944" s="33">
        <v>12</v>
      </c>
      <c r="L1944" s="37">
        <v>146</v>
      </c>
      <c r="N1944" s="33">
        <v>4</v>
      </c>
      <c r="O1944" s="37">
        <v>146</v>
      </c>
    </row>
    <row r="1945" spans="3:15" x14ac:dyDescent="0.25">
      <c r="C1945" s="1">
        <v>1</v>
      </c>
      <c r="D1945" s="1">
        <v>1</v>
      </c>
      <c r="E1945" s="1">
        <v>1</v>
      </c>
      <c r="F1945" s="16">
        <v>1936</v>
      </c>
      <c r="G1945" s="17" t="s">
        <v>3181</v>
      </c>
      <c r="H1945" s="18" t="s">
        <v>18</v>
      </c>
      <c r="K1945" s="32">
        <v>13</v>
      </c>
      <c r="L1945" s="36">
        <v>146</v>
      </c>
      <c r="N1945" s="32">
        <v>0</v>
      </c>
      <c r="O1945" s="36">
        <v>146</v>
      </c>
    </row>
    <row r="1946" spans="3:15" x14ac:dyDescent="0.25">
      <c r="C1946" s="1">
        <v>1</v>
      </c>
      <c r="D1946" s="1">
        <v>1</v>
      </c>
      <c r="E1946" s="1">
        <v>1</v>
      </c>
      <c r="F1946" s="19">
        <v>1937</v>
      </c>
      <c r="G1946" s="20" t="s">
        <v>3182</v>
      </c>
      <c r="H1946" s="21" t="s">
        <v>18</v>
      </c>
      <c r="K1946" s="33">
        <v>14</v>
      </c>
      <c r="L1946" s="37">
        <v>146</v>
      </c>
      <c r="N1946" s="33">
        <v>2</v>
      </c>
      <c r="O1946" s="37">
        <v>146</v>
      </c>
    </row>
    <row r="1947" spans="3:15" x14ac:dyDescent="0.25">
      <c r="C1947" s="1">
        <v>1</v>
      </c>
      <c r="D1947" s="1">
        <v>1</v>
      </c>
      <c r="E1947" s="1">
        <v>1</v>
      </c>
      <c r="F1947" s="16">
        <v>1938</v>
      </c>
      <c r="G1947" s="17" t="s">
        <v>3181</v>
      </c>
      <c r="H1947" s="18" t="s">
        <v>18</v>
      </c>
      <c r="K1947" s="32">
        <v>17</v>
      </c>
      <c r="L1947" s="36">
        <v>146</v>
      </c>
      <c r="N1947" s="32">
        <v>5</v>
      </c>
      <c r="O1947" s="36">
        <v>146</v>
      </c>
    </row>
    <row r="1948" spans="3:15" x14ac:dyDescent="0.25">
      <c r="C1948" s="1">
        <v>1</v>
      </c>
      <c r="D1948" s="1">
        <v>1</v>
      </c>
      <c r="E1948" s="1">
        <v>1</v>
      </c>
      <c r="F1948" s="19">
        <v>1939</v>
      </c>
      <c r="G1948" s="20" t="s">
        <v>3181</v>
      </c>
      <c r="H1948" s="21" t="s">
        <v>18</v>
      </c>
      <c r="K1948" s="33">
        <v>13</v>
      </c>
      <c r="L1948" s="37">
        <v>146</v>
      </c>
      <c r="N1948" s="33">
        <v>8</v>
      </c>
      <c r="O1948" s="37">
        <v>146</v>
      </c>
    </row>
    <row r="1949" spans="3:15" x14ac:dyDescent="0.25">
      <c r="C1949" s="1">
        <v>1</v>
      </c>
      <c r="D1949" s="1">
        <v>1</v>
      </c>
      <c r="E1949" s="1">
        <v>1</v>
      </c>
      <c r="F1949" s="16">
        <v>1940</v>
      </c>
      <c r="G1949" s="17" t="s">
        <v>3182</v>
      </c>
      <c r="H1949" s="18" t="s">
        <v>19</v>
      </c>
      <c r="K1949" s="32">
        <v>13</v>
      </c>
      <c r="L1949" s="36">
        <v>146</v>
      </c>
      <c r="N1949" s="32">
        <v>6</v>
      </c>
      <c r="O1949" s="36">
        <v>146</v>
      </c>
    </row>
    <row r="1950" spans="3:15" x14ac:dyDescent="0.25">
      <c r="C1950" s="1">
        <v>1</v>
      </c>
      <c r="D1950" s="1">
        <v>1</v>
      </c>
      <c r="E1950" s="1">
        <v>1</v>
      </c>
      <c r="F1950" s="19">
        <v>1941</v>
      </c>
      <c r="G1950" s="20" t="s">
        <v>3264</v>
      </c>
      <c r="H1950" s="21" t="s">
        <v>19</v>
      </c>
      <c r="K1950" s="33">
        <v>17</v>
      </c>
      <c r="L1950" s="37">
        <v>147</v>
      </c>
      <c r="N1950" s="33">
        <v>3</v>
      </c>
      <c r="O1950" s="37">
        <v>147</v>
      </c>
    </row>
    <row r="1951" spans="3:15" x14ac:dyDescent="0.25">
      <c r="C1951" s="1">
        <v>1</v>
      </c>
      <c r="D1951" s="1">
        <v>1</v>
      </c>
      <c r="E1951" s="1">
        <v>1</v>
      </c>
      <c r="F1951" s="16">
        <v>1942</v>
      </c>
      <c r="G1951" s="17" t="s">
        <v>3264</v>
      </c>
      <c r="H1951" s="18" t="s">
        <v>19</v>
      </c>
      <c r="K1951" s="32">
        <v>31</v>
      </c>
      <c r="L1951" s="36">
        <v>147</v>
      </c>
      <c r="N1951" s="32">
        <v>4</v>
      </c>
      <c r="O1951" s="36">
        <v>147</v>
      </c>
    </row>
    <row r="1952" spans="3:15" x14ac:dyDescent="0.25">
      <c r="C1952" s="1">
        <v>1</v>
      </c>
      <c r="D1952" s="1">
        <v>1</v>
      </c>
      <c r="E1952" s="1">
        <v>1</v>
      </c>
      <c r="F1952" s="19">
        <v>1943</v>
      </c>
      <c r="G1952" s="20" t="s">
        <v>3264</v>
      </c>
      <c r="H1952" s="21" t="s">
        <v>18</v>
      </c>
      <c r="K1952" s="33">
        <v>18</v>
      </c>
      <c r="L1952" s="37">
        <v>147</v>
      </c>
      <c r="N1952" s="33">
        <v>3</v>
      </c>
      <c r="O1952" s="37">
        <v>147</v>
      </c>
    </row>
    <row r="1953" spans="3:15" x14ac:dyDescent="0.25">
      <c r="C1953" s="1">
        <v>1</v>
      </c>
      <c r="D1953" s="1">
        <v>1</v>
      </c>
      <c r="E1953" s="1">
        <v>1</v>
      </c>
      <c r="F1953" s="16">
        <v>1944</v>
      </c>
      <c r="G1953" s="17" t="s">
        <v>3264</v>
      </c>
      <c r="H1953" s="18" t="s">
        <v>18</v>
      </c>
      <c r="K1953" s="32">
        <v>21</v>
      </c>
      <c r="L1953" s="36">
        <v>147</v>
      </c>
      <c r="N1953" s="32">
        <v>2</v>
      </c>
      <c r="O1953" s="36">
        <v>147</v>
      </c>
    </row>
    <row r="1954" spans="3:15" x14ac:dyDescent="0.25">
      <c r="C1954" s="1">
        <v>1</v>
      </c>
      <c r="D1954" s="1">
        <v>1</v>
      </c>
      <c r="E1954" s="1">
        <v>1</v>
      </c>
      <c r="F1954" s="19">
        <v>1945</v>
      </c>
      <c r="G1954" s="20" t="s">
        <v>3181</v>
      </c>
      <c r="H1954" s="21" t="s">
        <v>18</v>
      </c>
      <c r="K1954" s="33">
        <v>26</v>
      </c>
      <c r="L1954" s="37">
        <v>147</v>
      </c>
      <c r="N1954" s="33">
        <v>10</v>
      </c>
      <c r="O1954" s="37">
        <v>147</v>
      </c>
    </row>
    <row r="1955" spans="3:15" x14ac:dyDescent="0.25">
      <c r="C1955" s="1">
        <v>1</v>
      </c>
      <c r="D1955" s="1">
        <v>1</v>
      </c>
      <c r="E1955" s="1">
        <v>1</v>
      </c>
      <c r="F1955" s="16">
        <v>1946</v>
      </c>
      <c r="G1955" s="17" t="s">
        <v>3181</v>
      </c>
      <c r="H1955" s="18" t="s">
        <v>19</v>
      </c>
      <c r="K1955" s="32">
        <v>23</v>
      </c>
      <c r="L1955" s="36">
        <v>147</v>
      </c>
      <c r="N1955" s="32">
        <v>8</v>
      </c>
      <c r="O1955" s="36">
        <v>147</v>
      </c>
    </row>
    <row r="1956" spans="3:15" x14ac:dyDescent="0.25">
      <c r="C1956" s="1">
        <v>1</v>
      </c>
      <c r="D1956" s="1">
        <v>1</v>
      </c>
      <c r="E1956" s="1">
        <v>1</v>
      </c>
      <c r="F1956" s="19">
        <v>1947</v>
      </c>
      <c r="G1956" s="20" t="s">
        <v>3264</v>
      </c>
      <c r="H1956" s="21" t="s">
        <v>19</v>
      </c>
      <c r="K1956" s="33">
        <v>19</v>
      </c>
      <c r="L1956" s="37">
        <v>147</v>
      </c>
      <c r="N1956" s="33">
        <v>5</v>
      </c>
      <c r="O1956" s="37">
        <v>147</v>
      </c>
    </row>
    <row r="1957" spans="3:15" x14ac:dyDescent="0.25">
      <c r="C1957" s="1">
        <v>1</v>
      </c>
      <c r="D1957" s="1">
        <v>1</v>
      </c>
      <c r="E1957" s="1">
        <v>1</v>
      </c>
      <c r="F1957" s="16">
        <v>1948</v>
      </c>
      <c r="G1957" s="17" t="s">
        <v>3264</v>
      </c>
      <c r="H1957" s="18" t="s">
        <v>18</v>
      </c>
      <c r="K1957" s="32">
        <v>20</v>
      </c>
      <c r="L1957" s="36">
        <v>147</v>
      </c>
      <c r="N1957" s="32">
        <v>5</v>
      </c>
      <c r="O1957" s="36">
        <v>147</v>
      </c>
    </row>
    <row r="1958" spans="3:15" x14ac:dyDescent="0.25">
      <c r="C1958" s="1">
        <v>1</v>
      </c>
      <c r="D1958" s="1">
        <v>1</v>
      </c>
      <c r="E1958" s="1">
        <v>1</v>
      </c>
      <c r="F1958" s="19">
        <v>1949</v>
      </c>
      <c r="G1958" s="20" t="s">
        <v>3181</v>
      </c>
      <c r="H1958" s="21" t="s">
        <v>18</v>
      </c>
      <c r="K1958" s="33">
        <v>21</v>
      </c>
      <c r="L1958" s="37">
        <v>147</v>
      </c>
      <c r="N1958" s="33">
        <v>0</v>
      </c>
      <c r="O1958" s="37">
        <v>147</v>
      </c>
    </row>
    <row r="1959" spans="3:15" x14ac:dyDescent="0.25">
      <c r="C1959" s="1">
        <v>1</v>
      </c>
      <c r="D1959" s="1">
        <v>1</v>
      </c>
      <c r="E1959" s="1">
        <v>1</v>
      </c>
      <c r="F1959" s="16">
        <v>1950</v>
      </c>
      <c r="G1959" s="17" t="s">
        <v>3181</v>
      </c>
      <c r="H1959" s="18" t="s">
        <v>18</v>
      </c>
      <c r="K1959" s="32">
        <v>20</v>
      </c>
      <c r="L1959" s="36">
        <v>147</v>
      </c>
      <c r="N1959" s="32">
        <v>7</v>
      </c>
      <c r="O1959" s="36">
        <v>147</v>
      </c>
    </row>
    <row r="1960" spans="3:15" x14ac:dyDescent="0.25">
      <c r="C1960" s="1">
        <v>1</v>
      </c>
      <c r="D1960" s="1">
        <v>1</v>
      </c>
      <c r="E1960" s="1">
        <v>1</v>
      </c>
      <c r="F1960" s="19">
        <v>1951</v>
      </c>
      <c r="G1960" s="20" t="s">
        <v>3181</v>
      </c>
      <c r="H1960" s="21" t="s">
        <v>19</v>
      </c>
      <c r="K1960" s="33">
        <v>18</v>
      </c>
      <c r="L1960" s="37">
        <v>147</v>
      </c>
      <c r="N1960" s="33">
        <v>2</v>
      </c>
      <c r="O1960" s="37">
        <v>147</v>
      </c>
    </row>
    <row r="1961" spans="3:15" x14ac:dyDescent="0.25">
      <c r="C1961" s="1">
        <v>1</v>
      </c>
      <c r="D1961" s="1">
        <v>1</v>
      </c>
      <c r="E1961" s="1">
        <v>1</v>
      </c>
      <c r="F1961" s="16">
        <v>1952</v>
      </c>
      <c r="G1961" s="17" t="s">
        <v>3182</v>
      </c>
      <c r="H1961" s="18" t="s">
        <v>18</v>
      </c>
      <c r="K1961" s="32">
        <v>17</v>
      </c>
      <c r="L1961" s="36">
        <v>147</v>
      </c>
      <c r="N1961" s="32">
        <v>4</v>
      </c>
      <c r="O1961" s="36">
        <v>147</v>
      </c>
    </row>
    <row r="1962" spans="3:15" x14ac:dyDescent="0.25">
      <c r="C1962" s="1">
        <v>1</v>
      </c>
      <c r="D1962" s="1">
        <v>1</v>
      </c>
      <c r="E1962" s="1">
        <v>1</v>
      </c>
      <c r="F1962" s="19">
        <v>1953</v>
      </c>
      <c r="G1962" s="20" t="s">
        <v>3264</v>
      </c>
      <c r="H1962" s="21" t="s">
        <v>18</v>
      </c>
      <c r="K1962" s="33">
        <v>15</v>
      </c>
      <c r="L1962" s="37">
        <v>147</v>
      </c>
      <c r="N1962" s="33">
        <v>1</v>
      </c>
      <c r="O1962" s="37">
        <v>147</v>
      </c>
    </row>
    <row r="1963" spans="3:15" x14ac:dyDescent="0.25">
      <c r="C1963" s="1">
        <v>1</v>
      </c>
      <c r="D1963" s="1">
        <v>1</v>
      </c>
      <c r="E1963" s="1">
        <v>1</v>
      </c>
      <c r="F1963" s="16">
        <v>1954</v>
      </c>
      <c r="G1963" s="17" t="s">
        <v>3264</v>
      </c>
      <c r="H1963" s="18" t="s">
        <v>18</v>
      </c>
      <c r="K1963" s="32">
        <v>25</v>
      </c>
      <c r="L1963" s="36">
        <v>147</v>
      </c>
      <c r="N1963" s="32">
        <v>4</v>
      </c>
      <c r="O1963" s="36">
        <v>147</v>
      </c>
    </row>
    <row r="1964" spans="3:15" x14ac:dyDescent="0.25">
      <c r="C1964" s="1">
        <v>1</v>
      </c>
      <c r="D1964" s="1">
        <v>1</v>
      </c>
      <c r="E1964" s="1">
        <v>1</v>
      </c>
      <c r="F1964" s="19">
        <v>1955</v>
      </c>
      <c r="G1964" s="20" t="s">
        <v>3264</v>
      </c>
      <c r="H1964" s="21" t="s">
        <v>18</v>
      </c>
      <c r="K1964" s="33">
        <v>16</v>
      </c>
      <c r="L1964" s="37">
        <v>147</v>
      </c>
      <c r="N1964" s="33">
        <v>2</v>
      </c>
      <c r="O1964" s="37">
        <v>147</v>
      </c>
    </row>
    <row r="1965" spans="3:15" x14ac:dyDescent="0.25">
      <c r="C1965" s="1">
        <v>1</v>
      </c>
      <c r="D1965" s="1">
        <v>1</v>
      </c>
      <c r="E1965" s="1">
        <v>1</v>
      </c>
      <c r="F1965" s="16">
        <v>1956</v>
      </c>
      <c r="G1965" s="17" t="s">
        <v>3181</v>
      </c>
      <c r="H1965" s="18" t="s">
        <v>18</v>
      </c>
      <c r="K1965" s="32">
        <v>15</v>
      </c>
      <c r="L1965" s="36">
        <v>147</v>
      </c>
      <c r="N1965" s="32">
        <v>6</v>
      </c>
      <c r="O1965" s="36">
        <v>147</v>
      </c>
    </row>
    <row r="1966" spans="3:15" x14ac:dyDescent="0.25">
      <c r="C1966" s="1">
        <v>1</v>
      </c>
      <c r="D1966" s="1">
        <v>1</v>
      </c>
      <c r="E1966" s="1">
        <v>1</v>
      </c>
      <c r="F1966" s="19">
        <v>1957</v>
      </c>
      <c r="G1966" s="20" t="s">
        <v>3181</v>
      </c>
      <c r="H1966" s="21" t="s">
        <v>18</v>
      </c>
      <c r="K1966" s="33">
        <v>14</v>
      </c>
      <c r="L1966" s="37">
        <v>147</v>
      </c>
      <c r="N1966" s="33">
        <v>3</v>
      </c>
      <c r="O1966" s="37">
        <v>147</v>
      </c>
    </row>
    <row r="1967" spans="3:15" x14ac:dyDescent="0.25">
      <c r="C1967" s="1">
        <v>1</v>
      </c>
      <c r="D1967" s="1">
        <v>1</v>
      </c>
      <c r="E1967" s="1">
        <v>1</v>
      </c>
      <c r="F1967" s="16">
        <v>1958</v>
      </c>
      <c r="G1967" s="17" t="s">
        <v>3182</v>
      </c>
      <c r="H1967" s="18" t="s">
        <v>19</v>
      </c>
      <c r="K1967" s="32">
        <v>11</v>
      </c>
      <c r="L1967" s="36">
        <v>147</v>
      </c>
      <c r="N1967" s="32">
        <v>2</v>
      </c>
      <c r="O1967" s="36">
        <v>147</v>
      </c>
    </row>
    <row r="1968" spans="3:15" x14ac:dyDescent="0.25">
      <c r="C1968" s="1">
        <v>1</v>
      </c>
      <c r="D1968" s="1">
        <v>1</v>
      </c>
      <c r="E1968" s="1">
        <v>1</v>
      </c>
      <c r="F1968" s="19">
        <v>1959</v>
      </c>
      <c r="G1968" s="20" t="s">
        <v>3264</v>
      </c>
      <c r="H1968" s="21" t="s">
        <v>18</v>
      </c>
      <c r="K1968" s="33">
        <v>20</v>
      </c>
      <c r="L1968" s="37">
        <v>147</v>
      </c>
      <c r="N1968" s="33">
        <v>2</v>
      </c>
      <c r="O1968" s="37">
        <v>147</v>
      </c>
    </row>
    <row r="1969" spans="3:15" x14ac:dyDescent="0.25">
      <c r="C1969" s="1">
        <v>1</v>
      </c>
      <c r="D1969" s="1">
        <v>1</v>
      </c>
      <c r="E1969" s="1">
        <v>1</v>
      </c>
      <c r="F1969" s="16">
        <v>1960</v>
      </c>
      <c r="G1969" s="17" t="s">
        <v>3264</v>
      </c>
      <c r="H1969" s="18" t="s">
        <v>18</v>
      </c>
      <c r="K1969" s="32">
        <v>17</v>
      </c>
      <c r="L1969" s="36">
        <v>147</v>
      </c>
      <c r="N1969" s="32">
        <v>6</v>
      </c>
      <c r="O1969" s="36">
        <v>147</v>
      </c>
    </row>
    <row r="1970" spans="3:15" x14ac:dyDescent="0.25">
      <c r="C1970" s="1">
        <v>1</v>
      </c>
      <c r="D1970" s="1">
        <v>1</v>
      </c>
      <c r="E1970" s="1">
        <v>1</v>
      </c>
      <c r="F1970" s="19">
        <v>1961</v>
      </c>
      <c r="G1970" s="20" t="s">
        <v>3264</v>
      </c>
      <c r="H1970" s="21" t="s">
        <v>19</v>
      </c>
      <c r="K1970" s="33">
        <v>20</v>
      </c>
      <c r="L1970" s="37">
        <v>147</v>
      </c>
      <c r="N1970" s="33">
        <v>7</v>
      </c>
      <c r="O1970" s="37">
        <v>147</v>
      </c>
    </row>
    <row r="1971" spans="3:15" x14ac:dyDescent="0.25">
      <c r="C1971" s="1">
        <v>1</v>
      </c>
      <c r="D1971" s="1">
        <v>1</v>
      </c>
      <c r="E1971" s="1">
        <v>1</v>
      </c>
      <c r="F1971" s="16">
        <v>1962</v>
      </c>
      <c r="G1971" s="17" t="s">
        <v>3264</v>
      </c>
      <c r="H1971" s="18" t="s">
        <v>19</v>
      </c>
      <c r="K1971" s="32">
        <v>16</v>
      </c>
      <c r="L1971" s="36">
        <v>147</v>
      </c>
      <c r="N1971" s="32">
        <v>3</v>
      </c>
      <c r="O1971" s="36">
        <v>147</v>
      </c>
    </row>
    <row r="1972" spans="3:15" x14ac:dyDescent="0.25">
      <c r="C1972" s="1">
        <v>1</v>
      </c>
      <c r="D1972" s="1">
        <v>1</v>
      </c>
      <c r="E1972" s="1">
        <v>1</v>
      </c>
      <c r="F1972" s="19">
        <v>1963</v>
      </c>
      <c r="G1972" s="20" t="s">
        <v>3181</v>
      </c>
      <c r="H1972" s="21" t="s">
        <v>19</v>
      </c>
      <c r="K1972" s="33">
        <v>17</v>
      </c>
      <c r="L1972" s="37">
        <v>147</v>
      </c>
      <c r="N1972" s="33">
        <v>3</v>
      </c>
      <c r="O1972" s="37">
        <v>147</v>
      </c>
    </row>
    <row r="1973" spans="3:15" x14ac:dyDescent="0.25">
      <c r="C1973" s="1">
        <v>1</v>
      </c>
      <c r="D1973" s="1">
        <v>1</v>
      </c>
      <c r="E1973" s="1">
        <v>1</v>
      </c>
      <c r="F1973" s="16">
        <v>1964</v>
      </c>
      <c r="G1973" s="17" t="s">
        <v>3264</v>
      </c>
      <c r="H1973" s="18" t="s">
        <v>19</v>
      </c>
      <c r="K1973" s="32">
        <v>12</v>
      </c>
      <c r="L1973" s="36">
        <v>147</v>
      </c>
      <c r="N1973" s="32">
        <v>3</v>
      </c>
      <c r="O1973" s="36">
        <v>147</v>
      </c>
    </row>
    <row r="1974" spans="3:15" x14ac:dyDescent="0.25">
      <c r="C1974" s="1">
        <v>1</v>
      </c>
      <c r="D1974" s="1">
        <v>1</v>
      </c>
      <c r="E1974" s="1">
        <v>1</v>
      </c>
      <c r="F1974" s="19">
        <v>1965</v>
      </c>
      <c r="G1974" s="20" t="s">
        <v>3264</v>
      </c>
      <c r="H1974" s="21" t="s">
        <v>19</v>
      </c>
      <c r="K1974" s="33">
        <v>13</v>
      </c>
      <c r="L1974" s="37">
        <v>147</v>
      </c>
      <c r="N1974" s="33">
        <v>4</v>
      </c>
      <c r="O1974" s="37">
        <v>147</v>
      </c>
    </row>
    <row r="1975" spans="3:15" x14ac:dyDescent="0.25">
      <c r="C1975" s="1">
        <v>1</v>
      </c>
      <c r="D1975" s="1">
        <v>1</v>
      </c>
      <c r="E1975" s="1">
        <v>1</v>
      </c>
      <c r="F1975" s="16">
        <v>1966</v>
      </c>
      <c r="G1975" s="17" t="s">
        <v>3181</v>
      </c>
      <c r="H1975" s="18" t="s">
        <v>19</v>
      </c>
      <c r="K1975" s="32">
        <v>16</v>
      </c>
      <c r="L1975" s="36">
        <v>147</v>
      </c>
      <c r="N1975" s="32">
        <v>4</v>
      </c>
      <c r="O1975" s="36">
        <v>147</v>
      </c>
    </row>
    <row r="1976" spans="3:15" x14ac:dyDescent="0.25">
      <c r="C1976" s="1">
        <v>1</v>
      </c>
      <c r="D1976" s="1">
        <v>1</v>
      </c>
      <c r="E1976" s="1">
        <v>1</v>
      </c>
      <c r="F1976" s="19">
        <v>1967</v>
      </c>
      <c r="G1976" s="20" t="s">
        <v>3181</v>
      </c>
      <c r="H1976" s="21" t="s">
        <v>19</v>
      </c>
      <c r="K1976" s="33">
        <v>15</v>
      </c>
      <c r="L1976" s="37">
        <v>147</v>
      </c>
      <c r="N1976" s="33">
        <v>4</v>
      </c>
      <c r="O1976" s="37">
        <v>147</v>
      </c>
    </row>
    <row r="1977" spans="3:15" x14ac:dyDescent="0.25">
      <c r="C1977" s="1">
        <v>1</v>
      </c>
      <c r="D1977" s="1">
        <v>1</v>
      </c>
      <c r="E1977" s="1">
        <v>1</v>
      </c>
      <c r="F1977" s="16">
        <v>1968</v>
      </c>
      <c r="G1977" s="17" t="s">
        <v>3182</v>
      </c>
      <c r="H1977" s="18" t="s">
        <v>18</v>
      </c>
      <c r="K1977" s="32">
        <v>17</v>
      </c>
      <c r="L1977" s="36">
        <v>147</v>
      </c>
      <c r="N1977" s="32">
        <v>3</v>
      </c>
      <c r="O1977" s="36">
        <v>147</v>
      </c>
    </row>
    <row r="1978" spans="3:15" x14ac:dyDescent="0.25">
      <c r="C1978" s="1">
        <v>1</v>
      </c>
      <c r="D1978" s="1">
        <v>1</v>
      </c>
      <c r="E1978" s="1">
        <v>1</v>
      </c>
      <c r="F1978" s="19">
        <v>1969</v>
      </c>
      <c r="G1978" s="20" t="s">
        <v>3182</v>
      </c>
      <c r="H1978" s="21" t="s">
        <v>19</v>
      </c>
      <c r="K1978" s="33">
        <v>14</v>
      </c>
      <c r="L1978" s="37">
        <v>147</v>
      </c>
      <c r="N1978" s="33">
        <v>2</v>
      </c>
      <c r="O1978" s="37">
        <v>147</v>
      </c>
    </row>
    <row r="1979" spans="3:15" x14ac:dyDescent="0.25">
      <c r="C1979" s="1">
        <v>1</v>
      </c>
      <c r="D1979" s="1">
        <v>1</v>
      </c>
      <c r="E1979" s="1">
        <v>1</v>
      </c>
      <c r="F1979" s="16">
        <v>1970</v>
      </c>
      <c r="G1979" s="17" t="s">
        <v>3264</v>
      </c>
      <c r="H1979" s="18" t="s">
        <v>18</v>
      </c>
      <c r="K1979" s="32">
        <v>11</v>
      </c>
      <c r="L1979" s="36">
        <v>147</v>
      </c>
      <c r="N1979" s="32">
        <v>2</v>
      </c>
      <c r="O1979" s="36">
        <v>147</v>
      </c>
    </row>
    <row r="1980" spans="3:15" x14ac:dyDescent="0.25">
      <c r="C1980" s="1">
        <v>1</v>
      </c>
      <c r="D1980" s="1">
        <v>1</v>
      </c>
      <c r="E1980" s="1">
        <v>1</v>
      </c>
      <c r="F1980" s="19">
        <v>1971</v>
      </c>
      <c r="G1980" s="20" t="s">
        <v>3182</v>
      </c>
      <c r="H1980" s="21" t="s">
        <v>19</v>
      </c>
      <c r="K1980" s="33">
        <v>12</v>
      </c>
      <c r="L1980" s="37">
        <v>147</v>
      </c>
      <c r="N1980" s="33">
        <v>3</v>
      </c>
      <c r="O1980" s="37">
        <v>147</v>
      </c>
    </row>
    <row r="1981" spans="3:15" x14ac:dyDescent="0.25">
      <c r="C1981" s="1">
        <v>1</v>
      </c>
      <c r="D1981" s="1">
        <v>1</v>
      </c>
      <c r="E1981" s="1">
        <v>1</v>
      </c>
      <c r="F1981" s="16">
        <v>1972</v>
      </c>
      <c r="G1981" s="17" t="s">
        <v>3182</v>
      </c>
      <c r="H1981" s="18" t="s">
        <v>18</v>
      </c>
      <c r="K1981" s="32">
        <v>11</v>
      </c>
      <c r="L1981" s="36">
        <v>147</v>
      </c>
      <c r="N1981" s="32">
        <v>5</v>
      </c>
      <c r="O1981" s="36">
        <v>147</v>
      </c>
    </row>
    <row r="1982" spans="3:15" x14ac:dyDescent="0.25">
      <c r="C1982" s="1">
        <v>1</v>
      </c>
      <c r="D1982" s="1">
        <v>1</v>
      </c>
      <c r="E1982" s="1">
        <v>1</v>
      </c>
      <c r="F1982" s="19">
        <v>1973</v>
      </c>
      <c r="G1982" s="20" t="s">
        <v>3181</v>
      </c>
      <c r="H1982" s="21" t="s">
        <v>18</v>
      </c>
      <c r="K1982" s="33">
        <v>10</v>
      </c>
      <c r="L1982" s="37">
        <v>147</v>
      </c>
      <c r="N1982" s="33">
        <v>6</v>
      </c>
      <c r="O1982" s="37">
        <v>147</v>
      </c>
    </row>
    <row r="1983" spans="3:15" x14ac:dyDescent="0.25">
      <c r="C1983" s="1">
        <v>1</v>
      </c>
      <c r="D1983" s="1">
        <v>1</v>
      </c>
      <c r="E1983" s="1">
        <v>1</v>
      </c>
      <c r="F1983" s="16">
        <v>1974</v>
      </c>
      <c r="G1983" s="17" t="s">
        <v>3181</v>
      </c>
      <c r="H1983" s="18" t="s">
        <v>18</v>
      </c>
      <c r="K1983" s="32">
        <v>12</v>
      </c>
      <c r="L1983" s="36">
        <v>147</v>
      </c>
      <c r="N1983" s="32">
        <v>4</v>
      </c>
      <c r="O1983" s="36">
        <v>147</v>
      </c>
    </row>
    <row r="1984" spans="3:15" x14ac:dyDescent="0.25">
      <c r="C1984" s="1">
        <v>1</v>
      </c>
      <c r="D1984" s="1">
        <v>1</v>
      </c>
      <c r="E1984" s="1">
        <v>1</v>
      </c>
      <c r="F1984" s="19">
        <v>1975</v>
      </c>
      <c r="G1984" s="20" t="s">
        <v>3264</v>
      </c>
      <c r="H1984" s="21" t="s">
        <v>18</v>
      </c>
      <c r="K1984" s="33">
        <v>12</v>
      </c>
      <c r="L1984" s="37">
        <v>147</v>
      </c>
      <c r="N1984" s="33">
        <v>1</v>
      </c>
      <c r="O1984" s="37">
        <v>147</v>
      </c>
    </row>
    <row r="1985" spans="3:15" x14ac:dyDescent="0.25">
      <c r="C1985" s="1">
        <v>1</v>
      </c>
      <c r="D1985" s="1">
        <v>1</v>
      </c>
      <c r="E1985" s="1">
        <v>1</v>
      </c>
      <c r="F1985" s="16">
        <v>1976</v>
      </c>
      <c r="G1985" s="17" t="s">
        <v>3264</v>
      </c>
      <c r="H1985" s="18" t="s">
        <v>18</v>
      </c>
      <c r="K1985" s="32">
        <v>18</v>
      </c>
      <c r="L1985" s="36">
        <v>147</v>
      </c>
      <c r="N1985" s="32">
        <v>7</v>
      </c>
      <c r="O1985" s="36">
        <v>147</v>
      </c>
    </row>
    <row r="1986" spans="3:15" x14ac:dyDescent="0.25">
      <c r="C1986" s="1">
        <v>1</v>
      </c>
      <c r="D1986" s="1">
        <v>1</v>
      </c>
      <c r="E1986" s="1">
        <v>1</v>
      </c>
      <c r="F1986" s="19">
        <v>1977</v>
      </c>
      <c r="G1986" s="20" t="s">
        <v>3264</v>
      </c>
      <c r="H1986" s="21" t="s">
        <v>18</v>
      </c>
      <c r="K1986" s="33">
        <v>13</v>
      </c>
      <c r="L1986" s="37">
        <v>147</v>
      </c>
      <c r="N1986" s="33">
        <v>2</v>
      </c>
      <c r="O1986" s="37">
        <v>147</v>
      </c>
    </row>
    <row r="1987" spans="3:15" x14ac:dyDescent="0.25">
      <c r="C1987" s="1">
        <v>1</v>
      </c>
      <c r="D1987" s="1">
        <v>1</v>
      </c>
      <c r="E1987" s="1">
        <v>1</v>
      </c>
      <c r="F1987" s="16">
        <v>1978</v>
      </c>
      <c r="G1987" s="17" t="s">
        <v>3264</v>
      </c>
      <c r="H1987" s="18" t="s">
        <v>19</v>
      </c>
      <c r="K1987" s="32">
        <v>9</v>
      </c>
      <c r="L1987" s="36">
        <v>147</v>
      </c>
      <c r="N1987" s="32">
        <v>0</v>
      </c>
      <c r="O1987" s="36">
        <v>147</v>
      </c>
    </row>
    <row r="1988" spans="3:15" x14ac:dyDescent="0.25">
      <c r="C1988" s="1">
        <v>1</v>
      </c>
      <c r="D1988" s="1">
        <v>1</v>
      </c>
      <c r="E1988" s="1">
        <v>1</v>
      </c>
      <c r="F1988" s="19">
        <v>1979</v>
      </c>
      <c r="G1988" s="20" t="s">
        <v>3264</v>
      </c>
      <c r="H1988" s="21" t="s">
        <v>18</v>
      </c>
      <c r="K1988" s="33">
        <v>32</v>
      </c>
      <c r="L1988" s="37">
        <v>148</v>
      </c>
      <c r="N1988" s="33">
        <v>5</v>
      </c>
      <c r="O1988" s="37">
        <v>148</v>
      </c>
    </row>
    <row r="1989" spans="3:15" x14ac:dyDescent="0.25">
      <c r="C1989" s="1">
        <v>1</v>
      </c>
      <c r="D1989" s="1">
        <v>1</v>
      </c>
      <c r="E1989" s="1">
        <v>1</v>
      </c>
      <c r="F1989" s="16">
        <v>1980</v>
      </c>
      <c r="G1989" s="17" t="s">
        <v>3264</v>
      </c>
      <c r="H1989" s="18" t="s">
        <v>18</v>
      </c>
      <c r="K1989" s="32">
        <v>20</v>
      </c>
      <c r="L1989" s="36">
        <v>148</v>
      </c>
      <c r="N1989" s="32">
        <v>0</v>
      </c>
      <c r="O1989" s="36">
        <v>148</v>
      </c>
    </row>
    <row r="1990" spans="3:15" x14ac:dyDescent="0.25">
      <c r="C1990" s="1">
        <v>1</v>
      </c>
      <c r="D1990" s="1">
        <v>1</v>
      </c>
      <c r="E1990" s="1">
        <v>1</v>
      </c>
      <c r="F1990" s="19">
        <v>1981</v>
      </c>
      <c r="G1990" s="20" t="s">
        <v>3264</v>
      </c>
      <c r="H1990" s="21" t="s">
        <v>19</v>
      </c>
      <c r="K1990" s="33">
        <v>22</v>
      </c>
      <c r="L1990" s="37">
        <v>148</v>
      </c>
      <c r="N1990" s="33">
        <v>3</v>
      </c>
      <c r="O1990" s="37">
        <v>148</v>
      </c>
    </row>
    <row r="1991" spans="3:15" x14ac:dyDescent="0.25">
      <c r="C1991" s="1">
        <v>1</v>
      </c>
      <c r="D1991" s="1">
        <v>1</v>
      </c>
      <c r="E1991" s="1">
        <v>1</v>
      </c>
      <c r="F1991" s="16">
        <v>1982</v>
      </c>
      <c r="G1991" s="17" t="s">
        <v>3264</v>
      </c>
      <c r="H1991" s="18" t="s">
        <v>19</v>
      </c>
      <c r="K1991" s="32">
        <v>24</v>
      </c>
      <c r="L1991" s="36">
        <v>148</v>
      </c>
      <c r="N1991" s="32">
        <v>4</v>
      </c>
      <c r="O1991" s="36">
        <v>148</v>
      </c>
    </row>
    <row r="1992" spans="3:15" x14ac:dyDescent="0.25">
      <c r="C1992" s="1">
        <v>1</v>
      </c>
      <c r="D1992" s="1">
        <v>1</v>
      </c>
      <c r="E1992" s="1">
        <v>1</v>
      </c>
      <c r="F1992" s="19">
        <v>1983</v>
      </c>
      <c r="G1992" s="20" t="s">
        <v>3182</v>
      </c>
      <c r="H1992" s="21" t="s">
        <v>18</v>
      </c>
      <c r="K1992" s="33">
        <v>25</v>
      </c>
      <c r="L1992" s="37">
        <v>148</v>
      </c>
      <c r="N1992" s="33">
        <v>4</v>
      </c>
      <c r="O1992" s="37">
        <v>148</v>
      </c>
    </row>
    <row r="1993" spans="3:15" x14ac:dyDescent="0.25">
      <c r="C1993" s="1">
        <v>1</v>
      </c>
      <c r="D1993" s="1">
        <v>1</v>
      </c>
      <c r="E1993" s="1">
        <v>1</v>
      </c>
      <c r="F1993" s="16">
        <v>1984</v>
      </c>
      <c r="G1993" s="17" t="s">
        <v>3181</v>
      </c>
      <c r="H1993" s="18" t="s">
        <v>18</v>
      </c>
      <c r="K1993" s="32">
        <v>18</v>
      </c>
      <c r="L1993" s="36">
        <v>148</v>
      </c>
      <c r="N1993" s="32">
        <v>3</v>
      </c>
      <c r="O1993" s="36">
        <v>148</v>
      </c>
    </row>
    <row r="1994" spans="3:15" x14ac:dyDescent="0.25">
      <c r="C1994" s="1">
        <v>1</v>
      </c>
      <c r="D1994" s="1">
        <v>1</v>
      </c>
      <c r="E1994" s="1">
        <v>1</v>
      </c>
      <c r="F1994" s="19">
        <v>1985</v>
      </c>
      <c r="G1994" s="20" t="s">
        <v>3264</v>
      </c>
      <c r="H1994" s="21" t="s">
        <v>19</v>
      </c>
      <c r="K1994" s="33">
        <v>18</v>
      </c>
      <c r="L1994" s="37">
        <v>148</v>
      </c>
      <c r="N1994" s="33">
        <v>4</v>
      </c>
      <c r="O1994" s="37">
        <v>148</v>
      </c>
    </row>
    <row r="1995" spans="3:15" x14ac:dyDescent="0.25">
      <c r="C1995" s="1">
        <v>1</v>
      </c>
      <c r="D1995" s="1">
        <v>1</v>
      </c>
      <c r="E1995" s="1">
        <v>1</v>
      </c>
      <c r="F1995" s="16">
        <v>1986</v>
      </c>
      <c r="G1995" s="17" t="s">
        <v>3182</v>
      </c>
      <c r="H1995" s="18" t="s">
        <v>18</v>
      </c>
      <c r="K1995" s="32">
        <v>27</v>
      </c>
      <c r="L1995" s="36">
        <v>148</v>
      </c>
      <c r="N1995" s="32">
        <v>4</v>
      </c>
      <c r="O1995" s="36">
        <v>148</v>
      </c>
    </row>
    <row r="1996" spans="3:15" x14ac:dyDescent="0.25">
      <c r="C1996" s="1">
        <v>1</v>
      </c>
      <c r="D1996" s="1">
        <v>1</v>
      </c>
      <c r="E1996" s="1">
        <v>1</v>
      </c>
      <c r="F1996" s="19">
        <v>1987</v>
      </c>
      <c r="G1996" s="20" t="s">
        <v>3264</v>
      </c>
      <c r="H1996" s="21" t="s">
        <v>19</v>
      </c>
      <c r="K1996" s="33">
        <v>17</v>
      </c>
      <c r="L1996" s="37">
        <v>148</v>
      </c>
      <c r="N1996" s="33">
        <v>4</v>
      </c>
      <c r="O1996" s="37">
        <v>148</v>
      </c>
    </row>
    <row r="1997" spans="3:15" x14ac:dyDescent="0.25">
      <c r="C1997" s="1">
        <v>1</v>
      </c>
      <c r="D1997" s="1">
        <v>1</v>
      </c>
      <c r="E1997" s="1">
        <v>1</v>
      </c>
      <c r="F1997" s="16">
        <v>1988</v>
      </c>
      <c r="G1997" s="17" t="s">
        <v>3264</v>
      </c>
      <c r="H1997" s="18" t="s">
        <v>19</v>
      </c>
      <c r="K1997" s="32">
        <v>18</v>
      </c>
      <c r="L1997" s="36">
        <v>148</v>
      </c>
      <c r="N1997" s="32">
        <v>4</v>
      </c>
      <c r="O1997" s="36">
        <v>148</v>
      </c>
    </row>
    <row r="1998" spans="3:15" x14ac:dyDescent="0.25">
      <c r="C1998" s="1">
        <v>1</v>
      </c>
      <c r="D1998" s="1">
        <v>1</v>
      </c>
      <c r="E1998" s="1">
        <v>1</v>
      </c>
      <c r="F1998" s="19">
        <v>1989</v>
      </c>
      <c r="G1998" s="20" t="s">
        <v>3181</v>
      </c>
      <c r="H1998" s="21" t="s">
        <v>19</v>
      </c>
      <c r="K1998" s="33">
        <v>18</v>
      </c>
      <c r="L1998" s="37">
        <v>148</v>
      </c>
      <c r="N1998" s="33">
        <v>3</v>
      </c>
      <c r="O1998" s="37">
        <v>148</v>
      </c>
    </row>
    <row r="1999" spans="3:15" x14ac:dyDescent="0.25">
      <c r="C1999" s="1">
        <v>1</v>
      </c>
      <c r="D1999" s="1">
        <v>1</v>
      </c>
      <c r="E1999" s="1">
        <v>1</v>
      </c>
      <c r="F1999" s="16">
        <v>1990</v>
      </c>
      <c r="G1999" s="17" t="s">
        <v>3181</v>
      </c>
      <c r="H1999" s="18" t="s">
        <v>18</v>
      </c>
      <c r="K1999" s="32">
        <v>23</v>
      </c>
      <c r="L1999" s="36">
        <v>148</v>
      </c>
      <c r="N1999" s="32">
        <v>5</v>
      </c>
      <c r="O1999" s="36">
        <v>148</v>
      </c>
    </row>
    <row r="2000" spans="3:15" x14ac:dyDescent="0.25">
      <c r="C2000" s="1">
        <v>1</v>
      </c>
      <c r="D2000" s="1">
        <v>1</v>
      </c>
      <c r="E2000" s="1">
        <v>1</v>
      </c>
      <c r="F2000" s="19">
        <v>1991</v>
      </c>
      <c r="G2000" s="20" t="s">
        <v>3264</v>
      </c>
      <c r="H2000" s="21" t="s">
        <v>19</v>
      </c>
      <c r="K2000" s="33">
        <v>24</v>
      </c>
      <c r="L2000" s="37">
        <v>148</v>
      </c>
      <c r="N2000" s="33">
        <v>8</v>
      </c>
      <c r="O2000" s="37">
        <v>148</v>
      </c>
    </row>
    <row r="2001" spans="3:15" x14ac:dyDescent="0.25">
      <c r="C2001" s="1">
        <v>1</v>
      </c>
      <c r="D2001" s="1">
        <v>1</v>
      </c>
      <c r="E2001" s="1">
        <v>1</v>
      </c>
      <c r="F2001" s="16">
        <v>1992</v>
      </c>
      <c r="G2001" s="17" t="s">
        <v>3264</v>
      </c>
      <c r="H2001" s="18" t="s">
        <v>18</v>
      </c>
      <c r="K2001" s="32">
        <v>18</v>
      </c>
      <c r="L2001" s="36">
        <v>148</v>
      </c>
      <c r="N2001" s="32">
        <v>3</v>
      </c>
      <c r="O2001" s="36">
        <v>148</v>
      </c>
    </row>
    <row r="2002" spans="3:15" x14ac:dyDescent="0.25">
      <c r="C2002" s="1">
        <v>1</v>
      </c>
      <c r="D2002" s="1">
        <v>1</v>
      </c>
      <c r="E2002" s="1">
        <v>1</v>
      </c>
      <c r="F2002" s="19">
        <v>1993</v>
      </c>
      <c r="G2002" s="20" t="s">
        <v>3181</v>
      </c>
      <c r="H2002" s="21" t="s">
        <v>19</v>
      </c>
      <c r="K2002" s="33">
        <v>15</v>
      </c>
      <c r="L2002" s="37">
        <v>148</v>
      </c>
      <c r="N2002" s="33">
        <v>2</v>
      </c>
      <c r="O2002" s="37">
        <v>148</v>
      </c>
    </row>
    <row r="2003" spans="3:15" x14ac:dyDescent="0.25">
      <c r="C2003" s="1">
        <v>1</v>
      </c>
      <c r="D2003" s="1">
        <v>1</v>
      </c>
      <c r="E2003" s="1">
        <v>1</v>
      </c>
      <c r="F2003" s="16">
        <v>1994</v>
      </c>
      <c r="G2003" s="17" t="s">
        <v>3181</v>
      </c>
      <c r="H2003" s="18" t="s">
        <v>18</v>
      </c>
      <c r="K2003" s="32">
        <v>21</v>
      </c>
      <c r="L2003" s="36">
        <v>148</v>
      </c>
      <c r="N2003" s="32">
        <v>6</v>
      </c>
      <c r="O2003" s="36">
        <v>148</v>
      </c>
    </row>
    <row r="2004" spans="3:15" x14ac:dyDescent="0.25">
      <c r="C2004" s="1">
        <v>1</v>
      </c>
      <c r="D2004" s="1">
        <v>1</v>
      </c>
      <c r="E2004" s="1">
        <v>1</v>
      </c>
      <c r="F2004" s="19">
        <v>1995</v>
      </c>
      <c r="G2004" s="20" t="s">
        <v>3264</v>
      </c>
      <c r="H2004" s="21" t="s">
        <v>18</v>
      </c>
      <c r="K2004" s="33">
        <v>12</v>
      </c>
      <c r="L2004" s="37">
        <v>148</v>
      </c>
      <c r="N2004" s="33">
        <v>3</v>
      </c>
      <c r="O2004" s="37">
        <v>148</v>
      </c>
    </row>
    <row r="2005" spans="3:15" x14ac:dyDescent="0.25">
      <c r="C2005" s="1">
        <v>1</v>
      </c>
      <c r="D2005" s="1">
        <v>1</v>
      </c>
      <c r="E2005" s="1">
        <v>1</v>
      </c>
      <c r="F2005" s="16">
        <v>1996</v>
      </c>
      <c r="G2005" s="17" t="s">
        <v>3182</v>
      </c>
      <c r="H2005" s="18" t="s">
        <v>18</v>
      </c>
      <c r="K2005" s="32">
        <v>21</v>
      </c>
      <c r="L2005" s="36">
        <v>148</v>
      </c>
      <c r="N2005" s="32">
        <v>6</v>
      </c>
      <c r="O2005" s="36">
        <v>148</v>
      </c>
    </row>
    <row r="2006" spans="3:15" x14ac:dyDescent="0.25">
      <c r="C2006" s="1">
        <v>1</v>
      </c>
      <c r="D2006" s="1">
        <v>1</v>
      </c>
      <c r="E2006" s="1">
        <v>1</v>
      </c>
      <c r="F2006" s="19">
        <v>1997</v>
      </c>
      <c r="G2006" s="20" t="s">
        <v>3264</v>
      </c>
      <c r="H2006" s="21" t="s">
        <v>18</v>
      </c>
      <c r="K2006" s="33">
        <v>19</v>
      </c>
      <c r="L2006" s="37">
        <v>148</v>
      </c>
      <c r="N2006" s="33">
        <v>7</v>
      </c>
      <c r="O2006" s="37">
        <v>148</v>
      </c>
    </row>
    <row r="2007" spans="3:15" x14ac:dyDescent="0.25">
      <c r="C2007" s="1">
        <v>1</v>
      </c>
      <c r="D2007" s="1">
        <v>1</v>
      </c>
      <c r="E2007" s="1">
        <v>1</v>
      </c>
      <c r="F2007" s="16">
        <v>1998</v>
      </c>
      <c r="G2007" s="17" t="s">
        <v>3264</v>
      </c>
      <c r="H2007" s="18" t="s">
        <v>19</v>
      </c>
      <c r="K2007" s="32">
        <v>18</v>
      </c>
      <c r="L2007" s="36">
        <v>148</v>
      </c>
      <c r="N2007" s="32">
        <v>5</v>
      </c>
      <c r="O2007" s="36">
        <v>148</v>
      </c>
    </row>
    <row r="2008" spans="3:15" x14ac:dyDescent="0.25">
      <c r="C2008" s="1">
        <v>1</v>
      </c>
      <c r="D2008" s="1">
        <v>1</v>
      </c>
      <c r="E2008" s="1">
        <v>1</v>
      </c>
      <c r="F2008" s="19">
        <v>1999</v>
      </c>
      <c r="G2008" s="20" t="s">
        <v>3181</v>
      </c>
      <c r="H2008" s="21" t="s">
        <v>18</v>
      </c>
      <c r="K2008" s="33">
        <v>20</v>
      </c>
      <c r="L2008" s="37">
        <v>148</v>
      </c>
      <c r="N2008" s="33">
        <v>7</v>
      </c>
      <c r="O2008" s="37">
        <v>148</v>
      </c>
    </row>
    <row r="2009" spans="3:15" x14ac:dyDescent="0.25">
      <c r="C2009" s="1">
        <v>1</v>
      </c>
      <c r="D2009" s="1">
        <v>1</v>
      </c>
      <c r="E2009" s="1">
        <v>1</v>
      </c>
      <c r="F2009" s="16">
        <v>2000</v>
      </c>
      <c r="G2009" s="17" t="s">
        <v>3264</v>
      </c>
      <c r="H2009" s="18" t="s">
        <v>18</v>
      </c>
      <c r="K2009" s="32">
        <v>16</v>
      </c>
      <c r="L2009" s="36">
        <v>148</v>
      </c>
      <c r="N2009" s="32">
        <v>4</v>
      </c>
      <c r="O2009" s="36">
        <v>148</v>
      </c>
    </row>
    <row r="2010" spans="3:15" x14ac:dyDescent="0.25">
      <c r="C2010" s="1">
        <v>1</v>
      </c>
      <c r="D2010" s="1">
        <v>1</v>
      </c>
      <c r="E2010" s="1">
        <v>1</v>
      </c>
      <c r="F2010" s="19">
        <v>2001</v>
      </c>
      <c r="G2010" s="20" t="s">
        <v>3264</v>
      </c>
      <c r="H2010" s="21" t="s">
        <v>18</v>
      </c>
      <c r="K2010" s="33">
        <v>14</v>
      </c>
      <c r="L2010" s="37">
        <v>148</v>
      </c>
      <c r="N2010" s="33">
        <v>3</v>
      </c>
      <c r="O2010" s="37">
        <v>148</v>
      </c>
    </row>
    <row r="2011" spans="3:15" x14ac:dyDescent="0.25">
      <c r="C2011" s="1">
        <v>1</v>
      </c>
      <c r="D2011" s="1">
        <v>1</v>
      </c>
      <c r="E2011" s="1">
        <v>1</v>
      </c>
      <c r="F2011" s="16">
        <v>2002</v>
      </c>
      <c r="G2011" s="17" t="s">
        <v>3181</v>
      </c>
      <c r="H2011" s="18" t="s">
        <v>19</v>
      </c>
      <c r="K2011" s="32">
        <v>10</v>
      </c>
      <c r="L2011" s="36">
        <v>148</v>
      </c>
      <c r="N2011" s="32">
        <v>4</v>
      </c>
      <c r="O2011" s="36">
        <v>148</v>
      </c>
    </row>
    <row r="2012" spans="3:15" x14ac:dyDescent="0.25">
      <c r="C2012" s="1">
        <v>1</v>
      </c>
      <c r="D2012" s="1">
        <v>1</v>
      </c>
      <c r="E2012" s="1">
        <v>1</v>
      </c>
      <c r="F2012" s="19">
        <v>2003</v>
      </c>
      <c r="G2012" s="20" t="s">
        <v>3264</v>
      </c>
      <c r="H2012" s="21" t="s">
        <v>19</v>
      </c>
      <c r="K2012" s="33">
        <v>21</v>
      </c>
      <c r="L2012" s="37">
        <v>148</v>
      </c>
      <c r="N2012" s="33">
        <v>7</v>
      </c>
      <c r="O2012" s="37">
        <v>148</v>
      </c>
    </row>
    <row r="2013" spans="3:15" x14ac:dyDescent="0.25">
      <c r="C2013" s="1">
        <v>1</v>
      </c>
      <c r="D2013" s="1">
        <v>1</v>
      </c>
      <c r="E2013" s="1">
        <v>1</v>
      </c>
      <c r="F2013" s="16">
        <v>2004</v>
      </c>
      <c r="G2013" s="17" t="s">
        <v>3181</v>
      </c>
      <c r="H2013" s="18" t="s">
        <v>18</v>
      </c>
      <c r="K2013" s="32">
        <v>10</v>
      </c>
      <c r="L2013" s="36">
        <v>148</v>
      </c>
      <c r="N2013" s="32">
        <v>5</v>
      </c>
      <c r="O2013" s="36">
        <v>148</v>
      </c>
    </row>
    <row r="2014" spans="3:15" x14ac:dyDescent="0.25">
      <c r="C2014" s="1">
        <v>1</v>
      </c>
      <c r="D2014" s="1">
        <v>1</v>
      </c>
      <c r="E2014" s="1">
        <v>1</v>
      </c>
      <c r="F2014" s="19">
        <v>2005</v>
      </c>
      <c r="G2014" s="20" t="s">
        <v>3182</v>
      </c>
      <c r="H2014" s="21" t="s">
        <v>18</v>
      </c>
      <c r="K2014" s="33">
        <v>21</v>
      </c>
      <c r="L2014" s="37">
        <v>148</v>
      </c>
      <c r="N2014" s="33">
        <v>6</v>
      </c>
      <c r="O2014" s="37">
        <v>148</v>
      </c>
    </row>
    <row r="2015" spans="3:15" x14ac:dyDescent="0.25">
      <c r="C2015" s="1">
        <v>1</v>
      </c>
      <c r="D2015" s="1">
        <v>1</v>
      </c>
      <c r="E2015" s="1">
        <v>1</v>
      </c>
      <c r="F2015" s="16">
        <v>2006</v>
      </c>
      <c r="G2015" s="17" t="s">
        <v>3264</v>
      </c>
      <c r="H2015" s="18" t="s">
        <v>19</v>
      </c>
      <c r="K2015" s="32">
        <v>14</v>
      </c>
      <c r="L2015" s="36">
        <v>148</v>
      </c>
      <c r="N2015" s="32">
        <v>4</v>
      </c>
      <c r="O2015" s="36">
        <v>148</v>
      </c>
    </row>
    <row r="2016" spans="3:15" x14ac:dyDescent="0.25">
      <c r="C2016" s="1">
        <v>1</v>
      </c>
      <c r="D2016" s="1">
        <v>1</v>
      </c>
      <c r="E2016" s="1">
        <v>1</v>
      </c>
      <c r="F2016" s="19">
        <v>2007</v>
      </c>
      <c r="G2016" s="20" t="s">
        <v>3181</v>
      </c>
      <c r="H2016" s="21" t="s">
        <v>18</v>
      </c>
      <c r="K2016" s="33">
        <v>14</v>
      </c>
      <c r="L2016" s="37">
        <v>148</v>
      </c>
      <c r="N2016" s="33">
        <v>10</v>
      </c>
      <c r="O2016" s="37">
        <v>148</v>
      </c>
    </row>
    <row r="2017" spans="3:15" x14ac:dyDescent="0.25">
      <c r="C2017" s="1">
        <v>1</v>
      </c>
      <c r="D2017" s="1">
        <v>1</v>
      </c>
      <c r="E2017" s="1">
        <v>1</v>
      </c>
      <c r="F2017" s="16">
        <v>2008</v>
      </c>
      <c r="G2017" s="17" t="s">
        <v>3182</v>
      </c>
      <c r="H2017" s="18" t="s">
        <v>19</v>
      </c>
      <c r="K2017" s="32">
        <v>9</v>
      </c>
      <c r="L2017" s="36">
        <v>148</v>
      </c>
      <c r="N2017" s="32">
        <v>4</v>
      </c>
      <c r="O2017" s="36">
        <v>148</v>
      </c>
    </row>
    <row r="2018" spans="3:15" x14ac:dyDescent="0.25">
      <c r="C2018" s="1">
        <v>1</v>
      </c>
      <c r="D2018" s="1">
        <v>1</v>
      </c>
      <c r="E2018" s="1">
        <v>1</v>
      </c>
      <c r="F2018" s="19">
        <v>2009</v>
      </c>
      <c r="G2018" s="20" t="s">
        <v>3181</v>
      </c>
      <c r="H2018" s="21" t="s">
        <v>19</v>
      </c>
      <c r="K2018" s="33">
        <v>9</v>
      </c>
      <c r="L2018" s="37">
        <v>148</v>
      </c>
      <c r="N2018" s="33">
        <v>1</v>
      </c>
      <c r="O2018" s="37">
        <v>148</v>
      </c>
    </row>
    <row r="2019" spans="3:15" x14ac:dyDescent="0.25">
      <c r="C2019" s="1">
        <v>1</v>
      </c>
      <c r="D2019" s="1">
        <v>1</v>
      </c>
      <c r="E2019" s="1">
        <v>1</v>
      </c>
      <c r="F2019" s="16">
        <v>2010</v>
      </c>
      <c r="G2019" s="17" t="s">
        <v>3264</v>
      </c>
      <c r="H2019" s="18" t="s">
        <v>18</v>
      </c>
      <c r="K2019" s="32">
        <v>11</v>
      </c>
      <c r="L2019" s="36">
        <v>148</v>
      </c>
      <c r="N2019" s="32">
        <v>0</v>
      </c>
      <c r="O2019" s="36">
        <v>148</v>
      </c>
    </row>
    <row r="2020" spans="3:15" x14ac:dyDescent="0.25">
      <c r="C2020" s="1">
        <v>1</v>
      </c>
      <c r="D2020" s="1">
        <v>1</v>
      </c>
      <c r="E2020" s="1">
        <v>1</v>
      </c>
      <c r="F2020" s="19">
        <v>2011</v>
      </c>
      <c r="G2020" s="20" t="s">
        <v>3182</v>
      </c>
      <c r="H2020" s="21" t="s">
        <v>19</v>
      </c>
      <c r="K2020" s="33">
        <v>10</v>
      </c>
      <c r="L2020" s="37">
        <v>148</v>
      </c>
      <c r="N2020" s="33">
        <v>2</v>
      </c>
      <c r="O2020" s="37">
        <v>148</v>
      </c>
    </row>
    <row r="2021" spans="3:15" x14ac:dyDescent="0.25">
      <c r="C2021" s="1">
        <v>1</v>
      </c>
      <c r="D2021" s="1">
        <v>1</v>
      </c>
      <c r="E2021" s="1">
        <v>1</v>
      </c>
      <c r="F2021" s="16">
        <v>2012</v>
      </c>
      <c r="G2021" s="17" t="s">
        <v>3181</v>
      </c>
      <c r="H2021" s="18" t="s">
        <v>19</v>
      </c>
      <c r="K2021" s="32">
        <v>17</v>
      </c>
      <c r="L2021" s="36">
        <v>148</v>
      </c>
      <c r="N2021" s="32">
        <v>5</v>
      </c>
      <c r="O2021" s="36">
        <v>148</v>
      </c>
    </row>
    <row r="2022" spans="3:15" x14ac:dyDescent="0.25">
      <c r="C2022" s="1">
        <v>1</v>
      </c>
      <c r="D2022" s="1">
        <v>1</v>
      </c>
      <c r="E2022" s="1">
        <v>1</v>
      </c>
      <c r="F2022" s="19">
        <v>2013</v>
      </c>
      <c r="G2022" s="20" t="s">
        <v>3181</v>
      </c>
      <c r="H2022" s="21" t="s">
        <v>18</v>
      </c>
      <c r="K2022" s="33">
        <v>10</v>
      </c>
      <c r="L2022" s="37">
        <v>148</v>
      </c>
      <c r="N2022" s="33">
        <v>2</v>
      </c>
      <c r="O2022" s="37">
        <v>148</v>
      </c>
    </row>
    <row r="2023" spans="3:15" x14ac:dyDescent="0.25">
      <c r="C2023" s="1">
        <v>1</v>
      </c>
      <c r="D2023" s="1">
        <v>1</v>
      </c>
      <c r="E2023" s="1">
        <v>1</v>
      </c>
      <c r="F2023" s="16">
        <v>2014</v>
      </c>
      <c r="G2023" s="17" t="s">
        <v>3181</v>
      </c>
      <c r="H2023" s="18" t="s">
        <v>18</v>
      </c>
      <c r="K2023" s="32">
        <v>11</v>
      </c>
      <c r="L2023" s="36">
        <v>148</v>
      </c>
      <c r="N2023" s="32">
        <v>2</v>
      </c>
      <c r="O2023" s="36">
        <v>148</v>
      </c>
    </row>
    <row r="2024" spans="3:15" x14ac:dyDescent="0.25">
      <c r="C2024" s="1">
        <v>1</v>
      </c>
      <c r="D2024" s="1">
        <v>1</v>
      </c>
      <c r="E2024" s="1">
        <v>1</v>
      </c>
      <c r="F2024" s="19">
        <v>2015</v>
      </c>
      <c r="G2024" s="20" t="s">
        <v>3181</v>
      </c>
      <c r="H2024" s="21" t="s">
        <v>18</v>
      </c>
      <c r="K2024" s="33">
        <v>17</v>
      </c>
      <c r="L2024" s="37">
        <v>148</v>
      </c>
      <c r="N2024" s="33">
        <v>6</v>
      </c>
      <c r="O2024" s="37">
        <v>148</v>
      </c>
    </row>
    <row r="2025" spans="3:15" x14ac:dyDescent="0.25">
      <c r="C2025" s="1">
        <v>1</v>
      </c>
      <c r="D2025" s="1">
        <v>1</v>
      </c>
      <c r="E2025" s="1">
        <v>1</v>
      </c>
      <c r="F2025" s="16">
        <v>2016</v>
      </c>
      <c r="G2025" s="17" t="s">
        <v>3182</v>
      </c>
      <c r="H2025" s="18" t="s">
        <v>19</v>
      </c>
      <c r="K2025" s="32">
        <v>17</v>
      </c>
      <c r="L2025" s="36">
        <v>148</v>
      </c>
      <c r="N2025" s="32">
        <v>9</v>
      </c>
      <c r="O2025" s="36">
        <v>148</v>
      </c>
    </row>
    <row r="2026" spans="3:15" x14ac:dyDescent="0.25">
      <c r="C2026" s="1">
        <v>1</v>
      </c>
      <c r="D2026" s="1">
        <v>1</v>
      </c>
      <c r="E2026" s="1">
        <v>1</v>
      </c>
      <c r="F2026" s="19">
        <v>2017</v>
      </c>
      <c r="G2026" s="20" t="s">
        <v>3264</v>
      </c>
      <c r="H2026" s="21" t="s">
        <v>18</v>
      </c>
      <c r="K2026" s="33">
        <v>10</v>
      </c>
      <c r="L2026" s="37">
        <v>148</v>
      </c>
      <c r="N2026" s="33">
        <v>4</v>
      </c>
      <c r="O2026" s="37">
        <v>148</v>
      </c>
    </row>
    <row r="2027" spans="3:15" x14ac:dyDescent="0.25">
      <c r="C2027" s="1">
        <v>1</v>
      </c>
      <c r="D2027" s="1">
        <v>1</v>
      </c>
      <c r="E2027" s="1">
        <v>1</v>
      </c>
      <c r="F2027" s="16">
        <v>2018</v>
      </c>
      <c r="G2027" s="17" t="s">
        <v>3182</v>
      </c>
      <c r="H2027" s="18" t="s">
        <v>19</v>
      </c>
      <c r="K2027" s="32">
        <v>13</v>
      </c>
      <c r="L2027" s="36">
        <v>148</v>
      </c>
      <c r="N2027" s="32">
        <v>5</v>
      </c>
      <c r="O2027" s="36">
        <v>148</v>
      </c>
    </row>
    <row r="2028" spans="3:15" x14ac:dyDescent="0.25">
      <c r="C2028" s="1">
        <v>1</v>
      </c>
      <c r="D2028" s="1">
        <v>1</v>
      </c>
      <c r="E2028" s="1">
        <v>1</v>
      </c>
      <c r="F2028" s="19">
        <v>2019</v>
      </c>
      <c r="G2028" s="20" t="s">
        <v>3264</v>
      </c>
      <c r="H2028" s="21" t="s">
        <v>18</v>
      </c>
      <c r="K2028" s="33">
        <v>10</v>
      </c>
      <c r="L2028" s="37">
        <v>148</v>
      </c>
      <c r="N2028" s="33">
        <v>2</v>
      </c>
      <c r="O2028" s="37">
        <v>148</v>
      </c>
    </row>
    <row r="2029" spans="3:15" x14ac:dyDescent="0.25">
      <c r="C2029" s="1">
        <v>1</v>
      </c>
      <c r="D2029" s="1">
        <v>1</v>
      </c>
      <c r="E2029" s="1">
        <v>1</v>
      </c>
      <c r="F2029" s="16">
        <v>2020</v>
      </c>
      <c r="G2029" s="17" t="s">
        <v>3264</v>
      </c>
      <c r="H2029" s="18" t="s">
        <v>19</v>
      </c>
      <c r="K2029" s="32">
        <v>31</v>
      </c>
      <c r="L2029" s="36">
        <v>149</v>
      </c>
      <c r="N2029" s="32">
        <v>12</v>
      </c>
      <c r="O2029" s="36">
        <v>149</v>
      </c>
    </row>
    <row r="2030" spans="3:15" x14ac:dyDescent="0.25">
      <c r="C2030" s="1">
        <v>1</v>
      </c>
      <c r="D2030" s="1">
        <v>1</v>
      </c>
      <c r="E2030" s="1">
        <v>1</v>
      </c>
      <c r="F2030" s="19">
        <v>2021</v>
      </c>
      <c r="G2030" s="20" t="s">
        <v>3264</v>
      </c>
      <c r="H2030" s="21" t="s">
        <v>19</v>
      </c>
      <c r="K2030" s="33">
        <v>23</v>
      </c>
      <c r="L2030" s="37">
        <v>149</v>
      </c>
      <c r="N2030" s="33">
        <v>2</v>
      </c>
      <c r="O2030" s="37">
        <v>149</v>
      </c>
    </row>
    <row r="2031" spans="3:15" x14ac:dyDescent="0.25">
      <c r="C2031" s="1">
        <v>1</v>
      </c>
      <c r="D2031" s="1">
        <v>1</v>
      </c>
      <c r="E2031" s="1">
        <v>1</v>
      </c>
      <c r="F2031" s="16">
        <v>2022</v>
      </c>
      <c r="G2031" s="17" t="s">
        <v>3181</v>
      </c>
      <c r="H2031" s="18" t="s">
        <v>18</v>
      </c>
      <c r="K2031" s="32">
        <v>14</v>
      </c>
      <c r="L2031" s="36">
        <v>149</v>
      </c>
      <c r="N2031" s="32">
        <v>7</v>
      </c>
      <c r="O2031" s="36">
        <v>149</v>
      </c>
    </row>
    <row r="2032" spans="3:15" x14ac:dyDescent="0.25">
      <c r="C2032" s="1">
        <v>1</v>
      </c>
      <c r="D2032" s="1">
        <v>1</v>
      </c>
      <c r="E2032" s="1">
        <v>1</v>
      </c>
      <c r="F2032" s="19">
        <v>2023</v>
      </c>
      <c r="G2032" s="20" t="s">
        <v>3181</v>
      </c>
      <c r="H2032" s="21" t="s">
        <v>18</v>
      </c>
      <c r="K2032" s="33">
        <v>26</v>
      </c>
      <c r="L2032" s="37">
        <v>149</v>
      </c>
      <c r="N2032" s="33">
        <v>7</v>
      </c>
      <c r="O2032" s="37">
        <v>149</v>
      </c>
    </row>
    <row r="2033" spans="3:15" x14ac:dyDescent="0.25">
      <c r="C2033" s="1">
        <v>1</v>
      </c>
      <c r="D2033" s="1">
        <v>1</v>
      </c>
      <c r="E2033" s="1">
        <v>1</v>
      </c>
      <c r="F2033" s="16">
        <v>2024</v>
      </c>
      <c r="G2033" s="17" t="s">
        <v>3182</v>
      </c>
      <c r="H2033" s="18" t="s">
        <v>19</v>
      </c>
      <c r="K2033" s="32">
        <v>17</v>
      </c>
      <c r="L2033" s="36">
        <v>149</v>
      </c>
      <c r="N2033" s="32">
        <v>5</v>
      </c>
      <c r="O2033" s="36">
        <v>149</v>
      </c>
    </row>
    <row r="2034" spans="3:15" x14ac:dyDescent="0.25">
      <c r="C2034" s="1">
        <v>1</v>
      </c>
      <c r="D2034" s="1">
        <v>1</v>
      </c>
      <c r="E2034" s="1">
        <v>1</v>
      </c>
      <c r="F2034" s="19">
        <v>2025</v>
      </c>
      <c r="G2034" s="20" t="s">
        <v>3264</v>
      </c>
      <c r="H2034" s="21" t="s">
        <v>18</v>
      </c>
      <c r="K2034" s="33">
        <v>24</v>
      </c>
      <c r="L2034" s="37">
        <v>149</v>
      </c>
      <c r="N2034" s="33">
        <v>7</v>
      </c>
      <c r="O2034" s="37">
        <v>149</v>
      </c>
    </row>
    <row r="2035" spans="3:15" x14ac:dyDescent="0.25">
      <c r="C2035" s="1">
        <v>1</v>
      </c>
      <c r="D2035" s="1">
        <v>1</v>
      </c>
      <c r="E2035" s="1">
        <v>1</v>
      </c>
      <c r="F2035" s="16">
        <v>2026</v>
      </c>
      <c r="G2035" s="17" t="s">
        <v>3181</v>
      </c>
      <c r="H2035" s="18" t="s">
        <v>19</v>
      </c>
      <c r="K2035" s="32">
        <v>24</v>
      </c>
      <c r="L2035" s="36">
        <v>149</v>
      </c>
      <c r="N2035" s="32">
        <v>5</v>
      </c>
      <c r="O2035" s="36">
        <v>149</v>
      </c>
    </row>
    <row r="2036" spans="3:15" x14ac:dyDescent="0.25">
      <c r="C2036" s="1">
        <v>1</v>
      </c>
      <c r="D2036" s="1">
        <v>1</v>
      </c>
      <c r="E2036" s="1">
        <v>1</v>
      </c>
      <c r="F2036" s="19">
        <v>2027</v>
      </c>
      <c r="G2036" s="20" t="s">
        <v>3264</v>
      </c>
      <c r="H2036" s="21" t="s">
        <v>18</v>
      </c>
      <c r="K2036" s="33">
        <v>20</v>
      </c>
      <c r="L2036" s="37">
        <v>149</v>
      </c>
      <c r="N2036" s="33">
        <v>3</v>
      </c>
      <c r="O2036" s="37">
        <v>149</v>
      </c>
    </row>
    <row r="2037" spans="3:15" x14ac:dyDescent="0.25">
      <c r="C2037" s="1">
        <v>1</v>
      </c>
      <c r="D2037" s="1">
        <v>1</v>
      </c>
      <c r="E2037" s="1">
        <v>1</v>
      </c>
      <c r="F2037" s="16">
        <v>2028</v>
      </c>
      <c r="G2037" s="17" t="s">
        <v>3264</v>
      </c>
      <c r="H2037" s="18" t="s">
        <v>19</v>
      </c>
      <c r="K2037" s="32">
        <v>15</v>
      </c>
      <c r="L2037" s="36">
        <v>149</v>
      </c>
      <c r="N2037" s="32">
        <v>3</v>
      </c>
      <c r="O2037" s="36">
        <v>149</v>
      </c>
    </row>
    <row r="2038" spans="3:15" x14ac:dyDescent="0.25">
      <c r="C2038" s="1">
        <v>1</v>
      </c>
      <c r="D2038" s="1">
        <v>1</v>
      </c>
      <c r="E2038" s="1">
        <v>1</v>
      </c>
      <c r="F2038" s="19">
        <v>2029</v>
      </c>
      <c r="G2038" s="20" t="s">
        <v>3181</v>
      </c>
      <c r="H2038" s="21" t="s">
        <v>19</v>
      </c>
      <c r="K2038" s="33">
        <v>24</v>
      </c>
      <c r="L2038" s="37">
        <v>149</v>
      </c>
      <c r="N2038" s="33">
        <v>5</v>
      </c>
      <c r="O2038" s="37">
        <v>149</v>
      </c>
    </row>
    <row r="2039" spans="3:15" x14ac:dyDescent="0.25">
      <c r="C2039" s="1">
        <v>1</v>
      </c>
      <c r="D2039" s="1">
        <v>1</v>
      </c>
      <c r="E2039" s="1">
        <v>1</v>
      </c>
      <c r="F2039" s="16">
        <v>2030</v>
      </c>
      <c r="G2039" s="17" t="s">
        <v>3264</v>
      </c>
      <c r="H2039" s="18" t="s">
        <v>19</v>
      </c>
      <c r="K2039" s="32">
        <v>28</v>
      </c>
      <c r="L2039" s="36">
        <v>149</v>
      </c>
      <c r="N2039" s="32">
        <v>7</v>
      </c>
      <c r="O2039" s="36">
        <v>149</v>
      </c>
    </row>
    <row r="2040" spans="3:15" x14ac:dyDescent="0.25">
      <c r="C2040" s="1">
        <v>1</v>
      </c>
      <c r="D2040" s="1">
        <v>1</v>
      </c>
      <c r="E2040" s="1">
        <v>1</v>
      </c>
      <c r="F2040" s="19">
        <v>2031</v>
      </c>
      <c r="G2040" s="20" t="s">
        <v>3264</v>
      </c>
      <c r="H2040" s="21" t="s">
        <v>19</v>
      </c>
      <c r="K2040" s="33">
        <v>25</v>
      </c>
      <c r="L2040" s="37">
        <v>149</v>
      </c>
      <c r="N2040" s="33">
        <v>5</v>
      </c>
      <c r="O2040" s="37">
        <v>149</v>
      </c>
    </row>
    <row r="2041" spans="3:15" x14ac:dyDescent="0.25">
      <c r="C2041" s="1">
        <v>1</v>
      </c>
      <c r="D2041" s="1">
        <v>1</v>
      </c>
      <c r="E2041" s="1">
        <v>1</v>
      </c>
      <c r="F2041" s="16">
        <v>2032</v>
      </c>
      <c r="G2041" s="17" t="s">
        <v>3182</v>
      </c>
      <c r="H2041" s="18" t="s">
        <v>18</v>
      </c>
      <c r="K2041" s="32">
        <v>17</v>
      </c>
      <c r="L2041" s="36">
        <v>149</v>
      </c>
      <c r="N2041" s="32">
        <v>5</v>
      </c>
      <c r="O2041" s="36">
        <v>149</v>
      </c>
    </row>
    <row r="2042" spans="3:15" x14ac:dyDescent="0.25">
      <c r="C2042" s="1">
        <v>1</v>
      </c>
      <c r="D2042" s="1">
        <v>1</v>
      </c>
      <c r="E2042" s="1">
        <v>1</v>
      </c>
      <c r="F2042" s="19">
        <v>2033</v>
      </c>
      <c r="G2042" s="20" t="s">
        <v>3182</v>
      </c>
      <c r="H2042" s="21" t="s">
        <v>19</v>
      </c>
      <c r="K2042" s="33">
        <v>17</v>
      </c>
      <c r="L2042" s="37">
        <v>149</v>
      </c>
      <c r="N2042" s="33">
        <v>4</v>
      </c>
      <c r="O2042" s="37">
        <v>149</v>
      </c>
    </row>
    <row r="2043" spans="3:15" x14ac:dyDescent="0.25">
      <c r="C2043" s="1">
        <v>1</v>
      </c>
      <c r="D2043" s="1">
        <v>1</v>
      </c>
      <c r="E2043" s="1">
        <v>1</v>
      </c>
      <c r="F2043" s="16">
        <v>2034</v>
      </c>
      <c r="G2043" s="17" t="s">
        <v>3264</v>
      </c>
      <c r="H2043" s="18" t="s">
        <v>19</v>
      </c>
      <c r="K2043" s="32">
        <v>23</v>
      </c>
      <c r="L2043" s="36">
        <v>149</v>
      </c>
      <c r="N2043" s="32">
        <v>4</v>
      </c>
      <c r="O2043" s="36">
        <v>149</v>
      </c>
    </row>
    <row r="2044" spans="3:15" x14ac:dyDescent="0.25">
      <c r="C2044" s="1">
        <v>1</v>
      </c>
      <c r="D2044" s="1">
        <v>1</v>
      </c>
      <c r="E2044" s="1">
        <v>1</v>
      </c>
      <c r="F2044" s="19">
        <v>2035</v>
      </c>
      <c r="G2044" s="20" t="s">
        <v>3264</v>
      </c>
      <c r="H2044" s="21" t="s">
        <v>18</v>
      </c>
      <c r="K2044" s="33">
        <v>17</v>
      </c>
      <c r="L2044" s="37">
        <v>149</v>
      </c>
      <c r="N2044" s="33">
        <v>5</v>
      </c>
      <c r="O2044" s="37">
        <v>149</v>
      </c>
    </row>
    <row r="2045" spans="3:15" x14ac:dyDescent="0.25">
      <c r="C2045" s="1">
        <v>1</v>
      </c>
      <c r="D2045" s="1">
        <v>1</v>
      </c>
      <c r="E2045" s="1">
        <v>1</v>
      </c>
      <c r="F2045" s="16">
        <v>2036</v>
      </c>
      <c r="G2045" s="17" t="s">
        <v>3264</v>
      </c>
      <c r="H2045" s="18" t="s">
        <v>19</v>
      </c>
      <c r="K2045" s="32">
        <v>18</v>
      </c>
      <c r="L2045" s="36">
        <v>149</v>
      </c>
      <c r="N2045" s="32">
        <v>3</v>
      </c>
      <c r="O2045" s="36">
        <v>149</v>
      </c>
    </row>
    <row r="2046" spans="3:15" x14ac:dyDescent="0.25">
      <c r="C2046" s="1">
        <v>1</v>
      </c>
      <c r="D2046" s="1">
        <v>1</v>
      </c>
      <c r="E2046" s="1">
        <v>1</v>
      </c>
      <c r="F2046" s="19">
        <v>2037</v>
      </c>
      <c r="G2046" s="20" t="s">
        <v>3264</v>
      </c>
      <c r="H2046" s="21" t="s">
        <v>18</v>
      </c>
      <c r="K2046" s="33">
        <v>11</v>
      </c>
      <c r="L2046" s="37">
        <v>149</v>
      </c>
      <c r="N2046" s="33">
        <v>0</v>
      </c>
      <c r="O2046" s="37">
        <v>149</v>
      </c>
    </row>
    <row r="2047" spans="3:15" x14ac:dyDescent="0.25">
      <c r="C2047" s="1">
        <v>1</v>
      </c>
      <c r="D2047" s="1">
        <v>1</v>
      </c>
      <c r="E2047" s="1">
        <v>1</v>
      </c>
      <c r="F2047" s="16">
        <v>2038</v>
      </c>
      <c r="G2047" s="17" t="s">
        <v>3264</v>
      </c>
      <c r="H2047" s="18" t="s">
        <v>19</v>
      </c>
      <c r="K2047" s="32">
        <v>20</v>
      </c>
      <c r="L2047" s="36">
        <v>149</v>
      </c>
      <c r="N2047" s="32">
        <v>1</v>
      </c>
      <c r="O2047" s="36">
        <v>149</v>
      </c>
    </row>
    <row r="2048" spans="3:15" x14ac:dyDescent="0.25">
      <c r="C2048" s="1">
        <v>1</v>
      </c>
      <c r="D2048" s="1">
        <v>1</v>
      </c>
      <c r="E2048" s="1">
        <v>1</v>
      </c>
      <c r="F2048" s="19">
        <v>2039</v>
      </c>
      <c r="G2048" s="20" t="s">
        <v>3182</v>
      </c>
      <c r="H2048" s="21" t="s">
        <v>18</v>
      </c>
      <c r="K2048" s="33">
        <v>11</v>
      </c>
      <c r="L2048" s="37">
        <v>149</v>
      </c>
      <c r="N2048" s="33">
        <v>1</v>
      </c>
      <c r="O2048" s="37">
        <v>149</v>
      </c>
    </row>
    <row r="2049" spans="3:15" x14ac:dyDescent="0.25">
      <c r="C2049" s="1">
        <v>1</v>
      </c>
      <c r="D2049" s="1">
        <v>1</v>
      </c>
      <c r="E2049" s="1">
        <v>1</v>
      </c>
      <c r="F2049" s="16">
        <v>2040</v>
      </c>
      <c r="G2049" s="17" t="s">
        <v>3181</v>
      </c>
      <c r="H2049" s="18" t="s">
        <v>18</v>
      </c>
      <c r="K2049" s="32">
        <v>20</v>
      </c>
      <c r="L2049" s="36">
        <v>149</v>
      </c>
      <c r="N2049" s="32">
        <v>1</v>
      </c>
      <c r="O2049" s="36">
        <v>149</v>
      </c>
    </row>
    <row r="2050" spans="3:15" x14ac:dyDescent="0.25">
      <c r="C2050" s="1">
        <v>1</v>
      </c>
      <c r="D2050" s="1">
        <v>1</v>
      </c>
      <c r="E2050" s="1">
        <v>1</v>
      </c>
      <c r="F2050" s="19">
        <v>2041</v>
      </c>
      <c r="G2050" s="20" t="s">
        <v>3181</v>
      </c>
      <c r="H2050" s="21" t="s">
        <v>18</v>
      </c>
      <c r="K2050" s="33">
        <v>13</v>
      </c>
      <c r="L2050" s="37">
        <v>149</v>
      </c>
      <c r="N2050" s="33">
        <v>2</v>
      </c>
      <c r="O2050" s="37">
        <v>149</v>
      </c>
    </row>
    <row r="2051" spans="3:15" x14ac:dyDescent="0.25">
      <c r="C2051" s="1">
        <v>1</v>
      </c>
      <c r="D2051" s="1">
        <v>1</v>
      </c>
      <c r="E2051" s="1">
        <v>1</v>
      </c>
      <c r="F2051" s="16">
        <v>2042</v>
      </c>
      <c r="G2051" s="17" t="s">
        <v>3264</v>
      </c>
      <c r="H2051" s="18" t="s">
        <v>19</v>
      </c>
      <c r="K2051" s="32">
        <v>13</v>
      </c>
      <c r="L2051" s="36">
        <v>149</v>
      </c>
      <c r="N2051" s="32">
        <v>3</v>
      </c>
      <c r="O2051" s="36">
        <v>149</v>
      </c>
    </row>
    <row r="2052" spans="3:15" x14ac:dyDescent="0.25">
      <c r="C2052" s="1">
        <v>1</v>
      </c>
      <c r="D2052" s="1">
        <v>1</v>
      </c>
      <c r="E2052" s="1">
        <v>1</v>
      </c>
      <c r="F2052" s="19">
        <v>2043</v>
      </c>
      <c r="G2052" s="20" t="s">
        <v>3181</v>
      </c>
      <c r="H2052" s="21" t="s">
        <v>18</v>
      </c>
      <c r="K2052" s="33">
        <v>17</v>
      </c>
      <c r="L2052" s="37">
        <v>149</v>
      </c>
      <c r="N2052" s="33">
        <v>7</v>
      </c>
      <c r="O2052" s="37">
        <v>149</v>
      </c>
    </row>
    <row r="2053" spans="3:15" x14ac:dyDescent="0.25">
      <c r="C2053" s="1">
        <v>1</v>
      </c>
      <c r="D2053" s="1">
        <v>1</v>
      </c>
      <c r="E2053" s="1">
        <v>1</v>
      </c>
      <c r="F2053" s="16">
        <v>2044</v>
      </c>
      <c r="G2053" s="17" t="s">
        <v>3181</v>
      </c>
      <c r="H2053" s="18" t="s">
        <v>18</v>
      </c>
      <c r="K2053" s="32">
        <v>15</v>
      </c>
      <c r="L2053" s="36">
        <v>149</v>
      </c>
      <c r="N2053" s="32">
        <v>6</v>
      </c>
      <c r="O2053" s="36">
        <v>149</v>
      </c>
    </row>
    <row r="2054" spans="3:15" x14ac:dyDescent="0.25">
      <c r="C2054" s="1">
        <v>1</v>
      </c>
      <c r="D2054" s="1">
        <v>1</v>
      </c>
      <c r="E2054" s="1">
        <v>1</v>
      </c>
      <c r="F2054" s="19">
        <v>2045</v>
      </c>
      <c r="G2054" s="20" t="s">
        <v>3182</v>
      </c>
      <c r="H2054" s="21" t="s">
        <v>18</v>
      </c>
      <c r="K2054" s="33">
        <v>12</v>
      </c>
      <c r="L2054" s="37">
        <v>149</v>
      </c>
      <c r="N2054" s="33">
        <v>3</v>
      </c>
      <c r="O2054" s="37">
        <v>149</v>
      </c>
    </row>
    <row r="2055" spans="3:15" x14ac:dyDescent="0.25">
      <c r="C2055" s="1">
        <v>1</v>
      </c>
      <c r="D2055" s="1">
        <v>1</v>
      </c>
      <c r="E2055" s="1">
        <v>1</v>
      </c>
      <c r="F2055" s="16">
        <v>2046</v>
      </c>
      <c r="G2055" s="17" t="s">
        <v>3181</v>
      </c>
      <c r="H2055" s="18" t="s">
        <v>18</v>
      </c>
      <c r="K2055" s="32">
        <v>6</v>
      </c>
      <c r="L2055" s="36">
        <v>149</v>
      </c>
      <c r="N2055" s="32">
        <v>0</v>
      </c>
      <c r="O2055" s="36">
        <v>149</v>
      </c>
    </row>
    <row r="2056" spans="3:15" x14ac:dyDescent="0.25">
      <c r="C2056" s="1">
        <v>1</v>
      </c>
      <c r="D2056" s="1">
        <v>1</v>
      </c>
      <c r="E2056" s="1">
        <v>1</v>
      </c>
      <c r="F2056" s="19">
        <v>2047</v>
      </c>
      <c r="G2056" s="20" t="s">
        <v>3182</v>
      </c>
      <c r="H2056" s="21" t="s">
        <v>19</v>
      </c>
      <c r="K2056" s="33">
        <v>14</v>
      </c>
      <c r="L2056" s="37">
        <v>149</v>
      </c>
      <c r="N2056" s="33">
        <v>5</v>
      </c>
      <c r="O2056" s="37">
        <v>149</v>
      </c>
    </row>
    <row r="2057" spans="3:15" x14ac:dyDescent="0.25">
      <c r="C2057" s="1">
        <v>1</v>
      </c>
      <c r="D2057" s="1">
        <v>1</v>
      </c>
      <c r="E2057" s="1">
        <v>1</v>
      </c>
      <c r="F2057" s="16">
        <v>2048</v>
      </c>
      <c r="G2057" s="17" t="s">
        <v>3181</v>
      </c>
      <c r="H2057" s="18" t="s">
        <v>19</v>
      </c>
      <c r="K2057" s="32">
        <v>14</v>
      </c>
      <c r="L2057" s="36">
        <v>149</v>
      </c>
      <c r="N2057" s="32">
        <v>2</v>
      </c>
      <c r="O2057" s="36">
        <v>149</v>
      </c>
    </row>
    <row r="2058" spans="3:15" x14ac:dyDescent="0.25">
      <c r="C2058" s="1">
        <v>1</v>
      </c>
      <c r="D2058" s="1">
        <v>1</v>
      </c>
      <c r="E2058" s="1">
        <v>1</v>
      </c>
      <c r="F2058" s="19">
        <v>2049</v>
      </c>
      <c r="G2058" s="20" t="s">
        <v>3264</v>
      </c>
      <c r="H2058" s="21" t="s">
        <v>19</v>
      </c>
      <c r="K2058" s="33">
        <v>3</v>
      </c>
      <c r="L2058" s="37">
        <v>149</v>
      </c>
      <c r="N2058" s="33">
        <v>0</v>
      </c>
      <c r="O2058" s="37">
        <v>149</v>
      </c>
    </row>
    <row r="2059" spans="3:15" x14ac:dyDescent="0.25">
      <c r="C2059" s="1">
        <v>1</v>
      </c>
      <c r="D2059" s="1">
        <v>1</v>
      </c>
      <c r="E2059" s="1">
        <v>1</v>
      </c>
      <c r="F2059" s="16">
        <v>2050</v>
      </c>
      <c r="G2059" s="17" t="s">
        <v>3264</v>
      </c>
      <c r="H2059" s="18" t="s">
        <v>19</v>
      </c>
      <c r="K2059" s="32">
        <v>8</v>
      </c>
      <c r="L2059" s="36">
        <v>149</v>
      </c>
      <c r="N2059" s="32">
        <v>2</v>
      </c>
      <c r="O2059" s="36">
        <v>149</v>
      </c>
    </row>
    <row r="2060" spans="3:15" x14ac:dyDescent="0.25">
      <c r="C2060" s="1">
        <v>1</v>
      </c>
      <c r="D2060" s="1">
        <v>1</v>
      </c>
      <c r="E2060" s="1">
        <v>1</v>
      </c>
      <c r="F2060" s="19">
        <v>2051</v>
      </c>
      <c r="G2060" s="20" t="s">
        <v>3181</v>
      </c>
      <c r="H2060" s="21" t="s">
        <v>18</v>
      </c>
      <c r="K2060" s="33">
        <v>6</v>
      </c>
      <c r="L2060" s="37">
        <v>149</v>
      </c>
      <c r="N2060" s="33">
        <v>2</v>
      </c>
      <c r="O2060" s="37">
        <v>149</v>
      </c>
    </row>
    <row r="2061" spans="3:15" x14ac:dyDescent="0.25">
      <c r="C2061" s="1">
        <v>1</v>
      </c>
      <c r="D2061" s="1">
        <v>1</v>
      </c>
      <c r="E2061" s="1">
        <v>1</v>
      </c>
      <c r="F2061" s="16">
        <v>2052</v>
      </c>
      <c r="G2061" s="17" t="s">
        <v>3182</v>
      </c>
      <c r="H2061" s="18" t="s">
        <v>19</v>
      </c>
      <c r="K2061" s="32">
        <v>7</v>
      </c>
      <c r="L2061" s="36">
        <v>149</v>
      </c>
      <c r="N2061" s="32">
        <v>0</v>
      </c>
      <c r="O2061" s="36">
        <v>149</v>
      </c>
    </row>
    <row r="2062" spans="3:15" x14ac:dyDescent="0.25">
      <c r="C2062" s="1">
        <v>1</v>
      </c>
      <c r="D2062" s="1">
        <v>1</v>
      </c>
      <c r="E2062" s="1">
        <v>1</v>
      </c>
      <c r="F2062" s="19">
        <v>2053</v>
      </c>
      <c r="G2062" s="20" t="s">
        <v>3264</v>
      </c>
      <c r="H2062" s="21" t="s">
        <v>19</v>
      </c>
      <c r="K2062" s="33">
        <v>9</v>
      </c>
      <c r="L2062" s="37">
        <v>149</v>
      </c>
      <c r="N2062" s="33">
        <v>0</v>
      </c>
      <c r="O2062" s="37">
        <v>149</v>
      </c>
    </row>
    <row r="2063" spans="3:15" x14ac:dyDescent="0.25">
      <c r="C2063" s="1">
        <v>1</v>
      </c>
      <c r="D2063" s="1">
        <v>1</v>
      </c>
      <c r="E2063" s="1">
        <v>1</v>
      </c>
      <c r="F2063" s="16">
        <v>2054</v>
      </c>
      <c r="G2063" s="17" t="s">
        <v>3181</v>
      </c>
      <c r="H2063" s="18" t="s">
        <v>18</v>
      </c>
      <c r="K2063" s="32">
        <v>33</v>
      </c>
      <c r="L2063" s="36">
        <v>150</v>
      </c>
      <c r="N2063" s="32">
        <v>9</v>
      </c>
      <c r="O2063" s="36">
        <v>150</v>
      </c>
    </row>
    <row r="2064" spans="3:15" x14ac:dyDescent="0.25">
      <c r="C2064" s="1">
        <v>1</v>
      </c>
      <c r="D2064" s="1">
        <v>1</v>
      </c>
      <c r="E2064" s="1">
        <v>1</v>
      </c>
      <c r="F2064" s="19">
        <v>2055</v>
      </c>
      <c r="G2064" s="20" t="s">
        <v>3264</v>
      </c>
      <c r="H2064" s="21" t="s">
        <v>19</v>
      </c>
      <c r="K2064" s="33">
        <v>28</v>
      </c>
      <c r="L2064" s="37">
        <v>150</v>
      </c>
      <c r="N2064" s="33">
        <v>7</v>
      </c>
      <c r="O2064" s="37">
        <v>150</v>
      </c>
    </row>
    <row r="2065" spans="3:15" x14ac:dyDescent="0.25">
      <c r="C2065" s="1">
        <v>1</v>
      </c>
      <c r="D2065" s="1">
        <v>1</v>
      </c>
      <c r="E2065" s="1">
        <v>1</v>
      </c>
      <c r="F2065" s="16">
        <v>2056</v>
      </c>
      <c r="G2065" s="17" t="s">
        <v>3264</v>
      </c>
      <c r="H2065" s="18" t="s">
        <v>18</v>
      </c>
      <c r="K2065" s="32">
        <v>28</v>
      </c>
      <c r="L2065" s="36">
        <v>150</v>
      </c>
      <c r="N2065" s="32">
        <v>2</v>
      </c>
      <c r="O2065" s="36">
        <v>150</v>
      </c>
    </row>
    <row r="2066" spans="3:15" x14ac:dyDescent="0.25">
      <c r="C2066" s="1">
        <v>1</v>
      </c>
      <c r="D2066" s="1">
        <v>1</v>
      </c>
      <c r="E2066" s="1">
        <v>1</v>
      </c>
      <c r="F2066" s="19">
        <v>2057</v>
      </c>
      <c r="G2066" s="20" t="s">
        <v>3264</v>
      </c>
      <c r="H2066" s="21" t="s">
        <v>19</v>
      </c>
      <c r="K2066" s="33">
        <v>26</v>
      </c>
      <c r="L2066" s="37">
        <v>150</v>
      </c>
      <c r="N2066" s="33">
        <v>6</v>
      </c>
      <c r="O2066" s="37">
        <v>150</v>
      </c>
    </row>
    <row r="2067" spans="3:15" x14ac:dyDescent="0.25">
      <c r="C2067" s="1">
        <v>1</v>
      </c>
      <c r="D2067" s="1">
        <v>1</v>
      </c>
      <c r="E2067" s="1">
        <v>1</v>
      </c>
      <c r="F2067" s="16">
        <v>2058</v>
      </c>
      <c r="G2067" s="17" t="s">
        <v>3181</v>
      </c>
      <c r="H2067" s="18" t="s">
        <v>18</v>
      </c>
      <c r="K2067" s="32">
        <v>33</v>
      </c>
      <c r="L2067" s="36">
        <v>150</v>
      </c>
      <c r="N2067" s="32">
        <v>4</v>
      </c>
      <c r="O2067" s="36">
        <v>150</v>
      </c>
    </row>
    <row r="2068" spans="3:15" x14ac:dyDescent="0.25">
      <c r="C2068" s="1">
        <v>1</v>
      </c>
      <c r="D2068" s="1">
        <v>1</v>
      </c>
      <c r="E2068" s="1">
        <v>1</v>
      </c>
      <c r="F2068" s="19">
        <v>2059</v>
      </c>
      <c r="G2068" s="20" t="s">
        <v>3264</v>
      </c>
      <c r="H2068" s="21" t="s">
        <v>19</v>
      </c>
      <c r="K2068" s="33">
        <v>14</v>
      </c>
      <c r="L2068" s="37">
        <v>150</v>
      </c>
      <c r="N2068" s="33">
        <v>6</v>
      </c>
      <c r="O2068" s="37">
        <v>150</v>
      </c>
    </row>
    <row r="2069" spans="3:15" x14ac:dyDescent="0.25">
      <c r="C2069" s="1">
        <v>1</v>
      </c>
      <c r="D2069" s="1">
        <v>1</v>
      </c>
      <c r="E2069" s="1">
        <v>1</v>
      </c>
      <c r="F2069" s="16">
        <v>2060</v>
      </c>
      <c r="G2069" s="17" t="s">
        <v>3264</v>
      </c>
      <c r="H2069" s="18" t="s">
        <v>19</v>
      </c>
      <c r="K2069" s="32">
        <v>18</v>
      </c>
      <c r="L2069" s="36">
        <v>150</v>
      </c>
      <c r="N2069" s="32">
        <v>2</v>
      </c>
      <c r="O2069" s="36">
        <v>150</v>
      </c>
    </row>
    <row r="2070" spans="3:15" x14ac:dyDescent="0.25">
      <c r="C2070" s="1">
        <v>1</v>
      </c>
      <c r="D2070" s="1">
        <v>1</v>
      </c>
      <c r="E2070" s="1">
        <v>1</v>
      </c>
      <c r="F2070" s="19">
        <v>2061</v>
      </c>
      <c r="G2070" s="20" t="s">
        <v>3264</v>
      </c>
      <c r="H2070" s="21" t="s">
        <v>19</v>
      </c>
      <c r="K2070" s="33">
        <v>13</v>
      </c>
      <c r="L2070" s="37">
        <v>150</v>
      </c>
      <c r="N2070" s="33">
        <v>0</v>
      </c>
      <c r="O2070" s="37">
        <v>150</v>
      </c>
    </row>
    <row r="2071" spans="3:15" x14ac:dyDescent="0.25">
      <c r="C2071" s="1">
        <v>1</v>
      </c>
      <c r="D2071" s="1">
        <v>1</v>
      </c>
      <c r="E2071" s="1">
        <v>1</v>
      </c>
      <c r="F2071" s="16">
        <v>2062</v>
      </c>
      <c r="G2071" s="17" t="s">
        <v>3182</v>
      </c>
      <c r="H2071" s="18" t="s">
        <v>19</v>
      </c>
      <c r="K2071" s="32">
        <v>16</v>
      </c>
      <c r="L2071" s="36">
        <v>150</v>
      </c>
      <c r="N2071" s="32">
        <v>1</v>
      </c>
      <c r="O2071" s="36">
        <v>150</v>
      </c>
    </row>
    <row r="2072" spans="3:15" x14ac:dyDescent="0.25">
      <c r="C2072" s="1">
        <v>1</v>
      </c>
      <c r="D2072" s="1">
        <v>1</v>
      </c>
      <c r="E2072" s="1">
        <v>1</v>
      </c>
      <c r="F2072" s="19">
        <v>2063</v>
      </c>
      <c r="G2072" s="20" t="s">
        <v>3264</v>
      </c>
      <c r="H2072" s="21" t="s">
        <v>19</v>
      </c>
      <c r="K2072" s="33">
        <v>22</v>
      </c>
      <c r="L2072" s="37">
        <v>150</v>
      </c>
      <c r="N2072" s="33">
        <v>2</v>
      </c>
      <c r="O2072" s="37">
        <v>150</v>
      </c>
    </row>
    <row r="2073" spans="3:15" x14ac:dyDescent="0.25">
      <c r="C2073" s="1">
        <v>1</v>
      </c>
      <c r="D2073" s="1">
        <v>1</v>
      </c>
      <c r="E2073" s="1">
        <v>1</v>
      </c>
      <c r="F2073" s="16">
        <v>2064</v>
      </c>
      <c r="G2073" s="17" t="s">
        <v>3264</v>
      </c>
      <c r="H2073" s="18" t="s">
        <v>19</v>
      </c>
      <c r="K2073" s="32">
        <v>18</v>
      </c>
      <c r="L2073" s="36">
        <v>150</v>
      </c>
      <c r="N2073" s="32">
        <v>4</v>
      </c>
      <c r="O2073" s="36">
        <v>150</v>
      </c>
    </row>
    <row r="2074" spans="3:15" x14ac:dyDescent="0.25">
      <c r="C2074" s="1">
        <v>1</v>
      </c>
      <c r="D2074" s="1">
        <v>1</v>
      </c>
      <c r="E2074" s="1">
        <v>1</v>
      </c>
      <c r="F2074" s="19">
        <v>2065</v>
      </c>
      <c r="G2074" s="20" t="s">
        <v>3181</v>
      </c>
      <c r="H2074" s="21" t="s">
        <v>19</v>
      </c>
      <c r="K2074" s="33">
        <v>21</v>
      </c>
      <c r="L2074" s="37">
        <v>150</v>
      </c>
      <c r="N2074" s="33">
        <v>5</v>
      </c>
      <c r="O2074" s="37">
        <v>150</v>
      </c>
    </row>
    <row r="2075" spans="3:15" x14ac:dyDescent="0.25">
      <c r="C2075" s="1">
        <v>1</v>
      </c>
      <c r="D2075" s="1">
        <v>1</v>
      </c>
      <c r="E2075" s="1">
        <v>1</v>
      </c>
      <c r="F2075" s="16">
        <v>2066</v>
      </c>
      <c r="G2075" s="17" t="s">
        <v>3182</v>
      </c>
      <c r="H2075" s="18" t="s">
        <v>18</v>
      </c>
      <c r="K2075" s="32">
        <v>21</v>
      </c>
      <c r="L2075" s="36">
        <v>150</v>
      </c>
      <c r="N2075" s="32">
        <v>5</v>
      </c>
      <c r="O2075" s="36">
        <v>150</v>
      </c>
    </row>
    <row r="2076" spans="3:15" x14ac:dyDescent="0.25">
      <c r="C2076" s="1">
        <v>1</v>
      </c>
      <c r="D2076" s="1">
        <v>1</v>
      </c>
      <c r="E2076" s="1">
        <v>1</v>
      </c>
      <c r="F2076" s="19">
        <v>2067</v>
      </c>
      <c r="G2076" s="20" t="s">
        <v>3182</v>
      </c>
      <c r="H2076" s="21" t="s">
        <v>18</v>
      </c>
      <c r="K2076" s="33">
        <v>19</v>
      </c>
      <c r="L2076" s="37">
        <v>150</v>
      </c>
      <c r="N2076" s="33">
        <v>5</v>
      </c>
      <c r="O2076" s="37">
        <v>150</v>
      </c>
    </row>
    <row r="2077" spans="3:15" x14ac:dyDescent="0.25">
      <c r="C2077" s="1">
        <v>1</v>
      </c>
      <c r="D2077" s="1">
        <v>1</v>
      </c>
      <c r="E2077" s="1">
        <v>1</v>
      </c>
      <c r="F2077" s="16">
        <v>2068</v>
      </c>
      <c r="G2077" s="17" t="s">
        <v>3264</v>
      </c>
      <c r="H2077" s="18" t="s">
        <v>18</v>
      </c>
      <c r="K2077" s="32">
        <v>13</v>
      </c>
      <c r="L2077" s="36">
        <v>150</v>
      </c>
      <c r="N2077" s="32">
        <v>2</v>
      </c>
      <c r="O2077" s="36">
        <v>150</v>
      </c>
    </row>
    <row r="2078" spans="3:15" x14ac:dyDescent="0.25">
      <c r="C2078" s="1">
        <v>1</v>
      </c>
      <c r="D2078" s="1">
        <v>1</v>
      </c>
      <c r="E2078" s="1">
        <v>1</v>
      </c>
      <c r="F2078" s="19">
        <v>2069</v>
      </c>
      <c r="G2078" s="20" t="s">
        <v>3264</v>
      </c>
      <c r="H2078" s="21" t="s">
        <v>19</v>
      </c>
      <c r="K2078" s="33">
        <v>20</v>
      </c>
      <c r="L2078" s="37">
        <v>150</v>
      </c>
      <c r="N2078" s="33">
        <v>6</v>
      </c>
      <c r="O2078" s="37">
        <v>150</v>
      </c>
    </row>
    <row r="2079" spans="3:15" x14ac:dyDescent="0.25">
      <c r="C2079" s="1">
        <v>1</v>
      </c>
      <c r="D2079" s="1">
        <v>1</v>
      </c>
      <c r="E2079" s="1">
        <v>1</v>
      </c>
      <c r="F2079" s="16">
        <v>2070</v>
      </c>
      <c r="G2079" s="17" t="s">
        <v>3181</v>
      </c>
      <c r="H2079" s="18" t="s">
        <v>19</v>
      </c>
      <c r="K2079" s="32">
        <v>15</v>
      </c>
      <c r="L2079" s="36">
        <v>150</v>
      </c>
      <c r="N2079" s="32">
        <v>2</v>
      </c>
      <c r="O2079" s="36">
        <v>150</v>
      </c>
    </row>
    <row r="2080" spans="3:15" x14ac:dyDescent="0.25">
      <c r="C2080" s="1">
        <v>1</v>
      </c>
      <c r="D2080" s="1">
        <v>1</v>
      </c>
      <c r="E2080" s="1">
        <v>1</v>
      </c>
      <c r="F2080" s="19">
        <v>2071</v>
      </c>
      <c r="G2080" s="20" t="s">
        <v>3264</v>
      </c>
      <c r="H2080" s="21" t="s">
        <v>18</v>
      </c>
      <c r="K2080" s="33">
        <v>16</v>
      </c>
      <c r="L2080" s="37">
        <v>150</v>
      </c>
      <c r="N2080" s="33">
        <v>1</v>
      </c>
      <c r="O2080" s="37">
        <v>150</v>
      </c>
    </row>
    <row r="2081" spans="3:15" x14ac:dyDescent="0.25">
      <c r="C2081" s="1">
        <v>1</v>
      </c>
      <c r="D2081" s="1">
        <v>1</v>
      </c>
      <c r="E2081" s="1">
        <v>1</v>
      </c>
      <c r="F2081" s="16">
        <v>2072</v>
      </c>
      <c r="G2081" s="17" t="s">
        <v>3264</v>
      </c>
      <c r="H2081" s="18" t="s">
        <v>19</v>
      </c>
      <c r="K2081" s="32">
        <v>11</v>
      </c>
      <c r="L2081" s="36">
        <v>150</v>
      </c>
      <c r="N2081" s="32">
        <v>4</v>
      </c>
      <c r="O2081" s="36">
        <v>150</v>
      </c>
    </row>
    <row r="2082" spans="3:15" x14ac:dyDescent="0.25">
      <c r="C2082" s="1">
        <v>1</v>
      </c>
      <c r="D2082" s="1">
        <v>1</v>
      </c>
      <c r="E2082" s="1">
        <v>1</v>
      </c>
      <c r="F2082" s="19">
        <v>2073</v>
      </c>
      <c r="G2082" s="20" t="s">
        <v>3182</v>
      </c>
      <c r="H2082" s="21" t="s">
        <v>18</v>
      </c>
      <c r="K2082" s="33">
        <v>11</v>
      </c>
      <c r="L2082" s="37">
        <v>150</v>
      </c>
      <c r="N2082" s="33">
        <v>1</v>
      </c>
      <c r="O2082" s="37">
        <v>150</v>
      </c>
    </row>
    <row r="2083" spans="3:15" x14ac:dyDescent="0.25">
      <c r="C2083" s="1">
        <v>1</v>
      </c>
      <c r="D2083" s="1">
        <v>1</v>
      </c>
      <c r="E2083" s="1">
        <v>1</v>
      </c>
      <c r="F2083" s="16">
        <v>2074</v>
      </c>
      <c r="G2083" s="17" t="s">
        <v>3181</v>
      </c>
      <c r="H2083" s="18" t="s">
        <v>19</v>
      </c>
      <c r="K2083" s="32">
        <v>25</v>
      </c>
      <c r="L2083" s="36">
        <v>150</v>
      </c>
      <c r="N2083" s="32">
        <v>5</v>
      </c>
      <c r="O2083" s="36">
        <v>150</v>
      </c>
    </row>
    <row r="2084" spans="3:15" x14ac:dyDescent="0.25">
      <c r="C2084" s="1">
        <v>1</v>
      </c>
      <c r="D2084" s="1">
        <v>1</v>
      </c>
      <c r="E2084" s="1">
        <v>1</v>
      </c>
      <c r="F2084" s="19">
        <v>2075</v>
      </c>
      <c r="G2084" s="20" t="s">
        <v>3182</v>
      </c>
      <c r="H2084" s="21" t="s">
        <v>19</v>
      </c>
      <c r="K2084" s="33">
        <v>20</v>
      </c>
      <c r="L2084" s="37">
        <v>150</v>
      </c>
      <c r="N2084" s="33">
        <v>4</v>
      </c>
      <c r="O2084" s="37">
        <v>150</v>
      </c>
    </row>
    <row r="2085" spans="3:15" x14ac:dyDescent="0.25">
      <c r="C2085" s="1">
        <v>1</v>
      </c>
      <c r="D2085" s="1">
        <v>1</v>
      </c>
      <c r="E2085" s="1">
        <v>1</v>
      </c>
      <c r="F2085" s="16">
        <v>2076</v>
      </c>
      <c r="G2085" s="17" t="s">
        <v>3264</v>
      </c>
      <c r="H2085" s="18" t="s">
        <v>19</v>
      </c>
      <c r="K2085" s="32">
        <v>7</v>
      </c>
      <c r="L2085" s="36">
        <v>150</v>
      </c>
      <c r="N2085" s="32">
        <v>2</v>
      </c>
      <c r="O2085" s="36">
        <v>150</v>
      </c>
    </row>
    <row r="2086" spans="3:15" x14ac:dyDescent="0.25">
      <c r="C2086" s="1">
        <v>1</v>
      </c>
      <c r="D2086" s="1">
        <v>1</v>
      </c>
      <c r="E2086" s="1">
        <v>1</v>
      </c>
      <c r="F2086" s="19">
        <v>2077</v>
      </c>
      <c r="G2086" s="20" t="s">
        <v>3181</v>
      </c>
      <c r="H2086" s="21" t="s">
        <v>18</v>
      </c>
      <c r="K2086" s="33">
        <v>16</v>
      </c>
      <c r="L2086" s="37">
        <v>150</v>
      </c>
      <c r="N2086" s="33">
        <v>3</v>
      </c>
      <c r="O2086" s="37">
        <v>150</v>
      </c>
    </row>
    <row r="2087" spans="3:15" x14ac:dyDescent="0.25">
      <c r="C2087" s="1">
        <v>1</v>
      </c>
      <c r="D2087" s="1">
        <v>1</v>
      </c>
      <c r="E2087" s="1">
        <v>1</v>
      </c>
      <c r="F2087" s="16">
        <v>2078</v>
      </c>
      <c r="G2087" s="17" t="s">
        <v>3181</v>
      </c>
      <c r="H2087" s="18" t="s">
        <v>18</v>
      </c>
      <c r="K2087" s="32">
        <v>16</v>
      </c>
      <c r="L2087" s="36">
        <v>150</v>
      </c>
      <c r="N2087" s="32">
        <v>5</v>
      </c>
      <c r="O2087" s="36">
        <v>150</v>
      </c>
    </row>
    <row r="2088" spans="3:15" x14ac:dyDescent="0.25">
      <c r="C2088" s="1">
        <v>1</v>
      </c>
      <c r="D2088" s="1">
        <v>1</v>
      </c>
      <c r="E2088" s="1">
        <v>1</v>
      </c>
      <c r="F2088" s="19">
        <v>2079</v>
      </c>
      <c r="G2088" s="20" t="s">
        <v>3264</v>
      </c>
      <c r="H2088" s="21" t="s">
        <v>19</v>
      </c>
      <c r="K2088" s="33">
        <v>14</v>
      </c>
      <c r="L2088" s="37">
        <v>150</v>
      </c>
      <c r="N2088" s="33">
        <v>1</v>
      </c>
      <c r="O2088" s="37">
        <v>150</v>
      </c>
    </row>
    <row r="2089" spans="3:15" x14ac:dyDescent="0.25">
      <c r="C2089" s="1">
        <v>1</v>
      </c>
      <c r="D2089" s="1">
        <v>1</v>
      </c>
      <c r="E2089" s="1">
        <v>1</v>
      </c>
      <c r="F2089" s="16">
        <v>2080</v>
      </c>
      <c r="G2089" s="17" t="s">
        <v>3182</v>
      </c>
      <c r="H2089" s="18" t="s">
        <v>18</v>
      </c>
      <c r="K2089" s="32">
        <v>12</v>
      </c>
      <c r="L2089" s="36">
        <v>150</v>
      </c>
      <c r="N2089" s="32">
        <v>4</v>
      </c>
      <c r="O2089" s="36">
        <v>150</v>
      </c>
    </row>
    <row r="2090" spans="3:15" x14ac:dyDescent="0.25">
      <c r="C2090" s="1">
        <v>1</v>
      </c>
      <c r="D2090" s="1">
        <v>1</v>
      </c>
      <c r="E2090" s="1">
        <v>1</v>
      </c>
      <c r="F2090" s="19">
        <v>2081</v>
      </c>
      <c r="G2090" s="20" t="s">
        <v>3181</v>
      </c>
      <c r="H2090" s="21" t="s">
        <v>19</v>
      </c>
      <c r="K2090" s="33">
        <v>19</v>
      </c>
      <c r="L2090" s="37">
        <v>150</v>
      </c>
      <c r="N2090" s="33">
        <v>3</v>
      </c>
      <c r="O2090" s="37">
        <v>150</v>
      </c>
    </row>
    <row r="2091" spans="3:15" x14ac:dyDescent="0.25">
      <c r="C2091" s="1">
        <v>1</v>
      </c>
      <c r="D2091" s="1">
        <v>1</v>
      </c>
      <c r="E2091" s="1">
        <v>1</v>
      </c>
      <c r="F2091" s="16">
        <v>2082</v>
      </c>
      <c r="G2091" s="17" t="s">
        <v>3264</v>
      </c>
      <c r="H2091" s="18" t="s">
        <v>18</v>
      </c>
      <c r="K2091" s="32">
        <v>13</v>
      </c>
      <c r="L2091" s="36">
        <v>150</v>
      </c>
      <c r="N2091" s="32">
        <v>2</v>
      </c>
      <c r="O2091" s="36">
        <v>150</v>
      </c>
    </row>
    <row r="2092" spans="3:15" x14ac:dyDescent="0.25">
      <c r="C2092" s="1">
        <v>1</v>
      </c>
      <c r="D2092" s="1">
        <v>1</v>
      </c>
      <c r="E2092" s="1">
        <v>1</v>
      </c>
      <c r="F2092" s="19">
        <v>2083</v>
      </c>
      <c r="G2092" s="20" t="s">
        <v>3181</v>
      </c>
      <c r="H2092" s="21" t="s">
        <v>18</v>
      </c>
      <c r="K2092" s="33">
        <v>15</v>
      </c>
      <c r="L2092" s="37">
        <v>150</v>
      </c>
      <c r="N2092" s="33">
        <v>5</v>
      </c>
      <c r="O2092" s="37">
        <v>150</v>
      </c>
    </row>
    <row r="2093" spans="3:15" x14ac:dyDescent="0.25">
      <c r="C2093" s="1">
        <v>1</v>
      </c>
      <c r="D2093" s="1">
        <v>1</v>
      </c>
      <c r="E2093" s="1">
        <v>1</v>
      </c>
      <c r="F2093" s="16">
        <v>2084</v>
      </c>
      <c r="G2093" s="17" t="s">
        <v>3182</v>
      </c>
      <c r="H2093" s="18" t="s">
        <v>19</v>
      </c>
      <c r="K2093" s="32">
        <v>15</v>
      </c>
      <c r="L2093" s="36">
        <v>150</v>
      </c>
      <c r="N2093" s="32">
        <v>2</v>
      </c>
      <c r="O2093" s="36">
        <v>150</v>
      </c>
    </row>
    <row r="2094" spans="3:15" x14ac:dyDescent="0.25">
      <c r="C2094" s="1">
        <v>1</v>
      </c>
      <c r="D2094" s="1">
        <v>1</v>
      </c>
      <c r="E2094" s="1">
        <v>1</v>
      </c>
      <c r="F2094" s="19">
        <v>2085</v>
      </c>
      <c r="G2094" s="20" t="s">
        <v>3182</v>
      </c>
      <c r="H2094" s="21" t="s">
        <v>18</v>
      </c>
      <c r="K2094" s="33">
        <v>19</v>
      </c>
      <c r="L2094" s="37">
        <v>150</v>
      </c>
      <c r="N2094" s="33">
        <v>4</v>
      </c>
      <c r="O2094" s="37">
        <v>150</v>
      </c>
    </row>
    <row r="2095" spans="3:15" x14ac:dyDescent="0.25">
      <c r="C2095" s="1">
        <v>1</v>
      </c>
      <c r="D2095" s="1">
        <v>1</v>
      </c>
      <c r="E2095" s="1">
        <v>1</v>
      </c>
      <c r="F2095" s="16">
        <v>2086</v>
      </c>
      <c r="G2095" s="17" t="s">
        <v>3264</v>
      </c>
      <c r="H2095" s="18" t="s">
        <v>18</v>
      </c>
      <c r="K2095" s="32">
        <v>13</v>
      </c>
      <c r="L2095" s="36">
        <v>150</v>
      </c>
      <c r="N2095" s="32">
        <v>4</v>
      </c>
      <c r="O2095" s="36">
        <v>150</v>
      </c>
    </row>
    <row r="2096" spans="3:15" x14ac:dyDescent="0.25">
      <c r="C2096" s="1">
        <v>1</v>
      </c>
      <c r="D2096" s="1">
        <v>1</v>
      </c>
      <c r="E2096" s="1">
        <v>1</v>
      </c>
      <c r="F2096" s="19">
        <v>2087</v>
      </c>
      <c r="G2096" s="20" t="s">
        <v>3181</v>
      </c>
      <c r="H2096" s="21" t="s">
        <v>19</v>
      </c>
      <c r="K2096" s="33">
        <v>10</v>
      </c>
      <c r="L2096" s="37">
        <v>150</v>
      </c>
      <c r="N2096" s="33">
        <v>1</v>
      </c>
      <c r="O2096" s="37">
        <v>150</v>
      </c>
    </row>
    <row r="2097" spans="3:15" x14ac:dyDescent="0.25">
      <c r="C2097" s="1">
        <v>1</v>
      </c>
      <c r="D2097" s="1">
        <v>1</v>
      </c>
      <c r="E2097" s="1">
        <v>1</v>
      </c>
      <c r="F2097" s="16">
        <v>2088</v>
      </c>
      <c r="G2097" s="17" t="s">
        <v>3182</v>
      </c>
      <c r="H2097" s="18" t="s">
        <v>18</v>
      </c>
      <c r="K2097" s="32">
        <v>8</v>
      </c>
      <c r="L2097" s="36">
        <v>150</v>
      </c>
      <c r="N2097" s="32">
        <v>3</v>
      </c>
      <c r="O2097" s="36">
        <v>150</v>
      </c>
    </row>
    <row r="2098" spans="3:15" x14ac:dyDescent="0.25">
      <c r="C2098" s="1">
        <v>1</v>
      </c>
      <c r="D2098" s="1">
        <v>1</v>
      </c>
      <c r="E2098" s="1">
        <v>1</v>
      </c>
      <c r="F2098" s="19">
        <v>2089</v>
      </c>
      <c r="G2098" s="20" t="s">
        <v>3181</v>
      </c>
      <c r="H2098" s="21" t="s">
        <v>19</v>
      </c>
      <c r="K2098" s="33">
        <v>29</v>
      </c>
      <c r="L2098" s="37">
        <v>151</v>
      </c>
      <c r="N2098" s="33">
        <v>9</v>
      </c>
      <c r="O2098" s="37">
        <v>151</v>
      </c>
    </row>
    <row r="2099" spans="3:15" x14ac:dyDescent="0.25">
      <c r="C2099" s="1">
        <v>1</v>
      </c>
      <c r="D2099" s="1">
        <v>1</v>
      </c>
      <c r="E2099" s="1">
        <v>1</v>
      </c>
      <c r="F2099" s="16">
        <v>2090</v>
      </c>
      <c r="G2099" s="17" t="s">
        <v>3182</v>
      </c>
      <c r="H2099" s="18" t="s">
        <v>18</v>
      </c>
      <c r="K2099" s="32">
        <v>16</v>
      </c>
      <c r="L2099" s="36">
        <v>151</v>
      </c>
      <c r="N2099" s="32">
        <v>3</v>
      </c>
      <c r="O2099" s="36">
        <v>151</v>
      </c>
    </row>
    <row r="2100" spans="3:15" x14ac:dyDescent="0.25">
      <c r="C2100" s="1">
        <v>1</v>
      </c>
      <c r="D2100" s="1">
        <v>1</v>
      </c>
      <c r="E2100" s="1">
        <v>1</v>
      </c>
      <c r="F2100" s="19">
        <v>2091</v>
      </c>
      <c r="G2100" s="20" t="s">
        <v>3182</v>
      </c>
      <c r="H2100" s="21" t="s">
        <v>18</v>
      </c>
      <c r="K2100" s="33">
        <v>28</v>
      </c>
      <c r="L2100" s="37">
        <v>151</v>
      </c>
      <c r="N2100" s="33">
        <v>4</v>
      </c>
      <c r="O2100" s="37">
        <v>151</v>
      </c>
    </row>
    <row r="2101" spans="3:15" x14ac:dyDescent="0.25">
      <c r="C2101" s="1">
        <v>1</v>
      </c>
      <c r="D2101" s="1">
        <v>1</v>
      </c>
      <c r="E2101" s="1">
        <v>1</v>
      </c>
      <c r="F2101" s="16">
        <v>2092</v>
      </c>
      <c r="G2101" s="17" t="s">
        <v>3181</v>
      </c>
      <c r="H2101" s="18" t="s">
        <v>19</v>
      </c>
      <c r="K2101" s="32">
        <v>33</v>
      </c>
      <c r="L2101" s="36">
        <v>151</v>
      </c>
      <c r="N2101" s="32">
        <v>6</v>
      </c>
      <c r="O2101" s="36">
        <v>151</v>
      </c>
    </row>
    <row r="2102" spans="3:15" x14ac:dyDescent="0.25">
      <c r="C2102" s="1">
        <v>1</v>
      </c>
      <c r="D2102" s="1">
        <v>1</v>
      </c>
      <c r="E2102" s="1">
        <v>1</v>
      </c>
      <c r="F2102" s="19">
        <v>2093</v>
      </c>
      <c r="G2102" s="20" t="s">
        <v>3181</v>
      </c>
      <c r="H2102" s="21" t="s">
        <v>19</v>
      </c>
      <c r="K2102" s="33">
        <v>20</v>
      </c>
      <c r="L2102" s="37">
        <v>151</v>
      </c>
      <c r="N2102" s="33">
        <v>5</v>
      </c>
      <c r="O2102" s="37">
        <v>151</v>
      </c>
    </row>
    <row r="2103" spans="3:15" x14ac:dyDescent="0.25">
      <c r="C2103" s="1">
        <v>1</v>
      </c>
      <c r="D2103" s="1">
        <v>1</v>
      </c>
      <c r="E2103" s="1">
        <v>1</v>
      </c>
      <c r="F2103" s="16">
        <v>2094</v>
      </c>
      <c r="G2103" s="17" t="s">
        <v>3181</v>
      </c>
      <c r="H2103" s="18" t="s">
        <v>18</v>
      </c>
      <c r="K2103" s="32">
        <v>24</v>
      </c>
      <c r="L2103" s="36">
        <v>151</v>
      </c>
      <c r="N2103" s="32">
        <v>1</v>
      </c>
      <c r="O2103" s="36">
        <v>151</v>
      </c>
    </row>
    <row r="2104" spans="3:15" x14ac:dyDescent="0.25">
      <c r="C2104" s="1">
        <v>1</v>
      </c>
      <c r="D2104" s="1">
        <v>1</v>
      </c>
      <c r="E2104" s="1">
        <v>1</v>
      </c>
      <c r="F2104" s="19">
        <v>2095</v>
      </c>
      <c r="G2104" s="20" t="s">
        <v>3264</v>
      </c>
      <c r="H2104" s="21" t="s">
        <v>18</v>
      </c>
      <c r="K2104" s="33">
        <v>24</v>
      </c>
      <c r="L2104" s="37">
        <v>151</v>
      </c>
      <c r="N2104" s="33">
        <v>8</v>
      </c>
      <c r="O2104" s="37">
        <v>151</v>
      </c>
    </row>
    <row r="2105" spans="3:15" x14ac:dyDescent="0.25">
      <c r="C2105" s="1">
        <v>1</v>
      </c>
      <c r="D2105" s="1">
        <v>1</v>
      </c>
      <c r="E2105" s="1">
        <v>1</v>
      </c>
      <c r="F2105" s="16">
        <v>2096</v>
      </c>
      <c r="G2105" s="17" t="s">
        <v>3264</v>
      </c>
      <c r="H2105" s="18" t="s">
        <v>18</v>
      </c>
      <c r="K2105" s="32">
        <v>26</v>
      </c>
      <c r="L2105" s="36">
        <v>151</v>
      </c>
      <c r="N2105" s="32">
        <v>4</v>
      </c>
      <c r="O2105" s="36">
        <v>151</v>
      </c>
    </row>
    <row r="2106" spans="3:15" x14ac:dyDescent="0.25">
      <c r="C2106" s="1">
        <v>1</v>
      </c>
      <c r="D2106" s="1">
        <v>1</v>
      </c>
      <c r="E2106" s="1">
        <v>1</v>
      </c>
      <c r="F2106" s="19">
        <v>2097</v>
      </c>
      <c r="G2106" s="20" t="s">
        <v>3181</v>
      </c>
      <c r="H2106" s="21" t="s">
        <v>18</v>
      </c>
      <c r="K2106" s="33">
        <v>22</v>
      </c>
      <c r="L2106" s="37">
        <v>151</v>
      </c>
      <c r="N2106" s="33">
        <v>6</v>
      </c>
      <c r="O2106" s="37">
        <v>151</v>
      </c>
    </row>
    <row r="2107" spans="3:15" x14ac:dyDescent="0.25">
      <c r="C2107" s="1">
        <v>1</v>
      </c>
      <c r="D2107" s="1">
        <v>1</v>
      </c>
      <c r="E2107" s="1">
        <v>1</v>
      </c>
      <c r="F2107" s="16">
        <v>2098</v>
      </c>
      <c r="G2107" s="17" t="s">
        <v>3182</v>
      </c>
      <c r="H2107" s="18" t="s">
        <v>19</v>
      </c>
      <c r="K2107" s="32">
        <v>23</v>
      </c>
      <c r="L2107" s="36">
        <v>151</v>
      </c>
      <c r="N2107" s="32">
        <v>4</v>
      </c>
      <c r="O2107" s="36">
        <v>151</v>
      </c>
    </row>
    <row r="2108" spans="3:15" x14ac:dyDescent="0.25">
      <c r="C2108" s="1">
        <v>1</v>
      </c>
      <c r="D2108" s="1">
        <v>1</v>
      </c>
      <c r="E2108" s="1">
        <v>1</v>
      </c>
      <c r="F2108" s="19">
        <v>2099</v>
      </c>
      <c r="G2108" s="20" t="s">
        <v>3264</v>
      </c>
      <c r="H2108" s="21" t="s">
        <v>18</v>
      </c>
      <c r="K2108" s="33">
        <v>16</v>
      </c>
      <c r="L2108" s="37">
        <v>151</v>
      </c>
      <c r="N2108" s="33">
        <v>3</v>
      </c>
      <c r="O2108" s="37">
        <v>151</v>
      </c>
    </row>
    <row r="2109" spans="3:15" x14ac:dyDescent="0.25">
      <c r="C2109" s="1">
        <v>1</v>
      </c>
      <c r="D2109" s="1">
        <v>1</v>
      </c>
      <c r="E2109" s="1">
        <v>1</v>
      </c>
      <c r="F2109" s="16">
        <v>2100</v>
      </c>
      <c r="G2109" s="17" t="s">
        <v>3181</v>
      </c>
      <c r="H2109" s="18" t="s">
        <v>18</v>
      </c>
      <c r="K2109" s="32">
        <v>24</v>
      </c>
      <c r="L2109" s="36">
        <v>151</v>
      </c>
      <c r="N2109" s="32">
        <v>1</v>
      </c>
      <c r="O2109" s="36">
        <v>151</v>
      </c>
    </row>
    <row r="2110" spans="3:15" x14ac:dyDescent="0.25">
      <c r="C2110" s="1">
        <v>1</v>
      </c>
      <c r="D2110" s="1">
        <v>1</v>
      </c>
      <c r="E2110" s="1">
        <v>1</v>
      </c>
      <c r="F2110" s="19">
        <v>2101</v>
      </c>
      <c r="G2110" s="20" t="s">
        <v>3264</v>
      </c>
      <c r="H2110" s="21" t="s">
        <v>18</v>
      </c>
      <c r="K2110" s="33">
        <v>16</v>
      </c>
      <c r="L2110" s="37">
        <v>151</v>
      </c>
      <c r="N2110" s="33">
        <v>3</v>
      </c>
      <c r="O2110" s="37">
        <v>151</v>
      </c>
    </row>
    <row r="2111" spans="3:15" x14ac:dyDescent="0.25">
      <c r="C2111" s="1">
        <v>1</v>
      </c>
      <c r="D2111" s="1">
        <v>1</v>
      </c>
      <c r="E2111" s="1">
        <v>1</v>
      </c>
      <c r="F2111" s="16">
        <v>2102</v>
      </c>
      <c r="G2111" s="17" t="s">
        <v>3264</v>
      </c>
      <c r="H2111" s="18" t="s">
        <v>18</v>
      </c>
      <c r="K2111" s="32">
        <v>22</v>
      </c>
      <c r="L2111" s="36">
        <v>151</v>
      </c>
      <c r="N2111" s="32">
        <v>6</v>
      </c>
      <c r="O2111" s="36">
        <v>151</v>
      </c>
    </row>
    <row r="2112" spans="3:15" x14ac:dyDescent="0.25">
      <c r="C2112" s="1">
        <v>1</v>
      </c>
      <c r="D2112" s="1">
        <v>1</v>
      </c>
      <c r="E2112" s="1">
        <v>1</v>
      </c>
      <c r="F2112" s="19">
        <v>2103</v>
      </c>
      <c r="G2112" s="20" t="s">
        <v>3264</v>
      </c>
      <c r="H2112" s="21" t="s">
        <v>18</v>
      </c>
      <c r="K2112" s="33">
        <v>23</v>
      </c>
      <c r="L2112" s="37">
        <v>151</v>
      </c>
      <c r="N2112" s="33">
        <v>3</v>
      </c>
      <c r="O2112" s="37">
        <v>151</v>
      </c>
    </row>
    <row r="2113" spans="3:15" x14ac:dyDescent="0.25">
      <c r="C2113" s="1">
        <v>1</v>
      </c>
      <c r="D2113" s="1">
        <v>1</v>
      </c>
      <c r="E2113" s="1">
        <v>1</v>
      </c>
      <c r="F2113" s="16">
        <v>2104</v>
      </c>
      <c r="G2113" s="17" t="s">
        <v>3182</v>
      </c>
      <c r="H2113" s="18" t="s">
        <v>18</v>
      </c>
      <c r="K2113" s="32">
        <v>11</v>
      </c>
      <c r="L2113" s="36">
        <v>151</v>
      </c>
      <c r="N2113" s="32">
        <v>1</v>
      </c>
      <c r="O2113" s="36">
        <v>151</v>
      </c>
    </row>
    <row r="2114" spans="3:15" x14ac:dyDescent="0.25">
      <c r="C2114" s="1">
        <v>1</v>
      </c>
      <c r="D2114" s="1">
        <v>1</v>
      </c>
      <c r="E2114" s="1">
        <v>1</v>
      </c>
      <c r="F2114" s="19">
        <v>2105</v>
      </c>
      <c r="G2114" s="20" t="s">
        <v>3264</v>
      </c>
      <c r="H2114" s="21" t="s">
        <v>19</v>
      </c>
      <c r="K2114" s="33">
        <v>18</v>
      </c>
      <c r="L2114" s="37">
        <v>151</v>
      </c>
      <c r="N2114" s="33">
        <v>6</v>
      </c>
      <c r="O2114" s="37">
        <v>151</v>
      </c>
    </row>
    <row r="2115" spans="3:15" x14ac:dyDescent="0.25">
      <c r="C2115" s="1">
        <v>1</v>
      </c>
      <c r="D2115" s="1">
        <v>1</v>
      </c>
      <c r="E2115" s="1">
        <v>1</v>
      </c>
      <c r="F2115" s="16">
        <v>2106</v>
      </c>
      <c r="G2115" s="17" t="s">
        <v>3264</v>
      </c>
      <c r="H2115" s="18" t="s">
        <v>18</v>
      </c>
      <c r="K2115" s="32">
        <v>12</v>
      </c>
      <c r="L2115" s="36">
        <v>151</v>
      </c>
      <c r="N2115" s="32">
        <v>4</v>
      </c>
      <c r="O2115" s="36">
        <v>151</v>
      </c>
    </row>
    <row r="2116" spans="3:15" x14ac:dyDescent="0.25">
      <c r="C2116" s="1">
        <v>1</v>
      </c>
      <c r="D2116" s="1">
        <v>1</v>
      </c>
      <c r="E2116" s="1">
        <v>1</v>
      </c>
      <c r="F2116" s="19">
        <v>2107</v>
      </c>
      <c r="G2116" s="20" t="s">
        <v>3264</v>
      </c>
      <c r="H2116" s="21" t="s">
        <v>18</v>
      </c>
      <c r="K2116" s="33">
        <v>18</v>
      </c>
      <c r="L2116" s="37">
        <v>151</v>
      </c>
      <c r="N2116" s="33">
        <v>4</v>
      </c>
      <c r="O2116" s="37">
        <v>151</v>
      </c>
    </row>
    <row r="2117" spans="3:15" x14ac:dyDescent="0.25">
      <c r="C2117" s="1">
        <v>1</v>
      </c>
      <c r="D2117" s="1">
        <v>1</v>
      </c>
      <c r="E2117" s="1">
        <v>1</v>
      </c>
      <c r="F2117" s="16">
        <v>2108</v>
      </c>
      <c r="G2117" s="17" t="s">
        <v>3181</v>
      </c>
      <c r="H2117" s="18" t="s">
        <v>19</v>
      </c>
      <c r="K2117" s="32">
        <v>21</v>
      </c>
      <c r="L2117" s="36">
        <v>151</v>
      </c>
      <c r="N2117" s="32">
        <v>4</v>
      </c>
      <c r="O2117" s="36">
        <v>151</v>
      </c>
    </row>
    <row r="2118" spans="3:15" x14ac:dyDescent="0.25">
      <c r="C2118" s="1">
        <v>1</v>
      </c>
      <c r="D2118" s="1">
        <v>1</v>
      </c>
      <c r="E2118" s="1">
        <v>1</v>
      </c>
      <c r="F2118" s="19">
        <v>2109</v>
      </c>
      <c r="G2118" s="20" t="s">
        <v>3264</v>
      </c>
      <c r="H2118" s="21" t="s">
        <v>19</v>
      </c>
      <c r="K2118" s="33">
        <v>20</v>
      </c>
      <c r="L2118" s="37">
        <v>151</v>
      </c>
      <c r="N2118" s="33">
        <v>6</v>
      </c>
      <c r="O2118" s="37">
        <v>151</v>
      </c>
    </row>
    <row r="2119" spans="3:15" x14ac:dyDescent="0.25">
      <c r="C2119" s="1">
        <v>1</v>
      </c>
      <c r="D2119" s="1">
        <v>1</v>
      </c>
      <c r="E2119" s="1">
        <v>1</v>
      </c>
      <c r="F2119" s="16">
        <v>2110</v>
      </c>
      <c r="G2119" s="17" t="s">
        <v>3182</v>
      </c>
      <c r="H2119" s="18" t="s">
        <v>19</v>
      </c>
      <c r="K2119" s="32">
        <v>15</v>
      </c>
      <c r="L2119" s="36">
        <v>151</v>
      </c>
      <c r="N2119" s="32">
        <v>5</v>
      </c>
      <c r="O2119" s="36">
        <v>151</v>
      </c>
    </row>
    <row r="2120" spans="3:15" x14ac:dyDescent="0.25">
      <c r="C2120" s="1">
        <v>1</v>
      </c>
      <c r="D2120" s="1">
        <v>1</v>
      </c>
      <c r="E2120" s="1">
        <v>1</v>
      </c>
      <c r="F2120" s="19">
        <v>2111</v>
      </c>
      <c r="G2120" s="20" t="s">
        <v>3264</v>
      </c>
      <c r="H2120" s="21" t="s">
        <v>19</v>
      </c>
      <c r="K2120" s="33">
        <v>13</v>
      </c>
      <c r="L2120" s="37">
        <v>151</v>
      </c>
      <c r="N2120" s="33">
        <v>2</v>
      </c>
      <c r="O2120" s="37">
        <v>151</v>
      </c>
    </row>
    <row r="2121" spans="3:15" x14ac:dyDescent="0.25">
      <c r="C2121" s="1">
        <v>1</v>
      </c>
      <c r="D2121" s="1">
        <v>1</v>
      </c>
      <c r="E2121" s="1">
        <v>1</v>
      </c>
      <c r="F2121" s="16">
        <v>2112</v>
      </c>
      <c r="G2121" s="17" t="s">
        <v>3264</v>
      </c>
      <c r="H2121" s="18" t="s">
        <v>18</v>
      </c>
      <c r="K2121" s="32">
        <v>15</v>
      </c>
      <c r="L2121" s="36">
        <v>151</v>
      </c>
      <c r="N2121" s="32">
        <v>0</v>
      </c>
      <c r="O2121" s="36">
        <v>151</v>
      </c>
    </row>
    <row r="2122" spans="3:15" x14ac:dyDescent="0.25">
      <c r="C2122" s="1">
        <v>1</v>
      </c>
      <c r="D2122" s="1">
        <v>1</v>
      </c>
      <c r="E2122" s="1">
        <v>1</v>
      </c>
      <c r="F2122" s="19">
        <v>2113</v>
      </c>
      <c r="G2122" s="20" t="s">
        <v>3182</v>
      </c>
      <c r="H2122" s="21" t="s">
        <v>19</v>
      </c>
      <c r="K2122" s="33">
        <v>9</v>
      </c>
      <c r="L2122" s="37">
        <v>151</v>
      </c>
      <c r="N2122" s="33">
        <v>1</v>
      </c>
      <c r="O2122" s="37">
        <v>151</v>
      </c>
    </row>
    <row r="2123" spans="3:15" x14ac:dyDescent="0.25">
      <c r="C2123" s="1">
        <v>1</v>
      </c>
      <c r="D2123" s="1">
        <v>1</v>
      </c>
      <c r="E2123" s="1">
        <v>1</v>
      </c>
      <c r="F2123" s="16">
        <v>2114</v>
      </c>
      <c r="G2123" s="17" t="s">
        <v>3182</v>
      </c>
      <c r="H2123" s="18" t="s">
        <v>18</v>
      </c>
      <c r="K2123" s="32">
        <v>12</v>
      </c>
      <c r="L2123" s="36">
        <v>151</v>
      </c>
      <c r="N2123" s="32">
        <v>2</v>
      </c>
      <c r="O2123" s="36">
        <v>151</v>
      </c>
    </row>
    <row r="2124" spans="3:15" x14ac:dyDescent="0.25">
      <c r="C2124" s="1">
        <v>1</v>
      </c>
      <c r="D2124" s="1">
        <v>1</v>
      </c>
      <c r="E2124" s="1">
        <v>1</v>
      </c>
      <c r="F2124" s="19">
        <v>2115</v>
      </c>
      <c r="G2124" s="20" t="s">
        <v>3181</v>
      </c>
      <c r="H2124" s="21" t="s">
        <v>19</v>
      </c>
      <c r="K2124" s="33">
        <v>16</v>
      </c>
      <c r="L2124" s="37">
        <v>151</v>
      </c>
      <c r="N2124" s="33">
        <v>5</v>
      </c>
      <c r="O2124" s="37">
        <v>151</v>
      </c>
    </row>
    <row r="2125" spans="3:15" x14ac:dyDescent="0.25">
      <c r="C2125" s="1">
        <v>1</v>
      </c>
      <c r="D2125" s="1">
        <v>1</v>
      </c>
      <c r="E2125" s="1">
        <v>1</v>
      </c>
      <c r="F2125" s="16">
        <v>2116</v>
      </c>
      <c r="G2125" s="17" t="s">
        <v>3182</v>
      </c>
      <c r="H2125" s="18" t="s">
        <v>18</v>
      </c>
      <c r="K2125" s="32">
        <v>16</v>
      </c>
      <c r="L2125" s="36">
        <v>151</v>
      </c>
      <c r="N2125" s="32">
        <v>2</v>
      </c>
      <c r="O2125" s="36">
        <v>151</v>
      </c>
    </row>
    <row r="2126" spans="3:15" x14ac:dyDescent="0.25">
      <c r="C2126" s="1">
        <v>1</v>
      </c>
      <c r="D2126" s="1">
        <v>1</v>
      </c>
      <c r="E2126" s="1">
        <v>1</v>
      </c>
      <c r="F2126" s="19">
        <v>2117</v>
      </c>
      <c r="G2126" s="20" t="s">
        <v>3264</v>
      </c>
      <c r="H2126" s="21" t="s">
        <v>19</v>
      </c>
      <c r="K2126" s="33">
        <v>16</v>
      </c>
      <c r="L2126" s="37">
        <v>151</v>
      </c>
      <c r="N2126" s="33">
        <v>4</v>
      </c>
      <c r="O2126" s="37">
        <v>151</v>
      </c>
    </row>
    <row r="2127" spans="3:15" x14ac:dyDescent="0.25">
      <c r="C2127" s="1">
        <v>1</v>
      </c>
      <c r="D2127" s="1">
        <v>1</v>
      </c>
      <c r="E2127" s="1">
        <v>1</v>
      </c>
      <c r="F2127" s="16">
        <v>2118</v>
      </c>
      <c r="G2127" s="17" t="s">
        <v>3181</v>
      </c>
      <c r="H2127" s="18" t="s">
        <v>18</v>
      </c>
      <c r="K2127" s="32">
        <v>18</v>
      </c>
      <c r="L2127" s="36">
        <v>151</v>
      </c>
      <c r="N2127" s="32">
        <v>7</v>
      </c>
      <c r="O2127" s="36">
        <v>151</v>
      </c>
    </row>
    <row r="2128" spans="3:15" x14ac:dyDescent="0.25">
      <c r="C2128" s="1">
        <v>1</v>
      </c>
      <c r="D2128" s="1">
        <v>1</v>
      </c>
      <c r="E2128" s="1">
        <v>1</v>
      </c>
      <c r="F2128" s="19">
        <v>2119</v>
      </c>
      <c r="G2128" s="20" t="s">
        <v>3264</v>
      </c>
      <c r="H2128" s="21" t="s">
        <v>19</v>
      </c>
      <c r="K2128" s="33">
        <v>12</v>
      </c>
      <c r="L2128" s="37">
        <v>151</v>
      </c>
      <c r="N2128" s="33">
        <v>2</v>
      </c>
      <c r="O2128" s="37">
        <v>151</v>
      </c>
    </row>
    <row r="2129" spans="3:15" x14ac:dyDescent="0.25">
      <c r="C2129" s="1">
        <v>1</v>
      </c>
      <c r="D2129" s="1">
        <v>1</v>
      </c>
      <c r="E2129" s="1">
        <v>1</v>
      </c>
      <c r="F2129" s="16">
        <v>2120</v>
      </c>
      <c r="G2129" s="17" t="s">
        <v>3181</v>
      </c>
      <c r="H2129" s="18" t="s">
        <v>18</v>
      </c>
      <c r="K2129" s="32">
        <v>10</v>
      </c>
      <c r="L2129" s="36">
        <v>151</v>
      </c>
      <c r="N2129" s="32">
        <v>3</v>
      </c>
      <c r="O2129" s="36">
        <v>151</v>
      </c>
    </row>
    <row r="2130" spans="3:15" x14ac:dyDescent="0.25">
      <c r="C2130" s="1">
        <v>1</v>
      </c>
      <c r="D2130" s="1">
        <v>1</v>
      </c>
      <c r="E2130" s="1">
        <v>1</v>
      </c>
      <c r="F2130" s="19">
        <v>2121</v>
      </c>
      <c r="G2130" s="20" t="s">
        <v>3181</v>
      </c>
      <c r="H2130" s="21" t="s">
        <v>18</v>
      </c>
      <c r="K2130" s="33">
        <v>13</v>
      </c>
      <c r="L2130" s="37">
        <v>151</v>
      </c>
      <c r="N2130" s="33">
        <v>0</v>
      </c>
      <c r="O2130" s="37">
        <v>151</v>
      </c>
    </row>
    <row r="2131" spans="3:15" x14ac:dyDescent="0.25">
      <c r="C2131" s="1">
        <v>1</v>
      </c>
      <c r="D2131" s="1">
        <v>1</v>
      </c>
      <c r="E2131" s="1">
        <v>1</v>
      </c>
      <c r="F2131" s="16">
        <v>2122</v>
      </c>
      <c r="G2131" s="17" t="s">
        <v>3264</v>
      </c>
      <c r="H2131" s="18" t="s">
        <v>18</v>
      </c>
      <c r="K2131" s="32">
        <v>13</v>
      </c>
      <c r="L2131" s="36">
        <v>151</v>
      </c>
      <c r="N2131" s="32">
        <v>4</v>
      </c>
      <c r="O2131" s="36">
        <v>151</v>
      </c>
    </row>
    <row r="2132" spans="3:15" x14ac:dyDescent="0.25">
      <c r="C2132" s="1">
        <v>1</v>
      </c>
      <c r="D2132" s="1">
        <v>1</v>
      </c>
      <c r="E2132" s="1">
        <v>1</v>
      </c>
      <c r="F2132" s="19">
        <v>2123</v>
      </c>
      <c r="G2132" s="20" t="s">
        <v>3182</v>
      </c>
      <c r="H2132" s="21" t="s">
        <v>19</v>
      </c>
      <c r="K2132" s="33">
        <v>14</v>
      </c>
      <c r="L2132" s="37">
        <v>151</v>
      </c>
      <c r="N2132" s="33">
        <v>2</v>
      </c>
      <c r="O2132" s="37">
        <v>151</v>
      </c>
    </row>
    <row r="2133" spans="3:15" x14ac:dyDescent="0.25">
      <c r="C2133" s="1">
        <v>1</v>
      </c>
      <c r="D2133" s="1">
        <v>1</v>
      </c>
      <c r="E2133" s="1">
        <v>1</v>
      </c>
      <c r="F2133" s="16">
        <v>2124</v>
      </c>
      <c r="G2133" s="17" t="s">
        <v>3181</v>
      </c>
      <c r="H2133" s="18" t="s">
        <v>19</v>
      </c>
      <c r="K2133" s="32">
        <v>13</v>
      </c>
      <c r="L2133" s="36">
        <v>151</v>
      </c>
      <c r="N2133" s="32">
        <v>3</v>
      </c>
      <c r="O2133" s="36">
        <v>151</v>
      </c>
    </row>
    <row r="2134" spans="3:15" x14ac:dyDescent="0.25">
      <c r="C2134" s="1">
        <v>1</v>
      </c>
      <c r="D2134" s="1">
        <v>1</v>
      </c>
      <c r="E2134" s="1">
        <v>1</v>
      </c>
      <c r="F2134" s="19">
        <v>2125</v>
      </c>
      <c r="G2134" s="20" t="s">
        <v>3264</v>
      </c>
      <c r="H2134" s="21" t="s">
        <v>18</v>
      </c>
      <c r="K2134" s="33">
        <v>11</v>
      </c>
      <c r="L2134" s="37">
        <v>151</v>
      </c>
      <c r="N2134" s="33">
        <v>1</v>
      </c>
      <c r="O2134" s="37">
        <v>151</v>
      </c>
    </row>
    <row r="2135" spans="3:15" x14ac:dyDescent="0.25">
      <c r="C2135" s="1">
        <v>1</v>
      </c>
      <c r="D2135" s="1">
        <v>1</v>
      </c>
      <c r="E2135" s="1">
        <v>1</v>
      </c>
      <c r="F2135" s="16">
        <v>2126</v>
      </c>
      <c r="G2135" s="17" t="s">
        <v>3182</v>
      </c>
      <c r="H2135" s="18" t="s">
        <v>19</v>
      </c>
      <c r="K2135" s="32">
        <v>9</v>
      </c>
      <c r="L2135" s="36">
        <v>151</v>
      </c>
      <c r="N2135" s="32">
        <v>4</v>
      </c>
      <c r="O2135" s="36">
        <v>151</v>
      </c>
    </row>
    <row r="2136" spans="3:15" x14ac:dyDescent="0.25">
      <c r="C2136" s="1">
        <v>1</v>
      </c>
      <c r="D2136" s="1">
        <v>1</v>
      </c>
      <c r="E2136" s="1">
        <v>1</v>
      </c>
      <c r="F2136" s="19">
        <v>2127</v>
      </c>
      <c r="G2136" s="20" t="s">
        <v>3181</v>
      </c>
      <c r="H2136" s="21" t="s">
        <v>18</v>
      </c>
      <c r="K2136" s="33">
        <v>15</v>
      </c>
      <c r="L2136" s="37">
        <v>151</v>
      </c>
      <c r="N2136" s="33">
        <v>3</v>
      </c>
      <c r="O2136" s="37">
        <v>151</v>
      </c>
    </row>
    <row r="2137" spans="3:15" x14ac:dyDescent="0.25">
      <c r="C2137" s="1">
        <v>1</v>
      </c>
      <c r="D2137" s="1">
        <v>1</v>
      </c>
      <c r="E2137" s="1">
        <v>1</v>
      </c>
      <c r="F2137" s="16">
        <v>2128</v>
      </c>
      <c r="G2137" s="17" t="s">
        <v>3264</v>
      </c>
      <c r="H2137" s="18" t="s">
        <v>19</v>
      </c>
      <c r="K2137" s="32">
        <v>25</v>
      </c>
      <c r="L2137" s="36">
        <v>152</v>
      </c>
      <c r="N2137" s="32">
        <v>3</v>
      </c>
      <c r="O2137" s="36">
        <v>152</v>
      </c>
    </row>
    <row r="2138" spans="3:15" x14ac:dyDescent="0.25">
      <c r="C2138" s="1">
        <v>1</v>
      </c>
      <c r="D2138" s="1">
        <v>1</v>
      </c>
      <c r="E2138" s="1">
        <v>1</v>
      </c>
      <c r="F2138" s="19">
        <v>2129</v>
      </c>
      <c r="G2138" s="20" t="s">
        <v>3182</v>
      </c>
      <c r="H2138" s="21" t="s">
        <v>18</v>
      </c>
      <c r="K2138" s="33">
        <v>26</v>
      </c>
      <c r="L2138" s="37">
        <v>152</v>
      </c>
      <c r="N2138" s="33">
        <v>5</v>
      </c>
      <c r="O2138" s="37">
        <v>152</v>
      </c>
    </row>
    <row r="2139" spans="3:15" x14ac:dyDescent="0.25">
      <c r="C2139" s="1">
        <v>1</v>
      </c>
      <c r="D2139" s="1">
        <v>1</v>
      </c>
      <c r="E2139" s="1">
        <v>1</v>
      </c>
      <c r="F2139" s="16">
        <v>2130</v>
      </c>
      <c r="G2139" s="17" t="s">
        <v>3264</v>
      </c>
      <c r="H2139" s="18" t="s">
        <v>19</v>
      </c>
      <c r="K2139" s="32">
        <v>18</v>
      </c>
      <c r="L2139" s="36">
        <v>152</v>
      </c>
      <c r="N2139" s="32">
        <v>3</v>
      </c>
      <c r="O2139" s="36">
        <v>152</v>
      </c>
    </row>
    <row r="2140" spans="3:15" x14ac:dyDescent="0.25">
      <c r="C2140" s="1">
        <v>1</v>
      </c>
      <c r="D2140" s="1">
        <v>1</v>
      </c>
      <c r="E2140" s="1">
        <v>1</v>
      </c>
      <c r="F2140" s="19">
        <v>2131</v>
      </c>
      <c r="G2140" s="20" t="s">
        <v>3264</v>
      </c>
      <c r="H2140" s="21" t="s">
        <v>18</v>
      </c>
      <c r="K2140" s="33">
        <v>23</v>
      </c>
      <c r="L2140" s="37">
        <v>152</v>
      </c>
      <c r="N2140" s="33">
        <v>6</v>
      </c>
      <c r="O2140" s="37">
        <v>152</v>
      </c>
    </row>
    <row r="2141" spans="3:15" x14ac:dyDescent="0.25">
      <c r="C2141" s="1">
        <v>1</v>
      </c>
      <c r="D2141" s="1">
        <v>1</v>
      </c>
      <c r="E2141" s="1">
        <v>1</v>
      </c>
      <c r="F2141" s="16">
        <v>2132</v>
      </c>
      <c r="G2141" s="17" t="s">
        <v>3264</v>
      </c>
      <c r="H2141" s="18" t="s">
        <v>19</v>
      </c>
      <c r="K2141" s="32">
        <v>17</v>
      </c>
      <c r="L2141" s="36">
        <v>152</v>
      </c>
      <c r="N2141" s="32">
        <v>1</v>
      </c>
      <c r="O2141" s="36">
        <v>152</v>
      </c>
    </row>
    <row r="2142" spans="3:15" x14ac:dyDescent="0.25">
      <c r="C2142" s="1">
        <v>1</v>
      </c>
      <c r="D2142" s="1">
        <v>1</v>
      </c>
      <c r="E2142" s="1">
        <v>1</v>
      </c>
      <c r="F2142" s="19">
        <v>2133</v>
      </c>
      <c r="G2142" s="20" t="s">
        <v>3182</v>
      </c>
      <c r="H2142" s="21" t="s">
        <v>19</v>
      </c>
      <c r="K2142" s="33">
        <v>16</v>
      </c>
      <c r="L2142" s="37">
        <v>152</v>
      </c>
      <c r="N2142" s="33">
        <v>6</v>
      </c>
      <c r="O2142" s="37">
        <v>152</v>
      </c>
    </row>
    <row r="2143" spans="3:15" x14ac:dyDescent="0.25">
      <c r="C2143" s="1">
        <v>1</v>
      </c>
      <c r="D2143" s="1">
        <v>1</v>
      </c>
      <c r="E2143" s="1">
        <v>1</v>
      </c>
      <c r="F2143" s="16">
        <v>2134</v>
      </c>
      <c r="G2143" s="17" t="s">
        <v>3264</v>
      </c>
      <c r="H2143" s="18" t="s">
        <v>18</v>
      </c>
      <c r="K2143" s="32">
        <v>19</v>
      </c>
      <c r="L2143" s="36">
        <v>152</v>
      </c>
      <c r="N2143" s="32">
        <v>2</v>
      </c>
      <c r="O2143" s="36">
        <v>152</v>
      </c>
    </row>
    <row r="2144" spans="3:15" x14ac:dyDescent="0.25">
      <c r="C2144" s="1">
        <v>1</v>
      </c>
      <c r="D2144" s="1">
        <v>1</v>
      </c>
      <c r="E2144" s="1">
        <v>1</v>
      </c>
      <c r="F2144" s="19">
        <v>2135</v>
      </c>
      <c r="G2144" s="20" t="s">
        <v>3181</v>
      </c>
      <c r="H2144" s="21" t="s">
        <v>19</v>
      </c>
      <c r="K2144" s="33">
        <v>19</v>
      </c>
      <c r="L2144" s="37">
        <v>152</v>
      </c>
      <c r="N2144" s="33">
        <v>2</v>
      </c>
      <c r="O2144" s="37">
        <v>152</v>
      </c>
    </row>
    <row r="2145" spans="3:15" x14ac:dyDescent="0.25">
      <c r="C2145" s="1">
        <v>1</v>
      </c>
      <c r="D2145" s="1">
        <v>1</v>
      </c>
      <c r="E2145" s="1">
        <v>1</v>
      </c>
      <c r="F2145" s="16">
        <v>2136</v>
      </c>
      <c r="G2145" s="17" t="s">
        <v>3264</v>
      </c>
      <c r="H2145" s="18" t="s">
        <v>19</v>
      </c>
      <c r="K2145" s="32">
        <v>24</v>
      </c>
      <c r="L2145" s="36">
        <v>152</v>
      </c>
      <c r="N2145" s="32">
        <v>3</v>
      </c>
      <c r="O2145" s="36">
        <v>152</v>
      </c>
    </row>
    <row r="2146" spans="3:15" x14ac:dyDescent="0.25">
      <c r="C2146" s="1">
        <v>1</v>
      </c>
      <c r="D2146" s="1">
        <v>1</v>
      </c>
      <c r="E2146" s="1">
        <v>1</v>
      </c>
      <c r="F2146" s="19">
        <v>2137</v>
      </c>
      <c r="G2146" s="20" t="s">
        <v>3181</v>
      </c>
      <c r="H2146" s="21" t="s">
        <v>19</v>
      </c>
      <c r="K2146" s="33">
        <v>21</v>
      </c>
      <c r="L2146" s="37">
        <v>152</v>
      </c>
      <c r="N2146" s="33">
        <v>4</v>
      </c>
      <c r="O2146" s="37">
        <v>152</v>
      </c>
    </row>
    <row r="2147" spans="3:15" x14ac:dyDescent="0.25">
      <c r="C2147" s="1">
        <v>1</v>
      </c>
      <c r="D2147" s="1">
        <v>1</v>
      </c>
      <c r="E2147" s="1">
        <v>1</v>
      </c>
      <c r="F2147" s="16">
        <v>2138</v>
      </c>
      <c r="G2147" s="17" t="s">
        <v>3264</v>
      </c>
      <c r="H2147" s="18" t="s">
        <v>18</v>
      </c>
      <c r="K2147" s="32">
        <v>16</v>
      </c>
      <c r="L2147" s="36">
        <v>152</v>
      </c>
      <c r="N2147" s="32">
        <v>4</v>
      </c>
      <c r="O2147" s="36">
        <v>152</v>
      </c>
    </row>
    <row r="2148" spans="3:15" x14ac:dyDescent="0.25">
      <c r="C2148" s="1">
        <v>1</v>
      </c>
      <c r="D2148" s="1">
        <v>1</v>
      </c>
      <c r="E2148" s="1">
        <v>1</v>
      </c>
      <c r="F2148" s="19">
        <v>2139</v>
      </c>
      <c r="G2148" s="20" t="s">
        <v>3264</v>
      </c>
      <c r="H2148" s="21" t="s">
        <v>18</v>
      </c>
      <c r="K2148" s="33">
        <v>21</v>
      </c>
      <c r="L2148" s="37">
        <v>152</v>
      </c>
      <c r="N2148" s="33">
        <v>5</v>
      </c>
      <c r="O2148" s="37">
        <v>152</v>
      </c>
    </row>
    <row r="2149" spans="3:15" x14ac:dyDescent="0.25">
      <c r="C2149" s="1">
        <v>1</v>
      </c>
      <c r="D2149" s="1">
        <v>1</v>
      </c>
      <c r="E2149" s="1">
        <v>1</v>
      </c>
      <c r="F2149" s="16">
        <v>2140</v>
      </c>
      <c r="G2149" s="17" t="s">
        <v>3264</v>
      </c>
      <c r="H2149" s="18" t="s">
        <v>19</v>
      </c>
      <c r="K2149" s="32">
        <v>17</v>
      </c>
      <c r="L2149" s="36">
        <v>152</v>
      </c>
      <c r="N2149" s="32">
        <v>4</v>
      </c>
      <c r="O2149" s="36">
        <v>152</v>
      </c>
    </row>
    <row r="2150" spans="3:15" x14ac:dyDescent="0.25">
      <c r="C2150" s="1">
        <v>1</v>
      </c>
      <c r="D2150" s="1">
        <v>1</v>
      </c>
      <c r="E2150" s="1">
        <v>1</v>
      </c>
      <c r="F2150" s="19">
        <v>2141</v>
      </c>
      <c r="G2150" s="20" t="s">
        <v>3264</v>
      </c>
      <c r="H2150" s="21" t="s">
        <v>19</v>
      </c>
      <c r="K2150" s="33">
        <v>22</v>
      </c>
      <c r="L2150" s="37">
        <v>152</v>
      </c>
      <c r="N2150" s="33">
        <v>5</v>
      </c>
      <c r="O2150" s="37">
        <v>152</v>
      </c>
    </row>
    <row r="2151" spans="3:15" x14ac:dyDescent="0.25">
      <c r="C2151" s="1">
        <v>1</v>
      </c>
      <c r="D2151" s="1">
        <v>1</v>
      </c>
      <c r="E2151" s="1">
        <v>1</v>
      </c>
      <c r="F2151" s="16">
        <v>2142</v>
      </c>
      <c r="G2151" s="17" t="s">
        <v>3264</v>
      </c>
      <c r="H2151" s="18" t="s">
        <v>19</v>
      </c>
      <c r="K2151" s="32">
        <v>16</v>
      </c>
      <c r="L2151" s="36">
        <v>152</v>
      </c>
      <c r="N2151" s="32">
        <v>2</v>
      </c>
      <c r="O2151" s="36">
        <v>152</v>
      </c>
    </row>
    <row r="2152" spans="3:15" x14ac:dyDescent="0.25">
      <c r="C2152" s="1">
        <v>1</v>
      </c>
      <c r="D2152" s="1">
        <v>1</v>
      </c>
      <c r="E2152" s="1">
        <v>1</v>
      </c>
      <c r="F2152" s="19">
        <v>2143</v>
      </c>
      <c r="G2152" s="20" t="s">
        <v>3264</v>
      </c>
      <c r="H2152" s="21" t="s">
        <v>18</v>
      </c>
      <c r="K2152" s="33">
        <v>18</v>
      </c>
      <c r="L2152" s="37">
        <v>152</v>
      </c>
      <c r="N2152" s="33">
        <v>4</v>
      </c>
      <c r="O2152" s="37">
        <v>152</v>
      </c>
    </row>
    <row r="2153" spans="3:15" x14ac:dyDescent="0.25">
      <c r="C2153" s="1">
        <v>1</v>
      </c>
      <c r="D2153" s="1">
        <v>1</v>
      </c>
      <c r="E2153" s="1">
        <v>1</v>
      </c>
      <c r="F2153" s="16">
        <v>2144</v>
      </c>
      <c r="G2153" s="17" t="s">
        <v>3264</v>
      </c>
      <c r="H2153" s="18" t="s">
        <v>19</v>
      </c>
      <c r="K2153" s="32">
        <v>16</v>
      </c>
      <c r="L2153" s="36">
        <v>152</v>
      </c>
      <c r="N2153" s="32">
        <v>2</v>
      </c>
      <c r="O2153" s="36">
        <v>152</v>
      </c>
    </row>
    <row r="2154" spans="3:15" x14ac:dyDescent="0.25">
      <c r="C2154" s="1">
        <v>1</v>
      </c>
      <c r="D2154" s="1">
        <v>1</v>
      </c>
      <c r="E2154" s="1">
        <v>1</v>
      </c>
      <c r="F2154" s="19">
        <v>2145</v>
      </c>
      <c r="G2154" s="20" t="s">
        <v>3264</v>
      </c>
      <c r="H2154" s="21" t="s">
        <v>19</v>
      </c>
      <c r="K2154" s="33">
        <v>12</v>
      </c>
      <c r="L2154" s="37">
        <v>152</v>
      </c>
      <c r="N2154" s="33">
        <v>3</v>
      </c>
      <c r="O2154" s="37">
        <v>152</v>
      </c>
    </row>
    <row r="2155" spans="3:15" x14ac:dyDescent="0.25">
      <c r="C2155" s="1">
        <v>1</v>
      </c>
      <c r="D2155" s="1">
        <v>1</v>
      </c>
      <c r="E2155" s="1">
        <v>1</v>
      </c>
      <c r="F2155" s="16">
        <v>2146</v>
      </c>
      <c r="G2155" s="17" t="s">
        <v>3264</v>
      </c>
      <c r="H2155" s="18" t="s">
        <v>19</v>
      </c>
      <c r="K2155" s="32">
        <v>15</v>
      </c>
      <c r="L2155" s="36">
        <v>152</v>
      </c>
      <c r="N2155" s="32">
        <v>4</v>
      </c>
      <c r="O2155" s="36">
        <v>152</v>
      </c>
    </row>
    <row r="2156" spans="3:15" x14ac:dyDescent="0.25">
      <c r="C2156" s="1">
        <v>1</v>
      </c>
      <c r="D2156" s="1">
        <v>1</v>
      </c>
      <c r="E2156" s="1">
        <v>1</v>
      </c>
      <c r="F2156" s="19">
        <v>2147</v>
      </c>
      <c r="G2156" s="20" t="s">
        <v>3264</v>
      </c>
      <c r="H2156" s="21" t="s">
        <v>18</v>
      </c>
      <c r="K2156" s="33">
        <v>17</v>
      </c>
      <c r="L2156" s="37">
        <v>152</v>
      </c>
      <c r="N2156" s="33">
        <v>7</v>
      </c>
      <c r="O2156" s="37">
        <v>152</v>
      </c>
    </row>
    <row r="2157" spans="3:15" x14ac:dyDescent="0.25">
      <c r="C2157" s="1">
        <v>1</v>
      </c>
      <c r="D2157" s="1">
        <v>1</v>
      </c>
      <c r="E2157" s="1">
        <v>1</v>
      </c>
      <c r="F2157" s="16">
        <v>2148</v>
      </c>
      <c r="G2157" s="17" t="s">
        <v>3181</v>
      </c>
      <c r="H2157" s="18" t="s">
        <v>18</v>
      </c>
      <c r="K2157" s="32">
        <v>18</v>
      </c>
      <c r="L2157" s="36">
        <v>152</v>
      </c>
      <c r="N2157" s="32">
        <v>8</v>
      </c>
      <c r="O2157" s="36">
        <v>152</v>
      </c>
    </row>
    <row r="2158" spans="3:15" x14ac:dyDescent="0.25">
      <c r="C2158" s="1">
        <v>1</v>
      </c>
      <c r="D2158" s="1">
        <v>1</v>
      </c>
      <c r="E2158" s="1">
        <v>1</v>
      </c>
      <c r="F2158" s="19">
        <v>2149</v>
      </c>
      <c r="G2158" s="20" t="s">
        <v>3264</v>
      </c>
      <c r="H2158" s="21" t="s">
        <v>19</v>
      </c>
      <c r="K2158" s="33">
        <v>16</v>
      </c>
      <c r="L2158" s="37">
        <v>152</v>
      </c>
      <c r="N2158" s="33">
        <v>2</v>
      </c>
      <c r="O2158" s="37">
        <v>152</v>
      </c>
    </row>
    <row r="2159" spans="3:15" x14ac:dyDescent="0.25">
      <c r="C2159" s="1">
        <v>1</v>
      </c>
      <c r="D2159" s="1">
        <v>1</v>
      </c>
      <c r="E2159" s="1">
        <v>1</v>
      </c>
      <c r="F2159" s="16">
        <v>2150</v>
      </c>
      <c r="G2159" s="17" t="s">
        <v>3181</v>
      </c>
      <c r="H2159" s="18" t="s">
        <v>19</v>
      </c>
      <c r="K2159" s="32">
        <v>13</v>
      </c>
      <c r="L2159" s="36">
        <v>152</v>
      </c>
      <c r="N2159" s="32">
        <v>4</v>
      </c>
      <c r="O2159" s="36">
        <v>152</v>
      </c>
    </row>
    <row r="2160" spans="3:15" x14ac:dyDescent="0.25">
      <c r="C2160" s="1">
        <v>1</v>
      </c>
      <c r="D2160" s="1">
        <v>1</v>
      </c>
      <c r="E2160" s="1">
        <v>1</v>
      </c>
      <c r="F2160" s="19">
        <v>2151</v>
      </c>
      <c r="G2160" s="20" t="s">
        <v>3182</v>
      </c>
      <c r="H2160" s="21" t="s">
        <v>19</v>
      </c>
      <c r="K2160" s="33">
        <v>18</v>
      </c>
      <c r="L2160" s="37">
        <v>152</v>
      </c>
      <c r="N2160" s="33">
        <v>3</v>
      </c>
      <c r="O2160" s="37">
        <v>152</v>
      </c>
    </row>
    <row r="2161" spans="3:15" x14ac:dyDescent="0.25">
      <c r="C2161" s="1">
        <v>1</v>
      </c>
      <c r="D2161" s="1">
        <v>1</v>
      </c>
      <c r="E2161" s="1">
        <v>1</v>
      </c>
      <c r="F2161" s="16">
        <v>2152</v>
      </c>
      <c r="G2161" s="17" t="s">
        <v>3264</v>
      </c>
      <c r="H2161" s="18" t="s">
        <v>18</v>
      </c>
      <c r="K2161" s="32">
        <v>14</v>
      </c>
      <c r="L2161" s="36">
        <v>152</v>
      </c>
      <c r="N2161" s="32">
        <v>1</v>
      </c>
      <c r="O2161" s="36">
        <v>152</v>
      </c>
    </row>
    <row r="2162" spans="3:15" x14ac:dyDescent="0.25">
      <c r="C2162" s="1">
        <v>1</v>
      </c>
      <c r="D2162" s="1">
        <v>1</v>
      </c>
      <c r="E2162" s="1">
        <v>1</v>
      </c>
      <c r="F2162" s="19">
        <v>2153</v>
      </c>
      <c r="G2162" s="20" t="s">
        <v>3264</v>
      </c>
      <c r="H2162" s="21" t="s">
        <v>18</v>
      </c>
      <c r="K2162" s="33">
        <v>13</v>
      </c>
      <c r="L2162" s="37">
        <v>152</v>
      </c>
      <c r="N2162" s="33">
        <v>5</v>
      </c>
      <c r="O2162" s="37">
        <v>152</v>
      </c>
    </row>
    <row r="2163" spans="3:15" x14ac:dyDescent="0.25">
      <c r="C2163" s="1">
        <v>1</v>
      </c>
      <c r="D2163" s="1">
        <v>1</v>
      </c>
      <c r="E2163" s="1">
        <v>1</v>
      </c>
      <c r="F2163" s="16">
        <v>2154</v>
      </c>
      <c r="G2163" s="17" t="s">
        <v>3182</v>
      </c>
      <c r="H2163" s="18" t="s">
        <v>19</v>
      </c>
      <c r="K2163" s="32">
        <v>22</v>
      </c>
      <c r="L2163" s="36">
        <v>152</v>
      </c>
      <c r="N2163" s="32">
        <v>10</v>
      </c>
      <c r="O2163" s="36">
        <v>152</v>
      </c>
    </row>
    <row r="2164" spans="3:15" x14ac:dyDescent="0.25">
      <c r="C2164" s="1">
        <v>1</v>
      </c>
      <c r="D2164" s="1">
        <v>1</v>
      </c>
      <c r="E2164" s="1">
        <v>1</v>
      </c>
      <c r="F2164" s="19">
        <v>2155</v>
      </c>
      <c r="G2164" s="20" t="s">
        <v>3264</v>
      </c>
      <c r="H2164" s="21" t="s">
        <v>19</v>
      </c>
      <c r="K2164" s="33">
        <v>10</v>
      </c>
      <c r="L2164" s="37">
        <v>152</v>
      </c>
      <c r="N2164" s="33">
        <v>7</v>
      </c>
      <c r="O2164" s="37">
        <v>152</v>
      </c>
    </row>
    <row r="2165" spans="3:15" x14ac:dyDescent="0.25">
      <c r="C2165" s="1">
        <v>1</v>
      </c>
      <c r="D2165" s="1">
        <v>1</v>
      </c>
      <c r="E2165" s="1">
        <v>1</v>
      </c>
      <c r="F2165" s="16">
        <v>2156</v>
      </c>
      <c r="G2165" s="17" t="s">
        <v>3264</v>
      </c>
      <c r="H2165" s="18" t="s">
        <v>18</v>
      </c>
      <c r="K2165" s="32">
        <v>14</v>
      </c>
      <c r="L2165" s="36">
        <v>152</v>
      </c>
      <c r="N2165" s="32">
        <v>1</v>
      </c>
      <c r="O2165" s="36">
        <v>152</v>
      </c>
    </row>
    <row r="2166" spans="3:15" x14ac:dyDescent="0.25">
      <c r="C2166" s="1">
        <v>1</v>
      </c>
      <c r="D2166" s="1">
        <v>1</v>
      </c>
      <c r="E2166" s="1">
        <v>1</v>
      </c>
      <c r="F2166" s="19">
        <v>2157</v>
      </c>
      <c r="G2166" s="20" t="s">
        <v>3264</v>
      </c>
      <c r="H2166" s="21" t="s">
        <v>19</v>
      </c>
      <c r="K2166" s="33">
        <v>15</v>
      </c>
      <c r="L2166" s="37">
        <v>152</v>
      </c>
      <c r="N2166" s="33">
        <v>1</v>
      </c>
      <c r="O2166" s="37">
        <v>152</v>
      </c>
    </row>
    <row r="2167" spans="3:15" x14ac:dyDescent="0.25">
      <c r="C2167" s="1">
        <v>1</v>
      </c>
      <c r="D2167" s="1">
        <v>1</v>
      </c>
      <c r="E2167" s="1">
        <v>1</v>
      </c>
      <c r="F2167" s="16">
        <v>2158</v>
      </c>
      <c r="G2167" s="17" t="s">
        <v>3264</v>
      </c>
      <c r="H2167" s="18" t="s">
        <v>19</v>
      </c>
      <c r="K2167" s="32">
        <v>16</v>
      </c>
      <c r="L2167" s="36">
        <v>152</v>
      </c>
      <c r="N2167" s="32">
        <v>4</v>
      </c>
      <c r="O2167" s="36">
        <v>152</v>
      </c>
    </row>
    <row r="2168" spans="3:15" x14ac:dyDescent="0.25">
      <c r="C2168" s="1">
        <v>1</v>
      </c>
      <c r="D2168" s="1">
        <v>1</v>
      </c>
      <c r="E2168" s="1">
        <v>1</v>
      </c>
      <c r="F2168" s="19">
        <v>2159</v>
      </c>
      <c r="G2168" s="20" t="s">
        <v>3264</v>
      </c>
      <c r="H2168" s="21" t="s">
        <v>18</v>
      </c>
      <c r="K2168" s="33">
        <v>15</v>
      </c>
      <c r="L2168" s="37">
        <v>152</v>
      </c>
      <c r="N2168" s="33">
        <v>9</v>
      </c>
      <c r="O2168" s="37">
        <v>152</v>
      </c>
    </row>
    <row r="2169" spans="3:15" x14ac:dyDescent="0.25">
      <c r="C2169" s="1">
        <v>1</v>
      </c>
      <c r="D2169" s="1">
        <v>1</v>
      </c>
      <c r="E2169" s="1">
        <v>1</v>
      </c>
      <c r="F2169" s="16">
        <v>2160</v>
      </c>
      <c r="G2169" s="17" t="s">
        <v>3264</v>
      </c>
      <c r="H2169" s="18" t="s">
        <v>18</v>
      </c>
      <c r="K2169" s="32">
        <v>18</v>
      </c>
      <c r="L2169" s="36">
        <v>152</v>
      </c>
      <c r="N2169" s="32">
        <v>2</v>
      </c>
      <c r="O2169" s="36">
        <v>152</v>
      </c>
    </row>
    <row r="2170" spans="3:15" x14ac:dyDescent="0.25">
      <c r="C2170" s="1">
        <v>1</v>
      </c>
      <c r="D2170" s="1">
        <v>1</v>
      </c>
      <c r="E2170" s="1">
        <v>1</v>
      </c>
      <c r="F2170" s="19">
        <v>2161</v>
      </c>
      <c r="G2170" s="20" t="s">
        <v>3264</v>
      </c>
      <c r="H2170" s="21" t="s">
        <v>19</v>
      </c>
      <c r="K2170" s="33">
        <v>15</v>
      </c>
      <c r="L2170" s="37">
        <v>152</v>
      </c>
      <c r="N2170" s="33">
        <v>1</v>
      </c>
      <c r="O2170" s="37">
        <v>152</v>
      </c>
    </row>
    <row r="2171" spans="3:15" x14ac:dyDescent="0.25">
      <c r="C2171" s="1">
        <v>1</v>
      </c>
      <c r="D2171" s="1">
        <v>1</v>
      </c>
      <c r="E2171" s="1">
        <v>1</v>
      </c>
      <c r="F2171" s="16">
        <v>2162</v>
      </c>
      <c r="G2171" s="17" t="s">
        <v>3264</v>
      </c>
      <c r="H2171" s="18" t="s">
        <v>19</v>
      </c>
      <c r="K2171" s="32">
        <v>11</v>
      </c>
      <c r="L2171" s="36">
        <v>152</v>
      </c>
      <c r="N2171" s="32">
        <v>3</v>
      </c>
      <c r="O2171" s="36">
        <v>152</v>
      </c>
    </row>
    <row r="2172" spans="3:15" x14ac:dyDescent="0.25">
      <c r="C2172" s="1">
        <v>1</v>
      </c>
      <c r="D2172" s="1">
        <v>1</v>
      </c>
      <c r="E2172" s="1">
        <v>1</v>
      </c>
      <c r="F2172" s="19">
        <v>2163</v>
      </c>
      <c r="G2172" s="20" t="s">
        <v>3264</v>
      </c>
      <c r="H2172" s="21" t="s">
        <v>18</v>
      </c>
      <c r="K2172" s="33">
        <v>20</v>
      </c>
      <c r="L2172" s="37">
        <v>152</v>
      </c>
      <c r="N2172" s="33">
        <v>6</v>
      </c>
      <c r="O2172" s="37">
        <v>152</v>
      </c>
    </row>
    <row r="2173" spans="3:15" x14ac:dyDescent="0.25">
      <c r="C2173" s="1">
        <v>1</v>
      </c>
      <c r="D2173" s="1">
        <v>1</v>
      </c>
      <c r="E2173" s="1">
        <v>1</v>
      </c>
      <c r="F2173" s="16">
        <v>2164</v>
      </c>
      <c r="G2173" s="17" t="s">
        <v>3264</v>
      </c>
      <c r="H2173" s="18" t="s">
        <v>18</v>
      </c>
      <c r="K2173" s="32">
        <v>6</v>
      </c>
      <c r="L2173" s="36">
        <v>152</v>
      </c>
      <c r="N2173" s="32">
        <v>1</v>
      </c>
      <c r="O2173" s="36">
        <v>152</v>
      </c>
    </row>
    <row r="2174" spans="3:15" x14ac:dyDescent="0.25">
      <c r="C2174" s="1">
        <v>1</v>
      </c>
      <c r="D2174" s="1">
        <v>1</v>
      </c>
      <c r="E2174" s="1">
        <v>1</v>
      </c>
      <c r="F2174" s="19">
        <v>2165</v>
      </c>
      <c r="G2174" s="20" t="s">
        <v>3264</v>
      </c>
      <c r="H2174" s="21" t="s">
        <v>19</v>
      </c>
      <c r="K2174" s="33">
        <v>8</v>
      </c>
      <c r="L2174" s="37">
        <v>152</v>
      </c>
      <c r="N2174" s="33">
        <v>2</v>
      </c>
      <c r="O2174" s="37">
        <v>152</v>
      </c>
    </row>
    <row r="2175" spans="3:15" x14ac:dyDescent="0.25">
      <c r="C2175" s="1">
        <v>1</v>
      </c>
      <c r="D2175" s="1">
        <v>1</v>
      </c>
      <c r="E2175" s="1">
        <v>1</v>
      </c>
      <c r="F2175" s="16">
        <v>2166</v>
      </c>
      <c r="G2175" s="17" t="s">
        <v>3264</v>
      </c>
      <c r="H2175" s="18" t="s">
        <v>19</v>
      </c>
      <c r="K2175" s="32">
        <v>28</v>
      </c>
      <c r="L2175" s="36">
        <v>153</v>
      </c>
      <c r="N2175" s="32">
        <v>6</v>
      </c>
      <c r="O2175" s="36">
        <v>153</v>
      </c>
    </row>
    <row r="2176" spans="3:15" x14ac:dyDescent="0.25">
      <c r="C2176" s="1">
        <v>1</v>
      </c>
      <c r="D2176" s="1">
        <v>1</v>
      </c>
      <c r="E2176" s="1">
        <v>1</v>
      </c>
      <c r="F2176" s="19">
        <v>2167</v>
      </c>
      <c r="G2176" s="20" t="s">
        <v>3181</v>
      </c>
      <c r="H2176" s="21" t="s">
        <v>19</v>
      </c>
      <c r="K2176" s="33">
        <v>30</v>
      </c>
      <c r="L2176" s="37">
        <v>153</v>
      </c>
      <c r="N2176" s="33">
        <v>10</v>
      </c>
      <c r="O2176" s="37">
        <v>153</v>
      </c>
    </row>
    <row r="2177" spans="3:15" x14ac:dyDescent="0.25">
      <c r="C2177" s="1">
        <v>1</v>
      </c>
      <c r="D2177" s="1">
        <v>1</v>
      </c>
      <c r="E2177" s="1">
        <v>1</v>
      </c>
      <c r="F2177" s="16">
        <v>2168</v>
      </c>
      <c r="G2177" s="17" t="s">
        <v>3264</v>
      </c>
      <c r="H2177" s="18" t="s">
        <v>19</v>
      </c>
      <c r="K2177" s="32">
        <v>28</v>
      </c>
      <c r="L2177" s="36">
        <v>153</v>
      </c>
      <c r="N2177" s="32">
        <v>6</v>
      </c>
      <c r="O2177" s="36">
        <v>153</v>
      </c>
    </row>
    <row r="2178" spans="3:15" x14ac:dyDescent="0.25">
      <c r="C2178" s="1">
        <v>1</v>
      </c>
      <c r="D2178" s="1">
        <v>1</v>
      </c>
      <c r="E2178" s="1">
        <v>1</v>
      </c>
      <c r="F2178" s="19">
        <v>2169</v>
      </c>
      <c r="G2178" s="20" t="s">
        <v>3181</v>
      </c>
      <c r="H2178" s="21" t="s">
        <v>18</v>
      </c>
      <c r="K2178" s="33">
        <v>20</v>
      </c>
      <c r="L2178" s="37">
        <v>153</v>
      </c>
      <c r="N2178" s="33">
        <v>4</v>
      </c>
      <c r="O2178" s="37">
        <v>153</v>
      </c>
    </row>
    <row r="2179" spans="3:15" x14ac:dyDescent="0.25">
      <c r="C2179" s="1">
        <v>1</v>
      </c>
      <c r="D2179" s="1">
        <v>1</v>
      </c>
      <c r="E2179" s="1">
        <v>1</v>
      </c>
      <c r="F2179" s="16">
        <v>2170</v>
      </c>
      <c r="G2179" s="17" t="s">
        <v>3181</v>
      </c>
      <c r="H2179" s="18" t="s">
        <v>19</v>
      </c>
      <c r="K2179" s="32">
        <v>23</v>
      </c>
      <c r="L2179" s="36">
        <v>153</v>
      </c>
      <c r="N2179" s="32">
        <v>4</v>
      </c>
      <c r="O2179" s="36">
        <v>153</v>
      </c>
    </row>
    <row r="2180" spans="3:15" x14ac:dyDescent="0.25">
      <c r="C2180" s="1">
        <v>1</v>
      </c>
      <c r="D2180" s="1">
        <v>1</v>
      </c>
      <c r="E2180" s="1">
        <v>1</v>
      </c>
      <c r="F2180" s="19">
        <v>2171</v>
      </c>
      <c r="G2180" s="20" t="s">
        <v>3264</v>
      </c>
      <c r="H2180" s="21" t="s">
        <v>19</v>
      </c>
      <c r="K2180" s="33">
        <v>18</v>
      </c>
      <c r="L2180" s="37">
        <v>153</v>
      </c>
      <c r="N2180" s="33">
        <v>4</v>
      </c>
      <c r="O2180" s="37">
        <v>153</v>
      </c>
    </row>
    <row r="2181" spans="3:15" x14ac:dyDescent="0.25">
      <c r="C2181" s="1">
        <v>1</v>
      </c>
      <c r="D2181" s="1">
        <v>1</v>
      </c>
      <c r="E2181" s="1">
        <v>1</v>
      </c>
      <c r="F2181" s="16">
        <v>2172</v>
      </c>
      <c r="G2181" s="17" t="s">
        <v>3181</v>
      </c>
      <c r="H2181" s="18" t="s">
        <v>18</v>
      </c>
      <c r="K2181" s="32">
        <v>14</v>
      </c>
      <c r="L2181" s="36">
        <v>153</v>
      </c>
      <c r="N2181" s="32">
        <v>1</v>
      </c>
      <c r="O2181" s="36">
        <v>153</v>
      </c>
    </row>
    <row r="2182" spans="3:15" x14ac:dyDescent="0.25">
      <c r="C2182" s="1">
        <v>1</v>
      </c>
      <c r="D2182" s="1">
        <v>1</v>
      </c>
      <c r="E2182" s="1">
        <v>1</v>
      </c>
      <c r="F2182" s="19">
        <v>2173</v>
      </c>
      <c r="G2182" s="20" t="s">
        <v>3182</v>
      </c>
      <c r="H2182" s="21" t="s">
        <v>18</v>
      </c>
      <c r="K2182" s="33">
        <v>20</v>
      </c>
      <c r="L2182" s="37">
        <v>153</v>
      </c>
      <c r="N2182" s="33">
        <v>3</v>
      </c>
      <c r="O2182" s="37">
        <v>153</v>
      </c>
    </row>
    <row r="2183" spans="3:15" x14ac:dyDescent="0.25">
      <c r="C2183" s="1">
        <v>1</v>
      </c>
      <c r="D2183" s="1">
        <v>1</v>
      </c>
      <c r="E2183" s="1">
        <v>1</v>
      </c>
      <c r="F2183" s="16">
        <v>2174</v>
      </c>
      <c r="G2183" s="17" t="s">
        <v>3182</v>
      </c>
      <c r="H2183" s="18" t="s">
        <v>18</v>
      </c>
      <c r="K2183" s="32">
        <v>20</v>
      </c>
      <c r="L2183" s="36">
        <v>153</v>
      </c>
      <c r="N2183" s="32">
        <v>2</v>
      </c>
      <c r="O2183" s="36">
        <v>153</v>
      </c>
    </row>
    <row r="2184" spans="3:15" x14ac:dyDescent="0.25">
      <c r="C2184" s="1">
        <v>1</v>
      </c>
      <c r="D2184" s="1">
        <v>1</v>
      </c>
      <c r="E2184" s="1">
        <v>1</v>
      </c>
      <c r="F2184" s="19">
        <v>2175</v>
      </c>
      <c r="G2184" s="20" t="s">
        <v>3182</v>
      </c>
      <c r="H2184" s="21" t="s">
        <v>18</v>
      </c>
      <c r="K2184" s="33">
        <v>16</v>
      </c>
      <c r="L2184" s="37">
        <v>153</v>
      </c>
      <c r="N2184" s="33">
        <v>3</v>
      </c>
      <c r="O2184" s="37">
        <v>153</v>
      </c>
    </row>
    <row r="2185" spans="3:15" x14ac:dyDescent="0.25">
      <c r="C2185" s="1">
        <v>1</v>
      </c>
      <c r="D2185" s="1">
        <v>1</v>
      </c>
      <c r="E2185" s="1">
        <v>1</v>
      </c>
      <c r="F2185" s="16">
        <v>2176</v>
      </c>
      <c r="G2185" s="17" t="s">
        <v>3264</v>
      </c>
      <c r="H2185" s="18" t="s">
        <v>18</v>
      </c>
      <c r="K2185" s="32">
        <v>14</v>
      </c>
      <c r="L2185" s="36">
        <v>153</v>
      </c>
      <c r="N2185" s="32">
        <v>2</v>
      </c>
      <c r="O2185" s="36">
        <v>153</v>
      </c>
    </row>
    <row r="2186" spans="3:15" x14ac:dyDescent="0.25">
      <c r="C2186" s="1">
        <v>1</v>
      </c>
      <c r="D2186" s="1">
        <v>1</v>
      </c>
      <c r="E2186" s="1">
        <v>1</v>
      </c>
      <c r="F2186" s="19">
        <v>2177</v>
      </c>
      <c r="G2186" s="20" t="s">
        <v>3264</v>
      </c>
      <c r="H2186" s="21" t="s">
        <v>18</v>
      </c>
      <c r="K2186" s="33">
        <v>9</v>
      </c>
      <c r="L2186" s="37">
        <v>153</v>
      </c>
      <c r="N2186" s="33">
        <v>0</v>
      </c>
      <c r="O2186" s="37">
        <v>153</v>
      </c>
    </row>
    <row r="2187" spans="3:15" x14ac:dyDescent="0.25">
      <c r="C2187" s="1">
        <v>1</v>
      </c>
      <c r="D2187" s="1">
        <v>1</v>
      </c>
      <c r="E2187" s="1">
        <v>1</v>
      </c>
      <c r="F2187" s="16">
        <v>2178</v>
      </c>
      <c r="G2187" s="17" t="s">
        <v>3264</v>
      </c>
      <c r="H2187" s="18" t="s">
        <v>18</v>
      </c>
      <c r="K2187" s="32">
        <v>22</v>
      </c>
      <c r="L2187" s="36">
        <v>153</v>
      </c>
      <c r="N2187" s="32">
        <v>3</v>
      </c>
      <c r="O2187" s="36">
        <v>153</v>
      </c>
    </row>
    <row r="2188" spans="3:15" x14ac:dyDescent="0.25">
      <c r="C2188" s="1">
        <v>1</v>
      </c>
      <c r="D2188" s="1">
        <v>1</v>
      </c>
      <c r="E2188" s="1">
        <v>1</v>
      </c>
      <c r="F2188" s="19">
        <v>2179</v>
      </c>
      <c r="G2188" s="20" t="s">
        <v>3182</v>
      </c>
      <c r="H2188" s="21" t="s">
        <v>18</v>
      </c>
      <c r="K2188" s="33">
        <v>16</v>
      </c>
      <c r="L2188" s="37">
        <v>153</v>
      </c>
      <c r="N2188" s="33">
        <v>3</v>
      </c>
      <c r="O2188" s="37">
        <v>153</v>
      </c>
    </row>
    <row r="2189" spans="3:15" x14ac:dyDescent="0.25">
      <c r="C2189" s="1">
        <v>1</v>
      </c>
      <c r="D2189" s="1">
        <v>1</v>
      </c>
      <c r="E2189" s="1">
        <v>1</v>
      </c>
      <c r="F2189" s="16">
        <v>2180</v>
      </c>
      <c r="G2189" s="17" t="s">
        <v>3264</v>
      </c>
      <c r="H2189" s="18" t="s">
        <v>19</v>
      </c>
      <c r="K2189" s="32">
        <v>15</v>
      </c>
      <c r="L2189" s="36">
        <v>153</v>
      </c>
      <c r="N2189" s="32">
        <v>3</v>
      </c>
      <c r="O2189" s="36">
        <v>153</v>
      </c>
    </row>
    <row r="2190" spans="3:15" x14ac:dyDescent="0.25">
      <c r="C2190" s="1">
        <v>1</v>
      </c>
      <c r="D2190" s="1">
        <v>1</v>
      </c>
      <c r="E2190" s="1">
        <v>1</v>
      </c>
      <c r="F2190" s="19">
        <v>2181</v>
      </c>
      <c r="G2190" s="20" t="s">
        <v>3264</v>
      </c>
      <c r="H2190" s="21" t="s">
        <v>19</v>
      </c>
      <c r="K2190" s="33">
        <v>19</v>
      </c>
      <c r="L2190" s="37">
        <v>153</v>
      </c>
      <c r="N2190" s="33">
        <v>5</v>
      </c>
      <c r="O2190" s="37">
        <v>153</v>
      </c>
    </row>
    <row r="2191" spans="3:15" x14ac:dyDescent="0.25">
      <c r="C2191" s="1">
        <v>1</v>
      </c>
      <c r="D2191" s="1">
        <v>1</v>
      </c>
      <c r="E2191" s="1">
        <v>1</v>
      </c>
      <c r="F2191" s="16">
        <v>2182</v>
      </c>
      <c r="G2191" s="17" t="s">
        <v>3264</v>
      </c>
      <c r="H2191" s="18" t="s">
        <v>19</v>
      </c>
      <c r="K2191" s="32">
        <v>18</v>
      </c>
      <c r="L2191" s="36">
        <v>153</v>
      </c>
      <c r="N2191" s="32">
        <v>7</v>
      </c>
      <c r="O2191" s="36">
        <v>153</v>
      </c>
    </row>
    <row r="2192" spans="3:15" x14ac:dyDescent="0.25">
      <c r="C2192" s="1">
        <v>1</v>
      </c>
      <c r="D2192" s="1">
        <v>1</v>
      </c>
      <c r="E2192" s="1">
        <v>1</v>
      </c>
      <c r="F2192" s="19">
        <v>2183</v>
      </c>
      <c r="G2192" s="20" t="s">
        <v>3181</v>
      </c>
      <c r="H2192" s="21" t="s">
        <v>19</v>
      </c>
      <c r="K2192" s="33">
        <v>11</v>
      </c>
      <c r="L2192" s="37">
        <v>153</v>
      </c>
      <c r="N2192" s="33">
        <v>2</v>
      </c>
      <c r="O2192" s="37">
        <v>153</v>
      </c>
    </row>
    <row r="2193" spans="3:15" x14ac:dyDescent="0.25">
      <c r="C2193" s="1">
        <v>1</v>
      </c>
      <c r="D2193" s="1">
        <v>1</v>
      </c>
      <c r="E2193" s="1">
        <v>1</v>
      </c>
      <c r="F2193" s="16">
        <v>2184</v>
      </c>
      <c r="G2193" s="17" t="s">
        <v>3181</v>
      </c>
      <c r="H2193" s="18" t="s">
        <v>19</v>
      </c>
      <c r="K2193" s="32">
        <v>16</v>
      </c>
      <c r="L2193" s="36">
        <v>153</v>
      </c>
      <c r="N2193" s="32">
        <v>2</v>
      </c>
      <c r="O2193" s="36">
        <v>153</v>
      </c>
    </row>
    <row r="2194" spans="3:15" x14ac:dyDescent="0.25">
      <c r="C2194" s="1">
        <v>1</v>
      </c>
      <c r="D2194" s="1">
        <v>1</v>
      </c>
      <c r="E2194" s="1">
        <v>1</v>
      </c>
      <c r="F2194" s="19">
        <v>2185</v>
      </c>
      <c r="G2194" s="20" t="s">
        <v>3264</v>
      </c>
      <c r="H2194" s="21" t="s">
        <v>19</v>
      </c>
      <c r="K2194" s="33">
        <v>7</v>
      </c>
      <c r="L2194" s="37">
        <v>153</v>
      </c>
      <c r="N2194" s="33">
        <v>2</v>
      </c>
      <c r="O2194" s="37">
        <v>153</v>
      </c>
    </row>
    <row r="2195" spans="3:15" x14ac:dyDescent="0.25">
      <c r="C2195" s="1">
        <v>1</v>
      </c>
      <c r="D2195" s="1">
        <v>1</v>
      </c>
      <c r="E2195" s="1">
        <v>1</v>
      </c>
      <c r="F2195" s="16">
        <v>2186</v>
      </c>
      <c r="G2195" s="17" t="s">
        <v>3182</v>
      </c>
      <c r="H2195" s="18" t="s">
        <v>18</v>
      </c>
      <c r="K2195" s="32">
        <v>10</v>
      </c>
      <c r="L2195" s="36">
        <v>153</v>
      </c>
      <c r="N2195" s="32">
        <v>1</v>
      </c>
      <c r="O2195" s="36">
        <v>153</v>
      </c>
    </row>
    <row r="2196" spans="3:15" x14ac:dyDescent="0.25">
      <c r="C2196" s="1">
        <v>1</v>
      </c>
      <c r="D2196" s="1">
        <v>1</v>
      </c>
      <c r="E2196" s="1">
        <v>1</v>
      </c>
      <c r="F2196" s="19">
        <v>2187</v>
      </c>
      <c r="G2196" s="20" t="s">
        <v>3264</v>
      </c>
      <c r="H2196" s="21" t="s">
        <v>19</v>
      </c>
      <c r="K2196" s="33">
        <v>18</v>
      </c>
      <c r="L2196" s="37">
        <v>153</v>
      </c>
      <c r="N2196" s="33">
        <v>2</v>
      </c>
      <c r="O2196" s="37">
        <v>153</v>
      </c>
    </row>
    <row r="2197" spans="3:15" x14ac:dyDescent="0.25">
      <c r="C2197" s="1">
        <v>1</v>
      </c>
      <c r="D2197" s="1">
        <v>1</v>
      </c>
      <c r="E2197" s="1">
        <v>1</v>
      </c>
      <c r="F2197" s="16">
        <v>2188</v>
      </c>
      <c r="G2197" s="17" t="s">
        <v>3264</v>
      </c>
      <c r="H2197" s="18" t="s">
        <v>19</v>
      </c>
      <c r="K2197" s="32">
        <v>19</v>
      </c>
      <c r="L2197" s="36">
        <v>153</v>
      </c>
      <c r="N2197" s="32">
        <v>2</v>
      </c>
      <c r="O2197" s="36">
        <v>153</v>
      </c>
    </row>
    <row r="2198" spans="3:15" x14ac:dyDescent="0.25">
      <c r="C2198" s="1">
        <v>1</v>
      </c>
      <c r="D2198" s="1">
        <v>1</v>
      </c>
      <c r="E2198" s="1">
        <v>1</v>
      </c>
      <c r="F2198" s="19">
        <v>2189</v>
      </c>
      <c r="G2198" s="20" t="s">
        <v>3181</v>
      </c>
      <c r="H2198" s="21" t="s">
        <v>18</v>
      </c>
      <c r="K2198" s="33">
        <v>21</v>
      </c>
      <c r="L2198" s="37">
        <v>153</v>
      </c>
      <c r="N2198" s="33">
        <v>5</v>
      </c>
      <c r="O2198" s="37">
        <v>153</v>
      </c>
    </row>
    <row r="2199" spans="3:15" x14ac:dyDescent="0.25">
      <c r="C2199" s="1">
        <v>1</v>
      </c>
      <c r="D2199" s="1">
        <v>1</v>
      </c>
      <c r="E2199" s="1">
        <v>1</v>
      </c>
      <c r="F2199" s="16">
        <v>2190</v>
      </c>
      <c r="G2199" s="17" t="s">
        <v>3182</v>
      </c>
      <c r="H2199" s="18" t="s">
        <v>19</v>
      </c>
      <c r="K2199" s="32">
        <v>12</v>
      </c>
      <c r="L2199" s="36">
        <v>153</v>
      </c>
      <c r="N2199" s="32">
        <v>1</v>
      </c>
      <c r="O2199" s="36">
        <v>153</v>
      </c>
    </row>
    <row r="2200" spans="3:15" x14ac:dyDescent="0.25">
      <c r="C2200" s="1">
        <v>1</v>
      </c>
      <c r="D2200" s="1">
        <v>1</v>
      </c>
      <c r="E2200" s="1">
        <v>1</v>
      </c>
      <c r="F2200" s="19">
        <v>2191</v>
      </c>
      <c r="G2200" s="20" t="s">
        <v>3264</v>
      </c>
      <c r="H2200" s="21" t="s">
        <v>18</v>
      </c>
      <c r="K2200" s="33">
        <v>19</v>
      </c>
      <c r="L2200" s="37">
        <v>153</v>
      </c>
      <c r="N2200" s="33">
        <v>6</v>
      </c>
      <c r="O2200" s="37">
        <v>153</v>
      </c>
    </row>
    <row r="2201" spans="3:15" x14ac:dyDescent="0.25">
      <c r="C2201" s="1">
        <v>1</v>
      </c>
      <c r="D2201" s="1">
        <v>1</v>
      </c>
      <c r="E2201" s="1">
        <v>1</v>
      </c>
      <c r="F2201" s="16">
        <v>2192</v>
      </c>
      <c r="G2201" s="17" t="s">
        <v>3264</v>
      </c>
      <c r="H2201" s="18" t="s">
        <v>19</v>
      </c>
      <c r="K2201" s="32">
        <v>15</v>
      </c>
      <c r="L2201" s="36">
        <v>153</v>
      </c>
      <c r="N2201" s="32">
        <v>6</v>
      </c>
      <c r="O2201" s="36">
        <v>153</v>
      </c>
    </row>
    <row r="2202" spans="3:15" x14ac:dyDescent="0.25">
      <c r="C2202" s="1">
        <v>1</v>
      </c>
      <c r="D2202" s="1">
        <v>1</v>
      </c>
      <c r="E2202" s="1">
        <v>1</v>
      </c>
      <c r="F2202" s="19">
        <v>2193</v>
      </c>
      <c r="G2202" s="20" t="s">
        <v>3181</v>
      </c>
      <c r="H2202" s="21" t="s">
        <v>19</v>
      </c>
      <c r="K2202" s="33">
        <v>21</v>
      </c>
      <c r="L2202" s="37">
        <v>153</v>
      </c>
      <c r="N2202" s="33">
        <v>5</v>
      </c>
      <c r="O2202" s="37">
        <v>153</v>
      </c>
    </row>
    <row r="2203" spans="3:15" x14ac:dyDescent="0.25">
      <c r="C2203" s="1">
        <v>1</v>
      </c>
      <c r="D2203" s="1">
        <v>1</v>
      </c>
      <c r="E2203" s="1">
        <v>1</v>
      </c>
      <c r="F2203" s="16">
        <v>2194</v>
      </c>
      <c r="G2203" s="17" t="s">
        <v>3264</v>
      </c>
      <c r="H2203" s="18" t="s">
        <v>18</v>
      </c>
      <c r="K2203" s="32">
        <v>17</v>
      </c>
      <c r="L2203" s="36">
        <v>153</v>
      </c>
      <c r="N2203" s="32">
        <v>2</v>
      </c>
      <c r="O2203" s="36">
        <v>153</v>
      </c>
    </row>
    <row r="2204" spans="3:15" x14ac:dyDescent="0.25">
      <c r="C2204" s="1">
        <v>1</v>
      </c>
      <c r="D2204" s="1">
        <v>1</v>
      </c>
      <c r="E2204" s="1">
        <v>1</v>
      </c>
      <c r="F2204" s="19">
        <v>2195</v>
      </c>
      <c r="G2204" s="20" t="s">
        <v>3181</v>
      </c>
      <c r="H2204" s="21" t="s">
        <v>18</v>
      </c>
      <c r="K2204" s="33">
        <v>15</v>
      </c>
      <c r="L2204" s="37">
        <v>153</v>
      </c>
      <c r="N2204" s="33">
        <v>3</v>
      </c>
      <c r="O2204" s="37">
        <v>153</v>
      </c>
    </row>
    <row r="2205" spans="3:15" x14ac:dyDescent="0.25">
      <c r="C2205" s="1">
        <v>1</v>
      </c>
      <c r="D2205" s="1">
        <v>1</v>
      </c>
      <c r="E2205" s="1">
        <v>1</v>
      </c>
      <c r="F2205" s="16">
        <v>2196</v>
      </c>
      <c r="G2205" s="17" t="s">
        <v>3264</v>
      </c>
      <c r="H2205" s="18" t="s">
        <v>18</v>
      </c>
      <c r="K2205" s="32">
        <v>9</v>
      </c>
      <c r="L2205" s="36">
        <v>153</v>
      </c>
      <c r="N2205" s="32">
        <v>2</v>
      </c>
      <c r="O2205" s="36">
        <v>153</v>
      </c>
    </row>
    <row r="2206" spans="3:15" x14ac:dyDescent="0.25">
      <c r="C2206" s="1">
        <v>1</v>
      </c>
      <c r="D2206" s="1">
        <v>1</v>
      </c>
      <c r="E2206" s="1">
        <v>1</v>
      </c>
      <c r="F2206" s="19">
        <v>2197</v>
      </c>
      <c r="G2206" s="20" t="s">
        <v>3264</v>
      </c>
      <c r="H2206" s="21" t="s">
        <v>18</v>
      </c>
      <c r="K2206" s="33">
        <v>9</v>
      </c>
      <c r="L2206" s="37">
        <v>153</v>
      </c>
      <c r="N2206" s="33">
        <v>2</v>
      </c>
      <c r="O2206" s="37">
        <v>153</v>
      </c>
    </row>
    <row r="2207" spans="3:15" x14ac:dyDescent="0.25">
      <c r="C2207" s="1">
        <v>1</v>
      </c>
      <c r="D2207" s="1">
        <v>1</v>
      </c>
      <c r="E2207" s="1">
        <v>1</v>
      </c>
      <c r="F2207" s="16">
        <v>2198</v>
      </c>
      <c r="G2207" s="17" t="s">
        <v>3264</v>
      </c>
      <c r="H2207" s="18" t="s">
        <v>19</v>
      </c>
      <c r="K2207" s="32">
        <v>7</v>
      </c>
      <c r="L2207" s="36">
        <v>153</v>
      </c>
      <c r="N2207" s="32">
        <v>1</v>
      </c>
      <c r="O2207" s="36">
        <v>153</v>
      </c>
    </row>
    <row r="2208" spans="3:15" x14ac:dyDescent="0.25">
      <c r="C2208" s="1">
        <v>1</v>
      </c>
      <c r="D2208" s="1">
        <v>1</v>
      </c>
      <c r="E2208" s="1">
        <v>1</v>
      </c>
      <c r="F2208" s="19">
        <v>2199</v>
      </c>
      <c r="G2208" s="20" t="s">
        <v>3264</v>
      </c>
      <c r="H2208" s="21" t="s">
        <v>19</v>
      </c>
      <c r="K2208" s="33">
        <v>9</v>
      </c>
      <c r="L2208" s="37">
        <v>153</v>
      </c>
      <c r="N2208" s="33">
        <v>4</v>
      </c>
      <c r="O2208" s="37">
        <v>153</v>
      </c>
    </row>
    <row r="2209" spans="3:15" x14ac:dyDescent="0.25">
      <c r="C2209" s="1">
        <v>1</v>
      </c>
      <c r="D2209" s="1">
        <v>1</v>
      </c>
      <c r="E2209" s="1">
        <v>1</v>
      </c>
      <c r="F2209" s="16">
        <v>2200</v>
      </c>
      <c r="G2209" s="17" t="s">
        <v>3264</v>
      </c>
      <c r="H2209" s="18" t="s">
        <v>18</v>
      </c>
      <c r="K2209" s="32">
        <v>18</v>
      </c>
      <c r="L2209" s="36">
        <v>154</v>
      </c>
      <c r="N2209" s="32">
        <v>4</v>
      </c>
      <c r="O2209" s="36">
        <v>154</v>
      </c>
    </row>
    <row r="2210" spans="3:15" x14ac:dyDescent="0.25">
      <c r="C2210" s="1">
        <v>1</v>
      </c>
      <c r="D2210" s="1">
        <v>1</v>
      </c>
      <c r="E2210" s="1">
        <v>1</v>
      </c>
      <c r="F2210" s="19">
        <v>2201</v>
      </c>
      <c r="G2210" s="20" t="s">
        <v>3181</v>
      </c>
      <c r="H2210" s="21" t="s">
        <v>18</v>
      </c>
      <c r="K2210" s="33">
        <v>28</v>
      </c>
      <c r="L2210" s="37">
        <v>154</v>
      </c>
      <c r="N2210" s="33">
        <v>5</v>
      </c>
      <c r="O2210" s="37">
        <v>154</v>
      </c>
    </row>
    <row r="2211" spans="3:15" x14ac:dyDescent="0.25">
      <c r="C2211" s="1">
        <v>1</v>
      </c>
      <c r="D2211" s="1">
        <v>1</v>
      </c>
      <c r="E2211" s="1">
        <v>1</v>
      </c>
      <c r="F2211" s="16">
        <v>2202</v>
      </c>
      <c r="G2211" s="17" t="s">
        <v>3181</v>
      </c>
      <c r="H2211" s="18" t="s">
        <v>19</v>
      </c>
      <c r="K2211" s="32">
        <v>21</v>
      </c>
      <c r="L2211" s="36">
        <v>154</v>
      </c>
      <c r="N2211" s="32">
        <v>6</v>
      </c>
      <c r="O2211" s="36">
        <v>154</v>
      </c>
    </row>
    <row r="2212" spans="3:15" x14ac:dyDescent="0.25">
      <c r="C2212" s="1">
        <v>1</v>
      </c>
      <c r="D2212" s="1">
        <v>1</v>
      </c>
      <c r="E2212" s="1">
        <v>1</v>
      </c>
      <c r="F2212" s="19">
        <v>2203</v>
      </c>
      <c r="G2212" s="20" t="s">
        <v>3182</v>
      </c>
      <c r="H2212" s="21" t="s">
        <v>18</v>
      </c>
      <c r="K2212" s="33">
        <v>28</v>
      </c>
      <c r="L2212" s="37">
        <v>154</v>
      </c>
      <c r="N2212" s="33">
        <v>2</v>
      </c>
      <c r="O2212" s="37">
        <v>154</v>
      </c>
    </row>
    <row r="2213" spans="3:15" x14ac:dyDescent="0.25">
      <c r="C2213" s="1">
        <v>1</v>
      </c>
      <c r="D2213" s="1">
        <v>1</v>
      </c>
      <c r="E2213" s="1">
        <v>1</v>
      </c>
      <c r="F2213" s="16">
        <v>2204</v>
      </c>
      <c r="G2213" s="17" t="s">
        <v>3264</v>
      </c>
      <c r="H2213" s="18" t="s">
        <v>19</v>
      </c>
      <c r="K2213" s="32">
        <v>18</v>
      </c>
      <c r="L2213" s="36">
        <v>154</v>
      </c>
      <c r="N2213" s="32">
        <v>7</v>
      </c>
      <c r="O2213" s="36">
        <v>154</v>
      </c>
    </row>
    <row r="2214" spans="3:15" x14ac:dyDescent="0.25">
      <c r="C2214" s="1">
        <v>1</v>
      </c>
      <c r="D2214" s="1">
        <v>1</v>
      </c>
      <c r="E2214" s="1">
        <v>1</v>
      </c>
      <c r="F2214" s="19">
        <v>2205</v>
      </c>
      <c r="G2214" s="20" t="s">
        <v>3264</v>
      </c>
      <c r="H2214" s="21" t="s">
        <v>18</v>
      </c>
      <c r="K2214" s="33">
        <v>22</v>
      </c>
      <c r="L2214" s="37">
        <v>154</v>
      </c>
      <c r="N2214" s="33">
        <v>4</v>
      </c>
      <c r="O2214" s="37">
        <v>154</v>
      </c>
    </row>
    <row r="2215" spans="3:15" x14ac:dyDescent="0.25">
      <c r="C2215" s="1">
        <v>1</v>
      </c>
      <c r="D2215" s="1">
        <v>1</v>
      </c>
      <c r="E2215" s="1">
        <v>1</v>
      </c>
      <c r="F2215" s="16">
        <v>2206</v>
      </c>
      <c r="G2215" s="17" t="s">
        <v>3181</v>
      </c>
      <c r="H2215" s="18" t="s">
        <v>18</v>
      </c>
      <c r="K2215" s="32">
        <v>16</v>
      </c>
      <c r="L2215" s="36">
        <v>154</v>
      </c>
      <c r="N2215" s="32">
        <v>2</v>
      </c>
      <c r="O2215" s="36">
        <v>154</v>
      </c>
    </row>
    <row r="2216" spans="3:15" x14ac:dyDescent="0.25">
      <c r="C2216" s="1">
        <v>1</v>
      </c>
      <c r="D2216" s="1">
        <v>1</v>
      </c>
      <c r="E2216" s="1">
        <v>1</v>
      </c>
      <c r="F2216" s="19">
        <v>2207</v>
      </c>
      <c r="G2216" s="20" t="s">
        <v>3264</v>
      </c>
      <c r="H2216" s="21" t="s">
        <v>18</v>
      </c>
      <c r="K2216" s="33">
        <v>31</v>
      </c>
      <c r="L2216" s="37">
        <v>154</v>
      </c>
      <c r="N2216" s="33">
        <v>3</v>
      </c>
      <c r="O2216" s="37">
        <v>154</v>
      </c>
    </row>
    <row r="2217" spans="3:15" x14ac:dyDescent="0.25">
      <c r="C2217" s="1">
        <v>1</v>
      </c>
      <c r="D2217" s="1">
        <v>1</v>
      </c>
      <c r="E2217" s="1">
        <v>1</v>
      </c>
      <c r="F2217" s="16">
        <v>2208</v>
      </c>
      <c r="G2217" s="17" t="s">
        <v>3181</v>
      </c>
      <c r="H2217" s="18" t="s">
        <v>18</v>
      </c>
      <c r="K2217" s="32">
        <v>22</v>
      </c>
      <c r="L2217" s="36">
        <v>154</v>
      </c>
      <c r="N2217" s="32">
        <v>5</v>
      </c>
      <c r="O2217" s="36">
        <v>154</v>
      </c>
    </row>
    <row r="2218" spans="3:15" x14ac:dyDescent="0.25">
      <c r="C2218" s="1">
        <v>1</v>
      </c>
      <c r="D2218" s="1">
        <v>1</v>
      </c>
      <c r="E2218" s="1">
        <v>1</v>
      </c>
      <c r="F2218" s="19">
        <v>2209</v>
      </c>
      <c r="G2218" s="20" t="s">
        <v>3264</v>
      </c>
      <c r="H2218" s="21" t="s">
        <v>19</v>
      </c>
      <c r="K2218" s="33">
        <v>28</v>
      </c>
      <c r="L2218" s="37">
        <v>154</v>
      </c>
      <c r="N2218" s="33">
        <v>6</v>
      </c>
      <c r="O2218" s="37">
        <v>154</v>
      </c>
    </row>
    <row r="2219" spans="3:15" x14ac:dyDescent="0.25">
      <c r="C2219" s="1">
        <v>1</v>
      </c>
      <c r="D2219" s="1">
        <v>1</v>
      </c>
      <c r="E2219" s="1">
        <v>1</v>
      </c>
      <c r="F2219" s="16">
        <v>2210</v>
      </c>
      <c r="G2219" s="17" t="s">
        <v>3181</v>
      </c>
      <c r="H2219" s="18" t="s">
        <v>18</v>
      </c>
      <c r="K2219" s="32">
        <v>11</v>
      </c>
      <c r="L2219" s="36">
        <v>154</v>
      </c>
      <c r="N2219" s="32">
        <v>2</v>
      </c>
      <c r="O2219" s="36">
        <v>154</v>
      </c>
    </row>
    <row r="2220" spans="3:15" x14ac:dyDescent="0.25">
      <c r="C2220" s="1">
        <v>1</v>
      </c>
      <c r="D2220" s="1">
        <v>1</v>
      </c>
      <c r="E2220" s="1">
        <v>1</v>
      </c>
      <c r="F2220" s="19">
        <v>2211</v>
      </c>
      <c r="G2220" s="20" t="s">
        <v>3181</v>
      </c>
      <c r="H2220" s="21" t="s">
        <v>19</v>
      </c>
      <c r="K2220" s="33">
        <v>18</v>
      </c>
      <c r="L2220" s="37">
        <v>154</v>
      </c>
      <c r="N2220" s="33">
        <v>4</v>
      </c>
      <c r="O2220" s="37">
        <v>154</v>
      </c>
    </row>
    <row r="2221" spans="3:15" x14ac:dyDescent="0.25">
      <c r="C2221" s="1">
        <v>1</v>
      </c>
      <c r="D2221" s="1">
        <v>1</v>
      </c>
      <c r="E2221" s="1">
        <v>1</v>
      </c>
      <c r="F2221" s="16">
        <v>2212</v>
      </c>
      <c r="G2221" s="17" t="s">
        <v>3181</v>
      </c>
      <c r="H2221" s="18" t="s">
        <v>18</v>
      </c>
      <c r="K2221" s="32">
        <v>15</v>
      </c>
      <c r="L2221" s="36">
        <v>154</v>
      </c>
      <c r="N2221" s="32">
        <v>3</v>
      </c>
      <c r="O2221" s="36">
        <v>154</v>
      </c>
    </row>
    <row r="2222" spans="3:15" x14ac:dyDescent="0.25">
      <c r="C2222" s="1">
        <v>1</v>
      </c>
      <c r="D2222" s="1">
        <v>1</v>
      </c>
      <c r="E2222" s="1">
        <v>1</v>
      </c>
      <c r="F2222" s="19">
        <v>2213</v>
      </c>
      <c r="G2222" s="20" t="s">
        <v>3182</v>
      </c>
      <c r="H2222" s="21" t="s">
        <v>19</v>
      </c>
      <c r="K2222" s="33">
        <v>22</v>
      </c>
      <c r="L2222" s="37">
        <v>154</v>
      </c>
      <c r="N2222" s="33">
        <v>5</v>
      </c>
      <c r="O2222" s="37">
        <v>154</v>
      </c>
    </row>
    <row r="2223" spans="3:15" x14ac:dyDescent="0.25">
      <c r="C2223" s="1">
        <v>1</v>
      </c>
      <c r="D2223" s="1">
        <v>1</v>
      </c>
      <c r="E2223" s="1">
        <v>1</v>
      </c>
      <c r="F2223" s="16">
        <v>2214</v>
      </c>
      <c r="G2223" s="17" t="s">
        <v>3264</v>
      </c>
      <c r="H2223" s="18" t="s">
        <v>19</v>
      </c>
      <c r="K2223" s="32">
        <v>27</v>
      </c>
      <c r="L2223" s="36">
        <v>154</v>
      </c>
      <c r="N2223" s="32">
        <v>9</v>
      </c>
      <c r="O2223" s="36">
        <v>154</v>
      </c>
    </row>
    <row r="2224" spans="3:15" x14ac:dyDescent="0.25">
      <c r="C2224" s="1">
        <v>1</v>
      </c>
      <c r="D2224" s="1">
        <v>1</v>
      </c>
      <c r="E2224" s="1">
        <v>1</v>
      </c>
      <c r="F2224" s="19">
        <v>2215</v>
      </c>
      <c r="G2224" s="20" t="s">
        <v>3181</v>
      </c>
      <c r="H2224" s="21" t="s">
        <v>18</v>
      </c>
      <c r="K2224" s="33">
        <v>15</v>
      </c>
      <c r="L2224" s="37">
        <v>154</v>
      </c>
      <c r="N2224" s="33">
        <v>4</v>
      </c>
      <c r="O2224" s="37">
        <v>154</v>
      </c>
    </row>
    <row r="2225" spans="3:15" x14ac:dyDescent="0.25">
      <c r="C2225" s="1">
        <v>1</v>
      </c>
      <c r="D2225" s="1">
        <v>1</v>
      </c>
      <c r="E2225" s="1">
        <v>1</v>
      </c>
      <c r="F2225" s="16">
        <v>2216</v>
      </c>
      <c r="G2225" s="17" t="s">
        <v>3264</v>
      </c>
      <c r="H2225" s="18" t="s">
        <v>18</v>
      </c>
      <c r="K2225" s="32">
        <v>19</v>
      </c>
      <c r="L2225" s="36">
        <v>154</v>
      </c>
      <c r="N2225" s="32">
        <v>4</v>
      </c>
      <c r="O2225" s="36">
        <v>154</v>
      </c>
    </row>
    <row r="2226" spans="3:15" x14ac:dyDescent="0.25">
      <c r="C2226" s="1">
        <v>1</v>
      </c>
      <c r="D2226" s="1">
        <v>1</v>
      </c>
      <c r="E2226" s="1">
        <v>1</v>
      </c>
      <c r="F2226" s="19">
        <v>2217</v>
      </c>
      <c r="G2226" s="20" t="s">
        <v>3264</v>
      </c>
      <c r="H2226" s="21" t="s">
        <v>18</v>
      </c>
      <c r="K2226" s="33">
        <v>10</v>
      </c>
      <c r="L2226" s="37">
        <v>154</v>
      </c>
      <c r="N2226" s="33">
        <v>4</v>
      </c>
      <c r="O2226" s="37">
        <v>154</v>
      </c>
    </row>
    <row r="2227" spans="3:15" x14ac:dyDescent="0.25">
      <c r="C2227" s="1">
        <v>1</v>
      </c>
      <c r="D2227" s="1">
        <v>1</v>
      </c>
      <c r="E2227" s="1">
        <v>1</v>
      </c>
      <c r="F2227" s="16">
        <v>2218</v>
      </c>
      <c r="G2227" s="17" t="s">
        <v>3181</v>
      </c>
      <c r="H2227" s="18" t="s">
        <v>19</v>
      </c>
      <c r="K2227" s="32">
        <v>14</v>
      </c>
      <c r="L2227" s="36">
        <v>154</v>
      </c>
      <c r="N2227" s="32">
        <v>1</v>
      </c>
      <c r="O2227" s="36">
        <v>154</v>
      </c>
    </row>
    <row r="2228" spans="3:15" x14ac:dyDescent="0.25">
      <c r="C2228" s="1">
        <v>1</v>
      </c>
      <c r="D2228" s="1">
        <v>1</v>
      </c>
      <c r="E2228" s="1">
        <v>1</v>
      </c>
      <c r="F2228" s="19">
        <v>2219</v>
      </c>
      <c r="G2228" s="20" t="s">
        <v>3181</v>
      </c>
      <c r="H2228" s="21" t="s">
        <v>18</v>
      </c>
      <c r="K2228" s="33">
        <v>23</v>
      </c>
      <c r="L2228" s="37">
        <v>154</v>
      </c>
      <c r="N2228" s="33">
        <v>6</v>
      </c>
      <c r="O2228" s="37">
        <v>154</v>
      </c>
    </row>
    <row r="2229" spans="3:15" x14ac:dyDescent="0.25">
      <c r="C2229" s="1">
        <v>1</v>
      </c>
      <c r="D2229" s="1">
        <v>1</v>
      </c>
      <c r="E2229" s="1">
        <v>1</v>
      </c>
      <c r="F2229" s="16">
        <v>2220</v>
      </c>
      <c r="G2229" s="17" t="s">
        <v>3181</v>
      </c>
      <c r="H2229" s="18" t="s">
        <v>18</v>
      </c>
      <c r="K2229" s="32">
        <v>18</v>
      </c>
      <c r="L2229" s="36">
        <v>154</v>
      </c>
      <c r="N2229" s="32">
        <v>4</v>
      </c>
      <c r="O2229" s="36">
        <v>154</v>
      </c>
    </row>
    <row r="2230" spans="3:15" x14ac:dyDescent="0.25">
      <c r="C2230" s="1">
        <v>1</v>
      </c>
      <c r="D2230" s="1">
        <v>1</v>
      </c>
      <c r="E2230" s="1">
        <v>1</v>
      </c>
      <c r="F2230" s="19">
        <v>2221</v>
      </c>
      <c r="G2230" s="20" t="s">
        <v>3181</v>
      </c>
      <c r="H2230" s="21" t="s">
        <v>19</v>
      </c>
      <c r="K2230" s="33">
        <v>16</v>
      </c>
      <c r="L2230" s="37">
        <v>154</v>
      </c>
      <c r="N2230" s="33">
        <v>3</v>
      </c>
      <c r="O2230" s="37">
        <v>154</v>
      </c>
    </row>
    <row r="2231" spans="3:15" x14ac:dyDescent="0.25">
      <c r="C2231" s="1">
        <v>1</v>
      </c>
      <c r="D2231" s="1">
        <v>1</v>
      </c>
      <c r="E2231" s="1">
        <v>1</v>
      </c>
      <c r="F2231" s="16">
        <v>2222</v>
      </c>
      <c r="G2231" s="17" t="s">
        <v>3264</v>
      </c>
      <c r="H2231" s="18" t="s">
        <v>19</v>
      </c>
      <c r="K2231" s="32">
        <v>12</v>
      </c>
      <c r="L2231" s="36">
        <v>154</v>
      </c>
      <c r="N2231" s="32">
        <v>3</v>
      </c>
      <c r="O2231" s="36">
        <v>154</v>
      </c>
    </row>
    <row r="2232" spans="3:15" x14ac:dyDescent="0.25">
      <c r="C2232" s="1">
        <v>1</v>
      </c>
      <c r="D2232" s="1">
        <v>1</v>
      </c>
      <c r="E2232" s="1">
        <v>1</v>
      </c>
      <c r="F2232" s="19">
        <v>2223</v>
      </c>
      <c r="G2232" s="20" t="s">
        <v>3182</v>
      </c>
      <c r="H2232" s="21" t="s">
        <v>19</v>
      </c>
      <c r="K2232" s="33">
        <v>19</v>
      </c>
      <c r="L2232" s="37">
        <v>154</v>
      </c>
      <c r="N2232" s="33">
        <v>4</v>
      </c>
      <c r="O2232" s="37">
        <v>154</v>
      </c>
    </row>
    <row r="2233" spans="3:15" x14ac:dyDescent="0.25">
      <c r="C2233" s="1">
        <v>1</v>
      </c>
      <c r="D2233" s="1">
        <v>1</v>
      </c>
      <c r="E2233" s="1">
        <v>1</v>
      </c>
      <c r="F2233" s="16">
        <v>2224</v>
      </c>
      <c r="G2233" s="17" t="s">
        <v>3182</v>
      </c>
      <c r="H2233" s="18" t="s">
        <v>18</v>
      </c>
      <c r="K2233" s="32">
        <v>13</v>
      </c>
      <c r="L2233" s="36">
        <v>154</v>
      </c>
      <c r="N2233" s="32">
        <v>3</v>
      </c>
      <c r="O2233" s="36">
        <v>154</v>
      </c>
    </row>
    <row r="2234" spans="3:15" x14ac:dyDescent="0.25">
      <c r="C2234" s="1">
        <v>1</v>
      </c>
      <c r="D2234" s="1">
        <v>1</v>
      </c>
      <c r="E2234" s="1">
        <v>1</v>
      </c>
      <c r="F2234" s="19">
        <v>2225</v>
      </c>
      <c r="G2234" s="20" t="s">
        <v>3264</v>
      </c>
      <c r="H2234" s="21" t="s">
        <v>19</v>
      </c>
      <c r="K2234" s="33">
        <v>14</v>
      </c>
      <c r="L2234" s="37">
        <v>154</v>
      </c>
      <c r="N2234" s="33">
        <v>3</v>
      </c>
      <c r="O2234" s="37">
        <v>154</v>
      </c>
    </row>
    <row r="2235" spans="3:15" x14ac:dyDescent="0.25">
      <c r="C2235" s="1">
        <v>1</v>
      </c>
      <c r="D2235" s="1">
        <v>1</v>
      </c>
      <c r="E2235" s="1">
        <v>1</v>
      </c>
      <c r="F2235" s="16">
        <v>2226</v>
      </c>
      <c r="G2235" s="17" t="s">
        <v>3264</v>
      </c>
      <c r="H2235" s="18" t="s">
        <v>19</v>
      </c>
      <c r="K2235" s="32">
        <v>14</v>
      </c>
      <c r="L2235" s="36">
        <v>154</v>
      </c>
      <c r="N2235" s="32">
        <v>2</v>
      </c>
      <c r="O2235" s="36">
        <v>154</v>
      </c>
    </row>
    <row r="2236" spans="3:15" x14ac:dyDescent="0.25">
      <c r="C2236" s="1">
        <v>1</v>
      </c>
      <c r="D2236" s="1">
        <v>1</v>
      </c>
      <c r="E2236" s="1">
        <v>1</v>
      </c>
      <c r="F2236" s="19">
        <v>2227</v>
      </c>
      <c r="G2236" s="20" t="s">
        <v>3264</v>
      </c>
      <c r="H2236" s="21" t="s">
        <v>18</v>
      </c>
      <c r="K2236" s="33">
        <v>18</v>
      </c>
      <c r="L2236" s="37">
        <v>154</v>
      </c>
      <c r="N2236" s="33">
        <v>3</v>
      </c>
      <c r="O2236" s="37">
        <v>154</v>
      </c>
    </row>
    <row r="2237" spans="3:15" x14ac:dyDescent="0.25">
      <c r="C2237" s="1">
        <v>1</v>
      </c>
      <c r="D2237" s="1">
        <v>1</v>
      </c>
      <c r="E2237" s="1">
        <v>1</v>
      </c>
      <c r="F2237" s="16">
        <v>2228</v>
      </c>
      <c r="G2237" s="17" t="s">
        <v>3181</v>
      </c>
      <c r="H2237" s="18" t="s">
        <v>18</v>
      </c>
      <c r="K2237" s="32">
        <v>19</v>
      </c>
      <c r="L2237" s="36">
        <v>154</v>
      </c>
      <c r="N2237" s="32">
        <v>5</v>
      </c>
      <c r="O2237" s="36">
        <v>154</v>
      </c>
    </row>
    <row r="2238" spans="3:15" x14ac:dyDescent="0.25">
      <c r="C2238" s="1">
        <v>1</v>
      </c>
      <c r="D2238" s="1">
        <v>1</v>
      </c>
      <c r="E2238" s="1">
        <v>1</v>
      </c>
      <c r="F2238" s="19">
        <v>2229</v>
      </c>
      <c r="G2238" s="20" t="s">
        <v>3182</v>
      </c>
      <c r="H2238" s="21" t="s">
        <v>18</v>
      </c>
      <c r="K2238" s="33">
        <v>11</v>
      </c>
      <c r="L2238" s="37">
        <v>154</v>
      </c>
      <c r="N2238" s="33">
        <v>4</v>
      </c>
      <c r="O2238" s="37">
        <v>154</v>
      </c>
    </row>
    <row r="2239" spans="3:15" x14ac:dyDescent="0.25">
      <c r="C2239" s="1">
        <v>1</v>
      </c>
      <c r="D2239" s="1">
        <v>1</v>
      </c>
      <c r="E2239" s="1">
        <v>1</v>
      </c>
      <c r="F2239" s="16">
        <v>2230</v>
      </c>
      <c r="G2239" s="17" t="s">
        <v>3181</v>
      </c>
      <c r="H2239" s="18" t="s">
        <v>19</v>
      </c>
      <c r="K2239" s="32">
        <v>11</v>
      </c>
      <c r="L2239" s="36">
        <v>154</v>
      </c>
      <c r="N2239" s="32">
        <v>6</v>
      </c>
      <c r="O2239" s="36">
        <v>154</v>
      </c>
    </row>
    <row r="2240" spans="3:15" x14ac:dyDescent="0.25">
      <c r="C2240" s="1">
        <v>1</v>
      </c>
      <c r="D2240" s="1">
        <v>1</v>
      </c>
      <c r="E2240" s="1">
        <v>1</v>
      </c>
      <c r="F2240" s="19">
        <v>2231</v>
      </c>
      <c r="G2240" s="20" t="s">
        <v>3182</v>
      </c>
      <c r="H2240" s="21" t="s">
        <v>18</v>
      </c>
      <c r="K2240" s="33">
        <v>12</v>
      </c>
      <c r="L2240" s="37">
        <v>154</v>
      </c>
      <c r="N2240" s="33">
        <v>4</v>
      </c>
      <c r="O2240" s="37">
        <v>154</v>
      </c>
    </row>
    <row r="2241" spans="3:15" x14ac:dyDescent="0.25">
      <c r="C2241" s="1">
        <v>1</v>
      </c>
      <c r="D2241" s="1">
        <v>1</v>
      </c>
      <c r="E2241" s="1">
        <v>1</v>
      </c>
      <c r="F2241" s="16">
        <v>2232</v>
      </c>
      <c r="G2241" s="17" t="s">
        <v>3264</v>
      </c>
      <c r="H2241" s="18" t="s">
        <v>18</v>
      </c>
      <c r="K2241" s="32">
        <v>12</v>
      </c>
      <c r="L2241" s="36">
        <v>154</v>
      </c>
      <c r="N2241" s="32">
        <v>1</v>
      </c>
      <c r="O2241" s="36">
        <v>154</v>
      </c>
    </row>
    <row r="2242" spans="3:15" x14ac:dyDescent="0.25">
      <c r="C2242" s="1">
        <v>1</v>
      </c>
      <c r="D2242" s="1">
        <v>1</v>
      </c>
      <c r="E2242" s="1">
        <v>1</v>
      </c>
      <c r="F2242" s="19">
        <v>2233</v>
      </c>
      <c r="G2242" s="20" t="s">
        <v>3181</v>
      </c>
      <c r="H2242" s="21" t="s">
        <v>19</v>
      </c>
      <c r="K2242" s="33">
        <v>9</v>
      </c>
      <c r="L2242" s="37">
        <v>154</v>
      </c>
      <c r="N2242" s="33">
        <v>5</v>
      </c>
      <c r="O2242" s="37">
        <v>154</v>
      </c>
    </row>
    <row r="2243" spans="3:15" x14ac:dyDescent="0.25">
      <c r="C2243" s="1">
        <v>1</v>
      </c>
      <c r="D2243" s="1">
        <v>1</v>
      </c>
      <c r="E2243" s="1">
        <v>1</v>
      </c>
      <c r="F2243" s="16">
        <v>2234</v>
      </c>
      <c r="G2243" s="17" t="s">
        <v>3264</v>
      </c>
      <c r="H2243" s="18" t="s">
        <v>19</v>
      </c>
      <c r="K2243" s="32">
        <v>6</v>
      </c>
      <c r="L2243" s="36">
        <v>154</v>
      </c>
      <c r="N2243" s="32">
        <v>2</v>
      </c>
      <c r="O2243" s="36">
        <v>154</v>
      </c>
    </row>
    <row r="2244" spans="3:15" x14ac:dyDescent="0.25">
      <c r="C2244" s="1">
        <v>1</v>
      </c>
      <c r="D2244" s="1">
        <v>1</v>
      </c>
      <c r="E2244" s="1">
        <v>1</v>
      </c>
      <c r="F2244" s="19">
        <v>2235</v>
      </c>
      <c r="G2244" s="20" t="s">
        <v>3264</v>
      </c>
      <c r="H2244" s="21" t="s">
        <v>19</v>
      </c>
      <c r="K2244" s="33">
        <v>10</v>
      </c>
      <c r="L2244" s="37">
        <v>154</v>
      </c>
      <c r="N2244" s="33">
        <v>2</v>
      </c>
      <c r="O2244" s="37">
        <v>154</v>
      </c>
    </row>
    <row r="2245" spans="3:15" x14ac:dyDescent="0.25">
      <c r="C2245" s="1">
        <v>1</v>
      </c>
      <c r="D2245" s="1">
        <v>1</v>
      </c>
      <c r="E2245" s="1">
        <v>1</v>
      </c>
      <c r="F2245" s="16">
        <v>2236</v>
      </c>
      <c r="G2245" s="17" t="s">
        <v>3264</v>
      </c>
      <c r="H2245" s="18" t="s">
        <v>18</v>
      </c>
      <c r="K2245" s="32">
        <v>30</v>
      </c>
      <c r="L2245" s="36">
        <v>155</v>
      </c>
      <c r="N2245" s="32">
        <v>5</v>
      </c>
      <c r="O2245" s="36">
        <v>155</v>
      </c>
    </row>
    <row r="2246" spans="3:15" x14ac:dyDescent="0.25">
      <c r="C2246" s="1">
        <v>1</v>
      </c>
      <c r="D2246" s="1">
        <v>1</v>
      </c>
      <c r="E2246" s="1">
        <v>1</v>
      </c>
      <c r="F2246" s="19">
        <v>2237</v>
      </c>
      <c r="G2246" s="20" t="s">
        <v>3181</v>
      </c>
      <c r="H2246" s="21" t="s">
        <v>18</v>
      </c>
      <c r="K2246" s="33">
        <v>27</v>
      </c>
      <c r="L2246" s="37">
        <v>155</v>
      </c>
      <c r="N2246" s="33">
        <v>7</v>
      </c>
      <c r="O2246" s="37">
        <v>155</v>
      </c>
    </row>
    <row r="2247" spans="3:15" x14ac:dyDescent="0.25">
      <c r="C2247" s="1">
        <v>1</v>
      </c>
      <c r="D2247" s="1">
        <v>1</v>
      </c>
      <c r="E2247" s="1">
        <v>1</v>
      </c>
      <c r="F2247" s="16">
        <v>2238</v>
      </c>
      <c r="G2247" s="17" t="s">
        <v>3264</v>
      </c>
      <c r="H2247" s="18" t="s">
        <v>18</v>
      </c>
      <c r="K2247" s="32">
        <v>27</v>
      </c>
      <c r="L2247" s="36">
        <v>155</v>
      </c>
      <c r="N2247" s="32">
        <v>5</v>
      </c>
      <c r="O2247" s="36">
        <v>155</v>
      </c>
    </row>
    <row r="2248" spans="3:15" x14ac:dyDescent="0.25">
      <c r="C2248" s="1">
        <v>1</v>
      </c>
      <c r="D2248" s="1">
        <v>1</v>
      </c>
      <c r="E2248" s="1">
        <v>1</v>
      </c>
      <c r="F2248" s="19">
        <v>2239</v>
      </c>
      <c r="G2248" s="20" t="s">
        <v>3264</v>
      </c>
      <c r="H2248" s="21" t="s">
        <v>18</v>
      </c>
      <c r="K2248" s="33">
        <v>23</v>
      </c>
      <c r="L2248" s="37">
        <v>155</v>
      </c>
      <c r="N2248" s="33">
        <v>0</v>
      </c>
      <c r="O2248" s="37">
        <v>155</v>
      </c>
    </row>
    <row r="2249" spans="3:15" x14ac:dyDescent="0.25">
      <c r="C2249" s="1">
        <v>1</v>
      </c>
      <c r="D2249" s="1">
        <v>1</v>
      </c>
      <c r="E2249" s="1">
        <v>1</v>
      </c>
      <c r="F2249" s="16">
        <v>2240</v>
      </c>
      <c r="G2249" s="17" t="s">
        <v>3264</v>
      </c>
      <c r="H2249" s="18" t="s">
        <v>19</v>
      </c>
      <c r="K2249" s="32">
        <v>20</v>
      </c>
      <c r="L2249" s="36">
        <v>155</v>
      </c>
      <c r="N2249" s="32">
        <v>2</v>
      </c>
      <c r="O2249" s="36">
        <v>155</v>
      </c>
    </row>
    <row r="2250" spans="3:15" x14ac:dyDescent="0.25">
      <c r="C2250" s="1">
        <v>1</v>
      </c>
      <c r="D2250" s="1">
        <v>1</v>
      </c>
      <c r="E2250" s="1">
        <v>1</v>
      </c>
      <c r="F2250" s="19">
        <v>2241</v>
      </c>
      <c r="G2250" s="20" t="s">
        <v>3181</v>
      </c>
      <c r="H2250" s="21" t="s">
        <v>19</v>
      </c>
      <c r="K2250" s="33">
        <v>30</v>
      </c>
      <c r="L2250" s="37">
        <v>155</v>
      </c>
      <c r="N2250" s="33">
        <v>6</v>
      </c>
      <c r="O2250" s="37">
        <v>155</v>
      </c>
    </row>
    <row r="2251" spans="3:15" x14ac:dyDescent="0.25">
      <c r="C2251" s="1">
        <v>1</v>
      </c>
      <c r="D2251" s="1">
        <v>1</v>
      </c>
      <c r="E2251" s="1">
        <v>1</v>
      </c>
      <c r="F2251" s="16">
        <v>2242</v>
      </c>
      <c r="G2251" s="17" t="s">
        <v>3264</v>
      </c>
      <c r="H2251" s="18" t="s">
        <v>19</v>
      </c>
      <c r="K2251" s="32">
        <v>18</v>
      </c>
      <c r="L2251" s="36">
        <v>155</v>
      </c>
      <c r="N2251" s="32">
        <v>1</v>
      </c>
      <c r="O2251" s="36">
        <v>155</v>
      </c>
    </row>
    <row r="2252" spans="3:15" x14ac:dyDescent="0.25">
      <c r="C2252" s="1">
        <v>1</v>
      </c>
      <c r="D2252" s="1">
        <v>1</v>
      </c>
      <c r="E2252" s="1">
        <v>1</v>
      </c>
      <c r="F2252" s="19">
        <v>2243</v>
      </c>
      <c r="G2252" s="20" t="s">
        <v>3264</v>
      </c>
      <c r="H2252" s="21" t="s">
        <v>18</v>
      </c>
      <c r="K2252" s="33">
        <v>27</v>
      </c>
      <c r="L2252" s="37">
        <v>155</v>
      </c>
      <c r="N2252" s="33">
        <v>3</v>
      </c>
      <c r="O2252" s="37">
        <v>155</v>
      </c>
    </row>
    <row r="2253" spans="3:15" x14ac:dyDescent="0.25">
      <c r="C2253" s="1">
        <v>1</v>
      </c>
      <c r="D2253" s="1">
        <v>1</v>
      </c>
      <c r="E2253" s="1">
        <v>1</v>
      </c>
      <c r="F2253" s="16">
        <v>2244</v>
      </c>
      <c r="G2253" s="17" t="s">
        <v>3264</v>
      </c>
      <c r="H2253" s="18" t="s">
        <v>19</v>
      </c>
      <c r="K2253" s="32">
        <v>18</v>
      </c>
      <c r="L2253" s="36">
        <v>155</v>
      </c>
      <c r="N2253" s="32">
        <v>2</v>
      </c>
      <c r="O2253" s="36">
        <v>155</v>
      </c>
    </row>
    <row r="2254" spans="3:15" x14ac:dyDescent="0.25">
      <c r="C2254" s="1">
        <v>1</v>
      </c>
      <c r="D2254" s="1">
        <v>1</v>
      </c>
      <c r="E2254" s="1">
        <v>1</v>
      </c>
      <c r="F2254" s="19">
        <v>2245</v>
      </c>
      <c r="G2254" s="20" t="s">
        <v>3182</v>
      </c>
      <c r="H2254" s="21" t="s">
        <v>19</v>
      </c>
      <c r="K2254" s="33">
        <v>22</v>
      </c>
      <c r="L2254" s="37">
        <v>155</v>
      </c>
      <c r="N2254" s="33">
        <v>4</v>
      </c>
      <c r="O2254" s="37">
        <v>155</v>
      </c>
    </row>
    <row r="2255" spans="3:15" x14ac:dyDescent="0.25">
      <c r="C2255" s="1">
        <v>1</v>
      </c>
      <c r="D2255" s="1">
        <v>1</v>
      </c>
      <c r="E2255" s="1">
        <v>1</v>
      </c>
      <c r="F2255" s="16">
        <v>2246</v>
      </c>
      <c r="G2255" s="17" t="s">
        <v>3264</v>
      </c>
      <c r="H2255" s="18" t="s">
        <v>18</v>
      </c>
      <c r="K2255" s="32">
        <v>15</v>
      </c>
      <c r="L2255" s="36">
        <v>155</v>
      </c>
      <c r="N2255" s="32">
        <v>2</v>
      </c>
      <c r="O2255" s="36">
        <v>155</v>
      </c>
    </row>
    <row r="2256" spans="3:15" x14ac:dyDescent="0.25">
      <c r="C2256" s="1">
        <v>1</v>
      </c>
      <c r="D2256" s="1">
        <v>1</v>
      </c>
      <c r="E2256" s="1">
        <v>1</v>
      </c>
      <c r="F2256" s="19">
        <v>2247</v>
      </c>
      <c r="G2256" s="20" t="s">
        <v>3264</v>
      </c>
      <c r="H2256" s="21" t="s">
        <v>18</v>
      </c>
      <c r="K2256" s="33">
        <v>10</v>
      </c>
      <c r="L2256" s="37">
        <v>155</v>
      </c>
      <c r="N2256" s="33">
        <v>0</v>
      </c>
      <c r="O2256" s="37">
        <v>155</v>
      </c>
    </row>
    <row r="2257" spans="3:15" x14ac:dyDescent="0.25">
      <c r="C2257" s="1">
        <v>1</v>
      </c>
      <c r="D2257" s="1">
        <v>1</v>
      </c>
      <c r="E2257" s="1">
        <v>1</v>
      </c>
      <c r="F2257" s="16">
        <v>2248</v>
      </c>
      <c r="G2257" s="17" t="s">
        <v>3181</v>
      </c>
      <c r="H2257" s="18" t="s">
        <v>19</v>
      </c>
      <c r="K2257" s="32">
        <v>12</v>
      </c>
      <c r="L2257" s="36">
        <v>155</v>
      </c>
      <c r="N2257" s="32">
        <v>3</v>
      </c>
      <c r="O2257" s="36">
        <v>155</v>
      </c>
    </row>
    <row r="2258" spans="3:15" x14ac:dyDescent="0.25">
      <c r="C2258" s="1">
        <v>1</v>
      </c>
      <c r="D2258" s="1">
        <v>1</v>
      </c>
      <c r="E2258" s="1">
        <v>1</v>
      </c>
      <c r="F2258" s="19">
        <v>2249</v>
      </c>
      <c r="G2258" s="20" t="s">
        <v>3264</v>
      </c>
      <c r="H2258" s="21" t="s">
        <v>18</v>
      </c>
      <c r="K2258" s="33">
        <v>17</v>
      </c>
      <c r="L2258" s="37">
        <v>155</v>
      </c>
      <c r="N2258" s="33">
        <v>5</v>
      </c>
      <c r="O2258" s="37">
        <v>155</v>
      </c>
    </row>
    <row r="2259" spans="3:15" x14ac:dyDescent="0.25">
      <c r="C2259" s="1">
        <v>1</v>
      </c>
      <c r="D2259" s="1">
        <v>1</v>
      </c>
      <c r="E2259" s="1">
        <v>1</v>
      </c>
      <c r="F2259" s="16">
        <v>2250</v>
      </c>
      <c r="G2259" s="17" t="s">
        <v>3264</v>
      </c>
      <c r="H2259" s="18" t="s">
        <v>18</v>
      </c>
      <c r="K2259" s="32">
        <v>20</v>
      </c>
      <c r="L2259" s="36">
        <v>155</v>
      </c>
      <c r="N2259" s="32">
        <v>5</v>
      </c>
      <c r="O2259" s="36">
        <v>155</v>
      </c>
    </row>
    <row r="2260" spans="3:15" x14ac:dyDescent="0.25">
      <c r="C2260" s="1">
        <v>1</v>
      </c>
      <c r="D2260" s="1">
        <v>1</v>
      </c>
      <c r="E2260" s="1">
        <v>1</v>
      </c>
      <c r="F2260" s="19">
        <v>2251</v>
      </c>
      <c r="G2260" s="20" t="s">
        <v>3182</v>
      </c>
      <c r="H2260" s="21" t="s">
        <v>18</v>
      </c>
      <c r="K2260" s="33">
        <v>17</v>
      </c>
      <c r="L2260" s="37">
        <v>155</v>
      </c>
      <c r="N2260" s="33">
        <v>6</v>
      </c>
      <c r="O2260" s="37">
        <v>155</v>
      </c>
    </row>
    <row r="2261" spans="3:15" x14ac:dyDescent="0.25">
      <c r="C2261" s="1">
        <v>1</v>
      </c>
      <c r="D2261" s="1">
        <v>1</v>
      </c>
      <c r="E2261" s="1">
        <v>1</v>
      </c>
      <c r="F2261" s="16">
        <v>2252</v>
      </c>
      <c r="G2261" s="17" t="s">
        <v>3182</v>
      </c>
      <c r="H2261" s="18" t="s">
        <v>19</v>
      </c>
      <c r="K2261" s="32">
        <v>11</v>
      </c>
      <c r="L2261" s="36">
        <v>155</v>
      </c>
      <c r="N2261" s="32">
        <v>2</v>
      </c>
      <c r="O2261" s="36">
        <v>155</v>
      </c>
    </row>
    <row r="2262" spans="3:15" x14ac:dyDescent="0.25">
      <c r="C2262" s="1">
        <v>1</v>
      </c>
      <c r="D2262" s="1">
        <v>1</v>
      </c>
      <c r="E2262" s="1">
        <v>1</v>
      </c>
      <c r="F2262" s="19">
        <v>2253</v>
      </c>
      <c r="G2262" s="20" t="s">
        <v>3264</v>
      </c>
      <c r="H2262" s="21" t="s">
        <v>18</v>
      </c>
      <c r="K2262" s="33">
        <v>10</v>
      </c>
      <c r="L2262" s="37">
        <v>155</v>
      </c>
      <c r="N2262" s="33">
        <v>1</v>
      </c>
      <c r="O2262" s="37">
        <v>155</v>
      </c>
    </row>
    <row r="2263" spans="3:15" x14ac:dyDescent="0.25">
      <c r="C2263" s="1">
        <v>1</v>
      </c>
      <c r="D2263" s="1">
        <v>1</v>
      </c>
      <c r="E2263" s="1">
        <v>1</v>
      </c>
      <c r="F2263" s="16">
        <v>2254</v>
      </c>
      <c r="G2263" s="17" t="s">
        <v>3264</v>
      </c>
      <c r="H2263" s="18" t="s">
        <v>19</v>
      </c>
      <c r="K2263" s="32">
        <v>9</v>
      </c>
      <c r="L2263" s="36">
        <v>155</v>
      </c>
      <c r="N2263" s="32">
        <v>0</v>
      </c>
      <c r="O2263" s="36">
        <v>155</v>
      </c>
    </row>
    <row r="2264" spans="3:15" x14ac:dyDescent="0.25">
      <c r="C2264" s="1">
        <v>1</v>
      </c>
      <c r="D2264" s="1">
        <v>1</v>
      </c>
      <c r="E2264" s="1">
        <v>1</v>
      </c>
      <c r="F2264" s="19">
        <v>2255</v>
      </c>
      <c r="G2264" s="20" t="s">
        <v>3181</v>
      </c>
      <c r="H2264" s="21" t="s">
        <v>18</v>
      </c>
      <c r="K2264" s="33">
        <v>10</v>
      </c>
      <c r="L2264" s="37">
        <v>155</v>
      </c>
      <c r="N2264" s="33">
        <v>1</v>
      </c>
      <c r="O2264" s="37">
        <v>155</v>
      </c>
    </row>
    <row r="2265" spans="3:15" x14ac:dyDescent="0.25">
      <c r="C2265" s="1">
        <v>1</v>
      </c>
      <c r="D2265" s="1">
        <v>1</v>
      </c>
      <c r="E2265" s="1">
        <v>1</v>
      </c>
      <c r="F2265" s="16">
        <v>2256</v>
      </c>
      <c r="G2265" s="17" t="s">
        <v>3182</v>
      </c>
      <c r="H2265" s="18" t="s">
        <v>19</v>
      </c>
      <c r="K2265" s="32">
        <v>12</v>
      </c>
      <c r="L2265" s="36">
        <v>155</v>
      </c>
      <c r="N2265" s="32">
        <v>2</v>
      </c>
      <c r="O2265" s="36">
        <v>155</v>
      </c>
    </row>
    <row r="2266" spans="3:15" x14ac:dyDescent="0.25">
      <c r="C2266" s="1">
        <v>1</v>
      </c>
      <c r="D2266" s="1">
        <v>1</v>
      </c>
      <c r="E2266" s="1">
        <v>1</v>
      </c>
      <c r="F2266" s="19">
        <v>2257</v>
      </c>
      <c r="G2266" s="20" t="s">
        <v>3264</v>
      </c>
      <c r="H2266" s="21" t="s">
        <v>18</v>
      </c>
      <c r="K2266" s="33">
        <v>6</v>
      </c>
      <c r="L2266" s="37">
        <v>155</v>
      </c>
      <c r="N2266" s="33">
        <v>3</v>
      </c>
      <c r="O2266" s="37">
        <v>155</v>
      </c>
    </row>
    <row r="2267" spans="3:15" x14ac:dyDescent="0.25">
      <c r="C2267" s="1">
        <v>1</v>
      </c>
      <c r="D2267" s="1">
        <v>1</v>
      </c>
      <c r="E2267" s="1">
        <v>1</v>
      </c>
      <c r="F2267" s="16">
        <v>2258</v>
      </c>
      <c r="G2267" s="17" t="s">
        <v>3264</v>
      </c>
      <c r="H2267" s="18" t="s">
        <v>18</v>
      </c>
      <c r="K2267" s="32">
        <v>20</v>
      </c>
      <c r="L2267" s="36">
        <v>156</v>
      </c>
      <c r="N2267" s="32">
        <v>4</v>
      </c>
      <c r="O2267" s="36">
        <v>156</v>
      </c>
    </row>
    <row r="2268" spans="3:15" x14ac:dyDescent="0.25">
      <c r="C2268" s="1">
        <v>1</v>
      </c>
      <c r="D2268" s="1">
        <v>1</v>
      </c>
      <c r="E2268" s="1">
        <v>1</v>
      </c>
      <c r="F2268" s="19">
        <v>2259</v>
      </c>
      <c r="G2268" s="20" t="s">
        <v>3264</v>
      </c>
      <c r="H2268" s="21" t="s">
        <v>19</v>
      </c>
      <c r="K2268" s="33">
        <v>21</v>
      </c>
      <c r="L2268" s="37">
        <v>156</v>
      </c>
      <c r="N2268" s="33">
        <v>1</v>
      </c>
      <c r="O2268" s="37">
        <v>156</v>
      </c>
    </row>
    <row r="2269" spans="3:15" x14ac:dyDescent="0.25">
      <c r="C2269" s="1">
        <v>1</v>
      </c>
      <c r="D2269" s="1">
        <v>1</v>
      </c>
      <c r="E2269" s="1">
        <v>1</v>
      </c>
      <c r="F2269" s="16">
        <v>2260</v>
      </c>
      <c r="G2269" s="17" t="s">
        <v>3264</v>
      </c>
      <c r="H2269" s="18" t="s">
        <v>19</v>
      </c>
      <c r="K2269" s="32">
        <v>26</v>
      </c>
      <c r="L2269" s="36">
        <v>156</v>
      </c>
      <c r="N2269" s="32">
        <v>4</v>
      </c>
      <c r="O2269" s="36">
        <v>156</v>
      </c>
    </row>
    <row r="2270" spans="3:15" x14ac:dyDescent="0.25">
      <c r="C2270" s="1">
        <v>1</v>
      </c>
      <c r="D2270" s="1">
        <v>1</v>
      </c>
      <c r="E2270" s="1">
        <v>1</v>
      </c>
      <c r="F2270" s="19">
        <v>2261</v>
      </c>
      <c r="G2270" s="20" t="s">
        <v>3264</v>
      </c>
      <c r="H2270" s="21" t="s">
        <v>19</v>
      </c>
      <c r="K2270" s="33">
        <v>20</v>
      </c>
      <c r="L2270" s="37">
        <v>156</v>
      </c>
      <c r="N2270" s="33">
        <v>3</v>
      </c>
      <c r="O2270" s="37">
        <v>156</v>
      </c>
    </row>
    <row r="2271" spans="3:15" x14ac:dyDescent="0.25">
      <c r="C2271" s="1">
        <v>1</v>
      </c>
      <c r="D2271" s="1">
        <v>1</v>
      </c>
      <c r="E2271" s="1">
        <v>1</v>
      </c>
      <c r="F2271" s="16">
        <v>2262</v>
      </c>
      <c r="G2271" s="17" t="s">
        <v>3181</v>
      </c>
      <c r="H2271" s="18" t="s">
        <v>18</v>
      </c>
      <c r="K2271" s="32">
        <v>16</v>
      </c>
      <c r="L2271" s="36">
        <v>156</v>
      </c>
      <c r="N2271" s="32">
        <v>5</v>
      </c>
      <c r="O2271" s="36">
        <v>156</v>
      </c>
    </row>
    <row r="2272" spans="3:15" x14ac:dyDescent="0.25">
      <c r="C2272" s="1">
        <v>1</v>
      </c>
      <c r="D2272" s="1">
        <v>1</v>
      </c>
      <c r="E2272" s="1">
        <v>1</v>
      </c>
      <c r="F2272" s="19">
        <v>2263</v>
      </c>
      <c r="G2272" s="20" t="s">
        <v>3181</v>
      </c>
      <c r="H2272" s="21" t="s">
        <v>18</v>
      </c>
      <c r="K2272" s="33">
        <v>20</v>
      </c>
      <c r="L2272" s="37">
        <v>156</v>
      </c>
      <c r="N2272" s="33">
        <v>7</v>
      </c>
      <c r="O2272" s="37">
        <v>156</v>
      </c>
    </row>
    <row r="2273" spans="3:15" x14ac:dyDescent="0.25">
      <c r="C2273" s="1">
        <v>1</v>
      </c>
      <c r="D2273" s="1">
        <v>1</v>
      </c>
      <c r="E2273" s="1">
        <v>1</v>
      </c>
      <c r="F2273" s="16">
        <v>2264</v>
      </c>
      <c r="G2273" s="17" t="s">
        <v>3181</v>
      </c>
      <c r="H2273" s="18" t="s">
        <v>18</v>
      </c>
      <c r="K2273" s="32">
        <v>16</v>
      </c>
      <c r="L2273" s="36">
        <v>156</v>
      </c>
      <c r="N2273" s="32">
        <v>4</v>
      </c>
      <c r="O2273" s="36">
        <v>156</v>
      </c>
    </row>
    <row r="2274" spans="3:15" x14ac:dyDescent="0.25">
      <c r="C2274" s="1">
        <v>1</v>
      </c>
      <c r="D2274" s="1">
        <v>1</v>
      </c>
      <c r="E2274" s="1">
        <v>1</v>
      </c>
      <c r="F2274" s="19">
        <v>2265</v>
      </c>
      <c r="G2274" s="20" t="s">
        <v>3264</v>
      </c>
      <c r="H2274" s="21" t="s">
        <v>18</v>
      </c>
      <c r="K2274" s="33">
        <v>20</v>
      </c>
      <c r="L2274" s="37">
        <v>156</v>
      </c>
      <c r="N2274" s="33">
        <v>4</v>
      </c>
      <c r="O2274" s="37">
        <v>156</v>
      </c>
    </row>
    <row r="2275" spans="3:15" x14ac:dyDescent="0.25">
      <c r="C2275" s="1">
        <v>1</v>
      </c>
      <c r="D2275" s="1">
        <v>1</v>
      </c>
      <c r="E2275" s="1">
        <v>1</v>
      </c>
      <c r="F2275" s="16">
        <v>2266</v>
      </c>
      <c r="G2275" s="17" t="s">
        <v>3264</v>
      </c>
      <c r="H2275" s="18" t="s">
        <v>18</v>
      </c>
      <c r="K2275" s="32">
        <v>30</v>
      </c>
      <c r="L2275" s="36">
        <v>156</v>
      </c>
      <c r="N2275" s="32">
        <v>9</v>
      </c>
      <c r="O2275" s="36">
        <v>156</v>
      </c>
    </row>
    <row r="2276" spans="3:15" x14ac:dyDescent="0.25">
      <c r="C2276" s="1">
        <v>1</v>
      </c>
      <c r="D2276" s="1">
        <v>1</v>
      </c>
      <c r="E2276" s="1">
        <v>1</v>
      </c>
      <c r="F2276" s="19">
        <v>2267</v>
      </c>
      <c r="G2276" s="20" t="s">
        <v>3181</v>
      </c>
      <c r="H2276" s="21" t="s">
        <v>18</v>
      </c>
      <c r="K2276" s="33">
        <v>15</v>
      </c>
      <c r="L2276" s="37">
        <v>156</v>
      </c>
      <c r="N2276" s="33">
        <v>4</v>
      </c>
      <c r="O2276" s="37">
        <v>156</v>
      </c>
    </row>
    <row r="2277" spans="3:15" x14ac:dyDescent="0.25">
      <c r="C2277" s="1">
        <v>1</v>
      </c>
      <c r="D2277" s="1">
        <v>1</v>
      </c>
      <c r="E2277" s="1">
        <v>1</v>
      </c>
      <c r="F2277" s="16">
        <v>2268</v>
      </c>
      <c r="G2277" s="17" t="s">
        <v>3264</v>
      </c>
      <c r="H2277" s="18" t="s">
        <v>19</v>
      </c>
      <c r="K2277" s="32">
        <v>14</v>
      </c>
      <c r="L2277" s="36">
        <v>156</v>
      </c>
      <c r="N2277" s="32">
        <v>2</v>
      </c>
      <c r="O2277" s="36">
        <v>156</v>
      </c>
    </row>
    <row r="2278" spans="3:15" x14ac:dyDescent="0.25">
      <c r="C2278" s="1">
        <v>1</v>
      </c>
      <c r="D2278" s="1">
        <v>1</v>
      </c>
      <c r="E2278" s="1">
        <v>1</v>
      </c>
      <c r="F2278" s="19">
        <v>2269</v>
      </c>
      <c r="G2278" s="20" t="s">
        <v>3264</v>
      </c>
      <c r="H2278" s="21" t="s">
        <v>18</v>
      </c>
      <c r="K2278" s="33">
        <v>13</v>
      </c>
      <c r="L2278" s="37">
        <v>156</v>
      </c>
      <c r="N2278" s="33">
        <v>1</v>
      </c>
      <c r="O2278" s="37">
        <v>156</v>
      </c>
    </row>
    <row r="2279" spans="3:15" x14ac:dyDescent="0.25">
      <c r="C2279" s="1">
        <v>1</v>
      </c>
      <c r="D2279" s="1">
        <v>1</v>
      </c>
      <c r="E2279" s="1">
        <v>1</v>
      </c>
      <c r="F2279" s="16">
        <v>2270</v>
      </c>
      <c r="G2279" s="17" t="s">
        <v>3264</v>
      </c>
      <c r="H2279" s="18" t="s">
        <v>18</v>
      </c>
      <c r="K2279" s="32">
        <v>11</v>
      </c>
      <c r="L2279" s="36">
        <v>156</v>
      </c>
      <c r="N2279" s="32">
        <v>2</v>
      </c>
      <c r="O2279" s="36">
        <v>156</v>
      </c>
    </row>
    <row r="2280" spans="3:15" x14ac:dyDescent="0.25">
      <c r="C2280" s="1">
        <v>1</v>
      </c>
      <c r="D2280" s="1">
        <v>1</v>
      </c>
      <c r="E2280" s="1">
        <v>1</v>
      </c>
      <c r="F2280" s="19">
        <v>2271</v>
      </c>
      <c r="G2280" s="20" t="s">
        <v>3182</v>
      </c>
      <c r="H2280" s="21" t="s">
        <v>18</v>
      </c>
      <c r="K2280" s="33">
        <v>31</v>
      </c>
      <c r="L2280" s="37">
        <v>156</v>
      </c>
      <c r="N2280" s="33">
        <v>10</v>
      </c>
      <c r="O2280" s="37">
        <v>156</v>
      </c>
    </row>
    <row r="2281" spans="3:15" x14ac:dyDescent="0.25">
      <c r="C2281" s="1">
        <v>1</v>
      </c>
      <c r="D2281" s="1">
        <v>1</v>
      </c>
      <c r="E2281" s="1">
        <v>1</v>
      </c>
      <c r="F2281" s="16">
        <v>2272</v>
      </c>
      <c r="G2281" s="17" t="s">
        <v>3264</v>
      </c>
      <c r="H2281" s="18" t="s">
        <v>18</v>
      </c>
      <c r="K2281" s="32">
        <v>15</v>
      </c>
      <c r="L2281" s="36">
        <v>156</v>
      </c>
      <c r="N2281" s="32">
        <v>2</v>
      </c>
      <c r="O2281" s="36">
        <v>156</v>
      </c>
    </row>
    <row r="2282" spans="3:15" x14ac:dyDescent="0.25">
      <c r="C2282" s="1">
        <v>1</v>
      </c>
      <c r="D2282" s="1">
        <v>1</v>
      </c>
      <c r="E2282" s="1">
        <v>1</v>
      </c>
      <c r="F2282" s="19">
        <v>2273</v>
      </c>
      <c r="G2282" s="20" t="s">
        <v>3181</v>
      </c>
      <c r="H2282" s="21" t="s">
        <v>19</v>
      </c>
      <c r="K2282" s="33">
        <v>19</v>
      </c>
      <c r="L2282" s="37">
        <v>156</v>
      </c>
      <c r="N2282" s="33">
        <v>8</v>
      </c>
      <c r="O2282" s="37">
        <v>156</v>
      </c>
    </row>
    <row r="2283" spans="3:15" x14ac:dyDescent="0.25">
      <c r="C2283" s="1">
        <v>1</v>
      </c>
      <c r="D2283" s="1">
        <v>1</v>
      </c>
      <c r="E2283" s="1">
        <v>1</v>
      </c>
      <c r="F2283" s="16">
        <v>2274</v>
      </c>
      <c r="G2283" s="17" t="s">
        <v>3181</v>
      </c>
      <c r="H2283" s="18" t="s">
        <v>18</v>
      </c>
      <c r="K2283" s="32">
        <v>14</v>
      </c>
      <c r="L2283" s="36">
        <v>156</v>
      </c>
      <c r="N2283" s="32">
        <v>3</v>
      </c>
      <c r="O2283" s="36">
        <v>156</v>
      </c>
    </row>
    <row r="2284" spans="3:15" x14ac:dyDescent="0.25">
      <c r="C2284" s="1">
        <v>1</v>
      </c>
      <c r="D2284" s="1">
        <v>1</v>
      </c>
      <c r="E2284" s="1">
        <v>1</v>
      </c>
      <c r="F2284" s="19">
        <v>2275</v>
      </c>
      <c r="G2284" s="20" t="s">
        <v>3264</v>
      </c>
      <c r="H2284" s="21" t="s">
        <v>19</v>
      </c>
      <c r="K2284" s="33">
        <v>14</v>
      </c>
      <c r="L2284" s="37">
        <v>156</v>
      </c>
      <c r="N2284" s="33">
        <v>2</v>
      </c>
      <c r="O2284" s="37">
        <v>156</v>
      </c>
    </row>
    <row r="2285" spans="3:15" x14ac:dyDescent="0.25">
      <c r="C2285" s="1">
        <v>1</v>
      </c>
      <c r="D2285" s="1">
        <v>1</v>
      </c>
      <c r="E2285" s="1">
        <v>1</v>
      </c>
      <c r="F2285" s="16">
        <v>2276</v>
      </c>
      <c r="G2285" s="17" t="s">
        <v>3264</v>
      </c>
      <c r="H2285" s="18" t="s">
        <v>19</v>
      </c>
      <c r="K2285" s="32">
        <v>19</v>
      </c>
      <c r="L2285" s="36">
        <v>156</v>
      </c>
      <c r="N2285" s="32">
        <v>5</v>
      </c>
      <c r="O2285" s="36">
        <v>156</v>
      </c>
    </row>
    <row r="2286" spans="3:15" x14ac:dyDescent="0.25">
      <c r="C2286" s="1">
        <v>1</v>
      </c>
      <c r="D2286" s="1">
        <v>1</v>
      </c>
      <c r="E2286" s="1">
        <v>1</v>
      </c>
      <c r="F2286" s="19">
        <v>2277</v>
      </c>
      <c r="G2286" s="20" t="s">
        <v>3182</v>
      </c>
      <c r="H2286" s="21" t="s">
        <v>19</v>
      </c>
      <c r="K2286" s="33">
        <v>13</v>
      </c>
      <c r="L2286" s="37">
        <v>156</v>
      </c>
      <c r="N2286" s="33">
        <v>2</v>
      </c>
      <c r="O2286" s="37">
        <v>156</v>
      </c>
    </row>
    <row r="2287" spans="3:15" x14ac:dyDescent="0.25">
      <c r="C2287" s="1">
        <v>1</v>
      </c>
      <c r="D2287" s="1">
        <v>1</v>
      </c>
      <c r="E2287" s="1">
        <v>1</v>
      </c>
      <c r="F2287" s="16">
        <v>2278</v>
      </c>
      <c r="G2287" s="17" t="s">
        <v>3182</v>
      </c>
      <c r="H2287" s="18" t="s">
        <v>19</v>
      </c>
      <c r="K2287" s="32">
        <v>7</v>
      </c>
      <c r="L2287" s="36">
        <v>156</v>
      </c>
      <c r="N2287" s="32">
        <v>3</v>
      </c>
      <c r="O2287" s="36">
        <v>156</v>
      </c>
    </row>
    <row r="2288" spans="3:15" x14ac:dyDescent="0.25">
      <c r="C2288" s="1">
        <v>1</v>
      </c>
      <c r="D2288" s="1">
        <v>1</v>
      </c>
      <c r="E2288" s="1">
        <v>1</v>
      </c>
      <c r="F2288" s="19">
        <v>2279</v>
      </c>
      <c r="G2288" s="20" t="s">
        <v>3264</v>
      </c>
      <c r="H2288" s="21" t="s">
        <v>19</v>
      </c>
      <c r="K2288" s="33">
        <v>16</v>
      </c>
      <c r="L2288" s="37">
        <v>156</v>
      </c>
      <c r="N2288" s="33">
        <v>6</v>
      </c>
      <c r="O2288" s="37">
        <v>156</v>
      </c>
    </row>
    <row r="2289" spans="3:15" x14ac:dyDescent="0.25">
      <c r="C2289" s="1">
        <v>1</v>
      </c>
      <c r="D2289" s="1">
        <v>1</v>
      </c>
      <c r="E2289" s="1">
        <v>1</v>
      </c>
      <c r="F2289" s="16">
        <v>2280</v>
      </c>
      <c r="G2289" s="17" t="s">
        <v>3181</v>
      </c>
      <c r="H2289" s="18" t="s">
        <v>18</v>
      </c>
      <c r="K2289" s="32">
        <v>9</v>
      </c>
      <c r="L2289" s="36">
        <v>156</v>
      </c>
      <c r="N2289" s="32">
        <v>4</v>
      </c>
      <c r="O2289" s="36">
        <v>156</v>
      </c>
    </row>
    <row r="2290" spans="3:15" x14ac:dyDescent="0.25">
      <c r="C2290" s="1">
        <v>1</v>
      </c>
      <c r="D2290" s="1">
        <v>1</v>
      </c>
      <c r="E2290" s="1">
        <v>1</v>
      </c>
      <c r="F2290" s="19">
        <v>2281</v>
      </c>
      <c r="G2290" s="20" t="s">
        <v>3182</v>
      </c>
      <c r="H2290" s="21" t="s">
        <v>19</v>
      </c>
      <c r="K2290" s="33">
        <v>13</v>
      </c>
      <c r="L2290" s="37">
        <v>156</v>
      </c>
      <c r="N2290" s="33">
        <v>2</v>
      </c>
      <c r="O2290" s="37">
        <v>156</v>
      </c>
    </row>
    <row r="2291" spans="3:15" x14ac:dyDescent="0.25">
      <c r="C2291" s="1">
        <v>1</v>
      </c>
      <c r="D2291" s="1">
        <v>1</v>
      </c>
      <c r="E2291" s="1">
        <v>1</v>
      </c>
      <c r="F2291" s="16">
        <v>2282</v>
      </c>
      <c r="G2291" s="17" t="s">
        <v>3264</v>
      </c>
      <c r="H2291" s="18" t="s">
        <v>18</v>
      </c>
      <c r="K2291" s="32">
        <v>15</v>
      </c>
      <c r="L2291" s="36">
        <v>156</v>
      </c>
      <c r="N2291" s="32">
        <v>4</v>
      </c>
      <c r="O2291" s="36">
        <v>156</v>
      </c>
    </row>
    <row r="2292" spans="3:15" x14ac:dyDescent="0.25">
      <c r="C2292" s="1">
        <v>1</v>
      </c>
      <c r="D2292" s="1">
        <v>1</v>
      </c>
      <c r="E2292" s="1">
        <v>1</v>
      </c>
      <c r="F2292" s="19">
        <v>2283</v>
      </c>
      <c r="G2292" s="20" t="s">
        <v>3182</v>
      </c>
      <c r="H2292" s="21" t="s">
        <v>19</v>
      </c>
      <c r="K2292" s="33">
        <v>11</v>
      </c>
      <c r="L2292" s="37">
        <v>156</v>
      </c>
      <c r="N2292" s="33">
        <v>1</v>
      </c>
      <c r="O2292" s="37">
        <v>156</v>
      </c>
    </row>
    <row r="2293" spans="3:15" x14ac:dyDescent="0.25">
      <c r="C2293" s="1">
        <v>1</v>
      </c>
      <c r="D2293" s="1">
        <v>1</v>
      </c>
      <c r="E2293" s="1">
        <v>1</v>
      </c>
      <c r="F2293" s="16">
        <v>2284</v>
      </c>
      <c r="G2293" s="17" t="s">
        <v>3264</v>
      </c>
      <c r="H2293" s="18" t="s">
        <v>18</v>
      </c>
      <c r="K2293" s="32">
        <v>11</v>
      </c>
      <c r="L2293" s="36">
        <v>156</v>
      </c>
      <c r="N2293" s="32">
        <v>5</v>
      </c>
      <c r="O2293" s="36">
        <v>156</v>
      </c>
    </row>
    <row r="2294" spans="3:15" x14ac:dyDescent="0.25">
      <c r="C2294" s="1">
        <v>1</v>
      </c>
      <c r="D2294" s="1">
        <v>1</v>
      </c>
      <c r="E2294" s="1">
        <v>1</v>
      </c>
      <c r="F2294" s="19">
        <v>2285</v>
      </c>
      <c r="G2294" s="20" t="s">
        <v>3181</v>
      </c>
      <c r="H2294" s="21" t="s">
        <v>19</v>
      </c>
      <c r="K2294" s="33">
        <v>21</v>
      </c>
      <c r="L2294" s="37">
        <v>157</v>
      </c>
      <c r="N2294" s="33">
        <v>6</v>
      </c>
      <c r="O2294" s="37">
        <v>157</v>
      </c>
    </row>
    <row r="2295" spans="3:15" x14ac:dyDescent="0.25">
      <c r="C2295" s="1">
        <v>1</v>
      </c>
      <c r="D2295" s="1">
        <v>1</v>
      </c>
      <c r="E2295" s="1">
        <v>1</v>
      </c>
      <c r="F2295" s="16">
        <v>2286</v>
      </c>
      <c r="G2295" s="17" t="s">
        <v>3264</v>
      </c>
      <c r="H2295" s="18" t="s">
        <v>19</v>
      </c>
      <c r="K2295" s="32">
        <v>17</v>
      </c>
      <c r="L2295" s="36">
        <v>157</v>
      </c>
      <c r="N2295" s="32">
        <v>3</v>
      </c>
      <c r="O2295" s="36">
        <v>157</v>
      </c>
    </row>
    <row r="2296" spans="3:15" x14ac:dyDescent="0.25">
      <c r="C2296" s="1">
        <v>1</v>
      </c>
      <c r="D2296" s="1">
        <v>1</v>
      </c>
      <c r="E2296" s="1">
        <v>1</v>
      </c>
      <c r="F2296" s="19">
        <v>2287</v>
      </c>
      <c r="G2296" s="20" t="s">
        <v>3181</v>
      </c>
      <c r="H2296" s="21" t="s">
        <v>19</v>
      </c>
      <c r="K2296" s="33">
        <v>17</v>
      </c>
      <c r="L2296" s="37">
        <v>157</v>
      </c>
      <c r="N2296" s="33">
        <v>5</v>
      </c>
      <c r="O2296" s="37">
        <v>157</v>
      </c>
    </row>
    <row r="2297" spans="3:15" x14ac:dyDescent="0.25">
      <c r="C2297" s="1">
        <v>1</v>
      </c>
      <c r="D2297" s="1">
        <v>1</v>
      </c>
      <c r="E2297" s="1">
        <v>1</v>
      </c>
      <c r="F2297" s="16">
        <v>2288</v>
      </c>
      <c r="G2297" s="17" t="s">
        <v>3182</v>
      </c>
      <c r="H2297" s="18" t="s">
        <v>19</v>
      </c>
      <c r="K2297" s="32">
        <v>21</v>
      </c>
      <c r="L2297" s="36">
        <v>157</v>
      </c>
      <c r="N2297" s="32">
        <v>7</v>
      </c>
      <c r="O2297" s="36">
        <v>157</v>
      </c>
    </row>
    <row r="2298" spans="3:15" x14ac:dyDescent="0.25">
      <c r="C2298" s="1">
        <v>1</v>
      </c>
      <c r="D2298" s="1">
        <v>1</v>
      </c>
      <c r="E2298" s="1">
        <v>1</v>
      </c>
      <c r="F2298" s="19">
        <v>2289</v>
      </c>
      <c r="G2298" s="20" t="s">
        <v>3182</v>
      </c>
      <c r="H2298" s="21" t="s">
        <v>18</v>
      </c>
      <c r="K2298" s="33">
        <v>14</v>
      </c>
      <c r="L2298" s="37">
        <v>157</v>
      </c>
      <c r="N2298" s="33">
        <v>4</v>
      </c>
      <c r="O2298" s="37">
        <v>157</v>
      </c>
    </row>
    <row r="2299" spans="3:15" x14ac:dyDescent="0.25">
      <c r="C2299" s="1">
        <v>1</v>
      </c>
      <c r="D2299" s="1">
        <v>1</v>
      </c>
      <c r="E2299" s="1">
        <v>1</v>
      </c>
      <c r="F2299" s="16">
        <v>2290</v>
      </c>
      <c r="G2299" s="17" t="s">
        <v>3182</v>
      </c>
      <c r="H2299" s="18" t="s">
        <v>19</v>
      </c>
      <c r="K2299" s="32">
        <v>17</v>
      </c>
      <c r="L2299" s="36">
        <v>157</v>
      </c>
      <c r="N2299" s="32">
        <v>1</v>
      </c>
      <c r="O2299" s="36">
        <v>157</v>
      </c>
    </row>
    <row r="2300" spans="3:15" x14ac:dyDescent="0.25">
      <c r="C2300" s="1">
        <v>1</v>
      </c>
      <c r="D2300" s="1">
        <v>1</v>
      </c>
      <c r="E2300" s="1">
        <v>1</v>
      </c>
      <c r="F2300" s="19">
        <v>2291</v>
      </c>
      <c r="G2300" s="20" t="s">
        <v>3264</v>
      </c>
      <c r="H2300" s="21" t="s">
        <v>19</v>
      </c>
      <c r="K2300" s="33">
        <v>20</v>
      </c>
      <c r="L2300" s="37">
        <v>157</v>
      </c>
      <c r="N2300" s="33">
        <v>6</v>
      </c>
      <c r="O2300" s="37">
        <v>157</v>
      </c>
    </row>
    <row r="2301" spans="3:15" x14ac:dyDescent="0.25">
      <c r="C2301" s="1">
        <v>1</v>
      </c>
      <c r="D2301" s="1">
        <v>1</v>
      </c>
      <c r="E2301" s="1">
        <v>1</v>
      </c>
      <c r="F2301" s="16">
        <v>2292</v>
      </c>
      <c r="G2301" s="17" t="s">
        <v>3182</v>
      </c>
      <c r="H2301" s="18" t="s">
        <v>19</v>
      </c>
      <c r="K2301" s="32">
        <v>19</v>
      </c>
      <c r="L2301" s="36">
        <v>157</v>
      </c>
      <c r="N2301" s="32">
        <v>3</v>
      </c>
      <c r="O2301" s="36">
        <v>157</v>
      </c>
    </row>
    <row r="2302" spans="3:15" x14ac:dyDescent="0.25">
      <c r="C2302" s="1">
        <v>1</v>
      </c>
      <c r="D2302" s="1">
        <v>1</v>
      </c>
      <c r="E2302" s="1">
        <v>1</v>
      </c>
      <c r="F2302" s="19">
        <v>2293</v>
      </c>
      <c r="G2302" s="20" t="s">
        <v>3182</v>
      </c>
      <c r="H2302" s="21" t="s">
        <v>19</v>
      </c>
      <c r="K2302" s="33">
        <v>25</v>
      </c>
      <c r="L2302" s="37">
        <v>157</v>
      </c>
      <c r="N2302" s="33">
        <v>3</v>
      </c>
      <c r="O2302" s="37">
        <v>157</v>
      </c>
    </row>
    <row r="2303" spans="3:15" x14ac:dyDescent="0.25">
      <c r="C2303" s="1">
        <v>1</v>
      </c>
      <c r="D2303" s="1">
        <v>1</v>
      </c>
      <c r="E2303" s="1">
        <v>1</v>
      </c>
      <c r="F2303" s="16">
        <v>2294</v>
      </c>
      <c r="G2303" s="17" t="s">
        <v>3264</v>
      </c>
      <c r="H2303" s="18" t="s">
        <v>18</v>
      </c>
      <c r="K2303" s="32">
        <v>17</v>
      </c>
      <c r="L2303" s="36">
        <v>157</v>
      </c>
      <c r="N2303" s="32">
        <v>6</v>
      </c>
      <c r="O2303" s="36">
        <v>157</v>
      </c>
    </row>
    <row r="2304" spans="3:15" x14ac:dyDescent="0.25">
      <c r="C2304" s="1">
        <v>1</v>
      </c>
      <c r="D2304" s="1">
        <v>1</v>
      </c>
      <c r="E2304" s="1">
        <v>1</v>
      </c>
      <c r="F2304" s="19">
        <v>2295</v>
      </c>
      <c r="G2304" s="20" t="s">
        <v>3181</v>
      </c>
      <c r="H2304" s="21" t="s">
        <v>19</v>
      </c>
      <c r="K2304" s="33">
        <v>21</v>
      </c>
      <c r="L2304" s="37">
        <v>157</v>
      </c>
      <c r="N2304" s="33">
        <v>6</v>
      </c>
      <c r="O2304" s="37">
        <v>157</v>
      </c>
    </row>
    <row r="2305" spans="3:15" x14ac:dyDescent="0.25">
      <c r="C2305" s="1">
        <v>1</v>
      </c>
      <c r="D2305" s="1">
        <v>1</v>
      </c>
      <c r="E2305" s="1">
        <v>1</v>
      </c>
      <c r="F2305" s="16">
        <v>2296</v>
      </c>
      <c r="G2305" s="17" t="s">
        <v>3264</v>
      </c>
      <c r="H2305" s="18" t="s">
        <v>19</v>
      </c>
      <c r="K2305" s="32">
        <v>18</v>
      </c>
      <c r="L2305" s="36">
        <v>157</v>
      </c>
      <c r="N2305" s="32">
        <v>8</v>
      </c>
      <c r="O2305" s="36">
        <v>157</v>
      </c>
    </row>
    <row r="2306" spans="3:15" x14ac:dyDescent="0.25">
      <c r="C2306" s="1">
        <v>1</v>
      </c>
      <c r="D2306" s="1">
        <v>1</v>
      </c>
      <c r="E2306" s="1">
        <v>1</v>
      </c>
      <c r="F2306" s="19">
        <v>2297</v>
      </c>
      <c r="G2306" s="20" t="s">
        <v>3264</v>
      </c>
      <c r="H2306" s="21" t="s">
        <v>18</v>
      </c>
      <c r="K2306" s="33">
        <v>12</v>
      </c>
      <c r="L2306" s="37">
        <v>157</v>
      </c>
      <c r="N2306" s="33">
        <v>2</v>
      </c>
      <c r="O2306" s="37">
        <v>157</v>
      </c>
    </row>
    <row r="2307" spans="3:15" x14ac:dyDescent="0.25">
      <c r="C2307" s="1">
        <v>1</v>
      </c>
      <c r="D2307" s="1">
        <v>1</v>
      </c>
      <c r="E2307" s="1">
        <v>1</v>
      </c>
      <c r="F2307" s="16">
        <v>2298</v>
      </c>
      <c r="G2307" s="17" t="s">
        <v>3264</v>
      </c>
      <c r="H2307" s="18" t="s">
        <v>19</v>
      </c>
      <c r="K2307" s="32">
        <v>14</v>
      </c>
      <c r="L2307" s="36">
        <v>157</v>
      </c>
      <c r="N2307" s="32">
        <v>3</v>
      </c>
      <c r="O2307" s="36">
        <v>157</v>
      </c>
    </row>
    <row r="2308" spans="3:15" x14ac:dyDescent="0.25">
      <c r="C2308" s="1">
        <v>1</v>
      </c>
      <c r="D2308" s="1">
        <v>1</v>
      </c>
      <c r="E2308" s="1">
        <v>1</v>
      </c>
      <c r="F2308" s="19">
        <v>2299</v>
      </c>
      <c r="G2308" s="20" t="s">
        <v>3181</v>
      </c>
      <c r="H2308" s="21" t="s">
        <v>19</v>
      </c>
      <c r="K2308" s="33">
        <v>19</v>
      </c>
      <c r="L2308" s="37">
        <v>157</v>
      </c>
      <c r="N2308" s="33">
        <v>6</v>
      </c>
      <c r="O2308" s="37">
        <v>157</v>
      </c>
    </row>
    <row r="2309" spans="3:15" x14ac:dyDescent="0.25">
      <c r="C2309" s="1">
        <v>1</v>
      </c>
      <c r="D2309" s="1">
        <v>1</v>
      </c>
      <c r="E2309" s="1">
        <v>1</v>
      </c>
      <c r="F2309" s="16">
        <v>2300</v>
      </c>
      <c r="G2309" s="17" t="s">
        <v>3181</v>
      </c>
      <c r="H2309" s="18" t="s">
        <v>18</v>
      </c>
      <c r="K2309" s="32">
        <v>20</v>
      </c>
      <c r="L2309" s="36">
        <v>157</v>
      </c>
      <c r="N2309" s="32">
        <v>3</v>
      </c>
      <c r="O2309" s="36">
        <v>157</v>
      </c>
    </row>
    <row r="2310" spans="3:15" x14ac:dyDescent="0.25">
      <c r="C2310" s="1">
        <v>1</v>
      </c>
      <c r="D2310" s="1">
        <v>1</v>
      </c>
      <c r="E2310" s="1">
        <v>1</v>
      </c>
      <c r="F2310" s="19">
        <v>2301</v>
      </c>
      <c r="G2310" s="20" t="s">
        <v>3181</v>
      </c>
      <c r="H2310" s="21" t="s">
        <v>19</v>
      </c>
      <c r="K2310" s="33">
        <v>24</v>
      </c>
      <c r="L2310" s="37">
        <v>157</v>
      </c>
      <c r="N2310" s="33">
        <v>6</v>
      </c>
      <c r="O2310" s="37">
        <v>157</v>
      </c>
    </row>
    <row r="2311" spans="3:15" x14ac:dyDescent="0.25">
      <c r="C2311" s="1">
        <v>1</v>
      </c>
      <c r="D2311" s="1">
        <v>1</v>
      </c>
      <c r="E2311" s="1">
        <v>1</v>
      </c>
      <c r="F2311" s="16">
        <v>2302</v>
      </c>
      <c r="G2311" s="17" t="s">
        <v>3264</v>
      </c>
      <c r="H2311" s="18" t="s">
        <v>19</v>
      </c>
      <c r="K2311" s="32">
        <v>13</v>
      </c>
      <c r="L2311" s="36">
        <v>157</v>
      </c>
      <c r="N2311" s="32">
        <v>2</v>
      </c>
      <c r="O2311" s="36">
        <v>157</v>
      </c>
    </row>
    <row r="2312" spans="3:15" x14ac:dyDescent="0.25">
      <c r="C2312" s="1">
        <v>1</v>
      </c>
      <c r="D2312" s="1">
        <v>1</v>
      </c>
      <c r="E2312" s="1">
        <v>1</v>
      </c>
      <c r="F2312" s="19">
        <v>2303</v>
      </c>
      <c r="G2312" s="20" t="s">
        <v>3264</v>
      </c>
      <c r="H2312" s="21" t="s">
        <v>18</v>
      </c>
      <c r="K2312" s="33">
        <v>20</v>
      </c>
      <c r="L2312" s="37">
        <v>157</v>
      </c>
      <c r="N2312" s="33">
        <v>1</v>
      </c>
      <c r="O2312" s="37">
        <v>157</v>
      </c>
    </row>
    <row r="2313" spans="3:15" x14ac:dyDescent="0.25">
      <c r="C2313" s="1">
        <v>1</v>
      </c>
      <c r="D2313" s="1">
        <v>1</v>
      </c>
      <c r="E2313" s="1">
        <v>1</v>
      </c>
      <c r="F2313" s="16">
        <v>2304</v>
      </c>
      <c r="G2313" s="17" t="s">
        <v>3264</v>
      </c>
      <c r="H2313" s="18" t="s">
        <v>18</v>
      </c>
      <c r="K2313" s="32">
        <v>17</v>
      </c>
      <c r="L2313" s="36">
        <v>157</v>
      </c>
      <c r="N2313" s="32">
        <v>2</v>
      </c>
      <c r="O2313" s="36">
        <v>157</v>
      </c>
    </row>
    <row r="2314" spans="3:15" x14ac:dyDescent="0.25">
      <c r="C2314" s="1">
        <v>1</v>
      </c>
      <c r="D2314" s="1">
        <v>1</v>
      </c>
      <c r="E2314" s="1">
        <v>1</v>
      </c>
      <c r="F2314" s="19">
        <v>2305</v>
      </c>
      <c r="G2314" s="20" t="s">
        <v>3181</v>
      </c>
      <c r="H2314" s="21" t="s">
        <v>19</v>
      </c>
      <c r="K2314" s="33">
        <v>25</v>
      </c>
      <c r="L2314" s="37">
        <v>157</v>
      </c>
      <c r="N2314" s="33">
        <v>7</v>
      </c>
      <c r="O2314" s="37">
        <v>157</v>
      </c>
    </row>
    <row r="2315" spans="3:15" x14ac:dyDescent="0.25">
      <c r="C2315" s="1">
        <v>1</v>
      </c>
      <c r="D2315" s="1">
        <v>1</v>
      </c>
      <c r="E2315" s="1">
        <v>1</v>
      </c>
      <c r="F2315" s="16">
        <v>2306</v>
      </c>
      <c r="G2315" s="17" t="s">
        <v>3182</v>
      </c>
      <c r="H2315" s="18" t="s">
        <v>19</v>
      </c>
      <c r="K2315" s="32">
        <v>22</v>
      </c>
      <c r="L2315" s="36">
        <v>157</v>
      </c>
      <c r="N2315" s="32">
        <v>7</v>
      </c>
      <c r="O2315" s="36">
        <v>157</v>
      </c>
    </row>
    <row r="2316" spans="3:15" x14ac:dyDescent="0.25">
      <c r="C2316" s="1">
        <v>1</v>
      </c>
      <c r="D2316" s="1">
        <v>1</v>
      </c>
      <c r="E2316" s="1">
        <v>1</v>
      </c>
      <c r="F2316" s="19">
        <v>2307</v>
      </c>
      <c r="G2316" s="20" t="s">
        <v>3264</v>
      </c>
      <c r="H2316" s="21" t="s">
        <v>19</v>
      </c>
      <c r="K2316" s="33">
        <v>16</v>
      </c>
      <c r="L2316" s="37">
        <v>157</v>
      </c>
      <c r="N2316" s="33">
        <v>0</v>
      </c>
      <c r="O2316" s="37">
        <v>157</v>
      </c>
    </row>
    <row r="2317" spans="3:15" x14ac:dyDescent="0.25">
      <c r="C2317" s="1">
        <v>1</v>
      </c>
      <c r="D2317" s="1">
        <v>1</v>
      </c>
      <c r="E2317" s="1">
        <v>1</v>
      </c>
      <c r="F2317" s="16">
        <v>2308</v>
      </c>
      <c r="G2317" s="17" t="s">
        <v>3264</v>
      </c>
      <c r="H2317" s="18" t="s">
        <v>19</v>
      </c>
      <c r="K2317" s="32">
        <v>18</v>
      </c>
      <c r="L2317" s="36">
        <v>157</v>
      </c>
      <c r="N2317" s="32">
        <v>0</v>
      </c>
      <c r="O2317" s="36">
        <v>157</v>
      </c>
    </row>
    <row r="2318" spans="3:15" x14ac:dyDescent="0.25">
      <c r="C2318" s="1">
        <v>1</v>
      </c>
      <c r="D2318" s="1">
        <v>1</v>
      </c>
      <c r="E2318" s="1">
        <v>1</v>
      </c>
      <c r="F2318" s="19">
        <v>2309</v>
      </c>
      <c r="G2318" s="20" t="s">
        <v>3181</v>
      </c>
      <c r="H2318" s="21" t="s">
        <v>19</v>
      </c>
      <c r="K2318" s="33">
        <v>16</v>
      </c>
      <c r="L2318" s="37">
        <v>157</v>
      </c>
      <c r="N2318" s="33">
        <v>4</v>
      </c>
      <c r="O2318" s="37">
        <v>157</v>
      </c>
    </row>
    <row r="2319" spans="3:15" x14ac:dyDescent="0.25">
      <c r="C2319" s="1">
        <v>1</v>
      </c>
      <c r="D2319" s="1">
        <v>1</v>
      </c>
      <c r="E2319" s="1">
        <v>1</v>
      </c>
      <c r="F2319" s="16">
        <v>2310</v>
      </c>
      <c r="G2319" s="17" t="s">
        <v>3264</v>
      </c>
      <c r="H2319" s="18" t="s">
        <v>18</v>
      </c>
      <c r="K2319" s="32">
        <v>22</v>
      </c>
      <c r="L2319" s="36">
        <v>157</v>
      </c>
      <c r="N2319" s="32">
        <v>4</v>
      </c>
      <c r="O2319" s="36">
        <v>157</v>
      </c>
    </row>
    <row r="2320" spans="3:15" x14ac:dyDescent="0.25">
      <c r="C2320" s="1">
        <v>1</v>
      </c>
      <c r="D2320" s="1">
        <v>1</v>
      </c>
      <c r="E2320" s="1">
        <v>1</v>
      </c>
      <c r="F2320" s="19">
        <v>2311</v>
      </c>
      <c r="G2320" s="20" t="s">
        <v>3181</v>
      </c>
      <c r="H2320" s="21" t="s">
        <v>18</v>
      </c>
      <c r="K2320" s="33">
        <v>11</v>
      </c>
      <c r="L2320" s="37">
        <v>157</v>
      </c>
      <c r="N2320" s="33">
        <v>4</v>
      </c>
      <c r="O2320" s="37">
        <v>157</v>
      </c>
    </row>
    <row r="2321" spans="3:15" x14ac:dyDescent="0.25">
      <c r="C2321" s="1">
        <v>1</v>
      </c>
      <c r="D2321" s="1">
        <v>1</v>
      </c>
      <c r="E2321" s="1">
        <v>1</v>
      </c>
      <c r="F2321" s="16">
        <v>2312</v>
      </c>
      <c r="G2321" s="17" t="s">
        <v>3264</v>
      </c>
      <c r="H2321" s="18" t="s">
        <v>18</v>
      </c>
      <c r="K2321" s="32">
        <v>13</v>
      </c>
      <c r="L2321" s="36">
        <v>157</v>
      </c>
      <c r="N2321" s="32">
        <v>4</v>
      </c>
      <c r="O2321" s="36">
        <v>157</v>
      </c>
    </row>
    <row r="2322" spans="3:15" x14ac:dyDescent="0.25">
      <c r="C2322" s="1">
        <v>1</v>
      </c>
      <c r="D2322" s="1">
        <v>1</v>
      </c>
      <c r="E2322" s="1">
        <v>1</v>
      </c>
      <c r="F2322" s="19">
        <v>2313</v>
      </c>
      <c r="G2322" s="20" t="s">
        <v>3264</v>
      </c>
      <c r="H2322" s="21" t="s">
        <v>18</v>
      </c>
      <c r="K2322" s="33">
        <v>17</v>
      </c>
      <c r="L2322" s="37">
        <v>157</v>
      </c>
      <c r="N2322" s="33">
        <v>4</v>
      </c>
      <c r="O2322" s="37">
        <v>157</v>
      </c>
    </row>
    <row r="2323" spans="3:15" x14ac:dyDescent="0.25">
      <c r="C2323" s="1">
        <v>1</v>
      </c>
      <c r="D2323" s="1">
        <v>1</v>
      </c>
      <c r="E2323" s="1">
        <v>1</v>
      </c>
      <c r="F2323" s="16">
        <v>2314</v>
      </c>
      <c r="G2323" s="17" t="s">
        <v>3264</v>
      </c>
      <c r="H2323" s="18" t="s">
        <v>18</v>
      </c>
      <c r="K2323" s="32">
        <v>16</v>
      </c>
      <c r="L2323" s="36">
        <v>157</v>
      </c>
      <c r="N2323" s="32">
        <v>0</v>
      </c>
      <c r="O2323" s="36">
        <v>157</v>
      </c>
    </row>
    <row r="2324" spans="3:15" x14ac:dyDescent="0.25">
      <c r="C2324" s="1">
        <v>1</v>
      </c>
      <c r="D2324" s="1">
        <v>1</v>
      </c>
      <c r="E2324" s="1">
        <v>1</v>
      </c>
      <c r="F2324" s="19">
        <v>2315</v>
      </c>
      <c r="G2324" s="20" t="s">
        <v>3181</v>
      </c>
      <c r="H2324" s="21" t="s">
        <v>18</v>
      </c>
      <c r="K2324" s="33">
        <v>17</v>
      </c>
      <c r="L2324" s="37">
        <v>157</v>
      </c>
      <c r="N2324" s="33">
        <v>6</v>
      </c>
      <c r="O2324" s="37">
        <v>157</v>
      </c>
    </row>
    <row r="2325" spans="3:15" x14ac:dyDescent="0.25">
      <c r="C2325" s="1">
        <v>1</v>
      </c>
      <c r="D2325" s="1">
        <v>1</v>
      </c>
      <c r="E2325" s="1">
        <v>1</v>
      </c>
      <c r="F2325" s="16">
        <v>2316</v>
      </c>
      <c r="G2325" s="17" t="s">
        <v>3181</v>
      </c>
      <c r="H2325" s="18" t="s">
        <v>18</v>
      </c>
      <c r="K2325" s="32">
        <v>9</v>
      </c>
      <c r="L2325" s="36">
        <v>157</v>
      </c>
      <c r="N2325" s="32">
        <v>3</v>
      </c>
      <c r="O2325" s="36">
        <v>157</v>
      </c>
    </row>
    <row r="2326" spans="3:15" x14ac:dyDescent="0.25">
      <c r="C2326" s="1">
        <v>1</v>
      </c>
      <c r="D2326" s="1">
        <v>1</v>
      </c>
      <c r="E2326" s="1">
        <v>1</v>
      </c>
      <c r="F2326" s="19">
        <v>2317</v>
      </c>
      <c r="G2326" s="20" t="s">
        <v>3264</v>
      </c>
      <c r="H2326" s="21" t="s">
        <v>19</v>
      </c>
      <c r="K2326" s="33">
        <v>14</v>
      </c>
      <c r="L2326" s="37">
        <v>157</v>
      </c>
      <c r="N2326" s="33">
        <v>3</v>
      </c>
      <c r="O2326" s="37">
        <v>157</v>
      </c>
    </row>
    <row r="2327" spans="3:15" x14ac:dyDescent="0.25">
      <c r="C2327" s="1">
        <v>1</v>
      </c>
      <c r="D2327" s="1">
        <v>1</v>
      </c>
      <c r="E2327" s="1">
        <v>1</v>
      </c>
      <c r="F2327" s="16">
        <v>2318</v>
      </c>
      <c r="G2327" s="17" t="s">
        <v>3264</v>
      </c>
      <c r="H2327" s="18" t="s">
        <v>19</v>
      </c>
      <c r="K2327" s="32">
        <v>11</v>
      </c>
      <c r="L2327" s="36">
        <v>157</v>
      </c>
      <c r="N2327" s="32">
        <v>4</v>
      </c>
      <c r="O2327" s="36">
        <v>157</v>
      </c>
    </row>
    <row r="2328" spans="3:15" x14ac:dyDescent="0.25">
      <c r="C2328" s="1">
        <v>1</v>
      </c>
      <c r="D2328" s="1">
        <v>1</v>
      </c>
      <c r="E2328" s="1">
        <v>1</v>
      </c>
      <c r="F2328" s="19">
        <v>2319</v>
      </c>
      <c r="G2328" s="20" t="s">
        <v>3181</v>
      </c>
      <c r="H2328" s="21" t="s">
        <v>18</v>
      </c>
      <c r="K2328" s="33">
        <v>12</v>
      </c>
      <c r="L2328" s="37">
        <v>157</v>
      </c>
      <c r="N2328" s="33">
        <v>5</v>
      </c>
      <c r="O2328" s="37">
        <v>157</v>
      </c>
    </row>
    <row r="2329" spans="3:15" x14ac:dyDescent="0.25">
      <c r="C2329" s="1">
        <v>1</v>
      </c>
      <c r="D2329" s="1">
        <v>1</v>
      </c>
      <c r="E2329" s="1">
        <v>1</v>
      </c>
      <c r="F2329" s="16">
        <v>2320</v>
      </c>
      <c r="G2329" s="17" t="s">
        <v>3264</v>
      </c>
      <c r="H2329" s="18" t="s">
        <v>18</v>
      </c>
      <c r="K2329" s="32">
        <v>13</v>
      </c>
      <c r="L2329" s="36">
        <v>157</v>
      </c>
      <c r="N2329" s="32">
        <v>2</v>
      </c>
      <c r="O2329" s="36">
        <v>157</v>
      </c>
    </row>
    <row r="2330" spans="3:15" x14ac:dyDescent="0.25">
      <c r="C2330" s="1">
        <v>1</v>
      </c>
      <c r="D2330" s="1">
        <v>1</v>
      </c>
      <c r="E2330" s="1">
        <v>1</v>
      </c>
      <c r="F2330" s="19">
        <v>2321</v>
      </c>
      <c r="G2330" s="20" t="s">
        <v>3264</v>
      </c>
      <c r="H2330" s="21" t="s">
        <v>19</v>
      </c>
      <c r="K2330" s="33">
        <v>15</v>
      </c>
      <c r="L2330" s="37">
        <v>157</v>
      </c>
      <c r="N2330" s="33">
        <v>6</v>
      </c>
      <c r="O2330" s="37">
        <v>157</v>
      </c>
    </row>
    <row r="2331" spans="3:15" x14ac:dyDescent="0.25">
      <c r="C2331" s="1">
        <v>1</v>
      </c>
      <c r="D2331" s="1">
        <v>1</v>
      </c>
      <c r="E2331" s="1">
        <v>1</v>
      </c>
      <c r="F2331" s="16">
        <v>2322</v>
      </c>
      <c r="G2331" s="17" t="s">
        <v>3181</v>
      </c>
      <c r="H2331" s="18" t="s">
        <v>19</v>
      </c>
      <c r="K2331" s="32">
        <v>16</v>
      </c>
      <c r="L2331" s="36">
        <v>157</v>
      </c>
      <c r="N2331" s="32">
        <v>5</v>
      </c>
      <c r="O2331" s="36">
        <v>157</v>
      </c>
    </row>
    <row r="2332" spans="3:15" x14ac:dyDescent="0.25">
      <c r="C2332" s="1">
        <v>1</v>
      </c>
      <c r="D2332" s="1">
        <v>1</v>
      </c>
      <c r="E2332" s="1">
        <v>1</v>
      </c>
      <c r="F2332" s="19">
        <v>2323</v>
      </c>
      <c r="G2332" s="20" t="s">
        <v>3182</v>
      </c>
      <c r="H2332" s="21" t="s">
        <v>19</v>
      </c>
      <c r="K2332" s="33">
        <v>14</v>
      </c>
      <c r="L2332" s="37">
        <v>157</v>
      </c>
      <c r="N2332" s="33">
        <v>3</v>
      </c>
      <c r="O2332" s="37">
        <v>157</v>
      </c>
    </row>
    <row r="2333" spans="3:15" x14ac:dyDescent="0.25">
      <c r="C2333" s="1">
        <v>1</v>
      </c>
      <c r="D2333" s="1">
        <v>1</v>
      </c>
      <c r="E2333" s="1">
        <v>1</v>
      </c>
      <c r="F2333" s="16">
        <v>2324</v>
      </c>
      <c r="G2333" s="17" t="s">
        <v>3182</v>
      </c>
      <c r="H2333" s="18" t="s">
        <v>19</v>
      </c>
      <c r="K2333" s="32">
        <v>10</v>
      </c>
      <c r="L2333" s="36">
        <v>157</v>
      </c>
      <c r="N2333" s="32">
        <v>6</v>
      </c>
      <c r="O2333" s="36">
        <v>157</v>
      </c>
    </row>
    <row r="2334" spans="3:15" x14ac:dyDescent="0.25">
      <c r="C2334" s="1">
        <v>1</v>
      </c>
      <c r="D2334" s="1">
        <v>1</v>
      </c>
      <c r="E2334" s="1">
        <v>1</v>
      </c>
      <c r="F2334" s="19">
        <v>2325</v>
      </c>
      <c r="G2334" s="20" t="s">
        <v>3182</v>
      </c>
      <c r="H2334" s="21" t="s">
        <v>18</v>
      </c>
      <c r="K2334" s="33">
        <v>13</v>
      </c>
      <c r="L2334" s="37">
        <v>157</v>
      </c>
      <c r="N2334" s="33">
        <v>4</v>
      </c>
      <c r="O2334" s="37">
        <v>157</v>
      </c>
    </row>
    <row r="2335" spans="3:15" x14ac:dyDescent="0.25">
      <c r="C2335" s="1">
        <v>1</v>
      </c>
      <c r="D2335" s="1">
        <v>1</v>
      </c>
      <c r="E2335" s="1">
        <v>1</v>
      </c>
      <c r="F2335" s="16">
        <v>2326</v>
      </c>
      <c r="G2335" s="17" t="s">
        <v>3182</v>
      </c>
      <c r="H2335" s="18" t="s">
        <v>19</v>
      </c>
      <c r="K2335" s="32">
        <v>12</v>
      </c>
      <c r="L2335" s="36">
        <v>157</v>
      </c>
      <c r="N2335" s="32">
        <v>1</v>
      </c>
      <c r="O2335" s="36">
        <v>157</v>
      </c>
    </row>
    <row r="2336" spans="3:15" x14ac:dyDescent="0.25">
      <c r="C2336" s="1">
        <v>1</v>
      </c>
      <c r="D2336" s="1">
        <v>1</v>
      </c>
      <c r="E2336" s="1">
        <v>1</v>
      </c>
      <c r="F2336" s="19">
        <v>2327</v>
      </c>
      <c r="G2336" s="20" t="s">
        <v>3182</v>
      </c>
      <c r="H2336" s="21" t="s">
        <v>19</v>
      </c>
      <c r="K2336" s="33">
        <v>9</v>
      </c>
      <c r="L2336" s="37">
        <v>157</v>
      </c>
      <c r="N2336" s="33">
        <v>5</v>
      </c>
      <c r="O2336" s="37">
        <v>157</v>
      </c>
    </row>
    <row r="2337" spans="3:15" x14ac:dyDescent="0.25">
      <c r="C2337" s="1">
        <v>1</v>
      </c>
      <c r="D2337" s="1">
        <v>1</v>
      </c>
      <c r="E2337" s="1">
        <v>1</v>
      </c>
      <c r="F2337" s="16">
        <v>2328</v>
      </c>
      <c r="G2337" s="17" t="s">
        <v>3181</v>
      </c>
      <c r="H2337" s="18" t="s">
        <v>19</v>
      </c>
      <c r="K2337" s="32">
        <v>26</v>
      </c>
      <c r="L2337" s="36">
        <v>158</v>
      </c>
      <c r="N2337" s="32">
        <v>6</v>
      </c>
      <c r="O2337" s="36">
        <v>158</v>
      </c>
    </row>
    <row r="2338" spans="3:15" x14ac:dyDescent="0.25">
      <c r="C2338" s="1">
        <v>1</v>
      </c>
      <c r="D2338" s="1">
        <v>1</v>
      </c>
      <c r="E2338" s="1">
        <v>1</v>
      </c>
      <c r="F2338" s="19">
        <v>2329</v>
      </c>
      <c r="G2338" s="20" t="s">
        <v>3182</v>
      </c>
      <c r="H2338" s="21" t="s">
        <v>18</v>
      </c>
      <c r="K2338" s="33">
        <v>24</v>
      </c>
      <c r="L2338" s="37">
        <v>158</v>
      </c>
      <c r="N2338" s="33">
        <v>5</v>
      </c>
      <c r="O2338" s="37">
        <v>158</v>
      </c>
    </row>
    <row r="2339" spans="3:15" x14ac:dyDescent="0.25">
      <c r="C2339" s="1">
        <v>1</v>
      </c>
      <c r="D2339" s="1">
        <v>1</v>
      </c>
      <c r="E2339" s="1">
        <v>1</v>
      </c>
      <c r="F2339" s="16">
        <v>2330</v>
      </c>
      <c r="G2339" s="17" t="s">
        <v>3264</v>
      </c>
      <c r="H2339" s="18" t="s">
        <v>18</v>
      </c>
      <c r="K2339" s="32">
        <v>18</v>
      </c>
      <c r="L2339" s="36">
        <v>158</v>
      </c>
      <c r="N2339" s="32">
        <v>3</v>
      </c>
      <c r="O2339" s="36">
        <v>158</v>
      </c>
    </row>
    <row r="2340" spans="3:15" x14ac:dyDescent="0.25">
      <c r="C2340" s="1">
        <v>1</v>
      </c>
      <c r="D2340" s="1">
        <v>1</v>
      </c>
      <c r="E2340" s="1">
        <v>1</v>
      </c>
      <c r="F2340" s="19">
        <v>2331</v>
      </c>
      <c r="G2340" s="20" t="s">
        <v>3264</v>
      </c>
      <c r="H2340" s="21" t="s">
        <v>19</v>
      </c>
      <c r="K2340" s="33">
        <v>24</v>
      </c>
      <c r="L2340" s="37">
        <v>158</v>
      </c>
      <c r="N2340" s="33">
        <v>7</v>
      </c>
      <c r="O2340" s="37">
        <v>158</v>
      </c>
    </row>
    <row r="2341" spans="3:15" x14ac:dyDescent="0.25">
      <c r="C2341" s="1">
        <v>1</v>
      </c>
      <c r="D2341" s="1">
        <v>1</v>
      </c>
      <c r="E2341" s="1">
        <v>1</v>
      </c>
      <c r="F2341" s="16">
        <v>2332</v>
      </c>
      <c r="G2341" s="17" t="s">
        <v>3264</v>
      </c>
      <c r="H2341" s="18" t="s">
        <v>18</v>
      </c>
      <c r="K2341" s="32">
        <v>19</v>
      </c>
      <c r="L2341" s="36">
        <v>158</v>
      </c>
      <c r="N2341" s="32">
        <v>2</v>
      </c>
      <c r="O2341" s="36">
        <v>158</v>
      </c>
    </row>
    <row r="2342" spans="3:15" x14ac:dyDescent="0.25">
      <c r="C2342" s="1">
        <v>1</v>
      </c>
      <c r="D2342" s="1">
        <v>1</v>
      </c>
      <c r="E2342" s="1">
        <v>1</v>
      </c>
      <c r="F2342" s="19">
        <v>2333</v>
      </c>
      <c r="G2342" s="20" t="s">
        <v>3264</v>
      </c>
      <c r="H2342" s="21" t="s">
        <v>18</v>
      </c>
      <c r="K2342" s="33">
        <v>17</v>
      </c>
      <c r="L2342" s="37">
        <v>158</v>
      </c>
      <c r="N2342" s="33">
        <v>4</v>
      </c>
      <c r="O2342" s="37">
        <v>158</v>
      </c>
    </row>
    <row r="2343" spans="3:15" x14ac:dyDescent="0.25">
      <c r="C2343" s="1">
        <v>1</v>
      </c>
      <c r="D2343" s="1">
        <v>1</v>
      </c>
      <c r="E2343" s="1">
        <v>1</v>
      </c>
      <c r="F2343" s="16">
        <v>2334</v>
      </c>
      <c r="G2343" s="17" t="s">
        <v>3264</v>
      </c>
      <c r="H2343" s="18" t="s">
        <v>18</v>
      </c>
      <c r="K2343" s="32">
        <v>23</v>
      </c>
      <c r="L2343" s="36">
        <v>158</v>
      </c>
      <c r="N2343" s="32">
        <v>4</v>
      </c>
      <c r="O2343" s="36">
        <v>158</v>
      </c>
    </row>
    <row r="2344" spans="3:15" x14ac:dyDescent="0.25">
      <c r="C2344" s="1">
        <v>1</v>
      </c>
      <c r="D2344" s="1">
        <v>1</v>
      </c>
      <c r="E2344" s="1">
        <v>1</v>
      </c>
      <c r="F2344" s="19">
        <v>2335</v>
      </c>
      <c r="G2344" s="20" t="s">
        <v>3264</v>
      </c>
      <c r="H2344" s="21" t="s">
        <v>19</v>
      </c>
      <c r="K2344" s="33">
        <v>25</v>
      </c>
      <c r="L2344" s="37">
        <v>158</v>
      </c>
      <c r="N2344" s="33">
        <v>6</v>
      </c>
      <c r="O2344" s="37">
        <v>158</v>
      </c>
    </row>
    <row r="2345" spans="3:15" x14ac:dyDescent="0.25">
      <c r="C2345" s="1">
        <v>1</v>
      </c>
      <c r="D2345" s="1">
        <v>1</v>
      </c>
      <c r="E2345" s="1">
        <v>1</v>
      </c>
      <c r="F2345" s="16">
        <v>2336</v>
      </c>
      <c r="G2345" s="17" t="s">
        <v>3182</v>
      </c>
      <c r="H2345" s="18" t="s">
        <v>19</v>
      </c>
      <c r="K2345" s="32">
        <v>20</v>
      </c>
      <c r="L2345" s="36">
        <v>158</v>
      </c>
      <c r="N2345" s="32">
        <v>6</v>
      </c>
      <c r="O2345" s="36">
        <v>158</v>
      </c>
    </row>
    <row r="2346" spans="3:15" x14ac:dyDescent="0.25">
      <c r="C2346" s="1">
        <v>1</v>
      </c>
      <c r="D2346" s="1">
        <v>1</v>
      </c>
      <c r="E2346" s="1">
        <v>1</v>
      </c>
      <c r="F2346" s="19">
        <v>2337</v>
      </c>
      <c r="G2346" s="20" t="s">
        <v>3264</v>
      </c>
      <c r="H2346" s="21" t="s">
        <v>19</v>
      </c>
      <c r="K2346" s="33">
        <v>18</v>
      </c>
      <c r="L2346" s="37">
        <v>158</v>
      </c>
      <c r="N2346" s="33">
        <v>7</v>
      </c>
      <c r="O2346" s="37">
        <v>158</v>
      </c>
    </row>
    <row r="2347" spans="3:15" x14ac:dyDescent="0.25">
      <c r="C2347" s="1">
        <v>1</v>
      </c>
      <c r="D2347" s="1">
        <v>1</v>
      </c>
      <c r="E2347" s="1">
        <v>1</v>
      </c>
      <c r="F2347" s="16">
        <v>2338</v>
      </c>
      <c r="G2347" s="17" t="s">
        <v>3264</v>
      </c>
      <c r="H2347" s="18" t="s">
        <v>19</v>
      </c>
      <c r="K2347" s="32">
        <v>27</v>
      </c>
      <c r="L2347" s="36">
        <v>158</v>
      </c>
      <c r="N2347" s="32">
        <v>7</v>
      </c>
      <c r="O2347" s="36">
        <v>158</v>
      </c>
    </row>
    <row r="2348" spans="3:15" x14ac:dyDescent="0.25">
      <c r="C2348" s="1">
        <v>1</v>
      </c>
      <c r="D2348" s="1">
        <v>1</v>
      </c>
      <c r="E2348" s="1">
        <v>1</v>
      </c>
      <c r="F2348" s="19">
        <v>2339</v>
      </c>
      <c r="G2348" s="20" t="s">
        <v>3182</v>
      </c>
      <c r="H2348" s="21" t="s">
        <v>19</v>
      </c>
      <c r="K2348" s="33">
        <v>19</v>
      </c>
      <c r="L2348" s="37">
        <v>158</v>
      </c>
      <c r="N2348" s="33">
        <v>3</v>
      </c>
      <c r="O2348" s="37">
        <v>158</v>
      </c>
    </row>
    <row r="2349" spans="3:15" x14ac:dyDescent="0.25">
      <c r="C2349" s="1">
        <v>1</v>
      </c>
      <c r="D2349" s="1">
        <v>1</v>
      </c>
      <c r="E2349" s="1">
        <v>1</v>
      </c>
      <c r="F2349" s="16">
        <v>2340</v>
      </c>
      <c r="G2349" s="17" t="s">
        <v>3264</v>
      </c>
      <c r="H2349" s="18" t="s">
        <v>19</v>
      </c>
      <c r="K2349" s="32">
        <v>20</v>
      </c>
      <c r="L2349" s="36">
        <v>158</v>
      </c>
      <c r="N2349" s="32">
        <v>4</v>
      </c>
      <c r="O2349" s="36">
        <v>158</v>
      </c>
    </row>
    <row r="2350" spans="3:15" x14ac:dyDescent="0.25">
      <c r="C2350" s="1">
        <v>1</v>
      </c>
      <c r="D2350" s="1">
        <v>1</v>
      </c>
      <c r="E2350" s="1">
        <v>1</v>
      </c>
      <c r="F2350" s="19">
        <v>2341</v>
      </c>
      <c r="G2350" s="20" t="s">
        <v>3181</v>
      </c>
      <c r="H2350" s="21" t="s">
        <v>19</v>
      </c>
      <c r="K2350" s="33">
        <v>22</v>
      </c>
      <c r="L2350" s="37">
        <v>158</v>
      </c>
      <c r="N2350" s="33">
        <v>3</v>
      </c>
      <c r="O2350" s="37">
        <v>158</v>
      </c>
    </row>
    <row r="2351" spans="3:15" x14ac:dyDescent="0.25">
      <c r="C2351" s="1">
        <v>1</v>
      </c>
      <c r="D2351" s="1">
        <v>1</v>
      </c>
      <c r="E2351" s="1">
        <v>1</v>
      </c>
      <c r="F2351" s="16">
        <v>2342</v>
      </c>
      <c r="G2351" s="17" t="s">
        <v>3264</v>
      </c>
      <c r="H2351" s="18" t="s">
        <v>19</v>
      </c>
      <c r="K2351" s="32">
        <v>17</v>
      </c>
      <c r="L2351" s="36">
        <v>158</v>
      </c>
      <c r="N2351" s="32">
        <v>4</v>
      </c>
      <c r="O2351" s="36">
        <v>158</v>
      </c>
    </row>
    <row r="2352" spans="3:15" x14ac:dyDescent="0.25">
      <c r="C2352" s="1">
        <v>1</v>
      </c>
      <c r="D2352" s="1">
        <v>1</v>
      </c>
      <c r="E2352" s="1">
        <v>1</v>
      </c>
      <c r="F2352" s="19">
        <v>2343</v>
      </c>
      <c r="G2352" s="20" t="s">
        <v>3264</v>
      </c>
      <c r="H2352" s="21" t="s">
        <v>18</v>
      </c>
      <c r="K2352" s="33">
        <v>15</v>
      </c>
      <c r="L2352" s="37">
        <v>158</v>
      </c>
      <c r="N2352" s="33">
        <v>2</v>
      </c>
      <c r="O2352" s="37">
        <v>158</v>
      </c>
    </row>
    <row r="2353" spans="3:15" x14ac:dyDescent="0.25">
      <c r="C2353" s="1">
        <v>1</v>
      </c>
      <c r="D2353" s="1">
        <v>1</v>
      </c>
      <c r="E2353" s="1">
        <v>1</v>
      </c>
      <c r="F2353" s="16">
        <v>2344</v>
      </c>
      <c r="G2353" s="17" t="s">
        <v>3264</v>
      </c>
      <c r="H2353" s="18" t="s">
        <v>18</v>
      </c>
      <c r="K2353" s="32">
        <v>19</v>
      </c>
      <c r="L2353" s="36">
        <v>158</v>
      </c>
      <c r="N2353" s="32">
        <v>8</v>
      </c>
      <c r="O2353" s="36">
        <v>158</v>
      </c>
    </row>
    <row r="2354" spans="3:15" x14ac:dyDescent="0.25">
      <c r="C2354" s="1">
        <v>1</v>
      </c>
      <c r="D2354" s="1">
        <v>1</v>
      </c>
      <c r="E2354" s="1">
        <v>1</v>
      </c>
      <c r="F2354" s="19">
        <v>2345</v>
      </c>
      <c r="G2354" s="20" t="s">
        <v>3264</v>
      </c>
      <c r="H2354" s="21" t="s">
        <v>18</v>
      </c>
      <c r="K2354" s="33">
        <v>15</v>
      </c>
      <c r="L2354" s="37">
        <v>158</v>
      </c>
      <c r="N2354" s="33">
        <v>3</v>
      </c>
      <c r="O2354" s="37">
        <v>158</v>
      </c>
    </row>
    <row r="2355" spans="3:15" x14ac:dyDescent="0.25">
      <c r="C2355" s="1">
        <v>1</v>
      </c>
      <c r="D2355" s="1">
        <v>1</v>
      </c>
      <c r="E2355" s="1">
        <v>1</v>
      </c>
      <c r="F2355" s="16">
        <v>2346</v>
      </c>
      <c r="G2355" s="17" t="s">
        <v>3264</v>
      </c>
      <c r="H2355" s="18" t="s">
        <v>19</v>
      </c>
      <c r="K2355" s="32">
        <v>17</v>
      </c>
      <c r="L2355" s="36">
        <v>158</v>
      </c>
      <c r="N2355" s="32">
        <v>3</v>
      </c>
      <c r="O2355" s="36">
        <v>158</v>
      </c>
    </row>
    <row r="2356" spans="3:15" x14ac:dyDescent="0.25">
      <c r="C2356" s="1">
        <v>1</v>
      </c>
      <c r="D2356" s="1">
        <v>1</v>
      </c>
      <c r="E2356" s="1">
        <v>1</v>
      </c>
      <c r="F2356" s="19">
        <v>2347</v>
      </c>
      <c r="G2356" s="20" t="s">
        <v>3181</v>
      </c>
      <c r="H2356" s="21" t="s">
        <v>19</v>
      </c>
      <c r="K2356" s="33">
        <v>19</v>
      </c>
      <c r="L2356" s="37">
        <v>158</v>
      </c>
      <c r="N2356" s="33">
        <v>7</v>
      </c>
      <c r="O2356" s="37">
        <v>158</v>
      </c>
    </row>
    <row r="2357" spans="3:15" x14ac:dyDescent="0.25">
      <c r="C2357" s="1">
        <v>1</v>
      </c>
      <c r="D2357" s="1">
        <v>1</v>
      </c>
      <c r="E2357" s="1">
        <v>1</v>
      </c>
      <c r="F2357" s="16">
        <v>2348</v>
      </c>
      <c r="G2357" s="17" t="s">
        <v>3264</v>
      </c>
      <c r="H2357" s="18" t="s">
        <v>18</v>
      </c>
      <c r="K2357" s="32">
        <v>11</v>
      </c>
      <c r="L2357" s="36">
        <v>158</v>
      </c>
      <c r="N2357" s="32">
        <v>3</v>
      </c>
      <c r="O2357" s="36">
        <v>158</v>
      </c>
    </row>
    <row r="2358" spans="3:15" x14ac:dyDescent="0.25">
      <c r="C2358" s="1">
        <v>1</v>
      </c>
      <c r="D2358" s="1">
        <v>1</v>
      </c>
      <c r="E2358" s="1">
        <v>1</v>
      </c>
      <c r="F2358" s="19">
        <v>2349</v>
      </c>
      <c r="G2358" s="20" t="s">
        <v>3264</v>
      </c>
      <c r="H2358" s="21" t="s">
        <v>18</v>
      </c>
      <c r="K2358" s="33">
        <v>11</v>
      </c>
      <c r="L2358" s="37">
        <v>158</v>
      </c>
      <c r="N2358" s="33">
        <v>1</v>
      </c>
      <c r="O2358" s="37">
        <v>158</v>
      </c>
    </row>
    <row r="2359" spans="3:15" x14ac:dyDescent="0.25">
      <c r="C2359" s="1">
        <v>1</v>
      </c>
      <c r="D2359" s="1">
        <v>1</v>
      </c>
      <c r="E2359" s="1">
        <v>1</v>
      </c>
      <c r="F2359" s="16">
        <v>2350</v>
      </c>
      <c r="G2359" s="17" t="s">
        <v>3264</v>
      </c>
      <c r="H2359" s="18" t="s">
        <v>19</v>
      </c>
      <c r="K2359" s="32">
        <v>15</v>
      </c>
      <c r="L2359" s="36">
        <v>158</v>
      </c>
      <c r="N2359" s="32">
        <v>2</v>
      </c>
      <c r="O2359" s="36">
        <v>158</v>
      </c>
    </row>
    <row r="2360" spans="3:15" x14ac:dyDescent="0.25">
      <c r="C2360" s="1">
        <v>1</v>
      </c>
      <c r="D2360" s="1">
        <v>1</v>
      </c>
      <c r="E2360" s="1">
        <v>1</v>
      </c>
      <c r="F2360" s="19">
        <v>2351</v>
      </c>
      <c r="G2360" s="20" t="s">
        <v>3182</v>
      </c>
      <c r="H2360" s="21" t="s">
        <v>19</v>
      </c>
      <c r="K2360" s="33">
        <v>12</v>
      </c>
      <c r="L2360" s="37">
        <v>158</v>
      </c>
      <c r="N2360" s="33">
        <v>2</v>
      </c>
      <c r="O2360" s="37">
        <v>158</v>
      </c>
    </row>
    <row r="2361" spans="3:15" x14ac:dyDescent="0.25">
      <c r="C2361" s="1">
        <v>1</v>
      </c>
      <c r="D2361" s="1">
        <v>1</v>
      </c>
      <c r="E2361" s="1">
        <v>1</v>
      </c>
      <c r="F2361" s="16">
        <v>2352</v>
      </c>
      <c r="G2361" s="17" t="s">
        <v>3264</v>
      </c>
      <c r="H2361" s="18" t="s">
        <v>18</v>
      </c>
      <c r="K2361" s="32">
        <v>15</v>
      </c>
      <c r="L2361" s="36">
        <v>158</v>
      </c>
      <c r="N2361" s="32">
        <v>2</v>
      </c>
      <c r="O2361" s="36">
        <v>158</v>
      </c>
    </row>
    <row r="2362" spans="3:15" x14ac:dyDescent="0.25">
      <c r="C2362" s="1">
        <v>1</v>
      </c>
      <c r="D2362" s="1">
        <v>1</v>
      </c>
      <c r="E2362" s="1">
        <v>1</v>
      </c>
      <c r="F2362" s="19">
        <v>2353</v>
      </c>
      <c r="G2362" s="20" t="s">
        <v>3181</v>
      </c>
      <c r="H2362" s="21" t="s">
        <v>18</v>
      </c>
      <c r="K2362" s="33">
        <v>18</v>
      </c>
      <c r="L2362" s="37">
        <v>158</v>
      </c>
      <c r="N2362" s="33">
        <v>3</v>
      </c>
      <c r="O2362" s="37">
        <v>158</v>
      </c>
    </row>
    <row r="2363" spans="3:15" x14ac:dyDescent="0.25">
      <c r="C2363" s="1">
        <v>1</v>
      </c>
      <c r="D2363" s="1">
        <v>1</v>
      </c>
      <c r="E2363" s="1">
        <v>1</v>
      </c>
      <c r="F2363" s="16">
        <v>2354</v>
      </c>
      <c r="G2363" s="17" t="s">
        <v>3181</v>
      </c>
      <c r="H2363" s="18" t="s">
        <v>18</v>
      </c>
      <c r="K2363" s="32">
        <v>17</v>
      </c>
      <c r="L2363" s="36">
        <v>158</v>
      </c>
      <c r="N2363" s="32">
        <v>2</v>
      </c>
      <c r="O2363" s="36">
        <v>158</v>
      </c>
    </row>
    <row r="2364" spans="3:15" x14ac:dyDescent="0.25">
      <c r="C2364" s="1">
        <v>1</v>
      </c>
      <c r="D2364" s="1">
        <v>1</v>
      </c>
      <c r="E2364" s="1">
        <v>1</v>
      </c>
      <c r="F2364" s="19">
        <v>2355</v>
      </c>
      <c r="G2364" s="20" t="s">
        <v>3181</v>
      </c>
      <c r="H2364" s="21" t="s">
        <v>18</v>
      </c>
      <c r="K2364" s="33">
        <v>13</v>
      </c>
      <c r="L2364" s="37">
        <v>158</v>
      </c>
      <c r="N2364" s="33">
        <v>1</v>
      </c>
      <c r="O2364" s="37">
        <v>158</v>
      </c>
    </row>
    <row r="2365" spans="3:15" x14ac:dyDescent="0.25">
      <c r="C2365" s="1">
        <v>1</v>
      </c>
      <c r="D2365" s="1">
        <v>1</v>
      </c>
      <c r="E2365" s="1">
        <v>1</v>
      </c>
      <c r="F2365" s="16">
        <v>2356</v>
      </c>
      <c r="G2365" s="17" t="s">
        <v>3264</v>
      </c>
      <c r="H2365" s="18" t="s">
        <v>18</v>
      </c>
      <c r="K2365" s="32">
        <v>14</v>
      </c>
      <c r="L2365" s="36">
        <v>158</v>
      </c>
      <c r="N2365" s="32">
        <v>5</v>
      </c>
      <c r="O2365" s="36">
        <v>158</v>
      </c>
    </row>
    <row r="2366" spans="3:15" x14ac:dyDescent="0.25">
      <c r="C2366" s="1">
        <v>1</v>
      </c>
      <c r="D2366" s="1">
        <v>1</v>
      </c>
      <c r="E2366" s="1">
        <v>1</v>
      </c>
      <c r="F2366" s="19">
        <v>2357</v>
      </c>
      <c r="G2366" s="20" t="s">
        <v>3182</v>
      </c>
      <c r="H2366" s="21" t="s">
        <v>18</v>
      </c>
      <c r="K2366" s="33">
        <v>18</v>
      </c>
      <c r="L2366" s="37">
        <v>158</v>
      </c>
      <c r="N2366" s="33">
        <v>3</v>
      </c>
      <c r="O2366" s="37">
        <v>158</v>
      </c>
    </row>
    <row r="2367" spans="3:15" x14ac:dyDescent="0.25">
      <c r="C2367" s="1">
        <v>1</v>
      </c>
      <c r="D2367" s="1">
        <v>1</v>
      </c>
      <c r="E2367" s="1">
        <v>1</v>
      </c>
      <c r="F2367" s="16">
        <v>2358</v>
      </c>
      <c r="G2367" s="17" t="s">
        <v>3181</v>
      </c>
      <c r="H2367" s="18" t="s">
        <v>19</v>
      </c>
      <c r="K2367" s="32">
        <v>15</v>
      </c>
      <c r="L2367" s="36">
        <v>158</v>
      </c>
      <c r="N2367" s="32">
        <v>2</v>
      </c>
      <c r="O2367" s="36">
        <v>158</v>
      </c>
    </row>
    <row r="2368" spans="3:15" x14ac:dyDescent="0.25">
      <c r="C2368" s="1">
        <v>1</v>
      </c>
      <c r="D2368" s="1">
        <v>1</v>
      </c>
      <c r="E2368" s="1">
        <v>1</v>
      </c>
      <c r="F2368" s="19">
        <v>2359</v>
      </c>
      <c r="G2368" s="20" t="s">
        <v>3182</v>
      </c>
      <c r="H2368" s="21" t="s">
        <v>19</v>
      </c>
      <c r="K2368" s="33">
        <v>17</v>
      </c>
      <c r="L2368" s="37">
        <v>158</v>
      </c>
      <c r="N2368" s="33">
        <v>2</v>
      </c>
      <c r="O2368" s="37">
        <v>158</v>
      </c>
    </row>
    <row r="2369" spans="3:15" x14ac:dyDescent="0.25">
      <c r="C2369" s="1">
        <v>1</v>
      </c>
      <c r="D2369" s="1">
        <v>1</v>
      </c>
      <c r="E2369" s="1">
        <v>1</v>
      </c>
      <c r="F2369" s="16">
        <v>2360</v>
      </c>
      <c r="G2369" s="17" t="s">
        <v>3264</v>
      </c>
      <c r="H2369" s="18" t="s">
        <v>19</v>
      </c>
      <c r="K2369" s="32">
        <v>14</v>
      </c>
      <c r="L2369" s="36">
        <v>158</v>
      </c>
      <c r="N2369" s="32">
        <v>5</v>
      </c>
      <c r="O2369" s="36">
        <v>158</v>
      </c>
    </row>
    <row r="2370" spans="3:15" x14ac:dyDescent="0.25">
      <c r="C2370" s="1">
        <v>1</v>
      </c>
      <c r="D2370" s="1">
        <v>1</v>
      </c>
      <c r="E2370" s="1">
        <v>1</v>
      </c>
      <c r="F2370" s="19">
        <v>2361</v>
      </c>
      <c r="G2370" s="20" t="s">
        <v>3181</v>
      </c>
      <c r="H2370" s="21" t="s">
        <v>18</v>
      </c>
      <c r="K2370" s="33">
        <v>17</v>
      </c>
      <c r="L2370" s="37">
        <v>158</v>
      </c>
      <c r="N2370" s="33">
        <v>2</v>
      </c>
      <c r="O2370" s="37">
        <v>158</v>
      </c>
    </row>
    <row r="2371" spans="3:15" x14ac:dyDescent="0.25">
      <c r="C2371" s="1">
        <v>1</v>
      </c>
      <c r="D2371" s="1">
        <v>1</v>
      </c>
      <c r="E2371" s="1">
        <v>1</v>
      </c>
      <c r="F2371" s="16">
        <v>2362</v>
      </c>
      <c r="G2371" s="17" t="s">
        <v>3182</v>
      </c>
      <c r="H2371" s="18" t="s">
        <v>19</v>
      </c>
      <c r="K2371" s="32">
        <v>13</v>
      </c>
      <c r="L2371" s="36">
        <v>158</v>
      </c>
      <c r="N2371" s="32">
        <v>2</v>
      </c>
      <c r="O2371" s="36">
        <v>158</v>
      </c>
    </row>
    <row r="2372" spans="3:15" x14ac:dyDescent="0.25">
      <c r="C2372" s="1">
        <v>1</v>
      </c>
      <c r="D2372" s="1">
        <v>1</v>
      </c>
      <c r="E2372" s="1">
        <v>1</v>
      </c>
      <c r="F2372" s="19">
        <v>2363</v>
      </c>
      <c r="G2372" s="20" t="s">
        <v>3264</v>
      </c>
      <c r="H2372" s="21" t="s">
        <v>18</v>
      </c>
      <c r="K2372" s="33">
        <v>20</v>
      </c>
      <c r="L2372" s="37">
        <v>158</v>
      </c>
      <c r="N2372" s="33">
        <v>4</v>
      </c>
      <c r="O2372" s="37">
        <v>158</v>
      </c>
    </row>
    <row r="2373" spans="3:15" x14ac:dyDescent="0.25">
      <c r="C2373" s="1">
        <v>1</v>
      </c>
      <c r="D2373" s="1">
        <v>1</v>
      </c>
      <c r="E2373" s="1">
        <v>1</v>
      </c>
      <c r="F2373" s="16">
        <v>2364</v>
      </c>
      <c r="G2373" s="17" t="s">
        <v>3264</v>
      </c>
      <c r="H2373" s="18" t="s">
        <v>18</v>
      </c>
      <c r="K2373" s="32">
        <v>11</v>
      </c>
      <c r="L2373" s="36">
        <v>158</v>
      </c>
      <c r="N2373" s="32">
        <v>6</v>
      </c>
      <c r="O2373" s="36">
        <v>158</v>
      </c>
    </row>
    <row r="2374" spans="3:15" x14ac:dyDescent="0.25">
      <c r="C2374" s="1">
        <v>1</v>
      </c>
      <c r="D2374" s="1">
        <v>1</v>
      </c>
      <c r="E2374" s="1">
        <v>1</v>
      </c>
      <c r="F2374" s="19">
        <v>2365</v>
      </c>
      <c r="G2374" s="20" t="s">
        <v>3264</v>
      </c>
      <c r="H2374" s="21" t="s">
        <v>18</v>
      </c>
      <c r="K2374" s="33">
        <v>7</v>
      </c>
      <c r="L2374" s="37">
        <v>158</v>
      </c>
      <c r="N2374" s="33">
        <v>4</v>
      </c>
      <c r="O2374" s="37">
        <v>158</v>
      </c>
    </row>
    <row r="2375" spans="3:15" x14ac:dyDescent="0.25">
      <c r="C2375" s="1">
        <v>1</v>
      </c>
      <c r="D2375" s="1">
        <v>1</v>
      </c>
      <c r="E2375" s="1">
        <v>1</v>
      </c>
      <c r="F2375" s="16">
        <v>2366</v>
      </c>
      <c r="G2375" s="17" t="s">
        <v>3264</v>
      </c>
      <c r="H2375" s="18" t="s">
        <v>18</v>
      </c>
      <c r="K2375" s="32">
        <v>29</v>
      </c>
      <c r="L2375" s="36">
        <v>159</v>
      </c>
      <c r="N2375" s="32">
        <v>5</v>
      </c>
      <c r="O2375" s="36">
        <v>159</v>
      </c>
    </row>
    <row r="2376" spans="3:15" x14ac:dyDescent="0.25">
      <c r="C2376" s="1">
        <v>1</v>
      </c>
      <c r="D2376" s="1">
        <v>1</v>
      </c>
      <c r="E2376" s="1">
        <v>1</v>
      </c>
      <c r="F2376" s="19">
        <v>2367</v>
      </c>
      <c r="G2376" s="20" t="s">
        <v>3182</v>
      </c>
      <c r="H2376" s="21" t="s">
        <v>19</v>
      </c>
      <c r="K2376" s="33">
        <v>31</v>
      </c>
      <c r="L2376" s="37">
        <v>159</v>
      </c>
      <c r="N2376" s="33">
        <v>5</v>
      </c>
      <c r="O2376" s="37">
        <v>159</v>
      </c>
    </row>
    <row r="2377" spans="3:15" x14ac:dyDescent="0.25">
      <c r="C2377" s="1">
        <v>1</v>
      </c>
      <c r="D2377" s="1">
        <v>1</v>
      </c>
      <c r="E2377" s="1">
        <v>1</v>
      </c>
      <c r="F2377" s="16">
        <v>2368</v>
      </c>
      <c r="G2377" s="17" t="s">
        <v>3181</v>
      </c>
      <c r="H2377" s="18" t="s">
        <v>18</v>
      </c>
      <c r="K2377" s="32">
        <v>27</v>
      </c>
      <c r="L2377" s="36">
        <v>159</v>
      </c>
      <c r="N2377" s="32">
        <v>7</v>
      </c>
      <c r="O2377" s="36">
        <v>159</v>
      </c>
    </row>
    <row r="2378" spans="3:15" x14ac:dyDescent="0.25">
      <c r="C2378" s="1">
        <v>1</v>
      </c>
      <c r="D2378" s="1">
        <v>1</v>
      </c>
      <c r="E2378" s="1">
        <v>1</v>
      </c>
      <c r="F2378" s="19">
        <v>2369</v>
      </c>
      <c r="G2378" s="20" t="s">
        <v>3181</v>
      </c>
      <c r="H2378" s="21" t="s">
        <v>19</v>
      </c>
      <c r="K2378" s="33">
        <v>27</v>
      </c>
      <c r="L2378" s="37">
        <v>159</v>
      </c>
      <c r="N2378" s="33">
        <v>5</v>
      </c>
      <c r="O2378" s="37">
        <v>159</v>
      </c>
    </row>
    <row r="2379" spans="3:15" x14ac:dyDescent="0.25">
      <c r="C2379" s="1">
        <v>1</v>
      </c>
      <c r="D2379" s="1">
        <v>1</v>
      </c>
      <c r="E2379" s="1">
        <v>1</v>
      </c>
      <c r="F2379" s="16">
        <v>2370</v>
      </c>
      <c r="G2379" s="17" t="s">
        <v>3264</v>
      </c>
      <c r="H2379" s="18" t="s">
        <v>18</v>
      </c>
      <c r="K2379" s="32">
        <v>26</v>
      </c>
      <c r="L2379" s="36">
        <v>159</v>
      </c>
      <c r="N2379" s="32">
        <v>5</v>
      </c>
      <c r="O2379" s="36">
        <v>159</v>
      </c>
    </row>
    <row r="2380" spans="3:15" x14ac:dyDescent="0.25">
      <c r="C2380" s="1">
        <v>1</v>
      </c>
      <c r="D2380" s="1">
        <v>1</v>
      </c>
      <c r="E2380" s="1">
        <v>1</v>
      </c>
      <c r="F2380" s="19">
        <v>2371</v>
      </c>
      <c r="G2380" s="20" t="s">
        <v>3264</v>
      </c>
      <c r="H2380" s="21" t="s">
        <v>19</v>
      </c>
      <c r="K2380" s="33">
        <v>17</v>
      </c>
      <c r="L2380" s="37">
        <v>159</v>
      </c>
      <c r="N2380" s="33">
        <v>3</v>
      </c>
      <c r="O2380" s="37">
        <v>159</v>
      </c>
    </row>
    <row r="2381" spans="3:15" x14ac:dyDescent="0.25">
      <c r="C2381" s="1">
        <v>1</v>
      </c>
      <c r="D2381" s="1">
        <v>1</v>
      </c>
      <c r="E2381" s="1">
        <v>1</v>
      </c>
      <c r="F2381" s="16">
        <v>2372</v>
      </c>
      <c r="G2381" s="17" t="s">
        <v>3264</v>
      </c>
      <c r="H2381" s="18" t="s">
        <v>19</v>
      </c>
      <c r="K2381" s="32">
        <v>25</v>
      </c>
      <c r="L2381" s="36">
        <v>159</v>
      </c>
      <c r="N2381" s="32">
        <v>4</v>
      </c>
      <c r="O2381" s="36">
        <v>159</v>
      </c>
    </row>
    <row r="2382" spans="3:15" x14ac:dyDescent="0.25">
      <c r="C2382" s="1">
        <v>1</v>
      </c>
      <c r="D2382" s="1">
        <v>1</v>
      </c>
      <c r="E2382" s="1">
        <v>1</v>
      </c>
      <c r="F2382" s="19">
        <v>2373</v>
      </c>
      <c r="G2382" s="20" t="s">
        <v>3181</v>
      </c>
      <c r="H2382" s="21" t="s">
        <v>19</v>
      </c>
      <c r="K2382" s="33">
        <v>17</v>
      </c>
      <c r="L2382" s="37">
        <v>159</v>
      </c>
      <c r="N2382" s="33">
        <v>3</v>
      </c>
      <c r="O2382" s="37">
        <v>159</v>
      </c>
    </row>
    <row r="2383" spans="3:15" x14ac:dyDescent="0.25">
      <c r="C2383" s="1">
        <v>1</v>
      </c>
      <c r="D2383" s="1">
        <v>1</v>
      </c>
      <c r="E2383" s="1">
        <v>1</v>
      </c>
      <c r="F2383" s="16">
        <v>2374</v>
      </c>
      <c r="G2383" s="17" t="s">
        <v>3264</v>
      </c>
      <c r="H2383" s="18" t="s">
        <v>18</v>
      </c>
      <c r="K2383" s="32">
        <v>17</v>
      </c>
      <c r="L2383" s="36">
        <v>159</v>
      </c>
      <c r="N2383" s="32">
        <v>2</v>
      </c>
      <c r="O2383" s="36">
        <v>159</v>
      </c>
    </row>
    <row r="2384" spans="3:15" x14ac:dyDescent="0.25">
      <c r="C2384" s="1">
        <v>1</v>
      </c>
      <c r="D2384" s="1">
        <v>1</v>
      </c>
      <c r="E2384" s="1">
        <v>1</v>
      </c>
      <c r="F2384" s="19">
        <v>2375</v>
      </c>
      <c r="G2384" s="20" t="s">
        <v>3264</v>
      </c>
      <c r="H2384" s="21" t="s">
        <v>18</v>
      </c>
      <c r="K2384" s="33">
        <v>18</v>
      </c>
      <c r="L2384" s="37">
        <v>159</v>
      </c>
      <c r="N2384" s="33">
        <v>2</v>
      </c>
      <c r="O2384" s="37">
        <v>159</v>
      </c>
    </row>
    <row r="2385" spans="3:15" x14ac:dyDescent="0.25">
      <c r="C2385" s="1">
        <v>1</v>
      </c>
      <c r="D2385" s="1">
        <v>1</v>
      </c>
      <c r="E2385" s="1">
        <v>1</v>
      </c>
      <c r="F2385" s="16">
        <v>2376</v>
      </c>
      <c r="G2385" s="17" t="s">
        <v>3264</v>
      </c>
      <c r="H2385" s="18" t="s">
        <v>19</v>
      </c>
      <c r="K2385" s="32">
        <v>21</v>
      </c>
      <c r="L2385" s="36">
        <v>159</v>
      </c>
      <c r="N2385" s="32">
        <v>5</v>
      </c>
      <c r="O2385" s="36">
        <v>159</v>
      </c>
    </row>
    <row r="2386" spans="3:15" x14ac:dyDescent="0.25">
      <c r="C2386" s="1">
        <v>1</v>
      </c>
      <c r="D2386" s="1">
        <v>1</v>
      </c>
      <c r="E2386" s="1">
        <v>1</v>
      </c>
      <c r="F2386" s="19">
        <v>2377</v>
      </c>
      <c r="G2386" s="20" t="s">
        <v>3264</v>
      </c>
      <c r="H2386" s="21" t="s">
        <v>18</v>
      </c>
      <c r="K2386" s="33">
        <v>26</v>
      </c>
      <c r="L2386" s="37">
        <v>159</v>
      </c>
      <c r="N2386" s="33">
        <v>5</v>
      </c>
      <c r="O2386" s="37">
        <v>159</v>
      </c>
    </row>
    <row r="2387" spans="3:15" x14ac:dyDescent="0.25">
      <c r="C2387" s="1">
        <v>1</v>
      </c>
      <c r="D2387" s="1">
        <v>1</v>
      </c>
      <c r="E2387" s="1">
        <v>1</v>
      </c>
      <c r="F2387" s="16">
        <v>2378</v>
      </c>
      <c r="G2387" s="17" t="s">
        <v>3181</v>
      </c>
      <c r="H2387" s="18" t="s">
        <v>19</v>
      </c>
      <c r="K2387" s="32">
        <v>19</v>
      </c>
      <c r="L2387" s="36">
        <v>159</v>
      </c>
      <c r="N2387" s="32">
        <v>3</v>
      </c>
      <c r="O2387" s="36">
        <v>159</v>
      </c>
    </row>
    <row r="2388" spans="3:15" x14ac:dyDescent="0.25">
      <c r="C2388" s="1">
        <v>1</v>
      </c>
      <c r="D2388" s="1">
        <v>1</v>
      </c>
      <c r="E2388" s="1">
        <v>1</v>
      </c>
      <c r="F2388" s="19">
        <v>2379</v>
      </c>
      <c r="G2388" s="20" t="s">
        <v>3181</v>
      </c>
      <c r="H2388" s="21" t="s">
        <v>19</v>
      </c>
      <c r="K2388" s="33">
        <v>18</v>
      </c>
      <c r="L2388" s="37">
        <v>159</v>
      </c>
      <c r="N2388" s="33">
        <v>3</v>
      </c>
      <c r="O2388" s="37">
        <v>159</v>
      </c>
    </row>
    <row r="2389" spans="3:15" x14ac:dyDescent="0.25">
      <c r="C2389" s="1">
        <v>1</v>
      </c>
      <c r="D2389" s="1">
        <v>1</v>
      </c>
      <c r="E2389" s="1">
        <v>1</v>
      </c>
      <c r="F2389" s="16">
        <v>2380</v>
      </c>
      <c r="G2389" s="17" t="s">
        <v>3182</v>
      </c>
      <c r="H2389" s="18" t="s">
        <v>18</v>
      </c>
      <c r="K2389" s="32">
        <v>18</v>
      </c>
      <c r="L2389" s="36">
        <v>159</v>
      </c>
      <c r="N2389" s="32">
        <v>7</v>
      </c>
      <c r="O2389" s="36">
        <v>159</v>
      </c>
    </row>
    <row r="2390" spans="3:15" x14ac:dyDescent="0.25">
      <c r="C2390" s="1">
        <v>1</v>
      </c>
      <c r="D2390" s="1">
        <v>1</v>
      </c>
      <c r="E2390" s="1">
        <v>1</v>
      </c>
      <c r="F2390" s="19">
        <v>2381</v>
      </c>
      <c r="G2390" s="20" t="s">
        <v>3264</v>
      </c>
      <c r="H2390" s="21" t="s">
        <v>19</v>
      </c>
      <c r="K2390" s="33">
        <v>17</v>
      </c>
      <c r="L2390" s="37">
        <v>159</v>
      </c>
      <c r="N2390" s="33">
        <v>5</v>
      </c>
      <c r="O2390" s="37">
        <v>159</v>
      </c>
    </row>
    <row r="2391" spans="3:15" x14ac:dyDescent="0.25">
      <c r="C2391" s="1">
        <v>1</v>
      </c>
      <c r="D2391" s="1">
        <v>1</v>
      </c>
      <c r="E2391" s="1">
        <v>1</v>
      </c>
      <c r="F2391" s="16">
        <v>2382</v>
      </c>
      <c r="G2391" s="17" t="s">
        <v>3182</v>
      </c>
      <c r="H2391" s="18" t="s">
        <v>19</v>
      </c>
      <c r="K2391" s="32">
        <v>15</v>
      </c>
      <c r="L2391" s="36">
        <v>159</v>
      </c>
      <c r="N2391" s="32">
        <v>4</v>
      </c>
      <c r="O2391" s="36">
        <v>159</v>
      </c>
    </row>
    <row r="2392" spans="3:15" x14ac:dyDescent="0.25">
      <c r="C2392" s="1">
        <v>1</v>
      </c>
      <c r="D2392" s="1">
        <v>1</v>
      </c>
      <c r="E2392" s="1">
        <v>1</v>
      </c>
      <c r="F2392" s="19">
        <v>2383</v>
      </c>
      <c r="G2392" s="20" t="s">
        <v>3264</v>
      </c>
      <c r="H2392" s="21" t="s">
        <v>18</v>
      </c>
      <c r="K2392" s="33">
        <v>20</v>
      </c>
      <c r="L2392" s="37">
        <v>159</v>
      </c>
      <c r="N2392" s="33">
        <v>0</v>
      </c>
      <c r="O2392" s="37">
        <v>159</v>
      </c>
    </row>
    <row r="2393" spans="3:15" x14ac:dyDescent="0.25">
      <c r="C2393" s="1">
        <v>1</v>
      </c>
      <c r="D2393" s="1">
        <v>1</v>
      </c>
      <c r="E2393" s="1">
        <v>1</v>
      </c>
      <c r="F2393" s="16">
        <v>2384</v>
      </c>
      <c r="G2393" s="17" t="s">
        <v>3264</v>
      </c>
      <c r="H2393" s="18" t="s">
        <v>18</v>
      </c>
      <c r="K2393" s="32">
        <v>16</v>
      </c>
      <c r="L2393" s="36">
        <v>159</v>
      </c>
      <c r="N2393" s="32">
        <v>4</v>
      </c>
      <c r="O2393" s="36">
        <v>159</v>
      </c>
    </row>
    <row r="2394" spans="3:15" x14ac:dyDescent="0.25">
      <c r="C2394" s="1">
        <v>1</v>
      </c>
      <c r="D2394" s="1">
        <v>1</v>
      </c>
      <c r="E2394" s="1">
        <v>1</v>
      </c>
      <c r="F2394" s="19">
        <v>2385</v>
      </c>
      <c r="G2394" s="20" t="s">
        <v>3264</v>
      </c>
      <c r="H2394" s="21" t="s">
        <v>19</v>
      </c>
      <c r="K2394" s="33">
        <v>17</v>
      </c>
      <c r="L2394" s="37">
        <v>159</v>
      </c>
      <c r="N2394" s="33">
        <v>2</v>
      </c>
      <c r="O2394" s="37">
        <v>159</v>
      </c>
    </row>
    <row r="2395" spans="3:15" x14ac:dyDescent="0.25">
      <c r="C2395" s="1">
        <v>1</v>
      </c>
      <c r="D2395" s="1">
        <v>1</v>
      </c>
      <c r="E2395" s="1">
        <v>1</v>
      </c>
      <c r="F2395" s="16">
        <v>2386</v>
      </c>
      <c r="G2395" s="17" t="s">
        <v>3181</v>
      </c>
      <c r="H2395" s="18" t="s">
        <v>18</v>
      </c>
      <c r="K2395" s="32">
        <v>17</v>
      </c>
      <c r="L2395" s="36">
        <v>159</v>
      </c>
      <c r="N2395" s="32">
        <v>6</v>
      </c>
      <c r="O2395" s="36">
        <v>159</v>
      </c>
    </row>
    <row r="2396" spans="3:15" x14ac:dyDescent="0.25">
      <c r="C2396" s="1">
        <v>1</v>
      </c>
      <c r="D2396" s="1">
        <v>1</v>
      </c>
      <c r="E2396" s="1">
        <v>1</v>
      </c>
      <c r="F2396" s="19">
        <v>2387</v>
      </c>
      <c r="G2396" s="20" t="s">
        <v>3264</v>
      </c>
      <c r="H2396" s="21" t="s">
        <v>18</v>
      </c>
      <c r="K2396" s="33">
        <v>12</v>
      </c>
      <c r="L2396" s="37">
        <v>159</v>
      </c>
      <c r="N2396" s="33">
        <v>3</v>
      </c>
      <c r="O2396" s="37">
        <v>159</v>
      </c>
    </row>
    <row r="2397" spans="3:15" x14ac:dyDescent="0.25">
      <c r="C2397" s="1">
        <v>1</v>
      </c>
      <c r="D2397" s="1">
        <v>1</v>
      </c>
      <c r="E2397" s="1">
        <v>1</v>
      </c>
      <c r="F2397" s="16">
        <v>2388</v>
      </c>
      <c r="G2397" s="17" t="s">
        <v>3264</v>
      </c>
      <c r="H2397" s="18" t="s">
        <v>18</v>
      </c>
      <c r="K2397" s="32">
        <v>15</v>
      </c>
      <c r="L2397" s="36">
        <v>159</v>
      </c>
      <c r="N2397" s="32">
        <v>4</v>
      </c>
      <c r="O2397" s="36">
        <v>159</v>
      </c>
    </row>
    <row r="2398" spans="3:15" x14ac:dyDescent="0.25">
      <c r="C2398" s="1">
        <v>1</v>
      </c>
      <c r="D2398" s="1">
        <v>1</v>
      </c>
      <c r="E2398" s="1">
        <v>1</v>
      </c>
      <c r="F2398" s="19">
        <v>2389</v>
      </c>
      <c r="G2398" s="20" t="s">
        <v>3181</v>
      </c>
      <c r="H2398" s="21" t="s">
        <v>19</v>
      </c>
      <c r="K2398" s="33">
        <v>14</v>
      </c>
      <c r="L2398" s="37">
        <v>159</v>
      </c>
      <c r="N2398" s="33">
        <v>3</v>
      </c>
      <c r="O2398" s="37">
        <v>159</v>
      </c>
    </row>
    <row r="2399" spans="3:15" x14ac:dyDescent="0.25">
      <c r="C2399" s="1">
        <v>1</v>
      </c>
      <c r="D2399" s="1">
        <v>1</v>
      </c>
      <c r="E2399" s="1">
        <v>1</v>
      </c>
      <c r="F2399" s="16">
        <v>2390</v>
      </c>
      <c r="G2399" s="17" t="s">
        <v>3182</v>
      </c>
      <c r="H2399" s="18" t="s">
        <v>18</v>
      </c>
      <c r="K2399" s="32">
        <v>16</v>
      </c>
      <c r="L2399" s="36">
        <v>159</v>
      </c>
      <c r="N2399" s="32">
        <v>4</v>
      </c>
      <c r="O2399" s="36">
        <v>159</v>
      </c>
    </row>
    <row r="2400" spans="3:15" x14ac:dyDescent="0.25">
      <c r="C2400" s="1">
        <v>1</v>
      </c>
      <c r="D2400" s="1">
        <v>1</v>
      </c>
      <c r="E2400" s="1">
        <v>1</v>
      </c>
      <c r="F2400" s="19">
        <v>2391</v>
      </c>
      <c r="G2400" s="20" t="s">
        <v>3264</v>
      </c>
      <c r="H2400" s="21" t="s">
        <v>18</v>
      </c>
      <c r="K2400" s="33">
        <v>8</v>
      </c>
      <c r="L2400" s="37">
        <v>159</v>
      </c>
      <c r="N2400" s="33">
        <v>4</v>
      </c>
      <c r="O2400" s="37">
        <v>159</v>
      </c>
    </row>
    <row r="2401" spans="3:15" x14ac:dyDescent="0.25">
      <c r="C2401" s="1">
        <v>1</v>
      </c>
      <c r="D2401" s="1">
        <v>1</v>
      </c>
      <c r="E2401" s="1">
        <v>1</v>
      </c>
      <c r="F2401" s="16">
        <v>2392</v>
      </c>
      <c r="G2401" s="17" t="s">
        <v>3181</v>
      </c>
      <c r="H2401" s="18" t="s">
        <v>18</v>
      </c>
      <c r="K2401" s="32">
        <v>11</v>
      </c>
      <c r="L2401" s="36">
        <v>159</v>
      </c>
      <c r="N2401" s="32">
        <v>1</v>
      </c>
      <c r="O2401" s="36">
        <v>159</v>
      </c>
    </row>
    <row r="2402" spans="3:15" x14ac:dyDescent="0.25">
      <c r="C2402" s="1">
        <v>1</v>
      </c>
      <c r="D2402" s="1">
        <v>1</v>
      </c>
      <c r="E2402" s="1">
        <v>1</v>
      </c>
      <c r="F2402" s="19">
        <v>2393</v>
      </c>
      <c r="G2402" s="20" t="s">
        <v>3264</v>
      </c>
      <c r="H2402" s="21" t="s">
        <v>19</v>
      </c>
      <c r="K2402" s="33">
        <v>15</v>
      </c>
      <c r="L2402" s="37">
        <v>159</v>
      </c>
      <c r="N2402" s="33">
        <v>4</v>
      </c>
      <c r="O2402" s="37">
        <v>159</v>
      </c>
    </row>
    <row r="2403" spans="3:15" x14ac:dyDescent="0.25">
      <c r="C2403" s="1">
        <v>1</v>
      </c>
      <c r="D2403" s="1">
        <v>1</v>
      </c>
      <c r="E2403" s="1">
        <v>1</v>
      </c>
      <c r="F2403" s="16">
        <v>2394</v>
      </c>
      <c r="G2403" s="17" t="s">
        <v>3264</v>
      </c>
      <c r="H2403" s="18" t="s">
        <v>18</v>
      </c>
      <c r="K2403" s="32">
        <v>13</v>
      </c>
      <c r="L2403" s="36">
        <v>159</v>
      </c>
      <c r="N2403" s="32">
        <v>5</v>
      </c>
      <c r="O2403" s="36">
        <v>159</v>
      </c>
    </row>
    <row r="2404" spans="3:15" x14ac:dyDescent="0.25">
      <c r="C2404" s="1">
        <v>1</v>
      </c>
      <c r="D2404" s="1">
        <v>1</v>
      </c>
      <c r="E2404" s="1">
        <v>1</v>
      </c>
      <c r="F2404" s="19">
        <v>2395</v>
      </c>
      <c r="G2404" s="20" t="s">
        <v>3182</v>
      </c>
      <c r="H2404" s="21" t="s">
        <v>18</v>
      </c>
      <c r="K2404" s="33">
        <v>14</v>
      </c>
      <c r="L2404" s="37">
        <v>159</v>
      </c>
      <c r="N2404" s="33">
        <v>4</v>
      </c>
      <c r="O2404" s="37">
        <v>159</v>
      </c>
    </row>
    <row r="2405" spans="3:15" x14ac:dyDescent="0.25">
      <c r="C2405" s="1">
        <v>1</v>
      </c>
      <c r="D2405" s="1">
        <v>1</v>
      </c>
      <c r="E2405" s="1">
        <v>1</v>
      </c>
      <c r="F2405" s="16">
        <v>2396</v>
      </c>
      <c r="G2405" s="17" t="s">
        <v>3181</v>
      </c>
      <c r="H2405" s="18" t="s">
        <v>18</v>
      </c>
      <c r="K2405" s="32">
        <v>19</v>
      </c>
      <c r="L2405" s="36">
        <v>159</v>
      </c>
      <c r="N2405" s="32">
        <v>1</v>
      </c>
      <c r="O2405" s="36">
        <v>159</v>
      </c>
    </row>
    <row r="2406" spans="3:15" x14ac:dyDescent="0.25">
      <c r="C2406" s="1">
        <v>1</v>
      </c>
      <c r="D2406" s="1">
        <v>1</v>
      </c>
      <c r="E2406" s="1">
        <v>1</v>
      </c>
      <c r="F2406" s="19">
        <v>2397</v>
      </c>
      <c r="G2406" s="20" t="s">
        <v>3264</v>
      </c>
      <c r="H2406" s="21" t="s">
        <v>19</v>
      </c>
      <c r="K2406" s="33">
        <v>32</v>
      </c>
      <c r="L2406" s="37">
        <v>160</v>
      </c>
      <c r="N2406" s="33">
        <v>5</v>
      </c>
      <c r="O2406" s="37">
        <v>160</v>
      </c>
    </row>
    <row r="2407" spans="3:15" x14ac:dyDescent="0.25">
      <c r="C2407" s="1">
        <v>1</v>
      </c>
      <c r="D2407" s="1">
        <v>1</v>
      </c>
      <c r="E2407" s="1">
        <v>1</v>
      </c>
      <c r="F2407" s="16">
        <v>2398</v>
      </c>
      <c r="G2407" s="17" t="s">
        <v>3264</v>
      </c>
      <c r="H2407" s="18" t="s">
        <v>18</v>
      </c>
      <c r="K2407" s="32">
        <v>25</v>
      </c>
      <c r="L2407" s="36">
        <v>160</v>
      </c>
      <c r="N2407" s="32">
        <v>4</v>
      </c>
      <c r="O2407" s="36">
        <v>160</v>
      </c>
    </row>
    <row r="2408" spans="3:15" x14ac:dyDescent="0.25">
      <c r="C2408" s="1">
        <v>1</v>
      </c>
      <c r="D2408" s="1">
        <v>1</v>
      </c>
      <c r="E2408" s="1">
        <v>1</v>
      </c>
      <c r="F2408" s="19">
        <v>2399</v>
      </c>
      <c r="G2408" s="20" t="s">
        <v>3182</v>
      </c>
      <c r="H2408" s="21" t="s">
        <v>19</v>
      </c>
      <c r="K2408" s="33">
        <v>28</v>
      </c>
      <c r="L2408" s="37">
        <v>160</v>
      </c>
      <c r="N2408" s="33">
        <v>4</v>
      </c>
      <c r="O2408" s="37">
        <v>160</v>
      </c>
    </row>
    <row r="2409" spans="3:15" x14ac:dyDescent="0.25">
      <c r="C2409" s="1">
        <v>1</v>
      </c>
      <c r="D2409" s="1">
        <v>1</v>
      </c>
      <c r="E2409" s="1">
        <v>1</v>
      </c>
      <c r="F2409" s="16">
        <v>2400</v>
      </c>
      <c r="G2409" s="17" t="s">
        <v>3264</v>
      </c>
      <c r="H2409" s="18" t="s">
        <v>18</v>
      </c>
      <c r="K2409" s="32">
        <v>15</v>
      </c>
      <c r="L2409" s="36">
        <v>160</v>
      </c>
      <c r="N2409" s="32">
        <v>2</v>
      </c>
      <c r="O2409" s="36">
        <v>160</v>
      </c>
    </row>
    <row r="2410" spans="3:15" x14ac:dyDescent="0.25">
      <c r="C2410" s="1">
        <v>1</v>
      </c>
      <c r="D2410" s="1">
        <v>1</v>
      </c>
      <c r="E2410" s="1">
        <v>1</v>
      </c>
      <c r="F2410" s="19">
        <v>2401</v>
      </c>
      <c r="G2410" s="20" t="s">
        <v>3182</v>
      </c>
      <c r="H2410" s="21" t="s">
        <v>19</v>
      </c>
      <c r="K2410" s="33">
        <v>22</v>
      </c>
      <c r="L2410" s="37">
        <v>160</v>
      </c>
      <c r="N2410" s="33">
        <v>3</v>
      </c>
      <c r="O2410" s="37">
        <v>160</v>
      </c>
    </row>
    <row r="2411" spans="3:15" x14ac:dyDescent="0.25">
      <c r="C2411" s="1">
        <v>1</v>
      </c>
      <c r="D2411" s="1">
        <v>1</v>
      </c>
      <c r="E2411" s="1">
        <v>1</v>
      </c>
      <c r="F2411" s="16">
        <v>2402</v>
      </c>
      <c r="G2411" s="17" t="s">
        <v>3182</v>
      </c>
      <c r="H2411" s="18" t="s">
        <v>19</v>
      </c>
      <c r="K2411" s="32">
        <v>32</v>
      </c>
      <c r="L2411" s="36">
        <v>160</v>
      </c>
      <c r="N2411" s="32">
        <v>9</v>
      </c>
      <c r="O2411" s="36">
        <v>160</v>
      </c>
    </row>
    <row r="2412" spans="3:15" x14ac:dyDescent="0.25">
      <c r="C2412" s="1">
        <v>1</v>
      </c>
      <c r="D2412" s="1">
        <v>1</v>
      </c>
      <c r="E2412" s="1">
        <v>1</v>
      </c>
      <c r="F2412" s="19">
        <v>2403</v>
      </c>
      <c r="G2412" s="20" t="s">
        <v>3182</v>
      </c>
      <c r="H2412" s="21" t="s">
        <v>19</v>
      </c>
      <c r="K2412" s="33">
        <v>22</v>
      </c>
      <c r="L2412" s="37">
        <v>160</v>
      </c>
      <c r="N2412" s="33">
        <v>7</v>
      </c>
      <c r="O2412" s="37">
        <v>160</v>
      </c>
    </row>
    <row r="2413" spans="3:15" x14ac:dyDescent="0.25">
      <c r="C2413" s="1">
        <v>1</v>
      </c>
      <c r="D2413" s="1">
        <v>1</v>
      </c>
      <c r="E2413" s="1">
        <v>1</v>
      </c>
      <c r="F2413" s="16">
        <v>2404</v>
      </c>
      <c r="G2413" s="17" t="s">
        <v>3264</v>
      </c>
      <c r="H2413" s="18" t="s">
        <v>18</v>
      </c>
      <c r="K2413" s="32">
        <v>24</v>
      </c>
      <c r="L2413" s="36">
        <v>160</v>
      </c>
      <c r="N2413" s="32">
        <v>6</v>
      </c>
      <c r="O2413" s="36">
        <v>160</v>
      </c>
    </row>
    <row r="2414" spans="3:15" x14ac:dyDescent="0.25">
      <c r="C2414" s="1">
        <v>1</v>
      </c>
      <c r="D2414" s="1">
        <v>1</v>
      </c>
      <c r="E2414" s="1">
        <v>1</v>
      </c>
      <c r="F2414" s="19">
        <v>2405</v>
      </c>
      <c r="G2414" s="20" t="s">
        <v>3264</v>
      </c>
      <c r="H2414" s="21" t="s">
        <v>18</v>
      </c>
      <c r="K2414" s="33">
        <v>21</v>
      </c>
      <c r="L2414" s="37">
        <v>160</v>
      </c>
      <c r="N2414" s="33">
        <v>3</v>
      </c>
      <c r="O2414" s="37">
        <v>160</v>
      </c>
    </row>
    <row r="2415" spans="3:15" x14ac:dyDescent="0.25">
      <c r="C2415" s="1">
        <v>1</v>
      </c>
      <c r="D2415" s="1">
        <v>1</v>
      </c>
      <c r="E2415" s="1">
        <v>1</v>
      </c>
      <c r="F2415" s="16">
        <v>2406</v>
      </c>
      <c r="G2415" s="17" t="s">
        <v>3264</v>
      </c>
      <c r="H2415" s="18" t="s">
        <v>18</v>
      </c>
      <c r="K2415" s="32">
        <v>19</v>
      </c>
      <c r="L2415" s="36">
        <v>160</v>
      </c>
      <c r="N2415" s="32">
        <v>2</v>
      </c>
      <c r="O2415" s="36">
        <v>160</v>
      </c>
    </row>
    <row r="2416" spans="3:15" x14ac:dyDescent="0.25">
      <c r="C2416" s="1">
        <v>1</v>
      </c>
      <c r="D2416" s="1">
        <v>1</v>
      </c>
      <c r="E2416" s="1">
        <v>1</v>
      </c>
      <c r="F2416" s="19">
        <v>2407</v>
      </c>
      <c r="G2416" s="20" t="s">
        <v>3181</v>
      </c>
      <c r="H2416" s="21" t="s">
        <v>19</v>
      </c>
      <c r="K2416" s="33">
        <v>18</v>
      </c>
      <c r="L2416" s="37">
        <v>160</v>
      </c>
      <c r="N2416" s="33">
        <v>3</v>
      </c>
      <c r="O2416" s="37">
        <v>160</v>
      </c>
    </row>
    <row r="2417" spans="3:15" x14ac:dyDescent="0.25">
      <c r="C2417" s="1">
        <v>1</v>
      </c>
      <c r="D2417" s="1">
        <v>1</v>
      </c>
      <c r="E2417" s="1">
        <v>1</v>
      </c>
      <c r="F2417" s="16">
        <v>2408</v>
      </c>
      <c r="G2417" s="17" t="s">
        <v>3181</v>
      </c>
      <c r="H2417" s="18" t="s">
        <v>19</v>
      </c>
      <c r="K2417" s="32">
        <v>23</v>
      </c>
      <c r="L2417" s="36">
        <v>160</v>
      </c>
      <c r="N2417" s="32">
        <v>2</v>
      </c>
      <c r="O2417" s="36">
        <v>160</v>
      </c>
    </row>
    <row r="2418" spans="3:15" x14ac:dyDescent="0.25">
      <c r="C2418" s="1">
        <v>1</v>
      </c>
      <c r="D2418" s="1">
        <v>1</v>
      </c>
      <c r="E2418" s="1">
        <v>1</v>
      </c>
      <c r="F2418" s="19">
        <v>2409</v>
      </c>
      <c r="G2418" s="20" t="s">
        <v>3182</v>
      </c>
      <c r="H2418" s="21" t="s">
        <v>18</v>
      </c>
      <c r="K2418" s="33">
        <v>17</v>
      </c>
      <c r="L2418" s="37">
        <v>160</v>
      </c>
      <c r="N2418" s="33">
        <v>7</v>
      </c>
      <c r="O2418" s="37">
        <v>160</v>
      </c>
    </row>
    <row r="2419" spans="3:15" x14ac:dyDescent="0.25">
      <c r="C2419" s="1">
        <v>1</v>
      </c>
      <c r="D2419" s="1">
        <v>1</v>
      </c>
      <c r="E2419" s="1">
        <v>1</v>
      </c>
      <c r="F2419" s="16">
        <v>2410</v>
      </c>
      <c r="G2419" s="17" t="s">
        <v>3264</v>
      </c>
      <c r="H2419" s="18" t="s">
        <v>18</v>
      </c>
      <c r="K2419" s="32">
        <v>14</v>
      </c>
      <c r="L2419" s="36">
        <v>160</v>
      </c>
      <c r="N2419" s="32">
        <v>1</v>
      </c>
      <c r="O2419" s="36">
        <v>160</v>
      </c>
    </row>
    <row r="2420" spans="3:15" x14ac:dyDescent="0.25">
      <c r="C2420" s="1">
        <v>1</v>
      </c>
      <c r="D2420" s="1">
        <v>1</v>
      </c>
      <c r="E2420" s="1">
        <v>1</v>
      </c>
      <c r="F2420" s="19">
        <v>2411</v>
      </c>
      <c r="G2420" s="20" t="s">
        <v>3181</v>
      </c>
      <c r="H2420" s="21" t="s">
        <v>19</v>
      </c>
      <c r="K2420" s="33">
        <v>11</v>
      </c>
      <c r="L2420" s="37">
        <v>160</v>
      </c>
      <c r="N2420" s="33">
        <v>1</v>
      </c>
      <c r="O2420" s="37">
        <v>160</v>
      </c>
    </row>
    <row r="2421" spans="3:15" x14ac:dyDescent="0.25">
      <c r="C2421" s="1">
        <v>1</v>
      </c>
      <c r="D2421" s="1">
        <v>1</v>
      </c>
      <c r="E2421" s="1">
        <v>1</v>
      </c>
      <c r="F2421" s="16">
        <v>2412</v>
      </c>
      <c r="G2421" s="17" t="s">
        <v>3264</v>
      </c>
      <c r="H2421" s="18" t="s">
        <v>19</v>
      </c>
      <c r="K2421" s="32">
        <v>22</v>
      </c>
      <c r="L2421" s="36">
        <v>160</v>
      </c>
      <c r="N2421" s="32">
        <v>2</v>
      </c>
      <c r="O2421" s="36">
        <v>160</v>
      </c>
    </row>
    <row r="2422" spans="3:15" x14ac:dyDescent="0.25">
      <c r="C2422" s="1">
        <v>1</v>
      </c>
      <c r="D2422" s="1">
        <v>1</v>
      </c>
      <c r="E2422" s="1">
        <v>1</v>
      </c>
      <c r="F2422" s="19">
        <v>2413</v>
      </c>
      <c r="G2422" s="20" t="s">
        <v>3264</v>
      </c>
      <c r="H2422" s="21" t="s">
        <v>18</v>
      </c>
      <c r="K2422" s="33">
        <v>14</v>
      </c>
      <c r="L2422" s="37">
        <v>160</v>
      </c>
      <c r="N2422" s="33">
        <v>6</v>
      </c>
      <c r="O2422" s="37">
        <v>160</v>
      </c>
    </row>
    <row r="2423" spans="3:15" x14ac:dyDescent="0.25">
      <c r="C2423" s="1">
        <v>1</v>
      </c>
      <c r="D2423" s="1">
        <v>1</v>
      </c>
      <c r="E2423" s="1">
        <v>1</v>
      </c>
      <c r="F2423" s="16">
        <v>2414</v>
      </c>
      <c r="G2423" s="17" t="s">
        <v>3264</v>
      </c>
      <c r="H2423" s="18" t="s">
        <v>19</v>
      </c>
      <c r="K2423" s="32">
        <v>22</v>
      </c>
      <c r="L2423" s="36">
        <v>160</v>
      </c>
      <c r="N2423" s="32">
        <v>3</v>
      </c>
      <c r="O2423" s="36">
        <v>160</v>
      </c>
    </row>
    <row r="2424" spans="3:15" x14ac:dyDescent="0.25">
      <c r="C2424" s="1">
        <v>1</v>
      </c>
      <c r="D2424" s="1">
        <v>1</v>
      </c>
      <c r="E2424" s="1">
        <v>1</v>
      </c>
      <c r="F2424" s="19">
        <v>2415</v>
      </c>
      <c r="G2424" s="20" t="s">
        <v>3181</v>
      </c>
      <c r="H2424" s="21" t="s">
        <v>18</v>
      </c>
      <c r="K2424" s="33">
        <v>9</v>
      </c>
      <c r="L2424" s="37">
        <v>160</v>
      </c>
      <c r="N2424" s="33">
        <v>3</v>
      </c>
      <c r="O2424" s="37">
        <v>160</v>
      </c>
    </row>
    <row r="2425" spans="3:15" x14ac:dyDescent="0.25">
      <c r="C2425" s="1">
        <v>1</v>
      </c>
      <c r="D2425" s="1">
        <v>1</v>
      </c>
      <c r="E2425" s="1">
        <v>1</v>
      </c>
      <c r="F2425" s="16">
        <v>2416</v>
      </c>
      <c r="G2425" s="17" t="s">
        <v>3182</v>
      </c>
      <c r="H2425" s="18" t="s">
        <v>18</v>
      </c>
      <c r="K2425" s="32">
        <v>11</v>
      </c>
      <c r="L2425" s="36">
        <v>160</v>
      </c>
      <c r="N2425" s="32">
        <v>0</v>
      </c>
      <c r="O2425" s="36">
        <v>160</v>
      </c>
    </row>
    <row r="2426" spans="3:15" x14ac:dyDescent="0.25">
      <c r="C2426" s="1">
        <v>1</v>
      </c>
      <c r="D2426" s="1">
        <v>1</v>
      </c>
      <c r="E2426" s="1">
        <v>1</v>
      </c>
      <c r="F2426" s="19">
        <v>2417</v>
      </c>
      <c r="G2426" s="20" t="s">
        <v>3182</v>
      </c>
      <c r="H2426" s="21" t="s">
        <v>19</v>
      </c>
      <c r="K2426" s="33">
        <v>12</v>
      </c>
      <c r="L2426" s="37">
        <v>160</v>
      </c>
      <c r="N2426" s="33">
        <v>3</v>
      </c>
      <c r="O2426" s="37">
        <v>160</v>
      </c>
    </row>
    <row r="2427" spans="3:15" x14ac:dyDescent="0.25">
      <c r="C2427" s="1">
        <v>1</v>
      </c>
      <c r="D2427" s="1">
        <v>1</v>
      </c>
      <c r="E2427" s="1">
        <v>1</v>
      </c>
      <c r="F2427" s="16">
        <v>2418</v>
      </c>
      <c r="G2427" s="17" t="s">
        <v>3264</v>
      </c>
      <c r="H2427" s="18" t="s">
        <v>18</v>
      </c>
      <c r="K2427" s="32">
        <v>19</v>
      </c>
      <c r="L2427" s="36">
        <v>160</v>
      </c>
      <c r="N2427" s="32">
        <v>2</v>
      </c>
      <c r="O2427" s="36">
        <v>160</v>
      </c>
    </row>
    <row r="2428" spans="3:15" x14ac:dyDescent="0.25">
      <c r="C2428" s="1">
        <v>1</v>
      </c>
      <c r="D2428" s="1">
        <v>1</v>
      </c>
      <c r="E2428" s="1">
        <v>1</v>
      </c>
      <c r="F2428" s="19">
        <v>2419</v>
      </c>
      <c r="G2428" s="20" t="s">
        <v>3264</v>
      </c>
      <c r="H2428" s="21" t="s">
        <v>18</v>
      </c>
      <c r="K2428" s="33">
        <v>19</v>
      </c>
      <c r="L2428" s="37">
        <v>160</v>
      </c>
      <c r="N2428" s="33">
        <v>7</v>
      </c>
      <c r="O2428" s="37">
        <v>160</v>
      </c>
    </row>
    <row r="2429" spans="3:15" x14ac:dyDescent="0.25">
      <c r="C2429" s="1">
        <v>1</v>
      </c>
      <c r="D2429" s="1">
        <v>1</v>
      </c>
      <c r="E2429" s="1">
        <v>1</v>
      </c>
      <c r="F2429" s="16">
        <v>2420</v>
      </c>
      <c r="G2429" s="17" t="s">
        <v>3181</v>
      </c>
      <c r="H2429" s="18" t="s">
        <v>19</v>
      </c>
      <c r="K2429" s="32">
        <v>23</v>
      </c>
      <c r="L2429" s="36">
        <v>160</v>
      </c>
      <c r="N2429" s="32">
        <v>9</v>
      </c>
      <c r="O2429" s="36">
        <v>160</v>
      </c>
    </row>
    <row r="2430" spans="3:15" x14ac:dyDescent="0.25">
      <c r="C2430" s="1">
        <v>1</v>
      </c>
      <c r="D2430" s="1">
        <v>1</v>
      </c>
      <c r="E2430" s="1">
        <v>1</v>
      </c>
      <c r="F2430" s="19">
        <v>2421</v>
      </c>
      <c r="G2430" s="20" t="s">
        <v>3264</v>
      </c>
      <c r="H2430" s="21" t="s">
        <v>19</v>
      </c>
      <c r="K2430" s="33">
        <v>10</v>
      </c>
      <c r="L2430" s="37">
        <v>160</v>
      </c>
      <c r="N2430" s="33">
        <v>1</v>
      </c>
      <c r="O2430" s="37">
        <v>160</v>
      </c>
    </row>
    <row r="2431" spans="3:15" x14ac:dyDescent="0.25">
      <c r="C2431" s="1">
        <v>1</v>
      </c>
      <c r="D2431" s="1">
        <v>1</v>
      </c>
      <c r="E2431" s="1">
        <v>1</v>
      </c>
      <c r="F2431" s="16">
        <v>2422</v>
      </c>
      <c r="G2431" s="17" t="s">
        <v>3264</v>
      </c>
      <c r="H2431" s="18" t="s">
        <v>19</v>
      </c>
      <c r="K2431" s="32">
        <v>11</v>
      </c>
      <c r="L2431" s="36">
        <v>160</v>
      </c>
      <c r="N2431" s="32">
        <v>1</v>
      </c>
      <c r="O2431" s="36">
        <v>160</v>
      </c>
    </row>
    <row r="2432" spans="3:15" x14ac:dyDescent="0.25">
      <c r="C2432" s="1">
        <v>1</v>
      </c>
      <c r="D2432" s="1">
        <v>1</v>
      </c>
      <c r="E2432" s="1">
        <v>1</v>
      </c>
      <c r="F2432" s="19">
        <v>2423</v>
      </c>
      <c r="G2432" s="20" t="s">
        <v>3182</v>
      </c>
      <c r="H2432" s="21" t="s">
        <v>19</v>
      </c>
      <c r="K2432" s="33">
        <v>10</v>
      </c>
      <c r="L2432" s="37">
        <v>160</v>
      </c>
      <c r="N2432" s="33">
        <v>0</v>
      </c>
      <c r="O2432" s="37">
        <v>160</v>
      </c>
    </row>
    <row r="2433" spans="3:15" x14ac:dyDescent="0.25">
      <c r="C2433" s="1">
        <v>1</v>
      </c>
      <c r="D2433" s="1">
        <v>1</v>
      </c>
      <c r="E2433" s="1">
        <v>1</v>
      </c>
      <c r="F2433" s="16">
        <v>2424</v>
      </c>
      <c r="G2433" s="17" t="s">
        <v>3182</v>
      </c>
      <c r="H2433" s="18" t="s">
        <v>18</v>
      </c>
      <c r="K2433" s="32">
        <v>18</v>
      </c>
      <c r="L2433" s="36">
        <v>160</v>
      </c>
      <c r="N2433" s="32">
        <v>4</v>
      </c>
      <c r="O2433" s="36">
        <v>160</v>
      </c>
    </row>
    <row r="2434" spans="3:15" x14ac:dyDescent="0.25">
      <c r="C2434" s="1">
        <v>1</v>
      </c>
      <c r="D2434" s="1">
        <v>1</v>
      </c>
      <c r="E2434" s="1">
        <v>1</v>
      </c>
      <c r="F2434" s="19">
        <v>2425</v>
      </c>
      <c r="G2434" s="20" t="s">
        <v>3264</v>
      </c>
      <c r="H2434" s="21" t="s">
        <v>18</v>
      </c>
      <c r="K2434" s="33">
        <v>16</v>
      </c>
      <c r="L2434" s="37">
        <v>160</v>
      </c>
      <c r="N2434" s="33">
        <v>1</v>
      </c>
      <c r="O2434" s="37">
        <v>160</v>
      </c>
    </row>
    <row r="2435" spans="3:15" x14ac:dyDescent="0.25">
      <c r="C2435" s="1">
        <v>1</v>
      </c>
      <c r="D2435" s="1">
        <v>1</v>
      </c>
      <c r="E2435" s="1">
        <v>1</v>
      </c>
      <c r="F2435" s="16">
        <v>2426</v>
      </c>
      <c r="G2435" s="17" t="s">
        <v>3182</v>
      </c>
      <c r="H2435" s="18" t="s">
        <v>18</v>
      </c>
      <c r="K2435" s="32">
        <v>18</v>
      </c>
      <c r="L2435" s="36">
        <v>160</v>
      </c>
      <c r="N2435" s="32">
        <v>2</v>
      </c>
      <c r="O2435" s="36">
        <v>160</v>
      </c>
    </row>
    <row r="2436" spans="3:15" x14ac:dyDescent="0.25">
      <c r="C2436" s="1">
        <v>1</v>
      </c>
      <c r="D2436" s="1">
        <v>1</v>
      </c>
      <c r="E2436" s="1">
        <v>1</v>
      </c>
      <c r="F2436" s="19">
        <v>2427</v>
      </c>
      <c r="G2436" s="20" t="s">
        <v>3182</v>
      </c>
      <c r="H2436" s="21" t="s">
        <v>18</v>
      </c>
      <c r="K2436" s="33">
        <v>14</v>
      </c>
      <c r="L2436" s="37">
        <v>160</v>
      </c>
      <c r="N2436" s="33">
        <v>7</v>
      </c>
      <c r="O2436" s="37">
        <v>160</v>
      </c>
    </row>
    <row r="2437" spans="3:15" x14ac:dyDescent="0.25">
      <c r="C2437" s="1">
        <v>1</v>
      </c>
      <c r="D2437" s="1">
        <v>1</v>
      </c>
      <c r="E2437" s="1">
        <v>1</v>
      </c>
      <c r="F2437" s="16">
        <v>2428</v>
      </c>
      <c r="G2437" s="17" t="s">
        <v>3264</v>
      </c>
      <c r="H2437" s="18" t="s">
        <v>19</v>
      </c>
      <c r="K2437" s="32">
        <v>15</v>
      </c>
      <c r="L2437" s="36">
        <v>160</v>
      </c>
      <c r="N2437" s="32">
        <v>3</v>
      </c>
      <c r="O2437" s="36">
        <v>160</v>
      </c>
    </row>
    <row r="2438" spans="3:15" x14ac:dyDescent="0.25">
      <c r="C2438" s="1">
        <v>1</v>
      </c>
      <c r="D2438" s="1">
        <v>1</v>
      </c>
      <c r="E2438" s="1">
        <v>1</v>
      </c>
      <c r="F2438" s="19">
        <v>2429</v>
      </c>
      <c r="G2438" s="20" t="s">
        <v>3264</v>
      </c>
      <c r="H2438" s="21" t="s">
        <v>19</v>
      </c>
      <c r="K2438" s="33">
        <v>17</v>
      </c>
      <c r="L2438" s="37">
        <v>160</v>
      </c>
      <c r="N2438" s="33">
        <v>3</v>
      </c>
      <c r="O2438" s="37">
        <v>160</v>
      </c>
    </row>
    <row r="2439" spans="3:15" x14ac:dyDescent="0.25">
      <c r="C2439" s="1">
        <v>1</v>
      </c>
      <c r="D2439" s="1">
        <v>1</v>
      </c>
      <c r="E2439" s="1">
        <v>1</v>
      </c>
      <c r="F2439" s="16">
        <v>2430</v>
      </c>
      <c r="G2439" s="17" t="s">
        <v>3264</v>
      </c>
      <c r="H2439" s="18" t="s">
        <v>19</v>
      </c>
      <c r="K2439" s="32">
        <v>14</v>
      </c>
      <c r="L2439" s="36">
        <v>160</v>
      </c>
      <c r="N2439" s="32">
        <v>6</v>
      </c>
      <c r="O2439" s="36">
        <v>160</v>
      </c>
    </row>
    <row r="2440" spans="3:15" x14ac:dyDescent="0.25">
      <c r="C2440" s="1">
        <v>1</v>
      </c>
      <c r="D2440" s="1">
        <v>1</v>
      </c>
      <c r="E2440" s="1">
        <v>1</v>
      </c>
      <c r="F2440" s="19">
        <v>2431</v>
      </c>
      <c r="G2440" s="20" t="s">
        <v>3264</v>
      </c>
      <c r="H2440" s="21" t="s">
        <v>19</v>
      </c>
      <c r="K2440" s="33">
        <v>12</v>
      </c>
      <c r="L2440" s="37">
        <v>160</v>
      </c>
      <c r="N2440" s="33">
        <v>3</v>
      </c>
      <c r="O2440" s="37">
        <v>160</v>
      </c>
    </row>
    <row r="2441" spans="3:15" x14ac:dyDescent="0.25">
      <c r="C2441" s="1">
        <v>1</v>
      </c>
      <c r="D2441" s="1">
        <v>1</v>
      </c>
      <c r="E2441" s="1">
        <v>1</v>
      </c>
      <c r="F2441" s="16">
        <v>2432</v>
      </c>
      <c r="G2441" s="17" t="s">
        <v>3264</v>
      </c>
      <c r="H2441" s="18" t="s">
        <v>19</v>
      </c>
      <c r="K2441" s="32">
        <v>7</v>
      </c>
      <c r="L2441" s="36">
        <v>160</v>
      </c>
      <c r="N2441" s="32">
        <v>1</v>
      </c>
      <c r="O2441" s="36">
        <v>160</v>
      </c>
    </row>
    <row r="2442" spans="3:15" x14ac:dyDescent="0.25">
      <c r="C2442" s="1">
        <v>1</v>
      </c>
      <c r="D2442" s="1">
        <v>1</v>
      </c>
      <c r="E2442" s="1">
        <v>1</v>
      </c>
      <c r="F2442" s="19">
        <v>2433</v>
      </c>
      <c r="G2442" s="20" t="s">
        <v>3264</v>
      </c>
      <c r="H2442" s="21" t="s">
        <v>18</v>
      </c>
      <c r="K2442" s="33">
        <v>14</v>
      </c>
      <c r="L2442" s="37">
        <v>160</v>
      </c>
      <c r="N2442" s="33">
        <v>2</v>
      </c>
      <c r="O2442" s="37">
        <v>160</v>
      </c>
    </row>
    <row r="2443" spans="3:15" x14ac:dyDescent="0.25">
      <c r="C2443" s="1">
        <v>1</v>
      </c>
      <c r="D2443" s="1">
        <v>1</v>
      </c>
      <c r="E2443" s="1">
        <v>1</v>
      </c>
      <c r="F2443" s="16">
        <v>2434</v>
      </c>
      <c r="G2443" s="17" t="s">
        <v>3182</v>
      </c>
      <c r="H2443" s="18" t="s">
        <v>18</v>
      </c>
      <c r="K2443" s="32">
        <v>9</v>
      </c>
      <c r="L2443" s="36">
        <v>160</v>
      </c>
      <c r="N2443" s="32">
        <v>2</v>
      </c>
      <c r="O2443" s="36">
        <v>160</v>
      </c>
    </row>
    <row r="2444" spans="3:15" x14ac:dyDescent="0.25">
      <c r="C2444" s="1">
        <v>1</v>
      </c>
      <c r="D2444" s="1">
        <v>1</v>
      </c>
      <c r="E2444" s="1">
        <v>1</v>
      </c>
      <c r="F2444" s="19">
        <v>2435</v>
      </c>
      <c r="G2444" s="20" t="s">
        <v>3182</v>
      </c>
      <c r="H2444" s="21" t="s">
        <v>19</v>
      </c>
      <c r="K2444" s="33">
        <v>11</v>
      </c>
      <c r="L2444" s="37">
        <v>160</v>
      </c>
      <c r="N2444" s="33">
        <v>2</v>
      </c>
      <c r="O2444" s="37">
        <v>160</v>
      </c>
    </row>
    <row r="2445" spans="3:15" x14ac:dyDescent="0.25">
      <c r="C2445" s="1">
        <v>1</v>
      </c>
      <c r="D2445" s="1">
        <v>1</v>
      </c>
      <c r="E2445" s="1">
        <v>1</v>
      </c>
      <c r="F2445" s="16">
        <v>2436</v>
      </c>
      <c r="G2445" s="17" t="s">
        <v>3264</v>
      </c>
      <c r="H2445" s="18" t="s">
        <v>18</v>
      </c>
      <c r="K2445" s="32">
        <v>31</v>
      </c>
      <c r="L2445" s="36">
        <v>161</v>
      </c>
      <c r="N2445" s="32">
        <v>1</v>
      </c>
      <c r="O2445" s="36">
        <v>161</v>
      </c>
    </row>
    <row r="2446" spans="3:15" x14ac:dyDescent="0.25">
      <c r="C2446" s="1">
        <v>1</v>
      </c>
      <c r="D2446" s="1">
        <v>1</v>
      </c>
      <c r="E2446" s="1">
        <v>1</v>
      </c>
      <c r="F2446" s="19">
        <v>2437</v>
      </c>
      <c r="G2446" s="20" t="s">
        <v>3181</v>
      </c>
      <c r="H2446" s="21" t="s">
        <v>18</v>
      </c>
      <c r="K2446" s="33">
        <v>33</v>
      </c>
      <c r="L2446" s="37">
        <v>161</v>
      </c>
      <c r="N2446" s="33">
        <v>4</v>
      </c>
      <c r="O2446" s="37">
        <v>161</v>
      </c>
    </row>
    <row r="2447" spans="3:15" x14ac:dyDescent="0.25">
      <c r="C2447" s="1">
        <v>1</v>
      </c>
      <c r="D2447" s="1">
        <v>1</v>
      </c>
      <c r="E2447" s="1">
        <v>1</v>
      </c>
      <c r="F2447" s="16">
        <v>2438</v>
      </c>
      <c r="G2447" s="17" t="s">
        <v>3264</v>
      </c>
      <c r="H2447" s="18" t="s">
        <v>19</v>
      </c>
      <c r="K2447" s="32">
        <v>27</v>
      </c>
      <c r="L2447" s="36">
        <v>161</v>
      </c>
      <c r="N2447" s="32">
        <v>6</v>
      </c>
      <c r="O2447" s="36">
        <v>161</v>
      </c>
    </row>
    <row r="2448" spans="3:15" x14ac:dyDescent="0.25">
      <c r="C2448" s="1">
        <v>1</v>
      </c>
      <c r="D2448" s="1">
        <v>1</v>
      </c>
      <c r="E2448" s="1">
        <v>1</v>
      </c>
      <c r="F2448" s="19">
        <v>2439</v>
      </c>
      <c r="G2448" s="20" t="s">
        <v>3181</v>
      </c>
      <c r="H2448" s="21" t="s">
        <v>18</v>
      </c>
      <c r="K2448" s="33">
        <v>24</v>
      </c>
      <c r="L2448" s="37">
        <v>161</v>
      </c>
      <c r="N2448" s="33">
        <v>7</v>
      </c>
      <c r="O2448" s="37">
        <v>161</v>
      </c>
    </row>
    <row r="2449" spans="3:15" x14ac:dyDescent="0.25">
      <c r="C2449" s="1">
        <v>1</v>
      </c>
      <c r="D2449" s="1">
        <v>1</v>
      </c>
      <c r="E2449" s="1">
        <v>1</v>
      </c>
      <c r="F2449" s="16">
        <v>2440</v>
      </c>
      <c r="G2449" s="17" t="s">
        <v>3181</v>
      </c>
      <c r="H2449" s="18" t="s">
        <v>18</v>
      </c>
      <c r="K2449" s="32">
        <v>25</v>
      </c>
      <c r="L2449" s="36">
        <v>161</v>
      </c>
      <c r="N2449" s="32">
        <v>2</v>
      </c>
      <c r="O2449" s="36">
        <v>161</v>
      </c>
    </row>
    <row r="2450" spans="3:15" x14ac:dyDescent="0.25">
      <c r="C2450" s="1">
        <v>1</v>
      </c>
      <c r="D2450" s="1">
        <v>1</v>
      </c>
      <c r="E2450" s="1">
        <v>1</v>
      </c>
      <c r="F2450" s="19">
        <v>2441</v>
      </c>
      <c r="G2450" s="20" t="s">
        <v>3182</v>
      </c>
      <c r="H2450" s="21" t="s">
        <v>18</v>
      </c>
      <c r="K2450" s="33">
        <v>29</v>
      </c>
      <c r="L2450" s="37">
        <v>161</v>
      </c>
      <c r="N2450" s="33">
        <v>7</v>
      </c>
      <c r="O2450" s="37">
        <v>161</v>
      </c>
    </row>
    <row r="2451" spans="3:15" x14ac:dyDescent="0.25">
      <c r="C2451" s="1">
        <v>1</v>
      </c>
      <c r="D2451" s="1">
        <v>1</v>
      </c>
      <c r="E2451" s="1">
        <v>1</v>
      </c>
      <c r="F2451" s="16">
        <v>2442</v>
      </c>
      <c r="G2451" s="17" t="s">
        <v>3264</v>
      </c>
      <c r="H2451" s="18" t="s">
        <v>19</v>
      </c>
      <c r="K2451" s="32">
        <v>20</v>
      </c>
      <c r="L2451" s="36">
        <v>161</v>
      </c>
      <c r="N2451" s="32">
        <v>3</v>
      </c>
      <c r="O2451" s="36">
        <v>161</v>
      </c>
    </row>
    <row r="2452" spans="3:15" x14ac:dyDescent="0.25">
      <c r="C2452" s="1">
        <v>1</v>
      </c>
      <c r="D2452" s="1">
        <v>1</v>
      </c>
      <c r="E2452" s="1">
        <v>1</v>
      </c>
      <c r="F2452" s="19">
        <v>2443</v>
      </c>
      <c r="G2452" s="20" t="s">
        <v>3181</v>
      </c>
      <c r="H2452" s="21" t="s">
        <v>19</v>
      </c>
      <c r="K2452" s="33">
        <v>22</v>
      </c>
      <c r="L2452" s="37">
        <v>161</v>
      </c>
      <c r="N2452" s="33">
        <v>5</v>
      </c>
      <c r="O2452" s="37">
        <v>161</v>
      </c>
    </row>
    <row r="2453" spans="3:15" x14ac:dyDescent="0.25">
      <c r="C2453" s="1">
        <v>1</v>
      </c>
      <c r="D2453" s="1">
        <v>1</v>
      </c>
      <c r="E2453" s="1">
        <v>1</v>
      </c>
      <c r="F2453" s="16">
        <v>2444</v>
      </c>
      <c r="G2453" s="17" t="s">
        <v>3182</v>
      </c>
      <c r="H2453" s="18" t="s">
        <v>18</v>
      </c>
      <c r="K2453" s="32">
        <v>15</v>
      </c>
      <c r="L2453" s="36">
        <v>161</v>
      </c>
      <c r="N2453" s="32">
        <v>5</v>
      </c>
      <c r="O2453" s="36">
        <v>161</v>
      </c>
    </row>
    <row r="2454" spans="3:15" x14ac:dyDescent="0.25">
      <c r="C2454" s="1">
        <v>1</v>
      </c>
      <c r="D2454" s="1">
        <v>1</v>
      </c>
      <c r="E2454" s="1">
        <v>1</v>
      </c>
      <c r="F2454" s="19">
        <v>2445</v>
      </c>
      <c r="G2454" s="20" t="s">
        <v>3264</v>
      </c>
      <c r="H2454" s="21" t="s">
        <v>18</v>
      </c>
      <c r="K2454" s="33">
        <v>21</v>
      </c>
      <c r="L2454" s="37">
        <v>161</v>
      </c>
      <c r="N2454" s="33">
        <v>3</v>
      </c>
      <c r="O2454" s="37">
        <v>161</v>
      </c>
    </row>
    <row r="2455" spans="3:15" x14ac:dyDescent="0.25">
      <c r="C2455" s="1">
        <v>1</v>
      </c>
      <c r="D2455" s="1">
        <v>1</v>
      </c>
      <c r="E2455" s="1">
        <v>1</v>
      </c>
      <c r="F2455" s="16">
        <v>2446</v>
      </c>
      <c r="G2455" s="17" t="s">
        <v>3181</v>
      </c>
      <c r="H2455" s="18" t="s">
        <v>18</v>
      </c>
      <c r="K2455" s="32">
        <v>31</v>
      </c>
      <c r="L2455" s="36">
        <v>161</v>
      </c>
      <c r="N2455" s="32">
        <v>12</v>
      </c>
      <c r="O2455" s="36">
        <v>161</v>
      </c>
    </row>
    <row r="2456" spans="3:15" x14ac:dyDescent="0.25">
      <c r="C2456" s="1">
        <v>1</v>
      </c>
      <c r="D2456" s="1">
        <v>1</v>
      </c>
      <c r="E2456" s="1">
        <v>1</v>
      </c>
      <c r="F2456" s="19">
        <v>2447</v>
      </c>
      <c r="G2456" s="20" t="s">
        <v>3264</v>
      </c>
      <c r="H2456" s="21" t="s">
        <v>19</v>
      </c>
      <c r="K2456" s="33">
        <v>21</v>
      </c>
      <c r="L2456" s="37">
        <v>161</v>
      </c>
      <c r="N2456" s="33">
        <v>4</v>
      </c>
      <c r="O2456" s="37">
        <v>161</v>
      </c>
    </row>
    <row r="2457" spans="3:15" x14ac:dyDescent="0.25">
      <c r="C2457" s="1">
        <v>1</v>
      </c>
      <c r="D2457" s="1">
        <v>1</v>
      </c>
      <c r="E2457" s="1">
        <v>1</v>
      </c>
      <c r="F2457" s="16">
        <v>2448</v>
      </c>
      <c r="G2457" s="17" t="s">
        <v>3181</v>
      </c>
      <c r="H2457" s="18" t="s">
        <v>18</v>
      </c>
      <c r="K2457" s="32">
        <v>17</v>
      </c>
      <c r="L2457" s="36">
        <v>161</v>
      </c>
      <c r="N2457" s="32">
        <v>5</v>
      </c>
      <c r="O2457" s="36">
        <v>161</v>
      </c>
    </row>
    <row r="2458" spans="3:15" x14ac:dyDescent="0.25">
      <c r="C2458" s="1">
        <v>1</v>
      </c>
      <c r="D2458" s="1">
        <v>1</v>
      </c>
      <c r="E2458" s="1">
        <v>1</v>
      </c>
      <c r="F2458" s="19">
        <v>2449</v>
      </c>
      <c r="G2458" s="20" t="s">
        <v>3181</v>
      </c>
      <c r="H2458" s="21" t="s">
        <v>19</v>
      </c>
      <c r="K2458" s="33">
        <v>19</v>
      </c>
      <c r="L2458" s="37">
        <v>161</v>
      </c>
      <c r="N2458" s="33">
        <v>3</v>
      </c>
      <c r="O2458" s="37">
        <v>161</v>
      </c>
    </row>
    <row r="2459" spans="3:15" x14ac:dyDescent="0.25">
      <c r="C2459" s="1">
        <v>1</v>
      </c>
      <c r="D2459" s="1">
        <v>1</v>
      </c>
      <c r="E2459" s="1">
        <v>1</v>
      </c>
      <c r="F2459" s="16">
        <v>2450</v>
      </c>
      <c r="G2459" s="17" t="s">
        <v>3181</v>
      </c>
      <c r="H2459" s="18" t="s">
        <v>19</v>
      </c>
      <c r="K2459" s="32">
        <v>22</v>
      </c>
      <c r="L2459" s="36">
        <v>161</v>
      </c>
      <c r="N2459" s="32">
        <v>5</v>
      </c>
      <c r="O2459" s="36">
        <v>161</v>
      </c>
    </row>
    <row r="2460" spans="3:15" x14ac:dyDescent="0.25">
      <c r="C2460" s="1">
        <v>1</v>
      </c>
      <c r="D2460" s="1">
        <v>1</v>
      </c>
      <c r="E2460" s="1">
        <v>1</v>
      </c>
      <c r="F2460" s="19">
        <v>2451</v>
      </c>
      <c r="G2460" s="20" t="s">
        <v>3182</v>
      </c>
      <c r="H2460" s="21" t="s">
        <v>18</v>
      </c>
      <c r="K2460" s="33">
        <v>12</v>
      </c>
      <c r="L2460" s="37">
        <v>161</v>
      </c>
      <c r="N2460" s="33">
        <v>4</v>
      </c>
      <c r="O2460" s="37">
        <v>161</v>
      </c>
    </row>
    <row r="2461" spans="3:15" x14ac:dyDescent="0.25">
      <c r="C2461" s="1">
        <v>1</v>
      </c>
      <c r="D2461" s="1">
        <v>1</v>
      </c>
      <c r="E2461" s="1">
        <v>1</v>
      </c>
      <c r="F2461" s="16">
        <v>2452</v>
      </c>
      <c r="G2461" s="17" t="s">
        <v>3264</v>
      </c>
      <c r="H2461" s="18" t="s">
        <v>18</v>
      </c>
      <c r="K2461" s="32">
        <v>14</v>
      </c>
      <c r="L2461" s="36">
        <v>161</v>
      </c>
      <c r="N2461" s="32">
        <v>2</v>
      </c>
      <c r="O2461" s="36">
        <v>161</v>
      </c>
    </row>
    <row r="2462" spans="3:15" x14ac:dyDescent="0.25">
      <c r="C2462" s="1">
        <v>1</v>
      </c>
      <c r="D2462" s="1">
        <v>1</v>
      </c>
      <c r="E2462" s="1">
        <v>1</v>
      </c>
      <c r="F2462" s="19">
        <v>2453</v>
      </c>
      <c r="G2462" s="20" t="s">
        <v>3264</v>
      </c>
      <c r="H2462" s="21" t="s">
        <v>19</v>
      </c>
      <c r="K2462" s="33">
        <v>21</v>
      </c>
      <c r="L2462" s="37">
        <v>161</v>
      </c>
      <c r="N2462" s="33">
        <v>3</v>
      </c>
      <c r="O2462" s="37">
        <v>161</v>
      </c>
    </row>
    <row r="2463" spans="3:15" x14ac:dyDescent="0.25">
      <c r="C2463" s="1">
        <v>1</v>
      </c>
      <c r="D2463" s="1">
        <v>1</v>
      </c>
      <c r="E2463" s="1">
        <v>1</v>
      </c>
      <c r="F2463" s="16">
        <v>2454</v>
      </c>
      <c r="G2463" s="17" t="s">
        <v>3181</v>
      </c>
      <c r="H2463" s="18" t="s">
        <v>19</v>
      </c>
      <c r="K2463" s="32">
        <v>14</v>
      </c>
      <c r="L2463" s="36">
        <v>161</v>
      </c>
      <c r="N2463" s="32">
        <v>5</v>
      </c>
      <c r="O2463" s="36">
        <v>161</v>
      </c>
    </row>
    <row r="2464" spans="3:15" x14ac:dyDescent="0.25">
      <c r="C2464" s="1">
        <v>1</v>
      </c>
      <c r="D2464" s="1">
        <v>1</v>
      </c>
      <c r="E2464" s="1">
        <v>1</v>
      </c>
      <c r="F2464" s="19">
        <v>2455</v>
      </c>
      <c r="G2464" s="20" t="s">
        <v>3181</v>
      </c>
      <c r="H2464" s="21" t="s">
        <v>19</v>
      </c>
      <c r="K2464" s="33">
        <v>27</v>
      </c>
      <c r="L2464" s="37">
        <v>161</v>
      </c>
      <c r="N2464" s="33">
        <v>3</v>
      </c>
      <c r="O2464" s="37">
        <v>161</v>
      </c>
    </row>
    <row r="2465" spans="3:15" x14ac:dyDescent="0.25">
      <c r="C2465" s="1">
        <v>1</v>
      </c>
      <c r="D2465" s="1">
        <v>1</v>
      </c>
      <c r="E2465" s="1">
        <v>1</v>
      </c>
      <c r="F2465" s="16">
        <v>2456</v>
      </c>
      <c r="G2465" s="17" t="s">
        <v>3264</v>
      </c>
      <c r="H2465" s="18" t="s">
        <v>19</v>
      </c>
      <c r="K2465" s="32">
        <v>11</v>
      </c>
      <c r="L2465" s="36">
        <v>161</v>
      </c>
      <c r="N2465" s="32">
        <v>1</v>
      </c>
      <c r="O2465" s="36">
        <v>161</v>
      </c>
    </row>
    <row r="2466" spans="3:15" x14ac:dyDescent="0.25">
      <c r="C2466" s="1">
        <v>1</v>
      </c>
      <c r="D2466" s="1">
        <v>1</v>
      </c>
      <c r="E2466" s="1">
        <v>1</v>
      </c>
      <c r="F2466" s="19">
        <v>2457</v>
      </c>
      <c r="G2466" s="20" t="s">
        <v>3181</v>
      </c>
      <c r="H2466" s="21" t="s">
        <v>18</v>
      </c>
      <c r="K2466" s="33">
        <v>19</v>
      </c>
      <c r="L2466" s="37">
        <v>161</v>
      </c>
      <c r="N2466" s="33">
        <v>6</v>
      </c>
      <c r="O2466" s="37">
        <v>161</v>
      </c>
    </row>
    <row r="2467" spans="3:15" x14ac:dyDescent="0.25">
      <c r="C2467" s="1">
        <v>1</v>
      </c>
      <c r="D2467" s="1">
        <v>1</v>
      </c>
      <c r="E2467" s="1">
        <v>1</v>
      </c>
      <c r="F2467" s="16">
        <v>2458</v>
      </c>
      <c r="G2467" s="17" t="s">
        <v>3181</v>
      </c>
      <c r="H2467" s="18" t="s">
        <v>18</v>
      </c>
      <c r="K2467" s="32">
        <v>17</v>
      </c>
      <c r="L2467" s="36">
        <v>161</v>
      </c>
      <c r="N2467" s="32">
        <v>2</v>
      </c>
      <c r="O2467" s="36">
        <v>161</v>
      </c>
    </row>
    <row r="2468" spans="3:15" x14ac:dyDescent="0.25">
      <c r="C2468" s="1">
        <v>1</v>
      </c>
      <c r="D2468" s="1">
        <v>1</v>
      </c>
      <c r="E2468" s="1">
        <v>1</v>
      </c>
      <c r="F2468" s="19">
        <v>2459</v>
      </c>
      <c r="G2468" s="20" t="s">
        <v>3182</v>
      </c>
      <c r="H2468" s="21" t="s">
        <v>19</v>
      </c>
      <c r="K2468" s="33">
        <v>15</v>
      </c>
      <c r="L2468" s="37">
        <v>161</v>
      </c>
      <c r="N2468" s="33">
        <v>5</v>
      </c>
      <c r="O2468" s="37">
        <v>161</v>
      </c>
    </row>
    <row r="2469" spans="3:15" x14ac:dyDescent="0.25">
      <c r="C2469" s="1">
        <v>1</v>
      </c>
      <c r="D2469" s="1">
        <v>1</v>
      </c>
      <c r="E2469" s="1">
        <v>1</v>
      </c>
      <c r="F2469" s="16">
        <v>2460</v>
      </c>
      <c r="G2469" s="17" t="s">
        <v>3181</v>
      </c>
      <c r="H2469" s="18" t="s">
        <v>18</v>
      </c>
      <c r="K2469" s="32">
        <v>27</v>
      </c>
      <c r="L2469" s="36">
        <v>161</v>
      </c>
      <c r="N2469" s="32">
        <v>12</v>
      </c>
      <c r="O2469" s="36">
        <v>161</v>
      </c>
    </row>
    <row r="2470" spans="3:15" x14ac:dyDescent="0.25">
      <c r="C2470" s="1">
        <v>1</v>
      </c>
      <c r="D2470" s="1">
        <v>1</v>
      </c>
      <c r="E2470" s="1">
        <v>1</v>
      </c>
      <c r="F2470" s="19">
        <v>2461</v>
      </c>
      <c r="G2470" s="20" t="s">
        <v>3182</v>
      </c>
      <c r="H2470" s="21" t="s">
        <v>18</v>
      </c>
      <c r="K2470" s="33">
        <v>19</v>
      </c>
      <c r="L2470" s="37">
        <v>161</v>
      </c>
      <c r="N2470" s="33">
        <v>6</v>
      </c>
      <c r="O2470" s="37">
        <v>161</v>
      </c>
    </row>
    <row r="2471" spans="3:15" x14ac:dyDescent="0.25">
      <c r="C2471" s="1">
        <v>1</v>
      </c>
      <c r="D2471" s="1">
        <v>1</v>
      </c>
      <c r="E2471" s="1">
        <v>1</v>
      </c>
      <c r="F2471" s="16">
        <v>2462</v>
      </c>
      <c r="G2471" s="17" t="s">
        <v>3181</v>
      </c>
      <c r="H2471" s="18" t="s">
        <v>19</v>
      </c>
      <c r="K2471" s="32">
        <v>23</v>
      </c>
      <c r="L2471" s="36">
        <v>161</v>
      </c>
      <c r="N2471" s="32">
        <v>10</v>
      </c>
      <c r="O2471" s="36">
        <v>161</v>
      </c>
    </row>
    <row r="2472" spans="3:15" x14ac:dyDescent="0.25">
      <c r="C2472" s="1">
        <v>1</v>
      </c>
      <c r="D2472" s="1">
        <v>1</v>
      </c>
      <c r="E2472" s="1">
        <v>1</v>
      </c>
      <c r="F2472" s="19">
        <v>2463</v>
      </c>
      <c r="G2472" s="20" t="s">
        <v>3181</v>
      </c>
      <c r="H2472" s="21" t="s">
        <v>18</v>
      </c>
      <c r="K2472" s="33">
        <v>12</v>
      </c>
      <c r="L2472" s="37">
        <v>161</v>
      </c>
      <c r="N2472" s="33">
        <v>3</v>
      </c>
      <c r="O2472" s="37">
        <v>161</v>
      </c>
    </row>
    <row r="2473" spans="3:15" x14ac:dyDescent="0.25">
      <c r="C2473" s="1">
        <v>1</v>
      </c>
      <c r="D2473" s="1">
        <v>1</v>
      </c>
      <c r="E2473" s="1">
        <v>1</v>
      </c>
      <c r="F2473" s="16">
        <v>2464</v>
      </c>
      <c r="G2473" s="17" t="s">
        <v>3264</v>
      </c>
      <c r="H2473" s="18" t="s">
        <v>19</v>
      </c>
      <c r="K2473" s="32">
        <v>12</v>
      </c>
      <c r="L2473" s="36">
        <v>161</v>
      </c>
      <c r="N2473" s="32">
        <v>1</v>
      </c>
      <c r="O2473" s="36">
        <v>161</v>
      </c>
    </row>
    <row r="2474" spans="3:15" x14ac:dyDescent="0.25">
      <c r="C2474" s="1">
        <v>1</v>
      </c>
      <c r="D2474" s="1">
        <v>1</v>
      </c>
      <c r="E2474" s="1">
        <v>1</v>
      </c>
      <c r="F2474" s="19">
        <v>2465</v>
      </c>
      <c r="G2474" s="20" t="s">
        <v>3182</v>
      </c>
      <c r="H2474" s="21" t="s">
        <v>18</v>
      </c>
      <c r="K2474" s="33">
        <v>12</v>
      </c>
      <c r="L2474" s="37">
        <v>161</v>
      </c>
      <c r="N2474" s="33">
        <v>5</v>
      </c>
      <c r="O2474" s="37">
        <v>161</v>
      </c>
    </row>
    <row r="2475" spans="3:15" x14ac:dyDescent="0.25">
      <c r="C2475" s="1">
        <v>1</v>
      </c>
      <c r="D2475" s="1">
        <v>1</v>
      </c>
      <c r="E2475" s="1">
        <v>1</v>
      </c>
      <c r="F2475" s="16">
        <v>2466</v>
      </c>
      <c r="G2475" s="17" t="s">
        <v>3182</v>
      </c>
      <c r="H2475" s="18" t="s">
        <v>19</v>
      </c>
      <c r="K2475" s="32">
        <v>28</v>
      </c>
      <c r="L2475" s="36">
        <v>162</v>
      </c>
      <c r="N2475" s="32">
        <v>4</v>
      </c>
      <c r="O2475" s="36">
        <v>162</v>
      </c>
    </row>
    <row r="2476" spans="3:15" x14ac:dyDescent="0.25">
      <c r="C2476" s="1">
        <v>1</v>
      </c>
      <c r="D2476" s="1">
        <v>1</v>
      </c>
      <c r="E2476" s="1">
        <v>1</v>
      </c>
      <c r="F2476" s="19">
        <v>2467</v>
      </c>
      <c r="G2476" s="20" t="s">
        <v>3181</v>
      </c>
      <c r="H2476" s="21" t="s">
        <v>18</v>
      </c>
      <c r="K2476" s="33">
        <v>25</v>
      </c>
      <c r="L2476" s="37">
        <v>162</v>
      </c>
      <c r="N2476" s="33">
        <v>3</v>
      </c>
      <c r="O2476" s="37">
        <v>162</v>
      </c>
    </row>
    <row r="2477" spans="3:15" x14ac:dyDescent="0.25">
      <c r="C2477" s="1">
        <v>1</v>
      </c>
      <c r="D2477" s="1">
        <v>1</v>
      </c>
      <c r="E2477" s="1">
        <v>1</v>
      </c>
      <c r="F2477" s="16">
        <v>2468</v>
      </c>
      <c r="G2477" s="17" t="s">
        <v>3182</v>
      </c>
      <c r="H2477" s="18" t="s">
        <v>19</v>
      </c>
      <c r="K2477" s="32">
        <v>25</v>
      </c>
      <c r="L2477" s="36">
        <v>162</v>
      </c>
      <c r="N2477" s="32">
        <v>5</v>
      </c>
      <c r="O2477" s="36">
        <v>162</v>
      </c>
    </row>
    <row r="2478" spans="3:15" x14ac:dyDescent="0.25">
      <c r="C2478" s="1">
        <v>1</v>
      </c>
      <c r="D2478" s="1">
        <v>1</v>
      </c>
      <c r="E2478" s="1">
        <v>1</v>
      </c>
      <c r="F2478" s="19">
        <v>2469</v>
      </c>
      <c r="G2478" s="20" t="s">
        <v>3182</v>
      </c>
      <c r="H2478" s="21" t="s">
        <v>18</v>
      </c>
      <c r="K2478" s="33">
        <v>31</v>
      </c>
      <c r="L2478" s="37">
        <v>162</v>
      </c>
      <c r="N2478" s="33">
        <v>8</v>
      </c>
      <c r="O2478" s="37">
        <v>162</v>
      </c>
    </row>
    <row r="2479" spans="3:15" x14ac:dyDescent="0.25">
      <c r="C2479" s="1">
        <v>1</v>
      </c>
      <c r="D2479" s="1">
        <v>1</v>
      </c>
      <c r="E2479" s="1">
        <v>1</v>
      </c>
      <c r="F2479" s="16">
        <v>2470</v>
      </c>
      <c r="G2479" s="17" t="s">
        <v>3264</v>
      </c>
      <c r="H2479" s="18" t="s">
        <v>18</v>
      </c>
      <c r="K2479" s="32">
        <v>15</v>
      </c>
      <c r="L2479" s="36">
        <v>162</v>
      </c>
      <c r="N2479" s="32">
        <v>5</v>
      </c>
      <c r="O2479" s="36">
        <v>162</v>
      </c>
    </row>
    <row r="2480" spans="3:15" x14ac:dyDescent="0.25">
      <c r="C2480" s="1">
        <v>1</v>
      </c>
      <c r="D2480" s="1">
        <v>1</v>
      </c>
      <c r="E2480" s="1">
        <v>1</v>
      </c>
      <c r="F2480" s="19">
        <v>2471</v>
      </c>
      <c r="G2480" s="20" t="s">
        <v>3264</v>
      </c>
      <c r="H2480" s="21" t="s">
        <v>19</v>
      </c>
      <c r="K2480" s="33">
        <v>23</v>
      </c>
      <c r="L2480" s="37">
        <v>162</v>
      </c>
      <c r="N2480" s="33">
        <v>0</v>
      </c>
      <c r="O2480" s="37">
        <v>162</v>
      </c>
    </row>
    <row r="2481" spans="3:15" x14ac:dyDescent="0.25">
      <c r="C2481" s="1">
        <v>1</v>
      </c>
      <c r="D2481" s="1">
        <v>1</v>
      </c>
      <c r="E2481" s="1">
        <v>1</v>
      </c>
      <c r="F2481" s="16">
        <v>2472</v>
      </c>
      <c r="G2481" s="17" t="s">
        <v>3182</v>
      </c>
      <c r="H2481" s="18" t="s">
        <v>18</v>
      </c>
      <c r="K2481" s="32">
        <v>15</v>
      </c>
      <c r="L2481" s="36">
        <v>162</v>
      </c>
      <c r="N2481" s="32">
        <v>5</v>
      </c>
      <c r="O2481" s="36">
        <v>162</v>
      </c>
    </row>
    <row r="2482" spans="3:15" x14ac:dyDescent="0.25">
      <c r="C2482" s="1">
        <v>1</v>
      </c>
      <c r="D2482" s="1">
        <v>1</v>
      </c>
      <c r="E2482" s="1">
        <v>1</v>
      </c>
      <c r="F2482" s="19">
        <v>2473</v>
      </c>
      <c r="G2482" s="20" t="s">
        <v>3181</v>
      </c>
      <c r="H2482" s="21" t="s">
        <v>18</v>
      </c>
      <c r="K2482" s="33">
        <v>19</v>
      </c>
      <c r="L2482" s="37">
        <v>162</v>
      </c>
      <c r="N2482" s="33">
        <v>6</v>
      </c>
      <c r="O2482" s="37">
        <v>162</v>
      </c>
    </row>
    <row r="2483" spans="3:15" x14ac:dyDescent="0.25">
      <c r="C2483" s="1">
        <v>1</v>
      </c>
      <c r="D2483" s="1">
        <v>1</v>
      </c>
      <c r="E2483" s="1">
        <v>1</v>
      </c>
      <c r="F2483" s="16">
        <v>2474</v>
      </c>
      <c r="G2483" s="17" t="s">
        <v>3264</v>
      </c>
      <c r="H2483" s="18" t="s">
        <v>19</v>
      </c>
      <c r="K2483" s="32">
        <v>18</v>
      </c>
      <c r="L2483" s="36">
        <v>162</v>
      </c>
      <c r="N2483" s="32">
        <v>6</v>
      </c>
      <c r="O2483" s="36">
        <v>162</v>
      </c>
    </row>
    <row r="2484" spans="3:15" x14ac:dyDescent="0.25">
      <c r="C2484" s="1">
        <v>1</v>
      </c>
      <c r="D2484" s="1">
        <v>1</v>
      </c>
      <c r="E2484" s="1">
        <v>1</v>
      </c>
      <c r="F2484" s="19">
        <v>2475</v>
      </c>
      <c r="G2484" s="20" t="s">
        <v>3181</v>
      </c>
      <c r="H2484" s="21" t="s">
        <v>19</v>
      </c>
      <c r="K2484" s="33">
        <v>26</v>
      </c>
      <c r="L2484" s="37">
        <v>162</v>
      </c>
      <c r="N2484" s="33">
        <v>8</v>
      </c>
      <c r="O2484" s="37">
        <v>162</v>
      </c>
    </row>
    <row r="2485" spans="3:15" x14ac:dyDescent="0.25">
      <c r="C2485" s="1">
        <v>1</v>
      </c>
      <c r="D2485" s="1">
        <v>1</v>
      </c>
      <c r="E2485" s="1">
        <v>1</v>
      </c>
      <c r="F2485" s="16">
        <v>2476</v>
      </c>
      <c r="G2485" s="17" t="s">
        <v>3182</v>
      </c>
      <c r="H2485" s="18" t="s">
        <v>18</v>
      </c>
      <c r="K2485" s="32">
        <v>11</v>
      </c>
      <c r="L2485" s="36">
        <v>162</v>
      </c>
      <c r="N2485" s="32">
        <v>3</v>
      </c>
      <c r="O2485" s="36">
        <v>162</v>
      </c>
    </row>
    <row r="2486" spans="3:15" x14ac:dyDescent="0.25">
      <c r="C2486" s="1">
        <v>1</v>
      </c>
      <c r="D2486" s="1">
        <v>1</v>
      </c>
      <c r="E2486" s="1">
        <v>1</v>
      </c>
      <c r="F2486" s="19">
        <v>2477</v>
      </c>
      <c r="G2486" s="20" t="s">
        <v>3264</v>
      </c>
      <c r="H2486" s="21" t="s">
        <v>18</v>
      </c>
      <c r="K2486" s="33">
        <v>13</v>
      </c>
      <c r="L2486" s="37">
        <v>162</v>
      </c>
      <c r="N2486" s="33">
        <v>3</v>
      </c>
      <c r="O2486" s="37">
        <v>162</v>
      </c>
    </row>
    <row r="2487" spans="3:15" x14ac:dyDescent="0.25">
      <c r="C2487" s="1">
        <v>1</v>
      </c>
      <c r="D2487" s="1">
        <v>1</v>
      </c>
      <c r="E2487" s="1">
        <v>1</v>
      </c>
      <c r="F2487" s="16">
        <v>2478</v>
      </c>
      <c r="G2487" s="17" t="s">
        <v>3181</v>
      </c>
      <c r="H2487" s="18" t="s">
        <v>18</v>
      </c>
      <c r="K2487" s="32">
        <v>18</v>
      </c>
      <c r="L2487" s="36">
        <v>162</v>
      </c>
      <c r="N2487" s="32">
        <v>6</v>
      </c>
      <c r="O2487" s="36">
        <v>162</v>
      </c>
    </row>
    <row r="2488" spans="3:15" x14ac:dyDescent="0.25">
      <c r="C2488" s="1">
        <v>1</v>
      </c>
      <c r="D2488" s="1">
        <v>1</v>
      </c>
      <c r="E2488" s="1">
        <v>1</v>
      </c>
      <c r="F2488" s="19">
        <v>2479</v>
      </c>
      <c r="G2488" s="20" t="s">
        <v>3264</v>
      </c>
      <c r="H2488" s="21" t="s">
        <v>18</v>
      </c>
      <c r="K2488" s="33">
        <v>18</v>
      </c>
      <c r="L2488" s="37">
        <v>162</v>
      </c>
      <c r="N2488" s="33">
        <v>4</v>
      </c>
      <c r="O2488" s="37">
        <v>162</v>
      </c>
    </row>
    <row r="2489" spans="3:15" x14ac:dyDescent="0.25">
      <c r="C2489" s="1">
        <v>1</v>
      </c>
      <c r="D2489" s="1">
        <v>1</v>
      </c>
      <c r="E2489" s="1">
        <v>1</v>
      </c>
      <c r="F2489" s="16">
        <v>2480</v>
      </c>
      <c r="G2489" s="17" t="s">
        <v>3182</v>
      </c>
      <c r="H2489" s="18" t="s">
        <v>18</v>
      </c>
      <c r="K2489" s="32">
        <v>24</v>
      </c>
      <c r="L2489" s="36">
        <v>162</v>
      </c>
      <c r="N2489" s="32">
        <v>6</v>
      </c>
      <c r="O2489" s="36">
        <v>162</v>
      </c>
    </row>
    <row r="2490" spans="3:15" x14ac:dyDescent="0.25">
      <c r="C2490" s="1">
        <v>1</v>
      </c>
      <c r="D2490" s="1">
        <v>1</v>
      </c>
      <c r="E2490" s="1">
        <v>1</v>
      </c>
      <c r="F2490" s="19">
        <v>2481</v>
      </c>
      <c r="G2490" s="20" t="s">
        <v>3264</v>
      </c>
      <c r="H2490" s="21" t="s">
        <v>19</v>
      </c>
      <c r="K2490" s="33">
        <v>16</v>
      </c>
      <c r="L2490" s="37">
        <v>162</v>
      </c>
      <c r="N2490" s="33">
        <v>6</v>
      </c>
      <c r="O2490" s="37">
        <v>162</v>
      </c>
    </row>
    <row r="2491" spans="3:15" x14ac:dyDescent="0.25">
      <c r="C2491" s="1">
        <v>1</v>
      </c>
      <c r="D2491" s="1">
        <v>1</v>
      </c>
      <c r="E2491" s="1">
        <v>1</v>
      </c>
      <c r="F2491" s="16">
        <v>2482</v>
      </c>
      <c r="G2491" s="17" t="s">
        <v>3181</v>
      </c>
      <c r="H2491" s="18" t="s">
        <v>19</v>
      </c>
      <c r="K2491" s="32">
        <v>18</v>
      </c>
      <c r="L2491" s="36">
        <v>162</v>
      </c>
      <c r="N2491" s="32">
        <v>7</v>
      </c>
      <c r="O2491" s="36">
        <v>162</v>
      </c>
    </row>
    <row r="2492" spans="3:15" x14ac:dyDescent="0.25">
      <c r="C2492" s="1">
        <v>1</v>
      </c>
      <c r="D2492" s="1">
        <v>1</v>
      </c>
      <c r="E2492" s="1">
        <v>1</v>
      </c>
      <c r="F2492" s="19">
        <v>2483</v>
      </c>
      <c r="G2492" s="20" t="s">
        <v>3181</v>
      </c>
      <c r="H2492" s="21" t="s">
        <v>18</v>
      </c>
      <c r="K2492" s="33">
        <v>25</v>
      </c>
      <c r="L2492" s="37">
        <v>162</v>
      </c>
      <c r="N2492" s="33">
        <v>7</v>
      </c>
      <c r="O2492" s="37">
        <v>162</v>
      </c>
    </row>
    <row r="2493" spans="3:15" x14ac:dyDescent="0.25">
      <c r="C2493" s="1">
        <v>1</v>
      </c>
      <c r="D2493" s="1">
        <v>1</v>
      </c>
      <c r="E2493" s="1">
        <v>1</v>
      </c>
      <c r="F2493" s="16">
        <v>2484</v>
      </c>
      <c r="G2493" s="17" t="s">
        <v>3181</v>
      </c>
      <c r="H2493" s="18" t="s">
        <v>18</v>
      </c>
      <c r="K2493" s="32">
        <v>16</v>
      </c>
      <c r="L2493" s="36">
        <v>162</v>
      </c>
      <c r="N2493" s="32">
        <v>8</v>
      </c>
      <c r="O2493" s="36">
        <v>162</v>
      </c>
    </row>
    <row r="2494" spans="3:15" x14ac:dyDescent="0.25">
      <c r="C2494" s="1">
        <v>1</v>
      </c>
      <c r="D2494" s="1">
        <v>1</v>
      </c>
      <c r="E2494" s="1">
        <v>1</v>
      </c>
      <c r="F2494" s="19">
        <v>2485</v>
      </c>
      <c r="G2494" s="20" t="s">
        <v>3264</v>
      </c>
      <c r="H2494" s="21" t="s">
        <v>19</v>
      </c>
      <c r="K2494" s="33">
        <v>16</v>
      </c>
      <c r="L2494" s="37">
        <v>162</v>
      </c>
      <c r="N2494" s="33">
        <v>7</v>
      </c>
      <c r="O2494" s="37">
        <v>162</v>
      </c>
    </row>
    <row r="2495" spans="3:15" x14ac:dyDescent="0.25">
      <c r="C2495" s="1">
        <v>1</v>
      </c>
      <c r="D2495" s="1">
        <v>1</v>
      </c>
      <c r="E2495" s="1">
        <v>1</v>
      </c>
      <c r="F2495" s="16">
        <v>2486</v>
      </c>
      <c r="G2495" s="17" t="s">
        <v>3264</v>
      </c>
      <c r="H2495" s="18" t="s">
        <v>18</v>
      </c>
      <c r="K2495" s="32">
        <v>14</v>
      </c>
      <c r="L2495" s="36">
        <v>162</v>
      </c>
      <c r="N2495" s="32">
        <v>4</v>
      </c>
      <c r="O2495" s="36">
        <v>162</v>
      </c>
    </row>
    <row r="2496" spans="3:15" x14ac:dyDescent="0.25">
      <c r="C2496" s="1">
        <v>1</v>
      </c>
      <c r="D2496" s="1">
        <v>1</v>
      </c>
      <c r="E2496" s="1">
        <v>1</v>
      </c>
      <c r="F2496" s="19">
        <v>2487</v>
      </c>
      <c r="G2496" s="20" t="s">
        <v>3181</v>
      </c>
      <c r="H2496" s="21" t="s">
        <v>18</v>
      </c>
      <c r="K2496" s="33">
        <v>12</v>
      </c>
      <c r="L2496" s="37">
        <v>162</v>
      </c>
      <c r="N2496" s="33">
        <v>5</v>
      </c>
      <c r="O2496" s="37">
        <v>162</v>
      </c>
    </row>
    <row r="2497" spans="3:15" x14ac:dyDescent="0.25">
      <c r="C2497" s="1">
        <v>1</v>
      </c>
      <c r="D2497" s="1">
        <v>1</v>
      </c>
      <c r="E2497" s="1">
        <v>1</v>
      </c>
      <c r="F2497" s="16">
        <v>2488</v>
      </c>
      <c r="G2497" s="17" t="s">
        <v>3181</v>
      </c>
      <c r="H2497" s="18" t="s">
        <v>18</v>
      </c>
      <c r="K2497" s="32">
        <v>19</v>
      </c>
      <c r="L2497" s="36">
        <v>162</v>
      </c>
      <c r="N2497" s="32">
        <v>4</v>
      </c>
      <c r="O2497" s="36">
        <v>162</v>
      </c>
    </row>
    <row r="2498" spans="3:15" x14ac:dyDescent="0.25">
      <c r="C2498" s="1">
        <v>1</v>
      </c>
      <c r="D2498" s="1">
        <v>1</v>
      </c>
      <c r="E2498" s="1">
        <v>1</v>
      </c>
      <c r="F2498" s="19">
        <v>2489</v>
      </c>
      <c r="G2498" s="20" t="s">
        <v>3182</v>
      </c>
      <c r="H2498" s="21" t="s">
        <v>18</v>
      </c>
      <c r="K2498" s="33">
        <v>22</v>
      </c>
      <c r="L2498" s="37">
        <v>162</v>
      </c>
      <c r="N2498" s="33">
        <v>5</v>
      </c>
      <c r="O2498" s="37">
        <v>162</v>
      </c>
    </row>
    <row r="2499" spans="3:15" x14ac:dyDescent="0.25">
      <c r="C2499" s="1">
        <v>1</v>
      </c>
      <c r="D2499" s="1">
        <v>1</v>
      </c>
      <c r="E2499" s="1">
        <v>1</v>
      </c>
      <c r="F2499" s="16">
        <v>2490</v>
      </c>
      <c r="G2499" s="17" t="s">
        <v>3181</v>
      </c>
      <c r="H2499" s="18" t="s">
        <v>18</v>
      </c>
      <c r="K2499" s="32">
        <v>17</v>
      </c>
      <c r="L2499" s="36">
        <v>162</v>
      </c>
      <c r="N2499" s="32">
        <v>3</v>
      </c>
      <c r="O2499" s="36">
        <v>162</v>
      </c>
    </row>
    <row r="2500" spans="3:15" x14ac:dyDescent="0.25">
      <c r="C2500" s="1">
        <v>1</v>
      </c>
      <c r="D2500" s="1">
        <v>1</v>
      </c>
      <c r="E2500" s="1">
        <v>1</v>
      </c>
      <c r="F2500" s="19">
        <v>2491</v>
      </c>
      <c r="G2500" s="20" t="s">
        <v>3181</v>
      </c>
      <c r="H2500" s="21" t="s">
        <v>19</v>
      </c>
      <c r="K2500" s="33">
        <v>14</v>
      </c>
      <c r="L2500" s="37">
        <v>162</v>
      </c>
      <c r="N2500" s="33">
        <v>5</v>
      </c>
      <c r="O2500" s="37">
        <v>162</v>
      </c>
    </row>
    <row r="2501" spans="3:15" x14ac:dyDescent="0.25">
      <c r="C2501" s="1">
        <v>1</v>
      </c>
      <c r="D2501" s="1">
        <v>1</v>
      </c>
      <c r="E2501" s="1">
        <v>1</v>
      </c>
      <c r="F2501" s="16">
        <v>2492</v>
      </c>
      <c r="G2501" s="17" t="s">
        <v>3181</v>
      </c>
      <c r="H2501" s="18" t="s">
        <v>18</v>
      </c>
      <c r="K2501" s="32">
        <v>13</v>
      </c>
      <c r="L2501" s="36">
        <v>162</v>
      </c>
      <c r="N2501" s="32">
        <v>5</v>
      </c>
      <c r="O2501" s="36">
        <v>162</v>
      </c>
    </row>
    <row r="2502" spans="3:15" x14ac:dyDescent="0.25">
      <c r="C2502" s="1">
        <v>1</v>
      </c>
      <c r="D2502" s="1">
        <v>1</v>
      </c>
      <c r="E2502" s="1">
        <v>1</v>
      </c>
      <c r="F2502" s="19">
        <v>2493</v>
      </c>
      <c r="G2502" s="20" t="s">
        <v>3182</v>
      </c>
      <c r="H2502" s="21" t="s">
        <v>19</v>
      </c>
      <c r="K2502" s="33">
        <v>15</v>
      </c>
      <c r="L2502" s="37">
        <v>162</v>
      </c>
      <c r="N2502" s="33">
        <v>5</v>
      </c>
      <c r="O2502" s="37">
        <v>162</v>
      </c>
    </row>
    <row r="2503" spans="3:15" x14ac:dyDescent="0.25">
      <c r="C2503" s="1">
        <v>1</v>
      </c>
      <c r="D2503" s="1">
        <v>1</v>
      </c>
      <c r="E2503" s="1">
        <v>1</v>
      </c>
      <c r="F2503" s="16">
        <v>2494</v>
      </c>
      <c r="G2503" s="17" t="s">
        <v>3264</v>
      </c>
      <c r="H2503" s="18" t="s">
        <v>19</v>
      </c>
      <c r="K2503" s="32">
        <v>8</v>
      </c>
      <c r="L2503" s="36">
        <v>162</v>
      </c>
      <c r="N2503" s="32">
        <v>1</v>
      </c>
      <c r="O2503" s="36">
        <v>162</v>
      </c>
    </row>
    <row r="2504" spans="3:15" x14ac:dyDescent="0.25">
      <c r="C2504" s="1">
        <v>1</v>
      </c>
      <c r="D2504" s="1">
        <v>1</v>
      </c>
      <c r="E2504" s="1">
        <v>1</v>
      </c>
      <c r="F2504" s="19">
        <v>2495</v>
      </c>
      <c r="G2504" s="20" t="s">
        <v>3264</v>
      </c>
      <c r="H2504" s="21" t="s">
        <v>19</v>
      </c>
      <c r="K2504" s="33">
        <v>33</v>
      </c>
      <c r="L2504" s="37">
        <v>163</v>
      </c>
      <c r="N2504" s="33">
        <v>6</v>
      </c>
      <c r="O2504" s="37">
        <v>163</v>
      </c>
    </row>
    <row r="2505" spans="3:15" x14ac:dyDescent="0.25">
      <c r="C2505" s="1">
        <v>1</v>
      </c>
      <c r="D2505" s="1">
        <v>1</v>
      </c>
      <c r="E2505" s="1">
        <v>1</v>
      </c>
      <c r="F2505" s="16">
        <v>2496</v>
      </c>
      <c r="G2505" s="17" t="s">
        <v>3182</v>
      </c>
      <c r="H2505" s="18" t="s">
        <v>18</v>
      </c>
      <c r="K2505" s="32">
        <v>28</v>
      </c>
      <c r="L2505" s="36">
        <v>163</v>
      </c>
      <c r="N2505" s="32">
        <v>3</v>
      </c>
      <c r="O2505" s="36">
        <v>163</v>
      </c>
    </row>
    <row r="2506" spans="3:15" x14ac:dyDescent="0.25">
      <c r="C2506" s="1">
        <v>1</v>
      </c>
      <c r="D2506" s="1">
        <v>1</v>
      </c>
      <c r="E2506" s="1">
        <v>1</v>
      </c>
      <c r="F2506" s="19">
        <v>2497</v>
      </c>
      <c r="G2506" s="20" t="s">
        <v>3182</v>
      </c>
      <c r="H2506" s="21" t="s">
        <v>19</v>
      </c>
      <c r="K2506" s="33">
        <v>29</v>
      </c>
      <c r="L2506" s="37">
        <v>163</v>
      </c>
      <c r="N2506" s="33">
        <v>9</v>
      </c>
      <c r="O2506" s="37">
        <v>163</v>
      </c>
    </row>
    <row r="2507" spans="3:15" x14ac:dyDescent="0.25">
      <c r="C2507" s="1">
        <v>1</v>
      </c>
      <c r="D2507" s="1">
        <v>1</v>
      </c>
      <c r="E2507" s="1">
        <v>1</v>
      </c>
      <c r="F2507" s="16">
        <v>2498</v>
      </c>
      <c r="G2507" s="17" t="s">
        <v>3182</v>
      </c>
      <c r="H2507" s="18" t="s">
        <v>18</v>
      </c>
      <c r="K2507" s="32">
        <v>12</v>
      </c>
      <c r="L2507" s="36">
        <v>163</v>
      </c>
      <c r="N2507" s="32">
        <v>2</v>
      </c>
      <c r="O2507" s="36">
        <v>163</v>
      </c>
    </row>
    <row r="2508" spans="3:15" x14ac:dyDescent="0.25">
      <c r="C2508" s="1">
        <v>1</v>
      </c>
      <c r="D2508" s="1">
        <v>1</v>
      </c>
      <c r="E2508" s="1">
        <v>1</v>
      </c>
      <c r="F2508" s="19">
        <v>2499</v>
      </c>
      <c r="G2508" s="20" t="s">
        <v>3181</v>
      </c>
      <c r="H2508" s="21" t="s">
        <v>18</v>
      </c>
      <c r="K2508" s="33">
        <v>19</v>
      </c>
      <c r="L2508" s="37">
        <v>163</v>
      </c>
      <c r="N2508" s="33">
        <v>2</v>
      </c>
      <c r="O2508" s="37">
        <v>163</v>
      </c>
    </row>
    <row r="2509" spans="3:15" x14ac:dyDescent="0.25">
      <c r="C2509" s="1">
        <v>1</v>
      </c>
      <c r="D2509" s="1">
        <v>1</v>
      </c>
      <c r="E2509" s="1">
        <v>1</v>
      </c>
      <c r="F2509" s="16">
        <v>2500</v>
      </c>
      <c r="G2509" s="17" t="s">
        <v>3182</v>
      </c>
      <c r="H2509" s="18" t="s">
        <v>18</v>
      </c>
      <c r="K2509" s="32">
        <v>23</v>
      </c>
      <c r="L2509" s="36">
        <v>163</v>
      </c>
      <c r="N2509" s="32">
        <v>2</v>
      </c>
      <c r="O2509" s="36">
        <v>163</v>
      </c>
    </row>
    <row r="2510" spans="3:15" x14ac:dyDescent="0.25">
      <c r="C2510" s="1">
        <v>1</v>
      </c>
      <c r="D2510" s="1">
        <v>1</v>
      </c>
      <c r="E2510" s="1">
        <v>1</v>
      </c>
      <c r="F2510" s="19">
        <v>2501</v>
      </c>
      <c r="G2510" s="20" t="s">
        <v>3264</v>
      </c>
      <c r="H2510" s="21" t="s">
        <v>18</v>
      </c>
      <c r="K2510" s="33">
        <v>30</v>
      </c>
      <c r="L2510" s="37">
        <v>163</v>
      </c>
      <c r="N2510" s="33">
        <v>2</v>
      </c>
      <c r="O2510" s="37">
        <v>163</v>
      </c>
    </row>
    <row r="2511" spans="3:15" x14ac:dyDescent="0.25">
      <c r="C2511" s="1">
        <v>1</v>
      </c>
      <c r="D2511" s="1">
        <v>1</v>
      </c>
      <c r="E2511" s="1">
        <v>1</v>
      </c>
      <c r="F2511" s="16">
        <v>2502</v>
      </c>
      <c r="G2511" s="17" t="s">
        <v>3264</v>
      </c>
      <c r="H2511" s="18" t="s">
        <v>19</v>
      </c>
      <c r="K2511" s="32">
        <v>26</v>
      </c>
      <c r="L2511" s="36">
        <v>163</v>
      </c>
      <c r="N2511" s="32">
        <v>2</v>
      </c>
      <c r="O2511" s="36">
        <v>163</v>
      </c>
    </row>
    <row r="2512" spans="3:15" x14ac:dyDescent="0.25">
      <c r="C2512" s="1">
        <v>1</v>
      </c>
      <c r="D2512" s="1">
        <v>1</v>
      </c>
      <c r="E2512" s="1">
        <v>1</v>
      </c>
      <c r="F2512" s="19">
        <v>2503</v>
      </c>
      <c r="G2512" s="20" t="s">
        <v>3264</v>
      </c>
      <c r="H2512" s="21" t="s">
        <v>19</v>
      </c>
      <c r="K2512" s="33">
        <v>13</v>
      </c>
      <c r="L2512" s="37">
        <v>163</v>
      </c>
      <c r="N2512" s="33">
        <v>3</v>
      </c>
      <c r="O2512" s="37">
        <v>163</v>
      </c>
    </row>
    <row r="2513" spans="3:15" x14ac:dyDescent="0.25">
      <c r="C2513" s="1">
        <v>1</v>
      </c>
      <c r="D2513" s="1">
        <v>1</v>
      </c>
      <c r="E2513" s="1">
        <v>1</v>
      </c>
      <c r="F2513" s="16">
        <v>2504</v>
      </c>
      <c r="G2513" s="17" t="s">
        <v>3264</v>
      </c>
      <c r="H2513" s="18" t="s">
        <v>19</v>
      </c>
      <c r="K2513" s="32">
        <v>23</v>
      </c>
      <c r="L2513" s="36">
        <v>163</v>
      </c>
      <c r="N2513" s="32">
        <v>3</v>
      </c>
      <c r="O2513" s="36">
        <v>163</v>
      </c>
    </row>
    <row r="2514" spans="3:15" x14ac:dyDescent="0.25">
      <c r="C2514" s="1">
        <v>1</v>
      </c>
      <c r="D2514" s="1">
        <v>1</v>
      </c>
      <c r="E2514" s="1">
        <v>1</v>
      </c>
      <c r="F2514" s="19">
        <v>2505</v>
      </c>
      <c r="G2514" s="20" t="s">
        <v>3181</v>
      </c>
      <c r="H2514" s="21" t="s">
        <v>19</v>
      </c>
      <c r="K2514" s="33">
        <v>19</v>
      </c>
      <c r="L2514" s="37">
        <v>163</v>
      </c>
      <c r="N2514" s="33">
        <v>5</v>
      </c>
      <c r="O2514" s="37">
        <v>163</v>
      </c>
    </row>
    <row r="2515" spans="3:15" x14ac:dyDescent="0.25">
      <c r="C2515" s="1">
        <v>1</v>
      </c>
      <c r="D2515" s="1">
        <v>1</v>
      </c>
      <c r="E2515" s="1">
        <v>1</v>
      </c>
      <c r="F2515" s="16">
        <v>2506</v>
      </c>
      <c r="G2515" s="17" t="s">
        <v>3264</v>
      </c>
      <c r="H2515" s="18" t="s">
        <v>19</v>
      </c>
      <c r="K2515" s="32">
        <v>16</v>
      </c>
      <c r="L2515" s="36">
        <v>163</v>
      </c>
      <c r="N2515" s="32">
        <v>3</v>
      </c>
      <c r="O2515" s="36">
        <v>163</v>
      </c>
    </row>
    <row r="2516" spans="3:15" x14ac:dyDescent="0.25">
      <c r="C2516" s="1">
        <v>1</v>
      </c>
      <c r="D2516" s="1">
        <v>1</v>
      </c>
      <c r="E2516" s="1">
        <v>1</v>
      </c>
      <c r="F2516" s="19">
        <v>2507</v>
      </c>
      <c r="G2516" s="20" t="s">
        <v>3182</v>
      </c>
      <c r="H2516" s="21" t="s">
        <v>18</v>
      </c>
      <c r="K2516" s="33">
        <v>25</v>
      </c>
      <c r="L2516" s="37">
        <v>163</v>
      </c>
      <c r="N2516" s="33">
        <v>5</v>
      </c>
      <c r="O2516" s="37">
        <v>163</v>
      </c>
    </row>
    <row r="2517" spans="3:15" x14ac:dyDescent="0.25">
      <c r="C2517" s="1">
        <v>1</v>
      </c>
      <c r="D2517" s="1">
        <v>1</v>
      </c>
      <c r="E2517" s="1">
        <v>1</v>
      </c>
      <c r="F2517" s="16">
        <v>2508</v>
      </c>
      <c r="G2517" s="17" t="s">
        <v>3264</v>
      </c>
      <c r="H2517" s="18" t="s">
        <v>19</v>
      </c>
      <c r="K2517" s="32">
        <v>25</v>
      </c>
      <c r="L2517" s="36">
        <v>163</v>
      </c>
      <c r="N2517" s="32">
        <v>6</v>
      </c>
      <c r="O2517" s="36">
        <v>163</v>
      </c>
    </row>
    <row r="2518" spans="3:15" x14ac:dyDescent="0.25">
      <c r="C2518" s="1">
        <v>1</v>
      </c>
      <c r="D2518" s="1">
        <v>1</v>
      </c>
      <c r="E2518" s="1">
        <v>1</v>
      </c>
      <c r="F2518" s="19">
        <v>2509</v>
      </c>
      <c r="G2518" s="20" t="s">
        <v>3182</v>
      </c>
      <c r="H2518" s="21" t="s">
        <v>18</v>
      </c>
      <c r="K2518" s="33">
        <v>11</v>
      </c>
      <c r="L2518" s="37">
        <v>163</v>
      </c>
      <c r="N2518" s="33">
        <v>4</v>
      </c>
      <c r="O2518" s="37">
        <v>163</v>
      </c>
    </row>
    <row r="2519" spans="3:15" x14ac:dyDescent="0.25">
      <c r="C2519" s="1">
        <v>1</v>
      </c>
      <c r="D2519" s="1">
        <v>1</v>
      </c>
      <c r="E2519" s="1">
        <v>1</v>
      </c>
      <c r="F2519" s="16">
        <v>2510</v>
      </c>
      <c r="G2519" s="17" t="s">
        <v>3181</v>
      </c>
      <c r="H2519" s="18" t="s">
        <v>18</v>
      </c>
      <c r="K2519" s="32">
        <v>19</v>
      </c>
      <c r="L2519" s="36">
        <v>163</v>
      </c>
      <c r="N2519" s="32">
        <v>2</v>
      </c>
      <c r="O2519" s="36">
        <v>163</v>
      </c>
    </row>
    <row r="2520" spans="3:15" x14ac:dyDescent="0.25">
      <c r="C2520" s="1">
        <v>1</v>
      </c>
      <c r="D2520" s="1">
        <v>1</v>
      </c>
      <c r="E2520" s="1">
        <v>1</v>
      </c>
      <c r="F2520" s="19">
        <v>2511</v>
      </c>
      <c r="G2520" s="20" t="s">
        <v>3181</v>
      </c>
      <c r="H2520" s="21" t="s">
        <v>19</v>
      </c>
      <c r="K2520" s="33">
        <v>23</v>
      </c>
      <c r="L2520" s="37">
        <v>163</v>
      </c>
      <c r="N2520" s="33">
        <v>7</v>
      </c>
      <c r="O2520" s="37">
        <v>163</v>
      </c>
    </row>
    <row r="2521" spans="3:15" x14ac:dyDescent="0.25">
      <c r="C2521" s="1">
        <v>1</v>
      </c>
      <c r="D2521" s="1">
        <v>1</v>
      </c>
      <c r="E2521" s="1">
        <v>1</v>
      </c>
      <c r="F2521" s="16">
        <v>2512</v>
      </c>
      <c r="G2521" s="17" t="s">
        <v>3182</v>
      </c>
      <c r="H2521" s="18" t="s">
        <v>18</v>
      </c>
      <c r="K2521" s="32">
        <v>23</v>
      </c>
      <c r="L2521" s="36">
        <v>163</v>
      </c>
      <c r="N2521" s="32">
        <v>5</v>
      </c>
      <c r="O2521" s="36">
        <v>163</v>
      </c>
    </row>
    <row r="2522" spans="3:15" x14ac:dyDescent="0.25">
      <c r="C2522" s="1">
        <v>1</v>
      </c>
      <c r="D2522" s="1">
        <v>1</v>
      </c>
      <c r="E2522" s="1">
        <v>1</v>
      </c>
      <c r="F2522" s="19">
        <v>2513</v>
      </c>
      <c r="G2522" s="20" t="s">
        <v>3181</v>
      </c>
      <c r="H2522" s="21" t="s">
        <v>19</v>
      </c>
      <c r="K2522" s="33">
        <v>32</v>
      </c>
      <c r="L2522" s="37">
        <v>163</v>
      </c>
      <c r="N2522" s="33">
        <v>8</v>
      </c>
      <c r="O2522" s="37">
        <v>163</v>
      </c>
    </row>
    <row r="2523" spans="3:15" x14ac:dyDescent="0.25">
      <c r="C2523" s="1">
        <v>1</v>
      </c>
      <c r="D2523" s="1">
        <v>1</v>
      </c>
      <c r="E2523" s="1">
        <v>1</v>
      </c>
      <c r="F2523" s="16">
        <v>2514</v>
      </c>
      <c r="G2523" s="17" t="s">
        <v>3264</v>
      </c>
      <c r="H2523" s="18" t="s">
        <v>18</v>
      </c>
      <c r="K2523" s="32">
        <v>21</v>
      </c>
      <c r="L2523" s="36">
        <v>163</v>
      </c>
      <c r="N2523" s="32">
        <v>5</v>
      </c>
      <c r="O2523" s="36">
        <v>163</v>
      </c>
    </row>
    <row r="2524" spans="3:15" x14ac:dyDescent="0.25">
      <c r="C2524" s="1">
        <v>1</v>
      </c>
      <c r="D2524" s="1">
        <v>1</v>
      </c>
      <c r="E2524" s="1">
        <v>1</v>
      </c>
      <c r="F2524" s="19">
        <v>2515</v>
      </c>
      <c r="G2524" s="20" t="s">
        <v>3264</v>
      </c>
      <c r="H2524" s="21" t="s">
        <v>19</v>
      </c>
      <c r="K2524" s="33">
        <v>12</v>
      </c>
      <c r="L2524" s="37">
        <v>163</v>
      </c>
      <c r="N2524" s="33">
        <v>5</v>
      </c>
      <c r="O2524" s="37">
        <v>163</v>
      </c>
    </row>
    <row r="2525" spans="3:15" x14ac:dyDescent="0.25">
      <c r="C2525" s="1">
        <v>1</v>
      </c>
      <c r="D2525" s="1">
        <v>1</v>
      </c>
      <c r="E2525" s="1">
        <v>1</v>
      </c>
      <c r="F2525" s="16">
        <v>2516</v>
      </c>
      <c r="G2525" s="17" t="s">
        <v>3264</v>
      </c>
      <c r="H2525" s="18" t="s">
        <v>18</v>
      </c>
      <c r="K2525" s="32">
        <v>16</v>
      </c>
      <c r="L2525" s="36">
        <v>163</v>
      </c>
      <c r="N2525" s="32">
        <v>5</v>
      </c>
      <c r="O2525" s="36">
        <v>163</v>
      </c>
    </row>
    <row r="2526" spans="3:15" x14ac:dyDescent="0.25">
      <c r="C2526" s="1">
        <v>1</v>
      </c>
      <c r="D2526" s="1">
        <v>1</v>
      </c>
      <c r="E2526" s="1">
        <v>1</v>
      </c>
      <c r="F2526" s="19">
        <v>2517</v>
      </c>
      <c r="G2526" s="20" t="s">
        <v>3264</v>
      </c>
      <c r="H2526" s="21" t="s">
        <v>19</v>
      </c>
      <c r="K2526" s="33">
        <v>13</v>
      </c>
      <c r="L2526" s="37">
        <v>163</v>
      </c>
      <c r="N2526" s="33">
        <v>6</v>
      </c>
      <c r="O2526" s="37">
        <v>163</v>
      </c>
    </row>
    <row r="2527" spans="3:15" x14ac:dyDescent="0.25">
      <c r="C2527" s="1">
        <v>1</v>
      </c>
      <c r="D2527" s="1">
        <v>1</v>
      </c>
      <c r="E2527" s="1">
        <v>1</v>
      </c>
      <c r="F2527" s="16">
        <v>2518</v>
      </c>
      <c r="G2527" s="17" t="s">
        <v>3182</v>
      </c>
      <c r="H2527" s="18" t="s">
        <v>18</v>
      </c>
      <c r="K2527" s="32">
        <v>15</v>
      </c>
      <c r="L2527" s="36">
        <v>163</v>
      </c>
      <c r="N2527" s="32">
        <v>2</v>
      </c>
      <c r="O2527" s="36">
        <v>163</v>
      </c>
    </row>
    <row r="2528" spans="3:15" x14ac:dyDescent="0.25">
      <c r="C2528" s="1">
        <v>1</v>
      </c>
      <c r="D2528" s="1">
        <v>1</v>
      </c>
      <c r="E2528" s="1">
        <v>1</v>
      </c>
      <c r="F2528" s="19">
        <v>2519</v>
      </c>
      <c r="G2528" s="20" t="s">
        <v>3264</v>
      </c>
      <c r="H2528" s="21" t="s">
        <v>18</v>
      </c>
      <c r="K2528" s="33">
        <v>18</v>
      </c>
      <c r="L2528" s="37">
        <v>163</v>
      </c>
      <c r="N2528" s="33">
        <v>6</v>
      </c>
      <c r="O2528" s="37">
        <v>163</v>
      </c>
    </row>
    <row r="2529" spans="3:15" x14ac:dyDescent="0.25">
      <c r="C2529" s="1">
        <v>1</v>
      </c>
      <c r="D2529" s="1">
        <v>1</v>
      </c>
      <c r="E2529" s="1">
        <v>1</v>
      </c>
      <c r="F2529" s="16">
        <v>2520</v>
      </c>
      <c r="G2529" s="17" t="s">
        <v>3264</v>
      </c>
      <c r="H2529" s="18" t="s">
        <v>19</v>
      </c>
      <c r="K2529" s="32">
        <v>24</v>
      </c>
      <c r="L2529" s="36">
        <v>163</v>
      </c>
      <c r="N2529" s="32">
        <v>7</v>
      </c>
      <c r="O2529" s="36">
        <v>163</v>
      </c>
    </row>
    <row r="2530" spans="3:15" x14ac:dyDescent="0.25">
      <c r="C2530" s="1">
        <v>1</v>
      </c>
      <c r="D2530" s="1">
        <v>1</v>
      </c>
      <c r="E2530" s="1">
        <v>1</v>
      </c>
      <c r="F2530" s="19">
        <v>2521</v>
      </c>
      <c r="G2530" s="20" t="s">
        <v>3181</v>
      </c>
      <c r="H2530" s="21" t="s">
        <v>19</v>
      </c>
      <c r="K2530" s="33">
        <v>17</v>
      </c>
      <c r="L2530" s="37">
        <v>163</v>
      </c>
      <c r="N2530" s="33">
        <v>2</v>
      </c>
      <c r="O2530" s="37">
        <v>163</v>
      </c>
    </row>
    <row r="2531" spans="3:15" x14ac:dyDescent="0.25">
      <c r="C2531" s="1">
        <v>1</v>
      </c>
      <c r="D2531" s="1">
        <v>1</v>
      </c>
      <c r="E2531" s="1">
        <v>1</v>
      </c>
      <c r="F2531" s="16">
        <v>2522</v>
      </c>
      <c r="G2531" s="17" t="s">
        <v>3264</v>
      </c>
      <c r="H2531" s="18" t="s">
        <v>19</v>
      </c>
      <c r="K2531" s="32">
        <v>16</v>
      </c>
      <c r="L2531" s="36">
        <v>163</v>
      </c>
      <c r="N2531" s="32">
        <v>4</v>
      </c>
      <c r="O2531" s="36">
        <v>163</v>
      </c>
    </row>
    <row r="2532" spans="3:15" x14ac:dyDescent="0.25">
      <c r="C2532" s="1">
        <v>1</v>
      </c>
      <c r="D2532" s="1">
        <v>1</v>
      </c>
      <c r="E2532" s="1">
        <v>1</v>
      </c>
      <c r="F2532" s="19">
        <v>2523</v>
      </c>
      <c r="G2532" s="20" t="s">
        <v>3182</v>
      </c>
      <c r="H2532" s="21" t="s">
        <v>18</v>
      </c>
      <c r="K2532" s="33">
        <v>15</v>
      </c>
      <c r="L2532" s="37">
        <v>163</v>
      </c>
      <c r="N2532" s="33">
        <v>2</v>
      </c>
      <c r="O2532" s="37">
        <v>163</v>
      </c>
    </row>
    <row r="2533" spans="3:15" x14ac:dyDescent="0.25">
      <c r="C2533" s="1">
        <v>1</v>
      </c>
      <c r="D2533" s="1">
        <v>1</v>
      </c>
      <c r="E2533" s="1">
        <v>1</v>
      </c>
      <c r="F2533" s="16">
        <v>2524</v>
      </c>
      <c r="G2533" s="17" t="s">
        <v>3264</v>
      </c>
      <c r="H2533" s="18" t="s">
        <v>19</v>
      </c>
      <c r="K2533" s="32">
        <v>14</v>
      </c>
      <c r="L2533" s="36">
        <v>163</v>
      </c>
      <c r="N2533" s="32">
        <v>5</v>
      </c>
      <c r="O2533" s="36">
        <v>163</v>
      </c>
    </row>
    <row r="2534" spans="3:15" x14ac:dyDescent="0.25">
      <c r="C2534" s="1">
        <v>1</v>
      </c>
      <c r="D2534" s="1">
        <v>1</v>
      </c>
      <c r="E2534" s="1">
        <v>1</v>
      </c>
      <c r="F2534" s="19">
        <v>2525</v>
      </c>
      <c r="G2534" s="20" t="s">
        <v>3264</v>
      </c>
      <c r="H2534" s="21" t="s">
        <v>18</v>
      </c>
      <c r="K2534" s="33">
        <v>12</v>
      </c>
      <c r="L2534" s="37">
        <v>163</v>
      </c>
      <c r="N2534" s="33">
        <v>4</v>
      </c>
      <c r="O2534" s="37">
        <v>163</v>
      </c>
    </row>
    <row r="2535" spans="3:15" x14ac:dyDescent="0.25">
      <c r="C2535" s="1">
        <v>1</v>
      </c>
      <c r="D2535" s="1">
        <v>1</v>
      </c>
      <c r="E2535" s="1">
        <v>1</v>
      </c>
      <c r="F2535" s="16">
        <v>2526</v>
      </c>
      <c r="G2535" s="17" t="s">
        <v>3264</v>
      </c>
      <c r="H2535" s="18" t="s">
        <v>19</v>
      </c>
      <c r="K2535" s="32">
        <v>38</v>
      </c>
      <c r="L2535" s="36">
        <v>164</v>
      </c>
      <c r="N2535" s="32">
        <v>6</v>
      </c>
      <c r="O2535" s="36">
        <v>164</v>
      </c>
    </row>
    <row r="2536" spans="3:15" x14ac:dyDescent="0.25">
      <c r="C2536" s="1">
        <v>1</v>
      </c>
      <c r="D2536" s="1">
        <v>1</v>
      </c>
      <c r="E2536" s="1">
        <v>1</v>
      </c>
      <c r="F2536" s="19">
        <v>2527</v>
      </c>
      <c r="G2536" s="20" t="s">
        <v>3182</v>
      </c>
      <c r="H2536" s="21" t="s">
        <v>18</v>
      </c>
      <c r="K2536" s="33">
        <v>18</v>
      </c>
      <c r="L2536" s="37">
        <v>164</v>
      </c>
      <c r="N2536" s="33">
        <v>5</v>
      </c>
      <c r="O2536" s="37">
        <v>164</v>
      </c>
    </row>
    <row r="2537" spans="3:15" x14ac:dyDescent="0.25">
      <c r="C2537" s="1">
        <v>1</v>
      </c>
      <c r="D2537" s="1">
        <v>1</v>
      </c>
      <c r="E2537" s="1">
        <v>1</v>
      </c>
      <c r="F2537" s="16">
        <v>2528</v>
      </c>
      <c r="G2537" s="17" t="s">
        <v>3181</v>
      </c>
      <c r="H2537" s="18" t="s">
        <v>19</v>
      </c>
      <c r="K2537" s="32">
        <v>27</v>
      </c>
      <c r="L2537" s="36">
        <v>164</v>
      </c>
      <c r="N2537" s="32">
        <v>7</v>
      </c>
      <c r="O2537" s="36">
        <v>164</v>
      </c>
    </row>
    <row r="2538" spans="3:15" x14ac:dyDescent="0.25">
      <c r="C2538" s="1">
        <v>1</v>
      </c>
      <c r="D2538" s="1">
        <v>1</v>
      </c>
      <c r="E2538" s="1">
        <v>1</v>
      </c>
      <c r="F2538" s="19">
        <v>2529</v>
      </c>
      <c r="G2538" s="20" t="s">
        <v>3182</v>
      </c>
      <c r="H2538" s="21" t="s">
        <v>18</v>
      </c>
      <c r="K2538" s="33">
        <v>28</v>
      </c>
      <c r="L2538" s="37">
        <v>164</v>
      </c>
      <c r="N2538" s="33">
        <v>5</v>
      </c>
      <c r="O2538" s="37">
        <v>164</v>
      </c>
    </row>
    <row r="2539" spans="3:15" x14ac:dyDescent="0.25">
      <c r="C2539" s="1">
        <v>1</v>
      </c>
      <c r="D2539" s="1">
        <v>1</v>
      </c>
      <c r="E2539" s="1">
        <v>1</v>
      </c>
      <c r="F2539" s="16">
        <v>2530</v>
      </c>
      <c r="G2539" s="17" t="s">
        <v>3181</v>
      </c>
      <c r="H2539" s="18" t="s">
        <v>19</v>
      </c>
      <c r="K2539" s="32">
        <v>20</v>
      </c>
      <c r="L2539" s="36">
        <v>164</v>
      </c>
      <c r="N2539" s="32">
        <v>9</v>
      </c>
      <c r="O2539" s="36">
        <v>164</v>
      </c>
    </row>
    <row r="2540" spans="3:15" x14ac:dyDescent="0.25">
      <c r="C2540" s="1">
        <v>1</v>
      </c>
      <c r="D2540" s="1">
        <v>1</v>
      </c>
      <c r="E2540" s="1">
        <v>1</v>
      </c>
      <c r="F2540" s="19">
        <v>2531</v>
      </c>
      <c r="G2540" s="20" t="s">
        <v>3264</v>
      </c>
      <c r="H2540" s="21" t="s">
        <v>18</v>
      </c>
      <c r="K2540" s="33">
        <v>25</v>
      </c>
      <c r="L2540" s="37">
        <v>164</v>
      </c>
      <c r="N2540" s="33">
        <v>2</v>
      </c>
      <c r="O2540" s="37">
        <v>164</v>
      </c>
    </row>
    <row r="2541" spans="3:15" x14ac:dyDescent="0.25">
      <c r="C2541" s="1">
        <v>1</v>
      </c>
      <c r="D2541" s="1">
        <v>1</v>
      </c>
      <c r="E2541" s="1">
        <v>1</v>
      </c>
      <c r="F2541" s="16">
        <v>2532</v>
      </c>
      <c r="G2541" s="17" t="s">
        <v>3264</v>
      </c>
      <c r="H2541" s="18" t="s">
        <v>19</v>
      </c>
      <c r="K2541" s="32">
        <v>22</v>
      </c>
      <c r="L2541" s="36">
        <v>164</v>
      </c>
      <c r="N2541" s="32">
        <v>6</v>
      </c>
      <c r="O2541" s="36">
        <v>164</v>
      </c>
    </row>
    <row r="2542" spans="3:15" x14ac:dyDescent="0.25">
      <c r="C2542" s="1">
        <v>1</v>
      </c>
      <c r="D2542" s="1">
        <v>1</v>
      </c>
      <c r="E2542" s="1">
        <v>1</v>
      </c>
      <c r="F2542" s="19">
        <v>2533</v>
      </c>
      <c r="G2542" s="20" t="s">
        <v>3182</v>
      </c>
      <c r="H2542" s="21" t="s">
        <v>18</v>
      </c>
      <c r="K2542" s="33">
        <v>27</v>
      </c>
      <c r="L2542" s="37">
        <v>164</v>
      </c>
      <c r="N2542" s="33">
        <v>8</v>
      </c>
      <c r="O2542" s="37">
        <v>164</v>
      </c>
    </row>
    <row r="2543" spans="3:15" x14ac:dyDescent="0.25">
      <c r="C2543" s="1">
        <v>1</v>
      </c>
      <c r="D2543" s="1">
        <v>1</v>
      </c>
      <c r="E2543" s="1">
        <v>1</v>
      </c>
      <c r="F2543" s="16">
        <v>2534</v>
      </c>
      <c r="G2543" s="17" t="s">
        <v>3264</v>
      </c>
      <c r="H2543" s="18" t="s">
        <v>18</v>
      </c>
      <c r="K2543" s="32">
        <v>18</v>
      </c>
      <c r="L2543" s="36">
        <v>164</v>
      </c>
      <c r="N2543" s="32">
        <v>5</v>
      </c>
      <c r="O2543" s="36">
        <v>164</v>
      </c>
    </row>
    <row r="2544" spans="3:15" x14ac:dyDescent="0.25">
      <c r="C2544" s="1">
        <v>1</v>
      </c>
      <c r="D2544" s="1">
        <v>1</v>
      </c>
      <c r="E2544" s="1">
        <v>1</v>
      </c>
      <c r="F2544" s="19">
        <v>2535</v>
      </c>
      <c r="G2544" s="20" t="s">
        <v>3181</v>
      </c>
      <c r="H2544" s="21" t="s">
        <v>18</v>
      </c>
      <c r="K2544" s="33">
        <v>18</v>
      </c>
      <c r="L2544" s="37">
        <v>164</v>
      </c>
      <c r="N2544" s="33">
        <v>3</v>
      </c>
      <c r="O2544" s="37">
        <v>164</v>
      </c>
    </row>
    <row r="2545" spans="3:15" x14ac:dyDescent="0.25">
      <c r="C2545" s="1">
        <v>1</v>
      </c>
      <c r="D2545" s="1">
        <v>1</v>
      </c>
      <c r="E2545" s="1">
        <v>1</v>
      </c>
      <c r="F2545" s="16">
        <v>2536</v>
      </c>
      <c r="G2545" s="17" t="s">
        <v>3264</v>
      </c>
      <c r="H2545" s="18" t="s">
        <v>18</v>
      </c>
      <c r="K2545" s="32">
        <v>21</v>
      </c>
      <c r="L2545" s="36">
        <v>164</v>
      </c>
      <c r="N2545" s="32">
        <v>3</v>
      </c>
      <c r="O2545" s="36">
        <v>164</v>
      </c>
    </row>
    <row r="2546" spans="3:15" x14ac:dyDescent="0.25">
      <c r="C2546" s="1">
        <v>1</v>
      </c>
      <c r="D2546" s="1">
        <v>1</v>
      </c>
      <c r="E2546" s="1">
        <v>1</v>
      </c>
      <c r="F2546" s="19">
        <v>2537</v>
      </c>
      <c r="G2546" s="20" t="s">
        <v>3264</v>
      </c>
      <c r="H2546" s="21" t="s">
        <v>18</v>
      </c>
      <c r="K2546" s="33">
        <v>21</v>
      </c>
      <c r="L2546" s="37">
        <v>164</v>
      </c>
      <c r="N2546" s="33">
        <v>8</v>
      </c>
      <c r="O2546" s="37">
        <v>164</v>
      </c>
    </row>
    <row r="2547" spans="3:15" x14ac:dyDescent="0.25">
      <c r="C2547" s="1">
        <v>1</v>
      </c>
      <c r="D2547" s="1">
        <v>1</v>
      </c>
      <c r="E2547" s="1">
        <v>1</v>
      </c>
      <c r="F2547" s="16">
        <v>2538</v>
      </c>
      <c r="G2547" s="17" t="s">
        <v>3264</v>
      </c>
      <c r="H2547" s="18" t="s">
        <v>19</v>
      </c>
      <c r="K2547" s="32">
        <v>22</v>
      </c>
      <c r="L2547" s="36">
        <v>164</v>
      </c>
      <c r="N2547" s="32">
        <v>9</v>
      </c>
      <c r="O2547" s="36">
        <v>164</v>
      </c>
    </row>
    <row r="2548" spans="3:15" x14ac:dyDescent="0.25">
      <c r="C2548" s="1">
        <v>1</v>
      </c>
      <c r="D2548" s="1">
        <v>1</v>
      </c>
      <c r="E2548" s="1">
        <v>1</v>
      </c>
      <c r="F2548" s="19">
        <v>2539</v>
      </c>
      <c r="G2548" s="20" t="s">
        <v>3181</v>
      </c>
      <c r="H2548" s="21" t="s">
        <v>18</v>
      </c>
      <c r="K2548" s="33">
        <v>20</v>
      </c>
      <c r="L2548" s="37">
        <v>164</v>
      </c>
      <c r="N2548" s="33">
        <v>5</v>
      </c>
      <c r="O2548" s="37">
        <v>164</v>
      </c>
    </row>
    <row r="2549" spans="3:15" x14ac:dyDescent="0.25">
      <c r="C2549" s="1">
        <v>1</v>
      </c>
      <c r="D2549" s="1">
        <v>1</v>
      </c>
      <c r="E2549" s="1">
        <v>1</v>
      </c>
      <c r="F2549" s="16">
        <v>2540</v>
      </c>
      <c r="G2549" s="17" t="s">
        <v>3264</v>
      </c>
      <c r="H2549" s="18" t="s">
        <v>19</v>
      </c>
      <c r="K2549" s="32">
        <v>18</v>
      </c>
      <c r="L2549" s="36">
        <v>164</v>
      </c>
      <c r="N2549" s="32">
        <v>6</v>
      </c>
      <c r="O2549" s="36">
        <v>164</v>
      </c>
    </row>
    <row r="2550" spans="3:15" x14ac:dyDescent="0.25">
      <c r="C2550" s="1">
        <v>1</v>
      </c>
      <c r="D2550" s="1">
        <v>1</v>
      </c>
      <c r="E2550" s="1">
        <v>1</v>
      </c>
      <c r="F2550" s="19">
        <v>2541</v>
      </c>
      <c r="G2550" s="20" t="s">
        <v>3181</v>
      </c>
      <c r="H2550" s="21" t="s">
        <v>18</v>
      </c>
      <c r="K2550" s="33">
        <v>15</v>
      </c>
      <c r="L2550" s="37">
        <v>164</v>
      </c>
      <c r="N2550" s="33">
        <v>5</v>
      </c>
      <c r="O2550" s="37">
        <v>164</v>
      </c>
    </row>
    <row r="2551" spans="3:15" x14ac:dyDescent="0.25">
      <c r="C2551" s="1">
        <v>1</v>
      </c>
      <c r="D2551" s="1">
        <v>1</v>
      </c>
      <c r="E2551" s="1">
        <v>1</v>
      </c>
      <c r="F2551" s="16">
        <v>2542</v>
      </c>
      <c r="G2551" s="17" t="s">
        <v>3181</v>
      </c>
      <c r="H2551" s="18" t="s">
        <v>18</v>
      </c>
      <c r="K2551" s="32">
        <v>21</v>
      </c>
      <c r="L2551" s="36">
        <v>164</v>
      </c>
      <c r="N2551" s="32">
        <v>8</v>
      </c>
      <c r="O2551" s="36">
        <v>164</v>
      </c>
    </row>
    <row r="2552" spans="3:15" x14ac:dyDescent="0.25">
      <c r="C2552" s="1">
        <v>1</v>
      </c>
      <c r="D2552" s="1">
        <v>1</v>
      </c>
      <c r="E2552" s="1">
        <v>1</v>
      </c>
      <c r="F2552" s="19">
        <v>2543</v>
      </c>
      <c r="G2552" s="20" t="s">
        <v>3264</v>
      </c>
      <c r="H2552" s="21" t="s">
        <v>19</v>
      </c>
      <c r="K2552" s="33">
        <v>10</v>
      </c>
      <c r="L2552" s="37">
        <v>164</v>
      </c>
      <c r="N2552" s="33">
        <v>2</v>
      </c>
      <c r="O2552" s="37">
        <v>164</v>
      </c>
    </row>
    <row r="2553" spans="3:15" x14ac:dyDescent="0.25">
      <c r="C2553" s="1">
        <v>1</v>
      </c>
      <c r="D2553" s="1">
        <v>1</v>
      </c>
      <c r="E2553" s="1">
        <v>1</v>
      </c>
      <c r="F2553" s="16">
        <v>2544</v>
      </c>
      <c r="G2553" s="17" t="s">
        <v>3264</v>
      </c>
      <c r="H2553" s="18" t="s">
        <v>19</v>
      </c>
      <c r="K2553" s="32">
        <v>16</v>
      </c>
      <c r="L2553" s="36">
        <v>164</v>
      </c>
      <c r="N2553" s="32">
        <v>3</v>
      </c>
      <c r="O2553" s="36">
        <v>164</v>
      </c>
    </row>
    <row r="2554" spans="3:15" x14ac:dyDescent="0.25">
      <c r="C2554" s="1">
        <v>1</v>
      </c>
      <c r="D2554" s="1">
        <v>1</v>
      </c>
      <c r="E2554" s="1">
        <v>1</v>
      </c>
      <c r="F2554" s="19">
        <v>2545</v>
      </c>
      <c r="G2554" s="20" t="s">
        <v>3264</v>
      </c>
      <c r="H2554" s="21" t="s">
        <v>19</v>
      </c>
      <c r="K2554" s="33">
        <v>18</v>
      </c>
      <c r="L2554" s="37">
        <v>164</v>
      </c>
      <c r="N2554" s="33">
        <v>5</v>
      </c>
      <c r="O2554" s="37">
        <v>164</v>
      </c>
    </row>
    <row r="2555" spans="3:15" x14ac:dyDescent="0.25">
      <c r="C2555" s="1">
        <v>1</v>
      </c>
      <c r="D2555" s="1">
        <v>1</v>
      </c>
      <c r="E2555" s="1">
        <v>1</v>
      </c>
      <c r="F2555" s="16">
        <v>2546</v>
      </c>
      <c r="G2555" s="17" t="s">
        <v>3264</v>
      </c>
      <c r="H2555" s="18" t="s">
        <v>18</v>
      </c>
      <c r="K2555" s="32">
        <v>15</v>
      </c>
      <c r="L2555" s="36">
        <v>164</v>
      </c>
      <c r="N2555" s="32">
        <v>3</v>
      </c>
      <c r="O2555" s="36">
        <v>164</v>
      </c>
    </row>
    <row r="2556" spans="3:15" x14ac:dyDescent="0.25">
      <c r="C2556" s="1">
        <v>1</v>
      </c>
      <c r="D2556" s="1">
        <v>1</v>
      </c>
      <c r="E2556" s="1">
        <v>1</v>
      </c>
      <c r="F2556" s="19">
        <v>2547</v>
      </c>
      <c r="G2556" s="20" t="s">
        <v>3264</v>
      </c>
      <c r="H2556" s="21" t="s">
        <v>19</v>
      </c>
      <c r="K2556" s="33">
        <v>13</v>
      </c>
      <c r="L2556" s="37">
        <v>164</v>
      </c>
      <c r="N2556" s="33">
        <v>2</v>
      </c>
      <c r="O2556" s="37">
        <v>164</v>
      </c>
    </row>
    <row r="2557" spans="3:15" x14ac:dyDescent="0.25">
      <c r="C2557" s="1">
        <v>1</v>
      </c>
      <c r="D2557" s="1">
        <v>1</v>
      </c>
      <c r="E2557" s="1">
        <v>1</v>
      </c>
      <c r="F2557" s="16">
        <v>2548</v>
      </c>
      <c r="G2557" s="17" t="s">
        <v>3264</v>
      </c>
      <c r="H2557" s="18" t="s">
        <v>18</v>
      </c>
      <c r="K2557" s="32">
        <v>17</v>
      </c>
      <c r="L2557" s="36">
        <v>164</v>
      </c>
      <c r="N2557" s="32">
        <v>4</v>
      </c>
      <c r="O2557" s="36">
        <v>164</v>
      </c>
    </row>
    <row r="2558" spans="3:15" x14ac:dyDescent="0.25">
      <c r="C2558" s="1">
        <v>1</v>
      </c>
      <c r="D2558" s="1">
        <v>1</v>
      </c>
      <c r="E2558" s="1">
        <v>1</v>
      </c>
      <c r="F2558" s="19">
        <v>2549</v>
      </c>
      <c r="G2558" s="20" t="s">
        <v>3264</v>
      </c>
      <c r="H2558" s="21" t="s">
        <v>18</v>
      </c>
      <c r="K2558" s="33">
        <v>15</v>
      </c>
      <c r="L2558" s="37">
        <v>164</v>
      </c>
      <c r="N2558" s="33">
        <v>5</v>
      </c>
      <c r="O2558" s="37">
        <v>164</v>
      </c>
    </row>
    <row r="2559" spans="3:15" x14ac:dyDescent="0.25">
      <c r="C2559" s="1">
        <v>1</v>
      </c>
      <c r="D2559" s="1">
        <v>1</v>
      </c>
      <c r="E2559" s="1">
        <v>1</v>
      </c>
      <c r="F2559" s="16">
        <v>2550</v>
      </c>
      <c r="G2559" s="17" t="s">
        <v>3264</v>
      </c>
      <c r="H2559" s="18" t="s">
        <v>18</v>
      </c>
      <c r="K2559" s="32">
        <v>19</v>
      </c>
      <c r="L2559" s="36">
        <v>164</v>
      </c>
      <c r="N2559" s="32">
        <v>6</v>
      </c>
      <c r="O2559" s="36">
        <v>164</v>
      </c>
    </row>
    <row r="2560" spans="3:15" x14ac:dyDescent="0.25">
      <c r="C2560" s="1">
        <v>1</v>
      </c>
      <c r="D2560" s="1">
        <v>1</v>
      </c>
      <c r="E2560" s="1">
        <v>1</v>
      </c>
      <c r="F2560" s="19">
        <v>2551</v>
      </c>
      <c r="G2560" s="20" t="s">
        <v>3264</v>
      </c>
      <c r="H2560" s="21" t="s">
        <v>19</v>
      </c>
      <c r="K2560" s="33">
        <v>15</v>
      </c>
      <c r="L2560" s="37">
        <v>164</v>
      </c>
      <c r="N2560" s="33">
        <v>2</v>
      </c>
      <c r="O2560" s="37">
        <v>164</v>
      </c>
    </row>
    <row r="2561" spans="3:15" x14ac:dyDescent="0.25">
      <c r="C2561" s="1">
        <v>1</v>
      </c>
      <c r="D2561" s="1">
        <v>1</v>
      </c>
      <c r="E2561" s="1">
        <v>1</v>
      </c>
      <c r="F2561" s="16">
        <v>2552</v>
      </c>
      <c r="G2561" s="17" t="s">
        <v>3181</v>
      </c>
      <c r="H2561" s="18" t="s">
        <v>18</v>
      </c>
      <c r="K2561" s="32">
        <v>21</v>
      </c>
      <c r="L2561" s="36">
        <v>164</v>
      </c>
      <c r="N2561" s="32">
        <v>2</v>
      </c>
      <c r="O2561" s="36">
        <v>164</v>
      </c>
    </row>
    <row r="2562" spans="3:15" x14ac:dyDescent="0.25">
      <c r="C2562" s="1">
        <v>1</v>
      </c>
      <c r="D2562" s="1">
        <v>1</v>
      </c>
      <c r="E2562" s="1">
        <v>1</v>
      </c>
      <c r="F2562" s="19">
        <v>2553</v>
      </c>
      <c r="G2562" s="20" t="s">
        <v>3182</v>
      </c>
      <c r="H2562" s="21" t="s">
        <v>18</v>
      </c>
      <c r="K2562" s="33">
        <v>17</v>
      </c>
      <c r="L2562" s="37">
        <v>164</v>
      </c>
      <c r="N2562" s="33">
        <v>4</v>
      </c>
      <c r="O2562" s="37">
        <v>164</v>
      </c>
    </row>
    <row r="2563" spans="3:15" x14ac:dyDescent="0.25">
      <c r="C2563" s="1">
        <v>1</v>
      </c>
      <c r="D2563" s="1">
        <v>1</v>
      </c>
      <c r="E2563" s="1">
        <v>1</v>
      </c>
      <c r="F2563" s="16">
        <v>2554</v>
      </c>
      <c r="G2563" s="17" t="s">
        <v>3264</v>
      </c>
      <c r="H2563" s="18" t="s">
        <v>19</v>
      </c>
      <c r="K2563" s="32">
        <v>19</v>
      </c>
      <c r="L2563" s="36">
        <v>164</v>
      </c>
      <c r="N2563" s="32">
        <v>3</v>
      </c>
      <c r="O2563" s="36">
        <v>164</v>
      </c>
    </row>
    <row r="2564" spans="3:15" x14ac:dyDescent="0.25">
      <c r="C2564" s="1">
        <v>1</v>
      </c>
      <c r="D2564" s="1">
        <v>1</v>
      </c>
      <c r="E2564" s="1">
        <v>1</v>
      </c>
      <c r="F2564" s="19">
        <v>2555</v>
      </c>
      <c r="G2564" s="20" t="s">
        <v>3264</v>
      </c>
      <c r="H2564" s="21" t="s">
        <v>18</v>
      </c>
      <c r="K2564" s="33">
        <v>20</v>
      </c>
      <c r="L2564" s="37">
        <v>164</v>
      </c>
      <c r="N2564" s="33">
        <v>2</v>
      </c>
      <c r="O2564" s="37">
        <v>164</v>
      </c>
    </row>
    <row r="2565" spans="3:15" x14ac:dyDescent="0.25">
      <c r="C2565" s="1">
        <v>1</v>
      </c>
      <c r="D2565" s="1">
        <v>1</v>
      </c>
      <c r="E2565" s="1">
        <v>1</v>
      </c>
      <c r="F2565" s="16">
        <v>2556</v>
      </c>
      <c r="G2565" s="17" t="s">
        <v>3181</v>
      </c>
      <c r="H2565" s="18" t="s">
        <v>18</v>
      </c>
      <c r="K2565" s="32">
        <v>8</v>
      </c>
      <c r="L2565" s="36">
        <v>164</v>
      </c>
      <c r="N2565" s="32">
        <v>3</v>
      </c>
      <c r="O2565" s="36">
        <v>164</v>
      </c>
    </row>
    <row r="2566" spans="3:15" x14ac:dyDescent="0.25">
      <c r="C2566" s="1">
        <v>1</v>
      </c>
      <c r="D2566" s="1">
        <v>1</v>
      </c>
      <c r="E2566" s="1">
        <v>1</v>
      </c>
      <c r="F2566" s="19">
        <v>2557</v>
      </c>
      <c r="G2566" s="20" t="s">
        <v>3182</v>
      </c>
      <c r="H2566" s="21" t="s">
        <v>19</v>
      </c>
      <c r="K2566" s="33">
        <v>12</v>
      </c>
      <c r="L2566" s="37">
        <v>164</v>
      </c>
      <c r="N2566" s="33">
        <v>3</v>
      </c>
      <c r="O2566" s="37">
        <v>164</v>
      </c>
    </row>
    <row r="2567" spans="3:15" x14ac:dyDescent="0.25">
      <c r="C2567" s="1">
        <v>1</v>
      </c>
      <c r="D2567" s="1">
        <v>1</v>
      </c>
      <c r="E2567" s="1">
        <v>1</v>
      </c>
      <c r="F2567" s="16">
        <v>2558</v>
      </c>
      <c r="G2567" s="17" t="s">
        <v>3264</v>
      </c>
      <c r="H2567" s="18" t="s">
        <v>19</v>
      </c>
      <c r="K2567" s="32">
        <v>14</v>
      </c>
      <c r="L2567" s="36">
        <v>164</v>
      </c>
      <c r="N2567" s="32">
        <v>2</v>
      </c>
      <c r="O2567" s="36">
        <v>164</v>
      </c>
    </row>
    <row r="2568" spans="3:15" x14ac:dyDescent="0.25">
      <c r="C2568" s="1">
        <v>1</v>
      </c>
      <c r="D2568" s="1">
        <v>1</v>
      </c>
      <c r="E2568" s="1">
        <v>1</v>
      </c>
      <c r="F2568" s="19">
        <v>2559</v>
      </c>
      <c r="G2568" s="20" t="s">
        <v>3182</v>
      </c>
      <c r="H2568" s="21" t="s">
        <v>19</v>
      </c>
      <c r="K2568" s="33">
        <v>18</v>
      </c>
      <c r="L2568" s="37">
        <v>164</v>
      </c>
      <c r="N2568" s="33">
        <v>4</v>
      </c>
      <c r="O2568" s="37">
        <v>164</v>
      </c>
    </row>
    <row r="2569" spans="3:15" x14ac:dyDescent="0.25">
      <c r="C2569" s="1">
        <v>1</v>
      </c>
      <c r="D2569" s="1">
        <v>1</v>
      </c>
      <c r="E2569" s="1">
        <v>1</v>
      </c>
      <c r="F2569" s="16">
        <v>2560</v>
      </c>
      <c r="G2569" s="17" t="s">
        <v>3181</v>
      </c>
      <c r="H2569" s="18" t="s">
        <v>19</v>
      </c>
      <c r="K2569" s="32">
        <v>7</v>
      </c>
      <c r="L2569" s="36">
        <v>164</v>
      </c>
      <c r="N2569" s="32">
        <v>1</v>
      </c>
      <c r="O2569" s="36">
        <v>164</v>
      </c>
    </row>
    <row r="2570" spans="3:15" x14ac:dyDescent="0.25">
      <c r="C2570" s="1">
        <v>1</v>
      </c>
      <c r="D2570" s="1">
        <v>1</v>
      </c>
      <c r="E2570" s="1">
        <v>1</v>
      </c>
      <c r="F2570" s="19">
        <v>2561</v>
      </c>
      <c r="G2570" s="20" t="s">
        <v>3264</v>
      </c>
      <c r="H2570" s="21" t="s">
        <v>18</v>
      </c>
      <c r="K2570" s="33">
        <v>7</v>
      </c>
      <c r="L2570" s="37">
        <v>164</v>
      </c>
      <c r="N2570" s="33">
        <v>3</v>
      </c>
      <c r="O2570" s="37">
        <v>164</v>
      </c>
    </row>
    <row r="2571" spans="3:15" x14ac:dyDescent="0.25">
      <c r="C2571" s="1">
        <v>1</v>
      </c>
      <c r="D2571" s="1">
        <v>1</v>
      </c>
      <c r="E2571" s="1">
        <v>1</v>
      </c>
      <c r="F2571" s="16">
        <v>2562</v>
      </c>
      <c r="G2571" s="17" t="s">
        <v>3264</v>
      </c>
      <c r="H2571" s="18" t="s">
        <v>19</v>
      </c>
      <c r="K2571" s="32">
        <v>28</v>
      </c>
      <c r="L2571" s="36">
        <v>165</v>
      </c>
      <c r="N2571" s="32">
        <v>5</v>
      </c>
      <c r="O2571" s="36">
        <v>165</v>
      </c>
    </row>
    <row r="2572" spans="3:15" x14ac:dyDescent="0.25">
      <c r="C2572" s="1">
        <v>1</v>
      </c>
      <c r="D2572" s="1">
        <v>1</v>
      </c>
      <c r="E2572" s="1">
        <v>1</v>
      </c>
      <c r="F2572" s="19">
        <v>2563</v>
      </c>
      <c r="G2572" s="20" t="s">
        <v>3181</v>
      </c>
      <c r="H2572" s="21" t="s">
        <v>19</v>
      </c>
      <c r="K2572" s="33">
        <v>30</v>
      </c>
      <c r="L2572" s="37">
        <v>165</v>
      </c>
      <c r="N2572" s="33">
        <v>6</v>
      </c>
      <c r="O2572" s="37">
        <v>165</v>
      </c>
    </row>
    <row r="2573" spans="3:15" x14ac:dyDescent="0.25">
      <c r="C2573" s="1">
        <v>1</v>
      </c>
      <c r="D2573" s="1">
        <v>1</v>
      </c>
      <c r="E2573" s="1">
        <v>1</v>
      </c>
      <c r="F2573" s="16">
        <v>2564</v>
      </c>
      <c r="G2573" s="17" t="s">
        <v>3181</v>
      </c>
      <c r="H2573" s="18" t="s">
        <v>19</v>
      </c>
      <c r="K2573" s="32">
        <v>28</v>
      </c>
      <c r="L2573" s="36">
        <v>165</v>
      </c>
      <c r="N2573" s="32">
        <v>3</v>
      </c>
      <c r="O2573" s="36">
        <v>165</v>
      </c>
    </row>
    <row r="2574" spans="3:15" x14ac:dyDescent="0.25">
      <c r="C2574" s="1">
        <v>1</v>
      </c>
      <c r="D2574" s="1">
        <v>1</v>
      </c>
      <c r="E2574" s="1">
        <v>1</v>
      </c>
      <c r="F2574" s="19">
        <v>2565</v>
      </c>
      <c r="G2574" s="20" t="s">
        <v>3264</v>
      </c>
      <c r="H2574" s="21" t="s">
        <v>19</v>
      </c>
      <c r="K2574" s="33">
        <v>23</v>
      </c>
      <c r="L2574" s="37">
        <v>165</v>
      </c>
      <c r="N2574" s="33">
        <v>4</v>
      </c>
      <c r="O2574" s="37">
        <v>165</v>
      </c>
    </row>
    <row r="2575" spans="3:15" x14ac:dyDescent="0.25">
      <c r="C2575" s="1">
        <v>1</v>
      </c>
      <c r="D2575" s="1">
        <v>1</v>
      </c>
      <c r="E2575" s="1">
        <v>1</v>
      </c>
      <c r="F2575" s="16">
        <v>2566</v>
      </c>
      <c r="G2575" s="17" t="s">
        <v>3181</v>
      </c>
      <c r="H2575" s="18" t="s">
        <v>19</v>
      </c>
      <c r="K2575" s="32">
        <v>21</v>
      </c>
      <c r="L2575" s="36">
        <v>165</v>
      </c>
      <c r="N2575" s="32">
        <v>2</v>
      </c>
      <c r="O2575" s="36">
        <v>165</v>
      </c>
    </row>
    <row r="2576" spans="3:15" x14ac:dyDescent="0.25">
      <c r="C2576" s="1">
        <v>1</v>
      </c>
      <c r="D2576" s="1">
        <v>1</v>
      </c>
      <c r="E2576" s="1">
        <v>1</v>
      </c>
      <c r="F2576" s="19">
        <v>2567</v>
      </c>
      <c r="G2576" s="20" t="s">
        <v>3264</v>
      </c>
      <c r="H2576" s="21" t="s">
        <v>18</v>
      </c>
      <c r="K2576" s="33">
        <v>22</v>
      </c>
      <c r="L2576" s="37">
        <v>165</v>
      </c>
      <c r="N2576" s="33">
        <v>1</v>
      </c>
      <c r="O2576" s="37">
        <v>165</v>
      </c>
    </row>
    <row r="2577" spans="3:15" x14ac:dyDescent="0.25">
      <c r="C2577" s="1">
        <v>1</v>
      </c>
      <c r="D2577" s="1">
        <v>1</v>
      </c>
      <c r="E2577" s="1">
        <v>1</v>
      </c>
      <c r="F2577" s="16">
        <v>2568</v>
      </c>
      <c r="G2577" s="17" t="s">
        <v>3264</v>
      </c>
      <c r="H2577" s="18" t="s">
        <v>19</v>
      </c>
      <c r="K2577" s="32">
        <v>23</v>
      </c>
      <c r="L2577" s="36">
        <v>165</v>
      </c>
      <c r="N2577" s="32">
        <v>6</v>
      </c>
      <c r="O2577" s="36">
        <v>165</v>
      </c>
    </row>
    <row r="2578" spans="3:15" x14ac:dyDescent="0.25">
      <c r="C2578" s="1">
        <v>1</v>
      </c>
      <c r="D2578" s="1">
        <v>1</v>
      </c>
      <c r="E2578" s="1">
        <v>1</v>
      </c>
      <c r="F2578" s="19">
        <v>2569</v>
      </c>
      <c r="G2578" s="20" t="s">
        <v>3181</v>
      </c>
      <c r="H2578" s="21" t="s">
        <v>18</v>
      </c>
      <c r="K2578" s="33">
        <v>24</v>
      </c>
      <c r="L2578" s="37">
        <v>165</v>
      </c>
      <c r="N2578" s="33">
        <v>6</v>
      </c>
      <c r="O2578" s="37">
        <v>165</v>
      </c>
    </row>
    <row r="2579" spans="3:15" x14ac:dyDescent="0.25">
      <c r="C2579" s="1">
        <v>1</v>
      </c>
      <c r="D2579" s="1">
        <v>1</v>
      </c>
      <c r="E2579" s="1">
        <v>1</v>
      </c>
      <c r="F2579" s="16">
        <v>2570</v>
      </c>
      <c r="G2579" s="17" t="s">
        <v>3182</v>
      </c>
      <c r="H2579" s="18" t="s">
        <v>19</v>
      </c>
      <c r="K2579" s="32">
        <v>22</v>
      </c>
      <c r="L2579" s="36">
        <v>165</v>
      </c>
      <c r="N2579" s="32">
        <v>2</v>
      </c>
      <c r="O2579" s="36">
        <v>165</v>
      </c>
    </row>
    <row r="2580" spans="3:15" x14ac:dyDescent="0.25">
      <c r="C2580" s="1">
        <v>1</v>
      </c>
      <c r="D2580" s="1">
        <v>1</v>
      </c>
      <c r="E2580" s="1">
        <v>1</v>
      </c>
      <c r="F2580" s="19">
        <v>2571</v>
      </c>
      <c r="G2580" s="20" t="s">
        <v>3264</v>
      </c>
      <c r="H2580" s="21" t="s">
        <v>18</v>
      </c>
      <c r="K2580" s="33">
        <v>28</v>
      </c>
      <c r="L2580" s="37">
        <v>165</v>
      </c>
      <c r="N2580" s="33">
        <v>1</v>
      </c>
      <c r="O2580" s="37">
        <v>165</v>
      </c>
    </row>
    <row r="2581" spans="3:15" x14ac:dyDescent="0.25">
      <c r="C2581" s="1">
        <v>1</v>
      </c>
      <c r="D2581" s="1">
        <v>1</v>
      </c>
      <c r="E2581" s="1">
        <v>1</v>
      </c>
      <c r="F2581" s="16">
        <v>2572</v>
      </c>
      <c r="G2581" s="17" t="s">
        <v>3181</v>
      </c>
      <c r="H2581" s="18" t="s">
        <v>18</v>
      </c>
      <c r="K2581" s="32">
        <v>35</v>
      </c>
      <c r="L2581" s="36">
        <v>165</v>
      </c>
      <c r="N2581" s="32">
        <v>14</v>
      </c>
      <c r="O2581" s="36">
        <v>165</v>
      </c>
    </row>
    <row r="2582" spans="3:15" x14ac:dyDescent="0.25">
      <c r="C2582" s="1">
        <v>1</v>
      </c>
      <c r="D2582" s="1">
        <v>1</v>
      </c>
      <c r="E2582" s="1">
        <v>1</v>
      </c>
      <c r="F2582" s="19">
        <v>2573</v>
      </c>
      <c r="G2582" s="20" t="s">
        <v>3181</v>
      </c>
      <c r="H2582" s="21" t="s">
        <v>19</v>
      </c>
      <c r="K2582" s="33">
        <v>22</v>
      </c>
      <c r="L2582" s="37">
        <v>165</v>
      </c>
      <c r="N2582" s="33">
        <v>4</v>
      </c>
      <c r="O2582" s="37">
        <v>165</v>
      </c>
    </row>
    <row r="2583" spans="3:15" x14ac:dyDescent="0.25">
      <c r="C2583" s="1">
        <v>1</v>
      </c>
      <c r="D2583" s="1">
        <v>1</v>
      </c>
      <c r="E2583" s="1">
        <v>1</v>
      </c>
      <c r="F2583" s="16">
        <v>2574</v>
      </c>
      <c r="G2583" s="17" t="s">
        <v>3264</v>
      </c>
      <c r="H2583" s="18" t="s">
        <v>19</v>
      </c>
      <c r="K2583" s="32">
        <v>17</v>
      </c>
      <c r="L2583" s="36">
        <v>165</v>
      </c>
      <c r="N2583" s="32">
        <v>6</v>
      </c>
      <c r="O2583" s="36">
        <v>165</v>
      </c>
    </row>
    <row r="2584" spans="3:15" x14ac:dyDescent="0.25">
      <c r="C2584" s="1">
        <v>1</v>
      </c>
      <c r="D2584" s="1">
        <v>1</v>
      </c>
      <c r="E2584" s="1">
        <v>1</v>
      </c>
      <c r="F2584" s="19">
        <v>2575</v>
      </c>
      <c r="G2584" s="20" t="s">
        <v>3181</v>
      </c>
      <c r="H2584" s="21" t="s">
        <v>18</v>
      </c>
      <c r="K2584" s="33">
        <v>17</v>
      </c>
      <c r="L2584" s="37">
        <v>165</v>
      </c>
      <c r="N2584" s="33">
        <v>5</v>
      </c>
      <c r="O2584" s="37">
        <v>165</v>
      </c>
    </row>
    <row r="2585" spans="3:15" x14ac:dyDescent="0.25">
      <c r="C2585" s="1">
        <v>1</v>
      </c>
      <c r="D2585" s="1">
        <v>1</v>
      </c>
      <c r="E2585" s="1">
        <v>1</v>
      </c>
      <c r="F2585" s="16">
        <v>2576</v>
      </c>
      <c r="G2585" s="17" t="s">
        <v>3264</v>
      </c>
      <c r="H2585" s="18" t="s">
        <v>19</v>
      </c>
      <c r="K2585" s="32">
        <v>30</v>
      </c>
      <c r="L2585" s="36">
        <v>165</v>
      </c>
      <c r="N2585" s="32">
        <v>4</v>
      </c>
      <c r="O2585" s="36">
        <v>165</v>
      </c>
    </row>
    <row r="2586" spans="3:15" x14ac:dyDescent="0.25">
      <c r="C2586" s="1">
        <v>1</v>
      </c>
      <c r="D2586" s="1">
        <v>1</v>
      </c>
      <c r="E2586" s="1">
        <v>1</v>
      </c>
      <c r="F2586" s="19">
        <v>2577</v>
      </c>
      <c r="G2586" s="20" t="s">
        <v>3181</v>
      </c>
      <c r="H2586" s="21" t="s">
        <v>18</v>
      </c>
      <c r="K2586" s="33">
        <v>26</v>
      </c>
      <c r="L2586" s="37">
        <v>165</v>
      </c>
      <c r="N2586" s="33">
        <v>7</v>
      </c>
      <c r="O2586" s="37">
        <v>165</v>
      </c>
    </row>
    <row r="2587" spans="3:15" x14ac:dyDescent="0.25">
      <c r="C2587" s="1">
        <v>1</v>
      </c>
      <c r="D2587" s="1">
        <v>1</v>
      </c>
      <c r="E2587" s="1">
        <v>1</v>
      </c>
      <c r="F2587" s="16">
        <v>2578</v>
      </c>
      <c r="G2587" s="17" t="s">
        <v>3182</v>
      </c>
      <c r="H2587" s="18" t="s">
        <v>18</v>
      </c>
      <c r="K2587" s="32">
        <v>17</v>
      </c>
      <c r="L2587" s="36">
        <v>165</v>
      </c>
      <c r="N2587" s="32">
        <v>1</v>
      </c>
      <c r="O2587" s="36">
        <v>165</v>
      </c>
    </row>
    <row r="2588" spans="3:15" x14ac:dyDescent="0.25">
      <c r="C2588" s="1">
        <v>1</v>
      </c>
      <c r="D2588" s="1">
        <v>1</v>
      </c>
      <c r="E2588" s="1">
        <v>1</v>
      </c>
      <c r="F2588" s="19">
        <v>2579</v>
      </c>
      <c r="G2588" s="20" t="s">
        <v>3182</v>
      </c>
      <c r="H2588" s="21" t="s">
        <v>18</v>
      </c>
      <c r="K2588" s="33">
        <v>19</v>
      </c>
      <c r="L2588" s="37">
        <v>165</v>
      </c>
      <c r="N2588" s="33">
        <v>4</v>
      </c>
      <c r="O2588" s="37">
        <v>165</v>
      </c>
    </row>
    <row r="2589" spans="3:15" x14ac:dyDescent="0.25">
      <c r="C2589" s="1">
        <v>1</v>
      </c>
      <c r="D2589" s="1">
        <v>1</v>
      </c>
      <c r="E2589" s="1">
        <v>1</v>
      </c>
      <c r="F2589" s="16">
        <v>2580</v>
      </c>
      <c r="G2589" s="17" t="s">
        <v>3181</v>
      </c>
      <c r="H2589" s="18" t="s">
        <v>19</v>
      </c>
      <c r="K2589" s="32">
        <v>23</v>
      </c>
      <c r="L2589" s="36">
        <v>165</v>
      </c>
      <c r="N2589" s="32">
        <v>4</v>
      </c>
      <c r="O2589" s="36">
        <v>165</v>
      </c>
    </row>
    <row r="2590" spans="3:15" x14ac:dyDescent="0.25">
      <c r="C2590" s="1">
        <v>1</v>
      </c>
      <c r="D2590" s="1">
        <v>1</v>
      </c>
      <c r="E2590" s="1">
        <v>1</v>
      </c>
      <c r="F2590" s="19">
        <v>2581</v>
      </c>
      <c r="G2590" s="20" t="s">
        <v>3182</v>
      </c>
      <c r="H2590" s="21" t="s">
        <v>18</v>
      </c>
      <c r="K2590" s="33">
        <v>22</v>
      </c>
      <c r="L2590" s="37">
        <v>165</v>
      </c>
      <c r="N2590" s="33">
        <v>5</v>
      </c>
      <c r="O2590" s="37">
        <v>165</v>
      </c>
    </row>
    <row r="2591" spans="3:15" x14ac:dyDescent="0.25">
      <c r="C2591" s="1">
        <v>1</v>
      </c>
      <c r="D2591" s="1">
        <v>1</v>
      </c>
      <c r="E2591" s="1">
        <v>1</v>
      </c>
      <c r="F2591" s="16">
        <v>2582</v>
      </c>
      <c r="G2591" s="17" t="s">
        <v>3264</v>
      </c>
      <c r="H2591" s="18" t="s">
        <v>18</v>
      </c>
      <c r="K2591" s="32">
        <v>16</v>
      </c>
      <c r="L2591" s="36">
        <v>165</v>
      </c>
      <c r="N2591" s="32">
        <v>3</v>
      </c>
      <c r="O2591" s="36">
        <v>165</v>
      </c>
    </row>
    <row r="2592" spans="3:15" x14ac:dyDescent="0.25">
      <c r="C2592" s="1">
        <v>1</v>
      </c>
      <c r="D2592" s="1">
        <v>1</v>
      </c>
      <c r="E2592" s="1">
        <v>1</v>
      </c>
      <c r="F2592" s="19">
        <v>2583</v>
      </c>
      <c r="G2592" s="20" t="s">
        <v>3264</v>
      </c>
      <c r="H2592" s="21" t="s">
        <v>19</v>
      </c>
      <c r="K2592" s="33">
        <v>14</v>
      </c>
      <c r="L2592" s="37">
        <v>165</v>
      </c>
      <c r="N2592" s="33">
        <v>5</v>
      </c>
      <c r="O2592" s="37">
        <v>165</v>
      </c>
    </row>
    <row r="2593" spans="3:15" x14ac:dyDescent="0.25">
      <c r="C2593" s="1">
        <v>1</v>
      </c>
      <c r="D2593" s="1">
        <v>1</v>
      </c>
      <c r="E2593" s="1">
        <v>1</v>
      </c>
      <c r="F2593" s="16">
        <v>2584</v>
      </c>
      <c r="G2593" s="17" t="s">
        <v>3264</v>
      </c>
      <c r="H2593" s="18" t="s">
        <v>18</v>
      </c>
      <c r="K2593" s="32">
        <v>23</v>
      </c>
      <c r="L2593" s="36">
        <v>165</v>
      </c>
      <c r="N2593" s="32">
        <v>6</v>
      </c>
      <c r="O2593" s="36">
        <v>165</v>
      </c>
    </row>
    <row r="2594" spans="3:15" x14ac:dyDescent="0.25">
      <c r="C2594" s="1">
        <v>1</v>
      </c>
      <c r="D2594" s="1">
        <v>1</v>
      </c>
      <c r="E2594" s="1">
        <v>1</v>
      </c>
      <c r="F2594" s="19">
        <v>2585</v>
      </c>
      <c r="G2594" s="20" t="s">
        <v>3181</v>
      </c>
      <c r="H2594" s="21" t="s">
        <v>18</v>
      </c>
      <c r="K2594" s="33">
        <v>17</v>
      </c>
      <c r="L2594" s="37">
        <v>165</v>
      </c>
      <c r="N2594" s="33">
        <v>5</v>
      </c>
      <c r="O2594" s="37">
        <v>165</v>
      </c>
    </row>
    <row r="2595" spans="3:15" x14ac:dyDescent="0.25">
      <c r="C2595" s="1">
        <v>1</v>
      </c>
      <c r="D2595" s="1">
        <v>1</v>
      </c>
      <c r="E2595" s="1">
        <v>1</v>
      </c>
      <c r="F2595" s="16">
        <v>2586</v>
      </c>
      <c r="G2595" s="17" t="s">
        <v>3264</v>
      </c>
      <c r="H2595" s="18" t="s">
        <v>19</v>
      </c>
      <c r="K2595" s="32">
        <v>15</v>
      </c>
      <c r="L2595" s="36">
        <v>165</v>
      </c>
      <c r="N2595" s="32">
        <v>4</v>
      </c>
      <c r="O2595" s="36">
        <v>165</v>
      </c>
    </row>
    <row r="2596" spans="3:15" x14ac:dyDescent="0.25">
      <c r="C2596" s="1">
        <v>1</v>
      </c>
      <c r="D2596" s="1">
        <v>1</v>
      </c>
      <c r="E2596" s="1">
        <v>1</v>
      </c>
      <c r="F2596" s="19">
        <v>2587</v>
      </c>
      <c r="G2596" s="20" t="s">
        <v>3264</v>
      </c>
      <c r="H2596" s="21" t="s">
        <v>18</v>
      </c>
      <c r="K2596" s="33">
        <v>16</v>
      </c>
      <c r="L2596" s="37">
        <v>165</v>
      </c>
      <c r="N2596" s="33">
        <v>4</v>
      </c>
      <c r="O2596" s="37">
        <v>165</v>
      </c>
    </row>
    <row r="2597" spans="3:15" x14ac:dyDescent="0.25">
      <c r="C2597" s="1">
        <v>1</v>
      </c>
      <c r="D2597" s="1">
        <v>1</v>
      </c>
      <c r="E2597" s="1">
        <v>1</v>
      </c>
      <c r="F2597" s="16">
        <v>2588</v>
      </c>
      <c r="G2597" s="17" t="s">
        <v>3264</v>
      </c>
      <c r="H2597" s="18" t="s">
        <v>18</v>
      </c>
      <c r="K2597" s="32">
        <v>16</v>
      </c>
      <c r="L2597" s="36">
        <v>165</v>
      </c>
      <c r="N2597" s="32">
        <v>3</v>
      </c>
      <c r="O2597" s="36">
        <v>165</v>
      </c>
    </row>
    <row r="2598" spans="3:15" x14ac:dyDescent="0.25">
      <c r="C2598" s="1">
        <v>1</v>
      </c>
      <c r="D2598" s="1">
        <v>1</v>
      </c>
      <c r="E2598" s="1">
        <v>1</v>
      </c>
      <c r="F2598" s="19">
        <v>2589</v>
      </c>
      <c r="G2598" s="20" t="s">
        <v>3264</v>
      </c>
      <c r="H2598" s="21" t="s">
        <v>18</v>
      </c>
      <c r="K2598" s="33">
        <v>24</v>
      </c>
      <c r="L2598" s="37">
        <v>165</v>
      </c>
      <c r="N2598" s="33">
        <v>5</v>
      </c>
      <c r="O2598" s="37">
        <v>165</v>
      </c>
    </row>
    <row r="2599" spans="3:15" x14ac:dyDescent="0.25">
      <c r="C2599" s="1">
        <v>1</v>
      </c>
      <c r="D2599" s="1">
        <v>1</v>
      </c>
      <c r="E2599" s="1">
        <v>1</v>
      </c>
      <c r="F2599" s="16">
        <v>2590</v>
      </c>
      <c r="G2599" s="17" t="s">
        <v>3264</v>
      </c>
      <c r="H2599" s="18" t="s">
        <v>18</v>
      </c>
      <c r="K2599" s="32">
        <v>13</v>
      </c>
      <c r="L2599" s="36">
        <v>165</v>
      </c>
      <c r="N2599" s="32">
        <v>3</v>
      </c>
      <c r="O2599" s="36">
        <v>165</v>
      </c>
    </row>
    <row r="2600" spans="3:15" x14ac:dyDescent="0.25">
      <c r="C2600" s="1">
        <v>1</v>
      </c>
      <c r="D2600" s="1">
        <v>1</v>
      </c>
      <c r="E2600" s="1">
        <v>1</v>
      </c>
      <c r="F2600" s="19">
        <v>2591</v>
      </c>
      <c r="G2600" s="20" t="s">
        <v>3182</v>
      </c>
      <c r="H2600" s="21" t="s">
        <v>18</v>
      </c>
      <c r="K2600" s="33">
        <v>17</v>
      </c>
      <c r="L2600" s="37">
        <v>165</v>
      </c>
      <c r="N2600" s="33">
        <v>5</v>
      </c>
      <c r="O2600" s="37">
        <v>165</v>
      </c>
    </row>
    <row r="2601" spans="3:15" x14ac:dyDescent="0.25">
      <c r="C2601" s="1">
        <v>1</v>
      </c>
      <c r="D2601" s="1">
        <v>1</v>
      </c>
      <c r="E2601" s="1">
        <v>1</v>
      </c>
      <c r="F2601" s="16">
        <v>2592</v>
      </c>
      <c r="G2601" s="17" t="s">
        <v>3264</v>
      </c>
      <c r="H2601" s="18" t="s">
        <v>19</v>
      </c>
      <c r="K2601" s="32">
        <v>13</v>
      </c>
      <c r="L2601" s="36">
        <v>165</v>
      </c>
      <c r="N2601" s="32">
        <v>3</v>
      </c>
      <c r="O2601" s="36">
        <v>165</v>
      </c>
    </row>
    <row r="2602" spans="3:15" x14ac:dyDescent="0.25">
      <c r="C2602" s="1">
        <v>1</v>
      </c>
      <c r="D2602" s="1">
        <v>1</v>
      </c>
      <c r="E2602" s="1">
        <v>1</v>
      </c>
      <c r="F2602" s="19">
        <v>2593</v>
      </c>
      <c r="G2602" s="20" t="s">
        <v>3264</v>
      </c>
      <c r="H2602" s="21" t="s">
        <v>19</v>
      </c>
      <c r="K2602" s="33">
        <v>9</v>
      </c>
      <c r="L2602" s="37">
        <v>165</v>
      </c>
      <c r="N2602" s="33">
        <v>1</v>
      </c>
      <c r="O2602" s="37">
        <v>165</v>
      </c>
    </row>
    <row r="2603" spans="3:15" x14ac:dyDescent="0.25">
      <c r="C2603" s="1">
        <v>1</v>
      </c>
      <c r="D2603" s="1">
        <v>1</v>
      </c>
      <c r="E2603" s="1">
        <v>1</v>
      </c>
      <c r="F2603" s="16">
        <v>2594</v>
      </c>
      <c r="G2603" s="17" t="s">
        <v>3264</v>
      </c>
      <c r="H2603" s="18" t="s">
        <v>19</v>
      </c>
      <c r="K2603" s="32">
        <v>19</v>
      </c>
      <c r="L2603" s="36">
        <v>165</v>
      </c>
      <c r="N2603" s="32">
        <v>3</v>
      </c>
      <c r="O2603" s="36">
        <v>165</v>
      </c>
    </row>
    <row r="2604" spans="3:15" x14ac:dyDescent="0.25">
      <c r="C2604" s="1">
        <v>1</v>
      </c>
      <c r="D2604" s="1">
        <v>1</v>
      </c>
      <c r="E2604" s="1">
        <v>1</v>
      </c>
      <c r="F2604" s="19">
        <v>2595</v>
      </c>
      <c r="G2604" s="20" t="s">
        <v>3264</v>
      </c>
      <c r="H2604" s="21" t="s">
        <v>18</v>
      </c>
      <c r="K2604" s="33">
        <v>13</v>
      </c>
      <c r="L2604" s="37">
        <v>165</v>
      </c>
      <c r="N2604" s="33">
        <v>0</v>
      </c>
      <c r="O2604" s="37">
        <v>165</v>
      </c>
    </row>
    <row r="2605" spans="3:15" x14ac:dyDescent="0.25">
      <c r="C2605" s="1">
        <v>1</v>
      </c>
      <c r="D2605" s="1">
        <v>1</v>
      </c>
      <c r="E2605" s="1">
        <v>1</v>
      </c>
      <c r="F2605" s="16">
        <v>2596</v>
      </c>
      <c r="G2605" s="17" t="s">
        <v>3182</v>
      </c>
      <c r="H2605" s="18" t="s">
        <v>19</v>
      </c>
      <c r="K2605" s="32">
        <v>17</v>
      </c>
      <c r="L2605" s="36">
        <v>165</v>
      </c>
      <c r="N2605" s="32">
        <v>3</v>
      </c>
      <c r="O2605" s="36">
        <v>165</v>
      </c>
    </row>
    <row r="2606" spans="3:15" x14ac:dyDescent="0.25">
      <c r="C2606" s="1">
        <v>1</v>
      </c>
      <c r="D2606" s="1">
        <v>1</v>
      </c>
      <c r="E2606" s="1">
        <v>1</v>
      </c>
      <c r="F2606" s="19">
        <v>2597</v>
      </c>
      <c r="G2606" s="20" t="s">
        <v>3264</v>
      </c>
      <c r="H2606" s="21" t="s">
        <v>19</v>
      </c>
      <c r="K2606" s="33">
        <v>22</v>
      </c>
      <c r="L2606" s="37">
        <v>166</v>
      </c>
      <c r="N2606" s="33">
        <v>5</v>
      </c>
      <c r="O2606" s="37">
        <v>166</v>
      </c>
    </row>
    <row r="2607" spans="3:15" x14ac:dyDescent="0.25">
      <c r="C2607" s="1">
        <v>1</v>
      </c>
      <c r="D2607" s="1">
        <v>1</v>
      </c>
      <c r="E2607" s="1">
        <v>1</v>
      </c>
      <c r="F2607" s="16">
        <v>2598</v>
      </c>
      <c r="G2607" s="17" t="s">
        <v>3264</v>
      </c>
      <c r="H2607" s="18" t="s">
        <v>19</v>
      </c>
      <c r="K2607" s="32">
        <v>25</v>
      </c>
      <c r="L2607" s="36">
        <v>166</v>
      </c>
      <c r="N2607" s="32">
        <v>2</v>
      </c>
      <c r="O2607" s="36">
        <v>166</v>
      </c>
    </row>
    <row r="2608" spans="3:15" x14ac:dyDescent="0.25">
      <c r="C2608" s="1">
        <v>1</v>
      </c>
      <c r="D2608" s="1">
        <v>1</v>
      </c>
      <c r="E2608" s="1">
        <v>1</v>
      </c>
      <c r="F2608" s="19">
        <v>2599</v>
      </c>
      <c r="G2608" s="20" t="s">
        <v>3181</v>
      </c>
      <c r="H2608" s="21" t="s">
        <v>18</v>
      </c>
      <c r="K2608" s="33">
        <v>17</v>
      </c>
      <c r="L2608" s="37">
        <v>166</v>
      </c>
      <c r="N2608" s="33">
        <v>3</v>
      </c>
      <c r="O2608" s="37">
        <v>166</v>
      </c>
    </row>
    <row r="2609" spans="3:15" x14ac:dyDescent="0.25">
      <c r="C2609" s="1">
        <v>1</v>
      </c>
      <c r="D2609" s="1">
        <v>1</v>
      </c>
      <c r="E2609" s="1">
        <v>1</v>
      </c>
      <c r="F2609" s="16">
        <v>2600</v>
      </c>
      <c r="G2609" s="17" t="s">
        <v>3264</v>
      </c>
      <c r="H2609" s="18" t="s">
        <v>19</v>
      </c>
      <c r="K2609" s="32">
        <v>16</v>
      </c>
      <c r="L2609" s="36">
        <v>166</v>
      </c>
      <c r="N2609" s="32">
        <v>4</v>
      </c>
      <c r="O2609" s="36">
        <v>166</v>
      </c>
    </row>
    <row r="2610" spans="3:15" x14ac:dyDescent="0.25">
      <c r="C2610" s="1">
        <v>1</v>
      </c>
      <c r="D2610" s="1">
        <v>1</v>
      </c>
      <c r="E2610" s="1">
        <v>1</v>
      </c>
      <c r="F2610" s="19">
        <v>2601</v>
      </c>
      <c r="G2610" s="20" t="s">
        <v>3264</v>
      </c>
      <c r="H2610" s="21" t="s">
        <v>18</v>
      </c>
      <c r="K2610" s="33">
        <v>21</v>
      </c>
      <c r="L2610" s="37">
        <v>166</v>
      </c>
      <c r="N2610" s="33">
        <v>4</v>
      </c>
      <c r="O2610" s="37">
        <v>166</v>
      </c>
    </row>
    <row r="2611" spans="3:15" x14ac:dyDescent="0.25">
      <c r="C2611" s="1">
        <v>1</v>
      </c>
      <c r="D2611" s="1">
        <v>1</v>
      </c>
      <c r="E2611" s="1">
        <v>1</v>
      </c>
      <c r="F2611" s="16">
        <v>2602</v>
      </c>
      <c r="G2611" s="17" t="s">
        <v>3181</v>
      </c>
      <c r="H2611" s="18" t="s">
        <v>18</v>
      </c>
      <c r="K2611" s="32">
        <v>28</v>
      </c>
      <c r="L2611" s="36">
        <v>166</v>
      </c>
      <c r="N2611" s="32">
        <v>10</v>
      </c>
      <c r="O2611" s="36">
        <v>166</v>
      </c>
    </row>
    <row r="2612" spans="3:15" x14ac:dyDescent="0.25">
      <c r="C2612" s="1">
        <v>1</v>
      </c>
      <c r="D2612" s="1">
        <v>1</v>
      </c>
      <c r="E2612" s="1">
        <v>1</v>
      </c>
      <c r="F2612" s="19">
        <v>2603</v>
      </c>
      <c r="G2612" s="20" t="s">
        <v>3182</v>
      </c>
      <c r="H2612" s="21" t="s">
        <v>19</v>
      </c>
      <c r="K2612" s="33">
        <v>19</v>
      </c>
      <c r="L2612" s="37">
        <v>166</v>
      </c>
      <c r="N2612" s="33">
        <v>4</v>
      </c>
      <c r="O2612" s="37">
        <v>166</v>
      </c>
    </row>
    <row r="2613" spans="3:15" x14ac:dyDescent="0.25">
      <c r="C2613" s="1">
        <v>1</v>
      </c>
      <c r="D2613" s="1">
        <v>1</v>
      </c>
      <c r="E2613" s="1">
        <v>1</v>
      </c>
      <c r="F2613" s="16">
        <v>2604</v>
      </c>
      <c r="G2613" s="17" t="s">
        <v>3264</v>
      </c>
      <c r="H2613" s="18" t="s">
        <v>18</v>
      </c>
      <c r="K2613" s="32">
        <v>23</v>
      </c>
      <c r="L2613" s="36">
        <v>166</v>
      </c>
      <c r="N2613" s="32">
        <v>2</v>
      </c>
      <c r="O2613" s="36">
        <v>166</v>
      </c>
    </row>
    <row r="2614" spans="3:15" x14ac:dyDescent="0.25">
      <c r="C2614" s="1">
        <v>1</v>
      </c>
      <c r="D2614" s="1">
        <v>1</v>
      </c>
      <c r="E2614" s="1">
        <v>1</v>
      </c>
      <c r="F2614" s="19">
        <v>2605</v>
      </c>
      <c r="G2614" s="20" t="s">
        <v>3264</v>
      </c>
      <c r="H2614" s="21" t="s">
        <v>19</v>
      </c>
      <c r="K2614" s="33">
        <v>18</v>
      </c>
      <c r="L2614" s="37">
        <v>166</v>
      </c>
      <c r="N2614" s="33">
        <v>4</v>
      </c>
      <c r="O2614" s="37">
        <v>166</v>
      </c>
    </row>
    <row r="2615" spans="3:15" x14ac:dyDescent="0.25">
      <c r="C2615" s="1">
        <v>1</v>
      </c>
      <c r="D2615" s="1">
        <v>1</v>
      </c>
      <c r="E2615" s="1">
        <v>1</v>
      </c>
      <c r="F2615" s="16">
        <v>2606</v>
      </c>
      <c r="G2615" s="17" t="s">
        <v>3181</v>
      </c>
      <c r="H2615" s="18" t="s">
        <v>19</v>
      </c>
      <c r="K2615" s="32">
        <v>16</v>
      </c>
      <c r="L2615" s="36">
        <v>166</v>
      </c>
      <c r="N2615" s="32">
        <v>3</v>
      </c>
      <c r="O2615" s="36">
        <v>166</v>
      </c>
    </row>
    <row r="2616" spans="3:15" x14ac:dyDescent="0.25">
      <c r="C2616" s="1">
        <v>1</v>
      </c>
      <c r="D2616" s="1">
        <v>1</v>
      </c>
      <c r="E2616" s="1">
        <v>1</v>
      </c>
      <c r="F2616" s="19">
        <v>2607</v>
      </c>
      <c r="G2616" s="20" t="s">
        <v>3181</v>
      </c>
      <c r="H2616" s="21" t="s">
        <v>18</v>
      </c>
      <c r="K2616" s="33">
        <v>10</v>
      </c>
      <c r="L2616" s="37">
        <v>166</v>
      </c>
      <c r="N2616" s="33">
        <v>6</v>
      </c>
      <c r="O2616" s="37">
        <v>166</v>
      </c>
    </row>
    <row r="2617" spans="3:15" x14ac:dyDescent="0.25">
      <c r="C2617" s="1">
        <v>1</v>
      </c>
      <c r="D2617" s="1">
        <v>1</v>
      </c>
      <c r="E2617" s="1">
        <v>1</v>
      </c>
      <c r="F2617" s="16">
        <v>2608</v>
      </c>
      <c r="G2617" s="17" t="s">
        <v>3181</v>
      </c>
      <c r="H2617" s="18" t="s">
        <v>18</v>
      </c>
      <c r="K2617" s="32">
        <v>21</v>
      </c>
      <c r="L2617" s="36">
        <v>166</v>
      </c>
      <c r="N2617" s="32">
        <v>6</v>
      </c>
      <c r="O2617" s="36">
        <v>166</v>
      </c>
    </row>
    <row r="2618" spans="3:15" x14ac:dyDescent="0.25">
      <c r="C2618" s="1">
        <v>1</v>
      </c>
      <c r="D2618" s="1">
        <v>1</v>
      </c>
      <c r="E2618" s="1">
        <v>1</v>
      </c>
      <c r="F2618" s="19">
        <v>2609</v>
      </c>
      <c r="G2618" s="20" t="s">
        <v>3182</v>
      </c>
      <c r="H2618" s="21" t="s">
        <v>18</v>
      </c>
      <c r="K2618" s="33">
        <v>18</v>
      </c>
      <c r="L2618" s="37">
        <v>166</v>
      </c>
      <c r="N2618" s="33">
        <v>3</v>
      </c>
      <c r="O2618" s="37">
        <v>166</v>
      </c>
    </row>
    <row r="2619" spans="3:15" x14ac:dyDescent="0.25">
      <c r="C2619" s="1">
        <v>1</v>
      </c>
      <c r="D2619" s="1">
        <v>1</v>
      </c>
      <c r="E2619" s="1">
        <v>1</v>
      </c>
      <c r="F2619" s="16">
        <v>2610</v>
      </c>
      <c r="G2619" s="17" t="s">
        <v>3264</v>
      </c>
      <c r="H2619" s="18" t="s">
        <v>18</v>
      </c>
      <c r="K2619" s="32">
        <v>23</v>
      </c>
      <c r="L2619" s="36">
        <v>166</v>
      </c>
      <c r="N2619" s="32">
        <v>5</v>
      </c>
      <c r="O2619" s="36">
        <v>166</v>
      </c>
    </row>
    <row r="2620" spans="3:15" x14ac:dyDescent="0.25">
      <c r="C2620" s="1">
        <v>1</v>
      </c>
      <c r="D2620" s="1">
        <v>1</v>
      </c>
      <c r="E2620" s="1">
        <v>1</v>
      </c>
      <c r="F2620" s="19">
        <v>2611</v>
      </c>
      <c r="G2620" s="20" t="s">
        <v>3182</v>
      </c>
      <c r="H2620" s="21" t="s">
        <v>19</v>
      </c>
      <c r="K2620" s="33">
        <v>24</v>
      </c>
      <c r="L2620" s="37">
        <v>166</v>
      </c>
      <c r="N2620" s="33">
        <v>6</v>
      </c>
      <c r="O2620" s="37">
        <v>166</v>
      </c>
    </row>
    <row r="2621" spans="3:15" x14ac:dyDescent="0.25">
      <c r="C2621" s="1">
        <v>1</v>
      </c>
      <c r="D2621" s="1">
        <v>1</v>
      </c>
      <c r="E2621" s="1">
        <v>1</v>
      </c>
      <c r="F2621" s="16">
        <v>2612</v>
      </c>
      <c r="G2621" s="17" t="s">
        <v>3264</v>
      </c>
      <c r="H2621" s="18" t="s">
        <v>18</v>
      </c>
      <c r="K2621" s="32">
        <v>17</v>
      </c>
      <c r="L2621" s="36">
        <v>166</v>
      </c>
      <c r="N2621" s="32">
        <v>2</v>
      </c>
      <c r="O2621" s="36">
        <v>166</v>
      </c>
    </row>
    <row r="2622" spans="3:15" x14ac:dyDescent="0.25">
      <c r="C2622" s="1">
        <v>1</v>
      </c>
      <c r="D2622" s="1">
        <v>1</v>
      </c>
      <c r="E2622" s="1">
        <v>1</v>
      </c>
      <c r="F2622" s="19">
        <v>2613</v>
      </c>
      <c r="G2622" s="20" t="s">
        <v>3264</v>
      </c>
      <c r="H2622" s="21" t="s">
        <v>18</v>
      </c>
      <c r="K2622" s="33">
        <v>19</v>
      </c>
      <c r="L2622" s="37">
        <v>166</v>
      </c>
      <c r="N2622" s="33">
        <v>3</v>
      </c>
      <c r="O2622" s="37">
        <v>166</v>
      </c>
    </row>
    <row r="2623" spans="3:15" x14ac:dyDescent="0.25">
      <c r="C2623" s="1">
        <v>1</v>
      </c>
      <c r="D2623" s="1">
        <v>1</v>
      </c>
      <c r="E2623" s="1">
        <v>1</v>
      </c>
      <c r="F2623" s="16">
        <v>2614</v>
      </c>
      <c r="G2623" s="17" t="s">
        <v>3182</v>
      </c>
      <c r="H2623" s="18" t="s">
        <v>19</v>
      </c>
      <c r="K2623" s="32">
        <v>19</v>
      </c>
      <c r="L2623" s="36">
        <v>166</v>
      </c>
      <c r="N2623" s="32">
        <v>8</v>
      </c>
      <c r="O2623" s="36">
        <v>166</v>
      </c>
    </row>
    <row r="2624" spans="3:15" x14ac:dyDescent="0.25">
      <c r="C2624" s="1">
        <v>1</v>
      </c>
      <c r="D2624" s="1">
        <v>1</v>
      </c>
      <c r="E2624" s="1">
        <v>1</v>
      </c>
      <c r="F2624" s="19">
        <v>2615</v>
      </c>
      <c r="G2624" s="20" t="s">
        <v>3264</v>
      </c>
      <c r="H2624" s="21" t="s">
        <v>19</v>
      </c>
      <c r="K2624" s="33">
        <v>18</v>
      </c>
      <c r="L2624" s="37">
        <v>166</v>
      </c>
      <c r="N2624" s="33">
        <v>5</v>
      </c>
      <c r="O2624" s="37">
        <v>166</v>
      </c>
    </row>
    <row r="2625" spans="3:15" x14ac:dyDescent="0.25">
      <c r="C2625" s="1">
        <v>1</v>
      </c>
      <c r="D2625" s="1">
        <v>1</v>
      </c>
      <c r="E2625" s="1">
        <v>1</v>
      </c>
      <c r="F2625" s="16">
        <v>2616</v>
      </c>
      <c r="G2625" s="17" t="s">
        <v>3264</v>
      </c>
      <c r="H2625" s="18" t="s">
        <v>18</v>
      </c>
      <c r="K2625" s="32">
        <v>15</v>
      </c>
      <c r="L2625" s="36">
        <v>166</v>
      </c>
      <c r="N2625" s="32">
        <v>5</v>
      </c>
      <c r="O2625" s="36">
        <v>166</v>
      </c>
    </row>
    <row r="2626" spans="3:15" x14ac:dyDescent="0.25">
      <c r="C2626" s="1">
        <v>1</v>
      </c>
      <c r="D2626" s="1">
        <v>1</v>
      </c>
      <c r="E2626" s="1">
        <v>1</v>
      </c>
      <c r="F2626" s="19">
        <v>2617</v>
      </c>
      <c r="G2626" s="20" t="s">
        <v>3182</v>
      </c>
      <c r="H2626" s="21" t="s">
        <v>18</v>
      </c>
      <c r="K2626" s="33">
        <v>12</v>
      </c>
      <c r="L2626" s="37">
        <v>166</v>
      </c>
      <c r="N2626" s="33">
        <v>2</v>
      </c>
      <c r="O2626" s="37">
        <v>166</v>
      </c>
    </row>
    <row r="2627" spans="3:15" x14ac:dyDescent="0.25">
      <c r="C2627" s="1">
        <v>1</v>
      </c>
      <c r="D2627" s="1">
        <v>1</v>
      </c>
      <c r="E2627" s="1">
        <v>1</v>
      </c>
      <c r="F2627" s="16">
        <v>2618</v>
      </c>
      <c r="G2627" s="17" t="s">
        <v>3264</v>
      </c>
      <c r="H2627" s="18" t="s">
        <v>18</v>
      </c>
      <c r="K2627" s="32">
        <v>18</v>
      </c>
      <c r="L2627" s="36">
        <v>166</v>
      </c>
      <c r="N2627" s="32">
        <v>5</v>
      </c>
      <c r="O2627" s="36">
        <v>166</v>
      </c>
    </row>
    <row r="2628" spans="3:15" x14ac:dyDescent="0.25">
      <c r="C2628" s="1">
        <v>1</v>
      </c>
      <c r="D2628" s="1">
        <v>1</v>
      </c>
      <c r="E2628" s="1">
        <v>1</v>
      </c>
      <c r="F2628" s="19">
        <v>2619</v>
      </c>
      <c r="G2628" s="20" t="s">
        <v>3264</v>
      </c>
      <c r="H2628" s="21" t="s">
        <v>18</v>
      </c>
      <c r="K2628" s="33">
        <v>26</v>
      </c>
      <c r="L2628" s="37">
        <v>166</v>
      </c>
      <c r="N2628" s="33">
        <v>5</v>
      </c>
      <c r="O2628" s="37">
        <v>166</v>
      </c>
    </row>
    <row r="2629" spans="3:15" x14ac:dyDescent="0.25">
      <c r="C2629" s="1">
        <v>1</v>
      </c>
      <c r="D2629" s="1">
        <v>1</v>
      </c>
      <c r="E2629" s="1">
        <v>1</v>
      </c>
      <c r="F2629" s="16">
        <v>2620</v>
      </c>
      <c r="G2629" s="17" t="s">
        <v>3264</v>
      </c>
      <c r="H2629" s="18" t="s">
        <v>19</v>
      </c>
      <c r="K2629" s="32">
        <v>15</v>
      </c>
      <c r="L2629" s="36">
        <v>166</v>
      </c>
      <c r="N2629" s="32">
        <v>3</v>
      </c>
      <c r="O2629" s="36">
        <v>166</v>
      </c>
    </row>
    <row r="2630" spans="3:15" x14ac:dyDescent="0.25">
      <c r="C2630" s="1">
        <v>1</v>
      </c>
      <c r="D2630" s="1">
        <v>1</v>
      </c>
      <c r="E2630" s="1">
        <v>1</v>
      </c>
      <c r="F2630" s="19">
        <v>2621</v>
      </c>
      <c r="G2630" s="20" t="s">
        <v>3181</v>
      </c>
      <c r="H2630" s="21" t="s">
        <v>18</v>
      </c>
      <c r="K2630" s="33">
        <v>22</v>
      </c>
      <c r="L2630" s="37">
        <v>166</v>
      </c>
      <c r="N2630" s="33">
        <v>5</v>
      </c>
      <c r="O2630" s="37">
        <v>166</v>
      </c>
    </row>
    <row r="2631" spans="3:15" x14ac:dyDescent="0.25">
      <c r="C2631" s="1">
        <v>1</v>
      </c>
      <c r="D2631" s="1">
        <v>1</v>
      </c>
      <c r="E2631" s="1">
        <v>1</v>
      </c>
      <c r="F2631" s="16">
        <v>2622</v>
      </c>
      <c r="G2631" s="17" t="s">
        <v>3182</v>
      </c>
      <c r="H2631" s="18" t="s">
        <v>19</v>
      </c>
      <c r="K2631" s="32">
        <v>18</v>
      </c>
      <c r="L2631" s="36">
        <v>166</v>
      </c>
      <c r="N2631" s="32">
        <v>2</v>
      </c>
      <c r="O2631" s="36">
        <v>166</v>
      </c>
    </row>
    <row r="2632" spans="3:15" x14ac:dyDescent="0.25">
      <c r="C2632" s="1">
        <v>1</v>
      </c>
      <c r="D2632" s="1">
        <v>1</v>
      </c>
      <c r="E2632" s="1">
        <v>1</v>
      </c>
      <c r="F2632" s="19">
        <v>2623</v>
      </c>
      <c r="G2632" s="20" t="s">
        <v>3264</v>
      </c>
      <c r="H2632" s="21" t="s">
        <v>18</v>
      </c>
      <c r="K2632" s="33">
        <v>12</v>
      </c>
      <c r="L2632" s="37">
        <v>166</v>
      </c>
      <c r="N2632" s="33">
        <v>3</v>
      </c>
      <c r="O2632" s="37">
        <v>166</v>
      </c>
    </row>
    <row r="2633" spans="3:15" x14ac:dyDescent="0.25">
      <c r="C2633" s="1">
        <v>1</v>
      </c>
      <c r="D2633" s="1">
        <v>1</v>
      </c>
      <c r="E2633" s="1">
        <v>1</v>
      </c>
      <c r="F2633" s="16">
        <v>2624</v>
      </c>
      <c r="G2633" s="17" t="s">
        <v>3264</v>
      </c>
      <c r="H2633" s="18" t="s">
        <v>19</v>
      </c>
      <c r="K2633" s="32">
        <v>16</v>
      </c>
      <c r="L2633" s="36">
        <v>166</v>
      </c>
      <c r="N2633" s="32">
        <v>5</v>
      </c>
      <c r="O2633" s="36">
        <v>166</v>
      </c>
    </row>
    <row r="2634" spans="3:15" x14ac:dyDescent="0.25">
      <c r="C2634" s="1">
        <v>1</v>
      </c>
      <c r="D2634" s="1">
        <v>1</v>
      </c>
      <c r="E2634" s="1">
        <v>1</v>
      </c>
      <c r="F2634" s="19">
        <v>2625</v>
      </c>
      <c r="G2634" s="20" t="s">
        <v>3264</v>
      </c>
      <c r="H2634" s="21" t="s">
        <v>19</v>
      </c>
      <c r="K2634" s="33">
        <v>14</v>
      </c>
      <c r="L2634" s="37">
        <v>166</v>
      </c>
      <c r="N2634" s="33">
        <v>4</v>
      </c>
      <c r="O2634" s="37">
        <v>166</v>
      </c>
    </row>
    <row r="2635" spans="3:15" x14ac:dyDescent="0.25">
      <c r="C2635" s="1">
        <v>1</v>
      </c>
      <c r="D2635" s="1">
        <v>1</v>
      </c>
      <c r="E2635" s="1">
        <v>1</v>
      </c>
      <c r="F2635" s="16">
        <v>2626</v>
      </c>
      <c r="G2635" s="17" t="s">
        <v>3264</v>
      </c>
      <c r="H2635" s="18" t="s">
        <v>18</v>
      </c>
      <c r="K2635" s="32">
        <v>15</v>
      </c>
      <c r="L2635" s="36">
        <v>166</v>
      </c>
      <c r="N2635" s="32">
        <v>4</v>
      </c>
      <c r="O2635" s="36">
        <v>166</v>
      </c>
    </row>
    <row r="2636" spans="3:15" x14ac:dyDescent="0.25">
      <c r="C2636" s="1">
        <v>1</v>
      </c>
      <c r="D2636" s="1">
        <v>1</v>
      </c>
      <c r="E2636" s="1">
        <v>1</v>
      </c>
      <c r="F2636" s="19">
        <v>2627</v>
      </c>
      <c r="G2636" s="20" t="s">
        <v>3264</v>
      </c>
      <c r="H2636" s="21" t="s">
        <v>18</v>
      </c>
      <c r="K2636" s="33">
        <v>17</v>
      </c>
      <c r="L2636" s="37">
        <v>166</v>
      </c>
      <c r="N2636" s="33">
        <v>7</v>
      </c>
      <c r="O2636" s="37">
        <v>166</v>
      </c>
    </row>
    <row r="2637" spans="3:15" x14ac:dyDescent="0.25">
      <c r="C2637" s="1">
        <v>1</v>
      </c>
      <c r="D2637" s="1">
        <v>1</v>
      </c>
      <c r="E2637" s="1">
        <v>1</v>
      </c>
      <c r="F2637" s="16">
        <v>2628</v>
      </c>
      <c r="G2637" s="17" t="s">
        <v>3182</v>
      </c>
      <c r="H2637" s="18" t="s">
        <v>18</v>
      </c>
      <c r="K2637" s="32">
        <v>23</v>
      </c>
      <c r="L2637" s="36">
        <v>166</v>
      </c>
      <c r="N2637" s="32">
        <v>5</v>
      </c>
      <c r="O2637" s="36">
        <v>166</v>
      </c>
    </row>
    <row r="2638" spans="3:15" x14ac:dyDescent="0.25">
      <c r="C2638" s="1">
        <v>1</v>
      </c>
      <c r="D2638" s="1">
        <v>1</v>
      </c>
      <c r="E2638" s="1">
        <v>1</v>
      </c>
      <c r="F2638" s="19">
        <v>2629</v>
      </c>
      <c r="G2638" s="20" t="s">
        <v>3181</v>
      </c>
      <c r="H2638" s="21" t="s">
        <v>18</v>
      </c>
      <c r="K2638" s="33">
        <v>9</v>
      </c>
      <c r="L2638" s="37">
        <v>166</v>
      </c>
      <c r="N2638" s="33">
        <v>2</v>
      </c>
      <c r="O2638" s="37">
        <v>166</v>
      </c>
    </row>
    <row r="2639" spans="3:15" x14ac:dyDescent="0.25">
      <c r="C2639" s="1">
        <v>1</v>
      </c>
      <c r="D2639" s="1">
        <v>1</v>
      </c>
      <c r="E2639" s="1">
        <v>1</v>
      </c>
      <c r="F2639" s="16">
        <v>2630</v>
      </c>
      <c r="G2639" s="17" t="s">
        <v>3264</v>
      </c>
      <c r="H2639" s="18" t="s">
        <v>18</v>
      </c>
      <c r="K2639" s="32">
        <v>12</v>
      </c>
      <c r="L2639" s="36">
        <v>166</v>
      </c>
      <c r="N2639" s="32">
        <v>3</v>
      </c>
      <c r="O2639" s="36">
        <v>166</v>
      </c>
    </row>
    <row r="2640" spans="3:15" x14ac:dyDescent="0.25">
      <c r="C2640" s="1">
        <v>1</v>
      </c>
      <c r="D2640" s="1">
        <v>1</v>
      </c>
      <c r="E2640" s="1">
        <v>1</v>
      </c>
      <c r="F2640" s="19">
        <v>2631</v>
      </c>
      <c r="G2640" s="20" t="s">
        <v>3264</v>
      </c>
      <c r="H2640" s="21" t="s">
        <v>19</v>
      </c>
      <c r="K2640" s="33">
        <v>19</v>
      </c>
      <c r="L2640" s="37">
        <v>166</v>
      </c>
      <c r="N2640" s="33">
        <v>2</v>
      </c>
      <c r="O2640" s="37">
        <v>166</v>
      </c>
    </row>
    <row r="2641" spans="3:15" x14ac:dyDescent="0.25">
      <c r="C2641" s="1">
        <v>1</v>
      </c>
      <c r="D2641" s="1">
        <v>1</v>
      </c>
      <c r="E2641" s="1">
        <v>1</v>
      </c>
      <c r="F2641" s="16">
        <v>2632</v>
      </c>
      <c r="G2641" s="17" t="s">
        <v>3181</v>
      </c>
      <c r="H2641" s="18" t="s">
        <v>19</v>
      </c>
      <c r="K2641" s="32">
        <v>6</v>
      </c>
      <c r="L2641" s="36">
        <v>166</v>
      </c>
      <c r="N2641" s="32">
        <v>1</v>
      </c>
      <c r="O2641" s="36">
        <v>166</v>
      </c>
    </row>
    <row r="2642" spans="3:15" x14ac:dyDescent="0.25">
      <c r="C2642" s="1">
        <v>1</v>
      </c>
      <c r="D2642" s="1">
        <v>1</v>
      </c>
      <c r="E2642" s="1">
        <v>1</v>
      </c>
      <c r="F2642" s="19">
        <v>2633</v>
      </c>
      <c r="G2642" s="20" t="s">
        <v>3264</v>
      </c>
      <c r="H2642" s="21" t="s">
        <v>18</v>
      </c>
      <c r="K2642" s="33">
        <v>31</v>
      </c>
      <c r="L2642" s="37">
        <v>167</v>
      </c>
      <c r="N2642" s="33">
        <v>6</v>
      </c>
      <c r="O2642" s="37">
        <v>167</v>
      </c>
    </row>
    <row r="2643" spans="3:15" x14ac:dyDescent="0.25">
      <c r="C2643" s="1">
        <v>1</v>
      </c>
      <c r="D2643" s="1">
        <v>1</v>
      </c>
      <c r="E2643" s="1">
        <v>1</v>
      </c>
      <c r="F2643" s="16">
        <v>2634</v>
      </c>
      <c r="G2643" s="17" t="s">
        <v>3264</v>
      </c>
      <c r="H2643" s="18" t="s">
        <v>18</v>
      </c>
      <c r="K2643" s="32">
        <v>25</v>
      </c>
      <c r="L2643" s="36">
        <v>167</v>
      </c>
      <c r="N2643" s="32">
        <v>3</v>
      </c>
      <c r="O2643" s="36">
        <v>167</v>
      </c>
    </row>
    <row r="2644" spans="3:15" x14ac:dyDescent="0.25">
      <c r="C2644" s="1">
        <v>1</v>
      </c>
      <c r="D2644" s="1">
        <v>1</v>
      </c>
      <c r="E2644" s="1">
        <v>1</v>
      </c>
      <c r="F2644" s="19">
        <v>2635</v>
      </c>
      <c r="G2644" s="20" t="s">
        <v>3264</v>
      </c>
      <c r="H2644" s="21" t="s">
        <v>19</v>
      </c>
      <c r="K2644" s="33">
        <v>33</v>
      </c>
      <c r="L2644" s="37">
        <v>167</v>
      </c>
      <c r="N2644" s="33">
        <v>7</v>
      </c>
      <c r="O2644" s="37">
        <v>167</v>
      </c>
    </row>
    <row r="2645" spans="3:15" x14ac:dyDescent="0.25">
      <c r="C2645" s="1">
        <v>1</v>
      </c>
      <c r="D2645" s="1">
        <v>1</v>
      </c>
      <c r="E2645" s="1">
        <v>1</v>
      </c>
      <c r="F2645" s="16">
        <v>2636</v>
      </c>
      <c r="G2645" s="17" t="s">
        <v>3264</v>
      </c>
      <c r="H2645" s="18" t="s">
        <v>19</v>
      </c>
      <c r="K2645" s="32">
        <v>20</v>
      </c>
      <c r="L2645" s="36">
        <v>167</v>
      </c>
      <c r="N2645" s="32">
        <v>5</v>
      </c>
      <c r="O2645" s="36">
        <v>167</v>
      </c>
    </row>
    <row r="2646" spans="3:15" x14ac:dyDescent="0.25">
      <c r="C2646" s="1">
        <v>1</v>
      </c>
      <c r="D2646" s="1">
        <v>1</v>
      </c>
      <c r="E2646" s="1">
        <v>1</v>
      </c>
      <c r="F2646" s="19">
        <v>2637</v>
      </c>
      <c r="G2646" s="20" t="s">
        <v>3181</v>
      </c>
      <c r="H2646" s="21" t="s">
        <v>19</v>
      </c>
      <c r="K2646" s="33">
        <v>19</v>
      </c>
      <c r="L2646" s="37">
        <v>167</v>
      </c>
      <c r="N2646" s="33">
        <v>5</v>
      </c>
      <c r="O2646" s="37">
        <v>167</v>
      </c>
    </row>
    <row r="2647" spans="3:15" x14ac:dyDescent="0.25">
      <c r="C2647" s="1">
        <v>1</v>
      </c>
      <c r="D2647" s="1">
        <v>1</v>
      </c>
      <c r="E2647" s="1">
        <v>1</v>
      </c>
      <c r="F2647" s="16">
        <v>2638</v>
      </c>
      <c r="G2647" s="17" t="s">
        <v>3181</v>
      </c>
      <c r="H2647" s="18" t="s">
        <v>19</v>
      </c>
      <c r="K2647" s="32">
        <v>27</v>
      </c>
      <c r="L2647" s="36">
        <v>167</v>
      </c>
      <c r="N2647" s="32">
        <v>8</v>
      </c>
      <c r="O2647" s="36">
        <v>167</v>
      </c>
    </row>
    <row r="2648" spans="3:15" x14ac:dyDescent="0.25">
      <c r="C2648" s="1">
        <v>1</v>
      </c>
      <c r="D2648" s="1">
        <v>1</v>
      </c>
      <c r="E2648" s="1">
        <v>1</v>
      </c>
      <c r="F2648" s="19">
        <v>2639</v>
      </c>
      <c r="G2648" s="20" t="s">
        <v>3264</v>
      </c>
      <c r="H2648" s="21" t="s">
        <v>18</v>
      </c>
      <c r="K2648" s="33">
        <v>24</v>
      </c>
      <c r="L2648" s="37">
        <v>167</v>
      </c>
      <c r="N2648" s="33">
        <v>5</v>
      </c>
      <c r="O2648" s="37">
        <v>167</v>
      </c>
    </row>
    <row r="2649" spans="3:15" x14ac:dyDescent="0.25">
      <c r="C2649" s="1">
        <v>1</v>
      </c>
      <c r="D2649" s="1">
        <v>1</v>
      </c>
      <c r="E2649" s="1">
        <v>1</v>
      </c>
      <c r="F2649" s="16">
        <v>2640</v>
      </c>
      <c r="G2649" s="17" t="s">
        <v>3181</v>
      </c>
      <c r="H2649" s="18" t="s">
        <v>18</v>
      </c>
      <c r="K2649" s="32">
        <v>18</v>
      </c>
      <c r="L2649" s="36">
        <v>167</v>
      </c>
      <c r="N2649" s="32">
        <v>3</v>
      </c>
      <c r="O2649" s="36">
        <v>167</v>
      </c>
    </row>
    <row r="2650" spans="3:15" x14ac:dyDescent="0.25">
      <c r="C2650" s="1">
        <v>1</v>
      </c>
      <c r="D2650" s="1">
        <v>1</v>
      </c>
      <c r="E2650" s="1">
        <v>1</v>
      </c>
      <c r="F2650" s="19">
        <v>2641</v>
      </c>
      <c r="G2650" s="20" t="s">
        <v>3264</v>
      </c>
      <c r="H2650" s="21" t="s">
        <v>19</v>
      </c>
      <c r="K2650" s="33">
        <v>24</v>
      </c>
      <c r="L2650" s="37">
        <v>167</v>
      </c>
      <c r="N2650" s="33">
        <v>4</v>
      </c>
      <c r="O2650" s="37">
        <v>167</v>
      </c>
    </row>
    <row r="2651" spans="3:15" x14ac:dyDescent="0.25">
      <c r="C2651" s="1">
        <v>1</v>
      </c>
      <c r="D2651" s="1">
        <v>1</v>
      </c>
      <c r="E2651" s="1">
        <v>1</v>
      </c>
      <c r="F2651" s="16">
        <v>2642</v>
      </c>
      <c r="G2651" s="17" t="s">
        <v>3181</v>
      </c>
      <c r="H2651" s="18" t="s">
        <v>18</v>
      </c>
      <c r="K2651" s="32">
        <v>19</v>
      </c>
      <c r="L2651" s="36">
        <v>167</v>
      </c>
      <c r="N2651" s="32">
        <v>3</v>
      </c>
      <c r="O2651" s="36">
        <v>167</v>
      </c>
    </row>
    <row r="2652" spans="3:15" x14ac:dyDescent="0.25">
      <c r="C2652" s="1">
        <v>1</v>
      </c>
      <c r="D2652" s="1">
        <v>1</v>
      </c>
      <c r="E2652" s="1">
        <v>1</v>
      </c>
      <c r="F2652" s="19">
        <v>2643</v>
      </c>
      <c r="G2652" s="20" t="s">
        <v>3181</v>
      </c>
      <c r="H2652" s="21" t="s">
        <v>19</v>
      </c>
      <c r="K2652" s="33">
        <v>17</v>
      </c>
      <c r="L2652" s="37">
        <v>167</v>
      </c>
      <c r="N2652" s="33">
        <v>3</v>
      </c>
      <c r="O2652" s="37">
        <v>167</v>
      </c>
    </row>
    <row r="2653" spans="3:15" x14ac:dyDescent="0.25">
      <c r="C2653" s="1">
        <v>1</v>
      </c>
      <c r="D2653" s="1">
        <v>1</v>
      </c>
      <c r="E2653" s="1">
        <v>1</v>
      </c>
      <c r="F2653" s="16">
        <v>2644</v>
      </c>
      <c r="G2653" s="17" t="s">
        <v>3264</v>
      </c>
      <c r="H2653" s="18" t="s">
        <v>18</v>
      </c>
      <c r="K2653" s="32">
        <v>21</v>
      </c>
      <c r="L2653" s="36">
        <v>167</v>
      </c>
      <c r="N2653" s="32">
        <v>3</v>
      </c>
      <c r="O2653" s="36">
        <v>167</v>
      </c>
    </row>
    <row r="2654" spans="3:15" x14ac:dyDescent="0.25">
      <c r="C2654" s="1">
        <v>1</v>
      </c>
      <c r="D2654" s="1">
        <v>1</v>
      </c>
      <c r="E2654" s="1">
        <v>1</v>
      </c>
      <c r="F2654" s="19">
        <v>2645</v>
      </c>
      <c r="G2654" s="20" t="s">
        <v>3264</v>
      </c>
      <c r="H2654" s="21" t="s">
        <v>19</v>
      </c>
      <c r="K2654" s="33">
        <v>24</v>
      </c>
      <c r="L2654" s="37">
        <v>167</v>
      </c>
      <c r="N2654" s="33">
        <v>6</v>
      </c>
      <c r="O2654" s="37">
        <v>167</v>
      </c>
    </row>
    <row r="2655" spans="3:15" x14ac:dyDescent="0.25">
      <c r="C2655" s="1">
        <v>1</v>
      </c>
      <c r="D2655" s="1">
        <v>1</v>
      </c>
      <c r="E2655" s="1">
        <v>1</v>
      </c>
      <c r="F2655" s="16">
        <v>2646</v>
      </c>
      <c r="G2655" s="17" t="s">
        <v>3181</v>
      </c>
      <c r="H2655" s="18" t="s">
        <v>19</v>
      </c>
      <c r="K2655" s="32">
        <v>21</v>
      </c>
      <c r="L2655" s="36">
        <v>167</v>
      </c>
      <c r="N2655" s="32">
        <v>2</v>
      </c>
      <c r="O2655" s="36">
        <v>167</v>
      </c>
    </row>
    <row r="2656" spans="3:15" x14ac:dyDescent="0.25">
      <c r="C2656" s="1">
        <v>1</v>
      </c>
      <c r="D2656" s="1">
        <v>1</v>
      </c>
      <c r="E2656" s="1">
        <v>1</v>
      </c>
      <c r="F2656" s="19">
        <v>2647</v>
      </c>
      <c r="G2656" s="20" t="s">
        <v>3264</v>
      </c>
      <c r="H2656" s="21" t="s">
        <v>19</v>
      </c>
      <c r="K2656" s="33">
        <v>19</v>
      </c>
      <c r="L2656" s="37">
        <v>167</v>
      </c>
      <c r="N2656" s="33">
        <v>3</v>
      </c>
      <c r="O2656" s="37">
        <v>167</v>
      </c>
    </row>
    <row r="2657" spans="3:15" x14ac:dyDescent="0.25">
      <c r="C2657" s="1">
        <v>1</v>
      </c>
      <c r="D2657" s="1">
        <v>1</v>
      </c>
      <c r="E2657" s="1">
        <v>1</v>
      </c>
      <c r="F2657" s="16">
        <v>2648</v>
      </c>
      <c r="G2657" s="17" t="s">
        <v>3264</v>
      </c>
      <c r="H2657" s="18" t="s">
        <v>19</v>
      </c>
      <c r="K2657" s="32">
        <v>11</v>
      </c>
      <c r="L2657" s="36">
        <v>167</v>
      </c>
      <c r="N2657" s="32">
        <v>2</v>
      </c>
      <c r="O2657" s="36">
        <v>167</v>
      </c>
    </row>
    <row r="2658" spans="3:15" x14ac:dyDescent="0.25">
      <c r="C2658" s="1">
        <v>1</v>
      </c>
      <c r="D2658" s="1">
        <v>1</v>
      </c>
      <c r="E2658" s="1">
        <v>1</v>
      </c>
      <c r="F2658" s="19">
        <v>2649</v>
      </c>
      <c r="G2658" s="20" t="s">
        <v>3181</v>
      </c>
      <c r="H2658" s="21" t="s">
        <v>19</v>
      </c>
      <c r="K2658" s="33">
        <v>17</v>
      </c>
      <c r="L2658" s="37">
        <v>167</v>
      </c>
      <c r="N2658" s="33">
        <v>6</v>
      </c>
      <c r="O2658" s="37">
        <v>167</v>
      </c>
    </row>
    <row r="2659" spans="3:15" x14ac:dyDescent="0.25">
      <c r="C2659" s="1">
        <v>1</v>
      </c>
      <c r="D2659" s="1">
        <v>1</v>
      </c>
      <c r="E2659" s="1">
        <v>1</v>
      </c>
      <c r="F2659" s="16">
        <v>2650</v>
      </c>
      <c r="G2659" s="17" t="s">
        <v>3181</v>
      </c>
      <c r="H2659" s="18" t="s">
        <v>19</v>
      </c>
      <c r="K2659" s="32">
        <v>20</v>
      </c>
      <c r="L2659" s="36">
        <v>167</v>
      </c>
      <c r="N2659" s="32">
        <v>5</v>
      </c>
      <c r="O2659" s="36">
        <v>167</v>
      </c>
    </row>
    <row r="2660" spans="3:15" x14ac:dyDescent="0.25">
      <c r="C2660" s="1">
        <v>1</v>
      </c>
      <c r="D2660" s="1">
        <v>1</v>
      </c>
      <c r="E2660" s="1">
        <v>1</v>
      </c>
      <c r="F2660" s="19">
        <v>2651</v>
      </c>
      <c r="G2660" s="20" t="s">
        <v>3264</v>
      </c>
      <c r="H2660" s="21" t="s">
        <v>19</v>
      </c>
      <c r="K2660" s="33">
        <v>19</v>
      </c>
      <c r="L2660" s="37">
        <v>167</v>
      </c>
      <c r="N2660" s="33">
        <v>2</v>
      </c>
      <c r="O2660" s="37">
        <v>167</v>
      </c>
    </row>
    <row r="2661" spans="3:15" x14ac:dyDescent="0.25">
      <c r="C2661" s="1">
        <v>1</v>
      </c>
      <c r="D2661" s="1">
        <v>1</v>
      </c>
      <c r="E2661" s="1">
        <v>1</v>
      </c>
      <c r="F2661" s="16">
        <v>2652</v>
      </c>
      <c r="G2661" s="17" t="s">
        <v>3181</v>
      </c>
      <c r="H2661" s="18" t="s">
        <v>18</v>
      </c>
      <c r="K2661" s="32">
        <v>19</v>
      </c>
      <c r="L2661" s="36">
        <v>167</v>
      </c>
      <c r="N2661" s="32">
        <v>6</v>
      </c>
      <c r="O2661" s="36">
        <v>167</v>
      </c>
    </row>
    <row r="2662" spans="3:15" x14ac:dyDescent="0.25">
      <c r="C2662" s="1">
        <v>1</v>
      </c>
      <c r="D2662" s="1">
        <v>1</v>
      </c>
      <c r="E2662" s="1">
        <v>1</v>
      </c>
      <c r="F2662" s="19">
        <v>2653</v>
      </c>
      <c r="G2662" s="20" t="s">
        <v>3181</v>
      </c>
      <c r="H2662" s="21" t="s">
        <v>18</v>
      </c>
      <c r="K2662" s="33">
        <v>17</v>
      </c>
      <c r="L2662" s="37">
        <v>167</v>
      </c>
      <c r="N2662" s="33">
        <v>3</v>
      </c>
      <c r="O2662" s="37">
        <v>167</v>
      </c>
    </row>
    <row r="2663" spans="3:15" x14ac:dyDescent="0.25">
      <c r="C2663" s="1">
        <v>1</v>
      </c>
      <c r="D2663" s="1">
        <v>1</v>
      </c>
      <c r="E2663" s="1">
        <v>1</v>
      </c>
      <c r="F2663" s="16">
        <v>2654</v>
      </c>
      <c r="G2663" s="17" t="s">
        <v>3182</v>
      </c>
      <c r="H2663" s="18" t="s">
        <v>19</v>
      </c>
      <c r="K2663" s="32">
        <v>22</v>
      </c>
      <c r="L2663" s="36">
        <v>167</v>
      </c>
      <c r="N2663" s="32">
        <v>4</v>
      </c>
      <c r="O2663" s="36">
        <v>167</v>
      </c>
    </row>
    <row r="2664" spans="3:15" x14ac:dyDescent="0.25">
      <c r="C2664" s="1">
        <v>1</v>
      </c>
      <c r="D2664" s="1">
        <v>1</v>
      </c>
      <c r="E2664" s="1">
        <v>1</v>
      </c>
      <c r="F2664" s="19">
        <v>2655</v>
      </c>
      <c r="G2664" s="20" t="s">
        <v>3264</v>
      </c>
      <c r="H2664" s="21" t="s">
        <v>19</v>
      </c>
      <c r="K2664" s="33">
        <v>15</v>
      </c>
      <c r="L2664" s="37">
        <v>167</v>
      </c>
      <c r="N2664" s="33">
        <v>3</v>
      </c>
      <c r="O2664" s="37">
        <v>167</v>
      </c>
    </row>
    <row r="2665" spans="3:15" x14ac:dyDescent="0.25">
      <c r="C2665" s="1">
        <v>1</v>
      </c>
      <c r="D2665" s="1">
        <v>1</v>
      </c>
      <c r="E2665" s="1">
        <v>1</v>
      </c>
      <c r="F2665" s="16">
        <v>2656</v>
      </c>
      <c r="G2665" s="17" t="s">
        <v>3181</v>
      </c>
      <c r="H2665" s="18" t="s">
        <v>18</v>
      </c>
      <c r="K2665" s="32">
        <v>23</v>
      </c>
      <c r="L2665" s="36">
        <v>167</v>
      </c>
      <c r="N2665" s="32">
        <v>6</v>
      </c>
      <c r="O2665" s="36">
        <v>167</v>
      </c>
    </row>
    <row r="2666" spans="3:15" x14ac:dyDescent="0.25">
      <c r="C2666" s="1">
        <v>1</v>
      </c>
      <c r="D2666" s="1">
        <v>1</v>
      </c>
      <c r="E2666" s="1">
        <v>1</v>
      </c>
      <c r="F2666" s="19">
        <v>2657</v>
      </c>
      <c r="G2666" s="20" t="s">
        <v>3182</v>
      </c>
      <c r="H2666" s="21" t="s">
        <v>19</v>
      </c>
      <c r="K2666" s="33">
        <v>18</v>
      </c>
      <c r="L2666" s="37">
        <v>167</v>
      </c>
      <c r="N2666" s="33">
        <v>1</v>
      </c>
      <c r="O2666" s="37">
        <v>167</v>
      </c>
    </row>
    <row r="2667" spans="3:15" x14ac:dyDescent="0.25">
      <c r="C2667" s="1">
        <v>1</v>
      </c>
      <c r="D2667" s="1">
        <v>1</v>
      </c>
      <c r="E2667" s="1">
        <v>1</v>
      </c>
      <c r="F2667" s="16">
        <v>2658</v>
      </c>
      <c r="G2667" s="17" t="s">
        <v>3182</v>
      </c>
      <c r="H2667" s="18" t="s">
        <v>19</v>
      </c>
      <c r="K2667" s="32">
        <v>24</v>
      </c>
      <c r="L2667" s="36">
        <v>167</v>
      </c>
      <c r="N2667" s="32">
        <v>5</v>
      </c>
      <c r="O2667" s="36">
        <v>167</v>
      </c>
    </row>
    <row r="2668" spans="3:15" x14ac:dyDescent="0.25">
      <c r="C2668" s="1">
        <v>1</v>
      </c>
      <c r="D2668" s="1">
        <v>1</v>
      </c>
      <c r="E2668" s="1">
        <v>1</v>
      </c>
      <c r="F2668" s="19">
        <v>2659</v>
      </c>
      <c r="G2668" s="20" t="s">
        <v>3264</v>
      </c>
      <c r="H2668" s="21" t="s">
        <v>18</v>
      </c>
      <c r="K2668" s="33">
        <v>16</v>
      </c>
      <c r="L2668" s="37">
        <v>167</v>
      </c>
      <c r="N2668" s="33">
        <v>6</v>
      </c>
      <c r="O2668" s="37">
        <v>167</v>
      </c>
    </row>
    <row r="2669" spans="3:15" x14ac:dyDescent="0.25">
      <c r="C2669" s="1">
        <v>1</v>
      </c>
      <c r="D2669" s="1">
        <v>1</v>
      </c>
      <c r="E2669" s="1">
        <v>1</v>
      </c>
      <c r="F2669" s="16">
        <v>2660</v>
      </c>
      <c r="G2669" s="17" t="s">
        <v>3182</v>
      </c>
      <c r="H2669" s="18" t="s">
        <v>19</v>
      </c>
      <c r="K2669" s="32">
        <v>19</v>
      </c>
      <c r="L2669" s="36">
        <v>167</v>
      </c>
      <c r="N2669" s="32">
        <v>2</v>
      </c>
      <c r="O2669" s="36">
        <v>167</v>
      </c>
    </row>
    <row r="2670" spans="3:15" x14ac:dyDescent="0.25">
      <c r="C2670" s="1">
        <v>1</v>
      </c>
      <c r="D2670" s="1">
        <v>1</v>
      </c>
      <c r="E2670" s="1">
        <v>1</v>
      </c>
      <c r="F2670" s="19">
        <v>2661</v>
      </c>
      <c r="G2670" s="20" t="s">
        <v>3264</v>
      </c>
      <c r="H2670" s="21" t="s">
        <v>18</v>
      </c>
      <c r="K2670" s="33">
        <v>26</v>
      </c>
      <c r="L2670" s="37">
        <v>167</v>
      </c>
      <c r="N2670" s="33">
        <v>6</v>
      </c>
      <c r="O2670" s="37">
        <v>167</v>
      </c>
    </row>
    <row r="2671" spans="3:15" x14ac:dyDescent="0.25">
      <c r="C2671" s="1">
        <v>1</v>
      </c>
      <c r="D2671" s="1">
        <v>1</v>
      </c>
      <c r="E2671" s="1">
        <v>1</v>
      </c>
      <c r="F2671" s="16">
        <v>2662</v>
      </c>
      <c r="G2671" s="17" t="s">
        <v>3181</v>
      </c>
      <c r="H2671" s="18" t="s">
        <v>19</v>
      </c>
      <c r="K2671" s="32">
        <v>23</v>
      </c>
      <c r="L2671" s="36">
        <v>167</v>
      </c>
      <c r="N2671" s="32">
        <v>6</v>
      </c>
      <c r="O2671" s="36">
        <v>167</v>
      </c>
    </row>
    <row r="2672" spans="3:15" x14ac:dyDescent="0.25">
      <c r="C2672" s="1">
        <v>1</v>
      </c>
      <c r="D2672" s="1">
        <v>1</v>
      </c>
      <c r="E2672" s="1">
        <v>1</v>
      </c>
      <c r="F2672" s="19">
        <v>2663</v>
      </c>
      <c r="G2672" s="20" t="s">
        <v>3181</v>
      </c>
      <c r="H2672" s="21" t="s">
        <v>19</v>
      </c>
      <c r="K2672" s="33">
        <v>18</v>
      </c>
      <c r="L2672" s="37">
        <v>167</v>
      </c>
      <c r="N2672" s="33">
        <v>6</v>
      </c>
      <c r="O2672" s="37">
        <v>167</v>
      </c>
    </row>
    <row r="2673" spans="3:15" x14ac:dyDescent="0.25">
      <c r="C2673" s="1">
        <v>1</v>
      </c>
      <c r="D2673" s="1">
        <v>1</v>
      </c>
      <c r="E2673" s="1">
        <v>1</v>
      </c>
      <c r="F2673" s="16">
        <v>2664</v>
      </c>
      <c r="G2673" s="17" t="s">
        <v>3182</v>
      </c>
      <c r="H2673" s="18" t="s">
        <v>18</v>
      </c>
      <c r="K2673" s="32">
        <v>15</v>
      </c>
      <c r="L2673" s="36">
        <v>167</v>
      </c>
      <c r="N2673" s="32">
        <v>6</v>
      </c>
      <c r="O2673" s="36">
        <v>167</v>
      </c>
    </row>
    <row r="2674" spans="3:15" x14ac:dyDescent="0.25">
      <c r="C2674" s="1">
        <v>1</v>
      </c>
      <c r="D2674" s="1">
        <v>1</v>
      </c>
      <c r="E2674" s="1">
        <v>1</v>
      </c>
      <c r="F2674" s="19">
        <v>2665</v>
      </c>
      <c r="G2674" s="20" t="s">
        <v>3264</v>
      </c>
      <c r="H2674" s="21" t="s">
        <v>18</v>
      </c>
      <c r="K2674" s="33">
        <v>17</v>
      </c>
      <c r="L2674" s="37">
        <v>167</v>
      </c>
      <c r="N2674" s="33">
        <v>4</v>
      </c>
      <c r="O2674" s="37">
        <v>167</v>
      </c>
    </row>
    <row r="2675" spans="3:15" x14ac:dyDescent="0.25">
      <c r="C2675" s="1">
        <v>1</v>
      </c>
      <c r="D2675" s="1">
        <v>1</v>
      </c>
      <c r="E2675" s="1">
        <v>1</v>
      </c>
      <c r="F2675" s="16">
        <v>2666</v>
      </c>
      <c r="G2675" s="17" t="s">
        <v>3264</v>
      </c>
      <c r="H2675" s="18" t="s">
        <v>18</v>
      </c>
      <c r="K2675" s="32">
        <v>27</v>
      </c>
      <c r="L2675" s="36">
        <v>167</v>
      </c>
      <c r="N2675" s="32">
        <v>5</v>
      </c>
      <c r="O2675" s="36">
        <v>167</v>
      </c>
    </row>
    <row r="2676" spans="3:15" x14ac:dyDescent="0.25">
      <c r="C2676" s="1">
        <v>1</v>
      </c>
      <c r="D2676" s="1">
        <v>1</v>
      </c>
      <c r="E2676" s="1">
        <v>1</v>
      </c>
      <c r="F2676" s="19">
        <v>2667</v>
      </c>
      <c r="G2676" s="20" t="s">
        <v>3264</v>
      </c>
      <c r="H2676" s="21" t="s">
        <v>19</v>
      </c>
      <c r="K2676" s="33">
        <v>16</v>
      </c>
      <c r="L2676" s="37">
        <v>167</v>
      </c>
      <c r="N2676" s="33">
        <v>7</v>
      </c>
      <c r="O2676" s="37">
        <v>167</v>
      </c>
    </row>
    <row r="2677" spans="3:15" x14ac:dyDescent="0.25">
      <c r="C2677" s="1">
        <v>1</v>
      </c>
      <c r="D2677" s="1">
        <v>1</v>
      </c>
      <c r="E2677" s="1">
        <v>1</v>
      </c>
      <c r="F2677" s="16">
        <v>2668</v>
      </c>
      <c r="G2677" s="17" t="s">
        <v>3182</v>
      </c>
      <c r="H2677" s="18" t="s">
        <v>18</v>
      </c>
      <c r="K2677" s="32">
        <v>27</v>
      </c>
      <c r="L2677" s="36">
        <v>167</v>
      </c>
      <c r="N2677" s="32">
        <v>7</v>
      </c>
      <c r="O2677" s="36">
        <v>167</v>
      </c>
    </row>
    <row r="2678" spans="3:15" x14ac:dyDescent="0.25">
      <c r="C2678" s="1">
        <v>1</v>
      </c>
      <c r="D2678" s="1">
        <v>1</v>
      </c>
      <c r="E2678" s="1">
        <v>1</v>
      </c>
      <c r="F2678" s="19">
        <v>2669</v>
      </c>
      <c r="G2678" s="20" t="s">
        <v>3264</v>
      </c>
      <c r="H2678" s="21" t="s">
        <v>18</v>
      </c>
      <c r="K2678" s="33">
        <v>19</v>
      </c>
      <c r="L2678" s="37">
        <v>167</v>
      </c>
      <c r="N2678" s="33">
        <v>2</v>
      </c>
      <c r="O2678" s="37">
        <v>167</v>
      </c>
    </row>
    <row r="2679" spans="3:15" x14ac:dyDescent="0.25">
      <c r="C2679" s="1">
        <v>1</v>
      </c>
      <c r="D2679" s="1">
        <v>1</v>
      </c>
      <c r="E2679" s="1">
        <v>1</v>
      </c>
      <c r="F2679" s="16">
        <v>2670</v>
      </c>
      <c r="G2679" s="17" t="s">
        <v>3181</v>
      </c>
      <c r="H2679" s="18" t="s">
        <v>18</v>
      </c>
      <c r="K2679" s="32">
        <v>19</v>
      </c>
      <c r="L2679" s="36">
        <v>167</v>
      </c>
      <c r="N2679" s="32">
        <v>3</v>
      </c>
      <c r="O2679" s="36">
        <v>167</v>
      </c>
    </row>
    <row r="2680" spans="3:15" x14ac:dyDescent="0.25">
      <c r="C2680" s="1">
        <v>1</v>
      </c>
      <c r="D2680" s="1">
        <v>1</v>
      </c>
      <c r="E2680" s="1">
        <v>1</v>
      </c>
      <c r="F2680" s="19">
        <v>2671</v>
      </c>
      <c r="G2680" s="20" t="s">
        <v>3264</v>
      </c>
      <c r="H2680" s="21" t="s">
        <v>19</v>
      </c>
      <c r="K2680" s="33">
        <v>17</v>
      </c>
      <c r="L2680" s="37">
        <v>167</v>
      </c>
      <c r="N2680" s="33">
        <v>3</v>
      </c>
      <c r="O2680" s="37">
        <v>167</v>
      </c>
    </row>
    <row r="2681" spans="3:15" x14ac:dyDescent="0.25">
      <c r="C2681" s="1">
        <v>1</v>
      </c>
      <c r="D2681" s="1">
        <v>1</v>
      </c>
      <c r="E2681" s="1">
        <v>1</v>
      </c>
      <c r="F2681" s="16">
        <v>2672</v>
      </c>
      <c r="G2681" s="17" t="s">
        <v>3181</v>
      </c>
      <c r="H2681" s="18" t="s">
        <v>19</v>
      </c>
      <c r="K2681" s="32">
        <v>23</v>
      </c>
      <c r="L2681" s="36">
        <v>167</v>
      </c>
      <c r="N2681" s="32">
        <v>2</v>
      </c>
      <c r="O2681" s="36">
        <v>167</v>
      </c>
    </row>
    <row r="2682" spans="3:15" x14ac:dyDescent="0.25">
      <c r="C2682" s="1">
        <v>1</v>
      </c>
      <c r="D2682" s="1">
        <v>1</v>
      </c>
      <c r="E2682" s="1">
        <v>1</v>
      </c>
      <c r="F2682" s="19">
        <v>2673</v>
      </c>
      <c r="G2682" s="20" t="s">
        <v>3264</v>
      </c>
      <c r="H2682" s="21" t="s">
        <v>18</v>
      </c>
      <c r="K2682" s="33">
        <v>16</v>
      </c>
      <c r="L2682" s="37">
        <v>167</v>
      </c>
      <c r="N2682" s="33">
        <v>5</v>
      </c>
      <c r="O2682" s="37">
        <v>167</v>
      </c>
    </row>
    <row r="2683" spans="3:15" x14ac:dyDescent="0.25">
      <c r="C2683" s="1">
        <v>1</v>
      </c>
      <c r="D2683" s="1">
        <v>1</v>
      </c>
      <c r="E2683" s="1">
        <v>1</v>
      </c>
      <c r="F2683" s="16">
        <v>2674</v>
      </c>
      <c r="G2683" s="17" t="s">
        <v>3264</v>
      </c>
      <c r="H2683" s="18" t="s">
        <v>19</v>
      </c>
      <c r="K2683" s="32">
        <v>16</v>
      </c>
      <c r="L2683" s="36">
        <v>167</v>
      </c>
      <c r="N2683" s="32">
        <v>4</v>
      </c>
      <c r="O2683" s="36">
        <v>167</v>
      </c>
    </row>
    <row r="2684" spans="3:15" x14ac:dyDescent="0.25">
      <c r="C2684" s="1">
        <v>1</v>
      </c>
      <c r="D2684" s="1">
        <v>1</v>
      </c>
      <c r="E2684" s="1">
        <v>1</v>
      </c>
      <c r="F2684" s="19">
        <v>2675</v>
      </c>
      <c r="G2684" s="20" t="s">
        <v>3264</v>
      </c>
      <c r="H2684" s="21" t="s">
        <v>18</v>
      </c>
      <c r="K2684" s="33">
        <v>16</v>
      </c>
      <c r="L2684" s="37">
        <v>167</v>
      </c>
      <c r="N2684" s="33">
        <v>4</v>
      </c>
      <c r="O2684" s="37">
        <v>167</v>
      </c>
    </row>
    <row r="2685" spans="3:15" x14ac:dyDescent="0.25">
      <c r="C2685" s="1">
        <v>1</v>
      </c>
      <c r="D2685" s="1">
        <v>1</v>
      </c>
      <c r="E2685" s="1">
        <v>1</v>
      </c>
      <c r="F2685" s="16">
        <v>2676</v>
      </c>
      <c r="G2685" s="17" t="s">
        <v>3264</v>
      </c>
      <c r="H2685" s="18" t="s">
        <v>19</v>
      </c>
      <c r="K2685" s="32">
        <v>11</v>
      </c>
      <c r="L2685" s="36">
        <v>167</v>
      </c>
      <c r="N2685" s="32">
        <v>5</v>
      </c>
      <c r="O2685" s="36">
        <v>167</v>
      </c>
    </row>
    <row r="2686" spans="3:15" x14ac:dyDescent="0.25">
      <c r="C2686" s="1">
        <v>1</v>
      </c>
      <c r="D2686" s="1">
        <v>1</v>
      </c>
      <c r="E2686" s="1">
        <v>1</v>
      </c>
      <c r="F2686" s="19">
        <v>2677</v>
      </c>
      <c r="G2686" s="20" t="s">
        <v>3181</v>
      </c>
      <c r="H2686" s="21" t="s">
        <v>18</v>
      </c>
      <c r="K2686" s="33">
        <v>32</v>
      </c>
      <c r="L2686" s="37">
        <v>168</v>
      </c>
      <c r="N2686" s="33">
        <v>7</v>
      </c>
      <c r="O2686" s="37">
        <v>168</v>
      </c>
    </row>
    <row r="2687" spans="3:15" x14ac:dyDescent="0.25">
      <c r="C2687" s="1">
        <v>1</v>
      </c>
      <c r="D2687" s="1">
        <v>1</v>
      </c>
      <c r="E2687" s="1">
        <v>1</v>
      </c>
      <c r="F2687" s="16">
        <v>2678</v>
      </c>
      <c r="G2687" s="17" t="s">
        <v>3181</v>
      </c>
      <c r="H2687" s="18" t="s">
        <v>19</v>
      </c>
      <c r="K2687" s="32">
        <v>24</v>
      </c>
      <c r="L2687" s="36">
        <v>168</v>
      </c>
      <c r="N2687" s="32">
        <v>4</v>
      </c>
      <c r="O2687" s="36">
        <v>168</v>
      </c>
    </row>
    <row r="2688" spans="3:15" x14ac:dyDescent="0.25">
      <c r="C2688" s="1">
        <v>1</v>
      </c>
      <c r="D2688" s="1">
        <v>1</v>
      </c>
      <c r="E2688" s="1">
        <v>1</v>
      </c>
      <c r="F2688" s="19">
        <v>2679</v>
      </c>
      <c r="G2688" s="20" t="s">
        <v>3264</v>
      </c>
      <c r="H2688" s="21" t="s">
        <v>19</v>
      </c>
      <c r="K2688" s="33">
        <v>23</v>
      </c>
      <c r="L2688" s="37">
        <v>168</v>
      </c>
      <c r="N2688" s="33">
        <v>6</v>
      </c>
      <c r="O2688" s="37">
        <v>168</v>
      </c>
    </row>
    <row r="2689" spans="3:15" x14ac:dyDescent="0.25">
      <c r="C2689" s="1">
        <v>1</v>
      </c>
      <c r="D2689" s="1">
        <v>1</v>
      </c>
      <c r="E2689" s="1">
        <v>1</v>
      </c>
      <c r="F2689" s="16">
        <v>2680</v>
      </c>
      <c r="G2689" s="17" t="s">
        <v>3264</v>
      </c>
      <c r="H2689" s="18" t="s">
        <v>19</v>
      </c>
      <c r="K2689" s="32">
        <v>27</v>
      </c>
      <c r="L2689" s="36">
        <v>168</v>
      </c>
      <c r="N2689" s="32">
        <v>7</v>
      </c>
      <c r="O2689" s="36">
        <v>168</v>
      </c>
    </row>
    <row r="2690" spans="3:15" x14ac:dyDescent="0.25">
      <c r="C2690" s="1">
        <v>1</v>
      </c>
      <c r="D2690" s="1">
        <v>1</v>
      </c>
      <c r="E2690" s="1">
        <v>1</v>
      </c>
      <c r="F2690" s="19">
        <v>2681</v>
      </c>
      <c r="G2690" s="20" t="s">
        <v>3264</v>
      </c>
      <c r="H2690" s="21" t="s">
        <v>19</v>
      </c>
      <c r="K2690" s="33">
        <v>27</v>
      </c>
      <c r="L2690" s="37">
        <v>168</v>
      </c>
      <c r="N2690" s="33">
        <v>7</v>
      </c>
      <c r="O2690" s="37">
        <v>168</v>
      </c>
    </row>
    <row r="2691" spans="3:15" x14ac:dyDescent="0.25">
      <c r="C2691" s="1">
        <v>1</v>
      </c>
      <c r="D2691" s="1">
        <v>1</v>
      </c>
      <c r="E2691" s="1">
        <v>1</v>
      </c>
      <c r="F2691" s="16">
        <v>2682</v>
      </c>
      <c r="G2691" s="17" t="s">
        <v>3264</v>
      </c>
      <c r="H2691" s="18" t="s">
        <v>18</v>
      </c>
      <c r="K2691" s="32">
        <v>18</v>
      </c>
      <c r="L2691" s="36">
        <v>168</v>
      </c>
      <c r="N2691" s="32">
        <v>5</v>
      </c>
      <c r="O2691" s="36">
        <v>168</v>
      </c>
    </row>
    <row r="2692" spans="3:15" x14ac:dyDescent="0.25">
      <c r="C2692" s="1">
        <v>1</v>
      </c>
      <c r="D2692" s="1">
        <v>1</v>
      </c>
      <c r="E2692" s="1">
        <v>1</v>
      </c>
      <c r="F2692" s="19">
        <v>2683</v>
      </c>
      <c r="G2692" s="20" t="s">
        <v>3264</v>
      </c>
      <c r="H2692" s="21" t="s">
        <v>19</v>
      </c>
      <c r="K2692" s="33">
        <v>20</v>
      </c>
      <c r="L2692" s="37">
        <v>168</v>
      </c>
      <c r="N2692" s="33">
        <v>4</v>
      </c>
      <c r="O2692" s="37">
        <v>168</v>
      </c>
    </row>
    <row r="2693" spans="3:15" x14ac:dyDescent="0.25">
      <c r="C2693" s="1">
        <v>1</v>
      </c>
      <c r="D2693" s="1">
        <v>1</v>
      </c>
      <c r="E2693" s="1">
        <v>1</v>
      </c>
      <c r="F2693" s="16">
        <v>2684</v>
      </c>
      <c r="G2693" s="17" t="s">
        <v>3181</v>
      </c>
      <c r="H2693" s="18" t="s">
        <v>18</v>
      </c>
      <c r="K2693" s="32">
        <v>23</v>
      </c>
      <c r="L2693" s="36">
        <v>168</v>
      </c>
      <c r="N2693" s="32">
        <v>4</v>
      </c>
      <c r="O2693" s="36">
        <v>168</v>
      </c>
    </row>
    <row r="2694" spans="3:15" x14ac:dyDescent="0.25">
      <c r="C2694" s="1">
        <v>1</v>
      </c>
      <c r="D2694" s="1">
        <v>1</v>
      </c>
      <c r="E2694" s="1">
        <v>1</v>
      </c>
      <c r="F2694" s="19">
        <v>2685</v>
      </c>
      <c r="G2694" s="20" t="s">
        <v>3181</v>
      </c>
      <c r="H2694" s="21" t="s">
        <v>18</v>
      </c>
      <c r="K2694" s="33">
        <v>13</v>
      </c>
      <c r="L2694" s="37">
        <v>168</v>
      </c>
      <c r="N2694" s="33">
        <v>1</v>
      </c>
      <c r="O2694" s="37">
        <v>168</v>
      </c>
    </row>
    <row r="2695" spans="3:15" x14ac:dyDescent="0.25">
      <c r="C2695" s="1">
        <v>1</v>
      </c>
      <c r="D2695" s="1">
        <v>1</v>
      </c>
      <c r="E2695" s="1">
        <v>1</v>
      </c>
      <c r="F2695" s="16">
        <v>2686</v>
      </c>
      <c r="G2695" s="17" t="s">
        <v>3181</v>
      </c>
      <c r="H2695" s="18" t="s">
        <v>18</v>
      </c>
      <c r="K2695" s="32">
        <v>27</v>
      </c>
      <c r="L2695" s="36">
        <v>168</v>
      </c>
      <c r="N2695" s="32">
        <v>3</v>
      </c>
      <c r="O2695" s="36">
        <v>168</v>
      </c>
    </row>
    <row r="2696" spans="3:15" x14ac:dyDescent="0.25">
      <c r="C2696" s="1">
        <v>1</v>
      </c>
      <c r="D2696" s="1">
        <v>1</v>
      </c>
      <c r="E2696" s="1">
        <v>1</v>
      </c>
      <c r="F2696" s="19">
        <v>2687</v>
      </c>
      <c r="G2696" s="20" t="s">
        <v>3182</v>
      </c>
      <c r="H2696" s="21" t="s">
        <v>18</v>
      </c>
      <c r="K2696" s="33">
        <v>20</v>
      </c>
      <c r="L2696" s="37">
        <v>168</v>
      </c>
      <c r="N2696" s="33">
        <v>3</v>
      </c>
      <c r="O2696" s="37">
        <v>168</v>
      </c>
    </row>
    <row r="2697" spans="3:15" x14ac:dyDescent="0.25">
      <c r="C2697" s="1">
        <v>1</v>
      </c>
      <c r="D2697" s="1">
        <v>1</v>
      </c>
      <c r="E2697" s="1">
        <v>1</v>
      </c>
      <c r="F2697" s="16">
        <v>2688</v>
      </c>
      <c r="G2697" s="17" t="s">
        <v>3182</v>
      </c>
      <c r="H2697" s="18" t="s">
        <v>19</v>
      </c>
      <c r="K2697" s="32">
        <v>15</v>
      </c>
      <c r="L2697" s="36">
        <v>168</v>
      </c>
      <c r="N2697" s="32">
        <v>7</v>
      </c>
      <c r="O2697" s="36">
        <v>168</v>
      </c>
    </row>
    <row r="2698" spans="3:15" x14ac:dyDescent="0.25">
      <c r="C2698" s="1">
        <v>1</v>
      </c>
      <c r="D2698" s="1">
        <v>1</v>
      </c>
      <c r="E2698" s="1">
        <v>1</v>
      </c>
      <c r="F2698" s="19">
        <v>2689</v>
      </c>
      <c r="G2698" s="20" t="s">
        <v>3181</v>
      </c>
      <c r="H2698" s="21" t="s">
        <v>19</v>
      </c>
      <c r="K2698" s="33">
        <v>19</v>
      </c>
      <c r="L2698" s="37">
        <v>168</v>
      </c>
      <c r="N2698" s="33">
        <v>5</v>
      </c>
      <c r="O2698" s="37">
        <v>168</v>
      </c>
    </row>
    <row r="2699" spans="3:15" x14ac:dyDescent="0.25">
      <c r="C2699" s="1">
        <v>1</v>
      </c>
      <c r="D2699" s="1">
        <v>1</v>
      </c>
      <c r="E2699" s="1">
        <v>1</v>
      </c>
      <c r="F2699" s="16">
        <v>2690</v>
      </c>
      <c r="G2699" s="17" t="s">
        <v>3182</v>
      </c>
      <c r="H2699" s="18" t="s">
        <v>19</v>
      </c>
      <c r="K2699" s="32">
        <v>22</v>
      </c>
      <c r="L2699" s="36">
        <v>168</v>
      </c>
      <c r="N2699" s="32">
        <v>1</v>
      </c>
      <c r="O2699" s="36">
        <v>168</v>
      </c>
    </row>
    <row r="2700" spans="3:15" x14ac:dyDescent="0.25">
      <c r="C2700" s="1">
        <v>1</v>
      </c>
      <c r="D2700" s="1">
        <v>1</v>
      </c>
      <c r="E2700" s="1">
        <v>1</v>
      </c>
      <c r="F2700" s="19">
        <v>2691</v>
      </c>
      <c r="G2700" s="20" t="s">
        <v>3264</v>
      </c>
      <c r="H2700" s="21" t="s">
        <v>19</v>
      </c>
      <c r="K2700" s="33">
        <v>18</v>
      </c>
      <c r="L2700" s="37">
        <v>168</v>
      </c>
      <c r="N2700" s="33">
        <v>2</v>
      </c>
      <c r="O2700" s="37">
        <v>168</v>
      </c>
    </row>
    <row r="2701" spans="3:15" x14ac:dyDescent="0.25">
      <c r="C2701" s="1">
        <v>1</v>
      </c>
      <c r="D2701" s="1">
        <v>1</v>
      </c>
      <c r="E2701" s="1">
        <v>1</v>
      </c>
      <c r="F2701" s="16">
        <v>2692</v>
      </c>
      <c r="G2701" s="17" t="s">
        <v>3264</v>
      </c>
      <c r="H2701" s="18" t="s">
        <v>18</v>
      </c>
      <c r="K2701" s="32">
        <v>18</v>
      </c>
      <c r="L2701" s="36">
        <v>168</v>
      </c>
      <c r="N2701" s="32">
        <v>4</v>
      </c>
      <c r="O2701" s="36">
        <v>168</v>
      </c>
    </row>
    <row r="2702" spans="3:15" x14ac:dyDescent="0.25">
      <c r="C2702" s="1">
        <v>1</v>
      </c>
      <c r="D2702" s="1">
        <v>1</v>
      </c>
      <c r="E2702" s="1">
        <v>1</v>
      </c>
      <c r="F2702" s="19">
        <v>2693</v>
      </c>
      <c r="G2702" s="20" t="s">
        <v>3182</v>
      </c>
      <c r="H2702" s="21" t="s">
        <v>19</v>
      </c>
      <c r="K2702" s="33">
        <v>19</v>
      </c>
      <c r="L2702" s="37">
        <v>168</v>
      </c>
      <c r="N2702" s="33">
        <v>3</v>
      </c>
      <c r="O2702" s="37">
        <v>168</v>
      </c>
    </row>
    <row r="2703" spans="3:15" x14ac:dyDescent="0.25">
      <c r="C2703" s="1">
        <v>1</v>
      </c>
      <c r="D2703" s="1">
        <v>1</v>
      </c>
      <c r="E2703" s="1">
        <v>1</v>
      </c>
      <c r="F2703" s="16">
        <v>2694</v>
      </c>
      <c r="G2703" s="17" t="s">
        <v>3264</v>
      </c>
      <c r="H2703" s="18" t="s">
        <v>18</v>
      </c>
      <c r="K2703" s="32">
        <v>21</v>
      </c>
      <c r="L2703" s="36">
        <v>168</v>
      </c>
      <c r="N2703" s="32">
        <v>0</v>
      </c>
      <c r="O2703" s="36">
        <v>168</v>
      </c>
    </row>
    <row r="2704" spans="3:15" x14ac:dyDescent="0.25">
      <c r="C2704" s="1">
        <v>1</v>
      </c>
      <c r="D2704" s="1">
        <v>1</v>
      </c>
      <c r="E2704" s="1">
        <v>1</v>
      </c>
      <c r="F2704" s="19">
        <v>2695</v>
      </c>
      <c r="G2704" s="20" t="s">
        <v>3181</v>
      </c>
      <c r="H2704" s="21" t="s">
        <v>19</v>
      </c>
      <c r="K2704" s="33">
        <v>29</v>
      </c>
      <c r="L2704" s="37">
        <v>168</v>
      </c>
      <c r="N2704" s="33">
        <v>9</v>
      </c>
      <c r="O2704" s="37">
        <v>168</v>
      </c>
    </row>
    <row r="2705" spans="3:15" x14ac:dyDescent="0.25">
      <c r="C2705" s="1">
        <v>1</v>
      </c>
      <c r="D2705" s="1">
        <v>1</v>
      </c>
      <c r="E2705" s="1">
        <v>1</v>
      </c>
      <c r="F2705" s="16">
        <v>2696</v>
      </c>
      <c r="G2705" s="17" t="s">
        <v>3181</v>
      </c>
      <c r="H2705" s="18" t="s">
        <v>19</v>
      </c>
      <c r="K2705" s="32">
        <v>26</v>
      </c>
      <c r="L2705" s="36">
        <v>168</v>
      </c>
      <c r="N2705" s="32">
        <v>4</v>
      </c>
      <c r="O2705" s="36">
        <v>168</v>
      </c>
    </row>
    <row r="2706" spans="3:15" x14ac:dyDescent="0.25">
      <c r="C2706" s="1">
        <v>1</v>
      </c>
      <c r="D2706" s="1">
        <v>1</v>
      </c>
      <c r="E2706" s="1">
        <v>1</v>
      </c>
      <c r="F2706" s="19">
        <v>2697</v>
      </c>
      <c r="G2706" s="20" t="s">
        <v>3182</v>
      </c>
      <c r="H2706" s="21" t="s">
        <v>18</v>
      </c>
      <c r="K2706" s="33">
        <v>21</v>
      </c>
      <c r="L2706" s="37">
        <v>168</v>
      </c>
      <c r="N2706" s="33">
        <v>12</v>
      </c>
      <c r="O2706" s="37">
        <v>168</v>
      </c>
    </row>
    <row r="2707" spans="3:15" x14ac:dyDescent="0.25">
      <c r="C2707" s="1">
        <v>1</v>
      </c>
      <c r="D2707" s="1">
        <v>1</v>
      </c>
      <c r="E2707" s="1">
        <v>1</v>
      </c>
      <c r="F2707" s="16">
        <v>2698</v>
      </c>
      <c r="G2707" s="17" t="s">
        <v>3182</v>
      </c>
      <c r="H2707" s="18" t="s">
        <v>19</v>
      </c>
      <c r="K2707" s="32">
        <v>20</v>
      </c>
      <c r="L2707" s="36">
        <v>168</v>
      </c>
      <c r="N2707" s="32">
        <v>6</v>
      </c>
      <c r="O2707" s="36">
        <v>168</v>
      </c>
    </row>
    <row r="2708" spans="3:15" x14ac:dyDescent="0.25">
      <c r="C2708" s="1">
        <v>1</v>
      </c>
      <c r="D2708" s="1">
        <v>1</v>
      </c>
      <c r="E2708" s="1">
        <v>1</v>
      </c>
      <c r="F2708" s="19">
        <v>2699</v>
      </c>
      <c r="G2708" s="20" t="s">
        <v>3182</v>
      </c>
      <c r="H2708" s="21" t="s">
        <v>18</v>
      </c>
      <c r="K2708" s="33">
        <v>16</v>
      </c>
      <c r="L2708" s="37">
        <v>168</v>
      </c>
      <c r="N2708" s="33">
        <v>3</v>
      </c>
      <c r="O2708" s="37">
        <v>168</v>
      </c>
    </row>
    <row r="2709" spans="3:15" x14ac:dyDescent="0.25">
      <c r="C2709" s="1">
        <v>1</v>
      </c>
      <c r="D2709" s="1">
        <v>1</v>
      </c>
      <c r="E2709" s="1">
        <v>1</v>
      </c>
      <c r="F2709" s="16">
        <v>2700</v>
      </c>
      <c r="G2709" s="17" t="s">
        <v>3264</v>
      </c>
      <c r="H2709" s="18" t="s">
        <v>18</v>
      </c>
      <c r="K2709" s="32">
        <v>26</v>
      </c>
      <c r="L2709" s="36">
        <v>168</v>
      </c>
      <c r="N2709" s="32">
        <v>4</v>
      </c>
      <c r="O2709" s="36">
        <v>168</v>
      </c>
    </row>
    <row r="2710" spans="3:15" x14ac:dyDescent="0.25">
      <c r="C2710" s="1">
        <v>1</v>
      </c>
      <c r="D2710" s="1">
        <v>1</v>
      </c>
      <c r="E2710" s="1">
        <v>1</v>
      </c>
      <c r="F2710" s="19">
        <v>2701</v>
      </c>
      <c r="G2710" s="20" t="s">
        <v>3181</v>
      </c>
      <c r="H2710" s="21" t="s">
        <v>18</v>
      </c>
      <c r="K2710" s="33">
        <v>18</v>
      </c>
      <c r="L2710" s="37">
        <v>168</v>
      </c>
      <c r="N2710" s="33">
        <v>2</v>
      </c>
      <c r="O2710" s="37">
        <v>168</v>
      </c>
    </row>
    <row r="2711" spans="3:15" x14ac:dyDescent="0.25">
      <c r="C2711" s="1">
        <v>1</v>
      </c>
      <c r="D2711" s="1">
        <v>1</v>
      </c>
      <c r="E2711" s="1">
        <v>1</v>
      </c>
      <c r="F2711" s="16">
        <v>2702</v>
      </c>
      <c r="G2711" s="17" t="s">
        <v>3182</v>
      </c>
      <c r="H2711" s="18" t="s">
        <v>19</v>
      </c>
      <c r="K2711" s="32">
        <v>17</v>
      </c>
      <c r="L2711" s="36">
        <v>168</v>
      </c>
      <c r="N2711" s="32">
        <v>3</v>
      </c>
      <c r="O2711" s="36">
        <v>168</v>
      </c>
    </row>
    <row r="2712" spans="3:15" x14ac:dyDescent="0.25">
      <c r="C2712" s="1">
        <v>1</v>
      </c>
      <c r="D2712" s="1">
        <v>1</v>
      </c>
      <c r="E2712" s="1">
        <v>1</v>
      </c>
      <c r="F2712" s="19">
        <v>2703</v>
      </c>
      <c r="G2712" s="20" t="s">
        <v>3264</v>
      </c>
      <c r="H2712" s="21" t="s">
        <v>19</v>
      </c>
      <c r="K2712" s="33">
        <v>11</v>
      </c>
      <c r="L2712" s="37">
        <v>168</v>
      </c>
      <c r="N2712" s="33">
        <v>5</v>
      </c>
      <c r="O2712" s="37">
        <v>168</v>
      </c>
    </row>
    <row r="2713" spans="3:15" x14ac:dyDescent="0.25">
      <c r="C2713" s="1">
        <v>1</v>
      </c>
      <c r="D2713" s="1">
        <v>1</v>
      </c>
      <c r="E2713" s="1">
        <v>1</v>
      </c>
      <c r="F2713" s="16">
        <v>2704</v>
      </c>
      <c r="G2713" s="17" t="s">
        <v>3182</v>
      </c>
      <c r="H2713" s="18" t="s">
        <v>18</v>
      </c>
      <c r="K2713" s="32">
        <v>24</v>
      </c>
      <c r="L2713" s="36">
        <v>168</v>
      </c>
      <c r="N2713" s="32">
        <v>6</v>
      </c>
      <c r="O2713" s="36">
        <v>168</v>
      </c>
    </row>
    <row r="2714" spans="3:15" x14ac:dyDescent="0.25">
      <c r="C2714" s="1">
        <v>1</v>
      </c>
      <c r="D2714" s="1">
        <v>1</v>
      </c>
      <c r="E2714" s="1">
        <v>1</v>
      </c>
      <c r="F2714" s="19">
        <v>2705</v>
      </c>
      <c r="G2714" s="20" t="s">
        <v>3264</v>
      </c>
      <c r="H2714" s="21" t="s">
        <v>19</v>
      </c>
      <c r="K2714" s="33">
        <v>17</v>
      </c>
      <c r="L2714" s="37">
        <v>168</v>
      </c>
      <c r="N2714" s="33">
        <v>5</v>
      </c>
      <c r="O2714" s="37">
        <v>168</v>
      </c>
    </row>
    <row r="2715" spans="3:15" x14ac:dyDescent="0.25">
      <c r="C2715" s="1">
        <v>1</v>
      </c>
      <c r="D2715" s="1">
        <v>1</v>
      </c>
      <c r="E2715" s="1">
        <v>1</v>
      </c>
      <c r="F2715" s="16">
        <v>2706</v>
      </c>
      <c r="G2715" s="17" t="s">
        <v>3264</v>
      </c>
      <c r="H2715" s="18" t="s">
        <v>19</v>
      </c>
      <c r="K2715" s="32">
        <v>19</v>
      </c>
      <c r="L2715" s="36">
        <v>168</v>
      </c>
      <c r="N2715" s="32">
        <v>8</v>
      </c>
      <c r="O2715" s="36">
        <v>168</v>
      </c>
    </row>
    <row r="2716" spans="3:15" x14ac:dyDescent="0.25">
      <c r="C2716" s="1">
        <v>1</v>
      </c>
      <c r="D2716" s="1">
        <v>1</v>
      </c>
      <c r="E2716" s="1">
        <v>1</v>
      </c>
      <c r="F2716" s="19">
        <v>2707</v>
      </c>
      <c r="G2716" s="20" t="s">
        <v>3182</v>
      </c>
      <c r="H2716" s="21" t="s">
        <v>19</v>
      </c>
      <c r="K2716" s="33">
        <v>17</v>
      </c>
      <c r="L2716" s="37">
        <v>168</v>
      </c>
      <c r="N2716" s="33">
        <v>4</v>
      </c>
      <c r="O2716" s="37">
        <v>168</v>
      </c>
    </row>
    <row r="2717" spans="3:15" x14ac:dyDescent="0.25">
      <c r="C2717" s="1">
        <v>1</v>
      </c>
      <c r="D2717" s="1">
        <v>1</v>
      </c>
      <c r="E2717" s="1">
        <v>1</v>
      </c>
      <c r="F2717" s="16">
        <v>2708</v>
      </c>
      <c r="G2717" s="17" t="s">
        <v>3182</v>
      </c>
      <c r="H2717" s="18" t="s">
        <v>19</v>
      </c>
      <c r="K2717" s="32">
        <v>29</v>
      </c>
      <c r="L2717" s="36">
        <v>168</v>
      </c>
      <c r="N2717" s="32">
        <v>5</v>
      </c>
      <c r="O2717" s="36">
        <v>168</v>
      </c>
    </row>
    <row r="2718" spans="3:15" x14ac:dyDescent="0.25">
      <c r="C2718" s="1">
        <v>1</v>
      </c>
      <c r="D2718" s="1">
        <v>1</v>
      </c>
      <c r="E2718" s="1">
        <v>1</v>
      </c>
      <c r="F2718" s="19">
        <v>2709</v>
      </c>
      <c r="G2718" s="20" t="s">
        <v>3182</v>
      </c>
      <c r="H2718" s="21" t="s">
        <v>19</v>
      </c>
      <c r="K2718" s="33">
        <v>11</v>
      </c>
      <c r="L2718" s="37">
        <v>168</v>
      </c>
      <c r="N2718" s="33">
        <v>3</v>
      </c>
      <c r="O2718" s="37">
        <v>168</v>
      </c>
    </row>
    <row r="2719" spans="3:15" x14ac:dyDescent="0.25">
      <c r="C2719" s="1">
        <v>1</v>
      </c>
      <c r="D2719" s="1">
        <v>1</v>
      </c>
      <c r="E2719" s="1">
        <v>1</v>
      </c>
      <c r="F2719" s="16">
        <v>2710</v>
      </c>
      <c r="G2719" s="17" t="s">
        <v>3264</v>
      </c>
      <c r="H2719" s="18" t="s">
        <v>18</v>
      </c>
      <c r="K2719" s="32">
        <v>14</v>
      </c>
      <c r="L2719" s="36">
        <v>168</v>
      </c>
      <c r="N2719" s="32">
        <v>6</v>
      </c>
      <c r="O2719" s="36">
        <v>168</v>
      </c>
    </row>
    <row r="2720" spans="3:15" x14ac:dyDescent="0.25">
      <c r="C2720" s="1">
        <v>1</v>
      </c>
      <c r="D2720" s="1">
        <v>1</v>
      </c>
      <c r="E2720" s="1">
        <v>1</v>
      </c>
      <c r="F2720" s="19">
        <v>2711</v>
      </c>
      <c r="G2720" s="20" t="s">
        <v>3181</v>
      </c>
      <c r="H2720" s="21" t="s">
        <v>18</v>
      </c>
      <c r="K2720" s="33">
        <v>17</v>
      </c>
      <c r="L2720" s="37">
        <v>168</v>
      </c>
      <c r="N2720" s="33">
        <v>5</v>
      </c>
      <c r="O2720" s="37">
        <v>168</v>
      </c>
    </row>
    <row r="2721" spans="3:15" x14ac:dyDescent="0.25">
      <c r="C2721" s="1">
        <v>1</v>
      </c>
      <c r="D2721" s="1">
        <v>1</v>
      </c>
      <c r="E2721" s="1">
        <v>1</v>
      </c>
      <c r="F2721" s="16">
        <v>2712</v>
      </c>
      <c r="G2721" s="17" t="s">
        <v>3181</v>
      </c>
      <c r="H2721" s="18" t="s">
        <v>19</v>
      </c>
      <c r="K2721" s="32">
        <v>12</v>
      </c>
      <c r="L2721" s="36">
        <v>168</v>
      </c>
      <c r="N2721" s="32">
        <v>3</v>
      </c>
      <c r="O2721" s="36">
        <v>168</v>
      </c>
    </row>
    <row r="2722" spans="3:15" x14ac:dyDescent="0.25">
      <c r="C2722" s="1">
        <v>1</v>
      </c>
      <c r="D2722" s="1">
        <v>1</v>
      </c>
      <c r="E2722" s="1">
        <v>1</v>
      </c>
      <c r="F2722" s="19">
        <v>2713</v>
      </c>
      <c r="G2722" s="20" t="s">
        <v>3182</v>
      </c>
      <c r="H2722" s="21" t="s">
        <v>19</v>
      </c>
      <c r="K2722" s="33">
        <v>13</v>
      </c>
      <c r="L2722" s="37">
        <v>168</v>
      </c>
      <c r="N2722" s="33">
        <v>5</v>
      </c>
      <c r="O2722" s="37">
        <v>168</v>
      </c>
    </row>
    <row r="2723" spans="3:15" x14ac:dyDescent="0.25">
      <c r="C2723" s="1">
        <v>1</v>
      </c>
      <c r="D2723" s="1">
        <v>1</v>
      </c>
      <c r="E2723" s="1">
        <v>1</v>
      </c>
      <c r="F2723" s="16">
        <v>2714</v>
      </c>
      <c r="G2723" s="17" t="s">
        <v>3181</v>
      </c>
      <c r="H2723" s="18" t="s">
        <v>18</v>
      </c>
      <c r="K2723" s="32">
        <v>12</v>
      </c>
      <c r="L2723" s="36">
        <v>168</v>
      </c>
      <c r="N2723" s="32">
        <v>3</v>
      </c>
      <c r="O2723" s="36">
        <v>168</v>
      </c>
    </row>
    <row r="2724" spans="3:15" x14ac:dyDescent="0.25">
      <c r="C2724" s="1">
        <v>1</v>
      </c>
      <c r="D2724" s="1">
        <v>1</v>
      </c>
      <c r="E2724" s="1">
        <v>1</v>
      </c>
      <c r="F2724" s="19">
        <v>2715</v>
      </c>
      <c r="G2724" s="20" t="s">
        <v>3264</v>
      </c>
      <c r="H2724" s="21" t="s">
        <v>18</v>
      </c>
      <c r="K2724" s="33">
        <v>16</v>
      </c>
      <c r="L2724" s="37">
        <v>168</v>
      </c>
      <c r="N2724" s="33">
        <v>3</v>
      </c>
      <c r="O2724" s="37">
        <v>168</v>
      </c>
    </row>
    <row r="2725" spans="3:15" x14ac:dyDescent="0.25">
      <c r="C2725" s="1">
        <v>1</v>
      </c>
      <c r="D2725" s="1">
        <v>1</v>
      </c>
      <c r="E2725" s="1">
        <v>1</v>
      </c>
      <c r="F2725" s="16">
        <v>2716</v>
      </c>
      <c r="G2725" s="17" t="s">
        <v>3264</v>
      </c>
      <c r="H2725" s="18" t="s">
        <v>18</v>
      </c>
      <c r="K2725" s="32">
        <v>11</v>
      </c>
      <c r="L2725" s="36">
        <v>168</v>
      </c>
      <c r="N2725" s="32">
        <v>4</v>
      </c>
      <c r="O2725" s="36">
        <v>168</v>
      </c>
    </row>
    <row r="2726" spans="3:15" x14ac:dyDescent="0.25">
      <c r="C2726" s="1">
        <v>1</v>
      </c>
      <c r="D2726" s="1">
        <v>1</v>
      </c>
      <c r="E2726" s="1">
        <v>1</v>
      </c>
      <c r="F2726" s="19">
        <v>2717</v>
      </c>
      <c r="G2726" s="20" t="s">
        <v>3181</v>
      </c>
      <c r="H2726" s="21" t="s">
        <v>18</v>
      </c>
      <c r="K2726" s="33">
        <v>20</v>
      </c>
      <c r="L2726" s="37">
        <v>168</v>
      </c>
      <c r="N2726" s="33">
        <v>6</v>
      </c>
      <c r="O2726" s="37">
        <v>168</v>
      </c>
    </row>
    <row r="2727" spans="3:15" x14ac:dyDescent="0.25">
      <c r="C2727" s="1">
        <v>1</v>
      </c>
      <c r="D2727" s="1">
        <v>1</v>
      </c>
      <c r="E2727" s="1">
        <v>1</v>
      </c>
      <c r="F2727" s="16">
        <v>2718</v>
      </c>
      <c r="G2727" s="17" t="s">
        <v>3264</v>
      </c>
      <c r="H2727" s="18" t="s">
        <v>19</v>
      </c>
      <c r="K2727" s="32">
        <v>16</v>
      </c>
      <c r="L2727" s="36">
        <v>168</v>
      </c>
      <c r="N2727" s="32">
        <v>5</v>
      </c>
      <c r="O2727" s="36">
        <v>168</v>
      </c>
    </row>
    <row r="2728" spans="3:15" x14ac:dyDescent="0.25">
      <c r="C2728" s="1">
        <v>1</v>
      </c>
      <c r="D2728" s="1">
        <v>1</v>
      </c>
      <c r="E2728" s="1">
        <v>1</v>
      </c>
      <c r="F2728" s="19">
        <v>2719</v>
      </c>
      <c r="G2728" s="20" t="s">
        <v>3181</v>
      </c>
      <c r="H2728" s="21" t="s">
        <v>18</v>
      </c>
      <c r="K2728" s="33">
        <v>10</v>
      </c>
      <c r="L2728" s="37">
        <v>168</v>
      </c>
      <c r="N2728" s="33">
        <v>2</v>
      </c>
      <c r="O2728" s="37">
        <v>168</v>
      </c>
    </row>
    <row r="2729" spans="3:15" x14ac:dyDescent="0.25">
      <c r="C2729" s="1">
        <v>1</v>
      </c>
      <c r="D2729" s="1">
        <v>1</v>
      </c>
      <c r="E2729" s="1">
        <v>1</v>
      </c>
      <c r="F2729" s="16">
        <v>2720</v>
      </c>
      <c r="G2729" s="17" t="s">
        <v>3264</v>
      </c>
      <c r="H2729" s="18" t="s">
        <v>19</v>
      </c>
      <c r="K2729" s="32">
        <v>15</v>
      </c>
      <c r="L2729" s="36">
        <v>168</v>
      </c>
      <c r="N2729" s="32">
        <v>4</v>
      </c>
      <c r="O2729" s="36">
        <v>168</v>
      </c>
    </row>
    <row r="2730" spans="3:15" x14ac:dyDescent="0.25">
      <c r="C2730" s="1">
        <v>1</v>
      </c>
      <c r="D2730" s="1">
        <v>1</v>
      </c>
      <c r="E2730" s="1">
        <v>1</v>
      </c>
      <c r="F2730" s="19">
        <v>2721</v>
      </c>
      <c r="G2730" s="20" t="s">
        <v>3181</v>
      </c>
      <c r="H2730" s="21" t="s">
        <v>18</v>
      </c>
      <c r="K2730" s="33">
        <v>14</v>
      </c>
      <c r="L2730" s="37">
        <v>168</v>
      </c>
      <c r="N2730" s="33">
        <v>5</v>
      </c>
      <c r="O2730" s="37">
        <v>168</v>
      </c>
    </row>
    <row r="2731" spans="3:15" x14ac:dyDescent="0.25">
      <c r="C2731" s="1">
        <v>1</v>
      </c>
      <c r="D2731" s="1">
        <v>1</v>
      </c>
      <c r="E2731" s="1">
        <v>1</v>
      </c>
      <c r="F2731" s="16">
        <v>2722</v>
      </c>
      <c r="G2731" s="17" t="s">
        <v>3182</v>
      </c>
      <c r="H2731" s="18" t="s">
        <v>18</v>
      </c>
      <c r="K2731" s="32">
        <v>19</v>
      </c>
      <c r="L2731" s="36">
        <v>169</v>
      </c>
      <c r="N2731" s="32">
        <v>1</v>
      </c>
      <c r="O2731" s="36">
        <v>169</v>
      </c>
    </row>
    <row r="2732" spans="3:15" x14ac:dyDescent="0.25">
      <c r="C2732" s="1">
        <v>1</v>
      </c>
      <c r="D2732" s="1">
        <v>1</v>
      </c>
      <c r="E2732" s="1">
        <v>1</v>
      </c>
      <c r="F2732" s="19">
        <v>2723</v>
      </c>
      <c r="G2732" s="20" t="s">
        <v>3264</v>
      </c>
      <c r="H2732" s="21" t="s">
        <v>18</v>
      </c>
      <c r="K2732" s="33">
        <v>30</v>
      </c>
      <c r="L2732" s="37">
        <v>169</v>
      </c>
      <c r="N2732" s="33">
        <v>4</v>
      </c>
      <c r="O2732" s="37">
        <v>169</v>
      </c>
    </row>
    <row r="2733" spans="3:15" x14ac:dyDescent="0.25">
      <c r="C2733" s="1">
        <v>1</v>
      </c>
      <c r="D2733" s="1">
        <v>1</v>
      </c>
      <c r="E2733" s="1">
        <v>1</v>
      </c>
      <c r="F2733" s="16">
        <v>2724</v>
      </c>
      <c r="G2733" s="17" t="s">
        <v>3181</v>
      </c>
      <c r="H2733" s="18" t="s">
        <v>19</v>
      </c>
      <c r="K2733" s="32">
        <v>27</v>
      </c>
      <c r="L2733" s="36">
        <v>169</v>
      </c>
      <c r="N2733" s="32">
        <v>3</v>
      </c>
      <c r="O2733" s="36">
        <v>169</v>
      </c>
    </row>
    <row r="2734" spans="3:15" x14ac:dyDescent="0.25">
      <c r="C2734" s="1">
        <v>1</v>
      </c>
      <c r="D2734" s="1">
        <v>1</v>
      </c>
      <c r="E2734" s="1">
        <v>1</v>
      </c>
      <c r="F2734" s="19">
        <v>2725</v>
      </c>
      <c r="G2734" s="20" t="s">
        <v>3181</v>
      </c>
      <c r="H2734" s="21" t="s">
        <v>18</v>
      </c>
      <c r="K2734" s="33">
        <v>30</v>
      </c>
      <c r="L2734" s="37">
        <v>169</v>
      </c>
      <c r="N2734" s="33">
        <v>6</v>
      </c>
      <c r="O2734" s="37">
        <v>169</v>
      </c>
    </row>
    <row r="2735" spans="3:15" x14ac:dyDescent="0.25">
      <c r="C2735" s="1">
        <v>1</v>
      </c>
      <c r="D2735" s="1">
        <v>1</v>
      </c>
      <c r="E2735" s="1">
        <v>1</v>
      </c>
      <c r="F2735" s="16">
        <v>2726</v>
      </c>
      <c r="G2735" s="17" t="s">
        <v>3264</v>
      </c>
      <c r="H2735" s="18" t="s">
        <v>18</v>
      </c>
      <c r="K2735" s="32">
        <v>22</v>
      </c>
      <c r="L2735" s="36">
        <v>169</v>
      </c>
      <c r="N2735" s="32">
        <v>2</v>
      </c>
      <c r="O2735" s="36">
        <v>169</v>
      </c>
    </row>
    <row r="2736" spans="3:15" x14ac:dyDescent="0.25">
      <c r="C2736" s="1">
        <v>1</v>
      </c>
      <c r="D2736" s="1">
        <v>1</v>
      </c>
      <c r="E2736" s="1">
        <v>1</v>
      </c>
      <c r="F2736" s="19">
        <v>2727</v>
      </c>
      <c r="G2736" s="20" t="s">
        <v>3264</v>
      </c>
      <c r="H2736" s="21" t="s">
        <v>19</v>
      </c>
      <c r="K2736" s="33">
        <v>30</v>
      </c>
      <c r="L2736" s="37">
        <v>169</v>
      </c>
      <c r="N2736" s="33">
        <v>7</v>
      </c>
      <c r="O2736" s="37">
        <v>169</v>
      </c>
    </row>
    <row r="2737" spans="3:15" x14ac:dyDescent="0.25">
      <c r="C2737" s="1">
        <v>1</v>
      </c>
      <c r="D2737" s="1">
        <v>1</v>
      </c>
      <c r="E2737" s="1">
        <v>1</v>
      </c>
      <c r="F2737" s="16">
        <v>2728</v>
      </c>
      <c r="G2737" s="17" t="s">
        <v>3182</v>
      </c>
      <c r="H2737" s="18" t="s">
        <v>18</v>
      </c>
      <c r="K2737" s="32">
        <v>19</v>
      </c>
      <c r="L2737" s="36">
        <v>169</v>
      </c>
      <c r="N2737" s="32">
        <v>6</v>
      </c>
      <c r="O2737" s="36">
        <v>169</v>
      </c>
    </row>
    <row r="2738" spans="3:15" x14ac:dyDescent="0.25">
      <c r="C2738" s="1">
        <v>1</v>
      </c>
      <c r="D2738" s="1">
        <v>1</v>
      </c>
      <c r="E2738" s="1">
        <v>1</v>
      </c>
      <c r="F2738" s="19">
        <v>2729</v>
      </c>
      <c r="G2738" s="20" t="s">
        <v>3264</v>
      </c>
      <c r="H2738" s="21" t="s">
        <v>18</v>
      </c>
      <c r="K2738" s="33">
        <v>10</v>
      </c>
      <c r="L2738" s="37">
        <v>169</v>
      </c>
      <c r="N2738" s="33">
        <v>1</v>
      </c>
      <c r="O2738" s="37">
        <v>169</v>
      </c>
    </row>
    <row r="2739" spans="3:15" x14ac:dyDescent="0.25">
      <c r="C2739" s="1">
        <v>1</v>
      </c>
      <c r="D2739" s="1">
        <v>1</v>
      </c>
      <c r="E2739" s="1">
        <v>1</v>
      </c>
      <c r="F2739" s="16">
        <v>2730</v>
      </c>
      <c r="G2739" s="17" t="s">
        <v>3181</v>
      </c>
      <c r="H2739" s="18" t="s">
        <v>19</v>
      </c>
      <c r="K2739" s="32">
        <v>20</v>
      </c>
      <c r="L2739" s="36">
        <v>169</v>
      </c>
      <c r="N2739" s="32">
        <v>7</v>
      </c>
      <c r="O2739" s="36">
        <v>169</v>
      </c>
    </row>
    <row r="2740" spans="3:15" x14ac:dyDescent="0.25">
      <c r="C2740" s="1">
        <v>1</v>
      </c>
      <c r="D2740" s="1">
        <v>1</v>
      </c>
      <c r="E2740" s="1">
        <v>1</v>
      </c>
      <c r="F2740" s="19">
        <v>2731</v>
      </c>
      <c r="G2740" s="20" t="s">
        <v>3181</v>
      </c>
      <c r="H2740" s="21" t="s">
        <v>18</v>
      </c>
      <c r="K2740" s="33">
        <v>26</v>
      </c>
      <c r="L2740" s="37">
        <v>169</v>
      </c>
      <c r="N2740" s="33">
        <v>4</v>
      </c>
      <c r="O2740" s="37">
        <v>169</v>
      </c>
    </row>
    <row r="2741" spans="3:15" x14ac:dyDescent="0.25">
      <c r="C2741" s="1">
        <v>1</v>
      </c>
      <c r="D2741" s="1">
        <v>1</v>
      </c>
      <c r="E2741" s="1">
        <v>1</v>
      </c>
      <c r="F2741" s="16">
        <v>2732</v>
      </c>
      <c r="G2741" s="17" t="s">
        <v>3181</v>
      </c>
      <c r="H2741" s="18" t="s">
        <v>18</v>
      </c>
      <c r="K2741" s="32">
        <v>20</v>
      </c>
      <c r="L2741" s="36">
        <v>169</v>
      </c>
      <c r="N2741" s="32">
        <v>6</v>
      </c>
      <c r="O2741" s="36">
        <v>169</v>
      </c>
    </row>
    <row r="2742" spans="3:15" x14ac:dyDescent="0.25">
      <c r="C2742" s="1">
        <v>1</v>
      </c>
      <c r="D2742" s="1">
        <v>1</v>
      </c>
      <c r="E2742" s="1">
        <v>1</v>
      </c>
      <c r="F2742" s="19">
        <v>2733</v>
      </c>
      <c r="G2742" s="20" t="s">
        <v>3181</v>
      </c>
      <c r="H2742" s="21" t="s">
        <v>18</v>
      </c>
      <c r="K2742" s="33">
        <v>19</v>
      </c>
      <c r="L2742" s="37">
        <v>169</v>
      </c>
      <c r="N2742" s="33">
        <v>3</v>
      </c>
      <c r="O2742" s="37">
        <v>169</v>
      </c>
    </row>
    <row r="2743" spans="3:15" x14ac:dyDescent="0.25">
      <c r="C2743" s="1">
        <v>1</v>
      </c>
      <c r="D2743" s="1">
        <v>1</v>
      </c>
      <c r="E2743" s="1">
        <v>1</v>
      </c>
      <c r="F2743" s="16">
        <v>2734</v>
      </c>
      <c r="G2743" s="17" t="s">
        <v>3181</v>
      </c>
      <c r="H2743" s="18" t="s">
        <v>18</v>
      </c>
      <c r="K2743" s="32">
        <v>18</v>
      </c>
      <c r="L2743" s="36">
        <v>169</v>
      </c>
      <c r="N2743" s="32">
        <v>5</v>
      </c>
      <c r="O2743" s="36">
        <v>169</v>
      </c>
    </row>
    <row r="2744" spans="3:15" x14ac:dyDescent="0.25">
      <c r="C2744" s="1">
        <v>1</v>
      </c>
      <c r="D2744" s="1">
        <v>1</v>
      </c>
      <c r="E2744" s="1">
        <v>1</v>
      </c>
      <c r="F2744" s="19">
        <v>2735</v>
      </c>
      <c r="G2744" s="20" t="s">
        <v>3181</v>
      </c>
      <c r="H2744" s="21" t="s">
        <v>18</v>
      </c>
      <c r="K2744" s="33">
        <v>18</v>
      </c>
      <c r="L2744" s="37">
        <v>169</v>
      </c>
      <c r="N2744" s="33">
        <v>2</v>
      </c>
      <c r="O2744" s="37">
        <v>169</v>
      </c>
    </row>
    <row r="2745" spans="3:15" x14ac:dyDescent="0.25">
      <c r="C2745" s="1">
        <v>1</v>
      </c>
      <c r="D2745" s="1">
        <v>1</v>
      </c>
      <c r="E2745" s="1">
        <v>1</v>
      </c>
      <c r="F2745" s="16">
        <v>2736</v>
      </c>
      <c r="G2745" s="17" t="s">
        <v>3181</v>
      </c>
      <c r="H2745" s="18" t="s">
        <v>18</v>
      </c>
      <c r="K2745" s="32">
        <v>10</v>
      </c>
      <c r="L2745" s="36">
        <v>169</v>
      </c>
      <c r="N2745" s="32">
        <v>5</v>
      </c>
      <c r="O2745" s="36">
        <v>169</v>
      </c>
    </row>
    <row r="2746" spans="3:15" x14ac:dyDescent="0.25">
      <c r="C2746" s="1">
        <v>1</v>
      </c>
      <c r="D2746" s="1">
        <v>1</v>
      </c>
      <c r="E2746" s="1">
        <v>1</v>
      </c>
      <c r="F2746" s="19">
        <v>2737</v>
      </c>
      <c r="G2746" s="20" t="s">
        <v>3264</v>
      </c>
      <c r="H2746" s="21" t="s">
        <v>19</v>
      </c>
      <c r="K2746" s="33">
        <v>24</v>
      </c>
      <c r="L2746" s="37">
        <v>169</v>
      </c>
      <c r="N2746" s="33">
        <v>2</v>
      </c>
      <c r="O2746" s="37">
        <v>169</v>
      </c>
    </row>
    <row r="2747" spans="3:15" x14ac:dyDescent="0.25">
      <c r="C2747" s="1">
        <v>1</v>
      </c>
      <c r="D2747" s="1">
        <v>1</v>
      </c>
      <c r="E2747" s="1">
        <v>1</v>
      </c>
      <c r="F2747" s="16">
        <v>2738</v>
      </c>
      <c r="G2747" s="17" t="s">
        <v>3264</v>
      </c>
      <c r="H2747" s="18" t="s">
        <v>18</v>
      </c>
      <c r="K2747" s="32">
        <v>18</v>
      </c>
      <c r="L2747" s="36">
        <v>169</v>
      </c>
      <c r="N2747" s="32">
        <v>2</v>
      </c>
      <c r="O2747" s="36">
        <v>169</v>
      </c>
    </row>
    <row r="2748" spans="3:15" x14ac:dyDescent="0.25">
      <c r="C2748" s="1">
        <v>1</v>
      </c>
      <c r="D2748" s="1">
        <v>1</v>
      </c>
      <c r="E2748" s="1">
        <v>1</v>
      </c>
      <c r="F2748" s="19">
        <v>2739</v>
      </c>
      <c r="G2748" s="20" t="s">
        <v>3264</v>
      </c>
      <c r="H2748" s="21" t="s">
        <v>19</v>
      </c>
      <c r="K2748" s="33">
        <v>16</v>
      </c>
      <c r="L2748" s="37">
        <v>169</v>
      </c>
      <c r="N2748" s="33">
        <v>2</v>
      </c>
      <c r="O2748" s="37">
        <v>169</v>
      </c>
    </row>
    <row r="2749" spans="3:15" x14ac:dyDescent="0.25">
      <c r="C2749" s="1">
        <v>1</v>
      </c>
      <c r="D2749" s="1">
        <v>1</v>
      </c>
      <c r="E2749" s="1">
        <v>1</v>
      </c>
      <c r="F2749" s="16">
        <v>2740</v>
      </c>
      <c r="G2749" s="17" t="s">
        <v>3264</v>
      </c>
      <c r="H2749" s="18" t="s">
        <v>18</v>
      </c>
      <c r="K2749" s="32">
        <v>20</v>
      </c>
      <c r="L2749" s="36">
        <v>169</v>
      </c>
      <c r="N2749" s="32">
        <v>7</v>
      </c>
      <c r="O2749" s="36">
        <v>169</v>
      </c>
    </row>
    <row r="2750" spans="3:15" x14ac:dyDescent="0.25">
      <c r="C2750" s="1">
        <v>1</v>
      </c>
      <c r="D2750" s="1">
        <v>1</v>
      </c>
      <c r="E2750" s="1">
        <v>1</v>
      </c>
      <c r="F2750" s="19">
        <v>2741</v>
      </c>
      <c r="G2750" s="20" t="s">
        <v>3182</v>
      </c>
      <c r="H2750" s="21" t="s">
        <v>19</v>
      </c>
      <c r="K2750" s="33">
        <v>24</v>
      </c>
      <c r="L2750" s="37">
        <v>169</v>
      </c>
      <c r="N2750" s="33">
        <v>4</v>
      </c>
      <c r="O2750" s="37">
        <v>169</v>
      </c>
    </row>
    <row r="2751" spans="3:15" x14ac:dyDescent="0.25">
      <c r="C2751" s="1">
        <v>1</v>
      </c>
      <c r="D2751" s="1">
        <v>1</v>
      </c>
      <c r="E2751" s="1">
        <v>1</v>
      </c>
      <c r="F2751" s="16">
        <v>2742</v>
      </c>
      <c r="G2751" s="17" t="s">
        <v>3264</v>
      </c>
      <c r="H2751" s="18" t="s">
        <v>18</v>
      </c>
      <c r="K2751" s="32">
        <v>24</v>
      </c>
      <c r="L2751" s="36">
        <v>169</v>
      </c>
      <c r="N2751" s="32">
        <v>6</v>
      </c>
      <c r="O2751" s="36">
        <v>169</v>
      </c>
    </row>
    <row r="2752" spans="3:15" x14ac:dyDescent="0.25">
      <c r="C2752" s="1">
        <v>1</v>
      </c>
      <c r="D2752" s="1">
        <v>1</v>
      </c>
      <c r="E2752" s="1">
        <v>1</v>
      </c>
      <c r="F2752" s="19">
        <v>2743</v>
      </c>
      <c r="G2752" s="20" t="s">
        <v>3181</v>
      </c>
      <c r="H2752" s="21" t="s">
        <v>18</v>
      </c>
      <c r="K2752" s="33">
        <v>16</v>
      </c>
      <c r="L2752" s="37">
        <v>169</v>
      </c>
      <c r="N2752" s="33">
        <v>2</v>
      </c>
      <c r="O2752" s="37">
        <v>169</v>
      </c>
    </row>
    <row r="2753" spans="3:15" x14ac:dyDescent="0.25">
      <c r="C2753" s="1">
        <v>1</v>
      </c>
      <c r="D2753" s="1">
        <v>1</v>
      </c>
      <c r="E2753" s="1">
        <v>1</v>
      </c>
      <c r="F2753" s="16">
        <v>2744</v>
      </c>
      <c r="G2753" s="17" t="s">
        <v>3182</v>
      </c>
      <c r="H2753" s="18" t="s">
        <v>19</v>
      </c>
      <c r="K2753" s="32">
        <v>13</v>
      </c>
      <c r="L2753" s="36">
        <v>169</v>
      </c>
      <c r="N2753" s="32">
        <v>3</v>
      </c>
      <c r="O2753" s="36">
        <v>169</v>
      </c>
    </row>
    <row r="2754" spans="3:15" x14ac:dyDescent="0.25">
      <c r="C2754" s="1">
        <v>1</v>
      </c>
      <c r="D2754" s="1">
        <v>1</v>
      </c>
      <c r="E2754" s="1">
        <v>1</v>
      </c>
      <c r="F2754" s="19">
        <v>2745</v>
      </c>
      <c r="G2754" s="20" t="s">
        <v>3182</v>
      </c>
      <c r="H2754" s="21" t="s">
        <v>19</v>
      </c>
      <c r="K2754" s="33">
        <v>15</v>
      </c>
      <c r="L2754" s="37">
        <v>169</v>
      </c>
      <c r="N2754" s="33">
        <v>3</v>
      </c>
      <c r="O2754" s="37">
        <v>169</v>
      </c>
    </row>
    <row r="2755" spans="3:15" x14ac:dyDescent="0.25">
      <c r="C2755" s="1">
        <v>1</v>
      </c>
      <c r="D2755" s="1">
        <v>1</v>
      </c>
      <c r="E2755" s="1">
        <v>1</v>
      </c>
      <c r="F2755" s="16">
        <v>2746</v>
      </c>
      <c r="G2755" s="17" t="s">
        <v>3264</v>
      </c>
      <c r="H2755" s="18" t="s">
        <v>18</v>
      </c>
      <c r="K2755" s="32">
        <v>19</v>
      </c>
      <c r="L2755" s="36">
        <v>169</v>
      </c>
      <c r="N2755" s="32">
        <v>8</v>
      </c>
      <c r="O2755" s="36">
        <v>169</v>
      </c>
    </row>
    <row r="2756" spans="3:15" x14ac:dyDescent="0.25">
      <c r="C2756" s="1">
        <v>1</v>
      </c>
      <c r="D2756" s="1">
        <v>1</v>
      </c>
      <c r="E2756" s="1">
        <v>1</v>
      </c>
      <c r="F2756" s="19">
        <v>2747</v>
      </c>
      <c r="G2756" s="20" t="s">
        <v>3181</v>
      </c>
      <c r="H2756" s="21" t="s">
        <v>19</v>
      </c>
      <c r="K2756" s="33">
        <v>14</v>
      </c>
      <c r="L2756" s="37">
        <v>169</v>
      </c>
      <c r="N2756" s="33">
        <v>2</v>
      </c>
      <c r="O2756" s="37">
        <v>169</v>
      </c>
    </row>
    <row r="2757" spans="3:15" x14ac:dyDescent="0.25">
      <c r="C2757" s="1">
        <v>1</v>
      </c>
      <c r="D2757" s="1">
        <v>1</v>
      </c>
      <c r="E2757" s="1">
        <v>1</v>
      </c>
      <c r="F2757" s="16">
        <v>2748</v>
      </c>
      <c r="G2757" s="17" t="s">
        <v>3181</v>
      </c>
      <c r="H2757" s="18" t="s">
        <v>19</v>
      </c>
      <c r="K2757" s="32">
        <v>15</v>
      </c>
      <c r="L2757" s="36">
        <v>169</v>
      </c>
      <c r="N2757" s="32">
        <v>4</v>
      </c>
      <c r="O2757" s="36">
        <v>169</v>
      </c>
    </row>
    <row r="2758" spans="3:15" x14ac:dyDescent="0.25">
      <c r="C2758" s="1">
        <v>1</v>
      </c>
      <c r="D2758" s="1">
        <v>1</v>
      </c>
      <c r="E2758" s="1">
        <v>1</v>
      </c>
      <c r="F2758" s="19">
        <v>2749</v>
      </c>
      <c r="G2758" s="20" t="s">
        <v>3264</v>
      </c>
      <c r="H2758" s="21" t="s">
        <v>18</v>
      </c>
      <c r="K2758" s="33">
        <v>20</v>
      </c>
      <c r="L2758" s="37">
        <v>169</v>
      </c>
      <c r="N2758" s="33">
        <v>1</v>
      </c>
      <c r="O2758" s="37">
        <v>169</v>
      </c>
    </row>
    <row r="2759" spans="3:15" x14ac:dyDescent="0.25">
      <c r="C2759" s="1">
        <v>1</v>
      </c>
      <c r="D2759" s="1">
        <v>1</v>
      </c>
      <c r="E2759" s="1">
        <v>1</v>
      </c>
      <c r="F2759" s="16">
        <v>2750</v>
      </c>
      <c r="G2759" s="17" t="s">
        <v>3181</v>
      </c>
      <c r="H2759" s="18" t="s">
        <v>18</v>
      </c>
      <c r="K2759" s="32">
        <v>6</v>
      </c>
      <c r="L2759" s="36">
        <v>169</v>
      </c>
      <c r="N2759" s="32">
        <v>2</v>
      </c>
      <c r="O2759" s="36">
        <v>169</v>
      </c>
    </row>
    <row r="2760" spans="3:15" x14ac:dyDescent="0.25">
      <c r="C2760" s="1">
        <v>1</v>
      </c>
      <c r="D2760" s="1">
        <v>1</v>
      </c>
      <c r="E2760" s="1">
        <v>1</v>
      </c>
      <c r="F2760" s="19">
        <v>2751</v>
      </c>
      <c r="G2760" s="20" t="s">
        <v>3182</v>
      </c>
      <c r="H2760" s="21" t="s">
        <v>19</v>
      </c>
      <c r="K2760" s="33">
        <v>31</v>
      </c>
      <c r="L2760" s="37">
        <v>170</v>
      </c>
      <c r="N2760" s="33">
        <v>3</v>
      </c>
      <c r="O2760" s="37">
        <v>170</v>
      </c>
    </row>
    <row r="2761" spans="3:15" x14ac:dyDescent="0.25">
      <c r="C2761" s="1">
        <v>1</v>
      </c>
      <c r="D2761" s="1">
        <v>1</v>
      </c>
      <c r="E2761" s="1">
        <v>1</v>
      </c>
      <c r="F2761" s="16">
        <v>2752</v>
      </c>
      <c r="G2761" s="17" t="s">
        <v>3264</v>
      </c>
      <c r="H2761" s="18" t="s">
        <v>19</v>
      </c>
      <c r="K2761" s="32">
        <v>35</v>
      </c>
      <c r="L2761" s="36">
        <v>170</v>
      </c>
      <c r="N2761" s="32">
        <v>8</v>
      </c>
      <c r="O2761" s="36">
        <v>170</v>
      </c>
    </row>
    <row r="2762" spans="3:15" x14ac:dyDescent="0.25">
      <c r="C2762" s="1">
        <v>1</v>
      </c>
      <c r="D2762" s="1">
        <v>1</v>
      </c>
      <c r="E2762" s="1">
        <v>1</v>
      </c>
      <c r="F2762" s="19">
        <v>2753</v>
      </c>
      <c r="G2762" s="20" t="s">
        <v>3264</v>
      </c>
      <c r="H2762" s="21" t="s">
        <v>18</v>
      </c>
      <c r="K2762" s="33">
        <v>30</v>
      </c>
      <c r="L2762" s="37">
        <v>170</v>
      </c>
      <c r="N2762" s="33">
        <v>5</v>
      </c>
      <c r="O2762" s="37">
        <v>170</v>
      </c>
    </row>
    <row r="2763" spans="3:15" x14ac:dyDescent="0.25">
      <c r="C2763" s="1">
        <v>1</v>
      </c>
      <c r="D2763" s="1">
        <v>1</v>
      </c>
      <c r="E2763" s="1">
        <v>1</v>
      </c>
      <c r="F2763" s="16">
        <v>2754</v>
      </c>
      <c r="G2763" s="17" t="s">
        <v>3182</v>
      </c>
      <c r="H2763" s="18" t="s">
        <v>19</v>
      </c>
      <c r="K2763" s="32">
        <v>20</v>
      </c>
      <c r="L2763" s="36">
        <v>170</v>
      </c>
      <c r="N2763" s="32">
        <v>5</v>
      </c>
      <c r="O2763" s="36">
        <v>170</v>
      </c>
    </row>
    <row r="2764" spans="3:15" x14ac:dyDescent="0.25">
      <c r="C2764" s="1">
        <v>1</v>
      </c>
      <c r="D2764" s="1">
        <v>1</v>
      </c>
      <c r="E2764" s="1">
        <v>1</v>
      </c>
      <c r="F2764" s="19">
        <v>2755</v>
      </c>
      <c r="G2764" s="20" t="s">
        <v>3181</v>
      </c>
      <c r="H2764" s="21" t="s">
        <v>18</v>
      </c>
      <c r="K2764" s="33">
        <v>27</v>
      </c>
      <c r="L2764" s="37">
        <v>170</v>
      </c>
      <c r="N2764" s="33">
        <v>4</v>
      </c>
      <c r="O2764" s="37">
        <v>170</v>
      </c>
    </row>
    <row r="2765" spans="3:15" x14ac:dyDescent="0.25">
      <c r="C2765" s="1">
        <v>1</v>
      </c>
      <c r="D2765" s="1">
        <v>1</v>
      </c>
      <c r="E2765" s="1">
        <v>1</v>
      </c>
      <c r="F2765" s="16">
        <v>2756</v>
      </c>
      <c r="G2765" s="17" t="s">
        <v>3264</v>
      </c>
      <c r="H2765" s="18" t="s">
        <v>19</v>
      </c>
      <c r="K2765" s="32">
        <v>16</v>
      </c>
      <c r="L2765" s="36">
        <v>170</v>
      </c>
      <c r="N2765" s="32">
        <v>3</v>
      </c>
      <c r="O2765" s="36">
        <v>170</v>
      </c>
    </row>
    <row r="2766" spans="3:15" x14ac:dyDescent="0.25">
      <c r="C2766" s="1">
        <v>1</v>
      </c>
      <c r="D2766" s="1">
        <v>1</v>
      </c>
      <c r="E2766" s="1">
        <v>1</v>
      </c>
      <c r="F2766" s="19">
        <v>2757</v>
      </c>
      <c r="G2766" s="20" t="s">
        <v>3181</v>
      </c>
      <c r="H2766" s="21" t="s">
        <v>18</v>
      </c>
      <c r="K2766" s="33">
        <v>15</v>
      </c>
      <c r="L2766" s="37">
        <v>170</v>
      </c>
      <c r="N2766" s="33">
        <v>4</v>
      </c>
      <c r="O2766" s="37">
        <v>170</v>
      </c>
    </row>
    <row r="2767" spans="3:15" x14ac:dyDescent="0.25">
      <c r="C2767" s="1">
        <v>1</v>
      </c>
      <c r="D2767" s="1">
        <v>1</v>
      </c>
      <c r="E2767" s="1">
        <v>1</v>
      </c>
      <c r="F2767" s="16">
        <v>2758</v>
      </c>
      <c r="G2767" s="17" t="s">
        <v>3181</v>
      </c>
      <c r="H2767" s="18" t="s">
        <v>19</v>
      </c>
      <c r="K2767" s="32">
        <v>34</v>
      </c>
      <c r="L2767" s="36">
        <v>170</v>
      </c>
      <c r="N2767" s="32">
        <v>6</v>
      </c>
      <c r="O2767" s="36">
        <v>170</v>
      </c>
    </row>
    <row r="2768" spans="3:15" x14ac:dyDescent="0.25">
      <c r="C2768" s="1">
        <v>1</v>
      </c>
      <c r="D2768" s="1">
        <v>1</v>
      </c>
      <c r="E2768" s="1">
        <v>1</v>
      </c>
      <c r="F2768" s="19">
        <v>2759</v>
      </c>
      <c r="G2768" s="20" t="s">
        <v>3264</v>
      </c>
      <c r="H2768" s="21" t="s">
        <v>19</v>
      </c>
      <c r="K2768" s="33">
        <v>25</v>
      </c>
      <c r="L2768" s="37">
        <v>170</v>
      </c>
      <c r="N2768" s="33">
        <v>4</v>
      </c>
      <c r="O2768" s="37">
        <v>170</v>
      </c>
    </row>
    <row r="2769" spans="3:15" x14ac:dyDescent="0.25">
      <c r="C2769" s="1">
        <v>1</v>
      </c>
      <c r="D2769" s="1">
        <v>1</v>
      </c>
      <c r="E2769" s="1">
        <v>1</v>
      </c>
      <c r="F2769" s="16">
        <v>2760</v>
      </c>
      <c r="G2769" s="17" t="s">
        <v>3264</v>
      </c>
      <c r="H2769" s="18" t="s">
        <v>18</v>
      </c>
      <c r="K2769" s="32">
        <v>20</v>
      </c>
      <c r="L2769" s="36">
        <v>170</v>
      </c>
      <c r="N2769" s="32">
        <v>2</v>
      </c>
      <c r="O2769" s="36">
        <v>170</v>
      </c>
    </row>
    <row r="2770" spans="3:15" x14ac:dyDescent="0.25">
      <c r="C2770" s="1">
        <v>1</v>
      </c>
      <c r="D2770" s="1">
        <v>1</v>
      </c>
      <c r="E2770" s="1">
        <v>1</v>
      </c>
      <c r="F2770" s="19">
        <v>2761</v>
      </c>
      <c r="G2770" s="20" t="s">
        <v>3264</v>
      </c>
      <c r="H2770" s="21" t="s">
        <v>18</v>
      </c>
      <c r="K2770" s="33">
        <v>20</v>
      </c>
      <c r="L2770" s="37">
        <v>170</v>
      </c>
      <c r="N2770" s="33">
        <v>7</v>
      </c>
      <c r="O2770" s="37">
        <v>170</v>
      </c>
    </row>
    <row r="2771" spans="3:15" x14ac:dyDescent="0.25">
      <c r="C2771" s="1">
        <v>1</v>
      </c>
      <c r="D2771" s="1">
        <v>1</v>
      </c>
      <c r="E2771" s="1">
        <v>1</v>
      </c>
      <c r="F2771" s="16">
        <v>2762</v>
      </c>
      <c r="G2771" s="17" t="s">
        <v>3264</v>
      </c>
      <c r="H2771" s="18" t="s">
        <v>19</v>
      </c>
      <c r="K2771" s="32">
        <v>18</v>
      </c>
      <c r="L2771" s="36">
        <v>170</v>
      </c>
      <c r="N2771" s="32">
        <v>3</v>
      </c>
      <c r="O2771" s="36">
        <v>170</v>
      </c>
    </row>
    <row r="2772" spans="3:15" x14ac:dyDescent="0.25">
      <c r="C2772" s="1">
        <v>1</v>
      </c>
      <c r="D2772" s="1">
        <v>1</v>
      </c>
      <c r="E2772" s="1">
        <v>1</v>
      </c>
      <c r="F2772" s="19">
        <v>2763</v>
      </c>
      <c r="G2772" s="20" t="s">
        <v>3264</v>
      </c>
      <c r="H2772" s="21" t="s">
        <v>19</v>
      </c>
      <c r="K2772" s="33">
        <v>20</v>
      </c>
      <c r="L2772" s="37">
        <v>170</v>
      </c>
      <c r="N2772" s="33">
        <v>3</v>
      </c>
      <c r="O2772" s="37">
        <v>170</v>
      </c>
    </row>
    <row r="2773" spans="3:15" x14ac:dyDescent="0.25">
      <c r="C2773" s="1">
        <v>1</v>
      </c>
      <c r="D2773" s="1">
        <v>1</v>
      </c>
      <c r="E2773" s="1">
        <v>1</v>
      </c>
      <c r="F2773" s="16">
        <v>2764</v>
      </c>
      <c r="G2773" s="17" t="s">
        <v>3264</v>
      </c>
      <c r="H2773" s="18" t="s">
        <v>19</v>
      </c>
      <c r="K2773" s="32">
        <v>28</v>
      </c>
      <c r="L2773" s="36">
        <v>170</v>
      </c>
      <c r="N2773" s="32">
        <v>8</v>
      </c>
      <c r="O2773" s="36">
        <v>170</v>
      </c>
    </row>
    <row r="2774" spans="3:15" x14ac:dyDescent="0.25">
      <c r="C2774" s="1">
        <v>1</v>
      </c>
      <c r="D2774" s="1">
        <v>1</v>
      </c>
      <c r="E2774" s="1">
        <v>1</v>
      </c>
      <c r="F2774" s="19">
        <v>2765</v>
      </c>
      <c r="G2774" s="20" t="s">
        <v>3181</v>
      </c>
      <c r="H2774" s="21" t="s">
        <v>18</v>
      </c>
      <c r="K2774" s="33">
        <v>22</v>
      </c>
      <c r="L2774" s="37">
        <v>170</v>
      </c>
      <c r="N2774" s="33">
        <v>11</v>
      </c>
      <c r="O2774" s="37">
        <v>170</v>
      </c>
    </row>
    <row r="2775" spans="3:15" x14ac:dyDescent="0.25">
      <c r="C2775" s="1">
        <v>1</v>
      </c>
      <c r="D2775" s="1">
        <v>1</v>
      </c>
      <c r="E2775" s="1">
        <v>1</v>
      </c>
      <c r="F2775" s="16">
        <v>2766</v>
      </c>
      <c r="G2775" s="17" t="s">
        <v>3182</v>
      </c>
      <c r="H2775" s="18" t="s">
        <v>19</v>
      </c>
      <c r="K2775" s="32">
        <v>27</v>
      </c>
      <c r="L2775" s="36">
        <v>170</v>
      </c>
      <c r="N2775" s="32">
        <v>7</v>
      </c>
      <c r="O2775" s="36">
        <v>170</v>
      </c>
    </row>
    <row r="2776" spans="3:15" x14ac:dyDescent="0.25">
      <c r="C2776" s="1">
        <v>1</v>
      </c>
      <c r="D2776" s="1">
        <v>1</v>
      </c>
      <c r="E2776" s="1">
        <v>1</v>
      </c>
      <c r="F2776" s="19">
        <v>2767</v>
      </c>
      <c r="G2776" s="20" t="s">
        <v>3264</v>
      </c>
      <c r="H2776" s="21" t="s">
        <v>19</v>
      </c>
      <c r="K2776" s="33">
        <v>28</v>
      </c>
      <c r="L2776" s="37">
        <v>170</v>
      </c>
      <c r="N2776" s="33">
        <v>4</v>
      </c>
      <c r="O2776" s="37">
        <v>170</v>
      </c>
    </row>
    <row r="2777" spans="3:15" x14ac:dyDescent="0.25">
      <c r="C2777" s="1">
        <v>1</v>
      </c>
      <c r="D2777" s="1">
        <v>1</v>
      </c>
      <c r="E2777" s="1">
        <v>1</v>
      </c>
      <c r="F2777" s="16">
        <v>2768</v>
      </c>
      <c r="G2777" s="17" t="s">
        <v>3264</v>
      </c>
      <c r="H2777" s="18" t="s">
        <v>18</v>
      </c>
      <c r="K2777" s="32">
        <v>14</v>
      </c>
      <c r="L2777" s="36">
        <v>170</v>
      </c>
      <c r="N2777" s="32">
        <v>1</v>
      </c>
      <c r="O2777" s="36">
        <v>170</v>
      </c>
    </row>
    <row r="2778" spans="3:15" x14ac:dyDescent="0.25">
      <c r="C2778" s="1">
        <v>1</v>
      </c>
      <c r="D2778" s="1">
        <v>1</v>
      </c>
      <c r="E2778" s="1">
        <v>1</v>
      </c>
      <c r="F2778" s="19">
        <v>2769</v>
      </c>
      <c r="G2778" s="20" t="s">
        <v>3264</v>
      </c>
      <c r="H2778" s="21" t="s">
        <v>18</v>
      </c>
      <c r="K2778" s="33">
        <v>14</v>
      </c>
      <c r="L2778" s="37">
        <v>170</v>
      </c>
      <c r="N2778" s="33">
        <v>1</v>
      </c>
      <c r="O2778" s="37">
        <v>170</v>
      </c>
    </row>
    <row r="2779" spans="3:15" x14ac:dyDescent="0.25">
      <c r="C2779" s="1">
        <v>1</v>
      </c>
      <c r="D2779" s="1">
        <v>1</v>
      </c>
      <c r="E2779" s="1">
        <v>1</v>
      </c>
      <c r="F2779" s="16">
        <v>2770</v>
      </c>
      <c r="G2779" s="17" t="s">
        <v>3181</v>
      </c>
      <c r="H2779" s="18" t="s">
        <v>18</v>
      </c>
      <c r="K2779" s="32">
        <v>19</v>
      </c>
      <c r="L2779" s="36">
        <v>170</v>
      </c>
      <c r="N2779" s="32">
        <v>2</v>
      </c>
      <c r="O2779" s="36">
        <v>170</v>
      </c>
    </row>
    <row r="2780" spans="3:15" x14ac:dyDescent="0.25">
      <c r="C2780" s="1">
        <v>1</v>
      </c>
      <c r="D2780" s="1">
        <v>1</v>
      </c>
      <c r="E2780" s="1">
        <v>1</v>
      </c>
      <c r="F2780" s="19">
        <v>2771</v>
      </c>
      <c r="G2780" s="20" t="s">
        <v>3181</v>
      </c>
      <c r="H2780" s="21" t="s">
        <v>19</v>
      </c>
      <c r="K2780" s="33">
        <v>21</v>
      </c>
      <c r="L2780" s="37">
        <v>170</v>
      </c>
      <c r="N2780" s="33">
        <v>6</v>
      </c>
      <c r="O2780" s="37">
        <v>170</v>
      </c>
    </row>
    <row r="2781" spans="3:15" x14ac:dyDescent="0.25">
      <c r="C2781" s="1">
        <v>1</v>
      </c>
      <c r="D2781" s="1">
        <v>1</v>
      </c>
      <c r="E2781" s="1">
        <v>1</v>
      </c>
      <c r="F2781" s="16">
        <v>2772</v>
      </c>
      <c r="G2781" s="17" t="s">
        <v>3182</v>
      </c>
      <c r="H2781" s="18" t="s">
        <v>18</v>
      </c>
      <c r="K2781" s="32">
        <v>15</v>
      </c>
      <c r="L2781" s="36">
        <v>170</v>
      </c>
      <c r="N2781" s="32">
        <v>4</v>
      </c>
      <c r="O2781" s="36">
        <v>170</v>
      </c>
    </row>
    <row r="2782" spans="3:15" x14ac:dyDescent="0.25">
      <c r="C2782" s="1">
        <v>1</v>
      </c>
      <c r="D2782" s="1">
        <v>1</v>
      </c>
      <c r="E2782" s="1">
        <v>1</v>
      </c>
      <c r="F2782" s="19">
        <v>2773</v>
      </c>
      <c r="G2782" s="20" t="s">
        <v>3182</v>
      </c>
      <c r="H2782" s="21" t="s">
        <v>18</v>
      </c>
      <c r="K2782" s="33">
        <v>24</v>
      </c>
      <c r="L2782" s="37">
        <v>170</v>
      </c>
      <c r="N2782" s="33">
        <v>6</v>
      </c>
      <c r="O2782" s="37">
        <v>170</v>
      </c>
    </row>
    <row r="2783" spans="3:15" x14ac:dyDescent="0.25">
      <c r="C2783" s="1">
        <v>1</v>
      </c>
      <c r="D2783" s="1">
        <v>1</v>
      </c>
      <c r="E2783" s="1">
        <v>1</v>
      </c>
      <c r="F2783" s="16">
        <v>2774</v>
      </c>
      <c r="G2783" s="17" t="s">
        <v>3264</v>
      </c>
      <c r="H2783" s="18" t="s">
        <v>18</v>
      </c>
      <c r="K2783" s="32">
        <v>16</v>
      </c>
      <c r="L2783" s="36">
        <v>170</v>
      </c>
      <c r="N2783" s="32">
        <v>3</v>
      </c>
      <c r="O2783" s="36">
        <v>170</v>
      </c>
    </row>
    <row r="2784" spans="3:15" x14ac:dyDescent="0.25">
      <c r="C2784" s="1">
        <v>1</v>
      </c>
      <c r="D2784" s="1">
        <v>1</v>
      </c>
      <c r="E2784" s="1">
        <v>1</v>
      </c>
      <c r="F2784" s="19">
        <v>2775</v>
      </c>
      <c r="G2784" s="20" t="s">
        <v>3264</v>
      </c>
      <c r="H2784" s="21" t="s">
        <v>19</v>
      </c>
      <c r="K2784" s="33">
        <v>18</v>
      </c>
      <c r="L2784" s="37">
        <v>170</v>
      </c>
      <c r="N2784" s="33">
        <v>6</v>
      </c>
      <c r="O2784" s="37">
        <v>170</v>
      </c>
    </row>
    <row r="2785" spans="3:15" x14ac:dyDescent="0.25">
      <c r="C2785" s="1">
        <v>1</v>
      </c>
      <c r="D2785" s="1">
        <v>1</v>
      </c>
      <c r="E2785" s="1">
        <v>1</v>
      </c>
      <c r="F2785" s="16">
        <v>2776</v>
      </c>
      <c r="G2785" s="17" t="s">
        <v>3264</v>
      </c>
      <c r="H2785" s="18" t="s">
        <v>19</v>
      </c>
      <c r="K2785" s="32">
        <v>16</v>
      </c>
      <c r="L2785" s="36">
        <v>170</v>
      </c>
      <c r="N2785" s="32">
        <v>2</v>
      </c>
      <c r="O2785" s="36">
        <v>170</v>
      </c>
    </row>
    <row r="2786" spans="3:15" x14ac:dyDescent="0.25">
      <c r="C2786" s="1">
        <v>1</v>
      </c>
      <c r="D2786" s="1">
        <v>1</v>
      </c>
      <c r="E2786" s="1">
        <v>1</v>
      </c>
      <c r="F2786" s="19">
        <v>2777</v>
      </c>
      <c r="G2786" s="20" t="s">
        <v>3264</v>
      </c>
      <c r="H2786" s="21" t="s">
        <v>19</v>
      </c>
      <c r="K2786" s="33">
        <v>14</v>
      </c>
      <c r="L2786" s="37">
        <v>170</v>
      </c>
      <c r="N2786" s="33">
        <v>3</v>
      </c>
      <c r="O2786" s="37">
        <v>170</v>
      </c>
    </row>
    <row r="2787" spans="3:15" x14ac:dyDescent="0.25">
      <c r="C2787" s="1">
        <v>1</v>
      </c>
      <c r="D2787" s="1">
        <v>1</v>
      </c>
      <c r="E2787" s="1">
        <v>1</v>
      </c>
      <c r="F2787" s="16">
        <v>2778</v>
      </c>
      <c r="G2787" s="17" t="s">
        <v>3264</v>
      </c>
      <c r="H2787" s="18" t="s">
        <v>18</v>
      </c>
      <c r="K2787" s="32">
        <v>12</v>
      </c>
      <c r="L2787" s="36">
        <v>170</v>
      </c>
      <c r="N2787" s="32">
        <v>2</v>
      </c>
      <c r="O2787" s="36">
        <v>170</v>
      </c>
    </row>
    <row r="2788" spans="3:15" x14ac:dyDescent="0.25">
      <c r="C2788" s="1">
        <v>1</v>
      </c>
      <c r="D2788" s="1">
        <v>1</v>
      </c>
      <c r="E2788" s="1">
        <v>1</v>
      </c>
      <c r="F2788" s="19">
        <v>2779</v>
      </c>
      <c r="G2788" s="20" t="s">
        <v>3182</v>
      </c>
      <c r="H2788" s="21" t="s">
        <v>18</v>
      </c>
      <c r="K2788" s="33">
        <v>21</v>
      </c>
      <c r="L2788" s="37">
        <v>170</v>
      </c>
      <c r="N2788" s="33">
        <v>7</v>
      </c>
      <c r="O2788" s="37">
        <v>170</v>
      </c>
    </row>
    <row r="2789" spans="3:15" x14ac:dyDescent="0.25">
      <c r="C2789" s="1">
        <v>1</v>
      </c>
      <c r="D2789" s="1">
        <v>1</v>
      </c>
      <c r="E2789" s="1">
        <v>1</v>
      </c>
      <c r="F2789" s="16">
        <v>2780</v>
      </c>
      <c r="G2789" s="17" t="s">
        <v>3182</v>
      </c>
      <c r="H2789" s="18" t="s">
        <v>19</v>
      </c>
      <c r="K2789" s="32">
        <v>17</v>
      </c>
      <c r="L2789" s="36">
        <v>170</v>
      </c>
      <c r="N2789" s="32">
        <v>4</v>
      </c>
      <c r="O2789" s="36">
        <v>170</v>
      </c>
    </row>
    <row r="2790" spans="3:15" x14ac:dyDescent="0.25">
      <c r="C2790" s="1">
        <v>1</v>
      </c>
      <c r="D2790" s="1">
        <v>1</v>
      </c>
      <c r="E2790" s="1">
        <v>1</v>
      </c>
      <c r="F2790" s="19">
        <v>2781</v>
      </c>
      <c r="G2790" s="20" t="s">
        <v>3264</v>
      </c>
      <c r="H2790" s="21" t="s">
        <v>18</v>
      </c>
      <c r="K2790" s="33">
        <v>18</v>
      </c>
      <c r="L2790" s="37">
        <v>170</v>
      </c>
      <c r="N2790" s="33">
        <v>5</v>
      </c>
      <c r="O2790" s="37">
        <v>170</v>
      </c>
    </row>
    <row r="2791" spans="3:15" x14ac:dyDescent="0.25">
      <c r="C2791" s="1">
        <v>1</v>
      </c>
      <c r="D2791" s="1">
        <v>1</v>
      </c>
      <c r="E2791" s="1">
        <v>1</v>
      </c>
      <c r="F2791" s="16">
        <v>2782</v>
      </c>
      <c r="G2791" s="17" t="s">
        <v>3181</v>
      </c>
      <c r="H2791" s="18" t="s">
        <v>18</v>
      </c>
      <c r="K2791" s="32">
        <v>22</v>
      </c>
      <c r="L2791" s="36">
        <v>170</v>
      </c>
      <c r="N2791" s="32">
        <v>2</v>
      </c>
      <c r="O2791" s="36">
        <v>170</v>
      </c>
    </row>
    <row r="2792" spans="3:15" x14ac:dyDescent="0.25">
      <c r="C2792" s="1">
        <v>1</v>
      </c>
      <c r="D2792" s="1">
        <v>1</v>
      </c>
      <c r="E2792" s="1">
        <v>1</v>
      </c>
      <c r="F2792" s="19">
        <v>2783</v>
      </c>
      <c r="G2792" s="20" t="s">
        <v>3182</v>
      </c>
      <c r="H2792" s="21" t="s">
        <v>19</v>
      </c>
      <c r="K2792" s="33">
        <v>21</v>
      </c>
      <c r="L2792" s="37">
        <v>170</v>
      </c>
      <c r="N2792" s="33">
        <v>2</v>
      </c>
      <c r="O2792" s="37">
        <v>170</v>
      </c>
    </row>
    <row r="2793" spans="3:15" x14ac:dyDescent="0.25">
      <c r="C2793" s="1">
        <v>1</v>
      </c>
      <c r="D2793" s="1">
        <v>1</v>
      </c>
      <c r="E2793" s="1">
        <v>1</v>
      </c>
      <c r="F2793" s="16">
        <v>2784</v>
      </c>
      <c r="G2793" s="17" t="s">
        <v>3181</v>
      </c>
      <c r="H2793" s="18" t="s">
        <v>18</v>
      </c>
      <c r="K2793" s="32">
        <v>13</v>
      </c>
      <c r="L2793" s="36">
        <v>170</v>
      </c>
      <c r="N2793" s="32">
        <v>4</v>
      </c>
      <c r="O2793" s="36">
        <v>170</v>
      </c>
    </row>
    <row r="2794" spans="3:15" x14ac:dyDescent="0.25">
      <c r="C2794" s="1">
        <v>1</v>
      </c>
      <c r="D2794" s="1">
        <v>1</v>
      </c>
      <c r="E2794" s="1">
        <v>1</v>
      </c>
      <c r="F2794" s="19">
        <v>2785</v>
      </c>
      <c r="G2794" s="20" t="s">
        <v>3181</v>
      </c>
      <c r="H2794" s="21" t="s">
        <v>18</v>
      </c>
      <c r="K2794" s="33">
        <v>20</v>
      </c>
      <c r="L2794" s="37">
        <v>170</v>
      </c>
      <c r="N2794" s="33">
        <v>4</v>
      </c>
      <c r="O2794" s="37">
        <v>170</v>
      </c>
    </row>
    <row r="2795" spans="3:15" x14ac:dyDescent="0.25">
      <c r="C2795" s="1">
        <v>1</v>
      </c>
      <c r="D2795" s="1">
        <v>1</v>
      </c>
      <c r="E2795" s="1">
        <v>1</v>
      </c>
      <c r="F2795" s="16">
        <v>2786</v>
      </c>
      <c r="G2795" s="17" t="s">
        <v>3182</v>
      </c>
      <c r="H2795" s="18" t="s">
        <v>18</v>
      </c>
      <c r="K2795" s="32">
        <v>22</v>
      </c>
      <c r="L2795" s="36">
        <v>170</v>
      </c>
      <c r="N2795" s="32">
        <v>9</v>
      </c>
      <c r="O2795" s="36">
        <v>170</v>
      </c>
    </row>
    <row r="2796" spans="3:15" x14ac:dyDescent="0.25">
      <c r="C2796" s="1">
        <v>1</v>
      </c>
      <c r="D2796" s="1">
        <v>1</v>
      </c>
      <c r="E2796" s="1">
        <v>1</v>
      </c>
      <c r="F2796" s="19">
        <v>2787</v>
      </c>
      <c r="G2796" s="20" t="s">
        <v>3182</v>
      </c>
      <c r="H2796" s="21" t="s">
        <v>19</v>
      </c>
      <c r="K2796" s="33">
        <v>15</v>
      </c>
      <c r="L2796" s="37">
        <v>170</v>
      </c>
      <c r="N2796" s="33">
        <v>3</v>
      </c>
      <c r="O2796" s="37">
        <v>170</v>
      </c>
    </row>
    <row r="2797" spans="3:15" x14ac:dyDescent="0.25">
      <c r="C2797" s="1">
        <v>1</v>
      </c>
      <c r="D2797" s="1">
        <v>1</v>
      </c>
      <c r="E2797" s="1">
        <v>1</v>
      </c>
      <c r="F2797" s="16">
        <v>2788</v>
      </c>
      <c r="G2797" s="17" t="s">
        <v>3264</v>
      </c>
      <c r="H2797" s="18" t="s">
        <v>18</v>
      </c>
      <c r="K2797" s="32">
        <v>9</v>
      </c>
      <c r="L2797" s="36">
        <v>170</v>
      </c>
      <c r="N2797" s="32">
        <v>1</v>
      </c>
      <c r="O2797" s="36">
        <v>170</v>
      </c>
    </row>
    <row r="2798" spans="3:15" x14ac:dyDescent="0.25">
      <c r="C2798" s="1">
        <v>1</v>
      </c>
      <c r="D2798" s="1">
        <v>1</v>
      </c>
      <c r="E2798" s="1">
        <v>1</v>
      </c>
      <c r="F2798" s="19">
        <v>2789</v>
      </c>
      <c r="G2798" s="20" t="s">
        <v>3264</v>
      </c>
      <c r="H2798" s="21" t="s">
        <v>19</v>
      </c>
      <c r="K2798" s="33">
        <v>19</v>
      </c>
      <c r="L2798" s="37">
        <v>170</v>
      </c>
      <c r="N2798" s="33">
        <v>6</v>
      </c>
      <c r="O2798" s="37">
        <v>170</v>
      </c>
    </row>
    <row r="2799" spans="3:15" x14ac:dyDescent="0.25">
      <c r="C2799" s="1">
        <v>1</v>
      </c>
      <c r="D2799" s="1">
        <v>1</v>
      </c>
      <c r="E2799" s="1">
        <v>1</v>
      </c>
      <c r="F2799" s="16">
        <v>2790</v>
      </c>
      <c r="G2799" s="17" t="s">
        <v>3182</v>
      </c>
      <c r="H2799" s="18" t="s">
        <v>18</v>
      </c>
      <c r="K2799" s="32">
        <v>16</v>
      </c>
      <c r="L2799" s="36">
        <v>170</v>
      </c>
      <c r="N2799" s="32">
        <v>5</v>
      </c>
      <c r="O2799" s="36">
        <v>170</v>
      </c>
    </row>
    <row r="2800" spans="3:15" x14ac:dyDescent="0.25">
      <c r="C2800" s="1">
        <v>1</v>
      </c>
      <c r="D2800" s="1">
        <v>1</v>
      </c>
      <c r="E2800" s="1">
        <v>1</v>
      </c>
      <c r="F2800" s="19">
        <v>2791</v>
      </c>
      <c r="G2800" s="20" t="s">
        <v>3182</v>
      </c>
      <c r="H2800" s="21" t="s">
        <v>19</v>
      </c>
      <c r="K2800" s="33">
        <v>3</v>
      </c>
      <c r="L2800" s="37">
        <v>170</v>
      </c>
      <c r="N2800" s="33">
        <v>0</v>
      </c>
      <c r="O2800" s="37">
        <v>170</v>
      </c>
    </row>
    <row r="2801" spans="3:15" x14ac:dyDescent="0.25">
      <c r="C2801" s="1">
        <v>1</v>
      </c>
      <c r="D2801" s="1">
        <v>1</v>
      </c>
      <c r="E2801" s="1">
        <v>1</v>
      </c>
      <c r="F2801" s="16">
        <v>2792</v>
      </c>
      <c r="G2801" s="17" t="s">
        <v>3182</v>
      </c>
      <c r="H2801" s="18" t="s">
        <v>18</v>
      </c>
      <c r="K2801" s="32">
        <v>31</v>
      </c>
      <c r="L2801" s="36">
        <v>171</v>
      </c>
      <c r="N2801" s="32">
        <v>6</v>
      </c>
      <c r="O2801" s="36">
        <v>171</v>
      </c>
    </row>
    <row r="2802" spans="3:15" x14ac:dyDescent="0.25">
      <c r="C2802" s="1">
        <v>1</v>
      </c>
      <c r="D2802" s="1">
        <v>1</v>
      </c>
      <c r="E2802" s="1">
        <v>1</v>
      </c>
      <c r="F2802" s="19">
        <v>2793</v>
      </c>
      <c r="G2802" s="20" t="s">
        <v>3264</v>
      </c>
      <c r="H2802" s="21" t="s">
        <v>18</v>
      </c>
      <c r="K2802" s="33">
        <v>36</v>
      </c>
      <c r="L2802" s="37">
        <v>171</v>
      </c>
      <c r="N2802" s="33">
        <v>9</v>
      </c>
      <c r="O2802" s="37">
        <v>171</v>
      </c>
    </row>
    <row r="2803" spans="3:15" x14ac:dyDescent="0.25">
      <c r="C2803" s="1">
        <v>1</v>
      </c>
      <c r="D2803" s="1">
        <v>1</v>
      </c>
      <c r="E2803" s="1">
        <v>1</v>
      </c>
      <c r="F2803" s="16">
        <v>2794</v>
      </c>
      <c r="G2803" s="17" t="s">
        <v>3264</v>
      </c>
      <c r="H2803" s="18" t="s">
        <v>19</v>
      </c>
      <c r="K2803" s="32">
        <v>23</v>
      </c>
      <c r="L2803" s="36">
        <v>171</v>
      </c>
      <c r="N2803" s="32">
        <v>3</v>
      </c>
      <c r="O2803" s="36">
        <v>171</v>
      </c>
    </row>
    <row r="2804" spans="3:15" x14ac:dyDescent="0.25">
      <c r="C2804" s="1">
        <v>1</v>
      </c>
      <c r="D2804" s="1">
        <v>1</v>
      </c>
      <c r="E2804" s="1">
        <v>1</v>
      </c>
      <c r="F2804" s="19">
        <v>2795</v>
      </c>
      <c r="G2804" s="20" t="s">
        <v>3264</v>
      </c>
      <c r="H2804" s="21" t="s">
        <v>18</v>
      </c>
      <c r="K2804" s="33">
        <v>26</v>
      </c>
      <c r="L2804" s="37">
        <v>171</v>
      </c>
      <c r="N2804" s="33">
        <v>4</v>
      </c>
      <c r="O2804" s="37">
        <v>171</v>
      </c>
    </row>
    <row r="2805" spans="3:15" x14ac:dyDescent="0.25">
      <c r="C2805" s="1">
        <v>1</v>
      </c>
      <c r="D2805" s="1">
        <v>1</v>
      </c>
      <c r="E2805" s="1">
        <v>1</v>
      </c>
      <c r="F2805" s="16">
        <v>2796</v>
      </c>
      <c r="G2805" s="17" t="s">
        <v>3264</v>
      </c>
      <c r="H2805" s="18" t="s">
        <v>19</v>
      </c>
      <c r="K2805" s="32">
        <v>27</v>
      </c>
      <c r="L2805" s="36">
        <v>171</v>
      </c>
      <c r="N2805" s="32">
        <v>7</v>
      </c>
      <c r="O2805" s="36">
        <v>171</v>
      </c>
    </row>
    <row r="2806" spans="3:15" x14ac:dyDescent="0.25">
      <c r="C2806" s="1">
        <v>1</v>
      </c>
      <c r="D2806" s="1">
        <v>1</v>
      </c>
      <c r="E2806" s="1">
        <v>1</v>
      </c>
      <c r="F2806" s="19">
        <v>2797</v>
      </c>
      <c r="G2806" s="20" t="s">
        <v>3182</v>
      </c>
      <c r="H2806" s="21" t="s">
        <v>18</v>
      </c>
      <c r="K2806" s="33">
        <v>34</v>
      </c>
      <c r="L2806" s="37">
        <v>171</v>
      </c>
      <c r="N2806" s="33">
        <v>12</v>
      </c>
      <c r="O2806" s="37">
        <v>171</v>
      </c>
    </row>
    <row r="2807" spans="3:15" x14ac:dyDescent="0.25">
      <c r="C2807" s="1">
        <v>1</v>
      </c>
      <c r="D2807" s="1">
        <v>1</v>
      </c>
      <c r="E2807" s="1">
        <v>1</v>
      </c>
      <c r="F2807" s="16">
        <v>2798</v>
      </c>
      <c r="G2807" s="17" t="s">
        <v>3182</v>
      </c>
      <c r="H2807" s="18" t="s">
        <v>18</v>
      </c>
      <c r="K2807" s="32">
        <v>15</v>
      </c>
      <c r="L2807" s="36">
        <v>171</v>
      </c>
      <c r="N2807" s="32">
        <v>3</v>
      </c>
      <c r="O2807" s="36">
        <v>171</v>
      </c>
    </row>
    <row r="2808" spans="3:15" x14ac:dyDescent="0.25">
      <c r="C2808" s="1">
        <v>1</v>
      </c>
      <c r="D2808" s="1">
        <v>1</v>
      </c>
      <c r="E2808" s="1">
        <v>1</v>
      </c>
      <c r="F2808" s="19">
        <v>2799</v>
      </c>
      <c r="G2808" s="20" t="s">
        <v>3264</v>
      </c>
      <c r="H2808" s="21" t="s">
        <v>18</v>
      </c>
      <c r="K2808" s="33">
        <v>31</v>
      </c>
      <c r="L2808" s="37">
        <v>171</v>
      </c>
      <c r="N2808" s="33">
        <v>6</v>
      </c>
      <c r="O2808" s="37">
        <v>171</v>
      </c>
    </row>
    <row r="2809" spans="3:15" x14ac:dyDescent="0.25">
      <c r="C2809" s="1">
        <v>1</v>
      </c>
      <c r="D2809" s="1">
        <v>1</v>
      </c>
      <c r="E2809" s="1">
        <v>1</v>
      </c>
      <c r="F2809" s="16">
        <v>2800</v>
      </c>
      <c r="G2809" s="17" t="s">
        <v>3181</v>
      </c>
      <c r="H2809" s="18" t="s">
        <v>18</v>
      </c>
      <c r="K2809" s="32">
        <v>18</v>
      </c>
      <c r="L2809" s="36">
        <v>171</v>
      </c>
      <c r="N2809" s="32">
        <v>2</v>
      </c>
      <c r="O2809" s="36">
        <v>171</v>
      </c>
    </row>
    <row r="2810" spans="3:15" x14ac:dyDescent="0.25">
      <c r="C2810" s="1">
        <v>1</v>
      </c>
      <c r="D2810" s="1">
        <v>1</v>
      </c>
      <c r="E2810" s="1">
        <v>1</v>
      </c>
      <c r="F2810" s="19">
        <v>2801</v>
      </c>
      <c r="G2810" s="20" t="s">
        <v>3264</v>
      </c>
      <c r="H2810" s="21" t="s">
        <v>18</v>
      </c>
      <c r="K2810" s="33">
        <v>16</v>
      </c>
      <c r="L2810" s="37">
        <v>171</v>
      </c>
      <c r="N2810" s="33">
        <v>4</v>
      </c>
      <c r="O2810" s="37">
        <v>171</v>
      </c>
    </row>
    <row r="2811" spans="3:15" x14ac:dyDescent="0.25">
      <c r="C2811" s="1">
        <v>1</v>
      </c>
      <c r="D2811" s="1">
        <v>1</v>
      </c>
      <c r="E2811" s="1">
        <v>1</v>
      </c>
      <c r="F2811" s="16">
        <v>2802</v>
      </c>
      <c r="G2811" s="17" t="s">
        <v>3264</v>
      </c>
      <c r="H2811" s="18" t="s">
        <v>19</v>
      </c>
      <c r="K2811" s="32">
        <v>29</v>
      </c>
      <c r="L2811" s="36">
        <v>171</v>
      </c>
      <c r="N2811" s="32">
        <v>8</v>
      </c>
      <c r="O2811" s="36">
        <v>171</v>
      </c>
    </row>
    <row r="2812" spans="3:15" x14ac:dyDescent="0.25">
      <c r="C2812" s="1">
        <v>1</v>
      </c>
      <c r="D2812" s="1">
        <v>1</v>
      </c>
      <c r="E2812" s="1">
        <v>1</v>
      </c>
      <c r="F2812" s="19">
        <v>2803</v>
      </c>
      <c r="G2812" s="20" t="s">
        <v>3264</v>
      </c>
      <c r="H2812" s="21" t="s">
        <v>19</v>
      </c>
      <c r="K2812" s="33">
        <v>20</v>
      </c>
      <c r="L2812" s="37">
        <v>171</v>
      </c>
      <c r="N2812" s="33">
        <v>9</v>
      </c>
      <c r="O2812" s="37">
        <v>171</v>
      </c>
    </row>
    <row r="2813" spans="3:15" x14ac:dyDescent="0.25">
      <c r="C2813" s="1">
        <v>1</v>
      </c>
      <c r="D2813" s="1">
        <v>1</v>
      </c>
      <c r="E2813" s="1">
        <v>1</v>
      </c>
      <c r="F2813" s="16">
        <v>2804</v>
      </c>
      <c r="G2813" s="17" t="s">
        <v>3264</v>
      </c>
      <c r="H2813" s="18" t="s">
        <v>18</v>
      </c>
      <c r="K2813" s="32">
        <v>17</v>
      </c>
      <c r="L2813" s="36">
        <v>171</v>
      </c>
      <c r="N2813" s="32">
        <v>2</v>
      </c>
      <c r="O2813" s="36">
        <v>171</v>
      </c>
    </row>
    <row r="2814" spans="3:15" x14ac:dyDescent="0.25">
      <c r="C2814" s="1">
        <v>1</v>
      </c>
      <c r="D2814" s="1">
        <v>1</v>
      </c>
      <c r="E2814" s="1">
        <v>1</v>
      </c>
      <c r="F2814" s="19">
        <v>2805</v>
      </c>
      <c r="G2814" s="20" t="s">
        <v>3264</v>
      </c>
      <c r="H2814" s="21" t="s">
        <v>19</v>
      </c>
      <c r="K2814" s="33">
        <v>23</v>
      </c>
      <c r="L2814" s="37">
        <v>171</v>
      </c>
      <c r="N2814" s="33">
        <v>4</v>
      </c>
      <c r="O2814" s="37">
        <v>171</v>
      </c>
    </row>
    <row r="2815" spans="3:15" x14ac:dyDescent="0.25">
      <c r="C2815" s="1">
        <v>1</v>
      </c>
      <c r="D2815" s="1">
        <v>1</v>
      </c>
      <c r="E2815" s="1">
        <v>1</v>
      </c>
      <c r="F2815" s="16">
        <v>2806</v>
      </c>
      <c r="G2815" s="17" t="s">
        <v>3264</v>
      </c>
      <c r="H2815" s="18" t="s">
        <v>19</v>
      </c>
      <c r="K2815" s="32">
        <v>23</v>
      </c>
      <c r="L2815" s="36">
        <v>171</v>
      </c>
      <c r="N2815" s="32">
        <v>7</v>
      </c>
      <c r="O2815" s="36">
        <v>171</v>
      </c>
    </row>
    <row r="2816" spans="3:15" x14ac:dyDescent="0.25">
      <c r="C2816" s="1">
        <v>1</v>
      </c>
      <c r="D2816" s="1">
        <v>1</v>
      </c>
      <c r="E2816" s="1">
        <v>1</v>
      </c>
      <c r="F2816" s="19">
        <v>2807</v>
      </c>
      <c r="G2816" s="20" t="s">
        <v>3181</v>
      </c>
      <c r="H2816" s="21" t="s">
        <v>18</v>
      </c>
      <c r="K2816" s="33">
        <v>18</v>
      </c>
      <c r="L2816" s="37">
        <v>171</v>
      </c>
      <c r="N2816" s="33">
        <v>4</v>
      </c>
      <c r="O2816" s="37">
        <v>171</v>
      </c>
    </row>
    <row r="2817" spans="3:15" x14ac:dyDescent="0.25">
      <c r="C2817" s="1">
        <v>1</v>
      </c>
      <c r="D2817" s="1">
        <v>1</v>
      </c>
      <c r="E2817" s="1">
        <v>1</v>
      </c>
      <c r="F2817" s="16">
        <v>2808</v>
      </c>
      <c r="G2817" s="17" t="s">
        <v>3181</v>
      </c>
      <c r="H2817" s="18" t="s">
        <v>18</v>
      </c>
      <c r="K2817" s="32">
        <v>15</v>
      </c>
      <c r="L2817" s="36">
        <v>171</v>
      </c>
      <c r="N2817" s="32">
        <v>6</v>
      </c>
      <c r="O2817" s="36">
        <v>171</v>
      </c>
    </row>
    <row r="2818" spans="3:15" x14ac:dyDescent="0.25">
      <c r="C2818" s="1">
        <v>1</v>
      </c>
      <c r="D2818" s="1">
        <v>1</v>
      </c>
      <c r="E2818" s="1">
        <v>1</v>
      </c>
      <c r="F2818" s="19">
        <v>2809</v>
      </c>
      <c r="G2818" s="20" t="s">
        <v>3182</v>
      </c>
      <c r="H2818" s="21" t="s">
        <v>19</v>
      </c>
      <c r="K2818" s="33">
        <v>28</v>
      </c>
      <c r="L2818" s="37">
        <v>171</v>
      </c>
      <c r="N2818" s="33">
        <v>8</v>
      </c>
      <c r="O2818" s="37">
        <v>171</v>
      </c>
    </row>
    <row r="2819" spans="3:15" x14ac:dyDescent="0.25">
      <c r="C2819" s="1">
        <v>1</v>
      </c>
      <c r="D2819" s="1">
        <v>1</v>
      </c>
      <c r="E2819" s="1">
        <v>1</v>
      </c>
      <c r="F2819" s="16">
        <v>2810</v>
      </c>
      <c r="G2819" s="17" t="s">
        <v>3181</v>
      </c>
      <c r="H2819" s="18" t="s">
        <v>19</v>
      </c>
      <c r="K2819" s="32">
        <v>25</v>
      </c>
      <c r="L2819" s="36">
        <v>171</v>
      </c>
      <c r="N2819" s="32">
        <v>7</v>
      </c>
      <c r="O2819" s="36">
        <v>171</v>
      </c>
    </row>
    <row r="2820" spans="3:15" x14ac:dyDescent="0.25">
      <c r="C2820" s="1">
        <v>1</v>
      </c>
      <c r="D2820" s="1">
        <v>1</v>
      </c>
      <c r="E2820" s="1">
        <v>1</v>
      </c>
      <c r="F2820" s="19">
        <v>2811</v>
      </c>
      <c r="G2820" s="20" t="s">
        <v>3264</v>
      </c>
      <c r="H2820" s="21" t="s">
        <v>18</v>
      </c>
      <c r="K2820" s="33">
        <v>18</v>
      </c>
      <c r="L2820" s="37">
        <v>171</v>
      </c>
      <c r="N2820" s="33">
        <v>3</v>
      </c>
      <c r="O2820" s="37">
        <v>171</v>
      </c>
    </row>
    <row r="2821" spans="3:15" x14ac:dyDescent="0.25">
      <c r="C2821" s="1">
        <v>1</v>
      </c>
      <c r="D2821" s="1">
        <v>1</v>
      </c>
      <c r="E2821" s="1">
        <v>1</v>
      </c>
      <c r="F2821" s="16">
        <v>2812</v>
      </c>
      <c r="G2821" s="17" t="s">
        <v>3264</v>
      </c>
      <c r="H2821" s="18" t="s">
        <v>18</v>
      </c>
      <c r="K2821" s="32">
        <v>14</v>
      </c>
      <c r="L2821" s="36">
        <v>171</v>
      </c>
      <c r="N2821" s="32">
        <v>4</v>
      </c>
      <c r="O2821" s="36">
        <v>171</v>
      </c>
    </row>
    <row r="2822" spans="3:15" x14ac:dyDescent="0.25">
      <c r="C2822" s="1">
        <v>1</v>
      </c>
      <c r="D2822" s="1">
        <v>1</v>
      </c>
      <c r="E2822" s="1">
        <v>1</v>
      </c>
      <c r="F2822" s="19">
        <v>2813</v>
      </c>
      <c r="G2822" s="20" t="s">
        <v>3181</v>
      </c>
      <c r="H2822" s="21" t="s">
        <v>19</v>
      </c>
      <c r="K2822" s="33">
        <v>21</v>
      </c>
      <c r="L2822" s="37">
        <v>171</v>
      </c>
      <c r="N2822" s="33">
        <v>6</v>
      </c>
      <c r="O2822" s="37">
        <v>171</v>
      </c>
    </row>
    <row r="2823" spans="3:15" x14ac:dyDescent="0.25">
      <c r="C2823" s="1">
        <v>1</v>
      </c>
      <c r="D2823" s="1">
        <v>1</v>
      </c>
      <c r="E2823" s="1">
        <v>1</v>
      </c>
      <c r="F2823" s="16">
        <v>2814</v>
      </c>
      <c r="G2823" s="17" t="s">
        <v>3182</v>
      </c>
      <c r="H2823" s="18" t="s">
        <v>19</v>
      </c>
      <c r="K2823" s="32">
        <v>19</v>
      </c>
      <c r="L2823" s="36">
        <v>171</v>
      </c>
      <c r="N2823" s="32">
        <v>6</v>
      </c>
      <c r="O2823" s="36">
        <v>171</v>
      </c>
    </row>
    <row r="2824" spans="3:15" x14ac:dyDescent="0.25">
      <c r="C2824" s="1">
        <v>1</v>
      </c>
      <c r="D2824" s="1">
        <v>1</v>
      </c>
      <c r="E2824" s="1">
        <v>1</v>
      </c>
      <c r="F2824" s="19">
        <v>2815</v>
      </c>
      <c r="G2824" s="20" t="s">
        <v>3264</v>
      </c>
      <c r="H2824" s="21" t="s">
        <v>19</v>
      </c>
      <c r="K2824" s="33">
        <v>12</v>
      </c>
      <c r="L2824" s="37">
        <v>171</v>
      </c>
      <c r="N2824" s="33">
        <v>2</v>
      </c>
      <c r="O2824" s="37">
        <v>171</v>
      </c>
    </row>
    <row r="2825" spans="3:15" x14ac:dyDescent="0.25">
      <c r="C2825" s="1">
        <v>1</v>
      </c>
      <c r="D2825" s="1">
        <v>1</v>
      </c>
      <c r="E2825" s="1">
        <v>1</v>
      </c>
      <c r="F2825" s="16">
        <v>2816</v>
      </c>
      <c r="G2825" s="17" t="s">
        <v>3181</v>
      </c>
      <c r="H2825" s="18" t="s">
        <v>19</v>
      </c>
      <c r="K2825" s="32">
        <v>14</v>
      </c>
      <c r="L2825" s="36">
        <v>171</v>
      </c>
      <c r="N2825" s="32">
        <v>5</v>
      </c>
      <c r="O2825" s="36">
        <v>171</v>
      </c>
    </row>
    <row r="2826" spans="3:15" x14ac:dyDescent="0.25">
      <c r="C2826" s="1">
        <v>1</v>
      </c>
      <c r="D2826" s="1">
        <v>1</v>
      </c>
      <c r="E2826" s="1">
        <v>1</v>
      </c>
      <c r="F2826" s="19">
        <v>2817</v>
      </c>
      <c r="G2826" s="20" t="s">
        <v>3182</v>
      </c>
      <c r="H2826" s="21" t="s">
        <v>19</v>
      </c>
      <c r="K2826" s="33">
        <v>11</v>
      </c>
      <c r="L2826" s="37">
        <v>171</v>
      </c>
      <c r="N2826" s="33">
        <v>3</v>
      </c>
      <c r="O2826" s="37">
        <v>171</v>
      </c>
    </row>
    <row r="2827" spans="3:15" x14ac:dyDescent="0.25">
      <c r="C2827" s="1">
        <v>1</v>
      </c>
      <c r="D2827" s="1">
        <v>1</v>
      </c>
      <c r="E2827" s="1">
        <v>1</v>
      </c>
      <c r="F2827" s="16">
        <v>2818</v>
      </c>
      <c r="G2827" s="17" t="s">
        <v>3181</v>
      </c>
      <c r="H2827" s="18" t="s">
        <v>19</v>
      </c>
      <c r="K2827" s="32">
        <v>14</v>
      </c>
      <c r="L2827" s="36">
        <v>171</v>
      </c>
      <c r="N2827" s="32">
        <v>3</v>
      </c>
      <c r="O2827" s="36">
        <v>171</v>
      </c>
    </row>
    <row r="2828" spans="3:15" x14ac:dyDescent="0.25">
      <c r="C2828" s="1">
        <v>1</v>
      </c>
      <c r="D2828" s="1">
        <v>1</v>
      </c>
      <c r="E2828" s="1">
        <v>1</v>
      </c>
      <c r="F2828" s="19">
        <v>2819</v>
      </c>
      <c r="G2828" s="20" t="s">
        <v>3182</v>
      </c>
      <c r="H2828" s="21" t="s">
        <v>19</v>
      </c>
      <c r="K2828" s="33">
        <v>6</v>
      </c>
      <c r="L2828" s="37">
        <v>171</v>
      </c>
      <c r="N2828" s="33">
        <v>2</v>
      </c>
      <c r="O2828" s="37">
        <v>171</v>
      </c>
    </row>
    <row r="2829" spans="3:15" x14ac:dyDescent="0.25">
      <c r="C2829" s="1">
        <v>1</v>
      </c>
      <c r="D2829" s="1">
        <v>1</v>
      </c>
      <c r="E2829" s="1">
        <v>1</v>
      </c>
      <c r="F2829" s="16">
        <v>2820</v>
      </c>
      <c r="G2829" s="17" t="s">
        <v>3264</v>
      </c>
      <c r="H2829" s="18" t="s">
        <v>18</v>
      </c>
      <c r="K2829" s="32">
        <v>17</v>
      </c>
      <c r="L2829" s="36">
        <v>171</v>
      </c>
      <c r="N2829" s="32">
        <v>4</v>
      </c>
      <c r="O2829" s="36">
        <v>171</v>
      </c>
    </row>
    <row r="2830" spans="3:15" x14ac:dyDescent="0.25">
      <c r="C2830" s="1">
        <v>1</v>
      </c>
      <c r="D2830" s="1">
        <v>1</v>
      </c>
      <c r="E2830" s="1">
        <v>1</v>
      </c>
      <c r="F2830" s="19">
        <v>2821</v>
      </c>
      <c r="G2830" s="20" t="s">
        <v>3264</v>
      </c>
      <c r="H2830" s="21" t="s">
        <v>18</v>
      </c>
      <c r="K2830" s="33">
        <v>31</v>
      </c>
      <c r="L2830" s="37">
        <v>172</v>
      </c>
      <c r="N2830" s="33">
        <v>7</v>
      </c>
      <c r="O2830" s="37">
        <v>172</v>
      </c>
    </row>
    <row r="2831" spans="3:15" x14ac:dyDescent="0.25">
      <c r="C2831" s="1">
        <v>1</v>
      </c>
      <c r="D2831" s="1">
        <v>1</v>
      </c>
      <c r="E2831" s="1">
        <v>1</v>
      </c>
      <c r="F2831" s="16">
        <v>2822</v>
      </c>
      <c r="G2831" s="17" t="s">
        <v>3181</v>
      </c>
      <c r="H2831" s="18" t="s">
        <v>18</v>
      </c>
      <c r="K2831" s="32">
        <v>25</v>
      </c>
      <c r="L2831" s="36">
        <v>172</v>
      </c>
      <c r="N2831" s="32">
        <v>9</v>
      </c>
      <c r="O2831" s="36">
        <v>172</v>
      </c>
    </row>
    <row r="2832" spans="3:15" x14ac:dyDescent="0.25">
      <c r="C2832" s="1">
        <v>1</v>
      </c>
      <c r="D2832" s="1">
        <v>1</v>
      </c>
      <c r="E2832" s="1">
        <v>1</v>
      </c>
      <c r="F2832" s="19">
        <v>2823</v>
      </c>
      <c r="G2832" s="20" t="s">
        <v>3264</v>
      </c>
      <c r="H2832" s="21" t="s">
        <v>18</v>
      </c>
      <c r="K2832" s="33">
        <v>24</v>
      </c>
      <c r="L2832" s="37">
        <v>172</v>
      </c>
      <c r="N2832" s="33">
        <v>2</v>
      </c>
      <c r="O2832" s="37">
        <v>172</v>
      </c>
    </row>
    <row r="2833" spans="3:15" x14ac:dyDescent="0.25">
      <c r="C2833" s="1">
        <v>1</v>
      </c>
      <c r="D2833" s="1">
        <v>1</v>
      </c>
      <c r="E2833" s="1">
        <v>1</v>
      </c>
      <c r="F2833" s="16">
        <v>2824</v>
      </c>
      <c r="G2833" s="17" t="s">
        <v>3264</v>
      </c>
      <c r="H2833" s="18" t="s">
        <v>18</v>
      </c>
      <c r="K2833" s="32">
        <v>21</v>
      </c>
      <c r="L2833" s="36">
        <v>172</v>
      </c>
      <c r="N2833" s="32">
        <v>6</v>
      </c>
      <c r="O2833" s="36">
        <v>172</v>
      </c>
    </row>
    <row r="2834" spans="3:15" x14ac:dyDescent="0.25">
      <c r="C2834" s="1">
        <v>1</v>
      </c>
      <c r="D2834" s="1">
        <v>1</v>
      </c>
      <c r="E2834" s="1">
        <v>1</v>
      </c>
      <c r="F2834" s="19">
        <v>2825</v>
      </c>
      <c r="G2834" s="20" t="s">
        <v>3264</v>
      </c>
      <c r="H2834" s="21" t="s">
        <v>18</v>
      </c>
      <c r="K2834" s="33">
        <v>24</v>
      </c>
      <c r="L2834" s="37">
        <v>172</v>
      </c>
      <c r="N2834" s="33">
        <v>3</v>
      </c>
      <c r="O2834" s="37">
        <v>172</v>
      </c>
    </row>
    <row r="2835" spans="3:15" x14ac:dyDescent="0.25">
      <c r="C2835" s="1">
        <v>1</v>
      </c>
      <c r="D2835" s="1">
        <v>1</v>
      </c>
      <c r="E2835" s="1">
        <v>1</v>
      </c>
      <c r="F2835" s="16">
        <v>2826</v>
      </c>
      <c r="G2835" s="17" t="s">
        <v>3181</v>
      </c>
      <c r="H2835" s="18" t="s">
        <v>18</v>
      </c>
      <c r="K2835" s="32">
        <v>23</v>
      </c>
      <c r="L2835" s="36">
        <v>172</v>
      </c>
      <c r="N2835" s="32">
        <v>4</v>
      </c>
      <c r="O2835" s="36">
        <v>172</v>
      </c>
    </row>
    <row r="2836" spans="3:15" x14ac:dyDescent="0.25">
      <c r="C2836" s="1">
        <v>1</v>
      </c>
      <c r="D2836" s="1">
        <v>1</v>
      </c>
      <c r="E2836" s="1">
        <v>1</v>
      </c>
      <c r="F2836" s="19">
        <v>2827</v>
      </c>
      <c r="G2836" s="20" t="s">
        <v>3264</v>
      </c>
      <c r="H2836" s="21" t="s">
        <v>18</v>
      </c>
      <c r="K2836" s="33">
        <v>28</v>
      </c>
      <c r="L2836" s="37">
        <v>172</v>
      </c>
      <c r="N2836" s="33">
        <v>3</v>
      </c>
      <c r="O2836" s="37">
        <v>172</v>
      </c>
    </row>
    <row r="2837" spans="3:15" x14ac:dyDescent="0.25">
      <c r="C2837" s="1">
        <v>1</v>
      </c>
      <c r="D2837" s="1">
        <v>1</v>
      </c>
      <c r="E2837" s="1">
        <v>1</v>
      </c>
      <c r="F2837" s="16">
        <v>2828</v>
      </c>
      <c r="G2837" s="17" t="s">
        <v>3181</v>
      </c>
      <c r="H2837" s="18" t="s">
        <v>19</v>
      </c>
      <c r="K2837" s="32">
        <v>26</v>
      </c>
      <c r="L2837" s="36">
        <v>172</v>
      </c>
      <c r="N2837" s="32">
        <v>5</v>
      </c>
      <c r="O2837" s="36">
        <v>172</v>
      </c>
    </row>
    <row r="2838" spans="3:15" x14ac:dyDescent="0.25">
      <c r="C2838" s="1">
        <v>1</v>
      </c>
      <c r="D2838" s="1">
        <v>1</v>
      </c>
      <c r="E2838" s="1">
        <v>1</v>
      </c>
      <c r="F2838" s="19">
        <v>2829</v>
      </c>
      <c r="G2838" s="20" t="s">
        <v>3264</v>
      </c>
      <c r="H2838" s="21" t="s">
        <v>19</v>
      </c>
      <c r="K2838" s="33">
        <v>27</v>
      </c>
      <c r="L2838" s="37">
        <v>172</v>
      </c>
      <c r="N2838" s="33">
        <v>7</v>
      </c>
      <c r="O2838" s="37">
        <v>172</v>
      </c>
    </row>
    <row r="2839" spans="3:15" x14ac:dyDescent="0.25">
      <c r="C2839" s="1">
        <v>1</v>
      </c>
      <c r="D2839" s="1">
        <v>1</v>
      </c>
      <c r="E2839" s="1">
        <v>1</v>
      </c>
      <c r="F2839" s="16">
        <v>2830</v>
      </c>
      <c r="G2839" s="17" t="s">
        <v>3264</v>
      </c>
      <c r="H2839" s="18" t="s">
        <v>19</v>
      </c>
      <c r="K2839" s="32">
        <v>18</v>
      </c>
      <c r="L2839" s="36">
        <v>172</v>
      </c>
      <c r="N2839" s="32">
        <v>2</v>
      </c>
      <c r="O2839" s="36">
        <v>172</v>
      </c>
    </row>
    <row r="2840" spans="3:15" x14ac:dyDescent="0.25">
      <c r="C2840" s="1">
        <v>1</v>
      </c>
      <c r="D2840" s="1">
        <v>1</v>
      </c>
      <c r="E2840" s="1">
        <v>1</v>
      </c>
      <c r="F2840" s="19">
        <v>2831</v>
      </c>
      <c r="G2840" s="20" t="s">
        <v>3181</v>
      </c>
      <c r="H2840" s="21" t="s">
        <v>18</v>
      </c>
      <c r="K2840" s="33">
        <v>26</v>
      </c>
      <c r="L2840" s="37">
        <v>172</v>
      </c>
      <c r="N2840" s="33">
        <v>6</v>
      </c>
      <c r="O2840" s="37">
        <v>172</v>
      </c>
    </row>
    <row r="2841" spans="3:15" x14ac:dyDescent="0.25">
      <c r="C2841" s="1">
        <v>1</v>
      </c>
      <c r="D2841" s="1">
        <v>1</v>
      </c>
      <c r="E2841" s="1">
        <v>1</v>
      </c>
      <c r="F2841" s="16">
        <v>2832</v>
      </c>
      <c r="G2841" s="17" t="s">
        <v>3181</v>
      </c>
      <c r="H2841" s="18" t="s">
        <v>19</v>
      </c>
      <c r="K2841" s="32">
        <v>26</v>
      </c>
      <c r="L2841" s="36">
        <v>172</v>
      </c>
      <c r="N2841" s="32">
        <v>8</v>
      </c>
      <c r="O2841" s="36">
        <v>172</v>
      </c>
    </row>
    <row r="2842" spans="3:15" x14ac:dyDescent="0.25">
      <c r="C2842" s="1">
        <v>1</v>
      </c>
      <c r="D2842" s="1">
        <v>1</v>
      </c>
      <c r="E2842" s="1">
        <v>1</v>
      </c>
      <c r="F2842" s="19">
        <v>2833</v>
      </c>
      <c r="G2842" s="20" t="s">
        <v>3181</v>
      </c>
      <c r="H2842" s="21" t="s">
        <v>18</v>
      </c>
      <c r="K2842" s="33">
        <v>23</v>
      </c>
      <c r="L2842" s="37">
        <v>172</v>
      </c>
      <c r="N2842" s="33">
        <v>7</v>
      </c>
      <c r="O2842" s="37">
        <v>172</v>
      </c>
    </row>
    <row r="2843" spans="3:15" x14ac:dyDescent="0.25">
      <c r="C2843" s="1">
        <v>1</v>
      </c>
      <c r="D2843" s="1">
        <v>1</v>
      </c>
      <c r="E2843" s="1">
        <v>1</v>
      </c>
      <c r="F2843" s="16">
        <v>2834</v>
      </c>
      <c r="G2843" s="17" t="s">
        <v>3182</v>
      </c>
      <c r="H2843" s="18" t="s">
        <v>19</v>
      </c>
      <c r="K2843" s="32">
        <v>19</v>
      </c>
      <c r="L2843" s="36">
        <v>172</v>
      </c>
      <c r="N2843" s="32">
        <v>6</v>
      </c>
      <c r="O2843" s="36">
        <v>172</v>
      </c>
    </row>
    <row r="2844" spans="3:15" x14ac:dyDescent="0.25">
      <c r="C2844" s="1">
        <v>1</v>
      </c>
      <c r="D2844" s="1">
        <v>1</v>
      </c>
      <c r="E2844" s="1">
        <v>1</v>
      </c>
      <c r="F2844" s="19">
        <v>2835</v>
      </c>
      <c r="G2844" s="20" t="s">
        <v>3264</v>
      </c>
      <c r="H2844" s="21" t="s">
        <v>18</v>
      </c>
      <c r="K2844" s="33">
        <v>22</v>
      </c>
      <c r="L2844" s="37">
        <v>172</v>
      </c>
      <c r="N2844" s="33">
        <v>3</v>
      </c>
      <c r="O2844" s="37">
        <v>172</v>
      </c>
    </row>
    <row r="2845" spans="3:15" x14ac:dyDescent="0.25">
      <c r="C2845" s="1">
        <v>1</v>
      </c>
      <c r="D2845" s="1">
        <v>1</v>
      </c>
      <c r="E2845" s="1">
        <v>1</v>
      </c>
      <c r="F2845" s="16">
        <v>2836</v>
      </c>
      <c r="G2845" s="17" t="s">
        <v>3264</v>
      </c>
      <c r="H2845" s="18" t="s">
        <v>19</v>
      </c>
      <c r="K2845" s="32">
        <v>26</v>
      </c>
      <c r="L2845" s="36">
        <v>172</v>
      </c>
      <c r="N2845" s="32">
        <v>4</v>
      </c>
      <c r="O2845" s="36">
        <v>172</v>
      </c>
    </row>
    <row r="2846" spans="3:15" x14ac:dyDescent="0.25">
      <c r="C2846" s="1">
        <v>1</v>
      </c>
      <c r="D2846" s="1">
        <v>1</v>
      </c>
      <c r="E2846" s="1">
        <v>1</v>
      </c>
      <c r="F2846" s="19">
        <v>2837</v>
      </c>
      <c r="G2846" s="20" t="s">
        <v>3264</v>
      </c>
      <c r="H2846" s="21" t="s">
        <v>19</v>
      </c>
      <c r="K2846" s="33">
        <v>14</v>
      </c>
      <c r="L2846" s="37">
        <v>172</v>
      </c>
      <c r="N2846" s="33">
        <v>3</v>
      </c>
      <c r="O2846" s="37">
        <v>172</v>
      </c>
    </row>
    <row r="2847" spans="3:15" x14ac:dyDescent="0.25">
      <c r="C2847" s="1">
        <v>1</v>
      </c>
      <c r="D2847" s="1">
        <v>1</v>
      </c>
      <c r="E2847" s="1">
        <v>1</v>
      </c>
      <c r="F2847" s="16">
        <v>2838</v>
      </c>
      <c r="G2847" s="17" t="s">
        <v>3264</v>
      </c>
      <c r="H2847" s="18" t="s">
        <v>18</v>
      </c>
      <c r="K2847" s="32">
        <v>25</v>
      </c>
      <c r="L2847" s="36">
        <v>172</v>
      </c>
      <c r="N2847" s="32">
        <v>6</v>
      </c>
      <c r="O2847" s="36">
        <v>172</v>
      </c>
    </row>
    <row r="2848" spans="3:15" x14ac:dyDescent="0.25">
      <c r="C2848" s="1">
        <v>1</v>
      </c>
      <c r="D2848" s="1">
        <v>1</v>
      </c>
      <c r="E2848" s="1">
        <v>1</v>
      </c>
      <c r="F2848" s="19">
        <v>2839</v>
      </c>
      <c r="G2848" s="20" t="s">
        <v>3264</v>
      </c>
      <c r="H2848" s="21" t="s">
        <v>18</v>
      </c>
      <c r="K2848" s="33">
        <v>16</v>
      </c>
      <c r="L2848" s="37">
        <v>172</v>
      </c>
      <c r="N2848" s="33">
        <v>2</v>
      </c>
      <c r="O2848" s="37">
        <v>172</v>
      </c>
    </row>
    <row r="2849" spans="3:15" x14ac:dyDescent="0.25">
      <c r="C2849" s="1">
        <v>1</v>
      </c>
      <c r="D2849" s="1">
        <v>1</v>
      </c>
      <c r="E2849" s="1">
        <v>1</v>
      </c>
      <c r="F2849" s="16">
        <v>2840</v>
      </c>
      <c r="G2849" s="17" t="s">
        <v>3182</v>
      </c>
      <c r="H2849" s="18" t="s">
        <v>19</v>
      </c>
      <c r="K2849" s="32">
        <v>15</v>
      </c>
      <c r="L2849" s="36">
        <v>172</v>
      </c>
      <c r="N2849" s="32">
        <v>3</v>
      </c>
      <c r="O2849" s="36">
        <v>172</v>
      </c>
    </row>
    <row r="2850" spans="3:15" x14ac:dyDescent="0.25">
      <c r="C2850" s="1">
        <v>1</v>
      </c>
      <c r="D2850" s="1">
        <v>1</v>
      </c>
      <c r="E2850" s="1">
        <v>1</v>
      </c>
      <c r="F2850" s="19">
        <v>2841</v>
      </c>
      <c r="G2850" s="20" t="s">
        <v>3181</v>
      </c>
      <c r="H2850" s="21" t="s">
        <v>19</v>
      </c>
      <c r="K2850" s="33">
        <v>19</v>
      </c>
      <c r="L2850" s="37">
        <v>172</v>
      </c>
      <c r="N2850" s="33">
        <v>4</v>
      </c>
      <c r="O2850" s="37">
        <v>172</v>
      </c>
    </row>
    <row r="2851" spans="3:15" x14ac:dyDescent="0.25">
      <c r="C2851" s="1">
        <v>1</v>
      </c>
      <c r="D2851" s="1">
        <v>1</v>
      </c>
      <c r="E2851" s="1">
        <v>1</v>
      </c>
      <c r="F2851" s="16">
        <v>2842</v>
      </c>
      <c r="G2851" s="17" t="s">
        <v>3182</v>
      </c>
      <c r="H2851" s="18" t="s">
        <v>19</v>
      </c>
      <c r="K2851" s="32">
        <v>17</v>
      </c>
      <c r="L2851" s="36">
        <v>172</v>
      </c>
      <c r="N2851" s="32">
        <v>11</v>
      </c>
      <c r="O2851" s="36">
        <v>172</v>
      </c>
    </row>
    <row r="2852" spans="3:15" x14ac:dyDescent="0.25">
      <c r="C2852" s="1">
        <v>1</v>
      </c>
      <c r="D2852" s="1">
        <v>1</v>
      </c>
      <c r="E2852" s="1">
        <v>1</v>
      </c>
      <c r="F2852" s="19">
        <v>2843</v>
      </c>
      <c r="G2852" s="20" t="s">
        <v>3182</v>
      </c>
      <c r="H2852" s="21" t="s">
        <v>18</v>
      </c>
      <c r="K2852" s="33">
        <v>15</v>
      </c>
      <c r="L2852" s="37">
        <v>172</v>
      </c>
      <c r="N2852" s="33">
        <v>3</v>
      </c>
      <c r="O2852" s="37">
        <v>172</v>
      </c>
    </row>
    <row r="2853" spans="3:15" x14ac:dyDescent="0.25">
      <c r="C2853" s="1">
        <v>1</v>
      </c>
      <c r="D2853" s="1">
        <v>1</v>
      </c>
      <c r="E2853" s="1">
        <v>1</v>
      </c>
      <c r="F2853" s="16">
        <v>2844</v>
      </c>
      <c r="G2853" s="17" t="s">
        <v>3182</v>
      </c>
      <c r="H2853" s="18" t="s">
        <v>19</v>
      </c>
      <c r="K2853" s="32">
        <v>21</v>
      </c>
      <c r="L2853" s="36">
        <v>172</v>
      </c>
      <c r="N2853" s="32">
        <v>6</v>
      </c>
      <c r="O2853" s="36">
        <v>172</v>
      </c>
    </row>
    <row r="2854" spans="3:15" x14ac:dyDescent="0.25">
      <c r="C2854" s="1">
        <v>1</v>
      </c>
      <c r="D2854" s="1">
        <v>1</v>
      </c>
      <c r="E2854" s="1">
        <v>1</v>
      </c>
      <c r="F2854" s="19">
        <v>2845</v>
      </c>
      <c r="G2854" s="20" t="s">
        <v>3264</v>
      </c>
      <c r="H2854" s="21" t="s">
        <v>18</v>
      </c>
      <c r="K2854" s="33">
        <v>21</v>
      </c>
      <c r="L2854" s="37">
        <v>172</v>
      </c>
      <c r="N2854" s="33">
        <v>1</v>
      </c>
      <c r="O2854" s="37">
        <v>172</v>
      </c>
    </row>
    <row r="2855" spans="3:15" x14ac:dyDescent="0.25">
      <c r="C2855" s="1">
        <v>1</v>
      </c>
      <c r="D2855" s="1">
        <v>1</v>
      </c>
      <c r="E2855" s="1">
        <v>1</v>
      </c>
      <c r="F2855" s="16">
        <v>2846</v>
      </c>
      <c r="G2855" s="17" t="s">
        <v>3181</v>
      </c>
      <c r="H2855" s="18" t="s">
        <v>19</v>
      </c>
      <c r="K2855" s="32">
        <v>30</v>
      </c>
      <c r="L2855" s="36">
        <v>172</v>
      </c>
      <c r="N2855" s="32">
        <v>7</v>
      </c>
      <c r="O2855" s="36">
        <v>172</v>
      </c>
    </row>
    <row r="2856" spans="3:15" x14ac:dyDescent="0.25">
      <c r="C2856" s="1">
        <v>1</v>
      </c>
      <c r="D2856" s="1">
        <v>1</v>
      </c>
      <c r="E2856" s="1">
        <v>1</v>
      </c>
      <c r="F2856" s="19">
        <v>2847</v>
      </c>
      <c r="G2856" s="20" t="s">
        <v>3264</v>
      </c>
      <c r="H2856" s="21" t="s">
        <v>19</v>
      </c>
      <c r="K2856" s="33">
        <v>17</v>
      </c>
      <c r="L2856" s="37">
        <v>172</v>
      </c>
      <c r="N2856" s="33">
        <v>2</v>
      </c>
      <c r="O2856" s="37">
        <v>172</v>
      </c>
    </row>
    <row r="2857" spans="3:15" x14ac:dyDescent="0.25">
      <c r="C2857" s="1">
        <v>1</v>
      </c>
      <c r="D2857" s="1">
        <v>1</v>
      </c>
      <c r="E2857" s="1">
        <v>1</v>
      </c>
      <c r="F2857" s="16">
        <v>2848</v>
      </c>
      <c r="G2857" s="17" t="s">
        <v>3182</v>
      </c>
      <c r="H2857" s="18" t="s">
        <v>18</v>
      </c>
      <c r="K2857" s="32">
        <v>13</v>
      </c>
      <c r="L2857" s="36">
        <v>172</v>
      </c>
      <c r="N2857" s="32">
        <v>4</v>
      </c>
      <c r="O2857" s="36">
        <v>172</v>
      </c>
    </row>
    <row r="2858" spans="3:15" x14ac:dyDescent="0.25">
      <c r="C2858" s="1">
        <v>1</v>
      </c>
      <c r="D2858" s="1">
        <v>1</v>
      </c>
      <c r="E2858" s="1">
        <v>1</v>
      </c>
      <c r="F2858" s="19">
        <v>2849</v>
      </c>
      <c r="G2858" s="20" t="s">
        <v>3264</v>
      </c>
      <c r="H2858" s="21" t="s">
        <v>18</v>
      </c>
      <c r="K2858" s="33">
        <v>22</v>
      </c>
      <c r="L2858" s="37">
        <v>172</v>
      </c>
      <c r="N2858" s="33">
        <v>5</v>
      </c>
      <c r="O2858" s="37">
        <v>172</v>
      </c>
    </row>
    <row r="2859" spans="3:15" x14ac:dyDescent="0.25">
      <c r="C2859" s="1">
        <v>1</v>
      </c>
      <c r="D2859" s="1">
        <v>1</v>
      </c>
      <c r="E2859" s="1">
        <v>1</v>
      </c>
      <c r="F2859" s="16">
        <v>2850</v>
      </c>
      <c r="G2859" s="17" t="s">
        <v>3181</v>
      </c>
      <c r="H2859" s="18" t="s">
        <v>19</v>
      </c>
      <c r="K2859" s="32">
        <v>14</v>
      </c>
      <c r="L2859" s="36">
        <v>172</v>
      </c>
      <c r="N2859" s="32">
        <v>4</v>
      </c>
      <c r="O2859" s="36">
        <v>172</v>
      </c>
    </row>
    <row r="2860" spans="3:15" x14ac:dyDescent="0.25">
      <c r="C2860" s="1">
        <v>1</v>
      </c>
      <c r="D2860" s="1">
        <v>1</v>
      </c>
      <c r="E2860" s="1">
        <v>1</v>
      </c>
      <c r="F2860" s="19">
        <v>2851</v>
      </c>
      <c r="G2860" s="20" t="s">
        <v>3181</v>
      </c>
      <c r="H2860" s="21" t="s">
        <v>19</v>
      </c>
      <c r="K2860" s="33">
        <v>14</v>
      </c>
      <c r="L2860" s="37">
        <v>172</v>
      </c>
      <c r="N2860" s="33">
        <v>5</v>
      </c>
      <c r="O2860" s="37">
        <v>172</v>
      </c>
    </row>
    <row r="2861" spans="3:15" x14ac:dyDescent="0.25">
      <c r="C2861" s="1">
        <v>1</v>
      </c>
      <c r="D2861" s="1">
        <v>1</v>
      </c>
      <c r="E2861" s="1">
        <v>1</v>
      </c>
      <c r="F2861" s="16">
        <v>2852</v>
      </c>
      <c r="G2861" s="17" t="s">
        <v>3182</v>
      </c>
      <c r="H2861" s="18" t="s">
        <v>19</v>
      </c>
      <c r="K2861" s="32">
        <v>15</v>
      </c>
      <c r="L2861" s="36">
        <v>172</v>
      </c>
      <c r="N2861" s="32">
        <v>4</v>
      </c>
      <c r="O2861" s="36">
        <v>172</v>
      </c>
    </row>
    <row r="2862" spans="3:15" x14ac:dyDescent="0.25">
      <c r="C2862" s="1">
        <v>1</v>
      </c>
      <c r="D2862" s="1">
        <v>1</v>
      </c>
      <c r="E2862" s="1">
        <v>1</v>
      </c>
      <c r="F2862" s="19">
        <v>2853</v>
      </c>
      <c r="G2862" s="20" t="s">
        <v>3264</v>
      </c>
      <c r="H2862" s="21" t="s">
        <v>18</v>
      </c>
      <c r="K2862" s="33">
        <v>11</v>
      </c>
      <c r="L2862" s="37">
        <v>172</v>
      </c>
      <c r="N2862" s="33">
        <v>2</v>
      </c>
      <c r="O2862" s="37">
        <v>172</v>
      </c>
    </row>
    <row r="2863" spans="3:15" x14ac:dyDescent="0.25">
      <c r="C2863" s="1">
        <v>1</v>
      </c>
      <c r="D2863" s="1">
        <v>1</v>
      </c>
      <c r="E2863" s="1">
        <v>1</v>
      </c>
      <c r="F2863" s="16">
        <v>2854</v>
      </c>
      <c r="G2863" s="17" t="s">
        <v>3264</v>
      </c>
      <c r="H2863" s="18" t="s">
        <v>18</v>
      </c>
      <c r="K2863" s="32">
        <v>9</v>
      </c>
      <c r="L2863" s="36">
        <v>172</v>
      </c>
      <c r="N2863" s="32">
        <v>1</v>
      </c>
      <c r="O2863" s="36">
        <v>172</v>
      </c>
    </row>
    <row r="2864" spans="3:15" x14ac:dyDescent="0.25">
      <c r="C2864" s="1">
        <v>1</v>
      </c>
      <c r="D2864" s="1">
        <v>1</v>
      </c>
      <c r="E2864" s="1">
        <v>1</v>
      </c>
      <c r="F2864" s="19">
        <v>2855</v>
      </c>
      <c r="G2864" s="20" t="s">
        <v>3264</v>
      </c>
      <c r="H2864" s="21" t="s">
        <v>18</v>
      </c>
      <c r="K2864" s="33">
        <v>14</v>
      </c>
      <c r="L2864" s="37">
        <v>172</v>
      </c>
      <c r="N2864" s="33">
        <v>3</v>
      </c>
      <c r="O2864" s="37">
        <v>172</v>
      </c>
    </row>
    <row r="2865" spans="3:15" x14ac:dyDescent="0.25">
      <c r="C2865" s="1">
        <v>1</v>
      </c>
      <c r="D2865" s="1">
        <v>1</v>
      </c>
      <c r="E2865" s="1">
        <v>1</v>
      </c>
      <c r="F2865" s="16">
        <v>2856</v>
      </c>
      <c r="G2865" s="17" t="s">
        <v>3182</v>
      </c>
      <c r="H2865" s="18" t="s">
        <v>19</v>
      </c>
      <c r="K2865" s="32">
        <v>7</v>
      </c>
      <c r="L2865" s="36">
        <v>172</v>
      </c>
      <c r="N2865" s="32">
        <v>1</v>
      </c>
      <c r="O2865" s="36">
        <v>172</v>
      </c>
    </row>
    <row r="2866" spans="3:15" x14ac:dyDescent="0.25">
      <c r="C2866" s="1">
        <v>1</v>
      </c>
      <c r="D2866" s="1">
        <v>1</v>
      </c>
      <c r="E2866" s="1">
        <v>1</v>
      </c>
      <c r="F2866" s="19">
        <v>2857</v>
      </c>
      <c r="G2866" s="20" t="s">
        <v>3264</v>
      </c>
      <c r="H2866" s="21" t="s">
        <v>19</v>
      </c>
      <c r="K2866" s="33">
        <v>28</v>
      </c>
      <c r="L2866" s="37">
        <v>173</v>
      </c>
      <c r="N2866" s="33">
        <v>9</v>
      </c>
      <c r="O2866" s="37">
        <v>173</v>
      </c>
    </row>
    <row r="2867" spans="3:15" x14ac:dyDescent="0.25">
      <c r="C2867" s="1">
        <v>1</v>
      </c>
      <c r="D2867" s="1">
        <v>1</v>
      </c>
      <c r="E2867" s="1">
        <v>1</v>
      </c>
      <c r="F2867" s="16">
        <v>2858</v>
      </c>
      <c r="G2867" s="17" t="s">
        <v>3181</v>
      </c>
      <c r="H2867" s="18" t="s">
        <v>19</v>
      </c>
      <c r="K2867" s="32">
        <v>31</v>
      </c>
      <c r="L2867" s="36">
        <v>173</v>
      </c>
      <c r="N2867" s="32">
        <v>9</v>
      </c>
      <c r="O2867" s="36">
        <v>173</v>
      </c>
    </row>
    <row r="2868" spans="3:15" x14ac:dyDescent="0.25">
      <c r="C2868" s="1">
        <v>1</v>
      </c>
      <c r="D2868" s="1">
        <v>1</v>
      </c>
      <c r="E2868" s="1">
        <v>1</v>
      </c>
      <c r="F2868" s="19">
        <v>2859</v>
      </c>
      <c r="G2868" s="20" t="s">
        <v>3264</v>
      </c>
      <c r="H2868" s="21" t="s">
        <v>19</v>
      </c>
      <c r="K2868" s="33">
        <v>23</v>
      </c>
      <c r="L2868" s="37">
        <v>173</v>
      </c>
      <c r="N2868" s="33">
        <v>3</v>
      </c>
      <c r="O2868" s="37">
        <v>173</v>
      </c>
    </row>
    <row r="2869" spans="3:15" x14ac:dyDescent="0.25">
      <c r="C2869" s="1">
        <v>1</v>
      </c>
      <c r="D2869" s="1">
        <v>1</v>
      </c>
      <c r="E2869" s="1">
        <v>1</v>
      </c>
      <c r="F2869" s="16">
        <v>2860</v>
      </c>
      <c r="G2869" s="17" t="s">
        <v>3264</v>
      </c>
      <c r="H2869" s="18" t="s">
        <v>19</v>
      </c>
      <c r="K2869" s="32">
        <v>25</v>
      </c>
      <c r="L2869" s="36">
        <v>173</v>
      </c>
      <c r="N2869" s="32">
        <v>8</v>
      </c>
      <c r="O2869" s="36">
        <v>173</v>
      </c>
    </row>
    <row r="2870" spans="3:15" x14ac:dyDescent="0.25">
      <c r="C2870" s="1">
        <v>1</v>
      </c>
      <c r="D2870" s="1">
        <v>1</v>
      </c>
      <c r="E2870" s="1">
        <v>1</v>
      </c>
      <c r="F2870" s="19">
        <v>2861</v>
      </c>
      <c r="G2870" s="20" t="s">
        <v>3182</v>
      </c>
      <c r="H2870" s="21" t="s">
        <v>18</v>
      </c>
      <c r="K2870" s="33">
        <v>30</v>
      </c>
      <c r="L2870" s="37">
        <v>173</v>
      </c>
      <c r="N2870" s="33">
        <v>9</v>
      </c>
      <c r="O2870" s="37">
        <v>173</v>
      </c>
    </row>
    <row r="2871" spans="3:15" x14ac:dyDescent="0.25">
      <c r="C2871" s="1">
        <v>1</v>
      </c>
      <c r="D2871" s="1">
        <v>1</v>
      </c>
      <c r="E2871" s="1">
        <v>1</v>
      </c>
      <c r="F2871" s="16">
        <v>2862</v>
      </c>
      <c r="G2871" s="17" t="s">
        <v>3181</v>
      </c>
      <c r="H2871" s="18" t="s">
        <v>19</v>
      </c>
      <c r="K2871" s="32">
        <v>27</v>
      </c>
      <c r="L2871" s="36">
        <v>173</v>
      </c>
      <c r="N2871" s="32">
        <v>14</v>
      </c>
      <c r="O2871" s="36">
        <v>173</v>
      </c>
    </row>
    <row r="2872" spans="3:15" x14ac:dyDescent="0.25">
      <c r="C2872" s="1">
        <v>1</v>
      </c>
      <c r="D2872" s="1">
        <v>1</v>
      </c>
      <c r="E2872" s="1">
        <v>1</v>
      </c>
      <c r="F2872" s="19">
        <v>2863</v>
      </c>
      <c r="G2872" s="20" t="s">
        <v>3264</v>
      </c>
      <c r="H2872" s="21" t="s">
        <v>19</v>
      </c>
      <c r="K2872" s="33">
        <v>26</v>
      </c>
      <c r="L2872" s="37">
        <v>173</v>
      </c>
      <c r="N2872" s="33">
        <v>3</v>
      </c>
      <c r="O2872" s="37">
        <v>173</v>
      </c>
    </row>
    <row r="2873" spans="3:15" x14ac:dyDescent="0.25">
      <c r="C2873" s="1">
        <v>1</v>
      </c>
      <c r="D2873" s="1">
        <v>1</v>
      </c>
      <c r="E2873" s="1">
        <v>1</v>
      </c>
      <c r="F2873" s="16">
        <v>2864</v>
      </c>
      <c r="G2873" s="17" t="s">
        <v>3264</v>
      </c>
      <c r="H2873" s="18" t="s">
        <v>19</v>
      </c>
      <c r="K2873" s="32">
        <v>32</v>
      </c>
      <c r="L2873" s="36">
        <v>173</v>
      </c>
      <c r="N2873" s="32">
        <v>8</v>
      </c>
      <c r="O2873" s="36">
        <v>173</v>
      </c>
    </row>
    <row r="2874" spans="3:15" x14ac:dyDescent="0.25">
      <c r="C2874" s="1">
        <v>1</v>
      </c>
      <c r="D2874" s="1">
        <v>1</v>
      </c>
      <c r="E2874" s="1">
        <v>1</v>
      </c>
      <c r="F2874" s="19">
        <v>2865</v>
      </c>
      <c r="G2874" s="20" t="s">
        <v>3264</v>
      </c>
      <c r="H2874" s="21" t="s">
        <v>18</v>
      </c>
      <c r="K2874" s="33">
        <v>28</v>
      </c>
      <c r="L2874" s="37">
        <v>173</v>
      </c>
      <c r="N2874" s="33">
        <v>2</v>
      </c>
      <c r="O2874" s="37">
        <v>173</v>
      </c>
    </row>
    <row r="2875" spans="3:15" x14ac:dyDescent="0.25">
      <c r="C2875" s="1">
        <v>1</v>
      </c>
      <c r="D2875" s="1">
        <v>1</v>
      </c>
      <c r="E2875" s="1">
        <v>1</v>
      </c>
      <c r="F2875" s="16">
        <v>2866</v>
      </c>
      <c r="G2875" s="17" t="s">
        <v>3181</v>
      </c>
      <c r="H2875" s="18" t="s">
        <v>18</v>
      </c>
      <c r="K2875" s="32">
        <v>31</v>
      </c>
      <c r="L2875" s="36">
        <v>173</v>
      </c>
      <c r="N2875" s="32">
        <v>6</v>
      </c>
      <c r="O2875" s="36">
        <v>173</v>
      </c>
    </row>
    <row r="2876" spans="3:15" x14ac:dyDescent="0.25">
      <c r="C2876" s="1">
        <v>1</v>
      </c>
      <c r="D2876" s="1">
        <v>1</v>
      </c>
      <c r="E2876" s="1">
        <v>1</v>
      </c>
      <c r="F2876" s="19">
        <v>2867</v>
      </c>
      <c r="G2876" s="20" t="s">
        <v>3264</v>
      </c>
      <c r="H2876" s="21" t="s">
        <v>18</v>
      </c>
      <c r="K2876" s="33">
        <v>22</v>
      </c>
      <c r="L2876" s="37">
        <v>173</v>
      </c>
      <c r="N2876" s="33">
        <v>4</v>
      </c>
      <c r="O2876" s="37">
        <v>173</v>
      </c>
    </row>
    <row r="2877" spans="3:15" x14ac:dyDescent="0.25">
      <c r="C2877" s="1">
        <v>1</v>
      </c>
      <c r="D2877" s="1">
        <v>1</v>
      </c>
      <c r="E2877" s="1">
        <v>1</v>
      </c>
      <c r="F2877" s="16">
        <v>2868</v>
      </c>
      <c r="G2877" s="17" t="s">
        <v>3264</v>
      </c>
      <c r="H2877" s="18" t="s">
        <v>19</v>
      </c>
      <c r="K2877" s="32">
        <v>24</v>
      </c>
      <c r="L2877" s="36">
        <v>173</v>
      </c>
      <c r="N2877" s="32">
        <v>9</v>
      </c>
      <c r="O2877" s="36">
        <v>173</v>
      </c>
    </row>
    <row r="2878" spans="3:15" x14ac:dyDescent="0.25">
      <c r="C2878" s="1">
        <v>1</v>
      </c>
      <c r="D2878" s="1">
        <v>1</v>
      </c>
      <c r="E2878" s="1">
        <v>1</v>
      </c>
      <c r="F2878" s="19">
        <v>2869</v>
      </c>
      <c r="G2878" s="20" t="s">
        <v>3181</v>
      </c>
      <c r="H2878" s="21" t="s">
        <v>19</v>
      </c>
      <c r="K2878" s="33">
        <v>26</v>
      </c>
      <c r="L2878" s="37">
        <v>173</v>
      </c>
      <c r="N2878" s="33">
        <v>9</v>
      </c>
      <c r="O2878" s="37">
        <v>173</v>
      </c>
    </row>
    <row r="2879" spans="3:15" x14ac:dyDescent="0.25">
      <c r="C2879" s="1">
        <v>1</v>
      </c>
      <c r="D2879" s="1">
        <v>1</v>
      </c>
      <c r="E2879" s="1">
        <v>1</v>
      </c>
      <c r="F2879" s="16">
        <v>2870</v>
      </c>
      <c r="G2879" s="17" t="s">
        <v>3264</v>
      </c>
      <c r="H2879" s="18" t="s">
        <v>18</v>
      </c>
      <c r="K2879" s="32">
        <v>24</v>
      </c>
      <c r="L2879" s="36">
        <v>173</v>
      </c>
      <c r="N2879" s="32">
        <v>4</v>
      </c>
      <c r="O2879" s="36">
        <v>173</v>
      </c>
    </row>
    <row r="2880" spans="3:15" x14ac:dyDescent="0.25">
      <c r="C2880" s="1">
        <v>1</v>
      </c>
      <c r="D2880" s="1">
        <v>1</v>
      </c>
      <c r="E2880" s="1">
        <v>1</v>
      </c>
      <c r="F2880" s="19">
        <v>2871</v>
      </c>
      <c r="G2880" s="20" t="s">
        <v>3264</v>
      </c>
      <c r="H2880" s="21" t="s">
        <v>18</v>
      </c>
      <c r="K2880" s="33">
        <v>22</v>
      </c>
      <c r="L2880" s="37">
        <v>173</v>
      </c>
      <c r="N2880" s="33">
        <v>3</v>
      </c>
      <c r="O2880" s="37">
        <v>173</v>
      </c>
    </row>
    <row r="2881" spans="3:15" x14ac:dyDescent="0.25">
      <c r="C2881" s="1">
        <v>1</v>
      </c>
      <c r="D2881" s="1">
        <v>1</v>
      </c>
      <c r="E2881" s="1">
        <v>1</v>
      </c>
      <c r="F2881" s="16">
        <v>2872</v>
      </c>
      <c r="G2881" s="17" t="s">
        <v>3181</v>
      </c>
      <c r="H2881" s="18" t="s">
        <v>18</v>
      </c>
      <c r="K2881" s="32">
        <v>22</v>
      </c>
      <c r="L2881" s="36">
        <v>173</v>
      </c>
      <c r="N2881" s="32">
        <v>5</v>
      </c>
      <c r="O2881" s="36">
        <v>173</v>
      </c>
    </row>
    <row r="2882" spans="3:15" x14ac:dyDescent="0.25">
      <c r="C2882" s="1">
        <v>1</v>
      </c>
      <c r="D2882" s="1">
        <v>1</v>
      </c>
      <c r="E2882" s="1">
        <v>1</v>
      </c>
      <c r="F2882" s="19">
        <v>2873</v>
      </c>
      <c r="G2882" s="20" t="s">
        <v>3182</v>
      </c>
      <c r="H2882" s="21" t="s">
        <v>18</v>
      </c>
      <c r="K2882" s="33">
        <v>27</v>
      </c>
      <c r="L2882" s="37">
        <v>173</v>
      </c>
      <c r="N2882" s="33">
        <v>5</v>
      </c>
      <c r="O2882" s="37">
        <v>173</v>
      </c>
    </row>
    <row r="2883" spans="3:15" x14ac:dyDescent="0.25">
      <c r="C2883" s="1">
        <v>1</v>
      </c>
      <c r="D2883" s="1">
        <v>1</v>
      </c>
      <c r="E2883" s="1">
        <v>1</v>
      </c>
      <c r="F2883" s="16">
        <v>2874</v>
      </c>
      <c r="G2883" s="17" t="s">
        <v>3264</v>
      </c>
      <c r="H2883" s="18" t="s">
        <v>18</v>
      </c>
      <c r="K2883" s="32">
        <v>15</v>
      </c>
      <c r="L2883" s="36">
        <v>173</v>
      </c>
      <c r="N2883" s="32">
        <v>6</v>
      </c>
      <c r="O2883" s="36">
        <v>173</v>
      </c>
    </row>
    <row r="2884" spans="3:15" x14ac:dyDescent="0.25">
      <c r="C2884" s="1">
        <v>1</v>
      </c>
      <c r="D2884" s="1">
        <v>1</v>
      </c>
      <c r="E2884" s="1">
        <v>1</v>
      </c>
      <c r="F2884" s="19">
        <v>2875</v>
      </c>
      <c r="G2884" s="20" t="s">
        <v>3264</v>
      </c>
      <c r="H2884" s="21" t="s">
        <v>19</v>
      </c>
      <c r="K2884" s="33">
        <v>27</v>
      </c>
      <c r="L2884" s="37">
        <v>173</v>
      </c>
      <c r="N2884" s="33">
        <v>7</v>
      </c>
      <c r="O2884" s="37">
        <v>173</v>
      </c>
    </row>
    <row r="2885" spans="3:15" x14ac:dyDescent="0.25">
      <c r="C2885" s="1">
        <v>1</v>
      </c>
      <c r="D2885" s="1">
        <v>1</v>
      </c>
      <c r="E2885" s="1">
        <v>1</v>
      </c>
      <c r="F2885" s="16">
        <v>2876</v>
      </c>
      <c r="G2885" s="17" t="s">
        <v>3264</v>
      </c>
      <c r="H2885" s="18" t="s">
        <v>18</v>
      </c>
      <c r="K2885" s="32">
        <v>25</v>
      </c>
      <c r="L2885" s="36">
        <v>173</v>
      </c>
      <c r="N2885" s="32">
        <v>6</v>
      </c>
      <c r="O2885" s="36">
        <v>173</v>
      </c>
    </row>
    <row r="2886" spans="3:15" x14ac:dyDescent="0.25">
      <c r="C2886" s="1">
        <v>1</v>
      </c>
      <c r="D2886" s="1">
        <v>1</v>
      </c>
      <c r="E2886" s="1">
        <v>1</v>
      </c>
      <c r="F2886" s="19">
        <v>2877</v>
      </c>
      <c r="G2886" s="20" t="s">
        <v>3181</v>
      </c>
      <c r="H2886" s="21" t="s">
        <v>18</v>
      </c>
      <c r="K2886" s="33">
        <v>19</v>
      </c>
      <c r="L2886" s="37">
        <v>173</v>
      </c>
      <c r="N2886" s="33">
        <v>7</v>
      </c>
      <c r="O2886" s="37">
        <v>173</v>
      </c>
    </row>
    <row r="2887" spans="3:15" x14ac:dyDescent="0.25">
      <c r="C2887" s="1">
        <v>1</v>
      </c>
      <c r="D2887" s="1">
        <v>1</v>
      </c>
      <c r="E2887" s="1">
        <v>1</v>
      </c>
      <c r="F2887" s="16">
        <v>2878</v>
      </c>
      <c r="G2887" s="17" t="s">
        <v>3264</v>
      </c>
      <c r="H2887" s="18" t="s">
        <v>18</v>
      </c>
      <c r="K2887" s="32">
        <v>27</v>
      </c>
      <c r="L2887" s="36">
        <v>173</v>
      </c>
      <c r="N2887" s="32">
        <v>2</v>
      </c>
      <c r="O2887" s="36">
        <v>173</v>
      </c>
    </row>
    <row r="2888" spans="3:15" x14ac:dyDescent="0.25">
      <c r="C2888" s="1">
        <v>1</v>
      </c>
      <c r="D2888" s="1">
        <v>1</v>
      </c>
      <c r="E2888" s="1">
        <v>1</v>
      </c>
      <c r="F2888" s="19">
        <v>2879</v>
      </c>
      <c r="G2888" s="20" t="s">
        <v>3264</v>
      </c>
      <c r="H2888" s="21" t="s">
        <v>18</v>
      </c>
      <c r="K2888" s="33">
        <v>18</v>
      </c>
      <c r="L2888" s="37">
        <v>173</v>
      </c>
      <c r="N2888" s="33">
        <v>5</v>
      </c>
      <c r="O2888" s="37">
        <v>173</v>
      </c>
    </row>
    <row r="2889" spans="3:15" x14ac:dyDescent="0.25">
      <c r="C2889" s="1">
        <v>1</v>
      </c>
      <c r="D2889" s="1">
        <v>1</v>
      </c>
      <c r="E2889" s="1">
        <v>1</v>
      </c>
      <c r="F2889" s="16">
        <v>2880</v>
      </c>
      <c r="G2889" s="17" t="s">
        <v>3181</v>
      </c>
      <c r="H2889" s="18" t="s">
        <v>18</v>
      </c>
      <c r="K2889" s="32">
        <v>20</v>
      </c>
      <c r="L2889" s="36">
        <v>173</v>
      </c>
      <c r="N2889" s="32">
        <v>2</v>
      </c>
      <c r="O2889" s="36">
        <v>173</v>
      </c>
    </row>
    <row r="2890" spans="3:15" x14ac:dyDescent="0.25">
      <c r="C2890" s="1">
        <v>1</v>
      </c>
      <c r="D2890" s="1">
        <v>1</v>
      </c>
      <c r="E2890" s="1">
        <v>1</v>
      </c>
      <c r="F2890" s="19">
        <v>2881</v>
      </c>
      <c r="G2890" s="20" t="s">
        <v>3182</v>
      </c>
      <c r="H2890" s="21" t="s">
        <v>19</v>
      </c>
      <c r="K2890" s="33">
        <v>17</v>
      </c>
      <c r="L2890" s="37">
        <v>173</v>
      </c>
      <c r="N2890" s="33">
        <v>5</v>
      </c>
      <c r="O2890" s="37">
        <v>173</v>
      </c>
    </row>
    <row r="2891" spans="3:15" x14ac:dyDescent="0.25">
      <c r="C2891" s="1">
        <v>1</v>
      </c>
      <c r="D2891" s="1">
        <v>1</v>
      </c>
      <c r="E2891" s="1">
        <v>1</v>
      </c>
      <c r="F2891" s="16">
        <v>2882</v>
      </c>
      <c r="G2891" s="17" t="s">
        <v>3182</v>
      </c>
      <c r="H2891" s="18" t="s">
        <v>18</v>
      </c>
      <c r="K2891" s="32">
        <v>23</v>
      </c>
      <c r="L2891" s="36">
        <v>173</v>
      </c>
      <c r="N2891" s="32">
        <v>2</v>
      </c>
      <c r="O2891" s="36">
        <v>173</v>
      </c>
    </row>
    <row r="2892" spans="3:15" x14ac:dyDescent="0.25">
      <c r="C2892" s="1">
        <v>1</v>
      </c>
      <c r="D2892" s="1">
        <v>1</v>
      </c>
      <c r="E2892" s="1">
        <v>1</v>
      </c>
      <c r="F2892" s="19">
        <v>2883</v>
      </c>
      <c r="G2892" s="20" t="s">
        <v>3181</v>
      </c>
      <c r="H2892" s="21" t="s">
        <v>18</v>
      </c>
      <c r="K2892" s="33">
        <v>16</v>
      </c>
      <c r="L2892" s="37">
        <v>173</v>
      </c>
      <c r="N2892" s="33">
        <v>6</v>
      </c>
      <c r="O2892" s="37">
        <v>173</v>
      </c>
    </row>
    <row r="2893" spans="3:15" x14ac:dyDescent="0.25">
      <c r="C2893" s="1">
        <v>1</v>
      </c>
      <c r="D2893" s="1">
        <v>1</v>
      </c>
      <c r="E2893" s="1">
        <v>1</v>
      </c>
      <c r="F2893" s="16">
        <v>2884</v>
      </c>
      <c r="G2893" s="17" t="s">
        <v>3181</v>
      </c>
      <c r="H2893" s="18" t="s">
        <v>18</v>
      </c>
      <c r="K2893" s="32">
        <v>18</v>
      </c>
      <c r="L2893" s="36">
        <v>173</v>
      </c>
      <c r="N2893" s="32">
        <v>5</v>
      </c>
      <c r="O2893" s="36">
        <v>173</v>
      </c>
    </row>
    <row r="2894" spans="3:15" x14ac:dyDescent="0.25">
      <c r="C2894" s="1">
        <v>1</v>
      </c>
      <c r="D2894" s="1">
        <v>1</v>
      </c>
      <c r="E2894" s="1">
        <v>1</v>
      </c>
      <c r="F2894" s="19">
        <v>2885</v>
      </c>
      <c r="G2894" s="20" t="s">
        <v>3181</v>
      </c>
      <c r="H2894" s="21" t="s">
        <v>19</v>
      </c>
      <c r="K2894" s="33">
        <v>21</v>
      </c>
      <c r="L2894" s="37">
        <v>173</v>
      </c>
      <c r="N2894" s="33">
        <v>7</v>
      </c>
      <c r="O2894" s="37">
        <v>173</v>
      </c>
    </row>
    <row r="2895" spans="3:15" x14ac:dyDescent="0.25">
      <c r="C2895" s="1">
        <v>1</v>
      </c>
      <c r="D2895" s="1">
        <v>1</v>
      </c>
      <c r="E2895" s="1">
        <v>1</v>
      </c>
      <c r="F2895" s="16">
        <v>2886</v>
      </c>
      <c r="G2895" s="17" t="s">
        <v>3264</v>
      </c>
      <c r="H2895" s="18" t="s">
        <v>18</v>
      </c>
      <c r="K2895" s="32">
        <v>16</v>
      </c>
      <c r="L2895" s="36">
        <v>173</v>
      </c>
      <c r="N2895" s="32">
        <v>5</v>
      </c>
      <c r="O2895" s="36">
        <v>173</v>
      </c>
    </row>
    <row r="2896" spans="3:15" x14ac:dyDescent="0.25">
      <c r="C2896" s="1">
        <v>1</v>
      </c>
      <c r="D2896" s="1">
        <v>1</v>
      </c>
      <c r="E2896" s="1">
        <v>1</v>
      </c>
      <c r="F2896" s="19">
        <v>2887</v>
      </c>
      <c r="G2896" s="20" t="s">
        <v>3181</v>
      </c>
      <c r="H2896" s="21" t="s">
        <v>19</v>
      </c>
      <c r="K2896" s="33">
        <v>16</v>
      </c>
      <c r="L2896" s="37">
        <v>173</v>
      </c>
      <c r="N2896" s="33">
        <v>4</v>
      </c>
      <c r="O2896" s="37">
        <v>173</v>
      </c>
    </row>
    <row r="2897" spans="3:15" x14ac:dyDescent="0.25">
      <c r="C2897" s="1">
        <v>1</v>
      </c>
      <c r="D2897" s="1">
        <v>1</v>
      </c>
      <c r="E2897" s="1">
        <v>1</v>
      </c>
      <c r="F2897" s="16">
        <v>2888</v>
      </c>
      <c r="G2897" s="17" t="s">
        <v>3181</v>
      </c>
      <c r="H2897" s="18" t="s">
        <v>18</v>
      </c>
      <c r="K2897" s="32">
        <v>18</v>
      </c>
      <c r="L2897" s="36">
        <v>173</v>
      </c>
      <c r="N2897" s="32">
        <v>5</v>
      </c>
      <c r="O2897" s="36">
        <v>173</v>
      </c>
    </row>
    <row r="2898" spans="3:15" x14ac:dyDescent="0.25">
      <c r="C2898" s="1">
        <v>1</v>
      </c>
      <c r="D2898" s="1">
        <v>1</v>
      </c>
      <c r="E2898" s="1">
        <v>1</v>
      </c>
      <c r="F2898" s="19">
        <v>2889</v>
      </c>
      <c r="G2898" s="20" t="s">
        <v>3182</v>
      </c>
      <c r="H2898" s="21" t="s">
        <v>18</v>
      </c>
      <c r="K2898" s="33">
        <v>19</v>
      </c>
      <c r="L2898" s="37">
        <v>173</v>
      </c>
      <c r="N2898" s="33">
        <v>5</v>
      </c>
      <c r="O2898" s="37">
        <v>173</v>
      </c>
    </row>
    <row r="2899" spans="3:15" x14ac:dyDescent="0.25">
      <c r="C2899" s="1">
        <v>1</v>
      </c>
      <c r="D2899" s="1">
        <v>1</v>
      </c>
      <c r="E2899" s="1">
        <v>1</v>
      </c>
      <c r="F2899" s="16">
        <v>2890</v>
      </c>
      <c r="G2899" s="17" t="s">
        <v>3264</v>
      </c>
      <c r="H2899" s="18" t="s">
        <v>19</v>
      </c>
      <c r="K2899" s="32">
        <v>14</v>
      </c>
      <c r="L2899" s="36">
        <v>173</v>
      </c>
      <c r="N2899" s="32">
        <v>0</v>
      </c>
      <c r="O2899" s="36">
        <v>173</v>
      </c>
    </row>
    <row r="2900" spans="3:15" x14ac:dyDescent="0.25">
      <c r="C2900" s="1">
        <v>1</v>
      </c>
      <c r="D2900" s="1">
        <v>1</v>
      </c>
      <c r="E2900" s="1">
        <v>1</v>
      </c>
      <c r="F2900" s="19">
        <v>2891</v>
      </c>
      <c r="G2900" s="20" t="s">
        <v>3264</v>
      </c>
      <c r="H2900" s="21" t="s">
        <v>19</v>
      </c>
      <c r="K2900" s="33">
        <v>15</v>
      </c>
      <c r="L2900" s="37">
        <v>173</v>
      </c>
      <c r="N2900" s="33">
        <v>4</v>
      </c>
      <c r="O2900" s="37">
        <v>173</v>
      </c>
    </row>
    <row r="2901" spans="3:15" x14ac:dyDescent="0.25">
      <c r="C2901" s="1">
        <v>1</v>
      </c>
      <c r="D2901" s="1">
        <v>1</v>
      </c>
      <c r="E2901" s="1">
        <v>1</v>
      </c>
      <c r="F2901" s="16">
        <v>2892</v>
      </c>
      <c r="G2901" s="17" t="s">
        <v>3182</v>
      </c>
      <c r="H2901" s="18" t="s">
        <v>19</v>
      </c>
      <c r="K2901" s="32">
        <v>26</v>
      </c>
      <c r="L2901" s="36">
        <v>173</v>
      </c>
      <c r="N2901" s="32">
        <v>3</v>
      </c>
      <c r="O2901" s="36">
        <v>173</v>
      </c>
    </row>
    <row r="2902" spans="3:15" x14ac:dyDescent="0.25">
      <c r="C2902" s="1">
        <v>1</v>
      </c>
      <c r="D2902" s="1">
        <v>1</v>
      </c>
      <c r="E2902" s="1">
        <v>1</v>
      </c>
      <c r="F2902" s="19">
        <v>2893</v>
      </c>
      <c r="G2902" s="20" t="s">
        <v>3264</v>
      </c>
      <c r="H2902" s="21" t="s">
        <v>18</v>
      </c>
      <c r="K2902" s="33">
        <v>16</v>
      </c>
      <c r="L2902" s="37">
        <v>173</v>
      </c>
      <c r="N2902" s="33">
        <v>4</v>
      </c>
      <c r="O2902" s="37">
        <v>173</v>
      </c>
    </row>
    <row r="2903" spans="3:15" x14ac:dyDescent="0.25">
      <c r="C2903" s="1">
        <v>1</v>
      </c>
      <c r="D2903" s="1">
        <v>1</v>
      </c>
      <c r="E2903" s="1">
        <v>1</v>
      </c>
      <c r="F2903" s="16">
        <v>2894</v>
      </c>
      <c r="G2903" s="17" t="s">
        <v>3264</v>
      </c>
      <c r="H2903" s="18" t="s">
        <v>18</v>
      </c>
      <c r="K2903" s="32">
        <v>17</v>
      </c>
      <c r="L2903" s="36">
        <v>173</v>
      </c>
      <c r="N2903" s="32">
        <v>9</v>
      </c>
      <c r="O2903" s="36">
        <v>173</v>
      </c>
    </row>
    <row r="2904" spans="3:15" x14ac:dyDescent="0.25">
      <c r="C2904" s="1">
        <v>1</v>
      </c>
      <c r="D2904" s="1">
        <v>1</v>
      </c>
      <c r="E2904" s="1">
        <v>1</v>
      </c>
      <c r="F2904" s="19">
        <v>2895</v>
      </c>
      <c r="G2904" s="20" t="s">
        <v>3264</v>
      </c>
      <c r="H2904" s="21" t="s">
        <v>18</v>
      </c>
      <c r="K2904" s="33">
        <v>17</v>
      </c>
      <c r="L2904" s="37">
        <v>173</v>
      </c>
      <c r="N2904" s="33">
        <v>5</v>
      </c>
      <c r="O2904" s="37">
        <v>173</v>
      </c>
    </row>
    <row r="2905" spans="3:15" x14ac:dyDescent="0.25">
      <c r="C2905" s="1">
        <v>1</v>
      </c>
      <c r="D2905" s="1">
        <v>1</v>
      </c>
      <c r="E2905" s="1">
        <v>1</v>
      </c>
      <c r="F2905" s="16">
        <v>2896</v>
      </c>
      <c r="G2905" s="17" t="s">
        <v>3181</v>
      </c>
      <c r="H2905" s="18" t="s">
        <v>18</v>
      </c>
      <c r="K2905" s="32">
        <v>18</v>
      </c>
      <c r="L2905" s="36">
        <v>173</v>
      </c>
      <c r="N2905" s="32">
        <v>7</v>
      </c>
      <c r="O2905" s="36">
        <v>173</v>
      </c>
    </row>
    <row r="2906" spans="3:15" x14ac:dyDescent="0.25">
      <c r="C2906" s="1">
        <v>1</v>
      </c>
      <c r="D2906" s="1">
        <v>1</v>
      </c>
      <c r="E2906" s="1">
        <v>1</v>
      </c>
      <c r="F2906" s="19">
        <v>2897</v>
      </c>
      <c r="G2906" s="20" t="s">
        <v>3181</v>
      </c>
      <c r="H2906" s="21" t="s">
        <v>19</v>
      </c>
      <c r="K2906" s="33">
        <v>18</v>
      </c>
      <c r="L2906" s="37">
        <v>173</v>
      </c>
      <c r="N2906" s="33">
        <v>6</v>
      </c>
      <c r="O2906" s="37">
        <v>173</v>
      </c>
    </row>
    <row r="2907" spans="3:15" x14ac:dyDescent="0.25">
      <c r="C2907" s="1">
        <v>1</v>
      </c>
      <c r="D2907" s="1">
        <v>1</v>
      </c>
      <c r="E2907" s="1">
        <v>1</v>
      </c>
      <c r="F2907" s="16">
        <v>2898</v>
      </c>
      <c r="G2907" s="17" t="s">
        <v>3264</v>
      </c>
      <c r="H2907" s="18" t="s">
        <v>18</v>
      </c>
      <c r="K2907" s="32">
        <v>19</v>
      </c>
      <c r="L2907" s="36">
        <v>173</v>
      </c>
      <c r="N2907" s="32">
        <v>7</v>
      </c>
      <c r="O2907" s="36">
        <v>173</v>
      </c>
    </row>
    <row r="2908" spans="3:15" x14ac:dyDescent="0.25">
      <c r="C2908" s="1">
        <v>1</v>
      </c>
      <c r="D2908" s="1">
        <v>1</v>
      </c>
      <c r="E2908" s="1">
        <v>1</v>
      </c>
      <c r="F2908" s="19">
        <v>2899</v>
      </c>
      <c r="G2908" s="20" t="s">
        <v>3264</v>
      </c>
      <c r="H2908" s="21" t="s">
        <v>18</v>
      </c>
      <c r="K2908" s="33">
        <v>20</v>
      </c>
      <c r="L2908" s="37">
        <v>173</v>
      </c>
      <c r="N2908" s="33">
        <v>4</v>
      </c>
      <c r="O2908" s="37">
        <v>173</v>
      </c>
    </row>
    <row r="2909" spans="3:15" x14ac:dyDescent="0.25">
      <c r="C2909" s="1">
        <v>1</v>
      </c>
      <c r="D2909" s="1">
        <v>1</v>
      </c>
      <c r="E2909" s="1">
        <v>1</v>
      </c>
      <c r="F2909" s="16">
        <v>2900</v>
      </c>
      <c r="G2909" s="17" t="s">
        <v>3182</v>
      </c>
      <c r="H2909" s="18" t="s">
        <v>19</v>
      </c>
      <c r="K2909" s="32">
        <v>15</v>
      </c>
      <c r="L2909" s="36">
        <v>173</v>
      </c>
      <c r="N2909" s="32">
        <v>7</v>
      </c>
      <c r="O2909" s="36">
        <v>173</v>
      </c>
    </row>
    <row r="2910" spans="3:15" x14ac:dyDescent="0.25">
      <c r="C2910" s="1">
        <v>1</v>
      </c>
      <c r="D2910" s="1">
        <v>1</v>
      </c>
      <c r="E2910" s="1">
        <v>1</v>
      </c>
      <c r="F2910" s="19">
        <v>2901</v>
      </c>
      <c r="G2910" s="20" t="s">
        <v>3182</v>
      </c>
      <c r="H2910" s="21" t="s">
        <v>19</v>
      </c>
      <c r="K2910" s="33">
        <v>23</v>
      </c>
      <c r="L2910" s="37">
        <v>173</v>
      </c>
      <c r="N2910" s="33">
        <v>6</v>
      </c>
      <c r="O2910" s="37">
        <v>173</v>
      </c>
    </row>
    <row r="2911" spans="3:15" x14ac:dyDescent="0.25">
      <c r="C2911" s="1">
        <v>1</v>
      </c>
      <c r="D2911" s="1">
        <v>1</v>
      </c>
      <c r="E2911" s="1">
        <v>1</v>
      </c>
      <c r="F2911" s="16">
        <v>2902</v>
      </c>
      <c r="G2911" s="17" t="s">
        <v>3264</v>
      </c>
      <c r="H2911" s="18" t="s">
        <v>18</v>
      </c>
      <c r="K2911" s="32">
        <v>15</v>
      </c>
      <c r="L2911" s="36">
        <v>173</v>
      </c>
      <c r="N2911" s="32">
        <v>6</v>
      </c>
      <c r="O2911" s="36">
        <v>173</v>
      </c>
    </row>
    <row r="2912" spans="3:15" x14ac:dyDescent="0.25">
      <c r="C2912" s="1">
        <v>1</v>
      </c>
      <c r="D2912" s="1">
        <v>1</v>
      </c>
      <c r="E2912" s="1">
        <v>1</v>
      </c>
      <c r="F2912" s="19">
        <v>2903</v>
      </c>
      <c r="G2912" s="20" t="s">
        <v>3264</v>
      </c>
      <c r="H2912" s="21" t="s">
        <v>19</v>
      </c>
      <c r="K2912" s="33">
        <v>12</v>
      </c>
      <c r="L2912" s="37">
        <v>173</v>
      </c>
      <c r="N2912" s="33">
        <v>1</v>
      </c>
      <c r="O2912" s="37">
        <v>173</v>
      </c>
    </row>
    <row r="2913" spans="3:15" x14ac:dyDescent="0.25">
      <c r="C2913" s="1">
        <v>1</v>
      </c>
      <c r="D2913" s="1">
        <v>1</v>
      </c>
      <c r="E2913" s="1">
        <v>1</v>
      </c>
      <c r="F2913" s="16">
        <v>2904</v>
      </c>
      <c r="G2913" s="17" t="s">
        <v>3264</v>
      </c>
      <c r="H2913" s="18" t="s">
        <v>19</v>
      </c>
      <c r="K2913" s="32">
        <v>20</v>
      </c>
      <c r="L2913" s="36">
        <v>173</v>
      </c>
      <c r="N2913" s="32">
        <v>4</v>
      </c>
      <c r="O2913" s="36">
        <v>173</v>
      </c>
    </row>
    <row r="2914" spans="3:15" x14ac:dyDescent="0.25">
      <c r="C2914" s="1">
        <v>1</v>
      </c>
      <c r="D2914" s="1">
        <v>1</v>
      </c>
      <c r="E2914" s="1">
        <v>1</v>
      </c>
      <c r="F2914" s="19">
        <v>2905</v>
      </c>
      <c r="G2914" s="20" t="s">
        <v>3181</v>
      </c>
      <c r="H2914" s="21" t="s">
        <v>19</v>
      </c>
      <c r="K2914" s="33">
        <v>12</v>
      </c>
      <c r="L2914" s="37">
        <v>173</v>
      </c>
      <c r="N2914" s="33">
        <v>3</v>
      </c>
      <c r="O2914" s="37">
        <v>173</v>
      </c>
    </row>
    <row r="2915" spans="3:15" x14ac:dyDescent="0.25">
      <c r="C2915" s="1">
        <v>1</v>
      </c>
      <c r="D2915" s="1">
        <v>1</v>
      </c>
      <c r="E2915" s="1">
        <v>1</v>
      </c>
      <c r="F2915" s="16">
        <v>2906</v>
      </c>
      <c r="G2915" s="17" t="s">
        <v>3182</v>
      </c>
      <c r="H2915" s="18" t="s">
        <v>18</v>
      </c>
      <c r="K2915" s="32">
        <v>10</v>
      </c>
      <c r="L2915" s="36">
        <v>173</v>
      </c>
      <c r="N2915" s="32">
        <v>5</v>
      </c>
      <c r="O2915" s="36">
        <v>173</v>
      </c>
    </row>
    <row r="2916" spans="3:15" x14ac:dyDescent="0.25">
      <c r="C2916" s="1">
        <v>1</v>
      </c>
      <c r="D2916" s="1">
        <v>1</v>
      </c>
      <c r="E2916" s="1">
        <v>1</v>
      </c>
      <c r="F2916" s="19">
        <v>2907</v>
      </c>
      <c r="G2916" s="20" t="s">
        <v>3264</v>
      </c>
      <c r="H2916" s="21" t="s">
        <v>18</v>
      </c>
      <c r="K2916" s="33">
        <v>15</v>
      </c>
      <c r="L2916" s="37">
        <v>173</v>
      </c>
      <c r="N2916" s="33">
        <v>4</v>
      </c>
      <c r="O2916" s="37">
        <v>173</v>
      </c>
    </row>
    <row r="2917" spans="3:15" x14ac:dyDescent="0.25">
      <c r="C2917" s="1">
        <v>1</v>
      </c>
      <c r="D2917" s="1">
        <v>1</v>
      </c>
      <c r="E2917" s="1">
        <v>1</v>
      </c>
      <c r="F2917" s="16">
        <v>2908</v>
      </c>
      <c r="G2917" s="17" t="s">
        <v>3264</v>
      </c>
      <c r="H2917" s="18" t="s">
        <v>19</v>
      </c>
      <c r="K2917" s="32">
        <v>4</v>
      </c>
      <c r="L2917" s="36">
        <v>173</v>
      </c>
      <c r="N2917" s="32">
        <v>2</v>
      </c>
      <c r="O2917" s="36">
        <v>173</v>
      </c>
    </row>
    <row r="2918" spans="3:15" x14ac:dyDescent="0.25">
      <c r="C2918" s="1">
        <v>1</v>
      </c>
      <c r="D2918" s="1">
        <v>1</v>
      </c>
      <c r="E2918" s="1">
        <v>1</v>
      </c>
      <c r="F2918" s="19">
        <v>2909</v>
      </c>
      <c r="G2918" s="20" t="s">
        <v>3264</v>
      </c>
      <c r="H2918" s="21" t="s">
        <v>19</v>
      </c>
      <c r="K2918" s="33">
        <v>31</v>
      </c>
      <c r="L2918" s="37">
        <v>174</v>
      </c>
      <c r="N2918" s="33">
        <v>8</v>
      </c>
      <c r="O2918" s="37">
        <v>174</v>
      </c>
    </row>
    <row r="2919" spans="3:15" x14ac:dyDescent="0.25">
      <c r="C2919" s="1">
        <v>1</v>
      </c>
      <c r="D2919" s="1">
        <v>1</v>
      </c>
      <c r="E2919" s="1">
        <v>1</v>
      </c>
      <c r="F2919" s="16">
        <v>2910</v>
      </c>
      <c r="G2919" s="17" t="s">
        <v>3181</v>
      </c>
      <c r="H2919" s="18" t="s">
        <v>19</v>
      </c>
      <c r="K2919" s="32">
        <v>26</v>
      </c>
      <c r="L2919" s="36">
        <v>174</v>
      </c>
      <c r="N2919" s="32">
        <v>3</v>
      </c>
      <c r="O2919" s="36">
        <v>174</v>
      </c>
    </row>
    <row r="2920" spans="3:15" x14ac:dyDescent="0.25">
      <c r="C2920" s="1">
        <v>1</v>
      </c>
      <c r="D2920" s="1">
        <v>1</v>
      </c>
      <c r="E2920" s="1">
        <v>1</v>
      </c>
      <c r="F2920" s="19">
        <v>2911</v>
      </c>
      <c r="G2920" s="20" t="s">
        <v>3264</v>
      </c>
      <c r="H2920" s="21" t="s">
        <v>19</v>
      </c>
      <c r="K2920" s="33">
        <v>32</v>
      </c>
      <c r="L2920" s="37">
        <v>174</v>
      </c>
      <c r="N2920" s="33">
        <v>4</v>
      </c>
      <c r="O2920" s="37">
        <v>174</v>
      </c>
    </row>
    <row r="2921" spans="3:15" x14ac:dyDescent="0.25">
      <c r="C2921" s="1">
        <v>1</v>
      </c>
      <c r="D2921" s="1">
        <v>1</v>
      </c>
      <c r="E2921" s="1">
        <v>1</v>
      </c>
      <c r="F2921" s="16">
        <v>2912</v>
      </c>
      <c r="G2921" s="17" t="s">
        <v>3264</v>
      </c>
      <c r="H2921" s="18" t="s">
        <v>18</v>
      </c>
      <c r="K2921" s="32">
        <v>26</v>
      </c>
      <c r="L2921" s="36">
        <v>174</v>
      </c>
      <c r="N2921" s="32">
        <v>3</v>
      </c>
      <c r="O2921" s="36">
        <v>174</v>
      </c>
    </row>
    <row r="2922" spans="3:15" x14ac:dyDescent="0.25">
      <c r="C2922" s="1">
        <v>1</v>
      </c>
      <c r="D2922" s="1">
        <v>1</v>
      </c>
      <c r="E2922" s="1">
        <v>1</v>
      </c>
      <c r="F2922" s="19">
        <v>2913</v>
      </c>
      <c r="G2922" s="20" t="s">
        <v>3181</v>
      </c>
      <c r="H2922" s="21" t="s">
        <v>19</v>
      </c>
      <c r="K2922" s="33">
        <v>29</v>
      </c>
      <c r="L2922" s="37">
        <v>174</v>
      </c>
      <c r="N2922" s="33">
        <v>3</v>
      </c>
      <c r="O2922" s="37">
        <v>174</v>
      </c>
    </row>
    <row r="2923" spans="3:15" x14ac:dyDescent="0.25">
      <c r="C2923" s="1">
        <v>1</v>
      </c>
      <c r="D2923" s="1">
        <v>1</v>
      </c>
      <c r="E2923" s="1">
        <v>1</v>
      </c>
      <c r="F2923" s="16">
        <v>2914</v>
      </c>
      <c r="G2923" s="17" t="s">
        <v>3181</v>
      </c>
      <c r="H2923" s="18" t="s">
        <v>18</v>
      </c>
      <c r="K2923" s="32">
        <v>24</v>
      </c>
      <c r="L2923" s="36">
        <v>174</v>
      </c>
      <c r="N2923" s="32">
        <v>4</v>
      </c>
      <c r="O2923" s="36">
        <v>174</v>
      </c>
    </row>
    <row r="2924" spans="3:15" x14ac:dyDescent="0.25">
      <c r="C2924" s="1">
        <v>1</v>
      </c>
      <c r="D2924" s="1">
        <v>1</v>
      </c>
      <c r="E2924" s="1">
        <v>1</v>
      </c>
      <c r="F2924" s="19">
        <v>2915</v>
      </c>
      <c r="G2924" s="20" t="s">
        <v>3181</v>
      </c>
      <c r="H2924" s="21" t="s">
        <v>19</v>
      </c>
      <c r="K2924" s="33">
        <v>22</v>
      </c>
      <c r="L2924" s="37">
        <v>174</v>
      </c>
      <c r="N2924" s="33">
        <v>2</v>
      </c>
      <c r="O2924" s="37">
        <v>174</v>
      </c>
    </row>
    <row r="2925" spans="3:15" x14ac:dyDescent="0.25">
      <c r="C2925" s="1">
        <v>1</v>
      </c>
      <c r="D2925" s="1">
        <v>1</v>
      </c>
      <c r="E2925" s="1">
        <v>1</v>
      </c>
      <c r="F2925" s="16">
        <v>2916</v>
      </c>
      <c r="G2925" s="17" t="s">
        <v>3181</v>
      </c>
      <c r="H2925" s="18" t="s">
        <v>18</v>
      </c>
      <c r="K2925" s="32">
        <v>30</v>
      </c>
      <c r="L2925" s="36">
        <v>174</v>
      </c>
      <c r="N2925" s="32">
        <v>8</v>
      </c>
      <c r="O2925" s="36">
        <v>174</v>
      </c>
    </row>
    <row r="2926" spans="3:15" x14ac:dyDescent="0.25">
      <c r="C2926" s="1">
        <v>1</v>
      </c>
      <c r="D2926" s="1">
        <v>1</v>
      </c>
      <c r="E2926" s="1">
        <v>1</v>
      </c>
      <c r="F2926" s="19">
        <v>2917</v>
      </c>
      <c r="G2926" s="20" t="s">
        <v>3182</v>
      </c>
      <c r="H2926" s="21" t="s">
        <v>18</v>
      </c>
      <c r="K2926" s="33">
        <v>18</v>
      </c>
      <c r="L2926" s="37">
        <v>174</v>
      </c>
      <c r="N2926" s="33">
        <v>4</v>
      </c>
      <c r="O2926" s="37">
        <v>174</v>
      </c>
    </row>
    <row r="2927" spans="3:15" x14ac:dyDescent="0.25">
      <c r="C2927" s="1">
        <v>1</v>
      </c>
      <c r="D2927" s="1">
        <v>1</v>
      </c>
      <c r="E2927" s="1">
        <v>1</v>
      </c>
      <c r="F2927" s="16">
        <v>2918</v>
      </c>
      <c r="G2927" s="17" t="s">
        <v>3264</v>
      </c>
      <c r="H2927" s="18" t="s">
        <v>18</v>
      </c>
      <c r="K2927" s="32">
        <v>24</v>
      </c>
      <c r="L2927" s="36">
        <v>174</v>
      </c>
      <c r="N2927" s="32">
        <v>1</v>
      </c>
      <c r="O2927" s="36">
        <v>174</v>
      </c>
    </row>
    <row r="2928" spans="3:15" x14ac:dyDescent="0.25">
      <c r="C2928" s="1">
        <v>1</v>
      </c>
      <c r="D2928" s="1">
        <v>1</v>
      </c>
      <c r="E2928" s="1">
        <v>1</v>
      </c>
      <c r="F2928" s="19">
        <v>2919</v>
      </c>
      <c r="G2928" s="20" t="s">
        <v>3264</v>
      </c>
      <c r="H2928" s="21" t="s">
        <v>18</v>
      </c>
      <c r="K2928" s="33">
        <v>18</v>
      </c>
      <c r="L2928" s="37">
        <v>174</v>
      </c>
      <c r="N2928" s="33">
        <v>1</v>
      </c>
      <c r="O2928" s="37">
        <v>174</v>
      </c>
    </row>
    <row r="2929" spans="3:15" x14ac:dyDescent="0.25">
      <c r="C2929" s="1">
        <v>1</v>
      </c>
      <c r="D2929" s="1">
        <v>1</v>
      </c>
      <c r="E2929" s="1">
        <v>1</v>
      </c>
      <c r="F2929" s="16">
        <v>2920</v>
      </c>
      <c r="G2929" s="17" t="s">
        <v>3264</v>
      </c>
      <c r="H2929" s="18" t="s">
        <v>18</v>
      </c>
      <c r="K2929" s="32">
        <v>14</v>
      </c>
      <c r="L2929" s="36">
        <v>174</v>
      </c>
      <c r="N2929" s="32">
        <v>2</v>
      </c>
      <c r="O2929" s="36">
        <v>174</v>
      </c>
    </row>
    <row r="2930" spans="3:15" x14ac:dyDescent="0.25">
      <c r="C2930" s="1">
        <v>1</v>
      </c>
      <c r="D2930" s="1">
        <v>1</v>
      </c>
      <c r="E2930" s="1">
        <v>1</v>
      </c>
      <c r="F2930" s="19">
        <v>2921</v>
      </c>
      <c r="G2930" s="20" t="s">
        <v>3181</v>
      </c>
      <c r="H2930" s="21" t="s">
        <v>19</v>
      </c>
      <c r="K2930" s="33">
        <v>21</v>
      </c>
      <c r="L2930" s="37">
        <v>174</v>
      </c>
      <c r="N2930" s="33">
        <v>5</v>
      </c>
      <c r="O2930" s="37">
        <v>174</v>
      </c>
    </row>
    <row r="2931" spans="3:15" x14ac:dyDescent="0.25">
      <c r="C2931" s="1">
        <v>1</v>
      </c>
      <c r="D2931" s="1">
        <v>1</v>
      </c>
      <c r="E2931" s="1">
        <v>1</v>
      </c>
      <c r="F2931" s="16">
        <v>2922</v>
      </c>
      <c r="G2931" s="17" t="s">
        <v>3264</v>
      </c>
      <c r="H2931" s="18" t="s">
        <v>18</v>
      </c>
      <c r="K2931" s="32">
        <v>21</v>
      </c>
      <c r="L2931" s="36">
        <v>174</v>
      </c>
      <c r="N2931" s="32">
        <v>4</v>
      </c>
      <c r="O2931" s="36">
        <v>174</v>
      </c>
    </row>
    <row r="2932" spans="3:15" x14ac:dyDescent="0.25">
      <c r="C2932" s="1">
        <v>1</v>
      </c>
      <c r="D2932" s="1">
        <v>1</v>
      </c>
      <c r="E2932" s="1">
        <v>1</v>
      </c>
      <c r="F2932" s="19">
        <v>2923</v>
      </c>
      <c r="G2932" s="20" t="s">
        <v>3264</v>
      </c>
      <c r="H2932" s="21" t="s">
        <v>18</v>
      </c>
      <c r="K2932" s="33">
        <v>25</v>
      </c>
      <c r="L2932" s="37">
        <v>174</v>
      </c>
      <c r="N2932" s="33">
        <v>5</v>
      </c>
      <c r="O2932" s="37">
        <v>174</v>
      </c>
    </row>
    <row r="2933" spans="3:15" x14ac:dyDescent="0.25">
      <c r="C2933" s="1">
        <v>1</v>
      </c>
      <c r="D2933" s="1">
        <v>1</v>
      </c>
      <c r="E2933" s="1">
        <v>1</v>
      </c>
      <c r="F2933" s="16">
        <v>2924</v>
      </c>
      <c r="G2933" s="17" t="s">
        <v>3264</v>
      </c>
      <c r="H2933" s="18" t="s">
        <v>18</v>
      </c>
      <c r="K2933" s="32">
        <v>13</v>
      </c>
      <c r="L2933" s="36">
        <v>174</v>
      </c>
      <c r="N2933" s="32">
        <v>3</v>
      </c>
      <c r="O2933" s="36">
        <v>174</v>
      </c>
    </row>
    <row r="2934" spans="3:15" x14ac:dyDescent="0.25">
      <c r="C2934" s="1">
        <v>1</v>
      </c>
      <c r="D2934" s="1">
        <v>1</v>
      </c>
      <c r="E2934" s="1">
        <v>1</v>
      </c>
      <c r="F2934" s="19">
        <v>2925</v>
      </c>
      <c r="G2934" s="20" t="s">
        <v>3264</v>
      </c>
      <c r="H2934" s="21" t="s">
        <v>19</v>
      </c>
      <c r="K2934" s="33">
        <v>22</v>
      </c>
      <c r="L2934" s="37">
        <v>174</v>
      </c>
      <c r="N2934" s="33">
        <v>4</v>
      </c>
      <c r="O2934" s="37">
        <v>174</v>
      </c>
    </row>
    <row r="2935" spans="3:15" x14ac:dyDescent="0.25">
      <c r="C2935" s="1">
        <v>1</v>
      </c>
      <c r="D2935" s="1">
        <v>1</v>
      </c>
      <c r="E2935" s="1">
        <v>1</v>
      </c>
      <c r="F2935" s="16">
        <v>2926</v>
      </c>
      <c r="G2935" s="17" t="s">
        <v>3181</v>
      </c>
      <c r="H2935" s="18" t="s">
        <v>19</v>
      </c>
      <c r="K2935" s="32">
        <v>18</v>
      </c>
      <c r="L2935" s="36">
        <v>174</v>
      </c>
      <c r="N2935" s="32">
        <v>2</v>
      </c>
      <c r="O2935" s="36">
        <v>174</v>
      </c>
    </row>
    <row r="2936" spans="3:15" x14ac:dyDescent="0.25">
      <c r="C2936" s="1">
        <v>1</v>
      </c>
      <c r="D2936" s="1">
        <v>1</v>
      </c>
      <c r="E2936" s="1">
        <v>1</v>
      </c>
      <c r="F2936" s="19">
        <v>2927</v>
      </c>
      <c r="G2936" s="20" t="s">
        <v>3181</v>
      </c>
      <c r="H2936" s="21" t="s">
        <v>18</v>
      </c>
      <c r="K2936" s="33">
        <v>20</v>
      </c>
      <c r="L2936" s="37">
        <v>174</v>
      </c>
      <c r="N2936" s="33">
        <v>2</v>
      </c>
      <c r="O2936" s="37">
        <v>174</v>
      </c>
    </row>
    <row r="2937" spans="3:15" x14ac:dyDescent="0.25">
      <c r="C2937" s="1">
        <v>1</v>
      </c>
      <c r="D2937" s="1">
        <v>1</v>
      </c>
      <c r="E2937" s="1">
        <v>1</v>
      </c>
      <c r="F2937" s="16">
        <v>2928</v>
      </c>
      <c r="G2937" s="17" t="s">
        <v>3181</v>
      </c>
      <c r="H2937" s="18" t="s">
        <v>19</v>
      </c>
      <c r="K2937" s="32">
        <v>25</v>
      </c>
      <c r="L2937" s="36">
        <v>174</v>
      </c>
      <c r="N2937" s="32">
        <v>7</v>
      </c>
      <c r="O2937" s="36">
        <v>174</v>
      </c>
    </row>
    <row r="2938" spans="3:15" x14ac:dyDescent="0.25">
      <c r="C2938" s="1">
        <v>1</v>
      </c>
      <c r="D2938" s="1">
        <v>1</v>
      </c>
      <c r="E2938" s="1">
        <v>1</v>
      </c>
      <c r="F2938" s="19">
        <v>2929</v>
      </c>
      <c r="G2938" s="20" t="s">
        <v>3264</v>
      </c>
      <c r="H2938" s="21" t="s">
        <v>19</v>
      </c>
      <c r="K2938" s="33">
        <v>18</v>
      </c>
      <c r="L2938" s="37">
        <v>174</v>
      </c>
      <c r="N2938" s="33">
        <v>5</v>
      </c>
      <c r="O2938" s="37">
        <v>174</v>
      </c>
    </row>
    <row r="2939" spans="3:15" x14ac:dyDescent="0.25">
      <c r="C2939" s="1">
        <v>1</v>
      </c>
      <c r="D2939" s="1">
        <v>1</v>
      </c>
      <c r="E2939" s="1">
        <v>1</v>
      </c>
      <c r="F2939" s="16">
        <v>2930</v>
      </c>
      <c r="G2939" s="17" t="s">
        <v>3181</v>
      </c>
      <c r="H2939" s="18" t="s">
        <v>19</v>
      </c>
      <c r="K2939" s="32">
        <v>19</v>
      </c>
      <c r="L2939" s="36">
        <v>174</v>
      </c>
      <c r="N2939" s="32">
        <v>0</v>
      </c>
      <c r="O2939" s="36">
        <v>174</v>
      </c>
    </row>
    <row r="2940" spans="3:15" x14ac:dyDescent="0.25">
      <c r="C2940" s="1">
        <v>1</v>
      </c>
      <c r="D2940" s="1">
        <v>1</v>
      </c>
      <c r="E2940" s="1">
        <v>1</v>
      </c>
      <c r="F2940" s="19">
        <v>2931</v>
      </c>
      <c r="G2940" s="20" t="s">
        <v>3264</v>
      </c>
      <c r="H2940" s="21" t="s">
        <v>18</v>
      </c>
      <c r="K2940" s="33">
        <v>17</v>
      </c>
      <c r="L2940" s="37">
        <v>174</v>
      </c>
      <c r="N2940" s="33">
        <v>3</v>
      </c>
      <c r="O2940" s="37">
        <v>174</v>
      </c>
    </row>
    <row r="2941" spans="3:15" x14ac:dyDescent="0.25">
      <c r="C2941" s="1">
        <v>1</v>
      </c>
      <c r="D2941" s="1">
        <v>1</v>
      </c>
      <c r="E2941" s="1">
        <v>1</v>
      </c>
      <c r="F2941" s="16">
        <v>2932</v>
      </c>
      <c r="G2941" s="17" t="s">
        <v>3181</v>
      </c>
      <c r="H2941" s="18" t="s">
        <v>19</v>
      </c>
      <c r="K2941" s="32">
        <v>12</v>
      </c>
      <c r="L2941" s="36">
        <v>174</v>
      </c>
      <c r="N2941" s="32">
        <v>5</v>
      </c>
      <c r="O2941" s="36">
        <v>174</v>
      </c>
    </row>
    <row r="2942" spans="3:15" x14ac:dyDescent="0.25">
      <c r="C2942" s="1">
        <v>1</v>
      </c>
      <c r="D2942" s="1">
        <v>1</v>
      </c>
      <c r="E2942" s="1">
        <v>1</v>
      </c>
      <c r="F2942" s="19">
        <v>2933</v>
      </c>
      <c r="G2942" s="20" t="s">
        <v>3182</v>
      </c>
      <c r="H2942" s="21" t="s">
        <v>19</v>
      </c>
      <c r="K2942" s="33">
        <v>14</v>
      </c>
      <c r="L2942" s="37">
        <v>174</v>
      </c>
      <c r="N2942" s="33">
        <v>2</v>
      </c>
      <c r="O2942" s="37">
        <v>174</v>
      </c>
    </row>
    <row r="2943" spans="3:15" x14ac:dyDescent="0.25">
      <c r="C2943" s="1">
        <v>1</v>
      </c>
      <c r="D2943" s="1">
        <v>1</v>
      </c>
      <c r="E2943" s="1">
        <v>1</v>
      </c>
      <c r="F2943" s="16">
        <v>2934</v>
      </c>
      <c r="G2943" s="17" t="s">
        <v>3182</v>
      </c>
      <c r="H2943" s="18" t="s">
        <v>18</v>
      </c>
      <c r="K2943" s="32">
        <v>14</v>
      </c>
      <c r="L2943" s="36">
        <v>174</v>
      </c>
      <c r="N2943" s="32">
        <v>2</v>
      </c>
      <c r="O2943" s="36">
        <v>174</v>
      </c>
    </row>
    <row r="2944" spans="3:15" x14ac:dyDescent="0.25">
      <c r="C2944" s="1">
        <v>1</v>
      </c>
      <c r="D2944" s="1">
        <v>1</v>
      </c>
      <c r="E2944" s="1">
        <v>1</v>
      </c>
      <c r="F2944" s="19">
        <v>2935</v>
      </c>
      <c r="G2944" s="20" t="s">
        <v>3264</v>
      </c>
      <c r="H2944" s="21" t="s">
        <v>19</v>
      </c>
      <c r="K2944" s="33">
        <v>24</v>
      </c>
      <c r="L2944" s="37">
        <v>174</v>
      </c>
      <c r="N2944" s="33">
        <v>5</v>
      </c>
      <c r="O2944" s="37">
        <v>174</v>
      </c>
    </row>
    <row r="2945" spans="3:15" x14ac:dyDescent="0.25">
      <c r="C2945" s="1">
        <v>1</v>
      </c>
      <c r="D2945" s="1">
        <v>1</v>
      </c>
      <c r="E2945" s="1">
        <v>1</v>
      </c>
      <c r="F2945" s="16">
        <v>2936</v>
      </c>
      <c r="G2945" s="17" t="s">
        <v>3264</v>
      </c>
      <c r="H2945" s="18" t="s">
        <v>19</v>
      </c>
      <c r="K2945" s="32">
        <v>17</v>
      </c>
      <c r="L2945" s="36">
        <v>174</v>
      </c>
      <c r="N2945" s="32">
        <v>4</v>
      </c>
      <c r="O2945" s="36">
        <v>174</v>
      </c>
    </row>
    <row r="2946" spans="3:15" x14ac:dyDescent="0.25">
      <c r="C2946" s="1">
        <v>1</v>
      </c>
      <c r="D2946" s="1">
        <v>1</v>
      </c>
      <c r="E2946" s="1">
        <v>1</v>
      </c>
      <c r="F2946" s="19">
        <v>2937</v>
      </c>
      <c r="G2946" s="20" t="s">
        <v>3181</v>
      </c>
      <c r="H2946" s="21" t="s">
        <v>18</v>
      </c>
      <c r="K2946" s="33">
        <v>12</v>
      </c>
      <c r="L2946" s="37">
        <v>174</v>
      </c>
      <c r="N2946" s="33">
        <v>4</v>
      </c>
      <c r="O2946" s="37">
        <v>174</v>
      </c>
    </row>
    <row r="2947" spans="3:15" x14ac:dyDescent="0.25">
      <c r="C2947" s="1">
        <v>1</v>
      </c>
      <c r="D2947" s="1">
        <v>1</v>
      </c>
      <c r="E2947" s="1">
        <v>1</v>
      </c>
      <c r="F2947" s="16">
        <v>2938</v>
      </c>
      <c r="G2947" s="17" t="s">
        <v>3182</v>
      </c>
      <c r="H2947" s="18" t="s">
        <v>18</v>
      </c>
      <c r="K2947" s="32">
        <v>18</v>
      </c>
      <c r="L2947" s="36">
        <v>174</v>
      </c>
      <c r="N2947" s="32">
        <v>6</v>
      </c>
      <c r="O2947" s="36">
        <v>174</v>
      </c>
    </row>
    <row r="2948" spans="3:15" x14ac:dyDescent="0.25">
      <c r="C2948" s="1">
        <v>1</v>
      </c>
      <c r="D2948" s="1">
        <v>1</v>
      </c>
      <c r="E2948" s="1">
        <v>1</v>
      </c>
      <c r="F2948" s="19">
        <v>2939</v>
      </c>
      <c r="G2948" s="20" t="s">
        <v>3264</v>
      </c>
      <c r="H2948" s="21" t="s">
        <v>19</v>
      </c>
      <c r="K2948" s="33">
        <v>13</v>
      </c>
      <c r="L2948" s="37">
        <v>174</v>
      </c>
      <c r="N2948" s="33">
        <v>2</v>
      </c>
      <c r="O2948" s="37">
        <v>174</v>
      </c>
    </row>
    <row r="2949" spans="3:15" x14ac:dyDescent="0.25">
      <c r="C2949" s="1">
        <v>1</v>
      </c>
      <c r="D2949" s="1">
        <v>1</v>
      </c>
      <c r="E2949" s="1">
        <v>1</v>
      </c>
      <c r="F2949" s="16">
        <v>2940</v>
      </c>
      <c r="G2949" s="17" t="s">
        <v>3181</v>
      </c>
      <c r="H2949" s="18" t="s">
        <v>18</v>
      </c>
      <c r="K2949" s="32">
        <v>18</v>
      </c>
      <c r="L2949" s="36">
        <v>174</v>
      </c>
      <c r="N2949" s="32">
        <v>2</v>
      </c>
      <c r="O2949" s="36">
        <v>174</v>
      </c>
    </row>
    <row r="2950" spans="3:15" x14ac:dyDescent="0.25">
      <c r="C2950" s="1">
        <v>1</v>
      </c>
      <c r="D2950" s="1">
        <v>1</v>
      </c>
      <c r="E2950" s="1">
        <v>1</v>
      </c>
      <c r="F2950" s="19">
        <v>2941</v>
      </c>
      <c r="G2950" s="20" t="s">
        <v>3181</v>
      </c>
      <c r="H2950" s="21" t="s">
        <v>18</v>
      </c>
      <c r="K2950" s="33">
        <v>16</v>
      </c>
      <c r="L2950" s="37">
        <v>174</v>
      </c>
      <c r="N2950" s="33">
        <v>5</v>
      </c>
      <c r="O2950" s="37">
        <v>174</v>
      </c>
    </row>
    <row r="2951" spans="3:15" x14ac:dyDescent="0.25">
      <c r="C2951" s="1">
        <v>1</v>
      </c>
      <c r="D2951" s="1">
        <v>1</v>
      </c>
      <c r="E2951" s="1">
        <v>1</v>
      </c>
      <c r="F2951" s="16">
        <v>2942</v>
      </c>
      <c r="G2951" s="17" t="s">
        <v>3264</v>
      </c>
      <c r="H2951" s="18" t="s">
        <v>19</v>
      </c>
      <c r="K2951" s="32">
        <v>16</v>
      </c>
      <c r="L2951" s="36">
        <v>174</v>
      </c>
      <c r="N2951" s="32">
        <v>3</v>
      </c>
      <c r="O2951" s="36">
        <v>174</v>
      </c>
    </row>
    <row r="2952" spans="3:15" x14ac:dyDescent="0.25">
      <c r="C2952" s="1">
        <v>1</v>
      </c>
      <c r="D2952" s="1">
        <v>1</v>
      </c>
      <c r="E2952" s="1">
        <v>1</v>
      </c>
      <c r="F2952" s="19">
        <v>2943</v>
      </c>
      <c r="G2952" s="20" t="s">
        <v>3264</v>
      </c>
      <c r="H2952" s="21" t="s">
        <v>19</v>
      </c>
      <c r="K2952" s="33">
        <v>18</v>
      </c>
      <c r="L2952" s="37">
        <v>174</v>
      </c>
      <c r="N2952" s="33">
        <v>5</v>
      </c>
      <c r="O2952" s="37">
        <v>174</v>
      </c>
    </row>
    <row r="2953" spans="3:15" x14ac:dyDescent="0.25">
      <c r="C2953" s="1">
        <v>1</v>
      </c>
      <c r="D2953" s="1">
        <v>1</v>
      </c>
      <c r="E2953" s="1">
        <v>1</v>
      </c>
      <c r="F2953" s="16">
        <v>2944</v>
      </c>
      <c r="G2953" s="17" t="s">
        <v>3181</v>
      </c>
      <c r="H2953" s="18" t="s">
        <v>18</v>
      </c>
      <c r="K2953" s="32">
        <v>11</v>
      </c>
      <c r="L2953" s="36">
        <v>174</v>
      </c>
      <c r="N2953" s="32">
        <v>2</v>
      </c>
      <c r="O2953" s="36">
        <v>174</v>
      </c>
    </row>
    <row r="2954" spans="3:15" x14ac:dyDescent="0.25">
      <c r="C2954" s="1">
        <v>1</v>
      </c>
      <c r="D2954" s="1">
        <v>1</v>
      </c>
      <c r="E2954" s="1">
        <v>1</v>
      </c>
      <c r="F2954" s="19">
        <v>2945</v>
      </c>
      <c r="G2954" s="20" t="s">
        <v>3182</v>
      </c>
      <c r="H2954" s="21" t="s">
        <v>18</v>
      </c>
      <c r="K2954" s="33">
        <v>14</v>
      </c>
      <c r="L2954" s="37">
        <v>174</v>
      </c>
      <c r="N2954" s="33">
        <v>4</v>
      </c>
      <c r="O2954" s="37">
        <v>174</v>
      </c>
    </row>
    <row r="2955" spans="3:15" x14ac:dyDescent="0.25">
      <c r="C2955" s="1">
        <v>1</v>
      </c>
      <c r="D2955" s="1">
        <v>1</v>
      </c>
      <c r="E2955" s="1">
        <v>1</v>
      </c>
      <c r="F2955" s="16">
        <v>2946</v>
      </c>
      <c r="G2955" s="17" t="s">
        <v>3264</v>
      </c>
      <c r="H2955" s="18" t="s">
        <v>18</v>
      </c>
      <c r="K2955" s="32">
        <v>12</v>
      </c>
      <c r="L2955" s="36">
        <v>174</v>
      </c>
      <c r="N2955" s="32">
        <v>3</v>
      </c>
      <c r="O2955" s="36">
        <v>174</v>
      </c>
    </row>
    <row r="2956" spans="3:15" x14ac:dyDescent="0.25">
      <c r="C2956" s="1">
        <v>1</v>
      </c>
      <c r="D2956" s="1">
        <v>1</v>
      </c>
      <c r="E2956" s="1">
        <v>1</v>
      </c>
      <c r="F2956" s="19">
        <v>2947</v>
      </c>
      <c r="G2956" s="20" t="s">
        <v>3181</v>
      </c>
      <c r="H2956" s="21" t="s">
        <v>19</v>
      </c>
      <c r="K2956" s="33">
        <v>17</v>
      </c>
      <c r="L2956" s="37">
        <v>174</v>
      </c>
      <c r="N2956" s="33">
        <v>5</v>
      </c>
      <c r="O2956" s="37">
        <v>174</v>
      </c>
    </row>
    <row r="2957" spans="3:15" x14ac:dyDescent="0.25">
      <c r="C2957" s="1">
        <v>1</v>
      </c>
      <c r="D2957" s="1">
        <v>1</v>
      </c>
      <c r="E2957" s="1">
        <v>1</v>
      </c>
      <c r="F2957" s="16">
        <v>2948</v>
      </c>
      <c r="G2957" s="17" t="s">
        <v>3264</v>
      </c>
      <c r="H2957" s="18" t="s">
        <v>18</v>
      </c>
      <c r="K2957" s="32">
        <v>15</v>
      </c>
      <c r="L2957" s="36">
        <v>174</v>
      </c>
      <c r="N2957" s="32">
        <v>4</v>
      </c>
      <c r="O2957" s="36">
        <v>174</v>
      </c>
    </row>
    <row r="2958" spans="3:15" x14ac:dyDescent="0.25">
      <c r="C2958" s="1">
        <v>1</v>
      </c>
      <c r="D2958" s="1">
        <v>1</v>
      </c>
      <c r="E2958" s="1">
        <v>1</v>
      </c>
      <c r="F2958" s="19">
        <v>2949</v>
      </c>
      <c r="G2958" s="20" t="s">
        <v>3181</v>
      </c>
      <c r="H2958" s="21" t="s">
        <v>19</v>
      </c>
      <c r="K2958" s="33">
        <v>11</v>
      </c>
      <c r="L2958" s="37">
        <v>174</v>
      </c>
      <c r="N2958" s="33">
        <v>1</v>
      </c>
      <c r="O2958" s="37">
        <v>174</v>
      </c>
    </row>
    <row r="2959" spans="3:15" x14ac:dyDescent="0.25">
      <c r="C2959" s="1">
        <v>1</v>
      </c>
      <c r="D2959" s="1">
        <v>1</v>
      </c>
      <c r="E2959" s="1">
        <v>1</v>
      </c>
      <c r="F2959" s="16">
        <v>2950</v>
      </c>
      <c r="G2959" s="17" t="s">
        <v>3181</v>
      </c>
      <c r="H2959" s="18" t="s">
        <v>19</v>
      </c>
      <c r="K2959" s="32">
        <v>12</v>
      </c>
      <c r="L2959" s="36">
        <v>174</v>
      </c>
      <c r="N2959" s="32">
        <v>1</v>
      </c>
      <c r="O2959" s="36">
        <v>174</v>
      </c>
    </row>
    <row r="2960" spans="3:15" x14ac:dyDescent="0.25">
      <c r="C2960" s="1">
        <v>1</v>
      </c>
      <c r="D2960" s="1">
        <v>1</v>
      </c>
      <c r="E2960" s="1">
        <v>1</v>
      </c>
      <c r="F2960" s="19">
        <v>2951</v>
      </c>
      <c r="G2960" s="20" t="s">
        <v>3182</v>
      </c>
      <c r="H2960" s="21" t="s">
        <v>19</v>
      </c>
      <c r="K2960" s="33">
        <v>14</v>
      </c>
      <c r="L2960" s="37">
        <v>174</v>
      </c>
      <c r="N2960" s="33">
        <v>5</v>
      </c>
      <c r="O2960" s="37">
        <v>174</v>
      </c>
    </row>
    <row r="2961" spans="3:15" x14ac:dyDescent="0.25">
      <c r="C2961" s="1">
        <v>1</v>
      </c>
      <c r="D2961" s="1">
        <v>1</v>
      </c>
      <c r="E2961" s="1">
        <v>1</v>
      </c>
      <c r="F2961" s="16">
        <v>2952</v>
      </c>
      <c r="G2961" s="17" t="s">
        <v>3264</v>
      </c>
      <c r="H2961" s="18" t="s">
        <v>19</v>
      </c>
      <c r="K2961" s="32">
        <v>12</v>
      </c>
      <c r="L2961" s="36">
        <v>174</v>
      </c>
      <c r="N2961" s="32">
        <v>5</v>
      </c>
      <c r="O2961" s="36">
        <v>174</v>
      </c>
    </row>
    <row r="2962" spans="3:15" x14ac:dyDescent="0.25">
      <c r="C2962" s="1">
        <v>1</v>
      </c>
      <c r="D2962" s="1">
        <v>1</v>
      </c>
      <c r="E2962" s="1">
        <v>1</v>
      </c>
      <c r="F2962" s="19">
        <v>2953</v>
      </c>
      <c r="G2962" s="20" t="s">
        <v>3182</v>
      </c>
      <c r="H2962" s="21" t="s">
        <v>19</v>
      </c>
      <c r="K2962" s="33">
        <v>15</v>
      </c>
      <c r="L2962" s="37">
        <v>174</v>
      </c>
      <c r="N2962" s="33">
        <v>5</v>
      </c>
      <c r="O2962" s="37">
        <v>174</v>
      </c>
    </row>
    <row r="2963" spans="3:15" x14ac:dyDescent="0.25">
      <c r="C2963" s="1">
        <v>1</v>
      </c>
      <c r="D2963" s="1">
        <v>1</v>
      </c>
      <c r="E2963" s="1">
        <v>1</v>
      </c>
      <c r="F2963" s="16">
        <v>2954</v>
      </c>
      <c r="G2963" s="17" t="s">
        <v>3182</v>
      </c>
      <c r="H2963" s="18" t="s">
        <v>19</v>
      </c>
      <c r="K2963" s="32">
        <v>9</v>
      </c>
      <c r="L2963" s="36">
        <v>174</v>
      </c>
      <c r="N2963" s="32">
        <v>6</v>
      </c>
      <c r="O2963" s="36">
        <v>174</v>
      </c>
    </row>
    <row r="2964" spans="3:15" x14ac:dyDescent="0.25">
      <c r="C2964" s="1">
        <v>1</v>
      </c>
      <c r="D2964" s="1">
        <v>1</v>
      </c>
      <c r="E2964" s="1">
        <v>1</v>
      </c>
      <c r="F2964" s="19">
        <v>2955</v>
      </c>
      <c r="G2964" s="20" t="s">
        <v>3181</v>
      </c>
      <c r="H2964" s="21" t="s">
        <v>18</v>
      </c>
      <c r="K2964" s="33">
        <v>26</v>
      </c>
      <c r="L2964" s="37">
        <v>175</v>
      </c>
      <c r="N2964" s="33">
        <v>5</v>
      </c>
      <c r="O2964" s="37">
        <v>175</v>
      </c>
    </row>
    <row r="2965" spans="3:15" x14ac:dyDescent="0.25">
      <c r="C2965" s="1">
        <v>1</v>
      </c>
      <c r="D2965" s="1">
        <v>1</v>
      </c>
      <c r="E2965" s="1">
        <v>1</v>
      </c>
      <c r="F2965" s="16">
        <v>2956</v>
      </c>
      <c r="G2965" s="17" t="s">
        <v>3264</v>
      </c>
      <c r="H2965" s="18" t="s">
        <v>19</v>
      </c>
      <c r="K2965" s="32">
        <v>22</v>
      </c>
      <c r="L2965" s="36">
        <v>175</v>
      </c>
      <c r="N2965" s="32">
        <v>3</v>
      </c>
      <c r="O2965" s="36">
        <v>175</v>
      </c>
    </row>
    <row r="2966" spans="3:15" x14ac:dyDescent="0.25">
      <c r="C2966" s="1">
        <v>1</v>
      </c>
      <c r="D2966" s="1">
        <v>1</v>
      </c>
      <c r="E2966" s="1">
        <v>1</v>
      </c>
      <c r="F2966" s="19">
        <v>2957</v>
      </c>
      <c r="G2966" s="20" t="s">
        <v>3264</v>
      </c>
      <c r="H2966" s="21" t="s">
        <v>18</v>
      </c>
      <c r="K2966" s="33">
        <v>21</v>
      </c>
      <c r="L2966" s="37">
        <v>175</v>
      </c>
      <c r="N2966" s="33">
        <v>3</v>
      </c>
      <c r="O2966" s="37">
        <v>175</v>
      </c>
    </row>
    <row r="2967" spans="3:15" x14ac:dyDescent="0.25">
      <c r="C2967" s="1">
        <v>1</v>
      </c>
      <c r="D2967" s="1">
        <v>1</v>
      </c>
      <c r="E2967" s="1">
        <v>1</v>
      </c>
      <c r="F2967" s="16">
        <v>2958</v>
      </c>
      <c r="G2967" s="17" t="s">
        <v>3182</v>
      </c>
      <c r="H2967" s="18" t="s">
        <v>18</v>
      </c>
      <c r="K2967" s="32">
        <v>31</v>
      </c>
      <c r="L2967" s="36">
        <v>175</v>
      </c>
      <c r="N2967" s="32">
        <v>11</v>
      </c>
      <c r="O2967" s="36">
        <v>175</v>
      </c>
    </row>
    <row r="2968" spans="3:15" x14ac:dyDescent="0.25">
      <c r="C2968" s="1">
        <v>1</v>
      </c>
      <c r="D2968" s="1">
        <v>1</v>
      </c>
      <c r="E2968" s="1">
        <v>1</v>
      </c>
      <c r="F2968" s="19">
        <v>2959</v>
      </c>
      <c r="G2968" s="20" t="s">
        <v>3264</v>
      </c>
      <c r="H2968" s="21" t="s">
        <v>19</v>
      </c>
      <c r="K2968" s="33">
        <v>26</v>
      </c>
      <c r="L2968" s="37">
        <v>175</v>
      </c>
      <c r="N2968" s="33">
        <v>9</v>
      </c>
      <c r="O2968" s="37">
        <v>175</v>
      </c>
    </row>
    <row r="2969" spans="3:15" x14ac:dyDescent="0.25">
      <c r="C2969" s="1">
        <v>1</v>
      </c>
      <c r="D2969" s="1">
        <v>1</v>
      </c>
      <c r="E2969" s="1">
        <v>1</v>
      </c>
      <c r="F2969" s="16">
        <v>2960</v>
      </c>
      <c r="G2969" s="17" t="s">
        <v>3181</v>
      </c>
      <c r="H2969" s="18" t="s">
        <v>19</v>
      </c>
      <c r="K2969" s="32">
        <v>19</v>
      </c>
      <c r="L2969" s="36">
        <v>175</v>
      </c>
      <c r="N2969" s="32">
        <v>4</v>
      </c>
      <c r="O2969" s="36">
        <v>175</v>
      </c>
    </row>
    <row r="2970" spans="3:15" x14ac:dyDescent="0.25">
      <c r="C2970" s="1">
        <v>1</v>
      </c>
      <c r="D2970" s="1">
        <v>1</v>
      </c>
      <c r="E2970" s="1">
        <v>1</v>
      </c>
      <c r="F2970" s="19">
        <v>2961</v>
      </c>
      <c r="G2970" s="20" t="s">
        <v>3182</v>
      </c>
      <c r="H2970" s="21" t="s">
        <v>19</v>
      </c>
      <c r="K2970" s="33">
        <v>17</v>
      </c>
      <c r="L2970" s="37">
        <v>175</v>
      </c>
      <c r="N2970" s="33">
        <v>6</v>
      </c>
      <c r="O2970" s="37">
        <v>175</v>
      </c>
    </row>
    <row r="2971" spans="3:15" x14ac:dyDescent="0.25">
      <c r="C2971" s="1">
        <v>1</v>
      </c>
      <c r="D2971" s="1">
        <v>1</v>
      </c>
      <c r="E2971" s="1">
        <v>1</v>
      </c>
      <c r="F2971" s="16">
        <v>2962</v>
      </c>
      <c r="G2971" s="17" t="s">
        <v>3181</v>
      </c>
      <c r="H2971" s="18" t="s">
        <v>19</v>
      </c>
      <c r="K2971" s="32">
        <v>24</v>
      </c>
      <c r="L2971" s="36">
        <v>175</v>
      </c>
      <c r="N2971" s="32">
        <v>4</v>
      </c>
      <c r="O2971" s="36">
        <v>175</v>
      </c>
    </row>
    <row r="2972" spans="3:15" x14ac:dyDescent="0.25">
      <c r="C2972" s="1">
        <v>1</v>
      </c>
      <c r="D2972" s="1">
        <v>1</v>
      </c>
      <c r="E2972" s="1">
        <v>1</v>
      </c>
      <c r="F2972" s="19">
        <v>2963</v>
      </c>
      <c r="G2972" s="20" t="s">
        <v>3264</v>
      </c>
      <c r="H2972" s="21" t="s">
        <v>19</v>
      </c>
      <c r="K2972" s="33">
        <v>19</v>
      </c>
      <c r="L2972" s="37">
        <v>175</v>
      </c>
      <c r="N2972" s="33">
        <v>7</v>
      </c>
      <c r="O2972" s="37">
        <v>175</v>
      </c>
    </row>
    <row r="2973" spans="3:15" x14ac:dyDescent="0.25">
      <c r="C2973" s="1">
        <v>1</v>
      </c>
      <c r="D2973" s="1">
        <v>1</v>
      </c>
      <c r="E2973" s="1">
        <v>1</v>
      </c>
      <c r="F2973" s="16">
        <v>2964</v>
      </c>
      <c r="G2973" s="17" t="s">
        <v>3264</v>
      </c>
      <c r="H2973" s="18" t="s">
        <v>18</v>
      </c>
      <c r="K2973" s="32">
        <v>28</v>
      </c>
      <c r="L2973" s="36">
        <v>175</v>
      </c>
      <c r="N2973" s="32">
        <v>6</v>
      </c>
      <c r="O2973" s="36">
        <v>175</v>
      </c>
    </row>
    <row r="2974" spans="3:15" x14ac:dyDescent="0.25">
      <c r="C2974" s="1">
        <v>1</v>
      </c>
      <c r="D2974" s="1">
        <v>1</v>
      </c>
      <c r="E2974" s="1">
        <v>1</v>
      </c>
      <c r="F2974" s="19">
        <v>2965</v>
      </c>
      <c r="G2974" s="20" t="s">
        <v>3264</v>
      </c>
      <c r="H2974" s="21" t="s">
        <v>19</v>
      </c>
      <c r="K2974" s="33">
        <v>23</v>
      </c>
      <c r="L2974" s="37">
        <v>175</v>
      </c>
      <c r="N2974" s="33">
        <v>3</v>
      </c>
      <c r="O2974" s="37">
        <v>175</v>
      </c>
    </row>
    <row r="2975" spans="3:15" x14ac:dyDescent="0.25">
      <c r="C2975" s="1">
        <v>1</v>
      </c>
      <c r="D2975" s="1">
        <v>1</v>
      </c>
      <c r="E2975" s="1">
        <v>1</v>
      </c>
      <c r="F2975" s="16">
        <v>2966</v>
      </c>
      <c r="G2975" s="17" t="s">
        <v>3264</v>
      </c>
      <c r="H2975" s="18" t="s">
        <v>19</v>
      </c>
      <c r="K2975" s="32">
        <v>23</v>
      </c>
      <c r="L2975" s="36">
        <v>175</v>
      </c>
      <c r="N2975" s="32">
        <v>4</v>
      </c>
      <c r="O2975" s="36">
        <v>175</v>
      </c>
    </row>
    <row r="2976" spans="3:15" x14ac:dyDescent="0.25">
      <c r="C2976" s="1">
        <v>1</v>
      </c>
      <c r="D2976" s="1">
        <v>1</v>
      </c>
      <c r="E2976" s="1">
        <v>1</v>
      </c>
      <c r="F2976" s="19">
        <v>2967</v>
      </c>
      <c r="G2976" s="20" t="s">
        <v>3264</v>
      </c>
      <c r="H2976" s="21" t="s">
        <v>19</v>
      </c>
      <c r="K2976" s="33">
        <v>25</v>
      </c>
      <c r="L2976" s="37">
        <v>175</v>
      </c>
      <c r="N2976" s="33">
        <v>11</v>
      </c>
      <c r="O2976" s="37">
        <v>175</v>
      </c>
    </row>
    <row r="2977" spans="3:15" x14ac:dyDescent="0.25">
      <c r="C2977" s="1">
        <v>1</v>
      </c>
      <c r="D2977" s="1">
        <v>1</v>
      </c>
      <c r="E2977" s="1">
        <v>1</v>
      </c>
      <c r="F2977" s="16">
        <v>2968</v>
      </c>
      <c r="G2977" s="17" t="s">
        <v>3181</v>
      </c>
      <c r="H2977" s="18" t="s">
        <v>18</v>
      </c>
      <c r="K2977" s="32">
        <v>12</v>
      </c>
      <c r="L2977" s="36">
        <v>175</v>
      </c>
      <c r="N2977" s="32">
        <v>5</v>
      </c>
      <c r="O2977" s="36">
        <v>175</v>
      </c>
    </row>
    <row r="2978" spans="3:15" x14ac:dyDescent="0.25">
      <c r="C2978" s="1">
        <v>1</v>
      </c>
      <c r="D2978" s="1">
        <v>1</v>
      </c>
      <c r="E2978" s="1">
        <v>1</v>
      </c>
      <c r="F2978" s="19">
        <v>2969</v>
      </c>
      <c r="G2978" s="20" t="s">
        <v>3182</v>
      </c>
      <c r="H2978" s="21" t="s">
        <v>19</v>
      </c>
      <c r="K2978" s="33">
        <v>12</v>
      </c>
      <c r="L2978" s="37">
        <v>175</v>
      </c>
      <c r="N2978" s="33">
        <v>3</v>
      </c>
      <c r="O2978" s="37">
        <v>175</v>
      </c>
    </row>
    <row r="2979" spans="3:15" x14ac:dyDescent="0.25">
      <c r="C2979" s="1">
        <v>1</v>
      </c>
      <c r="D2979" s="1">
        <v>1</v>
      </c>
      <c r="E2979" s="1">
        <v>1</v>
      </c>
      <c r="F2979" s="16">
        <v>2970</v>
      </c>
      <c r="G2979" s="17" t="s">
        <v>3264</v>
      </c>
      <c r="H2979" s="18" t="s">
        <v>18</v>
      </c>
      <c r="K2979" s="32">
        <v>20</v>
      </c>
      <c r="L2979" s="36">
        <v>175</v>
      </c>
      <c r="N2979" s="32">
        <v>3</v>
      </c>
      <c r="O2979" s="36">
        <v>175</v>
      </c>
    </row>
    <row r="2980" spans="3:15" x14ac:dyDescent="0.25">
      <c r="C2980" s="1">
        <v>1</v>
      </c>
      <c r="D2980" s="1">
        <v>1</v>
      </c>
      <c r="E2980" s="1">
        <v>1</v>
      </c>
      <c r="F2980" s="19">
        <v>2971</v>
      </c>
      <c r="G2980" s="20" t="s">
        <v>3181</v>
      </c>
      <c r="H2980" s="21" t="s">
        <v>18</v>
      </c>
      <c r="K2980" s="33">
        <v>9</v>
      </c>
      <c r="L2980" s="37">
        <v>175</v>
      </c>
      <c r="N2980" s="33">
        <v>2</v>
      </c>
      <c r="O2980" s="37">
        <v>175</v>
      </c>
    </row>
    <row r="2981" spans="3:15" x14ac:dyDescent="0.25">
      <c r="C2981" s="1">
        <v>1</v>
      </c>
      <c r="D2981" s="1">
        <v>1</v>
      </c>
      <c r="E2981" s="1">
        <v>1</v>
      </c>
      <c r="F2981" s="16">
        <v>2972</v>
      </c>
      <c r="G2981" s="17" t="s">
        <v>3181</v>
      </c>
      <c r="H2981" s="18" t="s">
        <v>19</v>
      </c>
      <c r="K2981" s="32">
        <v>18</v>
      </c>
      <c r="L2981" s="36">
        <v>175</v>
      </c>
      <c r="N2981" s="32">
        <v>4</v>
      </c>
      <c r="O2981" s="36">
        <v>175</v>
      </c>
    </row>
    <row r="2982" spans="3:15" x14ac:dyDescent="0.25">
      <c r="C2982" s="1">
        <v>1</v>
      </c>
      <c r="D2982" s="1">
        <v>1</v>
      </c>
      <c r="E2982" s="1">
        <v>1</v>
      </c>
      <c r="F2982" s="19">
        <v>2973</v>
      </c>
      <c r="G2982" s="20" t="s">
        <v>3264</v>
      </c>
      <c r="H2982" s="21" t="s">
        <v>18</v>
      </c>
      <c r="K2982" s="33">
        <v>17</v>
      </c>
      <c r="L2982" s="37">
        <v>175</v>
      </c>
      <c r="N2982" s="33">
        <v>3</v>
      </c>
      <c r="O2982" s="37">
        <v>175</v>
      </c>
    </row>
    <row r="2983" spans="3:15" x14ac:dyDescent="0.25">
      <c r="C2983" s="1">
        <v>1</v>
      </c>
      <c r="D2983" s="1">
        <v>1</v>
      </c>
      <c r="E2983" s="1">
        <v>1</v>
      </c>
      <c r="F2983" s="16">
        <v>2974</v>
      </c>
      <c r="G2983" s="17" t="s">
        <v>3264</v>
      </c>
      <c r="H2983" s="18" t="s">
        <v>19</v>
      </c>
      <c r="K2983" s="32">
        <v>17</v>
      </c>
      <c r="L2983" s="36">
        <v>175</v>
      </c>
      <c r="N2983" s="32">
        <v>5</v>
      </c>
      <c r="O2983" s="36">
        <v>175</v>
      </c>
    </row>
    <row r="2984" spans="3:15" x14ac:dyDescent="0.25">
      <c r="C2984" s="1">
        <v>1</v>
      </c>
      <c r="D2984" s="1">
        <v>1</v>
      </c>
      <c r="E2984" s="1">
        <v>1</v>
      </c>
      <c r="F2984" s="19">
        <v>2975</v>
      </c>
      <c r="G2984" s="20" t="s">
        <v>3181</v>
      </c>
      <c r="H2984" s="21" t="s">
        <v>18</v>
      </c>
      <c r="K2984" s="33">
        <v>18</v>
      </c>
      <c r="L2984" s="37">
        <v>175</v>
      </c>
      <c r="N2984" s="33">
        <v>7</v>
      </c>
      <c r="O2984" s="37">
        <v>175</v>
      </c>
    </row>
    <row r="2985" spans="3:15" x14ac:dyDescent="0.25">
      <c r="C2985" s="1">
        <v>1</v>
      </c>
      <c r="D2985" s="1">
        <v>1</v>
      </c>
      <c r="E2985" s="1">
        <v>1</v>
      </c>
      <c r="F2985" s="16">
        <v>2976</v>
      </c>
      <c r="G2985" s="17" t="s">
        <v>3182</v>
      </c>
      <c r="H2985" s="18" t="s">
        <v>19</v>
      </c>
      <c r="K2985" s="32">
        <v>16</v>
      </c>
      <c r="L2985" s="36">
        <v>175</v>
      </c>
      <c r="N2985" s="32">
        <v>3</v>
      </c>
      <c r="O2985" s="36">
        <v>175</v>
      </c>
    </row>
    <row r="2986" spans="3:15" x14ac:dyDescent="0.25">
      <c r="C2986" s="1">
        <v>1</v>
      </c>
      <c r="D2986" s="1">
        <v>1</v>
      </c>
      <c r="E2986" s="1">
        <v>1</v>
      </c>
      <c r="F2986" s="19">
        <v>2977</v>
      </c>
      <c r="G2986" s="20" t="s">
        <v>3181</v>
      </c>
      <c r="H2986" s="21" t="s">
        <v>19</v>
      </c>
      <c r="K2986" s="33">
        <v>13</v>
      </c>
      <c r="L2986" s="37">
        <v>175</v>
      </c>
      <c r="N2986" s="33">
        <v>4</v>
      </c>
      <c r="O2986" s="37">
        <v>175</v>
      </c>
    </row>
    <row r="2987" spans="3:15" x14ac:dyDescent="0.25">
      <c r="C2987" s="1">
        <v>1</v>
      </c>
      <c r="D2987" s="1">
        <v>1</v>
      </c>
      <c r="E2987" s="1">
        <v>1</v>
      </c>
      <c r="F2987" s="16">
        <v>2978</v>
      </c>
      <c r="G2987" s="17" t="s">
        <v>3182</v>
      </c>
      <c r="H2987" s="18" t="s">
        <v>19</v>
      </c>
      <c r="K2987" s="32">
        <v>15</v>
      </c>
      <c r="L2987" s="36">
        <v>175</v>
      </c>
      <c r="N2987" s="32">
        <v>5</v>
      </c>
      <c r="O2987" s="36">
        <v>175</v>
      </c>
    </row>
    <row r="2988" spans="3:15" x14ac:dyDescent="0.25">
      <c r="C2988" s="1">
        <v>1</v>
      </c>
      <c r="D2988" s="1">
        <v>1</v>
      </c>
      <c r="E2988" s="1">
        <v>1</v>
      </c>
      <c r="F2988" s="19">
        <v>2979</v>
      </c>
      <c r="G2988" s="20" t="s">
        <v>3181</v>
      </c>
      <c r="H2988" s="21" t="s">
        <v>19</v>
      </c>
      <c r="K2988" s="33">
        <v>10</v>
      </c>
      <c r="L2988" s="37">
        <v>175</v>
      </c>
      <c r="N2988" s="33">
        <v>2</v>
      </c>
      <c r="O2988" s="37">
        <v>175</v>
      </c>
    </row>
    <row r="2989" spans="3:15" x14ac:dyDescent="0.25">
      <c r="C2989" s="1">
        <v>1</v>
      </c>
      <c r="D2989" s="1">
        <v>1</v>
      </c>
      <c r="E2989" s="1">
        <v>1</v>
      </c>
      <c r="F2989" s="16">
        <v>2980</v>
      </c>
      <c r="G2989" s="17" t="s">
        <v>3181</v>
      </c>
      <c r="H2989" s="18" t="s">
        <v>19</v>
      </c>
      <c r="K2989" s="32">
        <v>18</v>
      </c>
      <c r="L2989" s="36">
        <v>175</v>
      </c>
      <c r="N2989" s="32">
        <v>9</v>
      </c>
      <c r="O2989" s="36">
        <v>175</v>
      </c>
    </row>
    <row r="2990" spans="3:15" x14ac:dyDescent="0.25">
      <c r="C2990" s="1">
        <v>1</v>
      </c>
      <c r="D2990" s="1">
        <v>1</v>
      </c>
      <c r="E2990" s="1">
        <v>1</v>
      </c>
      <c r="F2990" s="19">
        <v>2981</v>
      </c>
      <c r="G2990" s="20" t="s">
        <v>3182</v>
      </c>
      <c r="H2990" s="21" t="s">
        <v>19</v>
      </c>
      <c r="K2990" s="33">
        <v>16</v>
      </c>
      <c r="L2990" s="37">
        <v>175</v>
      </c>
      <c r="N2990" s="33">
        <v>8</v>
      </c>
      <c r="O2990" s="37">
        <v>175</v>
      </c>
    </row>
    <row r="2991" spans="3:15" x14ac:dyDescent="0.25">
      <c r="C2991" s="1">
        <v>1</v>
      </c>
      <c r="D2991" s="1">
        <v>1</v>
      </c>
      <c r="E2991" s="1">
        <v>1</v>
      </c>
      <c r="F2991" s="16">
        <v>2982</v>
      </c>
      <c r="G2991" s="17" t="s">
        <v>3182</v>
      </c>
      <c r="H2991" s="18" t="s">
        <v>18</v>
      </c>
      <c r="K2991" s="32">
        <v>8</v>
      </c>
      <c r="L2991" s="36">
        <v>175</v>
      </c>
      <c r="N2991" s="32">
        <v>2</v>
      </c>
      <c r="O2991" s="36">
        <v>175</v>
      </c>
    </row>
    <row r="2992" spans="3:15" x14ac:dyDescent="0.25">
      <c r="C2992" s="1">
        <v>1</v>
      </c>
      <c r="D2992" s="1">
        <v>1</v>
      </c>
      <c r="E2992" s="1">
        <v>1</v>
      </c>
      <c r="F2992" s="19">
        <v>2983</v>
      </c>
      <c r="G2992" s="20" t="s">
        <v>3264</v>
      </c>
      <c r="H2992" s="21" t="s">
        <v>19</v>
      </c>
      <c r="K2992" s="33">
        <v>29</v>
      </c>
      <c r="L2992" s="37">
        <v>176</v>
      </c>
      <c r="N2992" s="33">
        <v>6</v>
      </c>
      <c r="O2992" s="37">
        <v>176</v>
      </c>
    </row>
    <row r="2993" spans="3:15" x14ac:dyDescent="0.25">
      <c r="C2993" s="1">
        <v>1</v>
      </c>
      <c r="D2993" s="1">
        <v>1</v>
      </c>
      <c r="E2993" s="1">
        <v>1</v>
      </c>
      <c r="F2993" s="16">
        <v>2984</v>
      </c>
      <c r="G2993" s="17" t="s">
        <v>3264</v>
      </c>
      <c r="H2993" s="18" t="s">
        <v>19</v>
      </c>
      <c r="K2993" s="32">
        <v>20</v>
      </c>
      <c r="L2993" s="36">
        <v>176</v>
      </c>
      <c r="N2993" s="32">
        <v>5</v>
      </c>
      <c r="O2993" s="36">
        <v>176</v>
      </c>
    </row>
    <row r="2994" spans="3:15" x14ac:dyDescent="0.25">
      <c r="C2994" s="1">
        <v>1</v>
      </c>
      <c r="D2994" s="1">
        <v>1</v>
      </c>
      <c r="E2994" s="1">
        <v>1</v>
      </c>
      <c r="F2994" s="19">
        <v>2985</v>
      </c>
      <c r="G2994" s="20" t="s">
        <v>3264</v>
      </c>
      <c r="H2994" s="21" t="s">
        <v>19</v>
      </c>
      <c r="K2994" s="33">
        <v>30</v>
      </c>
      <c r="L2994" s="37">
        <v>176</v>
      </c>
      <c r="N2994" s="33">
        <v>8</v>
      </c>
      <c r="O2994" s="37">
        <v>176</v>
      </c>
    </row>
    <row r="2995" spans="3:15" x14ac:dyDescent="0.25">
      <c r="C2995" s="1">
        <v>1</v>
      </c>
      <c r="D2995" s="1">
        <v>1</v>
      </c>
      <c r="E2995" s="1">
        <v>1</v>
      </c>
      <c r="F2995" s="16">
        <v>2986</v>
      </c>
      <c r="G2995" s="17" t="s">
        <v>3264</v>
      </c>
      <c r="H2995" s="18" t="s">
        <v>18</v>
      </c>
      <c r="K2995" s="32">
        <v>29</v>
      </c>
      <c r="L2995" s="36">
        <v>176</v>
      </c>
      <c r="N2995" s="32">
        <v>7</v>
      </c>
      <c r="O2995" s="36">
        <v>176</v>
      </c>
    </row>
    <row r="2996" spans="3:15" x14ac:dyDescent="0.25">
      <c r="C2996" s="1">
        <v>1</v>
      </c>
      <c r="D2996" s="1">
        <v>1</v>
      </c>
      <c r="E2996" s="1">
        <v>1</v>
      </c>
      <c r="F2996" s="19">
        <v>2987</v>
      </c>
      <c r="G2996" s="20" t="s">
        <v>3181</v>
      </c>
      <c r="H2996" s="21" t="s">
        <v>19</v>
      </c>
      <c r="K2996" s="33">
        <v>28</v>
      </c>
      <c r="L2996" s="37">
        <v>176</v>
      </c>
      <c r="N2996" s="33">
        <v>5</v>
      </c>
      <c r="O2996" s="37">
        <v>176</v>
      </c>
    </row>
    <row r="2997" spans="3:15" x14ac:dyDescent="0.25">
      <c r="C2997" s="1">
        <v>1</v>
      </c>
      <c r="D2997" s="1">
        <v>1</v>
      </c>
      <c r="E2997" s="1">
        <v>1</v>
      </c>
      <c r="F2997" s="16">
        <v>2988</v>
      </c>
      <c r="G2997" s="17" t="s">
        <v>3264</v>
      </c>
      <c r="H2997" s="18" t="s">
        <v>19</v>
      </c>
      <c r="K2997" s="32">
        <v>20</v>
      </c>
      <c r="L2997" s="36">
        <v>176</v>
      </c>
      <c r="N2997" s="32">
        <v>3</v>
      </c>
      <c r="O2997" s="36">
        <v>176</v>
      </c>
    </row>
    <row r="2998" spans="3:15" x14ac:dyDescent="0.25">
      <c r="C2998" s="1">
        <v>1</v>
      </c>
      <c r="D2998" s="1">
        <v>1</v>
      </c>
      <c r="E2998" s="1">
        <v>1</v>
      </c>
      <c r="F2998" s="19">
        <v>2989</v>
      </c>
      <c r="G2998" s="20" t="s">
        <v>3264</v>
      </c>
      <c r="H2998" s="21" t="s">
        <v>18</v>
      </c>
      <c r="K2998" s="33">
        <v>24</v>
      </c>
      <c r="L2998" s="37">
        <v>176</v>
      </c>
      <c r="N2998" s="33">
        <v>3</v>
      </c>
      <c r="O2998" s="37">
        <v>176</v>
      </c>
    </row>
    <row r="2999" spans="3:15" x14ac:dyDescent="0.25">
      <c r="C2999" s="1">
        <v>1</v>
      </c>
      <c r="D2999" s="1">
        <v>1</v>
      </c>
      <c r="E2999" s="1">
        <v>1</v>
      </c>
      <c r="F2999" s="16">
        <v>2990</v>
      </c>
      <c r="G2999" s="17" t="s">
        <v>3182</v>
      </c>
      <c r="H2999" s="18" t="s">
        <v>19</v>
      </c>
      <c r="K2999" s="32">
        <v>28</v>
      </c>
      <c r="L2999" s="36">
        <v>176</v>
      </c>
      <c r="N2999" s="32">
        <v>5</v>
      </c>
      <c r="O2999" s="36">
        <v>176</v>
      </c>
    </row>
    <row r="3000" spans="3:15" x14ac:dyDescent="0.25">
      <c r="C3000" s="1">
        <v>1</v>
      </c>
      <c r="D3000" s="1">
        <v>1</v>
      </c>
      <c r="E3000" s="1">
        <v>1</v>
      </c>
      <c r="F3000" s="19">
        <v>2991</v>
      </c>
      <c r="G3000" s="20" t="s">
        <v>3182</v>
      </c>
      <c r="H3000" s="21" t="s">
        <v>18</v>
      </c>
      <c r="K3000" s="33">
        <v>26</v>
      </c>
      <c r="L3000" s="37">
        <v>176</v>
      </c>
      <c r="N3000" s="33">
        <v>7</v>
      </c>
      <c r="O3000" s="37">
        <v>176</v>
      </c>
    </row>
    <row r="3001" spans="3:15" x14ac:dyDescent="0.25">
      <c r="C3001" s="1">
        <v>1</v>
      </c>
      <c r="D3001" s="1">
        <v>1</v>
      </c>
      <c r="E3001" s="1">
        <v>1</v>
      </c>
      <c r="F3001" s="16">
        <v>2992</v>
      </c>
      <c r="G3001" s="17" t="s">
        <v>3264</v>
      </c>
      <c r="H3001" s="18" t="s">
        <v>18</v>
      </c>
      <c r="K3001" s="32">
        <v>29</v>
      </c>
      <c r="L3001" s="36">
        <v>176</v>
      </c>
      <c r="N3001" s="32">
        <v>6</v>
      </c>
      <c r="O3001" s="36">
        <v>176</v>
      </c>
    </row>
    <row r="3002" spans="3:15" x14ac:dyDescent="0.25">
      <c r="C3002" s="1">
        <v>1</v>
      </c>
      <c r="D3002" s="1">
        <v>1</v>
      </c>
      <c r="E3002" s="1">
        <v>1</v>
      </c>
      <c r="F3002" s="19">
        <v>2993</v>
      </c>
      <c r="G3002" s="20" t="s">
        <v>3264</v>
      </c>
      <c r="H3002" s="21" t="s">
        <v>18</v>
      </c>
      <c r="K3002" s="33">
        <v>14</v>
      </c>
      <c r="L3002" s="37">
        <v>176</v>
      </c>
      <c r="N3002" s="33">
        <v>2</v>
      </c>
      <c r="O3002" s="37">
        <v>176</v>
      </c>
    </row>
    <row r="3003" spans="3:15" x14ac:dyDescent="0.25">
      <c r="C3003" s="1">
        <v>1</v>
      </c>
      <c r="D3003" s="1">
        <v>1</v>
      </c>
      <c r="E3003" s="1">
        <v>1</v>
      </c>
      <c r="F3003" s="16">
        <v>2994</v>
      </c>
      <c r="G3003" s="17" t="s">
        <v>3181</v>
      </c>
      <c r="H3003" s="18" t="s">
        <v>18</v>
      </c>
      <c r="K3003" s="32">
        <v>16</v>
      </c>
      <c r="L3003" s="36">
        <v>176</v>
      </c>
      <c r="N3003" s="32">
        <v>2</v>
      </c>
      <c r="O3003" s="36">
        <v>176</v>
      </c>
    </row>
    <row r="3004" spans="3:15" x14ac:dyDescent="0.25">
      <c r="C3004" s="1">
        <v>1</v>
      </c>
      <c r="D3004" s="1">
        <v>1</v>
      </c>
      <c r="E3004" s="1">
        <v>1</v>
      </c>
      <c r="F3004" s="19">
        <v>2995</v>
      </c>
      <c r="G3004" s="20" t="s">
        <v>3264</v>
      </c>
      <c r="H3004" s="21" t="s">
        <v>19</v>
      </c>
      <c r="K3004" s="33">
        <v>20</v>
      </c>
      <c r="L3004" s="37">
        <v>176</v>
      </c>
      <c r="N3004" s="33">
        <v>6</v>
      </c>
      <c r="O3004" s="37">
        <v>176</v>
      </c>
    </row>
    <row r="3005" spans="3:15" x14ac:dyDescent="0.25">
      <c r="C3005" s="1">
        <v>1</v>
      </c>
      <c r="D3005" s="1">
        <v>1</v>
      </c>
      <c r="E3005" s="1">
        <v>1</v>
      </c>
      <c r="F3005" s="16">
        <v>2996</v>
      </c>
      <c r="G3005" s="17" t="s">
        <v>3264</v>
      </c>
      <c r="H3005" s="18" t="s">
        <v>18</v>
      </c>
      <c r="K3005" s="32">
        <v>27</v>
      </c>
      <c r="L3005" s="36">
        <v>176</v>
      </c>
      <c r="N3005" s="32">
        <v>7</v>
      </c>
      <c r="O3005" s="36">
        <v>176</v>
      </c>
    </row>
    <row r="3006" spans="3:15" x14ac:dyDescent="0.25">
      <c r="C3006" s="1">
        <v>1</v>
      </c>
      <c r="D3006" s="1">
        <v>1</v>
      </c>
      <c r="E3006" s="1">
        <v>1</v>
      </c>
      <c r="F3006" s="19">
        <v>2997</v>
      </c>
      <c r="G3006" s="20" t="s">
        <v>3181</v>
      </c>
      <c r="H3006" s="21" t="s">
        <v>18</v>
      </c>
      <c r="K3006" s="33">
        <v>11</v>
      </c>
      <c r="L3006" s="37">
        <v>176</v>
      </c>
      <c r="N3006" s="33">
        <v>4</v>
      </c>
      <c r="O3006" s="37">
        <v>176</v>
      </c>
    </row>
    <row r="3007" spans="3:15" x14ac:dyDescent="0.25">
      <c r="C3007" s="1">
        <v>1</v>
      </c>
      <c r="D3007" s="1">
        <v>1</v>
      </c>
      <c r="E3007" s="1">
        <v>1</v>
      </c>
      <c r="F3007" s="16">
        <v>2998</v>
      </c>
      <c r="G3007" s="17" t="s">
        <v>3264</v>
      </c>
      <c r="H3007" s="18" t="s">
        <v>19</v>
      </c>
      <c r="K3007" s="32">
        <v>19</v>
      </c>
      <c r="L3007" s="36">
        <v>176</v>
      </c>
      <c r="N3007" s="32">
        <v>6</v>
      </c>
      <c r="O3007" s="36">
        <v>176</v>
      </c>
    </row>
    <row r="3008" spans="3:15" x14ac:dyDescent="0.25">
      <c r="C3008" s="1">
        <v>1</v>
      </c>
      <c r="D3008" s="1">
        <v>1</v>
      </c>
      <c r="E3008" s="1">
        <v>1</v>
      </c>
      <c r="F3008" s="19">
        <v>2999</v>
      </c>
      <c r="G3008" s="20" t="s">
        <v>3264</v>
      </c>
      <c r="H3008" s="21" t="s">
        <v>19</v>
      </c>
      <c r="K3008" s="33">
        <v>20</v>
      </c>
      <c r="L3008" s="37">
        <v>176</v>
      </c>
      <c r="N3008" s="33">
        <v>7</v>
      </c>
      <c r="O3008" s="37">
        <v>176</v>
      </c>
    </row>
    <row r="3009" spans="3:15" x14ac:dyDescent="0.25">
      <c r="C3009" s="1">
        <v>1</v>
      </c>
      <c r="D3009" s="1">
        <v>1</v>
      </c>
      <c r="E3009" s="1">
        <v>1</v>
      </c>
      <c r="F3009" s="16">
        <v>3000</v>
      </c>
      <c r="G3009" s="17" t="s">
        <v>3182</v>
      </c>
      <c r="H3009" s="18" t="s">
        <v>18</v>
      </c>
      <c r="K3009" s="32">
        <v>19</v>
      </c>
      <c r="L3009" s="36">
        <v>176</v>
      </c>
      <c r="N3009" s="32">
        <v>3</v>
      </c>
      <c r="O3009" s="36">
        <v>176</v>
      </c>
    </row>
    <row r="3010" spans="3:15" x14ac:dyDescent="0.25">
      <c r="C3010" s="1">
        <v>1</v>
      </c>
      <c r="D3010" s="1">
        <v>1</v>
      </c>
      <c r="E3010" s="1">
        <v>1</v>
      </c>
      <c r="F3010" s="19">
        <v>3001</v>
      </c>
      <c r="G3010" s="20" t="s">
        <v>3264</v>
      </c>
      <c r="H3010" s="21" t="s">
        <v>18</v>
      </c>
      <c r="K3010" s="33">
        <v>19</v>
      </c>
      <c r="L3010" s="37">
        <v>176</v>
      </c>
      <c r="N3010" s="33">
        <v>4</v>
      </c>
      <c r="O3010" s="37">
        <v>176</v>
      </c>
    </row>
    <row r="3011" spans="3:15" x14ac:dyDescent="0.25">
      <c r="C3011" s="1">
        <v>1</v>
      </c>
      <c r="D3011" s="1">
        <v>1</v>
      </c>
      <c r="E3011" s="1">
        <v>1</v>
      </c>
      <c r="F3011" s="16">
        <v>3002</v>
      </c>
      <c r="G3011" s="17" t="s">
        <v>3264</v>
      </c>
      <c r="H3011" s="18" t="s">
        <v>19</v>
      </c>
      <c r="K3011" s="32">
        <v>24</v>
      </c>
      <c r="L3011" s="36">
        <v>176</v>
      </c>
      <c r="N3011" s="32">
        <v>8</v>
      </c>
      <c r="O3011" s="36">
        <v>176</v>
      </c>
    </row>
    <row r="3012" spans="3:15" x14ac:dyDescent="0.25">
      <c r="C3012" s="1">
        <v>1</v>
      </c>
      <c r="D3012" s="1">
        <v>1</v>
      </c>
      <c r="E3012" s="1">
        <v>1</v>
      </c>
      <c r="F3012" s="19">
        <v>3003</v>
      </c>
      <c r="G3012" s="20" t="s">
        <v>3181</v>
      </c>
      <c r="H3012" s="21" t="s">
        <v>19</v>
      </c>
      <c r="K3012" s="33">
        <v>23</v>
      </c>
      <c r="L3012" s="37">
        <v>176</v>
      </c>
      <c r="N3012" s="33">
        <v>4</v>
      </c>
      <c r="O3012" s="37">
        <v>176</v>
      </c>
    </row>
    <row r="3013" spans="3:15" x14ac:dyDescent="0.25">
      <c r="C3013" s="1">
        <v>1</v>
      </c>
      <c r="D3013" s="1">
        <v>1</v>
      </c>
      <c r="E3013" s="1">
        <v>1</v>
      </c>
      <c r="F3013" s="16">
        <v>3004</v>
      </c>
      <c r="G3013" s="17" t="s">
        <v>3182</v>
      </c>
      <c r="H3013" s="18" t="s">
        <v>19</v>
      </c>
      <c r="K3013" s="32">
        <v>20</v>
      </c>
      <c r="L3013" s="36">
        <v>176</v>
      </c>
      <c r="N3013" s="32">
        <v>5</v>
      </c>
      <c r="O3013" s="36">
        <v>176</v>
      </c>
    </row>
    <row r="3014" spans="3:15" x14ac:dyDescent="0.25">
      <c r="C3014" s="1">
        <v>1</v>
      </c>
      <c r="D3014" s="1">
        <v>1</v>
      </c>
      <c r="E3014" s="1">
        <v>1</v>
      </c>
      <c r="F3014" s="19">
        <v>3005</v>
      </c>
      <c r="G3014" s="20" t="s">
        <v>3264</v>
      </c>
      <c r="H3014" s="21" t="s">
        <v>18</v>
      </c>
      <c r="K3014" s="33">
        <v>17</v>
      </c>
      <c r="L3014" s="37">
        <v>176</v>
      </c>
      <c r="N3014" s="33">
        <v>7</v>
      </c>
      <c r="O3014" s="37">
        <v>176</v>
      </c>
    </row>
    <row r="3015" spans="3:15" x14ac:dyDescent="0.25">
      <c r="C3015" s="1">
        <v>1</v>
      </c>
      <c r="D3015" s="1">
        <v>1</v>
      </c>
      <c r="E3015" s="1">
        <v>1</v>
      </c>
      <c r="F3015" s="16">
        <v>3006</v>
      </c>
      <c r="G3015" s="17" t="s">
        <v>3182</v>
      </c>
      <c r="H3015" s="18" t="s">
        <v>18</v>
      </c>
      <c r="K3015" s="32">
        <v>12</v>
      </c>
      <c r="L3015" s="36">
        <v>176</v>
      </c>
      <c r="N3015" s="32">
        <v>2</v>
      </c>
      <c r="O3015" s="36">
        <v>176</v>
      </c>
    </row>
    <row r="3016" spans="3:15" x14ac:dyDescent="0.25">
      <c r="C3016" s="1">
        <v>1</v>
      </c>
      <c r="D3016" s="1">
        <v>1</v>
      </c>
      <c r="E3016" s="1">
        <v>1</v>
      </c>
      <c r="F3016" s="19">
        <v>3007</v>
      </c>
      <c r="G3016" s="20" t="s">
        <v>3264</v>
      </c>
      <c r="H3016" s="21" t="s">
        <v>19</v>
      </c>
      <c r="K3016" s="33">
        <v>18</v>
      </c>
      <c r="L3016" s="37">
        <v>176</v>
      </c>
      <c r="N3016" s="33">
        <v>2</v>
      </c>
      <c r="O3016" s="37">
        <v>176</v>
      </c>
    </row>
    <row r="3017" spans="3:15" x14ac:dyDescent="0.25">
      <c r="C3017" s="1">
        <v>1</v>
      </c>
      <c r="D3017" s="1">
        <v>1</v>
      </c>
      <c r="E3017" s="1">
        <v>1</v>
      </c>
      <c r="F3017" s="16">
        <v>3008</v>
      </c>
      <c r="G3017" s="17" t="s">
        <v>3182</v>
      </c>
      <c r="H3017" s="18" t="s">
        <v>19</v>
      </c>
      <c r="K3017" s="32">
        <v>10</v>
      </c>
      <c r="L3017" s="36">
        <v>176</v>
      </c>
      <c r="N3017" s="32">
        <v>4</v>
      </c>
      <c r="O3017" s="36">
        <v>176</v>
      </c>
    </row>
    <row r="3018" spans="3:15" x14ac:dyDescent="0.25">
      <c r="C3018" s="1">
        <v>1</v>
      </c>
      <c r="D3018" s="1">
        <v>1</v>
      </c>
      <c r="E3018" s="1">
        <v>1</v>
      </c>
      <c r="F3018" s="19">
        <v>3009</v>
      </c>
      <c r="G3018" s="20" t="s">
        <v>3181</v>
      </c>
      <c r="H3018" s="21" t="s">
        <v>19</v>
      </c>
      <c r="K3018" s="33">
        <v>14</v>
      </c>
      <c r="L3018" s="37">
        <v>176</v>
      </c>
      <c r="N3018" s="33">
        <v>8</v>
      </c>
      <c r="O3018" s="37">
        <v>176</v>
      </c>
    </row>
    <row r="3019" spans="3:15" x14ac:dyDescent="0.25">
      <c r="C3019" s="1">
        <v>1</v>
      </c>
      <c r="D3019" s="1">
        <v>1</v>
      </c>
      <c r="E3019" s="1">
        <v>1</v>
      </c>
      <c r="F3019" s="16">
        <v>3010</v>
      </c>
      <c r="G3019" s="17" t="s">
        <v>3264</v>
      </c>
      <c r="H3019" s="18" t="s">
        <v>19</v>
      </c>
      <c r="K3019" s="32">
        <v>21</v>
      </c>
      <c r="L3019" s="36">
        <v>177</v>
      </c>
      <c r="N3019" s="32">
        <v>6</v>
      </c>
      <c r="O3019" s="36">
        <v>177</v>
      </c>
    </row>
    <row r="3020" spans="3:15" x14ac:dyDescent="0.25">
      <c r="C3020" s="1">
        <v>1</v>
      </c>
      <c r="D3020" s="1">
        <v>1</v>
      </c>
      <c r="E3020" s="1">
        <v>1</v>
      </c>
      <c r="F3020" s="19">
        <v>3011</v>
      </c>
      <c r="G3020" s="20" t="s">
        <v>3264</v>
      </c>
      <c r="H3020" s="21" t="s">
        <v>19</v>
      </c>
      <c r="K3020" s="33">
        <v>29</v>
      </c>
      <c r="L3020" s="37">
        <v>177</v>
      </c>
      <c r="N3020" s="33">
        <v>6</v>
      </c>
      <c r="O3020" s="37">
        <v>177</v>
      </c>
    </row>
    <row r="3021" spans="3:15" x14ac:dyDescent="0.25">
      <c r="C3021" s="1">
        <v>1</v>
      </c>
      <c r="D3021" s="1">
        <v>1</v>
      </c>
      <c r="E3021" s="1">
        <v>1</v>
      </c>
      <c r="F3021" s="16">
        <v>3012</v>
      </c>
      <c r="G3021" s="17" t="s">
        <v>3264</v>
      </c>
      <c r="H3021" s="18" t="s">
        <v>19</v>
      </c>
      <c r="K3021" s="32">
        <v>13</v>
      </c>
      <c r="L3021" s="36">
        <v>177</v>
      </c>
      <c r="N3021" s="32">
        <v>1</v>
      </c>
      <c r="O3021" s="36">
        <v>177</v>
      </c>
    </row>
    <row r="3022" spans="3:15" x14ac:dyDescent="0.25">
      <c r="C3022" s="1">
        <v>1</v>
      </c>
      <c r="D3022" s="1">
        <v>1</v>
      </c>
      <c r="E3022" s="1">
        <v>1</v>
      </c>
      <c r="F3022" s="19">
        <v>3013</v>
      </c>
      <c r="G3022" s="20" t="s">
        <v>3181</v>
      </c>
      <c r="H3022" s="21" t="s">
        <v>18</v>
      </c>
      <c r="K3022" s="33">
        <v>31</v>
      </c>
      <c r="L3022" s="37">
        <v>177</v>
      </c>
      <c r="N3022" s="33">
        <v>8</v>
      </c>
      <c r="O3022" s="37">
        <v>177</v>
      </c>
    </row>
    <row r="3023" spans="3:15" x14ac:dyDescent="0.25">
      <c r="C3023" s="1">
        <v>1</v>
      </c>
      <c r="D3023" s="1">
        <v>1</v>
      </c>
      <c r="E3023" s="1">
        <v>1</v>
      </c>
      <c r="F3023" s="16">
        <v>3014</v>
      </c>
      <c r="G3023" s="17" t="s">
        <v>3264</v>
      </c>
      <c r="H3023" s="18" t="s">
        <v>18</v>
      </c>
      <c r="K3023" s="32">
        <v>20</v>
      </c>
      <c r="L3023" s="36">
        <v>177</v>
      </c>
      <c r="N3023" s="32">
        <v>4</v>
      </c>
      <c r="O3023" s="36">
        <v>177</v>
      </c>
    </row>
    <row r="3024" spans="3:15" x14ac:dyDescent="0.25">
      <c r="C3024" s="1">
        <v>1</v>
      </c>
      <c r="D3024" s="1">
        <v>1</v>
      </c>
      <c r="E3024" s="1">
        <v>1</v>
      </c>
      <c r="F3024" s="19">
        <v>3015</v>
      </c>
      <c r="G3024" s="20" t="s">
        <v>3182</v>
      </c>
      <c r="H3024" s="21" t="s">
        <v>19</v>
      </c>
      <c r="K3024" s="33">
        <v>23</v>
      </c>
      <c r="L3024" s="37">
        <v>177</v>
      </c>
      <c r="N3024" s="33">
        <v>3</v>
      </c>
      <c r="O3024" s="37">
        <v>177</v>
      </c>
    </row>
    <row r="3025" spans="3:15" x14ac:dyDescent="0.25">
      <c r="C3025" s="1">
        <v>1</v>
      </c>
      <c r="D3025" s="1">
        <v>1</v>
      </c>
      <c r="E3025" s="1">
        <v>1</v>
      </c>
      <c r="F3025" s="16">
        <v>3016</v>
      </c>
      <c r="G3025" s="17" t="s">
        <v>3264</v>
      </c>
      <c r="H3025" s="18" t="s">
        <v>18</v>
      </c>
      <c r="K3025" s="32">
        <v>17</v>
      </c>
      <c r="L3025" s="36">
        <v>177</v>
      </c>
      <c r="N3025" s="32">
        <v>3</v>
      </c>
      <c r="O3025" s="36">
        <v>177</v>
      </c>
    </row>
    <row r="3026" spans="3:15" x14ac:dyDescent="0.25">
      <c r="C3026" s="1">
        <v>1</v>
      </c>
      <c r="D3026" s="1">
        <v>1</v>
      </c>
      <c r="E3026" s="1">
        <v>1</v>
      </c>
      <c r="F3026" s="19">
        <v>3017</v>
      </c>
      <c r="G3026" s="20" t="s">
        <v>3264</v>
      </c>
      <c r="H3026" s="21" t="s">
        <v>18</v>
      </c>
      <c r="K3026" s="33">
        <v>23</v>
      </c>
      <c r="L3026" s="37">
        <v>177</v>
      </c>
      <c r="N3026" s="33">
        <v>6</v>
      </c>
      <c r="O3026" s="37">
        <v>177</v>
      </c>
    </row>
    <row r="3027" spans="3:15" x14ac:dyDescent="0.25">
      <c r="C3027" s="1">
        <v>1</v>
      </c>
      <c r="D3027" s="1">
        <v>1</v>
      </c>
      <c r="E3027" s="1">
        <v>1</v>
      </c>
      <c r="F3027" s="16">
        <v>3018</v>
      </c>
      <c r="G3027" s="17" t="s">
        <v>3264</v>
      </c>
      <c r="H3027" s="18" t="s">
        <v>19</v>
      </c>
      <c r="K3027" s="32">
        <v>25</v>
      </c>
      <c r="L3027" s="36">
        <v>177</v>
      </c>
      <c r="N3027" s="32">
        <v>4</v>
      </c>
      <c r="O3027" s="36">
        <v>177</v>
      </c>
    </row>
    <row r="3028" spans="3:15" x14ac:dyDescent="0.25">
      <c r="C3028" s="1">
        <v>1</v>
      </c>
      <c r="D3028" s="1">
        <v>1</v>
      </c>
      <c r="E3028" s="1">
        <v>1</v>
      </c>
      <c r="F3028" s="19">
        <v>3019</v>
      </c>
      <c r="G3028" s="20" t="s">
        <v>3264</v>
      </c>
      <c r="H3028" s="21" t="s">
        <v>19</v>
      </c>
      <c r="K3028" s="33">
        <v>21</v>
      </c>
      <c r="L3028" s="37">
        <v>177</v>
      </c>
      <c r="N3028" s="33">
        <v>6</v>
      </c>
      <c r="O3028" s="37">
        <v>177</v>
      </c>
    </row>
    <row r="3029" spans="3:15" x14ac:dyDescent="0.25">
      <c r="C3029" s="1">
        <v>1</v>
      </c>
      <c r="D3029" s="1">
        <v>1</v>
      </c>
      <c r="E3029" s="1">
        <v>1</v>
      </c>
      <c r="F3029" s="16">
        <v>3020</v>
      </c>
      <c r="G3029" s="17" t="s">
        <v>3264</v>
      </c>
      <c r="H3029" s="18" t="s">
        <v>19</v>
      </c>
      <c r="K3029" s="32">
        <v>20</v>
      </c>
      <c r="L3029" s="36">
        <v>177</v>
      </c>
      <c r="N3029" s="32">
        <v>3</v>
      </c>
      <c r="O3029" s="36">
        <v>177</v>
      </c>
    </row>
    <row r="3030" spans="3:15" x14ac:dyDescent="0.25">
      <c r="C3030" s="1">
        <v>1</v>
      </c>
      <c r="D3030" s="1">
        <v>1</v>
      </c>
      <c r="E3030" s="1">
        <v>1</v>
      </c>
      <c r="F3030" s="19">
        <v>3021</v>
      </c>
      <c r="G3030" s="20" t="s">
        <v>3264</v>
      </c>
      <c r="H3030" s="21" t="s">
        <v>19</v>
      </c>
      <c r="K3030" s="33">
        <v>16</v>
      </c>
      <c r="L3030" s="37">
        <v>177</v>
      </c>
      <c r="N3030" s="33">
        <v>1</v>
      </c>
      <c r="O3030" s="37">
        <v>177</v>
      </c>
    </row>
    <row r="3031" spans="3:15" x14ac:dyDescent="0.25">
      <c r="C3031" s="1">
        <v>1</v>
      </c>
      <c r="D3031" s="1">
        <v>1</v>
      </c>
      <c r="E3031" s="1">
        <v>1</v>
      </c>
      <c r="F3031" s="16">
        <v>3022</v>
      </c>
      <c r="G3031" s="17" t="s">
        <v>3264</v>
      </c>
      <c r="H3031" s="18" t="s">
        <v>19</v>
      </c>
      <c r="K3031" s="32">
        <v>22</v>
      </c>
      <c r="L3031" s="36">
        <v>177</v>
      </c>
      <c r="N3031" s="32">
        <v>1</v>
      </c>
      <c r="O3031" s="36">
        <v>177</v>
      </c>
    </row>
    <row r="3032" spans="3:15" x14ac:dyDescent="0.25">
      <c r="C3032" s="1">
        <v>1</v>
      </c>
      <c r="D3032" s="1">
        <v>1</v>
      </c>
      <c r="E3032" s="1">
        <v>1</v>
      </c>
      <c r="F3032" s="19">
        <v>3023</v>
      </c>
      <c r="G3032" s="20" t="s">
        <v>3181</v>
      </c>
      <c r="H3032" s="21" t="s">
        <v>18</v>
      </c>
      <c r="K3032" s="33">
        <v>15</v>
      </c>
      <c r="L3032" s="37">
        <v>177</v>
      </c>
      <c r="N3032" s="33">
        <v>4</v>
      </c>
      <c r="O3032" s="37">
        <v>177</v>
      </c>
    </row>
    <row r="3033" spans="3:15" x14ac:dyDescent="0.25">
      <c r="C3033" s="1">
        <v>1</v>
      </c>
      <c r="D3033" s="1">
        <v>1</v>
      </c>
      <c r="E3033" s="1">
        <v>1</v>
      </c>
      <c r="F3033" s="16">
        <v>3024</v>
      </c>
      <c r="G3033" s="17" t="s">
        <v>3182</v>
      </c>
      <c r="H3033" s="18" t="s">
        <v>18</v>
      </c>
      <c r="K3033" s="32">
        <v>25</v>
      </c>
      <c r="L3033" s="36">
        <v>177</v>
      </c>
      <c r="N3033" s="32">
        <v>5</v>
      </c>
      <c r="O3033" s="36">
        <v>177</v>
      </c>
    </row>
    <row r="3034" spans="3:15" x14ac:dyDescent="0.25">
      <c r="C3034" s="1">
        <v>1</v>
      </c>
      <c r="D3034" s="1">
        <v>1</v>
      </c>
      <c r="E3034" s="1">
        <v>1</v>
      </c>
      <c r="F3034" s="19">
        <v>3025</v>
      </c>
      <c r="G3034" s="20" t="s">
        <v>3264</v>
      </c>
      <c r="H3034" s="21" t="s">
        <v>18</v>
      </c>
      <c r="K3034" s="33">
        <v>19</v>
      </c>
      <c r="L3034" s="37">
        <v>177</v>
      </c>
      <c r="N3034" s="33">
        <v>2</v>
      </c>
      <c r="O3034" s="37">
        <v>177</v>
      </c>
    </row>
    <row r="3035" spans="3:15" x14ac:dyDescent="0.25">
      <c r="C3035" s="1">
        <v>1</v>
      </c>
      <c r="D3035" s="1">
        <v>1</v>
      </c>
      <c r="E3035" s="1">
        <v>1</v>
      </c>
      <c r="F3035" s="16">
        <v>3026</v>
      </c>
      <c r="G3035" s="17" t="s">
        <v>3264</v>
      </c>
      <c r="H3035" s="18" t="s">
        <v>19</v>
      </c>
      <c r="K3035" s="32">
        <v>23</v>
      </c>
      <c r="L3035" s="36">
        <v>177</v>
      </c>
      <c r="N3035" s="32">
        <v>5</v>
      </c>
      <c r="O3035" s="36">
        <v>177</v>
      </c>
    </row>
    <row r="3036" spans="3:15" x14ac:dyDescent="0.25">
      <c r="C3036" s="1">
        <v>1</v>
      </c>
      <c r="D3036" s="1">
        <v>1</v>
      </c>
      <c r="E3036" s="1">
        <v>1</v>
      </c>
      <c r="F3036" s="19">
        <v>3027</v>
      </c>
      <c r="G3036" s="20" t="s">
        <v>3264</v>
      </c>
      <c r="H3036" s="21" t="s">
        <v>19</v>
      </c>
      <c r="K3036" s="33">
        <v>21</v>
      </c>
      <c r="L3036" s="37">
        <v>177</v>
      </c>
      <c r="N3036" s="33">
        <v>2</v>
      </c>
      <c r="O3036" s="37">
        <v>177</v>
      </c>
    </row>
    <row r="3037" spans="3:15" x14ac:dyDescent="0.25">
      <c r="C3037" s="1">
        <v>1</v>
      </c>
      <c r="D3037" s="1">
        <v>1</v>
      </c>
      <c r="E3037" s="1">
        <v>1</v>
      </c>
      <c r="F3037" s="16">
        <v>3028</v>
      </c>
      <c r="G3037" s="17" t="s">
        <v>3181</v>
      </c>
      <c r="H3037" s="18" t="s">
        <v>18</v>
      </c>
      <c r="K3037" s="32">
        <v>24</v>
      </c>
      <c r="L3037" s="36">
        <v>177</v>
      </c>
      <c r="N3037" s="32">
        <v>8</v>
      </c>
      <c r="O3037" s="36">
        <v>177</v>
      </c>
    </row>
    <row r="3038" spans="3:15" x14ac:dyDescent="0.25">
      <c r="C3038" s="1">
        <v>1</v>
      </c>
      <c r="D3038" s="1">
        <v>1</v>
      </c>
      <c r="E3038" s="1">
        <v>1</v>
      </c>
      <c r="F3038" s="19">
        <v>3029</v>
      </c>
      <c r="G3038" s="20" t="s">
        <v>3264</v>
      </c>
      <c r="H3038" s="21" t="s">
        <v>19</v>
      </c>
      <c r="K3038" s="33">
        <v>24</v>
      </c>
      <c r="L3038" s="37">
        <v>177</v>
      </c>
      <c r="N3038" s="33">
        <v>5</v>
      </c>
      <c r="O3038" s="37">
        <v>177</v>
      </c>
    </row>
    <row r="3039" spans="3:15" x14ac:dyDescent="0.25">
      <c r="C3039" s="1">
        <v>1</v>
      </c>
      <c r="D3039" s="1">
        <v>1</v>
      </c>
      <c r="E3039" s="1">
        <v>1</v>
      </c>
      <c r="F3039" s="16">
        <v>3030</v>
      </c>
      <c r="G3039" s="17" t="s">
        <v>3264</v>
      </c>
      <c r="H3039" s="18" t="s">
        <v>19</v>
      </c>
      <c r="K3039" s="32">
        <v>18</v>
      </c>
      <c r="L3039" s="36">
        <v>177</v>
      </c>
      <c r="N3039" s="32">
        <v>7</v>
      </c>
      <c r="O3039" s="36">
        <v>177</v>
      </c>
    </row>
    <row r="3040" spans="3:15" x14ac:dyDescent="0.25">
      <c r="C3040" s="1">
        <v>1</v>
      </c>
      <c r="D3040" s="1">
        <v>1</v>
      </c>
      <c r="E3040" s="1">
        <v>1</v>
      </c>
      <c r="F3040" s="19">
        <v>3031</v>
      </c>
      <c r="G3040" s="20" t="s">
        <v>3182</v>
      </c>
      <c r="H3040" s="21" t="s">
        <v>18</v>
      </c>
      <c r="K3040" s="33">
        <v>16</v>
      </c>
      <c r="L3040" s="37">
        <v>177</v>
      </c>
      <c r="N3040" s="33">
        <v>5</v>
      </c>
      <c r="O3040" s="37">
        <v>177</v>
      </c>
    </row>
    <row r="3041" spans="3:15" x14ac:dyDescent="0.25">
      <c r="C3041" s="1">
        <v>1</v>
      </c>
      <c r="D3041" s="1">
        <v>1</v>
      </c>
      <c r="E3041" s="1">
        <v>1</v>
      </c>
      <c r="F3041" s="16">
        <v>3032</v>
      </c>
      <c r="G3041" s="17" t="s">
        <v>3264</v>
      </c>
      <c r="H3041" s="18" t="s">
        <v>18</v>
      </c>
      <c r="K3041" s="32">
        <v>14</v>
      </c>
      <c r="L3041" s="36">
        <v>177</v>
      </c>
      <c r="N3041" s="32">
        <v>4</v>
      </c>
      <c r="O3041" s="36">
        <v>177</v>
      </c>
    </row>
    <row r="3042" spans="3:15" x14ac:dyDescent="0.25">
      <c r="C3042" s="1">
        <v>1</v>
      </c>
      <c r="D3042" s="1">
        <v>1</v>
      </c>
      <c r="E3042" s="1">
        <v>1</v>
      </c>
      <c r="F3042" s="19">
        <v>3033</v>
      </c>
      <c r="G3042" s="20" t="s">
        <v>3181</v>
      </c>
      <c r="H3042" s="21" t="s">
        <v>18</v>
      </c>
      <c r="K3042" s="33">
        <v>21</v>
      </c>
      <c r="L3042" s="37">
        <v>177</v>
      </c>
      <c r="N3042" s="33">
        <v>6</v>
      </c>
      <c r="O3042" s="37">
        <v>177</v>
      </c>
    </row>
    <row r="3043" spans="3:15" x14ac:dyDescent="0.25">
      <c r="C3043" s="1">
        <v>1</v>
      </c>
      <c r="D3043" s="1">
        <v>1</v>
      </c>
      <c r="E3043" s="1">
        <v>1</v>
      </c>
      <c r="F3043" s="16">
        <v>3034</v>
      </c>
      <c r="G3043" s="17" t="s">
        <v>3264</v>
      </c>
      <c r="H3043" s="18" t="s">
        <v>18</v>
      </c>
      <c r="K3043" s="32">
        <v>19</v>
      </c>
      <c r="L3043" s="36">
        <v>177</v>
      </c>
      <c r="N3043" s="32">
        <v>5</v>
      </c>
      <c r="O3043" s="36">
        <v>177</v>
      </c>
    </row>
    <row r="3044" spans="3:15" x14ac:dyDescent="0.25">
      <c r="C3044" s="1">
        <v>1</v>
      </c>
      <c r="D3044" s="1">
        <v>1</v>
      </c>
      <c r="E3044" s="1">
        <v>1</v>
      </c>
      <c r="F3044" s="19">
        <v>3035</v>
      </c>
      <c r="G3044" s="20" t="s">
        <v>3264</v>
      </c>
      <c r="H3044" s="21" t="s">
        <v>18</v>
      </c>
      <c r="K3044" s="33">
        <v>10</v>
      </c>
      <c r="L3044" s="37">
        <v>177</v>
      </c>
      <c r="N3044" s="33">
        <v>1</v>
      </c>
      <c r="O3044" s="37">
        <v>177</v>
      </c>
    </row>
    <row r="3045" spans="3:15" x14ac:dyDescent="0.25">
      <c r="C3045" s="1">
        <v>1</v>
      </c>
      <c r="D3045" s="1">
        <v>1</v>
      </c>
      <c r="E3045" s="1">
        <v>1</v>
      </c>
      <c r="F3045" s="16">
        <v>3036</v>
      </c>
      <c r="G3045" s="17" t="s">
        <v>3182</v>
      </c>
      <c r="H3045" s="18" t="s">
        <v>18</v>
      </c>
      <c r="K3045" s="32">
        <v>12</v>
      </c>
      <c r="L3045" s="36">
        <v>177</v>
      </c>
      <c r="N3045" s="32">
        <v>3</v>
      </c>
      <c r="O3045" s="36">
        <v>177</v>
      </c>
    </row>
    <row r="3046" spans="3:15" x14ac:dyDescent="0.25">
      <c r="C3046" s="1">
        <v>1</v>
      </c>
      <c r="D3046" s="1">
        <v>1</v>
      </c>
      <c r="E3046" s="1">
        <v>1</v>
      </c>
      <c r="F3046" s="19">
        <v>3037</v>
      </c>
      <c r="G3046" s="20" t="s">
        <v>3264</v>
      </c>
      <c r="H3046" s="21" t="s">
        <v>18</v>
      </c>
      <c r="K3046" s="33">
        <v>14</v>
      </c>
      <c r="L3046" s="37">
        <v>177</v>
      </c>
      <c r="N3046" s="33">
        <v>4</v>
      </c>
      <c r="O3046" s="37">
        <v>177</v>
      </c>
    </row>
    <row r="3047" spans="3:15" x14ac:dyDescent="0.25">
      <c r="C3047" s="1">
        <v>1</v>
      </c>
      <c r="D3047" s="1">
        <v>1</v>
      </c>
      <c r="E3047" s="1">
        <v>1</v>
      </c>
      <c r="F3047" s="16">
        <v>3038</v>
      </c>
      <c r="G3047" s="17" t="s">
        <v>3264</v>
      </c>
      <c r="H3047" s="18" t="s">
        <v>19</v>
      </c>
      <c r="K3047" s="32">
        <v>20</v>
      </c>
      <c r="L3047" s="36">
        <v>177</v>
      </c>
      <c r="N3047" s="32">
        <v>10</v>
      </c>
      <c r="O3047" s="36">
        <v>177</v>
      </c>
    </row>
    <row r="3048" spans="3:15" x14ac:dyDescent="0.25">
      <c r="C3048" s="1">
        <v>1</v>
      </c>
      <c r="D3048" s="1">
        <v>1</v>
      </c>
      <c r="E3048" s="1">
        <v>1</v>
      </c>
      <c r="F3048" s="19">
        <v>3039</v>
      </c>
      <c r="G3048" s="20" t="s">
        <v>3181</v>
      </c>
      <c r="H3048" s="21" t="s">
        <v>18</v>
      </c>
      <c r="K3048" s="33">
        <v>10</v>
      </c>
      <c r="L3048" s="37">
        <v>177</v>
      </c>
      <c r="N3048" s="33">
        <v>2</v>
      </c>
      <c r="O3048" s="37">
        <v>177</v>
      </c>
    </row>
    <row r="3049" spans="3:15" x14ac:dyDescent="0.25">
      <c r="C3049" s="1">
        <v>1</v>
      </c>
      <c r="D3049" s="1">
        <v>1</v>
      </c>
      <c r="E3049" s="1">
        <v>1</v>
      </c>
      <c r="F3049" s="16">
        <v>3040</v>
      </c>
      <c r="G3049" s="17" t="s">
        <v>3181</v>
      </c>
      <c r="H3049" s="18" t="s">
        <v>19</v>
      </c>
      <c r="K3049" s="32">
        <v>9</v>
      </c>
      <c r="L3049" s="36">
        <v>177</v>
      </c>
      <c r="N3049" s="32">
        <v>2</v>
      </c>
      <c r="O3049" s="36">
        <v>177</v>
      </c>
    </row>
    <row r="3050" spans="3:15" x14ac:dyDescent="0.25">
      <c r="C3050" s="1">
        <v>1</v>
      </c>
      <c r="D3050" s="1">
        <v>1</v>
      </c>
      <c r="E3050" s="1">
        <v>1</v>
      </c>
      <c r="F3050" s="19">
        <v>3041</v>
      </c>
      <c r="G3050" s="20" t="s">
        <v>3181</v>
      </c>
      <c r="H3050" s="21" t="s">
        <v>19</v>
      </c>
      <c r="K3050" s="33">
        <v>27</v>
      </c>
      <c r="L3050" s="37">
        <v>178</v>
      </c>
      <c r="N3050" s="33">
        <v>5</v>
      </c>
      <c r="O3050" s="37">
        <v>178</v>
      </c>
    </row>
    <row r="3051" spans="3:15" x14ac:dyDescent="0.25">
      <c r="C3051" s="1">
        <v>1</v>
      </c>
      <c r="D3051" s="1">
        <v>1</v>
      </c>
      <c r="E3051" s="1">
        <v>1</v>
      </c>
      <c r="F3051" s="16">
        <v>3042</v>
      </c>
      <c r="G3051" s="17" t="s">
        <v>3181</v>
      </c>
      <c r="H3051" s="18" t="s">
        <v>18</v>
      </c>
      <c r="K3051" s="32">
        <v>26</v>
      </c>
      <c r="L3051" s="36">
        <v>178</v>
      </c>
      <c r="N3051" s="32">
        <v>7</v>
      </c>
      <c r="O3051" s="36">
        <v>178</v>
      </c>
    </row>
    <row r="3052" spans="3:15" x14ac:dyDescent="0.25">
      <c r="C3052" s="1">
        <v>1</v>
      </c>
      <c r="D3052" s="1">
        <v>1</v>
      </c>
      <c r="E3052" s="1">
        <v>1</v>
      </c>
      <c r="F3052" s="19">
        <v>3043</v>
      </c>
      <c r="G3052" s="20" t="s">
        <v>3182</v>
      </c>
      <c r="H3052" s="21" t="s">
        <v>19</v>
      </c>
      <c r="K3052" s="33">
        <v>20</v>
      </c>
      <c r="L3052" s="37">
        <v>178</v>
      </c>
      <c r="N3052" s="33">
        <v>3</v>
      </c>
      <c r="O3052" s="37">
        <v>178</v>
      </c>
    </row>
    <row r="3053" spans="3:15" x14ac:dyDescent="0.25">
      <c r="C3053" s="1">
        <v>1</v>
      </c>
      <c r="D3053" s="1">
        <v>1</v>
      </c>
      <c r="E3053" s="1">
        <v>1</v>
      </c>
      <c r="F3053" s="16">
        <v>3044</v>
      </c>
      <c r="G3053" s="17" t="s">
        <v>3181</v>
      </c>
      <c r="H3053" s="18" t="s">
        <v>18</v>
      </c>
      <c r="K3053" s="32">
        <v>22</v>
      </c>
      <c r="L3053" s="36">
        <v>178</v>
      </c>
      <c r="N3053" s="32">
        <v>5</v>
      </c>
      <c r="O3053" s="36">
        <v>178</v>
      </c>
    </row>
    <row r="3054" spans="3:15" x14ac:dyDescent="0.25">
      <c r="C3054" s="1">
        <v>1</v>
      </c>
      <c r="D3054" s="1">
        <v>1</v>
      </c>
      <c r="E3054" s="1">
        <v>1</v>
      </c>
      <c r="F3054" s="19">
        <v>3045</v>
      </c>
      <c r="G3054" s="20" t="s">
        <v>3182</v>
      </c>
      <c r="H3054" s="21" t="s">
        <v>18</v>
      </c>
      <c r="K3054" s="33">
        <v>34</v>
      </c>
      <c r="L3054" s="37">
        <v>178</v>
      </c>
      <c r="N3054" s="33">
        <v>8</v>
      </c>
      <c r="O3054" s="37">
        <v>178</v>
      </c>
    </row>
    <row r="3055" spans="3:15" x14ac:dyDescent="0.25">
      <c r="C3055" s="1">
        <v>1</v>
      </c>
      <c r="D3055" s="1">
        <v>1</v>
      </c>
      <c r="E3055" s="1">
        <v>1</v>
      </c>
      <c r="F3055" s="16">
        <v>3046</v>
      </c>
      <c r="G3055" s="17" t="s">
        <v>3264</v>
      </c>
      <c r="H3055" s="18" t="s">
        <v>18</v>
      </c>
      <c r="K3055" s="32">
        <v>26</v>
      </c>
      <c r="L3055" s="36">
        <v>178</v>
      </c>
      <c r="N3055" s="32">
        <v>5</v>
      </c>
      <c r="O3055" s="36">
        <v>178</v>
      </c>
    </row>
    <row r="3056" spans="3:15" x14ac:dyDescent="0.25">
      <c r="C3056" s="1">
        <v>1</v>
      </c>
      <c r="D3056" s="1">
        <v>1</v>
      </c>
      <c r="E3056" s="1">
        <v>1</v>
      </c>
      <c r="F3056" s="19">
        <v>3047</v>
      </c>
      <c r="G3056" s="20" t="s">
        <v>3181</v>
      </c>
      <c r="H3056" s="21" t="s">
        <v>18</v>
      </c>
      <c r="K3056" s="33">
        <v>27</v>
      </c>
      <c r="L3056" s="37">
        <v>178</v>
      </c>
      <c r="N3056" s="33">
        <v>2</v>
      </c>
      <c r="O3056" s="37">
        <v>178</v>
      </c>
    </row>
    <row r="3057" spans="3:15" x14ac:dyDescent="0.25">
      <c r="C3057" s="1">
        <v>1</v>
      </c>
      <c r="D3057" s="1">
        <v>1</v>
      </c>
      <c r="E3057" s="1">
        <v>1</v>
      </c>
      <c r="F3057" s="16">
        <v>3048</v>
      </c>
      <c r="G3057" s="17" t="s">
        <v>3182</v>
      </c>
      <c r="H3057" s="18" t="s">
        <v>19</v>
      </c>
      <c r="K3057" s="32">
        <v>29</v>
      </c>
      <c r="L3057" s="36">
        <v>178</v>
      </c>
      <c r="N3057" s="32">
        <v>12</v>
      </c>
      <c r="O3057" s="36">
        <v>178</v>
      </c>
    </row>
    <row r="3058" spans="3:15" x14ac:dyDescent="0.25">
      <c r="C3058" s="1">
        <v>1</v>
      </c>
      <c r="D3058" s="1">
        <v>1</v>
      </c>
      <c r="E3058" s="1">
        <v>1</v>
      </c>
      <c r="F3058" s="19">
        <v>3049</v>
      </c>
      <c r="G3058" s="20" t="s">
        <v>3264</v>
      </c>
      <c r="H3058" s="21" t="s">
        <v>18</v>
      </c>
      <c r="K3058" s="33">
        <v>24</v>
      </c>
      <c r="L3058" s="37">
        <v>178</v>
      </c>
      <c r="N3058" s="33">
        <v>4</v>
      </c>
      <c r="O3058" s="37">
        <v>178</v>
      </c>
    </row>
    <row r="3059" spans="3:15" x14ac:dyDescent="0.25">
      <c r="C3059" s="1">
        <v>1</v>
      </c>
      <c r="D3059" s="1">
        <v>1</v>
      </c>
      <c r="E3059" s="1">
        <v>1</v>
      </c>
      <c r="F3059" s="16">
        <v>3050</v>
      </c>
      <c r="G3059" s="17" t="s">
        <v>3264</v>
      </c>
      <c r="H3059" s="18" t="s">
        <v>18</v>
      </c>
      <c r="K3059" s="32">
        <v>23</v>
      </c>
      <c r="L3059" s="36">
        <v>178</v>
      </c>
      <c r="N3059" s="32">
        <v>3</v>
      </c>
      <c r="O3059" s="36">
        <v>178</v>
      </c>
    </row>
    <row r="3060" spans="3:15" x14ac:dyDescent="0.25">
      <c r="C3060" s="1">
        <v>1</v>
      </c>
      <c r="D3060" s="1">
        <v>1</v>
      </c>
      <c r="E3060" s="1">
        <v>1</v>
      </c>
      <c r="F3060" s="19">
        <v>3051</v>
      </c>
      <c r="G3060" s="20" t="s">
        <v>3181</v>
      </c>
      <c r="H3060" s="21" t="s">
        <v>19</v>
      </c>
      <c r="K3060" s="33">
        <v>27</v>
      </c>
      <c r="L3060" s="37">
        <v>178</v>
      </c>
      <c r="N3060" s="33">
        <v>6</v>
      </c>
      <c r="O3060" s="37">
        <v>178</v>
      </c>
    </row>
    <row r="3061" spans="3:15" x14ac:dyDescent="0.25">
      <c r="C3061" s="1">
        <v>1</v>
      </c>
      <c r="D3061" s="1">
        <v>1</v>
      </c>
      <c r="E3061" s="1">
        <v>1</v>
      </c>
      <c r="F3061" s="16">
        <v>3052</v>
      </c>
      <c r="G3061" s="17" t="s">
        <v>3181</v>
      </c>
      <c r="H3061" s="18" t="s">
        <v>18</v>
      </c>
      <c r="K3061" s="32">
        <v>23</v>
      </c>
      <c r="L3061" s="36">
        <v>178</v>
      </c>
      <c r="N3061" s="32">
        <v>6</v>
      </c>
      <c r="O3061" s="36">
        <v>178</v>
      </c>
    </row>
    <row r="3062" spans="3:15" x14ac:dyDescent="0.25">
      <c r="C3062" s="1">
        <v>1</v>
      </c>
      <c r="D3062" s="1">
        <v>1</v>
      </c>
      <c r="E3062" s="1">
        <v>1</v>
      </c>
      <c r="F3062" s="19">
        <v>3053</v>
      </c>
      <c r="G3062" s="20" t="s">
        <v>3264</v>
      </c>
      <c r="H3062" s="21" t="s">
        <v>19</v>
      </c>
      <c r="K3062" s="33">
        <v>26</v>
      </c>
      <c r="L3062" s="37">
        <v>178</v>
      </c>
      <c r="N3062" s="33">
        <v>4</v>
      </c>
      <c r="O3062" s="37">
        <v>178</v>
      </c>
    </row>
    <row r="3063" spans="3:15" x14ac:dyDescent="0.25">
      <c r="C3063" s="1">
        <v>1</v>
      </c>
      <c r="D3063" s="1">
        <v>1</v>
      </c>
      <c r="E3063" s="1">
        <v>1</v>
      </c>
      <c r="F3063" s="16">
        <v>3054</v>
      </c>
      <c r="G3063" s="17" t="s">
        <v>3264</v>
      </c>
      <c r="H3063" s="18" t="s">
        <v>19</v>
      </c>
      <c r="K3063" s="32">
        <v>18</v>
      </c>
      <c r="L3063" s="36">
        <v>178</v>
      </c>
      <c r="N3063" s="32">
        <v>7</v>
      </c>
      <c r="O3063" s="36">
        <v>178</v>
      </c>
    </row>
    <row r="3064" spans="3:15" x14ac:dyDescent="0.25">
      <c r="C3064" s="1">
        <v>1</v>
      </c>
      <c r="D3064" s="1">
        <v>1</v>
      </c>
      <c r="E3064" s="1">
        <v>1</v>
      </c>
      <c r="F3064" s="19">
        <v>3055</v>
      </c>
      <c r="G3064" s="20" t="s">
        <v>3181</v>
      </c>
      <c r="H3064" s="21" t="s">
        <v>18</v>
      </c>
      <c r="K3064" s="33">
        <v>19</v>
      </c>
      <c r="L3064" s="37">
        <v>178</v>
      </c>
      <c r="N3064" s="33">
        <v>7</v>
      </c>
      <c r="O3064" s="37">
        <v>178</v>
      </c>
    </row>
    <row r="3065" spans="3:15" x14ac:dyDescent="0.25">
      <c r="C3065" s="1">
        <v>1</v>
      </c>
      <c r="D3065" s="1">
        <v>1</v>
      </c>
      <c r="E3065" s="1">
        <v>1</v>
      </c>
      <c r="F3065" s="16">
        <v>3056</v>
      </c>
      <c r="G3065" s="17" t="s">
        <v>3264</v>
      </c>
      <c r="H3065" s="18" t="s">
        <v>18</v>
      </c>
      <c r="K3065" s="32">
        <v>23</v>
      </c>
      <c r="L3065" s="36">
        <v>178</v>
      </c>
      <c r="N3065" s="32">
        <v>6</v>
      </c>
      <c r="O3065" s="36">
        <v>178</v>
      </c>
    </row>
    <row r="3066" spans="3:15" x14ac:dyDescent="0.25">
      <c r="C3066" s="1">
        <v>1</v>
      </c>
      <c r="D3066" s="1">
        <v>1</v>
      </c>
      <c r="E3066" s="1">
        <v>1</v>
      </c>
      <c r="F3066" s="19">
        <v>3057</v>
      </c>
      <c r="G3066" s="20" t="s">
        <v>3181</v>
      </c>
      <c r="H3066" s="21" t="s">
        <v>18</v>
      </c>
      <c r="K3066" s="33">
        <v>27</v>
      </c>
      <c r="L3066" s="37">
        <v>178</v>
      </c>
      <c r="N3066" s="33">
        <v>5</v>
      </c>
      <c r="O3066" s="37">
        <v>178</v>
      </c>
    </row>
    <row r="3067" spans="3:15" x14ac:dyDescent="0.25">
      <c r="C3067" s="1">
        <v>1</v>
      </c>
      <c r="D3067" s="1">
        <v>1</v>
      </c>
      <c r="E3067" s="1">
        <v>1</v>
      </c>
      <c r="F3067" s="16">
        <v>3058</v>
      </c>
      <c r="G3067" s="17" t="s">
        <v>3181</v>
      </c>
      <c r="H3067" s="18" t="s">
        <v>18</v>
      </c>
      <c r="K3067" s="32">
        <v>14</v>
      </c>
      <c r="L3067" s="36">
        <v>178</v>
      </c>
      <c r="N3067" s="32">
        <v>5</v>
      </c>
      <c r="O3067" s="36">
        <v>178</v>
      </c>
    </row>
    <row r="3068" spans="3:15" x14ac:dyDescent="0.25">
      <c r="C3068" s="1">
        <v>1</v>
      </c>
      <c r="D3068" s="1">
        <v>1</v>
      </c>
      <c r="E3068" s="1">
        <v>1</v>
      </c>
      <c r="F3068" s="19">
        <v>3059</v>
      </c>
      <c r="G3068" s="20" t="s">
        <v>3264</v>
      </c>
      <c r="H3068" s="21" t="s">
        <v>18</v>
      </c>
      <c r="K3068" s="33">
        <v>27</v>
      </c>
      <c r="L3068" s="37">
        <v>178</v>
      </c>
      <c r="N3068" s="33">
        <v>5</v>
      </c>
      <c r="O3068" s="37">
        <v>178</v>
      </c>
    </row>
    <row r="3069" spans="3:15" x14ac:dyDescent="0.25">
      <c r="C3069" s="1">
        <v>1</v>
      </c>
      <c r="D3069" s="1">
        <v>1</v>
      </c>
      <c r="E3069" s="1">
        <v>1</v>
      </c>
      <c r="F3069" s="16">
        <v>3060</v>
      </c>
      <c r="G3069" s="17" t="s">
        <v>3181</v>
      </c>
      <c r="H3069" s="18" t="s">
        <v>19</v>
      </c>
      <c r="K3069" s="32">
        <v>21</v>
      </c>
      <c r="L3069" s="36">
        <v>178</v>
      </c>
      <c r="N3069" s="32">
        <v>3</v>
      </c>
      <c r="O3069" s="36">
        <v>178</v>
      </c>
    </row>
    <row r="3070" spans="3:15" x14ac:dyDescent="0.25">
      <c r="C3070" s="1">
        <v>1</v>
      </c>
      <c r="D3070" s="1">
        <v>1</v>
      </c>
      <c r="E3070" s="1">
        <v>1</v>
      </c>
      <c r="F3070" s="19">
        <v>3061</v>
      </c>
      <c r="G3070" s="20" t="s">
        <v>3181</v>
      </c>
      <c r="H3070" s="21" t="s">
        <v>19</v>
      </c>
      <c r="K3070" s="33">
        <v>11</v>
      </c>
      <c r="L3070" s="37">
        <v>178</v>
      </c>
      <c r="N3070" s="33">
        <v>2</v>
      </c>
      <c r="O3070" s="37">
        <v>178</v>
      </c>
    </row>
    <row r="3071" spans="3:15" x14ac:dyDescent="0.25">
      <c r="C3071" s="1">
        <v>1</v>
      </c>
      <c r="D3071" s="1">
        <v>1</v>
      </c>
      <c r="E3071" s="1">
        <v>1</v>
      </c>
      <c r="F3071" s="16">
        <v>3062</v>
      </c>
      <c r="G3071" s="17" t="s">
        <v>3182</v>
      </c>
      <c r="H3071" s="18" t="s">
        <v>19</v>
      </c>
      <c r="K3071" s="32">
        <v>18</v>
      </c>
      <c r="L3071" s="36">
        <v>178</v>
      </c>
      <c r="N3071" s="32">
        <v>3</v>
      </c>
      <c r="O3071" s="36">
        <v>178</v>
      </c>
    </row>
    <row r="3072" spans="3:15" x14ac:dyDescent="0.25">
      <c r="C3072" s="1">
        <v>1</v>
      </c>
      <c r="D3072" s="1">
        <v>1</v>
      </c>
      <c r="E3072" s="1">
        <v>1</v>
      </c>
      <c r="F3072" s="19">
        <v>3063</v>
      </c>
      <c r="G3072" s="20" t="s">
        <v>3181</v>
      </c>
      <c r="H3072" s="21" t="s">
        <v>19</v>
      </c>
      <c r="K3072" s="33">
        <v>22</v>
      </c>
      <c r="L3072" s="37">
        <v>178</v>
      </c>
      <c r="N3072" s="33">
        <v>6</v>
      </c>
      <c r="O3072" s="37">
        <v>178</v>
      </c>
    </row>
    <row r="3073" spans="3:15" x14ac:dyDescent="0.25">
      <c r="C3073" s="1">
        <v>1</v>
      </c>
      <c r="D3073" s="1">
        <v>1</v>
      </c>
      <c r="E3073" s="1">
        <v>1</v>
      </c>
      <c r="F3073" s="16">
        <v>3064</v>
      </c>
      <c r="G3073" s="17" t="s">
        <v>3181</v>
      </c>
      <c r="H3073" s="18" t="s">
        <v>19</v>
      </c>
      <c r="K3073" s="32">
        <v>26</v>
      </c>
      <c r="L3073" s="36">
        <v>178</v>
      </c>
      <c r="N3073" s="32">
        <v>10</v>
      </c>
      <c r="O3073" s="36">
        <v>178</v>
      </c>
    </row>
    <row r="3074" spans="3:15" x14ac:dyDescent="0.25">
      <c r="C3074" s="1">
        <v>1</v>
      </c>
      <c r="D3074" s="1">
        <v>1</v>
      </c>
      <c r="E3074" s="1">
        <v>1</v>
      </c>
      <c r="F3074" s="19">
        <v>3065</v>
      </c>
      <c r="G3074" s="20" t="s">
        <v>3181</v>
      </c>
      <c r="H3074" s="21" t="s">
        <v>18</v>
      </c>
      <c r="K3074" s="33">
        <v>22</v>
      </c>
      <c r="L3074" s="37">
        <v>178</v>
      </c>
      <c r="N3074" s="33">
        <v>8</v>
      </c>
      <c r="O3074" s="37">
        <v>178</v>
      </c>
    </row>
    <row r="3075" spans="3:15" x14ac:dyDescent="0.25">
      <c r="C3075" s="1">
        <v>1</v>
      </c>
      <c r="D3075" s="1">
        <v>1</v>
      </c>
      <c r="E3075" s="1">
        <v>1</v>
      </c>
      <c r="F3075" s="16">
        <v>3066</v>
      </c>
      <c r="G3075" s="17" t="s">
        <v>3181</v>
      </c>
      <c r="H3075" s="18" t="s">
        <v>18</v>
      </c>
      <c r="K3075" s="32">
        <v>13</v>
      </c>
      <c r="L3075" s="36">
        <v>178</v>
      </c>
      <c r="N3075" s="32">
        <v>4</v>
      </c>
      <c r="O3075" s="36">
        <v>178</v>
      </c>
    </row>
    <row r="3076" spans="3:15" x14ac:dyDescent="0.25">
      <c r="C3076" s="1">
        <v>1</v>
      </c>
      <c r="D3076" s="1">
        <v>1</v>
      </c>
      <c r="E3076" s="1">
        <v>1</v>
      </c>
      <c r="F3076" s="19">
        <v>3067</v>
      </c>
      <c r="G3076" s="20" t="s">
        <v>3181</v>
      </c>
      <c r="H3076" s="21" t="s">
        <v>19</v>
      </c>
      <c r="K3076" s="33">
        <v>25</v>
      </c>
      <c r="L3076" s="37">
        <v>178</v>
      </c>
      <c r="N3076" s="33">
        <v>5</v>
      </c>
      <c r="O3076" s="37">
        <v>178</v>
      </c>
    </row>
    <row r="3077" spans="3:15" x14ac:dyDescent="0.25">
      <c r="C3077" s="1">
        <v>1</v>
      </c>
      <c r="D3077" s="1">
        <v>1</v>
      </c>
      <c r="E3077" s="1">
        <v>1</v>
      </c>
      <c r="F3077" s="16">
        <v>3068</v>
      </c>
      <c r="G3077" s="17" t="s">
        <v>3182</v>
      </c>
      <c r="H3077" s="18" t="s">
        <v>19</v>
      </c>
      <c r="K3077" s="32">
        <v>21</v>
      </c>
      <c r="L3077" s="36">
        <v>178</v>
      </c>
      <c r="N3077" s="32">
        <v>1</v>
      </c>
      <c r="O3077" s="36">
        <v>178</v>
      </c>
    </row>
    <row r="3078" spans="3:15" x14ac:dyDescent="0.25">
      <c r="C3078" s="1">
        <v>1</v>
      </c>
      <c r="D3078" s="1">
        <v>1</v>
      </c>
      <c r="E3078" s="1">
        <v>1</v>
      </c>
      <c r="F3078" s="19">
        <v>3069</v>
      </c>
      <c r="G3078" s="20" t="s">
        <v>3182</v>
      </c>
      <c r="H3078" s="21" t="s">
        <v>19</v>
      </c>
      <c r="K3078" s="33">
        <v>17</v>
      </c>
      <c r="L3078" s="37">
        <v>178</v>
      </c>
      <c r="N3078" s="33">
        <v>5</v>
      </c>
      <c r="O3078" s="37">
        <v>178</v>
      </c>
    </row>
    <row r="3079" spans="3:15" x14ac:dyDescent="0.25">
      <c r="C3079" s="1">
        <v>1</v>
      </c>
      <c r="D3079" s="1">
        <v>1</v>
      </c>
      <c r="E3079" s="1">
        <v>1</v>
      </c>
      <c r="F3079" s="16">
        <v>3070</v>
      </c>
      <c r="G3079" s="17" t="s">
        <v>3264</v>
      </c>
      <c r="H3079" s="18" t="s">
        <v>18</v>
      </c>
      <c r="K3079" s="32">
        <v>21</v>
      </c>
      <c r="L3079" s="36">
        <v>178</v>
      </c>
      <c r="N3079" s="32">
        <v>7</v>
      </c>
      <c r="O3079" s="36">
        <v>178</v>
      </c>
    </row>
    <row r="3080" spans="3:15" x14ac:dyDescent="0.25">
      <c r="C3080" s="1">
        <v>1</v>
      </c>
      <c r="D3080" s="1">
        <v>1</v>
      </c>
      <c r="E3080" s="1">
        <v>1</v>
      </c>
      <c r="F3080" s="19">
        <v>3071</v>
      </c>
      <c r="G3080" s="20" t="s">
        <v>3182</v>
      </c>
      <c r="H3080" s="21" t="s">
        <v>19</v>
      </c>
      <c r="K3080" s="33">
        <v>21</v>
      </c>
      <c r="L3080" s="37">
        <v>178</v>
      </c>
      <c r="N3080" s="33">
        <v>6</v>
      </c>
      <c r="O3080" s="37">
        <v>178</v>
      </c>
    </row>
    <row r="3081" spans="3:15" x14ac:dyDescent="0.25">
      <c r="C3081" s="1">
        <v>1</v>
      </c>
      <c r="D3081" s="1">
        <v>1</v>
      </c>
      <c r="E3081" s="1">
        <v>1</v>
      </c>
      <c r="F3081" s="16">
        <v>3072</v>
      </c>
      <c r="G3081" s="17" t="s">
        <v>3182</v>
      </c>
      <c r="H3081" s="18" t="s">
        <v>19</v>
      </c>
      <c r="K3081" s="32">
        <v>14</v>
      </c>
      <c r="L3081" s="36">
        <v>178</v>
      </c>
      <c r="N3081" s="32">
        <v>4</v>
      </c>
      <c r="O3081" s="36">
        <v>178</v>
      </c>
    </row>
    <row r="3082" spans="3:15" x14ac:dyDescent="0.25">
      <c r="C3082" s="1">
        <v>1</v>
      </c>
      <c r="D3082" s="1">
        <v>1</v>
      </c>
      <c r="E3082" s="1">
        <v>1</v>
      </c>
      <c r="F3082" s="19">
        <v>3073</v>
      </c>
      <c r="G3082" s="20" t="s">
        <v>3181</v>
      </c>
      <c r="H3082" s="21" t="s">
        <v>19</v>
      </c>
      <c r="K3082" s="33">
        <v>13</v>
      </c>
      <c r="L3082" s="37">
        <v>178</v>
      </c>
      <c r="N3082" s="33">
        <v>5</v>
      </c>
      <c r="O3082" s="37">
        <v>178</v>
      </c>
    </row>
    <row r="3083" spans="3:15" x14ac:dyDescent="0.25">
      <c r="C3083" s="1">
        <v>1</v>
      </c>
      <c r="D3083" s="1">
        <v>1</v>
      </c>
      <c r="E3083" s="1">
        <v>1</v>
      </c>
      <c r="F3083" s="16">
        <v>3074</v>
      </c>
      <c r="G3083" s="17" t="s">
        <v>3264</v>
      </c>
      <c r="H3083" s="18" t="s">
        <v>18</v>
      </c>
      <c r="K3083" s="32">
        <v>17</v>
      </c>
      <c r="L3083" s="36">
        <v>178</v>
      </c>
      <c r="N3083" s="32">
        <v>5</v>
      </c>
      <c r="O3083" s="36">
        <v>178</v>
      </c>
    </row>
    <row r="3084" spans="3:15" x14ac:dyDescent="0.25">
      <c r="C3084" s="1">
        <v>1</v>
      </c>
      <c r="D3084" s="1">
        <v>1</v>
      </c>
      <c r="E3084" s="1">
        <v>1</v>
      </c>
      <c r="F3084" s="19">
        <v>3075</v>
      </c>
      <c r="G3084" s="20" t="s">
        <v>3264</v>
      </c>
      <c r="H3084" s="21" t="s">
        <v>18</v>
      </c>
      <c r="K3084" s="33">
        <v>15</v>
      </c>
      <c r="L3084" s="37">
        <v>178</v>
      </c>
      <c r="N3084" s="33">
        <v>0</v>
      </c>
      <c r="O3084" s="37">
        <v>178</v>
      </c>
    </row>
    <row r="3085" spans="3:15" x14ac:dyDescent="0.25">
      <c r="C3085" s="1">
        <v>1</v>
      </c>
      <c r="D3085" s="1">
        <v>1</v>
      </c>
      <c r="E3085" s="1">
        <v>1</v>
      </c>
      <c r="F3085" s="16">
        <v>3076</v>
      </c>
      <c r="G3085" s="17" t="s">
        <v>3264</v>
      </c>
      <c r="H3085" s="18" t="s">
        <v>18</v>
      </c>
      <c r="K3085" s="32">
        <v>13</v>
      </c>
      <c r="L3085" s="36">
        <v>178</v>
      </c>
      <c r="N3085" s="32">
        <v>2</v>
      </c>
      <c r="O3085" s="36">
        <v>178</v>
      </c>
    </row>
    <row r="3086" spans="3:15" x14ac:dyDescent="0.25">
      <c r="C3086" s="1">
        <v>1</v>
      </c>
      <c r="D3086" s="1">
        <v>1</v>
      </c>
      <c r="E3086" s="1">
        <v>1</v>
      </c>
      <c r="F3086" s="19">
        <v>3077</v>
      </c>
      <c r="G3086" s="20" t="s">
        <v>3264</v>
      </c>
      <c r="H3086" s="21" t="s">
        <v>19</v>
      </c>
      <c r="K3086" s="33">
        <v>23</v>
      </c>
      <c r="L3086" s="37">
        <v>178</v>
      </c>
      <c r="N3086" s="33">
        <v>2</v>
      </c>
      <c r="O3086" s="37">
        <v>178</v>
      </c>
    </row>
    <row r="3087" spans="3:15" x14ac:dyDescent="0.25">
      <c r="C3087" s="1">
        <v>1</v>
      </c>
      <c r="D3087" s="1">
        <v>1</v>
      </c>
      <c r="E3087" s="1">
        <v>1</v>
      </c>
      <c r="F3087" s="16">
        <v>3078</v>
      </c>
      <c r="G3087" s="17" t="s">
        <v>3182</v>
      </c>
      <c r="H3087" s="18" t="s">
        <v>19</v>
      </c>
      <c r="K3087" s="32">
        <v>15</v>
      </c>
      <c r="L3087" s="36">
        <v>178</v>
      </c>
      <c r="N3087" s="32">
        <v>3</v>
      </c>
      <c r="O3087" s="36">
        <v>178</v>
      </c>
    </row>
    <row r="3088" spans="3:15" x14ac:dyDescent="0.25">
      <c r="C3088" s="1">
        <v>1</v>
      </c>
      <c r="D3088" s="1">
        <v>1</v>
      </c>
      <c r="E3088" s="1">
        <v>1</v>
      </c>
      <c r="F3088" s="19">
        <v>3079</v>
      </c>
      <c r="G3088" s="20" t="s">
        <v>3264</v>
      </c>
      <c r="H3088" s="21" t="s">
        <v>18</v>
      </c>
      <c r="K3088" s="33">
        <v>41</v>
      </c>
      <c r="L3088" s="37">
        <v>179</v>
      </c>
      <c r="N3088" s="33">
        <v>8</v>
      </c>
      <c r="O3088" s="37">
        <v>179</v>
      </c>
    </row>
    <row r="3089" spans="3:15" x14ac:dyDescent="0.25">
      <c r="C3089" s="1">
        <v>1</v>
      </c>
      <c r="D3089" s="1">
        <v>1</v>
      </c>
      <c r="E3089" s="1">
        <v>1</v>
      </c>
      <c r="F3089" s="16">
        <v>3080</v>
      </c>
      <c r="G3089" s="17" t="s">
        <v>3181</v>
      </c>
      <c r="H3089" s="18" t="s">
        <v>18</v>
      </c>
      <c r="K3089" s="32">
        <v>29</v>
      </c>
      <c r="L3089" s="36">
        <v>179</v>
      </c>
      <c r="N3089" s="32">
        <v>9</v>
      </c>
      <c r="O3089" s="36">
        <v>179</v>
      </c>
    </row>
    <row r="3090" spans="3:15" x14ac:dyDescent="0.25">
      <c r="C3090" s="1">
        <v>1</v>
      </c>
      <c r="D3090" s="1">
        <v>1</v>
      </c>
      <c r="E3090" s="1">
        <v>1</v>
      </c>
      <c r="F3090" s="19">
        <v>3081</v>
      </c>
      <c r="G3090" s="20" t="s">
        <v>3182</v>
      </c>
      <c r="H3090" s="21" t="s">
        <v>18</v>
      </c>
      <c r="K3090" s="33">
        <v>35</v>
      </c>
      <c r="L3090" s="37">
        <v>179</v>
      </c>
      <c r="N3090" s="33">
        <v>8</v>
      </c>
      <c r="O3090" s="37">
        <v>179</v>
      </c>
    </row>
    <row r="3091" spans="3:15" x14ac:dyDescent="0.25">
      <c r="C3091" s="1">
        <v>1</v>
      </c>
      <c r="D3091" s="1">
        <v>1</v>
      </c>
      <c r="E3091" s="1">
        <v>1</v>
      </c>
      <c r="F3091" s="16">
        <v>3082</v>
      </c>
      <c r="G3091" s="17" t="s">
        <v>3264</v>
      </c>
      <c r="H3091" s="18" t="s">
        <v>19</v>
      </c>
      <c r="K3091" s="32">
        <v>24</v>
      </c>
      <c r="L3091" s="36">
        <v>179</v>
      </c>
      <c r="N3091" s="32">
        <v>5</v>
      </c>
      <c r="O3091" s="36">
        <v>179</v>
      </c>
    </row>
    <row r="3092" spans="3:15" x14ac:dyDescent="0.25">
      <c r="C3092" s="1">
        <v>1</v>
      </c>
      <c r="D3092" s="1">
        <v>1</v>
      </c>
      <c r="E3092" s="1">
        <v>1</v>
      </c>
      <c r="F3092" s="19">
        <v>3083</v>
      </c>
      <c r="G3092" s="20" t="s">
        <v>3264</v>
      </c>
      <c r="H3092" s="21" t="s">
        <v>18</v>
      </c>
      <c r="K3092" s="33">
        <v>24</v>
      </c>
      <c r="L3092" s="37">
        <v>179</v>
      </c>
      <c r="N3092" s="33">
        <v>1</v>
      </c>
      <c r="O3092" s="37">
        <v>179</v>
      </c>
    </row>
    <row r="3093" spans="3:15" x14ac:dyDescent="0.25">
      <c r="C3093" s="1">
        <v>1</v>
      </c>
      <c r="D3093" s="1">
        <v>1</v>
      </c>
      <c r="E3093" s="1">
        <v>1</v>
      </c>
      <c r="F3093" s="16">
        <v>3084</v>
      </c>
      <c r="G3093" s="17" t="s">
        <v>3182</v>
      </c>
      <c r="H3093" s="18" t="s">
        <v>19</v>
      </c>
      <c r="K3093" s="32">
        <v>28</v>
      </c>
      <c r="L3093" s="36">
        <v>179</v>
      </c>
      <c r="N3093" s="32">
        <v>9</v>
      </c>
      <c r="O3093" s="36">
        <v>179</v>
      </c>
    </row>
    <row r="3094" spans="3:15" x14ac:dyDescent="0.25">
      <c r="C3094" s="1">
        <v>1</v>
      </c>
      <c r="D3094" s="1">
        <v>1</v>
      </c>
      <c r="E3094" s="1">
        <v>1</v>
      </c>
      <c r="F3094" s="19">
        <v>3085</v>
      </c>
      <c r="G3094" s="20" t="s">
        <v>3264</v>
      </c>
      <c r="H3094" s="21" t="s">
        <v>19</v>
      </c>
      <c r="K3094" s="33">
        <v>18</v>
      </c>
      <c r="L3094" s="37">
        <v>179</v>
      </c>
      <c r="N3094" s="33">
        <v>4</v>
      </c>
      <c r="O3094" s="37">
        <v>179</v>
      </c>
    </row>
    <row r="3095" spans="3:15" x14ac:dyDescent="0.25">
      <c r="C3095" s="1">
        <v>1</v>
      </c>
      <c r="D3095" s="1">
        <v>1</v>
      </c>
      <c r="E3095" s="1">
        <v>1</v>
      </c>
      <c r="F3095" s="16">
        <v>3086</v>
      </c>
      <c r="G3095" s="17" t="s">
        <v>3181</v>
      </c>
      <c r="H3095" s="18" t="s">
        <v>19</v>
      </c>
      <c r="K3095" s="32">
        <v>27</v>
      </c>
      <c r="L3095" s="36">
        <v>179</v>
      </c>
      <c r="N3095" s="32">
        <v>6</v>
      </c>
      <c r="O3095" s="36">
        <v>179</v>
      </c>
    </row>
    <row r="3096" spans="3:15" x14ac:dyDescent="0.25">
      <c r="C3096" s="1">
        <v>1</v>
      </c>
      <c r="D3096" s="1">
        <v>1</v>
      </c>
      <c r="E3096" s="1">
        <v>1</v>
      </c>
      <c r="F3096" s="19">
        <v>3087</v>
      </c>
      <c r="G3096" s="20" t="s">
        <v>3182</v>
      </c>
      <c r="H3096" s="21" t="s">
        <v>18</v>
      </c>
      <c r="K3096" s="33">
        <v>25</v>
      </c>
      <c r="L3096" s="37">
        <v>179</v>
      </c>
      <c r="N3096" s="33">
        <v>5</v>
      </c>
      <c r="O3096" s="37">
        <v>179</v>
      </c>
    </row>
    <row r="3097" spans="3:15" x14ac:dyDescent="0.25">
      <c r="C3097" s="1">
        <v>1</v>
      </c>
      <c r="D3097" s="1">
        <v>1</v>
      </c>
      <c r="E3097" s="1">
        <v>1</v>
      </c>
      <c r="F3097" s="16">
        <v>3088</v>
      </c>
      <c r="G3097" s="17" t="s">
        <v>3264</v>
      </c>
      <c r="H3097" s="18" t="s">
        <v>19</v>
      </c>
      <c r="K3097" s="32">
        <v>16</v>
      </c>
      <c r="L3097" s="36">
        <v>179</v>
      </c>
      <c r="N3097" s="32">
        <v>3</v>
      </c>
      <c r="O3097" s="36">
        <v>179</v>
      </c>
    </row>
    <row r="3098" spans="3:15" x14ac:dyDescent="0.25">
      <c r="C3098" s="1">
        <v>1</v>
      </c>
      <c r="D3098" s="1">
        <v>1</v>
      </c>
      <c r="E3098" s="1">
        <v>1</v>
      </c>
      <c r="F3098" s="19">
        <v>3089</v>
      </c>
      <c r="G3098" s="20" t="s">
        <v>3264</v>
      </c>
      <c r="H3098" s="21" t="s">
        <v>18</v>
      </c>
      <c r="K3098" s="33">
        <v>23</v>
      </c>
      <c r="L3098" s="37">
        <v>179</v>
      </c>
      <c r="N3098" s="33">
        <v>0</v>
      </c>
      <c r="O3098" s="37">
        <v>179</v>
      </c>
    </row>
    <row r="3099" spans="3:15" x14ac:dyDescent="0.25">
      <c r="C3099" s="1">
        <v>1</v>
      </c>
      <c r="D3099" s="1">
        <v>1</v>
      </c>
      <c r="E3099" s="1">
        <v>1</v>
      </c>
      <c r="F3099" s="16">
        <v>3090</v>
      </c>
      <c r="G3099" s="17" t="s">
        <v>3264</v>
      </c>
      <c r="H3099" s="18" t="s">
        <v>19</v>
      </c>
      <c r="K3099" s="32">
        <v>30</v>
      </c>
      <c r="L3099" s="36">
        <v>179</v>
      </c>
      <c r="N3099" s="32">
        <v>3</v>
      </c>
      <c r="O3099" s="36">
        <v>179</v>
      </c>
    </row>
    <row r="3100" spans="3:15" x14ac:dyDescent="0.25">
      <c r="C3100" s="1">
        <v>1</v>
      </c>
      <c r="D3100" s="1">
        <v>1</v>
      </c>
      <c r="E3100" s="1">
        <v>1</v>
      </c>
      <c r="F3100" s="19">
        <v>3091</v>
      </c>
      <c r="G3100" s="20" t="s">
        <v>3264</v>
      </c>
      <c r="H3100" s="21" t="s">
        <v>18</v>
      </c>
      <c r="K3100" s="33">
        <v>21</v>
      </c>
      <c r="L3100" s="37">
        <v>179</v>
      </c>
      <c r="N3100" s="33">
        <v>3</v>
      </c>
      <c r="O3100" s="37">
        <v>179</v>
      </c>
    </row>
    <row r="3101" spans="3:15" x14ac:dyDescent="0.25">
      <c r="C3101" s="1">
        <v>1</v>
      </c>
      <c r="D3101" s="1">
        <v>1</v>
      </c>
      <c r="E3101" s="1">
        <v>1</v>
      </c>
      <c r="F3101" s="16">
        <v>3092</v>
      </c>
      <c r="G3101" s="17" t="s">
        <v>3264</v>
      </c>
      <c r="H3101" s="18" t="s">
        <v>18</v>
      </c>
      <c r="K3101" s="32">
        <v>21</v>
      </c>
      <c r="L3101" s="36">
        <v>179</v>
      </c>
      <c r="N3101" s="32">
        <v>5</v>
      </c>
      <c r="O3101" s="36">
        <v>179</v>
      </c>
    </row>
    <row r="3102" spans="3:15" x14ac:dyDescent="0.25">
      <c r="C3102" s="1">
        <v>1</v>
      </c>
      <c r="D3102" s="1">
        <v>1</v>
      </c>
      <c r="E3102" s="1">
        <v>1</v>
      </c>
      <c r="F3102" s="19">
        <v>3093</v>
      </c>
      <c r="G3102" s="20" t="s">
        <v>3264</v>
      </c>
      <c r="H3102" s="21" t="s">
        <v>19</v>
      </c>
      <c r="K3102" s="33">
        <v>21</v>
      </c>
      <c r="L3102" s="37">
        <v>179</v>
      </c>
      <c r="N3102" s="33">
        <v>5</v>
      </c>
      <c r="O3102" s="37">
        <v>179</v>
      </c>
    </row>
    <row r="3103" spans="3:15" x14ac:dyDescent="0.25">
      <c r="C3103" s="1">
        <v>1</v>
      </c>
      <c r="D3103" s="1">
        <v>1</v>
      </c>
      <c r="E3103" s="1">
        <v>1</v>
      </c>
      <c r="F3103" s="16">
        <v>3094</v>
      </c>
      <c r="G3103" s="17" t="s">
        <v>3181</v>
      </c>
      <c r="H3103" s="18" t="s">
        <v>18</v>
      </c>
      <c r="K3103" s="32">
        <v>28</v>
      </c>
      <c r="L3103" s="36">
        <v>179</v>
      </c>
      <c r="N3103" s="32">
        <v>7</v>
      </c>
      <c r="O3103" s="36">
        <v>179</v>
      </c>
    </row>
    <row r="3104" spans="3:15" x14ac:dyDescent="0.25">
      <c r="C3104" s="1">
        <v>1</v>
      </c>
      <c r="D3104" s="1">
        <v>1</v>
      </c>
      <c r="E3104" s="1">
        <v>1</v>
      </c>
      <c r="F3104" s="19">
        <v>3095</v>
      </c>
      <c r="G3104" s="20" t="s">
        <v>3182</v>
      </c>
      <c r="H3104" s="21" t="s">
        <v>18</v>
      </c>
      <c r="K3104" s="33">
        <v>15</v>
      </c>
      <c r="L3104" s="37">
        <v>179</v>
      </c>
      <c r="N3104" s="33">
        <v>5</v>
      </c>
      <c r="O3104" s="37">
        <v>179</v>
      </c>
    </row>
    <row r="3105" spans="3:15" x14ac:dyDescent="0.25">
      <c r="C3105" s="1">
        <v>1</v>
      </c>
      <c r="D3105" s="1">
        <v>1</v>
      </c>
      <c r="E3105" s="1">
        <v>1</v>
      </c>
      <c r="F3105" s="16">
        <v>3096</v>
      </c>
      <c r="G3105" s="17" t="s">
        <v>3264</v>
      </c>
      <c r="H3105" s="18" t="s">
        <v>19</v>
      </c>
      <c r="K3105" s="32">
        <v>18</v>
      </c>
      <c r="L3105" s="36">
        <v>179</v>
      </c>
      <c r="N3105" s="32">
        <v>3</v>
      </c>
      <c r="O3105" s="36">
        <v>179</v>
      </c>
    </row>
    <row r="3106" spans="3:15" x14ac:dyDescent="0.25">
      <c r="C3106" s="1">
        <v>1</v>
      </c>
      <c r="D3106" s="1">
        <v>1</v>
      </c>
      <c r="E3106" s="1">
        <v>1</v>
      </c>
      <c r="F3106" s="19">
        <v>3097</v>
      </c>
      <c r="G3106" s="20" t="s">
        <v>3264</v>
      </c>
      <c r="H3106" s="21" t="s">
        <v>19</v>
      </c>
      <c r="K3106" s="33">
        <v>23</v>
      </c>
      <c r="L3106" s="37">
        <v>179</v>
      </c>
      <c r="N3106" s="33">
        <v>5</v>
      </c>
      <c r="O3106" s="37">
        <v>179</v>
      </c>
    </row>
    <row r="3107" spans="3:15" x14ac:dyDescent="0.25">
      <c r="C3107" s="1">
        <v>1</v>
      </c>
      <c r="D3107" s="1">
        <v>1</v>
      </c>
      <c r="E3107" s="1">
        <v>1</v>
      </c>
      <c r="F3107" s="16">
        <v>3098</v>
      </c>
      <c r="G3107" s="17" t="s">
        <v>3182</v>
      </c>
      <c r="H3107" s="18" t="s">
        <v>19</v>
      </c>
      <c r="K3107" s="32">
        <v>18</v>
      </c>
      <c r="L3107" s="36">
        <v>179</v>
      </c>
      <c r="N3107" s="32">
        <v>1</v>
      </c>
      <c r="O3107" s="36">
        <v>179</v>
      </c>
    </row>
    <row r="3108" spans="3:15" x14ac:dyDescent="0.25">
      <c r="C3108" s="1">
        <v>1</v>
      </c>
      <c r="D3108" s="1">
        <v>1</v>
      </c>
      <c r="E3108" s="1">
        <v>1</v>
      </c>
      <c r="F3108" s="19">
        <v>3099</v>
      </c>
      <c r="G3108" s="20" t="s">
        <v>3182</v>
      </c>
      <c r="H3108" s="21" t="s">
        <v>18</v>
      </c>
      <c r="K3108" s="33">
        <v>20</v>
      </c>
      <c r="L3108" s="37">
        <v>179</v>
      </c>
      <c r="N3108" s="33">
        <v>4</v>
      </c>
      <c r="O3108" s="37">
        <v>179</v>
      </c>
    </row>
    <row r="3109" spans="3:15" x14ac:dyDescent="0.25">
      <c r="C3109" s="1">
        <v>1</v>
      </c>
      <c r="D3109" s="1">
        <v>1</v>
      </c>
      <c r="E3109" s="1">
        <v>1</v>
      </c>
      <c r="F3109" s="16">
        <v>3100</v>
      </c>
      <c r="G3109" s="17" t="s">
        <v>3182</v>
      </c>
      <c r="H3109" s="18" t="s">
        <v>19</v>
      </c>
      <c r="K3109" s="32">
        <v>25</v>
      </c>
      <c r="L3109" s="36">
        <v>179</v>
      </c>
      <c r="N3109" s="32">
        <v>5</v>
      </c>
      <c r="O3109" s="36">
        <v>179</v>
      </c>
    </row>
    <row r="3110" spans="3:15" x14ac:dyDescent="0.25">
      <c r="C3110" s="1">
        <v>1</v>
      </c>
      <c r="D3110" s="1">
        <v>1</v>
      </c>
      <c r="E3110" s="1">
        <v>1</v>
      </c>
      <c r="F3110" s="19">
        <v>3101</v>
      </c>
      <c r="G3110" s="20" t="s">
        <v>3181</v>
      </c>
      <c r="H3110" s="21" t="s">
        <v>18</v>
      </c>
      <c r="K3110" s="33">
        <v>20</v>
      </c>
      <c r="L3110" s="37">
        <v>179</v>
      </c>
      <c r="N3110" s="33">
        <v>7</v>
      </c>
      <c r="O3110" s="37">
        <v>179</v>
      </c>
    </row>
    <row r="3111" spans="3:15" x14ac:dyDescent="0.25">
      <c r="C3111" s="1">
        <v>1</v>
      </c>
      <c r="D3111" s="1">
        <v>1</v>
      </c>
      <c r="E3111" s="1">
        <v>1</v>
      </c>
      <c r="F3111" s="16">
        <v>3102</v>
      </c>
      <c r="G3111" s="17" t="s">
        <v>3181</v>
      </c>
      <c r="H3111" s="18" t="s">
        <v>18</v>
      </c>
      <c r="K3111" s="32">
        <v>24</v>
      </c>
      <c r="L3111" s="36">
        <v>179</v>
      </c>
      <c r="N3111" s="32">
        <v>7</v>
      </c>
      <c r="O3111" s="36">
        <v>179</v>
      </c>
    </row>
    <row r="3112" spans="3:15" x14ac:dyDescent="0.25">
      <c r="C3112" s="1">
        <v>1</v>
      </c>
      <c r="D3112" s="1">
        <v>1</v>
      </c>
      <c r="E3112" s="1">
        <v>1</v>
      </c>
      <c r="F3112" s="19">
        <v>3103</v>
      </c>
      <c r="G3112" s="20" t="s">
        <v>3182</v>
      </c>
      <c r="H3112" s="21" t="s">
        <v>19</v>
      </c>
      <c r="K3112" s="33">
        <v>26</v>
      </c>
      <c r="L3112" s="37">
        <v>179</v>
      </c>
      <c r="N3112" s="33">
        <v>4</v>
      </c>
      <c r="O3112" s="37">
        <v>179</v>
      </c>
    </row>
    <row r="3113" spans="3:15" x14ac:dyDescent="0.25">
      <c r="C3113" s="1">
        <v>1</v>
      </c>
      <c r="D3113" s="1">
        <v>1</v>
      </c>
      <c r="E3113" s="1">
        <v>1</v>
      </c>
      <c r="F3113" s="16">
        <v>3104</v>
      </c>
      <c r="G3113" s="17" t="s">
        <v>3264</v>
      </c>
      <c r="H3113" s="18" t="s">
        <v>19</v>
      </c>
      <c r="K3113" s="32">
        <v>12</v>
      </c>
      <c r="L3113" s="36">
        <v>179</v>
      </c>
      <c r="N3113" s="32">
        <v>0</v>
      </c>
      <c r="O3113" s="36">
        <v>179</v>
      </c>
    </row>
    <row r="3114" spans="3:15" x14ac:dyDescent="0.25">
      <c r="C3114" s="1">
        <v>1</v>
      </c>
      <c r="D3114" s="1">
        <v>1</v>
      </c>
      <c r="E3114" s="1">
        <v>1</v>
      </c>
      <c r="F3114" s="19">
        <v>3105</v>
      </c>
      <c r="G3114" s="20" t="s">
        <v>3264</v>
      </c>
      <c r="H3114" s="21" t="s">
        <v>18</v>
      </c>
      <c r="K3114" s="33">
        <v>14</v>
      </c>
      <c r="L3114" s="37">
        <v>179</v>
      </c>
      <c r="N3114" s="33">
        <v>3</v>
      </c>
      <c r="O3114" s="37">
        <v>179</v>
      </c>
    </row>
    <row r="3115" spans="3:15" x14ac:dyDescent="0.25">
      <c r="C3115" s="1">
        <v>1</v>
      </c>
      <c r="D3115" s="1">
        <v>1</v>
      </c>
      <c r="E3115" s="1">
        <v>1</v>
      </c>
      <c r="F3115" s="16">
        <v>3106</v>
      </c>
      <c r="G3115" s="17" t="s">
        <v>3181</v>
      </c>
      <c r="H3115" s="18" t="s">
        <v>19</v>
      </c>
      <c r="K3115" s="32">
        <v>22</v>
      </c>
      <c r="L3115" s="36">
        <v>179</v>
      </c>
      <c r="N3115" s="32">
        <v>7</v>
      </c>
      <c r="O3115" s="36">
        <v>179</v>
      </c>
    </row>
    <row r="3116" spans="3:15" x14ac:dyDescent="0.25">
      <c r="C3116" s="1">
        <v>1</v>
      </c>
      <c r="D3116" s="1">
        <v>1</v>
      </c>
      <c r="E3116" s="1">
        <v>1</v>
      </c>
      <c r="F3116" s="19">
        <v>3107</v>
      </c>
      <c r="G3116" s="20" t="s">
        <v>3264</v>
      </c>
      <c r="H3116" s="21" t="s">
        <v>19</v>
      </c>
      <c r="K3116" s="33">
        <v>10</v>
      </c>
      <c r="L3116" s="37">
        <v>179</v>
      </c>
      <c r="N3116" s="33">
        <v>1</v>
      </c>
      <c r="O3116" s="37">
        <v>179</v>
      </c>
    </row>
    <row r="3117" spans="3:15" x14ac:dyDescent="0.25">
      <c r="C3117" s="1">
        <v>1</v>
      </c>
      <c r="D3117" s="1">
        <v>1</v>
      </c>
      <c r="E3117" s="1">
        <v>1</v>
      </c>
      <c r="F3117" s="16">
        <v>3108</v>
      </c>
      <c r="G3117" s="17" t="s">
        <v>3182</v>
      </c>
      <c r="H3117" s="18" t="s">
        <v>18</v>
      </c>
      <c r="K3117" s="32">
        <v>18</v>
      </c>
      <c r="L3117" s="36">
        <v>179</v>
      </c>
      <c r="N3117" s="32">
        <v>7</v>
      </c>
      <c r="O3117" s="36">
        <v>179</v>
      </c>
    </row>
    <row r="3118" spans="3:15" x14ac:dyDescent="0.25">
      <c r="C3118" s="1">
        <v>1</v>
      </c>
      <c r="D3118" s="1">
        <v>1</v>
      </c>
      <c r="E3118" s="1">
        <v>1</v>
      </c>
      <c r="F3118" s="19">
        <v>3109</v>
      </c>
      <c r="G3118" s="20" t="s">
        <v>3182</v>
      </c>
      <c r="H3118" s="21" t="s">
        <v>19</v>
      </c>
      <c r="K3118" s="33">
        <v>19</v>
      </c>
      <c r="L3118" s="37">
        <v>179</v>
      </c>
      <c r="N3118" s="33">
        <v>5</v>
      </c>
      <c r="O3118" s="37">
        <v>179</v>
      </c>
    </row>
    <row r="3119" spans="3:15" x14ac:dyDescent="0.25">
      <c r="C3119" s="1">
        <v>1</v>
      </c>
      <c r="D3119" s="1">
        <v>1</v>
      </c>
      <c r="E3119" s="1">
        <v>1</v>
      </c>
      <c r="F3119" s="16">
        <v>3110</v>
      </c>
      <c r="G3119" s="17" t="s">
        <v>3181</v>
      </c>
      <c r="H3119" s="18" t="s">
        <v>19</v>
      </c>
      <c r="K3119" s="32">
        <v>18</v>
      </c>
      <c r="L3119" s="36">
        <v>179</v>
      </c>
      <c r="N3119" s="32">
        <v>6</v>
      </c>
      <c r="O3119" s="36">
        <v>179</v>
      </c>
    </row>
    <row r="3120" spans="3:15" x14ac:dyDescent="0.25">
      <c r="C3120" s="1">
        <v>1</v>
      </c>
      <c r="D3120" s="1">
        <v>1</v>
      </c>
      <c r="E3120" s="1">
        <v>1</v>
      </c>
      <c r="F3120" s="19">
        <v>3111</v>
      </c>
      <c r="G3120" s="20" t="s">
        <v>3182</v>
      </c>
      <c r="H3120" s="21" t="s">
        <v>19</v>
      </c>
      <c r="K3120" s="33">
        <v>21</v>
      </c>
      <c r="L3120" s="37">
        <v>179</v>
      </c>
      <c r="N3120" s="33">
        <v>5</v>
      </c>
      <c r="O3120" s="37">
        <v>179</v>
      </c>
    </row>
    <row r="3121" spans="3:15" x14ac:dyDescent="0.25">
      <c r="C3121" s="1">
        <v>1</v>
      </c>
      <c r="D3121" s="1">
        <v>1</v>
      </c>
      <c r="E3121" s="1">
        <v>1</v>
      </c>
      <c r="F3121" s="16">
        <v>3112</v>
      </c>
      <c r="G3121" s="17" t="s">
        <v>3264</v>
      </c>
      <c r="H3121" s="18" t="s">
        <v>18</v>
      </c>
      <c r="K3121" s="32">
        <v>16</v>
      </c>
      <c r="L3121" s="36">
        <v>179</v>
      </c>
      <c r="N3121" s="32">
        <v>4</v>
      </c>
      <c r="O3121" s="36">
        <v>179</v>
      </c>
    </row>
    <row r="3122" spans="3:15" x14ac:dyDescent="0.25">
      <c r="C3122" s="1">
        <v>1</v>
      </c>
      <c r="D3122" s="1">
        <v>1</v>
      </c>
      <c r="E3122" s="1">
        <v>1</v>
      </c>
      <c r="F3122" s="19">
        <v>3113</v>
      </c>
      <c r="G3122" s="20" t="s">
        <v>3264</v>
      </c>
      <c r="H3122" s="21" t="s">
        <v>19</v>
      </c>
      <c r="K3122" s="33">
        <v>13</v>
      </c>
      <c r="L3122" s="37">
        <v>179</v>
      </c>
      <c r="N3122" s="33">
        <v>1</v>
      </c>
      <c r="O3122" s="37">
        <v>179</v>
      </c>
    </row>
    <row r="3123" spans="3:15" x14ac:dyDescent="0.25">
      <c r="C3123" s="1">
        <v>1</v>
      </c>
      <c r="D3123" s="1">
        <v>1</v>
      </c>
      <c r="E3123" s="1">
        <v>1</v>
      </c>
      <c r="F3123" s="16">
        <v>3114</v>
      </c>
      <c r="G3123" s="17" t="s">
        <v>3264</v>
      </c>
      <c r="H3123" s="18" t="s">
        <v>18</v>
      </c>
      <c r="K3123" s="32">
        <v>18</v>
      </c>
      <c r="L3123" s="36">
        <v>179</v>
      </c>
      <c r="N3123" s="32">
        <v>11</v>
      </c>
      <c r="O3123" s="36">
        <v>179</v>
      </c>
    </row>
    <row r="3124" spans="3:15" x14ac:dyDescent="0.25">
      <c r="C3124" s="1">
        <v>1</v>
      </c>
      <c r="D3124" s="1">
        <v>1</v>
      </c>
      <c r="E3124" s="1">
        <v>1</v>
      </c>
      <c r="F3124" s="19">
        <v>3115</v>
      </c>
      <c r="G3124" s="20" t="s">
        <v>3182</v>
      </c>
      <c r="H3124" s="21" t="s">
        <v>18</v>
      </c>
      <c r="K3124" s="33">
        <v>6</v>
      </c>
      <c r="L3124" s="37">
        <v>179</v>
      </c>
      <c r="N3124" s="33">
        <v>2</v>
      </c>
      <c r="O3124" s="37">
        <v>179</v>
      </c>
    </row>
    <row r="3125" spans="3:15" x14ac:dyDescent="0.25">
      <c r="C3125" s="1">
        <v>1</v>
      </c>
      <c r="D3125" s="1">
        <v>1</v>
      </c>
      <c r="E3125" s="1">
        <v>1</v>
      </c>
      <c r="F3125" s="16">
        <v>3116</v>
      </c>
      <c r="G3125" s="17" t="s">
        <v>3264</v>
      </c>
      <c r="H3125" s="18" t="s">
        <v>19</v>
      </c>
      <c r="K3125" s="32">
        <v>31</v>
      </c>
      <c r="L3125" s="36">
        <v>180</v>
      </c>
      <c r="N3125" s="32">
        <v>3</v>
      </c>
      <c r="O3125" s="36">
        <v>180</v>
      </c>
    </row>
    <row r="3126" spans="3:15" x14ac:dyDescent="0.25">
      <c r="C3126" s="1">
        <v>1</v>
      </c>
      <c r="D3126" s="1">
        <v>1</v>
      </c>
      <c r="E3126" s="1">
        <v>1</v>
      </c>
      <c r="F3126" s="19">
        <v>3117</v>
      </c>
      <c r="G3126" s="20" t="s">
        <v>3181</v>
      </c>
      <c r="H3126" s="21" t="s">
        <v>18</v>
      </c>
      <c r="K3126" s="33">
        <v>34</v>
      </c>
      <c r="L3126" s="37">
        <v>180</v>
      </c>
      <c r="N3126" s="33">
        <v>3</v>
      </c>
      <c r="O3126" s="37">
        <v>180</v>
      </c>
    </row>
    <row r="3127" spans="3:15" x14ac:dyDescent="0.25">
      <c r="C3127" s="1">
        <v>1</v>
      </c>
      <c r="D3127" s="1">
        <v>1</v>
      </c>
      <c r="E3127" s="1">
        <v>1</v>
      </c>
      <c r="F3127" s="16">
        <v>3118</v>
      </c>
      <c r="G3127" s="17" t="s">
        <v>3181</v>
      </c>
      <c r="H3127" s="18" t="s">
        <v>19</v>
      </c>
      <c r="K3127" s="32">
        <v>29</v>
      </c>
      <c r="L3127" s="36">
        <v>180</v>
      </c>
      <c r="N3127" s="32">
        <v>6</v>
      </c>
      <c r="O3127" s="36">
        <v>180</v>
      </c>
    </row>
    <row r="3128" spans="3:15" x14ac:dyDescent="0.25">
      <c r="C3128" s="1">
        <v>1</v>
      </c>
      <c r="D3128" s="1">
        <v>1</v>
      </c>
      <c r="E3128" s="1">
        <v>1</v>
      </c>
      <c r="F3128" s="19">
        <v>3119</v>
      </c>
      <c r="G3128" s="20" t="s">
        <v>3182</v>
      </c>
      <c r="H3128" s="21" t="s">
        <v>18</v>
      </c>
      <c r="K3128" s="33">
        <v>32</v>
      </c>
      <c r="L3128" s="37">
        <v>180</v>
      </c>
      <c r="N3128" s="33">
        <v>8</v>
      </c>
      <c r="O3128" s="37">
        <v>180</v>
      </c>
    </row>
    <row r="3129" spans="3:15" x14ac:dyDescent="0.25">
      <c r="C3129" s="1">
        <v>1</v>
      </c>
      <c r="D3129" s="1">
        <v>1</v>
      </c>
      <c r="E3129" s="1">
        <v>1</v>
      </c>
      <c r="F3129" s="16">
        <v>3120</v>
      </c>
      <c r="G3129" s="17" t="s">
        <v>3182</v>
      </c>
      <c r="H3129" s="18" t="s">
        <v>18</v>
      </c>
      <c r="K3129" s="32">
        <v>27</v>
      </c>
      <c r="L3129" s="36">
        <v>180</v>
      </c>
      <c r="N3129" s="32">
        <v>4</v>
      </c>
      <c r="O3129" s="36">
        <v>180</v>
      </c>
    </row>
    <row r="3130" spans="3:15" x14ac:dyDescent="0.25">
      <c r="C3130" s="1">
        <v>1</v>
      </c>
      <c r="D3130" s="1">
        <v>1</v>
      </c>
      <c r="E3130" s="1">
        <v>1</v>
      </c>
      <c r="F3130" s="19">
        <v>3121</v>
      </c>
      <c r="G3130" s="20" t="s">
        <v>3264</v>
      </c>
      <c r="H3130" s="21" t="s">
        <v>18</v>
      </c>
      <c r="K3130" s="33">
        <v>27</v>
      </c>
      <c r="L3130" s="37">
        <v>180</v>
      </c>
      <c r="N3130" s="33">
        <v>4</v>
      </c>
      <c r="O3130" s="37">
        <v>180</v>
      </c>
    </row>
    <row r="3131" spans="3:15" x14ac:dyDescent="0.25">
      <c r="C3131" s="1">
        <v>1</v>
      </c>
      <c r="D3131" s="1">
        <v>1</v>
      </c>
      <c r="E3131" s="1">
        <v>1</v>
      </c>
      <c r="F3131" s="16">
        <v>3122</v>
      </c>
      <c r="G3131" s="17" t="s">
        <v>3181</v>
      </c>
      <c r="H3131" s="18" t="s">
        <v>19</v>
      </c>
      <c r="K3131" s="32">
        <v>24</v>
      </c>
      <c r="L3131" s="36">
        <v>180</v>
      </c>
      <c r="N3131" s="32">
        <v>8</v>
      </c>
      <c r="O3131" s="36">
        <v>180</v>
      </c>
    </row>
    <row r="3132" spans="3:15" x14ac:dyDescent="0.25">
      <c r="C3132" s="1">
        <v>1</v>
      </c>
      <c r="D3132" s="1">
        <v>1</v>
      </c>
      <c r="E3132" s="1">
        <v>1</v>
      </c>
      <c r="F3132" s="19">
        <v>3123</v>
      </c>
      <c r="G3132" s="20" t="s">
        <v>3264</v>
      </c>
      <c r="H3132" s="21" t="s">
        <v>19</v>
      </c>
      <c r="K3132" s="33">
        <v>22</v>
      </c>
      <c r="L3132" s="37">
        <v>180</v>
      </c>
      <c r="N3132" s="33">
        <v>7</v>
      </c>
      <c r="O3132" s="37">
        <v>180</v>
      </c>
    </row>
    <row r="3133" spans="3:15" x14ac:dyDescent="0.25">
      <c r="C3133" s="1">
        <v>1</v>
      </c>
      <c r="D3133" s="1">
        <v>1</v>
      </c>
      <c r="E3133" s="1">
        <v>1</v>
      </c>
      <c r="F3133" s="16">
        <v>3124</v>
      </c>
      <c r="G3133" s="17" t="s">
        <v>3264</v>
      </c>
      <c r="H3133" s="18" t="s">
        <v>19</v>
      </c>
      <c r="K3133" s="32">
        <v>24</v>
      </c>
      <c r="L3133" s="36">
        <v>180</v>
      </c>
      <c r="N3133" s="32">
        <v>5</v>
      </c>
      <c r="O3133" s="36">
        <v>180</v>
      </c>
    </row>
    <row r="3134" spans="3:15" x14ac:dyDescent="0.25">
      <c r="C3134" s="1">
        <v>1</v>
      </c>
      <c r="D3134" s="1">
        <v>1</v>
      </c>
      <c r="E3134" s="1">
        <v>1</v>
      </c>
      <c r="F3134" s="19">
        <v>3125</v>
      </c>
      <c r="G3134" s="20" t="s">
        <v>3181</v>
      </c>
      <c r="H3134" s="21" t="s">
        <v>19</v>
      </c>
      <c r="K3134" s="33">
        <v>24</v>
      </c>
      <c r="L3134" s="37">
        <v>180</v>
      </c>
      <c r="N3134" s="33">
        <v>5</v>
      </c>
      <c r="O3134" s="37">
        <v>180</v>
      </c>
    </row>
    <row r="3135" spans="3:15" x14ac:dyDescent="0.25">
      <c r="C3135" s="1">
        <v>1</v>
      </c>
      <c r="D3135" s="1">
        <v>1</v>
      </c>
      <c r="E3135" s="1">
        <v>1</v>
      </c>
      <c r="F3135" s="16">
        <v>3126</v>
      </c>
      <c r="G3135" s="17" t="s">
        <v>3181</v>
      </c>
      <c r="H3135" s="18" t="s">
        <v>18</v>
      </c>
      <c r="K3135" s="32">
        <v>25</v>
      </c>
      <c r="L3135" s="36">
        <v>180</v>
      </c>
      <c r="N3135" s="32">
        <v>3</v>
      </c>
      <c r="O3135" s="36">
        <v>180</v>
      </c>
    </row>
    <row r="3136" spans="3:15" x14ac:dyDescent="0.25">
      <c r="C3136" s="1">
        <v>1</v>
      </c>
      <c r="D3136" s="1">
        <v>1</v>
      </c>
      <c r="E3136" s="1">
        <v>1</v>
      </c>
      <c r="F3136" s="19">
        <v>3127</v>
      </c>
      <c r="G3136" s="20" t="s">
        <v>3264</v>
      </c>
      <c r="H3136" s="21" t="s">
        <v>18</v>
      </c>
      <c r="K3136" s="33">
        <v>21</v>
      </c>
      <c r="L3136" s="37">
        <v>180</v>
      </c>
      <c r="N3136" s="33">
        <v>5</v>
      </c>
      <c r="O3136" s="37">
        <v>180</v>
      </c>
    </row>
    <row r="3137" spans="3:15" x14ac:dyDescent="0.25">
      <c r="C3137" s="1">
        <v>1</v>
      </c>
      <c r="D3137" s="1">
        <v>1</v>
      </c>
      <c r="E3137" s="1">
        <v>1</v>
      </c>
      <c r="F3137" s="16">
        <v>3128</v>
      </c>
      <c r="G3137" s="17" t="s">
        <v>3264</v>
      </c>
      <c r="H3137" s="18" t="s">
        <v>19</v>
      </c>
      <c r="K3137" s="32">
        <v>19</v>
      </c>
      <c r="L3137" s="36">
        <v>180</v>
      </c>
      <c r="N3137" s="32">
        <v>3</v>
      </c>
      <c r="O3137" s="36">
        <v>180</v>
      </c>
    </row>
    <row r="3138" spans="3:15" x14ac:dyDescent="0.25">
      <c r="C3138" s="1">
        <v>1</v>
      </c>
      <c r="D3138" s="1">
        <v>1</v>
      </c>
      <c r="E3138" s="1">
        <v>1</v>
      </c>
      <c r="F3138" s="19">
        <v>3129</v>
      </c>
      <c r="G3138" s="20" t="s">
        <v>3181</v>
      </c>
      <c r="H3138" s="21" t="s">
        <v>18</v>
      </c>
      <c r="K3138" s="33">
        <v>30</v>
      </c>
      <c r="L3138" s="37">
        <v>180</v>
      </c>
      <c r="N3138" s="33">
        <v>11</v>
      </c>
      <c r="O3138" s="37">
        <v>180</v>
      </c>
    </row>
    <row r="3139" spans="3:15" x14ac:dyDescent="0.25">
      <c r="C3139" s="1">
        <v>1</v>
      </c>
      <c r="D3139" s="1">
        <v>1</v>
      </c>
      <c r="E3139" s="1">
        <v>1</v>
      </c>
      <c r="F3139" s="16">
        <v>3130</v>
      </c>
      <c r="G3139" s="17" t="s">
        <v>3181</v>
      </c>
      <c r="H3139" s="18" t="s">
        <v>18</v>
      </c>
      <c r="K3139" s="32">
        <v>16</v>
      </c>
      <c r="L3139" s="36">
        <v>180</v>
      </c>
      <c r="N3139" s="32">
        <v>5</v>
      </c>
      <c r="O3139" s="36">
        <v>180</v>
      </c>
    </row>
    <row r="3140" spans="3:15" x14ac:dyDescent="0.25">
      <c r="C3140" s="1">
        <v>1</v>
      </c>
      <c r="D3140" s="1">
        <v>1</v>
      </c>
      <c r="E3140" s="1">
        <v>1</v>
      </c>
      <c r="F3140" s="19">
        <v>3131</v>
      </c>
      <c r="G3140" s="20" t="s">
        <v>3182</v>
      </c>
      <c r="H3140" s="21" t="s">
        <v>18</v>
      </c>
      <c r="K3140" s="33">
        <v>20</v>
      </c>
      <c r="L3140" s="37">
        <v>180</v>
      </c>
      <c r="N3140" s="33">
        <v>6</v>
      </c>
      <c r="O3140" s="37">
        <v>180</v>
      </c>
    </row>
    <row r="3141" spans="3:15" x14ac:dyDescent="0.25">
      <c r="C3141" s="1">
        <v>1</v>
      </c>
      <c r="D3141" s="1">
        <v>1</v>
      </c>
      <c r="E3141" s="1">
        <v>1</v>
      </c>
      <c r="F3141" s="16">
        <v>3132</v>
      </c>
      <c r="G3141" s="17" t="s">
        <v>3264</v>
      </c>
      <c r="H3141" s="18" t="s">
        <v>19</v>
      </c>
      <c r="K3141" s="32">
        <v>15</v>
      </c>
      <c r="L3141" s="36">
        <v>180</v>
      </c>
      <c r="N3141" s="32">
        <v>3</v>
      </c>
      <c r="O3141" s="36">
        <v>180</v>
      </c>
    </row>
    <row r="3142" spans="3:15" x14ac:dyDescent="0.25">
      <c r="C3142" s="1">
        <v>1</v>
      </c>
      <c r="D3142" s="1">
        <v>1</v>
      </c>
      <c r="E3142" s="1">
        <v>1</v>
      </c>
      <c r="F3142" s="19">
        <v>3133</v>
      </c>
      <c r="G3142" s="20" t="s">
        <v>3182</v>
      </c>
      <c r="H3142" s="21" t="s">
        <v>18</v>
      </c>
      <c r="K3142" s="33">
        <v>16</v>
      </c>
      <c r="L3142" s="37">
        <v>180</v>
      </c>
      <c r="N3142" s="33">
        <v>1</v>
      </c>
      <c r="O3142" s="37">
        <v>180</v>
      </c>
    </row>
    <row r="3143" spans="3:15" x14ac:dyDescent="0.25">
      <c r="C3143" s="1">
        <v>1</v>
      </c>
      <c r="D3143" s="1">
        <v>1</v>
      </c>
      <c r="E3143" s="1">
        <v>1</v>
      </c>
      <c r="F3143" s="16">
        <v>3134</v>
      </c>
      <c r="G3143" s="17" t="s">
        <v>3181</v>
      </c>
      <c r="H3143" s="18" t="s">
        <v>18</v>
      </c>
      <c r="K3143" s="32">
        <v>28</v>
      </c>
      <c r="L3143" s="36">
        <v>180</v>
      </c>
      <c r="N3143" s="32">
        <v>12</v>
      </c>
      <c r="O3143" s="36">
        <v>180</v>
      </c>
    </row>
    <row r="3144" spans="3:15" x14ac:dyDescent="0.25">
      <c r="C3144" s="1">
        <v>1</v>
      </c>
      <c r="D3144" s="1">
        <v>1</v>
      </c>
      <c r="E3144" s="1">
        <v>1</v>
      </c>
      <c r="F3144" s="19">
        <v>3135</v>
      </c>
      <c r="G3144" s="20" t="s">
        <v>3264</v>
      </c>
      <c r="H3144" s="21" t="s">
        <v>19</v>
      </c>
      <c r="K3144" s="33">
        <v>18</v>
      </c>
      <c r="L3144" s="37">
        <v>180</v>
      </c>
      <c r="N3144" s="33">
        <v>5</v>
      </c>
      <c r="O3144" s="37">
        <v>180</v>
      </c>
    </row>
    <row r="3145" spans="3:15" x14ac:dyDescent="0.25">
      <c r="C3145" s="1">
        <v>1</v>
      </c>
      <c r="D3145" s="1">
        <v>1</v>
      </c>
      <c r="E3145" s="1">
        <v>1</v>
      </c>
      <c r="F3145" s="16">
        <v>3136</v>
      </c>
      <c r="G3145" s="17" t="s">
        <v>3264</v>
      </c>
      <c r="H3145" s="18" t="s">
        <v>19</v>
      </c>
      <c r="K3145" s="32">
        <v>26</v>
      </c>
      <c r="L3145" s="36">
        <v>180</v>
      </c>
      <c r="N3145" s="32">
        <v>8</v>
      </c>
      <c r="O3145" s="36">
        <v>180</v>
      </c>
    </row>
    <row r="3146" spans="3:15" x14ac:dyDescent="0.25">
      <c r="C3146" s="1">
        <v>1</v>
      </c>
      <c r="D3146" s="1">
        <v>1</v>
      </c>
      <c r="E3146" s="1">
        <v>1</v>
      </c>
      <c r="F3146" s="19">
        <v>3137</v>
      </c>
      <c r="G3146" s="20" t="s">
        <v>3181</v>
      </c>
      <c r="H3146" s="21" t="s">
        <v>19</v>
      </c>
      <c r="K3146" s="33">
        <v>21</v>
      </c>
      <c r="L3146" s="37">
        <v>180</v>
      </c>
      <c r="N3146" s="33">
        <v>3</v>
      </c>
      <c r="O3146" s="37">
        <v>180</v>
      </c>
    </row>
    <row r="3147" spans="3:15" x14ac:dyDescent="0.25">
      <c r="C3147" s="1">
        <v>1</v>
      </c>
      <c r="D3147" s="1">
        <v>1</v>
      </c>
      <c r="E3147" s="1">
        <v>1</v>
      </c>
      <c r="F3147" s="16">
        <v>3138</v>
      </c>
      <c r="G3147" s="17" t="s">
        <v>3182</v>
      </c>
      <c r="H3147" s="18" t="s">
        <v>18</v>
      </c>
      <c r="K3147" s="32">
        <v>19</v>
      </c>
      <c r="L3147" s="36">
        <v>180</v>
      </c>
      <c r="N3147" s="32">
        <v>4</v>
      </c>
      <c r="O3147" s="36">
        <v>180</v>
      </c>
    </row>
    <row r="3148" spans="3:15" x14ac:dyDescent="0.25">
      <c r="C3148" s="1">
        <v>1</v>
      </c>
      <c r="D3148" s="1">
        <v>1</v>
      </c>
      <c r="E3148" s="1">
        <v>1</v>
      </c>
      <c r="F3148" s="19">
        <v>3139</v>
      </c>
      <c r="G3148" s="20" t="s">
        <v>3182</v>
      </c>
      <c r="H3148" s="21" t="s">
        <v>18</v>
      </c>
      <c r="K3148" s="33">
        <v>15</v>
      </c>
      <c r="L3148" s="37">
        <v>180</v>
      </c>
      <c r="N3148" s="33">
        <v>2</v>
      </c>
      <c r="O3148" s="37">
        <v>180</v>
      </c>
    </row>
    <row r="3149" spans="3:15" x14ac:dyDescent="0.25">
      <c r="C3149" s="1">
        <v>1</v>
      </c>
      <c r="D3149" s="1">
        <v>1</v>
      </c>
      <c r="E3149" s="1">
        <v>1</v>
      </c>
      <c r="F3149" s="16">
        <v>3140</v>
      </c>
      <c r="G3149" s="17" t="s">
        <v>3264</v>
      </c>
      <c r="H3149" s="18" t="s">
        <v>19</v>
      </c>
      <c r="K3149" s="32">
        <v>22</v>
      </c>
      <c r="L3149" s="36">
        <v>180</v>
      </c>
      <c r="N3149" s="32">
        <v>1</v>
      </c>
      <c r="O3149" s="36">
        <v>180</v>
      </c>
    </row>
    <row r="3150" spans="3:15" x14ac:dyDescent="0.25">
      <c r="C3150" s="1">
        <v>1</v>
      </c>
      <c r="D3150" s="1">
        <v>1</v>
      </c>
      <c r="E3150" s="1">
        <v>1</v>
      </c>
      <c r="F3150" s="19">
        <v>3141</v>
      </c>
      <c r="G3150" s="20" t="s">
        <v>3182</v>
      </c>
      <c r="H3150" s="21" t="s">
        <v>18</v>
      </c>
      <c r="K3150" s="33">
        <v>23</v>
      </c>
      <c r="L3150" s="37">
        <v>180</v>
      </c>
      <c r="N3150" s="33">
        <v>5</v>
      </c>
      <c r="O3150" s="37">
        <v>180</v>
      </c>
    </row>
    <row r="3151" spans="3:15" x14ac:dyDescent="0.25">
      <c r="C3151" s="1">
        <v>1</v>
      </c>
      <c r="D3151" s="1">
        <v>1</v>
      </c>
      <c r="E3151" s="1">
        <v>1</v>
      </c>
      <c r="F3151" s="16">
        <v>3142</v>
      </c>
      <c r="G3151" s="17" t="s">
        <v>3264</v>
      </c>
      <c r="H3151" s="18" t="s">
        <v>18</v>
      </c>
      <c r="K3151" s="32">
        <v>19</v>
      </c>
      <c r="L3151" s="36">
        <v>180</v>
      </c>
      <c r="N3151" s="32">
        <v>7</v>
      </c>
      <c r="O3151" s="36">
        <v>180</v>
      </c>
    </row>
    <row r="3152" spans="3:15" x14ac:dyDescent="0.25">
      <c r="C3152" s="1">
        <v>1</v>
      </c>
      <c r="D3152" s="1">
        <v>1</v>
      </c>
      <c r="E3152" s="1">
        <v>1</v>
      </c>
      <c r="F3152" s="19">
        <v>3143</v>
      </c>
      <c r="G3152" s="20" t="s">
        <v>3181</v>
      </c>
      <c r="H3152" s="21" t="s">
        <v>19</v>
      </c>
      <c r="K3152" s="33">
        <v>26</v>
      </c>
      <c r="L3152" s="37">
        <v>180</v>
      </c>
      <c r="N3152" s="33">
        <v>5</v>
      </c>
      <c r="O3152" s="37">
        <v>180</v>
      </c>
    </row>
    <row r="3153" spans="3:15" x14ac:dyDescent="0.25">
      <c r="C3153" s="1">
        <v>1</v>
      </c>
      <c r="D3153" s="1">
        <v>1</v>
      </c>
      <c r="E3153" s="1">
        <v>1</v>
      </c>
      <c r="F3153" s="16">
        <v>3144</v>
      </c>
      <c r="G3153" s="17" t="s">
        <v>3181</v>
      </c>
      <c r="H3153" s="18" t="s">
        <v>19</v>
      </c>
      <c r="K3153" s="32">
        <v>28</v>
      </c>
      <c r="L3153" s="36">
        <v>180</v>
      </c>
      <c r="N3153" s="32">
        <v>5</v>
      </c>
      <c r="O3153" s="36">
        <v>180</v>
      </c>
    </row>
    <row r="3154" spans="3:15" x14ac:dyDescent="0.25">
      <c r="C3154" s="1">
        <v>1</v>
      </c>
      <c r="D3154" s="1">
        <v>1</v>
      </c>
      <c r="E3154" s="1">
        <v>1</v>
      </c>
      <c r="F3154" s="19">
        <v>3145</v>
      </c>
      <c r="G3154" s="20" t="s">
        <v>3181</v>
      </c>
      <c r="H3154" s="21" t="s">
        <v>18</v>
      </c>
      <c r="K3154" s="33">
        <v>20</v>
      </c>
      <c r="L3154" s="37">
        <v>180</v>
      </c>
      <c r="N3154" s="33">
        <v>5</v>
      </c>
      <c r="O3154" s="37">
        <v>180</v>
      </c>
    </row>
    <row r="3155" spans="3:15" x14ac:dyDescent="0.25">
      <c r="C3155" s="1">
        <v>1</v>
      </c>
      <c r="D3155" s="1">
        <v>1</v>
      </c>
      <c r="E3155" s="1">
        <v>1</v>
      </c>
      <c r="F3155" s="16">
        <v>3146</v>
      </c>
      <c r="G3155" s="17" t="s">
        <v>3182</v>
      </c>
      <c r="H3155" s="18" t="s">
        <v>18</v>
      </c>
      <c r="K3155" s="32">
        <v>17</v>
      </c>
      <c r="L3155" s="36">
        <v>180</v>
      </c>
      <c r="N3155" s="32">
        <v>4</v>
      </c>
      <c r="O3155" s="36">
        <v>180</v>
      </c>
    </row>
    <row r="3156" spans="3:15" x14ac:dyDescent="0.25">
      <c r="C3156" s="1">
        <v>1</v>
      </c>
      <c r="D3156" s="1">
        <v>1</v>
      </c>
      <c r="E3156" s="1">
        <v>1</v>
      </c>
      <c r="F3156" s="19">
        <v>3147</v>
      </c>
      <c r="G3156" s="20" t="s">
        <v>3264</v>
      </c>
      <c r="H3156" s="21" t="s">
        <v>19</v>
      </c>
      <c r="K3156" s="33">
        <v>12</v>
      </c>
      <c r="L3156" s="37">
        <v>180</v>
      </c>
      <c r="N3156" s="33">
        <v>3</v>
      </c>
      <c r="O3156" s="37">
        <v>180</v>
      </c>
    </row>
    <row r="3157" spans="3:15" x14ac:dyDescent="0.25">
      <c r="C3157" s="1">
        <v>1</v>
      </c>
      <c r="D3157" s="1">
        <v>1</v>
      </c>
      <c r="E3157" s="1">
        <v>1</v>
      </c>
      <c r="F3157" s="16">
        <v>3148</v>
      </c>
      <c r="G3157" s="17" t="s">
        <v>3182</v>
      </c>
      <c r="H3157" s="18" t="s">
        <v>18</v>
      </c>
      <c r="K3157" s="32">
        <v>13</v>
      </c>
      <c r="L3157" s="36">
        <v>180</v>
      </c>
      <c r="N3157" s="32">
        <v>5</v>
      </c>
      <c r="O3157" s="36">
        <v>180</v>
      </c>
    </row>
    <row r="3158" spans="3:15" x14ac:dyDescent="0.25">
      <c r="C3158" s="1">
        <v>1</v>
      </c>
      <c r="D3158" s="1">
        <v>1</v>
      </c>
      <c r="E3158" s="1">
        <v>1</v>
      </c>
      <c r="F3158" s="19">
        <v>3149</v>
      </c>
      <c r="G3158" s="20" t="s">
        <v>3264</v>
      </c>
      <c r="H3158" s="21" t="s">
        <v>19</v>
      </c>
      <c r="K3158" s="33">
        <v>17</v>
      </c>
      <c r="L3158" s="37">
        <v>180</v>
      </c>
      <c r="N3158" s="33">
        <v>8</v>
      </c>
      <c r="O3158" s="37">
        <v>180</v>
      </c>
    </row>
    <row r="3159" spans="3:15" x14ac:dyDescent="0.25">
      <c r="C3159" s="1">
        <v>1</v>
      </c>
      <c r="D3159" s="1">
        <v>1</v>
      </c>
      <c r="E3159" s="1">
        <v>1</v>
      </c>
      <c r="F3159" s="16">
        <v>3150</v>
      </c>
      <c r="G3159" s="17" t="s">
        <v>3181</v>
      </c>
      <c r="H3159" s="18" t="s">
        <v>18</v>
      </c>
      <c r="K3159" s="32">
        <v>23</v>
      </c>
      <c r="L3159" s="36">
        <v>180</v>
      </c>
      <c r="N3159" s="32">
        <v>6</v>
      </c>
      <c r="O3159" s="36">
        <v>180</v>
      </c>
    </row>
    <row r="3160" spans="3:15" x14ac:dyDescent="0.25">
      <c r="C3160" s="1">
        <v>1</v>
      </c>
      <c r="D3160" s="1">
        <v>1</v>
      </c>
      <c r="E3160" s="1">
        <v>1</v>
      </c>
      <c r="F3160" s="19">
        <v>3151</v>
      </c>
      <c r="G3160" s="20" t="s">
        <v>3182</v>
      </c>
      <c r="H3160" s="21" t="s">
        <v>18</v>
      </c>
      <c r="K3160" s="33">
        <v>19</v>
      </c>
      <c r="L3160" s="37">
        <v>180</v>
      </c>
      <c r="N3160" s="33">
        <v>8</v>
      </c>
      <c r="O3160" s="37">
        <v>180</v>
      </c>
    </row>
    <row r="3161" spans="3:15" x14ac:dyDescent="0.25">
      <c r="C3161" s="1">
        <v>1</v>
      </c>
      <c r="D3161" s="1">
        <v>1</v>
      </c>
      <c r="E3161" s="1">
        <v>1</v>
      </c>
      <c r="F3161" s="16">
        <v>3152</v>
      </c>
      <c r="G3161" s="17" t="s">
        <v>3182</v>
      </c>
      <c r="H3161" s="18" t="s">
        <v>19</v>
      </c>
      <c r="K3161" s="32">
        <v>29</v>
      </c>
      <c r="L3161" s="36">
        <v>181</v>
      </c>
      <c r="N3161" s="32">
        <v>6</v>
      </c>
      <c r="O3161" s="36">
        <v>181</v>
      </c>
    </row>
    <row r="3162" spans="3:15" x14ac:dyDescent="0.25">
      <c r="C3162" s="1">
        <v>1</v>
      </c>
      <c r="D3162" s="1">
        <v>1</v>
      </c>
      <c r="E3162" s="1">
        <v>1</v>
      </c>
      <c r="F3162" s="19">
        <v>3153</v>
      </c>
      <c r="G3162" s="20" t="s">
        <v>3264</v>
      </c>
      <c r="H3162" s="21" t="s">
        <v>19</v>
      </c>
      <c r="K3162" s="33">
        <v>22</v>
      </c>
      <c r="L3162" s="37">
        <v>181</v>
      </c>
      <c r="N3162" s="33">
        <v>5</v>
      </c>
      <c r="O3162" s="37">
        <v>181</v>
      </c>
    </row>
    <row r="3163" spans="3:15" x14ac:dyDescent="0.25">
      <c r="C3163" s="1">
        <v>1</v>
      </c>
      <c r="D3163" s="1">
        <v>1</v>
      </c>
      <c r="E3163" s="1">
        <v>1</v>
      </c>
      <c r="F3163" s="16">
        <v>3154</v>
      </c>
      <c r="G3163" s="17" t="s">
        <v>3182</v>
      </c>
      <c r="H3163" s="18" t="s">
        <v>19</v>
      </c>
      <c r="K3163" s="32">
        <v>29</v>
      </c>
      <c r="L3163" s="36">
        <v>181</v>
      </c>
      <c r="N3163" s="32">
        <v>7</v>
      </c>
      <c r="O3163" s="36">
        <v>181</v>
      </c>
    </row>
    <row r="3164" spans="3:15" x14ac:dyDescent="0.25">
      <c r="C3164" s="1">
        <v>1</v>
      </c>
      <c r="D3164" s="1">
        <v>1</v>
      </c>
      <c r="E3164" s="1">
        <v>1</v>
      </c>
      <c r="F3164" s="19">
        <v>3155</v>
      </c>
      <c r="G3164" s="20" t="s">
        <v>3181</v>
      </c>
      <c r="H3164" s="21" t="s">
        <v>19</v>
      </c>
      <c r="K3164" s="33">
        <v>20</v>
      </c>
      <c r="L3164" s="37">
        <v>181</v>
      </c>
      <c r="N3164" s="33">
        <v>7</v>
      </c>
      <c r="O3164" s="37">
        <v>181</v>
      </c>
    </row>
    <row r="3165" spans="3:15" x14ac:dyDescent="0.25">
      <c r="C3165" s="1">
        <v>1</v>
      </c>
      <c r="D3165" s="1">
        <v>1</v>
      </c>
      <c r="E3165" s="1">
        <v>1</v>
      </c>
      <c r="F3165" s="16">
        <v>3156</v>
      </c>
      <c r="G3165" s="17" t="s">
        <v>3264</v>
      </c>
      <c r="H3165" s="18" t="s">
        <v>18</v>
      </c>
      <c r="K3165" s="32">
        <v>26</v>
      </c>
      <c r="L3165" s="36">
        <v>181</v>
      </c>
      <c r="N3165" s="32">
        <v>4</v>
      </c>
      <c r="O3165" s="36">
        <v>181</v>
      </c>
    </row>
    <row r="3166" spans="3:15" x14ac:dyDescent="0.25">
      <c r="C3166" s="1">
        <v>1</v>
      </c>
      <c r="D3166" s="1">
        <v>1</v>
      </c>
      <c r="E3166" s="1">
        <v>1</v>
      </c>
      <c r="F3166" s="19">
        <v>3157</v>
      </c>
      <c r="G3166" s="20" t="s">
        <v>3182</v>
      </c>
      <c r="H3166" s="21" t="s">
        <v>19</v>
      </c>
      <c r="K3166" s="33">
        <v>22</v>
      </c>
      <c r="L3166" s="37">
        <v>181</v>
      </c>
      <c r="N3166" s="33">
        <v>3</v>
      </c>
      <c r="O3166" s="37">
        <v>181</v>
      </c>
    </row>
    <row r="3167" spans="3:15" x14ac:dyDescent="0.25">
      <c r="C3167" s="1">
        <v>1</v>
      </c>
      <c r="D3167" s="1">
        <v>1</v>
      </c>
      <c r="E3167" s="1">
        <v>1</v>
      </c>
      <c r="F3167" s="16">
        <v>3158</v>
      </c>
      <c r="G3167" s="17" t="s">
        <v>3264</v>
      </c>
      <c r="H3167" s="18" t="s">
        <v>18</v>
      </c>
      <c r="K3167" s="32">
        <v>19</v>
      </c>
      <c r="L3167" s="36">
        <v>181</v>
      </c>
      <c r="N3167" s="32">
        <v>3</v>
      </c>
      <c r="O3167" s="36">
        <v>181</v>
      </c>
    </row>
    <row r="3168" spans="3:15" x14ac:dyDescent="0.25">
      <c r="C3168" s="1">
        <v>1</v>
      </c>
      <c r="D3168" s="1">
        <v>1</v>
      </c>
      <c r="E3168" s="1">
        <v>1</v>
      </c>
      <c r="F3168" s="19">
        <v>3159</v>
      </c>
      <c r="G3168" s="20" t="s">
        <v>3264</v>
      </c>
      <c r="H3168" s="21" t="s">
        <v>18</v>
      </c>
      <c r="K3168" s="33">
        <v>22</v>
      </c>
      <c r="L3168" s="37">
        <v>181</v>
      </c>
      <c r="N3168" s="33">
        <v>5</v>
      </c>
      <c r="O3168" s="37">
        <v>181</v>
      </c>
    </row>
    <row r="3169" spans="3:15" x14ac:dyDescent="0.25">
      <c r="C3169" s="1">
        <v>1</v>
      </c>
      <c r="D3169" s="1">
        <v>1</v>
      </c>
      <c r="E3169" s="1">
        <v>1</v>
      </c>
      <c r="F3169" s="16">
        <v>3160</v>
      </c>
      <c r="G3169" s="17" t="s">
        <v>3264</v>
      </c>
      <c r="H3169" s="18" t="s">
        <v>18</v>
      </c>
      <c r="K3169" s="32">
        <v>21</v>
      </c>
      <c r="L3169" s="36">
        <v>181</v>
      </c>
      <c r="N3169" s="32">
        <v>7</v>
      </c>
      <c r="O3169" s="36">
        <v>181</v>
      </c>
    </row>
    <row r="3170" spans="3:15" x14ac:dyDescent="0.25">
      <c r="C3170" s="1">
        <v>1</v>
      </c>
      <c r="D3170" s="1">
        <v>1</v>
      </c>
      <c r="E3170" s="1">
        <v>1</v>
      </c>
      <c r="F3170" s="19">
        <v>3161</v>
      </c>
      <c r="G3170" s="20" t="s">
        <v>3264</v>
      </c>
      <c r="H3170" s="21" t="s">
        <v>19</v>
      </c>
      <c r="K3170" s="33">
        <v>26</v>
      </c>
      <c r="L3170" s="37">
        <v>181</v>
      </c>
      <c r="N3170" s="33">
        <v>7</v>
      </c>
      <c r="O3170" s="37">
        <v>181</v>
      </c>
    </row>
    <row r="3171" spans="3:15" x14ac:dyDescent="0.25">
      <c r="C3171" s="1">
        <v>1</v>
      </c>
      <c r="D3171" s="1">
        <v>1</v>
      </c>
      <c r="E3171" s="1">
        <v>1</v>
      </c>
      <c r="F3171" s="16">
        <v>3162</v>
      </c>
      <c r="G3171" s="17" t="s">
        <v>3181</v>
      </c>
      <c r="H3171" s="18" t="s">
        <v>19</v>
      </c>
      <c r="K3171" s="32">
        <v>23</v>
      </c>
      <c r="L3171" s="36">
        <v>181</v>
      </c>
      <c r="N3171" s="32">
        <v>6</v>
      </c>
      <c r="O3171" s="36">
        <v>181</v>
      </c>
    </row>
    <row r="3172" spans="3:15" x14ac:dyDescent="0.25">
      <c r="C3172" s="1">
        <v>1</v>
      </c>
      <c r="D3172" s="1">
        <v>1</v>
      </c>
      <c r="E3172" s="1">
        <v>1</v>
      </c>
      <c r="F3172" s="19">
        <v>3163</v>
      </c>
      <c r="G3172" s="20" t="s">
        <v>3264</v>
      </c>
      <c r="H3172" s="21" t="s">
        <v>18</v>
      </c>
      <c r="K3172" s="33">
        <v>18</v>
      </c>
      <c r="L3172" s="37">
        <v>181</v>
      </c>
      <c r="N3172" s="33">
        <v>4</v>
      </c>
      <c r="O3172" s="37">
        <v>181</v>
      </c>
    </row>
    <row r="3173" spans="3:15" x14ac:dyDescent="0.25">
      <c r="C3173" s="1">
        <v>1</v>
      </c>
      <c r="D3173" s="1">
        <v>1</v>
      </c>
      <c r="E3173" s="1">
        <v>1</v>
      </c>
      <c r="F3173" s="16">
        <v>3164</v>
      </c>
      <c r="G3173" s="17" t="s">
        <v>3264</v>
      </c>
      <c r="H3173" s="18" t="s">
        <v>18</v>
      </c>
      <c r="K3173" s="32">
        <v>17</v>
      </c>
      <c r="L3173" s="36">
        <v>181</v>
      </c>
      <c r="N3173" s="32">
        <v>4</v>
      </c>
      <c r="O3173" s="36">
        <v>181</v>
      </c>
    </row>
    <row r="3174" spans="3:15" x14ac:dyDescent="0.25">
      <c r="C3174" s="1">
        <v>1</v>
      </c>
      <c r="D3174" s="1">
        <v>1</v>
      </c>
      <c r="E3174" s="1">
        <v>1</v>
      </c>
      <c r="F3174" s="19">
        <v>3165</v>
      </c>
      <c r="G3174" s="20" t="s">
        <v>3264</v>
      </c>
      <c r="H3174" s="21" t="s">
        <v>18</v>
      </c>
      <c r="K3174" s="33">
        <v>17</v>
      </c>
      <c r="L3174" s="37">
        <v>181</v>
      </c>
      <c r="N3174" s="33">
        <v>5</v>
      </c>
      <c r="O3174" s="37">
        <v>181</v>
      </c>
    </row>
    <row r="3175" spans="3:15" x14ac:dyDescent="0.25">
      <c r="C3175" s="1">
        <v>1</v>
      </c>
      <c r="D3175" s="1">
        <v>1</v>
      </c>
      <c r="E3175" s="1">
        <v>1</v>
      </c>
      <c r="F3175" s="16">
        <v>3166</v>
      </c>
      <c r="G3175" s="17" t="s">
        <v>3264</v>
      </c>
      <c r="H3175" s="18" t="s">
        <v>19</v>
      </c>
      <c r="K3175" s="32">
        <v>19</v>
      </c>
      <c r="L3175" s="36">
        <v>181</v>
      </c>
      <c r="N3175" s="32">
        <v>5</v>
      </c>
      <c r="O3175" s="36">
        <v>181</v>
      </c>
    </row>
    <row r="3176" spans="3:15" x14ac:dyDescent="0.25">
      <c r="C3176" s="1">
        <v>1</v>
      </c>
      <c r="D3176" s="1">
        <v>1</v>
      </c>
      <c r="E3176" s="1">
        <v>1</v>
      </c>
      <c r="F3176" s="19">
        <v>3167</v>
      </c>
      <c r="G3176" s="20" t="s">
        <v>3264</v>
      </c>
      <c r="H3176" s="21" t="s">
        <v>19</v>
      </c>
      <c r="K3176" s="33">
        <v>21</v>
      </c>
      <c r="L3176" s="37">
        <v>181</v>
      </c>
      <c r="N3176" s="33">
        <v>5</v>
      </c>
      <c r="O3176" s="37">
        <v>181</v>
      </c>
    </row>
    <row r="3177" spans="3:15" x14ac:dyDescent="0.25">
      <c r="C3177" s="1">
        <v>1</v>
      </c>
      <c r="D3177" s="1">
        <v>1</v>
      </c>
      <c r="E3177" s="1">
        <v>1</v>
      </c>
      <c r="F3177" s="16">
        <v>3168</v>
      </c>
      <c r="G3177" s="17" t="s">
        <v>3182</v>
      </c>
      <c r="H3177" s="18" t="s">
        <v>18</v>
      </c>
      <c r="K3177" s="32">
        <v>15</v>
      </c>
      <c r="L3177" s="36">
        <v>181</v>
      </c>
      <c r="N3177" s="32">
        <v>5</v>
      </c>
      <c r="O3177" s="36">
        <v>181</v>
      </c>
    </row>
    <row r="3178" spans="3:15" x14ac:dyDescent="0.25">
      <c r="C3178" s="1">
        <v>1</v>
      </c>
      <c r="D3178" s="1">
        <v>1</v>
      </c>
      <c r="E3178" s="1">
        <v>1</v>
      </c>
      <c r="F3178" s="19">
        <v>3169</v>
      </c>
      <c r="G3178" s="20" t="s">
        <v>3181</v>
      </c>
      <c r="H3178" s="21" t="s">
        <v>18</v>
      </c>
      <c r="K3178" s="33">
        <v>17</v>
      </c>
      <c r="L3178" s="37">
        <v>181</v>
      </c>
      <c r="N3178" s="33">
        <v>6</v>
      </c>
      <c r="O3178" s="37">
        <v>181</v>
      </c>
    </row>
    <row r="3179" spans="3:15" x14ac:dyDescent="0.25">
      <c r="C3179" s="1">
        <v>1</v>
      </c>
      <c r="D3179" s="1">
        <v>1</v>
      </c>
      <c r="E3179" s="1">
        <v>1</v>
      </c>
      <c r="F3179" s="16">
        <v>3170</v>
      </c>
      <c r="G3179" s="17" t="s">
        <v>3264</v>
      </c>
      <c r="H3179" s="18" t="s">
        <v>19</v>
      </c>
      <c r="K3179" s="32">
        <v>13</v>
      </c>
      <c r="L3179" s="36">
        <v>181</v>
      </c>
      <c r="N3179" s="32">
        <v>2</v>
      </c>
      <c r="O3179" s="36">
        <v>181</v>
      </c>
    </row>
    <row r="3180" spans="3:15" x14ac:dyDescent="0.25">
      <c r="C3180" s="1">
        <v>1</v>
      </c>
      <c r="D3180" s="1">
        <v>1</v>
      </c>
      <c r="E3180" s="1">
        <v>1</v>
      </c>
      <c r="F3180" s="19">
        <v>3171</v>
      </c>
      <c r="G3180" s="20" t="s">
        <v>3264</v>
      </c>
      <c r="H3180" s="21" t="s">
        <v>18</v>
      </c>
      <c r="K3180" s="33">
        <v>15</v>
      </c>
      <c r="L3180" s="37">
        <v>181</v>
      </c>
      <c r="N3180" s="33">
        <v>4</v>
      </c>
      <c r="O3180" s="37">
        <v>181</v>
      </c>
    </row>
    <row r="3181" spans="3:15" x14ac:dyDescent="0.25">
      <c r="C3181" s="1">
        <v>1</v>
      </c>
      <c r="D3181" s="1">
        <v>1</v>
      </c>
      <c r="E3181" s="1">
        <v>1</v>
      </c>
      <c r="F3181" s="16">
        <v>3172</v>
      </c>
      <c r="G3181" s="17" t="s">
        <v>3264</v>
      </c>
      <c r="H3181" s="18" t="s">
        <v>19</v>
      </c>
      <c r="K3181" s="32">
        <v>11</v>
      </c>
      <c r="L3181" s="36">
        <v>181</v>
      </c>
      <c r="N3181" s="32">
        <v>0</v>
      </c>
      <c r="O3181" s="36">
        <v>181</v>
      </c>
    </row>
    <row r="3182" spans="3:15" x14ac:dyDescent="0.25">
      <c r="C3182" s="1">
        <v>1</v>
      </c>
      <c r="D3182" s="1">
        <v>1</v>
      </c>
      <c r="E3182" s="1">
        <v>1</v>
      </c>
      <c r="F3182" s="19">
        <v>3173</v>
      </c>
      <c r="G3182" s="20" t="s">
        <v>3182</v>
      </c>
      <c r="H3182" s="21" t="s">
        <v>18</v>
      </c>
      <c r="K3182" s="33">
        <v>12</v>
      </c>
      <c r="L3182" s="37">
        <v>181</v>
      </c>
      <c r="N3182" s="33">
        <v>2</v>
      </c>
      <c r="O3182" s="37">
        <v>181</v>
      </c>
    </row>
    <row r="3183" spans="3:15" x14ac:dyDescent="0.25">
      <c r="C3183" s="1">
        <v>1</v>
      </c>
      <c r="D3183" s="1">
        <v>1</v>
      </c>
      <c r="E3183" s="1">
        <v>1</v>
      </c>
      <c r="F3183" s="16">
        <v>3174</v>
      </c>
      <c r="G3183" s="17" t="s">
        <v>3182</v>
      </c>
      <c r="H3183" s="18" t="s">
        <v>19</v>
      </c>
      <c r="K3183" s="32">
        <v>22</v>
      </c>
      <c r="L3183" s="36">
        <v>181</v>
      </c>
      <c r="N3183" s="32">
        <v>8</v>
      </c>
      <c r="O3183" s="36">
        <v>181</v>
      </c>
    </row>
    <row r="3184" spans="3:15" x14ac:dyDescent="0.25">
      <c r="C3184" s="1">
        <v>1</v>
      </c>
      <c r="D3184" s="1">
        <v>1</v>
      </c>
      <c r="E3184" s="1">
        <v>1</v>
      </c>
      <c r="F3184" s="19">
        <v>3175</v>
      </c>
      <c r="G3184" s="20" t="s">
        <v>3264</v>
      </c>
      <c r="H3184" s="21" t="s">
        <v>19</v>
      </c>
      <c r="K3184" s="33">
        <v>10</v>
      </c>
      <c r="L3184" s="37">
        <v>181</v>
      </c>
      <c r="N3184" s="33">
        <v>2</v>
      </c>
      <c r="O3184" s="37">
        <v>181</v>
      </c>
    </row>
    <row r="3185" spans="3:15" x14ac:dyDescent="0.25">
      <c r="C3185" s="1">
        <v>1</v>
      </c>
      <c r="D3185" s="1">
        <v>1</v>
      </c>
      <c r="E3185" s="1">
        <v>1</v>
      </c>
      <c r="F3185" s="16">
        <v>3176</v>
      </c>
      <c r="G3185" s="17" t="s">
        <v>3264</v>
      </c>
      <c r="H3185" s="18" t="s">
        <v>18</v>
      </c>
      <c r="K3185" s="32">
        <v>21</v>
      </c>
      <c r="L3185" s="36">
        <v>181</v>
      </c>
      <c r="N3185" s="32">
        <v>3</v>
      </c>
      <c r="O3185" s="36">
        <v>181</v>
      </c>
    </row>
    <row r="3186" spans="3:15" x14ac:dyDescent="0.25">
      <c r="C3186" s="1">
        <v>1</v>
      </c>
      <c r="D3186" s="1">
        <v>1</v>
      </c>
      <c r="E3186" s="1">
        <v>1</v>
      </c>
      <c r="F3186" s="19">
        <v>3177</v>
      </c>
      <c r="G3186" s="20" t="s">
        <v>3264</v>
      </c>
      <c r="H3186" s="21" t="s">
        <v>18</v>
      </c>
      <c r="K3186" s="33">
        <v>18</v>
      </c>
      <c r="L3186" s="37">
        <v>181</v>
      </c>
      <c r="N3186" s="33">
        <v>5</v>
      </c>
      <c r="O3186" s="37">
        <v>181</v>
      </c>
    </row>
    <row r="3187" spans="3:15" x14ac:dyDescent="0.25">
      <c r="C3187" s="1">
        <v>1</v>
      </c>
      <c r="D3187" s="1">
        <v>1</v>
      </c>
      <c r="E3187" s="1">
        <v>1</v>
      </c>
      <c r="F3187" s="16">
        <v>3178</v>
      </c>
      <c r="G3187" s="17" t="s">
        <v>3181</v>
      </c>
      <c r="H3187" s="18" t="s">
        <v>18</v>
      </c>
      <c r="K3187" s="32">
        <v>12</v>
      </c>
      <c r="L3187" s="36">
        <v>181</v>
      </c>
      <c r="N3187" s="32">
        <v>4</v>
      </c>
      <c r="O3187" s="36">
        <v>181</v>
      </c>
    </row>
    <row r="3188" spans="3:15" x14ac:dyDescent="0.25">
      <c r="C3188" s="1">
        <v>1</v>
      </c>
      <c r="D3188" s="1">
        <v>1</v>
      </c>
      <c r="E3188" s="1">
        <v>1</v>
      </c>
      <c r="F3188" s="19">
        <v>3179</v>
      </c>
      <c r="G3188" s="20" t="s">
        <v>3264</v>
      </c>
      <c r="H3188" s="21" t="s">
        <v>18</v>
      </c>
      <c r="K3188" s="33">
        <v>32</v>
      </c>
      <c r="L3188" s="37">
        <v>182</v>
      </c>
      <c r="N3188" s="33">
        <v>7</v>
      </c>
      <c r="O3188" s="37">
        <v>182</v>
      </c>
    </row>
    <row r="3189" spans="3:15" x14ac:dyDescent="0.25">
      <c r="C3189" s="1">
        <v>1</v>
      </c>
      <c r="D3189" s="1">
        <v>1</v>
      </c>
      <c r="E3189" s="1">
        <v>1</v>
      </c>
      <c r="F3189" s="16">
        <v>3180</v>
      </c>
      <c r="G3189" s="17" t="s">
        <v>3264</v>
      </c>
      <c r="H3189" s="18" t="s">
        <v>18</v>
      </c>
      <c r="K3189" s="32">
        <v>25</v>
      </c>
      <c r="L3189" s="36">
        <v>182</v>
      </c>
      <c r="N3189" s="32">
        <v>4</v>
      </c>
      <c r="O3189" s="36">
        <v>182</v>
      </c>
    </row>
    <row r="3190" spans="3:15" x14ac:dyDescent="0.25">
      <c r="C3190" s="1">
        <v>1</v>
      </c>
      <c r="D3190" s="1">
        <v>1</v>
      </c>
      <c r="E3190" s="1">
        <v>1</v>
      </c>
      <c r="F3190" s="19">
        <v>3181</v>
      </c>
      <c r="G3190" s="20" t="s">
        <v>3181</v>
      </c>
      <c r="H3190" s="21" t="s">
        <v>19</v>
      </c>
      <c r="K3190" s="33">
        <v>27</v>
      </c>
      <c r="L3190" s="37">
        <v>182</v>
      </c>
      <c r="N3190" s="33">
        <v>5</v>
      </c>
      <c r="O3190" s="37">
        <v>182</v>
      </c>
    </row>
    <row r="3191" spans="3:15" x14ac:dyDescent="0.25">
      <c r="C3191" s="1">
        <v>1</v>
      </c>
      <c r="D3191" s="1">
        <v>1</v>
      </c>
      <c r="E3191" s="1">
        <v>1</v>
      </c>
      <c r="F3191" s="16">
        <v>3182</v>
      </c>
      <c r="G3191" s="17" t="s">
        <v>3181</v>
      </c>
      <c r="H3191" s="18" t="s">
        <v>19</v>
      </c>
      <c r="K3191" s="32">
        <v>22</v>
      </c>
      <c r="L3191" s="36">
        <v>182</v>
      </c>
      <c r="N3191" s="32">
        <v>9</v>
      </c>
      <c r="O3191" s="36">
        <v>182</v>
      </c>
    </row>
    <row r="3192" spans="3:15" x14ac:dyDescent="0.25">
      <c r="C3192" s="1">
        <v>1</v>
      </c>
      <c r="D3192" s="1">
        <v>1</v>
      </c>
      <c r="E3192" s="1">
        <v>1</v>
      </c>
      <c r="F3192" s="19">
        <v>3183</v>
      </c>
      <c r="G3192" s="20" t="s">
        <v>3182</v>
      </c>
      <c r="H3192" s="21" t="s">
        <v>18</v>
      </c>
      <c r="K3192" s="33">
        <v>27</v>
      </c>
      <c r="L3192" s="37">
        <v>182</v>
      </c>
      <c r="N3192" s="33">
        <v>8</v>
      </c>
      <c r="O3192" s="37">
        <v>182</v>
      </c>
    </row>
    <row r="3193" spans="3:15" x14ac:dyDescent="0.25">
      <c r="C3193" s="1">
        <v>1</v>
      </c>
      <c r="D3193" s="1">
        <v>1</v>
      </c>
      <c r="E3193" s="1">
        <v>1</v>
      </c>
      <c r="F3193" s="16">
        <v>3184</v>
      </c>
      <c r="G3193" s="17" t="s">
        <v>3264</v>
      </c>
      <c r="H3193" s="18" t="s">
        <v>19</v>
      </c>
      <c r="K3193" s="32">
        <v>28</v>
      </c>
      <c r="L3193" s="36">
        <v>182</v>
      </c>
      <c r="N3193" s="32">
        <v>5</v>
      </c>
      <c r="O3193" s="36">
        <v>182</v>
      </c>
    </row>
    <row r="3194" spans="3:15" x14ac:dyDescent="0.25">
      <c r="C3194" s="1">
        <v>1</v>
      </c>
      <c r="D3194" s="1">
        <v>1</v>
      </c>
      <c r="E3194" s="1">
        <v>1</v>
      </c>
      <c r="F3194" s="19">
        <v>3185</v>
      </c>
      <c r="G3194" s="20" t="s">
        <v>3264</v>
      </c>
      <c r="H3194" s="21" t="s">
        <v>19</v>
      </c>
      <c r="K3194" s="33">
        <v>16</v>
      </c>
      <c r="L3194" s="37">
        <v>182</v>
      </c>
      <c r="N3194" s="33">
        <v>2</v>
      </c>
      <c r="O3194" s="37">
        <v>182</v>
      </c>
    </row>
    <row r="3195" spans="3:15" x14ac:dyDescent="0.25">
      <c r="C3195" s="1">
        <v>1</v>
      </c>
      <c r="D3195" s="1">
        <v>1</v>
      </c>
      <c r="E3195" s="1">
        <v>1</v>
      </c>
      <c r="F3195" s="16">
        <v>3186</v>
      </c>
      <c r="G3195" s="17" t="s">
        <v>3264</v>
      </c>
      <c r="H3195" s="18" t="s">
        <v>18</v>
      </c>
      <c r="K3195" s="32">
        <v>22</v>
      </c>
      <c r="L3195" s="36">
        <v>182</v>
      </c>
      <c r="N3195" s="32">
        <v>3</v>
      </c>
      <c r="O3195" s="36">
        <v>182</v>
      </c>
    </row>
    <row r="3196" spans="3:15" x14ac:dyDescent="0.25">
      <c r="C3196" s="1">
        <v>1</v>
      </c>
      <c r="D3196" s="1">
        <v>1</v>
      </c>
      <c r="E3196" s="1">
        <v>1</v>
      </c>
      <c r="F3196" s="19">
        <v>3187</v>
      </c>
      <c r="G3196" s="20" t="s">
        <v>3182</v>
      </c>
      <c r="H3196" s="21" t="s">
        <v>18</v>
      </c>
      <c r="K3196" s="33">
        <v>21</v>
      </c>
      <c r="L3196" s="37">
        <v>182</v>
      </c>
      <c r="N3196" s="33">
        <v>4</v>
      </c>
      <c r="O3196" s="37">
        <v>182</v>
      </c>
    </row>
    <row r="3197" spans="3:15" x14ac:dyDescent="0.25">
      <c r="C3197" s="1">
        <v>1</v>
      </c>
      <c r="D3197" s="1">
        <v>1</v>
      </c>
      <c r="E3197" s="1">
        <v>1</v>
      </c>
      <c r="F3197" s="16">
        <v>3188</v>
      </c>
      <c r="G3197" s="17" t="s">
        <v>3181</v>
      </c>
      <c r="H3197" s="18" t="s">
        <v>18</v>
      </c>
      <c r="K3197" s="32">
        <v>14</v>
      </c>
      <c r="L3197" s="36">
        <v>182</v>
      </c>
      <c r="N3197" s="32">
        <v>4</v>
      </c>
      <c r="O3197" s="36">
        <v>182</v>
      </c>
    </row>
    <row r="3198" spans="3:15" x14ac:dyDescent="0.25">
      <c r="C3198" s="1">
        <v>1</v>
      </c>
      <c r="D3198" s="1">
        <v>1</v>
      </c>
      <c r="E3198" s="1">
        <v>1</v>
      </c>
      <c r="F3198" s="19">
        <v>3189</v>
      </c>
      <c r="G3198" s="20" t="s">
        <v>3182</v>
      </c>
      <c r="H3198" s="21" t="s">
        <v>19</v>
      </c>
      <c r="K3198" s="33">
        <v>23</v>
      </c>
      <c r="L3198" s="37">
        <v>182</v>
      </c>
      <c r="N3198" s="33">
        <v>7</v>
      </c>
      <c r="O3198" s="37">
        <v>182</v>
      </c>
    </row>
    <row r="3199" spans="3:15" x14ac:dyDescent="0.25">
      <c r="C3199" s="1">
        <v>1</v>
      </c>
      <c r="D3199" s="1">
        <v>1</v>
      </c>
      <c r="E3199" s="1">
        <v>1</v>
      </c>
      <c r="F3199" s="16">
        <v>3190</v>
      </c>
      <c r="G3199" s="17" t="s">
        <v>3264</v>
      </c>
      <c r="H3199" s="18" t="s">
        <v>19</v>
      </c>
      <c r="K3199" s="32">
        <v>22</v>
      </c>
      <c r="L3199" s="36">
        <v>182</v>
      </c>
      <c r="N3199" s="32">
        <v>6</v>
      </c>
      <c r="O3199" s="36">
        <v>182</v>
      </c>
    </row>
    <row r="3200" spans="3:15" x14ac:dyDescent="0.25">
      <c r="C3200" s="1">
        <v>1</v>
      </c>
      <c r="D3200" s="1">
        <v>1</v>
      </c>
      <c r="E3200" s="1">
        <v>1</v>
      </c>
      <c r="F3200" s="19">
        <v>3191</v>
      </c>
      <c r="G3200" s="20" t="s">
        <v>3181</v>
      </c>
      <c r="H3200" s="21" t="s">
        <v>18</v>
      </c>
      <c r="K3200" s="33">
        <v>19</v>
      </c>
      <c r="L3200" s="37">
        <v>182</v>
      </c>
      <c r="N3200" s="33">
        <v>1</v>
      </c>
      <c r="O3200" s="37">
        <v>182</v>
      </c>
    </row>
    <row r="3201" spans="3:15" x14ac:dyDescent="0.25">
      <c r="C3201" s="1">
        <v>1</v>
      </c>
      <c r="D3201" s="1">
        <v>1</v>
      </c>
      <c r="E3201" s="1">
        <v>1</v>
      </c>
      <c r="F3201" s="16">
        <v>3192</v>
      </c>
      <c r="G3201" s="17" t="s">
        <v>3181</v>
      </c>
      <c r="H3201" s="18" t="s">
        <v>19</v>
      </c>
      <c r="K3201" s="32">
        <v>21</v>
      </c>
      <c r="L3201" s="36">
        <v>182</v>
      </c>
      <c r="N3201" s="32">
        <v>4</v>
      </c>
      <c r="O3201" s="36">
        <v>182</v>
      </c>
    </row>
    <row r="3202" spans="3:15" x14ac:dyDescent="0.25">
      <c r="C3202" s="1">
        <v>1</v>
      </c>
      <c r="D3202" s="1">
        <v>1</v>
      </c>
      <c r="E3202" s="1">
        <v>1</v>
      </c>
      <c r="F3202" s="19">
        <v>3193</v>
      </c>
      <c r="G3202" s="20" t="s">
        <v>3182</v>
      </c>
      <c r="H3202" s="21" t="s">
        <v>19</v>
      </c>
      <c r="K3202" s="33">
        <v>18</v>
      </c>
      <c r="L3202" s="37">
        <v>182</v>
      </c>
      <c r="N3202" s="33">
        <v>7</v>
      </c>
      <c r="O3202" s="37">
        <v>182</v>
      </c>
    </row>
    <row r="3203" spans="3:15" x14ac:dyDescent="0.25">
      <c r="C3203" s="1">
        <v>1</v>
      </c>
      <c r="D3203" s="1">
        <v>1</v>
      </c>
      <c r="E3203" s="1">
        <v>1</v>
      </c>
      <c r="F3203" s="16">
        <v>3194</v>
      </c>
      <c r="G3203" s="17" t="s">
        <v>3181</v>
      </c>
      <c r="H3203" s="18" t="s">
        <v>18</v>
      </c>
      <c r="K3203" s="32">
        <v>13</v>
      </c>
      <c r="L3203" s="36">
        <v>182</v>
      </c>
      <c r="N3203" s="32">
        <v>1</v>
      </c>
      <c r="O3203" s="36">
        <v>182</v>
      </c>
    </row>
    <row r="3204" spans="3:15" x14ac:dyDescent="0.25">
      <c r="C3204" s="1">
        <v>1</v>
      </c>
      <c r="D3204" s="1">
        <v>1</v>
      </c>
      <c r="E3204" s="1">
        <v>1</v>
      </c>
      <c r="F3204" s="19">
        <v>3195</v>
      </c>
      <c r="G3204" s="20" t="s">
        <v>3181</v>
      </c>
      <c r="H3204" s="21" t="s">
        <v>19</v>
      </c>
      <c r="K3204" s="33">
        <v>22</v>
      </c>
      <c r="L3204" s="37">
        <v>182</v>
      </c>
      <c r="N3204" s="33">
        <v>9</v>
      </c>
      <c r="O3204" s="37">
        <v>182</v>
      </c>
    </row>
    <row r="3205" spans="3:15" x14ac:dyDescent="0.25">
      <c r="C3205" s="1">
        <v>1</v>
      </c>
      <c r="D3205" s="1">
        <v>1</v>
      </c>
      <c r="E3205" s="1">
        <v>1</v>
      </c>
      <c r="F3205" s="16">
        <v>3196</v>
      </c>
      <c r="G3205" s="17" t="s">
        <v>3181</v>
      </c>
      <c r="H3205" s="18" t="s">
        <v>18</v>
      </c>
      <c r="K3205" s="32">
        <v>28</v>
      </c>
      <c r="L3205" s="36">
        <v>182</v>
      </c>
      <c r="N3205" s="32">
        <v>4</v>
      </c>
      <c r="O3205" s="36">
        <v>182</v>
      </c>
    </row>
    <row r="3206" spans="3:15" x14ac:dyDescent="0.25">
      <c r="C3206" s="1">
        <v>1</v>
      </c>
      <c r="D3206" s="1">
        <v>1</v>
      </c>
      <c r="E3206" s="1">
        <v>1</v>
      </c>
      <c r="F3206" s="19">
        <v>3197</v>
      </c>
      <c r="G3206" s="20" t="s">
        <v>3181</v>
      </c>
      <c r="H3206" s="21" t="s">
        <v>18</v>
      </c>
      <c r="K3206" s="33">
        <v>25</v>
      </c>
      <c r="L3206" s="37">
        <v>182</v>
      </c>
      <c r="N3206" s="33">
        <v>3</v>
      </c>
      <c r="O3206" s="37">
        <v>182</v>
      </c>
    </row>
    <row r="3207" spans="3:15" x14ac:dyDescent="0.25">
      <c r="C3207" s="1">
        <v>1</v>
      </c>
      <c r="D3207" s="1">
        <v>1</v>
      </c>
      <c r="E3207" s="1">
        <v>1</v>
      </c>
      <c r="F3207" s="16">
        <v>3198</v>
      </c>
      <c r="G3207" s="17" t="s">
        <v>3264</v>
      </c>
      <c r="H3207" s="18" t="s">
        <v>19</v>
      </c>
      <c r="K3207" s="32">
        <v>16</v>
      </c>
      <c r="L3207" s="36">
        <v>182</v>
      </c>
      <c r="N3207" s="32">
        <v>2</v>
      </c>
      <c r="O3207" s="36">
        <v>182</v>
      </c>
    </row>
    <row r="3208" spans="3:15" x14ac:dyDescent="0.25">
      <c r="C3208" s="1">
        <v>1</v>
      </c>
      <c r="D3208" s="1">
        <v>1</v>
      </c>
      <c r="E3208" s="1">
        <v>1</v>
      </c>
      <c r="F3208" s="19">
        <v>3199</v>
      </c>
      <c r="G3208" s="20" t="s">
        <v>3264</v>
      </c>
      <c r="H3208" s="21" t="s">
        <v>18</v>
      </c>
      <c r="K3208" s="33">
        <v>29</v>
      </c>
      <c r="L3208" s="37">
        <v>182</v>
      </c>
      <c r="N3208" s="33">
        <v>9</v>
      </c>
      <c r="O3208" s="37">
        <v>182</v>
      </c>
    </row>
    <row r="3209" spans="3:15" x14ac:dyDescent="0.25">
      <c r="C3209" s="1">
        <v>1</v>
      </c>
      <c r="D3209" s="1">
        <v>1</v>
      </c>
      <c r="E3209" s="1">
        <v>1</v>
      </c>
      <c r="F3209" s="16">
        <v>3200</v>
      </c>
      <c r="G3209" s="17" t="s">
        <v>3264</v>
      </c>
      <c r="H3209" s="18" t="s">
        <v>18</v>
      </c>
      <c r="K3209" s="32">
        <v>32</v>
      </c>
      <c r="L3209" s="36">
        <v>182</v>
      </c>
      <c r="N3209" s="32">
        <v>8</v>
      </c>
      <c r="O3209" s="36">
        <v>182</v>
      </c>
    </row>
    <row r="3210" spans="3:15" x14ac:dyDescent="0.25">
      <c r="C3210" s="1">
        <v>1</v>
      </c>
      <c r="D3210" s="1">
        <v>1</v>
      </c>
      <c r="E3210" s="1">
        <v>1</v>
      </c>
      <c r="F3210" s="19">
        <v>3201</v>
      </c>
      <c r="G3210" s="20" t="s">
        <v>3181</v>
      </c>
      <c r="H3210" s="21" t="s">
        <v>18</v>
      </c>
      <c r="K3210" s="33">
        <v>16</v>
      </c>
      <c r="L3210" s="37">
        <v>182</v>
      </c>
      <c r="N3210" s="33">
        <v>3</v>
      </c>
      <c r="O3210" s="37">
        <v>182</v>
      </c>
    </row>
    <row r="3211" spans="3:15" x14ac:dyDescent="0.25">
      <c r="C3211" s="1">
        <v>1</v>
      </c>
      <c r="D3211" s="1">
        <v>1</v>
      </c>
      <c r="E3211" s="1">
        <v>1</v>
      </c>
      <c r="F3211" s="16">
        <v>3202</v>
      </c>
      <c r="G3211" s="17" t="s">
        <v>3264</v>
      </c>
      <c r="H3211" s="18" t="s">
        <v>18</v>
      </c>
      <c r="K3211" s="32">
        <v>12</v>
      </c>
      <c r="L3211" s="36">
        <v>182</v>
      </c>
      <c r="N3211" s="32">
        <v>3</v>
      </c>
      <c r="O3211" s="36">
        <v>182</v>
      </c>
    </row>
    <row r="3212" spans="3:15" x14ac:dyDescent="0.25">
      <c r="C3212" s="1">
        <v>1</v>
      </c>
      <c r="D3212" s="1">
        <v>1</v>
      </c>
      <c r="E3212" s="1">
        <v>1</v>
      </c>
      <c r="F3212" s="19">
        <v>3203</v>
      </c>
      <c r="G3212" s="20" t="s">
        <v>3264</v>
      </c>
      <c r="H3212" s="21" t="s">
        <v>19</v>
      </c>
      <c r="K3212" s="33">
        <v>27</v>
      </c>
      <c r="L3212" s="37">
        <v>182</v>
      </c>
      <c r="N3212" s="33">
        <v>6</v>
      </c>
      <c r="O3212" s="37">
        <v>182</v>
      </c>
    </row>
    <row r="3213" spans="3:15" x14ac:dyDescent="0.25">
      <c r="C3213" s="1">
        <v>1</v>
      </c>
      <c r="D3213" s="1">
        <v>1</v>
      </c>
      <c r="E3213" s="1">
        <v>1</v>
      </c>
      <c r="F3213" s="16">
        <v>3204</v>
      </c>
      <c r="G3213" s="17" t="s">
        <v>3181</v>
      </c>
      <c r="H3213" s="18" t="s">
        <v>18</v>
      </c>
      <c r="K3213" s="32">
        <v>12</v>
      </c>
      <c r="L3213" s="36">
        <v>182</v>
      </c>
      <c r="N3213" s="32">
        <v>8</v>
      </c>
      <c r="O3213" s="36">
        <v>182</v>
      </c>
    </row>
    <row r="3214" spans="3:15" x14ac:dyDescent="0.25">
      <c r="C3214" s="1">
        <v>1</v>
      </c>
      <c r="D3214" s="1">
        <v>1</v>
      </c>
      <c r="E3214" s="1">
        <v>1</v>
      </c>
      <c r="F3214" s="19">
        <v>3205</v>
      </c>
      <c r="G3214" s="20" t="s">
        <v>3181</v>
      </c>
      <c r="H3214" s="21" t="s">
        <v>18</v>
      </c>
      <c r="K3214" s="33">
        <v>20</v>
      </c>
      <c r="L3214" s="37">
        <v>182</v>
      </c>
      <c r="N3214" s="33">
        <v>7</v>
      </c>
      <c r="O3214" s="37">
        <v>182</v>
      </c>
    </row>
    <row r="3215" spans="3:15" x14ac:dyDescent="0.25">
      <c r="C3215" s="1">
        <v>1</v>
      </c>
      <c r="D3215" s="1">
        <v>1</v>
      </c>
      <c r="E3215" s="1">
        <v>1</v>
      </c>
      <c r="F3215" s="16">
        <v>3206</v>
      </c>
      <c r="G3215" s="17" t="s">
        <v>3182</v>
      </c>
      <c r="H3215" s="18" t="s">
        <v>19</v>
      </c>
      <c r="K3215" s="32">
        <v>9</v>
      </c>
      <c r="L3215" s="36">
        <v>182</v>
      </c>
      <c r="N3215" s="32">
        <v>0</v>
      </c>
      <c r="O3215" s="36">
        <v>182</v>
      </c>
    </row>
    <row r="3216" spans="3:15" x14ac:dyDescent="0.25">
      <c r="C3216" s="1">
        <v>1</v>
      </c>
      <c r="D3216" s="1">
        <v>1</v>
      </c>
      <c r="E3216" s="1">
        <v>1</v>
      </c>
      <c r="F3216" s="19">
        <v>3207</v>
      </c>
      <c r="G3216" s="20" t="s">
        <v>3264</v>
      </c>
      <c r="H3216" s="21" t="s">
        <v>18</v>
      </c>
      <c r="K3216" s="33">
        <v>13</v>
      </c>
      <c r="L3216" s="37">
        <v>182</v>
      </c>
      <c r="N3216" s="33">
        <v>2</v>
      </c>
      <c r="O3216" s="37">
        <v>182</v>
      </c>
    </row>
    <row r="3217" spans="3:15" x14ac:dyDescent="0.25">
      <c r="C3217" s="1">
        <v>1</v>
      </c>
      <c r="D3217" s="1">
        <v>1</v>
      </c>
      <c r="E3217" s="1">
        <v>1</v>
      </c>
      <c r="F3217" s="16">
        <v>3208</v>
      </c>
      <c r="G3217" s="17" t="s">
        <v>3182</v>
      </c>
      <c r="H3217" s="18" t="s">
        <v>19</v>
      </c>
      <c r="K3217" s="32">
        <v>19</v>
      </c>
      <c r="L3217" s="36">
        <v>182</v>
      </c>
      <c r="N3217" s="32">
        <v>8</v>
      </c>
      <c r="O3217" s="36">
        <v>182</v>
      </c>
    </row>
    <row r="3218" spans="3:15" x14ac:dyDescent="0.25">
      <c r="C3218" s="1">
        <v>1</v>
      </c>
      <c r="D3218" s="1">
        <v>1</v>
      </c>
      <c r="E3218" s="1">
        <v>1</v>
      </c>
      <c r="F3218" s="19">
        <v>3209</v>
      </c>
      <c r="G3218" s="20" t="s">
        <v>3264</v>
      </c>
      <c r="H3218" s="21" t="s">
        <v>18</v>
      </c>
      <c r="K3218" s="33">
        <v>9</v>
      </c>
      <c r="L3218" s="37">
        <v>182</v>
      </c>
      <c r="N3218" s="33">
        <v>2</v>
      </c>
      <c r="O3218" s="37">
        <v>182</v>
      </c>
    </row>
    <row r="3219" spans="3:15" x14ac:dyDescent="0.25">
      <c r="C3219" s="1">
        <v>1</v>
      </c>
      <c r="D3219" s="1">
        <v>1</v>
      </c>
      <c r="E3219" s="1">
        <v>1</v>
      </c>
      <c r="F3219" s="16">
        <v>3210</v>
      </c>
      <c r="G3219" s="17" t="s">
        <v>3264</v>
      </c>
      <c r="H3219" s="18" t="s">
        <v>18</v>
      </c>
      <c r="K3219" s="32">
        <v>15</v>
      </c>
      <c r="L3219" s="36">
        <v>182</v>
      </c>
      <c r="N3219" s="32">
        <v>8</v>
      </c>
      <c r="O3219" s="36">
        <v>182</v>
      </c>
    </row>
    <row r="3220" spans="3:15" x14ac:dyDescent="0.25">
      <c r="C3220" s="1">
        <v>1</v>
      </c>
      <c r="D3220" s="1">
        <v>1</v>
      </c>
      <c r="E3220" s="1">
        <v>1</v>
      </c>
      <c r="F3220" s="19">
        <v>3211</v>
      </c>
      <c r="G3220" s="20" t="s">
        <v>3182</v>
      </c>
      <c r="H3220" s="21" t="s">
        <v>18</v>
      </c>
      <c r="K3220" s="33">
        <v>12</v>
      </c>
      <c r="L3220" s="37">
        <v>182</v>
      </c>
      <c r="N3220" s="33">
        <v>2</v>
      </c>
      <c r="O3220" s="37">
        <v>182</v>
      </c>
    </row>
    <row r="3221" spans="3:15" x14ac:dyDescent="0.25">
      <c r="C3221" s="1">
        <v>1</v>
      </c>
      <c r="D3221" s="1">
        <v>1</v>
      </c>
      <c r="E3221" s="1">
        <v>1</v>
      </c>
      <c r="F3221" s="16">
        <v>3212</v>
      </c>
      <c r="G3221" s="17" t="s">
        <v>3182</v>
      </c>
      <c r="H3221" s="18" t="s">
        <v>19</v>
      </c>
      <c r="K3221" s="32">
        <v>12</v>
      </c>
      <c r="L3221" s="36">
        <v>182</v>
      </c>
      <c r="N3221" s="32">
        <v>4</v>
      </c>
      <c r="O3221" s="36">
        <v>182</v>
      </c>
    </row>
    <row r="3222" spans="3:15" x14ac:dyDescent="0.25">
      <c r="C3222" s="1">
        <v>1</v>
      </c>
      <c r="D3222" s="1">
        <v>1</v>
      </c>
      <c r="E3222" s="1">
        <v>1</v>
      </c>
      <c r="F3222" s="19">
        <v>3213</v>
      </c>
      <c r="G3222" s="20" t="s">
        <v>3181</v>
      </c>
      <c r="H3222" s="21" t="s">
        <v>18</v>
      </c>
      <c r="K3222" s="33">
        <v>17</v>
      </c>
      <c r="L3222" s="37">
        <v>182</v>
      </c>
      <c r="N3222" s="33">
        <v>7</v>
      </c>
      <c r="O3222" s="37">
        <v>182</v>
      </c>
    </row>
    <row r="3223" spans="3:15" x14ac:dyDescent="0.25">
      <c r="C3223" s="1">
        <v>1</v>
      </c>
      <c r="D3223" s="1">
        <v>1</v>
      </c>
      <c r="E3223" s="1">
        <v>1</v>
      </c>
      <c r="F3223" s="16">
        <v>3214</v>
      </c>
      <c r="G3223" s="17" t="s">
        <v>3182</v>
      </c>
      <c r="H3223" s="18" t="s">
        <v>19</v>
      </c>
      <c r="K3223" s="32">
        <v>14</v>
      </c>
      <c r="L3223" s="36">
        <v>182</v>
      </c>
      <c r="N3223" s="32">
        <v>3</v>
      </c>
      <c r="O3223" s="36">
        <v>182</v>
      </c>
    </row>
    <row r="3224" spans="3:15" x14ac:dyDescent="0.25">
      <c r="C3224" s="1">
        <v>1</v>
      </c>
      <c r="D3224" s="1">
        <v>1</v>
      </c>
      <c r="E3224" s="1">
        <v>1</v>
      </c>
      <c r="F3224" s="19">
        <v>3215</v>
      </c>
      <c r="G3224" s="20" t="s">
        <v>3264</v>
      </c>
      <c r="H3224" s="21" t="s">
        <v>19</v>
      </c>
      <c r="K3224" s="33">
        <v>8</v>
      </c>
      <c r="L3224" s="37">
        <v>182</v>
      </c>
      <c r="N3224" s="33">
        <v>2</v>
      </c>
      <c r="O3224" s="37">
        <v>182</v>
      </c>
    </row>
    <row r="3225" spans="3:15" x14ac:dyDescent="0.25">
      <c r="C3225" s="1">
        <v>1</v>
      </c>
      <c r="D3225" s="1">
        <v>1</v>
      </c>
      <c r="E3225" s="1">
        <v>1</v>
      </c>
      <c r="F3225" s="16">
        <v>3216</v>
      </c>
      <c r="G3225" s="17" t="s">
        <v>3181</v>
      </c>
      <c r="H3225" s="18" t="s">
        <v>18</v>
      </c>
      <c r="K3225" s="32">
        <v>13</v>
      </c>
      <c r="L3225" s="36">
        <v>182</v>
      </c>
      <c r="N3225" s="32">
        <v>5</v>
      </c>
      <c r="O3225" s="36">
        <v>182</v>
      </c>
    </row>
    <row r="3226" spans="3:15" x14ac:dyDescent="0.25">
      <c r="C3226" s="1">
        <v>1</v>
      </c>
      <c r="D3226" s="1">
        <v>1</v>
      </c>
      <c r="E3226" s="1">
        <v>1</v>
      </c>
      <c r="F3226" s="19">
        <v>3217</v>
      </c>
      <c r="G3226" s="20" t="s">
        <v>3181</v>
      </c>
      <c r="H3226" s="21" t="s">
        <v>19</v>
      </c>
      <c r="K3226" s="33">
        <v>37</v>
      </c>
      <c r="L3226" s="37">
        <v>183</v>
      </c>
      <c r="N3226" s="33">
        <v>2</v>
      </c>
      <c r="O3226" s="37">
        <v>183</v>
      </c>
    </row>
    <row r="3227" spans="3:15" x14ac:dyDescent="0.25">
      <c r="C3227" s="1">
        <v>1</v>
      </c>
      <c r="D3227" s="1">
        <v>1</v>
      </c>
      <c r="E3227" s="1">
        <v>1</v>
      </c>
      <c r="F3227" s="16">
        <v>3218</v>
      </c>
      <c r="G3227" s="17" t="s">
        <v>3264</v>
      </c>
      <c r="H3227" s="18" t="s">
        <v>19</v>
      </c>
      <c r="K3227" s="32">
        <v>28</v>
      </c>
      <c r="L3227" s="36">
        <v>183</v>
      </c>
      <c r="N3227" s="32">
        <v>2</v>
      </c>
      <c r="O3227" s="36">
        <v>183</v>
      </c>
    </row>
    <row r="3228" spans="3:15" x14ac:dyDescent="0.25">
      <c r="C3228" s="1">
        <v>1</v>
      </c>
      <c r="D3228" s="1">
        <v>1</v>
      </c>
      <c r="E3228" s="1">
        <v>1</v>
      </c>
      <c r="F3228" s="19">
        <v>3219</v>
      </c>
      <c r="G3228" s="20" t="s">
        <v>3264</v>
      </c>
      <c r="H3228" s="21" t="s">
        <v>18</v>
      </c>
      <c r="K3228" s="33">
        <v>14</v>
      </c>
      <c r="L3228" s="37">
        <v>183</v>
      </c>
      <c r="N3228" s="33">
        <v>1</v>
      </c>
      <c r="O3228" s="37">
        <v>183</v>
      </c>
    </row>
    <row r="3229" spans="3:15" x14ac:dyDescent="0.25">
      <c r="C3229" s="1">
        <v>1</v>
      </c>
      <c r="D3229" s="1">
        <v>1</v>
      </c>
      <c r="E3229" s="1">
        <v>1</v>
      </c>
      <c r="F3229" s="16">
        <v>3220</v>
      </c>
      <c r="G3229" s="17" t="s">
        <v>3181</v>
      </c>
      <c r="H3229" s="18" t="s">
        <v>18</v>
      </c>
      <c r="K3229" s="32">
        <v>39</v>
      </c>
      <c r="L3229" s="36">
        <v>183</v>
      </c>
      <c r="N3229" s="32">
        <v>11</v>
      </c>
      <c r="O3229" s="36">
        <v>183</v>
      </c>
    </row>
    <row r="3230" spans="3:15" x14ac:dyDescent="0.25">
      <c r="C3230" s="1">
        <v>1</v>
      </c>
      <c r="D3230" s="1">
        <v>1</v>
      </c>
      <c r="E3230" s="1">
        <v>1</v>
      </c>
      <c r="F3230" s="19">
        <v>3221</v>
      </c>
      <c r="G3230" s="20" t="s">
        <v>3181</v>
      </c>
      <c r="H3230" s="21" t="s">
        <v>18</v>
      </c>
      <c r="K3230" s="33">
        <v>22</v>
      </c>
      <c r="L3230" s="37">
        <v>183</v>
      </c>
      <c r="N3230" s="33">
        <v>4</v>
      </c>
      <c r="O3230" s="37">
        <v>183</v>
      </c>
    </row>
    <row r="3231" spans="3:15" x14ac:dyDescent="0.25">
      <c r="C3231" s="1">
        <v>1</v>
      </c>
      <c r="D3231" s="1">
        <v>1</v>
      </c>
      <c r="E3231" s="1">
        <v>1</v>
      </c>
      <c r="F3231" s="16">
        <v>3222</v>
      </c>
      <c r="G3231" s="17" t="s">
        <v>3182</v>
      </c>
      <c r="H3231" s="18" t="s">
        <v>18</v>
      </c>
      <c r="K3231" s="32">
        <v>20</v>
      </c>
      <c r="L3231" s="36">
        <v>183</v>
      </c>
      <c r="N3231" s="32">
        <v>3</v>
      </c>
      <c r="O3231" s="36">
        <v>183</v>
      </c>
    </row>
    <row r="3232" spans="3:15" x14ac:dyDescent="0.25">
      <c r="C3232" s="1">
        <v>1</v>
      </c>
      <c r="D3232" s="1">
        <v>1</v>
      </c>
      <c r="E3232" s="1">
        <v>1</v>
      </c>
      <c r="F3232" s="19">
        <v>3223</v>
      </c>
      <c r="G3232" s="20" t="s">
        <v>3181</v>
      </c>
      <c r="H3232" s="21" t="s">
        <v>19</v>
      </c>
      <c r="K3232" s="33">
        <v>33</v>
      </c>
      <c r="L3232" s="37">
        <v>183</v>
      </c>
      <c r="N3232" s="33">
        <v>10</v>
      </c>
      <c r="O3232" s="37">
        <v>183</v>
      </c>
    </row>
    <row r="3233" spans="3:15" x14ac:dyDescent="0.25">
      <c r="C3233" s="1">
        <v>1</v>
      </c>
      <c r="D3233" s="1">
        <v>1</v>
      </c>
      <c r="E3233" s="1">
        <v>1</v>
      </c>
      <c r="F3233" s="16">
        <v>3224</v>
      </c>
      <c r="G3233" s="17" t="s">
        <v>3182</v>
      </c>
      <c r="H3233" s="18" t="s">
        <v>19</v>
      </c>
      <c r="K3233" s="32">
        <v>29</v>
      </c>
      <c r="L3233" s="36">
        <v>183</v>
      </c>
      <c r="N3233" s="32">
        <v>4</v>
      </c>
      <c r="O3233" s="36">
        <v>183</v>
      </c>
    </row>
    <row r="3234" spans="3:15" x14ac:dyDescent="0.25">
      <c r="C3234" s="1">
        <v>1</v>
      </c>
      <c r="D3234" s="1">
        <v>1</v>
      </c>
      <c r="E3234" s="1">
        <v>1</v>
      </c>
      <c r="F3234" s="19">
        <v>3225</v>
      </c>
      <c r="G3234" s="20" t="s">
        <v>3264</v>
      </c>
      <c r="H3234" s="21" t="s">
        <v>19</v>
      </c>
      <c r="K3234" s="33">
        <v>22</v>
      </c>
      <c r="L3234" s="37">
        <v>183</v>
      </c>
      <c r="N3234" s="33">
        <v>7</v>
      </c>
      <c r="O3234" s="37">
        <v>183</v>
      </c>
    </row>
    <row r="3235" spans="3:15" x14ac:dyDescent="0.25">
      <c r="C3235" s="1">
        <v>1</v>
      </c>
      <c r="D3235" s="1">
        <v>1</v>
      </c>
      <c r="E3235" s="1">
        <v>1</v>
      </c>
      <c r="F3235" s="16">
        <v>3226</v>
      </c>
      <c r="G3235" s="17" t="s">
        <v>3264</v>
      </c>
      <c r="H3235" s="18" t="s">
        <v>18</v>
      </c>
      <c r="K3235" s="32">
        <v>25</v>
      </c>
      <c r="L3235" s="36">
        <v>183</v>
      </c>
      <c r="N3235" s="32">
        <v>4</v>
      </c>
      <c r="O3235" s="36">
        <v>183</v>
      </c>
    </row>
    <row r="3236" spans="3:15" x14ac:dyDescent="0.25">
      <c r="C3236" s="1">
        <v>1</v>
      </c>
      <c r="D3236" s="1">
        <v>1</v>
      </c>
      <c r="E3236" s="1">
        <v>1</v>
      </c>
      <c r="F3236" s="19">
        <v>3227</v>
      </c>
      <c r="G3236" s="20" t="s">
        <v>3181</v>
      </c>
      <c r="H3236" s="21" t="s">
        <v>19</v>
      </c>
      <c r="K3236" s="33">
        <v>35</v>
      </c>
      <c r="L3236" s="37">
        <v>183</v>
      </c>
      <c r="N3236" s="33">
        <v>12</v>
      </c>
      <c r="O3236" s="37">
        <v>183</v>
      </c>
    </row>
    <row r="3237" spans="3:15" x14ac:dyDescent="0.25">
      <c r="C3237" s="1">
        <v>1</v>
      </c>
      <c r="D3237" s="1">
        <v>1</v>
      </c>
      <c r="E3237" s="1">
        <v>1</v>
      </c>
      <c r="F3237" s="16">
        <v>3228</v>
      </c>
      <c r="G3237" s="17" t="s">
        <v>3182</v>
      </c>
      <c r="H3237" s="18" t="s">
        <v>19</v>
      </c>
      <c r="K3237" s="32">
        <v>34</v>
      </c>
      <c r="L3237" s="36">
        <v>183</v>
      </c>
      <c r="N3237" s="32">
        <v>7</v>
      </c>
      <c r="O3237" s="36">
        <v>183</v>
      </c>
    </row>
    <row r="3238" spans="3:15" x14ac:dyDescent="0.25">
      <c r="C3238" s="1">
        <v>1</v>
      </c>
      <c r="D3238" s="1">
        <v>1</v>
      </c>
      <c r="E3238" s="1">
        <v>1</v>
      </c>
      <c r="F3238" s="19">
        <v>3229</v>
      </c>
      <c r="G3238" s="20" t="s">
        <v>3264</v>
      </c>
      <c r="H3238" s="21" t="s">
        <v>19</v>
      </c>
      <c r="K3238" s="33">
        <v>24</v>
      </c>
      <c r="L3238" s="37">
        <v>183</v>
      </c>
      <c r="N3238" s="33">
        <v>7</v>
      </c>
      <c r="O3238" s="37">
        <v>183</v>
      </c>
    </row>
    <row r="3239" spans="3:15" x14ac:dyDescent="0.25">
      <c r="C3239" s="1">
        <v>1</v>
      </c>
      <c r="D3239" s="1">
        <v>1</v>
      </c>
      <c r="E3239" s="1">
        <v>1</v>
      </c>
      <c r="F3239" s="16">
        <v>3230</v>
      </c>
      <c r="G3239" s="17" t="s">
        <v>3182</v>
      </c>
      <c r="H3239" s="18" t="s">
        <v>18</v>
      </c>
      <c r="K3239" s="32">
        <v>26</v>
      </c>
      <c r="L3239" s="36">
        <v>183</v>
      </c>
      <c r="N3239" s="32">
        <v>11</v>
      </c>
      <c r="O3239" s="36">
        <v>183</v>
      </c>
    </row>
    <row r="3240" spans="3:15" x14ac:dyDescent="0.25">
      <c r="C3240" s="1">
        <v>1</v>
      </c>
      <c r="D3240" s="1">
        <v>1</v>
      </c>
      <c r="E3240" s="1">
        <v>1</v>
      </c>
      <c r="F3240" s="19">
        <v>3231</v>
      </c>
      <c r="G3240" s="20" t="s">
        <v>3264</v>
      </c>
      <c r="H3240" s="21" t="s">
        <v>19</v>
      </c>
      <c r="K3240" s="33">
        <v>27</v>
      </c>
      <c r="L3240" s="37">
        <v>183</v>
      </c>
      <c r="N3240" s="33">
        <v>5</v>
      </c>
      <c r="O3240" s="37">
        <v>183</v>
      </c>
    </row>
    <row r="3241" spans="3:15" x14ac:dyDescent="0.25">
      <c r="C3241" s="1">
        <v>1</v>
      </c>
      <c r="D3241" s="1">
        <v>1</v>
      </c>
      <c r="E3241" s="1">
        <v>1</v>
      </c>
      <c r="F3241" s="16">
        <v>3232</v>
      </c>
      <c r="G3241" s="17" t="s">
        <v>3181</v>
      </c>
      <c r="H3241" s="18" t="s">
        <v>19</v>
      </c>
      <c r="K3241" s="32">
        <v>26</v>
      </c>
      <c r="L3241" s="36">
        <v>183</v>
      </c>
      <c r="N3241" s="32">
        <v>5</v>
      </c>
      <c r="O3241" s="36">
        <v>183</v>
      </c>
    </row>
    <row r="3242" spans="3:15" x14ac:dyDescent="0.25">
      <c r="C3242" s="1">
        <v>1</v>
      </c>
      <c r="D3242" s="1">
        <v>1</v>
      </c>
      <c r="E3242" s="1">
        <v>1</v>
      </c>
      <c r="F3242" s="19">
        <v>3233</v>
      </c>
      <c r="G3242" s="20" t="s">
        <v>3181</v>
      </c>
      <c r="H3242" s="21" t="s">
        <v>18</v>
      </c>
      <c r="K3242" s="33">
        <v>17</v>
      </c>
      <c r="L3242" s="37">
        <v>183</v>
      </c>
      <c r="N3242" s="33">
        <v>6</v>
      </c>
      <c r="O3242" s="37">
        <v>183</v>
      </c>
    </row>
    <row r="3243" spans="3:15" x14ac:dyDescent="0.25">
      <c r="C3243" s="1">
        <v>1</v>
      </c>
      <c r="D3243" s="1">
        <v>1</v>
      </c>
      <c r="E3243" s="1">
        <v>1</v>
      </c>
      <c r="F3243" s="16">
        <v>3234</v>
      </c>
      <c r="G3243" s="17" t="s">
        <v>3181</v>
      </c>
      <c r="H3243" s="18" t="s">
        <v>18</v>
      </c>
      <c r="K3243" s="32">
        <v>19</v>
      </c>
      <c r="L3243" s="36">
        <v>183</v>
      </c>
      <c r="N3243" s="32">
        <v>6</v>
      </c>
      <c r="O3243" s="36">
        <v>183</v>
      </c>
    </row>
    <row r="3244" spans="3:15" x14ac:dyDescent="0.25">
      <c r="C3244" s="1">
        <v>1</v>
      </c>
      <c r="D3244" s="1">
        <v>1</v>
      </c>
      <c r="E3244" s="1">
        <v>1</v>
      </c>
      <c r="F3244" s="19">
        <v>3235</v>
      </c>
      <c r="G3244" s="20" t="s">
        <v>3264</v>
      </c>
      <c r="H3244" s="21" t="s">
        <v>19</v>
      </c>
      <c r="K3244" s="33">
        <v>20</v>
      </c>
      <c r="L3244" s="37">
        <v>183</v>
      </c>
      <c r="N3244" s="33">
        <v>6</v>
      </c>
      <c r="O3244" s="37">
        <v>183</v>
      </c>
    </row>
    <row r="3245" spans="3:15" x14ac:dyDescent="0.25">
      <c r="C3245" s="1">
        <v>1</v>
      </c>
      <c r="D3245" s="1">
        <v>1</v>
      </c>
      <c r="E3245" s="1">
        <v>1</v>
      </c>
      <c r="F3245" s="16">
        <v>3236</v>
      </c>
      <c r="G3245" s="17" t="s">
        <v>3264</v>
      </c>
      <c r="H3245" s="18" t="s">
        <v>19</v>
      </c>
      <c r="K3245" s="32">
        <v>23</v>
      </c>
      <c r="L3245" s="36">
        <v>183</v>
      </c>
      <c r="N3245" s="32">
        <v>4</v>
      </c>
      <c r="O3245" s="36">
        <v>183</v>
      </c>
    </row>
    <row r="3246" spans="3:15" x14ac:dyDescent="0.25">
      <c r="C3246" s="1">
        <v>1</v>
      </c>
      <c r="D3246" s="1">
        <v>1</v>
      </c>
      <c r="E3246" s="1">
        <v>1</v>
      </c>
      <c r="F3246" s="19">
        <v>3237</v>
      </c>
      <c r="G3246" s="20" t="s">
        <v>3264</v>
      </c>
      <c r="H3246" s="21" t="s">
        <v>18</v>
      </c>
      <c r="K3246" s="33">
        <v>7</v>
      </c>
      <c r="L3246" s="37">
        <v>183</v>
      </c>
      <c r="N3246" s="33">
        <v>1</v>
      </c>
      <c r="O3246" s="37">
        <v>183</v>
      </c>
    </row>
    <row r="3247" spans="3:15" x14ac:dyDescent="0.25">
      <c r="C3247" s="1">
        <v>1</v>
      </c>
      <c r="D3247" s="1">
        <v>1</v>
      </c>
      <c r="E3247" s="1">
        <v>1</v>
      </c>
      <c r="F3247" s="16">
        <v>3238</v>
      </c>
      <c r="G3247" s="17" t="s">
        <v>3181</v>
      </c>
      <c r="H3247" s="18" t="s">
        <v>19</v>
      </c>
      <c r="K3247" s="32">
        <v>25</v>
      </c>
      <c r="L3247" s="36">
        <v>183</v>
      </c>
      <c r="N3247" s="32">
        <v>8</v>
      </c>
      <c r="O3247" s="36">
        <v>183</v>
      </c>
    </row>
    <row r="3248" spans="3:15" x14ac:dyDescent="0.25">
      <c r="C3248" s="1">
        <v>1</v>
      </c>
      <c r="D3248" s="1">
        <v>1</v>
      </c>
      <c r="E3248" s="1">
        <v>1</v>
      </c>
      <c r="F3248" s="19">
        <v>3239</v>
      </c>
      <c r="G3248" s="20" t="s">
        <v>3181</v>
      </c>
      <c r="H3248" s="21" t="s">
        <v>18</v>
      </c>
      <c r="K3248" s="33">
        <v>18</v>
      </c>
      <c r="L3248" s="37">
        <v>183</v>
      </c>
      <c r="N3248" s="33">
        <v>6</v>
      </c>
      <c r="O3248" s="37">
        <v>183</v>
      </c>
    </row>
    <row r="3249" spans="3:15" x14ac:dyDescent="0.25">
      <c r="C3249" s="1">
        <v>1</v>
      </c>
      <c r="D3249" s="1">
        <v>1</v>
      </c>
      <c r="E3249" s="1">
        <v>1</v>
      </c>
      <c r="F3249" s="16">
        <v>3240</v>
      </c>
      <c r="G3249" s="17" t="s">
        <v>3182</v>
      </c>
      <c r="H3249" s="18" t="s">
        <v>18</v>
      </c>
      <c r="K3249" s="32">
        <v>14</v>
      </c>
      <c r="L3249" s="36">
        <v>183</v>
      </c>
      <c r="N3249" s="32">
        <v>5</v>
      </c>
      <c r="O3249" s="36">
        <v>183</v>
      </c>
    </row>
    <row r="3250" spans="3:15" x14ac:dyDescent="0.25">
      <c r="C3250" s="1">
        <v>1</v>
      </c>
      <c r="D3250" s="1">
        <v>1</v>
      </c>
      <c r="E3250" s="1">
        <v>1</v>
      </c>
      <c r="F3250" s="19">
        <v>3241</v>
      </c>
      <c r="G3250" s="20" t="s">
        <v>3264</v>
      </c>
      <c r="H3250" s="21" t="s">
        <v>18</v>
      </c>
      <c r="K3250" s="33">
        <v>11</v>
      </c>
      <c r="L3250" s="37">
        <v>183</v>
      </c>
      <c r="N3250" s="33">
        <v>2</v>
      </c>
      <c r="O3250" s="37">
        <v>183</v>
      </c>
    </row>
    <row r="3251" spans="3:15" x14ac:dyDescent="0.25">
      <c r="C3251" s="1">
        <v>1</v>
      </c>
      <c r="D3251" s="1">
        <v>1</v>
      </c>
      <c r="E3251" s="1">
        <v>1</v>
      </c>
      <c r="F3251" s="16">
        <v>3242</v>
      </c>
      <c r="G3251" s="17" t="s">
        <v>3264</v>
      </c>
      <c r="H3251" s="18" t="s">
        <v>18</v>
      </c>
      <c r="K3251" s="32">
        <v>30</v>
      </c>
      <c r="L3251" s="36">
        <v>183</v>
      </c>
      <c r="N3251" s="32">
        <v>6</v>
      </c>
      <c r="O3251" s="36">
        <v>183</v>
      </c>
    </row>
    <row r="3252" spans="3:15" x14ac:dyDescent="0.25">
      <c r="C3252" s="1">
        <v>1</v>
      </c>
      <c r="D3252" s="1">
        <v>1</v>
      </c>
      <c r="E3252" s="1">
        <v>1</v>
      </c>
      <c r="F3252" s="19">
        <v>3243</v>
      </c>
      <c r="G3252" s="20" t="s">
        <v>3181</v>
      </c>
      <c r="H3252" s="21" t="s">
        <v>19</v>
      </c>
      <c r="K3252" s="33">
        <v>21</v>
      </c>
      <c r="L3252" s="37">
        <v>183</v>
      </c>
      <c r="N3252" s="33">
        <v>7</v>
      </c>
      <c r="O3252" s="37">
        <v>183</v>
      </c>
    </row>
    <row r="3253" spans="3:15" x14ac:dyDescent="0.25">
      <c r="C3253" s="1">
        <v>1</v>
      </c>
      <c r="D3253" s="1">
        <v>1</v>
      </c>
      <c r="E3253" s="1">
        <v>1</v>
      </c>
      <c r="F3253" s="16">
        <v>3244</v>
      </c>
      <c r="G3253" s="17" t="s">
        <v>3181</v>
      </c>
      <c r="H3253" s="18" t="s">
        <v>19</v>
      </c>
      <c r="K3253" s="32">
        <v>30</v>
      </c>
      <c r="L3253" s="36">
        <v>184</v>
      </c>
      <c r="N3253" s="32">
        <v>9</v>
      </c>
      <c r="O3253" s="36">
        <v>184</v>
      </c>
    </row>
    <row r="3254" spans="3:15" x14ac:dyDescent="0.25">
      <c r="C3254" s="1">
        <v>1</v>
      </c>
      <c r="D3254" s="1">
        <v>1</v>
      </c>
      <c r="E3254" s="1">
        <v>1</v>
      </c>
      <c r="F3254" s="19">
        <v>3245</v>
      </c>
      <c r="G3254" s="20" t="s">
        <v>3181</v>
      </c>
      <c r="H3254" s="21" t="s">
        <v>19</v>
      </c>
      <c r="K3254" s="33">
        <v>29</v>
      </c>
      <c r="L3254" s="37">
        <v>184</v>
      </c>
      <c r="N3254" s="33">
        <v>7</v>
      </c>
      <c r="O3254" s="37">
        <v>184</v>
      </c>
    </row>
    <row r="3255" spans="3:15" x14ac:dyDescent="0.25">
      <c r="C3255" s="1">
        <v>1</v>
      </c>
      <c r="D3255" s="1">
        <v>1</v>
      </c>
      <c r="E3255" s="1">
        <v>1</v>
      </c>
      <c r="F3255" s="16">
        <v>3246</v>
      </c>
      <c r="G3255" s="17" t="s">
        <v>3181</v>
      </c>
      <c r="H3255" s="18" t="s">
        <v>18</v>
      </c>
      <c r="K3255" s="32">
        <v>38</v>
      </c>
      <c r="L3255" s="36">
        <v>184</v>
      </c>
      <c r="N3255" s="32">
        <v>8</v>
      </c>
      <c r="O3255" s="36">
        <v>184</v>
      </c>
    </row>
    <row r="3256" spans="3:15" x14ac:dyDescent="0.25">
      <c r="C3256" s="1">
        <v>1</v>
      </c>
      <c r="D3256" s="1">
        <v>1</v>
      </c>
      <c r="E3256" s="1">
        <v>1</v>
      </c>
      <c r="F3256" s="19">
        <v>3247</v>
      </c>
      <c r="G3256" s="20" t="s">
        <v>3182</v>
      </c>
      <c r="H3256" s="21" t="s">
        <v>18</v>
      </c>
      <c r="K3256" s="33">
        <v>26</v>
      </c>
      <c r="L3256" s="37">
        <v>184</v>
      </c>
      <c r="N3256" s="33">
        <v>7</v>
      </c>
      <c r="O3256" s="37">
        <v>184</v>
      </c>
    </row>
    <row r="3257" spans="3:15" x14ac:dyDescent="0.25">
      <c r="C3257" s="1">
        <v>1</v>
      </c>
      <c r="D3257" s="1">
        <v>1</v>
      </c>
      <c r="E3257" s="1">
        <v>1</v>
      </c>
      <c r="F3257" s="16">
        <v>3248</v>
      </c>
      <c r="G3257" s="17" t="s">
        <v>3264</v>
      </c>
      <c r="H3257" s="18" t="s">
        <v>19</v>
      </c>
      <c r="K3257" s="32">
        <v>31</v>
      </c>
      <c r="L3257" s="36">
        <v>184</v>
      </c>
      <c r="N3257" s="32">
        <v>7</v>
      </c>
      <c r="O3257" s="36">
        <v>184</v>
      </c>
    </row>
    <row r="3258" spans="3:15" x14ac:dyDescent="0.25">
      <c r="C3258" s="1">
        <v>1</v>
      </c>
      <c r="D3258" s="1">
        <v>1</v>
      </c>
      <c r="E3258" s="1">
        <v>1</v>
      </c>
      <c r="F3258" s="19">
        <v>3249</v>
      </c>
      <c r="G3258" s="20" t="s">
        <v>3264</v>
      </c>
      <c r="H3258" s="21" t="s">
        <v>18</v>
      </c>
      <c r="K3258" s="33">
        <v>28</v>
      </c>
      <c r="L3258" s="37">
        <v>184</v>
      </c>
      <c r="N3258" s="33">
        <v>5</v>
      </c>
      <c r="O3258" s="37">
        <v>184</v>
      </c>
    </row>
    <row r="3259" spans="3:15" x14ac:dyDescent="0.25">
      <c r="C3259" s="1">
        <v>1</v>
      </c>
      <c r="D3259" s="1">
        <v>1</v>
      </c>
      <c r="E3259" s="1">
        <v>1</v>
      </c>
      <c r="F3259" s="16">
        <v>3250</v>
      </c>
      <c r="G3259" s="17" t="s">
        <v>3181</v>
      </c>
      <c r="H3259" s="18" t="s">
        <v>19</v>
      </c>
      <c r="K3259" s="32">
        <v>28</v>
      </c>
      <c r="L3259" s="36">
        <v>184</v>
      </c>
      <c r="N3259" s="32">
        <v>4</v>
      </c>
      <c r="O3259" s="36">
        <v>184</v>
      </c>
    </row>
    <row r="3260" spans="3:15" x14ac:dyDescent="0.25">
      <c r="C3260" s="1">
        <v>1</v>
      </c>
      <c r="D3260" s="1">
        <v>1</v>
      </c>
      <c r="E3260" s="1">
        <v>1</v>
      </c>
      <c r="F3260" s="19">
        <v>3251</v>
      </c>
      <c r="G3260" s="20" t="s">
        <v>3181</v>
      </c>
      <c r="H3260" s="21" t="s">
        <v>19</v>
      </c>
      <c r="K3260" s="33">
        <v>28</v>
      </c>
      <c r="L3260" s="37">
        <v>184</v>
      </c>
      <c r="N3260" s="33">
        <v>8</v>
      </c>
      <c r="O3260" s="37">
        <v>184</v>
      </c>
    </row>
    <row r="3261" spans="3:15" x14ac:dyDescent="0.25">
      <c r="C3261" s="1">
        <v>1</v>
      </c>
      <c r="D3261" s="1">
        <v>1</v>
      </c>
      <c r="E3261" s="1">
        <v>1</v>
      </c>
      <c r="F3261" s="16">
        <v>3252</v>
      </c>
      <c r="G3261" s="17" t="s">
        <v>3264</v>
      </c>
      <c r="H3261" s="18" t="s">
        <v>18</v>
      </c>
      <c r="K3261" s="32">
        <v>26</v>
      </c>
      <c r="L3261" s="36">
        <v>184</v>
      </c>
      <c r="N3261" s="32">
        <v>7</v>
      </c>
      <c r="O3261" s="36">
        <v>184</v>
      </c>
    </row>
    <row r="3262" spans="3:15" x14ac:dyDescent="0.25">
      <c r="C3262" s="1">
        <v>1</v>
      </c>
      <c r="D3262" s="1">
        <v>1</v>
      </c>
      <c r="E3262" s="1">
        <v>1</v>
      </c>
      <c r="F3262" s="19">
        <v>3253</v>
      </c>
      <c r="G3262" s="20" t="s">
        <v>3182</v>
      </c>
      <c r="H3262" s="21" t="s">
        <v>18</v>
      </c>
      <c r="K3262" s="33">
        <v>36</v>
      </c>
      <c r="L3262" s="37">
        <v>184</v>
      </c>
      <c r="N3262" s="33">
        <v>7</v>
      </c>
      <c r="O3262" s="37">
        <v>184</v>
      </c>
    </row>
    <row r="3263" spans="3:15" x14ac:dyDescent="0.25">
      <c r="C3263" s="1">
        <v>1</v>
      </c>
      <c r="D3263" s="1">
        <v>1</v>
      </c>
      <c r="E3263" s="1">
        <v>1</v>
      </c>
      <c r="F3263" s="16">
        <v>3254</v>
      </c>
      <c r="G3263" s="17" t="s">
        <v>3264</v>
      </c>
      <c r="H3263" s="18" t="s">
        <v>19</v>
      </c>
      <c r="K3263" s="32">
        <v>29</v>
      </c>
      <c r="L3263" s="36">
        <v>184</v>
      </c>
      <c r="N3263" s="32">
        <v>9</v>
      </c>
      <c r="O3263" s="36">
        <v>184</v>
      </c>
    </row>
    <row r="3264" spans="3:15" x14ac:dyDescent="0.25">
      <c r="C3264" s="1">
        <v>1</v>
      </c>
      <c r="D3264" s="1">
        <v>1</v>
      </c>
      <c r="E3264" s="1">
        <v>1</v>
      </c>
      <c r="F3264" s="19">
        <v>3255</v>
      </c>
      <c r="G3264" s="20" t="s">
        <v>3181</v>
      </c>
      <c r="H3264" s="21" t="s">
        <v>19</v>
      </c>
      <c r="K3264" s="33">
        <v>27</v>
      </c>
      <c r="L3264" s="37">
        <v>184</v>
      </c>
      <c r="N3264" s="33">
        <v>5</v>
      </c>
      <c r="O3264" s="37">
        <v>184</v>
      </c>
    </row>
    <row r="3265" spans="3:15" x14ac:dyDescent="0.25">
      <c r="C3265" s="1">
        <v>1</v>
      </c>
      <c r="D3265" s="1">
        <v>1</v>
      </c>
      <c r="E3265" s="1">
        <v>1</v>
      </c>
      <c r="F3265" s="16">
        <v>3256</v>
      </c>
      <c r="G3265" s="17" t="s">
        <v>3181</v>
      </c>
      <c r="H3265" s="18" t="s">
        <v>18</v>
      </c>
      <c r="K3265" s="32">
        <v>18</v>
      </c>
      <c r="L3265" s="36">
        <v>184</v>
      </c>
      <c r="N3265" s="32">
        <v>5</v>
      </c>
      <c r="O3265" s="36">
        <v>184</v>
      </c>
    </row>
    <row r="3266" spans="3:15" x14ac:dyDescent="0.25">
      <c r="C3266" s="1">
        <v>1</v>
      </c>
      <c r="D3266" s="1">
        <v>1</v>
      </c>
      <c r="E3266" s="1">
        <v>1</v>
      </c>
      <c r="F3266" s="19">
        <v>3257</v>
      </c>
      <c r="G3266" s="20" t="s">
        <v>3264</v>
      </c>
      <c r="H3266" s="21" t="s">
        <v>19</v>
      </c>
      <c r="K3266" s="33">
        <v>24</v>
      </c>
      <c r="L3266" s="37">
        <v>184</v>
      </c>
      <c r="N3266" s="33">
        <v>7</v>
      </c>
      <c r="O3266" s="37">
        <v>184</v>
      </c>
    </row>
    <row r="3267" spans="3:15" x14ac:dyDescent="0.25">
      <c r="C3267" s="1">
        <v>1</v>
      </c>
      <c r="D3267" s="1">
        <v>1</v>
      </c>
      <c r="E3267" s="1">
        <v>1</v>
      </c>
      <c r="F3267" s="16">
        <v>3258</v>
      </c>
      <c r="G3267" s="17" t="s">
        <v>3264</v>
      </c>
      <c r="H3267" s="18" t="s">
        <v>18</v>
      </c>
      <c r="K3267" s="32">
        <v>17</v>
      </c>
      <c r="L3267" s="36">
        <v>184</v>
      </c>
      <c r="N3267" s="32">
        <v>1</v>
      </c>
      <c r="O3267" s="36">
        <v>184</v>
      </c>
    </row>
    <row r="3268" spans="3:15" x14ac:dyDescent="0.25">
      <c r="C3268" s="1">
        <v>1</v>
      </c>
      <c r="D3268" s="1">
        <v>1</v>
      </c>
      <c r="E3268" s="1">
        <v>1</v>
      </c>
      <c r="F3268" s="19">
        <v>3259</v>
      </c>
      <c r="G3268" s="20" t="s">
        <v>3264</v>
      </c>
      <c r="H3268" s="21" t="s">
        <v>18</v>
      </c>
      <c r="K3268" s="33">
        <v>22</v>
      </c>
      <c r="L3268" s="37">
        <v>184</v>
      </c>
      <c r="N3268" s="33">
        <v>6</v>
      </c>
      <c r="O3268" s="37">
        <v>184</v>
      </c>
    </row>
    <row r="3269" spans="3:15" x14ac:dyDescent="0.25">
      <c r="C3269" s="1">
        <v>1</v>
      </c>
      <c r="D3269" s="1">
        <v>1</v>
      </c>
      <c r="E3269" s="1">
        <v>1</v>
      </c>
      <c r="F3269" s="16">
        <v>3260</v>
      </c>
      <c r="G3269" s="17" t="s">
        <v>3264</v>
      </c>
      <c r="H3269" s="18" t="s">
        <v>18</v>
      </c>
      <c r="K3269" s="32">
        <v>20</v>
      </c>
      <c r="L3269" s="36">
        <v>184</v>
      </c>
      <c r="N3269" s="32">
        <v>2</v>
      </c>
      <c r="O3269" s="36">
        <v>184</v>
      </c>
    </row>
    <row r="3270" spans="3:15" x14ac:dyDescent="0.25">
      <c r="C3270" s="1">
        <v>1</v>
      </c>
      <c r="D3270" s="1">
        <v>1</v>
      </c>
      <c r="E3270" s="1">
        <v>1</v>
      </c>
      <c r="F3270" s="19">
        <v>3261</v>
      </c>
      <c r="G3270" s="20" t="s">
        <v>3264</v>
      </c>
      <c r="H3270" s="21" t="s">
        <v>18</v>
      </c>
      <c r="K3270" s="33">
        <v>28</v>
      </c>
      <c r="L3270" s="37">
        <v>184</v>
      </c>
      <c r="N3270" s="33">
        <v>7</v>
      </c>
      <c r="O3270" s="37">
        <v>184</v>
      </c>
    </row>
    <row r="3271" spans="3:15" x14ac:dyDescent="0.25">
      <c r="C3271" s="1">
        <v>1</v>
      </c>
      <c r="D3271" s="1">
        <v>1</v>
      </c>
      <c r="E3271" s="1">
        <v>1</v>
      </c>
      <c r="F3271" s="16">
        <v>3262</v>
      </c>
      <c r="G3271" s="17" t="s">
        <v>3264</v>
      </c>
      <c r="H3271" s="18" t="s">
        <v>18</v>
      </c>
      <c r="K3271" s="32">
        <v>13</v>
      </c>
      <c r="L3271" s="36">
        <v>184</v>
      </c>
      <c r="N3271" s="32">
        <v>1</v>
      </c>
      <c r="O3271" s="36">
        <v>184</v>
      </c>
    </row>
    <row r="3272" spans="3:15" x14ac:dyDescent="0.25">
      <c r="C3272" s="1">
        <v>1</v>
      </c>
      <c r="D3272" s="1">
        <v>1</v>
      </c>
      <c r="E3272" s="1">
        <v>1</v>
      </c>
      <c r="F3272" s="19">
        <v>3263</v>
      </c>
      <c r="G3272" s="20" t="s">
        <v>3264</v>
      </c>
      <c r="H3272" s="21" t="s">
        <v>18</v>
      </c>
      <c r="K3272" s="33">
        <v>17</v>
      </c>
      <c r="L3272" s="37">
        <v>184</v>
      </c>
      <c r="N3272" s="33">
        <v>3</v>
      </c>
      <c r="O3272" s="37">
        <v>184</v>
      </c>
    </row>
    <row r="3273" spans="3:15" x14ac:dyDescent="0.25">
      <c r="C3273" s="1">
        <v>1</v>
      </c>
      <c r="D3273" s="1">
        <v>1</v>
      </c>
      <c r="E3273" s="1">
        <v>1</v>
      </c>
      <c r="F3273" s="16">
        <v>3264</v>
      </c>
      <c r="G3273" s="17" t="s">
        <v>3264</v>
      </c>
      <c r="H3273" s="18" t="s">
        <v>18</v>
      </c>
      <c r="K3273" s="32">
        <v>12</v>
      </c>
      <c r="L3273" s="36">
        <v>184</v>
      </c>
      <c r="N3273" s="32">
        <v>3</v>
      </c>
      <c r="O3273" s="36">
        <v>184</v>
      </c>
    </row>
    <row r="3274" spans="3:15" x14ac:dyDescent="0.25">
      <c r="C3274" s="1">
        <v>1</v>
      </c>
      <c r="D3274" s="1">
        <v>1</v>
      </c>
      <c r="E3274" s="1">
        <v>1</v>
      </c>
      <c r="F3274" s="19">
        <v>3265</v>
      </c>
      <c r="G3274" s="20" t="s">
        <v>3181</v>
      </c>
      <c r="H3274" s="21" t="s">
        <v>18</v>
      </c>
      <c r="K3274" s="33">
        <v>15</v>
      </c>
      <c r="L3274" s="37">
        <v>184</v>
      </c>
      <c r="N3274" s="33">
        <v>2</v>
      </c>
      <c r="O3274" s="37">
        <v>184</v>
      </c>
    </row>
    <row r="3275" spans="3:15" x14ac:dyDescent="0.25">
      <c r="C3275" s="1">
        <v>1</v>
      </c>
      <c r="D3275" s="1">
        <v>1</v>
      </c>
      <c r="E3275" s="1">
        <v>1</v>
      </c>
      <c r="F3275" s="16">
        <v>3266</v>
      </c>
      <c r="G3275" s="17" t="s">
        <v>3181</v>
      </c>
      <c r="H3275" s="18" t="s">
        <v>18</v>
      </c>
      <c r="K3275" s="32">
        <v>20</v>
      </c>
      <c r="L3275" s="36">
        <v>184</v>
      </c>
      <c r="N3275" s="32">
        <v>3</v>
      </c>
      <c r="O3275" s="36">
        <v>184</v>
      </c>
    </row>
    <row r="3276" spans="3:15" x14ac:dyDescent="0.25">
      <c r="C3276" s="1">
        <v>1</v>
      </c>
      <c r="D3276" s="1">
        <v>1</v>
      </c>
      <c r="E3276" s="1">
        <v>1</v>
      </c>
      <c r="F3276" s="19">
        <v>3267</v>
      </c>
      <c r="G3276" s="20" t="s">
        <v>3264</v>
      </c>
      <c r="H3276" s="21" t="s">
        <v>19</v>
      </c>
      <c r="K3276" s="33">
        <v>13</v>
      </c>
      <c r="L3276" s="37">
        <v>184</v>
      </c>
      <c r="N3276" s="33">
        <v>2</v>
      </c>
      <c r="O3276" s="37">
        <v>184</v>
      </c>
    </row>
    <row r="3277" spans="3:15" x14ac:dyDescent="0.25">
      <c r="C3277" s="1">
        <v>1</v>
      </c>
      <c r="D3277" s="1">
        <v>1</v>
      </c>
      <c r="E3277" s="1">
        <v>1</v>
      </c>
      <c r="F3277" s="16">
        <v>3268</v>
      </c>
      <c r="G3277" s="17" t="s">
        <v>3182</v>
      </c>
      <c r="H3277" s="18" t="s">
        <v>19</v>
      </c>
      <c r="K3277" s="32">
        <v>18</v>
      </c>
      <c r="L3277" s="36">
        <v>184</v>
      </c>
      <c r="N3277" s="32">
        <v>6</v>
      </c>
      <c r="O3277" s="36">
        <v>184</v>
      </c>
    </row>
    <row r="3278" spans="3:15" x14ac:dyDescent="0.25">
      <c r="C3278" s="1">
        <v>1</v>
      </c>
      <c r="D3278" s="1">
        <v>1</v>
      </c>
      <c r="E3278" s="1">
        <v>1</v>
      </c>
      <c r="F3278" s="19">
        <v>3269</v>
      </c>
      <c r="G3278" s="20" t="s">
        <v>3181</v>
      </c>
      <c r="H3278" s="21" t="s">
        <v>19</v>
      </c>
      <c r="K3278" s="33">
        <v>11</v>
      </c>
      <c r="L3278" s="37">
        <v>184</v>
      </c>
      <c r="N3278" s="33">
        <v>3</v>
      </c>
      <c r="O3278" s="37">
        <v>184</v>
      </c>
    </row>
    <row r="3279" spans="3:15" x14ac:dyDescent="0.25">
      <c r="C3279" s="1">
        <v>1</v>
      </c>
      <c r="D3279" s="1">
        <v>1</v>
      </c>
      <c r="E3279" s="1">
        <v>1</v>
      </c>
      <c r="F3279" s="16">
        <v>3270</v>
      </c>
      <c r="G3279" s="17" t="s">
        <v>3182</v>
      </c>
      <c r="H3279" s="18" t="s">
        <v>19</v>
      </c>
      <c r="K3279" s="32">
        <v>18</v>
      </c>
      <c r="L3279" s="36">
        <v>184</v>
      </c>
      <c r="N3279" s="32">
        <v>4</v>
      </c>
      <c r="O3279" s="36">
        <v>184</v>
      </c>
    </row>
    <row r="3280" spans="3:15" x14ac:dyDescent="0.25">
      <c r="C3280" s="1">
        <v>1</v>
      </c>
      <c r="D3280" s="1">
        <v>1</v>
      </c>
      <c r="E3280" s="1">
        <v>1</v>
      </c>
      <c r="F3280" s="19">
        <v>3271</v>
      </c>
      <c r="G3280" s="20" t="s">
        <v>3264</v>
      </c>
      <c r="H3280" s="21" t="s">
        <v>18</v>
      </c>
      <c r="K3280" s="33">
        <v>14</v>
      </c>
      <c r="L3280" s="37">
        <v>184</v>
      </c>
      <c r="N3280" s="33">
        <v>4</v>
      </c>
      <c r="O3280" s="37">
        <v>184</v>
      </c>
    </row>
    <row r="3281" spans="3:15" x14ac:dyDescent="0.25">
      <c r="C3281" s="1">
        <v>1</v>
      </c>
      <c r="D3281" s="1">
        <v>1</v>
      </c>
      <c r="E3281" s="1">
        <v>1</v>
      </c>
      <c r="F3281" s="16">
        <v>3272</v>
      </c>
      <c r="G3281" s="17" t="s">
        <v>3264</v>
      </c>
      <c r="H3281" s="18" t="s">
        <v>18</v>
      </c>
      <c r="K3281" s="32">
        <v>13</v>
      </c>
      <c r="L3281" s="36">
        <v>184</v>
      </c>
      <c r="N3281" s="32">
        <v>2</v>
      </c>
      <c r="O3281" s="36">
        <v>184</v>
      </c>
    </row>
    <row r="3282" spans="3:15" x14ac:dyDescent="0.25">
      <c r="C3282" s="1">
        <v>1</v>
      </c>
      <c r="D3282" s="1">
        <v>1</v>
      </c>
      <c r="E3282" s="1">
        <v>1</v>
      </c>
      <c r="F3282" s="19">
        <v>3273</v>
      </c>
      <c r="G3282" s="20" t="s">
        <v>3264</v>
      </c>
      <c r="H3282" s="21" t="s">
        <v>19</v>
      </c>
      <c r="K3282" s="33">
        <v>14</v>
      </c>
      <c r="L3282" s="37">
        <v>184</v>
      </c>
      <c r="N3282" s="33">
        <v>3</v>
      </c>
      <c r="O3282" s="37">
        <v>184</v>
      </c>
    </row>
    <row r="3283" spans="3:15" x14ac:dyDescent="0.25">
      <c r="C3283" s="1">
        <v>1</v>
      </c>
      <c r="D3283" s="1">
        <v>1</v>
      </c>
      <c r="E3283" s="1">
        <v>1</v>
      </c>
      <c r="F3283" s="16">
        <v>3274</v>
      </c>
      <c r="G3283" s="17" t="s">
        <v>3182</v>
      </c>
      <c r="H3283" s="18" t="s">
        <v>18</v>
      </c>
      <c r="K3283" s="32">
        <v>12</v>
      </c>
      <c r="L3283" s="36">
        <v>184</v>
      </c>
      <c r="N3283" s="32">
        <v>4</v>
      </c>
      <c r="O3283" s="36">
        <v>184</v>
      </c>
    </row>
    <row r="3284" spans="3:15" x14ac:dyDescent="0.25">
      <c r="C3284" s="1">
        <v>1</v>
      </c>
      <c r="D3284" s="1">
        <v>1</v>
      </c>
      <c r="E3284" s="1">
        <v>1</v>
      </c>
      <c r="F3284" s="19">
        <v>3275</v>
      </c>
      <c r="G3284" s="20" t="s">
        <v>3264</v>
      </c>
      <c r="H3284" s="21" t="s">
        <v>18</v>
      </c>
      <c r="K3284" s="33">
        <v>17</v>
      </c>
      <c r="L3284" s="37">
        <v>184</v>
      </c>
      <c r="N3284" s="33">
        <v>3</v>
      </c>
      <c r="O3284" s="37">
        <v>184</v>
      </c>
    </row>
    <row r="3285" spans="3:15" x14ac:dyDescent="0.25">
      <c r="C3285" s="1">
        <v>1</v>
      </c>
      <c r="D3285" s="1">
        <v>1</v>
      </c>
      <c r="E3285" s="1">
        <v>1</v>
      </c>
      <c r="F3285" s="16">
        <v>3276</v>
      </c>
      <c r="G3285" s="17" t="s">
        <v>3181</v>
      </c>
      <c r="H3285" s="18" t="s">
        <v>18</v>
      </c>
      <c r="K3285" s="32">
        <v>28</v>
      </c>
      <c r="L3285" s="36">
        <v>185</v>
      </c>
      <c r="N3285" s="32">
        <v>5</v>
      </c>
      <c r="O3285" s="36">
        <v>185</v>
      </c>
    </row>
    <row r="3286" spans="3:15" x14ac:dyDescent="0.25">
      <c r="C3286" s="1">
        <v>1</v>
      </c>
      <c r="D3286" s="1">
        <v>1</v>
      </c>
      <c r="E3286" s="1">
        <v>1</v>
      </c>
      <c r="F3286" s="19">
        <v>3277</v>
      </c>
      <c r="G3286" s="20" t="s">
        <v>3181</v>
      </c>
      <c r="H3286" s="21" t="s">
        <v>19</v>
      </c>
      <c r="K3286" s="33">
        <v>30</v>
      </c>
      <c r="L3286" s="37">
        <v>185</v>
      </c>
      <c r="N3286" s="33">
        <v>3</v>
      </c>
      <c r="O3286" s="37">
        <v>185</v>
      </c>
    </row>
    <row r="3287" spans="3:15" x14ac:dyDescent="0.25">
      <c r="C3287" s="1">
        <v>1</v>
      </c>
      <c r="D3287" s="1">
        <v>1</v>
      </c>
      <c r="E3287" s="1">
        <v>1</v>
      </c>
      <c r="F3287" s="16">
        <v>3278</v>
      </c>
      <c r="G3287" s="17" t="s">
        <v>3181</v>
      </c>
      <c r="H3287" s="18" t="s">
        <v>18</v>
      </c>
      <c r="K3287" s="32">
        <v>32</v>
      </c>
      <c r="L3287" s="36">
        <v>185</v>
      </c>
      <c r="N3287" s="32">
        <v>7</v>
      </c>
      <c r="O3287" s="36">
        <v>185</v>
      </c>
    </row>
    <row r="3288" spans="3:15" x14ac:dyDescent="0.25">
      <c r="C3288" s="1">
        <v>1</v>
      </c>
      <c r="D3288" s="1">
        <v>1</v>
      </c>
      <c r="E3288" s="1">
        <v>1</v>
      </c>
      <c r="F3288" s="19">
        <v>3279</v>
      </c>
      <c r="G3288" s="20" t="s">
        <v>3182</v>
      </c>
      <c r="H3288" s="21" t="s">
        <v>19</v>
      </c>
      <c r="K3288" s="33">
        <v>43</v>
      </c>
      <c r="L3288" s="37">
        <v>185</v>
      </c>
      <c r="N3288" s="33">
        <v>12</v>
      </c>
      <c r="O3288" s="37">
        <v>185</v>
      </c>
    </row>
    <row r="3289" spans="3:15" x14ac:dyDescent="0.25">
      <c r="C3289" s="1">
        <v>1</v>
      </c>
      <c r="D3289" s="1">
        <v>1</v>
      </c>
      <c r="E3289" s="1">
        <v>1</v>
      </c>
      <c r="F3289" s="16">
        <v>3280</v>
      </c>
      <c r="G3289" s="17" t="s">
        <v>3264</v>
      </c>
      <c r="H3289" s="18" t="s">
        <v>18</v>
      </c>
      <c r="K3289" s="32">
        <v>26</v>
      </c>
      <c r="L3289" s="36">
        <v>185</v>
      </c>
      <c r="N3289" s="32">
        <v>3</v>
      </c>
      <c r="O3289" s="36">
        <v>185</v>
      </c>
    </row>
    <row r="3290" spans="3:15" x14ac:dyDescent="0.25">
      <c r="C3290" s="1">
        <v>1</v>
      </c>
      <c r="D3290" s="1">
        <v>1</v>
      </c>
      <c r="E3290" s="1">
        <v>1</v>
      </c>
      <c r="F3290" s="19">
        <v>3281</v>
      </c>
      <c r="G3290" s="20" t="s">
        <v>3264</v>
      </c>
      <c r="H3290" s="21" t="s">
        <v>18</v>
      </c>
      <c r="K3290" s="33">
        <v>18</v>
      </c>
      <c r="L3290" s="37">
        <v>185</v>
      </c>
      <c r="N3290" s="33">
        <v>3</v>
      </c>
      <c r="O3290" s="37">
        <v>185</v>
      </c>
    </row>
    <row r="3291" spans="3:15" x14ac:dyDescent="0.25">
      <c r="C3291" s="1">
        <v>1</v>
      </c>
      <c r="D3291" s="1">
        <v>1</v>
      </c>
      <c r="E3291" s="1">
        <v>1</v>
      </c>
      <c r="F3291" s="16">
        <v>3282</v>
      </c>
      <c r="G3291" s="17" t="s">
        <v>3264</v>
      </c>
      <c r="H3291" s="18" t="s">
        <v>19</v>
      </c>
      <c r="K3291" s="32">
        <v>18</v>
      </c>
      <c r="L3291" s="36">
        <v>185</v>
      </c>
      <c r="N3291" s="32">
        <v>3</v>
      </c>
      <c r="O3291" s="36">
        <v>185</v>
      </c>
    </row>
    <row r="3292" spans="3:15" x14ac:dyDescent="0.25">
      <c r="C3292" s="1">
        <v>1</v>
      </c>
      <c r="D3292" s="1">
        <v>1</v>
      </c>
      <c r="E3292" s="1">
        <v>1</v>
      </c>
      <c r="F3292" s="19">
        <v>3283</v>
      </c>
      <c r="G3292" s="20" t="s">
        <v>3181</v>
      </c>
      <c r="H3292" s="21" t="s">
        <v>18</v>
      </c>
      <c r="K3292" s="33">
        <v>20</v>
      </c>
      <c r="L3292" s="37">
        <v>185</v>
      </c>
      <c r="N3292" s="33">
        <v>5</v>
      </c>
      <c r="O3292" s="37">
        <v>185</v>
      </c>
    </row>
    <row r="3293" spans="3:15" x14ac:dyDescent="0.25">
      <c r="C3293" s="1">
        <v>1</v>
      </c>
      <c r="D3293" s="1">
        <v>1</v>
      </c>
      <c r="E3293" s="1">
        <v>1</v>
      </c>
      <c r="F3293" s="16">
        <v>3284</v>
      </c>
      <c r="G3293" s="17" t="s">
        <v>3264</v>
      </c>
      <c r="H3293" s="18" t="s">
        <v>19</v>
      </c>
      <c r="K3293" s="32">
        <v>29</v>
      </c>
      <c r="L3293" s="36">
        <v>185</v>
      </c>
      <c r="N3293" s="32">
        <v>2</v>
      </c>
      <c r="O3293" s="36">
        <v>185</v>
      </c>
    </row>
    <row r="3294" spans="3:15" x14ac:dyDescent="0.25">
      <c r="C3294" s="1">
        <v>1</v>
      </c>
      <c r="D3294" s="1">
        <v>1</v>
      </c>
      <c r="E3294" s="1">
        <v>1</v>
      </c>
      <c r="F3294" s="19">
        <v>3285</v>
      </c>
      <c r="G3294" s="20" t="s">
        <v>3181</v>
      </c>
      <c r="H3294" s="21" t="s">
        <v>18</v>
      </c>
      <c r="K3294" s="33">
        <v>22</v>
      </c>
      <c r="L3294" s="37">
        <v>185</v>
      </c>
      <c r="N3294" s="33">
        <v>2</v>
      </c>
      <c r="O3294" s="37">
        <v>185</v>
      </c>
    </row>
    <row r="3295" spans="3:15" x14ac:dyDescent="0.25">
      <c r="C3295" s="1">
        <v>1</v>
      </c>
      <c r="D3295" s="1">
        <v>1</v>
      </c>
      <c r="E3295" s="1">
        <v>1</v>
      </c>
      <c r="F3295" s="16">
        <v>3286</v>
      </c>
      <c r="G3295" s="17" t="s">
        <v>3264</v>
      </c>
      <c r="H3295" s="18" t="s">
        <v>19</v>
      </c>
      <c r="K3295" s="32">
        <v>23</v>
      </c>
      <c r="L3295" s="36">
        <v>185</v>
      </c>
      <c r="N3295" s="32">
        <v>6</v>
      </c>
      <c r="O3295" s="36">
        <v>185</v>
      </c>
    </row>
    <row r="3296" spans="3:15" x14ac:dyDescent="0.25">
      <c r="C3296" s="1">
        <v>1</v>
      </c>
      <c r="D3296" s="1">
        <v>1</v>
      </c>
      <c r="E3296" s="1">
        <v>1</v>
      </c>
      <c r="F3296" s="19">
        <v>3287</v>
      </c>
      <c r="G3296" s="20" t="s">
        <v>3181</v>
      </c>
      <c r="H3296" s="21" t="s">
        <v>19</v>
      </c>
      <c r="K3296" s="33">
        <v>30</v>
      </c>
      <c r="L3296" s="37">
        <v>185</v>
      </c>
      <c r="N3296" s="33">
        <v>6</v>
      </c>
      <c r="O3296" s="37">
        <v>185</v>
      </c>
    </row>
    <row r="3297" spans="3:15" x14ac:dyDescent="0.25">
      <c r="C3297" s="1">
        <v>1</v>
      </c>
      <c r="D3297" s="1">
        <v>1</v>
      </c>
      <c r="E3297" s="1">
        <v>1</v>
      </c>
      <c r="F3297" s="16">
        <v>3288</v>
      </c>
      <c r="G3297" s="17" t="s">
        <v>3182</v>
      </c>
      <c r="H3297" s="18" t="s">
        <v>18</v>
      </c>
      <c r="K3297" s="32">
        <v>22</v>
      </c>
      <c r="L3297" s="36">
        <v>185</v>
      </c>
      <c r="N3297" s="32">
        <v>6</v>
      </c>
      <c r="O3297" s="36">
        <v>185</v>
      </c>
    </row>
    <row r="3298" spans="3:15" x14ac:dyDescent="0.25">
      <c r="C3298" s="1">
        <v>1</v>
      </c>
      <c r="D3298" s="1">
        <v>1</v>
      </c>
      <c r="E3298" s="1">
        <v>1</v>
      </c>
      <c r="F3298" s="19">
        <v>3289</v>
      </c>
      <c r="G3298" s="20" t="s">
        <v>3182</v>
      </c>
      <c r="H3298" s="21" t="s">
        <v>19</v>
      </c>
      <c r="K3298" s="33">
        <v>26</v>
      </c>
      <c r="L3298" s="37">
        <v>185</v>
      </c>
      <c r="N3298" s="33">
        <v>3</v>
      </c>
      <c r="O3298" s="37">
        <v>185</v>
      </c>
    </row>
    <row r="3299" spans="3:15" x14ac:dyDescent="0.25">
      <c r="C3299" s="1">
        <v>1</v>
      </c>
      <c r="D3299" s="1">
        <v>1</v>
      </c>
      <c r="E3299" s="1">
        <v>1</v>
      </c>
      <c r="F3299" s="16">
        <v>3290</v>
      </c>
      <c r="G3299" s="17" t="s">
        <v>3182</v>
      </c>
      <c r="H3299" s="18" t="s">
        <v>18</v>
      </c>
      <c r="K3299" s="32">
        <v>27</v>
      </c>
      <c r="L3299" s="36">
        <v>185</v>
      </c>
      <c r="N3299" s="32">
        <v>6</v>
      </c>
      <c r="O3299" s="36">
        <v>185</v>
      </c>
    </row>
    <row r="3300" spans="3:15" x14ac:dyDescent="0.25">
      <c r="C3300" s="1">
        <v>1</v>
      </c>
      <c r="D3300" s="1">
        <v>1</v>
      </c>
      <c r="E3300" s="1">
        <v>1</v>
      </c>
      <c r="F3300" s="19">
        <v>3291</v>
      </c>
      <c r="G3300" s="20" t="s">
        <v>3182</v>
      </c>
      <c r="H3300" s="21" t="s">
        <v>18</v>
      </c>
      <c r="K3300" s="33">
        <v>37</v>
      </c>
      <c r="L3300" s="37">
        <v>185</v>
      </c>
      <c r="N3300" s="33">
        <v>7</v>
      </c>
      <c r="O3300" s="37">
        <v>185</v>
      </c>
    </row>
    <row r="3301" spans="3:15" x14ac:dyDescent="0.25">
      <c r="C3301" s="1">
        <v>1</v>
      </c>
      <c r="D3301" s="1">
        <v>1</v>
      </c>
      <c r="E3301" s="1">
        <v>1</v>
      </c>
      <c r="F3301" s="16">
        <v>3292</v>
      </c>
      <c r="G3301" s="17" t="s">
        <v>3264</v>
      </c>
      <c r="H3301" s="18" t="s">
        <v>19</v>
      </c>
      <c r="K3301" s="32">
        <v>24</v>
      </c>
      <c r="L3301" s="36">
        <v>185</v>
      </c>
      <c r="N3301" s="32">
        <v>3</v>
      </c>
      <c r="O3301" s="36">
        <v>185</v>
      </c>
    </row>
    <row r="3302" spans="3:15" x14ac:dyDescent="0.25">
      <c r="C3302" s="1">
        <v>1</v>
      </c>
      <c r="D3302" s="1">
        <v>1</v>
      </c>
      <c r="E3302" s="1">
        <v>1</v>
      </c>
      <c r="F3302" s="19">
        <v>3293</v>
      </c>
      <c r="G3302" s="20" t="s">
        <v>3264</v>
      </c>
      <c r="H3302" s="21" t="s">
        <v>19</v>
      </c>
      <c r="K3302" s="33">
        <v>19</v>
      </c>
      <c r="L3302" s="37">
        <v>185</v>
      </c>
      <c r="N3302" s="33">
        <v>5</v>
      </c>
      <c r="O3302" s="37">
        <v>185</v>
      </c>
    </row>
    <row r="3303" spans="3:15" x14ac:dyDescent="0.25">
      <c r="C3303" s="1">
        <v>1</v>
      </c>
      <c r="D3303" s="1">
        <v>1</v>
      </c>
      <c r="E3303" s="1">
        <v>1</v>
      </c>
      <c r="F3303" s="16">
        <v>3294</v>
      </c>
      <c r="G3303" s="17" t="s">
        <v>3181</v>
      </c>
      <c r="H3303" s="18" t="s">
        <v>18</v>
      </c>
      <c r="K3303" s="32">
        <v>22</v>
      </c>
      <c r="L3303" s="36">
        <v>185</v>
      </c>
      <c r="N3303" s="32">
        <v>4</v>
      </c>
      <c r="O3303" s="36">
        <v>185</v>
      </c>
    </row>
    <row r="3304" spans="3:15" x14ac:dyDescent="0.25">
      <c r="C3304" s="1">
        <v>1</v>
      </c>
      <c r="D3304" s="1">
        <v>1</v>
      </c>
      <c r="E3304" s="1">
        <v>1</v>
      </c>
      <c r="F3304" s="19">
        <v>3295</v>
      </c>
      <c r="G3304" s="20" t="s">
        <v>3181</v>
      </c>
      <c r="H3304" s="21" t="s">
        <v>19</v>
      </c>
      <c r="K3304" s="33">
        <v>23</v>
      </c>
      <c r="L3304" s="37">
        <v>185</v>
      </c>
      <c r="N3304" s="33">
        <v>7</v>
      </c>
      <c r="O3304" s="37">
        <v>185</v>
      </c>
    </row>
    <row r="3305" spans="3:15" x14ac:dyDescent="0.25">
      <c r="C3305" s="1">
        <v>1</v>
      </c>
      <c r="D3305" s="1">
        <v>1</v>
      </c>
      <c r="E3305" s="1">
        <v>1</v>
      </c>
      <c r="F3305" s="16">
        <v>3296</v>
      </c>
      <c r="G3305" s="17" t="s">
        <v>3181</v>
      </c>
      <c r="H3305" s="18" t="s">
        <v>19</v>
      </c>
      <c r="K3305" s="32">
        <v>27</v>
      </c>
      <c r="L3305" s="36">
        <v>185</v>
      </c>
      <c r="N3305" s="32">
        <v>6</v>
      </c>
      <c r="O3305" s="36">
        <v>185</v>
      </c>
    </row>
    <row r="3306" spans="3:15" x14ac:dyDescent="0.25">
      <c r="C3306" s="1">
        <v>1</v>
      </c>
      <c r="D3306" s="1">
        <v>1</v>
      </c>
      <c r="E3306" s="1">
        <v>1</v>
      </c>
      <c r="F3306" s="19">
        <v>3297</v>
      </c>
      <c r="G3306" s="20" t="s">
        <v>3182</v>
      </c>
      <c r="H3306" s="21" t="s">
        <v>19</v>
      </c>
      <c r="K3306" s="33">
        <v>16</v>
      </c>
      <c r="L3306" s="37">
        <v>185</v>
      </c>
      <c r="N3306" s="33">
        <v>4</v>
      </c>
      <c r="O3306" s="37">
        <v>185</v>
      </c>
    </row>
    <row r="3307" spans="3:15" x14ac:dyDescent="0.25">
      <c r="C3307" s="1">
        <v>1</v>
      </c>
      <c r="D3307" s="1">
        <v>1</v>
      </c>
      <c r="E3307" s="1">
        <v>1</v>
      </c>
      <c r="F3307" s="16">
        <v>3298</v>
      </c>
      <c r="G3307" s="17" t="s">
        <v>3264</v>
      </c>
      <c r="H3307" s="18" t="s">
        <v>18</v>
      </c>
      <c r="K3307" s="32">
        <v>14</v>
      </c>
      <c r="L3307" s="36">
        <v>185</v>
      </c>
      <c r="N3307" s="32">
        <v>4</v>
      </c>
      <c r="O3307" s="36">
        <v>185</v>
      </c>
    </row>
    <row r="3308" spans="3:15" x14ac:dyDescent="0.25">
      <c r="C3308" s="1">
        <v>1</v>
      </c>
      <c r="D3308" s="1">
        <v>1</v>
      </c>
      <c r="E3308" s="1">
        <v>1</v>
      </c>
      <c r="F3308" s="19">
        <v>3299</v>
      </c>
      <c r="G3308" s="20" t="s">
        <v>3264</v>
      </c>
      <c r="H3308" s="21" t="s">
        <v>19</v>
      </c>
      <c r="K3308" s="33">
        <v>15</v>
      </c>
      <c r="L3308" s="37">
        <v>185</v>
      </c>
      <c r="N3308" s="33">
        <v>5</v>
      </c>
      <c r="O3308" s="37">
        <v>185</v>
      </c>
    </row>
    <row r="3309" spans="3:15" x14ac:dyDescent="0.25">
      <c r="C3309" s="1">
        <v>1</v>
      </c>
      <c r="D3309" s="1">
        <v>1</v>
      </c>
      <c r="E3309" s="1">
        <v>1</v>
      </c>
      <c r="F3309" s="16">
        <v>3300</v>
      </c>
      <c r="G3309" s="17" t="s">
        <v>3182</v>
      </c>
      <c r="H3309" s="18" t="s">
        <v>18</v>
      </c>
      <c r="K3309" s="32">
        <v>28</v>
      </c>
      <c r="L3309" s="36">
        <v>185</v>
      </c>
      <c r="N3309" s="32">
        <v>10</v>
      </c>
      <c r="O3309" s="36">
        <v>185</v>
      </c>
    </row>
    <row r="3310" spans="3:15" x14ac:dyDescent="0.25">
      <c r="C3310" s="1">
        <v>1</v>
      </c>
      <c r="D3310" s="1">
        <v>1</v>
      </c>
      <c r="E3310" s="1">
        <v>1</v>
      </c>
      <c r="F3310" s="19">
        <v>3301</v>
      </c>
      <c r="G3310" s="20" t="s">
        <v>3182</v>
      </c>
      <c r="H3310" s="21" t="s">
        <v>19</v>
      </c>
      <c r="K3310" s="33">
        <v>21</v>
      </c>
      <c r="L3310" s="37">
        <v>185</v>
      </c>
      <c r="N3310" s="33">
        <v>4</v>
      </c>
      <c r="O3310" s="37">
        <v>185</v>
      </c>
    </row>
    <row r="3311" spans="3:15" x14ac:dyDescent="0.25">
      <c r="C3311" s="1">
        <v>1</v>
      </c>
      <c r="D3311" s="1">
        <v>1</v>
      </c>
      <c r="E3311" s="1">
        <v>1</v>
      </c>
      <c r="F3311" s="16">
        <v>3302</v>
      </c>
      <c r="G3311" s="17" t="s">
        <v>3264</v>
      </c>
      <c r="H3311" s="18" t="s">
        <v>19</v>
      </c>
      <c r="K3311" s="32">
        <v>13</v>
      </c>
      <c r="L3311" s="36">
        <v>185</v>
      </c>
      <c r="N3311" s="32">
        <v>3</v>
      </c>
      <c r="O3311" s="36">
        <v>185</v>
      </c>
    </row>
    <row r="3312" spans="3:15" x14ac:dyDescent="0.25">
      <c r="C3312" s="1">
        <v>1</v>
      </c>
      <c r="D3312" s="1">
        <v>1</v>
      </c>
      <c r="E3312" s="1">
        <v>1</v>
      </c>
      <c r="F3312" s="19">
        <v>3303</v>
      </c>
      <c r="G3312" s="20" t="s">
        <v>3264</v>
      </c>
      <c r="H3312" s="21" t="s">
        <v>18</v>
      </c>
      <c r="K3312" s="33">
        <v>18</v>
      </c>
      <c r="L3312" s="37">
        <v>185</v>
      </c>
      <c r="N3312" s="33">
        <v>4</v>
      </c>
      <c r="O3312" s="37">
        <v>185</v>
      </c>
    </row>
    <row r="3313" spans="3:15" x14ac:dyDescent="0.25">
      <c r="C3313" s="1">
        <v>1</v>
      </c>
      <c r="D3313" s="1">
        <v>1</v>
      </c>
      <c r="E3313" s="1">
        <v>1</v>
      </c>
      <c r="F3313" s="16">
        <v>3304</v>
      </c>
      <c r="G3313" s="17" t="s">
        <v>3181</v>
      </c>
      <c r="H3313" s="18" t="s">
        <v>18</v>
      </c>
      <c r="K3313" s="32">
        <v>25</v>
      </c>
      <c r="L3313" s="36">
        <v>185</v>
      </c>
      <c r="N3313" s="32">
        <v>11</v>
      </c>
      <c r="O3313" s="36">
        <v>185</v>
      </c>
    </row>
    <row r="3314" spans="3:15" x14ac:dyDescent="0.25">
      <c r="C3314" s="1">
        <v>1</v>
      </c>
      <c r="D3314" s="1">
        <v>1</v>
      </c>
      <c r="E3314" s="1">
        <v>1</v>
      </c>
      <c r="F3314" s="19">
        <v>3305</v>
      </c>
      <c r="G3314" s="20" t="s">
        <v>3264</v>
      </c>
      <c r="H3314" s="21" t="s">
        <v>19</v>
      </c>
      <c r="K3314" s="33">
        <v>21</v>
      </c>
      <c r="L3314" s="37">
        <v>185</v>
      </c>
      <c r="N3314" s="33">
        <v>4</v>
      </c>
      <c r="O3314" s="37">
        <v>185</v>
      </c>
    </row>
    <row r="3315" spans="3:15" x14ac:dyDescent="0.25">
      <c r="C3315" s="1">
        <v>1</v>
      </c>
      <c r="D3315" s="1">
        <v>1</v>
      </c>
      <c r="E3315" s="1">
        <v>1</v>
      </c>
      <c r="F3315" s="16">
        <v>3306</v>
      </c>
      <c r="G3315" s="17" t="s">
        <v>3264</v>
      </c>
      <c r="H3315" s="18" t="s">
        <v>19</v>
      </c>
      <c r="K3315" s="32">
        <v>20</v>
      </c>
      <c r="L3315" s="36">
        <v>185</v>
      </c>
      <c r="N3315" s="32">
        <v>2</v>
      </c>
      <c r="O3315" s="36">
        <v>185</v>
      </c>
    </row>
    <row r="3316" spans="3:15" x14ac:dyDescent="0.25">
      <c r="C3316" s="1">
        <v>1</v>
      </c>
      <c r="D3316" s="1">
        <v>1</v>
      </c>
      <c r="E3316" s="1">
        <v>1</v>
      </c>
      <c r="F3316" s="19">
        <v>3307</v>
      </c>
      <c r="G3316" s="20" t="s">
        <v>3264</v>
      </c>
      <c r="H3316" s="21" t="s">
        <v>19</v>
      </c>
      <c r="K3316" s="33">
        <v>22</v>
      </c>
      <c r="L3316" s="37">
        <v>185</v>
      </c>
      <c r="N3316" s="33">
        <v>4</v>
      </c>
      <c r="O3316" s="37">
        <v>185</v>
      </c>
    </row>
    <row r="3317" spans="3:15" x14ac:dyDescent="0.25">
      <c r="C3317" s="1">
        <v>1</v>
      </c>
      <c r="D3317" s="1">
        <v>1</v>
      </c>
      <c r="E3317" s="1">
        <v>1</v>
      </c>
      <c r="F3317" s="16">
        <v>3308</v>
      </c>
      <c r="G3317" s="17" t="s">
        <v>3264</v>
      </c>
      <c r="H3317" s="18" t="s">
        <v>19</v>
      </c>
      <c r="K3317" s="32">
        <v>7</v>
      </c>
      <c r="L3317" s="36">
        <v>185</v>
      </c>
      <c r="N3317" s="32">
        <v>2</v>
      </c>
      <c r="O3317" s="36">
        <v>185</v>
      </c>
    </row>
    <row r="3318" spans="3:15" x14ac:dyDescent="0.25">
      <c r="C3318" s="1">
        <v>1</v>
      </c>
      <c r="D3318" s="1">
        <v>1</v>
      </c>
      <c r="E3318" s="1">
        <v>1</v>
      </c>
      <c r="F3318" s="19">
        <v>3309</v>
      </c>
      <c r="G3318" s="20" t="s">
        <v>3181</v>
      </c>
      <c r="H3318" s="21" t="s">
        <v>19</v>
      </c>
      <c r="K3318" s="33">
        <v>14</v>
      </c>
      <c r="L3318" s="37">
        <v>185</v>
      </c>
      <c r="N3318" s="33">
        <v>5</v>
      </c>
      <c r="O3318" s="37">
        <v>185</v>
      </c>
    </row>
    <row r="3319" spans="3:15" x14ac:dyDescent="0.25">
      <c r="C3319" s="1">
        <v>1</v>
      </c>
      <c r="D3319" s="1">
        <v>1</v>
      </c>
      <c r="E3319" s="1">
        <v>1</v>
      </c>
      <c r="F3319" s="16">
        <v>3310</v>
      </c>
      <c r="G3319" s="17" t="s">
        <v>3182</v>
      </c>
      <c r="H3319" s="18" t="s">
        <v>19</v>
      </c>
      <c r="K3319" s="32">
        <v>18</v>
      </c>
      <c r="L3319" s="36">
        <v>185</v>
      </c>
      <c r="N3319" s="32">
        <v>11</v>
      </c>
      <c r="O3319" s="36">
        <v>185</v>
      </c>
    </row>
    <row r="3320" spans="3:15" x14ac:dyDescent="0.25">
      <c r="C3320" s="1">
        <v>1</v>
      </c>
      <c r="D3320" s="1">
        <v>1</v>
      </c>
      <c r="E3320" s="1">
        <v>1</v>
      </c>
      <c r="F3320" s="19">
        <v>3311</v>
      </c>
      <c r="G3320" s="20" t="s">
        <v>3181</v>
      </c>
      <c r="H3320" s="21" t="s">
        <v>18</v>
      </c>
      <c r="K3320" s="33">
        <v>16</v>
      </c>
      <c r="L3320" s="37">
        <v>185</v>
      </c>
      <c r="N3320" s="33">
        <v>4</v>
      </c>
      <c r="O3320" s="37">
        <v>185</v>
      </c>
    </row>
    <row r="3321" spans="3:15" x14ac:dyDescent="0.25">
      <c r="C3321" s="1">
        <v>1</v>
      </c>
      <c r="D3321" s="1">
        <v>1</v>
      </c>
      <c r="E3321" s="1">
        <v>1</v>
      </c>
      <c r="F3321" s="16">
        <v>3312</v>
      </c>
      <c r="G3321" s="17" t="s">
        <v>3182</v>
      </c>
      <c r="H3321" s="18" t="s">
        <v>19</v>
      </c>
      <c r="K3321" s="32">
        <v>12</v>
      </c>
      <c r="L3321" s="36">
        <v>185</v>
      </c>
      <c r="N3321" s="32">
        <v>2</v>
      </c>
      <c r="O3321" s="36">
        <v>185</v>
      </c>
    </row>
    <row r="3322" spans="3:15" x14ac:dyDescent="0.25">
      <c r="C3322" s="1">
        <v>1</v>
      </c>
      <c r="D3322" s="1">
        <v>1</v>
      </c>
      <c r="E3322" s="1">
        <v>1</v>
      </c>
      <c r="F3322" s="19">
        <v>3313</v>
      </c>
      <c r="G3322" s="20" t="s">
        <v>3264</v>
      </c>
      <c r="H3322" s="21" t="s">
        <v>19</v>
      </c>
      <c r="K3322" s="33">
        <v>16</v>
      </c>
      <c r="L3322" s="37">
        <v>185</v>
      </c>
      <c r="N3322" s="33">
        <v>1</v>
      </c>
      <c r="O3322" s="37">
        <v>185</v>
      </c>
    </row>
    <row r="3323" spans="3:15" x14ac:dyDescent="0.25">
      <c r="C3323" s="1">
        <v>1</v>
      </c>
      <c r="D3323" s="1">
        <v>1</v>
      </c>
      <c r="E3323" s="1">
        <v>1</v>
      </c>
      <c r="F3323" s="16">
        <v>3314</v>
      </c>
      <c r="G3323" s="17" t="s">
        <v>3181</v>
      </c>
      <c r="H3323" s="18" t="s">
        <v>18</v>
      </c>
      <c r="K3323" s="32">
        <v>6</v>
      </c>
      <c r="L3323" s="36">
        <v>185</v>
      </c>
      <c r="N3323" s="32">
        <v>3</v>
      </c>
      <c r="O3323" s="36">
        <v>185</v>
      </c>
    </row>
    <row r="3324" spans="3:15" x14ac:dyDescent="0.25">
      <c r="C3324" s="1">
        <v>1</v>
      </c>
      <c r="D3324" s="1">
        <v>1</v>
      </c>
      <c r="E3324" s="1">
        <v>1</v>
      </c>
      <c r="F3324" s="19">
        <v>3315</v>
      </c>
      <c r="G3324" s="20" t="s">
        <v>3264</v>
      </c>
      <c r="H3324" s="21" t="s">
        <v>19</v>
      </c>
      <c r="K3324" s="33">
        <v>27</v>
      </c>
      <c r="L3324" s="37">
        <v>186</v>
      </c>
      <c r="N3324" s="33">
        <v>5</v>
      </c>
      <c r="O3324" s="37">
        <v>186</v>
      </c>
    </row>
    <row r="3325" spans="3:15" x14ac:dyDescent="0.25">
      <c r="C3325" s="1">
        <v>1</v>
      </c>
      <c r="D3325" s="1">
        <v>1</v>
      </c>
      <c r="E3325" s="1">
        <v>1</v>
      </c>
      <c r="F3325" s="16">
        <v>3316</v>
      </c>
      <c r="G3325" s="17" t="s">
        <v>3182</v>
      </c>
      <c r="H3325" s="18" t="s">
        <v>18</v>
      </c>
      <c r="K3325" s="32">
        <v>20</v>
      </c>
      <c r="L3325" s="36">
        <v>186</v>
      </c>
      <c r="N3325" s="32">
        <v>3</v>
      </c>
      <c r="O3325" s="36">
        <v>186</v>
      </c>
    </row>
    <row r="3326" spans="3:15" x14ac:dyDescent="0.25">
      <c r="C3326" s="1">
        <v>1</v>
      </c>
      <c r="D3326" s="1">
        <v>1</v>
      </c>
      <c r="E3326" s="1">
        <v>1</v>
      </c>
      <c r="F3326" s="19">
        <v>3317</v>
      </c>
      <c r="G3326" s="20" t="s">
        <v>3264</v>
      </c>
      <c r="H3326" s="21" t="s">
        <v>19</v>
      </c>
      <c r="K3326" s="33">
        <v>27</v>
      </c>
      <c r="L3326" s="37">
        <v>186</v>
      </c>
      <c r="N3326" s="33">
        <v>6</v>
      </c>
      <c r="O3326" s="37">
        <v>186</v>
      </c>
    </row>
    <row r="3327" spans="3:15" x14ac:dyDescent="0.25">
      <c r="C3327" s="1">
        <v>1</v>
      </c>
      <c r="D3327" s="1">
        <v>1</v>
      </c>
      <c r="E3327" s="1">
        <v>1</v>
      </c>
      <c r="F3327" s="16">
        <v>3318</v>
      </c>
      <c r="G3327" s="17" t="s">
        <v>3181</v>
      </c>
      <c r="H3327" s="18" t="s">
        <v>19</v>
      </c>
      <c r="K3327" s="32">
        <v>25</v>
      </c>
      <c r="L3327" s="36">
        <v>186</v>
      </c>
      <c r="N3327" s="32">
        <v>5</v>
      </c>
      <c r="O3327" s="36">
        <v>186</v>
      </c>
    </row>
    <row r="3328" spans="3:15" x14ac:dyDescent="0.25">
      <c r="C3328" s="1">
        <v>1</v>
      </c>
      <c r="D3328" s="1">
        <v>1</v>
      </c>
      <c r="E3328" s="1">
        <v>1</v>
      </c>
      <c r="F3328" s="19">
        <v>3319</v>
      </c>
      <c r="G3328" s="20" t="s">
        <v>3264</v>
      </c>
      <c r="H3328" s="21" t="s">
        <v>19</v>
      </c>
      <c r="K3328" s="33">
        <v>26</v>
      </c>
      <c r="L3328" s="37">
        <v>186</v>
      </c>
      <c r="N3328" s="33">
        <v>9</v>
      </c>
      <c r="O3328" s="37">
        <v>186</v>
      </c>
    </row>
    <row r="3329" spans="3:15" x14ac:dyDescent="0.25">
      <c r="C3329" s="1">
        <v>1</v>
      </c>
      <c r="D3329" s="1">
        <v>1</v>
      </c>
      <c r="E3329" s="1">
        <v>1</v>
      </c>
      <c r="F3329" s="16">
        <v>3320</v>
      </c>
      <c r="G3329" s="17" t="s">
        <v>3264</v>
      </c>
      <c r="H3329" s="18" t="s">
        <v>19</v>
      </c>
      <c r="K3329" s="32">
        <v>26</v>
      </c>
      <c r="L3329" s="36">
        <v>186</v>
      </c>
      <c r="N3329" s="32">
        <v>5</v>
      </c>
      <c r="O3329" s="36">
        <v>186</v>
      </c>
    </row>
    <row r="3330" spans="3:15" x14ac:dyDescent="0.25">
      <c r="C3330" s="1">
        <v>1</v>
      </c>
      <c r="D3330" s="1">
        <v>1</v>
      </c>
      <c r="E3330" s="1">
        <v>1</v>
      </c>
      <c r="F3330" s="19">
        <v>3321</v>
      </c>
      <c r="G3330" s="20" t="s">
        <v>3182</v>
      </c>
      <c r="H3330" s="21" t="s">
        <v>19</v>
      </c>
      <c r="K3330" s="33">
        <v>37</v>
      </c>
      <c r="L3330" s="37">
        <v>186</v>
      </c>
      <c r="N3330" s="33">
        <v>8</v>
      </c>
      <c r="O3330" s="37">
        <v>186</v>
      </c>
    </row>
    <row r="3331" spans="3:15" x14ac:dyDescent="0.25">
      <c r="C3331" s="1">
        <v>1</v>
      </c>
      <c r="D3331" s="1">
        <v>1</v>
      </c>
      <c r="E3331" s="1">
        <v>1</v>
      </c>
      <c r="F3331" s="16">
        <v>3322</v>
      </c>
      <c r="G3331" s="17" t="s">
        <v>3181</v>
      </c>
      <c r="H3331" s="18" t="s">
        <v>19</v>
      </c>
      <c r="K3331" s="32">
        <v>31</v>
      </c>
      <c r="L3331" s="36">
        <v>186</v>
      </c>
      <c r="N3331" s="32">
        <v>8</v>
      </c>
      <c r="O3331" s="36">
        <v>186</v>
      </c>
    </row>
    <row r="3332" spans="3:15" x14ac:dyDescent="0.25">
      <c r="C3332" s="1">
        <v>1</v>
      </c>
      <c r="D3332" s="1">
        <v>1</v>
      </c>
      <c r="E3332" s="1">
        <v>1</v>
      </c>
      <c r="F3332" s="19">
        <v>3323</v>
      </c>
      <c r="G3332" s="20" t="s">
        <v>3264</v>
      </c>
      <c r="H3332" s="21" t="s">
        <v>18</v>
      </c>
      <c r="K3332" s="33">
        <v>20</v>
      </c>
      <c r="L3332" s="37">
        <v>186</v>
      </c>
      <c r="N3332" s="33">
        <v>2</v>
      </c>
      <c r="O3332" s="37">
        <v>186</v>
      </c>
    </row>
    <row r="3333" spans="3:15" x14ac:dyDescent="0.25">
      <c r="C3333" s="1">
        <v>1</v>
      </c>
      <c r="D3333" s="1">
        <v>1</v>
      </c>
      <c r="E3333" s="1">
        <v>1</v>
      </c>
      <c r="F3333" s="16">
        <v>3324</v>
      </c>
      <c r="G3333" s="17" t="s">
        <v>3264</v>
      </c>
      <c r="H3333" s="18" t="s">
        <v>19</v>
      </c>
      <c r="K3333" s="32">
        <v>26</v>
      </c>
      <c r="L3333" s="36">
        <v>186</v>
      </c>
      <c r="N3333" s="32">
        <v>7</v>
      </c>
      <c r="O3333" s="36">
        <v>186</v>
      </c>
    </row>
    <row r="3334" spans="3:15" x14ac:dyDescent="0.25">
      <c r="C3334" s="1">
        <v>1</v>
      </c>
      <c r="D3334" s="1">
        <v>1</v>
      </c>
      <c r="E3334" s="1">
        <v>1</v>
      </c>
      <c r="F3334" s="19">
        <v>3325</v>
      </c>
      <c r="G3334" s="20" t="s">
        <v>3181</v>
      </c>
      <c r="H3334" s="21" t="s">
        <v>19</v>
      </c>
      <c r="K3334" s="33">
        <v>25</v>
      </c>
      <c r="L3334" s="37">
        <v>186</v>
      </c>
      <c r="N3334" s="33">
        <v>3</v>
      </c>
      <c r="O3334" s="37">
        <v>186</v>
      </c>
    </row>
    <row r="3335" spans="3:15" x14ac:dyDescent="0.25">
      <c r="C3335" s="1">
        <v>1</v>
      </c>
      <c r="D3335" s="1">
        <v>1</v>
      </c>
      <c r="E3335" s="1">
        <v>1</v>
      </c>
      <c r="F3335" s="16">
        <v>3326</v>
      </c>
      <c r="G3335" s="17" t="s">
        <v>3181</v>
      </c>
      <c r="H3335" s="18" t="s">
        <v>18</v>
      </c>
      <c r="K3335" s="32">
        <v>22</v>
      </c>
      <c r="L3335" s="36">
        <v>186</v>
      </c>
      <c r="N3335" s="32">
        <v>5</v>
      </c>
      <c r="O3335" s="36">
        <v>186</v>
      </c>
    </row>
    <row r="3336" spans="3:15" x14ac:dyDescent="0.25">
      <c r="C3336" s="1">
        <v>1</v>
      </c>
      <c r="D3336" s="1">
        <v>1</v>
      </c>
      <c r="E3336" s="1">
        <v>1</v>
      </c>
      <c r="F3336" s="19">
        <v>3327</v>
      </c>
      <c r="G3336" s="20" t="s">
        <v>3264</v>
      </c>
      <c r="H3336" s="21" t="s">
        <v>18</v>
      </c>
      <c r="K3336" s="33">
        <v>21</v>
      </c>
      <c r="L3336" s="37">
        <v>186</v>
      </c>
      <c r="N3336" s="33">
        <v>5</v>
      </c>
      <c r="O3336" s="37">
        <v>186</v>
      </c>
    </row>
    <row r="3337" spans="3:15" x14ac:dyDescent="0.25">
      <c r="C3337" s="1">
        <v>1</v>
      </c>
      <c r="D3337" s="1">
        <v>1</v>
      </c>
      <c r="E3337" s="1">
        <v>1</v>
      </c>
      <c r="F3337" s="16">
        <v>3328</v>
      </c>
      <c r="G3337" s="17" t="s">
        <v>3181</v>
      </c>
      <c r="H3337" s="18" t="s">
        <v>18</v>
      </c>
      <c r="K3337" s="32">
        <v>29</v>
      </c>
      <c r="L3337" s="36">
        <v>186</v>
      </c>
      <c r="N3337" s="32">
        <v>8</v>
      </c>
      <c r="O3337" s="36">
        <v>186</v>
      </c>
    </row>
    <row r="3338" spans="3:15" x14ac:dyDescent="0.25">
      <c r="C3338" s="1">
        <v>1</v>
      </c>
      <c r="D3338" s="1">
        <v>1</v>
      </c>
      <c r="E3338" s="1">
        <v>1</v>
      </c>
      <c r="F3338" s="19">
        <v>3329</v>
      </c>
      <c r="G3338" s="20" t="s">
        <v>3264</v>
      </c>
      <c r="H3338" s="21" t="s">
        <v>18</v>
      </c>
      <c r="K3338" s="33">
        <v>28</v>
      </c>
      <c r="L3338" s="37">
        <v>186</v>
      </c>
      <c r="N3338" s="33">
        <v>5</v>
      </c>
      <c r="O3338" s="37">
        <v>186</v>
      </c>
    </row>
    <row r="3339" spans="3:15" x14ac:dyDescent="0.25">
      <c r="C3339" s="1">
        <v>1</v>
      </c>
      <c r="D3339" s="1">
        <v>1</v>
      </c>
      <c r="E3339" s="1">
        <v>1</v>
      </c>
      <c r="F3339" s="16">
        <v>3330</v>
      </c>
      <c r="G3339" s="17" t="s">
        <v>3264</v>
      </c>
      <c r="H3339" s="18" t="s">
        <v>19</v>
      </c>
      <c r="K3339" s="32">
        <v>17</v>
      </c>
      <c r="L3339" s="36">
        <v>186</v>
      </c>
      <c r="N3339" s="32">
        <v>5</v>
      </c>
      <c r="O3339" s="36">
        <v>186</v>
      </c>
    </row>
    <row r="3340" spans="3:15" x14ac:dyDescent="0.25">
      <c r="C3340" s="1">
        <v>1</v>
      </c>
      <c r="D3340" s="1">
        <v>1</v>
      </c>
      <c r="E3340" s="1">
        <v>1</v>
      </c>
      <c r="F3340" s="19">
        <v>3331</v>
      </c>
      <c r="G3340" s="20" t="s">
        <v>3264</v>
      </c>
      <c r="H3340" s="21" t="s">
        <v>18</v>
      </c>
      <c r="K3340" s="33">
        <v>20</v>
      </c>
      <c r="L3340" s="37">
        <v>186</v>
      </c>
      <c r="N3340" s="33">
        <v>2</v>
      </c>
      <c r="O3340" s="37">
        <v>186</v>
      </c>
    </row>
    <row r="3341" spans="3:15" x14ac:dyDescent="0.25">
      <c r="C3341" s="1">
        <v>1</v>
      </c>
      <c r="D3341" s="1">
        <v>1</v>
      </c>
      <c r="E3341" s="1">
        <v>1</v>
      </c>
      <c r="F3341" s="16">
        <v>3332</v>
      </c>
      <c r="G3341" s="17" t="s">
        <v>3181</v>
      </c>
      <c r="H3341" s="18" t="s">
        <v>19</v>
      </c>
      <c r="K3341" s="32">
        <v>24</v>
      </c>
      <c r="L3341" s="36">
        <v>186</v>
      </c>
      <c r="N3341" s="32">
        <v>7</v>
      </c>
      <c r="O3341" s="36">
        <v>186</v>
      </c>
    </row>
    <row r="3342" spans="3:15" x14ac:dyDescent="0.25">
      <c r="C3342" s="1">
        <v>1</v>
      </c>
      <c r="D3342" s="1">
        <v>1</v>
      </c>
      <c r="E3342" s="1">
        <v>1</v>
      </c>
      <c r="F3342" s="19">
        <v>3333</v>
      </c>
      <c r="G3342" s="20" t="s">
        <v>3181</v>
      </c>
      <c r="H3342" s="21" t="s">
        <v>18</v>
      </c>
      <c r="K3342" s="33">
        <v>19</v>
      </c>
      <c r="L3342" s="37">
        <v>186</v>
      </c>
      <c r="N3342" s="33">
        <v>5</v>
      </c>
      <c r="O3342" s="37">
        <v>186</v>
      </c>
    </row>
    <row r="3343" spans="3:15" x14ac:dyDescent="0.25">
      <c r="C3343" s="1">
        <v>1</v>
      </c>
      <c r="D3343" s="1">
        <v>1</v>
      </c>
      <c r="E3343" s="1">
        <v>1</v>
      </c>
      <c r="F3343" s="16">
        <v>3334</v>
      </c>
      <c r="G3343" s="17" t="s">
        <v>3182</v>
      </c>
      <c r="H3343" s="18" t="s">
        <v>18</v>
      </c>
      <c r="K3343" s="32">
        <v>15</v>
      </c>
      <c r="L3343" s="36">
        <v>186</v>
      </c>
      <c r="N3343" s="32">
        <v>2</v>
      </c>
      <c r="O3343" s="36">
        <v>186</v>
      </c>
    </row>
    <row r="3344" spans="3:15" x14ac:dyDescent="0.25">
      <c r="C3344" s="1">
        <v>1</v>
      </c>
      <c r="D3344" s="1">
        <v>1</v>
      </c>
      <c r="E3344" s="1">
        <v>1</v>
      </c>
      <c r="F3344" s="19">
        <v>3335</v>
      </c>
      <c r="G3344" s="20" t="s">
        <v>3182</v>
      </c>
      <c r="H3344" s="21" t="s">
        <v>19</v>
      </c>
      <c r="K3344" s="33">
        <v>17</v>
      </c>
      <c r="L3344" s="37">
        <v>186</v>
      </c>
      <c r="N3344" s="33">
        <v>3</v>
      </c>
      <c r="O3344" s="37">
        <v>186</v>
      </c>
    </row>
    <row r="3345" spans="3:15" x14ac:dyDescent="0.25">
      <c r="C3345" s="1">
        <v>1</v>
      </c>
      <c r="D3345" s="1">
        <v>1</v>
      </c>
      <c r="E3345" s="1">
        <v>1</v>
      </c>
      <c r="F3345" s="16">
        <v>3336</v>
      </c>
      <c r="G3345" s="17" t="s">
        <v>3264</v>
      </c>
      <c r="H3345" s="18" t="s">
        <v>18</v>
      </c>
      <c r="K3345" s="32">
        <v>19</v>
      </c>
      <c r="L3345" s="36">
        <v>186</v>
      </c>
      <c r="N3345" s="32">
        <v>5</v>
      </c>
      <c r="O3345" s="36">
        <v>186</v>
      </c>
    </row>
    <row r="3346" spans="3:15" x14ac:dyDescent="0.25">
      <c r="C3346" s="1">
        <v>1</v>
      </c>
      <c r="D3346" s="1">
        <v>1</v>
      </c>
      <c r="E3346" s="1">
        <v>1</v>
      </c>
      <c r="F3346" s="19">
        <v>3337</v>
      </c>
      <c r="G3346" s="20" t="s">
        <v>3264</v>
      </c>
      <c r="H3346" s="21" t="s">
        <v>19</v>
      </c>
      <c r="K3346" s="33">
        <v>21</v>
      </c>
      <c r="L3346" s="37">
        <v>186</v>
      </c>
      <c r="N3346" s="33">
        <v>4</v>
      </c>
      <c r="O3346" s="37">
        <v>186</v>
      </c>
    </row>
    <row r="3347" spans="3:15" x14ac:dyDescent="0.25">
      <c r="C3347" s="1">
        <v>1</v>
      </c>
      <c r="D3347" s="1">
        <v>1</v>
      </c>
      <c r="E3347" s="1">
        <v>1</v>
      </c>
      <c r="F3347" s="16">
        <v>3338</v>
      </c>
      <c r="G3347" s="17" t="s">
        <v>3264</v>
      </c>
      <c r="H3347" s="18" t="s">
        <v>18</v>
      </c>
      <c r="K3347" s="32">
        <v>25</v>
      </c>
      <c r="L3347" s="36">
        <v>186</v>
      </c>
      <c r="N3347" s="32">
        <v>7</v>
      </c>
      <c r="O3347" s="36">
        <v>186</v>
      </c>
    </row>
    <row r="3348" spans="3:15" x14ac:dyDescent="0.25">
      <c r="C3348" s="1">
        <v>1</v>
      </c>
      <c r="D3348" s="1">
        <v>1</v>
      </c>
      <c r="E3348" s="1">
        <v>1</v>
      </c>
      <c r="F3348" s="19">
        <v>3339</v>
      </c>
      <c r="G3348" s="20" t="s">
        <v>3264</v>
      </c>
      <c r="H3348" s="21" t="s">
        <v>19</v>
      </c>
      <c r="K3348" s="33">
        <v>10</v>
      </c>
      <c r="L3348" s="37">
        <v>186</v>
      </c>
      <c r="N3348" s="33">
        <v>4</v>
      </c>
      <c r="O3348" s="37">
        <v>186</v>
      </c>
    </row>
    <row r="3349" spans="3:15" x14ac:dyDescent="0.25">
      <c r="C3349" s="1">
        <v>1</v>
      </c>
      <c r="D3349" s="1">
        <v>1</v>
      </c>
      <c r="E3349" s="1">
        <v>1</v>
      </c>
      <c r="F3349" s="16">
        <v>3340</v>
      </c>
      <c r="G3349" s="17" t="s">
        <v>3264</v>
      </c>
      <c r="H3349" s="18" t="s">
        <v>18</v>
      </c>
      <c r="K3349" s="32">
        <v>22</v>
      </c>
      <c r="L3349" s="36">
        <v>186</v>
      </c>
      <c r="N3349" s="32">
        <v>5</v>
      </c>
      <c r="O3349" s="36">
        <v>186</v>
      </c>
    </row>
    <row r="3350" spans="3:15" x14ac:dyDescent="0.25">
      <c r="C3350" s="1">
        <v>1</v>
      </c>
      <c r="D3350" s="1">
        <v>1</v>
      </c>
      <c r="E3350" s="1">
        <v>1</v>
      </c>
      <c r="F3350" s="19">
        <v>3341</v>
      </c>
      <c r="G3350" s="20" t="s">
        <v>3182</v>
      </c>
      <c r="H3350" s="21" t="s">
        <v>18</v>
      </c>
      <c r="K3350" s="33">
        <v>19</v>
      </c>
      <c r="L3350" s="37">
        <v>186</v>
      </c>
      <c r="N3350" s="33">
        <v>9</v>
      </c>
      <c r="O3350" s="37">
        <v>186</v>
      </c>
    </row>
    <row r="3351" spans="3:15" x14ac:dyDescent="0.25">
      <c r="C3351" s="1">
        <v>1</v>
      </c>
      <c r="D3351" s="1">
        <v>1</v>
      </c>
      <c r="E3351" s="1">
        <v>1</v>
      </c>
      <c r="F3351" s="16">
        <v>3342</v>
      </c>
      <c r="G3351" s="17" t="s">
        <v>3264</v>
      </c>
      <c r="H3351" s="18" t="s">
        <v>19</v>
      </c>
      <c r="K3351" s="32">
        <v>14</v>
      </c>
      <c r="L3351" s="36">
        <v>186</v>
      </c>
      <c r="N3351" s="32">
        <v>3</v>
      </c>
      <c r="O3351" s="36">
        <v>186</v>
      </c>
    </row>
    <row r="3352" spans="3:15" x14ac:dyDescent="0.25">
      <c r="C3352" s="1">
        <v>1</v>
      </c>
      <c r="D3352" s="1">
        <v>1</v>
      </c>
      <c r="E3352" s="1">
        <v>1</v>
      </c>
      <c r="F3352" s="19">
        <v>3343</v>
      </c>
      <c r="G3352" s="20" t="s">
        <v>3182</v>
      </c>
      <c r="H3352" s="21" t="s">
        <v>18</v>
      </c>
      <c r="K3352" s="33">
        <v>24</v>
      </c>
      <c r="L3352" s="37">
        <v>186</v>
      </c>
      <c r="N3352" s="33">
        <v>5</v>
      </c>
      <c r="O3352" s="37">
        <v>186</v>
      </c>
    </row>
    <row r="3353" spans="3:15" x14ac:dyDescent="0.25">
      <c r="C3353" s="1">
        <v>1</v>
      </c>
      <c r="D3353" s="1">
        <v>1</v>
      </c>
      <c r="E3353" s="1">
        <v>1</v>
      </c>
      <c r="F3353" s="16">
        <v>3344</v>
      </c>
      <c r="G3353" s="17" t="s">
        <v>3264</v>
      </c>
      <c r="H3353" s="18" t="s">
        <v>18</v>
      </c>
      <c r="K3353" s="32">
        <v>13</v>
      </c>
      <c r="L3353" s="36">
        <v>186</v>
      </c>
      <c r="N3353" s="32">
        <v>1</v>
      </c>
      <c r="O3353" s="36">
        <v>186</v>
      </c>
    </row>
    <row r="3354" spans="3:15" x14ac:dyDescent="0.25">
      <c r="C3354" s="1">
        <v>1</v>
      </c>
      <c r="D3354" s="1">
        <v>1</v>
      </c>
      <c r="E3354" s="1">
        <v>1</v>
      </c>
      <c r="F3354" s="19">
        <v>3345</v>
      </c>
      <c r="G3354" s="20" t="s">
        <v>3182</v>
      </c>
      <c r="H3354" s="21" t="s">
        <v>19</v>
      </c>
      <c r="K3354" s="33">
        <v>19</v>
      </c>
      <c r="L3354" s="37">
        <v>186</v>
      </c>
      <c r="N3354" s="33">
        <v>8</v>
      </c>
      <c r="O3354" s="37">
        <v>186</v>
      </c>
    </row>
    <row r="3355" spans="3:15" x14ac:dyDescent="0.25">
      <c r="C3355" s="1">
        <v>1</v>
      </c>
      <c r="D3355" s="1">
        <v>1</v>
      </c>
      <c r="E3355" s="1">
        <v>1</v>
      </c>
      <c r="F3355" s="16">
        <v>3346</v>
      </c>
      <c r="G3355" s="17" t="s">
        <v>3264</v>
      </c>
      <c r="H3355" s="18" t="s">
        <v>19</v>
      </c>
      <c r="K3355" s="32">
        <v>10</v>
      </c>
      <c r="L3355" s="36">
        <v>186</v>
      </c>
      <c r="N3355" s="32">
        <v>5</v>
      </c>
      <c r="O3355" s="36">
        <v>186</v>
      </c>
    </row>
    <row r="3356" spans="3:15" x14ac:dyDescent="0.25">
      <c r="C3356" s="1">
        <v>1</v>
      </c>
      <c r="D3356" s="1">
        <v>1</v>
      </c>
      <c r="E3356" s="1">
        <v>1</v>
      </c>
      <c r="F3356" s="19">
        <v>3347</v>
      </c>
      <c r="G3356" s="20" t="s">
        <v>3264</v>
      </c>
      <c r="H3356" s="21" t="s">
        <v>18</v>
      </c>
      <c r="K3356" s="33">
        <v>14</v>
      </c>
      <c r="L3356" s="37">
        <v>186</v>
      </c>
      <c r="N3356" s="33">
        <v>4</v>
      </c>
      <c r="O3356" s="37">
        <v>186</v>
      </c>
    </row>
    <row r="3357" spans="3:15" x14ac:dyDescent="0.25">
      <c r="C3357" s="1">
        <v>1</v>
      </c>
      <c r="D3357" s="1">
        <v>1</v>
      </c>
      <c r="E3357" s="1">
        <v>1</v>
      </c>
      <c r="F3357" s="16">
        <v>3348</v>
      </c>
      <c r="G3357" s="17" t="s">
        <v>3181</v>
      </c>
      <c r="H3357" s="18" t="s">
        <v>19</v>
      </c>
      <c r="K3357" s="32">
        <v>24</v>
      </c>
      <c r="L3357" s="36">
        <v>187</v>
      </c>
      <c r="N3357" s="32">
        <v>9</v>
      </c>
      <c r="O3357" s="36">
        <v>187</v>
      </c>
    </row>
    <row r="3358" spans="3:15" x14ac:dyDescent="0.25">
      <c r="C3358" s="1">
        <v>1</v>
      </c>
      <c r="D3358" s="1">
        <v>1</v>
      </c>
      <c r="E3358" s="1">
        <v>1</v>
      </c>
      <c r="F3358" s="19">
        <v>3349</v>
      </c>
      <c r="G3358" s="20" t="s">
        <v>3182</v>
      </c>
      <c r="H3358" s="21" t="s">
        <v>19</v>
      </c>
      <c r="K3358" s="33">
        <v>28</v>
      </c>
      <c r="L3358" s="37">
        <v>187</v>
      </c>
      <c r="N3358" s="33">
        <v>8</v>
      </c>
      <c r="O3358" s="37">
        <v>187</v>
      </c>
    </row>
    <row r="3359" spans="3:15" x14ac:dyDescent="0.25">
      <c r="C3359" s="1">
        <v>1</v>
      </c>
      <c r="D3359" s="1">
        <v>1</v>
      </c>
      <c r="E3359" s="1">
        <v>1</v>
      </c>
      <c r="F3359" s="16">
        <v>3350</v>
      </c>
      <c r="G3359" s="17" t="s">
        <v>3264</v>
      </c>
      <c r="H3359" s="18" t="s">
        <v>19</v>
      </c>
      <c r="K3359" s="32">
        <v>42</v>
      </c>
      <c r="L3359" s="36">
        <v>187</v>
      </c>
      <c r="N3359" s="32">
        <v>12</v>
      </c>
      <c r="O3359" s="36">
        <v>187</v>
      </c>
    </row>
    <row r="3360" spans="3:15" x14ac:dyDescent="0.25">
      <c r="C3360" s="1">
        <v>1</v>
      </c>
      <c r="D3360" s="1">
        <v>1</v>
      </c>
      <c r="E3360" s="1">
        <v>1</v>
      </c>
      <c r="F3360" s="19">
        <v>3351</v>
      </c>
      <c r="G3360" s="20" t="s">
        <v>3264</v>
      </c>
      <c r="H3360" s="21" t="s">
        <v>19</v>
      </c>
      <c r="K3360" s="33">
        <v>26</v>
      </c>
      <c r="L3360" s="37">
        <v>187</v>
      </c>
      <c r="N3360" s="33">
        <v>7</v>
      </c>
      <c r="O3360" s="37">
        <v>187</v>
      </c>
    </row>
    <row r="3361" spans="3:15" x14ac:dyDescent="0.25">
      <c r="C3361" s="1">
        <v>1</v>
      </c>
      <c r="D3361" s="1">
        <v>1</v>
      </c>
      <c r="E3361" s="1">
        <v>1</v>
      </c>
      <c r="F3361" s="16">
        <v>3352</v>
      </c>
      <c r="G3361" s="17" t="s">
        <v>3182</v>
      </c>
      <c r="H3361" s="18" t="s">
        <v>19</v>
      </c>
      <c r="K3361" s="32">
        <v>29</v>
      </c>
      <c r="L3361" s="36">
        <v>187</v>
      </c>
      <c r="N3361" s="32">
        <v>7</v>
      </c>
      <c r="O3361" s="36">
        <v>187</v>
      </c>
    </row>
    <row r="3362" spans="3:15" x14ac:dyDescent="0.25">
      <c r="C3362" s="1">
        <v>1</v>
      </c>
      <c r="D3362" s="1">
        <v>1</v>
      </c>
      <c r="E3362" s="1">
        <v>1</v>
      </c>
      <c r="F3362" s="19">
        <v>3353</v>
      </c>
      <c r="G3362" s="20" t="s">
        <v>3182</v>
      </c>
      <c r="H3362" s="21" t="s">
        <v>18</v>
      </c>
      <c r="K3362" s="33">
        <v>23</v>
      </c>
      <c r="L3362" s="37">
        <v>187</v>
      </c>
      <c r="N3362" s="33">
        <v>3</v>
      </c>
      <c r="O3362" s="37">
        <v>187</v>
      </c>
    </row>
    <row r="3363" spans="3:15" x14ac:dyDescent="0.25">
      <c r="C3363" s="1">
        <v>1</v>
      </c>
      <c r="D3363" s="1">
        <v>1</v>
      </c>
      <c r="E3363" s="1">
        <v>1</v>
      </c>
      <c r="F3363" s="16">
        <v>3354</v>
      </c>
      <c r="G3363" s="17" t="s">
        <v>3181</v>
      </c>
      <c r="H3363" s="18" t="s">
        <v>19</v>
      </c>
      <c r="K3363" s="32">
        <v>29</v>
      </c>
      <c r="L3363" s="36">
        <v>187</v>
      </c>
      <c r="N3363" s="32">
        <v>5</v>
      </c>
      <c r="O3363" s="36">
        <v>187</v>
      </c>
    </row>
    <row r="3364" spans="3:15" x14ac:dyDescent="0.25">
      <c r="C3364" s="1">
        <v>1</v>
      </c>
      <c r="D3364" s="1">
        <v>1</v>
      </c>
      <c r="E3364" s="1">
        <v>1</v>
      </c>
      <c r="F3364" s="19">
        <v>3355</v>
      </c>
      <c r="G3364" s="20" t="s">
        <v>3264</v>
      </c>
      <c r="H3364" s="21" t="s">
        <v>18</v>
      </c>
      <c r="K3364" s="33">
        <v>25</v>
      </c>
      <c r="L3364" s="37">
        <v>187</v>
      </c>
      <c r="N3364" s="33">
        <v>5</v>
      </c>
      <c r="O3364" s="37">
        <v>187</v>
      </c>
    </row>
    <row r="3365" spans="3:15" x14ac:dyDescent="0.25">
      <c r="C3365" s="1">
        <v>1</v>
      </c>
      <c r="D3365" s="1">
        <v>1</v>
      </c>
      <c r="E3365" s="1">
        <v>1</v>
      </c>
      <c r="F3365" s="16">
        <v>3356</v>
      </c>
      <c r="G3365" s="17" t="s">
        <v>3181</v>
      </c>
      <c r="H3365" s="18" t="s">
        <v>18</v>
      </c>
      <c r="K3365" s="32">
        <v>19</v>
      </c>
      <c r="L3365" s="36">
        <v>187</v>
      </c>
      <c r="N3365" s="32">
        <v>7</v>
      </c>
      <c r="O3365" s="36">
        <v>187</v>
      </c>
    </row>
    <row r="3366" spans="3:15" x14ac:dyDescent="0.25">
      <c r="C3366" s="1">
        <v>1</v>
      </c>
      <c r="D3366" s="1">
        <v>1</v>
      </c>
      <c r="E3366" s="1">
        <v>1</v>
      </c>
      <c r="F3366" s="19">
        <v>3357</v>
      </c>
      <c r="G3366" s="20" t="s">
        <v>3181</v>
      </c>
      <c r="H3366" s="21" t="s">
        <v>18</v>
      </c>
      <c r="K3366" s="33">
        <v>34</v>
      </c>
      <c r="L3366" s="37">
        <v>187</v>
      </c>
      <c r="N3366" s="33">
        <v>1</v>
      </c>
      <c r="O3366" s="37">
        <v>187</v>
      </c>
    </row>
    <row r="3367" spans="3:15" x14ac:dyDescent="0.25">
      <c r="C3367" s="1">
        <v>1</v>
      </c>
      <c r="D3367" s="1">
        <v>1</v>
      </c>
      <c r="E3367" s="1">
        <v>1</v>
      </c>
      <c r="F3367" s="16">
        <v>3358</v>
      </c>
      <c r="G3367" s="17" t="s">
        <v>3264</v>
      </c>
      <c r="H3367" s="18" t="s">
        <v>19</v>
      </c>
      <c r="K3367" s="32">
        <v>14</v>
      </c>
      <c r="L3367" s="36">
        <v>187</v>
      </c>
      <c r="N3367" s="32">
        <v>1</v>
      </c>
      <c r="O3367" s="36">
        <v>187</v>
      </c>
    </row>
    <row r="3368" spans="3:15" x14ac:dyDescent="0.25">
      <c r="C3368" s="1">
        <v>1</v>
      </c>
      <c r="D3368" s="1">
        <v>1</v>
      </c>
      <c r="E3368" s="1">
        <v>1</v>
      </c>
      <c r="F3368" s="19">
        <v>3359</v>
      </c>
      <c r="G3368" s="20" t="s">
        <v>3182</v>
      </c>
      <c r="H3368" s="21" t="s">
        <v>18</v>
      </c>
      <c r="K3368" s="33">
        <v>20</v>
      </c>
      <c r="L3368" s="37">
        <v>187</v>
      </c>
      <c r="N3368" s="33">
        <v>3</v>
      </c>
      <c r="O3368" s="37">
        <v>187</v>
      </c>
    </row>
    <row r="3369" spans="3:15" x14ac:dyDescent="0.25">
      <c r="C3369" s="1">
        <v>1</v>
      </c>
      <c r="D3369" s="1">
        <v>1</v>
      </c>
      <c r="E3369" s="1">
        <v>1</v>
      </c>
      <c r="F3369" s="16">
        <v>3360</v>
      </c>
      <c r="G3369" s="17" t="s">
        <v>3264</v>
      </c>
      <c r="H3369" s="18" t="s">
        <v>18</v>
      </c>
      <c r="K3369" s="32">
        <v>19</v>
      </c>
      <c r="L3369" s="36">
        <v>187</v>
      </c>
      <c r="N3369" s="32">
        <v>2</v>
      </c>
      <c r="O3369" s="36">
        <v>187</v>
      </c>
    </row>
    <row r="3370" spans="3:15" x14ac:dyDescent="0.25">
      <c r="C3370" s="1">
        <v>1</v>
      </c>
      <c r="D3370" s="1">
        <v>1</v>
      </c>
      <c r="E3370" s="1">
        <v>1</v>
      </c>
      <c r="F3370" s="19">
        <v>3361</v>
      </c>
      <c r="G3370" s="20" t="s">
        <v>3264</v>
      </c>
      <c r="H3370" s="21" t="s">
        <v>18</v>
      </c>
      <c r="K3370" s="33">
        <v>24</v>
      </c>
      <c r="L3370" s="37">
        <v>187</v>
      </c>
      <c r="N3370" s="33">
        <v>4</v>
      </c>
      <c r="O3370" s="37">
        <v>187</v>
      </c>
    </row>
    <row r="3371" spans="3:15" x14ac:dyDescent="0.25">
      <c r="C3371" s="1">
        <v>1</v>
      </c>
      <c r="D3371" s="1">
        <v>1</v>
      </c>
      <c r="E3371" s="1">
        <v>1</v>
      </c>
      <c r="F3371" s="16">
        <v>3362</v>
      </c>
      <c r="G3371" s="17" t="s">
        <v>3181</v>
      </c>
      <c r="H3371" s="18" t="s">
        <v>18</v>
      </c>
      <c r="K3371" s="32">
        <v>21</v>
      </c>
      <c r="L3371" s="36">
        <v>187</v>
      </c>
      <c r="N3371" s="32">
        <v>7</v>
      </c>
      <c r="O3371" s="36">
        <v>187</v>
      </c>
    </row>
    <row r="3372" spans="3:15" x14ac:dyDescent="0.25">
      <c r="C3372" s="1">
        <v>1</v>
      </c>
      <c r="D3372" s="1">
        <v>1</v>
      </c>
      <c r="E3372" s="1">
        <v>1</v>
      </c>
      <c r="F3372" s="19">
        <v>3363</v>
      </c>
      <c r="G3372" s="20" t="s">
        <v>3181</v>
      </c>
      <c r="H3372" s="21" t="s">
        <v>18</v>
      </c>
      <c r="K3372" s="33">
        <v>15</v>
      </c>
      <c r="L3372" s="37">
        <v>187</v>
      </c>
      <c r="N3372" s="33">
        <v>6</v>
      </c>
      <c r="O3372" s="37">
        <v>187</v>
      </c>
    </row>
    <row r="3373" spans="3:15" x14ac:dyDescent="0.25">
      <c r="C3373" s="1">
        <v>1</v>
      </c>
      <c r="D3373" s="1">
        <v>1</v>
      </c>
      <c r="E3373" s="1">
        <v>1</v>
      </c>
      <c r="F3373" s="16">
        <v>3364</v>
      </c>
      <c r="G3373" s="17" t="s">
        <v>3181</v>
      </c>
      <c r="H3373" s="18" t="s">
        <v>19</v>
      </c>
      <c r="K3373" s="32">
        <v>24</v>
      </c>
      <c r="L3373" s="36">
        <v>187</v>
      </c>
      <c r="N3373" s="32">
        <v>4</v>
      </c>
      <c r="O3373" s="36">
        <v>187</v>
      </c>
    </row>
    <row r="3374" spans="3:15" x14ac:dyDescent="0.25">
      <c r="C3374" s="1">
        <v>1</v>
      </c>
      <c r="D3374" s="1">
        <v>1</v>
      </c>
      <c r="E3374" s="1">
        <v>1</v>
      </c>
      <c r="F3374" s="19">
        <v>3365</v>
      </c>
      <c r="G3374" s="20" t="s">
        <v>3264</v>
      </c>
      <c r="H3374" s="21" t="s">
        <v>18</v>
      </c>
      <c r="K3374" s="33">
        <v>22</v>
      </c>
      <c r="L3374" s="37">
        <v>187</v>
      </c>
      <c r="N3374" s="33">
        <v>5</v>
      </c>
      <c r="O3374" s="37">
        <v>187</v>
      </c>
    </row>
    <row r="3375" spans="3:15" x14ac:dyDescent="0.25">
      <c r="C3375" s="1">
        <v>1</v>
      </c>
      <c r="D3375" s="1">
        <v>1</v>
      </c>
      <c r="E3375" s="1">
        <v>1</v>
      </c>
      <c r="F3375" s="16">
        <v>3366</v>
      </c>
      <c r="G3375" s="17" t="s">
        <v>3264</v>
      </c>
      <c r="H3375" s="18" t="s">
        <v>19</v>
      </c>
      <c r="K3375" s="32">
        <v>19</v>
      </c>
      <c r="L3375" s="36">
        <v>187</v>
      </c>
      <c r="N3375" s="32">
        <v>4</v>
      </c>
      <c r="O3375" s="36">
        <v>187</v>
      </c>
    </row>
    <row r="3376" spans="3:15" x14ac:dyDescent="0.25">
      <c r="C3376" s="1">
        <v>1</v>
      </c>
      <c r="D3376" s="1">
        <v>1</v>
      </c>
      <c r="E3376" s="1">
        <v>1</v>
      </c>
      <c r="F3376" s="19">
        <v>3367</v>
      </c>
      <c r="G3376" s="20" t="s">
        <v>3181</v>
      </c>
      <c r="H3376" s="21" t="s">
        <v>18</v>
      </c>
      <c r="K3376" s="33">
        <v>13</v>
      </c>
      <c r="L3376" s="37">
        <v>187</v>
      </c>
      <c r="N3376" s="33">
        <v>6</v>
      </c>
      <c r="O3376" s="37">
        <v>187</v>
      </c>
    </row>
    <row r="3377" spans="3:15" x14ac:dyDescent="0.25">
      <c r="C3377" s="1">
        <v>1</v>
      </c>
      <c r="D3377" s="1">
        <v>1</v>
      </c>
      <c r="E3377" s="1">
        <v>1</v>
      </c>
      <c r="F3377" s="16">
        <v>3368</v>
      </c>
      <c r="G3377" s="17" t="s">
        <v>3182</v>
      </c>
      <c r="H3377" s="18" t="s">
        <v>18</v>
      </c>
      <c r="K3377" s="32">
        <v>15</v>
      </c>
      <c r="L3377" s="36">
        <v>187</v>
      </c>
      <c r="N3377" s="32">
        <v>3</v>
      </c>
      <c r="O3377" s="36">
        <v>187</v>
      </c>
    </row>
    <row r="3378" spans="3:15" x14ac:dyDescent="0.25">
      <c r="C3378" s="1">
        <v>1</v>
      </c>
      <c r="D3378" s="1">
        <v>1</v>
      </c>
      <c r="E3378" s="1">
        <v>1</v>
      </c>
      <c r="F3378" s="19">
        <v>3369</v>
      </c>
      <c r="G3378" s="20" t="s">
        <v>3264</v>
      </c>
      <c r="H3378" s="21" t="s">
        <v>18</v>
      </c>
      <c r="K3378" s="33">
        <v>16</v>
      </c>
      <c r="L3378" s="37">
        <v>187</v>
      </c>
      <c r="N3378" s="33">
        <v>2</v>
      </c>
      <c r="O3378" s="37">
        <v>187</v>
      </c>
    </row>
    <row r="3379" spans="3:15" x14ac:dyDescent="0.25">
      <c r="C3379" s="1">
        <v>1</v>
      </c>
      <c r="D3379" s="1">
        <v>1</v>
      </c>
      <c r="E3379" s="1">
        <v>1</v>
      </c>
      <c r="F3379" s="16">
        <v>3370</v>
      </c>
      <c r="G3379" s="17" t="s">
        <v>3181</v>
      </c>
      <c r="H3379" s="18" t="s">
        <v>19</v>
      </c>
      <c r="K3379" s="32">
        <v>16</v>
      </c>
      <c r="L3379" s="36">
        <v>187</v>
      </c>
      <c r="N3379" s="32">
        <v>7</v>
      </c>
      <c r="O3379" s="36">
        <v>187</v>
      </c>
    </row>
    <row r="3380" spans="3:15" x14ac:dyDescent="0.25">
      <c r="C3380" s="1">
        <v>1</v>
      </c>
      <c r="D3380" s="1">
        <v>1</v>
      </c>
      <c r="E3380" s="1">
        <v>1</v>
      </c>
      <c r="F3380" s="19">
        <v>3371</v>
      </c>
      <c r="G3380" s="20" t="s">
        <v>3181</v>
      </c>
      <c r="H3380" s="21" t="s">
        <v>18</v>
      </c>
      <c r="K3380" s="33">
        <v>14</v>
      </c>
      <c r="L3380" s="37">
        <v>187</v>
      </c>
      <c r="N3380" s="33">
        <v>6</v>
      </c>
      <c r="O3380" s="37">
        <v>187</v>
      </c>
    </row>
    <row r="3381" spans="3:15" x14ac:dyDescent="0.25">
      <c r="C3381" s="1">
        <v>1</v>
      </c>
      <c r="D3381" s="1">
        <v>1</v>
      </c>
      <c r="E3381" s="1">
        <v>1</v>
      </c>
      <c r="F3381" s="16">
        <v>3372</v>
      </c>
      <c r="G3381" s="17" t="s">
        <v>3182</v>
      </c>
      <c r="H3381" s="18" t="s">
        <v>19</v>
      </c>
      <c r="K3381" s="32">
        <v>20</v>
      </c>
      <c r="L3381" s="36">
        <v>187</v>
      </c>
      <c r="N3381" s="32">
        <v>2</v>
      </c>
      <c r="O3381" s="36">
        <v>187</v>
      </c>
    </row>
    <row r="3382" spans="3:15" x14ac:dyDescent="0.25">
      <c r="C3382" s="1">
        <v>1</v>
      </c>
      <c r="D3382" s="1">
        <v>1</v>
      </c>
      <c r="E3382" s="1">
        <v>1</v>
      </c>
      <c r="F3382" s="19">
        <v>3373</v>
      </c>
      <c r="G3382" s="20" t="s">
        <v>3182</v>
      </c>
      <c r="H3382" s="21" t="s">
        <v>19</v>
      </c>
      <c r="K3382" s="33">
        <v>21</v>
      </c>
      <c r="L3382" s="37">
        <v>187</v>
      </c>
      <c r="N3382" s="33">
        <v>3</v>
      </c>
      <c r="O3382" s="37">
        <v>187</v>
      </c>
    </row>
    <row r="3383" spans="3:15" x14ac:dyDescent="0.25">
      <c r="C3383" s="1">
        <v>1</v>
      </c>
      <c r="D3383" s="1">
        <v>1</v>
      </c>
      <c r="E3383" s="1">
        <v>1</v>
      </c>
      <c r="F3383" s="16">
        <v>3374</v>
      </c>
      <c r="G3383" s="17" t="s">
        <v>3264</v>
      </c>
      <c r="H3383" s="18" t="s">
        <v>19</v>
      </c>
      <c r="K3383" s="32">
        <v>11</v>
      </c>
      <c r="L3383" s="36">
        <v>187</v>
      </c>
      <c r="N3383" s="32">
        <v>2</v>
      </c>
      <c r="O3383" s="36">
        <v>187</v>
      </c>
    </row>
    <row r="3384" spans="3:15" x14ac:dyDescent="0.25">
      <c r="C3384" s="1">
        <v>1</v>
      </c>
      <c r="D3384" s="1">
        <v>1</v>
      </c>
      <c r="E3384" s="1">
        <v>1</v>
      </c>
      <c r="F3384" s="19">
        <v>3375</v>
      </c>
      <c r="G3384" s="20" t="s">
        <v>3264</v>
      </c>
      <c r="H3384" s="21" t="s">
        <v>18</v>
      </c>
      <c r="K3384" s="33">
        <v>20</v>
      </c>
      <c r="L3384" s="37">
        <v>187</v>
      </c>
      <c r="N3384" s="33">
        <v>5</v>
      </c>
      <c r="O3384" s="37">
        <v>187</v>
      </c>
    </row>
    <row r="3385" spans="3:15" x14ac:dyDescent="0.25">
      <c r="C3385" s="1">
        <v>1</v>
      </c>
      <c r="D3385" s="1">
        <v>1</v>
      </c>
      <c r="E3385" s="1">
        <v>1</v>
      </c>
      <c r="F3385" s="16">
        <v>3376</v>
      </c>
      <c r="G3385" s="17" t="s">
        <v>3264</v>
      </c>
      <c r="H3385" s="18" t="s">
        <v>18</v>
      </c>
      <c r="K3385" s="32">
        <v>13</v>
      </c>
      <c r="L3385" s="36">
        <v>187</v>
      </c>
      <c r="N3385" s="32">
        <v>2</v>
      </c>
      <c r="O3385" s="36">
        <v>187</v>
      </c>
    </row>
    <row r="3386" spans="3:15" x14ac:dyDescent="0.25">
      <c r="C3386" s="1">
        <v>1</v>
      </c>
      <c r="D3386" s="1">
        <v>1</v>
      </c>
      <c r="E3386" s="1">
        <v>1</v>
      </c>
      <c r="F3386" s="19">
        <v>3377</v>
      </c>
      <c r="G3386" s="20" t="s">
        <v>3181</v>
      </c>
      <c r="H3386" s="21" t="s">
        <v>18</v>
      </c>
      <c r="K3386" s="33">
        <v>17</v>
      </c>
      <c r="L3386" s="37">
        <v>187</v>
      </c>
      <c r="N3386" s="33">
        <v>4</v>
      </c>
      <c r="O3386" s="37">
        <v>187</v>
      </c>
    </row>
    <row r="3387" spans="3:15" x14ac:dyDescent="0.25">
      <c r="C3387" s="1">
        <v>1</v>
      </c>
      <c r="D3387" s="1">
        <v>1</v>
      </c>
      <c r="E3387" s="1">
        <v>1</v>
      </c>
      <c r="F3387" s="16">
        <v>3378</v>
      </c>
      <c r="G3387" s="17" t="s">
        <v>3264</v>
      </c>
      <c r="H3387" s="18" t="s">
        <v>19</v>
      </c>
      <c r="K3387" s="32">
        <v>11</v>
      </c>
      <c r="L3387" s="36">
        <v>187</v>
      </c>
      <c r="N3387" s="32">
        <v>2</v>
      </c>
      <c r="O3387" s="36">
        <v>187</v>
      </c>
    </row>
    <row r="3388" spans="3:15" x14ac:dyDescent="0.25">
      <c r="C3388" s="1">
        <v>1</v>
      </c>
      <c r="D3388" s="1">
        <v>1</v>
      </c>
      <c r="E3388" s="1">
        <v>1</v>
      </c>
      <c r="F3388" s="19">
        <v>3379</v>
      </c>
      <c r="G3388" s="20" t="s">
        <v>3182</v>
      </c>
      <c r="H3388" s="21" t="s">
        <v>18</v>
      </c>
      <c r="K3388" s="33">
        <v>19</v>
      </c>
      <c r="L3388" s="37">
        <v>187</v>
      </c>
      <c r="N3388" s="33">
        <v>7</v>
      </c>
      <c r="O3388" s="37">
        <v>187</v>
      </c>
    </row>
    <row r="3389" spans="3:15" x14ac:dyDescent="0.25">
      <c r="C3389" s="1">
        <v>1</v>
      </c>
      <c r="D3389" s="1">
        <v>1</v>
      </c>
      <c r="E3389" s="1">
        <v>1</v>
      </c>
      <c r="F3389" s="16">
        <v>3380</v>
      </c>
      <c r="G3389" s="17" t="s">
        <v>3181</v>
      </c>
      <c r="H3389" s="18" t="s">
        <v>19</v>
      </c>
      <c r="K3389" s="32">
        <v>14</v>
      </c>
      <c r="L3389" s="36">
        <v>187</v>
      </c>
      <c r="N3389" s="32">
        <v>3</v>
      </c>
      <c r="O3389" s="36">
        <v>187</v>
      </c>
    </row>
    <row r="3390" spans="3:15" x14ac:dyDescent="0.25">
      <c r="C3390" s="1">
        <v>1</v>
      </c>
      <c r="D3390" s="1">
        <v>1</v>
      </c>
      <c r="E3390" s="1">
        <v>1</v>
      </c>
      <c r="F3390" s="19">
        <v>3381</v>
      </c>
      <c r="G3390" s="20" t="s">
        <v>3182</v>
      </c>
      <c r="H3390" s="21" t="s">
        <v>18</v>
      </c>
      <c r="K3390" s="33">
        <v>19</v>
      </c>
      <c r="L3390" s="37">
        <v>187</v>
      </c>
      <c r="N3390" s="33">
        <v>5</v>
      </c>
      <c r="O3390" s="37">
        <v>187</v>
      </c>
    </row>
    <row r="3391" spans="3:15" x14ac:dyDescent="0.25">
      <c r="C3391" s="1">
        <v>1</v>
      </c>
      <c r="D3391" s="1">
        <v>1</v>
      </c>
      <c r="E3391" s="1">
        <v>1</v>
      </c>
      <c r="F3391" s="16">
        <v>3382</v>
      </c>
      <c r="G3391" s="17" t="s">
        <v>3181</v>
      </c>
      <c r="H3391" s="18" t="s">
        <v>19</v>
      </c>
      <c r="K3391" s="32">
        <v>18</v>
      </c>
      <c r="L3391" s="36">
        <v>188</v>
      </c>
      <c r="N3391" s="32">
        <v>5</v>
      </c>
      <c r="O3391" s="36">
        <v>188</v>
      </c>
    </row>
    <row r="3392" spans="3:15" x14ac:dyDescent="0.25">
      <c r="C3392" s="1">
        <v>1</v>
      </c>
      <c r="D3392" s="1">
        <v>1</v>
      </c>
      <c r="E3392" s="1">
        <v>1</v>
      </c>
      <c r="F3392" s="19">
        <v>3383</v>
      </c>
      <c r="G3392" s="20" t="s">
        <v>3264</v>
      </c>
      <c r="H3392" s="21" t="s">
        <v>19</v>
      </c>
      <c r="K3392" s="33">
        <v>27</v>
      </c>
      <c r="L3392" s="37">
        <v>188</v>
      </c>
      <c r="N3392" s="33">
        <v>7</v>
      </c>
      <c r="O3392" s="37">
        <v>188</v>
      </c>
    </row>
    <row r="3393" spans="3:15" x14ac:dyDescent="0.25">
      <c r="C3393" s="1">
        <v>1</v>
      </c>
      <c r="D3393" s="1">
        <v>1</v>
      </c>
      <c r="E3393" s="1">
        <v>1</v>
      </c>
      <c r="F3393" s="16">
        <v>3384</v>
      </c>
      <c r="G3393" s="17" t="s">
        <v>3181</v>
      </c>
      <c r="H3393" s="18" t="s">
        <v>19</v>
      </c>
      <c r="K3393" s="32">
        <v>21</v>
      </c>
      <c r="L3393" s="36">
        <v>188</v>
      </c>
      <c r="N3393" s="32">
        <v>5</v>
      </c>
      <c r="O3393" s="36">
        <v>188</v>
      </c>
    </row>
    <row r="3394" spans="3:15" x14ac:dyDescent="0.25">
      <c r="C3394" s="1">
        <v>1</v>
      </c>
      <c r="D3394" s="1">
        <v>1</v>
      </c>
      <c r="E3394" s="1">
        <v>1</v>
      </c>
      <c r="F3394" s="19">
        <v>3385</v>
      </c>
      <c r="G3394" s="20" t="s">
        <v>3181</v>
      </c>
      <c r="H3394" s="21" t="s">
        <v>19</v>
      </c>
      <c r="K3394" s="33">
        <v>23</v>
      </c>
      <c r="L3394" s="37">
        <v>188</v>
      </c>
      <c r="N3394" s="33">
        <v>2</v>
      </c>
      <c r="O3394" s="37">
        <v>188</v>
      </c>
    </row>
    <row r="3395" spans="3:15" x14ac:dyDescent="0.25">
      <c r="C3395" s="1">
        <v>1</v>
      </c>
      <c r="D3395" s="1">
        <v>1</v>
      </c>
      <c r="E3395" s="1">
        <v>1</v>
      </c>
      <c r="F3395" s="16">
        <v>3386</v>
      </c>
      <c r="G3395" s="17" t="s">
        <v>3182</v>
      </c>
      <c r="H3395" s="18" t="s">
        <v>19</v>
      </c>
      <c r="K3395" s="32">
        <v>22</v>
      </c>
      <c r="L3395" s="36">
        <v>188</v>
      </c>
      <c r="N3395" s="32">
        <v>3</v>
      </c>
      <c r="O3395" s="36">
        <v>188</v>
      </c>
    </row>
    <row r="3396" spans="3:15" x14ac:dyDescent="0.25">
      <c r="C3396" s="1">
        <v>1</v>
      </c>
      <c r="D3396" s="1">
        <v>1</v>
      </c>
      <c r="E3396" s="1">
        <v>1</v>
      </c>
      <c r="F3396" s="19">
        <v>3387</v>
      </c>
      <c r="G3396" s="20" t="s">
        <v>3264</v>
      </c>
      <c r="H3396" s="21" t="s">
        <v>19</v>
      </c>
      <c r="K3396" s="33">
        <v>22</v>
      </c>
      <c r="L3396" s="37">
        <v>188</v>
      </c>
      <c r="N3396" s="33">
        <v>6</v>
      </c>
      <c r="O3396" s="37">
        <v>188</v>
      </c>
    </row>
    <row r="3397" spans="3:15" x14ac:dyDescent="0.25">
      <c r="C3397" s="1">
        <v>1</v>
      </c>
      <c r="D3397" s="1">
        <v>1</v>
      </c>
      <c r="E3397" s="1">
        <v>1</v>
      </c>
      <c r="F3397" s="16">
        <v>3388</v>
      </c>
      <c r="G3397" s="17" t="s">
        <v>3264</v>
      </c>
      <c r="H3397" s="18" t="s">
        <v>18</v>
      </c>
      <c r="K3397" s="32">
        <v>25</v>
      </c>
      <c r="L3397" s="36">
        <v>188</v>
      </c>
      <c r="N3397" s="32">
        <v>0</v>
      </c>
      <c r="O3397" s="36">
        <v>188</v>
      </c>
    </row>
    <row r="3398" spans="3:15" x14ac:dyDescent="0.25">
      <c r="C3398" s="1">
        <v>1</v>
      </c>
      <c r="D3398" s="1">
        <v>1</v>
      </c>
      <c r="E3398" s="1">
        <v>1</v>
      </c>
      <c r="F3398" s="19">
        <v>3389</v>
      </c>
      <c r="G3398" s="20" t="s">
        <v>3264</v>
      </c>
      <c r="H3398" s="21" t="s">
        <v>19</v>
      </c>
      <c r="K3398" s="33">
        <v>32</v>
      </c>
      <c r="L3398" s="37">
        <v>188</v>
      </c>
      <c r="N3398" s="33">
        <v>11</v>
      </c>
      <c r="O3398" s="37">
        <v>188</v>
      </c>
    </row>
    <row r="3399" spans="3:15" x14ac:dyDescent="0.25">
      <c r="C3399" s="1">
        <v>1</v>
      </c>
      <c r="D3399" s="1">
        <v>1</v>
      </c>
      <c r="E3399" s="1">
        <v>1</v>
      </c>
      <c r="F3399" s="16">
        <v>3390</v>
      </c>
      <c r="G3399" s="17" t="s">
        <v>3181</v>
      </c>
      <c r="H3399" s="18" t="s">
        <v>18</v>
      </c>
      <c r="K3399" s="32">
        <v>27</v>
      </c>
      <c r="L3399" s="36">
        <v>188</v>
      </c>
      <c r="N3399" s="32">
        <v>8</v>
      </c>
      <c r="O3399" s="36">
        <v>188</v>
      </c>
    </row>
    <row r="3400" spans="3:15" x14ac:dyDescent="0.25">
      <c r="C3400" s="1">
        <v>1</v>
      </c>
      <c r="D3400" s="1">
        <v>1</v>
      </c>
      <c r="E3400" s="1">
        <v>1</v>
      </c>
      <c r="F3400" s="19">
        <v>3391</v>
      </c>
      <c r="G3400" s="20" t="s">
        <v>3181</v>
      </c>
      <c r="H3400" s="21" t="s">
        <v>18</v>
      </c>
      <c r="K3400" s="33">
        <v>21</v>
      </c>
      <c r="L3400" s="37">
        <v>188</v>
      </c>
      <c r="N3400" s="33">
        <v>8</v>
      </c>
      <c r="O3400" s="37">
        <v>188</v>
      </c>
    </row>
    <row r="3401" spans="3:15" x14ac:dyDescent="0.25">
      <c r="C3401" s="1">
        <v>1</v>
      </c>
      <c r="D3401" s="1">
        <v>1</v>
      </c>
      <c r="E3401" s="1">
        <v>1</v>
      </c>
      <c r="F3401" s="16">
        <v>3392</v>
      </c>
      <c r="G3401" s="17" t="s">
        <v>3181</v>
      </c>
      <c r="H3401" s="18" t="s">
        <v>19</v>
      </c>
      <c r="K3401" s="32">
        <v>33</v>
      </c>
      <c r="L3401" s="36">
        <v>188</v>
      </c>
      <c r="N3401" s="32">
        <v>13</v>
      </c>
      <c r="O3401" s="36">
        <v>188</v>
      </c>
    </row>
    <row r="3402" spans="3:15" x14ac:dyDescent="0.25">
      <c r="C3402" s="1">
        <v>1</v>
      </c>
      <c r="D3402" s="1">
        <v>1</v>
      </c>
      <c r="E3402" s="1">
        <v>1</v>
      </c>
      <c r="F3402" s="19">
        <v>3393</v>
      </c>
      <c r="G3402" s="20" t="s">
        <v>3182</v>
      </c>
      <c r="H3402" s="21" t="s">
        <v>18</v>
      </c>
      <c r="K3402" s="33">
        <v>23</v>
      </c>
      <c r="L3402" s="37">
        <v>188</v>
      </c>
      <c r="N3402" s="33">
        <v>4</v>
      </c>
      <c r="O3402" s="37">
        <v>188</v>
      </c>
    </row>
    <row r="3403" spans="3:15" x14ac:dyDescent="0.25">
      <c r="C3403" s="1">
        <v>1</v>
      </c>
      <c r="D3403" s="1">
        <v>1</v>
      </c>
      <c r="E3403" s="1">
        <v>1</v>
      </c>
      <c r="F3403" s="16">
        <v>3394</v>
      </c>
      <c r="G3403" s="17" t="s">
        <v>3264</v>
      </c>
      <c r="H3403" s="18" t="s">
        <v>18</v>
      </c>
      <c r="K3403" s="32">
        <v>25</v>
      </c>
      <c r="L3403" s="36">
        <v>188</v>
      </c>
      <c r="N3403" s="32">
        <v>4</v>
      </c>
      <c r="O3403" s="36">
        <v>188</v>
      </c>
    </row>
    <row r="3404" spans="3:15" x14ac:dyDescent="0.25">
      <c r="C3404" s="1">
        <v>1</v>
      </c>
      <c r="D3404" s="1">
        <v>1</v>
      </c>
      <c r="E3404" s="1">
        <v>1</v>
      </c>
      <c r="F3404" s="19">
        <v>3395</v>
      </c>
      <c r="G3404" s="20" t="s">
        <v>3182</v>
      </c>
      <c r="H3404" s="21" t="s">
        <v>18</v>
      </c>
      <c r="K3404" s="33">
        <v>28</v>
      </c>
      <c r="L3404" s="37">
        <v>188</v>
      </c>
      <c r="N3404" s="33">
        <v>5</v>
      </c>
      <c r="O3404" s="37">
        <v>188</v>
      </c>
    </row>
    <row r="3405" spans="3:15" x14ac:dyDescent="0.25">
      <c r="C3405" s="1">
        <v>1</v>
      </c>
      <c r="D3405" s="1">
        <v>1</v>
      </c>
      <c r="E3405" s="1">
        <v>1</v>
      </c>
      <c r="F3405" s="16">
        <v>3396</v>
      </c>
      <c r="G3405" s="17" t="s">
        <v>3264</v>
      </c>
      <c r="H3405" s="18" t="s">
        <v>18</v>
      </c>
      <c r="K3405" s="32">
        <v>26</v>
      </c>
      <c r="L3405" s="36">
        <v>188</v>
      </c>
      <c r="N3405" s="32">
        <v>7</v>
      </c>
      <c r="O3405" s="36">
        <v>188</v>
      </c>
    </row>
    <row r="3406" spans="3:15" x14ac:dyDescent="0.25">
      <c r="C3406" s="1">
        <v>1</v>
      </c>
      <c r="D3406" s="1">
        <v>1</v>
      </c>
      <c r="E3406" s="1">
        <v>1</v>
      </c>
      <c r="F3406" s="19">
        <v>3397</v>
      </c>
      <c r="G3406" s="20" t="s">
        <v>3264</v>
      </c>
      <c r="H3406" s="21" t="s">
        <v>19</v>
      </c>
      <c r="K3406" s="33">
        <v>28</v>
      </c>
      <c r="L3406" s="37">
        <v>188</v>
      </c>
      <c r="N3406" s="33">
        <v>4</v>
      </c>
      <c r="O3406" s="37">
        <v>188</v>
      </c>
    </row>
    <row r="3407" spans="3:15" x14ac:dyDescent="0.25">
      <c r="C3407" s="1">
        <v>1</v>
      </c>
      <c r="D3407" s="1">
        <v>1</v>
      </c>
      <c r="E3407" s="1">
        <v>1</v>
      </c>
      <c r="F3407" s="16">
        <v>3398</v>
      </c>
      <c r="G3407" s="17" t="s">
        <v>3264</v>
      </c>
      <c r="H3407" s="18" t="s">
        <v>19</v>
      </c>
      <c r="K3407" s="32">
        <v>20</v>
      </c>
      <c r="L3407" s="36">
        <v>188</v>
      </c>
      <c r="N3407" s="32">
        <v>4</v>
      </c>
      <c r="O3407" s="36">
        <v>188</v>
      </c>
    </row>
    <row r="3408" spans="3:15" x14ac:dyDescent="0.25">
      <c r="C3408" s="1">
        <v>1</v>
      </c>
      <c r="D3408" s="1">
        <v>1</v>
      </c>
      <c r="E3408" s="1">
        <v>1</v>
      </c>
      <c r="F3408" s="19">
        <v>3399</v>
      </c>
      <c r="G3408" s="20" t="s">
        <v>3264</v>
      </c>
      <c r="H3408" s="21" t="s">
        <v>18</v>
      </c>
      <c r="K3408" s="33">
        <v>18</v>
      </c>
      <c r="L3408" s="37">
        <v>188</v>
      </c>
      <c r="N3408" s="33">
        <v>4</v>
      </c>
      <c r="O3408" s="37">
        <v>188</v>
      </c>
    </row>
    <row r="3409" spans="3:15" x14ac:dyDescent="0.25">
      <c r="C3409" s="1">
        <v>1</v>
      </c>
      <c r="D3409" s="1">
        <v>1</v>
      </c>
      <c r="E3409" s="1">
        <v>1</v>
      </c>
      <c r="F3409" s="16">
        <v>3400</v>
      </c>
      <c r="G3409" s="17" t="s">
        <v>3264</v>
      </c>
      <c r="H3409" s="18" t="s">
        <v>19</v>
      </c>
      <c r="K3409" s="32">
        <v>31</v>
      </c>
      <c r="L3409" s="36">
        <v>188</v>
      </c>
      <c r="N3409" s="32">
        <v>5</v>
      </c>
      <c r="O3409" s="36">
        <v>188</v>
      </c>
    </row>
    <row r="3410" spans="3:15" x14ac:dyDescent="0.25">
      <c r="C3410" s="1">
        <v>1</v>
      </c>
      <c r="D3410" s="1">
        <v>1</v>
      </c>
      <c r="E3410" s="1">
        <v>1</v>
      </c>
      <c r="F3410" s="19">
        <v>3401</v>
      </c>
      <c r="G3410" s="20" t="s">
        <v>3181</v>
      </c>
      <c r="H3410" s="21" t="s">
        <v>18</v>
      </c>
      <c r="K3410" s="33">
        <v>25</v>
      </c>
      <c r="L3410" s="37">
        <v>188</v>
      </c>
      <c r="N3410" s="33">
        <v>4</v>
      </c>
      <c r="O3410" s="37">
        <v>188</v>
      </c>
    </row>
    <row r="3411" spans="3:15" x14ac:dyDescent="0.25">
      <c r="C3411" s="1">
        <v>1</v>
      </c>
      <c r="D3411" s="1">
        <v>1</v>
      </c>
      <c r="E3411" s="1">
        <v>1</v>
      </c>
      <c r="F3411" s="16">
        <v>3402</v>
      </c>
      <c r="G3411" s="17" t="s">
        <v>3182</v>
      </c>
      <c r="H3411" s="18" t="s">
        <v>19</v>
      </c>
      <c r="K3411" s="32">
        <v>16</v>
      </c>
      <c r="L3411" s="36">
        <v>188</v>
      </c>
      <c r="N3411" s="32">
        <v>7</v>
      </c>
      <c r="O3411" s="36">
        <v>188</v>
      </c>
    </row>
    <row r="3412" spans="3:15" x14ac:dyDescent="0.25">
      <c r="C3412" s="1">
        <v>1</v>
      </c>
      <c r="D3412" s="1">
        <v>1</v>
      </c>
      <c r="E3412" s="1">
        <v>1</v>
      </c>
      <c r="F3412" s="19">
        <v>3403</v>
      </c>
      <c r="G3412" s="20" t="s">
        <v>3264</v>
      </c>
      <c r="H3412" s="21" t="s">
        <v>19</v>
      </c>
      <c r="K3412" s="33">
        <v>16</v>
      </c>
      <c r="L3412" s="37">
        <v>188</v>
      </c>
      <c r="N3412" s="33">
        <v>1</v>
      </c>
      <c r="O3412" s="37">
        <v>188</v>
      </c>
    </row>
    <row r="3413" spans="3:15" x14ac:dyDescent="0.25">
      <c r="C3413" s="1">
        <v>1</v>
      </c>
      <c r="D3413" s="1">
        <v>1</v>
      </c>
      <c r="E3413" s="1">
        <v>1</v>
      </c>
      <c r="F3413" s="16">
        <v>3404</v>
      </c>
      <c r="G3413" s="17" t="s">
        <v>3181</v>
      </c>
      <c r="H3413" s="18" t="s">
        <v>18</v>
      </c>
      <c r="K3413" s="32">
        <v>15</v>
      </c>
      <c r="L3413" s="36">
        <v>188</v>
      </c>
      <c r="N3413" s="32">
        <v>2</v>
      </c>
      <c r="O3413" s="36">
        <v>188</v>
      </c>
    </row>
    <row r="3414" spans="3:15" x14ac:dyDescent="0.25">
      <c r="C3414" s="1">
        <v>1</v>
      </c>
      <c r="D3414" s="1">
        <v>1</v>
      </c>
      <c r="E3414" s="1">
        <v>1</v>
      </c>
      <c r="F3414" s="19">
        <v>3405</v>
      </c>
      <c r="G3414" s="20" t="s">
        <v>3264</v>
      </c>
      <c r="H3414" s="21" t="s">
        <v>19</v>
      </c>
      <c r="K3414" s="33">
        <v>18</v>
      </c>
      <c r="L3414" s="37">
        <v>188</v>
      </c>
      <c r="N3414" s="33">
        <v>3</v>
      </c>
      <c r="O3414" s="37">
        <v>188</v>
      </c>
    </row>
    <row r="3415" spans="3:15" x14ac:dyDescent="0.25">
      <c r="C3415" s="1">
        <v>1</v>
      </c>
      <c r="D3415" s="1">
        <v>1</v>
      </c>
      <c r="E3415" s="1">
        <v>1</v>
      </c>
      <c r="F3415" s="16">
        <v>3406</v>
      </c>
      <c r="G3415" s="17" t="s">
        <v>3181</v>
      </c>
      <c r="H3415" s="18" t="s">
        <v>18</v>
      </c>
      <c r="K3415" s="32">
        <v>27</v>
      </c>
      <c r="L3415" s="36">
        <v>188</v>
      </c>
      <c r="N3415" s="32">
        <v>9</v>
      </c>
      <c r="O3415" s="36">
        <v>188</v>
      </c>
    </row>
    <row r="3416" spans="3:15" x14ac:dyDescent="0.25">
      <c r="C3416" s="1">
        <v>1</v>
      </c>
      <c r="D3416" s="1">
        <v>1</v>
      </c>
      <c r="E3416" s="1">
        <v>1</v>
      </c>
      <c r="F3416" s="19">
        <v>3407</v>
      </c>
      <c r="G3416" s="20" t="s">
        <v>3181</v>
      </c>
      <c r="H3416" s="21" t="s">
        <v>18</v>
      </c>
      <c r="K3416" s="33">
        <v>19</v>
      </c>
      <c r="L3416" s="37">
        <v>188</v>
      </c>
      <c r="N3416" s="33">
        <v>6</v>
      </c>
      <c r="O3416" s="37">
        <v>188</v>
      </c>
    </row>
    <row r="3417" spans="3:15" x14ac:dyDescent="0.25">
      <c r="C3417" s="1">
        <v>1</v>
      </c>
      <c r="D3417" s="1">
        <v>1</v>
      </c>
      <c r="E3417" s="1">
        <v>1</v>
      </c>
      <c r="F3417" s="16">
        <v>3408</v>
      </c>
      <c r="G3417" s="17" t="s">
        <v>3264</v>
      </c>
      <c r="H3417" s="18" t="s">
        <v>18</v>
      </c>
      <c r="K3417" s="32">
        <v>17</v>
      </c>
      <c r="L3417" s="36">
        <v>188</v>
      </c>
      <c r="N3417" s="32">
        <v>2</v>
      </c>
      <c r="O3417" s="36">
        <v>188</v>
      </c>
    </row>
    <row r="3418" spans="3:15" x14ac:dyDescent="0.25">
      <c r="C3418" s="1">
        <v>1</v>
      </c>
      <c r="D3418" s="1">
        <v>1</v>
      </c>
      <c r="E3418" s="1">
        <v>1</v>
      </c>
      <c r="F3418" s="19">
        <v>3409</v>
      </c>
      <c r="G3418" s="20" t="s">
        <v>3182</v>
      </c>
      <c r="H3418" s="21" t="s">
        <v>19</v>
      </c>
      <c r="K3418" s="33">
        <v>19</v>
      </c>
      <c r="L3418" s="37">
        <v>188</v>
      </c>
      <c r="N3418" s="33">
        <v>6</v>
      </c>
      <c r="O3418" s="37">
        <v>188</v>
      </c>
    </row>
    <row r="3419" spans="3:15" x14ac:dyDescent="0.25">
      <c r="C3419" s="1">
        <v>1</v>
      </c>
      <c r="D3419" s="1">
        <v>1</v>
      </c>
      <c r="E3419" s="1">
        <v>1</v>
      </c>
      <c r="F3419" s="16">
        <v>3410</v>
      </c>
      <c r="G3419" s="17" t="s">
        <v>3264</v>
      </c>
      <c r="H3419" s="18" t="s">
        <v>19</v>
      </c>
      <c r="K3419" s="32">
        <v>8</v>
      </c>
      <c r="L3419" s="36">
        <v>188</v>
      </c>
      <c r="N3419" s="32">
        <v>1</v>
      </c>
      <c r="O3419" s="36">
        <v>188</v>
      </c>
    </row>
    <row r="3420" spans="3:15" x14ac:dyDescent="0.25">
      <c r="C3420" s="1">
        <v>1</v>
      </c>
      <c r="D3420" s="1">
        <v>1</v>
      </c>
      <c r="E3420" s="1">
        <v>1</v>
      </c>
      <c r="F3420" s="19">
        <v>3411</v>
      </c>
      <c r="G3420" s="20" t="s">
        <v>3181</v>
      </c>
      <c r="H3420" s="21" t="s">
        <v>18</v>
      </c>
      <c r="K3420" s="33">
        <v>23</v>
      </c>
      <c r="L3420" s="37">
        <v>188</v>
      </c>
      <c r="N3420" s="33">
        <v>9</v>
      </c>
      <c r="O3420" s="37">
        <v>188</v>
      </c>
    </row>
    <row r="3421" spans="3:15" x14ac:dyDescent="0.25">
      <c r="C3421" s="1">
        <v>1</v>
      </c>
      <c r="D3421" s="1">
        <v>1</v>
      </c>
      <c r="E3421" s="1">
        <v>1</v>
      </c>
      <c r="F3421" s="16">
        <v>3412</v>
      </c>
      <c r="G3421" s="17" t="s">
        <v>3182</v>
      </c>
      <c r="H3421" s="18" t="s">
        <v>18</v>
      </c>
      <c r="K3421" s="32">
        <v>14</v>
      </c>
      <c r="L3421" s="36">
        <v>188</v>
      </c>
      <c r="N3421" s="32">
        <v>2</v>
      </c>
      <c r="O3421" s="36">
        <v>188</v>
      </c>
    </row>
    <row r="3422" spans="3:15" x14ac:dyDescent="0.25">
      <c r="C3422" s="1">
        <v>1</v>
      </c>
      <c r="D3422" s="1">
        <v>1</v>
      </c>
      <c r="E3422" s="1">
        <v>1</v>
      </c>
      <c r="F3422" s="19">
        <v>3413</v>
      </c>
      <c r="G3422" s="20" t="s">
        <v>3182</v>
      </c>
      <c r="H3422" s="21" t="s">
        <v>18</v>
      </c>
      <c r="K3422" s="33">
        <v>17</v>
      </c>
      <c r="L3422" s="37">
        <v>188</v>
      </c>
      <c r="N3422" s="33">
        <v>5</v>
      </c>
      <c r="O3422" s="37">
        <v>188</v>
      </c>
    </row>
    <row r="3423" spans="3:15" x14ac:dyDescent="0.25">
      <c r="C3423" s="1">
        <v>1</v>
      </c>
      <c r="D3423" s="1">
        <v>1</v>
      </c>
      <c r="E3423" s="1">
        <v>1</v>
      </c>
      <c r="F3423" s="16">
        <v>3414</v>
      </c>
      <c r="G3423" s="17" t="s">
        <v>3182</v>
      </c>
      <c r="H3423" s="18" t="s">
        <v>19</v>
      </c>
      <c r="K3423" s="32">
        <v>12</v>
      </c>
      <c r="L3423" s="36">
        <v>188</v>
      </c>
      <c r="N3423" s="32">
        <v>4</v>
      </c>
      <c r="O3423" s="36">
        <v>188</v>
      </c>
    </row>
    <row r="3424" spans="3:15" x14ac:dyDescent="0.25">
      <c r="C3424" s="1">
        <v>1</v>
      </c>
      <c r="D3424" s="1">
        <v>1</v>
      </c>
      <c r="E3424" s="1">
        <v>1</v>
      </c>
      <c r="F3424" s="19">
        <v>3415</v>
      </c>
      <c r="G3424" s="20" t="s">
        <v>3181</v>
      </c>
      <c r="H3424" s="21" t="s">
        <v>18</v>
      </c>
      <c r="K3424" s="33">
        <v>18</v>
      </c>
      <c r="L3424" s="37">
        <v>188</v>
      </c>
      <c r="N3424" s="33">
        <v>6</v>
      </c>
      <c r="O3424" s="37">
        <v>188</v>
      </c>
    </row>
    <row r="3425" spans="3:15" x14ac:dyDescent="0.25">
      <c r="C3425" s="1">
        <v>1</v>
      </c>
      <c r="D3425" s="1">
        <v>1</v>
      </c>
      <c r="E3425" s="1">
        <v>1</v>
      </c>
      <c r="F3425" s="16">
        <v>3416</v>
      </c>
      <c r="G3425" s="17" t="s">
        <v>3264</v>
      </c>
      <c r="H3425" s="18" t="s">
        <v>18</v>
      </c>
      <c r="K3425" s="32">
        <v>15</v>
      </c>
      <c r="L3425" s="36">
        <v>188</v>
      </c>
      <c r="N3425" s="32">
        <v>4</v>
      </c>
      <c r="O3425" s="36">
        <v>188</v>
      </c>
    </row>
    <row r="3426" spans="3:15" x14ac:dyDescent="0.25">
      <c r="C3426" s="1">
        <v>1</v>
      </c>
      <c r="D3426" s="1">
        <v>1</v>
      </c>
      <c r="E3426" s="1">
        <v>1</v>
      </c>
      <c r="F3426" s="19">
        <v>3417</v>
      </c>
      <c r="G3426" s="20" t="s">
        <v>3264</v>
      </c>
      <c r="H3426" s="21" t="s">
        <v>18</v>
      </c>
      <c r="K3426" s="33">
        <v>12</v>
      </c>
      <c r="L3426" s="37">
        <v>188</v>
      </c>
      <c r="N3426" s="33">
        <v>0</v>
      </c>
      <c r="O3426" s="37">
        <v>188</v>
      </c>
    </row>
    <row r="3427" spans="3:15" x14ac:dyDescent="0.25">
      <c r="C3427" s="1">
        <v>1</v>
      </c>
      <c r="D3427" s="1">
        <v>1</v>
      </c>
      <c r="E3427" s="1">
        <v>1</v>
      </c>
      <c r="F3427" s="16">
        <v>3418</v>
      </c>
      <c r="G3427" s="17" t="s">
        <v>3181</v>
      </c>
      <c r="H3427" s="18" t="s">
        <v>19</v>
      </c>
      <c r="K3427" s="32">
        <v>12</v>
      </c>
      <c r="L3427" s="36">
        <v>188</v>
      </c>
      <c r="N3427" s="32">
        <v>4</v>
      </c>
      <c r="O3427" s="36">
        <v>188</v>
      </c>
    </row>
    <row r="3428" spans="3:15" x14ac:dyDescent="0.25">
      <c r="C3428" s="1">
        <v>1</v>
      </c>
      <c r="D3428" s="1">
        <v>1</v>
      </c>
      <c r="E3428" s="1">
        <v>1</v>
      </c>
      <c r="F3428" s="19">
        <v>3419</v>
      </c>
      <c r="G3428" s="20" t="s">
        <v>3264</v>
      </c>
      <c r="H3428" s="21" t="s">
        <v>19</v>
      </c>
      <c r="K3428" s="33">
        <v>31</v>
      </c>
      <c r="L3428" s="37">
        <v>189</v>
      </c>
      <c r="N3428" s="33">
        <v>5</v>
      </c>
      <c r="O3428" s="37">
        <v>189</v>
      </c>
    </row>
    <row r="3429" spans="3:15" x14ac:dyDescent="0.25">
      <c r="C3429" s="1">
        <v>1</v>
      </c>
      <c r="D3429" s="1">
        <v>1</v>
      </c>
      <c r="E3429" s="1">
        <v>1</v>
      </c>
      <c r="F3429" s="16">
        <v>3420</v>
      </c>
      <c r="G3429" s="17" t="s">
        <v>3264</v>
      </c>
      <c r="H3429" s="18" t="s">
        <v>19</v>
      </c>
      <c r="K3429" s="32">
        <v>25</v>
      </c>
      <c r="L3429" s="36">
        <v>189</v>
      </c>
      <c r="N3429" s="32">
        <v>2</v>
      </c>
      <c r="O3429" s="36">
        <v>189</v>
      </c>
    </row>
    <row r="3430" spans="3:15" x14ac:dyDescent="0.25">
      <c r="C3430" s="1">
        <v>1</v>
      </c>
      <c r="D3430" s="1">
        <v>1</v>
      </c>
      <c r="E3430" s="1">
        <v>1</v>
      </c>
      <c r="F3430" s="19">
        <v>3421</v>
      </c>
      <c r="G3430" s="20" t="s">
        <v>3264</v>
      </c>
      <c r="H3430" s="21" t="s">
        <v>19</v>
      </c>
      <c r="K3430" s="33">
        <v>25</v>
      </c>
      <c r="L3430" s="37">
        <v>189</v>
      </c>
      <c r="N3430" s="33">
        <v>6</v>
      </c>
      <c r="O3430" s="37">
        <v>189</v>
      </c>
    </row>
    <row r="3431" spans="3:15" x14ac:dyDescent="0.25">
      <c r="C3431" s="1">
        <v>1</v>
      </c>
      <c r="D3431" s="1">
        <v>1</v>
      </c>
      <c r="E3431" s="1">
        <v>1</v>
      </c>
      <c r="F3431" s="16">
        <v>3422</v>
      </c>
      <c r="G3431" s="17" t="s">
        <v>3181</v>
      </c>
      <c r="H3431" s="18" t="s">
        <v>19</v>
      </c>
      <c r="K3431" s="32">
        <v>19</v>
      </c>
      <c r="L3431" s="36">
        <v>189</v>
      </c>
      <c r="N3431" s="32">
        <v>3</v>
      </c>
      <c r="O3431" s="36">
        <v>189</v>
      </c>
    </row>
    <row r="3432" spans="3:15" x14ac:dyDescent="0.25">
      <c r="C3432" s="1">
        <v>1</v>
      </c>
      <c r="D3432" s="1">
        <v>1</v>
      </c>
      <c r="E3432" s="1">
        <v>1</v>
      </c>
      <c r="F3432" s="19">
        <v>3423</v>
      </c>
      <c r="G3432" s="20" t="s">
        <v>3264</v>
      </c>
      <c r="H3432" s="21" t="s">
        <v>19</v>
      </c>
      <c r="K3432" s="33">
        <v>34</v>
      </c>
      <c r="L3432" s="37">
        <v>189</v>
      </c>
      <c r="N3432" s="33">
        <v>7</v>
      </c>
      <c r="O3432" s="37">
        <v>189</v>
      </c>
    </row>
    <row r="3433" spans="3:15" x14ac:dyDescent="0.25">
      <c r="C3433" s="1">
        <v>1</v>
      </c>
      <c r="D3433" s="1">
        <v>1</v>
      </c>
      <c r="E3433" s="1">
        <v>1</v>
      </c>
      <c r="F3433" s="16">
        <v>3424</v>
      </c>
      <c r="G3433" s="17" t="s">
        <v>3181</v>
      </c>
      <c r="H3433" s="18" t="s">
        <v>18</v>
      </c>
      <c r="K3433" s="32">
        <v>26</v>
      </c>
      <c r="L3433" s="36">
        <v>189</v>
      </c>
      <c r="N3433" s="32">
        <v>7</v>
      </c>
      <c r="O3433" s="36">
        <v>189</v>
      </c>
    </row>
    <row r="3434" spans="3:15" x14ac:dyDescent="0.25">
      <c r="C3434" s="1">
        <v>1</v>
      </c>
      <c r="D3434" s="1">
        <v>1</v>
      </c>
      <c r="E3434" s="1">
        <v>1</v>
      </c>
      <c r="F3434" s="19">
        <v>3425</v>
      </c>
      <c r="G3434" s="20" t="s">
        <v>3181</v>
      </c>
      <c r="H3434" s="21" t="s">
        <v>18</v>
      </c>
      <c r="K3434" s="33">
        <v>26</v>
      </c>
      <c r="L3434" s="37">
        <v>189</v>
      </c>
      <c r="N3434" s="33">
        <v>2</v>
      </c>
      <c r="O3434" s="37">
        <v>189</v>
      </c>
    </row>
    <row r="3435" spans="3:15" x14ac:dyDescent="0.25">
      <c r="C3435" s="1">
        <v>1</v>
      </c>
      <c r="D3435" s="1">
        <v>1</v>
      </c>
      <c r="E3435" s="1">
        <v>1</v>
      </c>
      <c r="F3435" s="16">
        <v>3426</v>
      </c>
      <c r="G3435" s="17" t="s">
        <v>3181</v>
      </c>
      <c r="H3435" s="18" t="s">
        <v>19</v>
      </c>
      <c r="K3435" s="32">
        <v>25</v>
      </c>
      <c r="L3435" s="36">
        <v>189</v>
      </c>
      <c r="N3435" s="32">
        <v>9</v>
      </c>
      <c r="O3435" s="36">
        <v>189</v>
      </c>
    </row>
    <row r="3436" spans="3:15" x14ac:dyDescent="0.25">
      <c r="C3436" s="1">
        <v>1</v>
      </c>
      <c r="D3436" s="1">
        <v>1</v>
      </c>
      <c r="E3436" s="1">
        <v>1</v>
      </c>
      <c r="F3436" s="19">
        <v>3427</v>
      </c>
      <c r="G3436" s="20" t="s">
        <v>3181</v>
      </c>
      <c r="H3436" s="21" t="s">
        <v>18</v>
      </c>
      <c r="K3436" s="33">
        <v>24</v>
      </c>
      <c r="L3436" s="37">
        <v>189</v>
      </c>
      <c r="N3436" s="33">
        <v>5</v>
      </c>
      <c r="O3436" s="37">
        <v>189</v>
      </c>
    </row>
    <row r="3437" spans="3:15" x14ac:dyDescent="0.25">
      <c r="C3437" s="1">
        <v>1</v>
      </c>
      <c r="D3437" s="1">
        <v>1</v>
      </c>
      <c r="E3437" s="1">
        <v>1</v>
      </c>
      <c r="F3437" s="16">
        <v>3428</v>
      </c>
      <c r="G3437" s="17" t="s">
        <v>3182</v>
      </c>
      <c r="H3437" s="18" t="s">
        <v>18</v>
      </c>
      <c r="K3437" s="32">
        <v>24</v>
      </c>
      <c r="L3437" s="36">
        <v>189</v>
      </c>
      <c r="N3437" s="32">
        <v>8</v>
      </c>
      <c r="O3437" s="36">
        <v>189</v>
      </c>
    </row>
    <row r="3438" spans="3:15" x14ac:dyDescent="0.25">
      <c r="C3438" s="1">
        <v>1</v>
      </c>
      <c r="D3438" s="1">
        <v>1</v>
      </c>
      <c r="E3438" s="1">
        <v>1</v>
      </c>
      <c r="F3438" s="19">
        <v>3429</v>
      </c>
      <c r="G3438" s="20" t="s">
        <v>3264</v>
      </c>
      <c r="H3438" s="21" t="s">
        <v>19</v>
      </c>
      <c r="K3438" s="33">
        <v>26</v>
      </c>
      <c r="L3438" s="37">
        <v>189</v>
      </c>
      <c r="N3438" s="33">
        <v>3</v>
      </c>
      <c r="O3438" s="37">
        <v>189</v>
      </c>
    </row>
    <row r="3439" spans="3:15" x14ac:dyDescent="0.25">
      <c r="C3439" s="1">
        <v>1</v>
      </c>
      <c r="D3439" s="1">
        <v>1</v>
      </c>
      <c r="E3439" s="1">
        <v>1</v>
      </c>
      <c r="F3439" s="16">
        <v>3430</v>
      </c>
      <c r="G3439" s="17" t="s">
        <v>3264</v>
      </c>
      <c r="H3439" s="18" t="s">
        <v>19</v>
      </c>
      <c r="K3439" s="32">
        <v>26</v>
      </c>
      <c r="L3439" s="36">
        <v>189</v>
      </c>
      <c r="N3439" s="32">
        <v>10</v>
      </c>
      <c r="O3439" s="36">
        <v>189</v>
      </c>
    </row>
    <row r="3440" spans="3:15" x14ac:dyDescent="0.25">
      <c r="C3440" s="1">
        <v>1</v>
      </c>
      <c r="D3440" s="1">
        <v>1</v>
      </c>
      <c r="E3440" s="1">
        <v>1</v>
      </c>
      <c r="F3440" s="19">
        <v>3431</v>
      </c>
      <c r="G3440" s="20" t="s">
        <v>3181</v>
      </c>
      <c r="H3440" s="21" t="s">
        <v>19</v>
      </c>
      <c r="K3440" s="33">
        <v>19</v>
      </c>
      <c r="L3440" s="37">
        <v>189</v>
      </c>
      <c r="N3440" s="33">
        <v>3</v>
      </c>
      <c r="O3440" s="37">
        <v>189</v>
      </c>
    </row>
    <row r="3441" spans="3:15" x14ac:dyDescent="0.25">
      <c r="C3441" s="1">
        <v>1</v>
      </c>
      <c r="D3441" s="1">
        <v>1</v>
      </c>
      <c r="E3441" s="1">
        <v>1</v>
      </c>
      <c r="F3441" s="16">
        <v>3432</v>
      </c>
      <c r="G3441" s="17" t="s">
        <v>3181</v>
      </c>
      <c r="H3441" s="18" t="s">
        <v>18</v>
      </c>
      <c r="K3441" s="32">
        <v>18</v>
      </c>
      <c r="L3441" s="36">
        <v>189</v>
      </c>
      <c r="N3441" s="32">
        <v>4</v>
      </c>
      <c r="O3441" s="36">
        <v>189</v>
      </c>
    </row>
    <row r="3442" spans="3:15" x14ac:dyDescent="0.25">
      <c r="C3442" s="1">
        <v>1</v>
      </c>
      <c r="D3442" s="1">
        <v>1</v>
      </c>
      <c r="E3442" s="1">
        <v>1</v>
      </c>
      <c r="F3442" s="19">
        <v>3433</v>
      </c>
      <c r="G3442" s="20" t="s">
        <v>3264</v>
      </c>
      <c r="H3442" s="21" t="s">
        <v>18</v>
      </c>
      <c r="K3442" s="33">
        <v>22</v>
      </c>
      <c r="L3442" s="37">
        <v>189</v>
      </c>
      <c r="N3442" s="33">
        <v>6</v>
      </c>
      <c r="O3442" s="37">
        <v>189</v>
      </c>
    </row>
    <row r="3443" spans="3:15" x14ac:dyDescent="0.25">
      <c r="C3443" s="1">
        <v>1</v>
      </c>
      <c r="D3443" s="1">
        <v>1</v>
      </c>
      <c r="E3443" s="1">
        <v>1</v>
      </c>
      <c r="F3443" s="16">
        <v>3434</v>
      </c>
      <c r="G3443" s="17" t="s">
        <v>3182</v>
      </c>
      <c r="H3443" s="18" t="s">
        <v>18</v>
      </c>
      <c r="K3443" s="32">
        <v>17</v>
      </c>
      <c r="L3443" s="36">
        <v>189</v>
      </c>
      <c r="N3443" s="32">
        <v>2</v>
      </c>
      <c r="O3443" s="36">
        <v>189</v>
      </c>
    </row>
    <row r="3444" spans="3:15" x14ac:dyDescent="0.25">
      <c r="C3444" s="1">
        <v>1</v>
      </c>
      <c r="D3444" s="1">
        <v>1</v>
      </c>
      <c r="E3444" s="1">
        <v>1</v>
      </c>
      <c r="F3444" s="19">
        <v>3435</v>
      </c>
      <c r="G3444" s="20" t="s">
        <v>3181</v>
      </c>
      <c r="H3444" s="21" t="s">
        <v>18</v>
      </c>
      <c r="K3444" s="33">
        <v>19</v>
      </c>
      <c r="L3444" s="37">
        <v>189</v>
      </c>
      <c r="N3444" s="33">
        <v>6</v>
      </c>
      <c r="O3444" s="37">
        <v>189</v>
      </c>
    </row>
    <row r="3445" spans="3:15" x14ac:dyDescent="0.25">
      <c r="C3445" s="1">
        <v>1</v>
      </c>
      <c r="D3445" s="1">
        <v>1</v>
      </c>
      <c r="E3445" s="1">
        <v>1</v>
      </c>
      <c r="F3445" s="16">
        <v>3436</v>
      </c>
      <c r="G3445" s="17" t="s">
        <v>3182</v>
      </c>
      <c r="H3445" s="18" t="s">
        <v>18</v>
      </c>
      <c r="K3445" s="32">
        <v>18</v>
      </c>
      <c r="L3445" s="36">
        <v>189</v>
      </c>
      <c r="N3445" s="32">
        <v>4</v>
      </c>
      <c r="O3445" s="36">
        <v>189</v>
      </c>
    </row>
    <row r="3446" spans="3:15" x14ac:dyDescent="0.25">
      <c r="C3446" s="1">
        <v>1</v>
      </c>
      <c r="D3446" s="1">
        <v>1</v>
      </c>
      <c r="E3446" s="1">
        <v>1</v>
      </c>
      <c r="F3446" s="19">
        <v>3437</v>
      </c>
      <c r="G3446" s="20" t="s">
        <v>3182</v>
      </c>
      <c r="H3446" s="21" t="s">
        <v>19</v>
      </c>
      <c r="K3446" s="33">
        <v>20</v>
      </c>
      <c r="L3446" s="37">
        <v>189</v>
      </c>
      <c r="N3446" s="33">
        <v>6</v>
      </c>
      <c r="O3446" s="37">
        <v>189</v>
      </c>
    </row>
    <row r="3447" spans="3:15" x14ac:dyDescent="0.25">
      <c r="C3447" s="1">
        <v>1</v>
      </c>
      <c r="D3447" s="1">
        <v>1</v>
      </c>
      <c r="E3447" s="1">
        <v>1</v>
      </c>
      <c r="F3447" s="16">
        <v>3438</v>
      </c>
      <c r="G3447" s="17" t="s">
        <v>3264</v>
      </c>
      <c r="H3447" s="18" t="s">
        <v>19</v>
      </c>
      <c r="K3447" s="32">
        <v>15</v>
      </c>
      <c r="L3447" s="36">
        <v>189</v>
      </c>
      <c r="N3447" s="32">
        <v>5</v>
      </c>
      <c r="O3447" s="36">
        <v>189</v>
      </c>
    </row>
    <row r="3448" spans="3:15" x14ac:dyDescent="0.25">
      <c r="C3448" s="1">
        <v>1</v>
      </c>
      <c r="D3448" s="1">
        <v>1</v>
      </c>
      <c r="E3448" s="1">
        <v>1</v>
      </c>
      <c r="F3448" s="19">
        <v>3439</v>
      </c>
      <c r="G3448" s="20" t="s">
        <v>3264</v>
      </c>
      <c r="H3448" s="21" t="s">
        <v>18</v>
      </c>
      <c r="K3448" s="33">
        <v>16</v>
      </c>
      <c r="L3448" s="37">
        <v>189</v>
      </c>
      <c r="N3448" s="33">
        <v>6</v>
      </c>
      <c r="O3448" s="37">
        <v>189</v>
      </c>
    </row>
    <row r="3449" spans="3:15" x14ac:dyDescent="0.25">
      <c r="C3449" s="1">
        <v>1</v>
      </c>
      <c r="D3449" s="1">
        <v>1</v>
      </c>
      <c r="E3449" s="1">
        <v>1</v>
      </c>
      <c r="F3449" s="16">
        <v>3440</v>
      </c>
      <c r="G3449" s="17" t="s">
        <v>3181</v>
      </c>
      <c r="H3449" s="18" t="s">
        <v>19</v>
      </c>
      <c r="K3449" s="32">
        <v>16</v>
      </c>
      <c r="L3449" s="36">
        <v>189</v>
      </c>
      <c r="N3449" s="32">
        <v>3</v>
      </c>
      <c r="O3449" s="36">
        <v>189</v>
      </c>
    </row>
    <row r="3450" spans="3:15" x14ac:dyDescent="0.25">
      <c r="C3450" s="1">
        <v>1</v>
      </c>
      <c r="D3450" s="1">
        <v>1</v>
      </c>
      <c r="E3450" s="1">
        <v>1</v>
      </c>
      <c r="F3450" s="19">
        <v>3441</v>
      </c>
      <c r="G3450" s="20" t="s">
        <v>3264</v>
      </c>
      <c r="H3450" s="21" t="s">
        <v>19</v>
      </c>
      <c r="K3450" s="33">
        <v>19</v>
      </c>
      <c r="L3450" s="37">
        <v>189</v>
      </c>
      <c r="N3450" s="33">
        <v>4</v>
      </c>
      <c r="O3450" s="37">
        <v>189</v>
      </c>
    </row>
    <row r="3451" spans="3:15" x14ac:dyDescent="0.25">
      <c r="C3451" s="1">
        <v>1</v>
      </c>
      <c r="D3451" s="1">
        <v>1</v>
      </c>
      <c r="E3451" s="1">
        <v>1</v>
      </c>
      <c r="F3451" s="16">
        <v>3442</v>
      </c>
      <c r="G3451" s="17" t="s">
        <v>3182</v>
      </c>
      <c r="H3451" s="18" t="s">
        <v>19</v>
      </c>
      <c r="K3451" s="32">
        <v>12</v>
      </c>
      <c r="L3451" s="36">
        <v>189</v>
      </c>
      <c r="N3451" s="32">
        <v>1</v>
      </c>
      <c r="O3451" s="36">
        <v>189</v>
      </c>
    </row>
    <row r="3452" spans="3:15" x14ac:dyDescent="0.25">
      <c r="C3452" s="1">
        <v>1</v>
      </c>
      <c r="D3452" s="1">
        <v>1</v>
      </c>
      <c r="E3452" s="1">
        <v>1</v>
      </c>
      <c r="F3452" s="19">
        <v>3443</v>
      </c>
      <c r="G3452" s="20" t="s">
        <v>3182</v>
      </c>
      <c r="H3452" s="21" t="s">
        <v>19</v>
      </c>
      <c r="K3452" s="33">
        <v>20</v>
      </c>
      <c r="L3452" s="37">
        <v>189</v>
      </c>
      <c r="N3452" s="33">
        <v>6</v>
      </c>
      <c r="O3452" s="37">
        <v>189</v>
      </c>
    </row>
    <row r="3453" spans="3:15" x14ac:dyDescent="0.25">
      <c r="C3453" s="1">
        <v>1</v>
      </c>
      <c r="D3453" s="1">
        <v>1</v>
      </c>
      <c r="E3453" s="1">
        <v>1</v>
      </c>
      <c r="F3453" s="16">
        <v>3444</v>
      </c>
      <c r="G3453" s="17" t="s">
        <v>3264</v>
      </c>
      <c r="H3453" s="18" t="s">
        <v>19</v>
      </c>
      <c r="K3453" s="32">
        <v>14</v>
      </c>
      <c r="L3453" s="36">
        <v>189</v>
      </c>
      <c r="N3453" s="32">
        <v>1</v>
      </c>
      <c r="O3453" s="36">
        <v>189</v>
      </c>
    </row>
    <row r="3454" spans="3:15" x14ac:dyDescent="0.25">
      <c r="C3454" s="1">
        <v>1</v>
      </c>
      <c r="D3454" s="1">
        <v>1</v>
      </c>
      <c r="E3454" s="1">
        <v>1</v>
      </c>
      <c r="F3454" s="19">
        <v>3445</v>
      </c>
      <c r="G3454" s="20" t="s">
        <v>3264</v>
      </c>
      <c r="H3454" s="21" t="s">
        <v>18</v>
      </c>
      <c r="K3454" s="33">
        <v>18</v>
      </c>
      <c r="L3454" s="37">
        <v>189</v>
      </c>
      <c r="N3454" s="33">
        <v>5</v>
      </c>
      <c r="O3454" s="37">
        <v>189</v>
      </c>
    </row>
    <row r="3455" spans="3:15" x14ac:dyDescent="0.25">
      <c r="C3455" s="1">
        <v>1</v>
      </c>
      <c r="D3455" s="1">
        <v>1</v>
      </c>
      <c r="E3455" s="1">
        <v>1</v>
      </c>
      <c r="F3455" s="16">
        <v>3446</v>
      </c>
      <c r="G3455" s="17" t="s">
        <v>3181</v>
      </c>
      <c r="H3455" s="18" t="s">
        <v>19</v>
      </c>
      <c r="K3455" s="32">
        <v>16</v>
      </c>
      <c r="L3455" s="36">
        <v>189</v>
      </c>
      <c r="N3455" s="32">
        <v>4</v>
      </c>
      <c r="O3455" s="36">
        <v>189</v>
      </c>
    </row>
    <row r="3456" spans="3:15" x14ac:dyDescent="0.25">
      <c r="C3456" s="1">
        <v>1</v>
      </c>
      <c r="D3456" s="1">
        <v>1</v>
      </c>
      <c r="E3456" s="1">
        <v>1</v>
      </c>
      <c r="F3456" s="19">
        <v>3447</v>
      </c>
      <c r="G3456" s="20" t="s">
        <v>3181</v>
      </c>
      <c r="H3456" s="21" t="s">
        <v>18</v>
      </c>
      <c r="K3456" s="33">
        <v>9</v>
      </c>
      <c r="L3456" s="37">
        <v>189</v>
      </c>
      <c r="N3456" s="33">
        <v>0</v>
      </c>
      <c r="O3456" s="37">
        <v>189</v>
      </c>
    </row>
    <row r="3457" spans="3:15" x14ac:dyDescent="0.25">
      <c r="C3457" s="1">
        <v>1</v>
      </c>
      <c r="D3457" s="1">
        <v>1</v>
      </c>
      <c r="E3457" s="1">
        <v>1</v>
      </c>
      <c r="F3457" s="16">
        <v>3448</v>
      </c>
      <c r="G3457" s="17" t="s">
        <v>3181</v>
      </c>
      <c r="H3457" s="18" t="s">
        <v>18</v>
      </c>
      <c r="K3457" s="32">
        <v>10</v>
      </c>
      <c r="L3457" s="36">
        <v>189</v>
      </c>
      <c r="N3457" s="32">
        <v>3</v>
      </c>
      <c r="O3457" s="36">
        <v>189</v>
      </c>
    </row>
    <row r="3458" spans="3:15" x14ac:dyDescent="0.25">
      <c r="C3458" s="1">
        <v>1</v>
      </c>
      <c r="D3458" s="1">
        <v>1</v>
      </c>
      <c r="E3458" s="1">
        <v>1</v>
      </c>
      <c r="F3458" s="19">
        <v>3449</v>
      </c>
      <c r="G3458" s="20" t="s">
        <v>3264</v>
      </c>
      <c r="H3458" s="21" t="s">
        <v>19</v>
      </c>
      <c r="K3458" s="33">
        <v>9</v>
      </c>
      <c r="L3458" s="37">
        <v>189</v>
      </c>
      <c r="N3458" s="33">
        <v>1</v>
      </c>
      <c r="O3458" s="37">
        <v>189</v>
      </c>
    </row>
    <row r="3459" spans="3:15" x14ac:dyDescent="0.25">
      <c r="C3459" s="1">
        <v>1</v>
      </c>
      <c r="D3459" s="1">
        <v>1</v>
      </c>
      <c r="E3459" s="1">
        <v>1</v>
      </c>
      <c r="F3459" s="16">
        <v>3450</v>
      </c>
      <c r="G3459" s="17" t="s">
        <v>3264</v>
      </c>
      <c r="H3459" s="18" t="s">
        <v>19</v>
      </c>
      <c r="K3459" s="32">
        <v>9</v>
      </c>
      <c r="L3459" s="36">
        <v>189</v>
      </c>
      <c r="N3459" s="32">
        <v>1</v>
      </c>
      <c r="O3459" s="36">
        <v>189</v>
      </c>
    </row>
    <row r="3460" spans="3:15" x14ac:dyDescent="0.25">
      <c r="C3460" s="1">
        <v>1</v>
      </c>
      <c r="D3460" s="1">
        <v>1</v>
      </c>
      <c r="E3460" s="1">
        <v>1</v>
      </c>
      <c r="F3460" s="19">
        <v>3451</v>
      </c>
      <c r="G3460" s="20" t="s">
        <v>3182</v>
      </c>
      <c r="H3460" s="21" t="s">
        <v>19</v>
      </c>
      <c r="K3460" s="33">
        <v>8</v>
      </c>
      <c r="L3460" s="37">
        <v>189</v>
      </c>
      <c r="N3460" s="33">
        <v>3</v>
      </c>
      <c r="O3460" s="37">
        <v>189</v>
      </c>
    </row>
    <row r="3461" spans="3:15" x14ac:dyDescent="0.25">
      <c r="C3461" s="1">
        <v>1</v>
      </c>
      <c r="D3461" s="1">
        <v>1</v>
      </c>
      <c r="E3461" s="1">
        <v>1</v>
      </c>
      <c r="F3461" s="16">
        <v>3452</v>
      </c>
      <c r="G3461" s="17" t="s">
        <v>3182</v>
      </c>
      <c r="H3461" s="18" t="s">
        <v>18</v>
      </c>
      <c r="K3461" s="32">
        <v>11</v>
      </c>
      <c r="L3461" s="36">
        <v>189</v>
      </c>
      <c r="N3461" s="32">
        <v>5</v>
      </c>
      <c r="O3461" s="36">
        <v>189</v>
      </c>
    </row>
    <row r="3462" spans="3:15" x14ac:dyDescent="0.25">
      <c r="C3462" s="1">
        <v>1</v>
      </c>
      <c r="D3462" s="1">
        <v>1</v>
      </c>
      <c r="E3462" s="1">
        <v>1</v>
      </c>
      <c r="F3462" s="19">
        <v>3453</v>
      </c>
      <c r="G3462" s="20" t="s">
        <v>3181</v>
      </c>
      <c r="H3462" s="21" t="s">
        <v>19</v>
      </c>
      <c r="K3462" s="33">
        <v>38</v>
      </c>
      <c r="L3462" s="37">
        <v>190</v>
      </c>
      <c r="N3462" s="33">
        <v>9</v>
      </c>
      <c r="O3462" s="37">
        <v>190</v>
      </c>
    </row>
    <row r="3463" spans="3:15" x14ac:dyDescent="0.25">
      <c r="C3463" s="1">
        <v>1</v>
      </c>
      <c r="D3463" s="1">
        <v>1</v>
      </c>
      <c r="E3463" s="1">
        <v>1</v>
      </c>
      <c r="F3463" s="16">
        <v>3454</v>
      </c>
      <c r="G3463" s="17" t="s">
        <v>3264</v>
      </c>
      <c r="H3463" s="18" t="s">
        <v>19</v>
      </c>
      <c r="K3463" s="32">
        <v>46</v>
      </c>
      <c r="L3463" s="36">
        <v>190</v>
      </c>
      <c r="N3463" s="32">
        <v>11</v>
      </c>
      <c r="O3463" s="36">
        <v>190</v>
      </c>
    </row>
    <row r="3464" spans="3:15" x14ac:dyDescent="0.25">
      <c r="C3464" s="1">
        <v>1</v>
      </c>
      <c r="D3464" s="1">
        <v>1</v>
      </c>
      <c r="E3464" s="1">
        <v>1</v>
      </c>
      <c r="F3464" s="19">
        <v>3455</v>
      </c>
      <c r="G3464" s="20" t="s">
        <v>3264</v>
      </c>
      <c r="H3464" s="21" t="s">
        <v>18</v>
      </c>
      <c r="K3464" s="33">
        <v>26</v>
      </c>
      <c r="L3464" s="37">
        <v>190</v>
      </c>
      <c r="N3464" s="33">
        <v>2</v>
      </c>
      <c r="O3464" s="37">
        <v>190</v>
      </c>
    </row>
    <row r="3465" spans="3:15" x14ac:dyDescent="0.25">
      <c r="C3465" s="1">
        <v>1</v>
      </c>
      <c r="D3465" s="1">
        <v>1</v>
      </c>
      <c r="E3465" s="1">
        <v>1</v>
      </c>
      <c r="F3465" s="16">
        <v>3456</v>
      </c>
      <c r="G3465" s="17" t="s">
        <v>3182</v>
      </c>
      <c r="H3465" s="18" t="s">
        <v>18</v>
      </c>
      <c r="K3465" s="32">
        <v>35</v>
      </c>
      <c r="L3465" s="36">
        <v>190</v>
      </c>
      <c r="N3465" s="32">
        <v>5</v>
      </c>
      <c r="O3465" s="36">
        <v>190</v>
      </c>
    </row>
    <row r="3466" spans="3:15" x14ac:dyDescent="0.25">
      <c r="C3466" s="1">
        <v>1</v>
      </c>
      <c r="D3466" s="1">
        <v>1</v>
      </c>
      <c r="E3466" s="1">
        <v>1</v>
      </c>
      <c r="F3466" s="19">
        <v>3457</v>
      </c>
      <c r="G3466" s="20" t="s">
        <v>3182</v>
      </c>
      <c r="H3466" s="21" t="s">
        <v>18</v>
      </c>
      <c r="K3466" s="33">
        <v>20</v>
      </c>
      <c r="L3466" s="37">
        <v>190</v>
      </c>
      <c r="N3466" s="33">
        <v>2</v>
      </c>
      <c r="O3466" s="37">
        <v>190</v>
      </c>
    </row>
    <row r="3467" spans="3:15" x14ac:dyDescent="0.25">
      <c r="C3467" s="1">
        <v>1</v>
      </c>
      <c r="D3467" s="1">
        <v>1</v>
      </c>
      <c r="E3467" s="1">
        <v>1</v>
      </c>
      <c r="F3467" s="16">
        <v>3458</v>
      </c>
      <c r="G3467" s="17" t="s">
        <v>3181</v>
      </c>
      <c r="H3467" s="18" t="s">
        <v>19</v>
      </c>
      <c r="K3467" s="32">
        <v>34</v>
      </c>
      <c r="L3467" s="36">
        <v>190</v>
      </c>
      <c r="N3467" s="32">
        <v>6</v>
      </c>
      <c r="O3467" s="36">
        <v>190</v>
      </c>
    </row>
    <row r="3468" spans="3:15" x14ac:dyDescent="0.25">
      <c r="C3468" s="1">
        <v>1</v>
      </c>
      <c r="D3468" s="1">
        <v>1</v>
      </c>
      <c r="E3468" s="1">
        <v>1</v>
      </c>
      <c r="F3468" s="19">
        <v>3459</v>
      </c>
      <c r="G3468" s="20" t="s">
        <v>3182</v>
      </c>
      <c r="H3468" s="21" t="s">
        <v>18</v>
      </c>
      <c r="K3468" s="33">
        <v>27</v>
      </c>
      <c r="L3468" s="37">
        <v>190</v>
      </c>
      <c r="N3468" s="33">
        <v>8</v>
      </c>
      <c r="O3468" s="37">
        <v>190</v>
      </c>
    </row>
    <row r="3469" spans="3:15" x14ac:dyDescent="0.25">
      <c r="C3469" s="1">
        <v>1</v>
      </c>
      <c r="D3469" s="1">
        <v>1</v>
      </c>
      <c r="E3469" s="1">
        <v>1</v>
      </c>
      <c r="F3469" s="16">
        <v>3460</v>
      </c>
      <c r="G3469" s="17" t="s">
        <v>3264</v>
      </c>
      <c r="H3469" s="18" t="s">
        <v>18</v>
      </c>
      <c r="K3469" s="32">
        <v>20</v>
      </c>
      <c r="L3469" s="36">
        <v>190</v>
      </c>
      <c r="N3469" s="32">
        <v>4</v>
      </c>
      <c r="O3469" s="36">
        <v>190</v>
      </c>
    </row>
    <row r="3470" spans="3:15" x14ac:dyDescent="0.25">
      <c r="C3470" s="1">
        <v>1</v>
      </c>
      <c r="D3470" s="1">
        <v>1</v>
      </c>
      <c r="E3470" s="1">
        <v>1</v>
      </c>
      <c r="F3470" s="19">
        <v>3461</v>
      </c>
      <c r="G3470" s="20" t="s">
        <v>3264</v>
      </c>
      <c r="H3470" s="21" t="s">
        <v>19</v>
      </c>
      <c r="K3470" s="33">
        <v>19</v>
      </c>
      <c r="L3470" s="37">
        <v>190</v>
      </c>
      <c r="N3470" s="33">
        <v>3</v>
      </c>
      <c r="O3470" s="37">
        <v>190</v>
      </c>
    </row>
    <row r="3471" spans="3:15" x14ac:dyDescent="0.25">
      <c r="C3471" s="1">
        <v>1</v>
      </c>
      <c r="D3471" s="1">
        <v>1</v>
      </c>
      <c r="E3471" s="1">
        <v>1</v>
      </c>
      <c r="F3471" s="16">
        <v>3462</v>
      </c>
      <c r="G3471" s="17" t="s">
        <v>3181</v>
      </c>
      <c r="H3471" s="18" t="s">
        <v>19</v>
      </c>
      <c r="K3471" s="32">
        <v>38</v>
      </c>
      <c r="L3471" s="36">
        <v>190</v>
      </c>
      <c r="N3471" s="32">
        <v>15</v>
      </c>
      <c r="O3471" s="36">
        <v>190</v>
      </c>
    </row>
    <row r="3472" spans="3:15" x14ac:dyDescent="0.25">
      <c r="C3472" s="1">
        <v>1</v>
      </c>
      <c r="D3472" s="1">
        <v>1</v>
      </c>
      <c r="E3472" s="1">
        <v>1</v>
      </c>
      <c r="F3472" s="19">
        <v>3463</v>
      </c>
      <c r="G3472" s="20" t="s">
        <v>3264</v>
      </c>
      <c r="H3472" s="21" t="s">
        <v>19</v>
      </c>
      <c r="K3472" s="33">
        <v>30</v>
      </c>
      <c r="L3472" s="37">
        <v>190</v>
      </c>
      <c r="N3472" s="33">
        <v>4</v>
      </c>
      <c r="O3472" s="37">
        <v>190</v>
      </c>
    </row>
    <row r="3473" spans="3:15" x14ac:dyDescent="0.25">
      <c r="C3473" s="1">
        <v>1</v>
      </c>
      <c r="D3473" s="1">
        <v>1</v>
      </c>
      <c r="E3473" s="1">
        <v>1</v>
      </c>
      <c r="F3473" s="16">
        <v>3464</v>
      </c>
      <c r="G3473" s="17" t="s">
        <v>3264</v>
      </c>
      <c r="H3473" s="18" t="s">
        <v>18</v>
      </c>
      <c r="K3473" s="32">
        <v>22</v>
      </c>
      <c r="L3473" s="36">
        <v>190</v>
      </c>
      <c r="N3473" s="32">
        <v>2</v>
      </c>
      <c r="O3473" s="36">
        <v>190</v>
      </c>
    </row>
    <row r="3474" spans="3:15" x14ac:dyDescent="0.25">
      <c r="C3474" s="1">
        <v>1</v>
      </c>
      <c r="D3474" s="1">
        <v>1</v>
      </c>
      <c r="E3474" s="1">
        <v>1</v>
      </c>
      <c r="F3474" s="19">
        <v>3465</v>
      </c>
      <c r="G3474" s="20" t="s">
        <v>3264</v>
      </c>
      <c r="H3474" s="21" t="s">
        <v>19</v>
      </c>
      <c r="K3474" s="33">
        <v>25</v>
      </c>
      <c r="L3474" s="37">
        <v>190</v>
      </c>
      <c r="N3474" s="33">
        <v>8</v>
      </c>
      <c r="O3474" s="37">
        <v>190</v>
      </c>
    </row>
    <row r="3475" spans="3:15" x14ac:dyDescent="0.25">
      <c r="C3475" s="1">
        <v>1</v>
      </c>
      <c r="D3475" s="1">
        <v>1</v>
      </c>
      <c r="E3475" s="1">
        <v>1</v>
      </c>
      <c r="F3475" s="16">
        <v>3466</v>
      </c>
      <c r="G3475" s="17" t="s">
        <v>3181</v>
      </c>
      <c r="H3475" s="18" t="s">
        <v>19</v>
      </c>
      <c r="K3475" s="32">
        <v>21</v>
      </c>
      <c r="L3475" s="36">
        <v>190</v>
      </c>
      <c r="N3475" s="32">
        <v>4</v>
      </c>
      <c r="O3475" s="36">
        <v>190</v>
      </c>
    </row>
    <row r="3476" spans="3:15" x14ac:dyDescent="0.25">
      <c r="C3476" s="1">
        <v>1</v>
      </c>
      <c r="D3476" s="1">
        <v>1</v>
      </c>
      <c r="E3476" s="1">
        <v>1</v>
      </c>
      <c r="F3476" s="19">
        <v>3467</v>
      </c>
      <c r="G3476" s="20" t="s">
        <v>3182</v>
      </c>
      <c r="H3476" s="21" t="s">
        <v>19</v>
      </c>
      <c r="K3476" s="33">
        <v>22</v>
      </c>
      <c r="L3476" s="37">
        <v>190</v>
      </c>
      <c r="N3476" s="33">
        <v>3</v>
      </c>
      <c r="O3476" s="37">
        <v>190</v>
      </c>
    </row>
    <row r="3477" spans="3:15" x14ac:dyDescent="0.25">
      <c r="C3477" s="1">
        <v>1</v>
      </c>
      <c r="D3477" s="1">
        <v>1</v>
      </c>
      <c r="E3477" s="1">
        <v>1</v>
      </c>
      <c r="F3477" s="16">
        <v>3468</v>
      </c>
      <c r="G3477" s="17" t="s">
        <v>3264</v>
      </c>
      <c r="H3477" s="18" t="s">
        <v>18</v>
      </c>
      <c r="K3477" s="32">
        <v>23</v>
      </c>
      <c r="L3477" s="36">
        <v>190</v>
      </c>
      <c r="N3477" s="32">
        <v>6</v>
      </c>
      <c r="O3477" s="36">
        <v>190</v>
      </c>
    </row>
    <row r="3478" spans="3:15" x14ac:dyDescent="0.25">
      <c r="C3478" s="1">
        <v>1</v>
      </c>
      <c r="D3478" s="1">
        <v>1</v>
      </c>
      <c r="E3478" s="1">
        <v>1</v>
      </c>
      <c r="F3478" s="19">
        <v>3469</v>
      </c>
      <c r="G3478" s="20" t="s">
        <v>3181</v>
      </c>
      <c r="H3478" s="21" t="s">
        <v>19</v>
      </c>
      <c r="K3478" s="33">
        <v>23</v>
      </c>
      <c r="L3478" s="37">
        <v>190</v>
      </c>
      <c r="N3478" s="33">
        <v>10</v>
      </c>
      <c r="O3478" s="37">
        <v>190</v>
      </c>
    </row>
    <row r="3479" spans="3:15" x14ac:dyDescent="0.25">
      <c r="C3479" s="1">
        <v>1</v>
      </c>
      <c r="D3479" s="1">
        <v>1</v>
      </c>
      <c r="E3479" s="1">
        <v>1</v>
      </c>
      <c r="F3479" s="16">
        <v>3470</v>
      </c>
      <c r="G3479" s="17" t="s">
        <v>3264</v>
      </c>
      <c r="H3479" s="18" t="s">
        <v>19</v>
      </c>
      <c r="K3479" s="32">
        <v>20</v>
      </c>
      <c r="L3479" s="36">
        <v>190</v>
      </c>
      <c r="N3479" s="32">
        <v>0</v>
      </c>
      <c r="O3479" s="36">
        <v>190</v>
      </c>
    </row>
    <row r="3480" spans="3:15" x14ac:dyDescent="0.25">
      <c r="C3480" s="1">
        <v>1</v>
      </c>
      <c r="D3480" s="1">
        <v>1</v>
      </c>
      <c r="E3480" s="1">
        <v>1</v>
      </c>
      <c r="F3480" s="19">
        <v>3471</v>
      </c>
      <c r="G3480" s="20" t="s">
        <v>3264</v>
      </c>
      <c r="H3480" s="21" t="s">
        <v>19</v>
      </c>
      <c r="K3480" s="33">
        <v>17</v>
      </c>
      <c r="L3480" s="37">
        <v>190</v>
      </c>
      <c r="N3480" s="33">
        <v>6</v>
      </c>
      <c r="O3480" s="37">
        <v>190</v>
      </c>
    </row>
    <row r="3481" spans="3:15" x14ac:dyDescent="0.25">
      <c r="C3481" s="1">
        <v>1</v>
      </c>
      <c r="D3481" s="1">
        <v>1</v>
      </c>
      <c r="E3481" s="1">
        <v>1</v>
      </c>
      <c r="F3481" s="16">
        <v>3472</v>
      </c>
      <c r="G3481" s="17" t="s">
        <v>3264</v>
      </c>
      <c r="H3481" s="18" t="s">
        <v>19</v>
      </c>
      <c r="K3481" s="32">
        <v>18</v>
      </c>
      <c r="L3481" s="36">
        <v>190</v>
      </c>
      <c r="N3481" s="32">
        <v>3</v>
      </c>
      <c r="O3481" s="36">
        <v>190</v>
      </c>
    </row>
    <row r="3482" spans="3:15" x14ac:dyDescent="0.25">
      <c r="C3482" s="1">
        <v>1</v>
      </c>
      <c r="D3482" s="1">
        <v>1</v>
      </c>
      <c r="E3482" s="1">
        <v>1</v>
      </c>
      <c r="F3482" s="19">
        <v>3473</v>
      </c>
      <c r="G3482" s="20" t="s">
        <v>3182</v>
      </c>
      <c r="H3482" s="21" t="s">
        <v>19</v>
      </c>
      <c r="K3482" s="33">
        <v>16</v>
      </c>
      <c r="L3482" s="37">
        <v>190</v>
      </c>
      <c r="N3482" s="33">
        <v>5</v>
      </c>
      <c r="O3482" s="37">
        <v>190</v>
      </c>
    </row>
    <row r="3483" spans="3:15" x14ac:dyDescent="0.25">
      <c r="C3483" s="1">
        <v>1</v>
      </c>
      <c r="D3483" s="1">
        <v>1</v>
      </c>
      <c r="E3483" s="1">
        <v>1</v>
      </c>
      <c r="F3483" s="16">
        <v>3474</v>
      </c>
      <c r="G3483" s="17" t="s">
        <v>3264</v>
      </c>
      <c r="H3483" s="18" t="s">
        <v>19</v>
      </c>
      <c r="K3483" s="32">
        <v>24</v>
      </c>
      <c r="L3483" s="36">
        <v>190</v>
      </c>
      <c r="N3483" s="32">
        <v>7</v>
      </c>
      <c r="O3483" s="36">
        <v>190</v>
      </c>
    </row>
    <row r="3484" spans="3:15" x14ac:dyDescent="0.25">
      <c r="C3484" s="1">
        <v>1</v>
      </c>
      <c r="D3484" s="1">
        <v>1</v>
      </c>
      <c r="E3484" s="1">
        <v>1</v>
      </c>
      <c r="F3484" s="19">
        <v>3475</v>
      </c>
      <c r="G3484" s="20" t="s">
        <v>3264</v>
      </c>
      <c r="H3484" s="21" t="s">
        <v>19</v>
      </c>
      <c r="K3484" s="33">
        <v>21</v>
      </c>
      <c r="L3484" s="37">
        <v>190</v>
      </c>
      <c r="N3484" s="33">
        <v>6</v>
      </c>
      <c r="O3484" s="37">
        <v>190</v>
      </c>
    </row>
    <row r="3485" spans="3:15" x14ac:dyDescent="0.25">
      <c r="C3485" s="1">
        <v>1</v>
      </c>
      <c r="D3485" s="1">
        <v>1</v>
      </c>
      <c r="E3485" s="1">
        <v>1</v>
      </c>
      <c r="F3485" s="16">
        <v>3476</v>
      </c>
      <c r="G3485" s="17" t="s">
        <v>3181</v>
      </c>
      <c r="H3485" s="18" t="s">
        <v>18</v>
      </c>
      <c r="K3485" s="32">
        <v>17</v>
      </c>
      <c r="L3485" s="36">
        <v>190</v>
      </c>
      <c r="N3485" s="32">
        <v>4</v>
      </c>
      <c r="O3485" s="36">
        <v>190</v>
      </c>
    </row>
    <row r="3486" spans="3:15" x14ac:dyDescent="0.25">
      <c r="C3486" s="1">
        <v>1</v>
      </c>
      <c r="D3486" s="1">
        <v>1</v>
      </c>
      <c r="E3486" s="1">
        <v>1</v>
      </c>
      <c r="F3486" s="19">
        <v>3477</v>
      </c>
      <c r="G3486" s="20" t="s">
        <v>3264</v>
      </c>
      <c r="H3486" s="21" t="s">
        <v>19</v>
      </c>
      <c r="K3486" s="33">
        <v>16</v>
      </c>
      <c r="L3486" s="37">
        <v>190</v>
      </c>
      <c r="N3486" s="33">
        <v>4</v>
      </c>
      <c r="O3486" s="37">
        <v>190</v>
      </c>
    </row>
    <row r="3487" spans="3:15" x14ac:dyDescent="0.25">
      <c r="C3487" s="1">
        <v>1</v>
      </c>
      <c r="D3487" s="1">
        <v>1</v>
      </c>
      <c r="E3487" s="1">
        <v>1</v>
      </c>
      <c r="F3487" s="16">
        <v>3478</v>
      </c>
      <c r="G3487" s="17" t="s">
        <v>3181</v>
      </c>
      <c r="H3487" s="18" t="s">
        <v>19</v>
      </c>
      <c r="K3487" s="32">
        <v>18</v>
      </c>
      <c r="L3487" s="36">
        <v>190</v>
      </c>
      <c r="N3487" s="32">
        <v>4</v>
      </c>
      <c r="O3487" s="36">
        <v>190</v>
      </c>
    </row>
    <row r="3488" spans="3:15" x14ac:dyDescent="0.25">
      <c r="C3488" s="1">
        <v>1</v>
      </c>
      <c r="D3488" s="1">
        <v>1</v>
      </c>
      <c r="E3488" s="1">
        <v>1</v>
      </c>
      <c r="F3488" s="19">
        <v>3479</v>
      </c>
      <c r="G3488" s="20" t="s">
        <v>3181</v>
      </c>
      <c r="H3488" s="21" t="s">
        <v>18</v>
      </c>
      <c r="K3488" s="33">
        <v>22</v>
      </c>
      <c r="L3488" s="37">
        <v>190</v>
      </c>
      <c r="N3488" s="33">
        <v>8</v>
      </c>
      <c r="O3488" s="37">
        <v>190</v>
      </c>
    </row>
    <row r="3489" spans="3:15" x14ac:dyDescent="0.25">
      <c r="C3489" s="1">
        <v>1</v>
      </c>
      <c r="D3489" s="1">
        <v>1</v>
      </c>
      <c r="E3489" s="1">
        <v>1</v>
      </c>
      <c r="F3489" s="16">
        <v>3480</v>
      </c>
      <c r="G3489" s="17" t="s">
        <v>3264</v>
      </c>
      <c r="H3489" s="18" t="s">
        <v>18</v>
      </c>
      <c r="K3489" s="32">
        <v>11</v>
      </c>
      <c r="L3489" s="36">
        <v>190</v>
      </c>
      <c r="N3489" s="32">
        <v>0</v>
      </c>
      <c r="O3489" s="36">
        <v>190</v>
      </c>
    </row>
    <row r="3490" spans="3:15" x14ac:dyDescent="0.25">
      <c r="C3490" s="1">
        <v>1</v>
      </c>
      <c r="D3490" s="1">
        <v>1</v>
      </c>
      <c r="E3490" s="1">
        <v>1</v>
      </c>
      <c r="F3490" s="19">
        <v>3481</v>
      </c>
      <c r="G3490" s="20" t="s">
        <v>3264</v>
      </c>
      <c r="H3490" s="21" t="s">
        <v>18</v>
      </c>
      <c r="K3490" s="33">
        <v>21</v>
      </c>
      <c r="L3490" s="37">
        <v>190</v>
      </c>
      <c r="N3490" s="33">
        <v>3</v>
      </c>
      <c r="O3490" s="37">
        <v>190</v>
      </c>
    </row>
    <row r="3491" spans="3:15" x14ac:dyDescent="0.25">
      <c r="C3491" s="1">
        <v>1</v>
      </c>
      <c r="D3491" s="1">
        <v>1</v>
      </c>
      <c r="E3491" s="1">
        <v>1</v>
      </c>
      <c r="F3491" s="16">
        <v>3482</v>
      </c>
      <c r="G3491" s="17" t="s">
        <v>3181</v>
      </c>
      <c r="H3491" s="18" t="s">
        <v>18</v>
      </c>
      <c r="K3491" s="32">
        <v>13</v>
      </c>
      <c r="L3491" s="36">
        <v>190</v>
      </c>
      <c r="N3491" s="32">
        <v>1</v>
      </c>
      <c r="O3491" s="36">
        <v>190</v>
      </c>
    </row>
    <row r="3492" spans="3:15" x14ac:dyDescent="0.25">
      <c r="C3492" s="1">
        <v>1</v>
      </c>
      <c r="D3492" s="1">
        <v>1</v>
      </c>
      <c r="E3492" s="1">
        <v>1</v>
      </c>
      <c r="F3492" s="19">
        <v>3483</v>
      </c>
      <c r="G3492" s="20" t="s">
        <v>3181</v>
      </c>
      <c r="H3492" s="21" t="s">
        <v>19</v>
      </c>
      <c r="K3492" s="33">
        <v>15</v>
      </c>
      <c r="L3492" s="37">
        <v>190</v>
      </c>
      <c r="N3492" s="33">
        <v>6</v>
      </c>
      <c r="O3492" s="37">
        <v>190</v>
      </c>
    </row>
    <row r="3493" spans="3:15" x14ac:dyDescent="0.25">
      <c r="C3493" s="1">
        <v>1</v>
      </c>
      <c r="D3493" s="1">
        <v>1</v>
      </c>
      <c r="E3493" s="1">
        <v>1</v>
      </c>
      <c r="F3493" s="16">
        <v>3484</v>
      </c>
      <c r="G3493" s="17" t="s">
        <v>3264</v>
      </c>
      <c r="H3493" s="18" t="s">
        <v>18</v>
      </c>
      <c r="K3493" s="32">
        <v>15</v>
      </c>
      <c r="L3493" s="36">
        <v>190</v>
      </c>
      <c r="N3493" s="32">
        <v>3</v>
      </c>
      <c r="O3493" s="36">
        <v>190</v>
      </c>
    </row>
    <row r="3494" spans="3:15" x14ac:dyDescent="0.25">
      <c r="C3494" s="1">
        <v>1</v>
      </c>
      <c r="D3494" s="1">
        <v>1</v>
      </c>
      <c r="E3494" s="1">
        <v>1</v>
      </c>
      <c r="F3494" s="19">
        <v>3485</v>
      </c>
      <c r="G3494" s="20" t="s">
        <v>3264</v>
      </c>
      <c r="H3494" s="21" t="s">
        <v>18</v>
      </c>
      <c r="K3494" s="33">
        <v>16</v>
      </c>
      <c r="L3494" s="37">
        <v>190</v>
      </c>
      <c r="N3494" s="33">
        <v>2</v>
      </c>
      <c r="O3494" s="37">
        <v>190</v>
      </c>
    </row>
    <row r="3495" spans="3:15" x14ac:dyDescent="0.25">
      <c r="C3495" s="1">
        <v>1</v>
      </c>
      <c r="D3495" s="1">
        <v>1</v>
      </c>
      <c r="E3495" s="1">
        <v>1</v>
      </c>
      <c r="F3495" s="16">
        <v>3486</v>
      </c>
      <c r="G3495" s="17" t="s">
        <v>3181</v>
      </c>
      <c r="H3495" s="18" t="s">
        <v>18</v>
      </c>
      <c r="K3495" s="32">
        <v>13</v>
      </c>
      <c r="L3495" s="36">
        <v>190</v>
      </c>
      <c r="N3495" s="32">
        <v>3</v>
      </c>
      <c r="O3495" s="36">
        <v>190</v>
      </c>
    </row>
    <row r="3496" spans="3:15" x14ac:dyDescent="0.25">
      <c r="C3496" s="1">
        <v>1</v>
      </c>
      <c r="D3496" s="1">
        <v>1</v>
      </c>
      <c r="E3496" s="1">
        <v>1</v>
      </c>
      <c r="F3496" s="19">
        <v>3487</v>
      </c>
      <c r="G3496" s="20" t="s">
        <v>3264</v>
      </c>
      <c r="H3496" s="21" t="s">
        <v>18</v>
      </c>
      <c r="K3496" s="33">
        <v>15</v>
      </c>
      <c r="L3496" s="37">
        <v>190</v>
      </c>
      <c r="N3496" s="33">
        <v>1</v>
      </c>
      <c r="O3496" s="37">
        <v>190</v>
      </c>
    </row>
    <row r="3497" spans="3:15" x14ac:dyDescent="0.25">
      <c r="C3497" s="1">
        <v>1</v>
      </c>
      <c r="D3497" s="1">
        <v>1</v>
      </c>
      <c r="E3497" s="1">
        <v>1</v>
      </c>
      <c r="F3497" s="16">
        <v>3488</v>
      </c>
      <c r="G3497" s="17" t="s">
        <v>3264</v>
      </c>
      <c r="H3497" s="18" t="s">
        <v>19</v>
      </c>
      <c r="K3497" s="32">
        <v>13</v>
      </c>
      <c r="L3497" s="36">
        <v>190</v>
      </c>
      <c r="N3497" s="32">
        <v>4</v>
      </c>
      <c r="O3497" s="36">
        <v>190</v>
      </c>
    </row>
    <row r="3498" spans="3:15" x14ac:dyDescent="0.25">
      <c r="C3498" s="1">
        <v>1</v>
      </c>
      <c r="D3498" s="1">
        <v>1</v>
      </c>
      <c r="E3498" s="1">
        <v>1</v>
      </c>
      <c r="F3498" s="19">
        <v>3489</v>
      </c>
      <c r="G3498" s="20" t="s">
        <v>3182</v>
      </c>
      <c r="H3498" s="21" t="s">
        <v>18</v>
      </c>
      <c r="K3498" s="33">
        <v>32</v>
      </c>
      <c r="L3498" s="37">
        <v>191</v>
      </c>
      <c r="N3498" s="33">
        <v>6</v>
      </c>
      <c r="O3498" s="37">
        <v>191</v>
      </c>
    </row>
    <row r="3499" spans="3:15" x14ac:dyDescent="0.25">
      <c r="C3499" s="1">
        <v>1</v>
      </c>
      <c r="D3499" s="1">
        <v>1</v>
      </c>
      <c r="E3499" s="1">
        <v>1</v>
      </c>
      <c r="F3499" s="16">
        <v>3490</v>
      </c>
      <c r="G3499" s="17" t="s">
        <v>3264</v>
      </c>
      <c r="H3499" s="18" t="s">
        <v>18</v>
      </c>
      <c r="K3499" s="32">
        <v>25</v>
      </c>
      <c r="L3499" s="36">
        <v>191</v>
      </c>
      <c r="N3499" s="32">
        <v>4</v>
      </c>
      <c r="O3499" s="36">
        <v>191</v>
      </c>
    </row>
    <row r="3500" spans="3:15" x14ac:dyDescent="0.25">
      <c r="C3500" s="1">
        <v>1</v>
      </c>
      <c r="D3500" s="1">
        <v>1</v>
      </c>
      <c r="E3500" s="1">
        <v>1</v>
      </c>
      <c r="F3500" s="19">
        <v>3491</v>
      </c>
      <c r="G3500" s="20" t="s">
        <v>3264</v>
      </c>
      <c r="H3500" s="21" t="s">
        <v>18</v>
      </c>
      <c r="K3500" s="33">
        <v>18</v>
      </c>
      <c r="L3500" s="37">
        <v>191</v>
      </c>
      <c r="N3500" s="33">
        <v>7</v>
      </c>
      <c r="O3500" s="37">
        <v>191</v>
      </c>
    </row>
    <row r="3501" spans="3:15" x14ac:dyDescent="0.25">
      <c r="C3501" s="1">
        <v>1</v>
      </c>
      <c r="D3501" s="1">
        <v>1</v>
      </c>
      <c r="E3501" s="1">
        <v>1</v>
      </c>
      <c r="F3501" s="16">
        <v>3492</v>
      </c>
      <c r="G3501" s="17" t="s">
        <v>3181</v>
      </c>
      <c r="H3501" s="18" t="s">
        <v>19</v>
      </c>
      <c r="K3501" s="32">
        <v>27</v>
      </c>
      <c r="L3501" s="36">
        <v>191</v>
      </c>
      <c r="N3501" s="32">
        <v>10</v>
      </c>
      <c r="O3501" s="36">
        <v>191</v>
      </c>
    </row>
    <row r="3502" spans="3:15" x14ac:dyDescent="0.25">
      <c r="C3502" s="1">
        <v>1</v>
      </c>
      <c r="D3502" s="1">
        <v>1</v>
      </c>
      <c r="E3502" s="1">
        <v>1</v>
      </c>
      <c r="F3502" s="19">
        <v>3493</v>
      </c>
      <c r="G3502" s="20" t="s">
        <v>3182</v>
      </c>
      <c r="H3502" s="21" t="s">
        <v>19</v>
      </c>
      <c r="K3502" s="33">
        <v>19</v>
      </c>
      <c r="L3502" s="37">
        <v>191</v>
      </c>
      <c r="N3502" s="33">
        <v>5</v>
      </c>
      <c r="O3502" s="37">
        <v>191</v>
      </c>
    </row>
    <row r="3503" spans="3:15" x14ac:dyDescent="0.25">
      <c r="C3503" s="1">
        <v>1</v>
      </c>
      <c r="D3503" s="1">
        <v>1</v>
      </c>
      <c r="E3503" s="1">
        <v>1</v>
      </c>
      <c r="F3503" s="16">
        <v>3494</v>
      </c>
      <c r="G3503" s="17" t="s">
        <v>3264</v>
      </c>
      <c r="H3503" s="18" t="s">
        <v>18</v>
      </c>
      <c r="K3503" s="32">
        <v>26</v>
      </c>
      <c r="L3503" s="36">
        <v>191</v>
      </c>
      <c r="N3503" s="32">
        <v>12</v>
      </c>
      <c r="O3503" s="36">
        <v>191</v>
      </c>
    </row>
    <row r="3504" spans="3:15" x14ac:dyDescent="0.25">
      <c r="C3504" s="1">
        <v>1</v>
      </c>
      <c r="D3504" s="1">
        <v>1</v>
      </c>
      <c r="E3504" s="1">
        <v>1</v>
      </c>
      <c r="F3504" s="19">
        <v>3495</v>
      </c>
      <c r="G3504" s="20" t="s">
        <v>3264</v>
      </c>
      <c r="H3504" s="21" t="s">
        <v>18</v>
      </c>
      <c r="K3504" s="33">
        <v>20</v>
      </c>
      <c r="L3504" s="37">
        <v>191</v>
      </c>
      <c r="N3504" s="33">
        <v>5</v>
      </c>
      <c r="O3504" s="37">
        <v>191</v>
      </c>
    </row>
    <row r="3505" spans="3:15" x14ac:dyDescent="0.25">
      <c r="C3505" s="1">
        <v>1</v>
      </c>
      <c r="D3505" s="1">
        <v>1</v>
      </c>
      <c r="E3505" s="1">
        <v>1</v>
      </c>
      <c r="F3505" s="16">
        <v>3496</v>
      </c>
      <c r="G3505" s="17" t="s">
        <v>3181</v>
      </c>
      <c r="H3505" s="18" t="s">
        <v>18</v>
      </c>
      <c r="K3505" s="32">
        <v>25</v>
      </c>
      <c r="L3505" s="36">
        <v>191</v>
      </c>
      <c r="N3505" s="32">
        <v>4</v>
      </c>
      <c r="O3505" s="36">
        <v>191</v>
      </c>
    </row>
    <row r="3506" spans="3:15" x14ac:dyDescent="0.25">
      <c r="C3506" s="1">
        <v>1</v>
      </c>
      <c r="D3506" s="1">
        <v>1</v>
      </c>
      <c r="E3506" s="1">
        <v>1</v>
      </c>
      <c r="F3506" s="19">
        <v>3497</v>
      </c>
      <c r="G3506" s="20" t="s">
        <v>3264</v>
      </c>
      <c r="H3506" s="21" t="s">
        <v>18</v>
      </c>
      <c r="K3506" s="33">
        <v>24</v>
      </c>
      <c r="L3506" s="37">
        <v>191</v>
      </c>
      <c r="N3506" s="33">
        <v>5</v>
      </c>
      <c r="O3506" s="37">
        <v>191</v>
      </c>
    </row>
    <row r="3507" spans="3:15" x14ac:dyDescent="0.25">
      <c r="C3507" s="1">
        <v>1</v>
      </c>
      <c r="D3507" s="1">
        <v>1</v>
      </c>
      <c r="E3507" s="1">
        <v>1</v>
      </c>
      <c r="F3507" s="16">
        <v>3498</v>
      </c>
      <c r="G3507" s="17" t="s">
        <v>3264</v>
      </c>
      <c r="H3507" s="18" t="s">
        <v>18</v>
      </c>
      <c r="K3507" s="32">
        <v>25</v>
      </c>
      <c r="L3507" s="36">
        <v>191</v>
      </c>
      <c r="N3507" s="32">
        <v>3</v>
      </c>
      <c r="O3507" s="36">
        <v>191</v>
      </c>
    </row>
    <row r="3508" spans="3:15" x14ac:dyDescent="0.25">
      <c r="C3508" s="1">
        <v>1</v>
      </c>
      <c r="D3508" s="1">
        <v>1</v>
      </c>
      <c r="E3508" s="1">
        <v>1</v>
      </c>
      <c r="F3508" s="19">
        <v>3499</v>
      </c>
      <c r="G3508" s="20" t="s">
        <v>3182</v>
      </c>
      <c r="H3508" s="21" t="s">
        <v>19</v>
      </c>
      <c r="K3508" s="33">
        <v>16</v>
      </c>
      <c r="L3508" s="37">
        <v>191</v>
      </c>
      <c r="N3508" s="33">
        <v>4</v>
      </c>
      <c r="O3508" s="37">
        <v>191</v>
      </c>
    </row>
    <row r="3509" spans="3:15" x14ac:dyDescent="0.25">
      <c r="C3509" s="1">
        <v>1</v>
      </c>
      <c r="D3509" s="1">
        <v>1</v>
      </c>
      <c r="E3509" s="1">
        <v>1</v>
      </c>
      <c r="F3509" s="16">
        <v>3500</v>
      </c>
      <c r="G3509" s="17" t="s">
        <v>3182</v>
      </c>
      <c r="H3509" s="18" t="s">
        <v>19</v>
      </c>
      <c r="K3509" s="32">
        <v>20</v>
      </c>
      <c r="L3509" s="36">
        <v>191</v>
      </c>
      <c r="N3509" s="32">
        <v>6</v>
      </c>
      <c r="O3509" s="36">
        <v>191</v>
      </c>
    </row>
    <row r="3510" spans="3:15" x14ac:dyDescent="0.25">
      <c r="C3510" s="1">
        <v>1</v>
      </c>
      <c r="D3510" s="1">
        <v>1</v>
      </c>
      <c r="E3510" s="1">
        <v>1</v>
      </c>
      <c r="F3510" s="19">
        <v>3501</v>
      </c>
      <c r="G3510" s="20" t="s">
        <v>3264</v>
      </c>
      <c r="H3510" s="21" t="s">
        <v>18</v>
      </c>
      <c r="K3510" s="33">
        <v>19</v>
      </c>
      <c r="L3510" s="37">
        <v>191</v>
      </c>
      <c r="N3510" s="33">
        <v>4</v>
      </c>
      <c r="O3510" s="37">
        <v>191</v>
      </c>
    </row>
    <row r="3511" spans="3:15" x14ac:dyDescent="0.25">
      <c r="C3511" s="1">
        <v>1</v>
      </c>
      <c r="D3511" s="1">
        <v>1</v>
      </c>
      <c r="E3511" s="1">
        <v>1</v>
      </c>
      <c r="F3511" s="16">
        <v>3502</v>
      </c>
      <c r="G3511" s="17" t="s">
        <v>3264</v>
      </c>
      <c r="H3511" s="18" t="s">
        <v>19</v>
      </c>
      <c r="K3511" s="32">
        <v>17</v>
      </c>
      <c r="L3511" s="36">
        <v>191</v>
      </c>
      <c r="N3511" s="32">
        <v>3</v>
      </c>
      <c r="O3511" s="36">
        <v>191</v>
      </c>
    </row>
    <row r="3512" spans="3:15" x14ac:dyDescent="0.25">
      <c r="C3512" s="1">
        <v>1</v>
      </c>
      <c r="D3512" s="1">
        <v>1</v>
      </c>
      <c r="E3512" s="1">
        <v>1</v>
      </c>
      <c r="F3512" s="19">
        <v>3503</v>
      </c>
      <c r="G3512" s="20" t="s">
        <v>3181</v>
      </c>
      <c r="H3512" s="21" t="s">
        <v>18</v>
      </c>
      <c r="K3512" s="33">
        <v>19</v>
      </c>
      <c r="L3512" s="37">
        <v>191</v>
      </c>
      <c r="N3512" s="33">
        <v>3</v>
      </c>
      <c r="O3512" s="37">
        <v>191</v>
      </c>
    </row>
    <row r="3513" spans="3:15" x14ac:dyDescent="0.25">
      <c r="C3513" s="1">
        <v>1</v>
      </c>
      <c r="D3513" s="1">
        <v>1</v>
      </c>
      <c r="E3513" s="1">
        <v>1</v>
      </c>
      <c r="F3513" s="16">
        <v>3504</v>
      </c>
      <c r="G3513" s="17" t="s">
        <v>3181</v>
      </c>
      <c r="H3513" s="18" t="s">
        <v>19</v>
      </c>
      <c r="K3513" s="32">
        <v>21</v>
      </c>
      <c r="L3513" s="36">
        <v>191</v>
      </c>
      <c r="N3513" s="32">
        <v>5</v>
      </c>
      <c r="O3513" s="36">
        <v>191</v>
      </c>
    </row>
    <row r="3514" spans="3:15" x14ac:dyDescent="0.25">
      <c r="C3514" s="1">
        <v>1</v>
      </c>
      <c r="D3514" s="1">
        <v>1</v>
      </c>
      <c r="E3514" s="1">
        <v>1</v>
      </c>
      <c r="F3514" s="19">
        <v>3505</v>
      </c>
      <c r="G3514" s="20" t="s">
        <v>3181</v>
      </c>
      <c r="H3514" s="21" t="s">
        <v>18</v>
      </c>
      <c r="K3514" s="33">
        <v>26</v>
      </c>
      <c r="L3514" s="37">
        <v>191</v>
      </c>
      <c r="N3514" s="33">
        <v>10</v>
      </c>
      <c r="O3514" s="37">
        <v>191</v>
      </c>
    </row>
    <row r="3515" spans="3:15" x14ac:dyDescent="0.25">
      <c r="C3515" s="1">
        <v>1</v>
      </c>
      <c r="D3515" s="1">
        <v>1</v>
      </c>
      <c r="E3515" s="1">
        <v>1</v>
      </c>
      <c r="F3515" s="16">
        <v>3506</v>
      </c>
      <c r="G3515" s="17" t="s">
        <v>3181</v>
      </c>
      <c r="H3515" s="18" t="s">
        <v>19</v>
      </c>
      <c r="K3515" s="32">
        <v>20</v>
      </c>
      <c r="L3515" s="36">
        <v>191</v>
      </c>
      <c r="N3515" s="32">
        <v>7</v>
      </c>
      <c r="O3515" s="36">
        <v>191</v>
      </c>
    </row>
    <row r="3516" spans="3:15" x14ac:dyDescent="0.25">
      <c r="C3516" s="1">
        <v>1</v>
      </c>
      <c r="D3516" s="1">
        <v>1</v>
      </c>
      <c r="E3516" s="1">
        <v>1</v>
      </c>
      <c r="F3516" s="19">
        <v>3507</v>
      </c>
      <c r="G3516" s="20" t="s">
        <v>3182</v>
      </c>
      <c r="H3516" s="21" t="s">
        <v>18</v>
      </c>
      <c r="K3516" s="33">
        <v>18</v>
      </c>
      <c r="L3516" s="37">
        <v>191</v>
      </c>
      <c r="N3516" s="33">
        <v>7</v>
      </c>
      <c r="O3516" s="37">
        <v>191</v>
      </c>
    </row>
    <row r="3517" spans="3:15" x14ac:dyDescent="0.25">
      <c r="C3517" s="1">
        <v>1</v>
      </c>
      <c r="D3517" s="1">
        <v>1</v>
      </c>
      <c r="E3517" s="1">
        <v>1</v>
      </c>
      <c r="F3517" s="16">
        <v>3508</v>
      </c>
      <c r="G3517" s="17" t="s">
        <v>3182</v>
      </c>
      <c r="H3517" s="18" t="s">
        <v>19</v>
      </c>
      <c r="K3517" s="32">
        <v>24</v>
      </c>
      <c r="L3517" s="36">
        <v>191</v>
      </c>
      <c r="N3517" s="32">
        <v>7</v>
      </c>
      <c r="O3517" s="36">
        <v>191</v>
      </c>
    </row>
    <row r="3518" spans="3:15" x14ac:dyDescent="0.25">
      <c r="C3518" s="1">
        <v>1</v>
      </c>
      <c r="D3518" s="1">
        <v>1</v>
      </c>
      <c r="E3518" s="1">
        <v>1</v>
      </c>
      <c r="F3518" s="19">
        <v>3509</v>
      </c>
      <c r="G3518" s="20" t="s">
        <v>3264</v>
      </c>
      <c r="H3518" s="21" t="s">
        <v>18</v>
      </c>
      <c r="K3518" s="33">
        <v>19</v>
      </c>
      <c r="L3518" s="37">
        <v>191</v>
      </c>
      <c r="N3518" s="33">
        <v>3</v>
      </c>
      <c r="O3518" s="37">
        <v>191</v>
      </c>
    </row>
    <row r="3519" spans="3:15" x14ac:dyDescent="0.25">
      <c r="C3519" s="1">
        <v>1</v>
      </c>
      <c r="D3519" s="1">
        <v>1</v>
      </c>
      <c r="E3519" s="1">
        <v>1</v>
      </c>
      <c r="F3519" s="16">
        <v>3510</v>
      </c>
      <c r="G3519" s="17" t="s">
        <v>3264</v>
      </c>
      <c r="H3519" s="18" t="s">
        <v>19</v>
      </c>
      <c r="K3519" s="32">
        <v>13</v>
      </c>
      <c r="L3519" s="36">
        <v>191</v>
      </c>
      <c r="N3519" s="32">
        <v>1</v>
      </c>
      <c r="O3519" s="36">
        <v>191</v>
      </c>
    </row>
    <row r="3520" spans="3:15" x14ac:dyDescent="0.25">
      <c r="C3520" s="1">
        <v>1</v>
      </c>
      <c r="D3520" s="1">
        <v>1</v>
      </c>
      <c r="E3520" s="1">
        <v>1</v>
      </c>
      <c r="F3520" s="19">
        <v>3511</v>
      </c>
      <c r="G3520" s="20" t="s">
        <v>3181</v>
      </c>
      <c r="H3520" s="21" t="s">
        <v>18</v>
      </c>
      <c r="K3520" s="33">
        <v>27</v>
      </c>
      <c r="L3520" s="37">
        <v>191</v>
      </c>
      <c r="N3520" s="33">
        <v>6</v>
      </c>
      <c r="O3520" s="37">
        <v>191</v>
      </c>
    </row>
    <row r="3521" spans="3:15" x14ac:dyDescent="0.25">
      <c r="C3521" s="1">
        <v>1</v>
      </c>
      <c r="D3521" s="1">
        <v>1</v>
      </c>
      <c r="E3521" s="1">
        <v>1</v>
      </c>
      <c r="F3521" s="16">
        <v>3512</v>
      </c>
      <c r="G3521" s="17" t="s">
        <v>3182</v>
      </c>
      <c r="H3521" s="18" t="s">
        <v>19</v>
      </c>
      <c r="K3521" s="32">
        <v>23</v>
      </c>
      <c r="L3521" s="36">
        <v>191</v>
      </c>
      <c r="N3521" s="32">
        <v>9</v>
      </c>
      <c r="O3521" s="36">
        <v>191</v>
      </c>
    </row>
    <row r="3522" spans="3:15" x14ac:dyDescent="0.25">
      <c r="C3522" s="1">
        <v>1</v>
      </c>
      <c r="D3522" s="1">
        <v>1</v>
      </c>
      <c r="E3522" s="1">
        <v>1</v>
      </c>
      <c r="F3522" s="19">
        <v>3513</v>
      </c>
      <c r="G3522" s="20" t="s">
        <v>3264</v>
      </c>
      <c r="H3522" s="21" t="s">
        <v>19</v>
      </c>
      <c r="K3522" s="33">
        <v>20</v>
      </c>
      <c r="L3522" s="37">
        <v>191</v>
      </c>
      <c r="N3522" s="33">
        <v>3</v>
      </c>
      <c r="O3522" s="37">
        <v>191</v>
      </c>
    </row>
    <row r="3523" spans="3:15" x14ac:dyDescent="0.25">
      <c r="C3523" s="1">
        <v>1</v>
      </c>
      <c r="D3523" s="1">
        <v>1</v>
      </c>
      <c r="E3523" s="1">
        <v>1</v>
      </c>
      <c r="F3523" s="16">
        <v>3514</v>
      </c>
      <c r="G3523" s="17" t="s">
        <v>3181</v>
      </c>
      <c r="H3523" s="18" t="s">
        <v>18</v>
      </c>
      <c r="K3523" s="32">
        <v>19</v>
      </c>
      <c r="L3523" s="36">
        <v>191</v>
      </c>
      <c r="N3523" s="32">
        <v>6</v>
      </c>
      <c r="O3523" s="36">
        <v>191</v>
      </c>
    </row>
    <row r="3524" spans="3:15" x14ac:dyDescent="0.25">
      <c r="C3524" s="1">
        <v>1</v>
      </c>
      <c r="D3524" s="1">
        <v>1</v>
      </c>
      <c r="E3524" s="1">
        <v>1</v>
      </c>
      <c r="F3524" s="19">
        <v>3515</v>
      </c>
      <c r="G3524" s="20" t="s">
        <v>3181</v>
      </c>
      <c r="H3524" s="21" t="s">
        <v>19</v>
      </c>
      <c r="K3524" s="33">
        <v>22</v>
      </c>
      <c r="L3524" s="37">
        <v>191</v>
      </c>
      <c r="N3524" s="33">
        <v>5</v>
      </c>
      <c r="O3524" s="37">
        <v>191</v>
      </c>
    </row>
    <row r="3525" spans="3:15" x14ac:dyDescent="0.25">
      <c r="C3525" s="1">
        <v>1</v>
      </c>
      <c r="D3525" s="1">
        <v>1</v>
      </c>
      <c r="E3525" s="1">
        <v>1</v>
      </c>
      <c r="F3525" s="16">
        <v>3516</v>
      </c>
      <c r="G3525" s="17" t="s">
        <v>3264</v>
      </c>
      <c r="H3525" s="18" t="s">
        <v>18</v>
      </c>
      <c r="K3525" s="32">
        <v>17</v>
      </c>
      <c r="L3525" s="36">
        <v>191</v>
      </c>
      <c r="N3525" s="32">
        <v>4</v>
      </c>
      <c r="O3525" s="36">
        <v>191</v>
      </c>
    </row>
    <row r="3526" spans="3:15" x14ac:dyDescent="0.25">
      <c r="C3526" s="1">
        <v>1</v>
      </c>
      <c r="D3526" s="1">
        <v>1</v>
      </c>
      <c r="E3526" s="1">
        <v>1</v>
      </c>
      <c r="F3526" s="19">
        <v>3517</v>
      </c>
      <c r="G3526" s="20" t="s">
        <v>3182</v>
      </c>
      <c r="H3526" s="21" t="s">
        <v>19</v>
      </c>
      <c r="K3526" s="33">
        <v>16</v>
      </c>
      <c r="L3526" s="37">
        <v>191</v>
      </c>
      <c r="N3526" s="33">
        <v>3</v>
      </c>
      <c r="O3526" s="37">
        <v>191</v>
      </c>
    </row>
    <row r="3527" spans="3:15" x14ac:dyDescent="0.25">
      <c r="C3527" s="1">
        <v>1</v>
      </c>
      <c r="D3527" s="1">
        <v>1</v>
      </c>
      <c r="E3527" s="1">
        <v>1</v>
      </c>
      <c r="F3527" s="16">
        <v>3518</v>
      </c>
      <c r="G3527" s="17" t="s">
        <v>3264</v>
      </c>
      <c r="H3527" s="18" t="s">
        <v>18</v>
      </c>
      <c r="K3527" s="32">
        <v>16</v>
      </c>
      <c r="L3527" s="36">
        <v>191</v>
      </c>
      <c r="N3527" s="32">
        <v>5</v>
      </c>
      <c r="O3527" s="36">
        <v>191</v>
      </c>
    </row>
    <row r="3528" spans="3:15" x14ac:dyDescent="0.25">
      <c r="C3528" s="1">
        <v>1</v>
      </c>
      <c r="D3528" s="1">
        <v>1</v>
      </c>
      <c r="E3528" s="1">
        <v>1</v>
      </c>
      <c r="F3528" s="19">
        <v>3519</v>
      </c>
      <c r="G3528" s="20" t="s">
        <v>3181</v>
      </c>
      <c r="H3528" s="21" t="s">
        <v>18</v>
      </c>
      <c r="K3528" s="33">
        <v>12</v>
      </c>
      <c r="L3528" s="37">
        <v>191</v>
      </c>
      <c r="N3528" s="33">
        <v>2</v>
      </c>
      <c r="O3528" s="37">
        <v>191</v>
      </c>
    </row>
    <row r="3529" spans="3:15" x14ac:dyDescent="0.25">
      <c r="C3529" s="1">
        <v>1</v>
      </c>
      <c r="D3529" s="1">
        <v>1</v>
      </c>
      <c r="E3529" s="1">
        <v>1</v>
      </c>
      <c r="F3529" s="16">
        <v>3520</v>
      </c>
      <c r="G3529" s="17" t="s">
        <v>3264</v>
      </c>
      <c r="H3529" s="18" t="s">
        <v>19</v>
      </c>
      <c r="K3529" s="32">
        <v>20</v>
      </c>
      <c r="L3529" s="36">
        <v>191</v>
      </c>
      <c r="N3529" s="32">
        <v>5</v>
      </c>
      <c r="O3529" s="36">
        <v>191</v>
      </c>
    </row>
    <row r="3530" spans="3:15" x14ac:dyDescent="0.25">
      <c r="C3530" s="1">
        <v>1</v>
      </c>
      <c r="D3530" s="1">
        <v>1</v>
      </c>
      <c r="E3530" s="1">
        <v>1</v>
      </c>
      <c r="F3530" s="19">
        <v>3521</v>
      </c>
      <c r="G3530" s="20" t="s">
        <v>3264</v>
      </c>
      <c r="H3530" s="21" t="s">
        <v>19</v>
      </c>
      <c r="K3530" s="33">
        <v>14</v>
      </c>
      <c r="L3530" s="37">
        <v>191</v>
      </c>
      <c r="N3530" s="33">
        <v>2</v>
      </c>
      <c r="O3530" s="37">
        <v>191</v>
      </c>
    </row>
    <row r="3531" spans="3:15" x14ac:dyDescent="0.25">
      <c r="C3531" s="1">
        <v>1</v>
      </c>
      <c r="D3531" s="1">
        <v>1</v>
      </c>
      <c r="E3531" s="1">
        <v>1</v>
      </c>
      <c r="F3531" s="16">
        <v>3522</v>
      </c>
      <c r="G3531" s="17" t="s">
        <v>3182</v>
      </c>
      <c r="H3531" s="18" t="s">
        <v>18</v>
      </c>
      <c r="K3531" s="32">
        <v>16</v>
      </c>
      <c r="L3531" s="36">
        <v>191</v>
      </c>
      <c r="N3531" s="32">
        <v>4</v>
      </c>
      <c r="O3531" s="36">
        <v>191</v>
      </c>
    </row>
    <row r="3532" spans="3:15" x14ac:dyDescent="0.25">
      <c r="C3532" s="1">
        <v>1</v>
      </c>
      <c r="D3532" s="1">
        <v>1</v>
      </c>
      <c r="E3532" s="1">
        <v>1</v>
      </c>
      <c r="F3532" s="19">
        <v>3523</v>
      </c>
      <c r="G3532" s="20" t="s">
        <v>3181</v>
      </c>
      <c r="H3532" s="21" t="s">
        <v>19</v>
      </c>
      <c r="K3532" s="33">
        <v>21</v>
      </c>
      <c r="L3532" s="37">
        <v>192</v>
      </c>
      <c r="N3532" s="33">
        <v>5</v>
      </c>
      <c r="O3532" s="37">
        <v>192</v>
      </c>
    </row>
    <row r="3533" spans="3:15" x14ac:dyDescent="0.25">
      <c r="C3533" s="1">
        <v>1</v>
      </c>
      <c r="D3533" s="1">
        <v>1</v>
      </c>
      <c r="E3533" s="1">
        <v>1</v>
      </c>
      <c r="F3533" s="16">
        <v>3524</v>
      </c>
      <c r="G3533" s="17" t="s">
        <v>3182</v>
      </c>
      <c r="H3533" s="18" t="s">
        <v>19</v>
      </c>
      <c r="K3533" s="32">
        <v>25</v>
      </c>
      <c r="L3533" s="36">
        <v>192</v>
      </c>
      <c r="N3533" s="32">
        <v>3</v>
      </c>
      <c r="O3533" s="36">
        <v>192</v>
      </c>
    </row>
    <row r="3534" spans="3:15" x14ac:dyDescent="0.25">
      <c r="C3534" s="1">
        <v>1</v>
      </c>
      <c r="D3534" s="1">
        <v>1</v>
      </c>
      <c r="E3534" s="1">
        <v>1</v>
      </c>
      <c r="F3534" s="19">
        <v>3525</v>
      </c>
      <c r="G3534" s="20" t="s">
        <v>3182</v>
      </c>
      <c r="H3534" s="21" t="s">
        <v>18</v>
      </c>
      <c r="K3534" s="33">
        <v>29</v>
      </c>
      <c r="L3534" s="37">
        <v>192</v>
      </c>
      <c r="N3534" s="33">
        <v>6</v>
      </c>
      <c r="O3534" s="37">
        <v>192</v>
      </c>
    </row>
    <row r="3535" spans="3:15" x14ac:dyDescent="0.25">
      <c r="C3535" s="1">
        <v>1</v>
      </c>
      <c r="D3535" s="1">
        <v>1</v>
      </c>
      <c r="E3535" s="1">
        <v>1</v>
      </c>
      <c r="F3535" s="16">
        <v>3526</v>
      </c>
      <c r="G3535" s="17" t="s">
        <v>3182</v>
      </c>
      <c r="H3535" s="18" t="s">
        <v>19</v>
      </c>
      <c r="K3535" s="32">
        <v>26</v>
      </c>
      <c r="L3535" s="36">
        <v>192</v>
      </c>
      <c r="N3535" s="32">
        <v>5</v>
      </c>
      <c r="O3535" s="36">
        <v>192</v>
      </c>
    </row>
    <row r="3536" spans="3:15" x14ac:dyDescent="0.25">
      <c r="C3536" s="1">
        <v>1</v>
      </c>
      <c r="D3536" s="1">
        <v>1</v>
      </c>
      <c r="E3536" s="1">
        <v>1</v>
      </c>
      <c r="F3536" s="19">
        <v>3527</v>
      </c>
      <c r="G3536" s="20" t="s">
        <v>3181</v>
      </c>
      <c r="H3536" s="21" t="s">
        <v>19</v>
      </c>
      <c r="K3536" s="33">
        <v>17</v>
      </c>
      <c r="L3536" s="37">
        <v>192</v>
      </c>
      <c r="N3536" s="33">
        <v>1</v>
      </c>
      <c r="O3536" s="37">
        <v>192</v>
      </c>
    </row>
    <row r="3537" spans="3:15" x14ac:dyDescent="0.25">
      <c r="C3537" s="1">
        <v>1</v>
      </c>
      <c r="D3537" s="1">
        <v>1</v>
      </c>
      <c r="E3537" s="1">
        <v>1</v>
      </c>
      <c r="F3537" s="16">
        <v>3528</v>
      </c>
      <c r="G3537" s="17" t="s">
        <v>3181</v>
      </c>
      <c r="H3537" s="18" t="s">
        <v>18</v>
      </c>
      <c r="K3537" s="32">
        <v>35</v>
      </c>
      <c r="L3537" s="36">
        <v>192</v>
      </c>
      <c r="N3537" s="32">
        <v>13</v>
      </c>
      <c r="O3537" s="36">
        <v>192</v>
      </c>
    </row>
    <row r="3538" spans="3:15" x14ac:dyDescent="0.25">
      <c r="C3538" s="1">
        <v>1</v>
      </c>
      <c r="D3538" s="1">
        <v>1</v>
      </c>
      <c r="E3538" s="1">
        <v>1</v>
      </c>
      <c r="F3538" s="19">
        <v>3529</v>
      </c>
      <c r="G3538" s="20" t="s">
        <v>3181</v>
      </c>
      <c r="H3538" s="21" t="s">
        <v>18</v>
      </c>
      <c r="K3538" s="33">
        <v>28</v>
      </c>
      <c r="L3538" s="37">
        <v>192</v>
      </c>
      <c r="N3538" s="33">
        <v>9</v>
      </c>
      <c r="O3538" s="37">
        <v>192</v>
      </c>
    </row>
    <row r="3539" spans="3:15" x14ac:dyDescent="0.25">
      <c r="C3539" s="1">
        <v>1</v>
      </c>
      <c r="D3539" s="1">
        <v>1</v>
      </c>
      <c r="E3539" s="1">
        <v>1</v>
      </c>
      <c r="F3539" s="16">
        <v>3530</v>
      </c>
      <c r="G3539" s="17" t="s">
        <v>3264</v>
      </c>
      <c r="H3539" s="18" t="s">
        <v>18</v>
      </c>
      <c r="K3539" s="32">
        <v>27</v>
      </c>
      <c r="L3539" s="36">
        <v>192</v>
      </c>
      <c r="N3539" s="32">
        <v>6</v>
      </c>
      <c r="O3539" s="36">
        <v>192</v>
      </c>
    </row>
    <row r="3540" spans="3:15" x14ac:dyDescent="0.25">
      <c r="C3540" s="1">
        <v>1</v>
      </c>
      <c r="D3540" s="1">
        <v>1</v>
      </c>
      <c r="E3540" s="1">
        <v>1</v>
      </c>
      <c r="F3540" s="19">
        <v>3531</v>
      </c>
      <c r="G3540" s="20" t="s">
        <v>3264</v>
      </c>
      <c r="H3540" s="21" t="s">
        <v>18</v>
      </c>
      <c r="K3540" s="33">
        <v>23</v>
      </c>
      <c r="L3540" s="37">
        <v>192</v>
      </c>
      <c r="N3540" s="33">
        <v>8</v>
      </c>
      <c r="O3540" s="37">
        <v>192</v>
      </c>
    </row>
    <row r="3541" spans="3:15" x14ac:dyDescent="0.25">
      <c r="C3541" s="1">
        <v>1</v>
      </c>
      <c r="D3541" s="1">
        <v>1</v>
      </c>
      <c r="E3541" s="1">
        <v>1</v>
      </c>
      <c r="F3541" s="16">
        <v>3532</v>
      </c>
      <c r="G3541" s="17" t="s">
        <v>3264</v>
      </c>
      <c r="H3541" s="18" t="s">
        <v>19</v>
      </c>
      <c r="K3541" s="32">
        <v>27</v>
      </c>
      <c r="L3541" s="36">
        <v>192</v>
      </c>
      <c r="N3541" s="32">
        <v>9</v>
      </c>
      <c r="O3541" s="36">
        <v>192</v>
      </c>
    </row>
    <row r="3542" spans="3:15" x14ac:dyDescent="0.25">
      <c r="C3542" s="1">
        <v>1</v>
      </c>
      <c r="D3542" s="1">
        <v>1</v>
      </c>
      <c r="E3542" s="1">
        <v>1</v>
      </c>
      <c r="F3542" s="19">
        <v>3533</v>
      </c>
      <c r="G3542" s="20" t="s">
        <v>3264</v>
      </c>
      <c r="H3542" s="21" t="s">
        <v>19</v>
      </c>
      <c r="K3542" s="33">
        <v>22</v>
      </c>
      <c r="L3542" s="37">
        <v>192</v>
      </c>
      <c r="N3542" s="33">
        <v>6</v>
      </c>
      <c r="O3542" s="37">
        <v>192</v>
      </c>
    </row>
    <row r="3543" spans="3:15" x14ac:dyDescent="0.25">
      <c r="C3543" s="1">
        <v>1</v>
      </c>
      <c r="D3543" s="1">
        <v>1</v>
      </c>
      <c r="E3543" s="1">
        <v>1</v>
      </c>
      <c r="F3543" s="16">
        <v>3534</v>
      </c>
      <c r="G3543" s="17" t="s">
        <v>3182</v>
      </c>
      <c r="H3543" s="18" t="s">
        <v>19</v>
      </c>
      <c r="K3543" s="32">
        <v>19</v>
      </c>
      <c r="L3543" s="36">
        <v>192</v>
      </c>
      <c r="N3543" s="32">
        <v>4</v>
      </c>
      <c r="O3543" s="36">
        <v>192</v>
      </c>
    </row>
    <row r="3544" spans="3:15" x14ac:dyDescent="0.25">
      <c r="C3544" s="1">
        <v>1</v>
      </c>
      <c r="D3544" s="1">
        <v>1</v>
      </c>
      <c r="E3544" s="1">
        <v>1</v>
      </c>
      <c r="F3544" s="19">
        <v>3535</v>
      </c>
      <c r="G3544" s="20" t="s">
        <v>3181</v>
      </c>
      <c r="H3544" s="21" t="s">
        <v>19</v>
      </c>
      <c r="K3544" s="33">
        <v>23</v>
      </c>
      <c r="L3544" s="37">
        <v>192</v>
      </c>
      <c r="N3544" s="33">
        <v>6</v>
      </c>
      <c r="O3544" s="37">
        <v>192</v>
      </c>
    </row>
    <row r="3545" spans="3:15" x14ac:dyDescent="0.25">
      <c r="C3545" s="1">
        <v>1</v>
      </c>
      <c r="D3545" s="1">
        <v>1</v>
      </c>
      <c r="E3545" s="1">
        <v>1</v>
      </c>
      <c r="F3545" s="16">
        <v>3536</v>
      </c>
      <c r="G3545" s="17" t="s">
        <v>3181</v>
      </c>
      <c r="H3545" s="18" t="s">
        <v>18</v>
      </c>
      <c r="K3545" s="32">
        <v>14</v>
      </c>
      <c r="L3545" s="36">
        <v>192</v>
      </c>
      <c r="N3545" s="32">
        <v>2</v>
      </c>
      <c r="O3545" s="36">
        <v>192</v>
      </c>
    </row>
    <row r="3546" spans="3:15" x14ac:dyDescent="0.25">
      <c r="C3546" s="1">
        <v>1</v>
      </c>
      <c r="D3546" s="1">
        <v>1</v>
      </c>
      <c r="E3546" s="1">
        <v>1</v>
      </c>
      <c r="F3546" s="19">
        <v>3537</v>
      </c>
      <c r="G3546" s="20" t="s">
        <v>3264</v>
      </c>
      <c r="H3546" s="21" t="s">
        <v>19</v>
      </c>
      <c r="K3546" s="33">
        <v>14</v>
      </c>
      <c r="L3546" s="37">
        <v>192</v>
      </c>
      <c r="N3546" s="33">
        <v>2</v>
      </c>
      <c r="O3546" s="37">
        <v>192</v>
      </c>
    </row>
    <row r="3547" spans="3:15" x14ac:dyDescent="0.25">
      <c r="C3547" s="1">
        <v>1</v>
      </c>
      <c r="D3547" s="1">
        <v>1</v>
      </c>
      <c r="E3547" s="1">
        <v>1</v>
      </c>
      <c r="F3547" s="16">
        <v>3538</v>
      </c>
      <c r="G3547" s="17" t="s">
        <v>3181</v>
      </c>
      <c r="H3547" s="18" t="s">
        <v>19</v>
      </c>
      <c r="K3547" s="32">
        <v>27</v>
      </c>
      <c r="L3547" s="36">
        <v>192</v>
      </c>
      <c r="N3547" s="32">
        <v>6</v>
      </c>
      <c r="O3547" s="36">
        <v>192</v>
      </c>
    </row>
    <row r="3548" spans="3:15" x14ac:dyDescent="0.25">
      <c r="C3548" s="1">
        <v>1</v>
      </c>
      <c r="D3548" s="1">
        <v>1</v>
      </c>
      <c r="E3548" s="1">
        <v>1</v>
      </c>
      <c r="F3548" s="19">
        <v>3539</v>
      </c>
      <c r="G3548" s="20" t="s">
        <v>3181</v>
      </c>
      <c r="H3548" s="21" t="s">
        <v>18</v>
      </c>
      <c r="K3548" s="33">
        <v>11</v>
      </c>
      <c r="L3548" s="37">
        <v>192</v>
      </c>
      <c r="N3548" s="33">
        <v>3</v>
      </c>
      <c r="O3548" s="37">
        <v>192</v>
      </c>
    </row>
    <row r="3549" spans="3:15" x14ac:dyDescent="0.25">
      <c r="C3549" s="1">
        <v>1</v>
      </c>
      <c r="D3549" s="1">
        <v>1</v>
      </c>
      <c r="E3549" s="1">
        <v>1</v>
      </c>
      <c r="F3549" s="16">
        <v>3540</v>
      </c>
      <c r="G3549" s="17" t="s">
        <v>3182</v>
      </c>
      <c r="H3549" s="18" t="s">
        <v>18</v>
      </c>
      <c r="K3549" s="32">
        <v>16</v>
      </c>
      <c r="L3549" s="36">
        <v>192</v>
      </c>
      <c r="N3549" s="32">
        <v>2</v>
      </c>
      <c r="O3549" s="36">
        <v>192</v>
      </c>
    </row>
    <row r="3550" spans="3:15" x14ac:dyDescent="0.25">
      <c r="C3550" s="1">
        <v>1</v>
      </c>
      <c r="D3550" s="1">
        <v>1</v>
      </c>
      <c r="E3550" s="1">
        <v>1</v>
      </c>
      <c r="F3550" s="19">
        <v>3541</v>
      </c>
      <c r="G3550" s="20" t="s">
        <v>3264</v>
      </c>
      <c r="H3550" s="21" t="s">
        <v>18</v>
      </c>
      <c r="K3550" s="33">
        <v>24</v>
      </c>
      <c r="L3550" s="37">
        <v>192</v>
      </c>
      <c r="N3550" s="33">
        <v>6</v>
      </c>
      <c r="O3550" s="37">
        <v>192</v>
      </c>
    </row>
    <row r="3551" spans="3:15" x14ac:dyDescent="0.25">
      <c r="C3551" s="1">
        <v>1</v>
      </c>
      <c r="D3551" s="1">
        <v>1</v>
      </c>
      <c r="E3551" s="1">
        <v>1</v>
      </c>
      <c r="F3551" s="16">
        <v>3542</v>
      </c>
      <c r="G3551" s="17" t="s">
        <v>3181</v>
      </c>
      <c r="H3551" s="18" t="s">
        <v>18</v>
      </c>
      <c r="K3551" s="32">
        <v>23</v>
      </c>
      <c r="L3551" s="36">
        <v>192</v>
      </c>
      <c r="N3551" s="32">
        <v>4</v>
      </c>
      <c r="O3551" s="36">
        <v>192</v>
      </c>
    </row>
    <row r="3552" spans="3:15" x14ac:dyDescent="0.25">
      <c r="C3552" s="1">
        <v>1</v>
      </c>
      <c r="D3552" s="1">
        <v>1</v>
      </c>
      <c r="E3552" s="1">
        <v>1</v>
      </c>
      <c r="F3552" s="19">
        <v>3543</v>
      </c>
      <c r="G3552" s="20" t="s">
        <v>3264</v>
      </c>
      <c r="H3552" s="21" t="s">
        <v>18</v>
      </c>
      <c r="K3552" s="33">
        <v>15</v>
      </c>
      <c r="L3552" s="37">
        <v>192</v>
      </c>
      <c r="N3552" s="33">
        <v>1</v>
      </c>
      <c r="O3552" s="37">
        <v>192</v>
      </c>
    </row>
    <row r="3553" spans="3:15" x14ac:dyDescent="0.25">
      <c r="C3553" s="1">
        <v>1</v>
      </c>
      <c r="D3553" s="1">
        <v>1</v>
      </c>
      <c r="E3553" s="1">
        <v>1</v>
      </c>
      <c r="F3553" s="16">
        <v>3544</v>
      </c>
      <c r="G3553" s="17" t="s">
        <v>3264</v>
      </c>
      <c r="H3553" s="18" t="s">
        <v>18</v>
      </c>
      <c r="K3553" s="32">
        <v>20</v>
      </c>
      <c r="L3553" s="36">
        <v>192</v>
      </c>
      <c r="N3553" s="32">
        <v>5</v>
      </c>
      <c r="O3553" s="36">
        <v>192</v>
      </c>
    </row>
    <row r="3554" spans="3:15" x14ac:dyDescent="0.25">
      <c r="C3554" s="1">
        <v>1</v>
      </c>
      <c r="D3554" s="1">
        <v>1</v>
      </c>
      <c r="E3554" s="1">
        <v>1</v>
      </c>
      <c r="F3554" s="19">
        <v>3545</v>
      </c>
      <c r="G3554" s="20" t="s">
        <v>3264</v>
      </c>
      <c r="H3554" s="21" t="s">
        <v>18</v>
      </c>
      <c r="K3554" s="33">
        <v>19</v>
      </c>
      <c r="L3554" s="37">
        <v>192</v>
      </c>
      <c r="N3554" s="33">
        <v>6</v>
      </c>
      <c r="O3554" s="37">
        <v>192</v>
      </c>
    </row>
    <row r="3555" spans="3:15" x14ac:dyDescent="0.25">
      <c r="C3555" s="1">
        <v>1</v>
      </c>
      <c r="D3555" s="1">
        <v>1</v>
      </c>
      <c r="E3555" s="1">
        <v>1</v>
      </c>
      <c r="F3555" s="16">
        <v>3546</v>
      </c>
      <c r="G3555" s="17" t="s">
        <v>3182</v>
      </c>
      <c r="H3555" s="18" t="s">
        <v>18</v>
      </c>
      <c r="K3555" s="32">
        <v>18</v>
      </c>
      <c r="L3555" s="36">
        <v>192</v>
      </c>
      <c r="N3555" s="32">
        <v>4</v>
      </c>
      <c r="O3555" s="36">
        <v>192</v>
      </c>
    </row>
    <row r="3556" spans="3:15" x14ac:dyDescent="0.25">
      <c r="C3556" s="1">
        <v>1</v>
      </c>
      <c r="D3556" s="1">
        <v>1</v>
      </c>
      <c r="E3556" s="1">
        <v>1</v>
      </c>
      <c r="F3556" s="19">
        <v>3547</v>
      </c>
      <c r="G3556" s="20" t="s">
        <v>3264</v>
      </c>
      <c r="H3556" s="21" t="s">
        <v>19</v>
      </c>
      <c r="K3556" s="33">
        <v>13</v>
      </c>
      <c r="L3556" s="37">
        <v>192</v>
      </c>
      <c r="N3556" s="33">
        <v>3</v>
      </c>
      <c r="O3556" s="37">
        <v>192</v>
      </c>
    </row>
    <row r="3557" spans="3:15" x14ac:dyDescent="0.25">
      <c r="C3557" s="1">
        <v>1</v>
      </c>
      <c r="D3557" s="1">
        <v>1</v>
      </c>
      <c r="E3557" s="1">
        <v>1</v>
      </c>
      <c r="F3557" s="16">
        <v>3548</v>
      </c>
      <c r="G3557" s="17" t="s">
        <v>3264</v>
      </c>
      <c r="H3557" s="18" t="s">
        <v>18</v>
      </c>
      <c r="K3557" s="32">
        <v>8</v>
      </c>
      <c r="L3557" s="36">
        <v>192</v>
      </c>
      <c r="N3557" s="32">
        <v>3</v>
      </c>
      <c r="O3557" s="36">
        <v>192</v>
      </c>
    </row>
    <row r="3558" spans="3:15" x14ac:dyDescent="0.25">
      <c r="C3558" s="1">
        <v>1</v>
      </c>
      <c r="D3558" s="1">
        <v>1</v>
      </c>
      <c r="E3558" s="1">
        <v>1</v>
      </c>
      <c r="F3558" s="19">
        <v>3549</v>
      </c>
      <c r="G3558" s="20" t="s">
        <v>3182</v>
      </c>
      <c r="H3558" s="21" t="s">
        <v>18</v>
      </c>
      <c r="K3558" s="33">
        <v>16</v>
      </c>
      <c r="L3558" s="37">
        <v>192</v>
      </c>
      <c r="N3558" s="33">
        <v>5</v>
      </c>
      <c r="O3558" s="37">
        <v>192</v>
      </c>
    </row>
    <row r="3559" spans="3:15" x14ac:dyDescent="0.25">
      <c r="C3559" s="1">
        <v>1</v>
      </c>
      <c r="D3559" s="1">
        <v>1</v>
      </c>
      <c r="E3559" s="1">
        <v>1</v>
      </c>
      <c r="F3559" s="16">
        <v>3550</v>
      </c>
      <c r="G3559" s="17" t="s">
        <v>3264</v>
      </c>
      <c r="H3559" s="18" t="s">
        <v>19</v>
      </c>
      <c r="K3559" s="32">
        <v>21</v>
      </c>
      <c r="L3559" s="36">
        <v>192</v>
      </c>
      <c r="N3559" s="32">
        <v>6</v>
      </c>
      <c r="O3559" s="36">
        <v>192</v>
      </c>
    </row>
    <row r="3560" spans="3:15" x14ac:dyDescent="0.25">
      <c r="C3560" s="1">
        <v>1</v>
      </c>
      <c r="D3560" s="1">
        <v>1</v>
      </c>
      <c r="E3560" s="1">
        <v>1</v>
      </c>
      <c r="F3560" s="19">
        <v>3551</v>
      </c>
      <c r="G3560" s="20" t="s">
        <v>3181</v>
      </c>
      <c r="H3560" s="21" t="s">
        <v>18</v>
      </c>
      <c r="K3560" s="33">
        <v>10</v>
      </c>
      <c r="L3560" s="37">
        <v>192</v>
      </c>
      <c r="N3560" s="33">
        <v>2</v>
      </c>
      <c r="O3560" s="37">
        <v>192</v>
      </c>
    </row>
    <row r="3561" spans="3:15" x14ac:dyDescent="0.25">
      <c r="C3561" s="1">
        <v>1</v>
      </c>
      <c r="D3561" s="1">
        <v>1</v>
      </c>
      <c r="E3561" s="1">
        <v>1</v>
      </c>
      <c r="F3561" s="16">
        <v>3552</v>
      </c>
      <c r="G3561" s="17" t="s">
        <v>3181</v>
      </c>
      <c r="H3561" s="18" t="s">
        <v>19</v>
      </c>
      <c r="K3561" s="32">
        <v>24</v>
      </c>
      <c r="L3561" s="36">
        <v>193</v>
      </c>
      <c r="N3561" s="32">
        <v>4</v>
      </c>
      <c r="O3561" s="36">
        <v>193</v>
      </c>
    </row>
    <row r="3562" spans="3:15" x14ac:dyDescent="0.25">
      <c r="C3562" s="1">
        <v>1</v>
      </c>
      <c r="D3562" s="1">
        <v>1</v>
      </c>
      <c r="E3562" s="1">
        <v>1</v>
      </c>
      <c r="F3562" s="19">
        <v>3553</v>
      </c>
      <c r="G3562" s="20" t="s">
        <v>3181</v>
      </c>
      <c r="H3562" s="21" t="s">
        <v>18</v>
      </c>
      <c r="K3562" s="33">
        <v>36</v>
      </c>
      <c r="L3562" s="37">
        <v>193</v>
      </c>
      <c r="N3562" s="33">
        <v>8</v>
      </c>
      <c r="O3562" s="37">
        <v>193</v>
      </c>
    </row>
    <row r="3563" spans="3:15" x14ac:dyDescent="0.25">
      <c r="C3563" s="1">
        <v>1</v>
      </c>
      <c r="D3563" s="1">
        <v>1</v>
      </c>
      <c r="E3563" s="1">
        <v>1</v>
      </c>
      <c r="F3563" s="16">
        <v>3554</v>
      </c>
      <c r="G3563" s="17" t="s">
        <v>3182</v>
      </c>
      <c r="H3563" s="18" t="s">
        <v>19</v>
      </c>
      <c r="K3563" s="32">
        <v>31</v>
      </c>
      <c r="L3563" s="36">
        <v>193</v>
      </c>
      <c r="N3563" s="32">
        <v>2</v>
      </c>
      <c r="O3563" s="36">
        <v>193</v>
      </c>
    </row>
    <row r="3564" spans="3:15" x14ac:dyDescent="0.25">
      <c r="C3564" s="1">
        <v>1</v>
      </c>
      <c r="D3564" s="1">
        <v>1</v>
      </c>
      <c r="E3564" s="1">
        <v>1</v>
      </c>
      <c r="F3564" s="19">
        <v>3555</v>
      </c>
      <c r="G3564" s="20" t="s">
        <v>3264</v>
      </c>
      <c r="H3564" s="21" t="s">
        <v>18</v>
      </c>
      <c r="K3564" s="33">
        <v>25</v>
      </c>
      <c r="L3564" s="37">
        <v>193</v>
      </c>
      <c r="N3564" s="33">
        <v>1</v>
      </c>
      <c r="O3564" s="37">
        <v>193</v>
      </c>
    </row>
    <row r="3565" spans="3:15" x14ac:dyDescent="0.25">
      <c r="C3565" s="1">
        <v>1</v>
      </c>
      <c r="D3565" s="1">
        <v>1</v>
      </c>
      <c r="E3565" s="1">
        <v>1</v>
      </c>
      <c r="F3565" s="16">
        <v>3556</v>
      </c>
      <c r="G3565" s="17" t="s">
        <v>3264</v>
      </c>
      <c r="H3565" s="18" t="s">
        <v>19</v>
      </c>
      <c r="K3565" s="32">
        <v>23</v>
      </c>
      <c r="L3565" s="36">
        <v>193</v>
      </c>
      <c r="N3565" s="32">
        <v>2</v>
      </c>
      <c r="O3565" s="36">
        <v>193</v>
      </c>
    </row>
    <row r="3566" spans="3:15" x14ac:dyDescent="0.25">
      <c r="C3566" s="1">
        <v>1</v>
      </c>
      <c r="D3566" s="1">
        <v>1</v>
      </c>
      <c r="E3566" s="1">
        <v>1</v>
      </c>
      <c r="F3566" s="19">
        <v>3557</v>
      </c>
      <c r="G3566" s="20" t="s">
        <v>3264</v>
      </c>
      <c r="H3566" s="21" t="s">
        <v>18</v>
      </c>
      <c r="K3566" s="33">
        <v>24</v>
      </c>
      <c r="L3566" s="37">
        <v>193</v>
      </c>
      <c r="N3566" s="33">
        <v>3</v>
      </c>
      <c r="O3566" s="37">
        <v>193</v>
      </c>
    </row>
    <row r="3567" spans="3:15" x14ac:dyDescent="0.25">
      <c r="C3567" s="1">
        <v>1</v>
      </c>
      <c r="D3567" s="1">
        <v>1</v>
      </c>
      <c r="E3567" s="1">
        <v>1</v>
      </c>
      <c r="F3567" s="16">
        <v>3558</v>
      </c>
      <c r="G3567" s="17" t="s">
        <v>3181</v>
      </c>
      <c r="H3567" s="18" t="s">
        <v>19</v>
      </c>
      <c r="K3567" s="32">
        <v>19</v>
      </c>
      <c r="L3567" s="36">
        <v>193</v>
      </c>
      <c r="N3567" s="32">
        <v>6</v>
      </c>
      <c r="O3567" s="36">
        <v>193</v>
      </c>
    </row>
    <row r="3568" spans="3:15" x14ac:dyDescent="0.25">
      <c r="C3568" s="1">
        <v>1</v>
      </c>
      <c r="D3568" s="1">
        <v>1</v>
      </c>
      <c r="E3568" s="1">
        <v>1</v>
      </c>
      <c r="F3568" s="19">
        <v>3559</v>
      </c>
      <c r="G3568" s="20" t="s">
        <v>3182</v>
      </c>
      <c r="H3568" s="21" t="s">
        <v>19</v>
      </c>
      <c r="K3568" s="33">
        <v>23</v>
      </c>
      <c r="L3568" s="37">
        <v>193</v>
      </c>
      <c r="N3568" s="33">
        <v>5</v>
      </c>
      <c r="O3568" s="37">
        <v>193</v>
      </c>
    </row>
    <row r="3569" spans="3:15" x14ac:dyDescent="0.25">
      <c r="C3569" s="1">
        <v>1</v>
      </c>
      <c r="D3569" s="1">
        <v>1</v>
      </c>
      <c r="E3569" s="1">
        <v>1</v>
      </c>
      <c r="F3569" s="16">
        <v>3560</v>
      </c>
      <c r="G3569" s="17" t="s">
        <v>3264</v>
      </c>
      <c r="H3569" s="18" t="s">
        <v>19</v>
      </c>
      <c r="K3569" s="32">
        <v>25</v>
      </c>
      <c r="L3569" s="36">
        <v>193</v>
      </c>
      <c r="N3569" s="32">
        <v>4</v>
      </c>
      <c r="O3569" s="36">
        <v>193</v>
      </c>
    </row>
    <row r="3570" spans="3:15" x14ac:dyDescent="0.25">
      <c r="C3570" s="1">
        <v>1</v>
      </c>
      <c r="D3570" s="1">
        <v>1</v>
      </c>
      <c r="E3570" s="1">
        <v>1</v>
      </c>
      <c r="F3570" s="19">
        <v>3561</v>
      </c>
      <c r="G3570" s="20" t="s">
        <v>3264</v>
      </c>
      <c r="H3570" s="21" t="s">
        <v>18</v>
      </c>
      <c r="K3570" s="33">
        <v>23</v>
      </c>
      <c r="L3570" s="37">
        <v>193</v>
      </c>
      <c r="N3570" s="33">
        <v>3</v>
      </c>
      <c r="O3570" s="37">
        <v>193</v>
      </c>
    </row>
    <row r="3571" spans="3:15" x14ac:dyDescent="0.25">
      <c r="C3571" s="1">
        <v>1</v>
      </c>
      <c r="D3571" s="1">
        <v>1</v>
      </c>
      <c r="E3571" s="1">
        <v>1</v>
      </c>
      <c r="F3571" s="16">
        <v>3562</v>
      </c>
      <c r="G3571" s="17" t="s">
        <v>3181</v>
      </c>
      <c r="H3571" s="18" t="s">
        <v>18</v>
      </c>
      <c r="K3571" s="32">
        <v>24</v>
      </c>
      <c r="L3571" s="36">
        <v>193</v>
      </c>
      <c r="N3571" s="32">
        <v>6</v>
      </c>
      <c r="O3571" s="36">
        <v>193</v>
      </c>
    </row>
    <row r="3572" spans="3:15" x14ac:dyDescent="0.25">
      <c r="C3572" s="1">
        <v>1</v>
      </c>
      <c r="D3572" s="1">
        <v>1</v>
      </c>
      <c r="E3572" s="1">
        <v>1</v>
      </c>
      <c r="F3572" s="19">
        <v>3563</v>
      </c>
      <c r="G3572" s="20" t="s">
        <v>3181</v>
      </c>
      <c r="H3572" s="21" t="s">
        <v>18</v>
      </c>
      <c r="K3572" s="33">
        <v>24</v>
      </c>
      <c r="L3572" s="37">
        <v>193</v>
      </c>
      <c r="N3572" s="33">
        <v>6</v>
      </c>
      <c r="O3572" s="37">
        <v>193</v>
      </c>
    </row>
    <row r="3573" spans="3:15" x14ac:dyDescent="0.25">
      <c r="C3573" s="1">
        <v>1</v>
      </c>
      <c r="D3573" s="1">
        <v>1</v>
      </c>
      <c r="E3573" s="1">
        <v>1</v>
      </c>
      <c r="F3573" s="16">
        <v>3564</v>
      </c>
      <c r="G3573" s="17" t="s">
        <v>3181</v>
      </c>
      <c r="H3573" s="18" t="s">
        <v>18</v>
      </c>
      <c r="K3573" s="32">
        <v>20</v>
      </c>
      <c r="L3573" s="36">
        <v>193</v>
      </c>
      <c r="N3573" s="32">
        <v>5</v>
      </c>
      <c r="O3573" s="36">
        <v>193</v>
      </c>
    </row>
    <row r="3574" spans="3:15" x14ac:dyDescent="0.25">
      <c r="C3574" s="1">
        <v>1</v>
      </c>
      <c r="D3574" s="1">
        <v>1</v>
      </c>
      <c r="E3574" s="1">
        <v>1</v>
      </c>
      <c r="F3574" s="19">
        <v>3565</v>
      </c>
      <c r="G3574" s="20" t="s">
        <v>3182</v>
      </c>
      <c r="H3574" s="21" t="s">
        <v>18</v>
      </c>
      <c r="K3574" s="33">
        <v>25</v>
      </c>
      <c r="L3574" s="37">
        <v>193</v>
      </c>
      <c r="N3574" s="33">
        <v>6</v>
      </c>
      <c r="O3574" s="37">
        <v>193</v>
      </c>
    </row>
    <row r="3575" spans="3:15" x14ac:dyDescent="0.25">
      <c r="C3575" s="1">
        <v>1</v>
      </c>
      <c r="D3575" s="1">
        <v>1</v>
      </c>
      <c r="E3575" s="1">
        <v>1</v>
      </c>
      <c r="F3575" s="16">
        <v>3566</v>
      </c>
      <c r="G3575" s="17" t="s">
        <v>3181</v>
      </c>
      <c r="H3575" s="18" t="s">
        <v>19</v>
      </c>
      <c r="K3575" s="32">
        <v>28</v>
      </c>
      <c r="L3575" s="36">
        <v>193</v>
      </c>
      <c r="N3575" s="32">
        <v>7</v>
      </c>
      <c r="O3575" s="36">
        <v>193</v>
      </c>
    </row>
    <row r="3576" spans="3:15" x14ac:dyDescent="0.25">
      <c r="C3576" s="1">
        <v>1</v>
      </c>
      <c r="D3576" s="1">
        <v>1</v>
      </c>
      <c r="E3576" s="1">
        <v>1</v>
      </c>
      <c r="F3576" s="19">
        <v>3567</v>
      </c>
      <c r="G3576" s="20" t="s">
        <v>3181</v>
      </c>
      <c r="H3576" s="21" t="s">
        <v>18</v>
      </c>
      <c r="K3576" s="33">
        <v>24</v>
      </c>
      <c r="L3576" s="37">
        <v>193</v>
      </c>
      <c r="N3576" s="33">
        <v>5</v>
      </c>
      <c r="O3576" s="37">
        <v>193</v>
      </c>
    </row>
    <row r="3577" spans="3:15" x14ac:dyDescent="0.25">
      <c r="C3577" s="1">
        <v>1</v>
      </c>
      <c r="D3577" s="1">
        <v>1</v>
      </c>
      <c r="E3577" s="1">
        <v>1</v>
      </c>
      <c r="F3577" s="16">
        <v>3568</v>
      </c>
      <c r="G3577" s="17" t="s">
        <v>3181</v>
      </c>
      <c r="H3577" s="18" t="s">
        <v>18</v>
      </c>
      <c r="K3577" s="32">
        <v>23</v>
      </c>
      <c r="L3577" s="36">
        <v>193</v>
      </c>
      <c r="N3577" s="32">
        <v>8</v>
      </c>
      <c r="O3577" s="36">
        <v>193</v>
      </c>
    </row>
    <row r="3578" spans="3:15" x14ac:dyDescent="0.25">
      <c r="C3578" s="1">
        <v>1</v>
      </c>
      <c r="D3578" s="1">
        <v>1</v>
      </c>
      <c r="E3578" s="1">
        <v>1</v>
      </c>
      <c r="F3578" s="19">
        <v>3569</v>
      </c>
      <c r="G3578" s="20" t="s">
        <v>3182</v>
      </c>
      <c r="H3578" s="21" t="s">
        <v>19</v>
      </c>
      <c r="K3578" s="33">
        <v>35</v>
      </c>
      <c r="L3578" s="37">
        <v>193</v>
      </c>
      <c r="N3578" s="33">
        <v>12</v>
      </c>
      <c r="O3578" s="37">
        <v>193</v>
      </c>
    </row>
    <row r="3579" spans="3:15" x14ac:dyDescent="0.25">
      <c r="C3579" s="1">
        <v>1</v>
      </c>
      <c r="D3579" s="1">
        <v>1</v>
      </c>
      <c r="E3579" s="1">
        <v>1</v>
      </c>
      <c r="F3579" s="16">
        <v>3570</v>
      </c>
      <c r="G3579" s="17" t="s">
        <v>3264</v>
      </c>
      <c r="H3579" s="18" t="s">
        <v>18</v>
      </c>
      <c r="K3579" s="32">
        <v>28</v>
      </c>
      <c r="L3579" s="36">
        <v>193</v>
      </c>
      <c r="N3579" s="32">
        <v>6</v>
      </c>
      <c r="O3579" s="36">
        <v>193</v>
      </c>
    </row>
    <row r="3580" spans="3:15" x14ac:dyDescent="0.25">
      <c r="C3580" s="1">
        <v>1</v>
      </c>
      <c r="D3580" s="1">
        <v>1</v>
      </c>
      <c r="E3580" s="1">
        <v>1</v>
      </c>
      <c r="F3580" s="19">
        <v>3571</v>
      </c>
      <c r="G3580" s="20" t="s">
        <v>3181</v>
      </c>
      <c r="H3580" s="21" t="s">
        <v>18</v>
      </c>
      <c r="K3580" s="33">
        <v>23</v>
      </c>
      <c r="L3580" s="37">
        <v>193</v>
      </c>
      <c r="N3580" s="33">
        <v>5</v>
      </c>
      <c r="O3580" s="37">
        <v>193</v>
      </c>
    </row>
    <row r="3581" spans="3:15" x14ac:dyDescent="0.25">
      <c r="C3581" s="1">
        <v>1</v>
      </c>
      <c r="D3581" s="1">
        <v>1</v>
      </c>
      <c r="E3581" s="1">
        <v>1</v>
      </c>
      <c r="F3581" s="16">
        <v>3572</v>
      </c>
      <c r="G3581" s="17" t="s">
        <v>3181</v>
      </c>
      <c r="H3581" s="18" t="s">
        <v>18</v>
      </c>
      <c r="K3581" s="32">
        <v>23</v>
      </c>
      <c r="L3581" s="36">
        <v>193</v>
      </c>
      <c r="N3581" s="32">
        <v>6</v>
      </c>
      <c r="O3581" s="36">
        <v>193</v>
      </c>
    </row>
    <row r="3582" spans="3:15" x14ac:dyDescent="0.25">
      <c r="C3582" s="1">
        <v>1</v>
      </c>
      <c r="D3582" s="1">
        <v>1</v>
      </c>
      <c r="E3582" s="1">
        <v>1</v>
      </c>
      <c r="F3582" s="19">
        <v>3573</v>
      </c>
      <c r="G3582" s="20" t="s">
        <v>3181</v>
      </c>
      <c r="H3582" s="21" t="s">
        <v>18</v>
      </c>
      <c r="K3582" s="33">
        <v>17</v>
      </c>
      <c r="L3582" s="37">
        <v>193</v>
      </c>
      <c r="N3582" s="33">
        <v>5</v>
      </c>
      <c r="O3582" s="37">
        <v>193</v>
      </c>
    </row>
    <row r="3583" spans="3:15" x14ac:dyDescent="0.25">
      <c r="C3583" s="1">
        <v>1</v>
      </c>
      <c r="D3583" s="1">
        <v>1</v>
      </c>
      <c r="E3583" s="1">
        <v>1</v>
      </c>
      <c r="F3583" s="16">
        <v>3574</v>
      </c>
      <c r="G3583" s="17" t="s">
        <v>3181</v>
      </c>
      <c r="H3583" s="18" t="s">
        <v>19</v>
      </c>
      <c r="K3583" s="32">
        <v>23</v>
      </c>
      <c r="L3583" s="36">
        <v>193</v>
      </c>
      <c r="N3583" s="32">
        <v>5</v>
      </c>
      <c r="O3583" s="36">
        <v>193</v>
      </c>
    </row>
    <row r="3584" spans="3:15" x14ac:dyDescent="0.25">
      <c r="C3584" s="1">
        <v>1</v>
      </c>
      <c r="D3584" s="1">
        <v>1</v>
      </c>
      <c r="E3584" s="1">
        <v>1</v>
      </c>
      <c r="F3584" s="19">
        <v>3575</v>
      </c>
      <c r="G3584" s="20" t="s">
        <v>3182</v>
      </c>
      <c r="H3584" s="21" t="s">
        <v>19</v>
      </c>
      <c r="K3584" s="33">
        <v>23</v>
      </c>
      <c r="L3584" s="37">
        <v>193</v>
      </c>
      <c r="N3584" s="33">
        <v>7</v>
      </c>
      <c r="O3584" s="37">
        <v>193</v>
      </c>
    </row>
    <row r="3585" spans="3:15" x14ac:dyDescent="0.25">
      <c r="C3585" s="1">
        <v>1</v>
      </c>
      <c r="D3585" s="1">
        <v>1</v>
      </c>
      <c r="E3585" s="1">
        <v>1</v>
      </c>
      <c r="F3585" s="16">
        <v>3576</v>
      </c>
      <c r="G3585" s="17" t="s">
        <v>3264</v>
      </c>
      <c r="H3585" s="18" t="s">
        <v>18</v>
      </c>
      <c r="K3585" s="32">
        <v>20</v>
      </c>
      <c r="L3585" s="36">
        <v>193</v>
      </c>
      <c r="N3585" s="32">
        <v>2</v>
      </c>
      <c r="O3585" s="36">
        <v>193</v>
      </c>
    </row>
    <row r="3586" spans="3:15" x14ac:dyDescent="0.25">
      <c r="C3586" s="1">
        <v>1</v>
      </c>
      <c r="D3586" s="1">
        <v>1</v>
      </c>
      <c r="E3586" s="1">
        <v>1</v>
      </c>
      <c r="F3586" s="19">
        <v>3577</v>
      </c>
      <c r="G3586" s="20" t="s">
        <v>3264</v>
      </c>
      <c r="H3586" s="21" t="s">
        <v>19</v>
      </c>
      <c r="K3586" s="33">
        <v>21</v>
      </c>
      <c r="L3586" s="37">
        <v>193</v>
      </c>
      <c r="N3586" s="33">
        <v>5</v>
      </c>
      <c r="O3586" s="37">
        <v>193</v>
      </c>
    </row>
    <row r="3587" spans="3:15" x14ac:dyDescent="0.25">
      <c r="C3587" s="1">
        <v>1</v>
      </c>
      <c r="D3587" s="1">
        <v>1</v>
      </c>
      <c r="E3587" s="1">
        <v>1</v>
      </c>
      <c r="F3587" s="16">
        <v>3578</v>
      </c>
      <c r="G3587" s="17" t="s">
        <v>3264</v>
      </c>
      <c r="H3587" s="18" t="s">
        <v>18</v>
      </c>
      <c r="K3587" s="32">
        <v>12</v>
      </c>
      <c r="L3587" s="36">
        <v>193</v>
      </c>
      <c r="N3587" s="32">
        <v>1</v>
      </c>
      <c r="O3587" s="36">
        <v>193</v>
      </c>
    </row>
    <row r="3588" spans="3:15" x14ac:dyDescent="0.25">
      <c r="C3588" s="1">
        <v>1</v>
      </c>
      <c r="D3588" s="1">
        <v>1</v>
      </c>
      <c r="E3588" s="1">
        <v>1</v>
      </c>
      <c r="F3588" s="19">
        <v>3579</v>
      </c>
      <c r="G3588" s="20" t="s">
        <v>3264</v>
      </c>
      <c r="H3588" s="21" t="s">
        <v>19</v>
      </c>
      <c r="K3588" s="33">
        <v>20</v>
      </c>
      <c r="L3588" s="37">
        <v>193</v>
      </c>
      <c r="N3588" s="33">
        <v>5</v>
      </c>
      <c r="O3588" s="37">
        <v>193</v>
      </c>
    </row>
    <row r="3589" spans="3:15" x14ac:dyDescent="0.25">
      <c r="C3589" s="1">
        <v>1</v>
      </c>
      <c r="D3589" s="1">
        <v>1</v>
      </c>
      <c r="E3589" s="1">
        <v>1</v>
      </c>
      <c r="F3589" s="16">
        <v>3580</v>
      </c>
      <c r="G3589" s="17" t="s">
        <v>3181</v>
      </c>
      <c r="H3589" s="18" t="s">
        <v>18</v>
      </c>
      <c r="K3589" s="32">
        <v>18</v>
      </c>
      <c r="L3589" s="36">
        <v>193</v>
      </c>
      <c r="N3589" s="32">
        <v>4</v>
      </c>
      <c r="O3589" s="36">
        <v>193</v>
      </c>
    </row>
    <row r="3590" spans="3:15" x14ac:dyDescent="0.25">
      <c r="C3590" s="1">
        <v>1</v>
      </c>
      <c r="D3590" s="1">
        <v>1</v>
      </c>
      <c r="E3590" s="1">
        <v>1</v>
      </c>
      <c r="F3590" s="19">
        <v>3581</v>
      </c>
      <c r="G3590" s="20" t="s">
        <v>3181</v>
      </c>
      <c r="H3590" s="21" t="s">
        <v>19</v>
      </c>
      <c r="K3590" s="33">
        <v>22</v>
      </c>
      <c r="L3590" s="37">
        <v>193</v>
      </c>
      <c r="N3590" s="33">
        <v>6</v>
      </c>
      <c r="O3590" s="37">
        <v>193</v>
      </c>
    </row>
    <row r="3591" spans="3:15" x14ac:dyDescent="0.25">
      <c r="C3591" s="1">
        <v>1</v>
      </c>
      <c r="D3591" s="1">
        <v>1</v>
      </c>
      <c r="E3591" s="1">
        <v>1</v>
      </c>
      <c r="F3591" s="16">
        <v>3582</v>
      </c>
      <c r="G3591" s="17" t="s">
        <v>3181</v>
      </c>
      <c r="H3591" s="18" t="s">
        <v>19</v>
      </c>
      <c r="K3591" s="32">
        <v>22</v>
      </c>
      <c r="L3591" s="36">
        <v>193</v>
      </c>
      <c r="N3591" s="32">
        <v>5</v>
      </c>
      <c r="O3591" s="36">
        <v>193</v>
      </c>
    </row>
    <row r="3592" spans="3:15" x14ac:dyDescent="0.25">
      <c r="C3592" s="1">
        <v>1</v>
      </c>
      <c r="D3592" s="1">
        <v>1</v>
      </c>
      <c r="E3592" s="1">
        <v>1</v>
      </c>
      <c r="F3592" s="19">
        <v>3583</v>
      </c>
      <c r="G3592" s="20" t="s">
        <v>3182</v>
      </c>
      <c r="H3592" s="21" t="s">
        <v>19</v>
      </c>
      <c r="K3592" s="33">
        <v>18</v>
      </c>
      <c r="L3592" s="37">
        <v>193</v>
      </c>
      <c r="N3592" s="33">
        <v>1</v>
      </c>
      <c r="O3592" s="37">
        <v>193</v>
      </c>
    </row>
    <row r="3593" spans="3:15" x14ac:dyDescent="0.25">
      <c r="C3593" s="1">
        <v>1</v>
      </c>
      <c r="D3593" s="1">
        <v>1</v>
      </c>
      <c r="E3593" s="1">
        <v>1</v>
      </c>
      <c r="F3593" s="16">
        <v>3584</v>
      </c>
      <c r="G3593" s="17" t="s">
        <v>3264</v>
      </c>
      <c r="H3593" s="18" t="s">
        <v>19</v>
      </c>
      <c r="K3593" s="32">
        <v>20</v>
      </c>
      <c r="L3593" s="36">
        <v>193</v>
      </c>
      <c r="N3593" s="32">
        <v>6</v>
      </c>
      <c r="O3593" s="36">
        <v>193</v>
      </c>
    </row>
    <row r="3594" spans="3:15" x14ac:dyDescent="0.25">
      <c r="C3594" s="1">
        <v>1</v>
      </c>
      <c r="D3594" s="1">
        <v>1</v>
      </c>
      <c r="E3594" s="1">
        <v>1</v>
      </c>
      <c r="F3594" s="19">
        <v>3585</v>
      </c>
      <c r="G3594" s="20" t="s">
        <v>3264</v>
      </c>
      <c r="H3594" s="21" t="s">
        <v>18</v>
      </c>
      <c r="K3594" s="33">
        <v>24</v>
      </c>
      <c r="L3594" s="37">
        <v>193</v>
      </c>
      <c r="N3594" s="33">
        <v>4</v>
      </c>
      <c r="O3594" s="37">
        <v>193</v>
      </c>
    </row>
    <row r="3595" spans="3:15" x14ac:dyDescent="0.25">
      <c r="C3595" s="1">
        <v>1</v>
      </c>
      <c r="D3595" s="1">
        <v>1</v>
      </c>
      <c r="E3595" s="1">
        <v>1</v>
      </c>
      <c r="F3595" s="16">
        <v>3586</v>
      </c>
      <c r="G3595" s="17" t="s">
        <v>3264</v>
      </c>
      <c r="H3595" s="18" t="s">
        <v>19</v>
      </c>
      <c r="K3595" s="32">
        <v>18</v>
      </c>
      <c r="L3595" s="36">
        <v>193</v>
      </c>
      <c r="N3595" s="32">
        <v>6</v>
      </c>
      <c r="O3595" s="36">
        <v>193</v>
      </c>
    </row>
    <row r="3596" spans="3:15" x14ac:dyDescent="0.25">
      <c r="C3596" s="1">
        <v>1</v>
      </c>
      <c r="D3596" s="1">
        <v>1</v>
      </c>
      <c r="E3596" s="1">
        <v>1</v>
      </c>
      <c r="F3596" s="19">
        <v>3587</v>
      </c>
      <c r="G3596" s="20" t="s">
        <v>3182</v>
      </c>
      <c r="H3596" s="21" t="s">
        <v>18</v>
      </c>
      <c r="K3596" s="33">
        <v>15</v>
      </c>
      <c r="L3596" s="37">
        <v>193</v>
      </c>
      <c r="N3596" s="33">
        <v>5</v>
      </c>
      <c r="O3596" s="37">
        <v>193</v>
      </c>
    </row>
    <row r="3597" spans="3:15" x14ac:dyDescent="0.25">
      <c r="C3597" s="1">
        <v>1</v>
      </c>
      <c r="D3597" s="1">
        <v>1</v>
      </c>
      <c r="E3597" s="1">
        <v>1</v>
      </c>
      <c r="F3597" s="16">
        <v>3588</v>
      </c>
      <c r="G3597" s="17" t="s">
        <v>3264</v>
      </c>
      <c r="H3597" s="18" t="s">
        <v>19</v>
      </c>
      <c r="K3597" s="32">
        <v>10</v>
      </c>
      <c r="L3597" s="36">
        <v>193</v>
      </c>
      <c r="N3597" s="32">
        <v>5</v>
      </c>
      <c r="O3597" s="36">
        <v>193</v>
      </c>
    </row>
    <row r="3598" spans="3:15" x14ac:dyDescent="0.25">
      <c r="C3598" s="1">
        <v>1</v>
      </c>
      <c r="D3598" s="1">
        <v>1</v>
      </c>
      <c r="E3598" s="1">
        <v>1</v>
      </c>
      <c r="F3598" s="19">
        <v>3589</v>
      </c>
      <c r="G3598" s="20" t="s">
        <v>3264</v>
      </c>
      <c r="H3598" s="21" t="s">
        <v>18</v>
      </c>
      <c r="K3598" s="33">
        <v>19</v>
      </c>
      <c r="L3598" s="37">
        <v>193</v>
      </c>
      <c r="N3598" s="33">
        <v>4</v>
      </c>
      <c r="O3598" s="37">
        <v>193</v>
      </c>
    </row>
    <row r="3599" spans="3:15" x14ac:dyDescent="0.25">
      <c r="C3599" s="1">
        <v>1</v>
      </c>
      <c r="D3599" s="1">
        <v>1</v>
      </c>
      <c r="E3599" s="1">
        <v>1</v>
      </c>
      <c r="F3599" s="16">
        <v>3590</v>
      </c>
      <c r="G3599" s="17" t="s">
        <v>3182</v>
      </c>
      <c r="H3599" s="18" t="s">
        <v>18</v>
      </c>
      <c r="K3599" s="32">
        <v>35</v>
      </c>
      <c r="L3599" s="36">
        <v>194</v>
      </c>
      <c r="N3599" s="32">
        <v>9</v>
      </c>
      <c r="O3599" s="36">
        <v>194</v>
      </c>
    </row>
    <row r="3600" spans="3:15" x14ac:dyDescent="0.25">
      <c r="C3600" s="1">
        <v>1</v>
      </c>
      <c r="D3600" s="1">
        <v>1</v>
      </c>
      <c r="E3600" s="1">
        <v>1</v>
      </c>
      <c r="F3600" s="19">
        <v>3591</v>
      </c>
      <c r="G3600" s="20" t="s">
        <v>3182</v>
      </c>
      <c r="H3600" s="21" t="s">
        <v>19</v>
      </c>
      <c r="K3600" s="33">
        <v>36</v>
      </c>
      <c r="L3600" s="37">
        <v>194</v>
      </c>
      <c r="N3600" s="33">
        <v>5</v>
      </c>
      <c r="O3600" s="37">
        <v>194</v>
      </c>
    </row>
    <row r="3601" spans="3:15" x14ac:dyDescent="0.25">
      <c r="C3601" s="1">
        <v>1</v>
      </c>
      <c r="D3601" s="1">
        <v>1</v>
      </c>
      <c r="E3601" s="1">
        <v>1</v>
      </c>
      <c r="F3601" s="16">
        <v>3592</v>
      </c>
      <c r="G3601" s="17" t="s">
        <v>3182</v>
      </c>
      <c r="H3601" s="18" t="s">
        <v>19</v>
      </c>
      <c r="K3601" s="32">
        <v>37</v>
      </c>
      <c r="L3601" s="36">
        <v>194</v>
      </c>
      <c r="N3601" s="32">
        <v>10</v>
      </c>
      <c r="O3601" s="36">
        <v>194</v>
      </c>
    </row>
    <row r="3602" spans="3:15" x14ac:dyDescent="0.25">
      <c r="C3602" s="1">
        <v>1</v>
      </c>
      <c r="D3602" s="1">
        <v>1</v>
      </c>
      <c r="E3602" s="1">
        <v>1</v>
      </c>
      <c r="F3602" s="19">
        <v>3593</v>
      </c>
      <c r="G3602" s="20" t="s">
        <v>3181</v>
      </c>
      <c r="H3602" s="21" t="s">
        <v>19</v>
      </c>
      <c r="K3602" s="33">
        <v>28</v>
      </c>
      <c r="L3602" s="37">
        <v>194</v>
      </c>
      <c r="N3602" s="33">
        <v>4</v>
      </c>
      <c r="O3602" s="37">
        <v>194</v>
      </c>
    </row>
    <row r="3603" spans="3:15" x14ac:dyDescent="0.25">
      <c r="C3603" s="1">
        <v>1</v>
      </c>
      <c r="D3603" s="1">
        <v>1</v>
      </c>
      <c r="E3603" s="1">
        <v>1</v>
      </c>
      <c r="F3603" s="16">
        <v>3594</v>
      </c>
      <c r="G3603" s="17" t="s">
        <v>3181</v>
      </c>
      <c r="H3603" s="18" t="s">
        <v>18</v>
      </c>
      <c r="K3603" s="32">
        <v>32</v>
      </c>
      <c r="L3603" s="36">
        <v>194</v>
      </c>
      <c r="N3603" s="32">
        <v>9</v>
      </c>
      <c r="O3603" s="36">
        <v>194</v>
      </c>
    </row>
    <row r="3604" spans="3:15" x14ac:dyDescent="0.25">
      <c r="C3604" s="1">
        <v>1</v>
      </c>
      <c r="D3604" s="1">
        <v>1</v>
      </c>
      <c r="E3604" s="1">
        <v>1</v>
      </c>
      <c r="F3604" s="19">
        <v>3595</v>
      </c>
      <c r="G3604" s="20" t="s">
        <v>3264</v>
      </c>
      <c r="H3604" s="21" t="s">
        <v>19</v>
      </c>
      <c r="K3604" s="33">
        <v>33</v>
      </c>
      <c r="L3604" s="37">
        <v>194</v>
      </c>
      <c r="N3604" s="33">
        <v>6</v>
      </c>
      <c r="O3604" s="37">
        <v>194</v>
      </c>
    </row>
    <row r="3605" spans="3:15" x14ac:dyDescent="0.25">
      <c r="C3605" s="1">
        <v>1</v>
      </c>
      <c r="D3605" s="1">
        <v>1</v>
      </c>
      <c r="E3605" s="1">
        <v>1</v>
      </c>
      <c r="F3605" s="16">
        <v>3596</v>
      </c>
      <c r="G3605" s="17" t="s">
        <v>3181</v>
      </c>
      <c r="H3605" s="18" t="s">
        <v>18</v>
      </c>
      <c r="K3605" s="32">
        <v>25</v>
      </c>
      <c r="L3605" s="36">
        <v>194</v>
      </c>
      <c r="N3605" s="32">
        <v>1</v>
      </c>
      <c r="O3605" s="36">
        <v>194</v>
      </c>
    </row>
    <row r="3606" spans="3:15" x14ac:dyDescent="0.25">
      <c r="C3606" s="1">
        <v>1</v>
      </c>
      <c r="D3606" s="1">
        <v>1</v>
      </c>
      <c r="E3606" s="1">
        <v>1</v>
      </c>
      <c r="F3606" s="19">
        <v>3597</v>
      </c>
      <c r="G3606" s="20" t="s">
        <v>3182</v>
      </c>
      <c r="H3606" s="21" t="s">
        <v>19</v>
      </c>
      <c r="K3606" s="33">
        <v>39</v>
      </c>
      <c r="L3606" s="37">
        <v>194</v>
      </c>
      <c r="N3606" s="33">
        <v>9</v>
      </c>
      <c r="O3606" s="37">
        <v>194</v>
      </c>
    </row>
    <row r="3607" spans="3:15" x14ac:dyDescent="0.25">
      <c r="C3607" s="1">
        <v>1</v>
      </c>
      <c r="D3607" s="1">
        <v>1</v>
      </c>
      <c r="E3607" s="1">
        <v>1</v>
      </c>
      <c r="F3607" s="16">
        <v>3598</v>
      </c>
      <c r="G3607" s="17" t="s">
        <v>3264</v>
      </c>
      <c r="H3607" s="18" t="s">
        <v>18</v>
      </c>
      <c r="K3607" s="32">
        <v>25</v>
      </c>
      <c r="L3607" s="36">
        <v>194</v>
      </c>
      <c r="N3607" s="32">
        <v>5</v>
      </c>
      <c r="O3607" s="36">
        <v>194</v>
      </c>
    </row>
    <row r="3608" spans="3:15" x14ac:dyDescent="0.25">
      <c r="C3608" s="1">
        <v>1</v>
      </c>
      <c r="D3608" s="1">
        <v>1</v>
      </c>
      <c r="E3608" s="1">
        <v>1</v>
      </c>
      <c r="F3608" s="19">
        <v>3599</v>
      </c>
      <c r="G3608" s="20" t="s">
        <v>3181</v>
      </c>
      <c r="H3608" s="21" t="s">
        <v>19</v>
      </c>
      <c r="K3608" s="33">
        <v>17</v>
      </c>
      <c r="L3608" s="37">
        <v>194</v>
      </c>
      <c r="N3608" s="33">
        <v>2</v>
      </c>
      <c r="O3608" s="37">
        <v>194</v>
      </c>
    </row>
    <row r="3609" spans="3:15" x14ac:dyDescent="0.25">
      <c r="C3609" s="1">
        <v>1</v>
      </c>
      <c r="D3609" s="1">
        <v>1</v>
      </c>
      <c r="E3609" s="1">
        <v>1</v>
      </c>
      <c r="F3609" s="16">
        <v>3600</v>
      </c>
      <c r="G3609" s="17" t="s">
        <v>3264</v>
      </c>
      <c r="H3609" s="18" t="s">
        <v>19</v>
      </c>
      <c r="K3609" s="32">
        <v>25</v>
      </c>
      <c r="L3609" s="36">
        <v>194</v>
      </c>
      <c r="N3609" s="32">
        <v>3</v>
      </c>
      <c r="O3609" s="36">
        <v>194</v>
      </c>
    </row>
    <row r="3610" spans="3:15" x14ac:dyDescent="0.25">
      <c r="C3610" s="1">
        <v>1</v>
      </c>
      <c r="D3610" s="1">
        <v>1</v>
      </c>
      <c r="E3610" s="1">
        <v>1</v>
      </c>
      <c r="F3610" s="19">
        <v>3601</v>
      </c>
      <c r="G3610" s="20" t="s">
        <v>3264</v>
      </c>
      <c r="H3610" s="21" t="s">
        <v>19</v>
      </c>
      <c r="K3610" s="33">
        <v>20</v>
      </c>
      <c r="L3610" s="37">
        <v>194</v>
      </c>
      <c r="N3610" s="33">
        <v>9</v>
      </c>
      <c r="O3610" s="37">
        <v>194</v>
      </c>
    </row>
    <row r="3611" spans="3:15" x14ac:dyDescent="0.25">
      <c r="C3611" s="1">
        <v>1</v>
      </c>
      <c r="D3611" s="1">
        <v>1</v>
      </c>
      <c r="E3611" s="1">
        <v>1</v>
      </c>
      <c r="F3611" s="16">
        <v>3602</v>
      </c>
      <c r="G3611" s="17" t="s">
        <v>3264</v>
      </c>
      <c r="H3611" s="18" t="s">
        <v>18</v>
      </c>
      <c r="K3611" s="32">
        <v>17</v>
      </c>
      <c r="L3611" s="36">
        <v>194</v>
      </c>
      <c r="N3611" s="32">
        <v>3</v>
      </c>
      <c r="O3611" s="36">
        <v>194</v>
      </c>
    </row>
    <row r="3612" spans="3:15" x14ac:dyDescent="0.25">
      <c r="C3612" s="1">
        <v>1</v>
      </c>
      <c r="D3612" s="1">
        <v>1</v>
      </c>
      <c r="E3612" s="1">
        <v>1</v>
      </c>
      <c r="F3612" s="19">
        <v>3603</v>
      </c>
      <c r="G3612" s="20" t="s">
        <v>3264</v>
      </c>
      <c r="H3612" s="21" t="s">
        <v>18</v>
      </c>
      <c r="K3612" s="33">
        <v>37</v>
      </c>
      <c r="L3612" s="37">
        <v>194</v>
      </c>
      <c r="N3612" s="33">
        <v>7</v>
      </c>
      <c r="O3612" s="37">
        <v>194</v>
      </c>
    </row>
    <row r="3613" spans="3:15" x14ac:dyDescent="0.25">
      <c r="C3613" s="1">
        <v>1</v>
      </c>
      <c r="D3613" s="1">
        <v>1</v>
      </c>
      <c r="E3613" s="1">
        <v>1</v>
      </c>
      <c r="F3613" s="16">
        <v>3604</v>
      </c>
      <c r="G3613" s="17" t="s">
        <v>3264</v>
      </c>
      <c r="H3613" s="18" t="s">
        <v>19</v>
      </c>
      <c r="K3613" s="32">
        <v>21</v>
      </c>
      <c r="L3613" s="36">
        <v>194</v>
      </c>
      <c r="N3613" s="32">
        <v>5</v>
      </c>
      <c r="O3613" s="36">
        <v>194</v>
      </c>
    </row>
    <row r="3614" spans="3:15" x14ac:dyDescent="0.25">
      <c r="C3614" s="1">
        <v>1</v>
      </c>
      <c r="D3614" s="1">
        <v>1</v>
      </c>
      <c r="E3614" s="1">
        <v>1</v>
      </c>
      <c r="F3614" s="19">
        <v>3605</v>
      </c>
      <c r="G3614" s="20" t="s">
        <v>3264</v>
      </c>
      <c r="H3614" s="21" t="s">
        <v>19</v>
      </c>
      <c r="K3614" s="33">
        <v>24</v>
      </c>
      <c r="L3614" s="37">
        <v>194</v>
      </c>
      <c r="N3614" s="33">
        <v>4</v>
      </c>
      <c r="O3614" s="37">
        <v>194</v>
      </c>
    </row>
    <row r="3615" spans="3:15" x14ac:dyDescent="0.25">
      <c r="C3615" s="1">
        <v>1</v>
      </c>
      <c r="D3615" s="1">
        <v>1</v>
      </c>
      <c r="E3615" s="1">
        <v>1</v>
      </c>
      <c r="F3615" s="16">
        <v>3606</v>
      </c>
      <c r="G3615" s="17" t="s">
        <v>3181</v>
      </c>
      <c r="H3615" s="18" t="s">
        <v>18</v>
      </c>
      <c r="K3615" s="32">
        <v>27</v>
      </c>
      <c r="L3615" s="36">
        <v>194</v>
      </c>
      <c r="N3615" s="32">
        <v>7</v>
      </c>
      <c r="O3615" s="36">
        <v>194</v>
      </c>
    </row>
    <row r="3616" spans="3:15" x14ac:dyDescent="0.25">
      <c r="C3616" s="1">
        <v>1</v>
      </c>
      <c r="D3616" s="1">
        <v>1</v>
      </c>
      <c r="E3616" s="1">
        <v>1</v>
      </c>
      <c r="F3616" s="19">
        <v>3607</v>
      </c>
      <c r="G3616" s="20" t="s">
        <v>3182</v>
      </c>
      <c r="H3616" s="21" t="s">
        <v>19</v>
      </c>
      <c r="K3616" s="33">
        <v>22</v>
      </c>
      <c r="L3616" s="37">
        <v>194</v>
      </c>
      <c r="N3616" s="33">
        <v>2</v>
      </c>
      <c r="O3616" s="37">
        <v>194</v>
      </c>
    </row>
    <row r="3617" spans="3:15" x14ac:dyDescent="0.25">
      <c r="C3617" s="1">
        <v>1</v>
      </c>
      <c r="D3617" s="1">
        <v>1</v>
      </c>
      <c r="E3617" s="1">
        <v>1</v>
      </c>
      <c r="F3617" s="16">
        <v>3608</v>
      </c>
      <c r="G3617" s="17" t="s">
        <v>3264</v>
      </c>
      <c r="H3617" s="18" t="s">
        <v>18</v>
      </c>
      <c r="K3617" s="32">
        <v>21</v>
      </c>
      <c r="L3617" s="36">
        <v>194</v>
      </c>
      <c r="N3617" s="32">
        <v>3</v>
      </c>
      <c r="O3617" s="36">
        <v>194</v>
      </c>
    </row>
    <row r="3618" spans="3:15" x14ac:dyDescent="0.25">
      <c r="C3618" s="1">
        <v>1</v>
      </c>
      <c r="D3618" s="1">
        <v>1</v>
      </c>
      <c r="E3618" s="1">
        <v>1</v>
      </c>
      <c r="F3618" s="19">
        <v>3609</v>
      </c>
      <c r="G3618" s="20" t="s">
        <v>3182</v>
      </c>
      <c r="H3618" s="21" t="s">
        <v>18</v>
      </c>
      <c r="K3618" s="33">
        <v>29</v>
      </c>
      <c r="L3618" s="37">
        <v>194</v>
      </c>
      <c r="N3618" s="33">
        <v>8</v>
      </c>
      <c r="O3618" s="37">
        <v>194</v>
      </c>
    </row>
    <row r="3619" spans="3:15" x14ac:dyDescent="0.25">
      <c r="C3619" s="1">
        <v>1</v>
      </c>
      <c r="D3619" s="1">
        <v>1</v>
      </c>
      <c r="E3619" s="1">
        <v>1</v>
      </c>
      <c r="F3619" s="16">
        <v>3610</v>
      </c>
      <c r="G3619" s="17" t="s">
        <v>3181</v>
      </c>
      <c r="H3619" s="18" t="s">
        <v>19</v>
      </c>
      <c r="K3619" s="32">
        <v>16</v>
      </c>
      <c r="L3619" s="36">
        <v>194</v>
      </c>
      <c r="N3619" s="32">
        <v>3</v>
      </c>
      <c r="O3619" s="36">
        <v>194</v>
      </c>
    </row>
    <row r="3620" spans="3:15" x14ac:dyDescent="0.25">
      <c r="C3620" s="1">
        <v>1</v>
      </c>
      <c r="D3620" s="1">
        <v>1</v>
      </c>
      <c r="E3620" s="1">
        <v>1</v>
      </c>
      <c r="F3620" s="19">
        <v>3611</v>
      </c>
      <c r="G3620" s="20" t="s">
        <v>3181</v>
      </c>
      <c r="H3620" s="21" t="s">
        <v>18</v>
      </c>
      <c r="K3620" s="33">
        <v>22</v>
      </c>
      <c r="L3620" s="37">
        <v>194</v>
      </c>
      <c r="N3620" s="33">
        <v>5</v>
      </c>
      <c r="O3620" s="37">
        <v>194</v>
      </c>
    </row>
    <row r="3621" spans="3:15" x14ac:dyDescent="0.25">
      <c r="C3621" s="1">
        <v>1</v>
      </c>
      <c r="D3621" s="1">
        <v>1</v>
      </c>
      <c r="E3621" s="1">
        <v>1</v>
      </c>
      <c r="F3621" s="16">
        <v>3612</v>
      </c>
      <c r="G3621" s="17" t="s">
        <v>3264</v>
      </c>
      <c r="H3621" s="18" t="s">
        <v>19</v>
      </c>
      <c r="K3621" s="32">
        <v>18</v>
      </c>
      <c r="L3621" s="36">
        <v>194</v>
      </c>
      <c r="N3621" s="32">
        <v>3</v>
      </c>
      <c r="O3621" s="36">
        <v>194</v>
      </c>
    </row>
    <row r="3622" spans="3:15" x14ac:dyDescent="0.25">
      <c r="C3622" s="1">
        <v>1</v>
      </c>
      <c r="D3622" s="1">
        <v>1</v>
      </c>
      <c r="E3622" s="1">
        <v>1</v>
      </c>
      <c r="F3622" s="19">
        <v>3613</v>
      </c>
      <c r="G3622" s="20" t="s">
        <v>3264</v>
      </c>
      <c r="H3622" s="21" t="s">
        <v>19</v>
      </c>
      <c r="K3622" s="33">
        <v>19</v>
      </c>
      <c r="L3622" s="37">
        <v>194</v>
      </c>
      <c r="N3622" s="33">
        <v>5</v>
      </c>
      <c r="O3622" s="37">
        <v>194</v>
      </c>
    </row>
    <row r="3623" spans="3:15" x14ac:dyDescent="0.25">
      <c r="C3623" s="1">
        <v>1</v>
      </c>
      <c r="D3623" s="1">
        <v>1</v>
      </c>
      <c r="E3623" s="1">
        <v>1</v>
      </c>
      <c r="F3623" s="16">
        <v>3614</v>
      </c>
      <c r="G3623" s="17" t="s">
        <v>3182</v>
      </c>
      <c r="H3623" s="18" t="s">
        <v>19</v>
      </c>
      <c r="K3623" s="32">
        <v>31</v>
      </c>
      <c r="L3623" s="36">
        <v>194</v>
      </c>
      <c r="N3623" s="32">
        <v>8</v>
      </c>
      <c r="O3623" s="36">
        <v>194</v>
      </c>
    </row>
    <row r="3624" spans="3:15" x14ac:dyDescent="0.25">
      <c r="C3624" s="1">
        <v>1</v>
      </c>
      <c r="D3624" s="1">
        <v>1</v>
      </c>
      <c r="E3624" s="1">
        <v>1</v>
      </c>
      <c r="F3624" s="19">
        <v>3615</v>
      </c>
      <c r="G3624" s="20" t="s">
        <v>3264</v>
      </c>
      <c r="H3624" s="21" t="s">
        <v>18</v>
      </c>
      <c r="K3624" s="33">
        <v>21</v>
      </c>
      <c r="L3624" s="37">
        <v>194</v>
      </c>
      <c r="N3624" s="33">
        <v>2</v>
      </c>
      <c r="O3624" s="37">
        <v>194</v>
      </c>
    </row>
    <row r="3625" spans="3:15" x14ac:dyDescent="0.25">
      <c r="C3625" s="1">
        <v>1</v>
      </c>
      <c r="D3625" s="1">
        <v>1</v>
      </c>
      <c r="E3625" s="1">
        <v>1</v>
      </c>
      <c r="F3625" s="16">
        <v>3616</v>
      </c>
      <c r="G3625" s="17" t="s">
        <v>3181</v>
      </c>
      <c r="H3625" s="18" t="s">
        <v>18</v>
      </c>
      <c r="K3625" s="32">
        <v>23</v>
      </c>
      <c r="L3625" s="36">
        <v>194</v>
      </c>
      <c r="N3625" s="32">
        <v>6</v>
      </c>
      <c r="O3625" s="36">
        <v>194</v>
      </c>
    </row>
    <row r="3626" spans="3:15" x14ac:dyDescent="0.25">
      <c r="C3626" s="1">
        <v>1</v>
      </c>
      <c r="D3626" s="1">
        <v>1</v>
      </c>
      <c r="E3626" s="1">
        <v>1</v>
      </c>
      <c r="F3626" s="19">
        <v>3617</v>
      </c>
      <c r="G3626" s="20" t="s">
        <v>3181</v>
      </c>
      <c r="H3626" s="21" t="s">
        <v>18</v>
      </c>
      <c r="K3626" s="33">
        <v>20</v>
      </c>
      <c r="L3626" s="37">
        <v>194</v>
      </c>
      <c r="N3626" s="33">
        <v>5</v>
      </c>
      <c r="O3626" s="37">
        <v>194</v>
      </c>
    </row>
    <row r="3627" spans="3:15" x14ac:dyDescent="0.25">
      <c r="C3627" s="1">
        <v>1</v>
      </c>
      <c r="D3627" s="1">
        <v>1</v>
      </c>
      <c r="E3627" s="1">
        <v>1</v>
      </c>
      <c r="F3627" s="16">
        <v>3618</v>
      </c>
      <c r="G3627" s="17" t="s">
        <v>3264</v>
      </c>
      <c r="H3627" s="18" t="s">
        <v>18</v>
      </c>
      <c r="K3627" s="32">
        <v>24</v>
      </c>
      <c r="L3627" s="36">
        <v>194</v>
      </c>
      <c r="N3627" s="32">
        <v>2</v>
      </c>
      <c r="O3627" s="36">
        <v>194</v>
      </c>
    </row>
    <row r="3628" spans="3:15" x14ac:dyDescent="0.25">
      <c r="C3628" s="1">
        <v>1</v>
      </c>
      <c r="D3628" s="1">
        <v>1</v>
      </c>
      <c r="E3628" s="1">
        <v>1</v>
      </c>
      <c r="F3628" s="19">
        <v>3619</v>
      </c>
      <c r="G3628" s="20" t="s">
        <v>3182</v>
      </c>
      <c r="H3628" s="21" t="s">
        <v>19</v>
      </c>
      <c r="K3628" s="33">
        <v>23</v>
      </c>
      <c r="L3628" s="37">
        <v>194</v>
      </c>
      <c r="N3628" s="33">
        <v>9</v>
      </c>
      <c r="O3628" s="37">
        <v>194</v>
      </c>
    </row>
    <row r="3629" spans="3:15" x14ac:dyDescent="0.25">
      <c r="C3629" s="1">
        <v>1</v>
      </c>
      <c r="D3629" s="1">
        <v>1</v>
      </c>
      <c r="E3629" s="1">
        <v>1</v>
      </c>
      <c r="F3629" s="16">
        <v>3620</v>
      </c>
      <c r="G3629" s="17" t="s">
        <v>3182</v>
      </c>
      <c r="H3629" s="18" t="s">
        <v>19</v>
      </c>
      <c r="K3629" s="32">
        <v>16</v>
      </c>
      <c r="L3629" s="36">
        <v>194</v>
      </c>
      <c r="N3629" s="32">
        <v>3</v>
      </c>
      <c r="O3629" s="36">
        <v>194</v>
      </c>
    </row>
    <row r="3630" spans="3:15" x14ac:dyDescent="0.25">
      <c r="C3630" s="1">
        <v>1</v>
      </c>
      <c r="D3630" s="1">
        <v>1</v>
      </c>
      <c r="E3630" s="1">
        <v>1</v>
      </c>
      <c r="F3630" s="19">
        <v>3621</v>
      </c>
      <c r="G3630" s="20" t="s">
        <v>3264</v>
      </c>
      <c r="H3630" s="21" t="s">
        <v>19</v>
      </c>
      <c r="K3630" s="33">
        <v>20</v>
      </c>
      <c r="L3630" s="37">
        <v>194</v>
      </c>
      <c r="N3630" s="33">
        <v>3</v>
      </c>
      <c r="O3630" s="37">
        <v>194</v>
      </c>
    </row>
    <row r="3631" spans="3:15" x14ac:dyDescent="0.25">
      <c r="C3631" s="1">
        <v>1</v>
      </c>
      <c r="D3631" s="1">
        <v>1</v>
      </c>
      <c r="E3631" s="1">
        <v>1</v>
      </c>
      <c r="F3631" s="16">
        <v>3622</v>
      </c>
      <c r="G3631" s="17" t="s">
        <v>3181</v>
      </c>
      <c r="H3631" s="18" t="s">
        <v>18</v>
      </c>
      <c r="K3631" s="32">
        <v>15</v>
      </c>
      <c r="L3631" s="36">
        <v>194</v>
      </c>
      <c r="N3631" s="32">
        <v>1</v>
      </c>
      <c r="O3631" s="36">
        <v>194</v>
      </c>
    </row>
    <row r="3632" spans="3:15" x14ac:dyDescent="0.25">
      <c r="C3632" s="1">
        <v>1</v>
      </c>
      <c r="D3632" s="1">
        <v>1</v>
      </c>
      <c r="E3632" s="1">
        <v>1</v>
      </c>
      <c r="F3632" s="19">
        <v>3623</v>
      </c>
      <c r="G3632" s="20" t="s">
        <v>3182</v>
      </c>
      <c r="H3632" s="21" t="s">
        <v>19</v>
      </c>
      <c r="K3632" s="33">
        <v>17</v>
      </c>
      <c r="L3632" s="37">
        <v>194</v>
      </c>
      <c r="N3632" s="33">
        <v>3</v>
      </c>
      <c r="O3632" s="37">
        <v>194</v>
      </c>
    </row>
    <row r="3633" spans="3:15" x14ac:dyDescent="0.25">
      <c r="C3633" s="1">
        <v>1</v>
      </c>
      <c r="D3633" s="1">
        <v>1</v>
      </c>
      <c r="E3633" s="1">
        <v>1</v>
      </c>
      <c r="F3633" s="16">
        <v>3624</v>
      </c>
      <c r="G3633" s="17" t="s">
        <v>3264</v>
      </c>
      <c r="H3633" s="18" t="s">
        <v>19</v>
      </c>
      <c r="K3633" s="32">
        <v>13</v>
      </c>
      <c r="L3633" s="36">
        <v>194</v>
      </c>
      <c r="N3633" s="32">
        <v>0</v>
      </c>
      <c r="O3633" s="36">
        <v>194</v>
      </c>
    </row>
    <row r="3634" spans="3:15" x14ac:dyDescent="0.25">
      <c r="C3634" s="1">
        <v>1</v>
      </c>
      <c r="D3634" s="1">
        <v>1</v>
      </c>
      <c r="E3634" s="1">
        <v>1</v>
      </c>
      <c r="F3634" s="19">
        <v>3625</v>
      </c>
      <c r="G3634" s="20" t="s">
        <v>3264</v>
      </c>
      <c r="H3634" s="21" t="s">
        <v>19</v>
      </c>
      <c r="K3634" s="33">
        <v>17</v>
      </c>
      <c r="L3634" s="37">
        <v>194</v>
      </c>
      <c r="N3634" s="33">
        <v>5</v>
      </c>
      <c r="O3634" s="37">
        <v>194</v>
      </c>
    </row>
    <row r="3635" spans="3:15" x14ac:dyDescent="0.25">
      <c r="C3635" s="1">
        <v>1</v>
      </c>
      <c r="D3635" s="1">
        <v>1</v>
      </c>
      <c r="E3635" s="1">
        <v>1</v>
      </c>
      <c r="F3635" s="16">
        <v>3626</v>
      </c>
      <c r="G3635" s="17" t="s">
        <v>3182</v>
      </c>
      <c r="H3635" s="18" t="s">
        <v>18</v>
      </c>
      <c r="K3635" s="32">
        <v>19</v>
      </c>
      <c r="L3635" s="36">
        <v>194</v>
      </c>
      <c r="N3635" s="32">
        <v>6</v>
      </c>
      <c r="O3635" s="36">
        <v>194</v>
      </c>
    </row>
    <row r="3636" spans="3:15" x14ac:dyDescent="0.25">
      <c r="C3636" s="1">
        <v>1</v>
      </c>
      <c r="D3636" s="1">
        <v>1</v>
      </c>
      <c r="E3636" s="1">
        <v>1</v>
      </c>
      <c r="F3636" s="19">
        <v>3627</v>
      </c>
      <c r="G3636" s="20" t="s">
        <v>3182</v>
      </c>
      <c r="H3636" s="21" t="s">
        <v>18</v>
      </c>
      <c r="K3636" s="33">
        <v>12</v>
      </c>
      <c r="L3636" s="37">
        <v>194</v>
      </c>
      <c r="N3636" s="33">
        <v>4</v>
      </c>
      <c r="O3636" s="37">
        <v>194</v>
      </c>
    </row>
    <row r="3637" spans="3:15" x14ac:dyDescent="0.25">
      <c r="C3637" s="1">
        <v>1</v>
      </c>
      <c r="D3637" s="1">
        <v>1</v>
      </c>
      <c r="E3637" s="1">
        <v>1</v>
      </c>
      <c r="F3637" s="16">
        <v>3628</v>
      </c>
      <c r="G3637" s="17" t="s">
        <v>3181</v>
      </c>
      <c r="H3637" s="18" t="s">
        <v>18</v>
      </c>
      <c r="K3637" s="32">
        <v>18</v>
      </c>
      <c r="L3637" s="36">
        <v>194</v>
      </c>
      <c r="N3637" s="32">
        <v>5</v>
      </c>
      <c r="O3637" s="36">
        <v>194</v>
      </c>
    </row>
    <row r="3638" spans="3:15" x14ac:dyDescent="0.25">
      <c r="C3638" s="1">
        <v>1</v>
      </c>
      <c r="D3638" s="1">
        <v>1</v>
      </c>
      <c r="E3638" s="1">
        <v>1</v>
      </c>
      <c r="F3638" s="19">
        <v>3629</v>
      </c>
      <c r="G3638" s="20" t="s">
        <v>3182</v>
      </c>
      <c r="H3638" s="21" t="s">
        <v>19</v>
      </c>
      <c r="K3638" s="33">
        <v>13</v>
      </c>
      <c r="L3638" s="37">
        <v>194</v>
      </c>
      <c r="N3638" s="33">
        <v>5</v>
      </c>
      <c r="O3638" s="37">
        <v>194</v>
      </c>
    </row>
    <row r="3639" spans="3:15" x14ac:dyDescent="0.25">
      <c r="C3639" s="1">
        <v>1</v>
      </c>
      <c r="D3639" s="1">
        <v>1</v>
      </c>
      <c r="E3639" s="1">
        <v>1</v>
      </c>
      <c r="F3639" s="16">
        <v>3630</v>
      </c>
      <c r="G3639" s="17" t="s">
        <v>3264</v>
      </c>
      <c r="H3639" s="18" t="s">
        <v>19</v>
      </c>
      <c r="K3639" s="32">
        <v>14</v>
      </c>
      <c r="L3639" s="36">
        <v>194</v>
      </c>
      <c r="N3639" s="32">
        <v>3</v>
      </c>
      <c r="O3639" s="36">
        <v>194</v>
      </c>
    </row>
    <row r="3640" spans="3:15" x14ac:dyDescent="0.25">
      <c r="C3640" s="1">
        <v>1</v>
      </c>
      <c r="D3640" s="1">
        <v>1</v>
      </c>
      <c r="E3640" s="1">
        <v>1</v>
      </c>
      <c r="F3640" s="19">
        <v>3631</v>
      </c>
      <c r="G3640" s="20" t="s">
        <v>3182</v>
      </c>
      <c r="H3640" s="21" t="s">
        <v>19</v>
      </c>
      <c r="K3640" s="33">
        <v>20</v>
      </c>
      <c r="L3640" s="37">
        <v>194</v>
      </c>
      <c r="N3640" s="33">
        <v>3</v>
      </c>
      <c r="O3640" s="37">
        <v>194</v>
      </c>
    </row>
    <row r="3641" spans="3:15" x14ac:dyDescent="0.25">
      <c r="C3641" s="1">
        <v>1</v>
      </c>
      <c r="D3641" s="1">
        <v>1</v>
      </c>
      <c r="E3641" s="1">
        <v>1</v>
      </c>
      <c r="F3641" s="16">
        <v>3632</v>
      </c>
      <c r="G3641" s="17" t="s">
        <v>3181</v>
      </c>
      <c r="H3641" s="18" t="s">
        <v>19</v>
      </c>
      <c r="K3641" s="32">
        <v>5</v>
      </c>
      <c r="L3641" s="36">
        <v>194</v>
      </c>
      <c r="N3641" s="32">
        <v>3</v>
      </c>
      <c r="O3641" s="36">
        <v>194</v>
      </c>
    </row>
    <row r="3642" spans="3:15" x14ac:dyDescent="0.25">
      <c r="C3642" s="1">
        <v>1</v>
      </c>
      <c r="D3642" s="1">
        <v>1</v>
      </c>
      <c r="E3642" s="1">
        <v>1</v>
      </c>
      <c r="F3642" s="19">
        <v>3633</v>
      </c>
      <c r="G3642" s="20" t="s">
        <v>3264</v>
      </c>
      <c r="H3642" s="21" t="s">
        <v>18</v>
      </c>
      <c r="K3642" s="33">
        <v>7</v>
      </c>
      <c r="L3642" s="37">
        <v>194</v>
      </c>
      <c r="N3642" s="33">
        <v>0</v>
      </c>
      <c r="O3642" s="37">
        <v>194</v>
      </c>
    </row>
    <row r="3643" spans="3:15" x14ac:dyDescent="0.25">
      <c r="C3643" s="1">
        <v>1</v>
      </c>
      <c r="D3643" s="1">
        <v>1</v>
      </c>
      <c r="E3643" s="1">
        <v>1</v>
      </c>
      <c r="F3643" s="16">
        <v>3634</v>
      </c>
      <c r="G3643" s="17" t="s">
        <v>3264</v>
      </c>
      <c r="H3643" s="18" t="s">
        <v>19</v>
      </c>
      <c r="K3643" s="32">
        <v>25</v>
      </c>
      <c r="L3643" s="36">
        <v>195</v>
      </c>
      <c r="N3643" s="32">
        <v>2</v>
      </c>
      <c r="O3643" s="36">
        <v>195</v>
      </c>
    </row>
    <row r="3644" spans="3:15" x14ac:dyDescent="0.25">
      <c r="C3644" s="1">
        <v>1</v>
      </c>
      <c r="D3644" s="1">
        <v>1</v>
      </c>
      <c r="E3644" s="1">
        <v>1</v>
      </c>
      <c r="F3644" s="19">
        <v>3635</v>
      </c>
      <c r="G3644" s="20" t="s">
        <v>3264</v>
      </c>
      <c r="H3644" s="21" t="s">
        <v>19</v>
      </c>
      <c r="K3644" s="33">
        <v>22</v>
      </c>
      <c r="L3644" s="37">
        <v>195</v>
      </c>
      <c r="N3644" s="33">
        <v>5</v>
      </c>
      <c r="O3644" s="37">
        <v>195</v>
      </c>
    </row>
    <row r="3645" spans="3:15" x14ac:dyDescent="0.25">
      <c r="C3645" s="1">
        <v>1</v>
      </c>
      <c r="D3645" s="1">
        <v>1</v>
      </c>
      <c r="E3645" s="1">
        <v>1</v>
      </c>
      <c r="F3645" s="16">
        <v>3636</v>
      </c>
      <c r="G3645" s="17" t="s">
        <v>3264</v>
      </c>
      <c r="H3645" s="18" t="s">
        <v>18</v>
      </c>
      <c r="K3645" s="32">
        <v>30</v>
      </c>
      <c r="L3645" s="36">
        <v>195</v>
      </c>
      <c r="N3645" s="32">
        <v>6</v>
      </c>
      <c r="O3645" s="36">
        <v>195</v>
      </c>
    </row>
    <row r="3646" spans="3:15" x14ac:dyDescent="0.25">
      <c r="C3646" s="1">
        <v>1</v>
      </c>
      <c r="D3646" s="1">
        <v>1</v>
      </c>
      <c r="E3646" s="1">
        <v>1</v>
      </c>
      <c r="F3646" s="19">
        <v>3637</v>
      </c>
      <c r="G3646" s="20" t="s">
        <v>3264</v>
      </c>
      <c r="H3646" s="21" t="s">
        <v>19</v>
      </c>
      <c r="K3646" s="33">
        <v>26</v>
      </c>
      <c r="L3646" s="37">
        <v>195</v>
      </c>
      <c r="N3646" s="33">
        <v>4</v>
      </c>
      <c r="O3646" s="37">
        <v>195</v>
      </c>
    </row>
    <row r="3647" spans="3:15" x14ac:dyDescent="0.25">
      <c r="C3647" s="1">
        <v>1</v>
      </c>
      <c r="D3647" s="1">
        <v>1</v>
      </c>
      <c r="E3647" s="1">
        <v>1</v>
      </c>
      <c r="F3647" s="16">
        <v>3638</v>
      </c>
      <c r="G3647" s="17" t="s">
        <v>3181</v>
      </c>
      <c r="H3647" s="18" t="s">
        <v>18</v>
      </c>
      <c r="K3647" s="32">
        <v>24</v>
      </c>
      <c r="L3647" s="36">
        <v>195</v>
      </c>
      <c r="N3647" s="32">
        <v>9</v>
      </c>
      <c r="O3647" s="36">
        <v>195</v>
      </c>
    </row>
    <row r="3648" spans="3:15" x14ac:dyDescent="0.25">
      <c r="C3648" s="1">
        <v>1</v>
      </c>
      <c r="D3648" s="1">
        <v>1</v>
      </c>
      <c r="E3648" s="1">
        <v>1</v>
      </c>
      <c r="F3648" s="19">
        <v>3639</v>
      </c>
      <c r="G3648" s="20" t="s">
        <v>3181</v>
      </c>
      <c r="H3648" s="21" t="s">
        <v>19</v>
      </c>
      <c r="K3648" s="33">
        <v>23</v>
      </c>
      <c r="L3648" s="37">
        <v>195</v>
      </c>
      <c r="N3648" s="33">
        <v>6</v>
      </c>
      <c r="O3648" s="37">
        <v>195</v>
      </c>
    </row>
    <row r="3649" spans="3:15" x14ac:dyDescent="0.25">
      <c r="C3649" s="1">
        <v>1</v>
      </c>
      <c r="D3649" s="1">
        <v>1</v>
      </c>
      <c r="E3649" s="1">
        <v>1</v>
      </c>
      <c r="F3649" s="16">
        <v>3640</v>
      </c>
      <c r="G3649" s="17" t="s">
        <v>3264</v>
      </c>
      <c r="H3649" s="18" t="s">
        <v>19</v>
      </c>
      <c r="K3649" s="32">
        <v>28</v>
      </c>
      <c r="L3649" s="36">
        <v>195</v>
      </c>
      <c r="N3649" s="32">
        <v>8</v>
      </c>
      <c r="O3649" s="36">
        <v>195</v>
      </c>
    </row>
    <row r="3650" spans="3:15" x14ac:dyDescent="0.25">
      <c r="C3650" s="1">
        <v>1</v>
      </c>
      <c r="D3650" s="1">
        <v>1</v>
      </c>
      <c r="E3650" s="1">
        <v>1</v>
      </c>
      <c r="F3650" s="19">
        <v>3641</v>
      </c>
      <c r="G3650" s="20" t="s">
        <v>3264</v>
      </c>
      <c r="H3650" s="21" t="s">
        <v>19</v>
      </c>
      <c r="K3650" s="33">
        <v>16</v>
      </c>
      <c r="L3650" s="37">
        <v>195</v>
      </c>
      <c r="N3650" s="33">
        <v>4</v>
      </c>
      <c r="O3650" s="37">
        <v>195</v>
      </c>
    </row>
    <row r="3651" spans="3:15" x14ac:dyDescent="0.25">
      <c r="C3651" s="1">
        <v>1</v>
      </c>
      <c r="D3651" s="1">
        <v>1</v>
      </c>
      <c r="E3651" s="1">
        <v>1</v>
      </c>
      <c r="F3651" s="16">
        <v>3642</v>
      </c>
      <c r="G3651" s="17" t="s">
        <v>3181</v>
      </c>
      <c r="H3651" s="18" t="s">
        <v>18</v>
      </c>
      <c r="K3651" s="32">
        <v>17</v>
      </c>
      <c r="L3651" s="36">
        <v>195</v>
      </c>
      <c r="N3651" s="32">
        <v>2</v>
      </c>
      <c r="O3651" s="36">
        <v>195</v>
      </c>
    </row>
    <row r="3652" spans="3:15" x14ac:dyDescent="0.25">
      <c r="C3652" s="1">
        <v>1</v>
      </c>
      <c r="D3652" s="1">
        <v>1</v>
      </c>
      <c r="E3652" s="1">
        <v>1</v>
      </c>
      <c r="F3652" s="19">
        <v>3643</v>
      </c>
      <c r="G3652" s="20" t="s">
        <v>3264</v>
      </c>
      <c r="H3652" s="21" t="s">
        <v>18</v>
      </c>
      <c r="K3652" s="33">
        <v>25</v>
      </c>
      <c r="L3652" s="37">
        <v>195</v>
      </c>
      <c r="N3652" s="33">
        <v>5</v>
      </c>
      <c r="O3652" s="37">
        <v>195</v>
      </c>
    </row>
    <row r="3653" spans="3:15" x14ac:dyDescent="0.25">
      <c r="C3653" s="1">
        <v>1</v>
      </c>
      <c r="D3653" s="1">
        <v>1</v>
      </c>
      <c r="E3653" s="1">
        <v>1</v>
      </c>
      <c r="F3653" s="16">
        <v>3644</v>
      </c>
      <c r="G3653" s="17" t="s">
        <v>3264</v>
      </c>
      <c r="H3653" s="18" t="s">
        <v>19</v>
      </c>
      <c r="K3653" s="32">
        <v>28</v>
      </c>
      <c r="L3653" s="36">
        <v>195</v>
      </c>
      <c r="N3653" s="32">
        <v>3</v>
      </c>
      <c r="O3653" s="36">
        <v>195</v>
      </c>
    </row>
    <row r="3654" spans="3:15" x14ac:dyDescent="0.25">
      <c r="C3654" s="1">
        <v>1</v>
      </c>
      <c r="D3654" s="1">
        <v>1</v>
      </c>
      <c r="E3654" s="1">
        <v>1</v>
      </c>
      <c r="F3654" s="19">
        <v>3645</v>
      </c>
      <c r="G3654" s="20" t="s">
        <v>3264</v>
      </c>
      <c r="H3654" s="21" t="s">
        <v>18</v>
      </c>
      <c r="K3654" s="33">
        <v>13</v>
      </c>
      <c r="L3654" s="37">
        <v>195</v>
      </c>
      <c r="N3654" s="33">
        <v>0</v>
      </c>
      <c r="O3654" s="37">
        <v>195</v>
      </c>
    </row>
    <row r="3655" spans="3:15" x14ac:dyDescent="0.25">
      <c r="C3655" s="1">
        <v>1</v>
      </c>
      <c r="D3655" s="1">
        <v>1</v>
      </c>
      <c r="E3655" s="1">
        <v>1</v>
      </c>
      <c r="F3655" s="16">
        <v>3646</v>
      </c>
      <c r="G3655" s="17" t="s">
        <v>3264</v>
      </c>
      <c r="H3655" s="18" t="s">
        <v>19</v>
      </c>
      <c r="K3655" s="32">
        <v>17</v>
      </c>
      <c r="L3655" s="36">
        <v>195</v>
      </c>
      <c r="N3655" s="32">
        <v>3</v>
      </c>
      <c r="O3655" s="36">
        <v>195</v>
      </c>
    </row>
    <row r="3656" spans="3:15" x14ac:dyDescent="0.25">
      <c r="C3656" s="1">
        <v>1</v>
      </c>
      <c r="D3656" s="1">
        <v>1</v>
      </c>
      <c r="E3656" s="1">
        <v>1</v>
      </c>
      <c r="F3656" s="19">
        <v>3647</v>
      </c>
      <c r="G3656" s="20" t="s">
        <v>3264</v>
      </c>
      <c r="H3656" s="21" t="s">
        <v>19</v>
      </c>
      <c r="K3656" s="33">
        <v>30</v>
      </c>
      <c r="L3656" s="37">
        <v>195</v>
      </c>
      <c r="N3656" s="33">
        <v>7</v>
      </c>
      <c r="O3656" s="37">
        <v>195</v>
      </c>
    </row>
    <row r="3657" spans="3:15" x14ac:dyDescent="0.25">
      <c r="C3657" s="1">
        <v>1</v>
      </c>
      <c r="D3657" s="1">
        <v>1</v>
      </c>
      <c r="E3657" s="1">
        <v>1</v>
      </c>
      <c r="F3657" s="16">
        <v>3648</v>
      </c>
      <c r="G3657" s="17" t="s">
        <v>3264</v>
      </c>
      <c r="H3657" s="18" t="s">
        <v>19</v>
      </c>
      <c r="K3657" s="32">
        <v>18</v>
      </c>
      <c r="L3657" s="36">
        <v>195</v>
      </c>
      <c r="N3657" s="32">
        <v>4</v>
      </c>
      <c r="O3657" s="36">
        <v>195</v>
      </c>
    </row>
    <row r="3658" spans="3:15" x14ac:dyDescent="0.25">
      <c r="C3658" s="1">
        <v>1</v>
      </c>
      <c r="D3658" s="1">
        <v>1</v>
      </c>
      <c r="E3658" s="1">
        <v>1</v>
      </c>
      <c r="F3658" s="19">
        <v>3649</v>
      </c>
      <c r="G3658" s="20" t="s">
        <v>3181</v>
      </c>
      <c r="H3658" s="21" t="s">
        <v>18</v>
      </c>
      <c r="K3658" s="33">
        <v>23</v>
      </c>
      <c r="L3658" s="37">
        <v>195</v>
      </c>
      <c r="N3658" s="33">
        <v>4</v>
      </c>
      <c r="O3658" s="37">
        <v>195</v>
      </c>
    </row>
    <row r="3659" spans="3:15" x14ac:dyDescent="0.25">
      <c r="C3659" s="1">
        <v>1</v>
      </c>
      <c r="D3659" s="1">
        <v>1</v>
      </c>
      <c r="E3659" s="1">
        <v>1</v>
      </c>
      <c r="F3659" s="16">
        <v>3650</v>
      </c>
      <c r="G3659" s="17" t="s">
        <v>3264</v>
      </c>
      <c r="H3659" s="18" t="s">
        <v>19</v>
      </c>
      <c r="K3659" s="32">
        <v>18</v>
      </c>
      <c r="L3659" s="36">
        <v>195</v>
      </c>
      <c r="N3659" s="32">
        <v>4</v>
      </c>
      <c r="O3659" s="36">
        <v>195</v>
      </c>
    </row>
    <row r="3660" spans="3:15" x14ac:dyDescent="0.25">
      <c r="C3660" s="1">
        <v>1</v>
      </c>
      <c r="D3660" s="1">
        <v>1</v>
      </c>
      <c r="E3660" s="1">
        <v>1</v>
      </c>
      <c r="F3660" s="19">
        <v>3651</v>
      </c>
      <c r="G3660" s="20" t="s">
        <v>3181</v>
      </c>
      <c r="H3660" s="21" t="s">
        <v>18</v>
      </c>
      <c r="K3660" s="33">
        <v>23</v>
      </c>
      <c r="L3660" s="37">
        <v>195</v>
      </c>
      <c r="N3660" s="33">
        <v>7</v>
      </c>
      <c r="O3660" s="37">
        <v>195</v>
      </c>
    </row>
    <row r="3661" spans="3:15" x14ac:dyDescent="0.25">
      <c r="C3661" s="1">
        <v>1</v>
      </c>
      <c r="D3661" s="1">
        <v>1</v>
      </c>
      <c r="E3661" s="1">
        <v>1</v>
      </c>
      <c r="F3661" s="16">
        <v>3652</v>
      </c>
      <c r="G3661" s="17" t="s">
        <v>3182</v>
      </c>
      <c r="H3661" s="18" t="s">
        <v>18</v>
      </c>
      <c r="K3661" s="32">
        <v>12</v>
      </c>
      <c r="L3661" s="36">
        <v>195</v>
      </c>
      <c r="N3661" s="32">
        <v>2</v>
      </c>
      <c r="O3661" s="36">
        <v>195</v>
      </c>
    </row>
    <row r="3662" spans="3:15" x14ac:dyDescent="0.25">
      <c r="C3662" s="1">
        <v>1</v>
      </c>
      <c r="D3662" s="1">
        <v>1</v>
      </c>
      <c r="E3662" s="1">
        <v>1</v>
      </c>
      <c r="F3662" s="19">
        <v>3653</v>
      </c>
      <c r="G3662" s="20" t="s">
        <v>3264</v>
      </c>
      <c r="H3662" s="21" t="s">
        <v>19</v>
      </c>
      <c r="K3662" s="33">
        <v>19</v>
      </c>
      <c r="L3662" s="37">
        <v>195</v>
      </c>
      <c r="N3662" s="33">
        <v>3</v>
      </c>
      <c r="O3662" s="37">
        <v>195</v>
      </c>
    </row>
    <row r="3663" spans="3:15" x14ac:dyDescent="0.25">
      <c r="C3663" s="1">
        <v>1</v>
      </c>
      <c r="D3663" s="1">
        <v>1</v>
      </c>
      <c r="E3663" s="1">
        <v>1</v>
      </c>
      <c r="F3663" s="16">
        <v>3654</v>
      </c>
      <c r="G3663" s="17" t="s">
        <v>3182</v>
      </c>
      <c r="H3663" s="18" t="s">
        <v>18</v>
      </c>
      <c r="K3663" s="32">
        <v>18</v>
      </c>
      <c r="L3663" s="36">
        <v>195</v>
      </c>
      <c r="N3663" s="32">
        <v>2</v>
      </c>
      <c r="O3663" s="36">
        <v>195</v>
      </c>
    </row>
    <row r="3664" spans="3:15" x14ac:dyDescent="0.25">
      <c r="C3664" s="1">
        <v>1</v>
      </c>
      <c r="D3664" s="1">
        <v>1</v>
      </c>
      <c r="E3664" s="1">
        <v>1</v>
      </c>
      <c r="F3664" s="19">
        <v>3655</v>
      </c>
      <c r="G3664" s="20" t="s">
        <v>3182</v>
      </c>
      <c r="H3664" s="21" t="s">
        <v>19</v>
      </c>
      <c r="K3664" s="33">
        <v>18</v>
      </c>
      <c r="L3664" s="37">
        <v>195</v>
      </c>
      <c r="N3664" s="33">
        <v>7</v>
      </c>
      <c r="O3664" s="37">
        <v>195</v>
      </c>
    </row>
    <row r="3665" spans="3:15" x14ac:dyDescent="0.25">
      <c r="C3665" s="1">
        <v>1</v>
      </c>
      <c r="D3665" s="1">
        <v>1</v>
      </c>
      <c r="E3665" s="1">
        <v>1</v>
      </c>
      <c r="F3665" s="16">
        <v>3656</v>
      </c>
      <c r="G3665" s="17" t="s">
        <v>3264</v>
      </c>
      <c r="H3665" s="18" t="s">
        <v>18</v>
      </c>
      <c r="K3665" s="32">
        <v>4</v>
      </c>
      <c r="L3665" s="36">
        <v>195</v>
      </c>
      <c r="N3665" s="32">
        <v>0</v>
      </c>
      <c r="O3665" s="36">
        <v>195</v>
      </c>
    </row>
    <row r="3666" spans="3:15" x14ac:dyDescent="0.25">
      <c r="C3666" s="1">
        <v>1</v>
      </c>
      <c r="D3666" s="1">
        <v>1</v>
      </c>
      <c r="E3666" s="1">
        <v>1</v>
      </c>
      <c r="F3666" s="19">
        <v>3657</v>
      </c>
      <c r="G3666" s="20" t="s">
        <v>3182</v>
      </c>
      <c r="H3666" s="21" t="s">
        <v>18</v>
      </c>
      <c r="K3666" s="33">
        <v>35</v>
      </c>
      <c r="L3666" s="37">
        <v>196</v>
      </c>
      <c r="N3666" s="33">
        <v>8</v>
      </c>
      <c r="O3666" s="37">
        <v>196</v>
      </c>
    </row>
    <row r="3667" spans="3:15" x14ac:dyDescent="0.25">
      <c r="C3667" s="1">
        <v>1</v>
      </c>
      <c r="D3667" s="1">
        <v>1</v>
      </c>
      <c r="E3667" s="1">
        <v>1</v>
      </c>
      <c r="F3667" s="16">
        <v>3658</v>
      </c>
      <c r="G3667" s="17" t="s">
        <v>3264</v>
      </c>
      <c r="H3667" s="18" t="s">
        <v>18</v>
      </c>
      <c r="K3667" s="32">
        <v>29</v>
      </c>
      <c r="L3667" s="36">
        <v>196</v>
      </c>
      <c r="N3667" s="32">
        <v>5</v>
      </c>
      <c r="O3667" s="36">
        <v>196</v>
      </c>
    </row>
    <row r="3668" spans="3:15" x14ac:dyDescent="0.25">
      <c r="C3668" s="1">
        <v>1</v>
      </c>
      <c r="D3668" s="1">
        <v>1</v>
      </c>
      <c r="E3668" s="1">
        <v>1</v>
      </c>
      <c r="F3668" s="19">
        <v>3659</v>
      </c>
      <c r="G3668" s="20" t="s">
        <v>3182</v>
      </c>
      <c r="H3668" s="21" t="s">
        <v>19</v>
      </c>
      <c r="K3668" s="33">
        <v>18</v>
      </c>
      <c r="L3668" s="37">
        <v>196</v>
      </c>
      <c r="N3668" s="33">
        <v>7</v>
      </c>
      <c r="O3668" s="37">
        <v>196</v>
      </c>
    </row>
    <row r="3669" spans="3:15" x14ac:dyDescent="0.25">
      <c r="C3669" s="1">
        <v>1</v>
      </c>
      <c r="D3669" s="1">
        <v>1</v>
      </c>
      <c r="E3669" s="1">
        <v>1</v>
      </c>
      <c r="F3669" s="16">
        <v>3660</v>
      </c>
      <c r="G3669" s="17" t="s">
        <v>3264</v>
      </c>
      <c r="H3669" s="18" t="s">
        <v>18</v>
      </c>
      <c r="K3669" s="32">
        <v>30</v>
      </c>
      <c r="L3669" s="36">
        <v>196</v>
      </c>
      <c r="N3669" s="32">
        <v>8</v>
      </c>
      <c r="O3669" s="36">
        <v>196</v>
      </c>
    </row>
    <row r="3670" spans="3:15" x14ac:dyDescent="0.25">
      <c r="C3670" s="1">
        <v>1</v>
      </c>
      <c r="D3670" s="1">
        <v>1</v>
      </c>
      <c r="E3670" s="1">
        <v>1</v>
      </c>
      <c r="F3670" s="19">
        <v>3661</v>
      </c>
      <c r="G3670" s="20" t="s">
        <v>3181</v>
      </c>
      <c r="H3670" s="21" t="s">
        <v>18</v>
      </c>
      <c r="K3670" s="33">
        <v>26</v>
      </c>
      <c r="L3670" s="37">
        <v>196</v>
      </c>
      <c r="N3670" s="33">
        <v>5</v>
      </c>
      <c r="O3670" s="37">
        <v>196</v>
      </c>
    </row>
    <row r="3671" spans="3:15" x14ac:dyDescent="0.25">
      <c r="C3671" s="1">
        <v>1</v>
      </c>
      <c r="D3671" s="1">
        <v>1</v>
      </c>
      <c r="E3671" s="1">
        <v>1</v>
      </c>
      <c r="F3671" s="16">
        <v>3662</v>
      </c>
      <c r="G3671" s="17" t="s">
        <v>3264</v>
      </c>
      <c r="H3671" s="18" t="s">
        <v>19</v>
      </c>
      <c r="K3671" s="32">
        <v>34</v>
      </c>
      <c r="L3671" s="36">
        <v>196</v>
      </c>
      <c r="N3671" s="32">
        <v>9</v>
      </c>
      <c r="O3671" s="36">
        <v>196</v>
      </c>
    </row>
    <row r="3672" spans="3:15" x14ac:dyDescent="0.25">
      <c r="C3672" s="1">
        <v>1</v>
      </c>
      <c r="D3672" s="1">
        <v>1</v>
      </c>
      <c r="E3672" s="1">
        <v>1</v>
      </c>
      <c r="F3672" s="19">
        <v>3663</v>
      </c>
      <c r="G3672" s="20" t="s">
        <v>3181</v>
      </c>
      <c r="H3672" s="21" t="s">
        <v>19</v>
      </c>
      <c r="K3672" s="33">
        <v>23</v>
      </c>
      <c r="L3672" s="37">
        <v>196</v>
      </c>
      <c r="N3672" s="33">
        <v>6</v>
      </c>
      <c r="O3672" s="37">
        <v>196</v>
      </c>
    </row>
    <row r="3673" spans="3:15" x14ac:dyDescent="0.25">
      <c r="C3673" s="1">
        <v>1</v>
      </c>
      <c r="D3673" s="1">
        <v>1</v>
      </c>
      <c r="E3673" s="1">
        <v>1</v>
      </c>
      <c r="F3673" s="16">
        <v>3664</v>
      </c>
      <c r="G3673" s="17" t="s">
        <v>3181</v>
      </c>
      <c r="H3673" s="18" t="s">
        <v>19</v>
      </c>
      <c r="K3673" s="32">
        <v>30</v>
      </c>
      <c r="L3673" s="36">
        <v>196</v>
      </c>
      <c r="N3673" s="32">
        <v>9</v>
      </c>
      <c r="O3673" s="36">
        <v>196</v>
      </c>
    </row>
    <row r="3674" spans="3:15" x14ac:dyDescent="0.25">
      <c r="C3674" s="1">
        <v>1</v>
      </c>
      <c r="D3674" s="1">
        <v>1</v>
      </c>
      <c r="E3674" s="1">
        <v>1</v>
      </c>
      <c r="F3674" s="19">
        <v>3665</v>
      </c>
      <c r="G3674" s="20" t="s">
        <v>3181</v>
      </c>
      <c r="H3674" s="21" t="s">
        <v>18</v>
      </c>
      <c r="K3674" s="33">
        <v>32</v>
      </c>
      <c r="L3674" s="37">
        <v>196</v>
      </c>
      <c r="N3674" s="33">
        <v>12</v>
      </c>
      <c r="O3674" s="37">
        <v>196</v>
      </c>
    </row>
    <row r="3675" spans="3:15" x14ac:dyDescent="0.25">
      <c r="C3675" s="1">
        <v>1</v>
      </c>
      <c r="D3675" s="1">
        <v>1</v>
      </c>
      <c r="E3675" s="1">
        <v>1</v>
      </c>
      <c r="F3675" s="16">
        <v>3666</v>
      </c>
      <c r="G3675" s="17" t="s">
        <v>3182</v>
      </c>
      <c r="H3675" s="18" t="s">
        <v>19</v>
      </c>
      <c r="K3675" s="32">
        <v>29</v>
      </c>
      <c r="L3675" s="36">
        <v>196</v>
      </c>
      <c r="N3675" s="32">
        <v>6</v>
      </c>
      <c r="O3675" s="36">
        <v>196</v>
      </c>
    </row>
    <row r="3676" spans="3:15" x14ac:dyDescent="0.25">
      <c r="C3676" s="1">
        <v>1</v>
      </c>
      <c r="D3676" s="1">
        <v>1</v>
      </c>
      <c r="E3676" s="1">
        <v>1</v>
      </c>
      <c r="F3676" s="19">
        <v>3667</v>
      </c>
      <c r="G3676" s="20" t="s">
        <v>3264</v>
      </c>
      <c r="H3676" s="21" t="s">
        <v>19</v>
      </c>
      <c r="K3676" s="33">
        <v>24</v>
      </c>
      <c r="L3676" s="37">
        <v>196</v>
      </c>
      <c r="N3676" s="33">
        <v>6</v>
      </c>
      <c r="O3676" s="37">
        <v>196</v>
      </c>
    </row>
    <row r="3677" spans="3:15" x14ac:dyDescent="0.25">
      <c r="C3677" s="1">
        <v>1</v>
      </c>
      <c r="D3677" s="1">
        <v>1</v>
      </c>
      <c r="E3677" s="1">
        <v>1</v>
      </c>
      <c r="F3677" s="16">
        <v>3668</v>
      </c>
      <c r="G3677" s="17" t="s">
        <v>3264</v>
      </c>
      <c r="H3677" s="18" t="s">
        <v>19</v>
      </c>
      <c r="K3677" s="32">
        <v>14</v>
      </c>
      <c r="L3677" s="36">
        <v>196</v>
      </c>
      <c r="N3677" s="32">
        <v>3</v>
      </c>
      <c r="O3677" s="36">
        <v>196</v>
      </c>
    </row>
    <row r="3678" spans="3:15" x14ac:dyDescent="0.25">
      <c r="C3678" s="1">
        <v>1</v>
      </c>
      <c r="D3678" s="1">
        <v>1</v>
      </c>
      <c r="E3678" s="1">
        <v>1</v>
      </c>
      <c r="F3678" s="19">
        <v>3669</v>
      </c>
      <c r="G3678" s="20" t="s">
        <v>3264</v>
      </c>
      <c r="H3678" s="21" t="s">
        <v>18</v>
      </c>
      <c r="K3678" s="33">
        <v>28</v>
      </c>
      <c r="L3678" s="37">
        <v>196</v>
      </c>
      <c r="N3678" s="33">
        <v>5</v>
      </c>
      <c r="O3678" s="37">
        <v>196</v>
      </c>
    </row>
    <row r="3679" spans="3:15" x14ac:dyDescent="0.25">
      <c r="C3679" s="1">
        <v>1</v>
      </c>
      <c r="D3679" s="1">
        <v>1</v>
      </c>
      <c r="E3679" s="1">
        <v>1</v>
      </c>
      <c r="F3679" s="16">
        <v>3670</v>
      </c>
      <c r="G3679" s="17" t="s">
        <v>3181</v>
      </c>
      <c r="H3679" s="18" t="s">
        <v>18</v>
      </c>
      <c r="K3679" s="32">
        <v>29</v>
      </c>
      <c r="L3679" s="36">
        <v>196</v>
      </c>
      <c r="N3679" s="32">
        <v>11</v>
      </c>
      <c r="O3679" s="36">
        <v>196</v>
      </c>
    </row>
    <row r="3680" spans="3:15" x14ac:dyDescent="0.25">
      <c r="C3680" s="1">
        <v>1</v>
      </c>
      <c r="D3680" s="1">
        <v>1</v>
      </c>
      <c r="E3680" s="1">
        <v>1</v>
      </c>
      <c r="F3680" s="19">
        <v>3671</v>
      </c>
      <c r="G3680" s="20" t="s">
        <v>3264</v>
      </c>
      <c r="H3680" s="21" t="s">
        <v>19</v>
      </c>
      <c r="K3680" s="33">
        <v>14</v>
      </c>
      <c r="L3680" s="37">
        <v>196</v>
      </c>
      <c r="N3680" s="33">
        <v>6</v>
      </c>
      <c r="O3680" s="37">
        <v>196</v>
      </c>
    </row>
    <row r="3681" spans="3:15" x14ac:dyDescent="0.25">
      <c r="C3681" s="1">
        <v>1</v>
      </c>
      <c r="D3681" s="1">
        <v>1</v>
      </c>
      <c r="E3681" s="1">
        <v>1</v>
      </c>
      <c r="F3681" s="16">
        <v>3672</v>
      </c>
      <c r="G3681" s="17" t="s">
        <v>3181</v>
      </c>
      <c r="H3681" s="18" t="s">
        <v>18</v>
      </c>
      <c r="K3681" s="32">
        <v>24</v>
      </c>
      <c r="L3681" s="36">
        <v>196</v>
      </c>
      <c r="N3681" s="32">
        <v>5</v>
      </c>
      <c r="O3681" s="36">
        <v>196</v>
      </c>
    </row>
    <row r="3682" spans="3:15" x14ac:dyDescent="0.25">
      <c r="C3682" s="1">
        <v>1</v>
      </c>
      <c r="D3682" s="1">
        <v>1</v>
      </c>
      <c r="E3682" s="1">
        <v>1</v>
      </c>
      <c r="F3682" s="19">
        <v>3673</v>
      </c>
      <c r="G3682" s="20" t="s">
        <v>3181</v>
      </c>
      <c r="H3682" s="21" t="s">
        <v>18</v>
      </c>
      <c r="K3682" s="33">
        <v>22</v>
      </c>
      <c r="L3682" s="37">
        <v>196</v>
      </c>
      <c r="N3682" s="33">
        <v>1</v>
      </c>
      <c r="O3682" s="37">
        <v>196</v>
      </c>
    </row>
    <row r="3683" spans="3:15" x14ac:dyDescent="0.25">
      <c r="C3683" s="1">
        <v>1</v>
      </c>
      <c r="D3683" s="1">
        <v>1</v>
      </c>
      <c r="E3683" s="1">
        <v>1</v>
      </c>
      <c r="F3683" s="16">
        <v>3674</v>
      </c>
      <c r="G3683" s="17" t="s">
        <v>3264</v>
      </c>
      <c r="H3683" s="18" t="s">
        <v>18</v>
      </c>
      <c r="K3683" s="32">
        <v>20</v>
      </c>
      <c r="L3683" s="36">
        <v>196</v>
      </c>
      <c r="N3683" s="32">
        <v>5</v>
      </c>
      <c r="O3683" s="36">
        <v>196</v>
      </c>
    </row>
    <row r="3684" spans="3:15" x14ac:dyDescent="0.25">
      <c r="C3684" s="1">
        <v>1</v>
      </c>
      <c r="D3684" s="1">
        <v>1</v>
      </c>
      <c r="E3684" s="1">
        <v>1</v>
      </c>
      <c r="F3684" s="19">
        <v>3675</v>
      </c>
      <c r="G3684" s="20" t="s">
        <v>3182</v>
      </c>
      <c r="H3684" s="21" t="s">
        <v>19</v>
      </c>
      <c r="K3684" s="33">
        <v>23</v>
      </c>
      <c r="L3684" s="37">
        <v>196</v>
      </c>
      <c r="N3684" s="33">
        <v>6</v>
      </c>
      <c r="O3684" s="37">
        <v>196</v>
      </c>
    </row>
    <row r="3685" spans="3:15" x14ac:dyDescent="0.25">
      <c r="C3685" s="1">
        <v>1</v>
      </c>
      <c r="D3685" s="1">
        <v>1</v>
      </c>
      <c r="E3685" s="1">
        <v>1</v>
      </c>
      <c r="F3685" s="16">
        <v>3676</v>
      </c>
      <c r="G3685" s="17" t="s">
        <v>3182</v>
      </c>
      <c r="H3685" s="18" t="s">
        <v>19</v>
      </c>
      <c r="K3685" s="32">
        <v>19</v>
      </c>
      <c r="L3685" s="36">
        <v>196</v>
      </c>
      <c r="N3685" s="32">
        <v>6</v>
      </c>
      <c r="O3685" s="36">
        <v>196</v>
      </c>
    </row>
    <row r="3686" spans="3:15" x14ac:dyDescent="0.25">
      <c r="C3686" s="1">
        <v>1</v>
      </c>
      <c r="D3686" s="1">
        <v>1</v>
      </c>
      <c r="E3686" s="1">
        <v>1</v>
      </c>
      <c r="F3686" s="19">
        <v>3677</v>
      </c>
      <c r="G3686" s="20" t="s">
        <v>3182</v>
      </c>
      <c r="H3686" s="21" t="s">
        <v>18</v>
      </c>
      <c r="K3686" s="33">
        <v>13</v>
      </c>
      <c r="L3686" s="37">
        <v>196</v>
      </c>
      <c r="N3686" s="33">
        <v>1</v>
      </c>
      <c r="O3686" s="37">
        <v>196</v>
      </c>
    </row>
    <row r="3687" spans="3:15" x14ac:dyDescent="0.25">
      <c r="C3687" s="1">
        <v>1</v>
      </c>
      <c r="D3687" s="1">
        <v>1</v>
      </c>
      <c r="E3687" s="1">
        <v>1</v>
      </c>
      <c r="F3687" s="16">
        <v>3678</v>
      </c>
      <c r="G3687" s="17" t="s">
        <v>3182</v>
      </c>
      <c r="H3687" s="18" t="s">
        <v>18</v>
      </c>
      <c r="K3687" s="32">
        <v>28</v>
      </c>
      <c r="L3687" s="36">
        <v>196</v>
      </c>
      <c r="N3687" s="32">
        <v>5</v>
      </c>
      <c r="O3687" s="36">
        <v>196</v>
      </c>
    </row>
    <row r="3688" spans="3:15" x14ac:dyDescent="0.25">
      <c r="C3688" s="1">
        <v>1</v>
      </c>
      <c r="D3688" s="1">
        <v>1</v>
      </c>
      <c r="E3688" s="1">
        <v>1</v>
      </c>
      <c r="F3688" s="19">
        <v>3679</v>
      </c>
      <c r="G3688" s="20" t="s">
        <v>3264</v>
      </c>
      <c r="H3688" s="21" t="s">
        <v>18</v>
      </c>
      <c r="K3688" s="33">
        <v>24</v>
      </c>
      <c r="L3688" s="37">
        <v>196</v>
      </c>
      <c r="N3688" s="33">
        <v>9</v>
      </c>
      <c r="O3688" s="37">
        <v>196</v>
      </c>
    </row>
    <row r="3689" spans="3:15" x14ac:dyDescent="0.25">
      <c r="C3689" s="1">
        <v>1</v>
      </c>
      <c r="D3689" s="1">
        <v>1</v>
      </c>
      <c r="E3689" s="1">
        <v>1</v>
      </c>
      <c r="F3689" s="16">
        <v>3680</v>
      </c>
      <c r="G3689" s="17" t="s">
        <v>3264</v>
      </c>
      <c r="H3689" s="18" t="s">
        <v>18</v>
      </c>
      <c r="K3689" s="32">
        <v>17</v>
      </c>
      <c r="L3689" s="36">
        <v>196</v>
      </c>
      <c r="N3689" s="32">
        <v>4</v>
      </c>
      <c r="O3689" s="36">
        <v>196</v>
      </c>
    </row>
    <row r="3690" spans="3:15" x14ac:dyDescent="0.25">
      <c r="C3690" s="1">
        <v>1</v>
      </c>
      <c r="D3690" s="1">
        <v>1</v>
      </c>
      <c r="E3690" s="1">
        <v>1</v>
      </c>
      <c r="F3690" s="19">
        <v>3681</v>
      </c>
      <c r="G3690" s="20" t="s">
        <v>3264</v>
      </c>
      <c r="H3690" s="21" t="s">
        <v>19</v>
      </c>
      <c r="K3690" s="33">
        <v>27</v>
      </c>
      <c r="L3690" s="37">
        <v>196</v>
      </c>
      <c r="N3690" s="33">
        <v>8</v>
      </c>
      <c r="O3690" s="37">
        <v>196</v>
      </c>
    </row>
    <row r="3691" spans="3:15" x14ac:dyDescent="0.25">
      <c r="C3691" s="1">
        <v>1</v>
      </c>
      <c r="D3691" s="1">
        <v>1</v>
      </c>
      <c r="E3691" s="1">
        <v>1</v>
      </c>
      <c r="F3691" s="16">
        <v>3682</v>
      </c>
      <c r="G3691" s="17" t="s">
        <v>3181</v>
      </c>
      <c r="H3691" s="18" t="s">
        <v>19</v>
      </c>
      <c r="K3691" s="32">
        <v>26</v>
      </c>
      <c r="L3691" s="36">
        <v>196</v>
      </c>
      <c r="N3691" s="32">
        <v>1</v>
      </c>
      <c r="O3691" s="36">
        <v>196</v>
      </c>
    </row>
    <row r="3692" spans="3:15" x14ac:dyDescent="0.25">
      <c r="C3692" s="1">
        <v>1</v>
      </c>
      <c r="D3692" s="1">
        <v>1</v>
      </c>
      <c r="E3692" s="1">
        <v>1</v>
      </c>
      <c r="F3692" s="19">
        <v>3683</v>
      </c>
      <c r="G3692" s="20" t="s">
        <v>3182</v>
      </c>
      <c r="H3692" s="21" t="s">
        <v>18</v>
      </c>
      <c r="K3692" s="33">
        <v>22</v>
      </c>
      <c r="L3692" s="37">
        <v>196</v>
      </c>
      <c r="N3692" s="33">
        <v>5</v>
      </c>
      <c r="O3692" s="37">
        <v>196</v>
      </c>
    </row>
    <row r="3693" spans="3:15" x14ac:dyDescent="0.25">
      <c r="C3693" s="1">
        <v>1</v>
      </c>
      <c r="D3693" s="1">
        <v>1</v>
      </c>
      <c r="E3693" s="1">
        <v>1</v>
      </c>
      <c r="F3693" s="16">
        <v>3684</v>
      </c>
      <c r="G3693" s="17" t="s">
        <v>3264</v>
      </c>
      <c r="H3693" s="18" t="s">
        <v>18</v>
      </c>
      <c r="K3693" s="32">
        <v>20</v>
      </c>
      <c r="L3693" s="36">
        <v>196</v>
      </c>
      <c r="N3693" s="32">
        <v>3</v>
      </c>
      <c r="O3693" s="36">
        <v>196</v>
      </c>
    </row>
    <row r="3694" spans="3:15" x14ac:dyDescent="0.25">
      <c r="C3694" s="1">
        <v>1</v>
      </c>
      <c r="D3694" s="1">
        <v>1</v>
      </c>
      <c r="E3694" s="1">
        <v>1</v>
      </c>
      <c r="F3694" s="19">
        <v>3685</v>
      </c>
      <c r="G3694" s="20" t="s">
        <v>3182</v>
      </c>
      <c r="H3694" s="21" t="s">
        <v>18</v>
      </c>
      <c r="K3694" s="33">
        <v>22</v>
      </c>
      <c r="L3694" s="37">
        <v>196</v>
      </c>
      <c r="N3694" s="33">
        <v>7</v>
      </c>
      <c r="O3694" s="37">
        <v>196</v>
      </c>
    </row>
    <row r="3695" spans="3:15" x14ac:dyDescent="0.25">
      <c r="C3695" s="1">
        <v>1</v>
      </c>
      <c r="D3695" s="1">
        <v>1</v>
      </c>
      <c r="E3695" s="1">
        <v>1</v>
      </c>
      <c r="F3695" s="16">
        <v>3686</v>
      </c>
      <c r="G3695" s="17" t="s">
        <v>3264</v>
      </c>
      <c r="H3695" s="18" t="s">
        <v>19</v>
      </c>
      <c r="K3695" s="32">
        <v>14</v>
      </c>
      <c r="L3695" s="36">
        <v>196</v>
      </c>
      <c r="N3695" s="32">
        <v>1</v>
      </c>
      <c r="O3695" s="36">
        <v>196</v>
      </c>
    </row>
    <row r="3696" spans="3:15" x14ac:dyDescent="0.25">
      <c r="C3696" s="1">
        <v>1</v>
      </c>
      <c r="D3696" s="1">
        <v>1</v>
      </c>
      <c r="E3696" s="1">
        <v>1</v>
      </c>
      <c r="F3696" s="19">
        <v>3687</v>
      </c>
      <c r="G3696" s="20" t="s">
        <v>3181</v>
      </c>
      <c r="H3696" s="21" t="s">
        <v>19</v>
      </c>
      <c r="K3696" s="33">
        <v>16</v>
      </c>
      <c r="L3696" s="37">
        <v>196</v>
      </c>
      <c r="N3696" s="33">
        <v>7</v>
      </c>
      <c r="O3696" s="37">
        <v>196</v>
      </c>
    </row>
    <row r="3697" spans="3:15" x14ac:dyDescent="0.25">
      <c r="C3697" s="1">
        <v>1</v>
      </c>
      <c r="D3697" s="1">
        <v>1</v>
      </c>
      <c r="E3697" s="1">
        <v>1</v>
      </c>
      <c r="F3697" s="16">
        <v>3688</v>
      </c>
      <c r="G3697" s="17" t="s">
        <v>3181</v>
      </c>
      <c r="H3697" s="18" t="s">
        <v>19</v>
      </c>
      <c r="K3697" s="32">
        <v>15</v>
      </c>
      <c r="L3697" s="36">
        <v>196</v>
      </c>
      <c r="N3697" s="32">
        <v>8</v>
      </c>
      <c r="O3697" s="36">
        <v>196</v>
      </c>
    </row>
    <row r="3698" spans="3:15" x14ac:dyDescent="0.25">
      <c r="C3698" s="1">
        <v>1</v>
      </c>
      <c r="D3698" s="1">
        <v>1</v>
      </c>
      <c r="E3698" s="1">
        <v>1</v>
      </c>
      <c r="F3698" s="19">
        <v>3689</v>
      </c>
      <c r="G3698" s="20" t="s">
        <v>3182</v>
      </c>
      <c r="H3698" s="21" t="s">
        <v>18</v>
      </c>
      <c r="K3698" s="33">
        <v>16</v>
      </c>
      <c r="L3698" s="37">
        <v>196</v>
      </c>
      <c r="N3698" s="33">
        <v>3</v>
      </c>
      <c r="O3698" s="37">
        <v>196</v>
      </c>
    </row>
    <row r="3699" spans="3:15" x14ac:dyDescent="0.25">
      <c r="C3699" s="1">
        <v>1</v>
      </c>
      <c r="D3699" s="1">
        <v>1</v>
      </c>
      <c r="E3699" s="1">
        <v>1</v>
      </c>
      <c r="F3699" s="16">
        <v>3690</v>
      </c>
      <c r="G3699" s="17" t="s">
        <v>3264</v>
      </c>
      <c r="H3699" s="18" t="s">
        <v>19</v>
      </c>
      <c r="K3699" s="32">
        <v>30</v>
      </c>
      <c r="L3699" s="36">
        <v>197</v>
      </c>
      <c r="N3699" s="32">
        <v>0</v>
      </c>
      <c r="O3699" s="36">
        <v>197</v>
      </c>
    </row>
    <row r="3700" spans="3:15" x14ac:dyDescent="0.25">
      <c r="C3700" s="1">
        <v>1</v>
      </c>
      <c r="D3700" s="1">
        <v>1</v>
      </c>
      <c r="E3700" s="1">
        <v>1</v>
      </c>
      <c r="F3700" s="19">
        <v>3691</v>
      </c>
      <c r="G3700" s="20" t="s">
        <v>3181</v>
      </c>
      <c r="H3700" s="21" t="s">
        <v>19</v>
      </c>
      <c r="K3700" s="33">
        <v>27</v>
      </c>
      <c r="L3700" s="37">
        <v>197</v>
      </c>
      <c r="N3700" s="33">
        <v>2</v>
      </c>
      <c r="O3700" s="37">
        <v>197</v>
      </c>
    </row>
    <row r="3701" spans="3:15" x14ac:dyDescent="0.25">
      <c r="C3701" s="1">
        <v>1</v>
      </c>
      <c r="D3701" s="1">
        <v>1</v>
      </c>
      <c r="E3701" s="1">
        <v>1</v>
      </c>
      <c r="F3701" s="16">
        <v>3692</v>
      </c>
      <c r="G3701" s="17" t="s">
        <v>3264</v>
      </c>
      <c r="H3701" s="18" t="s">
        <v>19</v>
      </c>
      <c r="K3701" s="32">
        <v>27</v>
      </c>
      <c r="L3701" s="36">
        <v>197</v>
      </c>
      <c r="N3701" s="32">
        <v>7</v>
      </c>
      <c r="O3701" s="36">
        <v>197</v>
      </c>
    </row>
    <row r="3702" spans="3:15" x14ac:dyDescent="0.25">
      <c r="C3702" s="1">
        <v>1</v>
      </c>
      <c r="D3702" s="1">
        <v>1</v>
      </c>
      <c r="E3702" s="1">
        <v>1</v>
      </c>
      <c r="F3702" s="19">
        <v>3693</v>
      </c>
      <c r="G3702" s="20" t="s">
        <v>3181</v>
      </c>
      <c r="H3702" s="21" t="s">
        <v>18</v>
      </c>
      <c r="K3702" s="33">
        <v>25</v>
      </c>
      <c r="L3702" s="37">
        <v>197</v>
      </c>
      <c r="N3702" s="33">
        <v>6</v>
      </c>
      <c r="O3702" s="37">
        <v>197</v>
      </c>
    </row>
    <row r="3703" spans="3:15" x14ac:dyDescent="0.25">
      <c r="C3703" s="1">
        <v>1</v>
      </c>
      <c r="D3703" s="1">
        <v>1</v>
      </c>
      <c r="E3703" s="1">
        <v>1</v>
      </c>
      <c r="F3703" s="16">
        <v>3694</v>
      </c>
      <c r="G3703" s="17" t="s">
        <v>3264</v>
      </c>
      <c r="H3703" s="18" t="s">
        <v>19</v>
      </c>
      <c r="K3703" s="32">
        <v>35</v>
      </c>
      <c r="L3703" s="36">
        <v>197</v>
      </c>
      <c r="N3703" s="32">
        <v>4</v>
      </c>
      <c r="O3703" s="36">
        <v>197</v>
      </c>
    </row>
    <row r="3704" spans="3:15" x14ac:dyDescent="0.25">
      <c r="C3704" s="1">
        <v>1</v>
      </c>
      <c r="D3704" s="1">
        <v>1</v>
      </c>
      <c r="E3704" s="1">
        <v>1</v>
      </c>
      <c r="F3704" s="19">
        <v>3695</v>
      </c>
      <c r="G3704" s="20" t="s">
        <v>3182</v>
      </c>
      <c r="H3704" s="21" t="s">
        <v>19</v>
      </c>
      <c r="K3704" s="33">
        <v>28</v>
      </c>
      <c r="L3704" s="37">
        <v>197</v>
      </c>
      <c r="N3704" s="33">
        <v>7</v>
      </c>
      <c r="O3704" s="37">
        <v>197</v>
      </c>
    </row>
    <row r="3705" spans="3:15" x14ac:dyDescent="0.25">
      <c r="C3705" s="1">
        <v>1</v>
      </c>
      <c r="D3705" s="1">
        <v>1</v>
      </c>
      <c r="E3705" s="1">
        <v>1</v>
      </c>
      <c r="F3705" s="16">
        <v>3696</v>
      </c>
      <c r="G3705" s="17" t="s">
        <v>3182</v>
      </c>
      <c r="H3705" s="18" t="s">
        <v>18</v>
      </c>
      <c r="K3705" s="32">
        <v>26</v>
      </c>
      <c r="L3705" s="36">
        <v>197</v>
      </c>
      <c r="N3705" s="32">
        <v>5</v>
      </c>
      <c r="O3705" s="36">
        <v>197</v>
      </c>
    </row>
    <row r="3706" spans="3:15" x14ac:dyDescent="0.25">
      <c r="C3706" s="1">
        <v>1</v>
      </c>
      <c r="D3706" s="1">
        <v>1</v>
      </c>
      <c r="E3706" s="1">
        <v>1</v>
      </c>
      <c r="F3706" s="19">
        <v>3697</v>
      </c>
      <c r="G3706" s="20" t="s">
        <v>3182</v>
      </c>
      <c r="H3706" s="21" t="s">
        <v>19</v>
      </c>
      <c r="K3706" s="33">
        <v>19</v>
      </c>
      <c r="L3706" s="37">
        <v>197</v>
      </c>
      <c r="N3706" s="33">
        <v>7</v>
      </c>
      <c r="O3706" s="37">
        <v>197</v>
      </c>
    </row>
    <row r="3707" spans="3:15" x14ac:dyDescent="0.25">
      <c r="C3707" s="1">
        <v>1</v>
      </c>
      <c r="D3707" s="1">
        <v>1</v>
      </c>
      <c r="E3707" s="1">
        <v>1</v>
      </c>
      <c r="F3707" s="16">
        <v>3698</v>
      </c>
      <c r="G3707" s="17" t="s">
        <v>3264</v>
      </c>
      <c r="H3707" s="18" t="s">
        <v>18</v>
      </c>
      <c r="K3707" s="32">
        <v>34</v>
      </c>
      <c r="L3707" s="36">
        <v>197</v>
      </c>
      <c r="N3707" s="32">
        <v>5</v>
      </c>
      <c r="O3707" s="36">
        <v>197</v>
      </c>
    </row>
    <row r="3708" spans="3:15" x14ac:dyDescent="0.25">
      <c r="C3708" s="1">
        <v>1</v>
      </c>
      <c r="D3708" s="1">
        <v>1</v>
      </c>
      <c r="E3708" s="1">
        <v>1</v>
      </c>
      <c r="F3708" s="19">
        <v>3699</v>
      </c>
      <c r="G3708" s="20" t="s">
        <v>3181</v>
      </c>
      <c r="H3708" s="21" t="s">
        <v>19</v>
      </c>
      <c r="K3708" s="33">
        <v>26</v>
      </c>
      <c r="L3708" s="37">
        <v>197</v>
      </c>
      <c r="N3708" s="33">
        <v>6</v>
      </c>
      <c r="O3708" s="37">
        <v>197</v>
      </c>
    </row>
    <row r="3709" spans="3:15" x14ac:dyDescent="0.25">
      <c r="C3709" s="1">
        <v>1</v>
      </c>
      <c r="D3709" s="1">
        <v>1</v>
      </c>
      <c r="E3709" s="1">
        <v>1</v>
      </c>
      <c r="F3709" s="16">
        <v>3700</v>
      </c>
      <c r="G3709" s="17" t="s">
        <v>3181</v>
      </c>
      <c r="H3709" s="18" t="s">
        <v>19</v>
      </c>
      <c r="K3709" s="32">
        <v>19</v>
      </c>
      <c r="L3709" s="36">
        <v>197</v>
      </c>
      <c r="N3709" s="32">
        <v>4</v>
      </c>
      <c r="O3709" s="36">
        <v>197</v>
      </c>
    </row>
    <row r="3710" spans="3:15" x14ac:dyDescent="0.25">
      <c r="C3710" s="1">
        <v>1</v>
      </c>
      <c r="D3710" s="1">
        <v>1</v>
      </c>
      <c r="E3710" s="1">
        <v>1</v>
      </c>
      <c r="F3710" s="19">
        <v>3701</v>
      </c>
      <c r="G3710" s="20" t="s">
        <v>3181</v>
      </c>
      <c r="H3710" s="21" t="s">
        <v>18</v>
      </c>
      <c r="K3710" s="33">
        <v>21</v>
      </c>
      <c r="L3710" s="37">
        <v>197</v>
      </c>
      <c r="N3710" s="33">
        <v>5</v>
      </c>
      <c r="O3710" s="37">
        <v>197</v>
      </c>
    </row>
    <row r="3711" spans="3:15" x14ac:dyDescent="0.25">
      <c r="C3711" s="1">
        <v>1</v>
      </c>
      <c r="D3711" s="1">
        <v>1</v>
      </c>
      <c r="E3711" s="1">
        <v>1</v>
      </c>
      <c r="F3711" s="16">
        <v>3702</v>
      </c>
      <c r="G3711" s="17" t="s">
        <v>3181</v>
      </c>
      <c r="H3711" s="18" t="s">
        <v>19</v>
      </c>
      <c r="K3711" s="32">
        <v>24</v>
      </c>
      <c r="L3711" s="36">
        <v>197</v>
      </c>
      <c r="N3711" s="32">
        <v>4</v>
      </c>
      <c r="O3711" s="36">
        <v>197</v>
      </c>
    </row>
    <row r="3712" spans="3:15" x14ac:dyDescent="0.25">
      <c r="C3712" s="1">
        <v>1</v>
      </c>
      <c r="D3712" s="1">
        <v>1</v>
      </c>
      <c r="E3712" s="1">
        <v>1</v>
      </c>
      <c r="F3712" s="19">
        <v>3703</v>
      </c>
      <c r="G3712" s="20" t="s">
        <v>3182</v>
      </c>
      <c r="H3712" s="21" t="s">
        <v>18</v>
      </c>
      <c r="K3712" s="33">
        <v>20</v>
      </c>
      <c r="L3712" s="37">
        <v>197</v>
      </c>
      <c r="N3712" s="33">
        <v>6</v>
      </c>
      <c r="O3712" s="37">
        <v>197</v>
      </c>
    </row>
    <row r="3713" spans="3:15" x14ac:dyDescent="0.25">
      <c r="C3713" s="1">
        <v>1</v>
      </c>
      <c r="D3713" s="1">
        <v>1</v>
      </c>
      <c r="E3713" s="1">
        <v>1</v>
      </c>
      <c r="F3713" s="16">
        <v>3704</v>
      </c>
      <c r="G3713" s="17" t="s">
        <v>3182</v>
      </c>
      <c r="H3713" s="18" t="s">
        <v>18</v>
      </c>
      <c r="K3713" s="32">
        <v>30</v>
      </c>
      <c r="L3713" s="36">
        <v>197</v>
      </c>
      <c r="N3713" s="32">
        <v>5</v>
      </c>
      <c r="O3713" s="36">
        <v>197</v>
      </c>
    </row>
    <row r="3714" spans="3:15" x14ac:dyDescent="0.25">
      <c r="C3714" s="1">
        <v>1</v>
      </c>
      <c r="D3714" s="1">
        <v>1</v>
      </c>
      <c r="E3714" s="1">
        <v>1</v>
      </c>
      <c r="F3714" s="19">
        <v>3705</v>
      </c>
      <c r="G3714" s="20" t="s">
        <v>3264</v>
      </c>
      <c r="H3714" s="21" t="s">
        <v>19</v>
      </c>
      <c r="K3714" s="33">
        <v>16</v>
      </c>
      <c r="L3714" s="37">
        <v>197</v>
      </c>
      <c r="N3714" s="33">
        <v>3</v>
      </c>
      <c r="O3714" s="37">
        <v>197</v>
      </c>
    </row>
    <row r="3715" spans="3:15" x14ac:dyDescent="0.25">
      <c r="C3715" s="1">
        <v>1</v>
      </c>
      <c r="D3715" s="1">
        <v>1</v>
      </c>
      <c r="E3715" s="1">
        <v>1</v>
      </c>
      <c r="F3715" s="16">
        <v>3706</v>
      </c>
      <c r="G3715" s="17" t="s">
        <v>3264</v>
      </c>
      <c r="H3715" s="18" t="s">
        <v>18</v>
      </c>
      <c r="K3715" s="32">
        <v>10</v>
      </c>
      <c r="L3715" s="36">
        <v>197</v>
      </c>
      <c r="N3715" s="32">
        <v>3</v>
      </c>
      <c r="O3715" s="36">
        <v>197</v>
      </c>
    </row>
    <row r="3716" spans="3:15" x14ac:dyDescent="0.25">
      <c r="C3716" s="1">
        <v>1</v>
      </c>
      <c r="D3716" s="1">
        <v>1</v>
      </c>
      <c r="E3716" s="1">
        <v>1</v>
      </c>
      <c r="F3716" s="19">
        <v>3707</v>
      </c>
      <c r="G3716" s="20" t="s">
        <v>3264</v>
      </c>
      <c r="H3716" s="21" t="s">
        <v>18</v>
      </c>
      <c r="K3716" s="33">
        <v>18</v>
      </c>
      <c r="L3716" s="37">
        <v>197</v>
      </c>
      <c r="N3716" s="33">
        <v>2</v>
      </c>
      <c r="O3716" s="37">
        <v>197</v>
      </c>
    </row>
    <row r="3717" spans="3:15" x14ac:dyDescent="0.25">
      <c r="C3717" s="1">
        <v>1</v>
      </c>
      <c r="D3717" s="1">
        <v>1</v>
      </c>
      <c r="E3717" s="1">
        <v>1</v>
      </c>
      <c r="F3717" s="16">
        <v>3708</v>
      </c>
      <c r="G3717" s="17" t="s">
        <v>3181</v>
      </c>
      <c r="H3717" s="18" t="s">
        <v>19</v>
      </c>
      <c r="K3717" s="32">
        <v>20</v>
      </c>
      <c r="L3717" s="36">
        <v>197</v>
      </c>
      <c r="N3717" s="32">
        <v>6</v>
      </c>
      <c r="O3717" s="36">
        <v>197</v>
      </c>
    </row>
    <row r="3718" spans="3:15" x14ac:dyDescent="0.25">
      <c r="C3718" s="1">
        <v>1</v>
      </c>
      <c r="D3718" s="1">
        <v>1</v>
      </c>
      <c r="E3718" s="1">
        <v>1</v>
      </c>
      <c r="F3718" s="19">
        <v>3709</v>
      </c>
      <c r="G3718" s="20" t="s">
        <v>3181</v>
      </c>
      <c r="H3718" s="21" t="s">
        <v>18</v>
      </c>
      <c r="K3718" s="33">
        <v>11</v>
      </c>
      <c r="L3718" s="37">
        <v>197</v>
      </c>
      <c r="N3718" s="33">
        <v>4</v>
      </c>
      <c r="O3718" s="37">
        <v>197</v>
      </c>
    </row>
    <row r="3719" spans="3:15" x14ac:dyDescent="0.25">
      <c r="C3719" s="1">
        <v>1</v>
      </c>
      <c r="D3719" s="1">
        <v>1</v>
      </c>
      <c r="E3719" s="1">
        <v>1</v>
      </c>
      <c r="F3719" s="16">
        <v>3710</v>
      </c>
      <c r="G3719" s="17" t="s">
        <v>3264</v>
      </c>
      <c r="H3719" s="18" t="s">
        <v>18</v>
      </c>
      <c r="K3719" s="32">
        <v>17</v>
      </c>
      <c r="L3719" s="36">
        <v>197</v>
      </c>
      <c r="N3719" s="32">
        <v>2</v>
      </c>
      <c r="O3719" s="36">
        <v>197</v>
      </c>
    </row>
    <row r="3720" spans="3:15" x14ac:dyDescent="0.25">
      <c r="C3720" s="1">
        <v>1</v>
      </c>
      <c r="D3720" s="1">
        <v>1</v>
      </c>
      <c r="E3720" s="1">
        <v>1</v>
      </c>
      <c r="F3720" s="19">
        <v>3711</v>
      </c>
      <c r="G3720" s="20" t="s">
        <v>3182</v>
      </c>
      <c r="H3720" s="21" t="s">
        <v>18</v>
      </c>
      <c r="K3720" s="33">
        <v>24</v>
      </c>
      <c r="L3720" s="37">
        <v>197</v>
      </c>
      <c r="N3720" s="33">
        <v>5</v>
      </c>
      <c r="O3720" s="37">
        <v>197</v>
      </c>
    </row>
    <row r="3721" spans="3:15" x14ac:dyDescent="0.25">
      <c r="C3721" s="1">
        <v>1</v>
      </c>
      <c r="D3721" s="1">
        <v>1</v>
      </c>
      <c r="E3721" s="1">
        <v>1</v>
      </c>
      <c r="F3721" s="16">
        <v>3712</v>
      </c>
      <c r="G3721" s="17" t="s">
        <v>3264</v>
      </c>
      <c r="H3721" s="18" t="s">
        <v>19</v>
      </c>
      <c r="K3721" s="32">
        <v>26</v>
      </c>
      <c r="L3721" s="36">
        <v>197</v>
      </c>
      <c r="N3721" s="32">
        <v>10</v>
      </c>
      <c r="O3721" s="36">
        <v>197</v>
      </c>
    </row>
    <row r="3722" spans="3:15" x14ac:dyDescent="0.25">
      <c r="C3722" s="1">
        <v>1</v>
      </c>
      <c r="D3722" s="1">
        <v>1</v>
      </c>
      <c r="E3722" s="1">
        <v>1</v>
      </c>
      <c r="F3722" s="19">
        <v>3713</v>
      </c>
      <c r="G3722" s="20" t="s">
        <v>3264</v>
      </c>
      <c r="H3722" s="21" t="s">
        <v>18</v>
      </c>
      <c r="K3722" s="33">
        <v>21</v>
      </c>
      <c r="L3722" s="37">
        <v>197</v>
      </c>
      <c r="N3722" s="33">
        <v>5</v>
      </c>
      <c r="O3722" s="37">
        <v>197</v>
      </c>
    </row>
    <row r="3723" spans="3:15" x14ac:dyDescent="0.25">
      <c r="C3723" s="1">
        <v>1</v>
      </c>
      <c r="D3723" s="1">
        <v>1</v>
      </c>
      <c r="E3723" s="1">
        <v>1</v>
      </c>
      <c r="F3723" s="16">
        <v>3714</v>
      </c>
      <c r="G3723" s="17" t="s">
        <v>3182</v>
      </c>
      <c r="H3723" s="18" t="s">
        <v>18</v>
      </c>
      <c r="K3723" s="32">
        <v>13</v>
      </c>
      <c r="L3723" s="36">
        <v>197</v>
      </c>
      <c r="N3723" s="32">
        <v>1</v>
      </c>
      <c r="O3723" s="36">
        <v>197</v>
      </c>
    </row>
    <row r="3724" spans="3:15" x14ac:dyDescent="0.25">
      <c r="C3724" s="1">
        <v>1</v>
      </c>
      <c r="D3724" s="1">
        <v>1</v>
      </c>
      <c r="E3724" s="1">
        <v>1</v>
      </c>
      <c r="F3724" s="19">
        <v>3715</v>
      </c>
      <c r="G3724" s="20" t="s">
        <v>3264</v>
      </c>
      <c r="H3724" s="21" t="s">
        <v>19</v>
      </c>
      <c r="K3724" s="33">
        <v>22</v>
      </c>
      <c r="L3724" s="37">
        <v>197</v>
      </c>
      <c r="N3724" s="33">
        <v>6</v>
      </c>
      <c r="O3724" s="37">
        <v>197</v>
      </c>
    </row>
    <row r="3725" spans="3:15" x14ac:dyDescent="0.25">
      <c r="C3725" s="1">
        <v>1</v>
      </c>
      <c r="D3725" s="1">
        <v>1</v>
      </c>
      <c r="E3725" s="1">
        <v>1</v>
      </c>
      <c r="F3725" s="16">
        <v>3716</v>
      </c>
      <c r="G3725" s="17" t="s">
        <v>3264</v>
      </c>
      <c r="H3725" s="18" t="s">
        <v>19</v>
      </c>
      <c r="K3725" s="32">
        <v>22</v>
      </c>
      <c r="L3725" s="36">
        <v>197</v>
      </c>
      <c r="N3725" s="32">
        <v>5</v>
      </c>
      <c r="O3725" s="36">
        <v>197</v>
      </c>
    </row>
    <row r="3726" spans="3:15" x14ac:dyDescent="0.25">
      <c r="C3726" s="1">
        <v>1</v>
      </c>
      <c r="D3726" s="1">
        <v>1</v>
      </c>
      <c r="E3726" s="1">
        <v>1</v>
      </c>
      <c r="F3726" s="19">
        <v>3717</v>
      </c>
      <c r="G3726" s="20" t="s">
        <v>3264</v>
      </c>
      <c r="H3726" s="21" t="s">
        <v>19</v>
      </c>
      <c r="K3726" s="33">
        <v>22</v>
      </c>
      <c r="L3726" s="37">
        <v>197</v>
      </c>
      <c r="N3726" s="33">
        <v>7</v>
      </c>
      <c r="O3726" s="37">
        <v>197</v>
      </c>
    </row>
    <row r="3727" spans="3:15" x14ac:dyDescent="0.25">
      <c r="C3727" s="1">
        <v>1</v>
      </c>
      <c r="D3727" s="1">
        <v>1</v>
      </c>
      <c r="E3727" s="1">
        <v>1</v>
      </c>
      <c r="F3727" s="16">
        <v>3718</v>
      </c>
      <c r="G3727" s="17" t="s">
        <v>3182</v>
      </c>
      <c r="H3727" s="18" t="s">
        <v>18</v>
      </c>
      <c r="K3727" s="32">
        <v>16</v>
      </c>
      <c r="L3727" s="36">
        <v>197</v>
      </c>
      <c r="N3727" s="32">
        <v>9</v>
      </c>
      <c r="O3727" s="36">
        <v>197</v>
      </c>
    </row>
    <row r="3728" spans="3:15" x14ac:dyDescent="0.25">
      <c r="C3728" s="1">
        <v>1</v>
      </c>
      <c r="D3728" s="1">
        <v>1</v>
      </c>
      <c r="E3728" s="1">
        <v>1</v>
      </c>
      <c r="F3728" s="19">
        <v>3719</v>
      </c>
      <c r="G3728" s="20" t="s">
        <v>3181</v>
      </c>
      <c r="H3728" s="21" t="s">
        <v>19</v>
      </c>
      <c r="K3728" s="33">
        <v>25</v>
      </c>
      <c r="L3728" s="37">
        <v>197</v>
      </c>
      <c r="N3728" s="33">
        <v>6</v>
      </c>
      <c r="O3728" s="37">
        <v>197</v>
      </c>
    </row>
    <row r="3729" spans="3:15" x14ac:dyDescent="0.25">
      <c r="C3729" s="1">
        <v>1</v>
      </c>
      <c r="D3729" s="1">
        <v>1</v>
      </c>
      <c r="E3729" s="1">
        <v>1</v>
      </c>
      <c r="F3729" s="16">
        <v>3720</v>
      </c>
      <c r="G3729" s="17" t="s">
        <v>3264</v>
      </c>
      <c r="H3729" s="18" t="s">
        <v>19</v>
      </c>
      <c r="K3729" s="32">
        <v>12</v>
      </c>
      <c r="L3729" s="36">
        <v>197</v>
      </c>
      <c r="N3729" s="32">
        <v>2</v>
      </c>
      <c r="O3729" s="36">
        <v>197</v>
      </c>
    </row>
    <row r="3730" spans="3:15" x14ac:dyDescent="0.25">
      <c r="C3730" s="1">
        <v>1</v>
      </c>
      <c r="D3730" s="1">
        <v>1</v>
      </c>
      <c r="E3730" s="1">
        <v>1</v>
      </c>
      <c r="F3730" s="19">
        <v>3721</v>
      </c>
      <c r="G3730" s="20" t="s">
        <v>3264</v>
      </c>
      <c r="H3730" s="21" t="s">
        <v>18</v>
      </c>
      <c r="K3730" s="33">
        <v>11</v>
      </c>
      <c r="L3730" s="37">
        <v>197</v>
      </c>
      <c r="N3730" s="33">
        <v>3</v>
      </c>
      <c r="O3730" s="37">
        <v>197</v>
      </c>
    </row>
    <row r="3731" spans="3:15" x14ac:dyDescent="0.25">
      <c r="C3731" s="1">
        <v>1</v>
      </c>
      <c r="D3731" s="1">
        <v>1</v>
      </c>
      <c r="E3731" s="1">
        <v>1</v>
      </c>
      <c r="F3731" s="16">
        <v>3722</v>
      </c>
      <c r="G3731" s="17" t="s">
        <v>3264</v>
      </c>
      <c r="H3731" s="18" t="s">
        <v>19</v>
      </c>
      <c r="K3731" s="32">
        <v>39</v>
      </c>
      <c r="L3731" s="36">
        <v>198</v>
      </c>
      <c r="N3731" s="32">
        <v>7</v>
      </c>
      <c r="O3731" s="36">
        <v>198</v>
      </c>
    </row>
    <row r="3732" spans="3:15" x14ac:dyDescent="0.25">
      <c r="C3732" s="1">
        <v>1</v>
      </c>
      <c r="D3732" s="1">
        <v>1</v>
      </c>
      <c r="E3732" s="1">
        <v>1</v>
      </c>
      <c r="F3732" s="19">
        <v>3723</v>
      </c>
      <c r="G3732" s="20" t="s">
        <v>3264</v>
      </c>
      <c r="H3732" s="21" t="s">
        <v>18</v>
      </c>
      <c r="K3732" s="33">
        <v>28</v>
      </c>
      <c r="L3732" s="37">
        <v>198</v>
      </c>
      <c r="N3732" s="33">
        <v>4</v>
      </c>
      <c r="O3732" s="37">
        <v>198</v>
      </c>
    </row>
    <row r="3733" spans="3:15" x14ac:dyDescent="0.25">
      <c r="C3733" s="1">
        <v>1</v>
      </c>
      <c r="D3733" s="1">
        <v>1</v>
      </c>
      <c r="E3733" s="1">
        <v>1</v>
      </c>
      <c r="F3733" s="16">
        <v>3724</v>
      </c>
      <c r="G3733" s="17" t="s">
        <v>3182</v>
      </c>
      <c r="H3733" s="18" t="s">
        <v>19</v>
      </c>
      <c r="K3733" s="32">
        <v>32</v>
      </c>
      <c r="L3733" s="36">
        <v>198</v>
      </c>
      <c r="N3733" s="32">
        <v>7</v>
      </c>
      <c r="O3733" s="36">
        <v>198</v>
      </c>
    </row>
    <row r="3734" spans="3:15" x14ac:dyDescent="0.25">
      <c r="C3734" s="1">
        <v>1</v>
      </c>
      <c r="D3734" s="1">
        <v>1</v>
      </c>
      <c r="E3734" s="1">
        <v>1</v>
      </c>
      <c r="F3734" s="19">
        <v>3725</v>
      </c>
      <c r="G3734" s="20" t="s">
        <v>3182</v>
      </c>
      <c r="H3734" s="21" t="s">
        <v>18</v>
      </c>
      <c r="K3734" s="33">
        <v>39</v>
      </c>
      <c r="L3734" s="37">
        <v>198</v>
      </c>
      <c r="N3734" s="33">
        <v>4</v>
      </c>
      <c r="O3734" s="37">
        <v>198</v>
      </c>
    </row>
    <row r="3735" spans="3:15" x14ac:dyDescent="0.25">
      <c r="C3735" s="1">
        <v>1</v>
      </c>
      <c r="D3735" s="1">
        <v>1</v>
      </c>
      <c r="E3735" s="1">
        <v>1</v>
      </c>
      <c r="F3735" s="16">
        <v>3726</v>
      </c>
      <c r="G3735" s="17" t="s">
        <v>3264</v>
      </c>
      <c r="H3735" s="18" t="s">
        <v>19</v>
      </c>
      <c r="K3735" s="32">
        <v>29</v>
      </c>
      <c r="L3735" s="36">
        <v>198</v>
      </c>
      <c r="N3735" s="32">
        <v>0</v>
      </c>
      <c r="O3735" s="36">
        <v>198</v>
      </c>
    </row>
    <row r="3736" spans="3:15" x14ac:dyDescent="0.25">
      <c r="C3736" s="1">
        <v>1</v>
      </c>
      <c r="D3736" s="1">
        <v>1</v>
      </c>
      <c r="E3736" s="1">
        <v>1</v>
      </c>
      <c r="F3736" s="19">
        <v>3727</v>
      </c>
      <c r="G3736" s="20" t="s">
        <v>3264</v>
      </c>
      <c r="H3736" s="21" t="s">
        <v>18</v>
      </c>
      <c r="K3736" s="33">
        <v>27</v>
      </c>
      <c r="L3736" s="37">
        <v>198</v>
      </c>
      <c r="N3736" s="33">
        <v>6</v>
      </c>
      <c r="O3736" s="37">
        <v>198</v>
      </c>
    </row>
    <row r="3737" spans="3:15" x14ac:dyDescent="0.25">
      <c r="C3737" s="1">
        <v>1</v>
      </c>
      <c r="D3737" s="1">
        <v>1</v>
      </c>
      <c r="E3737" s="1">
        <v>1</v>
      </c>
      <c r="F3737" s="16">
        <v>3728</v>
      </c>
      <c r="G3737" s="17" t="s">
        <v>3264</v>
      </c>
      <c r="H3737" s="18" t="s">
        <v>18</v>
      </c>
      <c r="K3737" s="32">
        <v>25</v>
      </c>
      <c r="L3737" s="36">
        <v>198</v>
      </c>
      <c r="N3737" s="32">
        <v>4</v>
      </c>
      <c r="O3737" s="36">
        <v>198</v>
      </c>
    </row>
    <row r="3738" spans="3:15" x14ac:dyDescent="0.25">
      <c r="C3738" s="1">
        <v>1</v>
      </c>
      <c r="D3738" s="1">
        <v>1</v>
      </c>
      <c r="E3738" s="1">
        <v>1</v>
      </c>
      <c r="F3738" s="19">
        <v>3729</v>
      </c>
      <c r="G3738" s="20" t="s">
        <v>3182</v>
      </c>
      <c r="H3738" s="21" t="s">
        <v>18</v>
      </c>
      <c r="K3738" s="33">
        <v>35</v>
      </c>
      <c r="L3738" s="37">
        <v>198</v>
      </c>
      <c r="N3738" s="33">
        <v>2</v>
      </c>
      <c r="O3738" s="37">
        <v>198</v>
      </c>
    </row>
    <row r="3739" spans="3:15" x14ac:dyDescent="0.25">
      <c r="C3739" s="1">
        <v>1</v>
      </c>
      <c r="D3739" s="1">
        <v>1</v>
      </c>
      <c r="E3739" s="1">
        <v>1</v>
      </c>
      <c r="F3739" s="16">
        <v>3730</v>
      </c>
      <c r="G3739" s="17" t="s">
        <v>3182</v>
      </c>
      <c r="H3739" s="18" t="s">
        <v>19</v>
      </c>
      <c r="K3739" s="32">
        <v>30</v>
      </c>
      <c r="L3739" s="36">
        <v>198</v>
      </c>
      <c r="N3739" s="32">
        <v>3</v>
      </c>
      <c r="O3739" s="36">
        <v>198</v>
      </c>
    </row>
    <row r="3740" spans="3:15" x14ac:dyDescent="0.25">
      <c r="C3740" s="1">
        <v>1</v>
      </c>
      <c r="D3740" s="1">
        <v>1</v>
      </c>
      <c r="E3740" s="1">
        <v>1</v>
      </c>
      <c r="F3740" s="19">
        <v>3731</v>
      </c>
      <c r="G3740" s="20" t="s">
        <v>3264</v>
      </c>
      <c r="H3740" s="21" t="s">
        <v>18</v>
      </c>
      <c r="K3740" s="33">
        <v>22</v>
      </c>
      <c r="L3740" s="37">
        <v>198</v>
      </c>
      <c r="N3740" s="33">
        <v>6</v>
      </c>
      <c r="O3740" s="37">
        <v>198</v>
      </c>
    </row>
    <row r="3741" spans="3:15" x14ac:dyDescent="0.25">
      <c r="C3741" s="1">
        <v>1</v>
      </c>
      <c r="D3741" s="1">
        <v>1</v>
      </c>
      <c r="E3741" s="1">
        <v>1</v>
      </c>
      <c r="F3741" s="16">
        <v>3732</v>
      </c>
      <c r="G3741" s="17" t="s">
        <v>3181</v>
      </c>
      <c r="H3741" s="18" t="s">
        <v>19</v>
      </c>
      <c r="K3741" s="32">
        <v>30</v>
      </c>
      <c r="L3741" s="36">
        <v>198</v>
      </c>
      <c r="N3741" s="32">
        <v>3</v>
      </c>
      <c r="O3741" s="36">
        <v>198</v>
      </c>
    </row>
    <row r="3742" spans="3:15" x14ac:dyDescent="0.25">
      <c r="C3742" s="1">
        <v>1</v>
      </c>
      <c r="D3742" s="1">
        <v>1</v>
      </c>
      <c r="E3742" s="1">
        <v>1</v>
      </c>
      <c r="F3742" s="19">
        <v>3733</v>
      </c>
      <c r="G3742" s="20" t="s">
        <v>3182</v>
      </c>
      <c r="H3742" s="21" t="s">
        <v>18</v>
      </c>
      <c r="K3742" s="33">
        <v>28</v>
      </c>
      <c r="L3742" s="37">
        <v>198</v>
      </c>
      <c r="N3742" s="33">
        <v>13</v>
      </c>
      <c r="O3742" s="37">
        <v>198</v>
      </c>
    </row>
    <row r="3743" spans="3:15" x14ac:dyDescent="0.25">
      <c r="C3743" s="1">
        <v>1</v>
      </c>
      <c r="D3743" s="1">
        <v>1</v>
      </c>
      <c r="E3743" s="1">
        <v>1</v>
      </c>
      <c r="F3743" s="16">
        <v>3734</v>
      </c>
      <c r="G3743" s="17" t="s">
        <v>3264</v>
      </c>
      <c r="H3743" s="18" t="s">
        <v>18</v>
      </c>
      <c r="K3743" s="32">
        <v>23</v>
      </c>
      <c r="L3743" s="36">
        <v>198</v>
      </c>
      <c r="N3743" s="32">
        <v>4</v>
      </c>
      <c r="O3743" s="36">
        <v>198</v>
      </c>
    </row>
    <row r="3744" spans="3:15" x14ac:dyDescent="0.25">
      <c r="C3744" s="1">
        <v>1</v>
      </c>
      <c r="D3744" s="1">
        <v>1</v>
      </c>
      <c r="E3744" s="1">
        <v>1</v>
      </c>
      <c r="F3744" s="19">
        <v>3735</v>
      </c>
      <c r="G3744" s="20" t="s">
        <v>3264</v>
      </c>
      <c r="H3744" s="21" t="s">
        <v>19</v>
      </c>
      <c r="K3744" s="33">
        <v>30</v>
      </c>
      <c r="L3744" s="37">
        <v>198</v>
      </c>
      <c r="N3744" s="33">
        <v>2</v>
      </c>
      <c r="O3744" s="37">
        <v>198</v>
      </c>
    </row>
    <row r="3745" spans="3:15" x14ac:dyDescent="0.25">
      <c r="C3745" s="1">
        <v>1</v>
      </c>
      <c r="D3745" s="1">
        <v>1</v>
      </c>
      <c r="E3745" s="1">
        <v>1</v>
      </c>
      <c r="F3745" s="16">
        <v>3736</v>
      </c>
      <c r="G3745" s="17" t="s">
        <v>3264</v>
      </c>
      <c r="H3745" s="18" t="s">
        <v>19</v>
      </c>
      <c r="K3745" s="32">
        <v>26</v>
      </c>
      <c r="L3745" s="36">
        <v>198</v>
      </c>
      <c r="N3745" s="32">
        <v>6</v>
      </c>
      <c r="O3745" s="36">
        <v>198</v>
      </c>
    </row>
    <row r="3746" spans="3:15" x14ac:dyDescent="0.25">
      <c r="C3746" s="1">
        <v>1</v>
      </c>
      <c r="D3746" s="1">
        <v>1</v>
      </c>
      <c r="E3746" s="1">
        <v>1</v>
      </c>
      <c r="F3746" s="19">
        <v>3737</v>
      </c>
      <c r="G3746" s="20" t="s">
        <v>3182</v>
      </c>
      <c r="H3746" s="21" t="s">
        <v>18</v>
      </c>
      <c r="K3746" s="33">
        <v>23</v>
      </c>
      <c r="L3746" s="37">
        <v>198</v>
      </c>
      <c r="N3746" s="33">
        <v>6</v>
      </c>
      <c r="O3746" s="37">
        <v>198</v>
      </c>
    </row>
    <row r="3747" spans="3:15" x14ac:dyDescent="0.25">
      <c r="C3747" s="1">
        <v>1</v>
      </c>
      <c r="D3747" s="1">
        <v>1</v>
      </c>
      <c r="E3747" s="1">
        <v>1</v>
      </c>
      <c r="F3747" s="16">
        <v>3738</v>
      </c>
      <c r="G3747" s="17" t="s">
        <v>3181</v>
      </c>
      <c r="H3747" s="18" t="s">
        <v>19</v>
      </c>
      <c r="K3747" s="32">
        <v>23</v>
      </c>
      <c r="L3747" s="36">
        <v>198</v>
      </c>
      <c r="N3747" s="32">
        <v>5</v>
      </c>
      <c r="O3747" s="36">
        <v>198</v>
      </c>
    </row>
    <row r="3748" spans="3:15" x14ac:dyDescent="0.25">
      <c r="C3748" s="1">
        <v>1</v>
      </c>
      <c r="D3748" s="1">
        <v>1</v>
      </c>
      <c r="E3748" s="1">
        <v>1</v>
      </c>
      <c r="F3748" s="19">
        <v>3739</v>
      </c>
      <c r="G3748" s="20" t="s">
        <v>3182</v>
      </c>
      <c r="H3748" s="21" t="s">
        <v>19</v>
      </c>
      <c r="K3748" s="33">
        <v>28</v>
      </c>
      <c r="L3748" s="37">
        <v>198</v>
      </c>
      <c r="N3748" s="33">
        <v>3</v>
      </c>
      <c r="O3748" s="37">
        <v>198</v>
      </c>
    </row>
    <row r="3749" spans="3:15" x14ac:dyDescent="0.25">
      <c r="C3749" s="1">
        <v>1</v>
      </c>
      <c r="D3749" s="1">
        <v>1</v>
      </c>
      <c r="E3749" s="1">
        <v>1</v>
      </c>
      <c r="F3749" s="16">
        <v>3740</v>
      </c>
      <c r="G3749" s="17" t="s">
        <v>3264</v>
      </c>
      <c r="H3749" s="18" t="s">
        <v>19</v>
      </c>
      <c r="K3749" s="32">
        <v>30</v>
      </c>
      <c r="L3749" s="36">
        <v>198</v>
      </c>
      <c r="N3749" s="32">
        <v>6</v>
      </c>
      <c r="O3749" s="36">
        <v>198</v>
      </c>
    </row>
    <row r="3750" spans="3:15" x14ac:dyDescent="0.25">
      <c r="C3750" s="1">
        <v>1</v>
      </c>
      <c r="D3750" s="1">
        <v>1</v>
      </c>
      <c r="E3750" s="1">
        <v>1</v>
      </c>
      <c r="F3750" s="19">
        <v>3741</v>
      </c>
      <c r="G3750" s="20" t="s">
        <v>3181</v>
      </c>
      <c r="H3750" s="21" t="s">
        <v>19</v>
      </c>
      <c r="K3750" s="33">
        <v>25</v>
      </c>
      <c r="L3750" s="37">
        <v>198</v>
      </c>
      <c r="N3750" s="33">
        <v>8</v>
      </c>
      <c r="O3750" s="37">
        <v>198</v>
      </c>
    </row>
    <row r="3751" spans="3:15" x14ac:dyDescent="0.25">
      <c r="C3751" s="1">
        <v>1</v>
      </c>
      <c r="D3751" s="1">
        <v>1</v>
      </c>
      <c r="E3751" s="1">
        <v>1</v>
      </c>
      <c r="F3751" s="16">
        <v>3742</v>
      </c>
      <c r="G3751" s="17" t="s">
        <v>3264</v>
      </c>
      <c r="H3751" s="18" t="s">
        <v>18</v>
      </c>
      <c r="K3751" s="32">
        <v>21</v>
      </c>
      <c r="L3751" s="36">
        <v>198</v>
      </c>
      <c r="N3751" s="32">
        <v>5</v>
      </c>
      <c r="O3751" s="36">
        <v>198</v>
      </c>
    </row>
    <row r="3752" spans="3:15" x14ac:dyDescent="0.25">
      <c r="C3752" s="1">
        <v>1</v>
      </c>
      <c r="D3752" s="1">
        <v>1</v>
      </c>
      <c r="E3752" s="1">
        <v>1</v>
      </c>
      <c r="F3752" s="19">
        <v>3743</v>
      </c>
      <c r="G3752" s="20" t="s">
        <v>3264</v>
      </c>
      <c r="H3752" s="21" t="s">
        <v>19</v>
      </c>
      <c r="K3752" s="33">
        <v>21</v>
      </c>
      <c r="L3752" s="37">
        <v>198</v>
      </c>
      <c r="N3752" s="33">
        <v>6</v>
      </c>
      <c r="O3752" s="37">
        <v>198</v>
      </c>
    </row>
    <row r="3753" spans="3:15" x14ac:dyDescent="0.25">
      <c r="C3753" s="1">
        <v>1</v>
      </c>
      <c r="D3753" s="1">
        <v>1</v>
      </c>
      <c r="E3753" s="1">
        <v>1</v>
      </c>
      <c r="F3753" s="16">
        <v>3744</v>
      </c>
      <c r="G3753" s="17" t="s">
        <v>3264</v>
      </c>
      <c r="H3753" s="18" t="s">
        <v>19</v>
      </c>
      <c r="K3753" s="32">
        <v>26</v>
      </c>
      <c r="L3753" s="36">
        <v>198</v>
      </c>
      <c r="N3753" s="32">
        <v>6</v>
      </c>
      <c r="O3753" s="36">
        <v>198</v>
      </c>
    </row>
    <row r="3754" spans="3:15" x14ac:dyDescent="0.25">
      <c r="C3754" s="1">
        <v>1</v>
      </c>
      <c r="D3754" s="1">
        <v>1</v>
      </c>
      <c r="E3754" s="1">
        <v>1</v>
      </c>
      <c r="F3754" s="19">
        <v>3745</v>
      </c>
      <c r="G3754" s="20" t="s">
        <v>3264</v>
      </c>
      <c r="H3754" s="21" t="s">
        <v>18</v>
      </c>
      <c r="K3754" s="33">
        <v>22</v>
      </c>
      <c r="L3754" s="37">
        <v>198</v>
      </c>
      <c r="N3754" s="33">
        <v>9</v>
      </c>
      <c r="O3754" s="37">
        <v>198</v>
      </c>
    </row>
    <row r="3755" spans="3:15" x14ac:dyDescent="0.25">
      <c r="C3755" s="1">
        <v>1</v>
      </c>
      <c r="D3755" s="1">
        <v>1</v>
      </c>
      <c r="E3755" s="1">
        <v>1</v>
      </c>
      <c r="F3755" s="16">
        <v>3746</v>
      </c>
      <c r="G3755" s="17" t="s">
        <v>3264</v>
      </c>
      <c r="H3755" s="18" t="s">
        <v>19</v>
      </c>
      <c r="K3755" s="32">
        <v>19</v>
      </c>
      <c r="L3755" s="36">
        <v>198</v>
      </c>
      <c r="N3755" s="32">
        <v>3</v>
      </c>
      <c r="O3755" s="36">
        <v>198</v>
      </c>
    </row>
    <row r="3756" spans="3:15" x14ac:dyDescent="0.25">
      <c r="C3756" s="1">
        <v>1</v>
      </c>
      <c r="D3756" s="1">
        <v>1</v>
      </c>
      <c r="E3756" s="1">
        <v>1</v>
      </c>
      <c r="F3756" s="19">
        <v>3747</v>
      </c>
      <c r="G3756" s="20" t="s">
        <v>3264</v>
      </c>
      <c r="H3756" s="21" t="s">
        <v>19</v>
      </c>
      <c r="K3756" s="33">
        <v>28</v>
      </c>
      <c r="L3756" s="37">
        <v>198</v>
      </c>
      <c r="N3756" s="33">
        <v>9</v>
      </c>
      <c r="O3756" s="37">
        <v>198</v>
      </c>
    </row>
    <row r="3757" spans="3:15" x14ac:dyDescent="0.25">
      <c r="C3757" s="1">
        <v>1</v>
      </c>
      <c r="D3757" s="1">
        <v>1</v>
      </c>
      <c r="E3757" s="1">
        <v>1</v>
      </c>
      <c r="F3757" s="16">
        <v>3748</v>
      </c>
      <c r="G3757" s="17" t="s">
        <v>3182</v>
      </c>
      <c r="H3757" s="18" t="s">
        <v>19</v>
      </c>
      <c r="K3757" s="32">
        <v>21</v>
      </c>
      <c r="L3757" s="36">
        <v>198</v>
      </c>
      <c r="N3757" s="32">
        <v>7</v>
      </c>
      <c r="O3757" s="36">
        <v>198</v>
      </c>
    </row>
    <row r="3758" spans="3:15" x14ac:dyDescent="0.25">
      <c r="C3758" s="1">
        <v>1</v>
      </c>
      <c r="D3758" s="1">
        <v>1</v>
      </c>
      <c r="E3758" s="1">
        <v>1</v>
      </c>
      <c r="F3758" s="19">
        <v>3749</v>
      </c>
      <c r="G3758" s="20" t="s">
        <v>3264</v>
      </c>
      <c r="H3758" s="21" t="s">
        <v>18</v>
      </c>
      <c r="K3758" s="33">
        <v>21</v>
      </c>
      <c r="L3758" s="37">
        <v>198</v>
      </c>
      <c r="N3758" s="33">
        <v>8</v>
      </c>
      <c r="O3758" s="37">
        <v>198</v>
      </c>
    </row>
    <row r="3759" spans="3:15" x14ac:dyDescent="0.25">
      <c r="C3759" s="1">
        <v>1</v>
      </c>
      <c r="D3759" s="1">
        <v>1</v>
      </c>
      <c r="E3759" s="1">
        <v>1</v>
      </c>
      <c r="F3759" s="16">
        <v>3750</v>
      </c>
      <c r="G3759" s="17" t="s">
        <v>3181</v>
      </c>
      <c r="H3759" s="18" t="s">
        <v>18</v>
      </c>
      <c r="K3759" s="32">
        <v>21</v>
      </c>
      <c r="L3759" s="36">
        <v>198</v>
      </c>
      <c r="N3759" s="32">
        <v>8</v>
      </c>
      <c r="O3759" s="36">
        <v>198</v>
      </c>
    </row>
    <row r="3760" spans="3:15" x14ac:dyDescent="0.25">
      <c r="C3760" s="1">
        <v>1</v>
      </c>
      <c r="D3760" s="1">
        <v>1</v>
      </c>
      <c r="E3760" s="1">
        <v>1</v>
      </c>
      <c r="F3760" s="19">
        <v>3751</v>
      </c>
      <c r="G3760" s="20" t="s">
        <v>3264</v>
      </c>
      <c r="H3760" s="21" t="s">
        <v>19</v>
      </c>
      <c r="K3760" s="33">
        <v>17</v>
      </c>
      <c r="L3760" s="37">
        <v>198</v>
      </c>
      <c r="N3760" s="33">
        <v>2</v>
      </c>
      <c r="O3760" s="37">
        <v>198</v>
      </c>
    </row>
    <row r="3761" spans="3:15" x14ac:dyDescent="0.25">
      <c r="C3761" s="1">
        <v>1</v>
      </c>
      <c r="D3761" s="1">
        <v>1</v>
      </c>
      <c r="E3761" s="1">
        <v>1</v>
      </c>
      <c r="F3761" s="16">
        <v>3752</v>
      </c>
      <c r="G3761" s="17" t="s">
        <v>3264</v>
      </c>
      <c r="H3761" s="18" t="s">
        <v>18</v>
      </c>
      <c r="K3761" s="32">
        <v>16</v>
      </c>
      <c r="L3761" s="36">
        <v>198</v>
      </c>
      <c r="N3761" s="32">
        <v>3</v>
      </c>
      <c r="O3761" s="36">
        <v>198</v>
      </c>
    </row>
    <row r="3762" spans="3:15" x14ac:dyDescent="0.25">
      <c r="C3762" s="1">
        <v>1</v>
      </c>
      <c r="D3762" s="1">
        <v>1</v>
      </c>
      <c r="E3762" s="1">
        <v>1</v>
      </c>
      <c r="F3762" s="19">
        <v>3753</v>
      </c>
      <c r="G3762" s="20" t="s">
        <v>3264</v>
      </c>
      <c r="H3762" s="21" t="s">
        <v>19</v>
      </c>
      <c r="K3762" s="33">
        <v>20</v>
      </c>
      <c r="L3762" s="37">
        <v>198</v>
      </c>
      <c r="N3762" s="33">
        <v>7</v>
      </c>
      <c r="O3762" s="37">
        <v>198</v>
      </c>
    </row>
    <row r="3763" spans="3:15" x14ac:dyDescent="0.25">
      <c r="C3763" s="1">
        <v>1</v>
      </c>
      <c r="D3763" s="1">
        <v>1</v>
      </c>
      <c r="E3763" s="1">
        <v>1</v>
      </c>
      <c r="F3763" s="16">
        <v>3754</v>
      </c>
      <c r="G3763" s="17" t="s">
        <v>3181</v>
      </c>
      <c r="H3763" s="18" t="s">
        <v>18</v>
      </c>
      <c r="K3763" s="32">
        <v>17</v>
      </c>
      <c r="L3763" s="36">
        <v>198</v>
      </c>
      <c r="N3763" s="32">
        <v>3</v>
      </c>
      <c r="O3763" s="36">
        <v>198</v>
      </c>
    </row>
    <row r="3764" spans="3:15" x14ac:dyDescent="0.25">
      <c r="C3764" s="1">
        <v>1</v>
      </c>
      <c r="D3764" s="1">
        <v>1</v>
      </c>
      <c r="E3764" s="1">
        <v>1</v>
      </c>
      <c r="F3764" s="19">
        <v>3755</v>
      </c>
      <c r="G3764" s="20" t="s">
        <v>3264</v>
      </c>
      <c r="H3764" s="21" t="s">
        <v>19</v>
      </c>
      <c r="K3764" s="33">
        <v>26</v>
      </c>
      <c r="L3764" s="37">
        <v>198</v>
      </c>
      <c r="N3764" s="33">
        <v>7</v>
      </c>
      <c r="O3764" s="37">
        <v>198</v>
      </c>
    </row>
    <row r="3765" spans="3:15" x14ac:dyDescent="0.25">
      <c r="C3765" s="1">
        <v>1</v>
      </c>
      <c r="D3765" s="1">
        <v>1</v>
      </c>
      <c r="E3765" s="1">
        <v>1</v>
      </c>
      <c r="F3765" s="16">
        <v>3756</v>
      </c>
      <c r="G3765" s="17" t="s">
        <v>3181</v>
      </c>
      <c r="H3765" s="18" t="s">
        <v>19</v>
      </c>
      <c r="K3765" s="32">
        <v>17</v>
      </c>
      <c r="L3765" s="36">
        <v>198</v>
      </c>
      <c r="N3765" s="32">
        <v>3</v>
      </c>
      <c r="O3765" s="36">
        <v>198</v>
      </c>
    </row>
    <row r="3766" spans="3:15" x14ac:dyDescent="0.25">
      <c r="C3766" s="1">
        <v>1</v>
      </c>
      <c r="D3766" s="1">
        <v>1</v>
      </c>
      <c r="E3766" s="1">
        <v>1</v>
      </c>
      <c r="F3766" s="19">
        <v>3757</v>
      </c>
      <c r="G3766" s="20" t="s">
        <v>3182</v>
      </c>
      <c r="H3766" s="21" t="s">
        <v>18</v>
      </c>
      <c r="K3766" s="33">
        <v>9</v>
      </c>
      <c r="L3766" s="37">
        <v>198</v>
      </c>
      <c r="N3766" s="33">
        <v>3</v>
      </c>
      <c r="O3766" s="37">
        <v>198</v>
      </c>
    </row>
    <row r="3767" spans="3:15" x14ac:dyDescent="0.25">
      <c r="C3767" s="1">
        <v>1</v>
      </c>
      <c r="D3767" s="1">
        <v>1</v>
      </c>
      <c r="E3767" s="1">
        <v>1</v>
      </c>
      <c r="F3767" s="16">
        <v>3758</v>
      </c>
      <c r="G3767" s="17" t="s">
        <v>3264</v>
      </c>
      <c r="H3767" s="18" t="s">
        <v>18</v>
      </c>
      <c r="K3767" s="32">
        <v>9</v>
      </c>
      <c r="L3767" s="36">
        <v>198</v>
      </c>
      <c r="N3767" s="32">
        <v>4</v>
      </c>
      <c r="O3767" s="36">
        <v>198</v>
      </c>
    </row>
    <row r="3768" spans="3:15" x14ac:dyDescent="0.25">
      <c r="C3768" s="1">
        <v>1</v>
      </c>
      <c r="D3768" s="1">
        <v>1</v>
      </c>
      <c r="E3768" s="1">
        <v>1</v>
      </c>
      <c r="F3768" s="19">
        <v>3759</v>
      </c>
      <c r="G3768" s="20" t="s">
        <v>3181</v>
      </c>
      <c r="H3768" s="21" t="s">
        <v>19</v>
      </c>
      <c r="K3768" s="33">
        <v>22</v>
      </c>
      <c r="L3768" s="37">
        <v>198</v>
      </c>
      <c r="N3768" s="33">
        <v>6</v>
      </c>
      <c r="O3768" s="37">
        <v>198</v>
      </c>
    </row>
    <row r="3769" spans="3:15" x14ac:dyDescent="0.25">
      <c r="C3769" s="1">
        <v>1</v>
      </c>
      <c r="D3769" s="1">
        <v>1</v>
      </c>
      <c r="E3769" s="1">
        <v>1</v>
      </c>
      <c r="F3769" s="16">
        <v>3760</v>
      </c>
      <c r="G3769" s="17" t="s">
        <v>3182</v>
      </c>
      <c r="H3769" s="18" t="s">
        <v>19</v>
      </c>
      <c r="K3769" s="32">
        <v>16</v>
      </c>
      <c r="L3769" s="36">
        <v>198</v>
      </c>
      <c r="N3769" s="32">
        <v>6</v>
      </c>
      <c r="O3769" s="36">
        <v>198</v>
      </c>
    </row>
    <row r="3770" spans="3:15" x14ac:dyDescent="0.25">
      <c r="C3770" s="1">
        <v>1</v>
      </c>
      <c r="D3770" s="1">
        <v>1</v>
      </c>
      <c r="E3770" s="1">
        <v>1</v>
      </c>
      <c r="F3770" s="19">
        <v>3761</v>
      </c>
      <c r="G3770" s="20" t="s">
        <v>3264</v>
      </c>
      <c r="H3770" s="21" t="s">
        <v>19</v>
      </c>
      <c r="K3770" s="33">
        <v>8</v>
      </c>
      <c r="L3770" s="37">
        <v>198</v>
      </c>
      <c r="N3770" s="33">
        <v>5</v>
      </c>
      <c r="O3770" s="37">
        <v>198</v>
      </c>
    </row>
    <row r="3771" spans="3:15" x14ac:dyDescent="0.25">
      <c r="C3771" s="1">
        <v>1</v>
      </c>
      <c r="D3771" s="1">
        <v>1</v>
      </c>
      <c r="E3771" s="1">
        <v>1</v>
      </c>
      <c r="F3771" s="16">
        <v>3762</v>
      </c>
      <c r="G3771" s="17" t="s">
        <v>3181</v>
      </c>
      <c r="H3771" s="18" t="s">
        <v>19</v>
      </c>
      <c r="K3771" s="32">
        <v>32</v>
      </c>
      <c r="L3771" s="36">
        <v>199</v>
      </c>
      <c r="N3771" s="32">
        <v>7</v>
      </c>
      <c r="O3771" s="36">
        <v>199</v>
      </c>
    </row>
    <row r="3772" spans="3:15" x14ac:dyDescent="0.25">
      <c r="C3772" s="1">
        <v>1</v>
      </c>
      <c r="D3772" s="1">
        <v>1</v>
      </c>
      <c r="E3772" s="1">
        <v>1</v>
      </c>
      <c r="F3772" s="19">
        <v>3763</v>
      </c>
      <c r="G3772" s="20" t="s">
        <v>3264</v>
      </c>
      <c r="H3772" s="21" t="s">
        <v>18</v>
      </c>
      <c r="K3772" s="33">
        <v>21</v>
      </c>
      <c r="L3772" s="37">
        <v>199</v>
      </c>
      <c r="N3772" s="33">
        <v>3</v>
      </c>
      <c r="O3772" s="37">
        <v>199</v>
      </c>
    </row>
    <row r="3773" spans="3:15" x14ac:dyDescent="0.25">
      <c r="C3773" s="1">
        <v>1</v>
      </c>
      <c r="D3773" s="1">
        <v>1</v>
      </c>
      <c r="E3773" s="1">
        <v>1</v>
      </c>
      <c r="F3773" s="16">
        <v>3764</v>
      </c>
      <c r="G3773" s="17" t="s">
        <v>3181</v>
      </c>
      <c r="H3773" s="18" t="s">
        <v>18</v>
      </c>
      <c r="K3773" s="32">
        <v>22</v>
      </c>
      <c r="L3773" s="36">
        <v>199</v>
      </c>
      <c r="N3773" s="32">
        <v>5</v>
      </c>
      <c r="O3773" s="36">
        <v>199</v>
      </c>
    </row>
    <row r="3774" spans="3:15" x14ac:dyDescent="0.25">
      <c r="C3774" s="1">
        <v>1</v>
      </c>
      <c r="D3774" s="1">
        <v>1</v>
      </c>
      <c r="E3774" s="1">
        <v>1</v>
      </c>
      <c r="F3774" s="19">
        <v>3765</v>
      </c>
      <c r="G3774" s="20" t="s">
        <v>3181</v>
      </c>
      <c r="H3774" s="21" t="s">
        <v>18</v>
      </c>
      <c r="K3774" s="33">
        <v>32</v>
      </c>
      <c r="L3774" s="37">
        <v>199</v>
      </c>
      <c r="N3774" s="33">
        <v>5</v>
      </c>
      <c r="O3774" s="37">
        <v>199</v>
      </c>
    </row>
    <row r="3775" spans="3:15" x14ac:dyDescent="0.25">
      <c r="C3775" s="1">
        <v>1</v>
      </c>
      <c r="D3775" s="1">
        <v>1</v>
      </c>
      <c r="E3775" s="1">
        <v>1</v>
      </c>
      <c r="F3775" s="16">
        <v>3766</v>
      </c>
      <c r="G3775" s="17" t="s">
        <v>3181</v>
      </c>
      <c r="H3775" s="18" t="s">
        <v>18</v>
      </c>
      <c r="K3775" s="32">
        <v>45</v>
      </c>
      <c r="L3775" s="36">
        <v>199</v>
      </c>
      <c r="N3775" s="32">
        <v>8</v>
      </c>
      <c r="O3775" s="36">
        <v>199</v>
      </c>
    </row>
    <row r="3776" spans="3:15" x14ac:dyDescent="0.25">
      <c r="C3776" s="1">
        <v>1</v>
      </c>
      <c r="D3776" s="1">
        <v>1</v>
      </c>
      <c r="E3776" s="1">
        <v>1</v>
      </c>
      <c r="F3776" s="19">
        <v>3767</v>
      </c>
      <c r="G3776" s="20" t="s">
        <v>3182</v>
      </c>
      <c r="H3776" s="21" t="s">
        <v>19</v>
      </c>
      <c r="K3776" s="33">
        <v>25</v>
      </c>
      <c r="L3776" s="37">
        <v>199</v>
      </c>
      <c r="N3776" s="33">
        <v>2</v>
      </c>
      <c r="O3776" s="37">
        <v>199</v>
      </c>
    </row>
    <row r="3777" spans="3:15" x14ac:dyDescent="0.25">
      <c r="C3777" s="1">
        <v>1</v>
      </c>
      <c r="D3777" s="1">
        <v>1</v>
      </c>
      <c r="E3777" s="1">
        <v>1</v>
      </c>
      <c r="F3777" s="16">
        <v>3768</v>
      </c>
      <c r="G3777" s="17" t="s">
        <v>3264</v>
      </c>
      <c r="H3777" s="18" t="s">
        <v>18</v>
      </c>
      <c r="K3777" s="32">
        <v>29</v>
      </c>
      <c r="L3777" s="36">
        <v>199</v>
      </c>
      <c r="N3777" s="32">
        <v>6</v>
      </c>
      <c r="O3777" s="36">
        <v>199</v>
      </c>
    </row>
    <row r="3778" spans="3:15" x14ac:dyDescent="0.25">
      <c r="C3778" s="1">
        <v>1</v>
      </c>
      <c r="D3778" s="1">
        <v>1</v>
      </c>
      <c r="E3778" s="1">
        <v>1</v>
      </c>
      <c r="F3778" s="19">
        <v>3769</v>
      </c>
      <c r="G3778" s="20" t="s">
        <v>3264</v>
      </c>
      <c r="H3778" s="21" t="s">
        <v>19</v>
      </c>
      <c r="K3778" s="33">
        <v>29</v>
      </c>
      <c r="L3778" s="37">
        <v>199</v>
      </c>
      <c r="N3778" s="33">
        <v>3</v>
      </c>
      <c r="O3778" s="37">
        <v>199</v>
      </c>
    </row>
    <row r="3779" spans="3:15" x14ac:dyDescent="0.25">
      <c r="C3779" s="1">
        <v>1</v>
      </c>
      <c r="D3779" s="1">
        <v>1</v>
      </c>
      <c r="E3779" s="1">
        <v>1</v>
      </c>
      <c r="F3779" s="16">
        <v>3770</v>
      </c>
      <c r="G3779" s="17" t="s">
        <v>3264</v>
      </c>
      <c r="H3779" s="18" t="s">
        <v>19</v>
      </c>
      <c r="K3779" s="32">
        <v>28</v>
      </c>
      <c r="L3779" s="36">
        <v>199</v>
      </c>
      <c r="N3779" s="32">
        <v>4</v>
      </c>
      <c r="O3779" s="36">
        <v>199</v>
      </c>
    </row>
    <row r="3780" spans="3:15" x14ac:dyDescent="0.25">
      <c r="C3780" s="1">
        <v>1</v>
      </c>
      <c r="D3780" s="1">
        <v>1</v>
      </c>
      <c r="E3780" s="1">
        <v>1</v>
      </c>
      <c r="F3780" s="19">
        <v>3771</v>
      </c>
      <c r="G3780" s="20" t="s">
        <v>3181</v>
      </c>
      <c r="H3780" s="21" t="s">
        <v>18</v>
      </c>
      <c r="K3780" s="33">
        <v>30</v>
      </c>
      <c r="L3780" s="37">
        <v>199</v>
      </c>
      <c r="N3780" s="33">
        <v>7</v>
      </c>
      <c r="O3780" s="37">
        <v>199</v>
      </c>
    </row>
    <row r="3781" spans="3:15" x14ac:dyDescent="0.25">
      <c r="C3781" s="1">
        <v>1</v>
      </c>
      <c r="D3781" s="1">
        <v>1</v>
      </c>
      <c r="E3781" s="1">
        <v>1</v>
      </c>
      <c r="F3781" s="16">
        <v>3772</v>
      </c>
      <c r="G3781" s="17" t="s">
        <v>3181</v>
      </c>
      <c r="H3781" s="18" t="s">
        <v>18</v>
      </c>
      <c r="K3781" s="32">
        <v>28</v>
      </c>
      <c r="L3781" s="36">
        <v>199</v>
      </c>
      <c r="N3781" s="32">
        <v>7</v>
      </c>
      <c r="O3781" s="36">
        <v>199</v>
      </c>
    </row>
    <row r="3782" spans="3:15" x14ac:dyDescent="0.25">
      <c r="C3782" s="1">
        <v>1</v>
      </c>
      <c r="D3782" s="1">
        <v>1</v>
      </c>
      <c r="E3782" s="1">
        <v>1</v>
      </c>
      <c r="F3782" s="19">
        <v>3773</v>
      </c>
      <c r="G3782" s="20" t="s">
        <v>3181</v>
      </c>
      <c r="H3782" s="21" t="s">
        <v>18</v>
      </c>
      <c r="K3782" s="33">
        <v>29</v>
      </c>
      <c r="L3782" s="37">
        <v>199</v>
      </c>
      <c r="N3782" s="33">
        <v>8</v>
      </c>
      <c r="O3782" s="37">
        <v>199</v>
      </c>
    </row>
    <row r="3783" spans="3:15" x14ac:dyDescent="0.25">
      <c r="C3783" s="1">
        <v>1</v>
      </c>
      <c r="D3783" s="1">
        <v>1</v>
      </c>
      <c r="E3783" s="1">
        <v>1</v>
      </c>
      <c r="F3783" s="16">
        <v>3774</v>
      </c>
      <c r="G3783" s="17" t="s">
        <v>3181</v>
      </c>
      <c r="H3783" s="18" t="s">
        <v>18</v>
      </c>
      <c r="K3783" s="32">
        <v>17</v>
      </c>
      <c r="L3783" s="36">
        <v>199</v>
      </c>
      <c r="N3783" s="32">
        <v>7</v>
      </c>
      <c r="O3783" s="36">
        <v>199</v>
      </c>
    </row>
    <row r="3784" spans="3:15" x14ac:dyDescent="0.25">
      <c r="C3784" s="1">
        <v>1</v>
      </c>
      <c r="D3784" s="1">
        <v>1</v>
      </c>
      <c r="E3784" s="1">
        <v>1</v>
      </c>
      <c r="F3784" s="19">
        <v>3775</v>
      </c>
      <c r="G3784" s="20" t="s">
        <v>3181</v>
      </c>
      <c r="H3784" s="21" t="s">
        <v>19</v>
      </c>
      <c r="K3784" s="33">
        <v>30</v>
      </c>
      <c r="L3784" s="37">
        <v>199</v>
      </c>
      <c r="N3784" s="33">
        <v>10</v>
      </c>
      <c r="O3784" s="37">
        <v>199</v>
      </c>
    </row>
    <row r="3785" spans="3:15" x14ac:dyDescent="0.25">
      <c r="C3785" s="1">
        <v>1</v>
      </c>
      <c r="D3785" s="1">
        <v>1</v>
      </c>
      <c r="E3785" s="1">
        <v>1</v>
      </c>
      <c r="F3785" s="16">
        <v>3776</v>
      </c>
      <c r="G3785" s="17" t="s">
        <v>3181</v>
      </c>
      <c r="H3785" s="18" t="s">
        <v>18</v>
      </c>
      <c r="K3785" s="32">
        <v>22</v>
      </c>
      <c r="L3785" s="36">
        <v>199</v>
      </c>
      <c r="N3785" s="32">
        <v>6</v>
      </c>
      <c r="O3785" s="36">
        <v>199</v>
      </c>
    </row>
    <row r="3786" spans="3:15" x14ac:dyDescent="0.25">
      <c r="C3786" s="1">
        <v>1</v>
      </c>
      <c r="D3786" s="1">
        <v>1</v>
      </c>
      <c r="E3786" s="1">
        <v>1</v>
      </c>
      <c r="F3786" s="19">
        <v>3777</v>
      </c>
      <c r="G3786" s="20" t="s">
        <v>3182</v>
      </c>
      <c r="H3786" s="21" t="s">
        <v>19</v>
      </c>
      <c r="K3786" s="33">
        <v>16</v>
      </c>
      <c r="L3786" s="37">
        <v>199</v>
      </c>
      <c r="N3786" s="33">
        <v>3</v>
      </c>
      <c r="O3786" s="37">
        <v>199</v>
      </c>
    </row>
    <row r="3787" spans="3:15" x14ac:dyDescent="0.25">
      <c r="C3787" s="1">
        <v>1</v>
      </c>
      <c r="D3787" s="1">
        <v>1</v>
      </c>
      <c r="E3787" s="1">
        <v>1</v>
      </c>
      <c r="F3787" s="16">
        <v>3778</v>
      </c>
      <c r="G3787" s="17" t="s">
        <v>3264</v>
      </c>
      <c r="H3787" s="18" t="s">
        <v>19</v>
      </c>
      <c r="K3787" s="32">
        <v>26</v>
      </c>
      <c r="L3787" s="36">
        <v>199</v>
      </c>
      <c r="N3787" s="32">
        <v>7</v>
      </c>
      <c r="O3787" s="36">
        <v>199</v>
      </c>
    </row>
    <row r="3788" spans="3:15" x14ac:dyDescent="0.25">
      <c r="C3788" s="1">
        <v>1</v>
      </c>
      <c r="D3788" s="1">
        <v>1</v>
      </c>
      <c r="E3788" s="1">
        <v>1</v>
      </c>
      <c r="F3788" s="19">
        <v>3779</v>
      </c>
      <c r="G3788" s="20" t="s">
        <v>3181</v>
      </c>
      <c r="H3788" s="21" t="s">
        <v>18</v>
      </c>
      <c r="K3788" s="33">
        <v>26</v>
      </c>
      <c r="L3788" s="37">
        <v>199</v>
      </c>
      <c r="N3788" s="33">
        <v>8</v>
      </c>
      <c r="O3788" s="37">
        <v>199</v>
      </c>
    </row>
    <row r="3789" spans="3:15" x14ac:dyDescent="0.25">
      <c r="C3789" s="1">
        <v>1</v>
      </c>
      <c r="D3789" s="1">
        <v>1</v>
      </c>
      <c r="E3789" s="1">
        <v>1</v>
      </c>
      <c r="F3789" s="16">
        <v>3780</v>
      </c>
      <c r="G3789" s="17" t="s">
        <v>3181</v>
      </c>
      <c r="H3789" s="18" t="s">
        <v>19</v>
      </c>
      <c r="K3789" s="32">
        <v>20</v>
      </c>
      <c r="L3789" s="36">
        <v>199</v>
      </c>
      <c r="N3789" s="32">
        <v>4</v>
      </c>
      <c r="O3789" s="36">
        <v>199</v>
      </c>
    </row>
    <row r="3790" spans="3:15" x14ac:dyDescent="0.25">
      <c r="C3790" s="1">
        <v>1</v>
      </c>
      <c r="D3790" s="1">
        <v>1</v>
      </c>
      <c r="E3790" s="1">
        <v>1</v>
      </c>
      <c r="F3790" s="19">
        <v>3781</v>
      </c>
      <c r="G3790" s="20" t="s">
        <v>3182</v>
      </c>
      <c r="H3790" s="21" t="s">
        <v>18</v>
      </c>
      <c r="K3790" s="33">
        <v>21</v>
      </c>
      <c r="L3790" s="37">
        <v>199</v>
      </c>
      <c r="N3790" s="33">
        <v>6</v>
      </c>
      <c r="O3790" s="37">
        <v>199</v>
      </c>
    </row>
    <row r="3791" spans="3:15" x14ac:dyDescent="0.25">
      <c r="C3791" s="1">
        <v>1</v>
      </c>
      <c r="D3791" s="1">
        <v>1</v>
      </c>
      <c r="E3791" s="1">
        <v>1</v>
      </c>
      <c r="F3791" s="16">
        <v>3782</v>
      </c>
      <c r="G3791" s="17" t="s">
        <v>3182</v>
      </c>
      <c r="H3791" s="18" t="s">
        <v>18</v>
      </c>
      <c r="K3791" s="32">
        <v>14</v>
      </c>
      <c r="L3791" s="36">
        <v>199</v>
      </c>
      <c r="N3791" s="32">
        <v>5</v>
      </c>
      <c r="O3791" s="36">
        <v>199</v>
      </c>
    </row>
    <row r="3792" spans="3:15" x14ac:dyDescent="0.25">
      <c r="C3792" s="1">
        <v>1</v>
      </c>
      <c r="D3792" s="1">
        <v>1</v>
      </c>
      <c r="E3792" s="1">
        <v>1</v>
      </c>
      <c r="F3792" s="19">
        <v>3783</v>
      </c>
      <c r="G3792" s="20" t="s">
        <v>3264</v>
      </c>
      <c r="H3792" s="21" t="s">
        <v>19</v>
      </c>
      <c r="K3792" s="33">
        <v>26</v>
      </c>
      <c r="L3792" s="37">
        <v>199</v>
      </c>
      <c r="N3792" s="33">
        <v>5</v>
      </c>
      <c r="O3792" s="37">
        <v>199</v>
      </c>
    </row>
    <row r="3793" spans="3:15" x14ac:dyDescent="0.25">
      <c r="C3793" s="1">
        <v>1</v>
      </c>
      <c r="D3793" s="1">
        <v>1</v>
      </c>
      <c r="E3793" s="1">
        <v>1</v>
      </c>
      <c r="F3793" s="16">
        <v>3784</v>
      </c>
      <c r="G3793" s="17" t="s">
        <v>3264</v>
      </c>
      <c r="H3793" s="18" t="s">
        <v>19</v>
      </c>
      <c r="K3793" s="32">
        <v>20</v>
      </c>
      <c r="L3793" s="36">
        <v>199</v>
      </c>
      <c r="N3793" s="32">
        <v>3</v>
      </c>
      <c r="O3793" s="36">
        <v>199</v>
      </c>
    </row>
    <row r="3794" spans="3:15" x14ac:dyDescent="0.25">
      <c r="C3794" s="1">
        <v>1</v>
      </c>
      <c r="D3794" s="1">
        <v>1</v>
      </c>
      <c r="E3794" s="1">
        <v>1</v>
      </c>
      <c r="F3794" s="19">
        <v>3785</v>
      </c>
      <c r="G3794" s="20" t="s">
        <v>3264</v>
      </c>
      <c r="H3794" s="21" t="s">
        <v>19</v>
      </c>
      <c r="K3794" s="33">
        <v>9</v>
      </c>
      <c r="L3794" s="37">
        <v>199</v>
      </c>
      <c r="N3794" s="33">
        <v>0</v>
      </c>
      <c r="O3794" s="37">
        <v>199</v>
      </c>
    </row>
    <row r="3795" spans="3:15" x14ac:dyDescent="0.25">
      <c r="C3795" s="1">
        <v>1</v>
      </c>
      <c r="D3795" s="1">
        <v>1</v>
      </c>
      <c r="E3795" s="1">
        <v>1</v>
      </c>
      <c r="F3795" s="16">
        <v>3786</v>
      </c>
      <c r="G3795" s="17" t="s">
        <v>3264</v>
      </c>
      <c r="H3795" s="18" t="s">
        <v>19</v>
      </c>
      <c r="K3795" s="32">
        <v>12</v>
      </c>
      <c r="L3795" s="36">
        <v>199</v>
      </c>
      <c r="N3795" s="32">
        <v>5</v>
      </c>
      <c r="O3795" s="36">
        <v>199</v>
      </c>
    </row>
    <row r="3796" spans="3:15" x14ac:dyDescent="0.25">
      <c r="C3796" s="1">
        <v>1</v>
      </c>
      <c r="D3796" s="1">
        <v>1</v>
      </c>
      <c r="E3796" s="1">
        <v>1</v>
      </c>
      <c r="F3796" s="19">
        <v>3787</v>
      </c>
      <c r="G3796" s="20" t="s">
        <v>3181</v>
      </c>
      <c r="H3796" s="21" t="s">
        <v>18</v>
      </c>
      <c r="K3796" s="33">
        <v>20</v>
      </c>
      <c r="L3796" s="37">
        <v>199</v>
      </c>
      <c r="N3796" s="33">
        <v>5</v>
      </c>
      <c r="O3796" s="37">
        <v>199</v>
      </c>
    </row>
    <row r="3797" spans="3:15" x14ac:dyDescent="0.25">
      <c r="C3797" s="1">
        <v>1</v>
      </c>
      <c r="D3797" s="1">
        <v>1</v>
      </c>
      <c r="E3797" s="1">
        <v>1</v>
      </c>
      <c r="F3797" s="16">
        <v>3788</v>
      </c>
      <c r="G3797" s="17" t="s">
        <v>3264</v>
      </c>
      <c r="H3797" s="18" t="s">
        <v>18</v>
      </c>
      <c r="K3797" s="32">
        <v>24</v>
      </c>
      <c r="L3797" s="36">
        <v>199</v>
      </c>
      <c r="N3797" s="32">
        <v>2</v>
      </c>
      <c r="O3797" s="36">
        <v>199</v>
      </c>
    </row>
    <row r="3798" spans="3:15" x14ac:dyDescent="0.25">
      <c r="C3798" s="1">
        <v>1</v>
      </c>
      <c r="D3798" s="1">
        <v>1</v>
      </c>
      <c r="E3798" s="1">
        <v>1</v>
      </c>
      <c r="F3798" s="19">
        <v>3789</v>
      </c>
      <c r="G3798" s="20" t="s">
        <v>3181</v>
      </c>
      <c r="H3798" s="21" t="s">
        <v>19</v>
      </c>
      <c r="K3798" s="33">
        <v>25</v>
      </c>
      <c r="L3798" s="37">
        <v>199</v>
      </c>
      <c r="N3798" s="33">
        <v>7</v>
      </c>
      <c r="O3798" s="37">
        <v>199</v>
      </c>
    </row>
    <row r="3799" spans="3:15" x14ac:dyDescent="0.25">
      <c r="C3799" s="1">
        <v>1</v>
      </c>
      <c r="D3799" s="1">
        <v>1</v>
      </c>
      <c r="E3799" s="1">
        <v>1</v>
      </c>
      <c r="F3799" s="16">
        <v>3790</v>
      </c>
      <c r="G3799" s="17" t="s">
        <v>3181</v>
      </c>
      <c r="H3799" s="18" t="s">
        <v>18</v>
      </c>
      <c r="K3799" s="32">
        <v>13</v>
      </c>
      <c r="L3799" s="36">
        <v>199</v>
      </c>
      <c r="N3799" s="32">
        <v>2</v>
      </c>
      <c r="O3799" s="36">
        <v>199</v>
      </c>
    </row>
    <row r="3800" spans="3:15" x14ac:dyDescent="0.25">
      <c r="C3800" s="1">
        <v>1</v>
      </c>
      <c r="D3800" s="1">
        <v>1</v>
      </c>
      <c r="E3800" s="1">
        <v>1</v>
      </c>
      <c r="F3800" s="19">
        <v>3791</v>
      </c>
      <c r="G3800" s="20" t="s">
        <v>3264</v>
      </c>
      <c r="H3800" s="21" t="s">
        <v>19</v>
      </c>
      <c r="K3800" s="33">
        <v>16</v>
      </c>
      <c r="L3800" s="37">
        <v>199</v>
      </c>
      <c r="N3800" s="33">
        <v>3</v>
      </c>
      <c r="O3800" s="37">
        <v>199</v>
      </c>
    </row>
    <row r="3801" spans="3:15" x14ac:dyDescent="0.25">
      <c r="C3801" s="1">
        <v>1</v>
      </c>
      <c r="D3801" s="1">
        <v>1</v>
      </c>
      <c r="E3801" s="1">
        <v>1</v>
      </c>
      <c r="F3801" s="16">
        <v>3792</v>
      </c>
      <c r="G3801" s="17" t="s">
        <v>3181</v>
      </c>
      <c r="H3801" s="18" t="s">
        <v>19</v>
      </c>
      <c r="K3801" s="32">
        <v>17</v>
      </c>
      <c r="L3801" s="36">
        <v>199</v>
      </c>
      <c r="N3801" s="32">
        <v>2</v>
      </c>
      <c r="O3801" s="36">
        <v>199</v>
      </c>
    </row>
    <row r="3802" spans="3:15" x14ac:dyDescent="0.25">
      <c r="C3802" s="1">
        <v>1</v>
      </c>
      <c r="D3802" s="1">
        <v>1</v>
      </c>
      <c r="E3802" s="1">
        <v>1</v>
      </c>
      <c r="F3802" s="19">
        <v>3793</v>
      </c>
      <c r="G3802" s="20" t="s">
        <v>3181</v>
      </c>
      <c r="H3802" s="21" t="s">
        <v>19</v>
      </c>
      <c r="K3802" s="33">
        <v>12</v>
      </c>
      <c r="L3802" s="37">
        <v>199</v>
      </c>
      <c r="N3802" s="33">
        <v>2</v>
      </c>
      <c r="O3802" s="37">
        <v>199</v>
      </c>
    </row>
    <row r="3803" spans="3:15" x14ac:dyDescent="0.25">
      <c r="C3803" s="1">
        <v>1</v>
      </c>
      <c r="D3803" s="1">
        <v>1</v>
      </c>
      <c r="E3803" s="1">
        <v>1</v>
      </c>
      <c r="F3803" s="16">
        <v>3794</v>
      </c>
      <c r="G3803" s="17" t="s">
        <v>3182</v>
      </c>
      <c r="H3803" s="18" t="s">
        <v>19</v>
      </c>
      <c r="K3803" s="32">
        <v>16</v>
      </c>
      <c r="L3803" s="36">
        <v>199</v>
      </c>
      <c r="N3803" s="32">
        <v>5</v>
      </c>
      <c r="O3803" s="36">
        <v>199</v>
      </c>
    </row>
    <row r="3804" spans="3:15" x14ac:dyDescent="0.25">
      <c r="C3804" s="1">
        <v>1</v>
      </c>
      <c r="D3804" s="1">
        <v>1</v>
      </c>
      <c r="E3804" s="1">
        <v>1</v>
      </c>
      <c r="F3804" s="19">
        <v>3795</v>
      </c>
      <c r="G3804" s="20" t="s">
        <v>3182</v>
      </c>
      <c r="H3804" s="21" t="s">
        <v>18</v>
      </c>
      <c r="K3804" s="33">
        <v>12</v>
      </c>
      <c r="L3804" s="37">
        <v>199</v>
      </c>
      <c r="N3804" s="33">
        <v>5</v>
      </c>
      <c r="O3804" s="37">
        <v>199</v>
      </c>
    </row>
    <row r="3805" spans="3:15" x14ac:dyDescent="0.25">
      <c r="C3805" s="1">
        <v>1</v>
      </c>
      <c r="D3805" s="1">
        <v>1</v>
      </c>
      <c r="E3805" s="1">
        <v>1</v>
      </c>
      <c r="F3805" s="16">
        <v>3796</v>
      </c>
      <c r="G3805" s="17" t="s">
        <v>3264</v>
      </c>
      <c r="H3805" s="18" t="s">
        <v>19</v>
      </c>
      <c r="K3805" s="32">
        <v>32</v>
      </c>
      <c r="L3805" s="36">
        <v>200</v>
      </c>
      <c r="N3805" s="32">
        <v>7</v>
      </c>
      <c r="O3805" s="36">
        <v>200</v>
      </c>
    </row>
    <row r="3806" spans="3:15" x14ac:dyDescent="0.25">
      <c r="C3806" s="1">
        <v>1</v>
      </c>
      <c r="D3806" s="1">
        <v>1</v>
      </c>
      <c r="E3806" s="1">
        <v>1</v>
      </c>
      <c r="F3806" s="19">
        <v>3797</v>
      </c>
      <c r="G3806" s="20" t="s">
        <v>3182</v>
      </c>
      <c r="H3806" s="21" t="s">
        <v>19</v>
      </c>
      <c r="K3806" s="33">
        <v>22</v>
      </c>
      <c r="L3806" s="37">
        <v>200</v>
      </c>
      <c r="N3806" s="33">
        <v>9</v>
      </c>
      <c r="O3806" s="37">
        <v>200</v>
      </c>
    </row>
    <row r="3807" spans="3:15" x14ac:dyDescent="0.25">
      <c r="C3807" s="1">
        <v>1</v>
      </c>
      <c r="D3807" s="1">
        <v>1</v>
      </c>
      <c r="E3807" s="1">
        <v>1</v>
      </c>
      <c r="F3807" s="16">
        <v>3798</v>
      </c>
      <c r="G3807" s="17" t="s">
        <v>3264</v>
      </c>
      <c r="H3807" s="18" t="s">
        <v>19</v>
      </c>
      <c r="K3807" s="32">
        <v>19</v>
      </c>
      <c r="L3807" s="36">
        <v>200</v>
      </c>
      <c r="N3807" s="32">
        <v>4</v>
      </c>
      <c r="O3807" s="36">
        <v>200</v>
      </c>
    </row>
    <row r="3808" spans="3:15" x14ac:dyDescent="0.25">
      <c r="C3808" s="1">
        <v>1</v>
      </c>
      <c r="D3808" s="1">
        <v>1</v>
      </c>
      <c r="E3808" s="1">
        <v>1</v>
      </c>
      <c r="F3808" s="19">
        <v>3799</v>
      </c>
      <c r="G3808" s="20" t="s">
        <v>3181</v>
      </c>
      <c r="H3808" s="21" t="s">
        <v>18</v>
      </c>
      <c r="K3808" s="33">
        <v>30</v>
      </c>
      <c r="L3808" s="37">
        <v>200</v>
      </c>
      <c r="N3808" s="33">
        <v>11</v>
      </c>
      <c r="O3808" s="37">
        <v>200</v>
      </c>
    </row>
    <row r="3809" spans="3:15" x14ac:dyDescent="0.25">
      <c r="C3809" s="1">
        <v>1</v>
      </c>
      <c r="D3809" s="1">
        <v>1</v>
      </c>
      <c r="E3809" s="1">
        <v>1</v>
      </c>
      <c r="F3809" s="16">
        <v>3800</v>
      </c>
      <c r="G3809" s="17" t="s">
        <v>3264</v>
      </c>
      <c r="H3809" s="18" t="s">
        <v>18</v>
      </c>
      <c r="K3809" s="32">
        <v>27</v>
      </c>
      <c r="L3809" s="36">
        <v>200</v>
      </c>
      <c r="N3809" s="32">
        <v>7</v>
      </c>
      <c r="O3809" s="36">
        <v>200</v>
      </c>
    </row>
    <row r="3810" spans="3:15" x14ac:dyDescent="0.25">
      <c r="C3810" s="1">
        <v>1</v>
      </c>
      <c r="D3810" s="1">
        <v>1</v>
      </c>
      <c r="E3810" s="1">
        <v>1</v>
      </c>
      <c r="F3810" s="19">
        <v>3801</v>
      </c>
      <c r="G3810" s="20" t="s">
        <v>3182</v>
      </c>
      <c r="H3810" s="21" t="s">
        <v>18</v>
      </c>
      <c r="K3810" s="33">
        <v>27</v>
      </c>
      <c r="L3810" s="37">
        <v>200</v>
      </c>
      <c r="N3810" s="33">
        <v>5</v>
      </c>
      <c r="O3810" s="37">
        <v>200</v>
      </c>
    </row>
    <row r="3811" spans="3:15" x14ac:dyDescent="0.25">
      <c r="C3811" s="1">
        <v>1</v>
      </c>
      <c r="D3811" s="1">
        <v>1</v>
      </c>
      <c r="E3811" s="1">
        <v>1</v>
      </c>
      <c r="F3811" s="16">
        <v>3802</v>
      </c>
      <c r="G3811" s="17" t="s">
        <v>3264</v>
      </c>
      <c r="H3811" s="18" t="s">
        <v>19</v>
      </c>
      <c r="K3811" s="32">
        <v>32</v>
      </c>
      <c r="L3811" s="36">
        <v>200</v>
      </c>
      <c r="N3811" s="32">
        <v>7</v>
      </c>
      <c r="O3811" s="36">
        <v>200</v>
      </c>
    </row>
    <row r="3812" spans="3:15" x14ac:dyDescent="0.25">
      <c r="C3812" s="1">
        <v>1</v>
      </c>
      <c r="D3812" s="1">
        <v>1</v>
      </c>
      <c r="E3812" s="1">
        <v>1</v>
      </c>
      <c r="F3812" s="19">
        <v>3803</v>
      </c>
      <c r="G3812" s="20" t="s">
        <v>3264</v>
      </c>
      <c r="H3812" s="21" t="s">
        <v>19</v>
      </c>
      <c r="K3812" s="33">
        <v>24</v>
      </c>
      <c r="L3812" s="37">
        <v>200</v>
      </c>
      <c r="N3812" s="33">
        <v>3</v>
      </c>
      <c r="O3812" s="37">
        <v>200</v>
      </c>
    </row>
    <row r="3813" spans="3:15" x14ac:dyDescent="0.25">
      <c r="C3813" s="1">
        <v>1</v>
      </c>
      <c r="D3813" s="1">
        <v>1</v>
      </c>
      <c r="E3813" s="1">
        <v>1</v>
      </c>
      <c r="F3813" s="16">
        <v>3804</v>
      </c>
      <c r="G3813" s="17" t="s">
        <v>3264</v>
      </c>
      <c r="H3813" s="18" t="s">
        <v>19</v>
      </c>
      <c r="K3813" s="32">
        <v>32</v>
      </c>
      <c r="L3813" s="36">
        <v>200</v>
      </c>
      <c r="N3813" s="32">
        <v>1</v>
      </c>
      <c r="O3813" s="36">
        <v>200</v>
      </c>
    </row>
    <row r="3814" spans="3:15" x14ac:dyDescent="0.25">
      <c r="C3814" s="1">
        <v>1</v>
      </c>
      <c r="D3814" s="1">
        <v>1</v>
      </c>
      <c r="E3814" s="1">
        <v>1</v>
      </c>
      <c r="F3814" s="19">
        <v>3805</v>
      </c>
      <c r="G3814" s="20" t="s">
        <v>3264</v>
      </c>
      <c r="H3814" s="21" t="s">
        <v>19</v>
      </c>
      <c r="K3814" s="33">
        <v>31</v>
      </c>
      <c r="L3814" s="37">
        <v>200</v>
      </c>
      <c r="N3814" s="33">
        <v>11</v>
      </c>
      <c r="O3814" s="37">
        <v>200</v>
      </c>
    </row>
    <row r="3815" spans="3:15" x14ac:dyDescent="0.25">
      <c r="C3815" s="1">
        <v>1</v>
      </c>
      <c r="D3815" s="1">
        <v>1</v>
      </c>
      <c r="E3815" s="1">
        <v>1</v>
      </c>
      <c r="F3815" s="16">
        <v>3806</v>
      </c>
      <c r="G3815" s="17" t="s">
        <v>3264</v>
      </c>
      <c r="H3815" s="18" t="s">
        <v>19</v>
      </c>
      <c r="K3815" s="32">
        <v>27</v>
      </c>
      <c r="L3815" s="36">
        <v>200</v>
      </c>
      <c r="N3815" s="32">
        <v>6</v>
      </c>
      <c r="O3815" s="36">
        <v>200</v>
      </c>
    </row>
    <row r="3816" spans="3:15" x14ac:dyDescent="0.25">
      <c r="C3816" s="1">
        <v>1</v>
      </c>
      <c r="D3816" s="1">
        <v>1</v>
      </c>
      <c r="E3816" s="1">
        <v>1</v>
      </c>
      <c r="F3816" s="19">
        <v>3807</v>
      </c>
      <c r="G3816" s="20" t="s">
        <v>3181</v>
      </c>
      <c r="H3816" s="21" t="s">
        <v>18</v>
      </c>
      <c r="K3816" s="33">
        <v>22</v>
      </c>
      <c r="L3816" s="37">
        <v>200</v>
      </c>
      <c r="N3816" s="33">
        <v>5</v>
      </c>
      <c r="O3816" s="37">
        <v>200</v>
      </c>
    </row>
    <row r="3817" spans="3:15" x14ac:dyDescent="0.25">
      <c r="C3817" s="1">
        <v>1</v>
      </c>
      <c r="D3817" s="1">
        <v>1</v>
      </c>
      <c r="E3817" s="1">
        <v>1</v>
      </c>
      <c r="F3817" s="16">
        <v>3808</v>
      </c>
      <c r="G3817" s="17" t="s">
        <v>3181</v>
      </c>
      <c r="H3817" s="18" t="s">
        <v>19</v>
      </c>
      <c r="K3817" s="32">
        <v>30</v>
      </c>
      <c r="L3817" s="36">
        <v>200</v>
      </c>
      <c r="N3817" s="32">
        <v>12</v>
      </c>
      <c r="O3817" s="36">
        <v>200</v>
      </c>
    </row>
    <row r="3818" spans="3:15" x14ac:dyDescent="0.25">
      <c r="C3818" s="1">
        <v>1</v>
      </c>
      <c r="D3818" s="1">
        <v>1</v>
      </c>
      <c r="E3818" s="1">
        <v>1</v>
      </c>
      <c r="F3818" s="19">
        <v>3809</v>
      </c>
      <c r="G3818" s="20" t="s">
        <v>3182</v>
      </c>
      <c r="H3818" s="21" t="s">
        <v>19</v>
      </c>
      <c r="K3818" s="33">
        <v>24</v>
      </c>
      <c r="L3818" s="37">
        <v>200</v>
      </c>
      <c r="N3818" s="33">
        <v>6</v>
      </c>
      <c r="O3818" s="37">
        <v>200</v>
      </c>
    </row>
    <row r="3819" spans="3:15" x14ac:dyDescent="0.25">
      <c r="C3819" s="1">
        <v>1</v>
      </c>
      <c r="D3819" s="1">
        <v>1</v>
      </c>
      <c r="E3819" s="1">
        <v>1</v>
      </c>
      <c r="F3819" s="16">
        <v>3810</v>
      </c>
      <c r="G3819" s="17" t="s">
        <v>3264</v>
      </c>
      <c r="H3819" s="18" t="s">
        <v>19</v>
      </c>
      <c r="K3819" s="32">
        <v>29</v>
      </c>
      <c r="L3819" s="36">
        <v>200</v>
      </c>
      <c r="N3819" s="32">
        <v>6</v>
      </c>
      <c r="O3819" s="36">
        <v>200</v>
      </c>
    </row>
    <row r="3820" spans="3:15" x14ac:dyDescent="0.25">
      <c r="C3820" s="1">
        <v>1</v>
      </c>
      <c r="D3820" s="1">
        <v>1</v>
      </c>
      <c r="E3820" s="1">
        <v>1</v>
      </c>
      <c r="F3820" s="19">
        <v>3811</v>
      </c>
      <c r="G3820" s="20" t="s">
        <v>3264</v>
      </c>
      <c r="H3820" s="21" t="s">
        <v>19</v>
      </c>
      <c r="K3820" s="33">
        <v>24</v>
      </c>
      <c r="L3820" s="37">
        <v>200</v>
      </c>
      <c r="N3820" s="33">
        <v>4</v>
      </c>
      <c r="O3820" s="37">
        <v>200</v>
      </c>
    </row>
    <row r="3821" spans="3:15" x14ac:dyDescent="0.25">
      <c r="C3821" s="1">
        <v>1</v>
      </c>
      <c r="D3821" s="1">
        <v>1</v>
      </c>
      <c r="E3821" s="1">
        <v>1</v>
      </c>
      <c r="F3821" s="16">
        <v>3812</v>
      </c>
      <c r="G3821" s="17" t="s">
        <v>3181</v>
      </c>
      <c r="H3821" s="18" t="s">
        <v>18</v>
      </c>
      <c r="K3821" s="32">
        <v>27</v>
      </c>
      <c r="L3821" s="36">
        <v>200</v>
      </c>
      <c r="N3821" s="32">
        <v>8</v>
      </c>
      <c r="O3821" s="36">
        <v>200</v>
      </c>
    </row>
    <row r="3822" spans="3:15" x14ac:dyDescent="0.25">
      <c r="C3822" s="1">
        <v>1</v>
      </c>
      <c r="D3822" s="1">
        <v>1</v>
      </c>
      <c r="E3822" s="1">
        <v>1</v>
      </c>
      <c r="F3822" s="19">
        <v>3813</v>
      </c>
      <c r="G3822" s="20" t="s">
        <v>3264</v>
      </c>
      <c r="H3822" s="21" t="s">
        <v>18</v>
      </c>
      <c r="K3822" s="33">
        <v>16</v>
      </c>
      <c r="L3822" s="37">
        <v>200</v>
      </c>
      <c r="N3822" s="33">
        <v>1</v>
      </c>
      <c r="O3822" s="37">
        <v>200</v>
      </c>
    </row>
    <row r="3823" spans="3:15" x14ac:dyDescent="0.25">
      <c r="C3823" s="1">
        <v>1</v>
      </c>
      <c r="D3823" s="1">
        <v>1</v>
      </c>
      <c r="E3823" s="1">
        <v>1</v>
      </c>
      <c r="F3823" s="16">
        <v>3814</v>
      </c>
      <c r="G3823" s="17" t="s">
        <v>3264</v>
      </c>
      <c r="H3823" s="18" t="s">
        <v>18</v>
      </c>
      <c r="K3823" s="32">
        <v>19</v>
      </c>
      <c r="L3823" s="36">
        <v>200</v>
      </c>
      <c r="N3823" s="32">
        <v>4</v>
      </c>
      <c r="O3823" s="36">
        <v>200</v>
      </c>
    </row>
    <row r="3824" spans="3:15" x14ac:dyDescent="0.25">
      <c r="C3824" s="1">
        <v>1</v>
      </c>
      <c r="D3824" s="1">
        <v>1</v>
      </c>
      <c r="E3824" s="1">
        <v>1</v>
      </c>
      <c r="F3824" s="19">
        <v>3815</v>
      </c>
      <c r="G3824" s="20" t="s">
        <v>3181</v>
      </c>
      <c r="H3824" s="21" t="s">
        <v>18</v>
      </c>
      <c r="K3824" s="33">
        <v>23</v>
      </c>
      <c r="L3824" s="37">
        <v>200</v>
      </c>
      <c r="N3824" s="33">
        <v>4</v>
      </c>
      <c r="O3824" s="37">
        <v>200</v>
      </c>
    </row>
    <row r="3825" spans="3:15" x14ac:dyDescent="0.25">
      <c r="C3825" s="1">
        <v>1</v>
      </c>
      <c r="D3825" s="1">
        <v>1</v>
      </c>
      <c r="E3825" s="1">
        <v>1</v>
      </c>
      <c r="F3825" s="16">
        <v>3816</v>
      </c>
      <c r="G3825" s="17" t="s">
        <v>3264</v>
      </c>
      <c r="H3825" s="18" t="s">
        <v>18</v>
      </c>
      <c r="K3825" s="32">
        <v>19</v>
      </c>
      <c r="L3825" s="36">
        <v>200</v>
      </c>
      <c r="N3825" s="32">
        <v>3</v>
      </c>
      <c r="O3825" s="36">
        <v>200</v>
      </c>
    </row>
    <row r="3826" spans="3:15" x14ac:dyDescent="0.25">
      <c r="C3826" s="1">
        <v>1</v>
      </c>
      <c r="D3826" s="1">
        <v>1</v>
      </c>
      <c r="E3826" s="1">
        <v>1</v>
      </c>
      <c r="F3826" s="19">
        <v>3817</v>
      </c>
      <c r="G3826" s="20" t="s">
        <v>3182</v>
      </c>
      <c r="H3826" s="21" t="s">
        <v>18</v>
      </c>
      <c r="K3826" s="33">
        <v>21</v>
      </c>
      <c r="L3826" s="37">
        <v>200</v>
      </c>
      <c r="N3826" s="33">
        <v>11</v>
      </c>
      <c r="O3826" s="37">
        <v>200</v>
      </c>
    </row>
    <row r="3827" spans="3:15" x14ac:dyDescent="0.25">
      <c r="C3827" s="1">
        <v>1</v>
      </c>
      <c r="D3827" s="1">
        <v>1</v>
      </c>
      <c r="E3827" s="1">
        <v>1</v>
      </c>
      <c r="F3827" s="16">
        <v>3818</v>
      </c>
      <c r="G3827" s="17" t="s">
        <v>3182</v>
      </c>
      <c r="H3827" s="18" t="s">
        <v>19</v>
      </c>
      <c r="K3827" s="32">
        <v>16</v>
      </c>
      <c r="L3827" s="36">
        <v>200</v>
      </c>
      <c r="N3827" s="32">
        <v>4</v>
      </c>
      <c r="O3827" s="36">
        <v>200</v>
      </c>
    </row>
    <row r="3828" spans="3:15" x14ac:dyDescent="0.25">
      <c r="C3828" s="1">
        <v>1</v>
      </c>
      <c r="D3828" s="1">
        <v>1</v>
      </c>
      <c r="E3828" s="1">
        <v>1</v>
      </c>
      <c r="F3828" s="19">
        <v>3819</v>
      </c>
      <c r="G3828" s="20" t="s">
        <v>3182</v>
      </c>
      <c r="H3828" s="21" t="s">
        <v>18</v>
      </c>
      <c r="K3828" s="33">
        <v>21</v>
      </c>
      <c r="L3828" s="37">
        <v>200</v>
      </c>
      <c r="N3828" s="33">
        <v>6</v>
      </c>
      <c r="O3828" s="37">
        <v>200</v>
      </c>
    </row>
    <row r="3829" spans="3:15" x14ac:dyDescent="0.25">
      <c r="C3829" s="1">
        <v>1</v>
      </c>
      <c r="D3829" s="1">
        <v>1</v>
      </c>
      <c r="E3829" s="1">
        <v>1</v>
      </c>
      <c r="F3829" s="16">
        <v>3820</v>
      </c>
      <c r="G3829" s="17" t="s">
        <v>3264</v>
      </c>
      <c r="H3829" s="18" t="s">
        <v>19</v>
      </c>
      <c r="K3829" s="32">
        <v>27</v>
      </c>
      <c r="L3829" s="36">
        <v>200</v>
      </c>
      <c r="N3829" s="32">
        <v>3</v>
      </c>
      <c r="O3829" s="36">
        <v>200</v>
      </c>
    </row>
    <row r="3830" spans="3:15" x14ac:dyDescent="0.25">
      <c r="C3830" s="1">
        <v>1</v>
      </c>
      <c r="D3830" s="1">
        <v>1</v>
      </c>
      <c r="E3830" s="1">
        <v>1</v>
      </c>
      <c r="F3830" s="19">
        <v>3821</v>
      </c>
      <c r="G3830" s="20" t="s">
        <v>3264</v>
      </c>
      <c r="H3830" s="21" t="s">
        <v>19</v>
      </c>
      <c r="K3830" s="33">
        <v>29</v>
      </c>
      <c r="L3830" s="37">
        <v>200</v>
      </c>
      <c r="N3830" s="33">
        <v>3</v>
      </c>
      <c r="O3830" s="37">
        <v>200</v>
      </c>
    </row>
    <row r="3831" spans="3:15" x14ac:dyDescent="0.25">
      <c r="C3831" s="1">
        <v>1</v>
      </c>
      <c r="D3831" s="1">
        <v>1</v>
      </c>
      <c r="E3831" s="1">
        <v>1</v>
      </c>
      <c r="F3831" s="16">
        <v>3822</v>
      </c>
      <c r="G3831" s="17" t="s">
        <v>3264</v>
      </c>
      <c r="H3831" s="18" t="s">
        <v>18</v>
      </c>
      <c r="K3831" s="32">
        <v>20</v>
      </c>
      <c r="L3831" s="36">
        <v>200</v>
      </c>
      <c r="N3831" s="32">
        <v>4</v>
      </c>
      <c r="O3831" s="36">
        <v>200</v>
      </c>
    </row>
    <row r="3832" spans="3:15" x14ac:dyDescent="0.25">
      <c r="C3832" s="1">
        <v>1</v>
      </c>
      <c r="D3832" s="1">
        <v>1</v>
      </c>
      <c r="E3832" s="1">
        <v>1</v>
      </c>
      <c r="F3832" s="19">
        <v>3823</v>
      </c>
      <c r="G3832" s="20" t="s">
        <v>3181</v>
      </c>
      <c r="H3832" s="21" t="s">
        <v>18</v>
      </c>
      <c r="K3832" s="33">
        <v>16</v>
      </c>
      <c r="L3832" s="37">
        <v>200</v>
      </c>
      <c r="N3832" s="33">
        <v>3</v>
      </c>
      <c r="O3832" s="37">
        <v>200</v>
      </c>
    </row>
    <row r="3833" spans="3:15" x14ac:dyDescent="0.25">
      <c r="C3833" s="1">
        <v>1</v>
      </c>
      <c r="D3833" s="1">
        <v>1</v>
      </c>
      <c r="E3833" s="1">
        <v>1</v>
      </c>
      <c r="F3833" s="16">
        <v>3824</v>
      </c>
      <c r="G3833" s="17" t="s">
        <v>3182</v>
      </c>
      <c r="H3833" s="18" t="s">
        <v>19</v>
      </c>
      <c r="K3833" s="32">
        <v>21</v>
      </c>
      <c r="L3833" s="36">
        <v>200</v>
      </c>
      <c r="N3833" s="32">
        <v>5</v>
      </c>
      <c r="O3833" s="36">
        <v>200</v>
      </c>
    </row>
    <row r="3834" spans="3:15" x14ac:dyDescent="0.25">
      <c r="C3834" s="1">
        <v>1</v>
      </c>
      <c r="D3834" s="1">
        <v>1</v>
      </c>
      <c r="E3834" s="1">
        <v>1</v>
      </c>
      <c r="F3834" s="19">
        <v>3825</v>
      </c>
      <c r="G3834" s="20" t="s">
        <v>3264</v>
      </c>
      <c r="H3834" s="21" t="s">
        <v>18</v>
      </c>
      <c r="K3834" s="33">
        <v>13</v>
      </c>
      <c r="L3834" s="37">
        <v>200</v>
      </c>
      <c r="N3834" s="33">
        <v>5</v>
      </c>
      <c r="O3834" s="37">
        <v>200</v>
      </c>
    </row>
    <row r="3835" spans="3:15" x14ac:dyDescent="0.25">
      <c r="C3835" s="1">
        <v>1</v>
      </c>
      <c r="D3835" s="1">
        <v>1</v>
      </c>
      <c r="E3835" s="1">
        <v>1</v>
      </c>
      <c r="F3835" s="16">
        <v>3826</v>
      </c>
      <c r="G3835" s="17" t="s">
        <v>3181</v>
      </c>
      <c r="H3835" s="18" t="s">
        <v>19</v>
      </c>
      <c r="K3835" s="32">
        <v>21</v>
      </c>
      <c r="L3835" s="36">
        <v>200</v>
      </c>
      <c r="N3835" s="32">
        <v>4</v>
      </c>
      <c r="O3835" s="36">
        <v>200</v>
      </c>
    </row>
    <row r="3836" spans="3:15" x14ac:dyDescent="0.25">
      <c r="C3836" s="1">
        <v>1</v>
      </c>
      <c r="D3836" s="1">
        <v>1</v>
      </c>
      <c r="E3836" s="1">
        <v>1</v>
      </c>
      <c r="F3836" s="19">
        <v>3827</v>
      </c>
      <c r="G3836" s="20" t="s">
        <v>3264</v>
      </c>
      <c r="H3836" s="21" t="s">
        <v>19</v>
      </c>
      <c r="K3836" s="33">
        <v>18</v>
      </c>
      <c r="L3836" s="37">
        <v>200</v>
      </c>
      <c r="N3836" s="33">
        <v>4</v>
      </c>
      <c r="O3836" s="37">
        <v>200</v>
      </c>
    </row>
    <row r="3837" spans="3:15" x14ac:dyDescent="0.25">
      <c r="C3837" s="1">
        <v>1</v>
      </c>
      <c r="D3837" s="1">
        <v>1</v>
      </c>
      <c r="E3837" s="1">
        <v>1</v>
      </c>
      <c r="F3837" s="16">
        <v>3828</v>
      </c>
      <c r="G3837" s="17" t="s">
        <v>3182</v>
      </c>
      <c r="H3837" s="18" t="s">
        <v>19</v>
      </c>
      <c r="K3837" s="32">
        <v>9</v>
      </c>
      <c r="L3837" s="36">
        <v>200</v>
      </c>
      <c r="N3837" s="32">
        <v>2</v>
      </c>
      <c r="O3837" s="36">
        <v>200</v>
      </c>
    </row>
    <row r="3838" spans="3:15" x14ac:dyDescent="0.25">
      <c r="C3838" s="1">
        <v>1</v>
      </c>
      <c r="D3838" s="1">
        <v>1</v>
      </c>
      <c r="E3838" s="1">
        <v>1</v>
      </c>
      <c r="F3838" s="19">
        <v>3829</v>
      </c>
      <c r="G3838" s="20" t="s">
        <v>3264</v>
      </c>
      <c r="H3838" s="21" t="s">
        <v>19</v>
      </c>
      <c r="K3838" s="33">
        <v>38</v>
      </c>
      <c r="L3838" s="37">
        <v>201</v>
      </c>
      <c r="N3838" s="33">
        <v>8</v>
      </c>
      <c r="O3838" s="37">
        <v>201</v>
      </c>
    </row>
    <row r="3839" spans="3:15" x14ac:dyDescent="0.25">
      <c r="C3839" s="1">
        <v>1</v>
      </c>
      <c r="D3839" s="1">
        <v>1</v>
      </c>
      <c r="E3839" s="1">
        <v>1</v>
      </c>
      <c r="F3839" s="16">
        <v>3830</v>
      </c>
      <c r="G3839" s="17" t="s">
        <v>3264</v>
      </c>
      <c r="H3839" s="18" t="s">
        <v>18</v>
      </c>
      <c r="K3839" s="32">
        <v>28</v>
      </c>
      <c r="L3839" s="36">
        <v>201</v>
      </c>
      <c r="N3839" s="32">
        <v>4</v>
      </c>
      <c r="O3839" s="36">
        <v>201</v>
      </c>
    </row>
    <row r="3840" spans="3:15" x14ac:dyDescent="0.25">
      <c r="C3840" s="1">
        <v>1</v>
      </c>
      <c r="D3840" s="1">
        <v>1</v>
      </c>
      <c r="E3840" s="1">
        <v>1</v>
      </c>
      <c r="F3840" s="19">
        <v>3831</v>
      </c>
      <c r="G3840" s="20" t="s">
        <v>3181</v>
      </c>
      <c r="H3840" s="21" t="s">
        <v>19</v>
      </c>
      <c r="K3840" s="33">
        <v>27</v>
      </c>
      <c r="L3840" s="37">
        <v>201</v>
      </c>
      <c r="N3840" s="33">
        <v>1</v>
      </c>
      <c r="O3840" s="37">
        <v>201</v>
      </c>
    </row>
    <row r="3841" spans="3:15" x14ac:dyDescent="0.25">
      <c r="C3841" s="1">
        <v>1</v>
      </c>
      <c r="D3841" s="1">
        <v>1</v>
      </c>
      <c r="E3841" s="1">
        <v>1</v>
      </c>
      <c r="F3841" s="16">
        <v>3832</v>
      </c>
      <c r="G3841" s="17" t="s">
        <v>3264</v>
      </c>
      <c r="H3841" s="18" t="s">
        <v>19</v>
      </c>
      <c r="K3841" s="32">
        <v>28</v>
      </c>
      <c r="L3841" s="36">
        <v>201</v>
      </c>
      <c r="N3841" s="32">
        <v>4</v>
      </c>
      <c r="O3841" s="36">
        <v>201</v>
      </c>
    </row>
    <row r="3842" spans="3:15" x14ac:dyDescent="0.25">
      <c r="C3842" s="1">
        <v>1</v>
      </c>
      <c r="D3842" s="1">
        <v>1</v>
      </c>
      <c r="E3842" s="1">
        <v>1</v>
      </c>
      <c r="F3842" s="19">
        <v>3833</v>
      </c>
      <c r="G3842" s="20" t="s">
        <v>3181</v>
      </c>
      <c r="H3842" s="21" t="s">
        <v>18</v>
      </c>
      <c r="K3842" s="33">
        <v>30</v>
      </c>
      <c r="L3842" s="37">
        <v>201</v>
      </c>
      <c r="N3842" s="33">
        <v>5</v>
      </c>
      <c r="O3842" s="37">
        <v>201</v>
      </c>
    </row>
    <row r="3843" spans="3:15" x14ac:dyDescent="0.25">
      <c r="C3843" s="1">
        <v>1</v>
      </c>
      <c r="D3843" s="1">
        <v>1</v>
      </c>
      <c r="E3843" s="1">
        <v>1</v>
      </c>
      <c r="F3843" s="16">
        <v>3834</v>
      </c>
      <c r="G3843" s="17" t="s">
        <v>3181</v>
      </c>
      <c r="H3843" s="18" t="s">
        <v>19</v>
      </c>
      <c r="K3843" s="32">
        <v>23</v>
      </c>
      <c r="L3843" s="36">
        <v>201</v>
      </c>
      <c r="N3843" s="32">
        <v>4</v>
      </c>
      <c r="O3843" s="36">
        <v>201</v>
      </c>
    </row>
    <row r="3844" spans="3:15" x14ac:dyDescent="0.25">
      <c r="C3844" s="1">
        <v>1</v>
      </c>
      <c r="D3844" s="1">
        <v>1</v>
      </c>
      <c r="E3844" s="1">
        <v>1</v>
      </c>
      <c r="F3844" s="19">
        <v>3835</v>
      </c>
      <c r="G3844" s="20" t="s">
        <v>3182</v>
      </c>
      <c r="H3844" s="21" t="s">
        <v>18</v>
      </c>
      <c r="K3844" s="33">
        <v>34</v>
      </c>
      <c r="L3844" s="37">
        <v>201</v>
      </c>
      <c r="N3844" s="33">
        <v>8</v>
      </c>
      <c r="O3844" s="37">
        <v>201</v>
      </c>
    </row>
    <row r="3845" spans="3:15" x14ac:dyDescent="0.25">
      <c r="C3845" s="1">
        <v>1</v>
      </c>
      <c r="D3845" s="1">
        <v>1</v>
      </c>
      <c r="E3845" s="1">
        <v>1</v>
      </c>
      <c r="F3845" s="16">
        <v>3836</v>
      </c>
      <c r="G3845" s="17" t="s">
        <v>3264</v>
      </c>
      <c r="H3845" s="18" t="s">
        <v>18</v>
      </c>
      <c r="K3845" s="32">
        <v>32</v>
      </c>
      <c r="L3845" s="36">
        <v>201</v>
      </c>
      <c r="N3845" s="32">
        <v>5</v>
      </c>
      <c r="O3845" s="36">
        <v>201</v>
      </c>
    </row>
    <row r="3846" spans="3:15" x14ac:dyDescent="0.25">
      <c r="C3846" s="1">
        <v>1</v>
      </c>
      <c r="D3846" s="1">
        <v>1</v>
      </c>
      <c r="E3846" s="1">
        <v>1</v>
      </c>
      <c r="F3846" s="19">
        <v>3837</v>
      </c>
      <c r="G3846" s="20" t="s">
        <v>3181</v>
      </c>
      <c r="H3846" s="21" t="s">
        <v>18</v>
      </c>
      <c r="K3846" s="33">
        <v>29</v>
      </c>
      <c r="L3846" s="37">
        <v>201</v>
      </c>
      <c r="N3846" s="33">
        <v>8</v>
      </c>
      <c r="O3846" s="37">
        <v>201</v>
      </c>
    </row>
    <row r="3847" spans="3:15" x14ac:dyDescent="0.25">
      <c r="C3847" s="1">
        <v>1</v>
      </c>
      <c r="D3847" s="1">
        <v>1</v>
      </c>
      <c r="E3847" s="1">
        <v>1</v>
      </c>
      <c r="F3847" s="16">
        <v>3838</v>
      </c>
      <c r="G3847" s="17" t="s">
        <v>3264</v>
      </c>
      <c r="H3847" s="18" t="s">
        <v>19</v>
      </c>
      <c r="K3847" s="32">
        <v>33</v>
      </c>
      <c r="L3847" s="36">
        <v>201</v>
      </c>
      <c r="N3847" s="32">
        <v>7</v>
      </c>
      <c r="O3847" s="36">
        <v>201</v>
      </c>
    </row>
    <row r="3848" spans="3:15" x14ac:dyDescent="0.25">
      <c r="C3848" s="1">
        <v>1</v>
      </c>
      <c r="D3848" s="1">
        <v>1</v>
      </c>
      <c r="E3848" s="1">
        <v>1</v>
      </c>
      <c r="F3848" s="19">
        <v>3839</v>
      </c>
      <c r="G3848" s="20" t="s">
        <v>3181</v>
      </c>
      <c r="H3848" s="21" t="s">
        <v>19</v>
      </c>
      <c r="K3848" s="33">
        <v>18</v>
      </c>
      <c r="L3848" s="37">
        <v>201</v>
      </c>
      <c r="N3848" s="33">
        <v>3</v>
      </c>
      <c r="O3848" s="37">
        <v>201</v>
      </c>
    </row>
    <row r="3849" spans="3:15" x14ac:dyDescent="0.25">
      <c r="C3849" s="1">
        <v>1</v>
      </c>
      <c r="D3849" s="1">
        <v>1</v>
      </c>
      <c r="E3849" s="1">
        <v>1</v>
      </c>
      <c r="F3849" s="16">
        <v>3840</v>
      </c>
      <c r="G3849" s="17" t="s">
        <v>3264</v>
      </c>
      <c r="H3849" s="18" t="s">
        <v>18</v>
      </c>
      <c r="K3849" s="32">
        <v>20</v>
      </c>
      <c r="L3849" s="36">
        <v>201</v>
      </c>
      <c r="N3849" s="32">
        <v>4</v>
      </c>
      <c r="O3849" s="36">
        <v>201</v>
      </c>
    </row>
    <row r="3850" spans="3:15" x14ac:dyDescent="0.25">
      <c r="C3850" s="1">
        <v>1</v>
      </c>
      <c r="D3850" s="1">
        <v>1</v>
      </c>
      <c r="E3850" s="1">
        <v>1</v>
      </c>
      <c r="F3850" s="19">
        <v>3841</v>
      </c>
      <c r="G3850" s="20" t="s">
        <v>3264</v>
      </c>
      <c r="H3850" s="21" t="s">
        <v>19</v>
      </c>
      <c r="K3850" s="33">
        <v>18</v>
      </c>
      <c r="L3850" s="37">
        <v>201</v>
      </c>
      <c r="N3850" s="33">
        <v>7</v>
      </c>
      <c r="O3850" s="37">
        <v>201</v>
      </c>
    </row>
    <row r="3851" spans="3:15" x14ac:dyDescent="0.25">
      <c r="C3851" s="1">
        <v>1</v>
      </c>
      <c r="D3851" s="1">
        <v>1</v>
      </c>
      <c r="E3851" s="1">
        <v>1</v>
      </c>
      <c r="F3851" s="16">
        <v>3842</v>
      </c>
      <c r="G3851" s="17" t="s">
        <v>3181</v>
      </c>
      <c r="H3851" s="18" t="s">
        <v>18</v>
      </c>
      <c r="K3851" s="32">
        <v>28</v>
      </c>
      <c r="L3851" s="36">
        <v>201</v>
      </c>
      <c r="N3851" s="32">
        <v>5</v>
      </c>
      <c r="O3851" s="36">
        <v>201</v>
      </c>
    </row>
    <row r="3852" spans="3:15" x14ac:dyDescent="0.25">
      <c r="C3852" s="1">
        <v>1</v>
      </c>
      <c r="D3852" s="1">
        <v>1</v>
      </c>
      <c r="E3852" s="1">
        <v>1</v>
      </c>
      <c r="F3852" s="19">
        <v>3843</v>
      </c>
      <c r="G3852" s="20" t="s">
        <v>3264</v>
      </c>
      <c r="H3852" s="21" t="s">
        <v>18</v>
      </c>
      <c r="K3852" s="33">
        <v>24</v>
      </c>
      <c r="L3852" s="37">
        <v>201</v>
      </c>
      <c r="N3852" s="33">
        <v>2</v>
      </c>
      <c r="O3852" s="37">
        <v>201</v>
      </c>
    </row>
    <row r="3853" spans="3:15" x14ac:dyDescent="0.25">
      <c r="C3853" s="1">
        <v>1</v>
      </c>
      <c r="D3853" s="1">
        <v>1</v>
      </c>
      <c r="E3853" s="1">
        <v>1</v>
      </c>
      <c r="F3853" s="16">
        <v>3844</v>
      </c>
      <c r="G3853" s="17" t="s">
        <v>3264</v>
      </c>
      <c r="H3853" s="18" t="s">
        <v>19</v>
      </c>
      <c r="K3853" s="32">
        <v>25</v>
      </c>
      <c r="L3853" s="36">
        <v>201</v>
      </c>
      <c r="N3853" s="32">
        <v>6</v>
      </c>
      <c r="O3853" s="36">
        <v>201</v>
      </c>
    </row>
    <row r="3854" spans="3:15" x14ac:dyDescent="0.25">
      <c r="C3854" s="1">
        <v>1</v>
      </c>
      <c r="D3854" s="1">
        <v>1</v>
      </c>
      <c r="E3854" s="1">
        <v>1</v>
      </c>
      <c r="F3854" s="19">
        <v>3845</v>
      </c>
      <c r="G3854" s="20" t="s">
        <v>3264</v>
      </c>
      <c r="H3854" s="21" t="s">
        <v>18</v>
      </c>
      <c r="K3854" s="33">
        <v>16</v>
      </c>
      <c r="L3854" s="37">
        <v>201</v>
      </c>
      <c r="N3854" s="33">
        <v>4</v>
      </c>
      <c r="O3854" s="37">
        <v>201</v>
      </c>
    </row>
    <row r="3855" spans="3:15" x14ac:dyDescent="0.25">
      <c r="C3855" s="1">
        <v>1</v>
      </c>
      <c r="D3855" s="1">
        <v>1</v>
      </c>
      <c r="E3855" s="1">
        <v>1</v>
      </c>
      <c r="F3855" s="16">
        <v>3846</v>
      </c>
      <c r="G3855" s="17" t="s">
        <v>3181</v>
      </c>
      <c r="H3855" s="18" t="s">
        <v>19</v>
      </c>
      <c r="K3855" s="32">
        <v>20</v>
      </c>
      <c r="L3855" s="36">
        <v>201</v>
      </c>
      <c r="N3855" s="32">
        <v>7</v>
      </c>
      <c r="O3855" s="36">
        <v>201</v>
      </c>
    </row>
    <row r="3856" spans="3:15" x14ac:dyDescent="0.25">
      <c r="C3856" s="1">
        <v>1</v>
      </c>
      <c r="D3856" s="1">
        <v>1</v>
      </c>
      <c r="E3856" s="1">
        <v>1</v>
      </c>
      <c r="F3856" s="19">
        <v>3847</v>
      </c>
      <c r="G3856" s="20" t="s">
        <v>3181</v>
      </c>
      <c r="H3856" s="21" t="s">
        <v>19</v>
      </c>
      <c r="K3856" s="33">
        <v>17</v>
      </c>
      <c r="L3856" s="37">
        <v>201</v>
      </c>
      <c r="N3856" s="33">
        <v>6</v>
      </c>
      <c r="O3856" s="37">
        <v>201</v>
      </c>
    </row>
    <row r="3857" spans="3:15" x14ac:dyDescent="0.25">
      <c r="C3857" s="1">
        <v>1</v>
      </c>
      <c r="D3857" s="1">
        <v>1</v>
      </c>
      <c r="E3857" s="1">
        <v>1</v>
      </c>
      <c r="F3857" s="16">
        <v>3848</v>
      </c>
      <c r="G3857" s="17" t="s">
        <v>3264</v>
      </c>
      <c r="H3857" s="18" t="s">
        <v>19</v>
      </c>
      <c r="K3857" s="32">
        <v>25</v>
      </c>
      <c r="L3857" s="36">
        <v>201</v>
      </c>
      <c r="N3857" s="32">
        <v>5</v>
      </c>
      <c r="O3857" s="36">
        <v>201</v>
      </c>
    </row>
    <row r="3858" spans="3:15" x14ac:dyDescent="0.25">
      <c r="C3858" s="1">
        <v>1</v>
      </c>
      <c r="D3858" s="1">
        <v>1</v>
      </c>
      <c r="E3858" s="1">
        <v>1</v>
      </c>
      <c r="F3858" s="19">
        <v>3849</v>
      </c>
      <c r="G3858" s="20" t="s">
        <v>3264</v>
      </c>
      <c r="H3858" s="21" t="s">
        <v>19</v>
      </c>
      <c r="K3858" s="33">
        <v>16</v>
      </c>
      <c r="L3858" s="37">
        <v>201</v>
      </c>
      <c r="N3858" s="33">
        <v>1</v>
      </c>
      <c r="O3858" s="37">
        <v>201</v>
      </c>
    </row>
    <row r="3859" spans="3:15" x14ac:dyDescent="0.25">
      <c r="C3859" s="1">
        <v>1</v>
      </c>
      <c r="D3859" s="1">
        <v>1</v>
      </c>
      <c r="E3859" s="1">
        <v>1</v>
      </c>
      <c r="F3859" s="16">
        <v>3850</v>
      </c>
      <c r="G3859" s="17" t="s">
        <v>3181</v>
      </c>
      <c r="H3859" s="18" t="s">
        <v>18</v>
      </c>
      <c r="K3859" s="32">
        <v>22</v>
      </c>
      <c r="L3859" s="36">
        <v>201</v>
      </c>
      <c r="N3859" s="32">
        <v>8</v>
      </c>
      <c r="O3859" s="36">
        <v>201</v>
      </c>
    </row>
    <row r="3860" spans="3:15" x14ac:dyDescent="0.25">
      <c r="C3860" s="1">
        <v>1</v>
      </c>
      <c r="D3860" s="1">
        <v>1</v>
      </c>
      <c r="E3860" s="1">
        <v>1</v>
      </c>
      <c r="F3860" s="19">
        <v>3851</v>
      </c>
      <c r="G3860" s="20" t="s">
        <v>3264</v>
      </c>
      <c r="H3860" s="21" t="s">
        <v>19</v>
      </c>
      <c r="K3860" s="33">
        <v>19</v>
      </c>
      <c r="L3860" s="37">
        <v>201</v>
      </c>
      <c r="N3860" s="33">
        <v>5</v>
      </c>
      <c r="O3860" s="37">
        <v>201</v>
      </c>
    </row>
    <row r="3861" spans="3:15" x14ac:dyDescent="0.25">
      <c r="C3861" s="1">
        <v>1</v>
      </c>
      <c r="D3861" s="1">
        <v>1</v>
      </c>
      <c r="E3861" s="1">
        <v>1</v>
      </c>
      <c r="F3861" s="16">
        <v>3852</v>
      </c>
      <c r="G3861" s="17" t="s">
        <v>3264</v>
      </c>
      <c r="H3861" s="18" t="s">
        <v>18</v>
      </c>
      <c r="K3861" s="32">
        <v>15</v>
      </c>
      <c r="L3861" s="36">
        <v>201</v>
      </c>
      <c r="N3861" s="32">
        <v>2</v>
      </c>
      <c r="O3861" s="36">
        <v>201</v>
      </c>
    </row>
    <row r="3862" spans="3:15" x14ac:dyDescent="0.25">
      <c r="C3862" s="1">
        <v>1</v>
      </c>
      <c r="D3862" s="1">
        <v>1</v>
      </c>
      <c r="E3862" s="1">
        <v>1</v>
      </c>
      <c r="F3862" s="19">
        <v>3853</v>
      </c>
      <c r="G3862" s="20" t="s">
        <v>3264</v>
      </c>
      <c r="H3862" s="21" t="s">
        <v>19</v>
      </c>
      <c r="K3862" s="33">
        <v>24</v>
      </c>
      <c r="L3862" s="37">
        <v>201</v>
      </c>
      <c r="N3862" s="33">
        <v>5</v>
      </c>
      <c r="O3862" s="37">
        <v>201</v>
      </c>
    </row>
    <row r="3863" spans="3:15" x14ac:dyDescent="0.25">
      <c r="C3863" s="1">
        <v>1</v>
      </c>
      <c r="D3863" s="1">
        <v>1</v>
      </c>
      <c r="E3863" s="1">
        <v>1</v>
      </c>
      <c r="F3863" s="16">
        <v>3854</v>
      </c>
      <c r="G3863" s="17" t="s">
        <v>3182</v>
      </c>
      <c r="H3863" s="18" t="s">
        <v>18</v>
      </c>
      <c r="K3863" s="32">
        <v>16</v>
      </c>
      <c r="L3863" s="36">
        <v>201</v>
      </c>
      <c r="N3863" s="32">
        <v>0</v>
      </c>
      <c r="O3863" s="36">
        <v>201</v>
      </c>
    </row>
    <row r="3864" spans="3:15" x14ac:dyDescent="0.25">
      <c r="C3864" s="1">
        <v>1</v>
      </c>
      <c r="D3864" s="1">
        <v>1</v>
      </c>
      <c r="E3864" s="1">
        <v>1</v>
      </c>
      <c r="F3864" s="19">
        <v>3855</v>
      </c>
      <c r="G3864" s="20" t="s">
        <v>3182</v>
      </c>
      <c r="H3864" s="21" t="s">
        <v>18</v>
      </c>
      <c r="K3864" s="33">
        <v>20</v>
      </c>
      <c r="L3864" s="37">
        <v>201</v>
      </c>
      <c r="N3864" s="33">
        <v>5</v>
      </c>
      <c r="O3864" s="37">
        <v>201</v>
      </c>
    </row>
    <row r="3865" spans="3:15" x14ac:dyDescent="0.25">
      <c r="C3865" s="1">
        <v>1</v>
      </c>
      <c r="D3865" s="1">
        <v>1</v>
      </c>
      <c r="E3865" s="1">
        <v>1</v>
      </c>
      <c r="F3865" s="16">
        <v>3856</v>
      </c>
      <c r="G3865" s="17" t="s">
        <v>3264</v>
      </c>
      <c r="H3865" s="18" t="s">
        <v>18</v>
      </c>
      <c r="K3865" s="32">
        <v>16</v>
      </c>
      <c r="L3865" s="36">
        <v>201</v>
      </c>
      <c r="N3865" s="32">
        <v>4</v>
      </c>
      <c r="O3865" s="36">
        <v>201</v>
      </c>
    </row>
    <row r="3866" spans="3:15" x14ac:dyDescent="0.25">
      <c r="C3866" s="1">
        <v>1</v>
      </c>
      <c r="D3866" s="1">
        <v>1</v>
      </c>
      <c r="E3866" s="1">
        <v>1</v>
      </c>
      <c r="F3866" s="19">
        <v>3857</v>
      </c>
      <c r="G3866" s="20" t="s">
        <v>3264</v>
      </c>
      <c r="H3866" s="21" t="s">
        <v>18</v>
      </c>
      <c r="K3866" s="33">
        <v>19</v>
      </c>
      <c r="L3866" s="37">
        <v>201</v>
      </c>
      <c r="N3866" s="33">
        <v>12</v>
      </c>
      <c r="O3866" s="37">
        <v>201</v>
      </c>
    </row>
    <row r="3867" spans="3:15" x14ac:dyDescent="0.25">
      <c r="C3867" s="1">
        <v>1</v>
      </c>
      <c r="D3867" s="1">
        <v>1</v>
      </c>
      <c r="E3867" s="1">
        <v>1</v>
      </c>
      <c r="F3867" s="16">
        <v>3858</v>
      </c>
      <c r="G3867" s="17" t="s">
        <v>3264</v>
      </c>
      <c r="H3867" s="18" t="s">
        <v>18</v>
      </c>
      <c r="K3867" s="32">
        <v>16</v>
      </c>
      <c r="L3867" s="36">
        <v>201</v>
      </c>
      <c r="N3867" s="32">
        <v>2</v>
      </c>
      <c r="O3867" s="36">
        <v>201</v>
      </c>
    </row>
    <row r="3868" spans="3:15" x14ac:dyDescent="0.25">
      <c r="C3868" s="1">
        <v>1</v>
      </c>
      <c r="D3868" s="1">
        <v>1</v>
      </c>
      <c r="E3868" s="1">
        <v>1</v>
      </c>
      <c r="F3868" s="19">
        <v>3859</v>
      </c>
      <c r="G3868" s="20" t="s">
        <v>3182</v>
      </c>
      <c r="H3868" s="21" t="s">
        <v>19</v>
      </c>
      <c r="K3868" s="33">
        <v>24</v>
      </c>
      <c r="L3868" s="37">
        <v>201</v>
      </c>
      <c r="N3868" s="33">
        <v>7</v>
      </c>
      <c r="O3868" s="37">
        <v>201</v>
      </c>
    </row>
    <row r="3869" spans="3:15" x14ac:dyDescent="0.25">
      <c r="C3869" s="1">
        <v>1</v>
      </c>
      <c r="D3869" s="1">
        <v>1</v>
      </c>
      <c r="E3869" s="1">
        <v>1</v>
      </c>
      <c r="F3869" s="16">
        <v>3860</v>
      </c>
      <c r="G3869" s="17" t="s">
        <v>3264</v>
      </c>
      <c r="H3869" s="18" t="s">
        <v>18</v>
      </c>
      <c r="K3869" s="32">
        <v>11</v>
      </c>
      <c r="L3869" s="36">
        <v>201</v>
      </c>
      <c r="N3869" s="32">
        <v>3</v>
      </c>
      <c r="O3869" s="36">
        <v>201</v>
      </c>
    </row>
    <row r="3870" spans="3:15" x14ac:dyDescent="0.25">
      <c r="C3870" s="1">
        <v>1</v>
      </c>
      <c r="D3870" s="1">
        <v>1</v>
      </c>
      <c r="E3870" s="1">
        <v>1</v>
      </c>
      <c r="F3870" s="19">
        <v>3861</v>
      </c>
      <c r="G3870" s="20" t="s">
        <v>3264</v>
      </c>
      <c r="H3870" s="21" t="s">
        <v>18</v>
      </c>
      <c r="K3870" s="33">
        <v>15</v>
      </c>
      <c r="L3870" s="37">
        <v>201</v>
      </c>
      <c r="N3870" s="33">
        <v>3</v>
      </c>
      <c r="O3870" s="37">
        <v>201</v>
      </c>
    </row>
    <row r="3871" spans="3:15" x14ac:dyDescent="0.25">
      <c r="C3871" s="1">
        <v>1</v>
      </c>
      <c r="D3871" s="1">
        <v>1</v>
      </c>
      <c r="E3871" s="1">
        <v>1</v>
      </c>
      <c r="F3871" s="16">
        <v>3862</v>
      </c>
      <c r="G3871" s="17" t="s">
        <v>3181</v>
      </c>
      <c r="H3871" s="18" t="s">
        <v>18</v>
      </c>
      <c r="K3871" s="32">
        <v>18</v>
      </c>
      <c r="L3871" s="36">
        <v>201</v>
      </c>
      <c r="N3871" s="32">
        <v>7</v>
      </c>
      <c r="O3871" s="36">
        <v>201</v>
      </c>
    </row>
    <row r="3872" spans="3:15" x14ac:dyDescent="0.25">
      <c r="C3872" s="1">
        <v>1</v>
      </c>
      <c r="D3872" s="1">
        <v>1</v>
      </c>
      <c r="E3872" s="1">
        <v>1</v>
      </c>
      <c r="F3872" s="19">
        <v>3863</v>
      </c>
      <c r="G3872" s="20" t="s">
        <v>3181</v>
      </c>
      <c r="H3872" s="21" t="s">
        <v>19</v>
      </c>
      <c r="K3872" s="33">
        <v>9</v>
      </c>
      <c r="L3872" s="37">
        <v>201</v>
      </c>
      <c r="N3872" s="33">
        <v>2</v>
      </c>
      <c r="O3872" s="37">
        <v>201</v>
      </c>
    </row>
    <row r="3873" spans="3:15" x14ac:dyDescent="0.25">
      <c r="C3873" s="1">
        <v>1</v>
      </c>
      <c r="D3873" s="1">
        <v>1</v>
      </c>
      <c r="E3873" s="1">
        <v>1</v>
      </c>
      <c r="F3873" s="16">
        <v>3864</v>
      </c>
      <c r="G3873" s="17" t="s">
        <v>3181</v>
      </c>
      <c r="H3873" s="18" t="s">
        <v>18</v>
      </c>
      <c r="K3873" s="32">
        <v>34</v>
      </c>
      <c r="L3873" s="36">
        <v>202</v>
      </c>
      <c r="N3873" s="32">
        <v>4</v>
      </c>
      <c r="O3873" s="36">
        <v>202</v>
      </c>
    </row>
    <row r="3874" spans="3:15" x14ac:dyDescent="0.25">
      <c r="C3874" s="1">
        <v>1</v>
      </c>
      <c r="D3874" s="1">
        <v>1</v>
      </c>
      <c r="E3874" s="1">
        <v>1</v>
      </c>
      <c r="F3874" s="19">
        <v>3865</v>
      </c>
      <c r="G3874" s="20" t="s">
        <v>3264</v>
      </c>
      <c r="H3874" s="21" t="s">
        <v>19</v>
      </c>
      <c r="K3874" s="33">
        <v>22</v>
      </c>
      <c r="L3874" s="37">
        <v>202</v>
      </c>
      <c r="N3874" s="33">
        <v>4</v>
      </c>
      <c r="O3874" s="37">
        <v>202</v>
      </c>
    </row>
    <row r="3875" spans="3:15" x14ac:dyDescent="0.25">
      <c r="C3875" s="1">
        <v>1</v>
      </c>
      <c r="D3875" s="1">
        <v>1</v>
      </c>
      <c r="E3875" s="1">
        <v>1</v>
      </c>
      <c r="F3875" s="16">
        <v>3866</v>
      </c>
      <c r="G3875" s="17" t="s">
        <v>3181</v>
      </c>
      <c r="H3875" s="18" t="s">
        <v>18</v>
      </c>
      <c r="K3875" s="32">
        <v>14</v>
      </c>
      <c r="L3875" s="36">
        <v>202</v>
      </c>
      <c r="N3875" s="32">
        <v>3</v>
      </c>
      <c r="O3875" s="36">
        <v>202</v>
      </c>
    </row>
    <row r="3876" spans="3:15" x14ac:dyDescent="0.25">
      <c r="C3876" s="1">
        <v>1</v>
      </c>
      <c r="D3876" s="1">
        <v>1</v>
      </c>
      <c r="E3876" s="1">
        <v>1</v>
      </c>
      <c r="F3876" s="19">
        <v>3867</v>
      </c>
      <c r="G3876" s="20" t="s">
        <v>3181</v>
      </c>
      <c r="H3876" s="21" t="s">
        <v>18</v>
      </c>
      <c r="K3876" s="33">
        <v>31</v>
      </c>
      <c r="L3876" s="37">
        <v>202</v>
      </c>
      <c r="N3876" s="33">
        <v>5</v>
      </c>
      <c r="O3876" s="37">
        <v>202</v>
      </c>
    </row>
    <row r="3877" spans="3:15" x14ac:dyDescent="0.25">
      <c r="C3877" s="1">
        <v>1</v>
      </c>
      <c r="D3877" s="1">
        <v>1</v>
      </c>
      <c r="E3877" s="1">
        <v>1</v>
      </c>
      <c r="F3877" s="16">
        <v>3868</v>
      </c>
      <c r="G3877" s="17" t="s">
        <v>3182</v>
      </c>
      <c r="H3877" s="18" t="s">
        <v>19</v>
      </c>
      <c r="K3877" s="32">
        <v>24</v>
      </c>
      <c r="L3877" s="36">
        <v>202</v>
      </c>
      <c r="N3877" s="32">
        <v>3</v>
      </c>
      <c r="O3877" s="36">
        <v>202</v>
      </c>
    </row>
    <row r="3878" spans="3:15" x14ac:dyDescent="0.25">
      <c r="C3878" s="1">
        <v>1</v>
      </c>
      <c r="D3878" s="1">
        <v>1</v>
      </c>
      <c r="E3878" s="1">
        <v>1</v>
      </c>
      <c r="F3878" s="19">
        <v>3869</v>
      </c>
      <c r="G3878" s="20" t="s">
        <v>3264</v>
      </c>
      <c r="H3878" s="21" t="s">
        <v>19</v>
      </c>
      <c r="K3878" s="33">
        <v>27</v>
      </c>
      <c r="L3878" s="37">
        <v>202</v>
      </c>
      <c r="N3878" s="33">
        <v>3</v>
      </c>
      <c r="O3878" s="37">
        <v>202</v>
      </c>
    </row>
    <row r="3879" spans="3:15" x14ac:dyDescent="0.25">
      <c r="C3879" s="1">
        <v>1</v>
      </c>
      <c r="D3879" s="1">
        <v>1</v>
      </c>
      <c r="E3879" s="1">
        <v>1</v>
      </c>
      <c r="F3879" s="16">
        <v>3870</v>
      </c>
      <c r="G3879" s="17" t="s">
        <v>3264</v>
      </c>
      <c r="H3879" s="18" t="s">
        <v>18</v>
      </c>
      <c r="K3879" s="32">
        <v>28</v>
      </c>
      <c r="L3879" s="36">
        <v>202</v>
      </c>
      <c r="N3879" s="32">
        <v>7</v>
      </c>
      <c r="O3879" s="36">
        <v>202</v>
      </c>
    </row>
    <row r="3880" spans="3:15" x14ac:dyDescent="0.25">
      <c r="C3880" s="1">
        <v>1</v>
      </c>
      <c r="D3880" s="1">
        <v>1</v>
      </c>
      <c r="E3880" s="1">
        <v>1</v>
      </c>
      <c r="F3880" s="19">
        <v>3871</v>
      </c>
      <c r="G3880" s="20" t="s">
        <v>3264</v>
      </c>
      <c r="H3880" s="21" t="s">
        <v>19</v>
      </c>
      <c r="K3880" s="33">
        <v>31</v>
      </c>
      <c r="L3880" s="37">
        <v>202</v>
      </c>
      <c r="N3880" s="33">
        <v>6</v>
      </c>
      <c r="O3880" s="37">
        <v>202</v>
      </c>
    </row>
    <row r="3881" spans="3:15" x14ac:dyDescent="0.25">
      <c r="C3881" s="1">
        <v>1</v>
      </c>
      <c r="D3881" s="1">
        <v>1</v>
      </c>
      <c r="E3881" s="1">
        <v>1</v>
      </c>
      <c r="F3881" s="16">
        <v>3872</v>
      </c>
      <c r="G3881" s="17" t="s">
        <v>3182</v>
      </c>
      <c r="H3881" s="18" t="s">
        <v>19</v>
      </c>
      <c r="K3881" s="32">
        <v>30</v>
      </c>
      <c r="L3881" s="36">
        <v>202</v>
      </c>
      <c r="N3881" s="32">
        <v>6</v>
      </c>
      <c r="O3881" s="36">
        <v>202</v>
      </c>
    </row>
    <row r="3882" spans="3:15" x14ac:dyDescent="0.25">
      <c r="C3882" s="1">
        <v>1</v>
      </c>
      <c r="D3882" s="1">
        <v>1</v>
      </c>
      <c r="E3882" s="1">
        <v>1</v>
      </c>
      <c r="F3882" s="19">
        <v>3873</v>
      </c>
      <c r="G3882" s="20" t="s">
        <v>3182</v>
      </c>
      <c r="H3882" s="21" t="s">
        <v>18</v>
      </c>
      <c r="K3882" s="33">
        <v>37</v>
      </c>
      <c r="L3882" s="37">
        <v>202</v>
      </c>
      <c r="N3882" s="33">
        <v>9</v>
      </c>
      <c r="O3882" s="37">
        <v>202</v>
      </c>
    </row>
    <row r="3883" spans="3:15" x14ac:dyDescent="0.25">
      <c r="C3883" s="1">
        <v>1</v>
      </c>
      <c r="D3883" s="1">
        <v>1</v>
      </c>
      <c r="E3883" s="1">
        <v>1</v>
      </c>
      <c r="F3883" s="16">
        <v>3874</v>
      </c>
      <c r="G3883" s="17" t="s">
        <v>3264</v>
      </c>
      <c r="H3883" s="18" t="s">
        <v>19</v>
      </c>
      <c r="K3883" s="32">
        <v>23</v>
      </c>
      <c r="L3883" s="36">
        <v>202</v>
      </c>
      <c r="N3883" s="32">
        <v>5</v>
      </c>
      <c r="O3883" s="36">
        <v>202</v>
      </c>
    </row>
    <row r="3884" spans="3:15" x14ac:dyDescent="0.25">
      <c r="C3884" s="1">
        <v>1</v>
      </c>
      <c r="D3884" s="1">
        <v>1</v>
      </c>
      <c r="E3884" s="1">
        <v>1</v>
      </c>
      <c r="F3884" s="19">
        <v>3875</v>
      </c>
      <c r="G3884" s="20" t="s">
        <v>3264</v>
      </c>
      <c r="H3884" s="21" t="s">
        <v>19</v>
      </c>
      <c r="K3884" s="33">
        <v>19</v>
      </c>
      <c r="L3884" s="37">
        <v>202</v>
      </c>
      <c r="N3884" s="33">
        <v>4</v>
      </c>
      <c r="O3884" s="37">
        <v>202</v>
      </c>
    </row>
    <row r="3885" spans="3:15" x14ac:dyDescent="0.25">
      <c r="C3885" s="1">
        <v>1</v>
      </c>
      <c r="D3885" s="1">
        <v>1</v>
      </c>
      <c r="E3885" s="1">
        <v>1</v>
      </c>
      <c r="F3885" s="16">
        <v>3876</v>
      </c>
      <c r="G3885" s="17" t="s">
        <v>3264</v>
      </c>
      <c r="H3885" s="18" t="s">
        <v>18</v>
      </c>
      <c r="K3885" s="32">
        <v>26</v>
      </c>
      <c r="L3885" s="36">
        <v>202</v>
      </c>
      <c r="N3885" s="32">
        <v>3</v>
      </c>
      <c r="O3885" s="36">
        <v>202</v>
      </c>
    </row>
    <row r="3886" spans="3:15" x14ac:dyDescent="0.25">
      <c r="C3886" s="1">
        <v>1</v>
      </c>
      <c r="D3886" s="1">
        <v>1</v>
      </c>
      <c r="E3886" s="1">
        <v>1</v>
      </c>
      <c r="F3886" s="19">
        <v>3877</v>
      </c>
      <c r="G3886" s="20" t="s">
        <v>3181</v>
      </c>
      <c r="H3886" s="21" t="s">
        <v>18</v>
      </c>
      <c r="K3886" s="33">
        <v>23</v>
      </c>
      <c r="L3886" s="37">
        <v>202</v>
      </c>
      <c r="N3886" s="33">
        <v>6</v>
      </c>
      <c r="O3886" s="37">
        <v>202</v>
      </c>
    </row>
    <row r="3887" spans="3:15" x14ac:dyDescent="0.25">
      <c r="C3887" s="1">
        <v>1</v>
      </c>
      <c r="D3887" s="1">
        <v>1</v>
      </c>
      <c r="E3887" s="1">
        <v>1</v>
      </c>
      <c r="F3887" s="16">
        <v>3878</v>
      </c>
      <c r="G3887" s="17" t="s">
        <v>3264</v>
      </c>
      <c r="H3887" s="18" t="s">
        <v>18</v>
      </c>
      <c r="K3887" s="32">
        <v>25</v>
      </c>
      <c r="L3887" s="36">
        <v>202</v>
      </c>
      <c r="N3887" s="32">
        <v>7</v>
      </c>
      <c r="O3887" s="36">
        <v>202</v>
      </c>
    </row>
    <row r="3888" spans="3:15" x14ac:dyDescent="0.25">
      <c r="C3888" s="1">
        <v>1</v>
      </c>
      <c r="D3888" s="1">
        <v>1</v>
      </c>
      <c r="E3888" s="1">
        <v>1</v>
      </c>
      <c r="F3888" s="19">
        <v>3879</v>
      </c>
      <c r="G3888" s="20" t="s">
        <v>3264</v>
      </c>
      <c r="H3888" s="21" t="s">
        <v>19</v>
      </c>
      <c r="K3888" s="33">
        <v>22</v>
      </c>
      <c r="L3888" s="37">
        <v>202</v>
      </c>
      <c r="N3888" s="33">
        <v>5</v>
      </c>
      <c r="O3888" s="37">
        <v>202</v>
      </c>
    </row>
    <row r="3889" spans="3:15" x14ac:dyDescent="0.25">
      <c r="C3889" s="1">
        <v>1</v>
      </c>
      <c r="D3889" s="1">
        <v>1</v>
      </c>
      <c r="E3889" s="1">
        <v>1</v>
      </c>
      <c r="F3889" s="16">
        <v>3880</v>
      </c>
      <c r="G3889" s="17" t="s">
        <v>3264</v>
      </c>
      <c r="H3889" s="18" t="s">
        <v>19</v>
      </c>
      <c r="K3889" s="32">
        <v>13</v>
      </c>
      <c r="L3889" s="36">
        <v>202</v>
      </c>
      <c r="N3889" s="32">
        <v>0</v>
      </c>
      <c r="O3889" s="36">
        <v>202</v>
      </c>
    </row>
    <row r="3890" spans="3:15" x14ac:dyDescent="0.25">
      <c r="C3890" s="1">
        <v>1</v>
      </c>
      <c r="D3890" s="1">
        <v>1</v>
      </c>
      <c r="E3890" s="1">
        <v>1</v>
      </c>
      <c r="F3890" s="19">
        <v>3881</v>
      </c>
      <c r="G3890" s="20" t="s">
        <v>3181</v>
      </c>
      <c r="H3890" s="21" t="s">
        <v>18</v>
      </c>
      <c r="K3890" s="33">
        <v>23</v>
      </c>
      <c r="L3890" s="37">
        <v>202</v>
      </c>
      <c r="N3890" s="33">
        <v>3</v>
      </c>
      <c r="O3890" s="37">
        <v>202</v>
      </c>
    </row>
    <row r="3891" spans="3:15" x14ac:dyDescent="0.25">
      <c r="C3891" s="1">
        <v>1</v>
      </c>
      <c r="D3891" s="1">
        <v>1</v>
      </c>
      <c r="E3891" s="1">
        <v>1</v>
      </c>
      <c r="F3891" s="16">
        <v>3882</v>
      </c>
      <c r="G3891" s="17" t="s">
        <v>3264</v>
      </c>
      <c r="H3891" s="18" t="s">
        <v>19</v>
      </c>
      <c r="K3891" s="32">
        <v>25</v>
      </c>
      <c r="L3891" s="36">
        <v>202</v>
      </c>
      <c r="N3891" s="32">
        <v>7</v>
      </c>
      <c r="O3891" s="36">
        <v>202</v>
      </c>
    </row>
    <row r="3892" spans="3:15" x14ac:dyDescent="0.25">
      <c r="C3892" s="1">
        <v>1</v>
      </c>
      <c r="D3892" s="1">
        <v>1</v>
      </c>
      <c r="E3892" s="1">
        <v>1</v>
      </c>
      <c r="F3892" s="19">
        <v>3883</v>
      </c>
      <c r="G3892" s="20" t="s">
        <v>3182</v>
      </c>
      <c r="H3892" s="21" t="s">
        <v>19</v>
      </c>
      <c r="K3892" s="33">
        <v>22</v>
      </c>
      <c r="L3892" s="37">
        <v>202</v>
      </c>
      <c r="N3892" s="33">
        <v>7</v>
      </c>
      <c r="O3892" s="37">
        <v>202</v>
      </c>
    </row>
    <row r="3893" spans="3:15" x14ac:dyDescent="0.25">
      <c r="C3893" s="1">
        <v>1</v>
      </c>
      <c r="D3893" s="1">
        <v>1</v>
      </c>
      <c r="E3893" s="1">
        <v>1</v>
      </c>
      <c r="F3893" s="16">
        <v>3884</v>
      </c>
      <c r="G3893" s="17" t="s">
        <v>3264</v>
      </c>
      <c r="H3893" s="18" t="s">
        <v>19</v>
      </c>
      <c r="K3893" s="32">
        <v>20</v>
      </c>
      <c r="L3893" s="36">
        <v>202</v>
      </c>
      <c r="N3893" s="32">
        <v>2</v>
      </c>
      <c r="O3893" s="36">
        <v>202</v>
      </c>
    </row>
    <row r="3894" spans="3:15" x14ac:dyDescent="0.25">
      <c r="C3894" s="1">
        <v>1</v>
      </c>
      <c r="D3894" s="1">
        <v>1</v>
      </c>
      <c r="E3894" s="1">
        <v>1</v>
      </c>
      <c r="F3894" s="19">
        <v>3885</v>
      </c>
      <c r="G3894" s="20" t="s">
        <v>3182</v>
      </c>
      <c r="H3894" s="21" t="s">
        <v>18</v>
      </c>
      <c r="K3894" s="33">
        <v>22</v>
      </c>
      <c r="L3894" s="37">
        <v>202</v>
      </c>
      <c r="N3894" s="33">
        <v>4</v>
      </c>
      <c r="O3894" s="37">
        <v>202</v>
      </c>
    </row>
    <row r="3895" spans="3:15" x14ac:dyDescent="0.25">
      <c r="C3895" s="1">
        <v>1</v>
      </c>
      <c r="D3895" s="1">
        <v>1</v>
      </c>
      <c r="E3895" s="1">
        <v>1</v>
      </c>
      <c r="F3895" s="16">
        <v>3886</v>
      </c>
      <c r="G3895" s="17" t="s">
        <v>3182</v>
      </c>
      <c r="H3895" s="18" t="s">
        <v>19</v>
      </c>
      <c r="K3895" s="32">
        <v>30</v>
      </c>
      <c r="L3895" s="36">
        <v>202</v>
      </c>
      <c r="N3895" s="32">
        <v>7</v>
      </c>
      <c r="O3895" s="36">
        <v>202</v>
      </c>
    </row>
    <row r="3896" spans="3:15" x14ac:dyDescent="0.25">
      <c r="C3896" s="1">
        <v>1</v>
      </c>
      <c r="D3896" s="1">
        <v>1</v>
      </c>
      <c r="E3896" s="1">
        <v>1</v>
      </c>
      <c r="F3896" s="19">
        <v>3887</v>
      </c>
      <c r="G3896" s="20" t="s">
        <v>3264</v>
      </c>
      <c r="H3896" s="21" t="s">
        <v>18</v>
      </c>
      <c r="K3896" s="33">
        <v>18</v>
      </c>
      <c r="L3896" s="37">
        <v>202</v>
      </c>
      <c r="N3896" s="33">
        <v>1</v>
      </c>
      <c r="O3896" s="37">
        <v>202</v>
      </c>
    </row>
    <row r="3897" spans="3:15" x14ac:dyDescent="0.25">
      <c r="C3897" s="1">
        <v>1</v>
      </c>
      <c r="D3897" s="1">
        <v>1</v>
      </c>
      <c r="E3897" s="1">
        <v>1</v>
      </c>
      <c r="F3897" s="16">
        <v>3888</v>
      </c>
      <c r="G3897" s="17" t="s">
        <v>3181</v>
      </c>
      <c r="H3897" s="18" t="s">
        <v>19</v>
      </c>
      <c r="K3897" s="32">
        <v>24</v>
      </c>
      <c r="L3897" s="36">
        <v>202</v>
      </c>
      <c r="N3897" s="32">
        <v>8</v>
      </c>
      <c r="O3897" s="36">
        <v>202</v>
      </c>
    </row>
    <row r="3898" spans="3:15" x14ac:dyDescent="0.25">
      <c r="C3898" s="1">
        <v>1</v>
      </c>
      <c r="D3898" s="1">
        <v>1</v>
      </c>
      <c r="E3898" s="1">
        <v>1</v>
      </c>
      <c r="F3898" s="19">
        <v>3889</v>
      </c>
      <c r="G3898" s="20" t="s">
        <v>3181</v>
      </c>
      <c r="H3898" s="21" t="s">
        <v>18</v>
      </c>
      <c r="K3898" s="33">
        <v>18</v>
      </c>
      <c r="L3898" s="37">
        <v>202</v>
      </c>
      <c r="N3898" s="33">
        <v>5</v>
      </c>
      <c r="O3898" s="37">
        <v>202</v>
      </c>
    </row>
    <row r="3899" spans="3:15" x14ac:dyDescent="0.25">
      <c r="C3899" s="1">
        <v>1</v>
      </c>
      <c r="D3899" s="1">
        <v>1</v>
      </c>
      <c r="E3899" s="1">
        <v>1</v>
      </c>
      <c r="F3899" s="16">
        <v>3890</v>
      </c>
      <c r="G3899" s="17" t="s">
        <v>3264</v>
      </c>
      <c r="H3899" s="18" t="s">
        <v>18</v>
      </c>
      <c r="K3899" s="32">
        <v>8</v>
      </c>
      <c r="L3899" s="36">
        <v>202</v>
      </c>
      <c r="N3899" s="32">
        <v>2</v>
      </c>
      <c r="O3899" s="36">
        <v>202</v>
      </c>
    </row>
    <row r="3900" spans="3:15" x14ac:dyDescent="0.25">
      <c r="C3900" s="1">
        <v>1</v>
      </c>
      <c r="D3900" s="1">
        <v>1</v>
      </c>
      <c r="E3900" s="1">
        <v>1</v>
      </c>
      <c r="F3900" s="19">
        <v>3891</v>
      </c>
      <c r="G3900" s="20" t="s">
        <v>3264</v>
      </c>
      <c r="H3900" s="21" t="s">
        <v>19</v>
      </c>
      <c r="K3900" s="33">
        <v>13</v>
      </c>
      <c r="L3900" s="37">
        <v>202</v>
      </c>
      <c r="N3900" s="33">
        <v>1</v>
      </c>
      <c r="O3900" s="37">
        <v>202</v>
      </c>
    </row>
    <row r="3901" spans="3:15" x14ac:dyDescent="0.25">
      <c r="C3901" s="1">
        <v>1</v>
      </c>
      <c r="D3901" s="1">
        <v>1</v>
      </c>
      <c r="E3901" s="1">
        <v>1</v>
      </c>
      <c r="F3901" s="16">
        <v>3892</v>
      </c>
      <c r="G3901" s="17" t="s">
        <v>3264</v>
      </c>
      <c r="H3901" s="18" t="s">
        <v>19</v>
      </c>
      <c r="K3901" s="32">
        <v>18</v>
      </c>
      <c r="L3901" s="36">
        <v>202</v>
      </c>
      <c r="N3901" s="32">
        <v>3</v>
      </c>
      <c r="O3901" s="36">
        <v>202</v>
      </c>
    </row>
    <row r="3902" spans="3:15" x14ac:dyDescent="0.25">
      <c r="C3902" s="1">
        <v>1</v>
      </c>
      <c r="D3902" s="1">
        <v>1</v>
      </c>
      <c r="E3902" s="1">
        <v>1</v>
      </c>
      <c r="F3902" s="19">
        <v>3893</v>
      </c>
      <c r="G3902" s="20" t="s">
        <v>3181</v>
      </c>
      <c r="H3902" s="21" t="s">
        <v>18</v>
      </c>
      <c r="K3902" s="33">
        <v>23</v>
      </c>
      <c r="L3902" s="37">
        <v>202</v>
      </c>
      <c r="N3902" s="33">
        <v>4</v>
      </c>
      <c r="O3902" s="37">
        <v>202</v>
      </c>
    </row>
    <row r="3903" spans="3:15" x14ac:dyDescent="0.25">
      <c r="C3903" s="1">
        <v>1</v>
      </c>
      <c r="D3903" s="1">
        <v>1</v>
      </c>
      <c r="E3903" s="1">
        <v>1</v>
      </c>
      <c r="F3903" s="16">
        <v>3894</v>
      </c>
      <c r="G3903" s="17" t="s">
        <v>3182</v>
      </c>
      <c r="H3903" s="18" t="s">
        <v>18</v>
      </c>
      <c r="K3903" s="32">
        <v>17</v>
      </c>
      <c r="L3903" s="36">
        <v>202</v>
      </c>
      <c r="N3903" s="32">
        <v>3</v>
      </c>
      <c r="O3903" s="36">
        <v>202</v>
      </c>
    </row>
    <row r="3904" spans="3:15" x14ac:dyDescent="0.25">
      <c r="C3904" s="1">
        <v>1</v>
      </c>
      <c r="D3904" s="1">
        <v>1</v>
      </c>
      <c r="E3904" s="1">
        <v>1</v>
      </c>
      <c r="F3904" s="19">
        <v>3895</v>
      </c>
      <c r="G3904" s="20" t="s">
        <v>3264</v>
      </c>
      <c r="H3904" s="21" t="s">
        <v>18</v>
      </c>
      <c r="K3904" s="33">
        <v>17</v>
      </c>
      <c r="L3904" s="37">
        <v>202</v>
      </c>
      <c r="N3904" s="33">
        <v>4</v>
      </c>
      <c r="O3904" s="37">
        <v>202</v>
      </c>
    </row>
    <row r="3905" spans="3:15" x14ac:dyDescent="0.25">
      <c r="C3905" s="1">
        <v>1</v>
      </c>
      <c r="D3905" s="1">
        <v>1</v>
      </c>
      <c r="E3905" s="1">
        <v>1</v>
      </c>
      <c r="F3905" s="16">
        <v>3896</v>
      </c>
      <c r="G3905" s="17" t="s">
        <v>3182</v>
      </c>
      <c r="H3905" s="18" t="s">
        <v>19</v>
      </c>
      <c r="K3905" s="32">
        <v>19</v>
      </c>
      <c r="L3905" s="36">
        <v>202</v>
      </c>
      <c r="N3905" s="32">
        <v>5</v>
      </c>
      <c r="O3905" s="36">
        <v>202</v>
      </c>
    </row>
    <row r="3906" spans="3:15" x14ac:dyDescent="0.25">
      <c r="C3906" s="1">
        <v>1</v>
      </c>
      <c r="D3906" s="1">
        <v>1</v>
      </c>
      <c r="E3906" s="1">
        <v>1</v>
      </c>
      <c r="F3906" s="19">
        <v>3897</v>
      </c>
      <c r="G3906" s="20" t="s">
        <v>3181</v>
      </c>
      <c r="H3906" s="21" t="s">
        <v>19</v>
      </c>
      <c r="K3906" s="33">
        <v>14</v>
      </c>
      <c r="L3906" s="37">
        <v>202</v>
      </c>
      <c r="N3906" s="33">
        <v>5</v>
      </c>
      <c r="O3906" s="37">
        <v>202</v>
      </c>
    </row>
    <row r="3907" spans="3:15" x14ac:dyDescent="0.25">
      <c r="C3907" s="1">
        <v>1</v>
      </c>
      <c r="D3907" s="1">
        <v>1</v>
      </c>
      <c r="E3907" s="1">
        <v>1</v>
      </c>
      <c r="F3907" s="16">
        <v>3898</v>
      </c>
      <c r="G3907" s="17" t="s">
        <v>3181</v>
      </c>
      <c r="H3907" s="18" t="s">
        <v>18</v>
      </c>
      <c r="K3907" s="32">
        <v>10</v>
      </c>
      <c r="L3907" s="36">
        <v>202</v>
      </c>
      <c r="N3907" s="32">
        <v>3</v>
      </c>
      <c r="O3907" s="36">
        <v>202</v>
      </c>
    </row>
    <row r="3908" spans="3:15" x14ac:dyDescent="0.25">
      <c r="C3908" s="1">
        <v>1</v>
      </c>
      <c r="D3908" s="1">
        <v>1</v>
      </c>
      <c r="E3908" s="1">
        <v>1</v>
      </c>
      <c r="F3908" s="19">
        <v>3899</v>
      </c>
      <c r="G3908" s="20" t="s">
        <v>3264</v>
      </c>
      <c r="H3908" s="21" t="s">
        <v>18</v>
      </c>
      <c r="K3908" s="33">
        <v>18</v>
      </c>
      <c r="L3908" s="37">
        <v>202</v>
      </c>
      <c r="N3908" s="33">
        <v>3</v>
      </c>
      <c r="O3908" s="37">
        <v>202</v>
      </c>
    </row>
    <row r="3909" spans="3:15" x14ac:dyDescent="0.25">
      <c r="C3909" s="1">
        <v>1</v>
      </c>
      <c r="D3909" s="1">
        <v>1</v>
      </c>
      <c r="E3909" s="1">
        <v>1</v>
      </c>
      <c r="F3909" s="16">
        <v>3900</v>
      </c>
      <c r="G3909" s="17" t="s">
        <v>3182</v>
      </c>
      <c r="H3909" s="18" t="s">
        <v>18</v>
      </c>
      <c r="K3909" s="32">
        <v>45</v>
      </c>
      <c r="L3909" s="36">
        <v>203</v>
      </c>
      <c r="N3909" s="32">
        <v>11</v>
      </c>
      <c r="O3909" s="36">
        <v>203</v>
      </c>
    </row>
    <row r="3910" spans="3:15" x14ac:dyDescent="0.25">
      <c r="C3910" s="1">
        <v>1</v>
      </c>
      <c r="D3910" s="1">
        <v>1</v>
      </c>
      <c r="E3910" s="1">
        <v>1</v>
      </c>
      <c r="F3910" s="19">
        <v>3901</v>
      </c>
      <c r="G3910" s="20" t="s">
        <v>3182</v>
      </c>
      <c r="H3910" s="21" t="s">
        <v>18</v>
      </c>
      <c r="K3910" s="33">
        <v>44</v>
      </c>
      <c r="L3910" s="37">
        <v>203</v>
      </c>
      <c r="N3910" s="33">
        <v>4</v>
      </c>
      <c r="O3910" s="37">
        <v>203</v>
      </c>
    </row>
    <row r="3911" spans="3:15" x14ac:dyDescent="0.25">
      <c r="C3911" s="1">
        <v>1</v>
      </c>
      <c r="D3911" s="1">
        <v>1</v>
      </c>
      <c r="E3911" s="1">
        <v>1</v>
      </c>
      <c r="F3911" s="16">
        <v>3902</v>
      </c>
      <c r="G3911" s="17" t="s">
        <v>3264</v>
      </c>
      <c r="H3911" s="18" t="s">
        <v>19</v>
      </c>
      <c r="K3911" s="32">
        <v>34</v>
      </c>
      <c r="L3911" s="36">
        <v>203</v>
      </c>
      <c r="N3911" s="32">
        <v>6</v>
      </c>
      <c r="O3911" s="36">
        <v>203</v>
      </c>
    </row>
    <row r="3912" spans="3:15" x14ac:dyDescent="0.25">
      <c r="C3912" s="1">
        <v>1</v>
      </c>
      <c r="D3912" s="1">
        <v>1</v>
      </c>
      <c r="E3912" s="1">
        <v>1</v>
      </c>
      <c r="F3912" s="19">
        <v>3903</v>
      </c>
      <c r="G3912" s="20" t="s">
        <v>3264</v>
      </c>
      <c r="H3912" s="21" t="s">
        <v>19</v>
      </c>
      <c r="K3912" s="33">
        <v>24</v>
      </c>
      <c r="L3912" s="37">
        <v>203</v>
      </c>
      <c r="N3912" s="33">
        <v>10</v>
      </c>
      <c r="O3912" s="37">
        <v>203</v>
      </c>
    </row>
    <row r="3913" spans="3:15" x14ac:dyDescent="0.25">
      <c r="C3913" s="1">
        <v>1</v>
      </c>
      <c r="D3913" s="1">
        <v>1</v>
      </c>
      <c r="E3913" s="1">
        <v>1</v>
      </c>
      <c r="F3913" s="16">
        <v>3904</v>
      </c>
      <c r="G3913" s="17" t="s">
        <v>3181</v>
      </c>
      <c r="H3913" s="18" t="s">
        <v>18</v>
      </c>
      <c r="K3913" s="32">
        <v>24</v>
      </c>
      <c r="L3913" s="36">
        <v>203</v>
      </c>
      <c r="N3913" s="32">
        <v>5</v>
      </c>
      <c r="O3913" s="36">
        <v>203</v>
      </c>
    </row>
    <row r="3914" spans="3:15" x14ac:dyDescent="0.25">
      <c r="C3914" s="1">
        <v>1</v>
      </c>
      <c r="D3914" s="1">
        <v>1</v>
      </c>
      <c r="E3914" s="1">
        <v>1</v>
      </c>
      <c r="F3914" s="19">
        <v>3905</v>
      </c>
      <c r="G3914" s="20" t="s">
        <v>3264</v>
      </c>
      <c r="H3914" s="21" t="s">
        <v>18</v>
      </c>
      <c r="K3914" s="33">
        <v>27</v>
      </c>
      <c r="L3914" s="37">
        <v>203</v>
      </c>
      <c r="N3914" s="33">
        <v>6</v>
      </c>
      <c r="O3914" s="37">
        <v>203</v>
      </c>
    </row>
    <row r="3915" spans="3:15" x14ac:dyDescent="0.25">
      <c r="C3915" s="1">
        <v>1</v>
      </c>
      <c r="D3915" s="1">
        <v>1</v>
      </c>
      <c r="E3915" s="1">
        <v>1</v>
      </c>
      <c r="F3915" s="16">
        <v>3906</v>
      </c>
      <c r="G3915" s="17" t="s">
        <v>3264</v>
      </c>
      <c r="H3915" s="18" t="s">
        <v>18</v>
      </c>
      <c r="K3915" s="32">
        <v>26</v>
      </c>
      <c r="L3915" s="36">
        <v>203</v>
      </c>
      <c r="N3915" s="32">
        <v>8</v>
      </c>
      <c r="O3915" s="36">
        <v>203</v>
      </c>
    </row>
    <row r="3916" spans="3:15" x14ac:dyDescent="0.25">
      <c r="C3916" s="1">
        <v>1</v>
      </c>
      <c r="D3916" s="1">
        <v>1</v>
      </c>
      <c r="E3916" s="1">
        <v>1</v>
      </c>
      <c r="F3916" s="19">
        <v>3907</v>
      </c>
      <c r="G3916" s="20" t="s">
        <v>3264</v>
      </c>
      <c r="H3916" s="21" t="s">
        <v>18</v>
      </c>
      <c r="K3916" s="33">
        <v>33</v>
      </c>
      <c r="L3916" s="37">
        <v>203</v>
      </c>
      <c r="N3916" s="33">
        <v>4</v>
      </c>
      <c r="O3916" s="37">
        <v>203</v>
      </c>
    </row>
    <row r="3917" spans="3:15" x14ac:dyDescent="0.25">
      <c r="C3917" s="1">
        <v>1</v>
      </c>
      <c r="D3917" s="1">
        <v>1</v>
      </c>
      <c r="E3917" s="1">
        <v>1</v>
      </c>
      <c r="F3917" s="16">
        <v>3908</v>
      </c>
      <c r="G3917" s="17" t="s">
        <v>3181</v>
      </c>
      <c r="H3917" s="18" t="s">
        <v>19</v>
      </c>
      <c r="K3917" s="32">
        <v>27</v>
      </c>
      <c r="L3917" s="36">
        <v>203</v>
      </c>
      <c r="N3917" s="32">
        <v>6</v>
      </c>
      <c r="O3917" s="36">
        <v>203</v>
      </c>
    </row>
    <row r="3918" spans="3:15" x14ac:dyDescent="0.25">
      <c r="C3918" s="1">
        <v>1</v>
      </c>
      <c r="D3918" s="1">
        <v>1</v>
      </c>
      <c r="E3918" s="1">
        <v>1</v>
      </c>
      <c r="F3918" s="19">
        <v>3909</v>
      </c>
      <c r="G3918" s="20" t="s">
        <v>3182</v>
      </c>
      <c r="H3918" s="21" t="s">
        <v>19</v>
      </c>
      <c r="K3918" s="33">
        <v>23</v>
      </c>
      <c r="L3918" s="37">
        <v>203</v>
      </c>
      <c r="N3918" s="33">
        <v>4</v>
      </c>
      <c r="O3918" s="37">
        <v>203</v>
      </c>
    </row>
    <row r="3919" spans="3:15" x14ac:dyDescent="0.25">
      <c r="C3919" s="1">
        <v>1</v>
      </c>
      <c r="D3919" s="1">
        <v>1</v>
      </c>
      <c r="E3919" s="1">
        <v>1</v>
      </c>
      <c r="F3919" s="16">
        <v>3910</v>
      </c>
      <c r="G3919" s="17" t="s">
        <v>3264</v>
      </c>
      <c r="H3919" s="18" t="s">
        <v>19</v>
      </c>
      <c r="K3919" s="32">
        <v>24</v>
      </c>
      <c r="L3919" s="36">
        <v>203</v>
      </c>
      <c r="N3919" s="32">
        <v>1</v>
      </c>
      <c r="O3919" s="36">
        <v>203</v>
      </c>
    </row>
    <row r="3920" spans="3:15" x14ac:dyDescent="0.25">
      <c r="C3920" s="1">
        <v>1</v>
      </c>
      <c r="D3920" s="1">
        <v>1</v>
      </c>
      <c r="E3920" s="1">
        <v>1</v>
      </c>
      <c r="F3920" s="19">
        <v>3911</v>
      </c>
      <c r="G3920" s="20" t="s">
        <v>3181</v>
      </c>
      <c r="H3920" s="21" t="s">
        <v>19</v>
      </c>
      <c r="K3920" s="33">
        <v>37</v>
      </c>
      <c r="L3920" s="37">
        <v>203</v>
      </c>
      <c r="N3920" s="33">
        <v>11</v>
      </c>
      <c r="O3920" s="37">
        <v>203</v>
      </c>
    </row>
    <row r="3921" spans="3:15" x14ac:dyDescent="0.25">
      <c r="C3921" s="1">
        <v>1</v>
      </c>
      <c r="D3921" s="1">
        <v>1</v>
      </c>
      <c r="E3921" s="1">
        <v>1</v>
      </c>
      <c r="F3921" s="16">
        <v>3912</v>
      </c>
      <c r="G3921" s="17" t="s">
        <v>3182</v>
      </c>
      <c r="H3921" s="18" t="s">
        <v>18</v>
      </c>
      <c r="K3921" s="32">
        <v>18</v>
      </c>
      <c r="L3921" s="36">
        <v>203</v>
      </c>
      <c r="N3921" s="32">
        <v>4</v>
      </c>
      <c r="O3921" s="36">
        <v>203</v>
      </c>
    </row>
    <row r="3922" spans="3:15" x14ac:dyDescent="0.25">
      <c r="C3922" s="1">
        <v>1</v>
      </c>
      <c r="D3922" s="1">
        <v>1</v>
      </c>
      <c r="E3922" s="1">
        <v>1</v>
      </c>
      <c r="F3922" s="19">
        <v>3913</v>
      </c>
      <c r="G3922" s="20" t="s">
        <v>3264</v>
      </c>
      <c r="H3922" s="21" t="s">
        <v>18</v>
      </c>
      <c r="K3922" s="33">
        <v>19</v>
      </c>
      <c r="L3922" s="37">
        <v>203</v>
      </c>
      <c r="N3922" s="33">
        <v>6</v>
      </c>
      <c r="O3922" s="37">
        <v>203</v>
      </c>
    </row>
    <row r="3923" spans="3:15" x14ac:dyDescent="0.25">
      <c r="C3923" s="1">
        <v>1</v>
      </c>
      <c r="D3923" s="1">
        <v>1</v>
      </c>
      <c r="E3923" s="1">
        <v>1</v>
      </c>
      <c r="F3923" s="16">
        <v>3914</v>
      </c>
      <c r="G3923" s="17" t="s">
        <v>3181</v>
      </c>
      <c r="H3923" s="18" t="s">
        <v>19</v>
      </c>
      <c r="K3923" s="32">
        <v>26</v>
      </c>
      <c r="L3923" s="36">
        <v>203</v>
      </c>
      <c r="N3923" s="32">
        <v>11</v>
      </c>
      <c r="O3923" s="36">
        <v>203</v>
      </c>
    </row>
    <row r="3924" spans="3:15" x14ac:dyDescent="0.25">
      <c r="C3924" s="1">
        <v>1</v>
      </c>
      <c r="D3924" s="1">
        <v>1</v>
      </c>
      <c r="E3924" s="1">
        <v>1</v>
      </c>
      <c r="F3924" s="19">
        <v>3915</v>
      </c>
      <c r="G3924" s="20" t="s">
        <v>3264</v>
      </c>
      <c r="H3924" s="21" t="s">
        <v>18</v>
      </c>
      <c r="K3924" s="33">
        <v>23</v>
      </c>
      <c r="L3924" s="37">
        <v>203</v>
      </c>
      <c r="N3924" s="33">
        <v>3</v>
      </c>
      <c r="O3924" s="37">
        <v>203</v>
      </c>
    </row>
    <row r="3925" spans="3:15" x14ac:dyDescent="0.25">
      <c r="C3925" s="1">
        <v>1</v>
      </c>
      <c r="D3925" s="1">
        <v>1</v>
      </c>
      <c r="E3925" s="1">
        <v>1</v>
      </c>
      <c r="F3925" s="16">
        <v>3916</v>
      </c>
      <c r="G3925" s="17" t="s">
        <v>3264</v>
      </c>
      <c r="H3925" s="18" t="s">
        <v>19</v>
      </c>
      <c r="K3925" s="32">
        <v>29</v>
      </c>
      <c r="L3925" s="36">
        <v>203</v>
      </c>
      <c r="N3925" s="32">
        <v>6</v>
      </c>
      <c r="O3925" s="36">
        <v>203</v>
      </c>
    </row>
    <row r="3926" spans="3:15" x14ac:dyDescent="0.25">
      <c r="C3926" s="1">
        <v>1</v>
      </c>
      <c r="D3926" s="1">
        <v>1</v>
      </c>
      <c r="E3926" s="1">
        <v>1</v>
      </c>
      <c r="F3926" s="19">
        <v>3917</v>
      </c>
      <c r="G3926" s="20" t="s">
        <v>3264</v>
      </c>
      <c r="H3926" s="21" t="s">
        <v>19</v>
      </c>
      <c r="K3926" s="33">
        <v>25</v>
      </c>
      <c r="L3926" s="37">
        <v>203</v>
      </c>
      <c r="N3926" s="33">
        <v>7</v>
      </c>
      <c r="O3926" s="37">
        <v>203</v>
      </c>
    </row>
    <row r="3927" spans="3:15" x14ac:dyDescent="0.25">
      <c r="C3927" s="1">
        <v>1</v>
      </c>
      <c r="D3927" s="1">
        <v>1</v>
      </c>
      <c r="E3927" s="1">
        <v>1</v>
      </c>
      <c r="F3927" s="16">
        <v>3918</v>
      </c>
      <c r="G3927" s="17" t="s">
        <v>3264</v>
      </c>
      <c r="H3927" s="18" t="s">
        <v>19</v>
      </c>
      <c r="K3927" s="32">
        <v>22</v>
      </c>
      <c r="L3927" s="36">
        <v>203</v>
      </c>
      <c r="N3927" s="32">
        <v>5</v>
      </c>
      <c r="O3927" s="36">
        <v>203</v>
      </c>
    </row>
    <row r="3928" spans="3:15" x14ac:dyDescent="0.25">
      <c r="C3928" s="1">
        <v>1</v>
      </c>
      <c r="D3928" s="1">
        <v>1</v>
      </c>
      <c r="E3928" s="1">
        <v>1</v>
      </c>
      <c r="F3928" s="19">
        <v>3919</v>
      </c>
      <c r="G3928" s="20" t="s">
        <v>3182</v>
      </c>
      <c r="H3928" s="21" t="s">
        <v>18</v>
      </c>
      <c r="K3928" s="33">
        <v>27</v>
      </c>
      <c r="L3928" s="37">
        <v>203</v>
      </c>
      <c r="N3928" s="33">
        <v>10</v>
      </c>
      <c r="O3928" s="37">
        <v>203</v>
      </c>
    </row>
    <row r="3929" spans="3:15" x14ac:dyDescent="0.25">
      <c r="C3929" s="1">
        <v>1</v>
      </c>
      <c r="D3929" s="1">
        <v>1</v>
      </c>
      <c r="E3929" s="1">
        <v>1</v>
      </c>
      <c r="F3929" s="16">
        <v>3920</v>
      </c>
      <c r="G3929" s="17" t="s">
        <v>3264</v>
      </c>
      <c r="H3929" s="18" t="s">
        <v>18</v>
      </c>
      <c r="K3929" s="32">
        <v>21</v>
      </c>
      <c r="L3929" s="36">
        <v>203</v>
      </c>
      <c r="N3929" s="32">
        <v>3</v>
      </c>
      <c r="O3929" s="36">
        <v>203</v>
      </c>
    </row>
    <row r="3930" spans="3:15" x14ac:dyDescent="0.25">
      <c r="C3930" s="1">
        <v>1</v>
      </c>
      <c r="D3930" s="1">
        <v>1</v>
      </c>
      <c r="E3930" s="1">
        <v>1</v>
      </c>
      <c r="F3930" s="19">
        <v>3921</v>
      </c>
      <c r="G3930" s="20" t="s">
        <v>3182</v>
      </c>
      <c r="H3930" s="21" t="s">
        <v>18</v>
      </c>
      <c r="K3930" s="33">
        <v>28</v>
      </c>
      <c r="L3930" s="37">
        <v>203</v>
      </c>
      <c r="N3930" s="33">
        <v>11</v>
      </c>
      <c r="O3930" s="37">
        <v>203</v>
      </c>
    </row>
    <row r="3931" spans="3:15" x14ac:dyDescent="0.25">
      <c r="C3931" s="1">
        <v>1</v>
      </c>
      <c r="D3931" s="1">
        <v>1</v>
      </c>
      <c r="E3931" s="1">
        <v>1</v>
      </c>
      <c r="F3931" s="16">
        <v>3922</v>
      </c>
      <c r="G3931" s="17" t="s">
        <v>3264</v>
      </c>
      <c r="H3931" s="18" t="s">
        <v>18</v>
      </c>
      <c r="K3931" s="32">
        <v>22</v>
      </c>
      <c r="L3931" s="36">
        <v>203</v>
      </c>
      <c r="N3931" s="32">
        <v>3</v>
      </c>
      <c r="O3931" s="36">
        <v>203</v>
      </c>
    </row>
    <row r="3932" spans="3:15" x14ac:dyDescent="0.25">
      <c r="C3932" s="1">
        <v>1</v>
      </c>
      <c r="D3932" s="1">
        <v>1</v>
      </c>
      <c r="E3932" s="1">
        <v>1</v>
      </c>
      <c r="F3932" s="19">
        <v>3923</v>
      </c>
      <c r="G3932" s="20" t="s">
        <v>3264</v>
      </c>
      <c r="H3932" s="21" t="s">
        <v>18</v>
      </c>
      <c r="K3932" s="33">
        <v>8</v>
      </c>
      <c r="L3932" s="37">
        <v>203</v>
      </c>
      <c r="N3932" s="33">
        <v>2</v>
      </c>
      <c r="O3932" s="37">
        <v>203</v>
      </c>
    </row>
    <row r="3933" spans="3:15" x14ac:dyDescent="0.25">
      <c r="C3933" s="1">
        <v>1</v>
      </c>
      <c r="D3933" s="1">
        <v>1</v>
      </c>
      <c r="E3933" s="1">
        <v>1</v>
      </c>
      <c r="F3933" s="16">
        <v>3924</v>
      </c>
      <c r="G3933" s="17" t="s">
        <v>3181</v>
      </c>
      <c r="H3933" s="18" t="s">
        <v>18</v>
      </c>
      <c r="K3933" s="32">
        <v>14</v>
      </c>
      <c r="L3933" s="36">
        <v>203</v>
      </c>
      <c r="N3933" s="32">
        <v>2</v>
      </c>
      <c r="O3933" s="36">
        <v>203</v>
      </c>
    </row>
    <row r="3934" spans="3:15" x14ac:dyDescent="0.25">
      <c r="C3934" s="1">
        <v>1</v>
      </c>
      <c r="D3934" s="1">
        <v>1</v>
      </c>
      <c r="E3934" s="1">
        <v>1</v>
      </c>
      <c r="F3934" s="19">
        <v>3925</v>
      </c>
      <c r="G3934" s="20" t="s">
        <v>3181</v>
      </c>
      <c r="H3934" s="21" t="s">
        <v>19</v>
      </c>
      <c r="K3934" s="33">
        <v>23</v>
      </c>
      <c r="L3934" s="37">
        <v>203</v>
      </c>
      <c r="N3934" s="33">
        <v>10</v>
      </c>
      <c r="O3934" s="37">
        <v>203</v>
      </c>
    </row>
    <row r="3935" spans="3:15" x14ac:dyDescent="0.25">
      <c r="C3935" s="1">
        <v>1</v>
      </c>
      <c r="D3935" s="1">
        <v>1</v>
      </c>
      <c r="E3935" s="1">
        <v>1</v>
      </c>
      <c r="F3935" s="16">
        <v>3926</v>
      </c>
      <c r="G3935" s="17" t="s">
        <v>3264</v>
      </c>
      <c r="H3935" s="18" t="s">
        <v>19</v>
      </c>
      <c r="K3935" s="32">
        <v>27</v>
      </c>
      <c r="L3935" s="36">
        <v>203</v>
      </c>
      <c r="N3935" s="32">
        <v>4</v>
      </c>
      <c r="O3935" s="36">
        <v>203</v>
      </c>
    </row>
    <row r="3936" spans="3:15" x14ac:dyDescent="0.25">
      <c r="C3936" s="1">
        <v>1</v>
      </c>
      <c r="D3936" s="1">
        <v>1</v>
      </c>
      <c r="E3936" s="1">
        <v>1</v>
      </c>
      <c r="F3936" s="19">
        <v>3927</v>
      </c>
      <c r="G3936" s="20" t="s">
        <v>3264</v>
      </c>
      <c r="H3936" s="21" t="s">
        <v>18</v>
      </c>
      <c r="K3936" s="33">
        <v>13</v>
      </c>
      <c r="L3936" s="37">
        <v>203</v>
      </c>
      <c r="N3936" s="33">
        <v>3</v>
      </c>
      <c r="O3936" s="37">
        <v>203</v>
      </c>
    </row>
    <row r="3937" spans="3:15" x14ac:dyDescent="0.25">
      <c r="C3937" s="1">
        <v>1</v>
      </c>
      <c r="D3937" s="1">
        <v>1</v>
      </c>
      <c r="E3937" s="1">
        <v>1</v>
      </c>
      <c r="F3937" s="16">
        <v>3928</v>
      </c>
      <c r="G3937" s="17" t="s">
        <v>3181</v>
      </c>
      <c r="H3937" s="18" t="s">
        <v>19</v>
      </c>
      <c r="K3937" s="32">
        <v>18</v>
      </c>
      <c r="L3937" s="36">
        <v>203</v>
      </c>
      <c r="N3937" s="32">
        <v>7</v>
      </c>
      <c r="O3937" s="36">
        <v>203</v>
      </c>
    </row>
    <row r="3938" spans="3:15" x14ac:dyDescent="0.25">
      <c r="C3938" s="1">
        <v>1</v>
      </c>
      <c r="D3938" s="1">
        <v>1</v>
      </c>
      <c r="E3938" s="1">
        <v>1</v>
      </c>
      <c r="F3938" s="19">
        <v>3929</v>
      </c>
      <c r="G3938" s="20" t="s">
        <v>3264</v>
      </c>
      <c r="H3938" s="21" t="s">
        <v>18</v>
      </c>
      <c r="K3938" s="33">
        <v>25</v>
      </c>
      <c r="L3938" s="37">
        <v>203</v>
      </c>
      <c r="N3938" s="33">
        <v>3</v>
      </c>
      <c r="O3938" s="37">
        <v>203</v>
      </c>
    </row>
    <row r="3939" spans="3:15" x14ac:dyDescent="0.25">
      <c r="C3939" s="1">
        <v>1</v>
      </c>
      <c r="D3939" s="1">
        <v>1</v>
      </c>
      <c r="E3939" s="1">
        <v>1</v>
      </c>
      <c r="F3939" s="16">
        <v>3930</v>
      </c>
      <c r="G3939" s="17" t="s">
        <v>3181</v>
      </c>
      <c r="H3939" s="18" t="s">
        <v>18</v>
      </c>
      <c r="K3939" s="32">
        <v>20</v>
      </c>
      <c r="L3939" s="36">
        <v>203</v>
      </c>
      <c r="N3939" s="32">
        <v>3</v>
      </c>
      <c r="O3939" s="36">
        <v>203</v>
      </c>
    </row>
    <row r="3940" spans="3:15" x14ac:dyDescent="0.25">
      <c r="C3940" s="1">
        <v>1</v>
      </c>
      <c r="D3940" s="1">
        <v>1</v>
      </c>
      <c r="E3940" s="1">
        <v>1</v>
      </c>
      <c r="F3940" s="19">
        <v>3931</v>
      </c>
      <c r="G3940" s="20" t="s">
        <v>3181</v>
      </c>
      <c r="H3940" s="21" t="s">
        <v>19</v>
      </c>
      <c r="K3940" s="33">
        <v>13</v>
      </c>
      <c r="L3940" s="37">
        <v>203</v>
      </c>
      <c r="N3940" s="33">
        <v>5</v>
      </c>
      <c r="O3940" s="37">
        <v>203</v>
      </c>
    </row>
    <row r="3941" spans="3:15" x14ac:dyDescent="0.25">
      <c r="C3941" s="1">
        <v>1</v>
      </c>
      <c r="D3941" s="1">
        <v>1</v>
      </c>
      <c r="E3941" s="1">
        <v>1</v>
      </c>
      <c r="F3941" s="16">
        <v>3932</v>
      </c>
      <c r="G3941" s="17" t="s">
        <v>3264</v>
      </c>
      <c r="H3941" s="18" t="s">
        <v>18</v>
      </c>
      <c r="K3941" s="32">
        <v>21</v>
      </c>
      <c r="L3941" s="36">
        <v>203</v>
      </c>
      <c r="N3941" s="32">
        <v>2</v>
      </c>
      <c r="O3941" s="36">
        <v>203</v>
      </c>
    </row>
    <row r="3942" spans="3:15" x14ac:dyDescent="0.25">
      <c r="C3942" s="1">
        <v>1</v>
      </c>
      <c r="D3942" s="1">
        <v>1</v>
      </c>
      <c r="E3942" s="1">
        <v>1</v>
      </c>
      <c r="F3942" s="19">
        <v>3933</v>
      </c>
      <c r="G3942" s="20" t="s">
        <v>3264</v>
      </c>
      <c r="H3942" s="21" t="s">
        <v>19</v>
      </c>
      <c r="K3942" s="33">
        <v>22</v>
      </c>
      <c r="L3942" s="37">
        <v>203</v>
      </c>
      <c r="N3942" s="33">
        <v>7</v>
      </c>
      <c r="O3942" s="37">
        <v>203</v>
      </c>
    </row>
    <row r="3943" spans="3:15" x14ac:dyDescent="0.25">
      <c r="C3943" s="1">
        <v>1</v>
      </c>
      <c r="D3943" s="1">
        <v>1</v>
      </c>
      <c r="E3943" s="1">
        <v>1</v>
      </c>
      <c r="F3943" s="16">
        <v>3934</v>
      </c>
      <c r="G3943" s="17" t="s">
        <v>3264</v>
      </c>
      <c r="H3943" s="18" t="s">
        <v>18</v>
      </c>
      <c r="K3943" s="32">
        <v>19</v>
      </c>
      <c r="L3943" s="36">
        <v>203</v>
      </c>
      <c r="N3943" s="32">
        <v>3</v>
      </c>
      <c r="O3943" s="36">
        <v>203</v>
      </c>
    </row>
    <row r="3944" spans="3:15" x14ac:dyDescent="0.25">
      <c r="C3944" s="1">
        <v>1</v>
      </c>
      <c r="D3944" s="1">
        <v>1</v>
      </c>
      <c r="E3944" s="1">
        <v>1</v>
      </c>
      <c r="F3944" s="19">
        <v>3935</v>
      </c>
      <c r="G3944" s="20" t="s">
        <v>3264</v>
      </c>
      <c r="H3944" s="21" t="s">
        <v>18</v>
      </c>
      <c r="K3944" s="33">
        <v>17</v>
      </c>
      <c r="L3944" s="37">
        <v>203</v>
      </c>
      <c r="N3944" s="33">
        <v>4</v>
      </c>
      <c r="O3944" s="37">
        <v>203</v>
      </c>
    </row>
    <row r="3945" spans="3:15" x14ac:dyDescent="0.25">
      <c r="C3945" s="1">
        <v>1</v>
      </c>
      <c r="D3945" s="1">
        <v>1</v>
      </c>
      <c r="E3945" s="1">
        <v>1</v>
      </c>
      <c r="F3945" s="16">
        <v>3936</v>
      </c>
      <c r="G3945" s="17" t="s">
        <v>3182</v>
      </c>
      <c r="H3945" s="18" t="s">
        <v>19</v>
      </c>
      <c r="K3945" s="32">
        <v>21</v>
      </c>
      <c r="L3945" s="36">
        <v>203</v>
      </c>
      <c r="N3945" s="32">
        <v>6</v>
      </c>
      <c r="O3945" s="36">
        <v>203</v>
      </c>
    </row>
    <row r="3946" spans="3:15" x14ac:dyDescent="0.25">
      <c r="C3946" s="1">
        <v>1</v>
      </c>
      <c r="D3946" s="1">
        <v>1</v>
      </c>
      <c r="E3946" s="1">
        <v>1</v>
      </c>
      <c r="F3946" s="19">
        <v>3937</v>
      </c>
      <c r="G3946" s="20" t="s">
        <v>3264</v>
      </c>
      <c r="H3946" s="21" t="s">
        <v>18</v>
      </c>
      <c r="K3946" s="33">
        <v>16</v>
      </c>
      <c r="L3946" s="37">
        <v>203</v>
      </c>
      <c r="N3946" s="33">
        <v>4</v>
      </c>
      <c r="O3946" s="37">
        <v>203</v>
      </c>
    </row>
    <row r="3947" spans="3:15" x14ac:dyDescent="0.25">
      <c r="C3947" s="1">
        <v>1</v>
      </c>
      <c r="D3947" s="1">
        <v>1</v>
      </c>
      <c r="E3947" s="1">
        <v>1</v>
      </c>
      <c r="F3947" s="16">
        <v>3938</v>
      </c>
      <c r="G3947" s="17" t="s">
        <v>3181</v>
      </c>
      <c r="H3947" s="18" t="s">
        <v>19</v>
      </c>
      <c r="K3947" s="32">
        <v>21</v>
      </c>
      <c r="L3947" s="36">
        <v>203</v>
      </c>
      <c r="N3947" s="32">
        <v>4</v>
      </c>
      <c r="O3947" s="36">
        <v>203</v>
      </c>
    </row>
    <row r="3948" spans="3:15" x14ac:dyDescent="0.25">
      <c r="C3948" s="1">
        <v>1</v>
      </c>
      <c r="D3948" s="1">
        <v>1</v>
      </c>
      <c r="E3948" s="1">
        <v>1</v>
      </c>
      <c r="F3948" s="19">
        <v>3939</v>
      </c>
      <c r="G3948" s="20" t="s">
        <v>3182</v>
      </c>
      <c r="H3948" s="21" t="s">
        <v>19</v>
      </c>
      <c r="K3948" s="33">
        <v>17</v>
      </c>
      <c r="L3948" s="37">
        <v>203</v>
      </c>
      <c r="N3948" s="33">
        <v>7</v>
      </c>
      <c r="O3948" s="37">
        <v>203</v>
      </c>
    </row>
    <row r="3949" spans="3:15" x14ac:dyDescent="0.25">
      <c r="C3949" s="1">
        <v>1</v>
      </c>
      <c r="D3949" s="1">
        <v>1</v>
      </c>
      <c r="E3949" s="1">
        <v>1</v>
      </c>
      <c r="F3949" s="16">
        <v>3940</v>
      </c>
      <c r="G3949" s="17" t="s">
        <v>3264</v>
      </c>
      <c r="H3949" s="18" t="s">
        <v>19</v>
      </c>
      <c r="K3949" s="32">
        <v>20</v>
      </c>
      <c r="L3949" s="36">
        <v>203</v>
      </c>
      <c r="N3949" s="32">
        <v>7</v>
      </c>
      <c r="O3949" s="36">
        <v>203</v>
      </c>
    </row>
    <row r="3950" spans="3:15" x14ac:dyDescent="0.25">
      <c r="C3950" s="1">
        <v>1</v>
      </c>
      <c r="D3950" s="1">
        <v>1</v>
      </c>
      <c r="E3950" s="1">
        <v>1</v>
      </c>
      <c r="F3950" s="19">
        <v>3941</v>
      </c>
      <c r="G3950" s="20" t="s">
        <v>3181</v>
      </c>
      <c r="H3950" s="21" t="s">
        <v>19</v>
      </c>
      <c r="K3950" s="33">
        <v>38</v>
      </c>
      <c r="L3950" s="37">
        <v>204</v>
      </c>
      <c r="N3950" s="33">
        <v>6</v>
      </c>
      <c r="O3950" s="37">
        <v>204</v>
      </c>
    </row>
    <row r="3951" spans="3:15" x14ac:dyDescent="0.25">
      <c r="C3951" s="1">
        <v>1</v>
      </c>
      <c r="D3951" s="1">
        <v>1</v>
      </c>
      <c r="E3951" s="1">
        <v>1</v>
      </c>
      <c r="F3951" s="16">
        <v>3942</v>
      </c>
      <c r="G3951" s="17" t="s">
        <v>3181</v>
      </c>
      <c r="H3951" s="18" t="s">
        <v>19</v>
      </c>
      <c r="K3951" s="32">
        <v>30</v>
      </c>
      <c r="L3951" s="36">
        <v>204</v>
      </c>
      <c r="N3951" s="32">
        <v>6</v>
      </c>
      <c r="O3951" s="36">
        <v>204</v>
      </c>
    </row>
    <row r="3952" spans="3:15" x14ac:dyDescent="0.25">
      <c r="C3952" s="1">
        <v>1</v>
      </c>
      <c r="D3952" s="1">
        <v>1</v>
      </c>
      <c r="E3952" s="1">
        <v>1</v>
      </c>
      <c r="F3952" s="19">
        <v>3943</v>
      </c>
      <c r="G3952" s="20" t="s">
        <v>3181</v>
      </c>
      <c r="H3952" s="21" t="s">
        <v>18</v>
      </c>
      <c r="K3952" s="33">
        <v>30</v>
      </c>
      <c r="L3952" s="37">
        <v>204</v>
      </c>
      <c r="N3952" s="33">
        <v>5</v>
      </c>
      <c r="O3952" s="37">
        <v>204</v>
      </c>
    </row>
    <row r="3953" spans="3:15" x14ac:dyDescent="0.25">
      <c r="C3953" s="1">
        <v>1</v>
      </c>
      <c r="D3953" s="1">
        <v>1</v>
      </c>
      <c r="E3953" s="1">
        <v>1</v>
      </c>
      <c r="F3953" s="16">
        <v>3944</v>
      </c>
      <c r="G3953" s="17" t="s">
        <v>3182</v>
      </c>
      <c r="H3953" s="18" t="s">
        <v>18</v>
      </c>
      <c r="K3953" s="32">
        <v>19</v>
      </c>
      <c r="L3953" s="36">
        <v>204</v>
      </c>
      <c r="N3953" s="32">
        <v>4</v>
      </c>
      <c r="O3953" s="36">
        <v>204</v>
      </c>
    </row>
    <row r="3954" spans="3:15" x14ac:dyDescent="0.25">
      <c r="C3954" s="1">
        <v>1</v>
      </c>
      <c r="D3954" s="1">
        <v>1</v>
      </c>
      <c r="E3954" s="1">
        <v>1</v>
      </c>
      <c r="F3954" s="19">
        <v>3945</v>
      </c>
      <c r="G3954" s="20" t="s">
        <v>3264</v>
      </c>
      <c r="H3954" s="21" t="s">
        <v>19</v>
      </c>
      <c r="K3954" s="33">
        <v>38</v>
      </c>
      <c r="L3954" s="37">
        <v>204</v>
      </c>
      <c r="N3954" s="33">
        <v>13</v>
      </c>
      <c r="O3954" s="37">
        <v>204</v>
      </c>
    </row>
    <row r="3955" spans="3:15" x14ac:dyDescent="0.25">
      <c r="C3955" s="1">
        <v>1</v>
      </c>
      <c r="D3955" s="1">
        <v>1</v>
      </c>
      <c r="E3955" s="1">
        <v>1</v>
      </c>
      <c r="F3955" s="16">
        <v>3946</v>
      </c>
      <c r="G3955" s="17" t="s">
        <v>3264</v>
      </c>
      <c r="H3955" s="18" t="s">
        <v>18</v>
      </c>
      <c r="K3955" s="32">
        <v>17</v>
      </c>
      <c r="L3955" s="36">
        <v>204</v>
      </c>
      <c r="N3955" s="32">
        <v>4</v>
      </c>
      <c r="O3955" s="36">
        <v>204</v>
      </c>
    </row>
    <row r="3956" spans="3:15" x14ac:dyDescent="0.25">
      <c r="C3956" s="1">
        <v>1</v>
      </c>
      <c r="D3956" s="1">
        <v>1</v>
      </c>
      <c r="E3956" s="1">
        <v>1</v>
      </c>
      <c r="F3956" s="19">
        <v>3947</v>
      </c>
      <c r="G3956" s="20" t="s">
        <v>3182</v>
      </c>
      <c r="H3956" s="21" t="s">
        <v>18</v>
      </c>
      <c r="K3956" s="33">
        <v>27</v>
      </c>
      <c r="L3956" s="37">
        <v>204</v>
      </c>
      <c r="N3956" s="33">
        <v>9</v>
      </c>
      <c r="O3956" s="37">
        <v>204</v>
      </c>
    </row>
    <row r="3957" spans="3:15" x14ac:dyDescent="0.25">
      <c r="C3957" s="1">
        <v>1</v>
      </c>
      <c r="D3957" s="1">
        <v>1</v>
      </c>
      <c r="E3957" s="1">
        <v>1</v>
      </c>
      <c r="F3957" s="16">
        <v>3948</v>
      </c>
      <c r="G3957" s="17" t="s">
        <v>3181</v>
      </c>
      <c r="H3957" s="18" t="s">
        <v>19</v>
      </c>
      <c r="K3957" s="32">
        <v>31</v>
      </c>
      <c r="L3957" s="36">
        <v>204</v>
      </c>
      <c r="N3957" s="32">
        <v>7</v>
      </c>
      <c r="O3957" s="36">
        <v>204</v>
      </c>
    </row>
    <row r="3958" spans="3:15" x14ac:dyDescent="0.25">
      <c r="C3958" s="1">
        <v>1</v>
      </c>
      <c r="D3958" s="1">
        <v>1</v>
      </c>
      <c r="E3958" s="1">
        <v>1</v>
      </c>
      <c r="F3958" s="19">
        <v>3949</v>
      </c>
      <c r="G3958" s="20" t="s">
        <v>3264</v>
      </c>
      <c r="H3958" s="21" t="s">
        <v>18</v>
      </c>
      <c r="K3958" s="33">
        <v>22</v>
      </c>
      <c r="L3958" s="37">
        <v>204</v>
      </c>
      <c r="N3958" s="33">
        <v>5</v>
      </c>
      <c r="O3958" s="37">
        <v>204</v>
      </c>
    </row>
    <row r="3959" spans="3:15" x14ac:dyDescent="0.25">
      <c r="C3959" s="1">
        <v>1</v>
      </c>
      <c r="D3959" s="1">
        <v>1</v>
      </c>
      <c r="E3959" s="1">
        <v>1</v>
      </c>
      <c r="F3959" s="16">
        <v>3950</v>
      </c>
      <c r="G3959" s="17" t="s">
        <v>3264</v>
      </c>
      <c r="H3959" s="18" t="s">
        <v>19</v>
      </c>
      <c r="K3959" s="32">
        <v>21</v>
      </c>
      <c r="L3959" s="36">
        <v>204</v>
      </c>
      <c r="N3959" s="32">
        <v>2</v>
      </c>
      <c r="O3959" s="36">
        <v>204</v>
      </c>
    </row>
    <row r="3960" spans="3:15" x14ac:dyDescent="0.25">
      <c r="C3960" s="1">
        <v>1</v>
      </c>
      <c r="D3960" s="1">
        <v>1</v>
      </c>
      <c r="E3960" s="1">
        <v>1</v>
      </c>
      <c r="F3960" s="19">
        <v>3951</v>
      </c>
      <c r="G3960" s="20" t="s">
        <v>3181</v>
      </c>
      <c r="H3960" s="21" t="s">
        <v>18</v>
      </c>
      <c r="K3960" s="33">
        <v>31</v>
      </c>
      <c r="L3960" s="37">
        <v>204</v>
      </c>
      <c r="N3960" s="33">
        <v>8</v>
      </c>
      <c r="O3960" s="37">
        <v>204</v>
      </c>
    </row>
    <row r="3961" spans="3:15" x14ac:dyDescent="0.25">
      <c r="C3961" s="1">
        <v>1</v>
      </c>
      <c r="D3961" s="1">
        <v>1</v>
      </c>
      <c r="E3961" s="1">
        <v>1</v>
      </c>
      <c r="F3961" s="16">
        <v>3952</v>
      </c>
      <c r="G3961" s="17" t="s">
        <v>3182</v>
      </c>
      <c r="H3961" s="18" t="s">
        <v>18</v>
      </c>
      <c r="K3961" s="32">
        <v>21</v>
      </c>
      <c r="L3961" s="36">
        <v>204</v>
      </c>
      <c r="N3961" s="32">
        <v>4</v>
      </c>
      <c r="O3961" s="36">
        <v>204</v>
      </c>
    </row>
    <row r="3962" spans="3:15" x14ac:dyDescent="0.25">
      <c r="C3962" s="1">
        <v>1</v>
      </c>
      <c r="D3962" s="1">
        <v>1</v>
      </c>
      <c r="E3962" s="1">
        <v>1</v>
      </c>
      <c r="F3962" s="19">
        <v>3953</v>
      </c>
      <c r="G3962" s="20" t="s">
        <v>3264</v>
      </c>
      <c r="H3962" s="21" t="s">
        <v>18</v>
      </c>
      <c r="K3962" s="33">
        <v>22</v>
      </c>
      <c r="L3962" s="37">
        <v>204</v>
      </c>
      <c r="N3962" s="33">
        <v>7</v>
      </c>
      <c r="O3962" s="37">
        <v>204</v>
      </c>
    </row>
    <row r="3963" spans="3:15" x14ac:dyDescent="0.25">
      <c r="C3963" s="1">
        <v>1</v>
      </c>
      <c r="D3963" s="1">
        <v>1</v>
      </c>
      <c r="E3963" s="1">
        <v>1</v>
      </c>
      <c r="F3963" s="16">
        <v>3954</v>
      </c>
      <c r="G3963" s="17" t="s">
        <v>3182</v>
      </c>
      <c r="H3963" s="18" t="s">
        <v>18</v>
      </c>
      <c r="K3963" s="32">
        <v>21</v>
      </c>
      <c r="L3963" s="36">
        <v>204</v>
      </c>
      <c r="N3963" s="32">
        <v>10</v>
      </c>
      <c r="O3963" s="36">
        <v>204</v>
      </c>
    </row>
    <row r="3964" spans="3:15" x14ac:dyDescent="0.25">
      <c r="C3964" s="1">
        <v>1</v>
      </c>
      <c r="D3964" s="1">
        <v>1</v>
      </c>
      <c r="E3964" s="1">
        <v>1</v>
      </c>
      <c r="F3964" s="19">
        <v>3955</v>
      </c>
      <c r="G3964" s="20" t="s">
        <v>3264</v>
      </c>
      <c r="H3964" s="21" t="s">
        <v>19</v>
      </c>
      <c r="K3964" s="33">
        <v>29</v>
      </c>
      <c r="L3964" s="37">
        <v>204</v>
      </c>
      <c r="N3964" s="33">
        <v>3</v>
      </c>
      <c r="O3964" s="37">
        <v>204</v>
      </c>
    </row>
    <row r="3965" spans="3:15" x14ac:dyDescent="0.25">
      <c r="C3965" s="1">
        <v>1</v>
      </c>
      <c r="D3965" s="1">
        <v>1</v>
      </c>
      <c r="E3965" s="1">
        <v>1</v>
      </c>
      <c r="F3965" s="16">
        <v>3956</v>
      </c>
      <c r="G3965" s="17" t="s">
        <v>3181</v>
      </c>
      <c r="H3965" s="18" t="s">
        <v>19</v>
      </c>
      <c r="K3965" s="32">
        <v>30</v>
      </c>
      <c r="L3965" s="36">
        <v>204</v>
      </c>
      <c r="N3965" s="32">
        <v>11</v>
      </c>
      <c r="O3965" s="36">
        <v>204</v>
      </c>
    </row>
    <row r="3966" spans="3:15" x14ac:dyDescent="0.25">
      <c r="C3966" s="1">
        <v>1</v>
      </c>
      <c r="D3966" s="1">
        <v>1</v>
      </c>
      <c r="E3966" s="1">
        <v>1</v>
      </c>
      <c r="F3966" s="19">
        <v>3957</v>
      </c>
      <c r="G3966" s="20" t="s">
        <v>3182</v>
      </c>
      <c r="H3966" s="21" t="s">
        <v>18</v>
      </c>
      <c r="K3966" s="33">
        <v>18</v>
      </c>
      <c r="L3966" s="37">
        <v>204</v>
      </c>
      <c r="N3966" s="33">
        <v>6</v>
      </c>
      <c r="O3966" s="37">
        <v>204</v>
      </c>
    </row>
    <row r="3967" spans="3:15" x14ac:dyDescent="0.25">
      <c r="C3967" s="1">
        <v>1</v>
      </c>
      <c r="D3967" s="1">
        <v>1</v>
      </c>
      <c r="E3967" s="1">
        <v>1</v>
      </c>
      <c r="F3967" s="16">
        <v>3958</v>
      </c>
      <c r="G3967" s="17" t="s">
        <v>3264</v>
      </c>
      <c r="H3967" s="18" t="s">
        <v>19</v>
      </c>
      <c r="K3967" s="32">
        <v>23</v>
      </c>
      <c r="L3967" s="36">
        <v>204</v>
      </c>
      <c r="N3967" s="32">
        <v>4</v>
      </c>
      <c r="O3967" s="36">
        <v>204</v>
      </c>
    </row>
    <row r="3968" spans="3:15" x14ac:dyDescent="0.25">
      <c r="C3968" s="1">
        <v>1</v>
      </c>
      <c r="D3968" s="1">
        <v>1</v>
      </c>
      <c r="E3968" s="1">
        <v>1</v>
      </c>
      <c r="F3968" s="19">
        <v>3959</v>
      </c>
      <c r="G3968" s="20" t="s">
        <v>3264</v>
      </c>
      <c r="H3968" s="21" t="s">
        <v>18</v>
      </c>
      <c r="K3968" s="33">
        <v>17</v>
      </c>
      <c r="L3968" s="37">
        <v>204</v>
      </c>
      <c r="N3968" s="33">
        <v>2</v>
      </c>
      <c r="O3968" s="37">
        <v>204</v>
      </c>
    </row>
    <row r="3969" spans="3:15" x14ac:dyDescent="0.25">
      <c r="C3969" s="1">
        <v>1</v>
      </c>
      <c r="D3969" s="1">
        <v>1</v>
      </c>
      <c r="E3969" s="1">
        <v>1</v>
      </c>
      <c r="F3969" s="16">
        <v>3960</v>
      </c>
      <c r="G3969" s="17" t="s">
        <v>3181</v>
      </c>
      <c r="H3969" s="18" t="s">
        <v>18</v>
      </c>
      <c r="K3969" s="32">
        <v>20</v>
      </c>
      <c r="L3969" s="36">
        <v>204</v>
      </c>
      <c r="N3969" s="32">
        <v>7</v>
      </c>
      <c r="O3969" s="36">
        <v>204</v>
      </c>
    </row>
    <row r="3970" spans="3:15" x14ac:dyDescent="0.25">
      <c r="C3970" s="1">
        <v>1</v>
      </c>
      <c r="D3970" s="1">
        <v>1</v>
      </c>
      <c r="E3970" s="1">
        <v>1</v>
      </c>
      <c r="F3970" s="19">
        <v>3961</v>
      </c>
      <c r="G3970" s="20" t="s">
        <v>3264</v>
      </c>
      <c r="H3970" s="21" t="s">
        <v>18</v>
      </c>
      <c r="K3970" s="33">
        <v>14</v>
      </c>
      <c r="L3970" s="37">
        <v>204</v>
      </c>
      <c r="N3970" s="33">
        <v>6</v>
      </c>
      <c r="O3970" s="37">
        <v>204</v>
      </c>
    </row>
    <row r="3971" spans="3:15" x14ac:dyDescent="0.25">
      <c r="C3971" s="1">
        <v>1</v>
      </c>
      <c r="D3971" s="1">
        <v>1</v>
      </c>
      <c r="E3971" s="1">
        <v>1</v>
      </c>
      <c r="F3971" s="16">
        <v>3962</v>
      </c>
      <c r="G3971" s="17" t="s">
        <v>3181</v>
      </c>
      <c r="H3971" s="18" t="s">
        <v>18</v>
      </c>
      <c r="K3971" s="32">
        <v>13</v>
      </c>
      <c r="L3971" s="36">
        <v>204</v>
      </c>
      <c r="N3971" s="32">
        <v>3</v>
      </c>
      <c r="O3971" s="36">
        <v>204</v>
      </c>
    </row>
    <row r="3972" spans="3:15" x14ac:dyDescent="0.25">
      <c r="C3972" s="1">
        <v>1</v>
      </c>
      <c r="D3972" s="1">
        <v>1</v>
      </c>
      <c r="E3972" s="1">
        <v>1</v>
      </c>
      <c r="F3972" s="19">
        <v>3963</v>
      </c>
      <c r="G3972" s="20" t="s">
        <v>3182</v>
      </c>
      <c r="H3972" s="21" t="s">
        <v>18</v>
      </c>
      <c r="K3972" s="33">
        <v>13</v>
      </c>
      <c r="L3972" s="37">
        <v>204</v>
      </c>
      <c r="N3972" s="33">
        <v>1</v>
      </c>
      <c r="O3972" s="37">
        <v>204</v>
      </c>
    </row>
    <row r="3973" spans="3:15" x14ac:dyDescent="0.25">
      <c r="C3973" s="1">
        <v>1</v>
      </c>
      <c r="D3973" s="1">
        <v>1</v>
      </c>
      <c r="E3973" s="1">
        <v>1</v>
      </c>
      <c r="F3973" s="16">
        <v>3964</v>
      </c>
      <c r="G3973" s="17" t="s">
        <v>3181</v>
      </c>
      <c r="H3973" s="18" t="s">
        <v>19</v>
      </c>
      <c r="K3973" s="32">
        <v>26</v>
      </c>
      <c r="L3973" s="36">
        <v>204</v>
      </c>
      <c r="N3973" s="32">
        <v>3</v>
      </c>
      <c r="O3973" s="36">
        <v>204</v>
      </c>
    </row>
    <row r="3974" spans="3:15" x14ac:dyDescent="0.25">
      <c r="C3974" s="1">
        <v>1</v>
      </c>
      <c r="D3974" s="1">
        <v>1</v>
      </c>
      <c r="E3974" s="1">
        <v>1</v>
      </c>
      <c r="F3974" s="19">
        <v>3965</v>
      </c>
      <c r="G3974" s="20" t="s">
        <v>3264</v>
      </c>
      <c r="H3974" s="21" t="s">
        <v>18</v>
      </c>
      <c r="K3974" s="33">
        <v>27</v>
      </c>
      <c r="L3974" s="37">
        <v>204</v>
      </c>
      <c r="N3974" s="33">
        <v>3</v>
      </c>
      <c r="O3974" s="37">
        <v>204</v>
      </c>
    </row>
    <row r="3975" spans="3:15" x14ac:dyDescent="0.25">
      <c r="C3975" s="1">
        <v>1</v>
      </c>
      <c r="D3975" s="1">
        <v>1</v>
      </c>
      <c r="E3975" s="1">
        <v>1</v>
      </c>
      <c r="F3975" s="16">
        <v>3966</v>
      </c>
      <c r="G3975" s="17" t="s">
        <v>3181</v>
      </c>
      <c r="H3975" s="18" t="s">
        <v>18</v>
      </c>
      <c r="K3975" s="32">
        <v>12</v>
      </c>
      <c r="L3975" s="36">
        <v>204</v>
      </c>
      <c r="N3975" s="32">
        <v>4</v>
      </c>
      <c r="O3975" s="36">
        <v>204</v>
      </c>
    </row>
    <row r="3976" spans="3:15" x14ac:dyDescent="0.25">
      <c r="C3976" s="1">
        <v>1</v>
      </c>
      <c r="D3976" s="1">
        <v>1</v>
      </c>
      <c r="E3976" s="1">
        <v>1</v>
      </c>
      <c r="F3976" s="19">
        <v>3967</v>
      </c>
      <c r="G3976" s="20" t="s">
        <v>3181</v>
      </c>
      <c r="H3976" s="21" t="s">
        <v>18</v>
      </c>
      <c r="K3976" s="33">
        <v>11</v>
      </c>
      <c r="L3976" s="37">
        <v>204</v>
      </c>
      <c r="N3976" s="33">
        <v>1</v>
      </c>
      <c r="O3976" s="37">
        <v>204</v>
      </c>
    </row>
    <row r="3977" spans="3:15" x14ac:dyDescent="0.25">
      <c r="C3977" s="1">
        <v>1</v>
      </c>
      <c r="D3977" s="1">
        <v>1</v>
      </c>
      <c r="E3977" s="1">
        <v>1</v>
      </c>
      <c r="F3977" s="16">
        <v>3968</v>
      </c>
      <c r="G3977" s="17" t="s">
        <v>3264</v>
      </c>
      <c r="H3977" s="18" t="s">
        <v>18</v>
      </c>
      <c r="K3977" s="32">
        <v>48</v>
      </c>
      <c r="L3977" s="36">
        <v>205</v>
      </c>
      <c r="N3977" s="32">
        <v>10</v>
      </c>
      <c r="O3977" s="36">
        <v>205</v>
      </c>
    </row>
    <row r="3978" spans="3:15" x14ac:dyDescent="0.25">
      <c r="C3978" s="1">
        <v>1</v>
      </c>
      <c r="D3978" s="1">
        <v>1</v>
      </c>
      <c r="E3978" s="1">
        <v>1</v>
      </c>
      <c r="F3978" s="19">
        <v>3969</v>
      </c>
      <c r="G3978" s="20" t="s">
        <v>3264</v>
      </c>
      <c r="H3978" s="21" t="s">
        <v>19</v>
      </c>
      <c r="K3978" s="33">
        <v>37</v>
      </c>
      <c r="L3978" s="37">
        <v>205</v>
      </c>
      <c r="N3978" s="33">
        <v>5</v>
      </c>
      <c r="O3978" s="37">
        <v>205</v>
      </c>
    </row>
    <row r="3979" spans="3:15" x14ac:dyDescent="0.25">
      <c r="C3979" s="1">
        <v>1</v>
      </c>
      <c r="D3979" s="1">
        <v>1</v>
      </c>
      <c r="E3979" s="1">
        <v>1</v>
      </c>
      <c r="F3979" s="16">
        <v>3970</v>
      </c>
      <c r="G3979" s="17" t="s">
        <v>3181</v>
      </c>
      <c r="H3979" s="18" t="s">
        <v>19</v>
      </c>
      <c r="K3979" s="32">
        <v>30</v>
      </c>
      <c r="L3979" s="36">
        <v>205</v>
      </c>
      <c r="N3979" s="32">
        <v>5</v>
      </c>
      <c r="O3979" s="36">
        <v>205</v>
      </c>
    </row>
    <row r="3980" spans="3:15" x14ac:dyDescent="0.25">
      <c r="C3980" s="1">
        <v>1</v>
      </c>
      <c r="D3980" s="1">
        <v>1</v>
      </c>
      <c r="E3980" s="1">
        <v>1</v>
      </c>
      <c r="F3980" s="19">
        <v>3971</v>
      </c>
      <c r="G3980" s="20" t="s">
        <v>3264</v>
      </c>
      <c r="H3980" s="21" t="s">
        <v>19</v>
      </c>
      <c r="K3980" s="33">
        <v>24</v>
      </c>
      <c r="L3980" s="37">
        <v>205</v>
      </c>
      <c r="N3980" s="33">
        <v>5</v>
      </c>
      <c r="O3980" s="37">
        <v>205</v>
      </c>
    </row>
    <row r="3981" spans="3:15" x14ac:dyDescent="0.25">
      <c r="C3981" s="1">
        <v>1</v>
      </c>
      <c r="D3981" s="1">
        <v>1</v>
      </c>
      <c r="E3981" s="1">
        <v>1</v>
      </c>
      <c r="F3981" s="16">
        <v>3972</v>
      </c>
      <c r="G3981" s="17" t="s">
        <v>3264</v>
      </c>
      <c r="H3981" s="18" t="s">
        <v>18</v>
      </c>
      <c r="K3981" s="32">
        <v>33</v>
      </c>
      <c r="L3981" s="36">
        <v>205</v>
      </c>
      <c r="N3981" s="32">
        <v>7</v>
      </c>
      <c r="O3981" s="36">
        <v>205</v>
      </c>
    </row>
    <row r="3982" spans="3:15" x14ac:dyDescent="0.25">
      <c r="C3982" s="1">
        <v>1</v>
      </c>
      <c r="D3982" s="1">
        <v>1</v>
      </c>
      <c r="E3982" s="1">
        <v>1</v>
      </c>
      <c r="F3982" s="19">
        <v>3973</v>
      </c>
      <c r="G3982" s="20" t="s">
        <v>3182</v>
      </c>
      <c r="H3982" s="21" t="s">
        <v>18</v>
      </c>
      <c r="K3982" s="33">
        <v>17</v>
      </c>
      <c r="L3982" s="37">
        <v>205</v>
      </c>
      <c r="N3982" s="33">
        <v>3</v>
      </c>
      <c r="O3982" s="37">
        <v>205</v>
      </c>
    </row>
    <row r="3983" spans="3:15" x14ac:dyDescent="0.25">
      <c r="C3983" s="1">
        <v>1</v>
      </c>
      <c r="D3983" s="1">
        <v>1</v>
      </c>
      <c r="E3983" s="1">
        <v>1</v>
      </c>
      <c r="F3983" s="16">
        <v>3974</v>
      </c>
      <c r="G3983" s="17" t="s">
        <v>3264</v>
      </c>
      <c r="H3983" s="18" t="s">
        <v>19</v>
      </c>
      <c r="K3983" s="32">
        <v>22</v>
      </c>
      <c r="L3983" s="36">
        <v>205</v>
      </c>
      <c r="N3983" s="32">
        <v>1</v>
      </c>
      <c r="O3983" s="36">
        <v>205</v>
      </c>
    </row>
    <row r="3984" spans="3:15" x14ac:dyDescent="0.25">
      <c r="C3984" s="1">
        <v>1</v>
      </c>
      <c r="D3984" s="1">
        <v>1</v>
      </c>
      <c r="E3984" s="1">
        <v>1</v>
      </c>
      <c r="F3984" s="19">
        <v>3975</v>
      </c>
      <c r="G3984" s="20" t="s">
        <v>3181</v>
      </c>
      <c r="H3984" s="21" t="s">
        <v>18</v>
      </c>
      <c r="K3984" s="33">
        <v>22</v>
      </c>
      <c r="L3984" s="37">
        <v>205</v>
      </c>
      <c r="N3984" s="33">
        <v>4</v>
      </c>
      <c r="O3984" s="37">
        <v>205</v>
      </c>
    </row>
    <row r="3985" spans="3:15" x14ac:dyDescent="0.25">
      <c r="C3985" s="1">
        <v>1</v>
      </c>
      <c r="D3985" s="1">
        <v>1</v>
      </c>
      <c r="E3985" s="1">
        <v>1</v>
      </c>
      <c r="F3985" s="16">
        <v>3976</v>
      </c>
      <c r="G3985" s="17" t="s">
        <v>3181</v>
      </c>
      <c r="H3985" s="18" t="s">
        <v>18</v>
      </c>
      <c r="K3985" s="32">
        <v>27</v>
      </c>
      <c r="L3985" s="36">
        <v>205</v>
      </c>
      <c r="N3985" s="32">
        <v>4</v>
      </c>
      <c r="O3985" s="36">
        <v>205</v>
      </c>
    </row>
    <row r="3986" spans="3:15" x14ac:dyDescent="0.25">
      <c r="C3986" s="1">
        <v>1</v>
      </c>
      <c r="D3986" s="1">
        <v>1</v>
      </c>
      <c r="E3986" s="1">
        <v>1</v>
      </c>
      <c r="F3986" s="19">
        <v>3977</v>
      </c>
      <c r="G3986" s="20" t="s">
        <v>3181</v>
      </c>
      <c r="H3986" s="21" t="s">
        <v>19</v>
      </c>
      <c r="K3986" s="33">
        <v>27</v>
      </c>
      <c r="L3986" s="37">
        <v>205</v>
      </c>
      <c r="N3986" s="33">
        <v>3</v>
      </c>
      <c r="O3986" s="37">
        <v>205</v>
      </c>
    </row>
    <row r="3987" spans="3:15" x14ac:dyDescent="0.25">
      <c r="C3987" s="1">
        <v>1</v>
      </c>
      <c r="D3987" s="1">
        <v>1</v>
      </c>
      <c r="E3987" s="1">
        <v>1</v>
      </c>
      <c r="F3987" s="16">
        <v>3978</v>
      </c>
      <c r="G3987" s="17" t="s">
        <v>3181</v>
      </c>
      <c r="H3987" s="18" t="s">
        <v>19</v>
      </c>
      <c r="K3987" s="32">
        <v>32</v>
      </c>
      <c r="L3987" s="36">
        <v>205</v>
      </c>
      <c r="N3987" s="32">
        <v>7</v>
      </c>
      <c r="O3987" s="36">
        <v>205</v>
      </c>
    </row>
    <row r="3988" spans="3:15" x14ac:dyDescent="0.25">
      <c r="C3988" s="1">
        <v>1</v>
      </c>
      <c r="D3988" s="1">
        <v>1</v>
      </c>
      <c r="E3988" s="1">
        <v>1</v>
      </c>
      <c r="F3988" s="19">
        <v>3979</v>
      </c>
      <c r="G3988" s="20" t="s">
        <v>3182</v>
      </c>
      <c r="H3988" s="21" t="s">
        <v>18</v>
      </c>
      <c r="K3988" s="33">
        <v>29</v>
      </c>
      <c r="L3988" s="37">
        <v>205</v>
      </c>
      <c r="N3988" s="33">
        <v>3</v>
      </c>
      <c r="O3988" s="37">
        <v>205</v>
      </c>
    </row>
    <row r="3989" spans="3:15" x14ac:dyDescent="0.25">
      <c r="C3989" s="1">
        <v>1</v>
      </c>
      <c r="D3989" s="1">
        <v>1</v>
      </c>
      <c r="E3989" s="1">
        <v>1</v>
      </c>
      <c r="F3989" s="16">
        <v>3980</v>
      </c>
      <c r="G3989" s="17" t="s">
        <v>3264</v>
      </c>
      <c r="H3989" s="18" t="s">
        <v>19</v>
      </c>
      <c r="K3989" s="32">
        <v>28</v>
      </c>
      <c r="L3989" s="36">
        <v>205</v>
      </c>
      <c r="N3989" s="32">
        <v>5</v>
      </c>
      <c r="O3989" s="36">
        <v>205</v>
      </c>
    </row>
    <row r="3990" spans="3:15" x14ac:dyDescent="0.25">
      <c r="C3990" s="1">
        <v>1</v>
      </c>
      <c r="D3990" s="1">
        <v>1</v>
      </c>
      <c r="E3990" s="1">
        <v>1</v>
      </c>
      <c r="F3990" s="19">
        <v>3981</v>
      </c>
      <c r="G3990" s="20" t="s">
        <v>3264</v>
      </c>
      <c r="H3990" s="21" t="s">
        <v>19</v>
      </c>
      <c r="K3990" s="33">
        <v>21</v>
      </c>
      <c r="L3990" s="37">
        <v>205</v>
      </c>
      <c r="N3990" s="33">
        <v>2</v>
      </c>
      <c r="O3990" s="37">
        <v>205</v>
      </c>
    </row>
    <row r="3991" spans="3:15" x14ac:dyDescent="0.25">
      <c r="C3991" s="1">
        <v>1</v>
      </c>
      <c r="D3991" s="1">
        <v>1</v>
      </c>
      <c r="E3991" s="1">
        <v>1</v>
      </c>
      <c r="F3991" s="16">
        <v>3982</v>
      </c>
      <c r="G3991" s="17" t="s">
        <v>3264</v>
      </c>
      <c r="H3991" s="18" t="s">
        <v>19</v>
      </c>
      <c r="K3991" s="32">
        <v>28</v>
      </c>
      <c r="L3991" s="36">
        <v>205</v>
      </c>
      <c r="N3991" s="32">
        <v>6</v>
      </c>
      <c r="O3991" s="36">
        <v>205</v>
      </c>
    </row>
    <row r="3992" spans="3:15" x14ac:dyDescent="0.25">
      <c r="C3992" s="1">
        <v>1</v>
      </c>
      <c r="D3992" s="1">
        <v>1</v>
      </c>
      <c r="E3992" s="1">
        <v>1</v>
      </c>
      <c r="F3992" s="19">
        <v>3983</v>
      </c>
      <c r="G3992" s="20" t="s">
        <v>3264</v>
      </c>
      <c r="H3992" s="21" t="s">
        <v>18</v>
      </c>
      <c r="K3992" s="33">
        <v>27</v>
      </c>
      <c r="L3992" s="37">
        <v>205</v>
      </c>
      <c r="N3992" s="33">
        <v>6</v>
      </c>
      <c r="O3992" s="37">
        <v>205</v>
      </c>
    </row>
    <row r="3993" spans="3:15" x14ac:dyDescent="0.25">
      <c r="C3993" s="1">
        <v>1</v>
      </c>
      <c r="D3993" s="1">
        <v>1</v>
      </c>
      <c r="E3993" s="1">
        <v>1</v>
      </c>
      <c r="F3993" s="16">
        <v>3984</v>
      </c>
      <c r="G3993" s="17" t="s">
        <v>3181</v>
      </c>
      <c r="H3993" s="18" t="s">
        <v>18</v>
      </c>
      <c r="K3993" s="32">
        <v>26</v>
      </c>
      <c r="L3993" s="36">
        <v>205</v>
      </c>
      <c r="N3993" s="32">
        <v>4</v>
      </c>
      <c r="O3993" s="36">
        <v>205</v>
      </c>
    </row>
    <row r="3994" spans="3:15" x14ac:dyDescent="0.25">
      <c r="C3994" s="1">
        <v>1</v>
      </c>
      <c r="D3994" s="1">
        <v>1</v>
      </c>
      <c r="E3994" s="1">
        <v>1</v>
      </c>
      <c r="F3994" s="19">
        <v>3985</v>
      </c>
      <c r="G3994" s="20" t="s">
        <v>3182</v>
      </c>
      <c r="H3994" s="21" t="s">
        <v>18</v>
      </c>
      <c r="K3994" s="33">
        <v>26</v>
      </c>
      <c r="L3994" s="37">
        <v>205</v>
      </c>
      <c r="N3994" s="33">
        <v>7</v>
      </c>
      <c r="O3994" s="37">
        <v>205</v>
      </c>
    </row>
    <row r="3995" spans="3:15" x14ac:dyDescent="0.25">
      <c r="C3995" s="1">
        <v>1</v>
      </c>
      <c r="D3995" s="1">
        <v>1</v>
      </c>
      <c r="E3995" s="1">
        <v>1</v>
      </c>
      <c r="F3995" s="16">
        <v>3986</v>
      </c>
      <c r="G3995" s="17" t="s">
        <v>3182</v>
      </c>
      <c r="H3995" s="18" t="s">
        <v>18</v>
      </c>
      <c r="K3995" s="32">
        <v>20</v>
      </c>
      <c r="L3995" s="36">
        <v>205</v>
      </c>
      <c r="N3995" s="32">
        <v>7</v>
      </c>
      <c r="O3995" s="36">
        <v>205</v>
      </c>
    </row>
    <row r="3996" spans="3:15" x14ac:dyDescent="0.25">
      <c r="C3996" s="1">
        <v>1</v>
      </c>
      <c r="D3996" s="1">
        <v>1</v>
      </c>
      <c r="E3996" s="1">
        <v>1</v>
      </c>
      <c r="F3996" s="19">
        <v>3987</v>
      </c>
      <c r="G3996" s="20" t="s">
        <v>3182</v>
      </c>
      <c r="H3996" s="21" t="s">
        <v>18</v>
      </c>
      <c r="K3996" s="33">
        <v>21</v>
      </c>
      <c r="L3996" s="37">
        <v>205</v>
      </c>
      <c r="N3996" s="33">
        <v>4</v>
      </c>
      <c r="O3996" s="37">
        <v>205</v>
      </c>
    </row>
    <row r="3997" spans="3:15" x14ac:dyDescent="0.25">
      <c r="C3997" s="1">
        <v>1</v>
      </c>
      <c r="D3997" s="1">
        <v>1</v>
      </c>
      <c r="E3997" s="1">
        <v>1</v>
      </c>
      <c r="F3997" s="16">
        <v>3988</v>
      </c>
      <c r="G3997" s="17" t="s">
        <v>3182</v>
      </c>
      <c r="H3997" s="18" t="s">
        <v>18</v>
      </c>
      <c r="K3997" s="32">
        <v>31</v>
      </c>
      <c r="L3997" s="36">
        <v>205</v>
      </c>
      <c r="N3997" s="32">
        <v>8</v>
      </c>
      <c r="O3997" s="36">
        <v>205</v>
      </c>
    </row>
    <row r="3998" spans="3:15" x14ac:dyDescent="0.25">
      <c r="C3998" s="1">
        <v>1</v>
      </c>
      <c r="D3998" s="1">
        <v>1</v>
      </c>
      <c r="E3998" s="1">
        <v>1</v>
      </c>
      <c r="F3998" s="19">
        <v>3989</v>
      </c>
      <c r="G3998" s="20" t="s">
        <v>3264</v>
      </c>
      <c r="H3998" s="21" t="s">
        <v>18</v>
      </c>
      <c r="K3998" s="33">
        <v>11</v>
      </c>
      <c r="L3998" s="37">
        <v>205</v>
      </c>
      <c r="N3998" s="33">
        <v>1</v>
      </c>
      <c r="O3998" s="37">
        <v>205</v>
      </c>
    </row>
    <row r="3999" spans="3:15" x14ac:dyDescent="0.25">
      <c r="C3999" s="1">
        <v>1</v>
      </c>
      <c r="D3999" s="1">
        <v>1</v>
      </c>
      <c r="E3999" s="1">
        <v>1</v>
      </c>
      <c r="F3999" s="16">
        <v>3990</v>
      </c>
      <c r="G3999" s="17" t="s">
        <v>3181</v>
      </c>
      <c r="H3999" s="18" t="s">
        <v>18</v>
      </c>
      <c r="K3999" s="32">
        <v>22</v>
      </c>
      <c r="L3999" s="36">
        <v>205</v>
      </c>
      <c r="N3999" s="32">
        <v>8</v>
      </c>
      <c r="O3999" s="36">
        <v>205</v>
      </c>
    </row>
    <row r="4000" spans="3:15" x14ac:dyDescent="0.25">
      <c r="C4000" s="1">
        <v>1</v>
      </c>
      <c r="D4000" s="1">
        <v>1</v>
      </c>
      <c r="E4000" s="1">
        <v>1</v>
      </c>
      <c r="F4000" s="19">
        <v>3991</v>
      </c>
      <c r="G4000" s="20" t="s">
        <v>3182</v>
      </c>
      <c r="H4000" s="21" t="s">
        <v>19</v>
      </c>
      <c r="K4000" s="33">
        <v>23</v>
      </c>
      <c r="L4000" s="37">
        <v>205</v>
      </c>
      <c r="N4000" s="33">
        <v>6</v>
      </c>
      <c r="O4000" s="37">
        <v>205</v>
      </c>
    </row>
    <row r="4001" spans="3:15" x14ac:dyDescent="0.25">
      <c r="C4001" s="1">
        <v>1</v>
      </c>
      <c r="D4001" s="1">
        <v>1</v>
      </c>
      <c r="E4001" s="1">
        <v>1</v>
      </c>
      <c r="F4001" s="16">
        <v>3992</v>
      </c>
      <c r="G4001" s="17" t="s">
        <v>3264</v>
      </c>
      <c r="H4001" s="18" t="s">
        <v>19</v>
      </c>
      <c r="K4001" s="32">
        <v>17</v>
      </c>
      <c r="L4001" s="36">
        <v>205</v>
      </c>
      <c r="N4001" s="32">
        <v>5</v>
      </c>
      <c r="O4001" s="36">
        <v>205</v>
      </c>
    </row>
    <row r="4002" spans="3:15" x14ac:dyDescent="0.25">
      <c r="C4002" s="1">
        <v>1</v>
      </c>
      <c r="D4002" s="1">
        <v>1</v>
      </c>
      <c r="E4002" s="1">
        <v>1</v>
      </c>
      <c r="F4002" s="19">
        <v>3993</v>
      </c>
      <c r="G4002" s="20" t="s">
        <v>3182</v>
      </c>
      <c r="H4002" s="21" t="s">
        <v>19</v>
      </c>
      <c r="K4002" s="33">
        <v>16</v>
      </c>
      <c r="L4002" s="37">
        <v>205</v>
      </c>
      <c r="N4002" s="33">
        <v>2</v>
      </c>
      <c r="O4002" s="37">
        <v>205</v>
      </c>
    </row>
    <row r="4003" spans="3:15" x14ac:dyDescent="0.25">
      <c r="C4003" s="1">
        <v>1</v>
      </c>
      <c r="D4003" s="1">
        <v>1</v>
      </c>
      <c r="E4003" s="1">
        <v>1</v>
      </c>
      <c r="F4003" s="16">
        <v>3994</v>
      </c>
      <c r="G4003" s="17" t="s">
        <v>3181</v>
      </c>
      <c r="H4003" s="18" t="s">
        <v>19</v>
      </c>
      <c r="K4003" s="32">
        <v>16</v>
      </c>
      <c r="L4003" s="36">
        <v>205</v>
      </c>
      <c r="N4003" s="32">
        <v>5</v>
      </c>
      <c r="O4003" s="36">
        <v>205</v>
      </c>
    </row>
    <row r="4004" spans="3:15" x14ac:dyDescent="0.25">
      <c r="C4004" s="1">
        <v>1</v>
      </c>
      <c r="D4004" s="1">
        <v>1</v>
      </c>
      <c r="E4004" s="1">
        <v>1</v>
      </c>
      <c r="F4004" s="19">
        <v>3995</v>
      </c>
      <c r="G4004" s="20" t="s">
        <v>3181</v>
      </c>
      <c r="H4004" s="21" t="s">
        <v>19</v>
      </c>
      <c r="K4004" s="33">
        <v>24</v>
      </c>
      <c r="L4004" s="37">
        <v>205</v>
      </c>
      <c r="N4004" s="33">
        <v>9</v>
      </c>
      <c r="O4004" s="37">
        <v>205</v>
      </c>
    </row>
    <row r="4005" spans="3:15" x14ac:dyDescent="0.25">
      <c r="C4005" s="1">
        <v>1</v>
      </c>
      <c r="D4005" s="1">
        <v>1</v>
      </c>
      <c r="E4005" s="1">
        <v>1</v>
      </c>
      <c r="F4005" s="16">
        <v>3996</v>
      </c>
      <c r="G4005" s="17" t="s">
        <v>3182</v>
      </c>
      <c r="H4005" s="18" t="s">
        <v>18</v>
      </c>
      <c r="K4005" s="32">
        <v>28</v>
      </c>
      <c r="L4005" s="36">
        <v>205</v>
      </c>
      <c r="N4005" s="32">
        <v>8</v>
      </c>
      <c r="O4005" s="36">
        <v>205</v>
      </c>
    </row>
    <row r="4006" spans="3:15" x14ac:dyDescent="0.25">
      <c r="C4006" s="1">
        <v>1</v>
      </c>
      <c r="D4006" s="1">
        <v>1</v>
      </c>
      <c r="E4006" s="1">
        <v>1</v>
      </c>
      <c r="F4006" s="19">
        <v>3997</v>
      </c>
      <c r="G4006" s="20" t="s">
        <v>3264</v>
      </c>
      <c r="H4006" s="21" t="s">
        <v>18</v>
      </c>
      <c r="K4006" s="33">
        <v>24</v>
      </c>
      <c r="L4006" s="37">
        <v>205</v>
      </c>
      <c r="N4006" s="33">
        <v>1</v>
      </c>
      <c r="O4006" s="37">
        <v>205</v>
      </c>
    </row>
    <row r="4007" spans="3:15" x14ac:dyDescent="0.25">
      <c r="C4007" s="1">
        <v>1</v>
      </c>
      <c r="D4007" s="1">
        <v>1</v>
      </c>
      <c r="E4007" s="1">
        <v>1</v>
      </c>
      <c r="F4007" s="16">
        <v>3998</v>
      </c>
      <c r="G4007" s="17" t="s">
        <v>3181</v>
      </c>
      <c r="H4007" s="18" t="s">
        <v>19</v>
      </c>
      <c r="K4007" s="32">
        <v>13</v>
      </c>
      <c r="L4007" s="36">
        <v>205</v>
      </c>
      <c r="N4007" s="32">
        <v>6</v>
      </c>
      <c r="O4007" s="36">
        <v>205</v>
      </c>
    </row>
    <row r="4008" spans="3:15" x14ac:dyDescent="0.25">
      <c r="C4008" s="1">
        <v>1</v>
      </c>
      <c r="D4008" s="1">
        <v>1</v>
      </c>
      <c r="E4008" s="1">
        <v>1</v>
      </c>
      <c r="F4008" s="19">
        <v>3999</v>
      </c>
      <c r="G4008" s="20" t="s">
        <v>3182</v>
      </c>
      <c r="H4008" s="21" t="s">
        <v>18</v>
      </c>
      <c r="K4008" s="33">
        <v>13</v>
      </c>
      <c r="L4008" s="37">
        <v>205</v>
      </c>
      <c r="N4008" s="33">
        <v>4</v>
      </c>
      <c r="O4008" s="37">
        <v>205</v>
      </c>
    </row>
    <row r="4009" spans="3:15" x14ac:dyDescent="0.25">
      <c r="C4009" s="1">
        <v>1</v>
      </c>
      <c r="D4009" s="1">
        <v>1</v>
      </c>
      <c r="E4009" s="1">
        <v>1</v>
      </c>
      <c r="F4009" s="16">
        <v>4000</v>
      </c>
      <c r="G4009" s="17" t="s">
        <v>3264</v>
      </c>
      <c r="H4009" s="18" t="s">
        <v>19</v>
      </c>
      <c r="K4009" s="32">
        <v>15</v>
      </c>
      <c r="L4009" s="36">
        <v>205</v>
      </c>
      <c r="N4009" s="32">
        <v>3</v>
      </c>
      <c r="O4009" s="36">
        <v>205</v>
      </c>
    </row>
    <row r="4010" spans="3:15" x14ac:dyDescent="0.25">
      <c r="C4010" s="1">
        <v>1</v>
      </c>
      <c r="D4010" s="1">
        <v>1</v>
      </c>
      <c r="E4010" s="1">
        <v>1</v>
      </c>
      <c r="F4010" s="19">
        <v>4001</v>
      </c>
      <c r="G4010" s="20" t="s">
        <v>3264</v>
      </c>
      <c r="H4010" s="21" t="s">
        <v>19</v>
      </c>
      <c r="K4010" s="33">
        <v>9</v>
      </c>
      <c r="L4010" s="37">
        <v>205</v>
      </c>
      <c r="N4010" s="33">
        <v>2</v>
      </c>
      <c r="O4010" s="37">
        <v>205</v>
      </c>
    </row>
    <row r="4011" spans="3:15" x14ac:dyDescent="0.25">
      <c r="C4011" s="1">
        <v>1</v>
      </c>
      <c r="D4011" s="1">
        <v>1</v>
      </c>
      <c r="E4011" s="1">
        <v>1</v>
      </c>
      <c r="F4011" s="16">
        <v>4002</v>
      </c>
      <c r="G4011" s="17" t="s">
        <v>3182</v>
      </c>
      <c r="H4011" s="18" t="s">
        <v>19</v>
      </c>
      <c r="K4011" s="32">
        <v>45</v>
      </c>
      <c r="L4011" s="36">
        <v>206</v>
      </c>
      <c r="N4011" s="32">
        <v>7</v>
      </c>
      <c r="O4011" s="36">
        <v>206</v>
      </c>
    </row>
    <row r="4012" spans="3:15" x14ac:dyDescent="0.25">
      <c r="C4012" s="1">
        <v>1</v>
      </c>
      <c r="D4012" s="1">
        <v>1</v>
      </c>
      <c r="E4012" s="1">
        <v>1</v>
      </c>
      <c r="F4012" s="19">
        <v>4003</v>
      </c>
      <c r="G4012" s="20" t="s">
        <v>3264</v>
      </c>
      <c r="H4012" s="21" t="s">
        <v>18</v>
      </c>
      <c r="K4012" s="33">
        <v>27</v>
      </c>
      <c r="L4012" s="37">
        <v>206</v>
      </c>
      <c r="N4012" s="33">
        <v>6</v>
      </c>
      <c r="O4012" s="37">
        <v>206</v>
      </c>
    </row>
    <row r="4013" spans="3:15" x14ac:dyDescent="0.25">
      <c r="C4013" s="1">
        <v>1</v>
      </c>
      <c r="D4013" s="1">
        <v>1</v>
      </c>
      <c r="E4013" s="1">
        <v>1</v>
      </c>
      <c r="F4013" s="16">
        <v>4004</v>
      </c>
      <c r="G4013" s="17" t="s">
        <v>3264</v>
      </c>
      <c r="H4013" s="18" t="s">
        <v>18</v>
      </c>
      <c r="K4013" s="32">
        <v>30</v>
      </c>
      <c r="L4013" s="36">
        <v>206</v>
      </c>
      <c r="N4013" s="32">
        <v>8</v>
      </c>
      <c r="O4013" s="36">
        <v>206</v>
      </c>
    </row>
    <row r="4014" spans="3:15" x14ac:dyDescent="0.25">
      <c r="C4014" s="1">
        <v>1</v>
      </c>
      <c r="D4014" s="1">
        <v>1</v>
      </c>
      <c r="E4014" s="1">
        <v>1</v>
      </c>
      <c r="F4014" s="19">
        <v>4005</v>
      </c>
      <c r="G4014" s="20" t="s">
        <v>3181</v>
      </c>
      <c r="H4014" s="21" t="s">
        <v>18</v>
      </c>
      <c r="K4014" s="33">
        <v>31</v>
      </c>
      <c r="L4014" s="37">
        <v>206</v>
      </c>
      <c r="N4014" s="33">
        <v>7</v>
      </c>
      <c r="O4014" s="37">
        <v>206</v>
      </c>
    </row>
    <row r="4015" spans="3:15" x14ac:dyDescent="0.25">
      <c r="C4015" s="1">
        <v>1</v>
      </c>
      <c r="D4015" s="1">
        <v>1</v>
      </c>
      <c r="E4015" s="1">
        <v>1</v>
      </c>
      <c r="F4015" s="16">
        <v>4006</v>
      </c>
      <c r="G4015" s="17" t="s">
        <v>3264</v>
      </c>
      <c r="H4015" s="18" t="s">
        <v>19</v>
      </c>
      <c r="K4015" s="32">
        <v>29</v>
      </c>
      <c r="L4015" s="36">
        <v>206</v>
      </c>
      <c r="N4015" s="32">
        <v>9</v>
      </c>
      <c r="O4015" s="36">
        <v>206</v>
      </c>
    </row>
    <row r="4016" spans="3:15" x14ac:dyDescent="0.25">
      <c r="C4016" s="1">
        <v>1</v>
      </c>
      <c r="D4016" s="1">
        <v>1</v>
      </c>
      <c r="E4016" s="1">
        <v>1</v>
      </c>
      <c r="F4016" s="19">
        <v>4007</v>
      </c>
      <c r="G4016" s="20" t="s">
        <v>3181</v>
      </c>
      <c r="H4016" s="21" t="s">
        <v>18</v>
      </c>
      <c r="K4016" s="33">
        <v>20</v>
      </c>
      <c r="L4016" s="37">
        <v>206</v>
      </c>
      <c r="N4016" s="33">
        <v>4</v>
      </c>
      <c r="O4016" s="37">
        <v>206</v>
      </c>
    </row>
    <row r="4017" spans="3:15" x14ac:dyDescent="0.25">
      <c r="C4017" s="1">
        <v>1</v>
      </c>
      <c r="D4017" s="1">
        <v>1</v>
      </c>
      <c r="E4017" s="1">
        <v>1</v>
      </c>
      <c r="F4017" s="16">
        <v>4008</v>
      </c>
      <c r="G4017" s="17" t="s">
        <v>3181</v>
      </c>
      <c r="H4017" s="18" t="s">
        <v>19</v>
      </c>
      <c r="K4017" s="32">
        <v>20</v>
      </c>
      <c r="L4017" s="36">
        <v>206</v>
      </c>
      <c r="N4017" s="32">
        <v>4</v>
      </c>
      <c r="O4017" s="36">
        <v>206</v>
      </c>
    </row>
    <row r="4018" spans="3:15" x14ac:dyDescent="0.25">
      <c r="C4018" s="1">
        <v>1</v>
      </c>
      <c r="D4018" s="1">
        <v>1</v>
      </c>
      <c r="E4018" s="1">
        <v>1</v>
      </c>
      <c r="F4018" s="19">
        <v>4009</v>
      </c>
      <c r="G4018" s="20" t="s">
        <v>3264</v>
      </c>
      <c r="H4018" s="21" t="s">
        <v>19</v>
      </c>
      <c r="K4018" s="33">
        <v>24</v>
      </c>
      <c r="L4018" s="37">
        <v>206</v>
      </c>
      <c r="N4018" s="33">
        <v>4</v>
      </c>
      <c r="O4018" s="37">
        <v>206</v>
      </c>
    </row>
    <row r="4019" spans="3:15" x14ac:dyDescent="0.25">
      <c r="C4019" s="1">
        <v>1</v>
      </c>
      <c r="D4019" s="1">
        <v>1</v>
      </c>
      <c r="E4019" s="1">
        <v>1</v>
      </c>
      <c r="F4019" s="16">
        <v>4010</v>
      </c>
      <c r="G4019" s="17" t="s">
        <v>3264</v>
      </c>
      <c r="H4019" s="18" t="s">
        <v>18</v>
      </c>
      <c r="K4019" s="32">
        <v>16</v>
      </c>
      <c r="L4019" s="36">
        <v>206</v>
      </c>
      <c r="N4019" s="32">
        <v>2</v>
      </c>
      <c r="O4019" s="36">
        <v>206</v>
      </c>
    </row>
    <row r="4020" spans="3:15" x14ac:dyDescent="0.25">
      <c r="C4020" s="1">
        <v>1</v>
      </c>
      <c r="D4020" s="1">
        <v>1</v>
      </c>
      <c r="E4020" s="1">
        <v>1</v>
      </c>
      <c r="F4020" s="19">
        <v>4011</v>
      </c>
      <c r="G4020" s="20" t="s">
        <v>3181</v>
      </c>
      <c r="H4020" s="21" t="s">
        <v>18</v>
      </c>
      <c r="K4020" s="33">
        <v>30</v>
      </c>
      <c r="L4020" s="37">
        <v>206</v>
      </c>
      <c r="N4020" s="33">
        <v>11</v>
      </c>
      <c r="O4020" s="37">
        <v>206</v>
      </c>
    </row>
    <row r="4021" spans="3:15" x14ac:dyDescent="0.25">
      <c r="C4021" s="1">
        <v>1</v>
      </c>
      <c r="D4021" s="1">
        <v>1</v>
      </c>
      <c r="E4021" s="1">
        <v>1</v>
      </c>
      <c r="F4021" s="16">
        <v>4012</v>
      </c>
      <c r="G4021" s="17" t="s">
        <v>3182</v>
      </c>
      <c r="H4021" s="18" t="s">
        <v>18</v>
      </c>
      <c r="K4021" s="32">
        <v>29</v>
      </c>
      <c r="L4021" s="36">
        <v>206</v>
      </c>
      <c r="N4021" s="32">
        <v>6</v>
      </c>
      <c r="O4021" s="36">
        <v>206</v>
      </c>
    </row>
    <row r="4022" spans="3:15" x14ac:dyDescent="0.25">
      <c r="C4022" s="1">
        <v>1</v>
      </c>
      <c r="D4022" s="1">
        <v>1</v>
      </c>
      <c r="E4022" s="1">
        <v>1</v>
      </c>
      <c r="F4022" s="19">
        <v>4013</v>
      </c>
      <c r="G4022" s="20" t="s">
        <v>3181</v>
      </c>
      <c r="H4022" s="21" t="s">
        <v>19</v>
      </c>
      <c r="K4022" s="33">
        <v>33</v>
      </c>
      <c r="L4022" s="37">
        <v>206</v>
      </c>
      <c r="N4022" s="33">
        <v>11</v>
      </c>
      <c r="O4022" s="37">
        <v>206</v>
      </c>
    </row>
    <row r="4023" spans="3:15" x14ac:dyDescent="0.25">
      <c r="C4023" s="1">
        <v>1</v>
      </c>
      <c r="D4023" s="1">
        <v>1</v>
      </c>
      <c r="E4023" s="1">
        <v>1</v>
      </c>
      <c r="F4023" s="16">
        <v>4014</v>
      </c>
      <c r="G4023" s="17" t="s">
        <v>3181</v>
      </c>
      <c r="H4023" s="18" t="s">
        <v>19</v>
      </c>
      <c r="K4023" s="32">
        <v>16</v>
      </c>
      <c r="L4023" s="36">
        <v>206</v>
      </c>
      <c r="N4023" s="32">
        <v>1</v>
      </c>
      <c r="O4023" s="36">
        <v>206</v>
      </c>
    </row>
    <row r="4024" spans="3:15" x14ac:dyDescent="0.25">
      <c r="C4024" s="1">
        <v>1</v>
      </c>
      <c r="D4024" s="1">
        <v>1</v>
      </c>
      <c r="E4024" s="1">
        <v>1</v>
      </c>
      <c r="F4024" s="19">
        <v>4015</v>
      </c>
      <c r="G4024" s="20" t="s">
        <v>3181</v>
      </c>
      <c r="H4024" s="21" t="s">
        <v>18</v>
      </c>
      <c r="K4024" s="33">
        <v>29</v>
      </c>
      <c r="L4024" s="37">
        <v>206</v>
      </c>
      <c r="N4024" s="33">
        <v>3</v>
      </c>
      <c r="O4024" s="37">
        <v>206</v>
      </c>
    </row>
    <row r="4025" spans="3:15" x14ac:dyDescent="0.25">
      <c r="C4025" s="1">
        <v>1</v>
      </c>
      <c r="D4025" s="1">
        <v>1</v>
      </c>
      <c r="E4025" s="1">
        <v>1</v>
      </c>
      <c r="F4025" s="16">
        <v>4016</v>
      </c>
      <c r="G4025" s="17" t="s">
        <v>3264</v>
      </c>
      <c r="H4025" s="18" t="s">
        <v>18</v>
      </c>
      <c r="K4025" s="32">
        <v>21</v>
      </c>
      <c r="L4025" s="36">
        <v>206</v>
      </c>
      <c r="N4025" s="32">
        <v>5</v>
      </c>
      <c r="O4025" s="36">
        <v>206</v>
      </c>
    </row>
    <row r="4026" spans="3:15" x14ac:dyDescent="0.25">
      <c r="C4026" s="1">
        <v>1</v>
      </c>
      <c r="D4026" s="1">
        <v>1</v>
      </c>
      <c r="E4026" s="1">
        <v>1</v>
      </c>
      <c r="F4026" s="19">
        <v>4017</v>
      </c>
      <c r="G4026" s="20" t="s">
        <v>3181</v>
      </c>
      <c r="H4026" s="21" t="s">
        <v>18</v>
      </c>
      <c r="K4026" s="33">
        <v>29</v>
      </c>
      <c r="L4026" s="37">
        <v>206</v>
      </c>
      <c r="N4026" s="33">
        <v>8</v>
      </c>
      <c r="O4026" s="37">
        <v>206</v>
      </c>
    </row>
    <row r="4027" spans="3:15" x14ac:dyDescent="0.25">
      <c r="C4027" s="1">
        <v>1</v>
      </c>
      <c r="D4027" s="1">
        <v>1</v>
      </c>
      <c r="E4027" s="1">
        <v>1</v>
      </c>
      <c r="F4027" s="16">
        <v>4018</v>
      </c>
      <c r="G4027" s="17" t="s">
        <v>3181</v>
      </c>
      <c r="H4027" s="18" t="s">
        <v>19</v>
      </c>
      <c r="K4027" s="32">
        <v>26</v>
      </c>
      <c r="L4027" s="36">
        <v>206</v>
      </c>
      <c r="N4027" s="32">
        <v>10</v>
      </c>
      <c r="O4027" s="36">
        <v>206</v>
      </c>
    </row>
    <row r="4028" spans="3:15" x14ac:dyDescent="0.25">
      <c r="C4028" s="1">
        <v>1</v>
      </c>
      <c r="D4028" s="1">
        <v>1</v>
      </c>
      <c r="E4028" s="1">
        <v>1</v>
      </c>
      <c r="F4028" s="19">
        <v>4019</v>
      </c>
      <c r="G4028" s="20" t="s">
        <v>3264</v>
      </c>
      <c r="H4028" s="21" t="s">
        <v>19</v>
      </c>
      <c r="K4028" s="33">
        <v>26</v>
      </c>
      <c r="L4028" s="37">
        <v>206</v>
      </c>
      <c r="N4028" s="33">
        <v>5</v>
      </c>
      <c r="O4028" s="37">
        <v>206</v>
      </c>
    </row>
    <row r="4029" spans="3:15" x14ac:dyDescent="0.25">
      <c r="C4029" s="1">
        <v>1</v>
      </c>
      <c r="D4029" s="1">
        <v>1</v>
      </c>
      <c r="E4029" s="1">
        <v>1</v>
      </c>
      <c r="F4029" s="16">
        <v>4020</v>
      </c>
      <c r="G4029" s="17" t="s">
        <v>3181</v>
      </c>
      <c r="H4029" s="18" t="s">
        <v>18</v>
      </c>
      <c r="K4029" s="32">
        <v>26</v>
      </c>
      <c r="L4029" s="36">
        <v>206</v>
      </c>
      <c r="N4029" s="32">
        <v>9</v>
      </c>
      <c r="O4029" s="36">
        <v>206</v>
      </c>
    </row>
    <row r="4030" spans="3:15" x14ac:dyDescent="0.25">
      <c r="C4030" s="1">
        <v>1</v>
      </c>
      <c r="D4030" s="1">
        <v>1</v>
      </c>
      <c r="E4030" s="1">
        <v>1</v>
      </c>
      <c r="F4030" s="19">
        <v>4021</v>
      </c>
      <c r="G4030" s="20" t="s">
        <v>3264</v>
      </c>
      <c r="H4030" s="21" t="s">
        <v>19</v>
      </c>
      <c r="K4030" s="33">
        <v>26</v>
      </c>
      <c r="L4030" s="37">
        <v>206</v>
      </c>
      <c r="N4030" s="33">
        <v>6</v>
      </c>
      <c r="O4030" s="37">
        <v>206</v>
      </c>
    </row>
    <row r="4031" spans="3:15" x14ac:dyDescent="0.25">
      <c r="C4031" s="1">
        <v>1</v>
      </c>
      <c r="D4031" s="1">
        <v>1</v>
      </c>
      <c r="E4031" s="1">
        <v>1</v>
      </c>
      <c r="F4031" s="16">
        <v>4022</v>
      </c>
      <c r="G4031" s="17" t="s">
        <v>3264</v>
      </c>
      <c r="H4031" s="18" t="s">
        <v>19</v>
      </c>
      <c r="K4031" s="32">
        <v>28</v>
      </c>
      <c r="L4031" s="36">
        <v>206</v>
      </c>
      <c r="N4031" s="32">
        <v>8</v>
      </c>
      <c r="O4031" s="36">
        <v>206</v>
      </c>
    </row>
    <row r="4032" spans="3:15" x14ac:dyDescent="0.25">
      <c r="C4032" s="1">
        <v>1</v>
      </c>
      <c r="D4032" s="1">
        <v>1</v>
      </c>
      <c r="E4032" s="1">
        <v>1</v>
      </c>
      <c r="F4032" s="19">
        <v>4023</v>
      </c>
      <c r="G4032" s="20" t="s">
        <v>3181</v>
      </c>
      <c r="H4032" s="21" t="s">
        <v>19</v>
      </c>
      <c r="K4032" s="33">
        <v>24</v>
      </c>
      <c r="L4032" s="37">
        <v>206</v>
      </c>
      <c r="N4032" s="33">
        <v>8</v>
      </c>
      <c r="O4032" s="37">
        <v>206</v>
      </c>
    </row>
    <row r="4033" spans="3:15" x14ac:dyDescent="0.25">
      <c r="C4033" s="1">
        <v>1</v>
      </c>
      <c r="D4033" s="1">
        <v>1</v>
      </c>
      <c r="E4033" s="1">
        <v>1</v>
      </c>
      <c r="F4033" s="16">
        <v>4024</v>
      </c>
      <c r="G4033" s="17" t="s">
        <v>3181</v>
      </c>
      <c r="H4033" s="18" t="s">
        <v>19</v>
      </c>
      <c r="K4033" s="32">
        <v>19</v>
      </c>
      <c r="L4033" s="36">
        <v>206</v>
      </c>
      <c r="N4033" s="32">
        <v>7</v>
      </c>
      <c r="O4033" s="36">
        <v>206</v>
      </c>
    </row>
    <row r="4034" spans="3:15" x14ac:dyDescent="0.25">
      <c r="C4034" s="1">
        <v>1</v>
      </c>
      <c r="D4034" s="1">
        <v>1</v>
      </c>
      <c r="E4034" s="1">
        <v>1</v>
      </c>
      <c r="F4034" s="19">
        <v>4025</v>
      </c>
      <c r="G4034" s="20" t="s">
        <v>3264</v>
      </c>
      <c r="H4034" s="21" t="s">
        <v>18</v>
      </c>
      <c r="K4034" s="33">
        <v>25</v>
      </c>
      <c r="L4034" s="37">
        <v>206</v>
      </c>
      <c r="N4034" s="33">
        <v>11</v>
      </c>
      <c r="O4034" s="37">
        <v>206</v>
      </c>
    </row>
    <row r="4035" spans="3:15" x14ac:dyDescent="0.25">
      <c r="C4035" s="1">
        <v>1</v>
      </c>
      <c r="D4035" s="1">
        <v>1</v>
      </c>
      <c r="E4035" s="1">
        <v>1</v>
      </c>
      <c r="F4035" s="16">
        <v>4026</v>
      </c>
      <c r="G4035" s="17" t="s">
        <v>3264</v>
      </c>
      <c r="H4035" s="18" t="s">
        <v>19</v>
      </c>
      <c r="K4035" s="32">
        <v>21</v>
      </c>
      <c r="L4035" s="36">
        <v>206</v>
      </c>
      <c r="N4035" s="32">
        <v>7</v>
      </c>
      <c r="O4035" s="36">
        <v>206</v>
      </c>
    </row>
    <row r="4036" spans="3:15" x14ac:dyDescent="0.25">
      <c r="C4036" s="1">
        <v>1</v>
      </c>
      <c r="D4036" s="1">
        <v>1</v>
      </c>
      <c r="E4036" s="1">
        <v>1</v>
      </c>
      <c r="F4036" s="19">
        <v>4027</v>
      </c>
      <c r="G4036" s="20" t="s">
        <v>3181</v>
      </c>
      <c r="H4036" s="21" t="s">
        <v>19</v>
      </c>
      <c r="K4036" s="33">
        <v>18</v>
      </c>
      <c r="L4036" s="37">
        <v>206</v>
      </c>
      <c r="N4036" s="33">
        <v>7</v>
      </c>
      <c r="O4036" s="37">
        <v>206</v>
      </c>
    </row>
    <row r="4037" spans="3:15" x14ac:dyDescent="0.25">
      <c r="C4037" s="1">
        <v>1</v>
      </c>
      <c r="D4037" s="1">
        <v>1</v>
      </c>
      <c r="E4037" s="1">
        <v>1</v>
      </c>
      <c r="F4037" s="16">
        <v>4028</v>
      </c>
      <c r="G4037" s="17" t="s">
        <v>3181</v>
      </c>
      <c r="H4037" s="18" t="s">
        <v>19</v>
      </c>
      <c r="K4037" s="32">
        <v>19</v>
      </c>
      <c r="L4037" s="36">
        <v>206</v>
      </c>
      <c r="N4037" s="32">
        <v>1</v>
      </c>
      <c r="O4037" s="36">
        <v>206</v>
      </c>
    </row>
    <row r="4038" spans="3:15" x14ac:dyDescent="0.25">
      <c r="C4038" s="1">
        <v>1</v>
      </c>
      <c r="D4038" s="1">
        <v>1</v>
      </c>
      <c r="E4038" s="1">
        <v>1</v>
      </c>
      <c r="F4038" s="19">
        <v>4029</v>
      </c>
      <c r="G4038" s="20" t="s">
        <v>3264</v>
      </c>
      <c r="H4038" s="21" t="s">
        <v>19</v>
      </c>
      <c r="K4038" s="33">
        <v>10</v>
      </c>
      <c r="L4038" s="37">
        <v>206</v>
      </c>
      <c r="N4038" s="33">
        <v>5</v>
      </c>
      <c r="O4038" s="37">
        <v>206</v>
      </c>
    </row>
    <row r="4039" spans="3:15" x14ac:dyDescent="0.25">
      <c r="C4039" s="1">
        <v>1</v>
      </c>
      <c r="D4039" s="1">
        <v>1</v>
      </c>
      <c r="E4039" s="1">
        <v>1</v>
      </c>
      <c r="F4039" s="16">
        <v>4030</v>
      </c>
      <c r="G4039" s="17" t="s">
        <v>3182</v>
      </c>
      <c r="H4039" s="18" t="s">
        <v>18</v>
      </c>
      <c r="K4039" s="32">
        <v>26</v>
      </c>
      <c r="L4039" s="36">
        <v>207</v>
      </c>
      <c r="N4039" s="32">
        <v>4</v>
      </c>
      <c r="O4039" s="36">
        <v>207</v>
      </c>
    </row>
    <row r="4040" spans="3:15" x14ac:dyDescent="0.25">
      <c r="C4040" s="1">
        <v>1</v>
      </c>
      <c r="D4040" s="1">
        <v>1</v>
      </c>
      <c r="E4040" s="1">
        <v>1</v>
      </c>
      <c r="F4040" s="19">
        <v>4031</v>
      </c>
      <c r="G4040" s="20" t="s">
        <v>3181</v>
      </c>
      <c r="H4040" s="21" t="s">
        <v>19</v>
      </c>
      <c r="K4040" s="33">
        <v>44</v>
      </c>
      <c r="L4040" s="37">
        <v>207</v>
      </c>
      <c r="N4040" s="33">
        <v>7</v>
      </c>
      <c r="O4040" s="37">
        <v>207</v>
      </c>
    </row>
    <row r="4041" spans="3:15" x14ac:dyDescent="0.25">
      <c r="C4041" s="1">
        <v>1</v>
      </c>
      <c r="D4041" s="1">
        <v>1</v>
      </c>
      <c r="E4041" s="1">
        <v>1</v>
      </c>
      <c r="F4041" s="16">
        <v>4032</v>
      </c>
      <c r="G4041" s="17" t="s">
        <v>3181</v>
      </c>
      <c r="H4041" s="18" t="s">
        <v>19</v>
      </c>
      <c r="K4041" s="32">
        <v>34</v>
      </c>
      <c r="L4041" s="36">
        <v>207</v>
      </c>
      <c r="N4041" s="32">
        <v>1</v>
      </c>
      <c r="O4041" s="36">
        <v>207</v>
      </c>
    </row>
    <row r="4042" spans="3:15" x14ac:dyDescent="0.25">
      <c r="C4042" s="1">
        <v>1</v>
      </c>
      <c r="D4042" s="1">
        <v>1</v>
      </c>
      <c r="E4042" s="1">
        <v>1</v>
      </c>
      <c r="F4042" s="19">
        <v>4033</v>
      </c>
      <c r="G4042" s="20" t="s">
        <v>3181</v>
      </c>
      <c r="H4042" s="21" t="s">
        <v>19</v>
      </c>
      <c r="K4042" s="33">
        <v>29</v>
      </c>
      <c r="L4042" s="37">
        <v>207</v>
      </c>
      <c r="N4042" s="33">
        <v>7</v>
      </c>
      <c r="O4042" s="37">
        <v>207</v>
      </c>
    </row>
    <row r="4043" spans="3:15" x14ac:dyDescent="0.25">
      <c r="C4043" s="1">
        <v>1</v>
      </c>
      <c r="D4043" s="1">
        <v>1</v>
      </c>
      <c r="E4043" s="1">
        <v>1</v>
      </c>
      <c r="F4043" s="16">
        <v>4034</v>
      </c>
      <c r="G4043" s="17" t="s">
        <v>3181</v>
      </c>
      <c r="H4043" s="18" t="s">
        <v>18</v>
      </c>
      <c r="K4043" s="32">
        <v>30</v>
      </c>
      <c r="L4043" s="36">
        <v>207</v>
      </c>
      <c r="N4043" s="32">
        <v>5</v>
      </c>
      <c r="O4043" s="36">
        <v>207</v>
      </c>
    </row>
    <row r="4044" spans="3:15" x14ac:dyDescent="0.25">
      <c r="C4044" s="1">
        <v>1</v>
      </c>
      <c r="D4044" s="1">
        <v>1</v>
      </c>
      <c r="E4044" s="1">
        <v>1</v>
      </c>
      <c r="F4044" s="19">
        <v>4035</v>
      </c>
      <c r="G4044" s="20" t="s">
        <v>3264</v>
      </c>
      <c r="H4044" s="21" t="s">
        <v>19</v>
      </c>
      <c r="K4044" s="33">
        <v>30</v>
      </c>
      <c r="L4044" s="37">
        <v>207</v>
      </c>
      <c r="N4044" s="33">
        <v>4</v>
      </c>
      <c r="O4044" s="37">
        <v>207</v>
      </c>
    </row>
    <row r="4045" spans="3:15" x14ac:dyDescent="0.25">
      <c r="C4045" s="1">
        <v>1</v>
      </c>
      <c r="D4045" s="1">
        <v>1</v>
      </c>
      <c r="E4045" s="1">
        <v>1</v>
      </c>
      <c r="F4045" s="16">
        <v>4036</v>
      </c>
      <c r="G4045" s="17" t="s">
        <v>3264</v>
      </c>
      <c r="H4045" s="18" t="s">
        <v>18</v>
      </c>
      <c r="K4045" s="32">
        <v>28</v>
      </c>
      <c r="L4045" s="36">
        <v>207</v>
      </c>
      <c r="N4045" s="32">
        <v>3</v>
      </c>
      <c r="O4045" s="36">
        <v>207</v>
      </c>
    </row>
    <row r="4046" spans="3:15" x14ac:dyDescent="0.25">
      <c r="C4046" s="1">
        <v>1</v>
      </c>
      <c r="D4046" s="1">
        <v>1</v>
      </c>
      <c r="E4046" s="1">
        <v>1</v>
      </c>
      <c r="F4046" s="19">
        <v>4037</v>
      </c>
      <c r="G4046" s="20" t="s">
        <v>3264</v>
      </c>
      <c r="H4046" s="21" t="s">
        <v>19</v>
      </c>
      <c r="K4046" s="33">
        <v>32</v>
      </c>
      <c r="L4046" s="37">
        <v>207</v>
      </c>
      <c r="N4046" s="33">
        <v>11</v>
      </c>
      <c r="O4046" s="37">
        <v>207</v>
      </c>
    </row>
    <row r="4047" spans="3:15" x14ac:dyDescent="0.25">
      <c r="C4047" s="1">
        <v>1</v>
      </c>
      <c r="D4047" s="1">
        <v>1</v>
      </c>
      <c r="E4047" s="1">
        <v>1</v>
      </c>
      <c r="F4047" s="16">
        <v>4038</v>
      </c>
      <c r="G4047" s="17" t="s">
        <v>3181</v>
      </c>
      <c r="H4047" s="18" t="s">
        <v>18</v>
      </c>
      <c r="K4047" s="32">
        <v>30</v>
      </c>
      <c r="L4047" s="36">
        <v>207</v>
      </c>
      <c r="N4047" s="32">
        <v>9</v>
      </c>
      <c r="O4047" s="36">
        <v>207</v>
      </c>
    </row>
    <row r="4048" spans="3:15" x14ac:dyDescent="0.25">
      <c r="C4048" s="1">
        <v>1</v>
      </c>
      <c r="D4048" s="1">
        <v>1</v>
      </c>
      <c r="E4048" s="1">
        <v>1</v>
      </c>
      <c r="F4048" s="19">
        <v>4039</v>
      </c>
      <c r="G4048" s="20" t="s">
        <v>3181</v>
      </c>
      <c r="H4048" s="21" t="s">
        <v>19</v>
      </c>
      <c r="K4048" s="33">
        <v>27</v>
      </c>
      <c r="L4048" s="37">
        <v>207</v>
      </c>
      <c r="N4048" s="33">
        <v>7</v>
      </c>
      <c r="O4048" s="37">
        <v>207</v>
      </c>
    </row>
    <row r="4049" spans="3:15" x14ac:dyDescent="0.25">
      <c r="C4049" s="1">
        <v>1</v>
      </c>
      <c r="D4049" s="1">
        <v>1</v>
      </c>
      <c r="E4049" s="1">
        <v>1</v>
      </c>
      <c r="F4049" s="16">
        <v>4040</v>
      </c>
      <c r="G4049" s="17" t="s">
        <v>3181</v>
      </c>
      <c r="H4049" s="18" t="s">
        <v>18</v>
      </c>
      <c r="K4049" s="32">
        <v>27</v>
      </c>
      <c r="L4049" s="36">
        <v>207</v>
      </c>
      <c r="N4049" s="32">
        <v>6</v>
      </c>
      <c r="O4049" s="36">
        <v>207</v>
      </c>
    </row>
    <row r="4050" spans="3:15" x14ac:dyDescent="0.25">
      <c r="C4050" s="1">
        <v>1</v>
      </c>
      <c r="D4050" s="1">
        <v>1</v>
      </c>
      <c r="E4050" s="1">
        <v>1</v>
      </c>
      <c r="F4050" s="19">
        <v>4041</v>
      </c>
      <c r="G4050" s="20" t="s">
        <v>3264</v>
      </c>
      <c r="H4050" s="21" t="s">
        <v>19</v>
      </c>
      <c r="K4050" s="33">
        <v>31</v>
      </c>
      <c r="L4050" s="37">
        <v>207</v>
      </c>
      <c r="N4050" s="33">
        <v>6</v>
      </c>
      <c r="O4050" s="37">
        <v>207</v>
      </c>
    </row>
    <row r="4051" spans="3:15" x14ac:dyDescent="0.25">
      <c r="C4051" s="1">
        <v>1</v>
      </c>
      <c r="D4051" s="1">
        <v>1</v>
      </c>
      <c r="E4051" s="1">
        <v>1</v>
      </c>
      <c r="F4051" s="16">
        <v>4042</v>
      </c>
      <c r="G4051" s="17" t="s">
        <v>3181</v>
      </c>
      <c r="H4051" s="18" t="s">
        <v>19</v>
      </c>
      <c r="K4051" s="32">
        <v>30</v>
      </c>
      <c r="L4051" s="36">
        <v>207</v>
      </c>
      <c r="N4051" s="32">
        <v>9</v>
      </c>
      <c r="O4051" s="36">
        <v>207</v>
      </c>
    </row>
    <row r="4052" spans="3:15" x14ac:dyDescent="0.25">
      <c r="C4052" s="1">
        <v>1</v>
      </c>
      <c r="D4052" s="1">
        <v>1</v>
      </c>
      <c r="E4052" s="1">
        <v>1</v>
      </c>
      <c r="F4052" s="19">
        <v>4043</v>
      </c>
      <c r="G4052" s="20" t="s">
        <v>3181</v>
      </c>
      <c r="H4052" s="21" t="s">
        <v>18</v>
      </c>
      <c r="K4052" s="33">
        <v>31</v>
      </c>
      <c r="L4052" s="37">
        <v>207</v>
      </c>
      <c r="N4052" s="33">
        <v>13</v>
      </c>
      <c r="O4052" s="37">
        <v>207</v>
      </c>
    </row>
    <row r="4053" spans="3:15" x14ac:dyDescent="0.25">
      <c r="C4053" s="1">
        <v>1</v>
      </c>
      <c r="D4053" s="1">
        <v>1</v>
      </c>
      <c r="E4053" s="1">
        <v>1</v>
      </c>
      <c r="F4053" s="16">
        <v>4044</v>
      </c>
      <c r="G4053" s="17" t="s">
        <v>3264</v>
      </c>
      <c r="H4053" s="18" t="s">
        <v>19</v>
      </c>
      <c r="K4053" s="32">
        <v>14</v>
      </c>
      <c r="L4053" s="36">
        <v>207</v>
      </c>
      <c r="N4053" s="32">
        <v>4</v>
      </c>
      <c r="O4053" s="36">
        <v>207</v>
      </c>
    </row>
    <row r="4054" spans="3:15" x14ac:dyDescent="0.25">
      <c r="C4054" s="1">
        <v>1</v>
      </c>
      <c r="D4054" s="1">
        <v>1</v>
      </c>
      <c r="E4054" s="1">
        <v>1</v>
      </c>
      <c r="F4054" s="19">
        <v>4045</v>
      </c>
      <c r="G4054" s="20" t="s">
        <v>3264</v>
      </c>
      <c r="H4054" s="21" t="s">
        <v>18</v>
      </c>
      <c r="K4054" s="33">
        <v>17</v>
      </c>
      <c r="L4054" s="37">
        <v>207</v>
      </c>
      <c r="N4054" s="33">
        <v>5</v>
      </c>
      <c r="O4054" s="37">
        <v>207</v>
      </c>
    </row>
    <row r="4055" spans="3:15" x14ac:dyDescent="0.25">
      <c r="C4055" s="1">
        <v>1</v>
      </c>
      <c r="D4055" s="1">
        <v>1</v>
      </c>
      <c r="E4055" s="1">
        <v>1</v>
      </c>
      <c r="F4055" s="16">
        <v>4046</v>
      </c>
      <c r="G4055" s="17" t="s">
        <v>3264</v>
      </c>
      <c r="H4055" s="18" t="s">
        <v>18</v>
      </c>
      <c r="K4055" s="32">
        <v>17</v>
      </c>
      <c r="L4055" s="36">
        <v>207</v>
      </c>
      <c r="N4055" s="32">
        <v>5</v>
      </c>
      <c r="O4055" s="36">
        <v>207</v>
      </c>
    </row>
    <row r="4056" spans="3:15" x14ac:dyDescent="0.25">
      <c r="C4056" s="1">
        <v>1</v>
      </c>
      <c r="D4056" s="1">
        <v>1</v>
      </c>
      <c r="E4056" s="1">
        <v>1</v>
      </c>
      <c r="F4056" s="19">
        <v>4047</v>
      </c>
      <c r="G4056" s="20" t="s">
        <v>3181</v>
      </c>
      <c r="H4056" s="21" t="s">
        <v>18</v>
      </c>
      <c r="K4056" s="33">
        <v>20</v>
      </c>
      <c r="L4056" s="37">
        <v>207</v>
      </c>
      <c r="N4056" s="33">
        <v>4</v>
      </c>
      <c r="O4056" s="37">
        <v>207</v>
      </c>
    </row>
    <row r="4057" spans="3:15" x14ac:dyDescent="0.25">
      <c r="C4057" s="1">
        <v>1</v>
      </c>
      <c r="D4057" s="1">
        <v>1</v>
      </c>
      <c r="E4057" s="1">
        <v>1</v>
      </c>
      <c r="F4057" s="16">
        <v>4048</v>
      </c>
      <c r="G4057" s="17" t="s">
        <v>3181</v>
      </c>
      <c r="H4057" s="18" t="s">
        <v>18</v>
      </c>
      <c r="K4057" s="32">
        <v>21</v>
      </c>
      <c r="L4057" s="36">
        <v>207</v>
      </c>
      <c r="N4057" s="32">
        <v>5</v>
      </c>
      <c r="O4057" s="36">
        <v>207</v>
      </c>
    </row>
    <row r="4058" spans="3:15" x14ac:dyDescent="0.25">
      <c r="C4058" s="1">
        <v>1</v>
      </c>
      <c r="D4058" s="1">
        <v>1</v>
      </c>
      <c r="E4058" s="1">
        <v>1</v>
      </c>
      <c r="F4058" s="19">
        <v>4049</v>
      </c>
      <c r="G4058" s="20" t="s">
        <v>3264</v>
      </c>
      <c r="H4058" s="21" t="s">
        <v>18</v>
      </c>
      <c r="K4058" s="33">
        <v>23</v>
      </c>
      <c r="L4058" s="37">
        <v>207</v>
      </c>
      <c r="N4058" s="33">
        <v>1</v>
      </c>
      <c r="O4058" s="37">
        <v>207</v>
      </c>
    </row>
    <row r="4059" spans="3:15" x14ac:dyDescent="0.25">
      <c r="C4059" s="1">
        <v>1</v>
      </c>
      <c r="D4059" s="1">
        <v>1</v>
      </c>
      <c r="E4059" s="1">
        <v>1</v>
      </c>
      <c r="F4059" s="16">
        <v>4050</v>
      </c>
      <c r="G4059" s="17" t="s">
        <v>3181</v>
      </c>
      <c r="H4059" s="18" t="s">
        <v>19</v>
      </c>
      <c r="K4059" s="32">
        <v>35</v>
      </c>
      <c r="L4059" s="36">
        <v>207</v>
      </c>
      <c r="N4059" s="32">
        <v>11</v>
      </c>
      <c r="O4059" s="36">
        <v>207</v>
      </c>
    </row>
    <row r="4060" spans="3:15" x14ac:dyDescent="0.25">
      <c r="C4060" s="1">
        <v>1</v>
      </c>
      <c r="D4060" s="1">
        <v>1</v>
      </c>
      <c r="E4060" s="1">
        <v>1</v>
      </c>
      <c r="F4060" s="19">
        <v>4051</v>
      </c>
      <c r="G4060" s="20" t="s">
        <v>3264</v>
      </c>
      <c r="H4060" s="21" t="s">
        <v>19</v>
      </c>
      <c r="K4060" s="33">
        <v>37</v>
      </c>
      <c r="L4060" s="37">
        <v>207</v>
      </c>
      <c r="N4060" s="33">
        <v>8</v>
      </c>
      <c r="O4060" s="37">
        <v>207</v>
      </c>
    </row>
    <row r="4061" spans="3:15" x14ac:dyDescent="0.25">
      <c r="C4061" s="1">
        <v>1</v>
      </c>
      <c r="D4061" s="1">
        <v>1</v>
      </c>
      <c r="E4061" s="1">
        <v>1</v>
      </c>
      <c r="F4061" s="16">
        <v>4052</v>
      </c>
      <c r="G4061" s="17" t="s">
        <v>3181</v>
      </c>
      <c r="H4061" s="18" t="s">
        <v>19</v>
      </c>
      <c r="K4061" s="32">
        <v>18</v>
      </c>
      <c r="L4061" s="36">
        <v>207</v>
      </c>
      <c r="N4061" s="32">
        <v>0</v>
      </c>
      <c r="O4061" s="36">
        <v>207</v>
      </c>
    </row>
    <row r="4062" spans="3:15" x14ac:dyDescent="0.25">
      <c r="C4062" s="1">
        <v>1</v>
      </c>
      <c r="D4062" s="1">
        <v>1</v>
      </c>
      <c r="E4062" s="1">
        <v>1</v>
      </c>
      <c r="F4062" s="19">
        <v>4053</v>
      </c>
      <c r="G4062" s="20" t="s">
        <v>3264</v>
      </c>
      <c r="H4062" s="21" t="s">
        <v>18</v>
      </c>
      <c r="K4062" s="33">
        <v>22</v>
      </c>
      <c r="L4062" s="37">
        <v>207</v>
      </c>
      <c r="N4062" s="33">
        <v>1</v>
      </c>
      <c r="O4062" s="37">
        <v>207</v>
      </c>
    </row>
    <row r="4063" spans="3:15" x14ac:dyDescent="0.25">
      <c r="C4063" s="1">
        <v>1</v>
      </c>
      <c r="D4063" s="1">
        <v>1</v>
      </c>
      <c r="E4063" s="1">
        <v>1</v>
      </c>
      <c r="F4063" s="16">
        <v>4054</v>
      </c>
      <c r="G4063" s="17" t="s">
        <v>3264</v>
      </c>
      <c r="H4063" s="18" t="s">
        <v>18</v>
      </c>
      <c r="K4063" s="32">
        <v>15</v>
      </c>
      <c r="L4063" s="36">
        <v>207</v>
      </c>
      <c r="N4063" s="32">
        <v>10</v>
      </c>
      <c r="O4063" s="36">
        <v>207</v>
      </c>
    </row>
    <row r="4064" spans="3:15" x14ac:dyDescent="0.25">
      <c r="C4064" s="1">
        <v>1</v>
      </c>
      <c r="D4064" s="1">
        <v>1</v>
      </c>
      <c r="E4064" s="1">
        <v>1</v>
      </c>
      <c r="F4064" s="19">
        <v>4055</v>
      </c>
      <c r="G4064" s="20" t="s">
        <v>3181</v>
      </c>
      <c r="H4064" s="21" t="s">
        <v>18</v>
      </c>
      <c r="K4064" s="33">
        <v>23</v>
      </c>
      <c r="L4064" s="37">
        <v>207</v>
      </c>
      <c r="N4064" s="33">
        <v>4</v>
      </c>
      <c r="O4064" s="37">
        <v>207</v>
      </c>
    </row>
    <row r="4065" spans="3:15" x14ac:dyDescent="0.25">
      <c r="C4065" s="1">
        <v>1</v>
      </c>
      <c r="D4065" s="1">
        <v>1</v>
      </c>
      <c r="E4065" s="1">
        <v>1</v>
      </c>
      <c r="F4065" s="16">
        <v>4056</v>
      </c>
      <c r="G4065" s="17" t="s">
        <v>3264</v>
      </c>
      <c r="H4065" s="18" t="s">
        <v>19</v>
      </c>
      <c r="K4065" s="32">
        <v>19</v>
      </c>
      <c r="L4065" s="36">
        <v>207</v>
      </c>
      <c r="N4065" s="32">
        <v>2</v>
      </c>
      <c r="O4065" s="36">
        <v>207</v>
      </c>
    </row>
    <row r="4066" spans="3:15" x14ac:dyDescent="0.25">
      <c r="C4066" s="1">
        <v>1</v>
      </c>
      <c r="D4066" s="1">
        <v>1</v>
      </c>
      <c r="E4066" s="1">
        <v>1</v>
      </c>
      <c r="F4066" s="19">
        <v>4057</v>
      </c>
      <c r="G4066" s="20" t="s">
        <v>3182</v>
      </c>
      <c r="H4066" s="21" t="s">
        <v>19</v>
      </c>
      <c r="K4066" s="33">
        <v>25</v>
      </c>
      <c r="L4066" s="37">
        <v>207</v>
      </c>
      <c r="N4066" s="33">
        <v>2</v>
      </c>
      <c r="O4066" s="37">
        <v>207</v>
      </c>
    </row>
    <row r="4067" spans="3:15" x14ac:dyDescent="0.25">
      <c r="C4067" s="1">
        <v>1</v>
      </c>
      <c r="D4067" s="1">
        <v>1</v>
      </c>
      <c r="E4067" s="1">
        <v>1</v>
      </c>
      <c r="F4067" s="16">
        <v>4058</v>
      </c>
      <c r="G4067" s="17" t="s">
        <v>3182</v>
      </c>
      <c r="H4067" s="18" t="s">
        <v>18</v>
      </c>
      <c r="K4067" s="32">
        <v>19</v>
      </c>
      <c r="L4067" s="36">
        <v>207</v>
      </c>
      <c r="N4067" s="32">
        <v>6</v>
      </c>
      <c r="O4067" s="36">
        <v>207</v>
      </c>
    </row>
    <row r="4068" spans="3:15" x14ac:dyDescent="0.25">
      <c r="C4068" s="1">
        <v>1</v>
      </c>
      <c r="D4068" s="1">
        <v>1</v>
      </c>
      <c r="E4068" s="1">
        <v>1</v>
      </c>
      <c r="F4068" s="19">
        <v>4059</v>
      </c>
      <c r="G4068" s="20" t="s">
        <v>3264</v>
      </c>
      <c r="H4068" s="21" t="s">
        <v>18</v>
      </c>
      <c r="K4068" s="33">
        <v>19</v>
      </c>
      <c r="L4068" s="37">
        <v>207</v>
      </c>
      <c r="N4068" s="33">
        <v>2</v>
      </c>
      <c r="O4068" s="37">
        <v>207</v>
      </c>
    </row>
    <row r="4069" spans="3:15" x14ac:dyDescent="0.25">
      <c r="C4069" s="1">
        <v>1</v>
      </c>
      <c r="D4069" s="1">
        <v>1</v>
      </c>
      <c r="E4069" s="1">
        <v>1</v>
      </c>
      <c r="F4069" s="16">
        <v>4060</v>
      </c>
      <c r="G4069" s="17" t="s">
        <v>3264</v>
      </c>
      <c r="H4069" s="18" t="s">
        <v>18</v>
      </c>
      <c r="K4069" s="32">
        <v>18</v>
      </c>
      <c r="L4069" s="36">
        <v>207</v>
      </c>
      <c r="N4069" s="32">
        <v>1</v>
      </c>
      <c r="O4069" s="36">
        <v>207</v>
      </c>
    </row>
    <row r="4070" spans="3:15" x14ac:dyDescent="0.25">
      <c r="C4070" s="1">
        <v>1</v>
      </c>
      <c r="D4070" s="1">
        <v>1</v>
      </c>
      <c r="E4070" s="1">
        <v>1</v>
      </c>
      <c r="F4070" s="19">
        <v>4061</v>
      </c>
      <c r="G4070" s="20" t="s">
        <v>3182</v>
      </c>
      <c r="H4070" s="21" t="s">
        <v>18</v>
      </c>
      <c r="K4070" s="33">
        <v>20</v>
      </c>
      <c r="L4070" s="37">
        <v>207</v>
      </c>
      <c r="N4070" s="33">
        <v>2</v>
      </c>
      <c r="O4070" s="37">
        <v>207</v>
      </c>
    </row>
    <row r="4071" spans="3:15" x14ac:dyDescent="0.25">
      <c r="C4071" s="1">
        <v>1</v>
      </c>
      <c r="D4071" s="1">
        <v>1</v>
      </c>
      <c r="E4071" s="1">
        <v>1</v>
      </c>
      <c r="F4071" s="16">
        <v>4062</v>
      </c>
      <c r="G4071" s="17" t="s">
        <v>3181</v>
      </c>
      <c r="H4071" s="18" t="s">
        <v>18</v>
      </c>
      <c r="K4071" s="32">
        <v>17</v>
      </c>
      <c r="L4071" s="36">
        <v>207</v>
      </c>
      <c r="N4071" s="32">
        <v>7</v>
      </c>
      <c r="O4071" s="36">
        <v>207</v>
      </c>
    </row>
    <row r="4072" spans="3:15" x14ac:dyDescent="0.25">
      <c r="C4072" s="1">
        <v>1</v>
      </c>
      <c r="D4072" s="1">
        <v>1</v>
      </c>
      <c r="E4072" s="1">
        <v>1</v>
      </c>
      <c r="F4072" s="19">
        <v>4063</v>
      </c>
      <c r="G4072" s="20" t="s">
        <v>3264</v>
      </c>
      <c r="H4072" s="21" t="s">
        <v>18</v>
      </c>
      <c r="K4072" s="33">
        <v>15</v>
      </c>
      <c r="L4072" s="37">
        <v>207</v>
      </c>
      <c r="N4072" s="33">
        <v>5</v>
      </c>
      <c r="O4072" s="37">
        <v>207</v>
      </c>
    </row>
    <row r="4073" spans="3:15" x14ac:dyDescent="0.25">
      <c r="C4073" s="1">
        <v>1</v>
      </c>
      <c r="D4073" s="1">
        <v>1</v>
      </c>
      <c r="E4073" s="1">
        <v>1</v>
      </c>
      <c r="F4073" s="16">
        <v>4064</v>
      </c>
      <c r="G4073" s="17" t="s">
        <v>3264</v>
      </c>
      <c r="H4073" s="18" t="s">
        <v>18</v>
      </c>
      <c r="K4073" s="32">
        <v>19</v>
      </c>
      <c r="L4073" s="36">
        <v>207</v>
      </c>
      <c r="N4073" s="32">
        <v>1</v>
      </c>
      <c r="O4073" s="36">
        <v>207</v>
      </c>
    </row>
    <row r="4074" spans="3:15" x14ac:dyDescent="0.25">
      <c r="C4074" s="1">
        <v>1</v>
      </c>
      <c r="D4074" s="1">
        <v>1</v>
      </c>
      <c r="E4074" s="1">
        <v>1</v>
      </c>
      <c r="F4074" s="19">
        <v>4065</v>
      </c>
      <c r="G4074" s="20" t="s">
        <v>3264</v>
      </c>
      <c r="H4074" s="21" t="s">
        <v>19</v>
      </c>
      <c r="K4074" s="33">
        <v>9</v>
      </c>
      <c r="L4074" s="37">
        <v>207</v>
      </c>
      <c r="N4074" s="33">
        <v>2</v>
      </c>
      <c r="O4074" s="37">
        <v>207</v>
      </c>
    </row>
    <row r="4075" spans="3:15" x14ac:dyDescent="0.25">
      <c r="C4075" s="1">
        <v>1</v>
      </c>
      <c r="D4075" s="1">
        <v>1</v>
      </c>
      <c r="E4075" s="1">
        <v>1</v>
      </c>
      <c r="F4075" s="16">
        <v>4066</v>
      </c>
      <c r="G4075" s="17" t="s">
        <v>3264</v>
      </c>
      <c r="H4075" s="18" t="s">
        <v>19</v>
      </c>
      <c r="K4075" s="32">
        <v>21</v>
      </c>
      <c r="L4075" s="36">
        <v>207</v>
      </c>
      <c r="N4075" s="32">
        <v>3</v>
      </c>
      <c r="O4075" s="36">
        <v>207</v>
      </c>
    </row>
    <row r="4076" spans="3:15" x14ac:dyDescent="0.25">
      <c r="C4076" s="1">
        <v>1</v>
      </c>
      <c r="D4076" s="1">
        <v>1</v>
      </c>
      <c r="E4076" s="1">
        <v>1</v>
      </c>
      <c r="F4076" s="19">
        <v>4067</v>
      </c>
      <c r="G4076" s="20" t="s">
        <v>3264</v>
      </c>
      <c r="H4076" s="21" t="s">
        <v>18</v>
      </c>
      <c r="K4076" s="33">
        <v>21</v>
      </c>
      <c r="L4076" s="37">
        <v>207</v>
      </c>
      <c r="N4076" s="33">
        <v>4</v>
      </c>
      <c r="O4076" s="37">
        <v>207</v>
      </c>
    </row>
    <row r="4077" spans="3:15" x14ac:dyDescent="0.25">
      <c r="C4077" s="1">
        <v>1</v>
      </c>
      <c r="D4077" s="1">
        <v>1</v>
      </c>
      <c r="E4077" s="1">
        <v>1</v>
      </c>
      <c r="F4077" s="16">
        <v>4068</v>
      </c>
      <c r="G4077" s="17" t="s">
        <v>3181</v>
      </c>
      <c r="H4077" s="18" t="s">
        <v>18</v>
      </c>
      <c r="K4077" s="32">
        <v>21</v>
      </c>
      <c r="L4077" s="36">
        <v>208</v>
      </c>
      <c r="N4077" s="32">
        <v>1</v>
      </c>
      <c r="O4077" s="36">
        <v>208</v>
      </c>
    </row>
    <row r="4078" spans="3:15" x14ac:dyDescent="0.25">
      <c r="C4078" s="1">
        <v>1</v>
      </c>
      <c r="D4078" s="1">
        <v>1</v>
      </c>
      <c r="E4078" s="1">
        <v>1</v>
      </c>
      <c r="F4078" s="19">
        <v>4069</v>
      </c>
      <c r="G4078" s="20" t="s">
        <v>3182</v>
      </c>
      <c r="H4078" s="21" t="s">
        <v>19</v>
      </c>
      <c r="K4078" s="33">
        <v>32</v>
      </c>
      <c r="L4078" s="37">
        <v>208</v>
      </c>
      <c r="N4078" s="33">
        <v>3</v>
      </c>
      <c r="O4078" s="37">
        <v>208</v>
      </c>
    </row>
    <row r="4079" spans="3:15" x14ac:dyDescent="0.25">
      <c r="C4079" s="1">
        <v>1</v>
      </c>
      <c r="D4079" s="1">
        <v>1</v>
      </c>
      <c r="E4079" s="1">
        <v>1</v>
      </c>
      <c r="F4079" s="16">
        <v>4070</v>
      </c>
      <c r="G4079" s="17" t="s">
        <v>3264</v>
      </c>
      <c r="H4079" s="18" t="s">
        <v>19</v>
      </c>
      <c r="K4079" s="32">
        <v>31</v>
      </c>
      <c r="L4079" s="36">
        <v>208</v>
      </c>
      <c r="N4079" s="32">
        <v>8</v>
      </c>
      <c r="O4079" s="36">
        <v>208</v>
      </c>
    </row>
    <row r="4080" spans="3:15" x14ac:dyDescent="0.25">
      <c r="C4080" s="1">
        <v>1</v>
      </c>
      <c r="D4080" s="1">
        <v>1</v>
      </c>
      <c r="E4080" s="1">
        <v>1</v>
      </c>
      <c r="F4080" s="19">
        <v>4071</v>
      </c>
      <c r="G4080" s="20" t="s">
        <v>3264</v>
      </c>
      <c r="H4080" s="21" t="s">
        <v>18</v>
      </c>
      <c r="K4080" s="33">
        <v>36</v>
      </c>
      <c r="L4080" s="37">
        <v>208</v>
      </c>
      <c r="N4080" s="33">
        <v>9</v>
      </c>
      <c r="O4080" s="37">
        <v>208</v>
      </c>
    </row>
    <row r="4081" spans="3:15" x14ac:dyDescent="0.25">
      <c r="C4081" s="1">
        <v>1</v>
      </c>
      <c r="D4081" s="1">
        <v>1</v>
      </c>
      <c r="E4081" s="1">
        <v>1</v>
      </c>
      <c r="F4081" s="16">
        <v>4072</v>
      </c>
      <c r="G4081" s="17" t="s">
        <v>3264</v>
      </c>
      <c r="H4081" s="18" t="s">
        <v>18</v>
      </c>
      <c r="K4081" s="32">
        <v>23</v>
      </c>
      <c r="L4081" s="36">
        <v>208</v>
      </c>
      <c r="N4081" s="32">
        <v>2</v>
      </c>
      <c r="O4081" s="36">
        <v>208</v>
      </c>
    </row>
    <row r="4082" spans="3:15" x14ac:dyDescent="0.25">
      <c r="C4082" s="1">
        <v>1</v>
      </c>
      <c r="D4082" s="1">
        <v>1</v>
      </c>
      <c r="E4082" s="1">
        <v>1</v>
      </c>
      <c r="F4082" s="19">
        <v>4073</v>
      </c>
      <c r="G4082" s="20" t="s">
        <v>3264</v>
      </c>
      <c r="H4082" s="21" t="s">
        <v>18</v>
      </c>
      <c r="K4082" s="33">
        <v>33</v>
      </c>
      <c r="L4082" s="37">
        <v>208</v>
      </c>
      <c r="N4082" s="33">
        <v>3</v>
      </c>
      <c r="O4082" s="37">
        <v>208</v>
      </c>
    </row>
    <row r="4083" spans="3:15" x14ac:dyDescent="0.25">
      <c r="C4083" s="1">
        <v>1</v>
      </c>
      <c r="D4083" s="1">
        <v>1</v>
      </c>
      <c r="E4083" s="1">
        <v>1</v>
      </c>
      <c r="F4083" s="16">
        <v>4074</v>
      </c>
      <c r="G4083" s="17" t="s">
        <v>3181</v>
      </c>
      <c r="H4083" s="18" t="s">
        <v>18</v>
      </c>
      <c r="K4083" s="32">
        <v>30</v>
      </c>
      <c r="L4083" s="36">
        <v>208</v>
      </c>
      <c r="N4083" s="32">
        <v>12</v>
      </c>
      <c r="O4083" s="36">
        <v>208</v>
      </c>
    </row>
    <row r="4084" spans="3:15" x14ac:dyDescent="0.25">
      <c r="C4084" s="1">
        <v>1</v>
      </c>
      <c r="D4084" s="1">
        <v>1</v>
      </c>
      <c r="E4084" s="1">
        <v>1</v>
      </c>
      <c r="F4084" s="19">
        <v>4075</v>
      </c>
      <c r="G4084" s="20" t="s">
        <v>3181</v>
      </c>
      <c r="H4084" s="21" t="s">
        <v>19</v>
      </c>
      <c r="K4084" s="33">
        <v>38</v>
      </c>
      <c r="L4084" s="37">
        <v>208</v>
      </c>
      <c r="N4084" s="33">
        <v>7</v>
      </c>
      <c r="O4084" s="37">
        <v>208</v>
      </c>
    </row>
    <row r="4085" spans="3:15" x14ac:dyDescent="0.25">
      <c r="C4085" s="1">
        <v>1</v>
      </c>
      <c r="D4085" s="1">
        <v>1</v>
      </c>
      <c r="E4085" s="1">
        <v>1</v>
      </c>
      <c r="F4085" s="16">
        <v>4076</v>
      </c>
      <c r="G4085" s="17" t="s">
        <v>3182</v>
      </c>
      <c r="H4085" s="18" t="s">
        <v>18</v>
      </c>
      <c r="K4085" s="32">
        <v>24</v>
      </c>
      <c r="L4085" s="36">
        <v>208</v>
      </c>
      <c r="N4085" s="32">
        <v>3</v>
      </c>
      <c r="O4085" s="36">
        <v>208</v>
      </c>
    </row>
    <row r="4086" spans="3:15" x14ac:dyDescent="0.25">
      <c r="C4086" s="1">
        <v>1</v>
      </c>
      <c r="D4086" s="1">
        <v>1</v>
      </c>
      <c r="E4086" s="1">
        <v>1</v>
      </c>
      <c r="F4086" s="19">
        <v>4077</v>
      </c>
      <c r="G4086" s="20" t="s">
        <v>3181</v>
      </c>
      <c r="H4086" s="21" t="s">
        <v>19</v>
      </c>
      <c r="K4086" s="33">
        <v>31</v>
      </c>
      <c r="L4086" s="37">
        <v>208</v>
      </c>
      <c r="N4086" s="33">
        <v>7</v>
      </c>
      <c r="O4086" s="37">
        <v>208</v>
      </c>
    </row>
    <row r="4087" spans="3:15" x14ac:dyDescent="0.25">
      <c r="C4087" s="1">
        <v>1</v>
      </c>
      <c r="D4087" s="1">
        <v>1</v>
      </c>
      <c r="E4087" s="1">
        <v>1</v>
      </c>
      <c r="F4087" s="16">
        <v>4078</v>
      </c>
      <c r="G4087" s="17" t="s">
        <v>3264</v>
      </c>
      <c r="H4087" s="18" t="s">
        <v>19</v>
      </c>
      <c r="K4087" s="32">
        <v>34</v>
      </c>
      <c r="L4087" s="36">
        <v>208</v>
      </c>
      <c r="N4087" s="32">
        <v>6</v>
      </c>
      <c r="O4087" s="36">
        <v>208</v>
      </c>
    </row>
    <row r="4088" spans="3:15" x14ac:dyDescent="0.25">
      <c r="C4088" s="1">
        <v>1</v>
      </c>
      <c r="D4088" s="1">
        <v>1</v>
      </c>
      <c r="E4088" s="1">
        <v>1</v>
      </c>
      <c r="F4088" s="19">
        <v>4079</v>
      </c>
      <c r="G4088" s="20" t="s">
        <v>3181</v>
      </c>
      <c r="H4088" s="21" t="s">
        <v>18</v>
      </c>
      <c r="K4088" s="33">
        <v>30</v>
      </c>
      <c r="L4088" s="37">
        <v>208</v>
      </c>
      <c r="N4088" s="33">
        <v>7</v>
      </c>
      <c r="O4088" s="37">
        <v>208</v>
      </c>
    </row>
    <row r="4089" spans="3:15" x14ac:dyDescent="0.25">
      <c r="C4089" s="1">
        <v>1</v>
      </c>
      <c r="D4089" s="1">
        <v>1</v>
      </c>
      <c r="E4089" s="1">
        <v>1</v>
      </c>
      <c r="F4089" s="16">
        <v>4080</v>
      </c>
      <c r="G4089" s="17" t="s">
        <v>3264</v>
      </c>
      <c r="H4089" s="18" t="s">
        <v>19</v>
      </c>
      <c r="K4089" s="32">
        <v>30</v>
      </c>
      <c r="L4089" s="36">
        <v>208</v>
      </c>
      <c r="N4089" s="32">
        <v>7</v>
      </c>
      <c r="O4089" s="36">
        <v>208</v>
      </c>
    </row>
    <row r="4090" spans="3:15" x14ac:dyDescent="0.25">
      <c r="C4090" s="1">
        <v>1</v>
      </c>
      <c r="D4090" s="1">
        <v>1</v>
      </c>
      <c r="E4090" s="1">
        <v>1</v>
      </c>
      <c r="F4090" s="19">
        <v>4081</v>
      </c>
      <c r="G4090" s="20" t="s">
        <v>3264</v>
      </c>
      <c r="H4090" s="21" t="s">
        <v>19</v>
      </c>
      <c r="K4090" s="33">
        <v>27</v>
      </c>
      <c r="L4090" s="37">
        <v>208</v>
      </c>
      <c r="N4090" s="33">
        <v>1</v>
      </c>
      <c r="O4090" s="37">
        <v>208</v>
      </c>
    </row>
    <row r="4091" spans="3:15" x14ac:dyDescent="0.25">
      <c r="C4091" s="1">
        <v>1</v>
      </c>
      <c r="D4091" s="1">
        <v>1</v>
      </c>
      <c r="E4091" s="1">
        <v>1</v>
      </c>
      <c r="F4091" s="16">
        <v>4082</v>
      </c>
      <c r="G4091" s="17" t="s">
        <v>3182</v>
      </c>
      <c r="H4091" s="18" t="s">
        <v>18</v>
      </c>
      <c r="K4091" s="32">
        <v>26</v>
      </c>
      <c r="L4091" s="36">
        <v>208</v>
      </c>
      <c r="N4091" s="32">
        <v>6</v>
      </c>
      <c r="O4091" s="36">
        <v>208</v>
      </c>
    </row>
    <row r="4092" spans="3:15" x14ac:dyDescent="0.25">
      <c r="C4092" s="1">
        <v>1</v>
      </c>
      <c r="D4092" s="1">
        <v>1</v>
      </c>
      <c r="E4092" s="1">
        <v>1</v>
      </c>
      <c r="F4092" s="19">
        <v>4083</v>
      </c>
      <c r="G4092" s="20" t="s">
        <v>3264</v>
      </c>
      <c r="H4092" s="21" t="s">
        <v>18</v>
      </c>
      <c r="K4092" s="33">
        <v>20</v>
      </c>
      <c r="L4092" s="37">
        <v>208</v>
      </c>
      <c r="N4092" s="33">
        <v>3</v>
      </c>
      <c r="O4092" s="37">
        <v>208</v>
      </c>
    </row>
    <row r="4093" spans="3:15" x14ac:dyDescent="0.25">
      <c r="C4093" s="1">
        <v>1</v>
      </c>
      <c r="D4093" s="1">
        <v>1</v>
      </c>
      <c r="E4093" s="1">
        <v>1</v>
      </c>
      <c r="F4093" s="16">
        <v>4084</v>
      </c>
      <c r="G4093" s="17" t="s">
        <v>3181</v>
      </c>
      <c r="H4093" s="18" t="s">
        <v>18</v>
      </c>
      <c r="K4093" s="32">
        <v>28</v>
      </c>
      <c r="L4093" s="36">
        <v>208</v>
      </c>
      <c r="N4093" s="32">
        <v>4</v>
      </c>
      <c r="O4093" s="36">
        <v>208</v>
      </c>
    </row>
    <row r="4094" spans="3:15" x14ac:dyDescent="0.25">
      <c r="C4094" s="1">
        <v>1</v>
      </c>
      <c r="D4094" s="1">
        <v>1</v>
      </c>
      <c r="E4094" s="1">
        <v>1</v>
      </c>
      <c r="F4094" s="19">
        <v>4085</v>
      </c>
      <c r="G4094" s="20" t="s">
        <v>3264</v>
      </c>
      <c r="H4094" s="21" t="s">
        <v>19</v>
      </c>
      <c r="K4094" s="33">
        <v>17</v>
      </c>
      <c r="L4094" s="37">
        <v>208</v>
      </c>
      <c r="N4094" s="33">
        <v>5</v>
      </c>
      <c r="O4094" s="37">
        <v>208</v>
      </c>
    </row>
    <row r="4095" spans="3:15" x14ac:dyDescent="0.25">
      <c r="C4095" s="1">
        <v>1</v>
      </c>
      <c r="D4095" s="1">
        <v>1</v>
      </c>
      <c r="E4095" s="1">
        <v>1</v>
      </c>
      <c r="F4095" s="16">
        <v>4086</v>
      </c>
      <c r="G4095" s="17" t="s">
        <v>3264</v>
      </c>
      <c r="H4095" s="18" t="s">
        <v>18</v>
      </c>
      <c r="K4095" s="32">
        <v>26</v>
      </c>
      <c r="L4095" s="36">
        <v>208</v>
      </c>
      <c r="N4095" s="32">
        <v>9</v>
      </c>
      <c r="O4095" s="36">
        <v>208</v>
      </c>
    </row>
    <row r="4096" spans="3:15" x14ac:dyDescent="0.25">
      <c r="C4096" s="1">
        <v>1</v>
      </c>
      <c r="D4096" s="1">
        <v>1</v>
      </c>
      <c r="E4096" s="1">
        <v>1</v>
      </c>
      <c r="F4096" s="19">
        <v>4087</v>
      </c>
      <c r="G4096" s="20" t="s">
        <v>3182</v>
      </c>
      <c r="H4096" s="21" t="s">
        <v>19</v>
      </c>
      <c r="K4096" s="33">
        <v>22</v>
      </c>
      <c r="L4096" s="37">
        <v>208</v>
      </c>
      <c r="N4096" s="33">
        <v>4</v>
      </c>
      <c r="O4096" s="37">
        <v>208</v>
      </c>
    </row>
    <row r="4097" spans="3:15" x14ac:dyDescent="0.25">
      <c r="C4097" s="1">
        <v>1</v>
      </c>
      <c r="D4097" s="1">
        <v>1</v>
      </c>
      <c r="E4097" s="1">
        <v>1</v>
      </c>
      <c r="F4097" s="16">
        <v>4088</v>
      </c>
      <c r="G4097" s="17" t="s">
        <v>3264</v>
      </c>
      <c r="H4097" s="18" t="s">
        <v>19</v>
      </c>
      <c r="K4097" s="32">
        <v>19</v>
      </c>
      <c r="L4097" s="36">
        <v>208</v>
      </c>
      <c r="N4097" s="32">
        <v>6</v>
      </c>
      <c r="O4097" s="36">
        <v>208</v>
      </c>
    </row>
    <row r="4098" spans="3:15" x14ac:dyDescent="0.25">
      <c r="C4098" s="1">
        <v>1</v>
      </c>
      <c r="D4098" s="1">
        <v>1</v>
      </c>
      <c r="E4098" s="1">
        <v>1</v>
      </c>
      <c r="F4098" s="19">
        <v>4089</v>
      </c>
      <c r="G4098" s="20" t="s">
        <v>3264</v>
      </c>
      <c r="H4098" s="21" t="s">
        <v>19</v>
      </c>
      <c r="K4098" s="33">
        <v>17</v>
      </c>
      <c r="L4098" s="37">
        <v>208</v>
      </c>
      <c r="N4098" s="33">
        <v>5</v>
      </c>
      <c r="O4098" s="37">
        <v>208</v>
      </c>
    </row>
    <row r="4099" spans="3:15" x14ac:dyDescent="0.25">
      <c r="C4099" s="1">
        <v>1</v>
      </c>
      <c r="D4099" s="1">
        <v>1</v>
      </c>
      <c r="E4099" s="1">
        <v>1</v>
      </c>
      <c r="F4099" s="16">
        <v>4090</v>
      </c>
      <c r="G4099" s="17" t="s">
        <v>3181</v>
      </c>
      <c r="H4099" s="18" t="s">
        <v>18</v>
      </c>
      <c r="K4099" s="32">
        <v>23</v>
      </c>
      <c r="L4099" s="36">
        <v>208</v>
      </c>
      <c r="N4099" s="32">
        <v>9</v>
      </c>
      <c r="O4099" s="36">
        <v>208</v>
      </c>
    </row>
    <row r="4100" spans="3:15" x14ac:dyDescent="0.25">
      <c r="C4100" s="1">
        <v>1</v>
      </c>
      <c r="D4100" s="1">
        <v>1</v>
      </c>
      <c r="E4100" s="1">
        <v>1</v>
      </c>
      <c r="F4100" s="19">
        <v>4091</v>
      </c>
      <c r="G4100" s="20" t="s">
        <v>3181</v>
      </c>
      <c r="H4100" s="21" t="s">
        <v>19</v>
      </c>
      <c r="K4100" s="33">
        <v>20</v>
      </c>
      <c r="L4100" s="37">
        <v>208</v>
      </c>
      <c r="N4100" s="33">
        <v>5</v>
      </c>
      <c r="O4100" s="37">
        <v>208</v>
      </c>
    </row>
    <row r="4101" spans="3:15" x14ac:dyDescent="0.25">
      <c r="C4101" s="1">
        <v>1</v>
      </c>
      <c r="D4101" s="1">
        <v>1</v>
      </c>
      <c r="E4101" s="1">
        <v>1</v>
      </c>
      <c r="F4101" s="16">
        <v>4092</v>
      </c>
      <c r="G4101" s="17" t="s">
        <v>3182</v>
      </c>
      <c r="H4101" s="18" t="s">
        <v>19</v>
      </c>
      <c r="K4101" s="32">
        <v>23</v>
      </c>
      <c r="L4101" s="36">
        <v>208</v>
      </c>
      <c r="N4101" s="32">
        <v>3</v>
      </c>
      <c r="O4101" s="36">
        <v>208</v>
      </c>
    </row>
    <row r="4102" spans="3:15" x14ac:dyDescent="0.25">
      <c r="C4102" s="1">
        <v>1</v>
      </c>
      <c r="D4102" s="1">
        <v>1</v>
      </c>
      <c r="E4102" s="1">
        <v>1</v>
      </c>
      <c r="F4102" s="19">
        <v>4093</v>
      </c>
      <c r="G4102" s="20" t="s">
        <v>3264</v>
      </c>
      <c r="H4102" s="21" t="s">
        <v>19</v>
      </c>
      <c r="K4102" s="33">
        <v>21</v>
      </c>
      <c r="L4102" s="37">
        <v>208</v>
      </c>
      <c r="N4102" s="33">
        <v>2</v>
      </c>
      <c r="O4102" s="37">
        <v>208</v>
      </c>
    </row>
    <row r="4103" spans="3:15" x14ac:dyDescent="0.25">
      <c r="C4103" s="1">
        <v>1</v>
      </c>
      <c r="D4103" s="1">
        <v>1</v>
      </c>
      <c r="E4103" s="1">
        <v>1</v>
      </c>
      <c r="F4103" s="16">
        <v>4094</v>
      </c>
      <c r="G4103" s="17" t="s">
        <v>3264</v>
      </c>
      <c r="H4103" s="18" t="s">
        <v>18</v>
      </c>
      <c r="K4103" s="32">
        <v>27</v>
      </c>
      <c r="L4103" s="36">
        <v>208</v>
      </c>
      <c r="N4103" s="32">
        <v>7</v>
      </c>
      <c r="O4103" s="36">
        <v>208</v>
      </c>
    </row>
    <row r="4104" spans="3:15" x14ac:dyDescent="0.25">
      <c r="C4104" s="1">
        <v>1</v>
      </c>
      <c r="D4104" s="1">
        <v>1</v>
      </c>
      <c r="E4104" s="1">
        <v>1</v>
      </c>
      <c r="F4104" s="19">
        <v>4095</v>
      </c>
      <c r="G4104" s="20" t="s">
        <v>3181</v>
      </c>
      <c r="H4104" s="21" t="s">
        <v>19</v>
      </c>
      <c r="K4104" s="33">
        <v>17</v>
      </c>
      <c r="L4104" s="37">
        <v>208</v>
      </c>
      <c r="N4104" s="33">
        <v>3</v>
      </c>
      <c r="O4104" s="37">
        <v>208</v>
      </c>
    </row>
    <row r="4105" spans="3:15" x14ac:dyDescent="0.25">
      <c r="C4105" s="1">
        <v>1</v>
      </c>
      <c r="D4105" s="1">
        <v>1</v>
      </c>
      <c r="E4105" s="1">
        <v>1</v>
      </c>
      <c r="F4105" s="16">
        <v>4096</v>
      </c>
      <c r="G4105" s="17" t="s">
        <v>3182</v>
      </c>
      <c r="H4105" s="18" t="s">
        <v>19</v>
      </c>
      <c r="K4105" s="32">
        <v>19</v>
      </c>
      <c r="L4105" s="36">
        <v>208</v>
      </c>
      <c r="N4105" s="32">
        <v>4</v>
      </c>
      <c r="O4105" s="36">
        <v>208</v>
      </c>
    </row>
    <row r="4106" spans="3:15" x14ac:dyDescent="0.25">
      <c r="C4106" s="1">
        <v>1</v>
      </c>
      <c r="D4106" s="1">
        <v>1</v>
      </c>
      <c r="E4106" s="1">
        <v>1</v>
      </c>
      <c r="F4106" s="19">
        <v>4097</v>
      </c>
      <c r="G4106" s="20" t="s">
        <v>3182</v>
      </c>
      <c r="H4106" s="21" t="s">
        <v>19</v>
      </c>
      <c r="K4106" s="33">
        <v>26</v>
      </c>
      <c r="L4106" s="37">
        <v>208</v>
      </c>
      <c r="N4106" s="33">
        <v>8</v>
      </c>
      <c r="O4106" s="37">
        <v>208</v>
      </c>
    </row>
    <row r="4107" spans="3:15" x14ac:dyDescent="0.25">
      <c r="C4107" s="1">
        <v>1</v>
      </c>
      <c r="D4107" s="1">
        <v>1</v>
      </c>
      <c r="E4107" s="1">
        <v>1</v>
      </c>
      <c r="F4107" s="16">
        <v>4098</v>
      </c>
      <c r="G4107" s="17" t="s">
        <v>3264</v>
      </c>
      <c r="H4107" s="18" t="s">
        <v>19</v>
      </c>
      <c r="K4107" s="32">
        <v>21</v>
      </c>
      <c r="L4107" s="36">
        <v>208</v>
      </c>
      <c r="N4107" s="32">
        <v>6</v>
      </c>
      <c r="O4107" s="36">
        <v>208</v>
      </c>
    </row>
    <row r="4108" spans="3:15" x14ac:dyDescent="0.25">
      <c r="C4108" s="1">
        <v>1</v>
      </c>
      <c r="D4108" s="1">
        <v>1</v>
      </c>
      <c r="E4108" s="1">
        <v>1</v>
      </c>
      <c r="F4108" s="19">
        <v>4099</v>
      </c>
      <c r="G4108" s="20" t="s">
        <v>3181</v>
      </c>
      <c r="H4108" s="21" t="s">
        <v>18</v>
      </c>
      <c r="K4108" s="33">
        <v>18</v>
      </c>
      <c r="L4108" s="37">
        <v>208</v>
      </c>
      <c r="N4108" s="33">
        <v>7</v>
      </c>
      <c r="O4108" s="37">
        <v>208</v>
      </c>
    </row>
    <row r="4109" spans="3:15" x14ac:dyDescent="0.25">
      <c r="C4109" s="1">
        <v>1</v>
      </c>
      <c r="D4109" s="1">
        <v>1</v>
      </c>
      <c r="E4109" s="1">
        <v>1</v>
      </c>
      <c r="F4109" s="16">
        <v>4100</v>
      </c>
      <c r="G4109" s="17" t="s">
        <v>3181</v>
      </c>
      <c r="H4109" s="18" t="s">
        <v>19</v>
      </c>
      <c r="K4109" s="32">
        <v>16</v>
      </c>
      <c r="L4109" s="36">
        <v>208</v>
      </c>
      <c r="N4109" s="32">
        <v>7</v>
      </c>
      <c r="O4109" s="36">
        <v>208</v>
      </c>
    </row>
    <row r="4110" spans="3:15" x14ac:dyDescent="0.25">
      <c r="C4110" s="1">
        <v>1</v>
      </c>
      <c r="D4110" s="1">
        <v>1</v>
      </c>
      <c r="E4110" s="1">
        <v>1</v>
      </c>
      <c r="F4110" s="19">
        <v>4101</v>
      </c>
      <c r="G4110" s="20" t="s">
        <v>3264</v>
      </c>
      <c r="H4110" s="21" t="s">
        <v>18</v>
      </c>
      <c r="K4110" s="33">
        <v>16</v>
      </c>
      <c r="L4110" s="37">
        <v>208</v>
      </c>
      <c r="N4110" s="33">
        <v>3</v>
      </c>
      <c r="O4110" s="37">
        <v>208</v>
      </c>
    </row>
    <row r="4111" spans="3:15" x14ac:dyDescent="0.25">
      <c r="C4111" s="1">
        <v>1</v>
      </c>
      <c r="D4111" s="1">
        <v>1</v>
      </c>
      <c r="E4111" s="1">
        <v>1</v>
      </c>
      <c r="F4111" s="16">
        <v>4102</v>
      </c>
      <c r="G4111" s="17" t="s">
        <v>3182</v>
      </c>
      <c r="H4111" s="18" t="s">
        <v>18</v>
      </c>
      <c r="K4111" s="32">
        <v>13</v>
      </c>
      <c r="L4111" s="36">
        <v>208</v>
      </c>
      <c r="N4111" s="32">
        <v>5</v>
      </c>
      <c r="O4111" s="36">
        <v>208</v>
      </c>
    </row>
    <row r="4112" spans="3:15" x14ac:dyDescent="0.25">
      <c r="C4112" s="1">
        <v>1</v>
      </c>
      <c r="D4112" s="1">
        <v>1</v>
      </c>
      <c r="E4112" s="1">
        <v>1</v>
      </c>
      <c r="F4112" s="19">
        <v>4103</v>
      </c>
      <c r="G4112" s="20" t="s">
        <v>3181</v>
      </c>
      <c r="H4112" s="21" t="s">
        <v>18</v>
      </c>
      <c r="K4112" s="33">
        <v>37</v>
      </c>
      <c r="L4112" s="37">
        <v>209</v>
      </c>
      <c r="N4112" s="33">
        <v>8</v>
      </c>
      <c r="O4112" s="37">
        <v>209</v>
      </c>
    </row>
    <row r="4113" spans="3:15" x14ac:dyDescent="0.25">
      <c r="C4113" s="1">
        <v>1</v>
      </c>
      <c r="D4113" s="1">
        <v>1</v>
      </c>
      <c r="E4113" s="1">
        <v>1</v>
      </c>
      <c r="F4113" s="16">
        <v>4104</v>
      </c>
      <c r="G4113" s="17" t="s">
        <v>3264</v>
      </c>
      <c r="H4113" s="18" t="s">
        <v>19</v>
      </c>
      <c r="K4113" s="32">
        <v>30</v>
      </c>
      <c r="L4113" s="36">
        <v>209</v>
      </c>
      <c r="N4113" s="32">
        <v>6</v>
      </c>
      <c r="O4113" s="36">
        <v>209</v>
      </c>
    </row>
    <row r="4114" spans="3:15" x14ac:dyDescent="0.25">
      <c r="C4114" s="1">
        <v>1</v>
      </c>
      <c r="D4114" s="1">
        <v>1</v>
      </c>
      <c r="E4114" s="1">
        <v>1</v>
      </c>
      <c r="F4114" s="19">
        <v>4105</v>
      </c>
      <c r="G4114" s="20" t="s">
        <v>3181</v>
      </c>
      <c r="H4114" s="21" t="s">
        <v>18</v>
      </c>
      <c r="K4114" s="33">
        <v>41</v>
      </c>
      <c r="L4114" s="37">
        <v>209</v>
      </c>
      <c r="N4114" s="33">
        <v>9</v>
      </c>
      <c r="O4114" s="37">
        <v>209</v>
      </c>
    </row>
    <row r="4115" spans="3:15" x14ac:dyDescent="0.25">
      <c r="C4115" s="1">
        <v>1</v>
      </c>
      <c r="D4115" s="1">
        <v>1</v>
      </c>
      <c r="E4115" s="1">
        <v>1</v>
      </c>
      <c r="F4115" s="16">
        <v>4106</v>
      </c>
      <c r="G4115" s="17" t="s">
        <v>3264</v>
      </c>
      <c r="H4115" s="18" t="s">
        <v>19</v>
      </c>
      <c r="K4115" s="32">
        <v>25</v>
      </c>
      <c r="L4115" s="36">
        <v>209</v>
      </c>
      <c r="N4115" s="32">
        <v>3</v>
      </c>
      <c r="O4115" s="36">
        <v>209</v>
      </c>
    </row>
    <row r="4116" spans="3:15" x14ac:dyDescent="0.25">
      <c r="C4116" s="1">
        <v>1</v>
      </c>
      <c r="D4116" s="1">
        <v>1</v>
      </c>
      <c r="E4116" s="1">
        <v>1</v>
      </c>
      <c r="F4116" s="19">
        <v>4107</v>
      </c>
      <c r="G4116" s="20" t="s">
        <v>3182</v>
      </c>
      <c r="H4116" s="21" t="s">
        <v>19</v>
      </c>
      <c r="K4116" s="33">
        <v>25</v>
      </c>
      <c r="L4116" s="37">
        <v>209</v>
      </c>
      <c r="N4116" s="33">
        <v>6</v>
      </c>
      <c r="O4116" s="37">
        <v>209</v>
      </c>
    </row>
    <row r="4117" spans="3:15" x14ac:dyDescent="0.25">
      <c r="C4117" s="1">
        <v>1</v>
      </c>
      <c r="D4117" s="1">
        <v>1</v>
      </c>
      <c r="E4117" s="1">
        <v>1</v>
      </c>
      <c r="F4117" s="16">
        <v>4108</v>
      </c>
      <c r="G4117" s="17" t="s">
        <v>3264</v>
      </c>
      <c r="H4117" s="18" t="s">
        <v>19</v>
      </c>
      <c r="K4117" s="32">
        <v>28</v>
      </c>
      <c r="L4117" s="36">
        <v>209</v>
      </c>
      <c r="N4117" s="32">
        <v>9</v>
      </c>
      <c r="O4117" s="36">
        <v>209</v>
      </c>
    </row>
    <row r="4118" spans="3:15" x14ac:dyDescent="0.25">
      <c r="C4118" s="1">
        <v>1</v>
      </c>
      <c r="D4118" s="1">
        <v>1</v>
      </c>
      <c r="E4118" s="1">
        <v>1</v>
      </c>
      <c r="F4118" s="19">
        <v>4109</v>
      </c>
      <c r="G4118" s="20" t="s">
        <v>3182</v>
      </c>
      <c r="H4118" s="21" t="s">
        <v>18</v>
      </c>
      <c r="K4118" s="33">
        <v>17</v>
      </c>
      <c r="L4118" s="37">
        <v>209</v>
      </c>
      <c r="N4118" s="33">
        <v>1</v>
      </c>
      <c r="O4118" s="37">
        <v>209</v>
      </c>
    </row>
    <row r="4119" spans="3:15" x14ac:dyDescent="0.25">
      <c r="C4119" s="1">
        <v>1</v>
      </c>
      <c r="D4119" s="1">
        <v>1</v>
      </c>
      <c r="E4119" s="1">
        <v>1</v>
      </c>
      <c r="F4119" s="16">
        <v>4110</v>
      </c>
      <c r="G4119" s="17" t="s">
        <v>3264</v>
      </c>
      <c r="H4119" s="18" t="s">
        <v>18</v>
      </c>
      <c r="K4119" s="32">
        <v>23</v>
      </c>
      <c r="L4119" s="36">
        <v>209</v>
      </c>
      <c r="N4119" s="32">
        <v>3</v>
      </c>
      <c r="O4119" s="36">
        <v>209</v>
      </c>
    </row>
    <row r="4120" spans="3:15" x14ac:dyDescent="0.25">
      <c r="C4120" s="1">
        <v>1</v>
      </c>
      <c r="D4120" s="1">
        <v>1</v>
      </c>
      <c r="E4120" s="1">
        <v>1</v>
      </c>
      <c r="F4120" s="19">
        <v>4111</v>
      </c>
      <c r="G4120" s="20" t="s">
        <v>3264</v>
      </c>
      <c r="H4120" s="21" t="s">
        <v>18</v>
      </c>
      <c r="K4120" s="33">
        <v>20</v>
      </c>
      <c r="L4120" s="37">
        <v>209</v>
      </c>
      <c r="N4120" s="33">
        <v>1</v>
      </c>
      <c r="O4120" s="37">
        <v>209</v>
      </c>
    </row>
    <row r="4121" spans="3:15" x14ac:dyDescent="0.25">
      <c r="C4121" s="1">
        <v>1</v>
      </c>
      <c r="D4121" s="1">
        <v>1</v>
      </c>
      <c r="E4121" s="1">
        <v>1</v>
      </c>
      <c r="F4121" s="16">
        <v>4112</v>
      </c>
      <c r="G4121" s="17" t="s">
        <v>3264</v>
      </c>
      <c r="H4121" s="18" t="s">
        <v>19</v>
      </c>
      <c r="K4121" s="32">
        <v>21</v>
      </c>
      <c r="L4121" s="36">
        <v>209</v>
      </c>
      <c r="N4121" s="32">
        <v>4</v>
      </c>
      <c r="O4121" s="36">
        <v>209</v>
      </c>
    </row>
    <row r="4122" spans="3:15" x14ac:dyDescent="0.25">
      <c r="C4122" s="1">
        <v>1</v>
      </c>
      <c r="D4122" s="1">
        <v>1</v>
      </c>
      <c r="E4122" s="1">
        <v>1</v>
      </c>
      <c r="F4122" s="19">
        <v>4113</v>
      </c>
      <c r="G4122" s="20" t="s">
        <v>3264</v>
      </c>
      <c r="H4122" s="21" t="s">
        <v>18</v>
      </c>
      <c r="K4122" s="33">
        <v>14</v>
      </c>
      <c r="L4122" s="37">
        <v>209</v>
      </c>
      <c r="N4122" s="33">
        <v>7</v>
      </c>
      <c r="O4122" s="37">
        <v>209</v>
      </c>
    </row>
    <row r="4123" spans="3:15" x14ac:dyDescent="0.25">
      <c r="C4123" s="1">
        <v>1</v>
      </c>
      <c r="D4123" s="1">
        <v>1</v>
      </c>
      <c r="E4123" s="1">
        <v>1</v>
      </c>
      <c r="F4123" s="16">
        <v>4114</v>
      </c>
      <c r="G4123" s="17" t="s">
        <v>3182</v>
      </c>
      <c r="H4123" s="18" t="s">
        <v>18</v>
      </c>
      <c r="K4123" s="32">
        <v>18</v>
      </c>
      <c r="L4123" s="36">
        <v>209</v>
      </c>
      <c r="N4123" s="32">
        <v>4</v>
      </c>
      <c r="O4123" s="36">
        <v>209</v>
      </c>
    </row>
    <row r="4124" spans="3:15" x14ac:dyDescent="0.25">
      <c r="C4124" s="1">
        <v>1</v>
      </c>
      <c r="D4124" s="1">
        <v>1</v>
      </c>
      <c r="E4124" s="1">
        <v>1</v>
      </c>
      <c r="F4124" s="19">
        <v>4115</v>
      </c>
      <c r="G4124" s="20" t="s">
        <v>3182</v>
      </c>
      <c r="H4124" s="21" t="s">
        <v>19</v>
      </c>
      <c r="K4124" s="33">
        <v>23</v>
      </c>
      <c r="L4124" s="37">
        <v>209</v>
      </c>
      <c r="N4124" s="33">
        <v>5</v>
      </c>
      <c r="O4124" s="37">
        <v>209</v>
      </c>
    </row>
    <row r="4125" spans="3:15" x14ac:dyDescent="0.25">
      <c r="C4125" s="1">
        <v>1</v>
      </c>
      <c r="D4125" s="1">
        <v>1</v>
      </c>
      <c r="E4125" s="1">
        <v>1</v>
      </c>
      <c r="F4125" s="16">
        <v>4116</v>
      </c>
      <c r="G4125" s="17" t="s">
        <v>3264</v>
      </c>
      <c r="H4125" s="18" t="s">
        <v>19</v>
      </c>
      <c r="K4125" s="32">
        <v>22</v>
      </c>
      <c r="L4125" s="36">
        <v>209</v>
      </c>
      <c r="N4125" s="32">
        <v>3</v>
      </c>
      <c r="O4125" s="36">
        <v>209</v>
      </c>
    </row>
    <row r="4126" spans="3:15" x14ac:dyDescent="0.25">
      <c r="C4126" s="1">
        <v>1</v>
      </c>
      <c r="D4126" s="1">
        <v>1</v>
      </c>
      <c r="E4126" s="1">
        <v>1</v>
      </c>
      <c r="F4126" s="19">
        <v>4117</v>
      </c>
      <c r="G4126" s="20" t="s">
        <v>3264</v>
      </c>
      <c r="H4126" s="21" t="s">
        <v>19</v>
      </c>
      <c r="K4126" s="33">
        <v>22</v>
      </c>
      <c r="L4126" s="37">
        <v>209</v>
      </c>
      <c r="N4126" s="33">
        <v>6</v>
      </c>
      <c r="O4126" s="37">
        <v>209</v>
      </c>
    </row>
    <row r="4127" spans="3:15" x14ac:dyDescent="0.25">
      <c r="C4127" s="1">
        <v>1</v>
      </c>
      <c r="D4127" s="1">
        <v>1</v>
      </c>
      <c r="E4127" s="1">
        <v>1</v>
      </c>
      <c r="F4127" s="16">
        <v>4118</v>
      </c>
      <c r="G4127" s="17" t="s">
        <v>3264</v>
      </c>
      <c r="H4127" s="18" t="s">
        <v>19</v>
      </c>
      <c r="K4127" s="32">
        <v>21</v>
      </c>
      <c r="L4127" s="36">
        <v>209</v>
      </c>
      <c r="N4127" s="32">
        <v>4</v>
      </c>
      <c r="O4127" s="36">
        <v>209</v>
      </c>
    </row>
    <row r="4128" spans="3:15" x14ac:dyDescent="0.25">
      <c r="C4128" s="1">
        <v>1</v>
      </c>
      <c r="D4128" s="1">
        <v>1</v>
      </c>
      <c r="E4128" s="1">
        <v>1</v>
      </c>
      <c r="F4128" s="19">
        <v>4119</v>
      </c>
      <c r="G4128" s="20" t="s">
        <v>3182</v>
      </c>
      <c r="H4128" s="21" t="s">
        <v>19</v>
      </c>
      <c r="K4128" s="33">
        <v>24</v>
      </c>
      <c r="L4128" s="37">
        <v>209</v>
      </c>
      <c r="N4128" s="33">
        <v>11</v>
      </c>
      <c r="O4128" s="37">
        <v>209</v>
      </c>
    </row>
    <row r="4129" spans="3:15" x14ac:dyDescent="0.25">
      <c r="C4129" s="1">
        <v>1</v>
      </c>
      <c r="D4129" s="1">
        <v>1</v>
      </c>
      <c r="E4129" s="1">
        <v>1</v>
      </c>
      <c r="F4129" s="16">
        <v>4120</v>
      </c>
      <c r="G4129" s="17" t="s">
        <v>3264</v>
      </c>
      <c r="H4129" s="18" t="s">
        <v>18</v>
      </c>
      <c r="K4129" s="32">
        <v>30</v>
      </c>
      <c r="L4129" s="36">
        <v>209</v>
      </c>
      <c r="N4129" s="32">
        <v>8</v>
      </c>
      <c r="O4129" s="36">
        <v>209</v>
      </c>
    </row>
    <row r="4130" spans="3:15" x14ac:dyDescent="0.25">
      <c r="C4130" s="1">
        <v>1</v>
      </c>
      <c r="D4130" s="1">
        <v>1</v>
      </c>
      <c r="E4130" s="1">
        <v>1</v>
      </c>
      <c r="F4130" s="19">
        <v>4121</v>
      </c>
      <c r="G4130" s="20" t="s">
        <v>3181</v>
      </c>
      <c r="H4130" s="21" t="s">
        <v>19</v>
      </c>
      <c r="K4130" s="33">
        <v>18</v>
      </c>
      <c r="L4130" s="37">
        <v>209</v>
      </c>
      <c r="N4130" s="33">
        <v>8</v>
      </c>
      <c r="O4130" s="37">
        <v>209</v>
      </c>
    </row>
    <row r="4131" spans="3:15" x14ac:dyDescent="0.25">
      <c r="C4131" s="1">
        <v>1</v>
      </c>
      <c r="D4131" s="1">
        <v>1</v>
      </c>
      <c r="E4131" s="1">
        <v>1</v>
      </c>
      <c r="F4131" s="16">
        <v>4122</v>
      </c>
      <c r="G4131" s="17" t="s">
        <v>3264</v>
      </c>
      <c r="H4131" s="18" t="s">
        <v>19</v>
      </c>
      <c r="K4131" s="32">
        <v>13</v>
      </c>
      <c r="L4131" s="36">
        <v>209</v>
      </c>
      <c r="N4131" s="32">
        <v>3</v>
      </c>
      <c r="O4131" s="36">
        <v>209</v>
      </c>
    </row>
    <row r="4132" spans="3:15" x14ac:dyDescent="0.25">
      <c r="C4132" s="1">
        <v>1</v>
      </c>
      <c r="D4132" s="1">
        <v>1</v>
      </c>
      <c r="E4132" s="1">
        <v>1</v>
      </c>
      <c r="F4132" s="19">
        <v>4123</v>
      </c>
      <c r="G4132" s="20" t="s">
        <v>3264</v>
      </c>
      <c r="H4132" s="21" t="s">
        <v>19</v>
      </c>
      <c r="K4132" s="33">
        <v>19</v>
      </c>
      <c r="L4132" s="37">
        <v>209</v>
      </c>
      <c r="N4132" s="33">
        <v>3</v>
      </c>
      <c r="O4132" s="37">
        <v>209</v>
      </c>
    </row>
    <row r="4133" spans="3:15" x14ac:dyDescent="0.25">
      <c r="C4133" s="1">
        <v>1</v>
      </c>
      <c r="D4133" s="1">
        <v>1</v>
      </c>
      <c r="E4133" s="1">
        <v>1</v>
      </c>
      <c r="F4133" s="16">
        <v>4124</v>
      </c>
      <c r="G4133" s="17" t="s">
        <v>3181</v>
      </c>
      <c r="H4133" s="18" t="s">
        <v>18</v>
      </c>
      <c r="K4133" s="32">
        <v>17</v>
      </c>
      <c r="L4133" s="36">
        <v>209</v>
      </c>
      <c r="N4133" s="32">
        <v>5</v>
      </c>
      <c r="O4133" s="36">
        <v>209</v>
      </c>
    </row>
    <row r="4134" spans="3:15" x14ac:dyDescent="0.25">
      <c r="C4134" s="1">
        <v>1</v>
      </c>
      <c r="D4134" s="1">
        <v>1</v>
      </c>
      <c r="E4134" s="1">
        <v>1</v>
      </c>
      <c r="F4134" s="19">
        <v>4125</v>
      </c>
      <c r="G4134" s="20" t="s">
        <v>3264</v>
      </c>
      <c r="H4134" s="21" t="s">
        <v>19</v>
      </c>
      <c r="K4134" s="33">
        <v>19</v>
      </c>
      <c r="L4134" s="37">
        <v>209</v>
      </c>
      <c r="N4134" s="33">
        <v>6</v>
      </c>
      <c r="O4134" s="37">
        <v>209</v>
      </c>
    </row>
    <row r="4135" spans="3:15" x14ac:dyDescent="0.25">
      <c r="C4135" s="1">
        <v>1</v>
      </c>
      <c r="D4135" s="1">
        <v>1</v>
      </c>
      <c r="E4135" s="1">
        <v>1</v>
      </c>
      <c r="F4135" s="16">
        <v>4126</v>
      </c>
      <c r="G4135" s="17" t="s">
        <v>3181</v>
      </c>
      <c r="H4135" s="18" t="s">
        <v>19</v>
      </c>
      <c r="K4135" s="32">
        <v>18</v>
      </c>
      <c r="L4135" s="36">
        <v>209</v>
      </c>
      <c r="N4135" s="32">
        <v>5</v>
      </c>
      <c r="O4135" s="36">
        <v>209</v>
      </c>
    </row>
    <row r="4136" spans="3:15" x14ac:dyDescent="0.25">
      <c r="C4136" s="1">
        <v>1</v>
      </c>
      <c r="D4136" s="1">
        <v>1</v>
      </c>
      <c r="E4136" s="1">
        <v>1</v>
      </c>
      <c r="F4136" s="19">
        <v>4127</v>
      </c>
      <c r="G4136" s="20" t="s">
        <v>3264</v>
      </c>
      <c r="H4136" s="21" t="s">
        <v>18</v>
      </c>
      <c r="K4136" s="33">
        <v>16</v>
      </c>
      <c r="L4136" s="37">
        <v>209</v>
      </c>
      <c r="N4136" s="33">
        <v>4</v>
      </c>
      <c r="O4136" s="37">
        <v>209</v>
      </c>
    </row>
    <row r="4137" spans="3:15" x14ac:dyDescent="0.25">
      <c r="C4137" s="1">
        <v>1</v>
      </c>
      <c r="D4137" s="1">
        <v>1</v>
      </c>
      <c r="E4137" s="1">
        <v>1</v>
      </c>
      <c r="F4137" s="16">
        <v>4128</v>
      </c>
      <c r="G4137" s="17" t="s">
        <v>3181</v>
      </c>
      <c r="H4137" s="18" t="s">
        <v>18</v>
      </c>
      <c r="K4137" s="32">
        <v>24</v>
      </c>
      <c r="L4137" s="36">
        <v>209</v>
      </c>
      <c r="N4137" s="32">
        <v>6</v>
      </c>
      <c r="O4137" s="36">
        <v>209</v>
      </c>
    </row>
    <row r="4138" spans="3:15" x14ac:dyDescent="0.25">
      <c r="C4138" s="1">
        <v>1</v>
      </c>
      <c r="D4138" s="1">
        <v>1</v>
      </c>
      <c r="E4138" s="1">
        <v>1</v>
      </c>
      <c r="F4138" s="19">
        <v>4129</v>
      </c>
      <c r="G4138" s="20" t="s">
        <v>3181</v>
      </c>
      <c r="H4138" s="21" t="s">
        <v>18</v>
      </c>
      <c r="K4138" s="33">
        <v>25</v>
      </c>
      <c r="L4138" s="37">
        <v>209</v>
      </c>
      <c r="N4138" s="33">
        <v>12</v>
      </c>
      <c r="O4138" s="37">
        <v>209</v>
      </c>
    </row>
    <row r="4139" spans="3:15" x14ac:dyDescent="0.25">
      <c r="C4139" s="1">
        <v>1</v>
      </c>
      <c r="D4139" s="1">
        <v>1</v>
      </c>
      <c r="E4139" s="1">
        <v>1</v>
      </c>
      <c r="F4139" s="16">
        <v>4130</v>
      </c>
      <c r="G4139" s="17" t="s">
        <v>3181</v>
      </c>
      <c r="H4139" s="18" t="s">
        <v>19</v>
      </c>
      <c r="K4139" s="32">
        <v>22</v>
      </c>
      <c r="L4139" s="36">
        <v>209</v>
      </c>
      <c r="N4139" s="32">
        <v>7</v>
      </c>
      <c r="O4139" s="36">
        <v>209</v>
      </c>
    </row>
    <row r="4140" spans="3:15" x14ac:dyDescent="0.25">
      <c r="C4140" s="1">
        <v>1</v>
      </c>
      <c r="D4140" s="1">
        <v>1</v>
      </c>
      <c r="E4140" s="1">
        <v>1</v>
      </c>
      <c r="F4140" s="19">
        <v>4131</v>
      </c>
      <c r="G4140" s="20" t="s">
        <v>3181</v>
      </c>
      <c r="H4140" s="21" t="s">
        <v>18</v>
      </c>
      <c r="K4140" s="33">
        <v>23</v>
      </c>
      <c r="L4140" s="37">
        <v>209</v>
      </c>
      <c r="N4140" s="33">
        <v>8</v>
      </c>
      <c r="O4140" s="37">
        <v>209</v>
      </c>
    </row>
    <row r="4141" spans="3:15" x14ac:dyDescent="0.25">
      <c r="C4141" s="1">
        <v>1</v>
      </c>
      <c r="D4141" s="1">
        <v>1</v>
      </c>
      <c r="E4141" s="1">
        <v>1</v>
      </c>
      <c r="F4141" s="16">
        <v>4132</v>
      </c>
      <c r="G4141" s="17" t="s">
        <v>3264</v>
      </c>
      <c r="H4141" s="18" t="s">
        <v>19</v>
      </c>
      <c r="K4141" s="32">
        <v>11</v>
      </c>
      <c r="L4141" s="36">
        <v>209</v>
      </c>
      <c r="N4141" s="32">
        <v>7</v>
      </c>
      <c r="O4141" s="36">
        <v>209</v>
      </c>
    </row>
    <row r="4142" spans="3:15" x14ac:dyDescent="0.25">
      <c r="C4142" s="1">
        <v>1</v>
      </c>
      <c r="D4142" s="1">
        <v>1</v>
      </c>
      <c r="E4142" s="1">
        <v>1</v>
      </c>
      <c r="F4142" s="19">
        <v>4133</v>
      </c>
      <c r="G4142" s="20" t="s">
        <v>3264</v>
      </c>
      <c r="H4142" s="21" t="s">
        <v>19</v>
      </c>
      <c r="K4142" s="33">
        <v>16</v>
      </c>
      <c r="L4142" s="37">
        <v>209</v>
      </c>
      <c r="N4142" s="33">
        <v>5</v>
      </c>
      <c r="O4142" s="37">
        <v>209</v>
      </c>
    </row>
    <row r="4143" spans="3:15" x14ac:dyDescent="0.25">
      <c r="C4143" s="1">
        <v>1</v>
      </c>
      <c r="D4143" s="1">
        <v>1</v>
      </c>
      <c r="E4143" s="1">
        <v>1</v>
      </c>
      <c r="F4143" s="16">
        <v>4134</v>
      </c>
      <c r="G4143" s="17" t="s">
        <v>3181</v>
      </c>
      <c r="H4143" s="18" t="s">
        <v>18</v>
      </c>
      <c r="K4143" s="32">
        <v>14</v>
      </c>
      <c r="L4143" s="36">
        <v>209</v>
      </c>
      <c r="N4143" s="32">
        <v>5</v>
      </c>
      <c r="O4143" s="36">
        <v>209</v>
      </c>
    </row>
    <row r="4144" spans="3:15" x14ac:dyDescent="0.25">
      <c r="C4144" s="1">
        <v>1</v>
      </c>
      <c r="D4144" s="1">
        <v>1</v>
      </c>
      <c r="E4144" s="1">
        <v>1</v>
      </c>
      <c r="F4144" s="19">
        <v>4135</v>
      </c>
      <c r="G4144" s="20" t="s">
        <v>3264</v>
      </c>
      <c r="H4144" s="21" t="s">
        <v>19</v>
      </c>
      <c r="K4144" s="33">
        <v>27</v>
      </c>
      <c r="L4144" s="37">
        <v>210</v>
      </c>
      <c r="N4144" s="33">
        <v>7</v>
      </c>
      <c r="O4144" s="37">
        <v>210</v>
      </c>
    </row>
    <row r="4145" spans="3:15" x14ac:dyDescent="0.25">
      <c r="C4145" s="1">
        <v>1</v>
      </c>
      <c r="D4145" s="1">
        <v>1</v>
      </c>
      <c r="E4145" s="1">
        <v>1</v>
      </c>
      <c r="F4145" s="16">
        <v>4136</v>
      </c>
      <c r="G4145" s="17" t="s">
        <v>3264</v>
      </c>
      <c r="H4145" s="18" t="s">
        <v>19</v>
      </c>
      <c r="K4145" s="32">
        <v>24</v>
      </c>
      <c r="L4145" s="36">
        <v>210</v>
      </c>
      <c r="N4145" s="32">
        <v>3</v>
      </c>
      <c r="O4145" s="36">
        <v>210</v>
      </c>
    </row>
    <row r="4146" spans="3:15" x14ac:dyDescent="0.25">
      <c r="C4146" s="1">
        <v>1</v>
      </c>
      <c r="D4146" s="1">
        <v>1</v>
      </c>
      <c r="E4146" s="1">
        <v>1</v>
      </c>
      <c r="F4146" s="19">
        <v>4137</v>
      </c>
      <c r="G4146" s="20" t="s">
        <v>3264</v>
      </c>
      <c r="H4146" s="21" t="s">
        <v>18</v>
      </c>
      <c r="K4146" s="33">
        <v>20</v>
      </c>
      <c r="L4146" s="37">
        <v>210</v>
      </c>
      <c r="N4146" s="33">
        <v>5</v>
      </c>
      <c r="O4146" s="37">
        <v>210</v>
      </c>
    </row>
    <row r="4147" spans="3:15" x14ac:dyDescent="0.25">
      <c r="C4147" s="1">
        <v>1</v>
      </c>
      <c r="D4147" s="1">
        <v>1</v>
      </c>
      <c r="E4147" s="1">
        <v>1</v>
      </c>
      <c r="F4147" s="16">
        <v>4138</v>
      </c>
      <c r="G4147" s="17" t="s">
        <v>3264</v>
      </c>
      <c r="H4147" s="18" t="s">
        <v>19</v>
      </c>
      <c r="K4147" s="32">
        <v>31</v>
      </c>
      <c r="L4147" s="36">
        <v>210</v>
      </c>
      <c r="N4147" s="32">
        <v>8</v>
      </c>
      <c r="O4147" s="36">
        <v>210</v>
      </c>
    </row>
    <row r="4148" spans="3:15" x14ac:dyDescent="0.25">
      <c r="C4148" s="1">
        <v>1</v>
      </c>
      <c r="D4148" s="1">
        <v>1</v>
      </c>
      <c r="E4148" s="1">
        <v>1</v>
      </c>
      <c r="F4148" s="19">
        <v>4139</v>
      </c>
      <c r="G4148" s="20" t="s">
        <v>3264</v>
      </c>
      <c r="H4148" s="21" t="s">
        <v>18</v>
      </c>
      <c r="K4148" s="33">
        <v>29</v>
      </c>
      <c r="L4148" s="37">
        <v>210</v>
      </c>
      <c r="N4148" s="33">
        <v>10</v>
      </c>
      <c r="O4148" s="37">
        <v>210</v>
      </c>
    </row>
    <row r="4149" spans="3:15" x14ac:dyDescent="0.25">
      <c r="C4149" s="1">
        <v>1</v>
      </c>
      <c r="D4149" s="1">
        <v>1</v>
      </c>
      <c r="E4149" s="1">
        <v>1</v>
      </c>
      <c r="F4149" s="16">
        <v>4140</v>
      </c>
      <c r="G4149" s="17" t="s">
        <v>3181</v>
      </c>
      <c r="H4149" s="18" t="s">
        <v>19</v>
      </c>
      <c r="K4149" s="32">
        <v>30</v>
      </c>
      <c r="L4149" s="36">
        <v>210</v>
      </c>
      <c r="N4149" s="32">
        <v>8</v>
      </c>
      <c r="O4149" s="36">
        <v>210</v>
      </c>
    </row>
    <row r="4150" spans="3:15" x14ac:dyDescent="0.25">
      <c r="C4150" s="1">
        <v>1</v>
      </c>
      <c r="D4150" s="1">
        <v>1</v>
      </c>
      <c r="E4150" s="1">
        <v>1</v>
      </c>
      <c r="F4150" s="19">
        <v>4141</v>
      </c>
      <c r="G4150" s="20" t="s">
        <v>3181</v>
      </c>
      <c r="H4150" s="21" t="s">
        <v>18</v>
      </c>
      <c r="K4150" s="33">
        <v>31</v>
      </c>
      <c r="L4150" s="37">
        <v>210</v>
      </c>
      <c r="N4150" s="33">
        <v>4</v>
      </c>
      <c r="O4150" s="37">
        <v>210</v>
      </c>
    </row>
    <row r="4151" spans="3:15" x14ac:dyDescent="0.25">
      <c r="C4151" s="1">
        <v>1</v>
      </c>
      <c r="D4151" s="1">
        <v>1</v>
      </c>
      <c r="E4151" s="1">
        <v>1</v>
      </c>
      <c r="F4151" s="16">
        <v>4142</v>
      </c>
      <c r="G4151" s="17" t="s">
        <v>3181</v>
      </c>
      <c r="H4151" s="18" t="s">
        <v>18</v>
      </c>
      <c r="K4151" s="32">
        <v>27</v>
      </c>
      <c r="L4151" s="36">
        <v>210</v>
      </c>
      <c r="N4151" s="32">
        <v>6</v>
      </c>
      <c r="O4151" s="36">
        <v>210</v>
      </c>
    </row>
    <row r="4152" spans="3:15" x14ac:dyDescent="0.25">
      <c r="C4152" s="1">
        <v>1</v>
      </c>
      <c r="D4152" s="1">
        <v>1</v>
      </c>
      <c r="E4152" s="1">
        <v>1</v>
      </c>
      <c r="F4152" s="19">
        <v>4143</v>
      </c>
      <c r="G4152" s="20" t="s">
        <v>3182</v>
      </c>
      <c r="H4152" s="21" t="s">
        <v>18</v>
      </c>
      <c r="K4152" s="33">
        <v>36</v>
      </c>
      <c r="L4152" s="37">
        <v>210</v>
      </c>
      <c r="N4152" s="33">
        <v>16</v>
      </c>
      <c r="O4152" s="37">
        <v>210</v>
      </c>
    </row>
    <row r="4153" spans="3:15" x14ac:dyDescent="0.25">
      <c r="C4153" s="1">
        <v>1</v>
      </c>
      <c r="D4153" s="1">
        <v>1</v>
      </c>
      <c r="E4153" s="1">
        <v>1</v>
      </c>
      <c r="F4153" s="16">
        <v>4144</v>
      </c>
      <c r="G4153" s="17" t="s">
        <v>3181</v>
      </c>
      <c r="H4153" s="18" t="s">
        <v>18</v>
      </c>
      <c r="K4153" s="32">
        <v>28</v>
      </c>
      <c r="L4153" s="36">
        <v>210</v>
      </c>
      <c r="N4153" s="32">
        <v>12</v>
      </c>
      <c r="O4153" s="36">
        <v>210</v>
      </c>
    </row>
    <row r="4154" spans="3:15" x14ac:dyDescent="0.25">
      <c r="C4154" s="1">
        <v>1</v>
      </c>
      <c r="D4154" s="1">
        <v>1</v>
      </c>
      <c r="E4154" s="1">
        <v>1</v>
      </c>
      <c r="F4154" s="19">
        <v>4145</v>
      </c>
      <c r="G4154" s="20" t="s">
        <v>3264</v>
      </c>
      <c r="H4154" s="21" t="s">
        <v>18</v>
      </c>
      <c r="K4154" s="33">
        <v>27</v>
      </c>
      <c r="L4154" s="37">
        <v>210</v>
      </c>
      <c r="N4154" s="33">
        <v>9</v>
      </c>
      <c r="O4154" s="37">
        <v>210</v>
      </c>
    </row>
    <row r="4155" spans="3:15" x14ac:dyDescent="0.25">
      <c r="C4155" s="1">
        <v>1</v>
      </c>
      <c r="D4155" s="1">
        <v>1</v>
      </c>
      <c r="E4155" s="1">
        <v>1</v>
      </c>
      <c r="F4155" s="16">
        <v>4146</v>
      </c>
      <c r="G4155" s="17" t="s">
        <v>3181</v>
      </c>
      <c r="H4155" s="18" t="s">
        <v>19</v>
      </c>
      <c r="K4155" s="32">
        <v>26</v>
      </c>
      <c r="L4155" s="36">
        <v>210</v>
      </c>
      <c r="N4155" s="32">
        <v>7</v>
      </c>
      <c r="O4155" s="36">
        <v>210</v>
      </c>
    </row>
    <row r="4156" spans="3:15" x14ac:dyDescent="0.25">
      <c r="C4156" s="1">
        <v>1</v>
      </c>
      <c r="D4156" s="1">
        <v>1</v>
      </c>
      <c r="E4156" s="1">
        <v>1</v>
      </c>
      <c r="F4156" s="19">
        <v>4147</v>
      </c>
      <c r="G4156" s="20" t="s">
        <v>3181</v>
      </c>
      <c r="H4156" s="21" t="s">
        <v>19</v>
      </c>
      <c r="K4156" s="33">
        <v>24</v>
      </c>
      <c r="L4156" s="37">
        <v>210</v>
      </c>
      <c r="N4156" s="33">
        <v>5</v>
      </c>
      <c r="O4156" s="37">
        <v>210</v>
      </c>
    </row>
    <row r="4157" spans="3:15" x14ac:dyDescent="0.25">
      <c r="C4157" s="1">
        <v>1</v>
      </c>
      <c r="D4157" s="1">
        <v>1</v>
      </c>
      <c r="E4157" s="1">
        <v>1</v>
      </c>
      <c r="F4157" s="16">
        <v>4148</v>
      </c>
      <c r="G4157" s="17" t="s">
        <v>3264</v>
      </c>
      <c r="H4157" s="18" t="s">
        <v>19</v>
      </c>
      <c r="K4157" s="32">
        <v>25</v>
      </c>
      <c r="L4157" s="36">
        <v>210</v>
      </c>
      <c r="N4157" s="32">
        <v>5</v>
      </c>
      <c r="O4157" s="36">
        <v>210</v>
      </c>
    </row>
    <row r="4158" spans="3:15" x14ac:dyDescent="0.25">
      <c r="C4158" s="1">
        <v>1</v>
      </c>
      <c r="D4158" s="1">
        <v>1</v>
      </c>
      <c r="E4158" s="1">
        <v>1</v>
      </c>
      <c r="F4158" s="19">
        <v>4149</v>
      </c>
      <c r="G4158" s="20" t="s">
        <v>3264</v>
      </c>
      <c r="H4158" s="21" t="s">
        <v>18</v>
      </c>
      <c r="K4158" s="33">
        <v>30</v>
      </c>
      <c r="L4158" s="37">
        <v>210</v>
      </c>
      <c r="N4158" s="33">
        <v>11</v>
      </c>
      <c r="O4158" s="37">
        <v>210</v>
      </c>
    </row>
    <row r="4159" spans="3:15" x14ac:dyDescent="0.25">
      <c r="C4159" s="1">
        <v>1</v>
      </c>
      <c r="D4159" s="1">
        <v>1</v>
      </c>
      <c r="E4159" s="1">
        <v>1</v>
      </c>
      <c r="F4159" s="16">
        <v>4150</v>
      </c>
      <c r="G4159" s="17" t="s">
        <v>3264</v>
      </c>
      <c r="H4159" s="18" t="s">
        <v>18</v>
      </c>
      <c r="K4159" s="32">
        <v>17</v>
      </c>
      <c r="L4159" s="36">
        <v>210</v>
      </c>
      <c r="N4159" s="32">
        <v>4</v>
      </c>
      <c r="O4159" s="36">
        <v>210</v>
      </c>
    </row>
    <row r="4160" spans="3:15" x14ac:dyDescent="0.25">
      <c r="C4160" s="1">
        <v>1</v>
      </c>
      <c r="D4160" s="1">
        <v>1</v>
      </c>
      <c r="E4160" s="1">
        <v>1</v>
      </c>
      <c r="F4160" s="19">
        <v>4151</v>
      </c>
      <c r="G4160" s="20" t="s">
        <v>3181</v>
      </c>
      <c r="H4160" s="21" t="s">
        <v>18</v>
      </c>
      <c r="K4160" s="33">
        <v>26</v>
      </c>
      <c r="L4160" s="37">
        <v>210</v>
      </c>
      <c r="N4160" s="33">
        <v>11</v>
      </c>
      <c r="O4160" s="37">
        <v>210</v>
      </c>
    </row>
    <row r="4161" spans="3:15" x14ac:dyDescent="0.25">
      <c r="C4161" s="1">
        <v>1</v>
      </c>
      <c r="D4161" s="1">
        <v>1</v>
      </c>
      <c r="E4161" s="1">
        <v>1</v>
      </c>
      <c r="F4161" s="16">
        <v>4152</v>
      </c>
      <c r="G4161" s="17" t="s">
        <v>3264</v>
      </c>
      <c r="H4161" s="18" t="s">
        <v>19</v>
      </c>
      <c r="K4161" s="32">
        <v>16</v>
      </c>
      <c r="L4161" s="36">
        <v>210</v>
      </c>
      <c r="N4161" s="32">
        <v>3</v>
      </c>
      <c r="O4161" s="36">
        <v>210</v>
      </c>
    </row>
    <row r="4162" spans="3:15" x14ac:dyDescent="0.25">
      <c r="C4162" s="1">
        <v>1</v>
      </c>
      <c r="D4162" s="1">
        <v>1</v>
      </c>
      <c r="E4162" s="1">
        <v>1</v>
      </c>
      <c r="F4162" s="19">
        <v>4153</v>
      </c>
      <c r="G4162" s="20" t="s">
        <v>3264</v>
      </c>
      <c r="H4162" s="21" t="s">
        <v>19</v>
      </c>
      <c r="K4162" s="33">
        <v>14</v>
      </c>
      <c r="L4162" s="37">
        <v>210</v>
      </c>
      <c r="N4162" s="33">
        <v>2</v>
      </c>
      <c r="O4162" s="37">
        <v>210</v>
      </c>
    </row>
    <row r="4163" spans="3:15" x14ac:dyDescent="0.25">
      <c r="C4163" s="1">
        <v>1</v>
      </c>
      <c r="D4163" s="1">
        <v>1</v>
      </c>
      <c r="E4163" s="1">
        <v>1</v>
      </c>
      <c r="F4163" s="16">
        <v>4154</v>
      </c>
      <c r="G4163" s="17" t="s">
        <v>3181</v>
      </c>
      <c r="H4163" s="18" t="s">
        <v>19</v>
      </c>
      <c r="K4163" s="32">
        <v>14</v>
      </c>
      <c r="L4163" s="36">
        <v>210</v>
      </c>
      <c r="N4163" s="32">
        <v>4</v>
      </c>
      <c r="O4163" s="36">
        <v>210</v>
      </c>
    </row>
    <row r="4164" spans="3:15" x14ac:dyDescent="0.25">
      <c r="C4164" s="1">
        <v>1</v>
      </c>
      <c r="D4164" s="1">
        <v>1</v>
      </c>
      <c r="E4164" s="1">
        <v>1</v>
      </c>
      <c r="F4164" s="19">
        <v>4155</v>
      </c>
      <c r="G4164" s="20" t="s">
        <v>3181</v>
      </c>
      <c r="H4164" s="21" t="s">
        <v>19</v>
      </c>
      <c r="K4164" s="33">
        <v>26</v>
      </c>
      <c r="L4164" s="37">
        <v>210</v>
      </c>
      <c r="N4164" s="33">
        <v>5</v>
      </c>
      <c r="O4164" s="37">
        <v>210</v>
      </c>
    </row>
    <row r="4165" spans="3:15" x14ac:dyDescent="0.25">
      <c r="C4165" s="1">
        <v>1</v>
      </c>
      <c r="D4165" s="1">
        <v>1</v>
      </c>
      <c r="E4165" s="1">
        <v>1</v>
      </c>
      <c r="F4165" s="16">
        <v>4156</v>
      </c>
      <c r="G4165" s="17" t="s">
        <v>3264</v>
      </c>
      <c r="H4165" s="18" t="s">
        <v>19</v>
      </c>
      <c r="K4165" s="32">
        <v>22</v>
      </c>
      <c r="L4165" s="36">
        <v>210</v>
      </c>
      <c r="N4165" s="32">
        <v>4</v>
      </c>
      <c r="O4165" s="36">
        <v>210</v>
      </c>
    </row>
    <row r="4166" spans="3:15" x14ac:dyDescent="0.25">
      <c r="C4166" s="1">
        <v>1</v>
      </c>
      <c r="D4166" s="1">
        <v>1</v>
      </c>
      <c r="E4166" s="1">
        <v>1</v>
      </c>
      <c r="F4166" s="19">
        <v>4157</v>
      </c>
      <c r="G4166" s="20" t="s">
        <v>3264</v>
      </c>
      <c r="H4166" s="21" t="s">
        <v>19</v>
      </c>
      <c r="K4166" s="33">
        <v>15</v>
      </c>
      <c r="L4166" s="37">
        <v>210</v>
      </c>
      <c r="N4166" s="33">
        <v>4</v>
      </c>
      <c r="O4166" s="37">
        <v>210</v>
      </c>
    </row>
    <row r="4167" spans="3:15" x14ac:dyDescent="0.25">
      <c r="C4167" s="1">
        <v>1</v>
      </c>
      <c r="D4167" s="1">
        <v>1</v>
      </c>
      <c r="E4167" s="1">
        <v>1</v>
      </c>
      <c r="F4167" s="16">
        <v>4158</v>
      </c>
      <c r="G4167" s="17" t="s">
        <v>3264</v>
      </c>
      <c r="H4167" s="18" t="s">
        <v>18</v>
      </c>
      <c r="K4167" s="32">
        <v>27</v>
      </c>
      <c r="L4167" s="36">
        <v>210</v>
      </c>
      <c r="N4167" s="32">
        <v>9</v>
      </c>
      <c r="O4167" s="36">
        <v>210</v>
      </c>
    </row>
    <row r="4168" spans="3:15" x14ac:dyDescent="0.25">
      <c r="C4168" s="1">
        <v>1</v>
      </c>
      <c r="D4168" s="1">
        <v>1</v>
      </c>
      <c r="E4168" s="1">
        <v>1</v>
      </c>
      <c r="F4168" s="19">
        <v>4159</v>
      </c>
      <c r="G4168" s="20" t="s">
        <v>3264</v>
      </c>
      <c r="H4168" s="21" t="s">
        <v>19</v>
      </c>
      <c r="K4168" s="33">
        <v>22</v>
      </c>
      <c r="L4168" s="37">
        <v>210</v>
      </c>
      <c r="N4168" s="33">
        <v>7</v>
      </c>
      <c r="O4168" s="37">
        <v>210</v>
      </c>
    </row>
    <row r="4169" spans="3:15" x14ac:dyDescent="0.25">
      <c r="C4169" s="1">
        <v>1</v>
      </c>
      <c r="D4169" s="1">
        <v>1</v>
      </c>
      <c r="E4169" s="1">
        <v>1</v>
      </c>
      <c r="F4169" s="16">
        <v>4160</v>
      </c>
      <c r="G4169" s="17" t="s">
        <v>3181</v>
      </c>
      <c r="H4169" s="18" t="s">
        <v>19</v>
      </c>
      <c r="K4169" s="32">
        <v>27</v>
      </c>
      <c r="L4169" s="36">
        <v>210</v>
      </c>
      <c r="N4169" s="32">
        <v>7</v>
      </c>
      <c r="O4169" s="36">
        <v>210</v>
      </c>
    </row>
    <row r="4170" spans="3:15" x14ac:dyDescent="0.25">
      <c r="C4170" s="1">
        <v>1</v>
      </c>
      <c r="D4170" s="1">
        <v>1</v>
      </c>
      <c r="E4170" s="1">
        <v>1</v>
      </c>
      <c r="F4170" s="19">
        <v>4161</v>
      </c>
      <c r="G4170" s="20" t="s">
        <v>3264</v>
      </c>
      <c r="H4170" s="21" t="s">
        <v>18</v>
      </c>
      <c r="K4170" s="33">
        <v>27</v>
      </c>
      <c r="L4170" s="37">
        <v>210</v>
      </c>
      <c r="N4170" s="33">
        <v>9</v>
      </c>
      <c r="O4170" s="37">
        <v>210</v>
      </c>
    </row>
    <row r="4171" spans="3:15" x14ac:dyDescent="0.25">
      <c r="C4171" s="1">
        <v>1</v>
      </c>
      <c r="D4171" s="1">
        <v>1</v>
      </c>
      <c r="E4171" s="1">
        <v>1</v>
      </c>
      <c r="F4171" s="16">
        <v>4162</v>
      </c>
      <c r="G4171" s="17" t="s">
        <v>3264</v>
      </c>
      <c r="H4171" s="18" t="s">
        <v>19</v>
      </c>
      <c r="K4171" s="32">
        <v>15</v>
      </c>
      <c r="L4171" s="36">
        <v>210</v>
      </c>
      <c r="N4171" s="32">
        <v>2</v>
      </c>
      <c r="O4171" s="36">
        <v>210</v>
      </c>
    </row>
    <row r="4172" spans="3:15" x14ac:dyDescent="0.25">
      <c r="C4172" s="1">
        <v>1</v>
      </c>
      <c r="D4172" s="1">
        <v>1</v>
      </c>
      <c r="E4172" s="1">
        <v>1</v>
      </c>
      <c r="F4172" s="19">
        <v>4163</v>
      </c>
      <c r="G4172" s="20" t="s">
        <v>3264</v>
      </c>
      <c r="H4172" s="21" t="s">
        <v>19</v>
      </c>
      <c r="K4172" s="33">
        <v>24</v>
      </c>
      <c r="L4172" s="37">
        <v>210</v>
      </c>
      <c r="N4172" s="33">
        <v>4</v>
      </c>
      <c r="O4172" s="37">
        <v>210</v>
      </c>
    </row>
    <row r="4173" spans="3:15" x14ac:dyDescent="0.25">
      <c r="C4173" s="1">
        <v>1</v>
      </c>
      <c r="D4173" s="1">
        <v>1</v>
      </c>
      <c r="E4173" s="1">
        <v>1</v>
      </c>
      <c r="F4173" s="16">
        <v>4164</v>
      </c>
      <c r="G4173" s="17" t="s">
        <v>3181</v>
      </c>
      <c r="H4173" s="18" t="s">
        <v>19</v>
      </c>
      <c r="K4173" s="32">
        <v>23</v>
      </c>
      <c r="L4173" s="36">
        <v>210</v>
      </c>
      <c r="N4173" s="32">
        <v>9</v>
      </c>
      <c r="O4173" s="36">
        <v>210</v>
      </c>
    </row>
    <row r="4174" spans="3:15" x14ac:dyDescent="0.25">
      <c r="C4174" s="1">
        <v>1</v>
      </c>
      <c r="D4174" s="1">
        <v>1</v>
      </c>
      <c r="E4174" s="1">
        <v>1</v>
      </c>
      <c r="F4174" s="19">
        <v>4165</v>
      </c>
      <c r="G4174" s="20" t="s">
        <v>3181</v>
      </c>
      <c r="H4174" s="21" t="s">
        <v>18</v>
      </c>
      <c r="K4174" s="33">
        <v>20</v>
      </c>
      <c r="L4174" s="37">
        <v>210</v>
      </c>
      <c r="N4174" s="33">
        <v>6</v>
      </c>
      <c r="O4174" s="37">
        <v>210</v>
      </c>
    </row>
    <row r="4175" spans="3:15" x14ac:dyDescent="0.25">
      <c r="C4175" s="1">
        <v>1</v>
      </c>
      <c r="D4175" s="1">
        <v>1</v>
      </c>
      <c r="E4175" s="1">
        <v>1</v>
      </c>
      <c r="F4175" s="16">
        <v>4166</v>
      </c>
      <c r="G4175" s="17" t="s">
        <v>3264</v>
      </c>
      <c r="H4175" s="18" t="s">
        <v>19</v>
      </c>
      <c r="K4175" s="32">
        <v>18</v>
      </c>
      <c r="L4175" s="36">
        <v>210</v>
      </c>
      <c r="N4175" s="32">
        <v>5</v>
      </c>
      <c r="O4175" s="36">
        <v>210</v>
      </c>
    </row>
    <row r="4176" spans="3:15" x14ac:dyDescent="0.25">
      <c r="C4176" s="1">
        <v>1</v>
      </c>
      <c r="D4176" s="1">
        <v>1</v>
      </c>
      <c r="E4176" s="1">
        <v>1</v>
      </c>
      <c r="F4176" s="19">
        <v>4167</v>
      </c>
      <c r="G4176" s="20" t="s">
        <v>3181</v>
      </c>
      <c r="H4176" s="21" t="s">
        <v>19</v>
      </c>
      <c r="K4176" s="33">
        <v>21</v>
      </c>
      <c r="L4176" s="37">
        <v>210</v>
      </c>
      <c r="N4176" s="33">
        <v>7</v>
      </c>
      <c r="O4176" s="37">
        <v>210</v>
      </c>
    </row>
    <row r="4177" spans="3:15" x14ac:dyDescent="0.25">
      <c r="C4177" s="1">
        <v>1</v>
      </c>
      <c r="D4177" s="1">
        <v>1</v>
      </c>
      <c r="E4177" s="1">
        <v>1</v>
      </c>
      <c r="F4177" s="16">
        <v>4168</v>
      </c>
      <c r="G4177" s="17" t="s">
        <v>3264</v>
      </c>
      <c r="H4177" s="18" t="s">
        <v>18</v>
      </c>
      <c r="K4177" s="32">
        <v>20</v>
      </c>
      <c r="L4177" s="36">
        <v>210</v>
      </c>
      <c r="N4177" s="32">
        <v>7</v>
      </c>
      <c r="O4177" s="36">
        <v>210</v>
      </c>
    </row>
    <row r="4178" spans="3:15" x14ac:dyDescent="0.25">
      <c r="C4178" s="1">
        <v>1</v>
      </c>
      <c r="D4178" s="1">
        <v>1</v>
      </c>
      <c r="E4178" s="1">
        <v>1</v>
      </c>
      <c r="F4178" s="19">
        <v>4169</v>
      </c>
      <c r="G4178" s="20" t="s">
        <v>3182</v>
      </c>
      <c r="H4178" s="21" t="s">
        <v>18</v>
      </c>
      <c r="K4178" s="33">
        <v>11</v>
      </c>
      <c r="L4178" s="37">
        <v>210</v>
      </c>
      <c r="N4178" s="33">
        <v>2</v>
      </c>
      <c r="O4178" s="37">
        <v>210</v>
      </c>
    </row>
    <row r="4179" spans="3:15" x14ac:dyDescent="0.25">
      <c r="C4179" s="1">
        <v>1</v>
      </c>
      <c r="D4179" s="1">
        <v>1</v>
      </c>
      <c r="E4179" s="1">
        <v>1</v>
      </c>
      <c r="F4179" s="16">
        <v>4170</v>
      </c>
      <c r="G4179" s="17" t="s">
        <v>3264</v>
      </c>
      <c r="H4179" s="18" t="s">
        <v>19</v>
      </c>
      <c r="K4179" s="32">
        <v>33</v>
      </c>
      <c r="L4179" s="36">
        <v>211</v>
      </c>
      <c r="N4179" s="32">
        <v>7</v>
      </c>
      <c r="O4179" s="36">
        <v>211</v>
      </c>
    </row>
    <row r="4180" spans="3:15" x14ac:dyDescent="0.25">
      <c r="C4180" s="1">
        <v>1</v>
      </c>
      <c r="D4180" s="1">
        <v>1</v>
      </c>
      <c r="E4180" s="1">
        <v>1</v>
      </c>
      <c r="F4180" s="19">
        <v>4171</v>
      </c>
      <c r="G4180" s="20" t="s">
        <v>3181</v>
      </c>
      <c r="H4180" s="21" t="s">
        <v>18</v>
      </c>
      <c r="K4180" s="33">
        <v>35</v>
      </c>
      <c r="L4180" s="37">
        <v>211</v>
      </c>
      <c r="N4180" s="33">
        <v>9</v>
      </c>
      <c r="O4180" s="37">
        <v>211</v>
      </c>
    </row>
    <row r="4181" spans="3:15" x14ac:dyDescent="0.25">
      <c r="C4181" s="1">
        <v>1</v>
      </c>
      <c r="D4181" s="1">
        <v>1</v>
      </c>
      <c r="E4181" s="1">
        <v>1</v>
      </c>
      <c r="F4181" s="16">
        <v>4172</v>
      </c>
      <c r="G4181" s="17" t="s">
        <v>3264</v>
      </c>
      <c r="H4181" s="18" t="s">
        <v>19</v>
      </c>
      <c r="K4181" s="32">
        <v>26</v>
      </c>
      <c r="L4181" s="36">
        <v>211</v>
      </c>
      <c r="N4181" s="32">
        <v>8</v>
      </c>
      <c r="O4181" s="36">
        <v>211</v>
      </c>
    </row>
    <row r="4182" spans="3:15" x14ac:dyDescent="0.25">
      <c r="C4182" s="1">
        <v>1</v>
      </c>
      <c r="D4182" s="1">
        <v>1</v>
      </c>
      <c r="E4182" s="1">
        <v>1</v>
      </c>
      <c r="F4182" s="19">
        <v>4173</v>
      </c>
      <c r="G4182" s="20" t="s">
        <v>3182</v>
      </c>
      <c r="H4182" s="21" t="s">
        <v>18</v>
      </c>
      <c r="K4182" s="33">
        <v>23</v>
      </c>
      <c r="L4182" s="37">
        <v>211</v>
      </c>
      <c r="N4182" s="33">
        <v>3</v>
      </c>
      <c r="O4182" s="37">
        <v>211</v>
      </c>
    </row>
    <row r="4183" spans="3:15" x14ac:dyDescent="0.25">
      <c r="C4183" s="1">
        <v>1</v>
      </c>
      <c r="D4183" s="1">
        <v>1</v>
      </c>
      <c r="E4183" s="1">
        <v>1</v>
      </c>
      <c r="F4183" s="16">
        <v>4174</v>
      </c>
      <c r="G4183" s="17" t="s">
        <v>3182</v>
      </c>
      <c r="H4183" s="18" t="s">
        <v>18</v>
      </c>
      <c r="K4183" s="32">
        <v>38</v>
      </c>
      <c r="L4183" s="36">
        <v>211</v>
      </c>
      <c r="N4183" s="32">
        <v>7</v>
      </c>
      <c r="O4183" s="36">
        <v>211</v>
      </c>
    </row>
    <row r="4184" spans="3:15" x14ac:dyDescent="0.25">
      <c r="C4184" s="1">
        <v>1</v>
      </c>
      <c r="D4184" s="1">
        <v>1</v>
      </c>
      <c r="E4184" s="1">
        <v>1</v>
      </c>
      <c r="F4184" s="19">
        <v>4175</v>
      </c>
      <c r="G4184" s="20" t="s">
        <v>3264</v>
      </c>
      <c r="H4184" s="21" t="s">
        <v>19</v>
      </c>
      <c r="K4184" s="33">
        <v>27</v>
      </c>
      <c r="L4184" s="37">
        <v>211</v>
      </c>
      <c r="N4184" s="33">
        <v>4</v>
      </c>
      <c r="O4184" s="37">
        <v>211</v>
      </c>
    </row>
    <row r="4185" spans="3:15" x14ac:dyDescent="0.25">
      <c r="C4185" s="1">
        <v>1</v>
      </c>
      <c r="D4185" s="1">
        <v>1</v>
      </c>
      <c r="E4185" s="1">
        <v>1</v>
      </c>
      <c r="F4185" s="16">
        <v>4176</v>
      </c>
      <c r="G4185" s="17" t="s">
        <v>3264</v>
      </c>
      <c r="H4185" s="18" t="s">
        <v>18</v>
      </c>
      <c r="K4185" s="32">
        <v>23</v>
      </c>
      <c r="L4185" s="36">
        <v>211</v>
      </c>
      <c r="N4185" s="32">
        <v>5</v>
      </c>
      <c r="O4185" s="36">
        <v>211</v>
      </c>
    </row>
    <row r="4186" spans="3:15" x14ac:dyDescent="0.25">
      <c r="C4186" s="1">
        <v>1</v>
      </c>
      <c r="D4186" s="1">
        <v>1</v>
      </c>
      <c r="E4186" s="1">
        <v>1</v>
      </c>
      <c r="F4186" s="19">
        <v>4177</v>
      </c>
      <c r="G4186" s="20" t="s">
        <v>3181</v>
      </c>
      <c r="H4186" s="21" t="s">
        <v>19</v>
      </c>
      <c r="K4186" s="33">
        <v>21</v>
      </c>
      <c r="L4186" s="37">
        <v>211</v>
      </c>
      <c r="N4186" s="33">
        <v>5</v>
      </c>
      <c r="O4186" s="37">
        <v>211</v>
      </c>
    </row>
    <row r="4187" spans="3:15" x14ac:dyDescent="0.25">
      <c r="C4187" s="1">
        <v>1</v>
      </c>
      <c r="D4187" s="1">
        <v>1</v>
      </c>
      <c r="E4187" s="1">
        <v>1</v>
      </c>
      <c r="F4187" s="16">
        <v>4178</v>
      </c>
      <c r="G4187" s="17" t="s">
        <v>3182</v>
      </c>
      <c r="H4187" s="18" t="s">
        <v>18</v>
      </c>
      <c r="K4187" s="32">
        <v>25</v>
      </c>
      <c r="L4187" s="36">
        <v>211</v>
      </c>
      <c r="N4187" s="32">
        <v>6</v>
      </c>
      <c r="O4187" s="36">
        <v>211</v>
      </c>
    </row>
    <row r="4188" spans="3:15" x14ac:dyDescent="0.25">
      <c r="C4188" s="1">
        <v>1</v>
      </c>
      <c r="D4188" s="1">
        <v>1</v>
      </c>
      <c r="E4188" s="1">
        <v>1</v>
      </c>
      <c r="F4188" s="19">
        <v>4179</v>
      </c>
      <c r="G4188" s="20" t="s">
        <v>3182</v>
      </c>
      <c r="H4188" s="21" t="s">
        <v>19</v>
      </c>
      <c r="K4188" s="33">
        <v>20</v>
      </c>
      <c r="L4188" s="37">
        <v>211</v>
      </c>
      <c r="N4188" s="33">
        <v>4</v>
      </c>
      <c r="O4188" s="37">
        <v>211</v>
      </c>
    </row>
    <row r="4189" spans="3:15" x14ac:dyDescent="0.25">
      <c r="C4189" s="1">
        <v>1</v>
      </c>
      <c r="D4189" s="1">
        <v>1</v>
      </c>
      <c r="E4189" s="1">
        <v>1</v>
      </c>
      <c r="F4189" s="16">
        <v>4180</v>
      </c>
      <c r="G4189" s="17" t="s">
        <v>3264</v>
      </c>
      <c r="H4189" s="18" t="s">
        <v>19</v>
      </c>
      <c r="K4189" s="32">
        <v>26</v>
      </c>
      <c r="L4189" s="36">
        <v>211</v>
      </c>
      <c r="N4189" s="32">
        <v>6</v>
      </c>
      <c r="O4189" s="36">
        <v>211</v>
      </c>
    </row>
    <row r="4190" spans="3:15" x14ac:dyDescent="0.25">
      <c r="C4190" s="1">
        <v>1</v>
      </c>
      <c r="D4190" s="1">
        <v>1</v>
      </c>
      <c r="E4190" s="1">
        <v>1</v>
      </c>
      <c r="F4190" s="19">
        <v>4181</v>
      </c>
      <c r="G4190" s="20" t="s">
        <v>3182</v>
      </c>
      <c r="H4190" s="21" t="s">
        <v>19</v>
      </c>
      <c r="K4190" s="33">
        <v>24</v>
      </c>
      <c r="L4190" s="37">
        <v>211</v>
      </c>
      <c r="N4190" s="33">
        <v>3</v>
      </c>
      <c r="O4190" s="37">
        <v>211</v>
      </c>
    </row>
    <row r="4191" spans="3:15" x14ac:dyDescent="0.25">
      <c r="C4191" s="1">
        <v>1</v>
      </c>
      <c r="D4191" s="1">
        <v>1</v>
      </c>
      <c r="E4191" s="1">
        <v>1</v>
      </c>
      <c r="F4191" s="16">
        <v>4182</v>
      </c>
      <c r="G4191" s="17" t="s">
        <v>3264</v>
      </c>
      <c r="H4191" s="18" t="s">
        <v>19</v>
      </c>
      <c r="K4191" s="32">
        <v>22</v>
      </c>
      <c r="L4191" s="36">
        <v>211</v>
      </c>
      <c r="N4191" s="32">
        <v>8</v>
      </c>
      <c r="O4191" s="36">
        <v>211</v>
      </c>
    </row>
    <row r="4192" spans="3:15" x14ac:dyDescent="0.25">
      <c r="C4192" s="1">
        <v>1</v>
      </c>
      <c r="D4192" s="1">
        <v>1</v>
      </c>
      <c r="E4192" s="1">
        <v>1</v>
      </c>
      <c r="F4192" s="19">
        <v>4183</v>
      </c>
      <c r="G4192" s="20" t="s">
        <v>3264</v>
      </c>
      <c r="H4192" s="21" t="s">
        <v>19</v>
      </c>
      <c r="K4192" s="33">
        <v>24</v>
      </c>
      <c r="L4192" s="37">
        <v>211</v>
      </c>
      <c r="N4192" s="33">
        <v>5</v>
      </c>
      <c r="O4192" s="37">
        <v>211</v>
      </c>
    </row>
    <row r="4193" spans="3:15" x14ac:dyDescent="0.25">
      <c r="C4193" s="1">
        <v>1</v>
      </c>
      <c r="D4193" s="1">
        <v>1</v>
      </c>
      <c r="E4193" s="1">
        <v>1</v>
      </c>
      <c r="F4193" s="16">
        <v>4184</v>
      </c>
      <c r="G4193" s="17" t="s">
        <v>3181</v>
      </c>
      <c r="H4193" s="18" t="s">
        <v>18</v>
      </c>
      <c r="K4193" s="32">
        <v>28</v>
      </c>
      <c r="L4193" s="36">
        <v>211</v>
      </c>
      <c r="N4193" s="32">
        <v>6</v>
      </c>
      <c r="O4193" s="36">
        <v>211</v>
      </c>
    </row>
    <row r="4194" spans="3:15" x14ac:dyDescent="0.25">
      <c r="C4194" s="1">
        <v>1</v>
      </c>
      <c r="D4194" s="1">
        <v>1</v>
      </c>
      <c r="E4194" s="1">
        <v>1</v>
      </c>
      <c r="F4194" s="19">
        <v>4185</v>
      </c>
      <c r="G4194" s="20" t="s">
        <v>3181</v>
      </c>
      <c r="H4194" s="21" t="s">
        <v>18</v>
      </c>
      <c r="K4194" s="33">
        <v>31</v>
      </c>
      <c r="L4194" s="37">
        <v>211</v>
      </c>
      <c r="N4194" s="33">
        <v>9</v>
      </c>
      <c r="O4194" s="37">
        <v>211</v>
      </c>
    </row>
    <row r="4195" spans="3:15" x14ac:dyDescent="0.25">
      <c r="C4195" s="1">
        <v>1</v>
      </c>
      <c r="D4195" s="1">
        <v>1</v>
      </c>
      <c r="E4195" s="1">
        <v>1</v>
      </c>
      <c r="F4195" s="16">
        <v>4186</v>
      </c>
      <c r="G4195" s="17" t="s">
        <v>3182</v>
      </c>
      <c r="H4195" s="18" t="s">
        <v>19</v>
      </c>
      <c r="K4195" s="32">
        <v>28</v>
      </c>
      <c r="L4195" s="36">
        <v>211</v>
      </c>
      <c r="N4195" s="32">
        <v>6</v>
      </c>
      <c r="O4195" s="36">
        <v>211</v>
      </c>
    </row>
    <row r="4196" spans="3:15" x14ac:dyDescent="0.25">
      <c r="C4196" s="1">
        <v>1</v>
      </c>
      <c r="D4196" s="1">
        <v>1</v>
      </c>
      <c r="E4196" s="1">
        <v>1</v>
      </c>
      <c r="F4196" s="19">
        <v>4187</v>
      </c>
      <c r="G4196" s="20" t="s">
        <v>3182</v>
      </c>
      <c r="H4196" s="21" t="s">
        <v>18</v>
      </c>
      <c r="K4196" s="33">
        <v>25</v>
      </c>
      <c r="L4196" s="37">
        <v>211</v>
      </c>
      <c r="N4196" s="33">
        <v>4</v>
      </c>
      <c r="O4196" s="37">
        <v>211</v>
      </c>
    </row>
    <row r="4197" spans="3:15" x14ac:dyDescent="0.25">
      <c r="C4197" s="1">
        <v>1</v>
      </c>
      <c r="D4197" s="1">
        <v>1</v>
      </c>
      <c r="E4197" s="1">
        <v>1</v>
      </c>
      <c r="F4197" s="16">
        <v>4188</v>
      </c>
      <c r="G4197" s="17" t="s">
        <v>3264</v>
      </c>
      <c r="H4197" s="18" t="s">
        <v>19</v>
      </c>
      <c r="K4197" s="32">
        <v>28</v>
      </c>
      <c r="L4197" s="36">
        <v>211</v>
      </c>
      <c r="N4197" s="32">
        <v>7</v>
      </c>
      <c r="O4197" s="36">
        <v>211</v>
      </c>
    </row>
    <row r="4198" spans="3:15" x14ac:dyDescent="0.25">
      <c r="C4198" s="1">
        <v>1</v>
      </c>
      <c r="D4198" s="1">
        <v>1</v>
      </c>
      <c r="E4198" s="1">
        <v>1</v>
      </c>
      <c r="F4198" s="19">
        <v>4189</v>
      </c>
      <c r="G4198" s="20" t="s">
        <v>3264</v>
      </c>
      <c r="H4198" s="21" t="s">
        <v>19</v>
      </c>
      <c r="K4198" s="33">
        <v>16</v>
      </c>
      <c r="L4198" s="37">
        <v>211</v>
      </c>
      <c r="N4198" s="33">
        <v>4</v>
      </c>
      <c r="O4198" s="37">
        <v>211</v>
      </c>
    </row>
    <row r="4199" spans="3:15" x14ac:dyDescent="0.25">
      <c r="C4199" s="1">
        <v>1</v>
      </c>
      <c r="D4199" s="1">
        <v>1</v>
      </c>
      <c r="E4199" s="1">
        <v>1</v>
      </c>
      <c r="F4199" s="16">
        <v>4190</v>
      </c>
      <c r="G4199" s="17" t="s">
        <v>3264</v>
      </c>
      <c r="H4199" s="18" t="s">
        <v>18</v>
      </c>
      <c r="K4199" s="32">
        <v>27</v>
      </c>
      <c r="L4199" s="36">
        <v>211</v>
      </c>
      <c r="N4199" s="32">
        <v>5</v>
      </c>
      <c r="O4199" s="36">
        <v>211</v>
      </c>
    </row>
    <row r="4200" spans="3:15" x14ac:dyDescent="0.25">
      <c r="C4200" s="1">
        <v>1</v>
      </c>
      <c r="D4200" s="1">
        <v>1</v>
      </c>
      <c r="E4200" s="1">
        <v>1</v>
      </c>
      <c r="F4200" s="19">
        <v>4191</v>
      </c>
      <c r="G4200" s="20" t="s">
        <v>3264</v>
      </c>
      <c r="H4200" s="21" t="s">
        <v>18</v>
      </c>
      <c r="K4200" s="33">
        <v>17</v>
      </c>
      <c r="L4200" s="37">
        <v>211</v>
      </c>
      <c r="N4200" s="33">
        <v>6</v>
      </c>
      <c r="O4200" s="37">
        <v>211</v>
      </c>
    </row>
    <row r="4201" spans="3:15" x14ac:dyDescent="0.25">
      <c r="C4201" s="1">
        <v>1</v>
      </c>
      <c r="D4201" s="1">
        <v>1</v>
      </c>
      <c r="E4201" s="1">
        <v>1</v>
      </c>
      <c r="F4201" s="16">
        <v>4192</v>
      </c>
      <c r="G4201" s="17" t="s">
        <v>3182</v>
      </c>
      <c r="H4201" s="18" t="s">
        <v>19</v>
      </c>
      <c r="K4201" s="32">
        <v>14</v>
      </c>
      <c r="L4201" s="36">
        <v>211</v>
      </c>
      <c r="N4201" s="32">
        <v>6</v>
      </c>
      <c r="O4201" s="36">
        <v>211</v>
      </c>
    </row>
    <row r="4202" spans="3:15" x14ac:dyDescent="0.25">
      <c r="C4202" s="1">
        <v>1</v>
      </c>
      <c r="D4202" s="1">
        <v>1</v>
      </c>
      <c r="E4202" s="1">
        <v>1</v>
      </c>
      <c r="F4202" s="19">
        <v>4193</v>
      </c>
      <c r="G4202" s="20" t="s">
        <v>3264</v>
      </c>
      <c r="H4202" s="21" t="s">
        <v>18</v>
      </c>
      <c r="K4202" s="33">
        <v>19</v>
      </c>
      <c r="L4202" s="37">
        <v>211</v>
      </c>
      <c r="N4202" s="33">
        <v>3</v>
      </c>
      <c r="O4202" s="37">
        <v>211</v>
      </c>
    </row>
    <row r="4203" spans="3:15" x14ac:dyDescent="0.25">
      <c r="C4203" s="1">
        <v>1</v>
      </c>
      <c r="D4203" s="1">
        <v>1</v>
      </c>
      <c r="E4203" s="1">
        <v>1</v>
      </c>
      <c r="F4203" s="16">
        <v>4194</v>
      </c>
      <c r="G4203" s="17" t="s">
        <v>3181</v>
      </c>
      <c r="H4203" s="18" t="s">
        <v>18</v>
      </c>
      <c r="K4203" s="32">
        <v>24</v>
      </c>
      <c r="L4203" s="36">
        <v>211</v>
      </c>
      <c r="N4203" s="32">
        <v>3</v>
      </c>
      <c r="O4203" s="36">
        <v>211</v>
      </c>
    </row>
    <row r="4204" spans="3:15" x14ac:dyDescent="0.25">
      <c r="C4204" s="1">
        <v>1</v>
      </c>
      <c r="D4204" s="1">
        <v>1</v>
      </c>
      <c r="E4204" s="1">
        <v>1</v>
      </c>
      <c r="F4204" s="19">
        <v>4195</v>
      </c>
      <c r="G4204" s="20" t="s">
        <v>3181</v>
      </c>
      <c r="H4204" s="21" t="s">
        <v>19</v>
      </c>
      <c r="K4204" s="33">
        <v>24</v>
      </c>
      <c r="L4204" s="37">
        <v>211</v>
      </c>
      <c r="N4204" s="33">
        <v>11</v>
      </c>
      <c r="O4204" s="37">
        <v>211</v>
      </c>
    </row>
    <row r="4205" spans="3:15" x14ac:dyDescent="0.25">
      <c r="C4205" s="1">
        <v>1</v>
      </c>
      <c r="D4205" s="1">
        <v>1</v>
      </c>
      <c r="E4205" s="1">
        <v>1</v>
      </c>
      <c r="F4205" s="16">
        <v>4196</v>
      </c>
      <c r="G4205" s="17" t="s">
        <v>3264</v>
      </c>
      <c r="H4205" s="18" t="s">
        <v>19</v>
      </c>
      <c r="K4205" s="32">
        <v>19</v>
      </c>
      <c r="L4205" s="36">
        <v>211</v>
      </c>
      <c r="N4205" s="32">
        <v>6</v>
      </c>
      <c r="O4205" s="36">
        <v>211</v>
      </c>
    </row>
    <row r="4206" spans="3:15" x14ac:dyDescent="0.25">
      <c r="C4206" s="1">
        <v>1</v>
      </c>
      <c r="D4206" s="1">
        <v>1</v>
      </c>
      <c r="E4206" s="1">
        <v>1</v>
      </c>
      <c r="F4206" s="19">
        <v>4197</v>
      </c>
      <c r="G4206" s="20" t="s">
        <v>3264</v>
      </c>
      <c r="H4206" s="21" t="s">
        <v>19</v>
      </c>
      <c r="K4206" s="33">
        <v>10</v>
      </c>
      <c r="L4206" s="37">
        <v>211</v>
      </c>
      <c r="N4206" s="33">
        <v>2</v>
      </c>
      <c r="O4206" s="37">
        <v>211</v>
      </c>
    </row>
    <row r="4207" spans="3:15" x14ac:dyDescent="0.25">
      <c r="C4207" s="1">
        <v>1</v>
      </c>
      <c r="D4207" s="1">
        <v>1</v>
      </c>
      <c r="E4207" s="1">
        <v>1</v>
      </c>
      <c r="F4207" s="16">
        <v>4198</v>
      </c>
      <c r="G4207" s="17" t="s">
        <v>3181</v>
      </c>
      <c r="H4207" s="18" t="s">
        <v>19</v>
      </c>
      <c r="K4207" s="32">
        <v>16</v>
      </c>
      <c r="L4207" s="36">
        <v>211</v>
      </c>
      <c r="N4207" s="32">
        <v>7</v>
      </c>
      <c r="O4207" s="36">
        <v>211</v>
      </c>
    </row>
    <row r="4208" spans="3:15" x14ac:dyDescent="0.25">
      <c r="C4208" s="1">
        <v>1</v>
      </c>
      <c r="D4208" s="1">
        <v>1</v>
      </c>
      <c r="E4208" s="1">
        <v>1</v>
      </c>
      <c r="F4208" s="19">
        <v>4199</v>
      </c>
      <c r="G4208" s="20" t="s">
        <v>3264</v>
      </c>
      <c r="H4208" s="21" t="s">
        <v>18</v>
      </c>
      <c r="K4208" s="33">
        <v>20</v>
      </c>
      <c r="L4208" s="37">
        <v>211</v>
      </c>
      <c r="N4208" s="33">
        <v>5</v>
      </c>
      <c r="O4208" s="37">
        <v>211</v>
      </c>
    </row>
    <row r="4209" spans="3:15" x14ac:dyDescent="0.25">
      <c r="C4209" s="1">
        <v>1</v>
      </c>
      <c r="D4209" s="1">
        <v>1</v>
      </c>
      <c r="E4209" s="1">
        <v>1</v>
      </c>
      <c r="F4209" s="16">
        <v>4200</v>
      </c>
      <c r="G4209" s="17" t="s">
        <v>3181</v>
      </c>
      <c r="H4209" s="18" t="s">
        <v>18</v>
      </c>
      <c r="K4209" s="32">
        <v>15</v>
      </c>
      <c r="L4209" s="36">
        <v>211</v>
      </c>
      <c r="N4209" s="32">
        <v>5</v>
      </c>
      <c r="O4209" s="36">
        <v>211</v>
      </c>
    </row>
    <row r="4210" spans="3:15" x14ac:dyDescent="0.25">
      <c r="C4210" s="1">
        <v>1</v>
      </c>
      <c r="D4210" s="1">
        <v>1</v>
      </c>
      <c r="E4210" s="1">
        <v>1</v>
      </c>
      <c r="F4210" s="19">
        <v>4201</v>
      </c>
      <c r="G4210" s="20" t="s">
        <v>3264</v>
      </c>
      <c r="H4210" s="21" t="s">
        <v>19</v>
      </c>
      <c r="K4210" s="33">
        <v>20</v>
      </c>
      <c r="L4210" s="37">
        <v>211</v>
      </c>
      <c r="N4210" s="33">
        <v>4</v>
      </c>
      <c r="O4210" s="37">
        <v>211</v>
      </c>
    </row>
    <row r="4211" spans="3:15" x14ac:dyDescent="0.25">
      <c r="C4211" s="1">
        <v>1</v>
      </c>
      <c r="D4211" s="1">
        <v>1</v>
      </c>
      <c r="E4211" s="1">
        <v>1</v>
      </c>
      <c r="F4211" s="16">
        <v>4202</v>
      </c>
      <c r="G4211" s="17" t="s">
        <v>3264</v>
      </c>
      <c r="H4211" s="18" t="s">
        <v>19</v>
      </c>
      <c r="K4211" s="32">
        <v>19</v>
      </c>
      <c r="L4211" s="36">
        <v>211</v>
      </c>
      <c r="N4211" s="32">
        <v>4</v>
      </c>
      <c r="O4211" s="36">
        <v>211</v>
      </c>
    </row>
    <row r="4212" spans="3:15" x14ac:dyDescent="0.25">
      <c r="C4212" s="1">
        <v>1</v>
      </c>
      <c r="D4212" s="1">
        <v>1</v>
      </c>
      <c r="E4212" s="1">
        <v>1</v>
      </c>
      <c r="F4212" s="19">
        <v>4203</v>
      </c>
      <c r="G4212" s="20" t="s">
        <v>3182</v>
      </c>
      <c r="H4212" s="21" t="s">
        <v>18</v>
      </c>
      <c r="K4212" s="33">
        <v>23</v>
      </c>
      <c r="L4212" s="37">
        <v>211</v>
      </c>
      <c r="N4212" s="33">
        <v>10</v>
      </c>
      <c r="O4212" s="37">
        <v>211</v>
      </c>
    </row>
    <row r="4213" spans="3:15" x14ac:dyDescent="0.25">
      <c r="C4213" s="1">
        <v>1</v>
      </c>
      <c r="D4213" s="1">
        <v>1</v>
      </c>
      <c r="E4213" s="1">
        <v>1</v>
      </c>
      <c r="F4213" s="16">
        <v>4204</v>
      </c>
      <c r="G4213" s="17" t="s">
        <v>3182</v>
      </c>
      <c r="H4213" s="18" t="s">
        <v>18</v>
      </c>
      <c r="K4213" s="32">
        <v>24</v>
      </c>
      <c r="L4213" s="36">
        <v>211</v>
      </c>
      <c r="N4213" s="32">
        <v>6</v>
      </c>
      <c r="O4213" s="36">
        <v>211</v>
      </c>
    </row>
    <row r="4214" spans="3:15" x14ac:dyDescent="0.25">
      <c r="C4214" s="1">
        <v>1</v>
      </c>
      <c r="D4214" s="1">
        <v>1</v>
      </c>
      <c r="E4214" s="1">
        <v>1</v>
      </c>
      <c r="F4214" s="19">
        <v>4205</v>
      </c>
      <c r="G4214" s="20" t="s">
        <v>3182</v>
      </c>
      <c r="H4214" s="21" t="s">
        <v>18</v>
      </c>
      <c r="K4214" s="33">
        <v>10</v>
      </c>
      <c r="L4214" s="37">
        <v>211</v>
      </c>
      <c r="N4214" s="33">
        <v>1</v>
      </c>
      <c r="O4214" s="37">
        <v>211</v>
      </c>
    </row>
    <row r="4215" spans="3:15" x14ac:dyDescent="0.25">
      <c r="C4215" s="1">
        <v>1</v>
      </c>
      <c r="D4215" s="1">
        <v>1</v>
      </c>
      <c r="E4215" s="1">
        <v>1</v>
      </c>
      <c r="F4215" s="16">
        <v>4206</v>
      </c>
      <c r="G4215" s="17" t="s">
        <v>3264</v>
      </c>
      <c r="H4215" s="18" t="s">
        <v>19</v>
      </c>
      <c r="K4215" s="32">
        <v>14</v>
      </c>
      <c r="L4215" s="36">
        <v>211</v>
      </c>
      <c r="N4215" s="32">
        <v>2</v>
      </c>
      <c r="O4215" s="36">
        <v>211</v>
      </c>
    </row>
    <row r="4216" spans="3:15" x14ac:dyDescent="0.25">
      <c r="C4216" s="1">
        <v>1</v>
      </c>
      <c r="D4216" s="1">
        <v>1</v>
      </c>
      <c r="E4216" s="1">
        <v>1</v>
      </c>
      <c r="F4216" s="19">
        <v>4207</v>
      </c>
      <c r="G4216" s="20" t="s">
        <v>3181</v>
      </c>
      <c r="H4216" s="21" t="s">
        <v>18</v>
      </c>
      <c r="K4216" s="33">
        <v>20</v>
      </c>
      <c r="L4216" s="37">
        <v>211</v>
      </c>
      <c r="N4216" s="33">
        <v>4</v>
      </c>
      <c r="O4216" s="37">
        <v>211</v>
      </c>
    </row>
    <row r="4217" spans="3:15" x14ac:dyDescent="0.25">
      <c r="C4217" s="1">
        <v>1</v>
      </c>
      <c r="D4217" s="1">
        <v>1</v>
      </c>
      <c r="E4217" s="1">
        <v>1</v>
      </c>
      <c r="F4217" s="16">
        <v>4208</v>
      </c>
      <c r="G4217" s="17" t="s">
        <v>3182</v>
      </c>
      <c r="H4217" s="18" t="s">
        <v>18</v>
      </c>
      <c r="K4217" s="32">
        <v>18</v>
      </c>
      <c r="L4217" s="36">
        <v>211</v>
      </c>
      <c r="N4217" s="32">
        <v>5</v>
      </c>
      <c r="O4217" s="36">
        <v>211</v>
      </c>
    </row>
    <row r="4218" spans="3:15" x14ac:dyDescent="0.25">
      <c r="C4218" s="1">
        <v>1</v>
      </c>
      <c r="D4218" s="1">
        <v>1</v>
      </c>
      <c r="E4218" s="1">
        <v>1</v>
      </c>
      <c r="F4218" s="19">
        <v>4209</v>
      </c>
      <c r="G4218" s="20" t="s">
        <v>3264</v>
      </c>
      <c r="H4218" s="21" t="s">
        <v>19</v>
      </c>
      <c r="K4218" s="33">
        <v>35</v>
      </c>
      <c r="L4218" s="37">
        <v>212</v>
      </c>
      <c r="N4218" s="33">
        <v>4</v>
      </c>
      <c r="O4218" s="37">
        <v>212</v>
      </c>
    </row>
    <row r="4219" spans="3:15" x14ac:dyDescent="0.25">
      <c r="C4219" s="1">
        <v>1</v>
      </c>
      <c r="D4219" s="1">
        <v>1</v>
      </c>
      <c r="E4219" s="1">
        <v>1</v>
      </c>
      <c r="F4219" s="16">
        <v>4210</v>
      </c>
      <c r="G4219" s="17" t="s">
        <v>3181</v>
      </c>
      <c r="H4219" s="18" t="s">
        <v>19</v>
      </c>
      <c r="K4219" s="32">
        <v>31</v>
      </c>
      <c r="L4219" s="36">
        <v>212</v>
      </c>
      <c r="N4219" s="32">
        <v>5</v>
      </c>
      <c r="O4219" s="36">
        <v>212</v>
      </c>
    </row>
    <row r="4220" spans="3:15" x14ac:dyDescent="0.25">
      <c r="C4220" s="1">
        <v>1</v>
      </c>
      <c r="D4220" s="1">
        <v>1</v>
      </c>
      <c r="E4220" s="1">
        <v>1</v>
      </c>
      <c r="F4220" s="19">
        <v>4211</v>
      </c>
      <c r="G4220" s="20" t="s">
        <v>3264</v>
      </c>
      <c r="H4220" s="21" t="s">
        <v>19</v>
      </c>
      <c r="K4220" s="33">
        <v>40</v>
      </c>
      <c r="L4220" s="37">
        <v>212</v>
      </c>
      <c r="N4220" s="33">
        <v>7</v>
      </c>
      <c r="O4220" s="37">
        <v>212</v>
      </c>
    </row>
    <row r="4221" spans="3:15" x14ac:dyDescent="0.25">
      <c r="C4221" s="1">
        <v>1</v>
      </c>
      <c r="D4221" s="1">
        <v>1</v>
      </c>
      <c r="E4221" s="1">
        <v>1</v>
      </c>
      <c r="F4221" s="16">
        <v>4212</v>
      </c>
      <c r="G4221" s="17" t="s">
        <v>3181</v>
      </c>
      <c r="H4221" s="18" t="s">
        <v>19</v>
      </c>
      <c r="K4221" s="32">
        <v>23</v>
      </c>
      <c r="L4221" s="36">
        <v>212</v>
      </c>
      <c r="N4221" s="32">
        <v>7</v>
      </c>
      <c r="O4221" s="36">
        <v>212</v>
      </c>
    </row>
    <row r="4222" spans="3:15" x14ac:dyDescent="0.25">
      <c r="C4222" s="1">
        <v>1</v>
      </c>
      <c r="D4222" s="1">
        <v>1</v>
      </c>
      <c r="E4222" s="1">
        <v>1</v>
      </c>
      <c r="F4222" s="19">
        <v>4213</v>
      </c>
      <c r="G4222" s="20" t="s">
        <v>3181</v>
      </c>
      <c r="H4222" s="21" t="s">
        <v>18</v>
      </c>
      <c r="K4222" s="33">
        <v>22</v>
      </c>
      <c r="L4222" s="37">
        <v>212</v>
      </c>
      <c r="N4222" s="33">
        <v>2</v>
      </c>
      <c r="O4222" s="37">
        <v>212</v>
      </c>
    </row>
    <row r="4223" spans="3:15" x14ac:dyDescent="0.25">
      <c r="C4223" s="1">
        <v>1</v>
      </c>
      <c r="D4223" s="1">
        <v>1</v>
      </c>
      <c r="E4223" s="1">
        <v>1</v>
      </c>
      <c r="F4223" s="16">
        <v>4214</v>
      </c>
      <c r="G4223" s="17" t="s">
        <v>3264</v>
      </c>
      <c r="H4223" s="18" t="s">
        <v>18</v>
      </c>
      <c r="K4223" s="32">
        <v>23</v>
      </c>
      <c r="L4223" s="36">
        <v>212</v>
      </c>
      <c r="N4223" s="32">
        <v>5</v>
      </c>
      <c r="O4223" s="36">
        <v>212</v>
      </c>
    </row>
    <row r="4224" spans="3:15" x14ac:dyDescent="0.25">
      <c r="C4224" s="1">
        <v>1</v>
      </c>
      <c r="D4224" s="1">
        <v>1</v>
      </c>
      <c r="E4224" s="1">
        <v>1</v>
      </c>
      <c r="F4224" s="19">
        <v>4215</v>
      </c>
      <c r="G4224" s="20" t="s">
        <v>3264</v>
      </c>
      <c r="H4224" s="21" t="s">
        <v>18</v>
      </c>
      <c r="K4224" s="33">
        <v>26</v>
      </c>
      <c r="L4224" s="37">
        <v>212</v>
      </c>
      <c r="N4224" s="33">
        <v>1</v>
      </c>
      <c r="O4224" s="37">
        <v>212</v>
      </c>
    </row>
    <row r="4225" spans="3:15" x14ac:dyDescent="0.25">
      <c r="C4225" s="1">
        <v>1</v>
      </c>
      <c r="D4225" s="1">
        <v>1</v>
      </c>
      <c r="E4225" s="1">
        <v>1</v>
      </c>
      <c r="F4225" s="16">
        <v>4216</v>
      </c>
      <c r="G4225" s="17" t="s">
        <v>3181</v>
      </c>
      <c r="H4225" s="18" t="s">
        <v>18</v>
      </c>
      <c r="K4225" s="32">
        <v>23</v>
      </c>
      <c r="L4225" s="36">
        <v>212</v>
      </c>
      <c r="N4225" s="32">
        <v>6</v>
      </c>
      <c r="O4225" s="36">
        <v>212</v>
      </c>
    </row>
    <row r="4226" spans="3:15" x14ac:dyDescent="0.25">
      <c r="C4226" s="1">
        <v>1</v>
      </c>
      <c r="D4226" s="1">
        <v>1</v>
      </c>
      <c r="E4226" s="1">
        <v>1</v>
      </c>
      <c r="F4226" s="19">
        <v>4217</v>
      </c>
      <c r="G4226" s="20" t="s">
        <v>3181</v>
      </c>
      <c r="H4226" s="21" t="s">
        <v>19</v>
      </c>
      <c r="K4226" s="33">
        <v>19</v>
      </c>
      <c r="L4226" s="37">
        <v>212</v>
      </c>
      <c r="N4226" s="33">
        <v>5</v>
      </c>
      <c r="O4226" s="37">
        <v>212</v>
      </c>
    </row>
    <row r="4227" spans="3:15" x14ac:dyDescent="0.25">
      <c r="C4227" s="1">
        <v>1</v>
      </c>
      <c r="D4227" s="1">
        <v>1</v>
      </c>
      <c r="E4227" s="1">
        <v>1</v>
      </c>
      <c r="F4227" s="16">
        <v>4218</v>
      </c>
      <c r="G4227" s="17" t="s">
        <v>3264</v>
      </c>
      <c r="H4227" s="18" t="s">
        <v>19</v>
      </c>
      <c r="K4227" s="32">
        <v>19</v>
      </c>
      <c r="L4227" s="36">
        <v>212</v>
      </c>
      <c r="N4227" s="32">
        <v>3</v>
      </c>
      <c r="O4227" s="36">
        <v>212</v>
      </c>
    </row>
    <row r="4228" spans="3:15" x14ac:dyDescent="0.25">
      <c r="C4228" s="1">
        <v>1</v>
      </c>
      <c r="D4228" s="1">
        <v>1</v>
      </c>
      <c r="E4228" s="1">
        <v>1</v>
      </c>
      <c r="F4228" s="19">
        <v>4219</v>
      </c>
      <c r="G4228" s="20" t="s">
        <v>3182</v>
      </c>
      <c r="H4228" s="21" t="s">
        <v>18</v>
      </c>
      <c r="K4228" s="33">
        <v>22</v>
      </c>
      <c r="L4228" s="37">
        <v>212</v>
      </c>
      <c r="N4228" s="33">
        <v>9</v>
      </c>
      <c r="O4228" s="37">
        <v>212</v>
      </c>
    </row>
    <row r="4229" spans="3:15" x14ac:dyDescent="0.25">
      <c r="C4229" s="1">
        <v>1</v>
      </c>
      <c r="D4229" s="1">
        <v>1</v>
      </c>
      <c r="E4229" s="1">
        <v>1</v>
      </c>
      <c r="F4229" s="16">
        <v>4220</v>
      </c>
      <c r="G4229" s="17" t="s">
        <v>3264</v>
      </c>
      <c r="H4229" s="18" t="s">
        <v>19</v>
      </c>
      <c r="K4229" s="32">
        <v>16</v>
      </c>
      <c r="L4229" s="36">
        <v>212</v>
      </c>
      <c r="N4229" s="32">
        <v>1</v>
      </c>
      <c r="O4229" s="36">
        <v>212</v>
      </c>
    </row>
    <row r="4230" spans="3:15" x14ac:dyDescent="0.25">
      <c r="C4230" s="1">
        <v>1</v>
      </c>
      <c r="D4230" s="1">
        <v>1</v>
      </c>
      <c r="E4230" s="1">
        <v>1</v>
      </c>
      <c r="F4230" s="19">
        <v>4221</v>
      </c>
      <c r="G4230" s="20" t="s">
        <v>3181</v>
      </c>
      <c r="H4230" s="21" t="s">
        <v>19</v>
      </c>
      <c r="K4230" s="33">
        <v>18</v>
      </c>
      <c r="L4230" s="37">
        <v>212</v>
      </c>
      <c r="N4230" s="33">
        <v>5</v>
      </c>
      <c r="O4230" s="37">
        <v>212</v>
      </c>
    </row>
    <row r="4231" spans="3:15" x14ac:dyDescent="0.25">
      <c r="C4231" s="1">
        <v>1</v>
      </c>
      <c r="D4231" s="1">
        <v>1</v>
      </c>
      <c r="E4231" s="1">
        <v>1</v>
      </c>
      <c r="F4231" s="16">
        <v>4222</v>
      </c>
      <c r="G4231" s="17" t="s">
        <v>3181</v>
      </c>
      <c r="H4231" s="18" t="s">
        <v>19</v>
      </c>
      <c r="K4231" s="32">
        <v>24</v>
      </c>
      <c r="L4231" s="36">
        <v>212</v>
      </c>
      <c r="N4231" s="32">
        <v>3</v>
      </c>
      <c r="O4231" s="36">
        <v>212</v>
      </c>
    </row>
    <row r="4232" spans="3:15" x14ac:dyDescent="0.25">
      <c r="C4232" s="1">
        <v>1</v>
      </c>
      <c r="D4232" s="1">
        <v>1</v>
      </c>
      <c r="E4232" s="1">
        <v>1</v>
      </c>
      <c r="F4232" s="19">
        <v>4223</v>
      </c>
      <c r="G4232" s="20" t="s">
        <v>3264</v>
      </c>
      <c r="H4232" s="21" t="s">
        <v>19</v>
      </c>
      <c r="K4232" s="33">
        <v>25</v>
      </c>
      <c r="L4232" s="37">
        <v>212</v>
      </c>
      <c r="N4232" s="33">
        <v>5</v>
      </c>
      <c r="O4232" s="37">
        <v>212</v>
      </c>
    </row>
    <row r="4233" spans="3:15" x14ac:dyDescent="0.25">
      <c r="C4233" s="1">
        <v>1</v>
      </c>
      <c r="D4233" s="1">
        <v>1</v>
      </c>
      <c r="E4233" s="1">
        <v>1</v>
      </c>
      <c r="F4233" s="16">
        <v>4224</v>
      </c>
      <c r="G4233" s="17" t="s">
        <v>3181</v>
      </c>
      <c r="H4233" s="18" t="s">
        <v>18</v>
      </c>
      <c r="K4233" s="32">
        <v>20</v>
      </c>
      <c r="L4233" s="36">
        <v>212</v>
      </c>
      <c r="N4233" s="32">
        <v>4</v>
      </c>
      <c r="O4233" s="36">
        <v>212</v>
      </c>
    </row>
    <row r="4234" spans="3:15" x14ac:dyDescent="0.25">
      <c r="C4234" s="1">
        <v>1</v>
      </c>
      <c r="D4234" s="1">
        <v>1</v>
      </c>
      <c r="E4234" s="1">
        <v>1</v>
      </c>
      <c r="F4234" s="19">
        <v>4225</v>
      </c>
      <c r="G4234" s="20" t="s">
        <v>3182</v>
      </c>
      <c r="H4234" s="21" t="s">
        <v>19</v>
      </c>
      <c r="K4234" s="33">
        <v>19</v>
      </c>
      <c r="L4234" s="37">
        <v>212</v>
      </c>
      <c r="N4234" s="33">
        <v>6</v>
      </c>
      <c r="O4234" s="37">
        <v>212</v>
      </c>
    </row>
    <row r="4235" spans="3:15" x14ac:dyDescent="0.25">
      <c r="C4235" s="1">
        <v>1</v>
      </c>
      <c r="D4235" s="1">
        <v>1</v>
      </c>
      <c r="E4235" s="1">
        <v>1</v>
      </c>
      <c r="F4235" s="16">
        <v>4226</v>
      </c>
      <c r="G4235" s="17" t="s">
        <v>3182</v>
      </c>
      <c r="H4235" s="18" t="s">
        <v>19</v>
      </c>
      <c r="K4235" s="32">
        <v>20</v>
      </c>
      <c r="L4235" s="36">
        <v>212</v>
      </c>
      <c r="N4235" s="32">
        <v>5</v>
      </c>
      <c r="O4235" s="36">
        <v>212</v>
      </c>
    </row>
    <row r="4236" spans="3:15" x14ac:dyDescent="0.25">
      <c r="C4236" s="1">
        <v>1</v>
      </c>
      <c r="D4236" s="1">
        <v>1</v>
      </c>
      <c r="E4236" s="1">
        <v>1</v>
      </c>
      <c r="F4236" s="19">
        <v>4227</v>
      </c>
      <c r="G4236" s="20" t="s">
        <v>3264</v>
      </c>
      <c r="H4236" s="21" t="s">
        <v>18</v>
      </c>
      <c r="K4236" s="33">
        <v>21</v>
      </c>
      <c r="L4236" s="37">
        <v>212</v>
      </c>
      <c r="N4236" s="33">
        <v>2</v>
      </c>
      <c r="O4236" s="37">
        <v>212</v>
      </c>
    </row>
    <row r="4237" spans="3:15" x14ac:dyDescent="0.25">
      <c r="C4237" s="1">
        <v>1</v>
      </c>
      <c r="D4237" s="1">
        <v>1</v>
      </c>
      <c r="E4237" s="1">
        <v>1</v>
      </c>
      <c r="F4237" s="16">
        <v>4228</v>
      </c>
      <c r="G4237" s="17" t="s">
        <v>3181</v>
      </c>
      <c r="H4237" s="18" t="s">
        <v>18</v>
      </c>
      <c r="K4237" s="32">
        <v>29</v>
      </c>
      <c r="L4237" s="36">
        <v>212</v>
      </c>
      <c r="N4237" s="32">
        <v>9</v>
      </c>
      <c r="O4237" s="36">
        <v>212</v>
      </c>
    </row>
    <row r="4238" spans="3:15" x14ac:dyDescent="0.25">
      <c r="C4238" s="1">
        <v>1</v>
      </c>
      <c r="D4238" s="1">
        <v>1</v>
      </c>
      <c r="E4238" s="1">
        <v>1</v>
      </c>
      <c r="F4238" s="19">
        <v>4229</v>
      </c>
      <c r="G4238" s="20" t="s">
        <v>3264</v>
      </c>
      <c r="H4238" s="21" t="s">
        <v>19</v>
      </c>
      <c r="K4238" s="33">
        <v>19</v>
      </c>
      <c r="L4238" s="37">
        <v>212</v>
      </c>
      <c r="N4238" s="33">
        <v>4</v>
      </c>
      <c r="O4238" s="37">
        <v>212</v>
      </c>
    </row>
    <row r="4239" spans="3:15" x14ac:dyDescent="0.25">
      <c r="C4239" s="1">
        <v>1</v>
      </c>
      <c r="D4239" s="1">
        <v>1</v>
      </c>
      <c r="E4239" s="1">
        <v>1</v>
      </c>
      <c r="F4239" s="16">
        <v>4230</v>
      </c>
      <c r="G4239" s="17" t="s">
        <v>3264</v>
      </c>
      <c r="H4239" s="18" t="s">
        <v>18</v>
      </c>
      <c r="K4239" s="32">
        <v>20</v>
      </c>
      <c r="L4239" s="36">
        <v>212</v>
      </c>
      <c r="N4239" s="32">
        <v>3</v>
      </c>
      <c r="O4239" s="36">
        <v>212</v>
      </c>
    </row>
    <row r="4240" spans="3:15" x14ac:dyDescent="0.25">
      <c r="C4240" s="1">
        <v>1</v>
      </c>
      <c r="D4240" s="1">
        <v>1</v>
      </c>
      <c r="E4240" s="1">
        <v>1</v>
      </c>
      <c r="F4240" s="19">
        <v>4231</v>
      </c>
      <c r="G4240" s="20" t="s">
        <v>3181</v>
      </c>
      <c r="H4240" s="21" t="s">
        <v>18</v>
      </c>
      <c r="K4240" s="33">
        <v>15</v>
      </c>
      <c r="L4240" s="37">
        <v>212</v>
      </c>
      <c r="N4240" s="33">
        <v>2</v>
      </c>
      <c r="O4240" s="37">
        <v>212</v>
      </c>
    </row>
    <row r="4241" spans="3:15" x14ac:dyDescent="0.25">
      <c r="C4241" s="1">
        <v>1</v>
      </c>
      <c r="D4241" s="1">
        <v>1</v>
      </c>
      <c r="E4241" s="1">
        <v>1</v>
      </c>
      <c r="F4241" s="16">
        <v>4232</v>
      </c>
      <c r="G4241" s="17" t="s">
        <v>3264</v>
      </c>
      <c r="H4241" s="18" t="s">
        <v>19</v>
      </c>
      <c r="K4241" s="32">
        <v>14</v>
      </c>
      <c r="L4241" s="36">
        <v>212</v>
      </c>
      <c r="N4241" s="32">
        <v>2</v>
      </c>
      <c r="O4241" s="36">
        <v>212</v>
      </c>
    </row>
    <row r="4242" spans="3:15" x14ac:dyDescent="0.25">
      <c r="C4242" s="1">
        <v>1</v>
      </c>
      <c r="D4242" s="1">
        <v>1</v>
      </c>
      <c r="E4242" s="1">
        <v>1</v>
      </c>
      <c r="F4242" s="19">
        <v>4233</v>
      </c>
      <c r="G4242" s="20" t="s">
        <v>3264</v>
      </c>
      <c r="H4242" s="21" t="s">
        <v>19</v>
      </c>
      <c r="K4242" s="33">
        <v>27</v>
      </c>
      <c r="L4242" s="37">
        <v>212</v>
      </c>
      <c r="N4242" s="33">
        <v>5</v>
      </c>
      <c r="O4242" s="37">
        <v>212</v>
      </c>
    </row>
    <row r="4243" spans="3:15" x14ac:dyDescent="0.25">
      <c r="C4243" s="1">
        <v>1</v>
      </c>
      <c r="D4243" s="1">
        <v>1</v>
      </c>
      <c r="E4243" s="1">
        <v>1</v>
      </c>
      <c r="F4243" s="16">
        <v>4234</v>
      </c>
      <c r="G4243" s="17" t="s">
        <v>3181</v>
      </c>
      <c r="H4243" s="18" t="s">
        <v>18</v>
      </c>
      <c r="K4243" s="32">
        <v>17</v>
      </c>
      <c r="L4243" s="36">
        <v>212</v>
      </c>
      <c r="N4243" s="32">
        <v>6</v>
      </c>
      <c r="O4243" s="36">
        <v>212</v>
      </c>
    </row>
    <row r="4244" spans="3:15" x14ac:dyDescent="0.25">
      <c r="C4244" s="1">
        <v>1</v>
      </c>
      <c r="D4244" s="1">
        <v>1</v>
      </c>
      <c r="E4244" s="1">
        <v>1</v>
      </c>
      <c r="F4244" s="19">
        <v>4235</v>
      </c>
      <c r="G4244" s="20" t="s">
        <v>3182</v>
      </c>
      <c r="H4244" s="21" t="s">
        <v>18</v>
      </c>
      <c r="K4244" s="33">
        <v>26</v>
      </c>
      <c r="L4244" s="37">
        <v>212</v>
      </c>
      <c r="N4244" s="33">
        <v>7</v>
      </c>
      <c r="O4244" s="37">
        <v>212</v>
      </c>
    </row>
    <row r="4245" spans="3:15" x14ac:dyDescent="0.25">
      <c r="C4245" s="1">
        <v>1</v>
      </c>
      <c r="D4245" s="1">
        <v>1</v>
      </c>
      <c r="E4245" s="1">
        <v>1</v>
      </c>
      <c r="F4245" s="16">
        <v>4236</v>
      </c>
      <c r="G4245" s="17" t="s">
        <v>3181</v>
      </c>
      <c r="H4245" s="18" t="s">
        <v>19</v>
      </c>
      <c r="K4245" s="32">
        <v>18</v>
      </c>
      <c r="L4245" s="36">
        <v>212</v>
      </c>
      <c r="N4245" s="32">
        <v>6</v>
      </c>
      <c r="O4245" s="36">
        <v>212</v>
      </c>
    </row>
    <row r="4246" spans="3:15" x14ac:dyDescent="0.25">
      <c r="C4246" s="1">
        <v>1</v>
      </c>
      <c r="D4246" s="1">
        <v>1</v>
      </c>
      <c r="E4246" s="1">
        <v>1</v>
      </c>
      <c r="F4246" s="19">
        <v>4237</v>
      </c>
      <c r="G4246" s="20" t="s">
        <v>3182</v>
      </c>
      <c r="H4246" s="21" t="s">
        <v>18</v>
      </c>
      <c r="K4246" s="33">
        <v>16</v>
      </c>
      <c r="L4246" s="37">
        <v>212</v>
      </c>
      <c r="N4246" s="33">
        <v>5</v>
      </c>
      <c r="O4246" s="37">
        <v>212</v>
      </c>
    </row>
    <row r="4247" spans="3:15" x14ac:dyDescent="0.25">
      <c r="C4247" s="1">
        <v>1</v>
      </c>
      <c r="D4247" s="1">
        <v>1</v>
      </c>
      <c r="E4247" s="1">
        <v>1</v>
      </c>
      <c r="F4247" s="16">
        <v>4238</v>
      </c>
      <c r="G4247" s="17" t="s">
        <v>3264</v>
      </c>
      <c r="H4247" s="18" t="s">
        <v>18</v>
      </c>
      <c r="K4247" s="32">
        <v>14</v>
      </c>
      <c r="L4247" s="36">
        <v>212</v>
      </c>
      <c r="N4247" s="32">
        <v>6</v>
      </c>
      <c r="O4247" s="36">
        <v>212</v>
      </c>
    </row>
    <row r="4248" spans="3:15" x14ac:dyDescent="0.25">
      <c r="C4248" s="1">
        <v>1</v>
      </c>
      <c r="D4248" s="1">
        <v>1</v>
      </c>
      <c r="E4248" s="1">
        <v>1</v>
      </c>
      <c r="F4248" s="19">
        <v>4239</v>
      </c>
      <c r="G4248" s="20" t="s">
        <v>3264</v>
      </c>
      <c r="H4248" s="21" t="s">
        <v>19</v>
      </c>
      <c r="K4248" s="33">
        <v>20</v>
      </c>
      <c r="L4248" s="37">
        <v>212</v>
      </c>
      <c r="N4248" s="33">
        <v>5</v>
      </c>
      <c r="O4248" s="37">
        <v>212</v>
      </c>
    </row>
    <row r="4249" spans="3:15" x14ac:dyDescent="0.25">
      <c r="C4249" s="1">
        <v>1</v>
      </c>
      <c r="D4249" s="1">
        <v>1</v>
      </c>
      <c r="E4249" s="1">
        <v>1</v>
      </c>
      <c r="F4249" s="16">
        <v>4240</v>
      </c>
      <c r="G4249" s="17" t="s">
        <v>3182</v>
      </c>
      <c r="H4249" s="18" t="s">
        <v>19</v>
      </c>
      <c r="K4249" s="32">
        <v>16</v>
      </c>
      <c r="L4249" s="36">
        <v>212</v>
      </c>
      <c r="N4249" s="32">
        <v>5</v>
      </c>
      <c r="O4249" s="36">
        <v>212</v>
      </c>
    </row>
    <row r="4250" spans="3:15" x14ac:dyDescent="0.25">
      <c r="C4250" s="1">
        <v>1</v>
      </c>
      <c r="D4250" s="1">
        <v>1</v>
      </c>
      <c r="E4250" s="1">
        <v>1</v>
      </c>
      <c r="F4250" s="19">
        <v>4241</v>
      </c>
      <c r="G4250" s="20" t="s">
        <v>3264</v>
      </c>
      <c r="H4250" s="21" t="s">
        <v>19</v>
      </c>
      <c r="K4250" s="33">
        <v>16</v>
      </c>
      <c r="L4250" s="37">
        <v>212</v>
      </c>
      <c r="N4250" s="33">
        <v>5</v>
      </c>
      <c r="O4250" s="37">
        <v>212</v>
      </c>
    </row>
    <row r="4251" spans="3:15" x14ac:dyDescent="0.25">
      <c r="C4251" s="1">
        <v>1</v>
      </c>
      <c r="D4251" s="1">
        <v>1</v>
      </c>
      <c r="E4251" s="1">
        <v>1</v>
      </c>
      <c r="F4251" s="16">
        <v>4242</v>
      </c>
      <c r="G4251" s="17" t="s">
        <v>3264</v>
      </c>
      <c r="H4251" s="18" t="s">
        <v>19</v>
      </c>
      <c r="K4251" s="32">
        <v>18</v>
      </c>
      <c r="L4251" s="36">
        <v>212</v>
      </c>
      <c r="N4251" s="32">
        <v>6</v>
      </c>
      <c r="O4251" s="36">
        <v>212</v>
      </c>
    </row>
    <row r="4252" spans="3:15" x14ac:dyDescent="0.25">
      <c r="C4252" s="1">
        <v>1</v>
      </c>
      <c r="D4252" s="1">
        <v>1</v>
      </c>
      <c r="E4252" s="1">
        <v>1</v>
      </c>
      <c r="F4252" s="19">
        <v>4243</v>
      </c>
      <c r="G4252" s="20" t="s">
        <v>3182</v>
      </c>
      <c r="H4252" s="21" t="s">
        <v>19</v>
      </c>
      <c r="K4252" s="33">
        <v>12</v>
      </c>
      <c r="L4252" s="37">
        <v>212</v>
      </c>
      <c r="N4252" s="33">
        <v>3</v>
      </c>
      <c r="O4252" s="37">
        <v>212</v>
      </c>
    </row>
    <row r="4253" spans="3:15" x14ac:dyDescent="0.25">
      <c r="C4253" s="1">
        <v>1</v>
      </c>
      <c r="D4253" s="1">
        <v>1</v>
      </c>
      <c r="E4253" s="1">
        <v>1</v>
      </c>
      <c r="F4253" s="16">
        <v>4244</v>
      </c>
      <c r="G4253" s="17" t="s">
        <v>3181</v>
      </c>
      <c r="H4253" s="18" t="s">
        <v>19</v>
      </c>
      <c r="K4253" s="32">
        <v>30</v>
      </c>
      <c r="L4253" s="36">
        <v>213</v>
      </c>
      <c r="N4253" s="32">
        <v>5</v>
      </c>
      <c r="O4253" s="36">
        <v>213</v>
      </c>
    </row>
    <row r="4254" spans="3:15" x14ac:dyDescent="0.25">
      <c r="C4254" s="1">
        <v>1</v>
      </c>
      <c r="D4254" s="1">
        <v>1</v>
      </c>
      <c r="E4254" s="1">
        <v>1</v>
      </c>
      <c r="F4254" s="19">
        <v>4245</v>
      </c>
      <c r="G4254" s="20" t="s">
        <v>3181</v>
      </c>
      <c r="H4254" s="21" t="s">
        <v>18</v>
      </c>
      <c r="K4254" s="33">
        <v>35</v>
      </c>
      <c r="L4254" s="37">
        <v>213</v>
      </c>
      <c r="N4254" s="33">
        <v>9</v>
      </c>
      <c r="O4254" s="37">
        <v>213</v>
      </c>
    </row>
    <row r="4255" spans="3:15" x14ac:dyDescent="0.25">
      <c r="C4255" s="1">
        <v>1</v>
      </c>
      <c r="D4255" s="1">
        <v>1</v>
      </c>
      <c r="E4255" s="1">
        <v>1</v>
      </c>
      <c r="F4255" s="16">
        <v>4246</v>
      </c>
      <c r="G4255" s="17" t="s">
        <v>3264</v>
      </c>
      <c r="H4255" s="18" t="s">
        <v>19</v>
      </c>
      <c r="K4255" s="32">
        <v>32</v>
      </c>
      <c r="L4255" s="36">
        <v>213</v>
      </c>
      <c r="N4255" s="32">
        <v>3</v>
      </c>
      <c r="O4255" s="36">
        <v>213</v>
      </c>
    </row>
    <row r="4256" spans="3:15" x14ac:dyDescent="0.25">
      <c r="C4256" s="1">
        <v>1</v>
      </c>
      <c r="D4256" s="1">
        <v>1</v>
      </c>
      <c r="E4256" s="1">
        <v>1</v>
      </c>
      <c r="F4256" s="19">
        <v>4247</v>
      </c>
      <c r="G4256" s="20" t="s">
        <v>3182</v>
      </c>
      <c r="H4256" s="21" t="s">
        <v>19</v>
      </c>
      <c r="K4256" s="33">
        <v>32</v>
      </c>
      <c r="L4256" s="37">
        <v>213</v>
      </c>
      <c r="N4256" s="33">
        <v>4</v>
      </c>
      <c r="O4256" s="37">
        <v>213</v>
      </c>
    </row>
    <row r="4257" spans="3:15" x14ac:dyDescent="0.25">
      <c r="C4257" s="1">
        <v>1</v>
      </c>
      <c r="D4257" s="1">
        <v>1</v>
      </c>
      <c r="E4257" s="1">
        <v>1</v>
      </c>
      <c r="F4257" s="16">
        <v>4248</v>
      </c>
      <c r="G4257" s="17" t="s">
        <v>3264</v>
      </c>
      <c r="H4257" s="18" t="s">
        <v>18</v>
      </c>
      <c r="K4257" s="32">
        <v>32</v>
      </c>
      <c r="L4257" s="36">
        <v>213</v>
      </c>
      <c r="N4257" s="32">
        <v>8</v>
      </c>
      <c r="O4257" s="36">
        <v>213</v>
      </c>
    </row>
    <row r="4258" spans="3:15" x14ac:dyDescent="0.25">
      <c r="C4258" s="1">
        <v>1</v>
      </c>
      <c r="D4258" s="1">
        <v>1</v>
      </c>
      <c r="E4258" s="1">
        <v>1</v>
      </c>
      <c r="F4258" s="19">
        <v>4249</v>
      </c>
      <c r="G4258" s="20" t="s">
        <v>3181</v>
      </c>
      <c r="H4258" s="21" t="s">
        <v>19</v>
      </c>
      <c r="K4258" s="33">
        <v>27</v>
      </c>
      <c r="L4258" s="37">
        <v>213</v>
      </c>
      <c r="N4258" s="33">
        <v>8</v>
      </c>
      <c r="O4258" s="37">
        <v>213</v>
      </c>
    </row>
    <row r="4259" spans="3:15" x14ac:dyDescent="0.25">
      <c r="C4259" s="1">
        <v>1</v>
      </c>
      <c r="D4259" s="1">
        <v>1</v>
      </c>
      <c r="E4259" s="1">
        <v>1</v>
      </c>
      <c r="F4259" s="16">
        <v>4250</v>
      </c>
      <c r="G4259" s="17" t="s">
        <v>3181</v>
      </c>
      <c r="H4259" s="18" t="s">
        <v>19</v>
      </c>
      <c r="K4259" s="32">
        <v>19</v>
      </c>
      <c r="L4259" s="36">
        <v>213</v>
      </c>
      <c r="N4259" s="32">
        <v>5</v>
      </c>
      <c r="O4259" s="36">
        <v>213</v>
      </c>
    </row>
    <row r="4260" spans="3:15" x14ac:dyDescent="0.25">
      <c r="C4260" s="1">
        <v>1</v>
      </c>
      <c r="D4260" s="1">
        <v>1</v>
      </c>
      <c r="E4260" s="1">
        <v>1</v>
      </c>
      <c r="F4260" s="19">
        <v>4251</v>
      </c>
      <c r="G4260" s="20" t="s">
        <v>3181</v>
      </c>
      <c r="H4260" s="21" t="s">
        <v>18</v>
      </c>
      <c r="K4260" s="33">
        <v>30</v>
      </c>
      <c r="L4260" s="37">
        <v>213</v>
      </c>
      <c r="N4260" s="33">
        <v>3</v>
      </c>
      <c r="O4260" s="37">
        <v>213</v>
      </c>
    </row>
    <row r="4261" spans="3:15" x14ac:dyDescent="0.25">
      <c r="C4261" s="1">
        <v>1</v>
      </c>
      <c r="D4261" s="1">
        <v>1</v>
      </c>
      <c r="E4261" s="1">
        <v>1</v>
      </c>
      <c r="F4261" s="16">
        <v>4252</v>
      </c>
      <c r="G4261" s="17" t="s">
        <v>3182</v>
      </c>
      <c r="H4261" s="18" t="s">
        <v>19</v>
      </c>
      <c r="K4261" s="32">
        <v>23</v>
      </c>
      <c r="L4261" s="36">
        <v>213</v>
      </c>
      <c r="N4261" s="32">
        <v>6</v>
      </c>
      <c r="O4261" s="36">
        <v>213</v>
      </c>
    </row>
    <row r="4262" spans="3:15" x14ac:dyDescent="0.25">
      <c r="C4262" s="1">
        <v>1</v>
      </c>
      <c r="D4262" s="1">
        <v>1</v>
      </c>
      <c r="E4262" s="1">
        <v>1</v>
      </c>
      <c r="F4262" s="19">
        <v>4253</v>
      </c>
      <c r="G4262" s="20" t="s">
        <v>3264</v>
      </c>
      <c r="H4262" s="21" t="s">
        <v>19</v>
      </c>
      <c r="K4262" s="33">
        <v>31</v>
      </c>
      <c r="L4262" s="37">
        <v>213</v>
      </c>
      <c r="N4262" s="33">
        <v>2</v>
      </c>
      <c r="O4262" s="37">
        <v>213</v>
      </c>
    </row>
    <row r="4263" spans="3:15" x14ac:dyDescent="0.25">
      <c r="C4263" s="1">
        <v>1</v>
      </c>
      <c r="D4263" s="1">
        <v>1</v>
      </c>
      <c r="E4263" s="1">
        <v>1</v>
      </c>
      <c r="F4263" s="16">
        <v>4254</v>
      </c>
      <c r="G4263" s="17" t="s">
        <v>3264</v>
      </c>
      <c r="H4263" s="18" t="s">
        <v>18</v>
      </c>
      <c r="K4263" s="32">
        <v>30</v>
      </c>
      <c r="L4263" s="36">
        <v>213</v>
      </c>
      <c r="N4263" s="32">
        <v>11</v>
      </c>
      <c r="O4263" s="36">
        <v>213</v>
      </c>
    </row>
    <row r="4264" spans="3:15" x14ac:dyDescent="0.25">
      <c r="C4264" s="1">
        <v>1</v>
      </c>
      <c r="D4264" s="1">
        <v>1</v>
      </c>
      <c r="E4264" s="1">
        <v>1</v>
      </c>
      <c r="F4264" s="19">
        <v>4255</v>
      </c>
      <c r="G4264" s="20" t="s">
        <v>3181</v>
      </c>
      <c r="H4264" s="21" t="s">
        <v>18</v>
      </c>
      <c r="K4264" s="33">
        <v>38</v>
      </c>
      <c r="L4264" s="37">
        <v>213</v>
      </c>
      <c r="N4264" s="33">
        <v>9</v>
      </c>
      <c r="O4264" s="37">
        <v>213</v>
      </c>
    </row>
    <row r="4265" spans="3:15" x14ac:dyDescent="0.25">
      <c r="C4265" s="1">
        <v>1</v>
      </c>
      <c r="D4265" s="1">
        <v>1</v>
      </c>
      <c r="E4265" s="1">
        <v>1</v>
      </c>
      <c r="F4265" s="16">
        <v>4256</v>
      </c>
      <c r="G4265" s="17" t="s">
        <v>3181</v>
      </c>
      <c r="H4265" s="18" t="s">
        <v>19</v>
      </c>
      <c r="K4265" s="32">
        <v>17</v>
      </c>
      <c r="L4265" s="36">
        <v>213</v>
      </c>
      <c r="N4265" s="32">
        <v>5</v>
      </c>
      <c r="O4265" s="36">
        <v>213</v>
      </c>
    </row>
    <row r="4266" spans="3:15" x14ac:dyDescent="0.25">
      <c r="C4266" s="1">
        <v>1</v>
      </c>
      <c r="D4266" s="1">
        <v>1</v>
      </c>
      <c r="E4266" s="1">
        <v>1</v>
      </c>
      <c r="F4266" s="19">
        <v>4257</v>
      </c>
      <c r="G4266" s="20" t="s">
        <v>3264</v>
      </c>
      <c r="H4266" s="21" t="s">
        <v>19</v>
      </c>
      <c r="K4266" s="33">
        <v>24</v>
      </c>
      <c r="L4266" s="37">
        <v>213</v>
      </c>
      <c r="N4266" s="33">
        <v>6</v>
      </c>
      <c r="O4266" s="37">
        <v>213</v>
      </c>
    </row>
    <row r="4267" spans="3:15" x14ac:dyDescent="0.25">
      <c r="C4267" s="1">
        <v>1</v>
      </c>
      <c r="D4267" s="1">
        <v>1</v>
      </c>
      <c r="E4267" s="1">
        <v>1</v>
      </c>
      <c r="F4267" s="16">
        <v>4258</v>
      </c>
      <c r="G4267" s="17" t="s">
        <v>3264</v>
      </c>
      <c r="H4267" s="18" t="s">
        <v>18</v>
      </c>
      <c r="K4267" s="32">
        <v>23</v>
      </c>
      <c r="L4267" s="36">
        <v>213</v>
      </c>
      <c r="N4267" s="32">
        <v>4</v>
      </c>
      <c r="O4267" s="36">
        <v>213</v>
      </c>
    </row>
    <row r="4268" spans="3:15" x14ac:dyDescent="0.25">
      <c r="C4268" s="1">
        <v>1</v>
      </c>
      <c r="D4268" s="1">
        <v>1</v>
      </c>
      <c r="E4268" s="1">
        <v>1</v>
      </c>
      <c r="F4268" s="19">
        <v>4259</v>
      </c>
      <c r="G4268" s="20" t="s">
        <v>3264</v>
      </c>
      <c r="H4268" s="21" t="s">
        <v>18</v>
      </c>
      <c r="K4268" s="33">
        <v>23</v>
      </c>
      <c r="L4268" s="37">
        <v>213</v>
      </c>
      <c r="N4268" s="33">
        <v>3</v>
      </c>
      <c r="O4268" s="37">
        <v>213</v>
      </c>
    </row>
    <row r="4269" spans="3:15" x14ac:dyDescent="0.25">
      <c r="C4269" s="1">
        <v>1</v>
      </c>
      <c r="D4269" s="1">
        <v>1</v>
      </c>
      <c r="E4269" s="1">
        <v>1</v>
      </c>
      <c r="F4269" s="16">
        <v>4260</v>
      </c>
      <c r="G4269" s="17" t="s">
        <v>3264</v>
      </c>
      <c r="H4269" s="18" t="s">
        <v>18</v>
      </c>
      <c r="K4269" s="32">
        <v>21</v>
      </c>
      <c r="L4269" s="36">
        <v>213</v>
      </c>
      <c r="N4269" s="32">
        <v>7</v>
      </c>
      <c r="O4269" s="36">
        <v>213</v>
      </c>
    </row>
    <row r="4270" spans="3:15" x14ac:dyDescent="0.25">
      <c r="C4270" s="1">
        <v>1</v>
      </c>
      <c r="D4270" s="1">
        <v>1</v>
      </c>
      <c r="E4270" s="1">
        <v>1</v>
      </c>
      <c r="F4270" s="19">
        <v>4261</v>
      </c>
      <c r="G4270" s="20" t="s">
        <v>3182</v>
      </c>
      <c r="H4270" s="21" t="s">
        <v>18</v>
      </c>
      <c r="K4270" s="33">
        <v>24</v>
      </c>
      <c r="L4270" s="37">
        <v>213</v>
      </c>
      <c r="N4270" s="33">
        <v>7</v>
      </c>
      <c r="O4270" s="37">
        <v>213</v>
      </c>
    </row>
    <row r="4271" spans="3:15" x14ac:dyDescent="0.25">
      <c r="C4271" s="1">
        <v>1</v>
      </c>
      <c r="D4271" s="1">
        <v>1</v>
      </c>
      <c r="E4271" s="1">
        <v>1</v>
      </c>
      <c r="F4271" s="16">
        <v>4262</v>
      </c>
      <c r="G4271" s="17" t="s">
        <v>3181</v>
      </c>
      <c r="H4271" s="18" t="s">
        <v>18</v>
      </c>
      <c r="K4271" s="32">
        <v>26</v>
      </c>
      <c r="L4271" s="36">
        <v>213</v>
      </c>
      <c r="N4271" s="32">
        <v>4</v>
      </c>
      <c r="O4271" s="36">
        <v>213</v>
      </c>
    </row>
    <row r="4272" spans="3:15" x14ac:dyDescent="0.25">
      <c r="C4272" s="1">
        <v>1</v>
      </c>
      <c r="D4272" s="1">
        <v>1</v>
      </c>
      <c r="E4272" s="1">
        <v>1</v>
      </c>
      <c r="F4272" s="19">
        <v>4263</v>
      </c>
      <c r="G4272" s="20" t="s">
        <v>3182</v>
      </c>
      <c r="H4272" s="21" t="s">
        <v>18</v>
      </c>
      <c r="K4272" s="33">
        <v>29</v>
      </c>
      <c r="L4272" s="37">
        <v>213</v>
      </c>
      <c r="N4272" s="33">
        <v>3</v>
      </c>
      <c r="O4272" s="37">
        <v>213</v>
      </c>
    </row>
    <row r="4273" spans="3:15" x14ac:dyDescent="0.25">
      <c r="C4273" s="1">
        <v>1</v>
      </c>
      <c r="D4273" s="1">
        <v>1</v>
      </c>
      <c r="E4273" s="1">
        <v>1</v>
      </c>
      <c r="F4273" s="16">
        <v>4264</v>
      </c>
      <c r="G4273" s="17" t="s">
        <v>3264</v>
      </c>
      <c r="H4273" s="18" t="s">
        <v>19</v>
      </c>
      <c r="K4273" s="32">
        <v>12</v>
      </c>
      <c r="L4273" s="36">
        <v>213</v>
      </c>
      <c r="N4273" s="32">
        <v>1</v>
      </c>
      <c r="O4273" s="36">
        <v>213</v>
      </c>
    </row>
    <row r="4274" spans="3:15" x14ac:dyDescent="0.25">
      <c r="C4274" s="1">
        <v>1</v>
      </c>
      <c r="D4274" s="1">
        <v>1</v>
      </c>
      <c r="E4274" s="1">
        <v>1</v>
      </c>
      <c r="F4274" s="19">
        <v>4265</v>
      </c>
      <c r="G4274" s="20" t="s">
        <v>3181</v>
      </c>
      <c r="H4274" s="21" t="s">
        <v>18</v>
      </c>
      <c r="K4274" s="33">
        <v>24</v>
      </c>
      <c r="L4274" s="37">
        <v>213</v>
      </c>
      <c r="N4274" s="33">
        <v>3</v>
      </c>
      <c r="O4274" s="37">
        <v>213</v>
      </c>
    </row>
    <row r="4275" spans="3:15" x14ac:dyDescent="0.25">
      <c r="C4275" s="1">
        <v>1</v>
      </c>
      <c r="D4275" s="1">
        <v>1</v>
      </c>
      <c r="E4275" s="1">
        <v>1</v>
      </c>
      <c r="F4275" s="16">
        <v>4266</v>
      </c>
      <c r="G4275" s="17" t="s">
        <v>3181</v>
      </c>
      <c r="H4275" s="18" t="s">
        <v>19</v>
      </c>
      <c r="K4275" s="32">
        <v>20</v>
      </c>
      <c r="L4275" s="36">
        <v>213</v>
      </c>
      <c r="N4275" s="32">
        <v>5</v>
      </c>
      <c r="O4275" s="36">
        <v>213</v>
      </c>
    </row>
    <row r="4276" spans="3:15" x14ac:dyDescent="0.25">
      <c r="C4276" s="1">
        <v>1</v>
      </c>
      <c r="D4276" s="1">
        <v>1</v>
      </c>
      <c r="E4276" s="1">
        <v>1</v>
      </c>
      <c r="F4276" s="19">
        <v>4267</v>
      </c>
      <c r="G4276" s="20" t="s">
        <v>3264</v>
      </c>
      <c r="H4276" s="21" t="s">
        <v>18</v>
      </c>
      <c r="K4276" s="33">
        <v>14</v>
      </c>
      <c r="L4276" s="37">
        <v>213</v>
      </c>
      <c r="N4276" s="33">
        <v>4</v>
      </c>
      <c r="O4276" s="37">
        <v>213</v>
      </c>
    </row>
    <row r="4277" spans="3:15" x14ac:dyDescent="0.25">
      <c r="C4277" s="1">
        <v>1</v>
      </c>
      <c r="D4277" s="1">
        <v>1</v>
      </c>
      <c r="E4277" s="1">
        <v>1</v>
      </c>
      <c r="F4277" s="16">
        <v>4268</v>
      </c>
      <c r="G4277" s="17" t="s">
        <v>3264</v>
      </c>
      <c r="H4277" s="18" t="s">
        <v>19</v>
      </c>
      <c r="K4277" s="32">
        <v>23</v>
      </c>
      <c r="L4277" s="36">
        <v>213</v>
      </c>
      <c r="N4277" s="32">
        <v>2</v>
      </c>
      <c r="O4277" s="36">
        <v>213</v>
      </c>
    </row>
    <row r="4278" spans="3:15" x14ac:dyDescent="0.25">
      <c r="C4278" s="1">
        <v>1</v>
      </c>
      <c r="D4278" s="1">
        <v>1</v>
      </c>
      <c r="E4278" s="1">
        <v>1</v>
      </c>
      <c r="F4278" s="19">
        <v>4269</v>
      </c>
      <c r="G4278" s="20" t="s">
        <v>3264</v>
      </c>
      <c r="H4278" s="21" t="s">
        <v>19</v>
      </c>
      <c r="K4278" s="33">
        <v>21</v>
      </c>
      <c r="L4278" s="37">
        <v>213</v>
      </c>
      <c r="N4278" s="33">
        <v>7</v>
      </c>
      <c r="O4278" s="37">
        <v>213</v>
      </c>
    </row>
    <row r="4279" spans="3:15" x14ac:dyDescent="0.25">
      <c r="C4279" s="1">
        <v>1</v>
      </c>
      <c r="D4279" s="1">
        <v>1</v>
      </c>
      <c r="E4279" s="1">
        <v>1</v>
      </c>
      <c r="F4279" s="16">
        <v>4270</v>
      </c>
      <c r="G4279" s="17" t="s">
        <v>3264</v>
      </c>
      <c r="H4279" s="18" t="s">
        <v>19</v>
      </c>
      <c r="K4279" s="32">
        <v>18</v>
      </c>
      <c r="L4279" s="36">
        <v>213</v>
      </c>
      <c r="N4279" s="32">
        <v>4</v>
      </c>
      <c r="O4279" s="36">
        <v>213</v>
      </c>
    </row>
    <row r="4280" spans="3:15" x14ac:dyDescent="0.25">
      <c r="C4280" s="1">
        <v>1</v>
      </c>
      <c r="D4280" s="1">
        <v>1</v>
      </c>
      <c r="E4280" s="1">
        <v>1</v>
      </c>
      <c r="F4280" s="19">
        <v>4271</v>
      </c>
      <c r="G4280" s="20" t="s">
        <v>3181</v>
      </c>
      <c r="H4280" s="21" t="s">
        <v>18</v>
      </c>
      <c r="K4280" s="33">
        <v>18</v>
      </c>
      <c r="L4280" s="37">
        <v>213</v>
      </c>
      <c r="N4280" s="33">
        <v>7</v>
      </c>
      <c r="O4280" s="37">
        <v>213</v>
      </c>
    </row>
    <row r="4281" spans="3:15" x14ac:dyDescent="0.25">
      <c r="C4281" s="1">
        <v>1</v>
      </c>
      <c r="D4281" s="1">
        <v>1</v>
      </c>
      <c r="E4281" s="1">
        <v>1</v>
      </c>
      <c r="F4281" s="16">
        <v>4272</v>
      </c>
      <c r="G4281" s="17" t="s">
        <v>3264</v>
      </c>
      <c r="H4281" s="18" t="s">
        <v>18</v>
      </c>
      <c r="K4281" s="32">
        <v>14</v>
      </c>
      <c r="L4281" s="36">
        <v>213</v>
      </c>
      <c r="N4281" s="32">
        <v>4</v>
      </c>
      <c r="O4281" s="36">
        <v>213</v>
      </c>
    </row>
    <row r="4282" spans="3:15" x14ac:dyDescent="0.25">
      <c r="C4282" s="1">
        <v>1</v>
      </c>
      <c r="D4282" s="1">
        <v>1</v>
      </c>
      <c r="E4282" s="1">
        <v>1</v>
      </c>
      <c r="F4282" s="19">
        <v>4273</v>
      </c>
      <c r="G4282" s="20" t="s">
        <v>3264</v>
      </c>
      <c r="H4282" s="21" t="s">
        <v>18</v>
      </c>
      <c r="K4282" s="33">
        <v>13</v>
      </c>
      <c r="L4282" s="37">
        <v>213</v>
      </c>
      <c r="N4282" s="33">
        <v>3</v>
      </c>
      <c r="O4282" s="37">
        <v>213</v>
      </c>
    </row>
    <row r="4283" spans="3:15" x14ac:dyDescent="0.25">
      <c r="C4283" s="1">
        <v>1</v>
      </c>
      <c r="D4283" s="1">
        <v>1</v>
      </c>
      <c r="E4283" s="1">
        <v>1</v>
      </c>
      <c r="F4283" s="16">
        <v>4274</v>
      </c>
      <c r="G4283" s="17" t="s">
        <v>3181</v>
      </c>
      <c r="H4283" s="18" t="s">
        <v>18</v>
      </c>
      <c r="K4283" s="32">
        <v>11</v>
      </c>
      <c r="L4283" s="36">
        <v>213</v>
      </c>
      <c r="N4283" s="32">
        <v>3</v>
      </c>
      <c r="O4283" s="36">
        <v>213</v>
      </c>
    </row>
    <row r="4284" spans="3:15" x14ac:dyDescent="0.25">
      <c r="C4284" s="1">
        <v>1</v>
      </c>
      <c r="D4284" s="1">
        <v>1</v>
      </c>
      <c r="E4284" s="1">
        <v>1</v>
      </c>
      <c r="F4284" s="19">
        <v>4275</v>
      </c>
      <c r="G4284" s="20" t="s">
        <v>3181</v>
      </c>
      <c r="H4284" s="21" t="s">
        <v>18</v>
      </c>
      <c r="K4284" s="33">
        <v>24</v>
      </c>
      <c r="L4284" s="37">
        <v>213</v>
      </c>
      <c r="N4284" s="33">
        <v>9</v>
      </c>
      <c r="O4284" s="37">
        <v>213</v>
      </c>
    </row>
    <row r="4285" spans="3:15" x14ac:dyDescent="0.25">
      <c r="C4285" s="1">
        <v>1</v>
      </c>
      <c r="D4285" s="1">
        <v>1</v>
      </c>
      <c r="E4285" s="1">
        <v>1</v>
      </c>
      <c r="F4285" s="16">
        <v>4276</v>
      </c>
      <c r="G4285" s="17" t="s">
        <v>3182</v>
      </c>
      <c r="H4285" s="18" t="s">
        <v>19</v>
      </c>
      <c r="K4285" s="32">
        <v>20</v>
      </c>
      <c r="L4285" s="36">
        <v>213</v>
      </c>
      <c r="N4285" s="32">
        <v>7</v>
      </c>
      <c r="O4285" s="36">
        <v>213</v>
      </c>
    </row>
    <row r="4286" spans="3:15" x14ac:dyDescent="0.25">
      <c r="C4286" s="1">
        <v>1</v>
      </c>
      <c r="D4286" s="1">
        <v>1</v>
      </c>
      <c r="E4286" s="1">
        <v>1</v>
      </c>
      <c r="F4286" s="19">
        <v>4277</v>
      </c>
      <c r="G4286" s="20" t="s">
        <v>3182</v>
      </c>
      <c r="H4286" s="21" t="s">
        <v>19</v>
      </c>
      <c r="K4286" s="33">
        <v>13</v>
      </c>
      <c r="L4286" s="37">
        <v>213</v>
      </c>
      <c r="N4286" s="33">
        <v>2</v>
      </c>
      <c r="O4286" s="37">
        <v>213</v>
      </c>
    </row>
    <row r="4287" spans="3:15" x14ac:dyDescent="0.25">
      <c r="C4287" s="1">
        <v>1</v>
      </c>
      <c r="D4287" s="1">
        <v>1</v>
      </c>
      <c r="E4287" s="1">
        <v>1</v>
      </c>
      <c r="F4287" s="16">
        <v>4278</v>
      </c>
      <c r="G4287" s="17" t="s">
        <v>3181</v>
      </c>
      <c r="H4287" s="18" t="s">
        <v>18</v>
      </c>
      <c r="K4287" s="32">
        <v>9</v>
      </c>
      <c r="L4287" s="36">
        <v>213</v>
      </c>
      <c r="N4287" s="32">
        <v>4</v>
      </c>
      <c r="O4287" s="36">
        <v>213</v>
      </c>
    </row>
    <row r="4288" spans="3:15" x14ac:dyDescent="0.25">
      <c r="C4288" s="1">
        <v>1</v>
      </c>
      <c r="D4288" s="1">
        <v>1</v>
      </c>
      <c r="E4288" s="1">
        <v>1</v>
      </c>
      <c r="F4288" s="19">
        <v>4279</v>
      </c>
      <c r="G4288" s="20" t="s">
        <v>3181</v>
      </c>
      <c r="H4288" s="21" t="s">
        <v>19</v>
      </c>
      <c r="K4288" s="33">
        <v>40</v>
      </c>
      <c r="L4288" s="37">
        <v>214</v>
      </c>
      <c r="N4288" s="33">
        <v>9</v>
      </c>
      <c r="O4288" s="37">
        <v>214</v>
      </c>
    </row>
    <row r="4289" spans="3:15" x14ac:dyDescent="0.25">
      <c r="C4289" s="1">
        <v>1</v>
      </c>
      <c r="D4289" s="1">
        <v>1</v>
      </c>
      <c r="E4289" s="1">
        <v>1</v>
      </c>
      <c r="F4289" s="16">
        <v>4280</v>
      </c>
      <c r="G4289" s="17" t="s">
        <v>3182</v>
      </c>
      <c r="H4289" s="18" t="s">
        <v>19</v>
      </c>
      <c r="K4289" s="32">
        <v>35</v>
      </c>
      <c r="L4289" s="36">
        <v>214</v>
      </c>
      <c r="N4289" s="32">
        <v>8</v>
      </c>
      <c r="O4289" s="36">
        <v>214</v>
      </c>
    </row>
    <row r="4290" spans="3:15" x14ac:dyDescent="0.25">
      <c r="C4290" s="1">
        <v>1</v>
      </c>
      <c r="D4290" s="1">
        <v>1</v>
      </c>
      <c r="E4290" s="1">
        <v>1</v>
      </c>
      <c r="F4290" s="19">
        <v>4281</v>
      </c>
      <c r="G4290" s="20" t="s">
        <v>3264</v>
      </c>
      <c r="H4290" s="21" t="s">
        <v>19</v>
      </c>
      <c r="K4290" s="33">
        <v>27</v>
      </c>
      <c r="L4290" s="37">
        <v>214</v>
      </c>
      <c r="N4290" s="33">
        <v>4</v>
      </c>
      <c r="O4290" s="37">
        <v>214</v>
      </c>
    </row>
    <row r="4291" spans="3:15" x14ac:dyDescent="0.25">
      <c r="C4291" s="1">
        <v>1</v>
      </c>
      <c r="D4291" s="1">
        <v>1</v>
      </c>
      <c r="E4291" s="1">
        <v>1</v>
      </c>
      <c r="F4291" s="16">
        <v>4282</v>
      </c>
      <c r="G4291" s="17" t="s">
        <v>3181</v>
      </c>
      <c r="H4291" s="18" t="s">
        <v>19</v>
      </c>
      <c r="K4291" s="32">
        <v>28</v>
      </c>
      <c r="L4291" s="36">
        <v>214</v>
      </c>
      <c r="N4291" s="32">
        <v>5</v>
      </c>
      <c r="O4291" s="36">
        <v>214</v>
      </c>
    </row>
    <row r="4292" spans="3:15" x14ac:dyDescent="0.25">
      <c r="C4292" s="1">
        <v>1</v>
      </c>
      <c r="D4292" s="1">
        <v>1</v>
      </c>
      <c r="E4292" s="1">
        <v>1</v>
      </c>
      <c r="F4292" s="19">
        <v>4283</v>
      </c>
      <c r="G4292" s="20" t="s">
        <v>3264</v>
      </c>
      <c r="H4292" s="21" t="s">
        <v>19</v>
      </c>
      <c r="K4292" s="33">
        <v>27</v>
      </c>
      <c r="L4292" s="37">
        <v>214</v>
      </c>
      <c r="N4292" s="33">
        <v>4</v>
      </c>
      <c r="O4292" s="37">
        <v>214</v>
      </c>
    </row>
    <row r="4293" spans="3:15" x14ac:dyDescent="0.25">
      <c r="C4293" s="1">
        <v>1</v>
      </c>
      <c r="D4293" s="1">
        <v>1</v>
      </c>
      <c r="E4293" s="1">
        <v>1</v>
      </c>
      <c r="F4293" s="16">
        <v>4284</v>
      </c>
      <c r="G4293" s="17" t="s">
        <v>3181</v>
      </c>
      <c r="H4293" s="18" t="s">
        <v>19</v>
      </c>
      <c r="K4293" s="32">
        <v>33</v>
      </c>
      <c r="L4293" s="36">
        <v>214</v>
      </c>
      <c r="N4293" s="32">
        <v>9</v>
      </c>
      <c r="O4293" s="36">
        <v>214</v>
      </c>
    </row>
    <row r="4294" spans="3:15" x14ac:dyDescent="0.25">
      <c r="C4294" s="1">
        <v>1</v>
      </c>
      <c r="D4294" s="1">
        <v>1</v>
      </c>
      <c r="E4294" s="1">
        <v>1</v>
      </c>
      <c r="F4294" s="19">
        <v>4285</v>
      </c>
      <c r="G4294" s="20" t="s">
        <v>3181</v>
      </c>
      <c r="H4294" s="21" t="s">
        <v>18</v>
      </c>
      <c r="K4294" s="33">
        <v>27</v>
      </c>
      <c r="L4294" s="37">
        <v>214</v>
      </c>
      <c r="N4294" s="33">
        <v>2</v>
      </c>
      <c r="O4294" s="37">
        <v>214</v>
      </c>
    </row>
    <row r="4295" spans="3:15" x14ac:dyDescent="0.25">
      <c r="C4295" s="1">
        <v>1</v>
      </c>
      <c r="D4295" s="1">
        <v>1</v>
      </c>
      <c r="E4295" s="1">
        <v>1</v>
      </c>
      <c r="F4295" s="16">
        <v>4286</v>
      </c>
      <c r="G4295" s="17" t="s">
        <v>3264</v>
      </c>
      <c r="H4295" s="18" t="s">
        <v>19</v>
      </c>
      <c r="K4295" s="32">
        <v>37</v>
      </c>
      <c r="L4295" s="36">
        <v>214</v>
      </c>
      <c r="N4295" s="32">
        <v>15</v>
      </c>
      <c r="O4295" s="36">
        <v>214</v>
      </c>
    </row>
    <row r="4296" spans="3:15" x14ac:dyDescent="0.25">
      <c r="C4296" s="1">
        <v>1</v>
      </c>
      <c r="D4296" s="1">
        <v>1</v>
      </c>
      <c r="E4296" s="1">
        <v>1</v>
      </c>
      <c r="F4296" s="19">
        <v>4287</v>
      </c>
      <c r="G4296" s="20" t="s">
        <v>3181</v>
      </c>
      <c r="H4296" s="21" t="s">
        <v>18</v>
      </c>
      <c r="K4296" s="33">
        <v>29</v>
      </c>
      <c r="L4296" s="37">
        <v>214</v>
      </c>
      <c r="N4296" s="33">
        <v>7</v>
      </c>
      <c r="O4296" s="37">
        <v>214</v>
      </c>
    </row>
    <row r="4297" spans="3:15" x14ac:dyDescent="0.25">
      <c r="C4297" s="1">
        <v>1</v>
      </c>
      <c r="D4297" s="1">
        <v>1</v>
      </c>
      <c r="E4297" s="1">
        <v>1</v>
      </c>
      <c r="F4297" s="16">
        <v>4288</v>
      </c>
      <c r="G4297" s="17" t="s">
        <v>3182</v>
      </c>
      <c r="H4297" s="18" t="s">
        <v>19</v>
      </c>
      <c r="K4297" s="32">
        <v>31</v>
      </c>
      <c r="L4297" s="36">
        <v>214</v>
      </c>
      <c r="N4297" s="32">
        <v>8</v>
      </c>
      <c r="O4297" s="36">
        <v>214</v>
      </c>
    </row>
    <row r="4298" spans="3:15" x14ac:dyDescent="0.25">
      <c r="C4298" s="1">
        <v>1</v>
      </c>
      <c r="D4298" s="1">
        <v>1</v>
      </c>
      <c r="E4298" s="1">
        <v>1</v>
      </c>
      <c r="F4298" s="19">
        <v>4289</v>
      </c>
      <c r="G4298" s="20" t="s">
        <v>3181</v>
      </c>
      <c r="H4298" s="21" t="s">
        <v>18</v>
      </c>
      <c r="K4298" s="33">
        <v>35</v>
      </c>
      <c r="L4298" s="37">
        <v>214</v>
      </c>
      <c r="N4298" s="33">
        <v>7</v>
      </c>
      <c r="O4298" s="37">
        <v>214</v>
      </c>
    </row>
    <row r="4299" spans="3:15" x14ac:dyDescent="0.25">
      <c r="C4299" s="1">
        <v>1</v>
      </c>
      <c r="D4299" s="1">
        <v>1</v>
      </c>
      <c r="E4299" s="1">
        <v>1</v>
      </c>
      <c r="F4299" s="16">
        <v>4290</v>
      </c>
      <c r="G4299" s="17" t="s">
        <v>3264</v>
      </c>
      <c r="H4299" s="18" t="s">
        <v>18</v>
      </c>
      <c r="K4299" s="32">
        <v>24</v>
      </c>
      <c r="L4299" s="36">
        <v>214</v>
      </c>
      <c r="N4299" s="32">
        <v>4</v>
      </c>
      <c r="O4299" s="36">
        <v>214</v>
      </c>
    </row>
    <row r="4300" spans="3:15" x14ac:dyDescent="0.25">
      <c r="C4300" s="1">
        <v>1</v>
      </c>
      <c r="D4300" s="1">
        <v>1</v>
      </c>
      <c r="E4300" s="1">
        <v>1</v>
      </c>
      <c r="F4300" s="19">
        <v>4291</v>
      </c>
      <c r="G4300" s="20" t="s">
        <v>3181</v>
      </c>
      <c r="H4300" s="21" t="s">
        <v>19</v>
      </c>
      <c r="K4300" s="33">
        <v>21</v>
      </c>
      <c r="L4300" s="37">
        <v>214</v>
      </c>
      <c r="N4300" s="33">
        <v>3</v>
      </c>
      <c r="O4300" s="37">
        <v>214</v>
      </c>
    </row>
    <row r="4301" spans="3:15" x14ac:dyDescent="0.25">
      <c r="C4301" s="1">
        <v>1</v>
      </c>
      <c r="D4301" s="1">
        <v>1</v>
      </c>
      <c r="E4301" s="1">
        <v>1</v>
      </c>
      <c r="F4301" s="16">
        <v>4292</v>
      </c>
      <c r="G4301" s="17" t="s">
        <v>3181</v>
      </c>
      <c r="H4301" s="18" t="s">
        <v>19</v>
      </c>
      <c r="K4301" s="32">
        <v>33</v>
      </c>
      <c r="L4301" s="36">
        <v>214</v>
      </c>
      <c r="N4301" s="32">
        <v>8</v>
      </c>
      <c r="O4301" s="36">
        <v>214</v>
      </c>
    </row>
    <row r="4302" spans="3:15" x14ac:dyDescent="0.25">
      <c r="C4302" s="1">
        <v>1</v>
      </c>
      <c r="D4302" s="1">
        <v>1</v>
      </c>
      <c r="E4302" s="1">
        <v>1</v>
      </c>
      <c r="F4302" s="19">
        <v>4293</v>
      </c>
      <c r="G4302" s="20" t="s">
        <v>3181</v>
      </c>
      <c r="H4302" s="21" t="s">
        <v>19</v>
      </c>
      <c r="K4302" s="33">
        <v>28</v>
      </c>
      <c r="L4302" s="37">
        <v>214</v>
      </c>
      <c r="N4302" s="33">
        <v>8</v>
      </c>
      <c r="O4302" s="37">
        <v>214</v>
      </c>
    </row>
    <row r="4303" spans="3:15" x14ac:dyDescent="0.25">
      <c r="C4303" s="1">
        <v>1</v>
      </c>
      <c r="D4303" s="1">
        <v>1</v>
      </c>
      <c r="E4303" s="1">
        <v>1</v>
      </c>
      <c r="F4303" s="16">
        <v>4294</v>
      </c>
      <c r="G4303" s="17" t="s">
        <v>3264</v>
      </c>
      <c r="H4303" s="18" t="s">
        <v>19</v>
      </c>
      <c r="K4303" s="32">
        <v>19</v>
      </c>
      <c r="L4303" s="36">
        <v>214</v>
      </c>
      <c r="N4303" s="32">
        <v>4</v>
      </c>
      <c r="O4303" s="36">
        <v>214</v>
      </c>
    </row>
    <row r="4304" spans="3:15" x14ac:dyDescent="0.25">
      <c r="C4304" s="1">
        <v>1</v>
      </c>
      <c r="D4304" s="1">
        <v>1</v>
      </c>
      <c r="E4304" s="1">
        <v>1</v>
      </c>
      <c r="F4304" s="19">
        <v>4295</v>
      </c>
      <c r="G4304" s="20" t="s">
        <v>3264</v>
      </c>
      <c r="H4304" s="21" t="s">
        <v>18</v>
      </c>
      <c r="K4304" s="33">
        <v>22</v>
      </c>
      <c r="L4304" s="37">
        <v>214</v>
      </c>
      <c r="N4304" s="33">
        <v>5</v>
      </c>
      <c r="O4304" s="37">
        <v>214</v>
      </c>
    </row>
    <row r="4305" spans="3:15" x14ac:dyDescent="0.25">
      <c r="C4305" s="1">
        <v>1</v>
      </c>
      <c r="D4305" s="1">
        <v>1</v>
      </c>
      <c r="E4305" s="1">
        <v>1</v>
      </c>
      <c r="F4305" s="16">
        <v>4296</v>
      </c>
      <c r="G4305" s="17" t="s">
        <v>3182</v>
      </c>
      <c r="H4305" s="18" t="s">
        <v>18</v>
      </c>
      <c r="K4305" s="32">
        <v>11</v>
      </c>
      <c r="L4305" s="36">
        <v>214</v>
      </c>
      <c r="N4305" s="32">
        <v>0</v>
      </c>
      <c r="O4305" s="36">
        <v>214</v>
      </c>
    </row>
    <row r="4306" spans="3:15" x14ac:dyDescent="0.25">
      <c r="C4306" s="1">
        <v>1</v>
      </c>
      <c r="D4306" s="1">
        <v>1</v>
      </c>
      <c r="E4306" s="1">
        <v>1</v>
      </c>
      <c r="F4306" s="19">
        <v>4297</v>
      </c>
      <c r="G4306" s="20" t="s">
        <v>3264</v>
      </c>
      <c r="H4306" s="21" t="s">
        <v>19</v>
      </c>
      <c r="K4306" s="33">
        <v>28</v>
      </c>
      <c r="L4306" s="37">
        <v>214</v>
      </c>
      <c r="N4306" s="33">
        <v>1</v>
      </c>
      <c r="O4306" s="37">
        <v>214</v>
      </c>
    </row>
    <row r="4307" spans="3:15" x14ac:dyDescent="0.25">
      <c r="C4307" s="1">
        <v>1</v>
      </c>
      <c r="D4307" s="1">
        <v>1</v>
      </c>
      <c r="E4307" s="1">
        <v>1</v>
      </c>
      <c r="F4307" s="16">
        <v>4298</v>
      </c>
      <c r="G4307" s="17" t="s">
        <v>3264</v>
      </c>
      <c r="H4307" s="18" t="s">
        <v>18</v>
      </c>
      <c r="K4307" s="32">
        <v>10</v>
      </c>
      <c r="L4307" s="36">
        <v>214</v>
      </c>
      <c r="N4307" s="32">
        <v>3</v>
      </c>
      <c r="O4307" s="36">
        <v>214</v>
      </c>
    </row>
    <row r="4308" spans="3:15" x14ac:dyDescent="0.25">
      <c r="C4308" s="1">
        <v>1</v>
      </c>
      <c r="D4308" s="1">
        <v>1</v>
      </c>
      <c r="E4308" s="1">
        <v>1</v>
      </c>
      <c r="F4308" s="19">
        <v>4299</v>
      </c>
      <c r="G4308" s="20" t="s">
        <v>3181</v>
      </c>
      <c r="H4308" s="21" t="s">
        <v>19</v>
      </c>
      <c r="K4308" s="33">
        <v>15</v>
      </c>
      <c r="L4308" s="37">
        <v>214</v>
      </c>
      <c r="N4308" s="33">
        <v>3</v>
      </c>
      <c r="O4308" s="37">
        <v>214</v>
      </c>
    </row>
    <row r="4309" spans="3:15" x14ac:dyDescent="0.25">
      <c r="C4309" s="1">
        <v>1</v>
      </c>
      <c r="D4309" s="1">
        <v>1</v>
      </c>
      <c r="E4309" s="1">
        <v>1</v>
      </c>
      <c r="F4309" s="16">
        <v>4300</v>
      </c>
      <c r="G4309" s="17" t="s">
        <v>3181</v>
      </c>
      <c r="H4309" s="18" t="s">
        <v>18</v>
      </c>
      <c r="K4309" s="32">
        <v>24</v>
      </c>
      <c r="L4309" s="36">
        <v>214</v>
      </c>
      <c r="N4309" s="32">
        <v>10</v>
      </c>
      <c r="O4309" s="36">
        <v>214</v>
      </c>
    </row>
    <row r="4310" spans="3:15" x14ac:dyDescent="0.25">
      <c r="C4310" s="1">
        <v>1</v>
      </c>
      <c r="D4310" s="1">
        <v>1</v>
      </c>
      <c r="E4310" s="1">
        <v>1</v>
      </c>
      <c r="F4310" s="19">
        <v>4301</v>
      </c>
      <c r="G4310" s="20" t="s">
        <v>3264</v>
      </c>
      <c r="H4310" s="21" t="s">
        <v>18</v>
      </c>
      <c r="K4310" s="33">
        <v>25</v>
      </c>
      <c r="L4310" s="37">
        <v>214</v>
      </c>
      <c r="N4310" s="33">
        <v>3</v>
      </c>
      <c r="O4310" s="37">
        <v>214</v>
      </c>
    </row>
    <row r="4311" spans="3:15" x14ac:dyDescent="0.25">
      <c r="C4311" s="1">
        <v>1</v>
      </c>
      <c r="D4311" s="1">
        <v>1</v>
      </c>
      <c r="E4311" s="1">
        <v>1</v>
      </c>
      <c r="F4311" s="16">
        <v>4302</v>
      </c>
      <c r="G4311" s="17" t="s">
        <v>3181</v>
      </c>
      <c r="H4311" s="18" t="s">
        <v>19</v>
      </c>
      <c r="K4311" s="32">
        <v>19</v>
      </c>
      <c r="L4311" s="36">
        <v>214</v>
      </c>
      <c r="N4311" s="32">
        <v>4</v>
      </c>
      <c r="O4311" s="36">
        <v>214</v>
      </c>
    </row>
    <row r="4312" spans="3:15" x14ac:dyDescent="0.25">
      <c r="C4312" s="1">
        <v>1</v>
      </c>
      <c r="D4312" s="1">
        <v>1</v>
      </c>
      <c r="E4312" s="1">
        <v>1</v>
      </c>
      <c r="F4312" s="19">
        <v>4303</v>
      </c>
      <c r="G4312" s="20" t="s">
        <v>3264</v>
      </c>
      <c r="H4312" s="21" t="s">
        <v>18</v>
      </c>
      <c r="K4312" s="33">
        <v>21</v>
      </c>
      <c r="L4312" s="37">
        <v>214</v>
      </c>
      <c r="N4312" s="33">
        <v>3</v>
      </c>
      <c r="O4312" s="37">
        <v>214</v>
      </c>
    </row>
    <row r="4313" spans="3:15" x14ac:dyDescent="0.25">
      <c r="C4313" s="1">
        <v>1</v>
      </c>
      <c r="D4313" s="1">
        <v>1</v>
      </c>
      <c r="E4313" s="1">
        <v>1</v>
      </c>
      <c r="F4313" s="16">
        <v>4304</v>
      </c>
      <c r="G4313" s="17" t="s">
        <v>3182</v>
      </c>
      <c r="H4313" s="18" t="s">
        <v>18</v>
      </c>
      <c r="K4313" s="32">
        <v>18</v>
      </c>
      <c r="L4313" s="36">
        <v>214</v>
      </c>
      <c r="N4313" s="32">
        <v>2</v>
      </c>
      <c r="O4313" s="36">
        <v>214</v>
      </c>
    </row>
    <row r="4314" spans="3:15" x14ac:dyDescent="0.25">
      <c r="C4314" s="1">
        <v>1</v>
      </c>
      <c r="D4314" s="1">
        <v>1</v>
      </c>
      <c r="E4314" s="1">
        <v>1</v>
      </c>
      <c r="F4314" s="19">
        <v>4305</v>
      </c>
      <c r="G4314" s="20" t="s">
        <v>3181</v>
      </c>
      <c r="H4314" s="21" t="s">
        <v>18</v>
      </c>
      <c r="K4314" s="33">
        <v>31</v>
      </c>
      <c r="L4314" s="37">
        <v>214</v>
      </c>
      <c r="N4314" s="33">
        <v>11</v>
      </c>
      <c r="O4314" s="37">
        <v>214</v>
      </c>
    </row>
    <row r="4315" spans="3:15" x14ac:dyDescent="0.25">
      <c r="C4315" s="1">
        <v>1</v>
      </c>
      <c r="D4315" s="1">
        <v>1</v>
      </c>
      <c r="E4315" s="1">
        <v>1</v>
      </c>
      <c r="F4315" s="16">
        <v>4306</v>
      </c>
      <c r="G4315" s="17" t="s">
        <v>3181</v>
      </c>
      <c r="H4315" s="18" t="s">
        <v>18</v>
      </c>
      <c r="K4315" s="32">
        <v>15</v>
      </c>
      <c r="L4315" s="36">
        <v>214</v>
      </c>
      <c r="N4315" s="32">
        <v>4</v>
      </c>
      <c r="O4315" s="36">
        <v>214</v>
      </c>
    </row>
    <row r="4316" spans="3:15" x14ac:dyDescent="0.25">
      <c r="C4316" s="1">
        <v>1</v>
      </c>
      <c r="D4316" s="1">
        <v>1</v>
      </c>
      <c r="E4316" s="1">
        <v>1</v>
      </c>
      <c r="F4316" s="19">
        <v>4307</v>
      </c>
      <c r="G4316" s="20" t="s">
        <v>3264</v>
      </c>
      <c r="H4316" s="21" t="s">
        <v>18</v>
      </c>
      <c r="K4316" s="33">
        <v>22</v>
      </c>
      <c r="L4316" s="37">
        <v>214</v>
      </c>
      <c r="N4316" s="33">
        <v>4</v>
      </c>
      <c r="O4316" s="37">
        <v>214</v>
      </c>
    </row>
    <row r="4317" spans="3:15" x14ac:dyDescent="0.25">
      <c r="C4317" s="1">
        <v>1</v>
      </c>
      <c r="D4317" s="1">
        <v>1</v>
      </c>
      <c r="E4317" s="1">
        <v>1</v>
      </c>
      <c r="F4317" s="16">
        <v>4308</v>
      </c>
      <c r="G4317" s="17" t="s">
        <v>3181</v>
      </c>
      <c r="H4317" s="18" t="s">
        <v>18</v>
      </c>
      <c r="K4317" s="32">
        <v>24</v>
      </c>
      <c r="L4317" s="36">
        <v>214</v>
      </c>
      <c r="N4317" s="32">
        <v>8</v>
      </c>
      <c r="O4317" s="36">
        <v>214</v>
      </c>
    </row>
    <row r="4318" spans="3:15" x14ac:dyDescent="0.25">
      <c r="C4318" s="1">
        <v>1</v>
      </c>
      <c r="D4318" s="1">
        <v>1</v>
      </c>
      <c r="E4318" s="1">
        <v>1</v>
      </c>
      <c r="F4318" s="19">
        <v>4309</v>
      </c>
      <c r="G4318" s="20" t="s">
        <v>3181</v>
      </c>
      <c r="H4318" s="21" t="s">
        <v>18</v>
      </c>
      <c r="K4318" s="33">
        <v>27</v>
      </c>
      <c r="L4318" s="37">
        <v>214</v>
      </c>
      <c r="N4318" s="33">
        <v>12</v>
      </c>
      <c r="O4318" s="37">
        <v>214</v>
      </c>
    </row>
    <row r="4319" spans="3:15" x14ac:dyDescent="0.25">
      <c r="C4319" s="1">
        <v>1</v>
      </c>
      <c r="D4319" s="1">
        <v>1</v>
      </c>
      <c r="E4319" s="1">
        <v>1</v>
      </c>
      <c r="F4319" s="16">
        <v>4310</v>
      </c>
      <c r="G4319" s="17" t="s">
        <v>3181</v>
      </c>
      <c r="H4319" s="18" t="s">
        <v>18</v>
      </c>
      <c r="K4319" s="32">
        <v>11</v>
      </c>
      <c r="L4319" s="36">
        <v>214</v>
      </c>
      <c r="N4319" s="32">
        <v>3</v>
      </c>
      <c r="O4319" s="36">
        <v>214</v>
      </c>
    </row>
    <row r="4320" spans="3:15" x14ac:dyDescent="0.25">
      <c r="C4320" s="1">
        <v>1</v>
      </c>
      <c r="D4320" s="1">
        <v>1</v>
      </c>
      <c r="E4320" s="1">
        <v>1</v>
      </c>
      <c r="F4320" s="19">
        <v>4311</v>
      </c>
      <c r="G4320" s="20" t="s">
        <v>3181</v>
      </c>
      <c r="H4320" s="21" t="s">
        <v>18</v>
      </c>
      <c r="K4320" s="33">
        <v>25</v>
      </c>
      <c r="L4320" s="37">
        <v>215</v>
      </c>
      <c r="N4320" s="33">
        <v>3</v>
      </c>
      <c r="O4320" s="37">
        <v>215</v>
      </c>
    </row>
    <row r="4321" spans="3:15" x14ac:dyDescent="0.25">
      <c r="C4321" s="1">
        <v>1</v>
      </c>
      <c r="D4321" s="1">
        <v>1</v>
      </c>
      <c r="E4321" s="1">
        <v>1</v>
      </c>
      <c r="F4321" s="16">
        <v>4312</v>
      </c>
      <c r="G4321" s="17" t="s">
        <v>3264</v>
      </c>
      <c r="H4321" s="18" t="s">
        <v>19</v>
      </c>
      <c r="K4321" s="32">
        <v>28</v>
      </c>
      <c r="L4321" s="36">
        <v>215</v>
      </c>
      <c r="N4321" s="32">
        <v>5</v>
      </c>
      <c r="O4321" s="36">
        <v>215</v>
      </c>
    </row>
    <row r="4322" spans="3:15" x14ac:dyDescent="0.25">
      <c r="C4322" s="1">
        <v>1</v>
      </c>
      <c r="D4322" s="1">
        <v>1</v>
      </c>
      <c r="E4322" s="1">
        <v>1</v>
      </c>
      <c r="F4322" s="19">
        <v>4313</v>
      </c>
      <c r="G4322" s="20" t="s">
        <v>3264</v>
      </c>
      <c r="H4322" s="21" t="s">
        <v>18</v>
      </c>
      <c r="K4322" s="33">
        <v>24</v>
      </c>
      <c r="L4322" s="37">
        <v>215</v>
      </c>
      <c r="N4322" s="33">
        <v>2</v>
      </c>
      <c r="O4322" s="37">
        <v>215</v>
      </c>
    </row>
    <row r="4323" spans="3:15" x14ac:dyDescent="0.25">
      <c r="C4323" s="1">
        <v>1</v>
      </c>
      <c r="D4323" s="1">
        <v>1</v>
      </c>
      <c r="E4323" s="1">
        <v>1</v>
      </c>
      <c r="F4323" s="16">
        <v>4314</v>
      </c>
      <c r="G4323" s="17" t="s">
        <v>3264</v>
      </c>
      <c r="H4323" s="18" t="s">
        <v>19</v>
      </c>
      <c r="K4323" s="32">
        <v>42</v>
      </c>
      <c r="L4323" s="36">
        <v>215</v>
      </c>
      <c r="N4323" s="32">
        <v>8</v>
      </c>
      <c r="O4323" s="36">
        <v>215</v>
      </c>
    </row>
    <row r="4324" spans="3:15" x14ac:dyDescent="0.25">
      <c r="C4324" s="1">
        <v>1</v>
      </c>
      <c r="D4324" s="1">
        <v>1</v>
      </c>
      <c r="E4324" s="1">
        <v>1</v>
      </c>
      <c r="F4324" s="19">
        <v>4315</v>
      </c>
      <c r="G4324" s="20" t="s">
        <v>3181</v>
      </c>
      <c r="H4324" s="21" t="s">
        <v>19</v>
      </c>
      <c r="K4324" s="33">
        <v>31</v>
      </c>
      <c r="L4324" s="37">
        <v>215</v>
      </c>
      <c r="N4324" s="33">
        <v>7</v>
      </c>
      <c r="O4324" s="37">
        <v>215</v>
      </c>
    </row>
    <row r="4325" spans="3:15" x14ac:dyDescent="0.25">
      <c r="C4325" s="1">
        <v>1</v>
      </c>
      <c r="D4325" s="1">
        <v>1</v>
      </c>
      <c r="E4325" s="1">
        <v>1</v>
      </c>
      <c r="F4325" s="16">
        <v>4316</v>
      </c>
      <c r="G4325" s="17" t="s">
        <v>3182</v>
      </c>
      <c r="H4325" s="18" t="s">
        <v>19</v>
      </c>
      <c r="K4325" s="32">
        <v>42</v>
      </c>
      <c r="L4325" s="36">
        <v>215</v>
      </c>
      <c r="N4325" s="32">
        <v>11</v>
      </c>
      <c r="O4325" s="36">
        <v>215</v>
      </c>
    </row>
    <row r="4326" spans="3:15" x14ac:dyDescent="0.25">
      <c r="C4326" s="1">
        <v>1</v>
      </c>
      <c r="D4326" s="1">
        <v>1</v>
      </c>
      <c r="E4326" s="1">
        <v>1</v>
      </c>
      <c r="F4326" s="19">
        <v>4317</v>
      </c>
      <c r="G4326" s="20" t="s">
        <v>3181</v>
      </c>
      <c r="H4326" s="21" t="s">
        <v>18</v>
      </c>
      <c r="K4326" s="33">
        <v>32</v>
      </c>
      <c r="L4326" s="37">
        <v>215</v>
      </c>
      <c r="N4326" s="33">
        <v>6</v>
      </c>
      <c r="O4326" s="37">
        <v>215</v>
      </c>
    </row>
    <row r="4327" spans="3:15" x14ac:dyDescent="0.25">
      <c r="C4327" s="1">
        <v>1</v>
      </c>
      <c r="D4327" s="1">
        <v>1</v>
      </c>
      <c r="E4327" s="1">
        <v>1</v>
      </c>
      <c r="F4327" s="16">
        <v>4318</v>
      </c>
      <c r="G4327" s="17" t="s">
        <v>3264</v>
      </c>
      <c r="H4327" s="18" t="s">
        <v>19</v>
      </c>
      <c r="K4327" s="32">
        <v>31</v>
      </c>
      <c r="L4327" s="36">
        <v>215</v>
      </c>
      <c r="N4327" s="32">
        <v>5</v>
      </c>
      <c r="O4327" s="36">
        <v>215</v>
      </c>
    </row>
    <row r="4328" spans="3:15" x14ac:dyDescent="0.25">
      <c r="C4328" s="1">
        <v>1</v>
      </c>
      <c r="D4328" s="1">
        <v>1</v>
      </c>
      <c r="E4328" s="1">
        <v>1</v>
      </c>
      <c r="F4328" s="19">
        <v>4319</v>
      </c>
      <c r="G4328" s="20" t="s">
        <v>3182</v>
      </c>
      <c r="H4328" s="21" t="s">
        <v>18</v>
      </c>
      <c r="K4328" s="33">
        <v>15</v>
      </c>
      <c r="L4328" s="37">
        <v>215</v>
      </c>
      <c r="N4328" s="33">
        <v>4</v>
      </c>
      <c r="O4328" s="37">
        <v>215</v>
      </c>
    </row>
    <row r="4329" spans="3:15" x14ac:dyDescent="0.25">
      <c r="C4329" s="1">
        <v>1</v>
      </c>
      <c r="D4329" s="1">
        <v>1</v>
      </c>
      <c r="E4329" s="1">
        <v>1</v>
      </c>
      <c r="F4329" s="16">
        <v>4320</v>
      </c>
      <c r="G4329" s="17" t="s">
        <v>3264</v>
      </c>
      <c r="H4329" s="18" t="s">
        <v>18</v>
      </c>
      <c r="K4329" s="32">
        <v>25</v>
      </c>
      <c r="L4329" s="36">
        <v>215</v>
      </c>
      <c r="N4329" s="32">
        <v>7</v>
      </c>
      <c r="O4329" s="36">
        <v>215</v>
      </c>
    </row>
    <row r="4330" spans="3:15" x14ac:dyDescent="0.25">
      <c r="C4330" s="1">
        <v>1</v>
      </c>
      <c r="D4330" s="1">
        <v>1</v>
      </c>
      <c r="E4330" s="1">
        <v>1</v>
      </c>
      <c r="F4330" s="19">
        <v>4321</v>
      </c>
      <c r="G4330" s="20" t="s">
        <v>3264</v>
      </c>
      <c r="H4330" s="21" t="s">
        <v>19</v>
      </c>
      <c r="K4330" s="33">
        <v>17</v>
      </c>
      <c r="L4330" s="37">
        <v>215</v>
      </c>
      <c r="N4330" s="33">
        <v>3</v>
      </c>
      <c r="O4330" s="37">
        <v>215</v>
      </c>
    </row>
    <row r="4331" spans="3:15" x14ac:dyDescent="0.25">
      <c r="C4331" s="1">
        <v>1</v>
      </c>
      <c r="D4331" s="1">
        <v>1</v>
      </c>
      <c r="E4331" s="1">
        <v>1</v>
      </c>
      <c r="F4331" s="16">
        <v>4322</v>
      </c>
      <c r="G4331" s="17" t="s">
        <v>3181</v>
      </c>
      <c r="H4331" s="18" t="s">
        <v>18</v>
      </c>
      <c r="K4331" s="32">
        <v>19</v>
      </c>
      <c r="L4331" s="36">
        <v>215</v>
      </c>
      <c r="N4331" s="32">
        <v>6</v>
      </c>
      <c r="O4331" s="36">
        <v>215</v>
      </c>
    </row>
    <row r="4332" spans="3:15" x14ac:dyDescent="0.25">
      <c r="C4332" s="1">
        <v>1</v>
      </c>
      <c r="D4332" s="1">
        <v>1</v>
      </c>
      <c r="E4332" s="1">
        <v>1</v>
      </c>
      <c r="F4332" s="19">
        <v>4323</v>
      </c>
      <c r="G4332" s="20" t="s">
        <v>3182</v>
      </c>
      <c r="H4332" s="21" t="s">
        <v>19</v>
      </c>
      <c r="K4332" s="33">
        <v>32</v>
      </c>
      <c r="L4332" s="37">
        <v>215</v>
      </c>
      <c r="N4332" s="33">
        <v>5</v>
      </c>
      <c r="O4332" s="37">
        <v>215</v>
      </c>
    </row>
    <row r="4333" spans="3:15" x14ac:dyDescent="0.25">
      <c r="C4333" s="1">
        <v>1</v>
      </c>
      <c r="D4333" s="1">
        <v>1</v>
      </c>
      <c r="E4333" s="1">
        <v>1</v>
      </c>
      <c r="F4333" s="16">
        <v>4324</v>
      </c>
      <c r="G4333" s="17" t="s">
        <v>3181</v>
      </c>
      <c r="H4333" s="18" t="s">
        <v>18</v>
      </c>
      <c r="K4333" s="32">
        <v>23</v>
      </c>
      <c r="L4333" s="36">
        <v>215</v>
      </c>
      <c r="N4333" s="32">
        <v>4</v>
      </c>
      <c r="O4333" s="36">
        <v>215</v>
      </c>
    </row>
    <row r="4334" spans="3:15" x14ac:dyDescent="0.25">
      <c r="C4334" s="1">
        <v>1</v>
      </c>
      <c r="D4334" s="1">
        <v>1</v>
      </c>
      <c r="E4334" s="1">
        <v>1</v>
      </c>
      <c r="F4334" s="19">
        <v>4325</v>
      </c>
      <c r="G4334" s="20" t="s">
        <v>3181</v>
      </c>
      <c r="H4334" s="21" t="s">
        <v>19</v>
      </c>
      <c r="K4334" s="33">
        <v>32</v>
      </c>
      <c r="L4334" s="37">
        <v>215</v>
      </c>
      <c r="N4334" s="33">
        <v>8</v>
      </c>
      <c r="O4334" s="37">
        <v>215</v>
      </c>
    </row>
    <row r="4335" spans="3:15" x14ac:dyDescent="0.25">
      <c r="C4335" s="1">
        <v>1</v>
      </c>
      <c r="D4335" s="1">
        <v>1</v>
      </c>
      <c r="E4335" s="1">
        <v>1</v>
      </c>
      <c r="F4335" s="16">
        <v>4326</v>
      </c>
      <c r="G4335" s="17" t="s">
        <v>3264</v>
      </c>
      <c r="H4335" s="18" t="s">
        <v>18</v>
      </c>
      <c r="K4335" s="32">
        <v>18</v>
      </c>
      <c r="L4335" s="36">
        <v>215</v>
      </c>
      <c r="N4335" s="32">
        <v>4</v>
      </c>
      <c r="O4335" s="36">
        <v>215</v>
      </c>
    </row>
    <row r="4336" spans="3:15" x14ac:dyDescent="0.25">
      <c r="C4336" s="1">
        <v>1</v>
      </c>
      <c r="D4336" s="1">
        <v>1</v>
      </c>
      <c r="E4336" s="1">
        <v>1</v>
      </c>
      <c r="F4336" s="19">
        <v>4327</v>
      </c>
      <c r="G4336" s="20" t="s">
        <v>3181</v>
      </c>
      <c r="H4336" s="21" t="s">
        <v>19</v>
      </c>
      <c r="K4336" s="33">
        <v>28</v>
      </c>
      <c r="L4336" s="37">
        <v>215</v>
      </c>
      <c r="N4336" s="33">
        <v>4</v>
      </c>
      <c r="O4336" s="37">
        <v>215</v>
      </c>
    </row>
    <row r="4337" spans="3:15" x14ac:dyDescent="0.25">
      <c r="C4337" s="1">
        <v>1</v>
      </c>
      <c r="D4337" s="1">
        <v>1</v>
      </c>
      <c r="E4337" s="1">
        <v>1</v>
      </c>
      <c r="F4337" s="16">
        <v>4328</v>
      </c>
      <c r="G4337" s="17" t="s">
        <v>3264</v>
      </c>
      <c r="H4337" s="18" t="s">
        <v>18</v>
      </c>
      <c r="K4337" s="32">
        <v>21</v>
      </c>
      <c r="L4337" s="36">
        <v>215</v>
      </c>
      <c r="N4337" s="32">
        <v>6</v>
      </c>
      <c r="O4337" s="36">
        <v>215</v>
      </c>
    </row>
    <row r="4338" spans="3:15" x14ac:dyDescent="0.25">
      <c r="C4338" s="1">
        <v>1</v>
      </c>
      <c r="D4338" s="1">
        <v>1</v>
      </c>
      <c r="E4338" s="1">
        <v>1</v>
      </c>
      <c r="F4338" s="19">
        <v>4329</v>
      </c>
      <c r="G4338" s="20" t="s">
        <v>3264</v>
      </c>
      <c r="H4338" s="21" t="s">
        <v>18</v>
      </c>
      <c r="K4338" s="33">
        <v>13</v>
      </c>
      <c r="L4338" s="37">
        <v>215</v>
      </c>
      <c r="N4338" s="33">
        <v>1</v>
      </c>
      <c r="O4338" s="37">
        <v>215</v>
      </c>
    </row>
    <row r="4339" spans="3:15" x14ac:dyDescent="0.25">
      <c r="C4339" s="1">
        <v>1</v>
      </c>
      <c r="D4339" s="1">
        <v>1</v>
      </c>
      <c r="E4339" s="1">
        <v>1</v>
      </c>
      <c r="F4339" s="16">
        <v>4330</v>
      </c>
      <c r="G4339" s="17" t="s">
        <v>3264</v>
      </c>
      <c r="H4339" s="18" t="s">
        <v>19</v>
      </c>
      <c r="K4339" s="32">
        <v>15</v>
      </c>
      <c r="L4339" s="36">
        <v>215</v>
      </c>
      <c r="N4339" s="32">
        <v>3</v>
      </c>
      <c r="O4339" s="36">
        <v>215</v>
      </c>
    </row>
    <row r="4340" spans="3:15" x14ac:dyDescent="0.25">
      <c r="C4340" s="1">
        <v>1</v>
      </c>
      <c r="D4340" s="1">
        <v>1</v>
      </c>
      <c r="E4340" s="1">
        <v>1</v>
      </c>
      <c r="F4340" s="19">
        <v>4331</v>
      </c>
      <c r="G4340" s="20" t="s">
        <v>3181</v>
      </c>
      <c r="H4340" s="21" t="s">
        <v>19</v>
      </c>
      <c r="K4340" s="33">
        <v>23</v>
      </c>
      <c r="L4340" s="37">
        <v>215</v>
      </c>
      <c r="N4340" s="33">
        <v>7</v>
      </c>
      <c r="O4340" s="37">
        <v>215</v>
      </c>
    </row>
    <row r="4341" spans="3:15" x14ac:dyDescent="0.25">
      <c r="C4341" s="1">
        <v>1</v>
      </c>
      <c r="D4341" s="1">
        <v>1</v>
      </c>
      <c r="E4341" s="1">
        <v>1</v>
      </c>
      <c r="F4341" s="16">
        <v>4332</v>
      </c>
      <c r="G4341" s="17" t="s">
        <v>3264</v>
      </c>
      <c r="H4341" s="18" t="s">
        <v>19</v>
      </c>
      <c r="K4341" s="32">
        <v>26</v>
      </c>
      <c r="L4341" s="36">
        <v>215</v>
      </c>
      <c r="N4341" s="32">
        <v>9</v>
      </c>
      <c r="O4341" s="36">
        <v>215</v>
      </c>
    </row>
    <row r="4342" spans="3:15" x14ac:dyDescent="0.25">
      <c r="C4342" s="1">
        <v>1</v>
      </c>
      <c r="D4342" s="1">
        <v>1</v>
      </c>
      <c r="E4342" s="1">
        <v>1</v>
      </c>
      <c r="F4342" s="19">
        <v>4333</v>
      </c>
      <c r="G4342" s="20" t="s">
        <v>3264</v>
      </c>
      <c r="H4342" s="21" t="s">
        <v>19</v>
      </c>
      <c r="K4342" s="33">
        <v>22</v>
      </c>
      <c r="L4342" s="37">
        <v>215</v>
      </c>
      <c r="N4342" s="33">
        <v>8</v>
      </c>
      <c r="O4342" s="37">
        <v>215</v>
      </c>
    </row>
    <row r="4343" spans="3:15" x14ac:dyDescent="0.25">
      <c r="C4343" s="1">
        <v>1</v>
      </c>
      <c r="D4343" s="1">
        <v>1</v>
      </c>
      <c r="E4343" s="1">
        <v>1</v>
      </c>
      <c r="F4343" s="16">
        <v>4334</v>
      </c>
      <c r="G4343" s="17" t="s">
        <v>3181</v>
      </c>
      <c r="H4343" s="18" t="s">
        <v>19</v>
      </c>
      <c r="K4343" s="32">
        <v>24</v>
      </c>
      <c r="L4343" s="36">
        <v>215</v>
      </c>
      <c r="N4343" s="32">
        <v>8</v>
      </c>
      <c r="O4343" s="36">
        <v>215</v>
      </c>
    </row>
    <row r="4344" spans="3:15" x14ac:dyDescent="0.25">
      <c r="C4344" s="1">
        <v>1</v>
      </c>
      <c r="D4344" s="1">
        <v>1</v>
      </c>
      <c r="E4344" s="1">
        <v>1</v>
      </c>
      <c r="F4344" s="19">
        <v>4335</v>
      </c>
      <c r="G4344" s="20" t="s">
        <v>3181</v>
      </c>
      <c r="H4344" s="21" t="s">
        <v>19</v>
      </c>
      <c r="K4344" s="33">
        <v>20</v>
      </c>
      <c r="L4344" s="37">
        <v>215</v>
      </c>
      <c r="N4344" s="33">
        <v>8</v>
      </c>
      <c r="O4344" s="37">
        <v>215</v>
      </c>
    </row>
    <row r="4345" spans="3:15" x14ac:dyDescent="0.25">
      <c r="C4345" s="1">
        <v>1</v>
      </c>
      <c r="D4345" s="1">
        <v>1</v>
      </c>
      <c r="E4345" s="1">
        <v>1</v>
      </c>
      <c r="F4345" s="16">
        <v>4336</v>
      </c>
      <c r="G4345" s="17" t="s">
        <v>3264</v>
      </c>
      <c r="H4345" s="18" t="s">
        <v>19</v>
      </c>
      <c r="K4345" s="32">
        <v>32</v>
      </c>
      <c r="L4345" s="36">
        <v>215</v>
      </c>
      <c r="N4345" s="32">
        <v>8</v>
      </c>
      <c r="O4345" s="36">
        <v>215</v>
      </c>
    </row>
    <row r="4346" spans="3:15" x14ac:dyDescent="0.25">
      <c r="C4346" s="1">
        <v>1</v>
      </c>
      <c r="D4346" s="1">
        <v>1</v>
      </c>
      <c r="E4346" s="1">
        <v>1</v>
      </c>
      <c r="F4346" s="19">
        <v>4337</v>
      </c>
      <c r="G4346" s="20" t="s">
        <v>3264</v>
      </c>
      <c r="H4346" s="21" t="s">
        <v>19</v>
      </c>
      <c r="K4346" s="33">
        <v>28</v>
      </c>
      <c r="L4346" s="37">
        <v>215</v>
      </c>
      <c r="N4346" s="33">
        <v>7</v>
      </c>
      <c r="O4346" s="37">
        <v>215</v>
      </c>
    </row>
    <row r="4347" spans="3:15" x14ac:dyDescent="0.25">
      <c r="C4347" s="1">
        <v>1</v>
      </c>
      <c r="D4347" s="1">
        <v>1</v>
      </c>
      <c r="E4347" s="1">
        <v>1</v>
      </c>
      <c r="F4347" s="16">
        <v>4338</v>
      </c>
      <c r="G4347" s="17" t="s">
        <v>3181</v>
      </c>
      <c r="H4347" s="18" t="s">
        <v>18</v>
      </c>
      <c r="K4347" s="32">
        <v>21</v>
      </c>
      <c r="L4347" s="36">
        <v>215</v>
      </c>
      <c r="N4347" s="32">
        <v>6</v>
      </c>
      <c r="O4347" s="36">
        <v>215</v>
      </c>
    </row>
    <row r="4348" spans="3:15" x14ac:dyDescent="0.25">
      <c r="C4348" s="1">
        <v>1</v>
      </c>
      <c r="D4348" s="1">
        <v>1</v>
      </c>
      <c r="E4348" s="1">
        <v>1</v>
      </c>
      <c r="F4348" s="19">
        <v>4339</v>
      </c>
      <c r="G4348" s="20" t="s">
        <v>3182</v>
      </c>
      <c r="H4348" s="21" t="s">
        <v>19</v>
      </c>
      <c r="K4348" s="33">
        <v>13</v>
      </c>
      <c r="L4348" s="37">
        <v>215</v>
      </c>
      <c r="N4348" s="33">
        <v>3</v>
      </c>
      <c r="O4348" s="37">
        <v>215</v>
      </c>
    </row>
    <row r="4349" spans="3:15" x14ac:dyDescent="0.25">
      <c r="C4349" s="1">
        <v>1</v>
      </c>
      <c r="D4349" s="1">
        <v>1</v>
      </c>
      <c r="E4349" s="1">
        <v>1</v>
      </c>
      <c r="F4349" s="16">
        <v>4340</v>
      </c>
      <c r="G4349" s="17" t="s">
        <v>3264</v>
      </c>
      <c r="H4349" s="18" t="s">
        <v>18</v>
      </c>
      <c r="K4349" s="32">
        <v>20</v>
      </c>
      <c r="L4349" s="36">
        <v>215</v>
      </c>
      <c r="N4349" s="32">
        <v>6</v>
      </c>
      <c r="O4349" s="36">
        <v>215</v>
      </c>
    </row>
    <row r="4350" spans="3:15" x14ac:dyDescent="0.25">
      <c r="C4350" s="1">
        <v>1</v>
      </c>
      <c r="D4350" s="1">
        <v>1</v>
      </c>
      <c r="E4350" s="1">
        <v>1</v>
      </c>
      <c r="F4350" s="19">
        <v>4341</v>
      </c>
      <c r="G4350" s="20" t="s">
        <v>3264</v>
      </c>
      <c r="H4350" s="21" t="s">
        <v>19</v>
      </c>
      <c r="K4350" s="33">
        <v>28</v>
      </c>
      <c r="L4350" s="37">
        <v>215</v>
      </c>
      <c r="N4350" s="33">
        <v>9</v>
      </c>
      <c r="O4350" s="37">
        <v>215</v>
      </c>
    </row>
    <row r="4351" spans="3:15" x14ac:dyDescent="0.25">
      <c r="C4351" s="1">
        <v>1</v>
      </c>
      <c r="D4351" s="1">
        <v>1</v>
      </c>
      <c r="E4351" s="1">
        <v>1</v>
      </c>
      <c r="F4351" s="16">
        <v>4342</v>
      </c>
      <c r="G4351" s="17" t="s">
        <v>3181</v>
      </c>
      <c r="H4351" s="18" t="s">
        <v>19</v>
      </c>
      <c r="K4351" s="32">
        <v>19</v>
      </c>
      <c r="L4351" s="36">
        <v>215</v>
      </c>
      <c r="N4351" s="32">
        <v>4</v>
      </c>
      <c r="O4351" s="36">
        <v>215</v>
      </c>
    </row>
    <row r="4352" spans="3:15" x14ac:dyDescent="0.25">
      <c r="C4352" s="1">
        <v>1</v>
      </c>
      <c r="D4352" s="1">
        <v>1</v>
      </c>
      <c r="E4352" s="1">
        <v>1</v>
      </c>
      <c r="F4352" s="19">
        <v>4343</v>
      </c>
      <c r="G4352" s="20" t="s">
        <v>3182</v>
      </c>
      <c r="H4352" s="21" t="s">
        <v>18</v>
      </c>
      <c r="K4352" s="33">
        <v>15</v>
      </c>
      <c r="L4352" s="37">
        <v>215</v>
      </c>
      <c r="N4352" s="33">
        <v>5</v>
      </c>
      <c r="O4352" s="37">
        <v>215</v>
      </c>
    </row>
    <row r="4353" spans="3:15" x14ac:dyDescent="0.25">
      <c r="C4353" s="1">
        <v>1</v>
      </c>
      <c r="D4353" s="1">
        <v>1</v>
      </c>
      <c r="E4353" s="1">
        <v>1</v>
      </c>
      <c r="F4353" s="16">
        <v>4344</v>
      </c>
      <c r="G4353" s="17" t="s">
        <v>3264</v>
      </c>
      <c r="H4353" s="18" t="s">
        <v>18</v>
      </c>
      <c r="K4353" s="32">
        <v>16</v>
      </c>
      <c r="L4353" s="36">
        <v>215</v>
      </c>
      <c r="N4353" s="32">
        <v>4</v>
      </c>
      <c r="O4353" s="36">
        <v>215</v>
      </c>
    </row>
    <row r="4354" spans="3:15" x14ac:dyDescent="0.25">
      <c r="C4354" s="1">
        <v>1</v>
      </c>
      <c r="D4354" s="1">
        <v>1</v>
      </c>
      <c r="E4354" s="1">
        <v>1</v>
      </c>
      <c r="F4354" s="19">
        <v>4345</v>
      </c>
      <c r="G4354" s="20" t="s">
        <v>3181</v>
      </c>
      <c r="H4354" s="21" t="s">
        <v>19</v>
      </c>
      <c r="K4354" s="33">
        <v>15</v>
      </c>
      <c r="L4354" s="37">
        <v>215</v>
      </c>
      <c r="N4354" s="33">
        <v>4</v>
      </c>
      <c r="O4354" s="37">
        <v>215</v>
      </c>
    </row>
    <row r="4355" spans="3:15" x14ac:dyDescent="0.25">
      <c r="C4355" s="1">
        <v>1</v>
      </c>
      <c r="D4355" s="1">
        <v>1</v>
      </c>
      <c r="E4355" s="1">
        <v>1</v>
      </c>
      <c r="F4355" s="16">
        <v>4346</v>
      </c>
      <c r="G4355" s="17" t="s">
        <v>3182</v>
      </c>
      <c r="H4355" s="18" t="s">
        <v>18</v>
      </c>
      <c r="K4355" s="32">
        <v>15</v>
      </c>
      <c r="L4355" s="36">
        <v>215</v>
      </c>
      <c r="N4355" s="32">
        <v>3</v>
      </c>
      <c r="O4355" s="36">
        <v>215</v>
      </c>
    </row>
    <row r="4356" spans="3:15" x14ac:dyDescent="0.25">
      <c r="C4356" s="1">
        <v>1</v>
      </c>
      <c r="D4356" s="1">
        <v>1</v>
      </c>
      <c r="E4356" s="1">
        <v>1</v>
      </c>
      <c r="F4356" s="19">
        <v>4347</v>
      </c>
      <c r="G4356" s="20" t="s">
        <v>3182</v>
      </c>
      <c r="H4356" s="21" t="s">
        <v>18</v>
      </c>
      <c r="K4356" s="33">
        <v>20</v>
      </c>
      <c r="L4356" s="37">
        <v>215</v>
      </c>
      <c r="N4356" s="33">
        <v>5</v>
      </c>
      <c r="O4356" s="37">
        <v>215</v>
      </c>
    </row>
    <row r="4357" spans="3:15" x14ac:dyDescent="0.25">
      <c r="C4357" s="1">
        <v>1</v>
      </c>
      <c r="D4357" s="1">
        <v>1</v>
      </c>
      <c r="E4357" s="1">
        <v>1</v>
      </c>
      <c r="F4357" s="16">
        <v>4348</v>
      </c>
      <c r="G4357" s="17" t="s">
        <v>3181</v>
      </c>
      <c r="H4357" s="18" t="s">
        <v>18</v>
      </c>
      <c r="K4357" s="32">
        <v>22</v>
      </c>
      <c r="L4357" s="36">
        <v>215</v>
      </c>
      <c r="N4357" s="32">
        <v>8</v>
      </c>
      <c r="O4357" s="36">
        <v>215</v>
      </c>
    </row>
    <row r="4358" spans="3:15" x14ac:dyDescent="0.25">
      <c r="C4358" s="1">
        <v>1</v>
      </c>
      <c r="D4358" s="1">
        <v>1</v>
      </c>
      <c r="E4358" s="1">
        <v>1</v>
      </c>
      <c r="F4358" s="19">
        <v>4349</v>
      </c>
      <c r="G4358" s="20" t="s">
        <v>3264</v>
      </c>
      <c r="H4358" s="21" t="s">
        <v>18</v>
      </c>
      <c r="K4358" s="33">
        <v>17</v>
      </c>
      <c r="L4358" s="37">
        <v>215</v>
      </c>
      <c r="N4358" s="33">
        <v>5</v>
      </c>
      <c r="O4358" s="37">
        <v>215</v>
      </c>
    </row>
    <row r="4359" spans="3:15" x14ac:dyDescent="0.25">
      <c r="C4359" s="1">
        <v>1</v>
      </c>
      <c r="D4359" s="1">
        <v>1</v>
      </c>
      <c r="E4359" s="1">
        <v>1</v>
      </c>
      <c r="F4359" s="16">
        <v>4350</v>
      </c>
      <c r="G4359" s="17" t="s">
        <v>3182</v>
      </c>
      <c r="H4359" s="18" t="s">
        <v>18</v>
      </c>
      <c r="K4359" s="32">
        <v>11</v>
      </c>
      <c r="L4359" s="36">
        <v>215</v>
      </c>
      <c r="N4359" s="32">
        <v>5</v>
      </c>
      <c r="O4359" s="36">
        <v>215</v>
      </c>
    </row>
    <row r="4360" spans="3:15" x14ac:dyDescent="0.25">
      <c r="C4360" s="1">
        <v>1</v>
      </c>
      <c r="D4360" s="1">
        <v>1</v>
      </c>
      <c r="E4360" s="1">
        <v>1</v>
      </c>
      <c r="F4360" s="19">
        <v>4351</v>
      </c>
      <c r="G4360" s="20" t="s">
        <v>3181</v>
      </c>
      <c r="H4360" s="21" t="s">
        <v>19</v>
      </c>
      <c r="K4360" s="33">
        <v>31</v>
      </c>
      <c r="L4360" s="37">
        <v>216</v>
      </c>
      <c r="N4360" s="33">
        <v>3</v>
      </c>
      <c r="O4360" s="37">
        <v>216</v>
      </c>
    </row>
    <row r="4361" spans="3:15" x14ac:dyDescent="0.25">
      <c r="C4361" s="1">
        <v>1</v>
      </c>
      <c r="D4361" s="1">
        <v>1</v>
      </c>
      <c r="E4361" s="1">
        <v>1</v>
      </c>
      <c r="F4361" s="16">
        <v>4352</v>
      </c>
      <c r="G4361" s="17" t="s">
        <v>3182</v>
      </c>
      <c r="H4361" s="18" t="s">
        <v>18</v>
      </c>
      <c r="K4361" s="32">
        <v>24</v>
      </c>
      <c r="L4361" s="36">
        <v>216</v>
      </c>
      <c r="N4361" s="32">
        <v>2</v>
      </c>
      <c r="O4361" s="36">
        <v>216</v>
      </c>
    </row>
    <row r="4362" spans="3:15" x14ac:dyDescent="0.25">
      <c r="C4362" s="1">
        <v>1</v>
      </c>
      <c r="D4362" s="1">
        <v>1</v>
      </c>
      <c r="E4362" s="1">
        <v>1</v>
      </c>
      <c r="F4362" s="19">
        <v>4353</v>
      </c>
      <c r="G4362" s="20" t="s">
        <v>3181</v>
      </c>
      <c r="H4362" s="21" t="s">
        <v>18</v>
      </c>
      <c r="K4362" s="33">
        <v>25</v>
      </c>
      <c r="L4362" s="37">
        <v>216</v>
      </c>
      <c r="N4362" s="33">
        <v>3</v>
      </c>
      <c r="O4362" s="37">
        <v>216</v>
      </c>
    </row>
    <row r="4363" spans="3:15" x14ac:dyDescent="0.25">
      <c r="C4363" s="1">
        <v>1</v>
      </c>
      <c r="D4363" s="1">
        <v>1</v>
      </c>
      <c r="E4363" s="1">
        <v>1</v>
      </c>
      <c r="F4363" s="16">
        <v>4354</v>
      </c>
      <c r="G4363" s="17" t="s">
        <v>3264</v>
      </c>
      <c r="H4363" s="18" t="s">
        <v>19</v>
      </c>
      <c r="K4363" s="32">
        <v>31</v>
      </c>
      <c r="L4363" s="36">
        <v>216</v>
      </c>
      <c r="N4363" s="32">
        <v>3</v>
      </c>
      <c r="O4363" s="36">
        <v>216</v>
      </c>
    </row>
    <row r="4364" spans="3:15" x14ac:dyDescent="0.25">
      <c r="C4364" s="1">
        <v>1</v>
      </c>
      <c r="D4364" s="1">
        <v>1</v>
      </c>
      <c r="E4364" s="1">
        <v>1</v>
      </c>
      <c r="F4364" s="19">
        <v>4355</v>
      </c>
      <c r="G4364" s="20" t="s">
        <v>3181</v>
      </c>
      <c r="H4364" s="21" t="s">
        <v>19</v>
      </c>
      <c r="K4364" s="33">
        <v>25</v>
      </c>
      <c r="L4364" s="37">
        <v>216</v>
      </c>
      <c r="N4364" s="33">
        <v>6</v>
      </c>
      <c r="O4364" s="37">
        <v>216</v>
      </c>
    </row>
    <row r="4365" spans="3:15" x14ac:dyDescent="0.25">
      <c r="C4365" s="1">
        <v>1</v>
      </c>
      <c r="D4365" s="1">
        <v>1</v>
      </c>
      <c r="E4365" s="1">
        <v>1</v>
      </c>
      <c r="F4365" s="16">
        <v>4356</v>
      </c>
      <c r="G4365" s="17" t="s">
        <v>3181</v>
      </c>
      <c r="H4365" s="18" t="s">
        <v>18</v>
      </c>
      <c r="K4365" s="32">
        <v>34</v>
      </c>
      <c r="L4365" s="36">
        <v>216</v>
      </c>
      <c r="N4365" s="32">
        <v>5</v>
      </c>
      <c r="O4365" s="36">
        <v>216</v>
      </c>
    </row>
    <row r="4366" spans="3:15" x14ac:dyDescent="0.25">
      <c r="C4366" s="1">
        <v>1</v>
      </c>
      <c r="D4366" s="1">
        <v>1</v>
      </c>
      <c r="E4366" s="1">
        <v>1</v>
      </c>
      <c r="F4366" s="19">
        <v>4357</v>
      </c>
      <c r="G4366" s="20" t="s">
        <v>3181</v>
      </c>
      <c r="H4366" s="21" t="s">
        <v>18</v>
      </c>
      <c r="K4366" s="33">
        <v>32</v>
      </c>
      <c r="L4366" s="37">
        <v>216</v>
      </c>
      <c r="N4366" s="33">
        <v>11</v>
      </c>
      <c r="O4366" s="37">
        <v>216</v>
      </c>
    </row>
    <row r="4367" spans="3:15" x14ac:dyDescent="0.25">
      <c r="C4367" s="1">
        <v>1</v>
      </c>
      <c r="D4367" s="1">
        <v>1</v>
      </c>
      <c r="E4367" s="1">
        <v>1</v>
      </c>
      <c r="F4367" s="16">
        <v>4358</v>
      </c>
      <c r="G4367" s="17" t="s">
        <v>3182</v>
      </c>
      <c r="H4367" s="18" t="s">
        <v>18</v>
      </c>
      <c r="K4367" s="32">
        <v>34</v>
      </c>
      <c r="L4367" s="36">
        <v>216</v>
      </c>
      <c r="N4367" s="32">
        <v>7</v>
      </c>
      <c r="O4367" s="36">
        <v>216</v>
      </c>
    </row>
    <row r="4368" spans="3:15" x14ac:dyDescent="0.25">
      <c r="C4368" s="1">
        <v>1</v>
      </c>
      <c r="D4368" s="1">
        <v>1</v>
      </c>
      <c r="E4368" s="1">
        <v>1</v>
      </c>
      <c r="F4368" s="19">
        <v>4359</v>
      </c>
      <c r="G4368" s="20" t="s">
        <v>3182</v>
      </c>
      <c r="H4368" s="21" t="s">
        <v>18</v>
      </c>
      <c r="K4368" s="33">
        <v>29</v>
      </c>
      <c r="L4368" s="37">
        <v>216</v>
      </c>
      <c r="N4368" s="33">
        <v>6</v>
      </c>
      <c r="O4368" s="37">
        <v>216</v>
      </c>
    </row>
    <row r="4369" spans="3:15" x14ac:dyDescent="0.25">
      <c r="C4369" s="1">
        <v>1</v>
      </c>
      <c r="D4369" s="1">
        <v>1</v>
      </c>
      <c r="E4369" s="1">
        <v>1</v>
      </c>
      <c r="F4369" s="16">
        <v>4360</v>
      </c>
      <c r="G4369" s="17" t="s">
        <v>3181</v>
      </c>
      <c r="H4369" s="18" t="s">
        <v>19</v>
      </c>
      <c r="K4369" s="32">
        <v>26</v>
      </c>
      <c r="L4369" s="36">
        <v>216</v>
      </c>
      <c r="N4369" s="32">
        <v>5</v>
      </c>
      <c r="O4369" s="36">
        <v>216</v>
      </c>
    </row>
    <row r="4370" spans="3:15" x14ac:dyDescent="0.25">
      <c r="C4370" s="1">
        <v>1</v>
      </c>
      <c r="D4370" s="1">
        <v>1</v>
      </c>
      <c r="E4370" s="1">
        <v>1</v>
      </c>
      <c r="F4370" s="19">
        <v>4361</v>
      </c>
      <c r="G4370" s="20" t="s">
        <v>3182</v>
      </c>
      <c r="H4370" s="21" t="s">
        <v>18</v>
      </c>
      <c r="K4370" s="33">
        <v>28</v>
      </c>
      <c r="L4370" s="37">
        <v>216</v>
      </c>
      <c r="N4370" s="33">
        <v>10</v>
      </c>
      <c r="O4370" s="37">
        <v>216</v>
      </c>
    </row>
    <row r="4371" spans="3:15" x14ac:dyDescent="0.25">
      <c r="C4371" s="1">
        <v>1</v>
      </c>
      <c r="D4371" s="1">
        <v>1</v>
      </c>
      <c r="E4371" s="1">
        <v>1</v>
      </c>
      <c r="F4371" s="16">
        <v>4362</v>
      </c>
      <c r="G4371" s="17" t="s">
        <v>3181</v>
      </c>
      <c r="H4371" s="18" t="s">
        <v>19</v>
      </c>
      <c r="K4371" s="32">
        <v>31</v>
      </c>
      <c r="L4371" s="36">
        <v>216</v>
      </c>
      <c r="N4371" s="32">
        <v>11</v>
      </c>
      <c r="O4371" s="36">
        <v>216</v>
      </c>
    </row>
    <row r="4372" spans="3:15" x14ac:dyDescent="0.25">
      <c r="C4372" s="1">
        <v>1</v>
      </c>
      <c r="D4372" s="1">
        <v>1</v>
      </c>
      <c r="E4372" s="1">
        <v>1</v>
      </c>
      <c r="F4372" s="19">
        <v>4363</v>
      </c>
      <c r="G4372" s="20" t="s">
        <v>3264</v>
      </c>
      <c r="H4372" s="21" t="s">
        <v>18</v>
      </c>
      <c r="K4372" s="33">
        <v>22</v>
      </c>
      <c r="L4372" s="37">
        <v>216</v>
      </c>
      <c r="N4372" s="33">
        <v>6</v>
      </c>
      <c r="O4372" s="37">
        <v>216</v>
      </c>
    </row>
    <row r="4373" spans="3:15" x14ac:dyDescent="0.25">
      <c r="C4373" s="1">
        <v>1</v>
      </c>
      <c r="D4373" s="1">
        <v>1</v>
      </c>
      <c r="E4373" s="1">
        <v>1</v>
      </c>
      <c r="F4373" s="16">
        <v>4364</v>
      </c>
      <c r="G4373" s="17" t="s">
        <v>3264</v>
      </c>
      <c r="H4373" s="18" t="s">
        <v>18</v>
      </c>
      <c r="K4373" s="32">
        <v>15</v>
      </c>
      <c r="L4373" s="36">
        <v>216</v>
      </c>
      <c r="N4373" s="32">
        <v>2</v>
      </c>
      <c r="O4373" s="36">
        <v>216</v>
      </c>
    </row>
    <row r="4374" spans="3:15" x14ac:dyDescent="0.25">
      <c r="C4374" s="1">
        <v>1</v>
      </c>
      <c r="D4374" s="1">
        <v>1</v>
      </c>
      <c r="E4374" s="1">
        <v>1</v>
      </c>
      <c r="F4374" s="19">
        <v>4365</v>
      </c>
      <c r="G4374" s="20" t="s">
        <v>3181</v>
      </c>
      <c r="H4374" s="21" t="s">
        <v>19</v>
      </c>
      <c r="K4374" s="33">
        <v>28</v>
      </c>
      <c r="L4374" s="37">
        <v>216</v>
      </c>
      <c r="N4374" s="33">
        <v>5</v>
      </c>
      <c r="O4374" s="37">
        <v>216</v>
      </c>
    </row>
    <row r="4375" spans="3:15" x14ac:dyDescent="0.25">
      <c r="C4375" s="1">
        <v>1</v>
      </c>
      <c r="D4375" s="1">
        <v>1</v>
      </c>
      <c r="E4375" s="1">
        <v>1</v>
      </c>
      <c r="F4375" s="16">
        <v>4366</v>
      </c>
      <c r="G4375" s="17" t="s">
        <v>3264</v>
      </c>
      <c r="H4375" s="18" t="s">
        <v>19</v>
      </c>
      <c r="K4375" s="32">
        <v>18</v>
      </c>
      <c r="L4375" s="36">
        <v>216</v>
      </c>
      <c r="N4375" s="32">
        <v>3</v>
      </c>
      <c r="O4375" s="36">
        <v>216</v>
      </c>
    </row>
    <row r="4376" spans="3:15" x14ac:dyDescent="0.25">
      <c r="C4376" s="1">
        <v>1</v>
      </c>
      <c r="D4376" s="1">
        <v>1</v>
      </c>
      <c r="E4376" s="1">
        <v>1</v>
      </c>
      <c r="F4376" s="19">
        <v>4367</v>
      </c>
      <c r="G4376" s="20" t="s">
        <v>3264</v>
      </c>
      <c r="H4376" s="21" t="s">
        <v>18</v>
      </c>
      <c r="K4376" s="33">
        <v>29</v>
      </c>
      <c r="L4376" s="37">
        <v>216</v>
      </c>
      <c r="N4376" s="33">
        <v>4</v>
      </c>
      <c r="O4376" s="37">
        <v>216</v>
      </c>
    </row>
    <row r="4377" spans="3:15" x14ac:dyDescent="0.25">
      <c r="C4377" s="1">
        <v>1</v>
      </c>
      <c r="D4377" s="1">
        <v>1</v>
      </c>
      <c r="E4377" s="1">
        <v>1</v>
      </c>
      <c r="F4377" s="16">
        <v>4368</v>
      </c>
      <c r="G4377" s="17" t="s">
        <v>3264</v>
      </c>
      <c r="H4377" s="18" t="s">
        <v>18</v>
      </c>
      <c r="K4377" s="32">
        <v>18</v>
      </c>
      <c r="L4377" s="36">
        <v>216</v>
      </c>
      <c r="N4377" s="32">
        <v>5</v>
      </c>
      <c r="O4377" s="36">
        <v>216</v>
      </c>
    </row>
    <row r="4378" spans="3:15" x14ac:dyDescent="0.25">
      <c r="C4378" s="1">
        <v>1</v>
      </c>
      <c r="D4378" s="1">
        <v>1</v>
      </c>
      <c r="E4378" s="1">
        <v>1</v>
      </c>
      <c r="F4378" s="19">
        <v>4369</v>
      </c>
      <c r="G4378" s="20" t="s">
        <v>3264</v>
      </c>
      <c r="H4378" s="21" t="s">
        <v>18</v>
      </c>
      <c r="K4378" s="33">
        <v>22</v>
      </c>
      <c r="L4378" s="37">
        <v>216</v>
      </c>
      <c r="N4378" s="33">
        <v>5</v>
      </c>
      <c r="O4378" s="37">
        <v>216</v>
      </c>
    </row>
    <row r="4379" spans="3:15" x14ac:dyDescent="0.25">
      <c r="C4379" s="1">
        <v>1</v>
      </c>
      <c r="D4379" s="1">
        <v>1</v>
      </c>
      <c r="E4379" s="1">
        <v>1</v>
      </c>
      <c r="F4379" s="16">
        <v>4370</v>
      </c>
      <c r="G4379" s="17" t="s">
        <v>3181</v>
      </c>
      <c r="H4379" s="18" t="s">
        <v>19</v>
      </c>
      <c r="K4379" s="32">
        <v>19</v>
      </c>
      <c r="L4379" s="36">
        <v>216</v>
      </c>
      <c r="N4379" s="32">
        <v>4</v>
      </c>
      <c r="O4379" s="36">
        <v>216</v>
      </c>
    </row>
    <row r="4380" spans="3:15" x14ac:dyDescent="0.25">
      <c r="C4380" s="1">
        <v>1</v>
      </c>
      <c r="D4380" s="1">
        <v>1</v>
      </c>
      <c r="E4380" s="1">
        <v>1</v>
      </c>
      <c r="F4380" s="19">
        <v>4371</v>
      </c>
      <c r="G4380" s="20" t="s">
        <v>3264</v>
      </c>
      <c r="H4380" s="21" t="s">
        <v>19</v>
      </c>
      <c r="K4380" s="33">
        <v>19</v>
      </c>
      <c r="L4380" s="37">
        <v>216</v>
      </c>
      <c r="N4380" s="33">
        <v>5</v>
      </c>
      <c r="O4380" s="37">
        <v>216</v>
      </c>
    </row>
    <row r="4381" spans="3:15" x14ac:dyDescent="0.25">
      <c r="C4381" s="1">
        <v>1</v>
      </c>
      <c r="D4381" s="1">
        <v>1</v>
      </c>
      <c r="E4381" s="1">
        <v>1</v>
      </c>
      <c r="F4381" s="16">
        <v>4372</v>
      </c>
      <c r="G4381" s="17" t="s">
        <v>3264</v>
      </c>
      <c r="H4381" s="18" t="s">
        <v>18</v>
      </c>
      <c r="K4381" s="32">
        <v>27</v>
      </c>
      <c r="L4381" s="36">
        <v>216</v>
      </c>
      <c r="N4381" s="32">
        <v>6</v>
      </c>
      <c r="O4381" s="36">
        <v>216</v>
      </c>
    </row>
    <row r="4382" spans="3:15" x14ac:dyDescent="0.25">
      <c r="C4382" s="1">
        <v>1</v>
      </c>
      <c r="D4382" s="1">
        <v>1</v>
      </c>
      <c r="E4382" s="1">
        <v>1</v>
      </c>
      <c r="F4382" s="19">
        <v>4373</v>
      </c>
      <c r="G4382" s="20" t="s">
        <v>3264</v>
      </c>
      <c r="H4382" s="21" t="s">
        <v>18</v>
      </c>
      <c r="K4382" s="33">
        <v>14</v>
      </c>
      <c r="L4382" s="37">
        <v>216</v>
      </c>
      <c r="N4382" s="33">
        <v>5</v>
      </c>
      <c r="O4382" s="37">
        <v>216</v>
      </c>
    </row>
    <row r="4383" spans="3:15" x14ac:dyDescent="0.25">
      <c r="C4383" s="1">
        <v>1</v>
      </c>
      <c r="D4383" s="1">
        <v>1</v>
      </c>
      <c r="E4383" s="1">
        <v>1</v>
      </c>
      <c r="F4383" s="16">
        <v>4374</v>
      </c>
      <c r="G4383" s="17" t="s">
        <v>3264</v>
      </c>
      <c r="H4383" s="18" t="s">
        <v>18</v>
      </c>
      <c r="K4383" s="32">
        <v>15</v>
      </c>
      <c r="L4383" s="36">
        <v>216</v>
      </c>
      <c r="N4383" s="32">
        <v>3</v>
      </c>
      <c r="O4383" s="36">
        <v>216</v>
      </c>
    </row>
    <row r="4384" spans="3:15" x14ac:dyDescent="0.25">
      <c r="C4384" s="1">
        <v>1</v>
      </c>
      <c r="D4384" s="1">
        <v>1</v>
      </c>
      <c r="E4384" s="1">
        <v>1</v>
      </c>
      <c r="F4384" s="19">
        <v>4375</v>
      </c>
      <c r="G4384" s="20" t="s">
        <v>3264</v>
      </c>
      <c r="H4384" s="21" t="s">
        <v>19</v>
      </c>
      <c r="K4384" s="33">
        <v>12</v>
      </c>
      <c r="L4384" s="37">
        <v>216</v>
      </c>
      <c r="N4384" s="33">
        <v>5</v>
      </c>
      <c r="O4384" s="37">
        <v>216</v>
      </c>
    </row>
    <row r="4385" spans="3:15" x14ac:dyDescent="0.25">
      <c r="C4385" s="1">
        <v>1</v>
      </c>
      <c r="D4385" s="1">
        <v>1</v>
      </c>
      <c r="E4385" s="1">
        <v>1</v>
      </c>
      <c r="F4385" s="16">
        <v>4376</v>
      </c>
      <c r="G4385" s="17" t="s">
        <v>3182</v>
      </c>
      <c r="H4385" s="18" t="s">
        <v>19</v>
      </c>
      <c r="K4385" s="32">
        <v>12</v>
      </c>
      <c r="L4385" s="36">
        <v>216</v>
      </c>
      <c r="N4385" s="32">
        <v>3</v>
      </c>
      <c r="O4385" s="36">
        <v>216</v>
      </c>
    </row>
    <row r="4386" spans="3:15" x14ac:dyDescent="0.25">
      <c r="C4386" s="1">
        <v>1</v>
      </c>
      <c r="D4386" s="1">
        <v>1</v>
      </c>
      <c r="E4386" s="1">
        <v>1</v>
      </c>
      <c r="F4386" s="19">
        <v>4377</v>
      </c>
      <c r="G4386" s="20" t="s">
        <v>3181</v>
      </c>
      <c r="H4386" s="21" t="s">
        <v>19</v>
      </c>
      <c r="K4386" s="33">
        <v>35</v>
      </c>
      <c r="L4386" s="37">
        <v>217</v>
      </c>
      <c r="N4386" s="33">
        <v>10</v>
      </c>
      <c r="O4386" s="37">
        <v>217</v>
      </c>
    </row>
    <row r="4387" spans="3:15" x14ac:dyDescent="0.25">
      <c r="C4387" s="1">
        <v>1</v>
      </c>
      <c r="D4387" s="1">
        <v>1</v>
      </c>
      <c r="E4387" s="1">
        <v>1</v>
      </c>
      <c r="F4387" s="16">
        <v>4378</v>
      </c>
      <c r="G4387" s="17" t="s">
        <v>3264</v>
      </c>
      <c r="H4387" s="18" t="s">
        <v>19</v>
      </c>
      <c r="K4387" s="32">
        <v>45</v>
      </c>
      <c r="L4387" s="36">
        <v>217</v>
      </c>
      <c r="N4387" s="32">
        <v>9</v>
      </c>
      <c r="O4387" s="36">
        <v>217</v>
      </c>
    </row>
    <row r="4388" spans="3:15" x14ac:dyDescent="0.25">
      <c r="C4388" s="1">
        <v>1</v>
      </c>
      <c r="D4388" s="1">
        <v>1</v>
      </c>
      <c r="E4388" s="1">
        <v>1</v>
      </c>
      <c r="F4388" s="19">
        <v>4379</v>
      </c>
      <c r="G4388" s="20" t="s">
        <v>3181</v>
      </c>
      <c r="H4388" s="21" t="s">
        <v>19</v>
      </c>
      <c r="K4388" s="33">
        <v>30</v>
      </c>
      <c r="L4388" s="37">
        <v>217</v>
      </c>
      <c r="N4388" s="33">
        <v>6</v>
      </c>
      <c r="O4388" s="37">
        <v>217</v>
      </c>
    </row>
    <row r="4389" spans="3:15" x14ac:dyDescent="0.25">
      <c r="C4389" s="1">
        <v>1</v>
      </c>
      <c r="D4389" s="1">
        <v>1</v>
      </c>
      <c r="E4389" s="1">
        <v>1</v>
      </c>
      <c r="F4389" s="16">
        <v>4380</v>
      </c>
      <c r="G4389" s="17" t="s">
        <v>3264</v>
      </c>
      <c r="H4389" s="18" t="s">
        <v>19</v>
      </c>
      <c r="K4389" s="32">
        <v>36</v>
      </c>
      <c r="L4389" s="36">
        <v>217</v>
      </c>
      <c r="N4389" s="32">
        <v>7</v>
      </c>
      <c r="O4389" s="36">
        <v>217</v>
      </c>
    </row>
    <row r="4390" spans="3:15" x14ac:dyDescent="0.25">
      <c r="C4390" s="1">
        <v>1</v>
      </c>
      <c r="D4390" s="1">
        <v>1</v>
      </c>
      <c r="E4390" s="1">
        <v>1</v>
      </c>
      <c r="F4390" s="19">
        <v>4381</v>
      </c>
      <c r="G4390" s="20" t="s">
        <v>3181</v>
      </c>
      <c r="H4390" s="21" t="s">
        <v>19</v>
      </c>
      <c r="K4390" s="33">
        <v>23</v>
      </c>
      <c r="L4390" s="37">
        <v>217</v>
      </c>
      <c r="N4390" s="33">
        <v>4</v>
      </c>
      <c r="O4390" s="37">
        <v>217</v>
      </c>
    </row>
    <row r="4391" spans="3:15" x14ac:dyDescent="0.25">
      <c r="C4391" s="1">
        <v>1</v>
      </c>
      <c r="D4391" s="1">
        <v>1</v>
      </c>
      <c r="E4391" s="1">
        <v>1</v>
      </c>
      <c r="F4391" s="16">
        <v>4382</v>
      </c>
      <c r="G4391" s="17" t="s">
        <v>3264</v>
      </c>
      <c r="H4391" s="18" t="s">
        <v>18</v>
      </c>
      <c r="K4391" s="32">
        <v>31</v>
      </c>
      <c r="L4391" s="36">
        <v>217</v>
      </c>
      <c r="N4391" s="32">
        <v>4</v>
      </c>
      <c r="O4391" s="36">
        <v>217</v>
      </c>
    </row>
    <row r="4392" spans="3:15" x14ac:dyDescent="0.25">
      <c r="C4392" s="1">
        <v>1</v>
      </c>
      <c r="D4392" s="1">
        <v>1</v>
      </c>
      <c r="E4392" s="1">
        <v>1</v>
      </c>
      <c r="F4392" s="19">
        <v>4383</v>
      </c>
      <c r="G4392" s="20" t="s">
        <v>3264</v>
      </c>
      <c r="H4392" s="21" t="s">
        <v>18</v>
      </c>
      <c r="K4392" s="33">
        <v>21</v>
      </c>
      <c r="L4392" s="37">
        <v>217</v>
      </c>
      <c r="N4392" s="33">
        <v>4</v>
      </c>
      <c r="O4392" s="37">
        <v>217</v>
      </c>
    </row>
    <row r="4393" spans="3:15" x14ac:dyDescent="0.25">
      <c r="C4393" s="1">
        <v>1</v>
      </c>
      <c r="D4393" s="1">
        <v>1</v>
      </c>
      <c r="E4393" s="1">
        <v>1</v>
      </c>
      <c r="F4393" s="16">
        <v>4384</v>
      </c>
      <c r="G4393" s="17" t="s">
        <v>3181</v>
      </c>
      <c r="H4393" s="18" t="s">
        <v>18</v>
      </c>
      <c r="K4393" s="32">
        <v>26</v>
      </c>
      <c r="L4393" s="36">
        <v>217</v>
      </c>
      <c r="N4393" s="32">
        <v>7</v>
      </c>
      <c r="O4393" s="36">
        <v>217</v>
      </c>
    </row>
    <row r="4394" spans="3:15" x14ac:dyDescent="0.25">
      <c r="C4394" s="1">
        <v>1</v>
      </c>
      <c r="D4394" s="1">
        <v>1</v>
      </c>
      <c r="E4394" s="1">
        <v>1</v>
      </c>
      <c r="F4394" s="19">
        <v>4385</v>
      </c>
      <c r="G4394" s="20" t="s">
        <v>3182</v>
      </c>
      <c r="H4394" s="21" t="s">
        <v>18</v>
      </c>
      <c r="K4394" s="33">
        <v>29</v>
      </c>
      <c r="L4394" s="37">
        <v>217</v>
      </c>
      <c r="N4394" s="33">
        <v>7</v>
      </c>
      <c r="O4394" s="37">
        <v>217</v>
      </c>
    </row>
    <row r="4395" spans="3:15" x14ac:dyDescent="0.25">
      <c r="C4395" s="1">
        <v>1</v>
      </c>
      <c r="D4395" s="1">
        <v>1</v>
      </c>
      <c r="E4395" s="1">
        <v>1</v>
      </c>
      <c r="F4395" s="16">
        <v>4386</v>
      </c>
      <c r="G4395" s="17" t="s">
        <v>3182</v>
      </c>
      <c r="H4395" s="18" t="s">
        <v>18</v>
      </c>
      <c r="K4395" s="32">
        <v>24</v>
      </c>
      <c r="L4395" s="36">
        <v>217</v>
      </c>
      <c r="N4395" s="32">
        <v>6</v>
      </c>
      <c r="O4395" s="36">
        <v>217</v>
      </c>
    </row>
    <row r="4396" spans="3:15" x14ac:dyDescent="0.25">
      <c r="C4396" s="1">
        <v>1</v>
      </c>
      <c r="D4396" s="1">
        <v>1</v>
      </c>
      <c r="E4396" s="1">
        <v>1</v>
      </c>
      <c r="F4396" s="19">
        <v>4387</v>
      </c>
      <c r="G4396" s="20" t="s">
        <v>3264</v>
      </c>
      <c r="H4396" s="21" t="s">
        <v>18</v>
      </c>
      <c r="K4396" s="33">
        <v>28</v>
      </c>
      <c r="L4396" s="37">
        <v>217</v>
      </c>
      <c r="N4396" s="33">
        <v>5</v>
      </c>
      <c r="O4396" s="37">
        <v>217</v>
      </c>
    </row>
    <row r="4397" spans="3:15" x14ac:dyDescent="0.25">
      <c r="C4397" s="1">
        <v>1</v>
      </c>
      <c r="D4397" s="1">
        <v>1</v>
      </c>
      <c r="E4397" s="1">
        <v>1</v>
      </c>
      <c r="F4397" s="16">
        <v>4388</v>
      </c>
      <c r="G4397" s="17" t="s">
        <v>3264</v>
      </c>
      <c r="H4397" s="18" t="s">
        <v>19</v>
      </c>
      <c r="K4397" s="32">
        <v>20</v>
      </c>
      <c r="L4397" s="36">
        <v>217</v>
      </c>
      <c r="N4397" s="32">
        <v>8</v>
      </c>
      <c r="O4397" s="36">
        <v>217</v>
      </c>
    </row>
    <row r="4398" spans="3:15" x14ac:dyDescent="0.25">
      <c r="C4398" s="1">
        <v>1</v>
      </c>
      <c r="D4398" s="1">
        <v>1</v>
      </c>
      <c r="E4398" s="1">
        <v>1</v>
      </c>
      <c r="F4398" s="19">
        <v>4389</v>
      </c>
      <c r="G4398" s="20" t="s">
        <v>3181</v>
      </c>
      <c r="H4398" s="21" t="s">
        <v>19</v>
      </c>
      <c r="K4398" s="33">
        <v>18</v>
      </c>
      <c r="L4398" s="37">
        <v>217</v>
      </c>
      <c r="N4398" s="33">
        <v>6</v>
      </c>
      <c r="O4398" s="37">
        <v>217</v>
      </c>
    </row>
    <row r="4399" spans="3:15" x14ac:dyDescent="0.25">
      <c r="C4399" s="1">
        <v>1</v>
      </c>
      <c r="D4399" s="1">
        <v>1</v>
      </c>
      <c r="E4399" s="1">
        <v>1</v>
      </c>
      <c r="F4399" s="16">
        <v>4390</v>
      </c>
      <c r="G4399" s="17" t="s">
        <v>3264</v>
      </c>
      <c r="H4399" s="18" t="s">
        <v>19</v>
      </c>
      <c r="K4399" s="32">
        <v>18</v>
      </c>
      <c r="L4399" s="36">
        <v>217</v>
      </c>
      <c r="N4399" s="32">
        <v>4</v>
      </c>
      <c r="O4399" s="36">
        <v>217</v>
      </c>
    </row>
    <row r="4400" spans="3:15" x14ac:dyDescent="0.25">
      <c r="C4400" s="1">
        <v>1</v>
      </c>
      <c r="D4400" s="1">
        <v>1</v>
      </c>
      <c r="E4400" s="1">
        <v>1</v>
      </c>
      <c r="F4400" s="19">
        <v>4391</v>
      </c>
      <c r="G4400" s="20" t="s">
        <v>3181</v>
      </c>
      <c r="H4400" s="21" t="s">
        <v>18</v>
      </c>
      <c r="K4400" s="33">
        <v>28</v>
      </c>
      <c r="L4400" s="37">
        <v>217</v>
      </c>
      <c r="N4400" s="33">
        <v>6</v>
      </c>
      <c r="O4400" s="37">
        <v>217</v>
      </c>
    </row>
    <row r="4401" spans="3:15" x14ac:dyDescent="0.25">
      <c r="C4401" s="1">
        <v>1</v>
      </c>
      <c r="D4401" s="1">
        <v>1</v>
      </c>
      <c r="E4401" s="1">
        <v>1</v>
      </c>
      <c r="F4401" s="16">
        <v>4392</v>
      </c>
      <c r="G4401" s="17" t="s">
        <v>3181</v>
      </c>
      <c r="H4401" s="18" t="s">
        <v>18</v>
      </c>
      <c r="K4401" s="32">
        <v>22</v>
      </c>
      <c r="L4401" s="36">
        <v>217</v>
      </c>
      <c r="N4401" s="32">
        <v>6</v>
      </c>
      <c r="O4401" s="36">
        <v>217</v>
      </c>
    </row>
    <row r="4402" spans="3:15" x14ac:dyDescent="0.25">
      <c r="C4402" s="1">
        <v>1</v>
      </c>
      <c r="D4402" s="1">
        <v>1</v>
      </c>
      <c r="E4402" s="1">
        <v>1</v>
      </c>
      <c r="F4402" s="19">
        <v>4393</v>
      </c>
      <c r="G4402" s="20" t="s">
        <v>3264</v>
      </c>
      <c r="H4402" s="21" t="s">
        <v>18</v>
      </c>
      <c r="K4402" s="33">
        <v>16</v>
      </c>
      <c r="L4402" s="37">
        <v>217</v>
      </c>
      <c r="N4402" s="33">
        <v>4</v>
      </c>
      <c r="O4402" s="37">
        <v>217</v>
      </c>
    </row>
    <row r="4403" spans="3:15" x14ac:dyDescent="0.25">
      <c r="C4403" s="1">
        <v>1</v>
      </c>
      <c r="D4403" s="1">
        <v>1</v>
      </c>
      <c r="E4403" s="1">
        <v>1</v>
      </c>
      <c r="F4403" s="16">
        <v>4394</v>
      </c>
      <c r="G4403" s="17" t="s">
        <v>3264</v>
      </c>
      <c r="H4403" s="18" t="s">
        <v>19</v>
      </c>
      <c r="K4403" s="32">
        <v>27</v>
      </c>
      <c r="L4403" s="36">
        <v>217</v>
      </c>
      <c r="N4403" s="32">
        <v>4</v>
      </c>
      <c r="O4403" s="36">
        <v>217</v>
      </c>
    </row>
    <row r="4404" spans="3:15" x14ac:dyDescent="0.25">
      <c r="C4404" s="1">
        <v>1</v>
      </c>
      <c r="D4404" s="1">
        <v>1</v>
      </c>
      <c r="E4404" s="1">
        <v>1</v>
      </c>
      <c r="F4404" s="19">
        <v>4395</v>
      </c>
      <c r="G4404" s="20" t="s">
        <v>3264</v>
      </c>
      <c r="H4404" s="21" t="s">
        <v>19</v>
      </c>
      <c r="K4404" s="33">
        <v>25</v>
      </c>
      <c r="L4404" s="37">
        <v>217</v>
      </c>
      <c r="N4404" s="33">
        <v>3</v>
      </c>
      <c r="O4404" s="37">
        <v>217</v>
      </c>
    </row>
    <row r="4405" spans="3:15" x14ac:dyDescent="0.25">
      <c r="C4405" s="1">
        <v>1</v>
      </c>
      <c r="D4405" s="1">
        <v>1</v>
      </c>
      <c r="E4405" s="1">
        <v>1</v>
      </c>
      <c r="F4405" s="16">
        <v>4396</v>
      </c>
      <c r="G4405" s="17" t="s">
        <v>3181</v>
      </c>
      <c r="H4405" s="18" t="s">
        <v>18</v>
      </c>
      <c r="K4405" s="32">
        <v>16</v>
      </c>
      <c r="L4405" s="36">
        <v>217</v>
      </c>
      <c r="N4405" s="32">
        <v>2</v>
      </c>
      <c r="O4405" s="36">
        <v>217</v>
      </c>
    </row>
    <row r="4406" spans="3:15" x14ac:dyDescent="0.25">
      <c r="C4406" s="1">
        <v>1</v>
      </c>
      <c r="D4406" s="1">
        <v>1</v>
      </c>
      <c r="E4406" s="1">
        <v>1</v>
      </c>
      <c r="F4406" s="19">
        <v>4397</v>
      </c>
      <c r="G4406" s="20" t="s">
        <v>3264</v>
      </c>
      <c r="H4406" s="21" t="s">
        <v>19</v>
      </c>
      <c r="K4406" s="33">
        <v>18</v>
      </c>
      <c r="L4406" s="37">
        <v>217</v>
      </c>
      <c r="N4406" s="33">
        <v>6</v>
      </c>
      <c r="O4406" s="37">
        <v>217</v>
      </c>
    </row>
    <row r="4407" spans="3:15" x14ac:dyDescent="0.25">
      <c r="C4407" s="1">
        <v>1</v>
      </c>
      <c r="D4407" s="1">
        <v>1</v>
      </c>
      <c r="E4407" s="1">
        <v>1</v>
      </c>
      <c r="F4407" s="16">
        <v>4398</v>
      </c>
      <c r="G4407" s="17" t="s">
        <v>3264</v>
      </c>
      <c r="H4407" s="18" t="s">
        <v>19</v>
      </c>
      <c r="K4407" s="32">
        <v>16</v>
      </c>
      <c r="L4407" s="36">
        <v>217</v>
      </c>
      <c r="N4407" s="32">
        <v>3</v>
      </c>
      <c r="O4407" s="36">
        <v>217</v>
      </c>
    </row>
    <row r="4408" spans="3:15" x14ac:dyDescent="0.25">
      <c r="C4408" s="1">
        <v>1</v>
      </c>
      <c r="D4408" s="1">
        <v>1</v>
      </c>
      <c r="E4408" s="1">
        <v>1</v>
      </c>
      <c r="F4408" s="19">
        <v>4399</v>
      </c>
      <c r="G4408" s="20" t="s">
        <v>3182</v>
      </c>
      <c r="H4408" s="21" t="s">
        <v>18</v>
      </c>
      <c r="K4408" s="33">
        <v>23</v>
      </c>
      <c r="L4408" s="37">
        <v>217</v>
      </c>
      <c r="N4408" s="33">
        <v>3</v>
      </c>
      <c r="O4408" s="37">
        <v>217</v>
      </c>
    </row>
    <row r="4409" spans="3:15" x14ac:dyDescent="0.25">
      <c r="C4409" s="1">
        <v>1</v>
      </c>
      <c r="D4409" s="1">
        <v>1</v>
      </c>
      <c r="E4409" s="1">
        <v>1</v>
      </c>
      <c r="F4409" s="16">
        <v>4400</v>
      </c>
      <c r="G4409" s="17" t="s">
        <v>3182</v>
      </c>
      <c r="H4409" s="18" t="s">
        <v>19</v>
      </c>
      <c r="K4409" s="32">
        <v>21</v>
      </c>
      <c r="L4409" s="36">
        <v>217</v>
      </c>
      <c r="N4409" s="32">
        <v>10</v>
      </c>
      <c r="O4409" s="36">
        <v>217</v>
      </c>
    </row>
    <row r="4410" spans="3:15" x14ac:dyDescent="0.25">
      <c r="C4410" s="1">
        <v>1</v>
      </c>
      <c r="D4410" s="1">
        <v>1</v>
      </c>
      <c r="E4410" s="1">
        <v>1</v>
      </c>
      <c r="F4410" s="19">
        <v>4401</v>
      </c>
      <c r="G4410" s="20" t="s">
        <v>3181</v>
      </c>
      <c r="H4410" s="21" t="s">
        <v>19</v>
      </c>
      <c r="K4410" s="33">
        <v>27</v>
      </c>
      <c r="L4410" s="37">
        <v>217</v>
      </c>
      <c r="N4410" s="33">
        <v>6</v>
      </c>
      <c r="O4410" s="37">
        <v>217</v>
      </c>
    </row>
    <row r="4411" spans="3:15" x14ac:dyDescent="0.25">
      <c r="C4411" s="1">
        <v>1</v>
      </c>
      <c r="D4411" s="1">
        <v>1</v>
      </c>
      <c r="E4411" s="1">
        <v>1</v>
      </c>
      <c r="F4411" s="16">
        <v>4402</v>
      </c>
      <c r="G4411" s="17" t="s">
        <v>3264</v>
      </c>
      <c r="H4411" s="18" t="s">
        <v>18</v>
      </c>
      <c r="K4411" s="32">
        <v>18</v>
      </c>
      <c r="L4411" s="36">
        <v>217</v>
      </c>
      <c r="N4411" s="32">
        <v>4</v>
      </c>
      <c r="O4411" s="36">
        <v>217</v>
      </c>
    </row>
    <row r="4412" spans="3:15" x14ac:dyDescent="0.25">
      <c r="C4412" s="1">
        <v>1</v>
      </c>
      <c r="D4412" s="1">
        <v>1</v>
      </c>
      <c r="E4412" s="1">
        <v>1</v>
      </c>
      <c r="F4412" s="19">
        <v>4403</v>
      </c>
      <c r="G4412" s="20" t="s">
        <v>3182</v>
      </c>
      <c r="H4412" s="21" t="s">
        <v>18</v>
      </c>
      <c r="K4412" s="33">
        <v>21</v>
      </c>
      <c r="L4412" s="37">
        <v>217</v>
      </c>
      <c r="N4412" s="33">
        <v>5</v>
      </c>
      <c r="O4412" s="37">
        <v>217</v>
      </c>
    </row>
    <row r="4413" spans="3:15" x14ac:dyDescent="0.25">
      <c r="C4413" s="1">
        <v>1</v>
      </c>
      <c r="D4413" s="1">
        <v>1</v>
      </c>
      <c r="E4413" s="1">
        <v>1</v>
      </c>
      <c r="F4413" s="16">
        <v>4404</v>
      </c>
      <c r="G4413" s="17" t="s">
        <v>3181</v>
      </c>
      <c r="H4413" s="18" t="s">
        <v>18</v>
      </c>
      <c r="K4413" s="32">
        <v>21</v>
      </c>
      <c r="L4413" s="36">
        <v>217</v>
      </c>
      <c r="N4413" s="32">
        <v>7</v>
      </c>
      <c r="O4413" s="36">
        <v>217</v>
      </c>
    </row>
    <row r="4414" spans="3:15" x14ac:dyDescent="0.25">
      <c r="C4414" s="1">
        <v>1</v>
      </c>
      <c r="D4414" s="1">
        <v>1</v>
      </c>
      <c r="E4414" s="1">
        <v>1</v>
      </c>
      <c r="F4414" s="19">
        <v>4405</v>
      </c>
      <c r="G4414" s="20" t="s">
        <v>3181</v>
      </c>
      <c r="H4414" s="21" t="s">
        <v>19</v>
      </c>
      <c r="K4414" s="33">
        <v>24</v>
      </c>
      <c r="L4414" s="37">
        <v>217</v>
      </c>
      <c r="N4414" s="33">
        <v>7</v>
      </c>
      <c r="O4414" s="37">
        <v>217</v>
      </c>
    </row>
    <row r="4415" spans="3:15" x14ac:dyDescent="0.25">
      <c r="C4415" s="1">
        <v>1</v>
      </c>
      <c r="D4415" s="1">
        <v>1</v>
      </c>
      <c r="E4415" s="1">
        <v>1</v>
      </c>
      <c r="F4415" s="16">
        <v>4406</v>
      </c>
      <c r="G4415" s="17" t="s">
        <v>3182</v>
      </c>
      <c r="H4415" s="18" t="s">
        <v>18</v>
      </c>
      <c r="K4415" s="32">
        <v>15</v>
      </c>
      <c r="L4415" s="36">
        <v>217</v>
      </c>
      <c r="N4415" s="32">
        <v>4</v>
      </c>
      <c r="O4415" s="36">
        <v>217</v>
      </c>
    </row>
    <row r="4416" spans="3:15" x14ac:dyDescent="0.25">
      <c r="C4416" s="1">
        <v>1</v>
      </c>
      <c r="D4416" s="1">
        <v>1</v>
      </c>
      <c r="E4416" s="1">
        <v>1</v>
      </c>
      <c r="F4416" s="19">
        <v>4407</v>
      </c>
      <c r="G4416" s="20" t="s">
        <v>3182</v>
      </c>
      <c r="H4416" s="21" t="s">
        <v>19</v>
      </c>
      <c r="K4416" s="33">
        <v>18</v>
      </c>
      <c r="L4416" s="37">
        <v>217</v>
      </c>
      <c r="N4416" s="33">
        <v>5</v>
      </c>
      <c r="O4416" s="37">
        <v>217</v>
      </c>
    </row>
    <row r="4417" spans="3:15" x14ac:dyDescent="0.25">
      <c r="C4417" s="1">
        <v>1</v>
      </c>
      <c r="D4417" s="1">
        <v>1</v>
      </c>
      <c r="E4417" s="1">
        <v>1</v>
      </c>
      <c r="F4417" s="16">
        <v>4408</v>
      </c>
      <c r="G4417" s="17" t="s">
        <v>3181</v>
      </c>
      <c r="H4417" s="18" t="s">
        <v>19</v>
      </c>
      <c r="K4417" s="32">
        <v>22</v>
      </c>
      <c r="L4417" s="36">
        <v>217</v>
      </c>
      <c r="N4417" s="32">
        <v>8</v>
      </c>
      <c r="O4417" s="36">
        <v>217</v>
      </c>
    </row>
    <row r="4418" spans="3:15" x14ac:dyDescent="0.25">
      <c r="C4418" s="1">
        <v>1</v>
      </c>
      <c r="D4418" s="1">
        <v>1</v>
      </c>
      <c r="E4418" s="1">
        <v>1</v>
      </c>
      <c r="F4418" s="19">
        <v>4409</v>
      </c>
      <c r="G4418" s="20" t="s">
        <v>3181</v>
      </c>
      <c r="H4418" s="21" t="s">
        <v>18</v>
      </c>
      <c r="K4418" s="33">
        <v>8</v>
      </c>
      <c r="L4418" s="37">
        <v>217</v>
      </c>
      <c r="N4418" s="33">
        <v>1</v>
      </c>
      <c r="O4418" s="37">
        <v>217</v>
      </c>
    </row>
    <row r="4419" spans="3:15" x14ac:dyDescent="0.25">
      <c r="C4419" s="1">
        <v>1</v>
      </c>
      <c r="D4419" s="1">
        <v>1</v>
      </c>
      <c r="E4419" s="1">
        <v>1</v>
      </c>
      <c r="F4419" s="16">
        <v>4410</v>
      </c>
      <c r="G4419" s="17" t="s">
        <v>3181</v>
      </c>
      <c r="H4419" s="18" t="s">
        <v>19</v>
      </c>
      <c r="K4419" s="32">
        <v>20</v>
      </c>
      <c r="L4419" s="36">
        <v>217</v>
      </c>
      <c r="N4419" s="32">
        <v>5</v>
      </c>
      <c r="O4419" s="36">
        <v>217</v>
      </c>
    </row>
    <row r="4420" spans="3:15" x14ac:dyDescent="0.25">
      <c r="C4420" s="1">
        <v>1</v>
      </c>
      <c r="D4420" s="1">
        <v>1</v>
      </c>
      <c r="E4420" s="1">
        <v>1</v>
      </c>
      <c r="F4420" s="19">
        <v>4411</v>
      </c>
      <c r="G4420" s="20" t="s">
        <v>3264</v>
      </c>
      <c r="H4420" s="21" t="s">
        <v>18</v>
      </c>
      <c r="K4420" s="33">
        <v>13</v>
      </c>
      <c r="L4420" s="37">
        <v>217</v>
      </c>
      <c r="N4420" s="33">
        <v>1</v>
      </c>
      <c r="O4420" s="37">
        <v>217</v>
      </c>
    </row>
    <row r="4421" spans="3:15" x14ac:dyDescent="0.25">
      <c r="C4421" s="1">
        <v>1</v>
      </c>
      <c r="D4421" s="1">
        <v>1</v>
      </c>
      <c r="E4421" s="1">
        <v>1</v>
      </c>
      <c r="F4421" s="16">
        <v>4412</v>
      </c>
      <c r="G4421" s="17" t="s">
        <v>3181</v>
      </c>
      <c r="H4421" s="18" t="s">
        <v>19</v>
      </c>
      <c r="K4421" s="32">
        <v>19</v>
      </c>
      <c r="L4421" s="36">
        <v>217</v>
      </c>
      <c r="N4421" s="32">
        <v>7</v>
      </c>
      <c r="O4421" s="36">
        <v>217</v>
      </c>
    </row>
    <row r="4422" spans="3:15" x14ac:dyDescent="0.25">
      <c r="C4422" s="1">
        <v>1</v>
      </c>
      <c r="D4422" s="1">
        <v>1</v>
      </c>
      <c r="E4422" s="1">
        <v>1</v>
      </c>
      <c r="F4422" s="19">
        <v>4413</v>
      </c>
      <c r="G4422" s="20" t="s">
        <v>3182</v>
      </c>
      <c r="H4422" s="21" t="s">
        <v>18</v>
      </c>
      <c r="K4422" s="33">
        <v>14</v>
      </c>
      <c r="L4422" s="37">
        <v>217</v>
      </c>
      <c r="N4422" s="33">
        <v>4</v>
      </c>
      <c r="O4422" s="37">
        <v>217</v>
      </c>
    </row>
    <row r="4423" spans="3:15" x14ac:dyDescent="0.25">
      <c r="C4423" s="1">
        <v>1</v>
      </c>
      <c r="D4423" s="1">
        <v>1</v>
      </c>
      <c r="E4423" s="1">
        <v>1</v>
      </c>
      <c r="F4423" s="16">
        <v>4414</v>
      </c>
      <c r="G4423" s="17" t="s">
        <v>3182</v>
      </c>
      <c r="H4423" s="18" t="s">
        <v>19</v>
      </c>
      <c r="K4423" s="32">
        <v>16</v>
      </c>
      <c r="L4423" s="36">
        <v>217</v>
      </c>
      <c r="N4423" s="32">
        <v>5</v>
      </c>
      <c r="O4423" s="36">
        <v>217</v>
      </c>
    </row>
    <row r="4424" spans="3:15" x14ac:dyDescent="0.25">
      <c r="C4424" s="1">
        <v>1</v>
      </c>
      <c r="D4424" s="1">
        <v>1</v>
      </c>
      <c r="E4424" s="1">
        <v>1</v>
      </c>
      <c r="F4424" s="19">
        <v>4415</v>
      </c>
      <c r="G4424" s="20" t="s">
        <v>3182</v>
      </c>
      <c r="H4424" s="21" t="s">
        <v>19</v>
      </c>
      <c r="K4424" s="33">
        <v>9</v>
      </c>
      <c r="L4424" s="37">
        <v>217</v>
      </c>
      <c r="N4424" s="33">
        <v>6</v>
      </c>
      <c r="O4424" s="37">
        <v>217</v>
      </c>
    </row>
    <row r="4425" spans="3:15" x14ac:dyDescent="0.25">
      <c r="C4425" s="1">
        <v>1</v>
      </c>
      <c r="D4425" s="1">
        <v>1</v>
      </c>
      <c r="E4425" s="1">
        <v>1</v>
      </c>
      <c r="F4425" s="16">
        <v>4416</v>
      </c>
      <c r="G4425" s="17" t="s">
        <v>3264</v>
      </c>
      <c r="H4425" s="18" t="s">
        <v>19</v>
      </c>
      <c r="K4425" s="32">
        <v>32</v>
      </c>
      <c r="L4425" s="36">
        <v>218</v>
      </c>
      <c r="N4425" s="32">
        <v>2</v>
      </c>
      <c r="O4425" s="36">
        <v>218</v>
      </c>
    </row>
    <row r="4426" spans="3:15" x14ac:dyDescent="0.25">
      <c r="C4426" s="1">
        <v>1</v>
      </c>
      <c r="D4426" s="1">
        <v>1</v>
      </c>
      <c r="E4426" s="1">
        <v>1</v>
      </c>
      <c r="F4426" s="19">
        <v>4417</v>
      </c>
      <c r="G4426" s="20" t="s">
        <v>3264</v>
      </c>
      <c r="H4426" s="21" t="s">
        <v>19</v>
      </c>
      <c r="K4426" s="33">
        <v>32</v>
      </c>
      <c r="L4426" s="37">
        <v>218</v>
      </c>
      <c r="N4426" s="33">
        <v>5</v>
      </c>
      <c r="O4426" s="37">
        <v>218</v>
      </c>
    </row>
    <row r="4427" spans="3:15" x14ac:dyDescent="0.25">
      <c r="C4427" s="1">
        <v>1</v>
      </c>
      <c r="D4427" s="1">
        <v>1</v>
      </c>
      <c r="E4427" s="1">
        <v>1</v>
      </c>
      <c r="F4427" s="16">
        <v>4418</v>
      </c>
      <c r="G4427" s="17" t="s">
        <v>3264</v>
      </c>
      <c r="H4427" s="18" t="s">
        <v>19</v>
      </c>
      <c r="K4427" s="32">
        <v>37</v>
      </c>
      <c r="L4427" s="36">
        <v>218</v>
      </c>
      <c r="N4427" s="32">
        <v>4</v>
      </c>
      <c r="O4427" s="36">
        <v>218</v>
      </c>
    </row>
    <row r="4428" spans="3:15" x14ac:dyDescent="0.25">
      <c r="C4428" s="1">
        <v>1</v>
      </c>
      <c r="D4428" s="1">
        <v>1</v>
      </c>
      <c r="E4428" s="1">
        <v>1</v>
      </c>
      <c r="F4428" s="19">
        <v>4419</v>
      </c>
      <c r="G4428" s="20" t="s">
        <v>3181</v>
      </c>
      <c r="H4428" s="21" t="s">
        <v>18</v>
      </c>
      <c r="K4428" s="33">
        <v>41</v>
      </c>
      <c r="L4428" s="37">
        <v>218</v>
      </c>
      <c r="N4428" s="33">
        <v>13</v>
      </c>
      <c r="O4428" s="37">
        <v>218</v>
      </c>
    </row>
    <row r="4429" spans="3:15" x14ac:dyDescent="0.25">
      <c r="C4429" s="1">
        <v>1</v>
      </c>
      <c r="D4429" s="1">
        <v>1</v>
      </c>
      <c r="E4429" s="1">
        <v>1</v>
      </c>
      <c r="F4429" s="16">
        <v>4420</v>
      </c>
      <c r="G4429" s="17" t="s">
        <v>3182</v>
      </c>
      <c r="H4429" s="18" t="s">
        <v>19</v>
      </c>
      <c r="K4429" s="32">
        <v>27</v>
      </c>
      <c r="L4429" s="36">
        <v>218</v>
      </c>
      <c r="N4429" s="32">
        <v>6</v>
      </c>
      <c r="O4429" s="36">
        <v>218</v>
      </c>
    </row>
    <row r="4430" spans="3:15" x14ac:dyDescent="0.25">
      <c r="C4430" s="1">
        <v>1</v>
      </c>
      <c r="D4430" s="1">
        <v>1</v>
      </c>
      <c r="E4430" s="1">
        <v>1</v>
      </c>
      <c r="F4430" s="19">
        <v>4421</v>
      </c>
      <c r="G4430" s="20" t="s">
        <v>3264</v>
      </c>
      <c r="H4430" s="21" t="s">
        <v>18</v>
      </c>
      <c r="K4430" s="33">
        <v>36</v>
      </c>
      <c r="L4430" s="37">
        <v>218</v>
      </c>
      <c r="N4430" s="33">
        <v>5</v>
      </c>
      <c r="O4430" s="37">
        <v>218</v>
      </c>
    </row>
    <row r="4431" spans="3:15" x14ac:dyDescent="0.25">
      <c r="C4431" s="1">
        <v>1</v>
      </c>
      <c r="D4431" s="1">
        <v>1</v>
      </c>
      <c r="E4431" s="1">
        <v>1</v>
      </c>
      <c r="F4431" s="16">
        <v>4422</v>
      </c>
      <c r="G4431" s="17" t="s">
        <v>3182</v>
      </c>
      <c r="H4431" s="18" t="s">
        <v>18</v>
      </c>
      <c r="K4431" s="32">
        <v>32</v>
      </c>
      <c r="L4431" s="36">
        <v>218</v>
      </c>
      <c r="N4431" s="32">
        <v>7</v>
      </c>
      <c r="O4431" s="36">
        <v>218</v>
      </c>
    </row>
    <row r="4432" spans="3:15" x14ac:dyDescent="0.25">
      <c r="C4432" s="1">
        <v>1</v>
      </c>
      <c r="D4432" s="1">
        <v>1</v>
      </c>
      <c r="E4432" s="1">
        <v>1</v>
      </c>
      <c r="F4432" s="19">
        <v>4423</v>
      </c>
      <c r="G4432" s="20" t="s">
        <v>3182</v>
      </c>
      <c r="H4432" s="21" t="s">
        <v>19</v>
      </c>
      <c r="K4432" s="33">
        <v>21</v>
      </c>
      <c r="L4432" s="37">
        <v>218</v>
      </c>
      <c r="N4432" s="33">
        <v>3</v>
      </c>
      <c r="O4432" s="37">
        <v>218</v>
      </c>
    </row>
    <row r="4433" spans="3:15" x14ac:dyDescent="0.25">
      <c r="C4433" s="1">
        <v>1</v>
      </c>
      <c r="D4433" s="1">
        <v>1</v>
      </c>
      <c r="E4433" s="1">
        <v>1</v>
      </c>
      <c r="F4433" s="16">
        <v>4424</v>
      </c>
      <c r="G4433" s="17" t="s">
        <v>3264</v>
      </c>
      <c r="H4433" s="18" t="s">
        <v>19</v>
      </c>
      <c r="K4433" s="32">
        <v>26</v>
      </c>
      <c r="L4433" s="36">
        <v>218</v>
      </c>
      <c r="N4433" s="32">
        <v>6</v>
      </c>
      <c r="O4433" s="36">
        <v>218</v>
      </c>
    </row>
    <row r="4434" spans="3:15" x14ac:dyDescent="0.25">
      <c r="C4434" s="1">
        <v>1</v>
      </c>
      <c r="D4434" s="1">
        <v>1</v>
      </c>
      <c r="E4434" s="1">
        <v>1</v>
      </c>
      <c r="F4434" s="19">
        <v>4425</v>
      </c>
      <c r="G4434" s="20" t="s">
        <v>3181</v>
      </c>
      <c r="H4434" s="21" t="s">
        <v>19</v>
      </c>
      <c r="K4434" s="33">
        <v>35</v>
      </c>
      <c r="L4434" s="37">
        <v>218</v>
      </c>
      <c r="N4434" s="33">
        <v>7</v>
      </c>
      <c r="O4434" s="37">
        <v>218</v>
      </c>
    </row>
    <row r="4435" spans="3:15" x14ac:dyDescent="0.25">
      <c r="C4435" s="1">
        <v>1</v>
      </c>
      <c r="D4435" s="1">
        <v>1</v>
      </c>
      <c r="E4435" s="1">
        <v>1</v>
      </c>
      <c r="F4435" s="16">
        <v>4426</v>
      </c>
      <c r="G4435" s="17" t="s">
        <v>3181</v>
      </c>
      <c r="H4435" s="18" t="s">
        <v>18</v>
      </c>
      <c r="K4435" s="32">
        <v>18</v>
      </c>
      <c r="L4435" s="36">
        <v>218</v>
      </c>
      <c r="N4435" s="32">
        <v>5</v>
      </c>
      <c r="O4435" s="36">
        <v>218</v>
      </c>
    </row>
    <row r="4436" spans="3:15" x14ac:dyDescent="0.25">
      <c r="C4436" s="1">
        <v>1</v>
      </c>
      <c r="D4436" s="1">
        <v>1</v>
      </c>
      <c r="E4436" s="1">
        <v>1</v>
      </c>
      <c r="F4436" s="19">
        <v>4427</v>
      </c>
      <c r="G4436" s="20" t="s">
        <v>3264</v>
      </c>
      <c r="H4436" s="21" t="s">
        <v>18</v>
      </c>
      <c r="K4436" s="33">
        <v>36</v>
      </c>
      <c r="L4436" s="37">
        <v>218</v>
      </c>
      <c r="N4436" s="33">
        <v>7</v>
      </c>
      <c r="O4436" s="37">
        <v>218</v>
      </c>
    </row>
    <row r="4437" spans="3:15" x14ac:dyDescent="0.25">
      <c r="C4437" s="1">
        <v>1</v>
      </c>
      <c r="D4437" s="1">
        <v>1</v>
      </c>
      <c r="E4437" s="1">
        <v>1</v>
      </c>
      <c r="F4437" s="16">
        <v>4428</v>
      </c>
      <c r="G4437" s="17" t="s">
        <v>3264</v>
      </c>
      <c r="H4437" s="18" t="s">
        <v>19</v>
      </c>
      <c r="K4437" s="32">
        <v>30</v>
      </c>
      <c r="L4437" s="36">
        <v>218</v>
      </c>
      <c r="N4437" s="32">
        <v>9</v>
      </c>
      <c r="O4437" s="36">
        <v>218</v>
      </c>
    </row>
    <row r="4438" spans="3:15" x14ac:dyDescent="0.25">
      <c r="C4438" s="1">
        <v>1</v>
      </c>
      <c r="D4438" s="1">
        <v>1</v>
      </c>
      <c r="E4438" s="1">
        <v>1</v>
      </c>
      <c r="F4438" s="19">
        <v>4429</v>
      </c>
      <c r="G4438" s="20" t="s">
        <v>3264</v>
      </c>
      <c r="H4438" s="21" t="s">
        <v>19</v>
      </c>
      <c r="K4438" s="33">
        <v>26</v>
      </c>
      <c r="L4438" s="37">
        <v>218</v>
      </c>
      <c r="N4438" s="33">
        <v>7</v>
      </c>
      <c r="O4438" s="37">
        <v>218</v>
      </c>
    </row>
    <row r="4439" spans="3:15" x14ac:dyDescent="0.25">
      <c r="C4439" s="1">
        <v>1</v>
      </c>
      <c r="D4439" s="1">
        <v>1</v>
      </c>
      <c r="E4439" s="1">
        <v>1</v>
      </c>
      <c r="F4439" s="16">
        <v>4430</v>
      </c>
      <c r="G4439" s="17" t="s">
        <v>3264</v>
      </c>
      <c r="H4439" s="18" t="s">
        <v>19</v>
      </c>
      <c r="K4439" s="32">
        <v>23</v>
      </c>
      <c r="L4439" s="36">
        <v>218</v>
      </c>
      <c r="N4439" s="32">
        <v>3</v>
      </c>
      <c r="O4439" s="36">
        <v>218</v>
      </c>
    </row>
    <row r="4440" spans="3:15" x14ac:dyDescent="0.25">
      <c r="C4440" s="1">
        <v>1</v>
      </c>
      <c r="D4440" s="1">
        <v>1</v>
      </c>
      <c r="E4440" s="1">
        <v>1</v>
      </c>
      <c r="F4440" s="19">
        <v>4431</v>
      </c>
      <c r="G4440" s="20" t="s">
        <v>3181</v>
      </c>
      <c r="H4440" s="21" t="s">
        <v>18</v>
      </c>
      <c r="K4440" s="33">
        <v>27</v>
      </c>
      <c r="L4440" s="37">
        <v>218</v>
      </c>
      <c r="N4440" s="33">
        <v>4</v>
      </c>
      <c r="O4440" s="37">
        <v>218</v>
      </c>
    </row>
    <row r="4441" spans="3:15" x14ac:dyDescent="0.25">
      <c r="C4441" s="1">
        <v>1</v>
      </c>
      <c r="D4441" s="1">
        <v>1</v>
      </c>
      <c r="E4441" s="1">
        <v>1</v>
      </c>
      <c r="F4441" s="16">
        <v>4432</v>
      </c>
      <c r="G4441" s="17" t="s">
        <v>3181</v>
      </c>
      <c r="H4441" s="18" t="s">
        <v>18</v>
      </c>
      <c r="K4441" s="32">
        <v>30</v>
      </c>
      <c r="L4441" s="36">
        <v>218</v>
      </c>
      <c r="N4441" s="32">
        <v>9</v>
      </c>
      <c r="O4441" s="36">
        <v>218</v>
      </c>
    </row>
    <row r="4442" spans="3:15" x14ac:dyDescent="0.25">
      <c r="C4442" s="1">
        <v>1</v>
      </c>
      <c r="D4442" s="1">
        <v>1</v>
      </c>
      <c r="E4442" s="1">
        <v>1</v>
      </c>
      <c r="F4442" s="19">
        <v>4433</v>
      </c>
      <c r="G4442" s="20" t="s">
        <v>3181</v>
      </c>
      <c r="H4442" s="21" t="s">
        <v>18</v>
      </c>
      <c r="K4442" s="33">
        <v>20</v>
      </c>
      <c r="L4442" s="37">
        <v>218</v>
      </c>
      <c r="N4442" s="33">
        <v>4</v>
      </c>
      <c r="O4442" s="37">
        <v>218</v>
      </c>
    </row>
    <row r="4443" spans="3:15" x14ac:dyDescent="0.25">
      <c r="C4443" s="1">
        <v>1</v>
      </c>
      <c r="D4443" s="1">
        <v>1</v>
      </c>
      <c r="E4443" s="1">
        <v>1</v>
      </c>
      <c r="F4443" s="16">
        <v>4434</v>
      </c>
      <c r="G4443" s="17" t="s">
        <v>3181</v>
      </c>
      <c r="H4443" s="18" t="s">
        <v>18</v>
      </c>
      <c r="K4443" s="32">
        <v>26</v>
      </c>
      <c r="L4443" s="36">
        <v>218</v>
      </c>
      <c r="N4443" s="32">
        <v>3</v>
      </c>
      <c r="O4443" s="36">
        <v>218</v>
      </c>
    </row>
    <row r="4444" spans="3:15" x14ac:dyDescent="0.25">
      <c r="C4444" s="1">
        <v>1</v>
      </c>
      <c r="D4444" s="1">
        <v>1</v>
      </c>
      <c r="E4444" s="1">
        <v>1</v>
      </c>
      <c r="F4444" s="19">
        <v>4435</v>
      </c>
      <c r="G4444" s="20" t="s">
        <v>3182</v>
      </c>
      <c r="H4444" s="21" t="s">
        <v>18</v>
      </c>
      <c r="K4444" s="33">
        <v>24</v>
      </c>
      <c r="L4444" s="37">
        <v>218</v>
      </c>
      <c r="N4444" s="33">
        <v>6</v>
      </c>
      <c r="O4444" s="37">
        <v>218</v>
      </c>
    </row>
    <row r="4445" spans="3:15" x14ac:dyDescent="0.25">
      <c r="C4445" s="1">
        <v>1</v>
      </c>
      <c r="D4445" s="1">
        <v>1</v>
      </c>
      <c r="E4445" s="1">
        <v>1</v>
      </c>
      <c r="F4445" s="16">
        <v>4436</v>
      </c>
      <c r="G4445" s="17" t="s">
        <v>3182</v>
      </c>
      <c r="H4445" s="18" t="s">
        <v>19</v>
      </c>
      <c r="K4445" s="32">
        <v>25</v>
      </c>
      <c r="L4445" s="36">
        <v>218</v>
      </c>
      <c r="N4445" s="32">
        <v>7</v>
      </c>
      <c r="O4445" s="36">
        <v>218</v>
      </c>
    </row>
    <row r="4446" spans="3:15" x14ac:dyDescent="0.25">
      <c r="C4446" s="1">
        <v>1</v>
      </c>
      <c r="D4446" s="1">
        <v>1</v>
      </c>
      <c r="E4446" s="1">
        <v>1</v>
      </c>
      <c r="F4446" s="19">
        <v>4437</v>
      </c>
      <c r="G4446" s="20" t="s">
        <v>3264</v>
      </c>
      <c r="H4446" s="21" t="s">
        <v>19</v>
      </c>
      <c r="K4446" s="33">
        <v>23</v>
      </c>
      <c r="L4446" s="37">
        <v>218</v>
      </c>
      <c r="N4446" s="33">
        <v>5</v>
      </c>
      <c r="O4446" s="37">
        <v>218</v>
      </c>
    </row>
    <row r="4447" spans="3:15" x14ac:dyDescent="0.25">
      <c r="C4447" s="1">
        <v>1</v>
      </c>
      <c r="D4447" s="1">
        <v>1</v>
      </c>
      <c r="E4447" s="1">
        <v>1</v>
      </c>
      <c r="F4447" s="16">
        <v>4438</v>
      </c>
      <c r="G4447" s="17" t="s">
        <v>3182</v>
      </c>
      <c r="H4447" s="18" t="s">
        <v>19</v>
      </c>
      <c r="K4447" s="32">
        <v>20</v>
      </c>
      <c r="L4447" s="36">
        <v>218</v>
      </c>
      <c r="N4447" s="32">
        <v>7</v>
      </c>
      <c r="O4447" s="36">
        <v>218</v>
      </c>
    </row>
    <row r="4448" spans="3:15" x14ac:dyDescent="0.25">
      <c r="C4448" s="1">
        <v>1</v>
      </c>
      <c r="D4448" s="1">
        <v>1</v>
      </c>
      <c r="E4448" s="1">
        <v>1</v>
      </c>
      <c r="F4448" s="19">
        <v>4439</v>
      </c>
      <c r="G4448" s="20" t="s">
        <v>3264</v>
      </c>
      <c r="H4448" s="21" t="s">
        <v>19</v>
      </c>
      <c r="K4448" s="33">
        <v>21</v>
      </c>
      <c r="L4448" s="37">
        <v>218</v>
      </c>
      <c r="N4448" s="33">
        <v>1</v>
      </c>
      <c r="O4448" s="37">
        <v>218</v>
      </c>
    </row>
    <row r="4449" spans="3:15" x14ac:dyDescent="0.25">
      <c r="C4449" s="1">
        <v>1</v>
      </c>
      <c r="D4449" s="1">
        <v>1</v>
      </c>
      <c r="E4449" s="1">
        <v>1</v>
      </c>
      <c r="F4449" s="16">
        <v>4440</v>
      </c>
      <c r="G4449" s="17" t="s">
        <v>3181</v>
      </c>
      <c r="H4449" s="18" t="s">
        <v>18</v>
      </c>
      <c r="K4449" s="32">
        <v>20</v>
      </c>
      <c r="L4449" s="36">
        <v>218</v>
      </c>
      <c r="N4449" s="32">
        <v>5</v>
      </c>
      <c r="O4449" s="36">
        <v>218</v>
      </c>
    </row>
    <row r="4450" spans="3:15" x14ac:dyDescent="0.25">
      <c r="C4450" s="1">
        <v>1</v>
      </c>
      <c r="D4450" s="1">
        <v>1</v>
      </c>
      <c r="E4450" s="1">
        <v>1</v>
      </c>
      <c r="F4450" s="19">
        <v>4441</v>
      </c>
      <c r="G4450" s="20" t="s">
        <v>3181</v>
      </c>
      <c r="H4450" s="21" t="s">
        <v>18</v>
      </c>
      <c r="K4450" s="33">
        <v>25</v>
      </c>
      <c r="L4450" s="37">
        <v>218</v>
      </c>
      <c r="N4450" s="33">
        <v>8</v>
      </c>
      <c r="O4450" s="37">
        <v>218</v>
      </c>
    </row>
    <row r="4451" spans="3:15" x14ac:dyDescent="0.25">
      <c r="C4451" s="1">
        <v>1</v>
      </c>
      <c r="D4451" s="1">
        <v>1</v>
      </c>
      <c r="E4451" s="1">
        <v>1</v>
      </c>
      <c r="F4451" s="16">
        <v>4442</v>
      </c>
      <c r="G4451" s="17" t="s">
        <v>3181</v>
      </c>
      <c r="H4451" s="18" t="s">
        <v>18</v>
      </c>
      <c r="K4451" s="32">
        <v>20</v>
      </c>
      <c r="L4451" s="36">
        <v>218</v>
      </c>
      <c r="N4451" s="32">
        <v>8</v>
      </c>
      <c r="O4451" s="36">
        <v>218</v>
      </c>
    </row>
    <row r="4452" spans="3:15" x14ac:dyDescent="0.25">
      <c r="C4452" s="1">
        <v>1</v>
      </c>
      <c r="D4452" s="1">
        <v>1</v>
      </c>
      <c r="E4452" s="1">
        <v>1</v>
      </c>
      <c r="F4452" s="19">
        <v>4443</v>
      </c>
      <c r="G4452" s="20" t="s">
        <v>3264</v>
      </c>
      <c r="H4452" s="21" t="s">
        <v>19</v>
      </c>
      <c r="K4452" s="33">
        <v>18</v>
      </c>
      <c r="L4452" s="37">
        <v>218</v>
      </c>
      <c r="N4452" s="33">
        <v>5</v>
      </c>
      <c r="O4452" s="37">
        <v>218</v>
      </c>
    </row>
    <row r="4453" spans="3:15" x14ac:dyDescent="0.25">
      <c r="C4453" s="1">
        <v>1</v>
      </c>
      <c r="D4453" s="1">
        <v>1</v>
      </c>
      <c r="E4453" s="1">
        <v>1</v>
      </c>
      <c r="F4453" s="16">
        <v>4444</v>
      </c>
      <c r="G4453" s="17" t="s">
        <v>3264</v>
      </c>
      <c r="H4453" s="18" t="s">
        <v>18</v>
      </c>
      <c r="K4453" s="32">
        <v>21</v>
      </c>
      <c r="L4453" s="36">
        <v>218</v>
      </c>
      <c r="N4453" s="32">
        <v>5</v>
      </c>
      <c r="O4453" s="36">
        <v>218</v>
      </c>
    </row>
    <row r="4454" spans="3:15" x14ac:dyDescent="0.25">
      <c r="C4454" s="1">
        <v>1</v>
      </c>
      <c r="D4454" s="1">
        <v>1</v>
      </c>
      <c r="E4454" s="1">
        <v>1</v>
      </c>
      <c r="F4454" s="19">
        <v>4445</v>
      </c>
      <c r="G4454" s="20" t="s">
        <v>3181</v>
      </c>
      <c r="H4454" s="21" t="s">
        <v>18</v>
      </c>
      <c r="K4454" s="33">
        <v>23</v>
      </c>
      <c r="L4454" s="37">
        <v>218</v>
      </c>
      <c r="N4454" s="33">
        <v>9</v>
      </c>
      <c r="O4454" s="37">
        <v>218</v>
      </c>
    </row>
    <row r="4455" spans="3:15" x14ac:dyDescent="0.25">
      <c r="C4455" s="1">
        <v>1</v>
      </c>
      <c r="D4455" s="1">
        <v>1</v>
      </c>
      <c r="E4455" s="1">
        <v>1</v>
      </c>
      <c r="F4455" s="16">
        <v>4446</v>
      </c>
      <c r="G4455" s="17" t="s">
        <v>3264</v>
      </c>
      <c r="H4455" s="18" t="s">
        <v>18</v>
      </c>
      <c r="K4455" s="32">
        <v>23</v>
      </c>
      <c r="L4455" s="36">
        <v>218</v>
      </c>
      <c r="N4455" s="32">
        <v>10</v>
      </c>
      <c r="O4455" s="36">
        <v>218</v>
      </c>
    </row>
    <row r="4456" spans="3:15" x14ac:dyDescent="0.25">
      <c r="C4456" s="1">
        <v>1</v>
      </c>
      <c r="D4456" s="1">
        <v>1</v>
      </c>
      <c r="E4456" s="1">
        <v>1</v>
      </c>
      <c r="F4456" s="19">
        <v>4447</v>
      </c>
      <c r="G4456" s="20" t="s">
        <v>3182</v>
      </c>
      <c r="H4456" s="21" t="s">
        <v>19</v>
      </c>
      <c r="K4456" s="33">
        <v>8</v>
      </c>
      <c r="L4456" s="37">
        <v>218</v>
      </c>
      <c r="N4456" s="33">
        <v>3</v>
      </c>
      <c r="O4456" s="37">
        <v>218</v>
      </c>
    </row>
    <row r="4457" spans="3:15" x14ac:dyDescent="0.25">
      <c r="C4457" s="1">
        <v>1</v>
      </c>
      <c r="D4457" s="1">
        <v>1</v>
      </c>
      <c r="E4457" s="1">
        <v>1</v>
      </c>
      <c r="F4457" s="16">
        <v>4448</v>
      </c>
      <c r="G4457" s="17" t="s">
        <v>3182</v>
      </c>
      <c r="H4457" s="18" t="s">
        <v>18</v>
      </c>
      <c r="K4457" s="32">
        <v>17</v>
      </c>
      <c r="L4457" s="36">
        <v>218</v>
      </c>
      <c r="N4457" s="32">
        <v>3</v>
      </c>
      <c r="O4457" s="36">
        <v>218</v>
      </c>
    </row>
    <row r="4458" spans="3:15" x14ac:dyDescent="0.25">
      <c r="C4458" s="1">
        <v>1</v>
      </c>
      <c r="D4458" s="1">
        <v>1</v>
      </c>
      <c r="E4458" s="1">
        <v>1</v>
      </c>
      <c r="F4458" s="19">
        <v>4449</v>
      </c>
      <c r="G4458" s="20" t="s">
        <v>3182</v>
      </c>
      <c r="H4458" s="21" t="s">
        <v>18</v>
      </c>
      <c r="K4458" s="33">
        <v>17</v>
      </c>
      <c r="L4458" s="37">
        <v>218</v>
      </c>
      <c r="N4458" s="33">
        <v>4</v>
      </c>
      <c r="O4458" s="37">
        <v>218</v>
      </c>
    </row>
    <row r="4459" spans="3:15" x14ac:dyDescent="0.25">
      <c r="C4459" s="1">
        <v>1</v>
      </c>
      <c r="D4459" s="1">
        <v>1</v>
      </c>
      <c r="E4459" s="1">
        <v>1</v>
      </c>
      <c r="F4459" s="16">
        <v>4450</v>
      </c>
      <c r="G4459" s="17" t="s">
        <v>3181</v>
      </c>
      <c r="H4459" s="18" t="s">
        <v>19</v>
      </c>
      <c r="K4459" s="32">
        <v>36</v>
      </c>
      <c r="L4459" s="36">
        <v>219</v>
      </c>
      <c r="N4459" s="32">
        <v>7</v>
      </c>
      <c r="O4459" s="36">
        <v>219</v>
      </c>
    </row>
    <row r="4460" spans="3:15" x14ac:dyDescent="0.25">
      <c r="C4460" s="1">
        <v>1</v>
      </c>
      <c r="D4460" s="1">
        <v>1</v>
      </c>
      <c r="E4460" s="1">
        <v>1</v>
      </c>
      <c r="F4460" s="19">
        <v>4451</v>
      </c>
      <c r="G4460" s="20" t="s">
        <v>3264</v>
      </c>
      <c r="H4460" s="21" t="s">
        <v>19</v>
      </c>
      <c r="K4460" s="33">
        <v>36</v>
      </c>
      <c r="L4460" s="37">
        <v>219</v>
      </c>
      <c r="N4460" s="33">
        <v>8</v>
      </c>
      <c r="O4460" s="37">
        <v>219</v>
      </c>
    </row>
    <row r="4461" spans="3:15" x14ac:dyDescent="0.25">
      <c r="C4461" s="1">
        <v>1</v>
      </c>
      <c r="D4461" s="1">
        <v>1</v>
      </c>
      <c r="E4461" s="1">
        <v>1</v>
      </c>
      <c r="F4461" s="16">
        <v>4452</v>
      </c>
      <c r="G4461" s="17" t="s">
        <v>3182</v>
      </c>
      <c r="H4461" s="18" t="s">
        <v>18</v>
      </c>
      <c r="K4461" s="32">
        <v>31</v>
      </c>
      <c r="L4461" s="36">
        <v>219</v>
      </c>
      <c r="N4461" s="32">
        <v>5</v>
      </c>
      <c r="O4461" s="36">
        <v>219</v>
      </c>
    </row>
    <row r="4462" spans="3:15" x14ac:dyDescent="0.25">
      <c r="C4462" s="1">
        <v>1</v>
      </c>
      <c r="D4462" s="1">
        <v>1</v>
      </c>
      <c r="E4462" s="1">
        <v>1</v>
      </c>
      <c r="F4462" s="19">
        <v>4453</v>
      </c>
      <c r="G4462" s="20" t="s">
        <v>3182</v>
      </c>
      <c r="H4462" s="21" t="s">
        <v>18</v>
      </c>
      <c r="K4462" s="33">
        <v>33</v>
      </c>
      <c r="L4462" s="37">
        <v>219</v>
      </c>
      <c r="N4462" s="33">
        <v>10</v>
      </c>
      <c r="O4462" s="37">
        <v>219</v>
      </c>
    </row>
    <row r="4463" spans="3:15" x14ac:dyDescent="0.25">
      <c r="C4463" s="1">
        <v>1</v>
      </c>
      <c r="D4463" s="1">
        <v>1</v>
      </c>
      <c r="E4463" s="1">
        <v>1</v>
      </c>
      <c r="F4463" s="16">
        <v>4454</v>
      </c>
      <c r="G4463" s="17" t="s">
        <v>3264</v>
      </c>
      <c r="H4463" s="18" t="s">
        <v>18</v>
      </c>
      <c r="K4463" s="32">
        <v>31</v>
      </c>
      <c r="L4463" s="36">
        <v>219</v>
      </c>
      <c r="N4463" s="32">
        <v>5</v>
      </c>
      <c r="O4463" s="36">
        <v>219</v>
      </c>
    </row>
    <row r="4464" spans="3:15" x14ac:dyDescent="0.25">
      <c r="C4464" s="1">
        <v>1</v>
      </c>
      <c r="D4464" s="1">
        <v>1</v>
      </c>
      <c r="E4464" s="1">
        <v>1</v>
      </c>
      <c r="F4464" s="19">
        <v>4455</v>
      </c>
      <c r="G4464" s="20" t="s">
        <v>3264</v>
      </c>
      <c r="H4464" s="21" t="s">
        <v>19</v>
      </c>
      <c r="K4464" s="33">
        <v>34</v>
      </c>
      <c r="L4464" s="37">
        <v>219</v>
      </c>
      <c r="N4464" s="33">
        <v>10</v>
      </c>
      <c r="O4464" s="37">
        <v>219</v>
      </c>
    </row>
    <row r="4465" spans="3:15" x14ac:dyDescent="0.25">
      <c r="C4465" s="1">
        <v>1</v>
      </c>
      <c r="D4465" s="1">
        <v>1</v>
      </c>
      <c r="E4465" s="1">
        <v>1</v>
      </c>
      <c r="F4465" s="16">
        <v>4456</v>
      </c>
      <c r="G4465" s="17" t="s">
        <v>3264</v>
      </c>
      <c r="H4465" s="18" t="s">
        <v>19</v>
      </c>
      <c r="K4465" s="32">
        <v>28</v>
      </c>
      <c r="L4465" s="36">
        <v>219</v>
      </c>
      <c r="N4465" s="32">
        <v>7</v>
      </c>
      <c r="O4465" s="36">
        <v>219</v>
      </c>
    </row>
    <row r="4466" spans="3:15" x14ac:dyDescent="0.25">
      <c r="C4466" s="1">
        <v>1</v>
      </c>
      <c r="D4466" s="1">
        <v>1</v>
      </c>
      <c r="E4466" s="1">
        <v>1</v>
      </c>
      <c r="F4466" s="19">
        <v>4457</v>
      </c>
      <c r="G4466" s="20" t="s">
        <v>3181</v>
      </c>
      <c r="H4466" s="21" t="s">
        <v>18</v>
      </c>
      <c r="K4466" s="33">
        <v>20</v>
      </c>
      <c r="L4466" s="37">
        <v>219</v>
      </c>
      <c r="N4466" s="33">
        <v>3</v>
      </c>
      <c r="O4466" s="37">
        <v>219</v>
      </c>
    </row>
    <row r="4467" spans="3:15" x14ac:dyDescent="0.25">
      <c r="C4467" s="1">
        <v>1</v>
      </c>
      <c r="D4467" s="1">
        <v>1</v>
      </c>
      <c r="E4467" s="1">
        <v>1</v>
      </c>
      <c r="F4467" s="16">
        <v>4458</v>
      </c>
      <c r="G4467" s="17" t="s">
        <v>3181</v>
      </c>
      <c r="H4467" s="18" t="s">
        <v>19</v>
      </c>
      <c r="K4467" s="32">
        <v>23</v>
      </c>
      <c r="L4467" s="36">
        <v>219</v>
      </c>
      <c r="N4467" s="32">
        <v>6</v>
      </c>
      <c r="O4467" s="36">
        <v>219</v>
      </c>
    </row>
    <row r="4468" spans="3:15" x14ac:dyDescent="0.25">
      <c r="C4468" s="1">
        <v>1</v>
      </c>
      <c r="D4468" s="1">
        <v>1</v>
      </c>
      <c r="E4468" s="1">
        <v>1</v>
      </c>
      <c r="F4468" s="19">
        <v>4459</v>
      </c>
      <c r="G4468" s="20" t="s">
        <v>3182</v>
      </c>
      <c r="H4468" s="21" t="s">
        <v>18</v>
      </c>
      <c r="K4468" s="33">
        <v>27</v>
      </c>
      <c r="L4468" s="37">
        <v>219</v>
      </c>
      <c r="N4468" s="33">
        <v>11</v>
      </c>
      <c r="O4468" s="37">
        <v>219</v>
      </c>
    </row>
    <row r="4469" spans="3:15" x14ac:dyDescent="0.25">
      <c r="C4469" s="1">
        <v>1</v>
      </c>
      <c r="D4469" s="1">
        <v>1</v>
      </c>
      <c r="E4469" s="1">
        <v>1</v>
      </c>
      <c r="F4469" s="16">
        <v>4460</v>
      </c>
      <c r="G4469" s="17" t="s">
        <v>3264</v>
      </c>
      <c r="H4469" s="18" t="s">
        <v>19</v>
      </c>
      <c r="K4469" s="32">
        <v>21</v>
      </c>
      <c r="L4469" s="36">
        <v>219</v>
      </c>
      <c r="N4469" s="32">
        <v>4</v>
      </c>
      <c r="O4469" s="36">
        <v>219</v>
      </c>
    </row>
    <row r="4470" spans="3:15" x14ac:dyDescent="0.25">
      <c r="C4470" s="1">
        <v>1</v>
      </c>
      <c r="D4470" s="1">
        <v>1</v>
      </c>
      <c r="E4470" s="1">
        <v>1</v>
      </c>
      <c r="F4470" s="19">
        <v>4461</v>
      </c>
      <c r="G4470" s="20" t="s">
        <v>3264</v>
      </c>
      <c r="H4470" s="21" t="s">
        <v>19</v>
      </c>
      <c r="K4470" s="33">
        <v>22</v>
      </c>
      <c r="L4470" s="37">
        <v>219</v>
      </c>
      <c r="N4470" s="33">
        <v>5</v>
      </c>
      <c r="O4470" s="37">
        <v>219</v>
      </c>
    </row>
    <row r="4471" spans="3:15" x14ac:dyDescent="0.25">
      <c r="C4471" s="1">
        <v>1</v>
      </c>
      <c r="D4471" s="1">
        <v>1</v>
      </c>
      <c r="E4471" s="1">
        <v>1</v>
      </c>
      <c r="F4471" s="16">
        <v>4462</v>
      </c>
      <c r="G4471" s="17" t="s">
        <v>3264</v>
      </c>
      <c r="H4471" s="18" t="s">
        <v>19</v>
      </c>
      <c r="K4471" s="32">
        <v>23</v>
      </c>
      <c r="L4471" s="36">
        <v>219</v>
      </c>
      <c r="N4471" s="32">
        <v>6</v>
      </c>
      <c r="O4471" s="36">
        <v>219</v>
      </c>
    </row>
    <row r="4472" spans="3:15" x14ac:dyDescent="0.25">
      <c r="C4472" s="1">
        <v>1</v>
      </c>
      <c r="D4472" s="1">
        <v>1</v>
      </c>
      <c r="E4472" s="1">
        <v>1</v>
      </c>
      <c r="F4472" s="19">
        <v>4463</v>
      </c>
      <c r="G4472" s="20" t="s">
        <v>3264</v>
      </c>
      <c r="H4472" s="21" t="s">
        <v>18</v>
      </c>
      <c r="K4472" s="33">
        <v>24</v>
      </c>
      <c r="L4472" s="37">
        <v>219</v>
      </c>
      <c r="N4472" s="33">
        <v>7</v>
      </c>
      <c r="O4472" s="37">
        <v>219</v>
      </c>
    </row>
    <row r="4473" spans="3:15" x14ac:dyDescent="0.25">
      <c r="C4473" s="1">
        <v>1</v>
      </c>
      <c r="D4473" s="1">
        <v>1</v>
      </c>
      <c r="E4473" s="1">
        <v>1</v>
      </c>
      <c r="F4473" s="16">
        <v>4464</v>
      </c>
      <c r="G4473" s="17" t="s">
        <v>3181</v>
      </c>
      <c r="H4473" s="18" t="s">
        <v>19</v>
      </c>
      <c r="K4473" s="32">
        <v>19</v>
      </c>
      <c r="L4473" s="36">
        <v>219</v>
      </c>
      <c r="N4473" s="32">
        <v>1</v>
      </c>
      <c r="O4473" s="36">
        <v>219</v>
      </c>
    </row>
    <row r="4474" spans="3:15" x14ac:dyDescent="0.25">
      <c r="C4474" s="1">
        <v>1</v>
      </c>
      <c r="D4474" s="1">
        <v>1</v>
      </c>
      <c r="E4474" s="1">
        <v>1</v>
      </c>
      <c r="F4474" s="19">
        <v>4465</v>
      </c>
      <c r="G4474" s="20" t="s">
        <v>3182</v>
      </c>
      <c r="H4474" s="21" t="s">
        <v>19</v>
      </c>
      <c r="K4474" s="33">
        <v>32</v>
      </c>
      <c r="L4474" s="37">
        <v>219</v>
      </c>
      <c r="N4474" s="33">
        <v>6</v>
      </c>
      <c r="O4474" s="37">
        <v>219</v>
      </c>
    </row>
    <row r="4475" spans="3:15" x14ac:dyDescent="0.25">
      <c r="C4475" s="1">
        <v>1</v>
      </c>
      <c r="D4475" s="1">
        <v>1</v>
      </c>
      <c r="E4475" s="1">
        <v>1</v>
      </c>
      <c r="F4475" s="16">
        <v>4466</v>
      </c>
      <c r="G4475" s="17" t="s">
        <v>3182</v>
      </c>
      <c r="H4475" s="18" t="s">
        <v>19</v>
      </c>
      <c r="K4475" s="32">
        <v>25</v>
      </c>
      <c r="L4475" s="36">
        <v>219</v>
      </c>
      <c r="N4475" s="32">
        <v>6</v>
      </c>
      <c r="O4475" s="36">
        <v>219</v>
      </c>
    </row>
    <row r="4476" spans="3:15" x14ac:dyDescent="0.25">
      <c r="C4476" s="1">
        <v>1</v>
      </c>
      <c r="D4476" s="1">
        <v>1</v>
      </c>
      <c r="E4476" s="1">
        <v>1</v>
      </c>
      <c r="F4476" s="19">
        <v>4467</v>
      </c>
      <c r="G4476" s="20" t="s">
        <v>3181</v>
      </c>
      <c r="H4476" s="21" t="s">
        <v>19</v>
      </c>
      <c r="K4476" s="33">
        <v>29</v>
      </c>
      <c r="L4476" s="37">
        <v>219</v>
      </c>
      <c r="N4476" s="33">
        <v>8</v>
      </c>
      <c r="O4476" s="37">
        <v>219</v>
      </c>
    </row>
    <row r="4477" spans="3:15" x14ac:dyDescent="0.25">
      <c r="C4477" s="1">
        <v>1</v>
      </c>
      <c r="D4477" s="1">
        <v>1</v>
      </c>
      <c r="E4477" s="1">
        <v>1</v>
      </c>
      <c r="F4477" s="16">
        <v>4468</v>
      </c>
      <c r="G4477" s="17" t="s">
        <v>3264</v>
      </c>
      <c r="H4477" s="18" t="s">
        <v>18</v>
      </c>
      <c r="K4477" s="32">
        <v>17</v>
      </c>
      <c r="L4477" s="36">
        <v>219</v>
      </c>
      <c r="N4477" s="32">
        <v>4</v>
      </c>
      <c r="O4477" s="36">
        <v>219</v>
      </c>
    </row>
    <row r="4478" spans="3:15" x14ac:dyDescent="0.25">
      <c r="C4478" s="1">
        <v>1</v>
      </c>
      <c r="D4478" s="1">
        <v>1</v>
      </c>
      <c r="E4478" s="1">
        <v>1</v>
      </c>
      <c r="F4478" s="19">
        <v>4469</v>
      </c>
      <c r="G4478" s="20" t="s">
        <v>3264</v>
      </c>
      <c r="H4478" s="21" t="s">
        <v>19</v>
      </c>
      <c r="K4478" s="33">
        <v>24</v>
      </c>
      <c r="L4478" s="37">
        <v>219</v>
      </c>
      <c r="N4478" s="33">
        <v>5</v>
      </c>
      <c r="O4478" s="37">
        <v>219</v>
      </c>
    </row>
    <row r="4479" spans="3:15" x14ac:dyDescent="0.25">
      <c r="C4479" s="1">
        <v>1</v>
      </c>
      <c r="D4479" s="1">
        <v>1</v>
      </c>
      <c r="E4479" s="1">
        <v>1</v>
      </c>
      <c r="F4479" s="16">
        <v>4470</v>
      </c>
      <c r="G4479" s="17" t="s">
        <v>3182</v>
      </c>
      <c r="H4479" s="18" t="s">
        <v>18</v>
      </c>
      <c r="K4479" s="32">
        <v>21</v>
      </c>
      <c r="L4479" s="36">
        <v>219</v>
      </c>
      <c r="N4479" s="32">
        <v>6</v>
      </c>
      <c r="O4479" s="36">
        <v>219</v>
      </c>
    </row>
    <row r="4480" spans="3:15" x14ac:dyDescent="0.25">
      <c r="C4480" s="1">
        <v>1</v>
      </c>
      <c r="D4480" s="1">
        <v>1</v>
      </c>
      <c r="E4480" s="1">
        <v>1</v>
      </c>
      <c r="F4480" s="19">
        <v>4471</v>
      </c>
      <c r="G4480" s="20" t="s">
        <v>3182</v>
      </c>
      <c r="H4480" s="21" t="s">
        <v>18</v>
      </c>
      <c r="K4480" s="33">
        <v>24</v>
      </c>
      <c r="L4480" s="37">
        <v>219</v>
      </c>
      <c r="N4480" s="33">
        <v>6</v>
      </c>
      <c r="O4480" s="37">
        <v>219</v>
      </c>
    </row>
    <row r="4481" spans="3:15" x14ac:dyDescent="0.25">
      <c r="C4481" s="1">
        <v>1</v>
      </c>
      <c r="D4481" s="1">
        <v>1</v>
      </c>
      <c r="E4481" s="1">
        <v>1</v>
      </c>
      <c r="F4481" s="16">
        <v>4472</v>
      </c>
      <c r="G4481" s="17" t="s">
        <v>3182</v>
      </c>
      <c r="H4481" s="18" t="s">
        <v>18</v>
      </c>
      <c r="K4481" s="32">
        <v>16</v>
      </c>
      <c r="L4481" s="36">
        <v>219</v>
      </c>
      <c r="N4481" s="32">
        <v>1</v>
      </c>
      <c r="O4481" s="36">
        <v>219</v>
      </c>
    </row>
    <row r="4482" spans="3:15" x14ac:dyDescent="0.25">
      <c r="C4482" s="1">
        <v>1</v>
      </c>
      <c r="D4482" s="1">
        <v>1</v>
      </c>
      <c r="E4482" s="1">
        <v>1</v>
      </c>
      <c r="F4482" s="19">
        <v>4473</v>
      </c>
      <c r="G4482" s="20" t="s">
        <v>3182</v>
      </c>
      <c r="H4482" s="21" t="s">
        <v>18</v>
      </c>
      <c r="K4482" s="33">
        <v>14</v>
      </c>
      <c r="L4482" s="37">
        <v>219</v>
      </c>
      <c r="N4482" s="33">
        <v>5</v>
      </c>
      <c r="O4482" s="37">
        <v>219</v>
      </c>
    </row>
    <row r="4483" spans="3:15" x14ac:dyDescent="0.25">
      <c r="C4483" s="1">
        <v>1</v>
      </c>
      <c r="D4483" s="1">
        <v>1</v>
      </c>
      <c r="E4483" s="1">
        <v>1</v>
      </c>
      <c r="F4483" s="16">
        <v>4474</v>
      </c>
      <c r="G4483" s="17" t="s">
        <v>3182</v>
      </c>
      <c r="H4483" s="18" t="s">
        <v>19</v>
      </c>
      <c r="K4483" s="32">
        <v>17</v>
      </c>
      <c r="L4483" s="36">
        <v>219</v>
      </c>
      <c r="N4483" s="32">
        <v>4</v>
      </c>
      <c r="O4483" s="36">
        <v>219</v>
      </c>
    </row>
    <row r="4484" spans="3:15" x14ac:dyDescent="0.25">
      <c r="C4484" s="1">
        <v>1</v>
      </c>
      <c r="D4484" s="1">
        <v>1</v>
      </c>
      <c r="E4484" s="1">
        <v>1</v>
      </c>
      <c r="F4484" s="19">
        <v>4475</v>
      </c>
      <c r="G4484" s="20" t="s">
        <v>3181</v>
      </c>
      <c r="H4484" s="21" t="s">
        <v>18</v>
      </c>
      <c r="K4484" s="33">
        <v>18</v>
      </c>
      <c r="L4484" s="37">
        <v>219</v>
      </c>
      <c r="N4484" s="33">
        <v>3</v>
      </c>
      <c r="O4484" s="37">
        <v>219</v>
      </c>
    </row>
    <row r="4485" spans="3:15" x14ac:dyDescent="0.25">
      <c r="C4485" s="1">
        <v>1</v>
      </c>
      <c r="D4485" s="1">
        <v>1</v>
      </c>
      <c r="E4485" s="1">
        <v>1</v>
      </c>
      <c r="F4485" s="16">
        <v>4476</v>
      </c>
      <c r="G4485" s="17" t="s">
        <v>3182</v>
      </c>
      <c r="H4485" s="18" t="s">
        <v>19</v>
      </c>
      <c r="K4485" s="32">
        <v>14</v>
      </c>
      <c r="L4485" s="36">
        <v>219</v>
      </c>
      <c r="N4485" s="32">
        <v>7</v>
      </c>
      <c r="O4485" s="36">
        <v>219</v>
      </c>
    </row>
    <row r="4486" spans="3:15" x14ac:dyDescent="0.25">
      <c r="C4486" s="1">
        <v>1</v>
      </c>
      <c r="D4486" s="1">
        <v>1</v>
      </c>
      <c r="E4486" s="1">
        <v>1</v>
      </c>
      <c r="F4486" s="19">
        <v>4477</v>
      </c>
      <c r="G4486" s="20" t="s">
        <v>3182</v>
      </c>
      <c r="H4486" s="21" t="s">
        <v>19</v>
      </c>
      <c r="K4486" s="33">
        <v>21</v>
      </c>
      <c r="L4486" s="37">
        <v>219</v>
      </c>
      <c r="N4486" s="33">
        <v>11</v>
      </c>
      <c r="O4486" s="37">
        <v>219</v>
      </c>
    </row>
    <row r="4487" spans="3:15" x14ac:dyDescent="0.25">
      <c r="C4487" s="1">
        <v>1</v>
      </c>
      <c r="D4487" s="1">
        <v>1</v>
      </c>
      <c r="E4487" s="1">
        <v>1</v>
      </c>
      <c r="F4487" s="16">
        <v>4478</v>
      </c>
      <c r="G4487" s="17" t="s">
        <v>3181</v>
      </c>
      <c r="H4487" s="18" t="s">
        <v>18</v>
      </c>
      <c r="K4487" s="32">
        <v>33</v>
      </c>
      <c r="L4487" s="36">
        <v>220</v>
      </c>
      <c r="N4487" s="32">
        <v>6</v>
      </c>
      <c r="O4487" s="36">
        <v>220</v>
      </c>
    </row>
    <row r="4488" spans="3:15" x14ac:dyDescent="0.25">
      <c r="C4488" s="1">
        <v>1</v>
      </c>
      <c r="D4488" s="1">
        <v>1</v>
      </c>
      <c r="E4488" s="1">
        <v>1</v>
      </c>
      <c r="F4488" s="19">
        <v>4479</v>
      </c>
      <c r="G4488" s="20" t="s">
        <v>3264</v>
      </c>
      <c r="H4488" s="21" t="s">
        <v>18</v>
      </c>
      <c r="K4488" s="33">
        <v>34</v>
      </c>
      <c r="L4488" s="37">
        <v>220</v>
      </c>
      <c r="N4488" s="33">
        <v>3</v>
      </c>
      <c r="O4488" s="37">
        <v>220</v>
      </c>
    </row>
    <row r="4489" spans="3:15" x14ac:dyDescent="0.25">
      <c r="C4489" s="1">
        <v>1</v>
      </c>
      <c r="D4489" s="1">
        <v>1</v>
      </c>
      <c r="E4489" s="1">
        <v>1</v>
      </c>
      <c r="F4489" s="16">
        <v>4480</v>
      </c>
      <c r="G4489" s="17" t="s">
        <v>3181</v>
      </c>
      <c r="H4489" s="18" t="s">
        <v>19</v>
      </c>
      <c r="K4489" s="32">
        <v>39</v>
      </c>
      <c r="L4489" s="36">
        <v>220</v>
      </c>
      <c r="N4489" s="32">
        <v>10</v>
      </c>
      <c r="O4489" s="36">
        <v>220</v>
      </c>
    </row>
    <row r="4490" spans="3:15" x14ac:dyDescent="0.25">
      <c r="C4490" s="1">
        <v>1</v>
      </c>
      <c r="D4490" s="1">
        <v>1</v>
      </c>
      <c r="E4490" s="1">
        <v>1</v>
      </c>
      <c r="F4490" s="19">
        <v>4481</v>
      </c>
      <c r="G4490" s="20" t="s">
        <v>3264</v>
      </c>
      <c r="H4490" s="21" t="s">
        <v>18</v>
      </c>
      <c r="K4490" s="33">
        <v>33</v>
      </c>
      <c r="L4490" s="37">
        <v>220</v>
      </c>
      <c r="N4490" s="33">
        <v>6</v>
      </c>
      <c r="O4490" s="37">
        <v>220</v>
      </c>
    </row>
    <row r="4491" spans="3:15" x14ac:dyDescent="0.25">
      <c r="C4491" s="1">
        <v>1</v>
      </c>
      <c r="D4491" s="1">
        <v>1</v>
      </c>
      <c r="E4491" s="1">
        <v>1</v>
      </c>
      <c r="F4491" s="16">
        <v>4482</v>
      </c>
      <c r="G4491" s="17" t="s">
        <v>3264</v>
      </c>
      <c r="H4491" s="18" t="s">
        <v>19</v>
      </c>
      <c r="K4491" s="32">
        <v>36</v>
      </c>
      <c r="L4491" s="36">
        <v>220</v>
      </c>
      <c r="N4491" s="32">
        <v>10</v>
      </c>
      <c r="O4491" s="36">
        <v>220</v>
      </c>
    </row>
    <row r="4492" spans="3:15" x14ac:dyDescent="0.25">
      <c r="C4492" s="1">
        <v>1</v>
      </c>
      <c r="D4492" s="1">
        <v>1</v>
      </c>
      <c r="E4492" s="1">
        <v>1</v>
      </c>
      <c r="F4492" s="19">
        <v>4483</v>
      </c>
      <c r="G4492" s="20" t="s">
        <v>3181</v>
      </c>
      <c r="H4492" s="21" t="s">
        <v>19</v>
      </c>
      <c r="K4492" s="33">
        <v>28</v>
      </c>
      <c r="L4492" s="37">
        <v>220</v>
      </c>
      <c r="N4492" s="33">
        <v>7</v>
      </c>
      <c r="O4492" s="37">
        <v>220</v>
      </c>
    </row>
    <row r="4493" spans="3:15" x14ac:dyDescent="0.25">
      <c r="C4493" s="1">
        <v>1</v>
      </c>
      <c r="D4493" s="1">
        <v>1</v>
      </c>
      <c r="E4493" s="1">
        <v>1</v>
      </c>
      <c r="F4493" s="16">
        <v>4484</v>
      </c>
      <c r="G4493" s="17" t="s">
        <v>3264</v>
      </c>
      <c r="H4493" s="18" t="s">
        <v>19</v>
      </c>
      <c r="K4493" s="32">
        <v>32</v>
      </c>
      <c r="L4493" s="36">
        <v>220</v>
      </c>
      <c r="N4493" s="32">
        <v>7</v>
      </c>
      <c r="O4493" s="36">
        <v>220</v>
      </c>
    </row>
    <row r="4494" spans="3:15" x14ac:dyDescent="0.25">
      <c r="C4494" s="1">
        <v>1</v>
      </c>
      <c r="D4494" s="1">
        <v>1</v>
      </c>
      <c r="E4494" s="1">
        <v>1</v>
      </c>
      <c r="F4494" s="19">
        <v>4485</v>
      </c>
      <c r="G4494" s="20" t="s">
        <v>3182</v>
      </c>
      <c r="H4494" s="21" t="s">
        <v>18</v>
      </c>
      <c r="K4494" s="33">
        <v>25</v>
      </c>
      <c r="L4494" s="37">
        <v>220</v>
      </c>
      <c r="N4494" s="33">
        <v>5</v>
      </c>
      <c r="O4494" s="37">
        <v>220</v>
      </c>
    </row>
    <row r="4495" spans="3:15" x14ac:dyDescent="0.25">
      <c r="C4495" s="1">
        <v>1</v>
      </c>
      <c r="D4495" s="1">
        <v>1</v>
      </c>
      <c r="E4495" s="1">
        <v>1</v>
      </c>
      <c r="F4495" s="16">
        <v>4486</v>
      </c>
      <c r="G4495" s="17" t="s">
        <v>3264</v>
      </c>
      <c r="H4495" s="18" t="s">
        <v>19</v>
      </c>
      <c r="K4495" s="32">
        <v>34</v>
      </c>
      <c r="L4495" s="36">
        <v>220</v>
      </c>
      <c r="N4495" s="32">
        <v>3</v>
      </c>
      <c r="O4495" s="36">
        <v>220</v>
      </c>
    </row>
    <row r="4496" spans="3:15" x14ac:dyDescent="0.25">
      <c r="C4496" s="1">
        <v>1</v>
      </c>
      <c r="D4496" s="1">
        <v>1</v>
      </c>
      <c r="E4496" s="1">
        <v>1</v>
      </c>
      <c r="F4496" s="19">
        <v>4487</v>
      </c>
      <c r="G4496" s="20" t="s">
        <v>3181</v>
      </c>
      <c r="H4496" s="21" t="s">
        <v>19</v>
      </c>
      <c r="K4496" s="33">
        <v>37</v>
      </c>
      <c r="L4496" s="37">
        <v>220</v>
      </c>
      <c r="N4496" s="33">
        <v>5</v>
      </c>
      <c r="O4496" s="37">
        <v>220</v>
      </c>
    </row>
    <row r="4497" spans="3:15" x14ac:dyDescent="0.25">
      <c r="C4497" s="1">
        <v>1</v>
      </c>
      <c r="D4497" s="1">
        <v>1</v>
      </c>
      <c r="E4497" s="1">
        <v>1</v>
      </c>
      <c r="F4497" s="16">
        <v>4488</v>
      </c>
      <c r="G4497" s="17" t="s">
        <v>3264</v>
      </c>
      <c r="H4497" s="18" t="s">
        <v>18</v>
      </c>
      <c r="K4497" s="32">
        <v>35</v>
      </c>
      <c r="L4497" s="36">
        <v>220</v>
      </c>
      <c r="N4497" s="32">
        <v>11</v>
      </c>
      <c r="O4497" s="36">
        <v>220</v>
      </c>
    </row>
    <row r="4498" spans="3:15" x14ac:dyDescent="0.25">
      <c r="C4498" s="1">
        <v>1</v>
      </c>
      <c r="D4498" s="1">
        <v>1</v>
      </c>
      <c r="E4498" s="1">
        <v>1</v>
      </c>
      <c r="F4498" s="19">
        <v>4489</v>
      </c>
      <c r="G4498" s="20" t="s">
        <v>3181</v>
      </c>
      <c r="H4498" s="21" t="s">
        <v>18</v>
      </c>
      <c r="K4498" s="33">
        <v>24</v>
      </c>
      <c r="L4498" s="37">
        <v>220</v>
      </c>
      <c r="N4498" s="33">
        <v>8</v>
      </c>
      <c r="O4498" s="37">
        <v>220</v>
      </c>
    </row>
    <row r="4499" spans="3:15" x14ac:dyDescent="0.25">
      <c r="C4499" s="1">
        <v>1</v>
      </c>
      <c r="D4499" s="1">
        <v>1</v>
      </c>
      <c r="E4499" s="1">
        <v>1</v>
      </c>
      <c r="F4499" s="16">
        <v>4490</v>
      </c>
      <c r="G4499" s="17" t="s">
        <v>3182</v>
      </c>
      <c r="H4499" s="18" t="s">
        <v>19</v>
      </c>
      <c r="K4499" s="32">
        <v>20</v>
      </c>
      <c r="L4499" s="36">
        <v>220</v>
      </c>
      <c r="N4499" s="32">
        <v>7</v>
      </c>
      <c r="O4499" s="36">
        <v>220</v>
      </c>
    </row>
    <row r="4500" spans="3:15" x14ac:dyDescent="0.25">
      <c r="C4500" s="1">
        <v>1</v>
      </c>
      <c r="D4500" s="1">
        <v>1</v>
      </c>
      <c r="E4500" s="1">
        <v>1</v>
      </c>
      <c r="F4500" s="19">
        <v>4491</v>
      </c>
      <c r="G4500" s="20" t="s">
        <v>3264</v>
      </c>
      <c r="H4500" s="21" t="s">
        <v>19</v>
      </c>
      <c r="K4500" s="33">
        <v>28</v>
      </c>
      <c r="L4500" s="37">
        <v>220</v>
      </c>
      <c r="N4500" s="33">
        <v>6</v>
      </c>
      <c r="O4500" s="37">
        <v>220</v>
      </c>
    </row>
    <row r="4501" spans="3:15" x14ac:dyDescent="0.25">
      <c r="C4501" s="1">
        <v>1</v>
      </c>
      <c r="D4501" s="1">
        <v>1</v>
      </c>
      <c r="E4501" s="1">
        <v>1</v>
      </c>
      <c r="F4501" s="16">
        <v>4492</v>
      </c>
      <c r="G4501" s="17" t="s">
        <v>3181</v>
      </c>
      <c r="H4501" s="18" t="s">
        <v>18</v>
      </c>
      <c r="K4501" s="32">
        <v>27</v>
      </c>
      <c r="L4501" s="36">
        <v>220</v>
      </c>
      <c r="N4501" s="32">
        <v>5</v>
      </c>
      <c r="O4501" s="36">
        <v>220</v>
      </c>
    </row>
    <row r="4502" spans="3:15" x14ac:dyDescent="0.25">
      <c r="C4502" s="1">
        <v>1</v>
      </c>
      <c r="D4502" s="1">
        <v>1</v>
      </c>
      <c r="E4502" s="1">
        <v>1</v>
      </c>
      <c r="F4502" s="19">
        <v>4493</v>
      </c>
      <c r="G4502" s="20" t="s">
        <v>3181</v>
      </c>
      <c r="H4502" s="21" t="s">
        <v>19</v>
      </c>
      <c r="K4502" s="33">
        <v>37</v>
      </c>
      <c r="L4502" s="37">
        <v>220</v>
      </c>
      <c r="N4502" s="33">
        <v>9</v>
      </c>
      <c r="O4502" s="37">
        <v>220</v>
      </c>
    </row>
    <row r="4503" spans="3:15" x14ac:dyDescent="0.25">
      <c r="C4503" s="1">
        <v>1</v>
      </c>
      <c r="D4503" s="1">
        <v>1</v>
      </c>
      <c r="E4503" s="1">
        <v>1</v>
      </c>
      <c r="F4503" s="16">
        <v>4494</v>
      </c>
      <c r="G4503" s="17" t="s">
        <v>3181</v>
      </c>
      <c r="H4503" s="18" t="s">
        <v>19</v>
      </c>
      <c r="K4503" s="32">
        <v>23</v>
      </c>
      <c r="L4503" s="36">
        <v>220</v>
      </c>
      <c r="N4503" s="32">
        <v>4</v>
      </c>
      <c r="O4503" s="36">
        <v>220</v>
      </c>
    </row>
    <row r="4504" spans="3:15" x14ac:dyDescent="0.25">
      <c r="C4504" s="1">
        <v>1</v>
      </c>
      <c r="D4504" s="1">
        <v>1</v>
      </c>
      <c r="E4504" s="1">
        <v>1</v>
      </c>
      <c r="F4504" s="19">
        <v>4495</v>
      </c>
      <c r="G4504" s="20" t="s">
        <v>3182</v>
      </c>
      <c r="H4504" s="21" t="s">
        <v>19</v>
      </c>
      <c r="K4504" s="33">
        <v>28</v>
      </c>
      <c r="L4504" s="37">
        <v>220</v>
      </c>
      <c r="N4504" s="33">
        <v>6</v>
      </c>
      <c r="O4504" s="37">
        <v>220</v>
      </c>
    </row>
    <row r="4505" spans="3:15" x14ac:dyDescent="0.25">
      <c r="C4505" s="1">
        <v>1</v>
      </c>
      <c r="D4505" s="1">
        <v>1</v>
      </c>
      <c r="E4505" s="1">
        <v>1</v>
      </c>
      <c r="F4505" s="16">
        <v>4496</v>
      </c>
      <c r="G4505" s="17" t="s">
        <v>3181</v>
      </c>
      <c r="H4505" s="18" t="s">
        <v>18</v>
      </c>
      <c r="K4505" s="32">
        <v>33</v>
      </c>
      <c r="L4505" s="36">
        <v>220</v>
      </c>
      <c r="N4505" s="32">
        <v>8</v>
      </c>
      <c r="O4505" s="36">
        <v>220</v>
      </c>
    </row>
    <row r="4506" spans="3:15" x14ac:dyDescent="0.25">
      <c r="C4506" s="1">
        <v>1</v>
      </c>
      <c r="D4506" s="1">
        <v>1</v>
      </c>
      <c r="E4506" s="1">
        <v>1</v>
      </c>
      <c r="F4506" s="19">
        <v>4497</v>
      </c>
      <c r="G4506" s="20" t="s">
        <v>3181</v>
      </c>
      <c r="H4506" s="21" t="s">
        <v>19</v>
      </c>
      <c r="K4506" s="33">
        <v>20</v>
      </c>
      <c r="L4506" s="37">
        <v>220</v>
      </c>
      <c r="N4506" s="33">
        <v>4</v>
      </c>
      <c r="O4506" s="37">
        <v>220</v>
      </c>
    </row>
    <row r="4507" spans="3:15" x14ac:dyDescent="0.25">
      <c r="C4507" s="1">
        <v>1</v>
      </c>
      <c r="D4507" s="1">
        <v>1</v>
      </c>
      <c r="E4507" s="1">
        <v>1</v>
      </c>
      <c r="F4507" s="16">
        <v>4498</v>
      </c>
      <c r="G4507" s="17" t="s">
        <v>3182</v>
      </c>
      <c r="H4507" s="18" t="s">
        <v>19</v>
      </c>
      <c r="K4507" s="32">
        <v>27</v>
      </c>
      <c r="L4507" s="36">
        <v>220</v>
      </c>
      <c r="N4507" s="32">
        <v>7</v>
      </c>
      <c r="O4507" s="36">
        <v>220</v>
      </c>
    </row>
    <row r="4508" spans="3:15" x14ac:dyDescent="0.25">
      <c r="C4508" s="1">
        <v>1</v>
      </c>
      <c r="D4508" s="1">
        <v>1</v>
      </c>
      <c r="E4508" s="1">
        <v>1</v>
      </c>
      <c r="F4508" s="19">
        <v>4499</v>
      </c>
      <c r="G4508" s="20" t="s">
        <v>3264</v>
      </c>
      <c r="H4508" s="21" t="s">
        <v>18</v>
      </c>
      <c r="K4508" s="33">
        <v>30</v>
      </c>
      <c r="L4508" s="37">
        <v>220</v>
      </c>
      <c r="N4508" s="33">
        <v>5</v>
      </c>
      <c r="O4508" s="37">
        <v>220</v>
      </c>
    </row>
    <row r="4509" spans="3:15" x14ac:dyDescent="0.25">
      <c r="C4509" s="1">
        <v>1</v>
      </c>
      <c r="D4509" s="1">
        <v>1</v>
      </c>
      <c r="E4509" s="1">
        <v>1</v>
      </c>
      <c r="F4509" s="16">
        <v>4500</v>
      </c>
      <c r="G4509" s="17" t="s">
        <v>3181</v>
      </c>
      <c r="H4509" s="18" t="s">
        <v>18</v>
      </c>
      <c r="K4509" s="32">
        <v>23</v>
      </c>
      <c r="L4509" s="36">
        <v>220</v>
      </c>
      <c r="N4509" s="32">
        <v>5</v>
      </c>
      <c r="O4509" s="36">
        <v>220</v>
      </c>
    </row>
    <row r="4510" spans="3:15" x14ac:dyDescent="0.25">
      <c r="C4510" s="1">
        <v>1</v>
      </c>
      <c r="D4510" s="1">
        <v>1</v>
      </c>
      <c r="E4510" s="1">
        <v>1</v>
      </c>
      <c r="F4510" s="19">
        <v>4501</v>
      </c>
      <c r="G4510" s="20" t="s">
        <v>3182</v>
      </c>
      <c r="H4510" s="21" t="s">
        <v>18</v>
      </c>
      <c r="K4510" s="33">
        <v>23</v>
      </c>
      <c r="L4510" s="37">
        <v>220</v>
      </c>
      <c r="N4510" s="33">
        <v>7</v>
      </c>
      <c r="O4510" s="37">
        <v>220</v>
      </c>
    </row>
    <row r="4511" spans="3:15" x14ac:dyDescent="0.25">
      <c r="C4511" s="1">
        <v>1</v>
      </c>
      <c r="D4511" s="1">
        <v>1</v>
      </c>
      <c r="E4511" s="1">
        <v>1</v>
      </c>
      <c r="F4511" s="16">
        <v>4502</v>
      </c>
      <c r="G4511" s="17" t="s">
        <v>3181</v>
      </c>
      <c r="H4511" s="18" t="s">
        <v>19</v>
      </c>
      <c r="K4511" s="32">
        <v>14</v>
      </c>
      <c r="L4511" s="36">
        <v>220</v>
      </c>
      <c r="N4511" s="32">
        <v>4</v>
      </c>
      <c r="O4511" s="36">
        <v>220</v>
      </c>
    </row>
    <row r="4512" spans="3:15" x14ac:dyDescent="0.25">
      <c r="C4512" s="1">
        <v>1</v>
      </c>
      <c r="D4512" s="1">
        <v>1</v>
      </c>
      <c r="E4512" s="1">
        <v>1</v>
      </c>
      <c r="F4512" s="19">
        <v>4503</v>
      </c>
      <c r="G4512" s="20" t="s">
        <v>3264</v>
      </c>
      <c r="H4512" s="21" t="s">
        <v>18</v>
      </c>
      <c r="K4512" s="33">
        <v>30</v>
      </c>
      <c r="L4512" s="37">
        <v>220</v>
      </c>
      <c r="N4512" s="33">
        <v>8</v>
      </c>
      <c r="O4512" s="37">
        <v>220</v>
      </c>
    </row>
    <row r="4513" spans="3:15" x14ac:dyDescent="0.25">
      <c r="C4513" s="1">
        <v>1</v>
      </c>
      <c r="D4513" s="1">
        <v>1</v>
      </c>
      <c r="E4513" s="1">
        <v>1</v>
      </c>
      <c r="F4513" s="16">
        <v>4504</v>
      </c>
      <c r="G4513" s="17" t="s">
        <v>3264</v>
      </c>
      <c r="H4513" s="18" t="s">
        <v>19</v>
      </c>
      <c r="K4513" s="32">
        <v>15</v>
      </c>
      <c r="L4513" s="36">
        <v>220</v>
      </c>
      <c r="N4513" s="32">
        <v>5</v>
      </c>
      <c r="O4513" s="36">
        <v>220</v>
      </c>
    </row>
    <row r="4514" spans="3:15" x14ac:dyDescent="0.25">
      <c r="C4514" s="1">
        <v>1</v>
      </c>
      <c r="D4514" s="1">
        <v>1</v>
      </c>
      <c r="E4514" s="1">
        <v>1</v>
      </c>
      <c r="F4514" s="19">
        <v>4505</v>
      </c>
      <c r="G4514" s="20" t="s">
        <v>3181</v>
      </c>
      <c r="H4514" s="21" t="s">
        <v>19</v>
      </c>
      <c r="K4514" s="33">
        <v>19</v>
      </c>
      <c r="L4514" s="37">
        <v>220</v>
      </c>
      <c r="N4514" s="33">
        <v>5</v>
      </c>
      <c r="O4514" s="37">
        <v>220</v>
      </c>
    </row>
    <row r="4515" spans="3:15" x14ac:dyDescent="0.25">
      <c r="C4515" s="1">
        <v>1</v>
      </c>
      <c r="D4515" s="1">
        <v>1</v>
      </c>
      <c r="E4515" s="1">
        <v>1</v>
      </c>
      <c r="F4515" s="16">
        <v>4506</v>
      </c>
      <c r="G4515" s="17" t="s">
        <v>3181</v>
      </c>
      <c r="H4515" s="18" t="s">
        <v>18</v>
      </c>
      <c r="K4515" s="32">
        <v>16</v>
      </c>
      <c r="L4515" s="36">
        <v>220</v>
      </c>
      <c r="N4515" s="32">
        <v>6</v>
      </c>
      <c r="O4515" s="36">
        <v>220</v>
      </c>
    </row>
    <row r="4516" spans="3:15" x14ac:dyDescent="0.25">
      <c r="C4516" s="1">
        <v>1</v>
      </c>
      <c r="D4516" s="1">
        <v>1</v>
      </c>
      <c r="E4516" s="1">
        <v>1</v>
      </c>
      <c r="F4516" s="19">
        <v>4507</v>
      </c>
      <c r="G4516" s="20" t="s">
        <v>3182</v>
      </c>
      <c r="H4516" s="21" t="s">
        <v>19</v>
      </c>
      <c r="K4516" s="33">
        <v>35</v>
      </c>
      <c r="L4516" s="37">
        <v>221</v>
      </c>
      <c r="N4516" s="33">
        <v>4</v>
      </c>
      <c r="O4516" s="37">
        <v>221</v>
      </c>
    </row>
    <row r="4517" spans="3:15" x14ac:dyDescent="0.25">
      <c r="C4517" s="1">
        <v>1</v>
      </c>
      <c r="D4517" s="1">
        <v>1</v>
      </c>
      <c r="E4517" s="1">
        <v>1</v>
      </c>
      <c r="F4517" s="16">
        <v>4508</v>
      </c>
      <c r="G4517" s="17" t="s">
        <v>3264</v>
      </c>
      <c r="H4517" s="18" t="s">
        <v>19</v>
      </c>
      <c r="K4517" s="32">
        <v>30</v>
      </c>
      <c r="L4517" s="36">
        <v>221</v>
      </c>
      <c r="N4517" s="32">
        <v>6</v>
      </c>
      <c r="O4517" s="36">
        <v>221</v>
      </c>
    </row>
    <row r="4518" spans="3:15" x14ac:dyDescent="0.25">
      <c r="C4518" s="1">
        <v>1</v>
      </c>
      <c r="D4518" s="1">
        <v>1</v>
      </c>
      <c r="E4518" s="1">
        <v>1</v>
      </c>
      <c r="F4518" s="19">
        <v>4509</v>
      </c>
      <c r="G4518" s="20" t="s">
        <v>3264</v>
      </c>
      <c r="H4518" s="21" t="s">
        <v>19</v>
      </c>
      <c r="K4518" s="33">
        <v>24</v>
      </c>
      <c r="L4518" s="37">
        <v>221</v>
      </c>
      <c r="N4518" s="33">
        <v>5</v>
      </c>
      <c r="O4518" s="37">
        <v>221</v>
      </c>
    </row>
    <row r="4519" spans="3:15" x14ac:dyDescent="0.25">
      <c r="C4519" s="1">
        <v>1</v>
      </c>
      <c r="D4519" s="1">
        <v>1</v>
      </c>
      <c r="E4519" s="1">
        <v>1</v>
      </c>
      <c r="F4519" s="16">
        <v>4510</v>
      </c>
      <c r="G4519" s="17" t="s">
        <v>3264</v>
      </c>
      <c r="H4519" s="18" t="s">
        <v>18</v>
      </c>
      <c r="K4519" s="32">
        <v>35</v>
      </c>
      <c r="L4519" s="36">
        <v>221</v>
      </c>
      <c r="N4519" s="32">
        <v>9</v>
      </c>
      <c r="O4519" s="36">
        <v>221</v>
      </c>
    </row>
    <row r="4520" spans="3:15" x14ac:dyDescent="0.25">
      <c r="C4520" s="1">
        <v>1</v>
      </c>
      <c r="D4520" s="1">
        <v>1</v>
      </c>
      <c r="E4520" s="1">
        <v>1</v>
      </c>
      <c r="F4520" s="19">
        <v>4511</v>
      </c>
      <c r="G4520" s="20" t="s">
        <v>3264</v>
      </c>
      <c r="H4520" s="21" t="s">
        <v>18</v>
      </c>
      <c r="K4520" s="33">
        <v>16</v>
      </c>
      <c r="L4520" s="37">
        <v>221</v>
      </c>
      <c r="N4520" s="33">
        <v>2</v>
      </c>
      <c r="O4520" s="37">
        <v>221</v>
      </c>
    </row>
    <row r="4521" spans="3:15" x14ac:dyDescent="0.25">
      <c r="C4521" s="1">
        <v>1</v>
      </c>
      <c r="D4521" s="1">
        <v>1</v>
      </c>
      <c r="E4521" s="1">
        <v>1</v>
      </c>
      <c r="F4521" s="16">
        <v>4512</v>
      </c>
      <c r="G4521" s="17" t="s">
        <v>3264</v>
      </c>
      <c r="H4521" s="18" t="s">
        <v>19</v>
      </c>
      <c r="K4521" s="32">
        <v>30</v>
      </c>
      <c r="L4521" s="36">
        <v>221</v>
      </c>
      <c r="N4521" s="32">
        <v>8</v>
      </c>
      <c r="O4521" s="36">
        <v>221</v>
      </c>
    </row>
    <row r="4522" spans="3:15" x14ac:dyDescent="0.25">
      <c r="C4522" s="1">
        <v>1</v>
      </c>
      <c r="D4522" s="1">
        <v>1</v>
      </c>
      <c r="E4522" s="1">
        <v>1</v>
      </c>
      <c r="F4522" s="19">
        <v>4513</v>
      </c>
      <c r="G4522" s="20" t="s">
        <v>3264</v>
      </c>
      <c r="H4522" s="21" t="s">
        <v>19</v>
      </c>
      <c r="K4522" s="33">
        <v>33</v>
      </c>
      <c r="L4522" s="37">
        <v>221</v>
      </c>
      <c r="N4522" s="33">
        <v>6</v>
      </c>
      <c r="O4522" s="37">
        <v>221</v>
      </c>
    </row>
    <row r="4523" spans="3:15" x14ac:dyDescent="0.25">
      <c r="C4523" s="1">
        <v>1</v>
      </c>
      <c r="D4523" s="1">
        <v>1</v>
      </c>
      <c r="E4523" s="1">
        <v>1</v>
      </c>
      <c r="F4523" s="16">
        <v>4514</v>
      </c>
      <c r="G4523" s="17" t="s">
        <v>3182</v>
      </c>
      <c r="H4523" s="18" t="s">
        <v>18</v>
      </c>
      <c r="K4523" s="32">
        <v>32</v>
      </c>
      <c r="L4523" s="36">
        <v>221</v>
      </c>
      <c r="N4523" s="32">
        <v>8</v>
      </c>
      <c r="O4523" s="36">
        <v>221</v>
      </c>
    </row>
    <row r="4524" spans="3:15" x14ac:dyDescent="0.25">
      <c r="C4524" s="1">
        <v>1</v>
      </c>
      <c r="D4524" s="1">
        <v>1</v>
      </c>
      <c r="E4524" s="1">
        <v>1</v>
      </c>
      <c r="F4524" s="19">
        <v>4515</v>
      </c>
      <c r="G4524" s="20" t="s">
        <v>3264</v>
      </c>
      <c r="H4524" s="21" t="s">
        <v>19</v>
      </c>
      <c r="K4524" s="33">
        <v>32</v>
      </c>
      <c r="L4524" s="37">
        <v>221</v>
      </c>
      <c r="N4524" s="33">
        <v>7</v>
      </c>
      <c r="O4524" s="37">
        <v>221</v>
      </c>
    </row>
    <row r="4525" spans="3:15" x14ac:dyDescent="0.25">
      <c r="C4525" s="1">
        <v>1</v>
      </c>
      <c r="D4525" s="1">
        <v>1</v>
      </c>
      <c r="E4525" s="1">
        <v>1</v>
      </c>
      <c r="F4525" s="16">
        <v>4516</v>
      </c>
      <c r="G4525" s="17" t="s">
        <v>3181</v>
      </c>
      <c r="H4525" s="18" t="s">
        <v>19</v>
      </c>
      <c r="K4525" s="32">
        <v>28</v>
      </c>
      <c r="L4525" s="36">
        <v>221</v>
      </c>
      <c r="N4525" s="32">
        <v>10</v>
      </c>
      <c r="O4525" s="36">
        <v>221</v>
      </c>
    </row>
    <row r="4526" spans="3:15" x14ac:dyDescent="0.25">
      <c r="C4526" s="1">
        <v>1</v>
      </c>
      <c r="D4526" s="1">
        <v>1</v>
      </c>
      <c r="E4526" s="1">
        <v>1</v>
      </c>
      <c r="F4526" s="19">
        <v>4517</v>
      </c>
      <c r="G4526" s="20" t="s">
        <v>3264</v>
      </c>
      <c r="H4526" s="21" t="s">
        <v>19</v>
      </c>
      <c r="K4526" s="33">
        <v>23</v>
      </c>
      <c r="L4526" s="37">
        <v>221</v>
      </c>
      <c r="N4526" s="33">
        <v>6</v>
      </c>
      <c r="O4526" s="37">
        <v>221</v>
      </c>
    </row>
    <row r="4527" spans="3:15" x14ac:dyDescent="0.25">
      <c r="C4527" s="1">
        <v>1</v>
      </c>
      <c r="D4527" s="1">
        <v>1</v>
      </c>
      <c r="E4527" s="1">
        <v>1</v>
      </c>
      <c r="F4527" s="16">
        <v>4518</v>
      </c>
      <c r="G4527" s="17" t="s">
        <v>3181</v>
      </c>
      <c r="H4527" s="18" t="s">
        <v>19</v>
      </c>
      <c r="K4527" s="32">
        <v>25</v>
      </c>
      <c r="L4527" s="36">
        <v>221</v>
      </c>
      <c r="N4527" s="32">
        <v>7</v>
      </c>
      <c r="O4527" s="36">
        <v>221</v>
      </c>
    </row>
    <row r="4528" spans="3:15" x14ac:dyDescent="0.25">
      <c r="C4528" s="1">
        <v>1</v>
      </c>
      <c r="D4528" s="1">
        <v>1</v>
      </c>
      <c r="E4528" s="1">
        <v>1</v>
      </c>
      <c r="F4528" s="19">
        <v>4519</v>
      </c>
      <c r="G4528" s="20" t="s">
        <v>3181</v>
      </c>
      <c r="H4528" s="21" t="s">
        <v>19</v>
      </c>
      <c r="K4528" s="33">
        <v>30</v>
      </c>
      <c r="L4528" s="37">
        <v>221</v>
      </c>
      <c r="N4528" s="33">
        <v>6</v>
      </c>
      <c r="O4528" s="37">
        <v>221</v>
      </c>
    </row>
    <row r="4529" spans="3:15" x14ac:dyDescent="0.25">
      <c r="C4529" s="1">
        <v>1</v>
      </c>
      <c r="D4529" s="1">
        <v>1</v>
      </c>
      <c r="E4529" s="1">
        <v>1</v>
      </c>
      <c r="F4529" s="16">
        <v>4520</v>
      </c>
      <c r="G4529" s="17" t="s">
        <v>3181</v>
      </c>
      <c r="H4529" s="18" t="s">
        <v>19</v>
      </c>
      <c r="K4529" s="32">
        <v>25</v>
      </c>
      <c r="L4529" s="36">
        <v>221</v>
      </c>
      <c r="N4529" s="32">
        <v>7</v>
      </c>
      <c r="O4529" s="36">
        <v>221</v>
      </c>
    </row>
    <row r="4530" spans="3:15" x14ac:dyDescent="0.25">
      <c r="C4530" s="1">
        <v>1</v>
      </c>
      <c r="D4530" s="1">
        <v>1</v>
      </c>
      <c r="E4530" s="1">
        <v>1</v>
      </c>
      <c r="F4530" s="19">
        <v>4521</v>
      </c>
      <c r="G4530" s="20" t="s">
        <v>3182</v>
      </c>
      <c r="H4530" s="21" t="s">
        <v>18</v>
      </c>
      <c r="K4530" s="33">
        <v>20</v>
      </c>
      <c r="L4530" s="37">
        <v>221</v>
      </c>
      <c r="N4530" s="33">
        <v>3</v>
      </c>
      <c r="O4530" s="37">
        <v>221</v>
      </c>
    </row>
    <row r="4531" spans="3:15" x14ac:dyDescent="0.25">
      <c r="C4531" s="1">
        <v>1</v>
      </c>
      <c r="D4531" s="1">
        <v>1</v>
      </c>
      <c r="E4531" s="1">
        <v>1</v>
      </c>
      <c r="F4531" s="16">
        <v>4522</v>
      </c>
      <c r="G4531" s="17" t="s">
        <v>3264</v>
      </c>
      <c r="H4531" s="18" t="s">
        <v>19</v>
      </c>
      <c r="K4531" s="32">
        <v>20</v>
      </c>
      <c r="L4531" s="36">
        <v>221</v>
      </c>
      <c r="N4531" s="32">
        <v>0</v>
      </c>
      <c r="O4531" s="36">
        <v>221</v>
      </c>
    </row>
    <row r="4532" spans="3:15" x14ac:dyDescent="0.25">
      <c r="C4532" s="1">
        <v>1</v>
      </c>
      <c r="D4532" s="1">
        <v>1</v>
      </c>
      <c r="E4532" s="1">
        <v>1</v>
      </c>
      <c r="F4532" s="19">
        <v>4523</v>
      </c>
      <c r="G4532" s="20" t="s">
        <v>3181</v>
      </c>
      <c r="H4532" s="21" t="s">
        <v>19</v>
      </c>
      <c r="K4532" s="33">
        <v>23</v>
      </c>
      <c r="L4532" s="37">
        <v>221</v>
      </c>
      <c r="N4532" s="33">
        <v>5</v>
      </c>
      <c r="O4532" s="37">
        <v>221</v>
      </c>
    </row>
    <row r="4533" spans="3:15" x14ac:dyDescent="0.25">
      <c r="C4533" s="1">
        <v>1</v>
      </c>
      <c r="D4533" s="1">
        <v>1</v>
      </c>
      <c r="E4533" s="1">
        <v>1</v>
      </c>
      <c r="F4533" s="16">
        <v>4524</v>
      </c>
      <c r="G4533" s="17" t="s">
        <v>3264</v>
      </c>
      <c r="H4533" s="18" t="s">
        <v>18</v>
      </c>
      <c r="K4533" s="32">
        <v>30</v>
      </c>
      <c r="L4533" s="36">
        <v>221</v>
      </c>
      <c r="N4533" s="32">
        <v>5</v>
      </c>
      <c r="O4533" s="36">
        <v>221</v>
      </c>
    </row>
    <row r="4534" spans="3:15" x14ac:dyDescent="0.25">
      <c r="C4534" s="1">
        <v>1</v>
      </c>
      <c r="D4534" s="1">
        <v>1</v>
      </c>
      <c r="E4534" s="1">
        <v>1</v>
      </c>
      <c r="F4534" s="19">
        <v>4525</v>
      </c>
      <c r="G4534" s="20" t="s">
        <v>3182</v>
      </c>
      <c r="H4534" s="21" t="s">
        <v>18</v>
      </c>
      <c r="K4534" s="33">
        <v>19</v>
      </c>
      <c r="L4534" s="37">
        <v>221</v>
      </c>
      <c r="N4534" s="33">
        <v>5</v>
      </c>
      <c r="O4534" s="37">
        <v>221</v>
      </c>
    </row>
    <row r="4535" spans="3:15" x14ac:dyDescent="0.25">
      <c r="C4535" s="1">
        <v>1</v>
      </c>
      <c r="D4535" s="1">
        <v>1</v>
      </c>
      <c r="E4535" s="1">
        <v>1</v>
      </c>
      <c r="F4535" s="16">
        <v>4526</v>
      </c>
      <c r="G4535" s="17" t="s">
        <v>3264</v>
      </c>
      <c r="H4535" s="18" t="s">
        <v>19</v>
      </c>
      <c r="K4535" s="32">
        <v>15</v>
      </c>
      <c r="L4535" s="36">
        <v>221</v>
      </c>
      <c r="N4535" s="32">
        <v>6</v>
      </c>
      <c r="O4535" s="36">
        <v>221</v>
      </c>
    </row>
    <row r="4536" spans="3:15" x14ac:dyDescent="0.25">
      <c r="C4536" s="1">
        <v>1</v>
      </c>
      <c r="D4536" s="1">
        <v>1</v>
      </c>
      <c r="E4536" s="1">
        <v>1</v>
      </c>
      <c r="F4536" s="19">
        <v>4527</v>
      </c>
      <c r="G4536" s="20" t="s">
        <v>3181</v>
      </c>
      <c r="H4536" s="21" t="s">
        <v>18</v>
      </c>
      <c r="K4536" s="33">
        <v>22</v>
      </c>
      <c r="L4536" s="37">
        <v>221</v>
      </c>
      <c r="N4536" s="33">
        <v>3</v>
      </c>
      <c r="O4536" s="37">
        <v>221</v>
      </c>
    </row>
    <row r="4537" spans="3:15" x14ac:dyDescent="0.25">
      <c r="C4537" s="1">
        <v>1</v>
      </c>
      <c r="D4537" s="1">
        <v>1</v>
      </c>
      <c r="E4537" s="1">
        <v>1</v>
      </c>
      <c r="F4537" s="16">
        <v>4528</v>
      </c>
      <c r="G4537" s="17" t="s">
        <v>3264</v>
      </c>
      <c r="H4537" s="18" t="s">
        <v>18</v>
      </c>
      <c r="K4537" s="32">
        <v>26</v>
      </c>
      <c r="L4537" s="36">
        <v>221</v>
      </c>
      <c r="N4537" s="32">
        <v>6</v>
      </c>
      <c r="O4537" s="36">
        <v>221</v>
      </c>
    </row>
    <row r="4538" spans="3:15" x14ac:dyDescent="0.25">
      <c r="C4538" s="1">
        <v>1</v>
      </c>
      <c r="D4538" s="1">
        <v>1</v>
      </c>
      <c r="E4538" s="1">
        <v>1</v>
      </c>
      <c r="F4538" s="19">
        <v>4529</v>
      </c>
      <c r="G4538" s="20" t="s">
        <v>3264</v>
      </c>
      <c r="H4538" s="21" t="s">
        <v>18</v>
      </c>
      <c r="K4538" s="33">
        <v>14</v>
      </c>
      <c r="L4538" s="37">
        <v>221</v>
      </c>
      <c r="N4538" s="33">
        <v>2</v>
      </c>
      <c r="O4538" s="37">
        <v>221</v>
      </c>
    </row>
    <row r="4539" spans="3:15" x14ac:dyDescent="0.25">
      <c r="C4539" s="1">
        <v>1</v>
      </c>
      <c r="D4539" s="1">
        <v>1</v>
      </c>
      <c r="E4539" s="1">
        <v>1</v>
      </c>
      <c r="F4539" s="16">
        <v>4530</v>
      </c>
      <c r="G4539" s="17" t="s">
        <v>3181</v>
      </c>
      <c r="H4539" s="18" t="s">
        <v>19</v>
      </c>
      <c r="K4539" s="32">
        <v>25</v>
      </c>
      <c r="L4539" s="36">
        <v>221</v>
      </c>
      <c r="N4539" s="32">
        <v>4</v>
      </c>
      <c r="O4539" s="36">
        <v>221</v>
      </c>
    </row>
    <row r="4540" spans="3:15" x14ac:dyDescent="0.25">
      <c r="C4540" s="1">
        <v>1</v>
      </c>
      <c r="D4540" s="1">
        <v>1</v>
      </c>
      <c r="E4540" s="1">
        <v>1</v>
      </c>
      <c r="F4540" s="19">
        <v>4531</v>
      </c>
      <c r="G4540" s="20" t="s">
        <v>3181</v>
      </c>
      <c r="H4540" s="21" t="s">
        <v>18</v>
      </c>
      <c r="K4540" s="33">
        <v>19</v>
      </c>
      <c r="L4540" s="37">
        <v>221</v>
      </c>
      <c r="N4540" s="33">
        <v>4</v>
      </c>
      <c r="O4540" s="37">
        <v>221</v>
      </c>
    </row>
    <row r="4541" spans="3:15" x14ac:dyDescent="0.25">
      <c r="C4541" s="1">
        <v>1</v>
      </c>
      <c r="D4541" s="1">
        <v>1</v>
      </c>
      <c r="E4541" s="1">
        <v>1</v>
      </c>
      <c r="F4541" s="16">
        <v>4532</v>
      </c>
      <c r="G4541" s="17" t="s">
        <v>3182</v>
      </c>
      <c r="H4541" s="18" t="s">
        <v>19</v>
      </c>
      <c r="K4541" s="32">
        <v>26</v>
      </c>
      <c r="L4541" s="36">
        <v>221</v>
      </c>
      <c r="N4541" s="32">
        <v>1</v>
      </c>
      <c r="O4541" s="36">
        <v>221</v>
      </c>
    </row>
    <row r="4542" spans="3:15" x14ac:dyDescent="0.25">
      <c r="C4542" s="1">
        <v>1</v>
      </c>
      <c r="D4542" s="1">
        <v>1</v>
      </c>
      <c r="E4542" s="1">
        <v>1</v>
      </c>
      <c r="F4542" s="19">
        <v>4533</v>
      </c>
      <c r="G4542" s="20" t="s">
        <v>3181</v>
      </c>
      <c r="H4542" s="21" t="s">
        <v>19</v>
      </c>
      <c r="K4542" s="33">
        <v>23</v>
      </c>
      <c r="L4542" s="37">
        <v>221</v>
      </c>
      <c r="N4542" s="33">
        <v>5</v>
      </c>
      <c r="O4542" s="37">
        <v>221</v>
      </c>
    </row>
    <row r="4543" spans="3:15" x14ac:dyDescent="0.25">
      <c r="C4543" s="1">
        <v>1</v>
      </c>
      <c r="D4543" s="1">
        <v>1</v>
      </c>
      <c r="E4543" s="1">
        <v>1</v>
      </c>
      <c r="F4543" s="16">
        <v>4534</v>
      </c>
      <c r="G4543" s="17" t="s">
        <v>3182</v>
      </c>
      <c r="H4543" s="18" t="s">
        <v>18</v>
      </c>
      <c r="K4543" s="32">
        <v>23</v>
      </c>
      <c r="L4543" s="36">
        <v>221</v>
      </c>
      <c r="N4543" s="32">
        <v>6</v>
      </c>
      <c r="O4543" s="36">
        <v>221</v>
      </c>
    </row>
    <row r="4544" spans="3:15" x14ac:dyDescent="0.25">
      <c r="C4544" s="1">
        <v>1</v>
      </c>
      <c r="D4544" s="1">
        <v>1</v>
      </c>
      <c r="E4544" s="1">
        <v>1</v>
      </c>
      <c r="F4544" s="19">
        <v>4535</v>
      </c>
      <c r="G4544" s="20" t="s">
        <v>3182</v>
      </c>
      <c r="H4544" s="21" t="s">
        <v>19</v>
      </c>
      <c r="K4544" s="33">
        <v>22</v>
      </c>
      <c r="L4544" s="37">
        <v>221</v>
      </c>
      <c r="N4544" s="33">
        <v>5</v>
      </c>
      <c r="O4544" s="37">
        <v>221</v>
      </c>
    </row>
    <row r="4545" spans="3:15" x14ac:dyDescent="0.25">
      <c r="C4545" s="1">
        <v>1</v>
      </c>
      <c r="D4545" s="1">
        <v>1</v>
      </c>
      <c r="E4545" s="1">
        <v>1</v>
      </c>
      <c r="F4545" s="16">
        <v>4536</v>
      </c>
      <c r="G4545" s="17" t="s">
        <v>3264</v>
      </c>
      <c r="H4545" s="18" t="s">
        <v>19</v>
      </c>
      <c r="K4545" s="32">
        <v>20</v>
      </c>
      <c r="L4545" s="36">
        <v>221</v>
      </c>
      <c r="N4545" s="32">
        <v>3</v>
      </c>
      <c r="O4545" s="36">
        <v>221</v>
      </c>
    </row>
    <row r="4546" spans="3:15" x14ac:dyDescent="0.25">
      <c r="C4546" s="1">
        <v>1</v>
      </c>
      <c r="D4546" s="1">
        <v>1</v>
      </c>
      <c r="E4546" s="1">
        <v>1</v>
      </c>
      <c r="F4546" s="19">
        <v>4537</v>
      </c>
      <c r="G4546" s="20" t="s">
        <v>3181</v>
      </c>
      <c r="H4546" s="21" t="s">
        <v>18</v>
      </c>
      <c r="K4546" s="33">
        <v>18</v>
      </c>
      <c r="L4546" s="37">
        <v>221</v>
      </c>
      <c r="N4546" s="33">
        <v>7</v>
      </c>
      <c r="O4546" s="37">
        <v>221</v>
      </c>
    </row>
    <row r="4547" spans="3:15" x14ac:dyDescent="0.25">
      <c r="C4547" s="1">
        <v>1</v>
      </c>
      <c r="D4547" s="1">
        <v>1</v>
      </c>
      <c r="E4547" s="1">
        <v>1</v>
      </c>
      <c r="F4547" s="16">
        <v>4538</v>
      </c>
      <c r="G4547" s="17" t="s">
        <v>3181</v>
      </c>
      <c r="H4547" s="18" t="s">
        <v>19</v>
      </c>
      <c r="K4547" s="32">
        <v>20</v>
      </c>
      <c r="L4547" s="36">
        <v>221</v>
      </c>
      <c r="N4547" s="32">
        <v>4</v>
      </c>
      <c r="O4547" s="36">
        <v>221</v>
      </c>
    </row>
    <row r="4548" spans="3:15" x14ac:dyDescent="0.25">
      <c r="C4548" s="1">
        <v>1</v>
      </c>
      <c r="D4548" s="1">
        <v>1</v>
      </c>
      <c r="E4548" s="1">
        <v>1</v>
      </c>
      <c r="F4548" s="19">
        <v>4539</v>
      </c>
      <c r="G4548" s="20" t="s">
        <v>3182</v>
      </c>
      <c r="H4548" s="21" t="s">
        <v>18</v>
      </c>
      <c r="K4548" s="33">
        <v>17</v>
      </c>
      <c r="L4548" s="37">
        <v>221</v>
      </c>
      <c r="N4548" s="33">
        <v>4</v>
      </c>
      <c r="O4548" s="37">
        <v>221</v>
      </c>
    </row>
    <row r="4549" spans="3:15" x14ac:dyDescent="0.25">
      <c r="C4549" s="1">
        <v>1</v>
      </c>
      <c r="D4549" s="1">
        <v>1</v>
      </c>
      <c r="E4549" s="1">
        <v>1</v>
      </c>
      <c r="F4549" s="16">
        <v>4540</v>
      </c>
      <c r="G4549" s="17" t="s">
        <v>3264</v>
      </c>
      <c r="H4549" s="18" t="s">
        <v>18</v>
      </c>
      <c r="K4549" s="32">
        <v>11</v>
      </c>
      <c r="L4549" s="36">
        <v>221</v>
      </c>
      <c r="N4549" s="32">
        <v>2</v>
      </c>
      <c r="O4549" s="36">
        <v>221</v>
      </c>
    </row>
    <row r="4550" spans="3:15" x14ac:dyDescent="0.25">
      <c r="C4550" s="1">
        <v>1</v>
      </c>
      <c r="D4550" s="1">
        <v>1</v>
      </c>
      <c r="E4550" s="1">
        <v>1</v>
      </c>
      <c r="F4550" s="19">
        <v>4541</v>
      </c>
      <c r="G4550" s="20" t="s">
        <v>3181</v>
      </c>
      <c r="H4550" s="21" t="s">
        <v>19</v>
      </c>
      <c r="K4550" s="33">
        <v>26</v>
      </c>
      <c r="L4550" s="37">
        <v>221</v>
      </c>
      <c r="N4550" s="33">
        <v>5</v>
      </c>
      <c r="O4550" s="37">
        <v>221</v>
      </c>
    </row>
    <row r="4551" spans="3:15" x14ac:dyDescent="0.25">
      <c r="C4551" s="1">
        <v>1</v>
      </c>
      <c r="D4551" s="1">
        <v>1</v>
      </c>
      <c r="E4551" s="1">
        <v>1</v>
      </c>
      <c r="F4551" s="16">
        <v>4542</v>
      </c>
      <c r="G4551" s="17" t="s">
        <v>3264</v>
      </c>
      <c r="H4551" s="18" t="s">
        <v>19</v>
      </c>
      <c r="K4551" s="32">
        <v>9</v>
      </c>
      <c r="L4551" s="36">
        <v>221</v>
      </c>
      <c r="N4551" s="32">
        <v>2</v>
      </c>
      <c r="O4551" s="36">
        <v>221</v>
      </c>
    </row>
    <row r="4552" spans="3:15" x14ac:dyDescent="0.25">
      <c r="C4552" s="1">
        <v>1</v>
      </c>
      <c r="D4552" s="1">
        <v>1</v>
      </c>
      <c r="E4552" s="1">
        <v>1</v>
      </c>
      <c r="F4552" s="19">
        <v>4543</v>
      </c>
      <c r="G4552" s="20" t="s">
        <v>3182</v>
      </c>
      <c r="H4552" s="21" t="s">
        <v>19</v>
      </c>
      <c r="K4552" s="33">
        <v>13</v>
      </c>
      <c r="L4552" s="37">
        <v>221</v>
      </c>
      <c r="N4552" s="33">
        <v>3</v>
      </c>
      <c r="O4552" s="37">
        <v>221</v>
      </c>
    </row>
    <row r="4553" spans="3:15" x14ac:dyDescent="0.25">
      <c r="C4553" s="1">
        <v>1</v>
      </c>
      <c r="D4553" s="1">
        <v>1</v>
      </c>
      <c r="E4553" s="1">
        <v>1</v>
      </c>
      <c r="F4553" s="16">
        <v>4544</v>
      </c>
      <c r="G4553" s="17" t="s">
        <v>3181</v>
      </c>
      <c r="H4553" s="18" t="s">
        <v>19</v>
      </c>
      <c r="K4553" s="32">
        <v>30</v>
      </c>
      <c r="L4553" s="36">
        <v>222</v>
      </c>
      <c r="N4553" s="32">
        <v>5</v>
      </c>
      <c r="O4553" s="36">
        <v>222</v>
      </c>
    </row>
    <row r="4554" spans="3:15" x14ac:dyDescent="0.25">
      <c r="C4554" s="1">
        <v>1</v>
      </c>
      <c r="D4554" s="1">
        <v>1</v>
      </c>
      <c r="E4554" s="1">
        <v>1</v>
      </c>
      <c r="F4554" s="19">
        <v>4545</v>
      </c>
      <c r="G4554" s="20" t="s">
        <v>3264</v>
      </c>
      <c r="H4554" s="21" t="s">
        <v>18</v>
      </c>
      <c r="K4554" s="33">
        <v>35</v>
      </c>
      <c r="L4554" s="37">
        <v>222</v>
      </c>
      <c r="N4554" s="33">
        <v>5</v>
      </c>
      <c r="O4554" s="37">
        <v>222</v>
      </c>
    </row>
    <row r="4555" spans="3:15" x14ac:dyDescent="0.25">
      <c r="C4555" s="1">
        <v>1</v>
      </c>
      <c r="D4555" s="1">
        <v>1</v>
      </c>
      <c r="E4555" s="1">
        <v>1</v>
      </c>
      <c r="F4555" s="16">
        <v>4546</v>
      </c>
      <c r="G4555" s="17" t="s">
        <v>3181</v>
      </c>
      <c r="H4555" s="18" t="s">
        <v>18</v>
      </c>
      <c r="K4555" s="32">
        <v>34</v>
      </c>
      <c r="L4555" s="36">
        <v>222</v>
      </c>
      <c r="N4555" s="32">
        <v>7</v>
      </c>
      <c r="O4555" s="36">
        <v>222</v>
      </c>
    </row>
    <row r="4556" spans="3:15" x14ac:dyDescent="0.25">
      <c r="C4556" s="1">
        <v>1</v>
      </c>
      <c r="D4556" s="1">
        <v>1</v>
      </c>
      <c r="E4556" s="1">
        <v>1</v>
      </c>
      <c r="F4556" s="19">
        <v>4547</v>
      </c>
      <c r="G4556" s="20" t="s">
        <v>3181</v>
      </c>
      <c r="H4556" s="21" t="s">
        <v>18</v>
      </c>
      <c r="K4556" s="33">
        <v>33</v>
      </c>
      <c r="L4556" s="37">
        <v>222</v>
      </c>
      <c r="N4556" s="33">
        <v>6</v>
      </c>
      <c r="O4556" s="37">
        <v>222</v>
      </c>
    </row>
    <row r="4557" spans="3:15" x14ac:dyDescent="0.25">
      <c r="C4557" s="1">
        <v>1</v>
      </c>
      <c r="D4557" s="1">
        <v>1</v>
      </c>
      <c r="E4557" s="1">
        <v>1</v>
      </c>
      <c r="F4557" s="16">
        <v>4548</v>
      </c>
      <c r="G4557" s="17" t="s">
        <v>3181</v>
      </c>
      <c r="H4557" s="18" t="s">
        <v>19</v>
      </c>
      <c r="K4557" s="32">
        <v>35</v>
      </c>
      <c r="L4557" s="36">
        <v>222</v>
      </c>
      <c r="N4557" s="32">
        <v>8</v>
      </c>
      <c r="O4557" s="36">
        <v>222</v>
      </c>
    </row>
    <row r="4558" spans="3:15" x14ac:dyDescent="0.25">
      <c r="C4558" s="1">
        <v>1</v>
      </c>
      <c r="D4558" s="1">
        <v>1</v>
      </c>
      <c r="E4558" s="1">
        <v>1</v>
      </c>
      <c r="F4558" s="19">
        <v>4549</v>
      </c>
      <c r="G4558" s="20" t="s">
        <v>3264</v>
      </c>
      <c r="H4558" s="21" t="s">
        <v>18</v>
      </c>
      <c r="K4558" s="33">
        <v>28</v>
      </c>
      <c r="L4558" s="37">
        <v>222</v>
      </c>
      <c r="N4558" s="33">
        <v>2</v>
      </c>
      <c r="O4558" s="37">
        <v>222</v>
      </c>
    </row>
    <row r="4559" spans="3:15" x14ac:dyDescent="0.25">
      <c r="C4559" s="1">
        <v>1</v>
      </c>
      <c r="D4559" s="1">
        <v>1</v>
      </c>
      <c r="E4559" s="1">
        <v>1</v>
      </c>
      <c r="F4559" s="16">
        <v>4550</v>
      </c>
      <c r="G4559" s="17" t="s">
        <v>3181</v>
      </c>
      <c r="H4559" s="18" t="s">
        <v>18</v>
      </c>
      <c r="K4559" s="32">
        <v>30</v>
      </c>
      <c r="L4559" s="36">
        <v>222</v>
      </c>
      <c r="N4559" s="32">
        <v>5</v>
      </c>
      <c r="O4559" s="36">
        <v>222</v>
      </c>
    </row>
    <row r="4560" spans="3:15" x14ac:dyDescent="0.25">
      <c r="C4560" s="1">
        <v>1</v>
      </c>
      <c r="D4560" s="1">
        <v>1</v>
      </c>
      <c r="E4560" s="1">
        <v>1</v>
      </c>
      <c r="F4560" s="19">
        <v>4551</v>
      </c>
      <c r="G4560" s="20" t="s">
        <v>3181</v>
      </c>
      <c r="H4560" s="21" t="s">
        <v>18</v>
      </c>
      <c r="K4560" s="33">
        <v>20</v>
      </c>
      <c r="L4560" s="37">
        <v>222</v>
      </c>
      <c r="N4560" s="33">
        <v>6</v>
      </c>
      <c r="O4560" s="37">
        <v>222</v>
      </c>
    </row>
    <row r="4561" spans="3:15" x14ac:dyDescent="0.25">
      <c r="C4561" s="1">
        <v>1</v>
      </c>
      <c r="D4561" s="1">
        <v>1</v>
      </c>
      <c r="E4561" s="1">
        <v>1</v>
      </c>
      <c r="F4561" s="16">
        <v>4552</v>
      </c>
      <c r="G4561" s="17" t="s">
        <v>3264</v>
      </c>
      <c r="H4561" s="18" t="s">
        <v>19</v>
      </c>
      <c r="K4561" s="32">
        <v>23</v>
      </c>
      <c r="L4561" s="36">
        <v>222</v>
      </c>
      <c r="N4561" s="32">
        <v>3</v>
      </c>
      <c r="O4561" s="36">
        <v>222</v>
      </c>
    </row>
    <row r="4562" spans="3:15" x14ac:dyDescent="0.25">
      <c r="C4562" s="1">
        <v>1</v>
      </c>
      <c r="D4562" s="1">
        <v>1</v>
      </c>
      <c r="E4562" s="1">
        <v>1</v>
      </c>
      <c r="F4562" s="19">
        <v>4553</v>
      </c>
      <c r="G4562" s="20" t="s">
        <v>3264</v>
      </c>
      <c r="H4562" s="21" t="s">
        <v>18</v>
      </c>
      <c r="K4562" s="33">
        <v>22</v>
      </c>
      <c r="L4562" s="37">
        <v>222</v>
      </c>
      <c r="N4562" s="33">
        <v>1</v>
      </c>
      <c r="O4562" s="37">
        <v>222</v>
      </c>
    </row>
    <row r="4563" spans="3:15" x14ac:dyDescent="0.25">
      <c r="C4563" s="1">
        <v>1</v>
      </c>
      <c r="D4563" s="1">
        <v>1</v>
      </c>
      <c r="E4563" s="1">
        <v>1</v>
      </c>
      <c r="F4563" s="16">
        <v>4554</v>
      </c>
      <c r="G4563" s="17" t="s">
        <v>3182</v>
      </c>
      <c r="H4563" s="18" t="s">
        <v>19</v>
      </c>
      <c r="K4563" s="32">
        <v>27</v>
      </c>
      <c r="L4563" s="36">
        <v>222</v>
      </c>
      <c r="N4563" s="32">
        <v>10</v>
      </c>
      <c r="O4563" s="36">
        <v>222</v>
      </c>
    </row>
    <row r="4564" spans="3:15" x14ac:dyDescent="0.25">
      <c r="C4564" s="1">
        <v>1</v>
      </c>
      <c r="D4564" s="1">
        <v>1</v>
      </c>
      <c r="E4564" s="1">
        <v>1</v>
      </c>
      <c r="F4564" s="19">
        <v>4555</v>
      </c>
      <c r="G4564" s="20" t="s">
        <v>3264</v>
      </c>
      <c r="H4564" s="21" t="s">
        <v>19</v>
      </c>
      <c r="K4564" s="33">
        <v>33</v>
      </c>
      <c r="L4564" s="37">
        <v>222</v>
      </c>
      <c r="N4564" s="33">
        <v>7</v>
      </c>
      <c r="O4564" s="37">
        <v>222</v>
      </c>
    </row>
    <row r="4565" spans="3:15" x14ac:dyDescent="0.25">
      <c r="C4565" s="1">
        <v>1</v>
      </c>
      <c r="D4565" s="1">
        <v>1</v>
      </c>
      <c r="E4565" s="1">
        <v>1</v>
      </c>
      <c r="F4565" s="16">
        <v>4556</v>
      </c>
      <c r="G4565" s="17" t="s">
        <v>3181</v>
      </c>
      <c r="H4565" s="18" t="s">
        <v>18</v>
      </c>
      <c r="K4565" s="32">
        <v>35</v>
      </c>
      <c r="L4565" s="36">
        <v>222</v>
      </c>
      <c r="N4565" s="32">
        <v>11</v>
      </c>
      <c r="O4565" s="36">
        <v>222</v>
      </c>
    </row>
    <row r="4566" spans="3:15" x14ac:dyDescent="0.25">
      <c r="C4566" s="1">
        <v>1</v>
      </c>
      <c r="D4566" s="1">
        <v>1</v>
      </c>
      <c r="E4566" s="1">
        <v>1</v>
      </c>
      <c r="F4566" s="19">
        <v>4557</v>
      </c>
      <c r="G4566" s="20" t="s">
        <v>3182</v>
      </c>
      <c r="H4566" s="21" t="s">
        <v>18</v>
      </c>
      <c r="K4566" s="33">
        <v>30</v>
      </c>
      <c r="L4566" s="37">
        <v>222</v>
      </c>
      <c r="N4566" s="33">
        <v>4</v>
      </c>
      <c r="O4566" s="37">
        <v>222</v>
      </c>
    </row>
    <row r="4567" spans="3:15" x14ac:dyDescent="0.25">
      <c r="C4567" s="1">
        <v>1</v>
      </c>
      <c r="D4567" s="1">
        <v>1</v>
      </c>
      <c r="E4567" s="1">
        <v>1</v>
      </c>
      <c r="F4567" s="16">
        <v>4558</v>
      </c>
      <c r="G4567" s="17" t="s">
        <v>3264</v>
      </c>
      <c r="H4567" s="18" t="s">
        <v>18</v>
      </c>
      <c r="K4567" s="32">
        <v>28</v>
      </c>
      <c r="L4567" s="36">
        <v>222</v>
      </c>
      <c r="N4567" s="32">
        <v>7</v>
      </c>
      <c r="O4567" s="36">
        <v>222</v>
      </c>
    </row>
    <row r="4568" spans="3:15" x14ac:dyDescent="0.25">
      <c r="C4568" s="1">
        <v>1</v>
      </c>
      <c r="D4568" s="1">
        <v>1</v>
      </c>
      <c r="E4568" s="1">
        <v>1</v>
      </c>
      <c r="F4568" s="19">
        <v>4559</v>
      </c>
      <c r="G4568" s="20" t="s">
        <v>3182</v>
      </c>
      <c r="H4568" s="21" t="s">
        <v>19</v>
      </c>
      <c r="K4568" s="33">
        <v>35</v>
      </c>
      <c r="L4568" s="37">
        <v>222</v>
      </c>
      <c r="N4568" s="33">
        <v>9</v>
      </c>
      <c r="O4568" s="37">
        <v>222</v>
      </c>
    </row>
    <row r="4569" spans="3:15" x14ac:dyDescent="0.25">
      <c r="C4569" s="1">
        <v>1</v>
      </c>
      <c r="D4569" s="1">
        <v>1</v>
      </c>
      <c r="E4569" s="1">
        <v>1</v>
      </c>
      <c r="F4569" s="16">
        <v>4560</v>
      </c>
      <c r="G4569" s="17" t="s">
        <v>3181</v>
      </c>
      <c r="H4569" s="18" t="s">
        <v>19</v>
      </c>
      <c r="K4569" s="32">
        <v>17</v>
      </c>
      <c r="L4569" s="36">
        <v>222</v>
      </c>
      <c r="N4569" s="32">
        <v>6</v>
      </c>
      <c r="O4569" s="36">
        <v>222</v>
      </c>
    </row>
    <row r="4570" spans="3:15" x14ac:dyDescent="0.25">
      <c r="C4570" s="1">
        <v>1</v>
      </c>
      <c r="D4570" s="1">
        <v>1</v>
      </c>
      <c r="E4570" s="1">
        <v>1</v>
      </c>
      <c r="F4570" s="19">
        <v>4561</v>
      </c>
      <c r="G4570" s="20" t="s">
        <v>3264</v>
      </c>
      <c r="H4570" s="21" t="s">
        <v>18</v>
      </c>
      <c r="K4570" s="33">
        <v>26</v>
      </c>
      <c r="L4570" s="37">
        <v>222</v>
      </c>
      <c r="N4570" s="33">
        <v>10</v>
      </c>
      <c r="O4570" s="37">
        <v>222</v>
      </c>
    </row>
    <row r="4571" spans="3:15" x14ac:dyDescent="0.25">
      <c r="C4571" s="1">
        <v>1</v>
      </c>
      <c r="D4571" s="1">
        <v>1</v>
      </c>
      <c r="E4571" s="1">
        <v>1</v>
      </c>
      <c r="F4571" s="16">
        <v>4562</v>
      </c>
      <c r="G4571" s="17" t="s">
        <v>3181</v>
      </c>
      <c r="H4571" s="18" t="s">
        <v>18</v>
      </c>
      <c r="K4571" s="32">
        <v>24</v>
      </c>
      <c r="L4571" s="36">
        <v>222</v>
      </c>
      <c r="N4571" s="32">
        <v>5</v>
      </c>
      <c r="O4571" s="36">
        <v>222</v>
      </c>
    </row>
    <row r="4572" spans="3:15" x14ac:dyDescent="0.25">
      <c r="C4572" s="1">
        <v>1</v>
      </c>
      <c r="D4572" s="1">
        <v>1</v>
      </c>
      <c r="E4572" s="1">
        <v>1</v>
      </c>
      <c r="F4572" s="19">
        <v>4563</v>
      </c>
      <c r="G4572" s="20" t="s">
        <v>3181</v>
      </c>
      <c r="H4572" s="21" t="s">
        <v>19</v>
      </c>
      <c r="K4572" s="33">
        <v>17</v>
      </c>
      <c r="L4572" s="37">
        <v>222</v>
      </c>
      <c r="N4572" s="33">
        <v>5</v>
      </c>
      <c r="O4572" s="37">
        <v>222</v>
      </c>
    </row>
    <row r="4573" spans="3:15" x14ac:dyDescent="0.25">
      <c r="C4573" s="1">
        <v>1</v>
      </c>
      <c r="D4573" s="1">
        <v>1</v>
      </c>
      <c r="E4573" s="1">
        <v>1</v>
      </c>
      <c r="F4573" s="16">
        <v>4564</v>
      </c>
      <c r="G4573" s="17" t="s">
        <v>3181</v>
      </c>
      <c r="H4573" s="18" t="s">
        <v>18</v>
      </c>
      <c r="K4573" s="32">
        <v>28</v>
      </c>
      <c r="L4573" s="36">
        <v>222</v>
      </c>
      <c r="N4573" s="32">
        <v>6</v>
      </c>
      <c r="O4573" s="36">
        <v>222</v>
      </c>
    </row>
    <row r="4574" spans="3:15" x14ac:dyDescent="0.25">
      <c r="C4574" s="1">
        <v>1</v>
      </c>
      <c r="D4574" s="1">
        <v>1</v>
      </c>
      <c r="E4574" s="1">
        <v>1</v>
      </c>
      <c r="F4574" s="19">
        <v>4565</v>
      </c>
      <c r="G4574" s="20" t="s">
        <v>3264</v>
      </c>
      <c r="H4574" s="21" t="s">
        <v>18</v>
      </c>
      <c r="K4574" s="33">
        <v>20</v>
      </c>
      <c r="L4574" s="37">
        <v>222</v>
      </c>
      <c r="N4574" s="33">
        <v>8</v>
      </c>
      <c r="O4574" s="37">
        <v>222</v>
      </c>
    </row>
    <row r="4575" spans="3:15" x14ac:dyDescent="0.25">
      <c r="C4575" s="1">
        <v>1</v>
      </c>
      <c r="D4575" s="1">
        <v>1</v>
      </c>
      <c r="E4575" s="1">
        <v>1</v>
      </c>
      <c r="F4575" s="16">
        <v>4566</v>
      </c>
      <c r="G4575" s="17" t="s">
        <v>3181</v>
      </c>
      <c r="H4575" s="18" t="s">
        <v>18</v>
      </c>
      <c r="K4575" s="32">
        <v>24</v>
      </c>
      <c r="L4575" s="36">
        <v>222</v>
      </c>
      <c r="N4575" s="32">
        <v>7</v>
      </c>
      <c r="O4575" s="36">
        <v>222</v>
      </c>
    </row>
    <row r="4576" spans="3:15" x14ac:dyDescent="0.25">
      <c r="C4576" s="1">
        <v>1</v>
      </c>
      <c r="D4576" s="1">
        <v>1</v>
      </c>
      <c r="E4576" s="1">
        <v>1</v>
      </c>
      <c r="F4576" s="19">
        <v>4567</v>
      </c>
      <c r="G4576" s="20" t="s">
        <v>3264</v>
      </c>
      <c r="H4576" s="21" t="s">
        <v>19</v>
      </c>
      <c r="K4576" s="33">
        <v>14</v>
      </c>
      <c r="L4576" s="37">
        <v>222</v>
      </c>
      <c r="N4576" s="33">
        <v>3</v>
      </c>
      <c r="O4576" s="37">
        <v>222</v>
      </c>
    </row>
    <row r="4577" spans="3:15" x14ac:dyDescent="0.25">
      <c r="C4577" s="1">
        <v>1</v>
      </c>
      <c r="D4577" s="1">
        <v>1</v>
      </c>
      <c r="E4577" s="1">
        <v>1</v>
      </c>
      <c r="F4577" s="16">
        <v>4568</v>
      </c>
      <c r="G4577" s="17" t="s">
        <v>3181</v>
      </c>
      <c r="H4577" s="18" t="s">
        <v>18</v>
      </c>
      <c r="K4577" s="32">
        <v>26</v>
      </c>
      <c r="L4577" s="36">
        <v>222</v>
      </c>
      <c r="N4577" s="32">
        <v>3</v>
      </c>
      <c r="O4577" s="36">
        <v>222</v>
      </c>
    </row>
    <row r="4578" spans="3:15" x14ac:dyDescent="0.25">
      <c r="C4578" s="1">
        <v>1</v>
      </c>
      <c r="D4578" s="1">
        <v>1</v>
      </c>
      <c r="E4578" s="1">
        <v>1</v>
      </c>
      <c r="F4578" s="19">
        <v>4569</v>
      </c>
      <c r="G4578" s="20" t="s">
        <v>3264</v>
      </c>
      <c r="H4578" s="21" t="s">
        <v>18</v>
      </c>
      <c r="K4578" s="33">
        <v>19</v>
      </c>
      <c r="L4578" s="37">
        <v>222</v>
      </c>
      <c r="N4578" s="33">
        <v>1</v>
      </c>
      <c r="O4578" s="37">
        <v>222</v>
      </c>
    </row>
    <row r="4579" spans="3:15" x14ac:dyDescent="0.25">
      <c r="C4579" s="1">
        <v>1</v>
      </c>
      <c r="D4579" s="1">
        <v>1</v>
      </c>
      <c r="E4579" s="1">
        <v>1</v>
      </c>
      <c r="F4579" s="16">
        <v>4570</v>
      </c>
      <c r="G4579" s="17" t="s">
        <v>3264</v>
      </c>
      <c r="H4579" s="18" t="s">
        <v>18</v>
      </c>
      <c r="K4579" s="32">
        <v>27</v>
      </c>
      <c r="L4579" s="36">
        <v>222</v>
      </c>
      <c r="N4579" s="32">
        <v>7</v>
      </c>
      <c r="O4579" s="36">
        <v>222</v>
      </c>
    </row>
    <row r="4580" spans="3:15" x14ac:dyDescent="0.25">
      <c r="C4580" s="1">
        <v>1</v>
      </c>
      <c r="D4580" s="1">
        <v>1</v>
      </c>
      <c r="E4580" s="1">
        <v>1</v>
      </c>
      <c r="F4580" s="19">
        <v>4571</v>
      </c>
      <c r="G4580" s="20" t="s">
        <v>3182</v>
      </c>
      <c r="H4580" s="21" t="s">
        <v>18</v>
      </c>
      <c r="K4580" s="33">
        <v>21</v>
      </c>
      <c r="L4580" s="37">
        <v>222</v>
      </c>
      <c r="N4580" s="33">
        <v>3</v>
      </c>
      <c r="O4580" s="37">
        <v>222</v>
      </c>
    </row>
    <row r="4581" spans="3:15" x14ac:dyDescent="0.25">
      <c r="C4581" s="1">
        <v>1</v>
      </c>
      <c r="D4581" s="1">
        <v>1</v>
      </c>
      <c r="E4581" s="1">
        <v>1</v>
      </c>
      <c r="F4581" s="16">
        <v>4572</v>
      </c>
      <c r="G4581" s="17" t="s">
        <v>3182</v>
      </c>
      <c r="H4581" s="18" t="s">
        <v>19</v>
      </c>
      <c r="K4581" s="32">
        <v>13</v>
      </c>
      <c r="L4581" s="36">
        <v>222</v>
      </c>
      <c r="N4581" s="32">
        <v>5</v>
      </c>
      <c r="O4581" s="36">
        <v>222</v>
      </c>
    </row>
    <row r="4582" spans="3:15" x14ac:dyDescent="0.25">
      <c r="C4582" s="1">
        <v>1</v>
      </c>
      <c r="D4582" s="1">
        <v>1</v>
      </c>
      <c r="E4582" s="1">
        <v>1</v>
      </c>
      <c r="F4582" s="19">
        <v>4573</v>
      </c>
      <c r="G4582" s="20" t="s">
        <v>3182</v>
      </c>
      <c r="H4582" s="21" t="s">
        <v>18</v>
      </c>
      <c r="K4582" s="33">
        <v>16</v>
      </c>
      <c r="L4582" s="37">
        <v>222</v>
      </c>
      <c r="N4582" s="33">
        <v>0</v>
      </c>
      <c r="O4582" s="37">
        <v>222</v>
      </c>
    </row>
    <row r="4583" spans="3:15" x14ac:dyDescent="0.25">
      <c r="C4583" s="1">
        <v>1</v>
      </c>
      <c r="D4583" s="1">
        <v>1</v>
      </c>
      <c r="E4583" s="1">
        <v>1</v>
      </c>
      <c r="F4583" s="16">
        <v>4574</v>
      </c>
      <c r="G4583" s="17" t="s">
        <v>3264</v>
      </c>
      <c r="H4583" s="18" t="s">
        <v>18</v>
      </c>
      <c r="K4583" s="32">
        <v>16</v>
      </c>
      <c r="L4583" s="36">
        <v>222</v>
      </c>
      <c r="N4583" s="32">
        <v>3</v>
      </c>
      <c r="O4583" s="36">
        <v>222</v>
      </c>
    </row>
    <row r="4584" spans="3:15" x14ac:dyDescent="0.25">
      <c r="C4584" s="1">
        <v>1</v>
      </c>
      <c r="D4584" s="1">
        <v>1</v>
      </c>
      <c r="E4584" s="1">
        <v>1</v>
      </c>
      <c r="F4584" s="19">
        <v>4575</v>
      </c>
      <c r="G4584" s="20" t="s">
        <v>3264</v>
      </c>
      <c r="H4584" s="21" t="s">
        <v>18</v>
      </c>
      <c r="K4584" s="33">
        <v>14</v>
      </c>
      <c r="L4584" s="37">
        <v>222</v>
      </c>
      <c r="N4584" s="33">
        <v>3</v>
      </c>
      <c r="O4584" s="37">
        <v>222</v>
      </c>
    </row>
    <row r="4585" spans="3:15" x14ac:dyDescent="0.25">
      <c r="C4585" s="1">
        <v>1</v>
      </c>
      <c r="D4585" s="1">
        <v>1</v>
      </c>
      <c r="E4585" s="1">
        <v>1</v>
      </c>
      <c r="F4585" s="16">
        <v>4576</v>
      </c>
      <c r="G4585" s="17" t="s">
        <v>3182</v>
      </c>
      <c r="H4585" s="18" t="s">
        <v>18</v>
      </c>
      <c r="K4585" s="32">
        <v>24</v>
      </c>
      <c r="L4585" s="36">
        <v>222</v>
      </c>
      <c r="N4585" s="32">
        <v>9</v>
      </c>
      <c r="O4585" s="36">
        <v>222</v>
      </c>
    </row>
    <row r="4586" spans="3:15" x14ac:dyDescent="0.25">
      <c r="C4586" s="1">
        <v>1</v>
      </c>
      <c r="D4586" s="1">
        <v>1</v>
      </c>
      <c r="E4586" s="1">
        <v>1</v>
      </c>
      <c r="F4586" s="19">
        <v>4577</v>
      </c>
      <c r="G4586" s="20" t="s">
        <v>3181</v>
      </c>
      <c r="H4586" s="21" t="s">
        <v>18</v>
      </c>
      <c r="K4586" s="33">
        <v>14</v>
      </c>
      <c r="L4586" s="37">
        <v>222</v>
      </c>
      <c r="N4586" s="33">
        <v>6</v>
      </c>
      <c r="O4586" s="37">
        <v>222</v>
      </c>
    </row>
    <row r="4587" spans="3:15" x14ac:dyDescent="0.25">
      <c r="C4587" s="1">
        <v>1</v>
      </c>
      <c r="D4587" s="1">
        <v>1</v>
      </c>
      <c r="E4587" s="1">
        <v>1</v>
      </c>
      <c r="F4587" s="16">
        <v>4578</v>
      </c>
      <c r="G4587" s="17" t="s">
        <v>3182</v>
      </c>
      <c r="H4587" s="18" t="s">
        <v>19</v>
      </c>
      <c r="K4587" s="32">
        <v>21</v>
      </c>
      <c r="L4587" s="36">
        <v>222</v>
      </c>
      <c r="N4587" s="32">
        <v>7</v>
      </c>
      <c r="O4587" s="36">
        <v>222</v>
      </c>
    </row>
    <row r="4588" spans="3:15" x14ac:dyDescent="0.25">
      <c r="C4588" s="1">
        <v>1</v>
      </c>
      <c r="D4588" s="1">
        <v>1</v>
      </c>
      <c r="E4588" s="1">
        <v>1</v>
      </c>
      <c r="F4588" s="19">
        <v>4579</v>
      </c>
      <c r="G4588" s="20" t="s">
        <v>3182</v>
      </c>
      <c r="H4588" s="21" t="s">
        <v>19</v>
      </c>
      <c r="K4588" s="33">
        <v>14</v>
      </c>
      <c r="L4588" s="37">
        <v>222</v>
      </c>
      <c r="N4588" s="33">
        <v>3</v>
      </c>
      <c r="O4588" s="37">
        <v>222</v>
      </c>
    </row>
    <row r="4589" spans="3:15" x14ac:dyDescent="0.25">
      <c r="C4589" s="1">
        <v>1</v>
      </c>
      <c r="D4589" s="1">
        <v>1</v>
      </c>
      <c r="E4589" s="1">
        <v>1</v>
      </c>
      <c r="F4589" s="16">
        <v>4580</v>
      </c>
      <c r="G4589" s="17" t="s">
        <v>3181</v>
      </c>
      <c r="H4589" s="18" t="s">
        <v>19</v>
      </c>
      <c r="K4589" s="32">
        <v>35</v>
      </c>
      <c r="L4589" s="36">
        <v>223</v>
      </c>
      <c r="N4589" s="32">
        <v>8</v>
      </c>
      <c r="O4589" s="36">
        <v>223</v>
      </c>
    </row>
    <row r="4590" spans="3:15" x14ac:dyDescent="0.25">
      <c r="C4590" s="1">
        <v>1</v>
      </c>
      <c r="D4590" s="1">
        <v>1</v>
      </c>
      <c r="E4590" s="1">
        <v>1</v>
      </c>
      <c r="F4590" s="19">
        <v>4581</v>
      </c>
      <c r="G4590" s="20" t="s">
        <v>3264</v>
      </c>
      <c r="H4590" s="21" t="s">
        <v>19</v>
      </c>
      <c r="K4590" s="33">
        <v>30</v>
      </c>
      <c r="L4590" s="37">
        <v>223</v>
      </c>
      <c r="N4590" s="33">
        <v>10</v>
      </c>
      <c r="O4590" s="37">
        <v>223</v>
      </c>
    </row>
    <row r="4591" spans="3:15" x14ac:dyDescent="0.25">
      <c r="C4591" s="1">
        <v>1</v>
      </c>
      <c r="D4591" s="1">
        <v>1</v>
      </c>
      <c r="E4591" s="1">
        <v>1</v>
      </c>
      <c r="F4591" s="16">
        <v>4582</v>
      </c>
      <c r="G4591" s="17" t="s">
        <v>3264</v>
      </c>
      <c r="H4591" s="18" t="s">
        <v>19</v>
      </c>
      <c r="K4591" s="32">
        <v>31</v>
      </c>
      <c r="L4591" s="36">
        <v>223</v>
      </c>
      <c r="N4591" s="32">
        <v>9</v>
      </c>
      <c r="O4591" s="36">
        <v>223</v>
      </c>
    </row>
    <row r="4592" spans="3:15" x14ac:dyDescent="0.25">
      <c r="C4592" s="1">
        <v>1</v>
      </c>
      <c r="D4592" s="1">
        <v>1</v>
      </c>
      <c r="E4592" s="1">
        <v>1</v>
      </c>
      <c r="F4592" s="19">
        <v>4583</v>
      </c>
      <c r="G4592" s="20" t="s">
        <v>3182</v>
      </c>
      <c r="H4592" s="21" t="s">
        <v>19</v>
      </c>
      <c r="K4592" s="33">
        <v>28</v>
      </c>
      <c r="L4592" s="37">
        <v>223</v>
      </c>
      <c r="N4592" s="33">
        <v>10</v>
      </c>
      <c r="O4592" s="37">
        <v>223</v>
      </c>
    </row>
    <row r="4593" spans="3:15" x14ac:dyDescent="0.25">
      <c r="C4593" s="1">
        <v>1</v>
      </c>
      <c r="D4593" s="1">
        <v>1</v>
      </c>
      <c r="E4593" s="1">
        <v>1</v>
      </c>
      <c r="F4593" s="16">
        <v>4584</v>
      </c>
      <c r="G4593" s="17" t="s">
        <v>3264</v>
      </c>
      <c r="H4593" s="18" t="s">
        <v>19</v>
      </c>
      <c r="K4593" s="32">
        <v>41</v>
      </c>
      <c r="L4593" s="36">
        <v>223</v>
      </c>
      <c r="N4593" s="32">
        <v>10</v>
      </c>
      <c r="O4593" s="36">
        <v>223</v>
      </c>
    </row>
    <row r="4594" spans="3:15" x14ac:dyDescent="0.25">
      <c r="C4594" s="1">
        <v>1</v>
      </c>
      <c r="D4594" s="1">
        <v>1</v>
      </c>
      <c r="E4594" s="1">
        <v>1</v>
      </c>
      <c r="F4594" s="19">
        <v>4585</v>
      </c>
      <c r="G4594" s="20" t="s">
        <v>3182</v>
      </c>
      <c r="H4594" s="21" t="s">
        <v>19</v>
      </c>
      <c r="K4594" s="33">
        <v>33</v>
      </c>
      <c r="L4594" s="37">
        <v>223</v>
      </c>
      <c r="N4594" s="33">
        <v>6</v>
      </c>
      <c r="O4594" s="37">
        <v>223</v>
      </c>
    </row>
    <row r="4595" spans="3:15" x14ac:dyDescent="0.25">
      <c r="C4595" s="1">
        <v>1</v>
      </c>
      <c r="D4595" s="1">
        <v>1</v>
      </c>
      <c r="E4595" s="1">
        <v>1</v>
      </c>
      <c r="F4595" s="16">
        <v>4586</v>
      </c>
      <c r="G4595" s="17" t="s">
        <v>3264</v>
      </c>
      <c r="H4595" s="18" t="s">
        <v>19</v>
      </c>
      <c r="K4595" s="32">
        <v>26</v>
      </c>
      <c r="L4595" s="36">
        <v>223</v>
      </c>
      <c r="N4595" s="32">
        <v>3</v>
      </c>
      <c r="O4595" s="36">
        <v>223</v>
      </c>
    </row>
    <row r="4596" spans="3:15" x14ac:dyDescent="0.25">
      <c r="C4596" s="1">
        <v>1</v>
      </c>
      <c r="D4596" s="1">
        <v>1</v>
      </c>
      <c r="E4596" s="1">
        <v>1</v>
      </c>
      <c r="F4596" s="19">
        <v>4587</v>
      </c>
      <c r="G4596" s="20" t="s">
        <v>3264</v>
      </c>
      <c r="H4596" s="21" t="s">
        <v>19</v>
      </c>
      <c r="K4596" s="33">
        <v>34</v>
      </c>
      <c r="L4596" s="37">
        <v>223</v>
      </c>
      <c r="N4596" s="33">
        <v>6</v>
      </c>
      <c r="O4596" s="37">
        <v>223</v>
      </c>
    </row>
    <row r="4597" spans="3:15" x14ac:dyDescent="0.25">
      <c r="C4597" s="1">
        <v>1</v>
      </c>
      <c r="D4597" s="1">
        <v>1</v>
      </c>
      <c r="E4597" s="1">
        <v>1</v>
      </c>
      <c r="F4597" s="16">
        <v>4588</v>
      </c>
      <c r="G4597" s="17" t="s">
        <v>3182</v>
      </c>
      <c r="H4597" s="18" t="s">
        <v>18</v>
      </c>
      <c r="K4597" s="32">
        <v>30</v>
      </c>
      <c r="L4597" s="36">
        <v>223</v>
      </c>
      <c r="N4597" s="32">
        <v>4</v>
      </c>
      <c r="O4597" s="36">
        <v>223</v>
      </c>
    </row>
    <row r="4598" spans="3:15" x14ac:dyDescent="0.25">
      <c r="C4598" s="1">
        <v>1</v>
      </c>
      <c r="D4598" s="1">
        <v>1</v>
      </c>
      <c r="E4598" s="1">
        <v>1</v>
      </c>
      <c r="F4598" s="19">
        <v>4589</v>
      </c>
      <c r="G4598" s="20" t="s">
        <v>3264</v>
      </c>
      <c r="H4598" s="21" t="s">
        <v>18</v>
      </c>
      <c r="K4598" s="33">
        <v>26</v>
      </c>
      <c r="L4598" s="37">
        <v>223</v>
      </c>
      <c r="N4598" s="33">
        <v>4</v>
      </c>
      <c r="O4598" s="37">
        <v>223</v>
      </c>
    </row>
    <row r="4599" spans="3:15" x14ac:dyDescent="0.25">
      <c r="C4599" s="1">
        <v>1</v>
      </c>
      <c r="D4599" s="1">
        <v>1</v>
      </c>
      <c r="E4599" s="1">
        <v>1</v>
      </c>
      <c r="F4599" s="16">
        <v>4590</v>
      </c>
      <c r="G4599" s="17" t="s">
        <v>3264</v>
      </c>
      <c r="H4599" s="18" t="s">
        <v>19</v>
      </c>
      <c r="K4599" s="32">
        <v>22</v>
      </c>
      <c r="L4599" s="36">
        <v>223</v>
      </c>
      <c r="N4599" s="32">
        <v>4</v>
      </c>
      <c r="O4599" s="36">
        <v>223</v>
      </c>
    </row>
    <row r="4600" spans="3:15" x14ac:dyDescent="0.25">
      <c r="C4600" s="1">
        <v>1</v>
      </c>
      <c r="D4600" s="1">
        <v>1</v>
      </c>
      <c r="E4600" s="1">
        <v>1</v>
      </c>
      <c r="F4600" s="19">
        <v>4591</v>
      </c>
      <c r="G4600" s="20" t="s">
        <v>3181</v>
      </c>
      <c r="H4600" s="21" t="s">
        <v>18</v>
      </c>
      <c r="K4600" s="33">
        <v>15</v>
      </c>
      <c r="L4600" s="37">
        <v>223</v>
      </c>
      <c r="N4600" s="33">
        <v>6</v>
      </c>
      <c r="O4600" s="37">
        <v>223</v>
      </c>
    </row>
    <row r="4601" spans="3:15" x14ac:dyDescent="0.25">
      <c r="C4601" s="1">
        <v>1</v>
      </c>
      <c r="D4601" s="1">
        <v>1</v>
      </c>
      <c r="E4601" s="1">
        <v>1</v>
      </c>
      <c r="F4601" s="16">
        <v>4592</v>
      </c>
      <c r="G4601" s="17" t="s">
        <v>3181</v>
      </c>
      <c r="H4601" s="18" t="s">
        <v>19</v>
      </c>
      <c r="K4601" s="32">
        <v>25</v>
      </c>
      <c r="L4601" s="36">
        <v>223</v>
      </c>
      <c r="N4601" s="32">
        <v>5</v>
      </c>
      <c r="O4601" s="36">
        <v>223</v>
      </c>
    </row>
    <row r="4602" spans="3:15" x14ac:dyDescent="0.25">
      <c r="C4602" s="1">
        <v>1</v>
      </c>
      <c r="D4602" s="1">
        <v>1</v>
      </c>
      <c r="E4602" s="1">
        <v>1</v>
      </c>
      <c r="F4602" s="19">
        <v>4593</v>
      </c>
      <c r="G4602" s="20" t="s">
        <v>3181</v>
      </c>
      <c r="H4602" s="21" t="s">
        <v>18</v>
      </c>
      <c r="K4602" s="33">
        <v>26</v>
      </c>
      <c r="L4602" s="37">
        <v>223</v>
      </c>
      <c r="N4602" s="33">
        <v>12</v>
      </c>
      <c r="O4602" s="37">
        <v>223</v>
      </c>
    </row>
    <row r="4603" spans="3:15" x14ac:dyDescent="0.25">
      <c r="C4603" s="1">
        <v>1</v>
      </c>
      <c r="D4603" s="1">
        <v>1</v>
      </c>
      <c r="E4603" s="1">
        <v>1</v>
      </c>
      <c r="F4603" s="16">
        <v>4594</v>
      </c>
      <c r="G4603" s="17" t="s">
        <v>3181</v>
      </c>
      <c r="H4603" s="18" t="s">
        <v>18</v>
      </c>
      <c r="K4603" s="32">
        <v>32</v>
      </c>
      <c r="L4603" s="36">
        <v>223</v>
      </c>
      <c r="N4603" s="32">
        <v>6</v>
      </c>
      <c r="O4603" s="36">
        <v>223</v>
      </c>
    </row>
    <row r="4604" spans="3:15" x14ac:dyDescent="0.25">
      <c r="C4604" s="1">
        <v>1</v>
      </c>
      <c r="D4604" s="1">
        <v>1</v>
      </c>
      <c r="E4604" s="1">
        <v>1</v>
      </c>
      <c r="F4604" s="19">
        <v>4595</v>
      </c>
      <c r="G4604" s="20" t="s">
        <v>3264</v>
      </c>
      <c r="H4604" s="21" t="s">
        <v>19</v>
      </c>
      <c r="K4604" s="33">
        <v>20</v>
      </c>
      <c r="L4604" s="37">
        <v>223</v>
      </c>
      <c r="N4604" s="33">
        <v>2</v>
      </c>
      <c r="O4604" s="37">
        <v>223</v>
      </c>
    </row>
    <row r="4605" spans="3:15" x14ac:dyDescent="0.25">
      <c r="C4605" s="1">
        <v>1</v>
      </c>
      <c r="D4605" s="1">
        <v>1</v>
      </c>
      <c r="E4605" s="1">
        <v>1</v>
      </c>
      <c r="F4605" s="16">
        <v>4596</v>
      </c>
      <c r="G4605" s="17" t="s">
        <v>3182</v>
      </c>
      <c r="H4605" s="18" t="s">
        <v>18</v>
      </c>
      <c r="K4605" s="32">
        <v>27</v>
      </c>
      <c r="L4605" s="36">
        <v>223</v>
      </c>
      <c r="N4605" s="32">
        <v>3</v>
      </c>
      <c r="O4605" s="36">
        <v>223</v>
      </c>
    </row>
    <row r="4606" spans="3:15" x14ac:dyDescent="0.25">
      <c r="C4606" s="1">
        <v>1</v>
      </c>
      <c r="D4606" s="1">
        <v>1</v>
      </c>
      <c r="E4606" s="1">
        <v>1</v>
      </c>
      <c r="F4606" s="19">
        <v>4597</v>
      </c>
      <c r="G4606" s="20" t="s">
        <v>3181</v>
      </c>
      <c r="H4606" s="21" t="s">
        <v>19</v>
      </c>
      <c r="K4606" s="33">
        <v>20</v>
      </c>
      <c r="L4606" s="37">
        <v>223</v>
      </c>
      <c r="N4606" s="33">
        <v>7</v>
      </c>
      <c r="O4606" s="37">
        <v>223</v>
      </c>
    </row>
    <row r="4607" spans="3:15" x14ac:dyDescent="0.25">
      <c r="C4607" s="1">
        <v>1</v>
      </c>
      <c r="D4607" s="1">
        <v>1</v>
      </c>
      <c r="E4607" s="1">
        <v>1</v>
      </c>
      <c r="F4607" s="16">
        <v>4598</v>
      </c>
      <c r="G4607" s="17" t="s">
        <v>3182</v>
      </c>
      <c r="H4607" s="18" t="s">
        <v>18</v>
      </c>
      <c r="K4607" s="32">
        <v>26</v>
      </c>
      <c r="L4607" s="36">
        <v>223</v>
      </c>
      <c r="N4607" s="32">
        <v>5</v>
      </c>
      <c r="O4607" s="36">
        <v>223</v>
      </c>
    </row>
    <row r="4608" spans="3:15" x14ac:dyDescent="0.25">
      <c r="C4608" s="1">
        <v>1</v>
      </c>
      <c r="D4608" s="1">
        <v>1</v>
      </c>
      <c r="E4608" s="1">
        <v>1</v>
      </c>
      <c r="F4608" s="19">
        <v>4599</v>
      </c>
      <c r="G4608" s="20" t="s">
        <v>3182</v>
      </c>
      <c r="H4608" s="21" t="s">
        <v>19</v>
      </c>
      <c r="K4608" s="33">
        <v>24</v>
      </c>
      <c r="L4608" s="37">
        <v>223</v>
      </c>
      <c r="N4608" s="33">
        <v>5</v>
      </c>
      <c r="O4608" s="37">
        <v>223</v>
      </c>
    </row>
    <row r="4609" spans="3:15" x14ac:dyDescent="0.25">
      <c r="C4609" s="1">
        <v>1</v>
      </c>
      <c r="D4609" s="1">
        <v>1</v>
      </c>
      <c r="E4609" s="1">
        <v>1</v>
      </c>
      <c r="F4609" s="16">
        <v>4600</v>
      </c>
      <c r="G4609" s="17" t="s">
        <v>3264</v>
      </c>
      <c r="H4609" s="18" t="s">
        <v>19</v>
      </c>
      <c r="K4609" s="32">
        <v>31</v>
      </c>
      <c r="L4609" s="36">
        <v>223</v>
      </c>
      <c r="N4609" s="32">
        <v>8</v>
      </c>
      <c r="O4609" s="36">
        <v>223</v>
      </c>
    </row>
    <row r="4610" spans="3:15" x14ac:dyDescent="0.25">
      <c r="C4610" s="1">
        <v>1</v>
      </c>
      <c r="D4610" s="1">
        <v>1</v>
      </c>
      <c r="E4610" s="1">
        <v>1</v>
      </c>
      <c r="F4610" s="19">
        <v>4601</v>
      </c>
      <c r="G4610" s="20" t="s">
        <v>3264</v>
      </c>
      <c r="H4610" s="21" t="s">
        <v>18</v>
      </c>
      <c r="K4610" s="33">
        <v>20</v>
      </c>
      <c r="L4610" s="37">
        <v>223</v>
      </c>
      <c r="N4610" s="33">
        <v>7</v>
      </c>
      <c r="O4610" s="37">
        <v>223</v>
      </c>
    </row>
    <row r="4611" spans="3:15" x14ac:dyDescent="0.25">
      <c r="C4611" s="1">
        <v>1</v>
      </c>
      <c r="D4611" s="1">
        <v>1</v>
      </c>
      <c r="E4611" s="1">
        <v>1</v>
      </c>
      <c r="F4611" s="16">
        <v>4602</v>
      </c>
      <c r="G4611" s="17" t="s">
        <v>3181</v>
      </c>
      <c r="H4611" s="18" t="s">
        <v>18</v>
      </c>
      <c r="K4611" s="32">
        <v>19</v>
      </c>
      <c r="L4611" s="36">
        <v>223</v>
      </c>
      <c r="N4611" s="32">
        <v>3</v>
      </c>
      <c r="O4611" s="36">
        <v>223</v>
      </c>
    </row>
    <row r="4612" spans="3:15" x14ac:dyDescent="0.25">
      <c r="C4612" s="1">
        <v>1</v>
      </c>
      <c r="D4612" s="1">
        <v>1</v>
      </c>
      <c r="E4612" s="1">
        <v>1</v>
      </c>
      <c r="F4612" s="19">
        <v>4603</v>
      </c>
      <c r="G4612" s="20" t="s">
        <v>3264</v>
      </c>
      <c r="H4612" s="21" t="s">
        <v>19</v>
      </c>
      <c r="K4612" s="33">
        <v>19</v>
      </c>
      <c r="L4612" s="37">
        <v>223</v>
      </c>
      <c r="N4612" s="33">
        <v>5</v>
      </c>
      <c r="O4612" s="37">
        <v>223</v>
      </c>
    </row>
    <row r="4613" spans="3:15" x14ac:dyDescent="0.25">
      <c r="C4613" s="1">
        <v>1</v>
      </c>
      <c r="D4613" s="1">
        <v>1</v>
      </c>
      <c r="E4613" s="1">
        <v>1</v>
      </c>
      <c r="F4613" s="16">
        <v>4604</v>
      </c>
      <c r="G4613" s="17" t="s">
        <v>3264</v>
      </c>
      <c r="H4613" s="18" t="s">
        <v>19</v>
      </c>
      <c r="K4613" s="32">
        <v>23</v>
      </c>
      <c r="L4613" s="36">
        <v>223</v>
      </c>
      <c r="N4613" s="32">
        <v>4</v>
      </c>
      <c r="O4613" s="36">
        <v>223</v>
      </c>
    </row>
    <row r="4614" spans="3:15" x14ac:dyDescent="0.25">
      <c r="C4614" s="1">
        <v>1</v>
      </c>
      <c r="D4614" s="1">
        <v>1</v>
      </c>
      <c r="E4614" s="1">
        <v>1</v>
      </c>
      <c r="F4614" s="19">
        <v>4605</v>
      </c>
      <c r="G4614" s="20" t="s">
        <v>3264</v>
      </c>
      <c r="H4614" s="21" t="s">
        <v>18</v>
      </c>
      <c r="K4614" s="33">
        <v>20</v>
      </c>
      <c r="L4614" s="37">
        <v>223</v>
      </c>
      <c r="N4614" s="33">
        <v>8</v>
      </c>
      <c r="O4614" s="37">
        <v>223</v>
      </c>
    </row>
    <row r="4615" spans="3:15" x14ac:dyDescent="0.25">
      <c r="C4615" s="1">
        <v>1</v>
      </c>
      <c r="D4615" s="1">
        <v>1</v>
      </c>
      <c r="E4615" s="1">
        <v>1</v>
      </c>
      <c r="F4615" s="16">
        <v>4606</v>
      </c>
      <c r="G4615" s="17" t="s">
        <v>3181</v>
      </c>
      <c r="H4615" s="18" t="s">
        <v>18</v>
      </c>
      <c r="K4615" s="32">
        <v>29</v>
      </c>
      <c r="L4615" s="36">
        <v>223</v>
      </c>
      <c r="N4615" s="32">
        <v>4</v>
      </c>
      <c r="O4615" s="36">
        <v>223</v>
      </c>
    </row>
    <row r="4616" spans="3:15" x14ac:dyDescent="0.25">
      <c r="C4616" s="1">
        <v>1</v>
      </c>
      <c r="D4616" s="1">
        <v>1</v>
      </c>
      <c r="E4616" s="1">
        <v>1</v>
      </c>
      <c r="F4616" s="19">
        <v>4607</v>
      </c>
      <c r="G4616" s="20" t="s">
        <v>3182</v>
      </c>
      <c r="H4616" s="21" t="s">
        <v>18</v>
      </c>
      <c r="K4616" s="33">
        <v>19</v>
      </c>
      <c r="L4616" s="37">
        <v>223</v>
      </c>
      <c r="N4616" s="33">
        <v>4</v>
      </c>
      <c r="O4616" s="37">
        <v>223</v>
      </c>
    </row>
    <row r="4617" spans="3:15" x14ac:dyDescent="0.25">
      <c r="C4617" s="1">
        <v>1</v>
      </c>
      <c r="D4617" s="1">
        <v>1</v>
      </c>
      <c r="E4617" s="1">
        <v>1</v>
      </c>
      <c r="F4617" s="16">
        <v>4608</v>
      </c>
      <c r="G4617" s="17" t="s">
        <v>3264</v>
      </c>
      <c r="H4617" s="18" t="s">
        <v>19</v>
      </c>
      <c r="K4617" s="32">
        <v>24</v>
      </c>
      <c r="L4617" s="36">
        <v>223</v>
      </c>
      <c r="N4617" s="32">
        <v>5</v>
      </c>
      <c r="O4617" s="36">
        <v>223</v>
      </c>
    </row>
    <row r="4618" spans="3:15" x14ac:dyDescent="0.25">
      <c r="C4618" s="1">
        <v>1</v>
      </c>
      <c r="D4618" s="1">
        <v>1</v>
      </c>
      <c r="E4618" s="1">
        <v>1</v>
      </c>
      <c r="F4618" s="19">
        <v>4609</v>
      </c>
      <c r="G4618" s="20" t="s">
        <v>3181</v>
      </c>
      <c r="H4618" s="21" t="s">
        <v>18</v>
      </c>
      <c r="K4618" s="33">
        <v>15</v>
      </c>
      <c r="L4618" s="37">
        <v>223</v>
      </c>
      <c r="N4618" s="33">
        <v>4</v>
      </c>
      <c r="O4618" s="37">
        <v>223</v>
      </c>
    </row>
    <row r="4619" spans="3:15" x14ac:dyDescent="0.25">
      <c r="C4619" s="1">
        <v>1</v>
      </c>
      <c r="D4619" s="1">
        <v>1</v>
      </c>
      <c r="E4619" s="1">
        <v>1</v>
      </c>
      <c r="F4619" s="16">
        <v>4610</v>
      </c>
      <c r="G4619" s="17" t="s">
        <v>3264</v>
      </c>
      <c r="H4619" s="18" t="s">
        <v>19</v>
      </c>
      <c r="K4619" s="32">
        <v>21</v>
      </c>
      <c r="L4619" s="36">
        <v>223</v>
      </c>
      <c r="N4619" s="32">
        <v>3</v>
      </c>
      <c r="O4619" s="36">
        <v>223</v>
      </c>
    </row>
    <row r="4620" spans="3:15" x14ac:dyDescent="0.25">
      <c r="C4620" s="1">
        <v>1</v>
      </c>
      <c r="D4620" s="1">
        <v>1</v>
      </c>
      <c r="E4620" s="1">
        <v>1</v>
      </c>
      <c r="F4620" s="19">
        <v>4611</v>
      </c>
      <c r="G4620" s="20" t="s">
        <v>3264</v>
      </c>
      <c r="H4620" s="21" t="s">
        <v>18</v>
      </c>
      <c r="K4620" s="33">
        <v>16</v>
      </c>
      <c r="L4620" s="37">
        <v>223</v>
      </c>
      <c r="N4620" s="33">
        <v>0</v>
      </c>
      <c r="O4620" s="37">
        <v>223</v>
      </c>
    </row>
    <row r="4621" spans="3:15" x14ac:dyDescent="0.25">
      <c r="C4621" s="1">
        <v>1</v>
      </c>
      <c r="D4621" s="1">
        <v>1</v>
      </c>
      <c r="E4621" s="1">
        <v>1</v>
      </c>
      <c r="F4621" s="16">
        <v>4612</v>
      </c>
      <c r="G4621" s="17" t="s">
        <v>3181</v>
      </c>
      <c r="H4621" s="18" t="s">
        <v>19</v>
      </c>
      <c r="K4621" s="32">
        <v>17</v>
      </c>
      <c r="L4621" s="36">
        <v>223</v>
      </c>
      <c r="N4621" s="32">
        <v>3</v>
      </c>
      <c r="O4621" s="36">
        <v>223</v>
      </c>
    </row>
    <row r="4622" spans="3:15" x14ac:dyDescent="0.25">
      <c r="C4622" s="1">
        <v>1</v>
      </c>
      <c r="D4622" s="1">
        <v>1</v>
      </c>
      <c r="E4622" s="1">
        <v>1</v>
      </c>
      <c r="F4622" s="19">
        <v>4613</v>
      </c>
      <c r="G4622" s="20" t="s">
        <v>3264</v>
      </c>
      <c r="H4622" s="21" t="s">
        <v>18</v>
      </c>
      <c r="K4622" s="33">
        <v>23</v>
      </c>
      <c r="L4622" s="37">
        <v>223</v>
      </c>
      <c r="N4622" s="33">
        <v>4</v>
      </c>
      <c r="O4622" s="37">
        <v>223</v>
      </c>
    </row>
    <row r="4623" spans="3:15" x14ac:dyDescent="0.25">
      <c r="C4623" s="1">
        <v>1</v>
      </c>
      <c r="D4623" s="1">
        <v>1</v>
      </c>
      <c r="E4623" s="1">
        <v>1</v>
      </c>
      <c r="F4623" s="16">
        <v>4614</v>
      </c>
      <c r="G4623" s="17" t="s">
        <v>3264</v>
      </c>
      <c r="H4623" s="18" t="s">
        <v>18</v>
      </c>
      <c r="K4623" s="32">
        <v>15</v>
      </c>
      <c r="L4623" s="36">
        <v>223</v>
      </c>
      <c r="N4623" s="32">
        <v>1</v>
      </c>
      <c r="O4623" s="36">
        <v>223</v>
      </c>
    </row>
    <row r="4624" spans="3:15" x14ac:dyDescent="0.25">
      <c r="C4624" s="1">
        <v>1</v>
      </c>
      <c r="D4624" s="1">
        <v>1</v>
      </c>
      <c r="E4624" s="1">
        <v>1</v>
      </c>
      <c r="F4624" s="19">
        <v>4615</v>
      </c>
      <c r="G4624" s="20" t="s">
        <v>3181</v>
      </c>
      <c r="H4624" s="21" t="s">
        <v>19</v>
      </c>
      <c r="K4624" s="33">
        <v>17</v>
      </c>
      <c r="L4624" s="37">
        <v>223</v>
      </c>
      <c r="N4624" s="33">
        <v>7</v>
      </c>
      <c r="O4624" s="37">
        <v>223</v>
      </c>
    </row>
    <row r="4625" spans="3:15" x14ac:dyDescent="0.25">
      <c r="C4625" s="1">
        <v>1</v>
      </c>
      <c r="D4625" s="1">
        <v>1</v>
      </c>
      <c r="E4625" s="1">
        <v>1</v>
      </c>
      <c r="F4625" s="16">
        <v>4616</v>
      </c>
      <c r="G4625" s="17" t="s">
        <v>3182</v>
      </c>
      <c r="H4625" s="18" t="s">
        <v>19</v>
      </c>
      <c r="K4625" s="32">
        <v>14</v>
      </c>
      <c r="L4625" s="36">
        <v>223</v>
      </c>
      <c r="N4625" s="32">
        <v>2</v>
      </c>
      <c r="O4625" s="36">
        <v>223</v>
      </c>
    </row>
    <row r="4626" spans="3:15" x14ac:dyDescent="0.25">
      <c r="C4626" s="1">
        <v>1</v>
      </c>
      <c r="D4626" s="1">
        <v>1</v>
      </c>
      <c r="E4626" s="1">
        <v>1</v>
      </c>
      <c r="F4626" s="19">
        <v>4617</v>
      </c>
      <c r="G4626" s="20" t="s">
        <v>3264</v>
      </c>
      <c r="H4626" s="21" t="s">
        <v>18</v>
      </c>
      <c r="K4626" s="33">
        <v>17</v>
      </c>
      <c r="L4626" s="37">
        <v>223</v>
      </c>
      <c r="N4626" s="33">
        <v>5</v>
      </c>
      <c r="O4626" s="37">
        <v>223</v>
      </c>
    </row>
    <row r="4627" spans="3:15" x14ac:dyDescent="0.25">
      <c r="C4627" s="1">
        <v>1</v>
      </c>
      <c r="D4627" s="1">
        <v>1</v>
      </c>
      <c r="E4627" s="1">
        <v>1</v>
      </c>
      <c r="F4627" s="16">
        <v>4618</v>
      </c>
      <c r="G4627" s="17" t="s">
        <v>3182</v>
      </c>
      <c r="H4627" s="18" t="s">
        <v>18</v>
      </c>
      <c r="K4627" s="32">
        <v>33</v>
      </c>
      <c r="L4627" s="36">
        <v>224</v>
      </c>
      <c r="N4627" s="32">
        <v>2</v>
      </c>
      <c r="O4627" s="36">
        <v>224</v>
      </c>
    </row>
    <row r="4628" spans="3:15" x14ac:dyDescent="0.25">
      <c r="C4628" s="1">
        <v>1</v>
      </c>
      <c r="D4628" s="1">
        <v>1</v>
      </c>
      <c r="E4628" s="1">
        <v>1</v>
      </c>
      <c r="F4628" s="19">
        <v>4619</v>
      </c>
      <c r="G4628" s="20" t="s">
        <v>3264</v>
      </c>
      <c r="H4628" s="21" t="s">
        <v>19</v>
      </c>
      <c r="K4628" s="33">
        <v>34</v>
      </c>
      <c r="L4628" s="37">
        <v>224</v>
      </c>
      <c r="N4628" s="33">
        <v>4</v>
      </c>
      <c r="O4628" s="37">
        <v>224</v>
      </c>
    </row>
    <row r="4629" spans="3:15" x14ac:dyDescent="0.25">
      <c r="C4629" s="1">
        <v>1</v>
      </c>
      <c r="D4629" s="1">
        <v>1</v>
      </c>
      <c r="E4629" s="1">
        <v>1</v>
      </c>
      <c r="F4629" s="16">
        <v>4620</v>
      </c>
      <c r="G4629" s="17" t="s">
        <v>3181</v>
      </c>
      <c r="H4629" s="18" t="s">
        <v>19</v>
      </c>
      <c r="K4629" s="32">
        <v>31</v>
      </c>
      <c r="L4629" s="36">
        <v>224</v>
      </c>
      <c r="N4629" s="32">
        <v>4</v>
      </c>
      <c r="O4629" s="36">
        <v>224</v>
      </c>
    </row>
    <row r="4630" spans="3:15" x14ac:dyDescent="0.25">
      <c r="C4630" s="1">
        <v>1</v>
      </c>
      <c r="D4630" s="1">
        <v>1</v>
      </c>
      <c r="E4630" s="1">
        <v>1</v>
      </c>
      <c r="F4630" s="19">
        <v>4621</v>
      </c>
      <c r="G4630" s="20" t="s">
        <v>3181</v>
      </c>
      <c r="H4630" s="21" t="s">
        <v>18</v>
      </c>
      <c r="K4630" s="33">
        <v>40</v>
      </c>
      <c r="L4630" s="37">
        <v>224</v>
      </c>
      <c r="N4630" s="33">
        <v>10</v>
      </c>
      <c r="O4630" s="37">
        <v>224</v>
      </c>
    </row>
    <row r="4631" spans="3:15" x14ac:dyDescent="0.25">
      <c r="C4631" s="1">
        <v>1</v>
      </c>
      <c r="D4631" s="1">
        <v>1</v>
      </c>
      <c r="E4631" s="1">
        <v>1</v>
      </c>
      <c r="F4631" s="16">
        <v>4622</v>
      </c>
      <c r="G4631" s="17" t="s">
        <v>3264</v>
      </c>
      <c r="H4631" s="18" t="s">
        <v>19</v>
      </c>
      <c r="K4631" s="32">
        <v>25</v>
      </c>
      <c r="L4631" s="36">
        <v>224</v>
      </c>
      <c r="N4631" s="32">
        <v>6</v>
      </c>
      <c r="O4631" s="36">
        <v>224</v>
      </c>
    </row>
    <row r="4632" spans="3:15" x14ac:dyDescent="0.25">
      <c r="C4632" s="1">
        <v>1</v>
      </c>
      <c r="D4632" s="1">
        <v>1</v>
      </c>
      <c r="E4632" s="1">
        <v>1</v>
      </c>
      <c r="F4632" s="19">
        <v>4623</v>
      </c>
      <c r="G4632" s="20" t="s">
        <v>3182</v>
      </c>
      <c r="H4632" s="21" t="s">
        <v>19</v>
      </c>
      <c r="K4632" s="33">
        <v>30</v>
      </c>
      <c r="L4632" s="37">
        <v>224</v>
      </c>
      <c r="N4632" s="33">
        <v>10</v>
      </c>
      <c r="O4632" s="37">
        <v>224</v>
      </c>
    </row>
    <row r="4633" spans="3:15" x14ac:dyDescent="0.25">
      <c r="C4633" s="1">
        <v>1</v>
      </c>
      <c r="D4633" s="1">
        <v>1</v>
      </c>
      <c r="E4633" s="1">
        <v>1</v>
      </c>
      <c r="F4633" s="16">
        <v>4624</v>
      </c>
      <c r="G4633" s="17" t="s">
        <v>3264</v>
      </c>
      <c r="H4633" s="18" t="s">
        <v>19</v>
      </c>
      <c r="K4633" s="32">
        <v>23</v>
      </c>
      <c r="L4633" s="36">
        <v>224</v>
      </c>
      <c r="N4633" s="32">
        <v>4</v>
      </c>
      <c r="O4633" s="36">
        <v>224</v>
      </c>
    </row>
    <row r="4634" spans="3:15" x14ac:dyDescent="0.25">
      <c r="C4634" s="1">
        <v>1</v>
      </c>
      <c r="D4634" s="1">
        <v>1</v>
      </c>
      <c r="E4634" s="1">
        <v>1</v>
      </c>
      <c r="F4634" s="19">
        <v>4625</v>
      </c>
      <c r="G4634" s="20" t="s">
        <v>3264</v>
      </c>
      <c r="H4634" s="21" t="s">
        <v>19</v>
      </c>
      <c r="K4634" s="33">
        <v>34</v>
      </c>
      <c r="L4634" s="37">
        <v>224</v>
      </c>
      <c r="N4634" s="33">
        <v>3</v>
      </c>
      <c r="O4634" s="37">
        <v>224</v>
      </c>
    </row>
    <row r="4635" spans="3:15" x14ac:dyDescent="0.25">
      <c r="C4635" s="1">
        <v>1</v>
      </c>
      <c r="D4635" s="1">
        <v>1</v>
      </c>
      <c r="E4635" s="1">
        <v>1</v>
      </c>
      <c r="F4635" s="16">
        <v>4626</v>
      </c>
      <c r="G4635" s="17" t="s">
        <v>3181</v>
      </c>
      <c r="H4635" s="18" t="s">
        <v>18</v>
      </c>
      <c r="K4635" s="32">
        <v>28</v>
      </c>
      <c r="L4635" s="36">
        <v>224</v>
      </c>
      <c r="N4635" s="32">
        <v>8</v>
      </c>
      <c r="O4635" s="36">
        <v>224</v>
      </c>
    </row>
    <row r="4636" spans="3:15" x14ac:dyDescent="0.25">
      <c r="C4636" s="1">
        <v>1</v>
      </c>
      <c r="D4636" s="1">
        <v>1</v>
      </c>
      <c r="E4636" s="1">
        <v>1</v>
      </c>
      <c r="F4636" s="19">
        <v>4627</v>
      </c>
      <c r="G4636" s="20" t="s">
        <v>3181</v>
      </c>
      <c r="H4636" s="21" t="s">
        <v>19</v>
      </c>
      <c r="K4636" s="33">
        <v>19</v>
      </c>
      <c r="L4636" s="37">
        <v>224</v>
      </c>
      <c r="N4636" s="33">
        <v>5</v>
      </c>
      <c r="O4636" s="37">
        <v>224</v>
      </c>
    </row>
    <row r="4637" spans="3:15" x14ac:dyDescent="0.25">
      <c r="C4637" s="1">
        <v>1</v>
      </c>
      <c r="D4637" s="1">
        <v>1</v>
      </c>
      <c r="E4637" s="1">
        <v>1</v>
      </c>
      <c r="F4637" s="16">
        <v>4628</v>
      </c>
      <c r="G4637" s="17" t="s">
        <v>3264</v>
      </c>
      <c r="H4637" s="18" t="s">
        <v>19</v>
      </c>
      <c r="K4637" s="32">
        <v>25</v>
      </c>
      <c r="L4637" s="36">
        <v>224</v>
      </c>
      <c r="N4637" s="32">
        <v>9</v>
      </c>
      <c r="O4637" s="36">
        <v>224</v>
      </c>
    </row>
    <row r="4638" spans="3:15" x14ac:dyDescent="0.25">
      <c r="C4638" s="1">
        <v>1</v>
      </c>
      <c r="D4638" s="1">
        <v>1</v>
      </c>
      <c r="E4638" s="1">
        <v>1</v>
      </c>
      <c r="F4638" s="19">
        <v>4629</v>
      </c>
      <c r="G4638" s="20" t="s">
        <v>3181</v>
      </c>
      <c r="H4638" s="21" t="s">
        <v>19</v>
      </c>
      <c r="K4638" s="33">
        <v>39</v>
      </c>
      <c r="L4638" s="37">
        <v>224</v>
      </c>
      <c r="N4638" s="33">
        <v>12</v>
      </c>
      <c r="O4638" s="37">
        <v>224</v>
      </c>
    </row>
    <row r="4639" spans="3:15" x14ac:dyDescent="0.25">
      <c r="C4639" s="1">
        <v>1</v>
      </c>
      <c r="D4639" s="1">
        <v>1</v>
      </c>
      <c r="E4639" s="1">
        <v>1</v>
      </c>
      <c r="F4639" s="16">
        <v>4630</v>
      </c>
      <c r="G4639" s="17" t="s">
        <v>3182</v>
      </c>
      <c r="H4639" s="18" t="s">
        <v>18</v>
      </c>
      <c r="K4639" s="32">
        <v>19</v>
      </c>
      <c r="L4639" s="36">
        <v>224</v>
      </c>
      <c r="N4639" s="32">
        <v>5</v>
      </c>
      <c r="O4639" s="36">
        <v>224</v>
      </c>
    </row>
    <row r="4640" spans="3:15" x14ac:dyDescent="0.25">
      <c r="C4640" s="1">
        <v>1</v>
      </c>
      <c r="D4640" s="1">
        <v>1</v>
      </c>
      <c r="E4640" s="1">
        <v>1</v>
      </c>
      <c r="F4640" s="19">
        <v>4631</v>
      </c>
      <c r="G4640" s="20" t="s">
        <v>3181</v>
      </c>
      <c r="H4640" s="21" t="s">
        <v>19</v>
      </c>
      <c r="K4640" s="33">
        <v>20</v>
      </c>
      <c r="L4640" s="37">
        <v>224</v>
      </c>
      <c r="N4640" s="33">
        <v>6</v>
      </c>
      <c r="O4640" s="37">
        <v>224</v>
      </c>
    </row>
    <row r="4641" spans="3:15" x14ac:dyDescent="0.25">
      <c r="C4641" s="1">
        <v>1</v>
      </c>
      <c r="D4641" s="1">
        <v>1</v>
      </c>
      <c r="E4641" s="1">
        <v>1</v>
      </c>
      <c r="F4641" s="16">
        <v>4632</v>
      </c>
      <c r="G4641" s="17" t="s">
        <v>3182</v>
      </c>
      <c r="H4641" s="18" t="s">
        <v>18</v>
      </c>
      <c r="K4641" s="32">
        <v>25</v>
      </c>
      <c r="L4641" s="36">
        <v>224</v>
      </c>
      <c r="N4641" s="32">
        <v>7</v>
      </c>
      <c r="O4641" s="36">
        <v>224</v>
      </c>
    </row>
    <row r="4642" spans="3:15" x14ac:dyDescent="0.25">
      <c r="C4642" s="1">
        <v>1</v>
      </c>
      <c r="D4642" s="1">
        <v>1</v>
      </c>
      <c r="E4642" s="1">
        <v>1</v>
      </c>
      <c r="F4642" s="19">
        <v>4633</v>
      </c>
      <c r="G4642" s="20" t="s">
        <v>3264</v>
      </c>
      <c r="H4642" s="21" t="s">
        <v>19</v>
      </c>
      <c r="K4642" s="33">
        <v>22</v>
      </c>
      <c r="L4642" s="37">
        <v>224</v>
      </c>
      <c r="N4642" s="33">
        <v>6</v>
      </c>
      <c r="O4642" s="37">
        <v>224</v>
      </c>
    </row>
    <row r="4643" spans="3:15" x14ac:dyDescent="0.25">
      <c r="C4643" s="1">
        <v>1</v>
      </c>
      <c r="D4643" s="1">
        <v>1</v>
      </c>
      <c r="E4643" s="1">
        <v>1</v>
      </c>
      <c r="F4643" s="16">
        <v>4634</v>
      </c>
      <c r="G4643" s="17" t="s">
        <v>3181</v>
      </c>
      <c r="H4643" s="18" t="s">
        <v>18</v>
      </c>
      <c r="K4643" s="32">
        <v>15</v>
      </c>
      <c r="L4643" s="36">
        <v>224</v>
      </c>
      <c r="N4643" s="32">
        <v>8</v>
      </c>
      <c r="O4643" s="36">
        <v>224</v>
      </c>
    </row>
    <row r="4644" spans="3:15" x14ac:dyDescent="0.25">
      <c r="C4644" s="1">
        <v>1</v>
      </c>
      <c r="D4644" s="1">
        <v>1</v>
      </c>
      <c r="E4644" s="1">
        <v>1</v>
      </c>
      <c r="F4644" s="19">
        <v>4635</v>
      </c>
      <c r="G4644" s="20" t="s">
        <v>3264</v>
      </c>
      <c r="H4644" s="21" t="s">
        <v>19</v>
      </c>
      <c r="K4644" s="33">
        <v>28</v>
      </c>
      <c r="L4644" s="37">
        <v>224</v>
      </c>
      <c r="N4644" s="33">
        <v>8</v>
      </c>
      <c r="O4644" s="37">
        <v>224</v>
      </c>
    </row>
    <row r="4645" spans="3:15" x14ac:dyDescent="0.25">
      <c r="C4645" s="1">
        <v>1</v>
      </c>
      <c r="D4645" s="1">
        <v>1</v>
      </c>
      <c r="E4645" s="1">
        <v>1</v>
      </c>
      <c r="F4645" s="16">
        <v>4636</v>
      </c>
      <c r="G4645" s="17" t="s">
        <v>3181</v>
      </c>
      <c r="H4645" s="18" t="s">
        <v>19</v>
      </c>
      <c r="K4645" s="32">
        <v>17</v>
      </c>
      <c r="L4645" s="36">
        <v>224</v>
      </c>
      <c r="N4645" s="32">
        <v>4</v>
      </c>
      <c r="O4645" s="36">
        <v>224</v>
      </c>
    </row>
    <row r="4646" spans="3:15" x14ac:dyDescent="0.25">
      <c r="C4646" s="1">
        <v>1</v>
      </c>
      <c r="D4646" s="1">
        <v>1</v>
      </c>
      <c r="E4646" s="1">
        <v>1</v>
      </c>
      <c r="F4646" s="19">
        <v>4637</v>
      </c>
      <c r="G4646" s="20" t="s">
        <v>3182</v>
      </c>
      <c r="H4646" s="21" t="s">
        <v>19</v>
      </c>
      <c r="K4646" s="33">
        <v>35</v>
      </c>
      <c r="L4646" s="37">
        <v>224</v>
      </c>
      <c r="N4646" s="33">
        <v>15</v>
      </c>
      <c r="O4646" s="37">
        <v>224</v>
      </c>
    </row>
    <row r="4647" spans="3:15" x14ac:dyDescent="0.25">
      <c r="C4647" s="1">
        <v>1</v>
      </c>
      <c r="D4647" s="1">
        <v>1</v>
      </c>
      <c r="E4647" s="1">
        <v>1</v>
      </c>
      <c r="F4647" s="16">
        <v>4638</v>
      </c>
      <c r="G4647" s="17" t="s">
        <v>3182</v>
      </c>
      <c r="H4647" s="18" t="s">
        <v>19</v>
      </c>
      <c r="K4647" s="32">
        <v>20</v>
      </c>
      <c r="L4647" s="36">
        <v>224</v>
      </c>
      <c r="N4647" s="32">
        <v>3</v>
      </c>
      <c r="O4647" s="36">
        <v>224</v>
      </c>
    </row>
    <row r="4648" spans="3:15" x14ac:dyDescent="0.25">
      <c r="C4648" s="1">
        <v>1</v>
      </c>
      <c r="D4648" s="1">
        <v>1</v>
      </c>
      <c r="E4648" s="1">
        <v>1</v>
      </c>
      <c r="F4648" s="19">
        <v>4639</v>
      </c>
      <c r="G4648" s="20" t="s">
        <v>3264</v>
      </c>
      <c r="H4648" s="21" t="s">
        <v>19</v>
      </c>
      <c r="K4648" s="33">
        <v>15</v>
      </c>
      <c r="L4648" s="37">
        <v>224</v>
      </c>
      <c r="N4648" s="33">
        <v>3</v>
      </c>
      <c r="O4648" s="37">
        <v>224</v>
      </c>
    </row>
    <row r="4649" spans="3:15" x14ac:dyDescent="0.25">
      <c r="C4649" s="1">
        <v>1</v>
      </c>
      <c r="D4649" s="1">
        <v>1</v>
      </c>
      <c r="E4649" s="1">
        <v>1</v>
      </c>
      <c r="F4649" s="16">
        <v>4640</v>
      </c>
      <c r="G4649" s="17" t="s">
        <v>3264</v>
      </c>
      <c r="H4649" s="18" t="s">
        <v>19</v>
      </c>
      <c r="K4649" s="32">
        <v>24</v>
      </c>
      <c r="L4649" s="36">
        <v>224</v>
      </c>
      <c r="N4649" s="32">
        <v>6</v>
      </c>
      <c r="O4649" s="36">
        <v>224</v>
      </c>
    </row>
    <row r="4650" spans="3:15" x14ac:dyDescent="0.25">
      <c r="C4650" s="1">
        <v>1</v>
      </c>
      <c r="D4650" s="1">
        <v>1</v>
      </c>
      <c r="E4650" s="1">
        <v>1</v>
      </c>
      <c r="F4650" s="19">
        <v>4641</v>
      </c>
      <c r="G4650" s="20" t="s">
        <v>3181</v>
      </c>
      <c r="H4650" s="21" t="s">
        <v>19</v>
      </c>
      <c r="K4650" s="33">
        <v>16</v>
      </c>
      <c r="L4650" s="37">
        <v>224</v>
      </c>
      <c r="N4650" s="33">
        <v>4</v>
      </c>
      <c r="O4650" s="37">
        <v>224</v>
      </c>
    </row>
    <row r="4651" spans="3:15" x14ac:dyDescent="0.25">
      <c r="C4651" s="1">
        <v>1</v>
      </c>
      <c r="D4651" s="1">
        <v>1</v>
      </c>
      <c r="E4651" s="1">
        <v>1</v>
      </c>
      <c r="F4651" s="16">
        <v>4642</v>
      </c>
      <c r="G4651" s="17" t="s">
        <v>3264</v>
      </c>
      <c r="H4651" s="18" t="s">
        <v>19</v>
      </c>
      <c r="K4651" s="32">
        <v>17</v>
      </c>
      <c r="L4651" s="36">
        <v>224</v>
      </c>
      <c r="N4651" s="32">
        <v>2</v>
      </c>
      <c r="O4651" s="36">
        <v>224</v>
      </c>
    </row>
    <row r="4652" spans="3:15" x14ac:dyDescent="0.25">
      <c r="C4652" s="1">
        <v>1</v>
      </c>
      <c r="D4652" s="1">
        <v>1</v>
      </c>
      <c r="E4652" s="1">
        <v>1</v>
      </c>
      <c r="F4652" s="19">
        <v>4643</v>
      </c>
      <c r="G4652" s="20" t="s">
        <v>3181</v>
      </c>
      <c r="H4652" s="21" t="s">
        <v>18</v>
      </c>
      <c r="K4652" s="33">
        <v>21</v>
      </c>
      <c r="L4652" s="37">
        <v>224</v>
      </c>
      <c r="N4652" s="33">
        <v>3</v>
      </c>
      <c r="O4652" s="37">
        <v>224</v>
      </c>
    </row>
    <row r="4653" spans="3:15" x14ac:dyDescent="0.25">
      <c r="C4653" s="1">
        <v>1</v>
      </c>
      <c r="D4653" s="1">
        <v>1</v>
      </c>
      <c r="E4653" s="1">
        <v>1</v>
      </c>
      <c r="F4653" s="16">
        <v>4644</v>
      </c>
      <c r="G4653" s="17" t="s">
        <v>3181</v>
      </c>
      <c r="H4653" s="18" t="s">
        <v>18</v>
      </c>
      <c r="K4653" s="32">
        <v>18</v>
      </c>
      <c r="L4653" s="36">
        <v>224</v>
      </c>
      <c r="N4653" s="32">
        <v>1</v>
      </c>
      <c r="O4653" s="36">
        <v>224</v>
      </c>
    </row>
    <row r="4654" spans="3:15" x14ac:dyDescent="0.25">
      <c r="C4654" s="1">
        <v>1</v>
      </c>
      <c r="D4654" s="1">
        <v>1</v>
      </c>
      <c r="E4654" s="1">
        <v>1</v>
      </c>
      <c r="F4654" s="19">
        <v>4645</v>
      </c>
      <c r="G4654" s="20" t="s">
        <v>3181</v>
      </c>
      <c r="H4654" s="21" t="s">
        <v>19</v>
      </c>
      <c r="K4654" s="33">
        <v>18</v>
      </c>
      <c r="L4654" s="37">
        <v>224</v>
      </c>
      <c r="N4654" s="33">
        <v>4</v>
      </c>
      <c r="O4654" s="37">
        <v>224</v>
      </c>
    </row>
    <row r="4655" spans="3:15" x14ac:dyDescent="0.25">
      <c r="C4655" s="1">
        <v>1</v>
      </c>
      <c r="D4655" s="1">
        <v>1</v>
      </c>
      <c r="E4655" s="1">
        <v>1</v>
      </c>
      <c r="F4655" s="16">
        <v>4646</v>
      </c>
      <c r="G4655" s="17" t="s">
        <v>3182</v>
      </c>
      <c r="H4655" s="18" t="s">
        <v>19</v>
      </c>
      <c r="K4655" s="32">
        <v>15</v>
      </c>
      <c r="L4655" s="36">
        <v>224</v>
      </c>
      <c r="N4655" s="32">
        <v>5</v>
      </c>
      <c r="O4655" s="36">
        <v>224</v>
      </c>
    </row>
    <row r="4656" spans="3:15" x14ac:dyDescent="0.25">
      <c r="C4656" s="1">
        <v>1</v>
      </c>
      <c r="D4656" s="1">
        <v>1</v>
      </c>
      <c r="E4656" s="1">
        <v>1</v>
      </c>
      <c r="F4656" s="19">
        <v>4647</v>
      </c>
      <c r="G4656" s="20" t="s">
        <v>3264</v>
      </c>
      <c r="H4656" s="21" t="s">
        <v>19</v>
      </c>
      <c r="K4656" s="33">
        <v>23</v>
      </c>
      <c r="L4656" s="37">
        <v>224</v>
      </c>
      <c r="N4656" s="33">
        <v>8</v>
      </c>
      <c r="O4656" s="37">
        <v>224</v>
      </c>
    </row>
    <row r="4657" spans="3:15" x14ac:dyDescent="0.25">
      <c r="C4657" s="1">
        <v>1</v>
      </c>
      <c r="D4657" s="1">
        <v>1</v>
      </c>
      <c r="E4657" s="1">
        <v>1</v>
      </c>
      <c r="F4657" s="16">
        <v>4648</v>
      </c>
      <c r="G4657" s="17" t="s">
        <v>3182</v>
      </c>
      <c r="H4657" s="18" t="s">
        <v>19</v>
      </c>
      <c r="K4657" s="32">
        <v>12</v>
      </c>
      <c r="L4657" s="36">
        <v>224</v>
      </c>
      <c r="N4657" s="32">
        <v>5</v>
      </c>
      <c r="O4657" s="36">
        <v>224</v>
      </c>
    </row>
    <row r="4658" spans="3:15" x14ac:dyDescent="0.25">
      <c r="C4658" s="1">
        <v>1</v>
      </c>
      <c r="D4658" s="1">
        <v>1</v>
      </c>
      <c r="E4658" s="1">
        <v>1</v>
      </c>
      <c r="F4658" s="19">
        <v>4649</v>
      </c>
      <c r="G4658" s="20" t="s">
        <v>3182</v>
      </c>
      <c r="H4658" s="21" t="s">
        <v>19</v>
      </c>
      <c r="K4658" s="33">
        <v>10</v>
      </c>
      <c r="L4658" s="37">
        <v>224</v>
      </c>
      <c r="N4658" s="33">
        <v>3</v>
      </c>
      <c r="O4658" s="37">
        <v>224</v>
      </c>
    </row>
    <row r="4659" spans="3:15" x14ac:dyDescent="0.25">
      <c r="C4659" s="1">
        <v>1</v>
      </c>
      <c r="D4659" s="1">
        <v>1</v>
      </c>
      <c r="E4659" s="1">
        <v>1</v>
      </c>
      <c r="F4659" s="16">
        <v>4650</v>
      </c>
      <c r="G4659" s="17" t="s">
        <v>3264</v>
      </c>
      <c r="H4659" s="18" t="s">
        <v>19</v>
      </c>
      <c r="K4659" s="32">
        <v>36</v>
      </c>
      <c r="L4659" s="36">
        <v>225</v>
      </c>
      <c r="N4659" s="32">
        <v>8</v>
      </c>
      <c r="O4659" s="36">
        <v>225</v>
      </c>
    </row>
    <row r="4660" spans="3:15" x14ac:dyDescent="0.25">
      <c r="C4660" s="1">
        <v>1</v>
      </c>
      <c r="D4660" s="1">
        <v>1</v>
      </c>
      <c r="E4660" s="1">
        <v>1</v>
      </c>
      <c r="F4660" s="19">
        <v>4651</v>
      </c>
      <c r="G4660" s="20" t="s">
        <v>3264</v>
      </c>
      <c r="H4660" s="21" t="s">
        <v>18</v>
      </c>
      <c r="K4660" s="33">
        <v>38</v>
      </c>
      <c r="L4660" s="37">
        <v>225</v>
      </c>
      <c r="N4660" s="33">
        <v>4</v>
      </c>
      <c r="O4660" s="37">
        <v>225</v>
      </c>
    </row>
    <row r="4661" spans="3:15" x14ac:dyDescent="0.25">
      <c r="C4661" s="1">
        <v>1</v>
      </c>
      <c r="D4661" s="1">
        <v>1</v>
      </c>
      <c r="E4661" s="1">
        <v>1</v>
      </c>
      <c r="F4661" s="16">
        <v>4652</v>
      </c>
      <c r="G4661" s="17" t="s">
        <v>3264</v>
      </c>
      <c r="H4661" s="18" t="s">
        <v>18</v>
      </c>
      <c r="K4661" s="32">
        <v>29</v>
      </c>
      <c r="L4661" s="36">
        <v>225</v>
      </c>
      <c r="N4661" s="32">
        <v>5</v>
      </c>
      <c r="O4661" s="36">
        <v>225</v>
      </c>
    </row>
    <row r="4662" spans="3:15" x14ac:dyDescent="0.25">
      <c r="C4662" s="1">
        <v>1</v>
      </c>
      <c r="D4662" s="1">
        <v>1</v>
      </c>
      <c r="E4662" s="1">
        <v>1</v>
      </c>
      <c r="F4662" s="19">
        <v>4653</v>
      </c>
      <c r="G4662" s="20" t="s">
        <v>3181</v>
      </c>
      <c r="H4662" s="21" t="s">
        <v>19</v>
      </c>
      <c r="K4662" s="33">
        <v>35</v>
      </c>
      <c r="L4662" s="37">
        <v>225</v>
      </c>
      <c r="N4662" s="33">
        <v>12</v>
      </c>
      <c r="O4662" s="37">
        <v>225</v>
      </c>
    </row>
    <row r="4663" spans="3:15" x14ac:dyDescent="0.25">
      <c r="C4663" s="1">
        <v>1</v>
      </c>
      <c r="D4663" s="1">
        <v>1</v>
      </c>
      <c r="E4663" s="1">
        <v>1</v>
      </c>
      <c r="F4663" s="16">
        <v>4654</v>
      </c>
      <c r="G4663" s="17" t="s">
        <v>3181</v>
      </c>
      <c r="H4663" s="18" t="s">
        <v>19</v>
      </c>
      <c r="K4663" s="32">
        <v>37</v>
      </c>
      <c r="L4663" s="36">
        <v>225</v>
      </c>
      <c r="N4663" s="32">
        <v>9</v>
      </c>
      <c r="O4663" s="36">
        <v>225</v>
      </c>
    </row>
    <row r="4664" spans="3:15" x14ac:dyDescent="0.25">
      <c r="C4664" s="1">
        <v>1</v>
      </c>
      <c r="D4664" s="1">
        <v>1</v>
      </c>
      <c r="E4664" s="1">
        <v>1</v>
      </c>
      <c r="F4664" s="19">
        <v>4655</v>
      </c>
      <c r="G4664" s="20" t="s">
        <v>3181</v>
      </c>
      <c r="H4664" s="21" t="s">
        <v>19</v>
      </c>
      <c r="K4664" s="33">
        <v>25</v>
      </c>
      <c r="L4664" s="37">
        <v>225</v>
      </c>
      <c r="N4664" s="33">
        <v>6</v>
      </c>
      <c r="O4664" s="37">
        <v>225</v>
      </c>
    </row>
    <row r="4665" spans="3:15" x14ac:dyDescent="0.25">
      <c r="C4665" s="1">
        <v>1</v>
      </c>
      <c r="D4665" s="1">
        <v>1</v>
      </c>
      <c r="E4665" s="1">
        <v>1</v>
      </c>
      <c r="F4665" s="16">
        <v>4656</v>
      </c>
      <c r="G4665" s="17" t="s">
        <v>3264</v>
      </c>
      <c r="H4665" s="18" t="s">
        <v>19</v>
      </c>
      <c r="K4665" s="32">
        <v>22</v>
      </c>
      <c r="L4665" s="36">
        <v>225</v>
      </c>
      <c r="N4665" s="32">
        <v>4</v>
      </c>
      <c r="O4665" s="36">
        <v>225</v>
      </c>
    </row>
    <row r="4666" spans="3:15" x14ac:dyDescent="0.25">
      <c r="C4666" s="1">
        <v>1</v>
      </c>
      <c r="D4666" s="1">
        <v>1</v>
      </c>
      <c r="E4666" s="1">
        <v>1</v>
      </c>
      <c r="F4666" s="19">
        <v>4657</v>
      </c>
      <c r="G4666" s="20" t="s">
        <v>3182</v>
      </c>
      <c r="H4666" s="21" t="s">
        <v>18</v>
      </c>
      <c r="K4666" s="33">
        <v>31</v>
      </c>
      <c r="L4666" s="37">
        <v>225</v>
      </c>
      <c r="N4666" s="33">
        <v>5</v>
      </c>
      <c r="O4666" s="37">
        <v>225</v>
      </c>
    </row>
    <row r="4667" spans="3:15" x14ac:dyDescent="0.25">
      <c r="C4667" s="1">
        <v>1</v>
      </c>
      <c r="D4667" s="1">
        <v>1</v>
      </c>
      <c r="E4667" s="1">
        <v>1</v>
      </c>
      <c r="F4667" s="16">
        <v>4658</v>
      </c>
      <c r="G4667" s="17" t="s">
        <v>3182</v>
      </c>
      <c r="H4667" s="18" t="s">
        <v>18</v>
      </c>
      <c r="K4667" s="32">
        <v>33</v>
      </c>
      <c r="L4667" s="36">
        <v>225</v>
      </c>
      <c r="N4667" s="32">
        <v>7</v>
      </c>
      <c r="O4667" s="36">
        <v>225</v>
      </c>
    </row>
    <row r="4668" spans="3:15" x14ac:dyDescent="0.25">
      <c r="C4668" s="1">
        <v>1</v>
      </c>
      <c r="D4668" s="1">
        <v>1</v>
      </c>
      <c r="E4668" s="1">
        <v>1</v>
      </c>
      <c r="F4668" s="19">
        <v>4659</v>
      </c>
      <c r="G4668" s="20" t="s">
        <v>3181</v>
      </c>
      <c r="H4668" s="21" t="s">
        <v>19</v>
      </c>
      <c r="K4668" s="33">
        <v>35</v>
      </c>
      <c r="L4668" s="37">
        <v>225</v>
      </c>
      <c r="N4668" s="33">
        <v>7</v>
      </c>
      <c r="O4668" s="37">
        <v>225</v>
      </c>
    </row>
    <row r="4669" spans="3:15" x14ac:dyDescent="0.25">
      <c r="C4669" s="1">
        <v>1</v>
      </c>
      <c r="D4669" s="1">
        <v>1</v>
      </c>
      <c r="E4669" s="1">
        <v>1</v>
      </c>
      <c r="F4669" s="16">
        <v>4660</v>
      </c>
      <c r="G4669" s="17" t="s">
        <v>3182</v>
      </c>
      <c r="H4669" s="18" t="s">
        <v>18</v>
      </c>
      <c r="K4669" s="32">
        <v>26</v>
      </c>
      <c r="L4669" s="36">
        <v>225</v>
      </c>
      <c r="N4669" s="32">
        <v>6</v>
      </c>
      <c r="O4669" s="36">
        <v>225</v>
      </c>
    </row>
    <row r="4670" spans="3:15" x14ac:dyDescent="0.25">
      <c r="C4670" s="1">
        <v>1</v>
      </c>
      <c r="D4670" s="1">
        <v>1</v>
      </c>
      <c r="E4670" s="1">
        <v>1</v>
      </c>
      <c r="F4670" s="19">
        <v>4661</v>
      </c>
      <c r="G4670" s="20" t="s">
        <v>3181</v>
      </c>
      <c r="H4670" s="21" t="s">
        <v>19</v>
      </c>
      <c r="K4670" s="33">
        <v>19</v>
      </c>
      <c r="L4670" s="37">
        <v>225</v>
      </c>
      <c r="N4670" s="33">
        <v>4</v>
      </c>
      <c r="O4670" s="37">
        <v>225</v>
      </c>
    </row>
    <row r="4671" spans="3:15" x14ac:dyDescent="0.25">
      <c r="C4671" s="1">
        <v>1</v>
      </c>
      <c r="D4671" s="1">
        <v>1</v>
      </c>
      <c r="E4671" s="1">
        <v>1</v>
      </c>
      <c r="F4671" s="16">
        <v>4662</v>
      </c>
      <c r="G4671" s="17" t="s">
        <v>3181</v>
      </c>
      <c r="H4671" s="18" t="s">
        <v>19</v>
      </c>
      <c r="K4671" s="32">
        <v>26</v>
      </c>
      <c r="L4671" s="36">
        <v>225</v>
      </c>
      <c r="N4671" s="32">
        <v>6</v>
      </c>
      <c r="O4671" s="36">
        <v>225</v>
      </c>
    </row>
    <row r="4672" spans="3:15" x14ac:dyDescent="0.25">
      <c r="C4672" s="1">
        <v>1</v>
      </c>
      <c r="D4672" s="1">
        <v>1</v>
      </c>
      <c r="E4672" s="1">
        <v>1</v>
      </c>
      <c r="F4672" s="19">
        <v>4663</v>
      </c>
      <c r="G4672" s="20" t="s">
        <v>3182</v>
      </c>
      <c r="H4672" s="21" t="s">
        <v>19</v>
      </c>
      <c r="K4672" s="33">
        <v>31</v>
      </c>
      <c r="L4672" s="37">
        <v>225</v>
      </c>
      <c r="N4672" s="33">
        <v>4</v>
      </c>
      <c r="O4672" s="37">
        <v>225</v>
      </c>
    </row>
    <row r="4673" spans="3:15" x14ac:dyDescent="0.25">
      <c r="C4673" s="1">
        <v>1</v>
      </c>
      <c r="D4673" s="1">
        <v>1</v>
      </c>
      <c r="E4673" s="1">
        <v>1</v>
      </c>
      <c r="F4673" s="16">
        <v>4664</v>
      </c>
      <c r="G4673" s="17" t="s">
        <v>3264</v>
      </c>
      <c r="H4673" s="18" t="s">
        <v>18</v>
      </c>
      <c r="K4673" s="32">
        <v>18</v>
      </c>
      <c r="L4673" s="36">
        <v>225</v>
      </c>
      <c r="N4673" s="32">
        <v>1</v>
      </c>
      <c r="O4673" s="36">
        <v>225</v>
      </c>
    </row>
    <row r="4674" spans="3:15" x14ac:dyDescent="0.25">
      <c r="C4674" s="1">
        <v>1</v>
      </c>
      <c r="D4674" s="1">
        <v>1</v>
      </c>
      <c r="E4674" s="1">
        <v>1</v>
      </c>
      <c r="F4674" s="19">
        <v>4665</v>
      </c>
      <c r="G4674" s="20" t="s">
        <v>3264</v>
      </c>
      <c r="H4674" s="21" t="s">
        <v>18</v>
      </c>
      <c r="K4674" s="33">
        <v>25</v>
      </c>
      <c r="L4674" s="37">
        <v>225</v>
      </c>
      <c r="N4674" s="33">
        <v>9</v>
      </c>
      <c r="O4674" s="37">
        <v>225</v>
      </c>
    </row>
    <row r="4675" spans="3:15" x14ac:dyDescent="0.25">
      <c r="C4675" s="1">
        <v>1</v>
      </c>
      <c r="D4675" s="1">
        <v>1</v>
      </c>
      <c r="E4675" s="1">
        <v>1</v>
      </c>
      <c r="F4675" s="16">
        <v>4666</v>
      </c>
      <c r="G4675" s="17" t="s">
        <v>3181</v>
      </c>
      <c r="H4675" s="18" t="s">
        <v>19</v>
      </c>
      <c r="K4675" s="32">
        <v>24</v>
      </c>
      <c r="L4675" s="36">
        <v>225</v>
      </c>
      <c r="N4675" s="32">
        <v>5</v>
      </c>
      <c r="O4675" s="36">
        <v>225</v>
      </c>
    </row>
    <row r="4676" spans="3:15" x14ac:dyDescent="0.25">
      <c r="C4676" s="1">
        <v>1</v>
      </c>
      <c r="D4676" s="1">
        <v>1</v>
      </c>
      <c r="E4676" s="1">
        <v>1</v>
      </c>
      <c r="F4676" s="19">
        <v>4667</v>
      </c>
      <c r="G4676" s="20" t="s">
        <v>3181</v>
      </c>
      <c r="H4676" s="21" t="s">
        <v>19</v>
      </c>
      <c r="K4676" s="33">
        <v>25</v>
      </c>
      <c r="L4676" s="37">
        <v>225</v>
      </c>
      <c r="N4676" s="33">
        <v>6</v>
      </c>
      <c r="O4676" s="37">
        <v>225</v>
      </c>
    </row>
    <row r="4677" spans="3:15" x14ac:dyDescent="0.25">
      <c r="C4677" s="1">
        <v>1</v>
      </c>
      <c r="D4677" s="1">
        <v>1</v>
      </c>
      <c r="E4677" s="1">
        <v>1</v>
      </c>
      <c r="F4677" s="16">
        <v>4668</v>
      </c>
      <c r="G4677" s="17" t="s">
        <v>3182</v>
      </c>
      <c r="H4677" s="18" t="s">
        <v>19</v>
      </c>
      <c r="K4677" s="32">
        <v>28</v>
      </c>
      <c r="L4677" s="36">
        <v>225</v>
      </c>
      <c r="N4677" s="32">
        <v>11</v>
      </c>
      <c r="O4677" s="36">
        <v>225</v>
      </c>
    </row>
    <row r="4678" spans="3:15" x14ac:dyDescent="0.25">
      <c r="C4678" s="1">
        <v>1</v>
      </c>
      <c r="D4678" s="1">
        <v>1</v>
      </c>
      <c r="E4678" s="1">
        <v>1</v>
      </c>
      <c r="F4678" s="19">
        <v>4669</v>
      </c>
      <c r="G4678" s="20" t="s">
        <v>3181</v>
      </c>
      <c r="H4678" s="21" t="s">
        <v>19</v>
      </c>
      <c r="K4678" s="33">
        <v>26</v>
      </c>
      <c r="L4678" s="37">
        <v>225</v>
      </c>
      <c r="N4678" s="33">
        <v>7</v>
      </c>
      <c r="O4678" s="37">
        <v>225</v>
      </c>
    </row>
    <row r="4679" spans="3:15" x14ac:dyDescent="0.25">
      <c r="C4679" s="1">
        <v>1</v>
      </c>
      <c r="D4679" s="1">
        <v>1</v>
      </c>
      <c r="E4679" s="1">
        <v>1</v>
      </c>
      <c r="F4679" s="16">
        <v>4670</v>
      </c>
      <c r="G4679" s="17" t="s">
        <v>3264</v>
      </c>
      <c r="H4679" s="18" t="s">
        <v>18</v>
      </c>
      <c r="K4679" s="32">
        <v>16</v>
      </c>
      <c r="L4679" s="36">
        <v>225</v>
      </c>
      <c r="N4679" s="32">
        <v>4</v>
      </c>
      <c r="O4679" s="36">
        <v>225</v>
      </c>
    </row>
    <row r="4680" spans="3:15" x14ac:dyDescent="0.25">
      <c r="C4680" s="1">
        <v>1</v>
      </c>
      <c r="D4680" s="1">
        <v>1</v>
      </c>
      <c r="E4680" s="1">
        <v>1</v>
      </c>
      <c r="F4680" s="19">
        <v>4671</v>
      </c>
      <c r="G4680" s="20" t="s">
        <v>3181</v>
      </c>
      <c r="H4680" s="21" t="s">
        <v>18</v>
      </c>
      <c r="K4680" s="33">
        <v>26</v>
      </c>
      <c r="L4680" s="37">
        <v>225</v>
      </c>
      <c r="N4680" s="33">
        <v>10</v>
      </c>
      <c r="O4680" s="37">
        <v>225</v>
      </c>
    </row>
    <row r="4681" spans="3:15" x14ac:dyDescent="0.25">
      <c r="C4681" s="1">
        <v>1</v>
      </c>
      <c r="D4681" s="1">
        <v>1</v>
      </c>
      <c r="E4681" s="1">
        <v>1</v>
      </c>
      <c r="F4681" s="16">
        <v>4672</v>
      </c>
      <c r="G4681" s="17" t="s">
        <v>3181</v>
      </c>
      <c r="H4681" s="18" t="s">
        <v>18</v>
      </c>
      <c r="K4681" s="32">
        <v>20</v>
      </c>
      <c r="L4681" s="36">
        <v>225</v>
      </c>
      <c r="N4681" s="32">
        <v>5</v>
      </c>
      <c r="O4681" s="36">
        <v>225</v>
      </c>
    </row>
    <row r="4682" spans="3:15" x14ac:dyDescent="0.25">
      <c r="C4682" s="1">
        <v>1</v>
      </c>
      <c r="D4682" s="1">
        <v>1</v>
      </c>
      <c r="E4682" s="1">
        <v>1</v>
      </c>
      <c r="F4682" s="19">
        <v>4673</v>
      </c>
      <c r="G4682" s="20" t="s">
        <v>3181</v>
      </c>
      <c r="H4682" s="21" t="s">
        <v>18</v>
      </c>
      <c r="K4682" s="33">
        <v>24</v>
      </c>
      <c r="L4682" s="37">
        <v>225</v>
      </c>
      <c r="N4682" s="33">
        <v>9</v>
      </c>
      <c r="O4682" s="37">
        <v>225</v>
      </c>
    </row>
    <row r="4683" spans="3:15" x14ac:dyDescent="0.25">
      <c r="C4683" s="1">
        <v>1</v>
      </c>
      <c r="D4683" s="1">
        <v>1</v>
      </c>
      <c r="E4683" s="1">
        <v>1</v>
      </c>
      <c r="F4683" s="16">
        <v>4674</v>
      </c>
      <c r="G4683" s="17" t="s">
        <v>3181</v>
      </c>
      <c r="H4683" s="18" t="s">
        <v>19</v>
      </c>
      <c r="K4683" s="32">
        <v>26</v>
      </c>
      <c r="L4683" s="36">
        <v>225</v>
      </c>
      <c r="N4683" s="32">
        <v>3</v>
      </c>
      <c r="O4683" s="36">
        <v>225</v>
      </c>
    </row>
    <row r="4684" spans="3:15" x14ac:dyDescent="0.25">
      <c r="C4684" s="1">
        <v>1</v>
      </c>
      <c r="D4684" s="1">
        <v>1</v>
      </c>
      <c r="E4684" s="1">
        <v>1</v>
      </c>
      <c r="F4684" s="19">
        <v>4675</v>
      </c>
      <c r="G4684" s="20" t="s">
        <v>3264</v>
      </c>
      <c r="H4684" s="21" t="s">
        <v>19</v>
      </c>
      <c r="K4684" s="33">
        <v>17</v>
      </c>
      <c r="L4684" s="37">
        <v>225</v>
      </c>
      <c r="N4684" s="33">
        <v>6</v>
      </c>
      <c r="O4684" s="37">
        <v>225</v>
      </c>
    </row>
    <row r="4685" spans="3:15" x14ac:dyDescent="0.25">
      <c r="C4685" s="1">
        <v>1</v>
      </c>
      <c r="D4685" s="1">
        <v>1</v>
      </c>
      <c r="E4685" s="1">
        <v>1</v>
      </c>
      <c r="F4685" s="16">
        <v>4676</v>
      </c>
      <c r="G4685" s="17" t="s">
        <v>3181</v>
      </c>
      <c r="H4685" s="18" t="s">
        <v>18</v>
      </c>
      <c r="K4685" s="32">
        <v>20</v>
      </c>
      <c r="L4685" s="36">
        <v>225</v>
      </c>
      <c r="N4685" s="32">
        <v>3</v>
      </c>
      <c r="O4685" s="36">
        <v>225</v>
      </c>
    </row>
    <row r="4686" spans="3:15" x14ac:dyDescent="0.25">
      <c r="C4686" s="1">
        <v>1</v>
      </c>
      <c r="D4686" s="1">
        <v>1</v>
      </c>
      <c r="E4686" s="1">
        <v>1</v>
      </c>
      <c r="F4686" s="19">
        <v>4677</v>
      </c>
      <c r="G4686" s="20" t="s">
        <v>3182</v>
      </c>
      <c r="H4686" s="21" t="s">
        <v>18</v>
      </c>
      <c r="K4686" s="33">
        <v>35</v>
      </c>
      <c r="L4686" s="37">
        <v>225</v>
      </c>
      <c r="N4686" s="33">
        <v>10</v>
      </c>
      <c r="O4686" s="37">
        <v>225</v>
      </c>
    </row>
    <row r="4687" spans="3:15" x14ac:dyDescent="0.25">
      <c r="C4687" s="1">
        <v>1</v>
      </c>
      <c r="D4687" s="1">
        <v>1</v>
      </c>
      <c r="E4687" s="1">
        <v>1</v>
      </c>
      <c r="F4687" s="16">
        <v>4678</v>
      </c>
      <c r="G4687" s="17" t="s">
        <v>3181</v>
      </c>
      <c r="H4687" s="18" t="s">
        <v>18</v>
      </c>
      <c r="K4687" s="32">
        <v>26</v>
      </c>
      <c r="L4687" s="36">
        <v>225</v>
      </c>
      <c r="N4687" s="32">
        <v>12</v>
      </c>
      <c r="O4687" s="36">
        <v>225</v>
      </c>
    </row>
    <row r="4688" spans="3:15" x14ac:dyDescent="0.25">
      <c r="C4688" s="1">
        <v>1</v>
      </c>
      <c r="D4688" s="1">
        <v>1</v>
      </c>
      <c r="E4688" s="1">
        <v>1</v>
      </c>
      <c r="F4688" s="19">
        <v>4679</v>
      </c>
      <c r="G4688" s="20" t="s">
        <v>3181</v>
      </c>
      <c r="H4688" s="21" t="s">
        <v>18</v>
      </c>
      <c r="K4688" s="33">
        <v>18</v>
      </c>
      <c r="L4688" s="37">
        <v>225</v>
      </c>
      <c r="N4688" s="33">
        <v>5</v>
      </c>
      <c r="O4688" s="37">
        <v>225</v>
      </c>
    </row>
    <row r="4689" spans="3:15" x14ac:dyDescent="0.25">
      <c r="C4689" s="1">
        <v>1</v>
      </c>
      <c r="D4689" s="1">
        <v>1</v>
      </c>
      <c r="E4689" s="1">
        <v>1</v>
      </c>
      <c r="F4689" s="16">
        <v>4680</v>
      </c>
      <c r="G4689" s="17" t="s">
        <v>3182</v>
      </c>
      <c r="H4689" s="18" t="s">
        <v>18</v>
      </c>
      <c r="K4689" s="32">
        <v>21</v>
      </c>
      <c r="L4689" s="36">
        <v>225</v>
      </c>
      <c r="N4689" s="32">
        <v>6</v>
      </c>
      <c r="O4689" s="36">
        <v>225</v>
      </c>
    </row>
    <row r="4690" spans="3:15" x14ac:dyDescent="0.25">
      <c r="C4690" s="1">
        <v>1</v>
      </c>
      <c r="D4690" s="1">
        <v>1</v>
      </c>
      <c r="E4690" s="1">
        <v>1</v>
      </c>
      <c r="F4690" s="19">
        <v>4681</v>
      </c>
      <c r="G4690" s="20" t="s">
        <v>3182</v>
      </c>
      <c r="H4690" s="21" t="s">
        <v>18</v>
      </c>
      <c r="K4690" s="33">
        <v>12</v>
      </c>
      <c r="L4690" s="37">
        <v>225</v>
      </c>
      <c r="N4690" s="33">
        <v>2</v>
      </c>
      <c r="O4690" s="37">
        <v>225</v>
      </c>
    </row>
    <row r="4691" spans="3:15" x14ac:dyDescent="0.25">
      <c r="C4691" s="1">
        <v>1</v>
      </c>
      <c r="D4691" s="1">
        <v>1</v>
      </c>
      <c r="E4691" s="1">
        <v>1</v>
      </c>
      <c r="F4691" s="16">
        <v>4682</v>
      </c>
      <c r="G4691" s="17" t="s">
        <v>3264</v>
      </c>
      <c r="H4691" s="18" t="s">
        <v>18</v>
      </c>
      <c r="K4691" s="32">
        <v>16</v>
      </c>
      <c r="L4691" s="36">
        <v>225</v>
      </c>
      <c r="N4691" s="32">
        <v>4</v>
      </c>
      <c r="O4691" s="36">
        <v>225</v>
      </c>
    </row>
    <row r="4692" spans="3:15" x14ac:dyDescent="0.25">
      <c r="C4692" s="1">
        <v>1</v>
      </c>
      <c r="D4692" s="1">
        <v>1</v>
      </c>
      <c r="E4692" s="1">
        <v>1</v>
      </c>
      <c r="F4692" s="19">
        <v>4683</v>
      </c>
      <c r="G4692" s="20" t="s">
        <v>3264</v>
      </c>
      <c r="H4692" s="21" t="s">
        <v>19</v>
      </c>
      <c r="K4692" s="33">
        <v>14</v>
      </c>
      <c r="L4692" s="37">
        <v>225</v>
      </c>
      <c r="N4692" s="33">
        <v>3</v>
      </c>
      <c r="O4692" s="37">
        <v>225</v>
      </c>
    </row>
    <row r="4693" spans="3:15" x14ac:dyDescent="0.25">
      <c r="C4693" s="1">
        <v>1</v>
      </c>
      <c r="D4693" s="1">
        <v>1</v>
      </c>
      <c r="E4693" s="1">
        <v>1</v>
      </c>
      <c r="F4693" s="16">
        <v>4684</v>
      </c>
      <c r="G4693" s="17" t="s">
        <v>3182</v>
      </c>
      <c r="H4693" s="18" t="s">
        <v>18</v>
      </c>
      <c r="K4693" s="32">
        <v>17</v>
      </c>
      <c r="L4693" s="36">
        <v>225</v>
      </c>
      <c r="N4693" s="32">
        <v>6</v>
      </c>
      <c r="O4693" s="36">
        <v>225</v>
      </c>
    </row>
    <row r="4694" spans="3:15" x14ac:dyDescent="0.25">
      <c r="C4694" s="1">
        <v>1</v>
      </c>
      <c r="D4694" s="1">
        <v>1</v>
      </c>
      <c r="E4694" s="1">
        <v>1</v>
      </c>
      <c r="F4694" s="19">
        <v>4685</v>
      </c>
      <c r="G4694" s="20" t="s">
        <v>3264</v>
      </c>
      <c r="H4694" s="21" t="s">
        <v>19</v>
      </c>
      <c r="K4694" s="33">
        <v>25</v>
      </c>
      <c r="L4694" s="37">
        <v>226</v>
      </c>
      <c r="N4694" s="33">
        <v>5</v>
      </c>
      <c r="O4694" s="37">
        <v>226</v>
      </c>
    </row>
    <row r="4695" spans="3:15" x14ac:dyDescent="0.25">
      <c r="C4695" s="1">
        <v>1</v>
      </c>
      <c r="D4695" s="1">
        <v>1</v>
      </c>
      <c r="E4695" s="1">
        <v>1</v>
      </c>
      <c r="F4695" s="16">
        <v>4686</v>
      </c>
      <c r="G4695" s="17" t="s">
        <v>3181</v>
      </c>
      <c r="H4695" s="18" t="s">
        <v>19</v>
      </c>
      <c r="K4695" s="32">
        <v>31</v>
      </c>
      <c r="L4695" s="36">
        <v>226</v>
      </c>
      <c r="N4695" s="32">
        <v>8</v>
      </c>
      <c r="O4695" s="36">
        <v>226</v>
      </c>
    </row>
    <row r="4696" spans="3:15" x14ac:dyDescent="0.25">
      <c r="C4696" s="1">
        <v>1</v>
      </c>
      <c r="D4696" s="1">
        <v>1</v>
      </c>
      <c r="E4696" s="1">
        <v>1</v>
      </c>
      <c r="F4696" s="19">
        <v>4687</v>
      </c>
      <c r="G4696" s="20" t="s">
        <v>3181</v>
      </c>
      <c r="H4696" s="21" t="s">
        <v>19</v>
      </c>
      <c r="K4696" s="33">
        <v>36</v>
      </c>
      <c r="L4696" s="37">
        <v>226</v>
      </c>
      <c r="N4696" s="33">
        <v>3</v>
      </c>
      <c r="O4696" s="37">
        <v>226</v>
      </c>
    </row>
    <row r="4697" spans="3:15" x14ac:dyDescent="0.25">
      <c r="C4697" s="1">
        <v>1</v>
      </c>
      <c r="D4697" s="1">
        <v>1</v>
      </c>
      <c r="E4697" s="1">
        <v>1</v>
      </c>
      <c r="F4697" s="16">
        <v>4688</v>
      </c>
      <c r="G4697" s="17" t="s">
        <v>3181</v>
      </c>
      <c r="H4697" s="18" t="s">
        <v>19</v>
      </c>
      <c r="K4697" s="32">
        <v>37</v>
      </c>
      <c r="L4697" s="36">
        <v>226</v>
      </c>
      <c r="N4697" s="32">
        <v>13</v>
      </c>
      <c r="O4697" s="36">
        <v>226</v>
      </c>
    </row>
    <row r="4698" spans="3:15" x14ac:dyDescent="0.25">
      <c r="C4698" s="1">
        <v>1</v>
      </c>
      <c r="D4698" s="1">
        <v>1</v>
      </c>
      <c r="E4698" s="1">
        <v>1</v>
      </c>
      <c r="F4698" s="19">
        <v>4689</v>
      </c>
      <c r="G4698" s="20" t="s">
        <v>3264</v>
      </c>
      <c r="H4698" s="21" t="s">
        <v>19</v>
      </c>
      <c r="K4698" s="33">
        <v>27</v>
      </c>
      <c r="L4698" s="37">
        <v>226</v>
      </c>
      <c r="N4698" s="33">
        <v>3</v>
      </c>
      <c r="O4698" s="37">
        <v>226</v>
      </c>
    </row>
    <row r="4699" spans="3:15" x14ac:dyDescent="0.25">
      <c r="C4699" s="1">
        <v>1</v>
      </c>
      <c r="D4699" s="1">
        <v>1</v>
      </c>
      <c r="E4699" s="1">
        <v>1</v>
      </c>
      <c r="F4699" s="16">
        <v>4690</v>
      </c>
      <c r="G4699" s="17" t="s">
        <v>3264</v>
      </c>
      <c r="H4699" s="18" t="s">
        <v>19</v>
      </c>
      <c r="K4699" s="32">
        <v>19</v>
      </c>
      <c r="L4699" s="36">
        <v>226</v>
      </c>
      <c r="N4699" s="32">
        <v>4</v>
      </c>
      <c r="O4699" s="36">
        <v>226</v>
      </c>
    </row>
    <row r="4700" spans="3:15" x14ac:dyDescent="0.25">
      <c r="C4700" s="1">
        <v>1</v>
      </c>
      <c r="D4700" s="1">
        <v>1</v>
      </c>
      <c r="E4700" s="1">
        <v>1</v>
      </c>
      <c r="F4700" s="19">
        <v>4691</v>
      </c>
      <c r="G4700" s="20" t="s">
        <v>3181</v>
      </c>
      <c r="H4700" s="21" t="s">
        <v>18</v>
      </c>
      <c r="K4700" s="33">
        <v>27</v>
      </c>
      <c r="L4700" s="37">
        <v>226</v>
      </c>
      <c r="N4700" s="33">
        <v>7</v>
      </c>
      <c r="O4700" s="37">
        <v>226</v>
      </c>
    </row>
    <row r="4701" spans="3:15" x14ac:dyDescent="0.25">
      <c r="C4701" s="1">
        <v>1</v>
      </c>
      <c r="D4701" s="1">
        <v>1</v>
      </c>
      <c r="E4701" s="1">
        <v>1</v>
      </c>
      <c r="F4701" s="16">
        <v>4692</v>
      </c>
      <c r="G4701" s="17" t="s">
        <v>3264</v>
      </c>
      <c r="H4701" s="18" t="s">
        <v>19</v>
      </c>
      <c r="K4701" s="32">
        <v>22</v>
      </c>
      <c r="L4701" s="36">
        <v>226</v>
      </c>
      <c r="N4701" s="32">
        <v>3</v>
      </c>
      <c r="O4701" s="36">
        <v>226</v>
      </c>
    </row>
    <row r="4702" spans="3:15" x14ac:dyDescent="0.25">
      <c r="C4702" s="1">
        <v>1</v>
      </c>
      <c r="D4702" s="1">
        <v>1</v>
      </c>
      <c r="E4702" s="1">
        <v>1</v>
      </c>
      <c r="F4702" s="19">
        <v>4693</v>
      </c>
      <c r="G4702" s="20" t="s">
        <v>3182</v>
      </c>
      <c r="H4702" s="21" t="s">
        <v>19</v>
      </c>
      <c r="K4702" s="33">
        <v>28</v>
      </c>
      <c r="L4702" s="37">
        <v>226</v>
      </c>
      <c r="N4702" s="33">
        <v>7</v>
      </c>
      <c r="O4702" s="37">
        <v>226</v>
      </c>
    </row>
    <row r="4703" spans="3:15" x14ac:dyDescent="0.25">
      <c r="C4703" s="1">
        <v>1</v>
      </c>
      <c r="D4703" s="1">
        <v>1</v>
      </c>
      <c r="E4703" s="1">
        <v>1</v>
      </c>
      <c r="F4703" s="16">
        <v>4694</v>
      </c>
      <c r="G4703" s="17" t="s">
        <v>3264</v>
      </c>
      <c r="H4703" s="18" t="s">
        <v>18</v>
      </c>
      <c r="K4703" s="32">
        <v>21</v>
      </c>
      <c r="L4703" s="36">
        <v>226</v>
      </c>
      <c r="N4703" s="32">
        <v>4</v>
      </c>
      <c r="O4703" s="36">
        <v>226</v>
      </c>
    </row>
    <row r="4704" spans="3:15" x14ac:dyDescent="0.25">
      <c r="C4704" s="1">
        <v>1</v>
      </c>
      <c r="D4704" s="1">
        <v>1</v>
      </c>
      <c r="E4704" s="1">
        <v>1</v>
      </c>
      <c r="F4704" s="19">
        <v>4695</v>
      </c>
      <c r="G4704" s="20" t="s">
        <v>3264</v>
      </c>
      <c r="H4704" s="21" t="s">
        <v>18</v>
      </c>
      <c r="K4704" s="33">
        <v>20</v>
      </c>
      <c r="L4704" s="37">
        <v>226</v>
      </c>
      <c r="N4704" s="33">
        <v>4</v>
      </c>
      <c r="O4704" s="37">
        <v>226</v>
      </c>
    </row>
    <row r="4705" spans="3:15" x14ac:dyDescent="0.25">
      <c r="C4705" s="1">
        <v>1</v>
      </c>
      <c r="D4705" s="1">
        <v>1</v>
      </c>
      <c r="E4705" s="1">
        <v>1</v>
      </c>
      <c r="F4705" s="16">
        <v>4696</v>
      </c>
      <c r="G4705" s="17" t="s">
        <v>3264</v>
      </c>
      <c r="H4705" s="18" t="s">
        <v>19</v>
      </c>
      <c r="K4705" s="32">
        <v>26</v>
      </c>
      <c r="L4705" s="36">
        <v>226</v>
      </c>
      <c r="N4705" s="32">
        <v>5</v>
      </c>
      <c r="O4705" s="36">
        <v>226</v>
      </c>
    </row>
    <row r="4706" spans="3:15" x14ac:dyDescent="0.25">
      <c r="C4706" s="1">
        <v>1</v>
      </c>
      <c r="D4706" s="1">
        <v>1</v>
      </c>
      <c r="E4706" s="1">
        <v>1</v>
      </c>
      <c r="F4706" s="19">
        <v>4697</v>
      </c>
      <c r="G4706" s="20" t="s">
        <v>3264</v>
      </c>
      <c r="H4706" s="21" t="s">
        <v>18</v>
      </c>
      <c r="K4706" s="33">
        <v>28</v>
      </c>
      <c r="L4706" s="37">
        <v>226</v>
      </c>
      <c r="N4706" s="33">
        <v>5</v>
      </c>
      <c r="O4706" s="37">
        <v>226</v>
      </c>
    </row>
    <row r="4707" spans="3:15" x14ac:dyDescent="0.25">
      <c r="C4707" s="1">
        <v>1</v>
      </c>
      <c r="D4707" s="1">
        <v>1</v>
      </c>
      <c r="E4707" s="1">
        <v>1</v>
      </c>
      <c r="F4707" s="16">
        <v>4698</v>
      </c>
      <c r="G4707" s="17" t="s">
        <v>3182</v>
      </c>
      <c r="H4707" s="18" t="s">
        <v>18</v>
      </c>
      <c r="K4707" s="32">
        <v>26</v>
      </c>
      <c r="L4707" s="36">
        <v>226</v>
      </c>
      <c r="N4707" s="32">
        <v>4</v>
      </c>
      <c r="O4707" s="36">
        <v>226</v>
      </c>
    </row>
    <row r="4708" spans="3:15" x14ac:dyDescent="0.25">
      <c r="C4708" s="1">
        <v>1</v>
      </c>
      <c r="D4708" s="1">
        <v>1</v>
      </c>
      <c r="E4708" s="1">
        <v>1</v>
      </c>
      <c r="F4708" s="19">
        <v>4699</v>
      </c>
      <c r="G4708" s="20" t="s">
        <v>3264</v>
      </c>
      <c r="H4708" s="21" t="s">
        <v>18</v>
      </c>
      <c r="K4708" s="33">
        <v>19</v>
      </c>
      <c r="L4708" s="37">
        <v>226</v>
      </c>
      <c r="N4708" s="33">
        <v>6</v>
      </c>
      <c r="O4708" s="37">
        <v>226</v>
      </c>
    </row>
    <row r="4709" spans="3:15" x14ac:dyDescent="0.25">
      <c r="C4709" s="1">
        <v>1</v>
      </c>
      <c r="D4709" s="1">
        <v>1</v>
      </c>
      <c r="E4709" s="1">
        <v>1</v>
      </c>
      <c r="F4709" s="16">
        <v>4700</v>
      </c>
      <c r="G4709" s="17" t="s">
        <v>3181</v>
      </c>
      <c r="H4709" s="18" t="s">
        <v>18</v>
      </c>
      <c r="K4709" s="32">
        <v>21</v>
      </c>
      <c r="L4709" s="36">
        <v>226</v>
      </c>
      <c r="N4709" s="32">
        <v>3</v>
      </c>
      <c r="O4709" s="36">
        <v>226</v>
      </c>
    </row>
    <row r="4710" spans="3:15" x14ac:dyDescent="0.25">
      <c r="C4710" s="1">
        <v>1</v>
      </c>
      <c r="D4710" s="1">
        <v>1</v>
      </c>
      <c r="E4710" s="1">
        <v>1</v>
      </c>
      <c r="F4710" s="19">
        <v>4701</v>
      </c>
      <c r="G4710" s="20" t="s">
        <v>3182</v>
      </c>
      <c r="H4710" s="21" t="s">
        <v>18</v>
      </c>
      <c r="K4710" s="33">
        <v>21</v>
      </c>
      <c r="L4710" s="37">
        <v>226</v>
      </c>
      <c r="N4710" s="33">
        <v>7</v>
      </c>
      <c r="O4710" s="37">
        <v>226</v>
      </c>
    </row>
    <row r="4711" spans="3:15" x14ac:dyDescent="0.25">
      <c r="C4711" s="1">
        <v>1</v>
      </c>
      <c r="D4711" s="1">
        <v>1</v>
      </c>
      <c r="E4711" s="1">
        <v>1</v>
      </c>
      <c r="F4711" s="16">
        <v>4702</v>
      </c>
      <c r="G4711" s="17" t="s">
        <v>3182</v>
      </c>
      <c r="H4711" s="18" t="s">
        <v>18</v>
      </c>
      <c r="K4711" s="32">
        <v>19</v>
      </c>
      <c r="L4711" s="36">
        <v>226</v>
      </c>
      <c r="N4711" s="32">
        <v>5</v>
      </c>
      <c r="O4711" s="36">
        <v>226</v>
      </c>
    </row>
    <row r="4712" spans="3:15" x14ac:dyDescent="0.25">
      <c r="C4712" s="1">
        <v>1</v>
      </c>
      <c r="D4712" s="1">
        <v>1</v>
      </c>
      <c r="E4712" s="1">
        <v>1</v>
      </c>
      <c r="F4712" s="19">
        <v>4703</v>
      </c>
      <c r="G4712" s="20" t="s">
        <v>3264</v>
      </c>
      <c r="H4712" s="21" t="s">
        <v>18</v>
      </c>
      <c r="K4712" s="33">
        <v>34</v>
      </c>
      <c r="L4712" s="37">
        <v>226</v>
      </c>
      <c r="N4712" s="33">
        <v>10</v>
      </c>
      <c r="O4712" s="37">
        <v>226</v>
      </c>
    </row>
    <row r="4713" spans="3:15" x14ac:dyDescent="0.25">
      <c r="C4713" s="1">
        <v>1</v>
      </c>
      <c r="D4713" s="1">
        <v>1</v>
      </c>
      <c r="E4713" s="1">
        <v>1</v>
      </c>
      <c r="F4713" s="16">
        <v>4704</v>
      </c>
      <c r="G4713" s="17" t="s">
        <v>3182</v>
      </c>
      <c r="H4713" s="18" t="s">
        <v>18</v>
      </c>
      <c r="K4713" s="32">
        <v>27</v>
      </c>
      <c r="L4713" s="36">
        <v>226</v>
      </c>
      <c r="N4713" s="32">
        <v>7</v>
      </c>
      <c r="O4713" s="36">
        <v>226</v>
      </c>
    </row>
    <row r="4714" spans="3:15" x14ac:dyDescent="0.25">
      <c r="C4714" s="1">
        <v>1</v>
      </c>
      <c r="D4714" s="1">
        <v>1</v>
      </c>
      <c r="E4714" s="1">
        <v>1</v>
      </c>
      <c r="F4714" s="19">
        <v>4705</v>
      </c>
      <c r="G4714" s="20" t="s">
        <v>3264</v>
      </c>
      <c r="H4714" s="21" t="s">
        <v>19</v>
      </c>
      <c r="K4714" s="33">
        <v>17</v>
      </c>
      <c r="L4714" s="37">
        <v>226</v>
      </c>
      <c r="N4714" s="33">
        <v>5</v>
      </c>
      <c r="O4714" s="37">
        <v>226</v>
      </c>
    </row>
    <row r="4715" spans="3:15" x14ac:dyDescent="0.25">
      <c r="C4715" s="1">
        <v>1</v>
      </c>
      <c r="D4715" s="1">
        <v>1</v>
      </c>
      <c r="E4715" s="1">
        <v>1</v>
      </c>
      <c r="F4715" s="16">
        <v>4706</v>
      </c>
      <c r="G4715" s="17" t="s">
        <v>3264</v>
      </c>
      <c r="H4715" s="18" t="s">
        <v>18</v>
      </c>
      <c r="K4715" s="32">
        <v>13</v>
      </c>
      <c r="L4715" s="36">
        <v>226</v>
      </c>
      <c r="N4715" s="32">
        <v>2</v>
      </c>
      <c r="O4715" s="36">
        <v>226</v>
      </c>
    </row>
    <row r="4716" spans="3:15" x14ac:dyDescent="0.25">
      <c r="C4716" s="1">
        <v>1</v>
      </c>
      <c r="D4716" s="1">
        <v>1</v>
      </c>
      <c r="E4716" s="1">
        <v>1</v>
      </c>
      <c r="F4716" s="19">
        <v>4707</v>
      </c>
      <c r="G4716" s="20" t="s">
        <v>3182</v>
      </c>
      <c r="H4716" s="21" t="s">
        <v>18</v>
      </c>
      <c r="K4716" s="33">
        <v>18</v>
      </c>
      <c r="L4716" s="37">
        <v>226</v>
      </c>
      <c r="N4716" s="33">
        <v>3</v>
      </c>
      <c r="O4716" s="37">
        <v>226</v>
      </c>
    </row>
    <row r="4717" spans="3:15" x14ac:dyDescent="0.25">
      <c r="C4717" s="1">
        <v>1</v>
      </c>
      <c r="D4717" s="1">
        <v>1</v>
      </c>
      <c r="E4717" s="1">
        <v>1</v>
      </c>
      <c r="F4717" s="16">
        <v>4708</v>
      </c>
      <c r="G4717" s="17" t="s">
        <v>3181</v>
      </c>
      <c r="H4717" s="18" t="s">
        <v>19</v>
      </c>
      <c r="K4717" s="32">
        <v>21</v>
      </c>
      <c r="L4717" s="36">
        <v>226</v>
      </c>
      <c r="N4717" s="32">
        <v>4</v>
      </c>
      <c r="O4717" s="36">
        <v>226</v>
      </c>
    </row>
    <row r="4718" spans="3:15" x14ac:dyDescent="0.25">
      <c r="C4718" s="1">
        <v>1</v>
      </c>
      <c r="D4718" s="1">
        <v>1</v>
      </c>
      <c r="E4718" s="1">
        <v>1</v>
      </c>
      <c r="F4718" s="19">
        <v>4709</v>
      </c>
      <c r="G4718" s="20" t="s">
        <v>3182</v>
      </c>
      <c r="H4718" s="21" t="s">
        <v>19</v>
      </c>
      <c r="K4718" s="33">
        <v>16</v>
      </c>
      <c r="L4718" s="37">
        <v>226</v>
      </c>
      <c r="N4718" s="33">
        <v>3</v>
      </c>
      <c r="O4718" s="37">
        <v>226</v>
      </c>
    </row>
    <row r="4719" spans="3:15" x14ac:dyDescent="0.25">
      <c r="C4719" s="1">
        <v>1</v>
      </c>
      <c r="D4719" s="1">
        <v>1</v>
      </c>
      <c r="E4719" s="1">
        <v>1</v>
      </c>
      <c r="F4719" s="16">
        <v>4710</v>
      </c>
      <c r="G4719" s="17" t="s">
        <v>3181</v>
      </c>
      <c r="H4719" s="18" t="s">
        <v>19</v>
      </c>
      <c r="K4719" s="32">
        <v>28</v>
      </c>
      <c r="L4719" s="36">
        <v>226</v>
      </c>
      <c r="N4719" s="32">
        <v>5</v>
      </c>
      <c r="O4719" s="36">
        <v>226</v>
      </c>
    </row>
    <row r="4720" spans="3:15" x14ac:dyDescent="0.25">
      <c r="C4720" s="1">
        <v>1</v>
      </c>
      <c r="D4720" s="1">
        <v>1</v>
      </c>
      <c r="E4720" s="1">
        <v>1</v>
      </c>
      <c r="F4720" s="19">
        <v>4711</v>
      </c>
      <c r="G4720" s="20" t="s">
        <v>3264</v>
      </c>
      <c r="H4720" s="21" t="s">
        <v>18</v>
      </c>
      <c r="K4720" s="33">
        <v>17</v>
      </c>
      <c r="L4720" s="37">
        <v>226</v>
      </c>
      <c r="N4720" s="33">
        <v>2</v>
      </c>
      <c r="O4720" s="37">
        <v>226</v>
      </c>
    </row>
    <row r="4721" spans="3:15" x14ac:dyDescent="0.25">
      <c r="C4721" s="1">
        <v>1</v>
      </c>
      <c r="D4721" s="1">
        <v>1</v>
      </c>
      <c r="E4721" s="1">
        <v>1</v>
      </c>
      <c r="F4721" s="16">
        <v>4712</v>
      </c>
      <c r="G4721" s="17" t="s">
        <v>3181</v>
      </c>
      <c r="H4721" s="18" t="s">
        <v>19</v>
      </c>
      <c r="K4721" s="32">
        <v>19</v>
      </c>
      <c r="L4721" s="36">
        <v>226</v>
      </c>
      <c r="N4721" s="32">
        <v>1</v>
      </c>
      <c r="O4721" s="36">
        <v>226</v>
      </c>
    </row>
    <row r="4722" spans="3:15" x14ac:dyDescent="0.25">
      <c r="C4722" s="1">
        <v>1</v>
      </c>
      <c r="D4722" s="1">
        <v>1</v>
      </c>
      <c r="E4722" s="1">
        <v>1</v>
      </c>
      <c r="F4722" s="19">
        <v>4713</v>
      </c>
      <c r="G4722" s="20" t="s">
        <v>3264</v>
      </c>
      <c r="H4722" s="21" t="s">
        <v>18</v>
      </c>
      <c r="K4722" s="33">
        <v>18</v>
      </c>
      <c r="L4722" s="37">
        <v>226</v>
      </c>
      <c r="N4722" s="33">
        <v>3</v>
      </c>
      <c r="O4722" s="37">
        <v>226</v>
      </c>
    </row>
    <row r="4723" spans="3:15" x14ac:dyDescent="0.25">
      <c r="C4723" s="1">
        <v>1</v>
      </c>
      <c r="D4723" s="1">
        <v>1</v>
      </c>
      <c r="E4723" s="1">
        <v>1</v>
      </c>
      <c r="F4723" s="16">
        <v>4714</v>
      </c>
      <c r="G4723" s="17" t="s">
        <v>3264</v>
      </c>
      <c r="H4723" s="18" t="s">
        <v>18</v>
      </c>
      <c r="K4723" s="32">
        <v>21</v>
      </c>
      <c r="L4723" s="36">
        <v>226</v>
      </c>
      <c r="N4723" s="32">
        <v>9</v>
      </c>
      <c r="O4723" s="36">
        <v>226</v>
      </c>
    </row>
    <row r="4724" spans="3:15" x14ac:dyDescent="0.25">
      <c r="C4724" s="1">
        <v>1</v>
      </c>
      <c r="D4724" s="1">
        <v>1</v>
      </c>
      <c r="E4724" s="1">
        <v>1</v>
      </c>
      <c r="F4724" s="19">
        <v>4715</v>
      </c>
      <c r="G4724" s="20" t="s">
        <v>3182</v>
      </c>
      <c r="H4724" s="21" t="s">
        <v>19</v>
      </c>
      <c r="K4724" s="33">
        <v>33</v>
      </c>
      <c r="L4724" s="37">
        <v>227</v>
      </c>
      <c r="N4724" s="33">
        <v>10</v>
      </c>
      <c r="O4724" s="37">
        <v>227</v>
      </c>
    </row>
    <row r="4725" spans="3:15" x14ac:dyDescent="0.25">
      <c r="C4725" s="1">
        <v>1</v>
      </c>
      <c r="D4725" s="1">
        <v>1</v>
      </c>
      <c r="E4725" s="1">
        <v>1</v>
      </c>
      <c r="F4725" s="16">
        <v>4716</v>
      </c>
      <c r="G4725" s="17" t="s">
        <v>3264</v>
      </c>
      <c r="H4725" s="18" t="s">
        <v>19</v>
      </c>
      <c r="K4725" s="32">
        <v>36</v>
      </c>
      <c r="L4725" s="36">
        <v>227</v>
      </c>
      <c r="N4725" s="32">
        <v>4</v>
      </c>
      <c r="O4725" s="36">
        <v>227</v>
      </c>
    </row>
    <row r="4726" spans="3:15" x14ac:dyDescent="0.25">
      <c r="C4726" s="1">
        <v>1</v>
      </c>
      <c r="D4726" s="1">
        <v>1</v>
      </c>
      <c r="E4726" s="1">
        <v>1</v>
      </c>
      <c r="F4726" s="19">
        <v>4717</v>
      </c>
      <c r="G4726" s="20" t="s">
        <v>3181</v>
      </c>
      <c r="H4726" s="21" t="s">
        <v>19</v>
      </c>
      <c r="K4726" s="33">
        <v>30</v>
      </c>
      <c r="L4726" s="37">
        <v>227</v>
      </c>
      <c r="N4726" s="33">
        <v>4</v>
      </c>
      <c r="O4726" s="37">
        <v>227</v>
      </c>
    </row>
    <row r="4727" spans="3:15" x14ac:dyDescent="0.25">
      <c r="C4727" s="1">
        <v>1</v>
      </c>
      <c r="D4727" s="1">
        <v>1</v>
      </c>
      <c r="E4727" s="1">
        <v>1</v>
      </c>
      <c r="F4727" s="16">
        <v>4718</v>
      </c>
      <c r="G4727" s="17" t="s">
        <v>3181</v>
      </c>
      <c r="H4727" s="18" t="s">
        <v>19</v>
      </c>
      <c r="K4727" s="32">
        <v>41</v>
      </c>
      <c r="L4727" s="36">
        <v>227</v>
      </c>
      <c r="N4727" s="32">
        <v>6</v>
      </c>
      <c r="O4727" s="36">
        <v>227</v>
      </c>
    </row>
    <row r="4728" spans="3:15" x14ac:dyDescent="0.25">
      <c r="C4728" s="1">
        <v>1</v>
      </c>
      <c r="D4728" s="1">
        <v>1</v>
      </c>
      <c r="E4728" s="1">
        <v>1</v>
      </c>
      <c r="F4728" s="19">
        <v>4719</v>
      </c>
      <c r="G4728" s="20" t="s">
        <v>3264</v>
      </c>
      <c r="H4728" s="21" t="s">
        <v>18</v>
      </c>
      <c r="K4728" s="33">
        <v>32</v>
      </c>
      <c r="L4728" s="37">
        <v>227</v>
      </c>
      <c r="N4728" s="33">
        <v>5</v>
      </c>
      <c r="O4728" s="37">
        <v>227</v>
      </c>
    </row>
    <row r="4729" spans="3:15" x14ac:dyDescent="0.25">
      <c r="C4729" s="1">
        <v>1</v>
      </c>
      <c r="D4729" s="1">
        <v>1</v>
      </c>
      <c r="E4729" s="1">
        <v>1</v>
      </c>
      <c r="F4729" s="16">
        <v>4720</v>
      </c>
      <c r="G4729" s="17" t="s">
        <v>3182</v>
      </c>
      <c r="H4729" s="18" t="s">
        <v>18</v>
      </c>
      <c r="K4729" s="32">
        <v>26</v>
      </c>
      <c r="L4729" s="36">
        <v>227</v>
      </c>
      <c r="N4729" s="32">
        <v>5</v>
      </c>
      <c r="O4729" s="36">
        <v>227</v>
      </c>
    </row>
    <row r="4730" spans="3:15" x14ac:dyDescent="0.25">
      <c r="C4730" s="1">
        <v>1</v>
      </c>
      <c r="D4730" s="1">
        <v>1</v>
      </c>
      <c r="E4730" s="1">
        <v>1</v>
      </c>
      <c r="F4730" s="19">
        <v>4721</v>
      </c>
      <c r="G4730" s="20" t="s">
        <v>3181</v>
      </c>
      <c r="H4730" s="21" t="s">
        <v>19</v>
      </c>
      <c r="K4730" s="33">
        <v>41</v>
      </c>
      <c r="L4730" s="37">
        <v>227</v>
      </c>
      <c r="N4730" s="33">
        <v>8</v>
      </c>
      <c r="O4730" s="37">
        <v>227</v>
      </c>
    </row>
    <row r="4731" spans="3:15" x14ac:dyDescent="0.25">
      <c r="C4731" s="1">
        <v>1</v>
      </c>
      <c r="D4731" s="1">
        <v>1</v>
      </c>
      <c r="E4731" s="1">
        <v>1</v>
      </c>
      <c r="F4731" s="16">
        <v>4722</v>
      </c>
      <c r="G4731" s="17" t="s">
        <v>3182</v>
      </c>
      <c r="H4731" s="18" t="s">
        <v>18</v>
      </c>
      <c r="K4731" s="32">
        <v>37</v>
      </c>
      <c r="L4731" s="36">
        <v>227</v>
      </c>
      <c r="N4731" s="32">
        <v>8</v>
      </c>
      <c r="O4731" s="36">
        <v>227</v>
      </c>
    </row>
    <row r="4732" spans="3:15" x14ac:dyDescent="0.25">
      <c r="C4732" s="1">
        <v>1</v>
      </c>
      <c r="D4732" s="1">
        <v>1</v>
      </c>
      <c r="E4732" s="1">
        <v>1</v>
      </c>
      <c r="F4732" s="19">
        <v>4723</v>
      </c>
      <c r="G4732" s="20" t="s">
        <v>3182</v>
      </c>
      <c r="H4732" s="21" t="s">
        <v>19</v>
      </c>
      <c r="K4732" s="33">
        <v>31</v>
      </c>
      <c r="L4732" s="37">
        <v>227</v>
      </c>
      <c r="N4732" s="33">
        <v>9</v>
      </c>
      <c r="O4732" s="37">
        <v>227</v>
      </c>
    </row>
    <row r="4733" spans="3:15" x14ac:dyDescent="0.25">
      <c r="C4733" s="1">
        <v>1</v>
      </c>
      <c r="D4733" s="1">
        <v>1</v>
      </c>
      <c r="E4733" s="1">
        <v>1</v>
      </c>
      <c r="F4733" s="16">
        <v>4724</v>
      </c>
      <c r="G4733" s="17" t="s">
        <v>3181</v>
      </c>
      <c r="H4733" s="18" t="s">
        <v>18</v>
      </c>
      <c r="K4733" s="32">
        <v>25</v>
      </c>
      <c r="L4733" s="36">
        <v>227</v>
      </c>
      <c r="N4733" s="32">
        <v>5</v>
      </c>
      <c r="O4733" s="36">
        <v>227</v>
      </c>
    </row>
    <row r="4734" spans="3:15" x14ac:dyDescent="0.25">
      <c r="C4734" s="1">
        <v>1</v>
      </c>
      <c r="D4734" s="1">
        <v>1</v>
      </c>
      <c r="E4734" s="1">
        <v>1</v>
      </c>
      <c r="F4734" s="19">
        <v>4725</v>
      </c>
      <c r="G4734" s="20" t="s">
        <v>3181</v>
      </c>
      <c r="H4734" s="21" t="s">
        <v>18</v>
      </c>
      <c r="K4734" s="33">
        <v>36</v>
      </c>
      <c r="L4734" s="37">
        <v>227</v>
      </c>
      <c r="N4734" s="33">
        <v>11</v>
      </c>
      <c r="O4734" s="37">
        <v>227</v>
      </c>
    </row>
    <row r="4735" spans="3:15" x14ac:dyDescent="0.25">
      <c r="C4735" s="1">
        <v>1</v>
      </c>
      <c r="D4735" s="1">
        <v>1</v>
      </c>
      <c r="E4735" s="1">
        <v>1</v>
      </c>
      <c r="F4735" s="16">
        <v>4726</v>
      </c>
      <c r="G4735" s="17" t="s">
        <v>3182</v>
      </c>
      <c r="H4735" s="18" t="s">
        <v>19</v>
      </c>
      <c r="K4735" s="32">
        <v>23</v>
      </c>
      <c r="L4735" s="36">
        <v>227</v>
      </c>
      <c r="N4735" s="32">
        <v>6</v>
      </c>
      <c r="O4735" s="36">
        <v>227</v>
      </c>
    </row>
    <row r="4736" spans="3:15" x14ac:dyDescent="0.25">
      <c r="C4736" s="1">
        <v>1</v>
      </c>
      <c r="D4736" s="1">
        <v>1</v>
      </c>
      <c r="E4736" s="1">
        <v>1</v>
      </c>
      <c r="F4736" s="19">
        <v>4727</v>
      </c>
      <c r="G4736" s="20" t="s">
        <v>3264</v>
      </c>
      <c r="H4736" s="21" t="s">
        <v>18</v>
      </c>
      <c r="K4736" s="33">
        <v>15</v>
      </c>
      <c r="L4736" s="37">
        <v>227</v>
      </c>
      <c r="N4736" s="33">
        <v>1</v>
      </c>
      <c r="O4736" s="37">
        <v>227</v>
      </c>
    </row>
    <row r="4737" spans="3:15" x14ac:dyDescent="0.25">
      <c r="C4737" s="1">
        <v>1</v>
      </c>
      <c r="D4737" s="1">
        <v>1</v>
      </c>
      <c r="E4737" s="1">
        <v>1</v>
      </c>
      <c r="F4737" s="16">
        <v>4728</v>
      </c>
      <c r="G4737" s="17" t="s">
        <v>3181</v>
      </c>
      <c r="H4737" s="18" t="s">
        <v>18</v>
      </c>
      <c r="K4737" s="32">
        <v>24</v>
      </c>
      <c r="L4737" s="36">
        <v>227</v>
      </c>
      <c r="N4737" s="32">
        <v>3</v>
      </c>
      <c r="O4737" s="36">
        <v>227</v>
      </c>
    </row>
    <row r="4738" spans="3:15" x14ac:dyDescent="0.25">
      <c r="C4738" s="1">
        <v>1</v>
      </c>
      <c r="D4738" s="1">
        <v>1</v>
      </c>
      <c r="E4738" s="1">
        <v>1</v>
      </c>
      <c r="F4738" s="19">
        <v>4729</v>
      </c>
      <c r="G4738" s="20" t="s">
        <v>3264</v>
      </c>
      <c r="H4738" s="21" t="s">
        <v>19</v>
      </c>
      <c r="K4738" s="33">
        <v>27</v>
      </c>
      <c r="L4738" s="37">
        <v>227</v>
      </c>
      <c r="N4738" s="33">
        <v>7</v>
      </c>
      <c r="O4738" s="37">
        <v>227</v>
      </c>
    </row>
    <row r="4739" spans="3:15" x14ac:dyDescent="0.25">
      <c r="C4739" s="1">
        <v>1</v>
      </c>
      <c r="D4739" s="1">
        <v>1</v>
      </c>
      <c r="E4739" s="1">
        <v>1</v>
      </c>
      <c r="F4739" s="16">
        <v>4730</v>
      </c>
      <c r="G4739" s="17" t="s">
        <v>3181</v>
      </c>
      <c r="H4739" s="18" t="s">
        <v>18</v>
      </c>
      <c r="K4739" s="32">
        <v>23</v>
      </c>
      <c r="L4739" s="36">
        <v>227</v>
      </c>
      <c r="N4739" s="32">
        <v>1</v>
      </c>
      <c r="O4739" s="36">
        <v>227</v>
      </c>
    </row>
    <row r="4740" spans="3:15" x14ac:dyDescent="0.25">
      <c r="C4740" s="1">
        <v>1</v>
      </c>
      <c r="D4740" s="1">
        <v>1</v>
      </c>
      <c r="E4740" s="1">
        <v>1</v>
      </c>
      <c r="F4740" s="19">
        <v>4731</v>
      </c>
      <c r="G4740" s="20" t="s">
        <v>3181</v>
      </c>
      <c r="H4740" s="21" t="s">
        <v>18</v>
      </c>
      <c r="K4740" s="33">
        <v>21</v>
      </c>
      <c r="L4740" s="37">
        <v>227</v>
      </c>
      <c r="N4740" s="33">
        <v>3</v>
      </c>
      <c r="O4740" s="37">
        <v>227</v>
      </c>
    </row>
    <row r="4741" spans="3:15" x14ac:dyDescent="0.25">
      <c r="C4741" s="1">
        <v>1</v>
      </c>
      <c r="D4741" s="1">
        <v>1</v>
      </c>
      <c r="E4741" s="1">
        <v>1</v>
      </c>
      <c r="F4741" s="16">
        <v>4732</v>
      </c>
      <c r="G4741" s="17" t="s">
        <v>3182</v>
      </c>
      <c r="H4741" s="18" t="s">
        <v>18</v>
      </c>
      <c r="K4741" s="32">
        <v>33</v>
      </c>
      <c r="L4741" s="36">
        <v>227</v>
      </c>
      <c r="N4741" s="32">
        <v>10</v>
      </c>
      <c r="O4741" s="36">
        <v>227</v>
      </c>
    </row>
    <row r="4742" spans="3:15" x14ac:dyDescent="0.25">
      <c r="C4742" s="1">
        <v>1</v>
      </c>
      <c r="D4742" s="1">
        <v>1</v>
      </c>
      <c r="E4742" s="1">
        <v>1</v>
      </c>
      <c r="F4742" s="19">
        <v>4733</v>
      </c>
      <c r="G4742" s="20" t="s">
        <v>3182</v>
      </c>
      <c r="H4742" s="21" t="s">
        <v>19</v>
      </c>
      <c r="K4742" s="33">
        <v>34</v>
      </c>
      <c r="L4742" s="37">
        <v>227</v>
      </c>
      <c r="N4742" s="33">
        <v>12</v>
      </c>
      <c r="O4742" s="37">
        <v>227</v>
      </c>
    </row>
    <row r="4743" spans="3:15" x14ac:dyDescent="0.25">
      <c r="C4743" s="1">
        <v>1</v>
      </c>
      <c r="D4743" s="1">
        <v>1</v>
      </c>
      <c r="E4743" s="1">
        <v>1</v>
      </c>
      <c r="F4743" s="16">
        <v>4734</v>
      </c>
      <c r="G4743" s="17" t="s">
        <v>3181</v>
      </c>
      <c r="H4743" s="18" t="s">
        <v>19</v>
      </c>
      <c r="K4743" s="32">
        <v>25</v>
      </c>
      <c r="L4743" s="36">
        <v>227</v>
      </c>
      <c r="N4743" s="32">
        <v>6</v>
      </c>
      <c r="O4743" s="36">
        <v>227</v>
      </c>
    </row>
    <row r="4744" spans="3:15" x14ac:dyDescent="0.25">
      <c r="C4744" s="1">
        <v>1</v>
      </c>
      <c r="D4744" s="1">
        <v>1</v>
      </c>
      <c r="E4744" s="1">
        <v>1</v>
      </c>
      <c r="F4744" s="19">
        <v>4735</v>
      </c>
      <c r="G4744" s="20" t="s">
        <v>3264</v>
      </c>
      <c r="H4744" s="21" t="s">
        <v>19</v>
      </c>
      <c r="K4744" s="33">
        <v>14</v>
      </c>
      <c r="L4744" s="37">
        <v>227</v>
      </c>
      <c r="N4744" s="33">
        <v>3</v>
      </c>
      <c r="O4744" s="37">
        <v>227</v>
      </c>
    </row>
    <row r="4745" spans="3:15" x14ac:dyDescent="0.25">
      <c r="C4745" s="1">
        <v>1</v>
      </c>
      <c r="D4745" s="1">
        <v>1</v>
      </c>
      <c r="E4745" s="1">
        <v>1</v>
      </c>
      <c r="F4745" s="16">
        <v>4736</v>
      </c>
      <c r="G4745" s="17" t="s">
        <v>3264</v>
      </c>
      <c r="H4745" s="18" t="s">
        <v>18</v>
      </c>
      <c r="K4745" s="32">
        <v>31</v>
      </c>
      <c r="L4745" s="36">
        <v>227</v>
      </c>
      <c r="N4745" s="32">
        <v>9</v>
      </c>
      <c r="O4745" s="36">
        <v>227</v>
      </c>
    </row>
    <row r="4746" spans="3:15" x14ac:dyDescent="0.25">
      <c r="C4746" s="1">
        <v>1</v>
      </c>
      <c r="D4746" s="1">
        <v>1</v>
      </c>
      <c r="E4746" s="1">
        <v>1</v>
      </c>
      <c r="F4746" s="19">
        <v>4737</v>
      </c>
      <c r="G4746" s="20" t="s">
        <v>3264</v>
      </c>
      <c r="H4746" s="21" t="s">
        <v>18</v>
      </c>
      <c r="K4746" s="33">
        <v>30</v>
      </c>
      <c r="L4746" s="37">
        <v>227</v>
      </c>
      <c r="N4746" s="33">
        <v>8</v>
      </c>
      <c r="O4746" s="37">
        <v>227</v>
      </c>
    </row>
    <row r="4747" spans="3:15" x14ac:dyDescent="0.25">
      <c r="C4747" s="1">
        <v>1</v>
      </c>
      <c r="D4747" s="1">
        <v>1</v>
      </c>
      <c r="E4747" s="1">
        <v>1</v>
      </c>
      <c r="F4747" s="16">
        <v>4738</v>
      </c>
      <c r="G4747" s="17" t="s">
        <v>3264</v>
      </c>
      <c r="H4747" s="18" t="s">
        <v>18</v>
      </c>
      <c r="K4747" s="32">
        <v>27</v>
      </c>
      <c r="L4747" s="36">
        <v>227</v>
      </c>
      <c r="N4747" s="32">
        <v>7</v>
      </c>
      <c r="O4747" s="36">
        <v>227</v>
      </c>
    </row>
    <row r="4748" spans="3:15" x14ac:dyDescent="0.25">
      <c r="C4748" s="1">
        <v>1</v>
      </c>
      <c r="D4748" s="1">
        <v>1</v>
      </c>
      <c r="E4748" s="1">
        <v>1</v>
      </c>
      <c r="F4748" s="19">
        <v>4739</v>
      </c>
      <c r="G4748" s="20" t="s">
        <v>3264</v>
      </c>
      <c r="H4748" s="21" t="s">
        <v>18</v>
      </c>
      <c r="K4748" s="33">
        <v>22</v>
      </c>
      <c r="L4748" s="37">
        <v>227</v>
      </c>
      <c r="N4748" s="33">
        <v>5</v>
      </c>
      <c r="O4748" s="37">
        <v>227</v>
      </c>
    </row>
    <row r="4749" spans="3:15" x14ac:dyDescent="0.25">
      <c r="C4749" s="1">
        <v>1</v>
      </c>
      <c r="D4749" s="1">
        <v>1</v>
      </c>
      <c r="E4749" s="1">
        <v>1</v>
      </c>
      <c r="F4749" s="16">
        <v>4740</v>
      </c>
      <c r="G4749" s="17" t="s">
        <v>3264</v>
      </c>
      <c r="H4749" s="18" t="s">
        <v>18</v>
      </c>
      <c r="K4749" s="32">
        <v>20</v>
      </c>
      <c r="L4749" s="36">
        <v>227</v>
      </c>
      <c r="N4749" s="32">
        <v>3</v>
      </c>
      <c r="O4749" s="36">
        <v>227</v>
      </c>
    </row>
    <row r="4750" spans="3:15" x14ac:dyDescent="0.25">
      <c r="C4750" s="1">
        <v>1</v>
      </c>
      <c r="D4750" s="1">
        <v>1</v>
      </c>
      <c r="E4750" s="1">
        <v>1</v>
      </c>
      <c r="F4750" s="19">
        <v>4741</v>
      </c>
      <c r="G4750" s="20" t="s">
        <v>3181</v>
      </c>
      <c r="H4750" s="21" t="s">
        <v>18</v>
      </c>
      <c r="K4750" s="33">
        <v>13</v>
      </c>
      <c r="L4750" s="37">
        <v>227</v>
      </c>
      <c r="N4750" s="33">
        <v>1</v>
      </c>
      <c r="O4750" s="37">
        <v>227</v>
      </c>
    </row>
    <row r="4751" spans="3:15" x14ac:dyDescent="0.25">
      <c r="C4751" s="1">
        <v>1</v>
      </c>
      <c r="D4751" s="1">
        <v>1</v>
      </c>
      <c r="E4751" s="1">
        <v>1</v>
      </c>
      <c r="F4751" s="16">
        <v>4742</v>
      </c>
      <c r="G4751" s="17" t="s">
        <v>3181</v>
      </c>
      <c r="H4751" s="18" t="s">
        <v>19</v>
      </c>
      <c r="K4751" s="32">
        <v>25</v>
      </c>
      <c r="L4751" s="36">
        <v>227</v>
      </c>
      <c r="N4751" s="32">
        <v>9</v>
      </c>
      <c r="O4751" s="36">
        <v>227</v>
      </c>
    </row>
    <row r="4752" spans="3:15" x14ac:dyDescent="0.25">
      <c r="C4752" s="1">
        <v>1</v>
      </c>
      <c r="D4752" s="1">
        <v>1</v>
      </c>
      <c r="E4752" s="1">
        <v>1</v>
      </c>
      <c r="F4752" s="19">
        <v>4743</v>
      </c>
      <c r="G4752" s="20" t="s">
        <v>3264</v>
      </c>
      <c r="H4752" s="21" t="s">
        <v>18</v>
      </c>
      <c r="K4752" s="33">
        <v>15</v>
      </c>
      <c r="L4752" s="37">
        <v>227</v>
      </c>
      <c r="N4752" s="33">
        <v>2</v>
      </c>
      <c r="O4752" s="37">
        <v>227</v>
      </c>
    </row>
    <row r="4753" spans="3:15" x14ac:dyDescent="0.25">
      <c r="C4753" s="1">
        <v>1</v>
      </c>
      <c r="D4753" s="1">
        <v>1</v>
      </c>
      <c r="E4753" s="1">
        <v>1</v>
      </c>
      <c r="F4753" s="16">
        <v>4744</v>
      </c>
      <c r="G4753" s="17" t="s">
        <v>3181</v>
      </c>
      <c r="H4753" s="18" t="s">
        <v>19</v>
      </c>
      <c r="K4753" s="32">
        <v>34</v>
      </c>
      <c r="L4753" s="36">
        <v>227</v>
      </c>
      <c r="N4753" s="32">
        <v>10</v>
      </c>
      <c r="O4753" s="36">
        <v>227</v>
      </c>
    </row>
    <row r="4754" spans="3:15" x14ac:dyDescent="0.25">
      <c r="C4754" s="1">
        <v>1</v>
      </c>
      <c r="D4754" s="1">
        <v>1</v>
      </c>
      <c r="E4754" s="1">
        <v>1</v>
      </c>
      <c r="F4754" s="19">
        <v>4745</v>
      </c>
      <c r="G4754" s="20" t="s">
        <v>3181</v>
      </c>
      <c r="H4754" s="21" t="s">
        <v>19</v>
      </c>
      <c r="K4754" s="33">
        <v>20</v>
      </c>
      <c r="L4754" s="37">
        <v>227</v>
      </c>
      <c r="N4754" s="33">
        <v>5</v>
      </c>
      <c r="O4754" s="37">
        <v>227</v>
      </c>
    </row>
    <row r="4755" spans="3:15" x14ac:dyDescent="0.25">
      <c r="C4755" s="1">
        <v>1</v>
      </c>
      <c r="D4755" s="1">
        <v>1</v>
      </c>
      <c r="E4755" s="1">
        <v>1</v>
      </c>
      <c r="F4755" s="16">
        <v>4746</v>
      </c>
      <c r="G4755" s="17" t="s">
        <v>3264</v>
      </c>
      <c r="H4755" s="18" t="s">
        <v>18</v>
      </c>
      <c r="K4755" s="32">
        <v>27</v>
      </c>
      <c r="L4755" s="36">
        <v>227</v>
      </c>
      <c r="N4755" s="32">
        <v>9</v>
      </c>
      <c r="O4755" s="36">
        <v>227</v>
      </c>
    </row>
    <row r="4756" spans="3:15" x14ac:dyDescent="0.25">
      <c r="C4756" s="1">
        <v>1</v>
      </c>
      <c r="D4756" s="1">
        <v>1</v>
      </c>
      <c r="E4756" s="1">
        <v>1</v>
      </c>
      <c r="F4756" s="19">
        <v>4747</v>
      </c>
      <c r="G4756" s="20" t="s">
        <v>3181</v>
      </c>
      <c r="H4756" s="21" t="s">
        <v>18</v>
      </c>
      <c r="K4756" s="33">
        <v>21</v>
      </c>
      <c r="L4756" s="37">
        <v>227</v>
      </c>
      <c r="N4756" s="33">
        <v>5</v>
      </c>
      <c r="O4756" s="37">
        <v>227</v>
      </c>
    </row>
    <row r="4757" spans="3:15" x14ac:dyDescent="0.25">
      <c r="C4757" s="1">
        <v>1</v>
      </c>
      <c r="D4757" s="1">
        <v>1</v>
      </c>
      <c r="E4757" s="1">
        <v>1</v>
      </c>
      <c r="F4757" s="16">
        <v>4748</v>
      </c>
      <c r="G4757" s="17" t="s">
        <v>3181</v>
      </c>
      <c r="H4757" s="18" t="s">
        <v>19</v>
      </c>
      <c r="K4757" s="32">
        <v>23</v>
      </c>
      <c r="L4757" s="36">
        <v>227</v>
      </c>
      <c r="N4757" s="32">
        <v>5</v>
      </c>
      <c r="O4757" s="36">
        <v>227</v>
      </c>
    </row>
    <row r="4758" spans="3:15" x14ac:dyDescent="0.25">
      <c r="C4758" s="1">
        <v>1</v>
      </c>
      <c r="D4758" s="1">
        <v>1</v>
      </c>
      <c r="E4758" s="1">
        <v>1</v>
      </c>
      <c r="F4758" s="19">
        <v>4749</v>
      </c>
      <c r="G4758" s="20" t="s">
        <v>3182</v>
      </c>
      <c r="H4758" s="21" t="s">
        <v>19</v>
      </c>
      <c r="K4758" s="33">
        <v>16</v>
      </c>
      <c r="L4758" s="37">
        <v>227</v>
      </c>
      <c r="N4758" s="33">
        <v>4</v>
      </c>
      <c r="O4758" s="37">
        <v>227</v>
      </c>
    </row>
    <row r="4759" spans="3:15" x14ac:dyDescent="0.25">
      <c r="C4759" s="1">
        <v>1</v>
      </c>
      <c r="D4759" s="1">
        <v>1</v>
      </c>
      <c r="E4759" s="1">
        <v>1</v>
      </c>
      <c r="F4759" s="16">
        <v>4750</v>
      </c>
      <c r="G4759" s="17" t="s">
        <v>3264</v>
      </c>
      <c r="H4759" s="18" t="s">
        <v>19</v>
      </c>
      <c r="K4759" s="32">
        <v>11</v>
      </c>
      <c r="L4759" s="36">
        <v>227</v>
      </c>
      <c r="N4759" s="32">
        <v>1</v>
      </c>
      <c r="O4759" s="36">
        <v>227</v>
      </c>
    </row>
    <row r="4760" spans="3:15" x14ac:dyDescent="0.25">
      <c r="C4760" s="1">
        <v>1</v>
      </c>
      <c r="D4760" s="1">
        <v>1</v>
      </c>
      <c r="E4760" s="1">
        <v>1</v>
      </c>
      <c r="F4760" s="19">
        <v>4751</v>
      </c>
      <c r="G4760" s="20" t="s">
        <v>3264</v>
      </c>
      <c r="H4760" s="21" t="s">
        <v>19</v>
      </c>
      <c r="K4760" s="33">
        <v>42</v>
      </c>
      <c r="L4760" s="37">
        <v>228</v>
      </c>
      <c r="N4760" s="33">
        <v>3</v>
      </c>
      <c r="O4760" s="37">
        <v>228</v>
      </c>
    </row>
    <row r="4761" spans="3:15" x14ac:dyDescent="0.25">
      <c r="C4761" s="1">
        <v>1</v>
      </c>
      <c r="D4761" s="1">
        <v>1</v>
      </c>
      <c r="E4761" s="1">
        <v>1</v>
      </c>
      <c r="F4761" s="16">
        <v>4752</v>
      </c>
      <c r="G4761" s="17" t="s">
        <v>3181</v>
      </c>
      <c r="H4761" s="18" t="s">
        <v>18</v>
      </c>
      <c r="K4761" s="32">
        <v>48</v>
      </c>
      <c r="L4761" s="36">
        <v>228</v>
      </c>
      <c r="N4761" s="32">
        <v>15</v>
      </c>
      <c r="O4761" s="36">
        <v>228</v>
      </c>
    </row>
    <row r="4762" spans="3:15" x14ac:dyDescent="0.25">
      <c r="C4762" s="1">
        <v>1</v>
      </c>
      <c r="D4762" s="1">
        <v>1</v>
      </c>
      <c r="E4762" s="1">
        <v>1</v>
      </c>
      <c r="F4762" s="19">
        <v>4753</v>
      </c>
      <c r="G4762" s="20" t="s">
        <v>3181</v>
      </c>
      <c r="H4762" s="21" t="s">
        <v>18</v>
      </c>
      <c r="K4762" s="33">
        <v>33</v>
      </c>
      <c r="L4762" s="37">
        <v>228</v>
      </c>
      <c r="N4762" s="33">
        <v>6</v>
      </c>
      <c r="O4762" s="37">
        <v>228</v>
      </c>
    </row>
    <row r="4763" spans="3:15" x14ac:dyDescent="0.25">
      <c r="C4763" s="1">
        <v>1</v>
      </c>
      <c r="D4763" s="1">
        <v>1</v>
      </c>
      <c r="E4763" s="1">
        <v>1</v>
      </c>
      <c r="F4763" s="16">
        <v>4754</v>
      </c>
      <c r="G4763" s="17" t="s">
        <v>3181</v>
      </c>
      <c r="H4763" s="18" t="s">
        <v>19</v>
      </c>
      <c r="K4763" s="32">
        <v>36</v>
      </c>
      <c r="L4763" s="36">
        <v>228</v>
      </c>
      <c r="N4763" s="32">
        <v>7</v>
      </c>
      <c r="O4763" s="36">
        <v>228</v>
      </c>
    </row>
    <row r="4764" spans="3:15" x14ac:dyDescent="0.25">
      <c r="C4764" s="1">
        <v>1</v>
      </c>
      <c r="D4764" s="1">
        <v>1</v>
      </c>
      <c r="E4764" s="1">
        <v>1</v>
      </c>
      <c r="F4764" s="19">
        <v>4755</v>
      </c>
      <c r="G4764" s="20" t="s">
        <v>3264</v>
      </c>
      <c r="H4764" s="21" t="s">
        <v>19</v>
      </c>
      <c r="K4764" s="33">
        <v>30</v>
      </c>
      <c r="L4764" s="37">
        <v>228</v>
      </c>
      <c r="N4764" s="33">
        <v>3</v>
      </c>
      <c r="O4764" s="37">
        <v>228</v>
      </c>
    </row>
    <row r="4765" spans="3:15" x14ac:dyDescent="0.25">
      <c r="C4765" s="1">
        <v>1</v>
      </c>
      <c r="D4765" s="1">
        <v>1</v>
      </c>
      <c r="E4765" s="1">
        <v>1</v>
      </c>
      <c r="F4765" s="16">
        <v>4756</v>
      </c>
      <c r="G4765" s="17" t="s">
        <v>3264</v>
      </c>
      <c r="H4765" s="18" t="s">
        <v>18</v>
      </c>
      <c r="K4765" s="32">
        <v>26</v>
      </c>
      <c r="L4765" s="36">
        <v>228</v>
      </c>
      <c r="N4765" s="32">
        <v>5</v>
      </c>
      <c r="O4765" s="36">
        <v>228</v>
      </c>
    </row>
    <row r="4766" spans="3:15" x14ac:dyDescent="0.25">
      <c r="C4766" s="1">
        <v>1</v>
      </c>
      <c r="D4766" s="1">
        <v>1</v>
      </c>
      <c r="E4766" s="1">
        <v>1</v>
      </c>
      <c r="F4766" s="19">
        <v>4757</v>
      </c>
      <c r="G4766" s="20" t="s">
        <v>3182</v>
      </c>
      <c r="H4766" s="21" t="s">
        <v>19</v>
      </c>
      <c r="K4766" s="33">
        <v>30</v>
      </c>
      <c r="L4766" s="37">
        <v>228</v>
      </c>
      <c r="N4766" s="33">
        <v>4</v>
      </c>
      <c r="O4766" s="37">
        <v>228</v>
      </c>
    </row>
    <row r="4767" spans="3:15" x14ac:dyDescent="0.25">
      <c r="C4767" s="1">
        <v>1</v>
      </c>
      <c r="D4767" s="1">
        <v>1</v>
      </c>
      <c r="E4767" s="1">
        <v>1</v>
      </c>
      <c r="F4767" s="16">
        <v>4758</v>
      </c>
      <c r="G4767" s="17" t="s">
        <v>3182</v>
      </c>
      <c r="H4767" s="18" t="s">
        <v>18</v>
      </c>
      <c r="K4767" s="32">
        <v>23</v>
      </c>
      <c r="L4767" s="36">
        <v>228</v>
      </c>
      <c r="N4767" s="32">
        <v>6</v>
      </c>
      <c r="O4767" s="36">
        <v>228</v>
      </c>
    </row>
    <row r="4768" spans="3:15" x14ac:dyDescent="0.25">
      <c r="C4768" s="1">
        <v>1</v>
      </c>
      <c r="D4768" s="1">
        <v>1</v>
      </c>
      <c r="E4768" s="1">
        <v>1</v>
      </c>
      <c r="F4768" s="19">
        <v>4759</v>
      </c>
      <c r="G4768" s="20" t="s">
        <v>3181</v>
      </c>
      <c r="H4768" s="21" t="s">
        <v>19</v>
      </c>
      <c r="K4768" s="33">
        <v>35</v>
      </c>
      <c r="L4768" s="37">
        <v>228</v>
      </c>
      <c r="N4768" s="33">
        <v>4</v>
      </c>
      <c r="O4768" s="37">
        <v>228</v>
      </c>
    </row>
    <row r="4769" spans="3:15" x14ac:dyDescent="0.25">
      <c r="C4769" s="1">
        <v>1</v>
      </c>
      <c r="D4769" s="1">
        <v>1</v>
      </c>
      <c r="E4769" s="1">
        <v>1</v>
      </c>
      <c r="F4769" s="16">
        <v>4760</v>
      </c>
      <c r="G4769" s="17" t="s">
        <v>3182</v>
      </c>
      <c r="H4769" s="18" t="s">
        <v>19</v>
      </c>
      <c r="K4769" s="32">
        <v>25</v>
      </c>
      <c r="L4769" s="36">
        <v>228</v>
      </c>
      <c r="N4769" s="32">
        <v>4</v>
      </c>
      <c r="O4769" s="36">
        <v>228</v>
      </c>
    </row>
    <row r="4770" spans="3:15" x14ac:dyDescent="0.25">
      <c r="C4770" s="1">
        <v>1</v>
      </c>
      <c r="D4770" s="1">
        <v>1</v>
      </c>
      <c r="E4770" s="1">
        <v>1</v>
      </c>
      <c r="F4770" s="19">
        <v>4761</v>
      </c>
      <c r="G4770" s="20" t="s">
        <v>3182</v>
      </c>
      <c r="H4770" s="21" t="s">
        <v>19</v>
      </c>
      <c r="K4770" s="33">
        <v>26</v>
      </c>
      <c r="L4770" s="37">
        <v>228</v>
      </c>
      <c r="N4770" s="33">
        <v>5</v>
      </c>
      <c r="O4770" s="37">
        <v>228</v>
      </c>
    </row>
    <row r="4771" spans="3:15" x14ac:dyDescent="0.25">
      <c r="C4771" s="1">
        <v>1</v>
      </c>
      <c r="D4771" s="1">
        <v>1</v>
      </c>
      <c r="E4771" s="1">
        <v>1</v>
      </c>
      <c r="F4771" s="16">
        <v>4762</v>
      </c>
      <c r="G4771" s="17" t="s">
        <v>3182</v>
      </c>
      <c r="H4771" s="18" t="s">
        <v>18</v>
      </c>
      <c r="K4771" s="32">
        <v>28</v>
      </c>
      <c r="L4771" s="36">
        <v>228</v>
      </c>
      <c r="N4771" s="32">
        <v>4</v>
      </c>
      <c r="O4771" s="36">
        <v>228</v>
      </c>
    </row>
    <row r="4772" spans="3:15" x14ac:dyDescent="0.25">
      <c r="C4772" s="1">
        <v>1</v>
      </c>
      <c r="D4772" s="1">
        <v>1</v>
      </c>
      <c r="E4772" s="1">
        <v>1</v>
      </c>
      <c r="F4772" s="19">
        <v>4763</v>
      </c>
      <c r="G4772" s="20" t="s">
        <v>3182</v>
      </c>
      <c r="H4772" s="21" t="s">
        <v>18</v>
      </c>
      <c r="K4772" s="33">
        <v>23</v>
      </c>
      <c r="L4772" s="37">
        <v>228</v>
      </c>
      <c r="N4772" s="33">
        <v>4</v>
      </c>
      <c r="O4772" s="37">
        <v>228</v>
      </c>
    </row>
    <row r="4773" spans="3:15" x14ac:dyDescent="0.25">
      <c r="C4773" s="1">
        <v>1</v>
      </c>
      <c r="D4773" s="1">
        <v>1</v>
      </c>
      <c r="E4773" s="1">
        <v>1</v>
      </c>
      <c r="F4773" s="16">
        <v>4764</v>
      </c>
      <c r="G4773" s="17" t="s">
        <v>3181</v>
      </c>
      <c r="H4773" s="18" t="s">
        <v>19</v>
      </c>
      <c r="K4773" s="32">
        <v>27</v>
      </c>
      <c r="L4773" s="36">
        <v>228</v>
      </c>
      <c r="N4773" s="32">
        <v>6</v>
      </c>
      <c r="O4773" s="36">
        <v>228</v>
      </c>
    </row>
    <row r="4774" spans="3:15" x14ac:dyDescent="0.25">
      <c r="C4774" s="1">
        <v>1</v>
      </c>
      <c r="D4774" s="1">
        <v>1</v>
      </c>
      <c r="E4774" s="1">
        <v>1</v>
      </c>
      <c r="F4774" s="19">
        <v>4765</v>
      </c>
      <c r="G4774" s="20" t="s">
        <v>3264</v>
      </c>
      <c r="H4774" s="21" t="s">
        <v>18</v>
      </c>
      <c r="K4774" s="33">
        <v>12</v>
      </c>
      <c r="L4774" s="37">
        <v>228</v>
      </c>
      <c r="N4774" s="33">
        <v>0</v>
      </c>
      <c r="O4774" s="37">
        <v>228</v>
      </c>
    </row>
    <row r="4775" spans="3:15" x14ac:dyDescent="0.25">
      <c r="C4775" s="1">
        <v>1</v>
      </c>
      <c r="D4775" s="1">
        <v>1</v>
      </c>
      <c r="E4775" s="1">
        <v>1</v>
      </c>
      <c r="F4775" s="16">
        <v>4766</v>
      </c>
      <c r="G4775" s="17" t="s">
        <v>3264</v>
      </c>
      <c r="H4775" s="18" t="s">
        <v>19</v>
      </c>
      <c r="K4775" s="32">
        <v>22</v>
      </c>
      <c r="L4775" s="36">
        <v>228</v>
      </c>
      <c r="N4775" s="32">
        <v>4</v>
      </c>
      <c r="O4775" s="36">
        <v>228</v>
      </c>
    </row>
    <row r="4776" spans="3:15" x14ac:dyDescent="0.25">
      <c r="C4776" s="1">
        <v>1</v>
      </c>
      <c r="D4776" s="1">
        <v>1</v>
      </c>
      <c r="E4776" s="1">
        <v>1</v>
      </c>
      <c r="F4776" s="19">
        <v>4767</v>
      </c>
      <c r="G4776" s="20" t="s">
        <v>3181</v>
      </c>
      <c r="H4776" s="21" t="s">
        <v>19</v>
      </c>
      <c r="K4776" s="33">
        <v>35</v>
      </c>
      <c r="L4776" s="37">
        <v>228</v>
      </c>
      <c r="N4776" s="33">
        <v>12</v>
      </c>
      <c r="O4776" s="37">
        <v>228</v>
      </c>
    </row>
    <row r="4777" spans="3:15" x14ac:dyDescent="0.25">
      <c r="C4777" s="1">
        <v>1</v>
      </c>
      <c r="D4777" s="1">
        <v>1</v>
      </c>
      <c r="E4777" s="1">
        <v>1</v>
      </c>
      <c r="F4777" s="16">
        <v>4768</v>
      </c>
      <c r="G4777" s="17" t="s">
        <v>3182</v>
      </c>
      <c r="H4777" s="18" t="s">
        <v>18</v>
      </c>
      <c r="K4777" s="32">
        <v>26</v>
      </c>
      <c r="L4777" s="36">
        <v>228</v>
      </c>
      <c r="N4777" s="32">
        <v>6</v>
      </c>
      <c r="O4777" s="36">
        <v>228</v>
      </c>
    </row>
    <row r="4778" spans="3:15" x14ac:dyDescent="0.25">
      <c r="C4778" s="1">
        <v>1</v>
      </c>
      <c r="D4778" s="1">
        <v>1</v>
      </c>
      <c r="E4778" s="1">
        <v>1</v>
      </c>
      <c r="F4778" s="19">
        <v>4769</v>
      </c>
      <c r="G4778" s="20" t="s">
        <v>3264</v>
      </c>
      <c r="H4778" s="21" t="s">
        <v>18</v>
      </c>
      <c r="K4778" s="33">
        <v>26</v>
      </c>
      <c r="L4778" s="37">
        <v>228</v>
      </c>
      <c r="N4778" s="33">
        <v>4</v>
      </c>
      <c r="O4778" s="37">
        <v>228</v>
      </c>
    </row>
    <row r="4779" spans="3:15" x14ac:dyDescent="0.25">
      <c r="C4779" s="1">
        <v>1</v>
      </c>
      <c r="D4779" s="1">
        <v>1</v>
      </c>
      <c r="E4779" s="1">
        <v>1</v>
      </c>
      <c r="F4779" s="16">
        <v>4770</v>
      </c>
      <c r="G4779" s="17" t="s">
        <v>3264</v>
      </c>
      <c r="H4779" s="18" t="s">
        <v>19</v>
      </c>
      <c r="K4779" s="32">
        <v>34</v>
      </c>
      <c r="L4779" s="36">
        <v>228</v>
      </c>
      <c r="N4779" s="32">
        <v>14</v>
      </c>
      <c r="O4779" s="36">
        <v>228</v>
      </c>
    </row>
    <row r="4780" spans="3:15" x14ac:dyDescent="0.25">
      <c r="C4780" s="1">
        <v>1</v>
      </c>
      <c r="D4780" s="1">
        <v>1</v>
      </c>
      <c r="E4780" s="1">
        <v>1</v>
      </c>
      <c r="F4780" s="19">
        <v>4771</v>
      </c>
      <c r="G4780" s="20" t="s">
        <v>3264</v>
      </c>
      <c r="H4780" s="21" t="s">
        <v>18</v>
      </c>
      <c r="K4780" s="33">
        <v>24</v>
      </c>
      <c r="L4780" s="37">
        <v>228</v>
      </c>
      <c r="N4780" s="33">
        <v>5</v>
      </c>
      <c r="O4780" s="37">
        <v>228</v>
      </c>
    </row>
    <row r="4781" spans="3:15" x14ac:dyDescent="0.25">
      <c r="C4781" s="1">
        <v>1</v>
      </c>
      <c r="D4781" s="1">
        <v>1</v>
      </c>
      <c r="E4781" s="1">
        <v>1</v>
      </c>
      <c r="F4781" s="16">
        <v>4772</v>
      </c>
      <c r="G4781" s="17" t="s">
        <v>3264</v>
      </c>
      <c r="H4781" s="18" t="s">
        <v>18</v>
      </c>
      <c r="K4781" s="32">
        <v>30</v>
      </c>
      <c r="L4781" s="36">
        <v>228</v>
      </c>
      <c r="N4781" s="32">
        <v>7</v>
      </c>
      <c r="O4781" s="36">
        <v>228</v>
      </c>
    </row>
    <row r="4782" spans="3:15" x14ac:dyDescent="0.25">
      <c r="C4782" s="1">
        <v>1</v>
      </c>
      <c r="D4782" s="1">
        <v>1</v>
      </c>
      <c r="E4782" s="1">
        <v>1</v>
      </c>
      <c r="F4782" s="19">
        <v>4773</v>
      </c>
      <c r="G4782" s="20" t="s">
        <v>3182</v>
      </c>
      <c r="H4782" s="21" t="s">
        <v>19</v>
      </c>
      <c r="K4782" s="33">
        <v>19</v>
      </c>
      <c r="L4782" s="37">
        <v>228</v>
      </c>
      <c r="N4782" s="33">
        <v>4</v>
      </c>
      <c r="O4782" s="37">
        <v>228</v>
      </c>
    </row>
    <row r="4783" spans="3:15" x14ac:dyDescent="0.25">
      <c r="C4783" s="1">
        <v>1</v>
      </c>
      <c r="D4783" s="1">
        <v>1</v>
      </c>
      <c r="E4783" s="1">
        <v>1</v>
      </c>
      <c r="F4783" s="16">
        <v>4774</v>
      </c>
      <c r="G4783" s="17" t="s">
        <v>3264</v>
      </c>
      <c r="H4783" s="18" t="s">
        <v>19</v>
      </c>
      <c r="K4783" s="32">
        <v>20</v>
      </c>
      <c r="L4783" s="36">
        <v>228</v>
      </c>
      <c r="N4783" s="32">
        <v>6</v>
      </c>
      <c r="O4783" s="36">
        <v>228</v>
      </c>
    </row>
    <row r="4784" spans="3:15" x14ac:dyDescent="0.25">
      <c r="C4784" s="1">
        <v>1</v>
      </c>
      <c r="D4784" s="1">
        <v>1</v>
      </c>
      <c r="E4784" s="1">
        <v>1</v>
      </c>
      <c r="F4784" s="19">
        <v>4775</v>
      </c>
      <c r="G4784" s="20" t="s">
        <v>3181</v>
      </c>
      <c r="H4784" s="21" t="s">
        <v>18</v>
      </c>
      <c r="K4784" s="33">
        <v>25</v>
      </c>
      <c r="L4784" s="37">
        <v>228</v>
      </c>
      <c r="N4784" s="33">
        <v>7</v>
      </c>
      <c r="O4784" s="37">
        <v>228</v>
      </c>
    </row>
    <row r="4785" spans="3:15" x14ac:dyDescent="0.25">
      <c r="C4785" s="1">
        <v>1</v>
      </c>
      <c r="D4785" s="1">
        <v>1</v>
      </c>
      <c r="E4785" s="1">
        <v>1</v>
      </c>
      <c r="F4785" s="16">
        <v>4776</v>
      </c>
      <c r="G4785" s="17" t="s">
        <v>3182</v>
      </c>
      <c r="H4785" s="18" t="s">
        <v>19</v>
      </c>
      <c r="K4785" s="32">
        <v>22</v>
      </c>
      <c r="L4785" s="36">
        <v>228</v>
      </c>
      <c r="N4785" s="32">
        <v>9</v>
      </c>
      <c r="O4785" s="36">
        <v>228</v>
      </c>
    </row>
    <row r="4786" spans="3:15" x14ac:dyDescent="0.25">
      <c r="C4786" s="1">
        <v>1</v>
      </c>
      <c r="D4786" s="1">
        <v>1</v>
      </c>
      <c r="E4786" s="1">
        <v>1</v>
      </c>
      <c r="F4786" s="19">
        <v>4777</v>
      </c>
      <c r="G4786" s="20" t="s">
        <v>3181</v>
      </c>
      <c r="H4786" s="21" t="s">
        <v>19</v>
      </c>
      <c r="K4786" s="33">
        <v>25</v>
      </c>
      <c r="L4786" s="37">
        <v>228</v>
      </c>
      <c r="N4786" s="33">
        <v>4</v>
      </c>
      <c r="O4786" s="37">
        <v>228</v>
      </c>
    </row>
    <row r="4787" spans="3:15" x14ac:dyDescent="0.25">
      <c r="C4787" s="1">
        <v>1</v>
      </c>
      <c r="D4787" s="1">
        <v>1</v>
      </c>
      <c r="E4787" s="1">
        <v>1</v>
      </c>
      <c r="F4787" s="16">
        <v>4778</v>
      </c>
      <c r="G4787" s="17" t="s">
        <v>3182</v>
      </c>
      <c r="H4787" s="18" t="s">
        <v>18</v>
      </c>
      <c r="K4787" s="32">
        <v>26</v>
      </c>
      <c r="L4787" s="36">
        <v>228</v>
      </c>
      <c r="N4787" s="32">
        <v>4</v>
      </c>
      <c r="O4787" s="36">
        <v>228</v>
      </c>
    </row>
    <row r="4788" spans="3:15" x14ac:dyDescent="0.25">
      <c r="C4788" s="1">
        <v>1</v>
      </c>
      <c r="D4788" s="1">
        <v>1</v>
      </c>
      <c r="E4788" s="1">
        <v>1</v>
      </c>
      <c r="F4788" s="19">
        <v>4779</v>
      </c>
      <c r="G4788" s="20" t="s">
        <v>3182</v>
      </c>
      <c r="H4788" s="21" t="s">
        <v>19</v>
      </c>
      <c r="K4788" s="33">
        <v>18</v>
      </c>
      <c r="L4788" s="37">
        <v>228</v>
      </c>
      <c r="N4788" s="33">
        <v>5</v>
      </c>
      <c r="O4788" s="37">
        <v>228</v>
      </c>
    </row>
    <row r="4789" spans="3:15" x14ac:dyDescent="0.25">
      <c r="C4789" s="1">
        <v>1</v>
      </c>
      <c r="D4789" s="1">
        <v>1</v>
      </c>
      <c r="E4789" s="1">
        <v>1</v>
      </c>
      <c r="F4789" s="16">
        <v>4780</v>
      </c>
      <c r="G4789" s="17" t="s">
        <v>3264</v>
      </c>
      <c r="H4789" s="18" t="s">
        <v>19</v>
      </c>
      <c r="K4789" s="32">
        <v>20</v>
      </c>
      <c r="L4789" s="36">
        <v>228</v>
      </c>
      <c r="N4789" s="32">
        <v>8</v>
      </c>
      <c r="O4789" s="36">
        <v>228</v>
      </c>
    </row>
    <row r="4790" spans="3:15" x14ac:dyDescent="0.25">
      <c r="C4790" s="1">
        <v>1</v>
      </c>
      <c r="D4790" s="1">
        <v>1</v>
      </c>
      <c r="E4790" s="1">
        <v>1</v>
      </c>
      <c r="F4790" s="19">
        <v>4781</v>
      </c>
      <c r="G4790" s="20" t="s">
        <v>3181</v>
      </c>
      <c r="H4790" s="21" t="s">
        <v>18</v>
      </c>
      <c r="K4790" s="33">
        <v>29</v>
      </c>
      <c r="L4790" s="37">
        <v>228</v>
      </c>
      <c r="N4790" s="33">
        <v>8</v>
      </c>
      <c r="O4790" s="37">
        <v>228</v>
      </c>
    </row>
    <row r="4791" spans="3:15" x14ac:dyDescent="0.25">
      <c r="C4791" s="1">
        <v>1</v>
      </c>
      <c r="D4791" s="1">
        <v>1</v>
      </c>
      <c r="E4791" s="1">
        <v>1</v>
      </c>
      <c r="F4791" s="16">
        <v>4782</v>
      </c>
      <c r="G4791" s="17" t="s">
        <v>3264</v>
      </c>
      <c r="H4791" s="18" t="s">
        <v>19</v>
      </c>
      <c r="K4791" s="32">
        <v>20</v>
      </c>
      <c r="L4791" s="36">
        <v>228</v>
      </c>
      <c r="N4791" s="32">
        <v>3</v>
      </c>
      <c r="O4791" s="36">
        <v>228</v>
      </c>
    </row>
    <row r="4792" spans="3:15" x14ac:dyDescent="0.25">
      <c r="C4792" s="1">
        <v>1</v>
      </c>
      <c r="D4792" s="1">
        <v>1</v>
      </c>
      <c r="E4792" s="1">
        <v>1</v>
      </c>
      <c r="F4792" s="19">
        <v>4783</v>
      </c>
      <c r="G4792" s="20" t="s">
        <v>3264</v>
      </c>
      <c r="H4792" s="21" t="s">
        <v>19</v>
      </c>
      <c r="K4792" s="33">
        <v>14</v>
      </c>
      <c r="L4792" s="37">
        <v>228</v>
      </c>
      <c r="N4792" s="33">
        <v>5</v>
      </c>
      <c r="O4792" s="37">
        <v>228</v>
      </c>
    </row>
    <row r="4793" spans="3:15" x14ac:dyDescent="0.25">
      <c r="C4793" s="1">
        <v>1</v>
      </c>
      <c r="D4793" s="1">
        <v>1</v>
      </c>
      <c r="E4793" s="1">
        <v>1</v>
      </c>
      <c r="F4793" s="16">
        <v>4784</v>
      </c>
      <c r="G4793" s="17" t="s">
        <v>3181</v>
      </c>
      <c r="H4793" s="18" t="s">
        <v>18</v>
      </c>
      <c r="K4793" s="32">
        <v>23</v>
      </c>
      <c r="L4793" s="36">
        <v>228</v>
      </c>
      <c r="N4793" s="32">
        <v>3</v>
      </c>
      <c r="O4793" s="36">
        <v>228</v>
      </c>
    </row>
    <row r="4794" spans="3:15" x14ac:dyDescent="0.25">
      <c r="C4794" s="1">
        <v>1</v>
      </c>
      <c r="D4794" s="1">
        <v>1</v>
      </c>
      <c r="E4794" s="1">
        <v>1</v>
      </c>
      <c r="F4794" s="19">
        <v>4785</v>
      </c>
      <c r="G4794" s="20" t="s">
        <v>3264</v>
      </c>
      <c r="H4794" s="21" t="s">
        <v>19</v>
      </c>
      <c r="K4794" s="33">
        <v>18</v>
      </c>
      <c r="L4794" s="37">
        <v>228</v>
      </c>
      <c r="N4794" s="33">
        <v>4</v>
      </c>
      <c r="O4794" s="37">
        <v>228</v>
      </c>
    </row>
    <row r="4795" spans="3:15" x14ac:dyDescent="0.25">
      <c r="C4795" s="1">
        <v>1</v>
      </c>
      <c r="D4795" s="1">
        <v>1</v>
      </c>
      <c r="E4795" s="1">
        <v>1</v>
      </c>
      <c r="F4795" s="16">
        <v>4786</v>
      </c>
      <c r="G4795" s="17" t="s">
        <v>3181</v>
      </c>
      <c r="H4795" s="18" t="s">
        <v>18</v>
      </c>
      <c r="K4795" s="32">
        <v>23</v>
      </c>
      <c r="L4795" s="36">
        <v>228</v>
      </c>
      <c r="N4795" s="32">
        <v>8</v>
      </c>
      <c r="O4795" s="36">
        <v>228</v>
      </c>
    </row>
    <row r="4796" spans="3:15" x14ac:dyDescent="0.25">
      <c r="C4796" s="1">
        <v>1</v>
      </c>
      <c r="D4796" s="1">
        <v>1</v>
      </c>
      <c r="E4796" s="1">
        <v>1</v>
      </c>
      <c r="F4796" s="19">
        <v>4787</v>
      </c>
      <c r="G4796" s="20" t="s">
        <v>3181</v>
      </c>
      <c r="H4796" s="21" t="s">
        <v>19</v>
      </c>
      <c r="K4796" s="33">
        <v>12</v>
      </c>
      <c r="L4796" s="37">
        <v>228</v>
      </c>
      <c r="N4796" s="33">
        <v>5</v>
      </c>
      <c r="O4796" s="37">
        <v>228</v>
      </c>
    </row>
    <row r="4797" spans="3:15" x14ac:dyDescent="0.25">
      <c r="C4797" s="1">
        <v>1</v>
      </c>
      <c r="D4797" s="1">
        <v>1</v>
      </c>
      <c r="E4797" s="1">
        <v>1</v>
      </c>
      <c r="F4797" s="16">
        <v>4788</v>
      </c>
      <c r="G4797" s="17" t="s">
        <v>3264</v>
      </c>
      <c r="H4797" s="18" t="s">
        <v>19</v>
      </c>
      <c r="K4797" s="32">
        <v>22</v>
      </c>
      <c r="L4797" s="36">
        <v>228</v>
      </c>
      <c r="N4797" s="32">
        <v>6</v>
      </c>
      <c r="O4797" s="36">
        <v>228</v>
      </c>
    </row>
    <row r="4798" spans="3:15" x14ac:dyDescent="0.25">
      <c r="C4798" s="1">
        <v>1</v>
      </c>
      <c r="D4798" s="1">
        <v>1</v>
      </c>
      <c r="E4798" s="1">
        <v>1</v>
      </c>
      <c r="F4798" s="19">
        <v>4789</v>
      </c>
      <c r="G4798" s="20" t="s">
        <v>3181</v>
      </c>
      <c r="H4798" s="21" t="s">
        <v>19</v>
      </c>
      <c r="K4798" s="33">
        <v>13</v>
      </c>
      <c r="L4798" s="37">
        <v>228</v>
      </c>
      <c r="N4798" s="33">
        <v>4</v>
      </c>
      <c r="O4798" s="37">
        <v>228</v>
      </c>
    </row>
    <row r="4799" spans="3:15" x14ac:dyDescent="0.25">
      <c r="C4799" s="1">
        <v>1</v>
      </c>
      <c r="D4799" s="1">
        <v>1</v>
      </c>
      <c r="E4799" s="1">
        <v>1</v>
      </c>
      <c r="F4799" s="16">
        <v>4790</v>
      </c>
      <c r="G4799" s="17" t="s">
        <v>3264</v>
      </c>
      <c r="H4799" s="18" t="s">
        <v>19</v>
      </c>
      <c r="K4799" s="32">
        <v>11</v>
      </c>
      <c r="L4799" s="36">
        <v>228</v>
      </c>
      <c r="N4799" s="32">
        <v>3</v>
      </c>
      <c r="O4799" s="36">
        <v>228</v>
      </c>
    </row>
    <row r="4800" spans="3:15" x14ac:dyDescent="0.25">
      <c r="C4800" s="1">
        <v>1</v>
      </c>
      <c r="D4800" s="1">
        <v>1</v>
      </c>
      <c r="E4800" s="1">
        <v>1</v>
      </c>
      <c r="F4800" s="19">
        <v>4791</v>
      </c>
      <c r="G4800" s="20" t="s">
        <v>3264</v>
      </c>
      <c r="H4800" s="21" t="s">
        <v>18</v>
      </c>
      <c r="K4800" s="33">
        <v>19</v>
      </c>
      <c r="L4800" s="37">
        <v>228</v>
      </c>
      <c r="N4800" s="33">
        <v>6</v>
      </c>
      <c r="O4800" s="37">
        <v>228</v>
      </c>
    </row>
    <row r="4801" spans="3:15" x14ac:dyDescent="0.25">
      <c r="C4801" s="1">
        <v>1</v>
      </c>
      <c r="D4801" s="1">
        <v>1</v>
      </c>
      <c r="E4801" s="1">
        <v>1</v>
      </c>
      <c r="F4801" s="16">
        <v>4792</v>
      </c>
      <c r="G4801" s="17" t="s">
        <v>3181</v>
      </c>
      <c r="H4801" s="18" t="s">
        <v>18</v>
      </c>
      <c r="K4801" s="32">
        <v>37</v>
      </c>
      <c r="L4801" s="36">
        <v>229</v>
      </c>
      <c r="N4801" s="32">
        <v>4</v>
      </c>
      <c r="O4801" s="36">
        <v>229</v>
      </c>
    </row>
    <row r="4802" spans="3:15" x14ac:dyDescent="0.25">
      <c r="C4802" s="1">
        <v>1</v>
      </c>
      <c r="D4802" s="1">
        <v>1</v>
      </c>
      <c r="E4802" s="1">
        <v>1</v>
      </c>
      <c r="F4802" s="19">
        <v>4793</v>
      </c>
      <c r="G4802" s="20" t="s">
        <v>3264</v>
      </c>
      <c r="H4802" s="21" t="s">
        <v>19</v>
      </c>
      <c r="K4802" s="33">
        <v>36</v>
      </c>
      <c r="L4802" s="37">
        <v>229</v>
      </c>
      <c r="N4802" s="33">
        <v>11</v>
      </c>
      <c r="O4802" s="37">
        <v>229</v>
      </c>
    </row>
    <row r="4803" spans="3:15" x14ac:dyDescent="0.25">
      <c r="C4803" s="1">
        <v>1</v>
      </c>
      <c r="D4803" s="1">
        <v>1</v>
      </c>
      <c r="E4803" s="1">
        <v>1</v>
      </c>
      <c r="F4803" s="16">
        <v>4794</v>
      </c>
      <c r="G4803" s="17" t="s">
        <v>3264</v>
      </c>
      <c r="H4803" s="18" t="s">
        <v>19</v>
      </c>
      <c r="K4803" s="32">
        <v>37</v>
      </c>
      <c r="L4803" s="36">
        <v>229</v>
      </c>
      <c r="N4803" s="32">
        <v>12</v>
      </c>
      <c r="O4803" s="36">
        <v>229</v>
      </c>
    </row>
    <row r="4804" spans="3:15" x14ac:dyDescent="0.25">
      <c r="C4804" s="1">
        <v>1</v>
      </c>
      <c r="D4804" s="1">
        <v>1</v>
      </c>
      <c r="E4804" s="1">
        <v>1</v>
      </c>
      <c r="F4804" s="19">
        <v>4795</v>
      </c>
      <c r="G4804" s="20" t="s">
        <v>3264</v>
      </c>
      <c r="H4804" s="21" t="s">
        <v>19</v>
      </c>
      <c r="K4804" s="33">
        <v>39</v>
      </c>
      <c r="L4804" s="37">
        <v>229</v>
      </c>
      <c r="N4804" s="33">
        <v>10</v>
      </c>
      <c r="O4804" s="37">
        <v>229</v>
      </c>
    </row>
    <row r="4805" spans="3:15" x14ac:dyDescent="0.25">
      <c r="C4805" s="1">
        <v>1</v>
      </c>
      <c r="D4805" s="1">
        <v>1</v>
      </c>
      <c r="E4805" s="1">
        <v>1</v>
      </c>
      <c r="F4805" s="16">
        <v>4796</v>
      </c>
      <c r="G4805" s="17" t="s">
        <v>3181</v>
      </c>
      <c r="H4805" s="18" t="s">
        <v>18</v>
      </c>
      <c r="K4805" s="32">
        <v>34</v>
      </c>
      <c r="L4805" s="36">
        <v>229</v>
      </c>
      <c r="N4805" s="32">
        <v>14</v>
      </c>
      <c r="O4805" s="36">
        <v>229</v>
      </c>
    </row>
    <row r="4806" spans="3:15" x14ac:dyDescent="0.25">
      <c r="C4806" s="1">
        <v>1</v>
      </c>
      <c r="D4806" s="1">
        <v>1</v>
      </c>
      <c r="E4806" s="1">
        <v>1</v>
      </c>
      <c r="F4806" s="19">
        <v>4797</v>
      </c>
      <c r="G4806" s="20" t="s">
        <v>3264</v>
      </c>
      <c r="H4806" s="21" t="s">
        <v>18</v>
      </c>
      <c r="K4806" s="33">
        <v>29</v>
      </c>
      <c r="L4806" s="37">
        <v>229</v>
      </c>
      <c r="N4806" s="33">
        <v>5</v>
      </c>
      <c r="O4806" s="37">
        <v>229</v>
      </c>
    </row>
    <row r="4807" spans="3:15" x14ac:dyDescent="0.25">
      <c r="C4807" s="1">
        <v>1</v>
      </c>
      <c r="D4807" s="1">
        <v>1</v>
      </c>
      <c r="E4807" s="1">
        <v>1</v>
      </c>
      <c r="F4807" s="16">
        <v>4798</v>
      </c>
      <c r="G4807" s="17" t="s">
        <v>3182</v>
      </c>
      <c r="H4807" s="18" t="s">
        <v>18</v>
      </c>
      <c r="K4807" s="32">
        <v>26</v>
      </c>
      <c r="L4807" s="36">
        <v>229</v>
      </c>
      <c r="N4807" s="32">
        <v>4</v>
      </c>
      <c r="O4807" s="36">
        <v>229</v>
      </c>
    </row>
    <row r="4808" spans="3:15" x14ac:dyDescent="0.25">
      <c r="C4808" s="1">
        <v>1</v>
      </c>
      <c r="D4808" s="1">
        <v>1</v>
      </c>
      <c r="E4808" s="1">
        <v>1</v>
      </c>
      <c r="F4808" s="19">
        <v>4799</v>
      </c>
      <c r="G4808" s="20" t="s">
        <v>3264</v>
      </c>
      <c r="H4808" s="21" t="s">
        <v>19</v>
      </c>
      <c r="K4808" s="33">
        <v>30</v>
      </c>
      <c r="L4808" s="37">
        <v>229</v>
      </c>
      <c r="N4808" s="33">
        <v>7</v>
      </c>
      <c r="O4808" s="37">
        <v>229</v>
      </c>
    </row>
    <row r="4809" spans="3:15" x14ac:dyDescent="0.25">
      <c r="C4809" s="1">
        <v>1</v>
      </c>
      <c r="D4809" s="1">
        <v>1</v>
      </c>
      <c r="E4809" s="1">
        <v>1</v>
      </c>
      <c r="F4809" s="16">
        <v>4800</v>
      </c>
      <c r="G4809" s="17" t="s">
        <v>3182</v>
      </c>
      <c r="H4809" s="18" t="s">
        <v>19</v>
      </c>
      <c r="K4809" s="32">
        <v>22</v>
      </c>
      <c r="L4809" s="36">
        <v>229</v>
      </c>
      <c r="N4809" s="32">
        <v>5</v>
      </c>
      <c r="O4809" s="36">
        <v>229</v>
      </c>
    </row>
    <row r="4810" spans="3:15" x14ac:dyDescent="0.25">
      <c r="C4810" s="1">
        <v>1</v>
      </c>
      <c r="D4810" s="1">
        <v>1</v>
      </c>
      <c r="E4810" s="1">
        <v>1</v>
      </c>
      <c r="F4810" s="19">
        <v>4801</v>
      </c>
      <c r="G4810" s="20" t="s">
        <v>3264</v>
      </c>
      <c r="H4810" s="21" t="s">
        <v>19</v>
      </c>
      <c r="K4810" s="33">
        <v>25</v>
      </c>
      <c r="L4810" s="37">
        <v>229</v>
      </c>
      <c r="N4810" s="33">
        <v>2</v>
      </c>
      <c r="O4810" s="37">
        <v>229</v>
      </c>
    </row>
    <row r="4811" spans="3:15" x14ac:dyDescent="0.25">
      <c r="C4811" s="1">
        <v>1</v>
      </c>
      <c r="D4811" s="1">
        <v>1</v>
      </c>
      <c r="E4811" s="1">
        <v>1</v>
      </c>
      <c r="F4811" s="16">
        <v>4802</v>
      </c>
      <c r="G4811" s="17" t="s">
        <v>3264</v>
      </c>
      <c r="H4811" s="18" t="s">
        <v>18</v>
      </c>
      <c r="K4811" s="32">
        <v>30</v>
      </c>
      <c r="L4811" s="36">
        <v>229</v>
      </c>
      <c r="N4811" s="32">
        <v>2</v>
      </c>
      <c r="O4811" s="36">
        <v>229</v>
      </c>
    </row>
    <row r="4812" spans="3:15" x14ac:dyDescent="0.25">
      <c r="C4812" s="1">
        <v>1</v>
      </c>
      <c r="D4812" s="1">
        <v>1</v>
      </c>
      <c r="E4812" s="1">
        <v>1</v>
      </c>
      <c r="F4812" s="19">
        <v>4803</v>
      </c>
      <c r="G4812" s="20" t="s">
        <v>3264</v>
      </c>
      <c r="H4812" s="21" t="s">
        <v>19</v>
      </c>
      <c r="K4812" s="33">
        <v>22</v>
      </c>
      <c r="L4812" s="37">
        <v>229</v>
      </c>
      <c r="N4812" s="33">
        <v>6</v>
      </c>
      <c r="O4812" s="37">
        <v>229</v>
      </c>
    </row>
    <row r="4813" spans="3:15" x14ac:dyDescent="0.25">
      <c r="C4813" s="1">
        <v>1</v>
      </c>
      <c r="D4813" s="1">
        <v>1</v>
      </c>
      <c r="E4813" s="1">
        <v>1</v>
      </c>
      <c r="F4813" s="16">
        <v>4804</v>
      </c>
      <c r="G4813" s="17" t="s">
        <v>3264</v>
      </c>
      <c r="H4813" s="18" t="s">
        <v>19</v>
      </c>
      <c r="K4813" s="32">
        <v>26</v>
      </c>
      <c r="L4813" s="36">
        <v>229</v>
      </c>
      <c r="N4813" s="32">
        <v>4</v>
      </c>
      <c r="O4813" s="36">
        <v>229</v>
      </c>
    </row>
    <row r="4814" spans="3:15" x14ac:dyDescent="0.25">
      <c r="C4814" s="1">
        <v>1</v>
      </c>
      <c r="D4814" s="1">
        <v>1</v>
      </c>
      <c r="E4814" s="1">
        <v>1</v>
      </c>
      <c r="F4814" s="19">
        <v>4805</v>
      </c>
      <c r="G4814" s="20" t="s">
        <v>3264</v>
      </c>
      <c r="H4814" s="21" t="s">
        <v>18</v>
      </c>
      <c r="K4814" s="33">
        <v>31</v>
      </c>
      <c r="L4814" s="37">
        <v>229</v>
      </c>
      <c r="N4814" s="33">
        <v>4</v>
      </c>
      <c r="O4814" s="37">
        <v>229</v>
      </c>
    </row>
    <row r="4815" spans="3:15" x14ac:dyDescent="0.25">
      <c r="C4815" s="1">
        <v>1</v>
      </c>
      <c r="D4815" s="1">
        <v>1</v>
      </c>
      <c r="E4815" s="1">
        <v>1</v>
      </c>
      <c r="F4815" s="16">
        <v>4806</v>
      </c>
      <c r="G4815" s="17" t="s">
        <v>3181</v>
      </c>
      <c r="H4815" s="18" t="s">
        <v>18</v>
      </c>
      <c r="K4815" s="32">
        <v>24</v>
      </c>
      <c r="L4815" s="36">
        <v>229</v>
      </c>
      <c r="N4815" s="32">
        <v>8</v>
      </c>
      <c r="O4815" s="36">
        <v>229</v>
      </c>
    </row>
    <row r="4816" spans="3:15" x14ac:dyDescent="0.25">
      <c r="C4816" s="1">
        <v>1</v>
      </c>
      <c r="D4816" s="1">
        <v>1</v>
      </c>
      <c r="E4816" s="1">
        <v>1</v>
      </c>
      <c r="F4816" s="19">
        <v>4807</v>
      </c>
      <c r="G4816" s="20" t="s">
        <v>3264</v>
      </c>
      <c r="H4816" s="21" t="s">
        <v>18</v>
      </c>
      <c r="K4816" s="33">
        <v>20</v>
      </c>
      <c r="L4816" s="37">
        <v>229</v>
      </c>
      <c r="N4816" s="33">
        <v>2</v>
      </c>
      <c r="O4816" s="37">
        <v>229</v>
      </c>
    </row>
    <row r="4817" spans="3:15" x14ac:dyDescent="0.25">
      <c r="C4817" s="1">
        <v>1</v>
      </c>
      <c r="D4817" s="1">
        <v>1</v>
      </c>
      <c r="E4817" s="1">
        <v>1</v>
      </c>
      <c r="F4817" s="16">
        <v>4808</v>
      </c>
      <c r="G4817" s="17" t="s">
        <v>3264</v>
      </c>
      <c r="H4817" s="18" t="s">
        <v>18</v>
      </c>
      <c r="K4817" s="32">
        <v>16</v>
      </c>
      <c r="L4817" s="36">
        <v>229</v>
      </c>
      <c r="N4817" s="32">
        <v>4</v>
      </c>
      <c r="O4817" s="36">
        <v>229</v>
      </c>
    </row>
    <row r="4818" spans="3:15" x14ac:dyDescent="0.25">
      <c r="C4818" s="1">
        <v>1</v>
      </c>
      <c r="D4818" s="1">
        <v>1</v>
      </c>
      <c r="E4818" s="1">
        <v>1</v>
      </c>
      <c r="F4818" s="19">
        <v>4809</v>
      </c>
      <c r="G4818" s="20" t="s">
        <v>3181</v>
      </c>
      <c r="H4818" s="21" t="s">
        <v>18</v>
      </c>
      <c r="K4818" s="33">
        <v>30</v>
      </c>
      <c r="L4818" s="37">
        <v>229</v>
      </c>
      <c r="N4818" s="33">
        <v>8</v>
      </c>
      <c r="O4818" s="37">
        <v>229</v>
      </c>
    </row>
    <row r="4819" spans="3:15" x14ac:dyDescent="0.25">
      <c r="C4819" s="1">
        <v>1</v>
      </c>
      <c r="D4819" s="1">
        <v>1</v>
      </c>
      <c r="E4819" s="1">
        <v>1</v>
      </c>
      <c r="F4819" s="16">
        <v>4810</v>
      </c>
      <c r="G4819" s="17" t="s">
        <v>3264</v>
      </c>
      <c r="H4819" s="18" t="s">
        <v>19</v>
      </c>
      <c r="K4819" s="32">
        <v>16</v>
      </c>
      <c r="L4819" s="36">
        <v>229</v>
      </c>
      <c r="N4819" s="32">
        <v>5</v>
      </c>
      <c r="O4819" s="36">
        <v>229</v>
      </c>
    </row>
    <row r="4820" spans="3:15" x14ac:dyDescent="0.25">
      <c r="C4820" s="1">
        <v>1</v>
      </c>
      <c r="D4820" s="1">
        <v>1</v>
      </c>
      <c r="E4820" s="1">
        <v>1</v>
      </c>
      <c r="F4820" s="19">
        <v>4811</v>
      </c>
      <c r="G4820" s="20" t="s">
        <v>3264</v>
      </c>
      <c r="H4820" s="21" t="s">
        <v>19</v>
      </c>
      <c r="K4820" s="33">
        <v>21</v>
      </c>
      <c r="L4820" s="37">
        <v>229</v>
      </c>
      <c r="N4820" s="33">
        <v>7</v>
      </c>
      <c r="O4820" s="37">
        <v>229</v>
      </c>
    </row>
    <row r="4821" spans="3:15" x14ac:dyDescent="0.25">
      <c r="C4821" s="1">
        <v>1</v>
      </c>
      <c r="D4821" s="1">
        <v>1</v>
      </c>
      <c r="E4821" s="1">
        <v>1</v>
      </c>
      <c r="F4821" s="16">
        <v>4812</v>
      </c>
      <c r="G4821" s="17" t="s">
        <v>3264</v>
      </c>
      <c r="H4821" s="18" t="s">
        <v>19</v>
      </c>
      <c r="K4821" s="32">
        <v>21</v>
      </c>
      <c r="L4821" s="36">
        <v>229</v>
      </c>
      <c r="N4821" s="32">
        <v>6</v>
      </c>
      <c r="O4821" s="36">
        <v>229</v>
      </c>
    </row>
    <row r="4822" spans="3:15" x14ac:dyDescent="0.25">
      <c r="C4822" s="1">
        <v>1</v>
      </c>
      <c r="D4822" s="1">
        <v>1</v>
      </c>
      <c r="E4822" s="1">
        <v>1</v>
      </c>
      <c r="F4822" s="19">
        <v>4813</v>
      </c>
      <c r="G4822" s="20" t="s">
        <v>3264</v>
      </c>
      <c r="H4822" s="21" t="s">
        <v>18</v>
      </c>
      <c r="K4822" s="33">
        <v>22</v>
      </c>
      <c r="L4822" s="37">
        <v>229</v>
      </c>
      <c r="N4822" s="33">
        <v>7</v>
      </c>
      <c r="O4822" s="37">
        <v>229</v>
      </c>
    </row>
    <row r="4823" spans="3:15" x14ac:dyDescent="0.25">
      <c r="C4823" s="1">
        <v>1</v>
      </c>
      <c r="D4823" s="1">
        <v>1</v>
      </c>
      <c r="E4823" s="1">
        <v>1</v>
      </c>
      <c r="F4823" s="16">
        <v>4814</v>
      </c>
      <c r="G4823" s="17" t="s">
        <v>3181</v>
      </c>
      <c r="H4823" s="18" t="s">
        <v>19</v>
      </c>
      <c r="K4823" s="32">
        <v>23</v>
      </c>
      <c r="L4823" s="36">
        <v>229</v>
      </c>
      <c r="N4823" s="32">
        <v>5</v>
      </c>
      <c r="O4823" s="36">
        <v>229</v>
      </c>
    </row>
    <row r="4824" spans="3:15" x14ac:dyDescent="0.25">
      <c r="C4824" s="1">
        <v>1</v>
      </c>
      <c r="D4824" s="1">
        <v>1</v>
      </c>
      <c r="E4824" s="1">
        <v>1</v>
      </c>
      <c r="F4824" s="19">
        <v>4815</v>
      </c>
      <c r="G4824" s="20" t="s">
        <v>3264</v>
      </c>
      <c r="H4824" s="21" t="s">
        <v>19</v>
      </c>
      <c r="K4824" s="33">
        <v>28</v>
      </c>
      <c r="L4824" s="37">
        <v>229</v>
      </c>
      <c r="N4824" s="33">
        <v>5</v>
      </c>
      <c r="O4824" s="37">
        <v>229</v>
      </c>
    </row>
    <row r="4825" spans="3:15" x14ac:dyDescent="0.25">
      <c r="C4825" s="1">
        <v>1</v>
      </c>
      <c r="D4825" s="1">
        <v>1</v>
      </c>
      <c r="E4825" s="1">
        <v>1</v>
      </c>
      <c r="F4825" s="16">
        <v>4816</v>
      </c>
      <c r="G4825" s="17" t="s">
        <v>3182</v>
      </c>
      <c r="H4825" s="18" t="s">
        <v>18</v>
      </c>
      <c r="K4825" s="32">
        <v>16</v>
      </c>
      <c r="L4825" s="36">
        <v>229</v>
      </c>
      <c r="N4825" s="32">
        <v>1</v>
      </c>
      <c r="O4825" s="36">
        <v>229</v>
      </c>
    </row>
    <row r="4826" spans="3:15" x14ac:dyDescent="0.25">
      <c r="C4826" s="1">
        <v>1</v>
      </c>
      <c r="D4826" s="1">
        <v>1</v>
      </c>
      <c r="E4826" s="1">
        <v>1</v>
      </c>
      <c r="F4826" s="19">
        <v>4817</v>
      </c>
      <c r="G4826" s="20" t="s">
        <v>3264</v>
      </c>
      <c r="H4826" s="21" t="s">
        <v>19</v>
      </c>
      <c r="K4826" s="33">
        <v>19</v>
      </c>
      <c r="L4826" s="37">
        <v>229</v>
      </c>
      <c r="N4826" s="33">
        <v>4</v>
      </c>
      <c r="O4826" s="37">
        <v>229</v>
      </c>
    </row>
    <row r="4827" spans="3:15" x14ac:dyDescent="0.25">
      <c r="C4827" s="1">
        <v>1</v>
      </c>
      <c r="D4827" s="1">
        <v>1</v>
      </c>
      <c r="E4827" s="1">
        <v>1</v>
      </c>
      <c r="F4827" s="16">
        <v>4818</v>
      </c>
      <c r="G4827" s="17" t="s">
        <v>3181</v>
      </c>
      <c r="H4827" s="18" t="s">
        <v>18</v>
      </c>
      <c r="K4827" s="32">
        <v>16</v>
      </c>
      <c r="L4827" s="36">
        <v>229</v>
      </c>
      <c r="N4827" s="32">
        <v>3</v>
      </c>
      <c r="O4827" s="36">
        <v>229</v>
      </c>
    </row>
    <row r="4828" spans="3:15" x14ac:dyDescent="0.25">
      <c r="C4828" s="1">
        <v>1</v>
      </c>
      <c r="D4828" s="1">
        <v>1</v>
      </c>
      <c r="E4828" s="1">
        <v>1</v>
      </c>
      <c r="F4828" s="19">
        <v>4819</v>
      </c>
      <c r="G4828" s="20" t="s">
        <v>3264</v>
      </c>
      <c r="H4828" s="21" t="s">
        <v>19</v>
      </c>
      <c r="K4828" s="33">
        <v>24</v>
      </c>
      <c r="L4828" s="37">
        <v>229</v>
      </c>
      <c r="N4828" s="33">
        <v>5</v>
      </c>
      <c r="O4828" s="37">
        <v>229</v>
      </c>
    </row>
    <row r="4829" spans="3:15" x14ac:dyDescent="0.25">
      <c r="C4829" s="1">
        <v>1</v>
      </c>
      <c r="D4829" s="1">
        <v>1</v>
      </c>
      <c r="E4829" s="1">
        <v>1</v>
      </c>
      <c r="F4829" s="16">
        <v>4820</v>
      </c>
      <c r="G4829" s="17" t="s">
        <v>3181</v>
      </c>
      <c r="H4829" s="18" t="s">
        <v>19</v>
      </c>
      <c r="K4829" s="32">
        <v>20</v>
      </c>
      <c r="L4829" s="36">
        <v>229</v>
      </c>
      <c r="N4829" s="32">
        <v>6</v>
      </c>
      <c r="O4829" s="36">
        <v>229</v>
      </c>
    </row>
    <row r="4830" spans="3:15" x14ac:dyDescent="0.25">
      <c r="C4830" s="1">
        <v>1</v>
      </c>
      <c r="D4830" s="1">
        <v>1</v>
      </c>
      <c r="E4830" s="1">
        <v>1</v>
      </c>
      <c r="F4830" s="19">
        <v>4821</v>
      </c>
      <c r="G4830" s="20" t="s">
        <v>3264</v>
      </c>
      <c r="H4830" s="21" t="s">
        <v>19</v>
      </c>
      <c r="K4830" s="33">
        <v>14</v>
      </c>
      <c r="L4830" s="37">
        <v>229</v>
      </c>
      <c r="N4830" s="33">
        <v>5</v>
      </c>
      <c r="O4830" s="37">
        <v>229</v>
      </c>
    </row>
    <row r="4831" spans="3:15" x14ac:dyDescent="0.25">
      <c r="C4831" s="1">
        <v>1</v>
      </c>
      <c r="D4831" s="1">
        <v>1</v>
      </c>
      <c r="E4831" s="1">
        <v>1</v>
      </c>
      <c r="F4831" s="16">
        <v>4822</v>
      </c>
      <c r="G4831" s="17" t="s">
        <v>3182</v>
      </c>
      <c r="H4831" s="18" t="s">
        <v>19</v>
      </c>
      <c r="K4831" s="32">
        <v>27</v>
      </c>
      <c r="L4831" s="36">
        <v>229</v>
      </c>
      <c r="N4831" s="32">
        <v>4</v>
      </c>
      <c r="O4831" s="36">
        <v>229</v>
      </c>
    </row>
    <row r="4832" spans="3:15" x14ac:dyDescent="0.25">
      <c r="C4832" s="1">
        <v>1</v>
      </c>
      <c r="D4832" s="1">
        <v>1</v>
      </c>
      <c r="E4832" s="1">
        <v>1</v>
      </c>
      <c r="F4832" s="19">
        <v>4823</v>
      </c>
      <c r="G4832" s="20" t="s">
        <v>3182</v>
      </c>
      <c r="H4832" s="21" t="s">
        <v>18</v>
      </c>
      <c r="K4832" s="33">
        <v>27</v>
      </c>
      <c r="L4832" s="37">
        <v>229</v>
      </c>
      <c r="N4832" s="33">
        <v>12</v>
      </c>
      <c r="O4832" s="37">
        <v>229</v>
      </c>
    </row>
    <row r="4833" spans="3:15" x14ac:dyDescent="0.25">
      <c r="C4833" s="1">
        <v>1</v>
      </c>
      <c r="D4833" s="1">
        <v>1</v>
      </c>
      <c r="E4833" s="1">
        <v>1</v>
      </c>
      <c r="F4833" s="16">
        <v>4824</v>
      </c>
      <c r="G4833" s="17" t="s">
        <v>3182</v>
      </c>
      <c r="H4833" s="18" t="s">
        <v>18</v>
      </c>
      <c r="K4833" s="32">
        <v>14</v>
      </c>
      <c r="L4833" s="36">
        <v>229</v>
      </c>
      <c r="N4833" s="32">
        <v>4</v>
      </c>
      <c r="O4833" s="36">
        <v>229</v>
      </c>
    </row>
    <row r="4834" spans="3:15" x14ac:dyDescent="0.25">
      <c r="C4834" s="1">
        <v>1</v>
      </c>
      <c r="D4834" s="1">
        <v>1</v>
      </c>
      <c r="E4834" s="1">
        <v>1</v>
      </c>
      <c r="F4834" s="19">
        <v>4825</v>
      </c>
      <c r="G4834" s="20" t="s">
        <v>3182</v>
      </c>
      <c r="H4834" s="21" t="s">
        <v>19</v>
      </c>
      <c r="K4834" s="33">
        <v>7</v>
      </c>
      <c r="L4834" s="37">
        <v>229</v>
      </c>
      <c r="N4834" s="33">
        <v>2</v>
      </c>
      <c r="O4834" s="37">
        <v>229</v>
      </c>
    </row>
    <row r="4835" spans="3:15" x14ac:dyDescent="0.25">
      <c r="C4835" s="1">
        <v>1</v>
      </c>
      <c r="D4835" s="1">
        <v>1</v>
      </c>
      <c r="E4835" s="1">
        <v>1</v>
      </c>
      <c r="F4835" s="16">
        <v>4826</v>
      </c>
      <c r="G4835" s="17" t="s">
        <v>3182</v>
      </c>
      <c r="H4835" s="18" t="s">
        <v>18</v>
      </c>
      <c r="K4835" s="32">
        <v>8</v>
      </c>
      <c r="L4835" s="36">
        <v>229</v>
      </c>
      <c r="N4835" s="32">
        <v>1</v>
      </c>
      <c r="O4835" s="36">
        <v>229</v>
      </c>
    </row>
    <row r="4836" spans="3:15" x14ac:dyDescent="0.25">
      <c r="C4836" s="1">
        <v>1</v>
      </c>
      <c r="D4836" s="1">
        <v>1</v>
      </c>
      <c r="E4836" s="1">
        <v>1</v>
      </c>
      <c r="F4836" s="19">
        <v>4827</v>
      </c>
      <c r="G4836" s="20" t="s">
        <v>3181</v>
      </c>
      <c r="H4836" s="21" t="s">
        <v>18</v>
      </c>
      <c r="K4836" s="33">
        <v>38</v>
      </c>
      <c r="L4836" s="37">
        <v>230</v>
      </c>
      <c r="N4836" s="33">
        <v>6</v>
      </c>
      <c r="O4836" s="37">
        <v>230</v>
      </c>
    </row>
    <row r="4837" spans="3:15" x14ac:dyDescent="0.25">
      <c r="C4837" s="1">
        <v>1</v>
      </c>
      <c r="D4837" s="1">
        <v>1</v>
      </c>
      <c r="E4837" s="1">
        <v>1</v>
      </c>
      <c r="F4837" s="16">
        <v>4828</v>
      </c>
      <c r="G4837" s="17" t="s">
        <v>3264</v>
      </c>
      <c r="H4837" s="18" t="s">
        <v>19</v>
      </c>
      <c r="K4837" s="32">
        <v>31</v>
      </c>
      <c r="L4837" s="36">
        <v>230</v>
      </c>
      <c r="N4837" s="32">
        <v>7</v>
      </c>
      <c r="O4837" s="36">
        <v>230</v>
      </c>
    </row>
    <row r="4838" spans="3:15" x14ac:dyDescent="0.25">
      <c r="C4838" s="1">
        <v>1</v>
      </c>
      <c r="D4838" s="1">
        <v>1</v>
      </c>
      <c r="E4838" s="1">
        <v>1</v>
      </c>
      <c r="F4838" s="19">
        <v>4829</v>
      </c>
      <c r="G4838" s="20" t="s">
        <v>3264</v>
      </c>
      <c r="H4838" s="21" t="s">
        <v>19</v>
      </c>
      <c r="K4838" s="33">
        <v>30</v>
      </c>
      <c r="L4838" s="37">
        <v>230</v>
      </c>
      <c r="N4838" s="33">
        <v>9</v>
      </c>
      <c r="O4838" s="37">
        <v>230</v>
      </c>
    </row>
    <row r="4839" spans="3:15" x14ac:dyDescent="0.25">
      <c r="C4839" s="1">
        <v>1</v>
      </c>
      <c r="D4839" s="1">
        <v>1</v>
      </c>
      <c r="E4839" s="1">
        <v>1</v>
      </c>
      <c r="F4839" s="16">
        <v>4830</v>
      </c>
      <c r="G4839" s="17" t="s">
        <v>3182</v>
      </c>
      <c r="H4839" s="18" t="s">
        <v>19</v>
      </c>
      <c r="K4839" s="32">
        <v>39</v>
      </c>
      <c r="L4839" s="36">
        <v>230</v>
      </c>
      <c r="N4839" s="32">
        <v>5</v>
      </c>
      <c r="O4839" s="36">
        <v>230</v>
      </c>
    </row>
    <row r="4840" spans="3:15" x14ac:dyDescent="0.25">
      <c r="C4840" s="1">
        <v>1</v>
      </c>
      <c r="D4840" s="1">
        <v>1</v>
      </c>
      <c r="E4840" s="1">
        <v>1</v>
      </c>
      <c r="F4840" s="19">
        <v>4831</v>
      </c>
      <c r="G4840" s="20" t="s">
        <v>3181</v>
      </c>
      <c r="H4840" s="21" t="s">
        <v>19</v>
      </c>
      <c r="K4840" s="33">
        <v>48</v>
      </c>
      <c r="L4840" s="37">
        <v>230</v>
      </c>
      <c r="N4840" s="33">
        <v>10</v>
      </c>
      <c r="O4840" s="37">
        <v>230</v>
      </c>
    </row>
    <row r="4841" spans="3:15" x14ac:dyDescent="0.25">
      <c r="C4841" s="1">
        <v>1</v>
      </c>
      <c r="D4841" s="1">
        <v>1</v>
      </c>
      <c r="E4841" s="1">
        <v>1</v>
      </c>
      <c r="F4841" s="16">
        <v>4832</v>
      </c>
      <c r="G4841" s="17" t="s">
        <v>3264</v>
      </c>
      <c r="H4841" s="18" t="s">
        <v>19</v>
      </c>
      <c r="K4841" s="32">
        <v>30</v>
      </c>
      <c r="L4841" s="36">
        <v>230</v>
      </c>
      <c r="N4841" s="32">
        <v>2</v>
      </c>
      <c r="O4841" s="36">
        <v>230</v>
      </c>
    </row>
    <row r="4842" spans="3:15" x14ac:dyDescent="0.25">
      <c r="C4842" s="1">
        <v>1</v>
      </c>
      <c r="D4842" s="1">
        <v>1</v>
      </c>
      <c r="E4842" s="1">
        <v>1</v>
      </c>
      <c r="F4842" s="19">
        <v>4833</v>
      </c>
      <c r="G4842" s="20" t="s">
        <v>3264</v>
      </c>
      <c r="H4842" s="21" t="s">
        <v>19</v>
      </c>
      <c r="K4842" s="33">
        <v>27</v>
      </c>
      <c r="L4842" s="37">
        <v>230</v>
      </c>
      <c r="N4842" s="33">
        <v>7</v>
      </c>
      <c r="O4842" s="37">
        <v>230</v>
      </c>
    </row>
    <row r="4843" spans="3:15" x14ac:dyDescent="0.25">
      <c r="C4843" s="1">
        <v>1</v>
      </c>
      <c r="D4843" s="1">
        <v>1</v>
      </c>
      <c r="E4843" s="1">
        <v>1</v>
      </c>
      <c r="F4843" s="16">
        <v>4834</v>
      </c>
      <c r="G4843" s="17" t="s">
        <v>3181</v>
      </c>
      <c r="H4843" s="18" t="s">
        <v>18</v>
      </c>
      <c r="K4843" s="32">
        <v>39</v>
      </c>
      <c r="L4843" s="36">
        <v>230</v>
      </c>
      <c r="N4843" s="32">
        <v>9</v>
      </c>
      <c r="O4843" s="36">
        <v>230</v>
      </c>
    </row>
    <row r="4844" spans="3:15" x14ac:dyDescent="0.25">
      <c r="C4844" s="1">
        <v>1</v>
      </c>
      <c r="D4844" s="1">
        <v>1</v>
      </c>
      <c r="E4844" s="1">
        <v>1</v>
      </c>
      <c r="F4844" s="19">
        <v>4835</v>
      </c>
      <c r="G4844" s="20" t="s">
        <v>3264</v>
      </c>
      <c r="H4844" s="21" t="s">
        <v>18</v>
      </c>
      <c r="K4844" s="33">
        <v>27</v>
      </c>
      <c r="L4844" s="37">
        <v>230</v>
      </c>
      <c r="N4844" s="33">
        <v>2</v>
      </c>
      <c r="O4844" s="37">
        <v>230</v>
      </c>
    </row>
    <row r="4845" spans="3:15" x14ac:dyDescent="0.25">
      <c r="C4845" s="1">
        <v>1</v>
      </c>
      <c r="D4845" s="1">
        <v>1</v>
      </c>
      <c r="E4845" s="1">
        <v>1</v>
      </c>
      <c r="F4845" s="16">
        <v>4836</v>
      </c>
      <c r="G4845" s="17" t="s">
        <v>3181</v>
      </c>
      <c r="H4845" s="18" t="s">
        <v>19</v>
      </c>
      <c r="K4845" s="32">
        <v>28</v>
      </c>
      <c r="L4845" s="36">
        <v>230</v>
      </c>
      <c r="N4845" s="32">
        <v>6</v>
      </c>
      <c r="O4845" s="36">
        <v>230</v>
      </c>
    </row>
    <row r="4846" spans="3:15" x14ac:dyDescent="0.25">
      <c r="C4846" s="1">
        <v>1</v>
      </c>
      <c r="D4846" s="1">
        <v>1</v>
      </c>
      <c r="E4846" s="1">
        <v>1</v>
      </c>
      <c r="F4846" s="19">
        <v>4837</v>
      </c>
      <c r="G4846" s="20" t="s">
        <v>3181</v>
      </c>
      <c r="H4846" s="21" t="s">
        <v>19</v>
      </c>
      <c r="K4846" s="33">
        <v>19</v>
      </c>
      <c r="L4846" s="37">
        <v>230</v>
      </c>
      <c r="N4846" s="33">
        <v>3</v>
      </c>
      <c r="O4846" s="37">
        <v>230</v>
      </c>
    </row>
    <row r="4847" spans="3:15" x14ac:dyDescent="0.25">
      <c r="C4847" s="1">
        <v>1</v>
      </c>
      <c r="D4847" s="1">
        <v>1</v>
      </c>
      <c r="E4847" s="1">
        <v>1</v>
      </c>
      <c r="F4847" s="16">
        <v>4838</v>
      </c>
      <c r="G4847" s="17" t="s">
        <v>3181</v>
      </c>
      <c r="H4847" s="18" t="s">
        <v>18</v>
      </c>
      <c r="K4847" s="32">
        <v>34</v>
      </c>
      <c r="L4847" s="36">
        <v>230</v>
      </c>
      <c r="N4847" s="32">
        <v>10</v>
      </c>
      <c r="O4847" s="36">
        <v>230</v>
      </c>
    </row>
    <row r="4848" spans="3:15" x14ac:dyDescent="0.25">
      <c r="C4848" s="1">
        <v>1</v>
      </c>
      <c r="D4848" s="1">
        <v>1</v>
      </c>
      <c r="E4848" s="1">
        <v>1</v>
      </c>
      <c r="F4848" s="19">
        <v>4839</v>
      </c>
      <c r="G4848" s="20" t="s">
        <v>3182</v>
      </c>
      <c r="H4848" s="21" t="s">
        <v>18</v>
      </c>
      <c r="K4848" s="33">
        <v>35</v>
      </c>
      <c r="L4848" s="37">
        <v>230</v>
      </c>
      <c r="N4848" s="33">
        <v>9</v>
      </c>
      <c r="O4848" s="37">
        <v>230</v>
      </c>
    </row>
    <row r="4849" spans="3:15" x14ac:dyDescent="0.25">
      <c r="C4849" s="1">
        <v>1</v>
      </c>
      <c r="D4849" s="1">
        <v>1</v>
      </c>
      <c r="E4849" s="1">
        <v>1</v>
      </c>
      <c r="F4849" s="16">
        <v>4840</v>
      </c>
      <c r="G4849" s="17" t="s">
        <v>3182</v>
      </c>
      <c r="H4849" s="18" t="s">
        <v>19</v>
      </c>
      <c r="K4849" s="32">
        <v>27</v>
      </c>
      <c r="L4849" s="36">
        <v>230</v>
      </c>
      <c r="N4849" s="32">
        <v>3</v>
      </c>
      <c r="O4849" s="36">
        <v>230</v>
      </c>
    </row>
    <row r="4850" spans="3:15" x14ac:dyDescent="0.25">
      <c r="C4850" s="1">
        <v>1</v>
      </c>
      <c r="D4850" s="1">
        <v>1</v>
      </c>
      <c r="E4850" s="1">
        <v>1</v>
      </c>
      <c r="F4850" s="19">
        <v>4841</v>
      </c>
      <c r="G4850" s="20" t="s">
        <v>3264</v>
      </c>
      <c r="H4850" s="21" t="s">
        <v>19</v>
      </c>
      <c r="K4850" s="33">
        <v>20</v>
      </c>
      <c r="L4850" s="37">
        <v>230</v>
      </c>
      <c r="N4850" s="33">
        <v>5</v>
      </c>
      <c r="O4850" s="37">
        <v>230</v>
      </c>
    </row>
    <row r="4851" spans="3:15" x14ac:dyDescent="0.25">
      <c r="C4851" s="1">
        <v>1</v>
      </c>
      <c r="D4851" s="1">
        <v>1</v>
      </c>
      <c r="E4851" s="1">
        <v>1</v>
      </c>
      <c r="F4851" s="16">
        <v>4842</v>
      </c>
      <c r="G4851" s="17" t="s">
        <v>3264</v>
      </c>
      <c r="H4851" s="18" t="s">
        <v>19</v>
      </c>
      <c r="K4851" s="32">
        <v>27</v>
      </c>
      <c r="L4851" s="36">
        <v>230</v>
      </c>
      <c r="N4851" s="32">
        <v>4</v>
      </c>
      <c r="O4851" s="36">
        <v>230</v>
      </c>
    </row>
    <row r="4852" spans="3:15" x14ac:dyDescent="0.25">
      <c r="C4852" s="1">
        <v>1</v>
      </c>
      <c r="D4852" s="1">
        <v>1</v>
      </c>
      <c r="E4852" s="1">
        <v>1</v>
      </c>
      <c r="F4852" s="19">
        <v>4843</v>
      </c>
      <c r="G4852" s="20" t="s">
        <v>3182</v>
      </c>
      <c r="H4852" s="21" t="s">
        <v>18</v>
      </c>
      <c r="K4852" s="33">
        <v>33</v>
      </c>
      <c r="L4852" s="37">
        <v>230</v>
      </c>
      <c r="N4852" s="33">
        <v>11</v>
      </c>
      <c r="O4852" s="37">
        <v>230</v>
      </c>
    </row>
    <row r="4853" spans="3:15" x14ac:dyDescent="0.25">
      <c r="C4853" s="1">
        <v>1</v>
      </c>
      <c r="D4853" s="1">
        <v>1</v>
      </c>
      <c r="E4853" s="1">
        <v>1</v>
      </c>
      <c r="F4853" s="16">
        <v>4844</v>
      </c>
      <c r="G4853" s="17" t="s">
        <v>3181</v>
      </c>
      <c r="H4853" s="18" t="s">
        <v>19</v>
      </c>
      <c r="K4853" s="32">
        <v>27</v>
      </c>
      <c r="L4853" s="36">
        <v>230</v>
      </c>
      <c r="N4853" s="32">
        <v>8</v>
      </c>
      <c r="O4853" s="36">
        <v>230</v>
      </c>
    </row>
    <row r="4854" spans="3:15" x14ac:dyDescent="0.25">
      <c r="C4854" s="1">
        <v>1</v>
      </c>
      <c r="D4854" s="1">
        <v>1</v>
      </c>
      <c r="E4854" s="1">
        <v>1</v>
      </c>
      <c r="F4854" s="19">
        <v>4845</v>
      </c>
      <c r="G4854" s="20" t="s">
        <v>3264</v>
      </c>
      <c r="H4854" s="21" t="s">
        <v>19</v>
      </c>
      <c r="K4854" s="33">
        <v>20</v>
      </c>
      <c r="L4854" s="37">
        <v>230</v>
      </c>
      <c r="N4854" s="33">
        <v>3</v>
      </c>
      <c r="O4854" s="37">
        <v>230</v>
      </c>
    </row>
    <row r="4855" spans="3:15" x14ac:dyDescent="0.25">
      <c r="C4855" s="1">
        <v>1</v>
      </c>
      <c r="D4855" s="1">
        <v>1</v>
      </c>
      <c r="E4855" s="1">
        <v>1</v>
      </c>
      <c r="F4855" s="16">
        <v>4846</v>
      </c>
      <c r="G4855" s="17" t="s">
        <v>3181</v>
      </c>
      <c r="H4855" s="18" t="s">
        <v>19</v>
      </c>
      <c r="K4855" s="32">
        <v>28</v>
      </c>
      <c r="L4855" s="36">
        <v>230</v>
      </c>
      <c r="N4855" s="32">
        <v>4</v>
      </c>
      <c r="O4855" s="36">
        <v>230</v>
      </c>
    </row>
    <row r="4856" spans="3:15" x14ac:dyDescent="0.25">
      <c r="C4856" s="1">
        <v>1</v>
      </c>
      <c r="D4856" s="1">
        <v>1</v>
      </c>
      <c r="E4856" s="1">
        <v>1</v>
      </c>
      <c r="F4856" s="19">
        <v>4847</v>
      </c>
      <c r="G4856" s="20" t="s">
        <v>3264</v>
      </c>
      <c r="H4856" s="21" t="s">
        <v>18</v>
      </c>
      <c r="K4856" s="33">
        <v>19</v>
      </c>
      <c r="L4856" s="37">
        <v>230</v>
      </c>
      <c r="N4856" s="33">
        <v>6</v>
      </c>
      <c r="O4856" s="37">
        <v>230</v>
      </c>
    </row>
    <row r="4857" spans="3:15" x14ac:dyDescent="0.25">
      <c r="C4857" s="1">
        <v>1</v>
      </c>
      <c r="D4857" s="1">
        <v>1</v>
      </c>
      <c r="E4857" s="1">
        <v>1</v>
      </c>
      <c r="F4857" s="16">
        <v>4848</v>
      </c>
      <c r="G4857" s="17" t="s">
        <v>3182</v>
      </c>
      <c r="H4857" s="18" t="s">
        <v>18</v>
      </c>
      <c r="K4857" s="32">
        <v>12</v>
      </c>
      <c r="L4857" s="36">
        <v>230</v>
      </c>
      <c r="N4857" s="32">
        <v>5</v>
      </c>
      <c r="O4857" s="36">
        <v>230</v>
      </c>
    </row>
    <row r="4858" spans="3:15" x14ac:dyDescent="0.25">
      <c r="C4858" s="1">
        <v>1</v>
      </c>
      <c r="D4858" s="1">
        <v>1</v>
      </c>
      <c r="E4858" s="1">
        <v>1</v>
      </c>
      <c r="F4858" s="19">
        <v>4849</v>
      </c>
      <c r="G4858" s="20" t="s">
        <v>3182</v>
      </c>
      <c r="H4858" s="21" t="s">
        <v>18</v>
      </c>
      <c r="K4858" s="33">
        <v>26</v>
      </c>
      <c r="L4858" s="37">
        <v>230</v>
      </c>
      <c r="N4858" s="33">
        <v>6</v>
      </c>
      <c r="O4858" s="37">
        <v>230</v>
      </c>
    </row>
    <row r="4859" spans="3:15" x14ac:dyDescent="0.25">
      <c r="C4859" s="1">
        <v>1</v>
      </c>
      <c r="D4859" s="1">
        <v>1</v>
      </c>
      <c r="E4859" s="1">
        <v>1</v>
      </c>
      <c r="F4859" s="16">
        <v>4850</v>
      </c>
      <c r="G4859" s="17" t="s">
        <v>3181</v>
      </c>
      <c r="H4859" s="18" t="s">
        <v>18</v>
      </c>
      <c r="K4859" s="32">
        <v>19</v>
      </c>
      <c r="L4859" s="36">
        <v>230</v>
      </c>
      <c r="N4859" s="32">
        <v>4</v>
      </c>
      <c r="O4859" s="36">
        <v>230</v>
      </c>
    </row>
    <row r="4860" spans="3:15" x14ac:dyDescent="0.25">
      <c r="C4860" s="1">
        <v>1</v>
      </c>
      <c r="D4860" s="1">
        <v>1</v>
      </c>
      <c r="E4860" s="1">
        <v>1</v>
      </c>
      <c r="F4860" s="19">
        <v>4851</v>
      </c>
      <c r="G4860" s="20" t="s">
        <v>3264</v>
      </c>
      <c r="H4860" s="21" t="s">
        <v>18</v>
      </c>
      <c r="K4860" s="33">
        <v>19</v>
      </c>
      <c r="L4860" s="37">
        <v>230</v>
      </c>
      <c r="N4860" s="33">
        <v>6</v>
      </c>
      <c r="O4860" s="37">
        <v>230</v>
      </c>
    </row>
    <row r="4861" spans="3:15" x14ac:dyDescent="0.25">
      <c r="C4861" s="1">
        <v>1</v>
      </c>
      <c r="D4861" s="1">
        <v>1</v>
      </c>
      <c r="E4861" s="1">
        <v>1</v>
      </c>
      <c r="F4861" s="16">
        <v>4852</v>
      </c>
      <c r="G4861" s="17" t="s">
        <v>3264</v>
      </c>
      <c r="H4861" s="18" t="s">
        <v>19</v>
      </c>
      <c r="K4861" s="32">
        <v>15</v>
      </c>
      <c r="L4861" s="36">
        <v>230</v>
      </c>
      <c r="N4861" s="32">
        <v>2</v>
      </c>
      <c r="O4861" s="36">
        <v>230</v>
      </c>
    </row>
    <row r="4862" spans="3:15" x14ac:dyDescent="0.25">
      <c r="C4862" s="1">
        <v>1</v>
      </c>
      <c r="D4862" s="1">
        <v>1</v>
      </c>
      <c r="E4862" s="1">
        <v>1</v>
      </c>
      <c r="F4862" s="19">
        <v>4853</v>
      </c>
      <c r="G4862" s="20" t="s">
        <v>3264</v>
      </c>
      <c r="H4862" s="21" t="s">
        <v>19</v>
      </c>
      <c r="K4862" s="33">
        <v>19</v>
      </c>
      <c r="L4862" s="37">
        <v>230</v>
      </c>
      <c r="N4862" s="33">
        <v>2</v>
      </c>
      <c r="O4862" s="37">
        <v>230</v>
      </c>
    </row>
    <row r="4863" spans="3:15" x14ac:dyDescent="0.25">
      <c r="C4863" s="1">
        <v>1</v>
      </c>
      <c r="D4863" s="1">
        <v>1</v>
      </c>
      <c r="E4863" s="1">
        <v>1</v>
      </c>
      <c r="F4863" s="16">
        <v>4854</v>
      </c>
      <c r="G4863" s="17" t="s">
        <v>3264</v>
      </c>
      <c r="H4863" s="18" t="s">
        <v>19</v>
      </c>
      <c r="K4863" s="32">
        <v>23</v>
      </c>
      <c r="L4863" s="36">
        <v>230</v>
      </c>
      <c r="N4863" s="32">
        <v>4</v>
      </c>
      <c r="O4863" s="36">
        <v>230</v>
      </c>
    </row>
    <row r="4864" spans="3:15" x14ac:dyDescent="0.25">
      <c r="C4864" s="1">
        <v>1</v>
      </c>
      <c r="D4864" s="1">
        <v>1</v>
      </c>
      <c r="E4864" s="1">
        <v>1</v>
      </c>
      <c r="F4864" s="19">
        <v>4855</v>
      </c>
      <c r="G4864" s="20" t="s">
        <v>3181</v>
      </c>
      <c r="H4864" s="21" t="s">
        <v>19</v>
      </c>
      <c r="K4864" s="33">
        <v>24</v>
      </c>
      <c r="L4864" s="37">
        <v>230</v>
      </c>
      <c r="N4864" s="33">
        <v>9</v>
      </c>
      <c r="O4864" s="37">
        <v>230</v>
      </c>
    </row>
    <row r="4865" spans="3:15" x14ac:dyDescent="0.25">
      <c r="C4865" s="1">
        <v>1</v>
      </c>
      <c r="D4865" s="1">
        <v>1</v>
      </c>
      <c r="E4865" s="1">
        <v>1</v>
      </c>
      <c r="F4865" s="16">
        <v>4856</v>
      </c>
      <c r="G4865" s="17" t="s">
        <v>3182</v>
      </c>
      <c r="H4865" s="18" t="s">
        <v>18</v>
      </c>
      <c r="K4865" s="32">
        <v>11</v>
      </c>
      <c r="L4865" s="36">
        <v>230</v>
      </c>
      <c r="N4865" s="32">
        <v>3</v>
      </c>
      <c r="O4865" s="36">
        <v>230</v>
      </c>
    </row>
    <row r="4866" spans="3:15" x14ac:dyDescent="0.25">
      <c r="C4866" s="1">
        <v>1</v>
      </c>
      <c r="D4866" s="1">
        <v>1</v>
      </c>
      <c r="E4866" s="1">
        <v>1</v>
      </c>
      <c r="F4866" s="19">
        <v>4857</v>
      </c>
      <c r="G4866" s="20" t="s">
        <v>3264</v>
      </c>
      <c r="H4866" s="21" t="s">
        <v>18</v>
      </c>
      <c r="K4866" s="33">
        <v>19</v>
      </c>
      <c r="L4866" s="37">
        <v>230</v>
      </c>
      <c r="N4866" s="33">
        <v>6</v>
      </c>
      <c r="O4866" s="37">
        <v>230</v>
      </c>
    </row>
    <row r="4867" spans="3:15" x14ac:dyDescent="0.25">
      <c r="C4867" s="1">
        <v>1</v>
      </c>
      <c r="D4867" s="1">
        <v>1</v>
      </c>
      <c r="E4867" s="1">
        <v>1</v>
      </c>
      <c r="F4867" s="16">
        <v>4858</v>
      </c>
      <c r="G4867" s="17" t="s">
        <v>3264</v>
      </c>
      <c r="H4867" s="18" t="s">
        <v>18</v>
      </c>
      <c r="K4867" s="32">
        <v>15</v>
      </c>
      <c r="L4867" s="36">
        <v>230</v>
      </c>
      <c r="N4867" s="32">
        <v>3</v>
      </c>
      <c r="O4867" s="36">
        <v>230</v>
      </c>
    </row>
    <row r="4868" spans="3:15" x14ac:dyDescent="0.25">
      <c r="C4868" s="1">
        <v>1</v>
      </c>
      <c r="D4868" s="1">
        <v>1</v>
      </c>
      <c r="E4868" s="1">
        <v>1</v>
      </c>
      <c r="F4868" s="19">
        <v>4859</v>
      </c>
      <c r="G4868" s="20" t="s">
        <v>3181</v>
      </c>
      <c r="H4868" s="21" t="s">
        <v>19</v>
      </c>
      <c r="K4868" s="33">
        <v>17</v>
      </c>
      <c r="L4868" s="37">
        <v>230</v>
      </c>
      <c r="N4868" s="33">
        <v>3</v>
      </c>
      <c r="O4868" s="37">
        <v>230</v>
      </c>
    </row>
    <row r="4869" spans="3:15" x14ac:dyDescent="0.25">
      <c r="C4869" s="1">
        <v>1</v>
      </c>
      <c r="D4869" s="1">
        <v>1</v>
      </c>
      <c r="E4869" s="1">
        <v>1</v>
      </c>
      <c r="F4869" s="16">
        <v>4860</v>
      </c>
      <c r="G4869" s="17" t="s">
        <v>3182</v>
      </c>
      <c r="H4869" s="18" t="s">
        <v>19</v>
      </c>
      <c r="K4869" s="32">
        <v>12</v>
      </c>
      <c r="L4869" s="36">
        <v>230</v>
      </c>
      <c r="N4869" s="32">
        <v>2</v>
      </c>
      <c r="O4869" s="36">
        <v>230</v>
      </c>
    </row>
    <row r="4870" spans="3:15" x14ac:dyDescent="0.25">
      <c r="C4870" s="1">
        <v>1</v>
      </c>
      <c r="D4870" s="1">
        <v>1</v>
      </c>
      <c r="E4870" s="1">
        <v>1</v>
      </c>
      <c r="F4870" s="19">
        <v>4861</v>
      </c>
      <c r="G4870" s="20" t="s">
        <v>3182</v>
      </c>
      <c r="H4870" s="21" t="s">
        <v>18</v>
      </c>
      <c r="K4870" s="33">
        <v>34</v>
      </c>
      <c r="L4870" s="37">
        <v>231</v>
      </c>
      <c r="N4870" s="33">
        <v>8</v>
      </c>
      <c r="O4870" s="37">
        <v>231</v>
      </c>
    </row>
    <row r="4871" spans="3:15" x14ac:dyDescent="0.25">
      <c r="C4871" s="1">
        <v>1</v>
      </c>
      <c r="D4871" s="1">
        <v>1</v>
      </c>
      <c r="E4871" s="1">
        <v>1</v>
      </c>
      <c r="F4871" s="16">
        <v>4862</v>
      </c>
      <c r="G4871" s="17" t="s">
        <v>3181</v>
      </c>
      <c r="H4871" s="18" t="s">
        <v>18</v>
      </c>
      <c r="K4871" s="32">
        <v>25</v>
      </c>
      <c r="L4871" s="36">
        <v>231</v>
      </c>
      <c r="N4871" s="32">
        <v>5</v>
      </c>
      <c r="O4871" s="36">
        <v>231</v>
      </c>
    </row>
    <row r="4872" spans="3:15" x14ac:dyDescent="0.25">
      <c r="C4872" s="1">
        <v>1</v>
      </c>
      <c r="D4872" s="1">
        <v>1</v>
      </c>
      <c r="E4872" s="1">
        <v>1</v>
      </c>
      <c r="F4872" s="19">
        <v>4863</v>
      </c>
      <c r="G4872" s="20" t="s">
        <v>3182</v>
      </c>
      <c r="H4872" s="21" t="s">
        <v>19</v>
      </c>
      <c r="K4872" s="33">
        <v>31</v>
      </c>
      <c r="L4872" s="37">
        <v>231</v>
      </c>
      <c r="N4872" s="33">
        <v>8</v>
      </c>
      <c r="O4872" s="37">
        <v>231</v>
      </c>
    </row>
    <row r="4873" spans="3:15" x14ac:dyDescent="0.25">
      <c r="C4873" s="1">
        <v>1</v>
      </c>
      <c r="D4873" s="1">
        <v>1</v>
      </c>
      <c r="E4873" s="1">
        <v>1</v>
      </c>
      <c r="F4873" s="16">
        <v>4864</v>
      </c>
      <c r="G4873" s="17" t="s">
        <v>3264</v>
      </c>
      <c r="H4873" s="18" t="s">
        <v>19</v>
      </c>
      <c r="K4873" s="32">
        <v>34</v>
      </c>
      <c r="L4873" s="36">
        <v>231</v>
      </c>
      <c r="N4873" s="32">
        <v>5</v>
      </c>
      <c r="O4873" s="36">
        <v>231</v>
      </c>
    </row>
    <row r="4874" spans="3:15" x14ac:dyDescent="0.25">
      <c r="C4874" s="1">
        <v>1</v>
      </c>
      <c r="D4874" s="1">
        <v>1</v>
      </c>
      <c r="E4874" s="1">
        <v>1</v>
      </c>
      <c r="F4874" s="19">
        <v>4865</v>
      </c>
      <c r="G4874" s="20" t="s">
        <v>3264</v>
      </c>
      <c r="H4874" s="21" t="s">
        <v>19</v>
      </c>
      <c r="K4874" s="33">
        <v>21</v>
      </c>
      <c r="L4874" s="37">
        <v>231</v>
      </c>
      <c r="N4874" s="33">
        <v>6</v>
      </c>
      <c r="O4874" s="37">
        <v>231</v>
      </c>
    </row>
    <row r="4875" spans="3:15" x14ac:dyDescent="0.25">
      <c r="C4875" s="1">
        <v>1</v>
      </c>
      <c r="D4875" s="1">
        <v>1</v>
      </c>
      <c r="E4875" s="1">
        <v>1</v>
      </c>
      <c r="F4875" s="16">
        <v>4866</v>
      </c>
      <c r="G4875" s="17" t="s">
        <v>3264</v>
      </c>
      <c r="H4875" s="18" t="s">
        <v>19</v>
      </c>
      <c r="K4875" s="32">
        <v>30</v>
      </c>
      <c r="L4875" s="36">
        <v>231</v>
      </c>
      <c r="N4875" s="32">
        <v>4</v>
      </c>
      <c r="O4875" s="36">
        <v>231</v>
      </c>
    </row>
    <row r="4876" spans="3:15" x14ac:dyDescent="0.25">
      <c r="C4876" s="1">
        <v>1</v>
      </c>
      <c r="D4876" s="1">
        <v>1</v>
      </c>
      <c r="E4876" s="1">
        <v>1</v>
      </c>
      <c r="F4876" s="19">
        <v>4867</v>
      </c>
      <c r="G4876" s="20" t="s">
        <v>3264</v>
      </c>
      <c r="H4876" s="21" t="s">
        <v>18</v>
      </c>
      <c r="K4876" s="33">
        <v>27</v>
      </c>
      <c r="L4876" s="37">
        <v>231</v>
      </c>
      <c r="N4876" s="33">
        <v>4</v>
      </c>
      <c r="O4876" s="37">
        <v>231</v>
      </c>
    </row>
    <row r="4877" spans="3:15" x14ac:dyDescent="0.25">
      <c r="C4877" s="1">
        <v>1</v>
      </c>
      <c r="D4877" s="1">
        <v>1</v>
      </c>
      <c r="E4877" s="1">
        <v>1</v>
      </c>
      <c r="F4877" s="16">
        <v>4868</v>
      </c>
      <c r="G4877" s="17" t="s">
        <v>3264</v>
      </c>
      <c r="H4877" s="18" t="s">
        <v>18</v>
      </c>
      <c r="K4877" s="32">
        <v>24</v>
      </c>
      <c r="L4877" s="36">
        <v>231</v>
      </c>
      <c r="N4877" s="32">
        <v>4</v>
      </c>
      <c r="O4877" s="36">
        <v>231</v>
      </c>
    </row>
    <row r="4878" spans="3:15" x14ac:dyDescent="0.25">
      <c r="C4878" s="1">
        <v>1</v>
      </c>
      <c r="D4878" s="1">
        <v>1</v>
      </c>
      <c r="E4878" s="1">
        <v>1</v>
      </c>
      <c r="F4878" s="19">
        <v>4869</v>
      </c>
      <c r="G4878" s="20" t="s">
        <v>3182</v>
      </c>
      <c r="H4878" s="21" t="s">
        <v>18</v>
      </c>
      <c r="K4878" s="33">
        <v>23</v>
      </c>
      <c r="L4878" s="37">
        <v>231</v>
      </c>
      <c r="N4878" s="33">
        <v>6</v>
      </c>
      <c r="O4878" s="37">
        <v>231</v>
      </c>
    </row>
    <row r="4879" spans="3:15" x14ac:dyDescent="0.25">
      <c r="C4879" s="1">
        <v>1</v>
      </c>
      <c r="D4879" s="1">
        <v>1</v>
      </c>
      <c r="E4879" s="1">
        <v>1</v>
      </c>
      <c r="F4879" s="16">
        <v>4870</v>
      </c>
      <c r="G4879" s="17" t="s">
        <v>3264</v>
      </c>
      <c r="H4879" s="18" t="s">
        <v>19</v>
      </c>
      <c r="K4879" s="32">
        <v>18</v>
      </c>
      <c r="L4879" s="36">
        <v>231</v>
      </c>
      <c r="N4879" s="32">
        <v>3</v>
      </c>
      <c r="O4879" s="36">
        <v>231</v>
      </c>
    </row>
    <row r="4880" spans="3:15" x14ac:dyDescent="0.25">
      <c r="C4880" s="1">
        <v>1</v>
      </c>
      <c r="D4880" s="1">
        <v>1</v>
      </c>
      <c r="E4880" s="1">
        <v>1</v>
      </c>
      <c r="F4880" s="19">
        <v>4871</v>
      </c>
      <c r="G4880" s="20" t="s">
        <v>3182</v>
      </c>
      <c r="H4880" s="21" t="s">
        <v>18</v>
      </c>
      <c r="K4880" s="33">
        <v>32</v>
      </c>
      <c r="L4880" s="37">
        <v>231</v>
      </c>
      <c r="N4880" s="33">
        <v>7</v>
      </c>
      <c r="O4880" s="37">
        <v>231</v>
      </c>
    </row>
    <row r="4881" spans="3:15" x14ac:dyDescent="0.25">
      <c r="C4881" s="1">
        <v>1</v>
      </c>
      <c r="D4881" s="1">
        <v>1</v>
      </c>
      <c r="E4881" s="1">
        <v>1</v>
      </c>
      <c r="F4881" s="16">
        <v>4872</v>
      </c>
      <c r="G4881" s="17" t="s">
        <v>3182</v>
      </c>
      <c r="H4881" s="18" t="s">
        <v>19</v>
      </c>
      <c r="K4881" s="32">
        <v>26</v>
      </c>
      <c r="L4881" s="36">
        <v>231</v>
      </c>
      <c r="N4881" s="32">
        <v>3</v>
      </c>
      <c r="O4881" s="36">
        <v>231</v>
      </c>
    </row>
    <row r="4882" spans="3:15" x14ac:dyDescent="0.25">
      <c r="C4882" s="1">
        <v>1</v>
      </c>
      <c r="D4882" s="1">
        <v>1</v>
      </c>
      <c r="E4882" s="1">
        <v>1</v>
      </c>
      <c r="F4882" s="19">
        <v>4873</v>
      </c>
      <c r="G4882" s="20" t="s">
        <v>3182</v>
      </c>
      <c r="H4882" s="21" t="s">
        <v>18</v>
      </c>
      <c r="K4882" s="33">
        <v>27</v>
      </c>
      <c r="L4882" s="37">
        <v>231</v>
      </c>
      <c r="N4882" s="33">
        <v>7</v>
      </c>
      <c r="O4882" s="37">
        <v>231</v>
      </c>
    </row>
    <row r="4883" spans="3:15" x14ac:dyDescent="0.25">
      <c r="C4883" s="1">
        <v>1</v>
      </c>
      <c r="D4883" s="1">
        <v>1</v>
      </c>
      <c r="E4883" s="1">
        <v>1</v>
      </c>
      <c r="F4883" s="16">
        <v>4874</v>
      </c>
      <c r="G4883" s="17" t="s">
        <v>3264</v>
      </c>
      <c r="H4883" s="18" t="s">
        <v>18</v>
      </c>
      <c r="K4883" s="32">
        <v>27</v>
      </c>
      <c r="L4883" s="36">
        <v>231</v>
      </c>
      <c r="N4883" s="32">
        <v>7</v>
      </c>
      <c r="O4883" s="36">
        <v>231</v>
      </c>
    </row>
    <row r="4884" spans="3:15" x14ac:dyDescent="0.25">
      <c r="C4884" s="1">
        <v>1</v>
      </c>
      <c r="D4884" s="1">
        <v>1</v>
      </c>
      <c r="E4884" s="1">
        <v>1</v>
      </c>
      <c r="F4884" s="19">
        <v>4875</v>
      </c>
      <c r="G4884" s="20" t="s">
        <v>3182</v>
      </c>
      <c r="H4884" s="21" t="s">
        <v>18</v>
      </c>
      <c r="K4884" s="33">
        <v>31</v>
      </c>
      <c r="L4884" s="37">
        <v>231</v>
      </c>
      <c r="N4884" s="33">
        <v>2</v>
      </c>
      <c r="O4884" s="37">
        <v>231</v>
      </c>
    </row>
    <row r="4885" spans="3:15" x14ac:dyDescent="0.25">
      <c r="C4885" s="1">
        <v>1</v>
      </c>
      <c r="D4885" s="1">
        <v>1</v>
      </c>
      <c r="E4885" s="1">
        <v>1</v>
      </c>
      <c r="F4885" s="16">
        <v>4876</v>
      </c>
      <c r="G4885" s="17" t="s">
        <v>3264</v>
      </c>
      <c r="H4885" s="18" t="s">
        <v>19</v>
      </c>
      <c r="K4885" s="32">
        <v>31</v>
      </c>
      <c r="L4885" s="36">
        <v>231</v>
      </c>
      <c r="N4885" s="32">
        <v>2</v>
      </c>
      <c r="O4885" s="36">
        <v>231</v>
      </c>
    </row>
    <row r="4886" spans="3:15" x14ac:dyDescent="0.25">
      <c r="C4886" s="1">
        <v>1</v>
      </c>
      <c r="D4886" s="1">
        <v>1</v>
      </c>
      <c r="E4886" s="1">
        <v>1</v>
      </c>
      <c r="F4886" s="19">
        <v>4877</v>
      </c>
      <c r="G4886" s="20" t="s">
        <v>3181</v>
      </c>
      <c r="H4886" s="21" t="s">
        <v>19</v>
      </c>
      <c r="K4886" s="33">
        <v>18</v>
      </c>
      <c r="L4886" s="37">
        <v>231</v>
      </c>
      <c r="N4886" s="33">
        <v>4</v>
      </c>
      <c r="O4886" s="37">
        <v>231</v>
      </c>
    </row>
    <row r="4887" spans="3:15" x14ac:dyDescent="0.25">
      <c r="C4887" s="1">
        <v>1</v>
      </c>
      <c r="D4887" s="1">
        <v>1</v>
      </c>
      <c r="E4887" s="1">
        <v>1</v>
      </c>
      <c r="F4887" s="16">
        <v>4878</v>
      </c>
      <c r="G4887" s="17" t="s">
        <v>3182</v>
      </c>
      <c r="H4887" s="18" t="s">
        <v>18</v>
      </c>
      <c r="K4887" s="32">
        <v>31</v>
      </c>
      <c r="L4887" s="36">
        <v>231</v>
      </c>
      <c r="N4887" s="32">
        <v>7</v>
      </c>
      <c r="O4887" s="36">
        <v>231</v>
      </c>
    </row>
    <row r="4888" spans="3:15" x14ac:dyDescent="0.25">
      <c r="C4888" s="1">
        <v>1</v>
      </c>
      <c r="D4888" s="1">
        <v>1</v>
      </c>
      <c r="E4888" s="1">
        <v>1</v>
      </c>
      <c r="F4888" s="19">
        <v>4879</v>
      </c>
      <c r="G4888" s="20" t="s">
        <v>3264</v>
      </c>
      <c r="H4888" s="21" t="s">
        <v>18</v>
      </c>
      <c r="K4888" s="33">
        <v>38</v>
      </c>
      <c r="L4888" s="37">
        <v>231</v>
      </c>
      <c r="N4888" s="33">
        <v>6</v>
      </c>
      <c r="O4888" s="37">
        <v>231</v>
      </c>
    </row>
    <row r="4889" spans="3:15" x14ac:dyDescent="0.25">
      <c r="C4889" s="1">
        <v>1</v>
      </c>
      <c r="D4889" s="1">
        <v>1</v>
      </c>
      <c r="E4889" s="1">
        <v>1</v>
      </c>
      <c r="F4889" s="16">
        <v>4880</v>
      </c>
      <c r="G4889" s="17" t="s">
        <v>3264</v>
      </c>
      <c r="H4889" s="18" t="s">
        <v>19</v>
      </c>
      <c r="K4889" s="32">
        <v>17</v>
      </c>
      <c r="L4889" s="36">
        <v>231</v>
      </c>
      <c r="N4889" s="32">
        <v>5</v>
      </c>
      <c r="O4889" s="36">
        <v>231</v>
      </c>
    </row>
    <row r="4890" spans="3:15" x14ac:dyDescent="0.25">
      <c r="C4890" s="1">
        <v>1</v>
      </c>
      <c r="D4890" s="1">
        <v>1</v>
      </c>
      <c r="E4890" s="1">
        <v>1</v>
      </c>
      <c r="F4890" s="19">
        <v>4881</v>
      </c>
      <c r="G4890" s="20" t="s">
        <v>3181</v>
      </c>
      <c r="H4890" s="21" t="s">
        <v>18</v>
      </c>
      <c r="K4890" s="33">
        <v>20</v>
      </c>
      <c r="L4890" s="37">
        <v>231</v>
      </c>
      <c r="N4890" s="33">
        <v>6</v>
      </c>
      <c r="O4890" s="37">
        <v>231</v>
      </c>
    </row>
    <row r="4891" spans="3:15" x14ac:dyDescent="0.25">
      <c r="C4891" s="1">
        <v>1</v>
      </c>
      <c r="D4891" s="1">
        <v>1</v>
      </c>
      <c r="E4891" s="1">
        <v>1</v>
      </c>
      <c r="F4891" s="16">
        <v>4882</v>
      </c>
      <c r="G4891" s="17" t="s">
        <v>3264</v>
      </c>
      <c r="H4891" s="18" t="s">
        <v>19</v>
      </c>
      <c r="K4891" s="32">
        <v>13</v>
      </c>
      <c r="L4891" s="36">
        <v>231</v>
      </c>
      <c r="N4891" s="32">
        <v>2</v>
      </c>
      <c r="O4891" s="36">
        <v>231</v>
      </c>
    </row>
    <row r="4892" spans="3:15" x14ac:dyDescent="0.25">
      <c r="C4892" s="1">
        <v>1</v>
      </c>
      <c r="D4892" s="1">
        <v>1</v>
      </c>
      <c r="E4892" s="1">
        <v>1</v>
      </c>
      <c r="F4892" s="19">
        <v>4883</v>
      </c>
      <c r="G4892" s="20" t="s">
        <v>3264</v>
      </c>
      <c r="H4892" s="21" t="s">
        <v>18</v>
      </c>
      <c r="K4892" s="33">
        <v>17</v>
      </c>
      <c r="L4892" s="37">
        <v>231</v>
      </c>
      <c r="N4892" s="33">
        <v>5</v>
      </c>
      <c r="O4892" s="37">
        <v>231</v>
      </c>
    </row>
    <row r="4893" spans="3:15" x14ac:dyDescent="0.25">
      <c r="C4893" s="1">
        <v>1</v>
      </c>
      <c r="D4893" s="1">
        <v>1</v>
      </c>
      <c r="E4893" s="1">
        <v>1</v>
      </c>
      <c r="F4893" s="16">
        <v>4884</v>
      </c>
      <c r="G4893" s="17" t="s">
        <v>3264</v>
      </c>
      <c r="H4893" s="18" t="s">
        <v>18</v>
      </c>
      <c r="K4893" s="32">
        <v>17</v>
      </c>
      <c r="L4893" s="36">
        <v>231</v>
      </c>
      <c r="N4893" s="32">
        <v>5</v>
      </c>
      <c r="O4893" s="36">
        <v>231</v>
      </c>
    </row>
    <row r="4894" spans="3:15" x14ac:dyDescent="0.25">
      <c r="C4894" s="1">
        <v>1</v>
      </c>
      <c r="D4894" s="1">
        <v>1</v>
      </c>
      <c r="E4894" s="1">
        <v>1</v>
      </c>
      <c r="F4894" s="19">
        <v>4885</v>
      </c>
      <c r="G4894" s="20" t="s">
        <v>3264</v>
      </c>
      <c r="H4894" s="21" t="s">
        <v>18</v>
      </c>
      <c r="K4894" s="33">
        <v>7</v>
      </c>
      <c r="L4894" s="37">
        <v>231</v>
      </c>
      <c r="N4894" s="33">
        <v>2</v>
      </c>
      <c r="O4894" s="37">
        <v>231</v>
      </c>
    </row>
    <row r="4895" spans="3:15" x14ac:dyDescent="0.25">
      <c r="C4895" s="1">
        <v>1</v>
      </c>
      <c r="D4895" s="1">
        <v>1</v>
      </c>
      <c r="E4895" s="1">
        <v>1</v>
      </c>
      <c r="F4895" s="16">
        <v>4886</v>
      </c>
      <c r="G4895" s="17" t="s">
        <v>3181</v>
      </c>
      <c r="H4895" s="18" t="s">
        <v>19</v>
      </c>
      <c r="K4895" s="32">
        <v>24</v>
      </c>
      <c r="L4895" s="36">
        <v>231</v>
      </c>
      <c r="N4895" s="32">
        <v>7</v>
      </c>
      <c r="O4895" s="36">
        <v>231</v>
      </c>
    </row>
    <row r="4896" spans="3:15" x14ac:dyDescent="0.25">
      <c r="C4896" s="1">
        <v>1</v>
      </c>
      <c r="D4896" s="1">
        <v>1</v>
      </c>
      <c r="E4896" s="1">
        <v>1</v>
      </c>
      <c r="F4896" s="19">
        <v>4887</v>
      </c>
      <c r="G4896" s="20" t="s">
        <v>3182</v>
      </c>
      <c r="H4896" s="21" t="s">
        <v>19</v>
      </c>
      <c r="K4896" s="33">
        <v>14</v>
      </c>
      <c r="L4896" s="37">
        <v>231</v>
      </c>
      <c r="N4896" s="33">
        <v>5</v>
      </c>
      <c r="O4896" s="37">
        <v>231</v>
      </c>
    </row>
    <row r="4897" spans="3:15" x14ac:dyDescent="0.25">
      <c r="C4897" s="1">
        <v>1</v>
      </c>
      <c r="D4897" s="1">
        <v>1</v>
      </c>
      <c r="E4897" s="1">
        <v>1</v>
      </c>
      <c r="F4897" s="16">
        <v>4888</v>
      </c>
      <c r="G4897" s="17" t="s">
        <v>3181</v>
      </c>
      <c r="H4897" s="18" t="s">
        <v>18</v>
      </c>
      <c r="K4897" s="32">
        <v>22</v>
      </c>
      <c r="L4897" s="36">
        <v>231</v>
      </c>
      <c r="N4897" s="32">
        <v>9</v>
      </c>
      <c r="O4897" s="36">
        <v>231</v>
      </c>
    </row>
    <row r="4898" spans="3:15" x14ac:dyDescent="0.25">
      <c r="C4898" s="1">
        <v>1</v>
      </c>
      <c r="D4898" s="1">
        <v>1</v>
      </c>
      <c r="E4898" s="1">
        <v>1</v>
      </c>
      <c r="F4898" s="19">
        <v>4889</v>
      </c>
      <c r="G4898" s="20" t="s">
        <v>3264</v>
      </c>
      <c r="H4898" s="21" t="s">
        <v>19</v>
      </c>
      <c r="K4898" s="33">
        <v>16</v>
      </c>
      <c r="L4898" s="37">
        <v>231</v>
      </c>
      <c r="N4898" s="33">
        <v>7</v>
      </c>
      <c r="O4898" s="37">
        <v>231</v>
      </c>
    </row>
    <row r="4899" spans="3:15" x14ac:dyDescent="0.25">
      <c r="C4899" s="1">
        <v>1</v>
      </c>
      <c r="D4899" s="1">
        <v>1</v>
      </c>
      <c r="E4899" s="1">
        <v>1</v>
      </c>
      <c r="F4899" s="16">
        <v>4890</v>
      </c>
      <c r="G4899" s="17" t="s">
        <v>3182</v>
      </c>
      <c r="H4899" s="18" t="s">
        <v>18</v>
      </c>
      <c r="K4899" s="32">
        <v>7</v>
      </c>
      <c r="L4899" s="36">
        <v>231</v>
      </c>
      <c r="N4899" s="32">
        <v>3</v>
      </c>
      <c r="O4899" s="36">
        <v>231</v>
      </c>
    </row>
    <row r="4900" spans="3:15" x14ac:dyDescent="0.25">
      <c r="C4900" s="1">
        <v>1</v>
      </c>
      <c r="D4900" s="1">
        <v>1</v>
      </c>
      <c r="E4900" s="1">
        <v>1</v>
      </c>
      <c r="F4900" s="19">
        <v>4891</v>
      </c>
      <c r="G4900" s="20" t="s">
        <v>3264</v>
      </c>
      <c r="H4900" s="21" t="s">
        <v>18</v>
      </c>
      <c r="K4900" s="33">
        <v>16</v>
      </c>
      <c r="L4900" s="37">
        <v>232</v>
      </c>
      <c r="N4900" s="33">
        <v>2</v>
      </c>
      <c r="O4900" s="37">
        <v>232</v>
      </c>
    </row>
    <row r="4901" spans="3:15" x14ac:dyDescent="0.25">
      <c r="C4901" s="1">
        <v>1</v>
      </c>
      <c r="D4901" s="1">
        <v>1</v>
      </c>
      <c r="E4901" s="1">
        <v>1</v>
      </c>
      <c r="F4901" s="16">
        <v>4892</v>
      </c>
      <c r="G4901" s="17" t="s">
        <v>3264</v>
      </c>
      <c r="H4901" s="18" t="s">
        <v>19</v>
      </c>
      <c r="K4901" s="32">
        <v>41</v>
      </c>
      <c r="L4901" s="36">
        <v>232</v>
      </c>
      <c r="N4901" s="32">
        <v>9</v>
      </c>
      <c r="O4901" s="36">
        <v>232</v>
      </c>
    </row>
    <row r="4902" spans="3:15" x14ac:dyDescent="0.25">
      <c r="C4902" s="1">
        <v>1</v>
      </c>
      <c r="D4902" s="1">
        <v>1</v>
      </c>
      <c r="E4902" s="1">
        <v>1</v>
      </c>
      <c r="F4902" s="19">
        <v>4893</v>
      </c>
      <c r="G4902" s="20" t="s">
        <v>3181</v>
      </c>
      <c r="H4902" s="21" t="s">
        <v>18</v>
      </c>
      <c r="K4902" s="33">
        <v>28</v>
      </c>
      <c r="L4902" s="37">
        <v>232</v>
      </c>
      <c r="N4902" s="33">
        <v>6</v>
      </c>
      <c r="O4902" s="37">
        <v>232</v>
      </c>
    </row>
    <row r="4903" spans="3:15" x14ac:dyDescent="0.25">
      <c r="C4903" s="1">
        <v>1</v>
      </c>
      <c r="D4903" s="1">
        <v>1</v>
      </c>
      <c r="E4903" s="1">
        <v>1</v>
      </c>
      <c r="F4903" s="16">
        <v>4894</v>
      </c>
      <c r="G4903" s="17" t="s">
        <v>3181</v>
      </c>
      <c r="H4903" s="18" t="s">
        <v>19</v>
      </c>
      <c r="K4903" s="32">
        <v>29</v>
      </c>
      <c r="L4903" s="36">
        <v>232</v>
      </c>
      <c r="N4903" s="32">
        <v>3</v>
      </c>
      <c r="O4903" s="36">
        <v>232</v>
      </c>
    </row>
    <row r="4904" spans="3:15" x14ac:dyDescent="0.25">
      <c r="C4904" s="1">
        <v>1</v>
      </c>
      <c r="D4904" s="1">
        <v>1</v>
      </c>
      <c r="E4904" s="1">
        <v>1</v>
      </c>
      <c r="F4904" s="19">
        <v>4895</v>
      </c>
      <c r="G4904" s="20" t="s">
        <v>3181</v>
      </c>
      <c r="H4904" s="21" t="s">
        <v>19</v>
      </c>
      <c r="K4904" s="33">
        <v>32</v>
      </c>
      <c r="L4904" s="37">
        <v>232</v>
      </c>
      <c r="N4904" s="33">
        <v>6</v>
      </c>
      <c r="O4904" s="37">
        <v>232</v>
      </c>
    </row>
    <row r="4905" spans="3:15" x14ac:dyDescent="0.25">
      <c r="C4905" s="1">
        <v>1</v>
      </c>
      <c r="D4905" s="1">
        <v>1</v>
      </c>
      <c r="E4905" s="1">
        <v>1</v>
      </c>
      <c r="F4905" s="16">
        <v>4896</v>
      </c>
      <c r="G4905" s="17" t="s">
        <v>3264</v>
      </c>
      <c r="H4905" s="18" t="s">
        <v>18</v>
      </c>
      <c r="K4905" s="32">
        <v>21</v>
      </c>
      <c r="L4905" s="36">
        <v>232</v>
      </c>
      <c r="N4905" s="32">
        <v>3</v>
      </c>
      <c r="O4905" s="36">
        <v>232</v>
      </c>
    </row>
    <row r="4906" spans="3:15" x14ac:dyDescent="0.25">
      <c r="C4906" s="1">
        <v>1</v>
      </c>
      <c r="D4906" s="1">
        <v>1</v>
      </c>
      <c r="E4906" s="1">
        <v>1</v>
      </c>
      <c r="F4906" s="19">
        <v>4897</v>
      </c>
      <c r="G4906" s="20" t="s">
        <v>3181</v>
      </c>
      <c r="H4906" s="21" t="s">
        <v>19</v>
      </c>
      <c r="K4906" s="33">
        <v>21</v>
      </c>
      <c r="L4906" s="37">
        <v>232</v>
      </c>
      <c r="N4906" s="33">
        <v>3</v>
      </c>
      <c r="O4906" s="37">
        <v>232</v>
      </c>
    </row>
    <row r="4907" spans="3:15" x14ac:dyDescent="0.25">
      <c r="C4907" s="1">
        <v>1</v>
      </c>
      <c r="D4907" s="1">
        <v>1</v>
      </c>
      <c r="E4907" s="1">
        <v>1</v>
      </c>
      <c r="F4907" s="16">
        <v>4898</v>
      </c>
      <c r="G4907" s="17" t="s">
        <v>3181</v>
      </c>
      <c r="H4907" s="18" t="s">
        <v>18</v>
      </c>
      <c r="K4907" s="32">
        <v>26</v>
      </c>
      <c r="L4907" s="36">
        <v>232</v>
      </c>
      <c r="N4907" s="32">
        <v>1</v>
      </c>
      <c r="O4907" s="36">
        <v>232</v>
      </c>
    </row>
    <row r="4908" spans="3:15" x14ac:dyDescent="0.25">
      <c r="C4908" s="1">
        <v>1</v>
      </c>
      <c r="D4908" s="1">
        <v>1</v>
      </c>
      <c r="E4908" s="1">
        <v>1</v>
      </c>
      <c r="F4908" s="19">
        <v>4899</v>
      </c>
      <c r="G4908" s="20" t="s">
        <v>3181</v>
      </c>
      <c r="H4908" s="21" t="s">
        <v>18</v>
      </c>
      <c r="K4908" s="33">
        <v>27</v>
      </c>
      <c r="L4908" s="37">
        <v>232</v>
      </c>
      <c r="N4908" s="33">
        <v>9</v>
      </c>
      <c r="O4908" s="37">
        <v>232</v>
      </c>
    </row>
    <row r="4909" spans="3:15" x14ac:dyDescent="0.25">
      <c r="C4909" s="1">
        <v>1</v>
      </c>
      <c r="D4909" s="1">
        <v>1</v>
      </c>
      <c r="E4909" s="1">
        <v>1</v>
      </c>
      <c r="F4909" s="16">
        <v>4900</v>
      </c>
      <c r="G4909" s="17" t="s">
        <v>3264</v>
      </c>
      <c r="H4909" s="18" t="s">
        <v>19</v>
      </c>
      <c r="K4909" s="32">
        <v>27</v>
      </c>
      <c r="L4909" s="36">
        <v>232</v>
      </c>
      <c r="N4909" s="32">
        <v>7</v>
      </c>
      <c r="O4909" s="36">
        <v>232</v>
      </c>
    </row>
    <row r="4910" spans="3:15" x14ac:dyDescent="0.25">
      <c r="C4910" s="1">
        <v>1</v>
      </c>
      <c r="D4910" s="1">
        <v>1</v>
      </c>
      <c r="E4910" s="1">
        <v>1</v>
      </c>
      <c r="F4910" s="19">
        <v>4901</v>
      </c>
      <c r="G4910" s="20" t="s">
        <v>3264</v>
      </c>
      <c r="H4910" s="21" t="s">
        <v>18</v>
      </c>
      <c r="K4910" s="33">
        <v>29</v>
      </c>
      <c r="L4910" s="37">
        <v>232</v>
      </c>
      <c r="N4910" s="33">
        <v>6</v>
      </c>
      <c r="O4910" s="37">
        <v>232</v>
      </c>
    </row>
    <row r="4911" spans="3:15" x14ac:dyDescent="0.25">
      <c r="C4911" s="1">
        <v>1</v>
      </c>
      <c r="D4911" s="1">
        <v>1</v>
      </c>
      <c r="E4911" s="1">
        <v>1</v>
      </c>
      <c r="F4911" s="16">
        <v>4902</v>
      </c>
      <c r="G4911" s="17" t="s">
        <v>3181</v>
      </c>
      <c r="H4911" s="18" t="s">
        <v>19</v>
      </c>
      <c r="K4911" s="32">
        <v>21</v>
      </c>
      <c r="L4911" s="36">
        <v>232</v>
      </c>
      <c r="N4911" s="32">
        <v>5</v>
      </c>
      <c r="O4911" s="36">
        <v>232</v>
      </c>
    </row>
    <row r="4912" spans="3:15" x14ac:dyDescent="0.25">
      <c r="C4912" s="1">
        <v>1</v>
      </c>
      <c r="D4912" s="1">
        <v>1</v>
      </c>
      <c r="E4912" s="1">
        <v>1</v>
      </c>
      <c r="F4912" s="19">
        <v>4903</v>
      </c>
      <c r="G4912" s="20" t="s">
        <v>3181</v>
      </c>
      <c r="H4912" s="21" t="s">
        <v>19</v>
      </c>
      <c r="K4912" s="33">
        <v>24</v>
      </c>
      <c r="L4912" s="37">
        <v>232</v>
      </c>
      <c r="N4912" s="33">
        <v>2</v>
      </c>
      <c r="O4912" s="37">
        <v>232</v>
      </c>
    </row>
    <row r="4913" spans="3:15" x14ac:dyDescent="0.25">
      <c r="C4913" s="1">
        <v>1</v>
      </c>
      <c r="D4913" s="1">
        <v>1</v>
      </c>
      <c r="E4913" s="1">
        <v>1</v>
      </c>
      <c r="F4913" s="16">
        <v>4904</v>
      </c>
      <c r="G4913" s="17" t="s">
        <v>3182</v>
      </c>
      <c r="H4913" s="18" t="s">
        <v>18</v>
      </c>
      <c r="K4913" s="32">
        <v>25</v>
      </c>
      <c r="L4913" s="36">
        <v>232</v>
      </c>
      <c r="N4913" s="32">
        <v>2</v>
      </c>
      <c r="O4913" s="36">
        <v>232</v>
      </c>
    </row>
    <row r="4914" spans="3:15" x14ac:dyDescent="0.25">
      <c r="C4914" s="1">
        <v>1</v>
      </c>
      <c r="D4914" s="1">
        <v>1</v>
      </c>
      <c r="E4914" s="1">
        <v>1</v>
      </c>
      <c r="F4914" s="19">
        <v>4905</v>
      </c>
      <c r="G4914" s="20" t="s">
        <v>3264</v>
      </c>
      <c r="H4914" s="21" t="s">
        <v>19</v>
      </c>
      <c r="K4914" s="33">
        <v>17</v>
      </c>
      <c r="L4914" s="37">
        <v>232</v>
      </c>
      <c r="N4914" s="33">
        <v>6</v>
      </c>
      <c r="O4914" s="37">
        <v>232</v>
      </c>
    </row>
    <row r="4915" spans="3:15" x14ac:dyDescent="0.25">
      <c r="C4915" s="1">
        <v>1</v>
      </c>
      <c r="D4915" s="1">
        <v>1</v>
      </c>
      <c r="E4915" s="1">
        <v>1</v>
      </c>
      <c r="F4915" s="16">
        <v>4906</v>
      </c>
      <c r="G4915" s="17" t="s">
        <v>3264</v>
      </c>
      <c r="H4915" s="18" t="s">
        <v>18</v>
      </c>
      <c r="K4915" s="32">
        <v>25</v>
      </c>
      <c r="L4915" s="36">
        <v>232</v>
      </c>
      <c r="N4915" s="32">
        <v>1</v>
      </c>
      <c r="O4915" s="36">
        <v>232</v>
      </c>
    </row>
    <row r="4916" spans="3:15" x14ac:dyDescent="0.25">
      <c r="C4916" s="1">
        <v>1</v>
      </c>
      <c r="D4916" s="1">
        <v>1</v>
      </c>
      <c r="E4916" s="1">
        <v>1</v>
      </c>
      <c r="F4916" s="19">
        <v>4907</v>
      </c>
      <c r="G4916" s="20" t="s">
        <v>3264</v>
      </c>
      <c r="H4916" s="21" t="s">
        <v>19</v>
      </c>
      <c r="K4916" s="33">
        <v>27</v>
      </c>
      <c r="L4916" s="37">
        <v>232</v>
      </c>
      <c r="N4916" s="33">
        <v>5</v>
      </c>
      <c r="O4916" s="37">
        <v>232</v>
      </c>
    </row>
    <row r="4917" spans="3:15" x14ac:dyDescent="0.25">
      <c r="C4917" s="1">
        <v>1</v>
      </c>
      <c r="D4917" s="1">
        <v>1</v>
      </c>
      <c r="E4917" s="1">
        <v>1</v>
      </c>
      <c r="F4917" s="16">
        <v>4908</v>
      </c>
      <c r="G4917" s="17" t="s">
        <v>3181</v>
      </c>
      <c r="H4917" s="18" t="s">
        <v>18</v>
      </c>
      <c r="K4917" s="32">
        <v>24</v>
      </c>
      <c r="L4917" s="36">
        <v>232</v>
      </c>
      <c r="N4917" s="32">
        <v>8</v>
      </c>
      <c r="O4917" s="36">
        <v>232</v>
      </c>
    </row>
    <row r="4918" spans="3:15" x14ac:dyDescent="0.25">
      <c r="C4918" s="1">
        <v>1</v>
      </c>
      <c r="D4918" s="1">
        <v>1</v>
      </c>
      <c r="E4918" s="1">
        <v>1</v>
      </c>
      <c r="F4918" s="19">
        <v>4909</v>
      </c>
      <c r="G4918" s="20" t="s">
        <v>3182</v>
      </c>
      <c r="H4918" s="21" t="s">
        <v>19</v>
      </c>
      <c r="K4918" s="33">
        <v>25</v>
      </c>
      <c r="L4918" s="37">
        <v>232</v>
      </c>
      <c r="N4918" s="33">
        <v>8</v>
      </c>
      <c r="O4918" s="37">
        <v>232</v>
      </c>
    </row>
    <row r="4919" spans="3:15" x14ac:dyDescent="0.25">
      <c r="C4919" s="1">
        <v>1</v>
      </c>
      <c r="D4919" s="1">
        <v>1</v>
      </c>
      <c r="E4919" s="1">
        <v>1</v>
      </c>
      <c r="F4919" s="16">
        <v>4910</v>
      </c>
      <c r="G4919" s="17" t="s">
        <v>3264</v>
      </c>
      <c r="H4919" s="18" t="s">
        <v>19</v>
      </c>
      <c r="K4919" s="32">
        <v>22</v>
      </c>
      <c r="L4919" s="36">
        <v>232</v>
      </c>
      <c r="N4919" s="32">
        <v>6</v>
      </c>
      <c r="O4919" s="36">
        <v>232</v>
      </c>
    </row>
    <row r="4920" spans="3:15" x14ac:dyDescent="0.25">
      <c r="C4920" s="1">
        <v>1</v>
      </c>
      <c r="D4920" s="1">
        <v>1</v>
      </c>
      <c r="E4920" s="1">
        <v>1</v>
      </c>
      <c r="F4920" s="19">
        <v>4911</v>
      </c>
      <c r="G4920" s="20" t="s">
        <v>3182</v>
      </c>
      <c r="H4920" s="21" t="s">
        <v>19</v>
      </c>
      <c r="K4920" s="33">
        <v>18</v>
      </c>
      <c r="L4920" s="37">
        <v>232</v>
      </c>
      <c r="N4920" s="33">
        <v>3</v>
      </c>
      <c r="O4920" s="37">
        <v>232</v>
      </c>
    </row>
    <row r="4921" spans="3:15" x14ac:dyDescent="0.25">
      <c r="C4921" s="1">
        <v>1</v>
      </c>
      <c r="D4921" s="1">
        <v>1</v>
      </c>
      <c r="E4921" s="1">
        <v>1</v>
      </c>
      <c r="F4921" s="16">
        <v>4912</v>
      </c>
      <c r="G4921" s="17" t="s">
        <v>3264</v>
      </c>
      <c r="H4921" s="18" t="s">
        <v>18</v>
      </c>
      <c r="K4921" s="32">
        <v>23</v>
      </c>
      <c r="L4921" s="36">
        <v>232</v>
      </c>
      <c r="N4921" s="32">
        <v>1</v>
      </c>
      <c r="O4921" s="36">
        <v>232</v>
      </c>
    </row>
    <row r="4922" spans="3:15" x14ac:dyDescent="0.25">
      <c r="C4922" s="1">
        <v>1</v>
      </c>
      <c r="D4922" s="1">
        <v>1</v>
      </c>
      <c r="E4922" s="1">
        <v>1</v>
      </c>
      <c r="F4922" s="19">
        <v>4913</v>
      </c>
      <c r="G4922" s="20" t="s">
        <v>3264</v>
      </c>
      <c r="H4922" s="21" t="s">
        <v>18</v>
      </c>
      <c r="K4922" s="33">
        <v>24</v>
      </c>
      <c r="L4922" s="37">
        <v>232</v>
      </c>
      <c r="N4922" s="33">
        <v>7</v>
      </c>
      <c r="O4922" s="37">
        <v>232</v>
      </c>
    </row>
    <row r="4923" spans="3:15" x14ac:dyDescent="0.25">
      <c r="C4923" s="1">
        <v>1</v>
      </c>
      <c r="D4923" s="1">
        <v>1</v>
      </c>
      <c r="E4923" s="1">
        <v>1</v>
      </c>
      <c r="F4923" s="16">
        <v>4914</v>
      </c>
      <c r="G4923" s="17" t="s">
        <v>3264</v>
      </c>
      <c r="H4923" s="18" t="s">
        <v>18</v>
      </c>
      <c r="K4923" s="32">
        <v>20</v>
      </c>
      <c r="L4923" s="36">
        <v>232</v>
      </c>
      <c r="N4923" s="32">
        <v>3</v>
      </c>
      <c r="O4923" s="36">
        <v>232</v>
      </c>
    </row>
    <row r="4924" spans="3:15" x14ac:dyDescent="0.25">
      <c r="C4924" s="1">
        <v>1</v>
      </c>
      <c r="D4924" s="1">
        <v>1</v>
      </c>
      <c r="E4924" s="1">
        <v>1</v>
      </c>
      <c r="F4924" s="19">
        <v>4915</v>
      </c>
      <c r="G4924" s="20" t="s">
        <v>3181</v>
      </c>
      <c r="H4924" s="21" t="s">
        <v>18</v>
      </c>
      <c r="K4924" s="33">
        <v>24</v>
      </c>
      <c r="L4924" s="37">
        <v>232</v>
      </c>
      <c r="N4924" s="33">
        <v>3</v>
      </c>
      <c r="O4924" s="37">
        <v>232</v>
      </c>
    </row>
    <row r="4925" spans="3:15" x14ac:dyDescent="0.25">
      <c r="C4925" s="1">
        <v>1</v>
      </c>
      <c r="D4925" s="1">
        <v>1</v>
      </c>
      <c r="E4925" s="1">
        <v>1</v>
      </c>
      <c r="F4925" s="16">
        <v>4916</v>
      </c>
      <c r="G4925" s="17" t="s">
        <v>3264</v>
      </c>
      <c r="H4925" s="18" t="s">
        <v>18</v>
      </c>
      <c r="K4925" s="32">
        <v>34</v>
      </c>
      <c r="L4925" s="36">
        <v>232</v>
      </c>
      <c r="N4925" s="32">
        <v>5</v>
      </c>
      <c r="O4925" s="36">
        <v>232</v>
      </c>
    </row>
    <row r="4926" spans="3:15" x14ac:dyDescent="0.25">
      <c r="C4926" s="1">
        <v>1</v>
      </c>
      <c r="D4926" s="1">
        <v>1</v>
      </c>
      <c r="E4926" s="1">
        <v>1</v>
      </c>
      <c r="F4926" s="19">
        <v>4917</v>
      </c>
      <c r="G4926" s="20" t="s">
        <v>3181</v>
      </c>
      <c r="H4926" s="21" t="s">
        <v>19</v>
      </c>
      <c r="K4926" s="33">
        <v>20</v>
      </c>
      <c r="L4926" s="37">
        <v>232</v>
      </c>
      <c r="N4926" s="33">
        <v>5</v>
      </c>
      <c r="O4926" s="37">
        <v>232</v>
      </c>
    </row>
    <row r="4927" spans="3:15" x14ac:dyDescent="0.25">
      <c r="C4927" s="1">
        <v>1</v>
      </c>
      <c r="D4927" s="1">
        <v>1</v>
      </c>
      <c r="E4927" s="1">
        <v>1</v>
      </c>
      <c r="F4927" s="16">
        <v>4918</v>
      </c>
      <c r="G4927" s="17" t="s">
        <v>3264</v>
      </c>
      <c r="H4927" s="18" t="s">
        <v>18</v>
      </c>
      <c r="K4927" s="32">
        <v>15</v>
      </c>
      <c r="L4927" s="36">
        <v>232</v>
      </c>
      <c r="N4927" s="32">
        <v>3</v>
      </c>
      <c r="O4927" s="36">
        <v>232</v>
      </c>
    </row>
    <row r="4928" spans="3:15" x14ac:dyDescent="0.25">
      <c r="C4928" s="1">
        <v>1</v>
      </c>
      <c r="D4928" s="1">
        <v>1</v>
      </c>
      <c r="E4928" s="1">
        <v>1</v>
      </c>
      <c r="F4928" s="19">
        <v>4919</v>
      </c>
      <c r="G4928" s="20" t="s">
        <v>3182</v>
      </c>
      <c r="H4928" s="21" t="s">
        <v>18</v>
      </c>
      <c r="K4928" s="33">
        <v>22</v>
      </c>
      <c r="L4928" s="37">
        <v>232</v>
      </c>
      <c r="N4928" s="33">
        <v>3</v>
      </c>
      <c r="O4928" s="37">
        <v>232</v>
      </c>
    </row>
    <row r="4929" spans="3:15" x14ac:dyDescent="0.25">
      <c r="C4929" s="1">
        <v>1</v>
      </c>
      <c r="D4929" s="1">
        <v>1</v>
      </c>
      <c r="E4929" s="1">
        <v>1</v>
      </c>
      <c r="F4929" s="16">
        <v>4920</v>
      </c>
      <c r="G4929" s="17" t="s">
        <v>3182</v>
      </c>
      <c r="H4929" s="18" t="s">
        <v>18</v>
      </c>
      <c r="K4929" s="32">
        <v>24</v>
      </c>
      <c r="L4929" s="36">
        <v>232</v>
      </c>
      <c r="N4929" s="32">
        <v>4</v>
      </c>
      <c r="O4929" s="36">
        <v>232</v>
      </c>
    </row>
    <row r="4930" spans="3:15" x14ac:dyDescent="0.25">
      <c r="C4930" s="1">
        <v>1</v>
      </c>
      <c r="D4930" s="1">
        <v>1</v>
      </c>
      <c r="E4930" s="1">
        <v>1</v>
      </c>
      <c r="F4930" s="19">
        <v>4921</v>
      </c>
      <c r="G4930" s="20" t="s">
        <v>3182</v>
      </c>
      <c r="H4930" s="21" t="s">
        <v>18</v>
      </c>
      <c r="K4930" s="33">
        <v>20</v>
      </c>
      <c r="L4930" s="37">
        <v>232</v>
      </c>
      <c r="N4930" s="33">
        <v>4</v>
      </c>
      <c r="O4930" s="37">
        <v>232</v>
      </c>
    </row>
    <row r="4931" spans="3:15" x14ac:dyDescent="0.25">
      <c r="C4931" s="1">
        <v>1</v>
      </c>
      <c r="D4931" s="1">
        <v>1</v>
      </c>
      <c r="E4931" s="1">
        <v>1</v>
      </c>
      <c r="F4931" s="16">
        <v>4922</v>
      </c>
      <c r="G4931" s="17" t="s">
        <v>3264</v>
      </c>
      <c r="H4931" s="18" t="s">
        <v>18</v>
      </c>
      <c r="K4931" s="32">
        <v>14</v>
      </c>
      <c r="L4931" s="36">
        <v>232</v>
      </c>
      <c r="N4931" s="32">
        <v>2</v>
      </c>
      <c r="O4931" s="36">
        <v>232</v>
      </c>
    </row>
    <row r="4932" spans="3:15" x14ac:dyDescent="0.25">
      <c r="C4932" s="1">
        <v>1</v>
      </c>
      <c r="D4932" s="1">
        <v>1</v>
      </c>
      <c r="E4932" s="1">
        <v>1</v>
      </c>
      <c r="F4932" s="19">
        <v>4923</v>
      </c>
      <c r="G4932" s="20" t="s">
        <v>3181</v>
      </c>
      <c r="H4932" s="21" t="s">
        <v>19</v>
      </c>
      <c r="K4932" s="33">
        <v>23</v>
      </c>
      <c r="L4932" s="37">
        <v>232</v>
      </c>
      <c r="N4932" s="33">
        <v>6</v>
      </c>
      <c r="O4932" s="37">
        <v>232</v>
      </c>
    </row>
    <row r="4933" spans="3:15" x14ac:dyDescent="0.25">
      <c r="C4933" s="1">
        <v>1</v>
      </c>
      <c r="D4933" s="1">
        <v>1</v>
      </c>
      <c r="E4933" s="1">
        <v>1</v>
      </c>
      <c r="F4933" s="16">
        <v>4924</v>
      </c>
      <c r="G4933" s="17" t="s">
        <v>3264</v>
      </c>
      <c r="H4933" s="18" t="s">
        <v>19</v>
      </c>
      <c r="K4933" s="32">
        <v>21</v>
      </c>
      <c r="L4933" s="36">
        <v>232</v>
      </c>
      <c r="N4933" s="32">
        <v>4</v>
      </c>
      <c r="O4933" s="36">
        <v>232</v>
      </c>
    </row>
    <row r="4934" spans="3:15" x14ac:dyDescent="0.25">
      <c r="C4934" s="1">
        <v>1</v>
      </c>
      <c r="D4934" s="1">
        <v>1</v>
      </c>
      <c r="E4934" s="1">
        <v>1</v>
      </c>
      <c r="F4934" s="19">
        <v>4925</v>
      </c>
      <c r="G4934" s="20" t="s">
        <v>3264</v>
      </c>
      <c r="H4934" s="21" t="s">
        <v>18</v>
      </c>
      <c r="K4934" s="33">
        <v>20</v>
      </c>
      <c r="L4934" s="37">
        <v>232</v>
      </c>
      <c r="N4934" s="33">
        <v>7</v>
      </c>
      <c r="O4934" s="37">
        <v>232</v>
      </c>
    </row>
    <row r="4935" spans="3:15" x14ac:dyDescent="0.25">
      <c r="C4935" s="1">
        <v>1</v>
      </c>
      <c r="D4935" s="1">
        <v>1</v>
      </c>
      <c r="E4935" s="1">
        <v>1</v>
      </c>
      <c r="F4935" s="16">
        <v>4926</v>
      </c>
      <c r="G4935" s="17" t="s">
        <v>3181</v>
      </c>
      <c r="H4935" s="18" t="s">
        <v>19</v>
      </c>
      <c r="K4935" s="32">
        <v>14</v>
      </c>
      <c r="L4935" s="36">
        <v>232</v>
      </c>
      <c r="N4935" s="32">
        <v>3</v>
      </c>
      <c r="O4935" s="36">
        <v>232</v>
      </c>
    </row>
    <row r="4936" spans="3:15" x14ac:dyDescent="0.25">
      <c r="C4936" s="1">
        <v>1</v>
      </c>
      <c r="D4936" s="1">
        <v>1</v>
      </c>
      <c r="E4936" s="1">
        <v>1</v>
      </c>
      <c r="F4936" s="19">
        <v>4927</v>
      </c>
      <c r="G4936" s="20" t="s">
        <v>3264</v>
      </c>
      <c r="H4936" s="21" t="s">
        <v>19</v>
      </c>
      <c r="K4936" s="33">
        <v>21</v>
      </c>
      <c r="L4936" s="37">
        <v>232</v>
      </c>
      <c r="N4936" s="33">
        <v>8</v>
      </c>
      <c r="O4936" s="37">
        <v>232</v>
      </c>
    </row>
    <row r="4937" spans="3:15" x14ac:dyDescent="0.25">
      <c r="C4937" s="1">
        <v>1</v>
      </c>
      <c r="D4937" s="1">
        <v>1</v>
      </c>
      <c r="E4937" s="1">
        <v>1</v>
      </c>
      <c r="F4937" s="16">
        <v>4928</v>
      </c>
      <c r="G4937" s="17" t="s">
        <v>3181</v>
      </c>
      <c r="H4937" s="18" t="s">
        <v>18</v>
      </c>
      <c r="K4937" s="32">
        <v>44</v>
      </c>
      <c r="L4937" s="36">
        <v>233</v>
      </c>
      <c r="N4937" s="32">
        <v>9</v>
      </c>
      <c r="O4937" s="36">
        <v>233</v>
      </c>
    </row>
    <row r="4938" spans="3:15" x14ac:dyDescent="0.25">
      <c r="C4938" s="1">
        <v>1</v>
      </c>
      <c r="D4938" s="1">
        <v>1</v>
      </c>
      <c r="E4938" s="1">
        <v>1</v>
      </c>
      <c r="F4938" s="19">
        <v>4929</v>
      </c>
      <c r="G4938" s="20" t="s">
        <v>3264</v>
      </c>
      <c r="H4938" s="21" t="s">
        <v>19</v>
      </c>
      <c r="K4938" s="33">
        <v>40</v>
      </c>
      <c r="L4938" s="37">
        <v>233</v>
      </c>
      <c r="N4938" s="33">
        <v>15</v>
      </c>
      <c r="O4938" s="37">
        <v>233</v>
      </c>
    </row>
    <row r="4939" spans="3:15" x14ac:dyDescent="0.25">
      <c r="C4939" s="1">
        <v>1</v>
      </c>
      <c r="D4939" s="1">
        <v>1</v>
      </c>
      <c r="E4939" s="1">
        <v>1</v>
      </c>
      <c r="F4939" s="16">
        <v>4930</v>
      </c>
      <c r="G4939" s="17" t="s">
        <v>3181</v>
      </c>
      <c r="H4939" s="18" t="s">
        <v>18</v>
      </c>
      <c r="K4939" s="32">
        <v>33</v>
      </c>
      <c r="L4939" s="36">
        <v>233</v>
      </c>
      <c r="N4939" s="32">
        <v>10</v>
      </c>
      <c r="O4939" s="36">
        <v>233</v>
      </c>
    </row>
    <row r="4940" spans="3:15" x14ac:dyDescent="0.25">
      <c r="C4940" s="1">
        <v>1</v>
      </c>
      <c r="D4940" s="1">
        <v>1</v>
      </c>
      <c r="E4940" s="1">
        <v>1</v>
      </c>
      <c r="F4940" s="19">
        <v>4931</v>
      </c>
      <c r="G4940" s="20" t="s">
        <v>3182</v>
      </c>
      <c r="H4940" s="21" t="s">
        <v>19</v>
      </c>
      <c r="K4940" s="33">
        <v>32</v>
      </c>
      <c r="L4940" s="37">
        <v>233</v>
      </c>
      <c r="N4940" s="33">
        <v>6</v>
      </c>
      <c r="O4940" s="37">
        <v>233</v>
      </c>
    </row>
    <row r="4941" spans="3:15" x14ac:dyDescent="0.25">
      <c r="C4941" s="1">
        <v>1</v>
      </c>
      <c r="D4941" s="1">
        <v>1</v>
      </c>
      <c r="E4941" s="1">
        <v>1</v>
      </c>
      <c r="F4941" s="16">
        <v>4932</v>
      </c>
      <c r="G4941" s="17" t="s">
        <v>3182</v>
      </c>
      <c r="H4941" s="18" t="s">
        <v>18</v>
      </c>
      <c r="K4941" s="32">
        <v>42</v>
      </c>
      <c r="L4941" s="36">
        <v>233</v>
      </c>
      <c r="N4941" s="32">
        <v>7</v>
      </c>
      <c r="O4941" s="36">
        <v>233</v>
      </c>
    </row>
    <row r="4942" spans="3:15" x14ac:dyDescent="0.25">
      <c r="C4942" s="1">
        <v>1</v>
      </c>
      <c r="D4942" s="1">
        <v>1</v>
      </c>
      <c r="E4942" s="1">
        <v>1</v>
      </c>
      <c r="F4942" s="19">
        <v>4933</v>
      </c>
      <c r="G4942" s="20" t="s">
        <v>3181</v>
      </c>
      <c r="H4942" s="21" t="s">
        <v>18</v>
      </c>
      <c r="K4942" s="33">
        <v>41</v>
      </c>
      <c r="L4942" s="37">
        <v>233</v>
      </c>
      <c r="N4942" s="33">
        <v>8</v>
      </c>
      <c r="O4942" s="37">
        <v>233</v>
      </c>
    </row>
    <row r="4943" spans="3:15" x14ac:dyDescent="0.25">
      <c r="C4943" s="1">
        <v>1</v>
      </c>
      <c r="D4943" s="1">
        <v>1</v>
      </c>
      <c r="E4943" s="1">
        <v>1</v>
      </c>
      <c r="F4943" s="16">
        <v>4934</v>
      </c>
      <c r="G4943" s="17" t="s">
        <v>3264</v>
      </c>
      <c r="H4943" s="18" t="s">
        <v>19</v>
      </c>
      <c r="K4943" s="32">
        <v>29</v>
      </c>
      <c r="L4943" s="36">
        <v>233</v>
      </c>
      <c r="N4943" s="32">
        <v>8</v>
      </c>
      <c r="O4943" s="36">
        <v>233</v>
      </c>
    </row>
    <row r="4944" spans="3:15" x14ac:dyDescent="0.25">
      <c r="C4944" s="1">
        <v>1</v>
      </c>
      <c r="D4944" s="1">
        <v>1</v>
      </c>
      <c r="E4944" s="1">
        <v>1</v>
      </c>
      <c r="F4944" s="19">
        <v>4935</v>
      </c>
      <c r="G4944" s="20" t="s">
        <v>3182</v>
      </c>
      <c r="H4944" s="21" t="s">
        <v>19</v>
      </c>
      <c r="K4944" s="33">
        <v>36</v>
      </c>
      <c r="L4944" s="37">
        <v>233</v>
      </c>
      <c r="N4944" s="33">
        <v>8</v>
      </c>
      <c r="O4944" s="37">
        <v>233</v>
      </c>
    </row>
    <row r="4945" spans="3:15" x14ac:dyDescent="0.25">
      <c r="C4945" s="1">
        <v>1</v>
      </c>
      <c r="D4945" s="1">
        <v>1</v>
      </c>
      <c r="E4945" s="1">
        <v>1</v>
      </c>
      <c r="F4945" s="16">
        <v>4936</v>
      </c>
      <c r="G4945" s="17" t="s">
        <v>3181</v>
      </c>
      <c r="H4945" s="18" t="s">
        <v>19</v>
      </c>
      <c r="K4945" s="32">
        <v>25</v>
      </c>
      <c r="L4945" s="36">
        <v>233</v>
      </c>
      <c r="N4945" s="32">
        <v>4</v>
      </c>
      <c r="O4945" s="36">
        <v>233</v>
      </c>
    </row>
    <row r="4946" spans="3:15" x14ac:dyDescent="0.25">
      <c r="C4946" s="1">
        <v>1</v>
      </c>
      <c r="D4946" s="1">
        <v>1</v>
      </c>
      <c r="E4946" s="1">
        <v>1</v>
      </c>
      <c r="F4946" s="19">
        <v>4937</v>
      </c>
      <c r="G4946" s="20" t="s">
        <v>3181</v>
      </c>
      <c r="H4946" s="21" t="s">
        <v>19</v>
      </c>
      <c r="K4946" s="33">
        <v>35</v>
      </c>
      <c r="L4946" s="37">
        <v>233</v>
      </c>
      <c r="N4946" s="33">
        <v>12</v>
      </c>
      <c r="O4946" s="37">
        <v>233</v>
      </c>
    </row>
    <row r="4947" spans="3:15" x14ac:dyDescent="0.25">
      <c r="C4947" s="1">
        <v>1</v>
      </c>
      <c r="D4947" s="1">
        <v>1</v>
      </c>
      <c r="E4947" s="1">
        <v>1</v>
      </c>
      <c r="F4947" s="16">
        <v>4938</v>
      </c>
      <c r="G4947" s="17" t="s">
        <v>3264</v>
      </c>
      <c r="H4947" s="18" t="s">
        <v>19</v>
      </c>
      <c r="K4947" s="32">
        <v>28</v>
      </c>
      <c r="L4947" s="36">
        <v>233</v>
      </c>
      <c r="N4947" s="32">
        <v>5</v>
      </c>
      <c r="O4947" s="36">
        <v>233</v>
      </c>
    </row>
    <row r="4948" spans="3:15" x14ac:dyDescent="0.25">
      <c r="C4948" s="1">
        <v>1</v>
      </c>
      <c r="D4948" s="1">
        <v>1</v>
      </c>
      <c r="E4948" s="1">
        <v>1</v>
      </c>
      <c r="F4948" s="19">
        <v>4939</v>
      </c>
      <c r="G4948" s="20" t="s">
        <v>3264</v>
      </c>
      <c r="H4948" s="21" t="s">
        <v>18</v>
      </c>
      <c r="K4948" s="33">
        <v>35</v>
      </c>
      <c r="L4948" s="37">
        <v>233</v>
      </c>
      <c r="N4948" s="33">
        <v>6</v>
      </c>
      <c r="O4948" s="37">
        <v>233</v>
      </c>
    </row>
    <row r="4949" spans="3:15" x14ac:dyDescent="0.25">
      <c r="C4949" s="1">
        <v>1</v>
      </c>
      <c r="D4949" s="1">
        <v>1</v>
      </c>
      <c r="E4949" s="1">
        <v>1</v>
      </c>
      <c r="F4949" s="16">
        <v>4940</v>
      </c>
      <c r="G4949" s="17" t="s">
        <v>3264</v>
      </c>
      <c r="H4949" s="18" t="s">
        <v>18</v>
      </c>
      <c r="K4949" s="32">
        <v>26</v>
      </c>
      <c r="L4949" s="36">
        <v>233</v>
      </c>
      <c r="N4949" s="32">
        <v>4</v>
      </c>
      <c r="O4949" s="36">
        <v>233</v>
      </c>
    </row>
    <row r="4950" spans="3:15" x14ac:dyDescent="0.25">
      <c r="C4950" s="1">
        <v>1</v>
      </c>
      <c r="D4950" s="1">
        <v>1</v>
      </c>
      <c r="E4950" s="1">
        <v>1</v>
      </c>
      <c r="F4950" s="19">
        <v>4941</v>
      </c>
      <c r="G4950" s="20" t="s">
        <v>3264</v>
      </c>
      <c r="H4950" s="21" t="s">
        <v>19</v>
      </c>
      <c r="K4950" s="33">
        <v>29</v>
      </c>
      <c r="L4950" s="37">
        <v>233</v>
      </c>
      <c r="N4950" s="33">
        <v>11</v>
      </c>
      <c r="O4950" s="37">
        <v>233</v>
      </c>
    </row>
    <row r="4951" spans="3:15" x14ac:dyDescent="0.25">
      <c r="C4951" s="1">
        <v>1</v>
      </c>
      <c r="D4951" s="1">
        <v>1</v>
      </c>
      <c r="E4951" s="1">
        <v>1</v>
      </c>
      <c r="F4951" s="16">
        <v>4942</v>
      </c>
      <c r="G4951" s="17" t="s">
        <v>3181</v>
      </c>
      <c r="H4951" s="18" t="s">
        <v>19</v>
      </c>
      <c r="K4951" s="32">
        <v>27</v>
      </c>
      <c r="L4951" s="36">
        <v>233</v>
      </c>
      <c r="N4951" s="32">
        <v>7</v>
      </c>
      <c r="O4951" s="36">
        <v>233</v>
      </c>
    </row>
    <row r="4952" spans="3:15" x14ac:dyDescent="0.25">
      <c r="C4952" s="1">
        <v>1</v>
      </c>
      <c r="D4952" s="1">
        <v>1</v>
      </c>
      <c r="E4952" s="1">
        <v>1</v>
      </c>
      <c r="F4952" s="19">
        <v>4943</v>
      </c>
      <c r="G4952" s="20" t="s">
        <v>3181</v>
      </c>
      <c r="H4952" s="21" t="s">
        <v>18</v>
      </c>
      <c r="K4952" s="33">
        <v>27</v>
      </c>
      <c r="L4952" s="37">
        <v>233</v>
      </c>
      <c r="N4952" s="33">
        <v>10</v>
      </c>
      <c r="O4952" s="37">
        <v>233</v>
      </c>
    </row>
    <row r="4953" spans="3:15" x14ac:dyDescent="0.25">
      <c r="C4953" s="1">
        <v>1</v>
      </c>
      <c r="D4953" s="1">
        <v>1</v>
      </c>
      <c r="E4953" s="1">
        <v>1</v>
      </c>
      <c r="F4953" s="16">
        <v>4944</v>
      </c>
      <c r="G4953" s="17" t="s">
        <v>3182</v>
      </c>
      <c r="H4953" s="18" t="s">
        <v>19</v>
      </c>
      <c r="K4953" s="32">
        <v>39</v>
      </c>
      <c r="L4953" s="36">
        <v>233</v>
      </c>
      <c r="N4953" s="32">
        <v>11</v>
      </c>
      <c r="O4953" s="36">
        <v>233</v>
      </c>
    </row>
    <row r="4954" spans="3:15" x14ac:dyDescent="0.25">
      <c r="C4954" s="1">
        <v>1</v>
      </c>
      <c r="D4954" s="1">
        <v>1</v>
      </c>
      <c r="E4954" s="1">
        <v>1</v>
      </c>
      <c r="F4954" s="19">
        <v>4945</v>
      </c>
      <c r="G4954" s="20" t="s">
        <v>3181</v>
      </c>
      <c r="H4954" s="21" t="s">
        <v>19</v>
      </c>
      <c r="K4954" s="33">
        <v>31</v>
      </c>
      <c r="L4954" s="37">
        <v>233</v>
      </c>
      <c r="N4954" s="33">
        <v>7</v>
      </c>
      <c r="O4954" s="37">
        <v>233</v>
      </c>
    </row>
    <row r="4955" spans="3:15" x14ac:dyDescent="0.25">
      <c r="C4955" s="1">
        <v>1</v>
      </c>
      <c r="D4955" s="1">
        <v>1</v>
      </c>
      <c r="E4955" s="1">
        <v>1</v>
      </c>
      <c r="F4955" s="16">
        <v>4946</v>
      </c>
      <c r="G4955" s="17" t="s">
        <v>3181</v>
      </c>
      <c r="H4955" s="18" t="s">
        <v>18</v>
      </c>
      <c r="K4955" s="32">
        <v>43</v>
      </c>
      <c r="L4955" s="36">
        <v>233</v>
      </c>
      <c r="N4955" s="32">
        <v>15</v>
      </c>
      <c r="O4955" s="36">
        <v>233</v>
      </c>
    </row>
    <row r="4956" spans="3:15" x14ac:dyDescent="0.25">
      <c r="C4956" s="1">
        <v>1</v>
      </c>
      <c r="D4956" s="1">
        <v>1</v>
      </c>
      <c r="E4956" s="1">
        <v>1</v>
      </c>
      <c r="F4956" s="19">
        <v>4947</v>
      </c>
      <c r="G4956" s="20" t="s">
        <v>3182</v>
      </c>
      <c r="H4956" s="21" t="s">
        <v>19</v>
      </c>
      <c r="K4956" s="33">
        <v>18</v>
      </c>
      <c r="L4956" s="37">
        <v>233</v>
      </c>
      <c r="N4956" s="33">
        <v>6</v>
      </c>
      <c r="O4956" s="37">
        <v>233</v>
      </c>
    </row>
    <row r="4957" spans="3:15" x14ac:dyDescent="0.25">
      <c r="C4957" s="1">
        <v>1</v>
      </c>
      <c r="D4957" s="1">
        <v>1</v>
      </c>
      <c r="E4957" s="1">
        <v>1</v>
      </c>
      <c r="F4957" s="16">
        <v>4948</v>
      </c>
      <c r="G4957" s="17" t="s">
        <v>3264</v>
      </c>
      <c r="H4957" s="18" t="s">
        <v>19</v>
      </c>
      <c r="K4957" s="32">
        <v>34</v>
      </c>
      <c r="L4957" s="36">
        <v>233</v>
      </c>
      <c r="N4957" s="32">
        <v>9</v>
      </c>
      <c r="O4957" s="36">
        <v>233</v>
      </c>
    </row>
    <row r="4958" spans="3:15" x14ac:dyDescent="0.25">
      <c r="C4958" s="1">
        <v>1</v>
      </c>
      <c r="D4958" s="1">
        <v>1</v>
      </c>
      <c r="E4958" s="1">
        <v>1</v>
      </c>
      <c r="F4958" s="19">
        <v>4949</v>
      </c>
      <c r="G4958" s="20" t="s">
        <v>3264</v>
      </c>
      <c r="H4958" s="21" t="s">
        <v>19</v>
      </c>
      <c r="K4958" s="33">
        <v>26</v>
      </c>
      <c r="L4958" s="37">
        <v>233</v>
      </c>
      <c r="N4958" s="33">
        <v>10</v>
      </c>
      <c r="O4958" s="37">
        <v>233</v>
      </c>
    </row>
    <row r="4959" spans="3:15" x14ac:dyDescent="0.25">
      <c r="C4959" s="1">
        <v>1</v>
      </c>
      <c r="D4959" s="1">
        <v>1</v>
      </c>
      <c r="E4959" s="1">
        <v>1</v>
      </c>
      <c r="F4959" s="16">
        <v>4950</v>
      </c>
      <c r="G4959" s="17" t="s">
        <v>3181</v>
      </c>
      <c r="H4959" s="18" t="s">
        <v>18</v>
      </c>
      <c r="K4959" s="32">
        <v>14</v>
      </c>
      <c r="L4959" s="36">
        <v>233</v>
      </c>
      <c r="N4959" s="32">
        <v>3</v>
      </c>
      <c r="O4959" s="36">
        <v>233</v>
      </c>
    </row>
    <row r="4960" spans="3:15" x14ac:dyDescent="0.25">
      <c r="C4960" s="1">
        <v>1</v>
      </c>
      <c r="D4960" s="1">
        <v>1</v>
      </c>
      <c r="E4960" s="1">
        <v>1</v>
      </c>
      <c r="F4960" s="19">
        <v>4951</v>
      </c>
      <c r="G4960" s="20" t="s">
        <v>3182</v>
      </c>
      <c r="H4960" s="21" t="s">
        <v>19</v>
      </c>
      <c r="K4960" s="33">
        <v>27</v>
      </c>
      <c r="L4960" s="37">
        <v>233</v>
      </c>
      <c r="N4960" s="33">
        <v>9</v>
      </c>
      <c r="O4960" s="37">
        <v>233</v>
      </c>
    </row>
    <row r="4961" spans="3:15" x14ac:dyDescent="0.25">
      <c r="C4961" s="1">
        <v>1</v>
      </c>
      <c r="D4961" s="1">
        <v>1</v>
      </c>
      <c r="E4961" s="1">
        <v>1</v>
      </c>
      <c r="F4961" s="16">
        <v>4952</v>
      </c>
      <c r="G4961" s="17" t="s">
        <v>3182</v>
      </c>
      <c r="H4961" s="18" t="s">
        <v>19</v>
      </c>
      <c r="K4961" s="32">
        <v>24</v>
      </c>
      <c r="L4961" s="36">
        <v>233</v>
      </c>
      <c r="N4961" s="32">
        <v>7</v>
      </c>
      <c r="O4961" s="36">
        <v>233</v>
      </c>
    </row>
    <row r="4962" spans="3:15" x14ac:dyDescent="0.25">
      <c r="C4962" s="1">
        <v>1</v>
      </c>
      <c r="D4962" s="1">
        <v>1</v>
      </c>
      <c r="E4962" s="1">
        <v>1</v>
      </c>
      <c r="F4962" s="19">
        <v>4953</v>
      </c>
      <c r="G4962" s="20" t="s">
        <v>3182</v>
      </c>
      <c r="H4962" s="21" t="s">
        <v>18</v>
      </c>
      <c r="K4962" s="33">
        <v>31</v>
      </c>
      <c r="L4962" s="37">
        <v>233</v>
      </c>
      <c r="N4962" s="33">
        <v>6</v>
      </c>
      <c r="O4962" s="37">
        <v>233</v>
      </c>
    </row>
    <row r="4963" spans="3:15" x14ac:dyDescent="0.25">
      <c r="C4963" s="1">
        <v>1</v>
      </c>
      <c r="D4963" s="1">
        <v>1</v>
      </c>
      <c r="E4963" s="1">
        <v>1</v>
      </c>
      <c r="F4963" s="16">
        <v>4954</v>
      </c>
      <c r="G4963" s="17" t="s">
        <v>3264</v>
      </c>
      <c r="H4963" s="18" t="s">
        <v>19</v>
      </c>
      <c r="K4963" s="32">
        <v>24</v>
      </c>
      <c r="L4963" s="36">
        <v>233</v>
      </c>
      <c r="N4963" s="32">
        <v>8</v>
      </c>
      <c r="O4963" s="36">
        <v>233</v>
      </c>
    </row>
    <row r="4964" spans="3:15" x14ac:dyDescent="0.25">
      <c r="C4964" s="1">
        <v>1</v>
      </c>
      <c r="D4964" s="1">
        <v>1</v>
      </c>
      <c r="E4964" s="1">
        <v>1</v>
      </c>
      <c r="F4964" s="19">
        <v>4955</v>
      </c>
      <c r="G4964" s="20" t="s">
        <v>3264</v>
      </c>
      <c r="H4964" s="21" t="s">
        <v>19</v>
      </c>
      <c r="K4964" s="33">
        <v>20</v>
      </c>
      <c r="L4964" s="37">
        <v>233</v>
      </c>
      <c r="N4964" s="33">
        <v>4</v>
      </c>
      <c r="O4964" s="37">
        <v>233</v>
      </c>
    </row>
    <row r="4965" spans="3:15" x14ac:dyDescent="0.25">
      <c r="C4965" s="1">
        <v>1</v>
      </c>
      <c r="D4965" s="1">
        <v>1</v>
      </c>
      <c r="E4965" s="1">
        <v>1</v>
      </c>
      <c r="F4965" s="16">
        <v>4956</v>
      </c>
      <c r="G4965" s="17" t="s">
        <v>3182</v>
      </c>
      <c r="H4965" s="18" t="s">
        <v>19</v>
      </c>
      <c r="K4965" s="32">
        <v>13</v>
      </c>
      <c r="L4965" s="36">
        <v>233</v>
      </c>
      <c r="N4965" s="32">
        <v>5</v>
      </c>
      <c r="O4965" s="36">
        <v>233</v>
      </c>
    </row>
    <row r="4966" spans="3:15" x14ac:dyDescent="0.25">
      <c r="C4966" s="1">
        <v>1</v>
      </c>
      <c r="D4966" s="1">
        <v>1</v>
      </c>
      <c r="E4966" s="1">
        <v>1</v>
      </c>
      <c r="F4966" s="19">
        <v>4957</v>
      </c>
      <c r="G4966" s="20" t="s">
        <v>3264</v>
      </c>
      <c r="H4966" s="21" t="s">
        <v>19</v>
      </c>
      <c r="K4966" s="33">
        <v>20</v>
      </c>
      <c r="L4966" s="37">
        <v>233</v>
      </c>
      <c r="N4966" s="33">
        <v>2</v>
      </c>
      <c r="O4966" s="37">
        <v>233</v>
      </c>
    </row>
    <row r="4967" spans="3:15" x14ac:dyDescent="0.25">
      <c r="C4967" s="1">
        <v>1</v>
      </c>
      <c r="D4967" s="1">
        <v>1</v>
      </c>
      <c r="E4967" s="1">
        <v>1</v>
      </c>
      <c r="F4967" s="16">
        <v>4958</v>
      </c>
      <c r="G4967" s="17" t="s">
        <v>3182</v>
      </c>
      <c r="H4967" s="18" t="s">
        <v>18</v>
      </c>
      <c r="K4967" s="32">
        <v>24</v>
      </c>
      <c r="L4967" s="36">
        <v>233</v>
      </c>
      <c r="N4967" s="32">
        <v>7</v>
      </c>
      <c r="O4967" s="36">
        <v>233</v>
      </c>
    </row>
    <row r="4968" spans="3:15" x14ac:dyDescent="0.25">
      <c r="C4968" s="1">
        <v>1</v>
      </c>
      <c r="D4968" s="1">
        <v>1</v>
      </c>
      <c r="E4968" s="1">
        <v>1</v>
      </c>
      <c r="F4968" s="19">
        <v>4959</v>
      </c>
      <c r="G4968" s="20" t="s">
        <v>3182</v>
      </c>
      <c r="H4968" s="21" t="s">
        <v>18</v>
      </c>
      <c r="K4968" s="33">
        <v>21</v>
      </c>
      <c r="L4968" s="37">
        <v>233</v>
      </c>
      <c r="N4968" s="33">
        <v>5</v>
      </c>
      <c r="O4968" s="37">
        <v>233</v>
      </c>
    </row>
    <row r="4969" spans="3:15" x14ac:dyDescent="0.25">
      <c r="C4969" s="1">
        <v>1</v>
      </c>
      <c r="D4969" s="1">
        <v>1</v>
      </c>
      <c r="E4969" s="1">
        <v>1</v>
      </c>
      <c r="F4969" s="16">
        <v>4960</v>
      </c>
      <c r="G4969" s="17" t="s">
        <v>3264</v>
      </c>
      <c r="H4969" s="18" t="s">
        <v>19</v>
      </c>
      <c r="K4969" s="32">
        <v>22</v>
      </c>
      <c r="L4969" s="36">
        <v>233</v>
      </c>
      <c r="N4969" s="32">
        <v>6</v>
      </c>
      <c r="O4969" s="36">
        <v>233</v>
      </c>
    </row>
    <row r="4970" spans="3:15" x14ac:dyDescent="0.25">
      <c r="C4970" s="1">
        <v>1</v>
      </c>
      <c r="D4970" s="1">
        <v>1</v>
      </c>
      <c r="E4970" s="1">
        <v>1</v>
      </c>
      <c r="F4970" s="19">
        <v>4961</v>
      </c>
      <c r="G4970" s="20" t="s">
        <v>3181</v>
      </c>
      <c r="H4970" s="21" t="s">
        <v>18</v>
      </c>
      <c r="K4970" s="33">
        <v>13</v>
      </c>
      <c r="L4970" s="37">
        <v>233</v>
      </c>
      <c r="N4970" s="33">
        <v>3</v>
      </c>
      <c r="O4970" s="37">
        <v>233</v>
      </c>
    </row>
    <row r="4971" spans="3:15" x14ac:dyDescent="0.25">
      <c r="C4971" s="1">
        <v>1</v>
      </c>
      <c r="D4971" s="1">
        <v>1</v>
      </c>
      <c r="E4971" s="1">
        <v>1</v>
      </c>
      <c r="F4971" s="16">
        <v>4962</v>
      </c>
      <c r="G4971" s="17" t="s">
        <v>3182</v>
      </c>
      <c r="H4971" s="18" t="s">
        <v>18</v>
      </c>
      <c r="K4971" s="32">
        <v>23</v>
      </c>
      <c r="L4971" s="36">
        <v>233</v>
      </c>
      <c r="N4971" s="32">
        <v>7</v>
      </c>
      <c r="O4971" s="36">
        <v>233</v>
      </c>
    </row>
    <row r="4972" spans="3:15" x14ac:dyDescent="0.25">
      <c r="C4972" s="1">
        <v>1</v>
      </c>
      <c r="D4972" s="1">
        <v>1</v>
      </c>
      <c r="E4972" s="1">
        <v>1</v>
      </c>
      <c r="F4972" s="19">
        <v>4963</v>
      </c>
      <c r="G4972" s="20" t="s">
        <v>3264</v>
      </c>
      <c r="H4972" s="21" t="s">
        <v>18</v>
      </c>
      <c r="K4972" s="33">
        <v>15</v>
      </c>
      <c r="L4972" s="37">
        <v>233</v>
      </c>
      <c r="N4972" s="33">
        <v>3</v>
      </c>
      <c r="O4972" s="37">
        <v>233</v>
      </c>
    </row>
    <row r="4973" spans="3:15" x14ac:dyDescent="0.25">
      <c r="C4973" s="1">
        <v>1</v>
      </c>
      <c r="D4973" s="1">
        <v>1</v>
      </c>
      <c r="E4973" s="1">
        <v>1</v>
      </c>
      <c r="F4973" s="16">
        <v>4964</v>
      </c>
      <c r="G4973" s="17" t="s">
        <v>3182</v>
      </c>
      <c r="H4973" s="18" t="s">
        <v>19</v>
      </c>
      <c r="K4973" s="32">
        <v>12</v>
      </c>
      <c r="L4973" s="36">
        <v>233</v>
      </c>
      <c r="N4973" s="32">
        <v>3</v>
      </c>
      <c r="O4973" s="36">
        <v>233</v>
      </c>
    </row>
    <row r="4974" spans="3:15" x14ac:dyDescent="0.25">
      <c r="C4974" s="1">
        <v>1</v>
      </c>
      <c r="D4974" s="1">
        <v>1</v>
      </c>
      <c r="E4974" s="1">
        <v>1</v>
      </c>
      <c r="F4974" s="19">
        <v>4965</v>
      </c>
      <c r="G4974" s="20" t="s">
        <v>3264</v>
      </c>
      <c r="H4974" s="21" t="s">
        <v>19</v>
      </c>
      <c r="K4974" s="33">
        <v>20</v>
      </c>
      <c r="L4974" s="37">
        <v>233</v>
      </c>
      <c r="N4974" s="33">
        <v>6</v>
      </c>
      <c r="O4974" s="37">
        <v>233</v>
      </c>
    </row>
    <row r="4975" spans="3:15" x14ac:dyDescent="0.25">
      <c r="C4975" s="1">
        <v>1</v>
      </c>
      <c r="D4975" s="1">
        <v>1</v>
      </c>
      <c r="E4975" s="1">
        <v>1</v>
      </c>
      <c r="F4975" s="16">
        <v>4966</v>
      </c>
      <c r="G4975" s="17" t="s">
        <v>3182</v>
      </c>
      <c r="H4975" s="18" t="s">
        <v>19</v>
      </c>
      <c r="K4975" s="32">
        <v>13</v>
      </c>
      <c r="L4975" s="36">
        <v>233</v>
      </c>
      <c r="N4975" s="32">
        <v>3</v>
      </c>
      <c r="O4975" s="36">
        <v>233</v>
      </c>
    </row>
    <row r="4976" spans="3:15" x14ac:dyDescent="0.25">
      <c r="C4976" s="1">
        <v>1</v>
      </c>
      <c r="D4976" s="1">
        <v>1</v>
      </c>
      <c r="E4976" s="1">
        <v>1</v>
      </c>
      <c r="F4976" s="19">
        <v>4967</v>
      </c>
      <c r="G4976" s="20" t="s">
        <v>3264</v>
      </c>
      <c r="H4976" s="21" t="s">
        <v>19</v>
      </c>
      <c r="K4976" s="33">
        <v>41</v>
      </c>
      <c r="L4976" s="37">
        <v>234</v>
      </c>
      <c r="N4976" s="33">
        <v>7</v>
      </c>
      <c r="O4976" s="37">
        <v>234</v>
      </c>
    </row>
    <row r="4977" spans="3:15" x14ac:dyDescent="0.25">
      <c r="C4977" s="1">
        <v>1</v>
      </c>
      <c r="D4977" s="1">
        <v>1</v>
      </c>
      <c r="E4977" s="1">
        <v>1</v>
      </c>
      <c r="F4977" s="16">
        <v>4968</v>
      </c>
      <c r="G4977" s="17" t="s">
        <v>3182</v>
      </c>
      <c r="H4977" s="18" t="s">
        <v>18</v>
      </c>
      <c r="K4977" s="32">
        <v>35</v>
      </c>
      <c r="L4977" s="36">
        <v>234</v>
      </c>
      <c r="N4977" s="32">
        <v>9</v>
      </c>
      <c r="O4977" s="36">
        <v>234</v>
      </c>
    </row>
    <row r="4978" spans="3:15" x14ac:dyDescent="0.25">
      <c r="C4978" s="1">
        <v>1</v>
      </c>
      <c r="D4978" s="1">
        <v>1</v>
      </c>
      <c r="E4978" s="1">
        <v>1</v>
      </c>
      <c r="F4978" s="19">
        <v>4969</v>
      </c>
      <c r="G4978" s="20" t="s">
        <v>3181</v>
      </c>
      <c r="H4978" s="21" t="s">
        <v>19</v>
      </c>
      <c r="K4978" s="33">
        <v>39</v>
      </c>
      <c r="L4978" s="37">
        <v>234</v>
      </c>
      <c r="N4978" s="33">
        <v>10</v>
      </c>
      <c r="O4978" s="37">
        <v>234</v>
      </c>
    </row>
    <row r="4979" spans="3:15" x14ac:dyDescent="0.25">
      <c r="C4979" s="1">
        <v>1</v>
      </c>
      <c r="D4979" s="1">
        <v>1</v>
      </c>
      <c r="E4979" s="1">
        <v>1</v>
      </c>
      <c r="F4979" s="16">
        <v>4970</v>
      </c>
      <c r="G4979" s="17" t="s">
        <v>3182</v>
      </c>
      <c r="H4979" s="18" t="s">
        <v>19</v>
      </c>
      <c r="K4979" s="32">
        <v>30</v>
      </c>
      <c r="L4979" s="36">
        <v>234</v>
      </c>
      <c r="N4979" s="32">
        <v>4</v>
      </c>
      <c r="O4979" s="36">
        <v>234</v>
      </c>
    </row>
    <row r="4980" spans="3:15" x14ac:dyDescent="0.25">
      <c r="C4980" s="1">
        <v>1</v>
      </c>
      <c r="D4980" s="1">
        <v>1</v>
      </c>
      <c r="E4980" s="1">
        <v>1</v>
      </c>
      <c r="F4980" s="19">
        <v>4971</v>
      </c>
      <c r="G4980" s="20" t="s">
        <v>3181</v>
      </c>
      <c r="H4980" s="21" t="s">
        <v>18</v>
      </c>
      <c r="K4980" s="33">
        <v>32</v>
      </c>
      <c r="L4980" s="37">
        <v>234</v>
      </c>
      <c r="N4980" s="33">
        <v>7</v>
      </c>
      <c r="O4980" s="37">
        <v>234</v>
      </c>
    </row>
    <row r="4981" spans="3:15" x14ac:dyDescent="0.25">
      <c r="C4981" s="1">
        <v>1</v>
      </c>
      <c r="D4981" s="1">
        <v>1</v>
      </c>
      <c r="E4981" s="1">
        <v>1</v>
      </c>
      <c r="F4981" s="16">
        <v>4972</v>
      </c>
      <c r="G4981" s="17" t="s">
        <v>3264</v>
      </c>
      <c r="H4981" s="18" t="s">
        <v>18</v>
      </c>
      <c r="K4981" s="32">
        <v>33</v>
      </c>
      <c r="L4981" s="36">
        <v>234</v>
      </c>
      <c r="N4981" s="32">
        <v>12</v>
      </c>
      <c r="O4981" s="36">
        <v>234</v>
      </c>
    </row>
    <row r="4982" spans="3:15" x14ac:dyDescent="0.25">
      <c r="C4982" s="1">
        <v>1</v>
      </c>
      <c r="D4982" s="1">
        <v>1</v>
      </c>
      <c r="E4982" s="1">
        <v>1</v>
      </c>
      <c r="F4982" s="19">
        <v>4973</v>
      </c>
      <c r="G4982" s="20" t="s">
        <v>3182</v>
      </c>
      <c r="H4982" s="21" t="s">
        <v>19</v>
      </c>
      <c r="K4982" s="33">
        <v>30</v>
      </c>
      <c r="L4982" s="37">
        <v>234</v>
      </c>
      <c r="N4982" s="33">
        <v>9</v>
      </c>
      <c r="O4982" s="37">
        <v>234</v>
      </c>
    </row>
    <row r="4983" spans="3:15" x14ac:dyDescent="0.25">
      <c r="C4983" s="1">
        <v>1</v>
      </c>
      <c r="D4983" s="1">
        <v>1</v>
      </c>
      <c r="E4983" s="1">
        <v>1</v>
      </c>
      <c r="F4983" s="16">
        <v>4974</v>
      </c>
      <c r="G4983" s="17" t="s">
        <v>3182</v>
      </c>
      <c r="H4983" s="18" t="s">
        <v>18</v>
      </c>
      <c r="K4983" s="32">
        <v>26</v>
      </c>
      <c r="L4983" s="36">
        <v>234</v>
      </c>
      <c r="N4983" s="32">
        <v>5</v>
      </c>
      <c r="O4983" s="36">
        <v>234</v>
      </c>
    </row>
    <row r="4984" spans="3:15" x14ac:dyDescent="0.25">
      <c r="C4984" s="1">
        <v>1</v>
      </c>
      <c r="D4984" s="1">
        <v>1</v>
      </c>
      <c r="E4984" s="1">
        <v>1</v>
      </c>
      <c r="F4984" s="19">
        <v>4975</v>
      </c>
      <c r="G4984" s="20" t="s">
        <v>3264</v>
      </c>
      <c r="H4984" s="21" t="s">
        <v>19</v>
      </c>
      <c r="K4984" s="33">
        <v>35</v>
      </c>
      <c r="L4984" s="37">
        <v>234</v>
      </c>
      <c r="N4984" s="33">
        <v>8</v>
      </c>
      <c r="O4984" s="37">
        <v>234</v>
      </c>
    </row>
    <row r="4985" spans="3:15" x14ac:dyDescent="0.25">
      <c r="C4985" s="1">
        <v>1</v>
      </c>
      <c r="D4985" s="1">
        <v>1</v>
      </c>
      <c r="E4985" s="1">
        <v>1</v>
      </c>
      <c r="F4985" s="16">
        <v>4976</v>
      </c>
      <c r="G4985" s="17" t="s">
        <v>3181</v>
      </c>
      <c r="H4985" s="18" t="s">
        <v>19</v>
      </c>
      <c r="K4985" s="32">
        <v>26</v>
      </c>
      <c r="L4985" s="36">
        <v>234</v>
      </c>
      <c r="N4985" s="32">
        <v>6</v>
      </c>
      <c r="O4985" s="36">
        <v>234</v>
      </c>
    </row>
    <row r="4986" spans="3:15" x14ac:dyDescent="0.25">
      <c r="C4986" s="1">
        <v>1</v>
      </c>
      <c r="D4986" s="1">
        <v>1</v>
      </c>
      <c r="E4986" s="1">
        <v>1</v>
      </c>
      <c r="F4986" s="19">
        <v>4977</v>
      </c>
      <c r="G4986" s="20" t="s">
        <v>3264</v>
      </c>
      <c r="H4986" s="21" t="s">
        <v>19</v>
      </c>
      <c r="K4986" s="33">
        <v>37</v>
      </c>
      <c r="L4986" s="37">
        <v>234</v>
      </c>
      <c r="N4986" s="33">
        <v>5</v>
      </c>
      <c r="O4986" s="37">
        <v>234</v>
      </c>
    </row>
    <row r="4987" spans="3:15" x14ac:dyDescent="0.25">
      <c r="C4987" s="1">
        <v>1</v>
      </c>
      <c r="D4987" s="1">
        <v>1</v>
      </c>
      <c r="E4987" s="1">
        <v>1</v>
      </c>
      <c r="F4987" s="16">
        <v>4978</v>
      </c>
      <c r="G4987" s="17" t="s">
        <v>3181</v>
      </c>
      <c r="H4987" s="18" t="s">
        <v>19</v>
      </c>
      <c r="K4987" s="32">
        <v>30</v>
      </c>
      <c r="L4987" s="36">
        <v>234</v>
      </c>
      <c r="N4987" s="32">
        <v>6</v>
      </c>
      <c r="O4987" s="36">
        <v>234</v>
      </c>
    </row>
    <row r="4988" spans="3:15" x14ac:dyDescent="0.25">
      <c r="C4988" s="1">
        <v>1</v>
      </c>
      <c r="D4988" s="1">
        <v>1</v>
      </c>
      <c r="E4988" s="1">
        <v>1</v>
      </c>
      <c r="F4988" s="19">
        <v>4979</v>
      </c>
      <c r="G4988" s="20" t="s">
        <v>3181</v>
      </c>
      <c r="H4988" s="21" t="s">
        <v>19</v>
      </c>
      <c r="K4988" s="33">
        <v>41</v>
      </c>
      <c r="L4988" s="37">
        <v>234</v>
      </c>
      <c r="N4988" s="33">
        <v>11</v>
      </c>
      <c r="O4988" s="37">
        <v>234</v>
      </c>
    </row>
    <row r="4989" spans="3:15" x14ac:dyDescent="0.25">
      <c r="C4989" s="1">
        <v>1</v>
      </c>
      <c r="D4989" s="1">
        <v>1</v>
      </c>
      <c r="E4989" s="1">
        <v>1</v>
      </c>
      <c r="F4989" s="16">
        <v>4980</v>
      </c>
      <c r="G4989" s="17" t="s">
        <v>3264</v>
      </c>
      <c r="H4989" s="18" t="s">
        <v>19</v>
      </c>
      <c r="K4989" s="32">
        <v>22</v>
      </c>
      <c r="L4989" s="36">
        <v>234</v>
      </c>
      <c r="N4989" s="32">
        <v>3</v>
      </c>
      <c r="O4989" s="36">
        <v>234</v>
      </c>
    </row>
    <row r="4990" spans="3:15" x14ac:dyDescent="0.25">
      <c r="C4990" s="1">
        <v>1</v>
      </c>
      <c r="D4990" s="1">
        <v>1</v>
      </c>
      <c r="E4990" s="1">
        <v>1</v>
      </c>
      <c r="F4990" s="19">
        <v>4981</v>
      </c>
      <c r="G4990" s="20" t="s">
        <v>3264</v>
      </c>
      <c r="H4990" s="21" t="s">
        <v>18</v>
      </c>
      <c r="K4990" s="33">
        <v>30</v>
      </c>
      <c r="L4990" s="37">
        <v>234</v>
      </c>
      <c r="N4990" s="33">
        <v>6</v>
      </c>
      <c r="O4990" s="37">
        <v>234</v>
      </c>
    </row>
    <row r="4991" spans="3:15" x14ac:dyDescent="0.25">
      <c r="C4991" s="1">
        <v>1</v>
      </c>
      <c r="D4991" s="1">
        <v>1</v>
      </c>
      <c r="E4991" s="1">
        <v>1</v>
      </c>
      <c r="F4991" s="16">
        <v>4982</v>
      </c>
      <c r="G4991" s="17" t="s">
        <v>3264</v>
      </c>
      <c r="H4991" s="18" t="s">
        <v>18</v>
      </c>
      <c r="K4991" s="32">
        <v>29</v>
      </c>
      <c r="L4991" s="36">
        <v>234</v>
      </c>
      <c r="N4991" s="32">
        <v>3</v>
      </c>
      <c r="O4991" s="36">
        <v>234</v>
      </c>
    </row>
    <row r="4992" spans="3:15" x14ac:dyDescent="0.25">
      <c r="C4992" s="1">
        <v>1</v>
      </c>
      <c r="D4992" s="1">
        <v>1</v>
      </c>
      <c r="E4992" s="1">
        <v>1</v>
      </c>
      <c r="F4992" s="19">
        <v>4983</v>
      </c>
      <c r="G4992" s="20" t="s">
        <v>3181</v>
      </c>
      <c r="H4992" s="21" t="s">
        <v>19</v>
      </c>
      <c r="K4992" s="33">
        <v>25</v>
      </c>
      <c r="L4992" s="37">
        <v>234</v>
      </c>
      <c r="N4992" s="33">
        <v>11</v>
      </c>
      <c r="O4992" s="37">
        <v>234</v>
      </c>
    </row>
    <row r="4993" spans="3:15" x14ac:dyDescent="0.25">
      <c r="C4993" s="1">
        <v>1</v>
      </c>
      <c r="D4993" s="1">
        <v>1</v>
      </c>
      <c r="E4993" s="1">
        <v>1</v>
      </c>
      <c r="F4993" s="16">
        <v>4984</v>
      </c>
      <c r="G4993" s="17" t="s">
        <v>3264</v>
      </c>
      <c r="H4993" s="18" t="s">
        <v>19</v>
      </c>
      <c r="K4993" s="32">
        <v>26</v>
      </c>
      <c r="L4993" s="36">
        <v>234</v>
      </c>
      <c r="N4993" s="32">
        <v>8</v>
      </c>
      <c r="O4993" s="36">
        <v>234</v>
      </c>
    </row>
    <row r="4994" spans="3:15" x14ac:dyDescent="0.25">
      <c r="C4994" s="1">
        <v>1</v>
      </c>
      <c r="D4994" s="1">
        <v>1</v>
      </c>
      <c r="E4994" s="1">
        <v>1</v>
      </c>
      <c r="F4994" s="19">
        <v>4985</v>
      </c>
      <c r="G4994" s="20" t="s">
        <v>3264</v>
      </c>
      <c r="H4994" s="21" t="s">
        <v>18</v>
      </c>
      <c r="K4994" s="33">
        <v>29</v>
      </c>
      <c r="L4994" s="37">
        <v>234</v>
      </c>
      <c r="N4994" s="33">
        <v>3</v>
      </c>
      <c r="O4994" s="37">
        <v>234</v>
      </c>
    </row>
    <row r="4995" spans="3:15" x14ac:dyDescent="0.25">
      <c r="C4995" s="1">
        <v>1</v>
      </c>
      <c r="D4995" s="1">
        <v>1</v>
      </c>
      <c r="E4995" s="1">
        <v>1</v>
      </c>
      <c r="F4995" s="16">
        <v>4986</v>
      </c>
      <c r="G4995" s="17" t="s">
        <v>3181</v>
      </c>
      <c r="H4995" s="18" t="s">
        <v>19</v>
      </c>
      <c r="K4995" s="32">
        <v>27</v>
      </c>
      <c r="L4995" s="36">
        <v>234</v>
      </c>
      <c r="N4995" s="32">
        <v>7</v>
      </c>
      <c r="O4995" s="36">
        <v>234</v>
      </c>
    </row>
    <row r="4996" spans="3:15" x14ac:dyDescent="0.25">
      <c r="C4996" s="1">
        <v>1</v>
      </c>
      <c r="D4996" s="1">
        <v>1</v>
      </c>
      <c r="E4996" s="1">
        <v>1</v>
      </c>
      <c r="F4996" s="19">
        <v>4987</v>
      </c>
      <c r="G4996" s="20" t="s">
        <v>3181</v>
      </c>
      <c r="H4996" s="21" t="s">
        <v>19</v>
      </c>
      <c r="K4996" s="33">
        <v>27</v>
      </c>
      <c r="L4996" s="37">
        <v>234</v>
      </c>
      <c r="N4996" s="33">
        <v>4</v>
      </c>
      <c r="O4996" s="37">
        <v>234</v>
      </c>
    </row>
    <row r="4997" spans="3:15" x14ac:dyDescent="0.25">
      <c r="C4997" s="1">
        <v>1</v>
      </c>
      <c r="D4997" s="1">
        <v>1</v>
      </c>
      <c r="E4997" s="1">
        <v>1</v>
      </c>
      <c r="F4997" s="16">
        <v>4988</v>
      </c>
      <c r="G4997" s="17" t="s">
        <v>3181</v>
      </c>
      <c r="H4997" s="18" t="s">
        <v>18</v>
      </c>
      <c r="K4997" s="32">
        <v>13</v>
      </c>
      <c r="L4997" s="36">
        <v>234</v>
      </c>
      <c r="N4997" s="32">
        <v>1</v>
      </c>
      <c r="O4997" s="36">
        <v>234</v>
      </c>
    </row>
    <row r="4998" spans="3:15" x14ac:dyDescent="0.25">
      <c r="C4998" s="1">
        <v>1</v>
      </c>
      <c r="D4998" s="1">
        <v>1</v>
      </c>
      <c r="E4998" s="1">
        <v>1</v>
      </c>
      <c r="F4998" s="19">
        <v>4989</v>
      </c>
      <c r="G4998" s="20" t="s">
        <v>3182</v>
      </c>
      <c r="H4998" s="21" t="s">
        <v>18</v>
      </c>
      <c r="K4998" s="33">
        <v>26</v>
      </c>
      <c r="L4998" s="37">
        <v>234</v>
      </c>
      <c r="N4998" s="33">
        <v>7</v>
      </c>
      <c r="O4998" s="37">
        <v>234</v>
      </c>
    </row>
    <row r="4999" spans="3:15" x14ac:dyDescent="0.25">
      <c r="C4999" s="1">
        <v>1</v>
      </c>
      <c r="D4999" s="1">
        <v>1</v>
      </c>
      <c r="E4999" s="1">
        <v>1</v>
      </c>
      <c r="F4999" s="16">
        <v>4990</v>
      </c>
      <c r="G4999" s="17" t="s">
        <v>3264</v>
      </c>
      <c r="H4999" s="18" t="s">
        <v>18</v>
      </c>
      <c r="K4999" s="32">
        <v>27</v>
      </c>
      <c r="L4999" s="36">
        <v>234</v>
      </c>
      <c r="N4999" s="32">
        <v>3</v>
      </c>
      <c r="O4999" s="36">
        <v>234</v>
      </c>
    </row>
    <row r="5000" spans="3:15" x14ac:dyDescent="0.25">
      <c r="C5000" s="1">
        <v>1</v>
      </c>
      <c r="D5000" s="1">
        <v>1</v>
      </c>
      <c r="E5000" s="1">
        <v>1</v>
      </c>
      <c r="F5000" s="19">
        <v>4991</v>
      </c>
      <c r="G5000" s="20" t="s">
        <v>3264</v>
      </c>
      <c r="H5000" s="21" t="s">
        <v>18</v>
      </c>
      <c r="K5000" s="33">
        <v>21</v>
      </c>
      <c r="L5000" s="37">
        <v>234</v>
      </c>
      <c r="N5000" s="33">
        <v>4</v>
      </c>
      <c r="O5000" s="37">
        <v>234</v>
      </c>
    </row>
    <row r="5001" spans="3:15" x14ac:dyDescent="0.25">
      <c r="C5001" s="1">
        <v>1</v>
      </c>
      <c r="D5001" s="1">
        <v>1</v>
      </c>
      <c r="E5001" s="1">
        <v>1</v>
      </c>
      <c r="F5001" s="16">
        <v>4992</v>
      </c>
      <c r="G5001" s="17" t="s">
        <v>3264</v>
      </c>
      <c r="H5001" s="18" t="s">
        <v>19</v>
      </c>
      <c r="K5001" s="32">
        <v>30</v>
      </c>
      <c r="L5001" s="36">
        <v>234</v>
      </c>
      <c r="N5001" s="32">
        <v>5</v>
      </c>
      <c r="O5001" s="36">
        <v>234</v>
      </c>
    </row>
    <row r="5002" spans="3:15" x14ac:dyDescent="0.25">
      <c r="C5002" s="1">
        <v>1</v>
      </c>
      <c r="D5002" s="1">
        <v>1</v>
      </c>
      <c r="E5002" s="1">
        <v>1</v>
      </c>
      <c r="F5002" s="19">
        <v>4993</v>
      </c>
      <c r="G5002" s="20" t="s">
        <v>3181</v>
      </c>
      <c r="H5002" s="21" t="s">
        <v>18</v>
      </c>
      <c r="K5002" s="33">
        <v>20</v>
      </c>
      <c r="L5002" s="37">
        <v>234</v>
      </c>
      <c r="N5002" s="33">
        <v>5</v>
      </c>
      <c r="O5002" s="37">
        <v>234</v>
      </c>
    </row>
    <row r="5003" spans="3:15" x14ac:dyDescent="0.25">
      <c r="C5003" s="1">
        <v>1</v>
      </c>
      <c r="D5003" s="1">
        <v>1</v>
      </c>
      <c r="E5003" s="1">
        <v>1</v>
      </c>
      <c r="F5003" s="16">
        <v>4994</v>
      </c>
      <c r="G5003" s="17" t="s">
        <v>3181</v>
      </c>
      <c r="H5003" s="18" t="s">
        <v>18</v>
      </c>
      <c r="K5003" s="32">
        <v>22</v>
      </c>
      <c r="L5003" s="36">
        <v>234</v>
      </c>
      <c r="N5003" s="32">
        <v>5</v>
      </c>
      <c r="O5003" s="36">
        <v>234</v>
      </c>
    </row>
    <row r="5004" spans="3:15" x14ac:dyDescent="0.25">
      <c r="C5004" s="1">
        <v>1</v>
      </c>
      <c r="D5004" s="1">
        <v>1</v>
      </c>
      <c r="E5004" s="1">
        <v>1</v>
      </c>
      <c r="F5004" s="19">
        <v>4995</v>
      </c>
      <c r="G5004" s="20" t="s">
        <v>3264</v>
      </c>
      <c r="H5004" s="21" t="s">
        <v>19</v>
      </c>
      <c r="K5004" s="33">
        <v>22</v>
      </c>
      <c r="L5004" s="37">
        <v>234</v>
      </c>
      <c r="N5004" s="33">
        <v>5</v>
      </c>
      <c r="O5004" s="37">
        <v>234</v>
      </c>
    </row>
    <row r="5005" spans="3:15" x14ac:dyDescent="0.25">
      <c r="C5005" s="1">
        <v>1</v>
      </c>
      <c r="D5005" s="1">
        <v>1</v>
      </c>
      <c r="E5005" s="1">
        <v>1</v>
      </c>
      <c r="F5005" s="16">
        <v>4996</v>
      </c>
      <c r="G5005" s="17" t="s">
        <v>3264</v>
      </c>
      <c r="H5005" s="18" t="s">
        <v>18</v>
      </c>
      <c r="K5005" s="32">
        <v>13</v>
      </c>
      <c r="L5005" s="36">
        <v>234</v>
      </c>
      <c r="N5005" s="32">
        <v>2</v>
      </c>
      <c r="O5005" s="36">
        <v>234</v>
      </c>
    </row>
    <row r="5006" spans="3:15" x14ac:dyDescent="0.25">
      <c r="C5006" s="1">
        <v>1</v>
      </c>
      <c r="D5006" s="1">
        <v>1</v>
      </c>
      <c r="E5006" s="1">
        <v>1</v>
      </c>
      <c r="F5006" s="19">
        <v>4997</v>
      </c>
      <c r="G5006" s="20" t="s">
        <v>3264</v>
      </c>
      <c r="H5006" s="21" t="s">
        <v>18</v>
      </c>
      <c r="K5006" s="33">
        <v>23</v>
      </c>
      <c r="L5006" s="37">
        <v>234</v>
      </c>
      <c r="N5006" s="33">
        <v>6</v>
      </c>
      <c r="O5006" s="37">
        <v>234</v>
      </c>
    </row>
    <row r="5007" spans="3:15" x14ac:dyDescent="0.25">
      <c r="C5007" s="1">
        <v>1</v>
      </c>
      <c r="D5007" s="1">
        <v>1</v>
      </c>
      <c r="E5007" s="1">
        <v>1</v>
      </c>
      <c r="F5007" s="16">
        <v>4998</v>
      </c>
      <c r="G5007" s="17" t="s">
        <v>3264</v>
      </c>
      <c r="H5007" s="18" t="s">
        <v>19</v>
      </c>
      <c r="K5007" s="32">
        <v>32</v>
      </c>
      <c r="L5007" s="36">
        <v>234</v>
      </c>
      <c r="N5007" s="32">
        <v>8</v>
      </c>
      <c r="O5007" s="36">
        <v>234</v>
      </c>
    </row>
    <row r="5008" spans="3:15" x14ac:dyDescent="0.25">
      <c r="C5008" s="1">
        <v>1</v>
      </c>
      <c r="D5008" s="1">
        <v>1</v>
      </c>
      <c r="E5008" s="1">
        <v>1</v>
      </c>
      <c r="F5008" s="19">
        <v>4999</v>
      </c>
      <c r="G5008" s="20" t="s">
        <v>3264</v>
      </c>
      <c r="H5008" s="21" t="s">
        <v>19</v>
      </c>
      <c r="K5008" s="33">
        <v>22</v>
      </c>
      <c r="L5008" s="37">
        <v>234</v>
      </c>
      <c r="N5008" s="33">
        <v>1</v>
      </c>
      <c r="O5008" s="37">
        <v>234</v>
      </c>
    </row>
    <row r="5009" spans="3:15" x14ac:dyDescent="0.25">
      <c r="C5009" s="1">
        <v>1</v>
      </c>
      <c r="D5009" s="1">
        <v>1</v>
      </c>
      <c r="E5009" s="1">
        <v>1</v>
      </c>
      <c r="F5009" s="16">
        <v>5000</v>
      </c>
      <c r="G5009" s="17" t="s">
        <v>3182</v>
      </c>
      <c r="H5009" s="18" t="s">
        <v>19</v>
      </c>
      <c r="K5009" s="32">
        <v>23</v>
      </c>
      <c r="L5009" s="36">
        <v>234</v>
      </c>
      <c r="N5009" s="32">
        <v>3</v>
      </c>
      <c r="O5009" s="36">
        <v>234</v>
      </c>
    </row>
    <row r="5010" spans="3:15" x14ac:dyDescent="0.25">
      <c r="C5010" s="1">
        <v>1</v>
      </c>
      <c r="D5010" s="1">
        <v>1</v>
      </c>
      <c r="E5010" s="1">
        <v>1</v>
      </c>
      <c r="F5010" s="19">
        <v>5001</v>
      </c>
      <c r="G5010" s="20" t="s">
        <v>3264</v>
      </c>
      <c r="H5010" s="21" t="s">
        <v>19</v>
      </c>
      <c r="K5010" s="33">
        <v>17</v>
      </c>
      <c r="L5010" s="37">
        <v>234</v>
      </c>
      <c r="N5010" s="33">
        <v>5</v>
      </c>
      <c r="O5010" s="37">
        <v>234</v>
      </c>
    </row>
    <row r="5011" spans="3:15" x14ac:dyDescent="0.25">
      <c r="C5011" s="1">
        <v>1</v>
      </c>
      <c r="D5011" s="1">
        <v>1</v>
      </c>
      <c r="E5011" s="1">
        <v>1</v>
      </c>
      <c r="F5011" s="16">
        <v>5002</v>
      </c>
      <c r="G5011" s="17" t="s">
        <v>3182</v>
      </c>
      <c r="H5011" s="18" t="s">
        <v>18</v>
      </c>
      <c r="K5011" s="32">
        <v>11</v>
      </c>
      <c r="L5011" s="36">
        <v>234</v>
      </c>
      <c r="N5011" s="32">
        <v>2</v>
      </c>
      <c r="O5011" s="36">
        <v>234</v>
      </c>
    </row>
    <row r="5012" spans="3:15" x14ac:dyDescent="0.25">
      <c r="C5012" s="1">
        <v>1</v>
      </c>
      <c r="D5012" s="1">
        <v>1</v>
      </c>
      <c r="E5012" s="1">
        <v>1</v>
      </c>
      <c r="F5012" s="19">
        <v>5003</v>
      </c>
      <c r="G5012" s="20" t="s">
        <v>3182</v>
      </c>
      <c r="H5012" s="21" t="s">
        <v>18</v>
      </c>
      <c r="K5012" s="33">
        <v>10</v>
      </c>
      <c r="L5012" s="37">
        <v>234</v>
      </c>
      <c r="N5012" s="33">
        <v>5</v>
      </c>
      <c r="O5012" s="37">
        <v>234</v>
      </c>
    </row>
    <row r="5013" spans="3:15" x14ac:dyDescent="0.25">
      <c r="C5013" s="1">
        <v>1</v>
      </c>
      <c r="D5013" s="1">
        <v>1</v>
      </c>
      <c r="E5013" s="1">
        <v>1</v>
      </c>
      <c r="F5013" s="16">
        <v>5004</v>
      </c>
      <c r="G5013" s="17" t="s">
        <v>3181</v>
      </c>
      <c r="H5013" s="18" t="s">
        <v>19</v>
      </c>
      <c r="K5013" s="32">
        <v>39</v>
      </c>
      <c r="L5013" s="36">
        <v>235</v>
      </c>
      <c r="N5013" s="32">
        <v>9</v>
      </c>
      <c r="O5013" s="36">
        <v>235</v>
      </c>
    </row>
    <row r="5014" spans="3:15" x14ac:dyDescent="0.25">
      <c r="C5014" s="1">
        <v>1</v>
      </c>
      <c r="D5014" s="1">
        <v>1</v>
      </c>
      <c r="E5014" s="1">
        <v>1</v>
      </c>
      <c r="F5014" s="19">
        <v>5005</v>
      </c>
      <c r="G5014" s="20" t="s">
        <v>3264</v>
      </c>
      <c r="H5014" s="21" t="s">
        <v>19</v>
      </c>
      <c r="K5014" s="33">
        <v>25</v>
      </c>
      <c r="L5014" s="37">
        <v>235</v>
      </c>
      <c r="N5014" s="33">
        <v>2</v>
      </c>
      <c r="O5014" s="37">
        <v>235</v>
      </c>
    </row>
    <row r="5015" spans="3:15" x14ac:dyDescent="0.25">
      <c r="C5015" s="1">
        <v>1</v>
      </c>
      <c r="D5015" s="1">
        <v>1</v>
      </c>
      <c r="E5015" s="1">
        <v>1</v>
      </c>
      <c r="F5015" s="16">
        <v>5006</v>
      </c>
      <c r="G5015" s="17" t="s">
        <v>3181</v>
      </c>
      <c r="H5015" s="18" t="s">
        <v>19</v>
      </c>
      <c r="K5015" s="32">
        <v>29</v>
      </c>
      <c r="L5015" s="36">
        <v>235</v>
      </c>
      <c r="N5015" s="32">
        <v>8</v>
      </c>
      <c r="O5015" s="36">
        <v>235</v>
      </c>
    </row>
    <row r="5016" spans="3:15" x14ac:dyDescent="0.25">
      <c r="C5016" s="1">
        <v>1</v>
      </c>
      <c r="D5016" s="1">
        <v>1</v>
      </c>
      <c r="E5016" s="1">
        <v>1</v>
      </c>
      <c r="F5016" s="19">
        <v>5007</v>
      </c>
      <c r="G5016" s="20" t="s">
        <v>3182</v>
      </c>
      <c r="H5016" s="21" t="s">
        <v>19</v>
      </c>
      <c r="K5016" s="33">
        <v>17</v>
      </c>
      <c r="L5016" s="37">
        <v>235</v>
      </c>
      <c r="N5016" s="33">
        <v>2</v>
      </c>
      <c r="O5016" s="37">
        <v>235</v>
      </c>
    </row>
    <row r="5017" spans="3:15" x14ac:dyDescent="0.25">
      <c r="C5017" s="1">
        <v>1</v>
      </c>
      <c r="D5017" s="1">
        <v>1</v>
      </c>
      <c r="E5017" s="1">
        <v>1</v>
      </c>
      <c r="F5017" s="16">
        <v>5008</v>
      </c>
      <c r="G5017" s="17" t="s">
        <v>3264</v>
      </c>
      <c r="H5017" s="18" t="s">
        <v>18</v>
      </c>
      <c r="K5017" s="32">
        <v>29</v>
      </c>
      <c r="L5017" s="36">
        <v>235</v>
      </c>
      <c r="N5017" s="32">
        <v>5</v>
      </c>
      <c r="O5017" s="36">
        <v>235</v>
      </c>
    </row>
    <row r="5018" spans="3:15" x14ac:dyDescent="0.25">
      <c r="C5018" s="1">
        <v>1</v>
      </c>
      <c r="D5018" s="1">
        <v>1</v>
      </c>
      <c r="E5018" s="1">
        <v>1</v>
      </c>
      <c r="F5018" s="19">
        <v>5009</v>
      </c>
      <c r="G5018" s="20" t="s">
        <v>3181</v>
      </c>
      <c r="H5018" s="21" t="s">
        <v>18</v>
      </c>
      <c r="K5018" s="33">
        <v>37</v>
      </c>
      <c r="L5018" s="37">
        <v>235</v>
      </c>
      <c r="N5018" s="33">
        <v>16</v>
      </c>
      <c r="O5018" s="37">
        <v>235</v>
      </c>
    </row>
    <row r="5019" spans="3:15" x14ac:dyDescent="0.25">
      <c r="C5019" s="1">
        <v>1</v>
      </c>
      <c r="D5019" s="1">
        <v>1</v>
      </c>
      <c r="E5019" s="1">
        <v>1</v>
      </c>
      <c r="F5019" s="16">
        <v>5010</v>
      </c>
      <c r="G5019" s="17" t="s">
        <v>3264</v>
      </c>
      <c r="H5019" s="18" t="s">
        <v>19</v>
      </c>
      <c r="K5019" s="32">
        <v>21</v>
      </c>
      <c r="L5019" s="36">
        <v>235</v>
      </c>
      <c r="N5019" s="32">
        <v>8</v>
      </c>
      <c r="O5019" s="36">
        <v>235</v>
      </c>
    </row>
    <row r="5020" spans="3:15" x14ac:dyDescent="0.25">
      <c r="C5020" s="1">
        <v>1</v>
      </c>
      <c r="D5020" s="1">
        <v>1</v>
      </c>
      <c r="E5020" s="1">
        <v>1</v>
      </c>
      <c r="F5020" s="19">
        <v>5011</v>
      </c>
      <c r="G5020" s="20" t="s">
        <v>3181</v>
      </c>
      <c r="H5020" s="21" t="s">
        <v>18</v>
      </c>
      <c r="K5020" s="33">
        <v>18</v>
      </c>
      <c r="L5020" s="37">
        <v>235</v>
      </c>
      <c r="N5020" s="33">
        <v>4</v>
      </c>
      <c r="O5020" s="37">
        <v>235</v>
      </c>
    </row>
    <row r="5021" spans="3:15" x14ac:dyDescent="0.25">
      <c r="C5021" s="1">
        <v>1</v>
      </c>
      <c r="D5021" s="1">
        <v>1</v>
      </c>
      <c r="E5021" s="1">
        <v>1</v>
      </c>
      <c r="F5021" s="16">
        <v>5012</v>
      </c>
      <c r="G5021" s="17" t="s">
        <v>3181</v>
      </c>
      <c r="H5021" s="18" t="s">
        <v>18</v>
      </c>
      <c r="K5021" s="32">
        <v>29</v>
      </c>
      <c r="L5021" s="36">
        <v>235</v>
      </c>
      <c r="N5021" s="32">
        <v>9</v>
      </c>
      <c r="O5021" s="36">
        <v>235</v>
      </c>
    </row>
    <row r="5022" spans="3:15" x14ac:dyDescent="0.25">
      <c r="C5022" s="1">
        <v>1</v>
      </c>
      <c r="D5022" s="1">
        <v>1</v>
      </c>
      <c r="E5022" s="1">
        <v>1</v>
      </c>
      <c r="F5022" s="19">
        <v>5013</v>
      </c>
      <c r="G5022" s="20" t="s">
        <v>3264</v>
      </c>
      <c r="H5022" s="21" t="s">
        <v>19</v>
      </c>
      <c r="K5022" s="33">
        <v>25</v>
      </c>
      <c r="L5022" s="37">
        <v>235</v>
      </c>
      <c r="N5022" s="33">
        <v>3</v>
      </c>
      <c r="O5022" s="37">
        <v>235</v>
      </c>
    </row>
    <row r="5023" spans="3:15" x14ac:dyDescent="0.25">
      <c r="C5023" s="1">
        <v>1</v>
      </c>
      <c r="D5023" s="1">
        <v>1</v>
      </c>
      <c r="E5023" s="1">
        <v>1</v>
      </c>
      <c r="F5023" s="16">
        <v>5014</v>
      </c>
      <c r="G5023" s="17" t="s">
        <v>3264</v>
      </c>
      <c r="H5023" s="18" t="s">
        <v>18</v>
      </c>
      <c r="K5023" s="32">
        <v>11</v>
      </c>
      <c r="L5023" s="36">
        <v>235</v>
      </c>
      <c r="N5023" s="32">
        <v>2</v>
      </c>
      <c r="O5023" s="36">
        <v>235</v>
      </c>
    </row>
    <row r="5024" spans="3:15" x14ac:dyDescent="0.25">
      <c r="C5024" s="1">
        <v>1</v>
      </c>
      <c r="D5024" s="1">
        <v>1</v>
      </c>
      <c r="E5024" s="1">
        <v>1</v>
      </c>
      <c r="F5024" s="19">
        <v>5015</v>
      </c>
      <c r="G5024" s="20" t="s">
        <v>3182</v>
      </c>
      <c r="H5024" s="21" t="s">
        <v>18</v>
      </c>
      <c r="K5024" s="33">
        <v>25</v>
      </c>
      <c r="L5024" s="37">
        <v>235</v>
      </c>
      <c r="N5024" s="33">
        <v>5</v>
      </c>
      <c r="O5024" s="37">
        <v>235</v>
      </c>
    </row>
    <row r="5025" spans="3:15" x14ac:dyDescent="0.25">
      <c r="C5025" s="1">
        <v>1</v>
      </c>
      <c r="D5025" s="1">
        <v>1</v>
      </c>
      <c r="E5025" s="1">
        <v>1</v>
      </c>
      <c r="F5025" s="16">
        <v>5016</v>
      </c>
      <c r="G5025" s="17" t="s">
        <v>3264</v>
      </c>
      <c r="H5025" s="18" t="s">
        <v>18</v>
      </c>
      <c r="K5025" s="32">
        <v>28</v>
      </c>
      <c r="L5025" s="36">
        <v>235</v>
      </c>
      <c r="N5025" s="32">
        <v>9</v>
      </c>
      <c r="O5025" s="36">
        <v>235</v>
      </c>
    </row>
    <row r="5026" spans="3:15" x14ac:dyDescent="0.25">
      <c r="C5026" s="1">
        <v>1</v>
      </c>
      <c r="D5026" s="1">
        <v>1</v>
      </c>
      <c r="E5026" s="1">
        <v>1</v>
      </c>
      <c r="F5026" s="19">
        <v>5017</v>
      </c>
      <c r="G5026" s="20" t="s">
        <v>3181</v>
      </c>
      <c r="H5026" s="21" t="s">
        <v>19</v>
      </c>
      <c r="K5026" s="33">
        <v>25</v>
      </c>
      <c r="L5026" s="37">
        <v>235</v>
      </c>
      <c r="N5026" s="33">
        <v>5</v>
      </c>
      <c r="O5026" s="37">
        <v>235</v>
      </c>
    </row>
    <row r="5027" spans="3:15" x14ac:dyDescent="0.25">
      <c r="C5027" s="1">
        <v>1</v>
      </c>
      <c r="D5027" s="1">
        <v>1</v>
      </c>
      <c r="E5027" s="1">
        <v>1</v>
      </c>
      <c r="F5027" s="16">
        <v>5018</v>
      </c>
      <c r="G5027" s="17" t="s">
        <v>3264</v>
      </c>
      <c r="H5027" s="18" t="s">
        <v>18</v>
      </c>
      <c r="K5027" s="32">
        <v>22</v>
      </c>
      <c r="L5027" s="36">
        <v>235</v>
      </c>
      <c r="N5027" s="32">
        <v>7</v>
      </c>
      <c r="O5027" s="36">
        <v>235</v>
      </c>
    </row>
    <row r="5028" spans="3:15" x14ac:dyDescent="0.25">
      <c r="C5028" s="1">
        <v>1</v>
      </c>
      <c r="D5028" s="1">
        <v>1</v>
      </c>
      <c r="E5028" s="1">
        <v>1</v>
      </c>
      <c r="F5028" s="19">
        <v>5019</v>
      </c>
      <c r="G5028" s="20" t="s">
        <v>3264</v>
      </c>
      <c r="H5028" s="21" t="s">
        <v>19</v>
      </c>
      <c r="K5028" s="33">
        <v>25</v>
      </c>
      <c r="L5028" s="37">
        <v>235</v>
      </c>
      <c r="N5028" s="33">
        <v>12</v>
      </c>
      <c r="O5028" s="37">
        <v>235</v>
      </c>
    </row>
    <row r="5029" spans="3:15" x14ac:dyDescent="0.25">
      <c r="C5029" s="1">
        <v>1</v>
      </c>
      <c r="D5029" s="1">
        <v>1</v>
      </c>
      <c r="E5029" s="1">
        <v>1</v>
      </c>
      <c r="F5029" s="16">
        <v>5020</v>
      </c>
      <c r="G5029" s="17" t="s">
        <v>3181</v>
      </c>
      <c r="H5029" s="18" t="s">
        <v>18</v>
      </c>
      <c r="K5029" s="32">
        <v>24</v>
      </c>
      <c r="L5029" s="36">
        <v>235</v>
      </c>
      <c r="N5029" s="32">
        <v>4</v>
      </c>
      <c r="O5029" s="36">
        <v>235</v>
      </c>
    </row>
    <row r="5030" spans="3:15" x14ac:dyDescent="0.25">
      <c r="C5030" s="1">
        <v>1</v>
      </c>
      <c r="D5030" s="1">
        <v>1</v>
      </c>
      <c r="E5030" s="1">
        <v>1</v>
      </c>
      <c r="F5030" s="19">
        <v>5021</v>
      </c>
      <c r="G5030" s="20" t="s">
        <v>3182</v>
      </c>
      <c r="H5030" s="21" t="s">
        <v>18</v>
      </c>
      <c r="K5030" s="33">
        <v>19</v>
      </c>
      <c r="L5030" s="37">
        <v>235</v>
      </c>
      <c r="N5030" s="33">
        <v>2</v>
      </c>
      <c r="O5030" s="37">
        <v>235</v>
      </c>
    </row>
    <row r="5031" spans="3:15" x14ac:dyDescent="0.25">
      <c r="C5031" s="1">
        <v>1</v>
      </c>
      <c r="D5031" s="1">
        <v>1</v>
      </c>
      <c r="E5031" s="1">
        <v>1</v>
      </c>
      <c r="F5031" s="16">
        <v>5022</v>
      </c>
      <c r="G5031" s="17" t="s">
        <v>3182</v>
      </c>
      <c r="H5031" s="18" t="s">
        <v>18</v>
      </c>
      <c r="K5031" s="32">
        <v>22</v>
      </c>
      <c r="L5031" s="36">
        <v>235</v>
      </c>
      <c r="N5031" s="32">
        <v>4</v>
      </c>
      <c r="O5031" s="36">
        <v>235</v>
      </c>
    </row>
    <row r="5032" spans="3:15" x14ac:dyDescent="0.25">
      <c r="C5032" s="1">
        <v>1</v>
      </c>
      <c r="D5032" s="1">
        <v>1</v>
      </c>
      <c r="E5032" s="1">
        <v>1</v>
      </c>
      <c r="F5032" s="19">
        <v>5023</v>
      </c>
      <c r="G5032" s="20" t="s">
        <v>3264</v>
      </c>
      <c r="H5032" s="21" t="s">
        <v>19</v>
      </c>
      <c r="K5032" s="33">
        <v>12</v>
      </c>
      <c r="L5032" s="37">
        <v>235</v>
      </c>
      <c r="N5032" s="33">
        <v>2</v>
      </c>
      <c r="O5032" s="37">
        <v>235</v>
      </c>
    </row>
    <row r="5033" spans="3:15" x14ac:dyDescent="0.25">
      <c r="C5033" s="1">
        <v>1</v>
      </c>
      <c r="D5033" s="1">
        <v>1</v>
      </c>
      <c r="E5033" s="1">
        <v>1</v>
      </c>
      <c r="F5033" s="16">
        <v>5024</v>
      </c>
      <c r="G5033" s="17" t="s">
        <v>3264</v>
      </c>
      <c r="H5033" s="18" t="s">
        <v>18</v>
      </c>
      <c r="K5033" s="32">
        <v>22</v>
      </c>
      <c r="L5033" s="36">
        <v>235</v>
      </c>
      <c r="N5033" s="32">
        <v>5</v>
      </c>
      <c r="O5033" s="36">
        <v>235</v>
      </c>
    </row>
    <row r="5034" spans="3:15" x14ac:dyDescent="0.25">
      <c r="C5034" s="1">
        <v>1</v>
      </c>
      <c r="D5034" s="1">
        <v>1</v>
      </c>
      <c r="E5034" s="1">
        <v>1</v>
      </c>
      <c r="F5034" s="19">
        <v>5025</v>
      </c>
      <c r="G5034" s="20" t="s">
        <v>3264</v>
      </c>
      <c r="H5034" s="21" t="s">
        <v>18</v>
      </c>
      <c r="K5034" s="33">
        <v>12</v>
      </c>
      <c r="L5034" s="37">
        <v>235</v>
      </c>
      <c r="N5034" s="33">
        <v>2</v>
      </c>
      <c r="O5034" s="37">
        <v>235</v>
      </c>
    </row>
    <row r="5035" spans="3:15" x14ac:dyDescent="0.25">
      <c r="C5035" s="1">
        <v>1</v>
      </c>
      <c r="D5035" s="1">
        <v>1</v>
      </c>
      <c r="E5035" s="1">
        <v>1</v>
      </c>
      <c r="F5035" s="16">
        <v>5026</v>
      </c>
      <c r="G5035" s="17" t="s">
        <v>3264</v>
      </c>
      <c r="H5035" s="18" t="s">
        <v>19</v>
      </c>
      <c r="K5035" s="32">
        <v>46</v>
      </c>
      <c r="L5035" s="36">
        <v>236</v>
      </c>
      <c r="N5035" s="32">
        <v>16</v>
      </c>
      <c r="O5035" s="36">
        <v>236</v>
      </c>
    </row>
    <row r="5036" spans="3:15" x14ac:dyDescent="0.25">
      <c r="C5036" s="1">
        <v>1</v>
      </c>
      <c r="D5036" s="1">
        <v>1</v>
      </c>
      <c r="E5036" s="1">
        <v>1</v>
      </c>
      <c r="F5036" s="19">
        <v>5027</v>
      </c>
      <c r="G5036" s="20" t="s">
        <v>3182</v>
      </c>
      <c r="H5036" s="21" t="s">
        <v>19</v>
      </c>
      <c r="K5036" s="33">
        <v>44</v>
      </c>
      <c r="L5036" s="37">
        <v>236</v>
      </c>
      <c r="N5036" s="33">
        <v>10</v>
      </c>
      <c r="O5036" s="37">
        <v>236</v>
      </c>
    </row>
    <row r="5037" spans="3:15" x14ac:dyDescent="0.25">
      <c r="C5037" s="1">
        <v>1</v>
      </c>
      <c r="D5037" s="1">
        <v>1</v>
      </c>
      <c r="E5037" s="1">
        <v>1</v>
      </c>
      <c r="F5037" s="16">
        <v>5028</v>
      </c>
      <c r="G5037" s="17" t="s">
        <v>3264</v>
      </c>
      <c r="H5037" s="18" t="s">
        <v>19</v>
      </c>
      <c r="K5037" s="32">
        <v>39</v>
      </c>
      <c r="L5037" s="36">
        <v>236</v>
      </c>
      <c r="N5037" s="32">
        <v>6</v>
      </c>
      <c r="O5037" s="36">
        <v>236</v>
      </c>
    </row>
    <row r="5038" spans="3:15" x14ac:dyDescent="0.25">
      <c r="C5038" s="1">
        <v>1</v>
      </c>
      <c r="D5038" s="1">
        <v>1</v>
      </c>
      <c r="E5038" s="1">
        <v>1</v>
      </c>
      <c r="F5038" s="19">
        <v>5029</v>
      </c>
      <c r="G5038" s="20" t="s">
        <v>3182</v>
      </c>
      <c r="H5038" s="21" t="s">
        <v>18</v>
      </c>
      <c r="K5038" s="33">
        <v>30</v>
      </c>
      <c r="L5038" s="37">
        <v>236</v>
      </c>
      <c r="N5038" s="33">
        <v>3</v>
      </c>
      <c r="O5038" s="37">
        <v>236</v>
      </c>
    </row>
    <row r="5039" spans="3:15" x14ac:dyDescent="0.25">
      <c r="C5039" s="1">
        <v>1</v>
      </c>
      <c r="D5039" s="1">
        <v>1</v>
      </c>
      <c r="E5039" s="1">
        <v>1</v>
      </c>
      <c r="F5039" s="16">
        <v>5030</v>
      </c>
      <c r="G5039" s="17" t="s">
        <v>3264</v>
      </c>
      <c r="H5039" s="18" t="s">
        <v>18</v>
      </c>
      <c r="K5039" s="32">
        <v>23</v>
      </c>
      <c r="L5039" s="36">
        <v>236</v>
      </c>
      <c r="N5039" s="32">
        <v>4</v>
      </c>
      <c r="O5039" s="36">
        <v>236</v>
      </c>
    </row>
    <row r="5040" spans="3:15" x14ac:dyDescent="0.25">
      <c r="C5040" s="1">
        <v>1</v>
      </c>
      <c r="D5040" s="1">
        <v>1</v>
      </c>
      <c r="E5040" s="1">
        <v>1</v>
      </c>
      <c r="F5040" s="19">
        <v>5031</v>
      </c>
      <c r="G5040" s="20" t="s">
        <v>3181</v>
      </c>
      <c r="H5040" s="21" t="s">
        <v>19</v>
      </c>
      <c r="K5040" s="33">
        <v>35</v>
      </c>
      <c r="L5040" s="37">
        <v>236</v>
      </c>
      <c r="N5040" s="33">
        <v>12</v>
      </c>
      <c r="O5040" s="37">
        <v>236</v>
      </c>
    </row>
    <row r="5041" spans="3:15" x14ac:dyDescent="0.25">
      <c r="C5041" s="1">
        <v>1</v>
      </c>
      <c r="D5041" s="1">
        <v>1</v>
      </c>
      <c r="E5041" s="1">
        <v>1</v>
      </c>
      <c r="F5041" s="16">
        <v>5032</v>
      </c>
      <c r="G5041" s="17" t="s">
        <v>3264</v>
      </c>
      <c r="H5041" s="18" t="s">
        <v>18</v>
      </c>
      <c r="K5041" s="32">
        <v>26</v>
      </c>
      <c r="L5041" s="36">
        <v>236</v>
      </c>
      <c r="N5041" s="32">
        <v>1</v>
      </c>
      <c r="O5041" s="36">
        <v>236</v>
      </c>
    </row>
    <row r="5042" spans="3:15" x14ac:dyDescent="0.25">
      <c r="C5042" s="1">
        <v>1</v>
      </c>
      <c r="D5042" s="1">
        <v>1</v>
      </c>
      <c r="E5042" s="1">
        <v>1</v>
      </c>
      <c r="F5042" s="19">
        <v>5033</v>
      </c>
      <c r="G5042" s="20" t="s">
        <v>3264</v>
      </c>
      <c r="H5042" s="21" t="s">
        <v>18</v>
      </c>
      <c r="K5042" s="33">
        <v>30</v>
      </c>
      <c r="L5042" s="37">
        <v>236</v>
      </c>
      <c r="N5042" s="33">
        <v>6</v>
      </c>
      <c r="O5042" s="37">
        <v>236</v>
      </c>
    </row>
    <row r="5043" spans="3:15" x14ac:dyDescent="0.25">
      <c r="C5043" s="1">
        <v>1</v>
      </c>
      <c r="D5043" s="1">
        <v>1</v>
      </c>
      <c r="E5043" s="1">
        <v>1</v>
      </c>
      <c r="F5043" s="16">
        <v>5034</v>
      </c>
      <c r="G5043" s="17" t="s">
        <v>3264</v>
      </c>
      <c r="H5043" s="18" t="s">
        <v>18</v>
      </c>
      <c r="K5043" s="32">
        <v>27</v>
      </c>
      <c r="L5043" s="36">
        <v>236</v>
      </c>
      <c r="N5043" s="32">
        <v>4</v>
      </c>
      <c r="O5043" s="36">
        <v>236</v>
      </c>
    </row>
    <row r="5044" spans="3:15" x14ac:dyDescent="0.25">
      <c r="C5044" s="1">
        <v>1</v>
      </c>
      <c r="D5044" s="1">
        <v>1</v>
      </c>
      <c r="E5044" s="1">
        <v>1</v>
      </c>
      <c r="F5044" s="19">
        <v>5035</v>
      </c>
      <c r="G5044" s="20" t="s">
        <v>3264</v>
      </c>
      <c r="H5044" s="21" t="s">
        <v>19</v>
      </c>
      <c r="K5044" s="33">
        <v>33</v>
      </c>
      <c r="L5044" s="37">
        <v>236</v>
      </c>
      <c r="N5044" s="33">
        <v>7</v>
      </c>
      <c r="O5044" s="37">
        <v>236</v>
      </c>
    </row>
    <row r="5045" spans="3:15" x14ac:dyDescent="0.25">
      <c r="C5045" s="1">
        <v>1</v>
      </c>
      <c r="D5045" s="1">
        <v>1</v>
      </c>
      <c r="E5045" s="1">
        <v>1</v>
      </c>
      <c r="F5045" s="16">
        <v>5036</v>
      </c>
      <c r="G5045" s="17" t="s">
        <v>3181</v>
      </c>
      <c r="H5045" s="18" t="s">
        <v>18</v>
      </c>
      <c r="K5045" s="32">
        <v>21</v>
      </c>
      <c r="L5045" s="36">
        <v>236</v>
      </c>
      <c r="N5045" s="32">
        <v>6</v>
      </c>
      <c r="O5045" s="36">
        <v>236</v>
      </c>
    </row>
    <row r="5046" spans="3:15" x14ac:dyDescent="0.25">
      <c r="C5046" s="1">
        <v>1</v>
      </c>
      <c r="D5046" s="1">
        <v>1</v>
      </c>
      <c r="E5046" s="1">
        <v>1</v>
      </c>
      <c r="F5046" s="19">
        <v>5037</v>
      </c>
      <c r="G5046" s="20" t="s">
        <v>3182</v>
      </c>
      <c r="H5046" s="21" t="s">
        <v>19</v>
      </c>
      <c r="K5046" s="33">
        <v>33</v>
      </c>
      <c r="L5046" s="37">
        <v>236</v>
      </c>
      <c r="N5046" s="33">
        <v>9</v>
      </c>
      <c r="O5046" s="37">
        <v>236</v>
      </c>
    </row>
    <row r="5047" spans="3:15" x14ac:dyDescent="0.25">
      <c r="C5047" s="1">
        <v>1</v>
      </c>
      <c r="D5047" s="1">
        <v>1</v>
      </c>
      <c r="E5047" s="1">
        <v>1</v>
      </c>
      <c r="F5047" s="16">
        <v>5038</v>
      </c>
      <c r="G5047" s="17" t="s">
        <v>3264</v>
      </c>
      <c r="H5047" s="18" t="s">
        <v>19</v>
      </c>
      <c r="K5047" s="32">
        <v>26</v>
      </c>
      <c r="L5047" s="36">
        <v>236</v>
      </c>
      <c r="N5047" s="32">
        <v>2</v>
      </c>
      <c r="O5047" s="36">
        <v>236</v>
      </c>
    </row>
    <row r="5048" spans="3:15" x14ac:dyDescent="0.25">
      <c r="C5048" s="1">
        <v>1</v>
      </c>
      <c r="D5048" s="1">
        <v>1</v>
      </c>
      <c r="E5048" s="1">
        <v>1</v>
      </c>
      <c r="F5048" s="19">
        <v>5039</v>
      </c>
      <c r="G5048" s="20" t="s">
        <v>3264</v>
      </c>
      <c r="H5048" s="21" t="s">
        <v>19</v>
      </c>
      <c r="K5048" s="33">
        <v>28</v>
      </c>
      <c r="L5048" s="37">
        <v>236</v>
      </c>
      <c r="N5048" s="33">
        <v>4</v>
      </c>
      <c r="O5048" s="37">
        <v>236</v>
      </c>
    </row>
    <row r="5049" spans="3:15" x14ac:dyDescent="0.25">
      <c r="C5049" s="1">
        <v>1</v>
      </c>
      <c r="D5049" s="1">
        <v>1</v>
      </c>
      <c r="E5049" s="1">
        <v>1</v>
      </c>
      <c r="F5049" s="16">
        <v>5040</v>
      </c>
      <c r="G5049" s="17" t="s">
        <v>3264</v>
      </c>
      <c r="H5049" s="18" t="s">
        <v>18</v>
      </c>
      <c r="K5049" s="32">
        <v>29</v>
      </c>
      <c r="L5049" s="36">
        <v>236</v>
      </c>
      <c r="N5049" s="32">
        <v>11</v>
      </c>
      <c r="O5049" s="36">
        <v>236</v>
      </c>
    </row>
    <row r="5050" spans="3:15" x14ac:dyDescent="0.25">
      <c r="C5050" s="1">
        <v>1</v>
      </c>
      <c r="D5050" s="1">
        <v>1</v>
      </c>
      <c r="E5050" s="1">
        <v>1</v>
      </c>
      <c r="F5050" s="19">
        <v>5041</v>
      </c>
      <c r="G5050" s="20" t="s">
        <v>3181</v>
      </c>
      <c r="H5050" s="21" t="s">
        <v>19</v>
      </c>
      <c r="K5050" s="33">
        <v>28</v>
      </c>
      <c r="L5050" s="37">
        <v>236</v>
      </c>
      <c r="N5050" s="33">
        <v>6</v>
      </c>
      <c r="O5050" s="37">
        <v>236</v>
      </c>
    </row>
    <row r="5051" spans="3:15" x14ac:dyDescent="0.25">
      <c r="C5051" s="1">
        <v>1</v>
      </c>
      <c r="D5051" s="1">
        <v>1</v>
      </c>
      <c r="E5051" s="1">
        <v>1</v>
      </c>
      <c r="F5051" s="16">
        <v>5042</v>
      </c>
      <c r="G5051" s="17" t="s">
        <v>3181</v>
      </c>
      <c r="H5051" s="18" t="s">
        <v>18</v>
      </c>
      <c r="K5051" s="32">
        <v>31</v>
      </c>
      <c r="L5051" s="36">
        <v>236</v>
      </c>
      <c r="N5051" s="32">
        <v>6</v>
      </c>
      <c r="O5051" s="36">
        <v>236</v>
      </c>
    </row>
    <row r="5052" spans="3:15" x14ac:dyDescent="0.25">
      <c r="C5052" s="1">
        <v>1</v>
      </c>
      <c r="D5052" s="1">
        <v>1</v>
      </c>
      <c r="E5052" s="1">
        <v>1</v>
      </c>
      <c r="F5052" s="19">
        <v>5043</v>
      </c>
      <c r="G5052" s="20" t="s">
        <v>3182</v>
      </c>
      <c r="H5052" s="21" t="s">
        <v>18</v>
      </c>
      <c r="K5052" s="33">
        <v>25</v>
      </c>
      <c r="L5052" s="37">
        <v>236</v>
      </c>
      <c r="N5052" s="33">
        <v>5</v>
      </c>
      <c r="O5052" s="37">
        <v>236</v>
      </c>
    </row>
    <row r="5053" spans="3:15" x14ac:dyDescent="0.25">
      <c r="C5053" s="1">
        <v>1</v>
      </c>
      <c r="D5053" s="1">
        <v>1</v>
      </c>
      <c r="E5053" s="1">
        <v>1</v>
      </c>
      <c r="F5053" s="16">
        <v>5044</v>
      </c>
      <c r="G5053" s="17" t="s">
        <v>3182</v>
      </c>
      <c r="H5053" s="18" t="s">
        <v>19</v>
      </c>
      <c r="K5053" s="32">
        <v>35</v>
      </c>
      <c r="L5053" s="36">
        <v>236</v>
      </c>
      <c r="N5053" s="32">
        <v>9</v>
      </c>
      <c r="O5053" s="36">
        <v>236</v>
      </c>
    </row>
    <row r="5054" spans="3:15" x14ac:dyDescent="0.25">
      <c r="C5054" s="1">
        <v>1</v>
      </c>
      <c r="D5054" s="1">
        <v>1</v>
      </c>
      <c r="E5054" s="1">
        <v>1</v>
      </c>
      <c r="F5054" s="19">
        <v>5045</v>
      </c>
      <c r="G5054" s="20" t="s">
        <v>3264</v>
      </c>
      <c r="H5054" s="21" t="s">
        <v>19</v>
      </c>
      <c r="K5054" s="33">
        <v>28</v>
      </c>
      <c r="L5054" s="37">
        <v>236</v>
      </c>
      <c r="N5054" s="33">
        <v>6</v>
      </c>
      <c r="O5054" s="37">
        <v>236</v>
      </c>
    </row>
    <row r="5055" spans="3:15" x14ac:dyDescent="0.25">
      <c r="C5055" s="1">
        <v>1</v>
      </c>
      <c r="D5055" s="1">
        <v>1</v>
      </c>
      <c r="E5055" s="1">
        <v>1</v>
      </c>
      <c r="F5055" s="16">
        <v>5046</v>
      </c>
      <c r="G5055" s="17" t="s">
        <v>3181</v>
      </c>
      <c r="H5055" s="18" t="s">
        <v>19</v>
      </c>
      <c r="K5055" s="32">
        <v>27</v>
      </c>
      <c r="L5055" s="36">
        <v>236</v>
      </c>
      <c r="N5055" s="32">
        <v>6</v>
      </c>
      <c r="O5055" s="36">
        <v>236</v>
      </c>
    </row>
    <row r="5056" spans="3:15" x14ac:dyDescent="0.25">
      <c r="C5056" s="1">
        <v>1</v>
      </c>
      <c r="D5056" s="1">
        <v>1</v>
      </c>
      <c r="E5056" s="1">
        <v>1</v>
      </c>
      <c r="F5056" s="19">
        <v>5047</v>
      </c>
      <c r="G5056" s="20" t="s">
        <v>3264</v>
      </c>
      <c r="H5056" s="21" t="s">
        <v>19</v>
      </c>
      <c r="K5056" s="33">
        <v>15</v>
      </c>
      <c r="L5056" s="37">
        <v>236</v>
      </c>
      <c r="N5056" s="33">
        <v>3</v>
      </c>
      <c r="O5056" s="37">
        <v>236</v>
      </c>
    </row>
    <row r="5057" spans="3:15" x14ac:dyDescent="0.25">
      <c r="C5057" s="1">
        <v>1</v>
      </c>
      <c r="D5057" s="1">
        <v>1</v>
      </c>
      <c r="E5057" s="1">
        <v>1</v>
      </c>
      <c r="F5057" s="16">
        <v>5048</v>
      </c>
      <c r="G5057" s="17" t="s">
        <v>3264</v>
      </c>
      <c r="H5057" s="18" t="s">
        <v>18</v>
      </c>
      <c r="K5057" s="32">
        <v>22</v>
      </c>
      <c r="L5057" s="36">
        <v>236</v>
      </c>
      <c r="N5057" s="32">
        <v>4</v>
      </c>
      <c r="O5057" s="36">
        <v>236</v>
      </c>
    </row>
    <row r="5058" spans="3:15" x14ac:dyDescent="0.25">
      <c r="C5058" s="1">
        <v>1</v>
      </c>
      <c r="D5058" s="1">
        <v>1</v>
      </c>
      <c r="E5058" s="1">
        <v>1</v>
      </c>
      <c r="F5058" s="19">
        <v>5049</v>
      </c>
      <c r="G5058" s="20" t="s">
        <v>3264</v>
      </c>
      <c r="H5058" s="21" t="s">
        <v>18</v>
      </c>
      <c r="K5058" s="33">
        <v>13</v>
      </c>
      <c r="L5058" s="37">
        <v>236</v>
      </c>
      <c r="N5058" s="33">
        <v>4</v>
      </c>
      <c r="O5058" s="37">
        <v>236</v>
      </c>
    </row>
    <row r="5059" spans="3:15" x14ac:dyDescent="0.25">
      <c r="C5059" s="1">
        <v>1</v>
      </c>
      <c r="D5059" s="1">
        <v>1</v>
      </c>
      <c r="E5059" s="1">
        <v>1</v>
      </c>
      <c r="F5059" s="16">
        <v>5050</v>
      </c>
      <c r="G5059" s="17" t="s">
        <v>3264</v>
      </c>
      <c r="H5059" s="18" t="s">
        <v>19</v>
      </c>
      <c r="K5059" s="32">
        <v>21</v>
      </c>
      <c r="L5059" s="36">
        <v>236</v>
      </c>
      <c r="N5059" s="32">
        <v>5</v>
      </c>
      <c r="O5059" s="36">
        <v>236</v>
      </c>
    </row>
    <row r="5060" spans="3:15" x14ac:dyDescent="0.25">
      <c r="C5060" s="1">
        <v>1</v>
      </c>
      <c r="D5060" s="1">
        <v>1</v>
      </c>
      <c r="E5060" s="1">
        <v>1</v>
      </c>
      <c r="F5060" s="19">
        <v>5051</v>
      </c>
      <c r="G5060" s="20" t="s">
        <v>3181</v>
      </c>
      <c r="H5060" s="21" t="s">
        <v>18</v>
      </c>
      <c r="K5060" s="33">
        <v>13</v>
      </c>
      <c r="L5060" s="37">
        <v>236</v>
      </c>
      <c r="N5060" s="33">
        <v>2</v>
      </c>
      <c r="O5060" s="37">
        <v>236</v>
      </c>
    </row>
    <row r="5061" spans="3:15" x14ac:dyDescent="0.25">
      <c r="C5061" s="1">
        <v>1</v>
      </c>
      <c r="D5061" s="1">
        <v>1</v>
      </c>
      <c r="E5061" s="1">
        <v>1</v>
      </c>
      <c r="F5061" s="16">
        <v>5052</v>
      </c>
      <c r="G5061" s="17" t="s">
        <v>3264</v>
      </c>
      <c r="H5061" s="18" t="s">
        <v>19</v>
      </c>
      <c r="K5061" s="32">
        <v>18</v>
      </c>
      <c r="L5061" s="36">
        <v>236</v>
      </c>
      <c r="N5061" s="32">
        <v>1</v>
      </c>
      <c r="O5061" s="36">
        <v>236</v>
      </c>
    </row>
    <row r="5062" spans="3:15" x14ac:dyDescent="0.25">
      <c r="C5062" s="1">
        <v>1</v>
      </c>
      <c r="D5062" s="1">
        <v>1</v>
      </c>
      <c r="E5062" s="1">
        <v>1</v>
      </c>
      <c r="F5062" s="19">
        <v>5053</v>
      </c>
      <c r="G5062" s="20" t="s">
        <v>3182</v>
      </c>
      <c r="H5062" s="21" t="s">
        <v>18</v>
      </c>
      <c r="K5062" s="33">
        <v>19</v>
      </c>
      <c r="L5062" s="37">
        <v>236</v>
      </c>
      <c r="N5062" s="33">
        <v>2</v>
      </c>
      <c r="O5062" s="37">
        <v>236</v>
      </c>
    </row>
    <row r="5063" spans="3:15" x14ac:dyDescent="0.25">
      <c r="C5063" s="1">
        <v>1</v>
      </c>
      <c r="D5063" s="1">
        <v>1</v>
      </c>
      <c r="E5063" s="1">
        <v>1</v>
      </c>
      <c r="F5063" s="16">
        <v>5054</v>
      </c>
      <c r="G5063" s="17" t="s">
        <v>3264</v>
      </c>
      <c r="H5063" s="18" t="s">
        <v>19</v>
      </c>
      <c r="K5063" s="32">
        <v>18</v>
      </c>
      <c r="L5063" s="36">
        <v>236</v>
      </c>
      <c r="N5063" s="32">
        <v>2</v>
      </c>
      <c r="O5063" s="36">
        <v>236</v>
      </c>
    </row>
    <row r="5064" spans="3:15" x14ac:dyDescent="0.25">
      <c r="C5064" s="1">
        <v>1</v>
      </c>
      <c r="D5064" s="1">
        <v>1</v>
      </c>
      <c r="E5064" s="1">
        <v>1</v>
      </c>
      <c r="F5064" s="19">
        <v>5055</v>
      </c>
      <c r="G5064" s="20" t="s">
        <v>3182</v>
      </c>
      <c r="H5064" s="21" t="s">
        <v>18</v>
      </c>
      <c r="K5064" s="33">
        <v>20</v>
      </c>
      <c r="L5064" s="37">
        <v>236</v>
      </c>
      <c r="N5064" s="33">
        <v>7</v>
      </c>
      <c r="O5064" s="37">
        <v>236</v>
      </c>
    </row>
    <row r="5065" spans="3:15" x14ac:dyDescent="0.25">
      <c r="C5065" s="1">
        <v>1</v>
      </c>
      <c r="D5065" s="1">
        <v>1</v>
      </c>
      <c r="E5065" s="1">
        <v>1</v>
      </c>
      <c r="F5065" s="16">
        <v>5056</v>
      </c>
      <c r="G5065" s="17" t="s">
        <v>3264</v>
      </c>
      <c r="H5065" s="18" t="s">
        <v>19</v>
      </c>
      <c r="K5065" s="32">
        <v>23</v>
      </c>
      <c r="L5065" s="36">
        <v>236</v>
      </c>
      <c r="N5065" s="32">
        <v>5</v>
      </c>
      <c r="O5065" s="36">
        <v>236</v>
      </c>
    </row>
    <row r="5066" spans="3:15" x14ac:dyDescent="0.25">
      <c r="C5066" s="1">
        <v>1</v>
      </c>
      <c r="D5066" s="1">
        <v>1</v>
      </c>
      <c r="E5066" s="1">
        <v>1</v>
      </c>
      <c r="F5066" s="19">
        <v>5057</v>
      </c>
      <c r="G5066" s="20" t="s">
        <v>3181</v>
      </c>
      <c r="H5066" s="21" t="s">
        <v>18</v>
      </c>
      <c r="K5066" s="33">
        <v>19</v>
      </c>
      <c r="L5066" s="37">
        <v>236</v>
      </c>
      <c r="N5066" s="33">
        <v>3</v>
      </c>
      <c r="O5066" s="37">
        <v>236</v>
      </c>
    </row>
    <row r="5067" spans="3:15" x14ac:dyDescent="0.25">
      <c r="C5067" s="1">
        <v>1</v>
      </c>
      <c r="D5067" s="1">
        <v>1</v>
      </c>
      <c r="E5067" s="1">
        <v>1</v>
      </c>
      <c r="F5067" s="16">
        <v>5058</v>
      </c>
      <c r="G5067" s="17" t="s">
        <v>3182</v>
      </c>
      <c r="H5067" s="18" t="s">
        <v>18</v>
      </c>
      <c r="K5067" s="32">
        <v>14</v>
      </c>
      <c r="L5067" s="36">
        <v>236</v>
      </c>
      <c r="N5067" s="32">
        <v>3</v>
      </c>
      <c r="O5067" s="36">
        <v>236</v>
      </c>
    </row>
    <row r="5068" spans="3:15" x14ac:dyDescent="0.25">
      <c r="C5068" s="1">
        <v>1</v>
      </c>
      <c r="D5068" s="1">
        <v>1</v>
      </c>
      <c r="E5068" s="1">
        <v>1</v>
      </c>
      <c r="F5068" s="19">
        <v>5059</v>
      </c>
      <c r="G5068" s="20" t="s">
        <v>3182</v>
      </c>
      <c r="H5068" s="21" t="s">
        <v>18</v>
      </c>
      <c r="K5068" s="33">
        <v>18</v>
      </c>
      <c r="L5068" s="37">
        <v>236</v>
      </c>
      <c r="N5068" s="33">
        <v>6</v>
      </c>
      <c r="O5068" s="37">
        <v>236</v>
      </c>
    </row>
    <row r="5069" spans="3:15" x14ac:dyDescent="0.25">
      <c r="C5069" s="1">
        <v>1</v>
      </c>
      <c r="D5069" s="1">
        <v>1</v>
      </c>
      <c r="E5069" s="1">
        <v>1</v>
      </c>
      <c r="F5069" s="16">
        <v>5060</v>
      </c>
      <c r="G5069" s="17" t="s">
        <v>3264</v>
      </c>
      <c r="H5069" s="18" t="s">
        <v>19</v>
      </c>
      <c r="K5069" s="32">
        <v>13</v>
      </c>
      <c r="L5069" s="36">
        <v>236</v>
      </c>
      <c r="N5069" s="32">
        <v>4</v>
      </c>
      <c r="O5069" s="36">
        <v>236</v>
      </c>
    </row>
    <row r="5070" spans="3:15" x14ac:dyDescent="0.25">
      <c r="C5070" s="1">
        <v>1</v>
      </c>
      <c r="D5070" s="1">
        <v>1</v>
      </c>
      <c r="E5070" s="1">
        <v>1</v>
      </c>
      <c r="F5070" s="19">
        <v>5061</v>
      </c>
      <c r="G5070" s="20" t="s">
        <v>3264</v>
      </c>
      <c r="H5070" s="21" t="s">
        <v>19</v>
      </c>
      <c r="K5070" s="33">
        <v>20</v>
      </c>
      <c r="L5070" s="37">
        <v>236</v>
      </c>
      <c r="N5070" s="33">
        <v>2</v>
      </c>
      <c r="O5070" s="37">
        <v>236</v>
      </c>
    </row>
    <row r="5071" spans="3:15" x14ac:dyDescent="0.25">
      <c r="C5071" s="1">
        <v>1</v>
      </c>
      <c r="D5071" s="1">
        <v>1</v>
      </c>
      <c r="E5071" s="1">
        <v>1</v>
      </c>
      <c r="F5071" s="16">
        <v>5062</v>
      </c>
      <c r="G5071" s="17" t="s">
        <v>3264</v>
      </c>
      <c r="H5071" s="18" t="s">
        <v>19</v>
      </c>
      <c r="K5071" s="32">
        <v>15</v>
      </c>
      <c r="L5071" s="36">
        <v>236</v>
      </c>
      <c r="N5071" s="32">
        <v>5</v>
      </c>
      <c r="O5071" s="36">
        <v>236</v>
      </c>
    </row>
    <row r="5072" spans="3:15" x14ac:dyDescent="0.25">
      <c r="C5072" s="1">
        <v>1</v>
      </c>
      <c r="D5072" s="1">
        <v>1</v>
      </c>
      <c r="E5072" s="1">
        <v>1</v>
      </c>
      <c r="F5072" s="19">
        <v>5063</v>
      </c>
      <c r="G5072" s="20" t="s">
        <v>3182</v>
      </c>
      <c r="H5072" s="21" t="s">
        <v>19</v>
      </c>
      <c r="K5072" s="33">
        <v>12</v>
      </c>
      <c r="L5072" s="37">
        <v>236</v>
      </c>
      <c r="N5072" s="33">
        <v>5</v>
      </c>
      <c r="O5072" s="37">
        <v>236</v>
      </c>
    </row>
    <row r="5073" spans="3:15" x14ac:dyDescent="0.25">
      <c r="C5073" s="1">
        <v>1</v>
      </c>
      <c r="D5073" s="1">
        <v>1</v>
      </c>
      <c r="E5073" s="1">
        <v>1</v>
      </c>
      <c r="F5073" s="16">
        <v>5064</v>
      </c>
      <c r="G5073" s="17" t="s">
        <v>3181</v>
      </c>
      <c r="H5073" s="18" t="s">
        <v>18</v>
      </c>
      <c r="K5073" s="32">
        <v>17</v>
      </c>
      <c r="L5073" s="36">
        <v>236</v>
      </c>
      <c r="N5073" s="32">
        <v>9</v>
      </c>
      <c r="O5073" s="36">
        <v>236</v>
      </c>
    </row>
    <row r="5074" spans="3:15" x14ac:dyDescent="0.25">
      <c r="C5074" s="1">
        <v>1</v>
      </c>
      <c r="D5074" s="1">
        <v>1</v>
      </c>
      <c r="E5074" s="1">
        <v>1</v>
      </c>
      <c r="F5074" s="19">
        <v>5065</v>
      </c>
      <c r="G5074" s="20" t="s">
        <v>3182</v>
      </c>
      <c r="H5074" s="21" t="s">
        <v>19</v>
      </c>
      <c r="K5074" s="33">
        <v>38</v>
      </c>
      <c r="L5074" s="37">
        <v>237</v>
      </c>
      <c r="N5074" s="33">
        <v>6</v>
      </c>
      <c r="O5074" s="37">
        <v>237</v>
      </c>
    </row>
    <row r="5075" spans="3:15" x14ac:dyDescent="0.25">
      <c r="C5075" s="1">
        <v>1</v>
      </c>
      <c r="D5075" s="1">
        <v>1</v>
      </c>
      <c r="E5075" s="1">
        <v>1</v>
      </c>
      <c r="F5075" s="16">
        <v>5066</v>
      </c>
      <c r="G5075" s="17" t="s">
        <v>3181</v>
      </c>
      <c r="H5075" s="18" t="s">
        <v>18</v>
      </c>
      <c r="K5075" s="32">
        <v>30</v>
      </c>
      <c r="L5075" s="36">
        <v>237</v>
      </c>
      <c r="N5075" s="32">
        <v>6</v>
      </c>
      <c r="O5075" s="36">
        <v>237</v>
      </c>
    </row>
    <row r="5076" spans="3:15" x14ac:dyDescent="0.25">
      <c r="C5076" s="1">
        <v>1</v>
      </c>
      <c r="D5076" s="1">
        <v>1</v>
      </c>
      <c r="E5076" s="1">
        <v>1</v>
      </c>
      <c r="F5076" s="19">
        <v>5067</v>
      </c>
      <c r="G5076" s="20" t="s">
        <v>3181</v>
      </c>
      <c r="H5076" s="21" t="s">
        <v>18</v>
      </c>
      <c r="K5076" s="33">
        <v>21</v>
      </c>
      <c r="L5076" s="37">
        <v>237</v>
      </c>
      <c r="N5076" s="33">
        <v>3</v>
      </c>
      <c r="O5076" s="37">
        <v>237</v>
      </c>
    </row>
    <row r="5077" spans="3:15" x14ac:dyDescent="0.25">
      <c r="C5077" s="1">
        <v>1</v>
      </c>
      <c r="D5077" s="1">
        <v>1</v>
      </c>
      <c r="E5077" s="1">
        <v>1</v>
      </c>
      <c r="F5077" s="16">
        <v>5068</v>
      </c>
      <c r="G5077" s="17" t="s">
        <v>3181</v>
      </c>
      <c r="H5077" s="18" t="s">
        <v>19</v>
      </c>
      <c r="K5077" s="32">
        <v>39</v>
      </c>
      <c r="L5077" s="36">
        <v>237</v>
      </c>
      <c r="N5077" s="32">
        <v>7</v>
      </c>
      <c r="O5077" s="36">
        <v>237</v>
      </c>
    </row>
    <row r="5078" spans="3:15" x14ac:dyDescent="0.25">
      <c r="C5078" s="1">
        <v>1</v>
      </c>
      <c r="D5078" s="1">
        <v>1</v>
      </c>
      <c r="E5078" s="1">
        <v>1</v>
      </c>
      <c r="F5078" s="19">
        <v>5069</v>
      </c>
      <c r="G5078" s="20" t="s">
        <v>3181</v>
      </c>
      <c r="H5078" s="21" t="s">
        <v>19</v>
      </c>
      <c r="K5078" s="33">
        <v>30</v>
      </c>
      <c r="L5078" s="37">
        <v>237</v>
      </c>
      <c r="N5078" s="33">
        <v>8</v>
      </c>
      <c r="O5078" s="37">
        <v>237</v>
      </c>
    </row>
    <row r="5079" spans="3:15" x14ac:dyDescent="0.25">
      <c r="C5079" s="1">
        <v>1</v>
      </c>
      <c r="D5079" s="1">
        <v>1</v>
      </c>
      <c r="E5079" s="1">
        <v>1</v>
      </c>
      <c r="F5079" s="16">
        <v>5070</v>
      </c>
      <c r="G5079" s="17" t="s">
        <v>3264</v>
      </c>
      <c r="H5079" s="18" t="s">
        <v>18</v>
      </c>
      <c r="K5079" s="32">
        <v>32</v>
      </c>
      <c r="L5079" s="36">
        <v>237</v>
      </c>
      <c r="N5079" s="32">
        <v>10</v>
      </c>
      <c r="O5079" s="36">
        <v>237</v>
      </c>
    </row>
    <row r="5080" spans="3:15" x14ac:dyDescent="0.25">
      <c r="C5080" s="1">
        <v>1</v>
      </c>
      <c r="D5080" s="1">
        <v>1</v>
      </c>
      <c r="E5080" s="1">
        <v>1</v>
      </c>
      <c r="F5080" s="19">
        <v>5071</v>
      </c>
      <c r="G5080" s="20" t="s">
        <v>3181</v>
      </c>
      <c r="H5080" s="21" t="s">
        <v>18</v>
      </c>
      <c r="K5080" s="33">
        <v>28</v>
      </c>
      <c r="L5080" s="37">
        <v>237</v>
      </c>
      <c r="N5080" s="33">
        <v>2</v>
      </c>
      <c r="O5080" s="37">
        <v>237</v>
      </c>
    </row>
    <row r="5081" spans="3:15" x14ac:dyDescent="0.25">
      <c r="C5081" s="1">
        <v>1</v>
      </c>
      <c r="D5081" s="1">
        <v>1</v>
      </c>
      <c r="E5081" s="1">
        <v>1</v>
      </c>
      <c r="F5081" s="16">
        <v>5072</v>
      </c>
      <c r="G5081" s="17" t="s">
        <v>3181</v>
      </c>
      <c r="H5081" s="18" t="s">
        <v>18</v>
      </c>
      <c r="K5081" s="32">
        <v>28</v>
      </c>
      <c r="L5081" s="36">
        <v>237</v>
      </c>
      <c r="N5081" s="32">
        <v>7</v>
      </c>
      <c r="O5081" s="36">
        <v>237</v>
      </c>
    </row>
    <row r="5082" spans="3:15" x14ac:dyDescent="0.25">
      <c r="C5082" s="1">
        <v>1</v>
      </c>
      <c r="D5082" s="1">
        <v>1</v>
      </c>
      <c r="E5082" s="1">
        <v>1</v>
      </c>
      <c r="F5082" s="19">
        <v>5073</v>
      </c>
      <c r="G5082" s="20" t="s">
        <v>3264</v>
      </c>
      <c r="H5082" s="21" t="s">
        <v>19</v>
      </c>
      <c r="K5082" s="33">
        <v>28</v>
      </c>
      <c r="L5082" s="37">
        <v>237</v>
      </c>
      <c r="N5082" s="33">
        <v>1</v>
      </c>
      <c r="O5082" s="37">
        <v>237</v>
      </c>
    </row>
    <row r="5083" spans="3:15" x14ac:dyDescent="0.25">
      <c r="C5083" s="1">
        <v>1</v>
      </c>
      <c r="D5083" s="1">
        <v>1</v>
      </c>
      <c r="E5083" s="1">
        <v>1</v>
      </c>
      <c r="F5083" s="16">
        <v>5074</v>
      </c>
      <c r="G5083" s="17" t="s">
        <v>3264</v>
      </c>
      <c r="H5083" s="18" t="s">
        <v>19</v>
      </c>
      <c r="K5083" s="32">
        <v>29</v>
      </c>
      <c r="L5083" s="36">
        <v>237</v>
      </c>
      <c r="N5083" s="32">
        <v>6</v>
      </c>
      <c r="O5083" s="36">
        <v>237</v>
      </c>
    </row>
    <row r="5084" spans="3:15" x14ac:dyDescent="0.25">
      <c r="C5084" s="1">
        <v>1</v>
      </c>
      <c r="D5084" s="1">
        <v>1</v>
      </c>
      <c r="E5084" s="1">
        <v>1</v>
      </c>
      <c r="F5084" s="19">
        <v>5075</v>
      </c>
      <c r="G5084" s="20" t="s">
        <v>3181</v>
      </c>
      <c r="H5084" s="21" t="s">
        <v>19</v>
      </c>
      <c r="K5084" s="33">
        <v>25</v>
      </c>
      <c r="L5084" s="37">
        <v>237</v>
      </c>
      <c r="N5084" s="33">
        <v>6</v>
      </c>
      <c r="O5084" s="37">
        <v>237</v>
      </c>
    </row>
    <row r="5085" spans="3:15" x14ac:dyDescent="0.25">
      <c r="C5085" s="1">
        <v>1</v>
      </c>
      <c r="D5085" s="1">
        <v>1</v>
      </c>
      <c r="E5085" s="1">
        <v>1</v>
      </c>
      <c r="F5085" s="16">
        <v>5076</v>
      </c>
      <c r="G5085" s="17" t="s">
        <v>3182</v>
      </c>
      <c r="H5085" s="18" t="s">
        <v>18</v>
      </c>
      <c r="K5085" s="32">
        <v>24</v>
      </c>
      <c r="L5085" s="36">
        <v>237</v>
      </c>
      <c r="N5085" s="32">
        <v>7</v>
      </c>
      <c r="O5085" s="36">
        <v>237</v>
      </c>
    </row>
    <row r="5086" spans="3:15" x14ac:dyDescent="0.25">
      <c r="C5086" s="1">
        <v>1</v>
      </c>
      <c r="D5086" s="1">
        <v>1</v>
      </c>
      <c r="E5086" s="1">
        <v>1</v>
      </c>
      <c r="F5086" s="19">
        <v>5077</v>
      </c>
      <c r="G5086" s="20" t="s">
        <v>3264</v>
      </c>
      <c r="H5086" s="21" t="s">
        <v>18</v>
      </c>
      <c r="K5086" s="33">
        <v>24</v>
      </c>
      <c r="L5086" s="37">
        <v>237</v>
      </c>
      <c r="N5086" s="33">
        <v>2</v>
      </c>
      <c r="O5086" s="37">
        <v>237</v>
      </c>
    </row>
    <row r="5087" spans="3:15" x14ac:dyDescent="0.25">
      <c r="C5087" s="1">
        <v>1</v>
      </c>
      <c r="D5087" s="1">
        <v>1</v>
      </c>
      <c r="E5087" s="1">
        <v>1</v>
      </c>
      <c r="F5087" s="16">
        <v>5078</v>
      </c>
      <c r="G5087" s="17" t="s">
        <v>3264</v>
      </c>
      <c r="H5087" s="18" t="s">
        <v>18</v>
      </c>
      <c r="K5087" s="32">
        <v>39</v>
      </c>
      <c r="L5087" s="36">
        <v>237</v>
      </c>
      <c r="N5087" s="32">
        <v>12</v>
      </c>
      <c r="O5087" s="36">
        <v>237</v>
      </c>
    </row>
    <row r="5088" spans="3:15" x14ac:dyDescent="0.25">
      <c r="C5088" s="1">
        <v>1</v>
      </c>
      <c r="D5088" s="1">
        <v>1</v>
      </c>
      <c r="E5088" s="1">
        <v>1</v>
      </c>
      <c r="F5088" s="19">
        <v>5079</v>
      </c>
      <c r="G5088" s="20" t="s">
        <v>3264</v>
      </c>
      <c r="H5088" s="21" t="s">
        <v>18</v>
      </c>
      <c r="K5088" s="33">
        <v>16</v>
      </c>
      <c r="L5088" s="37">
        <v>237</v>
      </c>
      <c r="N5088" s="33">
        <v>3</v>
      </c>
      <c r="O5088" s="37">
        <v>237</v>
      </c>
    </row>
    <row r="5089" spans="3:15" x14ac:dyDescent="0.25">
      <c r="C5089" s="1">
        <v>1</v>
      </c>
      <c r="D5089" s="1">
        <v>1</v>
      </c>
      <c r="E5089" s="1">
        <v>1</v>
      </c>
      <c r="F5089" s="16">
        <v>5080</v>
      </c>
      <c r="G5089" s="17" t="s">
        <v>3182</v>
      </c>
      <c r="H5089" s="18" t="s">
        <v>18</v>
      </c>
      <c r="K5089" s="32">
        <v>22</v>
      </c>
      <c r="L5089" s="36">
        <v>237</v>
      </c>
      <c r="N5089" s="32">
        <v>6</v>
      </c>
      <c r="O5089" s="36">
        <v>237</v>
      </c>
    </row>
    <row r="5090" spans="3:15" x14ac:dyDescent="0.25">
      <c r="C5090" s="1">
        <v>1</v>
      </c>
      <c r="D5090" s="1">
        <v>1</v>
      </c>
      <c r="E5090" s="1">
        <v>1</v>
      </c>
      <c r="F5090" s="19">
        <v>5081</v>
      </c>
      <c r="G5090" s="20" t="s">
        <v>3182</v>
      </c>
      <c r="H5090" s="21" t="s">
        <v>19</v>
      </c>
      <c r="K5090" s="33">
        <v>30</v>
      </c>
      <c r="L5090" s="37">
        <v>237</v>
      </c>
      <c r="N5090" s="33">
        <v>2</v>
      </c>
      <c r="O5090" s="37">
        <v>237</v>
      </c>
    </row>
    <row r="5091" spans="3:15" x14ac:dyDescent="0.25">
      <c r="C5091" s="1">
        <v>1</v>
      </c>
      <c r="D5091" s="1">
        <v>1</v>
      </c>
      <c r="E5091" s="1">
        <v>1</v>
      </c>
      <c r="F5091" s="16">
        <v>5082</v>
      </c>
      <c r="G5091" s="17" t="s">
        <v>3264</v>
      </c>
      <c r="H5091" s="18" t="s">
        <v>19</v>
      </c>
      <c r="K5091" s="32">
        <v>25</v>
      </c>
      <c r="L5091" s="36">
        <v>237</v>
      </c>
      <c r="N5091" s="32">
        <v>4</v>
      </c>
      <c r="O5091" s="36">
        <v>237</v>
      </c>
    </row>
    <row r="5092" spans="3:15" x14ac:dyDescent="0.25">
      <c r="C5092" s="1">
        <v>1</v>
      </c>
      <c r="D5092" s="1">
        <v>1</v>
      </c>
      <c r="E5092" s="1">
        <v>1</v>
      </c>
      <c r="F5092" s="19">
        <v>5083</v>
      </c>
      <c r="G5092" s="20" t="s">
        <v>3181</v>
      </c>
      <c r="H5092" s="21" t="s">
        <v>18</v>
      </c>
      <c r="K5092" s="33">
        <v>25</v>
      </c>
      <c r="L5092" s="37">
        <v>237</v>
      </c>
      <c r="N5092" s="33">
        <v>6</v>
      </c>
      <c r="O5092" s="37">
        <v>237</v>
      </c>
    </row>
    <row r="5093" spans="3:15" x14ac:dyDescent="0.25">
      <c r="C5093" s="1">
        <v>1</v>
      </c>
      <c r="D5093" s="1">
        <v>1</v>
      </c>
      <c r="E5093" s="1">
        <v>1</v>
      </c>
      <c r="F5093" s="16">
        <v>5084</v>
      </c>
      <c r="G5093" s="17" t="s">
        <v>3181</v>
      </c>
      <c r="H5093" s="18" t="s">
        <v>18</v>
      </c>
      <c r="K5093" s="32">
        <v>22</v>
      </c>
      <c r="L5093" s="36">
        <v>237</v>
      </c>
      <c r="N5093" s="32">
        <v>4</v>
      </c>
      <c r="O5093" s="36">
        <v>237</v>
      </c>
    </row>
    <row r="5094" spans="3:15" x14ac:dyDescent="0.25">
      <c r="C5094" s="1">
        <v>1</v>
      </c>
      <c r="D5094" s="1">
        <v>1</v>
      </c>
      <c r="E5094" s="1">
        <v>1</v>
      </c>
      <c r="F5094" s="19">
        <v>5085</v>
      </c>
      <c r="G5094" s="20" t="s">
        <v>3182</v>
      </c>
      <c r="H5094" s="21" t="s">
        <v>18</v>
      </c>
      <c r="K5094" s="33">
        <v>24</v>
      </c>
      <c r="L5094" s="37">
        <v>237</v>
      </c>
      <c r="N5094" s="33">
        <v>10</v>
      </c>
      <c r="O5094" s="37">
        <v>237</v>
      </c>
    </row>
    <row r="5095" spans="3:15" x14ac:dyDescent="0.25">
      <c r="C5095" s="1">
        <v>1</v>
      </c>
      <c r="D5095" s="1">
        <v>1</v>
      </c>
      <c r="E5095" s="1">
        <v>1</v>
      </c>
      <c r="F5095" s="16">
        <v>5086</v>
      </c>
      <c r="G5095" s="17" t="s">
        <v>3264</v>
      </c>
      <c r="H5095" s="18" t="s">
        <v>19</v>
      </c>
      <c r="K5095" s="32">
        <v>16</v>
      </c>
      <c r="L5095" s="36">
        <v>237</v>
      </c>
      <c r="N5095" s="32">
        <v>3</v>
      </c>
      <c r="O5095" s="36">
        <v>237</v>
      </c>
    </row>
    <row r="5096" spans="3:15" x14ac:dyDescent="0.25">
      <c r="C5096" s="1">
        <v>1</v>
      </c>
      <c r="D5096" s="1">
        <v>1</v>
      </c>
      <c r="E5096" s="1">
        <v>1</v>
      </c>
      <c r="F5096" s="19">
        <v>5087</v>
      </c>
      <c r="G5096" s="20" t="s">
        <v>3264</v>
      </c>
      <c r="H5096" s="21" t="s">
        <v>19</v>
      </c>
      <c r="K5096" s="33">
        <v>24</v>
      </c>
      <c r="L5096" s="37">
        <v>237</v>
      </c>
      <c r="N5096" s="33">
        <v>6</v>
      </c>
      <c r="O5096" s="37">
        <v>237</v>
      </c>
    </row>
    <row r="5097" spans="3:15" x14ac:dyDescent="0.25">
      <c r="C5097" s="1">
        <v>1</v>
      </c>
      <c r="D5097" s="1">
        <v>1</v>
      </c>
      <c r="E5097" s="1">
        <v>1</v>
      </c>
      <c r="F5097" s="16">
        <v>5088</v>
      </c>
      <c r="G5097" s="17" t="s">
        <v>3182</v>
      </c>
      <c r="H5097" s="18" t="s">
        <v>18</v>
      </c>
      <c r="K5097" s="32">
        <v>19</v>
      </c>
      <c r="L5097" s="36">
        <v>237</v>
      </c>
      <c r="N5097" s="32">
        <v>5</v>
      </c>
      <c r="O5097" s="36">
        <v>237</v>
      </c>
    </row>
    <row r="5098" spans="3:15" x14ac:dyDescent="0.25">
      <c r="C5098" s="1">
        <v>1</v>
      </c>
      <c r="D5098" s="1">
        <v>1</v>
      </c>
      <c r="E5098" s="1">
        <v>1</v>
      </c>
      <c r="F5098" s="19">
        <v>5089</v>
      </c>
      <c r="G5098" s="20" t="s">
        <v>3182</v>
      </c>
      <c r="H5098" s="21" t="s">
        <v>18</v>
      </c>
      <c r="K5098" s="33">
        <v>19</v>
      </c>
      <c r="L5098" s="37">
        <v>237</v>
      </c>
      <c r="N5098" s="33">
        <v>5</v>
      </c>
      <c r="O5098" s="37">
        <v>237</v>
      </c>
    </row>
    <row r="5099" spans="3:15" x14ac:dyDescent="0.25">
      <c r="C5099" s="1">
        <v>1</v>
      </c>
      <c r="D5099" s="1">
        <v>1</v>
      </c>
      <c r="E5099" s="1">
        <v>1</v>
      </c>
      <c r="F5099" s="16">
        <v>5090</v>
      </c>
      <c r="G5099" s="17" t="s">
        <v>3264</v>
      </c>
      <c r="H5099" s="18" t="s">
        <v>19</v>
      </c>
      <c r="K5099" s="32">
        <v>22</v>
      </c>
      <c r="L5099" s="36">
        <v>237</v>
      </c>
      <c r="N5099" s="32">
        <v>9</v>
      </c>
      <c r="O5099" s="36">
        <v>237</v>
      </c>
    </row>
    <row r="5100" spans="3:15" x14ac:dyDescent="0.25">
      <c r="C5100" s="1">
        <v>1</v>
      </c>
      <c r="D5100" s="1">
        <v>1</v>
      </c>
      <c r="E5100" s="1">
        <v>1</v>
      </c>
      <c r="F5100" s="19">
        <v>5091</v>
      </c>
      <c r="G5100" s="20" t="s">
        <v>3264</v>
      </c>
      <c r="H5100" s="21" t="s">
        <v>18</v>
      </c>
      <c r="K5100" s="33">
        <v>14</v>
      </c>
      <c r="L5100" s="37">
        <v>237</v>
      </c>
      <c r="N5100" s="33">
        <v>3</v>
      </c>
      <c r="O5100" s="37">
        <v>237</v>
      </c>
    </row>
    <row r="5101" spans="3:15" x14ac:dyDescent="0.25">
      <c r="C5101" s="1">
        <v>1</v>
      </c>
      <c r="D5101" s="1">
        <v>1</v>
      </c>
      <c r="E5101" s="1">
        <v>1</v>
      </c>
      <c r="F5101" s="16">
        <v>5092</v>
      </c>
      <c r="G5101" s="17" t="s">
        <v>3181</v>
      </c>
      <c r="H5101" s="18" t="s">
        <v>18</v>
      </c>
      <c r="K5101" s="32">
        <v>20</v>
      </c>
      <c r="L5101" s="36">
        <v>237</v>
      </c>
      <c r="N5101" s="32">
        <v>6</v>
      </c>
      <c r="O5101" s="36">
        <v>237</v>
      </c>
    </row>
    <row r="5102" spans="3:15" x14ac:dyDescent="0.25">
      <c r="C5102" s="1">
        <v>1</v>
      </c>
      <c r="D5102" s="1">
        <v>1</v>
      </c>
      <c r="E5102" s="1">
        <v>1</v>
      </c>
      <c r="F5102" s="19">
        <v>5093</v>
      </c>
      <c r="G5102" s="20" t="s">
        <v>3264</v>
      </c>
      <c r="H5102" s="21" t="s">
        <v>19</v>
      </c>
      <c r="K5102" s="33">
        <v>15</v>
      </c>
      <c r="L5102" s="37">
        <v>237</v>
      </c>
      <c r="N5102" s="33">
        <v>2</v>
      </c>
      <c r="O5102" s="37">
        <v>237</v>
      </c>
    </row>
    <row r="5103" spans="3:15" x14ac:dyDescent="0.25">
      <c r="C5103" s="1">
        <v>1</v>
      </c>
      <c r="D5103" s="1">
        <v>1</v>
      </c>
      <c r="E5103" s="1">
        <v>1</v>
      </c>
      <c r="F5103" s="16">
        <v>5094</v>
      </c>
      <c r="G5103" s="17" t="s">
        <v>3181</v>
      </c>
      <c r="H5103" s="18" t="s">
        <v>18</v>
      </c>
      <c r="K5103" s="32">
        <v>20</v>
      </c>
      <c r="L5103" s="36">
        <v>237</v>
      </c>
      <c r="N5103" s="32">
        <v>5</v>
      </c>
      <c r="O5103" s="36">
        <v>237</v>
      </c>
    </row>
    <row r="5104" spans="3:15" x14ac:dyDescent="0.25">
      <c r="C5104" s="1">
        <v>1</v>
      </c>
      <c r="D5104" s="1">
        <v>1</v>
      </c>
      <c r="E5104" s="1">
        <v>1</v>
      </c>
      <c r="F5104" s="19">
        <v>5095</v>
      </c>
      <c r="G5104" s="20" t="s">
        <v>3182</v>
      </c>
      <c r="H5104" s="21" t="s">
        <v>18</v>
      </c>
      <c r="K5104" s="33">
        <v>20</v>
      </c>
      <c r="L5104" s="37">
        <v>237</v>
      </c>
      <c r="N5104" s="33">
        <v>3</v>
      </c>
      <c r="O5104" s="37">
        <v>237</v>
      </c>
    </row>
    <row r="5105" spans="3:15" x14ac:dyDescent="0.25">
      <c r="C5105" s="1">
        <v>1</v>
      </c>
      <c r="D5105" s="1">
        <v>1</v>
      </c>
      <c r="E5105" s="1">
        <v>1</v>
      </c>
      <c r="F5105" s="16">
        <v>5096</v>
      </c>
      <c r="G5105" s="17" t="s">
        <v>3181</v>
      </c>
      <c r="H5105" s="18" t="s">
        <v>18</v>
      </c>
      <c r="K5105" s="32">
        <v>20</v>
      </c>
      <c r="L5105" s="36">
        <v>237</v>
      </c>
      <c r="N5105" s="32">
        <v>4</v>
      </c>
      <c r="O5105" s="36">
        <v>237</v>
      </c>
    </row>
    <row r="5106" spans="3:15" x14ac:dyDescent="0.25">
      <c r="C5106" s="1">
        <v>1</v>
      </c>
      <c r="D5106" s="1">
        <v>1</v>
      </c>
      <c r="E5106" s="1">
        <v>1</v>
      </c>
      <c r="F5106" s="19">
        <v>5097</v>
      </c>
      <c r="G5106" s="20" t="s">
        <v>3264</v>
      </c>
      <c r="H5106" s="21" t="s">
        <v>18</v>
      </c>
      <c r="K5106" s="33">
        <v>20</v>
      </c>
      <c r="L5106" s="37">
        <v>237</v>
      </c>
      <c r="N5106" s="33">
        <v>4</v>
      </c>
      <c r="O5106" s="37">
        <v>237</v>
      </c>
    </row>
    <row r="5107" spans="3:15" x14ac:dyDescent="0.25">
      <c r="C5107" s="1">
        <v>1</v>
      </c>
      <c r="D5107" s="1">
        <v>1</v>
      </c>
      <c r="E5107" s="1">
        <v>1</v>
      </c>
      <c r="F5107" s="16">
        <v>5098</v>
      </c>
      <c r="G5107" s="17" t="s">
        <v>3264</v>
      </c>
      <c r="H5107" s="18" t="s">
        <v>19</v>
      </c>
      <c r="K5107" s="32">
        <v>14</v>
      </c>
      <c r="L5107" s="36">
        <v>237</v>
      </c>
      <c r="N5107" s="32">
        <v>2</v>
      </c>
      <c r="O5107" s="36">
        <v>237</v>
      </c>
    </row>
    <row r="5108" spans="3:15" x14ac:dyDescent="0.25">
      <c r="C5108" s="1">
        <v>1</v>
      </c>
      <c r="D5108" s="1">
        <v>1</v>
      </c>
      <c r="E5108" s="1">
        <v>1</v>
      </c>
      <c r="F5108" s="19">
        <v>5099</v>
      </c>
      <c r="G5108" s="20" t="s">
        <v>3182</v>
      </c>
      <c r="H5108" s="21" t="s">
        <v>19</v>
      </c>
      <c r="K5108" s="33">
        <v>15</v>
      </c>
      <c r="L5108" s="37">
        <v>237</v>
      </c>
      <c r="N5108" s="33">
        <v>6</v>
      </c>
      <c r="O5108" s="37">
        <v>237</v>
      </c>
    </row>
    <row r="5109" spans="3:15" x14ac:dyDescent="0.25">
      <c r="C5109" s="1">
        <v>1</v>
      </c>
      <c r="D5109" s="1">
        <v>1</v>
      </c>
      <c r="E5109" s="1">
        <v>1</v>
      </c>
      <c r="F5109" s="16">
        <v>5100</v>
      </c>
      <c r="G5109" s="17" t="s">
        <v>3182</v>
      </c>
      <c r="H5109" s="18" t="s">
        <v>19</v>
      </c>
      <c r="K5109" s="32">
        <v>12</v>
      </c>
      <c r="L5109" s="36">
        <v>237</v>
      </c>
      <c r="N5109" s="32">
        <v>4</v>
      </c>
      <c r="O5109" s="36">
        <v>237</v>
      </c>
    </row>
    <row r="5110" spans="3:15" x14ac:dyDescent="0.25">
      <c r="C5110" s="1">
        <v>1</v>
      </c>
      <c r="D5110" s="1">
        <v>1</v>
      </c>
      <c r="E5110" s="1">
        <v>1</v>
      </c>
      <c r="F5110" s="19">
        <v>5101</v>
      </c>
      <c r="G5110" s="20" t="s">
        <v>3182</v>
      </c>
      <c r="H5110" s="21" t="s">
        <v>18</v>
      </c>
      <c r="K5110" s="33">
        <v>20</v>
      </c>
      <c r="L5110" s="37">
        <v>237</v>
      </c>
      <c r="N5110" s="33">
        <v>7</v>
      </c>
      <c r="O5110" s="37">
        <v>237</v>
      </c>
    </row>
    <row r="5111" spans="3:15" x14ac:dyDescent="0.25">
      <c r="C5111" s="1">
        <v>1</v>
      </c>
      <c r="D5111" s="1">
        <v>1</v>
      </c>
      <c r="E5111" s="1">
        <v>1</v>
      </c>
      <c r="F5111" s="16">
        <v>5102</v>
      </c>
      <c r="G5111" s="17" t="s">
        <v>3264</v>
      </c>
      <c r="H5111" s="18" t="s">
        <v>19</v>
      </c>
      <c r="K5111" s="32">
        <v>35</v>
      </c>
      <c r="L5111" s="36">
        <v>238</v>
      </c>
      <c r="N5111" s="32">
        <v>8</v>
      </c>
      <c r="O5111" s="36">
        <v>238</v>
      </c>
    </row>
    <row r="5112" spans="3:15" x14ac:dyDescent="0.25">
      <c r="C5112" s="1">
        <v>1</v>
      </c>
      <c r="D5112" s="1">
        <v>1</v>
      </c>
      <c r="E5112" s="1">
        <v>1</v>
      </c>
      <c r="F5112" s="19">
        <v>5103</v>
      </c>
      <c r="G5112" s="20" t="s">
        <v>3182</v>
      </c>
      <c r="H5112" s="21" t="s">
        <v>18</v>
      </c>
      <c r="K5112" s="33">
        <v>38</v>
      </c>
      <c r="L5112" s="37">
        <v>238</v>
      </c>
      <c r="N5112" s="33">
        <v>5</v>
      </c>
      <c r="O5112" s="37">
        <v>238</v>
      </c>
    </row>
    <row r="5113" spans="3:15" x14ac:dyDescent="0.25">
      <c r="C5113" s="1">
        <v>1</v>
      </c>
      <c r="D5113" s="1">
        <v>1</v>
      </c>
      <c r="E5113" s="1">
        <v>1</v>
      </c>
      <c r="F5113" s="16">
        <v>5104</v>
      </c>
      <c r="G5113" s="17" t="s">
        <v>3264</v>
      </c>
      <c r="H5113" s="18" t="s">
        <v>18</v>
      </c>
      <c r="K5113" s="32">
        <v>31</v>
      </c>
      <c r="L5113" s="36">
        <v>238</v>
      </c>
      <c r="N5113" s="32">
        <v>5</v>
      </c>
      <c r="O5113" s="36">
        <v>238</v>
      </c>
    </row>
    <row r="5114" spans="3:15" x14ac:dyDescent="0.25">
      <c r="C5114" s="1">
        <v>1</v>
      </c>
      <c r="D5114" s="1">
        <v>1</v>
      </c>
      <c r="E5114" s="1">
        <v>1</v>
      </c>
      <c r="F5114" s="19">
        <v>5105</v>
      </c>
      <c r="G5114" s="20" t="s">
        <v>3181</v>
      </c>
      <c r="H5114" s="21" t="s">
        <v>19</v>
      </c>
      <c r="K5114" s="33">
        <v>40</v>
      </c>
      <c r="L5114" s="37">
        <v>238</v>
      </c>
      <c r="N5114" s="33">
        <v>9</v>
      </c>
      <c r="O5114" s="37">
        <v>238</v>
      </c>
    </row>
    <row r="5115" spans="3:15" x14ac:dyDescent="0.25">
      <c r="C5115" s="1">
        <v>1</v>
      </c>
      <c r="D5115" s="1">
        <v>1</v>
      </c>
      <c r="E5115" s="1">
        <v>1</v>
      </c>
      <c r="F5115" s="16">
        <v>5106</v>
      </c>
      <c r="G5115" s="17" t="s">
        <v>3181</v>
      </c>
      <c r="H5115" s="18" t="s">
        <v>19</v>
      </c>
      <c r="K5115" s="32">
        <v>37</v>
      </c>
      <c r="L5115" s="36">
        <v>238</v>
      </c>
      <c r="N5115" s="32">
        <v>5</v>
      </c>
      <c r="O5115" s="36">
        <v>238</v>
      </c>
    </row>
    <row r="5116" spans="3:15" x14ac:dyDescent="0.25">
      <c r="C5116" s="1">
        <v>1</v>
      </c>
      <c r="D5116" s="1">
        <v>1</v>
      </c>
      <c r="E5116" s="1">
        <v>1</v>
      </c>
      <c r="F5116" s="19">
        <v>5107</v>
      </c>
      <c r="G5116" s="20" t="s">
        <v>3264</v>
      </c>
      <c r="H5116" s="21" t="s">
        <v>19</v>
      </c>
      <c r="K5116" s="33">
        <v>35</v>
      </c>
      <c r="L5116" s="37">
        <v>238</v>
      </c>
      <c r="N5116" s="33">
        <v>11</v>
      </c>
      <c r="O5116" s="37">
        <v>238</v>
      </c>
    </row>
    <row r="5117" spans="3:15" x14ac:dyDescent="0.25">
      <c r="C5117" s="1">
        <v>1</v>
      </c>
      <c r="D5117" s="1">
        <v>1</v>
      </c>
      <c r="E5117" s="1">
        <v>1</v>
      </c>
      <c r="F5117" s="16">
        <v>5108</v>
      </c>
      <c r="G5117" s="17" t="s">
        <v>3181</v>
      </c>
      <c r="H5117" s="18" t="s">
        <v>18</v>
      </c>
      <c r="K5117" s="32">
        <v>31</v>
      </c>
      <c r="L5117" s="36">
        <v>238</v>
      </c>
      <c r="N5117" s="32">
        <v>6</v>
      </c>
      <c r="O5117" s="36">
        <v>238</v>
      </c>
    </row>
    <row r="5118" spans="3:15" x14ac:dyDescent="0.25">
      <c r="C5118" s="1">
        <v>1</v>
      </c>
      <c r="D5118" s="1">
        <v>1</v>
      </c>
      <c r="E5118" s="1">
        <v>1</v>
      </c>
      <c r="F5118" s="19">
        <v>5109</v>
      </c>
      <c r="G5118" s="20" t="s">
        <v>3181</v>
      </c>
      <c r="H5118" s="21" t="s">
        <v>18</v>
      </c>
      <c r="K5118" s="33">
        <v>20</v>
      </c>
      <c r="L5118" s="37">
        <v>238</v>
      </c>
      <c r="N5118" s="33">
        <v>6</v>
      </c>
      <c r="O5118" s="37">
        <v>238</v>
      </c>
    </row>
    <row r="5119" spans="3:15" x14ac:dyDescent="0.25">
      <c r="C5119" s="1">
        <v>1</v>
      </c>
      <c r="D5119" s="1">
        <v>1</v>
      </c>
      <c r="E5119" s="1">
        <v>1</v>
      </c>
      <c r="F5119" s="16">
        <v>5110</v>
      </c>
      <c r="G5119" s="17" t="s">
        <v>3182</v>
      </c>
      <c r="H5119" s="18" t="s">
        <v>18</v>
      </c>
      <c r="K5119" s="32">
        <v>34</v>
      </c>
      <c r="L5119" s="36">
        <v>238</v>
      </c>
      <c r="N5119" s="32">
        <v>8</v>
      </c>
      <c r="O5119" s="36">
        <v>238</v>
      </c>
    </row>
    <row r="5120" spans="3:15" x14ac:dyDescent="0.25">
      <c r="C5120" s="1">
        <v>1</v>
      </c>
      <c r="D5120" s="1">
        <v>1</v>
      </c>
      <c r="E5120" s="1">
        <v>1</v>
      </c>
      <c r="F5120" s="19">
        <v>5111</v>
      </c>
      <c r="G5120" s="20" t="s">
        <v>3264</v>
      </c>
      <c r="H5120" s="21" t="s">
        <v>19</v>
      </c>
      <c r="K5120" s="33">
        <v>26</v>
      </c>
      <c r="L5120" s="37">
        <v>238</v>
      </c>
      <c r="N5120" s="33">
        <v>9</v>
      </c>
      <c r="O5120" s="37">
        <v>238</v>
      </c>
    </row>
    <row r="5121" spans="3:15" x14ac:dyDescent="0.25">
      <c r="C5121" s="1">
        <v>1</v>
      </c>
      <c r="D5121" s="1">
        <v>1</v>
      </c>
      <c r="E5121" s="1">
        <v>1</v>
      </c>
      <c r="F5121" s="16">
        <v>5112</v>
      </c>
      <c r="G5121" s="17" t="s">
        <v>3264</v>
      </c>
      <c r="H5121" s="18" t="s">
        <v>19</v>
      </c>
      <c r="K5121" s="32">
        <v>34</v>
      </c>
      <c r="L5121" s="36">
        <v>238</v>
      </c>
      <c r="N5121" s="32">
        <v>8</v>
      </c>
      <c r="O5121" s="36">
        <v>238</v>
      </c>
    </row>
    <row r="5122" spans="3:15" x14ac:dyDescent="0.25">
      <c r="C5122" s="1">
        <v>1</v>
      </c>
      <c r="D5122" s="1">
        <v>1</v>
      </c>
      <c r="E5122" s="1">
        <v>1</v>
      </c>
      <c r="F5122" s="19">
        <v>5113</v>
      </c>
      <c r="G5122" s="20" t="s">
        <v>3181</v>
      </c>
      <c r="H5122" s="21" t="s">
        <v>19</v>
      </c>
      <c r="K5122" s="33">
        <v>20</v>
      </c>
      <c r="L5122" s="37">
        <v>238</v>
      </c>
      <c r="N5122" s="33">
        <v>4</v>
      </c>
      <c r="O5122" s="37">
        <v>238</v>
      </c>
    </row>
    <row r="5123" spans="3:15" x14ac:dyDescent="0.25">
      <c r="C5123" s="1">
        <v>1</v>
      </c>
      <c r="D5123" s="1">
        <v>1</v>
      </c>
      <c r="E5123" s="1">
        <v>1</v>
      </c>
      <c r="F5123" s="16">
        <v>5114</v>
      </c>
      <c r="G5123" s="17" t="s">
        <v>3264</v>
      </c>
      <c r="H5123" s="18" t="s">
        <v>18</v>
      </c>
      <c r="K5123" s="32">
        <v>31</v>
      </c>
      <c r="L5123" s="36">
        <v>238</v>
      </c>
      <c r="N5123" s="32">
        <v>5</v>
      </c>
      <c r="O5123" s="36">
        <v>238</v>
      </c>
    </row>
    <row r="5124" spans="3:15" x14ac:dyDescent="0.25">
      <c r="C5124" s="1">
        <v>1</v>
      </c>
      <c r="D5124" s="1">
        <v>1</v>
      </c>
      <c r="E5124" s="1">
        <v>1</v>
      </c>
      <c r="F5124" s="19">
        <v>5115</v>
      </c>
      <c r="G5124" s="20" t="s">
        <v>3181</v>
      </c>
      <c r="H5124" s="21" t="s">
        <v>18</v>
      </c>
      <c r="K5124" s="33">
        <v>28</v>
      </c>
      <c r="L5124" s="37">
        <v>238</v>
      </c>
      <c r="N5124" s="33">
        <v>8</v>
      </c>
      <c r="O5124" s="37">
        <v>238</v>
      </c>
    </row>
    <row r="5125" spans="3:15" x14ac:dyDescent="0.25">
      <c r="C5125" s="1">
        <v>1</v>
      </c>
      <c r="D5125" s="1">
        <v>1</v>
      </c>
      <c r="E5125" s="1">
        <v>1</v>
      </c>
      <c r="F5125" s="16">
        <v>5116</v>
      </c>
      <c r="G5125" s="17" t="s">
        <v>3182</v>
      </c>
      <c r="H5125" s="18" t="s">
        <v>18</v>
      </c>
      <c r="K5125" s="32">
        <v>26</v>
      </c>
      <c r="L5125" s="36">
        <v>238</v>
      </c>
      <c r="N5125" s="32">
        <v>4</v>
      </c>
      <c r="O5125" s="36">
        <v>238</v>
      </c>
    </row>
    <row r="5126" spans="3:15" x14ac:dyDescent="0.25">
      <c r="C5126" s="1">
        <v>1</v>
      </c>
      <c r="D5126" s="1">
        <v>1</v>
      </c>
      <c r="E5126" s="1">
        <v>1</v>
      </c>
      <c r="F5126" s="19">
        <v>5117</v>
      </c>
      <c r="G5126" s="20" t="s">
        <v>3181</v>
      </c>
      <c r="H5126" s="21" t="s">
        <v>18</v>
      </c>
      <c r="K5126" s="33">
        <v>14</v>
      </c>
      <c r="L5126" s="37">
        <v>238</v>
      </c>
      <c r="N5126" s="33">
        <v>3</v>
      </c>
      <c r="O5126" s="37">
        <v>238</v>
      </c>
    </row>
    <row r="5127" spans="3:15" x14ac:dyDescent="0.25">
      <c r="C5127" s="1">
        <v>1</v>
      </c>
      <c r="D5127" s="1">
        <v>1</v>
      </c>
      <c r="E5127" s="1">
        <v>1</v>
      </c>
      <c r="F5127" s="16">
        <v>5118</v>
      </c>
      <c r="G5127" s="17" t="s">
        <v>3264</v>
      </c>
      <c r="H5127" s="18" t="s">
        <v>18</v>
      </c>
      <c r="K5127" s="32">
        <v>26</v>
      </c>
      <c r="L5127" s="36">
        <v>238</v>
      </c>
      <c r="N5127" s="32">
        <v>6</v>
      </c>
      <c r="O5127" s="36">
        <v>238</v>
      </c>
    </row>
    <row r="5128" spans="3:15" x14ac:dyDescent="0.25">
      <c r="C5128" s="1">
        <v>1</v>
      </c>
      <c r="D5128" s="1">
        <v>1</v>
      </c>
      <c r="E5128" s="1">
        <v>1</v>
      </c>
      <c r="F5128" s="19">
        <v>5119</v>
      </c>
      <c r="G5128" s="20" t="s">
        <v>3182</v>
      </c>
      <c r="H5128" s="21" t="s">
        <v>19</v>
      </c>
      <c r="K5128" s="33">
        <v>34</v>
      </c>
      <c r="L5128" s="37">
        <v>238</v>
      </c>
      <c r="N5128" s="33">
        <v>7</v>
      </c>
      <c r="O5128" s="37">
        <v>238</v>
      </c>
    </row>
    <row r="5129" spans="3:15" x14ac:dyDescent="0.25">
      <c r="C5129" s="1">
        <v>1</v>
      </c>
      <c r="D5129" s="1">
        <v>1</v>
      </c>
      <c r="E5129" s="1">
        <v>1</v>
      </c>
      <c r="F5129" s="16">
        <v>5120</v>
      </c>
      <c r="G5129" s="17" t="s">
        <v>3264</v>
      </c>
      <c r="H5129" s="18" t="s">
        <v>19</v>
      </c>
      <c r="K5129" s="32">
        <v>28</v>
      </c>
      <c r="L5129" s="36">
        <v>238</v>
      </c>
      <c r="N5129" s="32">
        <v>10</v>
      </c>
      <c r="O5129" s="36">
        <v>238</v>
      </c>
    </row>
    <row r="5130" spans="3:15" x14ac:dyDescent="0.25">
      <c r="C5130" s="1">
        <v>1</v>
      </c>
      <c r="D5130" s="1">
        <v>1</v>
      </c>
      <c r="E5130" s="1">
        <v>1</v>
      </c>
      <c r="F5130" s="19">
        <v>5121</v>
      </c>
      <c r="G5130" s="20" t="s">
        <v>3264</v>
      </c>
      <c r="H5130" s="21" t="s">
        <v>19</v>
      </c>
      <c r="K5130" s="33">
        <v>25</v>
      </c>
      <c r="L5130" s="37">
        <v>238</v>
      </c>
      <c r="N5130" s="33">
        <v>6</v>
      </c>
      <c r="O5130" s="37">
        <v>238</v>
      </c>
    </row>
    <row r="5131" spans="3:15" x14ac:dyDescent="0.25">
      <c r="C5131" s="1">
        <v>1</v>
      </c>
      <c r="D5131" s="1">
        <v>1</v>
      </c>
      <c r="E5131" s="1">
        <v>1</v>
      </c>
      <c r="F5131" s="16">
        <v>5122</v>
      </c>
      <c r="G5131" s="17" t="s">
        <v>3264</v>
      </c>
      <c r="H5131" s="18" t="s">
        <v>19</v>
      </c>
      <c r="K5131" s="32">
        <v>34</v>
      </c>
      <c r="L5131" s="36">
        <v>238</v>
      </c>
      <c r="N5131" s="32">
        <v>5</v>
      </c>
      <c r="O5131" s="36">
        <v>238</v>
      </c>
    </row>
    <row r="5132" spans="3:15" x14ac:dyDescent="0.25">
      <c r="C5132" s="1">
        <v>1</v>
      </c>
      <c r="D5132" s="1">
        <v>1</v>
      </c>
      <c r="E5132" s="1">
        <v>1</v>
      </c>
      <c r="F5132" s="19">
        <v>5123</v>
      </c>
      <c r="G5132" s="20" t="s">
        <v>3264</v>
      </c>
      <c r="H5132" s="21" t="s">
        <v>19</v>
      </c>
      <c r="K5132" s="33">
        <v>17</v>
      </c>
      <c r="L5132" s="37">
        <v>238</v>
      </c>
      <c r="N5132" s="33">
        <v>2</v>
      </c>
      <c r="O5132" s="37">
        <v>238</v>
      </c>
    </row>
    <row r="5133" spans="3:15" x14ac:dyDescent="0.25">
      <c r="C5133" s="1">
        <v>1</v>
      </c>
      <c r="D5133" s="1">
        <v>1</v>
      </c>
      <c r="E5133" s="1">
        <v>1</v>
      </c>
      <c r="F5133" s="16">
        <v>5124</v>
      </c>
      <c r="G5133" s="17" t="s">
        <v>3264</v>
      </c>
      <c r="H5133" s="18" t="s">
        <v>19</v>
      </c>
      <c r="K5133" s="32">
        <v>34</v>
      </c>
      <c r="L5133" s="36">
        <v>238</v>
      </c>
      <c r="N5133" s="32">
        <v>4</v>
      </c>
      <c r="O5133" s="36">
        <v>238</v>
      </c>
    </row>
    <row r="5134" spans="3:15" x14ac:dyDescent="0.25">
      <c r="C5134" s="1">
        <v>1</v>
      </c>
      <c r="D5134" s="1">
        <v>1</v>
      </c>
      <c r="E5134" s="1">
        <v>1</v>
      </c>
      <c r="F5134" s="19">
        <v>5125</v>
      </c>
      <c r="G5134" s="20" t="s">
        <v>3182</v>
      </c>
      <c r="H5134" s="21" t="s">
        <v>19</v>
      </c>
      <c r="K5134" s="33">
        <v>34</v>
      </c>
      <c r="L5134" s="37">
        <v>238</v>
      </c>
      <c r="N5134" s="33">
        <v>7</v>
      </c>
      <c r="O5134" s="37">
        <v>238</v>
      </c>
    </row>
    <row r="5135" spans="3:15" x14ac:dyDescent="0.25">
      <c r="C5135" s="1">
        <v>1</v>
      </c>
      <c r="D5135" s="1">
        <v>1</v>
      </c>
      <c r="E5135" s="1">
        <v>1</v>
      </c>
      <c r="F5135" s="16">
        <v>5126</v>
      </c>
      <c r="G5135" s="17" t="s">
        <v>3182</v>
      </c>
      <c r="H5135" s="18" t="s">
        <v>19</v>
      </c>
      <c r="K5135" s="32">
        <v>29</v>
      </c>
      <c r="L5135" s="36">
        <v>238</v>
      </c>
      <c r="N5135" s="32">
        <v>6</v>
      </c>
      <c r="O5135" s="36">
        <v>238</v>
      </c>
    </row>
    <row r="5136" spans="3:15" x14ac:dyDescent="0.25">
      <c r="C5136" s="1">
        <v>1</v>
      </c>
      <c r="D5136" s="1">
        <v>1</v>
      </c>
      <c r="E5136" s="1">
        <v>1</v>
      </c>
      <c r="F5136" s="19">
        <v>5127</v>
      </c>
      <c r="G5136" s="20" t="s">
        <v>3181</v>
      </c>
      <c r="H5136" s="21" t="s">
        <v>19</v>
      </c>
      <c r="K5136" s="33">
        <v>17</v>
      </c>
      <c r="L5136" s="37">
        <v>238</v>
      </c>
      <c r="N5136" s="33">
        <v>7</v>
      </c>
      <c r="O5136" s="37">
        <v>238</v>
      </c>
    </row>
    <row r="5137" spans="3:15" x14ac:dyDescent="0.25">
      <c r="C5137" s="1">
        <v>1</v>
      </c>
      <c r="D5137" s="1">
        <v>1</v>
      </c>
      <c r="E5137" s="1">
        <v>1</v>
      </c>
      <c r="F5137" s="16">
        <v>5128</v>
      </c>
      <c r="G5137" s="17" t="s">
        <v>3264</v>
      </c>
      <c r="H5137" s="18" t="s">
        <v>18</v>
      </c>
      <c r="K5137" s="32">
        <v>21</v>
      </c>
      <c r="L5137" s="36">
        <v>238</v>
      </c>
      <c r="N5137" s="32">
        <v>6</v>
      </c>
      <c r="O5137" s="36">
        <v>238</v>
      </c>
    </row>
    <row r="5138" spans="3:15" x14ac:dyDescent="0.25">
      <c r="C5138" s="1">
        <v>1</v>
      </c>
      <c r="D5138" s="1">
        <v>1</v>
      </c>
      <c r="E5138" s="1">
        <v>1</v>
      </c>
      <c r="F5138" s="19">
        <v>5129</v>
      </c>
      <c r="G5138" s="20" t="s">
        <v>3182</v>
      </c>
      <c r="H5138" s="21" t="s">
        <v>18</v>
      </c>
      <c r="K5138" s="33">
        <v>16</v>
      </c>
      <c r="L5138" s="37">
        <v>238</v>
      </c>
      <c r="N5138" s="33">
        <v>1</v>
      </c>
      <c r="O5138" s="37">
        <v>238</v>
      </c>
    </row>
    <row r="5139" spans="3:15" x14ac:dyDescent="0.25">
      <c r="C5139" s="1">
        <v>1</v>
      </c>
      <c r="D5139" s="1">
        <v>1</v>
      </c>
      <c r="E5139" s="1">
        <v>1</v>
      </c>
      <c r="F5139" s="16">
        <v>5130</v>
      </c>
      <c r="G5139" s="17" t="s">
        <v>3181</v>
      </c>
      <c r="H5139" s="18" t="s">
        <v>18</v>
      </c>
      <c r="K5139" s="32">
        <v>22</v>
      </c>
      <c r="L5139" s="36">
        <v>238</v>
      </c>
      <c r="N5139" s="32">
        <v>7</v>
      </c>
      <c r="O5139" s="36">
        <v>238</v>
      </c>
    </row>
    <row r="5140" spans="3:15" x14ac:dyDescent="0.25">
      <c r="C5140" s="1">
        <v>1</v>
      </c>
      <c r="D5140" s="1">
        <v>1</v>
      </c>
      <c r="E5140" s="1">
        <v>1</v>
      </c>
      <c r="F5140" s="19">
        <v>5131</v>
      </c>
      <c r="G5140" s="20" t="s">
        <v>3182</v>
      </c>
      <c r="H5140" s="21" t="s">
        <v>19</v>
      </c>
      <c r="K5140" s="33">
        <v>22</v>
      </c>
      <c r="L5140" s="37">
        <v>238</v>
      </c>
      <c r="N5140" s="33">
        <v>6</v>
      </c>
      <c r="O5140" s="37">
        <v>238</v>
      </c>
    </row>
    <row r="5141" spans="3:15" x14ac:dyDescent="0.25">
      <c r="C5141" s="1">
        <v>1</v>
      </c>
      <c r="D5141" s="1">
        <v>1</v>
      </c>
      <c r="E5141" s="1">
        <v>1</v>
      </c>
      <c r="F5141" s="16">
        <v>5132</v>
      </c>
      <c r="G5141" s="17" t="s">
        <v>3182</v>
      </c>
      <c r="H5141" s="18" t="s">
        <v>19</v>
      </c>
      <c r="K5141" s="32">
        <v>30</v>
      </c>
      <c r="L5141" s="36">
        <v>238</v>
      </c>
      <c r="N5141" s="32">
        <v>10</v>
      </c>
      <c r="O5141" s="36">
        <v>238</v>
      </c>
    </row>
    <row r="5142" spans="3:15" x14ac:dyDescent="0.25">
      <c r="C5142" s="1">
        <v>1</v>
      </c>
      <c r="D5142" s="1">
        <v>1</v>
      </c>
      <c r="E5142" s="1">
        <v>1</v>
      </c>
      <c r="F5142" s="19">
        <v>5133</v>
      </c>
      <c r="G5142" s="20" t="s">
        <v>3181</v>
      </c>
      <c r="H5142" s="21" t="s">
        <v>19</v>
      </c>
      <c r="K5142" s="33">
        <v>42</v>
      </c>
      <c r="L5142" s="37">
        <v>239</v>
      </c>
      <c r="N5142" s="33">
        <v>8</v>
      </c>
      <c r="O5142" s="37">
        <v>239</v>
      </c>
    </row>
    <row r="5143" spans="3:15" x14ac:dyDescent="0.25">
      <c r="C5143" s="1">
        <v>1</v>
      </c>
      <c r="D5143" s="1">
        <v>1</v>
      </c>
      <c r="E5143" s="1">
        <v>1</v>
      </c>
      <c r="F5143" s="16">
        <v>5134</v>
      </c>
      <c r="G5143" s="17" t="s">
        <v>3264</v>
      </c>
      <c r="H5143" s="18" t="s">
        <v>19</v>
      </c>
      <c r="K5143" s="32">
        <v>42</v>
      </c>
      <c r="L5143" s="36">
        <v>239</v>
      </c>
      <c r="N5143" s="32">
        <v>8</v>
      </c>
      <c r="O5143" s="36">
        <v>239</v>
      </c>
    </row>
    <row r="5144" spans="3:15" x14ac:dyDescent="0.25">
      <c r="C5144" s="1">
        <v>1</v>
      </c>
      <c r="D5144" s="1">
        <v>1</v>
      </c>
      <c r="E5144" s="1">
        <v>1</v>
      </c>
      <c r="F5144" s="19">
        <v>5135</v>
      </c>
      <c r="G5144" s="20" t="s">
        <v>3182</v>
      </c>
      <c r="H5144" s="21" t="s">
        <v>19</v>
      </c>
      <c r="K5144" s="33">
        <v>37</v>
      </c>
      <c r="L5144" s="37">
        <v>239</v>
      </c>
      <c r="N5144" s="33">
        <v>10</v>
      </c>
      <c r="O5144" s="37">
        <v>239</v>
      </c>
    </row>
    <row r="5145" spans="3:15" x14ac:dyDescent="0.25">
      <c r="C5145" s="1">
        <v>1</v>
      </c>
      <c r="D5145" s="1">
        <v>1</v>
      </c>
      <c r="E5145" s="1">
        <v>1</v>
      </c>
      <c r="F5145" s="16">
        <v>5136</v>
      </c>
      <c r="G5145" s="17" t="s">
        <v>3264</v>
      </c>
      <c r="H5145" s="18" t="s">
        <v>19</v>
      </c>
      <c r="K5145" s="32">
        <v>35</v>
      </c>
      <c r="L5145" s="36">
        <v>239</v>
      </c>
      <c r="N5145" s="32">
        <v>7</v>
      </c>
      <c r="O5145" s="36">
        <v>239</v>
      </c>
    </row>
    <row r="5146" spans="3:15" x14ac:dyDescent="0.25">
      <c r="C5146" s="1">
        <v>1</v>
      </c>
      <c r="D5146" s="1">
        <v>1</v>
      </c>
      <c r="E5146" s="1">
        <v>1</v>
      </c>
      <c r="F5146" s="19">
        <v>5137</v>
      </c>
      <c r="G5146" s="20" t="s">
        <v>3182</v>
      </c>
      <c r="H5146" s="21" t="s">
        <v>19</v>
      </c>
      <c r="K5146" s="33">
        <v>30</v>
      </c>
      <c r="L5146" s="37">
        <v>239</v>
      </c>
      <c r="N5146" s="33">
        <v>9</v>
      </c>
      <c r="O5146" s="37">
        <v>239</v>
      </c>
    </row>
    <row r="5147" spans="3:15" x14ac:dyDescent="0.25">
      <c r="C5147" s="1">
        <v>1</v>
      </c>
      <c r="D5147" s="1">
        <v>1</v>
      </c>
      <c r="E5147" s="1">
        <v>1</v>
      </c>
      <c r="F5147" s="16">
        <v>5138</v>
      </c>
      <c r="G5147" s="17" t="s">
        <v>3264</v>
      </c>
      <c r="H5147" s="18" t="s">
        <v>18</v>
      </c>
      <c r="K5147" s="32">
        <v>22</v>
      </c>
      <c r="L5147" s="36">
        <v>239</v>
      </c>
      <c r="N5147" s="32">
        <v>7</v>
      </c>
      <c r="O5147" s="36">
        <v>239</v>
      </c>
    </row>
    <row r="5148" spans="3:15" x14ac:dyDescent="0.25">
      <c r="C5148" s="1">
        <v>1</v>
      </c>
      <c r="D5148" s="1">
        <v>1</v>
      </c>
      <c r="E5148" s="1">
        <v>1</v>
      </c>
      <c r="F5148" s="19">
        <v>5139</v>
      </c>
      <c r="G5148" s="20" t="s">
        <v>3181</v>
      </c>
      <c r="H5148" s="21" t="s">
        <v>19</v>
      </c>
      <c r="K5148" s="33">
        <v>38</v>
      </c>
      <c r="L5148" s="37">
        <v>239</v>
      </c>
      <c r="N5148" s="33">
        <v>10</v>
      </c>
      <c r="O5148" s="37">
        <v>239</v>
      </c>
    </row>
    <row r="5149" spans="3:15" x14ac:dyDescent="0.25">
      <c r="C5149" s="1">
        <v>1</v>
      </c>
      <c r="D5149" s="1">
        <v>1</v>
      </c>
      <c r="E5149" s="1">
        <v>1</v>
      </c>
      <c r="F5149" s="16">
        <v>5140</v>
      </c>
      <c r="G5149" s="17" t="s">
        <v>3264</v>
      </c>
      <c r="H5149" s="18" t="s">
        <v>19</v>
      </c>
      <c r="K5149" s="32">
        <v>32</v>
      </c>
      <c r="L5149" s="36">
        <v>239</v>
      </c>
      <c r="N5149" s="32">
        <v>8</v>
      </c>
      <c r="O5149" s="36">
        <v>239</v>
      </c>
    </row>
    <row r="5150" spans="3:15" x14ac:dyDescent="0.25">
      <c r="C5150" s="1">
        <v>1</v>
      </c>
      <c r="D5150" s="1">
        <v>1</v>
      </c>
      <c r="E5150" s="1">
        <v>1</v>
      </c>
      <c r="F5150" s="19">
        <v>5141</v>
      </c>
      <c r="G5150" s="20" t="s">
        <v>3181</v>
      </c>
      <c r="H5150" s="21" t="s">
        <v>18</v>
      </c>
      <c r="K5150" s="33">
        <v>22</v>
      </c>
      <c r="L5150" s="37">
        <v>239</v>
      </c>
      <c r="N5150" s="33">
        <v>7</v>
      </c>
      <c r="O5150" s="37">
        <v>239</v>
      </c>
    </row>
    <row r="5151" spans="3:15" x14ac:dyDescent="0.25">
      <c r="C5151" s="1">
        <v>1</v>
      </c>
      <c r="D5151" s="1">
        <v>1</v>
      </c>
      <c r="E5151" s="1">
        <v>1</v>
      </c>
      <c r="F5151" s="16">
        <v>5142</v>
      </c>
      <c r="G5151" s="17" t="s">
        <v>3264</v>
      </c>
      <c r="H5151" s="18" t="s">
        <v>18</v>
      </c>
      <c r="K5151" s="32">
        <v>32</v>
      </c>
      <c r="L5151" s="36">
        <v>239</v>
      </c>
      <c r="N5151" s="32">
        <v>7</v>
      </c>
      <c r="O5151" s="36">
        <v>239</v>
      </c>
    </row>
    <row r="5152" spans="3:15" x14ac:dyDescent="0.25">
      <c r="C5152" s="1">
        <v>1</v>
      </c>
      <c r="D5152" s="1">
        <v>1</v>
      </c>
      <c r="E5152" s="1">
        <v>1</v>
      </c>
      <c r="F5152" s="19">
        <v>5143</v>
      </c>
      <c r="G5152" s="20" t="s">
        <v>3264</v>
      </c>
      <c r="H5152" s="21" t="s">
        <v>19</v>
      </c>
      <c r="K5152" s="33">
        <v>34</v>
      </c>
      <c r="L5152" s="37">
        <v>239</v>
      </c>
      <c r="N5152" s="33">
        <v>8</v>
      </c>
      <c r="O5152" s="37">
        <v>239</v>
      </c>
    </row>
    <row r="5153" spans="3:15" x14ac:dyDescent="0.25">
      <c r="C5153" s="1">
        <v>1</v>
      </c>
      <c r="D5153" s="1">
        <v>1</v>
      </c>
      <c r="E5153" s="1">
        <v>1</v>
      </c>
      <c r="F5153" s="16">
        <v>5144</v>
      </c>
      <c r="G5153" s="17" t="s">
        <v>3181</v>
      </c>
      <c r="H5153" s="18" t="s">
        <v>19</v>
      </c>
      <c r="K5153" s="32">
        <v>36</v>
      </c>
      <c r="L5153" s="36">
        <v>239</v>
      </c>
      <c r="N5153" s="32">
        <v>11</v>
      </c>
      <c r="O5153" s="36">
        <v>239</v>
      </c>
    </row>
    <row r="5154" spans="3:15" x14ac:dyDescent="0.25">
      <c r="C5154" s="1">
        <v>1</v>
      </c>
      <c r="D5154" s="1">
        <v>1</v>
      </c>
      <c r="E5154" s="1">
        <v>1</v>
      </c>
      <c r="F5154" s="19">
        <v>5145</v>
      </c>
      <c r="G5154" s="20" t="s">
        <v>3182</v>
      </c>
      <c r="H5154" s="21" t="s">
        <v>19</v>
      </c>
      <c r="K5154" s="33">
        <v>28</v>
      </c>
      <c r="L5154" s="37">
        <v>239</v>
      </c>
      <c r="N5154" s="33">
        <v>6</v>
      </c>
      <c r="O5154" s="37">
        <v>239</v>
      </c>
    </row>
    <row r="5155" spans="3:15" x14ac:dyDescent="0.25">
      <c r="C5155" s="1">
        <v>1</v>
      </c>
      <c r="D5155" s="1">
        <v>1</v>
      </c>
      <c r="E5155" s="1">
        <v>1</v>
      </c>
      <c r="F5155" s="16">
        <v>5146</v>
      </c>
      <c r="G5155" s="17" t="s">
        <v>3181</v>
      </c>
      <c r="H5155" s="18" t="s">
        <v>18</v>
      </c>
      <c r="K5155" s="32">
        <v>31</v>
      </c>
      <c r="L5155" s="36">
        <v>239</v>
      </c>
      <c r="N5155" s="32">
        <v>15</v>
      </c>
      <c r="O5155" s="36">
        <v>239</v>
      </c>
    </row>
    <row r="5156" spans="3:15" x14ac:dyDescent="0.25">
      <c r="C5156" s="1">
        <v>1</v>
      </c>
      <c r="D5156" s="1">
        <v>1</v>
      </c>
      <c r="E5156" s="1">
        <v>1</v>
      </c>
      <c r="F5156" s="19">
        <v>5147</v>
      </c>
      <c r="G5156" s="20" t="s">
        <v>3264</v>
      </c>
      <c r="H5156" s="21" t="s">
        <v>18</v>
      </c>
      <c r="K5156" s="33">
        <v>26</v>
      </c>
      <c r="L5156" s="37">
        <v>239</v>
      </c>
      <c r="N5156" s="33">
        <v>5</v>
      </c>
      <c r="O5156" s="37">
        <v>239</v>
      </c>
    </row>
    <row r="5157" spans="3:15" x14ac:dyDescent="0.25">
      <c r="C5157" s="1">
        <v>1</v>
      </c>
      <c r="D5157" s="1">
        <v>1</v>
      </c>
      <c r="E5157" s="1">
        <v>1</v>
      </c>
      <c r="F5157" s="16">
        <v>5148</v>
      </c>
      <c r="G5157" s="17" t="s">
        <v>3264</v>
      </c>
      <c r="H5157" s="18" t="s">
        <v>19</v>
      </c>
      <c r="K5157" s="32">
        <v>22</v>
      </c>
      <c r="L5157" s="36">
        <v>239</v>
      </c>
      <c r="N5157" s="32">
        <v>5</v>
      </c>
      <c r="O5157" s="36">
        <v>239</v>
      </c>
    </row>
    <row r="5158" spans="3:15" x14ac:dyDescent="0.25">
      <c r="C5158" s="1">
        <v>1</v>
      </c>
      <c r="D5158" s="1">
        <v>1</v>
      </c>
      <c r="E5158" s="1">
        <v>1</v>
      </c>
      <c r="F5158" s="19">
        <v>5149</v>
      </c>
      <c r="G5158" s="20" t="s">
        <v>3264</v>
      </c>
      <c r="H5158" s="21" t="s">
        <v>19</v>
      </c>
      <c r="K5158" s="33">
        <v>26</v>
      </c>
      <c r="L5158" s="37">
        <v>239</v>
      </c>
      <c r="N5158" s="33">
        <v>5</v>
      </c>
      <c r="O5158" s="37">
        <v>239</v>
      </c>
    </row>
    <row r="5159" spans="3:15" x14ac:dyDescent="0.25">
      <c r="C5159" s="1">
        <v>1</v>
      </c>
      <c r="D5159" s="1">
        <v>1</v>
      </c>
      <c r="E5159" s="1">
        <v>1</v>
      </c>
      <c r="F5159" s="16">
        <v>5150</v>
      </c>
      <c r="G5159" s="17" t="s">
        <v>3264</v>
      </c>
      <c r="H5159" s="18" t="s">
        <v>18</v>
      </c>
      <c r="K5159" s="32">
        <v>30</v>
      </c>
      <c r="L5159" s="36">
        <v>239</v>
      </c>
      <c r="N5159" s="32">
        <v>7</v>
      </c>
      <c r="O5159" s="36">
        <v>239</v>
      </c>
    </row>
    <row r="5160" spans="3:15" x14ac:dyDescent="0.25">
      <c r="C5160" s="1">
        <v>1</v>
      </c>
      <c r="D5160" s="1">
        <v>1</v>
      </c>
      <c r="E5160" s="1">
        <v>1</v>
      </c>
      <c r="F5160" s="19">
        <v>5151</v>
      </c>
      <c r="G5160" s="20" t="s">
        <v>3264</v>
      </c>
      <c r="H5160" s="21" t="s">
        <v>19</v>
      </c>
      <c r="K5160" s="33">
        <v>24</v>
      </c>
      <c r="L5160" s="37">
        <v>239</v>
      </c>
      <c r="N5160" s="33">
        <v>8</v>
      </c>
      <c r="O5160" s="37">
        <v>239</v>
      </c>
    </row>
    <row r="5161" spans="3:15" x14ac:dyDescent="0.25">
      <c r="C5161" s="1">
        <v>1</v>
      </c>
      <c r="D5161" s="1">
        <v>1</v>
      </c>
      <c r="E5161" s="1">
        <v>1</v>
      </c>
      <c r="F5161" s="16">
        <v>5152</v>
      </c>
      <c r="G5161" s="17" t="s">
        <v>3182</v>
      </c>
      <c r="H5161" s="18" t="s">
        <v>19</v>
      </c>
      <c r="K5161" s="32">
        <v>23</v>
      </c>
      <c r="L5161" s="36">
        <v>239</v>
      </c>
      <c r="N5161" s="32">
        <v>6</v>
      </c>
      <c r="O5161" s="36">
        <v>239</v>
      </c>
    </row>
    <row r="5162" spans="3:15" x14ac:dyDescent="0.25">
      <c r="C5162" s="1">
        <v>1</v>
      </c>
      <c r="D5162" s="1">
        <v>1</v>
      </c>
      <c r="E5162" s="1">
        <v>1</v>
      </c>
      <c r="F5162" s="19">
        <v>5153</v>
      </c>
      <c r="G5162" s="20" t="s">
        <v>3264</v>
      </c>
      <c r="H5162" s="21" t="s">
        <v>19</v>
      </c>
      <c r="K5162" s="33">
        <v>27</v>
      </c>
      <c r="L5162" s="37">
        <v>239</v>
      </c>
      <c r="N5162" s="33">
        <v>6</v>
      </c>
      <c r="O5162" s="37">
        <v>239</v>
      </c>
    </row>
    <row r="5163" spans="3:15" x14ac:dyDescent="0.25">
      <c r="C5163" s="1">
        <v>1</v>
      </c>
      <c r="D5163" s="1">
        <v>1</v>
      </c>
      <c r="E5163" s="1">
        <v>1</v>
      </c>
      <c r="F5163" s="16">
        <v>5154</v>
      </c>
      <c r="G5163" s="17" t="s">
        <v>3264</v>
      </c>
      <c r="H5163" s="18" t="s">
        <v>19</v>
      </c>
      <c r="K5163" s="32">
        <v>28</v>
      </c>
      <c r="L5163" s="36">
        <v>239</v>
      </c>
      <c r="N5163" s="32">
        <v>8</v>
      </c>
      <c r="O5163" s="36">
        <v>239</v>
      </c>
    </row>
    <row r="5164" spans="3:15" x14ac:dyDescent="0.25">
      <c r="C5164" s="1">
        <v>1</v>
      </c>
      <c r="D5164" s="1">
        <v>1</v>
      </c>
      <c r="E5164" s="1">
        <v>1</v>
      </c>
      <c r="F5164" s="19">
        <v>5155</v>
      </c>
      <c r="G5164" s="20" t="s">
        <v>3181</v>
      </c>
      <c r="H5164" s="21" t="s">
        <v>18</v>
      </c>
      <c r="K5164" s="33">
        <v>21</v>
      </c>
      <c r="L5164" s="37">
        <v>239</v>
      </c>
      <c r="N5164" s="33">
        <v>6</v>
      </c>
      <c r="O5164" s="37">
        <v>239</v>
      </c>
    </row>
    <row r="5165" spans="3:15" x14ac:dyDescent="0.25">
      <c r="C5165" s="1">
        <v>1</v>
      </c>
      <c r="D5165" s="1">
        <v>1</v>
      </c>
      <c r="E5165" s="1">
        <v>1</v>
      </c>
      <c r="F5165" s="16">
        <v>5156</v>
      </c>
      <c r="G5165" s="17" t="s">
        <v>3264</v>
      </c>
      <c r="H5165" s="18" t="s">
        <v>19</v>
      </c>
      <c r="K5165" s="32">
        <v>26</v>
      </c>
      <c r="L5165" s="36">
        <v>239</v>
      </c>
      <c r="N5165" s="32">
        <v>7</v>
      </c>
      <c r="O5165" s="36">
        <v>239</v>
      </c>
    </row>
    <row r="5166" spans="3:15" x14ac:dyDescent="0.25">
      <c r="C5166" s="1">
        <v>1</v>
      </c>
      <c r="D5166" s="1">
        <v>1</v>
      </c>
      <c r="E5166" s="1">
        <v>1</v>
      </c>
      <c r="F5166" s="19">
        <v>5157</v>
      </c>
      <c r="G5166" s="20" t="s">
        <v>3181</v>
      </c>
      <c r="H5166" s="21" t="s">
        <v>19</v>
      </c>
      <c r="K5166" s="33">
        <v>30</v>
      </c>
      <c r="L5166" s="37">
        <v>239</v>
      </c>
      <c r="N5166" s="33">
        <v>2</v>
      </c>
      <c r="O5166" s="37">
        <v>239</v>
      </c>
    </row>
    <row r="5167" spans="3:15" x14ac:dyDescent="0.25">
      <c r="C5167" s="1">
        <v>1</v>
      </c>
      <c r="D5167" s="1">
        <v>1</v>
      </c>
      <c r="E5167" s="1">
        <v>1</v>
      </c>
      <c r="F5167" s="16">
        <v>5158</v>
      </c>
      <c r="G5167" s="17" t="s">
        <v>3264</v>
      </c>
      <c r="H5167" s="18" t="s">
        <v>19</v>
      </c>
      <c r="K5167" s="32">
        <v>24</v>
      </c>
      <c r="L5167" s="36">
        <v>239</v>
      </c>
      <c r="N5167" s="32">
        <v>9</v>
      </c>
      <c r="O5167" s="36">
        <v>239</v>
      </c>
    </row>
    <row r="5168" spans="3:15" x14ac:dyDescent="0.25">
      <c r="C5168" s="1">
        <v>1</v>
      </c>
      <c r="D5168" s="1">
        <v>1</v>
      </c>
      <c r="E5168" s="1">
        <v>1</v>
      </c>
      <c r="F5168" s="19">
        <v>5159</v>
      </c>
      <c r="G5168" s="20" t="s">
        <v>3264</v>
      </c>
      <c r="H5168" s="21" t="s">
        <v>18</v>
      </c>
      <c r="K5168" s="33">
        <v>26</v>
      </c>
      <c r="L5168" s="37">
        <v>239</v>
      </c>
      <c r="N5168" s="33">
        <v>5</v>
      </c>
      <c r="O5168" s="37">
        <v>239</v>
      </c>
    </row>
    <row r="5169" spans="3:15" x14ac:dyDescent="0.25">
      <c r="C5169" s="1">
        <v>1</v>
      </c>
      <c r="D5169" s="1">
        <v>1</v>
      </c>
      <c r="E5169" s="1">
        <v>1</v>
      </c>
      <c r="F5169" s="16">
        <v>5160</v>
      </c>
      <c r="G5169" s="17" t="s">
        <v>3182</v>
      </c>
      <c r="H5169" s="18" t="s">
        <v>18</v>
      </c>
      <c r="K5169" s="32">
        <v>15</v>
      </c>
      <c r="L5169" s="36">
        <v>239</v>
      </c>
      <c r="N5169" s="32">
        <v>4</v>
      </c>
      <c r="O5169" s="36">
        <v>239</v>
      </c>
    </row>
    <row r="5170" spans="3:15" x14ac:dyDescent="0.25">
      <c r="C5170" s="1">
        <v>1</v>
      </c>
      <c r="D5170" s="1">
        <v>1</v>
      </c>
      <c r="E5170" s="1">
        <v>1</v>
      </c>
      <c r="F5170" s="19">
        <v>5161</v>
      </c>
      <c r="G5170" s="20" t="s">
        <v>3181</v>
      </c>
      <c r="H5170" s="21" t="s">
        <v>19</v>
      </c>
      <c r="K5170" s="33">
        <v>18</v>
      </c>
      <c r="L5170" s="37">
        <v>239</v>
      </c>
      <c r="N5170" s="33">
        <v>8</v>
      </c>
      <c r="O5170" s="37">
        <v>239</v>
      </c>
    </row>
    <row r="5171" spans="3:15" x14ac:dyDescent="0.25">
      <c r="C5171" s="1">
        <v>1</v>
      </c>
      <c r="D5171" s="1">
        <v>1</v>
      </c>
      <c r="E5171" s="1">
        <v>1</v>
      </c>
      <c r="F5171" s="16">
        <v>5162</v>
      </c>
      <c r="G5171" s="17" t="s">
        <v>3181</v>
      </c>
      <c r="H5171" s="18" t="s">
        <v>19</v>
      </c>
      <c r="K5171" s="32">
        <v>31</v>
      </c>
      <c r="L5171" s="36">
        <v>239</v>
      </c>
      <c r="N5171" s="32">
        <v>9</v>
      </c>
      <c r="O5171" s="36">
        <v>239</v>
      </c>
    </row>
    <row r="5172" spans="3:15" x14ac:dyDescent="0.25">
      <c r="C5172" s="1">
        <v>1</v>
      </c>
      <c r="D5172" s="1">
        <v>1</v>
      </c>
      <c r="E5172" s="1">
        <v>1</v>
      </c>
      <c r="F5172" s="19">
        <v>5163</v>
      </c>
      <c r="G5172" s="20" t="s">
        <v>3264</v>
      </c>
      <c r="H5172" s="21" t="s">
        <v>18</v>
      </c>
      <c r="K5172" s="33">
        <v>17</v>
      </c>
      <c r="L5172" s="37">
        <v>239</v>
      </c>
      <c r="N5172" s="33">
        <v>1</v>
      </c>
      <c r="O5172" s="37">
        <v>239</v>
      </c>
    </row>
    <row r="5173" spans="3:15" x14ac:dyDescent="0.25">
      <c r="C5173" s="1">
        <v>1</v>
      </c>
      <c r="D5173" s="1">
        <v>1</v>
      </c>
      <c r="E5173" s="1">
        <v>1</v>
      </c>
      <c r="F5173" s="16">
        <v>5164</v>
      </c>
      <c r="G5173" s="17" t="s">
        <v>3182</v>
      </c>
      <c r="H5173" s="18" t="s">
        <v>19</v>
      </c>
      <c r="K5173" s="32">
        <v>14</v>
      </c>
      <c r="L5173" s="36">
        <v>239</v>
      </c>
      <c r="N5173" s="32">
        <v>3</v>
      </c>
      <c r="O5173" s="36">
        <v>239</v>
      </c>
    </row>
    <row r="5174" spans="3:15" x14ac:dyDescent="0.25">
      <c r="C5174" s="1">
        <v>1</v>
      </c>
      <c r="D5174" s="1">
        <v>1</v>
      </c>
      <c r="E5174" s="1">
        <v>1</v>
      </c>
      <c r="F5174" s="19">
        <v>5165</v>
      </c>
      <c r="G5174" s="20" t="s">
        <v>3264</v>
      </c>
      <c r="H5174" s="21" t="s">
        <v>19</v>
      </c>
      <c r="K5174" s="33">
        <v>11</v>
      </c>
      <c r="L5174" s="37">
        <v>239</v>
      </c>
      <c r="N5174" s="33">
        <v>2</v>
      </c>
      <c r="O5174" s="37">
        <v>239</v>
      </c>
    </row>
    <row r="5175" spans="3:15" x14ac:dyDescent="0.25">
      <c r="C5175" s="1">
        <v>1</v>
      </c>
      <c r="D5175" s="1">
        <v>1</v>
      </c>
      <c r="E5175" s="1">
        <v>1</v>
      </c>
      <c r="F5175" s="16">
        <v>5166</v>
      </c>
      <c r="G5175" s="17" t="s">
        <v>3264</v>
      </c>
      <c r="H5175" s="18" t="s">
        <v>19</v>
      </c>
      <c r="K5175" s="32">
        <v>22</v>
      </c>
      <c r="L5175" s="36">
        <v>239</v>
      </c>
      <c r="N5175" s="32">
        <v>9</v>
      </c>
      <c r="O5175" s="36">
        <v>239</v>
      </c>
    </row>
    <row r="5176" spans="3:15" x14ac:dyDescent="0.25">
      <c r="C5176" s="1">
        <v>1</v>
      </c>
      <c r="D5176" s="1">
        <v>1</v>
      </c>
      <c r="E5176" s="1">
        <v>1</v>
      </c>
      <c r="F5176" s="19">
        <v>5167</v>
      </c>
      <c r="G5176" s="20" t="s">
        <v>3182</v>
      </c>
      <c r="H5176" s="21" t="s">
        <v>18</v>
      </c>
      <c r="K5176" s="33">
        <v>25</v>
      </c>
      <c r="L5176" s="37">
        <v>239</v>
      </c>
      <c r="N5176" s="33">
        <v>10</v>
      </c>
      <c r="O5176" s="37">
        <v>239</v>
      </c>
    </row>
    <row r="5177" spans="3:15" x14ac:dyDescent="0.25">
      <c r="C5177" s="1">
        <v>1</v>
      </c>
      <c r="D5177" s="1">
        <v>1</v>
      </c>
      <c r="E5177" s="1">
        <v>1</v>
      </c>
      <c r="F5177" s="16">
        <v>5168</v>
      </c>
      <c r="G5177" s="17" t="s">
        <v>3182</v>
      </c>
      <c r="H5177" s="18" t="s">
        <v>18</v>
      </c>
      <c r="K5177" s="32">
        <v>18</v>
      </c>
      <c r="L5177" s="36">
        <v>239</v>
      </c>
      <c r="N5177" s="32">
        <v>8</v>
      </c>
      <c r="O5177" s="36">
        <v>239</v>
      </c>
    </row>
    <row r="5178" spans="3:15" x14ac:dyDescent="0.25">
      <c r="C5178" s="1">
        <v>1</v>
      </c>
      <c r="D5178" s="1">
        <v>1</v>
      </c>
      <c r="E5178" s="1">
        <v>1</v>
      </c>
      <c r="F5178" s="19">
        <v>5169</v>
      </c>
      <c r="G5178" s="20" t="s">
        <v>3182</v>
      </c>
      <c r="H5178" s="21" t="s">
        <v>18</v>
      </c>
      <c r="K5178" s="33">
        <v>13</v>
      </c>
      <c r="L5178" s="37">
        <v>239</v>
      </c>
      <c r="N5178" s="33">
        <v>1</v>
      </c>
      <c r="O5178" s="37">
        <v>239</v>
      </c>
    </row>
    <row r="5179" spans="3:15" x14ac:dyDescent="0.25">
      <c r="C5179" s="1">
        <v>1</v>
      </c>
      <c r="D5179" s="1">
        <v>1</v>
      </c>
      <c r="E5179" s="1">
        <v>1</v>
      </c>
      <c r="F5179" s="16">
        <v>5170</v>
      </c>
      <c r="G5179" s="17" t="s">
        <v>3264</v>
      </c>
      <c r="H5179" s="18" t="s">
        <v>18</v>
      </c>
      <c r="K5179" s="32">
        <v>16</v>
      </c>
      <c r="L5179" s="36">
        <v>239</v>
      </c>
      <c r="N5179" s="32">
        <v>4</v>
      </c>
      <c r="O5179" s="36">
        <v>239</v>
      </c>
    </row>
    <row r="5180" spans="3:15" x14ac:dyDescent="0.25">
      <c r="C5180" s="1">
        <v>1</v>
      </c>
      <c r="D5180" s="1">
        <v>1</v>
      </c>
      <c r="E5180" s="1">
        <v>1</v>
      </c>
      <c r="F5180" s="19">
        <v>5171</v>
      </c>
      <c r="G5180" s="20" t="s">
        <v>3182</v>
      </c>
      <c r="H5180" s="21" t="s">
        <v>19</v>
      </c>
      <c r="K5180" s="33">
        <v>18</v>
      </c>
      <c r="L5180" s="37">
        <v>239</v>
      </c>
      <c r="N5180" s="33">
        <v>3</v>
      </c>
      <c r="O5180" s="37">
        <v>239</v>
      </c>
    </row>
    <row r="5181" spans="3:15" x14ac:dyDescent="0.25">
      <c r="C5181" s="1">
        <v>1</v>
      </c>
      <c r="D5181" s="1">
        <v>1</v>
      </c>
      <c r="E5181" s="1">
        <v>1</v>
      </c>
      <c r="F5181" s="16">
        <v>5172</v>
      </c>
      <c r="G5181" s="17" t="s">
        <v>3264</v>
      </c>
      <c r="H5181" s="18" t="s">
        <v>19</v>
      </c>
      <c r="K5181" s="32">
        <v>12</v>
      </c>
      <c r="L5181" s="36">
        <v>239</v>
      </c>
      <c r="N5181" s="32">
        <v>5</v>
      </c>
      <c r="O5181" s="36">
        <v>239</v>
      </c>
    </row>
    <row r="5182" spans="3:15" x14ac:dyDescent="0.25">
      <c r="C5182" s="1">
        <v>1</v>
      </c>
      <c r="D5182" s="1">
        <v>1</v>
      </c>
      <c r="E5182" s="1">
        <v>1</v>
      </c>
      <c r="F5182" s="19">
        <v>5173</v>
      </c>
      <c r="G5182" s="20" t="s">
        <v>3181</v>
      </c>
      <c r="H5182" s="21" t="s">
        <v>19</v>
      </c>
      <c r="K5182" s="33">
        <v>11</v>
      </c>
      <c r="L5182" s="37">
        <v>239</v>
      </c>
      <c r="N5182" s="33">
        <v>4</v>
      </c>
      <c r="O5182" s="37">
        <v>239</v>
      </c>
    </row>
    <row r="5183" spans="3:15" x14ac:dyDescent="0.25">
      <c r="C5183" s="1">
        <v>1</v>
      </c>
      <c r="D5183" s="1">
        <v>1</v>
      </c>
      <c r="E5183" s="1">
        <v>1</v>
      </c>
      <c r="F5183" s="16">
        <v>5174</v>
      </c>
      <c r="G5183" s="17" t="s">
        <v>3264</v>
      </c>
      <c r="H5183" s="18" t="s">
        <v>18</v>
      </c>
      <c r="K5183" s="32">
        <v>14</v>
      </c>
      <c r="L5183" s="36">
        <v>239</v>
      </c>
      <c r="N5183" s="32">
        <v>7</v>
      </c>
      <c r="O5183" s="36">
        <v>239</v>
      </c>
    </row>
    <row r="5184" spans="3:15" x14ac:dyDescent="0.25">
      <c r="C5184" s="1">
        <v>1</v>
      </c>
      <c r="D5184" s="1">
        <v>1</v>
      </c>
      <c r="E5184" s="1">
        <v>1</v>
      </c>
      <c r="F5184" s="19">
        <v>5175</v>
      </c>
      <c r="G5184" s="20" t="s">
        <v>3181</v>
      </c>
      <c r="H5184" s="21" t="s">
        <v>19</v>
      </c>
      <c r="K5184" s="33">
        <v>11</v>
      </c>
      <c r="L5184" s="37">
        <v>239</v>
      </c>
      <c r="N5184" s="33">
        <v>4</v>
      </c>
      <c r="O5184" s="37">
        <v>239</v>
      </c>
    </row>
    <row r="5185" spans="3:15" x14ac:dyDescent="0.25">
      <c r="C5185" s="1">
        <v>1</v>
      </c>
      <c r="D5185" s="1">
        <v>1</v>
      </c>
      <c r="E5185" s="1">
        <v>1</v>
      </c>
      <c r="F5185" s="16">
        <v>5176</v>
      </c>
      <c r="G5185" s="17" t="s">
        <v>3264</v>
      </c>
      <c r="H5185" s="18" t="s">
        <v>19</v>
      </c>
      <c r="K5185" s="32">
        <v>38</v>
      </c>
      <c r="L5185" s="36">
        <v>240</v>
      </c>
      <c r="N5185" s="32">
        <v>6</v>
      </c>
      <c r="O5185" s="36">
        <v>240</v>
      </c>
    </row>
    <row r="5186" spans="3:15" x14ac:dyDescent="0.25">
      <c r="C5186" s="1">
        <v>1</v>
      </c>
      <c r="D5186" s="1">
        <v>1</v>
      </c>
      <c r="E5186" s="1">
        <v>1</v>
      </c>
      <c r="F5186" s="19">
        <v>5177</v>
      </c>
      <c r="G5186" s="20" t="s">
        <v>3264</v>
      </c>
      <c r="H5186" s="21" t="s">
        <v>18</v>
      </c>
      <c r="K5186" s="33">
        <v>37</v>
      </c>
      <c r="L5186" s="37">
        <v>240</v>
      </c>
      <c r="N5186" s="33">
        <v>7</v>
      </c>
      <c r="O5186" s="37">
        <v>240</v>
      </c>
    </row>
    <row r="5187" spans="3:15" x14ac:dyDescent="0.25">
      <c r="C5187" s="1">
        <v>1</v>
      </c>
      <c r="D5187" s="1">
        <v>1</v>
      </c>
      <c r="E5187" s="1">
        <v>1</v>
      </c>
      <c r="F5187" s="16">
        <v>5178</v>
      </c>
      <c r="G5187" s="17" t="s">
        <v>3181</v>
      </c>
      <c r="H5187" s="18" t="s">
        <v>18</v>
      </c>
      <c r="K5187" s="32">
        <v>35</v>
      </c>
      <c r="L5187" s="36">
        <v>240</v>
      </c>
      <c r="N5187" s="32">
        <v>5</v>
      </c>
      <c r="O5187" s="36">
        <v>240</v>
      </c>
    </row>
    <row r="5188" spans="3:15" x14ac:dyDescent="0.25">
      <c r="C5188" s="1">
        <v>1</v>
      </c>
      <c r="D5188" s="1">
        <v>1</v>
      </c>
      <c r="E5188" s="1">
        <v>1</v>
      </c>
      <c r="F5188" s="19">
        <v>5179</v>
      </c>
      <c r="G5188" s="20" t="s">
        <v>3264</v>
      </c>
      <c r="H5188" s="21" t="s">
        <v>18</v>
      </c>
      <c r="K5188" s="33">
        <v>27</v>
      </c>
      <c r="L5188" s="37">
        <v>240</v>
      </c>
      <c r="N5188" s="33">
        <v>2</v>
      </c>
      <c r="O5188" s="37">
        <v>240</v>
      </c>
    </row>
    <row r="5189" spans="3:15" x14ac:dyDescent="0.25">
      <c r="C5189" s="1">
        <v>1</v>
      </c>
      <c r="D5189" s="1">
        <v>1</v>
      </c>
      <c r="E5189" s="1">
        <v>1</v>
      </c>
      <c r="F5189" s="16">
        <v>5180</v>
      </c>
      <c r="G5189" s="17" t="s">
        <v>3264</v>
      </c>
      <c r="H5189" s="18" t="s">
        <v>19</v>
      </c>
      <c r="K5189" s="32">
        <v>30</v>
      </c>
      <c r="L5189" s="36">
        <v>240</v>
      </c>
      <c r="N5189" s="32">
        <v>6</v>
      </c>
      <c r="O5189" s="36">
        <v>240</v>
      </c>
    </row>
    <row r="5190" spans="3:15" x14ac:dyDescent="0.25">
      <c r="C5190" s="1">
        <v>1</v>
      </c>
      <c r="D5190" s="1">
        <v>1</v>
      </c>
      <c r="E5190" s="1">
        <v>1</v>
      </c>
      <c r="F5190" s="19">
        <v>5181</v>
      </c>
      <c r="G5190" s="20" t="s">
        <v>3264</v>
      </c>
      <c r="H5190" s="21" t="s">
        <v>19</v>
      </c>
      <c r="K5190" s="33">
        <v>28</v>
      </c>
      <c r="L5190" s="37">
        <v>240</v>
      </c>
      <c r="N5190" s="33">
        <v>6</v>
      </c>
      <c r="O5190" s="37">
        <v>240</v>
      </c>
    </row>
    <row r="5191" spans="3:15" x14ac:dyDescent="0.25">
      <c r="C5191" s="1">
        <v>1</v>
      </c>
      <c r="D5191" s="1">
        <v>1</v>
      </c>
      <c r="E5191" s="1">
        <v>1</v>
      </c>
      <c r="F5191" s="16">
        <v>5182</v>
      </c>
      <c r="G5191" s="17" t="s">
        <v>3182</v>
      </c>
      <c r="H5191" s="18" t="s">
        <v>18</v>
      </c>
      <c r="K5191" s="32">
        <v>24</v>
      </c>
      <c r="L5191" s="36">
        <v>240</v>
      </c>
      <c r="N5191" s="32">
        <v>3</v>
      </c>
      <c r="O5191" s="36">
        <v>240</v>
      </c>
    </row>
    <row r="5192" spans="3:15" x14ac:dyDescent="0.25">
      <c r="C5192" s="1">
        <v>1</v>
      </c>
      <c r="D5192" s="1">
        <v>1</v>
      </c>
      <c r="E5192" s="1">
        <v>1</v>
      </c>
      <c r="F5192" s="19">
        <v>5183</v>
      </c>
      <c r="G5192" s="20" t="s">
        <v>3182</v>
      </c>
      <c r="H5192" s="21" t="s">
        <v>18</v>
      </c>
      <c r="K5192" s="33">
        <v>39</v>
      </c>
      <c r="L5192" s="37">
        <v>240</v>
      </c>
      <c r="N5192" s="33">
        <v>9</v>
      </c>
      <c r="O5192" s="37">
        <v>240</v>
      </c>
    </row>
    <row r="5193" spans="3:15" x14ac:dyDescent="0.25">
      <c r="C5193" s="1">
        <v>1</v>
      </c>
      <c r="D5193" s="1">
        <v>1</v>
      </c>
      <c r="E5193" s="1">
        <v>1</v>
      </c>
      <c r="F5193" s="16">
        <v>5184</v>
      </c>
      <c r="G5193" s="17" t="s">
        <v>3264</v>
      </c>
      <c r="H5193" s="18" t="s">
        <v>18</v>
      </c>
      <c r="K5193" s="32">
        <v>26</v>
      </c>
      <c r="L5193" s="36">
        <v>240</v>
      </c>
      <c r="N5193" s="32">
        <v>4</v>
      </c>
      <c r="O5193" s="36">
        <v>240</v>
      </c>
    </row>
    <row r="5194" spans="3:15" x14ac:dyDescent="0.25">
      <c r="C5194" s="1">
        <v>1</v>
      </c>
      <c r="D5194" s="1">
        <v>1</v>
      </c>
      <c r="E5194" s="1">
        <v>1</v>
      </c>
      <c r="F5194" s="19">
        <v>5185</v>
      </c>
      <c r="G5194" s="20" t="s">
        <v>3181</v>
      </c>
      <c r="H5194" s="21" t="s">
        <v>18</v>
      </c>
      <c r="K5194" s="33">
        <v>24</v>
      </c>
      <c r="L5194" s="37">
        <v>240</v>
      </c>
      <c r="N5194" s="33">
        <v>6</v>
      </c>
      <c r="O5194" s="37">
        <v>240</v>
      </c>
    </row>
    <row r="5195" spans="3:15" x14ac:dyDescent="0.25">
      <c r="C5195" s="1">
        <v>1</v>
      </c>
      <c r="D5195" s="1">
        <v>1</v>
      </c>
      <c r="E5195" s="1">
        <v>1</v>
      </c>
      <c r="F5195" s="16">
        <v>5186</v>
      </c>
      <c r="G5195" s="17" t="s">
        <v>3264</v>
      </c>
      <c r="H5195" s="18" t="s">
        <v>19</v>
      </c>
      <c r="K5195" s="32">
        <v>33</v>
      </c>
      <c r="L5195" s="36">
        <v>240</v>
      </c>
      <c r="N5195" s="32">
        <v>4</v>
      </c>
      <c r="O5195" s="36">
        <v>240</v>
      </c>
    </row>
    <row r="5196" spans="3:15" x14ac:dyDescent="0.25">
      <c r="C5196" s="1">
        <v>1</v>
      </c>
      <c r="D5196" s="1">
        <v>1</v>
      </c>
      <c r="E5196" s="1">
        <v>1</v>
      </c>
      <c r="F5196" s="19">
        <v>5187</v>
      </c>
      <c r="G5196" s="20" t="s">
        <v>3181</v>
      </c>
      <c r="H5196" s="21" t="s">
        <v>18</v>
      </c>
      <c r="K5196" s="33">
        <v>30</v>
      </c>
      <c r="L5196" s="37">
        <v>240</v>
      </c>
      <c r="N5196" s="33">
        <v>8</v>
      </c>
      <c r="O5196" s="37">
        <v>240</v>
      </c>
    </row>
    <row r="5197" spans="3:15" x14ac:dyDescent="0.25">
      <c r="C5197" s="1">
        <v>1</v>
      </c>
      <c r="D5197" s="1">
        <v>1</v>
      </c>
      <c r="E5197" s="1">
        <v>1</v>
      </c>
      <c r="F5197" s="16">
        <v>5188</v>
      </c>
      <c r="G5197" s="17" t="s">
        <v>3182</v>
      </c>
      <c r="H5197" s="18" t="s">
        <v>18</v>
      </c>
      <c r="K5197" s="32">
        <v>31</v>
      </c>
      <c r="L5197" s="36">
        <v>240</v>
      </c>
      <c r="N5197" s="32">
        <v>6</v>
      </c>
      <c r="O5197" s="36">
        <v>240</v>
      </c>
    </row>
    <row r="5198" spans="3:15" x14ac:dyDescent="0.25">
      <c r="C5198" s="1">
        <v>1</v>
      </c>
      <c r="D5198" s="1">
        <v>1</v>
      </c>
      <c r="E5198" s="1">
        <v>1</v>
      </c>
      <c r="F5198" s="19">
        <v>5189</v>
      </c>
      <c r="G5198" s="20" t="s">
        <v>3264</v>
      </c>
      <c r="H5198" s="21" t="s">
        <v>19</v>
      </c>
      <c r="K5198" s="33">
        <v>32</v>
      </c>
      <c r="L5198" s="37">
        <v>240</v>
      </c>
      <c r="N5198" s="33">
        <v>2</v>
      </c>
      <c r="O5198" s="37">
        <v>240</v>
      </c>
    </row>
    <row r="5199" spans="3:15" x14ac:dyDescent="0.25">
      <c r="C5199" s="1">
        <v>1</v>
      </c>
      <c r="D5199" s="1">
        <v>1</v>
      </c>
      <c r="E5199" s="1">
        <v>1</v>
      </c>
      <c r="F5199" s="16">
        <v>5190</v>
      </c>
      <c r="G5199" s="17" t="s">
        <v>3264</v>
      </c>
      <c r="H5199" s="18" t="s">
        <v>18</v>
      </c>
      <c r="K5199" s="32">
        <v>29</v>
      </c>
      <c r="L5199" s="36">
        <v>240</v>
      </c>
      <c r="N5199" s="32">
        <v>7</v>
      </c>
      <c r="O5199" s="36">
        <v>240</v>
      </c>
    </row>
    <row r="5200" spans="3:15" x14ac:dyDescent="0.25">
      <c r="C5200" s="1">
        <v>1</v>
      </c>
      <c r="D5200" s="1">
        <v>1</v>
      </c>
      <c r="E5200" s="1">
        <v>1</v>
      </c>
      <c r="F5200" s="19">
        <v>5191</v>
      </c>
      <c r="G5200" s="20" t="s">
        <v>3264</v>
      </c>
      <c r="H5200" s="21" t="s">
        <v>19</v>
      </c>
      <c r="K5200" s="33">
        <v>30</v>
      </c>
      <c r="L5200" s="37">
        <v>240</v>
      </c>
      <c r="N5200" s="33">
        <v>9</v>
      </c>
      <c r="O5200" s="37">
        <v>240</v>
      </c>
    </row>
    <row r="5201" spans="3:15" x14ac:dyDescent="0.25">
      <c r="C5201" s="1">
        <v>1</v>
      </c>
      <c r="D5201" s="1">
        <v>1</v>
      </c>
      <c r="E5201" s="1">
        <v>1</v>
      </c>
      <c r="F5201" s="16">
        <v>5192</v>
      </c>
      <c r="G5201" s="17" t="s">
        <v>3264</v>
      </c>
      <c r="H5201" s="18" t="s">
        <v>19</v>
      </c>
      <c r="K5201" s="32">
        <v>26</v>
      </c>
      <c r="L5201" s="36">
        <v>240</v>
      </c>
      <c r="N5201" s="32">
        <v>9</v>
      </c>
      <c r="O5201" s="36">
        <v>240</v>
      </c>
    </row>
    <row r="5202" spans="3:15" x14ac:dyDescent="0.25">
      <c r="C5202" s="1">
        <v>1</v>
      </c>
      <c r="D5202" s="1">
        <v>1</v>
      </c>
      <c r="E5202" s="1">
        <v>1</v>
      </c>
      <c r="F5202" s="19">
        <v>5193</v>
      </c>
      <c r="G5202" s="20" t="s">
        <v>3264</v>
      </c>
      <c r="H5202" s="21" t="s">
        <v>18</v>
      </c>
      <c r="K5202" s="33">
        <v>24</v>
      </c>
      <c r="L5202" s="37">
        <v>240</v>
      </c>
      <c r="N5202" s="33">
        <v>7</v>
      </c>
      <c r="O5202" s="37">
        <v>240</v>
      </c>
    </row>
    <row r="5203" spans="3:15" x14ac:dyDescent="0.25">
      <c r="C5203" s="1">
        <v>1</v>
      </c>
      <c r="D5203" s="1">
        <v>1</v>
      </c>
      <c r="E5203" s="1">
        <v>1</v>
      </c>
      <c r="F5203" s="16">
        <v>5194</v>
      </c>
      <c r="G5203" s="17" t="s">
        <v>3182</v>
      </c>
      <c r="H5203" s="18" t="s">
        <v>19</v>
      </c>
      <c r="K5203" s="32">
        <v>15</v>
      </c>
      <c r="L5203" s="36">
        <v>240</v>
      </c>
      <c r="N5203" s="32">
        <v>6</v>
      </c>
      <c r="O5203" s="36">
        <v>240</v>
      </c>
    </row>
    <row r="5204" spans="3:15" x14ac:dyDescent="0.25">
      <c r="C5204" s="1">
        <v>1</v>
      </c>
      <c r="D5204" s="1">
        <v>1</v>
      </c>
      <c r="E5204" s="1">
        <v>1</v>
      </c>
      <c r="F5204" s="19">
        <v>5195</v>
      </c>
      <c r="G5204" s="20" t="s">
        <v>3181</v>
      </c>
      <c r="H5204" s="21" t="s">
        <v>18</v>
      </c>
      <c r="K5204" s="33">
        <v>19</v>
      </c>
      <c r="L5204" s="37">
        <v>240</v>
      </c>
      <c r="N5204" s="33">
        <v>3</v>
      </c>
      <c r="O5204" s="37">
        <v>240</v>
      </c>
    </row>
    <row r="5205" spans="3:15" x14ac:dyDescent="0.25">
      <c r="C5205" s="1">
        <v>1</v>
      </c>
      <c r="D5205" s="1">
        <v>1</v>
      </c>
      <c r="E5205" s="1">
        <v>1</v>
      </c>
      <c r="F5205" s="16">
        <v>5196</v>
      </c>
      <c r="G5205" s="17" t="s">
        <v>3182</v>
      </c>
      <c r="H5205" s="18" t="s">
        <v>19</v>
      </c>
      <c r="K5205" s="32">
        <v>18</v>
      </c>
      <c r="L5205" s="36">
        <v>240</v>
      </c>
      <c r="N5205" s="32">
        <v>4</v>
      </c>
      <c r="O5205" s="36">
        <v>240</v>
      </c>
    </row>
    <row r="5206" spans="3:15" x14ac:dyDescent="0.25">
      <c r="C5206" s="1">
        <v>1</v>
      </c>
      <c r="D5206" s="1">
        <v>1</v>
      </c>
      <c r="E5206" s="1">
        <v>1</v>
      </c>
      <c r="F5206" s="19">
        <v>5197</v>
      </c>
      <c r="G5206" s="20" t="s">
        <v>3181</v>
      </c>
      <c r="H5206" s="21" t="s">
        <v>18</v>
      </c>
      <c r="K5206" s="33">
        <v>19</v>
      </c>
      <c r="L5206" s="37">
        <v>240</v>
      </c>
      <c r="N5206" s="33">
        <v>3</v>
      </c>
      <c r="O5206" s="37">
        <v>240</v>
      </c>
    </row>
    <row r="5207" spans="3:15" x14ac:dyDescent="0.25">
      <c r="C5207" s="1">
        <v>1</v>
      </c>
      <c r="D5207" s="1">
        <v>1</v>
      </c>
      <c r="E5207" s="1">
        <v>1</v>
      </c>
      <c r="F5207" s="16">
        <v>5198</v>
      </c>
      <c r="G5207" s="17" t="s">
        <v>3264</v>
      </c>
      <c r="H5207" s="18" t="s">
        <v>18</v>
      </c>
      <c r="K5207" s="32">
        <v>18</v>
      </c>
      <c r="L5207" s="36">
        <v>240</v>
      </c>
      <c r="N5207" s="32">
        <v>4</v>
      </c>
      <c r="O5207" s="36">
        <v>240</v>
      </c>
    </row>
    <row r="5208" spans="3:15" x14ac:dyDescent="0.25">
      <c r="C5208" s="1">
        <v>1</v>
      </c>
      <c r="D5208" s="1">
        <v>1</v>
      </c>
      <c r="E5208" s="1">
        <v>1</v>
      </c>
      <c r="F5208" s="19">
        <v>5199</v>
      </c>
      <c r="G5208" s="20" t="s">
        <v>3182</v>
      </c>
      <c r="H5208" s="21" t="s">
        <v>18</v>
      </c>
      <c r="K5208" s="33">
        <v>18</v>
      </c>
      <c r="L5208" s="37">
        <v>240</v>
      </c>
      <c r="N5208" s="33">
        <v>6</v>
      </c>
      <c r="O5208" s="37">
        <v>240</v>
      </c>
    </row>
    <row r="5209" spans="3:15" x14ac:dyDescent="0.25">
      <c r="C5209" s="1">
        <v>1</v>
      </c>
      <c r="D5209" s="1">
        <v>1</v>
      </c>
      <c r="E5209" s="1">
        <v>1</v>
      </c>
      <c r="F5209" s="16">
        <v>5200</v>
      </c>
      <c r="G5209" s="17" t="s">
        <v>3182</v>
      </c>
      <c r="H5209" s="18" t="s">
        <v>18</v>
      </c>
      <c r="K5209" s="32">
        <v>24</v>
      </c>
      <c r="L5209" s="36">
        <v>240</v>
      </c>
      <c r="N5209" s="32">
        <v>7</v>
      </c>
      <c r="O5209" s="36">
        <v>240</v>
      </c>
    </row>
    <row r="5210" spans="3:15" x14ac:dyDescent="0.25">
      <c r="C5210" s="1">
        <v>1</v>
      </c>
      <c r="D5210" s="1">
        <v>1</v>
      </c>
      <c r="E5210" s="1">
        <v>1</v>
      </c>
      <c r="F5210" s="19">
        <v>5201</v>
      </c>
      <c r="G5210" s="20" t="s">
        <v>3264</v>
      </c>
      <c r="H5210" s="21" t="s">
        <v>19</v>
      </c>
      <c r="K5210" s="33">
        <v>20</v>
      </c>
      <c r="L5210" s="37">
        <v>240</v>
      </c>
      <c r="N5210" s="33">
        <v>1</v>
      </c>
      <c r="O5210" s="37">
        <v>240</v>
      </c>
    </row>
    <row r="5211" spans="3:15" x14ac:dyDescent="0.25">
      <c r="C5211" s="1">
        <v>1</v>
      </c>
      <c r="D5211" s="1">
        <v>1</v>
      </c>
      <c r="E5211" s="1">
        <v>1</v>
      </c>
      <c r="F5211" s="16">
        <v>5202</v>
      </c>
      <c r="G5211" s="17" t="s">
        <v>3181</v>
      </c>
      <c r="H5211" s="18" t="s">
        <v>18</v>
      </c>
      <c r="K5211" s="32">
        <v>23</v>
      </c>
      <c r="L5211" s="36">
        <v>240</v>
      </c>
      <c r="N5211" s="32">
        <v>10</v>
      </c>
      <c r="O5211" s="36">
        <v>240</v>
      </c>
    </row>
    <row r="5212" spans="3:15" x14ac:dyDescent="0.25">
      <c r="C5212" s="1">
        <v>1</v>
      </c>
      <c r="D5212" s="1">
        <v>1</v>
      </c>
      <c r="E5212" s="1">
        <v>1</v>
      </c>
      <c r="F5212" s="19">
        <v>5203</v>
      </c>
      <c r="G5212" s="20" t="s">
        <v>3264</v>
      </c>
      <c r="H5212" s="21" t="s">
        <v>18</v>
      </c>
      <c r="K5212" s="33">
        <v>11</v>
      </c>
      <c r="L5212" s="37">
        <v>240</v>
      </c>
      <c r="N5212" s="33">
        <v>0</v>
      </c>
      <c r="O5212" s="37">
        <v>240</v>
      </c>
    </row>
    <row r="5213" spans="3:15" x14ac:dyDescent="0.25">
      <c r="C5213" s="1">
        <v>1</v>
      </c>
      <c r="D5213" s="1">
        <v>1</v>
      </c>
      <c r="E5213" s="1">
        <v>1</v>
      </c>
      <c r="F5213" s="16">
        <v>5204</v>
      </c>
      <c r="G5213" s="17" t="s">
        <v>3181</v>
      </c>
      <c r="H5213" s="18" t="s">
        <v>19</v>
      </c>
      <c r="K5213" s="32">
        <v>19</v>
      </c>
      <c r="L5213" s="36">
        <v>240</v>
      </c>
      <c r="N5213" s="32">
        <v>5</v>
      </c>
      <c r="O5213" s="36">
        <v>240</v>
      </c>
    </row>
    <row r="5214" spans="3:15" x14ac:dyDescent="0.25">
      <c r="C5214" s="1">
        <v>1</v>
      </c>
      <c r="D5214" s="1">
        <v>1</v>
      </c>
      <c r="E5214" s="1">
        <v>1</v>
      </c>
      <c r="F5214" s="19">
        <v>5205</v>
      </c>
      <c r="G5214" s="20" t="s">
        <v>3182</v>
      </c>
      <c r="H5214" s="21" t="s">
        <v>18</v>
      </c>
      <c r="K5214" s="33">
        <v>21</v>
      </c>
      <c r="L5214" s="37">
        <v>240</v>
      </c>
      <c r="N5214" s="33">
        <v>7</v>
      </c>
      <c r="O5214" s="37">
        <v>240</v>
      </c>
    </row>
    <row r="5215" spans="3:15" x14ac:dyDescent="0.25">
      <c r="C5215" s="1">
        <v>1</v>
      </c>
      <c r="D5215" s="1">
        <v>1</v>
      </c>
      <c r="E5215" s="1">
        <v>1</v>
      </c>
      <c r="F5215" s="16">
        <v>5206</v>
      </c>
      <c r="G5215" s="17" t="s">
        <v>3182</v>
      </c>
      <c r="H5215" s="18" t="s">
        <v>19</v>
      </c>
      <c r="K5215" s="32">
        <v>14</v>
      </c>
      <c r="L5215" s="36">
        <v>240</v>
      </c>
      <c r="N5215" s="32">
        <v>5</v>
      </c>
      <c r="O5215" s="36">
        <v>240</v>
      </c>
    </row>
    <row r="5216" spans="3:15" x14ac:dyDescent="0.25">
      <c r="C5216" s="1">
        <v>1</v>
      </c>
      <c r="D5216" s="1">
        <v>1</v>
      </c>
      <c r="E5216" s="1">
        <v>1</v>
      </c>
      <c r="F5216" s="19">
        <v>5207</v>
      </c>
      <c r="G5216" s="20" t="s">
        <v>3264</v>
      </c>
      <c r="H5216" s="21" t="s">
        <v>18</v>
      </c>
      <c r="K5216" s="33">
        <v>25</v>
      </c>
      <c r="L5216" s="37">
        <v>241</v>
      </c>
      <c r="N5216" s="33">
        <v>4</v>
      </c>
      <c r="O5216" s="37">
        <v>241</v>
      </c>
    </row>
    <row r="5217" spans="3:15" x14ac:dyDescent="0.25">
      <c r="C5217" s="1">
        <v>1</v>
      </c>
      <c r="D5217" s="1">
        <v>1</v>
      </c>
      <c r="E5217" s="1">
        <v>1</v>
      </c>
      <c r="F5217" s="16">
        <v>5208</v>
      </c>
      <c r="G5217" s="17" t="s">
        <v>3264</v>
      </c>
      <c r="H5217" s="18" t="s">
        <v>19</v>
      </c>
      <c r="K5217" s="32">
        <v>32</v>
      </c>
      <c r="L5217" s="36">
        <v>241</v>
      </c>
      <c r="N5217" s="32">
        <v>3</v>
      </c>
      <c r="O5217" s="36">
        <v>241</v>
      </c>
    </row>
    <row r="5218" spans="3:15" x14ac:dyDescent="0.25">
      <c r="C5218" s="1">
        <v>1</v>
      </c>
      <c r="D5218" s="1">
        <v>1</v>
      </c>
      <c r="E5218" s="1">
        <v>1</v>
      </c>
      <c r="F5218" s="19">
        <v>5209</v>
      </c>
      <c r="G5218" s="20" t="s">
        <v>3264</v>
      </c>
      <c r="H5218" s="21" t="s">
        <v>19</v>
      </c>
      <c r="K5218" s="33">
        <v>38</v>
      </c>
      <c r="L5218" s="37">
        <v>241</v>
      </c>
      <c r="N5218" s="33">
        <v>12</v>
      </c>
      <c r="O5218" s="37">
        <v>241</v>
      </c>
    </row>
    <row r="5219" spans="3:15" x14ac:dyDescent="0.25">
      <c r="C5219" s="1">
        <v>1</v>
      </c>
      <c r="D5219" s="1">
        <v>1</v>
      </c>
      <c r="E5219" s="1">
        <v>1</v>
      </c>
      <c r="F5219" s="16">
        <v>5210</v>
      </c>
      <c r="G5219" s="17" t="s">
        <v>3182</v>
      </c>
      <c r="H5219" s="18" t="s">
        <v>18</v>
      </c>
      <c r="K5219" s="32">
        <v>32</v>
      </c>
      <c r="L5219" s="36">
        <v>241</v>
      </c>
      <c r="N5219" s="32">
        <v>7</v>
      </c>
      <c r="O5219" s="36">
        <v>241</v>
      </c>
    </row>
    <row r="5220" spans="3:15" x14ac:dyDescent="0.25">
      <c r="C5220" s="1">
        <v>1</v>
      </c>
      <c r="D5220" s="1">
        <v>1</v>
      </c>
      <c r="E5220" s="1">
        <v>1</v>
      </c>
      <c r="F5220" s="19">
        <v>5211</v>
      </c>
      <c r="G5220" s="20" t="s">
        <v>3182</v>
      </c>
      <c r="H5220" s="21" t="s">
        <v>19</v>
      </c>
      <c r="K5220" s="33">
        <v>39</v>
      </c>
      <c r="L5220" s="37">
        <v>241</v>
      </c>
      <c r="N5220" s="33">
        <v>10</v>
      </c>
      <c r="O5220" s="37">
        <v>241</v>
      </c>
    </row>
    <row r="5221" spans="3:15" x14ac:dyDescent="0.25">
      <c r="C5221" s="1">
        <v>1</v>
      </c>
      <c r="D5221" s="1">
        <v>1</v>
      </c>
      <c r="E5221" s="1">
        <v>1</v>
      </c>
      <c r="F5221" s="16">
        <v>5212</v>
      </c>
      <c r="G5221" s="17" t="s">
        <v>3181</v>
      </c>
      <c r="H5221" s="18" t="s">
        <v>19</v>
      </c>
      <c r="K5221" s="32">
        <v>36</v>
      </c>
      <c r="L5221" s="36">
        <v>241</v>
      </c>
      <c r="N5221" s="32">
        <v>7</v>
      </c>
      <c r="O5221" s="36">
        <v>241</v>
      </c>
    </row>
    <row r="5222" spans="3:15" x14ac:dyDescent="0.25">
      <c r="C5222" s="1">
        <v>1</v>
      </c>
      <c r="D5222" s="1">
        <v>1</v>
      </c>
      <c r="E5222" s="1">
        <v>1</v>
      </c>
      <c r="F5222" s="19">
        <v>5213</v>
      </c>
      <c r="G5222" s="20" t="s">
        <v>3264</v>
      </c>
      <c r="H5222" s="21" t="s">
        <v>18</v>
      </c>
      <c r="K5222" s="33">
        <v>21</v>
      </c>
      <c r="L5222" s="37">
        <v>241</v>
      </c>
      <c r="N5222" s="33">
        <v>0</v>
      </c>
      <c r="O5222" s="37">
        <v>241</v>
      </c>
    </row>
    <row r="5223" spans="3:15" x14ac:dyDescent="0.25">
      <c r="C5223" s="1">
        <v>1</v>
      </c>
      <c r="D5223" s="1">
        <v>1</v>
      </c>
      <c r="E5223" s="1">
        <v>1</v>
      </c>
      <c r="F5223" s="16">
        <v>5214</v>
      </c>
      <c r="G5223" s="17" t="s">
        <v>3181</v>
      </c>
      <c r="H5223" s="18" t="s">
        <v>19</v>
      </c>
      <c r="K5223" s="32">
        <v>25</v>
      </c>
      <c r="L5223" s="36">
        <v>241</v>
      </c>
      <c r="N5223" s="32">
        <v>6</v>
      </c>
      <c r="O5223" s="36">
        <v>241</v>
      </c>
    </row>
    <row r="5224" spans="3:15" x14ac:dyDescent="0.25">
      <c r="C5224" s="1">
        <v>1</v>
      </c>
      <c r="D5224" s="1">
        <v>1</v>
      </c>
      <c r="E5224" s="1">
        <v>1</v>
      </c>
      <c r="F5224" s="19">
        <v>5215</v>
      </c>
      <c r="G5224" s="20" t="s">
        <v>3181</v>
      </c>
      <c r="H5224" s="21" t="s">
        <v>18</v>
      </c>
      <c r="K5224" s="33">
        <v>21</v>
      </c>
      <c r="L5224" s="37">
        <v>241</v>
      </c>
      <c r="N5224" s="33">
        <v>3</v>
      </c>
      <c r="O5224" s="37">
        <v>241</v>
      </c>
    </row>
    <row r="5225" spans="3:15" x14ac:dyDescent="0.25">
      <c r="C5225" s="1">
        <v>1</v>
      </c>
      <c r="D5225" s="1">
        <v>1</v>
      </c>
      <c r="E5225" s="1">
        <v>1</v>
      </c>
      <c r="F5225" s="16">
        <v>5216</v>
      </c>
      <c r="G5225" s="17" t="s">
        <v>3264</v>
      </c>
      <c r="H5225" s="18" t="s">
        <v>19</v>
      </c>
      <c r="K5225" s="32">
        <v>28</v>
      </c>
      <c r="L5225" s="36">
        <v>241</v>
      </c>
      <c r="N5225" s="32">
        <v>4</v>
      </c>
      <c r="O5225" s="36">
        <v>241</v>
      </c>
    </row>
    <row r="5226" spans="3:15" x14ac:dyDescent="0.25">
      <c r="C5226" s="1">
        <v>1</v>
      </c>
      <c r="D5226" s="1">
        <v>1</v>
      </c>
      <c r="E5226" s="1">
        <v>1</v>
      </c>
      <c r="F5226" s="19">
        <v>5217</v>
      </c>
      <c r="G5226" s="20" t="s">
        <v>3264</v>
      </c>
      <c r="H5226" s="21" t="s">
        <v>18</v>
      </c>
      <c r="K5226" s="33">
        <v>27</v>
      </c>
      <c r="L5226" s="37">
        <v>241</v>
      </c>
      <c r="N5226" s="33">
        <v>10</v>
      </c>
      <c r="O5226" s="37">
        <v>241</v>
      </c>
    </row>
    <row r="5227" spans="3:15" x14ac:dyDescent="0.25">
      <c r="C5227" s="1">
        <v>1</v>
      </c>
      <c r="D5227" s="1">
        <v>1</v>
      </c>
      <c r="E5227" s="1">
        <v>1</v>
      </c>
      <c r="F5227" s="16">
        <v>5218</v>
      </c>
      <c r="G5227" s="17" t="s">
        <v>3182</v>
      </c>
      <c r="H5227" s="18" t="s">
        <v>19</v>
      </c>
      <c r="K5227" s="32">
        <v>26</v>
      </c>
      <c r="L5227" s="36">
        <v>241</v>
      </c>
      <c r="N5227" s="32">
        <v>7</v>
      </c>
      <c r="O5227" s="36">
        <v>241</v>
      </c>
    </row>
    <row r="5228" spans="3:15" x14ac:dyDescent="0.25">
      <c r="C5228" s="1">
        <v>1</v>
      </c>
      <c r="D5228" s="1">
        <v>1</v>
      </c>
      <c r="E5228" s="1">
        <v>1</v>
      </c>
      <c r="F5228" s="19">
        <v>5219</v>
      </c>
      <c r="G5228" s="20" t="s">
        <v>3264</v>
      </c>
      <c r="H5228" s="21" t="s">
        <v>19</v>
      </c>
      <c r="K5228" s="33">
        <v>31</v>
      </c>
      <c r="L5228" s="37">
        <v>241</v>
      </c>
      <c r="N5228" s="33">
        <v>9</v>
      </c>
      <c r="O5228" s="37">
        <v>241</v>
      </c>
    </row>
    <row r="5229" spans="3:15" x14ac:dyDescent="0.25">
      <c r="C5229" s="1">
        <v>1</v>
      </c>
      <c r="D5229" s="1">
        <v>1</v>
      </c>
      <c r="E5229" s="1">
        <v>1</v>
      </c>
      <c r="F5229" s="16">
        <v>5220</v>
      </c>
      <c r="G5229" s="17" t="s">
        <v>3181</v>
      </c>
      <c r="H5229" s="18" t="s">
        <v>18</v>
      </c>
      <c r="K5229" s="32">
        <v>26</v>
      </c>
      <c r="L5229" s="36">
        <v>241</v>
      </c>
      <c r="N5229" s="32">
        <v>4</v>
      </c>
      <c r="O5229" s="36">
        <v>241</v>
      </c>
    </row>
    <row r="5230" spans="3:15" x14ac:dyDescent="0.25">
      <c r="C5230" s="1">
        <v>1</v>
      </c>
      <c r="D5230" s="1">
        <v>1</v>
      </c>
      <c r="E5230" s="1">
        <v>1</v>
      </c>
      <c r="F5230" s="19">
        <v>5221</v>
      </c>
      <c r="G5230" s="20" t="s">
        <v>3181</v>
      </c>
      <c r="H5230" s="21" t="s">
        <v>19</v>
      </c>
      <c r="K5230" s="33">
        <v>20</v>
      </c>
      <c r="L5230" s="37">
        <v>241</v>
      </c>
      <c r="N5230" s="33">
        <v>4</v>
      </c>
      <c r="O5230" s="37">
        <v>241</v>
      </c>
    </row>
    <row r="5231" spans="3:15" x14ac:dyDescent="0.25">
      <c r="C5231" s="1">
        <v>1</v>
      </c>
      <c r="D5231" s="1">
        <v>1</v>
      </c>
      <c r="E5231" s="1">
        <v>1</v>
      </c>
      <c r="F5231" s="16">
        <v>5222</v>
      </c>
      <c r="G5231" s="17" t="s">
        <v>3264</v>
      </c>
      <c r="H5231" s="18" t="s">
        <v>18</v>
      </c>
      <c r="K5231" s="32">
        <v>31</v>
      </c>
      <c r="L5231" s="36">
        <v>241</v>
      </c>
      <c r="N5231" s="32">
        <v>4</v>
      </c>
      <c r="O5231" s="36">
        <v>241</v>
      </c>
    </row>
    <row r="5232" spans="3:15" x14ac:dyDescent="0.25">
      <c r="C5232" s="1">
        <v>1</v>
      </c>
      <c r="D5232" s="1">
        <v>1</v>
      </c>
      <c r="E5232" s="1">
        <v>1</v>
      </c>
      <c r="F5232" s="19">
        <v>5223</v>
      </c>
      <c r="G5232" s="20" t="s">
        <v>3182</v>
      </c>
      <c r="H5232" s="21" t="s">
        <v>18</v>
      </c>
      <c r="K5232" s="33">
        <v>17</v>
      </c>
      <c r="L5232" s="37">
        <v>241</v>
      </c>
      <c r="N5232" s="33">
        <v>2</v>
      </c>
      <c r="O5232" s="37">
        <v>241</v>
      </c>
    </row>
    <row r="5233" spans="3:15" x14ac:dyDescent="0.25">
      <c r="C5233" s="1">
        <v>1</v>
      </c>
      <c r="D5233" s="1">
        <v>1</v>
      </c>
      <c r="E5233" s="1">
        <v>1</v>
      </c>
      <c r="F5233" s="16">
        <v>5224</v>
      </c>
      <c r="G5233" s="17" t="s">
        <v>3264</v>
      </c>
      <c r="H5233" s="18" t="s">
        <v>18</v>
      </c>
      <c r="K5233" s="32">
        <v>24</v>
      </c>
      <c r="L5233" s="36">
        <v>241</v>
      </c>
      <c r="N5233" s="32">
        <v>5</v>
      </c>
      <c r="O5233" s="36">
        <v>241</v>
      </c>
    </row>
    <row r="5234" spans="3:15" x14ac:dyDescent="0.25">
      <c r="C5234" s="1">
        <v>1</v>
      </c>
      <c r="D5234" s="1">
        <v>1</v>
      </c>
      <c r="E5234" s="1">
        <v>1</v>
      </c>
      <c r="F5234" s="19">
        <v>5225</v>
      </c>
      <c r="G5234" s="20" t="s">
        <v>3264</v>
      </c>
      <c r="H5234" s="21" t="s">
        <v>19</v>
      </c>
      <c r="K5234" s="33">
        <v>23</v>
      </c>
      <c r="L5234" s="37">
        <v>241</v>
      </c>
      <c r="N5234" s="33">
        <v>2</v>
      </c>
      <c r="O5234" s="37">
        <v>241</v>
      </c>
    </row>
    <row r="5235" spans="3:15" x14ac:dyDescent="0.25">
      <c r="C5235" s="1">
        <v>1</v>
      </c>
      <c r="D5235" s="1">
        <v>1</v>
      </c>
      <c r="E5235" s="1">
        <v>1</v>
      </c>
      <c r="F5235" s="16">
        <v>5226</v>
      </c>
      <c r="G5235" s="17" t="s">
        <v>3264</v>
      </c>
      <c r="H5235" s="18" t="s">
        <v>18</v>
      </c>
      <c r="K5235" s="32">
        <v>19</v>
      </c>
      <c r="L5235" s="36">
        <v>241</v>
      </c>
      <c r="N5235" s="32">
        <v>3</v>
      </c>
      <c r="O5235" s="36">
        <v>241</v>
      </c>
    </row>
    <row r="5236" spans="3:15" x14ac:dyDescent="0.25">
      <c r="C5236" s="1">
        <v>1</v>
      </c>
      <c r="D5236" s="1">
        <v>1</v>
      </c>
      <c r="E5236" s="1">
        <v>1</v>
      </c>
      <c r="F5236" s="19">
        <v>5227</v>
      </c>
      <c r="G5236" s="20" t="s">
        <v>3182</v>
      </c>
      <c r="H5236" s="21" t="s">
        <v>18</v>
      </c>
      <c r="K5236" s="33">
        <v>26</v>
      </c>
      <c r="L5236" s="37">
        <v>241</v>
      </c>
      <c r="N5236" s="33">
        <v>5</v>
      </c>
      <c r="O5236" s="37">
        <v>241</v>
      </c>
    </row>
    <row r="5237" spans="3:15" x14ac:dyDescent="0.25">
      <c r="C5237" s="1">
        <v>1</v>
      </c>
      <c r="D5237" s="1">
        <v>1</v>
      </c>
      <c r="E5237" s="1">
        <v>1</v>
      </c>
      <c r="F5237" s="16">
        <v>5228</v>
      </c>
      <c r="G5237" s="17" t="s">
        <v>3264</v>
      </c>
      <c r="H5237" s="18" t="s">
        <v>19</v>
      </c>
      <c r="K5237" s="32">
        <v>12</v>
      </c>
      <c r="L5237" s="36">
        <v>241</v>
      </c>
      <c r="N5237" s="32">
        <v>3</v>
      </c>
      <c r="O5237" s="36">
        <v>241</v>
      </c>
    </row>
    <row r="5238" spans="3:15" x14ac:dyDescent="0.25">
      <c r="C5238" s="1">
        <v>1</v>
      </c>
      <c r="D5238" s="1">
        <v>1</v>
      </c>
      <c r="E5238" s="1">
        <v>1</v>
      </c>
      <c r="F5238" s="19">
        <v>5229</v>
      </c>
      <c r="G5238" s="20" t="s">
        <v>3264</v>
      </c>
      <c r="H5238" s="21" t="s">
        <v>19</v>
      </c>
      <c r="K5238" s="33">
        <v>19</v>
      </c>
      <c r="L5238" s="37">
        <v>241</v>
      </c>
      <c r="N5238" s="33">
        <v>1</v>
      </c>
      <c r="O5238" s="37">
        <v>241</v>
      </c>
    </row>
    <row r="5239" spans="3:15" x14ac:dyDescent="0.25">
      <c r="C5239" s="1">
        <v>1</v>
      </c>
      <c r="D5239" s="1">
        <v>1</v>
      </c>
      <c r="E5239" s="1">
        <v>1</v>
      </c>
      <c r="F5239" s="16">
        <v>5230</v>
      </c>
      <c r="G5239" s="17" t="s">
        <v>3181</v>
      </c>
      <c r="H5239" s="18" t="s">
        <v>19</v>
      </c>
      <c r="K5239" s="32">
        <v>22</v>
      </c>
      <c r="L5239" s="36">
        <v>241</v>
      </c>
      <c r="N5239" s="32">
        <v>4</v>
      </c>
      <c r="O5239" s="36">
        <v>241</v>
      </c>
    </row>
    <row r="5240" spans="3:15" x14ac:dyDescent="0.25">
      <c r="C5240" s="1">
        <v>1</v>
      </c>
      <c r="D5240" s="1">
        <v>1</v>
      </c>
      <c r="E5240" s="1">
        <v>1</v>
      </c>
      <c r="F5240" s="19">
        <v>5231</v>
      </c>
      <c r="G5240" s="20" t="s">
        <v>3181</v>
      </c>
      <c r="H5240" s="21" t="s">
        <v>18</v>
      </c>
      <c r="K5240" s="33">
        <v>22</v>
      </c>
      <c r="L5240" s="37">
        <v>241</v>
      </c>
      <c r="N5240" s="33">
        <v>3</v>
      </c>
      <c r="O5240" s="37">
        <v>241</v>
      </c>
    </row>
    <row r="5241" spans="3:15" x14ac:dyDescent="0.25">
      <c r="C5241" s="1">
        <v>1</v>
      </c>
      <c r="D5241" s="1">
        <v>1</v>
      </c>
      <c r="E5241" s="1">
        <v>1</v>
      </c>
      <c r="F5241" s="16">
        <v>5232</v>
      </c>
      <c r="G5241" s="17" t="s">
        <v>3181</v>
      </c>
      <c r="H5241" s="18" t="s">
        <v>19</v>
      </c>
      <c r="K5241" s="32">
        <v>10</v>
      </c>
      <c r="L5241" s="36">
        <v>241</v>
      </c>
      <c r="N5241" s="32">
        <v>2</v>
      </c>
      <c r="O5241" s="36">
        <v>241</v>
      </c>
    </row>
    <row r="5242" spans="3:15" x14ac:dyDescent="0.25">
      <c r="C5242" s="1">
        <v>1</v>
      </c>
      <c r="D5242" s="1">
        <v>1</v>
      </c>
      <c r="E5242" s="1">
        <v>1</v>
      </c>
      <c r="F5242" s="19">
        <v>5233</v>
      </c>
      <c r="G5242" s="20" t="s">
        <v>3264</v>
      </c>
      <c r="H5242" s="21" t="s">
        <v>19</v>
      </c>
      <c r="K5242" s="33">
        <v>11</v>
      </c>
      <c r="L5242" s="37">
        <v>241</v>
      </c>
      <c r="N5242" s="33">
        <v>3</v>
      </c>
      <c r="O5242" s="37">
        <v>241</v>
      </c>
    </row>
    <row r="5243" spans="3:15" x14ac:dyDescent="0.25">
      <c r="C5243" s="1">
        <v>1</v>
      </c>
      <c r="D5243" s="1">
        <v>1</v>
      </c>
      <c r="E5243" s="1">
        <v>1</v>
      </c>
      <c r="F5243" s="16">
        <v>5234</v>
      </c>
      <c r="G5243" s="17" t="s">
        <v>3181</v>
      </c>
      <c r="H5243" s="18" t="s">
        <v>19</v>
      </c>
      <c r="K5243" s="32">
        <v>15</v>
      </c>
      <c r="L5243" s="36">
        <v>241</v>
      </c>
      <c r="N5243" s="32">
        <v>6</v>
      </c>
      <c r="O5243" s="36">
        <v>241</v>
      </c>
    </row>
    <row r="5244" spans="3:15" x14ac:dyDescent="0.25">
      <c r="C5244" s="1">
        <v>1</v>
      </c>
      <c r="D5244" s="1">
        <v>1</v>
      </c>
      <c r="E5244" s="1">
        <v>1</v>
      </c>
      <c r="F5244" s="19">
        <v>5235</v>
      </c>
      <c r="G5244" s="20" t="s">
        <v>3182</v>
      </c>
      <c r="H5244" s="21" t="s">
        <v>19</v>
      </c>
      <c r="K5244" s="33">
        <v>20</v>
      </c>
      <c r="L5244" s="37">
        <v>241</v>
      </c>
      <c r="N5244" s="33">
        <v>5</v>
      </c>
      <c r="O5244" s="37">
        <v>241</v>
      </c>
    </row>
    <row r="5245" spans="3:15" x14ac:dyDescent="0.25">
      <c r="C5245" s="1">
        <v>1</v>
      </c>
      <c r="D5245" s="1">
        <v>1</v>
      </c>
      <c r="E5245" s="1">
        <v>1</v>
      </c>
      <c r="F5245" s="16">
        <v>5236</v>
      </c>
      <c r="G5245" s="17" t="s">
        <v>3182</v>
      </c>
      <c r="H5245" s="18" t="s">
        <v>19</v>
      </c>
      <c r="K5245" s="32">
        <v>18</v>
      </c>
      <c r="L5245" s="36">
        <v>241</v>
      </c>
      <c r="N5245" s="32">
        <v>3</v>
      </c>
      <c r="O5245" s="36">
        <v>241</v>
      </c>
    </row>
    <row r="5246" spans="3:15" x14ac:dyDescent="0.25">
      <c r="C5246" s="1">
        <v>1</v>
      </c>
      <c r="D5246" s="1">
        <v>1</v>
      </c>
      <c r="E5246" s="1">
        <v>1</v>
      </c>
      <c r="F5246" s="19">
        <v>5237</v>
      </c>
      <c r="G5246" s="20" t="s">
        <v>3181</v>
      </c>
      <c r="H5246" s="21" t="s">
        <v>18</v>
      </c>
      <c r="K5246" s="33">
        <v>52</v>
      </c>
      <c r="L5246" s="37">
        <v>242</v>
      </c>
      <c r="N5246" s="33">
        <v>8</v>
      </c>
      <c r="O5246" s="37">
        <v>242</v>
      </c>
    </row>
    <row r="5247" spans="3:15" x14ac:dyDescent="0.25">
      <c r="C5247" s="1">
        <v>1</v>
      </c>
      <c r="D5247" s="1">
        <v>1</v>
      </c>
      <c r="E5247" s="1">
        <v>1</v>
      </c>
      <c r="F5247" s="16">
        <v>5238</v>
      </c>
      <c r="G5247" s="17" t="s">
        <v>3181</v>
      </c>
      <c r="H5247" s="18" t="s">
        <v>18</v>
      </c>
      <c r="K5247" s="32">
        <v>39</v>
      </c>
      <c r="L5247" s="36">
        <v>242</v>
      </c>
      <c r="N5247" s="32">
        <v>6</v>
      </c>
      <c r="O5247" s="36">
        <v>242</v>
      </c>
    </row>
    <row r="5248" spans="3:15" x14ac:dyDescent="0.25">
      <c r="C5248" s="1">
        <v>1</v>
      </c>
      <c r="D5248" s="1">
        <v>1</v>
      </c>
      <c r="E5248" s="1">
        <v>1</v>
      </c>
      <c r="F5248" s="19">
        <v>5239</v>
      </c>
      <c r="G5248" s="20" t="s">
        <v>3182</v>
      </c>
      <c r="H5248" s="21" t="s">
        <v>18</v>
      </c>
      <c r="K5248" s="33">
        <v>33</v>
      </c>
      <c r="L5248" s="37">
        <v>242</v>
      </c>
      <c r="N5248" s="33">
        <v>12</v>
      </c>
      <c r="O5248" s="37">
        <v>242</v>
      </c>
    </row>
    <row r="5249" spans="3:15" x14ac:dyDescent="0.25">
      <c r="C5249" s="1">
        <v>1</v>
      </c>
      <c r="D5249" s="1">
        <v>1</v>
      </c>
      <c r="E5249" s="1">
        <v>1</v>
      </c>
      <c r="F5249" s="16">
        <v>5240</v>
      </c>
      <c r="G5249" s="17" t="s">
        <v>3181</v>
      </c>
      <c r="H5249" s="18" t="s">
        <v>18</v>
      </c>
      <c r="K5249" s="32">
        <v>27</v>
      </c>
      <c r="L5249" s="36">
        <v>242</v>
      </c>
      <c r="N5249" s="32">
        <v>7</v>
      </c>
      <c r="O5249" s="36">
        <v>242</v>
      </c>
    </row>
    <row r="5250" spans="3:15" x14ac:dyDescent="0.25">
      <c r="C5250" s="1">
        <v>1</v>
      </c>
      <c r="D5250" s="1">
        <v>1</v>
      </c>
      <c r="E5250" s="1">
        <v>1</v>
      </c>
      <c r="F5250" s="19">
        <v>5241</v>
      </c>
      <c r="G5250" s="20" t="s">
        <v>3181</v>
      </c>
      <c r="H5250" s="21" t="s">
        <v>18</v>
      </c>
      <c r="K5250" s="33">
        <v>31</v>
      </c>
      <c r="L5250" s="37">
        <v>242</v>
      </c>
      <c r="N5250" s="33">
        <v>5</v>
      </c>
      <c r="O5250" s="37">
        <v>242</v>
      </c>
    </row>
    <row r="5251" spans="3:15" x14ac:dyDescent="0.25">
      <c r="C5251" s="1">
        <v>1</v>
      </c>
      <c r="D5251" s="1">
        <v>1</v>
      </c>
      <c r="E5251" s="1">
        <v>1</v>
      </c>
      <c r="F5251" s="16">
        <v>5242</v>
      </c>
      <c r="G5251" s="17" t="s">
        <v>3182</v>
      </c>
      <c r="H5251" s="18" t="s">
        <v>19</v>
      </c>
      <c r="K5251" s="32">
        <v>29</v>
      </c>
      <c r="L5251" s="36">
        <v>242</v>
      </c>
      <c r="N5251" s="32">
        <v>4</v>
      </c>
      <c r="O5251" s="36">
        <v>242</v>
      </c>
    </row>
    <row r="5252" spans="3:15" x14ac:dyDescent="0.25">
      <c r="C5252" s="1">
        <v>1</v>
      </c>
      <c r="D5252" s="1">
        <v>1</v>
      </c>
      <c r="E5252" s="1">
        <v>1</v>
      </c>
      <c r="F5252" s="19">
        <v>5243</v>
      </c>
      <c r="G5252" s="20" t="s">
        <v>3264</v>
      </c>
      <c r="H5252" s="21" t="s">
        <v>18</v>
      </c>
      <c r="K5252" s="33">
        <v>35</v>
      </c>
      <c r="L5252" s="37">
        <v>242</v>
      </c>
      <c r="N5252" s="33">
        <v>7</v>
      </c>
      <c r="O5252" s="37">
        <v>242</v>
      </c>
    </row>
    <row r="5253" spans="3:15" x14ac:dyDescent="0.25">
      <c r="C5253" s="1">
        <v>1</v>
      </c>
      <c r="D5253" s="1">
        <v>1</v>
      </c>
      <c r="E5253" s="1">
        <v>1</v>
      </c>
      <c r="F5253" s="16">
        <v>5244</v>
      </c>
      <c r="G5253" s="17" t="s">
        <v>3182</v>
      </c>
      <c r="H5253" s="18" t="s">
        <v>19</v>
      </c>
      <c r="K5253" s="32">
        <v>23</v>
      </c>
      <c r="L5253" s="36">
        <v>242</v>
      </c>
      <c r="N5253" s="32">
        <v>7</v>
      </c>
      <c r="O5253" s="36">
        <v>242</v>
      </c>
    </row>
    <row r="5254" spans="3:15" x14ac:dyDescent="0.25">
      <c r="C5254" s="1">
        <v>1</v>
      </c>
      <c r="D5254" s="1">
        <v>1</v>
      </c>
      <c r="E5254" s="1">
        <v>1</v>
      </c>
      <c r="F5254" s="19">
        <v>5245</v>
      </c>
      <c r="G5254" s="20" t="s">
        <v>3264</v>
      </c>
      <c r="H5254" s="21" t="s">
        <v>19</v>
      </c>
      <c r="K5254" s="33">
        <v>32</v>
      </c>
      <c r="L5254" s="37">
        <v>242</v>
      </c>
      <c r="N5254" s="33">
        <v>6</v>
      </c>
      <c r="O5254" s="37">
        <v>242</v>
      </c>
    </row>
    <row r="5255" spans="3:15" x14ac:dyDescent="0.25">
      <c r="C5255" s="1">
        <v>1</v>
      </c>
      <c r="D5255" s="1">
        <v>1</v>
      </c>
      <c r="E5255" s="1">
        <v>1</v>
      </c>
      <c r="F5255" s="16">
        <v>5246</v>
      </c>
      <c r="G5255" s="17" t="s">
        <v>3182</v>
      </c>
      <c r="H5255" s="18" t="s">
        <v>19</v>
      </c>
      <c r="K5255" s="32">
        <v>24</v>
      </c>
      <c r="L5255" s="36">
        <v>242</v>
      </c>
      <c r="N5255" s="32">
        <v>6</v>
      </c>
      <c r="O5255" s="36">
        <v>242</v>
      </c>
    </row>
    <row r="5256" spans="3:15" x14ac:dyDescent="0.25">
      <c r="C5256" s="1">
        <v>1</v>
      </c>
      <c r="D5256" s="1">
        <v>1</v>
      </c>
      <c r="E5256" s="1">
        <v>1</v>
      </c>
      <c r="F5256" s="19">
        <v>5247</v>
      </c>
      <c r="G5256" s="20" t="s">
        <v>3181</v>
      </c>
      <c r="H5256" s="21" t="s">
        <v>19</v>
      </c>
      <c r="K5256" s="33">
        <v>30</v>
      </c>
      <c r="L5256" s="37">
        <v>242</v>
      </c>
      <c r="N5256" s="33">
        <v>11</v>
      </c>
      <c r="O5256" s="37">
        <v>242</v>
      </c>
    </row>
    <row r="5257" spans="3:15" x14ac:dyDescent="0.25">
      <c r="C5257" s="1">
        <v>1</v>
      </c>
      <c r="D5257" s="1">
        <v>1</v>
      </c>
      <c r="E5257" s="1">
        <v>1</v>
      </c>
      <c r="F5257" s="16">
        <v>5248</v>
      </c>
      <c r="G5257" s="17" t="s">
        <v>3264</v>
      </c>
      <c r="H5257" s="18" t="s">
        <v>18</v>
      </c>
      <c r="K5257" s="32">
        <v>25</v>
      </c>
      <c r="L5257" s="36">
        <v>242</v>
      </c>
      <c r="N5257" s="32">
        <v>2</v>
      </c>
      <c r="O5257" s="36">
        <v>242</v>
      </c>
    </row>
    <row r="5258" spans="3:15" x14ac:dyDescent="0.25">
      <c r="C5258" s="1">
        <v>1</v>
      </c>
      <c r="D5258" s="1">
        <v>1</v>
      </c>
      <c r="E5258" s="1">
        <v>1</v>
      </c>
      <c r="F5258" s="19">
        <v>5249</v>
      </c>
      <c r="G5258" s="20" t="s">
        <v>3181</v>
      </c>
      <c r="H5258" s="21" t="s">
        <v>18</v>
      </c>
      <c r="K5258" s="33">
        <v>27</v>
      </c>
      <c r="L5258" s="37">
        <v>242</v>
      </c>
      <c r="N5258" s="33">
        <v>1</v>
      </c>
      <c r="O5258" s="37">
        <v>242</v>
      </c>
    </row>
    <row r="5259" spans="3:15" x14ac:dyDescent="0.25">
      <c r="C5259" s="1">
        <v>1</v>
      </c>
      <c r="D5259" s="1">
        <v>1</v>
      </c>
      <c r="E5259" s="1">
        <v>1</v>
      </c>
      <c r="F5259" s="16">
        <v>5250</v>
      </c>
      <c r="G5259" s="17" t="s">
        <v>3181</v>
      </c>
      <c r="H5259" s="18" t="s">
        <v>18</v>
      </c>
      <c r="K5259" s="32">
        <v>28</v>
      </c>
      <c r="L5259" s="36">
        <v>242</v>
      </c>
      <c r="N5259" s="32">
        <v>12</v>
      </c>
      <c r="O5259" s="36">
        <v>242</v>
      </c>
    </row>
    <row r="5260" spans="3:15" x14ac:dyDescent="0.25">
      <c r="C5260" s="1">
        <v>1</v>
      </c>
      <c r="D5260" s="1">
        <v>1</v>
      </c>
      <c r="E5260" s="1">
        <v>1</v>
      </c>
      <c r="F5260" s="19">
        <v>5251</v>
      </c>
      <c r="G5260" s="20" t="s">
        <v>3182</v>
      </c>
      <c r="H5260" s="21" t="s">
        <v>18</v>
      </c>
      <c r="K5260" s="33">
        <v>24</v>
      </c>
      <c r="L5260" s="37">
        <v>242</v>
      </c>
      <c r="N5260" s="33">
        <v>6</v>
      </c>
      <c r="O5260" s="37">
        <v>242</v>
      </c>
    </row>
    <row r="5261" spans="3:15" x14ac:dyDescent="0.25">
      <c r="C5261" s="1">
        <v>1</v>
      </c>
      <c r="D5261" s="1">
        <v>1</v>
      </c>
      <c r="E5261" s="1">
        <v>1</v>
      </c>
      <c r="F5261" s="16">
        <v>5252</v>
      </c>
      <c r="G5261" s="17" t="s">
        <v>3181</v>
      </c>
      <c r="H5261" s="18" t="s">
        <v>18</v>
      </c>
      <c r="K5261" s="32">
        <v>25</v>
      </c>
      <c r="L5261" s="36">
        <v>242</v>
      </c>
      <c r="N5261" s="32">
        <v>4</v>
      </c>
      <c r="O5261" s="36">
        <v>242</v>
      </c>
    </row>
    <row r="5262" spans="3:15" x14ac:dyDescent="0.25">
      <c r="C5262" s="1">
        <v>1</v>
      </c>
      <c r="D5262" s="1">
        <v>1</v>
      </c>
      <c r="E5262" s="1">
        <v>1</v>
      </c>
      <c r="F5262" s="19">
        <v>5253</v>
      </c>
      <c r="G5262" s="20" t="s">
        <v>3182</v>
      </c>
      <c r="H5262" s="21" t="s">
        <v>19</v>
      </c>
      <c r="K5262" s="33">
        <v>29</v>
      </c>
      <c r="L5262" s="37">
        <v>242</v>
      </c>
      <c r="N5262" s="33">
        <v>3</v>
      </c>
      <c r="O5262" s="37">
        <v>242</v>
      </c>
    </row>
    <row r="5263" spans="3:15" x14ac:dyDescent="0.25">
      <c r="C5263" s="1">
        <v>1</v>
      </c>
      <c r="D5263" s="1">
        <v>1</v>
      </c>
      <c r="E5263" s="1">
        <v>1</v>
      </c>
      <c r="F5263" s="16">
        <v>5254</v>
      </c>
      <c r="G5263" s="17" t="s">
        <v>3264</v>
      </c>
      <c r="H5263" s="18" t="s">
        <v>18</v>
      </c>
      <c r="K5263" s="32">
        <v>25</v>
      </c>
      <c r="L5263" s="36">
        <v>242</v>
      </c>
      <c r="N5263" s="32">
        <v>3</v>
      </c>
      <c r="O5263" s="36">
        <v>242</v>
      </c>
    </row>
    <row r="5264" spans="3:15" x14ac:dyDescent="0.25">
      <c r="C5264" s="1">
        <v>1</v>
      </c>
      <c r="D5264" s="1">
        <v>1</v>
      </c>
      <c r="E5264" s="1">
        <v>1</v>
      </c>
      <c r="F5264" s="19">
        <v>5255</v>
      </c>
      <c r="G5264" s="20" t="s">
        <v>3264</v>
      </c>
      <c r="H5264" s="21" t="s">
        <v>19</v>
      </c>
      <c r="K5264" s="33">
        <v>15</v>
      </c>
      <c r="L5264" s="37">
        <v>242</v>
      </c>
      <c r="N5264" s="33">
        <v>3</v>
      </c>
      <c r="O5264" s="37">
        <v>242</v>
      </c>
    </row>
    <row r="5265" spans="3:15" x14ac:dyDescent="0.25">
      <c r="C5265" s="1">
        <v>1</v>
      </c>
      <c r="D5265" s="1">
        <v>1</v>
      </c>
      <c r="E5265" s="1">
        <v>1</v>
      </c>
      <c r="F5265" s="16">
        <v>5256</v>
      </c>
      <c r="G5265" s="17" t="s">
        <v>3264</v>
      </c>
      <c r="H5265" s="18" t="s">
        <v>19</v>
      </c>
      <c r="K5265" s="32">
        <v>29</v>
      </c>
      <c r="L5265" s="36">
        <v>242</v>
      </c>
      <c r="N5265" s="32">
        <v>11</v>
      </c>
      <c r="O5265" s="36">
        <v>242</v>
      </c>
    </row>
    <row r="5266" spans="3:15" x14ac:dyDescent="0.25">
      <c r="C5266" s="1">
        <v>1</v>
      </c>
      <c r="D5266" s="1">
        <v>1</v>
      </c>
      <c r="E5266" s="1">
        <v>1</v>
      </c>
      <c r="F5266" s="19">
        <v>5257</v>
      </c>
      <c r="G5266" s="20" t="s">
        <v>3182</v>
      </c>
      <c r="H5266" s="21" t="s">
        <v>19</v>
      </c>
      <c r="K5266" s="33">
        <v>23</v>
      </c>
      <c r="L5266" s="37">
        <v>242</v>
      </c>
      <c r="N5266" s="33">
        <v>6</v>
      </c>
      <c r="O5266" s="37">
        <v>242</v>
      </c>
    </row>
    <row r="5267" spans="3:15" x14ac:dyDescent="0.25">
      <c r="C5267" s="1">
        <v>1</v>
      </c>
      <c r="D5267" s="1">
        <v>1</v>
      </c>
      <c r="E5267" s="1">
        <v>1</v>
      </c>
      <c r="F5267" s="16">
        <v>5258</v>
      </c>
      <c r="G5267" s="17" t="s">
        <v>3264</v>
      </c>
      <c r="H5267" s="18" t="s">
        <v>19</v>
      </c>
      <c r="K5267" s="32">
        <v>24</v>
      </c>
      <c r="L5267" s="36">
        <v>242</v>
      </c>
      <c r="N5267" s="32">
        <v>3</v>
      </c>
      <c r="O5267" s="36">
        <v>242</v>
      </c>
    </row>
    <row r="5268" spans="3:15" x14ac:dyDescent="0.25">
      <c r="C5268" s="1">
        <v>1</v>
      </c>
      <c r="D5268" s="1">
        <v>1</v>
      </c>
      <c r="E5268" s="1">
        <v>1</v>
      </c>
      <c r="F5268" s="19">
        <v>5259</v>
      </c>
      <c r="G5268" s="20" t="s">
        <v>3181</v>
      </c>
      <c r="H5268" s="21" t="s">
        <v>18</v>
      </c>
      <c r="K5268" s="33">
        <v>24</v>
      </c>
      <c r="L5268" s="37">
        <v>242</v>
      </c>
      <c r="N5268" s="33">
        <v>5</v>
      </c>
      <c r="O5268" s="37">
        <v>242</v>
      </c>
    </row>
    <row r="5269" spans="3:15" x14ac:dyDescent="0.25">
      <c r="C5269" s="1">
        <v>1</v>
      </c>
      <c r="D5269" s="1">
        <v>1</v>
      </c>
      <c r="E5269" s="1">
        <v>1</v>
      </c>
      <c r="F5269" s="16">
        <v>5260</v>
      </c>
      <c r="G5269" s="17" t="s">
        <v>3182</v>
      </c>
      <c r="H5269" s="18" t="s">
        <v>18</v>
      </c>
      <c r="K5269" s="32">
        <v>20</v>
      </c>
      <c r="L5269" s="36">
        <v>242</v>
      </c>
      <c r="N5269" s="32">
        <v>7</v>
      </c>
      <c r="O5269" s="36">
        <v>242</v>
      </c>
    </row>
    <row r="5270" spans="3:15" x14ac:dyDescent="0.25">
      <c r="C5270" s="1">
        <v>1</v>
      </c>
      <c r="D5270" s="1">
        <v>1</v>
      </c>
      <c r="E5270" s="1">
        <v>1</v>
      </c>
      <c r="F5270" s="19">
        <v>5261</v>
      </c>
      <c r="G5270" s="20" t="s">
        <v>3181</v>
      </c>
      <c r="H5270" s="21" t="s">
        <v>18</v>
      </c>
      <c r="K5270" s="33">
        <v>25</v>
      </c>
      <c r="L5270" s="37">
        <v>242</v>
      </c>
      <c r="N5270" s="33">
        <v>9</v>
      </c>
      <c r="O5270" s="37">
        <v>242</v>
      </c>
    </row>
    <row r="5271" spans="3:15" x14ac:dyDescent="0.25">
      <c r="C5271" s="1">
        <v>1</v>
      </c>
      <c r="D5271" s="1">
        <v>1</v>
      </c>
      <c r="E5271" s="1">
        <v>1</v>
      </c>
      <c r="F5271" s="16">
        <v>5262</v>
      </c>
      <c r="G5271" s="17" t="s">
        <v>3182</v>
      </c>
      <c r="H5271" s="18" t="s">
        <v>18</v>
      </c>
      <c r="K5271" s="32">
        <v>24</v>
      </c>
      <c r="L5271" s="36">
        <v>242</v>
      </c>
      <c r="N5271" s="32">
        <v>7</v>
      </c>
      <c r="O5271" s="36">
        <v>242</v>
      </c>
    </row>
    <row r="5272" spans="3:15" x14ac:dyDescent="0.25">
      <c r="C5272" s="1">
        <v>1</v>
      </c>
      <c r="D5272" s="1">
        <v>1</v>
      </c>
      <c r="E5272" s="1">
        <v>1</v>
      </c>
      <c r="F5272" s="19">
        <v>5263</v>
      </c>
      <c r="G5272" s="20" t="s">
        <v>3181</v>
      </c>
      <c r="H5272" s="21" t="s">
        <v>19</v>
      </c>
      <c r="K5272" s="33">
        <v>25</v>
      </c>
      <c r="L5272" s="37">
        <v>242</v>
      </c>
      <c r="N5272" s="33">
        <v>9</v>
      </c>
      <c r="O5272" s="37">
        <v>242</v>
      </c>
    </row>
    <row r="5273" spans="3:15" x14ac:dyDescent="0.25">
      <c r="C5273" s="1">
        <v>1</v>
      </c>
      <c r="D5273" s="1">
        <v>1</v>
      </c>
      <c r="E5273" s="1">
        <v>1</v>
      </c>
      <c r="F5273" s="16">
        <v>5264</v>
      </c>
      <c r="G5273" s="17" t="s">
        <v>3182</v>
      </c>
      <c r="H5273" s="18" t="s">
        <v>18</v>
      </c>
      <c r="K5273" s="32">
        <v>20</v>
      </c>
      <c r="L5273" s="36">
        <v>242</v>
      </c>
      <c r="N5273" s="32">
        <v>7</v>
      </c>
      <c r="O5273" s="36">
        <v>242</v>
      </c>
    </row>
    <row r="5274" spans="3:15" x14ac:dyDescent="0.25">
      <c r="C5274" s="1">
        <v>1</v>
      </c>
      <c r="D5274" s="1">
        <v>1</v>
      </c>
      <c r="E5274" s="1">
        <v>1</v>
      </c>
      <c r="F5274" s="19">
        <v>5265</v>
      </c>
      <c r="G5274" s="20" t="s">
        <v>3181</v>
      </c>
      <c r="H5274" s="21" t="s">
        <v>19</v>
      </c>
      <c r="K5274" s="33">
        <v>20</v>
      </c>
      <c r="L5274" s="37">
        <v>242</v>
      </c>
      <c r="N5274" s="33">
        <v>4</v>
      </c>
      <c r="O5274" s="37">
        <v>242</v>
      </c>
    </row>
    <row r="5275" spans="3:15" x14ac:dyDescent="0.25">
      <c r="C5275" s="1">
        <v>1</v>
      </c>
      <c r="D5275" s="1">
        <v>1</v>
      </c>
      <c r="E5275" s="1">
        <v>1</v>
      </c>
      <c r="F5275" s="16">
        <v>5266</v>
      </c>
      <c r="G5275" s="17" t="s">
        <v>3181</v>
      </c>
      <c r="H5275" s="18" t="s">
        <v>19</v>
      </c>
      <c r="K5275" s="32">
        <v>20</v>
      </c>
      <c r="L5275" s="36">
        <v>242</v>
      </c>
      <c r="N5275" s="32">
        <v>8</v>
      </c>
      <c r="O5275" s="36">
        <v>242</v>
      </c>
    </row>
    <row r="5276" spans="3:15" x14ac:dyDescent="0.25">
      <c r="C5276" s="1">
        <v>1</v>
      </c>
      <c r="D5276" s="1">
        <v>1</v>
      </c>
      <c r="E5276" s="1">
        <v>1</v>
      </c>
      <c r="F5276" s="19">
        <v>5267</v>
      </c>
      <c r="G5276" s="20" t="s">
        <v>3264</v>
      </c>
      <c r="H5276" s="21" t="s">
        <v>19</v>
      </c>
      <c r="K5276" s="33">
        <v>16</v>
      </c>
      <c r="L5276" s="37">
        <v>242</v>
      </c>
      <c r="N5276" s="33">
        <v>6</v>
      </c>
      <c r="O5276" s="37">
        <v>242</v>
      </c>
    </row>
    <row r="5277" spans="3:15" x14ac:dyDescent="0.25">
      <c r="C5277" s="1">
        <v>1</v>
      </c>
      <c r="D5277" s="1">
        <v>1</v>
      </c>
      <c r="E5277" s="1">
        <v>1</v>
      </c>
      <c r="F5277" s="16">
        <v>5268</v>
      </c>
      <c r="G5277" s="17" t="s">
        <v>3182</v>
      </c>
      <c r="H5277" s="18" t="s">
        <v>19</v>
      </c>
      <c r="K5277" s="32">
        <v>17</v>
      </c>
      <c r="L5277" s="36">
        <v>242</v>
      </c>
      <c r="N5277" s="32">
        <v>8</v>
      </c>
      <c r="O5277" s="36">
        <v>242</v>
      </c>
    </row>
    <row r="5278" spans="3:15" x14ac:dyDescent="0.25">
      <c r="C5278" s="1">
        <v>1</v>
      </c>
      <c r="D5278" s="1">
        <v>1</v>
      </c>
      <c r="E5278" s="1">
        <v>1</v>
      </c>
      <c r="F5278" s="19">
        <v>5269</v>
      </c>
      <c r="G5278" s="20" t="s">
        <v>3182</v>
      </c>
      <c r="H5278" s="21" t="s">
        <v>19</v>
      </c>
      <c r="K5278" s="33">
        <v>18</v>
      </c>
      <c r="L5278" s="37">
        <v>242</v>
      </c>
      <c r="N5278" s="33">
        <v>7</v>
      </c>
      <c r="O5278" s="37">
        <v>242</v>
      </c>
    </row>
    <row r="5279" spans="3:15" x14ac:dyDescent="0.25">
      <c r="C5279" s="1">
        <v>1</v>
      </c>
      <c r="D5279" s="1">
        <v>1</v>
      </c>
      <c r="E5279" s="1">
        <v>1</v>
      </c>
      <c r="F5279" s="16">
        <v>5270</v>
      </c>
      <c r="G5279" s="17" t="s">
        <v>3264</v>
      </c>
      <c r="H5279" s="18" t="s">
        <v>19</v>
      </c>
      <c r="K5279" s="32">
        <v>36</v>
      </c>
      <c r="L5279" s="36">
        <v>243</v>
      </c>
      <c r="N5279" s="32">
        <v>13</v>
      </c>
      <c r="O5279" s="36">
        <v>243</v>
      </c>
    </row>
    <row r="5280" spans="3:15" x14ac:dyDescent="0.25">
      <c r="C5280" s="1">
        <v>1</v>
      </c>
      <c r="D5280" s="1">
        <v>1</v>
      </c>
      <c r="E5280" s="1">
        <v>1</v>
      </c>
      <c r="F5280" s="19">
        <v>5271</v>
      </c>
      <c r="G5280" s="20" t="s">
        <v>3181</v>
      </c>
      <c r="H5280" s="21" t="s">
        <v>19</v>
      </c>
      <c r="K5280" s="33">
        <v>34</v>
      </c>
      <c r="L5280" s="37">
        <v>243</v>
      </c>
      <c r="N5280" s="33">
        <v>10</v>
      </c>
      <c r="O5280" s="37">
        <v>243</v>
      </c>
    </row>
    <row r="5281" spans="3:15" x14ac:dyDescent="0.25">
      <c r="C5281" s="1">
        <v>1</v>
      </c>
      <c r="D5281" s="1">
        <v>1</v>
      </c>
      <c r="E5281" s="1">
        <v>1</v>
      </c>
      <c r="F5281" s="16">
        <v>5272</v>
      </c>
      <c r="G5281" s="17" t="s">
        <v>3264</v>
      </c>
      <c r="H5281" s="18" t="s">
        <v>19</v>
      </c>
      <c r="K5281" s="32">
        <v>25</v>
      </c>
      <c r="L5281" s="36">
        <v>243</v>
      </c>
      <c r="N5281" s="32">
        <v>5</v>
      </c>
      <c r="O5281" s="36">
        <v>243</v>
      </c>
    </row>
    <row r="5282" spans="3:15" x14ac:dyDescent="0.25">
      <c r="C5282" s="1">
        <v>1</v>
      </c>
      <c r="D5282" s="1">
        <v>1</v>
      </c>
      <c r="E5282" s="1">
        <v>1</v>
      </c>
      <c r="F5282" s="19">
        <v>5273</v>
      </c>
      <c r="G5282" s="20" t="s">
        <v>3264</v>
      </c>
      <c r="H5282" s="21" t="s">
        <v>18</v>
      </c>
      <c r="K5282" s="33">
        <v>31</v>
      </c>
      <c r="L5282" s="37">
        <v>243</v>
      </c>
      <c r="N5282" s="33">
        <v>5</v>
      </c>
      <c r="O5282" s="37">
        <v>243</v>
      </c>
    </row>
    <row r="5283" spans="3:15" x14ac:dyDescent="0.25">
      <c r="C5283" s="1">
        <v>1</v>
      </c>
      <c r="D5283" s="1">
        <v>1</v>
      </c>
      <c r="E5283" s="1">
        <v>1</v>
      </c>
      <c r="F5283" s="16">
        <v>5274</v>
      </c>
      <c r="G5283" s="17" t="s">
        <v>3264</v>
      </c>
      <c r="H5283" s="18" t="s">
        <v>19</v>
      </c>
      <c r="K5283" s="32">
        <v>28</v>
      </c>
      <c r="L5283" s="36">
        <v>243</v>
      </c>
      <c r="N5283" s="32">
        <v>6</v>
      </c>
      <c r="O5283" s="36">
        <v>243</v>
      </c>
    </row>
    <row r="5284" spans="3:15" x14ac:dyDescent="0.25">
      <c r="C5284" s="1">
        <v>1</v>
      </c>
      <c r="D5284" s="1">
        <v>1</v>
      </c>
      <c r="E5284" s="1">
        <v>1</v>
      </c>
      <c r="F5284" s="19">
        <v>5275</v>
      </c>
      <c r="G5284" s="20" t="s">
        <v>3264</v>
      </c>
      <c r="H5284" s="21" t="s">
        <v>19</v>
      </c>
      <c r="K5284" s="33">
        <v>27</v>
      </c>
      <c r="L5284" s="37">
        <v>243</v>
      </c>
      <c r="N5284" s="33">
        <v>5</v>
      </c>
      <c r="O5284" s="37">
        <v>243</v>
      </c>
    </row>
    <row r="5285" spans="3:15" x14ac:dyDescent="0.25">
      <c r="C5285" s="1">
        <v>1</v>
      </c>
      <c r="D5285" s="1">
        <v>1</v>
      </c>
      <c r="E5285" s="1">
        <v>1</v>
      </c>
      <c r="F5285" s="16">
        <v>5276</v>
      </c>
      <c r="G5285" s="17" t="s">
        <v>3181</v>
      </c>
      <c r="H5285" s="18" t="s">
        <v>19</v>
      </c>
      <c r="K5285" s="32">
        <v>30</v>
      </c>
      <c r="L5285" s="36">
        <v>243</v>
      </c>
      <c r="N5285" s="32">
        <v>2</v>
      </c>
      <c r="O5285" s="36">
        <v>243</v>
      </c>
    </row>
    <row r="5286" spans="3:15" x14ac:dyDescent="0.25">
      <c r="C5286" s="1">
        <v>1</v>
      </c>
      <c r="D5286" s="1">
        <v>1</v>
      </c>
      <c r="E5286" s="1">
        <v>1</v>
      </c>
      <c r="F5286" s="19">
        <v>5277</v>
      </c>
      <c r="G5286" s="20" t="s">
        <v>3264</v>
      </c>
      <c r="H5286" s="21" t="s">
        <v>18</v>
      </c>
      <c r="K5286" s="33">
        <v>28</v>
      </c>
      <c r="L5286" s="37">
        <v>243</v>
      </c>
      <c r="N5286" s="33">
        <v>3</v>
      </c>
      <c r="O5286" s="37">
        <v>243</v>
      </c>
    </row>
    <row r="5287" spans="3:15" x14ac:dyDescent="0.25">
      <c r="C5287" s="1">
        <v>1</v>
      </c>
      <c r="D5287" s="1">
        <v>1</v>
      </c>
      <c r="E5287" s="1">
        <v>1</v>
      </c>
      <c r="F5287" s="16">
        <v>5278</v>
      </c>
      <c r="G5287" s="17" t="s">
        <v>3181</v>
      </c>
      <c r="H5287" s="18" t="s">
        <v>18</v>
      </c>
      <c r="K5287" s="32">
        <v>30</v>
      </c>
      <c r="L5287" s="36">
        <v>243</v>
      </c>
      <c r="N5287" s="32">
        <v>6</v>
      </c>
      <c r="O5287" s="36">
        <v>243</v>
      </c>
    </row>
    <row r="5288" spans="3:15" x14ac:dyDescent="0.25">
      <c r="C5288" s="1">
        <v>1</v>
      </c>
      <c r="D5288" s="1">
        <v>1</v>
      </c>
      <c r="E5288" s="1">
        <v>1</v>
      </c>
      <c r="F5288" s="19">
        <v>5279</v>
      </c>
      <c r="G5288" s="20" t="s">
        <v>3182</v>
      </c>
      <c r="H5288" s="21" t="s">
        <v>18</v>
      </c>
      <c r="K5288" s="33">
        <v>21</v>
      </c>
      <c r="L5288" s="37">
        <v>243</v>
      </c>
      <c r="N5288" s="33">
        <v>8</v>
      </c>
      <c r="O5288" s="37">
        <v>243</v>
      </c>
    </row>
    <row r="5289" spans="3:15" x14ac:dyDescent="0.25">
      <c r="C5289" s="1">
        <v>1</v>
      </c>
      <c r="D5289" s="1">
        <v>1</v>
      </c>
      <c r="E5289" s="1">
        <v>1</v>
      </c>
      <c r="F5289" s="16">
        <v>5280</v>
      </c>
      <c r="G5289" s="17" t="s">
        <v>3264</v>
      </c>
      <c r="H5289" s="18" t="s">
        <v>19</v>
      </c>
      <c r="K5289" s="32">
        <v>35</v>
      </c>
      <c r="L5289" s="36">
        <v>243</v>
      </c>
      <c r="N5289" s="32">
        <v>7</v>
      </c>
      <c r="O5289" s="36">
        <v>243</v>
      </c>
    </row>
    <row r="5290" spans="3:15" x14ac:dyDescent="0.25">
      <c r="C5290" s="1">
        <v>1</v>
      </c>
      <c r="D5290" s="1">
        <v>1</v>
      </c>
      <c r="E5290" s="1">
        <v>1</v>
      </c>
      <c r="F5290" s="19">
        <v>5281</v>
      </c>
      <c r="G5290" s="20" t="s">
        <v>3264</v>
      </c>
      <c r="H5290" s="21" t="s">
        <v>18</v>
      </c>
      <c r="K5290" s="33">
        <v>21</v>
      </c>
      <c r="L5290" s="37">
        <v>243</v>
      </c>
      <c r="N5290" s="33">
        <v>5</v>
      </c>
      <c r="O5290" s="37">
        <v>243</v>
      </c>
    </row>
    <row r="5291" spans="3:15" x14ac:dyDescent="0.25">
      <c r="C5291" s="1">
        <v>1</v>
      </c>
      <c r="D5291" s="1">
        <v>1</v>
      </c>
      <c r="E5291" s="1">
        <v>1</v>
      </c>
      <c r="F5291" s="16">
        <v>5282</v>
      </c>
      <c r="G5291" s="17" t="s">
        <v>3182</v>
      </c>
      <c r="H5291" s="18" t="s">
        <v>18</v>
      </c>
      <c r="K5291" s="32">
        <v>19</v>
      </c>
      <c r="L5291" s="36">
        <v>243</v>
      </c>
      <c r="N5291" s="32">
        <v>2</v>
      </c>
      <c r="O5291" s="36">
        <v>243</v>
      </c>
    </row>
    <row r="5292" spans="3:15" x14ac:dyDescent="0.25">
      <c r="C5292" s="1">
        <v>1</v>
      </c>
      <c r="D5292" s="1">
        <v>1</v>
      </c>
      <c r="E5292" s="1">
        <v>1</v>
      </c>
      <c r="F5292" s="19">
        <v>5283</v>
      </c>
      <c r="G5292" s="20" t="s">
        <v>3264</v>
      </c>
      <c r="H5292" s="21" t="s">
        <v>19</v>
      </c>
      <c r="K5292" s="33">
        <v>19</v>
      </c>
      <c r="L5292" s="37">
        <v>243</v>
      </c>
      <c r="N5292" s="33">
        <v>2</v>
      </c>
      <c r="O5292" s="37">
        <v>243</v>
      </c>
    </row>
    <row r="5293" spans="3:15" x14ac:dyDescent="0.25">
      <c r="C5293" s="1">
        <v>1</v>
      </c>
      <c r="D5293" s="1">
        <v>1</v>
      </c>
      <c r="E5293" s="1">
        <v>1</v>
      </c>
      <c r="F5293" s="16">
        <v>5284</v>
      </c>
      <c r="G5293" s="17" t="s">
        <v>3181</v>
      </c>
      <c r="H5293" s="18" t="s">
        <v>18</v>
      </c>
      <c r="K5293" s="32">
        <v>18</v>
      </c>
      <c r="L5293" s="36">
        <v>243</v>
      </c>
      <c r="N5293" s="32">
        <v>5</v>
      </c>
      <c r="O5293" s="36">
        <v>243</v>
      </c>
    </row>
    <row r="5294" spans="3:15" x14ac:dyDescent="0.25">
      <c r="C5294" s="1">
        <v>1</v>
      </c>
      <c r="D5294" s="1">
        <v>1</v>
      </c>
      <c r="E5294" s="1">
        <v>1</v>
      </c>
      <c r="F5294" s="19">
        <v>5285</v>
      </c>
      <c r="G5294" s="20" t="s">
        <v>3181</v>
      </c>
      <c r="H5294" s="21" t="s">
        <v>19</v>
      </c>
      <c r="K5294" s="33">
        <v>27</v>
      </c>
      <c r="L5294" s="37">
        <v>243</v>
      </c>
      <c r="N5294" s="33">
        <v>7</v>
      </c>
      <c r="O5294" s="37">
        <v>243</v>
      </c>
    </row>
    <row r="5295" spans="3:15" x14ac:dyDescent="0.25">
      <c r="C5295" s="1">
        <v>1</v>
      </c>
      <c r="D5295" s="1">
        <v>1</v>
      </c>
      <c r="E5295" s="1">
        <v>1</v>
      </c>
      <c r="F5295" s="16">
        <v>5286</v>
      </c>
      <c r="G5295" s="17" t="s">
        <v>3264</v>
      </c>
      <c r="H5295" s="18" t="s">
        <v>18</v>
      </c>
      <c r="K5295" s="32">
        <v>34</v>
      </c>
      <c r="L5295" s="36">
        <v>243</v>
      </c>
      <c r="N5295" s="32">
        <v>5</v>
      </c>
      <c r="O5295" s="36">
        <v>243</v>
      </c>
    </row>
    <row r="5296" spans="3:15" x14ac:dyDescent="0.25">
      <c r="C5296" s="1">
        <v>1</v>
      </c>
      <c r="D5296" s="1">
        <v>1</v>
      </c>
      <c r="E5296" s="1">
        <v>1</v>
      </c>
      <c r="F5296" s="19">
        <v>5287</v>
      </c>
      <c r="G5296" s="20" t="s">
        <v>3181</v>
      </c>
      <c r="H5296" s="21" t="s">
        <v>19</v>
      </c>
      <c r="K5296" s="33">
        <v>20</v>
      </c>
      <c r="L5296" s="37">
        <v>243</v>
      </c>
      <c r="N5296" s="33">
        <v>6</v>
      </c>
      <c r="O5296" s="37">
        <v>243</v>
      </c>
    </row>
    <row r="5297" spans="3:15" x14ac:dyDescent="0.25">
      <c r="C5297" s="1">
        <v>1</v>
      </c>
      <c r="D5297" s="1">
        <v>1</v>
      </c>
      <c r="E5297" s="1">
        <v>1</v>
      </c>
      <c r="F5297" s="16">
        <v>5288</v>
      </c>
      <c r="G5297" s="17" t="s">
        <v>3182</v>
      </c>
      <c r="H5297" s="18" t="s">
        <v>18</v>
      </c>
      <c r="K5297" s="32">
        <v>21</v>
      </c>
      <c r="L5297" s="36">
        <v>243</v>
      </c>
      <c r="N5297" s="32">
        <v>7</v>
      </c>
      <c r="O5297" s="36">
        <v>243</v>
      </c>
    </row>
    <row r="5298" spans="3:15" x14ac:dyDescent="0.25">
      <c r="C5298" s="1">
        <v>1</v>
      </c>
      <c r="D5298" s="1">
        <v>1</v>
      </c>
      <c r="E5298" s="1">
        <v>1</v>
      </c>
      <c r="F5298" s="19">
        <v>5289</v>
      </c>
      <c r="G5298" s="20" t="s">
        <v>3264</v>
      </c>
      <c r="H5298" s="21" t="s">
        <v>19</v>
      </c>
      <c r="K5298" s="33">
        <v>29</v>
      </c>
      <c r="L5298" s="37">
        <v>243</v>
      </c>
      <c r="N5298" s="33">
        <v>5</v>
      </c>
      <c r="O5298" s="37">
        <v>243</v>
      </c>
    </row>
    <row r="5299" spans="3:15" x14ac:dyDescent="0.25">
      <c r="C5299" s="1">
        <v>1</v>
      </c>
      <c r="D5299" s="1">
        <v>1</v>
      </c>
      <c r="E5299" s="1">
        <v>1</v>
      </c>
      <c r="F5299" s="16">
        <v>5290</v>
      </c>
      <c r="G5299" s="17" t="s">
        <v>3182</v>
      </c>
      <c r="H5299" s="18" t="s">
        <v>18</v>
      </c>
      <c r="K5299" s="32">
        <v>29</v>
      </c>
      <c r="L5299" s="36">
        <v>243</v>
      </c>
      <c r="N5299" s="32">
        <v>12</v>
      </c>
      <c r="O5299" s="36">
        <v>243</v>
      </c>
    </row>
    <row r="5300" spans="3:15" x14ac:dyDescent="0.25">
      <c r="C5300" s="1">
        <v>1</v>
      </c>
      <c r="D5300" s="1">
        <v>1</v>
      </c>
      <c r="E5300" s="1">
        <v>1</v>
      </c>
      <c r="F5300" s="19">
        <v>5291</v>
      </c>
      <c r="G5300" s="20" t="s">
        <v>3182</v>
      </c>
      <c r="H5300" s="21" t="s">
        <v>18</v>
      </c>
      <c r="K5300" s="33">
        <v>21</v>
      </c>
      <c r="L5300" s="37">
        <v>243</v>
      </c>
      <c r="N5300" s="33">
        <v>9</v>
      </c>
      <c r="O5300" s="37">
        <v>243</v>
      </c>
    </row>
    <row r="5301" spans="3:15" x14ac:dyDescent="0.25">
      <c r="C5301" s="1">
        <v>1</v>
      </c>
      <c r="D5301" s="1">
        <v>1</v>
      </c>
      <c r="E5301" s="1">
        <v>1</v>
      </c>
      <c r="F5301" s="16">
        <v>5292</v>
      </c>
      <c r="G5301" s="17" t="s">
        <v>3181</v>
      </c>
      <c r="H5301" s="18" t="s">
        <v>19</v>
      </c>
      <c r="K5301" s="32">
        <v>23</v>
      </c>
      <c r="L5301" s="36">
        <v>243</v>
      </c>
      <c r="N5301" s="32">
        <v>5</v>
      </c>
      <c r="O5301" s="36">
        <v>243</v>
      </c>
    </row>
    <row r="5302" spans="3:15" x14ac:dyDescent="0.25">
      <c r="C5302" s="1">
        <v>1</v>
      </c>
      <c r="D5302" s="1">
        <v>1</v>
      </c>
      <c r="E5302" s="1">
        <v>1</v>
      </c>
      <c r="F5302" s="19">
        <v>5293</v>
      </c>
      <c r="G5302" s="20" t="s">
        <v>3264</v>
      </c>
      <c r="H5302" s="21" t="s">
        <v>19</v>
      </c>
      <c r="K5302" s="33">
        <v>18</v>
      </c>
      <c r="L5302" s="37">
        <v>243</v>
      </c>
      <c r="N5302" s="33">
        <v>6</v>
      </c>
      <c r="O5302" s="37">
        <v>243</v>
      </c>
    </row>
    <row r="5303" spans="3:15" x14ac:dyDescent="0.25">
      <c r="C5303" s="1">
        <v>1</v>
      </c>
      <c r="D5303" s="1">
        <v>1</v>
      </c>
      <c r="E5303" s="1">
        <v>1</v>
      </c>
      <c r="F5303" s="16">
        <v>5294</v>
      </c>
      <c r="G5303" s="17" t="s">
        <v>3264</v>
      </c>
      <c r="H5303" s="18" t="s">
        <v>19</v>
      </c>
      <c r="K5303" s="32">
        <v>27</v>
      </c>
      <c r="L5303" s="36">
        <v>243</v>
      </c>
      <c r="N5303" s="32">
        <v>4</v>
      </c>
      <c r="O5303" s="36">
        <v>243</v>
      </c>
    </row>
    <row r="5304" spans="3:15" x14ac:dyDescent="0.25">
      <c r="C5304" s="1">
        <v>1</v>
      </c>
      <c r="D5304" s="1">
        <v>1</v>
      </c>
      <c r="E5304" s="1">
        <v>1</v>
      </c>
      <c r="F5304" s="19">
        <v>5295</v>
      </c>
      <c r="G5304" s="20" t="s">
        <v>3264</v>
      </c>
      <c r="H5304" s="21" t="s">
        <v>19</v>
      </c>
      <c r="K5304" s="33">
        <v>20</v>
      </c>
      <c r="L5304" s="37">
        <v>243</v>
      </c>
      <c r="N5304" s="33">
        <v>4</v>
      </c>
      <c r="O5304" s="37">
        <v>243</v>
      </c>
    </row>
    <row r="5305" spans="3:15" x14ac:dyDescent="0.25">
      <c r="C5305" s="1">
        <v>1</v>
      </c>
      <c r="D5305" s="1">
        <v>1</v>
      </c>
      <c r="E5305" s="1">
        <v>1</v>
      </c>
      <c r="F5305" s="16">
        <v>5296</v>
      </c>
      <c r="G5305" s="17" t="s">
        <v>3182</v>
      </c>
      <c r="H5305" s="18" t="s">
        <v>19</v>
      </c>
      <c r="K5305" s="32">
        <v>18</v>
      </c>
      <c r="L5305" s="36">
        <v>243</v>
      </c>
      <c r="N5305" s="32">
        <v>3</v>
      </c>
      <c r="O5305" s="36">
        <v>243</v>
      </c>
    </row>
    <row r="5306" spans="3:15" x14ac:dyDescent="0.25">
      <c r="C5306" s="1">
        <v>1</v>
      </c>
      <c r="D5306" s="1">
        <v>1</v>
      </c>
      <c r="E5306" s="1">
        <v>1</v>
      </c>
      <c r="F5306" s="19">
        <v>5297</v>
      </c>
      <c r="G5306" s="20" t="s">
        <v>3264</v>
      </c>
      <c r="H5306" s="21" t="s">
        <v>19</v>
      </c>
      <c r="K5306" s="33">
        <v>13</v>
      </c>
      <c r="L5306" s="37">
        <v>243</v>
      </c>
      <c r="N5306" s="33">
        <v>3</v>
      </c>
      <c r="O5306" s="37">
        <v>243</v>
      </c>
    </row>
    <row r="5307" spans="3:15" x14ac:dyDescent="0.25">
      <c r="C5307" s="1">
        <v>1</v>
      </c>
      <c r="D5307" s="1">
        <v>1</v>
      </c>
      <c r="E5307" s="1">
        <v>1</v>
      </c>
      <c r="F5307" s="16">
        <v>5298</v>
      </c>
      <c r="G5307" s="17" t="s">
        <v>3181</v>
      </c>
      <c r="H5307" s="18" t="s">
        <v>19</v>
      </c>
      <c r="K5307" s="32">
        <v>36</v>
      </c>
      <c r="L5307" s="36">
        <v>244</v>
      </c>
      <c r="N5307" s="32">
        <v>9</v>
      </c>
      <c r="O5307" s="36">
        <v>244</v>
      </c>
    </row>
    <row r="5308" spans="3:15" x14ac:dyDescent="0.25">
      <c r="C5308" s="1">
        <v>1</v>
      </c>
      <c r="D5308" s="1">
        <v>1</v>
      </c>
      <c r="E5308" s="1">
        <v>1</v>
      </c>
      <c r="F5308" s="19">
        <v>5299</v>
      </c>
      <c r="G5308" s="20" t="s">
        <v>3181</v>
      </c>
      <c r="H5308" s="21" t="s">
        <v>19</v>
      </c>
      <c r="K5308" s="33">
        <v>35</v>
      </c>
      <c r="L5308" s="37">
        <v>244</v>
      </c>
      <c r="N5308" s="33">
        <v>12</v>
      </c>
      <c r="O5308" s="37">
        <v>244</v>
      </c>
    </row>
    <row r="5309" spans="3:15" x14ac:dyDescent="0.25">
      <c r="C5309" s="1">
        <v>1</v>
      </c>
      <c r="D5309" s="1">
        <v>1</v>
      </c>
      <c r="E5309" s="1">
        <v>1</v>
      </c>
      <c r="F5309" s="16">
        <v>5300</v>
      </c>
      <c r="G5309" s="17" t="s">
        <v>3182</v>
      </c>
      <c r="H5309" s="18" t="s">
        <v>19</v>
      </c>
      <c r="K5309" s="32">
        <v>43</v>
      </c>
      <c r="L5309" s="36">
        <v>244</v>
      </c>
      <c r="N5309" s="32">
        <v>8</v>
      </c>
      <c r="O5309" s="36">
        <v>244</v>
      </c>
    </row>
    <row r="5310" spans="3:15" x14ac:dyDescent="0.25">
      <c r="C5310" s="1">
        <v>1</v>
      </c>
      <c r="D5310" s="1">
        <v>1</v>
      </c>
      <c r="E5310" s="1">
        <v>1</v>
      </c>
      <c r="F5310" s="19">
        <v>5301</v>
      </c>
      <c r="G5310" s="20" t="s">
        <v>3264</v>
      </c>
      <c r="H5310" s="21" t="s">
        <v>19</v>
      </c>
      <c r="K5310" s="33">
        <v>42</v>
      </c>
      <c r="L5310" s="37">
        <v>244</v>
      </c>
      <c r="N5310" s="33">
        <v>14</v>
      </c>
      <c r="O5310" s="37">
        <v>244</v>
      </c>
    </row>
    <row r="5311" spans="3:15" x14ac:dyDescent="0.25">
      <c r="C5311" s="1">
        <v>1</v>
      </c>
      <c r="D5311" s="1">
        <v>1</v>
      </c>
      <c r="E5311" s="1">
        <v>1</v>
      </c>
      <c r="F5311" s="16">
        <v>5302</v>
      </c>
      <c r="G5311" s="17" t="s">
        <v>3181</v>
      </c>
      <c r="H5311" s="18" t="s">
        <v>18</v>
      </c>
      <c r="K5311" s="32">
        <v>38</v>
      </c>
      <c r="L5311" s="36">
        <v>244</v>
      </c>
      <c r="N5311" s="32">
        <v>6</v>
      </c>
      <c r="O5311" s="36">
        <v>244</v>
      </c>
    </row>
    <row r="5312" spans="3:15" x14ac:dyDescent="0.25">
      <c r="C5312" s="1">
        <v>1</v>
      </c>
      <c r="D5312" s="1">
        <v>1</v>
      </c>
      <c r="E5312" s="1">
        <v>1</v>
      </c>
      <c r="F5312" s="19">
        <v>5303</v>
      </c>
      <c r="G5312" s="20" t="s">
        <v>3264</v>
      </c>
      <c r="H5312" s="21" t="s">
        <v>18</v>
      </c>
      <c r="K5312" s="33">
        <v>32</v>
      </c>
      <c r="L5312" s="37">
        <v>244</v>
      </c>
      <c r="N5312" s="33">
        <v>6</v>
      </c>
      <c r="O5312" s="37">
        <v>244</v>
      </c>
    </row>
    <row r="5313" spans="3:15" x14ac:dyDescent="0.25">
      <c r="C5313" s="1">
        <v>1</v>
      </c>
      <c r="D5313" s="1">
        <v>1</v>
      </c>
      <c r="E5313" s="1">
        <v>1</v>
      </c>
      <c r="F5313" s="16">
        <v>5304</v>
      </c>
      <c r="G5313" s="17" t="s">
        <v>3181</v>
      </c>
      <c r="H5313" s="18" t="s">
        <v>19</v>
      </c>
      <c r="K5313" s="32">
        <v>32</v>
      </c>
      <c r="L5313" s="36">
        <v>244</v>
      </c>
      <c r="N5313" s="32">
        <v>9</v>
      </c>
      <c r="O5313" s="36">
        <v>244</v>
      </c>
    </row>
    <row r="5314" spans="3:15" x14ac:dyDescent="0.25">
      <c r="C5314" s="1">
        <v>1</v>
      </c>
      <c r="D5314" s="1">
        <v>1</v>
      </c>
      <c r="E5314" s="1">
        <v>1</v>
      </c>
      <c r="F5314" s="19">
        <v>5305</v>
      </c>
      <c r="G5314" s="20" t="s">
        <v>3181</v>
      </c>
      <c r="H5314" s="21" t="s">
        <v>19</v>
      </c>
      <c r="K5314" s="33">
        <v>34</v>
      </c>
      <c r="L5314" s="37">
        <v>244</v>
      </c>
      <c r="N5314" s="33">
        <v>10</v>
      </c>
      <c r="O5314" s="37">
        <v>244</v>
      </c>
    </row>
    <row r="5315" spans="3:15" x14ac:dyDescent="0.25">
      <c r="C5315" s="1">
        <v>1</v>
      </c>
      <c r="D5315" s="1">
        <v>1</v>
      </c>
      <c r="E5315" s="1">
        <v>1</v>
      </c>
      <c r="F5315" s="16">
        <v>5306</v>
      </c>
      <c r="G5315" s="17" t="s">
        <v>3182</v>
      </c>
      <c r="H5315" s="18" t="s">
        <v>18</v>
      </c>
      <c r="K5315" s="32">
        <v>26</v>
      </c>
      <c r="L5315" s="36">
        <v>244</v>
      </c>
      <c r="N5315" s="32">
        <v>5</v>
      </c>
      <c r="O5315" s="36">
        <v>244</v>
      </c>
    </row>
    <row r="5316" spans="3:15" x14ac:dyDescent="0.25">
      <c r="C5316" s="1">
        <v>1</v>
      </c>
      <c r="D5316" s="1">
        <v>1</v>
      </c>
      <c r="E5316" s="1">
        <v>1</v>
      </c>
      <c r="F5316" s="19">
        <v>5307</v>
      </c>
      <c r="G5316" s="20" t="s">
        <v>3264</v>
      </c>
      <c r="H5316" s="21" t="s">
        <v>19</v>
      </c>
      <c r="K5316" s="33">
        <v>26</v>
      </c>
      <c r="L5316" s="37">
        <v>244</v>
      </c>
      <c r="N5316" s="33">
        <v>4</v>
      </c>
      <c r="O5316" s="37">
        <v>244</v>
      </c>
    </row>
    <row r="5317" spans="3:15" x14ac:dyDescent="0.25">
      <c r="C5317" s="1">
        <v>1</v>
      </c>
      <c r="D5317" s="1">
        <v>1</v>
      </c>
      <c r="E5317" s="1">
        <v>1</v>
      </c>
      <c r="F5317" s="16">
        <v>5308</v>
      </c>
      <c r="G5317" s="17" t="s">
        <v>3181</v>
      </c>
      <c r="H5317" s="18" t="s">
        <v>19</v>
      </c>
      <c r="K5317" s="32">
        <v>31</v>
      </c>
      <c r="L5317" s="36">
        <v>244</v>
      </c>
      <c r="N5317" s="32">
        <v>7</v>
      </c>
      <c r="O5317" s="36">
        <v>244</v>
      </c>
    </row>
    <row r="5318" spans="3:15" x14ac:dyDescent="0.25">
      <c r="C5318" s="1">
        <v>1</v>
      </c>
      <c r="D5318" s="1">
        <v>1</v>
      </c>
      <c r="E5318" s="1">
        <v>1</v>
      </c>
      <c r="F5318" s="19">
        <v>5309</v>
      </c>
      <c r="G5318" s="20" t="s">
        <v>3181</v>
      </c>
      <c r="H5318" s="21" t="s">
        <v>18</v>
      </c>
      <c r="K5318" s="33">
        <v>43</v>
      </c>
      <c r="L5318" s="37">
        <v>244</v>
      </c>
      <c r="N5318" s="33">
        <v>10</v>
      </c>
      <c r="O5318" s="37">
        <v>244</v>
      </c>
    </row>
    <row r="5319" spans="3:15" x14ac:dyDescent="0.25">
      <c r="C5319" s="1">
        <v>1</v>
      </c>
      <c r="D5319" s="1">
        <v>1</v>
      </c>
      <c r="E5319" s="1">
        <v>1</v>
      </c>
      <c r="F5319" s="16">
        <v>5310</v>
      </c>
      <c r="G5319" s="17" t="s">
        <v>3181</v>
      </c>
      <c r="H5319" s="18" t="s">
        <v>19</v>
      </c>
      <c r="K5319" s="32">
        <v>17</v>
      </c>
      <c r="L5319" s="36">
        <v>244</v>
      </c>
      <c r="N5319" s="32">
        <v>1</v>
      </c>
      <c r="O5319" s="36">
        <v>244</v>
      </c>
    </row>
    <row r="5320" spans="3:15" x14ac:dyDescent="0.25">
      <c r="C5320" s="1">
        <v>1</v>
      </c>
      <c r="D5320" s="1">
        <v>1</v>
      </c>
      <c r="E5320" s="1">
        <v>1</v>
      </c>
      <c r="F5320" s="19">
        <v>5311</v>
      </c>
      <c r="G5320" s="20" t="s">
        <v>3264</v>
      </c>
      <c r="H5320" s="21" t="s">
        <v>18</v>
      </c>
      <c r="K5320" s="33">
        <v>25</v>
      </c>
      <c r="L5320" s="37">
        <v>244</v>
      </c>
      <c r="N5320" s="33">
        <v>5</v>
      </c>
      <c r="O5320" s="37">
        <v>244</v>
      </c>
    </row>
    <row r="5321" spans="3:15" x14ac:dyDescent="0.25">
      <c r="C5321" s="1">
        <v>1</v>
      </c>
      <c r="D5321" s="1">
        <v>1</v>
      </c>
      <c r="E5321" s="1">
        <v>1</v>
      </c>
      <c r="F5321" s="16">
        <v>5312</v>
      </c>
      <c r="G5321" s="17" t="s">
        <v>3264</v>
      </c>
      <c r="H5321" s="18" t="s">
        <v>19</v>
      </c>
      <c r="K5321" s="32">
        <v>16</v>
      </c>
      <c r="L5321" s="36">
        <v>244</v>
      </c>
      <c r="N5321" s="32">
        <v>3</v>
      </c>
      <c r="O5321" s="36">
        <v>244</v>
      </c>
    </row>
    <row r="5322" spans="3:15" x14ac:dyDescent="0.25">
      <c r="C5322" s="1">
        <v>1</v>
      </c>
      <c r="D5322" s="1">
        <v>1</v>
      </c>
      <c r="E5322" s="1">
        <v>1</v>
      </c>
      <c r="F5322" s="19">
        <v>5313</v>
      </c>
      <c r="G5322" s="20" t="s">
        <v>3264</v>
      </c>
      <c r="H5322" s="21" t="s">
        <v>18</v>
      </c>
      <c r="K5322" s="33">
        <v>19</v>
      </c>
      <c r="L5322" s="37">
        <v>244</v>
      </c>
      <c r="N5322" s="33">
        <v>2</v>
      </c>
      <c r="O5322" s="37">
        <v>244</v>
      </c>
    </row>
    <row r="5323" spans="3:15" x14ac:dyDescent="0.25">
      <c r="C5323" s="1">
        <v>1</v>
      </c>
      <c r="D5323" s="1">
        <v>1</v>
      </c>
      <c r="E5323" s="1">
        <v>1</v>
      </c>
      <c r="F5323" s="16">
        <v>5314</v>
      </c>
      <c r="G5323" s="17" t="s">
        <v>3264</v>
      </c>
      <c r="H5323" s="18" t="s">
        <v>19</v>
      </c>
      <c r="K5323" s="32">
        <v>24</v>
      </c>
      <c r="L5323" s="36">
        <v>244</v>
      </c>
      <c r="N5323" s="32">
        <v>6</v>
      </c>
      <c r="O5323" s="36">
        <v>244</v>
      </c>
    </row>
    <row r="5324" spans="3:15" x14ac:dyDescent="0.25">
      <c r="C5324" s="1">
        <v>1</v>
      </c>
      <c r="D5324" s="1">
        <v>1</v>
      </c>
      <c r="E5324" s="1">
        <v>1</v>
      </c>
      <c r="F5324" s="19">
        <v>5315</v>
      </c>
      <c r="G5324" s="20" t="s">
        <v>3264</v>
      </c>
      <c r="H5324" s="21" t="s">
        <v>18</v>
      </c>
      <c r="K5324" s="33">
        <v>27</v>
      </c>
      <c r="L5324" s="37">
        <v>244</v>
      </c>
      <c r="N5324" s="33">
        <v>8</v>
      </c>
      <c r="O5324" s="37">
        <v>244</v>
      </c>
    </row>
    <row r="5325" spans="3:15" x14ac:dyDescent="0.25">
      <c r="C5325" s="1">
        <v>1</v>
      </c>
      <c r="D5325" s="1">
        <v>1</v>
      </c>
      <c r="E5325" s="1">
        <v>1</v>
      </c>
      <c r="F5325" s="16">
        <v>5316</v>
      </c>
      <c r="G5325" s="17" t="s">
        <v>3182</v>
      </c>
      <c r="H5325" s="18" t="s">
        <v>19</v>
      </c>
      <c r="K5325" s="32">
        <v>28</v>
      </c>
      <c r="L5325" s="36">
        <v>244</v>
      </c>
      <c r="N5325" s="32">
        <v>8</v>
      </c>
      <c r="O5325" s="36">
        <v>244</v>
      </c>
    </row>
    <row r="5326" spans="3:15" x14ac:dyDescent="0.25">
      <c r="C5326" s="1">
        <v>1</v>
      </c>
      <c r="D5326" s="1">
        <v>1</v>
      </c>
      <c r="E5326" s="1">
        <v>1</v>
      </c>
      <c r="F5326" s="19">
        <v>5317</v>
      </c>
      <c r="G5326" s="20" t="s">
        <v>3181</v>
      </c>
      <c r="H5326" s="21" t="s">
        <v>19</v>
      </c>
      <c r="K5326" s="33">
        <v>38</v>
      </c>
      <c r="L5326" s="37">
        <v>244</v>
      </c>
      <c r="N5326" s="33">
        <v>7</v>
      </c>
      <c r="O5326" s="37">
        <v>244</v>
      </c>
    </row>
    <row r="5327" spans="3:15" x14ac:dyDescent="0.25">
      <c r="C5327" s="1">
        <v>1</v>
      </c>
      <c r="D5327" s="1">
        <v>1</v>
      </c>
      <c r="E5327" s="1">
        <v>1</v>
      </c>
      <c r="F5327" s="16">
        <v>5318</v>
      </c>
      <c r="G5327" s="17" t="s">
        <v>3264</v>
      </c>
      <c r="H5327" s="18" t="s">
        <v>18</v>
      </c>
      <c r="K5327" s="32">
        <v>24</v>
      </c>
      <c r="L5327" s="36">
        <v>244</v>
      </c>
      <c r="N5327" s="32">
        <v>3</v>
      </c>
      <c r="O5327" s="36">
        <v>244</v>
      </c>
    </row>
    <row r="5328" spans="3:15" x14ac:dyDescent="0.25">
      <c r="C5328" s="1">
        <v>1</v>
      </c>
      <c r="D5328" s="1">
        <v>1</v>
      </c>
      <c r="E5328" s="1">
        <v>1</v>
      </c>
      <c r="F5328" s="19">
        <v>5319</v>
      </c>
      <c r="G5328" s="20" t="s">
        <v>3181</v>
      </c>
      <c r="H5328" s="21" t="s">
        <v>19</v>
      </c>
      <c r="K5328" s="33">
        <v>25</v>
      </c>
      <c r="L5328" s="37">
        <v>244</v>
      </c>
      <c r="N5328" s="33">
        <v>4</v>
      </c>
      <c r="O5328" s="37">
        <v>244</v>
      </c>
    </row>
    <row r="5329" spans="3:15" x14ac:dyDescent="0.25">
      <c r="C5329" s="1">
        <v>1</v>
      </c>
      <c r="D5329" s="1">
        <v>1</v>
      </c>
      <c r="E5329" s="1">
        <v>1</v>
      </c>
      <c r="F5329" s="16">
        <v>5320</v>
      </c>
      <c r="G5329" s="17" t="s">
        <v>3182</v>
      </c>
      <c r="H5329" s="18" t="s">
        <v>18</v>
      </c>
      <c r="K5329" s="32">
        <v>30</v>
      </c>
      <c r="L5329" s="36">
        <v>244</v>
      </c>
      <c r="N5329" s="32">
        <v>10</v>
      </c>
      <c r="O5329" s="36">
        <v>244</v>
      </c>
    </row>
    <row r="5330" spans="3:15" x14ac:dyDescent="0.25">
      <c r="C5330" s="1">
        <v>1</v>
      </c>
      <c r="D5330" s="1">
        <v>1</v>
      </c>
      <c r="E5330" s="1">
        <v>1</v>
      </c>
      <c r="F5330" s="19">
        <v>5321</v>
      </c>
      <c r="G5330" s="20" t="s">
        <v>3264</v>
      </c>
      <c r="H5330" s="21" t="s">
        <v>19</v>
      </c>
      <c r="K5330" s="33">
        <v>22</v>
      </c>
      <c r="L5330" s="37">
        <v>244</v>
      </c>
      <c r="N5330" s="33">
        <v>3</v>
      </c>
      <c r="O5330" s="37">
        <v>244</v>
      </c>
    </row>
    <row r="5331" spans="3:15" x14ac:dyDescent="0.25">
      <c r="C5331" s="1">
        <v>1</v>
      </c>
      <c r="D5331" s="1">
        <v>1</v>
      </c>
      <c r="E5331" s="1">
        <v>1</v>
      </c>
      <c r="F5331" s="16">
        <v>5322</v>
      </c>
      <c r="G5331" s="17" t="s">
        <v>3182</v>
      </c>
      <c r="H5331" s="18" t="s">
        <v>18</v>
      </c>
      <c r="K5331" s="32">
        <v>26</v>
      </c>
      <c r="L5331" s="36">
        <v>244</v>
      </c>
      <c r="N5331" s="32">
        <v>7</v>
      </c>
      <c r="O5331" s="36">
        <v>244</v>
      </c>
    </row>
    <row r="5332" spans="3:15" x14ac:dyDescent="0.25">
      <c r="C5332" s="1">
        <v>1</v>
      </c>
      <c r="D5332" s="1">
        <v>1</v>
      </c>
      <c r="E5332" s="1">
        <v>1</v>
      </c>
      <c r="F5332" s="19">
        <v>5323</v>
      </c>
      <c r="G5332" s="20" t="s">
        <v>3264</v>
      </c>
      <c r="H5332" s="21" t="s">
        <v>19</v>
      </c>
      <c r="K5332" s="33">
        <v>31</v>
      </c>
      <c r="L5332" s="37">
        <v>244</v>
      </c>
      <c r="N5332" s="33">
        <v>3</v>
      </c>
      <c r="O5332" s="37">
        <v>244</v>
      </c>
    </row>
    <row r="5333" spans="3:15" x14ac:dyDescent="0.25">
      <c r="C5333" s="1">
        <v>1</v>
      </c>
      <c r="D5333" s="1">
        <v>1</v>
      </c>
      <c r="E5333" s="1">
        <v>1</v>
      </c>
      <c r="F5333" s="16">
        <v>5324</v>
      </c>
      <c r="G5333" s="17" t="s">
        <v>3264</v>
      </c>
      <c r="H5333" s="18" t="s">
        <v>19</v>
      </c>
      <c r="K5333" s="32">
        <v>28</v>
      </c>
      <c r="L5333" s="36">
        <v>244</v>
      </c>
      <c r="N5333" s="32">
        <v>9</v>
      </c>
      <c r="O5333" s="36">
        <v>244</v>
      </c>
    </row>
    <row r="5334" spans="3:15" x14ac:dyDescent="0.25">
      <c r="C5334" s="1">
        <v>1</v>
      </c>
      <c r="D5334" s="1">
        <v>1</v>
      </c>
      <c r="E5334" s="1">
        <v>1</v>
      </c>
      <c r="F5334" s="19">
        <v>5325</v>
      </c>
      <c r="G5334" s="20" t="s">
        <v>3264</v>
      </c>
      <c r="H5334" s="21" t="s">
        <v>18</v>
      </c>
      <c r="K5334" s="33">
        <v>17</v>
      </c>
      <c r="L5334" s="37">
        <v>244</v>
      </c>
      <c r="N5334" s="33">
        <v>3</v>
      </c>
      <c r="O5334" s="37">
        <v>244</v>
      </c>
    </row>
    <row r="5335" spans="3:15" x14ac:dyDescent="0.25">
      <c r="C5335" s="1">
        <v>1</v>
      </c>
      <c r="D5335" s="1">
        <v>1</v>
      </c>
      <c r="E5335" s="1">
        <v>1</v>
      </c>
      <c r="F5335" s="16">
        <v>5326</v>
      </c>
      <c r="G5335" s="17" t="s">
        <v>3182</v>
      </c>
      <c r="H5335" s="18" t="s">
        <v>18</v>
      </c>
      <c r="K5335" s="32">
        <v>25</v>
      </c>
      <c r="L5335" s="36">
        <v>244</v>
      </c>
      <c r="N5335" s="32">
        <v>9</v>
      </c>
      <c r="O5335" s="36">
        <v>244</v>
      </c>
    </row>
    <row r="5336" spans="3:15" x14ac:dyDescent="0.25">
      <c r="C5336" s="1">
        <v>1</v>
      </c>
      <c r="D5336" s="1">
        <v>1</v>
      </c>
      <c r="E5336" s="1">
        <v>1</v>
      </c>
      <c r="F5336" s="19">
        <v>5327</v>
      </c>
      <c r="G5336" s="20" t="s">
        <v>3181</v>
      </c>
      <c r="H5336" s="21" t="s">
        <v>18</v>
      </c>
      <c r="K5336" s="33">
        <v>22</v>
      </c>
      <c r="L5336" s="37">
        <v>244</v>
      </c>
      <c r="N5336" s="33">
        <v>6</v>
      </c>
      <c r="O5336" s="37">
        <v>244</v>
      </c>
    </row>
    <row r="5337" spans="3:15" x14ac:dyDescent="0.25">
      <c r="C5337" s="1">
        <v>1</v>
      </c>
      <c r="D5337" s="1">
        <v>1</v>
      </c>
      <c r="E5337" s="1">
        <v>1</v>
      </c>
      <c r="F5337" s="16">
        <v>5328</v>
      </c>
      <c r="G5337" s="17" t="s">
        <v>3182</v>
      </c>
      <c r="H5337" s="18" t="s">
        <v>18</v>
      </c>
      <c r="K5337" s="32">
        <v>19</v>
      </c>
      <c r="L5337" s="36">
        <v>244</v>
      </c>
      <c r="N5337" s="32">
        <v>7</v>
      </c>
      <c r="O5337" s="36">
        <v>244</v>
      </c>
    </row>
    <row r="5338" spans="3:15" x14ac:dyDescent="0.25">
      <c r="C5338" s="1">
        <v>1</v>
      </c>
      <c r="D5338" s="1">
        <v>1</v>
      </c>
      <c r="E5338" s="1">
        <v>1</v>
      </c>
      <c r="F5338" s="19">
        <v>5329</v>
      </c>
      <c r="G5338" s="20" t="s">
        <v>3264</v>
      </c>
      <c r="H5338" s="21" t="s">
        <v>18</v>
      </c>
      <c r="K5338" s="33">
        <v>21</v>
      </c>
      <c r="L5338" s="37">
        <v>244</v>
      </c>
      <c r="N5338" s="33">
        <v>6</v>
      </c>
      <c r="O5338" s="37">
        <v>244</v>
      </c>
    </row>
    <row r="5339" spans="3:15" x14ac:dyDescent="0.25">
      <c r="C5339" s="1">
        <v>1</v>
      </c>
      <c r="D5339" s="1">
        <v>1</v>
      </c>
      <c r="E5339" s="1">
        <v>1</v>
      </c>
      <c r="F5339" s="16">
        <v>5330</v>
      </c>
      <c r="G5339" s="17" t="s">
        <v>3264</v>
      </c>
      <c r="H5339" s="18" t="s">
        <v>19</v>
      </c>
      <c r="K5339" s="32">
        <v>21</v>
      </c>
      <c r="L5339" s="36">
        <v>244</v>
      </c>
      <c r="N5339" s="32">
        <v>4</v>
      </c>
      <c r="O5339" s="36">
        <v>244</v>
      </c>
    </row>
    <row r="5340" spans="3:15" x14ac:dyDescent="0.25">
      <c r="C5340" s="1">
        <v>1</v>
      </c>
      <c r="D5340" s="1">
        <v>1</v>
      </c>
      <c r="E5340" s="1">
        <v>1</v>
      </c>
      <c r="F5340" s="19">
        <v>5331</v>
      </c>
      <c r="G5340" s="20" t="s">
        <v>3182</v>
      </c>
      <c r="H5340" s="21" t="s">
        <v>19</v>
      </c>
      <c r="K5340" s="33">
        <v>19</v>
      </c>
      <c r="L5340" s="37">
        <v>244</v>
      </c>
      <c r="N5340" s="33">
        <v>9</v>
      </c>
      <c r="O5340" s="37">
        <v>244</v>
      </c>
    </row>
    <row r="5341" spans="3:15" x14ac:dyDescent="0.25">
      <c r="C5341" s="1">
        <v>1</v>
      </c>
      <c r="D5341" s="1">
        <v>1</v>
      </c>
      <c r="E5341" s="1">
        <v>1</v>
      </c>
      <c r="F5341" s="16">
        <v>5332</v>
      </c>
      <c r="G5341" s="17" t="s">
        <v>3181</v>
      </c>
      <c r="H5341" s="18" t="s">
        <v>18</v>
      </c>
      <c r="K5341" s="32">
        <v>17</v>
      </c>
      <c r="L5341" s="36">
        <v>244</v>
      </c>
      <c r="N5341" s="32">
        <v>3</v>
      </c>
      <c r="O5341" s="36">
        <v>244</v>
      </c>
    </row>
    <row r="5342" spans="3:15" x14ac:dyDescent="0.25">
      <c r="C5342" s="1">
        <v>1</v>
      </c>
      <c r="D5342" s="1">
        <v>1</v>
      </c>
      <c r="E5342" s="1">
        <v>1</v>
      </c>
      <c r="F5342" s="19">
        <v>5333</v>
      </c>
      <c r="G5342" s="20" t="s">
        <v>3182</v>
      </c>
      <c r="H5342" s="21" t="s">
        <v>19</v>
      </c>
      <c r="K5342" s="33">
        <v>11</v>
      </c>
      <c r="L5342" s="37">
        <v>244</v>
      </c>
      <c r="N5342" s="33">
        <v>3</v>
      </c>
      <c r="O5342" s="37">
        <v>244</v>
      </c>
    </row>
    <row r="5343" spans="3:15" x14ac:dyDescent="0.25">
      <c r="C5343" s="1">
        <v>1</v>
      </c>
      <c r="D5343" s="1">
        <v>1</v>
      </c>
      <c r="E5343" s="1">
        <v>1</v>
      </c>
      <c r="F5343" s="16">
        <v>5334</v>
      </c>
      <c r="G5343" s="17" t="s">
        <v>3264</v>
      </c>
      <c r="H5343" s="18" t="s">
        <v>19</v>
      </c>
      <c r="K5343" s="32">
        <v>14</v>
      </c>
      <c r="L5343" s="36">
        <v>244</v>
      </c>
      <c r="N5343" s="32">
        <v>3</v>
      </c>
      <c r="O5343" s="36">
        <v>244</v>
      </c>
    </row>
    <row r="5344" spans="3:15" x14ac:dyDescent="0.25">
      <c r="C5344" s="1">
        <v>1</v>
      </c>
      <c r="D5344" s="1">
        <v>1</v>
      </c>
      <c r="E5344" s="1">
        <v>1</v>
      </c>
      <c r="F5344" s="19">
        <v>5335</v>
      </c>
      <c r="G5344" s="20" t="s">
        <v>3182</v>
      </c>
      <c r="H5344" s="21" t="s">
        <v>19</v>
      </c>
      <c r="K5344" s="33">
        <v>17</v>
      </c>
      <c r="L5344" s="37">
        <v>244</v>
      </c>
      <c r="N5344" s="33">
        <v>4</v>
      </c>
      <c r="O5344" s="37">
        <v>244</v>
      </c>
    </row>
    <row r="5345" spans="3:15" x14ac:dyDescent="0.25">
      <c r="C5345" s="1">
        <v>1</v>
      </c>
      <c r="D5345" s="1">
        <v>1</v>
      </c>
      <c r="E5345" s="1">
        <v>1</v>
      </c>
      <c r="F5345" s="16">
        <v>5336</v>
      </c>
      <c r="G5345" s="17" t="s">
        <v>3181</v>
      </c>
      <c r="H5345" s="18" t="s">
        <v>18</v>
      </c>
      <c r="K5345" s="32">
        <v>15</v>
      </c>
      <c r="L5345" s="36">
        <v>244</v>
      </c>
      <c r="N5345" s="32">
        <v>5</v>
      </c>
      <c r="O5345" s="36">
        <v>244</v>
      </c>
    </row>
    <row r="5346" spans="3:15" x14ac:dyDescent="0.25">
      <c r="C5346" s="1">
        <v>1</v>
      </c>
      <c r="D5346" s="1">
        <v>1</v>
      </c>
      <c r="E5346" s="1">
        <v>1</v>
      </c>
      <c r="F5346" s="19">
        <v>5337</v>
      </c>
      <c r="G5346" s="20" t="s">
        <v>3181</v>
      </c>
      <c r="H5346" s="21" t="s">
        <v>18</v>
      </c>
      <c r="K5346" s="33">
        <v>8</v>
      </c>
      <c r="L5346" s="37">
        <v>244</v>
      </c>
      <c r="N5346" s="33">
        <v>2</v>
      </c>
      <c r="O5346" s="37">
        <v>244</v>
      </c>
    </row>
    <row r="5347" spans="3:15" x14ac:dyDescent="0.25">
      <c r="C5347" s="1">
        <v>1</v>
      </c>
      <c r="D5347" s="1">
        <v>1</v>
      </c>
      <c r="E5347" s="1">
        <v>1</v>
      </c>
      <c r="F5347" s="16">
        <v>5338</v>
      </c>
      <c r="G5347" s="17" t="s">
        <v>3182</v>
      </c>
      <c r="H5347" s="18" t="s">
        <v>19</v>
      </c>
      <c r="K5347" s="32">
        <v>59</v>
      </c>
      <c r="L5347" s="36">
        <v>245</v>
      </c>
      <c r="N5347" s="32">
        <v>18</v>
      </c>
      <c r="O5347" s="36">
        <v>245</v>
      </c>
    </row>
    <row r="5348" spans="3:15" x14ac:dyDescent="0.25">
      <c r="C5348" s="1">
        <v>1</v>
      </c>
      <c r="D5348" s="1">
        <v>1</v>
      </c>
      <c r="E5348" s="1">
        <v>1</v>
      </c>
      <c r="F5348" s="19">
        <v>5339</v>
      </c>
      <c r="G5348" s="20" t="s">
        <v>3264</v>
      </c>
      <c r="H5348" s="21" t="s">
        <v>19</v>
      </c>
      <c r="K5348" s="33">
        <v>43</v>
      </c>
      <c r="L5348" s="37">
        <v>245</v>
      </c>
      <c r="N5348" s="33">
        <v>8</v>
      </c>
      <c r="O5348" s="37">
        <v>245</v>
      </c>
    </row>
    <row r="5349" spans="3:15" x14ac:dyDescent="0.25">
      <c r="C5349" s="1">
        <v>1</v>
      </c>
      <c r="D5349" s="1">
        <v>1</v>
      </c>
      <c r="E5349" s="1">
        <v>1</v>
      </c>
      <c r="F5349" s="16">
        <v>5340</v>
      </c>
      <c r="G5349" s="17" t="s">
        <v>3181</v>
      </c>
      <c r="H5349" s="18" t="s">
        <v>18</v>
      </c>
      <c r="K5349" s="32">
        <v>46</v>
      </c>
      <c r="L5349" s="36">
        <v>245</v>
      </c>
      <c r="N5349" s="32">
        <v>10</v>
      </c>
      <c r="O5349" s="36">
        <v>245</v>
      </c>
    </row>
    <row r="5350" spans="3:15" x14ac:dyDescent="0.25">
      <c r="C5350" s="1">
        <v>1</v>
      </c>
      <c r="D5350" s="1">
        <v>1</v>
      </c>
      <c r="E5350" s="1">
        <v>1</v>
      </c>
      <c r="F5350" s="19">
        <v>5341</v>
      </c>
      <c r="G5350" s="20" t="s">
        <v>3264</v>
      </c>
      <c r="H5350" s="21" t="s">
        <v>19</v>
      </c>
      <c r="K5350" s="33">
        <v>39</v>
      </c>
      <c r="L5350" s="37">
        <v>245</v>
      </c>
      <c r="N5350" s="33">
        <v>4</v>
      </c>
      <c r="O5350" s="37">
        <v>245</v>
      </c>
    </row>
    <row r="5351" spans="3:15" x14ac:dyDescent="0.25">
      <c r="C5351" s="1">
        <v>1</v>
      </c>
      <c r="D5351" s="1">
        <v>1</v>
      </c>
      <c r="E5351" s="1">
        <v>1</v>
      </c>
      <c r="F5351" s="16">
        <v>5342</v>
      </c>
      <c r="G5351" s="17" t="s">
        <v>3181</v>
      </c>
      <c r="H5351" s="18" t="s">
        <v>19</v>
      </c>
      <c r="K5351" s="32">
        <v>36</v>
      </c>
      <c r="L5351" s="36">
        <v>245</v>
      </c>
      <c r="N5351" s="32">
        <v>10</v>
      </c>
      <c r="O5351" s="36">
        <v>245</v>
      </c>
    </row>
    <row r="5352" spans="3:15" x14ac:dyDescent="0.25">
      <c r="C5352" s="1">
        <v>1</v>
      </c>
      <c r="D5352" s="1">
        <v>1</v>
      </c>
      <c r="E5352" s="1">
        <v>1</v>
      </c>
      <c r="F5352" s="19">
        <v>5343</v>
      </c>
      <c r="G5352" s="20" t="s">
        <v>3182</v>
      </c>
      <c r="H5352" s="21" t="s">
        <v>19</v>
      </c>
      <c r="K5352" s="33">
        <v>24</v>
      </c>
      <c r="L5352" s="37">
        <v>245</v>
      </c>
      <c r="N5352" s="33">
        <v>5</v>
      </c>
      <c r="O5352" s="37">
        <v>245</v>
      </c>
    </row>
    <row r="5353" spans="3:15" x14ac:dyDescent="0.25">
      <c r="C5353" s="1">
        <v>1</v>
      </c>
      <c r="D5353" s="1">
        <v>1</v>
      </c>
      <c r="E5353" s="1">
        <v>1</v>
      </c>
      <c r="F5353" s="16">
        <v>5344</v>
      </c>
      <c r="G5353" s="17" t="s">
        <v>3182</v>
      </c>
      <c r="H5353" s="18" t="s">
        <v>19</v>
      </c>
      <c r="K5353" s="32">
        <v>23</v>
      </c>
      <c r="L5353" s="36">
        <v>245</v>
      </c>
      <c r="N5353" s="32">
        <v>8</v>
      </c>
      <c r="O5353" s="36">
        <v>245</v>
      </c>
    </row>
    <row r="5354" spans="3:15" x14ac:dyDescent="0.25">
      <c r="C5354" s="1">
        <v>1</v>
      </c>
      <c r="D5354" s="1">
        <v>1</v>
      </c>
      <c r="E5354" s="1">
        <v>1</v>
      </c>
      <c r="F5354" s="19">
        <v>5345</v>
      </c>
      <c r="G5354" s="20" t="s">
        <v>3264</v>
      </c>
      <c r="H5354" s="21" t="s">
        <v>18</v>
      </c>
      <c r="K5354" s="33">
        <v>30</v>
      </c>
      <c r="L5354" s="37">
        <v>245</v>
      </c>
      <c r="N5354" s="33">
        <v>3</v>
      </c>
      <c r="O5354" s="37">
        <v>245</v>
      </c>
    </row>
    <row r="5355" spans="3:15" x14ac:dyDescent="0.25">
      <c r="C5355" s="1">
        <v>1</v>
      </c>
      <c r="D5355" s="1">
        <v>1</v>
      </c>
      <c r="E5355" s="1">
        <v>1</v>
      </c>
      <c r="F5355" s="16">
        <v>5346</v>
      </c>
      <c r="G5355" s="17" t="s">
        <v>3181</v>
      </c>
      <c r="H5355" s="18" t="s">
        <v>19</v>
      </c>
      <c r="K5355" s="32">
        <v>32</v>
      </c>
      <c r="L5355" s="36">
        <v>245</v>
      </c>
      <c r="N5355" s="32">
        <v>7</v>
      </c>
      <c r="O5355" s="36">
        <v>245</v>
      </c>
    </row>
    <row r="5356" spans="3:15" x14ac:dyDescent="0.25">
      <c r="C5356" s="1">
        <v>1</v>
      </c>
      <c r="D5356" s="1">
        <v>1</v>
      </c>
      <c r="E5356" s="1">
        <v>1</v>
      </c>
      <c r="F5356" s="19">
        <v>5347</v>
      </c>
      <c r="G5356" s="20" t="s">
        <v>3264</v>
      </c>
      <c r="H5356" s="21" t="s">
        <v>19</v>
      </c>
      <c r="K5356" s="33">
        <v>32</v>
      </c>
      <c r="L5356" s="37">
        <v>245</v>
      </c>
      <c r="N5356" s="33">
        <v>5</v>
      </c>
      <c r="O5356" s="37">
        <v>245</v>
      </c>
    </row>
    <row r="5357" spans="3:15" x14ac:dyDescent="0.25">
      <c r="C5357" s="1">
        <v>1</v>
      </c>
      <c r="D5357" s="1">
        <v>1</v>
      </c>
      <c r="E5357" s="1">
        <v>1</v>
      </c>
      <c r="F5357" s="16">
        <v>5348</v>
      </c>
      <c r="G5357" s="17" t="s">
        <v>3264</v>
      </c>
      <c r="H5357" s="18" t="s">
        <v>19</v>
      </c>
      <c r="K5357" s="32">
        <v>21</v>
      </c>
      <c r="L5357" s="36">
        <v>245</v>
      </c>
      <c r="N5357" s="32">
        <v>6</v>
      </c>
      <c r="O5357" s="36">
        <v>245</v>
      </c>
    </row>
    <row r="5358" spans="3:15" x14ac:dyDescent="0.25">
      <c r="C5358" s="1">
        <v>1</v>
      </c>
      <c r="D5358" s="1">
        <v>1</v>
      </c>
      <c r="E5358" s="1">
        <v>1</v>
      </c>
      <c r="F5358" s="19">
        <v>5349</v>
      </c>
      <c r="G5358" s="20" t="s">
        <v>3264</v>
      </c>
      <c r="H5358" s="21" t="s">
        <v>18</v>
      </c>
      <c r="K5358" s="33">
        <v>26</v>
      </c>
      <c r="L5358" s="37">
        <v>245</v>
      </c>
      <c r="N5358" s="33">
        <v>6</v>
      </c>
      <c r="O5358" s="37">
        <v>245</v>
      </c>
    </row>
    <row r="5359" spans="3:15" x14ac:dyDescent="0.25">
      <c r="C5359" s="1">
        <v>1</v>
      </c>
      <c r="D5359" s="1">
        <v>1</v>
      </c>
      <c r="E5359" s="1">
        <v>1</v>
      </c>
      <c r="F5359" s="16">
        <v>5350</v>
      </c>
      <c r="G5359" s="17" t="s">
        <v>3264</v>
      </c>
      <c r="H5359" s="18" t="s">
        <v>18</v>
      </c>
      <c r="K5359" s="32">
        <v>24</v>
      </c>
      <c r="L5359" s="36">
        <v>245</v>
      </c>
      <c r="N5359" s="32">
        <v>3</v>
      </c>
      <c r="O5359" s="36">
        <v>245</v>
      </c>
    </row>
    <row r="5360" spans="3:15" x14ac:dyDescent="0.25">
      <c r="C5360" s="1">
        <v>1</v>
      </c>
      <c r="D5360" s="1">
        <v>1</v>
      </c>
      <c r="E5360" s="1">
        <v>1</v>
      </c>
      <c r="F5360" s="19">
        <v>5351</v>
      </c>
      <c r="G5360" s="20" t="s">
        <v>3181</v>
      </c>
      <c r="H5360" s="21" t="s">
        <v>18</v>
      </c>
      <c r="K5360" s="33">
        <v>21</v>
      </c>
      <c r="L5360" s="37">
        <v>245</v>
      </c>
      <c r="N5360" s="33">
        <v>4</v>
      </c>
      <c r="O5360" s="37">
        <v>245</v>
      </c>
    </row>
    <row r="5361" spans="3:15" x14ac:dyDescent="0.25">
      <c r="C5361" s="1">
        <v>1</v>
      </c>
      <c r="D5361" s="1">
        <v>1</v>
      </c>
      <c r="E5361" s="1">
        <v>1</v>
      </c>
      <c r="F5361" s="16">
        <v>5352</v>
      </c>
      <c r="G5361" s="17" t="s">
        <v>3264</v>
      </c>
      <c r="H5361" s="18" t="s">
        <v>19</v>
      </c>
      <c r="K5361" s="32">
        <v>24</v>
      </c>
      <c r="L5361" s="36">
        <v>245</v>
      </c>
      <c r="N5361" s="32">
        <v>5</v>
      </c>
      <c r="O5361" s="36">
        <v>245</v>
      </c>
    </row>
    <row r="5362" spans="3:15" x14ac:dyDescent="0.25">
      <c r="C5362" s="1">
        <v>1</v>
      </c>
      <c r="D5362" s="1">
        <v>1</v>
      </c>
      <c r="E5362" s="1">
        <v>1</v>
      </c>
      <c r="F5362" s="19">
        <v>5353</v>
      </c>
      <c r="G5362" s="20" t="s">
        <v>3182</v>
      </c>
      <c r="H5362" s="21" t="s">
        <v>18</v>
      </c>
      <c r="K5362" s="33">
        <v>20</v>
      </c>
      <c r="L5362" s="37">
        <v>245</v>
      </c>
      <c r="N5362" s="33">
        <v>1</v>
      </c>
      <c r="O5362" s="37">
        <v>245</v>
      </c>
    </row>
    <row r="5363" spans="3:15" x14ac:dyDescent="0.25">
      <c r="C5363" s="1">
        <v>1</v>
      </c>
      <c r="D5363" s="1">
        <v>1</v>
      </c>
      <c r="E5363" s="1">
        <v>1</v>
      </c>
      <c r="F5363" s="16">
        <v>5354</v>
      </c>
      <c r="G5363" s="17" t="s">
        <v>3264</v>
      </c>
      <c r="H5363" s="18" t="s">
        <v>18</v>
      </c>
      <c r="K5363" s="32">
        <v>17</v>
      </c>
      <c r="L5363" s="36">
        <v>245</v>
      </c>
      <c r="N5363" s="32">
        <v>5</v>
      </c>
      <c r="O5363" s="36">
        <v>245</v>
      </c>
    </row>
    <row r="5364" spans="3:15" x14ac:dyDescent="0.25">
      <c r="C5364" s="1">
        <v>1</v>
      </c>
      <c r="D5364" s="1">
        <v>1</v>
      </c>
      <c r="E5364" s="1">
        <v>1</v>
      </c>
      <c r="F5364" s="19">
        <v>5355</v>
      </c>
      <c r="G5364" s="20" t="s">
        <v>3264</v>
      </c>
      <c r="H5364" s="21" t="s">
        <v>18</v>
      </c>
      <c r="K5364" s="33">
        <v>20</v>
      </c>
      <c r="L5364" s="37">
        <v>245</v>
      </c>
      <c r="N5364" s="33">
        <v>4</v>
      </c>
      <c r="O5364" s="37">
        <v>245</v>
      </c>
    </row>
    <row r="5365" spans="3:15" x14ac:dyDescent="0.25">
      <c r="C5365" s="1">
        <v>1</v>
      </c>
      <c r="D5365" s="1">
        <v>1</v>
      </c>
      <c r="E5365" s="1">
        <v>1</v>
      </c>
      <c r="F5365" s="16">
        <v>5356</v>
      </c>
      <c r="G5365" s="17" t="s">
        <v>3182</v>
      </c>
      <c r="H5365" s="18" t="s">
        <v>19</v>
      </c>
      <c r="K5365" s="32">
        <v>20</v>
      </c>
      <c r="L5365" s="36">
        <v>245</v>
      </c>
      <c r="N5365" s="32">
        <v>3</v>
      </c>
      <c r="O5365" s="36">
        <v>245</v>
      </c>
    </row>
    <row r="5366" spans="3:15" x14ac:dyDescent="0.25">
      <c r="C5366" s="1">
        <v>1</v>
      </c>
      <c r="D5366" s="1">
        <v>1</v>
      </c>
      <c r="E5366" s="1">
        <v>1</v>
      </c>
      <c r="F5366" s="19">
        <v>5357</v>
      </c>
      <c r="G5366" s="20" t="s">
        <v>3264</v>
      </c>
      <c r="H5366" s="21" t="s">
        <v>18</v>
      </c>
      <c r="K5366" s="33">
        <v>23</v>
      </c>
      <c r="L5366" s="37">
        <v>245</v>
      </c>
      <c r="N5366" s="33">
        <v>4</v>
      </c>
      <c r="O5366" s="37">
        <v>245</v>
      </c>
    </row>
    <row r="5367" spans="3:15" x14ac:dyDescent="0.25">
      <c r="C5367" s="1">
        <v>1</v>
      </c>
      <c r="D5367" s="1">
        <v>1</v>
      </c>
      <c r="E5367" s="1">
        <v>1</v>
      </c>
      <c r="F5367" s="16">
        <v>5358</v>
      </c>
      <c r="G5367" s="17" t="s">
        <v>3181</v>
      </c>
      <c r="H5367" s="18" t="s">
        <v>18</v>
      </c>
      <c r="K5367" s="32">
        <v>14</v>
      </c>
      <c r="L5367" s="36">
        <v>245</v>
      </c>
      <c r="N5367" s="32">
        <v>4</v>
      </c>
      <c r="O5367" s="36">
        <v>245</v>
      </c>
    </row>
    <row r="5368" spans="3:15" x14ac:dyDescent="0.25">
      <c r="C5368" s="1">
        <v>1</v>
      </c>
      <c r="D5368" s="1">
        <v>1</v>
      </c>
      <c r="E5368" s="1">
        <v>1</v>
      </c>
      <c r="F5368" s="19">
        <v>5359</v>
      </c>
      <c r="G5368" s="20" t="s">
        <v>3182</v>
      </c>
      <c r="H5368" s="21" t="s">
        <v>18</v>
      </c>
      <c r="K5368" s="33">
        <v>23</v>
      </c>
      <c r="L5368" s="37">
        <v>245</v>
      </c>
      <c r="N5368" s="33">
        <v>4</v>
      </c>
      <c r="O5368" s="37">
        <v>245</v>
      </c>
    </row>
    <row r="5369" spans="3:15" x14ac:dyDescent="0.25">
      <c r="C5369" s="1">
        <v>1</v>
      </c>
      <c r="D5369" s="1">
        <v>1</v>
      </c>
      <c r="E5369" s="1">
        <v>1</v>
      </c>
      <c r="F5369" s="16">
        <v>5360</v>
      </c>
      <c r="G5369" s="17" t="s">
        <v>3181</v>
      </c>
      <c r="H5369" s="18" t="s">
        <v>19</v>
      </c>
      <c r="K5369" s="32">
        <v>23</v>
      </c>
      <c r="L5369" s="36">
        <v>245</v>
      </c>
      <c r="N5369" s="32">
        <v>9</v>
      </c>
      <c r="O5369" s="36">
        <v>245</v>
      </c>
    </row>
    <row r="5370" spans="3:15" x14ac:dyDescent="0.25">
      <c r="C5370" s="1">
        <v>1</v>
      </c>
      <c r="D5370" s="1">
        <v>1</v>
      </c>
      <c r="E5370" s="1">
        <v>1</v>
      </c>
      <c r="F5370" s="19">
        <v>5361</v>
      </c>
      <c r="G5370" s="20" t="s">
        <v>3181</v>
      </c>
      <c r="H5370" s="21" t="s">
        <v>18</v>
      </c>
      <c r="K5370" s="33">
        <v>18</v>
      </c>
      <c r="L5370" s="37">
        <v>245</v>
      </c>
      <c r="N5370" s="33">
        <v>2</v>
      </c>
      <c r="O5370" s="37">
        <v>245</v>
      </c>
    </row>
    <row r="5371" spans="3:15" x14ac:dyDescent="0.25">
      <c r="C5371" s="1">
        <v>1</v>
      </c>
      <c r="D5371" s="1">
        <v>1</v>
      </c>
      <c r="E5371" s="1">
        <v>1</v>
      </c>
      <c r="F5371" s="16">
        <v>5362</v>
      </c>
      <c r="G5371" s="17" t="s">
        <v>3182</v>
      </c>
      <c r="H5371" s="18" t="s">
        <v>18</v>
      </c>
      <c r="K5371" s="32">
        <v>18</v>
      </c>
      <c r="L5371" s="36">
        <v>245</v>
      </c>
      <c r="N5371" s="32">
        <v>5</v>
      </c>
      <c r="O5371" s="36">
        <v>245</v>
      </c>
    </row>
    <row r="5372" spans="3:15" x14ac:dyDescent="0.25">
      <c r="C5372" s="1">
        <v>1</v>
      </c>
      <c r="D5372" s="1">
        <v>1</v>
      </c>
      <c r="E5372" s="1">
        <v>1</v>
      </c>
      <c r="F5372" s="19">
        <v>5363</v>
      </c>
      <c r="G5372" s="20" t="s">
        <v>3182</v>
      </c>
      <c r="H5372" s="21" t="s">
        <v>18</v>
      </c>
      <c r="K5372" s="33">
        <v>20</v>
      </c>
      <c r="L5372" s="37">
        <v>245</v>
      </c>
      <c r="N5372" s="33">
        <v>8</v>
      </c>
      <c r="O5372" s="37">
        <v>245</v>
      </c>
    </row>
    <row r="5373" spans="3:15" x14ac:dyDescent="0.25">
      <c r="C5373" s="1">
        <v>1</v>
      </c>
      <c r="D5373" s="1">
        <v>1</v>
      </c>
      <c r="E5373" s="1">
        <v>1</v>
      </c>
      <c r="F5373" s="16">
        <v>5364</v>
      </c>
      <c r="G5373" s="17" t="s">
        <v>3181</v>
      </c>
      <c r="H5373" s="18" t="s">
        <v>18</v>
      </c>
      <c r="K5373" s="32">
        <v>15</v>
      </c>
      <c r="L5373" s="36">
        <v>245</v>
      </c>
      <c r="N5373" s="32">
        <v>6</v>
      </c>
      <c r="O5373" s="36">
        <v>245</v>
      </c>
    </row>
    <row r="5374" spans="3:15" x14ac:dyDescent="0.25">
      <c r="C5374" s="1">
        <v>1</v>
      </c>
      <c r="D5374" s="1">
        <v>1</v>
      </c>
      <c r="E5374" s="1">
        <v>1</v>
      </c>
      <c r="F5374" s="19">
        <v>5365</v>
      </c>
      <c r="G5374" s="20" t="s">
        <v>3182</v>
      </c>
      <c r="H5374" s="21" t="s">
        <v>19</v>
      </c>
      <c r="K5374" s="33">
        <v>15</v>
      </c>
      <c r="L5374" s="37">
        <v>245</v>
      </c>
      <c r="N5374" s="33">
        <v>5</v>
      </c>
      <c r="O5374" s="37">
        <v>245</v>
      </c>
    </row>
    <row r="5375" spans="3:15" x14ac:dyDescent="0.25">
      <c r="C5375" s="1">
        <v>1</v>
      </c>
      <c r="D5375" s="1">
        <v>1</v>
      </c>
      <c r="E5375" s="1">
        <v>1</v>
      </c>
      <c r="F5375" s="16">
        <v>5366</v>
      </c>
      <c r="G5375" s="17" t="s">
        <v>3181</v>
      </c>
      <c r="H5375" s="18" t="s">
        <v>19</v>
      </c>
      <c r="K5375" s="32">
        <v>16</v>
      </c>
      <c r="L5375" s="36">
        <v>245</v>
      </c>
      <c r="N5375" s="32">
        <v>6</v>
      </c>
      <c r="O5375" s="36">
        <v>245</v>
      </c>
    </row>
    <row r="5376" spans="3:15" x14ac:dyDescent="0.25">
      <c r="C5376" s="1">
        <v>1</v>
      </c>
      <c r="D5376" s="1">
        <v>1</v>
      </c>
      <c r="E5376" s="1">
        <v>1</v>
      </c>
      <c r="F5376" s="19">
        <v>5367</v>
      </c>
      <c r="G5376" s="20" t="s">
        <v>3264</v>
      </c>
      <c r="H5376" s="21" t="s">
        <v>19</v>
      </c>
      <c r="K5376" s="33">
        <v>39</v>
      </c>
      <c r="L5376" s="37">
        <v>246</v>
      </c>
      <c r="N5376" s="33">
        <v>6</v>
      </c>
      <c r="O5376" s="37">
        <v>246</v>
      </c>
    </row>
    <row r="5377" spans="3:15" x14ac:dyDescent="0.25">
      <c r="C5377" s="1">
        <v>1</v>
      </c>
      <c r="D5377" s="1">
        <v>1</v>
      </c>
      <c r="E5377" s="1">
        <v>1</v>
      </c>
      <c r="F5377" s="16">
        <v>5368</v>
      </c>
      <c r="G5377" s="17" t="s">
        <v>3264</v>
      </c>
      <c r="H5377" s="18" t="s">
        <v>19</v>
      </c>
      <c r="K5377" s="32">
        <v>40</v>
      </c>
      <c r="L5377" s="36">
        <v>246</v>
      </c>
      <c r="N5377" s="32">
        <v>6</v>
      </c>
      <c r="O5377" s="36">
        <v>246</v>
      </c>
    </row>
    <row r="5378" spans="3:15" x14ac:dyDescent="0.25">
      <c r="C5378" s="1">
        <v>1</v>
      </c>
      <c r="D5378" s="1">
        <v>1</v>
      </c>
      <c r="E5378" s="1">
        <v>1</v>
      </c>
      <c r="F5378" s="19">
        <v>5369</v>
      </c>
      <c r="G5378" s="20" t="s">
        <v>3264</v>
      </c>
      <c r="H5378" s="21" t="s">
        <v>19</v>
      </c>
      <c r="K5378" s="33">
        <v>39</v>
      </c>
      <c r="L5378" s="37">
        <v>246</v>
      </c>
      <c r="N5378" s="33">
        <v>8</v>
      </c>
      <c r="O5378" s="37">
        <v>246</v>
      </c>
    </row>
    <row r="5379" spans="3:15" x14ac:dyDescent="0.25">
      <c r="C5379" s="1">
        <v>1</v>
      </c>
      <c r="D5379" s="1">
        <v>1</v>
      </c>
      <c r="E5379" s="1">
        <v>1</v>
      </c>
      <c r="F5379" s="16">
        <v>5370</v>
      </c>
      <c r="G5379" s="17" t="s">
        <v>3181</v>
      </c>
      <c r="H5379" s="18" t="s">
        <v>18</v>
      </c>
      <c r="K5379" s="32">
        <v>29</v>
      </c>
      <c r="L5379" s="36">
        <v>246</v>
      </c>
      <c r="N5379" s="32">
        <v>5</v>
      </c>
      <c r="O5379" s="36">
        <v>246</v>
      </c>
    </row>
    <row r="5380" spans="3:15" x14ac:dyDescent="0.25">
      <c r="C5380" s="1">
        <v>1</v>
      </c>
      <c r="D5380" s="1">
        <v>1</v>
      </c>
      <c r="E5380" s="1">
        <v>1</v>
      </c>
      <c r="F5380" s="19">
        <v>5371</v>
      </c>
      <c r="G5380" s="20" t="s">
        <v>3264</v>
      </c>
      <c r="H5380" s="21" t="s">
        <v>19</v>
      </c>
      <c r="K5380" s="33">
        <v>30</v>
      </c>
      <c r="L5380" s="37">
        <v>246</v>
      </c>
      <c r="N5380" s="33">
        <v>4</v>
      </c>
      <c r="O5380" s="37">
        <v>246</v>
      </c>
    </row>
    <row r="5381" spans="3:15" x14ac:dyDescent="0.25">
      <c r="C5381" s="1">
        <v>1</v>
      </c>
      <c r="D5381" s="1">
        <v>1</v>
      </c>
      <c r="E5381" s="1">
        <v>1</v>
      </c>
      <c r="F5381" s="16">
        <v>5372</v>
      </c>
      <c r="G5381" s="17" t="s">
        <v>3181</v>
      </c>
      <c r="H5381" s="18" t="s">
        <v>19</v>
      </c>
      <c r="K5381" s="32">
        <v>42</v>
      </c>
      <c r="L5381" s="36">
        <v>246</v>
      </c>
      <c r="N5381" s="32">
        <v>15</v>
      </c>
      <c r="O5381" s="36">
        <v>246</v>
      </c>
    </row>
    <row r="5382" spans="3:15" x14ac:dyDescent="0.25">
      <c r="C5382" s="1">
        <v>1</v>
      </c>
      <c r="D5382" s="1">
        <v>1</v>
      </c>
      <c r="E5382" s="1">
        <v>1</v>
      </c>
      <c r="F5382" s="19">
        <v>5373</v>
      </c>
      <c r="G5382" s="20" t="s">
        <v>3181</v>
      </c>
      <c r="H5382" s="21" t="s">
        <v>19</v>
      </c>
      <c r="K5382" s="33">
        <v>24</v>
      </c>
      <c r="L5382" s="37">
        <v>246</v>
      </c>
      <c r="N5382" s="33">
        <v>6</v>
      </c>
      <c r="O5382" s="37">
        <v>246</v>
      </c>
    </row>
    <row r="5383" spans="3:15" x14ac:dyDescent="0.25">
      <c r="C5383" s="1">
        <v>1</v>
      </c>
      <c r="D5383" s="1">
        <v>1</v>
      </c>
      <c r="E5383" s="1">
        <v>1</v>
      </c>
      <c r="F5383" s="16">
        <v>5374</v>
      </c>
      <c r="G5383" s="17" t="s">
        <v>3181</v>
      </c>
      <c r="H5383" s="18" t="s">
        <v>19</v>
      </c>
      <c r="K5383" s="32">
        <v>34</v>
      </c>
      <c r="L5383" s="36">
        <v>246</v>
      </c>
      <c r="N5383" s="32">
        <v>12</v>
      </c>
      <c r="O5383" s="36">
        <v>246</v>
      </c>
    </row>
    <row r="5384" spans="3:15" x14ac:dyDescent="0.25">
      <c r="C5384" s="1">
        <v>1</v>
      </c>
      <c r="D5384" s="1">
        <v>1</v>
      </c>
      <c r="E5384" s="1">
        <v>1</v>
      </c>
      <c r="F5384" s="19">
        <v>5375</v>
      </c>
      <c r="G5384" s="20" t="s">
        <v>3181</v>
      </c>
      <c r="H5384" s="21" t="s">
        <v>19</v>
      </c>
      <c r="K5384" s="33">
        <v>45</v>
      </c>
      <c r="L5384" s="37">
        <v>246</v>
      </c>
      <c r="N5384" s="33">
        <v>9</v>
      </c>
      <c r="O5384" s="37">
        <v>246</v>
      </c>
    </row>
    <row r="5385" spans="3:15" x14ac:dyDescent="0.25">
      <c r="C5385" s="1">
        <v>1</v>
      </c>
      <c r="D5385" s="1">
        <v>1</v>
      </c>
      <c r="E5385" s="1">
        <v>1</v>
      </c>
      <c r="F5385" s="16">
        <v>5376</v>
      </c>
      <c r="G5385" s="17" t="s">
        <v>3264</v>
      </c>
      <c r="H5385" s="18" t="s">
        <v>18</v>
      </c>
      <c r="K5385" s="32">
        <v>27</v>
      </c>
      <c r="L5385" s="36">
        <v>246</v>
      </c>
      <c r="N5385" s="32">
        <v>6</v>
      </c>
      <c r="O5385" s="36">
        <v>246</v>
      </c>
    </row>
    <row r="5386" spans="3:15" x14ac:dyDescent="0.25">
      <c r="C5386" s="1">
        <v>1</v>
      </c>
      <c r="D5386" s="1">
        <v>1</v>
      </c>
      <c r="E5386" s="1">
        <v>1</v>
      </c>
      <c r="F5386" s="19">
        <v>5377</v>
      </c>
      <c r="G5386" s="20" t="s">
        <v>3264</v>
      </c>
      <c r="H5386" s="21" t="s">
        <v>19</v>
      </c>
      <c r="K5386" s="33">
        <v>29</v>
      </c>
      <c r="L5386" s="37">
        <v>246</v>
      </c>
      <c r="N5386" s="33">
        <v>1</v>
      </c>
      <c r="O5386" s="37">
        <v>246</v>
      </c>
    </row>
    <row r="5387" spans="3:15" x14ac:dyDescent="0.25">
      <c r="C5387" s="1">
        <v>1</v>
      </c>
      <c r="D5387" s="1">
        <v>1</v>
      </c>
      <c r="E5387" s="1">
        <v>1</v>
      </c>
      <c r="F5387" s="16">
        <v>5378</v>
      </c>
      <c r="G5387" s="17" t="s">
        <v>3264</v>
      </c>
      <c r="H5387" s="18" t="s">
        <v>18</v>
      </c>
      <c r="K5387" s="32">
        <v>30</v>
      </c>
      <c r="L5387" s="36">
        <v>246</v>
      </c>
      <c r="N5387" s="32">
        <v>4</v>
      </c>
      <c r="O5387" s="36">
        <v>246</v>
      </c>
    </row>
    <row r="5388" spans="3:15" x14ac:dyDescent="0.25">
      <c r="C5388" s="1">
        <v>1</v>
      </c>
      <c r="D5388" s="1">
        <v>1</v>
      </c>
      <c r="E5388" s="1">
        <v>1</v>
      </c>
      <c r="F5388" s="19">
        <v>5379</v>
      </c>
      <c r="G5388" s="20" t="s">
        <v>3181</v>
      </c>
      <c r="H5388" s="21" t="s">
        <v>19</v>
      </c>
      <c r="K5388" s="33">
        <v>23</v>
      </c>
      <c r="L5388" s="37">
        <v>246</v>
      </c>
      <c r="N5388" s="33">
        <v>1</v>
      </c>
      <c r="O5388" s="37">
        <v>246</v>
      </c>
    </row>
    <row r="5389" spans="3:15" x14ac:dyDescent="0.25">
      <c r="C5389" s="1">
        <v>1</v>
      </c>
      <c r="D5389" s="1">
        <v>1</v>
      </c>
      <c r="E5389" s="1">
        <v>1</v>
      </c>
      <c r="F5389" s="16">
        <v>5380</v>
      </c>
      <c r="G5389" s="17" t="s">
        <v>3264</v>
      </c>
      <c r="H5389" s="18" t="s">
        <v>19</v>
      </c>
      <c r="K5389" s="32">
        <v>32</v>
      </c>
      <c r="L5389" s="36">
        <v>246</v>
      </c>
      <c r="N5389" s="32">
        <v>12</v>
      </c>
      <c r="O5389" s="36">
        <v>246</v>
      </c>
    </row>
    <row r="5390" spans="3:15" x14ac:dyDescent="0.25">
      <c r="C5390" s="1">
        <v>1</v>
      </c>
      <c r="D5390" s="1">
        <v>1</v>
      </c>
      <c r="E5390" s="1">
        <v>1</v>
      </c>
      <c r="F5390" s="19">
        <v>5381</v>
      </c>
      <c r="G5390" s="20" t="s">
        <v>3264</v>
      </c>
      <c r="H5390" s="21" t="s">
        <v>18</v>
      </c>
      <c r="K5390" s="33">
        <v>30</v>
      </c>
      <c r="L5390" s="37">
        <v>246</v>
      </c>
      <c r="N5390" s="33">
        <v>5</v>
      </c>
      <c r="O5390" s="37">
        <v>246</v>
      </c>
    </row>
    <row r="5391" spans="3:15" x14ac:dyDescent="0.25">
      <c r="C5391" s="1">
        <v>1</v>
      </c>
      <c r="D5391" s="1">
        <v>1</v>
      </c>
      <c r="E5391" s="1">
        <v>1</v>
      </c>
      <c r="F5391" s="16">
        <v>5382</v>
      </c>
      <c r="G5391" s="17" t="s">
        <v>3182</v>
      </c>
      <c r="H5391" s="18" t="s">
        <v>19</v>
      </c>
      <c r="K5391" s="32">
        <v>28</v>
      </c>
      <c r="L5391" s="36">
        <v>246</v>
      </c>
      <c r="N5391" s="32">
        <v>4</v>
      </c>
      <c r="O5391" s="36">
        <v>246</v>
      </c>
    </row>
    <row r="5392" spans="3:15" x14ac:dyDescent="0.25">
      <c r="C5392" s="1">
        <v>1</v>
      </c>
      <c r="D5392" s="1">
        <v>1</v>
      </c>
      <c r="E5392" s="1">
        <v>1</v>
      </c>
      <c r="F5392" s="19">
        <v>5383</v>
      </c>
      <c r="G5392" s="20" t="s">
        <v>3181</v>
      </c>
      <c r="H5392" s="21" t="s">
        <v>19</v>
      </c>
      <c r="K5392" s="33">
        <v>25</v>
      </c>
      <c r="L5392" s="37">
        <v>246</v>
      </c>
      <c r="N5392" s="33">
        <v>7</v>
      </c>
      <c r="O5392" s="37">
        <v>246</v>
      </c>
    </row>
    <row r="5393" spans="3:15" x14ac:dyDescent="0.25">
      <c r="C5393" s="1">
        <v>1</v>
      </c>
      <c r="D5393" s="1">
        <v>1</v>
      </c>
      <c r="E5393" s="1">
        <v>1</v>
      </c>
      <c r="F5393" s="16">
        <v>5384</v>
      </c>
      <c r="G5393" s="17" t="s">
        <v>3264</v>
      </c>
      <c r="H5393" s="18" t="s">
        <v>18</v>
      </c>
      <c r="K5393" s="32">
        <v>25</v>
      </c>
      <c r="L5393" s="36">
        <v>246</v>
      </c>
      <c r="N5393" s="32">
        <v>4</v>
      </c>
      <c r="O5393" s="36">
        <v>246</v>
      </c>
    </row>
    <row r="5394" spans="3:15" x14ac:dyDescent="0.25">
      <c r="C5394" s="1">
        <v>1</v>
      </c>
      <c r="D5394" s="1">
        <v>1</v>
      </c>
      <c r="E5394" s="1">
        <v>1</v>
      </c>
      <c r="F5394" s="19">
        <v>5385</v>
      </c>
      <c r="G5394" s="20" t="s">
        <v>3182</v>
      </c>
      <c r="H5394" s="21" t="s">
        <v>18</v>
      </c>
      <c r="K5394" s="33">
        <v>32</v>
      </c>
      <c r="L5394" s="37">
        <v>246</v>
      </c>
      <c r="N5394" s="33">
        <v>7</v>
      </c>
      <c r="O5394" s="37">
        <v>246</v>
      </c>
    </row>
    <row r="5395" spans="3:15" x14ac:dyDescent="0.25">
      <c r="C5395" s="1">
        <v>1</v>
      </c>
      <c r="D5395" s="1">
        <v>1</v>
      </c>
      <c r="E5395" s="1">
        <v>1</v>
      </c>
      <c r="F5395" s="16">
        <v>5386</v>
      </c>
      <c r="G5395" s="17" t="s">
        <v>3181</v>
      </c>
      <c r="H5395" s="18" t="s">
        <v>18</v>
      </c>
      <c r="K5395" s="32">
        <v>22</v>
      </c>
      <c r="L5395" s="36">
        <v>246</v>
      </c>
      <c r="N5395" s="32">
        <v>6</v>
      </c>
      <c r="O5395" s="36">
        <v>246</v>
      </c>
    </row>
    <row r="5396" spans="3:15" x14ac:dyDescent="0.25">
      <c r="C5396" s="1">
        <v>1</v>
      </c>
      <c r="D5396" s="1">
        <v>1</v>
      </c>
      <c r="E5396" s="1">
        <v>1</v>
      </c>
      <c r="F5396" s="19">
        <v>5387</v>
      </c>
      <c r="G5396" s="20" t="s">
        <v>3264</v>
      </c>
      <c r="H5396" s="21" t="s">
        <v>19</v>
      </c>
      <c r="K5396" s="33">
        <v>29</v>
      </c>
      <c r="L5396" s="37">
        <v>246</v>
      </c>
      <c r="N5396" s="33">
        <v>8</v>
      </c>
      <c r="O5396" s="37">
        <v>246</v>
      </c>
    </row>
    <row r="5397" spans="3:15" x14ac:dyDescent="0.25">
      <c r="C5397" s="1">
        <v>1</v>
      </c>
      <c r="D5397" s="1">
        <v>1</v>
      </c>
      <c r="E5397" s="1">
        <v>1</v>
      </c>
      <c r="F5397" s="16">
        <v>5388</v>
      </c>
      <c r="G5397" s="17" t="s">
        <v>3181</v>
      </c>
      <c r="H5397" s="18" t="s">
        <v>19</v>
      </c>
      <c r="K5397" s="32">
        <v>28</v>
      </c>
      <c r="L5397" s="36">
        <v>246</v>
      </c>
      <c r="N5397" s="32">
        <v>6</v>
      </c>
      <c r="O5397" s="36">
        <v>246</v>
      </c>
    </row>
    <row r="5398" spans="3:15" x14ac:dyDescent="0.25">
      <c r="C5398" s="1">
        <v>1</v>
      </c>
      <c r="D5398" s="1">
        <v>1</v>
      </c>
      <c r="E5398" s="1">
        <v>1</v>
      </c>
      <c r="F5398" s="19">
        <v>5389</v>
      </c>
      <c r="G5398" s="20" t="s">
        <v>3181</v>
      </c>
      <c r="H5398" s="21" t="s">
        <v>18</v>
      </c>
      <c r="K5398" s="33">
        <v>31</v>
      </c>
      <c r="L5398" s="37">
        <v>246</v>
      </c>
      <c r="N5398" s="33">
        <v>9</v>
      </c>
      <c r="O5398" s="37">
        <v>246</v>
      </c>
    </row>
    <row r="5399" spans="3:15" x14ac:dyDescent="0.25">
      <c r="C5399" s="1">
        <v>1</v>
      </c>
      <c r="D5399" s="1">
        <v>1</v>
      </c>
      <c r="E5399" s="1">
        <v>1</v>
      </c>
      <c r="F5399" s="16">
        <v>5390</v>
      </c>
      <c r="G5399" s="17" t="s">
        <v>3264</v>
      </c>
      <c r="H5399" s="18" t="s">
        <v>19</v>
      </c>
      <c r="K5399" s="32">
        <v>22</v>
      </c>
      <c r="L5399" s="36">
        <v>246</v>
      </c>
      <c r="N5399" s="32">
        <v>4</v>
      </c>
      <c r="O5399" s="36">
        <v>246</v>
      </c>
    </row>
    <row r="5400" spans="3:15" x14ac:dyDescent="0.25">
      <c r="C5400" s="1">
        <v>1</v>
      </c>
      <c r="D5400" s="1">
        <v>1</v>
      </c>
      <c r="E5400" s="1">
        <v>1</v>
      </c>
      <c r="F5400" s="19">
        <v>5391</v>
      </c>
      <c r="G5400" s="20" t="s">
        <v>3264</v>
      </c>
      <c r="H5400" s="21" t="s">
        <v>19</v>
      </c>
      <c r="K5400" s="33">
        <v>24</v>
      </c>
      <c r="L5400" s="37">
        <v>246</v>
      </c>
      <c r="N5400" s="33">
        <v>3</v>
      </c>
      <c r="O5400" s="37">
        <v>246</v>
      </c>
    </row>
    <row r="5401" spans="3:15" x14ac:dyDescent="0.25">
      <c r="C5401" s="1">
        <v>1</v>
      </c>
      <c r="D5401" s="1">
        <v>1</v>
      </c>
      <c r="E5401" s="1">
        <v>1</v>
      </c>
      <c r="F5401" s="16">
        <v>5392</v>
      </c>
      <c r="G5401" s="17" t="s">
        <v>3182</v>
      </c>
      <c r="H5401" s="18" t="s">
        <v>18</v>
      </c>
      <c r="K5401" s="32">
        <v>18</v>
      </c>
      <c r="L5401" s="36">
        <v>246</v>
      </c>
      <c r="N5401" s="32">
        <v>9</v>
      </c>
      <c r="O5401" s="36">
        <v>246</v>
      </c>
    </row>
    <row r="5402" spans="3:15" x14ac:dyDescent="0.25">
      <c r="C5402" s="1">
        <v>1</v>
      </c>
      <c r="D5402" s="1">
        <v>1</v>
      </c>
      <c r="E5402" s="1">
        <v>1</v>
      </c>
      <c r="F5402" s="19">
        <v>5393</v>
      </c>
      <c r="G5402" s="20" t="s">
        <v>3182</v>
      </c>
      <c r="H5402" s="21" t="s">
        <v>18</v>
      </c>
      <c r="K5402" s="33">
        <v>16</v>
      </c>
      <c r="L5402" s="37">
        <v>246</v>
      </c>
      <c r="N5402" s="33">
        <v>2</v>
      </c>
      <c r="O5402" s="37">
        <v>246</v>
      </c>
    </row>
    <row r="5403" spans="3:15" x14ac:dyDescent="0.25">
      <c r="C5403" s="1">
        <v>1</v>
      </c>
      <c r="D5403" s="1">
        <v>1</v>
      </c>
      <c r="E5403" s="1">
        <v>1</v>
      </c>
      <c r="F5403" s="16">
        <v>5394</v>
      </c>
      <c r="G5403" s="17" t="s">
        <v>3181</v>
      </c>
      <c r="H5403" s="18" t="s">
        <v>19</v>
      </c>
      <c r="K5403" s="32">
        <v>13</v>
      </c>
      <c r="L5403" s="36">
        <v>246</v>
      </c>
      <c r="N5403" s="32">
        <v>3</v>
      </c>
      <c r="O5403" s="36">
        <v>246</v>
      </c>
    </row>
    <row r="5404" spans="3:15" x14ac:dyDescent="0.25">
      <c r="C5404" s="1">
        <v>1</v>
      </c>
      <c r="D5404" s="1">
        <v>1</v>
      </c>
      <c r="E5404" s="1">
        <v>1</v>
      </c>
      <c r="F5404" s="19">
        <v>5395</v>
      </c>
      <c r="G5404" s="20" t="s">
        <v>3264</v>
      </c>
      <c r="H5404" s="21" t="s">
        <v>19</v>
      </c>
      <c r="K5404" s="33">
        <v>39</v>
      </c>
      <c r="L5404" s="37">
        <v>247</v>
      </c>
      <c r="N5404" s="33">
        <v>6</v>
      </c>
      <c r="O5404" s="37">
        <v>247</v>
      </c>
    </row>
    <row r="5405" spans="3:15" x14ac:dyDescent="0.25">
      <c r="C5405" s="1">
        <v>1</v>
      </c>
      <c r="D5405" s="1">
        <v>1</v>
      </c>
      <c r="E5405" s="1">
        <v>1</v>
      </c>
      <c r="F5405" s="16">
        <v>5396</v>
      </c>
      <c r="G5405" s="17" t="s">
        <v>3182</v>
      </c>
      <c r="H5405" s="18" t="s">
        <v>18</v>
      </c>
      <c r="K5405" s="32">
        <v>34</v>
      </c>
      <c r="L5405" s="36">
        <v>247</v>
      </c>
      <c r="N5405" s="32">
        <v>9</v>
      </c>
      <c r="O5405" s="36">
        <v>247</v>
      </c>
    </row>
    <row r="5406" spans="3:15" x14ac:dyDescent="0.25">
      <c r="C5406" s="1">
        <v>1</v>
      </c>
      <c r="D5406" s="1">
        <v>1</v>
      </c>
      <c r="E5406" s="1">
        <v>1</v>
      </c>
      <c r="F5406" s="19">
        <v>5397</v>
      </c>
      <c r="G5406" s="20" t="s">
        <v>3264</v>
      </c>
      <c r="H5406" s="21" t="s">
        <v>19</v>
      </c>
      <c r="K5406" s="33">
        <v>40</v>
      </c>
      <c r="L5406" s="37">
        <v>247</v>
      </c>
      <c r="N5406" s="33">
        <v>6</v>
      </c>
      <c r="O5406" s="37">
        <v>247</v>
      </c>
    </row>
    <row r="5407" spans="3:15" x14ac:dyDescent="0.25">
      <c r="C5407" s="1">
        <v>1</v>
      </c>
      <c r="D5407" s="1">
        <v>1</v>
      </c>
      <c r="E5407" s="1">
        <v>1</v>
      </c>
      <c r="F5407" s="16">
        <v>5398</v>
      </c>
      <c r="G5407" s="17" t="s">
        <v>3264</v>
      </c>
      <c r="H5407" s="18" t="s">
        <v>19</v>
      </c>
      <c r="K5407" s="32">
        <v>35</v>
      </c>
      <c r="L5407" s="36">
        <v>247</v>
      </c>
      <c r="N5407" s="32">
        <v>6</v>
      </c>
      <c r="O5407" s="36">
        <v>247</v>
      </c>
    </row>
    <row r="5408" spans="3:15" x14ac:dyDescent="0.25">
      <c r="C5408" s="1">
        <v>1</v>
      </c>
      <c r="D5408" s="1">
        <v>1</v>
      </c>
      <c r="E5408" s="1">
        <v>1</v>
      </c>
      <c r="F5408" s="19">
        <v>5399</v>
      </c>
      <c r="G5408" s="20" t="s">
        <v>3181</v>
      </c>
      <c r="H5408" s="21" t="s">
        <v>18</v>
      </c>
      <c r="K5408" s="33">
        <v>44</v>
      </c>
      <c r="L5408" s="37">
        <v>247</v>
      </c>
      <c r="N5408" s="33">
        <v>9</v>
      </c>
      <c r="O5408" s="37">
        <v>247</v>
      </c>
    </row>
    <row r="5409" spans="3:15" x14ac:dyDescent="0.25">
      <c r="C5409" s="1">
        <v>1</v>
      </c>
      <c r="D5409" s="1">
        <v>1</v>
      </c>
      <c r="E5409" s="1">
        <v>1</v>
      </c>
      <c r="F5409" s="16">
        <v>5400</v>
      </c>
      <c r="G5409" s="17" t="s">
        <v>3264</v>
      </c>
      <c r="H5409" s="18" t="s">
        <v>18</v>
      </c>
      <c r="K5409" s="32">
        <v>29</v>
      </c>
      <c r="L5409" s="36">
        <v>247</v>
      </c>
      <c r="N5409" s="32">
        <v>3</v>
      </c>
      <c r="O5409" s="36">
        <v>247</v>
      </c>
    </row>
    <row r="5410" spans="3:15" x14ac:dyDescent="0.25">
      <c r="C5410" s="1">
        <v>1</v>
      </c>
      <c r="D5410" s="1">
        <v>1</v>
      </c>
      <c r="E5410" s="1">
        <v>1</v>
      </c>
      <c r="F5410" s="19">
        <v>5401</v>
      </c>
      <c r="G5410" s="20" t="s">
        <v>3264</v>
      </c>
      <c r="H5410" s="21" t="s">
        <v>18</v>
      </c>
      <c r="K5410" s="33">
        <v>30</v>
      </c>
      <c r="L5410" s="37">
        <v>247</v>
      </c>
      <c r="N5410" s="33">
        <v>7</v>
      </c>
      <c r="O5410" s="37">
        <v>247</v>
      </c>
    </row>
    <row r="5411" spans="3:15" x14ac:dyDescent="0.25">
      <c r="C5411" s="1">
        <v>1</v>
      </c>
      <c r="D5411" s="1">
        <v>1</v>
      </c>
      <c r="E5411" s="1">
        <v>1</v>
      </c>
      <c r="F5411" s="16">
        <v>5402</v>
      </c>
      <c r="G5411" s="17" t="s">
        <v>3264</v>
      </c>
      <c r="H5411" s="18" t="s">
        <v>18</v>
      </c>
      <c r="K5411" s="32">
        <v>18</v>
      </c>
      <c r="L5411" s="36">
        <v>247</v>
      </c>
      <c r="N5411" s="32">
        <v>2</v>
      </c>
      <c r="O5411" s="36">
        <v>247</v>
      </c>
    </row>
    <row r="5412" spans="3:15" x14ac:dyDescent="0.25">
      <c r="C5412" s="1">
        <v>1</v>
      </c>
      <c r="D5412" s="1">
        <v>1</v>
      </c>
      <c r="E5412" s="1">
        <v>1</v>
      </c>
      <c r="F5412" s="19">
        <v>5403</v>
      </c>
      <c r="G5412" s="20" t="s">
        <v>3182</v>
      </c>
      <c r="H5412" s="21" t="s">
        <v>18</v>
      </c>
      <c r="K5412" s="33">
        <v>21</v>
      </c>
      <c r="L5412" s="37">
        <v>247</v>
      </c>
      <c r="N5412" s="33">
        <v>4</v>
      </c>
      <c r="O5412" s="37">
        <v>247</v>
      </c>
    </row>
    <row r="5413" spans="3:15" x14ac:dyDescent="0.25">
      <c r="C5413" s="1">
        <v>1</v>
      </c>
      <c r="D5413" s="1">
        <v>1</v>
      </c>
      <c r="E5413" s="1">
        <v>1</v>
      </c>
      <c r="F5413" s="16">
        <v>5404</v>
      </c>
      <c r="G5413" s="17" t="s">
        <v>3181</v>
      </c>
      <c r="H5413" s="18" t="s">
        <v>18</v>
      </c>
      <c r="K5413" s="32">
        <v>27</v>
      </c>
      <c r="L5413" s="36">
        <v>247</v>
      </c>
      <c r="N5413" s="32">
        <v>8</v>
      </c>
      <c r="O5413" s="36">
        <v>247</v>
      </c>
    </row>
    <row r="5414" spans="3:15" x14ac:dyDescent="0.25">
      <c r="C5414" s="1">
        <v>1</v>
      </c>
      <c r="D5414" s="1">
        <v>1</v>
      </c>
      <c r="E5414" s="1">
        <v>1</v>
      </c>
      <c r="F5414" s="19">
        <v>5405</v>
      </c>
      <c r="G5414" s="20" t="s">
        <v>3181</v>
      </c>
      <c r="H5414" s="21" t="s">
        <v>19</v>
      </c>
      <c r="K5414" s="33">
        <v>31</v>
      </c>
      <c r="L5414" s="37">
        <v>247</v>
      </c>
      <c r="N5414" s="33">
        <v>8</v>
      </c>
      <c r="O5414" s="37">
        <v>247</v>
      </c>
    </row>
    <row r="5415" spans="3:15" x14ac:dyDescent="0.25">
      <c r="C5415" s="1">
        <v>1</v>
      </c>
      <c r="D5415" s="1">
        <v>1</v>
      </c>
      <c r="E5415" s="1">
        <v>1</v>
      </c>
      <c r="F5415" s="16">
        <v>5406</v>
      </c>
      <c r="G5415" s="17" t="s">
        <v>3181</v>
      </c>
      <c r="H5415" s="18" t="s">
        <v>19</v>
      </c>
      <c r="K5415" s="32">
        <v>32</v>
      </c>
      <c r="L5415" s="36">
        <v>247</v>
      </c>
      <c r="N5415" s="32">
        <v>6</v>
      </c>
      <c r="O5415" s="36">
        <v>247</v>
      </c>
    </row>
    <row r="5416" spans="3:15" x14ac:dyDescent="0.25">
      <c r="C5416" s="1">
        <v>1</v>
      </c>
      <c r="D5416" s="1">
        <v>1</v>
      </c>
      <c r="E5416" s="1">
        <v>1</v>
      </c>
      <c r="F5416" s="19">
        <v>5407</v>
      </c>
      <c r="G5416" s="20" t="s">
        <v>3264</v>
      </c>
      <c r="H5416" s="21" t="s">
        <v>19</v>
      </c>
      <c r="K5416" s="33">
        <v>15</v>
      </c>
      <c r="L5416" s="37">
        <v>247</v>
      </c>
      <c r="N5416" s="33">
        <v>0</v>
      </c>
      <c r="O5416" s="37">
        <v>247</v>
      </c>
    </row>
    <row r="5417" spans="3:15" x14ac:dyDescent="0.25">
      <c r="C5417" s="1">
        <v>1</v>
      </c>
      <c r="D5417" s="1">
        <v>1</v>
      </c>
      <c r="E5417" s="1">
        <v>1</v>
      </c>
      <c r="F5417" s="16">
        <v>5408</v>
      </c>
      <c r="G5417" s="17" t="s">
        <v>3182</v>
      </c>
      <c r="H5417" s="18" t="s">
        <v>19</v>
      </c>
      <c r="K5417" s="32">
        <v>28</v>
      </c>
      <c r="L5417" s="36">
        <v>247</v>
      </c>
      <c r="N5417" s="32">
        <v>6</v>
      </c>
      <c r="O5417" s="36">
        <v>247</v>
      </c>
    </row>
    <row r="5418" spans="3:15" x14ac:dyDescent="0.25">
      <c r="C5418" s="1">
        <v>1</v>
      </c>
      <c r="D5418" s="1">
        <v>1</v>
      </c>
      <c r="E5418" s="1">
        <v>1</v>
      </c>
      <c r="F5418" s="19">
        <v>5409</v>
      </c>
      <c r="G5418" s="20" t="s">
        <v>3264</v>
      </c>
      <c r="H5418" s="21" t="s">
        <v>19</v>
      </c>
      <c r="K5418" s="33">
        <v>18</v>
      </c>
      <c r="L5418" s="37">
        <v>247</v>
      </c>
      <c r="N5418" s="33">
        <v>5</v>
      </c>
      <c r="O5418" s="37">
        <v>247</v>
      </c>
    </row>
    <row r="5419" spans="3:15" x14ac:dyDescent="0.25">
      <c r="C5419" s="1">
        <v>1</v>
      </c>
      <c r="D5419" s="1">
        <v>1</v>
      </c>
      <c r="E5419" s="1">
        <v>1</v>
      </c>
      <c r="F5419" s="16">
        <v>5410</v>
      </c>
      <c r="G5419" s="17" t="s">
        <v>3182</v>
      </c>
      <c r="H5419" s="18" t="s">
        <v>18</v>
      </c>
      <c r="K5419" s="32">
        <v>32</v>
      </c>
      <c r="L5419" s="36">
        <v>247</v>
      </c>
      <c r="N5419" s="32">
        <v>13</v>
      </c>
      <c r="O5419" s="36">
        <v>247</v>
      </c>
    </row>
    <row r="5420" spans="3:15" x14ac:dyDescent="0.25">
      <c r="C5420" s="1">
        <v>1</v>
      </c>
      <c r="D5420" s="1">
        <v>1</v>
      </c>
      <c r="E5420" s="1">
        <v>1</v>
      </c>
      <c r="F5420" s="19">
        <v>5411</v>
      </c>
      <c r="G5420" s="20" t="s">
        <v>3181</v>
      </c>
      <c r="H5420" s="21" t="s">
        <v>18</v>
      </c>
      <c r="K5420" s="33">
        <v>32</v>
      </c>
      <c r="L5420" s="37">
        <v>247</v>
      </c>
      <c r="N5420" s="33">
        <v>8</v>
      </c>
      <c r="O5420" s="37">
        <v>247</v>
      </c>
    </row>
    <row r="5421" spans="3:15" x14ac:dyDescent="0.25">
      <c r="C5421" s="1">
        <v>1</v>
      </c>
      <c r="D5421" s="1">
        <v>1</v>
      </c>
      <c r="E5421" s="1">
        <v>1</v>
      </c>
      <c r="F5421" s="16">
        <v>5412</v>
      </c>
      <c r="G5421" s="17" t="s">
        <v>3182</v>
      </c>
      <c r="H5421" s="18" t="s">
        <v>18</v>
      </c>
      <c r="K5421" s="32">
        <v>13</v>
      </c>
      <c r="L5421" s="36">
        <v>247</v>
      </c>
      <c r="N5421" s="32">
        <v>3</v>
      </c>
      <c r="O5421" s="36">
        <v>247</v>
      </c>
    </row>
    <row r="5422" spans="3:15" x14ac:dyDescent="0.25">
      <c r="C5422" s="1">
        <v>1</v>
      </c>
      <c r="D5422" s="1">
        <v>1</v>
      </c>
      <c r="E5422" s="1">
        <v>1</v>
      </c>
      <c r="F5422" s="19">
        <v>5413</v>
      </c>
      <c r="G5422" s="20" t="s">
        <v>3264</v>
      </c>
      <c r="H5422" s="21" t="s">
        <v>19</v>
      </c>
      <c r="K5422" s="33">
        <v>24</v>
      </c>
      <c r="L5422" s="37">
        <v>247</v>
      </c>
      <c r="N5422" s="33">
        <v>5</v>
      </c>
      <c r="O5422" s="37">
        <v>247</v>
      </c>
    </row>
    <row r="5423" spans="3:15" x14ac:dyDescent="0.25">
      <c r="C5423" s="1">
        <v>1</v>
      </c>
      <c r="D5423" s="1">
        <v>1</v>
      </c>
      <c r="E5423" s="1">
        <v>1</v>
      </c>
      <c r="F5423" s="16">
        <v>5414</v>
      </c>
      <c r="G5423" s="17" t="s">
        <v>3264</v>
      </c>
      <c r="H5423" s="18" t="s">
        <v>18</v>
      </c>
      <c r="K5423" s="32">
        <v>23</v>
      </c>
      <c r="L5423" s="36">
        <v>247</v>
      </c>
      <c r="N5423" s="32">
        <v>2</v>
      </c>
      <c r="O5423" s="36">
        <v>247</v>
      </c>
    </row>
    <row r="5424" spans="3:15" x14ac:dyDescent="0.25">
      <c r="C5424" s="1">
        <v>1</v>
      </c>
      <c r="D5424" s="1">
        <v>1</v>
      </c>
      <c r="E5424" s="1">
        <v>1</v>
      </c>
      <c r="F5424" s="19">
        <v>5415</v>
      </c>
      <c r="G5424" s="20" t="s">
        <v>3181</v>
      </c>
      <c r="H5424" s="21" t="s">
        <v>18</v>
      </c>
      <c r="K5424" s="33">
        <v>24</v>
      </c>
      <c r="L5424" s="37">
        <v>247</v>
      </c>
      <c r="N5424" s="33">
        <v>5</v>
      </c>
      <c r="O5424" s="37">
        <v>247</v>
      </c>
    </row>
    <row r="5425" spans="3:15" x14ac:dyDescent="0.25">
      <c r="C5425" s="1">
        <v>1</v>
      </c>
      <c r="D5425" s="1">
        <v>1</v>
      </c>
      <c r="E5425" s="1">
        <v>1</v>
      </c>
      <c r="F5425" s="16">
        <v>5416</v>
      </c>
      <c r="G5425" s="17" t="s">
        <v>3264</v>
      </c>
      <c r="H5425" s="18" t="s">
        <v>19</v>
      </c>
      <c r="K5425" s="32">
        <v>23</v>
      </c>
      <c r="L5425" s="36">
        <v>247</v>
      </c>
      <c r="N5425" s="32">
        <v>8</v>
      </c>
      <c r="O5425" s="36">
        <v>247</v>
      </c>
    </row>
    <row r="5426" spans="3:15" x14ac:dyDescent="0.25">
      <c r="C5426" s="1">
        <v>1</v>
      </c>
      <c r="D5426" s="1">
        <v>1</v>
      </c>
      <c r="E5426" s="1">
        <v>1</v>
      </c>
      <c r="F5426" s="19">
        <v>5417</v>
      </c>
      <c r="G5426" s="20" t="s">
        <v>3181</v>
      </c>
      <c r="H5426" s="21" t="s">
        <v>18</v>
      </c>
      <c r="K5426" s="33">
        <v>23</v>
      </c>
      <c r="L5426" s="37">
        <v>247</v>
      </c>
      <c r="N5426" s="33">
        <v>3</v>
      </c>
      <c r="O5426" s="37">
        <v>247</v>
      </c>
    </row>
    <row r="5427" spans="3:15" x14ac:dyDescent="0.25">
      <c r="C5427" s="1">
        <v>1</v>
      </c>
      <c r="D5427" s="1">
        <v>1</v>
      </c>
      <c r="E5427" s="1">
        <v>1</v>
      </c>
      <c r="F5427" s="16">
        <v>5418</v>
      </c>
      <c r="G5427" s="17" t="s">
        <v>3181</v>
      </c>
      <c r="H5427" s="18" t="s">
        <v>19</v>
      </c>
      <c r="K5427" s="32">
        <v>22</v>
      </c>
      <c r="L5427" s="36">
        <v>247</v>
      </c>
      <c r="N5427" s="32">
        <v>9</v>
      </c>
      <c r="O5427" s="36">
        <v>247</v>
      </c>
    </row>
    <row r="5428" spans="3:15" x14ac:dyDescent="0.25">
      <c r="C5428" s="1">
        <v>1</v>
      </c>
      <c r="D5428" s="1">
        <v>1</v>
      </c>
      <c r="E5428" s="1">
        <v>1</v>
      </c>
      <c r="F5428" s="19">
        <v>5419</v>
      </c>
      <c r="G5428" s="20" t="s">
        <v>3182</v>
      </c>
      <c r="H5428" s="21" t="s">
        <v>19</v>
      </c>
      <c r="K5428" s="33">
        <v>16</v>
      </c>
      <c r="L5428" s="37">
        <v>247</v>
      </c>
      <c r="N5428" s="33">
        <v>4</v>
      </c>
      <c r="O5428" s="37">
        <v>247</v>
      </c>
    </row>
    <row r="5429" spans="3:15" x14ac:dyDescent="0.25">
      <c r="C5429" s="1">
        <v>1</v>
      </c>
      <c r="D5429" s="1">
        <v>1</v>
      </c>
      <c r="E5429" s="1">
        <v>1</v>
      </c>
      <c r="F5429" s="16">
        <v>5420</v>
      </c>
      <c r="G5429" s="17" t="s">
        <v>3181</v>
      </c>
      <c r="H5429" s="18" t="s">
        <v>18</v>
      </c>
      <c r="K5429" s="32">
        <v>18</v>
      </c>
      <c r="L5429" s="36">
        <v>247</v>
      </c>
      <c r="N5429" s="32">
        <v>6</v>
      </c>
      <c r="O5429" s="36">
        <v>247</v>
      </c>
    </row>
    <row r="5430" spans="3:15" x14ac:dyDescent="0.25">
      <c r="C5430" s="1">
        <v>1</v>
      </c>
      <c r="D5430" s="1">
        <v>1</v>
      </c>
      <c r="E5430" s="1">
        <v>1</v>
      </c>
      <c r="F5430" s="19">
        <v>5421</v>
      </c>
      <c r="G5430" s="20" t="s">
        <v>3264</v>
      </c>
      <c r="H5430" s="21" t="s">
        <v>19</v>
      </c>
      <c r="K5430" s="33">
        <v>23</v>
      </c>
      <c r="L5430" s="37">
        <v>247</v>
      </c>
      <c r="N5430" s="33">
        <v>4</v>
      </c>
      <c r="O5430" s="37">
        <v>247</v>
      </c>
    </row>
    <row r="5431" spans="3:15" x14ac:dyDescent="0.25">
      <c r="C5431" s="1">
        <v>1</v>
      </c>
      <c r="D5431" s="1">
        <v>1</v>
      </c>
      <c r="E5431" s="1">
        <v>1</v>
      </c>
      <c r="F5431" s="16">
        <v>5422</v>
      </c>
      <c r="G5431" s="17" t="s">
        <v>3182</v>
      </c>
      <c r="H5431" s="18" t="s">
        <v>18</v>
      </c>
      <c r="K5431" s="32">
        <v>15</v>
      </c>
      <c r="L5431" s="36">
        <v>247</v>
      </c>
      <c r="N5431" s="32">
        <v>6</v>
      </c>
      <c r="O5431" s="36">
        <v>247</v>
      </c>
    </row>
    <row r="5432" spans="3:15" x14ac:dyDescent="0.25">
      <c r="C5432" s="1">
        <v>1</v>
      </c>
      <c r="D5432" s="1">
        <v>1</v>
      </c>
      <c r="E5432" s="1">
        <v>1</v>
      </c>
      <c r="F5432" s="19">
        <v>5423</v>
      </c>
      <c r="G5432" s="20" t="s">
        <v>3181</v>
      </c>
      <c r="H5432" s="21" t="s">
        <v>19</v>
      </c>
      <c r="K5432" s="33">
        <v>19</v>
      </c>
      <c r="L5432" s="37">
        <v>247</v>
      </c>
      <c r="N5432" s="33">
        <v>2</v>
      </c>
      <c r="O5432" s="37">
        <v>247</v>
      </c>
    </row>
    <row r="5433" spans="3:15" x14ac:dyDescent="0.25">
      <c r="C5433" s="1">
        <v>1</v>
      </c>
      <c r="D5433" s="1">
        <v>1</v>
      </c>
      <c r="E5433" s="1">
        <v>1</v>
      </c>
      <c r="F5433" s="16">
        <v>5424</v>
      </c>
      <c r="G5433" s="17" t="s">
        <v>3181</v>
      </c>
      <c r="H5433" s="18" t="s">
        <v>19</v>
      </c>
      <c r="K5433" s="32">
        <v>34</v>
      </c>
      <c r="L5433" s="36">
        <v>248</v>
      </c>
      <c r="N5433" s="32">
        <v>3</v>
      </c>
      <c r="O5433" s="36">
        <v>248</v>
      </c>
    </row>
    <row r="5434" spans="3:15" x14ac:dyDescent="0.25">
      <c r="C5434" s="1">
        <v>1</v>
      </c>
      <c r="D5434" s="1">
        <v>1</v>
      </c>
      <c r="E5434" s="1">
        <v>1</v>
      </c>
      <c r="F5434" s="19">
        <v>5425</v>
      </c>
      <c r="G5434" s="20" t="s">
        <v>3182</v>
      </c>
      <c r="H5434" s="21" t="s">
        <v>19</v>
      </c>
      <c r="K5434" s="33">
        <v>47</v>
      </c>
      <c r="L5434" s="37">
        <v>248</v>
      </c>
      <c r="N5434" s="33">
        <v>11</v>
      </c>
      <c r="O5434" s="37">
        <v>248</v>
      </c>
    </row>
    <row r="5435" spans="3:15" x14ac:dyDescent="0.25">
      <c r="C5435" s="1">
        <v>1</v>
      </c>
      <c r="D5435" s="1">
        <v>1</v>
      </c>
      <c r="E5435" s="1">
        <v>1</v>
      </c>
      <c r="F5435" s="16">
        <v>5426</v>
      </c>
      <c r="G5435" s="17" t="s">
        <v>3264</v>
      </c>
      <c r="H5435" s="18" t="s">
        <v>18</v>
      </c>
      <c r="K5435" s="32">
        <v>28</v>
      </c>
      <c r="L5435" s="36">
        <v>248</v>
      </c>
      <c r="N5435" s="32">
        <v>6</v>
      </c>
      <c r="O5435" s="36">
        <v>248</v>
      </c>
    </row>
    <row r="5436" spans="3:15" x14ac:dyDescent="0.25">
      <c r="C5436" s="1">
        <v>1</v>
      </c>
      <c r="D5436" s="1">
        <v>1</v>
      </c>
      <c r="E5436" s="1">
        <v>1</v>
      </c>
      <c r="F5436" s="19">
        <v>5427</v>
      </c>
      <c r="G5436" s="20" t="s">
        <v>3264</v>
      </c>
      <c r="H5436" s="21" t="s">
        <v>18</v>
      </c>
      <c r="K5436" s="33">
        <v>32</v>
      </c>
      <c r="L5436" s="37">
        <v>248</v>
      </c>
      <c r="N5436" s="33">
        <v>7</v>
      </c>
      <c r="O5436" s="37">
        <v>248</v>
      </c>
    </row>
    <row r="5437" spans="3:15" x14ac:dyDescent="0.25">
      <c r="C5437" s="1">
        <v>1</v>
      </c>
      <c r="D5437" s="1">
        <v>1</v>
      </c>
      <c r="E5437" s="1">
        <v>1</v>
      </c>
      <c r="F5437" s="16">
        <v>5428</v>
      </c>
      <c r="G5437" s="17" t="s">
        <v>3182</v>
      </c>
      <c r="H5437" s="18" t="s">
        <v>18</v>
      </c>
      <c r="K5437" s="32">
        <v>29</v>
      </c>
      <c r="L5437" s="36">
        <v>248</v>
      </c>
      <c r="N5437" s="32">
        <v>8</v>
      </c>
      <c r="O5437" s="36">
        <v>248</v>
      </c>
    </row>
    <row r="5438" spans="3:15" x14ac:dyDescent="0.25">
      <c r="C5438" s="1">
        <v>1</v>
      </c>
      <c r="D5438" s="1">
        <v>1</v>
      </c>
      <c r="E5438" s="1">
        <v>1</v>
      </c>
      <c r="F5438" s="19">
        <v>5429</v>
      </c>
      <c r="G5438" s="20" t="s">
        <v>3264</v>
      </c>
      <c r="H5438" s="21" t="s">
        <v>18</v>
      </c>
      <c r="K5438" s="33">
        <v>32</v>
      </c>
      <c r="L5438" s="37">
        <v>248</v>
      </c>
      <c r="N5438" s="33">
        <v>8</v>
      </c>
      <c r="O5438" s="37">
        <v>248</v>
      </c>
    </row>
    <row r="5439" spans="3:15" x14ac:dyDescent="0.25">
      <c r="C5439" s="1">
        <v>1</v>
      </c>
      <c r="D5439" s="1">
        <v>1</v>
      </c>
      <c r="E5439" s="1">
        <v>1</v>
      </c>
      <c r="F5439" s="16">
        <v>5430</v>
      </c>
      <c r="G5439" s="17" t="s">
        <v>3264</v>
      </c>
      <c r="H5439" s="18" t="s">
        <v>18</v>
      </c>
      <c r="K5439" s="32">
        <v>29</v>
      </c>
      <c r="L5439" s="36">
        <v>248</v>
      </c>
      <c r="N5439" s="32">
        <v>3</v>
      </c>
      <c r="O5439" s="36">
        <v>248</v>
      </c>
    </row>
    <row r="5440" spans="3:15" x14ac:dyDescent="0.25">
      <c r="C5440" s="1">
        <v>1</v>
      </c>
      <c r="D5440" s="1">
        <v>1</v>
      </c>
      <c r="E5440" s="1">
        <v>1</v>
      </c>
      <c r="F5440" s="19">
        <v>5431</v>
      </c>
      <c r="G5440" s="20" t="s">
        <v>3182</v>
      </c>
      <c r="H5440" s="21" t="s">
        <v>18</v>
      </c>
      <c r="K5440" s="33">
        <v>31</v>
      </c>
      <c r="L5440" s="37">
        <v>248</v>
      </c>
      <c r="N5440" s="33">
        <v>2</v>
      </c>
      <c r="O5440" s="37">
        <v>248</v>
      </c>
    </row>
    <row r="5441" spans="3:15" x14ac:dyDescent="0.25">
      <c r="C5441" s="1">
        <v>1</v>
      </c>
      <c r="D5441" s="1">
        <v>1</v>
      </c>
      <c r="E5441" s="1">
        <v>1</v>
      </c>
      <c r="F5441" s="16">
        <v>5432</v>
      </c>
      <c r="G5441" s="17" t="s">
        <v>3181</v>
      </c>
      <c r="H5441" s="18" t="s">
        <v>19</v>
      </c>
      <c r="K5441" s="32">
        <v>29</v>
      </c>
      <c r="L5441" s="36">
        <v>248</v>
      </c>
      <c r="N5441" s="32">
        <v>6</v>
      </c>
      <c r="O5441" s="36">
        <v>248</v>
      </c>
    </row>
    <row r="5442" spans="3:15" x14ac:dyDescent="0.25">
      <c r="C5442" s="1">
        <v>1</v>
      </c>
      <c r="D5442" s="1">
        <v>1</v>
      </c>
      <c r="E5442" s="1">
        <v>1</v>
      </c>
      <c r="F5442" s="19">
        <v>5433</v>
      </c>
      <c r="G5442" s="20" t="s">
        <v>3264</v>
      </c>
      <c r="H5442" s="21" t="s">
        <v>19</v>
      </c>
      <c r="K5442" s="33">
        <v>19</v>
      </c>
      <c r="L5442" s="37">
        <v>248</v>
      </c>
      <c r="N5442" s="33">
        <v>6</v>
      </c>
      <c r="O5442" s="37">
        <v>248</v>
      </c>
    </row>
    <row r="5443" spans="3:15" x14ac:dyDescent="0.25">
      <c r="C5443" s="1">
        <v>1</v>
      </c>
      <c r="D5443" s="1">
        <v>1</v>
      </c>
      <c r="E5443" s="1">
        <v>1</v>
      </c>
      <c r="F5443" s="16">
        <v>5434</v>
      </c>
      <c r="G5443" s="17" t="s">
        <v>3181</v>
      </c>
      <c r="H5443" s="18" t="s">
        <v>19</v>
      </c>
      <c r="K5443" s="32">
        <v>31</v>
      </c>
      <c r="L5443" s="36">
        <v>248</v>
      </c>
      <c r="N5443" s="32">
        <v>4</v>
      </c>
      <c r="O5443" s="36">
        <v>248</v>
      </c>
    </row>
    <row r="5444" spans="3:15" x14ac:dyDescent="0.25">
      <c r="C5444" s="1">
        <v>1</v>
      </c>
      <c r="D5444" s="1">
        <v>1</v>
      </c>
      <c r="E5444" s="1">
        <v>1</v>
      </c>
      <c r="F5444" s="19">
        <v>5435</v>
      </c>
      <c r="G5444" s="20" t="s">
        <v>3181</v>
      </c>
      <c r="H5444" s="21" t="s">
        <v>19</v>
      </c>
      <c r="K5444" s="33">
        <v>24</v>
      </c>
      <c r="L5444" s="37">
        <v>248</v>
      </c>
      <c r="N5444" s="33">
        <v>2</v>
      </c>
      <c r="O5444" s="37">
        <v>248</v>
      </c>
    </row>
    <row r="5445" spans="3:15" x14ac:dyDescent="0.25">
      <c r="C5445" s="1">
        <v>1</v>
      </c>
      <c r="D5445" s="1">
        <v>1</v>
      </c>
      <c r="E5445" s="1">
        <v>1</v>
      </c>
      <c r="F5445" s="16">
        <v>5436</v>
      </c>
      <c r="G5445" s="17" t="s">
        <v>3182</v>
      </c>
      <c r="H5445" s="18" t="s">
        <v>18</v>
      </c>
      <c r="K5445" s="32">
        <v>16</v>
      </c>
      <c r="L5445" s="36">
        <v>248</v>
      </c>
      <c r="N5445" s="32">
        <v>5</v>
      </c>
      <c r="O5445" s="36">
        <v>248</v>
      </c>
    </row>
    <row r="5446" spans="3:15" x14ac:dyDescent="0.25">
      <c r="C5446" s="1">
        <v>1</v>
      </c>
      <c r="D5446" s="1">
        <v>1</v>
      </c>
      <c r="E5446" s="1">
        <v>1</v>
      </c>
      <c r="F5446" s="19">
        <v>5437</v>
      </c>
      <c r="G5446" s="20" t="s">
        <v>3181</v>
      </c>
      <c r="H5446" s="21" t="s">
        <v>19</v>
      </c>
      <c r="K5446" s="33">
        <v>23</v>
      </c>
      <c r="L5446" s="37">
        <v>248</v>
      </c>
      <c r="N5446" s="33">
        <v>5</v>
      </c>
      <c r="O5446" s="37">
        <v>248</v>
      </c>
    </row>
    <row r="5447" spans="3:15" x14ac:dyDescent="0.25">
      <c r="C5447" s="1">
        <v>1</v>
      </c>
      <c r="D5447" s="1">
        <v>1</v>
      </c>
      <c r="E5447" s="1">
        <v>1</v>
      </c>
      <c r="F5447" s="16">
        <v>5438</v>
      </c>
      <c r="G5447" s="17" t="s">
        <v>3182</v>
      </c>
      <c r="H5447" s="18" t="s">
        <v>18</v>
      </c>
      <c r="K5447" s="32">
        <v>26</v>
      </c>
      <c r="L5447" s="36">
        <v>248</v>
      </c>
      <c r="N5447" s="32">
        <v>3</v>
      </c>
      <c r="O5447" s="36">
        <v>248</v>
      </c>
    </row>
    <row r="5448" spans="3:15" x14ac:dyDescent="0.25">
      <c r="C5448" s="1">
        <v>1</v>
      </c>
      <c r="D5448" s="1">
        <v>1</v>
      </c>
      <c r="E5448" s="1">
        <v>1</v>
      </c>
      <c r="F5448" s="19">
        <v>5439</v>
      </c>
      <c r="G5448" s="20" t="s">
        <v>3264</v>
      </c>
      <c r="H5448" s="21" t="s">
        <v>19</v>
      </c>
      <c r="K5448" s="33">
        <v>25</v>
      </c>
      <c r="L5448" s="37">
        <v>248</v>
      </c>
      <c r="N5448" s="33">
        <v>5</v>
      </c>
      <c r="O5448" s="37">
        <v>248</v>
      </c>
    </row>
    <row r="5449" spans="3:15" x14ac:dyDescent="0.25">
      <c r="C5449" s="1">
        <v>1</v>
      </c>
      <c r="D5449" s="1">
        <v>1</v>
      </c>
      <c r="E5449" s="1">
        <v>1</v>
      </c>
      <c r="F5449" s="16">
        <v>5440</v>
      </c>
      <c r="G5449" s="17" t="s">
        <v>3264</v>
      </c>
      <c r="H5449" s="18" t="s">
        <v>19</v>
      </c>
      <c r="K5449" s="32">
        <v>20</v>
      </c>
      <c r="L5449" s="36">
        <v>248</v>
      </c>
      <c r="N5449" s="32">
        <v>7</v>
      </c>
      <c r="O5449" s="36">
        <v>248</v>
      </c>
    </row>
    <row r="5450" spans="3:15" x14ac:dyDescent="0.25">
      <c r="C5450" s="1">
        <v>1</v>
      </c>
      <c r="D5450" s="1">
        <v>1</v>
      </c>
      <c r="E5450" s="1">
        <v>1</v>
      </c>
      <c r="F5450" s="19">
        <v>5441</v>
      </c>
      <c r="G5450" s="20" t="s">
        <v>3182</v>
      </c>
      <c r="H5450" s="21" t="s">
        <v>18</v>
      </c>
      <c r="K5450" s="33">
        <v>29</v>
      </c>
      <c r="L5450" s="37">
        <v>248</v>
      </c>
      <c r="N5450" s="33">
        <v>7</v>
      </c>
      <c r="O5450" s="37">
        <v>248</v>
      </c>
    </row>
    <row r="5451" spans="3:15" x14ac:dyDescent="0.25">
      <c r="C5451" s="1">
        <v>1</v>
      </c>
      <c r="D5451" s="1">
        <v>1</v>
      </c>
      <c r="E5451" s="1">
        <v>1</v>
      </c>
      <c r="F5451" s="16">
        <v>5442</v>
      </c>
      <c r="G5451" s="17" t="s">
        <v>3181</v>
      </c>
      <c r="H5451" s="18" t="s">
        <v>19</v>
      </c>
      <c r="K5451" s="32">
        <v>30</v>
      </c>
      <c r="L5451" s="36">
        <v>248</v>
      </c>
      <c r="N5451" s="32">
        <v>11</v>
      </c>
      <c r="O5451" s="36">
        <v>248</v>
      </c>
    </row>
    <row r="5452" spans="3:15" x14ac:dyDescent="0.25">
      <c r="C5452" s="1">
        <v>1</v>
      </c>
      <c r="D5452" s="1">
        <v>1</v>
      </c>
      <c r="E5452" s="1">
        <v>1</v>
      </c>
      <c r="F5452" s="19">
        <v>5443</v>
      </c>
      <c r="G5452" s="20" t="s">
        <v>3181</v>
      </c>
      <c r="H5452" s="21" t="s">
        <v>18</v>
      </c>
      <c r="K5452" s="33">
        <v>36</v>
      </c>
      <c r="L5452" s="37">
        <v>248</v>
      </c>
      <c r="N5452" s="33">
        <v>8</v>
      </c>
      <c r="O5452" s="37">
        <v>248</v>
      </c>
    </row>
    <row r="5453" spans="3:15" x14ac:dyDescent="0.25">
      <c r="C5453" s="1">
        <v>1</v>
      </c>
      <c r="D5453" s="1">
        <v>1</v>
      </c>
      <c r="E5453" s="1">
        <v>1</v>
      </c>
      <c r="F5453" s="16">
        <v>5444</v>
      </c>
      <c r="G5453" s="17" t="s">
        <v>3264</v>
      </c>
      <c r="H5453" s="18" t="s">
        <v>18</v>
      </c>
      <c r="K5453" s="32">
        <v>24</v>
      </c>
      <c r="L5453" s="36">
        <v>248</v>
      </c>
      <c r="N5453" s="32">
        <v>3</v>
      </c>
      <c r="O5453" s="36">
        <v>248</v>
      </c>
    </row>
    <row r="5454" spans="3:15" x14ac:dyDescent="0.25">
      <c r="C5454" s="1">
        <v>1</v>
      </c>
      <c r="D5454" s="1">
        <v>1</v>
      </c>
      <c r="E5454" s="1">
        <v>1</v>
      </c>
      <c r="F5454" s="19">
        <v>5445</v>
      </c>
      <c r="G5454" s="20" t="s">
        <v>3182</v>
      </c>
      <c r="H5454" s="21" t="s">
        <v>18</v>
      </c>
      <c r="K5454" s="33">
        <v>24</v>
      </c>
      <c r="L5454" s="37">
        <v>248</v>
      </c>
      <c r="N5454" s="33">
        <v>3</v>
      </c>
      <c r="O5454" s="37">
        <v>248</v>
      </c>
    </row>
    <row r="5455" spans="3:15" x14ac:dyDescent="0.25">
      <c r="C5455" s="1">
        <v>1</v>
      </c>
      <c r="D5455" s="1">
        <v>1</v>
      </c>
      <c r="E5455" s="1">
        <v>1</v>
      </c>
      <c r="F5455" s="16">
        <v>5446</v>
      </c>
      <c r="G5455" s="17" t="s">
        <v>3264</v>
      </c>
      <c r="H5455" s="18" t="s">
        <v>19</v>
      </c>
      <c r="K5455" s="32">
        <v>20</v>
      </c>
      <c r="L5455" s="36">
        <v>248</v>
      </c>
      <c r="N5455" s="32">
        <v>1</v>
      </c>
      <c r="O5455" s="36">
        <v>248</v>
      </c>
    </row>
    <row r="5456" spans="3:15" x14ac:dyDescent="0.25">
      <c r="C5456" s="1">
        <v>1</v>
      </c>
      <c r="D5456" s="1">
        <v>1</v>
      </c>
      <c r="E5456" s="1">
        <v>1</v>
      </c>
      <c r="F5456" s="19">
        <v>5447</v>
      </c>
      <c r="G5456" s="20" t="s">
        <v>3264</v>
      </c>
      <c r="H5456" s="21" t="s">
        <v>19</v>
      </c>
      <c r="K5456" s="33">
        <v>19</v>
      </c>
      <c r="L5456" s="37">
        <v>248</v>
      </c>
      <c r="N5456" s="33">
        <v>4</v>
      </c>
      <c r="O5456" s="37">
        <v>248</v>
      </c>
    </row>
    <row r="5457" spans="3:15" x14ac:dyDescent="0.25">
      <c r="C5457" s="1">
        <v>1</v>
      </c>
      <c r="D5457" s="1">
        <v>1</v>
      </c>
      <c r="E5457" s="1">
        <v>1</v>
      </c>
      <c r="F5457" s="16">
        <v>5448</v>
      </c>
      <c r="G5457" s="17" t="s">
        <v>3264</v>
      </c>
      <c r="H5457" s="18" t="s">
        <v>19</v>
      </c>
      <c r="K5457" s="32">
        <v>20</v>
      </c>
      <c r="L5457" s="36">
        <v>248</v>
      </c>
      <c r="N5457" s="32">
        <v>9</v>
      </c>
      <c r="O5457" s="36">
        <v>248</v>
      </c>
    </row>
    <row r="5458" spans="3:15" x14ac:dyDescent="0.25">
      <c r="C5458" s="1">
        <v>1</v>
      </c>
      <c r="D5458" s="1">
        <v>1</v>
      </c>
      <c r="E5458" s="1">
        <v>1</v>
      </c>
      <c r="F5458" s="19">
        <v>5449</v>
      </c>
      <c r="G5458" s="20" t="s">
        <v>3182</v>
      </c>
      <c r="H5458" s="21" t="s">
        <v>19</v>
      </c>
      <c r="K5458" s="33">
        <v>22</v>
      </c>
      <c r="L5458" s="37">
        <v>248</v>
      </c>
      <c r="N5458" s="33">
        <v>5</v>
      </c>
      <c r="O5458" s="37">
        <v>248</v>
      </c>
    </row>
    <row r="5459" spans="3:15" x14ac:dyDescent="0.25">
      <c r="C5459" s="1">
        <v>1</v>
      </c>
      <c r="D5459" s="1">
        <v>1</v>
      </c>
      <c r="E5459" s="1">
        <v>1</v>
      </c>
      <c r="F5459" s="16">
        <v>5450</v>
      </c>
      <c r="G5459" s="17" t="s">
        <v>3181</v>
      </c>
      <c r="H5459" s="18" t="s">
        <v>18</v>
      </c>
      <c r="K5459" s="32">
        <v>23</v>
      </c>
      <c r="L5459" s="36">
        <v>248</v>
      </c>
      <c r="N5459" s="32">
        <v>10</v>
      </c>
      <c r="O5459" s="36">
        <v>248</v>
      </c>
    </row>
    <row r="5460" spans="3:15" x14ac:dyDescent="0.25">
      <c r="C5460" s="1">
        <v>1</v>
      </c>
      <c r="D5460" s="1">
        <v>1</v>
      </c>
      <c r="E5460" s="1">
        <v>1</v>
      </c>
      <c r="F5460" s="19">
        <v>5451</v>
      </c>
      <c r="G5460" s="20" t="s">
        <v>3181</v>
      </c>
      <c r="H5460" s="21" t="s">
        <v>19</v>
      </c>
      <c r="K5460" s="33">
        <v>13</v>
      </c>
      <c r="L5460" s="37">
        <v>248</v>
      </c>
      <c r="N5460" s="33">
        <v>1</v>
      </c>
      <c r="O5460" s="37">
        <v>248</v>
      </c>
    </row>
    <row r="5461" spans="3:15" x14ac:dyDescent="0.25">
      <c r="C5461" s="1">
        <v>1</v>
      </c>
      <c r="D5461" s="1">
        <v>1</v>
      </c>
      <c r="E5461" s="1">
        <v>1</v>
      </c>
      <c r="F5461" s="16">
        <v>5452</v>
      </c>
      <c r="G5461" s="17" t="s">
        <v>3181</v>
      </c>
      <c r="H5461" s="18" t="s">
        <v>18</v>
      </c>
      <c r="K5461" s="32">
        <v>18</v>
      </c>
      <c r="L5461" s="36">
        <v>248</v>
      </c>
      <c r="N5461" s="32">
        <v>4</v>
      </c>
      <c r="O5461" s="36">
        <v>248</v>
      </c>
    </row>
    <row r="5462" spans="3:15" x14ac:dyDescent="0.25">
      <c r="C5462" s="1">
        <v>1</v>
      </c>
      <c r="D5462" s="1">
        <v>1</v>
      </c>
      <c r="E5462" s="1">
        <v>1</v>
      </c>
      <c r="F5462" s="19">
        <v>5453</v>
      </c>
      <c r="G5462" s="20" t="s">
        <v>3182</v>
      </c>
      <c r="H5462" s="21" t="s">
        <v>19</v>
      </c>
      <c r="K5462" s="33">
        <v>18</v>
      </c>
      <c r="L5462" s="37">
        <v>248</v>
      </c>
      <c r="N5462" s="33">
        <v>5</v>
      </c>
      <c r="O5462" s="37">
        <v>248</v>
      </c>
    </row>
    <row r="5463" spans="3:15" x14ac:dyDescent="0.25">
      <c r="C5463" s="1">
        <v>1</v>
      </c>
      <c r="D5463" s="1">
        <v>1</v>
      </c>
      <c r="E5463" s="1">
        <v>1</v>
      </c>
      <c r="F5463" s="16">
        <v>5454</v>
      </c>
      <c r="G5463" s="17" t="s">
        <v>3264</v>
      </c>
      <c r="H5463" s="18" t="s">
        <v>18</v>
      </c>
      <c r="K5463" s="32">
        <v>23</v>
      </c>
      <c r="L5463" s="36">
        <v>248</v>
      </c>
      <c r="N5463" s="32">
        <v>9</v>
      </c>
      <c r="O5463" s="36">
        <v>248</v>
      </c>
    </row>
    <row r="5464" spans="3:15" x14ac:dyDescent="0.25">
      <c r="C5464" s="1">
        <v>1</v>
      </c>
      <c r="D5464" s="1">
        <v>1</v>
      </c>
      <c r="E5464" s="1">
        <v>1</v>
      </c>
      <c r="F5464" s="19">
        <v>5455</v>
      </c>
      <c r="G5464" s="20" t="s">
        <v>3181</v>
      </c>
      <c r="H5464" s="21" t="s">
        <v>18</v>
      </c>
      <c r="K5464" s="33">
        <v>18</v>
      </c>
      <c r="L5464" s="37">
        <v>248</v>
      </c>
      <c r="N5464" s="33">
        <v>1</v>
      </c>
      <c r="O5464" s="37">
        <v>248</v>
      </c>
    </row>
    <row r="5465" spans="3:15" x14ac:dyDescent="0.25">
      <c r="C5465" s="1">
        <v>1</v>
      </c>
      <c r="D5465" s="1">
        <v>1</v>
      </c>
      <c r="E5465" s="1">
        <v>1</v>
      </c>
      <c r="F5465" s="16">
        <v>5456</v>
      </c>
      <c r="G5465" s="17" t="s">
        <v>3182</v>
      </c>
      <c r="H5465" s="18" t="s">
        <v>18</v>
      </c>
      <c r="K5465" s="32">
        <v>12</v>
      </c>
      <c r="L5465" s="36">
        <v>248</v>
      </c>
      <c r="N5465" s="32">
        <v>3</v>
      </c>
      <c r="O5465" s="36">
        <v>248</v>
      </c>
    </row>
    <row r="5466" spans="3:15" x14ac:dyDescent="0.25">
      <c r="C5466" s="1">
        <v>1</v>
      </c>
      <c r="D5466" s="1">
        <v>1</v>
      </c>
      <c r="E5466" s="1">
        <v>1</v>
      </c>
      <c r="F5466" s="19">
        <v>5457</v>
      </c>
      <c r="G5466" s="20" t="s">
        <v>3182</v>
      </c>
      <c r="H5466" s="21" t="s">
        <v>18</v>
      </c>
      <c r="K5466" s="33">
        <v>25</v>
      </c>
      <c r="L5466" s="37">
        <v>248</v>
      </c>
      <c r="N5466" s="33">
        <v>9</v>
      </c>
      <c r="O5466" s="37">
        <v>248</v>
      </c>
    </row>
    <row r="5467" spans="3:15" x14ac:dyDescent="0.25">
      <c r="C5467" s="1">
        <v>1</v>
      </c>
      <c r="D5467" s="1">
        <v>1</v>
      </c>
      <c r="E5467" s="1">
        <v>1</v>
      </c>
      <c r="F5467" s="16">
        <v>5458</v>
      </c>
      <c r="G5467" s="17" t="s">
        <v>3181</v>
      </c>
      <c r="H5467" s="18" t="s">
        <v>18</v>
      </c>
      <c r="K5467" s="32">
        <v>15</v>
      </c>
      <c r="L5467" s="36">
        <v>248</v>
      </c>
      <c r="N5467" s="32">
        <v>6</v>
      </c>
      <c r="O5467" s="36">
        <v>248</v>
      </c>
    </row>
    <row r="5468" spans="3:15" x14ac:dyDescent="0.25">
      <c r="C5468" s="1">
        <v>1</v>
      </c>
      <c r="D5468" s="1">
        <v>1</v>
      </c>
      <c r="E5468" s="1">
        <v>1</v>
      </c>
      <c r="F5468" s="19">
        <v>5459</v>
      </c>
      <c r="G5468" s="20" t="s">
        <v>3181</v>
      </c>
      <c r="H5468" s="21" t="s">
        <v>19</v>
      </c>
      <c r="K5468" s="33">
        <v>54</v>
      </c>
      <c r="L5468" s="37">
        <v>249</v>
      </c>
      <c r="N5468" s="33">
        <v>11</v>
      </c>
      <c r="O5468" s="37">
        <v>249</v>
      </c>
    </row>
    <row r="5469" spans="3:15" x14ac:dyDescent="0.25">
      <c r="C5469" s="1">
        <v>1</v>
      </c>
      <c r="D5469" s="1">
        <v>1</v>
      </c>
      <c r="E5469" s="1">
        <v>1</v>
      </c>
      <c r="F5469" s="16">
        <v>5460</v>
      </c>
      <c r="G5469" s="17" t="s">
        <v>3264</v>
      </c>
      <c r="H5469" s="18" t="s">
        <v>18</v>
      </c>
      <c r="K5469" s="32">
        <v>35</v>
      </c>
      <c r="L5469" s="36">
        <v>249</v>
      </c>
      <c r="N5469" s="32">
        <v>2</v>
      </c>
      <c r="O5469" s="36">
        <v>249</v>
      </c>
    </row>
    <row r="5470" spans="3:15" x14ac:dyDescent="0.25">
      <c r="C5470" s="1">
        <v>1</v>
      </c>
      <c r="D5470" s="1">
        <v>1</v>
      </c>
      <c r="E5470" s="1">
        <v>1</v>
      </c>
      <c r="F5470" s="19">
        <v>5461</v>
      </c>
      <c r="G5470" s="20" t="s">
        <v>3264</v>
      </c>
      <c r="H5470" s="21" t="s">
        <v>19</v>
      </c>
      <c r="K5470" s="33">
        <v>40</v>
      </c>
      <c r="L5470" s="37">
        <v>249</v>
      </c>
      <c r="N5470" s="33">
        <v>5</v>
      </c>
      <c r="O5470" s="37">
        <v>249</v>
      </c>
    </row>
    <row r="5471" spans="3:15" x14ac:dyDescent="0.25">
      <c r="C5471" s="1">
        <v>1</v>
      </c>
      <c r="D5471" s="1">
        <v>1</v>
      </c>
      <c r="E5471" s="1">
        <v>1</v>
      </c>
      <c r="F5471" s="16">
        <v>5462</v>
      </c>
      <c r="G5471" s="17" t="s">
        <v>3181</v>
      </c>
      <c r="H5471" s="18" t="s">
        <v>18</v>
      </c>
      <c r="K5471" s="32">
        <v>43</v>
      </c>
      <c r="L5471" s="36">
        <v>249</v>
      </c>
      <c r="N5471" s="32">
        <v>12</v>
      </c>
      <c r="O5471" s="36">
        <v>249</v>
      </c>
    </row>
    <row r="5472" spans="3:15" x14ac:dyDescent="0.25">
      <c r="C5472" s="1">
        <v>1</v>
      </c>
      <c r="D5472" s="1">
        <v>1</v>
      </c>
      <c r="E5472" s="1">
        <v>1</v>
      </c>
      <c r="F5472" s="19">
        <v>5463</v>
      </c>
      <c r="G5472" s="20" t="s">
        <v>3181</v>
      </c>
      <c r="H5472" s="21" t="s">
        <v>19</v>
      </c>
      <c r="K5472" s="33">
        <v>39</v>
      </c>
      <c r="L5472" s="37">
        <v>249</v>
      </c>
      <c r="N5472" s="33">
        <v>6</v>
      </c>
      <c r="O5472" s="37">
        <v>249</v>
      </c>
    </row>
    <row r="5473" spans="3:15" x14ac:dyDescent="0.25">
      <c r="C5473" s="1">
        <v>1</v>
      </c>
      <c r="D5473" s="1">
        <v>1</v>
      </c>
      <c r="E5473" s="1">
        <v>1</v>
      </c>
      <c r="F5473" s="16">
        <v>5464</v>
      </c>
      <c r="G5473" s="17" t="s">
        <v>3264</v>
      </c>
      <c r="H5473" s="18" t="s">
        <v>18</v>
      </c>
      <c r="K5473" s="32">
        <v>28</v>
      </c>
      <c r="L5473" s="36">
        <v>249</v>
      </c>
      <c r="N5473" s="32">
        <v>5</v>
      </c>
      <c r="O5473" s="36">
        <v>249</v>
      </c>
    </row>
    <row r="5474" spans="3:15" x14ac:dyDescent="0.25">
      <c r="C5474" s="1">
        <v>1</v>
      </c>
      <c r="D5474" s="1">
        <v>1</v>
      </c>
      <c r="E5474" s="1">
        <v>1</v>
      </c>
      <c r="F5474" s="19">
        <v>5465</v>
      </c>
      <c r="G5474" s="20" t="s">
        <v>3181</v>
      </c>
      <c r="H5474" s="21" t="s">
        <v>19</v>
      </c>
      <c r="K5474" s="33">
        <v>34</v>
      </c>
      <c r="L5474" s="37">
        <v>249</v>
      </c>
      <c r="N5474" s="33">
        <v>9</v>
      </c>
      <c r="O5474" s="37">
        <v>249</v>
      </c>
    </row>
    <row r="5475" spans="3:15" x14ac:dyDescent="0.25">
      <c r="C5475" s="1">
        <v>1</v>
      </c>
      <c r="D5475" s="1">
        <v>1</v>
      </c>
      <c r="E5475" s="1">
        <v>1</v>
      </c>
      <c r="F5475" s="16">
        <v>5466</v>
      </c>
      <c r="G5475" s="17" t="s">
        <v>3264</v>
      </c>
      <c r="H5475" s="18" t="s">
        <v>19</v>
      </c>
      <c r="K5475" s="32">
        <v>34</v>
      </c>
      <c r="L5475" s="36">
        <v>249</v>
      </c>
      <c r="N5475" s="32">
        <v>6</v>
      </c>
      <c r="O5475" s="36">
        <v>249</v>
      </c>
    </row>
    <row r="5476" spans="3:15" x14ac:dyDescent="0.25">
      <c r="C5476" s="1">
        <v>1</v>
      </c>
      <c r="D5476" s="1">
        <v>1</v>
      </c>
      <c r="E5476" s="1">
        <v>1</v>
      </c>
      <c r="F5476" s="19">
        <v>5467</v>
      </c>
      <c r="G5476" s="20" t="s">
        <v>3264</v>
      </c>
      <c r="H5476" s="21" t="s">
        <v>19</v>
      </c>
      <c r="K5476" s="33">
        <v>40</v>
      </c>
      <c r="L5476" s="37">
        <v>249</v>
      </c>
      <c r="N5476" s="33">
        <v>6</v>
      </c>
      <c r="O5476" s="37">
        <v>249</v>
      </c>
    </row>
    <row r="5477" spans="3:15" x14ac:dyDescent="0.25">
      <c r="C5477" s="1">
        <v>1</v>
      </c>
      <c r="D5477" s="1">
        <v>1</v>
      </c>
      <c r="E5477" s="1">
        <v>1</v>
      </c>
      <c r="F5477" s="16">
        <v>5468</v>
      </c>
      <c r="G5477" s="17" t="s">
        <v>3181</v>
      </c>
      <c r="H5477" s="18" t="s">
        <v>18</v>
      </c>
      <c r="K5477" s="32">
        <v>28</v>
      </c>
      <c r="L5477" s="36">
        <v>249</v>
      </c>
      <c r="N5477" s="32">
        <v>7</v>
      </c>
      <c r="O5477" s="36">
        <v>249</v>
      </c>
    </row>
    <row r="5478" spans="3:15" x14ac:dyDescent="0.25">
      <c r="C5478" s="1">
        <v>1</v>
      </c>
      <c r="D5478" s="1">
        <v>1</v>
      </c>
      <c r="E5478" s="1">
        <v>1</v>
      </c>
      <c r="F5478" s="19">
        <v>5469</v>
      </c>
      <c r="G5478" s="20" t="s">
        <v>3182</v>
      </c>
      <c r="H5478" s="21" t="s">
        <v>18</v>
      </c>
      <c r="K5478" s="33">
        <v>27</v>
      </c>
      <c r="L5478" s="37">
        <v>249</v>
      </c>
      <c r="N5478" s="33">
        <v>4</v>
      </c>
      <c r="O5478" s="37">
        <v>249</v>
      </c>
    </row>
    <row r="5479" spans="3:15" x14ac:dyDescent="0.25">
      <c r="C5479" s="1">
        <v>1</v>
      </c>
      <c r="D5479" s="1">
        <v>1</v>
      </c>
      <c r="E5479" s="1">
        <v>1</v>
      </c>
      <c r="F5479" s="16">
        <v>5470</v>
      </c>
      <c r="G5479" s="17" t="s">
        <v>3181</v>
      </c>
      <c r="H5479" s="18" t="s">
        <v>19</v>
      </c>
      <c r="K5479" s="32">
        <v>41</v>
      </c>
      <c r="L5479" s="36">
        <v>249</v>
      </c>
      <c r="N5479" s="32">
        <v>7</v>
      </c>
      <c r="O5479" s="36">
        <v>249</v>
      </c>
    </row>
    <row r="5480" spans="3:15" x14ac:dyDescent="0.25">
      <c r="C5480" s="1">
        <v>1</v>
      </c>
      <c r="D5480" s="1">
        <v>1</v>
      </c>
      <c r="E5480" s="1">
        <v>1</v>
      </c>
      <c r="F5480" s="19">
        <v>5471</v>
      </c>
      <c r="G5480" s="20" t="s">
        <v>3181</v>
      </c>
      <c r="H5480" s="21" t="s">
        <v>18</v>
      </c>
      <c r="K5480" s="33">
        <v>37</v>
      </c>
      <c r="L5480" s="37">
        <v>249</v>
      </c>
      <c r="N5480" s="33">
        <v>12</v>
      </c>
      <c r="O5480" s="37">
        <v>249</v>
      </c>
    </row>
    <row r="5481" spans="3:15" x14ac:dyDescent="0.25">
      <c r="C5481" s="1">
        <v>1</v>
      </c>
      <c r="D5481" s="1">
        <v>1</v>
      </c>
      <c r="E5481" s="1">
        <v>1</v>
      </c>
      <c r="F5481" s="16">
        <v>5472</v>
      </c>
      <c r="G5481" s="17" t="s">
        <v>3181</v>
      </c>
      <c r="H5481" s="18" t="s">
        <v>18</v>
      </c>
      <c r="K5481" s="32">
        <v>34</v>
      </c>
      <c r="L5481" s="36">
        <v>249</v>
      </c>
      <c r="N5481" s="32">
        <v>11</v>
      </c>
      <c r="O5481" s="36">
        <v>249</v>
      </c>
    </row>
    <row r="5482" spans="3:15" x14ac:dyDescent="0.25">
      <c r="C5482" s="1">
        <v>1</v>
      </c>
      <c r="D5482" s="1">
        <v>1</v>
      </c>
      <c r="E5482" s="1">
        <v>1</v>
      </c>
      <c r="F5482" s="19">
        <v>5473</v>
      </c>
      <c r="G5482" s="20" t="s">
        <v>3182</v>
      </c>
      <c r="H5482" s="21" t="s">
        <v>18</v>
      </c>
      <c r="K5482" s="33">
        <v>28</v>
      </c>
      <c r="L5482" s="37">
        <v>249</v>
      </c>
      <c r="N5482" s="33">
        <v>9</v>
      </c>
      <c r="O5482" s="37">
        <v>249</v>
      </c>
    </row>
    <row r="5483" spans="3:15" x14ac:dyDescent="0.25">
      <c r="C5483" s="1">
        <v>1</v>
      </c>
      <c r="D5483" s="1">
        <v>1</v>
      </c>
      <c r="E5483" s="1">
        <v>1</v>
      </c>
      <c r="F5483" s="16">
        <v>5474</v>
      </c>
      <c r="G5483" s="17" t="s">
        <v>3264</v>
      </c>
      <c r="H5483" s="18" t="s">
        <v>19</v>
      </c>
      <c r="K5483" s="32">
        <v>25</v>
      </c>
      <c r="L5483" s="36">
        <v>249</v>
      </c>
      <c r="N5483" s="32">
        <v>4</v>
      </c>
      <c r="O5483" s="36">
        <v>249</v>
      </c>
    </row>
    <row r="5484" spans="3:15" x14ac:dyDescent="0.25">
      <c r="C5484" s="1">
        <v>1</v>
      </c>
      <c r="D5484" s="1">
        <v>1</v>
      </c>
      <c r="E5484" s="1">
        <v>1</v>
      </c>
      <c r="F5484" s="19">
        <v>5475</v>
      </c>
      <c r="G5484" s="20" t="s">
        <v>3264</v>
      </c>
      <c r="H5484" s="21" t="s">
        <v>19</v>
      </c>
      <c r="K5484" s="33">
        <v>28</v>
      </c>
      <c r="L5484" s="37">
        <v>249</v>
      </c>
      <c r="N5484" s="33">
        <v>7</v>
      </c>
      <c r="O5484" s="37">
        <v>249</v>
      </c>
    </row>
    <row r="5485" spans="3:15" x14ac:dyDescent="0.25">
      <c r="C5485" s="1">
        <v>1</v>
      </c>
      <c r="D5485" s="1">
        <v>1</v>
      </c>
      <c r="E5485" s="1">
        <v>1</v>
      </c>
      <c r="F5485" s="16">
        <v>5476</v>
      </c>
      <c r="G5485" s="17" t="s">
        <v>3264</v>
      </c>
      <c r="H5485" s="18" t="s">
        <v>19</v>
      </c>
      <c r="K5485" s="32">
        <v>21</v>
      </c>
      <c r="L5485" s="36">
        <v>249</v>
      </c>
      <c r="N5485" s="32">
        <v>5</v>
      </c>
      <c r="O5485" s="36">
        <v>249</v>
      </c>
    </row>
    <row r="5486" spans="3:15" x14ac:dyDescent="0.25">
      <c r="C5486" s="1">
        <v>1</v>
      </c>
      <c r="D5486" s="1">
        <v>1</v>
      </c>
      <c r="E5486" s="1">
        <v>1</v>
      </c>
      <c r="F5486" s="19">
        <v>5477</v>
      </c>
      <c r="G5486" s="20" t="s">
        <v>3264</v>
      </c>
      <c r="H5486" s="21" t="s">
        <v>19</v>
      </c>
      <c r="K5486" s="33">
        <v>21</v>
      </c>
      <c r="L5486" s="37">
        <v>249</v>
      </c>
      <c r="N5486" s="33">
        <v>2</v>
      </c>
      <c r="O5486" s="37">
        <v>249</v>
      </c>
    </row>
    <row r="5487" spans="3:15" x14ac:dyDescent="0.25">
      <c r="C5487" s="1">
        <v>1</v>
      </c>
      <c r="D5487" s="1">
        <v>1</v>
      </c>
      <c r="E5487" s="1">
        <v>1</v>
      </c>
      <c r="F5487" s="16">
        <v>5478</v>
      </c>
      <c r="G5487" s="17" t="s">
        <v>3182</v>
      </c>
      <c r="H5487" s="18" t="s">
        <v>19</v>
      </c>
      <c r="K5487" s="32">
        <v>30</v>
      </c>
      <c r="L5487" s="36">
        <v>249</v>
      </c>
      <c r="N5487" s="32">
        <v>4</v>
      </c>
      <c r="O5487" s="36">
        <v>249</v>
      </c>
    </row>
    <row r="5488" spans="3:15" x14ac:dyDescent="0.25">
      <c r="C5488" s="1">
        <v>1</v>
      </c>
      <c r="D5488" s="1">
        <v>1</v>
      </c>
      <c r="E5488" s="1">
        <v>1</v>
      </c>
      <c r="F5488" s="19">
        <v>5479</v>
      </c>
      <c r="G5488" s="20" t="s">
        <v>3181</v>
      </c>
      <c r="H5488" s="21" t="s">
        <v>18</v>
      </c>
      <c r="K5488" s="33">
        <v>23</v>
      </c>
      <c r="L5488" s="37">
        <v>249</v>
      </c>
      <c r="N5488" s="33">
        <v>2</v>
      </c>
      <c r="O5488" s="37">
        <v>249</v>
      </c>
    </row>
    <row r="5489" spans="3:15" x14ac:dyDescent="0.25">
      <c r="C5489" s="1">
        <v>1</v>
      </c>
      <c r="D5489" s="1">
        <v>1</v>
      </c>
      <c r="E5489" s="1">
        <v>1</v>
      </c>
      <c r="F5489" s="16">
        <v>5480</v>
      </c>
      <c r="G5489" s="17" t="s">
        <v>3182</v>
      </c>
      <c r="H5489" s="18" t="s">
        <v>18</v>
      </c>
      <c r="K5489" s="32">
        <v>31</v>
      </c>
      <c r="L5489" s="36">
        <v>249</v>
      </c>
      <c r="N5489" s="32">
        <v>5</v>
      </c>
      <c r="O5489" s="36">
        <v>249</v>
      </c>
    </row>
    <row r="5490" spans="3:15" x14ac:dyDescent="0.25">
      <c r="C5490" s="1">
        <v>1</v>
      </c>
      <c r="D5490" s="1">
        <v>1</v>
      </c>
      <c r="E5490" s="1">
        <v>1</v>
      </c>
      <c r="F5490" s="19">
        <v>5481</v>
      </c>
      <c r="G5490" s="20" t="s">
        <v>3264</v>
      </c>
      <c r="H5490" s="21" t="s">
        <v>18</v>
      </c>
      <c r="K5490" s="33">
        <v>17</v>
      </c>
      <c r="L5490" s="37">
        <v>249</v>
      </c>
      <c r="N5490" s="33">
        <v>1</v>
      </c>
      <c r="O5490" s="37">
        <v>249</v>
      </c>
    </row>
    <row r="5491" spans="3:15" x14ac:dyDescent="0.25">
      <c r="C5491" s="1">
        <v>1</v>
      </c>
      <c r="D5491" s="1">
        <v>1</v>
      </c>
      <c r="E5491" s="1">
        <v>1</v>
      </c>
      <c r="F5491" s="16">
        <v>5482</v>
      </c>
      <c r="G5491" s="17" t="s">
        <v>3181</v>
      </c>
      <c r="H5491" s="18" t="s">
        <v>18</v>
      </c>
      <c r="K5491" s="32">
        <v>27</v>
      </c>
      <c r="L5491" s="36">
        <v>249</v>
      </c>
      <c r="N5491" s="32">
        <v>7</v>
      </c>
      <c r="O5491" s="36">
        <v>249</v>
      </c>
    </row>
    <row r="5492" spans="3:15" x14ac:dyDescent="0.25">
      <c r="C5492" s="1">
        <v>1</v>
      </c>
      <c r="D5492" s="1">
        <v>1</v>
      </c>
      <c r="E5492" s="1">
        <v>1</v>
      </c>
      <c r="F5492" s="19">
        <v>5483</v>
      </c>
      <c r="G5492" s="20" t="s">
        <v>3182</v>
      </c>
      <c r="H5492" s="21" t="s">
        <v>19</v>
      </c>
      <c r="K5492" s="33">
        <v>28</v>
      </c>
      <c r="L5492" s="37">
        <v>249</v>
      </c>
      <c r="N5492" s="33">
        <v>11</v>
      </c>
      <c r="O5492" s="37">
        <v>249</v>
      </c>
    </row>
    <row r="5493" spans="3:15" x14ac:dyDescent="0.25">
      <c r="C5493" s="1">
        <v>1</v>
      </c>
      <c r="D5493" s="1">
        <v>1</v>
      </c>
      <c r="E5493" s="1">
        <v>1</v>
      </c>
      <c r="F5493" s="16">
        <v>5484</v>
      </c>
      <c r="G5493" s="17" t="s">
        <v>3182</v>
      </c>
      <c r="H5493" s="18" t="s">
        <v>18</v>
      </c>
      <c r="K5493" s="32">
        <v>28</v>
      </c>
      <c r="L5493" s="36">
        <v>249</v>
      </c>
      <c r="N5493" s="32">
        <v>11</v>
      </c>
      <c r="O5493" s="36">
        <v>249</v>
      </c>
    </row>
    <row r="5494" spans="3:15" x14ac:dyDescent="0.25">
      <c r="C5494" s="1">
        <v>1</v>
      </c>
      <c r="D5494" s="1">
        <v>1</v>
      </c>
      <c r="E5494" s="1">
        <v>1</v>
      </c>
      <c r="F5494" s="19">
        <v>5485</v>
      </c>
      <c r="G5494" s="20" t="s">
        <v>3182</v>
      </c>
      <c r="H5494" s="21" t="s">
        <v>19</v>
      </c>
      <c r="K5494" s="33">
        <v>19</v>
      </c>
      <c r="L5494" s="37">
        <v>249</v>
      </c>
      <c r="N5494" s="33">
        <v>4</v>
      </c>
      <c r="O5494" s="37">
        <v>249</v>
      </c>
    </row>
    <row r="5495" spans="3:15" x14ac:dyDescent="0.25">
      <c r="C5495" s="1">
        <v>1</v>
      </c>
      <c r="D5495" s="1">
        <v>1</v>
      </c>
      <c r="E5495" s="1">
        <v>1</v>
      </c>
      <c r="F5495" s="16">
        <v>5486</v>
      </c>
      <c r="G5495" s="17" t="s">
        <v>3264</v>
      </c>
      <c r="H5495" s="18" t="s">
        <v>19</v>
      </c>
      <c r="K5495" s="32">
        <v>25</v>
      </c>
      <c r="L5495" s="36">
        <v>249</v>
      </c>
      <c r="N5495" s="32">
        <v>4</v>
      </c>
      <c r="O5495" s="36">
        <v>249</v>
      </c>
    </row>
    <row r="5496" spans="3:15" x14ac:dyDescent="0.25">
      <c r="C5496" s="1">
        <v>1</v>
      </c>
      <c r="D5496" s="1">
        <v>1</v>
      </c>
      <c r="E5496" s="1">
        <v>1</v>
      </c>
      <c r="F5496" s="19">
        <v>5487</v>
      </c>
      <c r="G5496" s="20" t="s">
        <v>3264</v>
      </c>
      <c r="H5496" s="21" t="s">
        <v>18</v>
      </c>
      <c r="K5496" s="33">
        <v>27</v>
      </c>
      <c r="L5496" s="37">
        <v>249</v>
      </c>
      <c r="N5496" s="33">
        <v>2</v>
      </c>
      <c r="O5496" s="37">
        <v>249</v>
      </c>
    </row>
    <row r="5497" spans="3:15" x14ac:dyDescent="0.25">
      <c r="C5497" s="1">
        <v>1</v>
      </c>
      <c r="D5497" s="1">
        <v>1</v>
      </c>
      <c r="E5497" s="1">
        <v>1</v>
      </c>
      <c r="F5497" s="16">
        <v>5488</v>
      </c>
      <c r="G5497" s="17" t="s">
        <v>3264</v>
      </c>
      <c r="H5497" s="18" t="s">
        <v>19</v>
      </c>
      <c r="K5497" s="32">
        <v>25</v>
      </c>
      <c r="L5497" s="36">
        <v>249</v>
      </c>
      <c r="N5497" s="32">
        <v>7</v>
      </c>
      <c r="O5497" s="36">
        <v>249</v>
      </c>
    </row>
    <row r="5498" spans="3:15" x14ac:dyDescent="0.25">
      <c r="C5498" s="1">
        <v>1</v>
      </c>
      <c r="D5498" s="1">
        <v>1</v>
      </c>
      <c r="E5498" s="1">
        <v>1</v>
      </c>
      <c r="F5498" s="19">
        <v>5489</v>
      </c>
      <c r="G5498" s="20" t="s">
        <v>3264</v>
      </c>
      <c r="H5498" s="21" t="s">
        <v>19</v>
      </c>
      <c r="K5498" s="33">
        <v>19</v>
      </c>
      <c r="L5498" s="37">
        <v>249</v>
      </c>
      <c r="N5498" s="33">
        <v>2</v>
      </c>
      <c r="O5498" s="37">
        <v>249</v>
      </c>
    </row>
    <row r="5499" spans="3:15" x14ac:dyDescent="0.25">
      <c r="C5499" s="1">
        <v>1</v>
      </c>
      <c r="D5499" s="1">
        <v>1</v>
      </c>
      <c r="E5499" s="1">
        <v>1</v>
      </c>
      <c r="F5499" s="16">
        <v>5490</v>
      </c>
      <c r="G5499" s="17" t="s">
        <v>3264</v>
      </c>
      <c r="H5499" s="18" t="s">
        <v>19</v>
      </c>
      <c r="K5499" s="32">
        <v>21</v>
      </c>
      <c r="L5499" s="36">
        <v>249</v>
      </c>
      <c r="N5499" s="32">
        <v>7</v>
      </c>
      <c r="O5499" s="36">
        <v>249</v>
      </c>
    </row>
    <row r="5500" spans="3:15" x14ac:dyDescent="0.25">
      <c r="C5500" s="1">
        <v>1</v>
      </c>
      <c r="D5500" s="1">
        <v>1</v>
      </c>
      <c r="E5500" s="1">
        <v>1</v>
      </c>
      <c r="F5500" s="19">
        <v>5491</v>
      </c>
      <c r="G5500" s="20" t="s">
        <v>3181</v>
      </c>
      <c r="H5500" s="21" t="s">
        <v>19</v>
      </c>
      <c r="K5500" s="33">
        <v>17</v>
      </c>
      <c r="L5500" s="37">
        <v>249</v>
      </c>
      <c r="N5500" s="33">
        <v>6</v>
      </c>
      <c r="O5500" s="37">
        <v>249</v>
      </c>
    </row>
    <row r="5501" spans="3:15" x14ac:dyDescent="0.25">
      <c r="C5501" s="1">
        <v>1</v>
      </c>
      <c r="D5501" s="1">
        <v>1</v>
      </c>
      <c r="E5501" s="1">
        <v>1</v>
      </c>
      <c r="F5501" s="16">
        <v>5492</v>
      </c>
      <c r="G5501" s="17" t="s">
        <v>3181</v>
      </c>
      <c r="H5501" s="18" t="s">
        <v>18</v>
      </c>
      <c r="K5501" s="32">
        <v>23</v>
      </c>
      <c r="L5501" s="36">
        <v>249</v>
      </c>
      <c r="N5501" s="32">
        <v>2</v>
      </c>
      <c r="O5501" s="36">
        <v>249</v>
      </c>
    </row>
    <row r="5502" spans="3:15" x14ac:dyDescent="0.25">
      <c r="C5502" s="1">
        <v>1</v>
      </c>
      <c r="D5502" s="1">
        <v>1</v>
      </c>
      <c r="E5502" s="1">
        <v>1</v>
      </c>
      <c r="F5502" s="19">
        <v>5493</v>
      </c>
      <c r="G5502" s="20" t="s">
        <v>3181</v>
      </c>
      <c r="H5502" s="21" t="s">
        <v>19</v>
      </c>
      <c r="K5502" s="33">
        <v>14</v>
      </c>
      <c r="L5502" s="37">
        <v>249</v>
      </c>
      <c r="N5502" s="33">
        <v>6</v>
      </c>
      <c r="O5502" s="37">
        <v>249</v>
      </c>
    </row>
    <row r="5503" spans="3:15" x14ac:dyDescent="0.25">
      <c r="C5503" s="1">
        <v>1</v>
      </c>
      <c r="D5503" s="1">
        <v>1</v>
      </c>
      <c r="E5503" s="1">
        <v>1</v>
      </c>
      <c r="F5503" s="16">
        <v>5494</v>
      </c>
      <c r="G5503" s="17" t="s">
        <v>3264</v>
      </c>
      <c r="H5503" s="18" t="s">
        <v>18</v>
      </c>
      <c r="K5503" s="32">
        <v>14</v>
      </c>
      <c r="L5503" s="36">
        <v>249</v>
      </c>
      <c r="N5503" s="32">
        <v>4</v>
      </c>
      <c r="O5503" s="36">
        <v>249</v>
      </c>
    </row>
    <row r="5504" spans="3:15" x14ac:dyDescent="0.25">
      <c r="C5504" s="1">
        <v>1</v>
      </c>
      <c r="D5504" s="1">
        <v>1</v>
      </c>
      <c r="E5504" s="1">
        <v>1</v>
      </c>
      <c r="F5504" s="19">
        <v>5495</v>
      </c>
      <c r="G5504" s="20" t="s">
        <v>3264</v>
      </c>
      <c r="H5504" s="21" t="s">
        <v>19</v>
      </c>
      <c r="K5504" s="33">
        <v>16</v>
      </c>
      <c r="L5504" s="37">
        <v>249</v>
      </c>
      <c r="N5504" s="33">
        <v>4</v>
      </c>
      <c r="O5504" s="37">
        <v>249</v>
      </c>
    </row>
    <row r="5505" spans="3:15" x14ac:dyDescent="0.25">
      <c r="C5505" s="1">
        <v>1</v>
      </c>
      <c r="D5505" s="1">
        <v>1</v>
      </c>
      <c r="E5505" s="1">
        <v>1</v>
      </c>
      <c r="F5505" s="16">
        <v>5496</v>
      </c>
      <c r="G5505" s="17" t="s">
        <v>3182</v>
      </c>
      <c r="H5505" s="18" t="s">
        <v>19</v>
      </c>
      <c r="K5505" s="32">
        <v>20</v>
      </c>
      <c r="L5505" s="36">
        <v>249</v>
      </c>
      <c r="N5505" s="32">
        <v>2</v>
      </c>
      <c r="O5505" s="36">
        <v>249</v>
      </c>
    </row>
    <row r="5506" spans="3:15" x14ac:dyDescent="0.25">
      <c r="C5506" s="1">
        <v>1</v>
      </c>
      <c r="D5506" s="1">
        <v>1</v>
      </c>
      <c r="E5506" s="1">
        <v>1</v>
      </c>
      <c r="F5506" s="19">
        <v>5497</v>
      </c>
      <c r="G5506" s="20" t="s">
        <v>3264</v>
      </c>
      <c r="H5506" s="21" t="s">
        <v>19</v>
      </c>
      <c r="K5506" s="33">
        <v>35</v>
      </c>
      <c r="L5506" s="37">
        <v>250</v>
      </c>
      <c r="N5506" s="33">
        <v>6</v>
      </c>
      <c r="O5506" s="37">
        <v>250</v>
      </c>
    </row>
    <row r="5507" spans="3:15" x14ac:dyDescent="0.25">
      <c r="C5507" s="1">
        <v>1</v>
      </c>
      <c r="D5507" s="1">
        <v>1</v>
      </c>
      <c r="E5507" s="1">
        <v>1</v>
      </c>
      <c r="F5507" s="16">
        <v>5498</v>
      </c>
      <c r="G5507" s="17" t="s">
        <v>3264</v>
      </c>
      <c r="H5507" s="18" t="s">
        <v>18</v>
      </c>
      <c r="K5507" s="32">
        <v>36</v>
      </c>
      <c r="L5507" s="36">
        <v>250</v>
      </c>
      <c r="N5507" s="32">
        <v>10</v>
      </c>
      <c r="O5507" s="36">
        <v>250</v>
      </c>
    </row>
    <row r="5508" spans="3:15" x14ac:dyDescent="0.25">
      <c r="C5508" s="1">
        <v>1</v>
      </c>
      <c r="D5508" s="1">
        <v>1</v>
      </c>
      <c r="E5508" s="1">
        <v>1</v>
      </c>
      <c r="F5508" s="19">
        <v>5499</v>
      </c>
      <c r="G5508" s="20" t="s">
        <v>3182</v>
      </c>
      <c r="H5508" s="21" t="s">
        <v>18</v>
      </c>
      <c r="K5508" s="33">
        <v>27</v>
      </c>
      <c r="L5508" s="37">
        <v>250</v>
      </c>
      <c r="N5508" s="33">
        <v>3</v>
      </c>
      <c r="O5508" s="37">
        <v>250</v>
      </c>
    </row>
    <row r="5509" spans="3:15" x14ac:dyDescent="0.25">
      <c r="C5509" s="1">
        <v>1</v>
      </c>
      <c r="D5509" s="1">
        <v>1</v>
      </c>
      <c r="E5509" s="1">
        <v>1</v>
      </c>
      <c r="F5509" s="16">
        <v>5500</v>
      </c>
      <c r="G5509" s="17" t="s">
        <v>3264</v>
      </c>
      <c r="H5509" s="18" t="s">
        <v>19</v>
      </c>
      <c r="K5509" s="32">
        <v>25</v>
      </c>
      <c r="L5509" s="36">
        <v>250</v>
      </c>
      <c r="N5509" s="32">
        <v>6</v>
      </c>
      <c r="O5509" s="36">
        <v>250</v>
      </c>
    </row>
    <row r="5510" spans="3:15" x14ac:dyDescent="0.25">
      <c r="C5510" s="1">
        <v>1</v>
      </c>
      <c r="D5510" s="1">
        <v>1</v>
      </c>
      <c r="E5510" s="1">
        <v>1</v>
      </c>
      <c r="F5510" s="19">
        <v>5501</v>
      </c>
      <c r="G5510" s="20" t="s">
        <v>3182</v>
      </c>
      <c r="H5510" s="21" t="s">
        <v>18</v>
      </c>
      <c r="K5510" s="33">
        <v>32</v>
      </c>
      <c r="L5510" s="37">
        <v>250</v>
      </c>
      <c r="N5510" s="33">
        <v>5</v>
      </c>
      <c r="O5510" s="37">
        <v>250</v>
      </c>
    </row>
    <row r="5511" spans="3:15" x14ac:dyDescent="0.25">
      <c r="C5511" s="1">
        <v>1</v>
      </c>
      <c r="D5511" s="1">
        <v>1</v>
      </c>
      <c r="E5511" s="1">
        <v>1</v>
      </c>
      <c r="F5511" s="16">
        <v>5502</v>
      </c>
      <c r="G5511" s="17" t="s">
        <v>3264</v>
      </c>
      <c r="H5511" s="18" t="s">
        <v>18</v>
      </c>
      <c r="K5511" s="32">
        <v>31</v>
      </c>
      <c r="L5511" s="36">
        <v>250</v>
      </c>
      <c r="N5511" s="32">
        <v>3</v>
      </c>
      <c r="O5511" s="36">
        <v>250</v>
      </c>
    </row>
    <row r="5512" spans="3:15" x14ac:dyDescent="0.25">
      <c r="C5512" s="1">
        <v>1</v>
      </c>
      <c r="D5512" s="1">
        <v>1</v>
      </c>
      <c r="E5512" s="1">
        <v>1</v>
      </c>
      <c r="F5512" s="19">
        <v>5503</v>
      </c>
      <c r="G5512" s="20" t="s">
        <v>3264</v>
      </c>
      <c r="H5512" s="21" t="s">
        <v>19</v>
      </c>
      <c r="K5512" s="33">
        <v>29</v>
      </c>
      <c r="L5512" s="37">
        <v>250</v>
      </c>
      <c r="N5512" s="33">
        <v>6</v>
      </c>
      <c r="O5512" s="37">
        <v>250</v>
      </c>
    </row>
    <row r="5513" spans="3:15" x14ac:dyDescent="0.25">
      <c r="C5513" s="1">
        <v>1</v>
      </c>
      <c r="D5513" s="1">
        <v>1</v>
      </c>
      <c r="E5513" s="1">
        <v>1</v>
      </c>
      <c r="F5513" s="16">
        <v>5504</v>
      </c>
      <c r="G5513" s="17" t="s">
        <v>3264</v>
      </c>
      <c r="H5513" s="18" t="s">
        <v>19</v>
      </c>
      <c r="K5513" s="32">
        <v>26</v>
      </c>
      <c r="L5513" s="36">
        <v>250</v>
      </c>
      <c r="N5513" s="32">
        <v>10</v>
      </c>
      <c r="O5513" s="36">
        <v>250</v>
      </c>
    </row>
    <row r="5514" spans="3:15" x14ac:dyDescent="0.25">
      <c r="C5514" s="1">
        <v>1</v>
      </c>
      <c r="D5514" s="1">
        <v>1</v>
      </c>
      <c r="E5514" s="1">
        <v>1</v>
      </c>
      <c r="F5514" s="19">
        <v>5505</v>
      </c>
      <c r="G5514" s="20" t="s">
        <v>3181</v>
      </c>
      <c r="H5514" s="21" t="s">
        <v>19</v>
      </c>
      <c r="K5514" s="33">
        <v>30</v>
      </c>
      <c r="L5514" s="37">
        <v>250</v>
      </c>
      <c r="N5514" s="33">
        <v>6</v>
      </c>
      <c r="O5514" s="37">
        <v>250</v>
      </c>
    </row>
    <row r="5515" spans="3:15" x14ac:dyDescent="0.25">
      <c r="C5515" s="1">
        <v>1</v>
      </c>
      <c r="D5515" s="1">
        <v>1</v>
      </c>
      <c r="E5515" s="1">
        <v>1</v>
      </c>
      <c r="F5515" s="16">
        <v>5506</v>
      </c>
      <c r="G5515" s="17" t="s">
        <v>3181</v>
      </c>
      <c r="H5515" s="18" t="s">
        <v>18</v>
      </c>
      <c r="K5515" s="32">
        <v>26</v>
      </c>
      <c r="L5515" s="36">
        <v>250</v>
      </c>
      <c r="N5515" s="32">
        <v>7</v>
      </c>
      <c r="O5515" s="36">
        <v>250</v>
      </c>
    </row>
    <row r="5516" spans="3:15" x14ac:dyDescent="0.25">
      <c r="C5516" s="1">
        <v>1</v>
      </c>
      <c r="D5516" s="1">
        <v>1</v>
      </c>
      <c r="E5516" s="1">
        <v>1</v>
      </c>
      <c r="F5516" s="19">
        <v>5507</v>
      </c>
      <c r="G5516" s="20" t="s">
        <v>3264</v>
      </c>
      <c r="H5516" s="21" t="s">
        <v>19</v>
      </c>
      <c r="K5516" s="33">
        <v>26</v>
      </c>
      <c r="L5516" s="37">
        <v>250</v>
      </c>
      <c r="N5516" s="33">
        <v>3</v>
      </c>
      <c r="O5516" s="37">
        <v>250</v>
      </c>
    </row>
    <row r="5517" spans="3:15" x14ac:dyDescent="0.25">
      <c r="C5517" s="1">
        <v>1</v>
      </c>
      <c r="D5517" s="1">
        <v>1</v>
      </c>
      <c r="E5517" s="1">
        <v>1</v>
      </c>
      <c r="F5517" s="16">
        <v>5508</v>
      </c>
      <c r="G5517" s="17" t="s">
        <v>3181</v>
      </c>
      <c r="H5517" s="18" t="s">
        <v>19</v>
      </c>
      <c r="K5517" s="32">
        <v>37</v>
      </c>
      <c r="L5517" s="36">
        <v>250</v>
      </c>
      <c r="N5517" s="32">
        <v>6</v>
      </c>
      <c r="O5517" s="36">
        <v>250</v>
      </c>
    </row>
    <row r="5518" spans="3:15" x14ac:dyDescent="0.25">
      <c r="C5518" s="1">
        <v>1</v>
      </c>
      <c r="D5518" s="1">
        <v>1</v>
      </c>
      <c r="E5518" s="1">
        <v>1</v>
      </c>
      <c r="F5518" s="19">
        <v>5509</v>
      </c>
      <c r="G5518" s="20" t="s">
        <v>3264</v>
      </c>
      <c r="H5518" s="21" t="s">
        <v>19</v>
      </c>
      <c r="K5518" s="33">
        <v>32</v>
      </c>
      <c r="L5518" s="37">
        <v>250</v>
      </c>
      <c r="N5518" s="33">
        <v>3</v>
      </c>
      <c r="O5518" s="37">
        <v>250</v>
      </c>
    </row>
    <row r="5519" spans="3:15" x14ac:dyDescent="0.25">
      <c r="C5519" s="1">
        <v>1</v>
      </c>
      <c r="D5519" s="1">
        <v>1</v>
      </c>
      <c r="E5519" s="1">
        <v>1</v>
      </c>
      <c r="F5519" s="16">
        <v>5510</v>
      </c>
      <c r="G5519" s="17" t="s">
        <v>3181</v>
      </c>
      <c r="H5519" s="18" t="s">
        <v>18</v>
      </c>
      <c r="K5519" s="32">
        <v>28</v>
      </c>
      <c r="L5519" s="36">
        <v>250</v>
      </c>
      <c r="N5519" s="32">
        <v>5</v>
      </c>
      <c r="O5519" s="36">
        <v>250</v>
      </c>
    </row>
    <row r="5520" spans="3:15" x14ac:dyDescent="0.25">
      <c r="C5520" s="1">
        <v>1</v>
      </c>
      <c r="D5520" s="1">
        <v>1</v>
      </c>
      <c r="E5520" s="1">
        <v>1</v>
      </c>
      <c r="F5520" s="19">
        <v>5511</v>
      </c>
      <c r="G5520" s="20" t="s">
        <v>3182</v>
      </c>
      <c r="H5520" s="21" t="s">
        <v>18</v>
      </c>
      <c r="K5520" s="33">
        <v>31</v>
      </c>
      <c r="L5520" s="37">
        <v>250</v>
      </c>
      <c r="N5520" s="33">
        <v>8</v>
      </c>
      <c r="O5520" s="37">
        <v>250</v>
      </c>
    </row>
    <row r="5521" spans="3:15" x14ac:dyDescent="0.25">
      <c r="C5521" s="1">
        <v>1</v>
      </c>
      <c r="D5521" s="1">
        <v>1</v>
      </c>
      <c r="E5521" s="1">
        <v>1</v>
      </c>
      <c r="F5521" s="16">
        <v>5512</v>
      </c>
      <c r="G5521" s="17" t="s">
        <v>3182</v>
      </c>
      <c r="H5521" s="18" t="s">
        <v>18</v>
      </c>
      <c r="K5521" s="32">
        <v>33</v>
      </c>
      <c r="L5521" s="36">
        <v>250</v>
      </c>
      <c r="N5521" s="32">
        <v>8</v>
      </c>
      <c r="O5521" s="36">
        <v>250</v>
      </c>
    </row>
    <row r="5522" spans="3:15" x14ac:dyDescent="0.25">
      <c r="C5522" s="1">
        <v>1</v>
      </c>
      <c r="D5522" s="1">
        <v>1</v>
      </c>
      <c r="E5522" s="1">
        <v>1</v>
      </c>
      <c r="F5522" s="19">
        <v>5513</v>
      </c>
      <c r="G5522" s="20" t="s">
        <v>3264</v>
      </c>
      <c r="H5522" s="21" t="s">
        <v>19</v>
      </c>
      <c r="K5522" s="33">
        <v>27</v>
      </c>
      <c r="L5522" s="37">
        <v>250</v>
      </c>
      <c r="N5522" s="33">
        <v>8</v>
      </c>
      <c r="O5522" s="37">
        <v>250</v>
      </c>
    </row>
    <row r="5523" spans="3:15" x14ac:dyDescent="0.25">
      <c r="C5523" s="1">
        <v>1</v>
      </c>
      <c r="D5523" s="1">
        <v>1</v>
      </c>
      <c r="E5523" s="1">
        <v>1</v>
      </c>
      <c r="F5523" s="16">
        <v>5514</v>
      </c>
      <c r="G5523" s="17" t="s">
        <v>3264</v>
      </c>
      <c r="H5523" s="18" t="s">
        <v>19</v>
      </c>
      <c r="K5523" s="32">
        <v>25</v>
      </c>
      <c r="L5523" s="36">
        <v>250</v>
      </c>
      <c r="N5523" s="32">
        <v>8</v>
      </c>
      <c r="O5523" s="36">
        <v>250</v>
      </c>
    </row>
    <row r="5524" spans="3:15" x14ac:dyDescent="0.25">
      <c r="C5524" s="1">
        <v>1</v>
      </c>
      <c r="D5524" s="1">
        <v>1</v>
      </c>
      <c r="E5524" s="1">
        <v>1</v>
      </c>
      <c r="F5524" s="19">
        <v>5515</v>
      </c>
      <c r="G5524" s="20" t="s">
        <v>3264</v>
      </c>
      <c r="H5524" s="21" t="s">
        <v>18</v>
      </c>
      <c r="K5524" s="33">
        <v>24</v>
      </c>
      <c r="L5524" s="37">
        <v>250</v>
      </c>
      <c r="N5524" s="33">
        <v>4</v>
      </c>
      <c r="O5524" s="37">
        <v>250</v>
      </c>
    </row>
    <row r="5525" spans="3:15" x14ac:dyDescent="0.25">
      <c r="C5525" s="1">
        <v>1</v>
      </c>
      <c r="D5525" s="1">
        <v>1</v>
      </c>
      <c r="E5525" s="1">
        <v>1</v>
      </c>
      <c r="F5525" s="16">
        <v>5516</v>
      </c>
      <c r="G5525" s="17" t="s">
        <v>3264</v>
      </c>
      <c r="H5525" s="18" t="s">
        <v>19</v>
      </c>
      <c r="K5525" s="32">
        <v>23</v>
      </c>
      <c r="L5525" s="36">
        <v>250</v>
      </c>
      <c r="N5525" s="32">
        <v>4</v>
      </c>
      <c r="O5525" s="36">
        <v>250</v>
      </c>
    </row>
    <row r="5526" spans="3:15" x14ac:dyDescent="0.25">
      <c r="C5526" s="1">
        <v>1</v>
      </c>
      <c r="D5526" s="1">
        <v>1</v>
      </c>
      <c r="E5526" s="1">
        <v>1</v>
      </c>
      <c r="F5526" s="19">
        <v>5517</v>
      </c>
      <c r="G5526" s="20" t="s">
        <v>3181</v>
      </c>
      <c r="H5526" s="21" t="s">
        <v>19</v>
      </c>
      <c r="K5526" s="33">
        <v>21</v>
      </c>
      <c r="L5526" s="37">
        <v>250</v>
      </c>
      <c r="N5526" s="33">
        <v>2</v>
      </c>
      <c r="O5526" s="37">
        <v>250</v>
      </c>
    </row>
    <row r="5527" spans="3:15" x14ac:dyDescent="0.25">
      <c r="C5527" s="1">
        <v>1</v>
      </c>
      <c r="D5527" s="1">
        <v>1</v>
      </c>
      <c r="E5527" s="1">
        <v>1</v>
      </c>
      <c r="F5527" s="16">
        <v>5518</v>
      </c>
      <c r="G5527" s="17" t="s">
        <v>3181</v>
      </c>
      <c r="H5527" s="18" t="s">
        <v>18</v>
      </c>
      <c r="K5527" s="32">
        <v>26</v>
      </c>
      <c r="L5527" s="36">
        <v>250</v>
      </c>
      <c r="N5527" s="32">
        <v>9</v>
      </c>
      <c r="O5527" s="36">
        <v>250</v>
      </c>
    </row>
    <row r="5528" spans="3:15" x14ac:dyDescent="0.25">
      <c r="C5528" s="1">
        <v>1</v>
      </c>
      <c r="D5528" s="1">
        <v>1</v>
      </c>
      <c r="E5528" s="1">
        <v>1</v>
      </c>
      <c r="F5528" s="19">
        <v>5519</v>
      </c>
      <c r="G5528" s="20" t="s">
        <v>3264</v>
      </c>
      <c r="H5528" s="21" t="s">
        <v>19</v>
      </c>
      <c r="K5528" s="33">
        <v>23</v>
      </c>
      <c r="L5528" s="37">
        <v>250</v>
      </c>
      <c r="N5528" s="33">
        <v>2</v>
      </c>
      <c r="O5528" s="37">
        <v>250</v>
      </c>
    </row>
    <row r="5529" spans="3:15" x14ac:dyDescent="0.25">
      <c r="C5529" s="1">
        <v>1</v>
      </c>
      <c r="D5529" s="1">
        <v>1</v>
      </c>
      <c r="E5529" s="1">
        <v>1</v>
      </c>
      <c r="F5529" s="16">
        <v>5520</v>
      </c>
      <c r="G5529" s="17" t="s">
        <v>3182</v>
      </c>
      <c r="H5529" s="18" t="s">
        <v>19</v>
      </c>
      <c r="K5529" s="32">
        <v>24</v>
      </c>
      <c r="L5529" s="36">
        <v>250</v>
      </c>
      <c r="N5529" s="32">
        <v>6</v>
      </c>
      <c r="O5529" s="36">
        <v>250</v>
      </c>
    </row>
    <row r="5530" spans="3:15" x14ac:dyDescent="0.25">
      <c r="C5530" s="1">
        <v>1</v>
      </c>
      <c r="D5530" s="1">
        <v>1</v>
      </c>
      <c r="E5530" s="1">
        <v>1</v>
      </c>
      <c r="F5530" s="19">
        <v>5521</v>
      </c>
      <c r="G5530" s="20" t="s">
        <v>3181</v>
      </c>
      <c r="H5530" s="21" t="s">
        <v>18</v>
      </c>
      <c r="K5530" s="33">
        <v>31</v>
      </c>
      <c r="L5530" s="37">
        <v>250</v>
      </c>
      <c r="N5530" s="33">
        <v>6</v>
      </c>
      <c r="O5530" s="37">
        <v>250</v>
      </c>
    </row>
    <row r="5531" spans="3:15" x14ac:dyDescent="0.25">
      <c r="C5531" s="1">
        <v>1</v>
      </c>
      <c r="D5531" s="1">
        <v>1</v>
      </c>
      <c r="E5531" s="1">
        <v>1</v>
      </c>
      <c r="F5531" s="16">
        <v>5522</v>
      </c>
      <c r="G5531" s="17" t="s">
        <v>3264</v>
      </c>
      <c r="H5531" s="18" t="s">
        <v>19</v>
      </c>
      <c r="K5531" s="32">
        <v>30</v>
      </c>
      <c r="L5531" s="36">
        <v>250</v>
      </c>
      <c r="N5531" s="32">
        <v>3</v>
      </c>
      <c r="O5531" s="36">
        <v>250</v>
      </c>
    </row>
    <row r="5532" spans="3:15" x14ac:dyDescent="0.25">
      <c r="C5532" s="1">
        <v>1</v>
      </c>
      <c r="D5532" s="1">
        <v>1</v>
      </c>
      <c r="E5532" s="1">
        <v>1</v>
      </c>
      <c r="F5532" s="19">
        <v>5523</v>
      </c>
      <c r="G5532" s="20" t="s">
        <v>3264</v>
      </c>
      <c r="H5532" s="21" t="s">
        <v>18</v>
      </c>
      <c r="K5532" s="33">
        <v>14</v>
      </c>
      <c r="L5532" s="37">
        <v>250</v>
      </c>
      <c r="N5532" s="33">
        <v>2</v>
      </c>
      <c r="O5532" s="37">
        <v>250</v>
      </c>
    </row>
    <row r="5533" spans="3:15" x14ac:dyDescent="0.25">
      <c r="C5533" s="1">
        <v>1</v>
      </c>
      <c r="D5533" s="1">
        <v>1</v>
      </c>
      <c r="E5533" s="1">
        <v>1</v>
      </c>
      <c r="F5533" s="16">
        <v>5524</v>
      </c>
      <c r="G5533" s="17" t="s">
        <v>3181</v>
      </c>
      <c r="H5533" s="18" t="s">
        <v>18</v>
      </c>
      <c r="K5533" s="32">
        <v>25</v>
      </c>
      <c r="L5533" s="36">
        <v>250</v>
      </c>
      <c r="N5533" s="32">
        <v>4</v>
      </c>
      <c r="O5533" s="36">
        <v>250</v>
      </c>
    </row>
    <row r="5534" spans="3:15" x14ac:dyDescent="0.25">
      <c r="C5534" s="1">
        <v>1</v>
      </c>
      <c r="D5534" s="1">
        <v>1</v>
      </c>
      <c r="E5534" s="1">
        <v>1</v>
      </c>
      <c r="F5534" s="19">
        <v>5525</v>
      </c>
      <c r="G5534" s="20" t="s">
        <v>3182</v>
      </c>
      <c r="H5534" s="21" t="s">
        <v>18</v>
      </c>
      <c r="K5534" s="33">
        <v>13</v>
      </c>
      <c r="L5534" s="37">
        <v>250</v>
      </c>
      <c r="N5534" s="33">
        <v>2</v>
      </c>
      <c r="O5534" s="37">
        <v>250</v>
      </c>
    </row>
    <row r="5535" spans="3:15" x14ac:dyDescent="0.25">
      <c r="C5535" s="1">
        <v>1</v>
      </c>
      <c r="D5535" s="1">
        <v>1</v>
      </c>
      <c r="E5535" s="1">
        <v>1</v>
      </c>
      <c r="F5535" s="16">
        <v>5526</v>
      </c>
      <c r="G5535" s="17" t="s">
        <v>3182</v>
      </c>
      <c r="H5535" s="18" t="s">
        <v>19</v>
      </c>
      <c r="K5535" s="32">
        <v>19</v>
      </c>
      <c r="L5535" s="36">
        <v>250</v>
      </c>
      <c r="N5535" s="32">
        <v>3</v>
      </c>
      <c r="O5535" s="36">
        <v>250</v>
      </c>
    </row>
    <row r="5536" spans="3:15" x14ac:dyDescent="0.25">
      <c r="C5536" s="1">
        <v>1</v>
      </c>
      <c r="D5536" s="1">
        <v>1</v>
      </c>
      <c r="E5536" s="1">
        <v>1</v>
      </c>
      <c r="F5536" s="19">
        <v>5527</v>
      </c>
      <c r="G5536" s="20" t="s">
        <v>3264</v>
      </c>
      <c r="H5536" s="21" t="s">
        <v>19</v>
      </c>
      <c r="K5536" s="33">
        <v>26</v>
      </c>
      <c r="L5536" s="37">
        <v>250</v>
      </c>
      <c r="N5536" s="33">
        <v>7</v>
      </c>
      <c r="O5536" s="37">
        <v>250</v>
      </c>
    </row>
    <row r="5537" spans="3:15" x14ac:dyDescent="0.25">
      <c r="C5537" s="1">
        <v>1</v>
      </c>
      <c r="D5537" s="1">
        <v>1</v>
      </c>
      <c r="E5537" s="1">
        <v>1</v>
      </c>
      <c r="F5537" s="16">
        <v>5528</v>
      </c>
      <c r="G5537" s="17" t="s">
        <v>3182</v>
      </c>
      <c r="H5537" s="18" t="s">
        <v>19</v>
      </c>
      <c r="K5537" s="32">
        <v>16</v>
      </c>
      <c r="L5537" s="36">
        <v>250</v>
      </c>
      <c r="N5537" s="32">
        <v>5</v>
      </c>
      <c r="O5537" s="36">
        <v>250</v>
      </c>
    </row>
    <row r="5538" spans="3:15" x14ac:dyDescent="0.25">
      <c r="C5538" s="1">
        <v>1</v>
      </c>
      <c r="D5538" s="1">
        <v>1</v>
      </c>
      <c r="E5538" s="1">
        <v>1</v>
      </c>
      <c r="F5538" s="19">
        <v>5529</v>
      </c>
      <c r="G5538" s="20" t="s">
        <v>3264</v>
      </c>
      <c r="H5538" s="21" t="s">
        <v>19</v>
      </c>
      <c r="K5538" s="33">
        <v>8</v>
      </c>
      <c r="L5538" s="37">
        <v>250</v>
      </c>
      <c r="N5538" s="33">
        <v>3</v>
      </c>
      <c r="O5538" s="37">
        <v>250</v>
      </c>
    </row>
    <row r="5539" spans="3:15" x14ac:dyDescent="0.25">
      <c r="C5539" s="1">
        <v>1</v>
      </c>
      <c r="D5539" s="1">
        <v>1</v>
      </c>
      <c r="E5539" s="1">
        <v>1</v>
      </c>
      <c r="F5539" s="16">
        <v>5530</v>
      </c>
      <c r="G5539" s="17" t="s">
        <v>3264</v>
      </c>
      <c r="H5539" s="18" t="s">
        <v>18</v>
      </c>
      <c r="K5539" s="32">
        <v>34</v>
      </c>
      <c r="L5539" s="36">
        <v>251</v>
      </c>
      <c r="N5539" s="32">
        <v>0</v>
      </c>
      <c r="O5539" s="36">
        <v>251</v>
      </c>
    </row>
    <row r="5540" spans="3:15" x14ac:dyDescent="0.25">
      <c r="C5540" s="1">
        <v>1</v>
      </c>
      <c r="D5540" s="1">
        <v>1</v>
      </c>
      <c r="E5540" s="1">
        <v>1</v>
      </c>
      <c r="F5540" s="19">
        <v>5531</v>
      </c>
      <c r="G5540" s="20" t="s">
        <v>3181</v>
      </c>
      <c r="H5540" s="21" t="s">
        <v>18</v>
      </c>
      <c r="K5540" s="33">
        <v>17</v>
      </c>
      <c r="L5540" s="37">
        <v>251</v>
      </c>
      <c r="N5540" s="33">
        <v>5</v>
      </c>
      <c r="O5540" s="37">
        <v>251</v>
      </c>
    </row>
    <row r="5541" spans="3:15" x14ac:dyDescent="0.25">
      <c r="C5541" s="1">
        <v>1</v>
      </c>
      <c r="D5541" s="1">
        <v>1</v>
      </c>
      <c r="E5541" s="1">
        <v>1</v>
      </c>
      <c r="F5541" s="16">
        <v>5532</v>
      </c>
      <c r="G5541" s="17" t="s">
        <v>3182</v>
      </c>
      <c r="H5541" s="18" t="s">
        <v>19</v>
      </c>
      <c r="K5541" s="32">
        <v>35</v>
      </c>
      <c r="L5541" s="36">
        <v>251</v>
      </c>
      <c r="N5541" s="32">
        <v>7</v>
      </c>
      <c r="O5541" s="36">
        <v>251</v>
      </c>
    </row>
    <row r="5542" spans="3:15" x14ac:dyDescent="0.25">
      <c r="C5542" s="1">
        <v>1</v>
      </c>
      <c r="D5542" s="1">
        <v>1</v>
      </c>
      <c r="E5542" s="1">
        <v>1</v>
      </c>
      <c r="F5542" s="19">
        <v>5533</v>
      </c>
      <c r="G5542" s="20" t="s">
        <v>3181</v>
      </c>
      <c r="H5542" s="21" t="s">
        <v>19</v>
      </c>
      <c r="K5542" s="33">
        <v>31</v>
      </c>
      <c r="L5542" s="37">
        <v>251</v>
      </c>
      <c r="N5542" s="33">
        <v>12</v>
      </c>
      <c r="O5542" s="37">
        <v>251</v>
      </c>
    </row>
    <row r="5543" spans="3:15" x14ac:dyDescent="0.25">
      <c r="C5543" s="1">
        <v>1</v>
      </c>
      <c r="D5543" s="1">
        <v>1</v>
      </c>
      <c r="E5543" s="1">
        <v>1</v>
      </c>
      <c r="F5543" s="16">
        <v>5534</v>
      </c>
      <c r="G5543" s="17" t="s">
        <v>3182</v>
      </c>
      <c r="H5543" s="18" t="s">
        <v>18</v>
      </c>
      <c r="K5543" s="32">
        <v>35</v>
      </c>
      <c r="L5543" s="36">
        <v>251</v>
      </c>
      <c r="N5543" s="32">
        <v>10</v>
      </c>
      <c r="O5543" s="36">
        <v>251</v>
      </c>
    </row>
    <row r="5544" spans="3:15" x14ac:dyDescent="0.25">
      <c r="C5544" s="1">
        <v>1</v>
      </c>
      <c r="D5544" s="1">
        <v>1</v>
      </c>
      <c r="E5544" s="1">
        <v>1</v>
      </c>
      <c r="F5544" s="19">
        <v>5535</v>
      </c>
      <c r="G5544" s="20" t="s">
        <v>3264</v>
      </c>
      <c r="H5544" s="21" t="s">
        <v>19</v>
      </c>
      <c r="K5544" s="33">
        <v>31</v>
      </c>
      <c r="L5544" s="37">
        <v>251</v>
      </c>
      <c r="N5544" s="33">
        <v>9</v>
      </c>
      <c r="O5544" s="37">
        <v>251</v>
      </c>
    </row>
    <row r="5545" spans="3:15" x14ac:dyDescent="0.25">
      <c r="C5545" s="1">
        <v>1</v>
      </c>
      <c r="D5545" s="1">
        <v>1</v>
      </c>
      <c r="E5545" s="1">
        <v>1</v>
      </c>
      <c r="F5545" s="16">
        <v>5536</v>
      </c>
      <c r="G5545" s="17" t="s">
        <v>3264</v>
      </c>
      <c r="H5545" s="18" t="s">
        <v>18</v>
      </c>
      <c r="K5545" s="32">
        <v>31</v>
      </c>
      <c r="L5545" s="36">
        <v>251</v>
      </c>
      <c r="N5545" s="32">
        <v>8</v>
      </c>
      <c r="O5545" s="36">
        <v>251</v>
      </c>
    </row>
    <row r="5546" spans="3:15" x14ac:dyDescent="0.25">
      <c r="C5546" s="1">
        <v>1</v>
      </c>
      <c r="D5546" s="1">
        <v>1</v>
      </c>
      <c r="E5546" s="1">
        <v>1</v>
      </c>
      <c r="F5546" s="19">
        <v>5537</v>
      </c>
      <c r="G5546" s="20" t="s">
        <v>3181</v>
      </c>
      <c r="H5546" s="21" t="s">
        <v>18</v>
      </c>
      <c r="K5546" s="33">
        <v>27</v>
      </c>
      <c r="L5546" s="37">
        <v>251</v>
      </c>
      <c r="N5546" s="33">
        <v>14</v>
      </c>
      <c r="O5546" s="37">
        <v>251</v>
      </c>
    </row>
    <row r="5547" spans="3:15" x14ac:dyDescent="0.25">
      <c r="C5547" s="1">
        <v>1</v>
      </c>
      <c r="D5547" s="1">
        <v>1</v>
      </c>
      <c r="E5547" s="1">
        <v>1</v>
      </c>
      <c r="F5547" s="16">
        <v>5538</v>
      </c>
      <c r="G5547" s="17" t="s">
        <v>3264</v>
      </c>
      <c r="H5547" s="18" t="s">
        <v>19</v>
      </c>
      <c r="K5547" s="32">
        <v>26</v>
      </c>
      <c r="L5547" s="36">
        <v>251</v>
      </c>
      <c r="N5547" s="32">
        <v>3</v>
      </c>
      <c r="O5547" s="36">
        <v>251</v>
      </c>
    </row>
    <row r="5548" spans="3:15" x14ac:dyDescent="0.25">
      <c r="C5548" s="1">
        <v>1</v>
      </c>
      <c r="D5548" s="1">
        <v>1</v>
      </c>
      <c r="E5548" s="1">
        <v>1</v>
      </c>
      <c r="F5548" s="19">
        <v>5539</v>
      </c>
      <c r="G5548" s="20" t="s">
        <v>3264</v>
      </c>
      <c r="H5548" s="21" t="s">
        <v>19</v>
      </c>
      <c r="K5548" s="33">
        <v>45</v>
      </c>
      <c r="L5548" s="37">
        <v>251</v>
      </c>
      <c r="N5548" s="33">
        <v>13</v>
      </c>
      <c r="O5548" s="37">
        <v>251</v>
      </c>
    </row>
    <row r="5549" spans="3:15" x14ac:dyDescent="0.25">
      <c r="C5549" s="1">
        <v>1</v>
      </c>
      <c r="D5549" s="1">
        <v>1</v>
      </c>
      <c r="E5549" s="1">
        <v>1</v>
      </c>
      <c r="F5549" s="16">
        <v>5540</v>
      </c>
      <c r="G5549" s="17" t="s">
        <v>3181</v>
      </c>
      <c r="H5549" s="18" t="s">
        <v>19</v>
      </c>
      <c r="K5549" s="32">
        <v>33</v>
      </c>
      <c r="L5549" s="36">
        <v>251</v>
      </c>
      <c r="N5549" s="32">
        <v>12</v>
      </c>
      <c r="O5549" s="36">
        <v>251</v>
      </c>
    </row>
    <row r="5550" spans="3:15" x14ac:dyDescent="0.25">
      <c r="C5550" s="1">
        <v>1</v>
      </c>
      <c r="D5550" s="1">
        <v>1</v>
      </c>
      <c r="E5550" s="1">
        <v>1</v>
      </c>
      <c r="F5550" s="19">
        <v>5541</v>
      </c>
      <c r="G5550" s="20" t="s">
        <v>3182</v>
      </c>
      <c r="H5550" s="21" t="s">
        <v>19</v>
      </c>
      <c r="K5550" s="33">
        <v>36</v>
      </c>
      <c r="L5550" s="37">
        <v>251</v>
      </c>
      <c r="N5550" s="33">
        <v>10</v>
      </c>
      <c r="O5550" s="37">
        <v>251</v>
      </c>
    </row>
    <row r="5551" spans="3:15" x14ac:dyDescent="0.25">
      <c r="C5551" s="1">
        <v>1</v>
      </c>
      <c r="D5551" s="1">
        <v>1</v>
      </c>
      <c r="E5551" s="1">
        <v>1</v>
      </c>
      <c r="F5551" s="16">
        <v>5542</v>
      </c>
      <c r="G5551" s="17" t="s">
        <v>3181</v>
      </c>
      <c r="H5551" s="18" t="s">
        <v>19</v>
      </c>
      <c r="K5551" s="32">
        <v>32</v>
      </c>
      <c r="L5551" s="36">
        <v>251</v>
      </c>
      <c r="N5551" s="32">
        <v>11</v>
      </c>
      <c r="O5551" s="36">
        <v>251</v>
      </c>
    </row>
    <row r="5552" spans="3:15" x14ac:dyDescent="0.25">
      <c r="C5552" s="1">
        <v>1</v>
      </c>
      <c r="D5552" s="1">
        <v>1</v>
      </c>
      <c r="E5552" s="1">
        <v>1</v>
      </c>
      <c r="F5552" s="19">
        <v>5543</v>
      </c>
      <c r="G5552" s="20" t="s">
        <v>3264</v>
      </c>
      <c r="H5552" s="21" t="s">
        <v>18</v>
      </c>
      <c r="K5552" s="33">
        <v>28</v>
      </c>
      <c r="L5552" s="37">
        <v>251</v>
      </c>
      <c r="N5552" s="33">
        <v>8</v>
      </c>
      <c r="O5552" s="37">
        <v>251</v>
      </c>
    </row>
    <row r="5553" spans="3:15" x14ac:dyDescent="0.25">
      <c r="C5553" s="1">
        <v>1</v>
      </c>
      <c r="D5553" s="1">
        <v>1</v>
      </c>
      <c r="E5553" s="1">
        <v>1</v>
      </c>
      <c r="F5553" s="16">
        <v>5544</v>
      </c>
      <c r="G5553" s="17" t="s">
        <v>3264</v>
      </c>
      <c r="H5553" s="18" t="s">
        <v>19</v>
      </c>
      <c r="K5553" s="32">
        <v>33</v>
      </c>
      <c r="L5553" s="36">
        <v>251</v>
      </c>
      <c r="N5553" s="32">
        <v>7</v>
      </c>
      <c r="O5553" s="36">
        <v>251</v>
      </c>
    </row>
    <row r="5554" spans="3:15" x14ac:dyDescent="0.25">
      <c r="C5554" s="1">
        <v>1</v>
      </c>
      <c r="D5554" s="1">
        <v>1</v>
      </c>
      <c r="E5554" s="1">
        <v>1</v>
      </c>
      <c r="F5554" s="19">
        <v>5545</v>
      </c>
      <c r="G5554" s="20" t="s">
        <v>3264</v>
      </c>
      <c r="H5554" s="21" t="s">
        <v>18</v>
      </c>
      <c r="K5554" s="33">
        <v>19</v>
      </c>
      <c r="L5554" s="37">
        <v>251</v>
      </c>
      <c r="N5554" s="33">
        <v>1</v>
      </c>
      <c r="O5554" s="37">
        <v>251</v>
      </c>
    </row>
    <row r="5555" spans="3:15" x14ac:dyDescent="0.25">
      <c r="C5555" s="1">
        <v>1</v>
      </c>
      <c r="D5555" s="1">
        <v>1</v>
      </c>
      <c r="E5555" s="1">
        <v>1</v>
      </c>
      <c r="F5555" s="16">
        <v>5546</v>
      </c>
      <c r="G5555" s="17" t="s">
        <v>3182</v>
      </c>
      <c r="H5555" s="18" t="s">
        <v>18</v>
      </c>
      <c r="K5555" s="32">
        <v>27</v>
      </c>
      <c r="L5555" s="36">
        <v>251</v>
      </c>
      <c r="N5555" s="32">
        <v>3</v>
      </c>
      <c r="O5555" s="36">
        <v>251</v>
      </c>
    </row>
    <row r="5556" spans="3:15" x14ac:dyDescent="0.25">
      <c r="C5556" s="1">
        <v>1</v>
      </c>
      <c r="D5556" s="1">
        <v>1</v>
      </c>
      <c r="E5556" s="1">
        <v>1</v>
      </c>
      <c r="F5556" s="19">
        <v>5547</v>
      </c>
      <c r="G5556" s="20" t="s">
        <v>3264</v>
      </c>
      <c r="H5556" s="21" t="s">
        <v>19</v>
      </c>
      <c r="K5556" s="33">
        <v>25</v>
      </c>
      <c r="L5556" s="37">
        <v>251</v>
      </c>
      <c r="N5556" s="33">
        <v>7</v>
      </c>
      <c r="O5556" s="37">
        <v>251</v>
      </c>
    </row>
    <row r="5557" spans="3:15" x14ac:dyDescent="0.25">
      <c r="C5557" s="1">
        <v>1</v>
      </c>
      <c r="D5557" s="1">
        <v>1</v>
      </c>
      <c r="E5557" s="1">
        <v>1</v>
      </c>
      <c r="F5557" s="16">
        <v>5548</v>
      </c>
      <c r="G5557" s="17" t="s">
        <v>3181</v>
      </c>
      <c r="H5557" s="18" t="s">
        <v>19</v>
      </c>
      <c r="K5557" s="32">
        <v>27</v>
      </c>
      <c r="L5557" s="36">
        <v>251</v>
      </c>
      <c r="N5557" s="32">
        <v>4</v>
      </c>
      <c r="O5557" s="36">
        <v>251</v>
      </c>
    </row>
    <row r="5558" spans="3:15" x14ac:dyDescent="0.25">
      <c r="C5558" s="1">
        <v>1</v>
      </c>
      <c r="D5558" s="1">
        <v>1</v>
      </c>
      <c r="E5558" s="1">
        <v>1</v>
      </c>
      <c r="F5558" s="19">
        <v>5549</v>
      </c>
      <c r="G5558" s="20" t="s">
        <v>3181</v>
      </c>
      <c r="H5558" s="21" t="s">
        <v>19</v>
      </c>
      <c r="K5558" s="33">
        <v>22</v>
      </c>
      <c r="L5558" s="37">
        <v>251</v>
      </c>
      <c r="N5558" s="33">
        <v>1</v>
      </c>
      <c r="O5558" s="37">
        <v>251</v>
      </c>
    </row>
    <row r="5559" spans="3:15" x14ac:dyDescent="0.25">
      <c r="C5559" s="1">
        <v>1</v>
      </c>
      <c r="D5559" s="1">
        <v>1</v>
      </c>
      <c r="E5559" s="1">
        <v>1</v>
      </c>
      <c r="F5559" s="16">
        <v>5550</v>
      </c>
      <c r="G5559" s="17" t="s">
        <v>3264</v>
      </c>
      <c r="H5559" s="18" t="s">
        <v>19</v>
      </c>
      <c r="K5559" s="32">
        <v>30</v>
      </c>
      <c r="L5559" s="36">
        <v>251</v>
      </c>
      <c r="N5559" s="32">
        <v>12</v>
      </c>
      <c r="O5559" s="36">
        <v>251</v>
      </c>
    </row>
    <row r="5560" spans="3:15" x14ac:dyDescent="0.25">
      <c r="C5560" s="1">
        <v>1</v>
      </c>
      <c r="D5560" s="1">
        <v>1</v>
      </c>
      <c r="E5560" s="1">
        <v>1</v>
      </c>
      <c r="F5560" s="19">
        <v>5551</v>
      </c>
      <c r="G5560" s="20" t="s">
        <v>3181</v>
      </c>
      <c r="H5560" s="21" t="s">
        <v>19</v>
      </c>
      <c r="K5560" s="33">
        <v>29</v>
      </c>
      <c r="L5560" s="37">
        <v>251</v>
      </c>
      <c r="N5560" s="33">
        <v>6</v>
      </c>
      <c r="O5560" s="37">
        <v>251</v>
      </c>
    </row>
    <row r="5561" spans="3:15" x14ac:dyDescent="0.25">
      <c r="C5561" s="1">
        <v>1</v>
      </c>
      <c r="D5561" s="1">
        <v>1</v>
      </c>
      <c r="E5561" s="1">
        <v>1</v>
      </c>
      <c r="F5561" s="16">
        <v>5552</v>
      </c>
      <c r="G5561" s="17" t="s">
        <v>3264</v>
      </c>
      <c r="H5561" s="18" t="s">
        <v>18</v>
      </c>
      <c r="K5561" s="32">
        <v>17</v>
      </c>
      <c r="L5561" s="36">
        <v>251</v>
      </c>
      <c r="N5561" s="32">
        <v>2</v>
      </c>
      <c r="O5561" s="36">
        <v>251</v>
      </c>
    </row>
    <row r="5562" spans="3:15" x14ac:dyDescent="0.25">
      <c r="C5562" s="1">
        <v>1</v>
      </c>
      <c r="D5562" s="1">
        <v>1</v>
      </c>
      <c r="E5562" s="1">
        <v>1</v>
      </c>
      <c r="F5562" s="19">
        <v>5553</v>
      </c>
      <c r="G5562" s="20" t="s">
        <v>3264</v>
      </c>
      <c r="H5562" s="21" t="s">
        <v>19</v>
      </c>
      <c r="K5562" s="33">
        <v>21</v>
      </c>
      <c r="L5562" s="37">
        <v>251</v>
      </c>
      <c r="N5562" s="33">
        <v>5</v>
      </c>
      <c r="O5562" s="37">
        <v>251</v>
      </c>
    </row>
    <row r="5563" spans="3:15" x14ac:dyDescent="0.25">
      <c r="C5563" s="1">
        <v>1</v>
      </c>
      <c r="D5563" s="1">
        <v>1</v>
      </c>
      <c r="E5563" s="1">
        <v>1</v>
      </c>
      <c r="F5563" s="16">
        <v>5554</v>
      </c>
      <c r="G5563" s="17" t="s">
        <v>3181</v>
      </c>
      <c r="H5563" s="18" t="s">
        <v>18</v>
      </c>
      <c r="K5563" s="32">
        <v>24</v>
      </c>
      <c r="L5563" s="36">
        <v>251</v>
      </c>
      <c r="N5563" s="32">
        <v>8</v>
      </c>
      <c r="O5563" s="36">
        <v>251</v>
      </c>
    </row>
    <row r="5564" spans="3:15" x14ac:dyDescent="0.25">
      <c r="C5564" s="1">
        <v>1</v>
      </c>
      <c r="D5564" s="1">
        <v>1</v>
      </c>
      <c r="E5564" s="1">
        <v>1</v>
      </c>
      <c r="F5564" s="19">
        <v>5555</v>
      </c>
      <c r="G5564" s="20" t="s">
        <v>3181</v>
      </c>
      <c r="H5564" s="21" t="s">
        <v>19</v>
      </c>
      <c r="K5564" s="33">
        <v>29</v>
      </c>
      <c r="L5564" s="37">
        <v>251</v>
      </c>
      <c r="N5564" s="33">
        <v>5</v>
      </c>
      <c r="O5564" s="37">
        <v>251</v>
      </c>
    </row>
    <row r="5565" spans="3:15" x14ac:dyDescent="0.25">
      <c r="C5565" s="1">
        <v>1</v>
      </c>
      <c r="D5565" s="1">
        <v>1</v>
      </c>
      <c r="E5565" s="1">
        <v>1</v>
      </c>
      <c r="F5565" s="16">
        <v>5556</v>
      </c>
      <c r="G5565" s="17" t="s">
        <v>3182</v>
      </c>
      <c r="H5565" s="18" t="s">
        <v>18</v>
      </c>
      <c r="K5565" s="32">
        <v>27</v>
      </c>
      <c r="L5565" s="36">
        <v>251</v>
      </c>
      <c r="N5565" s="32">
        <v>9</v>
      </c>
      <c r="O5565" s="36">
        <v>251</v>
      </c>
    </row>
    <row r="5566" spans="3:15" x14ac:dyDescent="0.25">
      <c r="C5566" s="1">
        <v>1</v>
      </c>
      <c r="D5566" s="1">
        <v>1</v>
      </c>
      <c r="E5566" s="1">
        <v>1</v>
      </c>
      <c r="F5566" s="19">
        <v>5557</v>
      </c>
      <c r="G5566" s="20" t="s">
        <v>3264</v>
      </c>
      <c r="H5566" s="21" t="s">
        <v>18</v>
      </c>
      <c r="K5566" s="33">
        <v>22</v>
      </c>
      <c r="L5566" s="37">
        <v>251</v>
      </c>
      <c r="N5566" s="33">
        <v>8</v>
      </c>
      <c r="O5566" s="37">
        <v>251</v>
      </c>
    </row>
    <row r="5567" spans="3:15" x14ac:dyDescent="0.25">
      <c r="C5567" s="1">
        <v>1</v>
      </c>
      <c r="D5567" s="1">
        <v>1</v>
      </c>
      <c r="E5567" s="1">
        <v>1</v>
      </c>
      <c r="F5567" s="16">
        <v>5558</v>
      </c>
      <c r="G5567" s="17" t="s">
        <v>3181</v>
      </c>
      <c r="H5567" s="18" t="s">
        <v>18</v>
      </c>
      <c r="K5567" s="32">
        <v>20</v>
      </c>
      <c r="L5567" s="36">
        <v>251</v>
      </c>
      <c r="N5567" s="32">
        <v>5</v>
      </c>
      <c r="O5567" s="36">
        <v>251</v>
      </c>
    </row>
    <row r="5568" spans="3:15" x14ac:dyDescent="0.25">
      <c r="C5568" s="1">
        <v>1</v>
      </c>
      <c r="D5568" s="1">
        <v>1</v>
      </c>
      <c r="E5568" s="1">
        <v>1</v>
      </c>
      <c r="F5568" s="19">
        <v>5559</v>
      </c>
      <c r="G5568" s="20" t="s">
        <v>3264</v>
      </c>
      <c r="H5568" s="21" t="s">
        <v>18</v>
      </c>
      <c r="K5568" s="33">
        <v>17</v>
      </c>
      <c r="L5568" s="37">
        <v>251</v>
      </c>
      <c r="N5568" s="33">
        <v>3</v>
      </c>
      <c r="O5568" s="37">
        <v>251</v>
      </c>
    </row>
    <row r="5569" spans="3:15" x14ac:dyDescent="0.25">
      <c r="C5569" s="1">
        <v>1</v>
      </c>
      <c r="D5569" s="1">
        <v>1</v>
      </c>
      <c r="E5569" s="1">
        <v>1</v>
      </c>
      <c r="F5569" s="16">
        <v>5560</v>
      </c>
      <c r="G5569" s="17" t="s">
        <v>3264</v>
      </c>
      <c r="H5569" s="18" t="s">
        <v>18</v>
      </c>
      <c r="K5569" s="32">
        <v>21</v>
      </c>
      <c r="L5569" s="36">
        <v>251</v>
      </c>
      <c r="N5569" s="32">
        <v>6</v>
      </c>
      <c r="O5569" s="36">
        <v>251</v>
      </c>
    </row>
    <row r="5570" spans="3:15" x14ac:dyDescent="0.25">
      <c r="C5570" s="1">
        <v>1</v>
      </c>
      <c r="D5570" s="1">
        <v>1</v>
      </c>
      <c r="E5570" s="1">
        <v>1</v>
      </c>
      <c r="F5570" s="19">
        <v>5561</v>
      </c>
      <c r="G5570" s="20" t="s">
        <v>3182</v>
      </c>
      <c r="H5570" s="21" t="s">
        <v>19</v>
      </c>
      <c r="K5570" s="33">
        <v>21</v>
      </c>
      <c r="L5570" s="37">
        <v>251</v>
      </c>
      <c r="N5570" s="33">
        <v>10</v>
      </c>
      <c r="O5570" s="37">
        <v>251</v>
      </c>
    </row>
    <row r="5571" spans="3:15" x14ac:dyDescent="0.25">
      <c r="C5571" s="1">
        <v>1</v>
      </c>
      <c r="D5571" s="1">
        <v>1</v>
      </c>
      <c r="E5571" s="1">
        <v>1</v>
      </c>
      <c r="F5571" s="16">
        <v>5562</v>
      </c>
      <c r="G5571" s="17" t="s">
        <v>3181</v>
      </c>
      <c r="H5571" s="18" t="s">
        <v>18</v>
      </c>
      <c r="K5571" s="32">
        <v>19</v>
      </c>
      <c r="L5571" s="36">
        <v>251</v>
      </c>
      <c r="N5571" s="32">
        <v>5</v>
      </c>
      <c r="O5571" s="36">
        <v>251</v>
      </c>
    </row>
    <row r="5572" spans="3:15" x14ac:dyDescent="0.25">
      <c r="C5572" s="1">
        <v>1</v>
      </c>
      <c r="D5572" s="1">
        <v>1</v>
      </c>
      <c r="E5572" s="1">
        <v>1</v>
      </c>
      <c r="F5572" s="19">
        <v>5563</v>
      </c>
      <c r="G5572" s="20" t="s">
        <v>3264</v>
      </c>
      <c r="H5572" s="21" t="s">
        <v>19</v>
      </c>
      <c r="K5572" s="33">
        <v>41</v>
      </c>
      <c r="L5572" s="37">
        <v>252</v>
      </c>
      <c r="N5572" s="33">
        <v>10</v>
      </c>
      <c r="O5572" s="37">
        <v>252</v>
      </c>
    </row>
    <row r="5573" spans="3:15" x14ac:dyDescent="0.25">
      <c r="C5573" s="1">
        <v>1</v>
      </c>
      <c r="D5573" s="1">
        <v>1</v>
      </c>
      <c r="E5573" s="1">
        <v>1</v>
      </c>
      <c r="F5573" s="16">
        <v>5564</v>
      </c>
      <c r="G5573" s="17" t="s">
        <v>3181</v>
      </c>
      <c r="H5573" s="18" t="s">
        <v>19</v>
      </c>
      <c r="K5573" s="32">
        <v>40</v>
      </c>
      <c r="L5573" s="36">
        <v>252</v>
      </c>
      <c r="N5573" s="32">
        <v>6</v>
      </c>
      <c r="O5573" s="36">
        <v>252</v>
      </c>
    </row>
    <row r="5574" spans="3:15" x14ac:dyDescent="0.25">
      <c r="C5574" s="1">
        <v>1</v>
      </c>
      <c r="D5574" s="1">
        <v>1</v>
      </c>
      <c r="E5574" s="1">
        <v>1</v>
      </c>
      <c r="F5574" s="19">
        <v>5565</v>
      </c>
      <c r="G5574" s="20" t="s">
        <v>3264</v>
      </c>
      <c r="H5574" s="21" t="s">
        <v>18</v>
      </c>
      <c r="K5574" s="33">
        <v>28</v>
      </c>
      <c r="L5574" s="37">
        <v>252</v>
      </c>
      <c r="N5574" s="33">
        <v>9</v>
      </c>
      <c r="O5574" s="37">
        <v>252</v>
      </c>
    </row>
    <row r="5575" spans="3:15" x14ac:dyDescent="0.25">
      <c r="C5575" s="1">
        <v>1</v>
      </c>
      <c r="D5575" s="1">
        <v>1</v>
      </c>
      <c r="E5575" s="1">
        <v>1</v>
      </c>
      <c r="F5575" s="16">
        <v>5566</v>
      </c>
      <c r="G5575" s="17" t="s">
        <v>3181</v>
      </c>
      <c r="H5575" s="18" t="s">
        <v>18</v>
      </c>
      <c r="K5575" s="32">
        <v>37</v>
      </c>
      <c r="L5575" s="36">
        <v>252</v>
      </c>
      <c r="N5575" s="32">
        <v>7</v>
      </c>
      <c r="O5575" s="36">
        <v>252</v>
      </c>
    </row>
    <row r="5576" spans="3:15" x14ac:dyDescent="0.25">
      <c r="C5576" s="1">
        <v>1</v>
      </c>
      <c r="D5576" s="1">
        <v>1</v>
      </c>
      <c r="E5576" s="1">
        <v>1</v>
      </c>
      <c r="F5576" s="19">
        <v>5567</v>
      </c>
      <c r="G5576" s="20" t="s">
        <v>3264</v>
      </c>
      <c r="H5576" s="21" t="s">
        <v>18</v>
      </c>
      <c r="K5576" s="33">
        <v>25</v>
      </c>
      <c r="L5576" s="37">
        <v>252</v>
      </c>
      <c r="N5576" s="33">
        <v>6</v>
      </c>
      <c r="O5576" s="37">
        <v>252</v>
      </c>
    </row>
    <row r="5577" spans="3:15" x14ac:dyDescent="0.25">
      <c r="C5577" s="1">
        <v>1</v>
      </c>
      <c r="D5577" s="1">
        <v>1</v>
      </c>
      <c r="E5577" s="1">
        <v>1</v>
      </c>
      <c r="F5577" s="16">
        <v>5568</v>
      </c>
      <c r="G5577" s="17" t="s">
        <v>3182</v>
      </c>
      <c r="H5577" s="18" t="s">
        <v>19</v>
      </c>
      <c r="K5577" s="32">
        <v>24</v>
      </c>
      <c r="L5577" s="36">
        <v>252</v>
      </c>
      <c r="N5577" s="32">
        <v>3</v>
      </c>
      <c r="O5577" s="36">
        <v>252</v>
      </c>
    </row>
    <row r="5578" spans="3:15" x14ac:dyDescent="0.25">
      <c r="C5578" s="1">
        <v>1</v>
      </c>
      <c r="D5578" s="1">
        <v>1</v>
      </c>
      <c r="E5578" s="1">
        <v>1</v>
      </c>
      <c r="F5578" s="19">
        <v>5569</v>
      </c>
      <c r="G5578" s="20" t="s">
        <v>3181</v>
      </c>
      <c r="H5578" s="21" t="s">
        <v>18</v>
      </c>
      <c r="K5578" s="33">
        <v>33</v>
      </c>
      <c r="L5578" s="37">
        <v>252</v>
      </c>
      <c r="N5578" s="33">
        <v>5</v>
      </c>
      <c r="O5578" s="37">
        <v>252</v>
      </c>
    </row>
    <row r="5579" spans="3:15" x14ac:dyDescent="0.25">
      <c r="C5579" s="1">
        <v>1</v>
      </c>
      <c r="D5579" s="1">
        <v>1</v>
      </c>
      <c r="E5579" s="1">
        <v>1</v>
      </c>
      <c r="F5579" s="16">
        <v>5570</v>
      </c>
      <c r="G5579" s="17" t="s">
        <v>3182</v>
      </c>
      <c r="H5579" s="18" t="s">
        <v>19</v>
      </c>
      <c r="K5579" s="32">
        <v>24</v>
      </c>
      <c r="L5579" s="36">
        <v>252</v>
      </c>
      <c r="N5579" s="32">
        <v>3</v>
      </c>
      <c r="O5579" s="36">
        <v>252</v>
      </c>
    </row>
    <row r="5580" spans="3:15" x14ac:dyDescent="0.25">
      <c r="C5580" s="1">
        <v>1</v>
      </c>
      <c r="D5580" s="1">
        <v>1</v>
      </c>
      <c r="E5580" s="1">
        <v>1</v>
      </c>
      <c r="F5580" s="19">
        <v>5571</v>
      </c>
      <c r="G5580" s="20" t="s">
        <v>3264</v>
      </c>
      <c r="H5580" s="21" t="s">
        <v>18</v>
      </c>
      <c r="K5580" s="33">
        <v>29</v>
      </c>
      <c r="L5580" s="37">
        <v>252</v>
      </c>
      <c r="N5580" s="33">
        <v>6</v>
      </c>
      <c r="O5580" s="37">
        <v>252</v>
      </c>
    </row>
    <row r="5581" spans="3:15" x14ac:dyDescent="0.25">
      <c r="C5581" s="1">
        <v>1</v>
      </c>
      <c r="D5581" s="1">
        <v>1</v>
      </c>
      <c r="E5581" s="1">
        <v>1</v>
      </c>
      <c r="F5581" s="16">
        <v>5572</v>
      </c>
      <c r="G5581" s="17" t="s">
        <v>3264</v>
      </c>
      <c r="H5581" s="18" t="s">
        <v>19</v>
      </c>
      <c r="K5581" s="32">
        <v>33</v>
      </c>
      <c r="L5581" s="36">
        <v>252</v>
      </c>
      <c r="N5581" s="32">
        <v>1</v>
      </c>
      <c r="O5581" s="36">
        <v>252</v>
      </c>
    </row>
    <row r="5582" spans="3:15" x14ac:dyDescent="0.25">
      <c r="C5582" s="1">
        <v>1</v>
      </c>
      <c r="D5582" s="1">
        <v>1</v>
      </c>
      <c r="E5582" s="1">
        <v>1</v>
      </c>
      <c r="F5582" s="19">
        <v>5573</v>
      </c>
      <c r="G5582" s="20" t="s">
        <v>3264</v>
      </c>
      <c r="H5582" s="21" t="s">
        <v>19</v>
      </c>
      <c r="K5582" s="33">
        <v>22</v>
      </c>
      <c r="L5582" s="37">
        <v>252</v>
      </c>
      <c r="N5582" s="33">
        <v>2</v>
      </c>
      <c r="O5582" s="37">
        <v>252</v>
      </c>
    </row>
    <row r="5583" spans="3:15" x14ac:dyDescent="0.25">
      <c r="C5583" s="1">
        <v>1</v>
      </c>
      <c r="D5583" s="1">
        <v>1</v>
      </c>
      <c r="E5583" s="1">
        <v>1</v>
      </c>
      <c r="F5583" s="16">
        <v>5574</v>
      </c>
      <c r="G5583" s="17" t="s">
        <v>3264</v>
      </c>
      <c r="H5583" s="18" t="s">
        <v>19</v>
      </c>
      <c r="K5583" s="32">
        <v>34</v>
      </c>
      <c r="L5583" s="36">
        <v>252</v>
      </c>
      <c r="N5583" s="32">
        <v>9</v>
      </c>
      <c r="O5583" s="36">
        <v>252</v>
      </c>
    </row>
    <row r="5584" spans="3:15" x14ac:dyDescent="0.25">
      <c r="C5584" s="1">
        <v>1</v>
      </c>
      <c r="D5584" s="1">
        <v>1</v>
      </c>
      <c r="E5584" s="1">
        <v>1</v>
      </c>
      <c r="F5584" s="19">
        <v>5575</v>
      </c>
      <c r="G5584" s="20" t="s">
        <v>3181</v>
      </c>
      <c r="H5584" s="21" t="s">
        <v>19</v>
      </c>
      <c r="K5584" s="33">
        <v>30</v>
      </c>
      <c r="L5584" s="37">
        <v>252</v>
      </c>
      <c r="N5584" s="33">
        <v>7</v>
      </c>
      <c r="O5584" s="37">
        <v>252</v>
      </c>
    </row>
    <row r="5585" spans="3:15" x14ac:dyDescent="0.25">
      <c r="C5585" s="1">
        <v>1</v>
      </c>
      <c r="D5585" s="1">
        <v>1</v>
      </c>
      <c r="E5585" s="1">
        <v>1</v>
      </c>
      <c r="F5585" s="16">
        <v>5576</v>
      </c>
      <c r="G5585" s="17" t="s">
        <v>3264</v>
      </c>
      <c r="H5585" s="18" t="s">
        <v>18</v>
      </c>
      <c r="K5585" s="32">
        <v>23</v>
      </c>
      <c r="L5585" s="36">
        <v>252</v>
      </c>
      <c r="N5585" s="32">
        <v>5</v>
      </c>
      <c r="O5585" s="36">
        <v>252</v>
      </c>
    </row>
    <row r="5586" spans="3:15" x14ac:dyDescent="0.25">
      <c r="C5586" s="1">
        <v>1</v>
      </c>
      <c r="D5586" s="1">
        <v>1</v>
      </c>
      <c r="E5586" s="1">
        <v>1</v>
      </c>
      <c r="F5586" s="19">
        <v>5577</v>
      </c>
      <c r="G5586" s="20" t="s">
        <v>3181</v>
      </c>
      <c r="H5586" s="21" t="s">
        <v>18</v>
      </c>
      <c r="K5586" s="33">
        <v>30</v>
      </c>
      <c r="L5586" s="37">
        <v>252</v>
      </c>
      <c r="N5586" s="33">
        <v>6</v>
      </c>
      <c r="O5586" s="37">
        <v>252</v>
      </c>
    </row>
    <row r="5587" spans="3:15" x14ac:dyDescent="0.25">
      <c r="C5587" s="1">
        <v>1</v>
      </c>
      <c r="D5587" s="1">
        <v>1</v>
      </c>
      <c r="E5587" s="1">
        <v>1</v>
      </c>
      <c r="F5587" s="16">
        <v>5578</v>
      </c>
      <c r="G5587" s="17" t="s">
        <v>3264</v>
      </c>
      <c r="H5587" s="18" t="s">
        <v>19</v>
      </c>
      <c r="K5587" s="32">
        <v>23</v>
      </c>
      <c r="L5587" s="36">
        <v>252</v>
      </c>
      <c r="N5587" s="32">
        <v>8</v>
      </c>
      <c r="O5587" s="36">
        <v>252</v>
      </c>
    </row>
    <row r="5588" spans="3:15" x14ac:dyDescent="0.25">
      <c r="C5588" s="1">
        <v>1</v>
      </c>
      <c r="D5588" s="1">
        <v>1</v>
      </c>
      <c r="E5588" s="1">
        <v>1</v>
      </c>
      <c r="F5588" s="19">
        <v>5579</v>
      </c>
      <c r="G5588" s="20" t="s">
        <v>3182</v>
      </c>
      <c r="H5588" s="21" t="s">
        <v>18</v>
      </c>
      <c r="K5588" s="33">
        <v>23</v>
      </c>
      <c r="L5588" s="37">
        <v>252</v>
      </c>
      <c r="N5588" s="33">
        <v>4</v>
      </c>
      <c r="O5588" s="37">
        <v>252</v>
      </c>
    </row>
    <row r="5589" spans="3:15" x14ac:dyDescent="0.25">
      <c r="C5589" s="1">
        <v>1</v>
      </c>
      <c r="D5589" s="1">
        <v>1</v>
      </c>
      <c r="E5589" s="1">
        <v>1</v>
      </c>
      <c r="F5589" s="16">
        <v>5580</v>
      </c>
      <c r="G5589" s="17" t="s">
        <v>3181</v>
      </c>
      <c r="H5589" s="18" t="s">
        <v>18</v>
      </c>
      <c r="K5589" s="32">
        <v>21</v>
      </c>
      <c r="L5589" s="36">
        <v>252</v>
      </c>
      <c r="N5589" s="32">
        <v>4</v>
      </c>
      <c r="O5589" s="36">
        <v>252</v>
      </c>
    </row>
    <row r="5590" spans="3:15" x14ac:dyDescent="0.25">
      <c r="C5590" s="1">
        <v>1</v>
      </c>
      <c r="D5590" s="1">
        <v>1</v>
      </c>
      <c r="E5590" s="1">
        <v>1</v>
      </c>
      <c r="F5590" s="19">
        <v>5581</v>
      </c>
      <c r="G5590" s="20" t="s">
        <v>3264</v>
      </c>
      <c r="H5590" s="21" t="s">
        <v>18</v>
      </c>
      <c r="K5590" s="33">
        <v>20</v>
      </c>
      <c r="L5590" s="37">
        <v>252</v>
      </c>
      <c r="N5590" s="33">
        <v>6</v>
      </c>
      <c r="O5590" s="37">
        <v>252</v>
      </c>
    </row>
    <row r="5591" spans="3:15" x14ac:dyDescent="0.25">
      <c r="C5591" s="1">
        <v>1</v>
      </c>
      <c r="D5591" s="1">
        <v>1</v>
      </c>
      <c r="E5591" s="1">
        <v>1</v>
      </c>
      <c r="F5591" s="16">
        <v>5582</v>
      </c>
      <c r="G5591" s="17" t="s">
        <v>3181</v>
      </c>
      <c r="H5591" s="18" t="s">
        <v>18</v>
      </c>
      <c r="K5591" s="32">
        <v>20</v>
      </c>
      <c r="L5591" s="36">
        <v>252</v>
      </c>
      <c r="N5591" s="32">
        <v>1</v>
      </c>
      <c r="O5591" s="36">
        <v>252</v>
      </c>
    </row>
    <row r="5592" spans="3:15" x14ac:dyDescent="0.25">
      <c r="C5592" s="1">
        <v>1</v>
      </c>
      <c r="D5592" s="1">
        <v>1</v>
      </c>
      <c r="E5592" s="1">
        <v>1</v>
      </c>
      <c r="F5592" s="19">
        <v>5583</v>
      </c>
      <c r="G5592" s="20" t="s">
        <v>3264</v>
      </c>
      <c r="H5592" s="21" t="s">
        <v>18</v>
      </c>
      <c r="K5592" s="33">
        <v>23</v>
      </c>
      <c r="L5592" s="37">
        <v>252</v>
      </c>
      <c r="N5592" s="33">
        <v>5</v>
      </c>
      <c r="O5592" s="37">
        <v>252</v>
      </c>
    </row>
    <row r="5593" spans="3:15" x14ac:dyDescent="0.25">
      <c r="C5593" s="1">
        <v>1</v>
      </c>
      <c r="D5593" s="1">
        <v>1</v>
      </c>
      <c r="E5593" s="1">
        <v>1</v>
      </c>
      <c r="F5593" s="16">
        <v>5584</v>
      </c>
      <c r="G5593" s="17" t="s">
        <v>3181</v>
      </c>
      <c r="H5593" s="18" t="s">
        <v>19</v>
      </c>
      <c r="K5593" s="32">
        <v>24</v>
      </c>
      <c r="L5593" s="36">
        <v>252</v>
      </c>
      <c r="N5593" s="32">
        <v>7</v>
      </c>
      <c r="O5593" s="36">
        <v>252</v>
      </c>
    </row>
    <row r="5594" spans="3:15" x14ac:dyDescent="0.25">
      <c r="C5594" s="1">
        <v>1</v>
      </c>
      <c r="D5594" s="1">
        <v>1</v>
      </c>
      <c r="E5594" s="1">
        <v>1</v>
      </c>
      <c r="F5594" s="19">
        <v>5585</v>
      </c>
      <c r="G5594" s="20" t="s">
        <v>3182</v>
      </c>
      <c r="H5594" s="21" t="s">
        <v>19</v>
      </c>
      <c r="K5594" s="33">
        <v>19</v>
      </c>
      <c r="L5594" s="37">
        <v>252</v>
      </c>
      <c r="N5594" s="33">
        <v>4</v>
      </c>
      <c r="O5594" s="37">
        <v>252</v>
      </c>
    </row>
    <row r="5595" spans="3:15" x14ac:dyDescent="0.25">
      <c r="C5595" s="1">
        <v>1</v>
      </c>
      <c r="D5595" s="1">
        <v>1</v>
      </c>
      <c r="E5595" s="1">
        <v>1</v>
      </c>
      <c r="F5595" s="16">
        <v>5586</v>
      </c>
      <c r="G5595" s="17" t="s">
        <v>3182</v>
      </c>
      <c r="H5595" s="18" t="s">
        <v>18</v>
      </c>
      <c r="K5595" s="32">
        <v>17</v>
      </c>
      <c r="L5595" s="36">
        <v>252</v>
      </c>
      <c r="N5595" s="32">
        <v>6</v>
      </c>
      <c r="O5595" s="36">
        <v>252</v>
      </c>
    </row>
    <row r="5596" spans="3:15" x14ac:dyDescent="0.25">
      <c r="C5596" s="1">
        <v>1</v>
      </c>
      <c r="D5596" s="1">
        <v>1</v>
      </c>
      <c r="E5596" s="1">
        <v>1</v>
      </c>
      <c r="F5596" s="19">
        <v>5587</v>
      </c>
      <c r="G5596" s="20" t="s">
        <v>3264</v>
      </c>
      <c r="H5596" s="21" t="s">
        <v>19</v>
      </c>
      <c r="K5596" s="33">
        <v>47</v>
      </c>
      <c r="L5596" s="37">
        <v>253</v>
      </c>
      <c r="N5596" s="33">
        <v>5</v>
      </c>
      <c r="O5596" s="37">
        <v>253</v>
      </c>
    </row>
    <row r="5597" spans="3:15" x14ac:dyDescent="0.25">
      <c r="C5597" s="1">
        <v>1</v>
      </c>
      <c r="D5597" s="1">
        <v>1</v>
      </c>
      <c r="E5597" s="1">
        <v>1</v>
      </c>
      <c r="F5597" s="16">
        <v>5588</v>
      </c>
      <c r="G5597" s="17" t="s">
        <v>3181</v>
      </c>
      <c r="H5597" s="18" t="s">
        <v>18</v>
      </c>
      <c r="K5597" s="32">
        <v>36</v>
      </c>
      <c r="L5597" s="36">
        <v>253</v>
      </c>
      <c r="N5597" s="32">
        <v>13</v>
      </c>
      <c r="O5597" s="36">
        <v>253</v>
      </c>
    </row>
    <row r="5598" spans="3:15" x14ac:dyDescent="0.25">
      <c r="C5598" s="1">
        <v>1</v>
      </c>
      <c r="D5598" s="1">
        <v>1</v>
      </c>
      <c r="E5598" s="1">
        <v>1</v>
      </c>
      <c r="F5598" s="19">
        <v>5589</v>
      </c>
      <c r="G5598" s="20" t="s">
        <v>3264</v>
      </c>
      <c r="H5598" s="21" t="s">
        <v>19</v>
      </c>
      <c r="K5598" s="33">
        <v>39</v>
      </c>
      <c r="L5598" s="37">
        <v>253</v>
      </c>
      <c r="N5598" s="33">
        <v>5</v>
      </c>
      <c r="O5598" s="37">
        <v>253</v>
      </c>
    </row>
    <row r="5599" spans="3:15" x14ac:dyDescent="0.25">
      <c r="C5599" s="1">
        <v>1</v>
      </c>
      <c r="D5599" s="1">
        <v>1</v>
      </c>
      <c r="E5599" s="1">
        <v>1</v>
      </c>
      <c r="F5599" s="16">
        <v>5590</v>
      </c>
      <c r="G5599" s="17" t="s">
        <v>3264</v>
      </c>
      <c r="H5599" s="18" t="s">
        <v>19</v>
      </c>
      <c r="K5599" s="32">
        <v>29</v>
      </c>
      <c r="L5599" s="36">
        <v>253</v>
      </c>
      <c r="N5599" s="32">
        <v>4</v>
      </c>
      <c r="O5599" s="36">
        <v>253</v>
      </c>
    </row>
    <row r="5600" spans="3:15" x14ac:dyDescent="0.25">
      <c r="C5600" s="1">
        <v>1</v>
      </c>
      <c r="D5600" s="1">
        <v>1</v>
      </c>
      <c r="E5600" s="1">
        <v>1</v>
      </c>
      <c r="F5600" s="19">
        <v>5591</v>
      </c>
      <c r="G5600" s="20" t="s">
        <v>3182</v>
      </c>
      <c r="H5600" s="21" t="s">
        <v>18</v>
      </c>
      <c r="K5600" s="33">
        <v>26</v>
      </c>
      <c r="L5600" s="37">
        <v>253</v>
      </c>
      <c r="N5600" s="33">
        <v>2</v>
      </c>
      <c r="O5600" s="37">
        <v>253</v>
      </c>
    </row>
    <row r="5601" spans="3:15" x14ac:dyDescent="0.25">
      <c r="C5601" s="1">
        <v>1</v>
      </c>
      <c r="D5601" s="1">
        <v>1</v>
      </c>
      <c r="E5601" s="1">
        <v>1</v>
      </c>
      <c r="F5601" s="16">
        <v>5592</v>
      </c>
      <c r="G5601" s="17" t="s">
        <v>3182</v>
      </c>
      <c r="H5601" s="18" t="s">
        <v>18</v>
      </c>
      <c r="K5601" s="32">
        <v>37</v>
      </c>
      <c r="L5601" s="36">
        <v>253</v>
      </c>
      <c r="N5601" s="32">
        <v>8</v>
      </c>
      <c r="O5601" s="36">
        <v>253</v>
      </c>
    </row>
    <row r="5602" spans="3:15" x14ac:dyDescent="0.25">
      <c r="C5602" s="1">
        <v>1</v>
      </c>
      <c r="D5602" s="1">
        <v>1</v>
      </c>
      <c r="E5602" s="1">
        <v>1</v>
      </c>
      <c r="F5602" s="19">
        <v>5593</v>
      </c>
      <c r="G5602" s="20" t="s">
        <v>3182</v>
      </c>
      <c r="H5602" s="21" t="s">
        <v>19</v>
      </c>
      <c r="K5602" s="33">
        <v>28</v>
      </c>
      <c r="L5602" s="37">
        <v>253</v>
      </c>
      <c r="N5602" s="33">
        <v>1</v>
      </c>
      <c r="O5602" s="37">
        <v>253</v>
      </c>
    </row>
    <row r="5603" spans="3:15" x14ac:dyDescent="0.25">
      <c r="C5603" s="1">
        <v>1</v>
      </c>
      <c r="D5603" s="1">
        <v>1</v>
      </c>
      <c r="E5603" s="1">
        <v>1</v>
      </c>
      <c r="F5603" s="16">
        <v>5594</v>
      </c>
      <c r="G5603" s="17" t="s">
        <v>3264</v>
      </c>
      <c r="H5603" s="18" t="s">
        <v>18</v>
      </c>
      <c r="K5603" s="32">
        <v>28</v>
      </c>
      <c r="L5603" s="36">
        <v>253</v>
      </c>
      <c r="N5603" s="32">
        <v>4</v>
      </c>
      <c r="O5603" s="36">
        <v>253</v>
      </c>
    </row>
    <row r="5604" spans="3:15" x14ac:dyDescent="0.25">
      <c r="C5604" s="1">
        <v>1</v>
      </c>
      <c r="D5604" s="1">
        <v>1</v>
      </c>
      <c r="E5604" s="1">
        <v>1</v>
      </c>
      <c r="F5604" s="19">
        <v>5595</v>
      </c>
      <c r="G5604" s="20" t="s">
        <v>3182</v>
      </c>
      <c r="H5604" s="21" t="s">
        <v>19</v>
      </c>
      <c r="K5604" s="33">
        <v>32</v>
      </c>
      <c r="L5604" s="37">
        <v>253</v>
      </c>
      <c r="N5604" s="33">
        <v>7</v>
      </c>
      <c r="O5604" s="37">
        <v>253</v>
      </c>
    </row>
    <row r="5605" spans="3:15" x14ac:dyDescent="0.25">
      <c r="C5605" s="1">
        <v>1</v>
      </c>
      <c r="D5605" s="1">
        <v>1</v>
      </c>
      <c r="E5605" s="1">
        <v>1</v>
      </c>
      <c r="F5605" s="16">
        <v>5596</v>
      </c>
      <c r="G5605" s="17" t="s">
        <v>3264</v>
      </c>
      <c r="H5605" s="18" t="s">
        <v>18</v>
      </c>
      <c r="K5605" s="32">
        <v>27</v>
      </c>
      <c r="L5605" s="36">
        <v>253</v>
      </c>
      <c r="N5605" s="32">
        <v>8</v>
      </c>
      <c r="O5605" s="36">
        <v>253</v>
      </c>
    </row>
    <row r="5606" spans="3:15" x14ac:dyDescent="0.25">
      <c r="C5606" s="1">
        <v>1</v>
      </c>
      <c r="D5606" s="1">
        <v>1</v>
      </c>
      <c r="E5606" s="1">
        <v>1</v>
      </c>
      <c r="F5606" s="19">
        <v>5597</v>
      </c>
      <c r="G5606" s="20" t="s">
        <v>3181</v>
      </c>
      <c r="H5606" s="21" t="s">
        <v>18</v>
      </c>
      <c r="K5606" s="33">
        <v>29</v>
      </c>
      <c r="L5606" s="37">
        <v>253</v>
      </c>
      <c r="N5606" s="33">
        <v>9</v>
      </c>
      <c r="O5606" s="37">
        <v>253</v>
      </c>
    </row>
    <row r="5607" spans="3:15" x14ac:dyDescent="0.25">
      <c r="C5607" s="1">
        <v>1</v>
      </c>
      <c r="D5607" s="1">
        <v>1</v>
      </c>
      <c r="E5607" s="1">
        <v>1</v>
      </c>
      <c r="F5607" s="16">
        <v>5598</v>
      </c>
      <c r="G5607" s="17" t="s">
        <v>3181</v>
      </c>
      <c r="H5607" s="18" t="s">
        <v>19</v>
      </c>
      <c r="K5607" s="32">
        <v>35</v>
      </c>
      <c r="L5607" s="36">
        <v>253</v>
      </c>
      <c r="N5607" s="32">
        <v>12</v>
      </c>
      <c r="O5607" s="36">
        <v>253</v>
      </c>
    </row>
    <row r="5608" spans="3:15" x14ac:dyDescent="0.25">
      <c r="C5608" s="1">
        <v>1</v>
      </c>
      <c r="D5608" s="1">
        <v>1</v>
      </c>
      <c r="E5608" s="1">
        <v>1</v>
      </c>
      <c r="F5608" s="19">
        <v>5599</v>
      </c>
      <c r="G5608" s="20" t="s">
        <v>3182</v>
      </c>
      <c r="H5608" s="21" t="s">
        <v>18</v>
      </c>
      <c r="K5608" s="33">
        <v>30</v>
      </c>
      <c r="L5608" s="37">
        <v>253</v>
      </c>
      <c r="N5608" s="33">
        <v>7</v>
      </c>
      <c r="O5608" s="37">
        <v>253</v>
      </c>
    </row>
    <row r="5609" spans="3:15" x14ac:dyDescent="0.25">
      <c r="C5609" s="1">
        <v>1</v>
      </c>
      <c r="D5609" s="1">
        <v>1</v>
      </c>
      <c r="E5609" s="1">
        <v>1</v>
      </c>
      <c r="F5609" s="16">
        <v>5600</v>
      </c>
      <c r="G5609" s="17" t="s">
        <v>3182</v>
      </c>
      <c r="H5609" s="18" t="s">
        <v>19</v>
      </c>
      <c r="K5609" s="32">
        <v>34</v>
      </c>
      <c r="L5609" s="36">
        <v>253</v>
      </c>
      <c r="N5609" s="32">
        <v>7</v>
      </c>
      <c r="O5609" s="36">
        <v>253</v>
      </c>
    </row>
    <row r="5610" spans="3:15" x14ac:dyDescent="0.25">
      <c r="C5610" s="1">
        <v>1</v>
      </c>
      <c r="D5610" s="1">
        <v>1</v>
      </c>
      <c r="E5610" s="1">
        <v>1</v>
      </c>
      <c r="F5610" s="19">
        <v>5601</v>
      </c>
      <c r="G5610" s="20" t="s">
        <v>3181</v>
      </c>
      <c r="H5610" s="21" t="s">
        <v>18</v>
      </c>
      <c r="K5610" s="33">
        <v>25</v>
      </c>
      <c r="L5610" s="37">
        <v>253</v>
      </c>
      <c r="N5610" s="33">
        <v>9</v>
      </c>
      <c r="O5610" s="37">
        <v>253</v>
      </c>
    </row>
    <row r="5611" spans="3:15" x14ac:dyDescent="0.25">
      <c r="C5611" s="1">
        <v>1</v>
      </c>
      <c r="D5611" s="1">
        <v>1</v>
      </c>
      <c r="E5611" s="1">
        <v>1</v>
      </c>
      <c r="F5611" s="16">
        <v>5602</v>
      </c>
      <c r="G5611" s="17" t="s">
        <v>3264</v>
      </c>
      <c r="H5611" s="18" t="s">
        <v>19</v>
      </c>
      <c r="K5611" s="32">
        <v>28</v>
      </c>
      <c r="L5611" s="36">
        <v>253</v>
      </c>
      <c r="N5611" s="32">
        <v>2</v>
      </c>
      <c r="O5611" s="36">
        <v>253</v>
      </c>
    </row>
    <row r="5612" spans="3:15" x14ac:dyDescent="0.25">
      <c r="C5612" s="1">
        <v>1</v>
      </c>
      <c r="D5612" s="1">
        <v>1</v>
      </c>
      <c r="E5612" s="1">
        <v>1</v>
      </c>
      <c r="F5612" s="19">
        <v>5603</v>
      </c>
      <c r="G5612" s="20" t="s">
        <v>3264</v>
      </c>
      <c r="H5612" s="21" t="s">
        <v>19</v>
      </c>
      <c r="K5612" s="33">
        <v>31</v>
      </c>
      <c r="L5612" s="37">
        <v>253</v>
      </c>
      <c r="N5612" s="33">
        <v>5</v>
      </c>
      <c r="O5612" s="37">
        <v>253</v>
      </c>
    </row>
    <row r="5613" spans="3:15" x14ac:dyDescent="0.25">
      <c r="C5613" s="1">
        <v>1</v>
      </c>
      <c r="D5613" s="1">
        <v>1</v>
      </c>
      <c r="E5613" s="1">
        <v>1</v>
      </c>
      <c r="F5613" s="16">
        <v>5604</v>
      </c>
      <c r="G5613" s="17" t="s">
        <v>3264</v>
      </c>
      <c r="H5613" s="18" t="s">
        <v>19</v>
      </c>
      <c r="K5613" s="32">
        <v>33</v>
      </c>
      <c r="L5613" s="36">
        <v>253</v>
      </c>
      <c r="N5613" s="32">
        <v>9</v>
      </c>
      <c r="O5613" s="36">
        <v>253</v>
      </c>
    </row>
    <row r="5614" spans="3:15" x14ac:dyDescent="0.25">
      <c r="C5614" s="1">
        <v>1</v>
      </c>
      <c r="D5614" s="1">
        <v>1</v>
      </c>
      <c r="E5614" s="1">
        <v>1</v>
      </c>
      <c r="F5614" s="19">
        <v>5605</v>
      </c>
      <c r="G5614" s="20" t="s">
        <v>3264</v>
      </c>
      <c r="H5614" s="21" t="s">
        <v>19</v>
      </c>
      <c r="K5614" s="33">
        <v>32</v>
      </c>
      <c r="L5614" s="37">
        <v>253</v>
      </c>
      <c r="N5614" s="33">
        <v>6</v>
      </c>
      <c r="O5614" s="37">
        <v>253</v>
      </c>
    </row>
    <row r="5615" spans="3:15" x14ac:dyDescent="0.25">
      <c r="C5615" s="1">
        <v>1</v>
      </c>
      <c r="D5615" s="1">
        <v>1</v>
      </c>
      <c r="E5615" s="1">
        <v>1</v>
      </c>
      <c r="F5615" s="16">
        <v>5606</v>
      </c>
      <c r="G5615" s="17" t="s">
        <v>3182</v>
      </c>
      <c r="H5615" s="18" t="s">
        <v>19</v>
      </c>
      <c r="K5615" s="32">
        <v>26</v>
      </c>
      <c r="L5615" s="36">
        <v>253</v>
      </c>
      <c r="N5615" s="32">
        <v>6</v>
      </c>
      <c r="O5615" s="36">
        <v>253</v>
      </c>
    </row>
    <row r="5616" spans="3:15" x14ac:dyDescent="0.25">
      <c r="C5616" s="1">
        <v>1</v>
      </c>
      <c r="D5616" s="1">
        <v>1</v>
      </c>
      <c r="E5616" s="1">
        <v>1</v>
      </c>
      <c r="F5616" s="19">
        <v>5607</v>
      </c>
      <c r="G5616" s="20" t="s">
        <v>3182</v>
      </c>
      <c r="H5616" s="21" t="s">
        <v>19</v>
      </c>
      <c r="K5616" s="33">
        <v>23</v>
      </c>
      <c r="L5616" s="37">
        <v>253</v>
      </c>
      <c r="N5616" s="33">
        <v>7</v>
      </c>
      <c r="O5616" s="37">
        <v>253</v>
      </c>
    </row>
    <row r="5617" spans="3:15" x14ac:dyDescent="0.25">
      <c r="C5617" s="1">
        <v>1</v>
      </c>
      <c r="D5617" s="1">
        <v>1</v>
      </c>
      <c r="E5617" s="1">
        <v>1</v>
      </c>
      <c r="F5617" s="16">
        <v>5608</v>
      </c>
      <c r="G5617" s="17" t="s">
        <v>3264</v>
      </c>
      <c r="H5617" s="18" t="s">
        <v>19</v>
      </c>
      <c r="K5617" s="32">
        <v>32</v>
      </c>
      <c r="L5617" s="36">
        <v>253</v>
      </c>
      <c r="N5617" s="32">
        <v>8</v>
      </c>
      <c r="O5617" s="36">
        <v>253</v>
      </c>
    </row>
    <row r="5618" spans="3:15" x14ac:dyDescent="0.25">
      <c r="C5618" s="1">
        <v>1</v>
      </c>
      <c r="D5618" s="1">
        <v>1</v>
      </c>
      <c r="E5618" s="1">
        <v>1</v>
      </c>
      <c r="F5618" s="19">
        <v>5609</v>
      </c>
      <c r="G5618" s="20" t="s">
        <v>3182</v>
      </c>
      <c r="H5618" s="21" t="s">
        <v>18</v>
      </c>
      <c r="K5618" s="33">
        <v>23</v>
      </c>
      <c r="L5618" s="37">
        <v>253</v>
      </c>
      <c r="N5618" s="33">
        <v>3</v>
      </c>
      <c r="O5618" s="37">
        <v>253</v>
      </c>
    </row>
    <row r="5619" spans="3:15" x14ac:dyDescent="0.25">
      <c r="C5619" s="1">
        <v>1</v>
      </c>
      <c r="D5619" s="1">
        <v>1</v>
      </c>
      <c r="E5619" s="1">
        <v>1</v>
      </c>
      <c r="F5619" s="16">
        <v>5610</v>
      </c>
      <c r="G5619" s="17" t="s">
        <v>3182</v>
      </c>
      <c r="H5619" s="18" t="s">
        <v>19</v>
      </c>
      <c r="K5619" s="32">
        <v>26</v>
      </c>
      <c r="L5619" s="36">
        <v>253</v>
      </c>
      <c r="N5619" s="32">
        <v>2</v>
      </c>
      <c r="O5619" s="36">
        <v>253</v>
      </c>
    </row>
    <row r="5620" spans="3:15" x14ac:dyDescent="0.25">
      <c r="C5620" s="1">
        <v>1</v>
      </c>
      <c r="D5620" s="1">
        <v>1</v>
      </c>
      <c r="E5620" s="1">
        <v>1</v>
      </c>
      <c r="F5620" s="19">
        <v>5611</v>
      </c>
      <c r="G5620" s="20" t="s">
        <v>3182</v>
      </c>
      <c r="H5620" s="21" t="s">
        <v>18</v>
      </c>
      <c r="K5620" s="33">
        <v>19</v>
      </c>
      <c r="L5620" s="37">
        <v>253</v>
      </c>
      <c r="N5620" s="33">
        <v>1</v>
      </c>
      <c r="O5620" s="37">
        <v>253</v>
      </c>
    </row>
    <row r="5621" spans="3:15" x14ac:dyDescent="0.25">
      <c r="C5621" s="1">
        <v>1</v>
      </c>
      <c r="D5621" s="1">
        <v>1</v>
      </c>
      <c r="E5621" s="1">
        <v>1</v>
      </c>
      <c r="F5621" s="16">
        <v>5612</v>
      </c>
      <c r="G5621" s="17" t="s">
        <v>3264</v>
      </c>
      <c r="H5621" s="18" t="s">
        <v>18</v>
      </c>
      <c r="K5621" s="32">
        <v>15</v>
      </c>
      <c r="L5621" s="36">
        <v>253</v>
      </c>
      <c r="N5621" s="32">
        <v>7</v>
      </c>
      <c r="O5621" s="36">
        <v>253</v>
      </c>
    </row>
    <row r="5622" spans="3:15" x14ac:dyDescent="0.25">
      <c r="C5622" s="1">
        <v>1</v>
      </c>
      <c r="D5622" s="1">
        <v>1</v>
      </c>
      <c r="E5622" s="1">
        <v>1</v>
      </c>
      <c r="F5622" s="19">
        <v>5613</v>
      </c>
      <c r="G5622" s="20" t="s">
        <v>3264</v>
      </c>
      <c r="H5622" s="21" t="s">
        <v>19</v>
      </c>
      <c r="K5622" s="33">
        <v>24</v>
      </c>
      <c r="L5622" s="37">
        <v>253</v>
      </c>
      <c r="N5622" s="33">
        <v>5</v>
      </c>
      <c r="O5622" s="37">
        <v>253</v>
      </c>
    </row>
    <row r="5623" spans="3:15" x14ac:dyDescent="0.25">
      <c r="C5623" s="1">
        <v>1</v>
      </c>
      <c r="D5623" s="1">
        <v>1</v>
      </c>
      <c r="E5623" s="1">
        <v>1</v>
      </c>
      <c r="F5623" s="16">
        <v>5614</v>
      </c>
      <c r="G5623" s="17" t="s">
        <v>3181</v>
      </c>
      <c r="H5623" s="18" t="s">
        <v>18</v>
      </c>
      <c r="K5623" s="32">
        <v>37</v>
      </c>
      <c r="L5623" s="36">
        <v>253</v>
      </c>
      <c r="N5623" s="32">
        <v>3</v>
      </c>
      <c r="O5623" s="36">
        <v>253</v>
      </c>
    </row>
    <row r="5624" spans="3:15" x14ac:dyDescent="0.25">
      <c r="C5624" s="1">
        <v>1</v>
      </c>
      <c r="D5624" s="1">
        <v>1</v>
      </c>
      <c r="E5624" s="1">
        <v>1</v>
      </c>
      <c r="F5624" s="19">
        <v>5615</v>
      </c>
      <c r="G5624" s="20" t="s">
        <v>3181</v>
      </c>
      <c r="H5624" s="21" t="s">
        <v>18</v>
      </c>
      <c r="K5624" s="33">
        <v>19</v>
      </c>
      <c r="L5624" s="37">
        <v>253</v>
      </c>
      <c r="N5624" s="33">
        <v>5</v>
      </c>
      <c r="O5624" s="37">
        <v>253</v>
      </c>
    </row>
    <row r="5625" spans="3:15" x14ac:dyDescent="0.25">
      <c r="C5625" s="1">
        <v>1</v>
      </c>
      <c r="D5625" s="1">
        <v>1</v>
      </c>
      <c r="E5625" s="1">
        <v>1</v>
      </c>
      <c r="F5625" s="16">
        <v>5616</v>
      </c>
      <c r="G5625" s="17" t="s">
        <v>3181</v>
      </c>
      <c r="H5625" s="18" t="s">
        <v>18</v>
      </c>
      <c r="K5625" s="32">
        <v>22</v>
      </c>
      <c r="L5625" s="36">
        <v>253</v>
      </c>
      <c r="N5625" s="32">
        <v>9</v>
      </c>
      <c r="O5625" s="36">
        <v>253</v>
      </c>
    </row>
    <row r="5626" spans="3:15" x14ac:dyDescent="0.25">
      <c r="C5626" s="1">
        <v>1</v>
      </c>
      <c r="D5626" s="1">
        <v>1</v>
      </c>
      <c r="E5626" s="1">
        <v>1</v>
      </c>
      <c r="F5626" s="19">
        <v>5617</v>
      </c>
      <c r="G5626" s="20" t="s">
        <v>3181</v>
      </c>
      <c r="H5626" s="21" t="s">
        <v>18</v>
      </c>
      <c r="K5626" s="33">
        <v>31</v>
      </c>
      <c r="L5626" s="37">
        <v>253</v>
      </c>
      <c r="N5626" s="33">
        <v>10</v>
      </c>
      <c r="O5626" s="37">
        <v>253</v>
      </c>
    </row>
    <row r="5627" spans="3:15" x14ac:dyDescent="0.25">
      <c r="C5627" s="1">
        <v>1</v>
      </c>
      <c r="D5627" s="1">
        <v>1</v>
      </c>
      <c r="E5627" s="1">
        <v>1</v>
      </c>
      <c r="F5627" s="16">
        <v>5618</v>
      </c>
      <c r="G5627" s="17" t="s">
        <v>3264</v>
      </c>
      <c r="H5627" s="18" t="s">
        <v>18</v>
      </c>
      <c r="K5627" s="32">
        <v>23</v>
      </c>
      <c r="L5627" s="36">
        <v>253</v>
      </c>
      <c r="N5627" s="32">
        <v>4</v>
      </c>
      <c r="O5627" s="36">
        <v>253</v>
      </c>
    </row>
    <row r="5628" spans="3:15" x14ac:dyDescent="0.25">
      <c r="C5628" s="1">
        <v>1</v>
      </c>
      <c r="D5628" s="1">
        <v>1</v>
      </c>
      <c r="E5628" s="1">
        <v>1</v>
      </c>
      <c r="F5628" s="19">
        <v>5619</v>
      </c>
      <c r="G5628" s="20" t="s">
        <v>3182</v>
      </c>
      <c r="H5628" s="21" t="s">
        <v>19</v>
      </c>
      <c r="K5628" s="33">
        <v>30</v>
      </c>
      <c r="L5628" s="37">
        <v>253</v>
      </c>
      <c r="N5628" s="33">
        <v>9</v>
      </c>
      <c r="O5628" s="37">
        <v>253</v>
      </c>
    </row>
    <row r="5629" spans="3:15" x14ac:dyDescent="0.25">
      <c r="C5629" s="1">
        <v>1</v>
      </c>
      <c r="D5629" s="1">
        <v>1</v>
      </c>
      <c r="E5629" s="1">
        <v>1</v>
      </c>
      <c r="F5629" s="16">
        <v>5620</v>
      </c>
      <c r="G5629" s="17" t="s">
        <v>3182</v>
      </c>
      <c r="H5629" s="18" t="s">
        <v>19</v>
      </c>
      <c r="K5629" s="32">
        <v>20</v>
      </c>
      <c r="L5629" s="36">
        <v>253</v>
      </c>
      <c r="N5629" s="32">
        <v>3</v>
      </c>
      <c r="O5629" s="36">
        <v>253</v>
      </c>
    </row>
    <row r="5630" spans="3:15" x14ac:dyDescent="0.25">
      <c r="C5630" s="1">
        <v>1</v>
      </c>
      <c r="D5630" s="1">
        <v>1</v>
      </c>
      <c r="E5630" s="1">
        <v>1</v>
      </c>
      <c r="F5630" s="19">
        <v>5621</v>
      </c>
      <c r="G5630" s="20" t="s">
        <v>3264</v>
      </c>
      <c r="H5630" s="21" t="s">
        <v>19</v>
      </c>
      <c r="K5630" s="33">
        <v>27</v>
      </c>
      <c r="L5630" s="37">
        <v>253</v>
      </c>
      <c r="N5630" s="33">
        <v>7</v>
      </c>
      <c r="O5630" s="37">
        <v>253</v>
      </c>
    </row>
    <row r="5631" spans="3:15" x14ac:dyDescent="0.25">
      <c r="C5631" s="1">
        <v>1</v>
      </c>
      <c r="D5631" s="1">
        <v>1</v>
      </c>
      <c r="E5631" s="1">
        <v>1</v>
      </c>
      <c r="F5631" s="16">
        <v>5622</v>
      </c>
      <c r="G5631" s="17" t="s">
        <v>3181</v>
      </c>
      <c r="H5631" s="18" t="s">
        <v>19</v>
      </c>
      <c r="K5631" s="32">
        <v>21</v>
      </c>
      <c r="L5631" s="36">
        <v>253</v>
      </c>
      <c r="N5631" s="32">
        <v>1</v>
      </c>
      <c r="O5631" s="36">
        <v>253</v>
      </c>
    </row>
    <row r="5632" spans="3:15" x14ac:dyDescent="0.25">
      <c r="C5632" s="1">
        <v>1</v>
      </c>
      <c r="D5632" s="1">
        <v>1</v>
      </c>
      <c r="E5632" s="1">
        <v>1</v>
      </c>
      <c r="F5632" s="19">
        <v>5623</v>
      </c>
      <c r="G5632" s="20" t="s">
        <v>3182</v>
      </c>
      <c r="H5632" s="21" t="s">
        <v>19</v>
      </c>
      <c r="K5632" s="33">
        <v>16</v>
      </c>
      <c r="L5632" s="37">
        <v>253</v>
      </c>
      <c r="N5632" s="33">
        <v>7</v>
      </c>
      <c r="O5632" s="37">
        <v>253</v>
      </c>
    </row>
    <row r="5633" spans="3:15" x14ac:dyDescent="0.25">
      <c r="C5633" s="1">
        <v>1</v>
      </c>
      <c r="D5633" s="1">
        <v>1</v>
      </c>
      <c r="E5633" s="1">
        <v>1</v>
      </c>
      <c r="F5633" s="16">
        <v>5624</v>
      </c>
      <c r="G5633" s="17" t="s">
        <v>3182</v>
      </c>
      <c r="H5633" s="18" t="s">
        <v>19</v>
      </c>
      <c r="K5633" s="32">
        <v>17</v>
      </c>
      <c r="L5633" s="36">
        <v>253</v>
      </c>
      <c r="N5633" s="32">
        <v>2</v>
      </c>
      <c r="O5633" s="36">
        <v>253</v>
      </c>
    </row>
    <row r="5634" spans="3:15" x14ac:dyDescent="0.25">
      <c r="C5634" s="1">
        <v>1</v>
      </c>
      <c r="D5634" s="1">
        <v>1</v>
      </c>
      <c r="E5634" s="1">
        <v>1</v>
      </c>
      <c r="F5634" s="19">
        <v>5625</v>
      </c>
      <c r="G5634" s="20" t="s">
        <v>3264</v>
      </c>
      <c r="H5634" s="21" t="s">
        <v>19</v>
      </c>
      <c r="K5634" s="33">
        <v>22</v>
      </c>
      <c r="L5634" s="37">
        <v>253</v>
      </c>
      <c r="N5634" s="33">
        <v>0</v>
      </c>
      <c r="O5634" s="37">
        <v>253</v>
      </c>
    </row>
    <row r="5635" spans="3:15" x14ac:dyDescent="0.25">
      <c r="C5635" s="1">
        <v>1</v>
      </c>
      <c r="D5635" s="1">
        <v>1</v>
      </c>
      <c r="E5635" s="1">
        <v>1</v>
      </c>
      <c r="F5635" s="16">
        <v>5626</v>
      </c>
      <c r="G5635" s="17" t="s">
        <v>3264</v>
      </c>
      <c r="H5635" s="18" t="s">
        <v>18</v>
      </c>
      <c r="K5635" s="32">
        <v>26</v>
      </c>
      <c r="L5635" s="36">
        <v>253</v>
      </c>
      <c r="N5635" s="32">
        <v>8</v>
      </c>
      <c r="O5635" s="36">
        <v>253</v>
      </c>
    </row>
    <row r="5636" spans="3:15" x14ac:dyDescent="0.25">
      <c r="C5636" s="1">
        <v>1</v>
      </c>
      <c r="D5636" s="1">
        <v>1</v>
      </c>
      <c r="E5636" s="1">
        <v>1</v>
      </c>
      <c r="F5636" s="19">
        <v>5627</v>
      </c>
      <c r="G5636" s="20" t="s">
        <v>3182</v>
      </c>
      <c r="H5636" s="21" t="s">
        <v>18</v>
      </c>
      <c r="K5636" s="33">
        <v>41</v>
      </c>
      <c r="L5636" s="37">
        <v>254</v>
      </c>
      <c r="N5636" s="33">
        <v>8</v>
      </c>
      <c r="O5636" s="37">
        <v>254</v>
      </c>
    </row>
    <row r="5637" spans="3:15" x14ac:dyDescent="0.25">
      <c r="C5637" s="1">
        <v>1</v>
      </c>
      <c r="D5637" s="1">
        <v>1</v>
      </c>
      <c r="E5637" s="1">
        <v>1</v>
      </c>
      <c r="F5637" s="16">
        <v>5628</v>
      </c>
      <c r="G5637" s="17" t="s">
        <v>3182</v>
      </c>
      <c r="H5637" s="18" t="s">
        <v>18</v>
      </c>
      <c r="K5637" s="32">
        <v>34</v>
      </c>
      <c r="L5637" s="36">
        <v>254</v>
      </c>
      <c r="N5637" s="32">
        <v>11</v>
      </c>
      <c r="O5637" s="36">
        <v>254</v>
      </c>
    </row>
    <row r="5638" spans="3:15" x14ac:dyDescent="0.25">
      <c r="C5638" s="1">
        <v>1</v>
      </c>
      <c r="D5638" s="1">
        <v>1</v>
      </c>
      <c r="E5638" s="1">
        <v>1</v>
      </c>
      <c r="F5638" s="19">
        <v>5629</v>
      </c>
      <c r="G5638" s="20" t="s">
        <v>3182</v>
      </c>
      <c r="H5638" s="21" t="s">
        <v>18</v>
      </c>
      <c r="K5638" s="33">
        <v>26</v>
      </c>
      <c r="L5638" s="37">
        <v>254</v>
      </c>
      <c r="N5638" s="33">
        <v>7</v>
      </c>
      <c r="O5638" s="37">
        <v>254</v>
      </c>
    </row>
    <row r="5639" spans="3:15" x14ac:dyDescent="0.25">
      <c r="C5639" s="1">
        <v>1</v>
      </c>
      <c r="D5639" s="1">
        <v>1</v>
      </c>
      <c r="E5639" s="1">
        <v>1</v>
      </c>
      <c r="F5639" s="16">
        <v>5630</v>
      </c>
      <c r="G5639" s="17" t="s">
        <v>3264</v>
      </c>
      <c r="H5639" s="18" t="s">
        <v>19</v>
      </c>
      <c r="K5639" s="32">
        <v>29</v>
      </c>
      <c r="L5639" s="36">
        <v>254</v>
      </c>
      <c r="N5639" s="32">
        <v>7</v>
      </c>
      <c r="O5639" s="36">
        <v>254</v>
      </c>
    </row>
    <row r="5640" spans="3:15" x14ac:dyDescent="0.25">
      <c r="C5640" s="1">
        <v>1</v>
      </c>
      <c r="D5640" s="1">
        <v>1</v>
      </c>
      <c r="E5640" s="1">
        <v>1</v>
      </c>
      <c r="F5640" s="19">
        <v>5631</v>
      </c>
      <c r="G5640" s="20" t="s">
        <v>3264</v>
      </c>
      <c r="H5640" s="21" t="s">
        <v>19</v>
      </c>
      <c r="K5640" s="33">
        <v>38</v>
      </c>
      <c r="L5640" s="37">
        <v>254</v>
      </c>
      <c r="N5640" s="33">
        <v>6</v>
      </c>
      <c r="O5640" s="37">
        <v>254</v>
      </c>
    </row>
    <row r="5641" spans="3:15" x14ac:dyDescent="0.25">
      <c r="C5641" s="1">
        <v>1</v>
      </c>
      <c r="D5641" s="1">
        <v>1</v>
      </c>
      <c r="E5641" s="1">
        <v>1</v>
      </c>
      <c r="F5641" s="16">
        <v>5632</v>
      </c>
      <c r="G5641" s="17" t="s">
        <v>3264</v>
      </c>
      <c r="H5641" s="18" t="s">
        <v>18</v>
      </c>
      <c r="K5641" s="32">
        <v>25</v>
      </c>
      <c r="L5641" s="36">
        <v>254</v>
      </c>
      <c r="N5641" s="32">
        <v>4</v>
      </c>
      <c r="O5641" s="36">
        <v>254</v>
      </c>
    </row>
    <row r="5642" spans="3:15" x14ac:dyDescent="0.25">
      <c r="C5642" s="1">
        <v>1</v>
      </c>
      <c r="D5642" s="1">
        <v>1</v>
      </c>
      <c r="E5642" s="1">
        <v>1</v>
      </c>
      <c r="F5642" s="19">
        <v>5633</v>
      </c>
      <c r="G5642" s="20" t="s">
        <v>3181</v>
      </c>
      <c r="H5642" s="21" t="s">
        <v>19</v>
      </c>
      <c r="K5642" s="33">
        <v>40</v>
      </c>
      <c r="L5642" s="37">
        <v>254</v>
      </c>
      <c r="N5642" s="33">
        <v>11</v>
      </c>
      <c r="O5642" s="37">
        <v>254</v>
      </c>
    </row>
    <row r="5643" spans="3:15" x14ac:dyDescent="0.25">
      <c r="C5643" s="1">
        <v>1</v>
      </c>
      <c r="D5643" s="1">
        <v>1</v>
      </c>
      <c r="E5643" s="1">
        <v>1</v>
      </c>
      <c r="F5643" s="16">
        <v>5634</v>
      </c>
      <c r="G5643" s="17" t="s">
        <v>3181</v>
      </c>
      <c r="H5643" s="18" t="s">
        <v>19</v>
      </c>
      <c r="K5643" s="32">
        <v>35</v>
      </c>
      <c r="L5643" s="36">
        <v>254</v>
      </c>
      <c r="N5643" s="32">
        <v>11</v>
      </c>
      <c r="O5643" s="36">
        <v>254</v>
      </c>
    </row>
    <row r="5644" spans="3:15" x14ac:dyDescent="0.25">
      <c r="C5644" s="1">
        <v>1</v>
      </c>
      <c r="D5644" s="1">
        <v>1</v>
      </c>
      <c r="E5644" s="1">
        <v>1</v>
      </c>
      <c r="F5644" s="19">
        <v>5635</v>
      </c>
      <c r="G5644" s="20" t="s">
        <v>3264</v>
      </c>
      <c r="H5644" s="21" t="s">
        <v>19</v>
      </c>
      <c r="K5644" s="33">
        <v>29</v>
      </c>
      <c r="L5644" s="37">
        <v>254</v>
      </c>
      <c r="N5644" s="33">
        <v>7</v>
      </c>
      <c r="O5644" s="37">
        <v>254</v>
      </c>
    </row>
    <row r="5645" spans="3:15" x14ac:dyDescent="0.25">
      <c r="C5645" s="1">
        <v>1</v>
      </c>
      <c r="D5645" s="1">
        <v>1</v>
      </c>
      <c r="E5645" s="1">
        <v>1</v>
      </c>
      <c r="F5645" s="16">
        <v>5636</v>
      </c>
      <c r="G5645" s="17" t="s">
        <v>3264</v>
      </c>
      <c r="H5645" s="18" t="s">
        <v>19</v>
      </c>
      <c r="K5645" s="32">
        <v>32</v>
      </c>
      <c r="L5645" s="36">
        <v>254</v>
      </c>
      <c r="N5645" s="32">
        <v>8</v>
      </c>
      <c r="O5645" s="36">
        <v>254</v>
      </c>
    </row>
    <row r="5646" spans="3:15" x14ac:dyDescent="0.25">
      <c r="C5646" s="1">
        <v>1</v>
      </c>
      <c r="D5646" s="1">
        <v>1</v>
      </c>
      <c r="E5646" s="1">
        <v>1</v>
      </c>
      <c r="F5646" s="19">
        <v>5637</v>
      </c>
      <c r="G5646" s="20" t="s">
        <v>3181</v>
      </c>
      <c r="H5646" s="21" t="s">
        <v>19</v>
      </c>
      <c r="K5646" s="33">
        <v>31</v>
      </c>
      <c r="L5646" s="37">
        <v>254</v>
      </c>
      <c r="N5646" s="33">
        <v>11</v>
      </c>
      <c r="O5646" s="37">
        <v>254</v>
      </c>
    </row>
    <row r="5647" spans="3:15" x14ac:dyDescent="0.25">
      <c r="C5647" s="1">
        <v>1</v>
      </c>
      <c r="D5647" s="1">
        <v>1</v>
      </c>
      <c r="E5647" s="1">
        <v>1</v>
      </c>
      <c r="F5647" s="16">
        <v>5638</v>
      </c>
      <c r="G5647" s="17" t="s">
        <v>3264</v>
      </c>
      <c r="H5647" s="18" t="s">
        <v>18</v>
      </c>
      <c r="K5647" s="32">
        <v>33</v>
      </c>
      <c r="L5647" s="36">
        <v>254</v>
      </c>
      <c r="N5647" s="32">
        <v>6</v>
      </c>
      <c r="O5647" s="36">
        <v>254</v>
      </c>
    </row>
    <row r="5648" spans="3:15" x14ac:dyDescent="0.25">
      <c r="C5648" s="1">
        <v>1</v>
      </c>
      <c r="D5648" s="1">
        <v>1</v>
      </c>
      <c r="E5648" s="1">
        <v>1</v>
      </c>
      <c r="F5648" s="19">
        <v>5639</v>
      </c>
      <c r="G5648" s="20" t="s">
        <v>3182</v>
      </c>
      <c r="H5648" s="21" t="s">
        <v>18</v>
      </c>
      <c r="K5648" s="33">
        <v>28</v>
      </c>
      <c r="L5648" s="37">
        <v>254</v>
      </c>
      <c r="N5648" s="33">
        <v>6</v>
      </c>
      <c r="O5648" s="37">
        <v>254</v>
      </c>
    </row>
    <row r="5649" spans="3:15" x14ac:dyDescent="0.25">
      <c r="C5649" s="1">
        <v>1</v>
      </c>
      <c r="D5649" s="1">
        <v>1</v>
      </c>
      <c r="E5649" s="1">
        <v>1</v>
      </c>
      <c r="F5649" s="16">
        <v>5640</v>
      </c>
      <c r="G5649" s="17" t="s">
        <v>3182</v>
      </c>
      <c r="H5649" s="18" t="s">
        <v>19</v>
      </c>
      <c r="K5649" s="32">
        <v>24</v>
      </c>
      <c r="L5649" s="36">
        <v>254</v>
      </c>
      <c r="N5649" s="32">
        <v>4</v>
      </c>
      <c r="O5649" s="36">
        <v>254</v>
      </c>
    </row>
    <row r="5650" spans="3:15" x14ac:dyDescent="0.25">
      <c r="C5650" s="1">
        <v>1</v>
      </c>
      <c r="D5650" s="1">
        <v>1</v>
      </c>
      <c r="E5650" s="1">
        <v>1</v>
      </c>
      <c r="F5650" s="19">
        <v>5641</v>
      </c>
      <c r="G5650" s="20" t="s">
        <v>3264</v>
      </c>
      <c r="H5650" s="21" t="s">
        <v>19</v>
      </c>
      <c r="K5650" s="33">
        <v>27</v>
      </c>
      <c r="L5650" s="37">
        <v>254</v>
      </c>
      <c r="N5650" s="33">
        <v>10</v>
      </c>
      <c r="O5650" s="37">
        <v>254</v>
      </c>
    </row>
    <row r="5651" spans="3:15" x14ac:dyDescent="0.25">
      <c r="C5651" s="1">
        <v>1</v>
      </c>
      <c r="D5651" s="1">
        <v>1</v>
      </c>
      <c r="E5651" s="1">
        <v>1</v>
      </c>
      <c r="F5651" s="16">
        <v>5642</v>
      </c>
      <c r="G5651" s="17" t="s">
        <v>3182</v>
      </c>
      <c r="H5651" s="18" t="s">
        <v>19</v>
      </c>
      <c r="K5651" s="32">
        <v>23</v>
      </c>
      <c r="L5651" s="36">
        <v>254</v>
      </c>
      <c r="N5651" s="32">
        <v>4</v>
      </c>
      <c r="O5651" s="36">
        <v>254</v>
      </c>
    </row>
    <row r="5652" spans="3:15" x14ac:dyDescent="0.25">
      <c r="C5652" s="1">
        <v>1</v>
      </c>
      <c r="D5652" s="1">
        <v>1</v>
      </c>
      <c r="E5652" s="1">
        <v>1</v>
      </c>
      <c r="F5652" s="19">
        <v>5643</v>
      </c>
      <c r="G5652" s="20" t="s">
        <v>3264</v>
      </c>
      <c r="H5652" s="21" t="s">
        <v>19</v>
      </c>
      <c r="K5652" s="33">
        <v>24</v>
      </c>
      <c r="L5652" s="37">
        <v>254</v>
      </c>
      <c r="N5652" s="33">
        <v>7</v>
      </c>
      <c r="O5652" s="37">
        <v>254</v>
      </c>
    </row>
    <row r="5653" spans="3:15" x14ac:dyDescent="0.25">
      <c r="C5653" s="1">
        <v>1</v>
      </c>
      <c r="D5653" s="1">
        <v>1</v>
      </c>
      <c r="E5653" s="1">
        <v>1</v>
      </c>
      <c r="F5653" s="16">
        <v>5644</v>
      </c>
      <c r="G5653" s="17" t="s">
        <v>3181</v>
      </c>
      <c r="H5653" s="18" t="s">
        <v>19</v>
      </c>
      <c r="K5653" s="32">
        <v>26</v>
      </c>
      <c r="L5653" s="36">
        <v>254</v>
      </c>
      <c r="N5653" s="32">
        <v>3</v>
      </c>
      <c r="O5653" s="36">
        <v>254</v>
      </c>
    </row>
    <row r="5654" spans="3:15" x14ac:dyDescent="0.25">
      <c r="C5654" s="1">
        <v>1</v>
      </c>
      <c r="D5654" s="1">
        <v>1</v>
      </c>
      <c r="E5654" s="1">
        <v>1</v>
      </c>
      <c r="F5654" s="19">
        <v>5645</v>
      </c>
      <c r="G5654" s="20" t="s">
        <v>3181</v>
      </c>
      <c r="H5654" s="21" t="s">
        <v>18</v>
      </c>
      <c r="K5654" s="33">
        <v>20</v>
      </c>
      <c r="L5654" s="37">
        <v>254</v>
      </c>
      <c r="N5654" s="33">
        <v>4</v>
      </c>
      <c r="O5654" s="37">
        <v>254</v>
      </c>
    </row>
    <row r="5655" spans="3:15" x14ac:dyDescent="0.25">
      <c r="C5655" s="1">
        <v>1</v>
      </c>
      <c r="D5655" s="1">
        <v>1</v>
      </c>
      <c r="E5655" s="1">
        <v>1</v>
      </c>
      <c r="F5655" s="16">
        <v>5646</v>
      </c>
      <c r="G5655" s="17" t="s">
        <v>3182</v>
      </c>
      <c r="H5655" s="18" t="s">
        <v>18</v>
      </c>
      <c r="K5655" s="32">
        <v>24</v>
      </c>
      <c r="L5655" s="36">
        <v>254</v>
      </c>
      <c r="N5655" s="32">
        <v>4</v>
      </c>
      <c r="O5655" s="36">
        <v>254</v>
      </c>
    </row>
    <row r="5656" spans="3:15" x14ac:dyDescent="0.25">
      <c r="C5656" s="1">
        <v>1</v>
      </c>
      <c r="D5656" s="1">
        <v>1</v>
      </c>
      <c r="E5656" s="1">
        <v>1</v>
      </c>
      <c r="F5656" s="19">
        <v>5647</v>
      </c>
      <c r="G5656" s="20" t="s">
        <v>3182</v>
      </c>
      <c r="H5656" s="21" t="s">
        <v>18</v>
      </c>
      <c r="K5656" s="33">
        <v>18</v>
      </c>
      <c r="L5656" s="37">
        <v>254</v>
      </c>
      <c r="N5656" s="33">
        <v>8</v>
      </c>
      <c r="O5656" s="37">
        <v>254</v>
      </c>
    </row>
    <row r="5657" spans="3:15" x14ac:dyDescent="0.25">
      <c r="C5657" s="1">
        <v>1</v>
      </c>
      <c r="D5657" s="1">
        <v>1</v>
      </c>
      <c r="E5657" s="1">
        <v>1</v>
      </c>
      <c r="F5657" s="16">
        <v>5648</v>
      </c>
      <c r="G5657" s="17" t="s">
        <v>3181</v>
      </c>
      <c r="H5657" s="18" t="s">
        <v>18</v>
      </c>
      <c r="K5657" s="32">
        <v>23</v>
      </c>
      <c r="L5657" s="36">
        <v>254</v>
      </c>
      <c r="N5657" s="32">
        <v>5</v>
      </c>
      <c r="O5657" s="36">
        <v>254</v>
      </c>
    </row>
    <row r="5658" spans="3:15" x14ac:dyDescent="0.25">
      <c r="C5658" s="1">
        <v>1</v>
      </c>
      <c r="D5658" s="1">
        <v>1</v>
      </c>
      <c r="E5658" s="1">
        <v>1</v>
      </c>
      <c r="F5658" s="19">
        <v>5649</v>
      </c>
      <c r="G5658" s="20" t="s">
        <v>3182</v>
      </c>
      <c r="H5658" s="21" t="s">
        <v>19</v>
      </c>
      <c r="K5658" s="33">
        <v>33</v>
      </c>
      <c r="L5658" s="37">
        <v>254</v>
      </c>
      <c r="N5658" s="33">
        <v>13</v>
      </c>
      <c r="O5658" s="37">
        <v>254</v>
      </c>
    </row>
    <row r="5659" spans="3:15" x14ac:dyDescent="0.25">
      <c r="C5659" s="1">
        <v>1</v>
      </c>
      <c r="D5659" s="1">
        <v>1</v>
      </c>
      <c r="E5659" s="1">
        <v>1</v>
      </c>
      <c r="F5659" s="16">
        <v>5650</v>
      </c>
      <c r="G5659" s="17" t="s">
        <v>3182</v>
      </c>
      <c r="H5659" s="18" t="s">
        <v>18</v>
      </c>
      <c r="K5659" s="32">
        <v>25</v>
      </c>
      <c r="L5659" s="36">
        <v>254</v>
      </c>
      <c r="N5659" s="32">
        <v>6</v>
      </c>
      <c r="O5659" s="36">
        <v>254</v>
      </c>
    </row>
    <row r="5660" spans="3:15" x14ac:dyDescent="0.25">
      <c r="C5660" s="1">
        <v>1</v>
      </c>
      <c r="D5660" s="1">
        <v>1</v>
      </c>
      <c r="E5660" s="1">
        <v>1</v>
      </c>
      <c r="F5660" s="19">
        <v>5651</v>
      </c>
      <c r="G5660" s="20" t="s">
        <v>3181</v>
      </c>
      <c r="H5660" s="21" t="s">
        <v>18</v>
      </c>
      <c r="K5660" s="33">
        <v>22</v>
      </c>
      <c r="L5660" s="37">
        <v>254</v>
      </c>
      <c r="N5660" s="33">
        <v>7</v>
      </c>
      <c r="O5660" s="37">
        <v>254</v>
      </c>
    </row>
    <row r="5661" spans="3:15" x14ac:dyDescent="0.25">
      <c r="C5661" s="1">
        <v>1</v>
      </c>
      <c r="D5661" s="1">
        <v>1</v>
      </c>
      <c r="E5661" s="1">
        <v>1</v>
      </c>
      <c r="F5661" s="16">
        <v>5652</v>
      </c>
      <c r="G5661" s="17" t="s">
        <v>3264</v>
      </c>
      <c r="H5661" s="18" t="s">
        <v>18</v>
      </c>
      <c r="K5661" s="32">
        <v>12</v>
      </c>
      <c r="L5661" s="36">
        <v>254</v>
      </c>
      <c r="N5661" s="32">
        <v>3</v>
      </c>
      <c r="O5661" s="36">
        <v>254</v>
      </c>
    </row>
    <row r="5662" spans="3:15" x14ac:dyDescent="0.25">
      <c r="C5662" s="1">
        <v>1</v>
      </c>
      <c r="D5662" s="1">
        <v>1</v>
      </c>
      <c r="E5662" s="1">
        <v>1</v>
      </c>
      <c r="F5662" s="19">
        <v>5653</v>
      </c>
      <c r="G5662" s="20" t="s">
        <v>3264</v>
      </c>
      <c r="H5662" s="21" t="s">
        <v>19</v>
      </c>
      <c r="K5662" s="33">
        <v>12</v>
      </c>
      <c r="L5662" s="37">
        <v>254</v>
      </c>
      <c r="N5662" s="33">
        <v>1</v>
      </c>
      <c r="O5662" s="37">
        <v>254</v>
      </c>
    </row>
    <row r="5663" spans="3:15" x14ac:dyDescent="0.25">
      <c r="C5663" s="1">
        <v>1</v>
      </c>
      <c r="D5663" s="1">
        <v>1</v>
      </c>
      <c r="E5663" s="1">
        <v>1</v>
      </c>
      <c r="F5663" s="16">
        <v>5654</v>
      </c>
      <c r="G5663" s="17" t="s">
        <v>3182</v>
      </c>
      <c r="H5663" s="18" t="s">
        <v>18</v>
      </c>
      <c r="K5663" s="32">
        <v>16</v>
      </c>
      <c r="L5663" s="36">
        <v>254</v>
      </c>
      <c r="N5663" s="32">
        <v>7</v>
      </c>
      <c r="O5663" s="36">
        <v>254</v>
      </c>
    </row>
    <row r="5664" spans="3:15" x14ac:dyDescent="0.25">
      <c r="C5664" s="1">
        <v>1</v>
      </c>
      <c r="D5664" s="1">
        <v>1</v>
      </c>
      <c r="E5664" s="1">
        <v>1</v>
      </c>
      <c r="F5664" s="19">
        <v>5655</v>
      </c>
      <c r="G5664" s="20" t="s">
        <v>3264</v>
      </c>
      <c r="H5664" s="21" t="s">
        <v>18</v>
      </c>
      <c r="K5664" s="33">
        <v>34</v>
      </c>
      <c r="L5664" s="37">
        <v>255</v>
      </c>
      <c r="N5664" s="33">
        <v>5</v>
      </c>
      <c r="O5664" s="37">
        <v>255</v>
      </c>
    </row>
    <row r="5665" spans="3:15" x14ac:dyDescent="0.25">
      <c r="C5665" s="1">
        <v>1</v>
      </c>
      <c r="D5665" s="1">
        <v>1</v>
      </c>
      <c r="E5665" s="1">
        <v>1</v>
      </c>
      <c r="F5665" s="16">
        <v>5656</v>
      </c>
      <c r="G5665" s="17" t="s">
        <v>3264</v>
      </c>
      <c r="H5665" s="18" t="s">
        <v>19</v>
      </c>
      <c r="K5665" s="32">
        <v>25</v>
      </c>
      <c r="L5665" s="36">
        <v>255</v>
      </c>
      <c r="N5665" s="32">
        <v>6</v>
      </c>
      <c r="O5665" s="36">
        <v>255</v>
      </c>
    </row>
    <row r="5666" spans="3:15" x14ac:dyDescent="0.25">
      <c r="C5666" s="1">
        <v>1</v>
      </c>
      <c r="D5666" s="1">
        <v>1</v>
      </c>
      <c r="E5666" s="1">
        <v>1</v>
      </c>
      <c r="F5666" s="19">
        <v>5657</v>
      </c>
      <c r="G5666" s="20" t="s">
        <v>3264</v>
      </c>
      <c r="H5666" s="21" t="s">
        <v>18</v>
      </c>
      <c r="K5666" s="33">
        <v>34</v>
      </c>
      <c r="L5666" s="37">
        <v>255</v>
      </c>
      <c r="N5666" s="33">
        <v>3</v>
      </c>
      <c r="O5666" s="37">
        <v>255</v>
      </c>
    </row>
    <row r="5667" spans="3:15" x14ac:dyDescent="0.25">
      <c r="C5667" s="1">
        <v>1</v>
      </c>
      <c r="D5667" s="1">
        <v>1</v>
      </c>
      <c r="E5667" s="1">
        <v>1</v>
      </c>
      <c r="F5667" s="16">
        <v>5658</v>
      </c>
      <c r="G5667" s="17" t="s">
        <v>3264</v>
      </c>
      <c r="H5667" s="18" t="s">
        <v>18</v>
      </c>
      <c r="K5667" s="32">
        <v>32</v>
      </c>
      <c r="L5667" s="36">
        <v>255</v>
      </c>
      <c r="N5667" s="32">
        <v>6</v>
      </c>
      <c r="O5667" s="36">
        <v>255</v>
      </c>
    </row>
    <row r="5668" spans="3:15" x14ac:dyDescent="0.25">
      <c r="C5668" s="1">
        <v>1</v>
      </c>
      <c r="D5668" s="1">
        <v>1</v>
      </c>
      <c r="E5668" s="1">
        <v>1</v>
      </c>
      <c r="F5668" s="19">
        <v>5659</v>
      </c>
      <c r="G5668" s="20" t="s">
        <v>3181</v>
      </c>
      <c r="H5668" s="21" t="s">
        <v>18</v>
      </c>
      <c r="K5668" s="33">
        <v>33</v>
      </c>
      <c r="L5668" s="37">
        <v>255</v>
      </c>
      <c r="N5668" s="33">
        <v>13</v>
      </c>
      <c r="O5668" s="37">
        <v>255</v>
      </c>
    </row>
    <row r="5669" spans="3:15" x14ac:dyDescent="0.25">
      <c r="C5669" s="1">
        <v>1</v>
      </c>
      <c r="D5669" s="1">
        <v>1</v>
      </c>
      <c r="E5669" s="1">
        <v>1</v>
      </c>
      <c r="F5669" s="16">
        <v>5660</v>
      </c>
      <c r="G5669" s="17" t="s">
        <v>3264</v>
      </c>
      <c r="H5669" s="18" t="s">
        <v>18</v>
      </c>
      <c r="K5669" s="32">
        <v>36</v>
      </c>
      <c r="L5669" s="36">
        <v>255</v>
      </c>
      <c r="N5669" s="32">
        <v>8</v>
      </c>
      <c r="O5669" s="36">
        <v>255</v>
      </c>
    </row>
    <row r="5670" spans="3:15" x14ac:dyDescent="0.25">
      <c r="C5670" s="1">
        <v>1</v>
      </c>
      <c r="D5670" s="1">
        <v>1</v>
      </c>
      <c r="E5670" s="1">
        <v>1</v>
      </c>
      <c r="F5670" s="19">
        <v>5661</v>
      </c>
      <c r="G5670" s="20" t="s">
        <v>3264</v>
      </c>
      <c r="H5670" s="21" t="s">
        <v>18</v>
      </c>
      <c r="K5670" s="33">
        <v>26</v>
      </c>
      <c r="L5670" s="37">
        <v>255</v>
      </c>
      <c r="N5670" s="33">
        <v>5</v>
      </c>
      <c r="O5670" s="37">
        <v>255</v>
      </c>
    </row>
    <row r="5671" spans="3:15" x14ac:dyDescent="0.25">
      <c r="C5671" s="1">
        <v>1</v>
      </c>
      <c r="D5671" s="1">
        <v>1</v>
      </c>
      <c r="E5671" s="1">
        <v>1</v>
      </c>
      <c r="F5671" s="16">
        <v>5662</v>
      </c>
      <c r="G5671" s="17" t="s">
        <v>3181</v>
      </c>
      <c r="H5671" s="18" t="s">
        <v>18</v>
      </c>
      <c r="K5671" s="32">
        <v>33</v>
      </c>
      <c r="L5671" s="36">
        <v>255</v>
      </c>
      <c r="N5671" s="32">
        <v>8</v>
      </c>
      <c r="O5671" s="36">
        <v>255</v>
      </c>
    </row>
    <row r="5672" spans="3:15" x14ac:dyDescent="0.25">
      <c r="C5672" s="1">
        <v>1</v>
      </c>
      <c r="D5672" s="1">
        <v>1</v>
      </c>
      <c r="E5672" s="1">
        <v>1</v>
      </c>
      <c r="F5672" s="19">
        <v>5663</v>
      </c>
      <c r="G5672" s="20" t="s">
        <v>3264</v>
      </c>
      <c r="H5672" s="21" t="s">
        <v>18</v>
      </c>
      <c r="K5672" s="33">
        <v>32</v>
      </c>
      <c r="L5672" s="37">
        <v>255</v>
      </c>
      <c r="N5672" s="33">
        <v>8</v>
      </c>
      <c r="O5672" s="37">
        <v>255</v>
      </c>
    </row>
    <row r="5673" spans="3:15" x14ac:dyDescent="0.25">
      <c r="C5673" s="1">
        <v>1</v>
      </c>
      <c r="D5673" s="1">
        <v>1</v>
      </c>
      <c r="E5673" s="1">
        <v>1</v>
      </c>
      <c r="F5673" s="16">
        <v>5664</v>
      </c>
      <c r="G5673" s="17" t="s">
        <v>3264</v>
      </c>
      <c r="H5673" s="18" t="s">
        <v>18</v>
      </c>
      <c r="K5673" s="32">
        <v>21</v>
      </c>
      <c r="L5673" s="36">
        <v>255</v>
      </c>
      <c r="N5673" s="32">
        <v>1</v>
      </c>
      <c r="O5673" s="36">
        <v>255</v>
      </c>
    </row>
    <row r="5674" spans="3:15" x14ac:dyDescent="0.25">
      <c r="C5674" s="1">
        <v>1</v>
      </c>
      <c r="D5674" s="1">
        <v>1</v>
      </c>
      <c r="E5674" s="1">
        <v>1</v>
      </c>
      <c r="F5674" s="19">
        <v>5665</v>
      </c>
      <c r="G5674" s="20" t="s">
        <v>3264</v>
      </c>
      <c r="H5674" s="21" t="s">
        <v>19</v>
      </c>
      <c r="K5674" s="33">
        <v>22</v>
      </c>
      <c r="L5674" s="37">
        <v>255</v>
      </c>
      <c r="N5674" s="33">
        <v>5</v>
      </c>
      <c r="O5674" s="37">
        <v>255</v>
      </c>
    </row>
    <row r="5675" spans="3:15" x14ac:dyDescent="0.25">
      <c r="C5675" s="1">
        <v>1</v>
      </c>
      <c r="D5675" s="1">
        <v>1</v>
      </c>
      <c r="E5675" s="1">
        <v>1</v>
      </c>
      <c r="F5675" s="16">
        <v>5666</v>
      </c>
      <c r="G5675" s="17" t="s">
        <v>3264</v>
      </c>
      <c r="H5675" s="18" t="s">
        <v>19</v>
      </c>
      <c r="K5675" s="32">
        <v>33</v>
      </c>
      <c r="L5675" s="36">
        <v>255</v>
      </c>
      <c r="N5675" s="32">
        <v>9</v>
      </c>
      <c r="O5675" s="36">
        <v>255</v>
      </c>
    </row>
    <row r="5676" spans="3:15" x14ac:dyDescent="0.25">
      <c r="C5676" s="1">
        <v>1</v>
      </c>
      <c r="D5676" s="1">
        <v>1</v>
      </c>
      <c r="E5676" s="1">
        <v>1</v>
      </c>
      <c r="F5676" s="19">
        <v>5667</v>
      </c>
      <c r="G5676" s="20" t="s">
        <v>3181</v>
      </c>
      <c r="H5676" s="21" t="s">
        <v>18</v>
      </c>
      <c r="K5676" s="33">
        <v>24</v>
      </c>
      <c r="L5676" s="37">
        <v>255</v>
      </c>
      <c r="N5676" s="33">
        <v>5</v>
      </c>
      <c r="O5676" s="37">
        <v>255</v>
      </c>
    </row>
    <row r="5677" spans="3:15" x14ac:dyDescent="0.25">
      <c r="C5677" s="1">
        <v>1</v>
      </c>
      <c r="D5677" s="1">
        <v>1</v>
      </c>
      <c r="E5677" s="1">
        <v>1</v>
      </c>
      <c r="F5677" s="16">
        <v>5668</v>
      </c>
      <c r="G5677" s="17" t="s">
        <v>3264</v>
      </c>
      <c r="H5677" s="18" t="s">
        <v>18</v>
      </c>
      <c r="K5677" s="32">
        <v>29</v>
      </c>
      <c r="L5677" s="36">
        <v>255</v>
      </c>
      <c r="N5677" s="32">
        <v>7</v>
      </c>
      <c r="O5677" s="36">
        <v>255</v>
      </c>
    </row>
    <row r="5678" spans="3:15" x14ac:dyDescent="0.25">
      <c r="C5678" s="1">
        <v>1</v>
      </c>
      <c r="D5678" s="1">
        <v>1</v>
      </c>
      <c r="E5678" s="1">
        <v>1</v>
      </c>
      <c r="F5678" s="19">
        <v>5669</v>
      </c>
      <c r="G5678" s="20" t="s">
        <v>3264</v>
      </c>
      <c r="H5678" s="21" t="s">
        <v>19</v>
      </c>
      <c r="K5678" s="33">
        <v>30</v>
      </c>
      <c r="L5678" s="37">
        <v>255</v>
      </c>
      <c r="N5678" s="33">
        <v>7</v>
      </c>
      <c r="O5678" s="37">
        <v>255</v>
      </c>
    </row>
    <row r="5679" spans="3:15" x14ac:dyDescent="0.25">
      <c r="C5679" s="1">
        <v>1</v>
      </c>
      <c r="D5679" s="1">
        <v>1</v>
      </c>
      <c r="E5679" s="1">
        <v>1</v>
      </c>
      <c r="F5679" s="16">
        <v>5670</v>
      </c>
      <c r="G5679" s="17" t="s">
        <v>3264</v>
      </c>
      <c r="H5679" s="18" t="s">
        <v>19</v>
      </c>
      <c r="K5679" s="32">
        <v>31</v>
      </c>
      <c r="L5679" s="36">
        <v>255</v>
      </c>
      <c r="N5679" s="32">
        <v>8</v>
      </c>
      <c r="O5679" s="36">
        <v>255</v>
      </c>
    </row>
    <row r="5680" spans="3:15" x14ac:dyDescent="0.25">
      <c r="C5680" s="1">
        <v>1</v>
      </c>
      <c r="D5680" s="1">
        <v>1</v>
      </c>
      <c r="E5680" s="1">
        <v>1</v>
      </c>
      <c r="F5680" s="19">
        <v>5671</v>
      </c>
      <c r="G5680" s="20" t="s">
        <v>3182</v>
      </c>
      <c r="H5680" s="21" t="s">
        <v>18</v>
      </c>
      <c r="K5680" s="33">
        <v>18</v>
      </c>
      <c r="L5680" s="37">
        <v>255</v>
      </c>
      <c r="N5680" s="33">
        <v>5</v>
      </c>
      <c r="O5680" s="37">
        <v>255</v>
      </c>
    </row>
    <row r="5681" spans="3:15" x14ac:dyDescent="0.25">
      <c r="C5681" s="1">
        <v>1</v>
      </c>
      <c r="D5681" s="1">
        <v>1</v>
      </c>
      <c r="E5681" s="1">
        <v>1</v>
      </c>
      <c r="F5681" s="16">
        <v>5672</v>
      </c>
      <c r="G5681" s="17" t="s">
        <v>3264</v>
      </c>
      <c r="H5681" s="18" t="s">
        <v>19</v>
      </c>
      <c r="K5681" s="32">
        <v>19</v>
      </c>
      <c r="L5681" s="36">
        <v>255</v>
      </c>
      <c r="N5681" s="32">
        <v>5</v>
      </c>
      <c r="O5681" s="36">
        <v>255</v>
      </c>
    </row>
    <row r="5682" spans="3:15" x14ac:dyDescent="0.25">
      <c r="C5682" s="1">
        <v>1</v>
      </c>
      <c r="D5682" s="1">
        <v>1</v>
      </c>
      <c r="E5682" s="1">
        <v>1</v>
      </c>
      <c r="F5682" s="19">
        <v>5673</v>
      </c>
      <c r="G5682" s="20" t="s">
        <v>3264</v>
      </c>
      <c r="H5682" s="21" t="s">
        <v>19</v>
      </c>
      <c r="K5682" s="33">
        <v>23</v>
      </c>
      <c r="L5682" s="37">
        <v>255</v>
      </c>
      <c r="N5682" s="33">
        <v>6</v>
      </c>
      <c r="O5682" s="37">
        <v>255</v>
      </c>
    </row>
    <row r="5683" spans="3:15" x14ac:dyDescent="0.25">
      <c r="C5683" s="1">
        <v>1</v>
      </c>
      <c r="D5683" s="1">
        <v>1</v>
      </c>
      <c r="E5683" s="1">
        <v>1</v>
      </c>
      <c r="F5683" s="16">
        <v>5674</v>
      </c>
      <c r="G5683" s="17" t="s">
        <v>3264</v>
      </c>
      <c r="H5683" s="18" t="s">
        <v>18</v>
      </c>
      <c r="K5683" s="32">
        <v>28</v>
      </c>
      <c r="L5683" s="36">
        <v>255</v>
      </c>
      <c r="N5683" s="32">
        <v>4</v>
      </c>
      <c r="O5683" s="36">
        <v>255</v>
      </c>
    </row>
    <row r="5684" spans="3:15" x14ac:dyDescent="0.25">
      <c r="C5684" s="1">
        <v>1</v>
      </c>
      <c r="D5684" s="1">
        <v>1</v>
      </c>
      <c r="E5684" s="1">
        <v>1</v>
      </c>
      <c r="F5684" s="19">
        <v>5675</v>
      </c>
      <c r="G5684" s="20" t="s">
        <v>3182</v>
      </c>
      <c r="H5684" s="21" t="s">
        <v>18</v>
      </c>
      <c r="K5684" s="33">
        <v>21</v>
      </c>
      <c r="L5684" s="37">
        <v>255</v>
      </c>
      <c r="N5684" s="33">
        <v>6</v>
      </c>
      <c r="O5684" s="37">
        <v>255</v>
      </c>
    </row>
    <row r="5685" spans="3:15" x14ac:dyDescent="0.25">
      <c r="C5685" s="1">
        <v>1</v>
      </c>
      <c r="D5685" s="1">
        <v>1</v>
      </c>
      <c r="E5685" s="1">
        <v>1</v>
      </c>
      <c r="F5685" s="16">
        <v>5676</v>
      </c>
      <c r="G5685" s="17" t="s">
        <v>3264</v>
      </c>
      <c r="H5685" s="18" t="s">
        <v>19</v>
      </c>
      <c r="K5685" s="32">
        <v>29</v>
      </c>
      <c r="L5685" s="36">
        <v>255</v>
      </c>
      <c r="N5685" s="32">
        <v>9</v>
      </c>
      <c r="O5685" s="36">
        <v>255</v>
      </c>
    </row>
    <row r="5686" spans="3:15" x14ac:dyDescent="0.25">
      <c r="C5686" s="1">
        <v>1</v>
      </c>
      <c r="D5686" s="1">
        <v>1</v>
      </c>
      <c r="E5686" s="1">
        <v>1</v>
      </c>
      <c r="F5686" s="19">
        <v>5677</v>
      </c>
      <c r="G5686" s="20" t="s">
        <v>3264</v>
      </c>
      <c r="H5686" s="21" t="s">
        <v>18</v>
      </c>
      <c r="K5686" s="33">
        <v>19</v>
      </c>
      <c r="L5686" s="37">
        <v>255</v>
      </c>
      <c r="N5686" s="33">
        <v>5</v>
      </c>
      <c r="O5686" s="37">
        <v>255</v>
      </c>
    </row>
    <row r="5687" spans="3:15" x14ac:dyDescent="0.25">
      <c r="C5687" s="1">
        <v>1</v>
      </c>
      <c r="D5687" s="1">
        <v>1</v>
      </c>
      <c r="E5687" s="1">
        <v>1</v>
      </c>
      <c r="F5687" s="16">
        <v>5678</v>
      </c>
      <c r="G5687" s="17" t="s">
        <v>3181</v>
      </c>
      <c r="H5687" s="18" t="s">
        <v>18</v>
      </c>
      <c r="K5687" s="32">
        <v>27</v>
      </c>
      <c r="L5687" s="36">
        <v>255</v>
      </c>
      <c r="N5687" s="32">
        <v>3</v>
      </c>
      <c r="O5687" s="36">
        <v>255</v>
      </c>
    </row>
    <row r="5688" spans="3:15" x14ac:dyDescent="0.25">
      <c r="C5688" s="1">
        <v>1</v>
      </c>
      <c r="D5688" s="1">
        <v>1</v>
      </c>
      <c r="E5688" s="1">
        <v>1</v>
      </c>
      <c r="F5688" s="19">
        <v>5679</v>
      </c>
      <c r="G5688" s="20" t="s">
        <v>3181</v>
      </c>
      <c r="H5688" s="21" t="s">
        <v>18</v>
      </c>
      <c r="K5688" s="33">
        <v>16</v>
      </c>
      <c r="L5688" s="37">
        <v>255</v>
      </c>
      <c r="N5688" s="33">
        <v>4</v>
      </c>
      <c r="O5688" s="37">
        <v>255</v>
      </c>
    </row>
    <row r="5689" spans="3:15" x14ac:dyDescent="0.25">
      <c r="C5689" s="1">
        <v>1</v>
      </c>
      <c r="D5689" s="1">
        <v>1</v>
      </c>
      <c r="E5689" s="1">
        <v>1</v>
      </c>
      <c r="F5689" s="16">
        <v>5680</v>
      </c>
      <c r="G5689" s="17" t="s">
        <v>3264</v>
      </c>
      <c r="H5689" s="18" t="s">
        <v>18</v>
      </c>
      <c r="K5689" s="32">
        <v>13</v>
      </c>
      <c r="L5689" s="36">
        <v>255</v>
      </c>
      <c r="N5689" s="32">
        <v>4</v>
      </c>
      <c r="O5689" s="36">
        <v>255</v>
      </c>
    </row>
    <row r="5690" spans="3:15" x14ac:dyDescent="0.25">
      <c r="C5690" s="1">
        <v>1</v>
      </c>
      <c r="D5690" s="1">
        <v>1</v>
      </c>
      <c r="E5690" s="1">
        <v>1</v>
      </c>
      <c r="F5690" s="19">
        <v>5681</v>
      </c>
      <c r="G5690" s="20" t="s">
        <v>3264</v>
      </c>
      <c r="H5690" s="21" t="s">
        <v>18</v>
      </c>
      <c r="K5690" s="33">
        <v>16</v>
      </c>
      <c r="L5690" s="37">
        <v>255</v>
      </c>
      <c r="N5690" s="33">
        <v>5</v>
      </c>
      <c r="O5690" s="37">
        <v>255</v>
      </c>
    </row>
    <row r="5691" spans="3:15" x14ac:dyDescent="0.25">
      <c r="C5691" s="1">
        <v>1</v>
      </c>
      <c r="D5691" s="1">
        <v>1</v>
      </c>
      <c r="E5691" s="1">
        <v>1</v>
      </c>
      <c r="F5691" s="16">
        <v>5682</v>
      </c>
      <c r="G5691" s="17" t="s">
        <v>3182</v>
      </c>
      <c r="H5691" s="18" t="s">
        <v>19</v>
      </c>
      <c r="K5691" s="32">
        <v>21</v>
      </c>
      <c r="L5691" s="36">
        <v>255</v>
      </c>
      <c r="N5691" s="32">
        <v>3</v>
      </c>
      <c r="O5691" s="36">
        <v>255</v>
      </c>
    </row>
    <row r="5692" spans="3:15" x14ac:dyDescent="0.25">
      <c r="C5692" s="1">
        <v>1</v>
      </c>
      <c r="D5692" s="1">
        <v>1</v>
      </c>
      <c r="E5692" s="1">
        <v>1</v>
      </c>
      <c r="F5692" s="19">
        <v>5683</v>
      </c>
      <c r="G5692" s="20" t="s">
        <v>3181</v>
      </c>
      <c r="H5692" s="21" t="s">
        <v>18</v>
      </c>
      <c r="K5692" s="33">
        <v>36</v>
      </c>
      <c r="L5692" s="37">
        <v>256</v>
      </c>
      <c r="N5692" s="33">
        <v>12</v>
      </c>
      <c r="O5692" s="37">
        <v>256</v>
      </c>
    </row>
    <row r="5693" spans="3:15" x14ac:dyDescent="0.25">
      <c r="C5693" s="1">
        <v>1</v>
      </c>
      <c r="D5693" s="1">
        <v>1</v>
      </c>
      <c r="E5693" s="1">
        <v>1</v>
      </c>
      <c r="F5693" s="16">
        <v>5684</v>
      </c>
      <c r="G5693" s="17" t="s">
        <v>3181</v>
      </c>
      <c r="H5693" s="18" t="s">
        <v>18</v>
      </c>
      <c r="K5693" s="32">
        <v>31</v>
      </c>
      <c r="L5693" s="36">
        <v>256</v>
      </c>
      <c r="N5693" s="32">
        <v>9</v>
      </c>
      <c r="O5693" s="36">
        <v>256</v>
      </c>
    </row>
    <row r="5694" spans="3:15" x14ac:dyDescent="0.25">
      <c r="C5694" s="1">
        <v>1</v>
      </c>
      <c r="D5694" s="1">
        <v>1</v>
      </c>
      <c r="E5694" s="1">
        <v>1</v>
      </c>
      <c r="F5694" s="19">
        <v>5685</v>
      </c>
      <c r="G5694" s="20" t="s">
        <v>3181</v>
      </c>
      <c r="H5694" s="21" t="s">
        <v>18</v>
      </c>
      <c r="K5694" s="33">
        <v>27</v>
      </c>
      <c r="L5694" s="37">
        <v>256</v>
      </c>
      <c r="N5694" s="33">
        <v>7</v>
      </c>
      <c r="O5694" s="37">
        <v>256</v>
      </c>
    </row>
    <row r="5695" spans="3:15" x14ac:dyDescent="0.25">
      <c r="C5695" s="1">
        <v>1</v>
      </c>
      <c r="D5695" s="1">
        <v>1</v>
      </c>
      <c r="E5695" s="1">
        <v>1</v>
      </c>
      <c r="F5695" s="16">
        <v>5686</v>
      </c>
      <c r="G5695" s="17" t="s">
        <v>3181</v>
      </c>
      <c r="H5695" s="18" t="s">
        <v>18</v>
      </c>
      <c r="K5695" s="32">
        <v>21</v>
      </c>
      <c r="L5695" s="36">
        <v>256</v>
      </c>
      <c r="N5695" s="32">
        <v>4</v>
      </c>
      <c r="O5695" s="36">
        <v>256</v>
      </c>
    </row>
    <row r="5696" spans="3:15" x14ac:dyDescent="0.25">
      <c r="C5696" s="1">
        <v>1</v>
      </c>
      <c r="D5696" s="1">
        <v>1</v>
      </c>
      <c r="E5696" s="1">
        <v>1</v>
      </c>
      <c r="F5696" s="19">
        <v>5687</v>
      </c>
      <c r="G5696" s="20" t="s">
        <v>3182</v>
      </c>
      <c r="H5696" s="21" t="s">
        <v>19</v>
      </c>
      <c r="K5696" s="33">
        <v>29</v>
      </c>
      <c r="L5696" s="37">
        <v>256</v>
      </c>
      <c r="N5696" s="33">
        <v>5</v>
      </c>
      <c r="O5696" s="37">
        <v>256</v>
      </c>
    </row>
    <row r="5697" spans="3:15" x14ac:dyDescent="0.25">
      <c r="C5697" s="1">
        <v>1</v>
      </c>
      <c r="D5697" s="1">
        <v>1</v>
      </c>
      <c r="E5697" s="1">
        <v>1</v>
      </c>
      <c r="F5697" s="16">
        <v>5688</v>
      </c>
      <c r="G5697" s="17" t="s">
        <v>3181</v>
      </c>
      <c r="H5697" s="18" t="s">
        <v>19</v>
      </c>
      <c r="K5697" s="32">
        <v>28</v>
      </c>
      <c r="L5697" s="36">
        <v>256</v>
      </c>
      <c r="N5697" s="32">
        <v>7</v>
      </c>
      <c r="O5697" s="36">
        <v>256</v>
      </c>
    </row>
    <row r="5698" spans="3:15" x14ac:dyDescent="0.25">
      <c r="C5698" s="1">
        <v>1</v>
      </c>
      <c r="D5698" s="1">
        <v>1</v>
      </c>
      <c r="E5698" s="1">
        <v>1</v>
      </c>
      <c r="F5698" s="19">
        <v>5689</v>
      </c>
      <c r="G5698" s="20" t="s">
        <v>3182</v>
      </c>
      <c r="H5698" s="21" t="s">
        <v>18</v>
      </c>
      <c r="K5698" s="33">
        <v>29</v>
      </c>
      <c r="L5698" s="37">
        <v>256</v>
      </c>
      <c r="N5698" s="33">
        <v>6</v>
      </c>
      <c r="O5698" s="37">
        <v>256</v>
      </c>
    </row>
    <row r="5699" spans="3:15" x14ac:dyDescent="0.25">
      <c r="C5699" s="1">
        <v>1</v>
      </c>
      <c r="D5699" s="1">
        <v>1</v>
      </c>
      <c r="E5699" s="1">
        <v>1</v>
      </c>
      <c r="F5699" s="16">
        <v>5690</v>
      </c>
      <c r="G5699" s="17" t="s">
        <v>3182</v>
      </c>
      <c r="H5699" s="18" t="s">
        <v>18</v>
      </c>
      <c r="K5699" s="32">
        <v>28</v>
      </c>
      <c r="L5699" s="36">
        <v>256</v>
      </c>
      <c r="N5699" s="32">
        <v>11</v>
      </c>
      <c r="O5699" s="36">
        <v>256</v>
      </c>
    </row>
    <row r="5700" spans="3:15" x14ac:dyDescent="0.25">
      <c r="C5700" s="1">
        <v>1</v>
      </c>
      <c r="D5700" s="1">
        <v>1</v>
      </c>
      <c r="E5700" s="1">
        <v>1</v>
      </c>
      <c r="F5700" s="19">
        <v>5691</v>
      </c>
      <c r="G5700" s="20" t="s">
        <v>3182</v>
      </c>
      <c r="H5700" s="21" t="s">
        <v>18</v>
      </c>
      <c r="K5700" s="33">
        <v>28</v>
      </c>
      <c r="L5700" s="37">
        <v>256</v>
      </c>
      <c r="N5700" s="33">
        <v>5</v>
      </c>
      <c r="O5700" s="37">
        <v>256</v>
      </c>
    </row>
    <row r="5701" spans="3:15" x14ac:dyDescent="0.25">
      <c r="C5701" s="1">
        <v>1</v>
      </c>
      <c r="D5701" s="1">
        <v>1</v>
      </c>
      <c r="E5701" s="1">
        <v>1</v>
      </c>
      <c r="F5701" s="16">
        <v>5692</v>
      </c>
      <c r="G5701" s="17" t="s">
        <v>3264</v>
      </c>
      <c r="H5701" s="18" t="s">
        <v>18</v>
      </c>
      <c r="K5701" s="32">
        <v>23</v>
      </c>
      <c r="L5701" s="36">
        <v>256</v>
      </c>
      <c r="N5701" s="32">
        <v>5</v>
      </c>
      <c r="O5701" s="36">
        <v>256</v>
      </c>
    </row>
    <row r="5702" spans="3:15" x14ac:dyDescent="0.25">
      <c r="C5702" s="1">
        <v>1</v>
      </c>
      <c r="D5702" s="1">
        <v>1</v>
      </c>
      <c r="E5702" s="1">
        <v>1</v>
      </c>
      <c r="F5702" s="19">
        <v>5693</v>
      </c>
      <c r="G5702" s="20" t="s">
        <v>3264</v>
      </c>
      <c r="H5702" s="21" t="s">
        <v>18</v>
      </c>
      <c r="K5702" s="33">
        <v>23</v>
      </c>
      <c r="L5702" s="37">
        <v>256</v>
      </c>
      <c r="N5702" s="33">
        <v>2</v>
      </c>
      <c r="O5702" s="37">
        <v>256</v>
      </c>
    </row>
    <row r="5703" spans="3:15" x14ac:dyDescent="0.25">
      <c r="C5703" s="1">
        <v>1</v>
      </c>
      <c r="D5703" s="1">
        <v>1</v>
      </c>
      <c r="E5703" s="1">
        <v>1</v>
      </c>
      <c r="F5703" s="16">
        <v>5694</v>
      </c>
      <c r="G5703" s="17" t="s">
        <v>3181</v>
      </c>
      <c r="H5703" s="18" t="s">
        <v>18</v>
      </c>
      <c r="K5703" s="32">
        <v>14</v>
      </c>
      <c r="L5703" s="36">
        <v>256</v>
      </c>
      <c r="N5703" s="32">
        <v>4</v>
      </c>
      <c r="O5703" s="36">
        <v>256</v>
      </c>
    </row>
    <row r="5704" spans="3:15" x14ac:dyDescent="0.25">
      <c r="C5704" s="1">
        <v>1</v>
      </c>
      <c r="D5704" s="1">
        <v>1</v>
      </c>
      <c r="E5704" s="1">
        <v>1</v>
      </c>
      <c r="F5704" s="19">
        <v>5695</v>
      </c>
      <c r="G5704" s="20" t="s">
        <v>3182</v>
      </c>
      <c r="H5704" s="21" t="s">
        <v>19</v>
      </c>
      <c r="K5704" s="33">
        <v>27</v>
      </c>
      <c r="L5704" s="37">
        <v>256</v>
      </c>
      <c r="N5704" s="33">
        <v>7</v>
      </c>
      <c r="O5704" s="37">
        <v>256</v>
      </c>
    </row>
    <row r="5705" spans="3:15" x14ac:dyDescent="0.25">
      <c r="C5705" s="1">
        <v>1</v>
      </c>
      <c r="D5705" s="1">
        <v>1</v>
      </c>
      <c r="E5705" s="1">
        <v>1</v>
      </c>
      <c r="F5705" s="16">
        <v>5696</v>
      </c>
      <c r="G5705" s="17" t="s">
        <v>3181</v>
      </c>
      <c r="H5705" s="18" t="s">
        <v>18</v>
      </c>
      <c r="K5705" s="32">
        <v>28</v>
      </c>
      <c r="L5705" s="36">
        <v>256</v>
      </c>
      <c r="N5705" s="32">
        <v>4</v>
      </c>
      <c r="O5705" s="36">
        <v>256</v>
      </c>
    </row>
    <row r="5706" spans="3:15" x14ac:dyDescent="0.25">
      <c r="C5706" s="1">
        <v>1</v>
      </c>
      <c r="D5706" s="1">
        <v>1</v>
      </c>
      <c r="E5706" s="1">
        <v>1</v>
      </c>
      <c r="F5706" s="19">
        <v>5697</v>
      </c>
      <c r="G5706" s="20" t="s">
        <v>3181</v>
      </c>
      <c r="H5706" s="21" t="s">
        <v>19</v>
      </c>
      <c r="K5706" s="33">
        <v>35</v>
      </c>
      <c r="L5706" s="37">
        <v>256</v>
      </c>
      <c r="N5706" s="33">
        <v>12</v>
      </c>
      <c r="O5706" s="37">
        <v>256</v>
      </c>
    </row>
    <row r="5707" spans="3:15" x14ac:dyDescent="0.25">
      <c r="C5707" s="1">
        <v>1</v>
      </c>
      <c r="D5707" s="1">
        <v>1</v>
      </c>
      <c r="E5707" s="1">
        <v>1</v>
      </c>
      <c r="F5707" s="16">
        <v>5698</v>
      </c>
      <c r="G5707" s="17" t="s">
        <v>3264</v>
      </c>
      <c r="H5707" s="18" t="s">
        <v>19</v>
      </c>
      <c r="K5707" s="32">
        <v>24</v>
      </c>
      <c r="L5707" s="36">
        <v>256</v>
      </c>
      <c r="N5707" s="32">
        <v>3</v>
      </c>
      <c r="O5707" s="36">
        <v>256</v>
      </c>
    </row>
    <row r="5708" spans="3:15" x14ac:dyDescent="0.25">
      <c r="C5708" s="1">
        <v>1</v>
      </c>
      <c r="D5708" s="1">
        <v>1</v>
      </c>
      <c r="E5708" s="1">
        <v>1</v>
      </c>
      <c r="F5708" s="19">
        <v>5699</v>
      </c>
      <c r="G5708" s="20" t="s">
        <v>3264</v>
      </c>
      <c r="H5708" s="21" t="s">
        <v>18</v>
      </c>
      <c r="K5708" s="33">
        <v>19</v>
      </c>
      <c r="L5708" s="37">
        <v>256</v>
      </c>
      <c r="N5708" s="33">
        <v>1</v>
      </c>
      <c r="O5708" s="37">
        <v>256</v>
      </c>
    </row>
    <row r="5709" spans="3:15" x14ac:dyDescent="0.25">
      <c r="C5709" s="1">
        <v>1</v>
      </c>
      <c r="D5709" s="1">
        <v>1</v>
      </c>
      <c r="E5709" s="1">
        <v>1</v>
      </c>
      <c r="F5709" s="16">
        <v>5700</v>
      </c>
      <c r="G5709" s="17" t="s">
        <v>3264</v>
      </c>
      <c r="H5709" s="18" t="s">
        <v>19</v>
      </c>
      <c r="K5709" s="32">
        <v>24</v>
      </c>
      <c r="L5709" s="36">
        <v>256</v>
      </c>
      <c r="N5709" s="32">
        <v>3</v>
      </c>
      <c r="O5709" s="36">
        <v>256</v>
      </c>
    </row>
    <row r="5710" spans="3:15" x14ac:dyDescent="0.25">
      <c r="C5710" s="1">
        <v>1</v>
      </c>
      <c r="D5710" s="1">
        <v>1</v>
      </c>
      <c r="E5710" s="1">
        <v>1</v>
      </c>
      <c r="F5710" s="19">
        <v>5701</v>
      </c>
      <c r="G5710" s="20" t="s">
        <v>3182</v>
      </c>
      <c r="H5710" s="21" t="s">
        <v>19</v>
      </c>
      <c r="K5710" s="33">
        <v>28</v>
      </c>
      <c r="L5710" s="37">
        <v>256</v>
      </c>
      <c r="N5710" s="33">
        <v>11</v>
      </c>
      <c r="O5710" s="37">
        <v>256</v>
      </c>
    </row>
    <row r="5711" spans="3:15" x14ac:dyDescent="0.25">
      <c r="C5711" s="1">
        <v>1</v>
      </c>
      <c r="D5711" s="1">
        <v>1</v>
      </c>
      <c r="E5711" s="1">
        <v>1</v>
      </c>
      <c r="F5711" s="16">
        <v>5702</v>
      </c>
      <c r="G5711" s="17" t="s">
        <v>3182</v>
      </c>
      <c r="H5711" s="18" t="s">
        <v>18</v>
      </c>
      <c r="K5711" s="32">
        <v>17</v>
      </c>
      <c r="L5711" s="36">
        <v>256</v>
      </c>
      <c r="N5711" s="32">
        <v>3</v>
      </c>
      <c r="O5711" s="36">
        <v>256</v>
      </c>
    </row>
    <row r="5712" spans="3:15" x14ac:dyDescent="0.25">
      <c r="C5712" s="1">
        <v>1</v>
      </c>
      <c r="D5712" s="1">
        <v>1</v>
      </c>
      <c r="E5712" s="1">
        <v>1</v>
      </c>
      <c r="F5712" s="19">
        <v>5703</v>
      </c>
      <c r="G5712" s="20" t="s">
        <v>3264</v>
      </c>
      <c r="H5712" s="21" t="s">
        <v>19</v>
      </c>
      <c r="K5712" s="33">
        <v>25</v>
      </c>
      <c r="L5712" s="37">
        <v>256</v>
      </c>
      <c r="N5712" s="33">
        <v>8</v>
      </c>
      <c r="O5712" s="37">
        <v>256</v>
      </c>
    </row>
    <row r="5713" spans="3:15" x14ac:dyDescent="0.25">
      <c r="C5713" s="1">
        <v>1</v>
      </c>
      <c r="D5713" s="1">
        <v>1</v>
      </c>
      <c r="E5713" s="1">
        <v>1</v>
      </c>
      <c r="F5713" s="16">
        <v>5704</v>
      </c>
      <c r="G5713" s="17" t="s">
        <v>3264</v>
      </c>
      <c r="H5713" s="18" t="s">
        <v>18</v>
      </c>
      <c r="K5713" s="32">
        <v>20</v>
      </c>
      <c r="L5713" s="36">
        <v>256</v>
      </c>
      <c r="N5713" s="32">
        <v>4</v>
      </c>
      <c r="O5713" s="36">
        <v>256</v>
      </c>
    </row>
    <row r="5714" spans="3:15" x14ac:dyDescent="0.25">
      <c r="C5714" s="1">
        <v>1</v>
      </c>
      <c r="D5714" s="1">
        <v>1</v>
      </c>
      <c r="E5714" s="1">
        <v>1</v>
      </c>
      <c r="F5714" s="19">
        <v>5705</v>
      </c>
      <c r="G5714" s="20" t="s">
        <v>3182</v>
      </c>
      <c r="H5714" s="21" t="s">
        <v>18</v>
      </c>
      <c r="K5714" s="33">
        <v>19</v>
      </c>
      <c r="L5714" s="37">
        <v>256</v>
      </c>
      <c r="N5714" s="33">
        <v>3</v>
      </c>
      <c r="O5714" s="37">
        <v>256</v>
      </c>
    </row>
    <row r="5715" spans="3:15" x14ac:dyDescent="0.25">
      <c r="C5715" s="1">
        <v>1</v>
      </c>
      <c r="D5715" s="1">
        <v>1</v>
      </c>
      <c r="E5715" s="1">
        <v>1</v>
      </c>
      <c r="F5715" s="16">
        <v>5706</v>
      </c>
      <c r="G5715" s="17" t="s">
        <v>3182</v>
      </c>
      <c r="H5715" s="18" t="s">
        <v>18</v>
      </c>
      <c r="K5715" s="32">
        <v>17</v>
      </c>
      <c r="L5715" s="36">
        <v>256</v>
      </c>
      <c r="N5715" s="32">
        <v>4</v>
      </c>
      <c r="O5715" s="36">
        <v>256</v>
      </c>
    </row>
    <row r="5716" spans="3:15" x14ac:dyDescent="0.25">
      <c r="C5716" s="1">
        <v>1</v>
      </c>
      <c r="D5716" s="1">
        <v>1</v>
      </c>
      <c r="E5716" s="1">
        <v>1</v>
      </c>
      <c r="F5716" s="19">
        <v>5707</v>
      </c>
      <c r="G5716" s="20" t="s">
        <v>3264</v>
      </c>
      <c r="H5716" s="21" t="s">
        <v>19</v>
      </c>
      <c r="K5716" s="33">
        <v>19</v>
      </c>
      <c r="L5716" s="37">
        <v>256</v>
      </c>
      <c r="N5716" s="33">
        <v>2</v>
      </c>
      <c r="O5716" s="37">
        <v>256</v>
      </c>
    </row>
    <row r="5717" spans="3:15" x14ac:dyDescent="0.25">
      <c r="C5717" s="1">
        <v>1</v>
      </c>
      <c r="D5717" s="1">
        <v>1</v>
      </c>
      <c r="E5717" s="1">
        <v>1</v>
      </c>
      <c r="F5717" s="16">
        <v>5708</v>
      </c>
      <c r="G5717" s="17" t="s">
        <v>3264</v>
      </c>
      <c r="H5717" s="18" t="s">
        <v>18</v>
      </c>
      <c r="K5717" s="32">
        <v>15</v>
      </c>
      <c r="L5717" s="36">
        <v>256</v>
      </c>
      <c r="N5717" s="32">
        <v>4</v>
      </c>
      <c r="O5717" s="36">
        <v>256</v>
      </c>
    </row>
    <row r="5718" spans="3:15" x14ac:dyDescent="0.25">
      <c r="C5718" s="1">
        <v>1</v>
      </c>
      <c r="D5718" s="1">
        <v>1</v>
      </c>
      <c r="E5718" s="1">
        <v>1</v>
      </c>
      <c r="F5718" s="19">
        <v>5709</v>
      </c>
      <c r="G5718" s="20" t="s">
        <v>3181</v>
      </c>
      <c r="H5718" s="21" t="s">
        <v>18</v>
      </c>
      <c r="K5718" s="33">
        <v>11</v>
      </c>
      <c r="L5718" s="37">
        <v>256</v>
      </c>
      <c r="N5718" s="33">
        <v>4</v>
      </c>
      <c r="O5718" s="37">
        <v>256</v>
      </c>
    </row>
    <row r="5719" spans="3:15" x14ac:dyDescent="0.25">
      <c r="C5719" s="1">
        <v>1</v>
      </c>
      <c r="D5719" s="1">
        <v>1</v>
      </c>
      <c r="E5719" s="1">
        <v>1</v>
      </c>
      <c r="F5719" s="16">
        <v>5710</v>
      </c>
      <c r="G5719" s="17" t="s">
        <v>3182</v>
      </c>
      <c r="H5719" s="18" t="s">
        <v>19</v>
      </c>
      <c r="K5719" s="32">
        <v>22</v>
      </c>
      <c r="L5719" s="36">
        <v>256</v>
      </c>
      <c r="N5719" s="32">
        <v>7</v>
      </c>
      <c r="O5719" s="36">
        <v>256</v>
      </c>
    </row>
    <row r="5720" spans="3:15" x14ac:dyDescent="0.25">
      <c r="C5720" s="1">
        <v>1</v>
      </c>
      <c r="D5720" s="1">
        <v>1</v>
      </c>
      <c r="E5720" s="1">
        <v>1</v>
      </c>
      <c r="F5720" s="19">
        <v>5711</v>
      </c>
      <c r="G5720" s="20" t="s">
        <v>3181</v>
      </c>
      <c r="H5720" s="21" t="s">
        <v>18</v>
      </c>
      <c r="K5720" s="33">
        <v>30</v>
      </c>
      <c r="L5720" s="37">
        <v>257</v>
      </c>
      <c r="N5720" s="33">
        <v>7</v>
      </c>
      <c r="O5720" s="37">
        <v>257</v>
      </c>
    </row>
    <row r="5721" spans="3:15" x14ac:dyDescent="0.25">
      <c r="C5721" s="1">
        <v>1</v>
      </c>
      <c r="D5721" s="1">
        <v>1</v>
      </c>
      <c r="E5721" s="1">
        <v>1</v>
      </c>
      <c r="F5721" s="16">
        <v>5712</v>
      </c>
      <c r="G5721" s="17" t="s">
        <v>3182</v>
      </c>
      <c r="H5721" s="18" t="s">
        <v>18</v>
      </c>
      <c r="K5721" s="32">
        <v>38</v>
      </c>
      <c r="L5721" s="36">
        <v>257</v>
      </c>
      <c r="N5721" s="32">
        <v>5</v>
      </c>
      <c r="O5721" s="36">
        <v>257</v>
      </c>
    </row>
    <row r="5722" spans="3:15" x14ac:dyDescent="0.25">
      <c r="C5722" s="1">
        <v>1</v>
      </c>
      <c r="D5722" s="1">
        <v>1</v>
      </c>
      <c r="E5722" s="1">
        <v>1</v>
      </c>
      <c r="F5722" s="19">
        <v>5713</v>
      </c>
      <c r="G5722" s="20" t="s">
        <v>3264</v>
      </c>
      <c r="H5722" s="21" t="s">
        <v>19</v>
      </c>
      <c r="K5722" s="33">
        <v>32</v>
      </c>
      <c r="L5722" s="37">
        <v>257</v>
      </c>
      <c r="N5722" s="33">
        <v>10</v>
      </c>
      <c r="O5722" s="37">
        <v>257</v>
      </c>
    </row>
    <row r="5723" spans="3:15" x14ac:dyDescent="0.25">
      <c r="C5723" s="1">
        <v>1</v>
      </c>
      <c r="D5723" s="1">
        <v>1</v>
      </c>
      <c r="E5723" s="1">
        <v>1</v>
      </c>
      <c r="F5723" s="16">
        <v>5714</v>
      </c>
      <c r="G5723" s="17" t="s">
        <v>3182</v>
      </c>
      <c r="H5723" s="18" t="s">
        <v>18</v>
      </c>
      <c r="K5723" s="32">
        <v>37</v>
      </c>
      <c r="L5723" s="36">
        <v>257</v>
      </c>
      <c r="N5723" s="32">
        <v>6</v>
      </c>
      <c r="O5723" s="36">
        <v>257</v>
      </c>
    </row>
    <row r="5724" spans="3:15" x14ac:dyDescent="0.25">
      <c r="C5724" s="1">
        <v>1</v>
      </c>
      <c r="D5724" s="1">
        <v>1</v>
      </c>
      <c r="E5724" s="1">
        <v>1</v>
      </c>
      <c r="F5724" s="19">
        <v>5715</v>
      </c>
      <c r="G5724" s="20" t="s">
        <v>3264</v>
      </c>
      <c r="H5724" s="21" t="s">
        <v>19</v>
      </c>
      <c r="K5724" s="33">
        <v>29</v>
      </c>
      <c r="L5724" s="37">
        <v>257</v>
      </c>
      <c r="N5724" s="33">
        <v>7</v>
      </c>
      <c r="O5724" s="37">
        <v>257</v>
      </c>
    </row>
    <row r="5725" spans="3:15" x14ac:dyDescent="0.25">
      <c r="C5725" s="1">
        <v>1</v>
      </c>
      <c r="D5725" s="1">
        <v>1</v>
      </c>
      <c r="E5725" s="1">
        <v>1</v>
      </c>
      <c r="F5725" s="16">
        <v>5716</v>
      </c>
      <c r="G5725" s="17" t="s">
        <v>3182</v>
      </c>
      <c r="H5725" s="18" t="s">
        <v>18</v>
      </c>
      <c r="K5725" s="32">
        <v>34</v>
      </c>
      <c r="L5725" s="36">
        <v>257</v>
      </c>
      <c r="N5725" s="32">
        <v>7</v>
      </c>
      <c r="O5725" s="36">
        <v>257</v>
      </c>
    </row>
    <row r="5726" spans="3:15" x14ac:dyDescent="0.25">
      <c r="C5726" s="1">
        <v>1</v>
      </c>
      <c r="D5726" s="1">
        <v>1</v>
      </c>
      <c r="E5726" s="1">
        <v>1</v>
      </c>
      <c r="F5726" s="19">
        <v>5717</v>
      </c>
      <c r="G5726" s="20" t="s">
        <v>3264</v>
      </c>
      <c r="H5726" s="21" t="s">
        <v>18</v>
      </c>
      <c r="K5726" s="33">
        <v>28</v>
      </c>
      <c r="L5726" s="37">
        <v>257</v>
      </c>
      <c r="N5726" s="33">
        <v>5</v>
      </c>
      <c r="O5726" s="37">
        <v>257</v>
      </c>
    </row>
    <row r="5727" spans="3:15" x14ac:dyDescent="0.25">
      <c r="C5727" s="1">
        <v>1</v>
      </c>
      <c r="D5727" s="1">
        <v>1</v>
      </c>
      <c r="E5727" s="1">
        <v>1</v>
      </c>
      <c r="F5727" s="16">
        <v>5718</v>
      </c>
      <c r="G5727" s="17" t="s">
        <v>3181</v>
      </c>
      <c r="H5727" s="18" t="s">
        <v>18</v>
      </c>
      <c r="K5727" s="32">
        <v>23</v>
      </c>
      <c r="L5727" s="36">
        <v>257</v>
      </c>
      <c r="N5727" s="32">
        <v>10</v>
      </c>
      <c r="O5727" s="36">
        <v>257</v>
      </c>
    </row>
    <row r="5728" spans="3:15" x14ac:dyDescent="0.25">
      <c r="C5728" s="1">
        <v>1</v>
      </c>
      <c r="D5728" s="1">
        <v>1</v>
      </c>
      <c r="E5728" s="1">
        <v>1</v>
      </c>
      <c r="F5728" s="19">
        <v>5719</v>
      </c>
      <c r="G5728" s="20" t="s">
        <v>3182</v>
      </c>
      <c r="H5728" s="21" t="s">
        <v>18</v>
      </c>
      <c r="K5728" s="33">
        <v>21</v>
      </c>
      <c r="L5728" s="37">
        <v>257</v>
      </c>
      <c r="N5728" s="33">
        <v>6</v>
      </c>
      <c r="O5728" s="37">
        <v>257</v>
      </c>
    </row>
    <row r="5729" spans="3:15" x14ac:dyDescent="0.25">
      <c r="C5729" s="1">
        <v>1</v>
      </c>
      <c r="D5729" s="1">
        <v>1</v>
      </c>
      <c r="E5729" s="1">
        <v>1</v>
      </c>
      <c r="F5729" s="16">
        <v>5720</v>
      </c>
      <c r="G5729" s="17" t="s">
        <v>3182</v>
      </c>
      <c r="H5729" s="18" t="s">
        <v>19</v>
      </c>
      <c r="K5729" s="32">
        <v>30</v>
      </c>
      <c r="L5729" s="36">
        <v>257</v>
      </c>
      <c r="N5729" s="32">
        <v>8</v>
      </c>
      <c r="O5729" s="36">
        <v>257</v>
      </c>
    </row>
    <row r="5730" spans="3:15" x14ac:dyDescent="0.25">
      <c r="C5730" s="1">
        <v>1</v>
      </c>
      <c r="D5730" s="1">
        <v>1</v>
      </c>
      <c r="E5730" s="1">
        <v>1</v>
      </c>
      <c r="F5730" s="19">
        <v>5721</v>
      </c>
      <c r="G5730" s="20" t="s">
        <v>3182</v>
      </c>
      <c r="H5730" s="21" t="s">
        <v>18</v>
      </c>
      <c r="K5730" s="33">
        <v>27</v>
      </c>
      <c r="L5730" s="37">
        <v>257</v>
      </c>
      <c r="N5730" s="33">
        <v>8</v>
      </c>
      <c r="O5730" s="37">
        <v>257</v>
      </c>
    </row>
    <row r="5731" spans="3:15" x14ac:dyDescent="0.25">
      <c r="C5731" s="1">
        <v>1</v>
      </c>
      <c r="D5731" s="1">
        <v>1</v>
      </c>
      <c r="E5731" s="1">
        <v>1</v>
      </c>
      <c r="F5731" s="16">
        <v>5722</v>
      </c>
      <c r="G5731" s="17" t="s">
        <v>3264</v>
      </c>
      <c r="H5731" s="18" t="s">
        <v>19</v>
      </c>
      <c r="K5731" s="32">
        <v>35</v>
      </c>
      <c r="L5731" s="36">
        <v>257</v>
      </c>
      <c r="N5731" s="32">
        <v>7</v>
      </c>
      <c r="O5731" s="36">
        <v>257</v>
      </c>
    </row>
    <row r="5732" spans="3:15" x14ac:dyDescent="0.25">
      <c r="C5732" s="1">
        <v>1</v>
      </c>
      <c r="D5732" s="1">
        <v>1</v>
      </c>
      <c r="E5732" s="1">
        <v>1</v>
      </c>
      <c r="F5732" s="19">
        <v>5723</v>
      </c>
      <c r="G5732" s="20" t="s">
        <v>3181</v>
      </c>
      <c r="H5732" s="21" t="s">
        <v>19</v>
      </c>
      <c r="K5732" s="33">
        <v>29</v>
      </c>
      <c r="L5732" s="37">
        <v>257</v>
      </c>
      <c r="N5732" s="33">
        <v>7</v>
      </c>
      <c r="O5732" s="37">
        <v>257</v>
      </c>
    </row>
    <row r="5733" spans="3:15" x14ac:dyDescent="0.25">
      <c r="C5733" s="1">
        <v>1</v>
      </c>
      <c r="D5733" s="1">
        <v>1</v>
      </c>
      <c r="E5733" s="1">
        <v>1</v>
      </c>
      <c r="F5733" s="16">
        <v>5724</v>
      </c>
      <c r="G5733" s="17" t="s">
        <v>3181</v>
      </c>
      <c r="H5733" s="18" t="s">
        <v>19</v>
      </c>
      <c r="K5733" s="32">
        <v>30</v>
      </c>
      <c r="L5733" s="36">
        <v>257</v>
      </c>
      <c r="N5733" s="32">
        <v>11</v>
      </c>
      <c r="O5733" s="36">
        <v>257</v>
      </c>
    </row>
    <row r="5734" spans="3:15" x14ac:dyDescent="0.25">
      <c r="C5734" s="1">
        <v>1</v>
      </c>
      <c r="D5734" s="1">
        <v>1</v>
      </c>
      <c r="E5734" s="1">
        <v>1</v>
      </c>
      <c r="F5734" s="19">
        <v>5725</v>
      </c>
      <c r="G5734" s="20" t="s">
        <v>3181</v>
      </c>
      <c r="H5734" s="21" t="s">
        <v>18</v>
      </c>
      <c r="K5734" s="33">
        <v>25</v>
      </c>
      <c r="L5734" s="37">
        <v>257</v>
      </c>
      <c r="N5734" s="33">
        <v>9</v>
      </c>
      <c r="O5734" s="37">
        <v>257</v>
      </c>
    </row>
    <row r="5735" spans="3:15" x14ac:dyDescent="0.25">
      <c r="C5735" s="1">
        <v>1</v>
      </c>
      <c r="D5735" s="1">
        <v>1</v>
      </c>
      <c r="E5735" s="1">
        <v>1</v>
      </c>
      <c r="F5735" s="16">
        <v>5726</v>
      </c>
      <c r="G5735" s="17" t="s">
        <v>3181</v>
      </c>
      <c r="H5735" s="18" t="s">
        <v>18</v>
      </c>
      <c r="K5735" s="32">
        <v>19</v>
      </c>
      <c r="L5735" s="36">
        <v>257</v>
      </c>
      <c r="N5735" s="32">
        <v>5</v>
      </c>
      <c r="O5735" s="36">
        <v>257</v>
      </c>
    </row>
    <row r="5736" spans="3:15" x14ac:dyDescent="0.25">
      <c r="C5736" s="1">
        <v>1</v>
      </c>
      <c r="D5736" s="1">
        <v>1</v>
      </c>
      <c r="E5736" s="1">
        <v>1</v>
      </c>
      <c r="F5736" s="19">
        <v>5727</v>
      </c>
      <c r="G5736" s="20" t="s">
        <v>3182</v>
      </c>
      <c r="H5736" s="21" t="s">
        <v>19</v>
      </c>
      <c r="K5736" s="33">
        <v>22</v>
      </c>
      <c r="L5736" s="37">
        <v>257</v>
      </c>
      <c r="N5736" s="33">
        <v>4</v>
      </c>
      <c r="O5736" s="37">
        <v>257</v>
      </c>
    </row>
    <row r="5737" spans="3:15" x14ac:dyDescent="0.25">
      <c r="C5737" s="1">
        <v>1</v>
      </c>
      <c r="D5737" s="1">
        <v>1</v>
      </c>
      <c r="E5737" s="1">
        <v>1</v>
      </c>
      <c r="F5737" s="16">
        <v>5728</v>
      </c>
      <c r="G5737" s="17" t="s">
        <v>3182</v>
      </c>
      <c r="H5737" s="18" t="s">
        <v>18</v>
      </c>
      <c r="K5737" s="32">
        <v>21</v>
      </c>
      <c r="L5737" s="36">
        <v>257</v>
      </c>
      <c r="N5737" s="32">
        <v>9</v>
      </c>
      <c r="O5737" s="36">
        <v>257</v>
      </c>
    </row>
    <row r="5738" spans="3:15" x14ac:dyDescent="0.25">
      <c r="C5738" s="1">
        <v>1</v>
      </c>
      <c r="D5738" s="1">
        <v>1</v>
      </c>
      <c r="E5738" s="1">
        <v>1</v>
      </c>
      <c r="F5738" s="19">
        <v>5729</v>
      </c>
      <c r="G5738" s="20" t="s">
        <v>3264</v>
      </c>
      <c r="H5738" s="21" t="s">
        <v>19</v>
      </c>
      <c r="K5738" s="33">
        <v>30</v>
      </c>
      <c r="L5738" s="37">
        <v>257</v>
      </c>
      <c r="N5738" s="33">
        <v>10</v>
      </c>
      <c r="O5738" s="37">
        <v>257</v>
      </c>
    </row>
    <row r="5739" spans="3:15" x14ac:dyDescent="0.25">
      <c r="C5739" s="1">
        <v>1</v>
      </c>
      <c r="D5739" s="1">
        <v>1</v>
      </c>
      <c r="E5739" s="1">
        <v>1</v>
      </c>
      <c r="F5739" s="16">
        <v>5730</v>
      </c>
      <c r="G5739" s="17" t="s">
        <v>3264</v>
      </c>
      <c r="H5739" s="18" t="s">
        <v>18</v>
      </c>
      <c r="K5739" s="32">
        <v>17</v>
      </c>
      <c r="L5739" s="36">
        <v>257</v>
      </c>
      <c r="N5739" s="32">
        <v>4</v>
      </c>
      <c r="O5739" s="36">
        <v>257</v>
      </c>
    </row>
    <row r="5740" spans="3:15" x14ac:dyDescent="0.25">
      <c r="C5740" s="1">
        <v>1</v>
      </c>
      <c r="D5740" s="1">
        <v>1</v>
      </c>
      <c r="E5740" s="1">
        <v>1</v>
      </c>
      <c r="F5740" s="19">
        <v>5731</v>
      </c>
      <c r="G5740" s="20" t="s">
        <v>3181</v>
      </c>
      <c r="H5740" s="21" t="s">
        <v>19</v>
      </c>
      <c r="K5740" s="33">
        <v>17</v>
      </c>
      <c r="L5740" s="37">
        <v>257</v>
      </c>
      <c r="N5740" s="33">
        <v>9</v>
      </c>
      <c r="O5740" s="37">
        <v>257</v>
      </c>
    </row>
    <row r="5741" spans="3:15" x14ac:dyDescent="0.25">
      <c r="C5741" s="1">
        <v>1</v>
      </c>
      <c r="D5741" s="1">
        <v>1</v>
      </c>
      <c r="E5741" s="1">
        <v>1</v>
      </c>
      <c r="F5741" s="16">
        <v>5732</v>
      </c>
      <c r="G5741" s="17" t="s">
        <v>3264</v>
      </c>
      <c r="H5741" s="18" t="s">
        <v>18</v>
      </c>
      <c r="K5741" s="32">
        <v>21</v>
      </c>
      <c r="L5741" s="36">
        <v>257</v>
      </c>
      <c r="N5741" s="32">
        <v>2</v>
      </c>
      <c r="O5741" s="36">
        <v>257</v>
      </c>
    </row>
    <row r="5742" spans="3:15" x14ac:dyDescent="0.25">
      <c r="C5742" s="1">
        <v>1</v>
      </c>
      <c r="D5742" s="1">
        <v>1</v>
      </c>
      <c r="E5742" s="1">
        <v>1</v>
      </c>
      <c r="F5742" s="19">
        <v>5733</v>
      </c>
      <c r="G5742" s="20" t="s">
        <v>3182</v>
      </c>
      <c r="H5742" s="21" t="s">
        <v>19</v>
      </c>
      <c r="K5742" s="33">
        <v>21</v>
      </c>
      <c r="L5742" s="37">
        <v>257</v>
      </c>
      <c r="N5742" s="33">
        <v>2</v>
      </c>
      <c r="O5742" s="37">
        <v>257</v>
      </c>
    </row>
    <row r="5743" spans="3:15" x14ac:dyDescent="0.25">
      <c r="C5743" s="1">
        <v>1</v>
      </c>
      <c r="D5743" s="1">
        <v>1</v>
      </c>
      <c r="E5743" s="1">
        <v>1</v>
      </c>
      <c r="F5743" s="16">
        <v>5734</v>
      </c>
      <c r="G5743" s="17" t="s">
        <v>3182</v>
      </c>
      <c r="H5743" s="18" t="s">
        <v>19</v>
      </c>
      <c r="K5743" s="32">
        <v>20</v>
      </c>
      <c r="L5743" s="36">
        <v>257</v>
      </c>
      <c r="N5743" s="32">
        <v>7</v>
      </c>
      <c r="O5743" s="36">
        <v>257</v>
      </c>
    </row>
    <row r="5744" spans="3:15" x14ac:dyDescent="0.25">
      <c r="C5744" s="1">
        <v>1</v>
      </c>
      <c r="D5744" s="1">
        <v>1</v>
      </c>
      <c r="E5744" s="1">
        <v>1</v>
      </c>
      <c r="F5744" s="19">
        <v>5735</v>
      </c>
      <c r="G5744" s="20" t="s">
        <v>3181</v>
      </c>
      <c r="H5744" s="21" t="s">
        <v>18</v>
      </c>
      <c r="K5744" s="33">
        <v>18</v>
      </c>
      <c r="L5744" s="37">
        <v>257</v>
      </c>
      <c r="N5744" s="33">
        <v>0</v>
      </c>
      <c r="O5744" s="37">
        <v>257</v>
      </c>
    </row>
    <row r="5745" spans="3:15" x14ac:dyDescent="0.25">
      <c r="C5745" s="1">
        <v>1</v>
      </c>
      <c r="D5745" s="1">
        <v>1</v>
      </c>
      <c r="E5745" s="1">
        <v>1</v>
      </c>
      <c r="F5745" s="16">
        <v>5736</v>
      </c>
      <c r="G5745" s="17" t="s">
        <v>3182</v>
      </c>
      <c r="H5745" s="18" t="s">
        <v>18</v>
      </c>
      <c r="K5745" s="32">
        <v>16</v>
      </c>
      <c r="L5745" s="36">
        <v>257</v>
      </c>
      <c r="N5745" s="32">
        <v>3</v>
      </c>
      <c r="O5745" s="36">
        <v>257</v>
      </c>
    </row>
    <row r="5746" spans="3:15" x14ac:dyDescent="0.25">
      <c r="C5746" s="1">
        <v>1</v>
      </c>
      <c r="D5746" s="1">
        <v>1</v>
      </c>
      <c r="E5746" s="1">
        <v>1</v>
      </c>
      <c r="F5746" s="19">
        <v>5737</v>
      </c>
      <c r="G5746" s="20" t="s">
        <v>3182</v>
      </c>
      <c r="H5746" s="21" t="s">
        <v>19</v>
      </c>
      <c r="K5746" s="33">
        <v>13</v>
      </c>
      <c r="L5746" s="37">
        <v>257</v>
      </c>
      <c r="N5746" s="33">
        <v>7</v>
      </c>
      <c r="O5746" s="37">
        <v>257</v>
      </c>
    </row>
    <row r="5747" spans="3:15" x14ac:dyDescent="0.25">
      <c r="C5747" s="1">
        <v>1</v>
      </c>
      <c r="D5747" s="1">
        <v>1</v>
      </c>
      <c r="E5747" s="1">
        <v>1</v>
      </c>
      <c r="F5747" s="16">
        <v>5738</v>
      </c>
      <c r="G5747" s="17" t="s">
        <v>3181</v>
      </c>
      <c r="H5747" s="18" t="s">
        <v>19</v>
      </c>
      <c r="K5747" s="32">
        <v>7</v>
      </c>
      <c r="L5747" s="36">
        <v>257</v>
      </c>
      <c r="N5747" s="32">
        <v>3</v>
      </c>
      <c r="O5747" s="36">
        <v>257</v>
      </c>
    </row>
    <row r="5748" spans="3:15" x14ac:dyDescent="0.25">
      <c r="C5748" s="1">
        <v>1</v>
      </c>
      <c r="D5748" s="1">
        <v>1</v>
      </c>
      <c r="E5748" s="1">
        <v>1</v>
      </c>
      <c r="F5748" s="19">
        <v>5739</v>
      </c>
      <c r="G5748" s="20" t="s">
        <v>3181</v>
      </c>
      <c r="H5748" s="21" t="s">
        <v>19</v>
      </c>
      <c r="K5748" s="33">
        <v>18</v>
      </c>
      <c r="L5748" s="37">
        <v>257</v>
      </c>
      <c r="N5748" s="33">
        <v>4</v>
      </c>
      <c r="O5748" s="37">
        <v>257</v>
      </c>
    </row>
    <row r="5749" spans="3:15" x14ac:dyDescent="0.25">
      <c r="C5749" s="1">
        <v>1</v>
      </c>
      <c r="D5749" s="1">
        <v>1</v>
      </c>
      <c r="E5749" s="1">
        <v>1</v>
      </c>
      <c r="F5749" s="16">
        <v>5740</v>
      </c>
      <c r="G5749" s="17" t="s">
        <v>3181</v>
      </c>
      <c r="H5749" s="18" t="s">
        <v>18</v>
      </c>
      <c r="K5749" s="32">
        <v>36</v>
      </c>
      <c r="L5749" s="36">
        <v>258</v>
      </c>
      <c r="N5749" s="32">
        <v>7</v>
      </c>
      <c r="O5749" s="36">
        <v>258</v>
      </c>
    </row>
    <row r="5750" spans="3:15" x14ac:dyDescent="0.25">
      <c r="C5750" s="1">
        <v>1</v>
      </c>
      <c r="D5750" s="1">
        <v>1</v>
      </c>
      <c r="E5750" s="1">
        <v>1</v>
      </c>
      <c r="F5750" s="19">
        <v>5741</v>
      </c>
      <c r="G5750" s="20" t="s">
        <v>3264</v>
      </c>
      <c r="H5750" s="21" t="s">
        <v>19</v>
      </c>
      <c r="K5750" s="33">
        <v>41</v>
      </c>
      <c r="L5750" s="37">
        <v>258</v>
      </c>
      <c r="N5750" s="33">
        <v>9</v>
      </c>
      <c r="O5750" s="37">
        <v>258</v>
      </c>
    </row>
    <row r="5751" spans="3:15" x14ac:dyDescent="0.25">
      <c r="C5751" s="1">
        <v>1</v>
      </c>
      <c r="D5751" s="1">
        <v>1</v>
      </c>
      <c r="E5751" s="1">
        <v>1</v>
      </c>
      <c r="F5751" s="16">
        <v>5742</v>
      </c>
      <c r="G5751" s="17" t="s">
        <v>3181</v>
      </c>
      <c r="H5751" s="18" t="s">
        <v>18</v>
      </c>
      <c r="K5751" s="32">
        <v>21</v>
      </c>
      <c r="L5751" s="36">
        <v>258</v>
      </c>
      <c r="N5751" s="32">
        <v>2</v>
      </c>
      <c r="O5751" s="36">
        <v>258</v>
      </c>
    </row>
    <row r="5752" spans="3:15" x14ac:dyDescent="0.25">
      <c r="C5752" s="1">
        <v>1</v>
      </c>
      <c r="D5752" s="1">
        <v>1</v>
      </c>
      <c r="E5752" s="1">
        <v>1</v>
      </c>
      <c r="F5752" s="19">
        <v>5743</v>
      </c>
      <c r="G5752" s="20" t="s">
        <v>3264</v>
      </c>
      <c r="H5752" s="21" t="s">
        <v>18</v>
      </c>
      <c r="K5752" s="33">
        <v>38</v>
      </c>
      <c r="L5752" s="37">
        <v>258</v>
      </c>
      <c r="N5752" s="33">
        <v>8</v>
      </c>
      <c r="O5752" s="37">
        <v>258</v>
      </c>
    </row>
    <row r="5753" spans="3:15" x14ac:dyDescent="0.25">
      <c r="C5753" s="1">
        <v>1</v>
      </c>
      <c r="D5753" s="1">
        <v>1</v>
      </c>
      <c r="E5753" s="1">
        <v>1</v>
      </c>
      <c r="F5753" s="16">
        <v>5744</v>
      </c>
      <c r="G5753" s="17" t="s">
        <v>3264</v>
      </c>
      <c r="H5753" s="18" t="s">
        <v>18</v>
      </c>
      <c r="K5753" s="32">
        <v>32</v>
      </c>
      <c r="L5753" s="36">
        <v>258</v>
      </c>
      <c r="N5753" s="32">
        <v>5</v>
      </c>
      <c r="O5753" s="36">
        <v>258</v>
      </c>
    </row>
    <row r="5754" spans="3:15" x14ac:dyDescent="0.25">
      <c r="C5754" s="1">
        <v>1</v>
      </c>
      <c r="D5754" s="1">
        <v>1</v>
      </c>
      <c r="E5754" s="1">
        <v>1</v>
      </c>
      <c r="F5754" s="19">
        <v>5745</v>
      </c>
      <c r="G5754" s="20" t="s">
        <v>3264</v>
      </c>
      <c r="H5754" s="21" t="s">
        <v>18</v>
      </c>
      <c r="K5754" s="33">
        <v>28</v>
      </c>
      <c r="L5754" s="37">
        <v>258</v>
      </c>
      <c r="N5754" s="33">
        <v>7</v>
      </c>
      <c r="O5754" s="37">
        <v>258</v>
      </c>
    </row>
    <row r="5755" spans="3:15" x14ac:dyDescent="0.25">
      <c r="C5755" s="1">
        <v>1</v>
      </c>
      <c r="D5755" s="1">
        <v>1</v>
      </c>
      <c r="E5755" s="1">
        <v>1</v>
      </c>
      <c r="F5755" s="16">
        <v>5746</v>
      </c>
      <c r="G5755" s="17" t="s">
        <v>3264</v>
      </c>
      <c r="H5755" s="18" t="s">
        <v>19</v>
      </c>
      <c r="K5755" s="32">
        <v>26</v>
      </c>
      <c r="L5755" s="36">
        <v>258</v>
      </c>
      <c r="N5755" s="32">
        <v>6</v>
      </c>
      <c r="O5755" s="36">
        <v>258</v>
      </c>
    </row>
    <row r="5756" spans="3:15" x14ac:dyDescent="0.25">
      <c r="C5756" s="1">
        <v>1</v>
      </c>
      <c r="D5756" s="1">
        <v>1</v>
      </c>
      <c r="E5756" s="1">
        <v>1</v>
      </c>
      <c r="F5756" s="19">
        <v>5747</v>
      </c>
      <c r="G5756" s="20" t="s">
        <v>3264</v>
      </c>
      <c r="H5756" s="21" t="s">
        <v>18</v>
      </c>
      <c r="K5756" s="33">
        <v>33</v>
      </c>
      <c r="L5756" s="37">
        <v>258</v>
      </c>
      <c r="N5756" s="33">
        <v>8</v>
      </c>
      <c r="O5756" s="37">
        <v>258</v>
      </c>
    </row>
    <row r="5757" spans="3:15" x14ac:dyDescent="0.25">
      <c r="C5757" s="1">
        <v>1</v>
      </c>
      <c r="D5757" s="1">
        <v>1</v>
      </c>
      <c r="E5757" s="1">
        <v>1</v>
      </c>
      <c r="F5757" s="16">
        <v>5748</v>
      </c>
      <c r="G5757" s="17" t="s">
        <v>3264</v>
      </c>
      <c r="H5757" s="18" t="s">
        <v>19</v>
      </c>
      <c r="K5757" s="32">
        <v>29</v>
      </c>
      <c r="L5757" s="36">
        <v>258</v>
      </c>
      <c r="N5757" s="32">
        <v>2</v>
      </c>
      <c r="O5757" s="36">
        <v>258</v>
      </c>
    </row>
    <row r="5758" spans="3:15" x14ac:dyDescent="0.25">
      <c r="C5758" s="1">
        <v>1</v>
      </c>
      <c r="D5758" s="1">
        <v>1</v>
      </c>
      <c r="E5758" s="1">
        <v>1</v>
      </c>
      <c r="F5758" s="19">
        <v>5749</v>
      </c>
      <c r="G5758" s="20" t="s">
        <v>3264</v>
      </c>
      <c r="H5758" s="21" t="s">
        <v>19</v>
      </c>
      <c r="K5758" s="33">
        <v>32</v>
      </c>
      <c r="L5758" s="37">
        <v>258</v>
      </c>
      <c r="N5758" s="33">
        <v>4</v>
      </c>
      <c r="O5758" s="37">
        <v>258</v>
      </c>
    </row>
    <row r="5759" spans="3:15" x14ac:dyDescent="0.25">
      <c r="C5759" s="1">
        <v>1</v>
      </c>
      <c r="D5759" s="1">
        <v>1</v>
      </c>
      <c r="E5759" s="1">
        <v>1</v>
      </c>
      <c r="F5759" s="16">
        <v>5750</v>
      </c>
      <c r="G5759" s="17" t="s">
        <v>3181</v>
      </c>
      <c r="H5759" s="18" t="s">
        <v>19</v>
      </c>
      <c r="K5759" s="32">
        <v>30</v>
      </c>
      <c r="L5759" s="36">
        <v>258</v>
      </c>
      <c r="N5759" s="32">
        <v>7</v>
      </c>
      <c r="O5759" s="36">
        <v>258</v>
      </c>
    </row>
    <row r="5760" spans="3:15" x14ac:dyDescent="0.25">
      <c r="C5760" s="1">
        <v>1</v>
      </c>
      <c r="D5760" s="1">
        <v>1</v>
      </c>
      <c r="E5760" s="1">
        <v>1</v>
      </c>
      <c r="F5760" s="19">
        <v>5751</v>
      </c>
      <c r="G5760" s="20" t="s">
        <v>3264</v>
      </c>
      <c r="H5760" s="21" t="s">
        <v>18</v>
      </c>
      <c r="K5760" s="33">
        <v>31</v>
      </c>
      <c r="L5760" s="37">
        <v>258</v>
      </c>
      <c r="N5760" s="33">
        <v>5</v>
      </c>
      <c r="O5760" s="37">
        <v>258</v>
      </c>
    </row>
    <row r="5761" spans="3:15" x14ac:dyDescent="0.25">
      <c r="C5761" s="1">
        <v>1</v>
      </c>
      <c r="D5761" s="1">
        <v>1</v>
      </c>
      <c r="E5761" s="1">
        <v>1</v>
      </c>
      <c r="F5761" s="16">
        <v>5752</v>
      </c>
      <c r="G5761" s="17" t="s">
        <v>3182</v>
      </c>
      <c r="H5761" s="18" t="s">
        <v>19</v>
      </c>
      <c r="K5761" s="32">
        <v>44</v>
      </c>
      <c r="L5761" s="36">
        <v>258</v>
      </c>
      <c r="N5761" s="32">
        <v>10</v>
      </c>
      <c r="O5761" s="36">
        <v>258</v>
      </c>
    </row>
    <row r="5762" spans="3:15" x14ac:dyDescent="0.25">
      <c r="C5762" s="1">
        <v>1</v>
      </c>
      <c r="D5762" s="1">
        <v>1</v>
      </c>
      <c r="E5762" s="1">
        <v>1</v>
      </c>
      <c r="F5762" s="19">
        <v>5753</v>
      </c>
      <c r="G5762" s="20" t="s">
        <v>3264</v>
      </c>
      <c r="H5762" s="21" t="s">
        <v>18</v>
      </c>
      <c r="K5762" s="33">
        <v>13</v>
      </c>
      <c r="L5762" s="37">
        <v>258</v>
      </c>
      <c r="N5762" s="33">
        <v>1</v>
      </c>
      <c r="O5762" s="37">
        <v>258</v>
      </c>
    </row>
    <row r="5763" spans="3:15" x14ac:dyDescent="0.25">
      <c r="C5763" s="1">
        <v>1</v>
      </c>
      <c r="D5763" s="1">
        <v>1</v>
      </c>
      <c r="E5763" s="1">
        <v>1</v>
      </c>
      <c r="F5763" s="16">
        <v>5754</v>
      </c>
      <c r="G5763" s="17" t="s">
        <v>3181</v>
      </c>
      <c r="H5763" s="18" t="s">
        <v>18</v>
      </c>
      <c r="K5763" s="32">
        <v>28</v>
      </c>
      <c r="L5763" s="36">
        <v>258</v>
      </c>
      <c r="N5763" s="32">
        <v>3</v>
      </c>
      <c r="O5763" s="36">
        <v>258</v>
      </c>
    </row>
    <row r="5764" spans="3:15" x14ac:dyDescent="0.25">
      <c r="C5764" s="1">
        <v>1</v>
      </c>
      <c r="D5764" s="1">
        <v>1</v>
      </c>
      <c r="E5764" s="1">
        <v>1</v>
      </c>
      <c r="F5764" s="19">
        <v>5755</v>
      </c>
      <c r="G5764" s="20" t="s">
        <v>3264</v>
      </c>
      <c r="H5764" s="21" t="s">
        <v>19</v>
      </c>
      <c r="K5764" s="33">
        <v>18</v>
      </c>
      <c r="L5764" s="37">
        <v>258</v>
      </c>
      <c r="N5764" s="33">
        <v>7</v>
      </c>
      <c r="O5764" s="37">
        <v>258</v>
      </c>
    </row>
    <row r="5765" spans="3:15" x14ac:dyDescent="0.25">
      <c r="C5765" s="1">
        <v>1</v>
      </c>
      <c r="D5765" s="1">
        <v>1</v>
      </c>
      <c r="E5765" s="1">
        <v>1</v>
      </c>
      <c r="F5765" s="16">
        <v>5756</v>
      </c>
      <c r="G5765" s="17" t="s">
        <v>3264</v>
      </c>
      <c r="H5765" s="18" t="s">
        <v>18</v>
      </c>
      <c r="K5765" s="32">
        <v>29</v>
      </c>
      <c r="L5765" s="36">
        <v>258</v>
      </c>
      <c r="N5765" s="32">
        <v>6</v>
      </c>
      <c r="O5765" s="36">
        <v>258</v>
      </c>
    </row>
    <row r="5766" spans="3:15" x14ac:dyDescent="0.25">
      <c r="C5766" s="1">
        <v>1</v>
      </c>
      <c r="D5766" s="1">
        <v>1</v>
      </c>
      <c r="E5766" s="1">
        <v>1</v>
      </c>
      <c r="F5766" s="19">
        <v>5757</v>
      </c>
      <c r="G5766" s="20" t="s">
        <v>3264</v>
      </c>
      <c r="H5766" s="21" t="s">
        <v>18</v>
      </c>
      <c r="K5766" s="33">
        <v>35</v>
      </c>
      <c r="L5766" s="37">
        <v>258</v>
      </c>
      <c r="N5766" s="33">
        <v>5</v>
      </c>
      <c r="O5766" s="37">
        <v>258</v>
      </c>
    </row>
    <row r="5767" spans="3:15" x14ac:dyDescent="0.25">
      <c r="C5767" s="1">
        <v>1</v>
      </c>
      <c r="D5767" s="1">
        <v>1</v>
      </c>
      <c r="E5767" s="1">
        <v>1</v>
      </c>
      <c r="F5767" s="16">
        <v>5758</v>
      </c>
      <c r="G5767" s="17" t="s">
        <v>3182</v>
      </c>
      <c r="H5767" s="18" t="s">
        <v>19</v>
      </c>
      <c r="K5767" s="32">
        <v>23</v>
      </c>
      <c r="L5767" s="36">
        <v>258</v>
      </c>
      <c r="N5767" s="32">
        <v>8</v>
      </c>
      <c r="O5767" s="36">
        <v>258</v>
      </c>
    </row>
    <row r="5768" spans="3:15" x14ac:dyDescent="0.25">
      <c r="C5768" s="1">
        <v>1</v>
      </c>
      <c r="D5768" s="1">
        <v>1</v>
      </c>
      <c r="E5768" s="1">
        <v>1</v>
      </c>
      <c r="F5768" s="19">
        <v>5759</v>
      </c>
      <c r="G5768" s="20" t="s">
        <v>3182</v>
      </c>
      <c r="H5768" s="21" t="s">
        <v>19</v>
      </c>
      <c r="K5768" s="33">
        <v>24</v>
      </c>
      <c r="L5768" s="37">
        <v>258</v>
      </c>
      <c r="N5768" s="33">
        <v>5</v>
      </c>
      <c r="O5768" s="37">
        <v>258</v>
      </c>
    </row>
    <row r="5769" spans="3:15" x14ac:dyDescent="0.25">
      <c r="C5769" s="1">
        <v>1</v>
      </c>
      <c r="D5769" s="1">
        <v>1</v>
      </c>
      <c r="E5769" s="1">
        <v>1</v>
      </c>
      <c r="F5769" s="16">
        <v>5760</v>
      </c>
      <c r="G5769" s="17" t="s">
        <v>3264</v>
      </c>
      <c r="H5769" s="18" t="s">
        <v>18</v>
      </c>
      <c r="K5769" s="32">
        <v>20</v>
      </c>
      <c r="L5769" s="36">
        <v>258</v>
      </c>
      <c r="N5769" s="32">
        <v>1</v>
      </c>
      <c r="O5769" s="36">
        <v>258</v>
      </c>
    </row>
    <row r="5770" spans="3:15" x14ac:dyDescent="0.25">
      <c r="C5770" s="1">
        <v>1</v>
      </c>
      <c r="D5770" s="1">
        <v>1</v>
      </c>
      <c r="E5770" s="1">
        <v>1</v>
      </c>
      <c r="F5770" s="19">
        <v>5761</v>
      </c>
      <c r="G5770" s="20" t="s">
        <v>3181</v>
      </c>
      <c r="H5770" s="21" t="s">
        <v>18</v>
      </c>
      <c r="K5770" s="33">
        <v>20</v>
      </c>
      <c r="L5770" s="37">
        <v>258</v>
      </c>
      <c r="N5770" s="33">
        <v>6</v>
      </c>
      <c r="O5770" s="37">
        <v>258</v>
      </c>
    </row>
    <row r="5771" spans="3:15" x14ac:dyDescent="0.25">
      <c r="C5771" s="1">
        <v>1</v>
      </c>
      <c r="D5771" s="1">
        <v>1</v>
      </c>
      <c r="E5771" s="1">
        <v>1</v>
      </c>
      <c r="F5771" s="16">
        <v>5762</v>
      </c>
      <c r="G5771" s="17" t="s">
        <v>3182</v>
      </c>
      <c r="H5771" s="18" t="s">
        <v>19</v>
      </c>
      <c r="K5771" s="32">
        <v>22</v>
      </c>
      <c r="L5771" s="36">
        <v>258</v>
      </c>
      <c r="N5771" s="32">
        <v>6</v>
      </c>
      <c r="O5771" s="36">
        <v>258</v>
      </c>
    </row>
    <row r="5772" spans="3:15" x14ac:dyDescent="0.25">
      <c r="C5772" s="1">
        <v>1</v>
      </c>
      <c r="D5772" s="1">
        <v>1</v>
      </c>
      <c r="E5772" s="1">
        <v>1</v>
      </c>
      <c r="F5772" s="19">
        <v>5763</v>
      </c>
      <c r="G5772" s="20" t="s">
        <v>3264</v>
      </c>
      <c r="H5772" s="21" t="s">
        <v>18</v>
      </c>
      <c r="K5772" s="33">
        <v>18</v>
      </c>
      <c r="L5772" s="37">
        <v>258</v>
      </c>
      <c r="N5772" s="33">
        <v>3</v>
      </c>
      <c r="O5772" s="37">
        <v>258</v>
      </c>
    </row>
    <row r="5773" spans="3:15" x14ac:dyDescent="0.25">
      <c r="C5773" s="1">
        <v>1</v>
      </c>
      <c r="D5773" s="1">
        <v>1</v>
      </c>
      <c r="E5773" s="1">
        <v>1</v>
      </c>
      <c r="F5773" s="16">
        <v>5764</v>
      </c>
      <c r="G5773" s="17" t="s">
        <v>3182</v>
      </c>
      <c r="H5773" s="18" t="s">
        <v>19</v>
      </c>
      <c r="K5773" s="32">
        <v>18</v>
      </c>
      <c r="L5773" s="36">
        <v>258</v>
      </c>
      <c r="N5773" s="32">
        <v>6</v>
      </c>
      <c r="O5773" s="36">
        <v>258</v>
      </c>
    </row>
    <row r="5774" spans="3:15" x14ac:dyDescent="0.25">
      <c r="C5774" s="1">
        <v>1</v>
      </c>
      <c r="D5774" s="1">
        <v>1</v>
      </c>
      <c r="E5774" s="1">
        <v>1</v>
      </c>
      <c r="F5774" s="19">
        <v>5765</v>
      </c>
      <c r="G5774" s="20" t="s">
        <v>3181</v>
      </c>
      <c r="H5774" s="21" t="s">
        <v>18</v>
      </c>
      <c r="K5774" s="33">
        <v>20</v>
      </c>
      <c r="L5774" s="37">
        <v>258</v>
      </c>
      <c r="N5774" s="33">
        <v>4</v>
      </c>
      <c r="O5774" s="37">
        <v>258</v>
      </c>
    </row>
    <row r="5775" spans="3:15" x14ac:dyDescent="0.25">
      <c r="C5775" s="1">
        <v>1</v>
      </c>
      <c r="D5775" s="1">
        <v>1</v>
      </c>
      <c r="E5775" s="1">
        <v>1</v>
      </c>
      <c r="F5775" s="16">
        <v>5766</v>
      </c>
      <c r="G5775" s="17" t="s">
        <v>3264</v>
      </c>
      <c r="H5775" s="18" t="s">
        <v>18</v>
      </c>
      <c r="K5775" s="32">
        <v>25</v>
      </c>
      <c r="L5775" s="36">
        <v>258</v>
      </c>
      <c r="N5775" s="32">
        <v>4</v>
      </c>
      <c r="O5775" s="36">
        <v>258</v>
      </c>
    </row>
    <row r="5776" spans="3:15" x14ac:dyDescent="0.25">
      <c r="C5776" s="1">
        <v>1</v>
      </c>
      <c r="D5776" s="1">
        <v>1</v>
      </c>
      <c r="E5776" s="1">
        <v>1</v>
      </c>
      <c r="F5776" s="19">
        <v>5767</v>
      </c>
      <c r="G5776" s="20" t="s">
        <v>3181</v>
      </c>
      <c r="H5776" s="21" t="s">
        <v>18</v>
      </c>
      <c r="K5776" s="33">
        <v>20</v>
      </c>
      <c r="L5776" s="37">
        <v>258</v>
      </c>
      <c r="N5776" s="33">
        <v>6</v>
      </c>
      <c r="O5776" s="37">
        <v>258</v>
      </c>
    </row>
    <row r="5777" spans="3:15" x14ac:dyDescent="0.25">
      <c r="C5777" s="1">
        <v>1</v>
      </c>
      <c r="D5777" s="1">
        <v>1</v>
      </c>
      <c r="E5777" s="1">
        <v>1</v>
      </c>
      <c r="F5777" s="16">
        <v>5768</v>
      </c>
      <c r="G5777" s="17" t="s">
        <v>3181</v>
      </c>
      <c r="H5777" s="18" t="s">
        <v>19</v>
      </c>
      <c r="K5777" s="32">
        <v>22</v>
      </c>
      <c r="L5777" s="36">
        <v>258</v>
      </c>
      <c r="N5777" s="32">
        <v>4</v>
      </c>
      <c r="O5777" s="36">
        <v>258</v>
      </c>
    </row>
    <row r="5778" spans="3:15" x14ac:dyDescent="0.25">
      <c r="C5778" s="1">
        <v>1</v>
      </c>
      <c r="D5778" s="1">
        <v>1</v>
      </c>
      <c r="E5778" s="1">
        <v>1</v>
      </c>
      <c r="F5778" s="19">
        <v>5769</v>
      </c>
      <c r="G5778" s="20" t="s">
        <v>3181</v>
      </c>
      <c r="H5778" s="21" t="s">
        <v>19</v>
      </c>
      <c r="K5778" s="33">
        <v>13</v>
      </c>
      <c r="L5778" s="37">
        <v>258</v>
      </c>
      <c r="N5778" s="33">
        <v>5</v>
      </c>
      <c r="O5778" s="37">
        <v>258</v>
      </c>
    </row>
    <row r="5779" spans="3:15" x14ac:dyDescent="0.25">
      <c r="C5779" s="1">
        <v>1</v>
      </c>
      <c r="D5779" s="1">
        <v>1</v>
      </c>
      <c r="E5779" s="1">
        <v>1</v>
      </c>
      <c r="F5779" s="16">
        <v>5770</v>
      </c>
      <c r="G5779" s="17" t="s">
        <v>3264</v>
      </c>
      <c r="H5779" s="18" t="s">
        <v>19</v>
      </c>
      <c r="K5779" s="32">
        <v>23</v>
      </c>
      <c r="L5779" s="36">
        <v>259</v>
      </c>
      <c r="N5779" s="32">
        <v>1</v>
      </c>
      <c r="O5779" s="36">
        <v>259</v>
      </c>
    </row>
    <row r="5780" spans="3:15" x14ac:dyDescent="0.25">
      <c r="C5780" s="1">
        <v>1</v>
      </c>
      <c r="D5780" s="1">
        <v>1</v>
      </c>
      <c r="E5780" s="1">
        <v>1</v>
      </c>
      <c r="F5780" s="19">
        <v>5771</v>
      </c>
      <c r="G5780" s="20" t="s">
        <v>3264</v>
      </c>
      <c r="H5780" s="21" t="s">
        <v>19</v>
      </c>
      <c r="K5780" s="33">
        <v>34</v>
      </c>
      <c r="L5780" s="37">
        <v>259</v>
      </c>
      <c r="N5780" s="33">
        <v>11</v>
      </c>
      <c r="O5780" s="37">
        <v>259</v>
      </c>
    </row>
    <row r="5781" spans="3:15" x14ac:dyDescent="0.25">
      <c r="C5781" s="1">
        <v>1</v>
      </c>
      <c r="D5781" s="1">
        <v>1</v>
      </c>
      <c r="E5781" s="1">
        <v>1</v>
      </c>
      <c r="F5781" s="16">
        <v>5772</v>
      </c>
      <c r="G5781" s="17" t="s">
        <v>3182</v>
      </c>
      <c r="H5781" s="18" t="s">
        <v>19</v>
      </c>
      <c r="K5781" s="32">
        <v>29</v>
      </c>
      <c r="L5781" s="36">
        <v>259</v>
      </c>
      <c r="N5781" s="32">
        <v>9</v>
      </c>
      <c r="O5781" s="36">
        <v>259</v>
      </c>
    </row>
    <row r="5782" spans="3:15" x14ac:dyDescent="0.25">
      <c r="C5782" s="1">
        <v>1</v>
      </c>
      <c r="D5782" s="1">
        <v>1</v>
      </c>
      <c r="E5782" s="1">
        <v>1</v>
      </c>
      <c r="F5782" s="19">
        <v>5773</v>
      </c>
      <c r="G5782" s="20" t="s">
        <v>3264</v>
      </c>
      <c r="H5782" s="21" t="s">
        <v>18</v>
      </c>
      <c r="K5782" s="33">
        <v>28</v>
      </c>
      <c r="L5782" s="37">
        <v>259</v>
      </c>
      <c r="N5782" s="33">
        <v>2</v>
      </c>
      <c r="O5782" s="37">
        <v>259</v>
      </c>
    </row>
    <row r="5783" spans="3:15" x14ac:dyDescent="0.25">
      <c r="C5783" s="1">
        <v>1</v>
      </c>
      <c r="D5783" s="1">
        <v>1</v>
      </c>
      <c r="E5783" s="1">
        <v>1</v>
      </c>
      <c r="F5783" s="16">
        <v>5774</v>
      </c>
      <c r="G5783" s="17" t="s">
        <v>3181</v>
      </c>
      <c r="H5783" s="18" t="s">
        <v>18</v>
      </c>
      <c r="K5783" s="32">
        <v>27</v>
      </c>
      <c r="L5783" s="36">
        <v>259</v>
      </c>
      <c r="N5783" s="32">
        <v>3</v>
      </c>
      <c r="O5783" s="36">
        <v>259</v>
      </c>
    </row>
    <row r="5784" spans="3:15" x14ac:dyDescent="0.25">
      <c r="C5784" s="1">
        <v>1</v>
      </c>
      <c r="D5784" s="1">
        <v>1</v>
      </c>
      <c r="E5784" s="1">
        <v>1</v>
      </c>
      <c r="F5784" s="19">
        <v>5775</v>
      </c>
      <c r="G5784" s="20" t="s">
        <v>3182</v>
      </c>
      <c r="H5784" s="21" t="s">
        <v>19</v>
      </c>
      <c r="K5784" s="33">
        <v>29</v>
      </c>
      <c r="L5784" s="37">
        <v>259</v>
      </c>
      <c r="N5784" s="33">
        <v>6</v>
      </c>
      <c r="O5784" s="37">
        <v>259</v>
      </c>
    </row>
    <row r="5785" spans="3:15" x14ac:dyDescent="0.25">
      <c r="C5785" s="1">
        <v>1</v>
      </c>
      <c r="D5785" s="1">
        <v>1</v>
      </c>
      <c r="E5785" s="1">
        <v>1</v>
      </c>
      <c r="F5785" s="16">
        <v>5776</v>
      </c>
      <c r="G5785" s="17" t="s">
        <v>3264</v>
      </c>
      <c r="H5785" s="18" t="s">
        <v>18</v>
      </c>
      <c r="K5785" s="32">
        <v>25</v>
      </c>
      <c r="L5785" s="36">
        <v>259</v>
      </c>
      <c r="N5785" s="32">
        <v>1</v>
      </c>
      <c r="O5785" s="36">
        <v>259</v>
      </c>
    </row>
    <row r="5786" spans="3:15" x14ac:dyDescent="0.25">
      <c r="C5786" s="1">
        <v>1</v>
      </c>
      <c r="D5786" s="1">
        <v>1</v>
      </c>
      <c r="E5786" s="1">
        <v>1</v>
      </c>
      <c r="F5786" s="19">
        <v>5777</v>
      </c>
      <c r="G5786" s="20" t="s">
        <v>3181</v>
      </c>
      <c r="H5786" s="21" t="s">
        <v>18</v>
      </c>
      <c r="K5786" s="33">
        <v>29</v>
      </c>
      <c r="L5786" s="37">
        <v>259</v>
      </c>
      <c r="N5786" s="33">
        <v>11</v>
      </c>
      <c r="O5786" s="37">
        <v>259</v>
      </c>
    </row>
    <row r="5787" spans="3:15" x14ac:dyDescent="0.25">
      <c r="C5787" s="1">
        <v>1</v>
      </c>
      <c r="D5787" s="1">
        <v>1</v>
      </c>
      <c r="E5787" s="1">
        <v>1</v>
      </c>
      <c r="F5787" s="16">
        <v>5778</v>
      </c>
      <c r="G5787" s="17" t="s">
        <v>3264</v>
      </c>
      <c r="H5787" s="18" t="s">
        <v>18</v>
      </c>
      <c r="K5787" s="32">
        <v>29</v>
      </c>
      <c r="L5787" s="36">
        <v>259</v>
      </c>
      <c r="N5787" s="32">
        <v>4</v>
      </c>
      <c r="O5787" s="36">
        <v>259</v>
      </c>
    </row>
    <row r="5788" spans="3:15" x14ac:dyDescent="0.25">
      <c r="C5788" s="1">
        <v>1</v>
      </c>
      <c r="D5788" s="1">
        <v>1</v>
      </c>
      <c r="E5788" s="1">
        <v>1</v>
      </c>
      <c r="F5788" s="19">
        <v>5779</v>
      </c>
      <c r="G5788" s="20" t="s">
        <v>3264</v>
      </c>
      <c r="H5788" s="21" t="s">
        <v>19</v>
      </c>
      <c r="K5788" s="33">
        <v>29</v>
      </c>
      <c r="L5788" s="37">
        <v>259</v>
      </c>
      <c r="N5788" s="33">
        <v>6</v>
      </c>
      <c r="O5788" s="37">
        <v>259</v>
      </c>
    </row>
    <row r="5789" spans="3:15" x14ac:dyDescent="0.25">
      <c r="C5789" s="1">
        <v>1</v>
      </c>
      <c r="D5789" s="1">
        <v>1</v>
      </c>
      <c r="E5789" s="1">
        <v>1</v>
      </c>
      <c r="F5789" s="16">
        <v>5780</v>
      </c>
      <c r="G5789" s="17" t="s">
        <v>3181</v>
      </c>
      <c r="H5789" s="18" t="s">
        <v>19</v>
      </c>
      <c r="K5789" s="32">
        <v>24</v>
      </c>
      <c r="L5789" s="36">
        <v>259</v>
      </c>
      <c r="N5789" s="32">
        <v>8</v>
      </c>
      <c r="O5789" s="36">
        <v>259</v>
      </c>
    </row>
    <row r="5790" spans="3:15" x14ac:dyDescent="0.25">
      <c r="C5790" s="1">
        <v>1</v>
      </c>
      <c r="D5790" s="1">
        <v>1</v>
      </c>
      <c r="E5790" s="1">
        <v>1</v>
      </c>
      <c r="F5790" s="19">
        <v>5781</v>
      </c>
      <c r="G5790" s="20" t="s">
        <v>3264</v>
      </c>
      <c r="H5790" s="21" t="s">
        <v>18</v>
      </c>
      <c r="K5790" s="33">
        <v>24</v>
      </c>
      <c r="L5790" s="37">
        <v>259</v>
      </c>
      <c r="N5790" s="33">
        <v>3</v>
      </c>
      <c r="O5790" s="37">
        <v>259</v>
      </c>
    </row>
    <row r="5791" spans="3:15" x14ac:dyDescent="0.25">
      <c r="C5791" s="1">
        <v>1</v>
      </c>
      <c r="D5791" s="1">
        <v>1</v>
      </c>
      <c r="E5791" s="1">
        <v>1</v>
      </c>
      <c r="F5791" s="16">
        <v>5782</v>
      </c>
      <c r="G5791" s="17" t="s">
        <v>3181</v>
      </c>
      <c r="H5791" s="18" t="s">
        <v>18</v>
      </c>
      <c r="K5791" s="32">
        <v>36</v>
      </c>
      <c r="L5791" s="36">
        <v>259</v>
      </c>
      <c r="N5791" s="32">
        <v>8</v>
      </c>
      <c r="O5791" s="36">
        <v>259</v>
      </c>
    </row>
    <row r="5792" spans="3:15" x14ac:dyDescent="0.25">
      <c r="C5792" s="1">
        <v>1</v>
      </c>
      <c r="D5792" s="1">
        <v>1</v>
      </c>
      <c r="E5792" s="1">
        <v>1</v>
      </c>
      <c r="F5792" s="19">
        <v>5783</v>
      </c>
      <c r="G5792" s="20" t="s">
        <v>3181</v>
      </c>
      <c r="H5792" s="21" t="s">
        <v>18</v>
      </c>
      <c r="K5792" s="33">
        <v>16</v>
      </c>
      <c r="L5792" s="37">
        <v>259</v>
      </c>
      <c r="N5792" s="33">
        <v>7</v>
      </c>
      <c r="O5792" s="37">
        <v>259</v>
      </c>
    </row>
    <row r="5793" spans="3:15" x14ac:dyDescent="0.25">
      <c r="C5793" s="1">
        <v>1</v>
      </c>
      <c r="D5793" s="1">
        <v>1</v>
      </c>
      <c r="E5793" s="1">
        <v>1</v>
      </c>
      <c r="F5793" s="16">
        <v>5784</v>
      </c>
      <c r="G5793" s="17" t="s">
        <v>3264</v>
      </c>
      <c r="H5793" s="18" t="s">
        <v>18</v>
      </c>
      <c r="K5793" s="32">
        <v>27</v>
      </c>
      <c r="L5793" s="36">
        <v>259</v>
      </c>
      <c r="N5793" s="32">
        <v>6</v>
      </c>
      <c r="O5793" s="36">
        <v>259</v>
      </c>
    </row>
    <row r="5794" spans="3:15" x14ac:dyDescent="0.25">
      <c r="C5794" s="1">
        <v>1</v>
      </c>
      <c r="D5794" s="1">
        <v>1</v>
      </c>
      <c r="E5794" s="1">
        <v>1</v>
      </c>
      <c r="F5794" s="19">
        <v>5785</v>
      </c>
      <c r="G5794" s="20" t="s">
        <v>3264</v>
      </c>
      <c r="H5794" s="21" t="s">
        <v>18</v>
      </c>
      <c r="K5794" s="33">
        <v>20</v>
      </c>
      <c r="L5794" s="37">
        <v>259</v>
      </c>
      <c r="N5794" s="33">
        <v>5</v>
      </c>
      <c r="O5794" s="37">
        <v>259</v>
      </c>
    </row>
    <row r="5795" spans="3:15" x14ac:dyDescent="0.25">
      <c r="C5795" s="1">
        <v>1</v>
      </c>
      <c r="D5795" s="1">
        <v>1</v>
      </c>
      <c r="E5795" s="1">
        <v>1</v>
      </c>
      <c r="F5795" s="16">
        <v>5786</v>
      </c>
      <c r="G5795" s="17" t="s">
        <v>3181</v>
      </c>
      <c r="H5795" s="18" t="s">
        <v>19</v>
      </c>
      <c r="K5795" s="32">
        <v>20</v>
      </c>
      <c r="L5795" s="36">
        <v>259</v>
      </c>
      <c r="N5795" s="32">
        <v>4</v>
      </c>
      <c r="O5795" s="36">
        <v>259</v>
      </c>
    </row>
    <row r="5796" spans="3:15" x14ac:dyDescent="0.25">
      <c r="C5796" s="1">
        <v>1</v>
      </c>
      <c r="D5796" s="1">
        <v>1</v>
      </c>
      <c r="E5796" s="1">
        <v>1</v>
      </c>
      <c r="F5796" s="19">
        <v>5787</v>
      </c>
      <c r="G5796" s="20" t="s">
        <v>3181</v>
      </c>
      <c r="H5796" s="21" t="s">
        <v>19</v>
      </c>
      <c r="K5796" s="33">
        <v>31</v>
      </c>
      <c r="L5796" s="37">
        <v>259</v>
      </c>
      <c r="N5796" s="33">
        <v>5</v>
      </c>
      <c r="O5796" s="37">
        <v>259</v>
      </c>
    </row>
    <row r="5797" spans="3:15" x14ac:dyDescent="0.25">
      <c r="C5797" s="1">
        <v>1</v>
      </c>
      <c r="D5797" s="1">
        <v>1</v>
      </c>
      <c r="E5797" s="1">
        <v>1</v>
      </c>
      <c r="F5797" s="16">
        <v>5788</v>
      </c>
      <c r="G5797" s="17" t="s">
        <v>3182</v>
      </c>
      <c r="H5797" s="18" t="s">
        <v>18</v>
      </c>
      <c r="K5797" s="32">
        <v>25</v>
      </c>
      <c r="L5797" s="36">
        <v>259</v>
      </c>
      <c r="N5797" s="32">
        <v>5</v>
      </c>
      <c r="O5797" s="36">
        <v>259</v>
      </c>
    </row>
    <row r="5798" spans="3:15" x14ac:dyDescent="0.25">
      <c r="C5798" s="1">
        <v>1</v>
      </c>
      <c r="D5798" s="1">
        <v>1</v>
      </c>
      <c r="E5798" s="1">
        <v>1</v>
      </c>
      <c r="F5798" s="19">
        <v>5789</v>
      </c>
      <c r="G5798" s="20" t="s">
        <v>3182</v>
      </c>
      <c r="H5798" s="21" t="s">
        <v>18</v>
      </c>
      <c r="K5798" s="33">
        <v>18</v>
      </c>
      <c r="L5798" s="37">
        <v>259</v>
      </c>
      <c r="N5798" s="33">
        <v>5</v>
      </c>
      <c r="O5798" s="37">
        <v>259</v>
      </c>
    </row>
    <row r="5799" spans="3:15" x14ac:dyDescent="0.25">
      <c r="C5799" s="1">
        <v>1</v>
      </c>
      <c r="D5799" s="1">
        <v>1</v>
      </c>
      <c r="E5799" s="1">
        <v>1</v>
      </c>
      <c r="F5799" s="16">
        <v>5790</v>
      </c>
      <c r="G5799" s="17" t="s">
        <v>3264</v>
      </c>
      <c r="H5799" s="18" t="s">
        <v>18</v>
      </c>
      <c r="K5799" s="32">
        <v>15</v>
      </c>
      <c r="L5799" s="36">
        <v>259</v>
      </c>
      <c r="N5799" s="32">
        <v>3</v>
      </c>
      <c r="O5799" s="36">
        <v>259</v>
      </c>
    </row>
    <row r="5800" spans="3:15" x14ac:dyDescent="0.25">
      <c r="C5800" s="1">
        <v>1</v>
      </c>
      <c r="D5800" s="1">
        <v>1</v>
      </c>
      <c r="E5800" s="1">
        <v>1</v>
      </c>
      <c r="F5800" s="19">
        <v>5791</v>
      </c>
      <c r="G5800" s="20" t="s">
        <v>3182</v>
      </c>
      <c r="H5800" s="21" t="s">
        <v>18</v>
      </c>
      <c r="K5800" s="33">
        <v>25</v>
      </c>
      <c r="L5800" s="37">
        <v>259</v>
      </c>
      <c r="N5800" s="33">
        <v>7</v>
      </c>
      <c r="O5800" s="37">
        <v>259</v>
      </c>
    </row>
    <row r="5801" spans="3:15" x14ac:dyDescent="0.25">
      <c r="C5801" s="1">
        <v>1</v>
      </c>
      <c r="D5801" s="1">
        <v>1</v>
      </c>
      <c r="E5801" s="1">
        <v>1</v>
      </c>
      <c r="F5801" s="16">
        <v>5792</v>
      </c>
      <c r="G5801" s="17" t="s">
        <v>3181</v>
      </c>
      <c r="H5801" s="18" t="s">
        <v>18</v>
      </c>
      <c r="K5801" s="32">
        <v>30</v>
      </c>
      <c r="L5801" s="36">
        <v>259</v>
      </c>
      <c r="N5801" s="32">
        <v>9</v>
      </c>
      <c r="O5801" s="36">
        <v>259</v>
      </c>
    </row>
    <row r="5802" spans="3:15" x14ac:dyDescent="0.25">
      <c r="C5802" s="1">
        <v>1</v>
      </c>
      <c r="D5802" s="1">
        <v>1</v>
      </c>
      <c r="E5802" s="1">
        <v>1</v>
      </c>
      <c r="F5802" s="19">
        <v>5793</v>
      </c>
      <c r="G5802" s="20" t="s">
        <v>3181</v>
      </c>
      <c r="H5802" s="21" t="s">
        <v>18</v>
      </c>
      <c r="K5802" s="33">
        <v>27</v>
      </c>
      <c r="L5802" s="37">
        <v>259</v>
      </c>
      <c r="N5802" s="33">
        <v>7</v>
      </c>
      <c r="O5802" s="37">
        <v>259</v>
      </c>
    </row>
    <row r="5803" spans="3:15" x14ac:dyDescent="0.25">
      <c r="C5803" s="1">
        <v>1</v>
      </c>
      <c r="D5803" s="1">
        <v>1</v>
      </c>
      <c r="E5803" s="1">
        <v>1</v>
      </c>
      <c r="F5803" s="16">
        <v>5794</v>
      </c>
      <c r="G5803" s="17" t="s">
        <v>3182</v>
      </c>
      <c r="H5803" s="18" t="s">
        <v>18</v>
      </c>
      <c r="K5803" s="32">
        <v>25</v>
      </c>
      <c r="L5803" s="36">
        <v>259</v>
      </c>
      <c r="N5803" s="32">
        <v>5</v>
      </c>
      <c r="O5803" s="36">
        <v>259</v>
      </c>
    </row>
    <row r="5804" spans="3:15" x14ac:dyDescent="0.25">
      <c r="C5804" s="1">
        <v>1</v>
      </c>
      <c r="D5804" s="1">
        <v>1</v>
      </c>
      <c r="E5804" s="1">
        <v>1</v>
      </c>
      <c r="F5804" s="19">
        <v>5795</v>
      </c>
      <c r="G5804" s="20" t="s">
        <v>3181</v>
      </c>
      <c r="H5804" s="21" t="s">
        <v>18</v>
      </c>
      <c r="K5804" s="33">
        <v>15</v>
      </c>
      <c r="L5804" s="37">
        <v>259</v>
      </c>
      <c r="N5804" s="33">
        <v>4</v>
      </c>
      <c r="O5804" s="37">
        <v>259</v>
      </c>
    </row>
    <row r="5805" spans="3:15" x14ac:dyDescent="0.25">
      <c r="C5805" s="1">
        <v>1</v>
      </c>
      <c r="D5805" s="1">
        <v>1</v>
      </c>
      <c r="E5805" s="1">
        <v>1</v>
      </c>
      <c r="F5805" s="16">
        <v>5796</v>
      </c>
      <c r="G5805" s="17" t="s">
        <v>3182</v>
      </c>
      <c r="H5805" s="18" t="s">
        <v>19</v>
      </c>
      <c r="K5805" s="32">
        <v>21</v>
      </c>
      <c r="L5805" s="36">
        <v>259</v>
      </c>
      <c r="N5805" s="32">
        <v>5</v>
      </c>
      <c r="O5805" s="36">
        <v>259</v>
      </c>
    </row>
    <row r="5806" spans="3:15" x14ac:dyDescent="0.25">
      <c r="C5806" s="1">
        <v>1</v>
      </c>
      <c r="D5806" s="1">
        <v>1</v>
      </c>
      <c r="E5806" s="1">
        <v>1</v>
      </c>
      <c r="F5806" s="19">
        <v>5797</v>
      </c>
      <c r="G5806" s="20" t="s">
        <v>3264</v>
      </c>
      <c r="H5806" s="21" t="s">
        <v>19</v>
      </c>
      <c r="K5806" s="33">
        <v>26</v>
      </c>
      <c r="L5806" s="37">
        <v>259</v>
      </c>
      <c r="N5806" s="33">
        <v>6</v>
      </c>
      <c r="O5806" s="37">
        <v>259</v>
      </c>
    </row>
    <row r="5807" spans="3:15" x14ac:dyDescent="0.25">
      <c r="C5807" s="1">
        <v>1</v>
      </c>
      <c r="D5807" s="1">
        <v>1</v>
      </c>
      <c r="E5807" s="1">
        <v>1</v>
      </c>
      <c r="F5807" s="16">
        <v>5798</v>
      </c>
      <c r="G5807" s="17" t="s">
        <v>3182</v>
      </c>
      <c r="H5807" s="18" t="s">
        <v>18</v>
      </c>
      <c r="K5807" s="32">
        <v>15</v>
      </c>
      <c r="L5807" s="36">
        <v>259</v>
      </c>
      <c r="N5807" s="32">
        <v>7</v>
      </c>
      <c r="O5807" s="36">
        <v>259</v>
      </c>
    </row>
    <row r="5808" spans="3:15" x14ac:dyDescent="0.25">
      <c r="C5808" s="1">
        <v>1</v>
      </c>
      <c r="D5808" s="1">
        <v>1</v>
      </c>
      <c r="E5808" s="1">
        <v>1</v>
      </c>
      <c r="F5808" s="19">
        <v>5799</v>
      </c>
      <c r="G5808" s="20" t="s">
        <v>3264</v>
      </c>
      <c r="H5808" s="21" t="s">
        <v>18</v>
      </c>
      <c r="K5808" s="33">
        <v>18</v>
      </c>
      <c r="L5808" s="37">
        <v>259</v>
      </c>
      <c r="N5808" s="33">
        <v>2</v>
      </c>
      <c r="O5808" s="37">
        <v>259</v>
      </c>
    </row>
    <row r="5809" spans="3:15" x14ac:dyDescent="0.25">
      <c r="C5809" s="1">
        <v>1</v>
      </c>
      <c r="D5809" s="1">
        <v>1</v>
      </c>
      <c r="E5809" s="1">
        <v>1</v>
      </c>
      <c r="F5809" s="16">
        <v>5800</v>
      </c>
      <c r="G5809" s="17" t="s">
        <v>3182</v>
      </c>
      <c r="H5809" s="18" t="s">
        <v>19</v>
      </c>
      <c r="K5809" s="32">
        <v>25</v>
      </c>
      <c r="L5809" s="36">
        <v>259</v>
      </c>
      <c r="N5809" s="32">
        <v>8</v>
      </c>
      <c r="O5809" s="36">
        <v>259</v>
      </c>
    </row>
    <row r="5810" spans="3:15" x14ac:dyDescent="0.25">
      <c r="C5810" s="1">
        <v>1</v>
      </c>
      <c r="D5810" s="1">
        <v>1</v>
      </c>
      <c r="E5810" s="1">
        <v>1</v>
      </c>
      <c r="F5810" s="19">
        <v>5801</v>
      </c>
      <c r="G5810" s="20" t="s">
        <v>3264</v>
      </c>
      <c r="H5810" s="21" t="s">
        <v>18</v>
      </c>
      <c r="K5810" s="33">
        <v>26</v>
      </c>
      <c r="L5810" s="37">
        <v>259</v>
      </c>
      <c r="N5810" s="33">
        <v>5</v>
      </c>
      <c r="O5810" s="37">
        <v>259</v>
      </c>
    </row>
    <row r="5811" spans="3:15" x14ac:dyDescent="0.25">
      <c r="C5811" s="1">
        <v>1</v>
      </c>
      <c r="D5811" s="1">
        <v>1</v>
      </c>
      <c r="E5811" s="1">
        <v>1</v>
      </c>
      <c r="F5811" s="16">
        <v>5802</v>
      </c>
      <c r="G5811" s="17" t="s">
        <v>3181</v>
      </c>
      <c r="H5811" s="18" t="s">
        <v>19</v>
      </c>
      <c r="K5811" s="32">
        <v>14</v>
      </c>
      <c r="L5811" s="36">
        <v>259</v>
      </c>
      <c r="N5811" s="32">
        <v>5</v>
      </c>
      <c r="O5811" s="36">
        <v>259</v>
      </c>
    </row>
    <row r="5812" spans="3:15" x14ac:dyDescent="0.25">
      <c r="C5812" s="1">
        <v>1</v>
      </c>
      <c r="D5812" s="1">
        <v>1</v>
      </c>
      <c r="E5812" s="1">
        <v>1</v>
      </c>
      <c r="F5812" s="19">
        <v>5803</v>
      </c>
      <c r="G5812" s="20" t="s">
        <v>3182</v>
      </c>
      <c r="H5812" s="21" t="s">
        <v>18</v>
      </c>
      <c r="K5812" s="33">
        <v>18</v>
      </c>
      <c r="L5812" s="37">
        <v>259</v>
      </c>
      <c r="N5812" s="33">
        <v>7</v>
      </c>
      <c r="O5812" s="37">
        <v>259</v>
      </c>
    </row>
    <row r="5813" spans="3:15" x14ac:dyDescent="0.25">
      <c r="C5813" s="1">
        <v>1</v>
      </c>
      <c r="D5813" s="1">
        <v>1</v>
      </c>
      <c r="E5813" s="1">
        <v>1</v>
      </c>
      <c r="F5813" s="16">
        <v>5804</v>
      </c>
      <c r="G5813" s="17" t="s">
        <v>3264</v>
      </c>
      <c r="H5813" s="18" t="s">
        <v>19</v>
      </c>
      <c r="K5813" s="32">
        <v>18</v>
      </c>
      <c r="L5813" s="36">
        <v>259</v>
      </c>
      <c r="N5813" s="32">
        <v>7</v>
      </c>
      <c r="O5813" s="36">
        <v>259</v>
      </c>
    </row>
    <row r="5814" spans="3:15" x14ac:dyDescent="0.25">
      <c r="C5814" s="1">
        <v>1</v>
      </c>
      <c r="D5814" s="1">
        <v>1</v>
      </c>
      <c r="E5814" s="1">
        <v>1</v>
      </c>
      <c r="F5814" s="19">
        <v>5805</v>
      </c>
      <c r="G5814" s="20" t="s">
        <v>3182</v>
      </c>
      <c r="H5814" s="21" t="s">
        <v>19</v>
      </c>
      <c r="K5814" s="33">
        <v>11</v>
      </c>
      <c r="L5814" s="37">
        <v>259</v>
      </c>
      <c r="N5814" s="33">
        <v>4</v>
      </c>
      <c r="O5814" s="37">
        <v>259</v>
      </c>
    </row>
    <row r="5815" spans="3:15" x14ac:dyDescent="0.25">
      <c r="C5815" s="1">
        <v>1</v>
      </c>
      <c r="D5815" s="1">
        <v>1</v>
      </c>
      <c r="E5815" s="1">
        <v>1</v>
      </c>
      <c r="F5815" s="16">
        <v>5806</v>
      </c>
      <c r="G5815" s="17" t="s">
        <v>3264</v>
      </c>
      <c r="H5815" s="18" t="s">
        <v>18</v>
      </c>
      <c r="K5815" s="32">
        <v>29</v>
      </c>
      <c r="L5815" s="36">
        <v>260</v>
      </c>
      <c r="N5815" s="32">
        <v>1</v>
      </c>
      <c r="O5815" s="36">
        <v>260</v>
      </c>
    </row>
    <row r="5816" spans="3:15" x14ac:dyDescent="0.25">
      <c r="C5816" s="1">
        <v>1</v>
      </c>
      <c r="D5816" s="1">
        <v>1</v>
      </c>
      <c r="E5816" s="1">
        <v>1</v>
      </c>
      <c r="F5816" s="19">
        <v>5807</v>
      </c>
      <c r="G5816" s="20" t="s">
        <v>3181</v>
      </c>
      <c r="H5816" s="21" t="s">
        <v>19</v>
      </c>
      <c r="K5816" s="33">
        <v>44</v>
      </c>
      <c r="L5816" s="37">
        <v>260</v>
      </c>
      <c r="N5816" s="33">
        <v>8</v>
      </c>
      <c r="O5816" s="37">
        <v>260</v>
      </c>
    </row>
    <row r="5817" spans="3:15" x14ac:dyDescent="0.25">
      <c r="C5817" s="1">
        <v>1</v>
      </c>
      <c r="D5817" s="1">
        <v>1</v>
      </c>
      <c r="E5817" s="1">
        <v>1</v>
      </c>
      <c r="F5817" s="16">
        <v>5808</v>
      </c>
      <c r="G5817" s="17" t="s">
        <v>3264</v>
      </c>
      <c r="H5817" s="18" t="s">
        <v>19</v>
      </c>
      <c r="K5817" s="32">
        <v>34</v>
      </c>
      <c r="L5817" s="36">
        <v>260</v>
      </c>
      <c r="N5817" s="32">
        <v>7</v>
      </c>
      <c r="O5817" s="36">
        <v>260</v>
      </c>
    </row>
    <row r="5818" spans="3:15" x14ac:dyDescent="0.25">
      <c r="C5818" s="1">
        <v>1</v>
      </c>
      <c r="D5818" s="1">
        <v>1</v>
      </c>
      <c r="E5818" s="1">
        <v>1</v>
      </c>
      <c r="F5818" s="19">
        <v>5809</v>
      </c>
      <c r="G5818" s="20" t="s">
        <v>3264</v>
      </c>
      <c r="H5818" s="21" t="s">
        <v>19</v>
      </c>
      <c r="K5818" s="33">
        <v>26</v>
      </c>
      <c r="L5818" s="37">
        <v>260</v>
      </c>
      <c r="N5818" s="33">
        <v>0</v>
      </c>
      <c r="O5818" s="37">
        <v>260</v>
      </c>
    </row>
    <row r="5819" spans="3:15" x14ac:dyDescent="0.25">
      <c r="C5819" s="1">
        <v>1</v>
      </c>
      <c r="D5819" s="1">
        <v>1</v>
      </c>
      <c r="E5819" s="1">
        <v>1</v>
      </c>
      <c r="F5819" s="16">
        <v>5810</v>
      </c>
      <c r="G5819" s="17" t="s">
        <v>3181</v>
      </c>
      <c r="H5819" s="18" t="s">
        <v>18</v>
      </c>
      <c r="K5819" s="32">
        <v>29</v>
      </c>
      <c r="L5819" s="36">
        <v>260</v>
      </c>
      <c r="N5819" s="32">
        <v>10</v>
      </c>
      <c r="O5819" s="36">
        <v>260</v>
      </c>
    </row>
    <row r="5820" spans="3:15" x14ac:dyDescent="0.25">
      <c r="C5820" s="1">
        <v>1</v>
      </c>
      <c r="D5820" s="1">
        <v>1</v>
      </c>
      <c r="E5820" s="1">
        <v>1</v>
      </c>
      <c r="F5820" s="19">
        <v>5811</v>
      </c>
      <c r="G5820" s="20" t="s">
        <v>3264</v>
      </c>
      <c r="H5820" s="21" t="s">
        <v>18</v>
      </c>
      <c r="K5820" s="33">
        <v>33</v>
      </c>
      <c r="L5820" s="37">
        <v>260</v>
      </c>
      <c r="N5820" s="33">
        <v>3</v>
      </c>
      <c r="O5820" s="37">
        <v>260</v>
      </c>
    </row>
    <row r="5821" spans="3:15" x14ac:dyDescent="0.25">
      <c r="C5821" s="1">
        <v>1</v>
      </c>
      <c r="D5821" s="1">
        <v>1</v>
      </c>
      <c r="E5821" s="1">
        <v>1</v>
      </c>
      <c r="F5821" s="16">
        <v>5812</v>
      </c>
      <c r="G5821" s="17" t="s">
        <v>3181</v>
      </c>
      <c r="H5821" s="18" t="s">
        <v>18</v>
      </c>
      <c r="K5821" s="32">
        <v>30</v>
      </c>
      <c r="L5821" s="36">
        <v>260</v>
      </c>
      <c r="N5821" s="32">
        <v>9</v>
      </c>
      <c r="O5821" s="36">
        <v>260</v>
      </c>
    </row>
    <row r="5822" spans="3:15" x14ac:dyDescent="0.25">
      <c r="C5822" s="1">
        <v>1</v>
      </c>
      <c r="D5822" s="1">
        <v>1</v>
      </c>
      <c r="E5822" s="1">
        <v>1</v>
      </c>
      <c r="F5822" s="19">
        <v>5813</v>
      </c>
      <c r="G5822" s="20" t="s">
        <v>3264</v>
      </c>
      <c r="H5822" s="21" t="s">
        <v>18</v>
      </c>
      <c r="K5822" s="33">
        <v>34</v>
      </c>
      <c r="L5822" s="37">
        <v>260</v>
      </c>
      <c r="N5822" s="33">
        <v>7</v>
      </c>
      <c r="O5822" s="37">
        <v>260</v>
      </c>
    </row>
    <row r="5823" spans="3:15" x14ac:dyDescent="0.25">
      <c r="C5823" s="1">
        <v>1</v>
      </c>
      <c r="D5823" s="1">
        <v>1</v>
      </c>
      <c r="E5823" s="1">
        <v>1</v>
      </c>
      <c r="F5823" s="16">
        <v>5814</v>
      </c>
      <c r="G5823" s="17" t="s">
        <v>3181</v>
      </c>
      <c r="H5823" s="18" t="s">
        <v>19</v>
      </c>
      <c r="K5823" s="32">
        <v>30</v>
      </c>
      <c r="L5823" s="36">
        <v>260</v>
      </c>
      <c r="N5823" s="32">
        <v>8</v>
      </c>
      <c r="O5823" s="36">
        <v>260</v>
      </c>
    </row>
    <row r="5824" spans="3:15" x14ac:dyDescent="0.25">
      <c r="C5824" s="1">
        <v>1</v>
      </c>
      <c r="D5824" s="1">
        <v>1</v>
      </c>
      <c r="E5824" s="1">
        <v>1</v>
      </c>
      <c r="F5824" s="19">
        <v>5815</v>
      </c>
      <c r="G5824" s="20" t="s">
        <v>3264</v>
      </c>
      <c r="H5824" s="21" t="s">
        <v>19</v>
      </c>
      <c r="K5824" s="33">
        <v>34</v>
      </c>
      <c r="L5824" s="37">
        <v>260</v>
      </c>
      <c r="N5824" s="33">
        <v>10</v>
      </c>
      <c r="O5824" s="37">
        <v>260</v>
      </c>
    </row>
    <row r="5825" spans="3:15" x14ac:dyDescent="0.25">
      <c r="C5825" s="1">
        <v>1</v>
      </c>
      <c r="D5825" s="1">
        <v>1</v>
      </c>
      <c r="E5825" s="1">
        <v>1</v>
      </c>
      <c r="F5825" s="16">
        <v>5816</v>
      </c>
      <c r="G5825" s="17" t="s">
        <v>3264</v>
      </c>
      <c r="H5825" s="18" t="s">
        <v>19</v>
      </c>
      <c r="K5825" s="32">
        <v>36</v>
      </c>
      <c r="L5825" s="36">
        <v>260</v>
      </c>
      <c r="N5825" s="32">
        <v>10</v>
      </c>
      <c r="O5825" s="36">
        <v>260</v>
      </c>
    </row>
    <row r="5826" spans="3:15" x14ac:dyDescent="0.25">
      <c r="C5826" s="1">
        <v>1</v>
      </c>
      <c r="D5826" s="1">
        <v>1</v>
      </c>
      <c r="E5826" s="1">
        <v>1</v>
      </c>
      <c r="F5826" s="19">
        <v>5817</v>
      </c>
      <c r="G5826" s="20" t="s">
        <v>3181</v>
      </c>
      <c r="H5826" s="21" t="s">
        <v>18</v>
      </c>
      <c r="K5826" s="33">
        <v>42</v>
      </c>
      <c r="L5826" s="37">
        <v>260</v>
      </c>
      <c r="N5826" s="33">
        <v>13</v>
      </c>
      <c r="O5826" s="37">
        <v>260</v>
      </c>
    </row>
    <row r="5827" spans="3:15" x14ac:dyDescent="0.25">
      <c r="C5827" s="1">
        <v>1</v>
      </c>
      <c r="D5827" s="1">
        <v>1</v>
      </c>
      <c r="E5827" s="1">
        <v>1</v>
      </c>
      <c r="F5827" s="16">
        <v>5818</v>
      </c>
      <c r="G5827" s="17" t="s">
        <v>3264</v>
      </c>
      <c r="H5827" s="18" t="s">
        <v>19</v>
      </c>
      <c r="K5827" s="32">
        <v>33</v>
      </c>
      <c r="L5827" s="36">
        <v>260</v>
      </c>
      <c r="N5827" s="32">
        <v>6</v>
      </c>
      <c r="O5827" s="36">
        <v>260</v>
      </c>
    </row>
    <row r="5828" spans="3:15" x14ac:dyDescent="0.25">
      <c r="C5828" s="1">
        <v>1</v>
      </c>
      <c r="D5828" s="1">
        <v>1</v>
      </c>
      <c r="E5828" s="1">
        <v>1</v>
      </c>
      <c r="F5828" s="19">
        <v>5819</v>
      </c>
      <c r="G5828" s="20" t="s">
        <v>3181</v>
      </c>
      <c r="H5828" s="21" t="s">
        <v>19</v>
      </c>
      <c r="K5828" s="33">
        <v>32</v>
      </c>
      <c r="L5828" s="37">
        <v>260</v>
      </c>
      <c r="N5828" s="33">
        <v>5</v>
      </c>
      <c r="O5828" s="37">
        <v>260</v>
      </c>
    </row>
    <row r="5829" spans="3:15" x14ac:dyDescent="0.25">
      <c r="C5829" s="1">
        <v>1</v>
      </c>
      <c r="D5829" s="1">
        <v>1</v>
      </c>
      <c r="E5829" s="1">
        <v>1</v>
      </c>
      <c r="F5829" s="16">
        <v>5820</v>
      </c>
      <c r="G5829" s="17" t="s">
        <v>3264</v>
      </c>
      <c r="H5829" s="18" t="s">
        <v>18</v>
      </c>
      <c r="K5829" s="32">
        <v>27</v>
      </c>
      <c r="L5829" s="36">
        <v>260</v>
      </c>
      <c r="N5829" s="32">
        <v>6</v>
      </c>
      <c r="O5829" s="36">
        <v>260</v>
      </c>
    </row>
    <row r="5830" spans="3:15" x14ac:dyDescent="0.25">
      <c r="C5830" s="1">
        <v>1</v>
      </c>
      <c r="D5830" s="1">
        <v>1</v>
      </c>
      <c r="E5830" s="1">
        <v>1</v>
      </c>
      <c r="F5830" s="19">
        <v>5821</v>
      </c>
      <c r="G5830" s="20" t="s">
        <v>3182</v>
      </c>
      <c r="H5830" s="21" t="s">
        <v>18</v>
      </c>
      <c r="K5830" s="33">
        <v>24</v>
      </c>
      <c r="L5830" s="37">
        <v>260</v>
      </c>
      <c r="N5830" s="33">
        <v>4</v>
      </c>
      <c r="O5830" s="37">
        <v>260</v>
      </c>
    </row>
    <row r="5831" spans="3:15" x14ac:dyDescent="0.25">
      <c r="C5831" s="1">
        <v>1</v>
      </c>
      <c r="D5831" s="1">
        <v>1</v>
      </c>
      <c r="E5831" s="1">
        <v>1</v>
      </c>
      <c r="F5831" s="16">
        <v>5822</v>
      </c>
      <c r="G5831" s="17" t="s">
        <v>3264</v>
      </c>
      <c r="H5831" s="18" t="s">
        <v>19</v>
      </c>
      <c r="K5831" s="32">
        <v>30</v>
      </c>
      <c r="L5831" s="36">
        <v>260</v>
      </c>
      <c r="N5831" s="32">
        <v>11</v>
      </c>
      <c r="O5831" s="36">
        <v>260</v>
      </c>
    </row>
    <row r="5832" spans="3:15" x14ac:dyDescent="0.25">
      <c r="C5832" s="1">
        <v>1</v>
      </c>
      <c r="D5832" s="1">
        <v>1</v>
      </c>
      <c r="E5832" s="1">
        <v>1</v>
      </c>
      <c r="F5832" s="19">
        <v>5823</v>
      </c>
      <c r="G5832" s="20" t="s">
        <v>3264</v>
      </c>
      <c r="H5832" s="21" t="s">
        <v>18</v>
      </c>
      <c r="K5832" s="33">
        <v>18</v>
      </c>
      <c r="L5832" s="37">
        <v>260</v>
      </c>
      <c r="N5832" s="33">
        <v>2</v>
      </c>
      <c r="O5832" s="37">
        <v>260</v>
      </c>
    </row>
    <row r="5833" spans="3:15" x14ac:dyDescent="0.25">
      <c r="C5833" s="1">
        <v>1</v>
      </c>
      <c r="D5833" s="1">
        <v>1</v>
      </c>
      <c r="E5833" s="1">
        <v>1</v>
      </c>
      <c r="F5833" s="16">
        <v>5824</v>
      </c>
      <c r="G5833" s="17" t="s">
        <v>3181</v>
      </c>
      <c r="H5833" s="18" t="s">
        <v>18</v>
      </c>
      <c r="K5833" s="32">
        <v>28</v>
      </c>
      <c r="L5833" s="36">
        <v>260</v>
      </c>
      <c r="N5833" s="32">
        <v>10</v>
      </c>
      <c r="O5833" s="36">
        <v>260</v>
      </c>
    </row>
    <row r="5834" spans="3:15" x14ac:dyDescent="0.25">
      <c r="C5834" s="1">
        <v>1</v>
      </c>
      <c r="D5834" s="1">
        <v>1</v>
      </c>
      <c r="E5834" s="1">
        <v>1</v>
      </c>
      <c r="F5834" s="19">
        <v>5825</v>
      </c>
      <c r="G5834" s="20" t="s">
        <v>3264</v>
      </c>
      <c r="H5834" s="21" t="s">
        <v>18</v>
      </c>
      <c r="K5834" s="33">
        <v>21</v>
      </c>
      <c r="L5834" s="37">
        <v>260</v>
      </c>
      <c r="N5834" s="33">
        <v>7</v>
      </c>
      <c r="O5834" s="37">
        <v>260</v>
      </c>
    </row>
    <row r="5835" spans="3:15" x14ac:dyDescent="0.25">
      <c r="C5835" s="1">
        <v>1</v>
      </c>
      <c r="D5835" s="1">
        <v>1</v>
      </c>
      <c r="E5835" s="1">
        <v>1</v>
      </c>
      <c r="F5835" s="16">
        <v>5826</v>
      </c>
      <c r="G5835" s="17" t="s">
        <v>3182</v>
      </c>
      <c r="H5835" s="18" t="s">
        <v>19</v>
      </c>
      <c r="K5835" s="32">
        <v>12</v>
      </c>
      <c r="L5835" s="36">
        <v>260</v>
      </c>
      <c r="N5835" s="32">
        <v>4</v>
      </c>
      <c r="O5835" s="36">
        <v>260</v>
      </c>
    </row>
    <row r="5836" spans="3:15" x14ac:dyDescent="0.25">
      <c r="C5836" s="1">
        <v>1</v>
      </c>
      <c r="D5836" s="1">
        <v>1</v>
      </c>
      <c r="E5836" s="1">
        <v>1</v>
      </c>
      <c r="F5836" s="19">
        <v>5827</v>
      </c>
      <c r="G5836" s="20" t="s">
        <v>3264</v>
      </c>
      <c r="H5836" s="21" t="s">
        <v>18</v>
      </c>
      <c r="K5836" s="33">
        <v>23</v>
      </c>
      <c r="L5836" s="37">
        <v>260</v>
      </c>
      <c r="N5836" s="33">
        <v>4</v>
      </c>
      <c r="O5836" s="37">
        <v>260</v>
      </c>
    </row>
    <row r="5837" spans="3:15" x14ac:dyDescent="0.25">
      <c r="C5837" s="1">
        <v>1</v>
      </c>
      <c r="D5837" s="1">
        <v>1</v>
      </c>
      <c r="E5837" s="1">
        <v>1</v>
      </c>
      <c r="F5837" s="16">
        <v>5828</v>
      </c>
      <c r="G5837" s="17" t="s">
        <v>3182</v>
      </c>
      <c r="H5837" s="18" t="s">
        <v>19</v>
      </c>
      <c r="K5837" s="32">
        <v>25</v>
      </c>
      <c r="L5837" s="36">
        <v>260</v>
      </c>
      <c r="N5837" s="32">
        <v>6</v>
      </c>
      <c r="O5837" s="36">
        <v>260</v>
      </c>
    </row>
    <row r="5838" spans="3:15" x14ac:dyDescent="0.25">
      <c r="C5838" s="1">
        <v>1</v>
      </c>
      <c r="D5838" s="1">
        <v>1</v>
      </c>
      <c r="E5838" s="1">
        <v>1</v>
      </c>
      <c r="F5838" s="19">
        <v>5829</v>
      </c>
      <c r="G5838" s="20" t="s">
        <v>3264</v>
      </c>
      <c r="H5838" s="21" t="s">
        <v>18</v>
      </c>
      <c r="K5838" s="33">
        <v>22</v>
      </c>
      <c r="L5838" s="37">
        <v>260</v>
      </c>
      <c r="N5838" s="33">
        <v>4</v>
      </c>
      <c r="O5838" s="37">
        <v>260</v>
      </c>
    </row>
    <row r="5839" spans="3:15" x14ac:dyDescent="0.25">
      <c r="C5839" s="1">
        <v>1</v>
      </c>
      <c r="D5839" s="1">
        <v>1</v>
      </c>
      <c r="E5839" s="1">
        <v>1</v>
      </c>
      <c r="F5839" s="16">
        <v>5830</v>
      </c>
      <c r="G5839" s="17" t="s">
        <v>3182</v>
      </c>
      <c r="H5839" s="18" t="s">
        <v>19</v>
      </c>
      <c r="K5839" s="32">
        <v>25</v>
      </c>
      <c r="L5839" s="36">
        <v>260</v>
      </c>
      <c r="N5839" s="32">
        <v>4</v>
      </c>
      <c r="O5839" s="36">
        <v>260</v>
      </c>
    </row>
    <row r="5840" spans="3:15" x14ac:dyDescent="0.25">
      <c r="C5840" s="1">
        <v>1</v>
      </c>
      <c r="D5840" s="1">
        <v>1</v>
      </c>
      <c r="E5840" s="1">
        <v>1</v>
      </c>
      <c r="F5840" s="19">
        <v>5831</v>
      </c>
      <c r="G5840" s="20" t="s">
        <v>3181</v>
      </c>
      <c r="H5840" s="21" t="s">
        <v>19</v>
      </c>
      <c r="K5840" s="33">
        <v>21</v>
      </c>
      <c r="L5840" s="37">
        <v>260</v>
      </c>
      <c r="N5840" s="33">
        <v>7</v>
      </c>
      <c r="O5840" s="37">
        <v>260</v>
      </c>
    </row>
    <row r="5841" spans="3:15" x14ac:dyDescent="0.25">
      <c r="C5841" s="1">
        <v>1</v>
      </c>
      <c r="D5841" s="1">
        <v>1</v>
      </c>
      <c r="E5841" s="1">
        <v>1</v>
      </c>
      <c r="F5841" s="16">
        <v>5832</v>
      </c>
      <c r="G5841" s="17" t="s">
        <v>3182</v>
      </c>
      <c r="H5841" s="18" t="s">
        <v>18</v>
      </c>
      <c r="K5841" s="32">
        <v>16</v>
      </c>
      <c r="L5841" s="36">
        <v>260</v>
      </c>
      <c r="N5841" s="32">
        <v>4</v>
      </c>
      <c r="O5841" s="36">
        <v>260</v>
      </c>
    </row>
    <row r="5842" spans="3:15" x14ac:dyDescent="0.25">
      <c r="C5842" s="1">
        <v>1</v>
      </c>
      <c r="D5842" s="1">
        <v>1</v>
      </c>
      <c r="E5842" s="1">
        <v>1</v>
      </c>
      <c r="F5842" s="19">
        <v>5833</v>
      </c>
      <c r="G5842" s="20" t="s">
        <v>3182</v>
      </c>
      <c r="H5842" s="21" t="s">
        <v>19</v>
      </c>
      <c r="K5842" s="33">
        <v>12</v>
      </c>
      <c r="L5842" s="37">
        <v>260</v>
      </c>
      <c r="N5842" s="33">
        <v>5</v>
      </c>
      <c r="O5842" s="37">
        <v>260</v>
      </c>
    </row>
    <row r="5843" spans="3:15" x14ac:dyDescent="0.25">
      <c r="C5843" s="1">
        <v>1</v>
      </c>
      <c r="D5843" s="1">
        <v>1</v>
      </c>
      <c r="E5843" s="1">
        <v>1</v>
      </c>
      <c r="F5843" s="16">
        <v>5834</v>
      </c>
      <c r="G5843" s="17" t="s">
        <v>3182</v>
      </c>
      <c r="H5843" s="18" t="s">
        <v>19</v>
      </c>
      <c r="K5843" s="32">
        <v>11</v>
      </c>
      <c r="L5843" s="36">
        <v>260</v>
      </c>
      <c r="N5843" s="32">
        <v>6</v>
      </c>
      <c r="O5843" s="36">
        <v>260</v>
      </c>
    </row>
    <row r="5844" spans="3:15" x14ac:dyDescent="0.25">
      <c r="C5844" s="1">
        <v>1</v>
      </c>
      <c r="D5844" s="1">
        <v>1</v>
      </c>
      <c r="E5844" s="1">
        <v>1</v>
      </c>
      <c r="F5844" s="19">
        <v>5835</v>
      </c>
      <c r="G5844" s="20" t="s">
        <v>3264</v>
      </c>
      <c r="H5844" s="21" t="s">
        <v>18</v>
      </c>
      <c r="K5844" s="33">
        <v>34</v>
      </c>
      <c r="L5844" s="37">
        <v>261</v>
      </c>
      <c r="N5844" s="33">
        <v>7</v>
      </c>
      <c r="O5844" s="37">
        <v>261</v>
      </c>
    </row>
    <row r="5845" spans="3:15" x14ac:dyDescent="0.25">
      <c r="C5845" s="1">
        <v>1</v>
      </c>
      <c r="D5845" s="1">
        <v>1</v>
      </c>
      <c r="E5845" s="1">
        <v>1</v>
      </c>
      <c r="F5845" s="16">
        <v>5836</v>
      </c>
      <c r="G5845" s="17" t="s">
        <v>3181</v>
      </c>
      <c r="H5845" s="18" t="s">
        <v>19</v>
      </c>
      <c r="K5845" s="32">
        <v>45</v>
      </c>
      <c r="L5845" s="36">
        <v>261</v>
      </c>
      <c r="N5845" s="32">
        <v>10</v>
      </c>
      <c r="O5845" s="36">
        <v>261</v>
      </c>
    </row>
    <row r="5846" spans="3:15" x14ac:dyDescent="0.25">
      <c r="C5846" s="1">
        <v>1</v>
      </c>
      <c r="D5846" s="1">
        <v>1</v>
      </c>
      <c r="E5846" s="1">
        <v>1</v>
      </c>
      <c r="F5846" s="19">
        <v>5837</v>
      </c>
      <c r="G5846" s="20" t="s">
        <v>3181</v>
      </c>
      <c r="H5846" s="21" t="s">
        <v>18</v>
      </c>
      <c r="K5846" s="33">
        <v>44</v>
      </c>
      <c r="L5846" s="37">
        <v>261</v>
      </c>
      <c r="N5846" s="33">
        <v>10</v>
      </c>
      <c r="O5846" s="37">
        <v>261</v>
      </c>
    </row>
    <row r="5847" spans="3:15" x14ac:dyDescent="0.25">
      <c r="C5847" s="1">
        <v>1</v>
      </c>
      <c r="D5847" s="1">
        <v>1</v>
      </c>
      <c r="E5847" s="1">
        <v>1</v>
      </c>
      <c r="F5847" s="16">
        <v>5838</v>
      </c>
      <c r="G5847" s="17" t="s">
        <v>3181</v>
      </c>
      <c r="H5847" s="18" t="s">
        <v>18</v>
      </c>
      <c r="K5847" s="32">
        <v>35</v>
      </c>
      <c r="L5847" s="36">
        <v>261</v>
      </c>
      <c r="N5847" s="32">
        <v>13</v>
      </c>
      <c r="O5847" s="36">
        <v>261</v>
      </c>
    </row>
    <row r="5848" spans="3:15" x14ac:dyDescent="0.25">
      <c r="C5848" s="1">
        <v>1</v>
      </c>
      <c r="D5848" s="1">
        <v>1</v>
      </c>
      <c r="E5848" s="1">
        <v>1</v>
      </c>
      <c r="F5848" s="19">
        <v>5839</v>
      </c>
      <c r="G5848" s="20" t="s">
        <v>3264</v>
      </c>
      <c r="H5848" s="21" t="s">
        <v>18</v>
      </c>
      <c r="K5848" s="33">
        <v>32</v>
      </c>
      <c r="L5848" s="37">
        <v>261</v>
      </c>
      <c r="N5848" s="33">
        <v>3</v>
      </c>
      <c r="O5848" s="37">
        <v>261</v>
      </c>
    </row>
    <row r="5849" spans="3:15" x14ac:dyDescent="0.25">
      <c r="C5849" s="1">
        <v>1</v>
      </c>
      <c r="D5849" s="1">
        <v>1</v>
      </c>
      <c r="E5849" s="1">
        <v>1</v>
      </c>
      <c r="F5849" s="16">
        <v>5840</v>
      </c>
      <c r="G5849" s="17" t="s">
        <v>3181</v>
      </c>
      <c r="H5849" s="18" t="s">
        <v>19</v>
      </c>
      <c r="K5849" s="32">
        <v>49</v>
      </c>
      <c r="L5849" s="36">
        <v>261</v>
      </c>
      <c r="N5849" s="32">
        <v>17</v>
      </c>
      <c r="O5849" s="36">
        <v>261</v>
      </c>
    </row>
    <row r="5850" spans="3:15" x14ac:dyDescent="0.25">
      <c r="C5850" s="1">
        <v>1</v>
      </c>
      <c r="D5850" s="1">
        <v>1</v>
      </c>
      <c r="E5850" s="1">
        <v>1</v>
      </c>
      <c r="F5850" s="19">
        <v>5841</v>
      </c>
      <c r="G5850" s="20" t="s">
        <v>3264</v>
      </c>
      <c r="H5850" s="21" t="s">
        <v>18</v>
      </c>
      <c r="K5850" s="33">
        <v>32</v>
      </c>
      <c r="L5850" s="37">
        <v>261</v>
      </c>
      <c r="N5850" s="33">
        <v>1</v>
      </c>
      <c r="O5850" s="37">
        <v>261</v>
      </c>
    </row>
    <row r="5851" spans="3:15" x14ac:dyDescent="0.25">
      <c r="C5851" s="1">
        <v>1</v>
      </c>
      <c r="D5851" s="1">
        <v>1</v>
      </c>
      <c r="E5851" s="1">
        <v>1</v>
      </c>
      <c r="F5851" s="16">
        <v>5842</v>
      </c>
      <c r="G5851" s="17" t="s">
        <v>3264</v>
      </c>
      <c r="H5851" s="18" t="s">
        <v>19</v>
      </c>
      <c r="K5851" s="32">
        <v>39</v>
      </c>
      <c r="L5851" s="36">
        <v>261</v>
      </c>
      <c r="N5851" s="32">
        <v>10</v>
      </c>
      <c r="O5851" s="36">
        <v>261</v>
      </c>
    </row>
    <row r="5852" spans="3:15" x14ac:dyDescent="0.25">
      <c r="C5852" s="1">
        <v>1</v>
      </c>
      <c r="D5852" s="1">
        <v>1</v>
      </c>
      <c r="E5852" s="1">
        <v>1</v>
      </c>
      <c r="F5852" s="19">
        <v>5843</v>
      </c>
      <c r="G5852" s="20" t="s">
        <v>3264</v>
      </c>
      <c r="H5852" s="21" t="s">
        <v>18</v>
      </c>
      <c r="K5852" s="33">
        <v>28</v>
      </c>
      <c r="L5852" s="37">
        <v>261</v>
      </c>
      <c r="N5852" s="33">
        <v>4</v>
      </c>
      <c r="O5852" s="37">
        <v>261</v>
      </c>
    </row>
    <row r="5853" spans="3:15" x14ac:dyDescent="0.25">
      <c r="C5853" s="1">
        <v>1</v>
      </c>
      <c r="D5853" s="1">
        <v>1</v>
      </c>
      <c r="E5853" s="1">
        <v>1</v>
      </c>
      <c r="F5853" s="16">
        <v>5844</v>
      </c>
      <c r="G5853" s="17" t="s">
        <v>3181</v>
      </c>
      <c r="H5853" s="18" t="s">
        <v>19</v>
      </c>
      <c r="K5853" s="32">
        <v>38</v>
      </c>
      <c r="L5853" s="36">
        <v>261</v>
      </c>
      <c r="N5853" s="32">
        <v>8</v>
      </c>
      <c r="O5853" s="36">
        <v>261</v>
      </c>
    </row>
    <row r="5854" spans="3:15" x14ac:dyDescent="0.25">
      <c r="C5854" s="1">
        <v>1</v>
      </c>
      <c r="D5854" s="1">
        <v>1</v>
      </c>
      <c r="E5854" s="1">
        <v>1</v>
      </c>
      <c r="F5854" s="19">
        <v>5845</v>
      </c>
      <c r="G5854" s="20" t="s">
        <v>3181</v>
      </c>
      <c r="H5854" s="21" t="s">
        <v>18</v>
      </c>
      <c r="K5854" s="33">
        <v>32</v>
      </c>
      <c r="L5854" s="37">
        <v>261</v>
      </c>
      <c r="N5854" s="33">
        <v>4</v>
      </c>
      <c r="O5854" s="37">
        <v>261</v>
      </c>
    </row>
    <row r="5855" spans="3:15" x14ac:dyDescent="0.25">
      <c r="C5855" s="1">
        <v>1</v>
      </c>
      <c r="D5855" s="1">
        <v>1</v>
      </c>
      <c r="E5855" s="1">
        <v>1</v>
      </c>
      <c r="F5855" s="16">
        <v>5846</v>
      </c>
      <c r="G5855" s="17" t="s">
        <v>3264</v>
      </c>
      <c r="H5855" s="18" t="s">
        <v>19</v>
      </c>
      <c r="K5855" s="32">
        <v>29</v>
      </c>
      <c r="L5855" s="36">
        <v>261</v>
      </c>
      <c r="N5855" s="32">
        <v>5</v>
      </c>
      <c r="O5855" s="36">
        <v>261</v>
      </c>
    </row>
    <row r="5856" spans="3:15" x14ac:dyDescent="0.25">
      <c r="C5856" s="1">
        <v>1</v>
      </c>
      <c r="D5856" s="1">
        <v>1</v>
      </c>
      <c r="E5856" s="1">
        <v>1</v>
      </c>
      <c r="F5856" s="19">
        <v>5847</v>
      </c>
      <c r="G5856" s="20" t="s">
        <v>3264</v>
      </c>
      <c r="H5856" s="21" t="s">
        <v>18</v>
      </c>
      <c r="K5856" s="33">
        <v>26</v>
      </c>
      <c r="L5856" s="37">
        <v>261</v>
      </c>
      <c r="N5856" s="33">
        <v>5</v>
      </c>
      <c r="O5856" s="37">
        <v>261</v>
      </c>
    </row>
    <row r="5857" spans="3:15" x14ac:dyDescent="0.25">
      <c r="C5857" s="1">
        <v>1</v>
      </c>
      <c r="D5857" s="1">
        <v>1</v>
      </c>
      <c r="E5857" s="1">
        <v>1</v>
      </c>
      <c r="F5857" s="16">
        <v>5848</v>
      </c>
      <c r="G5857" s="17" t="s">
        <v>3264</v>
      </c>
      <c r="H5857" s="18" t="s">
        <v>19</v>
      </c>
      <c r="K5857" s="32">
        <v>18</v>
      </c>
      <c r="L5857" s="36">
        <v>261</v>
      </c>
      <c r="N5857" s="32">
        <v>3</v>
      </c>
      <c r="O5857" s="36">
        <v>261</v>
      </c>
    </row>
    <row r="5858" spans="3:15" x14ac:dyDescent="0.25">
      <c r="C5858" s="1">
        <v>1</v>
      </c>
      <c r="D5858" s="1">
        <v>1</v>
      </c>
      <c r="E5858" s="1">
        <v>1</v>
      </c>
      <c r="F5858" s="19">
        <v>5849</v>
      </c>
      <c r="G5858" s="20" t="s">
        <v>3181</v>
      </c>
      <c r="H5858" s="21" t="s">
        <v>18</v>
      </c>
      <c r="K5858" s="33">
        <v>25</v>
      </c>
      <c r="L5858" s="37">
        <v>261</v>
      </c>
      <c r="N5858" s="33">
        <v>8</v>
      </c>
      <c r="O5858" s="37">
        <v>261</v>
      </c>
    </row>
    <row r="5859" spans="3:15" x14ac:dyDescent="0.25">
      <c r="C5859" s="1">
        <v>1</v>
      </c>
      <c r="D5859" s="1">
        <v>1</v>
      </c>
      <c r="E5859" s="1">
        <v>1</v>
      </c>
      <c r="F5859" s="16">
        <v>5850</v>
      </c>
      <c r="G5859" s="17" t="s">
        <v>3182</v>
      </c>
      <c r="H5859" s="18" t="s">
        <v>18</v>
      </c>
      <c r="K5859" s="32">
        <v>38</v>
      </c>
      <c r="L5859" s="36">
        <v>261</v>
      </c>
      <c r="N5859" s="32">
        <v>8</v>
      </c>
      <c r="O5859" s="36">
        <v>261</v>
      </c>
    </row>
    <row r="5860" spans="3:15" x14ac:dyDescent="0.25">
      <c r="C5860" s="1">
        <v>1</v>
      </c>
      <c r="D5860" s="1">
        <v>1</v>
      </c>
      <c r="E5860" s="1">
        <v>1</v>
      </c>
      <c r="F5860" s="19">
        <v>5851</v>
      </c>
      <c r="G5860" s="20" t="s">
        <v>3182</v>
      </c>
      <c r="H5860" s="21" t="s">
        <v>19</v>
      </c>
      <c r="K5860" s="33">
        <v>25</v>
      </c>
      <c r="L5860" s="37">
        <v>261</v>
      </c>
      <c r="N5860" s="33">
        <v>4</v>
      </c>
      <c r="O5860" s="37">
        <v>261</v>
      </c>
    </row>
    <row r="5861" spans="3:15" x14ac:dyDescent="0.25">
      <c r="C5861" s="1">
        <v>1</v>
      </c>
      <c r="D5861" s="1">
        <v>1</v>
      </c>
      <c r="E5861" s="1">
        <v>1</v>
      </c>
      <c r="F5861" s="16">
        <v>5852</v>
      </c>
      <c r="G5861" s="17" t="s">
        <v>3264</v>
      </c>
      <c r="H5861" s="18" t="s">
        <v>18</v>
      </c>
      <c r="K5861" s="32">
        <v>24</v>
      </c>
      <c r="L5861" s="36">
        <v>261</v>
      </c>
      <c r="N5861" s="32">
        <v>8</v>
      </c>
      <c r="O5861" s="36">
        <v>261</v>
      </c>
    </row>
    <row r="5862" spans="3:15" x14ac:dyDescent="0.25">
      <c r="C5862" s="1">
        <v>1</v>
      </c>
      <c r="D5862" s="1">
        <v>1</v>
      </c>
      <c r="E5862" s="1">
        <v>1</v>
      </c>
      <c r="F5862" s="19">
        <v>5853</v>
      </c>
      <c r="G5862" s="20" t="s">
        <v>3181</v>
      </c>
      <c r="H5862" s="21" t="s">
        <v>19</v>
      </c>
      <c r="K5862" s="33">
        <v>33</v>
      </c>
      <c r="L5862" s="37">
        <v>261</v>
      </c>
      <c r="N5862" s="33">
        <v>14</v>
      </c>
      <c r="O5862" s="37">
        <v>261</v>
      </c>
    </row>
    <row r="5863" spans="3:15" x14ac:dyDescent="0.25">
      <c r="C5863" s="1">
        <v>1</v>
      </c>
      <c r="D5863" s="1">
        <v>1</v>
      </c>
      <c r="E5863" s="1">
        <v>1</v>
      </c>
      <c r="F5863" s="16">
        <v>5854</v>
      </c>
      <c r="G5863" s="17" t="s">
        <v>3264</v>
      </c>
      <c r="H5863" s="18" t="s">
        <v>19</v>
      </c>
      <c r="K5863" s="32">
        <v>29</v>
      </c>
      <c r="L5863" s="36">
        <v>261</v>
      </c>
      <c r="N5863" s="32">
        <v>5</v>
      </c>
      <c r="O5863" s="36">
        <v>261</v>
      </c>
    </row>
    <row r="5864" spans="3:15" x14ac:dyDescent="0.25">
      <c r="C5864" s="1">
        <v>1</v>
      </c>
      <c r="D5864" s="1">
        <v>1</v>
      </c>
      <c r="E5864" s="1">
        <v>1</v>
      </c>
      <c r="F5864" s="19">
        <v>5855</v>
      </c>
      <c r="G5864" s="20" t="s">
        <v>3181</v>
      </c>
      <c r="H5864" s="21" t="s">
        <v>18</v>
      </c>
      <c r="K5864" s="33">
        <v>27</v>
      </c>
      <c r="L5864" s="37">
        <v>261</v>
      </c>
      <c r="N5864" s="33">
        <v>6</v>
      </c>
      <c r="O5864" s="37">
        <v>261</v>
      </c>
    </row>
    <row r="5865" spans="3:15" x14ac:dyDescent="0.25">
      <c r="C5865" s="1">
        <v>1</v>
      </c>
      <c r="D5865" s="1">
        <v>1</v>
      </c>
      <c r="E5865" s="1">
        <v>1</v>
      </c>
      <c r="F5865" s="16">
        <v>5856</v>
      </c>
      <c r="G5865" s="17" t="s">
        <v>3181</v>
      </c>
      <c r="H5865" s="18" t="s">
        <v>19</v>
      </c>
      <c r="K5865" s="32">
        <v>30</v>
      </c>
      <c r="L5865" s="36">
        <v>261</v>
      </c>
      <c r="N5865" s="32">
        <v>4</v>
      </c>
      <c r="O5865" s="36">
        <v>261</v>
      </c>
    </row>
    <row r="5866" spans="3:15" x14ac:dyDescent="0.25">
      <c r="C5866" s="1">
        <v>1</v>
      </c>
      <c r="D5866" s="1">
        <v>1</v>
      </c>
      <c r="E5866" s="1">
        <v>1</v>
      </c>
      <c r="F5866" s="19">
        <v>5857</v>
      </c>
      <c r="G5866" s="20" t="s">
        <v>3264</v>
      </c>
      <c r="H5866" s="21" t="s">
        <v>19</v>
      </c>
      <c r="K5866" s="33">
        <v>14</v>
      </c>
      <c r="L5866" s="37">
        <v>261</v>
      </c>
      <c r="N5866" s="33">
        <v>2</v>
      </c>
      <c r="O5866" s="37">
        <v>261</v>
      </c>
    </row>
    <row r="5867" spans="3:15" x14ac:dyDescent="0.25">
      <c r="C5867" s="1">
        <v>1</v>
      </c>
      <c r="D5867" s="1">
        <v>1</v>
      </c>
      <c r="E5867" s="1">
        <v>1</v>
      </c>
      <c r="F5867" s="16">
        <v>5858</v>
      </c>
      <c r="G5867" s="17" t="s">
        <v>3181</v>
      </c>
      <c r="H5867" s="18" t="s">
        <v>18</v>
      </c>
      <c r="K5867" s="32">
        <v>30</v>
      </c>
      <c r="L5867" s="36">
        <v>261</v>
      </c>
      <c r="N5867" s="32">
        <v>13</v>
      </c>
      <c r="O5867" s="36">
        <v>261</v>
      </c>
    </row>
    <row r="5868" spans="3:15" x14ac:dyDescent="0.25">
      <c r="C5868" s="1">
        <v>1</v>
      </c>
      <c r="D5868" s="1">
        <v>1</v>
      </c>
      <c r="E5868" s="1">
        <v>1</v>
      </c>
      <c r="F5868" s="19">
        <v>5859</v>
      </c>
      <c r="G5868" s="20" t="s">
        <v>3182</v>
      </c>
      <c r="H5868" s="21" t="s">
        <v>18</v>
      </c>
      <c r="K5868" s="33">
        <v>22</v>
      </c>
      <c r="L5868" s="37">
        <v>261</v>
      </c>
      <c r="N5868" s="33">
        <v>10</v>
      </c>
      <c r="O5868" s="37">
        <v>261</v>
      </c>
    </row>
    <row r="5869" spans="3:15" x14ac:dyDescent="0.25">
      <c r="C5869" s="1">
        <v>1</v>
      </c>
      <c r="D5869" s="1">
        <v>1</v>
      </c>
      <c r="E5869" s="1">
        <v>1</v>
      </c>
      <c r="F5869" s="16">
        <v>5860</v>
      </c>
      <c r="G5869" s="17" t="s">
        <v>3182</v>
      </c>
      <c r="H5869" s="18" t="s">
        <v>19</v>
      </c>
      <c r="K5869" s="32">
        <v>25</v>
      </c>
      <c r="L5869" s="36">
        <v>261</v>
      </c>
      <c r="N5869" s="32">
        <v>7</v>
      </c>
      <c r="O5869" s="36">
        <v>261</v>
      </c>
    </row>
    <row r="5870" spans="3:15" x14ac:dyDescent="0.25">
      <c r="C5870" s="1">
        <v>1</v>
      </c>
      <c r="D5870" s="1">
        <v>1</v>
      </c>
      <c r="E5870" s="1">
        <v>1</v>
      </c>
      <c r="F5870" s="19">
        <v>5861</v>
      </c>
      <c r="G5870" s="20" t="s">
        <v>3181</v>
      </c>
      <c r="H5870" s="21" t="s">
        <v>18</v>
      </c>
      <c r="K5870" s="33">
        <v>25</v>
      </c>
      <c r="L5870" s="37">
        <v>261</v>
      </c>
      <c r="N5870" s="33">
        <v>3</v>
      </c>
      <c r="O5870" s="37">
        <v>261</v>
      </c>
    </row>
    <row r="5871" spans="3:15" x14ac:dyDescent="0.25">
      <c r="C5871" s="1">
        <v>1</v>
      </c>
      <c r="D5871" s="1">
        <v>1</v>
      </c>
      <c r="E5871" s="1">
        <v>1</v>
      </c>
      <c r="F5871" s="16">
        <v>5862</v>
      </c>
      <c r="G5871" s="17" t="s">
        <v>3182</v>
      </c>
      <c r="H5871" s="18" t="s">
        <v>19</v>
      </c>
      <c r="K5871" s="32">
        <v>25</v>
      </c>
      <c r="L5871" s="36">
        <v>261</v>
      </c>
      <c r="N5871" s="32">
        <v>6</v>
      </c>
      <c r="O5871" s="36">
        <v>261</v>
      </c>
    </row>
    <row r="5872" spans="3:15" x14ac:dyDescent="0.25">
      <c r="C5872" s="1">
        <v>1</v>
      </c>
      <c r="D5872" s="1">
        <v>1</v>
      </c>
      <c r="E5872" s="1">
        <v>1</v>
      </c>
      <c r="F5872" s="19">
        <v>5863</v>
      </c>
      <c r="G5872" s="20" t="s">
        <v>3264</v>
      </c>
      <c r="H5872" s="21" t="s">
        <v>18</v>
      </c>
      <c r="K5872" s="33">
        <v>19</v>
      </c>
      <c r="L5872" s="37">
        <v>261</v>
      </c>
      <c r="N5872" s="33">
        <v>5</v>
      </c>
      <c r="O5872" s="37">
        <v>261</v>
      </c>
    </row>
    <row r="5873" spans="3:15" x14ac:dyDescent="0.25">
      <c r="C5873" s="1">
        <v>1</v>
      </c>
      <c r="D5873" s="1">
        <v>1</v>
      </c>
      <c r="E5873" s="1">
        <v>1</v>
      </c>
      <c r="F5873" s="16">
        <v>5864</v>
      </c>
      <c r="G5873" s="17" t="s">
        <v>3181</v>
      </c>
      <c r="H5873" s="18" t="s">
        <v>19</v>
      </c>
      <c r="K5873" s="32">
        <v>25</v>
      </c>
      <c r="L5873" s="36">
        <v>261</v>
      </c>
      <c r="N5873" s="32">
        <v>9</v>
      </c>
      <c r="O5873" s="36">
        <v>261</v>
      </c>
    </row>
    <row r="5874" spans="3:15" x14ac:dyDescent="0.25">
      <c r="C5874" s="1">
        <v>1</v>
      </c>
      <c r="D5874" s="1">
        <v>1</v>
      </c>
      <c r="E5874" s="1">
        <v>1</v>
      </c>
      <c r="F5874" s="19">
        <v>5865</v>
      </c>
      <c r="G5874" s="20" t="s">
        <v>3181</v>
      </c>
      <c r="H5874" s="21" t="s">
        <v>19</v>
      </c>
      <c r="K5874" s="33">
        <v>30</v>
      </c>
      <c r="L5874" s="37">
        <v>261</v>
      </c>
      <c r="N5874" s="33">
        <v>6</v>
      </c>
      <c r="O5874" s="37">
        <v>261</v>
      </c>
    </row>
    <row r="5875" spans="3:15" x14ac:dyDescent="0.25">
      <c r="C5875" s="1">
        <v>1</v>
      </c>
      <c r="D5875" s="1">
        <v>1</v>
      </c>
      <c r="E5875" s="1">
        <v>1</v>
      </c>
      <c r="F5875" s="16">
        <v>5866</v>
      </c>
      <c r="G5875" s="17" t="s">
        <v>3182</v>
      </c>
      <c r="H5875" s="18" t="s">
        <v>18</v>
      </c>
      <c r="K5875" s="32">
        <v>15</v>
      </c>
      <c r="L5875" s="36">
        <v>261</v>
      </c>
      <c r="N5875" s="32">
        <v>3</v>
      </c>
      <c r="O5875" s="36">
        <v>261</v>
      </c>
    </row>
    <row r="5876" spans="3:15" x14ac:dyDescent="0.25">
      <c r="C5876" s="1">
        <v>1</v>
      </c>
      <c r="D5876" s="1">
        <v>1</v>
      </c>
      <c r="E5876" s="1">
        <v>1</v>
      </c>
      <c r="F5876" s="19">
        <v>5867</v>
      </c>
      <c r="G5876" s="20" t="s">
        <v>3264</v>
      </c>
      <c r="H5876" s="21" t="s">
        <v>19</v>
      </c>
      <c r="K5876" s="33">
        <v>30</v>
      </c>
      <c r="L5876" s="37">
        <v>261</v>
      </c>
      <c r="N5876" s="33">
        <v>14</v>
      </c>
      <c r="O5876" s="37">
        <v>261</v>
      </c>
    </row>
    <row r="5877" spans="3:15" x14ac:dyDescent="0.25">
      <c r="C5877" s="1">
        <v>1</v>
      </c>
      <c r="D5877" s="1">
        <v>1</v>
      </c>
      <c r="E5877" s="1">
        <v>1</v>
      </c>
      <c r="F5877" s="16">
        <v>5868</v>
      </c>
      <c r="G5877" s="17" t="s">
        <v>3182</v>
      </c>
      <c r="H5877" s="18" t="s">
        <v>18</v>
      </c>
      <c r="K5877" s="32">
        <v>21</v>
      </c>
      <c r="L5877" s="36">
        <v>261</v>
      </c>
      <c r="N5877" s="32">
        <v>4</v>
      </c>
      <c r="O5877" s="36">
        <v>261</v>
      </c>
    </row>
    <row r="5878" spans="3:15" x14ac:dyDescent="0.25">
      <c r="C5878" s="1">
        <v>1</v>
      </c>
      <c r="D5878" s="1">
        <v>1</v>
      </c>
      <c r="E5878" s="1">
        <v>1</v>
      </c>
      <c r="F5878" s="19">
        <v>5869</v>
      </c>
      <c r="G5878" s="20" t="s">
        <v>3264</v>
      </c>
      <c r="H5878" s="21" t="s">
        <v>18</v>
      </c>
      <c r="K5878" s="33">
        <v>20</v>
      </c>
      <c r="L5878" s="37">
        <v>261</v>
      </c>
      <c r="N5878" s="33">
        <v>5</v>
      </c>
      <c r="O5878" s="37">
        <v>261</v>
      </c>
    </row>
    <row r="5879" spans="3:15" x14ac:dyDescent="0.25">
      <c r="C5879" s="1">
        <v>1</v>
      </c>
      <c r="D5879" s="1">
        <v>1</v>
      </c>
      <c r="E5879" s="1">
        <v>1</v>
      </c>
      <c r="F5879" s="16">
        <v>5870</v>
      </c>
      <c r="G5879" s="17" t="s">
        <v>3182</v>
      </c>
      <c r="H5879" s="18" t="s">
        <v>19</v>
      </c>
      <c r="K5879" s="32">
        <v>20</v>
      </c>
      <c r="L5879" s="36">
        <v>261</v>
      </c>
      <c r="N5879" s="32">
        <v>3</v>
      </c>
      <c r="O5879" s="36">
        <v>261</v>
      </c>
    </row>
    <row r="5880" spans="3:15" x14ac:dyDescent="0.25">
      <c r="C5880" s="1">
        <v>1</v>
      </c>
      <c r="D5880" s="1">
        <v>1</v>
      </c>
      <c r="E5880" s="1">
        <v>1</v>
      </c>
      <c r="F5880" s="19">
        <v>5871</v>
      </c>
      <c r="G5880" s="20" t="s">
        <v>3181</v>
      </c>
      <c r="H5880" s="21" t="s">
        <v>18</v>
      </c>
      <c r="K5880" s="33">
        <v>18</v>
      </c>
      <c r="L5880" s="37">
        <v>261</v>
      </c>
      <c r="N5880" s="33">
        <v>8</v>
      </c>
      <c r="O5880" s="37">
        <v>261</v>
      </c>
    </row>
    <row r="5881" spans="3:15" x14ac:dyDescent="0.25">
      <c r="C5881" s="1">
        <v>1</v>
      </c>
      <c r="D5881" s="1">
        <v>1</v>
      </c>
      <c r="E5881" s="1">
        <v>1</v>
      </c>
      <c r="F5881" s="16">
        <v>5872</v>
      </c>
      <c r="G5881" s="17" t="s">
        <v>3182</v>
      </c>
      <c r="H5881" s="18" t="s">
        <v>19</v>
      </c>
      <c r="K5881" s="32">
        <v>18</v>
      </c>
      <c r="L5881" s="36">
        <v>261</v>
      </c>
      <c r="N5881" s="32">
        <v>7</v>
      </c>
      <c r="O5881" s="36">
        <v>261</v>
      </c>
    </row>
    <row r="5882" spans="3:15" x14ac:dyDescent="0.25">
      <c r="C5882" s="1">
        <v>1</v>
      </c>
      <c r="D5882" s="1">
        <v>1</v>
      </c>
      <c r="E5882" s="1">
        <v>1</v>
      </c>
      <c r="F5882" s="19">
        <v>5873</v>
      </c>
      <c r="G5882" s="20" t="s">
        <v>3181</v>
      </c>
      <c r="H5882" s="21" t="s">
        <v>19</v>
      </c>
      <c r="K5882" s="33">
        <v>24</v>
      </c>
      <c r="L5882" s="37">
        <v>261</v>
      </c>
      <c r="N5882" s="33">
        <v>6</v>
      </c>
      <c r="O5882" s="37">
        <v>261</v>
      </c>
    </row>
    <row r="5883" spans="3:15" x14ac:dyDescent="0.25">
      <c r="C5883" s="1">
        <v>1</v>
      </c>
      <c r="D5883" s="1">
        <v>1</v>
      </c>
      <c r="E5883" s="1">
        <v>1</v>
      </c>
      <c r="F5883" s="16">
        <v>5874</v>
      </c>
      <c r="G5883" s="17" t="s">
        <v>3182</v>
      </c>
      <c r="H5883" s="18" t="s">
        <v>19</v>
      </c>
      <c r="K5883" s="32">
        <v>10</v>
      </c>
      <c r="L5883" s="36">
        <v>261</v>
      </c>
      <c r="N5883" s="32">
        <v>5</v>
      </c>
      <c r="O5883" s="36">
        <v>261</v>
      </c>
    </row>
    <row r="5884" spans="3:15" x14ac:dyDescent="0.25">
      <c r="C5884" s="1">
        <v>1</v>
      </c>
      <c r="D5884" s="1">
        <v>1</v>
      </c>
      <c r="E5884" s="1">
        <v>1</v>
      </c>
      <c r="F5884" s="19">
        <v>5875</v>
      </c>
      <c r="G5884" s="20" t="s">
        <v>3264</v>
      </c>
      <c r="H5884" s="21" t="s">
        <v>18</v>
      </c>
      <c r="K5884" s="33">
        <v>13</v>
      </c>
      <c r="L5884" s="37">
        <v>261</v>
      </c>
      <c r="N5884" s="33">
        <v>5</v>
      </c>
      <c r="O5884" s="37">
        <v>261</v>
      </c>
    </row>
    <row r="5885" spans="3:15" x14ac:dyDescent="0.25">
      <c r="C5885" s="1">
        <v>1</v>
      </c>
      <c r="D5885" s="1">
        <v>1</v>
      </c>
      <c r="E5885" s="1">
        <v>1</v>
      </c>
      <c r="F5885" s="16">
        <v>5876</v>
      </c>
      <c r="G5885" s="17" t="s">
        <v>3181</v>
      </c>
      <c r="H5885" s="18" t="s">
        <v>19</v>
      </c>
      <c r="K5885" s="32">
        <v>44</v>
      </c>
      <c r="L5885" s="36">
        <v>262</v>
      </c>
      <c r="N5885" s="32">
        <v>10</v>
      </c>
      <c r="O5885" s="36">
        <v>262</v>
      </c>
    </row>
    <row r="5886" spans="3:15" x14ac:dyDescent="0.25">
      <c r="C5886" s="1">
        <v>1</v>
      </c>
      <c r="D5886" s="1">
        <v>1</v>
      </c>
      <c r="E5886" s="1">
        <v>1</v>
      </c>
      <c r="F5886" s="19">
        <v>5877</v>
      </c>
      <c r="G5886" s="20" t="s">
        <v>3181</v>
      </c>
      <c r="H5886" s="21" t="s">
        <v>18</v>
      </c>
      <c r="K5886" s="33">
        <v>39</v>
      </c>
      <c r="L5886" s="37">
        <v>262</v>
      </c>
      <c r="N5886" s="33">
        <v>10</v>
      </c>
      <c r="O5886" s="37">
        <v>262</v>
      </c>
    </row>
    <row r="5887" spans="3:15" x14ac:dyDescent="0.25">
      <c r="C5887" s="1">
        <v>1</v>
      </c>
      <c r="D5887" s="1">
        <v>1</v>
      </c>
      <c r="E5887" s="1">
        <v>1</v>
      </c>
      <c r="F5887" s="16">
        <v>5878</v>
      </c>
      <c r="G5887" s="17" t="s">
        <v>3264</v>
      </c>
      <c r="H5887" s="18" t="s">
        <v>19</v>
      </c>
      <c r="K5887" s="32">
        <v>32</v>
      </c>
      <c r="L5887" s="36">
        <v>262</v>
      </c>
      <c r="N5887" s="32">
        <v>5</v>
      </c>
      <c r="O5887" s="36">
        <v>262</v>
      </c>
    </row>
    <row r="5888" spans="3:15" x14ac:dyDescent="0.25">
      <c r="C5888" s="1">
        <v>1</v>
      </c>
      <c r="D5888" s="1">
        <v>1</v>
      </c>
      <c r="E5888" s="1">
        <v>1</v>
      </c>
      <c r="F5888" s="19">
        <v>5879</v>
      </c>
      <c r="G5888" s="20" t="s">
        <v>3182</v>
      </c>
      <c r="H5888" s="21" t="s">
        <v>19</v>
      </c>
      <c r="K5888" s="33">
        <v>27</v>
      </c>
      <c r="L5888" s="37">
        <v>262</v>
      </c>
      <c r="N5888" s="33">
        <v>7</v>
      </c>
      <c r="O5888" s="37">
        <v>262</v>
      </c>
    </row>
    <row r="5889" spans="3:15" x14ac:dyDescent="0.25">
      <c r="C5889" s="1">
        <v>1</v>
      </c>
      <c r="D5889" s="1">
        <v>1</v>
      </c>
      <c r="E5889" s="1">
        <v>1</v>
      </c>
      <c r="F5889" s="16">
        <v>5880</v>
      </c>
      <c r="G5889" s="17" t="s">
        <v>3181</v>
      </c>
      <c r="H5889" s="18" t="s">
        <v>19</v>
      </c>
      <c r="K5889" s="32">
        <v>33</v>
      </c>
      <c r="L5889" s="36">
        <v>262</v>
      </c>
      <c r="N5889" s="32">
        <v>13</v>
      </c>
      <c r="O5889" s="36">
        <v>262</v>
      </c>
    </row>
    <row r="5890" spans="3:15" x14ac:dyDescent="0.25">
      <c r="C5890" s="1">
        <v>1</v>
      </c>
      <c r="D5890" s="1">
        <v>1</v>
      </c>
      <c r="E5890" s="1">
        <v>1</v>
      </c>
      <c r="F5890" s="19">
        <v>5881</v>
      </c>
      <c r="G5890" s="20" t="s">
        <v>3264</v>
      </c>
      <c r="H5890" s="21" t="s">
        <v>18</v>
      </c>
      <c r="K5890" s="33">
        <v>21</v>
      </c>
      <c r="L5890" s="37">
        <v>262</v>
      </c>
      <c r="N5890" s="33">
        <v>4</v>
      </c>
      <c r="O5890" s="37">
        <v>262</v>
      </c>
    </row>
    <row r="5891" spans="3:15" x14ac:dyDescent="0.25">
      <c r="C5891" s="1">
        <v>1</v>
      </c>
      <c r="D5891" s="1">
        <v>1</v>
      </c>
      <c r="E5891" s="1">
        <v>1</v>
      </c>
      <c r="F5891" s="16">
        <v>5882</v>
      </c>
      <c r="G5891" s="17" t="s">
        <v>3182</v>
      </c>
      <c r="H5891" s="18" t="s">
        <v>19</v>
      </c>
      <c r="K5891" s="32">
        <v>30</v>
      </c>
      <c r="L5891" s="36">
        <v>262</v>
      </c>
      <c r="N5891" s="32">
        <v>6</v>
      </c>
      <c r="O5891" s="36">
        <v>262</v>
      </c>
    </row>
    <row r="5892" spans="3:15" x14ac:dyDescent="0.25">
      <c r="C5892" s="1">
        <v>1</v>
      </c>
      <c r="D5892" s="1">
        <v>1</v>
      </c>
      <c r="E5892" s="1">
        <v>1</v>
      </c>
      <c r="F5892" s="19">
        <v>5883</v>
      </c>
      <c r="G5892" s="20" t="s">
        <v>3181</v>
      </c>
      <c r="H5892" s="21" t="s">
        <v>18</v>
      </c>
      <c r="K5892" s="33">
        <v>39</v>
      </c>
      <c r="L5892" s="37">
        <v>262</v>
      </c>
      <c r="N5892" s="33">
        <v>9</v>
      </c>
      <c r="O5892" s="37">
        <v>262</v>
      </c>
    </row>
    <row r="5893" spans="3:15" x14ac:dyDescent="0.25">
      <c r="C5893" s="1">
        <v>1</v>
      </c>
      <c r="D5893" s="1">
        <v>1</v>
      </c>
      <c r="E5893" s="1">
        <v>1</v>
      </c>
      <c r="F5893" s="16">
        <v>5884</v>
      </c>
      <c r="G5893" s="17" t="s">
        <v>3181</v>
      </c>
      <c r="H5893" s="18" t="s">
        <v>19</v>
      </c>
      <c r="K5893" s="32">
        <v>29</v>
      </c>
      <c r="L5893" s="36">
        <v>262</v>
      </c>
      <c r="N5893" s="32">
        <v>6</v>
      </c>
      <c r="O5893" s="36">
        <v>262</v>
      </c>
    </row>
    <row r="5894" spans="3:15" x14ac:dyDescent="0.25">
      <c r="C5894" s="1">
        <v>1</v>
      </c>
      <c r="D5894" s="1">
        <v>1</v>
      </c>
      <c r="E5894" s="1">
        <v>1</v>
      </c>
      <c r="F5894" s="19">
        <v>5885</v>
      </c>
      <c r="G5894" s="20" t="s">
        <v>3264</v>
      </c>
      <c r="H5894" s="21" t="s">
        <v>19</v>
      </c>
      <c r="K5894" s="33">
        <v>28</v>
      </c>
      <c r="L5894" s="37">
        <v>262</v>
      </c>
      <c r="N5894" s="33">
        <v>9</v>
      </c>
      <c r="O5894" s="37">
        <v>262</v>
      </c>
    </row>
    <row r="5895" spans="3:15" x14ac:dyDescent="0.25">
      <c r="C5895" s="1">
        <v>1</v>
      </c>
      <c r="D5895" s="1">
        <v>1</v>
      </c>
      <c r="E5895" s="1">
        <v>1</v>
      </c>
      <c r="F5895" s="16">
        <v>5886</v>
      </c>
      <c r="G5895" s="17" t="s">
        <v>3264</v>
      </c>
      <c r="H5895" s="18" t="s">
        <v>19</v>
      </c>
      <c r="K5895" s="32">
        <v>23</v>
      </c>
      <c r="L5895" s="36">
        <v>262</v>
      </c>
      <c r="N5895" s="32">
        <v>7</v>
      </c>
      <c r="O5895" s="36">
        <v>262</v>
      </c>
    </row>
    <row r="5896" spans="3:15" x14ac:dyDescent="0.25">
      <c r="C5896" s="1">
        <v>1</v>
      </c>
      <c r="D5896" s="1">
        <v>1</v>
      </c>
      <c r="E5896" s="1">
        <v>1</v>
      </c>
      <c r="F5896" s="19">
        <v>5887</v>
      </c>
      <c r="G5896" s="20" t="s">
        <v>3182</v>
      </c>
      <c r="H5896" s="21" t="s">
        <v>18</v>
      </c>
      <c r="K5896" s="33">
        <v>32</v>
      </c>
      <c r="L5896" s="37">
        <v>262</v>
      </c>
      <c r="N5896" s="33">
        <v>7</v>
      </c>
      <c r="O5896" s="37">
        <v>262</v>
      </c>
    </row>
    <row r="5897" spans="3:15" x14ac:dyDescent="0.25">
      <c r="C5897" s="1">
        <v>1</v>
      </c>
      <c r="D5897" s="1">
        <v>1</v>
      </c>
      <c r="E5897" s="1">
        <v>1</v>
      </c>
      <c r="F5897" s="16">
        <v>5888</v>
      </c>
      <c r="G5897" s="17" t="s">
        <v>3182</v>
      </c>
      <c r="H5897" s="18" t="s">
        <v>18</v>
      </c>
      <c r="K5897" s="32">
        <v>21</v>
      </c>
      <c r="L5897" s="36">
        <v>262</v>
      </c>
      <c r="N5897" s="32">
        <v>6</v>
      </c>
      <c r="O5897" s="36">
        <v>262</v>
      </c>
    </row>
    <row r="5898" spans="3:15" x14ac:dyDescent="0.25">
      <c r="C5898" s="1">
        <v>1</v>
      </c>
      <c r="D5898" s="1">
        <v>1</v>
      </c>
      <c r="E5898" s="1">
        <v>1</v>
      </c>
      <c r="F5898" s="19">
        <v>5889</v>
      </c>
      <c r="G5898" s="20" t="s">
        <v>3264</v>
      </c>
      <c r="H5898" s="21" t="s">
        <v>19</v>
      </c>
      <c r="K5898" s="33">
        <v>28</v>
      </c>
      <c r="L5898" s="37">
        <v>262</v>
      </c>
      <c r="N5898" s="33">
        <v>7</v>
      </c>
      <c r="O5898" s="37">
        <v>262</v>
      </c>
    </row>
    <row r="5899" spans="3:15" x14ac:dyDescent="0.25">
      <c r="C5899" s="1">
        <v>1</v>
      </c>
      <c r="D5899" s="1">
        <v>1</v>
      </c>
      <c r="E5899" s="1">
        <v>1</v>
      </c>
      <c r="F5899" s="16">
        <v>5890</v>
      </c>
      <c r="G5899" s="17" t="s">
        <v>3264</v>
      </c>
      <c r="H5899" s="18" t="s">
        <v>19</v>
      </c>
      <c r="K5899" s="32">
        <v>24</v>
      </c>
      <c r="L5899" s="36">
        <v>262</v>
      </c>
      <c r="N5899" s="32">
        <v>5</v>
      </c>
      <c r="O5899" s="36">
        <v>262</v>
      </c>
    </row>
    <row r="5900" spans="3:15" x14ac:dyDescent="0.25">
      <c r="C5900" s="1">
        <v>1</v>
      </c>
      <c r="D5900" s="1">
        <v>1</v>
      </c>
      <c r="E5900" s="1">
        <v>1</v>
      </c>
      <c r="F5900" s="19">
        <v>5891</v>
      </c>
      <c r="G5900" s="20" t="s">
        <v>3264</v>
      </c>
      <c r="H5900" s="21" t="s">
        <v>19</v>
      </c>
      <c r="K5900" s="33">
        <v>33</v>
      </c>
      <c r="L5900" s="37">
        <v>262</v>
      </c>
      <c r="N5900" s="33">
        <v>6</v>
      </c>
      <c r="O5900" s="37">
        <v>262</v>
      </c>
    </row>
    <row r="5901" spans="3:15" x14ac:dyDescent="0.25">
      <c r="C5901" s="1">
        <v>1</v>
      </c>
      <c r="D5901" s="1">
        <v>1</v>
      </c>
      <c r="E5901" s="1">
        <v>1</v>
      </c>
      <c r="F5901" s="16">
        <v>5892</v>
      </c>
      <c r="G5901" s="17" t="s">
        <v>3181</v>
      </c>
      <c r="H5901" s="18" t="s">
        <v>19</v>
      </c>
      <c r="K5901" s="32">
        <v>33</v>
      </c>
      <c r="L5901" s="36">
        <v>262</v>
      </c>
      <c r="N5901" s="32">
        <v>7</v>
      </c>
      <c r="O5901" s="36">
        <v>262</v>
      </c>
    </row>
    <row r="5902" spans="3:15" x14ac:dyDescent="0.25">
      <c r="C5902" s="1">
        <v>1</v>
      </c>
      <c r="D5902" s="1">
        <v>1</v>
      </c>
      <c r="E5902" s="1">
        <v>1</v>
      </c>
      <c r="F5902" s="19">
        <v>5893</v>
      </c>
      <c r="G5902" s="20" t="s">
        <v>3182</v>
      </c>
      <c r="H5902" s="21" t="s">
        <v>19</v>
      </c>
      <c r="K5902" s="33">
        <v>22</v>
      </c>
      <c r="L5902" s="37">
        <v>262</v>
      </c>
      <c r="N5902" s="33">
        <v>3</v>
      </c>
      <c r="O5902" s="37">
        <v>262</v>
      </c>
    </row>
    <row r="5903" spans="3:15" x14ac:dyDescent="0.25">
      <c r="C5903" s="1">
        <v>1</v>
      </c>
      <c r="D5903" s="1">
        <v>1</v>
      </c>
      <c r="E5903" s="1">
        <v>1</v>
      </c>
      <c r="F5903" s="16">
        <v>5894</v>
      </c>
      <c r="G5903" s="17" t="s">
        <v>3264</v>
      </c>
      <c r="H5903" s="18" t="s">
        <v>18</v>
      </c>
      <c r="K5903" s="32">
        <v>32</v>
      </c>
      <c r="L5903" s="36">
        <v>262</v>
      </c>
      <c r="N5903" s="32">
        <v>5</v>
      </c>
      <c r="O5903" s="36">
        <v>262</v>
      </c>
    </row>
    <row r="5904" spans="3:15" x14ac:dyDescent="0.25">
      <c r="C5904" s="1">
        <v>1</v>
      </c>
      <c r="D5904" s="1">
        <v>1</v>
      </c>
      <c r="E5904" s="1">
        <v>1</v>
      </c>
      <c r="F5904" s="19">
        <v>5895</v>
      </c>
      <c r="G5904" s="20" t="s">
        <v>3181</v>
      </c>
      <c r="H5904" s="21" t="s">
        <v>19</v>
      </c>
      <c r="K5904" s="33">
        <v>30</v>
      </c>
      <c r="L5904" s="37">
        <v>262</v>
      </c>
      <c r="N5904" s="33">
        <v>8</v>
      </c>
      <c r="O5904" s="37">
        <v>262</v>
      </c>
    </row>
    <row r="5905" spans="3:15" x14ac:dyDescent="0.25">
      <c r="C5905" s="1">
        <v>1</v>
      </c>
      <c r="D5905" s="1">
        <v>1</v>
      </c>
      <c r="E5905" s="1">
        <v>1</v>
      </c>
      <c r="F5905" s="16">
        <v>5896</v>
      </c>
      <c r="G5905" s="17" t="s">
        <v>3264</v>
      </c>
      <c r="H5905" s="18" t="s">
        <v>19</v>
      </c>
      <c r="K5905" s="32">
        <v>41</v>
      </c>
      <c r="L5905" s="36">
        <v>262</v>
      </c>
      <c r="N5905" s="32">
        <v>3</v>
      </c>
      <c r="O5905" s="36">
        <v>262</v>
      </c>
    </row>
    <row r="5906" spans="3:15" x14ac:dyDescent="0.25">
      <c r="C5906" s="1">
        <v>1</v>
      </c>
      <c r="D5906" s="1">
        <v>1</v>
      </c>
      <c r="E5906" s="1">
        <v>1</v>
      </c>
      <c r="F5906" s="19">
        <v>5897</v>
      </c>
      <c r="G5906" s="20" t="s">
        <v>3182</v>
      </c>
      <c r="H5906" s="21" t="s">
        <v>18</v>
      </c>
      <c r="K5906" s="33">
        <v>21</v>
      </c>
      <c r="L5906" s="37">
        <v>262</v>
      </c>
      <c r="N5906" s="33">
        <v>7</v>
      </c>
      <c r="O5906" s="37">
        <v>262</v>
      </c>
    </row>
    <row r="5907" spans="3:15" x14ac:dyDescent="0.25">
      <c r="C5907" s="1">
        <v>1</v>
      </c>
      <c r="D5907" s="1">
        <v>1</v>
      </c>
      <c r="E5907" s="1">
        <v>1</v>
      </c>
      <c r="F5907" s="16">
        <v>5898</v>
      </c>
      <c r="G5907" s="17" t="s">
        <v>3264</v>
      </c>
      <c r="H5907" s="18" t="s">
        <v>19</v>
      </c>
      <c r="K5907" s="32">
        <v>26</v>
      </c>
      <c r="L5907" s="36">
        <v>262</v>
      </c>
      <c r="N5907" s="32">
        <v>8</v>
      </c>
      <c r="O5907" s="36">
        <v>262</v>
      </c>
    </row>
    <row r="5908" spans="3:15" x14ac:dyDescent="0.25">
      <c r="C5908" s="1">
        <v>1</v>
      </c>
      <c r="D5908" s="1">
        <v>1</v>
      </c>
      <c r="E5908" s="1">
        <v>1</v>
      </c>
      <c r="F5908" s="19">
        <v>5899</v>
      </c>
      <c r="G5908" s="20" t="s">
        <v>3264</v>
      </c>
      <c r="H5908" s="21" t="s">
        <v>19</v>
      </c>
      <c r="K5908" s="33">
        <v>30</v>
      </c>
      <c r="L5908" s="37">
        <v>262</v>
      </c>
      <c r="N5908" s="33">
        <v>7</v>
      </c>
      <c r="O5908" s="37">
        <v>262</v>
      </c>
    </row>
    <row r="5909" spans="3:15" x14ac:dyDescent="0.25">
      <c r="C5909" s="1">
        <v>1</v>
      </c>
      <c r="D5909" s="1">
        <v>1</v>
      </c>
      <c r="E5909" s="1">
        <v>1</v>
      </c>
      <c r="F5909" s="16">
        <v>5900</v>
      </c>
      <c r="G5909" s="17" t="s">
        <v>3181</v>
      </c>
      <c r="H5909" s="18" t="s">
        <v>19</v>
      </c>
      <c r="K5909" s="32">
        <v>27</v>
      </c>
      <c r="L5909" s="36">
        <v>262</v>
      </c>
      <c r="N5909" s="32">
        <v>14</v>
      </c>
      <c r="O5909" s="36">
        <v>262</v>
      </c>
    </row>
    <row r="5910" spans="3:15" x14ac:dyDescent="0.25">
      <c r="C5910" s="1">
        <v>1</v>
      </c>
      <c r="D5910" s="1">
        <v>1</v>
      </c>
      <c r="E5910" s="1">
        <v>1</v>
      </c>
      <c r="F5910" s="19">
        <v>5901</v>
      </c>
      <c r="G5910" s="20" t="s">
        <v>3182</v>
      </c>
      <c r="H5910" s="21" t="s">
        <v>18</v>
      </c>
      <c r="K5910" s="33">
        <v>21</v>
      </c>
      <c r="L5910" s="37">
        <v>262</v>
      </c>
      <c r="N5910" s="33">
        <v>5</v>
      </c>
      <c r="O5910" s="37">
        <v>262</v>
      </c>
    </row>
    <row r="5911" spans="3:15" x14ac:dyDescent="0.25">
      <c r="C5911" s="1">
        <v>1</v>
      </c>
      <c r="D5911" s="1">
        <v>1</v>
      </c>
      <c r="E5911" s="1">
        <v>1</v>
      </c>
      <c r="F5911" s="16">
        <v>5902</v>
      </c>
      <c r="G5911" s="17" t="s">
        <v>3182</v>
      </c>
      <c r="H5911" s="18" t="s">
        <v>19</v>
      </c>
      <c r="K5911" s="32">
        <v>21</v>
      </c>
      <c r="L5911" s="36">
        <v>262</v>
      </c>
      <c r="N5911" s="32">
        <v>5</v>
      </c>
      <c r="O5911" s="36">
        <v>262</v>
      </c>
    </row>
    <row r="5912" spans="3:15" x14ac:dyDescent="0.25">
      <c r="C5912" s="1">
        <v>1</v>
      </c>
      <c r="D5912" s="1">
        <v>1</v>
      </c>
      <c r="E5912" s="1">
        <v>1</v>
      </c>
      <c r="F5912" s="19">
        <v>5903</v>
      </c>
      <c r="G5912" s="20" t="s">
        <v>3182</v>
      </c>
      <c r="H5912" s="21" t="s">
        <v>19</v>
      </c>
      <c r="K5912" s="33">
        <v>21</v>
      </c>
      <c r="L5912" s="37">
        <v>262</v>
      </c>
      <c r="N5912" s="33">
        <v>6</v>
      </c>
      <c r="O5912" s="37">
        <v>262</v>
      </c>
    </row>
    <row r="5913" spans="3:15" x14ac:dyDescent="0.25">
      <c r="C5913" s="1">
        <v>1</v>
      </c>
      <c r="D5913" s="1">
        <v>1</v>
      </c>
      <c r="E5913" s="1">
        <v>1</v>
      </c>
      <c r="F5913" s="16">
        <v>5904</v>
      </c>
      <c r="G5913" s="17" t="s">
        <v>3181</v>
      </c>
      <c r="H5913" s="18" t="s">
        <v>18</v>
      </c>
      <c r="K5913" s="32">
        <v>33</v>
      </c>
      <c r="L5913" s="36">
        <v>262</v>
      </c>
      <c r="N5913" s="32">
        <v>10</v>
      </c>
      <c r="O5913" s="36">
        <v>262</v>
      </c>
    </row>
    <row r="5914" spans="3:15" x14ac:dyDescent="0.25">
      <c r="C5914" s="1">
        <v>1</v>
      </c>
      <c r="D5914" s="1">
        <v>1</v>
      </c>
      <c r="E5914" s="1">
        <v>1</v>
      </c>
      <c r="F5914" s="19">
        <v>5905</v>
      </c>
      <c r="G5914" s="20" t="s">
        <v>3264</v>
      </c>
      <c r="H5914" s="21" t="s">
        <v>18</v>
      </c>
      <c r="K5914" s="33">
        <v>27</v>
      </c>
      <c r="L5914" s="37">
        <v>262</v>
      </c>
      <c r="N5914" s="33">
        <v>6</v>
      </c>
      <c r="O5914" s="37">
        <v>262</v>
      </c>
    </row>
    <row r="5915" spans="3:15" x14ac:dyDescent="0.25">
      <c r="C5915" s="1">
        <v>1</v>
      </c>
      <c r="D5915" s="1">
        <v>1</v>
      </c>
      <c r="E5915" s="1">
        <v>1</v>
      </c>
      <c r="F5915" s="16">
        <v>5906</v>
      </c>
      <c r="G5915" s="17" t="s">
        <v>3181</v>
      </c>
      <c r="H5915" s="18" t="s">
        <v>18</v>
      </c>
      <c r="K5915" s="32">
        <v>27</v>
      </c>
      <c r="L5915" s="36">
        <v>262</v>
      </c>
      <c r="N5915" s="32">
        <v>11</v>
      </c>
      <c r="O5915" s="36">
        <v>262</v>
      </c>
    </row>
    <row r="5916" spans="3:15" x14ac:dyDescent="0.25">
      <c r="C5916" s="1">
        <v>1</v>
      </c>
      <c r="D5916" s="1">
        <v>1</v>
      </c>
      <c r="E5916" s="1">
        <v>1</v>
      </c>
      <c r="F5916" s="19">
        <v>5907</v>
      </c>
      <c r="G5916" s="20" t="s">
        <v>3181</v>
      </c>
      <c r="H5916" s="21" t="s">
        <v>19</v>
      </c>
      <c r="K5916" s="33">
        <v>20</v>
      </c>
      <c r="L5916" s="37">
        <v>262</v>
      </c>
      <c r="N5916" s="33">
        <v>5</v>
      </c>
      <c r="O5916" s="37">
        <v>262</v>
      </c>
    </row>
    <row r="5917" spans="3:15" x14ac:dyDescent="0.25">
      <c r="C5917" s="1">
        <v>1</v>
      </c>
      <c r="D5917" s="1">
        <v>1</v>
      </c>
      <c r="E5917" s="1">
        <v>1</v>
      </c>
      <c r="F5917" s="16">
        <v>5908</v>
      </c>
      <c r="G5917" s="17" t="s">
        <v>3264</v>
      </c>
      <c r="H5917" s="18" t="s">
        <v>18</v>
      </c>
      <c r="K5917" s="32">
        <v>20</v>
      </c>
      <c r="L5917" s="36">
        <v>262</v>
      </c>
      <c r="N5917" s="32">
        <v>2</v>
      </c>
      <c r="O5917" s="36">
        <v>262</v>
      </c>
    </row>
    <row r="5918" spans="3:15" x14ac:dyDescent="0.25">
      <c r="C5918" s="1">
        <v>1</v>
      </c>
      <c r="D5918" s="1">
        <v>1</v>
      </c>
      <c r="E5918" s="1">
        <v>1</v>
      </c>
      <c r="F5918" s="19">
        <v>5909</v>
      </c>
      <c r="G5918" s="20" t="s">
        <v>3182</v>
      </c>
      <c r="H5918" s="21" t="s">
        <v>18</v>
      </c>
      <c r="K5918" s="33">
        <v>28</v>
      </c>
      <c r="L5918" s="37">
        <v>262</v>
      </c>
      <c r="N5918" s="33">
        <v>11</v>
      </c>
      <c r="O5918" s="37">
        <v>262</v>
      </c>
    </row>
    <row r="5919" spans="3:15" x14ac:dyDescent="0.25">
      <c r="C5919" s="1">
        <v>1</v>
      </c>
      <c r="D5919" s="1">
        <v>1</v>
      </c>
      <c r="E5919" s="1">
        <v>1</v>
      </c>
      <c r="F5919" s="16">
        <v>5910</v>
      </c>
      <c r="G5919" s="17" t="s">
        <v>3264</v>
      </c>
      <c r="H5919" s="18" t="s">
        <v>19</v>
      </c>
      <c r="K5919" s="32">
        <v>22</v>
      </c>
      <c r="L5919" s="36">
        <v>262</v>
      </c>
      <c r="N5919" s="32">
        <v>4</v>
      </c>
      <c r="O5919" s="36">
        <v>262</v>
      </c>
    </row>
    <row r="5920" spans="3:15" x14ac:dyDescent="0.25">
      <c r="C5920" s="1">
        <v>1</v>
      </c>
      <c r="D5920" s="1">
        <v>1</v>
      </c>
      <c r="E5920" s="1">
        <v>1</v>
      </c>
      <c r="F5920" s="19">
        <v>5911</v>
      </c>
      <c r="G5920" s="20" t="s">
        <v>3182</v>
      </c>
      <c r="H5920" s="21" t="s">
        <v>18</v>
      </c>
      <c r="K5920" s="33">
        <v>18</v>
      </c>
      <c r="L5920" s="37">
        <v>262</v>
      </c>
      <c r="N5920" s="33">
        <v>3</v>
      </c>
      <c r="O5920" s="37">
        <v>262</v>
      </c>
    </row>
    <row r="5921" spans="3:15" x14ac:dyDescent="0.25">
      <c r="C5921" s="1">
        <v>1</v>
      </c>
      <c r="D5921" s="1">
        <v>1</v>
      </c>
      <c r="E5921" s="1">
        <v>1</v>
      </c>
      <c r="F5921" s="16">
        <v>5912</v>
      </c>
      <c r="G5921" s="17" t="s">
        <v>3181</v>
      </c>
      <c r="H5921" s="18" t="s">
        <v>18</v>
      </c>
      <c r="K5921" s="32">
        <v>24</v>
      </c>
      <c r="L5921" s="36">
        <v>262</v>
      </c>
      <c r="N5921" s="32">
        <v>6</v>
      </c>
      <c r="O5921" s="36">
        <v>262</v>
      </c>
    </row>
    <row r="5922" spans="3:15" x14ac:dyDescent="0.25">
      <c r="C5922" s="1">
        <v>1</v>
      </c>
      <c r="D5922" s="1">
        <v>1</v>
      </c>
      <c r="E5922" s="1">
        <v>1</v>
      </c>
      <c r="F5922" s="19">
        <v>5913</v>
      </c>
      <c r="G5922" s="20" t="s">
        <v>3264</v>
      </c>
      <c r="H5922" s="21" t="s">
        <v>18</v>
      </c>
      <c r="K5922" s="33">
        <v>15</v>
      </c>
      <c r="L5922" s="37">
        <v>262</v>
      </c>
      <c r="N5922" s="33">
        <v>1</v>
      </c>
      <c r="O5922" s="37">
        <v>262</v>
      </c>
    </row>
    <row r="5923" spans="3:15" x14ac:dyDescent="0.25">
      <c r="C5923" s="1">
        <v>1</v>
      </c>
      <c r="D5923" s="1">
        <v>1</v>
      </c>
      <c r="E5923" s="1">
        <v>1</v>
      </c>
      <c r="F5923" s="16">
        <v>5914</v>
      </c>
      <c r="G5923" s="17" t="s">
        <v>3264</v>
      </c>
      <c r="H5923" s="18" t="s">
        <v>18</v>
      </c>
      <c r="K5923" s="32">
        <v>18</v>
      </c>
      <c r="L5923" s="36">
        <v>262</v>
      </c>
      <c r="N5923" s="32">
        <v>6</v>
      </c>
      <c r="O5923" s="36">
        <v>262</v>
      </c>
    </row>
    <row r="5924" spans="3:15" x14ac:dyDescent="0.25">
      <c r="C5924" s="1">
        <v>1</v>
      </c>
      <c r="D5924" s="1">
        <v>1</v>
      </c>
      <c r="E5924" s="1">
        <v>1</v>
      </c>
      <c r="F5924" s="19">
        <v>5915</v>
      </c>
      <c r="G5924" s="20" t="s">
        <v>3264</v>
      </c>
      <c r="H5924" s="21" t="s">
        <v>19</v>
      </c>
      <c r="K5924" s="33">
        <v>30</v>
      </c>
      <c r="L5924" s="37">
        <v>262</v>
      </c>
      <c r="N5924" s="33">
        <v>4</v>
      </c>
      <c r="O5924" s="37">
        <v>262</v>
      </c>
    </row>
    <row r="5925" spans="3:15" x14ac:dyDescent="0.25">
      <c r="C5925" s="1">
        <v>1</v>
      </c>
      <c r="D5925" s="1">
        <v>1</v>
      </c>
      <c r="E5925" s="1">
        <v>1</v>
      </c>
      <c r="F5925" s="16">
        <v>5916</v>
      </c>
      <c r="G5925" s="17" t="s">
        <v>3181</v>
      </c>
      <c r="H5925" s="18" t="s">
        <v>18</v>
      </c>
      <c r="K5925" s="32">
        <v>19</v>
      </c>
      <c r="L5925" s="36">
        <v>262</v>
      </c>
      <c r="N5925" s="32">
        <v>8</v>
      </c>
      <c r="O5925" s="36">
        <v>262</v>
      </c>
    </row>
    <row r="5926" spans="3:15" x14ac:dyDescent="0.25">
      <c r="C5926" s="1">
        <v>1</v>
      </c>
      <c r="D5926" s="1">
        <v>1</v>
      </c>
      <c r="E5926" s="1">
        <v>1</v>
      </c>
      <c r="F5926" s="19">
        <v>5917</v>
      </c>
      <c r="G5926" s="20" t="s">
        <v>3182</v>
      </c>
      <c r="H5926" s="21" t="s">
        <v>19</v>
      </c>
      <c r="K5926" s="33">
        <v>26</v>
      </c>
      <c r="L5926" s="37">
        <v>262</v>
      </c>
      <c r="N5926" s="33">
        <v>7</v>
      </c>
      <c r="O5926" s="37">
        <v>262</v>
      </c>
    </row>
    <row r="5927" spans="3:15" x14ac:dyDescent="0.25">
      <c r="C5927" s="1">
        <v>1</v>
      </c>
      <c r="D5927" s="1">
        <v>1</v>
      </c>
      <c r="E5927" s="1">
        <v>1</v>
      </c>
      <c r="F5927" s="16">
        <v>5918</v>
      </c>
      <c r="G5927" s="17" t="s">
        <v>3182</v>
      </c>
      <c r="H5927" s="18" t="s">
        <v>18</v>
      </c>
      <c r="K5927" s="32">
        <v>22</v>
      </c>
      <c r="L5927" s="36">
        <v>262</v>
      </c>
      <c r="N5927" s="32">
        <v>4</v>
      </c>
      <c r="O5927" s="36">
        <v>262</v>
      </c>
    </row>
    <row r="5928" spans="3:15" x14ac:dyDescent="0.25">
      <c r="C5928" s="1">
        <v>1</v>
      </c>
      <c r="D5928" s="1">
        <v>1</v>
      </c>
      <c r="E5928" s="1">
        <v>1</v>
      </c>
      <c r="F5928" s="19">
        <v>5919</v>
      </c>
      <c r="G5928" s="20" t="s">
        <v>3181</v>
      </c>
      <c r="H5928" s="21" t="s">
        <v>19</v>
      </c>
      <c r="K5928" s="33">
        <v>15</v>
      </c>
      <c r="L5928" s="37">
        <v>262</v>
      </c>
      <c r="N5928" s="33">
        <v>7</v>
      </c>
      <c r="O5928" s="37">
        <v>262</v>
      </c>
    </row>
    <row r="5929" spans="3:15" x14ac:dyDescent="0.25">
      <c r="C5929" s="1">
        <v>1</v>
      </c>
      <c r="D5929" s="1">
        <v>1</v>
      </c>
      <c r="E5929" s="1">
        <v>1</v>
      </c>
      <c r="F5929" s="16">
        <v>5920</v>
      </c>
      <c r="G5929" s="17" t="s">
        <v>3181</v>
      </c>
      <c r="H5929" s="18" t="s">
        <v>19</v>
      </c>
      <c r="K5929" s="32">
        <v>12</v>
      </c>
      <c r="L5929" s="36">
        <v>262</v>
      </c>
      <c r="N5929" s="32">
        <v>3</v>
      </c>
      <c r="O5929" s="36">
        <v>262</v>
      </c>
    </row>
    <row r="5930" spans="3:15" x14ac:dyDescent="0.25">
      <c r="C5930" s="1">
        <v>1</v>
      </c>
      <c r="D5930" s="1">
        <v>1</v>
      </c>
      <c r="E5930" s="1">
        <v>1</v>
      </c>
      <c r="F5930" s="19">
        <v>5921</v>
      </c>
      <c r="G5930" s="20" t="s">
        <v>3181</v>
      </c>
      <c r="H5930" s="21" t="s">
        <v>18</v>
      </c>
      <c r="K5930" s="33">
        <v>10</v>
      </c>
      <c r="L5930" s="37">
        <v>262</v>
      </c>
      <c r="N5930" s="33">
        <v>6</v>
      </c>
      <c r="O5930" s="37">
        <v>262</v>
      </c>
    </row>
    <row r="5931" spans="3:15" x14ac:dyDescent="0.25">
      <c r="C5931" s="1">
        <v>1</v>
      </c>
      <c r="D5931" s="1">
        <v>1</v>
      </c>
      <c r="E5931" s="1">
        <v>1</v>
      </c>
      <c r="F5931" s="16">
        <v>5922</v>
      </c>
      <c r="G5931" s="17" t="s">
        <v>3264</v>
      </c>
      <c r="H5931" s="18" t="s">
        <v>19</v>
      </c>
      <c r="K5931" s="32">
        <v>5</v>
      </c>
      <c r="L5931" s="36">
        <v>262</v>
      </c>
      <c r="N5931" s="32">
        <v>2</v>
      </c>
      <c r="O5931" s="36">
        <v>262</v>
      </c>
    </row>
    <row r="5932" spans="3:15" x14ac:dyDescent="0.25">
      <c r="C5932" s="1">
        <v>1</v>
      </c>
      <c r="D5932" s="1">
        <v>1</v>
      </c>
      <c r="E5932" s="1">
        <v>1</v>
      </c>
      <c r="F5932" s="19">
        <v>5923</v>
      </c>
      <c r="G5932" s="20" t="s">
        <v>3181</v>
      </c>
      <c r="H5932" s="21" t="s">
        <v>19</v>
      </c>
      <c r="K5932" s="33">
        <v>39</v>
      </c>
      <c r="L5932" s="37">
        <v>263</v>
      </c>
      <c r="N5932" s="33">
        <v>6</v>
      </c>
      <c r="O5932" s="37">
        <v>263</v>
      </c>
    </row>
    <row r="5933" spans="3:15" x14ac:dyDescent="0.25">
      <c r="C5933" s="1">
        <v>1</v>
      </c>
      <c r="D5933" s="1">
        <v>1</v>
      </c>
      <c r="E5933" s="1">
        <v>1</v>
      </c>
      <c r="F5933" s="16">
        <v>5924</v>
      </c>
      <c r="G5933" s="17" t="s">
        <v>3264</v>
      </c>
      <c r="H5933" s="18" t="s">
        <v>18</v>
      </c>
      <c r="K5933" s="32">
        <v>44</v>
      </c>
      <c r="L5933" s="36">
        <v>263</v>
      </c>
      <c r="N5933" s="32">
        <v>5</v>
      </c>
      <c r="O5933" s="36">
        <v>263</v>
      </c>
    </row>
    <row r="5934" spans="3:15" x14ac:dyDescent="0.25">
      <c r="C5934" s="1">
        <v>1</v>
      </c>
      <c r="D5934" s="1">
        <v>1</v>
      </c>
      <c r="E5934" s="1">
        <v>1</v>
      </c>
      <c r="F5934" s="19">
        <v>5925</v>
      </c>
      <c r="G5934" s="20" t="s">
        <v>3182</v>
      </c>
      <c r="H5934" s="21" t="s">
        <v>19</v>
      </c>
      <c r="K5934" s="33">
        <v>30</v>
      </c>
      <c r="L5934" s="37">
        <v>263</v>
      </c>
      <c r="N5934" s="33">
        <v>5</v>
      </c>
      <c r="O5934" s="37">
        <v>263</v>
      </c>
    </row>
    <row r="5935" spans="3:15" x14ac:dyDescent="0.25">
      <c r="C5935" s="1">
        <v>1</v>
      </c>
      <c r="D5935" s="1">
        <v>1</v>
      </c>
      <c r="E5935" s="1">
        <v>1</v>
      </c>
      <c r="F5935" s="16">
        <v>5926</v>
      </c>
      <c r="G5935" s="17" t="s">
        <v>3264</v>
      </c>
      <c r="H5935" s="18" t="s">
        <v>18</v>
      </c>
      <c r="K5935" s="32">
        <v>28</v>
      </c>
      <c r="L5935" s="36">
        <v>263</v>
      </c>
      <c r="N5935" s="32">
        <v>5</v>
      </c>
      <c r="O5935" s="36">
        <v>263</v>
      </c>
    </row>
    <row r="5936" spans="3:15" x14ac:dyDescent="0.25">
      <c r="C5936" s="1">
        <v>1</v>
      </c>
      <c r="D5936" s="1">
        <v>1</v>
      </c>
      <c r="E5936" s="1">
        <v>1</v>
      </c>
      <c r="F5936" s="19">
        <v>5927</v>
      </c>
      <c r="G5936" s="20" t="s">
        <v>3264</v>
      </c>
      <c r="H5936" s="21" t="s">
        <v>18</v>
      </c>
      <c r="K5936" s="33">
        <v>28</v>
      </c>
      <c r="L5936" s="37">
        <v>263</v>
      </c>
      <c r="N5936" s="33">
        <v>6</v>
      </c>
      <c r="O5936" s="37">
        <v>263</v>
      </c>
    </row>
    <row r="5937" spans="3:15" x14ac:dyDescent="0.25">
      <c r="C5937" s="1">
        <v>1</v>
      </c>
      <c r="D5937" s="1">
        <v>1</v>
      </c>
      <c r="E5937" s="1">
        <v>1</v>
      </c>
      <c r="F5937" s="16">
        <v>5928</v>
      </c>
      <c r="G5937" s="17" t="s">
        <v>3182</v>
      </c>
      <c r="H5937" s="18" t="s">
        <v>18</v>
      </c>
      <c r="K5937" s="32">
        <v>38</v>
      </c>
      <c r="L5937" s="36">
        <v>263</v>
      </c>
      <c r="N5937" s="32">
        <v>6</v>
      </c>
      <c r="O5937" s="36">
        <v>263</v>
      </c>
    </row>
    <row r="5938" spans="3:15" x14ac:dyDescent="0.25">
      <c r="C5938" s="1">
        <v>1</v>
      </c>
      <c r="D5938" s="1">
        <v>1</v>
      </c>
      <c r="E5938" s="1">
        <v>1</v>
      </c>
      <c r="F5938" s="19">
        <v>5929</v>
      </c>
      <c r="G5938" s="20" t="s">
        <v>3182</v>
      </c>
      <c r="H5938" s="21" t="s">
        <v>18</v>
      </c>
      <c r="K5938" s="33">
        <v>18</v>
      </c>
      <c r="L5938" s="37">
        <v>263</v>
      </c>
      <c r="N5938" s="33">
        <v>0</v>
      </c>
      <c r="O5938" s="37">
        <v>263</v>
      </c>
    </row>
    <row r="5939" spans="3:15" x14ac:dyDescent="0.25">
      <c r="C5939" s="1">
        <v>1</v>
      </c>
      <c r="D5939" s="1">
        <v>1</v>
      </c>
      <c r="E5939" s="1">
        <v>1</v>
      </c>
      <c r="F5939" s="16">
        <v>5930</v>
      </c>
      <c r="G5939" s="17" t="s">
        <v>3264</v>
      </c>
      <c r="H5939" s="18" t="s">
        <v>19</v>
      </c>
      <c r="K5939" s="32">
        <v>34</v>
      </c>
      <c r="L5939" s="36">
        <v>263</v>
      </c>
      <c r="N5939" s="32">
        <v>8</v>
      </c>
      <c r="O5939" s="36">
        <v>263</v>
      </c>
    </row>
    <row r="5940" spans="3:15" x14ac:dyDescent="0.25">
      <c r="C5940" s="1">
        <v>1</v>
      </c>
      <c r="D5940" s="1">
        <v>1</v>
      </c>
      <c r="E5940" s="1">
        <v>1</v>
      </c>
      <c r="F5940" s="19">
        <v>5931</v>
      </c>
      <c r="G5940" s="20" t="s">
        <v>3264</v>
      </c>
      <c r="H5940" s="21" t="s">
        <v>19</v>
      </c>
      <c r="K5940" s="33">
        <v>33</v>
      </c>
      <c r="L5940" s="37">
        <v>263</v>
      </c>
      <c r="N5940" s="33">
        <v>7</v>
      </c>
      <c r="O5940" s="37">
        <v>263</v>
      </c>
    </row>
    <row r="5941" spans="3:15" x14ac:dyDescent="0.25">
      <c r="C5941" s="1">
        <v>1</v>
      </c>
      <c r="D5941" s="1">
        <v>1</v>
      </c>
      <c r="E5941" s="1">
        <v>1</v>
      </c>
      <c r="F5941" s="16">
        <v>5932</v>
      </c>
      <c r="G5941" s="17" t="s">
        <v>3181</v>
      </c>
      <c r="H5941" s="18" t="s">
        <v>18</v>
      </c>
      <c r="K5941" s="32">
        <v>33</v>
      </c>
      <c r="L5941" s="36">
        <v>263</v>
      </c>
      <c r="N5941" s="32">
        <v>4</v>
      </c>
      <c r="O5941" s="36">
        <v>263</v>
      </c>
    </row>
    <row r="5942" spans="3:15" x14ac:dyDescent="0.25">
      <c r="C5942" s="1">
        <v>1</v>
      </c>
      <c r="D5942" s="1">
        <v>1</v>
      </c>
      <c r="E5942" s="1">
        <v>1</v>
      </c>
      <c r="F5942" s="19">
        <v>5933</v>
      </c>
      <c r="G5942" s="20" t="s">
        <v>3182</v>
      </c>
      <c r="H5942" s="21" t="s">
        <v>18</v>
      </c>
      <c r="K5942" s="33">
        <v>28</v>
      </c>
      <c r="L5942" s="37">
        <v>263</v>
      </c>
      <c r="N5942" s="33">
        <v>10</v>
      </c>
      <c r="O5942" s="37">
        <v>263</v>
      </c>
    </row>
    <row r="5943" spans="3:15" x14ac:dyDescent="0.25">
      <c r="C5943" s="1">
        <v>1</v>
      </c>
      <c r="D5943" s="1">
        <v>1</v>
      </c>
      <c r="E5943" s="1">
        <v>1</v>
      </c>
      <c r="F5943" s="16">
        <v>5934</v>
      </c>
      <c r="G5943" s="17" t="s">
        <v>3264</v>
      </c>
      <c r="H5943" s="18" t="s">
        <v>18</v>
      </c>
      <c r="K5943" s="32">
        <v>35</v>
      </c>
      <c r="L5943" s="36">
        <v>263</v>
      </c>
      <c r="N5943" s="32">
        <v>7</v>
      </c>
      <c r="O5943" s="36">
        <v>263</v>
      </c>
    </row>
    <row r="5944" spans="3:15" x14ac:dyDescent="0.25">
      <c r="C5944" s="1">
        <v>1</v>
      </c>
      <c r="D5944" s="1">
        <v>1</v>
      </c>
      <c r="E5944" s="1">
        <v>1</v>
      </c>
      <c r="F5944" s="19">
        <v>5935</v>
      </c>
      <c r="G5944" s="20" t="s">
        <v>3182</v>
      </c>
      <c r="H5944" s="21" t="s">
        <v>18</v>
      </c>
      <c r="K5944" s="33">
        <v>20</v>
      </c>
      <c r="L5944" s="37">
        <v>263</v>
      </c>
      <c r="N5944" s="33">
        <v>7</v>
      </c>
      <c r="O5944" s="37">
        <v>263</v>
      </c>
    </row>
    <row r="5945" spans="3:15" x14ac:dyDescent="0.25">
      <c r="C5945" s="1">
        <v>1</v>
      </c>
      <c r="D5945" s="1">
        <v>1</v>
      </c>
      <c r="E5945" s="1">
        <v>1</v>
      </c>
      <c r="F5945" s="16">
        <v>5936</v>
      </c>
      <c r="G5945" s="17" t="s">
        <v>3264</v>
      </c>
      <c r="H5945" s="18" t="s">
        <v>18</v>
      </c>
      <c r="K5945" s="32">
        <v>25</v>
      </c>
      <c r="L5945" s="36">
        <v>263</v>
      </c>
      <c r="N5945" s="32">
        <v>3</v>
      </c>
      <c r="O5945" s="36">
        <v>263</v>
      </c>
    </row>
    <row r="5946" spans="3:15" x14ac:dyDescent="0.25">
      <c r="C5946" s="1">
        <v>1</v>
      </c>
      <c r="D5946" s="1">
        <v>1</v>
      </c>
      <c r="E5946" s="1">
        <v>1</v>
      </c>
      <c r="F5946" s="19">
        <v>5937</v>
      </c>
      <c r="G5946" s="20" t="s">
        <v>3264</v>
      </c>
      <c r="H5946" s="21" t="s">
        <v>18</v>
      </c>
      <c r="K5946" s="33">
        <v>30</v>
      </c>
      <c r="L5946" s="37">
        <v>263</v>
      </c>
      <c r="N5946" s="33">
        <v>5</v>
      </c>
      <c r="O5946" s="37">
        <v>263</v>
      </c>
    </row>
    <row r="5947" spans="3:15" x14ac:dyDescent="0.25">
      <c r="C5947" s="1">
        <v>1</v>
      </c>
      <c r="D5947" s="1">
        <v>1</v>
      </c>
      <c r="E5947" s="1">
        <v>1</v>
      </c>
      <c r="F5947" s="16">
        <v>5938</v>
      </c>
      <c r="G5947" s="17" t="s">
        <v>3182</v>
      </c>
      <c r="H5947" s="18" t="s">
        <v>19</v>
      </c>
      <c r="K5947" s="32">
        <v>34</v>
      </c>
      <c r="L5947" s="36">
        <v>263</v>
      </c>
      <c r="N5947" s="32">
        <v>11</v>
      </c>
      <c r="O5947" s="36">
        <v>263</v>
      </c>
    </row>
    <row r="5948" spans="3:15" x14ac:dyDescent="0.25">
      <c r="C5948" s="1">
        <v>1</v>
      </c>
      <c r="D5948" s="1">
        <v>1</v>
      </c>
      <c r="E5948" s="1">
        <v>1</v>
      </c>
      <c r="F5948" s="19">
        <v>5939</v>
      </c>
      <c r="G5948" s="20" t="s">
        <v>3182</v>
      </c>
      <c r="H5948" s="21" t="s">
        <v>19</v>
      </c>
      <c r="K5948" s="33">
        <v>25</v>
      </c>
      <c r="L5948" s="37">
        <v>263</v>
      </c>
      <c r="N5948" s="33">
        <v>6</v>
      </c>
      <c r="O5948" s="37">
        <v>263</v>
      </c>
    </row>
    <row r="5949" spans="3:15" x14ac:dyDescent="0.25">
      <c r="C5949" s="1">
        <v>1</v>
      </c>
      <c r="D5949" s="1">
        <v>1</v>
      </c>
      <c r="E5949" s="1">
        <v>1</v>
      </c>
      <c r="F5949" s="16">
        <v>5940</v>
      </c>
      <c r="G5949" s="17" t="s">
        <v>3182</v>
      </c>
      <c r="H5949" s="18" t="s">
        <v>18</v>
      </c>
      <c r="K5949" s="32">
        <v>25</v>
      </c>
      <c r="L5949" s="36">
        <v>263</v>
      </c>
      <c r="N5949" s="32">
        <v>8</v>
      </c>
      <c r="O5949" s="36">
        <v>263</v>
      </c>
    </row>
    <row r="5950" spans="3:15" x14ac:dyDescent="0.25">
      <c r="C5950" s="1">
        <v>1</v>
      </c>
      <c r="D5950" s="1">
        <v>1</v>
      </c>
      <c r="E5950" s="1">
        <v>1</v>
      </c>
      <c r="F5950" s="19">
        <v>5941</v>
      </c>
      <c r="G5950" s="20" t="s">
        <v>3264</v>
      </c>
      <c r="H5950" s="21" t="s">
        <v>18</v>
      </c>
      <c r="K5950" s="33">
        <v>22</v>
      </c>
      <c r="L5950" s="37">
        <v>263</v>
      </c>
      <c r="N5950" s="33">
        <v>2</v>
      </c>
      <c r="O5950" s="37">
        <v>263</v>
      </c>
    </row>
    <row r="5951" spans="3:15" x14ac:dyDescent="0.25">
      <c r="C5951" s="1">
        <v>1</v>
      </c>
      <c r="D5951" s="1">
        <v>1</v>
      </c>
      <c r="E5951" s="1">
        <v>1</v>
      </c>
      <c r="F5951" s="16">
        <v>5942</v>
      </c>
      <c r="G5951" s="17" t="s">
        <v>3264</v>
      </c>
      <c r="H5951" s="18" t="s">
        <v>19</v>
      </c>
      <c r="K5951" s="32">
        <v>19</v>
      </c>
      <c r="L5951" s="36">
        <v>263</v>
      </c>
      <c r="N5951" s="32">
        <v>5</v>
      </c>
      <c r="O5951" s="36">
        <v>263</v>
      </c>
    </row>
    <row r="5952" spans="3:15" x14ac:dyDescent="0.25">
      <c r="C5952" s="1">
        <v>1</v>
      </c>
      <c r="D5952" s="1">
        <v>1</v>
      </c>
      <c r="E5952" s="1">
        <v>1</v>
      </c>
      <c r="F5952" s="19">
        <v>5943</v>
      </c>
      <c r="G5952" s="20" t="s">
        <v>3264</v>
      </c>
      <c r="H5952" s="21" t="s">
        <v>18</v>
      </c>
      <c r="K5952" s="33">
        <v>24</v>
      </c>
      <c r="L5952" s="37">
        <v>263</v>
      </c>
      <c r="N5952" s="33">
        <v>11</v>
      </c>
      <c r="O5952" s="37">
        <v>263</v>
      </c>
    </row>
    <row r="5953" spans="3:15" x14ac:dyDescent="0.25">
      <c r="C5953" s="1">
        <v>1</v>
      </c>
      <c r="D5953" s="1">
        <v>1</v>
      </c>
      <c r="E5953" s="1">
        <v>1</v>
      </c>
      <c r="F5953" s="16">
        <v>5944</v>
      </c>
      <c r="G5953" s="17" t="s">
        <v>3264</v>
      </c>
      <c r="H5953" s="18" t="s">
        <v>18</v>
      </c>
      <c r="K5953" s="32">
        <v>24</v>
      </c>
      <c r="L5953" s="36">
        <v>263</v>
      </c>
      <c r="N5953" s="32">
        <v>5</v>
      </c>
      <c r="O5953" s="36">
        <v>263</v>
      </c>
    </row>
    <row r="5954" spans="3:15" x14ac:dyDescent="0.25">
      <c r="C5954" s="1">
        <v>1</v>
      </c>
      <c r="D5954" s="1">
        <v>1</v>
      </c>
      <c r="E5954" s="1">
        <v>1</v>
      </c>
      <c r="F5954" s="19">
        <v>5945</v>
      </c>
      <c r="G5954" s="20" t="s">
        <v>3182</v>
      </c>
      <c r="H5954" s="21" t="s">
        <v>19</v>
      </c>
      <c r="K5954" s="33">
        <v>24</v>
      </c>
      <c r="L5954" s="37">
        <v>263</v>
      </c>
      <c r="N5954" s="33">
        <v>9</v>
      </c>
      <c r="O5954" s="37">
        <v>263</v>
      </c>
    </row>
    <row r="5955" spans="3:15" x14ac:dyDescent="0.25">
      <c r="C5955" s="1">
        <v>1</v>
      </c>
      <c r="D5955" s="1">
        <v>1</v>
      </c>
      <c r="E5955" s="1">
        <v>1</v>
      </c>
      <c r="F5955" s="16">
        <v>5946</v>
      </c>
      <c r="G5955" s="17" t="s">
        <v>3182</v>
      </c>
      <c r="H5955" s="18" t="s">
        <v>18</v>
      </c>
      <c r="K5955" s="32">
        <v>16</v>
      </c>
      <c r="L5955" s="36">
        <v>263</v>
      </c>
      <c r="N5955" s="32">
        <v>5</v>
      </c>
      <c r="O5955" s="36">
        <v>263</v>
      </c>
    </row>
    <row r="5956" spans="3:15" x14ac:dyDescent="0.25">
      <c r="C5956" s="1">
        <v>1</v>
      </c>
      <c r="D5956" s="1">
        <v>1</v>
      </c>
      <c r="E5956" s="1">
        <v>1</v>
      </c>
      <c r="F5956" s="19">
        <v>5947</v>
      </c>
      <c r="G5956" s="20" t="s">
        <v>3182</v>
      </c>
      <c r="H5956" s="21" t="s">
        <v>19</v>
      </c>
      <c r="K5956" s="33">
        <v>17</v>
      </c>
      <c r="L5956" s="37">
        <v>263</v>
      </c>
      <c r="N5956" s="33">
        <v>6</v>
      </c>
      <c r="O5956" s="37">
        <v>263</v>
      </c>
    </row>
    <row r="5957" spans="3:15" x14ac:dyDescent="0.25">
      <c r="C5957" s="1">
        <v>1</v>
      </c>
      <c r="D5957" s="1">
        <v>1</v>
      </c>
      <c r="E5957" s="1">
        <v>1</v>
      </c>
      <c r="F5957" s="16">
        <v>5948</v>
      </c>
      <c r="G5957" s="17" t="s">
        <v>3181</v>
      </c>
      <c r="H5957" s="18" t="s">
        <v>18</v>
      </c>
      <c r="K5957" s="32">
        <v>16</v>
      </c>
      <c r="L5957" s="36">
        <v>263</v>
      </c>
      <c r="N5957" s="32">
        <v>5</v>
      </c>
      <c r="O5957" s="36">
        <v>263</v>
      </c>
    </row>
    <row r="5958" spans="3:15" x14ac:dyDescent="0.25">
      <c r="C5958" s="1">
        <v>1</v>
      </c>
      <c r="D5958" s="1">
        <v>1</v>
      </c>
      <c r="E5958" s="1">
        <v>1</v>
      </c>
      <c r="F5958" s="19">
        <v>5949</v>
      </c>
      <c r="G5958" s="20" t="s">
        <v>3182</v>
      </c>
      <c r="H5958" s="21" t="s">
        <v>18</v>
      </c>
      <c r="K5958" s="33">
        <v>19</v>
      </c>
      <c r="L5958" s="37">
        <v>263</v>
      </c>
      <c r="N5958" s="33">
        <v>2</v>
      </c>
      <c r="O5958" s="37">
        <v>263</v>
      </c>
    </row>
    <row r="5959" spans="3:15" x14ac:dyDescent="0.25">
      <c r="C5959" s="1">
        <v>1</v>
      </c>
      <c r="D5959" s="1">
        <v>1</v>
      </c>
      <c r="E5959" s="1">
        <v>1</v>
      </c>
      <c r="F5959" s="16">
        <v>5950</v>
      </c>
      <c r="G5959" s="17" t="s">
        <v>3264</v>
      </c>
      <c r="H5959" s="18" t="s">
        <v>18</v>
      </c>
      <c r="K5959" s="32">
        <v>34</v>
      </c>
      <c r="L5959" s="36">
        <v>264</v>
      </c>
      <c r="N5959" s="32">
        <v>6</v>
      </c>
      <c r="O5959" s="36">
        <v>264</v>
      </c>
    </row>
    <row r="5960" spans="3:15" x14ac:dyDescent="0.25">
      <c r="C5960" s="1">
        <v>1</v>
      </c>
      <c r="D5960" s="1">
        <v>1</v>
      </c>
      <c r="E5960" s="1">
        <v>1</v>
      </c>
      <c r="F5960" s="19">
        <v>5951</v>
      </c>
      <c r="G5960" s="20" t="s">
        <v>3181</v>
      </c>
      <c r="H5960" s="21" t="s">
        <v>18</v>
      </c>
      <c r="K5960" s="33">
        <v>32</v>
      </c>
      <c r="L5960" s="37">
        <v>264</v>
      </c>
      <c r="N5960" s="33">
        <v>1</v>
      </c>
      <c r="O5960" s="37">
        <v>264</v>
      </c>
    </row>
    <row r="5961" spans="3:15" x14ac:dyDescent="0.25">
      <c r="C5961" s="1">
        <v>1</v>
      </c>
      <c r="D5961" s="1">
        <v>1</v>
      </c>
      <c r="E5961" s="1">
        <v>1</v>
      </c>
      <c r="F5961" s="16">
        <v>5952</v>
      </c>
      <c r="G5961" s="17" t="s">
        <v>3181</v>
      </c>
      <c r="H5961" s="18" t="s">
        <v>18</v>
      </c>
      <c r="K5961" s="32">
        <v>44</v>
      </c>
      <c r="L5961" s="36">
        <v>264</v>
      </c>
      <c r="N5961" s="32">
        <v>14</v>
      </c>
      <c r="O5961" s="36">
        <v>264</v>
      </c>
    </row>
    <row r="5962" spans="3:15" x14ac:dyDescent="0.25">
      <c r="C5962" s="1">
        <v>1</v>
      </c>
      <c r="D5962" s="1">
        <v>1</v>
      </c>
      <c r="E5962" s="1">
        <v>1</v>
      </c>
      <c r="F5962" s="19">
        <v>5953</v>
      </c>
      <c r="G5962" s="20" t="s">
        <v>3264</v>
      </c>
      <c r="H5962" s="21" t="s">
        <v>19</v>
      </c>
      <c r="K5962" s="33">
        <v>36</v>
      </c>
      <c r="L5962" s="37">
        <v>264</v>
      </c>
      <c r="N5962" s="33">
        <v>8</v>
      </c>
      <c r="O5962" s="37">
        <v>264</v>
      </c>
    </row>
    <row r="5963" spans="3:15" x14ac:dyDescent="0.25">
      <c r="C5963" s="1">
        <v>1</v>
      </c>
      <c r="D5963" s="1">
        <v>1</v>
      </c>
      <c r="E5963" s="1">
        <v>1</v>
      </c>
      <c r="F5963" s="16">
        <v>5954</v>
      </c>
      <c r="G5963" s="17" t="s">
        <v>3181</v>
      </c>
      <c r="H5963" s="18" t="s">
        <v>18</v>
      </c>
      <c r="K5963" s="32">
        <v>32</v>
      </c>
      <c r="L5963" s="36">
        <v>264</v>
      </c>
      <c r="N5963" s="32">
        <v>3</v>
      </c>
      <c r="O5963" s="36">
        <v>264</v>
      </c>
    </row>
    <row r="5964" spans="3:15" x14ac:dyDescent="0.25">
      <c r="C5964" s="1">
        <v>1</v>
      </c>
      <c r="D5964" s="1">
        <v>1</v>
      </c>
      <c r="E5964" s="1">
        <v>1</v>
      </c>
      <c r="F5964" s="19">
        <v>5955</v>
      </c>
      <c r="G5964" s="20" t="s">
        <v>3181</v>
      </c>
      <c r="H5964" s="21" t="s">
        <v>18</v>
      </c>
      <c r="K5964" s="33">
        <v>36</v>
      </c>
      <c r="L5964" s="37">
        <v>264</v>
      </c>
      <c r="N5964" s="33">
        <v>8</v>
      </c>
      <c r="O5964" s="37">
        <v>264</v>
      </c>
    </row>
    <row r="5965" spans="3:15" x14ac:dyDescent="0.25">
      <c r="C5965" s="1">
        <v>1</v>
      </c>
      <c r="D5965" s="1">
        <v>1</v>
      </c>
      <c r="E5965" s="1">
        <v>1</v>
      </c>
      <c r="F5965" s="16">
        <v>5956</v>
      </c>
      <c r="G5965" s="17" t="s">
        <v>3181</v>
      </c>
      <c r="H5965" s="18" t="s">
        <v>19</v>
      </c>
      <c r="K5965" s="32">
        <v>22</v>
      </c>
      <c r="L5965" s="36">
        <v>264</v>
      </c>
      <c r="N5965" s="32">
        <v>6</v>
      </c>
      <c r="O5965" s="36">
        <v>264</v>
      </c>
    </row>
    <row r="5966" spans="3:15" x14ac:dyDescent="0.25">
      <c r="C5966" s="1">
        <v>1</v>
      </c>
      <c r="D5966" s="1">
        <v>1</v>
      </c>
      <c r="E5966" s="1">
        <v>1</v>
      </c>
      <c r="F5966" s="19">
        <v>5957</v>
      </c>
      <c r="G5966" s="20" t="s">
        <v>3264</v>
      </c>
      <c r="H5966" s="21" t="s">
        <v>19</v>
      </c>
      <c r="K5966" s="33">
        <v>33</v>
      </c>
      <c r="L5966" s="37">
        <v>264</v>
      </c>
      <c r="N5966" s="33">
        <v>6</v>
      </c>
      <c r="O5966" s="37">
        <v>264</v>
      </c>
    </row>
    <row r="5967" spans="3:15" x14ac:dyDescent="0.25">
      <c r="C5967" s="1">
        <v>1</v>
      </c>
      <c r="D5967" s="1">
        <v>1</v>
      </c>
      <c r="E5967" s="1">
        <v>1</v>
      </c>
      <c r="F5967" s="16">
        <v>5958</v>
      </c>
      <c r="G5967" s="17" t="s">
        <v>3264</v>
      </c>
      <c r="H5967" s="18" t="s">
        <v>18</v>
      </c>
      <c r="K5967" s="32">
        <v>30</v>
      </c>
      <c r="L5967" s="36">
        <v>264</v>
      </c>
      <c r="N5967" s="32">
        <v>7</v>
      </c>
      <c r="O5967" s="36">
        <v>264</v>
      </c>
    </row>
    <row r="5968" spans="3:15" x14ac:dyDescent="0.25">
      <c r="C5968" s="1">
        <v>1</v>
      </c>
      <c r="D5968" s="1">
        <v>1</v>
      </c>
      <c r="E5968" s="1">
        <v>1</v>
      </c>
      <c r="F5968" s="19">
        <v>5959</v>
      </c>
      <c r="G5968" s="20" t="s">
        <v>3182</v>
      </c>
      <c r="H5968" s="21" t="s">
        <v>18</v>
      </c>
      <c r="K5968" s="33">
        <v>38</v>
      </c>
      <c r="L5968" s="37">
        <v>264</v>
      </c>
      <c r="N5968" s="33">
        <v>12</v>
      </c>
      <c r="O5968" s="37">
        <v>264</v>
      </c>
    </row>
    <row r="5969" spans="3:15" x14ac:dyDescent="0.25">
      <c r="C5969" s="1">
        <v>1</v>
      </c>
      <c r="D5969" s="1">
        <v>1</v>
      </c>
      <c r="E5969" s="1">
        <v>1</v>
      </c>
      <c r="F5969" s="16">
        <v>5960</v>
      </c>
      <c r="G5969" s="17" t="s">
        <v>3181</v>
      </c>
      <c r="H5969" s="18" t="s">
        <v>18</v>
      </c>
      <c r="K5969" s="32">
        <v>30</v>
      </c>
      <c r="L5969" s="36">
        <v>264</v>
      </c>
      <c r="N5969" s="32">
        <v>12</v>
      </c>
      <c r="O5969" s="36">
        <v>264</v>
      </c>
    </row>
    <row r="5970" spans="3:15" x14ac:dyDescent="0.25">
      <c r="C5970" s="1">
        <v>1</v>
      </c>
      <c r="D5970" s="1">
        <v>1</v>
      </c>
      <c r="E5970" s="1">
        <v>1</v>
      </c>
      <c r="F5970" s="19">
        <v>5961</v>
      </c>
      <c r="G5970" s="20" t="s">
        <v>3264</v>
      </c>
      <c r="H5970" s="21" t="s">
        <v>19</v>
      </c>
      <c r="K5970" s="33">
        <v>40</v>
      </c>
      <c r="L5970" s="37">
        <v>264</v>
      </c>
      <c r="N5970" s="33">
        <v>6</v>
      </c>
      <c r="O5970" s="37">
        <v>264</v>
      </c>
    </row>
    <row r="5971" spans="3:15" x14ac:dyDescent="0.25">
      <c r="C5971" s="1">
        <v>1</v>
      </c>
      <c r="D5971" s="1">
        <v>1</v>
      </c>
      <c r="E5971" s="1">
        <v>1</v>
      </c>
      <c r="F5971" s="16">
        <v>5962</v>
      </c>
      <c r="G5971" s="17" t="s">
        <v>3264</v>
      </c>
      <c r="H5971" s="18" t="s">
        <v>19</v>
      </c>
      <c r="K5971" s="32">
        <v>35</v>
      </c>
      <c r="L5971" s="36">
        <v>264</v>
      </c>
      <c r="N5971" s="32">
        <v>7</v>
      </c>
      <c r="O5971" s="36">
        <v>264</v>
      </c>
    </row>
    <row r="5972" spans="3:15" x14ac:dyDescent="0.25">
      <c r="C5972" s="1">
        <v>1</v>
      </c>
      <c r="D5972" s="1">
        <v>1</v>
      </c>
      <c r="E5972" s="1">
        <v>1</v>
      </c>
      <c r="F5972" s="19">
        <v>5963</v>
      </c>
      <c r="G5972" s="20" t="s">
        <v>3181</v>
      </c>
      <c r="H5972" s="21" t="s">
        <v>19</v>
      </c>
      <c r="K5972" s="33">
        <v>39</v>
      </c>
      <c r="L5972" s="37">
        <v>264</v>
      </c>
      <c r="N5972" s="33">
        <v>14</v>
      </c>
      <c r="O5972" s="37">
        <v>264</v>
      </c>
    </row>
    <row r="5973" spans="3:15" x14ac:dyDescent="0.25">
      <c r="C5973" s="1">
        <v>1</v>
      </c>
      <c r="D5973" s="1">
        <v>1</v>
      </c>
      <c r="E5973" s="1">
        <v>1</v>
      </c>
      <c r="F5973" s="16">
        <v>5964</v>
      </c>
      <c r="G5973" s="17" t="s">
        <v>3182</v>
      </c>
      <c r="H5973" s="18" t="s">
        <v>19</v>
      </c>
      <c r="K5973" s="32">
        <v>38</v>
      </c>
      <c r="L5973" s="36">
        <v>264</v>
      </c>
      <c r="N5973" s="32">
        <v>11</v>
      </c>
      <c r="O5973" s="36">
        <v>264</v>
      </c>
    </row>
    <row r="5974" spans="3:15" x14ac:dyDescent="0.25">
      <c r="C5974" s="1">
        <v>1</v>
      </c>
      <c r="D5974" s="1">
        <v>1</v>
      </c>
      <c r="E5974" s="1">
        <v>1</v>
      </c>
      <c r="F5974" s="19">
        <v>5965</v>
      </c>
      <c r="G5974" s="20" t="s">
        <v>3264</v>
      </c>
      <c r="H5974" s="21" t="s">
        <v>18</v>
      </c>
      <c r="K5974" s="33">
        <v>26</v>
      </c>
      <c r="L5974" s="37">
        <v>264</v>
      </c>
      <c r="N5974" s="33">
        <v>7</v>
      </c>
      <c r="O5974" s="37">
        <v>264</v>
      </c>
    </row>
    <row r="5975" spans="3:15" x14ac:dyDescent="0.25">
      <c r="C5975" s="1">
        <v>1</v>
      </c>
      <c r="D5975" s="1">
        <v>1</v>
      </c>
      <c r="E5975" s="1">
        <v>1</v>
      </c>
      <c r="F5975" s="16">
        <v>5966</v>
      </c>
      <c r="G5975" s="17" t="s">
        <v>3181</v>
      </c>
      <c r="H5975" s="18" t="s">
        <v>18</v>
      </c>
      <c r="K5975" s="32">
        <v>37</v>
      </c>
      <c r="L5975" s="36">
        <v>264</v>
      </c>
      <c r="N5975" s="32">
        <v>10</v>
      </c>
      <c r="O5975" s="36">
        <v>264</v>
      </c>
    </row>
    <row r="5976" spans="3:15" x14ac:dyDescent="0.25">
      <c r="C5976" s="1">
        <v>1</v>
      </c>
      <c r="D5976" s="1">
        <v>1</v>
      </c>
      <c r="E5976" s="1">
        <v>1</v>
      </c>
      <c r="F5976" s="19">
        <v>5967</v>
      </c>
      <c r="G5976" s="20" t="s">
        <v>3264</v>
      </c>
      <c r="H5976" s="21" t="s">
        <v>18</v>
      </c>
      <c r="K5976" s="33">
        <v>25</v>
      </c>
      <c r="L5976" s="37">
        <v>264</v>
      </c>
      <c r="N5976" s="33">
        <v>6</v>
      </c>
      <c r="O5976" s="37">
        <v>264</v>
      </c>
    </row>
    <row r="5977" spans="3:15" x14ac:dyDescent="0.25">
      <c r="C5977" s="1">
        <v>1</v>
      </c>
      <c r="D5977" s="1">
        <v>1</v>
      </c>
      <c r="E5977" s="1">
        <v>1</v>
      </c>
      <c r="F5977" s="16">
        <v>5968</v>
      </c>
      <c r="G5977" s="17" t="s">
        <v>3264</v>
      </c>
      <c r="H5977" s="18" t="s">
        <v>18</v>
      </c>
      <c r="K5977" s="32">
        <v>31</v>
      </c>
      <c r="L5977" s="36">
        <v>264</v>
      </c>
      <c r="N5977" s="32">
        <v>7</v>
      </c>
      <c r="O5977" s="36">
        <v>264</v>
      </c>
    </row>
    <row r="5978" spans="3:15" x14ac:dyDescent="0.25">
      <c r="C5978" s="1">
        <v>1</v>
      </c>
      <c r="D5978" s="1">
        <v>1</v>
      </c>
      <c r="E5978" s="1">
        <v>1</v>
      </c>
      <c r="F5978" s="19">
        <v>5969</v>
      </c>
      <c r="G5978" s="20" t="s">
        <v>3181</v>
      </c>
      <c r="H5978" s="21" t="s">
        <v>19</v>
      </c>
      <c r="K5978" s="33">
        <v>24</v>
      </c>
      <c r="L5978" s="37">
        <v>264</v>
      </c>
      <c r="N5978" s="33">
        <v>5</v>
      </c>
      <c r="O5978" s="37">
        <v>264</v>
      </c>
    </row>
    <row r="5979" spans="3:15" x14ac:dyDescent="0.25">
      <c r="C5979" s="1">
        <v>1</v>
      </c>
      <c r="D5979" s="1">
        <v>1</v>
      </c>
      <c r="E5979" s="1">
        <v>1</v>
      </c>
      <c r="F5979" s="16">
        <v>5970</v>
      </c>
      <c r="G5979" s="17" t="s">
        <v>3264</v>
      </c>
      <c r="H5979" s="18" t="s">
        <v>18</v>
      </c>
      <c r="K5979" s="32">
        <v>24</v>
      </c>
      <c r="L5979" s="36">
        <v>264</v>
      </c>
      <c r="N5979" s="32">
        <v>6</v>
      </c>
      <c r="O5979" s="36">
        <v>264</v>
      </c>
    </row>
    <row r="5980" spans="3:15" x14ac:dyDescent="0.25">
      <c r="C5980" s="1">
        <v>1</v>
      </c>
      <c r="D5980" s="1">
        <v>1</v>
      </c>
      <c r="E5980" s="1">
        <v>1</v>
      </c>
      <c r="F5980" s="19">
        <v>5971</v>
      </c>
      <c r="G5980" s="20" t="s">
        <v>3181</v>
      </c>
      <c r="H5980" s="21" t="s">
        <v>19</v>
      </c>
      <c r="K5980" s="33">
        <v>29</v>
      </c>
      <c r="L5980" s="37">
        <v>264</v>
      </c>
      <c r="N5980" s="33">
        <v>11</v>
      </c>
      <c r="O5980" s="37">
        <v>264</v>
      </c>
    </row>
    <row r="5981" spans="3:15" x14ac:dyDescent="0.25">
      <c r="C5981" s="1">
        <v>1</v>
      </c>
      <c r="D5981" s="1">
        <v>1</v>
      </c>
      <c r="E5981" s="1">
        <v>1</v>
      </c>
      <c r="F5981" s="16">
        <v>5972</v>
      </c>
      <c r="G5981" s="17" t="s">
        <v>3182</v>
      </c>
      <c r="H5981" s="18" t="s">
        <v>18</v>
      </c>
      <c r="K5981" s="32">
        <v>20</v>
      </c>
      <c r="L5981" s="36">
        <v>264</v>
      </c>
      <c r="N5981" s="32">
        <v>1</v>
      </c>
      <c r="O5981" s="36">
        <v>264</v>
      </c>
    </row>
    <row r="5982" spans="3:15" x14ac:dyDescent="0.25">
      <c r="C5982" s="1">
        <v>1</v>
      </c>
      <c r="D5982" s="1">
        <v>1</v>
      </c>
      <c r="E5982" s="1">
        <v>1</v>
      </c>
      <c r="F5982" s="19">
        <v>5973</v>
      </c>
      <c r="G5982" s="20" t="s">
        <v>3264</v>
      </c>
      <c r="H5982" s="21" t="s">
        <v>19</v>
      </c>
      <c r="K5982" s="33">
        <v>19</v>
      </c>
      <c r="L5982" s="37">
        <v>264</v>
      </c>
      <c r="N5982" s="33">
        <v>2</v>
      </c>
      <c r="O5982" s="37">
        <v>264</v>
      </c>
    </row>
    <row r="5983" spans="3:15" x14ac:dyDescent="0.25">
      <c r="C5983" s="1">
        <v>1</v>
      </c>
      <c r="D5983" s="1">
        <v>1</v>
      </c>
      <c r="E5983" s="1">
        <v>1</v>
      </c>
      <c r="F5983" s="16">
        <v>5974</v>
      </c>
      <c r="G5983" s="17" t="s">
        <v>3264</v>
      </c>
      <c r="H5983" s="18" t="s">
        <v>19</v>
      </c>
      <c r="K5983" s="32">
        <v>27</v>
      </c>
      <c r="L5983" s="36">
        <v>264</v>
      </c>
      <c r="N5983" s="32">
        <v>8</v>
      </c>
      <c r="O5983" s="36">
        <v>264</v>
      </c>
    </row>
    <row r="5984" spans="3:15" x14ac:dyDescent="0.25">
      <c r="C5984" s="1">
        <v>1</v>
      </c>
      <c r="D5984" s="1">
        <v>1</v>
      </c>
      <c r="E5984" s="1">
        <v>1</v>
      </c>
      <c r="F5984" s="19">
        <v>5975</v>
      </c>
      <c r="G5984" s="20" t="s">
        <v>3181</v>
      </c>
      <c r="H5984" s="21" t="s">
        <v>18</v>
      </c>
      <c r="K5984" s="33">
        <v>18</v>
      </c>
      <c r="L5984" s="37">
        <v>264</v>
      </c>
      <c r="N5984" s="33">
        <v>5</v>
      </c>
      <c r="O5984" s="37">
        <v>264</v>
      </c>
    </row>
    <row r="5985" spans="3:15" x14ac:dyDescent="0.25">
      <c r="C5985" s="1">
        <v>1</v>
      </c>
      <c r="D5985" s="1">
        <v>1</v>
      </c>
      <c r="E5985" s="1">
        <v>1</v>
      </c>
      <c r="F5985" s="16">
        <v>5976</v>
      </c>
      <c r="G5985" s="17" t="s">
        <v>3181</v>
      </c>
      <c r="H5985" s="18" t="s">
        <v>19</v>
      </c>
      <c r="K5985" s="32">
        <v>36</v>
      </c>
      <c r="L5985" s="36">
        <v>264</v>
      </c>
      <c r="N5985" s="32">
        <v>6</v>
      </c>
      <c r="O5985" s="36">
        <v>264</v>
      </c>
    </row>
    <row r="5986" spans="3:15" x14ac:dyDescent="0.25">
      <c r="C5986" s="1">
        <v>1</v>
      </c>
      <c r="D5986" s="1">
        <v>1</v>
      </c>
      <c r="E5986" s="1">
        <v>1</v>
      </c>
      <c r="F5986" s="19">
        <v>5977</v>
      </c>
      <c r="G5986" s="20" t="s">
        <v>3181</v>
      </c>
      <c r="H5986" s="21" t="s">
        <v>19</v>
      </c>
      <c r="K5986" s="33">
        <v>27</v>
      </c>
      <c r="L5986" s="37">
        <v>264</v>
      </c>
      <c r="N5986" s="33">
        <v>7</v>
      </c>
      <c r="O5986" s="37">
        <v>264</v>
      </c>
    </row>
    <row r="5987" spans="3:15" x14ac:dyDescent="0.25">
      <c r="C5987" s="1">
        <v>1</v>
      </c>
      <c r="D5987" s="1">
        <v>1</v>
      </c>
      <c r="E5987" s="1">
        <v>1</v>
      </c>
      <c r="F5987" s="16">
        <v>5978</v>
      </c>
      <c r="G5987" s="17" t="s">
        <v>3182</v>
      </c>
      <c r="H5987" s="18" t="s">
        <v>18</v>
      </c>
      <c r="K5987" s="32">
        <v>28</v>
      </c>
      <c r="L5987" s="36">
        <v>264</v>
      </c>
      <c r="N5987" s="32">
        <v>8</v>
      </c>
      <c r="O5987" s="36">
        <v>264</v>
      </c>
    </row>
    <row r="5988" spans="3:15" x14ac:dyDescent="0.25">
      <c r="C5988" s="1">
        <v>1</v>
      </c>
      <c r="D5988" s="1">
        <v>1</v>
      </c>
      <c r="E5988" s="1">
        <v>1</v>
      </c>
      <c r="F5988" s="19">
        <v>5979</v>
      </c>
      <c r="G5988" s="20" t="s">
        <v>3264</v>
      </c>
      <c r="H5988" s="21" t="s">
        <v>18</v>
      </c>
      <c r="K5988" s="33">
        <v>19</v>
      </c>
      <c r="L5988" s="37">
        <v>264</v>
      </c>
      <c r="N5988" s="33">
        <v>7</v>
      </c>
      <c r="O5988" s="37">
        <v>264</v>
      </c>
    </row>
    <row r="5989" spans="3:15" x14ac:dyDescent="0.25">
      <c r="C5989" s="1">
        <v>1</v>
      </c>
      <c r="D5989" s="1">
        <v>1</v>
      </c>
      <c r="E5989" s="1">
        <v>1</v>
      </c>
      <c r="F5989" s="16">
        <v>5980</v>
      </c>
      <c r="G5989" s="17" t="s">
        <v>3264</v>
      </c>
      <c r="H5989" s="18" t="s">
        <v>18</v>
      </c>
      <c r="K5989" s="32">
        <v>24</v>
      </c>
      <c r="L5989" s="36">
        <v>264</v>
      </c>
      <c r="N5989" s="32">
        <v>5</v>
      </c>
      <c r="O5989" s="36">
        <v>264</v>
      </c>
    </row>
    <row r="5990" spans="3:15" x14ac:dyDescent="0.25">
      <c r="C5990" s="1">
        <v>1</v>
      </c>
      <c r="D5990" s="1">
        <v>1</v>
      </c>
      <c r="E5990" s="1">
        <v>1</v>
      </c>
      <c r="F5990" s="19">
        <v>5981</v>
      </c>
      <c r="G5990" s="20" t="s">
        <v>3181</v>
      </c>
      <c r="H5990" s="21" t="s">
        <v>19</v>
      </c>
      <c r="K5990" s="33">
        <v>24</v>
      </c>
      <c r="L5990" s="37">
        <v>264</v>
      </c>
      <c r="N5990" s="33">
        <v>4</v>
      </c>
      <c r="O5990" s="37">
        <v>264</v>
      </c>
    </row>
    <row r="5991" spans="3:15" x14ac:dyDescent="0.25">
      <c r="C5991" s="1">
        <v>1</v>
      </c>
      <c r="D5991" s="1">
        <v>1</v>
      </c>
      <c r="E5991" s="1">
        <v>1</v>
      </c>
      <c r="F5991" s="16">
        <v>5982</v>
      </c>
      <c r="G5991" s="17" t="s">
        <v>3182</v>
      </c>
      <c r="H5991" s="18" t="s">
        <v>19</v>
      </c>
      <c r="K5991" s="32">
        <v>22</v>
      </c>
      <c r="L5991" s="36">
        <v>264</v>
      </c>
      <c r="N5991" s="32">
        <v>7</v>
      </c>
      <c r="O5991" s="36">
        <v>264</v>
      </c>
    </row>
    <row r="5992" spans="3:15" x14ac:dyDescent="0.25">
      <c r="C5992" s="1">
        <v>1</v>
      </c>
      <c r="D5992" s="1">
        <v>1</v>
      </c>
      <c r="E5992" s="1">
        <v>1</v>
      </c>
      <c r="F5992" s="19">
        <v>5983</v>
      </c>
      <c r="G5992" s="20" t="s">
        <v>3264</v>
      </c>
      <c r="H5992" s="21" t="s">
        <v>18</v>
      </c>
      <c r="K5992" s="33">
        <v>10</v>
      </c>
      <c r="L5992" s="37">
        <v>264</v>
      </c>
      <c r="N5992" s="33">
        <v>0</v>
      </c>
      <c r="O5992" s="37">
        <v>264</v>
      </c>
    </row>
    <row r="5993" spans="3:15" x14ac:dyDescent="0.25">
      <c r="C5993" s="1">
        <v>1</v>
      </c>
      <c r="D5993" s="1">
        <v>1</v>
      </c>
      <c r="E5993" s="1">
        <v>1</v>
      </c>
      <c r="F5993" s="16">
        <v>5984</v>
      </c>
      <c r="G5993" s="17" t="s">
        <v>3264</v>
      </c>
      <c r="H5993" s="18" t="s">
        <v>18</v>
      </c>
      <c r="K5993" s="32">
        <v>29</v>
      </c>
      <c r="L5993" s="36">
        <v>264</v>
      </c>
      <c r="N5993" s="32">
        <v>6</v>
      </c>
      <c r="O5993" s="36">
        <v>264</v>
      </c>
    </row>
    <row r="5994" spans="3:15" x14ac:dyDescent="0.25">
      <c r="C5994" s="1">
        <v>1</v>
      </c>
      <c r="D5994" s="1">
        <v>1</v>
      </c>
      <c r="E5994" s="1">
        <v>1</v>
      </c>
      <c r="F5994" s="19">
        <v>5985</v>
      </c>
      <c r="G5994" s="20" t="s">
        <v>3264</v>
      </c>
      <c r="H5994" s="21" t="s">
        <v>18</v>
      </c>
      <c r="K5994" s="33">
        <v>17</v>
      </c>
      <c r="L5994" s="37">
        <v>264</v>
      </c>
      <c r="N5994" s="33">
        <v>2</v>
      </c>
      <c r="O5994" s="37">
        <v>264</v>
      </c>
    </row>
    <row r="5995" spans="3:15" x14ac:dyDescent="0.25">
      <c r="C5995" s="1">
        <v>1</v>
      </c>
      <c r="D5995" s="1">
        <v>1</v>
      </c>
      <c r="E5995" s="1">
        <v>1</v>
      </c>
      <c r="F5995" s="16">
        <v>5986</v>
      </c>
      <c r="G5995" s="17" t="s">
        <v>3181</v>
      </c>
      <c r="H5995" s="18" t="s">
        <v>18</v>
      </c>
      <c r="K5995" s="32">
        <v>22</v>
      </c>
      <c r="L5995" s="36">
        <v>264</v>
      </c>
      <c r="N5995" s="32">
        <v>4</v>
      </c>
      <c r="O5995" s="36">
        <v>264</v>
      </c>
    </row>
    <row r="5996" spans="3:15" x14ac:dyDescent="0.25">
      <c r="C5996" s="1">
        <v>1</v>
      </c>
      <c r="D5996" s="1">
        <v>1</v>
      </c>
      <c r="E5996" s="1">
        <v>1</v>
      </c>
      <c r="F5996" s="19">
        <v>5987</v>
      </c>
      <c r="G5996" s="20" t="s">
        <v>3182</v>
      </c>
      <c r="H5996" s="21" t="s">
        <v>18</v>
      </c>
      <c r="K5996" s="33">
        <v>25</v>
      </c>
      <c r="L5996" s="37">
        <v>264</v>
      </c>
      <c r="N5996" s="33">
        <v>7</v>
      </c>
      <c r="O5996" s="37">
        <v>264</v>
      </c>
    </row>
    <row r="5997" spans="3:15" x14ac:dyDescent="0.25">
      <c r="C5997" s="1">
        <v>1</v>
      </c>
      <c r="D5997" s="1">
        <v>1</v>
      </c>
      <c r="E5997" s="1">
        <v>1</v>
      </c>
      <c r="F5997" s="16">
        <v>5988</v>
      </c>
      <c r="G5997" s="17" t="s">
        <v>3182</v>
      </c>
      <c r="H5997" s="18" t="s">
        <v>19</v>
      </c>
      <c r="K5997" s="32">
        <v>23</v>
      </c>
      <c r="L5997" s="36">
        <v>264</v>
      </c>
      <c r="N5997" s="32">
        <v>10</v>
      </c>
      <c r="O5997" s="36">
        <v>264</v>
      </c>
    </row>
    <row r="5998" spans="3:15" x14ac:dyDescent="0.25">
      <c r="C5998" s="1">
        <v>1</v>
      </c>
      <c r="D5998" s="1">
        <v>1</v>
      </c>
      <c r="E5998" s="1">
        <v>1</v>
      </c>
      <c r="F5998" s="19">
        <v>5989</v>
      </c>
      <c r="G5998" s="20" t="s">
        <v>3181</v>
      </c>
      <c r="H5998" s="21" t="s">
        <v>19</v>
      </c>
      <c r="K5998" s="33">
        <v>19</v>
      </c>
      <c r="L5998" s="37">
        <v>264</v>
      </c>
      <c r="N5998" s="33">
        <v>10</v>
      </c>
      <c r="O5998" s="37">
        <v>264</v>
      </c>
    </row>
    <row r="5999" spans="3:15" x14ac:dyDescent="0.25">
      <c r="C5999" s="1">
        <v>1</v>
      </c>
      <c r="D5999" s="1">
        <v>1</v>
      </c>
      <c r="E5999" s="1">
        <v>1</v>
      </c>
      <c r="F5999" s="16">
        <v>5990</v>
      </c>
      <c r="G5999" s="17" t="s">
        <v>3182</v>
      </c>
      <c r="H5999" s="18" t="s">
        <v>19</v>
      </c>
      <c r="K5999" s="32">
        <v>27</v>
      </c>
      <c r="L5999" s="36">
        <v>264</v>
      </c>
      <c r="N5999" s="32">
        <v>9</v>
      </c>
      <c r="O5999" s="36">
        <v>264</v>
      </c>
    </row>
    <row r="6000" spans="3:15" x14ac:dyDescent="0.25">
      <c r="C6000" s="1">
        <v>1</v>
      </c>
      <c r="D6000" s="1">
        <v>1</v>
      </c>
      <c r="E6000" s="1">
        <v>1</v>
      </c>
      <c r="F6000" s="19">
        <v>5991</v>
      </c>
      <c r="G6000" s="20" t="s">
        <v>3264</v>
      </c>
      <c r="H6000" s="21" t="s">
        <v>18</v>
      </c>
      <c r="K6000" s="33">
        <v>13</v>
      </c>
      <c r="L6000" s="37">
        <v>264</v>
      </c>
      <c r="N6000" s="33">
        <v>4</v>
      </c>
      <c r="O6000" s="37">
        <v>264</v>
      </c>
    </row>
    <row r="6001" spans="3:15" x14ac:dyDescent="0.25">
      <c r="C6001" s="1">
        <v>1</v>
      </c>
      <c r="D6001" s="1">
        <v>1</v>
      </c>
      <c r="E6001" s="1">
        <v>1</v>
      </c>
      <c r="F6001" s="16">
        <v>5992</v>
      </c>
      <c r="G6001" s="17" t="s">
        <v>3181</v>
      </c>
      <c r="H6001" s="18" t="s">
        <v>19</v>
      </c>
      <c r="K6001" s="32">
        <v>46</v>
      </c>
      <c r="L6001" s="36">
        <v>265</v>
      </c>
      <c r="N6001" s="32">
        <v>9</v>
      </c>
      <c r="O6001" s="36">
        <v>265</v>
      </c>
    </row>
    <row r="6002" spans="3:15" x14ac:dyDescent="0.25">
      <c r="C6002" s="1">
        <v>1</v>
      </c>
      <c r="D6002" s="1">
        <v>1</v>
      </c>
      <c r="E6002" s="1">
        <v>1</v>
      </c>
      <c r="F6002" s="19">
        <v>5993</v>
      </c>
      <c r="G6002" s="20" t="s">
        <v>3264</v>
      </c>
      <c r="H6002" s="21" t="s">
        <v>18</v>
      </c>
      <c r="K6002" s="33">
        <v>32</v>
      </c>
      <c r="L6002" s="37">
        <v>265</v>
      </c>
      <c r="N6002" s="33">
        <v>6</v>
      </c>
      <c r="O6002" s="37">
        <v>265</v>
      </c>
    </row>
    <row r="6003" spans="3:15" x14ac:dyDescent="0.25">
      <c r="C6003" s="1">
        <v>1</v>
      </c>
      <c r="D6003" s="1">
        <v>1</v>
      </c>
      <c r="E6003" s="1">
        <v>1</v>
      </c>
      <c r="F6003" s="16">
        <v>5994</v>
      </c>
      <c r="G6003" s="17" t="s">
        <v>3264</v>
      </c>
      <c r="H6003" s="18" t="s">
        <v>18</v>
      </c>
      <c r="K6003" s="32">
        <v>26</v>
      </c>
      <c r="L6003" s="36">
        <v>265</v>
      </c>
      <c r="N6003" s="32">
        <v>3</v>
      </c>
      <c r="O6003" s="36">
        <v>265</v>
      </c>
    </row>
    <row r="6004" spans="3:15" x14ac:dyDescent="0.25">
      <c r="C6004" s="1">
        <v>1</v>
      </c>
      <c r="D6004" s="1">
        <v>1</v>
      </c>
      <c r="E6004" s="1">
        <v>1</v>
      </c>
      <c r="F6004" s="19">
        <v>5995</v>
      </c>
      <c r="G6004" s="20" t="s">
        <v>3182</v>
      </c>
      <c r="H6004" s="21" t="s">
        <v>19</v>
      </c>
      <c r="K6004" s="33">
        <v>30</v>
      </c>
      <c r="L6004" s="37">
        <v>265</v>
      </c>
      <c r="N6004" s="33">
        <v>7</v>
      </c>
      <c r="O6004" s="37">
        <v>265</v>
      </c>
    </row>
    <row r="6005" spans="3:15" x14ac:dyDescent="0.25">
      <c r="C6005" s="1">
        <v>1</v>
      </c>
      <c r="D6005" s="1">
        <v>1</v>
      </c>
      <c r="E6005" s="1">
        <v>1</v>
      </c>
      <c r="F6005" s="16">
        <v>5996</v>
      </c>
      <c r="G6005" s="17" t="s">
        <v>3181</v>
      </c>
      <c r="H6005" s="18" t="s">
        <v>18</v>
      </c>
      <c r="K6005" s="32">
        <v>29</v>
      </c>
      <c r="L6005" s="36">
        <v>265</v>
      </c>
      <c r="N6005" s="32">
        <v>5</v>
      </c>
      <c r="O6005" s="36">
        <v>265</v>
      </c>
    </row>
    <row r="6006" spans="3:15" x14ac:dyDescent="0.25">
      <c r="C6006" s="1">
        <v>1</v>
      </c>
      <c r="D6006" s="1">
        <v>1</v>
      </c>
      <c r="E6006" s="1">
        <v>1</v>
      </c>
      <c r="F6006" s="19">
        <v>5997</v>
      </c>
      <c r="G6006" s="20" t="s">
        <v>3264</v>
      </c>
      <c r="H6006" s="21" t="s">
        <v>18</v>
      </c>
      <c r="K6006" s="33">
        <v>30</v>
      </c>
      <c r="L6006" s="37">
        <v>265</v>
      </c>
      <c r="N6006" s="33">
        <v>7</v>
      </c>
      <c r="O6006" s="37">
        <v>265</v>
      </c>
    </row>
    <row r="6007" spans="3:15" x14ac:dyDescent="0.25">
      <c r="C6007" s="1">
        <v>1</v>
      </c>
      <c r="D6007" s="1">
        <v>1</v>
      </c>
      <c r="E6007" s="1">
        <v>1</v>
      </c>
      <c r="F6007" s="16">
        <v>5998</v>
      </c>
      <c r="G6007" s="17" t="s">
        <v>3182</v>
      </c>
      <c r="H6007" s="18" t="s">
        <v>18</v>
      </c>
      <c r="K6007" s="32">
        <v>37</v>
      </c>
      <c r="L6007" s="36">
        <v>265</v>
      </c>
      <c r="N6007" s="32">
        <v>12</v>
      </c>
      <c r="O6007" s="36">
        <v>265</v>
      </c>
    </row>
    <row r="6008" spans="3:15" x14ac:dyDescent="0.25">
      <c r="C6008" s="1">
        <v>1</v>
      </c>
      <c r="D6008" s="1">
        <v>1</v>
      </c>
      <c r="E6008" s="1">
        <v>1</v>
      </c>
      <c r="F6008" s="19">
        <v>5999</v>
      </c>
      <c r="G6008" s="20" t="s">
        <v>3182</v>
      </c>
      <c r="H6008" s="21" t="s">
        <v>18</v>
      </c>
      <c r="K6008" s="33">
        <v>33</v>
      </c>
      <c r="L6008" s="37">
        <v>265</v>
      </c>
      <c r="N6008" s="33">
        <v>8</v>
      </c>
      <c r="O6008" s="37">
        <v>265</v>
      </c>
    </row>
    <row r="6009" spans="3:15" x14ac:dyDescent="0.25">
      <c r="C6009" s="1">
        <v>1</v>
      </c>
      <c r="D6009" s="1">
        <v>1</v>
      </c>
      <c r="E6009" s="1">
        <v>1</v>
      </c>
      <c r="F6009" s="16">
        <v>6000</v>
      </c>
      <c r="G6009" s="17" t="s">
        <v>3182</v>
      </c>
      <c r="H6009" s="18" t="s">
        <v>18</v>
      </c>
      <c r="K6009" s="32">
        <v>31</v>
      </c>
      <c r="L6009" s="36">
        <v>265</v>
      </c>
      <c r="N6009" s="32">
        <v>7</v>
      </c>
      <c r="O6009" s="36">
        <v>265</v>
      </c>
    </row>
    <row r="6010" spans="3:15" x14ac:dyDescent="0.25">
      <c r="C6010" s="1">
        <v>1</v>
      </c>
      <c r="D6010" s="1">
        <v>1</v>
      </c>
      <c r="E6010" s="1">
        <v>1</v>
      </c>
      <c r="F6010" s="19">
        <v>6001</v>
      </c>
      <c r="G6010" s="20" t="s">
        <v>3182</v>
      </c>
      <c r="H6010" s="21" t="s">
        <v>18</v>
      </c>
      <c r="K6010" s="33">
        <v>29</v>
      </c>
      <c r="L6010" s="37">
        <v>265</v>
      </c>
      <c r="N6010" s="33">
        <v>5</v>
      </c>
      <c r="O6010" s="37">
        <v>265</v>
      </c>
    </row>
    <row r="6011" spans="3:15" x14ac:dyDescent="0.25">
      <c r="C6011" s="1">
        <v>1</v>
      </c>
      <c r="D6011" s="1">
        <v>1</v>
      </c>
      <c r="E6011" s="1">
        <v>1</v>
      </c>
      <c r="F6011" s="16">
        <v>6002</v>
      </c>
      <c r="G6011" s="17" t="s">
        <v>3181</v>
      </c>
      <c r="H6011" s="18" t="s">
        <v>18</v>
      </c>
      <c r="K6011" s="32">
        <v>35</v>
      </c>
      <c r="L6011" s="36">
        <v>265</v>
      </c>
      <c r="N6011" s="32">
        <v>12</v>
      </c>
      <c r="O6011" s="36">
        <v>265</v>
      </c>
    </row>
    <row r="6012" spans="3:15" x14ac:dyDescent="0.25">
      <c r="C6012" s="1">
        <v>1</v>
      </c>
      <c r="D6012" s="1">
        <v>1</v>
      </c>
      <c r="E6012" s="1">
        <v>1</v>
      </c>
      <c r="F6012" s="19">
        <v>6003</v>
      </c>
      <c r="G6012" s="20" t="s">
        <v>3264</v>
      </c>
      <c r="H6012" s="21" t="s">
        <v>19</v>
      </c>
      <c r="K6012" s="33">
        <v>28</v>
      </c>
      <c r="L6012" s="37">
        <v>265</v>
      </c>
      <c r="N6012" s="33">
        <v>5</v>
      </c>
      <c r="O6012" s="37">
        <v>265</v>
      </c>
    </row>
    <row r="6013" spans="3:15" x14ac:dyDescent="0.25">
      <c r="C6013" s="1">
        <v>1</v>
      </c>
      <c r="D6013" s="1">
        <v>1</v>
      </c>
      <c r="E6013" s="1">
        <v>1</v>
      </c>
      <c r="F6013" s="16">
        <v>6004</v>
      </c>
      <c r="G6013" s="17" t="s">
        <v>3182</v>
      </c>
      <c r="H6013" s="18" t="s">
        <v>19</v>
      </c>
      <c r="K6013" s="32">
        <v>31</v>
      </c>
      <c r="L6013" s="36">
        <v>265</v>
      </c>
      <c r="N6013" s="32">
        <v>5</v>
      </c>
      <c r="O6013" s="36">
        <v>265</v>
      </c>
    </row>
    <row r="6014" spans="3:15" x14ac:dyDescent="0.25">
      <c r="C6014" s="1">
        <v>1</v>
      </c>
      <c r="D6014" s="1">
        <v>1</v>
      </c>
      <c r="E6014" s="1">
        <v>1</v>
      </c>
      <c r="F6014" s="19">
        <v>6005</v>
      </c>
      <c r="G6014" s="20" t="s">
        <v>3264</v>
      </c>
      <c r="H6014" s="21" t="s">
        <v>19</v>
      </c>
      <c r="K6014" s="33">
        <v>41</v>
      </c>
      <c r="L6014" s="37">
        <v>265</v>
      </c>
      <c r="N6014" s="33">
        <v>11</v>
      </c>
      <c r="O6014" s="37">
        <v>265</v>
      </c>
    </row>
    <row r="6015" spans="3:15" x14ac:dyDescent="0.25">
      <c r="C6015" s="1">
        <v>1</v>
      </c>
      <c r="D6015" s="1">
        <v>1</v>
      </c>
      <c r="E6015" s="1">
        <v>1</v>
      </c>
      <c r="F6015" s="16">
        <v>6006</v>
      </c>
      <c r="G6015" s="17" t="s">
        <v>3181</v>
      </c>
      <c r="H6015" s="18" t="s">
        <v>19</v>
      </c>
      <c r="K6015" s="32">
        <v>31</v>
      </c>
      <c r="L6015" s="36">
        <v>265</v>
      </c>
      <c r="N6015" s="32">
        <v>10</v>
      </c>
      <c r="O6015" s="36">
        <v>265</v>
      </c>
    </row>
    <row r="6016" spans="3:15" x14ac:dyDescent="0.25">
      <c r="C6016" s="1">
        <v>1</v>
      </c>
      <c r="D6016" s="1">
        <v>1</v>
      </c>
      <c r="E6016" s="1">
        <v>1</v>
      </c>
      <c r="F6016" s="19">
        <v>6007</v>
      </c>
      <c r="G6016" s="20" t="s">
        <v>3181</v>
      </c>
      <c r="H6016" s="21" t="s">
        <v>18</v>
      </c>
      <c r="K6016" s="33">
        <v>21</v>
      </c>
      <c r="L6016" s="37">
        <v>265</v>
      </c>
      <c r="N6016" s="33">
        <v>5</v>
      </c>
      <c r="O6016" s="37">
        <v>265</v>
      </c>
    </row>
    <row r="6017" spans="3:15" x14ac:dyDescent="0.25">
      <c r="C6017" s="1">
        <v>1</v>
      </c>
      <c r="D6017" s="1">
        <v>1</v>
      </c>
      <c r="E6017" s="1">
        <v>1</v>
      </c>
      <c r="F6017" s="16">
        <v>6008</v>
      </c>
      <c r="G6017" s="17" t="s">
        <v>3182</v>
      </c>
      <c r="H6017" s="18" t="s">
        <v>19</v>
      </c>
      <c r="K6017" s="32">
        <v>29</v>
      </c>
      <c r="L6017" s="36">
        <v>265</v>
      </c>
      <c r="N6017" s="32">
        <v>3</v>
      </c>
      <c r="O6017" s="36">
        <v>265</v>
      </c>
    </row>
    <row r="6018" spans="3:15" x14ac:dyDescent="0.25">
      <c r="C6018" s="1">
        <v>1</v>
      </c>
      <c r="D6018" s="1">
        <v>1</v>
      </c>
      <c r="E6018" s="1">
        <v>1</v>
      </c>
      <c r="F6018" s="19">
        <v>6009</v>
      </c>
      <c r="G6018" s="20" t="s">
        <v>3264</v>
      </c>
      <c r="H6018" s="21" t="s">
        <v>18</v>
      </c>
      <c r="K6018" s="33">
        <v>25</v>
      </c>
      <c r="L6018" s="37">
        <v>265</v>
      </c>
      <c r="N6018" s="33">
        <v>6</v>
      </c>
      <c r="O6018" s="37">
        <v>265</v>
      </c>
    </row>
    <row r="6019" spans="3:15" x14ac:dyDescent="0.25">
      <c r="C6019" s="1">
        <v>1</v>
      </c>
      <c r="D6019" s="1">
        <v>1</v>
      </c>
      <c r="E6019" s="1">
        <v>1</v>
      </c>
      <c r="F6019" s="16">
        <v>6010</v>
      </c>
      <c r="G6019" s="17" t="s">
        <v>3181</v>
      </c>
      <c r="H6019" s="18" t="s">
        <v>19</v>
      </c>
      <c r="K6019" s="32">
        <v>41</v>
      </c>
      <c r="L6019" s="36">
        <v>265</v>
      </c>
      <c r="N6019" s="32">
        <v>11</v>
      </c>
      <c r="O6019" s="36">
        <v>265</v>
      </c>
    </row>
    <row r="6020" spans="3:15" x14ac:dyDescent="0.25">
      <c r="C6020" s="1">
        <v>1</v>
      </c>
      <c r="D6020" s="1">
        <v>1</v>
      </c>
      <c r="E6020" s="1">
        <v>1</v>
      </c>
      <c r="F6020" s="19">
        <v>6011</v>
      </c>
      <c r="G6020" s="20" t="s">
        <v>3181</v>
      </c>
      <c r="H6020" s="21" t="s">
        <v>18</v>
      </c>
      <c r="K6020" s="33">
        <v>25</v>
      </c>
      <c r="L6020" s="37">
        <v>265</v>
      </c>
      <c r="N6020" s="33">
        <v>8</v>
      </c>
      <c r="O6020" s="37">
        <v>265</v>
      </c>
    </row>
    <row r="6021" spans="3:15" x14ac:dyDescent="0.25">
      <c r="C6021" s="1">
        <v>1</v>
      </c>
      <c r="D6021" s="1">
        <v>1</v>
      </c>
      <c r="E6021" s="1">
        <v>1</v>
      </c>
      <c r="F6021" s="16">
        <v>6012</v>
      </c>
      <c r="G6021" s="17" t="s">
        <v>3264</v>
      </c>
      <c r="H6021" s="18" t="s">
        <v>18</v>
      </c>
      <c r="K6021" s="32">
        <v>22</v>
      </c>
      <c r="L6021" s="36">
        <v>265</v>
      </c>
      <c r="N6021" s="32">
        <v>5</v>
      </c>
      <c r="O6021" s="36">
        <v>265</v>
      </c>
    </row>
    <row r="6022" spans="3:15" x14ac:dyDescent="0.25">
      <c r="C6022" s="1">
        <v>1</v>
      </c>
      <c r="D6022" s="1">
        <v>1</v>
      </c>
      <c r="E6022" s="1">
        <v>1</v>
      </c>
      <c r="F6022" s="19">
        <v>6013</v>
      </c>
      <c r="G6022" s="20" t="s">
        <v>3181</v>
      </c>
      <c r="H6022" s="21" t="s">
        <v>19</v>
      </c>
      <c r="K6022" s="33">
        <v>22</v>
      </c>
      <c r="L6022" s="37">
        <v>265</v>
      </c>
      <c r="N6022" s="33">
        <v>10</v>
      </c>
      <c r="O6022" s="37">
        <v>265</v>
      </c>
    </row>
    <row r="6023" spans="3:15" x14ac:dyDescent="0.25">
      <c r="C6023" s="1">
        <v>1</v>
      </c>
      <c r="D6023" s="1">
        <v>1</v>
      </c>
      <c r="E6023" s="1">
        <v>1</v>
      </c>
      <c r="F6023" s="16">
        <v>6014</v>
      </c>
      <c r="G6023" s="17" t="s">
        <v>3264</v>
      </c>
      <c r="H6023" s="18" t="s">
        <v>18</v>
      </c>
      <c r="K6023" s="32">
        <v>24</v>
      </c>
      <c r="L6023" s="36">
        <v>265</v>
      </c>
      <c r="N6023" s="32">
        <v>2</v>
      </c>
      <c r="O6023" s="36">
        <v>265</v>
      </c>
    </row>
    <row r="6024" spans="3:15" x14ac:dyDescent="0.25">
      <c r="C6024" s="1">
        <v>1</v>
      </c>
      <c r="D6024" s="1">
        <v>1</v>
      </c>
      <c r="E6024" s="1">
        <v>1</v>
      </c>
      <c r="F6024" s="19">
        <v>6015</v>
      </c>
      <c r="G6024" s="20" t="s">
        <v>3181</v>
      </c>
      <c r="H6024" s="21" t="s">
        <v>18</v>
      </c>
      <c r="K6024" s="33">
        <v>20</v>
      </c>
      <c r="L6024" s="37">
        <v>265</v>
      </c>
      <c r="N6024" s="33">
        <v>3</v>
      </c>
      <c r="O6024" s="37">
        <v>265</v>
      </c>
    </row>
    <row r="6025" spans="3:15" x14ac:dyDescent="0.25">
      <c r="C6025" s="1">
        <v>1</v>
      </c>
      <c r="D6025" s="1">
        <v>1</v>
      </c>
      <c r="E6025" s="1">
        <v>1</v>
      </c>
      <c r="F6025" s="16">
        <v>6016</v>
      </c>
      <c r="G6025" s="17" t="s">
        <v>3264</v>
      </c>
      <c r="H6025" s="18" t="s">
        <v>19</v>
      </c>
      <c r="K6025" s="32">
        <v>20</v>
      </c>
      <c r="L6025" s="36">
        <v>265</v>
      </c>
      <c r="N6025" s="32">
        <v>5</v>
      </c>
      <c r="O6025" s="36">
        <v>265</v>
      </c>
    </row>
    <row r="6026" spans="3:15" x14ac:dyDescent="0.25">
      <c r="C6026" s="1">
        <v>1</v>
      </c>
      <c r="D6026" s="1">
        <v>1</v>
      </c>
      <c r="E6026" s="1">
        <v>1</v>
      </c>
      <c r="F6026" s="19">
        <v>6017</v>
      </c>
      <c r="G6026" s="20" t="s">
        <v>3264</v>
      </c>
      <c r="H6026" s="21" t="s">
        <v>19</v>
      </c>
      <c r="K6026" s="33">
        <v>20</v>
      </c>
      <c r="L6026" s="37">
        <v>265</v>
      </c>
      <c r="N6026" s="33">
        <v>9</v>
      </c>
      <c r="O6026" s="37">
        <v>265</v>
      </c>
    </row>
    <row r="6027" spans="3:15" x14ac:dyDescent="0.25">
      <c r="C6027" s="1">
        <v>1</v>
      </c>
      <c r="D6027" s="1">
        <v>1</v>
      </c>
      <c r="E6027" s="1">
        <v>1</v>
      </c>
      <c r="F6027" s="16">
        <v>6018</v>
      </c>
      <c r="G6027" s="17" t="s">
        <v>3181</v>
      </c>
      <c r="H6027" s="18" t="s">
        <v>18</v>
      </c>
      <c r="K6027" s="32">
        <v>26</v>
      </c>
      <c r="L6027" s="36">
        <v>265</v>
      </c>
      <c r="N6027" s="32">
        <v>7</v>
      </c>
      <c r="O6027" s="36">
        <v>265</v>
      </c>
    </row>
    <row r="6028" spans="3:15" x14ac:dyDescent="0.25">
      <c r="C6028" s="1">
        <v>1</v>
      </c>
      <c r="D6028" s="1">
        <v>1</v>
      </c>
      <c r="E6028" s="1">
        <v>1</v>
      </c>
      <c r="F6028" s="19">
        <v>6019</v>
      </c>
      <c r="G6028" s="20" t="s">
        <v>3264</v>
      </c>
      <c r="H6028" s="21" t="s">
        <v>19</v>
      </c>
      <c r="K6028" s="33">
        <v>25</v>
      </c>
      <c r="L6028" s="37">
        <v>265</v>
      </c>
      <c r="N6028" s="33">
        <v>3</v>
      </c>
      <c r="O6028" s="37">
        <v>265</v>
      </c>
    </row>
    <row r="6029" spans="3:15" x14ac:dyDescent="0.25">
      <c r="C6029" s="1">
        <v>1</v>
      </c>
      <c r="D6029" s="1">
        <v>1</v>
      </c>
      <c r="E6029" s="1">
        <v>1</v>
      </c>
      <c r="F6029" s="16">
        <v>6020</v>
      </c>
      <c r="G6029" s="17" t="s">
        <v>3181</v>
      </c>
      <c r="H6029" s="18" t="s">
        <v>19</v>
      </c>
      <c r="K6029" s="32">
        <v>32</v>
      </c>
      <c r="L6029" s="36">
        <v>265</v>
      </c>
      <c r="N6029" s="32">
        <v>15</v>
      </c>
      <c r="O6029" s="36">
        <v>265</v>
      </c>
    </row>
    <row r="6030" spans="3:15" x14ac:dyDescent="0.25">
      <c r="C6030" s="1">
        <v>1</v>
      </c>
      <c r="D6030" s="1">
        <v>1</v>
      </c>
      <c r="E6030" s="1">
        <v>1</v>
      </c>
      <c r="F6030" s="19">
        <v>6021</v>
      </c>
      <c r="G6030" s="20" t="s">
        <v>3182</v>
      </c>
      <c r="H6030" s="21" t="s">
        <v>18</v>
      </c>
      <c r="K6030" s="33">
        <v>19</v>
      </c>
      <c r="L6030" s="37">
        <v>265</v>
      </c>
      <c r="N6030" s="33">
        <v>7</v>
      </c>
      <c r="O6030" s="37">
        <v>265</v>
      </c>
    </row>
    <row r="6031" spans="3:15" x14ac:dyDescent="0.25">
      <c r="C6031" s="1">
        <v>1</v>
      </c>
      <c r="D6031" s="1">
        <v>1</v>
      </c>
      <c r="E6031" s="1">
        <v>1</v>
      </c>
      <c r="F6031" s="16">
        <v>6022</v>
      </c>
      <c r="G6031" s="17" t="s">
        <v>3182</v>
      </c>
      <c r="H6031" s="18" t="s">
        <v>19</v>
      </c>
      <c r="K6031" s="32">
        <v>24</v>
      </c>
      <c r="L6031" s="36">
        <v>265</v>
      </c>
      <c r="N6031" s="32">
        <v>10</v>
      </c>
      <c r="O6031" s="36">
        <v>265</v>
      </c>
    </row>
    <row r="6032" spans="3:15" x14ac:dyDescent="0.25">
      <c r="C6032" s="1">
        <v>1</v>
      </c>
      <c r="D6032" s="1">
        <v>1</v>
      </c>
      <c r="E6032" s="1">
        <v>1</v>
      </c>
      <c r="F6032" s="19">
        <v>6023</v>
      </c>
      <c r="G6032" s="20" t="s">
        <v>3182</v>
      </c>
      <c r="H6032" s="21" t="s">
        <v>19</v>
      </c>
      <c r="K6032" s="33">
        <v>16</v>
      </c>
      <c r="L6032" s="37">
        <v>265</v>
      </c>
      <c r="N6032" s="33">
        <v>3</v>
      </c>
      <c r="O6032" s="37">
        <v>265</v>
      </c>
    </row>
    <row r="6033" spans="3:15" x14ac:dyDescent="0.25">
      <c r="C6033" s="1">
        <v>1</v>
      </c>
      <c r="D6033" s="1">
        <v>1</v>
      </c>
      <c r="E6033" s="1">
        <v>1</v>
      </c>
      <c r="F6033" s="16">
        <v>6024</v>
      </c>
      <c r="G6033" s="17" t="s">
        <v>3264</v>
      </c>
      <c r="H6033" s="18" t="s">
        <v>19</v>
      </c>
      <c r="K6033" s="32">
        <v>17</v>
      </c>
      <c r="L6033" s="36">
        <v>265</v>
      </c>
      <c r="N6033" s="32">
        <v>4</v>
      </c>
      <c r="O6033" s="36">
        <v>265</v>
      </c>
    </row>
    <row r="6034" spans="3:15" x14ac:dyDescent="0.25">
      <c r="C6034" s="1">
        <v>1</v>
      </c>
      <c r="D6034" s="1">
        <v>1</v>
      </c>
      <c r="E6034" s="1">
        <v>1</v>
      </c>
      <c r="F6034" s="19">
        <v>6025</v>
      </c>
      <c r="G6034" s="20" t="s">
        <v>3181</v>
      </c>
      <c r="H6034" s="21" t="s">
        <v>19</v>
      </c>
      <c r="K6034" s="33">
        <v>26</v>
      </c>
      <c r="L6034" s="37">
        <v>265</v>
      </c>
      <c r="N6034" s="33">
        <v>4</v>
      </c>
      <c r="O6034" s="37">
        <v>265</v>
      </c>
    </row>
    <row r="6035" spans="3:15" x14ac:dyDescent="0.25">
      <c r="C6035" s="1">
        <v>1</v>
      </c>
      <c r="D6035" s="1">
        <v>1</v>
      </c>
      <c r="E6035" s="1">
        <v>1</v>
      </c>
      <c r="F6035" s="16">
        <v>6026</v>
      </c>
      <c r="G6035" s="17" t="s">
        <v>3182</v>
      </c>
      <c r="H6035" s="18" t="s">
        <v>18</v>
      </c>
      <c r="K6035" s="32">
        <v>21</v>
      </c>
      <c r="L6035" s="36">
        <v>265</v>
      </c>
      <c r="N6035" s="32">
        <v>8</v>
      </c>
      <c r="O6035" s="36">
        <v>265</v>
      </c>
    </row>
    <row r="6036" spans="3:15" x14ac:dyDescent="0.25">
      <c r="C6036" s="1">
        <v>1</v>
      </c>
      <c r="D6036" s="1">
        <v>1</v>
      </c>
      <c r="E6036" s="1">
        <v>1</v>
      </c>
      <c r="F6036" s="19">
        <v>6027</v>
      </c>
      <c r="G6036" s="20" t="s">
        <v>3181</v>
      </c>
      <c r="H6036" s="21" t="s">
        <v>18</v>
      </c>
      <c r="K6036" s="33">
        <v>43</v>
      </c>
      <c r="L6036" s="37">
        <v>266</v>
      </c>
      <c r="N6036" s="33">
        <v>8</v>
      </c>
      <c r="O6036" s="37">
        <v>266</v>
      </c>
    </row>
    <row r="6037" spans="3:15" x14ac:dyDescent="0.25">
      <c r="C6037" s="1">
        <v>1</v>
      </c>
      <c r="D6037" s="1">
        <v>1</v>
      </c>
      <c r="E6037" s="1">
        <v>1</v>
      </c>
      <c r="F6037" s="16">
        <v>6028</v>
      </c>
      <c r="G6037" s="17" t="s">
        <v>3182</v>
      </c>
      <c r="H6037" s="18" t="s">
        <v>19</v>
      </c>
      <c r="K6037" s="32">
        <v>37</v>
      </c>
      <c r="L6037" s="36">
        <v>266</v>
      </c>
      <c r="N6037" s="32">
        <v>7</v>
      </c>
      <c r="O6037" s="36">
        <v>266</v>
      </c>
    </row>
    <row r="6038" spans="3:15" x14ac:dyDescent="0.25">
      <c r="C6038" s="1">
        <v>1</v>
      </c>
      <c r="D6038" s="1">
        <v>1</v>
      </c>
      <c r="E6038" s="1">
        <v>1</v>
      </c>
      <c r="F6038" s="19">
        <v>6029</v>
      </c>
      <c r="G6038" s="20" t="s">
        <v>3181</v>
      </c>
      <c r="H6038" s="21" t="s">
        <v>18</v>
      </c>
      <c r="K6038" s="33">
        <v>39</v>
      </c>
      <c r="L6038" s="37">
        <v>266</v>
      </c>
      <c r="N6038" s="33">
        <v>10</v>
      </c>
      <c r="O6038" s="37">
        <v>266</v>
      </c>
    </row>
    <row r="6039" spans="3:15" x14ac:dyDescent="0.25">
      <c r="C6039" s="1">
        <v>1</v>
      </c>
      <c r="D6039" s="1">
        <v>1</v>
      </c>
      <c r="E6039" s="1">
        <v>1</v>
      </c>
      <c r="F6039" s="16">
        <v>6030</v>
      </c>
      <c r="G6039" s="17" t="s">
        <v>3181</v>
      </c>
      <c r="H6039" s="18" t="s">
        <v>18</v>
      </c>
      <c r="K6039" s="32">
        <v>33</v>
      </c>
      <c r="L6039" s="36">
        <v>266</v>
      </c>
      <c r="N6039" s="32">
        <v>3</v>
      </c>
      <c r="O6039" s="36">
        <v>266</v>
      </c>
    </row>
    <row r="6040" spans="3:15" x14ac:dyDescent="0.25">
      <c r="C6040" s="1">
        <v>1</v>
      </c>
      <c r="D6040" s="1">
        <v>1</v>
      </c>
      <c r="E6040" s="1">
        <v>1</v>
      </c>
      <c r="F6040" s="19">
        <v>6031</v>
      </c>
      <c r="G6040" s="20" t="s">
        <v>3181</v>
      </c>
      <c r="H6040" s="21" t="s">
        <v>19</v>
      </c>
      <c r="K6040" s="33">
        <v>32</v>
      </c>
      <c r="L6040" s="37">
        <v>266</v>
      </c>
      <c r="N6040" s="33">
        <v>2</v>
      </c>
      <c r="O6040" s="37">
        <v>266</v>
      </c>
    </row>
    <row r="6041" spans="3:15" x14ac:dyDescent="0.25">
      <c r="C6041" s="1">
        <v>1</v>
      </c>
      <c r="D6041" s="1">
        <v>1</v>
      </c>
      <c r="E6041" s="1">
        <v>1</v>
      </c>
      <c r="F6041" s="16">
        <v>6032</v>
      </c>
      <c r="G6041" s="17" t="s">
        <v>3182</v>
      </c>
      <c r="H6041" s="18" t="s">
        <v>19</v>
      </c>
      <c r="K6041" s="32">
        <v>32</v>
      </c>
      <c r="L6041" s="36">
        <v>266</v>
      </c>
      <c r="N6041" s="32">
        <v>9</v>
      </c>
      <c r="O6041" s="36">
        <v>266</v>
      </c>
    </row>
    <row r="6042" spans="3:15" x14ac:dyDescent="0.25">
      <c r="C6042" s="1">
        <v>1</v>
      </c>
      <c r="D6042" s="1">
        <v>1</v>
      </c>
      <c r="E6042" s="1">
        <v>1</v>
      </c>
      <c r="F6042" s="19">
        <v>6033</v>
      </c>
      <c r="G6042" s="20" t="s">
        <v>3181</v>
      </c>
      <c r="H6042" s="21" t="s">
        <v>18</v>
      </c>
      <c r="K6042" s="33">
        <v>34</v>
      </c>
      <c r="L6042" s="37">
        <v>266</v>
      </c>
      <c r="N6042" s="33">
        <v>4</v>
      </c>
      <c r="O6042" s="37">
        <v>266</v>
      </c>
    </row>
    <row r="6043" spans="3:15" x14ac:dyDescent="0.25">
      <c r="C6043" s="1">
        <v>1</v>
      </c>
      <c r="D6043" s="1">
        <v>1</v>
      </c>
      <c r="E6043" s="1">
        <v>1</v>
      </c>
      <c r="F6043" s="16">
        <v>6034</v>
      </c>
      <c r="G6043" s="17" t="s">
        <v>3264</v>
      </c>
      <c r="H6043" s="18" t="s">
        <v>18</v>
      </c>
      <c r="K6043" s="32">
        <v>36</v>
      </c>
      <c r="L6043" s="36">
        <v>266</v>
      </c>
      <c r="N6043" s="32">
        <v>12</v>
      </c>
      <c r="O6043" s="36">
        <v>266</v>
      </c>
    </row>
    <row r="6044" spans="3:15" x14ac:dyDescent="0.25">
      <c r="C6044" s="1">
        <v>1</v>
      </c>
      <c r="D6044" s="1">
        <v>1</v>
      </c>
      <c r="E6044" s="1">
        <v>1</v>
      </c>
      <c r="F6044" s="19">
        <v>6035</v>
      </c>
      <c r="G6044" s="20" t="s">
        <v>3264</v>
      </c>
      <c r="H6044" s="21" t="s">
        <v>18</v>
      </c>
      <c r="K6044" s="33">
        <v>20</v>
      </c>
      <c r="L6044" s="37">
        <v>266</v>
      </c>
      <c r="N6044" s="33">
        <v>3</v>
      </c>
      <c r="O6044" s="37">
        <v>266</v>
      </c>
    </row>
    <row r="6045" spans="3:15" x14ac:dyDescent="0.25">
      <c r="C6045" s="1">
        <v>1</v>
      </c>
      <c r="D6045" s="1">
        <v>1</v>
      </c>
      <c r="E6045" s="1">
        <v>1</v>
      </c>
      <c r="F6045" s="16">
        <v>6036</v>
      </c>
      <c r="G6045" s="17" t="s">
        <v>3181</v>
      </c>
      <c r="H6045" s="18" t="s">
        <v>18</v>
      </c>
      <c r="K6045" s="32">
        <v>23</v>
      </c>
      <c r="L6045" s="36">
        <v>266</v>
      </c>
      <c r="N6045" s="32">
        <v>11</v>
      </c>
      <c r="O6045" s="36">
        <v>266</v>
      </c>
    </row>
    <row r="6046" spans="3:15" x14ac:dyDescent="0.25">
      <c r="C6046" s="1">
        <v>1</v>
      </c>
      <c r="D6046" s="1">
        <v>1</v>
      </c>
      <c r="E6046" s="1">
        <v>1</v>
      </c>
      <c r="F6046" s="19">
        <v>6037</v>
      </c>
      <c r="G6046" s="20" t="s">
        <v>3264</v>
      </c>
      <c r="H6046" s="21" t="s">
        <v>19</v>
      </c>
      <c r="K6046" s="33">
        <v>29</v>
      </c>
      <c r="L6046" s="37">
        <v>266</v>
      </c>
      <c r="N6046" s="33">
        <v>6</v>
      </c>
      <c r="O6046" s="37">
        <v>266</v>
      </c>
    </row>
    <row r="6047" spans="3:15" x14ac:dyDescent="0.25">
      <c r="C6047" s="1">
        <v>1</v>
      </c>
      <c r="D6047" s="1">
        <v>1</v>
      </c>
      <c r="E6047" s="1">
        <v>1</v>
      </c>
      <c r="F6047" s="16">
        <v>6038</v>
      </c>
      <c r="G6047" s="17" t="s">
        <v>3181</v>
      </c>
      <c r="H6047" s="18" t="s">
        <v>18</v>
      </c>
      <c r="K6047" s="32">
        <v>22</v>
      </c>
      <c r="L6047" s="36">
        <v>266</v>
      </c>
      <c r="N6047" s="32">
        <v>8</v>
      </c>
      <c r="O6047" s="36">
        <v>266</v>
      </c>
    </row>
    <row r="6048" spans="3:15" x14ac:dyDescent="0.25">
      <c r="C6048" s="1">
        <v>1</v>
      </c>
      <c r="D6048" s="1">
        <v>1</v>
      </c>
      <c r="E6048" s="1">
        <v>1</v>
      </c>
      <c r="F6048" s="19">
        <v>6039</v>
      </c>
      <c r="G6048" s="20" t="s">
        <v>3264</v>
      </c>
      <c r="H6048" s="21" t="s">
        <v>19</v>
      </c>
      <c r="K6048" s="33">
        <v>18</v>
      </c>
      <c r="L6048" s="37">
        <v>266</v>
      </c>
      <c r="N6048" s="33">
        <v>5</v>
      </c>
      <c r="O6048" s="37">
        <v>266</v>
      </c>
    </row>
    <row r="6049" spans="3:15" x14ac:dyDescent="0.25">
      <c r="C6049" s="1">
        <v>1</v>
      </c>
      <c r="D6049" s="1">
        <v>1</v>
      </c>
      <c r="E6049" s="1">
        <v>1</v>
      </c>
      <c r="F6049" s="16">
        <v>6040</v>
      </c>
      <c r="G6049" s="17" t="s">
        <v>3264</v>
      </c>
      <c r="H6049" s="18" t="s">
        <v>19</v>
      </c>
      <c r="K6049" s="32">
        <v>30</v>
      </c>
      <c r="L6049" s="36">
        <v>266</v>
      </c>
      <c r="N6049" s="32">
        <v>4</v>
      </c>
      <c r="O6049" s="36">
        <v>266</v>
      </c>
    </row>
    <row r="6050" spans="3:15" x14ac:dyDescent="0.25">
      <c r="C6050" s="1">
        <v>1</v>
      </c>
      <c r="D6050" s="1">
        <v>1</v>
      </c>
      <c r="E6050" s="1">
        <v>1</v>
      </c>
      <c r="F6050" s="19">
        <v>6041</v>
      </c>
      <c r="G6050" s="20" t="s">
        <v>3182</v>
      </c>
      <c r="H6050" s="21" t="s">
        <v>19</v>
      </c>
      <c r="K6050" s="33">
        <v>19</v>
      </c>
      <c r="L6050" s="37">
        <v>266</v>
      </c>
      <c r="N6050" s="33">
        <v>8</v>
      </c>
      <c r="O6050" s="37">
        <v>266</v>
      </c>
    </row>
    <row r="6051" spans="3:15" x14ac:dyDescent="0.25">
      <c r="C6051" s="1">
        <v>1</v>
      </c>
      <c r="D6051" s="1">
        <v>1</v>
      </c>
      <c r="E6051" s="1">
        <v>1</v>
      </c>
      <c r="F6051" s="16">
        <v>6042</v>
      </c>
      <c r="G6051" s="17" t="s">
        <v>3264</v>
      </c>
      <c r="H6051" s="18" t="s">
        <v>18</v>
      </c>
      <c r="K6051" s="32">
        <v>34</v>
      </c>
      <c r="L6051" s="36">
        <v>266</v>
      </c>
      <c r="N6051" s="32">
        <v>9</v>
      </c>
      <c r="O6051" s="36">
        <v>266</v>
      </c>
    </row>
    <row r="6052" spans="3:15" x14ac:dyDescent="0.25">
      <c r="C6052" s="1">
        <v>1</v>
      </c>
      <c r="D6052" s="1">
        <v>1</v>
      </c>
      <c r="E6052" s="1">
        <v>1</v>
      </c>
      <c r="F6052" s="19">
        <v>6043</v>
      </c>
      <c r="G6052" s="20" t="s">
        <v>3182</v>
      </c>
      <c r="H6052" s="21" t="s">
        <v>19</v>
      </c>
      <c r="K6052" s="33">
        <v>29</v>
      </c>
      <c r="L6052" s="37">
        <v>266</v>
      </c>
      <c r="N6052" s="33">
        <v>12</v>
      </c>
      <c r="O6052" s="37">
        <v>266</v>
      </c>
    </row>
    <row r="6053" spans="3:15" x14ac:dyDescent="0.25">
      <c r="C6053" s="1">
        <v>1</v>
      </c>
      <c r="D6053" s="1">
        <v>1</v>
      </c>
      <c r="E6053" s="1">
        <v>1</v>
      </c>
      <c r="F6053" s="16">
        <v>6044</v>
      </c>
      <c r="G6053" s="17" t="s">
        <v>3264</v>
      </c>
      <c r="H6053" s="18" t="s">
        <v>19</v>
      </c>
      <c r="K6053" s="32">
        <v>19</v>
      </c>
      <c r="L6053" s="36">
        <v>266</v>
      </c>
      <c r="N6053" s="32">
        <v>7</v>
      </c>
      <c r="O6053" s="36">
        <v>266</v>
      </c>
    </row>
    <row r="6054" spans="3:15" x14ac:dyDescent="0.25">
      <c r="C6054" s="1">
        <v>1</v>
      </c>
      <c r="D6054" s="1">
        <v>1</v>
      </c>
      <c r="E6054" s="1">
        <v>1</v>
      </c>
      <c r="F6054" s="19">
        <v>6045</v>
      </c>
      <c r="G6054" s="20" t="s">
        <v>3264</v>
      </c>
      <c r="H6054" s="21" t="s">
        <v>19</v>
      </c>
      <c r="K6054" s="33">
        <v>28</v>
      </c>
      <c r="L6054" s="37">
        <v>266</v>
      </c>
      <c r="N6054" s="33">
        <v>9</v>
      </c>
      <c r="O6054" s="37">
        <v>266</v>
      </c>
    </row>
    <row r="6055" spans="3:15" x14ac:dyDescent="0.25">
      <c r="C6055" s="1">
        <v>1</v>
      </c>
      <c r="D6055" s="1">
        <v>1</v>
      </c>
      <c r="E6055" s="1">
        <v>1</v>
      </c>
      <c r="F6055" s="16">
        <v>6046</v>
      </c>
      <c r="G6055" s="17" t="s">
        <v>3182</v>
      </c>
      <c r="H6055" s="18" t="s">
        <v>19</v>
      </c>
      <c r="K6055" s="32">
        <v>25</v>
      </c>
      <c r="L6055" s="36">
        <v>266</v>
      </c>
      <c r="N6055" s="32">
        <v>4</v>
      </c>
      <c r="O6055" s="36">
        <v>266</v>
      </c>
    </row>
    <row r="6056" spans="3:15" x14ac:dyDescent="0.25">
      <c r="C6056" s="1">
        <v>1</v>
      </c>
      <c r="D6056" s="1">
        <v>1</v>
      </c>
      <c r="E6056" s="1">
        <v>1</v>
      </c>
      <c r="F6056" s="19">
        <v>6047</v>
      </c>
      <c r="G6056" s="20" t="s">
        <v>3264</v>
      </c>
      <c r="H6056" s="21" t="s">
        <v>18</v>
      </c>
      <c r="K6056" s="33">
        <v>14</v>
      </c>
      <c r="L6056" s="37">
        <v>266</v>
      </c>
      <c r="N6056" s="33">
        <v>2</v>
      </c>
      <c r="O6056" s="37">
        <v>266</v>
      </c>
    </row>
    <row r="6057" spans="3:15" x14ac:dyDescent="0.25">
      <c r="C6057" s="1">
        <v>1</v>
      </c>
      <c r="D6057" s="1">
        <v>1</v>
      </c>
      <c r="E6057" s="1">
        <v>1</v>
      </c>
      <c r="F6057" s="16">
        <v>6048</v>
      </c>
      <c r="G6057" s="17" t="s">
        <v>3264</v>
      </c>
      <c r="H6057" s="18" t="s">
        <v>19</v>
      </c>
      <c r="K6057" s="32">
        <v>20</v>
      </c>
      <c r="L6057" s="36">
        <v>266</v>
      </c>
      <c r="N6057" s="32">
        <v>4</v>
      </c>
      <c r="O6057" s="36">
        <v>266</v>
      </c>
    </row>
    <row r="6058" spans="3:15" x14ac:dyDescent="0.25">
      <c r="C6058" s="1">
        <v>1</v>
      </c>
      <c r="D6058" s="1">
        <v>1</v>
      </c>
      <c r="E6058" s="1">
        <v>1</v>
      </c>
      <c r="F6058" s="19">
        <v>6049</v>
      </c>
      <c r="G6058" s="20" t="s">
        <v>3264</v>
      </c>
      <c r="H6058" s="21" t="s">
        <v>18</v>
      </c>
      <c r="K6058" s="33">
        <v>31</v>
      </c>
      <c r="L6058" s="37">
        <v>266</v>
      </c>
      <c r="N6058" s="33">
        <v>6</v>
      </c>
      <c r="O6058" s="37">
        <v>266</v>
      </c>
    </row>
    <row r="6059" spans="3:15" x14ac:dyDescent="0.25">
      <c r="C6059" s="1">
        <v>1</v>
      </c>
      <c r="D6059" s="1">
        <v>1</v>
      </c>
      <c r="E6059" s="1">
        <v>1</v>
      </c>
      <c r="F6059" s="16">
        <v>6050</v>
      </c>
      <c r="G6059" s="17" t="s">
        <v>3181</v>
      </c>
      <c r="H6059" s="18" t="s">
        <v>19</v>
      </c>
      <c r="K6059" s="32">
        <v>52</v>
      </c>
      <c r="L6059" s="36">
        <v>267</v>
      </c>
      <c r="N6059" s="32">
        <v>15</v>
      </c>
      <c r="O6059" s="36">
        <v>267</v>
      </c>
    </row>
    <row r="6060" spans="3:15" x14ac:dyDescent="0.25">
      <c r="C6060" s="1">
        <v>1</v>
      </c>
      <c r="D6060" s="1">
        <v>1</v>
      </c>
      <c r="E6060" s="1">
        <v>1</v>
      </c>
      <c r="F6060" s="19">
        <v>6051</v>
      </c>
      <c r="G6060" s="20" t="s">
        <v>3264</v>
      </c>
      <c r="H6060" s="21" t="s">
        <v>19</v>
      </c>
      <c r="K6060" s="33">
        <v>26</v>
      </c>
      <c r="L6060" s="37">
        <v>267</v>
      </c>
      <c r="N6060" s="33">
        <v>1</v>
      </c>
      <c r="O6060" s="37">
        <v>267</v>
      </c>
    </row>
    <row r="6061" spans="3:15" x14ac:dyDescent="0.25">
      <c r="C6061" s="1">
        <v>1</v>
      </c>
      <c r="D6061" s="1">
        <v>1</v>
      </c>
      <c r="E6061" s="1">
        <v>1</v>
      </c>
      <c r="F6061" s="16">
        <v>6052</v>
      </c>
      <c r="G6061" s="17" t="s">
        <v>3264</v>
      </c>
      <c r="H6061" s="18" t="s">
        <v>19</v>
      </c>
      <c r="K6061" s="32">
        <v>26</v>
      </c>
      <c r="L6061" s="36">
        <v>267</v>
      </c>
      <c r="N6061" s="32">
        <v>9</v>
      </c>
      <c r="O6061" s="36">
        <v>267</v>
      </c>
    </row>
    <row r="6062" spans="3:15" x14ac:dyDescent="0.25">
      <c r="C6062" s="1">
        <v>1</v>
      </c>
      <c r="D6062" s="1">
        <v>1</v>
      </c>
      <c r="E6062" s="1">
        <v>1</v>
      </c>
      <c r="F6062" s="19">
        <v>6053</v>
      </c>
      <c r="G6062" s="20" t="s">
        <v>3264</v>
      </c>
      <c r="H6062" s="21" t="s">
        <v>19</v>
      </c>
      <c r="K6062" s="33">
        <v>30</v>
      </c>
      <c r="L6062" s="37">
        <v>267</v>
      </c>
      <c r="N6062" s="33">
        <v>7</v>
      </c>
      <c r="O6062" s="37">
        <v>267</v>
      </c>
    </row>
    <row r="6063" spans="3:15" x14ac:dyDescent="0.25">
      <c r="C6063" s="1">
        <v>1</v>
      </c>
      <c r="D6063" s="1">
        <v>1</v>
      </c>
      <c r="E6063" s="1">
        <v>1</v>
      </c>
      <c r="F6063" s="16">
        <v>6054</v>
      </c>
      <c r="G6063" s="17" t="s">
        <v>3181</v>
      </c>
      <c r="H6063" s="18" t="s">
        <v>19</v>
      </c>
      <c r="K6063" s="32">
        <v>34</v>
      </c>
      <c r="L6063" s="36">
        <v>267</v>
      </c>
      <c r="N6063" s="32">
        <v>11</v>
      </c>
      <c r="O6063" s="36">
        <v>267</v>
      </c>
    </row>
    <row r="6064" spans="3:15" x14ac:dyDescent="0.25">
      <c r="C6064" s="1">
        <v>1</v>
      </c>
      <c r="D6064" s="1">
        <v>1</v>
      </c>
      <c r="E6064" s="1">
        <v>1</v>
      </c>
      <c r="F6064" s="19">
        <v>6055</v>
      </c>
      <c r="G6064" s="20" t="s">
        <v>3181</v>
      </c>
      <c r="H6064" s="21" t="s">
        <v>19</v>
      </c>
      <c r="K6064" s="33">
        <v>33</v>
      </c>
      <c r="L6064" s="37">
        <v>267</v>
      </c>
      <c r="N6064" s="33">
        <v>3</v>
      </c>
      <c r="O6064" s="37">
        <v>267</v>
      </c>
    </row>
    <row r="6065" spans="3:15" x14ac:dyDescent="0.25">
      <c r="C6065" s="1">
        <v>1</v>
      </c>
      <c r="D6065" s="1">
        <v>1</v>
      </c>
      <c r="E6065" s="1">
        <v>1</v>
      </c>
      <c r="F6065" s="16">
        <v>6056</v>
      </c>
      <c r="G6065" s="17" t="s">
        <v>3264</v>
      </c>
      <c r="H6065" s="18" t="s">
        <v>18</v>
      </c>
      <c r="K6065" s="32">
        <v>28</v>
      </c>
      <c r="L6065" s="36">
        <v>267</v>
      </c>
      <c r="N6065" s="32">
        <v>4</v>
      </c>
      <c r="O6065" s="36">
        <v>267</v>
      </c>
    </row>
    <row r="6066" spans="3:15" x14ac:dyDescent="0.25">
      <c r="C6066" s="1">
        <v>1</v>
      </c>
      <c r="D6066" s="1">
        <v>1</v>
      </c>
      <c r="E6066" s="1">
        <v>1</v>
      </c>
      <c r="F6066" s="19">
        <v>6057</v>
      </c>
      <c r="G6066" s="20" t="s">
        <v>3181</v>
      </c>
      <c r="H6066" s="21" t="s">
        <v>18</v>
      </c>
      <c r="K6066" s="33">
        <v>26</v>
      </c>
      <c r="L6066" s="37">
        <v>267</v>
      </c>
      <c r="N6066" s="33">
        <v>3</v>
      </c>
      <c r="O6066" s="37">
        <v>267</v>
      </c>
    </row>
    <row r="6067" spans="3:15" x14ac:dyDescent="0.25">
      <c r="C6067" s="1">
        <v>1</v>
      </c>
      <c r="D6067" s="1">
        <v>1</v>
      </c>
      <c r="E6067" s="1">
        <v>1</v>
      </c>
      <c r="F6067" s="16">
        <v>6058</v>
      </c>
      <c r="G6067" s="17" t="s">
        <v>3264</v>
      </c>
      <c r="H6067" s="18" t="s">
        <v>18</v>
      </c>
      <c r="K6067" s="32">
        <v>29</v>
      </c>
      <c r="L6067" s="36">
        <v>267</v>
      </c>
      <c r="N6067" s="32">
        <v>8</v>
      </c>
      <c r="O6067" s="36">
        <v>267</v>
      </c>
    </row>
    <row r="6068" spans="3:15" x14ac:dyDescent="0.25">
      <c r="C6068" s="1">
        <v>1</v>
      </c>
      <c r="D6068" s="1">
        <v>1</v>
      </c>
      <c r="E6068" s="1">
        <v>1</v>
      </c>
      <c r="F6068" s="19">
        <v>6059</v>
      </c>
      <c r="G6068" s="20" t="s">
        <v>3264</v>
      </c>
      <c r="H6068" s="21" t="s">
        <v>19</v>
      </c>
      <c r="K6068" s="33">
        <v>35</v>
      </c>
      <c r="L6068" s="37">
        <v>267</v>
      </c>
      <c r="N6068" s="33">
        <v>8</v>
      </c>
      <c r="O6068" s="37">
        <v>267</v>
      </c>
    </row>
    <row r="6069" spans="3:15" x14ac:dyDescent="0.25">
      <c r="C6069" s="1">
        <v>1</v>
      </c>
      <c r="D6069" s="1">
        <v>1</v>
      </c>
      <c r="E6069" s="1">
        <v>1</v>
      </c>
      <c r="F6069" s="16">
        <v>6060</v>
      </c>
      <c r="G6069" s="17" t="s">
        <v>3182</v>
      </c>
      <c r="H6069" s="18" t="s">
        <v>19</v>
      </c>
      <c r="K6069" s="32">
        <v>24</v>
      </c>
      <c r="L6069" s="36">
        <v>267</v>
      </c>
      <c r="N6069" s="32">
        <v>1</v>
      </c>
      <c r="O6069" s="36">
        <v>267</v>
      </c>
    </row>
    <row r="6070" spans="3:15" x14ac:dyDescent="0.25">
      <c r="C6070" s="1">
        <v>1</v>
      </c>
      <c r="D6070" s="1">
        <v>1</v>
      </c>
      <c r="E6070" s="1">
        <v>1</v>
      </c>
      <c r="F6070" s="19">
        <v>6061</v>
      </c>
      <c r="G6070" s="20" t="s">
        <v>3264</v>
      </c>
      <c r="H6070" s="21" t="s">
        <v>19</v>
      </c>
      <c r="K6070" s="33">
        <v>25</v>
      </c>
      <c r="L6070" s="37">
        <v>267</v>
      </c>
      <c r="N6070" s="33">
        <v>7</v>
      </c>
      <c r="O6070" s="37">
        <v>267</v>
      </c>
    </row>
    <row r="6071" spans="3:15" x14ac:dyDescent="0.25">
      <c r="C6071" s="1">
        <v>1</v>
      </c>
      <c r="D6071" s="1">
        <v>1</v>
      </c>
      <c r="E6071" s="1">
        <v>1</v>
      </c>
      <c r="F6071" s="16">
        <v>6062</v>
      </c>
      <c r="G6071" s="17" t="s">
        <v>3182</v>
      </c>
      <c r="H6071" s="18" t="s">
        <v>18</v>
      </c>
      <c r="K6071" s="32">
        <v>24</v>
      </c>
      <c r="L6071" s="36">
        <v>267</v>
      </c>
      <c r="N6071" s="32">
        <v>9</v>
      </c>
      <c r="O6071" s="36">
        <v>267</v>
      </c>
    </row>
    <row r="6072" spans="3:15" x14ac:dyDescent="0.25">
      <c r="C6072" s="1">
        <v>1</v>
      </c>
      <c r="D6072" s="1">
        <v>1</v>
      </c>
      <c r="E6072" s="1">
        <v>1</v>
      </c>
      <c r="F6072" s="19">
        <v>6063</v>
      </c>
      <c r="G6072" s="20" t="s">
        <v>3264</v>
      </c>
      <c r="H6072" s="21" t="s">
        <v>18</v>
      </c>
      <c r="K6072" s="33">
        <v>22</v>
      </c>
      <c r="L6072" s="37">
        <v>267</v>
      </c>
      <c r="N6072" s="33">
        <v>4</v>
      </c>
      <c r="O6072" s="37">
        <v>267</v>
      </c>
    </row>
    <row r="6073" spans="3:15" x14ac:dyDescent="0.25">
      <c r="C6073" s="1">
        <v>1</v>
      </c>
      <c r="D6073" s="1">
        <v>1</v>
      </c>
      <c r="E6073" s="1">
        <v>1</v>
      </c>
      <c r="F6073" s="16">
        <v>6064</v>
      </c>
      <c r="G6073" s="17" t="s">
        <v>3182</v>
      </c>
      <c r="H6073" s="18" t="s">
        <v>18</v>
      </c>
      <c r="K6073" s="32">
        <v>19</v>
      </c>
      <c r="L6073" s="36">
        <v>267</v>
      </c>
      <c r="N6073" s="32">
        <v>1</v>
      </c>
      <c r="O6073" s="36">
        <v>267</v>
      </c>
    </row>
    <row r="6074" spans="3:15" x14ac:dyDescent="0.25">
      <c r="C6074" s="1">
        <v>1</v>
      </c>
      <c r="D6074" s="1">
        <v>1</v>
      </c>
      <c r="E6074" s="1">
        <v>1</v>
      </c>
      <c r="F6074" s="19">
        <v>6065</v>
      </c>
      <c r="G6074" s="20" t="s">
        <v>3264</v>
      </c>
      <c r="H6074" s="21" t="s">
        <v>18</v>
      </c>
      <c r="K6074" s="33">
        <v>21</v>
      </c>
      <c r="L6074" s="37">
        <v>267</v>
      </c>
      <c r="N6074" s="33">
        <v>3</v>
      </c>
      <c r="O6074" s="37">
        <v>267</v>
      </c>
    </row>
    <row r="6075" spans="3:15" x14ac:dyDescent="0.25">
      <c r="C6075" s="1">
        <v>1</v>
      </c>
      <c r="D6075" s="1">
        <v>1</v>
      </c>
      <c r="E6075" s="1">
        <v>1</v>
      </c>
      <c r="F6075" s="16">
        <v>6066</v>
      </c>
      <c r="G6075" s="17" t="s">
        <v>3264</v>
      </c>
      <c r="H6075" s="18" t="s">
        <v>18</v>
      </c>
      <c r="K6075" s="32">
        <v>29</v>
      </c>
      <c r="L6075" s="36">
        <v>267</v>
      </c>
      <c r="N6075" s="32">
        <v>3</v>
      </c>
      <c r="O6075" s="36">
        <v>267</v>
      </c>
    </row>
    <row r="6076" spans="3:15" x14ac:dyDescent="0.25">
      <c r="C6076" s="1">
        <v>1</v>
      </c>
      <c r="D6076" s="1">
        <v>1</v>
      </c>
      <c r="E6076" s="1">
        <v>1</v>
      </c>
      <c r="F6076" s="19">
        <v>6067</v>
      </c>
      <c r="G6076" s="20" t="s">
        <v>3264</v>
      </c>
      <c r="H6076" s="21" t="s">
        <v>18</v>
      </c>
      <c r="K6076" s="33">
        <v>33</v>
      </c>
      <c r="L6076" s="37">
        <v>267</v>
      </c>
      <c r="N6076" s="33">
        <v>4</v>
      </c>
      <c r="O6076" s="37">
        <v>267</v>
      </c>
    </row>
    <row r="6077" spans="3:15" x14ac:dyDescent="0.25">
      <c r="C6077" s="1">
        <v>1</v>
      </c>
      <c r="D6077" s="1">
        <v>1</v>
      </c>
      <c r="E6077" s="1">
        <v>1</v>
      </c>
      <c r="F6077" s="16">
        <v>6068</v>
      </c>
      <c r="G6077" s="17" t="s">
        <v>3264</v>
      </c>
      <c r="H6077" s="18" t="s">
        <v>19</v>
      </c>
      <c r="K6077" s="32">
        <v>23</v>
      </c>
      <c r="L6077" s="36">
        <v>267</v>
      </c>
      <c r="N6077" s="32">
        <v>4</v>
      </c>
      <c r="O6077" s="36">
        <v>267</v>
      </c>
    </row>
    <row r="6078" spans="3:15" x14ac:dyDescent="0.25">
      <c r="C6078" s="1">
        <v>1</v>
      </c>
      <c r="D6078" s="1">
        <v>1</v>
      </c>
      <c r="E6078" s="1">
        <v>1</v>
      </c>
      <c r="F6078" s="19">
        <v>6069</v>
      </c>
      <c r="G6078" s="20" t="s">
        <v>3264</v>
      </c>
      <c r="H6078" s="21" t="s">
        <v>18</v>
      </c>
      <c r="K6078" s="33">
        <v>27</v>
      </c>
      <c r="L6078" s="37">
        <v>267</v>
      </c>
      <c r="N6078" s="33">
        <v>7</v>
      </c>
      <c r="O6078" s="37">
        <v>267</v>
      </c>
    </row>
    <row r="6079" spans="3:15" x14ac:dyDescent="0.25">
      <c r="C6079" s="1">
        <v>1</v>
      </c>
      <c r="D6079" s="1">
        <v>1</v>
      </c>
      <c r="E6079" s="1">
        <v>1</v>
      </c>
      <c r="F6079" s="16">
        <v>6070</v>
      </c>
      <c r="G6079" s="17" t="s">
        <v>3181</v>
      </c>
      <c r="H6079" s="18" t="s">
        <v>19</v>
      </c>
      <c r="K6079" s="32">
        <v>30</v>
      </c>
      <c r="L6079" s="36">
        <v>267</v>
      </c>
      <c r="N6079" s="32">
        <v>9</v>
      </c>
      <c r="O6079" s="36">
        <v>267</v>
      </c>
    </row>
    <row r="6080" spans="3:15" x14ac:dyDescent="0.25">
      <c r="C6080" s="1">
        <v>1</v>
      </c>
      <c r="D6080" s="1">
        <v>1</v>
      </c>
      <c r="E6080" s="1">
        <v>1</v>
      </c>
      <c r="F6080" s="19">
        <v>6071</v>
      </c>
      <c r="G6080" s="20" t="s">
        <v>3182</v>
      </c>
      <c r="H6080" s="21" t="s">
        <v>18</v>
      </c>
      <c r="K6080" s="33">
        <v>18</v>
      </c>
      <c r="L6080" s="37">
        <v>267</v>
      </c>
      <c r="N6080" s="33">
        <v>4</v>
      </c>
      <c r="O6080" s="37">
        <v>267</v>
      </c>
    </row>
    <row r="6081" spans="3:15" x14ac:dyDescent="0.25">
      <c r="C6081" s="1">
        <v>1</v>
      </c>
      <c r="D6081" s="1">
        <v>1</v>
      </c>
      <c r="E6081" s="1">
        <v>1</v>
      </c>
      <c r="F6081" s="16">
        <v>6072</v>
      </c>
      <c r="G6081" s="17" t="s">
        <v>3181</v>
      </c>
      <c r="H6081" s="18" t="s">
        <v>19</v>
      </c>
      <c r="K6081" s="32">
        <v>20</v>
      </c>
      <c r="L6081" s="36">
        <v>267</v>
      </c>
      <c r="N6081" s="32">
        <v>10</v>
      </c>
      <c r="O6081" s="36">
        <v>267</v>
      </c>
    </row>
    <row r="6082" spans="3:15" x14ac:dyDescent="0.25">
      <c r="C6082" s="1">
        <v>1</v>
      </c>
      <c r="D6082" s="1">
        <v>1</v>
      </c>
      <c r="E6082" s="1">
        <v>1</v>
      </c>
      <c r="F6082" s="19">
        <v>6073</v>
      </c>
      <c r="G6082" s="20" t="s">
        <v>3264</v>
      </c>
      <c r="H6082" s="21" t="s">
        <v>19</v>
      </c>
      <c r="K6082" s="33">
        <v>23</v>
      </c>
      <c r="L6082" s="37">
        <v>267</v>
      </c>
      <c r="N6082" s="33">
        <v>6</v>
      </c>
      <c r="O6082" s="37">
        <v>267</v>
      </c>
    </row>
    <row r="6083" spans="3:15" x14ac:dyDescent="0.25">
      <c r="C6083" s="1">
        <v>1</v>
      </c>
      <c r="D6083" s="1">
        <v>1</v>
      </c>
      <c r="E6083" s="1">
        <v>1</v>
      </c>
      <c r="F6083" s="16">
        <v>6074</v>
      </c>
      <c r="G6083" s="17" t="s">
        <v>3182</v>
      </c>
      <c r="H6083" s="18" t="s">
        <v>19</v>
      </c>
      <c r="K6083" s="32">
        <v>15</v>
      </c>
      <c r="L6083" s="36">
        <v>267</v>
      </c>
      <c r="N6083" s="32">
        <v>1</v>
      </c>
      <c r="O6083" s="36">
        <v>267</v>
      </c>
    </row>
    <row r="6084" spans="3:15" x14ac:dyDescent="0.25">
      <c r="C6084" s="1">
        <v>1</v>
      </c>
      <c r="D6084" s="1">
        <v>1</v>
      </c>
      <c r="E6084" s="1">
        <v>1</v>
      </c>
      <c r="F6084" s="19">
        <v>6075</v>
      </c>
      <c r="G6084" s="20" t="s">
        <v>3264</v>
      </c>
      <c r="H6084" s="21" t="s">
        <v>19</v>
      </c>
      <c r="K6084" s="33">
        <v>20</v>
      </c>
      <c r="L6084" s="37">
        <v>267</v>
      </c>
      <c r="N6084" s="33">
        <v>8</v>
      </c>
      <c r="O6084" s="37">
        <v>267</v>
      </c>
    </row>
    <row r="6085" spans="3:15" x14ac:dyDescent="0.25">
      <c r="C6085" s="1">
        <v>1</v>
      </c>
      <c r="D6085" s="1">
        <v>1</v>
      </c>
      <c r="E6085" s="1">
        <v>1</v>
      </c>
      <c r="F6085" s="16">
        <v>6076</v>
      </c>
      <c r="G6085" s="17" t="s">
        <v>3181</v>
      </c>
      <c r="H6085" s="18" t="s">
        <v>19</v>
      </c>
      <c r="K6085" s="32">
        <v>45</v>
      </c>
      <c r="L6085" s="36">
        <v>268</v>
      </c>
      <c r="N6085" s="32">
        <v>8</v>
      </c>
      <c r="O6085" s="36">
        <v>268</v>
      </c>
    </row>
    <row r="6086" spans="3:15" x14ac:dyDescent="0.25">
      <c r="C6086" s="1">
        <v>1</v>
      </c>
      <c r="D6086" s="1">
        <v>1</v>
      </c>
      <c r="E6086" s="1">
        <v>1</v>
      </c>
      <c r="F6086" s="19">
        <v>6077</v>
      </c>
      <c r="G6086" s="20" t="s">
        <v>3181</v>
      </c>
      <c r="H6086" s="21" t="s">
        <v>18</v>
      </c>
      <c r="K6086" s="33">
        <v>27</v>
      </c>
      <c r="L6086" s="37">
        <v>268</v>
      </c>
      <c r="N6086" s="33">
        <v>4</v>
      </c>
      <c r="O6086" s="37">
        <v>268</v>
      </c>
    </row>
    <row r="6087" spans="3:15" x14ac:dyDescent="0.25">
      <c r="C6087" s="1">
        <v>1</v>
      </c>
      <c r="D6087" s="1">
        <v>1</v>
      </c>
      <c r="E6087" s="1">
        <v>1</v>
      </c>
      <c r="F6087" s="16">
        <v>6078</v>
      </c>
      <c r="G6087" s="17" t="s">
        <v>3182</v>
      </c>
      <c r="H6087" s="18" t="s">
        <v>18</v>
      </c>
      <c r="K6087" s="32">
        <v>27</v>
      </c>
      <c r="L6087" s="36">
        <v>268</v>
      </c>
      <c r="N6087" s="32">
        <v>3</v>
      </c>
      <c r="O6087" s="36">
        <v>268</v>
      </c>
    </row>
    <row r="6088" spans="3:15" x14ac:dyDescent="0.25">
      <c r="C6088" s="1">
        <v>1</v>
      </c>
      <c r="D6088" s="1">
        <v>1</v>
      </c>
      <c r="E6088" s="1">
        <v>1</v>
      </c>
      <c r="F6088" s="19">
        <v>6079</v>
      </c>
      <c r="G6088" s="20" t="s">
        <v>3181</v>
      </c>
      <c r="H6088" s="21" t="s">
        <v>19</v>
      </c>
      <c r="K6088" s="33">
        <v>39</v>
      </c>
      <c r="L6088" s="37">
        <v>268</v>
      </c>
      <c r="N6088" s="33">
        <v>11</v>
      </c>
      <c r="O6088" s="37">
        <v>268</v>
      </c>
    </row>
    <row r="6089" spans="3:15" x14ac:dyDescent="0.25">
      <c r="C6089" s="1">
        <v>1</v>
      </c>
      <c r="D6089" s="1">
        <v>1</v>
      </c>
      <c r="E6089" s="1">
        <v>1</v>
      </c>
      <c r="F6089" s="16">
        <v>6080</v>
      </c>
      <c r="G6089" s="17" t="s">
        <v>3182</v>
      </c>
      <c r="H6089" s="18" t="s">
        <v>19</v>
      </c>
      <c r="K6089" s="32">
        <v>41</v>
      </c>
      <c r="L6089" s="36">
        <v>268</v>
      </c>
      <c r="N6089" s="32">
        <v>12</v>
      </c>
      <c r="O6089" s="36">
        <v>268</v>
      </c>
    </row>
    <row r="6090" spans="3:15" x14ac:dyDescent="0.25">
      <c r="C6090" s="1">
        <v>1</v>
      </c>
      <c r="D6090" s="1">
        <v>1</v>
      </c>
      <c r="E6090" s="1">
        <v>1</v>
      </c>
      <c r="F6090" s="19">
        <v>6081</v>
      </c>
      <c r="G6090" s="20" t="s">
        <v>3182</v>
      </c>
      <c r="H6090" s="21" t="s">
        <v>19</v>
      </c>
      <c r="K6090" s="33">
        <v>30</v>
      </c>
      <c r="L6090" s="37">
        <v>268</v>
      </c>
      <c r="N6090" s="33">
        <v>3</v>
      </c>
      <c r="O6090" s="37">
        <v>268</v>
      </c>
    </row>
    <row r="6091" spans="3:15" x14ac:dyDescent="0.25">
      <c r="C6091" s="1">
        <v>1</v>
      </c>
      <c r="D6091" s="1">
        <v>1</v>
      </c>
      <c r="E6091" s="1">
        <v>1</v>
      </c>
      <c r="F6091" s="16">
        <v>6082</v>
      </c>
      <c r="G6091" s="17" t="s">
        <v>3182</v>
      </c>
      <c r="H6091" s="18" t="s">
        <v>18</v>
      </c>
      <c r="K6091" s="32">
        <v>24</v>
      </c>
      <c r="L6091" s="36">
        <v>268</v>
      </c>
      <c r="N6091" s="32">
        <v>4</v>
      </c>
      <c r="O6091" s="36">
        <v>268</v>
      </c>
    </row>
    <row r="6092" spans="3:15" x14ac:dyDescent="0.25">
      <c r="C6092" s="1">
        <v>1</v>
      </c>
      <c r="D6092" s="1">
        <v>1</v>
      </c>
      <c r="E6092" s="1">
        <v>1</v>
      </c>
      <c r="F6092" s="19">
        <v>6083</v>
      </c>
      <c r="G6092" s="20" t="s">
        <v>3181</v>
      </c>
      <c r="H6092" s="21" t="s">
        <v>18</v>
      </c>
      <c r="K6092" s="33">
        <v>35</v>
      </c>
      <c r="L6092" s="37">
        <v>268</v>
      </c>
      <c r="N6092" s="33">
        <v>6</v>
      </c>
      <c r="O6092" s="37">
        <v>268</v>
      </c>
    </row>
    <row r="6093" spans="3:15" x14ac:dyDescent="0.25">
      <c r="C6093" s="1">
        <v>1</v>
      </c>
      <c r="D6093" s="1">
        <v>1</v>
      </c>
      <c r="E6093" s="1">
        <v>1</v>
      </c>
      <c r="F6093" s="16">
        <v>6084</v>
      </c>
      <c r="G6093" s="17" t="s">
        <v>3182</v>
      </c>
      <c r="H6093" s="18" t="s">
        <v>18</v>
      </c>
      <c r="K6093" s="32">
        <v>32</v>
      </c>
      <c r="L6093" s="36">
        <v>268</v>
      </c>
      <c r="N6093" s="32">
        <v>11</v>
      </c>
      <c r="O6093" s="36">
        <v>268</v>
      </c>
    </row>
    <row r="6094" spans="3:15" x14ac:dyDescent="0.25">
      <c r="C6094" s="1">
        <v>1</v>
      </c>
      <c r="D6094" s="1">
        <v>1</v>
      </c>
      <c r="E6094" s="1">
        <v>1</v>
      </c>
      <c r="F6094" s="19">
        <v>6085</v>
      </c>
      <c r="G6094" s="20" t="s">
        <v>3264</v>
      </c>
      <c r="H6094" s="21" t="s">
        <v>19</v>
      </c>
      <c r="K6094" s="33">
        <v>33</v>
      </c>
      <c r="L6094" s="37">
        <v>268</v>
      </c>
      <c r="N6094" s="33">
        <v>5</v>
      </c>
      <c r="O6094" s="37">
        <v>268</v>
      </c>
    </row>
    <row r="6095" spans="3:15" x14ac:dyDescent="0.25">
      <c r="C6095" s="1">
        <v>1</v>
      </c>
      <c r="D6095" s="1">
        <v>1</v>
      </c>
      <c r="E6095" s="1">
        <v>1</v>
      </c>
      <c r="F6095" s="16">
        <v>6086</v>
      </c>
      <c r="G6095" s="17" t="s">
        <v>3181</v>
      </c>
      <c r="H6095" s="18" t="s">
        <v>18</v>
      </c>
      <c r="K6095" s="32">
        <v>36</v>
      </c>
      <c r="L6095" s="36">
        <v>268</v>
      </c>
      <c r="N6095" s="32">
        <v>11</v>
      </c>
      <c r="O6095" s="36">
        <v>268</v>
      </c>
    </row>
    <row r="6096" spans="3:15" x14ac:dyDescent="0.25">
      <c r="C6096" s="1">
        <v>1</v>
      </c>
      <c r="D6096" s="1">
        <v>1</v>
      </c>
      <c r="E6096" s="1">
        <v>1</v>
      </c>
      <c r="F6096" s="19">
        <v>6087</v>
      </c>
      <c r="G6096" s="20" t="s">
        <v>3264</v>
      </c>
      <c r="H6096" s="21" t="s">
        <v>19</v>
      </c>
      <c r="K6096" s="33">
        <v>38</v>
      </c>
      <c r="L6096" s="37">
        <v>268</v>
      </c>
      <c r="N6096" s="33">
        <v>8</v>
      </c>
      <c r="O6096" s="37">
        <v>268</v>
      </c>
    </row>
    <row r="6097" spans="3:15" x14ac:dyDescent="0.25">
      <c r="C6097" s="1">
        <v>1</v>
      </c>
      <c r="D6097" s="1">
        <v>1</v>
      </c>
      <c r="E6097" s="1">
        <v>1</v>
      </c>
      <c r="F6097" s="16">
        <v>6088</v>
      </c>
      <c r="G6097" s="17" t="s">
        <v>3182</v>
      </c>
      <c r="H6097" s="18" t="s">
        <v>18</v>
      </c>
      <c r="K6097" s="32">
        <v>32</v>
      </c>
      <c r="L6097" s="36">
        <v>268</v>
      </c>
      <c r="N6097" s="32">
        <v>6</v>
      </c>
      <c r="O6097" s="36">
        <v>268</v>
      </c>
    </row>
    <row r="6098" spans="3:15" x14ac:dyDescent="0.25">
      <c r="C6098" s="1">
        <v>1</v>
      </c>
      <c r="D6098" s="1">
        <v>1</v>
      </c>
      <c r="E6098" s="1">
        <v>1</v>
      </c>
      <c r="F6098" s="19">
        <v>6089</v>
      </c>
      <c r="G6098" s="20" t="s">
        <v>3264</v>
      </c>
      <c r="H6098" s="21" t="s">
        <v>19</v>
      </c>
      <c r="K6098" s="33">
        <v>39</v>
      </c>
      <c r="L6098" s="37">
        <v>268</v>
      </c>
      <c r="N6098" s="33">
        <v>9</v>
      </c>
      <c r="O6098" s="37">
        <v>268</v>
      </c>
    </row>
    <row r="6099" spans="3:15" x14ac:dyDescent="0.25">
      <c r="C6099" s="1">
        <v>1</v>
      </c>
      <c r="D6099" s="1">
        <v>1</v>
      </c>
      <c r="E6099" s="1">
        <v>1</v>
      </c>
      <c r="F6099" s="16">
        <v>6090</v>
      </c>
      <c r="G6099" s="17" t="s">
        <v>3264</v>
      </c>
      <c r="H6099" s="18" t="s">
        <v>19</v>
      </c>
      <c r="K6099" s="32">
        <v>23</v>
      </c>
      <c r="L6099" s="36">
        <v>268</v>
      </c>
      <c r="N6099" s="32">
        <v>4</v>
      </c>
      <c r="O6099" s="36">
        <v>268</v>
      </c>
    </row>
    <row r="6100" spans="3:15" x14ac:dyDescent="0.25">
      <c r="C6100" s="1">
        <v>1</v>
      </c>
      <c r="D6100" s="1">
        <v>1</v>
      </c>
      <c r="E6100" s="1">
        <v>1</v>
      </c>
      <c r="F6100" s="19">
        <v>6091</v>
      </c>
      <c r="G6100" s="20" t="s">
        <v>3182</v>
      </c>
      <c r="H6100" s="21" t="s">
        <v>18</v>
      </c>
      <c r="K6100" s="33">
        <v>22</v>
      </c>
      <c r="L6100" s="37">
        <v>268</v>
      </c>
      <c r="N6100" s="33">
        <v>6</v>
      </c>
      <c r="O6100" s="37">
        <v>268</v>
      </c>
    </row>
    <row r="6101" spans="3:15" x14ac:dyDescent="0.25">
      <c r="C6101" s="1">
        <v>1</v>
      </c>
      <c r="D6101" s="1">
        <v>1</v>
      </c>
      <c r="E6101" s="1">
        <v>1</v>
      </c>
      <c r="F6101" s="16">
        <v>6092</v>
      </c>
      <c r="G6101" s="17" t="s">
        <v>3264</v>
      </c>
      <c r="H6101" s="18" t="s">
        <v>19</v>
      </c>
      <c r="K6101" s="32">
        <v>29</v>
      </c>
      <c r="L6101" s="36">
        <v>268</v>
      </c>
      <c r="N6101" s="32">
        <v>11</v>
      </c>
      <c r="O6101" s="36">
        <v>268</v>
      </c>
    </row>
    <row r="6102" spans="3:15" x14ac:dyDescent="0.25">
      <c r="C6102" s="1">
        <v>1</v>
      </c>
      <c r="D6102" s="1">
        <v>1</v>
      </c>
      <c r="E6102" s="1">
        <v>1</v>
      </c>
      <c r="F6102" s="19">
        <v>6093</v>
      </c>
      <c r="G6102" s="20" t="s">
        <v>3181</v>
      </c>
      <c r="H6102" s="21" t="s">
        <v>18</v>
      </c>
      <c r="K6102" s="33">
        <v>21</v>
      </c>
      <c r="L6102" s="37">
        <v>268</v>
      </c>
      <c r="N6102" s="33">
        <v>6</v>
      </c>
      <c r="O6102" s="37">
        <v>268</v>
      </c>
    </row>
    <row r="6103" spans="3:15" x14ac:dyDescent="0.25">
      <c r="C6103" s="1">
        <v>1</v>
      </c>
      <c r="D6103" s="1">
        <v>1</v>
      </c>
      <c r="E6103" s="1">
        <v>1</v>
      </c>
      <c r="F6103" s="16">
        <v>6094</v>
      </c>
      <c r="G6103" s="17" t="s">
        <v>3264</v>
      </c>
      <c r="H6103" s="18" t="s">
        <v>19</v>
      </c>
      <c r="K6103" s="32">
        <v>23</v>
      </c>
      <c r="L6103" s="36">
        <v>268</v>
      </c>
      <c r="N6103" s="32">
        <v>6</v>
      </c>
      <c r="O6103" s="36">
        <v>268</v>
      </c>
    </row>
    <row r="6104" spans="3:15" x14ac:dyDescent="0.25">
      <c r="C6104" s="1">
        <v>1</v>
      </c>
      <c r="D6104" s="1">
        <v>1</v>
      </c>
      <c r="E6104" s="1">
        <v>1</v>
      </c>
      <c r="F6104" s="19">
        <v>6095</v>
      </c>
      <c r="G6104" s="20" t="s">
        <v>3181</v>
      </c>
      <c r="H6104" s="21" t="s">
        <v>18</v>
      </c>
      <c r="K6104" s="33">
        <v>17</v>
      </c>
      <c r="L6104" s="37">
        <v>268</v>
      </c>
      <c r="N6104" s="33">
        <v>7</v>
      </c>
      <c r="O6104" s="37">
        <v>268</v>
      </c>
    </row>
    <row r="6105" spans="3:15" x14ac:dyDescent="0.25">
      <c r="C6105" s="1">
        <v>1</v>
      </c>
      <c r="D6105" s="1">
        <v>1</v>
      </c>
      <c r="E6105" s="1">
        <v>1</v>
      </c>
      <c r="F6105" s="16">
        <v>6096</v>
      </c>
      <c r="G6105" s="17" t="s">
        <v>3181</v>
      </c>
      <c r="H6105" s="18" t="s">
        <v>19</v>
      </c>
      <c r="K6105" s="32">
        <v>24</v>
      </c>
      <c r="L6105" s="36">
        <v>268</v>
      </c>
      <c r="N6105" s="32">
        <v>6</v>
      </c>
      <c r="O6105" s="36">
        <v>268</v>
      </c>
    </row>
    <row r="6106" spans="3:15" x14ac:dyDescent="0.25">
      <c r="C6106" s="1">
        <v>1</v>
      </c>
      <c r="D6106" s="1">
        <v>1</v>
      </c>
      <c r="E6106" s="1">
        <v>1</v>
      </c>
      <c r="F6106" s="19">
        <v>6097</v>
      </c>
      <c r="G6106" s="20" t="s">
        <v>3264</v>
      </c>
      <c r="H6106" s="21" t="s">
        <v>18</v>
      </c>
      <c r="K6106" s="33">
        <v>32</v>
      </c>
      <c r="L6106" s="37">
        <v>268</v>
      </c>
      <c r="N6106" s="33">
        <v>8</v>
      </c>
      <c r="O6106" s="37">
        <v>268</v>
      </c>
    </row>
    <row r="6107" spans="3:15" x14ac:dyDescent="0.25">
      <c r="C6107" s="1">
        <v>1</v>
      </c>
      <c r="D6107" s="1">
        <v>1</v>
      </c>
      <c r="E6107" s="1">
        <v>1</v>
      </c>
      <c r="F6107" s="16">
        <v>6098</v>
      </c>
      <c r="G6107" s="17" t="s">
        <v>3264</v>
      </c>
      <c r="H6107" s="18" t="s">
        <v>18</v>
      </c>
      <c r="K6107" s="32">
        <v>32</v>
      </c>
      <c r="L6107" s="36">
        <v>268</v>
      </c>
      <c r="N6107" s="32">
        <v>4</v>
      </c>
      <c r="O6107" s="36">
        <v>268</v>
      </c>
    </row>
    <row r="6108" spans="3:15" x14ac:dyDescent="0.25">
      <c r="C6108" s="1">
        <v>1</v>
      </c>
      <c r="D6108" s="1">
        <v>1</v>
      </c>
      <c r="E6108" s="1">
        <v>1</v>
      </c>
      <c r="F6108" s="19">
        <v>6099</v>
      </c>
      <c r="G6108" s="20" t="s">
        <v>3182</v>
      </c>
      <c r="H6108" s="21" t="s">
        <v>19</v>
      </c>
      <c r="K6108" s="33">
        <v>23</v>
      </c>
      <c r="L6108" s="37">
        <v>268</v>
      </c>
      <c r="N6108" s="33">
        <v>7</v>
      </c>
      <c r="O6108" s="37">
        <v>268</v>
      </c>
    </row>
    <row r="6109" spans="3:15" x14ac:dyDescent="0.25">
      <c r="C6109" s="1">
        <v>1</v>
      </c>
      <c r="D6109" s="1">
        <v>1</v>
      </c>
      <c r="E6109" s="1">
        <v>1</v>
      </c>
      <c r="F6109" s="16">
        <v>6100</v>
      </c>
      <c r="G6109" s="17" t="s">
        <v>3182</v>
      </c>
      <c r="H6109" s="18" t="s">
        <v>19</v>
      </c>
      <c r="K6109" s="32">
        <v>25</v>
      </c>
      <c r="L6109" s="36">
        <v>268</v>
      </c>
      <c r="N6109" s="32">
        <v>6</v>
      </c>
      <c r="O6109" s="36">
        <v>268</v>
      </c>
    </row>
    <row r="6110" spans="3:15" x14ac:dyDescent="0.25">
      <c r="C6110" s="1">
        <v>1</v>
      </c>
      <c r="D6110" s="1">
        <v>1</v>
      </c>
      <c r="E6110" s="1">
        <v>1</v>
      </c>
      <c r="F6110" s="19">
        <v>6101</v>
      </c>
      <c r="G6110" s="20" t="s">
        <v>3182</v>
      </c>
      <c r="H6110" s="21" t="s">
        <v>19</v>
      </c>
      <c r="K6110" s="33">
        <v>42</v>
      </c>
      <c r="L6110" s="37">
        <v>268</v>
      </c>
      <c r="N6110" s="33">
        <v>9</v>
      </c>
      <c r="O6110" s="37">
        <v>268</v>
      </c>
    </row>
    <row r="6111" spans="3:15" x14ac:dyDescent="0.25">
      <c r="C6111" s="1">
        <v>1</v>
      </c>
      <c r="D6111" s="1">
        <v>1</v>
      </c>
      <c r="E6111" s="1">
        <v>1</v>
      </c>
      <c r="F6111" s="16">
        <v>6102</v>
      </c>
      <c r="G6111" s="17" t="s">
        <v>3264</v>
      </c>
      <c r="H6111" s="18" t="s">
        <v>18</v>
      </c>
      <c r="K6111" s="32">
        <v>28</v>
      </c>
      <c r="L6111" s="36">
        <v>268</v>
      </c>
      <c r="N6111" s="32">
        <v>6</v>
      </c>
      <c r="O6111" s="36">
        <v>268</v>
      </c>
    </row>
    <row r="6112" spans="3:15" x14ac:dyDescent="0.25">
      <c r="C6112" s="1">
        <v>1</v>
      </c>
      <c r="D6112" s="1">
        <v>1</v>
      </c>
      <c r="E6112" s="1">
        <v>1</v>
      </c>
      <c r="F6112" s="19">
        <v>6103</v>
      </c>
      <c r="G6112" s="20" t="s">
        <v>3264</v>
      </c>
      <c r="H6112" s="21" t="s">
        <v>19</v>
      </c>
      <c r="K6112" s="33">
        <v>29</v>
      </c>
      <c r="L6112" s="37">
        <v>268</v>
      </c>
      <c r="N6112" s="33">
        <v>5</v>
      </c>
      <c r="O6112" s="37">
        <v>268</v>
      </c>
    </row>
    <row r="6113" spans="3:15" x14ac:dyDescent="0.25">
      <c r="C6113" s="1">
        <v>1</v>
      </c>
      <c r="D6113" s="1">
        <v>1</v>
      </c>
      <c r="E6113" s="1">
        <v>1</v>
      </c>
      <c r="F6113" s="16">
        <v>6104</v>
      </c>
      <c r="G6113" s="17" t="s">
        <v>3182</v>
      </c>
      <c r="H6113" s="18" t="s">
        <v>18</v>
      </c>
      <c r="K6113" s="32">
        <v>24</v>
      </c>
      <c r="L6113" s="36">
        <v>268</v>
      </c>
      <c r="N6113" s="32">
        <v>5</v>
      </c>
      <c r="O6113" s="36">
        <v>268</v>
      </c>
    </row>
    <row r="6114" spans="3:15" x14ac:dyDescent="0.25">
      <c r="C6114" s="1">
        <v>1</v>
      </c>
      <c r="D6114" s="1">
        <v>1</v>
      </c>
      <c r="E6114" s="1">
        <v>1</v>
      </c>
      <c r="F6114" s="19">
        <v>6105</v>
      </c>
      <c r="G6114" s="20" t="s">
        <v>3182</v>
      </c>
      <c r="H6114" s="21" t="s">
        <v>18</v>
      </c>
      <c r="K6114" s="33">
        <v>25</v>
      </c>
      <c r="L6114" s="37">
        <v>268</v>
      </c>
      <c r="N6114" s="33">
        <v>3</v>
      </c>
      <c r="O6114" s="37">
        <v>268</v>
      </c>
    </row>
    <row r="6115" spans="3:15" x14ac:dyDescent="0.25">
      <c r="C6115" s="1">
        <v>1</v>
      </c>
      <c r="D6115" s="1">
        <v>1</v>
      </c>
      <c r="E6115" s="1">
        <v>1</v>
      </c>
      <c r="F6115" s="16">
        <v>6106</v>
      </c>
      <c r="G6115" s="17" t="s">
        <v>3181</v>
      </c>
      <c r="H6115" s="18" t="s">
        <v>18</v>
      </c>
      <c r="K6115" s="32">
        <v>17</v>
      </c>
      <c r="L6115" s="36">
        <v>268</v>
      </c>
      <c r="N6115" s="32">
        <v>1</v>
      </c>
      <c r="O6115" s="36">
        <v>268</v>
      </c>
    </row>
    <row r="6116" spans="3:15" x14ac:dyDescent="0.25">
      <c r="C6116" s="1">
        <v>1</v>
      </c>
      <c r="D6116" s="1">
        <v>1</v>
      </c>
      <c r="E6116" s="1">
        <v>1</v>
      </c>
      <c r="F6116" s="19">
        <v>6107</v>
      </c>
      <c r="G6116" s="20" t="s">
        <v>3182</v>
      </c>
      <c r="H6116" s="21" t="s">
        <v>18</v>
      </c>
      <c r="K6116" s="33">
        <v>29</v>
      </c>
      <c r="L6116" s="37">
        <v>268</v>
      </c>
      <c r="N6116" s="33">
        <v>8</v>
      </c>
      <c r="O6116" s="37">
        <v>268</v>
      </c>
    </row>
    <row r="6117" spans="3:15" x14ac:dyDescent="0.25">
      <c r="C6117" s="1">
        <v>1</v>
      </c>
      <c r="D6117" s="1">
        <v>1</v>
      </c>
      <c r="E6117" s="1">
        <v>1</v>
      </c>
      <c r="F6117" s="16">
        <v>6108</v>
      </c>
      <c r="G6117" s="17" t="s">
        <v>3264</v>
      </c>
      <c r="H6117" s="18" t="s">
        <v>18</v>
      </c>
      <c r="K6117" s="32">
        <v>20</v>
      </c>
      <c r="L6117" s="36">
        <v>268</v>
      </c>
      <c r="N6117" s="32">
        <v>2</v>
      </c>
      <c r="O6117" s="36">
        <v>268</v>
      </c>
    </row>
    <row r="6118" spans="3:15" x14ac:dyDescent="0.25">
      <c r="C6118" s="1">
        <v>1</v>
      </c>
      <c r="D6118" s="1">
        <v>1</v>
      </c>
      <c r="E6118" s="1">
        <v>1</v>
      </c>
      <c r="F6118" s="19">
        <v>6109</v>
      </c>
      <c r="G6118" s="20" t="s">
        <v>3264</v>
      </c>
      <c r="H6118" s="21" t="s">
        <v>18</v>
      </c>
      <c r="K6118" s="33">
        <v>21</v>
      </c>
      <c r="L6118" s="37">
        <v>268</v>
      </c>
      <c r="N6118" s="33">
        <v>7</v>
      </c>
      <c r="O6118" s="37">
        <v>268</v>
      </c>
    </row>
    <row r="6119" spans="3:15" x14ac:dyDescent="0.25">
      <c r="C6119" s="1">
        <v>1</v>
      </c>
      <c r="D6119" s="1">
        <v>1</v>
      </c>
      <c r="E6119" s="1">
        <v>1</v>
      </c>
      <c r="F6119" s="16">
        <v>6110</v>
      </c>
      <c r="G6119" s="17" t="s">
        <v>3181</v>
      </c>
      <c r="H6119" s="18" t="s">
        <v>18</v>
      </c>
      <c r="K6119" s="32">
        <v>24</v>
      </c>
      <c r="L6119" s="36">
        <v>268</v>
      </c>
      <c r="N6119" s="32">
        <v>10</v>
      </c>
      <c r="O6119" s="36">
        <v>268</v>
      </c>
    </row>
    <row r="6120" spans="3:15" x14ac:dyDescent="0.25">
      <c r="C6120" s="1">
        <v>1</v>
      </c>
      <c r="D6120" s="1">
        <v>1</v>
      </c>
      <c r="E6120" s="1">
        <v>1</v>
      </c>
      <c r="F6120" s="19">
        <v>6111</v>
      </c>
      <c r="G6120" s="20" t="s">
        <v>3264</v>
      </c>
      <c r="H6120" s="21" t="s">
        <v>18</v>
      </c>
      <c r="K6120" s="33">
        <v>18</v>
      </c>
      <c r="L6120" s="37">
        <v>268</v>
      </c>
      <c r="N6120" s="33">
        <v>1</v>
      </c>
      <c r="O6120" s="37">
        <v>268</v>
      </c>
    </row>
    <row r="6121" spans="3:15" x14ac:dyDescent="0.25">
      <c r="C6121" s="1">
        <v>1</v>
      </c>
      <c r="D6121" s="1">
        <v>1</v>
      </c>
      <c r="E6121" s="1">
        <v>1</v>
      </c>
      <c r="F6121" s="16">
        <v>6112</v>
      </c>
      <c r="G6121" s="17" t="s">
        <v>3264</v>
      </c>
      <c r="H6121" s="18" t="s">
        <v>19</v>
      </c>
      <c r="K6121" s="32">
        <v>20</v>
      </c>
      <c r="L6121" s="36">
        <v>268</v>
      </c>
      <c r="N6121" s="32">
        <v>5</v>
      </c>
      <c r="O6121" s="36">
        <v>268</v>
      </c>
    </row>
    <row r="6122" spans="3:15" x14ac:dyDescent="0.25">
      <c r="C6122" s="1">
        <v>1</v>
      </c>
      <c r="D6122" s="1">
        <v>1</v>
      </c>
      <c r="E6122" s="1">
        <v>1</v>
      </c>
      <c r="F6122" s="19">
        <v>6113</v>
      </c>
      <c r="G6122" s="20" t="s">
        <v>3182</v>
      </c>
      <c r="H6122" s="21" t="s">
        <v>19</v>
      </c>
      <c r="K6122" s="33">
        <v>19</v>
      </c>
      <c r="L6122" s="37">
        <v>268</v>
      </c>
      <c r="N6122" s="33">
        <v>7</v>
      </c>
      <c r="O6122" s="37">
        <v>268</v>
      </c>
    </row>
    <row r="6123" spans="3:15" x14ac:dyDescent="0.25">
      <c r="C6123" s="1">
        <v>1</v>
      </c>
      <c r="D6123" s="1">
        <v>1</v>
      </c>
      <c r="E6123" s="1">
        <v>1</v>
      </c>
      <c r="F6123" s="16">
        <v>6114</v>
      </c>
      <c r="G6123" s="17" t="s">
        <v>3181</v>
      </c>
      <c r="H6123" s="18" t="s">
        <v>18</v>
      </c>
      <c r="K6123" s="32">
        <v>18</v>
      </c>
      <c r="L6123" s="36">
        <v>268</v>
      </c>
      <c r="N6123" s="32">
        <v>5</v>
      </c>
      <c r="O6123" s="36">
        <v>268</v>
      </c>
    </row>
    <row r="6124" spans="3:15" x14ac:dyDescent="0.25">
      <c r="C6124" s="1">
        <v>1</v>
      </c>
      <c r="D6124" s="1">
        <v>1</v>
      </c>
      <c r="E6124" s="1">
        <v>1</v>
      </c>
      <c r="F6124" s="19">
        <v>6115</v>
      </c>
      <c r="G6124" s="20" t="s">
        <v>3182</v>
      </c>
      <c r="H6124" s="21" t="s">
        <v>18</v>
      </c>
      <c r="K6124" s="33">
        <v>13</v>
      </c>
      <c r="L6124" s="37">
        <v>268</v>
      </c>
      <c r="N6124" s="33">
        <v>2</v>
      </c>
      <c r="O6124" s="37">
        <v>268</v>
      </c>
    </row>
    <row r="6125" spans="3:15" x14ac:dyDescent="0.25">
      <c r="C6125" s="1">
        <v>1</v>
      </c>
      <c r="D6125" s="1">
        <v>1</v>
      </c>
      <c r="E6125" s="1">
        <v>1</v>
      </c>
      <c r="F6125" s="16">
        <v>6116</v>
      </c>
      <c r="G6125" s="17" t="s">
        <v>3182</v>
      </c>
      <c r="H6125" s="18" t="s">
        <v>19</v>
      </c>
      <c r="K6125" s="32">
        <v>20</v>
      </c>
      <c r="L6125" s="36">
        <v>268</v>
      </c>
      <c r="N6125" s="32">
        <v>5</v>
      </c>
      <c r="O6125" s="36">
        <v>268</v>
      </c>
    </row>
    <row r="6126" spans="3:15" x14ac:dyDescent="0.25">
      <c r="C6126" s="1">
        <v>1</v>
      </c>
      <c r="D6126" s="1">
        <v>1</v>
      </c>
      <c r="E6126" s="1">
        <v>1</v>
      </c>
      <c r="F6126" s="19">
        <v>6117</v>
      </c>
      <c r="G6126" s="20" t="s">
        <v>3182</v>
      </c>
      <c r="H6126" s="21" t="s">
        <v>18</v>
      </c>
      <c r="K6126" s="33">
        <v>17</v>
      </c>
      <c r="L6126" s="37">
        <v>268</v>
      </c>
      <c r="N6126" s="33">
        <v>2</v>
      </c>
      <c r="O6126" s="37">
        <v>268</v>
      </c>
    </row>
    <row r="6127" spans="3:15" x14ac:dyDescent="0.25">
      <c r="C6127" s="1">
        <v>1</v>
      </c>
      <c r="D6127" s="1">
        <v>1</v>
      </c>
      <c r="E6127" s="1">
        <v>1</v>
      </c>
      <c r="F6127" s="16">
        <v>6118</v>
      </c>
      <c r="G6127" s="17" t="s">
        <v>3181</v>
      </c>
      <c r="H6127" s="18" t="s">
        <v>19</v>
      </c>
      <c r="K6127" s="32">
        <v>14</v>
      </c>
      <c r="L6127" s="36">
        <v>268</v>
      </c>
      <c r="N6127" s="32">
        <v>2</v>
      </c>
      <c r="O6127" s="36">
        <v>268</v>
      </c>
    </row>
    <row r="6128" spans="3:15" x14ac:dyDescent="0.25">
      <c r="C6128" s="1">
        <v>1</v>
      </c>
      <c r="D6128" s="1">
        <v>1</v>
      </c>
      <c r="E6128" s="1">
        <v>1</v>
      </c>
      <c r="F6128" s="19">
        <v>6119</v>
      </c>
      <c r="G6128" s="20" t="s">
        <v>3182</v>
      </c>
      <c r="H6128" s="21" t="s">
        <v>18</v>
      </c>
      <c r="K6128" s="33">
        <v>11</v>
      </c>
      <c r="L6128" s="37">
        <v>268</v>
      </c>
      <c r="N6128" s="33">
        <v>5</v>
      </c>
      <c r="O6128" s="37">
        <v>268</v>
      </c>
    </row>
    <row r="6129" spans="3:15" x14ac:dyDescent="0.25">
      <c r="C6129" s="1">
        <v>1</v>
      </c>
      <c r="D6129" s="1">
        <v>1</v>
      </c>
      <c r="E6129" s="1">
        <v>1</v>
      </c>
      <c r="F6129" s="16">
        <v>6120</v>
      </c>
      <c r="G6129" s="17" t="s">
        <v>3182</v>
      </c>
      <c r="H6129" s="18" t="s">
        <v>18</v>
      </c>
      <c r="K6129" s="32">
        <v>28</v>
      </c>
      <c r="L6129" s="36">
        <v>268</v>
      </c>
      <c r="N6129" s="32">
        <v>14</v>
      </c>
      <c r="O6129" s="36">
        <v>268</v>
      </c>
    </row>
    <row r="6130" spans="3:15" x14ac:dyDescent="0.25">
      <c r="C6130" s="1">
        <v>1</v>
      </c>
      <c r="D6130" s="1">
        <v>1</v>
      </c>
      <c r="E6130" s="1">
        <v>1</v>
      </c>
      <c r="F6130" s="19">
        <v>6121</v>
      </c>
      <c r="G6130" s="20" t="s">
        <v>3264</v>
      </c>
      <c r="H6130" s="21" t="s">
        <v>19</v>
      </c>
      <c r="K6130" s="33">
        <v>25</v>
      </c>
      <c r="L6130" s="37">
        <v>269</v>
      </c>
      <c r="N6130" s="33">
        <v>8</v>
      </c>
      <c r="O6130" s="37">
        <v>269</v>
      </c>
    </row>
    <row r="6131" spans="3:15" x14ac:dyDescent="0.25">
      <c r="C6131" s="1">
        <v>1</v>
      </c>
      <c r="D6131" s="1">
        <v>1</v>
      </c>
      <c r="E6131" s="1">
        <v>1</v>
      </c>
      <c r="F6131" s="16">
        <v>6122</v>
      </c>
      <c r="G6131" s="17" t="s">
        <v>3181</v>
      </c>
      <c r="H6131" s="18" t="s">
        <v>18</v>
      </c>
      <c r="K6131" s="32">
        <v>33</v>
      </c>
      <c r="L6131" s="36">
        <v>269</v>
      </c>
      <c r="N6131" s="32">
        <v>9</v>
      </c>
      <c r="O6131" s="36">
        <v>269</v>
      </c>
    </row>
    <row r="6132" spans="3:15" x14ac:dyDescent="0.25">
      <c r="C6132" s="1">
        <v>1</v>
      </c>
      <c r="D6132" s="1">
        <v>1</v>
      </c>
      <c r="E6132" s="1">
        <v>1</v>
      </c>
      <c r="F6132" s="19">
        <v>6123</v>
      </c>
      <c r="G6132" s="20" t="s">
        <v>3181</v>
      </c>
      <c r="H6132" s="21" t="s">
        <v>18</v>
      </c>
      <c r="K6132" s="33">
        <v>35</v>
      </c>
      <c r="L6132" s="37">
        <v>269</v>
      </c>
      <c r="N6132" s="33">
        <v>8</v>
      </c>
      <c r="O6132" s="37">
        <v>269</v>
      </c>
    </row>
    <row r="6133" spans="3:15" x14ac:dyDescent="0.25">
      <c r="C6133" s="1">
        <v>1</v>
      </c>
      <c r="D6133" s="1">
        <v>1</v>
      </c>
      <c r="E6133" s="1">
        <v>1</v>
      </c>
      <c r="F6133" s="16">
        <v>6124</v>
      </c>
      <c r="G6133" s="17" t="s">
        <v>3264</v>
      </c>
      <c r="H6133" s="18" t="s">
        <v>18</v>
      </c>
      <c r="K6133" s="32">
        <v>20</v>
      </c>
      <c r="L6133" s="36">
        <v>269</v>
      </c>
      <c r="N6133" s="32">
        <v>3</v>
      </c>
      <c r="O6133" s="36">
        <v>269</v>
      </c>
    </row>
    <row r="6134" spans="3:15" x14ac:dyDescent="0.25">
      <c r="C6134" s="1">
        <v>1</v>
      </c>
      <c r="D6134" s="1">
        <v>1</v>
      </c>
      <c r="E6134" s="1">
        <v>1</v>
      </c>
      <c r="F6134" s="19">
        <v>6125</v>
      </c>
      <c r="G6134" s="20" t="s">
        <v>3264</v>
      </c>
      <c r="H6134" s="21" t="s">
        <v>18</v>
      </c>
      <c r="K6134" s="33">
        <v>20</v>
      </c>
      <c r="L6134" s="37">
        <v>269</v>
      </c>
      <c r="N6134" s="33">
        <v>3</v>
      </c>
      <c r="O6134" s="37">
        <v>269</v>
      </c>
    </row>
    <row r="6135" spans="3:15" x14ac:dyDescent="0.25">
      <c r="C6135" s="1">
        <v>1</v>
      </c>
      <c r="D6135" s="1">
        <v>1</v>
      </c>
      <c r="E6135" s="1">
        <v>1</v>
      </c>
      <c r="F6135" s="16">
        <v>6126</v>
      </c>
      <c r="G6135" s="17" t="s">
        <v>3264</v>
      </c>
      <c r="H6135" s="18" t="s">
        <v>19</v>
      </c>
      <c r="K6135" s="32">
        <v>29</v>
      </c>
      <c r="L6135" s="36">
        <v>269</v>
      </c>
      <c r="N6135" s="32">
        <v>5</v>
      </c>
      <c r="O6135" s="36">
        <v>269</v>
      </c>
    </row>
    <row r="6136" spans="3:15" x14ac:dyDescent="0.25">
      <c r="C6136" s="1">
        <v>1</v>
      </c>
      <c r="D6136" s="1">
        <v>1</v>
      </c>
      <c r="E6136" s="1">
        <v>1</v>
      </c>
      <c r="F6136" s="19">
        <v>6127</v>
      </c>
      <c r="G6136" s="20" t="s">
        <v>3181</v>
      </c>
      <c r="H6136" s="21" t="s">
        <v>18</v>
      </c>
      <c r="K6136" s="33">
        <v>28</v>
      </c>
      <c r="L6136" s="37">
        <v>269</v>
      </c>
      <c r="N6136" s="33">
        <v>4</v>
      </c>
      <c r="O6136" s="37">
        <v>269</v>
      </c>
    </row>
    <row r="6137" spans="3:15" x14ac:dyDescent="0.25">
      <c r="C6137" s="1">
        <v>1</v>
      </c>
      <c r="D6137" s="1">
        <v>1</v>
      </c>
      <c r="E6137" s="1">
        <v>1</v>
      </c>
      <c r="F6137" s="16">
        <v>6128</v>
      </c>
      <c r="G6137" s="17" t="s">
        <v>3181</v>
      </c>
      <c r="H6137" s="18" t="s">
        <v>19</v>
      </c>
      <c r="K6137" s="32">
        <v>28</v>
      </c>
      <c r="L6137" s="36">
        <v>269</v>
      </c>
      <c r="N6137" s="32">
        <v>10</v>
      </c>
      <c r="O6137" s="36">
        <v>269</v>
      </c>
    </row>
    <row r="6138" spans="3:15" x14ac:dyDescent="0.25">
      <c r="C6138" s="1">
        <v>1</v>
      </c>
      <c r="D6138" s="1">
        <v>1</v>
      </c>
      <c r="E6138" s="1">
        <v>1</v>
      </c>
      <c r="F6138" s="19">
        <v>6129</v>
      </c>
      <c r="G6138" s="20" t="s">
        <v>3182</v>
      </c>
      <c r="H6138" s="21" t="s">
        <v>18</v>
      </c>
      <c r="K6138" s="33">
        <v>18</v>
      </c>
      <c r="L6138" s="37">
        <v>269</v>
      </c>
      <c r="N6138" s="33">
        <v>2</v>
      </c>
      <c r="O6138" s="37">
        <v>269</v>
      </c>
    </row>
    <row r="6139" spans="3:15" x14ac:dyDescent="0.25">
      <c r="C6139" s="1">
        <v>1</v>
      </c>
      <c r="D6139" s="1">
        <v>1</v>
      </c>
      <c r="E6139" s="1">
        <v>1</v>
      </c>
      <c r="F6139" s="16">
        <v>6130</v>
      </c>
      <c r="G6139" s="17" t="s">
        <v>3264</v>
      </c>
      <c r="H6139" s="18" t="s">
        <v>18</v>
      </c>
      <c r="K6139" s="32">
        <v>27</v>
      </c>
      <c r="L6139" s="36">
        <v>269</v>
      </c>
      <c r="N6139" s="32">
        <v>5</v>
      </c>
      <c r="O6139" s="36">
        <v>269</v>
      </c>
    </row>
    <row r="6140" spans="3:15" x14ac:dyDescent="0.25">
      <c r="C6140" s="1">
        <v>1</v>
      </c>
      <c r="D6140" s="1">
        <v>1</v>
      </c>
      <c r="E6140" s="1">
        <v>1</v>
      </c>
      <c r="F6140" s="19">
        <v>6131</v>
      </c>
      <c r="G6140" s="20" t="s">
        <v>3181</v>
      </c>
      <c r="H6140" s="21" t="s">
        <v>18</v>
      </c>
      <c r="K6140" s="33">
        <v>26</v>
      </c>
      <c r="L6140" s="37">
        <v>269</v>
      </c>
      <c r="N6140" s="33">
        <v>5</v>
      </c>
      <c r="O6140" s="37">
        <v>269</v>
      </c>
    </row>
    <row r="6141" spans="3:15" x14ac:dyDescent="0.25">
      <c r="C6141" s="1">
        <v>1</v>
      </c>
      <c r="D6141" s="1">
        <v>1</v>
      </c>
      <c r="E6141" s="1">
        <v>1</v>
      </c>
      <c r="F6141" s="16">
        <v>6132</v>
      </c>
      <c r="G6141" s="17" t="s">
        <v>3181</v>
      </c>
      <c r="H6141" s="18" t="s">
        <v>18</v>
      </c>
      <c r="K6141" s="32">
        <v>23</v>
      </c>
      <c r="L6141" s="36">
        <v>269</v>
      </c>
      <c r="N6141" s="32">
        <v>9</v>
      </c>
      <c r="O6141" s="36">
        <v>269</v>
      </c>
    </row>
    <row r="6142" spans="3:15" x14ac:dyDescent="0.25">
      <c r="C6142" s="1">
        <v>1</v>
      </c>
      <c r="D6142" s="1">
        <v>1</v>
      </c>
      <c r="E6142" s="1">
        <v>1</v>
      </c>
      <c r="F6142" s="19">
        <v>6133</v>
      </c>
      <c r="G6142" s="20" t="s">
        <v>3264</v>
      </c>
      <c r="H6142" s="21" t="s">
        <v>19</v>
      </c>
      <c r="K6142" s="33">
        <v>20</v>
      </c>
      <c r="L6142" s="37">
        <v>269</v>
      </c>
      <c r="N6142" s="33">
        <v>5</v>
      </c>
      <c r="O6142" s="37">
        <v>269</v>
      </c>
    </row>
    <row r="6143" spans="3:15" x14ac:dyDescent="0.25">
      <c r="C6143" s="1">
        <v>1</v>
      </c>
      <c r="D6143" s="1">
        <v>1</v>
      </c>
      <c r="E6143" s="1">
        <v>1</v>
      </c>
      <c r="F6143" s="16">
        <v>6134</v>
      </c>
      <c r="G6143" s="17" t="s">
        <v>3182</v>
      </c>
      <c r="H6143" s="18" t="s">
        <v>18</v>
      </c>
      <c r="K6143" s="32">
        <v>22</v>
      </c>
      <c r="L6143" s="36">
        <v>269</v>
      </c>
      <c r="N6143" s="32">
        <v>7</v>
      </c>
      <c r="O6143" s="36">
        <v>269</v>
      </c>
    </row>
    <row r="6144" spans="3:15" x14ac:dyDescent="0.25">
      <c r="C6144" s="1">
        <v>1</v>
      </c>
      <c r="D6144" s="1">
        <v>1</v>
      </c>
      <c r="E6144" s="1">
        <v>1</v>
      </c>
      <c r="F6144" s="19">
        <v>6135</v>
      </c>
      <c r="G6144" s="20" t="s">
        <v>3264</v>
      </c>
      <c r="H6144" s="21" t="s">
        <v>18</v>
      </c>
      <c r="K6144" s="33">
        <v>29</v>
      </c>
      <c r="L6144" s="37">
        <v>269</v>
      </c>
      <c r="N6144" s="33">
        <v>9</v>
      </c>
      <c r="O6144" s="37">
        <v>269</v>
      </c>
    </row>
    <row r="6145" spans="3:15" x14ac:dyDescent="0.25">
      <c r="C6145" s="1">
        <v>1</v>
      </c>
      <c r="D6145" s="1">
        <v>1</v>
      </c>
      <c r="E6145" s="1">
        <v>1</v>
      </c>
      <c r="F6145" s="16">
        <v>6136</v>
      </c>
      <c r="G6145" s="17" t="s">
        <v>3264</v>
      </c>
      <c r="H6145" s="18" t="s">
        <v>18</v>
      </c>
      <c r="K6145" s="32">
        <v>15</v>
      </c>
      <c r="L6145" s="36">
        <v>269</v>
      </c>
      <c r="N6145" s="32">
        <v>2</v>
      </c>
      <c r="O6145" s="36">
        <v>269</v>
      </c>
    </row>
    <row r="6146" spans="3:15" x14ac:dyDescent="0.25">
      <c r="C6146" s="1">
        <v>1</v>
      </c>
      <c r="D6146" s="1">
        <v>1</v>
      </c>
      <c r="E6146" s="1">
        <v>1</v>
      </c>
      <c r="F6146" s="19">
        <v>6137</v>
      </c>
      <c r="G6146" s="20" t="s">
        <v>3181</v>
      </c>
      <c r="H6146" s="21" t="s">
        <v>18</v>
      </c>
      <c r="K6146" s="33">
        <v>18</v>
      </c>
      <c r="L6146" s="37">
        <v>269</v>
      </c>
      <c r="N6146" s="33">
        <v>2</v>
      </c>
      <c r="O6146" s="37">
        <v>269</v>
      </c>
    </row>
    <row r="6147" spans="3:15" x14ac:dyDescent="0.25">
      <c r="C6147" s="1">
        <v>1</v>
      </c>
      <c r="D6147" s="1">
        <v>1</v>
      </c>
      <c r="E6147" s="1">
        <v>1</v>
      </c>
      <c r="F6147" s="16">
        <v>6138</v>
      </c>
      <c r="G6147" s="17" t="s">
        <v>3264</v>
      </c>
      <c r="H6147" s="18" t="s">
        <v>18</v>
      </c>
      <c r="K6147" s="32">
        <v>28</v>
      </c>
      <c r="L6147" s="36">
        <v>269</v>
      </c>
      <c r="N6147" s="32">
        <v>3</v>
      </c>
      <c r="O6147" s="36">
        <v>269</v>
      </c>
    </row>
    <row r="6148" spans="3:15" x14ac:dyDescent="0.25">
      <c r="C6148" s="1">
        <v>1</v>
      </c>
      <c r="D6148" s="1">
        <v>1</v>
      </c>
      <c r="E6148" s="1">
        <v>1</v>
      </c>
      <c r="F6148" s="19">
        <v>6139</v>
      </c>
      <c r="G6148" s="20" t="s">
        <v>3264</v>
      </c>
      <c r="H6148" s="21" t="s">
        <v>18</v>
      </c>
      <c r="K6148" s="33">
        <v>32</v>
      </c>
      <c r="L6148" s="37">
        <v>269</v>
      </c>
      <c r="N6148" s="33">
        <v>7</v>
      </c>
      <c r="O6148" s="37">
        <v>269</v>
      </c>
    </row>
    <row r="6149" spans="3:15" x14ac:dyDescent="0.25">
      <c r="C6149" s="1">
        <v>1</v>
      </c>
      <c r="D6149" s="1">
        <v>1</v>
      </c>
      <c r="E6149" s="1">
        <v>1</v>
      </c>
      <c r="F6149" s="16">
        <v>6140</v>
      </c>
      <c r="G6149" s="17" t="s">
        <v>3264</v>
      </c>
      <c r="H6149" s="18" t="s">
        <v>18</v>
      </c>
      <c r="K6149" s="32">
        <v>30</v>
      </c>
      <c r="L6149" s="36">
        <v>269</v>
      </c>
      <c r="N6149" s="32">
        <v>9</v>
      </c>
      <c r="O6149" s="36">
        <v>269</v>
      </c>
    </row>
    <row r="6150" spans="3:15" x14ac:dyDescent="0.25">
      <c r="C6150" s="1">
        <v>1</v>
      </c>
      <c r="D6150" s="1">
        <v>1</v>
      </c>
      <c r="E6150" s="1">
        <v>1</v>
      </c>
      <c r="F6150" s="19">
        <v>6141</v>
      </c>
      <c r="G6150" s="20" t="s">
        <v>3264</v>
      </c>
      <c r="H6150" s="21" t="s">
        <v>18</v>
      </c>
      <c r="K6150" s="33">
        <v>24</v>
      </c>
      <c r="L6150" s="37">
        <v>269</v>
      </c>
      <c r="N6150" s="33">
        <v>6</v>
      </c>
      <c r="O6150" s="37">
        <v>269</v>
      </c>
    </row>
    <row r="6151" spans="3:15" x14ac:dyDescent="0.25">
      <c r="C6151" s="1">
        <v>1</v>
      </c>
      <c r="D6151" s="1">
        <v>1</v>
      </c>
      <c r="E6151" s="1">
        <v>1</v>
      </c>
      <c r="F6151" s="16">
        <v>6142</v>
      </c>
      <c r="G6151" s="17" t="s">
        <v>3182</v>
      </c>
      <c r="H6151" s="18" t="s">
        <v>19</v>
      </c>
      <c r="K6151" s="32">
        <v>19</v>
      </c>
      <c r="L6151" s="36">
        <v>269</v>
      </c>
      <c r="N6151" s="32">
        <v>3</v>
      </c>
      <c r="O6151" s="36">
        <v>269</v>
      </c>
    </row>
    <row r="6152" spans="3:15" x14ac:dyDescent="0.25">
      <c r="C6152" s="1">
        <v>1</v>
      </c>
      <c r="D6152" s="1">
        <v>1</v>
      </c>
      <c r="E6152" s="1">
        <v>1</v>
      </c>
      <c r="F6152" s="19">
        <v>6143</v>
      </c>
      <c r="G6152" s="20" t="s">
        <v>3182</v>
      </c>
      <c r="H6152" s="21" t="s">
        <v>19</v>
      </c>
      <c r="K6152" s="33">
        <v>21</v>
      </c>
      <c r="L6152" s="37">
        <v>269</v>
      </c>
      <c r="N6152" s="33">
        <v>5</v>
      </c>
      <c r="O6152" s="37">
        <v>269</v>
      </c>
    </row>
    <row r="6153" spans="3:15" x14ac:dyDescent="0.25">
      <c r="C6153" s="1">
        <v>1</v>
      </c>
      <c r="D6153" s="1">
        <v>1</v>
      </c>
      <c r="E6153" s="1">
        <v>1</v>
      </c>
      <c r="F6153" s="16">
        <v>6144</v>
      </c>
      <c r="G6153" s="17" t="s">
        <v>3182</v>
      </c>
      <c r="H6153" s="18" t="s">
        <v>19</v>
      </c>
      <c r="K6153" s="32">
        <v>46</v>
      </c>
      <c r="L6153" s="36">
        <v>270</v>
      </c>
      <c r="N6153" s="32">
        <v>8</v>
      </c>
      <c r="O6153" s="36">
        <v>270</v>
      </c>
    </row>
    <row r="6154" spans="3:15" x14ac:dyDescent="0.25">
      <c r="C6154" s="1">
        <v>1</v>
      </c>
      <c r="D6154" s="1">
        <v>1</v>
      </c>
      <c r="E6154" s="1">
        <v>1</v>
      </c>
      <c r="F6154" s="19">
        <v>6145</v>
      </c>
      <c r="G6154" s="20" t="s">
        <v>3181</v>
      </c>
      <c r="H6154" s="21" t="s">
        <v>18</v>
      </c>
      <c r="K6154" s="33">
        <v>38</v>
      </c>
      <c r="L6154" s="37">
        <v>270</v>
      </c>
      <c r="N6154" s="33">
        <v>5</v>
      </c>
      <c r="O6154" s="37">
        <v>270</v>
      </c>
    </row>
    <row r="6155" spans="3:15" x14ac:dyDescent="0.25">
      <c r="C6155" s="1">
        <v>1</v>
      </c>
      <c r="D6155" s="1">
        <v>1</v>
      </c>
      <c r="E6155" s="1">
        <v>1</v>
      </c>
      <c r="F6155" s="16">
        <v>6146</v>
      </c>
      <c r="G6155" s="17" t="s">
        <v>3264</v>
      </c>
      <c r="H6155" s="18" t="s">
        <v>19</v>
      </c>
      <c r="K6155" s="32">
        <v>28</v>
      </c>
      <c r="L6155" s="36">
        <v>270</v>
      </c>
      <c r="N6155" s="32">
        <v>1</v>
      </c>
      <c r="O6155" s="36">
        <v>270</v>
      </c>
    </row>
    <row r="6156" spans="3:15" x14ac:dyDescent="0.25">
      <c r="C6156" s="1">
        <v>1</v>
      </c>
      <c r="D6156" s="1">
        <v>1</v>
      </c>
      <c r="E6156" s="1">
        <v>1</v>
      </c>
      <c r="F6156" s="19">
        <v>6147</v>
      </c>
      <c r="G6156" s="20" t="s">
        <v>3181</v>
      </c>
      <c r="H6156" s="21" t="s">
        <v>19</v>
      </c>
      <c r="K6156" s="33">
        <v>24</v>
      </c>
      <c r="L6156" s="37">
        <v>270</v>
      </c>
      <c r="N6156" s="33">
        <v>7</v>
      </c>
      <c r="O6156" s="37">
        <v>270</v>
      </c>
    </row>
    <row r="6157" spans="3:15" x14ac:dyDescent="0.25">
      <c r="C6157" s="1">
        <v>1</v>
      </c>
      <c r="D6157" s="1">
        <v>1</v>
      </c>
      <c r="E6157" s="1">
        <v>1</v>
      </c>
      <c r="F6157" s="16">
        <v>6148</v>
      </c>
      <c r="G6157" s="17" t="s">
        <v>3264</v>
      </c>
      <c r="H6157" s="18" t="s">
        <v>19</v>
      </c>
      <c r="K6157" s="32">
        <v>30</v>
      </c>
      <c r="L6157" s="36">
        <v>270</v>
      </c>
      <c r="N6157" s="32">
        <v>6</v>
      </c>
      <c r="O6157" s="36">
        <v>270</v>
      </c>
    </row>
    <row r="6158" spans="3:15" x14ac:dyDescent="0.25">
      <c r="C6158" s="1">
        <v>1</v>
      </c>
      <c r="D6158" s="1">
        <v>1</v>
      </c>
      <c r="E6158" s="1">
        <v>1</v>
      </c>
      <c r="F6158" s="19">
        <v>6149</v>
      </c>
      <c r="G6158" s="20" t="s">
        <v>3264</v>
      </c>
      <c r="H6158" s="21" t="s">
        <v>18</v>
      </c>
      <c r="K6158" s="33">
        <v>33</v>
      </c>
      <c r="L6158" s="37">
        <v>270</v>
      </c>
      <c r="N6158" s="33">
        <v>11</v>
      </c>
      <c r="O6158" s="37">
        <v>270</v>
      </c>
    </row>
    <row r="6159" spans="3:15" x14ac:dyDescent="0.25">
      <c r="C6159" s="1">
        <v>1</v>
      </c>
      <c r="D6159" s="1">
        <v>1</v>
      </c>
      <c r="E6159" s="1">
        <v>1</v>
      </c>
      <c r="F6159" s="16">
        <v>6150</v>
      </c>
      <c r="G6159" s="17" t="s">
        <v>3181</v>
      </c>
      <c r="H6159" s="18" t="s">
        <v>19</v>
      </c>
      <c r="K6159" s="32">
        <v>37</v>
      </c>
      <c r="L6159" s="36">
        <v>270</v>
      </c>
      <c r="N6159" s="32">
        <v>16</v>
      </c>
      <c r="O6159" s="36">
        <v>270</v>
      </c>
    </row>
    <row r="6160" spans="3:15" x14ac:dyDescent="0.25">
      <c r="C6160" s="1">
        <v>1</v>
      </c>
      <c r="D6160" s="1">
        <v>1</v>
      </c>
      <c r="E6160" s="1">
        <v>1</v>
      </c>
      <c r="F6160" s="19">
        <v>6151</v>
      </c>
      <c r="G6160" s="20" t="s">
        <v>3182</v>
      </c>
      <c r="H6160" s="21" t="s">
        <v>19</v>
      </c>
      <c r="K6160" s="33">
        <v>34</v>
      </c>
      <c r="L6160" s="37">
        <v>270</v>
      </c>
      <c r="N6160" s="33">
        <v>6</v>
      </c>
      <c r="O6160" s="37">
        <v>270</v>
      </c>
    </row>
    <row r="6161" spans="3:15" x14ac:dyDescent="0.25">
      <c r="C6161" s="1">
        <v>1</v>
      </c>
      <c r="D6161" s="1">
        <v>1</v>
      </c>
      <c r="E6161" s="1">
        <v>1</v>
      </c>
      <c r="F6161" s="16">
        <v>6152</v>
      </c>
      <c r="G6161" s="17" t="s">
        <v>3182</v>
      </c>
      <c r="H6161" s="18" t="s">
        <v>18</v>
      </c>
      <c r="K6161" s="32">
        <v>27</v>
      </c>
      <c r="L6161" s="36">
        <v>270</v>
      </c>
      <c r="N6161" s="32">
        <v>2</v>
      </c>
      <c r="O6161" s="36">
        <v>270</v>
      </c>
    </row>
    <row r="6162" spans="3:15" x14ac:dyDescent="0.25">
      <c r="C6162" s="1">
        <v>1</v>
      </c>
      <c r="D6162" s="1">
        <v>1</v>
      </c>
      <c r="E6162" s="1">
        <v>1</v>
      </c>
      <c r="F6162" s="19">
        <v>6153</v>
      </c>
      <c r="G6162" s="20" t="s">
        <v>3264</v>
      </c>
      <c r="H6162" s="21" t="s">
        <v>19</v>
      </c>
      <c r="K6162" s="33">
        <v>27</v>
      </c>
      <c r="L6162" s="37">
        <v>270</v>
      </c>
      <c r="N6162" s="33">
        <v>2</v>
      </c>
      <c r="O6162" s="37">
        <v>270</v>
      </c>
    </row>
    <row r="6163" spans="3:15" x14ac:dyDescent="0.25">
      <c r="C6163" s="1">
        <v>1</v>
      </c>
      <c r="D6163" s="1">
        <v>1</v>
      </c>
      <c r="E6163" s="1">
        <v>1</v>
      </c>
      <c r="F6163" s="16">
        <v>6154</v>
      </c>
      <c r="G6163" s="17" t="s">
        <v>3182</v>
      </c>
      <c r="H6163" s="18" t="s">
        <v>19</v>
      </c>
      <c r="K6163" s="32">
        <v>39</v>
      </c>
      <c r="L6163" s="36">
        <v>270</v>
      </c>
      <c r="N6163" s="32">
        <v>11</v>
      </c>
      <c r="O6163" s="36">
        <v>270</v>
      </c>
    </row>
    <row r="6164" spans="3:15" x14ac:dyDescent="0.25">
      <c r="C6164" s="1">
        <v>1</v>
      </c>
      <c r="D6164" s="1">
        <v>1</v>
      </c>
      <c r="E6164" s="1">
        <v>1</v>
      </c>
      <c r="F6164" s="19">
        <v>6155</v>
      </c>
      <c r="G6164" s="20" t="s">
        <v>3264</v>
      </c>
      <c r="H6164" s="21" t="s">
        <v>18</v>
      </c>
      <c r="K6164" s="33">
        <v>29</v>
      </c>
      <c r="L6164" s="37">
        <v>270</v>
      </c>
      <c r="N6164" s="33">
        <v>8</v>
      </c>
      <c r="O6164" s="37">
        <v>270</v>
      </c>
    </row>
    <row r="6165" spans="3:15" x14ac:dyDescent="0.25">
      <c r="C6165" s="1">
        <v>1</v>
      </c>
      <c r="D6165" s="1">
        <v>1</v>
      </c>
      <c r="E6165" s="1">
        <v>1</v>
      </c>
      <c r="F6165" s="16">
        <v>6156</v>
      </c>
      <c r="G6165" s="17" t="s">
        <v>3182</v>
      </c>
      <c r="H6165" s="18" t="s">
        <v>19</v>
      </c>
      <c r="K6165" s="32">
        <v>34</v>
      </c>
      <c r="L6165" s="36">
        <v>270</v>
      </c>
      <c r="N6165" s="32">
        <v>8</v>
      </c>
      <c r="O6165" s="36">
        <v>270</v>
      </c>
    </row>
    <row r="6166" spans="3:15" x14ac:dyDescent="0.25">
      <c r="C6166" s="1">
        <v>1</v>
      </c>
      <c r="D6166" s="1">
        <v>1</v>
      </c>
      <c r="E6166" s="1">
        <v>1</v>
      </c>
      <c r="F6166" s="19">
        <v>6157</v>
      </c>
      <c r="G6166" s="20" t="s">
        <v>3182</v>
      </c>
      <c r="H6166" s="21" t="s">
        <v>18</v>
      </c>
      <c r="K6166" s="33">
        <v>27</v>
      </c>
      <c r="L6166" s="37">
        <v>270</v>
      </c>
      <c r="N6166" s="33">
        <v>7</v>
      </c>
      <c r="O6166" s="37">
        <v>270</v>
      </c>
    </row>
    <row r="6167" spans="3:15" x14ac:dyDescent="0.25">
      <c r="C6167" s="1">
        <v>1</v>
      </c>
      <c r="D6167" s="1">
        <v>1</v>
      </c>
      <c r="E6167" s="1">
        <v>1</v>
      </c>
      <c r="F6167" s="16">
        <v>6158</v>
      </c>
      <c r="G6167" s="17" t="s">
        <v>3264</v>
      </c>
      <c r="H6167" s="18" t="s">
        <v>19</v>
      </c>
      <c r="K6167" s="32">
        <v>35</v>
      </c>
      <c r="L6167" s="36">
        <v>270</v>
      </c>
      <c r="N6167" s="32">
        <v>13</v>
      </c>
      <c r="O6167" s="36">
        <v>270</v>
      </c>
    </row>
    <row r="6168" spans="3:15" x14ac:dyDescent="0.25">
      <c r="C6168" s="1">
        <v>1</v>
      </c>
      <c r="D6168" s="1">
        <v>1</v>
      </c>
      <c r="E6168" s="1">
        <v>1</v>
      </c>
      <c r="F6168" s="19">
        <v>6159</v>
      </c>
      <c r="G6168" s="20" t="s">
        <v>3264</v>
      </c>
      <c r="H6168" s="21" t="s">
        <v>18</v>
      </c>
      <c r="K6168" s="33">
        <v>20</v>
      </c>
      <c r="L6168" s="37">
        <v>270</v>
      </c>
      <c r="N6168" s="33">
        <v>5</v>
      </c>
      <c r="O6168" s="37">
        <v>270</v>
      </c>
    </row>
    <row r="6169" spans="3:15" x14ac:dyDescent="0.25">
      <c r="C6169" s="1">
        <v>1</v>
      </c>
      <c r="D6169" s="1">
        <v>1</v>
      </c>
      <c r="E6169" s="1">
        <v>1</v>
      </c>
      <c r="F6169" s="16">
        <v>6160</v>
      </c>
      <c r="G6169" s="17" t="s">
        <v>3181</v>
      </c>
      <c r="H6169" s="18" t="s">
        <v>19</v>
      </c>
      <c r="K6169" s="32">
        <v>29</v>
      </c>
      <c r="L6169" s="36">
        <v>270</v>
      </c>
      <c r="N6169" s="32">
        <v>6</v>
      </c>
      <c r="O6169" s="36">
        <v>270</v>
      </c>
    </row>
    <row r="6170" spans="3:15" x14ac:dyDescent="0.25">
      <c r="C6170" s="1">
        <v>1</v>
      </c>
      <c r="D6170" s="1">
        <v>1</v>
      </c>
      <c r="E6170" s="1">
        <v>1</v>
      </c>
      <c r="F6170" s="19">
        <v>6161</v>
      </c>
      <c r="G6170" s="20" t="s">
        <v>3264</v>
      </c>
      <c r="H6170" s="21" t="s">
        <v>19</v>
      </c>
      <c r="K6170" s="33">
        <v>32</v>
      </c>
      <c r="L6170" s="37">
        <v>270</v>
      </c>
      <c r="N6170" s="33">
        <v>7</v>
      </c>
      <c r="O6170" s="37">
        <v>270</v>
      </c>
    </row>
    <row r="6171" spans="3:15" x14ac:dyDescent="0.25">
      <c r="C6171" s="1">
        <v>1</v>
      </c>
      <c r="D6171" s="1">
        <v>1</v>
      </c>
      <c r="E6171" s="1">
        <v>1</v>
      </c>
      <c r="F6171" s="16">
        <v>6162</v>
      </c>
      <c r="G6171" s="17" t="s">
        <v>3264</v>
      </c>
      <c r="H6171" s="18" t="s">
        <v>18</v>
      </c>
      <c r="K6171" s="32">
        <v>26</v>
      </c>
      <c r="L6171" s="36">
        <v>270</v>
      </c>
      <c r="N6171" s="32">
        <v>1</v>
      </c>
      <c r="O6171" s="36">
        <v>270</v>
      </c>
    </row>
    <row r="6172" spans="3:15" x14ac:dyDescent="0.25">
      <c r="C6172" s="1">
        <v>1</v>
      </c>
      <c r="D6172" s="1">
        <v>1</v>
      </c>
      <c r="E6172" s="1">
        <v>1</v>
      </c>
      <c r="F6172" s="19">
        <v>6163</v>
      </c>
      <c r="G6172" s="20" t="s">
        <v>3264</v>
      </c>
      <c r="H6172" s="21" t="s">
        <v>19</v>
      </c>
      <c r="K6172" s="33">
        <v>26</v>
      </c>
      <c r="L6172" s="37">
        <v>270</v>
      </c>
      <c r="N6172" s="33">
        <v>3</v>
      </c>
      <c r="O6172" s="37">
        <v>270</v>
      </c>
    </row>
    <row r="6173" spans="3:15" x14ac:dyDescent="0.25">
      <c r="C6173" s="1">
        <v>1</v>
      </c>
      <c r="D6173" s="1">
        <v>1</v>
      </c>
      <c r="E6173" s="1">
        <v>1</v>
      </c>
      <c r="F6173" s="16">
        <v>6164</v>
      </c>
      <c r="G6173" s="17" t="s">
        <v>3182</v>
      </c>
      <c r="H6173" s="18" t="s">
        <v>19</v>
      </c>
      <c r="K6173" s="32">
        <v>19</v>
      </c>
      <c r="L6173" s="36">
        <v>270</v>
      </c>
      <c r="N6173" s="32">
        <v>6</v>
      </c>
      <c r="O6173" s="36">
        <v>270</v>
      </c>
    </row>
    <row r="6174" spans="3:15" x14ac:dyDescent="0.25">
      <c r="C6174" s="1">
        <v>1</v>
      </c>
      <c r="D6174" s="1">
        <v>1</v>
      </c>
      <c r="E6174" s="1">
        <v>1</v>
      </c>
      <c r="F6174" s="19">
        <v>6165</v>
      </c>
      <c r="G6174" s="20" t="s">
        <v>3181</v>
      </c>
      <c r="H6174" s="21" t="s">
        <v>19</v>
      </c>
      <c r="K6174" s="33">
        <v>24</v>
      </c>
      <c r="L6174" s="37">
        <v>270</v>
      </c>
      <c r="N6174" s="33">
        <v>4</v>
      </c>
      <c r="O6174" s="37">
        <v>270</v>
      </c>
    </row>
    <row r="6175" spans="3:15" x14ac:dyDescent="0.25">
      <c r="C6175" s="1">
        <v>1</v>
      </c>
      <c r="D6175" s="1">
        <v>1</v>
      </c>
      <c r="E6175" s="1">
        <v>1</v>
      </c>
      <c r="F6175" s="16">
        <v>6166</v>
      </c>
      <c r="G6175" s="17" t="s">
        <v>3264</v>
      </c>
      <c r="H6175" s="18" t="s">
        <v>19</v>
      </c>
      <c r="K6175" s="32">
        <v>24</v>
      </c>
      <c r="L6175" s="36">
        <v>270</v>
      </c>
      <c r="N6175" s="32">
        <v>6</v>
      </c>
      <c r="O6175" s="36">
        <v>270</v>
      </c>
    </row>
    <row r="6176" spans="3:15" x14ac:dyDescent="0.25">
      <c r="C6176" s="1">
        <v>1</v>
      </c>
      <c r="D6176" s="1">
        <v>1</v>
      </c>
      <c r="E6176" s="1">
        <v>1</v>
      </c>
      <c r="F6176" s="19">
        <v>6167</v>
      </c>
      <c r="G6176" s="20" t="s">
        <v>3264</v>
      </c>
      <c r="H6176" s="21" t="s">
        <v>18</v>
      </c>
      <c r="K6176" s="33">
        <v>25</v>
      </c>
      <c r="L6176" s="37">
        <v>270</v>
      </c>
      <c r="N6176" s="33">
        <v>5</v>
      </c>
      <c r="O6176" s="37">
        <v>270</v>
      </c>
    </row>
    <row r="6177" spans="3:15" x14ac:dyDescent="0.25">
      <c r="C6177" s="1">
        <v>1</v>
      </c>
      <c r="D6177" s="1">
        <v>1</v>
      </c>
      <c r="E6177" s="1">
        <v>1</v>
      </c>
      <c r="F6177" s="16">
        <v>6168</v>
      </c>
      <c r="G6177" s="17" t="s">
        <v>3264</v>
      </c>
      <c r="H6177" s="18" t="s">
        <v>19</v>
      </c>
      <c r="K6177" s="32">
        <v>36</v>
      </c>
      <c r="L6177" s="36">
        <v>270</v>
      </c>
      <c r="N6177" s="32">
        <v>10</v>
      </c>
      <c r="O6177" s="36">
        <v>270</v>
      </c>
    </row>
    <row r="6178" spans="3:15" x14ac:dyDescent="0.25">
      <c r="C6178" s="1">
        <v>1</v>
      </c>
      <c r="D6178" s="1">
        <v>1</v>
      </c>
      <c r="E6178" s="1">
        <v>1</v>
      </c>
      <c r="F6178" s="19">
        <v>6169</v>
      </c>
      <c r="G6178" s="20" t="s">
        <v>3182</v>
      </c>
      <c r="H6178" s="21" t="s">
        <v>18</v>
      </c>
      <c r="K6178" s="33">
        <v>25</v>
      </c>
      <c r="L6178" s="37">
        <v>270</v>
      </c>
      <c r="N6178" s="33">
        <v>5</v>
      </c>
      <c r="O6178" s="37">
        <v>270</v>
      </c>
    </row>
    <row r="6179" spans="3:15" x14ac:dyDescent="0.25">
      <c r="C6179" s="1">
        <v>1</v>
      </c>
      <c r="D6179" s="1">
        <v>1</v>
      </c>
      <c r="E6179" s="1">
        <v>1</v>
      </c>
      <c r="F6179" s="16">
        <v>6170</v>
      </c>
      <c r="G6179" s="17" t="s">
        <v>3264</v>
      </c>
      <c r="H6179" s="18" t="s">
        <v>18</v>
      </c>
      <c r="K6179" s="32">
        <v>30</v>
      </c>
      <c r="L6179" s="36">
        <v>270</v>
      </c>
      <c r="N6179" s="32">
        <v>7</v>
      </c>
      <c r="O6179" s="36">
        <v>270</v>
      </c>
    </row>
    <row r="6180" spans="3:15" x14ac:dyDescent="0.25">
      <c r="C6180" s="1">
        <v>1</v>
      </c>
      <c r="D6180" s="1">
        <v>1</v>
      </c>
      <c r="E6180" s="1">
        <v>1</v>
      </c>
      <c r="F6180" s="19">
        <v>6171</v>
      </c>
      <c r="G6180" s="20" t="s">
        <v>3182</v>
      </c>
      <c r="H6180" s="21" t="s">
        <v>19</v>
      </c>
      <c r="K6180" s="33">
        <v>13</v>
      </c>
      <c r="L6180" s="37">
        <v>270</v>
      </c>
      <c r="N6180" s="33">
        <v>4</v>
      </c>
      <c r="O6180" s="37">
        <v>270</v>
      </c>
    </row>
    <row r="6181" spans="3:15" x14ac:dyDescent="0.25">
      <c r="C6181" s="1">
        <v>1</v>
      </c>
      <c r="D6181" s="1">
        <v>1</v>
      </c>
      <c r="E6181" s="1">
        <v>1</v>
      </c>
      <c r="F6181" s="16">
        <v>6172</v>
      </c>
      <c r="G6181" s="17" t="s">
        <v>3181</v>
      </c>
      <c r="H6181" s="18" t="s">
        <v>19</v>
      </c>
      <c r="K6181" s="32">
        <v>26</v>
      </c>
      <c r="L6181" s="36">
        <v>270</v>
      </c>
      <c r="N6181" s="32">
        <v>5</v>
      </c>
      <c r="O6181" s="36">
        <v>270</v>
      </c>
    </row>
    <row r="6182" spans="3:15" x14ac:dyDescent="0.25">
      <c r="C6182" s="1">
        <v>1</v>
      </c>
      <c r="D6182" s="1">
        <v>1</v>
      </c>
      <c r="E6182" s="1">
        <v>1</v>
      </c>
      <c r="F6182" s="19">
        <v>6173</v>
      </c>
      <c r="G6182" s="20" t="s">
        <v>3181</v>
      </c>
      <c r="H6182" s="21" t="s">
        <v>19</v>
      </c>
      <c r="K6182" s="33">
        <v>18</v>
      </c>
      <c r="L6182" s="37">
        <v>270</v>
      </c>
      <c r="N6182" s="33">
        <v>4</v>
      </c>
      <c r="O6182" s="37">
        <v>270</v>
      </c>
    </row>
    <row r="6183" spans="3:15" x14ac:dyDescent="0.25">
      <c r="C6183" s="1">
        <v>1</v>
      </c>
      <c r="D6183" s="1">
        <v>1</v>
      </c>
      <c r="E6183" s="1">
        <v>1</v>
      </c>
      <c r="F6183" s="16">
        <v>6174</v>
      </c>
      <c r="G6183" s="17" t="s">
        <v>3181</v>
      </c>
      <c r="H6183" s="18" t="s">
        <v>19</v>
      </c>
      <c r="K6183" s="32">
        <v>22</v>
      </c>
      <c r="L6183" s="36">
        <v>270</v>
      </c>
      <c r="N6183" s="32">
        <v>9</v>
      </c>
      <c r="O6183" s="36">
        <v>270</v>
      </c>
    </row>
    <row r="6184" spans="3:15" x14ac:dyDescent="0.25">
      <c r="C6184" s="1">
        <v>1</v>
      </c>
      <c r="D6184" s="1">
        <v>1</v>
      </c>
      <c r="E6184" s="1">
        <v>1</v>
      </c>
      <c r="F6184" s="19">
        <v>6175</v>
      </c>
      <c r="G6184" s="20" t="s">
        <v>3264</v>
      </c>
      <c r="H6184" s="21" t="s">
        <v>19</v>
      </c>
      <c r="K6184" s="33">
        <v>27</v>
      </c>
      <c r="L6184" s="37">
        <v>270</v>
      </c>
      <c r="N6184" s="33">
        <v>5</v>
      </c>
      <c r="O6184" s="37">
        <v>270</v>
      </c>
    </row>
    <row r="6185" spans="3:15" x14ac:dyDescent="0.25">
      <c r="C6185" s="1">
        <v>1</v>
      </c>
      <c r="D6185" s="1">
        <v>1</v>
      </c>
      <c r="E6185" s="1">
        <v>1</v>
      </c>
      <c r="F6185" s="16">
        <v>6176</v>
      </c>
      <c r="G6185" s="17" t="s">
        <v>3182</v>
      </c>
      <c r="H6185" s="18" t="s">
        <v>19</v>
      </c>
      <c r="K6185" s="32">
        <v>19</v>
      </c>
      <c r="L6185" s="36">
        <v>270</v>
      </c>
      <c r="N6185" s="32">
        <v>3</v>
      </c>
      <c r="O6185" s="36">
        <v>270</v>
      </c>
    </row>
    <row r="6186" spans="3:15" x14ac:dyDescent="0.25">
      <c r="C6186" s="1">
        <v>1</v>
      </c>
      <c r="D6186" s="1">
        <v>1</v>
      </c>
      <c r="E6186" s="1">
        <v>1</v>
      </c>
      <c r="F6186" s="19">
        <v>6177</v>
      </c>
      <c r="G6186" s="20" t="s">
        <v>3181</v>
      </c>
      <c r="H6186" s="21" t="s">
        <v>19</v>
      </c>
      <c r="K6186" s="33">
        <v>11</v>
      </c>
      <c r="L6186" s="37">
        <v>270</v>
      </c>
      <c r="N6186" s="33">
        <v>3</v>
      </c>
      <c r="O6186" s="37">
        <v>270</v>
      </c>
    </row>
    <row r="6187" spans="3:15" x14ac:dyDescent="0.25">
      <c r="C6187" s="1">
        <v>1</v>
      </c>
      <c r="D6187" s="1">
        <v>1</v>
      </c>
      <c r="E6187" s="1">
        <v>1</v>
      </c>
      <c r="F6187" s="16">
        <v>6178</v>
      </c>
      <c r="G6187" s="17" t="s">
        <v>3264</v>
      </c>
      <c r="H6187" s="18" t="s">
        <v>19</v>
      </c>
      <c r="K6187" s="32">
        <v>25</v>
      </c>
      <c r="L6187" s="36">
        <v>271</v>
      </c>
      <c r="N6187" s="32">
        <v>4</v>
      </c>
      <c r="O6187" s="36">
        <v>271</v>
      </c>
    </row>
    <row r="6188" spans="3:15" x14ac:dyDescent="0.25">
      <c r="C6188" s="1">
        <v>1</v>
      </c>
      <c r="D6188" s="1">
        <v>1</v>
      </c>
      <c r="E6188" s="1">
        <v>1</v>
      </c>
      <c r="F6188" s="19">
        <v>6179</v>
      </c>
      <c r="G6188" s="20" t="s">
        <v>3182</v>
      </c>
      <c r="H6188" s="21" t="s">
        <v>19</v>
      </c>
      <c r="K6188" s="33">
        <v>38</v>
      </c>
      <c r="L6188" s="37">
        <v>271</v>
      </c>
      <c r="N6188" s="33">
        <v>4</v>
      </c>
      <c r="O6188" s="37">
        <v>271</v>
      </c>
    </row>
    <row r="6189" spans="3:15" x14ac:dyDescent="0.25">
      <c r="C6189" s="1">
        <v>1</v>
      </c>
      <c r="D6189" s="1">
        <v>1</v>
      </c>
      <c r="E6189" s="1">
        <v>1</v>
      </c>
      <c r="F6189" s="16">
        <v>6180</v>
      </c>
      <c r="G6189" s="17" t="s">
        <v>3264</v>
      </c>
      <c r="H6189" s="18" t="s">
        <v>18</v>
      </c>
      <c r="K6189" s="32">
        <v>21</v>
      </c>
      <c r="L6189" s="36">
        <v>271</v>
      </c>
      <c r="N6189" s="32">
        <v>1</v>
      </c>
      <c r="O6189" s="36">
        <v>271</v>
      </c>
    </row>
    <row r="6190" spans="3:15" x14ac:dyDescent="0.25">
      <c r="C6190" s="1">
        <v>1</v>
      </c>
      <c r="D6190" s="1">
        <v>1</v>
      </c>
      <c r="E6190" s="1">
        <v>1</v>
      </c>
      <c r="F6190" s="19">
        <v>6181</v>
      </c>
      <c r="G6190" s="20" t="s">
        <v>3181</v>
      </c>
      <c r="H6190" s="21" t="s">
        <v>18</v>
      </c>
      <c r="K6190" s="33">
        <v>26</v>
      </c>
      <c r="L6190" s="37">
        <v>271</v>
      </c>
      <c r="N6190" s="33">
        <v>7</v>
      </c>
      <c r="O6190" s="37">
        <v>271</v>
      </c>
    </row>
    <row r="6191" spans="3:15" x14ac:dyDescent="0.25">
      <c r="C6191" s="1">
        <v>1</v>
      </c>
      <c r="D6191" s="1">
        <v>1</v>
      </c>
      <c r="E6191" s="1">
        <v>1</v>
      </c>
      <c r="F6191" s="16">
        <v>6182</v>
      </c>
      <c r="G6191" s="17" t="s">
        <v>3181</v>
      </c>
      <c r="H6191" s="18" t="s">
        <v>18</v>
      </c>
      <c r="K6191" s="32">
        <v>27</v>
      </c>
      <c r="L6191" s="36">
        <v>271</v>
      </c>
      <c r="N6191" s="32">
        <v>7</v>
      </c>
      <c r="O6191" s="36">
        <v>271</v>
      </c>
    </row>
    <row r="6192" spans="3:15" x14ac:dyDescent="0.25">
      <c r="C6192" s="1">
        <v>1</v>
      </c>
      <c r="D6192" s="1">
        <v>1</v>
      </c>
      <c r="E6192" s="1">
        <v>1</v>
      </c>
      <c r="F6192" s="19">
        <v>6183</v>
      </c>
      <c r="G6192" s="20" t="s">
        <v>3264</v>
      </c>
      <c r="H6192" s="21" t="s">
        <v>19</v>
      </c>
      <c r="K6192" s="33">
        <v>29</v>
      </c>
      <c r="L6192" s="37">
        <v>271</v>
      </c>
      <c r="N6192" s="33">
        <v>8</v>
      </c>
      <c r="O6192" s="37">
        <v>271</v>
      </c>
    </row>
    <row r="6193" spans="3:15" x14ac:dyDescent="0.25">
      <c r="C6193" s="1">
        <v>1</v>
      </c>
      <c r="D6193" s="1">
        <v>1</v>
      </c>
      <c r="E6193" s="1">
        <v>1</v>
      </c>
      <c r="F6193" s="16">
        <v>6184</v>
      </c>
      <c r="G6193" s="17" t="s">
        <v>3264</v>
      </c>
      <c r="H6193" s="18" t="s">
        <v>19</v>
      </c>
      <c r="K6193" s="32">
        <v>31</v>
      </c>
      <c r="L6193" s="36">
        <v>271</v>
      </c>
      <c r="N6193" s="32">
        <v>9</v>
      </c>
      <c r="O6193" s="36">
        <v>271</v>
      </c>
    </row>
    <row r="6194" spans="3:15" x14ac:dyDescent="0.25">
      <c r="C6194" s="1">
        <v>1</v>
      </c>
      <c r="D6194" s="1">
        <v>1</v>
      </c>
      <c r="E6194" s="1">
        <v>1</v>
      </c>
      <c r="F6194" s="19">
        <v>6185</v>
      </c>
      <c r="G6194" s="20" t="s">
        <v>3264</v>
      </c>
      <c r="H6194" s="21" t="s">
        <v>19</v>
      </c>
      <c r="K6194" s="33">
        <v>33</v>
      </c>
      <c r="L6194" s="37">
        <v>271</v>
      </c>
      <c r="N6194" s="33">
        <v>8</v>
      </c>
      <c r="O6194" s="37">
        <v>271</v>
      </c>
    </row>
    <row r="6195" spans="3:15" x14ac:dyDescent="0.25">
      <c r="C6195" s="1">
        <v>1</v>
      </c>
      <c r="D6195" s="1">
        <v>1</v>
      </c>
      <c r="E6195" s="1">
        <v>1</v>
      </c>
      <c r="F6195" s="16">
        <v>6186</v>
      </c>
      <c r="G6195" s="17" t="s">
        <v>3182</v>
      </c>
      <c r="H6195" s="18" t="s">
        <v>19</v>
      </c>
      <c r="K6195" s="32">
        <v>47</v>
      </c>
      <c r="L6195" s="36">
        <v>271</v>
      </c>
      <c r="N6195" s="32">
        <v>11</v>
      </c>
      <c r="O6195" s="36">
        <v>271</v>
      </c>
    </row>
    <row r="6196" spans="3:15" x14ac:dyDescent="0.25">
      <c r="C6196" s="1">
        <v>1</v>
      </c>
      <c r="D6196" s="1">
        <v>1</v>
      </c>
      <c r="E6196" s="1">
        <v>1</v>
      </c>
      <c r="F6196" s="19">
        <v>6187</v>
      </c>
      <c r="G6196" s="20" t="s">
        <v>3182</v>
      </c>
      <c r="H6196" s="21" t="s">
        <v>19</v>
      </c>
      <c r="K6196" s="33">
        <v>39</v>
      </c>
      <c r="L6196" s="37">
        <v>271</v>
      </c>
      <c r="N6196" s="33">
        <v>12</v>
      </c>
      <c r="O6196" s="37">
        <v>271</v>
      </c>
    </row>
    <row r="6197" spans="3:15" x14ac:dyDescent="0.25">
      <c r="C6197" s="1">
        <v>1</v>
      </c>
      <c r="D6197" s="1">
        <v>1</v>
      </c>
      <c r="E6197" s="1">
        <v>1</v>
      </c>
      <c r="F6197" s="16">
        <v>6188</v>
      </c>
      <c r="G6197" s="17" t="s">
        <v>3264</v>
      </c>
      <c r="H6197" s="18" t="s">
        <v>19</v>
      </c>
      <c r="K6197" s="32">
        <v>41</v>
      </c>
      <c r="L6197" s="36">
        <v>271</v>
      </c>
      <c r="N6197" s="32">
        <v>8</v>
      </c>
      <c r="O6197" s="36">
        <v>271</v>
      </c>
    </row>
    <row r="6198" spans="3:15" x14ac:dyDescent="0.25">
      <c r="C6198" s="1">
        <v>1</v>
      </c>
      <c r="D6198" s="1">
        <v>1</v>
      </c>
      <c r="E6198" s="1">
        <v>1</v>
      </c>
      <c r="F6198" s="19">
        <v>6189</v>
      </c>
      <c r="G6198" s="20" t="s">
        <v>3181</v>
      </c>
      <c r="H6198" s="21" t="s">
        <v>19</v>
      </c>
      <c r="K6198" s="33">
        <v>32</v>
      </c>
      <c r="L6198" s="37">
        <v>271</v>
      </c>
      <c r="N6198" s="33">
        <v>13</v>
      </c>
      <c r="O6198" s="37">
        <v>271</v>
      </c>
    </row>
    <row r="6199" spans="3:15" x14ac:dyDescent="0.25">
      <c r="C6199" s="1">
        <v>1</v>
      </c>
      <c r="D6199" s="1">
        <v>1</v>
      </c>
      <c r="E6199" s="1">
        <v>1</v>
      </c>
      <c r="F6199" s="16">
        <v>6190</v>
      </c>
      <c r="G6199" s="17" t="s">
        <v>3181</v>
      </c>
      <c r="H6199" s="18" t="s">
        <v>19</v>
      </c>
      <c r="K6199" s="32">
        <v>30</v>
      </c>
      <c r="L6199" s="36">
        <v>271</v>
      </c>
      <c r="N6199" s="32">
        <v>5</v>
      </c>
      <c r="O6199" s="36">
        <v>271</v>
      </c>
    </row>
    <row r="6200" spans="3:15" x14ac:dyDescent="0.25">
      <c r="C6200" s="1">
        <v>1</v>
      </c>
      <c r="D6200" s="1">
        <v>1</v>
      </c>
      <c r="E6200" s="1">
        <v>1</v>
      </c>
      <c r="F6200" s="19">
        <v>6191</v>
      </c>
      <c r="G6200" s="20" t="s">
        <v>3182</v>
      </c>
      <c r="H6200" s="21" t="s">
        <v>18</v>
      </c>
      <c r="K6200" s="33">
        <v>28</v>
      </c>
      <c r="L6200" s="37">
        <v>271</v>
      </c>
      <c r="N6200" s="33">
        <v>4</v>
      </c>
      <c r="O6200" s="37">
        <v>271</v>
      </c>
    </row>
    <row r="6201" spans="3:15" x14ac:dyDescent="0.25">
      <c r="C6201" s="1">
        <v>1</v>
      </c>
      <c r="D6201" s="1">
        <v>1</v>
      </c>
      <c r="E6201" s="1">
        <v>1</v>
      </c>
      <c r="F6201" s="16">
        <v>6192</v>
      </c>
      <c r="G6201" s="17" t="s">
        <v>3264</v>
      </c>
      <c r="H6201" s="18" t="s">
        <v>19</v>
      </c>
      <c r="K6201" s="32">
        <v>38</v>
      </c>
      <c r="L6201" s="36">
        <v>271</v>
      </c>
      <c r="N6201" s="32">
        <v>6</v>
      </c>
      <c r="O6201" s="36">
        <v>271</v>
      </c>
    </row>
    <row r="6202" spans="3:15" x14ac:dyDescent="0.25">
      <c r="C6202" s="1">
        <v>1</v>
      </c>
      <c r="D6202" s="1">
        <v>1</v>
      </c>
      <c r="E6202" s="1">
        <v>1</v>
      </c>
      <c r="F6202" s="19">
        <v>6193</v>
      </c>
      <c r="G6202" s="20" t="s">
        <v>3264</v>
      </c>
      <c r="H6202" s="21" t="s">
        <v>19</v>
      </c>
      <c r="K6202" s="33">
        <v>24</v>
      </c>
      <c r="L6202" s="37">
        <v>271</v>
      </c>
      <c r="N6202" s="33">
        <v>6</v>
      </c>
      <c r="O6202" s="37">
        <v>271</v>
      </c>
    </row>
    <row r="6203" spans="3:15" x14ac:dyDescent="0.25">
      <c r="C6203" s="1">
        <v>1</v>
      </c>
      <c r="D6203" s="1">
        <v>1</v>
      </c>
      <c r="E6203" s="1">
        <v>1</v>
      </c>
      <c r="F6203" s="16">
        <v>6194</v>
      </c>
      <c r="G6203" s="17" t="s">
        <v>3264</v>
      </c>
      <c r="H6203" s="18" t="s">
        <v>18</v>
      </c>
      <c r="K6203" s="32">
        <v>28</v>
      </c>
      <c r="L6203" s="36">
        <v>271</v>
      </c>
      <c r="N6203" s="32">
        <v>6</v>
      </c>
      <c r="O6203" s="36">
        <v>271</v>
      </c>
    </row>
    <row r="6204" spans="3:15" x14ac:dyDescent="0.25">
      <c r="C6204" s="1">
        <v>1</v>
      </c>
      <c r="D6204" s="1">
        <v>1</v>
      </c>
      <c r="E6204" s="1">
        <v>1</v>
      </c>
      <c r="F6204" s="19">
        <v>6195</v>
      </c>
      <c r="G6204" s="20" t="s">
        <v>3264</v>
      </c>
      <c r="H6204" s="21" t="s">
        <v>19</v>
      </c>
      <c r="K6204" s="33">
        <v>35</v>
      </c>
      <c r="L6204" s="37">
        <v>271</v>
      </c>
      <c r="N6204" s="33">
        <v>4</v>
      </c>
      <c r="O6204" s="37">
        <v>271</v>
      </c>
    </row>
    <row r="6205" spans="3:15" x14ac:dyDescent="0.25">
      <c r="C6205" s="1">
        <v>1</v>
      </c>
      <c r="D6205" s="1">
        <v>1</v>
      </c>
      <c r="E6205" s="1">
        <v>1</v>
      </c>
      <c r="F6205" s="16">
        <v>6196</v>
      </c>
      <c r="G6205" s="17" t="s">
        <v>3182</v>
      </c>
      <c r="H6205" s="18" t="s">
        <v>18</v>
      </c>
      <c r="K6205" s="32">
        <v>25</v>
      </c>
      <c r="L6205" s="36">
        <v>271</v>
      </c>
      <c r="N6205" s="32">
        <v>4</v>
      </c>
      <c r="O6205" s="36">
        <v>271</v>
      </c>
    </row>
    <row r="6206" spans="3:15" x14ac:dyDescent="0.25">
      <c r="C6206" s="1">
        <v>1</v>
      </c>
      <c r="D6206" s="1">
        <v>1</v>
      </c>
      <c r="E6206" s="1">
        <v>1</v>
      </c>
      <c r="F6206" s="19">
        <v>6197</v>
      </c>
      <c r="G6206" s="20" t="s">
        <v>3182</v>
      </c>
      <c r="H6206" s="21" t="s">
        <v>18</v>
      </c>
      <c r="K6206" s="33">
        <v>21</v>
      </c>
      <c r="L6206" s="37">
        <v>271</v>
      </c>
      <c r="N6206" s="33">
        <v>5</v>
      </c>
      <c r="O6206" s="37">
        <v>271</v>
      </c>
    </row>
    <row r="6207" spans="3:15" x14ac:dyDescent="0.25">
      <c r="C6207" s="1">
        <v>1</v>
      </c>
      <c r="D6207" s="1">
        <v>1</v>
      </c>
      <c r="E6207" s="1">
        <v>1</v>
      </c>
      <c r="F6207" s="16">
        <v>6198</v>
      </c>
      <c r="G6207" s="17" t="s">
        <v>3264</v>
      </c>
      <c r="H6207" s="18" t="s">
        <v>19</v>
      </c>
      <c r="K6207" s="32">
        <v>16</v>
      </c>
      <c r="L6207" s="36">
        <v>271</v>
      </c>
      <c r="N6207" s="32">
        <v>5</v>
      </c>
      <c r="O6207" s="36">
        <v>271</v>
      </c>
    </row>
    <row r="6208" spans="3:15" x14ac:dyDescent="0.25">
      <c r="C6208" s="1">
        <v>1</v>
      </c>
      <c r="D6208" s="1">
        <v>1</v>
      </c>
      <c r="E6208" s="1">
        <v>1</v>
      </c>
      <c r="F6208" s="19">
        <v>6199</v>
      </c>
      <c r="G6208" s="20" t="s">
        <v>3181</v>
      </c>
      <c r="H6208" s="21" t="s">
        <v>19</v>
      </c>
      <c r="K6208" s="33">
        <v>25</v>
      </c>
      <c r="L6208" s="37">
        <v>271</v>
      </c>
      <c r="N6208" s="33">
        <v>6</v>
      </c>
      <c r="O6208" s="37">
        <v>271</v>
      </c>
    </row>
    <row r="6209" spans="3:15" x14ac:dyDescent="0.25">
      <c r="C6209" s="1">
        <v>1</v>
      </c>
      <c r="D6209" s="1">
        <v>1</v>
      </c>
      <c r="E6209" s="1">
        <v>1</v>
      </c>
      <c r="F6209" s="16">
        <v>6200</v>
      </c>
      <c r="G6209" s="17" t="s">
        <v>3264</v>
      </c>
      <c r="H6209" s="18" t="s">
        <v>18</v>
      </c>
      <c r="K6209" s="32">
        <v>21</v>
      </c>
      <c r="L6209" s="36">
        <v>271</v>
      </c>
      <c r="N6209" s="32">
        <v>3</v>
      </c>
      <c r="O6209" s="36">
        <v>271</v>
      </c>
    </row>
    <row r="6210" spans="3:15" x14ac:dyDescent="0.25">
      <c r="C6210" s="1">
        <v>1</v>
      </c>
      <c r="D6210" s="1">
        <v>1</v>
      </c>
      <c r="E6210" s="1">
        <v>1</v>
      </c>
      <c r="F6210" s="19">
        <v>6201</v>
      </c>
      <c r="G6210" s="20" t="s">
        <v>3264</v>
      </c>
      <c r="H6210" s="21" t="s">
        <v>18</v>
      </c>
      <c r="K6210" s="33">
        <v>21</v>
      </c>
      <c r="L6210" s="37">
        <v>271</v>
      </c>
      <c r="N6210" s="33">
        <v>3</v>
      </c>
      <c r="O6210" s="37">
        <v>271</v>
      </c>
    </row>
    <row r="6211" spans="3:15" x14ac:dyDescent="0.25">
      <c r="C6211" s="1">
        <v>1</v>
      </c>
      <c r="D6211" s="1">
        <v>1</v>
      </c>
      <c r="E6211" s="1">
        <v>1</v>
      </c>
      <c r="F6211" s="16">
        <v>6202</v>
      </c>
      <c r="G6211" s="17" t="s">
        <v>3264</v>
      </c>
      <c r="H6211" s="18" t="s">
        <v>18</v>
      </c>
      <c r="K6211" s="32">
        <v>20</v>
      </c>
      <c r="L6211" s="36">
        <v>271</v>
      </c>
      <c r="N6211" s="32">
        <v>2</v>
      </c>
      <c r="O6211" s="36">
        <v>271</v>
      </c>
    </row>
    <row r="6212" spans="3:15" x14ac:dyDescent="0.25">
      <c r="C6212" s="1">
        <v>1</v>
      </c>
      <c r="D6212" s="1">
        <v>1</v>
      </c>
      <c r="E6212" s="1">
        <v>1</v>
      </c>
      <c r="F6212" s="19">
        <v>6203</v>
      </c>
      <c r="G6212" s="20" t="s">
        <v>3181</v>
      </c>
      <c r="H6212" s="21" t="s">
        <v>18</v>
      </c>
      <c r="K6212" s="33">
        <v>23</v>
      </c>
      <c r="L6212" s="37">
        <v>271</v>
      </c>
      <c r="N6212" s="33">
        <v>7</v>
      </c>
      <c r="O6212" s="37">
        <v>271</v>
      </c>
    </row>
    <row r="6213" spans="3:15" x14ac:dyDescent="0.25">
      <c r="C6213" s="1">
        <v>1</v>
      </c>
      <c r="D6213" s="1">
        <v>1</v>
      </c>
      <c r="E6213" s="1">
        <v>1</v>
      </c>
      <c r="F6213" s="16">
        <v>6204</v>
      </c>
      <c r="G6213" s="17" t="s">
        <v>3181</v>
      </c>
      <c r="H6213" s="18" t="s">
        <v>19</v>
      </c>
      <c r="K6213" s="32">
        <v>27</v>
      </c>
      <c r="L6213" s="36">
        <v>271</v>
      </c>
      <c r="N6213" s="32">
        <v>9</v>
      </c>
      <c r="O6213" s="36">
        <v>271</v>
      </c>
    </row>
    <row r="6214" spans="3:15" x14ac:dyDescent="0.25">
      <c r="C6214" s="1">
        <v>1</v>
      </c>
      <c r="D6214" s="1">
        <v>1</v>
      </c>
      <c r="E6214" s="1">
        <v>1</v>
      </c>
      <c r="F6214" s="19">
        <v>6205</v>
      </c>
      <c r="G6214" s="20" t="s">
        <v>3264</v>
      </c>
      <c r="H6214" s="21" t="s">
        <v>18</v>
      </c>
      <c r="K6214" s="33">
        <v>16</v>
      </c>
      <c r="L6214" s="37">
        <v>271</v>
      </c>
      <c r="N6214" s="33">
        <v>5</v>
      </c>
      <c r="O6214" s="37">
        <v>271</v>
      </c>
    </row>
    <row r="6215" spans="3:15" x14ac:dyDescent="0.25">
      <c r="C6215" s="1">
        <v>1</v>
      </c>
      <c r="D6215" s="1">
        <v>1</v>
      </c>
      <c r="E6215" s="1">
        <v>1</v>
      </c>
      <c r="F6215" s="16">
        <v>6206</v>
      </c>
      <c r="G6215" s="17" t="s">
        <v>3181</v>
      </c>
      <c r="H6215" s="18" t="s">
        <v>18</v>
      </c>
      <c r="K6215" s="32">
        <v>13</v>
      </c>
      <c r="L6215" s="36">
        <v>271</v>
      </c>
      <c r="N6215" s="32">
        <v>5</v>
      </c>
      <c r="O6215" s="36">
        <v>271</v>
      </c>
    </row>
    <row r="6216" spans="3:15" x14ac:dyDescent="0.25">
      <c r="C6216" s="1">
        <v>1</v>
      </c>
      <c r="D6216" s="1">
        <v>1</v>
      </c>
      <c r="E6216" s="1">
        <v>1</v>
      </c>
      <c r="F6216" s="19">
        <v>6207</v>
      </c>
      <c r="G6216" s="20" t="s">
        <v>3182</v>
      </c>
      <c r="H6216" s="21" t="s">
        <v>19</v>
      </c>
      <c r="K6216" s="33">
        <v>16</v>
      </c>
      <c r="L6216" s="37">
        <v>271</v>
      </c>
      <c r="N6216" s="33">
        <v>7</v>
      </c>
      <c r="O6216" s="37">
        <v>271</v>
      </c>
    </row>
    <row r="6217" spans="3:15" x14ac:dyDescent="0.25">
      <c r="C6217" s="1">
        <v>1</v>
      </c>
      <c r="D6217" s="1">
        <v>1</v>
      </c>
      <c r="E6217" s="1">
        <v>1</v>
      </c>
      <c r="F6217" s="16">
        <v>6208</v>
      </c>
      <c r="G6217" s="17" t="s">
        <v>3264</v>
      </c>
      <c r="H6217" s="18" t="s">
        <v>18</v>
      </c>
      <c r="K6217" s="32">
        <v>8</v>
      </c>
      <c r="L6217" s="36">
        <v>271</v>
      </c>
      <c r="N6217" s="32">
        <v>1</v>
      </c>
      <c r="O6217" s="36">
        <v>271</v>
      </c>
    </row>
    <row r="6218" spans="3:15" x14ac:dyDescent="0.25">
      <c r="C6218" s="1">
        <v>1</v>
      </c>
      <c r="D6218" s="1">
        <v>1</v>
      </c>
      <c r="E6218" s="1">
        <v>1</v>
      </c>
      <c r="F6218" s="19">
        <v>6209</v>
      </c>
      <c r="G6218" s="20" t="s">
        <v>3181</v>
      </c>
      <c r="H6218" s="21" t="s">
        <v>18</v>
      </c>
      <c r="K6218" s="33">
        <v>43</v>
      </c>
      <c r="L6218" s="37">
        <v>272</v>
      </c>
      <c r="N6218" s="33">
        <v>6</v>
      </c>
      <c r="O6218" s="37">
        <v>272</v>
      </c>
    </row>
    <row r="6219" spans="3:15" x14ac:dyDescent="0.25">
      <c r="C6219" s="1">
        <v>1</v>
      </c>
      <c r="D6219" s="1">
        <v>1</v>
      </c>
      <c r="E6219" s="1">
        <v>1</v>
      </c>
      <c r="F6219" s="16">
        <v>6210</v>
      </c>
      <c r="G6219" s="17" t="s">
        <v>3181</v>
      </c>
      <c r="H6219" s="18" t="s">
        <v>18</v>
      </c>
      <c r="K6219" s="32">
        <v>46</v>
      </c>
      <c r="L6219" s="36">
        <v>272</v>
      </c>
      <c r="N6219" s="32">
        <v>9</v>
      </c>
      <c r="O6219" s="36">
        <v>272</v>
      </c>
    </row>
    <row r="6220" spans="3:15" x14ac:dyDescent="0.25">
      <c r="C6220" s="1">
        <v>1</v>
      </c>
      <c r="D6220" s="1">
        <v>1</v>
      </c>
      <c r="E6220" s="1">
        <v>1</v>
      </c>
      <c r="F6220" s="19">
        <v>6211</v>
      </c>
      <c r="G6220" s="20" t="s">
        <v>3181</v>
      </c>
      <c r="H6220" s="21" t="s">
        <v>19</v>
      </c>
      <c r="K6220" s="33">
        <v>36</v>
      </c>
      <c r="L6220" s="37">
        <v>272</v>
      </c>
      <c r="N6220" s="33">
        <v>6</v>
      </c>
      <c r="O6220" s="37">
        <v>272</v>
      </c>
    </row>
    <row r="6221" spans="3:15" x14ac:dyDescent="0.25">
      <c r="C6221" s="1">
        <v>1</v>
      </c>
      <c r="D6221" s="1">
        <v>1</v>
      </c>
      <c r="E6221" s="1">
        <v>1</v>
      </c>
      <c r="F6221" s="16">
        <v>6212</v>
      </c>
      <c r="G6221" s="17" t="s">
        <v>3264</v>
      </c>
      <c r="H6221" s="18" t="s">
        <v>19</v>
      </c>
      <c r="K6221" s="32">
        <v>43</v>
      </c>
      <c r="L6221" s="36">
        <v>272</v>
      </c>
      <c r="N6221" s="32">
        <v>7</v>
      </c>
      <c r="O6221" s="36">
        <v>272</v>
      </c>
    </row>
    <row r="6222" spans="3:15" x14ac:dyDescent="0.25">
      <c r="C6222" s="1">
        <v>1</v>
      </c>
      <c r="D6222" s="1">
        <v>1</v>
      </c>
      <c r="E6222" s="1">
        <v>1</v>
      </c>
      <c r="F6222" s="19">
        <v>6213</v>
      </c>
      <c r="G6222" s="20" t="s">
        <v>3264</v>
      </c>
      <c r="H6222" s="21" t="s">
        <v>19</v>
      </c>
      <c r="K6222" s="33">
        <v>39</v>
      </c>
      <c r="L6222" s="37">
        <v>272</v>
      </c>
      <c r="N6222" s="33">
        <v>8</v>
      </c>
      <c r="O6222" s="37">
        <v>272</v>
      </c>
    </row>
    <row r="6223" spans="3:15" x14ac:dyDescent="0.25">
      <c r="C6223" s="1">
        <v>1</v>
      </c>
      <c r="D6223" s="1">
        <v>1</v>
      </c>
      <c r="E6223" s="1">
        <v>1</v>
      </c>
      <c r="F6223" s="16">
        <v>6214</v>
      </c>
      <c r="G6223" s="17" t="s">
        <v>3264</v>
      </c>
      <c r="H6223" s="18" t="s">
        <v>19</v>
      </c>
      <c r="K6223" s="32">
        <v>26</v>
      </c>
      <c r="L6223" s="36">
        <v>272</v>
      </c>
      <c r="N6223" s="32">
        <v>9</v>
      </c>
      <c r="O6223" s="36">
        <v>272</v>
      </c>
    </row>
    <row r="6224" spans="3:15" x14ac:dyDescent="0.25">
      <c r="C6224" s="1">
        <v>1</v>
      </c>
      <c r="D6224" s="1">
        <v>1</v>
      </c>
      <c r="E6224" s="1">
        <v>1</v>
      </c>
      <c r="F6224" s="19">
        <v>6215</v>
      </c>
      <c r="G6224" s="20" t="s">
        <v>3182</v>
      </c>
      <c r="H6224" s="21" t="s">
        <v>19</v>
      </c>
      <c r="K6224" s="33">
        <v>34</v>
      </c>
      <c r="L6224" s="37">
        <v>272</v>
      </c>
      <c r="N6224" s="33">
        <v>9</v>
      </c>
      <c r="O6224" s="37">
        <v>272</v>
      </c>
    </row>
    <row r="6225" spans="3:15" x14ac:dyDescent="0.25">
      <c r="C6225" s="1">
        <v>1</v>
      </c>
      <c r="D6225" s="1">
        <v>1</v>
      </c>
      <c r="E6225" s="1">
        <v>1</v>
      </c>
      <c r="F6225" s="16">
        <v>6216</v>
      </c>
      <c r="G6225" s="17" t="s">
        <v>3264</v>
      </c>
      <c r="H6225" s="18" t="s">
        <v>18</v>
      </c>
      <c r="K6225" s="32">
        <v>31</v>
      </c>
      <c r="L6225" s="36">
        <v>272</v>
      </c>
      <c r="N6225" s="32">
        <v>6</v>
      </c>
      <c r="O6225" s="36">
        <v>272</v>
      </c>
    </row>
    <row r="6226" spans="3:15" x14ac:dyDescent="0.25">
      <c r="C6226" s="1">
        <v>1</v>
      </c>
      <c r="D6226" s="1">
        <v>1</v>
      </c>
      <c r="E6226" s="1">
        <v>1</v>
      </c>
      <c r="F6226" s="19">
        <v>6217</v>
      </c>
      <c r="G6226" s="20" t="s">
        <v>3264</v>
      </c>
      <c r="H6226" s="21" t="s">
        <v>18</v>
      </c>
      <c r="K6226" s="33">
        <v>32</v>
      </c>
      <c r="L6226" s="37">
        <v>272</v>
      </c>
      <c r="N6226" s="33">
        <v>10</v>
      </c>
      <c r="O6226" s="37">
        <v>272</v>
      </c>
    </row>
    <row r="6227" spans="3:15" x14ac:dyDescent="0.25">
      <c r="C6227" s="1">
        <v>1</v>
      </c>
      <c r="D6227" s="1">
        <v>1</v>
      </c>
      <c r="E6227" s="1">
        <v>1</v>
      </c>
      <c r="F6227" s="16">
        <v>6218</v>
      </c>
      <c r="G6227" s="17" t="s">
        <v>3264</v>
      </c>
      <c r="H6227" s="18" t="s">
        <v>19</v>
      </c>
      <c r="K6227" s="32">
        <v>31</v>
      </c>
      <c r="L6227" s="36">
        <v>272</v>
      </c>
      <c r="N6227" s="32">
        <v>6</v>
      </c>
      <c r="O6227" s="36">
        <v>272</v>
      </c>
    </row>
    <row r="6228" spans="3:15" x14ac:dyDescent="0.25">
      <c r="C6228" s="1">
        <v>1</v>
      </c>
      <c r="D6228" s="1">
        <v>1</v>
      </c>
      <c r="E6228" s="1">
        <v>1</v>
      </c>
      <c r="F6228" s="19">
        <v>6219</v>
      </c>
      <c r="G6228" s="20" t="s">
        <v>3264</v>
      </c>
      <c r="H6228" s="21" t="s">
        <v>18</v>
      </c>
      <c r="K6228" s="33">
        <v>33</v>
      </c>
      <c r="L6228" s="37">
        <v>272</v>
      </c>
      <c r="N6228" s="33">
        <v>4</v>
      </c>
      <c r="O6228" s="37">
        <v>272</v>
      </c>
    </row>
    <row r="6229" spans="3:15" x14ac:dyDescent="0.25">
      <c r="C6229" s="1">
        <v>1</v>
      </c>
      <c r="D6229" s="1">
        <v>1</v>
      </c>
      <c r="E6229" s="1">
        <v>1</v>
      </c>
      <c r="F6229" s="16">
        <v>6220</v>
      </c>
      <c r="G6229" s="17" t="s">
        <v>3264</v>
      </c>
      <c r="H6229" s="18" t="s">
        <v>19</v>
      </c>
      <c r="K6229" s="32">
        <v>34</v>
      </c>
      <c r="L6229" s="36">
        <v>272</v>
      </c>
      <c r="N6229" s="32">
        <v>6</v>
      </c>
      <c r="O6229" s="36">
        <v>272</v>
      </c>
    </row>
    <row r="6230" spans="3:15" x14ac:dyDescent="0.25">
      <c r="C6230" s="1">
        <v>1</v>
      </c>
      <c r="D6230" s="1">
        <v>1</v>
      </c>
      <c r="E6230" s="1">
        <v>1</v>
      </c>
      <c r="F6230" s="19">
        <v>6221</v>
      </c>
      <c r="G6230" s="20" t="s">
        <v>3182</v>
      </c>
      <c r="H6230" s="21" t="s">
        <v>19</v>
      </c>
      <c r="K6230" s="33">
        <v>28</v>
      </c>
      <c r="L6230" s="37">
        <v>272</v>
      </c>
      <c r="N6230" s="33">
        <v>7</v>
      </c>
      <c r="O6230" s="37">
        <v>272</v>
      </c>
    </row>
    <row r="6231" spans="3:15" x14ac:dyDescent="0.25">
      <c r="C6231" s="1">
        <v>1</v>
      </c>
      <c r="D6231" s="1">
        <v>1</v>
      </c>
      <c r="E6231" s="1">
        <v>1</v>
      </c>
      <c r="F6231" s="16">
        <v>6222</v>
      </c>
      <c r="G6231" s="17" t="s">
        <v>3182</v>
      </c>
      <c r="H6231" s="18" t="s">
        <v>19</v>
      </c>
      <c r="K6231" s="32">
        <v>22</v>
      </c>
      <c r="L6231" s="36">
        <v>272</v>
      </c>
      <c r="N6231" s="32">
        <v>3</v>
      </c>
      <c r="O6231" s="36">
        <v>272</v>
      </c>
    </row>
    <row r="6232" spans="3:15" x14ac:dyDescent="0.25">
      <c r="C6232" s="1">
        <v>1</v>
      </c>
      <c r="D6232" s="1">
        <v>1</v>
      </c>
      <c r="E6232" s="1">
        <v>1</v>
      </c>
      <c r="F6232" s="19">
        <v>6223</v>
      </c>
      <c r="G6232" s="20" t="s">
        <v>3264</v>
      </c>
      <c r="H6232" s="21" t="s">
        <v>19</v>
      </c>
      <c r="K6232" s="33">
        <v>29</v>
      </c>
      <c r="L6232" s="37">
        <v>272</v>
      </c>
      <c r="N6232" s="33">
        <v>4</v>
      </c>
      <c r="O6232" s="37">
        <v>272</v>
      </c>
    </row>
    <row r="6233" spans="3:15" x14ac:dyDescent="0.25">
      <c r="C6233" s="1">
        <v>1</v>
      </c>
      <c r="D6233" s="1">
        <v>1</v>
      </c>
      <c r="E6233" s="1">
        <v>1</v>
      </c>
      <c r="F6233" s="16">
        <v>6224</v>
      </c>
      <c r="G6233" s="17" t="s">
        <v>3264</v>
      </c>
      <c r="H6233" s="18" t="s">
        <v>18</v>
      </c>
      <c r="K6233" s="32">
        <v>36</v>
      </c>
      <c r="L6233" s="36">
        <v>272</v>
      </c>
      <c r="N6233" s="32">
        <v>4</v>
      </c>
      <c r="O6233" s="36">
        <v>272</v>
      </c>
    </row>
    <row r="6234" spans="3:15" x14ac:dyDescent="0.25">
      <c r="C6234" s="1">
        <v>1</v>
      </c>
      <c r="D6234" s="1">
        <v>1</v>
      </c>
      <c r="E6234" s="1">
        <v>1</v>
      </c>
      <c r="F6234" s="19">
        <v>6225</v>
      </c>
      <c r="G6234" s="20" t="s">
        <v>3181</v>
      </c>
      <c r="H6234" s="21" t="s">
        <v>18</v>
      </c>
      <c r="K6234" s="33">
        <v>38</v>
      </c>
      <c r="L6234" s="37">
        <v>272</v>
      </c>
      <c r="N6234" s="33">
        <v>9</v>
      </c>
      <c r="O6234" s="37">
        <v>272</v>
      </c>
    </row>
    <row r="6235" spans="3:15" x14ac:dyDescent="0.25">
      <c r="C6235" s="1">
        <v>1</v>
      </c>
      <c r="D6235" s="1">
        <v>1</v>
      </c>
      <c r="E6235" s="1">
        <v>1</v>
      </c>
      <c r="F6235" s="16">
        <v>6226</v>
      </c>
      <c r="G6235" s="17" t="s">
        <v>3181</v>
      </c>
      <c r="H6235" s="18" t="s">
        <v>18</v>
      </c>
      <c r="K6235" s="32">
        <v>44</v>
      </c>
      <c r="L6235" s="36">
        <v>272</v>
      </c>
      <c r="N6235" s="32">
        <v>16</v>
      </c>
      <c r="O6235" s="36">
        <v>272</v>
      </c>
    </row>
    <row r="6236" spans="3:15" x14ac:dyDescent="0.25">
      <c r="C6236" s="1">
        <v>1</v>
      </c>
      <c r="D6236" s="1">
        <v>1</v>
      </c>
      <c r="E6236" s="1">
        <v>1</v>
      </c>
      <c r="F6236" s="19">
        <v>6227</v>
      </c>
      <c r="G6236" s="20" t="s">
        <v>3264</v>
      </c>
      <c r="H6236" s="21" t="s">
        <v>19</v>
      </c>
      <c r="K6236" s="33">
        <v>32</v>
      </c>
      <c r="L6236" s="37">
        <v>272</v>
      </c>
      <c r="N6236" s="33">
        <v>3</v>
      </c>
      <c r="O6236" s="37">
        <v>272</v>
      </c>
    </row>
    <row r="6237" spans="3:15" x14ac:dyDescent="0.25">
      <c r="C6237" s="1">
        <v>1</v>
      </c>
      <c r="D6237" s="1">
        <v>1</v>
      </c>
      <c r="E6237" s="1">
        <v>1</v>
      </c>
      <c r="F6237" s="16">
        <v>6228</v>
      </c>
      <c r="G6237" s="17" t="s">
        <v>3264</v>
      </c>
      <c r="H6237" s="18" t="s">
        <v>18</v>
      </c>
      <c r="K6237" s="32">
        <v>24</v>
      </c>
      <c r="L6237" s="36">
        <v>272</v>
      </c>
      <c r="N6237" s="32">
        <v>4</v>
      </c>
      <c r="O6237" s="36">
        <v>272</v>
      </c>
    </row>
    <row r="6238" spans="3:15" x14ac:dyDescent="0.25">
      <c r="C6238" s="1">
        <v>1</v>
      </c>
      <c r="D6238" s="1">
        <v>1</v>
      </c>
      <c r="E6238" s="1">
        <v>1</v>
      </c>
      <c r="F6238" s="19">
        <v>6229</v>
      </c>
      <c r="G6238" s="20" t="s">
        <v>3181</v>
      </c>
      <c r="H6238" s="21" t="s">
        <v>18</v>
      </c>
      <c r="K6238" s="33">
        <v>27</v>
      </c>
      <c r="L6238" s="37">
        <v>272</v>
      </c>
      <c r="N6238" s="33">
        <v>4</v>
      </c>
      <c r="O6238" s="37">
        <v>272</v>
      </c>
    </row>
    <row r="6239" spans="3:15" x14ac:dyDescent="0.25">
      <c r="C6239" s="1">
        <v>1</v>
      </c>
      <c r="D6239" s="1">
        <v>1</v>
      </c>
      <c r="E6239" s="1">
        <v>1</v>
      </c>
      <c r="F6239" s="16">
        <v>6230</v>
      </c>
      <c r="G6239" s="17" t="s">
        <v>3264</v>
      </c>
      <c r="H6239" s="18" t="s">
        <v>18</v>
      </c>
      <c r="K6239" s="32">
        <v>31</v>
      </c>
      <c r="L6239" s="36">
        <v>272</v>
      </c>
      <c r="N6239" s="32">
        <v>2</v>
      </c>
      <c r="O6239" s="36">
        <v>272</v>
      </c>
    </row>
    <row r="6240" spans="3:15" x14ac:dyDescent="0.25">
      <c r="C6240" s="1">
        <v>1</v>
      </c>
      <c r="D6240" s="1">
        <v>1</v>
      </c>
      <c r="E6240" s="1">
        <v>1</v>
      </c>
      <c r="F6240" s="19">
        <v>6231</v>
      </c>
      <c r="G6240" s="20" t="s">
        <v>3181</v>
      </c>
      <c r="H6240" s="21" t="s">
        <v>18</v>
      </c>
      <c r="K6240" s="33">
        <v>32</v>
      </c>
      <c r="L6240" s="37">
        <v>272</v>
      </c>
      <c r="N6240" s="33">
        <v>7</v>
      </c>
      <c r="O6240" s="37">
        <v>272</v>
      </c>
    </row>
    <row r="6241" spans="3:15" x14ac:dyDescent="0.25">
      <c r="C6241" s="1">
        <v>1</v>
      </c>
      <c r="D6241" s="1">
        <v>1</v>
      </c>
      <c r="E6241" s="1">
        <v>1</v>
      </c>
      <c r="F6241" s="16">
        <v>6232</v>
      </c>
      <c r="G6241" s="17" t="s">
        <v>3181</v>
      </c>
      <c r="H6241" s="18" t="s">
        <v>18</v>
      </c>
      <c r="K6241" s="32">
        <v>34</v>
      </c>
      <c r="L6241" s="36">
        <v>272</v>
      </c>
      <c r="N6241" s="32">
        <v>6</v>
      </c>
      <c r="O6241" s="36">
        <v>272</v>
      </c>
    </row>
    <row r="6242" spans="3:15" x14ac:dyDescent="0.25">
      <c r="C6242" s="1">
        <v>1</v>
      </c>
      <c r="D6242" s="1">
        <v>1</v>
      </c>
      <c r="E6242" s="1">
        <v>1</v>
      </c>
      <c r="F6242" s="19">
        <v>6233</v>
      </c>
      <c r="G6242" s="20" t="s">
        <v>3182</v>
      </c>
      <c r="H6242" s="21" t="s">
        <v>18</v>
      </c>
      <c r="K6242" s="33">
        <v>20</v>
      </c>
      <c r="L6242" s="37">
        <v>272</v>
      </c>
      <c r="N6242" s="33">
        <v>8</v>
      </c>
      <c r="O6242" s="37">
        <v>272</v>
      </c>
    </row>
    <row r="6243" spans="3:15" x14ac:dyDescent="0.25">
      <c r="C6243" s="1">
        <v>1</v>
      </c>
      <c r="D6243" s="1">
        <v>1</v>
      </c>
      <c r="E6243" s="1">
        <v>1</v>
      </c>
      <c r="F6243" s="16">
        <v>6234</v>
      </c>
      <c r="G6243" s="17" t="s">
        <v>3264</v>
      </c>
      <c r="H6243" s="18" t="s">
        <v>19</v>
      </c>
      <c r="K6243" s="32">
        <v>25</v>
      </c>
      <c r="L6243" s="36">
        <v>272</v>
      </c>
      <c r="N6243" s="32">
        <v>6</v>
      </c>
      <c r="O6243" s="36">
        <v>272</v>
      </c>
    </row>
    <row r="6244" spans="3:15" x14ac:dyDescent="0.25">
      <c r="C6244" s="1">
        <v>1</v>
      </c>
      <c r="D6244" s="1">
        <v>1</v>
      </c>
      <c r="E6244" s="1">
        <v>1</v>
      </c>
      <c r="F6244" s="19">
        <v>6235</v>
      </c>
      <c r="G6244" s="20" t="s">
        <v>3264</v>
      </c>
      <c r="H6244" s="21" t="s">
        <v>18</v>
      </c>
      <c r="K6244" s="33">
        <v>24</v>
      </c>
      <c r="L6244" s="37">
        <v>272</v>
      </c>
      <c r="N6244" s="33">
        <v>5</v>
      </c>
      <c r="O6244" s="37">
        <v>272</v>
      </c>
    </row>
    <row r="6245" spans="3:15" x14ac:dyDescent="0.25">
      <c r="C6245" s="1">
        <v>1</v>
      </c>
      <c r="D6245" s="1">
        <v>1</v>
      </c>
      <c r="E6245" s="1">
        <v>1</v>
      </c>
      <c r="F6245" s="16">
        <v>6236</v>
      </c>
      <c r="G6245" s="17" t="s">
        <v>3181</v>
      </c>
      <c r="H6245" s="18" t="s">
        <v>19</v>
      </c>
      <c r="K6245" s="32">
        <v>24</v>
      </c>
      <c r="L6245" s="36">
        <v>272</v>
      </c>
      <c r="N6245" s="32">
        <v>5</v>
      </c>
      <c r="O6245" s="36">
        <v>272</v>
      </c>
    </row>
    <row r="6246" spans="3:15" x14ac:dyDescent="0.25">
      <c r="C6246" s="1">
        <v>1</v>
      </c>
      <c r="D6246" s="1">
        <v>1</v>
      </c>
      <c r="E6246" s="1">
        <v>1</v>
      </c>
      <c r="F6246" s="19">
        <v>6237</v>
      </c>
      <c r="G6246" s="20" t="s">
        <v>3181</v>
      </c>
      <c r="H6246" s="21" t="s">
        <v>19</v>
      </c>
      <c r="K6246" s="33">
        <v>28</v>
      </c>
      <c r="L6246" s="37">
        <v>272</v>
      </c>
      <c r="N6246" s="33">
        <v>4</v>
      </c>
      <c r="O6246" s="37">
        <v>272</v>
      </c>
    </row>
    <row r="6247" spans="3:15" x14ac:dyDescent="0.25">
      <c r="C6247" s="1">
        <v>1</v>
      </c>
      <c r="D6247" s="1">
        <v>1</v>
      </c>
      <c r="E6247" s="1">
        <v>1</v>
      </c>
      <c r="F6247" s="16">
        <v>6238</v>
      </c>
      <c r="G6247" s="17" t="s">
        <v>3264</v>
      </c>
      <c r="H6247" s="18" t="s">
        <v>19</v>
      </c>
      <c r="K6247" s="32">
        <v>25</v>
      </c>
      <c r="L6247" s="36">
        <v>272</v>
      </c>
      <c r="N6247" s="32">
        <v>7</v>
      </c>
      <c r="O6247" s="36">
        <v>272</v>
      </c>
    </row>
    <row r="6248" spans="3:15" x14ac:dyDescent="0.25">
      <c r="C6248" s="1">
        <v>1</v>
      </c>
      <c r="D6248" s="1">
        <v>1</v>
      </c>
      <c r="E6248" s="1">
        <v>1</v>
      </c>
      <c r="F6248" s="19">
        <v>6239</v>
      </c>
      <c r="G6248" s="20" t="s">
        <v>3181</v>
      </c>
      <c r="H6248" s="21" t="s">
        <v>18</v>
      </c>
      <c r="K6248" s="33">
        <v>22</v>
      </c>
      <c r="L6248" s="37">
        <v>272</v>
      </c>
      <c r="N6248" s="33">
        <v>8</v>
      </c>
      <c r="O6248" s="37">
        <v>272</v>
      </c>
    </row>
    <row r="6249" spans="3:15" x14ac:dyDescent="0.25">
      <c r="C6249" s="1">
        <v>1</v>
      </c>
      <c r="D6249" s="1">
        <v>1</v>
      </c>
      <c r="E6249" s="1">
        <v>1</v>
      </c>
      <c r="F6249" s="16">
        <v>6240</v>
      </c>
      <c r="G6249" s="17" t="s">
        <v>3181</v>
      </c>
      <c r="H6249" s="18" t="s">
        <v>18</v>
      </c>
      <c r="K6249" s="32">
        <v>21</v>
      </c>
      <c r="L6249" s="36">
        <v>272</v>
      </c>
      <c r="N6249" s="32">
        <v>6</v>
      </c>
      <c r="O6249" s="36">
        <v>272</v>
      </c>
    </row>
    <row r="6250" spans="3:15" x14ac:dyDescent="0.25">
      <c r="C6250" s="1">
        <v>1</v>
      </c>
      <c r="D6250" s="1">
        <v>1</v>
      </c>
      <c r="E6250" s="1">
        <v>1</v>
      </c>
      <c r="F6250" s="19">
        <v>6241</v>
      </c>
      <c r="G6250" s="20" t="s">
        <v>3264</v>
      </c>
      <c r="H6250" s="21" t="s">
        <v>18</v>
      </c>
      <c r="K6250" s="33">
        <v>31</v>
      </c>
      <c r="L6250" s="37">
        <v>272</v>
      </c>
      <c r="N6250" s="33">
        <v>5</v>
      </c>
      <c r="O6250" s="37">
        <v>272</v>
      </c>
    </row>
    <row r="6251" spans="3:15" x14ac:dyDescent="0.25">
      <c r="C6251" s="1">
        <v>1</v>
      </c>
      <c r="D6251" s="1">
        <v>1</v>
      </c>
      <c r="E6251" s="1">
        <v>1</v>
      </c>
      <c r="F6251" s="16">
        <v>6242</v>
      </c>
      <c r="G6251" s="17" t="s">
        <v>3181</v>
      </c>
      <c r="H6251" s="18" t="s">
        <v>18</v>
      </c>
      <c r="K6251" s="32">
        <v>26</v>
      </c>
      <c r="L6251" s="36">
        <v>272</v>
      </c>
      <c r="N6251" s="32">
        <v>8</v>
      </c>
      <c r="O6251" s="36">
        <v>272</v>
      </c>
    </row>
    <row r="6252" spans="3:15" x14ac:dyDescent="0.25">
      <c r="C6252" s="1">
        <v>1</v>
      </c>
      <c r="D6252" s="1">
        <v>1</v>
      </c>
      <c r="E6252" s="1">
        <v>1</v>
      </c>
      <c r="F6252" s="19">
        <v>6243</v>
      </c>
      <c r="G6252" s="20" t="s">
        <v>3264</v>
      </c>
      <c r="H6252" s="21" t="s">
        <v>19</v>
      </c>
      <c r="K6252" s="33">
        <v>10</v>
      </c>
      <c r="L6252" s="37">
        <v>272</v>
      </c>
      <c r="N6252" s="33">
        <v>1</v>
      </c>
      <c r="O6252" s="37">
        <v>272</v>
      </c>
    </row>
    <row r="6253" spans="3:15" x14ac:dyDescent="0.25">
      <c r="C6253" s="1">
        <v>1</v>
      </c>
      <c r="D6253" s="1">
        <v>1</v>
      </c>
      <c r="E6253" s="1">
        <v>1</v>
      </c>
      <c r="F6253" s="16">
        <v>6244</v>
      </c>
      <c r="G6253" s="17" t="s">
        <v>3264</v>
      </c>
      <c r="H6253" s="18" t="s">
        <v>19</v>
      </c>
      <c r="K6253" s="32">
        <v>19</v>
      </c>
      <c r="L6253" s="36">
        <v>272</v>
      </c>
      <c r="N6253" s="32">
        <v>7</v>
      </c>
      <c r="O6253" s="36">
        <v>272</v>
      </c>
    </row>
    <row r="6254" spans="3:15" x14ac:dyDescent="0.25">
      <c r="C6254" s="1">
        <v>1</v>
      </c>
      <c r="D6254" s="1">
        <v>1</v>
      </c>
      <c r="E6254" s="1">
        <v>1</v>
      </c>
      <c r="F6254" s="19">
        <v>6245</v>
      </c>
      <c r="G6254" s="20" t="s">
        <v>3182</v>
      </c>
      <c r="H6254" s="21" t="s">
        <v>19</v>
      </c>
      <c r="K6254" s="33">
        <v>8</v>
      </c>
      <c r="L6254" s="37">
        <v>272</v>
      </c>
      <c r="N6254" s="33">
        <v>1</v>
      </c>
      <c r="O6254" s="37">
        <v>272</v>
      </c>
    </row>
    <row r="6255" spans="3:15" x14ac:dyDescent="0.25">
      <c r="C6255" s="1">
        <v>1</v>
      </c>
      <c r="D6255" s="1">
        <v>1</v>
      </c>
      <c r="E6255" s="1">
        <v>1</v>
      </c>
      <c r="F6255" s="16">
        <v>6246</v>
      </c>
      <c r="G6255" s="17" t="s">
        <v>3181</v>
      </c>
      <c r="H6255" s="18" t="s">
        <v>19</v>
      </c>
      <c r="K6255" s="32">
        <v>21</v>
      </c>
      <c r="L6255" s="36">
        <v>272</v>
      </c>
      <c r="N6255" s="32">
        <v>5</v>
      </c>
      <c r="O6255" s="36">
        <v>272</v>
      </c>
    </row>
    <row r="6256" spans="3:15" x14ac:dyDescent="0.25">
      <c r="C6256" s="1">
        <v>1</v>
      </c>
      <c r="D6256" s="1">
        <v>1</v>
      </c>
      <c r="E6256" s="1">
        <v>1</v>
      </c>
      <c r="F6256" s="19">
        <v>6247</v>
      </c>
      <c r="G6256" s="20" t="s">
        <v>3182</v>
      </c>
      <c r="H6256" s="21" t="s">
        <v>19</v>
      </c>
      <c r="K6256" s="33">
        <v>17</v>
      </c>
      <c r="L6256" s="37">
        <v>272</v>
      </c>
      <c r="N6256" s="33">
        <v>6</v>
      </c>
      <c r="O6256" s="37">
        <v>272</v>
      </c>
    </row>
    <row r="6257" spans="3:15" x14ac:dyDescent="0.25">
      <c r="C6257" s="1">
        <v>1</v>
      </c>
      <c r="D6257" s="1">
        <v>1</v>
      </c>
      <c r="E6257" s="1">
        <v>1</v>
      </c>
      <c r="F6257" s="16">
        <v>6248</v>
      </c>
      <c r="G6257" s="17" t="s">
        <v>3181</v>
      </c>
      <c r="H6257" s="18" t="s">
        <v>18</v>
      </c>
      <c r="K6257" s="32">
        <v>10</v>
      </c>
      <c r="L6257" s="36">
        <v>272</v>
      </c>
      <c r="N6257" s="32">
        <v>2</v>
      </c>
      <c r="O6257" s="36">
        <v>272</v>
      </c>
    </row>
    <row r="6258" spans="3:15" x14ac:dyDescent="0.25">
      <c r="C6258" s="1">
        <v>1</v>
      </c>
      <c r="D6258" s="1">
        <v>1</v>
      </c>
      <c r="E6258" s="1">
        <v>1</v>
      </c>
      <c r="F6258" s="19">
        <v>6249</v>
      </c>
      <c r="G6258" s="20" t="s">
        <v>3181</v>
      </c>
      <c r="H6258" s="21" t="s">
        <v>18</v>
      </c>
      <c r="K6258" s="33">
        <v>47</v>
      </c>
      <c r="L6258" s="37">
        <v>273</v>
      </c>
      <c r="N6258" s="33">
        <v>5</v>
      </c>
      <c r="O6258" s="37">
        <v>273</v>
      </c>
    </row>
    <row r="6259" spans="3:15" x14ac:dyDescent="0.25">
      <c r="C6259" s="1">
        <v>1</v>
      </c>
      <c r="D6259" s="1">
        <v>1</v>
      </c>
      <c r="E6259" s="1">
        <v>1</v>
      </c>
      <c r="F6259" s="16">
        <v>6250</v>
      </c>
      <c r="G6259" s="17" t="s">
        <v>3264</v>
      </c>
      <c r="H6259" s="18" t="s">
        <v>18</v>
      </c>
      <c r="K6259" s="32">
        <v>31</v>
      </c>
      <c r="L6259" s="36">
        <v>273</v>
      </c>
      <c r="N6259" s="32">
        <v>2</v>
      </c>
      <c r="O6259" s="36">
        <v>273</v>
      </c>
    </row>
    <row r="6260" spans="3:15" x14ac:dyDescent="0.25">
      <c r="C6260" s="1">
        <v>1</v>
      </c>
      <c r="D6260" s="1">
        <v>1</v>
      </c>
      <c r="E6260" s="1">
        <v>1</v>
      </c>
      <c r="F6260" s="19">
        <v>6251</v>
      </c>
      <c r="G6260" s="20" t="s">
        <v>3181</v>
      </c>
      <c r="H6260" s="21" t="s">
        <v>18</v>
      </c>
      <c r="K6260" s="33">
        <v>42</v>
      </c>
      <c r="L6260" s="37">
        <v>273</v>
      </c>
      <c r="N6260" s="33">
        <v>7</v>
      </c>
      <c r="O6260" s="37">
        <v>273</v>
      </c>
    </row>
    <row r="6261" spans="3:15" x14ac:dyDescent="0.25">
      <c r="C6261" s="1">
        <v>1</v>
      </c>
      <c r="D6261" s="1">
        <v>1</v>
      </c>
      <c r="E6261" s="1">
        <v>1</v>
      </c>
      <c r="F6261" s="16">
        <v>6252</v>
      </c>
      <c r="G6261" s="17" t="s">
        <v>3182</v>
      </c>
      <c r="H6261" s="18" t="s">
        <v>19</v>
      </c>
      <c r="K6261" s="32">
        <v>47</v>
      </c>
      <c r="L6261" s="36">
        <v>273</v>
      </c>
      <c r="N6261" s="32">
        <v>10</v>
      </c>
      <c r="O6261" s="36">
        <v>273</v>
      </c>
    </row>
    <row r="6262" spans="3:15" x14ac:dyDescent="0.25">
      <c r="C6262" s="1">
        <v>1</v>
      </c>
      <c r="D6262" s="1">
        <v>1</v>
      </c>
      <c r="E6262" s="1">
        <v>1</v>
      </c>
      <c r="F6262" s="19">
        <v>6253</v>
      </c>
      <c r="G6262" s="20" t="s">
        <v>3264</v>
      </c>
      <c r="H6262" s="21" t="s">
        <v>19</v>
      </c>
      <c r="K6262" s="33">
        <v>42</v>
      </c>
      <c r="L6262" s="37">
        <v>273</v>
      </c>
      <c r="N6262" s="33">
        <v>6</v>
      </c>
      <c r="O6262" s="37">
        <v>273</v>
      </c>
    </row>
    <row r="6263" spans="3:15" x14ac:dyDescent="0.25">
      <c r="C6263" s="1">
        <v>1</v>
      </c>
      <c r="D6263" s="1">
        <v>1</v>
      </c>
      <c r="E6263" s="1">
        <v>1</v>
      </c>
      <c r="F6263" s="16">
        <v>6254</v>
      </c>
      <c r="G6263" s="17" t="s">
        <v>3182</v>
      </c>
      <c r="H6263" s="18" t="s">
        <v>19</v>
      </c>
      <c r="K6263" s="32">
        <v>48</v>
      </c>
      <c r="L6263" s="36">
        <v>273</v>
      </c>
      <c r="N6263" s="32">
        <v>6</v>
      </c>
      <c r="O6263" s="36">
        <v>273</v>
      </c>
    </row>
    <row r="6264" spans="3:15" x14ac:dyDescent="0.25">
      <c r="C6264" s="1">
        <v>1</v>
      </c>
      <c r="D6264" s="1">
        <v>1</v>
      </c>
      <c r="E6264" s="1">
        <v>1</v>
      </c>
      <c r="F6264" s="19">
        <v>6255</v>
      </c>
      <c r="G6264" s="20" t="s">
        <v>3182</v>
      </c>
      <c r="H6264" s="21" t="s">
        <v>18</v>
      </c>
      <c r="K6264" s="33">
        <v>33</v>
      </c>
      <c r="L6264" s="37">
        <v>273</v>
      </c>
      <c r="N6264" s="33">
        <v>3</v>
      </c>
      <c r="O6264" s="37">
        <v>273</v>
      </c>
    </row>
    <row r="6265" spans="3:15" x14ac:dyDescent="0.25">
      <c r="C6265" s="1">
        <v>1</v>
      </c>
      <c r="D6265" s="1">
        <v>1</v>
      </c>
      <c r="E6265" s="1">
        <v>1</v>
      </c>
      <c r="F6265" s="16">
        <v>6256</v>
      </c>
      <c r="G6265" s="17" t="s">
        <v>3181</v>
      </c>
      <c r="H6265" s="18" t="s">
        <v>19</v>
      </c>
      <c r="K6265" s="32">
        <v>27</v>
      </c>
      <c r="L6265" s="36">
        <v>273</v>
      </c>
      <c r="N6265" s="32">
        <v>6</v>
      </c>
      <c r="O6265" s="36">
        <v>273</v>
      </c>
    </row>
    <row r="6266" spans="3:15" x14ac:dyDescent="0.25">
      <c r="C6266" s="1">
        <v>1</v>
      </c>
      <c r="D6266" s="1">
        <v>1</v>
      </c>
      <c r="E6266" s="1">
        <v>1</v>
      </c>
      <c r="F6266" s="19">
        <v>6257</v>
      </c>
      <c r="G6266" s="20" t="s">
        <v>3264</v>
      </c>
      <c r="H6266" s="21" t="s">
        <v>19</v>
      </c>
      <c r="K6266" s="33">
        <v>38</v>
      </c>
      <c r="L6266" s="37">
        <v>273</v>
      </c>
      <c r="N6266" s="33">
        <v>1</v>
      </c>
      <c r="O6266" s="37">
        <v>273</v>
      </c>
    </row>
    <row r="6267" spans="3:15" x14ac:dyDescent="0.25">
      <c r="C6267" s="1">
        <v>1</v>
      </c>
      <c r="D6267" s="1">
        <v>1</v>
      </c>
      <c r="E6267" s="1">
        <v>1</v>
      </c>
      <c r="F6267" s="16">
        <v>6258</v>
      </c>
      <c r="G6267" s="17" t="s">
        <v>3264</v>
      </c>
      <c r="H6267" s="18" t="s">
        <v>18</v>
      </c>
      <c r="K6267" s="32">
        <v>35</v>
      </c>
      <c r="L6267" s="36">
        <v>273</v>
      </c>
      <c r="N6267" s="32">
        <v>10</v>
      </c>
      <c r="O6267" s="36">
        <v>273</v>
      </c>
    </row>
    <row r="6268" spans="3:15" x14ac:dyDescent="0.25">
      <c r="C6268" s="1">
        <v>1</v>
      </c>
      <c r="D6268" s="1">
        <v>1</v>
      </c>
      <c r="E6268" s="1">
        <v>1</v>
      </c>
      <c r="F6268" s="19">
        <v>6259</v>
      </c>
      <c r="G6268" s="20" t="s">
        <v>3181</v>
      </c>
      <c r="H6268" s="21" t="s">
        <v>19</v>
      </c>
      <c r="K6268" s="33">
        <v>40</v>
      </c>
      <c r="L6268" s="37">
        <v>273</v>
      </c>
      <c r="N6268" s="33">
        <v>10</v>
      </c>
      <c r="O6268" s="37">
        <v>273</v>
      </c>
    </row>
    <row r="6269" spans="3:15" x14ac:dyDescent="0.25">
      <c r="C6269" s="1">
        <v>1</v>
      </c>
      <c r="D6269" s="1">
        <v>1</v>
      </c>
      <c r="E6269" s="1">
        <v>1</v>
      </c>
      <c r="F6269" s="16">
        <v>6260</v>
      </c>
      <c r="G6269" s="17" t="s">
        <v>3181</v>
      </c>
      <c r="H6269" s="18" t="s">
        <v>19</v>
      </c>
      <c r="K6269" s="32">
        <v>32</v>
      </c>
      <c r="L6269" s="36">
        <v>273</v>
      </c>
      <c r="N6269" s="32">
        <v>8</v>
      </c>
      <c r="O6269" s="36">
        <v>273</v>
      </c>
    </row>
    <row r="6270" spans="3:15" x14ac:dyDescent="0.25">
      <c r="C6270" s="1">
        <v>1</v>
      </c>
      <c r="D6270" s="1">
        <v>1</v>
      </c>
      <c r="E6270" s="1">
        <v>1</v>
      </c>
      <c r="F6270" s="19">
        <v>6261</v>
      </c>
      <c r="G6270" s="20" t="s">
        <v>3264</v>
      </c>
      <c r="H6270" s="21" t="s">
        <v>19</v>
      </c>
      <c r="K6270" s="33">
        <v>23</v>
      </c>
      <c r="L6270" s="37">
        <v>273</v>
      </c>
      <c r="N6270" s="33">
        <v>7</v>
      </c>
      <c r="O6270" s="37">
        <v>273</v>
      </c>
    </row>
    <row r="6271" spans="3:15" x14ac:dyDescent="0.25">
      <c r="C6271" s="1">
        <v>1</v>
      </c>
      <c r="D6271" s="1">
        <v>1</v>
      </c>
      <c r="E6271" s="1">
        <v>1</v>
      </c>
      <c r="F6271" s="16">
        <v>6262</v>
      </c>
      <c r="G6271" s="17" t="s">
        <v>3182</v>
      </c>
      <c r="H6271" s="18" t="s">
        <v>19</v>
      </c>
      <c r="K6271" s="32">
        <v>32</v>
      </c>
      <c r="L6271" s="36">
        <v>273</v>
      </c>
      <c r="N6271" s="32">
        <v>2</v>
      </c>
      <c r="O6271" s="36">
        <v>273</v>
      </c>
    </row>
    <row r="6272" spans="3:15" x14ac:dyDescent="0.25">
      <c r="C6272" s="1">
        <v>1</v>
      </c>
      <c r="D6272" s="1">
        <v>1</v>
      </c>
      <c r="E6272" s="1">
        <v>1</v>
      </c>
      <c r="F6272" s="19">
        <v>6263</v>
      </c>
      <c r="G6272" s="20" t="s">
        <v>3264</v>
      </c>
      <c r="H6272" s="21" t="s">
        <v>19</v>
      </c>
      <c r="K6272" s="33">
        <v>33</v>
      </c>
      <c r="L6272" s="37">
        <v>273</v>
      </c>
      <c r="N6272" s="33">
        <v>4</v>
      </c>
      <c r="O6272" s="37">
        <v>273</v>
      </c>
    </row>
    <row r="6273" spans="3:15" x14ac:dyDescent="0.25">
      <c r="C6273" s="1">
        <v>1</v>
      </c>
      <c r="D6273" s="1">
        <v>1</v>
      </c>
      <c r="E6273" s="1">
        <v>1</v>
      </c>
      <c r="F6273" s="16">
        <v>6264</v>
      </c>
      <c r="G6273" s="17" t="s">
        <v>3182</v>
      </c>
      <c r="H6273" s="18" t="s">
        <v>19</v>
      </c>
      <c r="K6273" s="32">
        <v>26</v>
      </c>
      <c r="L6273" s="36">
        <v>273</v>
      </c>
      <c r="N6273" s="32">
        <v>5</v>
      </c>
      <c r="O6273" s="36">
        <v>273</v>
      </c>
    </row>
    <row r="6274" spans="3:15" x14ac:dyDescent="0.25">
      <c r="C6274" s="1">
        <v>1</v>
      </c>
      <c r="D6274" s="1">
        <v>1</v>
      </c>
      <c r="E6274" s="1">
        <v>1</v>
      </c>
      <c r="F6274" s="19">
        <v>6265</v>
      </c>
      <c r="G6274" s="20" t="s">
        <v>3181</v>
      </c>
      <c r="H6274" s="21" t="s">
        <v>19</v>
      </c>
      <c r="K6274" s="33">
        <v>30</v>
      </c>
      <c r="L6274" s="37">
        <v>273</v>
      </c>
      <c r="N6274" s="33">
        <v>10</v>
      </c>
      <c r="O6274" s="37">
        <v>273</v>
      </c>
    </row>
    <row r="6275" spans="3:15" x14ac:dyDescent="0.25">
      <c r="C6275" s="1">
        <v>1</v>
      </c>
      <c r="D6275" s="1">
        <v>1</v>
      </c>
      <c r="E6275" s="1">
        <v>1</v>
      </c>
      <c r="F6275" s="16">
        <v>6266</v>
      </c>
      <c r="G6275" s="17" t="s">
        <v>3182</v>
      </c>
      <c r="H6275" s="18" t="s">
        <v>19</v>
      </c>
      <c r="K6275" s="32">
        <v>26</v>
      </c>
      <c r="L6275" s="36">
        <v>273</v>
      </c>
      <c r="N6275" s="32">
        <v>7</v>
      </c>
      <c r="O6275" s="36">
        <v>273</v>
      </c>
    </row>
    <row r="6276" spans="3:15" x14ac:dyDescent="0.25">
      <c r="C6276" s="1">
        <v>1</v>
      </c>
      <c r="D6276" s="1">
        <v>1</v>
      </c>
      <c r="E6276" s="1">
        <v>1</v>
      </c>
      <c r="F6276" s="19">
        <v>6267</v>
      </c>
      <c r="G6276" s="20" t="s">
        <v>3264</v>
      </c>
      <c r="H6276" s="21" t="s">
        <v>18</v>
      </c>
      <c r="K6276" s="33">
        <v>30</v>
      </c>
      <c r="L6276" s="37">
        <v>273</v>
      </c>
      <c r="N6276" s="33">
        <v>8</v>
      </c>
      <c r="O6276" s="37">
        <v>273</v>
      </c>
    </row>
    <row r="6277" spans="3:15" x14ac:dyDescent="0.25">
      <c r="C6277" s="1">
        <v>1</v>
      </c>
      <c r="D6277" s="1">
        <v>1</v>
      </c>
      <c r="E6277" s="1">
        <v>1</v>
      </c>
      <c r="F6277" s="16">
        <v>6268</v>
      </c>
      <c r="G6277" s="17" t="s">
        <v>3264</v>
      </c>
      <c r="H6277" s="18" t="s">
        <v>18</v>
      </c>
      <c r="K6277" s="32">
        <v>36</v>
      </c>
      <c r="L6277" s="36">
        <v>273</v>
      </c>
      <c r="N6277" s="32">
        <v>7</v>
      </c>
      <c r="O6277" s="36">
        <v>273</v>
      </c>
    </row>
    <row r="6278" spans="3:15" x14ac:dyDescent="0.25">
      <c r="C6278" s="1">
        <v>1</v>
      </c>
      <c r="D6278" s="1">
        <v>1</v>
      </c>
      <c r="E6278" s="1">
        <v>1</v>
      </c>
      <c r="F6278" s="19">
        <v>6269</v>
      </c>
      <c r="G6278" s="20" t="s">
        <v>3264</v>
      </c>
      <c r="H6278" s="21" t="s">
        <v>18</v>
      </c>
      <c r="K6278" s="33">
        <v>26</v>
      </c>
      <c r="L6278" s="37">
        <v>273</v>
      </c>
      <c r="N6278" s="33">
        <v>8</v>
      </c>
      <c r="O6278" s="37">
        <v>273</v>
      </c>
    </row>
    <row r="6279" spans="3:15" x14ac:dyDescent="0.25">
      <c r="C6279" s="1">
        <v>1</v>
      </c>
      <c r="D6279" s="1">
        <v>1</v>
      </c>
      <c r="E6279" s="1">
        <v>1</v>
      </c>
      <c r="F6279" s="16">
        <v>6270</v>
      </c>
      <c r="G6279" s="17" t="s">
        <v>3264</v>
      </c>
      <c r="H6279" s="18" t="s">
        <v>18</v>
      </c>
      <c r="K6279" s="32">
        <v>31</v>
      </c>
      <c r="L6279" s="36">
        <v>273</v>
      </c>
      <c r="N6279" s="32">
        <v>2</v>
      </c>
      <c r="O6279" s="36">
        <v>273</v>
      </c>
    </row>
    <row r="6280" spans="3:15" x14ac:dyDescent="0.25">
      <c r="C6280" s="1">
        <v>1</v>
      </c>
      <c r="D6280" s="1">
        <v>1</v>
      </c>
      <c r="E6280" s="1">
        <v>1</v>
      </c>
      <c r="F6280" s="19">
        <v>6271</v>
      </c>
      <c r="G6280" s="20" t="s">
        <v>3264</v>
      </c>
      <c r="H6280" s="21" t="s">
        <v>18</v>
      </c>
      <c r="K6280" s="33">
        <v>29</v>
      </c>
      <c r="L6280" s="37">
        <v>273</v>
      </c>
      <c r="N6280" s="33">
        <v>4</v>
      </c>
      <c r="O6280" s="37">
        <v>273</v>
      </c>
    </row>
    <row r="6281" spans="3:15" x14ac:dyDescent="0.25">
      <c r="C6281" s="1">
        <v>1</v>
      </c>
      <c r="D6281" s="1">
        <v>1</v>
      </c>
      <c r="E6281" s="1">
        <v>1</v>
      </c>
      <c r="F6281" s="16">
        <v>6272</v>
      </c>
      <c r="G6281" s="17" t="s">
        <v>3181</v>
      </c>
      <c r="H6281" s="18" t="s">
        <v>18</v>
      </c>
      <c r="K6281" s="32">
        <v>24</v>
      </c>
      <c r="L6281" s="36">
        <v>273</v>
      </c>
      <c r="N6281" s="32">
        <v>6</v>
      </c>
      <c r="O6281" s="36">
        <v>273</v>
      </c>
    </row>
    <row r="6282" spans="3:15" x14ac:dyDescent="0.25">
      <c r="C6282" s="1">
        <v>1</v>
      </c>
      <c r="D6282" s="1">
        <v>1</v>
      </c>
      <c r="E6282" s="1">
        <v>1</v>
      </c>
      <c r="F6282" s="19">
        <v>6273</v>
      </c>
      <c r="G6282" s="20" t="s">
        <v>3182</v>
      </c>
      <c r="H6282" s="21" t="s">
        <v>19</v>
      </c>
      <c r="K6282" s="33">
        <v>27</v>
      </c>
      <c r="L6282" s="37">
        <v>273</v>
      </c>
      <c r="N6282" s="33">
        <v>5</v>
      </c>
      <c r="O6282" s="37">
        <v>273</v>
      </c>
    </row>
    <row r="6283" spans="3:15" x14ac:dyDescent="0.25">
      <c r="C6283" s="1">
        <v>1</v>
      </c>
      <c r="D6283" s="1">
        <v>1</v>
      </c>
      <c r="E6283" s="1">
        <v>1</v>
      </c>
      <c r="F6283" s="16">
        <v>6274</v>
      </c>
      <c r="G6283" s="17" t="s">
        <v>3182</v>
      </c>
      <c r="H6283" s="18" t="s">
        <v>18</v>
      </c>
      <c r="K6283" s="32">
        <v>37</v>
      </c>
      <c r="L6283" s="36">
        <v>273</v>
      </c>
      <c r="N6283" s="32">
        <v>5</v>
      </c>
      <c r="O6283" s="36">
        <v>273</v>
      </c>
    </row>
    <row r="6284" spans="3:15" x14ac:dyDescent="0.25">
      <c r="C6284" s="1">
        <v>1</v>
      </c>
      <c r="D6284" s="1">
        <v>1</v>
      </c>
      <c r="E6284" s="1">
        <v>1</v>
      </c>
      <c r="F6284" s="19">
        <v>6275</v>
      </c>
      <c r="G6284" s="20" t="s">
        <v>3181</v>
      </c>
      <c r="H6284" s="21" t="s">
        <v>18</v>
      </c>
      <c r="K6284" s="33">
        <v>22</v>
      </c>
      <c r="L6284" s="37">
        <v>273</v>
      </c>
      <c r="N6284" s="33">
        <v>5</v>
      </c>
      <c r="O6284" s="37">
        <v>273</v>
      </c>
    </row>
    <row r="6285" spans="3:15" x14ac:dyDescent="0.25">
      <c r="C6285" s="1">
        <v>1</v>
      </c>
      <c r="D6285" s="1">
        <v>1</v>
      </c>
      <c r="E6285" s="1">
        <v>1</v>
      </c>
      <c r="F6285" s="16">
        <v>6276</v>
      </c>
      <c r="G6285" s="17" t="s">
        <v>3181</v>
      </c>
      <c r="H6285" s="18" t="s">
        <v>19</v>
      </c>
      <c r="K6285" s="32">
        <v>24</v>
      </c>
      <c r="L6285" s="36">
        <v>273</v>
      </c>
      <c r="N6285" s="32">
        <v>9</v>
      </c>
      <c r="O6285" s="36">
        <v>273</v>
      </c>
    </row>
    <row r="6286" spans="3:15" x14ac:dyDescent="0.25">
      <c r="C6286" s="1">
        <v>1</v>
      </c>
      <c r="D6286" s="1">
        <v>1</v>
      </c>
      <c r="E6286" s="1">
        <v>1</v>
      </c>
      <c r="F6286" s="19">
        <v>6277</v>
      </c>
      <c r="G6286" s="20" t="s">
        <v>3264</v>
      </c>
      <c r="H6286" s="21" t="s">
        <v>19</v>
      </c>
      <c r="K6286" s="33">
        <v>26</v>
      </c>
      <c r="L6286" s="37">
        <v>273</v>
      </c>
      <c r="N6286" s="33">
        <v>8</v>
      </c>
      <c r="O6286" s="37">
        <v>273</v>
      </c>
    </row>
    <row r="6287" spans="3:15" x14ac:dyDescent="0.25">
      <c r="C6287" s="1">
        <v>1</v>
      </c>
      <c r="D6287" s="1">
        <v>1</v>
      </c>
      <c r="E6287" s="1">
        <v>1</v>
      </c>
      <c r="F6287" s="16">
        <v>6278</v>
      </c>
      <c r="G6287" s="17" t="s">
        <v>3181</v>
      </c>
      <c r="H6287" s="18" t="s">
        <v>19</v>
      </c>
      <c r="K6287" s="32">
        <v>20</v>
      </c>
      <c r="L6287" s="36">
        <v>273</v>
      </c>
      <c r="N6287" s="32">
        <v>3</v>
      </c>
      <c r="O6287" s="36">
        <v>273</v>
      </c>
    </row>
    <row r="6288" spans="3:15" x14ac:dyDescent="0.25">
      <c r="C6288" s="1">
        <v>1</v>
      </c>
      <c r="D6288" s="1">
        <v>1</v>
      </c>
      <c r="E6288" s="1">
        <v>1</v>
      </c>
      <c r="F6288" s="19">
        <v>6279</v>
      </c>
      <c r="G6288" s="20" t="s">
        <v>3182</v>
      </c>
      <c r="H6288" s="21" t="s">
        <v>18</v>
      </c>
      <c r="K6288" s="33">
        <v>25</v>
      </c>
      <c r="L6288" s="37">
        <v>273</v>
      </c>
      <c r="N6288" s="33">
        <v>6</v>
      </c>
      <c r="O6288" s="37">
        <v>273</v>
      </c>
    </row>
    <row r="6289" spans="3:15" x14ac:dyDescent="0.25">
      <c r="C6289" s="1">
        <v>1</v>
      </c>
      <c r="D6289" s="1">
        <v>1</v>
      </c>
      <c r="E6289" s="1">
        <v>1</v>
      </c>
      <c r="F6289" s="16">
        <v>6280</v>
      </c>
      <c r="G6289" s="17" t="s">
        <v>3181</v>
      </c>
      <c r="H6289" s="18" t="s">
        <v>18</v>
      </c>
      <c r="K6289" s="32">
        <v>31</v>
      </c>
      <c r="L6289" s="36">
        <v>273</v>
      </c>
      <c r="N6289" s="32">
        <v>14</v>
      </c>
      <c r="O6289" s="36">
        <v>273</v>
      </c>
    </row>
    <row r="6290" spans="3:15" x14ac:dyDescent="0.25">
      <c r="C6290" s="1">
        <v>1</v>
      </c>
      <c r="D6290" s="1">
        <v>1</v>
      </c>
      <c r="E6290" s="1">
        <v>1</v>
      </c>
      <c r="F6290" s="19">
        <v>6281</v>
      </c>
      <c r="G6290" s="20" t="s">
        <v>3264</v>
      </c>
      <c r="H6290" s="21" t="s">
        <v>19</v>
      </c>
      <c r="K6290" s="33">
        <v>21</v>
      </c>
      <c r="L6290" s="37">
        <v>273</v>
      </c>
      <c r="N6290" s="33">
        <v>7</v>
      </c>
      <c r="O6290" s="37">
        <v>273</v>
      </c>
    </row>
    <row r="6291" spans="3:15" x14ac:dyDescent="0.25">
      <c r="C6291" s="1">
        <v>1</v>
      </c>
      <c r="D6291" s="1">
        <v>1</v>
      </c>
      <c r="E6291" s="1">
        <v>1</v>
      </c>
      <c r="F6291" s="16">
        <v>6282</v>
      </c>
      <c r="G6291" s="17" t="s">
        <v>3264</v>
      </c>
      <c r="H6291" s="18" t="s">
        <v>18</v>
      </c>
      <c r="K6291" s="32">
        <v>22</v>
      </c>
      <c r="L6291" s="36">
        <v>273</v>
      </c>
      <c r="N6291" s="32">
        <v>7</v>
      </c>
      <c r="O6291" s="36">
        <v>273</v>
      </c>
    </row>
    <row r="6292" spans="3:15" x14ac:dyDescent="0.25">
      <c r="C6292" s="1">
        <v>1</v>
      </c>
      <c r="D6292" s="1">
        <v>1</v>
      </c>
      <c r="E6292" s="1">
        <v>1</v>
      </c>
      <c r="F6292" s="19">
        <v>6283</v>
      </c>
      <c r="G6292" s="20" t="s">
        <v>3264</v>
      </c>
      <c r="H6292" s="21" t="s">
        <v>19</v>
      </c>
      <c r="K6292" s="33">
        <v>20</v>
      </c>
      <c r="L6292" s="37">
        <v>273</v>
      </c>
      <c r="N6292" s="33">
        <v>4</v>
      </c>
      <c r="O6292" s="37">
        <v>273</v>
      </c>
    </row>
    <row r="6293" spans="3:15" x14ac:dyDescent="0.25">
      <c r="C6293" s="1">
        <v>1</v>
      </c>
      <c r="D6293" s="1">
        <v>1</v>
      </c>
      <c r="E6293" s="1">
        <v>1</v>
      </c>
      <c r="F6293" s="16">
        <v>6284</v>
      </c>
      <c r="G6293" s="17" t="s">
        <v>3182</v>
      </c>
      <c r="H6293" s="18" t="s">
        <v>19</v>
      </c>
      <c r="K6293" s="32">
        <v>18</v>
      </c>
      <c r="L6293" s="36">
        <v>273</v>
      </c>
      <c r="N6293" s="32">
        <v>4</v>
      </c>
      <c r="O6293" s="36">
        <v>273</v>
      </c>
    </row>
    <row r="6294" spans="3:15" x14ac:dyDescent="0.25">
      <c r="C6294" s="1">
        <v>1</v>
      </c>
      <c r="D6294" s="1">
        <v>1</v>
      </c>
      <c r="E6294" s="1">
        <v>1</v>
      </c>
      <c r="F6294" s="19">
        <v>6285</v>
      </c>
      <c r="G6294" s="20" t="s">
        <v>3264</v>
      </c>
      <c r="H6294" s="21" t="s">
        <v>19</v>
      </c>
      <c r="K6294" s="33">
        <v>15</v>
      </c>
      <c r="L6294" s="37">
        <v>273</v>
      </c>
      <c r="N6294" s="33">
        <v>2</v>
      </c>
      <c r="O6294" s="37">
        <v>273</v>
      </c>
    </row>
    <row r="6295" spans="3:15" x14ac:dyDescent="0.25">
      <c r="C6295" s="1">
        <v>1</v>
      </c>
      <c r="D6295" s="1">
        <v>1</v>
      </c>
      <c r="E6295" s="1">
        <v>1</v>
      </c>
      <c r="F6295" s="16">
        <v>6286</v>
      </c>
      <c r="G6295" s="17" t="s">
        <v>3264</v>
      </c>
      <c r="H6295" s="18" t="s">
        <v>18</v>
      </c>
      <c r="K6295" s="32">
        <v>18</v>
      </c>
      <c r="L6295" s="36">
        <v>273</v>
      </c>
      <c r="N6295" s="32">
        <v>5</v>
      </c>
      <c r="O6295" s="36">
        <v>273</v>
      </c>
    </row>
    <row r="6296" spans="3:15" x14ac:dyDescent="0.25">
      <c r="C6296" s="1">
        <v>1</v>
      </c>
      <c r="D6296" s="1">
        <v>1</v>
      </c>
      <c r="E6296" s="1">
        <v>1</v>
      </c>
      <c r="F6296" s="19">
        <v>6287</v>
      </c>
      <c r="G6296" s="20" t="s">
        <v>3182</v>
      </c>
      <c r="H6296" s="21" t="s">
        <v>19</v>
      </c>
      <c r="K6296" s="33">
        <v>14</v>
      </c>
      <c r="L6296" s="37">
        <v>273</v>
      </c>
      <c r="N6296" s="33">
        <v>4</v>
      </c>
      <c r="O6296" s="37">
        <v>273</v>
      </c>
    </row>
    <row r="6297" spans="3:15" x14ac:dyDescent="0.25">
      <c r="C6297" s="1">
        <v>1</v>
      </c>
      <c r="D6297" s="1">
        <v>1</v>
      </c>
      <c r="E6297" s="1">
        <v>1</v>
      </c>
      <c r="F6297" s="16">
        <v>6288</v>
      </c>
      <c r="G6297" s="17" t="s">
        <v>3181</v>
      </c>
      <c r="H6297" s="18" t="s">
        <v>19</v>
      </c>
      <c r="K6297" s="32">
        <v>19</v>
      </c>
      <c r="L6297" s="36">
        <v>273</v>
      </c>
      <c r="N6297" s="32">
        <v>10</v>
      </c>
      <c r="O6297" s="36">
        <v>273</v>
      </c>
    </row>
    <row r="6298" spans="3:15" x14ac:dyDescent="0.25">
      <c r="C6298" s="1">
        <v>1</v>
      </c>
      <c r="D6298" s="1">
        <v>1</v>
      </c>
      <c r="E6298" s="1">
        <v>1</v>
      </c>
      <c r="F6298" s="19">
        <v>6289</v>
      </c>
      <c r="G6298" s="20" t="s">
        <v>3264</v>
      </c>
      <c r="H6298" s="21" t="s">
        <v>19</v>
      </c>
      <c r="K6298" s="33">
        <v>47</v>
      </c>
      <c r="L6298" s="37">
        <v>274</v>
      </c>
      <c r="N6298" s="33">
        <v>10</v>
      </c>
      <c r="O6298" s="37">
        <v>274</v>
      </c>
    </row>
    <row r="6299" spans="3:15" x14ac:dyDescent="0.25">
      <c r="C6299" s="1">
        <v>1</v>
      </c>
      <c r="D6299" s="1">
        <v>1</v>
      </c>
      <c r="E6299" s="1">
        <v>1</v>
      </c>
      <c r="F6299" s="16">
        <v>6290</v>
      </c>
      <c r="G6299" s="17" t="s">
        <v>3264</v>
      </c>
      <c r="H6299" s="18" t="s">
        <v>18</v>
      </c>
      <c r="K6299" s="32">
        <v>44</v>
      </c>
      <c r="L6299" s="36">
        <v>274</v>
      </c>
      <c r="N6299" s="32">
        <v>8</v>
      </c>
      <c r="O6299" s="36">
        <v>274</v>
      </c>
    </row>
    <row r="6300" spans="3:15" x14ac:dyDescent="0.25">
      <c r="C6300" s="1">
        <v>1</v>
      </c>
      <c r="D6300" s="1">
        <v>1</v>
      </c>
      <c r="E6300" s="1">
        <v>1</v>
      </c>
      <c r="F6300" s="19">
        <v>6291</v>
      </c>
      <c r="G6300" s="20" t="s">
        <v>3181</v>
      </c>
      <c r="H6300" s="21" t="s">
        <v>19</v>
      </c>
      <c r="K6300" s="33">
        <v>43</v>
      </c>
      <c r="L6300" s="37">
        <v>274</v>
      </c>
      <c r="N6300" s="33">
        <v>7</v>
      </c>
      <c r="O6300" s="37">
        <v>274</v>
      </c>
    </row>
    <row r="6301" spans="3:15" x14ac:dyDescent="0.25">
      <c r="C6301" s="1">
        <v>1</v>
      </c>
      <c r="D6301" s="1">
        <v>1</v>
      </c>
      <c r="E6301" s="1">
        <v>1</v>
      </c>
      <c r="F6301" s="16">
        <v>6292</v>
      </c>
      <c r="G6301" s="17" t="s">
        <v>3181</v>
      </c>
      <c r="H6301" s="18" t="s">
        <v>19</v>
      </c>
      <c r="K6301" s="32">
        <v>38</v>
      </c>
      <c r="L6301" s="36">
        <v>274</v>
      </c>
      <c r="N6301" s="32">
        <v>9</v>
      </c>
      <c r="O6301" s="36">
        <v>274</v>
      </c>
    </row>
    <row r="6302" spans="3:15" x14ac:dyDescent="0.25">
      <c r="C6302" s="1">
        <v>1</v>
      </c>
      <c r="D6302" s="1">
        <v>1</v>
      </c>
      <c r="E6302" s="1">
        <v>1</v>
      </c>
      <c r="F6302" s="19">
        <v>6293</v>
      </c>
      <c r="G6302" s="20" t="s">
        <v>3264</v>
      </c>
      <c r="H6302" s="21" t="s">
        <v>18</v>
      </c>
      <c r="K6302" s="33">
        <v>44</v>
      </c>
      <c r="L6302" s="37">
        <v>274</v>
      </c>
      <c r="N6302" s="33">
        <v>5</v>
      </c>
      <c r="O6302" s="37">
        <v>274</v>
      </c>
    </row>
    <row r="6303" spans="3:15" x14ac:dyDescent="0.25">
      <c r="C6303" s="1">
        <v>1</v>
      </c>
      <c r="D6303" s="1">
        <v>1</v>
      </c>
      <c r="E6303" s="1">
        <v>1</v>
      </c>
      <c r="F6303" s="16">
        <v>6294</v>
      </c>
      <c r="G6303" s="17" t="s">
        <v>3264</v>
      </c>
      <c r="H6303" s="18" t="s">
        <v>18</v>
      </c>
      <c r="K6303" s="32">
        <v>29</v>
      </c>
      <c r="L6303" s="36">
        <v>274</v>
      </c>
      <c r="N6303" s="32">
        <v>8</v>
      </c>
      <c r="O6303" s="36">
        <v>274</v>
      </c>
    </row>
    <row r="6304" spans="3:15" x14ac:dyDescent="0.25">
      <c r="C6304" s="1">
        <v>1</v>
      </c>
      <c r="D6304" s="1">
        <v>1</v>
      </c>
      <c r="E6304" s="1">
        <v>1</v>
      </c>
      <c r="F6304" s="19">
        <v>6295</v>
      </c>
      <c r="G6304" s="20" t="s">
        <v>3181</v>
      </c>
      <c r="H6304" s="21" t="s">
        <v>19</v>
      </c>
      <c r="K6304" s="33">
        <v>36</v>
      </c>
      <c r="L6304" s="37">
        <v>274</v>
      </c>
      <c r="N6304" s="33">
        <v>9</v>
      </c>
      <c r="O6304" s="37">
        <v>274</v>
      </c>
    </row>
    <row r="6305" spans="3:15" x14ac:dyDescent="0.25">
      <c r="C6305" s="1">
        <v>1</v>
      </c>
      <c r="D6305" s="1">
        <v>1</v>
      </c>
      <c r="E6305" s="1">
        <v>1</v>
      </c>
      <c r="F6305" s="16">
        <v>6296</v>
      </c>
      <c r="G6305" s="17" t="s">
        <v>3181</v>
      </c>
      <c r="H6305" s="18" t="s">
        <v>19</v>
      </c>
      <c r="K6305" s="32">
        <v>29</v>
      </c>
      <c r="L6305" s="36">
        <v>274</v>
      </c>
      <c r="N6305" s="32">
        <v>10</v>
      </c>
      <c r="O6305" s="36">
        <v>274</v>
      </c>
    </row>
    <row r="6306" spans="3:15" x14ac:dyDescent="0.25">
      <c r="C6306" s="1">
        <v>1</v>
      </c>
      <c r="D6306" s="1">
        <v>1</v>
      </c>
      <c r="E6306" s="1">
        <v>1</v>
      </c>
      <c r="F6306" s="19">
        <v>6297</v>
      </c>
      <c r="G6306" s="20" t="s">
        <v>3181</v>
      </c>
      <c r="H6306" s="21" t="s">
        <v>18</v>
      </c>
      <c r="K6306" s="33">
        <v>28</v>
      </c>
      <c r="L6306" s="37">
        <v>274</v>
      </c>
      <c r="N6306" s="33">
        <v>7</v>
      </c>
      <c r="O6306" s="37">
        <v>274</v>
      </c>
    </row>
    <row r="6307" spans="3:15" x14ac:dyDescent="0.25">
      <c r="C6307" s="1">
        <v>1</v>
      </c>
      <c r="D6307" s="1">
        <v>1</v>
      </c>
      <c r="E6307" s="1">
        <v>1</v>
      </c>
      <c r="F6307" s="16">
        <v>6298</v>
      </c>
      <c r="G6307" s="17" t="s">
        <v>3182</v>
      </c>
      <c r="H6307" s="18" t="s">
        <v>18</v>
      </c>
      <c r="K6307" s="32">
        <v>32</v>
      </c>
      <c r="L6307" s="36">
        <v>274</v>
      </c>
      <c r="N6307" s="32">
        <v>7</v>
      </c>
      <c r="O6307" s="36">
        <v>274</v>
      </c>
    </row>
    <row r="6308" spans="3:15" x14ac:dyDescent="0.25">
      <c r="C6308" s="1">
        <v>1</v>
      </c>
      <c r="D6308" s="1">
        <v>1</v>
      </c>
      <c r="E6308" s="1">
        <v>1</v>
      </c>
      <c r="F6308" s="19">
        <v>6299</v>
      </c>
      <c r="G6308" s="20" t="s">
        <v>3182</v>
      </c>
      <c r="H6308" s="21" t="s">
        <v>18</v>
      </c>
      <c r="K6308" s="33">
        <v>33</v>
      </c>
      <c r="L6308" s="37">
        <v>274</v>
      </c>
      <c r="N6308" s="33">
        <v>8</v>
      </c>
      <c r="O6308" s="37">
        <v>274</v>
      </c>
    </row>
    <row r="6309" spans="3:15" x14ac:dyDescent="0.25">
      <c r="C6309" s="1">
        <v>1</v>
      </c>
      <c r="D6309" s="1">
        <v>1</v>
      </c>
      <c r="E6309" s="1">
        <v>1</v>
      </c>
      <c r="F6309" s="16">
        <v>6300</v>
      </c>
      <c r="G6309" s="17" t="s">
        <v>3182</v>
      </c>
      <c r="H6309" s="18" t="s">
        <v>18</v>
      </c>
      <c r="K6309" s="32">
        <v>32</v>
      </c>
      <c r="L6309" s="36">
        <v>274</v>
      </c>
      <c r="N6309" s="32">
        <v>7</v>
      </c>
      <c r="O6309" s="36">
        <v>274</v>
      </c>
    </row>
    <row r="6310" spans="3:15" x14ac:dyDescent="0.25">
      <c r="C6310" s="1">
        <v>1</v>
      </c>
      <c r="D6310" s="1">
        <v>1</v>
      </c>
      <c r="E6310" s="1">
        <v>1</v>
      </c>
      <c r="F6310" s="19">
        <v>6301</v>
      </c>
      <c r="G6310" s="20" t="s">
        <v>3264</v>
      </c>
      <c r="H6310" s="21" t="s">
        <v>18</v>
      </c>
      <c r="K6310" s="33">
        <v>31</v>
      </c>
      <c r="L6310" s="37">
        <v>274</v>
      </c>
      <c r="N6310" s="33">
        <v>6</v>
      </c>
      <c r="O6310" s="37">
        <v>274</v>
      </c>
    </row>
    <row r="6311" spans="3:15" x14ac:dyDescent="0.25">
      <c r="C6311" s="1">
        <v>1</v>
      </c>
      <c r="D6311" s="1">
        <v>1</v>
      </c>
      <c r="E6311" s="1">
        <v>1</v>
      </c>
      <c r="F6311" s="16">
        <v>6302</v>
      </c>
      <c r="G6311" s="17" t="s">
        <v>3264</v>
      </c>
      <c r="H6311" s="18" t="s">
        <v>18</v>
      </c>
      <c r="K6311" s="32">
        <v>24</v>
      </c>
      <c r="L6311" s="36">
        <v>274</v>
      </c>
      <c r="N6311" s="32">
        <v>3</v>
      </c>
      <c r="O6311" s="36">
        <v>274</v>
      </c>
    </row>
    <row r="6312" spans="3:15" x14ac:dyDescent="0.25">
      <c r="C6312" s="1">
        <v>1</v>
      </c>
      <c r="D6312" s="1">
        <v>1</v>
      </c>
      <c r="E6312" s="1">
        <v>1</v>
      </c>
      <c r="F6312" s="19">
        <v>6303</v>
      </c>
      <c r="G6312" s="20" t="s">
        <v>3181</v>
      </c>
      <c r="H6312" s="21" t="s">
        <v>18</v>
      </c>
      <c r="K6312" s="33">
        <v>33</v>
      </c>
      <c r="L6312" s="37">
        <v>274</v>
      </c>
      <c r="N6312" s="33">
        <v>7</v>
      </c>
      <c r="O6312" s="37">
        <v>274</v>
      </c>
    </row>
    <row r="6313" spans="3:15" x14ac:dyDescent="0.25">
      <c r="C6313" s="1">
        <v>1</v>
      </c>
      <c r="D6313" s="1">
        <v>1</v>
      </c>
      <c r="E6313" s="1">
        <v>1</v>
      </c>
      <c r="F6313" s="16">
        <v>6304</v>
      </c>
      <c r="G6313" s="17" t="s">
        <v>3181</v>
      </c>
      <c r="H6313" s="18" t="s">
        <v>18</v>
      </c>
      <c r="K6313" s="32">
        <v>31</v>
      </c>
      <c r="L6313" s="36">
        <v>274</v>
      </c>
      <c r="N6313" s="32">
        <v>6</v>
      </c>
      <c r="O6313" s="36">
        <v>274</v>
      </c>
    </row>
    <row r="6314" spans="3:15" x14ac:dyDescent="0.25">
      <c r="C6314" s="1">
        <v>1</v>
      </c>
      <c r="D6314" s="1">
        <v>1</v>
      </c>
      <c r="E6314" s="1">
        <v>1</v>
      </c>
      <c r="F6314" s="19">
        <v>6305</v>
      </c>
      <c r="G6314" s="20" t="s">
        <v>3181</v>
      </c>
      <c r="H6314" s="21" t="s">
        <v>18</v>
      </c>
      <c r="K6314" s="33">
        <v>27</v>
      </c>
      <c r="L6314" s="37">
        <v>274</v>
      </c>
      <c r="N6314" s="33">
        <v>5</v>
      </c>
      <c r="O6314" s="37">
        <v>274</v>
      </c>
    </row>
    <row r="6315" spans="3:15" x14ac:dyDescent="0.25">
      <c r="C6315" s="1">
        <v>1</v>
      </c>
      <c r="D6315" s="1">
        <v>1</v>
      </c>
      <c r="E6315" s="1">
        <v>1</v>
      </c>
      <c r="F6315" s="16">
        <v>6306</v>
      </c>
      <c r="G6315" s="17" t="s">
        <v>3264</v>
      </c>
      <c r="H6315" s="18" t="s">
        <v>19</v>
      </c>
      <c r="K6315" s="32">
        <v>24</v>
      </c>
      <c r="L6315" s="36">
        <v>274</v>
      </c>
      <c r="N6315" s="32">
        <v>4</v>
      </c>
      <c r="O6315" s="36">
        <v>274</v>
      </c>
    </row>
    <row r="6316" spans="3:15" x14ac:dyDescent="0.25">
      <c r="C6316" s="1">
        <v>1</v>
      </c>
      <c r="D6316" s="1">
        <v>1</v>
      </c>
      <c r="E6316" s="1">
        <v>1</v>
      </c>
      <c r="F6316" s="19">
        <v>6307</v>
      </c>
      <c r="G6316" s="20" t="s">
        <v>3181</v>
      </c>
      <c r="H6316" s="21" t="s">
        <v>19</v>
      </c>
      <c r="K6316" s="33">
        <v>24</v>
      </c>
      <c r="L6316" s="37">
        <v>274</v>
      </c>
      <c r="N6316" s="33">
        <v>8</v>
      </c>
      <c r="O6316" s="37">
        <v>274</v>
      </c>
    </row>
    <row r="6317" spans="3:15" x14ac:dyDescent="0.25">
      <c r="C6317" s="1">
        <v>1</v>
      </c>
      <c r="D6317" s="1">
        <v>1</v>
      </c>
      <c r="E6317" s="1">
        <v>1</v>
      </c>
      <c r="F6317" s="16">
        <v>6308</v>
      </c>
      <c r="G6317" s="17" t="s">
        <v>3264</v>
      </c>
      <c r="H6317" s="18" t="s">
        <v>19</v>
      </c>
      <c r="K6317" s="32">
        <v>25</v>
      </c>
      <c r="L6317" s="36">
        <v>274</v>
      </c>
      <c r="N6317" s="32">
        <v>4</v>
      </c>
      <c r="O6317" s="36">
        <v>274</v>
      </c>
    </row>
    <row r="6318" spans="3:15" x14ac:dyDescent="0.25">
      <c r="C6318" s="1">
        <v>1</v>
      </c>
      <c r="D6318" s="1">
        <v>1</v>
      </c>
      <c r="E6318" s="1">
        <v>1</v>
      </c>
      <c r="F6318" s="19">
        <v>6309</v>
      </c>
      <c r="G6318" s="20" t="s">
        <v>3264</v>
      </c>
      <c r="H6318" s="21" t="s">
        <v>19</v>
      </c>
      <c r="K6318" s="33">
        <v>37</v>
      </c>
      <c r="L6318" s="37">
        <v>274</v>
      </c>
      <c r="N6318" s="33">
        <v>5</v>
      </c>
      <c r="O6318" s="37">
        <v>274</v>
      </c>
    </row>
    <row r="6319" spans="3:15" x14ac:dyDescent="0.25">
      <c r="C6319" s="1">
        <v>1</v>
      </c>
      <c r="D6319" s="1">
        <v>1</v>
      </c>
      <c r="E6319" s="1">
        <v>1</v>
      </c>
      <c r="F6319" s="16">
        <v>6310</v>
      </c>
      <c r="G6319" s="17" t="s">
        <v>3264</v>
      </c>
      <c r="H6319" s="18" t="s">
        <v>18</v>
      </c>
      <c r="K6319" s="32">
        <v>28</v>
      </c>
      <c r="L6319" s="36">
        <v>274</v>
      </c>
      <c r="N6319" s="32">
        <v>10</v>
      </c>
      <c r="O6319" s="36">
        <v>274</v>
      </c>
    </row>
    <row r="6320" spans="3:15" x14ac:dyDescent="0.25">
      <c r="C6320" s="1">
        <v>1</v>
      </c>
      <c r="D6320" s="1">
        <v>1</v>
      </c>
      <c r="E6320" s="1">
        <v>1</v>
      </c>
      <c r="F6320" s="19">
        <v>6311</v>
      </c>
      <c r="G6320" s="20" t="s">
        <v>3264</v>
      </c>
      <c r="H6320" s="21" t="s">
        <v>19</v>
      </c>
      <c r="K6320" s="33">
        <v>24</v>
      </c>
      <c r="L6320" s="37">
        <v>274</v>
      </c>
      <c r="N6320" s="33">
        <v>3</v>
      </c>
      <c r="O6320" s="37">
        <v>274</v>
      </c>
    </row>
    <row r="6321" spans="3:15" x14ac:dyDescent="0.25">
      <c r="C6321" s="1">
        <v>1</v>
      </c>
      <c r="D6321" s="1">
        <v>1</v>
      </c>
      <c r="E6321" s="1">
        <v>1</v>
      </c>
      <c r="F6321" s="16">
        <v>6312</v>
      </c>
      <c r="G6321" s="17" t="s">
        <v>3181</v>
      </c>
      <c r="H6321" s="18" t="s">
        <v>18</v>
      </c>
      <c r="K6321" s="32">
        <v>25</v>
      </c>
      <c r="L6321" s="36">
        <v>274</v>
      </c>
      <c r="N6321" s="32">
        <v>8</v>
      </c>
      <c r="O6321" s="36">
        <v>274</v>
      </c>
    </row>
    <row r="6322" spans="3:15" x14ac:dyDescent="0.25">
      <c r="C6322" s="1">
        <v>1</v>
      </c>
      <c r="D6322" s="1">
        <v>1</v>
      </c>
      <c r="E6322" s="1">
        <v>1</v>
      </c>
      <c r="F6322" s="19">
        <v>6313</v>
      </c>
      <c r="G6322" s="20" t="s">
        <v>3182</v>
      </c>
      <c r="H6322" s="21" t="s">
        <v>19</v>
      </c>
      <c r="K6322" s="33">
        <v>31</v>
      </c>
      <c r="L6322" s="37">
        <v>274</v>
      </c>
      <c r="N6322" s="33">
        <v>10</v>
      </c>
      <c r="O6322" s="37">
        <v>274</v>
      </c>
    </row>
    <row r="6323" spans="3:15" x14ac:dyDescent="0.25">
      <c r="C6323" s="1">
        <v>1</v>
      </c>
      <c r="D6323" s="1">
        <v>1</v>
      </c>
      <c r="E6323" s="1">
        <v>1</v>
      </c>
      <c r="F6323" s="16">
        <v>6314</v>
      </c>
      <c r="G6323" s="17" t="s">
        <v>3264</v>
      </c>
      <c r="H6323" s="18" t="s">
        <v>19</v>
      </c>
      <c r="K6323" s="32">
        <v>22</v>
      </c>
      <c r="L6323" s="36">
        <v>274</v>
      </c>
      <c r="N6323" s="32">
        <v>1</v>
      </c>
      <c r="O6323" s="36">
        <v>274</v>
      </c>
    </row>
    <row r="6324" spans="3:15" x14ac:dyDescent="0.25">
      <c r="C6324" s="1">
        <v>1</v>
      </c>
      <c r="D6324" s="1">
        <v>1</v>
      </c>
      <c r="E6324" s="1">
        <v>1</v>
      </c>
      <c r="F6324" s="19">
        <v>6315</v>
      </c>
      <c r="G6324" s="20" t="s">
        <v>3181</v>
      </c>
      <c r="H6324" s="21" t="s">
        <v>19</v>
      </c>
      <c r="K6324" s="33">
        <v>19</v>
      </c>
      <c r="L6324" s="37">
        <v>274</v>
      </c>
      <c r="N6324" s="33">
        <v>6</v>
      </c>
      <c r="O6324" s="37">
        <v>274</v>
      </c>
    </row>
    <row r="6325" spans="3:15" x14ac:dyDescent="0.25">
      <c r="C6325" s="1">
        <v>1</v>
      </c>
      <c r="D6325" s="1">
        <v>1</v>
      </c>
      <c r="E6325" s="1">
        <v>1</v>
      </c>
      <c r="F6325" s="16">
        <v>6316</v>
      </c>
      <c r="G6325" s="17" t="s">
        <v>3264</v>
      </c>
      <c r="H6325" s="18" t="s">
        <v>18</v>
      </c>
      <c r="K6325" s="32">
        <v>30</v>
      </c>
      <c r="L6325" s="36">
        <v>274</v>
      </c>
      <c r="N6325" s="32">
        <v>6</v>
      </c>
      <c r="O6325" s="36">
        <v>274</v>
      </c>
    </row>
    <row r="6326" spans="3:15" x14ac:dyDescent="0.25">
      <c r="C6326" s="1">
        <v>1</v>
      </c>
      <c r="D6326" s="1">
        <v>1</v>
      </c>
      <c r="E6326" s="1">
        <v>1</v>
      </c>
      <c r="F6326" s="19">
        <v>6317</v>
      </c>
      <c r="G6326" s="20" t="s">
        <v>3182</v>
      </c>
      <c r="H6326" s="21" t="s">
        <v>18</v>
      </c>
      <c r="K6326" s="33">
        <v>22</v>
      </c>
      <c r="L6326" s="37">
        <v>274</v>
      </c>
      <c r="N6326" s="33">
        <v>5</v>
      </c>
      <c r="O6326" s="37">
        <v>274</v>
      </c>
    </row>
    <row r="6327" spans="3:15" x14ac:dyDescent="0.25">
      <c r="C6327" s="1">
        <v>1</v>
      </c>
      <c r="D6327" s="1">
        <v>1</v>
      </c>
      <c r="E6327" s="1">
        <v>1</v>
      </c>
      <c r="F6327" s="16">
        <v>6318</v>
      </c>
      <c r="G6327" s="17" t="s">
        <v>3264</v>
      </c>
      <c r="H6327" s="18" t="s">
        <v>18</v>
      </c>
      <c r="K6327" s="32">
        <v>11</v>
      </c>
      <c r="L6327" s="36">
        <v>274</v>
      </c>
      <c r="N6327" s="32">
        <v>2</v>
      </c>
      <c r="O6327" s="36">
        <v>274</v>
      </c>
    </row>
    <row r="6328" spans="3:15" x14ac:dyDescent="0.25">
      <c r="C6328" s="1">
        <v>1</v>
      </c>
      <c r="D6328" s="1">
        <v>1</v>
      </c>
      <c r="E6328" s="1">
        <v>1</v>
      </c>
      <c r="F6328" s="19">
        <v>6319</v>
      </c>
      <c r="G6328" s="20" t="s">
        <v>3182</v>
      </c>
      <c r="H6328" s="21" t="s">
        <v>18</v>
      </c>
      <c r="K6328" s="33">
        <v>14</v>
      </c>
      <c r="L6328" s="37">
        <v>274</v>
      </c>
      <c r="N6328" s="33">
        <v>1</v>
      </c>
      <c r="O6328" s="37">
        <v>274</v>
      </c>
    </row>
    <row r="6329" spans="3:15" x14ac:dyDescent="0.25">
      <c r="C6329" s="1">
        <v>1</v>
      </c>
      <c r="D6329" s="1">
        <v>1</v>
      </c>
      <c r="E6329" s="1">
        <v>1</v>
      </c>
      <c r="F6329" s="16">
        <v>6320</v>
      </c>
      <c r="G6329" s="17" t="s">
        <v>3182</v>
      </c>
      <c r="H6329" s="18" t="s">
        <v>18</v>
      </c>
      <c r="K6329" s="32">
        <v>19</v>
      </c>
      <c r="L6329" s="36">
        <v>274</v>
      </c>
      <c r="N6329" s="32">
        <v>6</v>
      </c>
      <c r="O6329" s="36">
        <v>274</v>
      </c>
    </row>
    <row r="6330" spans="3:15" x14ac:dyDescent="0.25">
      <c r="C6330" s="1">
        <v>1</v>
      </c>
      <c r="D6330" s="1">
        <v>1</v>
      </c>
      <c r="E6330" s="1">
        <v>1</v>
      </c>
      <c r="F6330" s="19">
        <v>6321</v>
      </c>
      <c r="G6330" s="20" t="s">
        <v>3181</v>
      </c>
      <c r="H6330" s="21" t="s">
        <v>18</v>
      </c>
      <c r="K6330" s="33">
        <v>12</v>
      </c>
      <c r="L6330" s="37">
        <v>274</v>
      </c>
      <c r="N6330" s="33">
        <v>2</v>
      </c>
      <c r="O6330" s="37">
        <v>274</v>
      </c>
    </row>
    <row r="6331" spans="3:15" x14ac:dyDescent="0.25">
      <c r="C6331" s="1">
        <v>1</v>
      </c>
      <c r="D6331" s="1">
        <v>1</v>
      </c>
      <c r="E6331" s="1">
        <v>1</v>
      </c>
      <c r="F6331" s="16">
        <v>6322</v>
      </c>
      <c r="G6331" s="17" t="s">
        <v>3264</v>
      </c>
      <c r="H6331" s="18" t="s">
        <v>19</v>
      </c>
      <c r="K6331" s="32">
        <v>30</v>
      </c>
      <c r="L6331" s="36">
        <v>275</v>
      </c>
      <c r="N6331" s="32">
        <v>6</v>
      </c>
      <c r="O6331" s="36">
        <v>275</v>
      </c>
    </row>
    <row r="6332" spans="3:15" x14ac:dyDescent="0.25">
      <c r="C6332" s="1">
        <v>1</v>
      </c>
      <c r="D6332" s="1">
        <v>1</v>
      </c>
      <c r="E6332" s="1">
        <v>1</v>
      </c>
      <c r="F6332" s="19">
        <v>6323</v>
      </c>
      <c r="G6332" s="20" t="s">
        <v>3182</v>
      </c>
      <c r="H6332" s="21" t="s">
        <v>19</v>
      </c>
      <c r="K6332" s="33">
        <v>50</v>
      </c>
      <c r="L6332" s="37">
        <v>275</v>
      </c>
      <c r="N6332" s="33">
        <v>7</v>
      </c>
      <c r="O6332" s="37">
        <v>275</v>
      </c>
    </row>
    <row r="6333" spans="3:15" x14ac:dyDescent="0.25">
      <c r="C6333" s="1">
        <v>1</v>
      </c>
      <c r="D6333" s="1">
        <v>1</v>
      </c>
      <c r="E6333" s="1">
        <v>1</v>
      </c>
      <c r="F6333" s="16">
        <v>6324</v>
      </c>
      <c r="G6333" s="17" t="s">
        <v>3264</v>
      </c>
      <c r="H6333" s="18" t="s">
        <v>18</v>
      </c>
      <c r="K6333" s="32">
        <v>40</v>
      </c>
      <c r="L6333" s="36">
        <v>275</v>
      </c>
      <c r="N6333" s="32">
        <v>5</v>
      </c>
      <c r="O6333" s="36">
        <v>275</v>
      </c>
    </row>
    <row r="6334" spans="3:15" x14ac:dyDescent="0.25">
      <c r="C6334" s="1">
        <v>1</v>
      </c>
      <c r="D6334" s="1">
        <v>1</v>
      </c>
      <c r="E6334" s="1">
        <v>1</v>
      </c>
      <c r="F6334" s="19">
        <v>6325</v>
      </c>
      <c r="G6334" s="20" t="s">
        <v>3181</v>
      </c>
      <c r="H6334" s="21" t="s">
        <v>19</v>
      </c>
      <c r="K6334" s="33">
        <v>35</v>
      </c>
      <c r="L6334" s="37">
        <v>275</v>
      </c>
      <c r="N6334" s="33">
        <v>8</v>
      </c>
      <c r="O6334" s="37">
        <v>275</v>
      </c>
    </row>
    <row r="6335" spans="3:15" x14ac:dyDescent="0.25">
      <c r="C6335" s="1">
        <v>1</v>
      </c>
      <c r="D6335" s="1">
        <v>1</v>
      </c>
      <c r="E6335" s="1">
        <v>1</v>
      </c>
      <c r="F6335" s="16">
        <v>6326</v>
      </c>
      <c r="G6335" s="17" t="s">
        <v>3181</v>
      </c>
      <c r="H6335" s="18" t="s">
        <v>18</v>
      </c>
      <c r="K6335" s="32">
        <v>45</v>
      </c>
      <c r="L6335" s="36">
        <v>275</v>
      </c>
      <c r="N6335" s="32">
        <v>9</v>
      </c>
      <c r="O6335" s="36">
        <v>275</v>
      </c>
    </row>
    <row r="6336" spans="3:15" x14ac:dyDescent="0.25">
      <c r="C6336" s="1">
        <v>1</v>
      </c>
      <c r="D6336" s="1">
        <v>1</v>
      </c>
      <c r="E6336" s="1">
        <v>1</v>
      </c>
      <c r="F6336" s="19">
        <v>6327</v>
      </c>
      <c r="G6336" s="20" t="s">
        <v>3264</v>
      </c>
      <c r="H6336" s="21" t="s">
        <v>19</v>
      </c>
      <c r="K6336" s="33">
        <v>33</v>
      </c>
      <c r="L6336" s="37">
        <v>275</v>
      </c>
      <c r="N6336" s="33">
        <v>3</v>
      </c>
      <c r="O6336" s="37">
        <v>275</v>
      </c>
    </row>
    <row r="6337" spans="3:15" x14ac:dyDescent="0.25">
      <c r="C6337" s="1">
        <v>1</v>
      </c>
      <c r="D6337" s="1">
        <v>1</v>
      </c>
      <c r="E6337" s="1">
        <v>1</v>
      </c>
      <c r="F6337" s="16">
        <v>6328</v>
      </c>
      <c r="G6337" s="17" t="s">
        <v>3182</v>
      </c>
      <c r="H6337" s="18" t="s">
        <v>19</v>
      </c>
      <c r="K6337" s="32">
        <v>29</v>
      </c>
      <c r="L6337" s="36">
        <v>275</v>
      </c>
      <c r="N6337" s="32">
        <v>7</v>
      </c>
      <c r="O6337" s="36">
        <v>275</v>
      </c>
    </row>
    <row r="6338" spans="3:15" x14ac:dyDescent="0.25">
      <c r="C6338" s="1">
        <v>1</v>
      </c>
      <c r="D6338" s="1">
        <v>1</v>
      </c>
      <c r="E6338" s="1">
        <v>1</v>
      </c>
      <c r="F6338" s="19">
        <v>6329</v>
      </c>
      <c r="G6338" s="20" t="s">
        <v>3181</v>
      </c>
      <c r="H6338" s="21" t="s">
        <v>19</v>
      </c>
      <c r="K6338" s="33">
        <v>29</v>
      </c>
      <c r="L6338" s="37">
        <v>275</v>
      </c>
      <c r="N6338" s="33">
        <v>5</v>
      </c>
      <c r="O6338" s="37">
        <v>275</v>
      </c>
    </row>
    <row r="6339" spans="3:15" x14ac:dyDescent="0.25">
      <c r="C6339" s="1">
        <v>1</v>
      </c>
      <c r="D6339" s="1">
        <v>1</v>
      </c>
      <c r="E6339" s="1">
        <v>1</v>
      </c>
      <c r="F6339" s="16">
        <v>6330</v>
      </c>
      <c r="G6339" s="17" t="s">
        <v>3181</v>
      </c>
      <c r="H6339" s="18" t="s">
        <v>19</v>
      </c>
      <c r="K6339" s="32">
        <v>38</v>
      </c>
      <c r="L6339" s="36">
        <v>275</v>
      </c>
      <c r="N6339" s="32">
        <v>5</v>
      </c>
      <c r="O6339" s="36">
        <v>275</v>
      </c>
    </row>
    <row r="6340" spans="3:15" x14ac:dyDescent="0.25">
      <c r="C6340" s="1">
        <v>1</v>
      </c>
      <c r="D6340" s="1">
        <v>1</v>
      </c>
      <c r="E6340" s="1">
        <v>1</v>
      </c>
      <c r="F6340" s="19">
        <v>6331</v>
      </c>
      <c r="G6340" s="20" t="s">
        <v>3181</v>
      </c>
      <c r="H6340" s="21" t="s">
        <v>18</v>
      </c>
      <c r="K6340" s="33">
        <v>38</v>
      </c>
      <c r="L6340" s="37">
        <v>275</v>
      </c>
      <c r="N6340" s="33">
        <v>8</v>
      </c>
      <c r="O6340" s="37">
        <v>275</v>
      </c>
    </row>
    <row r="6341" spans="3:15" x14ac:dyDescent="0.25">
      <c r="C6341" s="1">
        <v>1</v>
      </c>
      <c r="D6341" s="1">
        <v>1</v>
      </c>
      <c r="E6341" s="1">
        <v>1</v>
      </c>
      <c r="F6341" s="16">
        <v>6332</v>
      </c>
      <c r="G6341" s="17" t="s">
        <v>3264</v>
      </c>
      <c r="H6341" s="18" t="s">
        <v>19</v>
      </c>
      <c r="K6341" s="32">
        <v>25</v>
      </c>
      <c r="L6341" s="36">
        <v>275</v>
      </c>
      <c r="N6341" s="32">
        <v>4</v>
      </c>
      <c r="O6341" s="36">
        <v>275</v>
      </c>
    </row>
    <row r="6342" spans="3:15" x14ac:dyDescent="0.25">
      <c r="C6342" s="1">
        <v>1</v>
      </c>
      <c r="D6342" s="1">
        <v>1</v>
      </c>
      <c r="E6342" s="1">
        <v>1</v>
      </c>
      <c r="F6342" s="19">
        <v>6333</v>
      </c>
      <c r="G6342" s="20" t="s">
        <v>3182</v>
      </c>
      <c r="H6342" s="21" t="s">
        <v>18</v>
      </c>
      <c r="K6342" s="33">
        <v>22</v>
      </c>
      <c r="L6342" s="37">
        <v>275</v>
      </c>
      <c r="N6342" s="33">
        <v>4</v>
      </c>
      <c r="O6342" s="37">
        <v>275</v>
      </c>
    </row>
    <row r="6343" spans="3:15" x14ac:dyDescent="0.25">
      <c r="C6343" s="1">
        <v>1</v>
      </c>
      <c r="D6343" s="1">
        <v>1</v>
      </c>
      <c r="E6343" s="1">
        <v>1</v>
      </c>
      <c r="F6343" s="16">
        <v>6334</v>
      </c>
      <c r="G6343" s="17" t="s">
        <v>3264</v>
      </c>
      <c r="H6343" s="18" t="s">
        <v>18</v>
      </c>
      <c r="K6343" s="32">
        <v>22</v>
      </c>
      <c r="L6343" s="36">
        <v>275</v>
      </c>
      <c r="N6343" s="32">
        <v>7</v>
      </c>
      <c r="O6343" s="36">
        <v>275</v>
      </c>
    </row>
    <row r="6344" spans="3:15" x14ac:dyDescent="0.25">
      <c r="C6344" s="1">
        <v>1</v>
      </c>
      <c r="D6344" s="1">
        <v>1</v>
      </c>
      <c r="E6344" s="1">
        <v>1</v>
      </c>
      <c r="F6344" s="19">
        <v>6335</v>
      </c>
      <c r="G6344" s="20" t="s">
        <v>3264</v>
      </c>
      <c r="H6344" s="21" t="s">
        <v>19</v>
      </c>
      <c r="K6344" s="33">
        <v>39</v>
      </c>
      <c r="L6344" s="37">
        <v>275</v>
      </c>
      <c r="N6344" s="33">
        <v>8</v>
      </c>
      <c r="O6344" s="37">
        <v>275</v>
      </c>
    </row>
    <row r="6345" spans="3:15" x14ac:dyDescent="0.25">
      <c r="C6345" s="1">
        <v>1</v>
      </c>
      <c r="D6345" s="1">
        <v>1</v>
      </c>
      <c r="E6345" s="1">
        <v>1</v>
      </c>
      <c r="F6345" s="16">
        <v>6336</v>
      </c>
      <c r="G6345" s="17" t="s">
        <v>3264</v>
      </c>
      <c r="H6345" s="18" t="s">
        <v>19</v>
      </c>
      <c r="K6345" s="32">
        <v>29</v>
      </c>
      <c r="L6345" s="36">
        <v>275</v>
      </c>
      <c r="N6345" s="32">
        <v>3</v>
      </c>
      <c r="O6345" s="36">
        <v>275</v>
      </c>
    </row>
    <row r="6346" spans="3:15" x14ac:dyDescent="0.25">
      <c r="C6346" s="1">
        <v>1</v>
      </c>
      <c r="D6346" s="1">
        <v>1</v>
      </c>
      <c r="E6346" s="1">
        <v>1</v>
      </c>
      <c r="F6346" s="19">
        <v>6337</v>
      </c>
      <c r="G6346" s="20" t="s">
        <v>3264</v>
      </c>
      <c r="H6346" s="21" t="s">
        <v>18</v>
      </c>
      <c r="K6346" s="33">
        <v>29</v>
      </c>
      <c r="L6346" s="37">
        <v>275</v>
      </c>
      <c r="N6346" s="33">
        <v>3</v>
      </c>
      <c r="O6346" s="37">
        <v>275</v>
      </c>
    </row>
    <row r="6347" spans="3:15" x14ac:dyDescent="0.25">
      <c r="C6347" s="1">
        <v>1</v>
      </c>
      <c r="D6347" s="1">
        <v>1</v>
      </c>
      <c r="E6347" s="1">
        <v>1</v>
      </c>
      <c r="F6347" s="16">
        <v>6338</v>
      </c>
      <c r="G6347" s="17" t="s">
        <v>3182</v>
      </c>
      <c r="H6347" s="18" t="s">
        <v>18</v>
      </c>
      <c r="K6347" s="32">
        <v>30</v>
      </c>
      <c r="L6347" s="36">
        <v>275</v>
      </c>
      <c r="N6347" s="32">
        <v>6</v>
      </c>
      <c r="O6347" s="36">
        <v>275</v>
      </c>
    </row>
    <row r="6348" spans="3:15" x14ac:dyDescent="0.25">
      <c r="C6348" s="1">
        <v>1</v>
      </c>
      <c r="D6348" s="1">
        <v>1</v>
      </c>
      <c r="E6348" s="1">
        <v>1</v>
      </c>
      <c r="F6348" s="19">
        <v>6339</v>
      </c>
      <c r="G6348" s="20" t="s">
        <v>3181</v>
      </c>
      <c r="H6348" s="21" t="s">
        <v>19</v>
      </c>
      <c r="K6348" s="33">
        <v>33</v>
      </c>
      <c r="L6348" s="37">
        <v>275</v>
      </c>
      <c r="N6348" s="33">
        <v>10</v>
      </c>
      <c r="O6348" s="37">
        <v>275</v>
      </c>
    </row>
    <row r="6349" spans="3:15" x14ac:dyDescent="0.25">
      <c r="C6349" s="1">
        <v>1</v>
      </c>
      <c r="D6349" s="1">
        <v>1</v>
      </c>
      <c r="E6349" s="1">
        <v>1</v>
      </c>
      <c r="F6349" s="16">
        <v>6340</v>
      </c>
      <c r="G6349" s="17" t="s">
        <v>3182</v>
      </c>
      <c r="H6349" s="18" t="s">
        <v>19</v>
      </c>
      <c r="K6349" s="32">
        <v>32</v>
      </c>
      <c r="L6349" s="36">
        <v>275</v>
      </c>
      <c r="N6349" s="32">
        <v>10</v>
      </c>
      <c r="O6349" s="36">
        <v>275</v>
      </c>
    </row>
    <row r="6350" spans="3:15" x14ac:dyDescent="0.25">
      <c r="C6350" s="1">
        <v>1</v>
      </c>
      <c r="D6350" s="1">
        <v>1</v>
      </c>
      <c r="E6350" s="1">
        <v>1</v>
      </c>
      <c r="F6350" s="19">
        <v>6341</v>
      </c>
      <c r="G6350" s="20" t="s">
        <v>3182</v>
      </c>
      <c r="H6350" s="21" t="s">
        <v>19</v>
      </c>
      <c r="K6350" s="33">
        <v>31</v>
      </c>
      <c r="L6350" s="37">
        <v>275</v>
      </c>
      <c r="N6350" s="33">
        <v>8</v>
      </c>
      <c r="O6350" s="37">
        <v>275</v>
      </c>
    </row>
    <row r="6351" spans="3:15" x14ac:dyDescent="0.25">
      <c r="C6351" s="1">
        <v>1</v>
      </c>
      <c r="D6351" s="1">
        <v>1</v>
      </c>
      <c r="E6351" s="1">
        <v>1</v>
      </c>
      <c r="F6351" s="16">
        <v>6342</v>
      </c>
      <c r="G6351" s="17" t="s">
        <v>3181</v>
      </c>
      <c r="H6351" s="18" t="s">
        <v>19</v>
      </c>
      <c r="K6351" s="32">
        <v>26</v>
      </c>
      <c r="L6351" s="36">
        <v>275</v>
      </c>
      <c r="N6351" s="32">
        <v>4</v>
      </c>
      <c r="O6351" s="36">
        <v>275</v>
      </c>
    </row>
    <row r="6352" spans="3:15" x14ac:dyDescent="0.25">
      <c r="C6352" s="1">
        <v>1</v>
      </c>
      <c r="D6352" s="1">
        <v>1</v>
      </c>
      <c r="E6352" s="1">
        <v>1</v>
      </c>
      <c r="F6352" s="19">
        <v>6343</v>
      </c>
      <c r="G6352" s="20" t="s">
        <v>3182</v>
      </c>
      <c r="H6352" s="21" t="s">
        <v>18</v>
      </c>
      <c r="K6352" s="33">
        <v>26</v>
      </c>
      <c r="L6352" s="37">
        <v>275</v>
      </c>
      <c r="N6352" s="33">
        <v>7</v>
      </c>
      <c r="O6352" s="37">
        <v>275</v>
      </c>
    </row>
    <row r="6353" spans="3:15" x14ac:dyDescent="0.25">
      <c r="C6353" s="1">
        <v>1</v>
      </c>
      <c r="D6353" s="1">
        <v>1</v>
      </c>
      <c r="E6353" s="1">
        <v>1</v>
      </c>
      <c r="F6353" s="16">
        <v>6344</v>
      </c>
      <c r="G6353" s="17" t="s">
        <v>3264</v>
      </c>
      <c r="H6353" s="18" t="s">
        <v>19</v>
      </c>
      <c r="K6353" s="32">
        <v>25</v>
      </c>
      <c r="L6353" s="36">
        <v>275</v>
      </c>
      <c r="N6353" s="32">
        <v>7</v>
      </c>
      <c r="O6353" s="36">
        <v>275</v>
      </c>
    </row>
    <row r="6354" spans="3:15" x14ac:dyDescent="0.25">
      <c r="C6354" s="1">
        <v>1</v>
      </c>
      <c r="D6354" s="1">
        <v>1</v>
      </c>
      <c r="E6354" s="1">
        <v>1</v>
      </c>
      <c r="F6354" s="19">
        <v>6345</v>
      </c>
      <c r="G6354" s="20" t="s">
        <v>3264</v>
      </c>
      <c r="H6354" s="21" t="s">
        <v>18</v>
      </c>
      <c r="K6354" s="33">
        <v>30</v>
      </c>
      <c r="L6354" s="37">
        <v>275</v>
      </c>
      <c r="N6354" s="33">
        <v>4</v>
      </c>
      <c r="O6354" s="37">
        <v>275</v>
      </c>
    </row>
    <row r="6355" spans="3:15" x14ac:dyDescent="0.25">
      <c r="C6355" s="1">
        <v>1</v>
      </c>
      <c r="D6355" s="1">
        <v>1</v>
      </c>
      <c r="E6355" s="1">
        <v>1</v>
      </c>
      <c r="F6355" s="16">
        <v>6346</v>
      </c>
      <c r="G6355" s="17" t="s">
        <v>3181</v>
      </c>
      <c r="H6355" s="18" t="s">
        <v>18</v>
      </c>
      <c r="K6355" s="32">
        <v>30</v>
      </c>
      <c r="L6355" s="36">
        <v>275</v>
      </c>
      <c r="N6355" s="32">
        <v>8</v>
      </c>
      <c r="O6355" s="36">
        <v>275</v>
      </c>
    </row>
    <row r="6356" spans="3:15" x14ac:dyDescent="0.25">
      <c r="C6356" s="1">
        <v>1</v>
      </c>
      <c r="D6356" s="1">
        <v>1</v>
      </c>
      <c r="E6356" s="1">
        <v>1</v>
      </c>
      <c r="F6356" s="19">
        <v>6347</v>
      </c>
      <c r="G6356" s="20" t="s">
        <v>3182</v>
      </c>
      <c r="H6356" s="21" t="s">
        <v>18</v>
      </c>
      <c r="K6356" s="33">
        <v>19</v>
      </c>
      <c r="L6356" s="37">
        <v>275</v>
      </c>
      <c r="N6356" s="33">
        <v>3</v>
      </c>
      <c r="O6356" s="37">
        <v>275</v>
      </c>
    </row>
    <row r="6357" spans="3:15" x14ac:dyDescent="0.25">
      <c r="C6357" s="1">
        <v>1</v>
      </c>
      <c r="D6357" s="1">
        <v>1</v>
      </c>
      <c r="E6357" s="1">
        <v>1</v>
      </c>
      <c r="F6357" s="16">
        <v>6348</v>
      </c>
      <c r="G6357" s="17" t="s">
        <v>3264</v>
      </c>
      <c r="H6357" s="18" t="s">
        <v>18</v>
      </c>
      <c r="K6357" s="32">
        <v>17</v>
      </c>
      <c r="L6357" s="36">
        <v>275</v>
      </c>
      <c r="N6357" s="32">
        <v>2</v>
      </c>
      <c r="O6357" s="36">
        <v>275</v>
      </c>
    </row>
    <row r="6358" spans="3:15" x14ac:dyDescent="0.25">
      <c r="C6358" s="1">
        <v>1</v>
      </c>
      <c r="D6358" s="1">
        <v>1</v>
      </c>
      <c r="E6358" s="1">
        <v>1</v>
      </c>
      <c r="F6358" s="19">
        <v>6349</v>
      </c>
      <c r="G6358" s="20" t="s">
        <v>3182</v>
      </c>
      <c r="H6358" s="21" t="s">
        <v>18</v>
      </c>
      <c r="K6358" s="33">
        <v>22</v>
      </c>
      <c r="L6358" s="37">
        <v>275</v>
      </c>
      <c r="N6358" s="33">
        <v>3</v>
      </c>
      <c r="O6358" s="37">
        <v>275</v>
      </c>
    </row>
    <row r="6359" spans="3:15" x14ac:dyDescent="0.25">
      <c r="C6359" s="1">
        <v>1</v>
      </c>
      <c r="D6359" s="1">
        <v>1</v>
      </c>
      <c r="E6359" s="1">
        <v>1</v>
      </c>
      <c r="F6359" s="16">
        <v>6350</v>
      </c>
      <c r="G6359" s="17" t="s">
        <v>3182</v>
      </c>
      <c r="H6359" s="18" t="s">
        <v>18</v>
      </c>
      <c r="K6359" s="32">
        <v>34</v>
      </c>
      <c r="L6359" s="36">
        <v>275</v>
      </c>
      <c r="N6359" s="32">
        <v>8</v>
      </c>
      <c r="O6359" s="36">
        <v>275</v>
      </c>
    </row>
    <row r="6360" spans="3:15" x14ac:dyDescent="0.25">
      <c r="C6360" s="1">
        <v>1</v>
      </c>
      <c r="D6360" s="1">
        <v>1</v>
      </c>
      <c r="E6360" s="1">
        <v>1</v>
      </c>
      <c r="F6360" s="19">
        <v>6351</v>
      </c>
      <c r="G6360" s="20" t="s">
        <v>3181</v>
      </c>
      <c r="H6360" s="21" t="s">
        <v>19</v>
      </c>
      <c r="K6360" s="33">
        <v>25</v>
      </c>
      <c r="L6360" s="37">
        <v>275</v>
      </c>
      <c r="N6360" s="33">
        <v>4</v>
      </c>
      <c r="O6360" s="37">
        <v>275</v>
      </c>
    </row>
    <row r="6361" spans="3:15" x14ac:dyDescent="0.25">
      <c r="C6361" s="1">
        <v>1</v>
      </c>
      <c r="D6361" s="1">
        <v>1</v>
      </c>
      <c r="E6361" s="1">
        <v>1</v>
      </c>
      <c r="F6361" s="16">
        <v>6352</v>
      </c>
      <c r="G6361" s="17" t="s">
        <v>3181</v>
      </c>
      <c r="H6361" s="18" t="s">
        <v>19</v>
      </c>
      <c r="K6361" s="32">
        <v>25</v>
      </c>
      <c r="L6361" s="36">
        <v>275</v>
      </c>
      <c r="N6361" s="32">
        <v>1</v>
      </c>
      <c r="O6361" s="36">
        <v>275</v>
      </c>
    </row>
    <row r="6362" spans="3:15" x14ac:dyDescent="0.25">
      <c r="C6362" s="1">
        <v>1</v>
      </c>
      <c r="D6362" s="1">
        <v>1</v>
      </c>
      <c r="E6362" s="1">
        <v>1</v>
      </c>
      <c r="F6362" s="19">
        <v>6353</v>
      </c>
      <c r="G6362" s="20" t="s">
        <v>3264</v>
      </c>
      <c r="H6362" s="21" t="s">
        <v>19</v>
      </c>
      <c r="K6362" s="33">
        <v>13</v>
      </c>
      <c r="L6362" s="37">
        <v>275</v>
      </c>
      <c r="N6362" s="33">
        <v>3</v>
      </c>
      <c r="O6362" s="37">
        <v>275</v>
      </c>
    </row>
    <row r="6363" spans="3:15" x14ac:dyDescent="0.25">
      <c r="C6363" s="1">
        <v>1</v>
      </c>
      <c r="D6363" s="1">
        <v>1</v>
      </c>
      <c r="E6363" s="1">
        <v>1</v>
      </c>
      <c r="F6363" s="16">
        <v>6354</v>
      </c>
      <c r="G6363" s="17" t="s">
        <v>3264</v>
      </c>
      <c r="H6363" s="18" t="s">
        <v>19</v>
      </c>
      <c r="K6363" s="32">
        <v>25</v>
      </c>
      <c r="L6363" s="36">
        <v>275</v>
      </c>
      <c r="N6363" s="32">
        <v>7</v>
      </c>
      <c r="O6363" s="36">
        <v>275</v>
      </c>
    </row>
    <row r="6364" spans="3:15" x14ac:dyDescent="0.25">
      <c r="C6364" s="1">
        <v>1</v>
      </c>
      <c r="D6364" s="1">
        <v>1</v>
      </c>
      <c r="E6364" s="1">
        <v>1</v>
      </c>
      <c r="F6364" s="19">
        <v>6355</v>
      </c>
      <c r="G6364" s="20" t="s">
        <v>3264</v>
      </c>
      <c r="H6364" s="21" t="s">
        <v>18</v>
      </c>
      <c r="K6364" s="33">
        <v>29</v>
      </c>
      <c r="L6364" s="37">
        <v>275</v>
      </c>
      <c r="N6364" s="33">
        <v>5</v>
      </c>
      <c r="O6364" s="37">
        <v>275</v>
      </c>
    </row>
    <row r="6365" spans="3:15" x14ac:dyDescent="0.25">
      <c r="C6365" s="1">
        <v>1</v>
      </c>
      <c r="D6365" s="1">
        <v>1</v>
      </c>
      <c r="E6365" s="1">
        <v>1</v>
      </c>
      <c r="F6365" s="16">
        <v>6356</v>
      </c>
      <c r="G6365" s="17" t="s">
        <v>3264</v>
      </c>
      <c r="H6365" s="18" t="s">
        <v>19</v>
      </c>
      <c r="K6365" s="32">
        <v>22</v>
      </c>
      <c r="L6365" s="36">
        <v>275</v>
      </c>
      <c r="N6365" s="32">
        <v>2</v>
      </c>
      <c r="O6365" s="36">
        <v>275</v>
      </c>
    </row>
    <row r="6366" spans="3:15" x14ac:dyDescent="0.25">
      <c r="C6366" s="1">
        <v>1</v>
      </c>
      <c r="D6366" s="1">
        <v>1</v>
      </c>
      <c r="E6366" s="1">
        <v>1</v>
      </c>
      <c r="F6366" s="19">
        <v>6357</v>
      </c>
      <c r="G6366" s="20" t="s">
        <v>3181</v>
      </c>
      <c r="H6366" s="21" t="s">
        <v>18</v>
      </c>
      <c r="K6366" s="33">
        <v>17</v>
      </c>
      <c r="L6366" s="37">
        <v>275</v>
      </c>
      <c r="N6366" s="33">
        <v>8</v>
      </c>
      <c r="O6366" s="37">
        <v>275</v>
      </c>
    </row>
    <row r="6367" spans="3:15" x14ac:dyDescent="0.25">
      <c r="C6367" s="1">
        <v>1</v>
      </c>
      <c r="D6367" s="1">
        <v>1</v>
      </c>
      <c r="E6367" s="1">
        <v>1</v>
      </c>
      <c r="F6367" s="16">
        <v>6358</v>
      </c>
      <c r="G6367" s="17" t="s">
        <v>3182</v>
      </c>
      <c r="H6367" s="18" t="s">
        <v>19</v>
      </c>
      <c r="K6367" s="32">
        <v>16</v>
      </c>
      <c r="L6367" s="36">
        <v>275</v>
      </c>
      <c r="N6367" s="32">
        <v>4</v>
      </c>
      <c r="O6367" s="36">
        <v>275</v>
      </c>
    </row>
    <row r="6368" spans="3:15" x14ac:dyDescent="0.25">
      <c r="C6368" s="1">
        <v>1</v>
      </c>
      <c r="D6368" s="1">
        <v>1</v>
      </c>
      <c r="E6368" s="1">
        <v>1</v>
      </c>
      <c r="F6368" s="19">
        <v>6359</v>
      </c>
      <c r="G6368" s="20" t="s">
        <v>3181</v>
      </c>
      <c r="H6368" s="21" t="s">
        <v>18</v>
      </c>
      <c r="K6368" s="33">
        <v>15</v>
      </c>
      <c r="L6368" s="37">
        <v>275</v>
      </c>
      <c r="N6368" s="33">
        <v>3</v>
      </c>
      <c r="O6368" s="37">
        <v>275</v>
      </c>
    </row>
    <row r="6369" spans="3:15" x14ac:dyDescent="0.25">
      <c r="C6369" s="1">
        <v>1</v>
      </c>
      <c r="D6369" s="1">
        <v>1</v>
      </c>
      <c r="E6369" s="1">
        <v>1</v>
      </c>
      <c r="F6369" s="16">
        <v>6360</v>
      </c>
      <c r="G6369" s="17" t="s">
        <v>3264</v>
      </c>
      <c r="H6369" s="18" t="s">
        <v>19</v>
      </c>
      <c r="K6369" s="32">
        <v>18</v>
      </c>
      <c r="L6369" s="36">
        <v>275</v>
      </c>
      <c r="N6369" s="32">
        <v>3</v>
      </c>
      <c r="O6369" s="36">
        <v>275</v>
      </c>
    </row>
    <row r="6370" spans="3:15" x14ac:dyDescent="0.25">
      <c r="C6370" s="1">
        <v>1</v>
      </c>
      <c r="D6370" s="1">
        <v>1</v>
      </c>
      <c r="E6370" s="1">
        <v>1</v>
      </c>
      <c r="F6370" s="19">
        <v>6361</v>
      </c>
      <c r="G6370" s="20" t="s">
        <v>3182</v>
      </c>
      <c r="H6370" s="21" t="s">
        <v>18</v>
      </c>
      <c r="K6370" s="33">
        <v>18</v>
      </c>
      <c r="L6370" s="37">
        <v>275</v>
      </c>
      <c r="N6370" s="33">
        <v>7</v>
      </c>
      <c r="O6370" s="37">
        <v>275</v>
      </c>
    </row>
    <row r="6371" spans="3:15" x14ac:dyDescent="0.25">
      <c r="C6371" s="1">
        <v>1</v>
      </c>
      <c r="D6371" s="1">
        <v>1</v>
      </c>
      <c r="E6371" s="1">
        <v>1</v>
      </c>
      <c r="F6371" s="16">
        <v>6362</v>
      </c>
      <c r="G6371" s="17" t="s">
        <v>3264</v>
      </c>
      <c r="H6371" s="18" t="s">
        <v>19</v>
      </c>
      <c r="K6371" s="32">
        <v>45</v>
      </c>
      <c r="L6371" s="36">
        <v>276</v>
      </c>
      <c r="N6371" s="32">
        <v>3</v>
      </c>
      <c r="O6371" s="36">
        <v>276</v>
      </c>
    </row>
    <row r="6372" spans="3:15" x14ac:dyDescent="0.25">
      <c r="C6372" s="1">
        <v>1</v>
      </c>
      <c r="D6372" s="1">
        <v>1</v>
      </c>
      <c r="E6372" s="1">
        <v>1</v>
      </c>
      <c r="F6372" s="19">
        <v>6363</v>
      </c>
      <c r="G6372" s="20" t="s">
        <v>3182</v>
      </c>
      <c r="H6372" s="21" t="s">
        <v>18</v>
      </c>
      <c r="K6372" s="33">
        <v>43</v>
      </c>
      <c r="L6372" s="37">
        <v>276</v>
      </c>
      <c r="N6372" s="33">
        <v>9</v>
      </c>
      <c r="O6372" s="37">
        <v>276</v>
      </c>
    </row>
    <row r="6373" spans="3:15" x14ac:dyDescent="0.25">
      <c r="C6373" s="1">
        <v>1</v>
      </c>
      <c r="D6373" s="1">
        <v>1</v>
      </c>
      <c r="E6373" s="1">
        <v>1</v>
      </c>
      <c r="F6373" s="16">
        <v>6364</v>
      </c>
      <c r="G6373" s="17" t="s">
        <v>3182</v>
      </c>
      <c r="H6373" s="18" t="s">
        <v>18</v>
      </c>
      <c r="K6373" s="32">
        <v>41</v>
      </c>
      <c r="L6373" s="36">
        <v>276</v>
      </c>
      <c r="N6373" s="32">
        <v>10</v>
      </c>
      <c r="O6373" s="36">
        <v>276</v>
      </c>
    </row>
    <row r="6374" spans="3:15" x14ac:dyDescent="0.25">
      <c r="C6374" s="1">
        <v>1</v>
      </c>
      <c r="D6374" s="1">
        <v>1</v>
      </c>
      <c r="E6374" s="1">
        <v>1</v>
      </c>
      <c r="F6374" s="19">
        <v>6365</v>
      </c>
      <c r="G6374" s="20" t="s">
        <v>3264</v>
      </c>
      <c r="H6374" s="21" t="s">
        <v>18</v>
      </c>
      <c r="K6374" s="33">
        <v>28</v>
      </c>
      <c r="L6374" s="37">
        <v>276</v>
      </c>
      <c r="N6374" s="33">
        <v>5</v>
      </c>
      <c r="O6374" s="37">
        <v>276</v>
      </c>
    </row>
    <row r="6375" spans="3:15" x14ac:dyDescent="0.25">
      <c r="C6375" s="1">
        <v>1</v>
      </c>
      <c r="D6375" s="1">
        <v>1</v>
      </c>
      <c r="E6375" s="1">
        <v>1</v>
      </c>
      <c r="F6375" s="16">
        <v>6366</v>
      </c>
      <c r="G6375" s="17" t="s">
        <v>3264</v>
      </c>
      <c r="H6375" s="18" t="s">
        <v>19</v>
      </c>
      <c r="K6375" s="32">
        <v>30</v>
      </c>
      <c r="L6375" s="36">
        <v>276</v>
      </c>
      <c r="N6375" s="32">
        <v>7</v>
      </c>
      <c r="O6375" s="36">
        <v>276</v>
      </c>
    </row>
    <row r="6376" spans="3:15" x14ac:dyDescent="0.25">
      <c r="C6376" s="1">
        <v>1</v>
      </c>
      <c r="D6376" s="1">
        <v>1</v>
      </c>
      <c r="E6376" s="1">
        <v>1</v>
      </c>
      <c r="F6376" s="19">
        <v>6367</v>
      </c>
      <c r="G6376" s="20" t="s">
        <v>3264</v>
      </c>
      <c r="H6376" s="21" t="s">
        <v>19</v>
      </c>
      <c r="K6376" s="33">
        <v>31</v>
      </c>
      <c r="L6376" s="37">
        <v>276</v>
      </c>
      <c r="N6376" s="33">
        <v>4</v>
      </c>
      <c r="O6376" s="37">
        <v>276</v>
      </c>
    </row>
    <row r="6377" spans="3:15" x14ac:dyDescent="0.25">
      <c r="C6377" s="1">
        <v>1</v>
      </c>
      <c r="D6377" s="1">
        <v>1</v>
      </c>
      <c r="E6377" s="1">
        <v>1</v>
      </c>
      <c r="F6377" s="16">
        <v>6368</v>
      </c>
      <c r="G6377" s="17" t="s">
        <v>3181</v>
      </c>
      <c r="H6377" s="18" t="s">
        <v>18</v>
      </c>
      <c r="K6377" s="32">
        <v>28</v>
      </c>
      <c r="L6377" s="36">
        <v>276</v>
      </c>
      <c r="N6377" s="32">
        <v>5</v>
      </c>
      <c r="O6377" s="36">
        <v>276</v>
      </c>
    </row>
    <row r="6378" spans="3:15" x14ac:dyDescent="0.25">
      <c r="C6378" s="1">
        <v>1</v>
      </c>
      <c r="D6378" s="1">
        <v>1</v>
      </c>
      <c r="E6378" s="1">
        <v>1</v>
      </c>
      <c r="F6378" s="19">
        <v>6369</v>
      </c>
      <c r="G6378" s="20" t="s">
        <v>3264</v>
      </c>
      <c r="H6378" s="21" t="s">
        <v>19</v>
      </c>
      <c r="K6378" s="33">
        <v>25</v>
      </c>
      <c r="L6378" s="37">
        <v>276</v>
      </c>
      <c r="N6378" s="33">
        <v>7</v>
      </c>
      <c r="O6378" s="37">
        <v>276</v>
      </c>
    </row>
    <row r="6379" spans="3:15" x14ac:dyDescent="0.25">
      <c r="C6379" s="1">
        <v>1</v>
      </c>
      <c r="D6379" s="1">
        <v>1</v>
      </c>
      <c r="E6379" s="1">
        <v>1</v>
      </c>
      <c r="F6379" s="16">
        <v>6370</v>
      </c>
      <c r="G6379" s="17" t="s">
        <v>3181</v>
      </c>
      <c r="H6379" s="18" t="s">
        <v>18</v>
      </c>
      <c r="K6379" s="32">
        <v>35</v>
      </c>
      <c r="L6379" s="36">
        <v>276</v>
      </c>
      <c r="N6379" s="32">
        <v>7</v>
      </c>
      <c r="O6379" s="36">
        <v>276</v>
      </c>
    </row>
    <row r="6380" spans="3:15" x14ac:dyDescent="0.25">
      <c r="C6380" s="1">
        <v>1</v>
      </c>
      <c r="D6380" s="1">
        <v>1</v>
      </c>
      <c r="E6380" s="1">
        <v>1</v>
      </c>
      <c r="F6380" s="19">
        <v>6371</v>
      </c>
      <c r="G6380" s="20" t="s">
        <v>3182</v>
      </c>
      <c r="H6380" s="21" t="s">
        <v>19</v>
      </c>
      <c r="K6380" s="33">
        <v>29</v>
      </c>
      <c r="L6380" s="37">
        <v>276</v>
      </c>
      <c r="N6380" s="33">
        <v>13</v>
      </c>
      <c r="O6380" s="37">
        <v>276</v>
      </c>
    </row>
    <row r="6381" spans="3:15" x14ac:dyDescent="0.25">
      <c r="C6381" s="1">
        <v>1</v>
      </c>
      <c r="D6381" s="1">
        <v>1</v>
      </c>
      <c r="E6381" s="1">
        <v>1</v>
      </c>
      <c r="F6381" s="16">
        <v>6372</v>
      </c>
      <c r="G6381" s="17" t="s">
        <v>3264</v>
      </c>
      <c r="H6381" s="18" t="s">
        <v>18</v>
      </c>
      <c r="K6381" s="32">
        <v>18</v>
      </c>
      <c r="L6381" s="36">
        <v>276</v>
      </c>
      <c r="N6381" s="32">
        <v>6</v>
      </c>
      <c r="O6381" s="36">
        <v>276</v>
      </c>
    </row>
    <row r="6382" spans="3:15" x14ac:dyDescent="0.25">
      <c r="C6382" s="1">
        <v>1</v>
      </c>
      <c r="D6382" s="1">
        <v>1</v>
      </c>
      <c r="E6382" s="1">
        <v>1</v>
      </c>
      <c r="F6382" s="19">
        <v>6373</v>
      </c>
      <c r="G6382" s="20" t="s">
        <v>3264</v>
      </c>
      <c r="H6382" s="21" t="s">
        <v>19</v>
      </c>
      <c r="K6382" s="33">
        <v>31</v>
      </c>
      <c r="L6382" s="37">
        <v>276</v>
      </c>
      <c r="N6382" s="33">
        <v>6</v>
      </c>
      <c r="O6382" s="37">
        <v>276</v>
      </c>
    </row>
    <row r="6383" spans="3:15" x14ac:dyDescent="0.25">
      <c r="C6383" s="1">
        <v>1</v>
      </c>
      <c r="D6383" s="1">
        <v>1</v>
      </c>
      <c r="E6383" s="1">
        <v>1</v>
      </c>
      <c r="F6383" s="16">
        <v>6374</v>
      </c>
      <c r="G6383" s="17" t="s">
        <v>3264</v>
      </c>
      <c r="H6383" s="18" t="s">
        <v>18</v>
      </c>
      <c r="K6383" s="32">
        <v>33</v>
      </c>
      <c r="L6383" s="36">
        <v>276</v>
      </c>
      <c r="N6383" s="32">
        <v>10</v>
      </c>
      <c r="O6383" s="36">
        <v>276</v>
      </c>
    </row>
    <row r="6384" spans="3:15" x14ac:dyDescent="0.25">
      <c r="C6384" s="1">
        <v>1</v>
      </c>
      <c r="D6384" s="1">
        <v>1</v>
      </c>
      <c r="E6384" s="1">
        <v>1</v>
      </c>
      <c r="F6384" s="19">
        <v>6375</v>
      </c>
      <c r="G6384" s="20" t="s">
        <v>3181</v>
      </c>
      <c r="H6384" s="21" t="s">
        <v>18</v>
      </c>
      <c r="K6384" s="33">
        <v>25</v>
      </c>
      <c r="L6384" s="37">
        <v>276</v>
      </c>
      <c r="N6384" s="33">
        <v>3</v>
      </c>
      <c r="O6384" s="37">
        <v>276</v>
      </c>
    </row>
    <row r="6385" spans="3:15" x14ac:dyDescent="0.25">
      <c r="C6385" s="1">
        <v>1</v>
      </c>
      <c r="D6385" s="1">
        <v>1</v>
      </c>
      <c r="E6385" s="1">
        <v>1</v>
      </c>
      <c r="F6385" s="16">
        <v>6376</v>
      </c>
      <c r="G6385" s="17" t="s">
        <v>3181</v>
      </c>
      <c r="H6385" s="18" t="s">
        <v>19</v>
      </c>
      <c r="K6385" s="32">
        <v>37</v>
      </c>
      <c r="L6385" s="36">
        <v>276</v>
      </c>
      <c r="N6385" s="32">
        <v>10</v>
      </c>
      <c r="O6385" s="36">
        <v>276</v>
      </c>
    </row>
    <row r="6386" spans="3:15" x14ac:dyDescent="0.25">
      <c r="C6386" s="1">
        <v>1</v>
      </c>
      <c r="D6386" s="1">
        <v>1</v>
      </c>
      <c r="E6386" s="1">
        <v>1</v>
      </c>
      <c r="F6386" s="19">
        <v>6377</v>
      </c>
      <c r="G6386" s="20" t="s">
        <v>3181</v>
      </c>
      <c r="H6386" s="21" t="s">
        <v>18</v>
      </c>
      <c r="K6386" s="33">
        <v>28</v>
      </c>
      <c r="L6386" s="37">
        <v>276</v>
      </c>
      <c r="N6386" s="33">
        <v>3</v>
      </c>
      <c r="O6386" s="37">
        <v>276</v>
      </c>
    </row>
    <row r="6387" spans="3:15" x14ac:dyDescent="0.25">
      <c r="C6387" s="1">
        <v>1</v>
      </c>
      <c r="D6387" s="1">
        <v>1</v>
      </c>
      <c r="E6387" s="1">
        <v>1</v>
      </c>
      <c r="F6387" s="16">
        <v>6378</v>
      </c>
      <c r="G6387" s="17" t="s">
        <v>3181</v>
      </c>
      <c r="H6387" s="18" t="s">
        <v>19</v>
      </c>
      <c r="K6387" s="32">
        <v>39</v>
      </c>
      <c r="L6387" s="36">
        <v>276</v>
      </c>
      <c r="N6387" s="32">
        <v>12</v>
      </c>
      <c r="O6387" s="36">
        <v>276</v>
      </c>
    </row>
    <row r="6388" spans="3:15" x14ac:dyDescent="0.25">
      <c r="C6388" s="1">
        <v>1</v>
      </c>
      <c r="D6388" s="1">
        <v>1</v>
      </c>
      <c r="E6388" s="1">
        <v>1</v>
      </c>
      <c r="F6388" s="19">
        <v>6379</v>
      </c>
      <c r="G6388" s="20" t="s">
        <v>3182</v>
      </c>
      <c r="H6388" s="21" t="s">
        <v>18</v>
      </c>
      <c r="K6388" s="33">
        <v>19</v>
      </c>
      <c r="L6388" s="37">
        <v>276</v>
      </c>
      <c r="N6388" s="33">
        <v>3</v>
      </c>
      <c r="O6388" s="37">
        <v>276</v>
      </c>
    </row>
    <row r="6389" spans="3:15" x14ac:dyDescent="0.25">
      <c r="C6389" s="1">
        <v>1</v>
      </c>
      <c r="D6389" s="1">
        <v>1</v>
      </c>
      <c r="E6389" s="1">
        <v>1</v>
      </c>
      <c r="F6389" s="16">
        <v>6380</v>
      </c>
      <c r="G6389" s="17" t="s">
        <v>3182</v>
      </c>
      <c r="H6389" s="18" t="s">
        <v>18</v>
      </c>
      <c r="K6389" s="32">
        <v>29</v>
      </c>
      <c r="L6389" s="36">
        <v>276</v>
      </c>
      <c r="N6389" s="32">
        <v>1</v>
      </c>
      <c r="O6389" s="36">
        <v>276</v>
      </c>
    </row>
    <row r="6390" spans="3:15" x14ac:dyDescent="0.25">
      <c r="C6390" s="1">
        <v>1</v>
      </c>
      <c r="D6390" s="1">
        <v>1</v>
      </c>
      <c r="E6390" s="1">
        <v>1</v>
      </c>
      <c r="F6390" s="19">
        <v>6381</v>
      </c>
      <c r="G6390" s="20" t="s">
        <v>3181</v>
      </c>
      <c r="H6390" s="21" t="s">
        <v>19</v>
      </c>
      <c r="K6390" s="33">
        <v>22</v>
      </c>
      <c r="L6390" s="37">
        <v>276</v>
      </c>
      <c r="N6390" s="33">
        <v>3</v>
      </c>
      <c r="O6390" s="37">
        <v>276</v>
      </c>
    </row>
    <row r="6391" spans="3:15" x14ac:dyDescent="0.25">
      <c r="C6391" s="1">
        <v>1</v>
      </c>
      <c r="D6391" s="1">
        <v>1</v>
      </c>
      <c r="E6391" s="1">
        <v>1</v>
      </c>
      <c r="F6391" s="16">
        <v>6382</v>
      </c>
      <c r="G6391" s="17" t="s">
        <v>3182</v>
      </c>
      <c r="H6391" s="18" t="s">
        <v>18</v>
      </c>
      <c r="K6391" s="32">
        <v>29</v>
      </c>
      <c r="L6391" s="36">
        <v>276</v>
      </c>
      <c r="N6391" s="32">
        <v>7</v>
      </c>
      <c r="O6391" s="36">
        <v>276</v>
      </c>
    </row>
    <row r="6392" spans="3:15" x14ac:dyDescent="0.25">
      <c r="C6392" s="1">
        <v>1</v>
      </c>
      <c r="D6392" s="1">
        <v>1</v>
      </c>
      <c r="E6392" s="1">
        <v>1</v>
      </c>
      <c r="F6392" s="19">
        <v>6383</v>
      </c>
      <c r="G6392" s="20" t="s">
        <v>3264</v>
      </c>
      <c r="H6392" s="21" t="s">
        <v>18</v>
      </c>
      <c r="K6392" s="33">
        <v>23</v>
      </c>
      <c r="L6392" s="37">
        <v>276</v>
      </c>
      <c r="N6392" s="33">
        <v>7</v>
      </c>
      <c r="O6392" s="37">
        <v>276</v>
      </c>
    </row>
    <row r="6393" spans="3:15" x14ac:dyDescent="0.25">
      <c r="C6393" s="1">
        <v>1</v>
      </c>
      <c r="D6393" s="1">
        <v>1</v>
      </c>
      <c r="E6393" s="1">
        <v>1</v>
      </c>
      <c r="F6393" s="16">
        <v>6384</v>
      </c>
      <c r="G6393" s="17" t="s">
        <v>3181</v>
      </c>
      <c r="H6393" s="18" t="s">
        <v>18</v>
      </c>
      <c r="K6393" s="32">
        <v>27</v>
      </c>
      <c r="L6393" s="36">
        <v>276</v>
      </c>
      <c r="N6393" s="32">
        <v>9</v>
      </c>
      <c r="O6393" s="36">
        <v>276</v>
      </c>
    </row>
    <row r="6394" spans="3:15" x14ac:dyDescent="0.25">
      <c r="C6394" s="1">
        <v>1</v>
      </c>
      <c r="D6394" s="1">
        <v>1</v>
      </c>
      <c r="E6394" s="1">
        <v>1</v>
      </c>
      <c r="F6394" s="19">
        <v>6385</v>
      </c>
      <c r="G6394" s="20" t="s">
        <v>3264</v>
      </c>
      <c r="H6394" s="21" t="s">
        <v>18</v>
      </c>
      <c r="K6394" s="33">
        <v>34</v>
      </c>
      <c r="L6394" s="37">
        <v>276</v>
      </c>
      <c r="N6394" s="33">
        <v>3</v>
      </c>
      <c r="O6394" s="37">
        <v>276</v>
      </c>
    </row>
    <row r="6395" spans="3:15" x14ac:dyDescent="0.25">
      <c r="C6395" s="1">
        <v>1</v>
      </c>
      <c r="D6395" s="1">
        <v>1</v>
      </c>
      <c r="E6395" s="1">
        <v>1</v>
      </c>
      <c r="F6395" s="16">
        <v>6386</v>
      </c>
      <c r="G6395" s="17" t="s">
        <v>3264</v>
      </c>
      <c r="H6395" s="18" t="s">
        <v>18</v>
      </c>
      <c r="K6395" s="32">
        <v>25</v>
      </c>
      <c r="L6395" s="36">
        <v>276</v>
      </c>
      <c r="N6395" s="32">
        <v>3</v>
      </c>
      <c r="O6395" s="36">
        <v>276</v>
      </c>
    </row>
    <row r="6396" spans="3:15" x14ac:dyDescent="0.25">
      <c r="C6396" s="1">
        <v>1</v>
      </c>
      <c r="D6396" s="1">
        <v>1</v>
      </c>
      <c r="E6396" s="1">
        <v>1</v>
      </c>
      <c r="F6396" s="19">
        <v>6387</v>
      </c>
      <c r="G6396" s="20" t="s">
        <v>3264</v>
      </c>
      <c r="H6396" s="21" t="s">
        <v>18</v>
      </c>
      <c r="K6396" s="33">
        <v>28</v>
      </c>
      <c r="L6396" s="37">
        <v>276</v>
      </c>
      <c r="N6396" s="33">
        <v>6</v>
      </c>
      <c r="O6396" s="37">
        <v>276</v>
      </c>
    </row>
    <row r="6397" spans="3:15" x14ac:dyDescent="0.25">
      <c r="C6397" s="1">
        <v>1</v>
      </c>
      <c r="D6397" s="1">
        <v>1</v>
      </c>
      <c r="E6397" s="1">
        <v>1</v>
      </c>
      <c r="F6397" s="16">
        <v>6388</v>
      </c>
      <c r="G6397" s="17" t="s">
        <v>3264</v>
      </c>
      <c r="H6397" s="18" t="s">
        <v>18</v>
      </c>
      <c r="K6397" s="32">
        <v>31</v>
      </c>
      <c r="L6397" s="36">
        <v>276</v>
      </c>
      <c r="N6397" s="32">
        <v>6</v>
      </c>
      <c r="O6397" s="36">
        <v>276</v>
      </c>
    </row>
    <row r="6398" spans="3:15" x14ac:dyDescent="0.25">
      <c r="C6398" s="1">
        <v>1</v>
      </c>
      <c r="D6398" s="1">
        <v>1</v>
      </c>
      <c r="E6398" s="1">
        <v>1</v>
      </c>
      <c r="F6398" s="19">
        <v>6389</v>
      </c>
      <c r="G6398" s="20" t="s">
        <v>3182</v>
      </c>
      <c r="H6398" s="21" t="s">
        <v>18</v>
      </c>
      <c r="K6398" s="33">
        <v>24</v>
      </c>
      <c r="L6398" s="37">
        <v>276</v>
      </c>
      <c r="N6398" s="33">
        <v>3</v>
      </c>
      <c r="O6398" s="37">
        <v>276</v>
      </c>
    </row>
    <row r="6399" spans="3:15" x14ac:dyDescent="0.25">
      <c r="C6399" s="1">
        <v>1</v>
      </c>
      <c r="D6399" s="1">
        <v>1</v>
      </c>
      <c r="E6399" s="1">
        <v>1</v>
      </c>
      <c r="F6399" s="16">
        <v>6390</v>
      </c>
      <c r="G6399" s="17" t="s">
        <v>3182</v>
      </c>
      <c r="H6399" s="18" t="s">
        <v>18</v>
      </c>
      <c r="K6399" s="32">
        <v>16</v>
      </c>
      <c r="L6399" s="36">
        <v>276</v>
      </c>
      <c r="N6399" s="32">
        <v>2</v>
      </c>
      <c r="O6399" s="36">
        <v>276</v>
      </c>
    </row>
    <row r="6400" spans="3:15" x14ac:dyDescent="0.25">
      <c r="C6400" s="1">
        <v>1</v>
      </c>
      <c r="D6400" s="1">
        <v>1</v>
      </c>
      <c r="E6400" s="1">
        <v>1</v>
      </c>
      <c r="F6400" s="19">
        <v>6391</v>
      </c>
      <c r="G6400" s="20" t="s">
        <v>3264</v>
      </c>
      <c r="H6400" s="21" t="s">
        <v>19</v>
      </c>
      <c r="K6400" s="33">
        <v>31</v>
      </c>
      <c r="L6400" s="37">
        <v>276</v>
      </c>
      <c r="N6400" s="33">
        <v>7</v>
      </c>
      <c r="O6400" s="37">
        <v>276</v>
      </c>
    </row>
    <row r="6401" spans="3:15" x14ac:dyDescent="0.25">
      <c r="C6401" s="1">
        <v>1</v>
      </c>
      <c r="D6401" s="1">
        <v>1</v>
      </c>
      <c r="E6401" s="1">
        <v>1</v>
      </c>
      <c r="F6401" s="16">
        <v>6392</v>
      </c>
      <c r="G6401" s="17" t="s">
        <v>3264</v>
      </c>
      <c r="H6401" s="18" t="s">
        <v>18</v>
      </c>
      <c r="K6401" s="32">
        <v>17</v>
      </c>
      <c r="L6401" s="36">
        <v>276</v>
      </c>
      <c r="N6401" s="32">
        <v>4</v>
      </c>
      <c r="O6401" s="36">
        <v>276</v>
      </c>
    </row>
    <row r="6402" spans="3:15" x14ac:dyDescent="0.25">
      <c r="C6402" s="1">
        <v>1</v>
      </c>
      <c r="D6402" s="1">
        <v>1</v>
      </c>
      <c r="E6402" s="1">
        <v>1</v>
      </c>
      <c r="F6402" s="19">
        <v>6393</v>
      </c>
      <c r="G6402" s="20" t="s">
        <v>3182</v>
      </c>
      <c r="H6402" s="21" t="s">
        <v>19</v>
      </c>
      <c r="K6402" s="33">
        <v>26</v>
      </c>
      <c r="L6402" s="37">
        <v>276</v>
      </c>
      <c r="N6402" s="33">
        <v>9</v>
      </c>
      <c r="O6402" s="37">
        <v>276</v>
      </c>
    </row>
    <row r="6403" spans="3:15" x14ac:dyDescent="0.25">
      <c r="C6403" s="1">
        <v>1</v>
      </c>
      <c r="D6403" s="1">
        <v>1</v>
      </c>
      <c r="E6403" s="1">
        <v>1</v>
      </c>
      <c r="F6403" s="16">
        <v>6394</v>
      </c>
      <c r="G6403" s="17" t="s">
        <v>3181</v>
      </c>
      <c r="H6403" s="18" t="s">
        <v>18</v>
      </c>
      <c r="K6403" s="32">
        <v>28</v>
      </c>
      <c r="L6403" s="36">
        <v>276</v>
      </c>
      <c r="N6403" s="32">
        <v>6</v>
      </c>
      <c r="O6403" s="36">
        <v>276</v>
      </c>
    </row>
    <row r="6404" spans="3:15" x14ac:dyDescent="0.25">
      <c r="C6404" s="1">
        <v>1</v>
      </c>
      <c r="D6404" s="1">
        <v>1</v>
      </c>
      <c r="E6404" s="1">
        <v>1</v>
      </c>
      <c r="F6404" s="19">
        <v>6395</v>
      </c>
      <c r="G6404" s="20" t="s">
        <v>3181</v>
      </c>
      <c r="H6404" s="21" t="s">
        <v>18</v>
      </c>
      <c r="K6404" s="33">
        <v>18</v>
      </c>
      <c r="L6404" s="37">
        <v>276</v>
      </c>
      <c r="N6404" s="33">
        <v>3</v>
      </c>
      <c r="O6404" s="37">
        <v>276</v>
      </c>
    </row>
    <row r="6405" spans="3:15" x14ac:dyDescent="0.25">
      <c r="C6405" s="1">
        <v>1</v>
      </c>
      <c r="D6405" s="1">
        <v>1</v>
      </c>
      <c r="E6405" s="1">
        <v>1</v>
      </c>
      <c r="F6405" s="16">
        <v>6396</v>
      </c>
      <c r="G6405" s="17" t="s">
        <v>3264</v>
      </c>
      <c r="H6405" s="18" t="s">
        <v>18</v>
      </c>
      <c r="K6405" s="32">
        <v>28</v>
      </c>
      <c r="L6405" s="36">
        <v>276</v>
      </c>
      <c r="N6405" s="32">
        <v>6</v>
      </c>
      <c r="O6405" s="36">
        <v>276</v>
      </c>
    </row>
    <row r="6406" spans="3:15" x14ac:dyDescent="0.25">
      <c r="C6406" s="1">
        <v>1</v>
      </c>
      <c r="D6406" s="1">
        <v>1</v>
      </c>
      <c r="E6406" s="1">
        <v>1</v>
      </c>
      <c r="F6406" s="19">
        <v>6397</v>
      </c>
      <c r="G6406" s="20" t="s">
        <v>3181</v>
      </c>
      <c r="H6406" s="21" t="s">
        <v>19</v>
      </c>
      <c r="K6406" s="33">
        <v>21</v>
      </c>
      <c r="L6406" s="37">
        <v>276</v>
      </c>
      <c r="N6406" s="33">
        <v>5</v>
      </c>
      <c r="O6406" s="37">
        <v>276</v>
      </c>
    </row>
    <row r="6407" spans="3:15" x14ac:dyDescent="0.25">
      <c r="C6407" s="1">
        <v>1</v>
      </c>
      <c r="D6407" s="1">
        <v>1</v>
      </c>
      <c r="E6407" s="1">
        <v>1</v>
      </c>
      <c r="F6407" s="16">
        <v>6398</v>
      </c>
      <c r="G6407" s="17" t="s">
        <v>3182</v>
      </c>
      <c r="H6407" s="18" t="s">
        <v>18</v>
      </c>
      <c r="K6407" s="32">
        <v>12</v>
      </c>
      <c r="L6407" s="36">
        <v>276</v>
      </c>
      <c r="N6407" s="32">
        <v>4</v>
      </c>
      <c r="O6407" s="36">
        <v>276</v>
      </c>
    </row>
    <row r="6408" spans="3:15" x14ac:dyDescent="0.25">
      <c r="C6408" s="1">
        <v>1</v>
      </c>
      <c r="D6408" s="1">
        <v>1</v>
      </c>
      <c r="E6408" s="1">
        <v>1</v>
      </c>
      <c r="F6408" s="19">
        <v>6399</v>
      </c>
      <c r="G6408" s="20" t="s">
        <v>3182</v>
      </c>
      <c r="H6408" s="21" t="s">
        <v>18</v>
      </c>
      <c r="K6408" s="33">
        <v>24</v>
      </c>
      <c r="L6408" s="37">
        <v>276</v>
      </c>
      <c r="N6408" s="33">
        <v>12</v>
      </c>
      <c r="O6408" s="37">
        <v>276</v>
      </c>
    </row>
    <row r="6409" spans="3:15" x14ac:dyDescent="0.25">
      <c r="C6409" s="1">
        <v>1</v>
      </c>
      <c r="D6409" s="1">
        <v>1</v>
      </c>
      <c r="E6409" s="1">
        <v>1</v>
      </c>
      <c r="F6409" s="16">
        <v>6400</v>
      </c>
      <c r="G6409" s="17" t="s">
        <v>3264</v>
      </c>
      <c r="H6409" s="18" t="s">
        <v>18</v>
      </c>
      <c r="K6409" s="32">
        <v>51</v>
      </c>
      <c r="L6409" s="36">
        <v>277</v>
      </c>
      <c r="N6409" s="32">
        <v>5</v>
      </c>
      <c r="O6409" s="36">
        <v>277</v>
      </c>
    </row>
    <row r="6410" spans="3:15" x14ac:dyDescent="0.25">
      <c r="C6410" s="1">
        <v>1</v>
      </c>
      <c r="D6410" s="1">
        <v>1</v>
      </c>
      <c r="E6410" s="1">
        <v>1</v>
      </c>
      <c r="F6410" s="19">
        <v>6401</v>
      </c>
      <c r="G6410" s="20" t="s">
        <v>3264</v>
      </c>
      <c r="H6410" s="21" t="s">
        <v>18</v>
      </c>
      <c r="K6410" s="33">
        <v>40</v>
      </c>
      <c r="L6410" s="37">
        <v>277</v>
      </c>
      <c r="N6410" s="33">
        <v>10</v>
      </c>
      <c r="O6410" s="37">
        <v>277</v>
      </c>
    </row>
    <row r="6411" spans="3:15" x14ac:dyDescent="0.25">
      <c r="C6411" s="1">
        <v>1</v>
      </c>
      <c r="D6411" s="1">
        <v>1</v>
      </c>
      <c r="E6411" s="1">
        <v>1</v>
      </c>
      <c r="F6411" s="16">
        <v>6402</v>
      </c>
      <c r="G6411" s="17" t="s">
        <v>3182</v>
      </c>
      <c r="H6411" s="18" t="s">
        <v>19</v>
      </c>
      <c r="K6411" s="32">
        <v>41</v>
      </c>
      <c r="L6411" s="36">
        <v>277</v>
      </c>
      <c r="N6411" s="32">
        <v>9</v>
      </c>
      <c r="O6411" s="36">
        <v>277</v>
      </c>
    </row>
    <row r="6412" spans="3:15" x14ac:dyDescent="0.25">
      <c r="C6412" s="1">
        <v>1</v>
      </c>
      <c r="D6412" s="1">
        <v>1</v>
      </c>
      <c r="E6412" s="1">
        <v>1</v>
      </c>
      <c r="F6412" s="19">
        <v>6403</v>
      </c>
      <c r="G6412" s="20" t="s">
        <v>3181</v>
      </c>
      <c r="H6412" s="21" t="s">
        <v>18</v>
      </c>
      <c r="K6412" s="33">
        <v>34</v>
      </c>
      <c r="L6412" s="37">
        <v>277</v>
      </c>
      <c r="N6412" s="33">
        <v>4</v>
      </c>
      <c r="O6412" s="37">
        <v>277</v>
      </c>
    </row>
    <row r="6413" spans="3:15" x14ac:dyDescent="0.25">
      <c r="C6413" s="1">
        <v>1</v>
      </c>
      <c r="D6413" s="1">
        <v>1</v>
      </c>
      <c r="E6413" s="1">
        <v>1</v>
      </c>
      <c r="F6413" s="16">
        <v>6404</v>
      </c>
      <c r="G6413" s="17" t="s">
        <v>3181</v>
      </c>
      <c r="H6413" s="18" t="s">
        <v>18</v>
      </c>
      <c r="K6413" s="32">
        <v>23</v>
      </c>
      <c r="L6413" s="36">
        <v>277</v>
      </c>
      <c r="N6413" s="32">
        <v>4</v>
      </c>
      <c r="O6413" s="36">
        <v>277</v>
      </c>
    </row>
    <row r="6414" spans="3:15" x14ac:dyDescent="0.25">
      <c r="C6414" s="1">
        <v>1</v>
      </c>
      <c r="D6414" s="1">
        <v>1</v>
      </c>
      <c r="E6414" s="1">
        <v>1</v>
      </c>
      <c r="F6414" s="19">
        <v>6405</v>
      </c>
      <c r="G6414" s="20" t="s">
        <v>3264</v>
      </c>
      <c r="H6414" s="21" t="s">
        <v>18</v>
      </c>
      <c r="K6414" s="33">
        <v>31</v>
      </c>
      <c r="L6414" s="37">
        <v>277</v>
      </c>
      <c r="N6414" s="33">
        <v>8</v>
      </c>
      <c r="O6414" s="37">
        <v>277</v>
      </c>
    </row>
    <row r="6415" spans="3:15" x14ac:dyDescent="0.25">
      <c r="C6415" s="1">
        <v>1</v>
      </c>
      <c r="D6415" s="1">
        <v>1</v>
      </c>
      <c r="E6415" s="1">
        <v>1</v>
      </c>
      <c r="F6415" s="16">
        <v>6406</v>
      </c>
      <c r="G6415" s="17" t="s">
        <v>3181</v>
      </c>
      <c r="H6415" s="18" t="s">
        <v>19</v>
      </c>
      <c r="K6415" s="32">
        <v>35</v>
      </c>
      <c r="L6415" s="36">
        <v>277</v>
      </c>
      <c r="N6415" s="32">
        <v>6</v>
      </c>
      <c r="O6415" s="36">
        <v>277</v>
      </c>
    </row>
    <row r="6416" spans="3:15" x14ac:dyDescent="0.25">
      <c r="C6416" s="1">
        <v>1</v>
      </c>
      <c r="D6416" s="1">
        <v>1</v>
      </c>
      <c r="E6416" s="1">
        <v>1</v>
      </c>
      <c r="F6416" s="19">
        <v>6407</v>
      </c>
      <c r="G6416" s="20" t="s">
        <v>3181</v>
      </c>
      <c r="H6416" s="21" t="s">
        <v>18</v>
      </c>
      <c r="K6416" s="33">
        <v>34</v>
      </c>
      <c r="L6416" s="37">
        <v>277</v>
      </c>
      <c r="N6416" s="33">
        <v>5</v>
      </c>
      <c r="O6416" s="37">
        <v>277</v>
      </c>
    </row>
    <row r="6417" spans="3:15" x14ac:dyDescent="0.25">
      <c r="C6417" s="1">
        <v>1</v>
      </c>
      <c r="D6417" s="1">
        <v>1</v>
      </c>
      <c r="E6417" s="1">
        <v>1</v>
      </c>
      <c r="F6417" s="16">
        <v>6408</v>
      </c>
      <c r="G6417" s="17" t="s">
        <v>3264</v>
      </c>
      <c r="H6417" s="18" t="s">
        <v>19</v>
      </c>
      <c r="K6417" s="32">
        <v>31</v>
      </c>
      <c r="L6417" s="36">
        <v>277</v>
      </c>
      <c r="N6417" s="32">
        <v>12</v>
      </c>
      <c r="O6417" s="36">
        <v>277</v>
      </c>
    </row>
    <row r="6418" spans="3:15" x14ac:dyDescent="0.25">
      <c r="C6418" s="1">
        <v>1</v>
      </c>
      <c r="D6418" s="1">
        <v>1</v>
      </c>
      <c r="E6418" s="1">
        <v>1</v>
      </c>
      <c r="F6418" s="19">
        <v>6409</v>
      </c>
      <c r="G6418" s="20" t="s">
        <v>3181</v>
      </c>
      <c r="H6418" s="21" t="s">
        <v>18</v>
      </c>
      <c r="K6418" s="33">
        <v>28</v>
      </c>
      <c r="L6418" s="37">
        <v>277</v>
      </c>
      <c r="N6418" s="33">
        <v>8</v>
      </c>
      <c r="O6418" s="37">
        <v>277</v>
      </c>
    </row>
    <row r="6419" spans="3:15" x14ac:dyDescent="0.25">
      <c r="C6419" s="1">
        <v>1</v>
      </c>
      <c r="D6419" s="1">
        <v>1</v>
      </c>
      <c r="E6419" s="1">
        <v>1</v>
      </c>
      <c r="F6419" s="16">
        <v>6410</v>
      </c>
      <c r="G6419" s="17" t="s">
        <v>3181</v>
      </c>
      <c r="H6419" s="18" t="s">
        <v>18</v>
      </c>
      <c r="K6419" s="32">
        <v>26</v>
      </c>
      <c r="L6419" s="36">
        <v>277</v>
      </c>
      <c r="N6419" s="32">
        <v>5</v>
      </c>
      <c r="O6419" s="36">
        <v>277</v>
      </c>
    </row>
    <row r="6420" spans="3:15" x14ac:dyDescent="0.25">
      <c r="C6420" s="1">
        <v>1</v>
      </c>
      <c r="D6420" s="1">
        <v>1</v>
      </c>
      <c r="E6420" s="1">
        <v>1</v>
      </c>
      <c r="F6420" s="19">
        <v>6411</v>
      </c>
      <c r="G6420" s="20" t="s">
        <v>3264</v>
      </c>
      <c r="H6420" s="21" t="s">
        <v>19</v>
      </c>
      <c r="K6420" s="33">
        <v>33</v>
      </c>
      <c r="L6420" s="37">
        <v>277</v>
      </c>
      <c r="N6420" s="33">
        <v>7</v>
      </c>
      <c r="O6420" s="37">
        <v>277</v>
      </c>
    </row>
    <row r="6421" spans="3:15" x14ac:dyDescent="0.25">
      <c r="C6421" s="1">
        <v>1</v>
      </c>
      <c r="D6421" s="1">
        <v>1</v>
      </c>
      <c r="E6421" s="1">
        <v>1</v>
      </c>
      <c r="F6421" s="16">
        <v>6412</v>
      </c>
      <c r="G6421" s="17" t="s">
        <v>3264</v>
      </c>
      <c r="H6421" s="18" t="s">
        <v>19</v>
      </c>
      <c r="K6421" s="32">
        <v>46</v>
      </c>
      <c r="L6421" s="36">
        <v>277</v>
      </c>
      <c r="N6421" s="32">
        <v>12</v>
      </c>
      <c r="O6421" s="36">
        <v>277</v>
      </c>
    </row>
    <row r="6422" spans="3:15" x14ac:dyDescent="0.25">
      <c r="C6422" s="1">
        <v>1</v>
      </c>
      <c r="D6422" s="1">
        <v>1</v>
      </c>
      <c r="E6422" s="1">
        <v>1</v>
      </c>
      <c r="F6422" s="19">
        <v>6413</v>
      </c>
      <c r="G6422" s="20" t="s">
        <v>3264</v>
      </c>
      <c r="H6422" s="21" t="s">
        <v>18</v>
      </c>
      <c r="K6422" s="33">
        <v>29</v>
      </c>
      <c r="L6422" s="37">
        <v>277</v>
      </c>
      <c r="N6422" s="33">
        <v>4</v>
      </c>
      <c r="O6422" s="37">
        <v>277</v>
      </c>
    </row>
    <row r="6423" spans="3:15" x14ac:dyDescent="0.25">
      <c r="C6423" s="1">
        <v>1</v>
      </c>
      <c r="D6423" s="1">
        <v>1</v>
      </c>
      <c r="E6423" s="1">
        <v>1</v>
      </c>
      <c r="F6423" s="16">
        <v>6414</v>
      </c>
      <c r="G6423" s="17" t="s">
        <v>3264</v>
      </c>
      <c r="H6423" s="18" t="s">
        <v>19</v>
      </c>
      <c r="K6423" s="32">
        <v>15</v>
      </c>
      <c r="L6423" s="36">
        <v>277</v>
      </c>
      <c r="N6423" s="32">
        <v>4</v>
      </c>
      <c r="O6423" s="36">
        <v>277</v>
      </c>
    </row>
    <row r="6424" spans="3:15" x14ac:dyDescent="0.25">
      <c r="C6424" s="1">
        <v>1</v>
      </c>
      <c r="D6424" s="1">
        <v>1</v>
      </c>
      <c r="E6424" s="1">
        <v>1</v>
      </c>
      <c r="F6424" s="19">
        <v>6415</v>
      </c>
      <c r="G6424" s="20" t="s">
        <v>3182</v>
      </c>
      <c r="H6424" s="21" t="s">
        <v>18</v>
      </c>
      <c r="K6424" s="33">
        <v>30</v>
      </c>
      <c r="L6424" s="37">
        <v>277</v>
      </c>
      <c r="N6424" s="33">
        <v>4</v>
      </c>
      <c r="O6424" s="37">
        <v>277</v>
      </c>
    </row>
    <row r="6425" spans="3:15" x14ac:dyDescent="0.25">
      <c r="C6425" s="1">
        <v>1</v>
      </c>
      <c r="D6425" s="1">
        <v>1</v>
      </c>
      <c r="E6425" s="1">
        <v>1</v>
      </c>
      <c r="F6425" s="16">
        <v>6416</v>
      </c>
      <c r="G6425" s="17" t="s">
        <v>3264</v>
      </c>
      <c r="H6425" s="18" t="s">
        <v>18</v>
      </c>
      <c r="K6425" s="32">
        <v>30</v>
      </c>
      <c r="L6425" s="36">
        <v>277</v>
      </c>
      <c r="N6425" s="32">
        <v>6</v>
      </c>
      <c r="O6425" s="36">
        <v>277</v>
      </c>
    </row>
    <row r="6426" spans="3:15" x14ac:dyDescent="0.25">
      <c r="C6426" s="1">
        <v>1</v>
      </c>
      <c r="D6426" s="1">
        <v>1</v>
      </c>
      <c r="E6426" s="1">
        <v>1</v>
      </c>
      <c r="F6426" s="19">
        <v>6417</v>
      </c>
      <c r="G6426" s="20" t="s">
        <v>3181</v>
      </c>
      <c r="H6426" s="21" t="s">
        <v>19</v>
      </c>
      <c r="K6426" s="33">
        <v>23</v>
      </c>
      <c r="L6426" s="37">
        <v>277</v>
      </c>
      <c r="N6426" s="33">
        <v>8</v>
      </c>
      <c r="O6426" s="37">
        <v>277</v>
      </c>
    </row>
    <row r="6427" spans="3:15" x14ac:dyDescent="0.25">
      <c r="C6427" s="1">
        <v>1</v>
      </c>
      <c r="D6427" s="1">
        <v>1</v>
      </c>
      <c r="E6427" s="1">
        <v>1</v>
      </c>
      <c r="F6427" s="16">
        <v>6418</v>
      </c>
      <c r="G6427" s="17" t="s">
        <v>3264</v>
      </c>
      <c r="H6427" s="18" t="s">
        <v>19</v>
      </c>
      <c r="K6427" s="32">
        <v>29</v>
      </c>
      <c r="L6427" s="36">
        <v>277</v>
      </c>
      <c r="N6427" s="32">
        <v>6</v>
      </c>
      <c r="O6427" s="36">
        <v>277</v>
      </c>
    </row>
    <row r="6428" spans="3:15" x14ac:dyDescent="0.25">
      <c r="C6428" s="1">
        <v>1</v>
      </c>
      <c r="D6428" s="1">
        <v>1</v>
      </c>
      <c r="E6428" s="1">
        <v>1</v>
      </c>
      <c r="F6428" s="19">
        <v>6419</v>
      </c>
      <c r="G6428" s="20" t="s">
        <v>3181</v>
      </c>
      <c r="H6428" s="21" t="s">
        <v>18</v>
      </c>
      <c r="K6428" s="33">
        <v>29</v>
      </c>
      <c r="L6428" s="37">
        <v>277</v>
      </c>
      <c r="N6428" s="33">
        <v>9</v>
      </c>
      <c r="O6428" s="37">
        <v>277</v>
      </c>
    </row>
    <row r="6429" spans="3:15" x14ac:dyDescent="0.25">
      <c r="C6429" s="1">
        <v>1</v>
      </c>
      <c r="D6429" s="1">
        <v>1</v>
      </c>
      <c r="E6429" s="1">
        <v>1</v>
      </c>
      <c r="F6429" s="16">
        <v>6420</v>
      </c>
      <c r="G6429" s="17" t="s">
        <v>3264</v>
      </c>
      <c r="H6429" s="18" t="s">
        <v>18</v>
      </c>
      <c r="K6429" s="32">
        <v>25</v>
      </c>
      <c r="L6429" s="36">
        <v>277</v>
      </c>
      <c r="N6429" s="32">
        <v>7</v>
      </c>
      <c r="O6429" s="36">
        <v>277</v>
      </c>
    </row>
    <row r="6430" spans="3:15" x14ac:dyDescent="0.25">
      <c r="C6430" s="1">
        <v>1</v>
      </c>
      <c r="D6430" s="1">
        <v>1</v>
      </c>
      <c r="E6430" s="1">
        <v>1</v>
      </c>
      <c r="F6430" s="19">
        <v>6421</v>
      </c>
      <c r="G6430" s="20" t="s">
        <v>3181</v>
      </c>
      <c r="H6430" s="21" t="s">
        <v>18</v>
      </c>
      <c r="K6430" s="33">
        <v>26</v>
      </c>
      <c r="L6430" s="37">
        <v>277</v>
      </c>
      <c r="N6430" s="33">
        <v>6</v>
      </c>
      <c r="O6430" s="37">
        <v>277</v>
      </c>
    </row>
    <row r="6431" spans="3:15" x14ac:dyDescent="0.25">
      <c r="C6431" s="1">
        <v>1</v>
      </c>
      <c r="D6431" s="1">
        <v>1</v>
      </c>
      <c r="E6431" s="1">
        <v>1</v>
      </c>
      <c r="F6431" s="16">
        <v>6422</v>
      </c>
      <c r="G6431" s="17" t="s">
        <v>3182</v>
      </c>
      <c r="H6431" s="18" t="s">
        <v>18</v>
      </c>
      <c r="K6431" s="32">
        <v>22</v>
      </c>
      <c r="L6431" s="36">
        <v>277</v>
      </c>
      <c r="N6431" s="32">
        <v>7</v>
      </c>
      <c r="O6431" s="36">
        <v>277</v>
      </c>
    </row>
    <row r="6432" spans="3:15" x14ac:dyDescent="0.25">
      <c r="C6432" s="1">
        <v>1</v>
      </c>
      <c r="D6432" s="1">
        <v>1</v>
      </c>
      <c r="E6432" s="1">
        <v>1</v>
      </c>
      <c r="F6432" s="19">
        <v>6423</v>
      </c>
      <c r="G6432" s="20" t="s">
        <v>3181</v>
      </c>
      <c r="H6432" s="21" t="s">
        <v>18</v>
      </c>
      <c r="K6432" s="33">
        <v>21</v>
      </c>
      <c r="L6432" s="37">
        <v>277</v>
      </c>
      <c r="N6432" s="33">
        <v>5</v>
      </c>
      <c r="O6432" s="37">
        <v>277</v>
      </c>
    </row>
    <row r="6433" spans="3:15" x14ac:dyDescent="0.25">
      <c r="C6433" s="1">
        <v>1</v>
      </c>
      <c r="D6433" s="1">
        <v>1</v>
      </c>
      <c r="E6433" s="1">
        <v>1</v>
      </c>
      <c r="F6433" s="16">
        <v>6424</v>
      </c>
      <c r="G6433" s="17" t="s">
        <v>3181</v>
      </c>
      <c r="H6433" s="18" t="s">
        <v>19</v>
      </c>
      <c r="K6433" s="32">
        <v>30</v>
      </c>
      <c r="L6433" s="36">
        <v>277</v>
      </c>
      <c r="N6433" s="32">
        <v>13</v>
      </c>
      <c r="O6433" s="36">
        <v>277</v>
      </c>
    </row>
    <row r="6434" spans="3:15" x14ac:dyDescent="0.25">
      <c r="C6434" s="1">
        <v>1</v>
      </c>
      <c r="D6434" s="1">
        <v>1</v>
      </c>
      <c r="E6434" s="1">
        <v>1</v>
      </c>
      <c r="F6434" s="19">
        <v>6425</v>
      </c>
      <c r="G6434" s="20" t="s">
        <v>3264</v>
      </c>
      <c r="H6434" s="21" t="s">
        <v>19</v>
      </c>
      <c r="K6434" s="33">
        <v>21</v>
      </c>
      <c r="L6434" s="37">
        <v>277</v>
      </c>
      <c r="N6434" s="33">
        <v>7</v>
      </c>
      <c r="O6434" s="37">
        <v>277</v>
      </c>
    </row>
    <row r="6435" spans="3:15" x14ac:dyDescent="0.25">
      <c r="C6435" s="1">
        <v>1</v>
      </c>
      <c r="D6435" s="1">
        <v>1</v>
      </c>
      <c r="E6435" s="1">
        <v>1</v>
      </c>
      <c r="F6435" s="16">
        <v>6426</v>
      </c>
      <c r="G6435" s="17" t="s">
        <v>3181</v>
      </c>
      <c r="H6435" s="18" t="s">
        <v>18</v>
      </c>
      <c r="K6435" s="32">
        <v>20</v>
      </c>
      <c r="L6435" s="36">
        <v>277</v>
      </c>
      <c r="N6435" s="32">
        <v>3</v>
      </c>
      <c r="O6435" s="36">
        <v>277</v>
      </c>
    </row>
    <row r="6436" spans="3:15" x14ac:dyDescent="0.25">
      <c r="C6436" s="1">
        <v>1</v>
      </c>
      <c r="D6436" s="1">
        <v>1</v>
      </c>
      <c r="E6436" s="1">
        <v>1</v>
      </c>
      <c r="F6436" s="19">
        <v>6427</v>
      </c>
      <c r="G6436" s="20" t="s">
        <v>3181</v>
      </c>
      <c r="H6436" s="21" t="s">
        <v>19</v>
      </c>
      <c r="K6436" s="33">
        <v>13</v>
      </c>
      <c r="L6436" s="37">
        <v>277</v>
      </c>
      <c r="N6436" s="33">
        <v>3</v>
      </c>
      <c r="O6436" s="37">
        <v>277</v>
      </c>
    </row>
    <row r="6437" spans="3:15" x14ac:dyDescent="0.25">
      <c r="C6437" s="1">
        <v>1</v>
      </c>
      <c r="D6437" s="1">
        <v>1</v>
      </c>
      <c r="E6437" s="1">
        <v>1</v>
      </c>
      <c r="F6437" s="16">
        <v>6428</v>
      </c>
      <c r="G6437" s="17" t="s">
        <v>3264</v>
      </c>
      <c r="H6437" s="18" t="s">
        <v>19</v>
      </c>
      <c r="K6437" s="32">
        <v>13</v>
      </c>
      <c r="L6437" s="36">
        <v>277</v>
      </c>
      <c r="N6437" s="32">
        <v>4</v>
      </c>
      <c r="O6437" s="36">
        <v>277</v>
      </c>
    </row>
    <row r="6438" spans="3:15" x14ac:dyDescent="0.25">
      <c r="C6438" s="1">
        <v>1</v>
      </c>
      <c r="D6438" s="1">
        <v>1</v>
      </c>
      <c r="E6438" s="1">
        <v>1</v>
      </c>
      <c r="F6438" s="19">
        <v>6429</v>
      </c>
      <c r="G6438" s="20" t="s">
        <v>3181</v>
      </c>
      <c r="H6438" s="21" t="s">
        <v>19</v>
      </c>
      <c r="K6438" s="33">
        <v>20</v>
      </c>
      <c r="L6438" s="37">
        <v>277</v>
      </c>
      <c r="N6438" s="33">
        <v>4</v>
      </c>
      <c r="O6438" s="37">
        <v>277</v>
      </c>
    </row>
    <row r="6439" spans="3:15" x14ac:dyDescent="0.25">
      <c r="C6439" s="1">
        <v>1</v>
      </c>
      <c r="D6439" s="1">
        <v>1</v>
      </c>
      <c r="E6439" s="1">
        <v>1</v>
      </c>
      <c r="F6439" s="16">
        <v>6430</v>
      </c>
      <c r="G6439" s="17" t="s">
        <v>3264</v>
      </c>
      <c r="H6439" s="18" t="s">
        <v>19</v>
      </c>
      <c r="K6439" s="32">
        <v>49</v>
      </c>
      <c r="L6439" s="36">
        <v>278</v>
      </c>
      <c r="N6439" s="32">
        <v>6</v>
      </c>
      <c r="O6439" s="36">
        <v>278</v>
      </c>
    </row>
    <row r="6440" spans="3:15" x14ac:dyDescent="0.25">
      <c r="C6440" s="1">
        <v>1</v>
      </c>
      <c r="D6440" s="1">
        <v>1</v>
      </c>
      <c r="E6440" s="1">
        <v>1</v>
      </c>
      <c r="F6440" s="19">
        <v>6431</v>
      </c>
      <c r="G6440" s="20" t="s">
        <v>3264</v>
      </c>
      <c r="H6440" s="21" t="s">
        <v>19</v>
      </c>
      <c r="K6440" s="33">
        <v>40</v>
      </c>
      <c r="L6440" s="37">
        <v>278</v>
      </c>
      <c r="N6440" s="33">
        <v>7</v>
      </c>
      <c r="O6440" s="37">
        <v>278</v>
      </c>
    </row>
    <row r="6441" spans="3:15" x14ac:dyDescent="0.25">
      <c r="C6441" s="1">
        <v>1</v>
      </c>
      <c r="D6441" s="1">
        <v>1</v>
      </c>
      <c r="E6441" s="1">
        <v>1</v>
      </c>
      <c r="F6441" s="16">
        <v>6432</v>
      </c>
      <c r="G6441" s="17" t="s">
        <v>3181</v>
      </c>
      <c r="H6441" s="18" t="s">
        <v>19</v>
      </c>
      <c r="K6441" s="32">
        <v>46</v>
      </c>
      <c r="L6441" s="36">
        <v>278</v>
      </c>
      <c r="N6441" s="32">
        <v>8</v>
      </c>
      <c r="O6441" s="36">
        <v>278</v>
      </c>
    </row>
    <row r="6442" spans="3:15" x14ac:dyDescent="0.25">
      <c r="C6442" s="1">
        <v>1</v>
      </c>
      <c r="D6442" s="1">
        <v>1</v>
      </c>
      <c r="E6442" s="1">
        <v>1</v>
      </c>
      <c r="F6442" s="19">
        <v>6433</v>
      </c>
      <c r="G6442" s="20" t="s">
        <v>3264</v>
      </c>
      <c r="H6442" s="21" t="s">
        <v>19</v>
      </c>
      <c r="K6442" s="33">
        <v>40</v>
      </c>
      <c r="L6442" s="37">
        <v>278</v>
      </c>
      <c r="N6442" s="33">
        <v>8</v>
      </c>
      <c r="O6442" s="37">
        <v>278</v>
      </c>
    </row>
    <row r="6443" spans="3:15" x14ac:dyDescent="0.25">
      <c r="C6443" s="1">
        <v>1</v>
      </c>
      <c r="D6443" s="1">
        <v>1</v>
      </c>
      <c r="E6443" s="1">
        <v>1</v>
      </c>
      <c r="F6443" s="16">
        <v>6434</v>
      </c>
      <c r="G6443" s="17" t="s">
        <v>3264</v>
      </c>
      <c r="H6443" s="18" t="s">
        <v>19</v>
      </c>
      <c r="K6443" s="32">
        <v>40</v>
      </c>
      <c r="L6443" s="36">
        <v>278</v>
      </c>
      <c r="N6443" s="32">
        <v>10</v>
      </c>
      <c r="O6443" s="36">
        <v>278</v>
      </c>
    </row>
    <row r="6444" spans="3:15" x14ac:dyDescent="0.25">
      <c r="C6444" s="1">
        <v>1</v>
      </c>
      <c r="D6444" s="1">
        <v>1</v>
      </c>
      <c r="E6444" s="1">
        <v>1</v>
      </c>
      <c r="F6444" s="19">
        <v>6435</v>
      </c>
      <c r="G6444" s="20" t="s">
        <v>3182</v>
      </c>
      <c r="H6444" s="21" t="s">
        <v>18</v>
      </c>
      <c r="K6444" s="33">
        <v>43</v>
      </c>
      <c r="L6444" s="37">
        <v>278</v>
      </c>
      <c r="N6444" s="33">
        <v>7</v>
      </c>
      <c r="O6444" s="37">
        <v>278</v>
      </c>
    </row>
    <row r="6445" spans="3:15" x14ac:dyDescent="0.25">
      <c r="C6445" s="1">
        <v>1</v>
      </c>
      <c r="D6445" s="1">
        <v>1</v>
      </c>
      <c r="E6445" s="1">
        <v>1</v>
      </c>
      <c r="F6445" s="16">
        <v>6436</v>
      </c>
      <c r="G6445" s="17" t="s">
        <v>3264</v>
      </c>
      <c r="H6445" s="18" t="s">
        <v>19</v>
      </c>
      <c r="K6445" s="32">
        <v>38</v>
      </c>
      <c r="L6445" s="36">
        <v>278</v>
      </c>
      <c r="N6445" s="32">
        <v>10</v>
      </c>
      <c r="O6445" s="36">
        <v>278</v>
      </c>
    </row>
    <row r="6446" spans="3:15" x14ac:dyDescent="0.25">
      <c r="C6446" s="1">
        <v>1</v>
      </c>
      <c r="D6446" s="1">
        <v>1</v>
      </c>
      <c r="E6446" s="1">
        <v>1</v>
      </c>
      <c r="F6446" s="19">
        <v>6437</v>
      </c>
      <c r="G6446" s="20" t="s">
        <v>3182</v>
      </c>
      <c r="H6446" s="21" t="s">
        <v>19</v>
      </c>
      <c r="K6446" s="33">
        <v>30</v>
      </c>
      <c r="L6446" s="37">
        <v>278</v>
      </c>
      <c r="N6446" s="33">
        <v>5</v>
      </c>
      <c r="O6446" s="37">
        <v>278</v>
      </c>
    </row>
    <row r="6447" spans="3:15" x14ac:dyDescent="0.25">
      <c r="C6447" s="1">
        <v>1</v>
      </c>
      <c r="D6447" s="1">
        <v>1</v>
      </c>
      <c r="E6447" s="1">
        <v>1</v>
      </c>
      <c r="F6447" s="16">
        <v>6438</v>
      </c>
      <c r="G6447" s="17" t="s">
        <v>3264</v>
      </c>
      <c r="H6447" s="18" t="s">
        <v>19</v>
      </c>
      <c r="K6447" s="32">
        <v>48</v>
      </c>
      <c r="L6447" s="36">
        <v>278</v>
      </c>
      <c r="N6447" s="32">
        <v>11</v>
      </c>
      <c r="O6447" s="36">
        <v>278</v>
      </c>
    </row>
    <row r="6448" spans="3:15" x14ac:dyDescent="0.25">
      <c r="C6448" s="1">
        <v>1</v>
      </c>
      <c r="D6448" s="1">
        <v>1</v>
      </c>
      <c r="E6448" s="1">
        <v>1</v>
      </c>
      <c r="F6448" s="19">
        <v>6439</v>
      </c>
      <c r="G6448" s="20" t="s">
        <v>3264</v>
      </c>
      <c r="H6448" s="21" t="s">
        <v>19</v>
      </c>
      <c r="K6448" s="33">
        <v>40</v>
      </c>
      <c r="L6448" s="37">
        <v>278</v>
      </c>
      <c r="N6448" s="33">
        <v>8</v>
      </c>
      <c r="O6448" s="37">
        <v>278</v>
      </c>
    </row>
    <row r="6449" spans="3:15" x14ac:dyDescent="0.25">
      <c r="C6449" s="1">
        <v>1</v>
      </c>
      <c r="D6449" s="1">
        <v>1</v>
      </c>
      <c r="E6449" s="1">
        <v>1</v>
      </c>
      <c r="F6449" s="16">
        <v>6440</v>
      </c>
      <c r="G6449" s="17" t="s">
        <v>3182</v>
      </c>
      <c r="H6449" s="18" t="s">
        <v>18</v>
      </c>
      <c r="K6449" s="32">
        <v>34</v>
      </c>
      <c r="L6449" s="36">
        <v>278</v>
      </c>
      <c r="N6449" s="32">
        <v>11</v>
      </c>
      <c r="O6449" s="36">
        <v>278</v>
      </c>
    </row>
    <row r="6450" spans="3:15" x14ac:dyDescent="0.25">
      <c r="C6450" s="1">
        <v>1</v>
      </c>
      <c r="D6450" s="1">
        <v>1</v>
      </c>
      <c r="E6450" s="1">
        <v>1</v>
      </c>
      <c r="F6450" s="19">
        <v>6441</v>
      </c>
      <c r="G6450" s="20" t="s">
        <v>3181</v>
      </c>
      <c r="H6450" s="21" t="s">
        <v>19</v>
      </c>
      <c r="K6450" s="33">
        <v>30</v>
      </c>
      <c r="L6450" s="37">
        <v>278</v>
      </c>
      <c r="N6450" s="33">
        <v>5</v>
      </c>
      <c r="O6450" s="37">
        <v>278</v>
      </c>
    </row>
    <row r="6451" spans="3:15" x14ac:dyDescent="0.25">
      <c r="C6451" s="1">
        <v>1</v>
      </c>
      <c r="D6451" s="1">
        <v>1</v>
      </c>
      <c r="E6451" s="1">
        <v>1</v>
      </c>
      <c r="F6451" s="16">
        <v>6442</v>
      </c>
      <c r="G6451" s="17" t="s">
        <v>3181</v>
      </c>
      <c r="H6451" s="18" t="s">
        <v>18</v>
      </c>
      <c r="K6451" s="32">
        <v>38</v>
      </c>
      <c r="L6451" s="36">
        <v>278</v>
      </c>
      <c r="N6451" s="32">
        <v>11</v>
      </c>
      <c r="O6451" s="36">
        <v>278</v>
      </c>
    </row>
    <row r="6452" spans="3:15" x14ac:dyDescent="0.25">
      <c r="C6452" s="1">
        <v>1</v>
      </c>
      <c r="D6452" s="1">
        <v>1</v>
      </c>
      <c r="E6452" s="1">
        <v>1</v>
      </c>
      <c r="F6452" s="19">
        <v>6443</v>
      </c>
      <c r="G6452" s="20" t="s">
        <v>3264</v>
      </c>
      <c r="H6452" s="21" t="s">
        <v>19</v>
      </c>
      <c r="K6452" s="33">
        <v>29</v>
      </c>
      <c r="L6452" s="37">
        <v>278</v>
      </c>
      <c r="N6452" s="33">
        <v>3</v>
      </c>
      <c r="O6452" s="37">
        <v>278</v>
      </c>
    </row>
    <row r="6453" spans="3:15" x14ac:dyDescent="0.25">
      <c r="C6453" s="1">
        <v>1</v>
      </c>
      <c r="D6453" s="1">
        <v>1</v>
      </c>
      <c r="E6453" s="1">
        <v>1</v>
      </c>
      <c r="F6453" s="16">
        <v>6444</v>
      </c>
      <c r="G6453" s="17" t="s">
        <v>3181</v>
      </c>
      <c r="H6453" s="18" t="s">
        <v>19</v>
      </c>
      <c r="K6453" s="32">
        <v>28</v>
      </c>
      <c r="L6453" s="36">
        <v>278</v>
      </c>
      <c r="N6453" s="32">
        <v>6</v>
      </c>
      <c r="O6453" s="36">
        <v>278</v>
      </c>
    </row>
    <row r="6454" spans="3:15" x14ac:dyDescent="0.25">
      <c r="C6454" s="1">
        <v>1</v>
      </c>
      <c r="D6454" s="1">
        <v>1</v>
      </c>
      <c r="E6454" s="1">
        <v>1</v>
      </c>
      <c r="F6454" s="19">
        <v>6445</v>
      </c>
      <c r="G6454" s="20" t="s">
        <v>3264</v>
      </c>
      <c r="H6454" s="21" t="s">
        <v>19</v>
      </c>
      <c r="K6454" s="33">
        <v>39</v>
      </c>
      <c r="L6454" s="37">
        <v>278</v>
      </c>
      <c r="N6454" s="33">
        <v>8</v>
      </c>
      <c r="O6454" s="37">
        <v>278</v>
      </c>
    </row>
    <row r="6455" spans="3:15" x14ac:dyDescent="0.25">
      <c r="C6455" s="1">
        <v>1</v>
      </c>
      <c r="D6455" s="1">
        <v>1</v>
      </c>
      <c r="E6455" s="1">
        <v>1</v>
      </c>
      <c r="F6455" s="16">
        <v>6446</v>
      </c>
      <c r="G6455" s="17" t="s">
        <v>3181</v>
      </c>
      <c r="H6455" s="18" t="s">
        <v>18</v>
      </c>
      <c r="K6455" s="32">
        <v>31</v>
      </c>
      <c r="L6455" s="36">
        <v>278</v>
      </c>
      <c r="N6455" s="32">
        <v>10</v>
      </c>
      <c r="O6455" s="36">
        <v>278</v>
      </c>
    </row>
    <row r="6456" spans="3:15" x14ac:dyDescent="0.25">
      <c r="C6456" s="1">
        <v>1</v>
      </c>
      <c r="D6456" s="1">
        <v>1</v>
      </c>
      <c r="E6456" s="1">
        <v>1</v>
      </c>
      <c r="F6456" s="19">
        <v>6447</v>
      </c>
      <c r="G6456" s="20" t="s">
        <v>3181</v>
      </c>
      <c r="H6456" s="21" t="s">
        <v>18</v>
      </c>
      <c r="K6456" s="33">
        <v>34</v>
      </c>
      <c r="L6456" s="37">
        <v>278</v>
      </c>
      <c r="N6456" s="33">
        <v>9</v>
      </c>
      <c r="O6456" s="37">
        <v>278</v>
      </c>
    </row>
    <row r="6457" spans="3:15" x14ac:dyDescent="0.25">
      <c r="C6457" s="1">
        <v>1</v>
      </c>
      <c r="D6457" s="1">
        <v>1</v>
      </c>
      <c r="E6457" s="1">
        <v>1</v>
      </c>
      <c r="F6457" s="16">
        <v>6448</v>
      </c>
      <c r="G6457" s="17" t="s">
        <v>3181</v>
      </c>
      <c r="H6457" s="18" t="s">
        <v>19</v>
      </c>
      <c r="K6457" s="32">
        <v>28</v>
      </c>
      <c r="L6457" s="36">
        <v>278</v>
      </c>
      <c r="N6457" s="32">
        <v>8</v>
      </c>
      <c r="O6457" s="36">
        <v>278</v>
      </c>
    </row>
    <row r="6458" spans="3:15" x14ac:dyDescent="0.25">
      <c r="C6458" s="1">
        <v>1</v>
      </c>
      <c r="D6458" s="1">
        <v>1</v>
      </c>
      <c r="E6458" s="1">
        <v>1</v>
      </c>
      <c r="F6458" s="19">
        <v>6449</v>
      </c>
      <c r="G6458" s="20" t="s">
        <v>3264</v>
      </c>
      <c r="H6458" s="21" t="s">
        <v>18</v>
      </c>
      <c r="K6458" s="33">
        <v>30</v>
      </c>
      <c r="L6458" s="37">
        <v>278</v>
      </c>
      <c r="N6458" s="33">
        <v>3</v>
      </c>
      <c r="O6458" s="37">
        <v>278</v>
      </c>
    </row>
    <row r="6459" spans="3:15" x14ac:dyDescent="0.25">
      <c r="C6459" s="1">
        <v>1</v>
      </c>
      <c r="D6459" s="1">
        <v>1</v>
      </c>
      <c r="E6459" s="1">
        <v>1</v>
      </c>
      <c r="F6459" s="16">
        <v>6450</v>
      </c>
      <c r="G6459" s="17" t="s">
        <v>3182</v>
      </c>
      <c r="H6459" s="18" t="s">
        <v>19</v>
      </c>
      <c r="K6459" s="32">
        <v>25</v>
      </c>
      <c r="L6459" s="36">
        <v>278</v>
      </c>
      <c r="N6459" s="32">
        <v>6</v>
      </c>
      <c r="O6459" s="36">
        <v>278</v>
      </c>
    </row>
    <row r="6460" spans="3:15" x14ac:dyDescent="0.25">
      <c r="C6460" s="1">
        <v>1</v>
      </c>
      <c r="D6460" s="1">
        <v>1</v>
      </c>
      <c r="E6460" s="1">
        <v>1</v>
      </c>
      <c r="F6460" s="19">
        <v>6451</v>
      </c>
      <c r="G6460" s="20" t="s">
        <v>3182</v>
      </c>
      <c r="H6460" s="21" t="s">
        <v>19</v>
      </c>
      <c r="K6460" s="33">
        <v>36</v>
      </c>
      <c r="L6460" s="37">
        <v>278</v>
      </c>
      <c r="N6460" s="33">
        <v>13</v>
      </c>
      <c r="O6460" s="37">
        <v>278</v>
      </c>
    </row>
    <row r="6461" spans="3:15" x14ac:dyDescent="0.25">
      <c r="C6461" s="1">
        <v>1</v>
      </c>
      <c r="D6461" s="1">
        <v>1</v>
      </c>
      <c r="E6461" s="1">
        <v>1</v>
      </c>
      <c r="F6461" s="16">
        <v>6452</v>
      </c>
      <c r="G6461" s="17" t="s">
        <v>3264</v>
      </c>
      <c r="H6461" s="18" t="s">
        <v>18</v>
      </c>
      <c r="K6461" s="32">
        <v>22</v>
      </c>
      <c r="L6461" s="36">
        <v>278</v>
      </c>
      <c r="N6461" s="32">
        <v>6</v>
      </c>
      <c r="O6461" s="36">
        <v>278</v>
      </c>
    </row>
    <row r="6462" spans="3:15" x14ac:dyDescent="0.25">
      <c r="C6462" s="1">
        <v>1</v>
      </c>
      <c r="D6462" s="1">
        <v>1</v>
      </c>
      <c r="E6462" s="1">
        <v>1</v>
      </c>
      <c r="F6462" s="19">
        <v>6453</v>
      </c>
      <c r="G6462" s="20" t="s">
        <v>3181</v>
      </c>
      <c r="H6462" s="21" t="s">
        <v>18</v>
      </c>
      <c r="K6462" s="33">
        <v>27</v>
      </c>
      <c r="L6462" s="37">
        <v>278</v>
      </c>
      <c r="N6462" s="33">
        <v>7</v>
      </c>
      <c r="O6462" s="37">
        <v>278</v>
      </c>
    </row>
    <row r="6463" spans="3:15" x14ac:dyDescent="0.25">
      <c r="C6463" s="1">
        <v>1</v>
      </c>
      <c r="D6463" s="1">
        <v>1</v>
      </c>
      <c r="E6463" s="1">
        <v>1</v>
      </c>
      <c r="F6463" s="16">
        <v>6454</v>
      </c>
      <c r="G6463" s="17" t="s">
        <v>3181</v>
      </c>
      <c r="H6463" s="18" t="s">
        <v>18</v>
      </c>
      <c r="K6463" s="32">
        <v>25</v>
      </c>
      <c r="L6463" s="36">
        <v>278</v>
      </c>
      <c r="N6463" s="32">
        <v>6</v>
      </c>
      <c r="O6463" s="36">
        <v>278</v>
      </c>
    </row>
    <row r="6464" spans="3:15" x14ac:dyDescent="0.25">
      <c r="C6464" s="1">
        <v>1</v>
      </c>
      <c r="D6464" s="1">
        <v>1</v>
      </c>
      <c r="E6464" s="1">
        <v>1</v>
      </c>
      <c r="F6464" s="19">
        <v>6455</v>
      </c>
      <c r="G6464" s="20" t="s">
        <v>3182</v>
      </c>
      <c r="H6464" s="21" t="s">
        <v>18</v>
      </c>
      <c r="K6464" s="33">
        <v>29</v>
      </c>
      <c r="L6464" s="37">
        <v>278</v>
      </c>
      <c r="N6464" s="33">
        <v>9</v>
      </c>
      <c r="O6464" s="37">
        <v>278</v>
      </c>
    </row>
    <row r="6465" spans="3:15" x14ac:dyDescent="0.25">
      <c r="C6465" s="1">
        <v>1</v>
      </c>
      <c r="D6465" s="1">
        <v>1</v>
      </c>
      <c r="E6465" s="1">
        <v>1</v>
      </c>
      <c r="F6465" s="16">
        <v>6456</v>
      </c>
      <c r="G6465" s="17" t="s">
        <v>3182</v>
      </c>
      <c r="H6465" s="18" t="s">
        <v>19</v>
      </c>
      <c r="K6465" s="32">
        <v>21</v>
      </c>
      <c r="L6465" s="36">
        <v>278</v>
      </c>
      <c r="N6465" s="32">
        <v>7</v>
      </c>
      <c r="O6465" s="36">
        <v>278</v>
      </c>
    </row>
    <row r="6466" spans="3:15" x14ac:dyDescent="0.25">
      <c r="C6466" s="1">
        <v>1</v>
      </c>
      <c r="D6466" s="1">
        <v>1</v>
      </c>
      <c r="E6466" s="1">
        <v>1</v>
      </c>
      <c r="F6466" s="19">
        <v>6457</v>
      </c>
      <c r="G6466" s="20" t="s">
        <v>3182</v>
      </c>
      <c r="H6466" s="21" t="s">
        <v>19</v>
      </c>
      <c r="K6466" s="33">
        <v>22</v>
      </c>
      <c r="L6466" s="37">
        <v>278</v>
      </c>
      <c r="N6466" s="33">
        <v>4</v>
      </c>
      <c r="O6466" s="37">
        <v>278</v>
      </c>
    </row>
    <row r="6467" spans="3:15" x14ac:dyDescent="0.25">
      <c r="C6467" s="1">
        <v>1</v>
      </c>
      <c r="D6467" s="1">
        <v>1</v>
      </c>
      <c r="E6467" s="1">
        <v>1</v>
      </c>
      <c r="F6467" s="16">
        <v>6458</v>
      </c>
      <c r="G6467" s="17" t="s">
        <v>3182</v>
      </c>
      <c r="H6467" s="18" t="s">
        <v>19</v>
      </c>
      <c r="K6467" s="32">
        <v>23</v>
      </c>
      <c r="L6467" s="36">
        <v>278</v>
      </c>
      <c r="N6467" s="32">
        <v>5</v>
      </c>
      <c r="O6467" s="36">
        <v>278</v>
      </c>
    </row>
    <row r="6468" spans="3:15" x14ac:dyDescent="0.25">
      <c r="C6468" s="1">
        <v>1</v>
      </c>
      <c r="D6468" s="1">
        <v>1</v>
      </c>
      <c r="E6468" s="1">
        <v>1</v>
      </c>
      <c r="F6468" s="19">
        <v>6459</v>
      </c>
      <c r="G6468" s="20" t="s">
        <v>3182</v>
      </c>
      <c r="H6468" s="21" t="s">
        <v>18</v>
      </c>
      <c r="K6468" s="33">
        <v>19</v>
      </c>
      <c r="L6468" s="37">
        <v>278</v>
      </c>
      <c r="N6468" s="33">
        <v>4</v>
      </c>
      <c r="O6468" s="37">
        <v>278</v>
      </c>
    </row>
    <row r="6469" spans="3:15" x14ac:dyDescent="0.25">
      <c r="C6469" s="1">
        <v>1</v>
      </c>
      <c r="D6469" s="1">
        <v>1</v>
      </c>
      <c r="E6469" s="1">
        <v>1</v>
      </c>
      <c r="F6469" s="16">
        <v>6460</v>
      </c>
      <c r="G6469" s="17" t="s">
        <v>3182</v>
      </c>
      <c r="H6469" s="18" t="s">
        <v>18</v>
      </c>
      <c r="K6469" s="32">
        <v>21</v>
      </c>
      <c r="L6469" s="36">
        <v>278</v>
      </c>
      <c r="N6469" s="32">
        <v>3</v>
      </c>
      <c r="O6469" s="36">
        <v>278</v>
      </c>
    </row>
    <row r="6470" spans="3:15" x14ac:dyDescent="0.25">
      <c r="C6470" s="1">
        <v>1</v>
      </c>
      <c r="D6470" s="1">
        <v>1</v>
      </c>
      <c r="E6470" s="1">
        <v>1</v>
      </c>
      <c r="F6470" s="19">
        <v>6461</v>
      </c>
      <c r="G6470" s="20" t="s">
        <v>3182</v>
      </c>
      <c r="H6470" s="21" t="s">
        <v>19</v>
      </c>
      <c r="K6470" s="33">
        <v>23</v>
      </c>
      <c r="L6470" s="37">
        <v>278</v>
      </c>
      <c r="N6470" s="33">
        <v>7</v>
      </c>
      <c r="O6470" s="37">
        <v>278</v>
      </c>
    </row>
    <row r="6471" spans="3:15" x14ac:dyDescent="0.25">
      <c r="C6471" s="1">
        <v>1</v>
      </c>
      <c r="D6471" s="1">
        <v>1</v>
      </c>
      <c r="E6471" s="1">
        <v>1</v>
      </c>
      <c r="F6471" s="16">
        <v>6462</v>
      </c>
      <c r="G6471" s="17" t="s">
        <v>3264</v>
      </c>
      <c r="H6471" s="18" t="s">
        <v>19</v>
      </c>
      <c r="K6471" s="32">
        <v>16</v>
      </c>
      <c r="L6471" s="36">
        <v>278</v>
      </c>
      <c r="N6471" s="32">
        <v>4</v>
      </c>
      <c r="O6471" s="36">
        <v>278</v>
      </c>
    </row>
    <row r="6472" spans="3:15" x14ac:dyDescent="0.25">
      <c r="C6472" s="1">
        <v>1</v>
      </c>
      <c r="D6472" s="1">
        <v>1</v>
      </c>
      <c r="E6472" s="1">
        <v>1</v>
      </c>
      <c r="F6472" s="19">
        <v>6463</v>
      </c>
      <c r="G6472" s="20" t="s">
        <v>3264</v>
      </c>
      <c r="H6472" s="21" t="s">
        <v>19</v>
      </c>
      <c r="K6472" s="33">
        <v>34</v>
      </c>
      <c r="L6472" s="37">
        <v>279</v>
      </c>
      <c r="N6472" s="33">
        <v>3</v>
      </c>
      <c r="O6472" s="37">
        <v>279</v>
      </c>
    </row>
    <row r="6473" spans="3:15" x14ac:dyDescent="0.25">
      <c r="C6473" s="1">
        <v>1</v>
      </c>
      <c r="D6473" s="1">
        <v>1</v>
      </c>
      <c r="E6473" s="1">
        <v>1</v>
      </c>
      <c r="F6473" s="16">
        <v>6464</v>
      </c>
      <c r="G6473" s="17" t="s">
        <v>3181</v>
      </c>
      <c r="H6473" s="18" t="s">
        <v>19</v>
      </c>
      <c r="K6473" s="32">
        <v>51</v>
      </c>
      <c r="L6473" s="36">
        <v>279</v>
      </c>
      <c r="N6473" s="32">
        <v>7</v>
      </c>
      <c r="O6473" s="36">
        <v>279</v>
      </c>
    </row>
    <row r="6474" spans="3:15" x14ac:dyDescent="0.25">
      <c r="C6474" s="1">
        <v>1</v>
      </c>
      <c r="D6474" s="1">
        <v>1</v>
      </c>
      <c r="E6474" s="1">
        <v>1</v>
      </c>
      <c r="F6474" s="19">
        <v>6465</v>
      </c>
      <c r="G6474" s="20" t="s">
        <v>3264</v>
      </c>
      <c r="H6474" s="21" t="s">
        <v>18</v>
      </c>
      <c r="K6474" s="33">
        <v>31</v>
      </c>
      <c r="L6474" s="37">
        <v>279</v>
      </c>
      <c r="N6474" s="33">
        <v>3</v>
      </c>
      <c r="O6474" s="37">
        <v>279</v>
      </c>
    </row>
    <row r="6475" spans="3:15" x14ac:dyDescent="0.25">
      <c r="C6475" s="1">
        <v>1</v>
      </c>
      <c r="D6475" s="1">
        <v>1</v>
      </c>
      <c r="E6475" s="1">
        <v>1</v>
      </c>
      <c r="F6475" s="16">
        <v>6466</v>
      </c>
      <c r="G6475" s="17" t="s">
        <v>3264</v>
      </c>
      <c r="H6475" s="18" t="s">
        <v>18</v>
      </c>
      <c r="K6475" s="32">
        <v>38</v>
      </c>
      <c r="L6475" s="36">
        <v>279</v>
      </c>
      <c r="N6475" s="32">
        <v>12</v>
      </c>
      <c r="O6475" s="36">
        <v>279</v>
      </c>
    </row>
    <row r="6476" spans="3:15" x14ac:dyDescent="0.25">
      <c r="C6476" s="1">
        <v>1</v>
      </c>
      <c r="D6476" s="1">
        <v>1</v>
      </c>
      <c r="E6476" s="1">
        <v>1</v>
      </c>
      <c r="F6476" s="19">
        <v>6467</v>
      </c>
      <c r="G6476" s="20" t="s">
        <v>3264</v>
      </c>
      <c r="H6476" s="21" t="s">
        <v>19</v>
      </c>
      <c r="K6476" s="33">
        <v>44</v>
      </c>
      <c r="L6476" s="37">
        <v>279</v>
      </c>
      <c r="N6476" s="33">
        <v>7</v>
      </c>
      <c r="O6476" s="37">
        <v>279</v>
      </c>
    </row>
    <row r="6477" spans="3:15" x14ac:dyDescent="0.25">
      <c r="C6477" s="1">
        <v>1</v>
      </c>
      <c r="D6477" s="1">
        <v>1</v>
      </c>
      <c r="E6477" s="1">
        <v>1</v>
      </c>
      <c r="F6477" s="16">
        <v>6468</v>
      </c>
      <c r="G6477" s="17" t="s">
        <v>3264</v>
      </c>
      <c r="H6477" s="18" t="s">
        <v>18</v>
      </c>
      <c r="K6477" s="32">
        <v>43</v>
      </c>
      <c r="L6477" s="36">
        <v>279</v>
      </c>
      <c r="N6477" s="32">
        <v>10</v>
      </c>
      <c r="O6477" s="36">
        <v>279</v>
      </c>
    </row>
    <row r="6478" spans="3:15" x14ac:dyDescent="0.25">
      <c r="C6478" s="1">
        <v>1</v>
      </c>
      <c r="D6478" s="1">
        <v>1</v>
      </c>
      <c r="E6478" s="1">
        <v>1</v>
      </c>
      <c r="F6478" s="19">
        <v>6469</v>
      </c>
      <c r="G6478" s="20" t="s">
        <v>3264</v>
      </c>
      <c r="H6478" s="21" t="s">
        <v>18</v>
      </c>
      <c r="K6478" s="33">
        <v>40</v>
      </c>
      <c r="L6478" s="37">
        <v>279</v>
      </c>
      <c r="N6478" s="33">
        <v>8</v>
      </c>
      <c r="O6478" s="37">
        <v>279</v>
      </c>
    </row>
    <row r="6479" spans="3:15" x14ac:dyDescent="0.25">
      <c r="C6479" s="1">
        <v>1</v>
      </c>
      <c r="D6479" s="1">
        <v>1</v>
      </c>
      <c r="E6479" s="1">
        <v>1</v>
      </c>
      <c r="F6479" s="16">
        <v>6470</v>
      </c>
      <c r="G6479" s="17" t="s">
        <v>3181</v>
      </c>
      <c r="H6479" s="18" t="s">
        <v>18</v>
      </c>
      <c r="K6479" s="32">
        <v>29</v>
      </c>
      <c r="L6479" s="36">
        <v>279</v>
      </c>
      <c r="N6479" s="32">
        <v>9</v>
      </c>
      <c r="O6479" s="36">
        <v>279</v>
      </c>
    </row>
    <row r="6480" spans="3:15" x14ac:dyDescent="0.25">
      <c r="C6480" s="1">
        <v>1</v>
      </c>
      <c r="D6480" s="1">
        <v>1</v>
      </c>
      <c r="E6480" s="1">
        <v>1</v>
      </c>
      <c r="F6480" s="19">
        <v>6471</v>
      </c>
      <c r="G6480" s="20" t="s">
        <v>3181</v>
      </c>
      <c r="H6480" s="21" t="s">
        <v>19</v>
      </c>
      <c r="K6480" s="33">
        <v>45</v>
      </c>
      <c r="L6480" s="37">
        <v>279</v>
      </c>
      <c r="N6480" s="33">
        <v>14</v>
      </c>
      <c r="O6480" s="37">
        <v>279</v>
      </c>
    </row>
    <row r="6481" spans="3:15" x14ac:dyDescent="0.25">
      <c r="C6481" s="1">
        <v>1</v>
      </c>
      <c r="D6481" s="1">
        <v>1</v>
      </c>
      <c r="E6481" s="1">
        <v>1</v>
      </c>
      <c r="F6481" s="16">
        <v>6472</v>
      </c>
      <c r="G6481" s="17" t="s">
        <v>3182</v>
      </c>
      <c r="H6481" s="18" t="s">
        <v>19</v>
      </c>
      <c r="K6481" s="32">
        <v>27</v>
      </c>
      <c r="L6481" s="36">
        <v>279</v>
      </c>
      <c r="N6481" s="32">
        <v>7</v>
      </c>
      <c r="O6481" s="36">
        <v>279</v>
      </c>
    </row>
    <row r="6482" spans="3:15" x14ac:dyDescent="0.25">
      <c r="C6482" s="1">
        <v>1</v>
      </c>
      <c r="D6482" s="1">
        <v>1</v>
      </c>
      <c r="E6482" s="1">
        <v>1</v>
      </c>
      <c r="F6482" s="19">
        <v>6473</v>
      </c>
      <c r="G6482" s="20" t="s">
        <v>3264</v>
      </c>
      <c r="H6482" s="21" t="s">
        <v>18</v>
      </c>
      <c r="K6482" s="33">
        <v>31</v>
      </c>
      <c r="L6482" s="37">
        <v>279</v>
      </c>
      <c r="N6482" s="33">
        <v>3</v>
      </c>
      <c r="O6482" s="37">
        <v>279</v>
      </c>
    </row>
    <row r="6483" spans="3:15" x14ac:dyDescent="0.25">
      <c r="C6483" s="1">
        <v>1</v>
      </c>
      <c r="D6483" s="1">
        <v>1</v>
      </c>
      <c r="E6483" s="1">
        <v>1</v>
      </c>
      <c r="F6483" s="16">
        <v>6474</v>
      </c>
      <c r="G6483" s="17" t="s">
        <v>3182</v>
      </c>
      <c r="H6483" s="18" t="s">
        <v>19</v>
      </c>
      <c r="K6483" s="32">
        <v>40</v>
      </c>
      <c r="L6483" s="36">
        <v>279</v>
      </c>
      <c r="N6483" s="32">
        <v>12</v>
      </c>
      <c r="O6483" s="36">
        <v>279</v>
      </c>
    </row>
    <row r="6484" spans="3:15" x14ac:dyDescent="0.25">
      <c r="C6484" s="1">
        <v>1</v>
      </c>
      <c r="D6484" s="1">
        <v>1</v>
      </c>
      <c r="E6484" s="1">
        <v>1</v>
      </c>
      <c r="F6484" s="19">
        <v>6475</v>
      </c>
      <c r="G6484" s="20" t="s">
        <v>3181</v>
      </c>
      <c r="H6484" s="21" t="s">
        <v>19</v>
      </c>
      <c r="K6484" s="33">
        <v>30</v>
      </c>
      <c r="L6484" s="37">
        <v>279</v>
      </c>
      <c r="N6484" s="33">
        <v>7</v>
      </c>
      <c r="O6484" s="37">
        <v>279</v>
      </c>
    </row>
    <row r="6485" spans="3:15" x14ac:dyDescent="0.25">
      <c r="C6485" s="1">
        <v>1</v>
      </c>
      <c r="D6485" s="1">
        <v>1</v>
      </c>
      <c r="E6485" s="1">
        <v>1</v>
      </c>
      <c r="F6485" s="16">
        <v>6476</v>
      </c>
      <c r="G6485" s="17" t="s">
        <v>3264</v>
      </c>
      <c r="H6485" s="18" t="s">
        <v>19</v>
      </c>
      <c r="K6485" s="32">
        <v>29</v>
      </c>
      <c r="L6485" s="36">
        <v>279</v>
      </c>
      <c r="N6485" s="32">
        <v>5</v>
      </c>
      <c r="O6485" s="36">
        <v>279</v>
      </c>
    </row>
    <row r="6486" spans="3:15" x14ac:dyDescent="0.25">
      <c r="C6486" s="1">
        <v>1</v>
      </c>
      <c r="D6486" s="1">
        <v>1</v>
      </c>
      <c r="E6486" s="1">
        <v>1</v>
      </c>
      <c r="F6486" s="19">
        <v>6477</v>
      </c>
      <c r="G6486" s="20" t="s">
        <v>3181</v>
      </c>
      <c r="H6486" s="21" t="s">
        <v>19</v>
      </c>
      <c r="K6486" s="33">
        <v>35</v>
      </c>
      <c r="L6486" s="37">
        <v>279</v>
      </c>
      <c r="N6486" s="33">
        <v>7</v>
      </c>
      <c r="O6486" s="37">
        <v>279</v>
      </c>
    </row>
    <row r="6487" spans="3:15" x14ac:dyDescent="0.25">
      <c r="C6487" s="1">
        <v>1</v>
      </c>
      <c r="D6487" s="1">
        <v>1</v>
      </c>
      <c r="E6487" s="1">
        <v>1</v>
      </c>
      <c r="F6487" s="16">
        <v>6478</v>
      </c>
      <c r="G6487" s="17" t="s">
        <v>3264</v>
      </c>
      <c r="H6487" s="18" t="s">
        <v>18</v>
      </c>
      <c r="K6487" s="32">
        <v>21</v>
      </c>
      <c r="L6487" s="36">
        <v>279</v>
      </c>
      <c r="N6487" s="32">
        <v>5</v>
      </c>
      <c r="O6487" s="36">
        <v>279</v>
      </c>
    </row>
    <row r="6488" spans="3:15" x14ac:dyDescent="0.25">
      <c r="C6488" s="1">
        <v>1</v>
      </c>
      <c r="D6488" s="1">
        <v>1</v>
      </c>
      <c r="E6488" s="1">
        <v>1</v>
      </c>
      <c r="F6488" s="19">
        <v>6479</v>
      </c>
      <c r="G6488" s="20" t="s">
        <v>3182</v>
      </c>
      <c r="H6488" s="21" t="s">
        <v>19</v>
      </c>
      <c r="K6488" s="33">
        <v>26</v>
      </c>
      <c r="L6488" s="37">
        <v>279</v>
      </c>
      <c r="N6488" s="33">
        <v>4</v>
      </c>
      <c r="O6488" s="37">
        <v>279</v>
      </c>
    </row>
    <row r="6489" spans="3:15" x14ac:dyDescent="0.25">
      <c r="C6489" s="1">
        <v>1</v>
      </c>
      <c r="D6489" s="1">
        <v>1</v>
      </c>
      <c r="E6489" s="1">
        <v>1</v>
      </c>
      <c r="F6489" s="16">
        <v>6480</v>
      </c>
      <c r="G6489" s="17" t="s">
        <v>3181</v>
      </c>
      <c r="H6489" s="18" t="s">
        <v>19</v>
      </c>
      <c r="K6489" s="32">
        <v>31</v>
      </c>
      <c r="L6489" s="36">
        <v>279</v>
      </c>
      <c r="N6489" s="32">
        <v>7</v>
      </c>
      <c r="O6489" s="36">
        <v>279</v>
      </c>
    </row>
    <row r="6490" spans="3:15" x14ac:dyDescent="0.25">
      <c r="C6490" s="1">
        <v>1</v>
      </c>
      <c r="D6490" s="1">
        <v>1</v>
      </c>
      <c r="E6490" s="1">
        <v>1</v>
      </c>
      <c r="F6490" s="19">
        <v>6481</v>
      </c>
      <c r="G6490" s="20" t="s">
        <v>3264</v>
      </c>
      <c r="H6490" s="21" t="s">
        <v>19</v>
      </c>
      <c r="K6490" s="33">
        <v>33</v>
      </c>
      <c r="L6490" s="37">
        <v>279</v>
      </c>
      <c r="N6490" s="33">
        <v>12</v>
      </c>
      <c r="O6490" s="37">
        <v>279</v>
      </c>
    </row>
    <row r="6491" spans="3:15" x14ac:dyDescent="0.25">
      <c r="C6491" s="1">
        <v>1</v>
      </c>
      <c r="D6491" s="1">
        <v>1</v>
      </c>
      <c r="E6491" s="1">
        <v>1</v>
      </c>
      <c r="F6491" s="16">
        <v>6482</v>
      </c>
      <c r="G6491" s="17" t="s">
        <v>3264</v>
      </c>
      <c r="H6491" s="18" t="s">
        <v>18</v>
      </c>
      <c r="K6491" s="32">
        <v>22</v>
      </c>
      <c r="L6491" s="36">
        <v>279</v>
      </c>
      <c r="N6491" s="32">
        <v>5</v>
      </c>
      <c r="O6491" s="36">
        <v>279</v>
      </c>
    </row>
    <row r="6492" spans="3:15" x14ac:dyDescent="0.25">
      <c r="C6492" s="1">
        <v>1</v>
      </c>
      <c r="D6492" s="1">
        <v>1</v>
      </c>
      <c r="E6492" s="1">
        <v>1</v>
      </c>
      <c r="F6492" s="19">
        <v>6483</v>
      </c>
      <c r="G6492" s="20" t="s">
        <v>3264</v>
      </c>
      <c r="H6492" s="21" t="s">
        <v>18</v>
      </c>
      <c r="K6492" s="33">
        <v>35</v>
      </c>
      <c r="L6492" s="37">
        <v>279</v>
      </c>
      <c r="N6492" s="33">
        <v>8</v>
      </c>
      <c r="O6492" s="37">
        <v>279</v>
      </c>
    </row>
    <row r="6493" spans="3:15" x14ac:dyDescent="0.25">
      <c r="C6493" s="1">
        <v>1</v>
      </c>
      <c r="D6493" s="1">
        <v>1</v>
      </c>
      <c r="E6493" s="1">
        <v>1</v>
      </c>
      <c r="F6493" s="16">
        <v>6484</v>
      </c>
      <c r="G6493" s="17" t="s">
        <v>3182</v>
      </c>
      <c r="H6493" s="18" t="s">
        <v>19</v>
      </c>
      <c r="K6493" s="32">
        <v>27</v>
      </c>
      <c r="L6493" s="36">
        <v>279</v>
      </c>
      <c r="N6493" s="32">
        <v>2</v>
      </c>
      <c r="O6493" s="36">
        <v>279</v>
      </c>
    </row>
    <row r="6494" spans="3:15" x14ac:dyDescent="0.25">
      <c r="C6494" s="1">
        <v>1</v>
      </c>
      <c r="D6494" s="1">
        <v>1</v>
      </c>
      <c r="E6494" s="1">
        <v>1</v>
      </c>
      <c r="F6494" s="19">
        <v>6485</v>
      </c>
      <c r="G6494" s="20" t="s">
        <v>3264</v>
      </c>
      <c r="H6494" s="21" t="s">
        <v>18</v>
      </c>
      <c r="K6494" s="33">
        <v>31</v>
      </c>
      <c r="L6494" s="37">
        <v>279</v>
      </c>
      <c r="N6494" s="33">
        <v>4</v>
      </c>
      <c r="O6494" s="37">
        <v>279</v>
      </c>
    </row>
    <row r="6495" spans="3:15" x14ac:dyDescent="0.25">
      <c r="C6495" s="1">
        <v>1</v>
      </c>
      <c r="D6495" s="1">
        <v>1</v>
      </c>
      <c r="E6495" s="1">
        <v>1</v>
      </c>
      <c r="F6495" s="16">
        <v>6486</v>
      </c>
      <c r="G6495" s="17" t="s">
        <v>3182</v>
      </c>
      <c r="H6495" s="18" t="s">
        <v>18</v>
      </c>
      <c r="K6495" s="32">
        <v>28</v>
      </c>
      <c r="L6495" s="36">
        <v>279</v>
      </c>
      <c r="N6495" s="32">
        <v>9</v>
      </c>
      <c r="O6495" s="36">
        <v>279</v>
      </c>
    </row>
    <row r="6496" spans="3:15" x14ac:dyDescent="0.25">
      <c r="C6496" s="1">
        <v>1</v>
      </c>
      <c r="D6496" s="1">
        <v>1</v>
      </c>
      <c r="E6496" s="1">
        <v>1</v>
      </c>
      <c r="F6496" s="19">
        <v>6487</v>
      </c>
      <c r="G6496" s="20" t="s">
        <v>3264</v>
      </c>
      <c r="H6496" s="21" t="s">
        <v>18</v>
      </c>
      <c r="K6496" s="33">
        <v>22</v>
      </c>
      <c r="L6496" s="37">
        <v>279</v>
      </c>
      <c r="N6496" s="33">
        <v>4</v>
      </c>
      <c r="O6496" s="37">
        <v>279</v>
      </c>
    </row>
    <row r="6497" spans="3:15" x14ac:dyDescent="0.25">
      <c r="C6497" s="1">
        <v>1</v>
      </c>
      <c r="D6497" s="1">
        <v>1</v>
      </c>
      <c r="E6497" s="1">
        <v>1</v>
      </c>
      <c r="F6497" s="16">
        <v>6488</v>
      </c>
      <c r="G6497" s="17" t="s">
        <v>3264</v>
      </c>
      <c r="H6497" s="18" t="s">
        <v>18</v>
      </c>
      <c r="K6497" s="32">
        <v>24</v>
      </c>
      <c r="L6497" s="36">
        <v>279</v>
      </c>
      <c r="N6497" s="32">
        <v>6</v>
      </c>
      <c r="O6497" s="36">
        <v>279</v>
      </c>
    </row>
    <row r="6498" spans="3:15" x14ac:dyDescent="0.25">
      <c r="C6498" s="1">
        <v>1</v>
      </c>
      <c r="D6498" s="1">
        <v>1</v>
      </c>
      <c r="E6498" s="1">
        <v>1</v>
      </c>
      <c r="F6498" s="19">
        <v>6489</v>
      </c>
      <c r="G6498" s="20" t="s">
        <v>3181</v>
      </c>
      <c r="H6498" s="21" t="s">
        <v>18</v>
      </c>
      <c r="K6498" s="33">
        <v>27</v>
      </c>
      <c r="L6498" s="37">
        <v>279</v>
      </c>
      <c r="N6498" s="33">
        <v>12</v>
      </c>
      <c r="O6498" s="37">
        <v>279</v>
      </c>
    </row>
    <row r="6499" spans="3:15" x14ac:dyDescent="0.25">
      <c r="C6499" s="1">
        <v>1</v>
      </c>
      <c r="D6499" s="1">
        <v>1</v>
      </c>
      <c r="E6499" s="1">
        <v>1</v>
      </c>
      <c r="F6499" s="16">
        <v>6490</v>
      </c>
      <c r="G6499" s="17" t="s">
        <v>3264</v>
      </c>
      <c r="H6499" s="18" t="s">
        <v>19</v>
      </c>
      <c r="K6499" s="32">
        <v>33</v>
      </c>
      <c r="L6499" s="36">
        <v>279</v>
      </c>
      <c r="N6499" s="32">
        <v>11</v>
      </c>
      <c r="O6499" s="36">
        <v>279</v>
      </c>
    </row>
    <row r="6500" spans="3:15" x14ac:dyDescent="0.25">
      <c r="C6500" s="1">
        <v>1</v>
      </c>
      <c r="D6500" s="1">
        <v>1</v>
      </c>
      <c r="E6500" s="1">
        <v>1</v>
      </c>
      <c r="F6500" s="19">
        <v>6491</v>
      </c>
      <c r="G6500" s="20" t="s">
        <v>3181</v>
      </c>
      <c r="H6500" s="21" t="s">
        <v>19</v>
      </c>
      <c r="K6500" s="33">
        <v>31</v>
      </c>
      <c r="L6500" s="37">
        <v>279</v>
      </c>
      <c r="N6500" s="33">
        <v>4</v>
      </c>
      <c r="O6500" s="37">
        <v>279</v>
      </c>
    </row>
    <row r="6501" spans="3:15" x14ac:dyDescent="0.25">
      <c r="C6501" s="1">
        <v>1</v>
      </c>
      <c r="D6501" s="1">
        <v>1</v>
      </c>
      <c r="E6501" s="1">
        <v>1</v>
      </c>
      <c r="F6501" s="16">
        <v>6492</v>
      </c>
      <c r="G6501" s="17" t="s">
        <v>3182</v>
      </c>
      <c r="H6501" s="18" t="s">
        <v>19</v>
      </c>
      <c r="K6501" s="32">
        <v>30</v>
      </c>
      <c r="L6501" s="36">
        <v>279</v>
      </c>
      <c r="N6501" s="32">
        <v>7</v>
      </c>
      <c r="O6501" s="36">
        <v>279</v>
      </c>
    </row>
    <row r="6502" spans="3:15" x14ac:dyDescent="0.25">
      <c r="C6502" s="1">
        <v>1</v>
      </c>
      <c r="D6502" s="1">
        <v>1</v>
      </c>
      <c r="E6502" s="1">
        <v>1</v>
      </c>
      <c r="F6502" s="19">
        <v>6493</v>
      </c>
      <c r="G6502" s="20" t="s">
        <v>3181</v>
      </c>
      <c r="H6502" s="21" t="s">
        <v>19</v>
      </c>
      <c r="K6502" s="33">
        <v>20</v>
      </c>
      <c r="L6502" s="37">
        <v>279</v>
      </c>
      <c r="N6502" s="33">
        <v>7</v>
      </c>
      <c r="O6502" s="37">
        <v>279</v>
      </c>
    </row>
    <row r="6503" spans="3:15" x14ac:dyDescent="0.25">
      <c r="C6503" s="1">
        <v>1</v>
      </c>
      <c r="D6503" s="1">
        <v>1</v>
      </c>
      <c r="E6503" s="1">
        <v>1</v>
      </c>
      <c r="F6503" s="16">
        <v>6494</v>
      </c>
      <c r="G6503" s="17" t="s">
        <v>3182</v>
      </c>
      <c r="H6503" s="18" t="s">
        <v>19</v>
      </c>
      <c r="K6503" s="32">
        <v>17</v>
      </c>
      <c r="L6503" s="36">
        <v>279</v>
      </c>
      <c r="N6503" s="32">
        <v>6</v>
      </c>
      <c r="O6503" s="36">
        <v>279</v>
      </c>
    </row>
    <row r="6504" spans="3:15" x14ac:dyDescent="0.25">
      <c r="C6504" s="1">
        <v>1</v>
      </c>
      <c r="D6504" s="1">
        <v>1</v>
      </c>
      <c r="E6504" s="1">
        <v>1</v>
      </c>
      <c r="F6504" s="19">
        <v>6495</v>
      </c>
      <c r="G6504" s="20" t="s">
        <v>3264</v>
      </c>
      <c r="H6504" s="21" t="s">
        <v>19</v>
      </c>
      <c r="K6504" s="33">
        <v>17</v>
      </c>
      <c r="L6504" s="37">
        <v>279</v>
      </c>
      <c r="N6504" s="33">
        <v>4</v>
      </c>
      <c r="O6504" s="37">
        <v>279</v>
      </c>
    </row>
    <row r="6505" spans="3:15" x14ac:dyDescent="0.25">
      <c r="C6505" s="1">
        <v>1</v>
      </c>
      <c r="D6505" s="1">
        <v>1</v>
      </c>
      <c r="E6505" s="1">
        <v>1</v>
      </c>
      <c r="F6505" s="16">
        <v>6496</v>
      </c>
      <c r="G6505" s="17" t="s">
        <v>3264</v>
      </c>
      <c r="H6505" s="18" t="s">
        <v>18</v>
      </c>
      <c r="K6505" s="32">
        <v>16</v>
      </c>
      <c r="L6505" s="36">
        <v>279</v>
      </c>
      <c r="N6505" s="32">
        <v>0</v>
      </c>
      <c r="O6505" s="36">
        <v>279</v>
      </c>
    </row>
    <row r="6506" spans="3:15" x14ac:dyDescent="0.25">
      <c r="C6506" s="1">
        <v>1</v>
      </c>
      <c r="D6506" s="1">
        <v>1</v>
      </c>
      <c r="E6506" s="1">
        <v>1</v>
      </c>
      <c r="F6506" s="19">
        <v>6497</v>
      </c>
      <c r="G6506" s="20" t="s">
        <v>3264</v>
      </c>
      <c r="H6506" s="21" t="s">
        <v>18</v>
      </c>
      <c r="K6506" s="33">
        <v>22</v>
      </c>
      <c r="L6506" s="37">
        <v>279</v>
      </c>
      <c r="N6506" s="33">
        <v>7</v>
      </c>
      <c r="O6506" s="37">
        <v>279</v>
      </c>
    </row>
    <row r="6507" spans="3:15" x14ac:dyDescent="0.25">
      <c r="C6507" s="1">
        <v>1</v>
      </c>
      <c r="D6507" s="1">
        <v>1</v>
      </c>
      <c r="E6507" s="1">
        <v>1</v>
      </c>
      <c r="F6507" s="16">
        <v>6498</v>
      </c>
      <c r="G6507" s="17" t="s">
        <v>3264</v>
      </c>
      <c r="H6507" s="18" t="s">
        <v>18</v>
      </c>
      <c r="K6507" s="32">
        <v>14</v>
      </c>
      <c r="L6507" s="36">
        <v>279</v>
      </c>
      <c r="N6507" s="32">
        <v>3</v>
      </c>
      <c r="O6507" s="36">
        <v>279</v>
      </c>
    </row>
    <row r="6508" spans="3:15" x14ac:dyDescent="0.25">
      <c r="C6508" s="1">
        <v>1</v>
      </c>
      <c r="D6508" s="1">
        <v>1</v>
      </c>
      <c r="E6508" s="1">
        <v>1</v>
      </c>
      <c r="F6508" s="19">
        <v>6499</v>
      </c>
      <c r="G6508" s="20" t="s">
        <v>3264</v>
      </c>
      <c r="H6508" s="21" t="s">
        <v>18</v>
      </c>
      <c r="K6508" s="33">
        <v>21</v>
      </c>
      <c r="L6508" s="37">
        <v>279</v>
      </c>
      <c r="N6508" s="33">
        <v>2</v>
      </c>
      <c r="O6508" s="37">
        <v>279</v>
      </c>
    </row>
    <row r="6509" spans="3:15" x14ac:dyDescent="0.25">
      <c r="C6509" s="1">
        <v>1</v>
      </c>
      <c r="D6509" s="1">
        <v>1</v>
      </c>
      <c r="E6509" s="1">
        <v>1</v>
      </c>
      <c r="F6509" s="16">
        <v>6500</v>
      </c>
      <c r="G6509" s="17" t="s">
        <v>3182</v>
      </c>
      <c r="H6509" s="18" t="s">
        <v>18</v>
      </c>
      <c r="K6509" s="32">
        <v>22</v>
      </c>
      <c r="L6509" s="36">
        <v>279</v>
      </c>
      <c r="N6509" s="32">
        <v>9</v>
      </c>
      <c r="O6509" s="36">
        <v>279</v>
      </c>
    </row>
    <row r="6510" spans="3:15" x14ac:dyDescent="0.25">
      <c r="C6510" s="1">
        <v>1</v>
      </c>
      <c r="D6510" s="1">
        <v>1</v>
      </c>
      <c r="E6510" s="1">
        <v>1</v>
      </c>
      <c r="F6510" s="19">
        <v>6501</v>
      </c>
      <c r="G6510" s="20" t="s">
        <v>3264</v>
      </c>
      <c r="H6510" s="21" t="s">
        <v>19</v>
      </c>
      <c r="K6510" s="33">
        <v>19</v>
      </c>
      <c r="L6510" s="37">
        <v>279</v>
      </c>
      <c r="N6510" s="33">
        <v>5</v>
      </c>
      <c r="O6510" s="37">
        <v>279</v>
      </c>
    </row>
    <row r="6511" spans="3:15" x14ac:dyDescent="0.25">
      <c r="C6511" s="1">
        <v>1</v>
      </c>
      <c r="D6511" s="1">
        <v>1</v>
      </c>
      <c r="E6511" s="1">
        <v>1</v>
      </c>
      <c r="F6511" s="16">
        <v>6502</v>
      </c>
      <c r="G6511" s="17" t="s">
        <v>3264</v>
      </c>
      <c r="H6511" s="18" t="s">
        <v>19</v>
      </c>
      <c r="K6511" s="32">
        <v>46</v>
      </c>
      <c r="L6511" s="36">
        <v>280</v>
      </c>
      <c r="N6511" s="32">
        <v>13</v>
      </c>
      <c r="O6511" s="36">
        <v>280</v>
      </c>
    </row>
    <row r="6512" spans="3:15" x14ac:dyDescent="0.25">
      <c r="C6512" s="1">
        <v>1</v>
      </c>
      <c r="D6512" s="1">
        <v>1</v>
      </c>
      <c r="E6512" s="1">
        <v>1</v>
      </c>
      <c r="F6512" s="19">
        <v>6503</v>
      </c>
      <c r="G6512" s="20" t="s">
        <v>3264</v>
      </c>
      <c r="H6512" s="21" t="s">
        <v>19</v>
      </c>
      <c r="K6512" s="33">
        <v>43</v>
      </c>
      <c r="L6512" s="37">
        <v>280</v>
      </c>
      <c r="N6512" s="33">
        <v>9</v>
      </c>
      <c r="O6512" s="37">
        <v>280</v>
      </c>
    </row>
    <row r="6513" spans="3:15" x14ac:dyDescent="0.25">
      <c r="C6513" s="1">
        <v>1</v>
      </c>
      <c r="D6513" s="1">
        <v>1</v>
      </c>
      <c r="E6513" s="1">
        <v>1</v>
      </c>
      <c r="F6513" s="16">
        <v>6504</v>
      </c>
      <c r="G6513" s="17" t="s">
        <v>3264</v>
      </c>
      <c r="H6513" s="18" t="s">
        <v>19</v>
      </c>
      <c r="K6513" s="32">
        <v>29</v>
      </c>
      <c r="L6513" s="36">
        <v>280</v>
      </c>
      <c r="N6513" s="32">
        <v>5</v>
      </c>
      <c r="O6513" s="36">
        <v>280</v>
      </c>
    </row>
    <row r="6514" spans="3:15" x14ac:dyDescent="0.25">
      <c r="C6514" s="1">
        <v>1</v>
      </c>
      <c r="D6514" s="1">
        <v>1</v>
      </c>
      <c r="E6514" s="1">
        <v>1</v>
      </c>
      <c r="F6514" s="19">
        <v>6505</v>
      </c>
      <c r="G6514" s="20" t="s">
        <v>3181</v>
      </c>
      <c r="H6514" s="21" t="s">
        <v>18</v>
      </c>
      <c r="K6514" s="33">
        <v>34</v>
      </c>
      <c r="L6514" s="37">
        <v>280</v>
      </c>
      <c r="N6514" s="33">
        <v>9</v>
      </c>
      <c r="O6514" s="37">
        <v>280</v>
      </c>
    </row>
    <row r="6515" spans="3:15" x14ac:dyDescent="0.25">
      <c r="C6515" s="1">
        <v>1</v>
      </c>
      <c r="D6515" s="1">
        <v>1</v>
      </c>
      <c r="E6515" s="1">
        <v>1</v>
      </c>
      <c r="F6515" s="16">
        <v>6506</v>
      </c>
      <c r="G6515" s="17" t="s">
        <v>3182</v>
      </c>
      <c r="H6515" s="18" t="s">
        <v>18</v>
      </c>
      <c r="K6515" s="32">
        <v>23</v>
      </c>
      <c r="L6515" s="36">
        <v>280</v>
      </c>
      <c r="N6515" s="32">
        <v>1</v>
      </c>
      <c r="O6515" s="36">
        <v>280</v>
      </c>
    </row>
    <row r="6516" spans="3:15" x14ac:dyDescent="0.25">
      <c r="C6516" s="1">
        <v>1</v>
      </c>
      <c r="D6516" s="1">
        <v>1</v>
      </c>
      <c r="E6516" s="1">
        <v>1</v>
      </c>
      <c r="F6516" s="19">
        <v>6507</v>
      </c>
      <c r="G6516" s="20" t="s">
        <v>3182</v>
      </c>
      <c r="H6516" s="21" t="s">
        <v>18</v>
      </c>
      <c r="K6516" s="33">
        <v>28</v>
      </c>
      <c r="L6516" s="37">
        <v>280</v>
      </c>
      <c r="N6516" s="33">
        <v>6</v>
      </c>
      <c r="O6516" s="37">
        <v>280</v>
      </c>
    </row>
    <row r="6517" spans="3:15" x14ac:dyDescent="0.25">
      <c r="C6517" s="1">
        <v>1</v>
      </c>
      <c r="D6517" s="1">
        <v>1</v>
      </c>
      <c r="E6517" s="1">
        <v>1</v>
      </c>
      <c r="F6517" s="16">
        <v>6508</v>
      </c>
      <c r="G6517" s="17" t="s">
        <v>3264</v>
      </c>
      <c r="H6517" s="18" t="s">
        <v>18</v>
      </c>
      <c r="K6517" s="32">
        <v>28</v>
      </c>
      <c r="L6517" s="36">
        <v>280</v>
      </c>
      <c r="N6517" s="32">
        <v>5</v>
      </c>
      <c r="O6517" s="36">
        <v>280</v>
      </c>
    </row>
    <row r="6518" spans="3:15" x14ac:dyDescent="0.25">
      <c r="C6518" s="1">
        <v>1</v>
      </c>
      <c r="D6518" s="1">
        <v>1</v>
      </c>
      <c r="E6518" s="1">
        <v>1</v>
      </c>
      <c r="F6518" s="19">
        <v>6509</v>
      </c>
      <c r="G6518" s="20" t="s">
        <v>3264</v>
      </c>
      <c r="H6518" s="21" t="s">
        <v>18</v>
      </c>
      <c r="K6518" s="33">
        <v>21</v>
      </c>
      <c r="L6518" s="37">
        <v>280</v>
      </c>
      <c r="N6518" s="33">
        <v>0</v>
      </c>
      <c r="O6518" s="37">
        <v>280</v>
      </c>
    </row>
    <row r="6519" spans="3:15" x14ac:dyDescent="0.25">
      <c r="C6519" s="1">
        <v>1</v>
      </c>
      <c r="D6519" s="1">
        <v>1</v>
      </c>
      <c r="E6519" s="1">
        <v>1</v>
      </c>
      <c r="F6519" s="16">
        <v>6510</v>
      </c>
      <c r="G6519" s="17" t="s">
        <v>3264</v>
      </c>
      <c r="H6519" s="18" t="s">
        <v>18</v>
      </c>
      <c r="K6519" s="32">
        <v>23</v>
      </c>
      <c r="L6519" s="36">
        <v>280</v>
      </c>
      <c r="N6519" s="32">
        <v>2</v>
      </c>
      <c r="O6519" s="36">
        <v>280</v>
      </c>
    </row>
    <row r="6520" spans="3:15" x14ac:dyDescent="0.25">
      <c r="C6520" s="1">
        <v>1</v>
      </c>
      <c r="D6520" s="1">
        <v>1</v>
      </c>
      <c r="E6520" s="1">
        <v>1</v>
      </c>
      <c r="F6520" s="19">
        <v>6511</v>
      </c>
      <c r="G6520" s="20" t="s">
        <v>3264</v>
      </c>
      <c r="H6520" s="21" t="s">
        <v>18</v>
      </c>
      <c r="K6520" s="33">
        <v>28</v>
      </c>
      <c r="L6520" s="37">
        <v>280</v>
      </c>
      <c r="N6520" s="33">
        <v>5</v>
      </c>
      <c r="O6520" s="37">
        <v>280</v>
      </c>
    </row>
    <row r="6521" spans="3:15" x14ac:dyDescent="0.25">
      <c r="C6521" s="1">
        <v>1</v>
      </c>
      <c r="D6521" s="1">
        <v>1</v>
      </c>
      <c r="E6521" s="1">
        <v>1</v>
      </c>
      <c r="F6521" s="16">
        <v>6512</v>
      </c>
      <c r="G6521" s="17" t="s">
        <v>3264</v>
      </c>
      <c r="H6521" s="18" t="s">
        <v>18</v>
      </c>
      <c r="K6521" s="32">
        <v>26</v>
      </c>
      <c r="L6521" s="36">
        <v>280</v>
      </c>
      <c r="N6521" s="32">
        <v>2</v>
      </c>
      <c r="O6521" s="36">
        <v>280</v>
      </c>
    </row>
    <row r="6522" spans="3:15" x14ac:dyDescent="0.25">
      <c r="C6522" s="1">
        <v>1</v>
      </c>
      <c r="D6522" s="1">
        <v>1</v>
      </c>
      <c r="E6522" s="1">
        <v>1</v>
      </c>
      <c r="F6522" s="19">
        <v>6513</v>
      </c>
      <c r="G6522" s="20" t="s">
        <v>3264</v>
      </c>
      <c r="H6522" s="21" t="s">
        <v>18</v>
      </c>
      <c r="K6522" s="33">
        <v>26</v>
      </c>
      <c r="L6522" s="37">
        <v>280</v>
      </c>
      <c r="N6522" s="33">
        <v>7</v>
      </c>
      <c r="O6522" s="37">
        <v>280</v>
      </c>
    </row>
    <row r="6523" spans="3:15" x14ac:dyDescent="0.25">
      <c r="C6523" s="1">
        <v>1</v>
      </c>
      <c r="D6523" s="1">
        <v>1</v>
      </c>
      <c r="E6523" s="1">
        <v>1</v>
      </c>
      <c r="F6523" s="16">
        <v>6514</v>
      </c>
      <c r="G6523" s="17" t="s">
        <v>3182</v>
      </c>
      <c r="H6523" s="18" t="s">
        <v>18</v>
      </c>
      <c r="K6523" s="32">
        <v>28</v>
      </c>
      <c r="L6523" s="36">
        <v>280</v>
      </c>
      <c r="N6523" s="32">
        <v>11</v>
      </c>
      <c r="O6523" s="36">
        <v>280</v>
      </c>
    </row>
    <row r="6524" spans="3:15" x14ac:dyDescent="0.25">
      <c r="C6524" s="1">
        <v>1</v>
      </c>
      <c r="D6524" s="1">
        <v>1</v>
      </c>
      <c r="E6524" s="1">
        <v>1</v>
      </c>
      <c r="F6524" s="19">
        <v>6515</v>
      </c>
      <c r="G6524" s="20" t="s">
        <v>3264</v>
      </c>
      <c r="H6524" s="21" t="s">
        <v>19</v>
      </c>
      <c r="K6524" s="33">
        <v>24</v>
      </c>
      <c r="L6524" s="37">
        <v>280</v>
      </c>
      <c r="N6524" s="33">
        <v>8</v>
      </c>
      <c r="O6524" s="37">
        <v>280</v>
      </c>
    </row>
    <row r="6525" spans="3:15" x14ac:dyDescent="0.25">
      <c r="C6525" s="1">
        <v>1</v>
      </c>
      <c r="D6525" s="1">
        <v>1</v>
      </c>
      <c r="E6525" s="1">
        <v>1</v>
      </c>
      <c r="F6525" s="16">
        <v>6516</v>
      </c>
      <c r="G6525" s="17" t="s">
        <v>3264</v>
      </c>
      <c r="H6525" s="18" t="s">
        <v>18</v>
      </c>
      <c r="K6525" s="32">
        <v>26</v>
      </c>
      <c r="L6525" s="36">
        <v>280</v>
      </c>
      <c r="N6525" s="32">
        <v>5</v>
      </c>
      <c r="O6525" s="36">
        <v>280</v>
      </c>
    </row>
    <row r="6526" spans="3:15" x14ac:dyDescent="0.25">
      <c r="C6526" s="1">
        <v>1</v>
      </c>
      <c r="D6526" s="1">
        <v>1</v>
      </c>
      <c r="E6526" s="1">
        <v>1</v>
      </c>
      <c r="F6526" s="19">
        <v>6517</v>
      </c>
      <c r="G6526" s="20" t="s">
        <v>3181</v>
      </c>
      <c r="H6526" s="21" t="s">
        <v>18</v>
      </c>
      <c r="K6526" s="33">
        <v>20</v>
      </c>
      <c r="L6526" s="37">
        <v>280</v>
      </c>
      <c r="N6526" s="33">
        <v>5</v>
      </c>
      <c r="O6526" s="37">
        <v>280</v>
      </c>
    </row>
    <row r="6527" spans="3:15" x14ac:dyDescent="0.25">
      <c r="C6527" s="1">
        <v>1</v>
      </c>
      <c r="D6527" s="1">
        <v>1</v>
      </c>
      <c r="E6527" s="1">
        <v>1</v>
      </c>
      <c r="F6527" s="16">
        <v>6518</v>
      </c>
      <c r="G6527" s="17" t="s">
        <v>3264</v>
      </c>
      <c r="H6527" s="18" t="s">
        <v>18</v>
      </c>
      <c r="K6527" s="32">
        <v>16</v>
      </c>
      <c r="L6527" s="36">
        <v>280</v>
      </c>
      <c r="N6527" s="32">
        <v>3</v>
      </c>
      <c r="O6527" s="36">
        <v>280</v>
      </c>
    </row>
    <row r="6528" spans="3:15" x14ac:dyDescent="0.25">
      <c r="C6528" s="1">
        <v>1</v>
      </c>
      <c r="D6528" s="1">
        <v>1</v>
      </c>
      <c r="E6528" s="1">
        <v>1</v>
      </c>
      <c r="F6528" s="19">
        <v>6519</v>
      </c>
      <c r="G6528" s="20" t="s">
        <v>3264</v>
      </c>
      <c r="H6528" s="21" t="s">
        <v>19</v>
      </c>
      <c r="K6528" s="33">
        <v>41</v>
      </c>
      <c r="L6528" s="37">
        <v>281</v>
      </c>
      <c r="N6528" s="33">
        <v>7</v>
      </c>
      <c r="O6528" s="37">
        <v>281</v>
      </c>
    </row>
    <row r="6529" spans="3:15" x14ac:dyDescent="0.25">
      <c r="C6529" s="1">
        <v>1</v>
      </c>
      <c r="D6529" s="1">
        <v>1</v>
      </c>
      <c r="E6529" s="1">
        <v>1</v>
      </c>
      <c r="F6529" s="16">
        <v>6520</v>
      </c>
      <c r="G6529" s="17" t="s">
        <v>3264</v>
      </c>
      <c r="H6529" s="18" t="s">
        <v>19</v>
      </c>
      <c r="K6529" s="32">
        <v>42</v>
      </c>
      <c r="L6529" s="36">
        <v>281</v>
      </c>
      <c r="N6529" s="32">
        <v>9</v>
      </c>
      <c r="O6529" s="36">
        <v>281</v>
      </c>
    </row>
    <row r="6530" spans="3:15" x14ac:dyDescent="0.25">
      <c r="C6530" s="1">
        <v>1</v>
      </c>
      <c r="D6530" s="1">
        <v>1</v>
      </c>
      <c r="E6530" s="1">
        <v>1</v>
      </c>
      <c r="F6530" s="19">
        <v>6521</v>
      </c>
      <c r="G6530" s="20" t="s">
        <v>3181</v>
      </c>
      <c r="H6530" s="21" t="s">
        <v>18</v>
      </c>
      <c r="K6530" s="33">
        <v>32</v>
      </c>
      <c r="L6530" s="37">
        <v>281</v>
      </c>
      <c r="N6530" s="33">
        <v>3</v>
      </c>
      <c r="O6530" s="37">
        <v>281</v>
      </c>
    </row>
    <row r="6531" spans="3:15" x14ac:dyDescent="0.25">
      <c r="C6531" s="1">
        <v>1</v>
      </c>
      <c r="D6531" s="1">
        <v>1</v>
      </c>
      <c r="E6531" s="1">
        <v>1</v>
      </c>
      <c r="F6531" s="16">
        <v>6522</v>
      </c>
      <c r="G6531" s="17" t="s">
        <v>3181</v>
      </c>
      <c r="H6531" s="18" t="s">
        <v>19</v>
      </c>
      <c r="K6531" s="32">
        <v>31</v>
      </c>
      <c r="L6531" s="36">
        <v>281</v>
      </c>
      <c r="N6531" s="32">
        <v>11</v>
      </c>
      <c r="O6531" s="36">
        <v>281</v>
      </c>
    </row>
    <row r="6532" spans="3:15" x14ac:dyDescent="0.25">
      <c r="C6532" s="1">
        <v>1</v>
      </c>
      <c r="D6532" s="1">
        <v>1</v>
      </c>
      <c r="E6532" s="1">
        <v>1</v>
      </c>
      <c r="F6532" s="19">
        <v>6523</v>
      </c>
      <c r="G6532" s="20" t="s">
        <v>3264</v>
      </c>
      <c r="H6532" s="21" t="s">
        <v>19</v>
      </c>
      <c r="K6532" s="33">
        <v>34</v>
      </c>
      <c r="L6532" s="37">
        <v>281</v>
      </c>
      <c r="N6532" s="33">
        <v>5</v>
      </c>
      <c r="O6532" s="37">
        <v>281</v>
      </c>
    </row>
    <row r="6533" spans="3:15" x14ac:dyDescent="0.25">
      <c r="C6533" s="1">
        <v>1</v>
      </c>
      <c r="D6533" s="1">
        <v>1</v>
      </c>
      <c r="E6533" s="1">
        <v>1</v>
      </c>
      <c r="F6533" s="16">
        <v>6524</v>
      </c>
      <c r="G6533" s="17" t="s">
        <v>3182</v>
      </c>
      <c r="H6533" s="18" t="s">
        <v>19</v>
      </c>
      <c r="K6533" s="32">
        <v>39</v>
      </c>
      <c r="L6533" s="36">
        <v>281</v>
      </c>
      <c r="N6533" s="32">
        <v>9</v>
      </c>
      <c r="O6533" s="36">
        <v>281</v>
      </c>
    </row>
    <row r="6534" spans="3:15" x14ac:dyDescent="0.25">
      <c r="C6534" s="1">
        <v>1</v>
      </c>
      <c r="D6534" s="1">
        <v>1</v>
      </c>
      <c r="E6534" s="1">
        <v>1</v>
      </c>
      <c r="F6534" s="19">
        <v>6525</v>
      </c>
      <c r="G6534" s="20" t="s">
        <v>3264</v>
      </c>
      <c r="H6534" s="21" t="s">
        <v>18</v>
      </c>
      <c r="K6534" s="33">
        <v>23</v>
      </c>
      <c r="L6534" s="37">
        <v>281</v>
      </c>
      <c r="N6534" s="33">
        <v>3</v>
      </c>
      <c r="O6534" s="37">
        <v>281</v>
      </c>
    </row>
    <row r="6535" spans="3:15" x14ac:dyDescent="0.25">
      <c r="C6535" s="1">
        <v>1</v>
      </c>
      <c r="D6535" s="1">
        <v>1</v>
      </c>
      <c r="E6535" s="1">
        <v>1</v>
      </c>
      <c r="F6535" s="16">
        <v>6526</v>
      </c>
      <c r="G6535" s="17" t="s">
        <v>3181</v>
      </c>
      <c r="H6535" s="18" t="s">
        <v>18</v>
      </c>
      <c r="K6535" s="32">
        <v>24</v>
      </c>
      <c r="L6535" s="36">
        <v>281</v>
      </c>
      <c r="N6535" s="32">
        <v>5</v>
      </c>
      <c r="O6535" s="36">
        <v>281</v>
      </c>
    </row>
    <row r="6536" spans="3:15" x14ac:dyDescent="0.25">
      <c r="C6536" s="1">
        <v>1</v>
      </c>
      <c r="D6536" s="1">
        <v>1</v>
      </c>
      <c r="E6536" s="1">
        <v>1</v>
      </c>
      <c r="F6536" s="19">
        <v>6527</v>
      </c>
      <c r="G6536" s="20" t="s">
        <v>3182</v>
      </c>
      <c r="H6536" s="21" t="s">
        <v>18</v>
      </c>
      <c r="K6536" s="33">
        <v>42</v>
      </c>
      <c r="L6536" s="37">
        <v>281</v>
      </c>
      <c r="N6536" s="33">
        <v>6</v>
      </c>
      <c r="O6536" s="37">
        <v>281</v>
      </c>
    </row>
    <row r="6537" spans="3:15" x14ac:dyDescent="0.25">
      <c r="C6537" s="1">
        <v>1</v>
      </c>
      <c r="D6537" s="1">
        <v>1</v>
      </c>
      <c r="E6537" s="1">
        <v>1</v>
      </c>
      <c r="F6537" s="16">
        <v>6528</v>
      </c>
      <c r="G6537" s="17" t="s">
        <v>3181</v>
      </c>
      <c r="H6537" s="18" t="s">
        <v>18</v>
      </c>
      <c r="K6537" s="32">
        <v>39</v>
      </c>
      <c r="L6537" s="36">
        <v>281</v>
      </c>
      <c r="N6537" s="32">
        <v>4</v>
      </c>
      <c r="O6537" s="36">
        <v>281</v>
      </c>
    </row>
    <row r="6538" spans="3:15" x14ac:dyDescent="0.25">
      <c r="C6538" s="1">
        <v>1</v>
      </c>
      <c r="D6538" s="1">
        <v>1</v>
      </c>
      <c r="E6538" s="1">
        <v>1</v>
      </c>
      <c r="F6538" s="19">
        <v>6529</v>
      </c>
      <c r="G6538" s="20" t="s">
        <v>3182</v>
      </c>
      <c r="H6538" s="21" t="s">
        <v>19</v>
      </c>
      <c r="K6538" s="33">
        <v>36</v>
      </c>
      <c r="L6538" s="37">
        <v>281</v>
      </c>
      <c r="N6538" s="33">
        <v>9</v>
      </c>
      <c r="O6538" s="37">
        <v>281</v>
      </c>
    </row>
    <row r="6539" spans="3:15" x14ac:dyDescent="0.25">
      <c r="C6539" s="1">
        <v>1</v>
      </c>
      <c r="D6539" s="1">
        <v>1</v>
      </c>
      <c r="E6539" s="1">
        <v>1</v>
      </c>
      <c r="F6539" s="16">
        <v>6530</v>
      </c>
      <c r="G6539" s="17" t="s">
        <v>3182</v>
      </c>
      <c r="H6539" s="18" t="s">
        <v>18</v>
      </c>
      <c r="K6539" s="32">
        <v>39</v>
      </c>
      <c r="L6539" s="36">
        <v>281</v>
      </c>
      <c r="N6539" s="32">
        <v>11</v>
      </c>
      <c r="O6539" s="36">
        <v>281</v>
      </c>
    </row>
    <row r="6540" spans="3:15" x14ac:dyDescent="0.25">
      <c r="C6540" s="1">
        <v>1</v>
      </c>
      <c r="D6540" s="1">
        <v>1</v>
      </c>
      <c r="E6540" s="1">
        <v>1</v>
      </c>
      <c r="F6540" s="19">
        <v>6531</v>
      </c>
      <c r="G6540" s="20" t="s">
        <v>3264</v>
      </c>
      <c r="H6540" s="21" t="s">
        <v>18</v>
      </c>
      <c r="K6540" s="33">
        <v>29</v>
      </c>
      <c r="L6540" s="37">
        <v>281</v>
      </c>
      <c r="N6540" s="33">
        <v>8</v>
      </c>
      <c r="O6540" s="37">
        <v>281</v>
      </c>
    </row>
    <row r="6541" spans="3:15" x14ac:dyDescent="0.25">
      <c r="C6541" s="1">
        <v>1</v>
      </c>
      <c r="D6541" s="1">
        <v>1</v>
      </c>
      <c r="E6541" s="1">
        <v>1</v>
      </c>
      <c r="F6541" s="16">
        <v>6532</v>
      </c>
      <c r="G6541" s="17" t="s">
        <v>3264</v>
      </c>
      <c r="H6541" s="18" t="s">
        <v>18</v>
      </c>
      <c r="K6541" s="32">
        <v>29</v>
      </c>
      <c r="L6541" s="36">
        <v>281</v>
      </c>
      <c r="N6541" s="32">
        <v>4</v>
      </c>
      <c r="O6541" s="36">
        <v>281</v>
      </c>
    </row>
    <row r="6542" spans="3:15" x14ac:dyDescent="0.25">
      <c r="C6542" s="1">
        <v>1</v>
      </c>
      <c r="D6542" s="1">
        <v>1</v>
      </c>
      <c r="E6542" s="1">
        <v>1</v>
      </c>
      <c r="F6542" s="19">
        <v>6533</v>
      </c>
      <c r="G6542" s="20" t="s">
        <v>3181</v>
      </c>
      <c r="H6542" s="21" t="s">
        <v>19</v>
      </c>
      <c r="K6542" s="33">
        <v>33</v>
      </c>
      <c r="L6542" s="37">
        <v>281</v>
      </c>
      <c r="N6542" s="33">
        <v>8</v>
      </c>
      <c r="O6542" s="37">
        <v>281</v>
      </c>
    </row>
    <row r="6543" spans="3:15" x14ac:dyDescent="0.25">
      <c r="C6543" s="1">
        <v>1</v>
      </c>
      <c r="D6543" s="1">
        <v>1</v>
      </c>
      <c r="E6543" s="1">
        <v>1</v>
      </c>
      <c r="F6543" s="16">
        <v>6534</v>
      </c>
      <c r="G6543" s="17" t="s">
        <v>3264</v>
      </c>
      <c r="H6543" s="18" t="s">
        <v>18</v>
      </c>
      <c r="K6543" s="32">
        <v>25</v>
      </c>
      <c r="L6543" s="36">
        <v>281</v>
      </c>
      <c r="N6543" s="32">
        <v>4</v>
      </c>
      <c r="O6543" s="36">
        <v>281</v>
      </c>
    </row>
    <row r="6544" spans="3:15" x14ac:dyDescent="0.25">
      <c r="C6544" s="1">
        <v>1</v>
      </c>
      <c r="D6544" s="1">
        <v>1</v>
      </c>
      <c r="E6544" s="1">
        <v>1</v>
      </c>
      <c r="F6544" s="19">
        <v>6535</v>
      </c>
      <c r="G6544" s="20" t="s">
        <v>3264</v>
      </c>
      <c r="H6544" s="21" t="s">
        <v>18</v>
      </c>
      <c r="K6544" s="33">
        <v>32</v>
      </c>
      <c r="L6544" s="37">
        <v>281</v>
      </c>
      <c r="N6544" s="33">
        <v>8</v>
      </c>
      <c r="O6544" s="37">
        <v>281</v>
      </c>
    </row>
    <row r="6545" spans="3:15" x14ac:dyDescent="0.25">
      <c r="C6545" s="1">
        <v>1</v>
      </c>
      <c r="D6545" s="1">
        <v>1</v>
      </c>
      <c r="E6545" s="1">
        <v>1</v>
      </c>
      <c r="F6545" s="16">
        <v>6536</v>
      </c>
      <c r="G6545" s="17" t="s">
        <v>3181</v>
      </c>
      <c r="H6545" s="18" t="s">
        <v>18</v>
      </c>
      <c r="K6545" s="32">
        <v>32</v>
      </c>
      <c r="L6545" s="36">
        <v>281</v>
      </c>
      <c r="N6545" s="32">
        <v>4</v>
      </c>
      <c r="O6545" s="36">
        <v>281</v>
      </c>
    </row>
    <row r="6546" spans="3:15" x14ac:dyDescent="0.25">
      <c r="C6546" s="1">
        <v>1</v>
      </c>
      <c r="D6546" s="1">
        <v>1</v>
      </c>
      <c r="E6546" s="1">
        <v>1</v>
      </c>
      <c r="F6546" s="19">
        <v>6537</v>
      </c>
      <c r="G6546" s="20" t="s">
        <v>3181</v>
      </c>
      <c r="H6546" s="21" t="s">
        <v>19</v>
      </c>
      <c r="K6546" s="33">
        <v>44</v>
      </c>
      <c r="L6546" s="37">
        <v>281</v>
      </c>
      <c r="N6546" s="33">
        <v>13</v>
      </c>
      <c r="O6546" s="37">
        <v>281</v>
      </c>
    </row>
    <row r="6547" spans="3:15" x14ac:dyDescent="0.25">
      <c r="C6547" s="1">
        <v>1</v>
      </c>
      <c r="D6547" s="1">
        <v>1</v>
      </c>
      <c r="E6547" s="1">
        <v>1</v>
      </c>
      <c r="F6547" s="16">
        <v>6538</v>
      </c>
      <c r="G6547" s="17" t="s">
        <v>3181</v>
      </c>
      <c r="H6547" s="18" t="s">
        <v>19</v>
      </c>
      <c r="K6547" s="32">
        <v>41</v>
      </c>
      <c r="L6547" s="36">
        <v>281</v>
      </c>
      <c r="N6547" s="32">
        <v>13</v>
      </c>
      <c r="O6547" s="36">
        <v>281</v>
      </c>
    </row>
    <row r="6548" spans="3:15" x14ac:dyDescent="0.25">
      <c r="C6548" s="1">
        <v>1</v>
      </c>
      <c r="D6548" s="1">
        <v>1</v>
      </c>
      <c r="E6548" s="1">
        <v>1</v>
      </c>
      <c r="F6548" s="19">
        <v>6539</v>
      </c>
      <c r="G6548" s="20" t="s">
        <v>3181</v>
      </c>
      <c r="H6548" s="21" t="s">
        <v>19</v>
      </c>
      <c r="K6548" s="33">
        <v>31</v>
      </c>
      <c r="L6548" s="37">
        <v>281</v>
      </c>
      <c r="N6548" s="33">
        <v>9</v>
      </c>
      <c r="O6548" s="37">
        <v>281</v>
      </c>
    </row>
    <row r="6549" spans="3:15" x14ac:dyDescent="0.25">
      <c r="C6549" s="1">
        <v>1</v>
      </c>
      <c r="D6549" s="1">
        <v>1</v>
      </c>
      <c r="E6549" s="1">
        <v>1</v>
      </c>
      <c r="F6549" s="16">
        <v>6540</v>
      </c>
      <c r="G6549" s="17" t="s">
        <v>3181</v>
      </c>
      <c r="H6549" s="18" t="s">
        <v>19</v>
      </c>
      <c r="K6549" s="32">
        <v>27</v>
      </c>
      <c r="L6549" s="36">
        <v>281</v>
      </c>
      <c r="N6549" s="32">
        <v>9</v>
      </c>
      <c r="O6549" s="36">
        <v>281</v>
      </c>
    </row>
    <row r="6550" spans="3:15" x14ac:dyDescent="0.25">
      <c r="C6550" s="1">
        <v>1</v>
      </c>
      <c r="D6550" s="1">
        <v>1</v>
      </c>
      <c r="E6550" s="1">
        <v>1</v>
      </c>
      <c r="F6550" s="19">
        <v>6541</v>
      </c>
      <c r="G6550" s="20" t="s">
        <v>3181</v>
      </c>
      <c r="H6550" s="21" t="s">
        <v>19</v>
      </c>
      <c r="K6550" s="33">
        <v>27</v>
      </c>
      <c r="L6550" s="37">
        <v>281</v>
      </c>
      <c r="N6550" s="33">
        <v>10</v>
      </c>
      <c r="O6550" s="37">
        <v>281</v>
      </c>
    </row>
    <row r="6551" spans="3:15" x14ac:dyDescent="0.25">
      <c r="C6551" s="1">
        <v>1</v>
      </c>
      <c r="D6551" s="1">
        <v>1</v>
      </c>
      <c r="E6551" s="1">
        <v>1</v>
      </c>
      <c r="F6551" s="16">
        <v>6542</v>
      </c>
      <c r="G6551" s="17" t="s">
        <v>3181</v>
      </c>
      <c r="H6551" s="18" t="s">
        <v>18</v>
      </c>
      <c r="K6551" s="32">
        <v>22</v>
      </c>
      <c r="L6551" s="36">
        <v>281</v>
      </c>
      <c r="N6551" s="32">
        <v>6</v>
      </c>
      <c r="O6551" s="36">
        <v>281</v>
      </c>
    </row>
    <row r="6552" spans="3:15" x14ac:dyDescent="0.25">
      <c r="C6552" s="1">
        <v>1</v>
      </c>
      <c r="D6552" s="1">
        <v>1</v>
      </c>
      <c r="E6552" s="1">
        <v>1</v>
      </c>
      <c r="F6552" s="19">
        <v>6543</v>
      </c>
      <c r="G6552" s="20" t="s">
        <v>3264</v>
      </c>
      <c r="H6552" s="21" t="s">
        <v>19</v>
      </c>
      <c r="K6552" s="33">
        <v>23</v>
      </c>
      <c r="L6552" s="37">
        <v>281</v>
      </c>
      <c r="N6552" s="33">
        <v>4</v>
      </c>
      <c r="O6552" s="37">
        <v>281</v>
      </c>
    </row>
    <row r="6553" spans="3:15" x14ac:dyDescent="0.25">
      <c r="C6553" s="1">
        <v>1</v>
      </c>
      <c r="D6553" s="1">
        <v>1</v>
      </c>
      <c r="E6553" s="1">
        <v>1</v>
      </c>
      <c r="F6553" s="16">
        <v>6544</v>
      </c>
      <c r="G6553" s="17" t="s">
        <v>3181</v>
      </c>
      <c r="H6553" s="18" t="s">
        <v>18</v>
      </c>
      <c r="K6553" s="32">
        <v>29</v>
      </c>
      <c r="L6553" s="36">
        <v>281</v>
      </c>
      <c r="N6553" s="32">
        <v>11</v>
      </c>
      <c r="O6553" s="36">
        <v>281</v>
      </c>
    </row>
    <row r="6554" spans="3:15" x14ac:dyDescent="0.25">
      <c r="C6554" s="1">
        <v>1</v>
      </c>
      <c r="D6554" s="1">
        <v>1</v>
      </c>
      <c r="E6554" s="1">
        <v>1</v>
      </c>
      <c r="F6554" s="19">
        <v>6545</v>
      </c>
      <c r="G6554" s="20" t="s">
        <v>3264</v>
      </c>
      <c r="H6554" s="21" t="s">
        <v>19</v>
      </c>
      <c r="K6554" s="33">
        <v>21</v>
      </c>
      <c r="L6554" s="37">
        <v>281</v>
      </c>
      <c r="N6554" s="33">
        <v>4</v>
      </c>
      <c r="O6554" s="37">
        <v>281</v>
      </c>
    </row>
    <row r="6555" spans="3:15" x14ac:dyDescent="0.25">
      <c r="C6555" s="1">
        <v>1</v>
      </c>
      <c r="D6555" s="1">
        <v>1</v>
      </c>
      <c r="E6555" s="1">
        <v>1</v>
      </c>
      <c r="F6555" s="16">
        <v>6546</v>
      </c>
      <c r="G6555" s="17" t="s">
        <v>3182</v>
      </c>
      <c r="H6555" s="18" t="s">
        <v>18</v>
      </c>
      <c r="K6555" s="32">
        <v>29</v>
      </c>
      <c r="L6555" s="36">
        <v>281</v>
      </c>
      <c r="N6555" s="32">
        <v>1</v>
      </c>
      <c r="O6555" s="36">
        <v>281</v>
      </c>
    </row>
    <row r="6556" spans="3:15" x14ac:dyDescent="0.25">
      <c r="C6556" s="1">
        <v>1</v>
      </c>
      <c r="D6556" s="1">
        <v>1</v>
      </c>
      <c r="E6556" s="1">
        <v>1</v>
      </c>
      <c r="F6556" s="19">
        <v>6547</v>
      </c>
      <c r="G6556" s="20" t="s">
        <v>3264</v>
      </c>
      <c r="H6556" s="21" t="s">
        <v>18</v>
      </c>
      <c r="K6556" s="33">
        <v>26</v>
      </c>
      <c r="L6556" s="37">
        <v>281</v>
      </c>
      <c r="N6556" s="33">
        <v>7</v>
      </c>
      <c r="O6556" s="37">
        <v>281</v>
      </c>
    </row>
    <row r="6557" spans="3:15" x14ac:dyDescent="0.25">
      <c r="C6557" s="1">
        <v>1</v>
      </c>
      <c r="D6557" s="1">
        <v>1</v>
      </c>
      <c r="E6557" s="1">
        <v>1</v>
      </c>
      <c r="F6557" s="16">
        <v>6548</v>
      </c>
      <c r="G6557" s="17" t="s">
        <v>3264</v>
      </c>
      <c r="H6557" s="18" t="s">
        <v>18</v>
      </c>
      <c r="K6557" s="32">
        <v>31</v>
      </c>
      <c r="L6557" s="36">
        <v>281</v>
      </c>
      <c r="N6557" s="32">
        <v>5</v>
      </c>
      <c r="O6557" s="36">
        <v>281</v>
      </c>
    </row>
    <row r="6558" spans="3:15" x14ac:dyDescent="0.25">
      <c r="C6558" s="1">
        <v>1</v>
      </c>
      <c r="D6558" s="1">
        <v>1</v>
      </c>
      <c r="E6558" s="1">
        <v>1</v>
      </c>
      <c r="F6558" s="19">
        <v>6549</v>
      </c>
      <c r="G6558" s="20" t="s">
        <v>3182</v>
      </c>
      <c r="H6558" s="21" t="s">
        <v>18</v>
      </c>
      <c r="K6558" s="33">
        <v>30</v>
      </c>
      <c r="L6558" s="37">
        <v>281</v>
      </c>
      <c r="N6558" s="33">
        <v>5</v>
      </c>
      <c r="O6558" s="37">
        <v>281</v>
      </c>
    </row>
    <row r="6559" spans="3:15" x14ac:dyDescent="0.25">
      <c r="C6559" s="1">
        <v>1</v>
      </c>
      <c r="D6559" s="1">
        <v>1</v>
      </c>
      <c r="E6559" s="1">
        <v>1</v>
      </c>
      <c r="F6559" s="16">
        <v>6550</v>
      </c>
      <c r="G6559" s="17" t="s">
        <v>3182</v>
      </c>
      <c r="H6559" s="18" t="s">
        <v>19</v>
      </c>
      <c r="K6559" s="32">
        <v>26</v>
      </c>
      <c r="L6559" s="36">
        <v>281</v>
      </c>
      <c r="N6559" s="32">
        <v>7</v>
      </c>
      <c r="O6559" s="36">
        <v>281</v>
      </c>
    </row>
    <row r="6560" spans="3:15" x14ac:dyDescent="0.25">
      <c r="C6560" s="1">
        <v>1</v>
      </c>
      <c r="D6560" s="1">
        <v>1</v>
      </c>
      <c r="E6560" s="1">
        <v>1</v>
      </c>
      <c r="F6560" s="19">
        <v>6551</v>
      </c>
      <c r="G6560" s="20" t="s">
        <v>3181</v>
      </c>
      <c r="H6560" s="21" t="s">
        <v>18</v>
      </c>
      <c r="K6560" s="33">
        <v>22</v>
      </c>
      <c r="L6560" s="37">
        <v>281</v>
      </c>
      <c r="N6560" s="33">
        <v>3</v>
      </c>
      <c r="O6560" s="37">
        <v>281</v>
      </c>
    </row>
    <row r="6561" spans="3:15" x14ac:dyDescent="0.25">
      <c r="C6561" s="1">
        <v>1</v>
      </c>
      <c r="D6561" s="1">
        <v>1</v>
      </c>
      <c r="E6561" s="1">
        <v>1</v>
      </c>
      <c r="F6561" s="16">
        <v>6552</v>
      </c>
      <c r="G6561" s="17" t="s">
        <v>3181</v>
      </c>
      <c r="H6561" s="18" t="s">
        <v>18</v>
      </c>
      <c r="K6561" s="32">
        <v>23</v>
      </c>
      <c r="L6561" s="36">
        <v>281</v>
      </c>
      <c r="N6561" s="32">
        <v>4</v>
      </c>
      <c r="O6561" s="36">
        <v>281</v>
      </c>
    </row>
    <row r="6562" spans="3:15" x14ac:dyDescent="0.25">
      <c r="C6562" s="1">
        <v>1</v>
      </c>
      <c r="D6562" s="1">
        <v>1</v>
      </c>
      <c r="E6562" s="1">
        <v>1</v>
      </c>
      <c r="F6562" s="19">
        <v>6553</v>
      </c>
      <c r="G6562" s="20" t="s">
        <v>3182</v>
      </c>
      <c r="H6562" s="21" t="s">
        <v>19</v>
      </c>
      <c r="K6562" s="33">
        <v>17</v>
      </c>
      <c r="L6562" s="37">
        <v>281</v>
      </c>
      <c r="N6562" s="33">
        <v>0</v>
      </c>
      <c r="O6562" s="37">
        <v>281</v>
      </c>
    </row>
    <row r="6563" spans="3:15" x14ac:dyDescent="0.25">
      <c r="C6563" s="1">
        <v>1</v>
      </c>
      <c r="D6563" s="1">
        <v>1</v>
      </c>
      <c r="E6563" s="1">
        <v>1</v>
      </c>
      <c r="F6563" s="16">
        <v>6554</v>
      </c>
      <c r="G6563" s="17" t="s">
        <v>3264</v>
      </c>
      <c r="H6563" s="18" t="s">
        <v>18</v>
      </c>
      <c r="K6563" s="32">
        <v>28</v>
      </c>
      <c r="L6563" s="36">
        <v>281</v>
      </c>
      <c r="N6563" s="32">
        <v>7</v>
      </c>
      <c r="O6563" s="36">
        <v>281</v>
      </c>
    </row>
    <row r="6564" spans="3:15" x14ac:dyDescent="0.25">
      <c r="C6564" s="1">
        <v>1</v>
      </c>
      <c r="D6564" s="1">
        <v>1</v>
      </c>
      <c r="E6564" s="1">
        <v>1</v>
      </c>
      <c r="F6564" s="19">
        <v>6555</v>
      </c>
      <c r="G6564" s="20" t="s">
        <v>3181</v>
      </c>
      <c r="H6564" s="21" t="s">
        <v>18</v>
      </c>
      <c r="K6564" s="33">
        <v>23</v>
      </c>
      <c r="L6564" s="37">
        <v>281</v>
      </c>
      <c r="N6564" s="33">
        <v>6</v>
      </c>
      <c r="O6564" s="37">
        <v>281</v>
      </c>
    </row>
    <row r="6565" spans="3:15" x14ac:dyDescent="0.25">
      <c r="C6565" s="1">
        <v>1</v>
      </c>
      <c r="D6565" s="1">
        <v>1</v>
      </c>
      <c r="E6565" s="1">
        <v>1</v>
      </c>
      <c r="F6565" s="16">
        <v>6556</v>
      </c>
      <c r="G6565" s="17" t="s">
        <v>3181</v>
      </c>
      <c r="H6565" s="18" t="s">
        <v>19</v>
      </c>
      <c r="K6565" s="32">
        <v>33</v>
      </c>
      <c r="L6565" s="36">
        <v>281</v>
      </c>
      <c r="N6565" s="32">
        <v>6</v>
      </c>
      <c r="O6565" s="36">
        <v>281</v>
      </c>
    </row>
    <row r="6566" spans="3:15" x14ac:dyDescent="0.25">
      <c r="C6566" s="1">
        <v>1</v>
      </c>
      <c r="D6566" s="1">
        <v>1</v>
      </c>
      <c r="E6566" s="1">
        <v>1</v>
      </c>
      <c r="F6566" s="19">
        <v>6557</v>
      </c>
      <c r="G6566" s="20" t="s">
        <v>3264</v>
      </c>
      <c r="H6566" s="21" t="s">
        <v>19</v>
      </c>
      <c r="K6566" s="33">
        <v>33</v>
      </c>
      <c r="L6566" s="37">
        <v>281</v>
      </c>
      <c r="N6566" s="33">
        <v>11</v>
      </c>
      <c r="O6566" s="37">
        <v>281</v>
      </c>
    </row>
    <row r="6567" spans="3:15" x14ac:dyDescent="0.25">
      <c r="C6567" s="1">
        <v>1</v>
      </c>
      <c r="D6567" s="1">
        <v>1</v>
      </c>
      <c r="E6567" s="1">
        <v>1</v>
      </c>
      <c r="F6567" s="16">
        <v>6558</v>
      </c>
      <c r="G6567" s="17" t="s">
        <v>3181</v>
      </c>
      <c r="H6567" s="18" t="s">
        <v>18</v>
      </c>
      <c r="K6567" s="32">
        <v>27</v>
      </c>
      <c r="L6567" s="36">
        <v>281</v>
      </c>
      <c r="N6567" s="32">
        <v>7</v>
      </c>
      <c r="O6567" s="36">
        <v>281</v>
      </c>
    </row>
    <row r="6568" spans="3:15" x14ac:dyDescent="0.25">
      <c r="C6568" s="1">
        <v>1</v>
      </c>
      <c r="D6568" s="1">
        <v>1</v>
      </c>
      <c r="E6568" s="1">
        <v>1</v>
      </c>
      <c r="F6568" s="19">
        <v>6559</v>
      </c>
      <c r="G6568" s="20" t="s">
        <v>3182</v>
      </c>
      <c r="H6568" s="21" t="s">
        <v>19</v>
      </c>
      <c r="K6568" s="33">
        <v>20</v>
      </c>
      <c r="L6568" s="37">
        <v>281</v>
      </c>
      <c r="N6568" s="33">
        <v>8</v>
      </c>
      <c r="O6568" s="37">
        <v>281</v>
      </c>
    </row>
    <row r="6569" spans="3:15" x14ac:dyDescent="0.25">
      <c r="C6569" s="1">
        <v>1</v>
      </c>
      <c r="D6569" s="1">
        <v>1</v>
      </c>
      <c r="E6569" s="1">
        <v>1</v>
      </c>
      <c r="F6569" s="16">
        <v>6560</v>
      </c>
      <c r="G6569" s="17" t="s">
        <v>3264</v>
      </c>
      <c r="H6569" s="18" t="s">
        <v>19</v>
      </c>
      <c r="K6569" s="32">
        <v>13</v>
      </c>
      <c r="L6569" s="36">
        <v>281</v>
      </c>
      <c r="N6569" s="32">
        <v>1</v>
      </c>
      <c r="O6569" s="36">
        <v>281</v>
      </c>
    </row>
    <row r="6570" spans="3:15" x14ac:dyDescent="0.25">
      <c r="C6570" s="1">
        <v>1</v>
      </c>
      <c r="D6570" s="1">
        <v>1</v>
      </c>
      <c r="E6570" s="1">
        <v>1</v>
      </c>
      <c r="F6570" s="19">
        <v>6561</v>
      </c>
      <c r="G6570" s="20" t="s">
        <v>3181</v>
      </c>
      <c r="H6570" s="21" t="s">
        <v>19</v>
      </c>
      <c r="K6570" s="33">
        <v>53</v>
      </c>
      <c r="L6570" s="37">
        <v>282</v>
      </c>
      <c r="N6570" s="33">
        <v>9</v>
      </c>
      <c r="O6570" s="37">
        <v>282</v>
      </c>
    </row>
    <row r="6571" spans="3:15" x14ac:dyDescent="0.25">
      <c r="C6571" s="1">
        <v>1</v>
      </c>
      <c r="D6571" s="1">
        <v>1</v>
      </c>
      <c r="E6571" s="1">
        <v>1</v>
      </c>
      <c r="F6571" s="16">
        <v>6562</v>
      </c>
      <c r="G6571" s="17" t="s">
        <v>3264</v>
      </c>
      <c r="H6571" s="18" t="s">
        <v>19</v>
      </c>
      <c r="K6571" s="32">
        <v>39</v>
      </c>
      <c r="L6571" s="36">
        <v>282</v>
      </c>
      <c r="N6571" s="32">
        <v>6</v>
      </c>
      <c r="O6571" s="36">
        <v>282</v>
      </c>
    </row>
    <row r="6572" spans="3:15" x14ac:dyDescent="0.25">
      <c r="C6572" s="1">
        <v>1</v>
      </c>
      <c r="D6572" s="1">
        <v>1</v>
      </c>
      <c r="E6572" s="1">
        <v>1</v>
      </c>
      <c r="F6572" s="19">
        <v>6563</v>
      </c>
      <c r="G6572" s="20" t="s">
        <v>3264</v>
      </c>
      <c r="H6572" s="21" t="s">
        <v>18</v>
      </c>
      <c r="K6572" s="33">
        <v>33</v>
      </c>
      <c r="L6572" s="37">
        <v>282</v>
      </c>
      <c r="N6572" s="33">
        <v>6</v>
      </c>
      <c r="O6572" s="37">
        <v>282</v>
      </c>
    </row>
    <row r="6573" spans="3:15" x14ac:dyDescent="0.25">
      <c r="C6573" s="1">
        <v>1</v>
      </c>
      <c r="D6573" s="1">
        <v>1</v>
      </c>
      <c r="E6573" s="1">
        <v>1</v>
      </c>
      <c r="F6573" s="16">
        <v>6564</v>
      </c>
      <c r="G6573" s="17" t="s">
        <v>3181</v>
      </c>
      <c r="H6573" s="18" t="s">
        <v>18</v>
      </c>
      <c r="K6573" s="32">
        <v>29</v>
      </c>
      <c r="L6573" s="36">
        <v>282</v>
      </c>
      <c r="N6573" s="32">
        <v>10</v>
      </c>
      <c r="O6573" s="36">
        <v>282</v>
      </c>
    </row>
    <row r="6574" spans="3:15" x14ac:dyDescent="0.25">
      <c r="C6574" s="1">
        <v>1</v>
      </c>
      <c r="D6574" s="1">
        <v>1</v>
      </c>
      <c r="E6574" s="1">
        <v>1</v>
      </c>
      <c r="F6574" s="19">
        <v>6565</v>
      </c>
      <c r="G6574" s="20" t="s">
        <v>3264</v>
      </c>
      <c r="H6574" s="21" t="s">
        <v>18</v>
      </c>
      <c r="K6574" s="33">
        <v>34</v>
      </c>
      <c r="L6574" s="37">
        <v>282</v>
      </c>
      <c r="N6574" s="33">
        <v>9</v>
      </c>
      <c r="O6574" s="37">
        <v>282</v>
      </c>
    </row>
    <row r="6575" spans="3:15" x14ac:dyDescent="0.25">
      <c r="C6575" s="1">
        <v>1</v>
      </c>
      <c r="D6575" s="1">
        <v>1</v>
      </c>
      <c r="E6575" s="1">
        <v>1</v>
      </c>
      <c r="F6575" s="16">
        <v>6566</v>
      </c>
      <c r="G6575" s="17" t="s">
        <v>3264</v>
      </c>
      <c r="H6575" s="18" t="s">
        <v>19</v>
      </c>
      <c r="K6575" s="32">
        <v>33</v>
      </c>
      <c r="L6575" s="36">
        <v>282</v>
      </c>
      <c r="N6575" s="32">
        <v>3</v>
      </c>
      <c r="O6575" s="36">
        <v>282</v>
      </c>
    </row>
    <row r="6576" spans="3:15" x14ac:dyDescent="0.25">
      <c r="C6576" s="1">
        <v>1</v>
      </c>
      <c r="D6576" s="1">
        <v>1</v>
      </c>
      <c r="E6576" s="1">
        <v>1</v>
      </c>
      <c r="F6576" s="19">
        <v>6567</v>
      </c>
      <c r="G6576" s="20" t="s">
        <v>3264</v>
      </c>
      <c r="H6576" s="21" t="s">
        <v>18</v>
      </c>
      <c r="K6576" s="33">
        <v>36</v>
      </c>
      <c r="L6576" s="37">
        <v>282</v>
      </c>
      <c r="N6576" s="33">
        <v>8</v>
      </c>
      <c r="O6576" s="37">
        <v>282</v>
      </c>
    </row>
    <row r="6577" spans="3:15" x14ac:dyDescent="0.25">
      <c r="C6577" s="1">
        <v>1</v>
      </c>
      <c r="D6577" s="1">
        <v>1</v>
      </c>
      <c r="E6577" s="1">
        <v>1</v>
      </c>
      <c r="F6577" s="16">
        <v>6568</v>
      </c>
      <c r="G6577" s="17" t="s">
        <v>3264</v>
      </c>
      <c r="H6577" s="18" t="s">
        <v>19</v>
      </c>
      <c r="K6577" s="32">
        <v>44</v>
      </c>
      <c r="L6577" s="36">
        <v>282</v>
      </c>
      <c r="N6577" s="32">
        <v>14</v>
      </c>
      <c r="O6577" s="36">
        <v>282</v>
      </c>
    </row>
    <row r="6578" spans="3:15" x14ac:dyDescent="0.25">
      <c r="C6578" s="1">
        <v>1</v>
      </c>
      <c r="D6578" s="1">
        <v>1</v>
      </c>
      <c r="E6578" s="1">
        <v>1</v>
      </c>
      <c r="F6578" s="19">
        <v>6569</v>
      </c>
      <c r="G6578" s="20" t="s">
        <v>3181</v>
      </c>
      <c r="H6578" s="21" t="s">
        <v>19</v>
      </c>
      <c r="K6578" s="33">
        <v>32</v>
      </c>
      <c r="L6578" s="37">
        <v>282</v>
      </c>
      <c r="N6578" s="33">
        <v>9</v>
      </c>
      <c r="O6578" s="37">
        <v>282</v>
      </c>
    </row>
    <row r="6579" spans="3:15" x14ac:dyDescent="0.25">
      <c r="C6579" s="1">
        <v>1</v>
      </c>
      <c r="D6579" s="1">
        <v>1</v>
      </c>
      <c r="E6579" s="1">
        <v>1</v>
      </c>
      <c r="F6579" s="16">
        <v>6570</v>
      </c>
      <c r="G6579" s="17" t="s">
        <v>3181</v>
      </c>
      <c r="H6579" s="18" t="s">
        <v>18</v>
      </c>
      <c r="K6579" s="32">
        <v>35</v>
      </c>
      <c r="L6579" s="36">
        <v>282</v>
      </c>
      <c r="N6579" s="32">
        <v>11</v>
      </c>
      <c r="O6579" s="36">
        <v>282</v>
      </c>
    </row>
    <row r="6580" spans="3:15" x14ac:dyDescent="0.25">
      <c r="C6580" s="1">
        <v>1</v>
      </c>
      <c r="D6580" s="1">
        <v>1</v>
      </c>
      <c r="E6580" s="1">
        <v>1</v>
      </c>
      <c r="F6580" s="19">
        <v>6571</v>
      </c>
      <c r="G6580" s="20" t="s">
        <v>3264</v>
      </c>
      <c r="H6580" s="21" t="s">
        <v>18</v>
      </c>
      <c r="K6580" s="33">
        <v>36</v>
      </c>
      <c r="L6580" s="37">
        <v>282</v>
      </c>
      <c r="N6580" s="33">
        <v>8</v>
      </c>
      <c r="O6580" s="37">
        <v>282</v>
      </c>
    </row>
    <row r="6581" spans="3:15" x14ac:dyDescent="0.25">
      <c r="C6581" s="1">
        <v>1</v>
      </c>
      <c r="D6581" s="1">
        <v>1</v>
      </c>
      <c r="E6581" s="1">
        <v>1</v>
      </c>
      <c r="F6581" s="16">
        <v>6572</v>
      </c>
      <c r="G6581" s="17" t="s">
        <v>3182</v>
      </c>
      <c r="H6581" s="18" t="s">
        <v>18</v>
      </c>
      <c r="K6581" s="32">
        <v>33</v>
      </c>
      <c r="L6581" s="36">
        <v>282</v>
      </c>
      <c r="N6581" s="32">
        <v>9</v>
      </c>
      <c r="O6581" s="36">
        <v>282</v>
      </c>
    </row>
    <row r="6582" spans="3:15" x14ac:dyDescent="0.25">
      <c r="C6582" s="1">
        <v>1</v>
      </c>
      <c r="D6582" s="1">
        <v>1</v>
      </c>
      <c r="E6582" s="1">
        <v>1</v>
      </c>
      <c r="F6582" s="19">
        <v>6573</v>
      </c>
      <c r="G6582" s="20" t="s">
        <v>3181</v>
      </c>
      <c r="H6582" s="21" t="s">
        <v>19</v>
      </c>
      <c r="K6582" s="33">
        <v>33</v>
      </c>
      <c r="L6582" s="37">
        <v>282</v>
      </c>
      <c r="N6582" s="33">
        <v>6</v>
      </c>
      <c r="O6582" s="37">
        <v>282</v>
      </c>
    </row>
    <row r="6583" spans="3:15" x14ac:dyDescent="0.25">
      <c r="C6583" s="1">
        <v>1</v>
      </c>
      <c r="D6583" s="1">
        <v>1</v>
      </c>
      <c r="E6583" s="1">
        <v>1</v>
      </c>
      <c r="F6583" s="16">
        <v>6574</v>
      </c>
      <c r="G6583" s="17" t="s">
        <v>3264</v>
      </c>
      <c r="H6583" s="18" t="s">
        <v>18</v>
      </c>
      <c r="K6583" s="32">
        <v>21</v>
      </c>
      <c r="L6583" s="36">
        <v>282</v>
      </c>
      <c r="N6583" s="32">
        <v>2</v>
      </c>
      <c r="O6583" s="36">
        <v>282</v>
      </c>
    </row>
    <row r="6584" spans="3:15" x14ac:dyDescent="0.25">
      <c r="C6584" s="1">
        <v>1</v>
      </c>
      <c r="D6584" s="1">
        <v>1</v>
      </c>
      <c r="E6584" s="1">
        <v>1</v>
      </c>
      <c r="F6584" s="19">
        <v>6575</v>
      </c>
      <c r="G6584" s="20" t="s">
        <v>3264</v>
      </c>
      <c r="H6584" s="21" t="s">
        <v>18</v>
      </c>
      <c r="K6584" s="33">
        <v>35</v>
      </c>
      <c r="L6584" s="37">
        <v>282</v>
      </c>
      <c r="N6584" s="33">
        <v>10</v>
      </c>
      <c r="O6584" s="37">
        <v>282</v>
      </c>
    </row>
    <row r="6585" spans="3:15" x14ac:dyDescent="0.25">
      <c r="C6585" s="1">
        <v>1</v>
      </c>
      <c r="D6585" s="1">
        <v>1</v>
      </c>
      <c r="E6585" s="1">
        <v>1</v>
      </c>
      <c r="F6585" s="16">
        <v>6576</v>
      </c>
      <c r="G6585" s="17" t="s">
        <v>3181</v>
      </c>
      <c r="H6585" s="18" t="s">
        <v>19</v>
      </c>
      <c r="K6585" s="32">
        <v>42</v>
      </c>
      <c r="L6585" s="36">
        <v>282</v>
      </c>
      <c r="N6585" s="32">
        <v>12</v>
      </c>
      <c r="O6585" s="36">
        <v>282</v>
      </c>
    </row>
    <row r="6586" spans="3:15" x14ac:dyDescent="0.25">
      <c r="C6586" s="1">
        <v>1</v>
      </c>
      <c r="D6586" s="1">
        <v>1</v>
      </c>
      <c r="E6586" s="1">
        <v>1</v>
      </c>
      <c r="F6586" s="19">
        <v>6577</v>
      </c>
      <c r="G6586" s="20" t="s">
        <v>3182</v>
      </c>
      <c r="H6586" s="21" t="s">
        <v>18</v>
      </c>
      <c r="K6586" s="33">
        <v>30</v>
      </c>
      <c r="L6586" s="37">
        <v>282</v>
      </c>
      <c r="N6586" s="33">
        <v>4</v>
      </c>
      <c r="O6586" s="37">
        <v>282</v>
      </c>
    </row>
    <row r="6587" spans="3:15" x14ac:dyDescent="0.25">
      <c r="C6587" s="1">
        <v>1</v>
      </c>
      <c r="D6587" s="1">
        <v>1</v>
      </c>
      <c r="E6587" s="1">
        <v>1</v>
      </c>
      <c r="F6587" s="16">
        <v>6578</v>
      </c>
      <c r="G6587" s="17" t="s">
        <v>3182</v>
      </c>
      <c r="H6587" s="18" t="s">
        <v>18</v>
      </c>
      <c r="K6587" s="32">
        <v>35</v>
      </c>
      <c r="L6587" s="36">
        <v>282</v>
      </c>
      <c r="N6587" s="32">
        <v>8</v>
      </c>
      <c r="O6587" s="36">
        <v>282</v>
      </c>
    </row>
    <row r="6588" spans="3:15" x14ac:dyDescent="0.25">
      <c r="C6588" s="1">
        <v>1</v>
      </c>
      <c r="D6588" s="1">
        <v>1</v>
      </c>
      <c r="E6588" s="1">
        <v>1</v>
      </c>
      <c r="F6588" s="19">
        <v>6579</v>
      </c>
      <c r="G6588" s="20" t="s">
        <v>3264</v>
      </c>
      <c r="H6588" s="21" t="s">
        <v>18</v>
      </c>
      <c r="K6588" s="33">
        <v>30</v>
      </c>
      <c r="L6588" s="37">
        <v>282</v>
      </c>
      <c r="N6588" s="33">
        <v>9</v>
      </c>
      <c r="O6588" s="37">
        <v>282</v>
      </c>
    </row>
    <row r="6589" spans="3:15" x14ac:dyDescent="0.25">
      <c r="C6589" s="1">
        <v>1</v>
      </c>
      <c r="D6589" s="1">
        <v>1</v>
      </c>
      <c r="E6589" s="1">
        <v>1</v>
      </c>
      <c r="F6589" s="16">
        <v>6580</v>
      </c>
      <c r="G6589" s="17" t="s">
        <v>3181</v>
      </c>
      <c r="H6589" s="18" t="s">
        <v>18</v>
      </c>
      <c r="K6589" s="32">
        <v>28</v>
      </c>
      <c r="L6589" s="36">
        <v>282</v>
      </c>
      <c r="N6589" s="32">
        <v>11</v>
      </c>
      <c r="O6589" s="36">
        <v>282</v>
      </c>
    </row>
    <row r="6590" spans="3:15" x14ac:dyDescent="0.25">
      <c r="C6590" s="1">
        <v>1</v>
      </c>
      <c r="D6590" s="1">
        <v>1</v>
      </c>
      <c r="E6590" s="1">
        <v>1</v>
      </c>
      <c r="F6590" s="19">
        <v>6581</v>
      </c>
      <c r="G6590" s="20" t="s">
        <v>3264</v>
      </c>
      <c r="H6590" s="21" t="s">
        <v>18</v>
      </c>
      <c r="K6590" s="33">
        <v>35</v>
      </c>
      <c r="L6590" s="37">
        <v>282</v>
      </c>
      <c r="N6590" s="33">
        <v>13</v>
      </c>
      <c r="O6590" s="37">
        <v>282</v>
      </c>
    </row>
    <row r="6591" spans="3:15" x14ac:dyDescent="0.25">
      <c r="C6591" s="1">
        <v>1</v>
      </c>
      <c r="D6591" s="1">
        <v>1</v>
      </c>
      <c r="E6591" s="1">
        <v>1</v>
      </c>
      <c r="F6591" s="16">
        <v>6582</v>
      </c>
      <c r="G6591" s="17" t="s">
        <v>3264</v>
      </c>
      <c r="H6591" s="18" t="s">
        <v>18</v>
      </c>
      <c r="K6591" s="32">
        <v>32</v>
      </c>
      <c r="L6591" s="36">
        <v>282</v>
      </c>
      <c r="N6591" s="32">
        <v>7</v>
      </c>
      <c r="O6591" s="36">
        <v>282</v>
      </c>
    </row>
    <row r="6592" spans="3:15" x14ac:dyDescent="0.25">
      <c r="C6592" s="1">
        <v>1</v>
      </c>
      <c r="D6592" s="1">
        <v>1</v>
      </c>
      <c r="E6592" s="1">
        <v>1</v>
      </c>
      <c r="F6592" s="19">
        <v>6583</v>
      </c>
      <c r="G6592" s="20" t="s">
        <v>3264</v>
      </c>
      <c r="H6592" s="21" t="s">
        <v>18</v>
      </c>
      <c r="K6592" s="33">
        <v>24</v>
      </c>
      <c r="L6592" s="37">
        <v>282</v>
      </c>
      <c r="N6592" s="33">
        <v>7</v>
      </c>
      <c r="O6592" s="37">
        <v>282</v>
      </c>
    </row>
    <row r="6593" spans="3:15" x14ac:dyDescent="0.25">
      <c r="C6593" s="1">
        <v>1</v>
      </c>
      <c r="D6593" s="1">
        <v>1</v>
      </c>
      <c r="E6593" s="1">
        <v>1</v>
      </c>
      <c r="F6593" s="16">
        <v>6584</v>
      </c>
      <c r="G6593" s="17" t="s">
        <v>3264</v>
      </c>
      <c r="H6593" s="18" t="s">
        <v>18</v>
      </c>
      <c r="K6593" s="32">
        <v>23</v>
      </c>
      <c r="L6593" s="36">
        <v>282</v>
      </c>
      <c r="N6593" s="32">
        <v>7</v>
      </c>
      <c r="O6593" s="36">
        <v>282</v>
      </c>
    </row>
    <row r="6594" spans="3:15" x14ac:dyDescent="0.25">
      <c r="C6594" s="1">
        <v>1</v>
      </c>
      <c r="D6594" s="1">
        <v>1</v>
      </c>
      <c r="E6594" s="1">
        <v>1</v>
      </c>
      <c r="F6594" s="19">
        <v>6585</v>
      </c>
      <c r="G6594" s="20" t="s">
        <v>3182</v>
      </c>
      <c r="H6594" s="21" t="s">
        <v>18</v>
      </c>
      <c r="K6594" s="33">
        <v>20</v>
      </c>
      <c r="L6594" s="37">
        <v>282</v>
      </c>
      <c r="N6594" s="33">
        <v>6</v>
      </c>
      <c r="O6594" s="37">
        <v>282</v>
      </c>
    </row>
    <row r="6595" spans="3:15" x14ac:dyDescent="0.25">
      <c r="C6595" s="1">
        <v>1</v>
      </c>
      <c r="D6595" s="1">
        <v>1</v>
      </c>
      <c r="E6595" s="1">
        <v>1</v>
      </c>
      <c r="F6595" s="16">
        <v>6586</v>
      </c>
      <c r="G6595" s="17" t="s">
        <v>3182</v>
      </c>
      <c r="H6595" s="18" t="s">
        <v>18</v>
      </c>
      <c r="K6595" s="32">
        <v>20</v>
      </c>
      <c r="L6595" s="36">
        <v>282</v>
      </c>
      <c r="N6595" s="32">
        <v>3</v>
      </c>
      <c r="O6595" s="36">
        <v>282</v>
      </c>
    </row>
    <row r="6596" spans="3:15" x14ac:dyDescent="0.25">
      <c r="C6596" s="1">
        <v>1</v>
      </c>
      <c r="D6596" s="1">
        <v>1</v>
      </c>
      <c r="E6596" s="1">
        <v>1</v>
      </c>
      <c r="F6596" s="19">
        <v>6587</v>
      </c>
      <c r="G6596" s="20" t="s">
        <v>3264</v>
      </c>
      <c r="H6596" s="21" t="s">
        <v>18</v>
      </c>
      <c r="K6596" s="33">
        <v>22</v>
      </c>
      <c r="L6596" s="37">
        <v>282</v>
      </c>
      <c r="N6596" s="33">
        <v>6</v>
      </c>
      <c r="O6596" s="37">
        <v>282</v>
      </c>
    </row>
    <row r="6597" spans="3:15" x14ac:dyDescent="0.25">
      <c r="C6597" s="1">
        <v>1</v>
      </c>
      <c r="D6597" s="1">
        <v>1</v>
      </c>
      <c r="E6597" s="1">
        <v>1</v>
      </c>
      <c r="F6597" s="16">
        <v>6588</v>
      </c>
      <c r="G6597" s="17" t="s">
        <v>3264</v>
      </c>
      <c r="H6597" s="18" t="s">
        <v>19</v>
      </c>
      <c r="K6597" s="32">
        <v>21</v>
      </c>
      <c r="L6597" s="36">
        <v>282</v>
      </c>
      <c r="N6597" s="32">
        <v>4</v>
      </c>
      <c r="O6597" s="36">
        <v>282</v>
      </c>
    </row>
    <row r="6598" spans="3:15" x14ac:dyDescent="0.25">
      <c r="C6598" s="1">
        <v>1</v>
      </c>
      <c r="D6598" s="1">
        <v>1</v>
      </c>
      <c r="E6598" s="1">
        <v>1</v>
      </c>
      <c r="F6598" s="19">
        <v>6589</v>
      </c>
      <c r="G6598" s="20" t="s">
        <v>3264</v>
      </c>
      <c r="H6598" s="21" t="s">
        <v>19</v>
      </c>
      <c r="K6598" s="33">
        <v>19</v>
      </c>
      <c r="L6598" s="37">
        <v>282</v>
      </c>
      <c r="N6598" s="33">
        <v>7</v>
      </c>
      <c r="O6598" s="37">
        <v>282</v>
      </c>
    </row>
    <row r="6599" spans="3:15" x14ac:dyDescent="0.25">
      <c r="C6599" s="1">
        <v>1</v>
      </c>
      <c r="D6599" s="1">
        <v>1</v>
      </c>
      <c r="E6599" s="1">
        <v>1</v>
      </c>
      <c r="F6599" s="16">
        <v>6590</v>
      </c>
      <c r="G6599" s="17" t="s">
        <v>3264</v>
      </c>
      <c r="H6599" s="18" t="s">
        <v>19</v>
      </c>
      <c r="K6599" s="32">
        <v>17</v>
      </c>
      <c r="L6599" s="36">
        <v>282</v>
      </c>
      <c r="N6599" s="32">
        <v>4</v>
      </c>
      <c r="O6599" s="36">
        <v>282</v>
      </c>
    </row>
    <row r="6600" spans="3:15" x14ac:dyDescent="0.25">
      <c r="C6600" s="1">
        <v>1</v>
      </c>
      <c r="D6600" s="1">
        <v>1</v>
      </c>
      <c r="E6600" s="1">
        <v>1</v>
      </c>
      <c r="F6600" s="19">
        <v>6591</v>
      </c>
      <c r="G6600" s="20" t="s">
        <v>3182</v>
      </c>
      <c r="H6600" s="21" t="s">
        <v>19</v>
      </c>
      <c r="K6600" s="33">
        <v>15</v>
      </c>
      <c r="L6600" s="37">
        <v>282</v>
      </c>
      <c r="N6600" s="33">
        <v>4</v>
      </c>
      <c r="O6600" s="37">
        <v>282</v>
      </c>
    </row>
    <row r="6601" spans="3:15" x14ac:dyDescent="0.25">
      <c r="C6601" s="1">
        <v>1</v>
      </c>
      <c r="D6601" s="1">
        <v>1</v>
      </c>
      <c r="E6601" s="1">
        <v>1</v>
      </c>
      <c r="F6601" s="16">
        <v>6592</v>
      </c>
      <c r="G6601" s="17" t="s">
        <v>3182</v>
      </c>
      <c r="H6601" s="18" t="s">
        <v>19</v>
      </c>
      <c r="K6601" s="32">
        <v>5</v>
      </c>
      <c r="L6601" s="36">
        <v>282</v>
      </c>
      <c r="N6601" s="32">
        <v>2</v>
      </c>
      <c r="O6601" s="36">
        <v>282</v>
      </c>
    </row>
    <row r="6602" spans="3:15" x14ac:dyDescent="0.25">
      <c r="C6602" s="1">
        <v>1</v>
      </c>
      <c r="D6602" s="1">
        <v>1</v>
      </c>
      <c r="E6602" s="1">
        <v>1</v>
      </c>
      <c r="F6602" s="19">
        <v>6593</v>
      </c>
      <c r="G6602" s="20" t="s">
        <v>3264</v>
      </c>
      <c r="H6602" s="21" t="s">
        <v>18</v>
      </c>
      <c r="K6602" s="33">
        <v>11</v>
      </c>
      <c r="L6602" s="37">
        <v>282</v>
      </c>
      <c r="N6602" s="33">
        <v>4</v>
      </c>
      <c r="O6602" s="37">
        <v>282</v>
      </c>
    </row>
    <row r="6603" spans="3:15" x14ac:dyDescent="0.25">
      <c r="C6603" s="1">
        <v>1</v>
      </c>
      <c r="D6603" s="1">
        <v>1</v>
      </c>
      <c r="E6603" s="1">
        <v>1</v>
      </c>
      <c r="F6603" s="16">
        <v>6594</v>
      </c>
      <c r="G6603" s="17" t="s">
        <v>3264</v>
      </c>
      <c r="H6603" s="18" t="s">
        <v>19</v>
      </c>
      <c r="K6603" s="32">
        <v>50</v>
      </c>
      <c r="L6603" s="36">
        <v>283</v>
      </c>
      <c r="N6603" s="32">
        <v>12</v>
      </c>
      <c r="O6603" s="36">
        <v>283</v>
      </c>
    </row>
    <row r="6604" spans="3:15" x14ac:dyDescent="0.25">
      <c r="C6604" s="1">
        <v>1</v>
      </c>
      <c r="D6604" s="1">
        <v>1</v>
      </c>
      <c r="E6604" s="1">
        <v>1</v>
      </c>
      <c r="F6604" s="19">
        <v>6595</v>
      </c>
      <c r="G6604" s="20" t="s">
        <v>3182</v>
      </c>
      <c r="H6604" s="21" t="s">
        <v>18</v>
      </c>
      <c r="K6604" s="33">
        <v>47</v>
      </c>
      <c r="L6604" s="37">
        <v>283</v>
      </c>
      <c r="N6604" s="33">
        <v>11</v>
      </c>
      <c r="O6604" s="37">
        <v>283</v>
      </c>
    </row>
    <row r="6605" spans="3:15" x14ac:dyDescent="0.25">
      <c r="C6605" s="1">
        <v>1</v>
      </c>
      <c r="D6605" s="1">
        <v>1</v>
      </c>
      <c r="E6605" s="1">
        <v>1</v>
      </c>
      <c r="F6605" s="16">
        <v>6596</v>
      </c>
      <c r="G6605" s="17" t="s">
        <v>3264</v>
      </c>
      <c r="H6605" s="18" t="s">
        <v>18</v>
      </c>
      <c r="K6605" s="32">
        <v>44</v>
      </c>
      <c r="L6605" s="36">
        <v>283</v>
      </c>
      <c r="N6605" s="32">
        <v>8</v>
      </c>
      <c r="O6605" s="36">
        <v>283</v>
      </c>
    </row>
    <row r="6606" spans="3:15" x14ac:dyDescent="0.25">
      <c r="C6606" s="1">
        <v>1</v>
      </c>
      <c r="D6606" s="1">
        <v>1</v>
      </c>
      <c r="E6606" s="1">
        <v>1</v>
      </c>
      <c r="F6606" s="19">
        <v>6597</v>
      </c>
      <c r="G6606" s="20" t="s">
        <v>3182</v>
      </c>
      <c r="H6606" s="21" t="s">
        <v>19</v>
      </c>
      <c r="K6606" s="33">
        <v>38</v>
      </c>
      <c r="L6606" s="37">
        <v>283</v>
      </c>
      <c r="N6606" s="33">
        <v>10</v>
      </c>
      <c r="O6606" s="37">
        <v>283</v>
      </c>
    </row>
    <row r="6607" spans="3:15" x14ac:dyDescent="0.25">
      <c r="C6607" s="1">
        <v>1</v>
      </c>
      <c r="D6607" s="1">
        <v>1</v>
      </c>
      <c r="E6607" s="1">
        <v>1</v>
      </c>
      <c r="F6607" s="16">
        <v>6598</v>
      </c>
      <c r="G6607" s="17" t="s">
        <v>3264</v>
      </c>
      <c r="H6607" s="18" t="s">
        <v>19</v>
      </c>
      <c r="K6607" s="32">
        <v>39</v>
      </c>
      <c r="L6607" s="36">
        <v>283</v>
      </c>
      <c r="N6607" s="32">
        <v>6</v>
      </c>
      <c r="O6607" s="36">
        <v>283</v>
      </c>
    </row>
    <row r="6608" spans="3:15" x14ac:dyDescent="0.25">
      <c r="C6608" s="1">
        <v>1</v>
      </c>
      <c r="D6608" s="1">
        <v>1</v>
      </c>
      <c r="E6608" s="1">
        <v>1</v>
      </c>
      <c r="F6608" s="19">
        <v>6599</v>
      </c>
      <c r="G6608" s="20" t="s">
        <v>3264</v>
      </c>
      <c r="H6608" s="21" t="s">
        <v>18</v>
      </c>
      <c r="K6608" s="33">
        <v>31</v>
      </c>
      <c r="L6608" s="37">
        <v>283</v>
      </c>
      <c r="N6608" s="33">
        <v>5</v>
      </c>
      <c r="O6608" s="37">
        <v>283</v>
      </c>
    </row>
    <row r="6609" spans="3:15" x14ac:dyDescent="0.25">
      <c r="C6609" s="1">
        <v>1</v>
      </c>
      <c r="D6609" s="1">
        <v>1</v>
      </c>
      <c r="E6609" s="1">
        <v>1</v>
      </c>
      <c r="F6609" s="16">
        <v>6600</v>
      </c>
      <c r="G6609" s="17" t="s">
        <v>3264</v>
      </c>
      <c r="H6609" s="18" t="s">
        <v>18</v>
      </c>
      <c r="K6609" s="32">
        <v>32</v>
      </c>
      <c r="L6609" s="36">
        <v>283</v>
      </c>
      <c r="N6609" s="32">
        <v>4</v>
      </c>
      <c r="O6609" s="36">
        <v>283</v>
      </c>
    </row>
    <row r="6610" spans="3:15" x14ac:dyDescent="0.25">
      <c r="C6610" s="1">
        <v>1</v>
      </c>
      <c r="D6610" s="1">
        <v>1</v>
      </c>
      <c r="E6610" s="1">
        <v>1</v>
      </c>
      <c r="F6610" s="19">
        <v>6601</v>
      </c>
      <c r="G6610" s="20" t="s">
        <v>3264</v>
      </c>
      <c r="H6610" s="21" t="s">
        <v>19</v>
      </c>
      <c r="K6610" s="33">
        <v>38</v>
      </c>
      <c r="L6610" s="37">
        <v>283</v>
      </c>
      <c r="N6610" s="33">
        <v>6</v>
      </c>
      <c r="O6610" s="37">
        <v>283</v>
      </c>
    </row>
    <row r="6611" spans="3:15" x14ac:dyDescent="0.25">
      <c r="C6611" s="1">
        <v>1</v>
      </c>
      <c r="D6611" s="1">
        <v>1</v>
      </c>
      <c r="E6611" s="1">
        <v>1</v>
      </c>
      <c r="F6611" s="16">
        <v>6602</v>
      </c>
      <c r="G6611" s="17" t="s">
        <v>3264</v>
      </c>
      <c r="H6611" s="18" t="s">
        <v>18</v>
      </c>
      <c r="K6611" s="32">
        <v>35</v>
      </c>
      <c r="L6611" s="36">
        <v>283</v>
      </c>
      <c r="N6611" s="32">
        <v>8</v>
      </c>
      <c r="O6611" s="36">
        <v>283</v>
      </c>
    </row>
    <row r="6612" spans="3:15" x14ac:dyDescent="0.25">
      <c r="C6612" s="1">
        <v>1</v>
      </c>
      <c r="D6612" s="1">
        <v>1</v>
      </c>
      <c r="E6612" s="1">
        <v>1</v>
      </c>
      <c r="F6612" s="19">
        <v>6603</v>
      </c>
      <c r="G6612" s="20" t="s">
        <v>3181</v>
      </c>
      <c r="H6612" s="21" t="s">
        <v>19</v>
      </c>
      <c r="K6612" s="33">
        <v>34</v>
      </c>
      <c r="L6612" s="37">
        <v>283</v>
      </c>
      <c r="N6612" s="33">
        <v>6</v>
      </c>
      <c r="O6612" s="37">
        <v>283</v>
      </c>
    </row>
    <row r="6613" spans="3:15" x14ac:dyDescent="0.25">
      <c r="C6613" s="1">
        <v>1</v>
      </c>
      <c r="D6613" s="1">
        <v>1</v>
      </c>
      <c r="E6613" s="1">
        <v>1</v>
      </c>
      <c r="F6613" s="16">
        <v>6604</v>
      </c>
      <c r="G6613" s="17" t="s">
        <v>3181</v>
      </c>
      <c r="H6613" s="18" t="s">
        <v>19</v>
      </c>
      <c r="K6613" s="32">
        <v>35</v>
      </c>
      <c r="L6613" s="36">
        <v>283</v>
      </c>
      <c r="N6613" s="32">
        <v>4</v>
      </c>
      <c r="O6613" s="36">
        <v>283</v>
      </c>
    </row>
    <row r="6614" spans="3:15" x14ac:dyDescent="0.25">
      <c r="C6614" s="1">
        <v>1</v>
      </c>
      <c r="D6614" s="1">
        <v>1</v>
      </c>
      <c r="E6614" s="1">
        <v>1</v>
      </c>
      <c r="F6614" s="19">
        <v>6605</v>
      </c>
      <c r="G6614" s="20" t="s">
        <v>3182</v>
      </c>
      <c r="H6614" s="21" t="s">
        <v>19</v>
      </c>
      <c r="K6614" s="33">
        <v>43</v>
      </c>
      <c r="L6614" s="37">
        <v>283</v>
      </c>
      <c r="N6614" s="33">
        <v>9</v>
      </c>
      <c r="O6614" s="37">
        <v>283</v>
      </c>
    </row>
    <row r="6615" spans="3:15" x14ac:dyDescent="0.25">
      <c r="C6615" s="1">
        <v>1</v>
      </c>
      <c r="D6615" s="1">
        <v>1</v>
      </c>
      <c r="E6615" s="1">
        <v>1</v>
      </c>
      <c r="F6615" s="16">
        <v>6606</v>
      </c>
      <c r="G6615" s="17" t="s">
        <v>3264</v>
      </c>
      <c r="H6615" s="18" t="s">
        <v>18</v>
      </c>
      <c r="K6615" s="32">
        <v>40</v>
      </c>
      <c r="L6615" s="36">
        <v>283</v>
      </c>
      <c r="N6615" s="32">
        <v>9</v>
      </c>
      <c r="O6615" s="36">
        <v>283</v>
      </c>
    </row>
    <row r="6616" spans="3:15" x14ac:dyDescent="0.25">
      <c r="C6616" s="1">
        <v>1</v>
      </c>
      <c r="D6616" s="1">
        <v>1</v>
      </c>
      <c r="E6616" s="1">
        <v>1</v>
      </c>
      <c r="F6616" s="19">
        <v>6607</v>
      </c>
      <c r="G6616" s="20" t="s">
        <v>3264</v>
      </c>
      <c r="H6616" s="21" t="s">
        <v>18</v>
      </c>
      <c r="K6616" s="33">
        <v>32</v>
      </c>
      <c r="L6616" s="37">
        <v>283</v>
      </c>
      <c r="N6616" s="33">
        <v>9</v>
      </c>
      <c r="O6616" s="37">
        <v>283</v>
      </c>
    </row>
    <row r="6617" spans="3:15" x14ac:dyDescent="0.25">
      <c r="C6617" s="1">
        <v>1</v>
      </c>
      <c r="D6617" s="1">
        <v>1</v>
      </c>
      <c r="E6617" s="1">
        <v>1</v>
      </c>
      <c r="F6617" s="16">
        <v>6608</v>
      </c>
      <c r="G6617" s="17" t="s">
        <v>3264</v>
      </c>
      <c r="H6617" s="18" t="s">
        <v>19</v>
      </c>
      <c r="K6617" s="32">
        <v>27</v>
      </c>
      <c r="L6617" s="36">
        <v>283</v>
      </c>
      <c r="N6617" s="32">
        <v>8</v>
      </c>
      <c r="O6617" s="36">
        <v>283</v>
      </c>
    </row>
    <row r="6618" spans="3:15" x14ac:dyDescent="0.25">
      <c r="C6618" s="1">
        <v>1</v>
      </c>
      <c r="D6618" s="1">
        <v>1</v>
      </c>
      <c r="E6618" s="1">
        <v>1</v>
      </c>
      <c r="F6618" s="19">
        <v>6609</v>
      </c>
      <c r="G6618" s="20" t="s">
        <v>3264</v>
      </c>
      <c r="H6618" s="21" t="s">
        <v>19</v>
      </c>
      <c r="K6618" s="33">
        <v>32</v>
      </c>
      <c r="L6618" s="37">
        <v>283</v>
      </c>
      <c r="N6618" s="33">
        <v>6</v>
      </c>
      <c r="O6618" s="37">
        <v>283</v>
      </c>
    </row>
    <row r="6619" spans="3:15" x14ac:dyDescent="0.25">
      <c r="C6619" s="1">
        <v>1</v>
      </c>
      <c r="D6619" s="1">
        <v>1</v>
      </c>
      <c r="E6619" s="1">
        <v>1</v>
      </c>
      <c r="F6619" s="16">
        <v>6610</v>
      </c>
      <c r="G6619" s="17" t="s">
        <v>3264</v>
      </c>
      <c r="H6619" s="18" t="s">
        <v>18</v>
      </c>
      <c r="K6619" s="32">
        <v>21</v>
      </c>
      <c r="L6619" s="36">
        <v>283</v>
      </c>
      <c r="N6619" s="32">
        <v>2</v>
      </c>
      <c r="O6619" s="36">
        <v>283</v>
      </c>
    </row>
    <row r="6620" spans="3:15" x14ac:dyDescent="0.25">
      <c r="C6620" s="1">
        <v>1</v>
      </c>
      <c r="D6620" s="1">
        <v>1</v>
      </c>
      <c r="E6620" s="1">
        <v>1</v>
      </c>
      <c r="F6620" s="19">
        <v>6611</v>
      </c>
      <c r="G6620" s="20" t="s">
        <v>3181</v>
      </c>
      <c r="H6620" s="21" t="s">
        <v>18</v>
      </c>
      <c r="K6620" s="33">
        <v>28</v>
      </c>
      <c r="L6620" s="37">
        <v>283</v>
      </c>
      <c r="N6620" s="33">
        <v>7</v>
      </c>
      <c r="O6620" s="37">
        <v>283</v>
      </c>
    </row>
    <row r="6621" spans="3:15" x14ac:dyDescent="0.25">
      <c r="C6621" s="1">
        <v>1</v>
      </c>
      <c r="D6621" s="1">
        <v>1</v>
      </c>
      <c r="E6621" s="1">
        <v>1</v>
      </c>
      <c r="F6621" s="16">
        <v>6612</v>
      </c>
      <c r="G6621" s="17" t="s">
        <v>3264</v>
      </c>
      <c r="H6621" s="18" t="s">
        <v>19</v>
      </c>
      <c r="K6621" s="32">
        <v>25</v>
      </c>
      <c r="L6621" s="36">
        <v>283</v>
      </c>
      <c r="N6621" s="32">
        <v>6</v>
      </c>
      <c r="O6621" s="36">
        <v>283</v>
      </c>
    </row>
    <row r="6622" spans="3:15" x14ac:dyDescent="0.25">
      <c r="C6622" s="1">
        <v>1</v>
      </c>
      <c r="D6622" s="1">
        <v>1</v>
      </c>
      <c r="E6622" s="1">
        <v>1</v>
      </c>
      <c r="F6622" s="19">
        <v>6613</v>
      </c>
      <c r="G6622" s="20" t="s">
        <v>3181</v>
      </c>
      <c r="H6622" s="21" t="s">
        <v>18</v>
      </c>
      <c r="K6622" s="33">
        <v>33</v>
      </c>
      <c r="L6622" s="37">
        <v>283</v>
      </c>
      <c r="N6622" s="33">
        <v>9</v>
      </c>
      <c r="O6622" s="37">
        <v>283</v>
      </c>
    </row>
    <row r="6623" spans="3:15" x14ac:dyDescent="0.25">
      <c r="C6623" s="1">
        <v>1</v>
      </c>
      <c r="D6623" s="1">
        <v>1</v>
      </c>
      <c r="E6623" s="1">
        <v>1</v>
      </c>
      <c r="F6623" s="16">
        <v>6614</v>
      </c>
      <c r="G6623" s="17" t="s">
        <v>3182</v>
      </c>
      <c r="H6623" s="18" t="s">
        <v>19</v>
      </c>
      <c r="K6623" s="32">
        <v>18</v>
      </c>
      <c r="L6623" s="36">
        <v>283</v>
      </c>
      <c r="N6623" s="32">
        <v>2</v>
      </c>
      <c r="O6623" s="36">
        <v>283</v>
      </c>
    </row>
    <row r="6624" spans="3:15" x14ac:dyDescent="0.25">
      <c r="C6624" s="1">
        <v>1</v>
      </c>
      <c r="D6624" s="1">
        <v>1</v>
      </c>
      <c r="E6624" s="1">
        <v>1</v>
      </c>
      <c r="F6624" s="19">
        <v>6615</v>
      </c>
      <c r="G6624" s="20" t="s">
        <v>3181</v>
      </c>
      <c r="H6624" s="21" t="s">
        <v>19</v>
      </c>
      <c r="K6624" s="33">
        <v>19</v>
      </c>
      <c r="L6624" s="37">
        <v>283</v>
      </c>
      <c r="N6624" s="33">
        <v>3</v>
      </c>
      <c r="O6624" s="37">
        <v>283</v>
      </c>
    </row>
    <row r="6625" spans="3:15" x14ac:dyDescent="0.25">
      <c r="C6625" s="1">
        <v>1</v>
      </c>
      <c r="D6625" s="1">
        <v>1</v>
      </c>
      <c r="E6625" s="1">
        <v>1</v>
      </c>
      <c r="F6625" s="16">
        <v>6616</v>
      </c>
      <c r="G6625" s="17" t="s">
        <v>3182</v>
      </c>
      <c r="H6625" s="18" t="s">
        <v>18</v>
      </c>
      <c r="K6625" s="32">
        <v>32</v>
      </c>
      <c r="L6625" s="36">
        <v>283</v>
      </c>
      <c r="N6625" s="32">
        <v>5</v>
      </c>
      <c r="O6625" s="36">
        <v>283</v>
      </c>
    </row>
    <row r="6626" spans="3:15" x14ac:dyDescent="0.25">
      <c r="C6626" s="1">
        <v>1</v>
      </c>
      <c r="D6626" s="1">
        <v>1</v>
      </c>
      <c r="E6626" s="1">
        <v>1</v>
      </c>
      <c r="F6626" s="19">
        <v>6617</v>
      </c>
      <c r="G6626" s="20" t="s">
        <v>3181</v>
      </c>
      <c r="H6626" s="21" t="s">
        <v>19</v>
      </c>
      <c r="K6626" s="33">
        <v>26</v>
      </c>
      <c r="L6626" s="37">
        <v>283</v>
      </c>
      <c r="N6626" s="33">
        <v>3</v>
      </c>
      <c r="O6626" s="37">
        <v>283</v>
      </c>
    </row>
    <row r="6627" spans="3:15" x14ac:dyDescent="0.25">
      <c r="C6627" s="1">
        <v>1</v>
      </c>
      <c r="D6627" s="1">
        <v>1</v>
      </c>
      <c r="E6627" s="1">
        <v>1</v>
      </c>
      <c r="F6627" s="16">
        <v>6618</v>
      </c>
      <c r="G6627" s="17" t="s">
        <v>3264</v>
      </c>
      <c r="H6627" s="18" t="s">
        <v>18</v>
      </c>
      <c r="K6627" s="32">
        <v>34</v>
      </c>
      <c r="L6627" s="36">
        <v>283</v>
      </c>
      <c r="N6627" s="32">
        <v>8</v>
      </c>
      <c r="O6627" s="36">
        <v>283</v>
      </c>
    </row>
    <row r="6628" spans="3:15" x14ac:dyDescent="0.25">
      <c r="C6628" s="1">
        <v>1</v>
      </c>
      <c r="D6628" s="1">
        <v>1</v>
      </c>
      <c r="E6628" s="1">
        <v>1</v>
      </c>
      <c r="F6628" s="19">
        <v>6619</v>
      </c>
      <c r="G6628" s="20" t="s">
        <v>3181</v>
      </c>
      <c r="H6628" s="21" t="s">
        <v>19</v>
      </c>
      <c r="K6628" s="33">
        <v>26</v>
      </c>
      <c r="L6628" s="37">
        <v>283</v>
      </c>
      <c r="N6628" s="33">
        <v>9</v>
      </c>
      <c r="O6628" s="37">
        <v>283</v>
      </c>
    </row>
    <row r="6629" spans="3:15" x14ac:dyDescent="0.25">
      <c r="C6629" s="1">
        <v>1</v>
      </c>
      <c r="D6629" s="1">
        <v>1</v>
      </c>
      <c r="E6629" s="1">
        <v>1</v>
      </c>
      <c r="F6629" s="16">
        <v>6620</v>
      </c>
      <c r="G6629" s="17" t="s">
        <v>3264</v>
      </c>
      <c r="H6629" s="18" t="s">
        <v>19</v>
      </c>
      <c r="K6629" s="32">
        <v>24</v>
      </c>
      <c r="L6629" s="36">
        <v>283</v>
      </c>
      <c r="N6629" s="32">
        <v>6</v>
      </c>
      <c r="O6629" s="36">
        <v>283</v>
      </c>
    </row>
    <row r="6630" spans="3:15" x14ac:dyDescent="0.25">
      <c r="C6630" s="1">
        <v>1</v>
      </c>
      <c r="D6630" s="1">
        <v>1</v>
      </c>
      <c r="E6630" s="1">
        <v>1</v>
      </c>
      <c r="F6630" s="19">
        <v>6621</v>
      </c>
      <c r="G6630" s="20" t="s">
        <v>3264</v>
      </c>
      <c r="H6630" s="21" t="s">
        <v>19</v>
      </c>
      <c r="K6630" s="33">
        <v>25</v>
      </c>
      <c r="L6630" s="37">
        <v>283</v>
      </c>
      <c r="N6630" s="33">
        <v>8</v>
      </c>
      <c r="O6630" s="37">
        <v>283</v>
      </c>
    </row>
    <row r="6631" spans="3:15" x14ac:dyDescent="0.25">
      <c r="C6631" s="1">
        <v>1</v>
      </c>
      <c r="D6631" s="1">
        <v>1</v>
      </c>
      <c r="E6631" s="1">
        <v>1</v>
      </c>
      <c r="F6631" s="16">
        <v>6622</v>
      </c>
      <c r="G6631" s="17" t="s">
        <v>3181</v>
      </c>
      <c r="H6631" s="18" t="s">
        <v>19</v>
      </c>
      <c r="K6631" s="32">
        <v>25</v>
      </c>
      <c r="L6631" s="36">
        <v>283</v>
      </c>
      <c r="N6631" s="32">
        <v>4</v>
      </c>
      <c r="O6631" s="36">
        <v>283</v>
      </c>
    </row>
    <row r="6632" spans="3:15" x14ac:dyDescent="0.25">
      <c r="C6632" s="1">
        <v>1</v>
      </c>
      <c r="D6632" s="1">
        <v>1</v>
      </c>
      <c r="E6632" s="1">
        <v>1</v>
      </c>
      <c r="F6632" s="19">
        <v>6623</v>
      </c>
      <c r="G6632" s="20" t="s">
        <v>3182</v>
      </c>
      <c r="H6632" s="21" t="s">
        <v>18</v>
      </c>
      <c r="K6632" s="33">
        <v>27</v>
      </c>
      <c r="L6632" s="37">
        <v>283</v>
      </c>
      <c r="N6632" s="33">
        <v>8</v>
      </c>
      <c r="O6632" s="37">
        <v>283</v>
      </c>
    </row>
    <row r="6633" spans="3:15" x14ac:dyDescent="0.25">
      <c r="C6633" s="1">
        <v>1</v>
      </c>
      <c r="D6633" s="1">
        <v>1</v>
      </c>
      <c r="E6633" s="1">
        <v>1</v>
      </c>
      <c r="F6633" s="16">
        <v>6624</v>
      </c>
      <c r="G6633" s="17" t="s">
        <v>3264</v>
      </c>
      <c r="H6633" s="18" t="s">
        <v>18</v>
      </c>
      <c r="K6633" s="32">
        <v>22</v>
      </c>
      <c r="L6633" s="36">
        <v>283</v>
      </c>
      <c r="N6633" s="32">
        <v>11</v>
      </c>
      <c r="O6633" s="36">
        <v>283</v>
      </c>
    </row>
    <row r="6634" spans="3:15" x14ac:dyDescent="0.25">
      <c r="C6634" s="1">
        <v>1</v>
      </c>
      <c r="D6634" s="1">
        <v>1</v>
      </c>
      <c r="E6634" s="1">
        <v>1</v>
      </c>
      <c r="F6634" s="19">
        <v>6625</v>
      </c>
      <c r="G6634" s="20" t="s">
        <v>3181</v>
      </c>
      <c r="H6634" s="21" t="s">
        <v>19</v>
      </c>
      <c r="K6634" s="33">
        <v>12</v>
      </c>
      <c r="L6634" s="37">
        <v>283</v>
      </c>
      <c r="N6634" s="33">
        <v>5</v>
      </c>
      <c r="O6634" s="37">
        <v>283</v>
      </c>
    </row>
    <row r="6635" spans="3:15" x14ac:dyDescent="0.25">
      <c r="C6635" s="1">
        <v>1</v>
      </c>
      <c r="D6635" s="1">
        <v>1</v>
      </c>
      <c r="E6635" s="1">
        <v>1</v>
      </c>
      <c r="F6635" s="16">
        <v>6626</v>
      </c>
      <c r="G6635" s="17" t="s">
        <v>3264</v>
      </c>
      <c r="H6635" s="18" t="s">
        <v>18</v>
      </c>
      <c r="K6635" s="32">
        <v>32</v>
      </c>
      <c r="L6635" s="36">
        <v>284</v>
      </c>
      <c r="N6635" s="32">
        <v>8</v>
      </c>
      <c r="O6635" s="36">
        <v>284</v>
      </c>
    </row>
    <row r="6636" spans="3:15" x14ac:dyDescent="0.25">
      <c r="C6636" s="1">
        <v>1</v>
      </c>
      <c r="D6636" s="1">
        <v>1</v>
      </c>
      <c r="E6636" s="1">
        <v>1</v>
      </c>
      <c r="F6636" s="19">
        <v>6627</v>
      </c>
      <c r="G6636" s="20" t="s">
        <v>3181</v>
      </c>
      <c r="H6636" s="21" t="s">
        <v>18</v>
      </c>
      <c r="K6636" s="33">
        <v>41</v>
      </c>
      <c r="L6636" s="37">
        <v>284</v>
      </c>
      <c r="N6636" s="33">
        <v>7</v>
      </c>
      <c r="O6636" s="37">
        <v>284</v>
      </c>
    </row>
    <row r="6637" spans="3:15" x14ac:dyDescent="0.25">
      <c r="C6637" s="1">
        <v>1</v>
      </c>
      <c r="D6637" s="1">
        <v>1</v>
      </c>
      <c r="E6637" s="1">
        <v>1</v>
      </c>
      <c r="F6637" s="16">
        <v>6628</v>
      </c>
      <c r="G6637" s="17" t="s">
        <v>3264</v>
      </c>
      <c r="H6637" s="18" t="s">
        <v>19</v>
      </c>
      <c r="K6637" s="32">
        <v>43</v>
      </c>
      <c r="L6637" s="36">
        <v>284</v>
      </c>
      <c r="N6637" s="32">
        <v>5</v>
      </c>
      <c r="O6637" s="36">
        <v>284</v>
      </c>
    </row>
    <row r="6638" spans="3:15" x14ac:dyDescent="0.25">
      <c r="C6638" s="1">
        <v>1</v>
      </c>
      <c r="D6638" s="1">
        <v>1</v>
      </c>
      <c r="E6638" s="1">
        <v>1</v>
      </c>
      <c r="F6638" s="19">
        <v>6629</v>
      </c>
      <c r="G6638" s="20" t="s">
        <v>3181</v>
      </c>
      <c r="H6638" s="21" t="s">
        <v>19</v>
      </c>
      <c r="K6638" s="33">
        <v>30</v>
      </c>
      <c r="L6638" s="37">
        <v>284</v>
      </c>
      <c r="N6638" s="33">
        <v>3</v>
      </c>
      <c r="O6638" s="37">
        <v>284</v>
      </c>
    </row>
    <row r="6639" spans="3:15" x14ac:dyDescent="0.25">
      <c r="C6639" s="1">
        <v>1</v>
      </c>
      <c r="D6639" s="1">
        <v>1</v>
      </c>
      <c r="E6639" s="1">
        <v>1</v>
      </c>
      <c r="F6639" s="16">
        <v>6630</v>
      </c>
      <c r="G6639" s="17" t="s">
        <v>3181</v>
      </c>
      <c r="H6639" s="18" t="s">
        <v>18</v>
      </c>
      <c r="K6639" s="32">
        <v>36</v>
      </c>
      <c r="L6639" s="36">
        <v>284</v>
      </c>
      <c r="N6639" s="32">
        <v>9</v>
      </c>
      <c r="O6639" s="36">
        <v>284</v>
      </c>
    </row>
    <row r="6640" spans="3:15" x14ac:dyDescent="0.25">
      <c r="C6640" s="1">
        <v>1</v>
      </c>
      <c r="D6640" s="1">
        <v>1</v>
      </c>
      <c r="E6640" s="1">
        <v>1</v>
      </c>
      <c r="F6640" s="19">
        <v>6631</v>
      </c>
      <c r="G6640" s="20" t="s">
        <v>3181</v>
      </c>
      <c r="H6640" s="21" t="s">
        <v>18</v>
      </c>
      <c r="K6640" s="33">
        <v>40</v>
      </c>
      <c r="L6640" s="37">
        <v>284</v>
      </c>
      <c r="N6640" s="33">
        <v>10</v>
      </c>
      <c r="O6640" s="37">
        <v>284</v>
      </c>
    </row>
    <row r="6641" spans="3:15" x14ac:dyDescent="0.25">
      <c r="C6641" s="1">
        <v>1</v>
      </c>
      <c r="D6641" s="1">
        <v>1</v>
      </c>
      <c r="E6641" s="1">
        <v>1</v>
      </c>
      <c r="F6641" s="16">
        <v>6632</v>
      </c>
      <c r="G6641" s="17" t="s">
        <v>3182</v>
      </c>
      <c r="H6641" s="18" t="s">
        <v>18</v>
      </c>
      <c r="K6641" s="32">
        <v>32</v>
      </c>
      <c r="L6641" s="36">
        <v>284</v>
      </c>
      <c r="N6641" s="32">
        <v>9</v>
      </c>
      <c r="O6641" s="36">
        <v>284</v>
      </c>
    </row>
    <row r="6642" spans="3:15" x14ac:dyDescent="0.25">
      <c r="C6642" s="1">
        <v>1</v>
      </c>
      <c r="D6642" s="1">
        <v>1</v>
      </c>
      <c r="E6642" s="1">
        <v>1</v>
      </c>
      <c r="F6642" s="19">
        <v>6633</v>
      </c>
      <c r="G6642" s="20" t="s">
        <v>3264</v>
      </c>
      <c r="H6642" s="21" t="s">
        <v>19</v>
      </c>
      <c r="K6642" s="33">
        <v>45</v>
      </c>
      <c r="L6642" s="37">
        <v>284</v>
      </c>
      <c r="N6642" s="33">
        <v>12</v>
      </c>
      <c r="O6642" s="37">
        <v>284</v>
      </c>
    </row>
    <row r="6643" spans="3:15" x14ac:dyDescent="0.25">
      <c r="C6643" s="1">
        <v>1</v>
      </c>
      <c r="D6643" s="1">
        <v>1</v>
      </c>
      <c r="E6643" s="1">
        <v>1</v>
      </c>
      <c r="F6643" s="16">
        <v>6634</v>
      </c>
      <c r="G6643" s="17" t="s">
        <v>3264</v>
      </c>
      <c r="H6643" s="18" t="s">
        <v>19</v>
      </c>
      <c r="K6643" s="32">
        <v>33</v>
      </c>
      <c r="L6643" s="36">
        <v>284</v>
      </c>
      <c r="N6643" s="32">
        <v>11</v>
      </c>
      <c r="O6643" s="36">
        <v>284</v>
      </c>
    </row>
    <row r="6644" spans="3:15" x14ac:dyDescent="0.25">
      <c r="C6644" s="1">
        <v>1</v>
      </c>
      <c r="D6644" s="1">
        <v>1</v>
      </c>
      <c r="E6644" s="1">
        <v>1</v>
      </c>
      <c r="F6644" s="19">
        <v>6635</v>
      </c>
      <c r="G6644" s="20" t="s">
        <v>3264</v>
      </c>
      <c r="H6644" s="21" t="s">
        <v>18</v>
      </c>
      <c r="K6644" s="33">
        <v>26</v>
      </c>
      <c r="L6644" s="37">
        <v>284</v>
      </c>
      <c r="N6644" s="33">
        <v>6</v>
      </c>
      <c r="O6644" s="37">
        <v>284</v>
      </c>
    </row>
    <row r="6645" spans="3:15" x14ac:dyDescent="0.25">
      <c r="C6645" s="1">
        <v>1</v>
      </c>
      <c r="D6645" s="1">
        <v>1</v>
      </c>
      <c r="E6645" s="1">
        <v>1</v>
      </c>
      <c r="F6645" s="16">
        <v>6636</v>
      </c>
      <c r="G6645" s="17" t="s">
        <v>3181</v>
      </c>
      <c r="H6645" s="18" t="s">
        <v>18</v>
      </c>
      <c r="K6645" s="32">
        <v>25</v>
      </c>
      <c r="L6645" s="36">
        <v>284</v>
      </c>
      <c r="N6645" s="32">
        <v>2</v>
      </c>
      <c r="O6645" s="36">
        <v>284</v>
      </c>
    </row>
    <row r="6646" spans="3:15" x14ac:dyDescent="0.25">
      <c r="C6646" s="1">
        <v>1</v>
      </c>
      <c r="D6646" s="1">
        <v>1</v>
      </c>
      <c r="E6646" s="1">
        <v>1</v>
      </c>
      <c r="F6646" s="19">
        <v>6637</v>
      </c>
      <c r="G6646" s="20" t="s">
        <v>3181</v>
      </c>
      <c r="H6646" s="21" t="s">
        <v>19</v>
      </c>
      <c r="K6646" s="33">
        <v>29</v>
      </c>
      <c r="L6646" s="37">
        <v>284</v>
      </c>
      <c r="N6646" s="33">
        <v>6</v>
      </c>
      <c r="O6646" s="37">
        <v>284</v>
      </c>
    </row>
    <row r="6647" spans="3:15" x14ac:dyDescent="0.25">
      <c r="C6647" s="1">
        <v>1</v>
      </c>
      <c r="D6647" s="1">
        <v>1</v>
      </c>
      <c r="E6647" s="1">
        <v>1</v>
      </c>
      <c r="F6647" s="16">
        <v>6638</v>
      </c>
      <c r="G6647" s="17" t="s">
        <v>3182</v>
      </c>
      <c r="H6647" s="18" t="s">
        <v>18</v>
      </c>
      <c r="K6647" s="32">
        <v>23</v>
      </c>
      <c r="L6647" s="36">
        <v>284</v>
      </c>
      <c r="N6647" s="32">
        <v>2</v>
      </c>
      <c r="O6647" s="36">
        <v>284</v>
      </c>
    </row>
    <row r="6648" spans="3:15" x14ac:dyDescent="0.25">
      <c r="C6648" s="1">
        <v>1</v>
      </c>
      <c r="D6648" s="1">
        <v>1</v>
      </c>
      <c r="E6648" s="1">
        <v>1</v>
      </c>
      <c r="F6648" s="19">
        <v>6639</v>
      </c>
      <c r="G6648" s="20" t="s">
        <v>3264</v>
      </c>
      <c r="H6648" s="21" t="s">
        <v>18</v>
      </c>
      <c r="K6648" s="33">
        <v>25</v>
      </c>
      <c r="L6648" s="37">
        <v>284</v>
      </c>
      <c r="N6648" s="33">
        <v>8</v>
      </c>
      <c r="O6648" s="37">
        <v>284</v>
      </c>
    </row>
    <row r="6649" spans="3:15" x14ac:dyDescent="0.25">
      <c r="C6649" s="1">
        <v>1</v>
      </c>
      <c r="D6649" s="1">
        <v>1</v>
      </c>
      <c r="E6649" s="1">
        <v>1</v>
      </c>
      <c r="F6649" s="16">
        <v>6640</v>
      </c>
      <c r="G6649" s="17" t="s">
        <v>3264</v>
      </c>
      <c r="H6649" s="18" t="s">
        <v>19</v>
      </c>
      <c r="K6649" s="32">
        <v>19</v>
      </c>
      <c r="L6649" s="36">
        <v>284</v>
      </c>
      <c r="N6649" s="32">
        <v>4</v>
      </c>
      <c r="O6649" s="36">
        <v>284</v>
      </c>
    </row>
    <row r="6650" spans="3:15" x14ac:dyDescent="0.25">
      <c r="C6650" s="1">
        <v>1</v>
      </c>
      <c r="D6650" s="1">
        <v>1</v>
      </c>
      <c r="E6650" s="1">
        <v>1</v>
      </c>
      <c r="F6650" s="19">
        <v>6641</v>
      </c>
      <c r="G6650" s="20" t="s">
        <v>3264</v>
      </c>
      <c r="H6650" s="21" t="s">
        <v>18</v>
      </c>
      <c r="K6650" s="33">
        <v>24</v>
      </c>
      <c r="L6650" s="37">
        <v>284</v>
      </c>
      <c r="N6650" s="33">
        <v>6</v>
      </c>
      <c r="O6650" s="37">
        <v>284</v>
      </c>
    </row>
    <row r="6651" spans="3:15" x14ac:dyDescent="0.25">
      <c r="C6651" s="1">
        <v>1</v>
      </c>
      <c r="D6651" s="1">
        <v>1</v>
      </c>
      <c r="E6651" s="1">
        <v>1</v>
      </c>
      <c r="F6651" s="16">
        <v>6642</v>
      </c>
      <c r="G6651" s="17" t="s">
        <v>3264</v>
      </c>
      <c r="H6651" s="18" t="s">
        <v>19</v>
      </c>
      <c r="K6651" s="32">
        <v>23</v>
      </c>
      <c r="L6651" s="36">
        <v>284</v>
      </c>
      <c r="N6651" s="32">
        <v>8</v>
      </c>
      <c r="O6651" s="36">
        <v>284</v>
      </c>
    </row>
    <row r="6652" spans="3:15" x14ac:dyDescent="0.25">
      <c r="C6652" s="1">
        <v>1</v>
      </c>
      <c r="D6652" s="1">
        <v>1</v>
      </c>
      <c r="E6652" s="1">
        <v>1</v>
      </c>
      <c r="F6652" s="19">
        <v>6643</v>
      </c>
      <c r="G6652" s="20" t="s">
        <v>3181</v>
      </c>
      <c r="H6652" s="21" t="s">
        <v>18</v>
      </c>
      <c r="K6652" s="33">
        <v>21</v>
      </c>
      <c r="L6652" s="37">
        <v>284</v>
      </c>
      <c r="N6652" s="33">
        <v>6</v>
      </c>
      <c r="O6652" s="37">
        <v>284</v>
      </c>
    </row>
    <row r="6653" spans="3:15" x14ac:dyDescent="0.25">
      <c r="C6653" s="1">
        <v>1</v>
      </c>
      <c r="D6653" s="1">
        <v>1</v>
      </c>
      <c r="E6653" s="1">
        <v>1</v>
      </c>
      <c r="F6653" s="16">
        <v>6644</v>
      </c>
      <c r="G6653" s="17" t="s">
        <v>3181</v>
      </c>
      <c r="H6653" s="18" t="s">
        <v>18</v>
      </c>
      <c r="K6653" s="32">
        <v>20</v>
      </c>
      <c r="L6653" s="36">
        <v>284</v>
      </c>
      <c r="N6653" s="32">
        <v>1</v>
      </c>
      <c r="O6653" s="36">
        <v>284</v>
      </c>
    </row>
    <row r="6654" spans="3:15" x14ac:dyDescent="0.25">
      <c r="C6654" s="1">
        <v>1</v>
      </c>
      <c r="D6654" s="1">
        <v>1</v>
      </c>
      <c r="E6654" s="1">
        <v>1</v>
      </c>
      <c r="F6654" s="19">
        <v>6645</v>
      </c>
      <c r="G6654" s="20" t="s">
        <v>3182</v>
      </c>
      <c r="H6654" s="21" t="s">
        <v>19</v>
      </c>
      <c r="K6654" s="33">
        <v>30</v>
      </c>
      <c r="L6654" s="37">
        <v>284</v>
      </c>
      <c r="N6654" s="33">
        <v>5</v>
      </c>
      <c r="O6654" s="37">
        <v>284</v>
      </c>
    </row>
    <row r="6655" spans="3:15" x14ac:dyDescent="0.25">
      <c r="C6655" s="1">
        <v>1</v>
      </c>
      <c r="D6655" s="1">
        <v>1</v>
      </c>
      <c r="E6655" s="1">
        <v>1</v>
      </c>
      <c r="F6655" s="16">
        <v>6646</v>
      </c>
      <c r="G6655" s="17" t="s">
        <v>3182</v>
      </c>
      <c r="H6655" s="18" t="s">
        <v>18</v>
      </c>
      <c r="K6655" s="32">
        <v>28</v>
      </c>
      <c r="L6655" s="36">
        <v>284</v>
      </c>
      <c r="N6655" s="32">
        <v>7</v>
      </c>
      <c r="O6655" s="36">
        <v>284</v>
      </c>
    </row>
    <row r="6656" spans="3:15" x14ac:dyDescent="0.25">
      <c r="C6656" s="1">
        <v>1</v>
      </c>
      <c r="D6656" s="1">
        <v>1</v>
      </c>
      <c r="E6656" s="1">
        <v>1</v>
      </c>
      <c r="F6656" s="19">
        <v>6647</v>
      </c>
      <c r="G6656" s="20" t="s">
        <v>3264</v>
      </c>
      <c r="H6656" s="21" t="s">
        <v>18</v>
      </c>
      <c r="K6656" s="33">
        <v>18</v>
      </c>
      <c r="L6656" s="37">
        <v>284</v>
      </c>
      <c r="N6656" s="33">
        <v>3</v>
      </c>
      <c r="O6656" s="37">
        <v>284</v>
      </c>
    </row>
    <row r="6657" spans="3:15" x14ac:dyDescent="0.25">
      <c r="C6657" s="1">
        <v>1</v>
      </c>
      <c r="D6657" s="1">
        <v>1</v>
      </c>
      <c r="E6657" s="1">
        <v>1</v>
      </c>
      <c r="F6657" s="16">
        <v>6648</v>
      </c>
      <c r="G6657" s="17" t="s">
        <v>3181</v>
      </c>
      <c r="H6657" s="18" t="s">
        <v>18</v>
      </c>
      <c r="K6657" s="32">
        <v>27</v>
      </c>
      <c r="L6657" s="36">
        <v>284</v>
      </c>
      <c r="N6657" s="32">
        <v>5</v>
      </c>
      <c r="O6657" s="36">
        <v>284</v>
      </c>
    </row>
    <row r="6658" spans="3:15" x14ac:dyDescent="0.25">
      <c r="C6658" s="1">
        <v>1</v>
      </c>
      <c r="D6658" s="1">
        <v>1</v>
      </c>
      <c r="E6658" s="1">
        <v>1</v>
      </c>
      <c r="F6658" s="19">
        <v>6649</v>
      </c>
      <c r="G6658" s="20" t="s">
        <v>3264</v>
      </c>
      <c r="H6658" s="21" t="s">
        <v>19</v>
      </c>
      <c r="K6658" s="33">
        <v>16</v>
      </c>
      <c r="L6658" s="37">
        <v>284</v>
      </c>
      <c r="N6658" s="33">
        <v>3</v>
      </c>
      <c r="O6658" s="37">
        <v>284</v>
      </c>
    </row>
    <row r="6659" spans="3:15" x14ac:dyDescent="0.25">
      <c r="C6659" s="1">
        <v>1</v>
      </c>
      <c r="D6659" s="1">
        <v>1</v>
      </c>
      <c r="E6659" s="1">
        <v>1</v>
      </c>
      <c r="F6659" s="16">
        <v>6650</v>
      </c>
      <c r="G6659" s="17" t="s">
        <v>3182</v>
      </c>
      <c r="H6659" s="18" t="s">
        <v>18</v>
      </c>
      <c r="K6659" s="32">
        <v>19</v>
      </c>
      <c r="L6659" s="36">
        <v>284</v>
      </c>
      <c r="N6659" s="32">
        <v>8</v>
      </c>
      <c r="O6659" s="36">
        <v>284</v>
      </c>
    </row>
    <row r="6660" spans="3:15" x14ac:dyDescent="0.25">
      <c r="C6660" s="1">
        <v>1</v>
      </c>
      <c r="D6660" s="1">
        <v>1</v>
      </c>
      <c r="E6660" s="1">
        <v>1</v>
      </c>
      <c r="F6660" s="19">
        <v>6651</v>
      </c>
      <c r="G6660" s="20" t="s">
        <v>3182</v>
      </c>
      <c r="H6660" s="21" t="s">
        <v>19</v>
      </c>
      <c r="K6660" s="33">
        <v>19</v>
      </c>
      <c r="L6660" s="37">
        <v>284</v>
      </c>
      <c r="N6660" s="33">
        <v>5</v>
      </c>
      <c r="O6660" s="37">
        <v>284</v>
      </c>
    </row>
    <row r="6661" spans="3:15" x14ac:dyDescent="0.25">
      <c r="C6661" s="1">
        <v>1</v>
      </c>
      <c r="D6661" s="1">
        <v>1</v>
      </c>
      <c r="E6661" s="1">
        <v>1</v>
      </c>
      <c r="F6661" s="16">
        <v>6652</v>
      </c>
      <c r="G6661" s="17" t="s">
        <v>3181</v>
      </c>
      <c r="H6661" s="18" t="s">
        <v>19</v>
      </c>
      <c r="K6661" s="32">
        <v>27</v>
      </c>
      <c r="L6661" s="36">
        <v>284</v>
      </c>
      <c r="N6661" s="32">
        <v>8</v>
      </c>
      <c r="O6661" s="36">
        <v>284</v>
      </c>
    </row>
    <row r="6662" spans="3:15" x14ac:dyDescent="0.25">
      <c r="C6662" s="1">
        <v>1</v>
      </c>
      <c r="D6662" s="1">
        <v>1</v>
      </c>
      <c r="E6662" s="1">
        <v>1</v>
      </c>
      <c r="F6662" s="19">
        <v>6653</v>
      </c>
      <c r="G6662" s="20" t="s">
        <v>3182</v>
      </c>
      <c r="H6662" s="21" t="s">
        <v>18</v>
      </c>
      <c r="K6662" s="33">
        <v>14</v>
      </c>
      <c r="L6662" s="37">
        <v>284</v>
      </c>
      <c r="N6662" s="33">
        <v>6</v>
      </c>
      <c r="O6662" s="37">
        <v>284</v>
      </c>
    </row>
    <row r="6663" spans="3:15" x14ac:dyDescent="0.25">
      <c r="C6663" s="1">
        <v>1</v>
      </c>
      <c r="D6663" s="1">
        <v>1</v>
      </c>
      <c r="E6663" s="1">
        <v>1</v>
      </c>
      <c r="F6663" s="16">
        <v>6654</v>
      </c>
      <c r="G6663" s="17" t="s">
        <v>3264</v>
      </c>
      <c r="H6663" s="18" t="s">
        <v>18</v>
      </c>
      <c r="K6663" s="32">
        <v>23</v>
      </c>
      <c r="L6663" s="36">
        <v>284</v>
      </c>
      <c r="N6663" s="32">
        <v>6</v>
      </c>
      <c r="O6663" s="36">
        <v>284</v>
      </c>
    </row>
    <row r="6664" spans="3:15" x14ac:dyDescent="0.25">
      <c r="C6664" s="1">
        <v>1</v>
      </c>
      <c r="D6664" s="1">
        <v>1</v>
      </c>
      <c r="E6664" s="1">
        <v>1</v>
      </c>
      <c r="F6664" s="19">
        <v>6655</v>
      </c>
      <c r="G6664" s="20" t="s">
        <v>3181</v>
      </c>
      <c r="H6664" s="21" t="s">
        <v>19</v>
      </c>
      <c r="K6664" s="33">
        <v>13</v>
      </c>
      <c r="L6664" s="37">
        <v>284</v>
      </c>
      <c r="N6664" s="33">
        <v>3</v>
      </c>
      <c r="O6664" s="37">
        <v>284</v>
      </c>
    </row>
    <row r="6665" spans="3:15" x14ac:dyDescent="0.25">
      <c r="C6665" s="1">
        <v>1</v>
      </c>
      <c r="D6665" s="1">
        <v>1</v>
      </c>
      <c r="E6665" s="1">
        <v>1</v>
      </c>
      <c r="F6665" s="16">
        <v>6656</v>
      </c>
      <c r="G6665" s="17" t="s">
        <v>3264</v>
      </c>
      <c r="H6665" s="18" t="s">
        <v>19</v>
      </c>
      <c r="K6665" s="32">
        <v>16</v>
      </c>
      <c r="L6665" s="36">
        <v>284</v>
      </c>
      <c r="N6665" s="32">
        <v>6</v>
      </c>
      <c r="O6665" s="36">
        <v>284</v>
      </c>
    </row>
    <row r="6666" spans="3:15" x14ac:dyDescent="0.25">
      <c r="C6666" s="1">
        <v>1</v>
      </c>
      <c r="D6666" s="1">
        <v>1</v>
      </c>
      <c r="E6666" s="1">
        <v>1</v>
      </c>
      <c r="F6666" s="19">
        <v>6657</v>
      </c>
      <c r="G6666" s="20" t="s">
        <v>3264</v>
      </c>
      <c r="H6666" s="21" t="s">
        <v>19</v>
      </c>
      <c r="K6666" s="33">
        <v>16</v>
      </c>
      <c r="L6666" s="37">
        <v>284</v>
      </c>
      <c r="N6666" s="33">
        <v>4</v>
      </c>
      <c r="O6666" s="37">
        <v>284</v>
      </c>
    </row>
    <row r="6667" spans="3:15" x14ac:dyDescent="0.25">
      <c r="C6667" s="1">
        <v>1</v>
      </c>
      <c r="D6667" s="1">
        <v>1</v>
      </c>
      <c r="E6667" s="1">
        <v>1</v>
      </c>
      <c r="F6667" s="16">
        <v>6658</v>
      </c>
      <c r="G6667" s="17" t="s">
        <v>3264</v>
      </c>
      <c r="H6667" s="18" t="s">
        <v>19</v>
      </c>
      <c r="K6667" s="32">
        <v>40</v>
      </c>
      <c r="L6667" s="36">
        <v>285</v>
      </c>
      <c r="N6667" s="32">
        <v>10</v>
      </c>
      <c r="O6667" s="36">
        <v>285</v>
      </c>
    </row>
    <row r="6668" spans="3:15" x14ac:dyDescent="0.25">
      <c r="C6668" s="1">
        <v>1</v>
      </c>
      <c r="D6668" s="1">
        <v>1</v>
      </c>
      <c r="E6668" s="1">
        <v>1</v>
      </c>
      <c r="F6668" s="19">
        <v>6659</v>
      </c>
      <c r="G6668" s="20" t="s">
        <v>3264</v>
      </c>
      <c r="H6668" s="21" t="s">
        <v>19</v>
      </c>
      <c r="K6668" s="33">
        <v>32</v>
      </c>
      <c r="L6668" s="37">
        <v>285</v>
      </c>
      <c r="N6668" s="33">
        <v>8</v>
      </c>
      <c r="O6668" s="37">
        <v>285</v>
      </c>
    </row>
    <row r="6669" spans="3:15" x14ac:dyDescent="0.25">
      <c r="C6669" s="1">
        <v>1</v>
      </c>
      <c r="D6669" s="1">
        <v>1</v>
      </c>
      <c r="E6669" s="1">
        <v>1</v>
      </c>
      <c r="F6669" s="16">
        <v>6660</v>
      </c>
      <c r="G6669" s="17" t="s">
        <v>3264</v>
      </c>
      <c r="H6669" s="18" t="s">
        <v>19</v>
      </c>
      <c r="K6669" s="32">
        <v>37</v>
      </c>
      <c r="L6669" s="36">
        <v>285</v>
      </c>
      <c r="N6669" s="32">
        <v>8</v>
      </c>
      <c r="O6669" s="36">
        <v>285</v>
      </c>
    </row>
    <row r="6670" spans="3:15" x14ac:dyDescent="0.25">
      <c r="C6670" s="1">
        <v>1</v>
      </c>
      <c r="D6670" s="1">
        <v>1</v>
      </c>
      <c r="E6670" s="1">
        <v>1</v>
      </c>
      <c r="F6670" s="19">
        <v>6661</v>
      </c>
      <c r="G6670" s="20" t="s">
        <v>3264</v>
      </c>
      <c r="H6670" s="21" t="s">
        <v>18</v>
      </c>
      <c r="K6670" s="33">
        <v>33</v>
      </c>
      <c r="L6670" s="37">
        <v>285</v>
      </c>
      <c r="N6670" s="33">
        <v>6</v>
      </c>
      <c r="O6670" s="37">
        <v>285</v>
      </c>
    </row>
    <row r="6671" spans="3:15" x14ac:dyDescent="0.25">
      <c r="C6671" s="1">
        <v>1</v>
      </c>
      <c r="D6671" s="1">
        <v>1</v>
      </c>
      <c r="E6671" s="1">
        <v>1</v>
      </c>
      <c r="F6671" s="16">
        <v>6662</v>
      </c>
      <c r="G6671" s="17" t="s">
        <v>3182</v>
      </c>
      <c r="H6671" s="18" t="s">
        <v>18</v>
      </c>
      <c r="K6671" s="32">
        <v>31</v>
      </c>
      <c r="L6671" s="36">
        <v>285</v>
      </c>
      <c r="N6671" s="32">
        <v>5</v>
      </c>
      <c r="O6671" s="36">
        <v>285</v>
      </c>
    </row>
    <row r="6672" spans="3:15" x14ac:dyDescent="0.25">
      <c r="C6672" s="1">
        <v>1</v>
      </c>
      <c r="D6672" s="1">
        <v>1</v>
      </c>
      <c r="E6672" s="1">
        <v>1</v>
      </c>
      <c r="F6672" s="19">
        <v>6663</v>
      </c>
      <c r="G6672" s="20" t="s">
        <v>3181</v>
      </c>
      <c r="H6672" s="21" t="s">
        <v>19</v>
      </c>
      <c r="K6672" s="33">
        <v>31</v>
      </c>
      <c r="L6672" s="37">
        <v>285</v>
      </c>
      <c r="N6672" s="33">
        <v>8</v>
      </c>
      <c r="O6672" s="37">
        <v>285</v>
      </c>
    </row>
    <row r="6673" spans="3:15" x14ac:dyDescent="0.25">
      <c r="C6673" s="1">
        <v>1</v>
      </c>
      <c r="D6673" s="1">
        <v>1</v>
      </c>
      <c r="E6673" s="1">
        <v>1</v>
      </c>
      <c r="F6673" s="16">
        <v>6664</v>
      </c>
      <c r="G6673" s="17" t="s">
        <v>3264</v>
      </c>
      <c r="H6673" s="18" t="s">
        <v>19</v>
      </c>
      <c r="K6673" s="32">
        <v>39</v>
      </c>
      <c r="L6673" s="36">
        <v>285</v>
      </c>
      <c r="N6673" s="32">
        <v>6</v>
      </c>
      <c r="O6673" s="36">
        <v>285</v>
      </c>
    </row>
    <row r="6674" spans="3:15" x14ac:dyDescent="0.25">
      <c r="C6674" s="1">
        <v>1</v>
      </c>
      <c r="D6674" s="1">
        <v>1</v>
      </c>
      <c r="E6674" s="1">
        <v>1</v>
      </c>
      <c r="F6674" s="19">
        <v>6665</v>
      </c>
      <c r="G6674" s="20" t="s">
        <v>3264</v>
      </c>
      <c r="H6674" s="21" t="s">
        <v>19</v>
      </c>
      <c r="K6674" s="33">
        <v>40</v>
      </c>
      <c r="L6674" s="37">
        <v>285</v>
      </c>
      <c r="N6674" s="33">
        <v>7</v>
      </c>
      <c r="O6674" s="37">
        <v>285</v>
      </c>
    </row>
    <row r="6675" spans="3:15" x14ac:dyDescent="0.25">
      <c r="C6675" s="1">
        <v>1</v>
      </c>
      <c r="D6675" s="1">
        <v>1</v>
      </c>
      <c r="E6675" s="1">
        <v>1</v>
      </c>
      <c r="F6675" s="16">
        <v>6666</v>
      </c>
      <c r="G6675" s="17" t="s">
        <v>3181</v>
      </c>
      <c r="H6675" s="18" t="s">
        <v>19</v>
      </c>
      <c r="K6675" s="32">
        <v>29</v>
      </c>
      <c r="L6675" s="36">
        <v>285</v>
      </c>
      <c r="N6675" s="32">
        <v>4</v>
      </c>
      <c r="O6675" s="36">
        <v>285</v>
      </c>
    </row>
    <row r="6676" spans="3:15" x14ac:dyDescent="0.25">
      <c r="C6676" s="1">
        <v>1</v>
      </c>
      <c r="D6676" s="1">
        <v>1</v>
      </c>
      <c r="E6676" s="1">
        <v>1</v>
      </c>
      <c r="F6676" s="19">
        <v>6667</v>
      </c>
      <c r="G6676" s="20" t="s">
        <v>3264</v>
      </c>
      <c r="H6676" s="21" t="s">
        <v>18</v>
      </c>
      <c r="K6676" s="33">
        <v>25</v>
      </c>
      <c r="L6676" s="37">
        <v>285</v>
      </c>
      <c r="N6676" s="33">
        <v>1</v>
      </c>
      <c r="O6676" s="37">
        <v>285</v>
      </c>
    </row>
    <row r="6677" spans="3:15" x14ac:dyDescent="0.25">
      <c r="C6677" s="1">
        <v>1</v>
      </c>
      <c r="D6677" s="1">
        <v>1</v>
      </c>
      <c r="E6677" s="1">
        <v>1</v>
      </c>
      <c r="F6677" s="16">
        <v>6668</v>
      </c>
      <c r="G6677" s="17" t="s">
        <v>3264</v>
      </c>
      <c r="H6677" s="18" t="s">
        <v>19</v>
      </c>
      <c r="K6677" s="32">
        <v>32</v>
      </c>
      <c r="L6677" s="36">
        <v>285</v>
      </c>
      <c r="N6677" s="32">
        <v>11</v>
      </c>
      <c r="O6677" s="36">
        <v>285</v>
      </c>
    </row>
    <row r="6678" spans="3:15" x14ac:dyDescent="0.25">
      <c r="C6678" s="1">
        <v>1</v>
      </c>
      <c r="D6678" s="1">
        <v>1</v>
      </c>
      <c r="E6678" s="1">
        <v>1</v>
      </c>
      <c r="F6678" s="19">
        <v>6669</v>
      </c>
      <c r="G6678" s="20" t="s">
        <v>3264</v>
      </c>
      <c r="H6678" s="21" t="s">
        <v>19</v>
      </c>
      <c r="K6678" s="33">
        <v>25</v>
      </c>
      <c r="L6678" s="37">
        <v>285</v>
      </c>
      <c r="N6678" s="33">
        <v>7</v>
      </c>
      <c r="O6678" s="37">
        <v>285</v>
      </c>
    </row>
    <row r="6679" spans="3:15" x14ac:dyDescent="0.25">
      <c r="C6679" s="1">
        <v>1</v>
      </c>
      <c r="D6679" s="1">
        <v>1</v>
      </c>
      <c r="E6679" s="1">
        <v>1</v>
      </c>
      <c r="F6679" s="16">
        <v>6670</v>
      </c>
      <c r="G6679" s="17" t="s">
        <v>3181</v>
      </c>
      <c r="H6679" s="18" t="s">
        <v>19</v>
      </c>
      <c r="K6679" s="32">
        <v>37</v>
      </c>
      <c r="L6679" s="36">
        <v>285</v>
      </c>
      <c r="N6679" s="32">
        <v>9</v>
      </c>
      <c r="O6679" s="36">
        <v>285</v>
      </c>
    </row>
    <row r="6680" spans="3:15" x14ac:dyDescent="0.25">
      <c r="C6680" s="1">
        <v>1</v>
      </c>
      <c r="D6680" s="1">
        <v>1</v>
      </c>
      <c r="E6680" s="1">
        <v>1</v>
      </c>
      <c r="F6680" s="19">
        <v>6671</v>
      </c>
      <c r="G6680" s="20" t="s">
        <v>3182</v>
      </c>
      <c r="H6680" s="21" t="s">
        <v>19</v>
      </c>
      <c r="K6680" s="33">
        <v>39</v>
      </c>
      <c r="L6680" s="37">
        <v>285</v>
      </c>
      <c r="N6680" s="33">
        <v>15</v>
      </c>
      <c r="O6680" s="37">
        <v>285</v>
      </c>
    </row>
    <row r="6681" spans="3:15" x14ac:dyDescent="0.25">
      <c r="C6681" s="1">
        <v>1</v>
      </c>
      <c r="D6681" s="1">
        <v>1</v>
      </c>
      <c r="E6681" s="1">
        <v>1</v>
      </c>
      <c r="F6681" s="16">
        <v>6672</v>
      </c>
      <c r="G6681" s="17" t="s">
        <v>3264</v>
      </c>
      <c r="H6681" s="18" t="s">
        <v>18</v>
      </c>
      <c r="K6681" s="32">
        <v>22</v>
      </c>
      <c r="L6681" s="36">
        <v>285</v>
      </c>
      <c r="N6681" s="32">
        <v>5</v>
      </c>
      <c r="O6681" s="36">
        <v>285</v>
      </c>
    </row>
    <row r="6682" spans="3:15" x14ac:dyDescent="0.25">
      <c r="C6682" s="1">
        <v>1</v>
      </c>
      <c r="D6682" s="1">
        <v>1</v>
      </c>
      <c r="E6682" s="1">
        <v>1</v>
      </c>
      <c r="F6682" s="19">
        <v>6673</v>
      </c>
      <c r="G6682" s="20" t="s">
        <v>3181</v>
      </c>
      <c r="H6682" s="21" t="s">
        <v>18</v>
      </c>
      <c r="K6682" s="33">
        <v>27</v>
      </c>
      <c r="L6682" s="37">
        <v>285</v>
      </c>
      <c r="N6682" s="33">
        <v>7</v>
      </c>
      <c r="O6682" s="37">
        <v>285</v>
      </c>
    </row>
    <row r="6683" spans="3:15" x14ac:dyDescent="0.25">
      <c r="C6683" s="1">
        <v>1</v>
      </c>
      <c r="D6683" s="1">
        <v>1</v>
      </c>
      <c r="E6683" s="1">
        <v>1</v>
      </c>
      <c r="F6683" s="16">
        <v>6674</v>
      </c>
      <c r="G6683" s="17" t="s">
        <v>3182</v>
      </c>
      <c r="H6683" s="18" t="s">
        <v>19</v>
      </c>
      <c r="K6683" s="32">
        <v>34</v>
      </c>
      <c r="L6683" s="36">
        <v>285</v>
      </c>
      <c r="N6683" s="32">
        <v>13</v>
      </c>
      <c r="O6683" s="36">
        <v>285</v>
      </c>
    </row>
    <row r="6684" spans="3:15" x14ac:dyDescent="0.25">
      <c r="C6684" s="1">
        <v>1</v>
      </c>
      <c r="D6684" s="1">
        <v>1</v>
      </c>
      <c r="E6684" s="1">
        <v>1</v>
      </c>
      <c r="F6684" s="19">
        <v>6675</v>
      </c>
      <c r="G6684" s="20" t="s">
        <v>3264</v>
      </c>
      <c r="H6684" s="21" t="s">
        <v>19</v>
      </c>
      <c r="K6684" s="33">
        <v>26</v>
      </c>
      <c r="L6684" s="37">
        <v>285</v>
      </c>
      <c r="N6684" s="33">
        <v>8</v>
      </c>
      <c r="O6684" s="37">
        <v>285</v>
      </c>
    </row>
    <row r="6685" spans="3:15" x14ac:dyDescent="0.25">
      <c r="C6685" s="1">
        <v>1</v>
      </c>
      <c r="D6685" s="1">
        <v>1</v>
      </c>
      <c r="E6685" s="1">
        <v>1</v>
      </c>
      <c r="F6685" s="16">
        <v>6676</v>
      </c>
      <c r="G6685" s="17" t="s">
        <v>3181</v>
      </c>
      <c r="H6685" s="18" t="s">
        <v>19</v>
      </c>
      <c r="K6685" s="32">
        <v>35</v>
      </c>
      <c r="L6685" s="36">
        <v>285</v>
      </c>
      <c r="N6685" s="32">
        <v>9</v>
      </c>
      <c r="O6685" s="36">
        <v>285</v>
      </c>
    </row>
    <row r="6686" spans="3:15" x14ac:dyDescent="0.25">
      <c r="C6686" s="1">
        <v>1</v>
      </c>
      <c r="D6686" s="1">
        <v>1</v>
      </c>
      <c r="E6686" s="1">
        <v>1</v>
      </c>
      <c r="F6686" s="19">
        <v>6677</v>
      </c>
      <c r="G6686" s="20" t="s">
        <v>3264</v>
      </c>
      <c r="H6686" s="21" t="s">
        <v>19</v>
      </c>
      <c r="K6686" s="33">
        <v>44</v>
      </c>
      <c r="L6686" s="37">
        <v>285</v>
      </c>
      <c r="N6686" s="33">
        <v>10</v>
      </c>
      <c r="O6686" s="37">
        <v>285</v>
      </c>
    </row>
    <row r="6687" spans="3:15" x14ac:dyDescent="0.25">
      <c r="C6687" s="1">
        <v>1</v>
      </c>
      <c r="D6687" s="1">
        <v>1</v>
      </c>
      <c r="E6687" s="1">
        <v>1</v>
      </c>
      <c r="F6687" s="16">
        <v>6678</v>
      </c>
      <c r="G6687" s="17" t="s">
        <v>3182</v>
      </c>
      <c r="H6687" s="18" t="s">
        <v>19</v>
      </c>
      <c r="K6687" s="32">
        <v>21</v>
      </c>
      <c r="L6687" s="36">
        <v>285</v>
      </c>
      <c r="N6687" s="32">
        <v>3</v>
      </c>
      <c r="O6687" s="36">
        <v>285</v>
      </c>
    </row>
    <row r="6688" spans="3:15" x14ac:dyDescent="0.25">
      <c r="C6688" s="1">
        <v>1</v>
      </c>
      <c r="D6688" s="1">
        <v>1</v>
      </c>
      <c r="E6688" s="1">
        <v>1</v>
      </c>
      <c r="F6688" s="19">
        <v>6679</v>
      </c>
      <c r="G6688" s="20" t="s">
        <v>3182</v>
      </c>
      <c r="H6688" s="21" t="s">
        <v>18</v>
      </c>
      <c r="K6688" s="33">
        <v>27</v>
      </c>
      <c r="L6688" s="37">
        <v>285</v>
      </c>
      <c r="N6688" s="33">
        <v>5</v>
      </c>
      <c r="O6688" s="37">
        <v>285</v>
      </c>
    </row>
    <row r="6689" spans="3:15" x14ac:dyDescent="0.25">
      <c r="C6689" s="1">
        <v>1</v>
      </c>
      <c r="D6689" s="1">
        <v>1</v>
      </c>
      <c r="E6689" s="1">
        <v>1</v>
      </c>
      <c r="F6689" s="16">
        <v>6680</v>
      </c>
      <c r="G6689" s="17" t="s">
        <v>3181</v>
      </c>
      <c r="H6689" s="18" t="s">
        <v>18</v>
      </c>
      <c r="K6689" s="32">
        <v>26</v>
      </c>
      <c r="L6689" s="36">
        <v>285</v>
      </c>
      <c r="N6689" s="32">
        <v>5</v>
      </c>
      <c r="O6689" s="36">
        <v>285</v>
      </c>
    </row>
    <row r="6690" spans="3:15" x14ac:dyDescent="0.25">
      <c r="C6690" s="1">
        <v>1</v>
      </c>
      <c r="D6690" s="1">
        <v>1</v>
      </c>
      <c r="E6690" s="1">
        <v>1</v>
      </c>
      <c r="F6690" s="19">
        <v>6681</v>
      </c>
      <c r="G6690" s="20" t="s">
        <v>3264</v>
      </c>
      <c r="H6690" s="21" t="s">
        <v>19</v>
      </c>
      <c r="K6690" s="33">
        <v>22</v>
      </c>
      <c r="L6690" s="37">
        <v>285</v>
      </c>
      <c r="N6690" s="33">
        <v>6</v>
      </c>
      <c r="O6690" s="37">
        <v>285</v>
      </c>
    </row>
    <row r="6691" spans="3:15" x14ac:dyDescent="0.25">
      <c r="C6691" s="1">
        <v>1</v>
      </c>
      <c r="D6691" s="1">
        <v>1</v>
      </c>
      <c r="E6691" s="1">
        <v>1</v>
      </c>
      <c r="F6691" s="16">
        <v>6682</v>
      </c>
      <c r="G6691" s="17" t="s">
        <v>3182</v>
      </c>
      <c r="H6691" s="18" t="s">
        <v>19</v>
      </c>
      <c r="K6691" s="32">
        <v>14</v>
      </c>
      <c r="L6691" s="36">
        <v>285</v>
      </c>
      <c r="N6691" s="32">
        <v>5</v>
      </c>
      <c r="O6691" s="36">
        <v>285</v>
      </c>
    </row>
    <row r="6692" spans="3:15" x14ac:dyDescent="0.25">
      <c r="C6692" s="1">
        <v>1</v>
      </c>
      <c r="D6692" s="1">
        <v>1</v>
      </c>
      <c r="E6692" s="1">
        <v>1</v>
      </c>
      <c r="F6692" s="19">
        <v>6683</v>
      </c>
      <c r="G6692" s="20" t="s">
        <v>3181</v>
      </c>
      <c r="H6692" s="21" t="s">
        <v>19</v>
      </c>
      <c r="K6692" s="33">
        <v>29</v>
      </c>
      <c r="L6692" s="37">
        <v>285</v>
      </c>
      <c r="N6692" s="33">
        <v>9</v>
      </c>
      <c r="O6692" s="37">
        <v>285</v>
      </c>
    </row>
    <row r="6693" spans="3:15" x14ac:dyDescent="0.25">
      <c r="C6693" s="1">
        <v>1</v>
      </c>
      <c r="D6693" s="1">
        <v>1</v>
      </c>
      <c r="E6693" s="1">
        <v>1</v>
      </c>
      <c r="F6693" s="16">
        <v>6684</v>
      </c>
      <c r="G6693" s="17" t="s">
        <v>3182</v>
      </c>
      <c r="H6693" s="18" t="s">
        <v>19</v>
      </c>
      <c r="K6693" s="32">
        <v>23</v>
      </c>
      <c r="L6693" s="36">
        <v>285</v>
      </c>
      <c r="N6693" s="32">
        <v>4</v>
      </c>
      <c r="O6693" s="36">
        <v>285</v>
      </c>
    </row>
    <row r="6694" spans="3:15" x14ac:dyDescent="0.25">
      <c r="C6694" s="1">
        <v>1</v>
      </c>
      <c r="D6694" s="1">
        <v>1</v>
      </c>
      <c r="E6694" s="1">
        <v>1</v>
      </c>
      <c r="F6694" s="19">
        <v>6685</v>
      </c>
      <c r="G6694" s="20" t="s">
        <v>3264</v>
      </c>
      <c r="H6694" s="21" t="s">
        <v>18</v>
      </c>
      <c r="K6694" s="33">
        <v>19</v>
      </c>
      <c r="L6694" s="37">
        <v>285</v>
      </c>
      <c r="N6694" s="33">
        <v>3</v>
      </c>
      <c r="O6694" s="37">
        <v>285</v>
      </c>
    </row>
    <row r="6695" spans="3:15" x14ac:dyDescent="0.25">
      <c r="C6695" s="1">
        <v>1</v>
      </c>
      <c r="D6695" s="1">
        <v>1</v>
      </c>
      <c r="E6695" s="1">
        <v>1</v>
      </c>
      <c r="F6695" s="16">
        <v>6686</v>
      </c>
      <c r="G6695" s="17" t="s">
        <v>3182</v>
      </c>
      <c r="H6695" s="18" t="s">
        <v>18</v>
      </c>
      <c r="K6695" s="32">
        <v>24</v>
      </c>
      <c r="L6695" s="36">
        <v>285</v>
      </c>
      <c r="N6695" s="32">
        <v>2</v>
      </c>
      <c r="O6695" s="36">
        <v>285</v>
      </c>
    </row>
    <row r="6696" spans="3:15" x14ac:dyDescent="0.25">
      <c r="C6696" s="1">
        <v>1</v>
      </c>
      <c r="D6696" s="1">
        <v>1</v>
      </c>
      <c r="E6696" s="1">
        <v>1</v>
      </c>
      <c r="F6696" s="19">
        <v>6687</v>
      </c>
      <c r="G6696" s="20" t="s">
        <v>3182</v>
      </c>
      <c r="H6696" s="21" t="s">
        <v>18</v>
      </c>
      <c r="K6696" s="33">
        <v>11</v>
      </c>
      <c r="L6696" s="37">
        <v>285</v>
      </c>
      <c r="N6696" s="33">
        <v>3</v>
      </c>
      <c r="O6696" s="37">
        <v>285</v>
      </c>
    </row>
    <row r="6697" spans="3:15" x14ac:dyDescent="0.25">
      <c r="C6697" s="1">
        <v>1</v>
      </c>
      <c r="D6697" s="1">
        <v>1</v>
      </c>
      <c r="E6697" s="1">
        <v>1</v>
      </c>
      <c r="F6697" s="16">
        <v>6688</v>
      </c>
      <c r="G6697" s="17" t="s">
        <v>3264</v>
      </c>
      <c r="H6697" s="18" t="s">
        <v>19</v>
      </c>
      <c r="K6697" s="32">
        <v>24</v>
      </c>
      <c r="L6697" s="36">
        <v>285</v>
      </c>
      <c r="N6697" s="32">
        <v>5</v>
      </c>
      <c r="O6697" s="36">
        <v>285</v>
      </c>
    </row>
    <row r="6698" spans="3:15" x14ac:dyDescent="0.25">
      <c r="C6698" s="1">
        <v>1</v>
      </c>
      <c r="D6698" s="1">
        <v>1</v>
      </c>
      <c r="E6698" s="1">
        <v>1</v>
      </c>
      <c r="F6698" s="19">
        <v>6689</v>
      </c>
      <c r="G6698" s="20" t="s">
        <v>3264</v>
      </c>
      <c r="H6698" s="21" t="s">
        <v>18</v>
      </c>
      <c r="K6698" s="33">
        <v>13</v>
      </c>
      <c r="L6698" s="37">
        <v>285</v>
      </c>
      <c r="N6698" s="33">
        <v>3</v>
      </c>
      <c r="O6698" s="37">
        <v>285</v>
      </c>
    </row>
    <row r="6699" spans="3:15" x14ac:dyDescent="0.25">
      <c r="C6699" s="1">
        <v>1</v>
      </c>
      <c r="D6699" s="1">
        <v>1</v>
      </c>
      <c r="E6699" s="1">
        <v>1</v>
      </c>
      <c r="F6699" s="16">
        <v>6690</v>
      </c>
      <c r="G6699" s="17" t="s">
        <v>3264</v>
      </c>
      <c r="H6699" s="18" t="s">
        <v>19</v>
      </c>
      <c r="K6699" s="32">
        <v>17</v>
      </c>
      <c r="L6699" s="36">
        <v>285</v>
      </c>
      <c r="N6699" s="32">
        <v>4</v>
      </c>
      <c r="O6699" s="36">
        <v>285</v>
      </c>
    </row>
    <row r="6700" spans="3:15" x14ac:dyDescent="0.25">
      <c r="C6700" s="1">
        <v>1</v>
      </c>
      <c r="D6700" s="1">
        <v>1</v>
      </c>
      <c r="E6700" s="1">
        <v>1</v>
      </c>
      <c r="F6700" s="19">
        <v>6691</v>
      </c>
      <c r="G6700" s="20" t="s">
        <v>3264</v>
      </c>
      <c r="H6700" s="21" t="s">
        <v>19</v>
      </c>
      <c r="K6700" s="33">
        <v>23</v>
      </c>
      <c r="L6700" s="37">
        <v>285</v>
      </c>
      <c r="N6700" s="33">
        <v>3</v>
      </c>
      <c r="O6700" s="37">
        <v>285</v>
      </c>
    </row>
    <row r="6701" spans="3:15" x14ac:dyDescent="0.25">
      <c r="C6701" s="1">
        <v>1</v>
      </c>
      <c r="D6701" s="1">
        <v>1</v>
      </c>
      <c r="E6701" s="1">
        <v>1</v>
      </c>
      <c r="F6701" s="16">
        <v>6692</v>
      </c>
      <c r="G6701" s="17" t="s">
        <v>3264</v>
      </c>
      <c r="H6701" s="18" t="s">
        <v>18</v>
      </c>
      <c r="K6701" s="32">
        <v>21</v>
      </c>
      <c r="L6701" s="36">
        <v>285</v>
      </c>
      <c r="N6701" s="32">
        <v>7</v>
      </c>
      <c r="O6701" s="36">
        <v>285</v>
      </c>
    </row>
    <row r="6702" spans="3:15" x14ac:dyDescent="0.25">
      <c r="C6702" s="1">
        <v>1</v>
      </c>
      <c r="D6702" s="1">
        <v>1</v>
      </c>
      <c r="E6702" s="1">
        <v>1</v>
      </c>
      <c r="F6702" s="19">
        <v>6693</v>
      </c>
      <c r="G6702" s="20" t="s">
        <v>3264</v>
      </c>
      <c r="H6702" s="21" t="s">
        <v>19</v>
      </c>
      <c r="K6702" s="33">
        <v>22</v>
      </c>
      <c r="L6702" s="37">
        <v>285</v>
      </c>
      <c r="N6702" s="33">
        <v>6</v>
      </c>
      <c r="O6702" s="37">
        <v>285</v>
      </c>
    </row>
    <row r="6703" spans="3:15" x14ac:dyDescent="0.25">
      <c r="C6703" s="1">
        <v>1</v>
      </c>
      <c r="D6703" s="1">
        <v>1</v>
      </c>
      <c r="E6703" s="1">
        <v>1</v>
      </c>
      <c r="F6703" s="16">
        <v>6694</v>
      </c>
      <c r="G6703" s="17" t="s">
        <v>3181</v>
      </c>
      <c r="H6703" s="18" t="s">
        <v>19</v>
      </c>
      <c r="K6703" s="32">
        <v>40</v>
      </c>
      <c r="L6703" s="36">
        <v>286</v>
      </c>
      <c r="N6703" s="32">
        <v>8</v>
      </c>
      <c r="O6703" s="36">
        <v>286</v>
      </c>
    </row>
    <row r="6704" spans="3:15" x14ac:dyDescent="0.25">
      <c r="C6704" s="1">
        <v>1</v>
      </c>
      <c r="D6704" s="1">
        <v>1</v>
      </c>
      <c r="E6704" s="1">
        <v>1</v>
      </c>
      <c r="F6704" s="19">
        <v>6695</v>
      </c>
      <c r="G6704" s="20" t="s">
        <v>3181</v>
      </c>
      <c r="H6704" s="21" t="s">
        <v>18</v>
      </c>
      <c r="K6704" s="33">
        <v>35</v>
      </c>
      <c r="L6704" s="37">
        <v>286</v>
      </c>
      <c r="N6704" s="33">
        <v>8</v>
      </c>
      <c r="O6704" s="37">
        <v>286</v>
      </c>
    </row>
    <row r="6705" spans="3:15" x14ac:dyDescent="0.25">
      <c r="C6705" s="1">
        <v>1</v>
      </c>
      <c r="D6705" s="1">
        <v>1</v>
      </c>
      <c r="E6705" s="1">
        <v>1</v>
      </c>
      <c r="F6705" s="16">
        <v>6696</v>
      </c>
      <c r="G6705" s="17" t="s">
        <v>3181</v>
      </c>
      <c r="H6705" s="18" t="s">
        <v>18</v>
      </c>
      <c r="K6705" s="32">
        <v>40</v>
      </c>
      <c r="L6705" s="36">
        <v>286</v>
      </c>
      <c r="N6705" s="32">
        <v>8</v>
      </c>
      <c r="O6705" s="36">
        <v>286</v>
      </c>
    </row>
    <row r="6706" spans="3:15" x14ac:dyDescent="0.25">
      <c r="C6706" s="1">
        <v>1</v>
      </c>
      <c r="D6706" s="1">
        <v>1</v>
      </c>
      <c r="E6706" s="1">
        <v>1</v>
      </c>
      <c r="F6706" s="19">
        <v>6697</v>
      </c>
      <c r="G6706" s="20" t="s">
        <v>3264</v>
      </c>
      <c r="H6706" s="21" t="s">
        <v>18</v>
      </c>
      <c r="K6706" s="33">
        <v>27</v>
      </c>
      <c r="L6706" s="37">
        <v>286</v>
      </c>
      <c r="N6706" s="33">
        <v>4</v>
      </c>
      <c r="O6706" s="37">
        <v>286</v>
      </c>
    </row>
    <row r="6707" spans="3:15" x14ac:dyDescent="0.25">
      <c r="C6707" s="1">
        <v>1</v>
      </c>
      <c r="D6707" s="1">
        <v>1</v>
      </c>
      <c r="E6707" s="1">
        <v>1</v>
      </c>
      <c r="F6707" s="16">
        <v>6698</v>
      </c>
      <c r="G6707" s="17" t="s">
        <v>3181</v>
      </c>
      <c r="H6707" s="18" t="s">
        <v>19</v>
      </c>
      <c r="K6707" s="32">
        <v>30</v>
      </c>
      <c r="L6707" s="36">
        <v>286</v>
      </c>
      <c r="N6707" s="32">
        <v>8</v>
      </c>
      <c r="O6707" s="36">
        <v>286</v>
      </c>
    </row>
    <row r="6708" spans="3:15" x14ac:dyDescent="0.25">
      <c r="C6708" s="1">
        <v>1</v>
      </c>
      <c r="D6708" s="1">
        <v>1</v>
      </c>
      <c r="E6708" s="1">
        <v>1</v>
      </c>
      <c r="F6708" s="19">
        <v>6699</v>
      </c>
      <c r="G6708" s="20" t="s">
        <v>3182</v>
      </c>
      <c r="H6708" s="21" t="s">
        <v>18</v>
      </c>
      <c r="K6708" s="33">
        <v>36</v>
      </c>
      <c r="L6708" s="37">
        <v>286</v>
      </c>
      <c r="N6708" s="33">
        <v>5</v>
      </c>
      <c r="O6708" s="37">
        <v>286</v>
      </c>
    </row>
    <row r="6709" spans="3:15" x14ac:dyDescent="0.25">
      <c r="C6709" s="1">
        <v>1</v>
      </c>
      <c r="D6709" s="1">
        <v>1</v>
      </c>
      <c r="E6709" s="1">
        <v>1</v>
      </c>
      <c r="F6709" s="16">
        <v>6700</v>
      </c>
      <c r="G6709" s="17" t="s">
        <v>3181</v>
      </c>
      <c r="H6709" s="18" t="s">
        <v>18</v>
      </c>
      <c r="K6709" s="32">
        <v>35</v>
      </c>
      <c r="L6709" s="36">
        <v>286</v>
      </c>
      <c r="N6709" s="32">
        <v>12</v>
      </c>
      <c r="O6709" s="36">
        <v>286</v>
      </c>
    </row>
    <row r="6710" spans="3:15" x14ac:dyDescent="0.25">
      <c r="C6710" s="1">
        <v>1</v>
      </c>
      <c r="D6710" s="1">
        <v>1</v>
      </c>
      <c r="E6710" s="1">
        <v>1</v>
      </c>
      <c r="F6710" s="19">
        <v>6701</v>
      </c>
      <c r="G6710" s="20" t="s">
        <v>3181</v>
      </c>
      <c r="H6710" s="21" t="s">
        <v>19</v>
      </c>
      <c r="K6710" s="33">
        <v>45</v>
      </c>
      <c r="L6710" s="37">
        <v>286</v>
      </c>
      <c r="N6710" s="33">
        <v>10</v>
      </c>
      <c r="O6710" s="37">
        <v>286</v>
      </c>
    </row>
    <row r="6711" spans="3:15" x14ac:dyDescent="0.25">
      <c r="C6711" s="1">
        <v>1</v>
      </c>
      <c r="D6711" s="1">
        <v>1</v>
      </c>
      <c r="E6711" s="1">
        <v>1</v>
      </c>
      <c r="F6711" s="16">
        <v>6702</v>
      </c>
      <c r="G6711" s="17" t="s">
        <v>3181</v>
      </c>
      <c r="H6711" s="18" t="s">
        <v>18</v>
      </c>
      <c r="K6711" s="32">
        <v>30</v>
      </c>
      <c r="L6711" s="36">
        <v>286</v>
      </c>
      <c r="N6711" s="32">
        <v>6</v>
      </c>
      <c r="O6711" s="36">
        <v>286</v>
      </c>
    </row>
    <row r="6712" spans="3:15" x14ac:dyDescent="0.25">
      <c r="C6712" s="1">
        <v>1</v>
      </c>
      <c r="D6712" s="1">
        <v>1</v>
      </c>
      <c r="E6712" s="1">
        <v>1</v>
      </c>
      <c r="F6712" s="19">
        <v>6703</v>
      </c>
      <c r="G6712" s="20" t="s">
        <v>3182</v>
      </c>
      <c r="H6712" s="21" t="s">
        <v>18</v>
      </c>
      <c r="K6712" s="33">
        <v>39</v>
      </c>
      <c r="L6712" s="37">
        <v>286</v>
      </c>
      <c r="N6712" s="33">
        <v>14</v>
      </c>
      <c r="O6712" s="37">
        <v>286</v>
      </c>
    </row>
    <row r="6713" spans="3:15" x14ac:dyDescent="0.25">
      <c r="C6713" s="1">
        <v>1</v>
      </c>
      <c r="D6713" s="1">
        <v>1</v>
      </c>
      <c r="E6713" s="1">
        <v>1</v>
      </c>
      <c r="F6713" s="16">
        <v>6704</v>
      </c>
      <c r="G6713" s="17" t="s">
        <v>3181</v>
      </c>
      <c r="H6713" s="18" t="s">
        <v>19</v>
      </c>
      <c r="K6713" s="32">
        <v>33</v>
      </c>
      <c r="L6713" s="36">
        <v>286</v>
      </c>
      <c r="N6713" s="32">
        <v>10</v>
      </c>
      <c r="O6713" s="36">
        <v>286</v>
      </c>
    </row>
    <row r="6714" spans="3:15" x14ac:dyDescent="0.25">
      <c r="C6714" s="1">
        <v>1</v>
      </c>
      <c r="D6714" s="1">
        <v>1</v>
      </c>
      <c r="E6714" s="1">
        <v>1</v>
      </c>
      <c r="F6714" s="19">
        <v>6705</v>
      </c>
      <c r="G6714" s="20" t="s">
        <v>3264</v>
      </c>
      <c r="H6714" s="21" t="s">
        <v>19</v>
      </c>
      <c r="K6714" s="33">
        <v>37</v>
      </c>
      <c r="L6714" s="37">
        <v>286</v>
      </c>
      <c r="N6714" s="33">
        <v>7</v>
      </c>
      <c r="O6714" s="37">
        <v>286</v>
      </c>
    </row>
    <row r="6715" spans="3:15" x14ac:dyDescent="0.25">
      <c r="C6715" s="1">
        <v>1</v>
      </c>
      <c r="D6715" s="1">
        <v>1</v>
      </c>
      <c r="E6715" s="1">
        <v>1</v>
      </c>
      <c r="F6715" s="16">
        <v>6706</v>
      </c>
      <c r="G6715" s="17" t="s">
        <v>3181</v>
      </c>
      <c r="H6715" s="18" t="s">
        <v>19</v>
      </c>
      <c r="K6715" s="32">
        <v>31</v>
      </c>
      <c r="L6715" s="36">
        <v>286</v>
      </c>
      <c r="N6715" s="32">
        <v>4</v>
      </c>
      <c r="O6715" s="36">
        <v>286</v>
      </c>
    </row>
    <row r="6716" spans="3:15" x14ac:dyDescent="0.25">
      <c r="C6716" s="1">
        <v>1</v>
      </c>
      <c r="D6716" s="1">
        <v>1</v>
      </c>
      <c r="E6716" s="1">
        <v>1</v>
      </c>
      <c r="F6716" s="19">
        <v>6707</v>
      </c>
      <c r="G6716" s="20" t="s">
        <v>3182</v>
      </c>
      <c r="H6716" s="21" t="s">
        <v>18</v>
      </c>
      <c r="K6716" s="33">
        <v>28</v>
      </c>
      <c r="L6716" s="37">
        <v>286</v>
      </c>
      <c r="N6716" s="33">
        <v>6</v>
      </c>
      <c r="O6716" s="37">
        <v>286</v>
      </c>
    </row>
    <row r="6717" spans="3:15" x14ac:dyDescent="0.25">
      <c r="C6717" s="1">
        <v>1</v>
      </c>
      <c r="D6717" s="1">
        <v>1</v>
      </c>
      <c r="E6717" s="1">
        <v>1</v>
      </c>
      <c r="F6717" s="16">
        <v>6708</v>
      </c>
      <c r="G6717" s="17" t="s">
        <v>3264</v>
      </c>
      <c r="H6717" s="18" t="s">
        <v>18</v>
      </c>
      <c r="K6717" s="32">
        <v>22</v>
      </c>
      <c r="L6717" s="36">
        <v>286</v>
      </c>
      <c r="N6717" s="32">
        <v>4</v>
      </c>
      <c r="O6717" s="36">
        <v>286</v>
      </c>
    </row>
    <row r="6718" spans="3:15" x14ac:dyDescent="0.25">
      <c r="C6718" s="1">
        <v>1</v>
      </c>
      <c r="D6718" s="1">
        <v>1</v>
      </c>
      <c r="E6718" s="1">
        <v>1</v>
      </c>
      <c r="F6718" s="19">
        <v>6709</v>
      </c>
      <c r="G6718" s="20" t="s">
        <v>3264</v>
      </c>
      <c r="H6718" s="21" t="s">
        <v>18</v>
      </c>
      <c r="K6718" s="33">
        <v>24</v>
      </c>
      <c r="L6718" s="37">
        <v>286</v>
      </c>
      <c r="N6718" s="33">
        <v>3</v>
      </c>
      <c r="O6718" s="37">
        <v>286</v>
      </c>
    </row>
    <row r="6719" spans="3:15" x14ac:dyDescent="0.25">
      <c r="C6719" s="1">
        <v>1</v>
      </c>
      <c r="D6719" s="1">
        <v>1</v>
      </c>
      <c r="E6719" s="1">
        <v>1</v>
      </c>
      <c r="F6719" s="16">
        <v>6710</v>
      </c>
      <c r="G6719" s="17" t="s">
        <v>3181</v>
      </c>
      <c r="H6719" s="18" t="s">
        <v>19</v>
      </c>
      <c r="K6719" s="32">
        <v>29</v>
      </c>
      <c r="L6719" s="36">
        <v>286</v>
      </c>
      <c r="N6719" s="32">
        <v>7</v>
      </c>
      <c r="O6719" s="36">
        <v>286</v>
      </c>
    </row>
    <row r="6720" spans="3:15" x14ac:dyDescent="0.25">
      <c r="C6720" s="1">
        <v>1</v>
      </c>
      <c r="D6720" s="1">
        <v>1</v>
      </c>
      <c r="E6720" s="1">
        <v>1</v>
      </c>
      <c r="F6720" s="19">
        <v>6711</v>
      </c>
      <c r="G6720" s="20" t="s">
        <v>3181</v>
      </c>
      <c r="H6720" s="21" t="s">
        <v>19</v>
      </c>
      <c r="K6720" s="33">
        <v>29</v>
      </c>
      <c r="L6720" s="37">
        <v>286</v>
      </c>
      <c r="N6720" s="33">
        <v>10</v>
      </c>
      <c r="O6720" s="37">
        <v>286</v>
      </c>
    </row>
    <row r="6721" spans="3:15" x14ac:dyDescent="0.25">
      <c r="C6721" s="1">
        <v>1</v>
      </c>
      <c r="D6721" s="1">
        <v>1</v>
      </c>
      <c r="E6721" s="1">
        <v>1</v>
      </c>
      <c r="F6721" s="16">
        <v>6712</v>
      </c>
      <c r="G6721" s="17" t="s">
        <v>3182</v>
      </c>
      <c r="H6721" s="18" t="s">
        <v>18</v>
      </c>
      <c r="K6721" s="32">
        <v>24</v>
      </c>
      <c r="L6721" s="36">
        <v>286</v>
      </c>
      <c r="N6721" s="32">
        <v>9</v>
      </c>
      <c r="O6721" s="36">
        <v>286</v>
      </c>
    </row>
    <row r="6722" spans="3:15" x14ac:dyDescent="0.25">
      <c r="C6722" s="1">
        <v>1</v>
      </c>
      <c r="D6722" s="1">
        <v>1</v>
      </c>
      <c r="E6722" s="1">
        <v>1</v>
      </c>
      <c r="F6722" s="19">
        <v>6713</v>
      </c>
      <c r="G6722" s="20" t="s">
        <v>3182</v>
      </c>
      <c r="H6722" s="21" t="s">
        <v>18</v>
      </c>
      <c r="K6722" s="33">
        <v>30</v>
      </c>
      <c r="L6722" s="37">
        <v>286</v>
      </c>
      <c r="N6722" s="33">
        <v>11</v>
      </c>
      <c r="O6722" s="37">
        <v>286</v>
      </c>
    </row>
    <row r="6723" spans="3:15" x14ac:dyDescent="0.25">
      <c r="C6723" s="1">
        <v>1</v>
      </c>
      <c r="D6723" s="1">
        <v>1</v>
      </c>
      <c r="E6723" s="1">
        <v>1</v>
      </c>
      <c r="F6723" s="16">
        <v>6714</v>
      </c>
      <c r="G6723" s="17" t="s">
        <v>3264</v>
      </c>
      <c r="H6723" s="18" t="s">
        <v>18</v>
      </c>
      <c r="K6723" s="32">
        <v>32</v>
      </c>
      <c r="L6723" s="36">
        <v>286</v>
      </c>
      <c r="N6723" s="32">
        <v>4</v>
      </c>
      <c r="O6723" s="36">
        <v>286</v>
      </c>
    </row>
    <row r="6724" spans="3:15" x14ac:dyDescent="0.25">
      <c r="C6724" s="1">
        <v>1</v>
      </c>
      <c r="D6724" s="1">
        <v>1</v>
      </c>
      <c r="E6724" s="1">
        <v>1</v>
      </c>
      <c r="F6724" s="19">
        <v>6715</v>
      </c>
      <c r="G6724" s="20" t="s">
        <v>3181</v>
      </c>
      <c r="H6724" s="21" t="s">
        <v>18</v>
      </c>
      <c r="K6724" s="33">
        <v>18</v>
      </c>
      <c r="L6724" s="37">
        <v>286</v>
      </c>
      <c r="N6724" s="33">
        <v>5</v>
      </c>
      <c r="O6724" s="37">
        <v>286</v>
      </c>
    </row>
    <row r="6725" spans="3:15" x14ac:dyDescent="0.25">
      <c r="C6725" s="1">
        <v>1</v>
      </c>
      <c r="D6725" s="1">
        <v>1</v>
      </c>
      <c r="E6725" s="1">
        <v>1</v>
      </c>
      <c r="F6725" s="16">
        <v>6716</v>
      </c>
      <c r="G6725" s="17" t="s">
        <v>3264</v>
      </c>
      <c r="H6725" s="18" t="s">
        <v>18</v>
      </c>
      <c r="K6725" s="32">
        <v>33</v>
      </c>
      <c r="L6725" s="36">
        <v>286</v>
      </c>
      <c r="N6725" s="32">
        <v>6</v>
      </c>
      <c r="O6725" s="36">
        <v>286</v>
      </c>
    </row>
    <row r="6726" spans="3:15" x14ac:dyDescent="0.25">
      <c r="C6726" s="1">
        <v>1</v>
      </c>
      <c r="D6726" s="1">
        <v>1</v>
      </c>
      <c r="E6726" s="1">
        <v>1</v>
      </c>
      <c r="F6726" s="19">
        <v>6717</v>
      </c>
      <c r="G6726" s="20" t="s">
        <v>3182</v>
      </c>
      <c r="H6726" s="21" t="s">
        <v>19</v>
      </c>
      <c r="K6726" s="33">
        <v>24</v>
      </c>
      <c r="L6726" s="37">
        <v>286</v>
      </c>
      <c r="N6726" s="33">
        <v>6</v>
      </c>
      <c r="O6726" s="37">
        <v>286</v>
      </c>
    </row>
    <row r="6727" spans="3:15" x14ac:dyDescent="0.25">
      <c r="C6727" s="1">
        <v>1</v>
      </c>
      <c r="D6727" s="1">
        <v>1</v>
      </c>
      <c r="E6727" s="1">
        <v>1</v>
      </c>
      <c r="F6727" s="16">
        <v>6718</v>
      </c>
      <c r="G6727" s="17" t="s">
        <v>3182</v>
      </c>
      <c r="H6727" s="18" t="s">
        <v>18</v>
      </c>
      <c r="K6727" s="32">
        <v>30</v>
      </c>
      <c r="L6727" s="36">
        <v>286</v>
      </c>
      <c r="N6727" s="32">
        <v>8</v>
      </c>
      <c r="O6727" s="36">
        <v>286</v>
      </c>
    </row>
    <row r="6728" spans="3:15" x14ac:dyDescent="0.25">
      <c r="C6728" s="1">
        <v>1</v>
      </c>
      <c r="D6728" s="1">
        <v>1</v>
      </c>
      <c r="E6728" s="1">
        <v>1</v>
      </c>
      <c r="F6728" s="19">
        <v>6719</v>
      </c>
      <c r="G6728" s="20" t="s">
        <v>3264</v>
      </c>
      <c r="H6728" s="21" t="s">
        <v>19</v>
      </c>
      <c r="K6728" s="33">
        <v>24</v>
      </c>
      <c r="L6728" s="37">
        <v>286</v>
      </c>
      <c r="N6728" s="33">
        <v>3</v>
      </c>
      <c r="O6728" s="37">
        <v>286</v>
      </c>
    </row>
    <row r="6729" spans="3:15" x14ac:dyDescent="0.25">
      <c r="C6729" s="1">
        <v>1</v>
      </c>
      <c r="D6729" s="1">
        <v>1</v>
      </c>
      <c r="E6729" s="1">
        <v>1</v>
      </c>
      <c r="F6729" s="16">
        <v>6720</v>
      </c>
      <c r="G6729" s="17" t="s">
        <v>3182</v>
      </c>
      <c r="H6729" s="18" t="s">
        <v>19</v>
      </c>
      <c r="K6729" s="32">
        <v>20</v>
      </c>
      <c r="L6729" s="36">
        <v>286</v>
      </c>
      <c r="N6729" s="32">
        <v>7</v>
      </c>
      <c r="O6729" s="36">
        <v>286</v>
      </c>
    </row>
    <row r="6730" spans="3:15" x14ac:dyDescent="0.25">
      <c r="C6730" s="1">
        <v>1</v>
      </c>
      <c r="D6730" s="1">
        <v>1</v>
      </c>
      <c r="E6730" s="1">
        <v>1</v>
      </c>
      <c r="F6730" s="19">
        <v>6721</v>
      </c>
      <c r="G6730" s="20" t="s">
        <v>3264</v>
      </c>
      <c r="H6730" s="21" t="s">
        <v>18</v>
      </c>
      <c r="K6730" s="33">
        <v>24</v>
      </c>
      <c r="L6730" s="37">
        <v>286</v>
      </c>
      <c r="N6730" s="33">
        <v>3</v>
      </c>
      <c r="O6730" s="37">
        <v>286</v>
      </c>
    </row>
    <row r="6731" spans="3:15" x14ac:dyDescent="0.25">
      <c r="C6731" s="1">
        <v>1</v>
      </c>
      <c r="D6731" s="1">
        <v>1</v>
      </c>
      <c r="E6731" s="1">
        <v>1</v>
      </c>
      <c r="F6731" s="16">
        <v>6722</v>
      </c>
      <c r="G6731" s="17" t="s">
        <v>3182</v>
      </c>
      <c r="H6731" s="18" t="s">
        <v>19</v>
      </c>
      <c r="K6731" s="32">
        <v>25</v>
      </c>
      <c r="L6731" s="36">
        <v>286</v>
      </c>
      <c r="N6731" s="32">
        <v>7</v>
      </c>
      <c r="O6731" s="36">
        <v>286</v>
      </c>
    </row>
    <row r="6732" spans="3:15" x14ac:dyDescent="0.25">
      <c r="C6732" s="1">
        <v>1</v>
      </c>
      <c r="D6732" s="1">
        <v>1</v>
      </c>
      <c r="E6732" s="1">
        <v>1</v>
      </c>
      <c r="F6732" s="19">
        <v>6723</v>
      </c>
      <c r="G6732" s="20" t="s">
        <v>3182</v>
      </c>
      <c r="H6732" s="21" t="s">
        <v>18</v>
      </c>
      <c r="K6732" s="33">
        <v>20</v>
      </c>
      <c r="L6732" s="37">
        <v>286</v>
      </c>
      <c r="N6732" s="33">
        <v>3</v>
      </c>
      <c r="O6732" s="37">
        <v>286</v>
      </c>
    </row>
    <row r="6733" spans="3:15" x14ac:dyDescent="0.25">
      <c r="C6733" s="1">
        <v>1</v>
      </c>
      <c r="D6733" s="1">
        <v>1</v>
      </c>
      <c r="E6733" s="1">
        <v>1</v>
      </c>
      <c r="F6733" s="16">
        <v>6724</v>
      </c>
      <c r="G6733" s="17" t="s">
        <v>3181</v>
      </c>
      <c r="H6733" s="18" t="s">
        <v>18</v>
      </c>
      <c r="K6733" s="32">
        <v>18</v>
      </c>
      <c r="L6733" s="36">
        <v>286</v>
      </c>
      <c r="N6733" s="32">
        <v>6</v>
      </c>
      <c r="O6733" s="36">
        <v>286</v>
      </c>
    </row>
    <row r="6734" spans="3:15" x14ac:dyDescent="0.25">
      <c r="C6734" s="1">
        <v>1</v>
      </c>
      <c r="D6734" s="1">
        <v>1</v>
      </c>
      <c r="E6734" s="1">
        <v>1</v>
      </c>
      <c r="F6734" s="19">
        <v>6725</v>
      </c>
      <c r="G6734" s="20" t="s">
        <v>3181</v>
      </c>
      <c r="H6734" s="21" t="s">
        <v>18</v>
      </c>
      <c r="K6734" s="33">
        <v>13</v>
      </c>
      <c r="L6734" s="37">
        <v>286</v>
      </c>
      <c r="N6734" s="33">
        <v>5</v>
      </c>
      <c r="O6734" s="37">
        <v>286</v>
      </c>
    </row>
    <row r="6735" spans="3:15" x14ac:dyDescent="0.25">
      <c r="C6735" s="1">
        <v>1</v>
      </c>
      <c r="D6735" s="1">
        <v>1</v>
      </c>
      <c r="E6735" s="1">
        <v>1</v>
      </c>
      <c r="F6735" s="16">
        <v>6726</v>
      </c>
      <c r="G6735" s="17" t="s">
        <v>3264</v>
      </c>
      <c r="H6735" s="18" t="s">
        <v>19</v>
      </c>
      <c r="K6735" s="32">
        <v>40</v>
      </c>
      <c r="L6735" s="36">
        <v>287</v>
      </c>
      <c r="N6735" s="32">
        <v>10</v>
      </c>
      <c r="O6735" s="36">
        <v>287</v>
      </c>
    </row>
    <row r="6736" spans="3:15" x14ac:dyDescent="0.25">
      <c r="C6736" s="1">
        <v>1</v>
      </c>
      <c r="D6736" s="1">
        <v>1</v>
      </c>
      <c r="E6736" s="1">
        <v>1</v>
      </c>
      <c r="F6736" s="19">
        <v>6727</v>
      </c>
      <c r="G6736" s="20" t="s">
        <v>3181</v>
      </c>
      <c r="H6736" s="21" t="s">
        <v>18</v>
      </c>
      <c r="K6736" s="33">
        <v>38</v>
      </c>
      <c r="L6736" s="37">
        <v>287</v>
      </c>
      <c r="N6736" s="33">
        <v>9</v>
      </c>
      <c r="O6736" s="37">
        <v>287</v>
      </c>
    </row>
    <row r="6737" spans="3:15" x14ac:dyDescent="0.25">
      <c r="C6737" s="1">
        <v>1</v>
      </c>
      <c r="D6737" s="1">
        <v>1</v>
      </c>
      <c r="E6737" s="1">
        <v>1</v>
      </c>
      <c r="F6737" s="16">
        <v>6728</v>
      </c>
      <c r="G6737" s="17" t="s">
        <v>3264</v>
      </c>
      <c r="H6737" s="18" t="s">
        <v>19</v>
      </c>
      <c r="K6737" s="32">
        <v>30</v>
      </c>
      <c r="L6737" s="36">
        <v>287</v>
      </c>
      <c r="N6737" s="32">
        <v>5</v>
      </c>
      <c r="O6737" s="36">
        <v>287</v>
      </c>
    </row>
    <row r="6738" spans="3:15" x14ac:dyDescent="0.25">
      <c r="C6738" s="1">
        <v>1</v>
      </c>
      <c r="D6738" s="1">
        <v>1</v>
      </c>
      <c r="E6738" s="1">
        <v>1</v>
      </c>
      <c r="F6738" s="19">
        <v>6729</v>
      </c>
      <c r="G6738" s="20" t="s">
        <v>3181</v>
      </c>
      <c r="H6738" s="21" t="s">
        <v>19</v>
      </c>
      <c r="K6738" s="33">
        <v>30</v>
      </c>
      <c r="L6738" s="37">
        <v>287</v>
      </c>
      <c r="N6738" s="33">
        <v>4</v>
      </c>
      <c r="O6738" s="37">
        <v>287</v>
      </c>
    </row>
    <row r="6739" spans="3:15" x14ac:dyDescent="0.25">
      <c r="C6739" s="1">
        <v>1</v>
      </c>
      <c r="D6739" s="1">
        <v>1</v>
      </c>
      <c r="E6739" s="1">
        <v>1</v>
      </c>
      <c r="F6739" s="16">
        <v>6730</v>
      </c>
      <c r="G6739" s="17" t="s">
        <v>3182</v>
      </c>
      <c r="H6739" s="18" t="s">
        <v>19</v>
      </c>
      <c r="K6739" s="32">
        <v>38</v>
      </c>
      <c r="L6739" s="36">
        <v>287</v>
      </c>
      <c r="N6739" s="32">
        <v>5</v>
      </c>
      <c r="O6739" s="36">
        <v>287</v>
      </c>
    </row>
    <row r="6740" spans="3:15" x14ac:dyDescent="0.25">
      <c r="C6740" s="1">
        <v>1</v>
      </c>
      <c r="D6740" s="1">
        <v>1</v>
      </c>
      <c r="E6740" s="1">
        <v>1</v>
      </c>
      <c r="F6740" s="19">
        <v>6731</v>
      </c>
      <c r="G6740" s="20" t="s">
        <v>3182</v>
      </c>
      <c r="H6740" s="21" t="s">
        <v>19</v>
      </c>
      <c r="K6740" s="33">
        <v>35</v>
      </c>
      <c r="L6740" s="37">
        <v>287</v>
      </c>
      <c r="N6740" s="33">
        <v>8</v>
      </c>
      <c r="O6740" s="37">
        <v>287</v>
      </c>
    </row>
    <row r="6741" spans="3:15" x14ac:dyDescent="0.25">
      <c r="C6741" s="1">
        <v>1</v>
      </c>
      <c r="D6741" s="1">
        <v>1</v>
      </c>
      <c r="E6741" s="1">
        <v>1</v>
      </c>
      <c r="F6741" s="16">
        <v>6732</v>
      </c>
      <c r="G6741" s="17" t="s">
        <v>3264</v>
      </c>
      <c r="H6741" s="18" t="s">
        <v>19</v>
      </c>
      <c r="K6741" s="32">
        <v>47</v>
      </c>
      <c r="L6741" s="36">
        <v>287</v>
      </c>
      <c r="N6741" s="32">
        <v>10</v>
      </c>
      <c r="O6741" s="36">
        <v>287</v>
      </c>
    </row>
    <row r="6742" spans="3:15" x14ac:dyDescent="0.25">
      <c r="C6742" s="1">
        <v>1</v>
      </c>
      <c r="D6742" s="1">
        <v>1</v>
      </c>
      <c r="E6742" s="1">
        <v>1</v>
      </c>
      <c r="F6742" s="19">
        <v>6733</v>
      </c>
      <c r="G6742" s="20" t="s">
        <v>3264</v>
      </c>
      <c r="H6742" s="21" t="s">
        <v>19</v>
      </c>
      <c r="K6742" s="33">
        <v>31</v>
      </c>
      <c r="L6742" s="37">
        <v>287</v>
      </c>
      <c r="N6742" s="33">
        <v>4</v>
      </c>
      <c r="O6742" s="37">
        <v>287</v>
      </c>
    </row>
    <row r="6743" spans="3:15" x14ac:dyDescent="0.25">
      <c r="C6743" s="1">
        <v>1</v>
      </c>
      <c r="D6743" s="1">
        <v>1</v>
      </c>
      <c r="E6743" s="1">
        <v>1</v>
      </c>
      <c r="F6743" s="16">
        <v>6734</v>
      </c>
      <c r="G6743" s="17" t="s">
        <v>3264</v>
      </c>
      <c r="H6743" s="18" t="s">
        <v>18</v>
      </c>
      <c r="K6743" s="32">
        <v>25</v>
      </c>
      <c r="L6743" s="36">
        <v>287</v>
      </c>
      <c r="N6743" s="32">
        <v>2</v>
      </c>
      <c r="O6743" s="36">
        <v>287</v>
      </c>
    </row>
    <row r="6744" spans="3:15" x14ac:dyDescent="0.25">
      <c r="C6744" s="1">
        <v>1</v>
      </c>
      <c r="D6744" s="1">
        <v>1</v>
      </c>
      <c r="E6744" s="1">
        <v>1</v>
      </c>
      <c r="F6744" s="19">
        <v>6735</v>
      </c>
      <c r="G6744" s="20" t="s">
        <v>3264</v>
      </c>
      <c r="H6744" s="21" t="s">
        <v>18</v>
      </c>
      <c r="K6744" s="33">
        <v>41</v>
      </c>
      <c r="L6744" s="37">
        <v>287</v>
      </c>
      <c r="N6744" s="33">
        <v>4</v>
      </c>
      <c r="O6744" s="37">
        <v>287</v>
      </c>
    </row>
    <row r="6745" spans="3:15" x14ac:dyDescent="0.25">
      <c r="C6745" s="1">
        <v>1</v>
      </c>
      <c r="D6745" s="1">
        <v>1</v>
      </c>
      <c r="E6745" s="1">
        <v>1</v>
      </c>
      <c r="F6745" s="16">
        <v>6736</v>
      </c>
      <c r="G6745" s="17" t="s">
        <v>3181</v>
      </c>
      <c r="H6745" s="18" t="s">
        <v>19</v>
      </c>
      <c r="K6745" s="32">
        <v>28</v>
      </c>
      <c r="L6745" s="36">
        <v>287</v>
      </c>
      <c r="N6745" s="32">
        <v>7</v>
      </c>
      <c r="O6745" s="36">
        <v>287</v>
      </c>
    </row>
    <row r="6746" spans="3:15" x14ac:dyDescent="0.25">
      <c r="C6746" s="1">
        <v>1</v>
      </c>
      <c r="D6746" s="1">
        <v>1</v>
      </c>
      <c r="E6746" s="1">
        <v>1</v>
      </c>
      <c r="F6746" s="19">
        <v>6737</v>
      </c>
      <c r="G6746" s="20" t="s">
        <v>3181</v>
      </c>
      <c r="H6746" s="21" t="s">
        <v>19</v>
      </c>
      <c r="K6746" s="33">
        <v>27</v>
      </c>
      <c r="L6746" s="37">
        <v>287</v>
      </c>
      <c r="N6746" s="33">
        <v>5</v>
      </c>
      <c r="O6746" s="37">
        <v>287</v>
      </c>
    </row>
    <row r="6747" spans="3:15" x14ac:dyDescent="0.25">
      <c r="C6747" s="1">
        <v>1</v>
      </c>
      <c r="D6747" s="1">
        <v>1</v>
      </c>
      <c r="E6747" s="1">
        <v>1</v>
      </c>
      <c r="F6747" s="16">
        <v>6738</v>
      </c>
      <c r="G6747" s="17" t="s">
        <v>3181</v>
      </c>
      <c r="H6747" s="18" t="s">
        <v>18</v>
      </c>
      <c r="K6747" s="32">
        <v>31</v>
      </c>
      <c r="L6747" s="36">
        <v>287</v>
      </c>
      <c r="N6747" s="32">
        <v>5</v>
      </c>
      <c r="O6747" s="36">
        <v>287</v>
      </c>
    </row>
    <row r="6748" spans="3:15" x14ac:dyDescent="0.25">
      <c r="C6748" s="1">
        <v>1</v>
      </c>
      <c r="D6748" s="1">
        <v>1</v>
      </c>
      <c r="E6748" s="1">
        <v>1</v>
      </c>
      <c r="F6748" s="19">
        <v>6739</v>
      </c>
      <c r="G6748" s="20" t="s">
        <v>3181</v>
      </c>
      <c r="H6748" s="21" t="s">
        <v>18</v>
      </c>
      <c r="K6748" s="33">
        <v>14</v>
      </c>
      <c r="L6748" s="37">
        <v>287</v>
      </c>
      <c r="N6748" s="33">
        <v>6</v>
      </c>
      <c r="O6748" s="37">
        <v>287</v>
      </c>
    </row>
    <row r="6749" spans="3:15" x14ac:dyDescent="0.25">
      <c r="C6749" s="1">
        <v>1</v>
      </c>
      <c r="D6749" s="1">
        <v>1</v>
      </c>
      <c r="E6749" s="1">
        <v>1</v>
      </c>
      <c r="F6749" s="16">
        <v>6740</v>
      </c>
      <c r="G6749" s="17" t="s">
        <v>3264</v>
      </c>
      <c r="H6749" s="18" t="s">
        <v>18</v>
      </c>
      <c r="K6749" s="32">
        <v>28</v>
      </c>
      <c r="L6749" s="36">
        <v>287</v>
      </c>
      <c r="N6749" s="32">
        <v>1</v>
      </c>
      <c r="O6749" s="36">
        <v>287</v>
      </c>
    </row>
    <row r="6750" spans="3:15" x14ac:dyDescent="0.25">
      <c r="C6750" s="1">
        <v>1</v>
      </c>
      <c r="D6750" s="1">
        <v>1</v>
      </c>
      <c r="E6750" s="1">
        <v>1</v>
      </c>
      <c r="F6750" s="19">
        <v>6741</v>
      </c>
      <c r="G6750" s="20" t="s">
        <v>3181</v>
      </c>
      <c r="H6750" s="21" t="s">
        <v>18</v>
      </c>
      <c r="K6750" s="33">
        <v>35</v>
      </c>
      <c r="L6750" s="37">
        <v>287</v>
      </c>
      <c r="N6750" s="33">
        <v>7</v>
      </c>
      <c r="O6750" s="37">
        <v>287</v>
      </c>
    </row>
    <row r="6751" spans="3:15" x14ac:dyDescent="0.25">
      <c r="C6751" s="1">
        <v>1</v>
      </c>
      <c r="D6751" s="1">
        <v>1</v>
      </c>
      <c r="E6751" s="1">
        <v>1</v>
      </c>
      <c r="F6751" s="16">
        <v>6742</v>
      </c>
      <c r="G6751" s="17" t="s">
        <v>3182</v>
      </c>
      <c r="H6751" s="18" t="s">
        <v>18</v>
      </c>
      <c r="K6751" s="32">
        <v>25</v>
      </c>
      <c r="L6751" s="36">
        <v>287</v>
      </c>
      <c r="N6751" s="32">
        <v>9</v>
      </c>
      <c r="O6751" s="36">
        <v>287</v>
      </c>
    </row>
    <row r="6752" spans="3:15" x14ac:dyDescent="0.25">
      <c r="C6752" s="1">
        <v>1</v>
      </c>
      <c r="D6752" s="1">
        <v>1</v>
      </c>
      <c r="E6752" s="1">
        <v>1</v>
      </c>
      <c r="F6752" s="19">
        <v>6743</v>
      </c>
      <c r="G6752" s="20" t="s">
        <v>3182</v>
      </c>
      <c r="H6752" s="21" t="s">
        <v>19</v>
      </c>
      <c r="K6752" s="33">
        <v>29</v>
      </c>
      <c r="L6752" s="37">
        <v>287</v>
      </c>
      <c r="N6752" s="33">
        <v>7</v>
      </c>
      <c r="O6752" s="37">
        <v>287</v>
      </c>
    </row>
    <row r="6753" spans="3:15" x14ac:dyDescent="0.25">
      <c r="C6753" s="1">
        <v>1</v>
      </c>
      <c r="D6753" s="1">
        <v>1</v>
      </c>
      <c r="E6753" s="1">
        <v>1</v>
      </c>
      <c r="F6753" s="16">
        <v>6744</v>
      </c>
      <c r="G6753" s="17" t="s">
        <v>3264</v>
      </c>
      <c r="H6753" s="18" t="s">
        <v>18</v>
      </c>
      <c r="K6753" s="32">
        <v>29</v>
      </c>
      <c r="L6753" s="36">
        <v>287</v>
      </c>
      <c r="N6753" s="32">
        <v>8</v>
      </c>
      <c r="O6753" s="36">
        <v>287</v>
      </c>
    </row>
    <row r="6754" spans="3:15" x14ac:dyDescent="0.25">
      <c r="C6754" s="1">
        <v>1</v>
      </c>
      <c r="D6754" s="1">
        <v>1</v>
      </c>
      <c r="E6754" s="1">
        <v>1</v>
      </c>
      <c r="F6754" s="19">
        <v>6745</v>
      </c>
      <c r="G6754" s="20" t="s">
        <v>3264</v>
      </c>
      <c r="H6754" s="21" t="s">
        <v>18</v>
      </c>
      <c r="K6754" s="33">
        <v>28</v>
      </c>
      <c r="L6754" s="37">
        <v>287</v>
      </c>
      <c r="N6754" s="33">
        <v>4</v>
      </c>
      <c r="O6754" s="37">
        <v>287</v>
      </c>
    </row>
    <row r="6755" spans="3:15" x14ac:dyDescent="0.25">
      <c r="C6755" s="1">
        <v>1</v>
      </c>
      <c r="D6755" s="1">
        <v>1</v>
      </c>
      <c r="E6755" s="1">
        <v>1</v>
      </c>
      <c r="F6755" s="16">
        <v>6746</v>
      </c>
      <c r="G6755" s="17" t="s">
        <v>3264</v>
      </c>
      <c r="H6755" s="18" t="s">
        <v>18</v>
      </c>
      <c r="K6755" s="32">
        <v>19</v>
      </c>
      <c r="L6755" s="36">
        <v>287</v>
      </c>
      <c r="N6755" s="32">
        <v>4</v>
      </c>
      <c r="O6755" s="36">
        <v>287</v>
      </c>
    </row>
    <row r="6756" spans="3:15" x14ac:dyDescent="0.25">
      <c r="C6756" s="1">
        <v>1</v>
      </c>
      <c r="D6756" s="1">
        <v>1</v>
      </c>
      <c r="E6756" s="1">
        <v>1</v>
      </c>
      <c r="F6756" s="19">
        <v>6747</v>
      </c>
      <c r="G6756" s="20" t="s">
        <v>3181</v>
      </c>
      <c r="H6756" s="21" t="s">
        <v>18</v>
      </c>
      <c r="K6756" s="33">
        <v>15</v>
      </c>
      <c r="L6756" s="37">
        <v>287</v>
      </c>
      <c r="N6756" s="33">
        <v>6</v>
      </c>
      <c r="O6756" s="37">
        <v>287</v>
      </c>
    </row>
    <row r="6757" spans="3:15" x14ac:dyDescent="0.25">
      <c r="C6757" s="1">
        <v>1</v>
      </c>
      <c r="D6757" s="1">
        <v>1</v>
      </c>
      <c r="E6757" s="1">
        <v>1</v>
      </c>
      <c r="F6757" s="16">
        <v>6748</v>
      </c>
      <c r="G6757" s="17" t="s">
        <v>3181</v>
      </c>
      <c r="H6757" s="18" t="s">
        <v>19</v>
      </c>
      <c r="K6757" s="32">
        <v>31</v>
      </c>
      <c r="L6757" s="36">
        <v>287</v>
      </c>
      <c r="N6757" s="32">
        <v>7</v>
      </c>
      <c r="O6757" s="36">
        <v>287</v>
      </c>
    </row>
    <row r="6758" spans="3:15" x14ac:dyDescent="0.25">
      <c r="C6758" s="1">
        <v>1</v>
      </c>
      <c r="D6758" s="1">
        <v>1</v>
      </c>
      <c r="E6758" s="1">
        <v>1</v>
      </c>
      <c r="F6758" s="19">
        <v>6749</v>
      </c>
      <c r="G6758" s="20" t="s">
        <v>3264</v>
      </c>
      <c r="H6758" s="21" t="s">
        <v>18</v>
      </c>
      <c r="K6758" s="33">
        <v>19</v>
      </c>
      <c r="L6758" s="37">
        <v>287</v>
      </c>
      <c r="N6758" s="33">
        <v>5</v>
      </c>
      <c r="O6758" s="37">
        <v>287</v>
      </c>
    </row>
    <row r="6759" spans="3:15" x14ac:dyDescent="0.25">
      <c r="C6759" s="1">
        <v>1</v>
      </c>
      <c r="D6759" s="1">
        <v>1</v>
      </c>
      <c r="E6759" s="1">
        <v>1</v>
      </c>
      <c r="F6759" s="16">
        <v>6750</v>
      </c>
      <c r="G6759" s="17" t="s">
        <v>3264</v>
      </c>
      <c r="H6759" s="18" t="s">
        <v>19</v>
      </c>
      <c r="K6759" s="32">
        <v>24</v>
      </c>
      <c r="L6759" s="36">
        <v>287</v>
      </c>
      <c r="N6759" s="32">
        <v>6</v>
      </c>
      <c r="O6759" s="36">
        <v>287</v>
      </c>
    </row>
    <row r="6760" spans="3:15" x14ac:dyDescent="0.25">
      <c r="C6760" s="1">
        <v>1</v>
      </c>
      <c r="D6760" s="1">
        <v>1</v>
      </c>
      <c r="E6760" s="1">
        <v>1</v>
      </c>
      <c r="F6760" s="19">
        <v>6751</v>
      </c>
      <c r="G6760" s="20" t="s">
        <v>3182</v>
      </c>
      <c r="H6760" s="21" t="s">
        <v>18</v>
      </c>
      <c r="K6760" s="33">
        <v>26</v>
      </c>
      <c r="L6760" s="37">
        <v>287</v>
      </c>
      <c r="N6760" s="33">
        <v>7</v>
      </c>
      <c r="O6760" s="37">
        <v>287</v>
      </c>
    </row>
    <row r="6761" spans="3:15" x14ac:dyDescent="0.25">
      <c r="C6761" s="1">
        <v>1</v>
      </c>
      <c r="D6761" s="1">
        <v>1</v>
      </c>
      <c r="E6761" s="1">
        <v>1</v>
      </c>
      <c r="F6761" s="16">
        <v>6752</v>
      </c>
      <c r="G6761" s="17" t="s">
        <v>3264</v>
      </c>
      <c r="H6761" s="18" t="s">
        <v>19</v>
      </c>
      <c r="K6761" s="32">
        <v>33</v>
      </c>
      <c r="L6761" s="36">
        <v>287</v>
      </c>
      <c r="N6761" s="32">
        <v>12</v>
      </c>
      <c r="O6761" s="36">
        <v>287</v>
      </c>
    </row>
    <row r="6762" spans="3:15" x14ac:dyDescent="0.25">
      <c r="C6762" s="1">
        <v>1</v>
      </c>
      <c r="D6762" s="1">
        <v>1</v>
      </c>
      <c r="E6762" s="1">
        <v>1</v>
      </c>
      <c r="F6762" s="19">
        <v>6753</v>
      </c>
      <c r="G6762" s="20" t="s">
        <v>3264</v>
      </c>
      <c r="H6762" s="21" t="s">
        <v>19</v>
      </c>
      <c r="K6762" s="33">
        <v>29</v>
      </c>
      <c r="L6762" s="37">
        <v>287</v>
      </c>
      <c r="N6762" s="33">
        <v>7</v>
      </c>
      <c r="O6762" s="37">
        <v>287</v>
      </c>
    </row>
    <row r="6763" spans="3:15" x14ac:dyDescent="0.25">
      <c r="C6763" s="1">
        <v>1</v>
      </c>
      <c r="D6763" s="1">
        <v>1</v>
      </c>
      <c r="E6763" s="1">
        <v>1</v>
      </c>
      <c r="F6763" s="16">
        <v>6754</v>
      </c>
      <c r="G6763" s="17" t="s">
        <v>3264</v>
      </c>
      <c r="H6763" s="18" t="s">
        <v>18</v>
      </c>
      <c r="K6763" s="32">
        <v>24</v>
      </c>
      <c r="L6763" s="36">
        <v>287</v>
      </c>
      <c r="N6763" s="32">
        <v>7</v>
      </c>
      <c r="O6763" s="36">
        <v>287</v>
      </c>
    </row>
    <row r="6764" spans="3:15" x14ac:dyDescent="0.25">
      <c r="C6764" s="1">
        <v>1</v>
      </c>
      <c r="D6764" s="1">
        <v>1</v>
      </c>
      <c r="E6764" s="1">
        <v>1</v>
      </c>
      <c r="F6764" s="19">
        <v>6755</v>
      </c>
      <c r="G6764" s="20" t="s">
        <v>3182</v>
      </c>
      <c r="H6764" s="21" t="s">
        <v>19</v>
      </c>
      <c r="K6764" s="33">
        <v>29</v>
      </c>
      <c r="L6764" s="37">
        <v>287</v>
      </c>
      <c r="N6764" s="33">
        <v>6</v>
      </c>
      <c r="O6764" s="37">
        <v>287</v>
      </c>
    </row>
    <row r="6765" spans="3:15" x14ac:dyDescent="0.25">
      <c r="C6765" s="1">
        <v>1</v>
      </c>
      <c r="D6765" s="1">
        <v>1</v>
      </c>
      <c r="E6765" s="1">
        <v>1</v>
      </c>
      <c r="F6765" s="16">
        <v>6756</v>
      </c>
      <c r="G6765" s="17" t="s">
        <v>3182</v>
      </c>
      <c r="H6765" s="18" t="s">
        <v>18</v>
      </c>
      <c r="K6765" s="32">
        <v>15</v>
      </c>
      <c r="L6765" s="36">
        <v>287</v>
      </c>
      <c r="N6765" s="32">
        <v>1</v>
      </c>
      <c r="O6765" s="36">
        <v>287</v>
      </c>
    </row>
    <row r="6766" spans="3:15" x14ac:dyDescent="0.25">
      <c r="C6766" s="1">
        <v>1</v>
      </c>
      <c r="D6766" s="1">
        <v>1</v>
      </c>
      <c r="E6766" s="1">
        <v>1</v>
      </c>
      <c r="F6766" s="19">
        <v>6757</v>
      </c>
      <c r="G6766" s="20" t="s">
        <v>3181</v>
      </c>
      <c r="H6766" s="21" t="s">
        <v>18</v>
      </c>
      <c r="K6766" s="33">
        <v>19</v>
      </c>
      <c r="L6766" s="37">
        <v>287</v>
      </c>
      <c r="N6766" s="33">
        <v>6</v>
      </c>
      <c r="O6766" s="37">
        <v>287</v>
      </c>
    </row>
    <row r="6767" spans="3:15" x14ac:dyDescent="0.25">
      <c r="C6767" s="1">
        <v>1</v>
      </c>
      <c r="D6767" s="1">
        <v>1</v>
      </c>
      <c r="E6767" s="1">
        <v>1</v>
      </c>
      <c r="F6767" s="16">
        <v>6758</v>
      </c>
      <c r="G6767" s="17" t="s">
        <v>3181</v>
      </c>
      <c r="H6767" s="18" t="s">
        <v>19</v>
      </c>
      <c r="K6767" s="32">
        <v>28</v>
      </c>
      <c r="L6767" s="36">
        <v>287</v>
      </c>
      <c r="N6767" s="32">
        <v>12</v>
      </c>
      <c r="O6767" s="36">
        <v>287</v>
      </c>
    </row>
    <row r="6768" spans="3:15" x14ac:dyDescent="0.25">
      <c r="C6768" s="1">
        <v>1</v>
      </c>
      <c r="D6768" s="1">
        <v>1</v>
      </c>
      <c r="E6768" s="1">
        <v>1</v>
      </c>
      <c r="F6768" s="19">
        <v>6759</v>
      </c>
      <c r="G6768" s="20" t="s">
        <v>3181</v>
      </c>
      <c r="H6768" s="21" t="s">
        <v>18</v>
      </c>
      <c r="K6768" s="33">
        <v>29</v>
      </c>
      <c r="L6768" s="37">
        <v>287</v>
      </c>
      <c r="N6768" s="33">
        <v>5</v>
      </c>
      <c r="O6768" s="37">
        <v>287</v>
      </c>
    </row>
    <row r="6769" spans="3:15" x14ac:dyDescent="0.25">
      <c r="C6769" s="1">
        <v>1</v>
      </c>
      <c r="D6769" s="1">
        <v>1</v>
      </c>
      <c r="E6769" s="1">
        <v>1</v>
      </c>
      <c r="F6769" s="16">
        <v>6760</v>
      </c>
      <c r="G6769" s="17" t="s">
        <v>3264</v>
      </c>
      <c r="H6769" s="18" t="s">
        <v>19</v>
      </c>
      <c r="K6769" s="32">
        <v>25</v>
      </c>
      <c r="L6769" s="36">
        <v>287</v>
      </c>
      <c r="N6769" s="32">
        <v>9</v>
      </c>
      <c r="O6769" s="36">
        <v>287</v>
      </c>
    </row>
    <row r="6770" spans="3:15" x14ac:dyDescent="0.25">
      <c r="C6770" s="1">
        <v>1</v>
      </c>
      <c r="D6770" s="1">
        <v>1</v>
      </c>
      <c r="E6770" s="1">
        <v>1</v>
      </c>
      <c r="F6770" s="19">
        <v>6761</v>
      </c>
      <c r="G6770" s="20" t="s">
        <v>3181</v>
      </c>
      <c r="H6770" s="21" t="s">
        <v>18</v>
      </c>
      <c r="K6770" s="33">
        <v>43</v>
      </c>
      <c r="L6770" s="37">
        <v>288</v>
      </c>
      <c r="N6770" s="33">
        <v>13</v>
      </c>
      <c r="O6770" s="37">
        <v>288</v>
      </c>
    </row>
    <row r="6771" spans="3:15" x14ac:dyDescent="0.25">
      <c r="C6771" s="1">
        <v>1</v>
      </c>
      <c r="D6771" s="1">
        <v>1</v>
      </c>
      <c r="E6771" s="1">
        <v>1</v>
      </c>
      <c r="F6771" s="16">
        <v>6762</v>
      </c>
      <c r="G6771" s="17" t="s">
        <v>3264</v>
      </c>
      <c r="H6771" s="18" t="s">
        <v>19</v>
      </c>
      <c r="K6771" s="32">
        <v>45</v>
      </c>
      <c r="L6771" s="36">
        <v>288</v>
      </c>
      <c r="N6771" s="32">
        <v>5</v>
      </c>
      <c r="O6771" s="36">
        <v>288</v>
      </c>
    </row>
    <row r="6772" spans="3:15" x14ac:dyDescent="0.25">
      <c r="C6772" s="1">
        <v>1</v>
      </c>
      <c r="D6772" s="1">
        <v>1</v>
      </c>
      <c r="E6772" s="1">
        <v>1</v>
      </c>
      <c r="F6772" s="19">
        <v>6763</v>
      </c>
      <c r="G6772" s="20" t="s">
        <v>3264</v>
      </c>
      <c r="H6772" s="21" t="s">
        <v>19</v>
      </c>
      <c r="K6772" s="33">
        <v>47</v>
      </c>
      <c r="L6772" s="37">
        <v>288</v>
      </c>
      <c r="N6772" s="33">
        <v>8</v>
      </c>
      <c r="O6772" s="37">
        <v>288</v>
      </c>
    </row>
    <row r="6773" spans="3:15" x14ac:dyDescent="0.25">
      <c r="C6773" s="1">
        <v>1</v>
      </c>
      <c r="D6773" s="1">
        <v>1</v>
      </c>
      <c r="E6773" s="1">
        <v>1</v>
      </c>
      <c r="F6773" s="16">
        <v>6764</v>
      </c>
      <c r="G6773" s="17" t="s">
        <v>3181</v>
      </c>
      <c r="H6773" s="18" t="s">
        <v>18</v>
      </c>
      <c r="K6773" s="32">
        <v>57</v>
      </c>
      <c r="L6773" s="36">
        <v>288</v>
      </c>
      <c r="N6773" s="32">
        <v>13</v>
      </c>
      <c r="O6773" s="36">
        <v>288</v>
      </c>
    </row>
    <row r="6774" spans="3:15" x14ac:dyDescent="0.25">
      <c r="C6774" s="1">
        <v>1</v>
      </c>
      <c r="D6774" s="1">
        <v>1</v>
      </c>
      <c r="E6774" s="1">
        <v>1</v>
      </c>
      <c r="F6774" s="19">
        <v>6765</v>
      </c>
      <c r="G6774" s="20" t="s">
        <v>3181</v>
      </c>
      <c r="H6774" s="21" t="s">
        <v>18</v>
      </c>
      <c r="K6774" s="33">
        <v>42</v>
      </c>
      <c r="L6774" s="37">
        <v>288</v>
      </c>
      <c r="N6774" s="33">
        <v>11</v>
      </c>
      <c r="O6774" s="37">
        <v>288</v>
      </c>
    </row>
    <row r="6775" spans="3:15" x14ac:dyDescent="0.25">
      <c r="C6775" s="1">
        <v>1</v>
      </c>
      <c r="D6775" s="1">
        <v>1</v>
      </c>
      <c r="E6775" s="1">
        <v>1</v>
      </c>
      <c r="F6775" s="16">
        <v>6766</v>
      </c>
      <c r="G6775" s="17" t="s">
        <v>3264</v>
      </c>
      <c r="H6775" s="18" t="s">
        <v>19</v>
      </c>
      <c r="K6775" s="32">
        <v>37</v>
      </c>
      <c r="L6775" s="36">
        <v>288</v>
      </c>
      <c r="N6775" s="32">
        <v>7</v>
      </c>
      <c r="O6775" s="36">
        <v>288</v>
      </c>
    </row>
    <row r="6776" spans="3:15" x14ac:dyDescent="0.25">
      <c r="C6776" s="1">
        <v>1</v>
      </c>
      <c r="D6776" s="1">
        <v>1</v>
      </c>
      <c r="E6776" s="1">
        <v>1</v>
      </c>
      <c r="F6776" s="19">
        <v>6767</v>
      </c>
      <c r="G6776" s="20" t="s">
        <v>3181</v>
      </c>
      <c r="H6776" s="21" t="s">
        <v>18</v>
      </c>
      <c r="K6776" s="33">
        <v>36</v>
      </c>
      <c r="L6776" s="37">
        <v>288</v>
      </c>
      <c r="N6776" s="33">
        <v>7</v>
      </c>
      <c r="O6776" s="37">
        <v>288</v>
      </c>
    </row>
    <row r="6777" spans="3:15" x14ac:dyDescent="0.25">
      <c r="C6777" s="1">
        <v>1</v>
      </c>
      <c r="D6777" s="1">
        <v>1</v>
      </c>
      <c r="E6777" s="1">
        <v>1</v>
      </c>
      <c r="F6777" s="16">
        <v>6768</v>
      </c>
      <c r="G6777" s="17" t="s">
        <v>3264</v>
      </c>
      <c r="H6777" s="18" t="s">
        <v>19</v>
      </c>
      <c r="K6777" s="32">
        <v>33</v>
      </c>
      <c r="L6777" s="36">
        <v>288</v>
      </c>
      <c r="N6777" s="32">
        <v>6</v>
      </c>
      <c r="O6777" s="36">
        <v>288</v>
      </c>
    </row>
    <row r="6778" spans="3:15" x14ac:dyDescent="0.25">
      <c r="C6778" s="1">
        <v>1</v>
      </c>
      <c r="D6778" s="1">
        <v>1</v>
      </c>
      <c r="E6778" s="1">
        <v>1</v>
      </c>
      <c r="F6778" s="19">
        <v>6769</v>
      </c>
      <c r="G6778" s="20" t="s">
        <v>3264</v>
      </c>
      <c r="H6778" s="21" t="s">
        <v>19</v>
      </c>
      <c r="K6778" s="33">
        <v>26</v>
      </c>
      <c r="L6778" s="37">
        <v>288</v>
      </c>
      <c r="N6778" s="33">
        <v>7</v>
      </c>
      <c r="O6778" s="37">
        <v>288</v>
      </c>
    </row>
    <row r="6779" spans="3:15" x14ac:dyDescent="0.25">
      <c r="C6779" s="1">
        <v>1</v>
      </c>
      <c r="D6779" s="1">
        <v>1</v>
      </c>
      <c r="E6779" s="1">
        <v>1</v>
      </c>
      <c r="F6779" s="16">
        <v>6770</v>
      </c>
      <c r="G6779" s="17" t="s">
        <v>3182</v>
      </c>
      <c r="H6779" s="18" t="s">
        <v>18</v>
      </c>
      <c r="K6779" s="32">
        <v>25</v>
      </c>
      <c r="L6779" s="36">
        <v>288</v>
      </c>
      <c r="N6779" s="32">
        <v>4</v>
      </c>
      <c r="O6779" s="36">
        <v>288</v>
      </c>
    </row>
    <row r="6780" spans="3:15" x14ac:dyDescent="0.25">
      <c r="C6780" s="1">
        <v>1</v>
      </c>
      <c r="D6780" s="1">
        <v>1</v>
      </c>
      <c r="E6780" s="1">
        <v>1</v>
      </c>
      <c r="F6780" s="19">
        <v>6771</v>
      </c>
      <c r="G6780" s="20" t="s">
        <v>3264</v>
      </c>
      <c r="H6780" s="21" t="s">
        <v>19</v>
      </c>
      <c r="K6780" s="33">
        <v>25</v>
      </c>
      <c r="L6780" s="37">
        <v>288</v>
      </c>
      <c r="N6780" s="33">
        <v>5</v>
      </c>
      <c r="O6780" s="37">
        <v>288</v>
      </c>
    </row>
    <row r="6781" spans="3:15" x14ac:dyDescent="0.25">
      <c r="C6781" s="1">
        <v>1</v>
      </c>
      <c r="D6781" s="1">
        <v>1</v>
      </c>
      <c r="E6781" s="1">
        <v>1</v>
      </c>
      <c r="F6781" s="16">
        <v>6772</v>
      </c>
      <c r="G6781" s="17" t="s">
        <v>3181</v>
      </c>
      <c r="H6781" s="18" t="s">
        <v>19</v>
      </c>
      <c r="K6781" s="32">
        <v>45</v>
      </c>
      <c r="L6781" s="36">
        <v>288</v>
      </c>
      <c r="N6781" s="32">
        <v>13</v>
      </c>
      <c r="O6781" s="36">
        <v>288</v>
      </c>
    </row>
    <row r="6782" spans="3:15" x14ac:dyDescent="0.25">
      <c r="C6782" s="1">
        <v>1</v>
      </c>
      <c r="D6782" s="1">
        <v>1</v>
      </c>
      <c r="E6782" s="1">
        <v>1</v>
      </c>
      <c r="F6782" s="19">
        <v>6773</v>
      </c>
      <c r="G6782" s="20" t="s">
        <v>3182</v>
      </c>
      <c r="H6782" s="21" t="s">
        <v>19</v>
      </c>
      <c r="K6782" s="33">
        <v>28</v>
      </c>
      <c r="L6782" s="37">
        <v>288</v>
      </c>
      <c r="N6782" s="33">
        <v>12</v>
      </c>
      <c r="O6782" s="37">
        <v>288</v>
      </c>
    </row>
    <row r="6783" spans="3:15" x14ac:dyDescent="0.25">
      <c r="C6783" s="1">
        <v>1</v>
      </c>
      <c r="D6783" s="1">
        <v>1</v>
      </c>
      <c r="E6783" s="1">
        <v>1</v>
      </c>
      <c r="F6783" s="16">
        <v>6774</v>
      </c>
      <c r="G6783" s="17" t="s">
        <v>3264</v>
      </c>
      <c r="H6783" s="18" t="s">
        <v>19</v>
      </c>
      <c r="K6783" s="32">
        <v>23</v>
      </c>
      <c r="L6783" s="36">
        <v>288</v>
      </c>
      <c r="N6783" s="32">
        <v>3</v>
      </c>
      <c r="O6783" s="36">
        <v>288</v>
      </c>
    </row>
    <row r="6784" spans="3:15" x14ac:dyDescent="0.25">
      <c r="C6784" s="1">
        <v>1</v>
      </c>
      <c r="D6784" s="1">
        <v>1</v>
      </c>
      <c r="E6784" s="1">
        <v>1</v>
      </c>
      <c r="F6784" s="19">
        <v>6775</v>
      </c>
      <c r="G6784" s="20" t="s">
        <v>3264</v>
      </c>
      <c r="H6784" s="21" t="s">
        <v>18</v>
      </c>
      <c r="K6784" s="33">
        <v>24</v>
      </c>
      <c r="L6784" s="37">
        <v>288</v>
      </c>
      <c r="N6784" s="33">
        <v>5</v>
      </c>
      <c r="O6784" s="37">
        <v>288</v>
      </c>
    </row>
    <row r="6785" spans="3:15" x14ac:dyDescent="0.25">
      <c r="C6785" s="1">
        <v>1</v>
      </c>
      <c r="D6785" s="1">
        <v>1</v>
      </c>
      <c r="E6785" s="1">
        <v>1</v>
      </c>
      <c r="F6785" s="16">
        <v>6776</v>
      </c>
      <c r="G6785" s="17" t="s">
        <v>3182</v>
      </c>
      <c r="H6785" s="18" t="s">
        <v>19</v>
      </c>
      <c r="K6785" s="32">
        <v>17</v>
      </c>
      <c r="L6785" s="36">
        <v>288</v>
      </c>
      <c r="N6785" s="32">
        <v>4</v>
      </c>
      <c r="O6785" s="36">
        <v>288</v>
      </c>
    </row>
    <row r="6786" spans="3:15" x14ac:dyDescent="0.25">
      <c r="C6786" s="1">
        <v>1</v>
      </c>
      <c r="D6786" s="1">
        <v>1</v>
      </c>
      <c r="E6786" s="1">
        <v>1</v>
      </c>
      <c r="F6786" s="19">
        <v>6777</v>
      </c>
      <c r="G6786" s="20" t="s">
        <v>3264</v>
      </c>
      <c r="H6786" s="21" t="s">
        <v>18</v>
      </c>
      <c r="K6786" s="33">
        <v>21</v>
      </c>
      <c r="L6786" s="37">
        <v>288</v>
      </c>
      <c r="N6786" s="33">
        <v>3</v>
      </c>
      <c r="O6786" s="37">
        <v>288</v>
      </c>
    </row>
    <row r="6787" spans="3:15" x14ac:dyDescent="0.25">
      <c r="C6787" s="1">
        <v>1</v>
      </c>
      <c r="D6787" s="1">
        <v>1</v>
      </c>
      <c r="E6787" s="1">
        <v>1</v>
      </c>
      <c r="F6787" s="16">
        <v>6778</v>
      </c>
      <c r="G6787" s="17" t="s">
        <v>3264</v>
      </c>
      <c r="H6787" s="18" t="s">
        <v>18</v>
      </c>
      <c r="K6787" s="32">
        <v>29</v>
      </c>
      <c r="L6787" s="36">
        <v>288</v>
      </c>
      <c r="N6787" s="32">
        <v>5</v>
      </c>
      <c r="O6787" s="36">
        <v>288</v>
      </c>
    </row>
    <row r="6788" spans="3:15" x14ac:dyDescent="0.25">
      <c r="C6788" s="1">
        <v>1</v>
      </c>
      <c r="D6788" s="1">
        <v>1</v>
      </c>
      <c r="E6788" s="1">
        <v>1</v>
      </c>
      <c r="F6788" s="19">
        <v>6779</v>
      </c>
      <c r="G6788" s="20" t="s">
        <v>3182</v>
      </c>
      <c r="H6788" s="21" t="s">
        <v>18</v>
      </c>
      <c r="K6788" s="33">
        <v>19</v>
      </c>
      <c r="L6788" s="37">
        <v>288</v>
      </c>
      <c r="N6788" s="33">
        <v>4</v>
      </c>
      <c r="O6788" s="37">
        <v>288</v>
      </c>
    </row>
    <row r="6789" spans="3:15" x14ac:dyDescent="0.25">
      <c r="C6789" s="1">
        <v>1</v>
      </c>
      <c r="D6789" s="1">
        <v>1</v>
      </c>
      <c r="E6789" s="1">
        <v>1</v>
      </c>
      <c r="F6789" s="16">
        <v>6780</v>
      </c>
      <c r="G6789" s="17" t="s">
        <v>3264</v>
      </c>
      <c r="H6789" s="18" t="s">
        <v>18</v>
      </c>
      <c r="K6789" s="32">
        <v>31</v>
      </c>
      <c r="L6789" s="36">
        <v>288</v>
      </c>
      <c r="N6789" s="32">
        <v>7</v>
      </c>
      <c r="O6789" s="36">
        <v>288</v>
      </c>
    </row>
    <row r="6790" spans="3:15" x14ac:dyDescent="0.25">
      <c r="C6790" s="1">
        <v>1</v>
      </c>
      <c r="D6790" s="1">
        <v>1</v>
      </c>
      <c r="E6790" s="1">
        <v>1</v>
      </c>
      <c r="F6790" s="19">
        <v>6781</v>
      </c>
      <c r="G6790" s="20" t="s">
        <v>3181</v>
      </c>
      <c r="H6790" s="21" t="s">
        <v>18</v>
      </c>
      <c r="K6790" s="33">
        <v>32</v>
      </c>
      <c r="L6790" s="37">
        <v>288</v>
      </c>
      <c r="N6790" s="33">
        <v>5</v>
      </c>
      <c r="O6790" s="37">
        <v>288</v>
      </c>
    </row>
    <row r="6791" spans="3:15" x14ac:dyDescent="0.25">
      <c r="C6791" s="1">
        <v>1</v>
      </c>
      <c r="D6791" s="1">
        <v>1</v>
      </c>
      <c r="E6791" s="1">
        <v>1</v>
      </c>
      <c r="F6791" s="16">
        <v>6782</v>
      </c>
      <c r="G6791" s="17" t="s">
        <v>3181</v>
      </c>
      <c r="H6791" s="18" t="s">
        <v>19</v>
      </c>
      <c r="K6791" s="32">
        <v>25</v>
      </c>
      <c r="L6791" s="36">
        <v>288</v>
      </c>
      <c r="N6791" s="32">
        <v>4</v>
      </c>
      <c r="O6791" s="36">
        <v>288</v>
      </c>
    </row>
    <row r="6792" spans="3:15" x14ac:dyDescent="0.25">
      <c r="C6792" s="1">
        <v>1</v>
      </c>
      <c r="D6792" s="1">
        <v>1</v>
      </c>
      <c r="E6792" s="1">
        <v>1</v>
      </c>
      <c r="F6792" s="19">
        <v>6783</v>
      </c>
      <c r="G6792" s="20" t="s">
        <v>3264</v>
      </c>
      <c r="H6792" s="21" t="s">
        <v>18</v>
      </c>
      <c r="K6792" s="33">
        <v>19</v>
      </c>
      <c r="L6792" s="37">
        <v>288</v>
      </c>
      <c r="N6792" s="33">
        <v>7</v>
      </c>
      <c r="O6792" s="37">
        <v>288</v>
      </c>
    </row>
    <row r="6793" spans="3:15" x14ac:dyDescent="0.25">
      <c r="C6793" s="1">
        <v>1</v>
      </c>
      <c r="D6793" s="1">
        <v>1</v>
      </c>
      <c r="E6793" s="1">
        <v>1</v>
      </c>
      <c r="F6793" s="16">
        <v>6784</v>
      </c>
      <c r="G6793" s="17" t="s">
        <v>3181</v>
      </c>
      <c r="H6793" s="18" t="s">
        <v>18</v>
      </c>
      <c r="K6793" s="32">
        <v>23</v>
      </c>
      <c r="L6793" s="36">
        <v>288</v>
      </c>
      <c r="N6793" s="32">
        <v>8</v>
      </c>
      <c r="O6793" s="36">
        <v>288</v>
      </c>
    </row>
    <row r="6794" spans="3:15" x14ac:dyDescent="0.25">
      <c r="C6794" s="1">
        <v>1</v>
      </c>
      <c r="D6794" s="1">
        <v>1</v>
      </c>
      <c r="E6794" s="1">
        <v>1</v>
      </c>
      <c r="F6794" s="19">
        <v>6785</v>
      </c>
      <c r="G6794" s="20" t="s">
        <v>3182</v>
      </c>
      <c r="H6794" s="21" t="s">
        <v>19</v>
      </c>
      <c r="K6794" s="33">
        <v>22</v>
      </c>
      <c r="L6794" s="37">
        <v>288</v>
      </c>
      <c r="N6794" s="33">
        <v>6</v>
      </c>
      <c r="O6794" s="37">
        <v>288</v>
      </c>
    </row>
    <row r="6795" spans="3:15" x14ac:dyDescent="0.25">
      <c r="C6795" s="1">
        <v>1</v>
      </c>
      <c r="D6795" s="1">
        <v>1</v>
      </c>
      <c r="E6795" s="1">
        <v>1</v>
      </c>
      <c r="F6795" s="16">
        <v>6786</v>
      </c>
      <c r="G6795" s="17" t="s">
        <v>3182</v>
      </c>
      <c r="H6795" s="18" t="s">
        <v>19</v>
      </c>
      <c r="K6795" s="32">
        <v>29</v>
      </c>
      <c r="L6795" s="36">
        <v>288</v>
      </c>
      <c r="N6795" s="32">
        <v>14</v>
      </c>
      <c r="O6795" s="36">
        <v>288</v>
      </c>
    </row>
    <row r="6796" spans="3:15" x14ac:dyDescent="0.25">
      <c r="C6796" s="1">
        <v>1</v>
      </c>
      <c r="D6796" s="1">
        <v>1</v>
      </c>
      <c r="E6796" s="1">
        <v>1</v>
      </c>
      <c r="F6796" s="19">
        <v>6787</v>
      </c>
      <c r="G6796" s="20" t="s">
        <v>3264</v>
      </c>
      <c r="H6796" s="21" t="s">
        <v>18</v>
      </c>
      <c r="K6796" s="33">
        <v>11</v>
      </c>
      <c r="L6796" s="37">
        <v>288</v>
      </c>
      <c r="N6796" s="33">
        <v>2</v>
      </c>
      <c r="O6796" s="37">
        <v>288</v>
      </c>
    </row>
    <row r="6797" spans="3:15" x14ac:dyDescent="0.25">
      <c r="C6797" s="1">
        <v>1</v>
      </c>
      <c r="D6797" s="1">
        <v>1</v>
      </c>
      <c r="E6797" s="1">
        <v>1</v>
      </c>
      <c r="F6797" s="16">
        <v>6788</v>
      </c>
      <c r="G6797" s="17" t="s">
        <v>3264</v>
      </c>
      <c r="H6797" s="18" t="s">
        <v>18</v>
      </c>
      <c r="K6797" s="32">
        <v>22</v>
      </c>
      <c r="L6797" s="36">
        <v>288</v>
      </c>
      <c r="N6797" s="32">
        <v>3</v>
      </c>
      <c r="O6797" s="36">
        <v>288</v>
      </c>
    </row>
    <row r="6798" spans="3:15" x14ac:dyDescent="0.25">
      <c r="C6798" s="1">
        <v>1</v>
      </c>
      <c r="D6798" s="1">
        <v>1</v>
      </c>
      <c r="E6798" s="1">
        <v>1</v>
      </c>
      <c r="F6798" s="19">
        <v>6789</v>
      </c>
      <c r="G6798" s="20" t="s">
        <v>3181</v>
      </c>
      <c r="H6798" s="21" t="s">
        <v>19</v>
      </c>
      <c r="K6798" s="33">
        <v>25</v>
      </c>
      <c r="L6798" s="37">
        <v>288</v>
      </c>
      <c r="N6798" s="33">
        <v>11</v>
      </c>
      <c r="O6798" s="37">
        <v>288</v>
      </c>
    </row>
    <row r="6799" spans="3:15" x14ac:dyDescent="0.25">
      <c r="C6799" s="1">
        <v>1</v>
      </c>
      <c r="D6799" s="1">
        <v>1</v>
      </c>
      <c r="E6799" s="1">
        <v>1</v>
      </c>
      <c r="F6799" s="16">
        <v>6790</v>
      </c>
      <c r="G6799" s="17" t="s">
        <v>3182</v>
      </c>
      <c r="H6799" s="18" t="s">
        <v>19</v>
      </c>
      <c r="K6799" s="32">
        <v>27</v>
      </c>
      <c r="L6799" s="36">
        <v>288</v>
      </c>
      <c r="N6799" s="32">
        <v>5</v>
      </c>
      <c r="O6799" s="36">
        <v>288</v>
      </c>
    </row>
    <row r="6800" spans="3:15" x14ac:dyDescent="0.25">
      <c r="C6800" s="1">
        <v>1</v>
      </c>
      <c r="D6800" s="1">
        <v>1</v>
      </c>
      <c r="E6800" s="1">
        <v>1</v>
      </c>
      <c r="F6800" s="19">
        <v>6791</v>
      </c>
      <c r="G6800" s="20" t="s">
        <v>3181</v>
      </c>
      <c r="H6800" s="21" t="s">
        <v>18</v>
      </c>
      <c r="K6800" s="33">
        <v>18</v>
      </c>
      <c r="L6800" s="37">
        <v>288</v>
      </c>
      <c r="N6800" s="33">
        <v>7</v>
      </c>
      <c r="O6800" s="37">
        <v>288</v>
      </c>
    </row>
    <row r="6801" spans="3:15" x14ac:dyDescent="0.25">
      <c r="C6801" s="1">
        <v>1</v>
      </c>
      <c r="D6801" s="1">
        <v>1</v>
      </c>
      <c r="E6801" s="1">
        <v>1</v>
      </c>
      <c r="F6801" s="16">
        <v>6792</v>
      </c>
      <c r="G6801" s="17" t="s">
        <v>3182</v>
      </c>
      <c r="H6801" s="18" t="s">
        <v>19</v>
      </c>
      <c r="K6801" s="32">
        <v>17</v>
      </c>
      <c r="L6801" s="36">
        <v>288</v>
      </c>
      <c r="N6801" s="32">
        <v>4</v>
      </c>
      <c r="O6801" s="36">
        <v>288</v>
      </c>
    </row>
    <row r="6802" spans="3:15" x14ac:dyDescent="0.25">
      <c r="C6802" s="1">
        <v>1</v>
      </c>
      <c r="D6802" s="1">
        <v>1</v>
      </c>
      <c r="E6802" s="1">
        <v>1</v>
      </c>
      <c r="F6802" s="19">
        <v>6793</v>
      </c>
      <c r="G6802" s="20" t="s">
        <v>3181</v>
      </c>
      <c r="H6802" s="21" t="s">
        <v>18</v>
      </c>
      <c r="K6802" s="33">
        <v>15</v>
      </c>
      <c r="L6802" s="37">
        <v>288</v>
      </c>
      <c r="N6802" s="33">
        <v>4</v>
      </c>
      <c r="O6802" s="37">
        <v>288</v>
      </c>
    </row>
    <row r="6803" spans="3:15" x14ac:dyDescent="0.25">
      <c r="C6803" s="1">
        <v>1</v>
      </c>
      <c r="D6803" s="1">
        <v>1</v>
      </c>
      <c r="E6803" s="1">
        <v>1</v>
      </c>
      <c r="F6803" s="16">
        <v>6794</v>
      </c>
      <c r="G6803" s="17" t="s">
        <v>3264</v>
      </c>
      <c r="H6803" s="18" t="s">
        <v>18</v>
      </c>
      <c r="K6803" s="32">
        <v>58</v>
      </c>
      <c r="L6803" s="36">
        <v>289</v>
      </c>
      <c r="N6803" s="32">
        <v>11</v>
      </c>
      <c r="O6803" s="36">
        <v>289</v>
      </c>
    </row>
    <row r="6804" spans="3:15" x14ac:dyDescent="0.25">
      <c r="C6804" s="1">
        <v>1</v>
      </c>
      <c r="D6804" s="1">
        <v>1</v>
      </c>
      <c r="E6804" s="1">
        <v>1</v>
      </c>
      <c r="F6804" s="19">
        <v>6795</v>
      </c>
      <c r="G6804" s="20" t="s">
        <v>3264</v>
      </c>
      <c r="H6804" s="21" t="s">
        <v>19</v>
      </c>
      <c r="K6804" s="33">
        <v>33</v>
      </c>
      <c r="L6804" s="37">
        <v>289</v>
      </c>
      <c r="N6804" s="33">
        <v>5</v>
      </c>
      <c r="O6804" s="37">
        <v>289</v>
      </c>
    </row>
    <row r="6805" spans="3:15" x14ac:dyDescent="0.25">
      <c r="C6805" s="1">
        <v>1</v>
      </c>
      <c r="D6805" s="1">
        <v>1</v>
      </c>
      <c r="E6805" s="1">
        <v>1</v>
      </c>
      <c r="F6805" s="16">
        <v>6796</v>
      </c>
      <c r="G6805" s="17" t="s">
        <v>3264</v>
      </c>
      <c r="H6805" s="18" t="s">
        <v>18</v>
      </c>
      <c r="K6805" s="32">
        <v>38</v>
      </c>
      <c r="L6805" s="36">
        <v>289</v>
      </c>
      <c r="N6805" s="32">
        <v>10</v>
      </c>
      <c r="O6805" s="36">
        <v>289</v>
      </c>
    </row>
    <row r="6806" spans="3:15" x14ac:dyDescent="0.25">
      <c r="C6806" s="1">
        <v>1</v>
      </c>
      <c r="D6806" s="1">
        <v>1</v>
      </c>
      <c r="E6806" s="1">
        <v>1</v>
      </c>
      <c r="F6806" s="19">
        <v>6797</v>
      </c>
      <c r="G6806" s="20" t="s">
        <v>3182</v>
      </c>
      <c r="H6806" s="21" t="s">
        <v>18</v>
      </c>
      <c r="K6806" s="33">
        <v>42</v>
      </c>
      <c r="L6806" s="37">
        <v>289</v>
      </c>
      <c r="N6806" s="33">
        <v>11</v>
      </c>
      <c r="O6806" s="37">
        <v>289</v>
      </c>
    </row>
    <row r="6807" spans="3:15" x14ac:dyDescent="0.25">
      <c r="C6807" s="1">
        <v>1</v>
      </c>
      <c r="D6807" s="1">
        <v>1</v>
      </c>
      <c r="E6807" s="1">
        <v>1</v>
      </c>
      <c r="F6807" s="16">
        <v>6798</v>
      </c>
      <c r="G6807" s="17" t="s">
        <v>3264</v>
      </c>
      <c r="H6807" s="18" t="s">
        <v>19</v>
      </c>
      <c r="K6807" s="32">
        <v>32</v>
      </c>
      <c r="L6807" s="36">
        <v>289</v>
      </c>
      <c r="N6807" s="32">
        <v>6</v>
      </c>
      <c r="O6807" s="36">
        <v>289</v>
      </c>
    </row>
    <row r="6808" spans="3:15" x14ac:dyDescent="0.25">
      <c r="C6808" s="1">
        <v>1</v>
      </c>
      <c r="D6808" s="1">
        <v>1</v>
      </c>
      <c r="E6808" s="1">
        <v>1</v>
      </c>
      <c r="F6808" s="19">
        <v>6799</v>
      </c>
      <c r="G6808" s="20" t="s">
        <v>3182</v>
      </c>
      <c r="H6808" s="21" t="s">
        <v>19</v>
      </c>
      <c r="K6808" s="33">
        <v>29</v>
      </c>
      <c r="L6808" s="37">
        <v>289</v>
      </c>
      <c r="N6808" s="33">
        <v>3</v>
      </c>
      <c r="O6808" s="37">
        <v>289</v>
      </c>
    </row>
    <row r="6809" spans="3:15" x14ac:dyDescent="0.25">
      <c r="C6809" s="1">
        <v>1</v>
      </c>
      <c r="D6809" s="1">
        <v>1</v>
      </c>
      <c r="E6809" s="1">
        <v>1</v>
      </c>
      <c r="F6809" s="16">
        <v>6800</v>
      </c>
      <c r="G6809" s="17" t="s">
        <v>3182</v>
      </c>
      <c r="H6809" s="18" t="s">
        <v>19</v>
      </c>
      <c r="K6809" s="32">
        <v>30</v>
      </c>
      <c r="L6809" s="36">
        <v>289</v>
      </c>
      <c r="N6809" s="32">
        <v>7</v>
      </c>
      <c r="O6809" s="36">
        <v>289</v>
      </c>
    </row>
    <row r="6810" spans="3:15" x14ac:dyDescent="0.25">
      <c r="C6810" s="1">
        <v>1</v>
      </c>
      <c r="D6810" s="1">
        <v>1</v>
      </c>
      <c r="E6810" s="1">
        <v>1</v>
      </c>
      <c r="F6810" s="19">
        <v>6801</v>
      </c>
      <c r="G6810" s="20" t="s">
        <v>3264</v>
      </c>
      <c r="H6810" s="21" t="s">
        <v>19</v>
      </c>
      <c r="K6810" s="33">
        <v>28</v>
      </c>
      <c r="L6810" s="37">
        <v>289</v>
      </c>
      <c r="N6810" s="33">
        <v>9</v>
      </c>
      <c r="O6810" s="37">
        <v>289</v>
      </c>
    </row>
    <row r="6811" spans="3:15" x14ac:dyDescent="0.25">
      <c r="C6811" s="1">
        <v>1</v>
      </c>
      <c r="D6811" s="1">
        <v>1</v>
      </c>
      <c r="E6811" s="1">
        <v>1</v>
      </c>
      <c r="F6811" s="16">
        <v>6802</v>
      </c>
      <c r="G6811" s="17" t="s">
        <v>3181</v>
      </c>
      <c r="H6811" s="18" t="s">
        <v>18</v>
      </c>
      <c r="K6811" s="32">
        <v>26</v>
      </c>
      <c r="L6811" s="36">
        <v>289</v>
      </c>
      <c r="N6811" s="32">
        <v>4</v>
      </c>
      <c r="O6811" s="36">
        <v>289</v>
      </c>
    </row>
    <row r="6812" spans="3:15" x14ac:dyDescent="0.25">
      <c r="C6812" s="1">
        <v>1</v>
      </c>
      <c r="D6812" s="1">
        <v>1</v>
      </c>
      <c r="E6812" s="1">
        <v>1</v>
      </c>
      <c r="F6812" s="19">
        <v>6803</v>
      </c>
      <c r="G6812" s="20" t="s">
        <v>3182</v>
      </c>
      <c r="H6812" s="21" t="s">
        <v>19</v>
      </c>
      <c r="K6812" s="33">
        <v>24</v>
      </c>
      <c r="L6812" s="37">
        <v>289</v>
      </c>
      <c r="N6812" s="33">
        <v>1</v>
      </c>
      <c r="O6812" s="37">
        <v>289</v>
      </c>
    </row>
    <row r="6813" spans="3:15" x14ac:dyDescent="0.25">
      <c r="C6813" s="1">
        <v>1</v>
      </c>
      <c r="D6813" s="1">
        <v>1</v>
      </c>
      <c r="E6813" s="1">
        <v>1</v>
      </c>
      <c r="F6813" s="16">
        <v>6804</v>
      </c>
      <c r="G6813" s="17" t="s">
        <v>3182</v>
      </c>
      <c r="H6813" s="18" t="s">
        <v>19</v>
      </c>
      <c r="K6813" s="32">
        <v>34</v>
      </c>
      <c r="L6813" s="36">
        <v>289</v>
      </c>
      <c r="N6813" s="32">
        <v>7</v>
      </c>
      <c r="O6813" s="36">
        <v>289</v>
      </c>
    </row>
    <row r="6814" spans="3:15" x14ac:dyDescent="0.25">
      <c r="C6814" s="1">
        <v>1</v>
      </c>
      <c r="D6814" s="1">
        <v>1</v>
      </c>
      <c r="E6814" s="1">
        <v>1</v>
      </c>
      <c r="F6814" s="19">
        <v>6805</v>
      </c>
      <c r="G6814" s="20" t="s">
        <v>3182</v>
      </c>
      <c r="H6814" s="21" t="s">
        <v>19</v>
      </c>
      <c r="K6814" s="33">
        <v>40</v>
      </c>
      <c r="L6814" s="37">
        <v>289</v>
      </c>
      <c r="N6814" s="33">
        <v>9</v>
      </c>
      <c r="O6814" s="37">
        <v>289</v>
      </c>
    </row>
    <row r="6815" spans="3:15" x14ac:dyDescent="0.25">
      <c r="C6815" s="1">
        <v>1</v>
      </c>
      <c r="D6815" s="1">
        <v>1</v>
      </c>
      <c r="E6815" s="1">
        <v>1</v>
      </c>
      <c r="F6815" s="16">
        <v>6806</v>
      </c>
      <c r="G6815" s="17" t="s">
        <v>3264</v>
      </c>
      <c r="H6815" s="18" t="s">
        <v>18</v>
      </c>
      <c r="K6815" s="32">
        <v>21</v>
      </c>
      <c r="L6815" s="36">
        <v>289</v>
      </c>
      <c r="N6815" s="32">
        <v>2</v>
      </c>
      <c r="O6815" s="36">
        <v>289</v>
      </c>
    </row>
    <row r="6816" spans="3:15" x14ac:dyDescent="0.25">
      <c r="C6816" s="1">
        <v>1</v>
      </c>
      <c r="D6816" s="1">
        <v>1</v>
      </c>
      <c r="E6816" s="1">
        <v>1</v>
      </c>
      <c r="F6816" s="19">
        <v>6807</v>
      </c>
      <c r="G6816" s="20" t="s">
        <v>3181</v>
      </c>
      <c r="H6816" s="21" t="s">
        <v>18</v>
      </c>
      <c r="K6816" s="33">
        <v>38</v>
      </c>
      <c r="L6816" s="37">
        <v>289</v>
      </c>
      <c r="N6816" s="33">
        <v>8</v>
      </c>
      <c r="O6816" s="37">
        <v>289</v>
      </c>
    </row>
    <row r="6817" spans="3:15" x14ac:dyDescent="0.25">
      <c r="C6817" s="1">
        <v>1</v>
      </c>
      <c r="D6817" s="1">
        <v>1</v>
      </c>
      <c r="E6817" s="1">
        <v>1</v>
      </c>
      <c r="F6817" s="16">
        <v>6808</v>
      </c>
      <c r="G6817" s="17" t="s">
        <v>3181</v>
      </c>
      <c r="H6817" s="18" t="s">
        <v>19</v>
      </c>
      <c r="K6817" s="32">
        <v>32</v>
      </c>
      <c r="L6817" s="36">
        <v>289</v>
      </c>
      <c r="N6817" s="32">
        <v>8</v>
      </c>
      <c r="O6817" s="36">
        <v>289</v>
      </c>
    </row>
    <row r="6818" spans="3:15" x14ac:dyDescent="0.25">
      <c r="C6818" s="1">
        <v>1</v>
      </c>
      <c r="D6818" s="1">
        <v>1</v>
      </c>
      <c r="E6818" s="1">
        <v>1</v>
      </c>
      <c r="F6818" s="19">
        <v>6809</v>
      </c>
      <c r="G6818" s="20" t="s">
        <v>3181</v>
      </c>
      <c r="H6818" s="21" t="s">
        <v>18</v>
      </c>
      <c r="K6818" s="33">
        <v>39</v>
      </c>
      <c r="L6818" s="37">
        <v>289</v>
      </c>
      <c r="N6818" s="33">
        <v>15</v>
      </c>
      <c r="O6818" s="37">
        <v>289</v>
      </c>
    </row>
    <row r="6819" spans="3:15" x14ac:dyDescent="0.25">
      <c r="C6819" s="1">
        <v>1</v>
      </c>
      <c r="D6819" s="1">
        <v>1</v>
      </c>
      <c r="E6819" s="1">
        <v>1</v>
      </c>
      <c r="F6819" s="16">
        <v>6810</v>
      </c>
      <c r="G6819" s="17" t="s">
        <v>3264</v>
      </c>
      <c r="H6819" s="18" t="s">
        <v>19</v>
      </c>
      <c r="K6819" s="32">
        <v>38</v>
      </c>
      <c r="L6819" s="36">
        <v>289</v>
      </c>
      <c r="N6819" s="32">
        <v>10</v>
      </c>
      <c r="O6819" s="36">
        <v>289</v>
      </c>
    </row>
    <row r="6820" spans="3:15" x14ac:dyDescent="0.25">
      <c r="C6820" s="1">
        <v>1</v>
      </c>
      <c r="D6820" s="1">
        <v>1</v>
      </c>
      <c r="E6820" s="1">
        <v>1</v>
      </c>
      <c r="F6820" s="19">
        <v>6811</v>
      </c>
      <c r="G6820" s="20" t="s">
        <v>3264</v>
      </c>
      <c r="H6820" s="21" t="s">
        <v>18</v>
      </c>
      <c r="K6820" s="33">
        <v>22</v>
      </c>
      <c r="L6820" s="37">
        <v>289</v>
      </c>
      <c r="N6820" s="33">
        <v>4</v>
      </c>
      <c r="O6820" s="37">
        <v>289</v>
      </c>
    </row>
    <row r="6821" spans="3:15" x14ac:dyDescent="0.25">
      <c r="C6821" s="1">
        <v>1</v>
      </c>
      <c r="D6821" s="1">
        <v>1</v>
      </c>
      <c r="E6821" s="1">
        <v>1</v>
      </c>
      <c r="F6821" s="16">
        <v>6812</v>
      </c>
      <c r="G6821" s="17" t="s">
        <v>3182</v>
      </c>
      <c r="H6821" s="18" t="s">
        <v>19</v>
      </c>
      <c r="K6821" s="32">
        <v>22</v>
      </c>
      <c r="L6821" s="36">
        <v>289</v>
      </c>
      <c r="N6821" s="32">
        <v>2</v>
      </c>
      <c r="O6821" s="36">
        <v>289</v>
      </c>
    </row>
    <row r="6822" spans="3:15" x14ac:dyDescent="0.25">
      <c r="C6822" s="1">
        <v>1</v>
      </c>
      <c r="D6822" s="1">
        <v>1</v>
      </c>
      <c r="E6822" s="1">
        <v>1</v>
      </c>
      <c r="F6822" s="19">
        <v>6813</v>
      </c>
      <c r="G6822" s="20" t="s">
        <v>3182</v>
      </c>
      <c r="H6822" s="21" t="s">
        <v>19</v>
      </c>
      <c r="K6822" s="33">
        <v>36</v>
      </c>
      <c r="L6822" s="37">
        <v>289</v>
      </c>
      <c r="N6822" s="33">
        <v>6</v>
      </c>
      <c r="O6822" s="37">
        <v>289</v>
      </c>
    </row>
    <row r="6823" spans="3:15" x14ac:dyDescent="0.25">
      <c r="C6823" s="1">
        <v>1</v>
      </c>
      <c r="D6823" s="1">
        <v>1</v>
      </c>
      <c r="E6823" s="1">
        <v>1</v>
      </c>
      <c r="F6823" s="16">
        <v>6814</v>
      </c>
      <c r="G6823" s="17" t="s">
        <v>3181</v>
      </c>
      <c r="H6823" s="18" t="s">
        <v>19</v>
      </c>
      <c r="K6823" s="32">
        <v>15</v>
      </c>
      <c r="L6823" s="36">
        <v>289</v>
      </c>
      <c r="N6823" s="32">
        <v>5</v>
      </c>
      <c r="O6823" s="36">
        <v>289</v>
      </c>
    </row>
    <row r="6824" spans="3:15" x14ac:dyDescent="0.25">
      <c r="C6824" s="1">
        <v>1</v>
      </c>
      <c r="D6824" s="1">
        <v>1</v>
      </c>
      <c r="E6824" s="1">
        <v>1</v>
      </c>
      <c r="F6824" s="19">
        <v>6815</v>
      </c>
      <c r="G6824" s="20" t="s">
        <v>3264</v>
      </c>
      <c r="H6824" s="21" t="s">
        <v>18</v>
      </c>
      <c r="K6824" s="33">
        <v>26</v>
      </c>
      <c r="L6824" s="37">
        <v>289</v>
      </c>
      <c r="N6824" s="33">
        <v>4</v>
      </c>
      <c r="O6824" s="37">
        <v>289</v>
      </c>
    </row>
    <row r="6825" spans="3:15" x14ac:dyDescent="0.25">
      <c r="C6825" s="1">
        <v>1</v>
      </c>
      <c r="D6825" s="1">
        <v>1</v>
      </c>
      <c r="E6825" s="1">
        <v>1</v>
      </c>
      <c r="F6825" s="16">
        <v>6816</v>
      </c>
      <c r="G6825" s="17" t="s">
        <v>3181</v>
      </c>
      <c r="H6825" s="18" t="s">
        <v>19</v>
      </c>
      <c r="K6825" s="32">
        <v>29</v>
      </c>
      <c r="L6825" s="36">
        <v>289</v>
      </c>
      <c r="N6825" s="32">
        <v>10</v>
      </c>
      <c r="O6825" s="36">
        <v>289</v>
      </c>
    </row>
    <row r="6826" spans="3:15" x14ac:dyDescent="0.25">
      <c r="C6826" s="1">
        <v>1</v>
      </c>
      <c r="D6826" s="1">
        <v>1</v>
      </c>
      <c r="E6826" s="1">
        <v>1</v>
      </c>
      <c r="F6826" s="19">
        <v>6817</v>
      </c>
      <c r="G6826" s="20" t="s">
        <v>3264</v>
      </c>
      <c r="H6826" s="21" t="s">
        <v>19</v>
      </c>
      <c r="K6826" s="33">
        <v>31</v>
      </c>
      <c r="L6826" s="37">
        <v>289</v>
      </c>
      <c r="N6826" s="33">
        <v>4</v>
      </c>
      <c r="O6826" s="37">
        <v>289</v>
      </c>
    </row>
    <row r="6827" spans="3:15" x14ac:dyDescent="0.25">
      <c r="C6827" s="1">
        <v>1</v>
      </c>
      <c r="D6827" s="1">
        <v>1</v>
      </c>
      <c r="E6827" s="1">
        <v>1</v>
      </c>
      <c r="F6827" s="16">
        <v>6818</v>
      </c>
      <c r="G6827" s="17" t="s">
        <v>3181</v>
      </c>
      <c r="H6827" s="18" t="s">
        <v>19</v>
      </c>
      <c r="K6827" s="32">
        <v>29</v>
      </c>
      <c r="L6827" s="36">
        <v>289</v>
      </c>
      <c r="N6827" s="32">
        <v>8</v>
      </c>
      <c r="O6827" s="36">
        <v>289</v>
      </c>
    </row>
    <row r="6828" spans="3:15" x14ac:dyDescent="0.25">
      <c r="C6828" s="1">
        <v>1</v>
      </c>
      <c r="D6828" s="1">
        <v>1</v>
      </c>
      <c r="E6828" s="1">
        <v>1</v>
      </c>
      <c r="F6828" s="19">
        <v>6819</v>
      </c>
      <c r="G6828" s="20" t="s">
        <v>3264</v>
      </c>
      <c r="H6828" s="21" t="s">
        <v>19</v>
      </c>
      <c r="K6828" s="33">
        <v>21</v>
      </c>
      <c r="L6828" s="37">
        <v>289</v>
      </c>
      <c r="N6828" s="33">
        <v>5</v>
      </c>
      <c r="O6828" s="37">
        <v>289</v>
      </c>
    </row>
    <row r="6829" spans="3:15" x14ac:dyDescent="0.25">
      <c r="C6829" s="1">
        <v>1</v>
      </c>
      <c r="D6829" s="1">
        <v>1</v>
      </c>
      <c r="E6829" s="1">
        <v>1</v>
      </c>
      <c r="F6829" s="16">
        <v>6820</v>
      </c>
      <c r="G6829" s="17" t="s">
        <v>3181</v>
      </c>
      <c r="H6829" s="18" t="s">
        <v>18</v>
      </c>
      <c r="K6829" s="32">
        <v>27</v>
      </c>
      <c r="L6829" s="36">
        <v>289</v>
      </c>
      <c r="N6829" s="32">
        <v>2</v>
      </c>
      <c r="O6829" s="36">
        <v>289</v>
      </c>
    </row>
    <row r="6830" spans="3:15" x14ac:dyDescent="0.25">
      <c r="C6830" s="1">
        <v>1</v>
      </c>
      <c r="D6830" s="1">
        <v>1</v>
      </c>
      <c r="E6830" s="1">
        <v>1</v>
      </c>
      <c r="F6830" s="19">
        <v>6821</v>
      </c>
      <c r="G6830" s="20" t="s">
        <v>3264</v>
      </c>
      <c r="H6830" s="21" t="s">
        <v>18</v>
      </c>
      <c r="K6830" s="33">
        <v>26</v>
      </c>
      <c r="L6830" s="37">
        <v>289</v>
      </c>
      <c r="N6830" s="33">
        <v>10</v>
      </c>
      <c r="O6830" s="37">
        <v>289</v>
      </c>
    </row>
    <row r="6831" spans="3:15" x14ac:dyDescent="0.25">
      <c r="C6831" s="1">
        <v>1</v>
      </c>
      <c r="D6831" s="1">
        <v>1</v>
      </c>
      <c r="E6831" s="1">
        <v>1</v>
      </c>
      <c r="F6831" s="16">
        <v>6822</v>
      </c>
      <c r="G6831" s="17" t="s">
        <v>3182</v>
      </c>
      <c r="H6831" s="18" t="s">
        <v>19</v>
      </c>
      <c r="K6831" s="32">
        <v>19</v>
      </c>
      <c r="L6831" s="36">
        <v>289</v>
      </c>
      <c r="N6831" s="32">
        <v>8</v>
      </c>
      <c r="O6831" s="36">
        <v>289</v>
      </c>
    </row>
    <row r="6832" spans="3:15" x14ac:dyDescent="0.25">
      <c r="C6832" s="1">
        <v>1</v>
      </c>
      <c r="D6832" s="1">
        <v>1</v>
      </c>
      <c r="E6832" s="1">
        <v>1</v>
      </c>
      <c r="F6832" s="19">
        <v>6823</v>
      </c>
      <c r="G6832" s="20" t="s">
        <v>3264</v>
      </c>
      <c r="H6832" s="21" t="s">
        <v>18</v>
      </c>
      <c r="K6832" s="33">
        <v>23</v>
      </c>
      <c r="L6832" s="37">
        <v>289</v>
      </c>
      <c r="N6832" s="33">
        <v>4</v>
      </c>
      <c r="O6832" s="37">
        <v>289</v>
      </c>
    </row>
    <row r="6833" spans="3:15" x14ac:dyDescent="0.25">
      <c r="C6833" s="1">
        <v>1</v>
      </c>
      <c r="D6833" s="1">
        <v>1</v>
      </c>
      <c r="E6833" s="1">
        <v>1</v>
      </c>
      <c r="F6833" s="16">
        <v>6824</v>
      </c>
      <c r="G6833" s="17" t="s">
        <v>3181</v>
      </c>
      <c r="H6833" s="18" t="s">
        <v>19</v>
      </c>
      <c r="K6833" s="32">
        <v>25</v>
      </c>
      <c r="L6833" s="36">
        <v>289</v>
      </c>
      <c r="N6833" s="32">
        <v>6</v>
      </c>
      <c r="O6833" s="36">
        <v>289</v>
      </c>
    </row>
    <row r="6834" spans="3:15" x14ac:dyDescent="0.25">
      <c r="C6834" s="1">
        <v>1</v>
      </c>
      <c r="D6834" s="1">
        <v>1</v>
      </c>
      <c r="E6834" s="1">
        <v>1</v>
      </c>
      <c r="F6834" s="19">
        <v>6825</v>
      </c>
      <c r="G6834" s="20" t="s">
        <v>3264</v>
      </c>
      <c r="H6834" s="21" t="s">
        <v>19</v>
      </c>
      <c r="K6834" s="33">
        <v>16</v>
      </c>
      <c r="L6834" s="37">
        <v>289</v>
      </c>
      <c r="N6834" s="33">
        <v>4</v>
      </c>
      <c r="O6834" s="37">
        <v>289</v>
      </c>
    </row>
    <row r="6835" spans="3:15" x14ac:dyDescent="0.25">
      <c r="C6835" s="1">
        <v>1</v>
      </c>
      <c r="D6835" s="1">
        <v>1</v>
      </c>
      <c r="E6835" s="1">
        <v>1</v>
      </c>
      <c r="F6835" s="16">
        <v>6826</v>
      </c>
      <c r="G6835" s="17" t="s">
        <v>3181</v>
      </c>
      <c r="H6835" s="18" t="s">
        <v>18</v>
      </c>
      <c r="K6835" s="32">
        <v>17</v>
      </c>
      <c r="L6835" s="36">
        <v>289</v>
      </c>
      <c r="N6835" s="32">
        <v>2</v>
      </c>
      <c r="O6835" s="36">
        <v>289</v>
      </c>
    </row>
    <row r="6836" spans="3:15" x14ac:dyDescent="0.25">
      <c r="C6836" s="1">
        <v>1</v>
      </c>
      <c r="D6836" s="1">
        <v>1</v>
      </c>
      <c r="E6836" s="1">
        <v>1</v>
      </c>
      <c r="F6836" s="19">
        <v>6827</v>
      </c>
      <c r="G6836" s="20" t="s">
        <v>3182</v>
      </c>
      <c r="H6836" s="21" t="s">
        <v>19</v>
      </c>
      <c r="K6836" s="33">
        <v>21</v>
      </c>
      <c r="L6836" s="37">
        <v>289</v>
      </c>
      <c r="N6836" s="33">
        <v>4</v>
      </c>
      <c r="O6836" s="37">
        <v>289</v>
      </c>
    </row>
    <row r="6837" spans="3:15" x14ac:dyDescent="0.25">
      <c r="C6837" s="1">
        <v>1</v>
      </c>
      <c r="D6837" s="1">
        <v>1</v>
      </c>
      <c r="E6837" s="1">
        <v>1</v>
      </c>
      <c r="F6837" s="16">
        <v>6828</v>
      </c>
      <c r="G6837" s="17" t="s">
        <v>3181</v>
      </c>
      <c r="H6837" s="18" t="s">
        <v>18</v>
      </c>
      <c r="K6837" s="32">
        <v>21</v>
      </c>
      <c r="L6837" s="36">
        <v>289</v>
      </c>
      <c r="N6837" s="32">
        <v>7</v>
      </c>
      <c r="O6837" s="36">
        <v>289</v>
      </c>
    </row>
    <row r="6838" spans="3:15" x14ac:dyDescent="0.25">
      <c r="C6838" s="1">
        <v>1</v>
      </c>
      <c r="D6838" s="1">
        <v>1</v>
      </c>
      <c r="E6838" s="1">
        <v>1</v>
      </c>
      <c r="F6838" s="19">
        <v>6829</v>
      </c>
      <c r="G6838" s="20" t="s">
        <v>3181</v>
      </c>
      <c r="H6838" s="21" t="s">
        <v>19</v>
      </c>
      <c r="K6838" s="33">
        <v>17</v>
      </c>
      <c r="L6838" s="37">
        <v>289</v>
      </c>
      <c r="N6838" s="33">
        <v>2</v>
      </c>
      <c r="O6838" s="37">
        <v>289</v>
      </c>
    </row>
    <row r="6839" spans="3:15" x14ac:dyDescent="0.25">
      <c r="C6839" s="1">
        <v>1</v>
      </c>
      <c r="D6839" s="1">
        <v>1</v>
      </c>
      <c r="E6839" s="1">
        <v>1</v>
      </c>
      <c r="F6839" s="16">
        <v>6830</v>
      </c>
      <c r="G6839" s="17" t="s">
        <v>3182</v>
      </c>
      <c r="H6839" s="18" t="s">
        <v>19</v>
      </c>
      <c r="K6839" s="32">
        <v>13</v>
      </c>
      <c r="L6839" s="36">
        <v>289</v>
      </c>
      <c r="N6839" s="32">
        <v>4</v>
      </c>
      <c r="O6839" s="36">
        <v>289</v>
      </c>
    </row>
    <row r="6840" spans="3:15" x14ac:dyDescent="0.25">
      <c r="C6840" s="1">
        <v>1</v>
      </c>
      <c r="D6840" s="1">
        <v>1</v>
      </c>
      <c r="E6840" s="1">
        <v>1</v>
      </c>
      <c r="F6840" s="19">
        <v>6831</v>
      </c>
      <c r="G6840" s="20" t="s">
        <v>3264</v>
      </c>
      <c r="H6840" s="21" t="s">
        <v>19</v>
      </c>
      <c r="K6840" s="33">
        <v>44</v>
      </c>
      <c r="L6840" s="37">
        <v>290</v>
      </c>
      <c r="N6840" s="33">
        <v>8</v>
      </c>
      <c r="O6840" s="37">
        <v>290</v>
      </c>
    </row>
    <row r="6841" spans="3:15" x14ac:dyDescent="0.25">
      <c r="C6841" s="1">
        <v>1</v>
      </c>
      <c r="D6841" s="1">
        <v>1</v>
      </c>
      <c r="E6841" s="1">
        <v>1</v>
      </c>
      <c r="F6841" s="16">
        <v>6832</v>
      </c>
      <c r="G6841" s="17" t="s">
        <v>3264</v>
      </c>
      <c r="H6841" s="18" t="s">
        <v>19</v>
      </c>
      <c r="K6841" s="32">
        <v>41</v>
      </c>
      <c r="L6841" s="36">
        <v>290</v>
      </c>
      <c r="N6841" s="32">
        <v>6</v>
      </c>
      <c r="O6841" s="36">
        <v>290</v>
      </c>
    </row>
    <row r="6842" spans="3:15" x14ac:dyDescent="0.25">
      <c r="C6842" s="1">
        <v>1</v>
      </c>
      <c r="D6842" s="1">
        <v>1</v>
      </c>
      <c r="E6842" s="1">
        <v>1</v>
      </c>
      <c r="F6842" s="19">
        <v>6833</v>
      </c>
      <c r="G6842" s="20" t="s">
        <v>3264</v>
      </c>
      <c r="H6842" s="21" t="s">
        <v>19</v>
      </c>
      <c r="K6842" s="33">
        <v>34</v>
      </c>
      <c r="L6842" s="37">
        <v>290</v>
      </c>
      <c r="N6842" s="33">
        <v>6</v>
      </c>
      <c r="O6842" s="37">
        <v>290</v>
      </c>
    </row>
    <row r="6843" spans="3:15" x14ac:dyDescent="0.25">
      <c r="C6843" s="1">
        <v>1</v>
      </c>
      <c r="D6843" s="1">
        <v>1</v>
      </c>
      <c r="E6843" s="1">
        <v>1</v>
      </c>
      <c r="F6843" s="16">
        <v>6834</v>
      </c>
      <c r="G6843" s="17" t="s">
        <v>3264</v>
      </c>
      <c r="H6843" s="18" t="s">
        <v>19</v>
      </c>
      <c r="K6843" s="32">
        <v>40</v>
      </c>
      <c r="L6843" s="36">
        <v>290</v>
      </c>
      <c r="N6843" s="32">
        <v>10</v>
      </c>
      <c r="O6843" s="36">
        <v>290</v>
      </c>
    </row>
    <row r="6844" spans="3:15" x14ac:dyDescent="0.25">
      <c r="C6844" s="1">
        <v>1</v>
      </c>
      <c r="D6844" s="1">
        <v>1</v>
      </c>
      <c r="E6844" s="1">
        <v>1</v>
      </c>
      <c r="F6844" s="19">
        <v>6835</v>
      </c>
      <c r="G6844" s="20" t="s">
        <v>3181</v>
      </c>
      <c r="H6844" s="21" t="s">
        <v>19</v>
      </c>
      <c r="K6844" s="33">
        <v>36</v>
      </c>
      <c r="L6844" s="37">
        <v>290</v>
      </c>
      <c r="N6844" s="33">
        <v>8</v>
      </c>
      <c r="O6844" s="37">
        <v>290</v>
      </c>
    </row>
    <row r="6845" spans="3:15" x14ac:dyDescent="0.25">
      <c r="C6845" s="1">
        <v>1</v>
      </c>
      <c r="D6845" s="1">
        <v>1</v>
      </c>
      <c r="E6845" s="1">
        <v>1</v>
      </c>
      <c r="F6845" s="16">
        <v>6836</v>
      </c>
      <c r="G6845" s="17" t="s">
        <v>3264</v>
      </c>
      <c r="H6845" s="18" t="s">
        <v>19</v>
      </c>
      <c r="K6845" s="32">
        <v>38</v>
      </c>
      <c r="L6845" s="36">
        <v>290</v>
      </c>
      <c r="N6845" s="32">
        <v>6</v>
      </c>
      <c r="O6845" s="36">
        <v>290</v>
      </c>
    </row>
    <row r="6846" spans="3:15" x14ac:dyDescent="0.25">
      <c r="C6846" s="1">
        <v>1</v>
      </c>
      <c r="D6846" s="1">
        <v>1</v>
      </c>
      <c r="E6846" s="1">
        <v>1</v>
      </c>
      <c r="F6846" s="19">
        <v>6837</v>
      </c>
      <c r="G6846" s="20" t="s">
        <v>3181</v>
      </c>
      <c r="H6846" s="21" t="s">
        <v>19</v>
      </c>
      <c r="K6846" s="33">
        <v>42</v>
      </c>
      <c r="L6846" s="37">
        <v>290</v>
      </c>
      <c r="N6846" s="33">
        <v>6</v>
      </c>
      <c r="O6846" s="37">
        <v>290</v>
      </c>
    </row>
    <row r="6847" spans="3:15" x14ac:dyDescent="0.25">
      <c r="C6847" s="1">
        <v>1</v>
      </c>
      <c r="D6847" s="1">
        <v>1</v>
      </c>
      <c r="E6847" s="1">
        <v>1</v>
      </c>
      <c r="F6847" s="16">
        <v>6838</v>
      </c>
      <c r="G6847" s="17" t="s">
        <v>3264</v>
      </c>
      <c r="H6847" s="18" t="s">
        <v>18</v>
      </c>
      <c r="K6847" s="32">
        <v>35</v>
      </c>
      <c r="L6847" s="36">
        <v>290</v>
      </c>
      <c r="N6847" s="32">
        <v>5</v>
      </c>
      <c r="O6847" s="36">
        <v>290</v>
      </c>
    </row>
    <row r="6848" spans="3:15" x14ac:dyDescent="0.25">
      <c r="C6848" s="1">
        <v>1</v>
      </c>
      <c r="D6848" s="1">
        <v>1</v>
      </c>
      <c r="E6848" s="1">
        <v>1</v>
      </c>
      <c r="F6848" s="19">
        <v>6839</v>
      </c>
      <c r="G6848" s="20" t="s">
        <v>3182</v>
      </c>
      <c r="H6848" s="21" t="s">
        <v>19</v>
      </c>
      <c r="K6848" s="33">
        <v>37</v>
      </c>
      <c r="L6848" s="37">
        <v>290</v>
      </c>
      <c r="N6848" s="33">
        <v>7</v>
      </c>
      <c r="O6848" s="37">
        <v>290</v>
      </c>
    </row>
    <row r="6849" spans="3:15" x14ac:dyDescent="0.25">
      <c r="C6849" s="1">
        <v>1</v>
      </c>
      <c r="D6849" s="1">
        <v>1</v>
      </c>
      <c r="E6849" s="1">
        <v>1</v>
      </c>
      <c r="F6849" s="16">
        <v>6840</v>
      </c>
      <c r="G6849" s="17" t="s">
        <v>3181</v>
      </c>
      <c r="H6849" s="18" t="s">
        <v>19</v>
      </c>
      <c r="K6849" s="32">
        <v>25</v>
      </c>
      <c r="L6849" s="36">
        <v>290</v>
      </c>
      <c r="N6849" s="32">
        <v>7</v>
      </c>
      <c r="O6849" s="36">
        <v>290</v>
      </c>
    </row>
    <row r="6850" spans="3:15" x14ac:dyDescent="0.25">
      <c r="C6850" s="1">
        <v>1</v>
      </c>
      <c r="D6850" s="1">
        <v>1</v>
      </c>
      <c r="E6850" s="1">
        <v>1</v>
      </c>
      <c r="F6850" s="19">
        <v>6841</v>
      </c>
      <c r="G6850" s="20" t="s">
        <v>3181</v>
      </c>
      <c r="H6850" s="21" t="s">
        <v>19</v>
      </c>
      <c r="K6850" s="33">
        <v>39</v>
      </c>
      <c r="L6850" s="37">
        <v>290</v>
      </c>
      <c r="N6850" s="33">
        <v>10</v>
      </c>
      <c r="O6850" s="37">
        <v>290</v>
      </c>
    </row>
    <row r="6851" spans="3:15" x14ac:dyDescent="0.25">
      <c r="C6851" s="1">
        <v>1</v>
      </c>
      <c r="D6851" s="1">
        <v>1</v>
      </c>
      <c r="E6851" s="1">
        <v>1</v>
      </c>
      <c r="F6851" s="16">
        <v>6842</v>
      </c>
      <c r="G6851" s="17" t="s">
        <v>3181</v>
      </c>
      <c r="H6851" s="18" t="s">
        <v>18</v>
      </c>
      <c r="K6851" s="32">
        <v>32</v>
      </c>
      <c r="L6851" s="36">
        <v>290</v>
      </c>
      <c r="N6851" s="32">
        <v>10</v>
      </c>
      <c r="O6851" s="36">
        <v>290</v>
      </c>
    </row>
    <row r="6852" spans="3:15" x14ac:dyDescent="0.25">
      <c r="C6852" s="1">
        <v>1</v>
      </c>
      <c r="D6852" s="1">
        <v>1</v>
      </c>
      <c r="E6852" s="1">
        <v>1</v>
      </c>
      <c r="F6852" s="19">
        <v>6843</v>
      </c>
      <c r="G6852" s="20" t="s">
        <v>3264</v>
      </c>
      <c r="H6852" s="21" t="s">
        <v>18</v>
      </c>
      <c r="K6852" s="33">
        <v>35</v>
      </c>
      <c r="L6852" s="37">
        <v>290</v>
      </c>
      <c r="N6852" s="33">
        <v>12</v>
      </c>
      <c r="O6852" s="37">
        <v>290</v>
      </c>
    </row>
    <row r="6853" spans="3:15" x14ac:dyDescent="0.25">
      <c r="C6853" s="1">
        <v>1</v>
      </c>
      <c r="D6853" s="1">
        <v>1</v>
      </c>
      <c r="E6853" s="1">
        <v>1</v>
      </c>
      <c r="F6853" s="16">
        <v>6844</v>
      </c>
      <c r="G6853" s="17" t="s">
        <v>3181</v>
      </c>
      <c r="H6853" s="18" t="s">
        <v>19</v>
      </c>
      <c r="K6853" s="32">
        <v>19</v>
      </c>
      <c r="L6853" s="36">
        <v>290</v>
      </c>
      <c r="N6853" s="32">
        <v>5</v>
      </c>
      <c r="O6853" s="36">
        <v>290</v>
      </c>
    </row>
    <row r="6854" spans="3:15" x14ac:dyDescent="0.25">
      <c r="C6854" s="1">
        <v>1</v>
      </c>
      <c r="D6854" s="1">
        <v>1</v>
      </c>
      <c r="E6854" s="1">
        <v>1</v>
      </c>
      <c r="F6854" s="19">
        <v>6845</v>
      </c>
      <c r="G6854" s="20" t="s">
        <v>3181</v>
      </c>
      <c r="H6854" s="21" t="s">
        <v>18</v>
      </c>
      <c r="K6854" s="33">
        <v>47</v>
      </c>
      <c r="L6854" s="37">
        <v>290</v>
      </c>
      <c r="N6854" s="33">
        <v>18</v>
      </c>
      <c r="O6854" s="37">
        <v>290</v>
      </c>
    </row>
    <row r="6855" spans="3:15" x14ac:dyDescent="0.25">
      <c r="C6855" s="1">
        <v>1</v>
      </c>
      <c r="D6855" s="1">
        <v>1</v>
      </c>
      <c r="E6855" s="1">
        <v>1</v>
      </c>
      <c r="F6855" s="16">
        <v>6846</v>
      </c>
      <c r="G6855" s="17" t="s">
        <v>3181</v>
      </c>
      <c r="H6855" s="18" t="s">
        <v>18</v>
      </c>
      <c r="K6855" s="32">
        <v>34</v>
      </c>
      <c r="L6855" s="36">
        <v>290</v>
      </c>
      <c r="N6855" s="32">
        <v>8</v>
      </c>
      <c r="O6855" s="36">
        <v>290</v>
      </c>
    </row>
    <row r="6856" spans="3:15" x14ac:dyDescent="0.25">
      <c r="C6856" s="1">
        <v>1</v>
      </c>
      <c r="D6856" s="1">
        <v>1</v>
      </c>
      <c r="E6856" s="1">
        <v>1</v>
      </c>
      <c r="F6856" s="19">
        <v>6847</v>
      </c>
      <c r="G6856" s="20" t="s">
        <v>3264</v>
      </c>
      <c r="H6856" s="21" t="s">
        <v>19</v>
      </c>
      <c r="K6856" s="33">
        <v>31</v>
      </c>
      <c r="L6856" s="37">
        <v>290</v>
      </c>
      <c r="N6856" s="33">
        <v>8</v>
      </c>
      <c r="O6856" s="37">
        <v>290</v>
      </c>
    </row>
    <row r="6857" spans="3:15" x14ac:dyDescent="0.25">
      <c r="C6857" s="1">
        <v>1</v>
      </c>
      <c r="D6857" s="1">
        <v>1</v>
      </c>
      <c r="E6857" s="1">
        <v>1</v>
      </c>
      <c r="F6857" s="16">
        <v>6848</v>
      </c>
      <c r="G6857" s="17" t="s">
        <v>3264</v>
      </c>
      <c r="H6857" s="18" t="s">
        <v>18</v>
      </c>
      <c r="K6857" s="32">
        <v>25</v>
      </c>
      <c r="L6857" s="36">
        <v>290</v>
      </c>
      <c r="N6857" s="32">
        <v>3</v>
      </c>
      <c r="O6857" s="36">
        <v>290</v>
      </c>
    </row>
    <row r="6858" spans="3:15" x14ac:dyDescent="0.25">
      <c r="C6858" s="1">
        <v>1</v>
      </c>
      <c r="D6858" s="1">
        <v>1</v>
      </c>
      <c r="E6858" s="1">
        <v>1</v>
      </c>
      <c r="F6858" s="19">
        <v>6849</v>
      </c>
      <c r="G6858" s="20" t="s">
        <v>3181</v>
      </c>
      <c r="H6858" s="21" t="s">
        <v>19</v>
      </c>
      <c r="K6858" s="33">
        <v>25</v>
      </c>
      <c r="L6858" s="37">
        <v>290</v>
      </c>
      <c r="N6858" s="33">
        <v>9</v>
      </c>
      <c r="O6858" s="37">
        <v>290</v>
      </c>
    </row>
    <row r="6859" spans="3:15" x14ac:dyDescent="0.25">
      <c r="C6859" s="1">
        <v>1</v>
      </c>
      <c r="D6859" s="1">
        <v>1</v>
      </c>
      <c r="E6859" s="1">
        <v>1</v>
      </c>
      <c r="F6859" s="16">
        <v>6850</v>
      </c>
      <c r="G6859" s="17" t="s">
        <v>3181</v>
      </c>
      <c r="H6859" s="18" t="s">
        <v>18</v>
      </c>
      <c r="K6859" s="32">
        <v>30</v>
      </c>
      <c r="L6859" s="36">
        <v>290</v>
      </c>
      <c r="N6859" s="32">
        <v>12</v>
      </c>
      <c r="O6859" s="36">
        <v>290</v>
      </c>
    </row>
    <row r="6860" spans="3:15" x14ac:dyDescent="0.25">
      <c r="C6860" s="1">
        <v>1</v>
      </c>
      <c r="D6860" s="1">
        <v>1</v>
      </c>
      <c r="E6860" s="1">
        <v>1</v>
      </c>
      <c r="F6860" s="19">
        <v>6851</v>
      </c>
      <c r="G6860" s="20" t="s">
        <v>3264</v>
      </c>
      <c r="H6860" s="21" t="s">
        <v>18</v>
      </c>
      <c r="K6860" s="33">
        <v>23</v>
      </c>
      <c r="L6860" s="37">
        <v>290</v>
      </c>
      <c r="N6860" s="33">
        <v>8</v>
      </c>
      <c r="O6860" s="37">
        <v>290</v>
      </c>
    </row>
    <row r="6861" spans="3:15" x14ac:dyDescent="0.25">
      <c r="C6861" s="1">
        <v>1</v>
      </c>
      <c r="D6861" s="1">
        <v>1</v>
      </c>
      <c r="E6861" s="1">
        <v>1</v>
      </c>
      <c r="F6861" s="16">
        <v>6852</v>
      </c>
      <c r="G6861" s="17" t="s">
        <v>3264</v>
      </c>
      <c r="H6861" s="18" t="s">
        <v>18</v>
      </c>
      <c r="K6861" s="32">
        <v>30</v>
      </c>
      <c r="L6861" s="36">
        <v>290</v>
      </c>
      <c r="N6861" s="32">
        <v>5</v>
      </c>
      <c r="O6861" s="36">
        <v>290</v>
      </c>
    </row>
    <row r="6862" spans="3:15" x14ac:dyDescent="0.25">
      <c r="C6862" s="1">
        <v>1</v>
      </c>
      <c r="D6862" s="1">
        <v>1</v>
      </c>
      <c r="E6862" s="1">
        <v>1</v>
      </c>
      <c r="F6862" s="19">
        <v>6853</v>
      </c>
      <c r="G6862" s="20" t="s">
        <v>3264</v>
      </c>
      <c r="H6862" s="21" t="s">
        <v>19</v>
      </c>
      <c r="K6862" s="33">
        <v>21</v>
      </c>
      <c r="L6862" s="37">
        <v>290</v>
      </c>
      <c r="N6862" s="33">
        <v>4</v>
      </c>
      <c r="O6862" s="37">
        <v>290</v>
      </c>
    </row>
    <row r="6863" spans="3:15" x14ac:dyDescent="0.25">
      <c r="C6863" s="1">
        <v>1</v>
      </c>
      <c r="D6863" s="1">
        <v>1</v>
      </c>
      <c r="E6863" s="1">
        <v>1</v>
      </c>
      <c r="F6863" s="16">
        <v>6854</v>
      </c>
      <c r="G6863" s="17" t="s">
        <v>3264</v>
      </c>
      <c r="H6863" s="18" t="s">
        <v>19</v>
      </c>
      <c r="K6863" s="32">
        <v>25</v>
      </c>
      <c r="L6863" s="36">
        <v>290</v>
      </c>
      <c r="N6863" s="32">
        <v>5</v>
      </c>
      <c r="O6863" s="36">
        <v>290</v>
      </c>
    </row>
    <row r="6864" spans="3:15" x14ac:dyDescent="0.25">
      <c r="C6864" s="1">
        <v>1</v>
      </c>
      <c r="D6864" s="1">
        <v>1</v>
      </c>
      <c r="E6864" s="1">
        <v>1</v>
      </c>
      <c r="F6864" s="19">
        <v>6855</v>
      </c>
      <c r="G6864" s="20" t="s">
        <v>3264</v>
      </c>
      <c r="H6864" s="21" t="s">
        <v>19</v>
      </c>
      <c r="K6864" s="33">
        <v>25</v>
      </c>
      <c r="L6864" s="37">
        <v>290</v>
      </c>
      <c r="N6864" s="33">
        <v>7</v>
      </c>
      <c r="O6864" s="37">
        <v>290</v>
      </c>
    </row>
    <row r="6865" spans="3:15" x14ac:dyDescent="0.25">
      <c r="C6865" s="1">
        <v>1</v>
      </c>
      <c r="D6865" s="1">
        <v>1</v>
      </c>
      <c r="E6865" s="1">
        <v>1</v>
      </c>
      <c r="F6865" s="16">
        <v>6856</v>
      </c>
      <c r="G6865" s="17" t="s">
        <v>3181</v>
      </c>
      <c r="H6865" s="18" t="s">
        <v>18</v>
      </c>
      <c r="K6865" s="32">
        <v>24</v>
      </c>
      <c r="L6865" s="36">
        <v>290</v>
      </c>
      <c r="N6865" s="32">
        <v>11</v>
      </c>
      <c r="O6865" s="36">
        <v>290</v>
      </c>
    </row>
    <row r="6866" spans="3:15" x14ac:dyDescent="0.25">
      <c r="C6866" s="1">
        <v>1</v>
      </c>
      <c r="D6866" s="1">
        <v>1</v>
      </c>
      <c r="E6866" s="1">
        <v>1</v>
      </c>
      <c r="F6866" s="19">
        <v>6857</v>
      </c>
      <c r="G6866" s="20" t="s">
        <v>3181</v>
      </c>
      <c r="H6866" s="21" t="s">
        <v>19</v>
      </c>
      <c r="K6866" s="33">
        <v>19</v>
      </c>
      <c r="L6866" s="37">
        <v>290</v>
      </c>
      <c r="N6866" s="33">
        <v>4</v>
      </c>
      <c r="O6866" s="37">
        <v>290</v>
      </c>
    </row>
    <row r="6867" spans="3:15" x14ac:dyDescent="0.25">
      <c r="C6867" s="1">
        <v>1</v>
      </c>
      <c r="D6867" s="1">
        <v>1</v>
      </c>
      <c r="E6867" s="1">
        <v>1</v>
      </c>
      <c r="F6867" s="16">
        <v>6858</v>
      </c>
      <c r="G6867" s="17" t="s">
        <v>3264</v>
      </c>
      <c r="H6867" s="18" t="s">
        <v>19</v>
      </c>
      <c r="K6867" s="32">
        <v>23</v>
      </c>
      <c r="L6867" s="36">
        <v>290</v>
      </c>
      <c r="N6867" s="32">
        <v>8</v>
      </c>
      <c r="O6867" s="36">
        <v>290</v>
      </c>
    </row>
    <row r="6868" spans="3:15" x14ac:dyDescent="0.25">
      <c r="C6868" s="1">
        <v>1</v>
      </c>
      <c r="D6868" s="1">
        <v>1</v>
      </c>
      <c r="E6868" s="1">
        <v>1</v>
      </c>
      <c r="F6868" s="19">
        <v>6859</v>
      </c>
      <c r="G6868" s="20" t="s">
        <v>3264</v>
      </c>
      <c r="H6868" s="21" t="s">
        <v>19</v>
      </c>
      <c r="K6868" s="33">
        <v>28</v>
      </c>
      <c r="L6868" s="37">
        <v>290</v>
      </c>
      <c r="N6868" s="33">
        <v>6</v>
      </c>
      <c r="O6868" s="37">
        <v>290</v>
      </c>
    </row>
    <row r="6869" spans="3:15" x14ac:dyDescent="0.25">
      <c r="C6869" s="1">
        <v>1</v>
      </c>
      <c r="D6869" s="1">
        <v>1</v>
      </c>
      <c r="E6869" s="1">
        <v>1</v>
      </c>
      <c r="F6869" s="16">
        <v>6860</v>
      </c>
      <c r="G6869" s="17" t="s">
        <v>3181</v>
      </c>
      <c r="H6869" s="18" t="s">
        <v>19</v>
      </c>
      <c r="K6869" s="32">
        <v>26</v>
      </c>
      <c r="L6869" s="36">
        <v>290</v>
      </c>
      <c r="N6869" s="32">
        <v>4</v>
      </c>
      <c r="O6869" s="36">
        <v>290</v>
      </c>
    </row>
    <row r="6870" spans="3:15" x14ac:dyDescent="0.25">
      <c r="C6870" s="1">
        <v>1</v>
      </c>
      <c r="D6870" s="1">
        <v>1</v>
      </c>
      <c r="E6870" s="1">
        <v>1</v>
      </c>
      <c r="F6870" s="19">
        <v>6861</v>
      </c>
      <c r="G6870" s="20" t="s">
        <v>3182</v>
      </c>
      <c r="H6870" s="21" t="s">
        <v>19</v>
      </c>
      <c r="K6870" s="33">
        <v>14</v>
      </c>
      <c r="L6870" s="37">
        <v>290</v>
      </c>
      <c r="N6870" s="33">
        <v>3</v>
      </c>
      <c r="O6870" s="37">
        <v>290</v>
      </c>
    </row>
    <row r="6871" spans="3:15" x14ac:dyDescent="0.25">
      <c r="C6871" s="1">
        <v>1</v>
      </c>
      <c r="D6871" s="1">
        <v>1</v>
      </c>
      <c r="E6871" s="1">
        <v>1</v>
      </c>
      <c r="F6871" s="16">
        <v>6862</v>
      </c>
      <c r="G6871" s="17" t="s">
        <v>3264</v>
      </c>
      <c r="H6871" s="18" t="s">
        <v>19</v>
      </c>
      <c r="K6871" s="32">
        <v>26</v>
      </c>
      <c r="L6871" s="36">
        <v>290</v>
      </c>
      <c r="N6871" s="32">
        <v>8</v>
      </c>
      <c r="O6871" s="36">
        <v>290</v>
      </c>
    </row>
    <row r="6872" spans="3:15" x14ac:dyDescent="0.25">
      <c r="C6872" s="1">
        <v>1</v>
      </c>
      <c r="D6872" s="1">
        <v>1</v>
      </c>
      <c r="E6872" s="1">
        <v>1</v>
      </c>
      <c r="F6872" s="19">
        <v>6863</v>
      </c>
      <c r="G6872" s="20" t="s">
        <v>3264</v>
      </c>
      <c r="H6872" s="21" t="s">
        <v>19</v>
      </c>
      <c r="K6872" s="33">
        <v>17</v>
      </c>
      <c r="L6872" s="37">
        <v>290</v>
      </c>
      <c r="N6872" s="33">
        <v>1</v>
      </c>
      <c r="O6872" s="37">
        <v>290</v>
      </c>
    </row>
    <row r="6873" spans="3:15" x14ac:dyDescent="0.25">
      <c r="C6873" s="1">
        <v>1</v>
      </c>
      <c r="D6873" s="1">
        <v>1</v>
      </c>
      <c r="E6873" s="1">
        <v>1</v>
      </c>
      <c r="F6873" s="16">
        <v>6864</v>
      </c>
      <c r="G6873" s="17" t="s">
        <v>3264</v>
      </c>
      <c r="H6873" s="18" t="s">
        <v>19</v>
      </c>
      <c r="K6873" s="32">
        <v>22</v>
      </c>
      <c r="L6873" s="36">
        <v>290</v>
      </c>
      <c r="N6873" s="32">
        <v>4</v>
      </c>
      <c r="O6873" s="36">
        <v>290</v>
      </c>
    </row>
    <row r="6874" spans="3:15" x14ac:dyDescent="0.25">
      <c r="C6874" s="1">
        <v>1</v>
      </c>
      <c r="D6874" s="1">
        <v>1</v>
      </c>
      <c r="E6874" s="1">
        <v>1</v>
      </c>
      <c r="F6874" s="19">
        <v>6865</v>
      </c>
      <c r="G6874" s="20" t="s">
        <v>3264</v>
      </c>
      <c r="H6874" s="21" t="s">
        <v>18</v>
      </c>
      <c r="K6874" s="33">
        <v>23</v>
      </c>
      <c r="L6874" s="37">
        <v>290</v>
      </c>
      <c r="N6874" s="33">
        <v>4</v>
      </c>
      <c r="O6874" s="37">
        <v>290</v>
      </c>
    </row>
    <row r="6875" spans="3:15" x14ac:dyDescent="0.25">
      <c r="C6875" s="1">
        <v>1</v>
      </c>
      <c r="D6875" s="1">
        <v>1</v>
      </c>
      <c r="E6875" s="1">
        <v>1</v>
      </c>
      <c r="F6875" s="16">
        <v>6866</v>
      </c>
      <c r="G6875" s="17" t="s">
        <v>3181</v>
      </c>
      <c r="H6875" s="18" t="s">
        <v>18</v>
      </c>
      <c r="K6875" s="32">
        <v>22</v>
      </c>
      <c r="L6875" s="36">
        <v>290</v>
      </c>
      <c r="N6875" s="32">
        <v>6</v>
      </c>
      <c r="O6875" s="36">
        <v>290</v>
      </c>
    </row>
    <row r="6876" spans="3:15" x14ac:dyDescent="0.25">
      <c r="C6876" s="1">
        <v>1</v>
      </c>
      <c r="D6876" s="1">
        <v>1</v>
      </c>
      <c r="E6876" s="1">
        <v>1</v>
      </c>
      <c r="F6876" s="19">
        <v>6867</v>
      </c>
      <c r="G6876" s="20" t="s">
        <v>3181</v>
      </c>
      <c r="H6876" s="21" t="s">
        <v>18</v>
      </c>
      <c r="K6876" s="33">
        <v>27</v>
      </c>
      <c r="L6876" s="37">
        <v>290</v>
      </c>
      <c r="N6876" s="33">
        <v>6</v>
      </c>
      <c r="O6876" s="37">
        <v>290</v>
      </c>
    </row>
    <row r="6877" spans="3:15" x14ac:dyDescent="0.25">
      <c r="C6877" s="1">
        <v>1</v>
      </c>
      <c r="D6877" s="1">
        <v>1</v>
      </c>
      <c r="E6877" s="1">
        <v>1</v>
      </c>
      <c r="F6877" s="16">
        <v>6868</v>
      </c>
      <c r="G6877" s="17" t="s">
        <v>3181</v>
      </c>
      <c r="H6877" s="18" t="s">
        <v>18</v>
      </c>
      <c r="K6877" s="32">
        <v>19</v>
      </c>
      <c r="L6877" s="36">
        <v>290</v>
      </c>
      <c r="N6877" s="32">
        <v>7</v>
      </c>
      <c r="O6877" s="36">
        <v>290</v>
      </c>
    </row>
    <row r="6878" spans="3:15" x14ac:dyDescent="0.25">
      <c r="C6878" s="1">
        <v>1</v>
      </c>
      <c r="D6878" s="1">
        <v>1</v>
      </c>
      <c r="E6878" s="1">
        <v>1</v>
      </c>
      <c r="F6878" s="19">
        <v>6869</v>
      </c>
      <c r="G6878" s="20" t="s">
        <v>3264</v>
      </c>
      <c r="H6878" s="21" t="s">
        <v>19</v>
      </c>
      <c r="K6878" s="33">
        <v>47</v>
      </c>
      <c r="L6878" s="37">
        <v>291</v>
      </c>
      <c r="N6878" s="33">
        <v>7</v>
      </c>
      <c r="O6878" s="37">
        <v>291</v>
      </c>
    </row>
    <row r="6879" spans="3:15" x14ac:dyDescent="0.25">
      <c r="C6879" s="1">
        <v>1</v>
      </c>
      <c r="D6879" s="1">
        <v>1</v>
      </c>
      <c r="E6879" s="1">
        <v>1</v>
      </c>
      <c r="F6879" s="16">
        <v>6870</v>
      </c>
      <c r="G6879" s="17" t="s">
        <v>3264</v>
      </c>
      <c r="H6879" s="18" t="s">
        <v>19</v>
      </c>
      <c r="K6879" s="32">
        <v>41</v>
      </c>
      <c r="L6879" s="36">
        <v>291</v>
      </c>
      <c r="N6879" s="32">
        <v>8</v>
      </c>
      <c r="O6879" s="36">
        <v>291</v>
      </c>
    </row>
    <row r="6880" spans="3:15" x14ac:dyDescent="0.25">
      <c r="C6880" s="1">
        <v>1</v>
      </c>
      <c r="D6880" s="1">
        <v>1</v>
      </c>
      <c r="E6880" s="1">
        <v>1</v>
      </c>
      <c r="F6880" s="19">
        <v>6871</v>
      </c>
      <c r="G6880" s="20" t="s">
        <v>3182</v>
      </c>
      <c r="H6880" s="21" t="s">
        <v>19</v>
      </c>
      <c r="K6880" s="33">
        <v>36</v>
      </c>
      <c r="L6880" s="37">
        <v>291</v>
      </c>
      <c r="N6880" s="33">
        <v>9</v>
      </c>
      <c r="O6880" s="37">
        <v>291</v>
      </c>
    </row>
    <row r="6881" spans="3:15" x14ac:dyDescent="0.25">
      <c r="C6881" s="1">
        <v>1</v>
      </c>
      <c r="D6881" s="1">
        <v>1</v>
      </c>
      <c r="E6881" s="1">
        <v>1</v>
      </c>
      <c r="F6881" s="16">
        <v>6872</v>
      </c>
      <c r="G6881" s="17" t="s">
        <v>3181</v>
      </c>
      <c r="H6881" s="18" t="s">
        <v>19</v>
      </c>
      <c r="K6881" s="32">
        <v>37</v>
      </c>
      <c r="L6881" s="36">
        <v>291</v>
      </c>
      <c r="N6881" s="32">
        <v>11</v>
      </c>
      <c r="O6881" s="36">
        <v>291</v>
      </c>
    </row>
    <row r="6882" spans="3:15" x14ac:dyDescent="0.25">
      <c r="C6882" s="1">
        <v>1</v>
      </c>
      <c r="D6882" s="1">
        <v>1</v>
      </c>
      <c r="E6882" s="1">
        <v>1</v>
      </c>
      <c r="F6882" s="19">
        <v>6873</v>
      </c>
      <c r="G6882" s="20" t="s">
        <v>3264</v>
      </c>
      <c r="H6882" s="21" t="s">
        <v>18</v>
      </c>
      <c r="K6882" s="33">
        <v>47</v>
      </c>
      <c r="L6882" s="37">
        <v>291</v>
      </c>
      <c r="N6882" s="33">
        <v>15</v>
      </c>
      <c r="O6882" s="37">
        <v>291</v>
      </c>
    </row>
    <row r="6883" spans="3:15" x14ac:dyDescent="0.25">
      <c r="C6883" s="1">
        <v>1</v>
      </c>
      <c r="D6883" s="1">
        <v>1</v>
      </c>
      <c r="E6883" s="1">
        <v>1</v>
      </c>
      <c r="F6883" s="16">
        <v>6874</v>
      </c>
      <c r="G6883" s="17" t="s">
        <v>3264</v>
      </c>
      <c r="H6883" s="18" t="s">
        <v>18</v>
      </c>
      <c r="K6883" s="32">
        <v>41</v>
      </c>
      <c r="L6883" s="36">
        <v>291</v>
      </c>
      <c r="N6883" s="32">
        <v>10</v>
      </c>
      <c r="O6883" s="36">
        <v>291</v>
      </c>
    </row>
    <row r="6884" spans="3:15" x14ac:dyDescent="0.25">
      <c r="C6884" s="1">
        <v>1</v>
      </c>
      <c r="D6884" s="1">
        <v>1</v>
      </c>
      <c r="E6884" s="1">
        <v>1</v>
      </c>
      <c r="F6884" s="19">
        <v>6875</v>
      </c>
      <c r="G6884" s="20" t="s">
        <v>3264</v>
      </c>
      <c r="H6884" s="21" t="s">
        <v>18</v>
      </c>
      <c r="K6884" s="33">
        <v>31</v>
      </c>
      <c r="L6884" s="37">
        <v>291</v>
      </c>
      <c r="N6884" s="33">
        <v>3</v>
      </c>
      <c r="O6884" s="37">
        <v>291</v>
      </c>
    </row>
    <row r="6885" spans="3:15" x14ac:dyDescent="0.25">
      <c r="C6885" s="1">
        <v>1</v>
      </c>
      <c r="D6885" s="1">
        <v>1</v>
      </c>
      <c r="E6885" s="1">
        <v>1</v>
      </c>
      <c r="F6885" s="16">
        <v>6876</v>
      </c>
      <c r="G6885" s="17" t="s">
        <v>3264</v>
      </c>
      <c r="H6885" s="18" t="s">
        <v>19</v>
      </c>
      <c r="K6885" s="32">
        <v>36</v>
      </c>
      <c r="L6885" s="36">
        <v>291</v>
      </c>
      <c r="N6885" s="32">
        <v>5</v>
      </c>
      <c r="O6885" s="36">
        <v>291</v>
      </c>
    </row>
    <row r="6886" spans="3:15" x14ac:dyDescent="0.25">
      <c r="C6886" s="1">
        <v>1</v>
      </c>
      <c r="D6886" s="1">
        <v>1</v>
      </c>
      <c r="E6886" s="1">
        <v>1</v>
      </c>
      <c r="F6886" s="19">
        <v>6877</v>
      </c>
      <c r="G6886" s="20" t="s">
        <v>3264</v>
      </c>
      <c r="H6886" s="21" t="s">
        <v>19</v>
      </c>
      <c r="K6886" s="33">
        <v>34</v>
      </c>
      <c r="L6886" s="37">
        <v>291</v>
      </c>
      <c r="N6886" s="33">
        <v>9</v>
      </c>
      <c r="O6886" s="37">
        <v>291</v>
      </c>
    </row>
    <row r="6887" spans="3:15" x14ac:dyDescent="0.25">
      <c r="C6887" s="1">
        <v>1</v>
      </c>
      <c r="D6887" s="1">
        <v>1</v>
      </c>
      <c r="E6887" s="1">
        <v>1</v>
      </c>
      <c r="F6887" s="16">
        <v>6878</v>
      </c>
      <c r="G6887" s="17" t="s">
        <v>3181</v>
      </c>
      <c r="H6887" s="18" t="s">
        <v>18</v>
      </c>
      <c r="K6887" s="32">
        <v>40</v>
      </c>
      <c r="L6887" s="36">
        <v>291</v>
      </c>
      <c r="N6887" s="32">
        <v>17</v>
      </c>
      <c r="O6887" s="36">
        <v>291</v>
      </c>
    </row>
    <row r="6888" spans="3:15" x14ac:dyDescent="0.25">
      <c r="C6888" s="1">
        <v>1</v>
      </c>
      <c r="D6888" s="1">
        <v>1</v>
      </c>
      <c r="E6888" s="1">
        <v>1</v>
      </c>
      <c r="F6888" s="19">
        <v>6879</v>
      </c>
      <c r="G6888" s="20" t="s">
        <v>3264</v>
      </c>
      <c r="H6888" s="21" t="s">
        <v>19</v>
      </c>
      <c r="K6888" s="33">
        <v>31</v>
      </c>
      <c r="L6888" s="37">
        <v>291</v>
      </c>
      <c r="N6888" s="33">
        <v>11</v>
      </c>
      <c r="O6888" s="37">
        <v>291</v>
      </c>
    </row>
    <row r="6889" spans="3:15" x14ac:dyDescent="0.25">
      <c r="C6889" s="1">
        <v>1</v>
      </c>
      <c r="D6889" s="1">
        <v>1</v>
      </c>
      <c r="E6889" s="1">
        <v>1</v>
      </c>
      <c r="F6889" s="16">
        <v>6880</v>
      </c>
      <c r="G6889" s="17" t="s">
        <v>3264</v>
      </c>
      <c r="H6889" s="18" t="s">
        <v>19</v>
      </c>
      <c r="K6889" s="32">
        <v>30</v>
      </c>
      <c r="L6889" s="36">
        <v>291</v>
      </c>
      <c r="N6889" s="32">
        <v>9</v>
      </c>
      <c r="O6889" s="36">
        <v>291</v>
      </c>
    </row>
    <row r="6890" spans="3:15" x14ac:dyDescent="0.25">
      <c r="C6890" s="1">
        <v>1</v>
      </c>
      <c r="D6890" s="1">
        <v>1</v>
      </c>
      <c r="E6890" s="1">
        <v>1</v>
      </c>
      <c r="F6890" s="19">
        <v>6881</v>
      </c>
      <c r="G6890" s="20" t="s">
        <v>3264</v>
      </c>
      <c r="H6890" s="21" t="s">
        <v>19</v>
      </c>
      <c r="K6890" s="33">
        <v>31</v>
      </c>
      <c r="L6890" s="37">
        <v>291</v>
      </c>
      <c r="N6890" s="33">
        <v>9</v>
      </c>
      <c r="O6890" s="37">
        <v>291</v>
      </c>
    </row>
    <row r="6891" spans="3:15" x14ac:dyDescent="0.25">
      <c r="C6891" s="1">
        <v>1</v>
      </c>
      <c r="D6891" s="1">
        <v>1</v>
      </c>
      <c r="E6891" s="1">
        <v>1</v>
      </c>
      <c r="F6891" s="16">
        <v>6882</v>
      </c>
      <c r="G6891" s="17" t="s">
        <v>3264</v>
      </c>
      <c r="H6891" s="18" t="s">
        <v>19</v>
      </c>
      <c r="K6891" s="32">
        <v>29</v>
      </c>
      <c r="L6891" s="36">
        <v>291</v>
      </c>
      <c r="N6891" s="32">
        <v>10</v>
      </c>
      <c r="O6891" s="36">
        <v>291</v>
      </c>
    </row>
    <row r="6892" spans="3:15" x14ac:dyDescent="0.25">
      <c r="C6892" s="1">
        <v>1</v>
      </c>
      <c r="D6892" s="1">
        <v>1</v>
      </c>
      <c r="E6892" s="1">
        <v>1</v>
      </c>
      <c r="F6892" s="19">
        <v>6883</v>
      </c>
      <c r="G6892" s="20" t="s">
        <v>3181</v>
      </c>
      <c r="H6892" s="21" t="s">
        <v>18</v>
      </c>
      <c r="K6892" s="33">
        <v>28</v>
      </c>
      <c r="L6892" s="37">
        <v>291</v>
      </c>
      <c r="N6892" s="33">
        <v>5</v>
      </c>
      <c r="O6892" s="37">
        <v>291</v>
      </c>
    </row>
    <row r="6893" spans="3:15" x14ac:dyDescent="0.25">
      <c r="C6893" s="1">
        <v>1</v>
      </c>
      <c r="D6893" s="1">
        <v>1</v>
      </c>
      <c r="E6893" s="1">
        <v>1</v>
      </c>
      <c r="F6893" s="16">
        <v>6884</v>
      </c>
      <c r="G6893" s="17" t="s">
        <v>3182</v>
      </c>
      <c r="H6893" s="18" t="s">
        <v>19</v>
      </c>
      <c r="K6893" s="32">
        <v>35</v>
      </c>
      <c r="L6893" s="36">
        <v>291</v>
      </c>
      <c r="N6893" s="32">
        <v>7</v>
      </c>
      <c r="O6893" s="36">
        <v>291</v>
      </c>
    </row>
    <row r="6894" spans="3:15" x14ac:dyDescent="0.25">
      <c r="C6894" s="1">
        <v>1</v>
      </c>
      <c r="D6894" s="1">
        <v>1</v>
      </c>
      <c r="E6894" s="1">
        <v>1</v>
      </c>
      <c r="F6894" s="19">
        <v>6885</v>
      </c>
      <c r="G6894" s="20" t="s">
        <v>3264</v>
      </c>
      <c r="H6894" s="21" t="s">
        <v>19</v>
      </c>
      <c r="K6894" s="33">
        <v>19</v>
      </c>
      <c r="L6894" s="37">
        <v>291</v>
      </c>
      <c r="N6894" s="33">
        <v>7</v>
      </c>
      <c r="O6894" s="37">
        <v>291</v>
      </c>
    </row>
    <row r="6895" spans="3:15" x14ac:dyDescent="0.25">
      <c r="C6895" s="1">
        <v>1</v>
      </c>
      <c r="D6895" s="1">
        <v>1</v>
      </c>
      <c r="E6895" s="1">
        <v>1</v>
      </c>
      <c r="F6895" s="16">
        <v>6886</v>
      </c>
      <c r="G6895" s="17" t="s">
        <v>3181</v>
      </c>
      <c r="H6895" s="18" t="s">
        <v>19</v>
      </c>
      <c r="K6895" s="32">
        <v>31</v>
      </c>
      <c r="L6895" s="36">
        <v>291</v>
      </c>
      <c r="N6895" s="32">
        <v>5</v>
      </c>
      <c r="O6895" s="36">
        <v>291</v>
      </c>
    </row>
    <row r="6896" spans="3:15" x14ac:dyDescent="0.25">
      <c r="C6896" s="1">
        <v>1</v>
      </c>
      <c r="D6896" s="1">
        <v>1</v>
      </c>
      <c r="E6896" s="1">
        <v>1</v>
      </c>
      <c r="F6896" s="19">
        <v>6887</v>
      </c>
      <c r="G6896" s="20" t="s">
        <v>3181</v>
      </c>
      <c r="H6896" s="21" t="s">
        <v>19</v>
      </c>
      <c r="K6896" s="33">
        <v>31</v>
      </c>
      <c r="L6896" s="37">
        <v>291</v>
      </c>
      <c r="N6896" s="33">
        <v>11</v>
      </c>
      <c r="O6896" s="37">
        <v>291</v>
      </c>
    </row>
    <row r="6897" spans="3:15" x14ac:dyDescent="0.25">
      <c r="C6897" s="1">
        <v>1</v>
      </c>
      <c r="D6897" s="1">
        <v>1</v>
      </c>
      <c r="E6897" s="1">
        <v>1</v>
      </c>
      <c r="F6897" s="16">
        <v>6888</v>
      </c>
      <c r="G6897" s="17" t="s">
        <v>3182</v>
      </c>
      <c r="H6897" s="18" t="s">
        <v>18</v>
      </c>
      <c r="K6897" s="32">
        <v>29</v>
      </c>
      <c r="L6897" s="36">
        <v>291</v>
      </c>
      <c r="N6897" s="32">
        <v>7</v>
      </c>
      <c r="O6897" s="36">
        <v>291</v>
      </c>
    </row>
    <row r="6898" spans="3:15" x14ac:dyDescent="0.25">
      <c r="C6898" s="1">
        <v>1</v>
      </c>
      <c r="D6898" s="1">
        <v>1</v>
      </c>
      <c r="E6898" s="1">
        <v>1</v>
      </c>
      <c r="F6898" s="19">
        <v>6889</v>
      </c>
      <c r="G6898" s="20" t="s">
        <v>3181</v>
      </c>
      <c r="H6898" s="21" t="s">
        <v>18</v>
      </c>
      <c r="K6898" s="33">
        <v>18</v>
      </c>
      <c r="L6898" s="37">
        <v>291</v>
      </c>
      <c r="N6898" s="33">
        <v>4</v>
      </c>
      <c r="O6898" s="37">
        <v>291</v>
      </c>
    </row>
    <row r="6899" spans="3:15" x14ac:dyDescent="0.25">
      <c r="C6899" s="1">
        <v>1</v>
      </c>
      <c r="D6899" s="1">
        <v>1</v>
      </c>
      <c r="E6899" s="1">
        <v>1</v>
      </c>
      <c r="F6899" s="16">
        <v>6890</v>
      </c>
      <c r="G6899" s="17" t="s">
        <v>3182</v>
      </c>
      <c r="H6899" s="18" t="s">
        <v>18</v>
      </c>
      <c r="K6899" s="32">
        <v>26</v>
      </c>
      <c r="L6899" s="36">
        <v>291</v>
      </c>
      <c r="N6899" s="32">
        <v>4</v>
      </c>
      <c r="O6899" s="36">
        <v>291</v>
      </c>
    </row>
    <row r="6900" spans="3:15" x14ac:dyDescent="0.25">
      <c r="C6900" s="1">
        <v>1</v>
      </c>
      <c r="D6900" s="1">
        <v>1</v>
      </c>
      <c r="E6900" s="1">
        <v>1</v>
      </c>
      <c r="F6900" s="19">
        <v>6891</v>
      </c>
      <c r="G6900" s="20" t="s">
        <v>3181</v>
      </c>
      <c r="H6900" s="21" t="s">
        <v>18</v>
      </c>
      <c r="K6900" s="33">
        <v>20</v>
      </c>
      <c r="L6900" s="37">
        <v>291</v>
      </c>
      <c r="N6900" s="33">
        <v>5</v>
      </c>
      <c r="O6900" s="37">
        <v>291</v>
      </c>
    </row>
    <row r="6901" spans="3:15" x14ac:dyDescent="0.25">
      <c r="C6901" s="1">
        <v>1</v>
      </c>
      <c r="D6901" s="1">
        <v>1</v>
      </c>
      <c r="E6901" s="1">
        <v>1</v>
      </c>
      <c r="F6901" s="16">
        <v>6892</v>
      </c>
      <c r="G6901" s="17" t="s">
        <v>3264</v>
      </c>
      <c r="H6901" s="18" t="s">
        <v>19</v>
      </c>
      <c r="K6901" s="32">
        <v>27</v>
      </c>
      <c r="L6901" s="36">
        <v>291</v>
      </c>
      <c r="N6901" s="32">
        <v>4</v>
      </c>
      <c r="O6901" s="36">
        <v>291</v>
      </c>
    </row>
    <row r="6902" spans="3:15" x14ac:dyDescent="0.25">
      <c r="C6902" s="1">
        <v>1</v>
      </c>
      <c r="D6902" s="1">
        <v>1</v>
      </c>
      <c r="E6902" s="1">
        <v>1</v>
      </c>
      <c r="F6902" s="19">
        <v>6893</v>
      </c>
      <c r="G6902" s="20" t="s">
        <v>3181</v>
      </c>
      <c r="H6902" s="21" t="s">
        <v>18</v>
      </c>
      <c r="K6902" s="33">
        <v>18</v>
      </c>
      <c r="L6902" s="37">
        <v>291</v>
      </c>
      <c r="N6902" s="33">
        <v>5</v>
      </c>
      <c r="O6902" s="37">
        <v>291</v>
      </c>
    </row>
    <row r="6903" spans="3:15" x14ac:dyDescent="0.25">
      <c r="C6903" s="1">
        <v>1</v>
      </c>
      <c r="D6903" s="1">
        <v>1</v>
      </c>
      <c r="E6903" s="1">
        <v>1</v>
      </c>
      <c r="F6903" s="16">
        <v>6894</v>
      </c>
      <c r="G6903" s="17" t="s">
        <v>3264</v>
      </c>
      <c r="H6903" s="18" t="s">
        <v>19</v>
      </c>
      <c r="K6903" s="32">
        <v>23</v>
      </c>
      <c r="L6903" s="36">
        <v>291</v>
      </c>
      <c r="N6903" s="32">
        <v>5</v>
      </c>
      <c r="O6903" s="36">
        <v>291</v>
      </c>
    </row>
    <row r="6904" spans="3:15" x14ac:dyDescent="0.25">
      <c r="C6904" s="1">
        <v>1</v>
      </c>
      <c r="D6904" s="1">
        <v>1</v>
      </c>
      <c r="E6904" s="1">
        <v>1</v>
      </c>
      <c r="F6904" s="19">
        <v>6895</v>
      </c>
      <c r="G6904" s="20" t="s">
        <v>3182</v>
      </c>
      <c r="H6904" s="21" t="s">
        <v>19</v>
      </c>
      <c r="K6904" s="33">
        <v>23</v>
      </c>
      <c r="L6904" s="37">
        <v>291</v>
      </c>
      <c r="N6904" s="33">
        <v>5</v>
      </c>
      <c r="O6904" s="37">
        <v>291</v>
      </c>
    </row>
    <row r="6905" spans="3:15" x14ac:dyDescent="0.25">
      <c r="C6905" s="1">
        <v>1</v>
      </c>
      <c r="D6905" s="1">
        <v>1</v>
      </c>
      <c r="E6905" s="1">
        <v>1</v>
      </c>
      <c r="F6905" s="16">
        <v>6896</v>
      </c>
      <c r="G6905" s="17" t="s">
        <v>3182</v>
      </c>
      <c r="H6905" s="18" t="s">
        <v>18</v>
      </c>
      <c r="K6905" s="32">
        <v>28</v>
      </c>
      <c r="L6905" s="36">
        <v>291</v>
      </c>
      <c r="N6905" s="32">
        <v>4</v>
      </c>
      <c r="O6905" s="36">
        <v>291</v>
      </c>
    </row>
    <row r="6906" spans="3:15" x14ac:dyDescent="0.25">
      <c r="C6906" s="1">
        <v>1</v>
      </c>
      <c r="D6906" s="1">
        <v>1</v>
      </c>
      <c r="E6906" s="1">
        <v>1</v>
      </c>
      <c r="F6906" s="19">
        <v>6897</v>
      </c>
      <c r="G6906" s="20" t="s">
        <v>3181</v>
      </c>
      <c r="H6906" s="21" t="s">
        <v>18</v>
      </c>
      <c r="K6906" s="33">
        <v>24</v>
      </c>
      <c r="L6906" s="37">
        <v>291</v>
      </c>
      <c r="N6906" s="33">
        <v>7</v>
      </c>
      <c r="O6906" s="37">
        <v>291</v>
      </c>
    </row>
    <row r="6907" spans="3:15" x14ac:dyDescent="0.25">
      <c r="C6907" s="1">
        <v>1</v>
      </c>
      <c r="D6907" s="1">
        <v>1</v>
      </c>
      <c r="E6907" s="1">
        <v>1</v>
      </c>
      <c r="F6907" s="16">
        <v>6898</v>
      </c>
      <c r="G6907" s="17" t="s">
        <v>3182</v>
      </c>
      <c r="H6907" s="18" t="s">
        <v>19</v>
      </c>
      <c r="K6907" s="32">
        <v>22</v>
      </c>
      <c r="L6907" s="36">
        <v>291</v>
      </c>
      <c r="N6907" s="32">
        <v>5</v>
      </c>
      <c r="O6907" s="36">
        <v>291</v>
      </c>
    </row>
    <row r="6908" spans="3:15" x14ac:dyDescent="0.25">
      <c r="C6908" s="1">
        <v>1</v>
      </c>
      <c r="D6908" s="1">
        <v>1</v>
      </c>
      <c r="E6908" s="1">
        <v>1</v>
      </c>
      <c r="F6908" s="19">
        <v>6899</v>
      </c>
      <c r="G6908" s="20" t="s">
        <v>3264</v>
      </c>
      <c r="H6908" s="21" t="s">
        <v>19</v>
      </c>
      <c r="K6908" s="33">
        <v>19</v>
      </c>
      <c r="L6908" s="37">
        <v>291</v>
      </c>
      <c r="N6908" s="33">
        <v>8</v>
      </c>
      <c r="O6908" s="37">
        <v>291</v>
      </c>
    </row>
    <row r="6909" spans="3:15" x14ac:dyDescent="0.25">
      <c r="C6909" s="1">
        <v>1</v>
      </c>
      <c r="D6909" s="1">
        <v>1</v>
      </c>
      <c r="E6909" s="1">
        <v>1</v>
      </c>
      <c r="F6909" s="16">
        <v>6900</v>
      </c>
      <c r="G6909" s="17" t="s">
        <v>3264</v>
      </c>
      <c r="H6909" s="18" t="s">
        <v>19</v>
      </c>
      <c r="K6909" s="32">
        <v>13</v>
      </c>
      <c r="L6909" s="36">
        <v>291</v>
      </c>
      <c r="N6909" s="32">
        <v>5</v>
      </c>
      <c r="O6909" s="36">
        <v>291</v>
      </c>
    </row>
    <row r="6910" spans="3:15" x14ac:dyDescent="0.25">
      <c r="C6910" s="1">
        <v>1</v>
      </c>
      <c r="D6910" s="1">
        <v>1</v>
      </c>
      <c r="E6910" s="1">
        <v>1</v>
      </c>
      <c r="F6910" s="19">
        <v>6901</v>
      </c>
      <c r="G6910" s="20" t="s">
        <v>3181</v>
      </c>
      <c r="H6910" s="21" t="s">
        <v>18</v>
      </c>
      <c r="K6910" s="33">
        <v>15</v>
      </c>
      <c r="L6910" s="37">
        <v>291</v>
      </c>
      <c r="N6910" s="33">
        <v>2</v>
      </c>
      <c r="O6910" s="37">
        <v>291</v>
      </c>
    </row>
    <row r="6911" spans="3:15" x14ac:dyDescent="0.25">
      <c r="C6911" s="1">
        <v>1</v>
      </c>
      <c r="D6911" s="1">
        <v>1</v>
      </c>
      <c r="E6911" s="1">
        <v>1</v>
      </c>
      <c r="F6911" s="16">
        <v>6902</v>
      </c>
      <c r="G6911" s="17" t="s">
        <v>3264</v>
      </c>
      <c r="H6911" s="18" t="s">
        <v>19</v>
      </c>
      <c r="K6911" s="32">
        <v>52</v>
      </c>
      <c r="L6911" s="36">
        <v>292</v>
      </c>
      <c r="N6911" s="32">
        <v>11</v>
      </c>
      <c r="O6911" s="36">
        <v>292</v>
      </c>
    </row>
    <row r="6912" spans="3:15" x14ac:dyDescent="0.25">
      <c r="C6912" s="1">
        <v>1</v>
      </c>
      <c r="D6912" s="1">
        <v>1</v>
      </c>
      <c r="E6912" s="1">
        <v>1</v>
      </c>
      <c r="F6912" s="19">
        <v>6903</v>
      </c>
      <c r="G6912" s="20" t="s">
        <v>3181</v>
      </c>
      <c r="H6912" s="21" t="s">
        <v>19</v>
      </c>
      <c r="K6912" s="33">
        <v>38</v>
      </c>
      <c r="L6912" s="37">
        <v>292</v>
      </c>
      <c r="N6912" s="33">
        <v>10</v>
      </c>
      <c r="O6912" s="37">
        <v>292</v>
      </c>
    </row>
    <row r="6913" spans="3:15" x14ac:dyDescent="0.25">
      <c r="C6913" s="1">
        <v>1</v>
      </c>
      <c r="D6913" s="1">
        <v>1</v>
      </c>
      <c r="E6913" s="1">
        <v>1</v>
      </c>
      <c r="F6913" s="16">
        <v>6904</v>
      </c>
      <c r="G6913" s="17" t="s">
        <v>3264</v>
      </c>
      <c r="H6913" s="18" t="s">
        <v>18</v>
      </c>
      <c r="K6913" s="32">
        <v>43</v>
      </c>
      <c r="L6913" s="36">
        <v>292</v>
      </c>
      <c r="N6913" s="32">
        <v>5</v>
      </c>
      <c r="O6913" s="36">
        <v>292</v>
      </c>
    </row>
    <row r="6914" spans="3:15" x14ac:dyDescent="0.25">
      <c r="C6914" s="1">
        <v>1</v>
      </c>
      <c r="D6914" s="1">
        <v>1</v>
      </c>
      <c r="E6914" s="1">
        <v>1</v>
      </c>
      <c r="F6914" s="19">
        <v>6905</v>
      </c>
      <c r="G6914" s="20" t="s">
        <v>3181</v>
      </c>
      <c r="H6914" s="21" t="s">
        <v>19</v>
      </c>
      <c r="K6914" s="33">
        <v>40</v>
      </c>
      <c r="L6914" s="37">
        <v>292</v>
      </c>
      <c r="N6914" s="33">
        <v>11</v>
      </c>
      <c r="O6914" s="37">
        <v>292</v>
      </c>
    </row>
    <row r="6915" spans="3:15" x14ac:dyDescent="0.25">
      <c r="C6915" s="1">
        <v>1</v>
      </c>
      <c r="D6915" s="1">
        <v>1</v>
      </c>
      <c r="E6915" s="1">
        <v>1</v>
      </c>
      <c r="F6915" s="16">
        <v>6906</v>
      </c>
      <c r="G6915" s="17" t="s">
        <v>3181</v>
      </c>
      <c r="H6915" s="18" t="s">
        <v>18</v>
      </c>
      <c r="K6915" s="32">
        <v>46</v>
      </c>
      <c r="L6915" s="36">
        <v>292</v>
      </c>
      <c r="N6915" s="32">
        <v>13</v>
      </c>
      <c r="O6915" s="36">
        <v>292</v>
      </c>
    </row>
    <row r="6916" spans="3:15" x14ac:dyDescent="0.25">
      <c r="C6916" s="1">
        <v>1</v>
      </c>
      <c r="D6916" s="1">
        <v>1</v>
      </c>
      <c r="E6916" s="1">
        <v>1</v>
      </c>
      <c r="F6916" s="19">
        <v>6907</v>
      </c>
      <c r="G6916" s="20" t="s">
        <v>3264</v>
      </c>
      <c r="H6916" s="21" t="s">
        <v>19</v>
      </c>
      <c r="K6916" s="33">
        <v>37</v>
      </c>
      <c r="L6916" s="37">
        <v>292</v>
      </c>
      <c r="N6916" s="33">
        <v>9</v>
      </c>
      <c r="O6916" s="37">
        <v>292</v>
      </c>
    </row>
    <row r="6917" spans="3:15" x14ac:dyDescent="0.25">
      <c r="C6917" s="1">
        <v>1</v>
      </c>
      <c r="D6917" s="1">
        <v>1</v>
      </c>
      <c r="E6917" s="1">
        <v>1</v>
      </c>
      <c r="F6917" s="16">
        <v>6908</v>
      </c>
      <c r="G6917" s="17" t="s">
        <v>3181</v>
      </c>
      <c r="H6917" s="18" t="s">
        <v>19</v>
      </c>
      <c r="K6917" s="32">
        <v>45</v>
      </c>
      <c r="L6917" s="36">
        <v>292</v>
      </c>
      <c r="N6917" s="32">
        <v>6</v>
      </c>
      <c r="O6917" s="36">
        <v>292</v>
      </c>
    </row>
    <row r="6918" spans="3:15" x14ac:dyDescent="0.25">
      <c r="C6918" s="1">
        <v>1</v>
      </c>
      <c r="D6918" s="1">
        <v>1</v>
      </c>
      <c r="E6918" s="1">
        <v>1</v>
      </c>
      <c r="F6918" s="19">
        <v>6909</v>
      </c>
      <c r="G6918" s="20" t="s">
        <v>3181</v>
      </c>
      <c r="H6918" s="21" t="s">
        <v>18</v>
      </c>
      <c r="K6918" s="33">
        <v>36</v>
      </c>
      <c r="L6918" s="37">
        <v>292</v>
      </c>
      <c r="N6918" s="33">
        <v>12</v>
      </c>
      <c r="O6918" s="37">
        <v>292</v>
      </c>
    </row>
    <row r="6919" spans="3:15" x14ac:dyDescent="0.25">
      <c r="C6919" s="1">
        <v>1</v>
      </c>
      <c r="D6919" s="1">
        <v>1</v>
      </c>
      <c r="E6919" s="1">
        <v>1</v>
      </c>
      <c r="F6919" s="16">
        <v>6910</v>
      </c>
      <c r="G6919" s="17" t="s">
        <v>3182</v>
      </c>
      <c r="H6919" s="18" t="s">
        <v>19</v>
      </c>
      <c r="K6919" s="32">
        <v>37</v>
      </c>
      <c r="L6919" s="36">
        <v>292</v>
      </c>
      <c r="N6919" s="32">
        <v>9</v>
      </c>
      <c r="O6919" s="36">
        <v>292</v>
      </c>
    </row>
    <row r="6920" spans="3:15" x14ac:dyDescent="0.25">
      <c r="C6920" s="1">
        <v>1</v>
      </c>
      <c r="D6920" s="1">
        <v>1</v>
      </c>
      <c r="E6920" s="1">
        <v>1</v>
      </c>
      <c r="F6920" s="19">
        <v>6911</v>
      </c>
      <c r="G6920" s="20" t="s">
        <v>3182</v>
      </c>
      <c r="H6920" s="21" t="s">
        <v>19</v>
      </c>
      <c r="K6920" s="33">
        <v>28</v>
      </c>
      <c r="L6920" s="37">
        <v>292</v>
      </c>
      <c r="N6920" s="33">
        <v>8</v>
      </c>
      <c r="O6920" s="37">
        <v>292</v>
      </c>
    </row>
    <row r="6921" spans="3:15" x14ac:dyDescent="0.25">
      <c r="C6921" s="1">
        <v>1</v>
      </c>
      <c r="D6921" s="1">
        <v>1</v>
      </c>
      <c r="E6921" s="1">
        <v>1</v>
      </c>
      <c r="F6921" s="16">
        <v>6912</v>
      </c>
      <c r="G6921" s="17" t="s">
        <v>3181</v>
      </c>
      <c r="H6921" s="18" t="s">
        <v>18</v>
      </c>
      <c r="K6921" s="32">
        <v>28</v>
      </c>
      <c r="L6921" s="36">
        <v>292</v>
      </c>
      <c r="N6921" s="32">
        <v>6</v>
      </c>
      <c r="O6921" s="36">
        <v>292</v>
      </c>
    </row>
    <row r="6922" spans="3:15" x14ac:dyDescent="0.25">
      <c r="C6922" s="1">
        <v>1</v>
      </c>
      <c r="D6922" s="1">
        <v>1</v>
      </c>
      <c r="E6922" s="1">
        <v>1</v>
      </c>
      <c r="F6922" s="19">
        <v>6913</v>
      </c>
      <c r="G6922" s="20" t="s">
        <v>3182</v>
      </c>
      <c r="H6922" s="21" t="s">
        <v>19</v>
      </c>
      <c r="K6922" s="33">
        <v>31</v>
      </c>
      <c r="L6922" s="37">
        <v>292</v>
      </c>
      <c r="N6922" s="33">
        <v>3</v>
      </c>
      <c r="O6922" s="37">
        <v>292</v>
      </c>
    </row>
    <row r="6923" spans="3:15" x14ac:dyDescent="0.25">
      <c r="C6923" s="1">
        <v>1</v>
      </c>
      <c r="D6923" s="1">
        <v>1</v>
      </c>
      <c r="E6923" s="1">
        <v>1</v>
      </c>
      <c r="F6923" s="16">
        <v>6914</v>
      </c>
      <c r="G6923" s="17" t="s">
        <v>3264</v>
      </c>
      <c r="H6923" s="18" t="s">
        <v>19</v>
      </c>
      <c r="K6923" s="32">
        <v>27</v>
      </c>
      <c r="L6923" s="36">
        <v>292</v>
      </c>
      <c r="N6923" s="32">
        <v>3</v>
      </c>
      <c r="O6923" s="36">
        <v>292</v>
      </c>
    </row>
    <row r="6924" spans="3:15" x14ac:dyDescent="0.25">
      <c r="C6924" s="1">
        <v>1</v>
      </c>
      <c r="D6924" s="1">
        <v>1</v>
      </c>
      <c r="E6924" s="1">
        <v>1</v>
      </c>
      <c r="F6924" s="19">
        <v>6915</v>
      </c>
      <c r="G6924" s="20" t="s">
        <v>3182</v>
      </c>
      <c r="H6924" s="21" t="s">
        <v>18</v>
      </c>
      <c r="K6924" s="33">
        <v>31</v>
      </c>
      <c r="L6924" s="37">
        <v>292</v>
      </c>
      <c r="N6924" s="33">
        <v>12</v>
      </c>
      <c r="O6924" s="37">
        <v>292</v>
      </c>
    </row>
    <row r="6925" spans="3:15" x14ac:dyDescent="0.25">
      <c r="C6925" s="1">
        <v>1</v>
      </c>
      <c r="D6925" s="1">
        <v>1</v>
      </c>
      <c r="E6925" s="1">
        <v>1</v>
      </c>
      <c r="F6925" s="16">
        <v>6916</v>
      </c>
      <c r="G6925" s="17" t="s">
        <v>3264</v>
      </c>
      <c r="H6925" s="18" t="s">
        <v>19</v>
      </c>
      <c r="K6925" s="32">
        <v>39</v>
      </c>
      <c r="L6925" s="36">
        <v>292</v>
      </c>
      <c r="N6925" s="32">
        <v>15</v>
      </c>
      <c r="O6925" s="36">
        <v>292</v>
      </c>
    </row>
    <row r="6926" spans="3:15" x14ac:dyDescent="0.25">
      <c r="C6926" s="1">
        <v>1</v>
      </c>
      <c r="D6926" s="1">
        <v>1</v>
      </c>
      <c r="E6926" s="1">
        <v>1</v>
      </c>
      <c r="F6926" s="19">
        <v>6917</v>
      </c>
      <c r="G6926" s="20" t="s">
        <v>3182</v>
      </c>
      <c r="H6926" s="21" t="s">
        <v>18</v>
      </c>
      <c r="K6926" s="33">
        <v>35</v>
      </c>
      <c r="L6926" s="37">
        <v>292</v>
      </c>
      <c r="N6926" s="33">
        <v>4</v>
      </c>
      <c r="O6926" s="37">
        <v>292</v>
      </c>
    </row>
    <row r="6927" spans="3:15" x14ac:dyDescent="0.25">
      <c r="C6927" s="1">
        <v>1</v>
      </c>
      <c r="D6927" s="1">
        <v>1</v>
      </c>
      <c r="E6927" s="1">
        <v>1</v>
      </c>
      <c r="F6927" s="16">
        <v>6918</v>
      </c>
      <c r="G6927" s="17" t="s">
        <v>3181</v>
      </c>
      <c r="H6927" s="18" t="s">
        <v>18</v>
      </c>
      <c r="K6927" s="32">
        <v>29</v>
      </c>
      <c r="L6927" s="36">
        <v>292</v>
      </c>
      <c r="N6927" s="32">
        <v>4</v>
      </c>
      <c r="O6927" s="36">
        <v>292</v>
      </c>
    </row>
    <row r="6928" spans="3:15" x14ac:dyDescent="0.25">
      <c r="C6928" s="1">
        <v>1</v>
      </c>
      <c r="D6928" s="1">
        <v>1</v>
      </c>
      <c r="E6928" s="1">
        <v>1</v>
      </c>
      <c r="F6928" s="19">
        <v>6919</v>
      </c>
      <c r="G6928" s="20" t="s">
        <v>3264</v>
      </c>
      <c r="H6928" s="21" t="s">
        <v>19</v>
      </c>
      <c r="K6928" s="33">
        <v>23</v>
      </c>
      <c r="L6928" s="37">
        <v>292</v>
      </c>
      <c r="N6928" s="33">
        <v>2</v>
      </c>
      <c r="O6928" s="37">
        <v>292</v>
      </c>
    </row>
    <row r="6929" spans="3:15" x14ac:dyDescent="0.25">
      <c r="C6929" s="1">
        <v>1</v>
      </c>
      <c r="D6929" s="1">
        <v>1</v>
      </c>
      <c r="E6929" s="1">
        <v>1</v>
      </c>
      <c r="F6929" s="16">
        <v>6920</v>
      </c>
      <c r="G6929" s="17" t="s">
        <v>3264</v>
      </c>
      <c r="H6929" s="18" t="s">
        <v>19</v>
      </c>
      <c r="K6929" s="32">
        <v>35</v>
      </c>
      <c r="L6929" s="36">
        <v>292</v>
      </c>
      <c r="N6929" s="32">
        <v>13</v>
      </c>
      <c r="O6929" s="36">
        <v>292</v>
      </c>
    </row>
    <row r="6930" spans="3:15" x14ac:dyDescent="0.25">
      <c r="C6930" s="1">
        <v>1</v>
      </c>
      <c r="D6930" s="1">
        <v>1</v>
      </c>
      <c r="E6930" s="1">
        <v>1</v>
      </c>
      <c r="F6930" s="19">
        <v>6921</v>
      </c>
      <c r="G6930" s="20" t="s">
        <v>3181</v>
      </c>
      <c r="H6930" s="21" t="s">
        <v>18</v>
      </c>
      <c r="K6930" s="33">
        <v>36</v>
      </c>
      <c r="L6930" s="37">
        <v>292</v>
      </c>
      <c r="N6930" s="33">
        <v>14</v>
      </c>
      <c r="O6930" s="37">
        <v>292</v>
      </c>
    </row>
    <row r="6931" spans="3:15" x14ac:dyDescent="0.25">
      <c r="C6931" s="1">
        <v>1</v>
      </c>
      <c r="D6931" s="1">
        <v>1</v>
      </c>
      <c r="E6931" s="1">
        <v>1</v>
      </c>
      <c r="F6931" s="16">
        <v>6922</v>
      </c>
      <c r="G6931" s="17" t="s">
        <v>3182</v>
      </c>
      <c r="H6931" s="18" t="s">
        <v>18</v>
      </c>
      <c r="K6931" s="32">
        <v>15</v>
      </c>
      <c r="L6931" s="36">
        <v>292</v>
      </c>
      <c r="N6931" s="32">
        <v>2</v>
      </c>
      <c r="O6931" s="36">
        <v>292</v>
      </c>
    </row>
    <row r="6932" spans="3:15" x14ac:dyDescent="0.25">
      <c r="C6932" s="1">
        <v>1</v>
      </c>
      <c r="D6932" s="1">
        <v>1</v>
      </c>
      <c r="E6932" s="1">
        <v>1</v>
      </c>
      <c r="F6932" s="19">
        <v>6923</v>
      </c>
      <c r="G6932" s="20" t="s">
        <v>3182</v>
      </c>
      <c r="H6932" s="21" t="s">
        <v>18</v>
      </c>
      <c r="K6932" s="33">
        <v>25</v>
      </c>
      <c r="L6932" s="37">
        <v>292</v>
      </c>
      <c r="N6932" s="33">
        <v>5</v>
      </c>
      <c r="O6932" s="37">
        <v>292</v>
      </c>
    </row>
    <row r="6933" spans="3:15" x14ac:dyDescent="0.25">
      <c r="C6933" s="1">
        <v>1</v>
      </c>
      <c r="D6933" s="1">
        <v>1</v>
      </c>
      <c r="E6933" s="1">
        <v>1</v>
      </c>
      <c r="F6933" s="16">
        <v>6924</v>
      </c>
      <c r="G6933" s="17" t="s">
        <v>3264</v>
      </c>
      <c r="H6933" s="18" t="s">
        <v>19</v>
      </c>
      <c r="K6933" s="32">
        <v>22</v>
      </c>
      <c r="L6933" s="36">
        <v>292</v>
      </c>
      <c r="N6933" s="32">
        <v>4</v>
      </c>
      <c r="O6933" s="36">
        <v>292</v>
      </c>
    </row>
    <row r="6934" spans="3:15" x14ac:dyDescent="0.25">
      <c r="C6934" s="1">
        <v>1</v>
      </c>
      <c r="D6934" s="1">
        <v>1</v>
      </c>
      <c r="E6934" s="1">
        <v>1</v>
      </c>
      <c r="F6934" s="19">
        <v>6925</v>
      </c>
      <c r="G6934" s="20" t="s">
        <v>3264</v>
      </c>
      <c r="H6934" s="21" t="s">
        <v>18</v>
      </c>
      <c r="K6934" s="33">
        <v>29</v>
      </c>
      <c r="L6934" s="37">
        <v>292</v>
      </c>
      <c r="N6934" s="33">
        <v>3</v>
      </c>
      <c r="O6934" s="37">
        <v>292</v>
      </c>
    </row>
    <row r="6935" spans="3:15" x14ac:dyDescent="0.25">
      <c r="C6935" s="1">
        <v>1</v>
      </c>
      <c r="D6935" s="1">
        <v>1</v>
      </c>
      <c r="E6935" s="1">
        <v>1</v>
      </c>
      <c r="F6935" s="16">
        <v>6926</v>
      </c>
      <c r="G6935" s="17" t="s">
        <v>3264</v>
      </c>
      <c r="H6935" s="18" t="s">
        <v>18</v>
      </c>
      <c r="K6935" s="32">
        <v>31</v>
      </c>
      <c r="L6935" s="36">
        <v>292</v>
      </c>
      <c r="N6935" s="32">
        <v>5</v>
      </c>
      <c r="O6935" s="36">
        <v>292</v>
      </c>
    </row>
    <row r="6936" spans="3:15" x14ac:dyDescent="0.25">
      <c r="C6936" s="1">
        <v>1</v>
      </c>
      <c r="D6936" s="1">
        <v>1</v>
      </c>
      <c r="E6936" s="1">
        <v>1</v>
      </c>
      <c r="F6936" s="19">
        <v>6927</v>
      </c>
      <c r="G6936" s="20" t="s">
        <v>3264</v>
      </c>
      <c r="H6936" s="21" t="s">
        <v>19</v>
      </c>
      <c r="K6936" s="33">
        <v>24</v>
      </c>
      <c r="L6936" s="37">
        <v>292</v>
      </c>
      <c r="N6936" s="33">
        <v>3</v>
      </c>
      <c r="O6936" s="37">
        <v>292</v>
      </c>
    </row>
    <row r="6937" spans="3:15" x14ac:dyDescent="0.25">
      <c r="C6937" s="1">
        <v>1</v>
      </c>
      <c r="D6937" s="1">
        <v>1</v>
      </c>
      <c r="E6937" s="1">
        <v>1</v>
      </c>
      <c r="F6937" s="16">
        <v>6928</v>
      </c>
      <c r="G6937" s="17" t="s">
        <v>3264</v>
      </c>
      <c r="H6937" s="18" t="s">
        <v>18</v>
      </c>
      <c r="K6937" s="32">
        <v>24</v>
      </c>
      <c r="L6937" s="36">
        <v>292</v>
      </c>
      <c r="N6937" s="32">
        <v>8</v>
      </c>
      <c r="O6937" s="36">
        <v>292</v>
      </c>
    </row>
    <row r="6938" spans="3:15" x14ac:dyDescent="0.25">
      <c r="C6938" s="1">
        <v>1</v>
      </c>
      <c r="D6938" s="1">
        <v>1</v>
      </c>
      <c r="E6938" s="1">
        <v>1</v>
      </c>
      <c r="F6938" s="19">
        <v>6929</v>
      </c>
      <c r="G6938" s="20" t="s">
        <v>3264</v>
      </c>
      <c r="H6938" s="21" t="s">
        <v>18</v>
      </c>
      <c r="K6938" s="33">
        <v>17</v>
      </c>
      <c r="L6938" s="37">
        <v>292</v>
      </c>
      <c r="N6938" s="33">
        <v>4</v>
      </c>
      <c r="O6938" s="37">
        <v>292</v>
      </c>
    </row>
    <row r="6939" spans="3:15" x14ac:dyDescent="0.25">
      <c r="C6939" s="1">
        <v>1</v>
      </c>
      <c r="D6939" s="1">
        <v>1</v>
      </c>
      <c r="E6939" s="1">
        <v>1</v>
      </c>
      <c r="F6939" s="16">
        <v>6930</v>
      </c>
      <c r="G6939" s="17" t="s">
        <v>3264</v>
      </c>
      <c r="H6939" s="18" t="s">
        <v>19</v>
      </c>
      <c r="K6939" s="32">
        <v>16</v>
      </c>
      <c r="L6939" s="36">
        <v>292</v>
      </c>
      <c r="N6939" s="32">
        <v>2</v>
      </c>
      <c r="O6939" s="36">
        <v>292</v>
      </c>
    </row>
    <row r="6940" spans="3:15" x14ac:dyDescent="0.25">
      <c r="C6940" s="1">
        <v>1</v>
      </c>
      <c r="D6940" s="1">
        <v>1</v>
      </c>
      <c r="E6940" s="1">
        <v>1</v>
      </c>
      <c r="F6940" s="19">
        <v>6931</v>
      </c>
      <c r="G6940" s="20" t="s">
        <v>3182</v>
      </c>
      <c r="H6940" s="21" t="s">
        <v>18</v>
      </c>
      <c r="K6940" s="33">
        <v>20</v>
      </c>
      <c r="L6940" s="37">
        <v>292</v>
      </c>
      <c r="N6940" s="33">
        <v>6</v>
      </c>
      <c r="O6940" s="37">
        <v>292</v>
      </c>
    </row>
    <row r="6941" spans="3:15" x14ac:dyDescent="0.25">
      <c r="C6941" s="1">
        <v>1</v>
      </c>
      <c r="D6941" s="1">
        <v>1</v>
      </c>
      <c r="E6941" s="1">
        <v>1</v>
      </c>
      <c r="F6941" s="16">
        <v>6932</v>
      </c>
      <c r="G6941" s="17" t="s">
        <v>3182</v>
      </c>
      <c r="H6941" s="18" t="s">
        <v>19</v>
      </c>
      <c r="K6941" s="32">
        <v>46</v>
      </c>
      <c r="L6941" s="36">
        <v>293</v>
      </c>
      <c r="N6941" s="32">
        <v>7</v>
      </c>
      <c r="O6941" s="36">
        <v>293</v>
      </c>
    </row>
    <row r="6942" spans="3:15" x14ac:dyDescent="0.25">
      <c r="C6942" s="1">
        <v>1</v>
      </c>
      <c r="D6942" s="1">
        <v>1</v>
      </c>
      <c r="E6942" s="1">
        <v>1</v>
      </c>
      <c r="F6942" s="19">
        <v>6933</v>
      </c>
      <c r="G6942" s="20" t="s">
        <v>3181</v>
      </c>
      <c r="H6942" s="21" t="s">
        <v>19</v>
      </c>
      <c r="K6942" s="33">
        <v>43</v>
      </c>
      <c r="L6942" s="37">
        <v>293</v>
      </c>
      <c r="N6942" s="33">
        <v>11</v>
      </c>
      <c r="O6942" s="37">
        <v>293</v>
      </c>
    </row>
    <row r="6943" spans="3:15" x14ac:dyDescent="0.25">
      <c r="C6943" s="1">
        <v>1</v>
      </c>
      <c r="D6943" s="1">
        <v>1</v>
      </c>
      <c r="E6943" s="1">
        <v>1</v>
      </c>
      <c r="F6943" s="16">
        <v>6934</v>
      </c>
      <c r="G6943" s="17" t="s">
        <v>3181</v>
      </c>
      <c r="H6943" s="18" t="s">
        <v>19</v>
      </c>
      <c r="K6943" s="32">
        <v>38</v>
      </c>
      <c r="L6943" s="36">
        <v>293</v>
      </c>
      <c r="N6943" s="32">
        <v>4</v>
      </c>
      <c r="O6943" s="36">
        <v>293</v>
      </c>
    </row>
    <row r="6944" spans="3:15" x14ac:dyDescent="0.25">
      <c r="C6944" s="1">
        <v>1</v>
      </c>
      <c r="D6944" s="1">
        <v>1</v>
      </c>
      <c r="E6944" s="1">
        <v>1</v>
      </c>
      <c r="F6944" s="19">
        <v>6935</v>
      </c>
      <c r="G6944" s="20" t="s">
        <v>3264</v>
      </c>
      <c r="H6944" s="21" t="s">
        <v>19</v>
      </c>
      <c r="K6944" s="33">
        <v>39</v>
      </c>
      <c r="L6944" s="37">
        <v>293</v>
      </c>
      <c r="N6944" s="33">
        <v>7</v>
      </c>
      <c r="O6944" s="37">
        <v>293</v>
      </c>
    </row>
    <row r="6945" spans="3:15" x14ac:dyDescent="0.25">
      <c r="C6945" s="1">
        <v>1</v>
      </c>
      <c r="D6945" s="1">
        <v>1</v>
      </c>
      <c r="E6945" s="1">
        <v>1</v>
      </c>
      <c r="F6945" s="16">
        <v>6936</v>
      </c>
      <c r="G6945" s="17" t="s">
        <v>3181</v>
      </c>
      <c r="H6945" s="18" t="s">
        <v>18</v>
      </c>
      <c r="K6945" s="32">
        <v>39</v>
      </c>
      <c r="L6945" s="36">
        <v>293</v>
      </c>
      <c r="N6945" s="32">
        <v>10</v>
      </c>
      <c r="O6945" s="36">
        <v>293</v>
      </c>
    </row>
    <row r="6946" spans="3:15" x14ac:dyDescent="0.25">
      <c r="C6946" s="1">
        <v>1</v>
      </c>
      <c r="D6946" s="1">
        <v>1</v>
      </c>
      <c r="E6946" s="1">
        <v>1</v>
      </c>
      <c r="F6946" s="19">
        <v>6937</v>
      </c>
      <c r="G6946" s="20" t="s">
        <v>3182</v>
      </c>
      <c r="H6946" s="21" t="s">
        <v>19</v>
      </c>
      <c r="K6946" s="33">
        <v>33</v>
      </c>
      <c r="L6946" s="37">
        <v>293</v>
      </c>
      <c r="N6946" s="33">
        <v>8</v>
      </c>
      <c r="O6946" s="37">
        <v>293</v>
      </c>
    </row>
    <row r="6947" spans="3:15" x14ac:dyDescent="0.25">
      <c r="C6947" s="1">
        <v>1</v>
      </c>
      <c r="D6947" s="1">
        <v>1</v>
      </c>
      <c r="E6947" s="1">
        <v>1</v>
      </c>
      <c r="F6947" s="16">
        <v>6938</v>
      </c>
      <c r="G6947" s="17" t="s">
        <v>3264</v>
      </c>
      <c r="H6947" s="18" t="s">
        <v>18</v>
      </c>
      <c r="K6947" s="32">
        <v>30</v>
      </c>
      <c r="L6947" s="36">
        <v>293</v>
      </c>
      <c r="N6947" s="32">
        <v>4</v>
      </c>
      <c r="O6947" s="36">
        <v>293</v>
      </c>
    </row>
    <row r="6948" spans="3:15" x14ac:dyDescent="0.25">
      <c r="C6948" s="1">
        <v>1</v>
      </c>
      <c r="D6948" s="1">
        <v>1</v>
      </c>
      <c r="E6948" s="1">
        <v>1</v>
      </c>
      <c r="F6948" s="19">
        <v>6939</v>
      </c>
      <c r="G6948" s="20" t="s">
        <v>3181</v>
      </c>
      <c r="H6948" s="21" t="s">
        <v>19</v>
      </c>
      <c r="K6948" s="33">
        <v>42</v>
      </c>
      <c r="L6948" s="37">
        <v>293</v>
      </c>
      <c r="N6948" s="33">
        <v>10</v>
      </c>
      <c r="O6948" s="37">
        <v>293</v>
      </c>
    </row>
    <row r="6949" spans="3:15" x14ac:dyDescent="0.25">
      <c r="C6949" s="1">
        <v>1</v>
      </c>
      <c r="D6949" s="1">
        <v>1</v>
      </c>
      <c r="E6949" s="1">
        <v>1</v>
      </c>
      <c r="F6949" s="16">
        <v>6940</v>
      </c>
      <c r="G6949" s="17" t="s">
        <v>3264</v>
      </c>
      <c r="H6949" s="18" t="s">
        <v>18</v>
      </c>
      <c r="K6949" s="32">
        <v>42</v>
      </c>
      <c r="L6949" s="36">
        <v>293</v>
      </c>
      <c r="N6949" s="32">
        <v>8</v>
      </c>
      <c r="O6949" s="36">
        <v>293</v>
      </c>
    </row>
    <row r="6950" spans="3:15" x14ac:dyDescent="0.25">
      <c r="C6950" s="1">
        <v>1</v>
      </c>
      <c r="D6950" s="1">
        <v>1</v>
      </c>
      <c r="E6950" s="1">
        <v>1</v>
      </c>
      <c r="F6950" s="19">
        <v>6941</v>
      </c>
      <c r="G6950" s="20" t="s">
        <v>3181</v>
      </c>
      <c r="H6950" s="21" t="s">
        <v>19</v>
      </c>
      <c r="K6950" s="33">
        <v>43</v>
      </c>
      <c r="L6950" s="37">
        <v>293</v>
      </c>
      <c r="N6950" s="33">
        <v>5</v>
      </c>
      <c r="O6950" s="37">
        <v>293</v>
      </c>
    </row>
    <row r="6951" spans="3:15" x14ac:dyDescent="0.25">
      <c r="C6951" s="1">
        <v>1</v>
      </c>
      <c r="D6951" s="1">
        <v>1</v>
      </c>
      <c r="E6951" s="1">
        <v>1</v>
      </c>
      <c r="F6951" s="16">
        <v>6942</v>
      </c>
      <c r="G6951" s="17" t="s">
        <v>3264</v>
      </c>
      <c r="H6951" s="18" t="s">
        <v>19</v>
      </c>
      <c r="K6951" s="32">
        <v>39</v>
      </c>
      <c r="L6951" s="36">
        <v>293</v>
      </c>
      <c r="N6951" s="32">
        <v>8</v>
      </c>
      <c r="O6951" s="36">
        <v>293</v>
      </c>
    </row>
    <row r="6952" spans="3:15" x14ac:dyDescent="0.25">
      <c r="C6952" s="1">
        <v>1</v>
      </c>
      <c r="D6952" s="1">
        <v>1</v>
      </c>
      <c r="E6952" s="1">
        <v>1</v>
      </c>
      <c r="F6952" s="19">
        <v>6943</v>
      </c>
      <c r="G6952" s="20" t="s">
        <v>3181</v>
      </c>
      <c r="H6952" s="21" t="s">
        <v>19</v>
      </c>
      <c r="K6952" s="33">
        <v>34</v>
      </c>
      <c r="L6952" s="37">
        <v>293</v>
      </c>
      <c r="N6952" s="33">
        <v>12</v>
      </c>
      <c r="O6952" s="37">
        <v>293</v>
      </c>
    </row>
    <row r="6953" spans="3:15" x14ac:dyDescent="0.25">
      <c r="C6953" s="1">
        <v>1</v>
      </c>
      <c r="D6953" s="1">
        <v>1</v>
      </c>
      <c r="E6953" s="1">
        <v>1</v>
      </c>
      <c r="F6953" s="16">
        <v>6944</v>
      </c>
      <c r="G6953" s="17" t="s">
        <v>3264</v>
      </c>
      <c r="H6953" s="18" t="s">
        <v>18</v>
      </c>
      <c r="K6953" s="32">
        <v>31</v>
      </c>
      <c r="L6953" s="36">
        <v>293</v>
      </c>
      <c r="N6953" s="32">
        <v>3</v>
      </c>
      <c r="O6953" s="36">
        <v>293</v>
      </c>
    </row>
    <row r="6954" spans="3:15" x14ac:dyDescent="0.25">
      <c r="C6954" s="1">
        <v>1</v>
      </c>
      <c r="D6954" s="1">
        <v>1</v>
      </c>
      <c r="E6954" s="1">
        <v>1</v>
      </c>
      <c r="F6954" s="19">
        <v>6945</v>
      </c>
      <c r="G6954" s="20" t="s">
        <v>3264</v>
      </c>
      <c r="H6954" s="21" t="s">
        <v>18</v>
      </c>
      <c r="K6954" s="33">
        <v>38</v>
      </c>
      <c r="L6954" s="37">
        <v>293</v>
      </c>
      <c r="N6954" s="33">
        <v>11</v>
      </c>
      <c r="O6954" s="37">
        <v>293</v>
      </c>
    </row>
    <row r="6955" spans="3:15" x14ac:dyDescent="0.25">
      <c r="C6955" s="1">
        <v>1</v>
      </c>
      <c r="D6955" s="1">
        <v>1</v>
      </c>
      <c r="E6955" s="1">
        <v>1</v>
      </c>
      <c r="F6955" s="16">
        <v>6946</v>
      </c>
      <c r="G6955" s="17" t="s">
        <v>3264</v>
      </c>
      <c r="H6955" s="18" t="s">
        <v>19</v>
      </c>
      <c r="K6955" s="32">
        <v>45</v>
      </c>
      <c r="L6955" s="36">
        <v>293</v>
      </c>
      <c r="N6955" s="32">
        <v>14</v>
      </c>
      <c r="O6955" s="36">
        <v>293</v>
      </c>
    </row>
    <row r="6956" spans="3:15" x14ac:dyDescent="0.25">
      <c r="C6956" s="1">
        <v>1</v>
      </c>
      <c r="D6956" s="1">
        <v>1</v>
      </c>
      <c r="E6956" s="1">
        <v>1</v>
      </c>
      <c r="F6956" s="19">
        <v>6947</v>
      </c>
      <c r="G6956" s="20" t="s">
        <v>3181</v>
      </c>
      <c r="H6956" s="21" t="s">
        <v>18</v>
      </c>
      <c r="K6956" s="33">
        <v>42</v>
      </c>
      <c r="L6956" s="37">
        <v>293</v>
      </c>
      <c r="N6956" s="33">
        <v>11</v>
      </c>
      <c r="O6956" s="37">
        <v>293</v>
      </c>
    </row>
    <row r="6957" spans="3:15" x14ac:dyDescent="0.25">
      <c r="C6957" s="1">
        <v>1</v>
      </c>
      <c r="D6957" s="1">
        <v>1</v>
      </c>
      <c r="E6957" s="1">
        <v>1</v>
      </c>
      <c r="F6957" s="16">
        <v>6948</v>
      </c>
      <c r="G6957" s="17" t="s">
        <v>3181</v>
      </c>
      <c r="H6957" s="18" t="s">
        <v>19</v>
      </c>
      <c r="K6957" s="32">
        <v>34</v>
      </c>
      <c r="L6957" s="36">
        <v>293</v>
      </c>
      <c r="N6957" s="32">
        <v>8</v>
      </c>
      <c r="O6957" s="36">
        <v>293</v>
      </c>
    </row>
    <row r="6958" spans="3:15" x14ac:dyDescent="0.25">
      <c r="C6958" s="1">
        <v>1</v>
      </c>
      <c r="D6958" s="1">
        <v>1</v>
      </c>
      <c r="E6958" s="1">
        <v>1</v>
      </c>
      <c r="F6958" s="19">
        <v>6949</v>
      </c>
      <c r="G6958" s="20" t="s">
        <v>3181</v>
      </c>
      <c r="H6958" s="21" t="s">
        <v>18</v>
      </c>
      <c r="K6958" s="33">
        <v>32</v>
      </c>
      <c r="L6958" s="37">
        <v>293</v>
      </c>
      <c r="N6958" s="33">
        <v>10</v>
      </c>
      <c r="O6958" s="37">
        <v>293</v>
      </c>
    </row>
    <row r="6959" spans="3:15" x14ac:dyDescent="0.25">
      <c r="C6959" s="1">
        <v>1</v>
      </c>
      <c r="D6959" s="1">
        <v>1</v>
      </c>
      <c r="E6959" s="1">
        <v>1</v>
      </c>
      <c r="F6959" s="16">
        <v>6950</v>
      </c>
      <c r="G6959" s="17" t="s">
        <v>3181</v>
      </c>
      <c r="H6959" s="18" t="s">
        <v>18</v>
      </c>
      <c r="K6959" s="32">
        <v>35</v>
      </c>
      <c r="L6959" s="36">
        <v>293</v>
      </c>
      <c r="N6959" s="32">
        <v>5</v>
      </c>
      <c r="O6959" s="36">
        <v>293</v>
      </c>
    </row>
    <row r="6960" spans="3:15" x14ac:dyDescent="0.25">
      <c r="C6960" s="1">
        <v>1</v>
      </c>
      <c r="D6960" s="1">
        <v>1</v>
      </c>
      <c r="E6960" s="1">
        <v>1</v>
      </c>
      <c r="F6960" s="19">
        <v>6951</v>
      </c>
      <c r="G6960" s="20" t="s">
        <v>3264</v>
      </c>
      <c r="H6960" s="21" t="s">
        <v>18</v>
      </c>
      <c r="K6960" s="33">
        <v>24</v>
      </c>
      <c r="L6960" s="37">
        <v>293</v>
      </c>
      <c r="N6960" s="33">
        <v>6</v>
      </c>
      <c r="O6960" s="37">
        <v>293</v>
      </c>
    </row>
    <row r="6961" spans="3:15" x14ac:dyDescent="0.25">
      <c r="C6961" s="1">
        <v>1</v>
      </c>
      <c r="D6961" s="1">
        <v>1</v>
      </c>
      <c r="E6961" s="1">
        <v>1</v>
      </c>
      <c r="F6961" s="16">
        <v>6952</v>
      </c>
      <c r="G6961" s="17" t="s">
        <v>3181</v>
      </c>
      <c r="H6961" s="18" t="s">
        <v>18</v>
      </c>
      <c r="K6961" s="32">
        <v>28</v>
      </c>
      <c r="L6961" s="36">
        <v>293</v>
      </c>
      <c r="N6961" s="32">
        <v>7</v>
      </c>
      <c r="O6961" s="36">
        <v>293</v>
      </c>
    </row>
    <row r="6962" spans="3:15" x14ac:dyDescent="0.25">
      <c r="C6962" s="1">
        <v>1</v>
      </c>
      <c r="D6962" s="1">
        <v>1</v>
      </c>
      <c r="E6962" s="1">
        <v>1</v>
      </c>
      <c r="F6962" s="19">
        <v>6953</v>
      </c>
      <c r="G6962" s="20" t="s">
        <v>3181</v>
      </c>
      <c r="H6962" s="21" t="s">
        <v>18</v>
      </c>
      <c r="K6962" s="33">
        <v>28</v>
      </c>
      <c r="L6962" s="37">
        <v>293</v>
      </c>
      <c r="N6962" s="33">
        <v>9</v>
      </c>
      <c r="O6962" s="37">
        <v>293</v>
      </c>
    </row>
    <row r="6963" spans="3:15" x14ac:dyDescent="0.25">
      <c r="C6963" s="1">
        <v>1</v>
      </c>
      <c r="D6963" s="1">
        <v>1</v>
      </c>
      <c r="E6963" s="1">
        <v>1</v>
      </c>
      <c r="F6963" s="16">
        <v>6954</v>
      </c>
      <c r="G6963" s="17" t="s">
        <v>3264</v>
      </c>
      <c r="H6963" s="18" t="s">
        <v>19</v>
      </c>
      <c r="K6963" s="32">
        <v>34</v>
      </c>
      <c r="L6963" s="36">
        <v>293</v>
      </c>
      <c r="N6963" s="32">
        <v>5</v>
      </c>
      <c r="O6963" s="36">
        <v>293</v>
      </c>
    </row>
    <row r="6964" spans="3:15" x14ac:dyDescent="0.25">
      <c r="C6964" s="1">
        <v>1</v>
      </c>
      <c r="D6964" s="1">
        <v>1</v>
      </c>
      <c r="E6964" s="1">
        <v>1</v>
      </c>
      <c r="F6964" s="19">
        <v>6955</v>
      </c>
      <c r="G6964" s="20" t="s">
        <v>3264</v>
      </c>
      <c r="H6964" s="21" t="s">
        <v>19</v>
      </c>
      <c r="K6964" s="33">
        <v>39</v>
      </c>
      <c r="L6964" s="37">
        <v>293</v>
      </c>
      <c r="N6964" s="33">
        <v>10</v>
      </c>
      <c r="O6964" s="37">
        <v>293</v>
      </c>
    </row>
    <row r="6965" spans="3:15" x14ac:dyDescent="0.25">
      <c r="C6965" s="1">
        <v>1</v>
      </c>
      <c r="D6965" s="1">
        <v>1</v>
      </c>
      <c r="E6965" s="1">
        <v>1</v>
      </c>
      <c r="F6965" s="16">
        <v>6956</v>
      </c>
      <c r="G6965" s="17" t="s">
        <v>3264</v>
      </c>
      <c r="H6965" s="18" t="s">
        <v>19</v>
      </c>
      <c r="K6965" s="32">
        <v>32</v>
      </c>
      <c r="L6965" s="36">
        <v>293</v>
      </c>
      <c r="N6965" s="32">
        <v>6</v>
      </c>
      <c r="O6965" s="36">
        <v>293</v>
      </c>
    </row>
    <row r="6966" spans="3:15" x14ac:dyDescent="0.25">
      <c r="C6966" s="1">
        <v>1</v>
      </c>
      <c r="D6966" s="1">
        <v>1</v>
      </c>
      <c r="E6966" s="1">
        <v>1</v>
      </c>
      <c r="F6966" s="19">
        <v>6957</v>
      </c>
      <c r="G6966" s="20" t="s">
        <v>3181</v>
      </c>
      <c r="H6966" s="21" t="s">
        <v>19</v>
      </c>
      <c r="K6966" s="33">
        <v>35</v>
      </c>
      <c r="L6966" s="37">
        <v>293</v>
      </c>
      <c r="N6966" s="33">
        <v>7</v>
      </c>
      <c r="O6966" s="37">
        <v>293</v>
      </c>
    </row>
    <row r="6967" spans="3:15" x14ac:dyDescent="0.25">
      <c r="C6967" s="1">
        <v>1</v>
      </c>
      <c r="D6967" s="1">
        <v>1</v>
      </c>
      <c r="E6967" s="1">
        <v>1</v>
      </c>
      <c r="F6967" s="16">
        <v>6958</v>
      </c>
      <c r="G6967" s="17" t="s">
        <v>3264</v>
      </c>
      <c r="H6967" s="18" t="s">
        <v>18</v>
      </c>
      <c r="K6967" s="32">
        <v>24</v>
      </c>
      <c r="L6967" s="36">
        <v>293</v>
      </c>
      <c r="N6967" s="32">
        <v>4</v>
      </c>
      <c r="O6967" s="36">
        <v>293</v>
      </c>
    </row>
    <row r="6968" spans="3:15" x14ac:dyDescent="0.25">
      <c r="C6968" s="1">
        <v>1</v>
      </c>
      <c r="D6968" s="1">
        <v>1</v>
      </c>
      <c r="E6968" s="1">
        <v>1</v>
      </c>
      <c r="F6968" s="19">
        <v>6959</v>
      </c>
      <c r="G6968" s="20" t="s">
        <v>3264</v>
      </c>
      <c r="H6968" s="21" t="s">
        <v>18</v>
      </c>
      <c r="K6968" s="33">
        <v>33</v>
      </c>
      <c r="L6968" s="37">
        <v>293</v>
      </c>
      <c r="N6968" s="33">
        <v>6</v>
      </c>
      <c r="O6968" s="37">
        <v>293</v>
      </c>
    </row>
    <row r="6969" spans="3:15" x14ac:dyDescent="0.25">
      <c r="C6969" s="1">
        <v>1</v>
      </c>
      <c r="D6969" s="1">
        <v>1</v>
      </c>
      <c r="E6969" s="1">
        <v>1</v>
      </c>
      <c r="F6969" s="16">
        <v>6960</v>
      </c>
      <c r="G6969" s="17" t="s">
        <v>3182</v>
      </c>
      <c r="H6969" s="18" t="s">
        <v>18</v>
      </c>
      <c r="K6969" s="32">
        <v>33</v>
      </c>
      <c r="L6969" s="36">
        <v>293</v>
      </c>
      <c r="N6969" s="32">
        <v>9</v>
      </c>
      <c r="O6969" s="36">
        <v>293</v>
      </c>
    </row>
    <row r="6970" spans="3:15" x14ac:dyDescent="0.25">
      <c r="C6970" s="1">
        <v>1</v>
      </c>
      <c r="D6970" s="1">
        <v>1</v>
      </c>
      <c r="E6970" s="1">
        <v>1</v>
      </c>
      <c r="F6970" s="19">
        <v>6961</v>
      </c>
      <c r="G6970" s="20" t="s">
        <v>3182</v>
      </c>
      <c r="H6970" s="21" t="s">
        <v>18</v>
      </c>
      <c r="K6970" s="33">
        <v>31</v>
      </c>
      <c r="L6970" s="37">
        <v>293</v>
      </c>
      <c r="N6970" s="33">
        <v>13</v>
      </c>
      <c r="O6970" s="37">
        <v>293</v>
      </c>
    </row>
    <row r="6971" spans="3:15" x14ac:dyDescent="0.25">
      <c r="C6971" s="1">
        <v>1</v>
      </c>
      <c r="D6971" s="1">
        <v>1</v>
      </c>
      <c r="E6971" s="1">
        <v>1</v>
      </c>
      <c r="F6971" s="16">
        <v>6962</v>
      </c>
      <c r="G6971" s="17" t="s">
        <v>3264</v>
      </c>
      <c r="H6971" s="18" t="s">
        <v>18</v>
      </c>
      <c r="K6971" s="32">
        <v>30</v>
      </c>
      <c r="L6971" s="36">
        <v>293</v>
      </c>
      <c r="N6971" s="32">
        <v>10</v>
      </c>
      <c r="O6971" s="36">
        <v>293</v>
      </c>
    </row>
    <row r="6972" spans="3:15" x14ac:dyDescent="0.25">
      <c r="C6972" s="1">
        <v>1</v>
      </c>
      <c r="D6972" s="1">
        <v>1</v>
      </c>
      <c r="E6972" s="1">
        <v>1</v>
      </c>
      <c r="F6972" s="19">
        <v>6963</v>
      </c>
      <c r="G6972" s="20" t="s">
        <v>3181</v>
      </c>
      <c r="H6972" s="21" t="s">
        <v>18</v>
      </c>
      <c r="K6972" s="33">
        <v>30</v>
      </c>
      <c r="L6972" s="37">
        <v>293</v>
      </c>
      <c r="N6972" s="33">
        <v>7</v>
      </c>
      <c r="O6972" s="37">
        <v>293</v>
      </c>
    </row>
    <row r="6973" spans="3:15" x14ac:dyDescent="0.25">
      <c r="C6973" s="1">
        <v>1</v>
      </c>
      <c r="D6973" s="1">
        <v>1</v>
      </c>
      <c r="E6973" s="1">
        <v>1</v>
      </c>
      <c r="F6973" s="16">
        <v>6964</v>
      </c>
      <c r="G6973" s="17" t="s">
        <v>3264</v>
      </c>
      <c r="H6973" s="18" t="s">
        <v>19</v>
      </c>
      <c r="K6973" s="32">
        <v>20</v>
      </c>
      <c r="L6973" s="36">
        <v>293</v>
      </c>
      <c r="N6973" s="32">
        <v>3</v>
      </c>
      <c r="O6973" s="36">
        <v>293</v>
      </c>
    </row>
    <row r="6974" spans="3:15" x14ac:dyDescent="0.25">
      <c r="C6974" s="1">
        <v>1</v>
      </c>
      <c r="D6974" s="1">
        <v>1</v>
      </c>
      <c r="E6974" s="1">
        <v>1</v>
      </c>
      <c r="F6974" s="19">
        <v>6965</v>
      </c>
      <c r="G6974" s="20" t="s">
        <v>3181</v>
      </c>
      <c r="H6974" s="21" t="s">
        <v>19</v>
      </c>
      <c r="K6974" s="33">
        <v>26</v>
      </c>
      <c r="L6974" s="37">
        <v>293</v>
      </c>
      <c r="N6974" s="33">
        <v>4</v>
      </c>
      <c r="O6974" s="37">
        <v>293</v>
      </c>
    </row>
    <row r="6975" spans="3:15" x14ac:dyDescent="0.25">
      <c r="C6975" s="1">
        <v>1</v>
      </c>
      <c r="D6975" s="1">
        <v>1</v>
      </c>
      <c r="E6975" s="1">
        <v>1</v>
      </c>
      <c r="F6975" s="16">
        <v>6966</v>
      </c>
      <c r="G6975" s="17" t="s">
        <v>3181</v>
      </c>
      <c r="H6975" s="18" t="s">
        <v>18</v>
      </c>
      <c r="K6975" s="32">
        <v>21</v>
      </c>
      <c r="L6975" s="36">
        <v>293</v>
      </c>
      <c r="N6975" s="32">
        <v>7</v>
      </c>
      <c r="O6975" s="36">
        <v>293</v>
      </c>
    </row>
    <row r="6976" spans="3:15" x14ac:dyDescent="0.25">
      <c r="C6976" s="1">
        <v>1</v>
      </c>
      <c r="D6976" s="1">
        <v>1</v>
      </c>
      <c r="E6976" s="1">
        <v>1</v>
      </c>
      <c r="F6976" s="19">
        <v>6967</v>
      </c>
      <c r="G6976" s="20" t="s">
        <v>3181</v>
      </c>
      <c r="H6976" s="21" t="s">
        <v>19</v>
      </c>
      <c r="K6976" s="33">
        <v>27</v>
      </c>
      <c r="L6976" s="37">
        <v>293</v>
      </c>
      <c r="N6976" s="33">
        <v>7</v>
      </c>
      <c r="O6976" s="37">
        <v>293</v>
      </c>
    </row>
    <row r="6977" spans="3:15" x14ac:dyDescent="0.25">
      <c r="C6977" s="1">
        <v>1</v>
      </c>
      <c r="D6977" s="1">
        <v>1</v>
      </c>
      <c r="E6977" s="1">
        <v>1</v>
      </c>
      <c r="F6977" s="16">
        <v>6968</v>
      </c>
      <c r="G6977" s="17" t="s">
        <v>3181</v>
      </c>
      <c r="H6977" s="18" t="s">
        <v>19</v>
      </c>
      <c r="K6977" s="32">
        <v>21</v>
      </c>
      <c r="L6977" s="36">
        <v>293</v>
      </c>
      <c r="N6977" s="32">
        <v>5</v>
      </c>
      <c r="O6977" s="36">
        <v>293</v>
      </c>
    </row>
    <row r="6978" spans="3:15" x14ac:dyDescent="0.25">
      <c r="C6978" s="1">
        <v>1</v>
      </c>
      <c r="D6978" s="1">
        <v>1</v>
      </c>
      <c r="E6978" s="1">
        <v>1</v>
      </c>
      <c r="F6978" s="19">
        <v>6969</v>
      </c>
      <c r="G6978" s="20" t="s">
        <v>3182</v>
      </c>
      <c r="H6978" s="21" t="s">
        <v>19</v>
      </c>
      <c r="K6978" s="33">
        <v>22</v>
      </c>
      <c r="L6978" s="37">
        <v>293</v>
      </c>
      <c r="N6978" s="33">
        <v>5</v>
      </c>
      <c r="O6978" s="37">
        <v>293</v>
      </c>
    </row>
    <row r="6979" spans="3:15" x14ac:dyDescent="0.25">
      <c r="C6979" s="1">
        <v>1</v>
      </c>
      <c r="D6979" s="1">
        <v>1</v>
      </c>
      <c r="E6979" s="1">
        <v>1</v>
      </c>
      <c r="F6979" s="16">
        <v>6970</v>
      </c>
      <c r="G6979" s="17" t="s">
        <v>3181</v>
      </c>
      <c r="H6979" s="18" t="s">
        <v>19</v>
      </c>
      <c r="K6979" s="32">
        <v>19</v>
      </c>
      <c r="L6979" s="36">
        <v>293</v>
      </c>
      <c r="N6979" s="32">
        <v>9</v>
      </c>
      <c r="O6979" s="36">
        <v>293</v>
      </c>
    </row>
    <row r="6980" spans="3:15" x14ac:dyDescent="0.25">
      <c r="C6980" s="1">
        <v>1</v>
      </c>
      <c r="D6980" s="1">
        <v>1</v>
      </c>
      <c r="E6980" s="1">
        <v>1</v>
      </c>
      <c r="F6980" s="19">
        <v>6971</v>
      </c>
      <c r="G6980" s="20" t="s">
        <v>3181</v>
      </c>
      <c r="H6980" s="21" t="s">
        <v>19</v>
      </c>
      <c r="K6980" s="33">
        <v>15</v>
      </c>
      <c r="L6980" s="37">
        <v>293</v>
      </c>
      <c r="N6980" s="33">
        <v>3</v>
      </c>
      <c r="O6980" s="37">
        <v>293</v>
      </c>
    </row>
    <row r="6981" spans="3:15" x14ac:dyDescent="0.25">
      <c r="C6981" s="1">
        <v>1</v>
      </c>
      <c r="D6981" s="1">
        <v>1</v>
      </c>
      <c r="E6981" s="1">
        <v>1</v>
      </c>
      <c r="F6981" s="16">
        <v>6972</v>
      </c>
      <c r="G6981" s="17" t="s">
        <v>3182</v>
      </c>
      <c r="H6981" s="18" t="s">
        <v>18</v>
      </c>
      <c r="K6981" s="32">
        <v>56</v>
      </c>
      <c r="L6981" s="36">
        <v>294</v>
      </c>
      <c r="N6981" s="32">
        <v>14</v>
      </c>
      <c r="O6981" s="36">
        <v>294</v>
      </c>
    </row>
    <row r="6982" spans="3:15" x14ac:dyDescent="0.25">
      <c r="C6982" s="1">
        <v>1</v>
      </c>
      <c r="D6982" s="1">
        <v>1</v>
      </c>
      <c r="E6982" s="1">
        <v>1</v>
      </c>
      <c r="F6982" s="19">
        <v>6973</v>
      </c>
      <c r="G6982" s="20" t="s">
        <v>3181</v>
      </c>
      <c r="H6982" s="21" t="s">
        <v>18</v>
      </c>
      <c r="K6982" s="33">
        <v>43</v>
      </c>
      <c r="L6982" s="37">
        <v>294</v>
      </c>
      <c r="N6982" s="33">
        <v>3</v>
      </c>
      <c r="O6982" s="37">
        <v>294</v>
      </c>
    </row>
    <row r="6983" spans="3:15" x14ac:dyDescent="0.25">
      <c r="C6983" s="1">
        <v>1</v>
      </c>
      <c r="D6983" s="1">
        <v>1</v>
      </c>
      <c r="E6983" s="1">
        <v>1</v>
      </c>
      <c r="F6983" s="16">
        <v>6974</v>
      </c>
      <c r="G6983" s="17" t="s">
        <v>3182</v>
      </c>
      <c r="H6983" s="18" t="s">
        <v>19</v>
      </c>
      <c r="K6983" s="32">
        <v>49</v>
      </c>
      <c r="L6983" s="36">
        <v>294</v>
      </c>
      <c r="N6983" s="32">
        <v>11</v>
      </c>
      <c r="O6983" s="36">
        <v>294</v>
      </c>
    </row>
    <row r="6984" spans="3:15" x14ac:dyDescent="0.25">
      <c r="C6984" s="1">
        <v>1</v>
      </c>
      <c r="D6984" s="1">
        <v>1</v>
      </c>
      <c r="E6984" s="1">
        <v>1</v>
      </c>
      <c r="F6984" s="19">
        <v>6975</v>
      </c>
      <c r="G6984" s="20" t="s">
        <v>3264</v>
      </c>
      <c r="H6984" s="21" t="s">
        <v>18</v>
      </c>
      <c r="K6984" s="33">
        <v>37</v>
      </c>
      <c r="L6984" s="37">
        <v>294</v>
      </c>
      <c r="N6984" s="33">
        <v>6</v>
      </c>
      <c r="O6984" s="37">
        <v>294</v>
      </c>
    </row>
    <row r="6985" spans="3:15" x14ac:dyDescent="0.25">
      <c r="C6985" s="1">
        <v>1</v>
      </c>
      <c r="D6985" s="1">
        <v>1</v>
      </c>
      <c r="E6985" s="1">
        <v>1</v>
      </c>
      <c r="F6985" s="16">
        <v>6976</v>
      </c>
      <c r="G6985" s="17" t="s">
        <v>3264</v>
      </c>
      <c r="H6985" s="18" t="s">
        <v>18</v>
      </c>
      <c r="K6985" s="32">
        <v>35</v>
      </c>
      <c r="L6985" s="36">
        <v>294</v>
      </c>
      <c r="N6985" s="32">
        <v>8</v>
      </c>
      <c r="O6985" s="36">
        <v>294</v>
      </c>
    </row>
    <row r="6986" spans="3:15" x14ac:dyDescent="0.25">
      <c r="C6986" s="1">
        <v>1</v>
      </c>
      <c r="D6986" s="1">
        <v>1</v>
      </c>
      <c r="E6986" s="1">
        <v>1</v>
      </c>
      <c r="F6986" s="19">
        <v>6977</v>
      </c>
      <c r="G6986" s="20" t="s">
        <v>3182</v>
      </c>
      <c r="H6986" s="21" t="s">
        <v>18</v>
      </c>
      <c r="K6986" s="33">
        <v>36</v>
      </c>
      <c r="L6986" s="37">
        <v>294</v>
      </c>
      <c r="N6986" s="33">
        <v>5</v>
      </c>
      <c r="O6986" s="37">
        <v>294</v>
      </c>
    </row>
    <row r="6987" spans="3:15" x14ac:dyDescent="0.25">
      <c r="C6987" s="1">
        <v>1</v>
      </c>
      <c r="D6987" s="1">
        <v>1</v>
      </c>
      <c r="E6987" s="1">
        <v>1</v>
      </c>
      <c r="F6987" s="16">
        <v>6978</v>
      </c>
      <c r="G6987" s="17" t="s">
        <v>3182</v>
      </c>
      <c r="H6987" s="18" t="s">
        <v>18</v>
      </c>
      <c r="K6987" s="32">
        <v>39</v>
      </c>
      <c r="L6987" s="36">
        <v>294</v>
      </c>
      <c r="N6987" s="32">
        <v>9</v>
      </c>
      <c r="O6987" s="36">
        <v>294</v>
      </c>
    </row>
    <row r="6988" spans="3:15" x14ac:dyDescent="0.25">
      <c r="C6988" s="1">
        <v>1</v>
      </c>
      <c r="D6988" s="1">
        <v>1</v>
      </c>
      <c r="E6988" s="1">
        <v>1</v>
      </c>
      <c r="F6988" s="19">
        <v>6979</v>
      </c>
      <c r="G6988" s="20" t="s">
        <v>3264</v>
      </c>
      <c r="H6988" s="21" t="s">
        <v>19</v>
      </c>
      <c r="K6988" s="33">
        <v>27</v>
      </c>
      <c r="L6988" s="37">
        <v>294</v>
      </c>
      <c r="N6988" s="33">
        <v>3</v>
      </c>
      <c r="O6988" s="37">
        <v>294</v>
      </c>
    </row>
    <row r="6989" spans="3:15" x14ac:dyDescent="0.25">
      <c r="C6989" s="1">
        <v>1</v>
      </c>
      <c r="D6989" s="1">
        <v>1</v>
      </c>
      <c r="E6989" s="1">
        <v>1</v>
      </c>
      <c r="F6989" s="16">
        <v>6980</v>
      </c>
      <c r="G6989" s="17" t="s">
        <v>3182</v>
      </c>
      <c r="H6989" s="18" t="s">
        <v>19</v>
      </c>
      <c r="K6989" s="32">
        <v>37</v>
      </c>
      <c r="L6989" s="36">
        <v>294</v>
      </c>
      <c r="N6989" s="32">
        <v>9</v>
      </c>
      <c r="O6989" s="36">
        <v>294</v>
      </c>
    </row>
    <row r="6990" spans="3:15" x14ac:dyDescent="0.25">
      <c r="C6990" s="1">
        <v>1</v>
      </c>
      <c r="D6990" s="1">
        <v>1</v>
      </c>
      <c r="E6990" s="1">
        <v>1</v>
      </c>
      <c r="F6990" s="19">
        <v>6981</v>
      </c>
      <c r="G6990" s="20" t="s">
        <v>3264</v>
      </c>
      <c r="H6990" s="21" t="s">
        <v>18</v>
      </c>
      <c r="K6990" s="33">
        <v>43</v>
      </c>
      <c r="L6990" s="37">
        <v>294</v>
      </c>
      <c r="N6990" s="33">
        <v>3</v>
      </c>
      <c r="O6990" s="37">
        <v>294</v>
      </c>
    </row>
    <row r="6991" spans="3:15" x14ac:dyDescent="0.25">
      <c r="C6991" s="1">
        <v>1</v>
      </c>
      <c r="D6991" s="1">
        <v>1</v>
      </c>
      <c r="E6991" s="1">
        <v>1</v>
      </c>
      <c r="F6991" s="16">
        <v>6982</v>
      </c>
      <c r="G6991" s="17" t="s">
        <v>3264</v>
      </c>
      <c r="H6991" s="18" t="s">
        <v>19</v>
      </c>
      <c r="K6991" s="32">
        <v>39</v>
      </c>
      <c r="L6991" s="36">
        <v>294</v>
      </c>
      <c r="N6991" s="32">
        <v>10</v>
      </c>
      <c r="O6991" s="36">
        <v>294</v>
      </c>
    </row>
    <row r="6992" spans="3:15" x14ac:dyDescent="0.25">
      <c r="C6992" s="1">
        <v>1</v>
      </c>
      <c r="D6992" s="1">
        <v>1</v>
      </c>
      <c r="E6992" s="1">
        <v>1</v>
      </c>
      <c r="F6992" s="19">
        <v>6983</v>
      </c>
      <c r="G6992" s="20" t="s">
        <v>3182</v>
      </c>
      <c r="H6992" s="21" t="s">
        <v>18</v>
      </c>
      <c r="K6992" s="33">
        <v>38</v>
      </c>
      <c r="L6992" s="37">
        <v>294</v>
      </c>
      <c r="N6992" s="33">
        <v>6</v>
      </c>
      <c r="O6992" s="37">
        <v>294</v>
      </c>
    </row>
    <row r="6993" spans="3:15" x14ac:dyDescent="0.25">
      <c r="C6993" s="1">
        <v>1</v>
      </c>
      <c r="D6993" s="1">
        <v>1</v>
      </c>
      <c r="E6993" s="1">
        <v>1</v>
      </c>
      <c r="F6993" s="16">
        <v>6984</v>
      </c>
      <c r="G6993" s="17" t="s">
        <v>3264</v>
      </c>
      <c r="H6993" s="18" t="s">
        <v>19</v>
      </c>
      <c r="K6993" s="32">
        <v>42</v>
      </c>
      <c r="L6993" s="36">
        <v>294</v>
      </c>
      <c r="N6993" s="32">
        <v>9</v>
      </c>
      <c r="O6993" s="36">
        <v>294</v>
      </c>
    </row>
    <row r="6994" spans="3:15" x14ac:dyDescent="0.25">
      <c r="C6994" s="1">
        <v>1</v>
      </c>
      <c r="D6994" s="1">
        <v>1</v>
      </c>
      <c r="E6994" s="1">
        <v>1</v>
      </c>
      <c r="F6994" s="19">
        <v>6985</v>
      </c>
      <c r="G6994" s="20" t="s">
        <v>3264</v>
      </c>
      <c r="H6994" s="21" t="s">
        <v>19</v>
      </c>
      <c r="K6994" s="33">
        <v>29</v>
      </c>
      <c r="L6994" s="37">
        <v>294</v>
      </c>
      <c r="N6994" s="33">
        <v>7</v>
      </c>
      <c r="O6994" s="37">
        <v>294</v>
      </c>
    </row>
    <row r="6995" spans="3:15" x14ac:dyDescent="0.25">
      <c r="C6995" s="1">
        <v>1</v>
      </c>
      <c r="D6995" s="1">
        <v>1</v>
      </c>
      <c r="E6995" s="1">
        <v>1</v>
      </c>
      <c r="F6995" s="16">
        <v>6986</v>
      </c>
      <c r="G6995" s="17" t="s">
        <v>3264</v>
      </c>
      <c r="H6995" s="18" t="s">
        <v>18</v>
      </c>
      <c r="K6995" s="32">
        <v>28</v>
      </c>
      <c r="L6995" s="36">
        <v>294</v>
      </c>
      <c r="N6995" s="32">
        <v>2</v>
      </c>
      <c r="O6995" s="36">
        <v>294</v>
      </c>
    </row>
    <row r="6996" spans="3:15" x14ac:dyDescent="0.25">
      <c r="C6996" s="1">
        <v>1</v>
      </c>
      <c r="D6996" s="1">
        <v>1</v>
      </c>
      <c r="E6996" s="1">
        <v>1</v>
      </c>
      <c r="F6996" s="19">
        <v>6987</v>
      </c>
      <c r="G6996" s="20" t="s">
        <v>3264</v>
      </c>
      <c r="H6996" s="21" t="s">
        <v>18</v>
      </c>
      <c r="K6996" s="33">
        <v>37</v>
      </c>
      <c r="L6996" s="37">
        <v>294</v>
      </c>
      <c r="N6996" s="33">
        <v>7</v>
      </c>
      <c r="O6996" s="37">
        <v>294</v>
      </c>
    </row>
    <row r="6997" spans="3:15" x14ac:dyDescent="0.25">
      <c r="C6997" s="1">
        <v>1</v>
      </c>
      <c r="D6997" s="1">
        <v>1</v>
      </c>
      <c r="E6997" s="1">
        <v>1</v>
      </c>
      <c r="F6997" s="16">
        <v>6988</v>
      </c>
      <c r="G6997" s="17" t="s">
        <v>3182</v>
      </c>
      <c r="H6997" s="18" t="s">
        <v>18</v>
      </c>
      <c r="K6997" s="32">
        <v>32</v>
      </c>
      <c r="L6997" s="36">
        <v>294</v>
      </c>
      <c r="N6997" s="32">
        <v>5</v>
      </c>
      <c r="O6997" s="36">
        <v>294</v>
      </c>
    </row>
    <row r="6998" spans="3:15" x14ac:dyDescent="0.25">
      <c r="C6998" s="1">
        <v>1</v>
      </c>
      <c r="D6998" s="1">
        <v>1</v>
      </c>
      <c r="E6998" s="1">
        <v>1</v>
      </c>
      <c r="F6998" s="19">
        <v>6989</v>
      </c>
      <c r="G6998" s="20" t="s">
        <v>3264</v>
      </c>
      <c r="H6998" s="21" t="s">
        <v>19</v>
      </c>
      <c r="K6998" s="33">
        <v>41</v>
      </c>
      <c r="L6998" s="37">
        <v>294</v>
      </c>
      <c r="N6998" s="33">
        <v>5</v>
      </c>
      <c r="O6998" s="37">
        <v>294</v>
      </c>
    </row>
    <row r="6999" spans="3:15" x14ac:dyDescent="0.25">
      <c r="C6999" s="1">
        <v>1</v>
      </c>
      <c r="D6999" s="1">
        <v>1</v>
      </c>
      <c r="E6999" s="1">
        <v>1</v>
      </c>
      <c r="F6999" s="16">
        <v>6990</v>
      </c>
      <c r="G6999" s="17" t="s">
        <v>3264</v>
      </c>
      <c r="H6999" s="18" t="s">
        <v>18</v>
      </c>
      <c r="K6999" s="32">
        <v>30</v>
      </c>
      <c r="L6999" s="36">
        <v>294</v>
      </c>
      <c r="N6999" s="32">
        <v>3</v>
      </c>
      <c r="O6999" s="36">
        <v>294</v>
      </c>
    </row>
    <row r="7000" spans="3:15" x14ac:dyDescent="0.25">
      <c r="C7000" s="1">
        <v>1</v>
      </c>
      <c r="D7000" s="1">
        <v>1</v>
      </c>
      <c r="E7000" s="1">
        <v>1</v>
      </c>
      <c r="F7000" s="19">
        <v>6991</v>
      </c>
      <c r="G7000" s="20" t="s">
        <v>3181</v>
      </c>
      <c r="H7000" s="21" t="s">
        <v>19</v>
      </c>
      <c r="K7000" s="33">
        <v>30</v>
      </c>
      <c r="L7000" s="37">
        <v>294</v>
      </c>
      <c r="N7000" s="33">
        <v>8</v>
      </c>
      <c r="O7000" s="37">
        <v>294</v>
      </c>
    </row>
    <row r="7001" spans="3:15" x14ac:dyDescent="0.25">
      <c r="C7001" s="1">
        <v>1</v>
      </c>
      <c r="D7001" s="1">
        <v>1</v>
      </c>
      <c r="E7001" s="1">
        <v>1</v>
      </c>
      <c r="F7001" s="16">
        <v>6992</v>
      </c>
      <c r="G7001" s="17" t="s">
        <v>3182</v>
      </c>
      <c r="H7001" s="18" t="s">
        <v>19</v>
      </c>
      <c r="K7001" s="32">
        <v>29</v>
      </c>
      <c r="L7001" s="36">
        <v>294</v>
      </c>
      <c r="N7001" s="32">
        <v>3</v>
      </c>
      <c r="O7001" s="36">
        <v>294</v>
      </c>
    </row>
    <row r="7002" spans="3:15" x14ac:dyDescent="0.25">
      <c r="C7002" s="1">
        <v>1</v>
      </c>
      <c r="D7002" s="1">
        <v>1</v>
      </c>
      <c r="E7002" s="1">
        <v>1</v>
      </c>
      <c r="F7002" s="19">
        <v>6993</v>
      </c>
      <c r="G7002" s="20" t="s">
        <v>3264</v>
      </c>
      <c r="H7002" s="21" t="s">
        <v>19</v>
      </c>
      <c r="K7002" s="33">
        <v>24</v>
      </c>
      <c r="L7002" s="37">
        <v>294</v>
      </c>
      <c r="N7002" s="33">
        <v>5</v>
      </c>
      <c r="O7002" s="37">
        <v>294</v>
      </c>
    </row>
    <row r="7003" spans="3:15" x14ac:dyDescent="0.25">
      <c r="C7003" s="1">
        <v>1</v>
      </c>
      <c r="D7003" s="1">
        <v>1</v>
      </c>
      <c r="E7003" s="1">
        <v>1</v>
      </c>
      <c r="F7003" s="16">
        <v>6994</v>
      </c>
      <c r="G7003" s="17" t="s">
        <v>3182</v>
      </c>
      <c r="H7003" s="18" t="s">
        <v>18</v>
      </c>
      <c r="K7003" s="32">
        <v>28</v>
      </c>
      <c r="L7003" s="36">
        <v>294</v>
      </c>
      <c r="N7003" s="32">
        <v>6</v>
      </c>
      <c r="O7003" s="36">
        <v>294</v>
      </c>
    </row>
    <row r="7004" spans="3:15" x14ac:dyDescent="0.25">
      <c r="C7004" s="1">
        <v>1</v>
      </c>
      <c r="D7004" s="1">
        <v>1</v>
      </c>
      <c r="E7004" s="1">
        <v>1</v>
      </c>
      <c r="F7004" s="19">
        <v>6995</v>
      </c>
      <c r="G7004" s="20" t="s">
        <v>3264</v>
      </c>
      <c r="H7004" s="21" t="s">
        <v>19</v>
      </c>
      <c r="K7004" s="33">
        <v>30</v>
      </c>
      <c r="L7004" s="37">
        <v>294</v>
      </c>
      <c r="N7004" s="33">
        <v>10</v>
      </c>
      <c r="O7004" s="37">
        <v>294</v>
      </c>
    </row>
    <row r="7005" spans="3:15" x14ac:dyDescent="0.25">
      <c r="C7005" s="1">
        <v>1</v>
      </c>
      <c r="D7005" s="1">
        <v>1</v>
      </c>
      <c r="E7005" s="1">
        <v>1</v>
      </c>
      <c r="F7005" s="16">
        <v>6996</v>
      </c>
      <c r="G7005" s="17" t="s">
        <v>3264</v>
      </c>
      <c r="H7005" s="18" t="s">
        <v>19</v>
      </c>
      <c r="K7005" s="32">
        <v>36</v>
      </c>
      <c r="L7005" s="36">
        <v>294</v>
      </c>
      <c r="N7005" s="32">
        <v>7</v>
      </c>
      <c r="O7005" s="36">
        <v>294</v>
      </c>
    </row>
    <row r="7006" spans="3:15" x14ac:dyDescent="0.25">
      <c r="C7006" s="1">
        <v>1</v>
      </c>
      <c r="D7006" s="1">
        <v>1</v>
      </c>
      <c r="E7006" s="1">
        <v>1</v>
      </c>
      <c r="F7006" s="19">
        <v>6997</v>
      </c>
      <c r="G7006" s="20" t="s">
        <v>3182</v>
      </c>
      <c r="H7006" s="21" t="s">
        <v>18</v>
      </c>
      <c r="K7006" s="33">
        <v>19</v>
      </c>
      <c r="L7006" s="37">
        <v>294</v>
      </c>
      <c r="N7006" s="33">
        <v>7</v>
      </c>
      <c r="O7006" s="37">
        <v>294</v>
      </c>
    </row>
    <row r="7007" spans="3:15" x14ac:dyDescent="0.25">
      <c r="C7007" s="1">
        <v>1</v>
      </c>
      <c r="D7007" s="1">
        <v>1</v>
      </c>
      <c r="E7007" s="1">
        <v>1</v>
      </c>
      <c r="F7007" s="16">
        <v>6998</v>
      </c>
      <c r="G7007" s="17" t="s">
        <v>3264</v>
      </c>
      <c r="H7007" s="18" t="s">
        <v>18</v>
      </c>
      <c r="K7007" s="32">
        <v>19</v>
      </c>
      <c r="L7007" s="36">
        <v>294</v>
      </c>
      <c r="N7007" s="32">
        <v>5</v>
      </c>
      <c r="O7007" s="36">
        <v>294</v>
      </c>
    </row>
    <row r="7008" spans="3:15" x14ac:dyDescent="0.25">
      <c r="C7008" s="1">
        <v>1</v>
      </c>
      <c r="D7008" s="1">
        <v>1</v>
      </c>
      <c r="E7008" s="1">
        <v>1</v>
      </c>
      <c r="F7008" s="19">
        <v>6999</v>
      </c>
      <c r="G7008" s="20" t="s">
        <v>3264</v>
      </c>
      <c r="H7008" s="21" t="s">
        <v>19</v>
      </c>
      <c r="K7008" s="33">
        <v>25</v>
      </c>
      <c r="L7008" s="37">
        <v>294</v>
      </c>
      <c r="N7008" s="33">
        <v>7</v>
      </c>
      <c r="O7008" s="37">
        <v>294</v>
      </c>
    </row>
    <row r="7009" spans="3:15" x14ac:dyDescent="0.25">
      <c r="C7009" s="1">
        <v>1</v>
      </c>
      <c r="D7009" s="1">
        <v>1</v>
      </c>
      <c r="E7009" s="1">
        <v>1</v>
      </c>
      <c r="F7009" s="16">
        <v>7000</v>
      </c>
      <c r="G7009" s="17" t="s">
        <v>3264</v>
      </c>
      <c r="H7009" s="18" t="s">
        <v>19</v>
      </c>
      <c r="K7009" s="32">
        <v>52</v>
      </c>
      <c r="L7009" s="36">
        <v>295</v>
      </c>
      <c r="N7009" s="32">
        <v>10</v>
      </c>
      <c r="O7009" s="36">
        <v>295</v>
      </c>
    </row>
    <row r="7010" spans="3:15" x14ac:dyDescent="0.25">
      <c r="C7010" s="1">
        <v>1</v>
      </c>
      <c r="D7010" s="1">
        <v>1</v>
      </c>
      <c r="E7010" s="1">
        <v>1</v>
      </c>
      <c r="F7010" s="19">
        <v>7001</v>
      </c>
      <c r="G7010" s="20" t="s">
        <v>3181</v>
      </c>
      <c r="H7010" s="21" t="s">
        <v>19</v>
      </c>
      <c r="K7010" s="33">
        <v>58</v>
      </c>
      <c r="L7010" s="37">
        <v>295</v>
      </c>
      <c r="N7010" s="33">
        <v>17</v>
      </c>
      <c r="O7010" s="37">
        <v>295</v>
      </c>
    </row>
    <row r="7011" spans="3:15" x14ac:dyDescent="0.25">
      <c r="C7011" s="1">
        <v>1</v>
      </c>
      <c r="D7011" s="1">
        <v>1</v>
      </c>
      <c r="E7011" s="1">
        <v>1</v>
      </c>
      <c r="F7011" s="16">
        <v>7002</v>
      </c>
      <c r="G7011" s="17" t="s">
        <v>3181</v>
      </c>
      <c r="H7011" s="18" t="s">
        <v>19</v>
      </c>
      <c r="K7011" s="32">
        <v>35</v>
      </c>
      <c r="L7011" s="36">
        <v>295</v>
      </c>
      <c r="N7011" s="32">
        <v>7</v>
      </c>
      <c r="O7011" s="36">
        <v>295</v>
      </c>
    </row>
    <row r="7012" spans="3:15" x14ac:dyDescent="0.25">
      <c r="C7012" s="1">
        <v>1</v>
      </c>
      <c r="D7012" s="1">
        <v>1</v>
      </c>
      <c r="E7012" s="1">
        <v>1</v>
      </c>
      <c r="F7012" s="19">
        <v>7003</v>
      </c>
      <c r="G7012" s="20" t="s">
        <v>3264</v>
      </c>
      <c r="H7012" s="21" t="s">
        <v>18</v>
      </c>
      <c r="K7012" s="33">
        <v>47</v>
      </c>
      <c r="L7012" s="37">
        <v>295</v>
      </c>
      <c r="N7012" s="33">
        <v>13</v>
      </c>
      <c r="O7012" s="37">
        <v>295</v>
      </c>
    </row>
    <row r="7013" spans="3:15" x14ac:dyDescent="0.25">
      <c r="C7013" s="1">
        <v>1</v>
      </c>
      <c r="D7013" s="1">
        <v>1</v>
      </c>
      <c r="E7013" s="1">
        <v>1</v>
      </c>
      <c r="F7013" s="16">
        <v>7004</v>
      </c>
      <c r="G7013" s="17" t="s">
        <v>3264</v>
      </c>
      <c r="H7013" s="18" t="s">
        <v>19</v>
      </c>
      <c r="K7013" s="32">
        <v>34</v>
      </c>
      <c r="L7013" s="36">
        <v>295</v>
      </c>
      <c r="N7013" s="32">
        <v>4</v>
      </c>
      <c r="O7013" s="36">
        <v>295</v>
      </c>
    </row>
    <row r="7014" spans="3:15" x14ac:dyDescent="0.25">
      <c r="C7014" s="1">
        <v>1</v>
      </c>
      <c r="D7014" s="1">
        <v>1</v>
      </c>
      <c r="E7014" s="1">
        <v>1</v>
      </c>
      <c r="F7014" s="19">
        <v>7005</v>
      </c>
      <c r="G7014" s="20" t="s">
        <v>3181</v>
      </c>
      <c r="H7014" s="21" t="s">
        <v>18</v>
      </c>
      <c r="K7014" s="33">
        <v>38</v>
      </c>
      <c r="L7014" s="37">
        <v>295</v>
      </c>
      <c r="N7014" s="33">
        <v>6</v>
      </c>
      <c r="O7014" s="37">
        <v>295</v>
      </c>
    </row>
    <row r="7015" spans="3:15" x14ac:dyDescent="0.25">
      <c r="C7015" s="1">
        <v>1</v>
      </c>
      <c r="D7015" s="1">
        <v>1</v>
      </c>
      <c r="E7015" s="1">
        <v>1</v>
      </c>
      <c r="F7015" s="16">
        <v>7006</v>
      </c>
      <c r="G7015" s="17" t="s">
        <v>3264</v>
      </c>
      <c r="H7015" s="18" t="s">
        <v>19</v>
      </c>
      <c r="K7015" s="32">
        <v>31</v>
      </c>
      <c r="L7015" s="36">
        <v>295</v>
      </c>
      <c r="N7015" s="32">
        <v>7</v>
      </c>
      <c r="O7015" s="36">
        <v>295</v>
      </c>
    </row>
    <row r="7016" spans="3:15" x14ac:dyDescent="0.25">
      <c r="C7016" s="1">
        <v>1</v>
      </c>
      <c r="D7016" s="1">
        <v>1</v>
      </c>
      <c r="E7016" s="1">
        <v>1</v>
      </c>
      <c r="F7016" s="19">
        <v>7007</v>
      </c>
      <c r="G7016" s="20" t="s">
        <v>3181</v>
      </c>
      <c r="H7016" s="21" t="s">
        <v>19</v>
      </c>
      <c r="K7016" s="33">
        <v>50</v>
      </c>
      <c r="L7016" s="37">
        <v>295</v>
      </c>
      <c r="N7016" s="33">
        <v>8</v>
      </c>
      <c r="O7016" s="37">
        <v>295</v>
      </c>
    </row>
    <row r="7017" spans="3:15" x14ac:dyDescent="0.25">
      <c r="C7017" s="1">
        <v>1</v>
      </c>
      <c r="D7017" s="1">
        <v>1</v>
      </c>
      <c r="E7017" s="1">
        <v>1</v>
      </c>
      <c r="F7017" s="16">
        <v>7008</v>
      </c>
      <c r="G7017" s="17" t="s">
        <v>3264</v>
      </c>
      <c r="H7017" s="18" t="s">
        <v>19</v>
      </c>
      <c r="K7017" s="32">
        <v>47</v>
      </c>
      <c r="L7017" s="36">
        <v>295</v>
      </c>
      <c r="N7017" s="32">
        <v>13</v>
      </c>
      <c r="O7017" s="36">
        <v>295</v>
      </c>
    </row>
    <row r="7018" spans="3:15" x14ac:dyDescent="0.25">
      <c r="C7018" s="1">
        <v>1</v>
      </c>
      <c r="D7018" s="1">
        <v>1</v>
      </c>
      <c r="E7018" s="1">
        <v>1</v>
      </c>
      <c r="F7018" s="19">
        <v>7009</v>
      </c>
      <c r="G7018" s="20" t="s">
        <v>3264</v>
      </c>
      <c r="H7018" s="21" t="s">
        <v>19</v>
      </c>
      <c r="K7018" s="33">
        <v>32</v>
      </c>
      <c r="L7018" s="37">
        <v>295</v>
      </c>
      <c r="N7018" s="33">
        <v>12</v>
      </c>
      <c r="O7018" s="37">
        <v>295</v>
      </c>
    </row>
    <row r="7019" spans="3:15" x14ac:dyDescent="0.25">
      <c r="C7019" s="1">
        <v>1</v>
      </c>
      <c r="D7019" s="1">
        <v>1</v>
      </c>
      <c r="E7019" s="1">
        <v>1</v>
      </c>
      <c r="F7019" s="16">
        <v>7010</v>
      </c>
      <c r="G7019" s="17" t="s">
        <v>3182</v>
      </c>
      <c r="H7019" s="18" t="s">
        <v>18</v>
      </c>
      <c r="K7019" s="32">
        <v>37</v>
      </c>
      <c r="L7019" s="36">
        <v>295</v>
      </c>
      <c r="N7019" s="32">
        <v>6</v>
      </c>
      <c r="O7019" s="36">
        <v>295</v>
      </c>
    </row>
    <row r="7020" spans="3:15" x14ac:dyDescent="0.25">
      <c r="C7020" s="1">
        <v>1</v>
      </c>
      <c r="D7020" s="1">
        <v>1</v>
      </c>
      <c r="E7020" s="1">
        <v>1</v>
      </c>
      <c r="F7020" s="19">
        <v>7011</v>
      </c>
      <c r="G7020" s="20" t="s">
        <v>3182</v>
      </c>
      <c r="H7020" s="21" t="s">
        <v>18</v>
      </c>
      <c r="K7020" s="33">
        <v>26</v>
      </c>
      <c r="L7020" s="37">
        <v>295</v>
      </c>
      <c r="N7020" s="33">
        <v>1</v>
      </c>
      <c r="O7020" s="37">
        <v>295</v>
      </c>
    </row>
    <row r="7021" spans="3:15" x14ac:dyDescent="0.25">
      <c r="C7021" s="1">
        <v>1</v>
      </c>
      <c r="D7021" s="1">
        <v>1</v>
      </c>
      <c r="E7021" s="1">
        <v>1</v>
      </c>
      <c r="F7021" s="16">
        <v>7012</v>
      </c>
      <c r="G7021" s="17" t="s">
        <v>3264</v>
      </c>
      <c r="H7021" s="18" t="s">
        <v>18</v>
      </c>
      <c r="K7021" s="32">
        <v>30</v>
      </c>
      <c r="L7021" s="36">
        <v>295</v>
      </c>
      <c r="N7021" s="32">
        <v>3</v>
      </c>
      <c r="O7021" s="36">
        <v>295</v>
      </c>
    </row>
    <row r="7022" spans="3:15" x14ac:dyDescent="0.25">
      <c r="C7022" s="1">
        <v>1</v>
      </c>
      <c r="D7022" s="1">
        <v>1</v>
      </c>
      <c r="E7022" s="1">
        <v>1</v>
      </c>
      <c r="F7022" s="19">
        <v>7013</v>
      </c>
      <c r="G7022" s="20" t="s">
        <v>3181</v>
      </c>
      <c r="H7022" s="21" t="s">
        <v>19</v>
      </c>
      <c r="K7022" s="33">
        <v>33</v>
      </c>
      <c r="L7022" s="37">
        <v>295</v>
      </c>
      <c r="N7022" s="33">
        <v>9</v>
      </c>
      <c r="O7022" s="37">
        <v>295</v>
      </c>
    </row>
    <row r="7023" spans="3:15" x14ac:dyDescent="0.25">
      <c r="C7023" s="1">
        <v>1</v>
      </c>
      <c r="D7023" s="1">
        <v>1</v>
      </c>
      <c r="E7023" s="1">
        <v>1</v>
      </c>
      <c r="F7023" s="16">
        <v>7014</v>
      </c>
      <c r="G7023" s="17" t="s">
        <v>3181</v>
      </c>
      <c r="H7023" s="18" t="s">
        <v>19</v>
      </c>
      <c r="K7023" s="32">
        <v>42</v>
      </c>
      <c r="L7023" s="36">
        <v>295</v>
      </c>
      <c r="N7023" s="32">
        <v>11</v>
      </c>
      <c r="O7023" s="36">
        <v>295</v>
      </c>
    </row>
    <row r="7024" spans="3:15" x14ac:dyDescent="0.25">
      <c r="C7024" s="1">
        <v>1</v>
      </c>
      <c r="D7024" s="1">
        <v>1</v>
      </c>
      <c r="E7024" s="1">
        <v>1</v>
      </c>
      <c r="F7024" s="19">
        <v>7015</v>
      </c>
      <c r="G7024" s="20" t="s">
        <v>3182</v>
      </c>
      <c r="H7024" s="21" t="s">
        <v>19</v>
      </c>
      <c r="K7024" s="33">
        <v>27</v>
      </c>
      <c r="L7024" s="37">
        <v>295</v>
      </c>
      <c r="N7024" s="33">
        <v>5</v>
      </c>
      <c r="O7024" s="37">
        <v>295</v>
      </c>
    </row>
    <row r="7025" spans="3:15" x14ac:dyDescent="0.25">
      <c r="C7025" s="1">
        <v>1</v>
      </c>
      <c r="D7025" s="1">
        <v>1</v>
      </c>
      <c r="E7025" s="1">
        <v>1</v>
      </c>
      <c r="F7025" s="16">
        <v>7016</v>
      </c>
      <c r="G7025" s="17" t="s">
        <v>3264</v>
      </c>
      <c r="H7025" s="18" t="s">
        <v>19</v>
      </c>
      <c r="K7025" s="32">
        <v>28</v>
      </c>
      <c r="L7025" s="36">
        <v>295</v>
      </c>
      <c r="N7025" s="32">
        <v>4</v>
      </c>
      <c r="O7025" s="36">
        <v>295</v>
      </c>
    </row>
    <row r="7026" spans="3:15" x14ac:dyDescent="0.25">
      <c r="C7026" s="1">
        <v>1</v>
      </c>
      <c r="D7026" s="1">
        <v>1</v>
      </c>
      <c r="E7026" s="1">
        <v>1</v>
      </c>
      <c r="F7026" s="19">
        <v>7017</v>
      </c>
      <c r="G7026" s="20" t="s">
        <v>3181</v>
      </c>
      <c r="H7026" s="21" t="s">
        <v>18</v>
      </c>
      <c r="K7026" s="33">
        <v>30</v>
      </c>
      <c r="L7026" s="37">
        <v>295</v>
      </c>
      <c r="N7026" s="33">
        <v>4</v>
      </c>
      <c r="O7026" s="37">
        <v>295</v>
      </c>
    </row>
    <row r="7027" spans="3:15" x14ac:dyDescent="0.25">
      <c r="C7027" s="1">
        <v>1</v>
      </c>
      <c r="D7027" s="1">
        <v>1</v>
      </c>
      <c r="E7027" s="1">
        <v>1</v>
      </c>
      <c r="F7027" s="16">
        <v>7018</v>
      </c>
      <c r="G7027" s="17" t="s">
        <v>3181</v>
      </c>
      <c r="H7027" s="18" t="s">
        <v>18</v>
      </c>
      <c r="K7027" s="32">
        <v>38</v>
      </c>
      <c r="L7027" s="36">
        <v>295</v>
      </c>
      <c r="N7027" s="32">
        <v>8</v>
      </c>
      <c r="O7027" s="36">
        <v>295</v>
      </c>
    </row>
    <row r="7028" spans="3:15" x14ac:dyDescent="0.25">
      <c r="C7028" s="1">
        <v>1</v>
      </c>
      <c r="D7028" s="1">
        <v>1</v>
      </c>
      <c r="E7028" s="1">
        <v>1</v>
      </c>
      <c r="F7028" s="19">
        <v>7019</v>
      </c>
      <c r="G7028" s="20" t="s">
        <v>3182</v>
      </c>
      <c r="H7028" s="21" t="s">
        <v>18</v>
      </c>
      <c r="K7028" s="33">
        <v>29</v>
      </c>
      <c r="L7028" s="37">
        <v>295</v>
      </c>
      <c r="N7028" s="33">
        <v>5</v>
      </c>
      <c r="O7028" s="37">
        <v>295</v>
      </c>
    </row>
    <row r="7029" spans="3:15" x14ac:dyDescent="0.25">
      <c r="C7029" s="1">
        <v>1</v>
      </c>
      <c r="D7029" s="1">
        <v>1</v>
      </c>
      <c r="E7029" s="1">
        <v>1</v>
      </c>
      <c r="F7029" s="16">
        <v>7020</v>
      </c>
      <c r="G7029" s="17" t="s">
        <v>3181</v>
      </c>
      <c r="H7029" s="18" t="s">
        <v>18</v>
      </c>
      <c r="K7029" s="32">
        <v>32</v>
      </c>
      <c r="L7029" s="36">
        <v>295</v>
      </c>
      <c r="N7029" s="32">
        <v>8</v>
      </c>
      <c r="O7029" s="36">
        <v>295</v>
      </c>
    </row>
    <row r="7030" spans="3:15" x14ac:dyDescent="0.25">
      <c r="C7030" s="1">
        <v>1</v>
      </c>
      <c r="D7030" s="1">
        <v>1</v>
      </c>
      <c r="E7030" s="1">
        <v>1</v>
      </c>
      <c r="F7030" s="19">
        <v>7021</v>
      </c>
      <c r="G7030" s="20" t="s">
        <v>3181</v>
      </c>
      <c r="H7030" s="21" t="s">
        <v>19</v>
      </c>
      <c r="K7030" s="33">
        <v>27</v>
      </c>
      <c r="L7030" s="37">
        <v>295</v>
      </c>
      <c r="N7030" s="33">
        <v>6</v>
      </c>
      <c r="O7030" s="37">
        <v>295</v>
      </c>
    </row>
    <row r="7031" spans="3:15" x14ac:dyDescent="0.25">
      <c r="C7031" s="1">
        <v>1</v>
      </c>
      <c r="D7031" s="1">
        <v>1</v>
      </c>
      <c r="E7031" s="1">
        <v>1</v>
      </c>
      <c r="F7031" s="16">
        <v>7022</v>
      </c>
      <c r="G7031" s="17" t="s">
        <v>3182</v>
      </c>
      <c r="H7031" s="18" t="s">
        <v>18</v>
      </c>
      <c r="K7031" s="32">
        <v>28</v>
      </c>
      <c r="L7031" s="36">
        <v>295</v>
      </c>
      <c r="N7031" s="32">
        <v>7</v>
      </c>
      <c r="O7031" s="36">
        <v>295</v>
      </c>
    </row>
    <row r="7032" spans="3:15" x14ac:dyDescent="0.25">
      <c r="C7032" s="1">
        <v>1</v>
      </c>
      <c r="D7032" s="1">
        <v>1</v>
      </c>
      <c r="E7032" s="1">
        <v>1</v>
      </c>
      <c r="F7032" s="19">
        <v>7023</v>
      </c>
      <c r="G7032" s="20" t="s">
        <v>3264</v>
      </c>
      <c r="H7032" s="21" t="s">
        <v>19</v>
      </c>
      <c r="K7032" s="33">
        <v>30</v>
      </c>
      <c r="L7032" s="37">
        <v>295</v>
      </c>
      <c r="N7032" s="33">
        <v>1</v>
      </c>
      <c r="O7032" s="37">
        <v>295</v>
      </c>
    </row>
    <row r="7033" spans="3:15" x14ac:dyDescent="0.25">
      <c r="C7033" s="1">
        <v>1</v>
      </c>
      <c r="D7033" s="1">
        <v>1</v>
      </c>
      <c r="E7033" s="1">
        <v>1</v>
      </c>
      <c r="F7033" s="16">
        <v>7024</v>
      </c>
      <c r="G7033" s="17" t="s">
        <v>3264</v>
      </c>
      <c r="H7033" s="18" t="s">
        <v>18</v>
      </c>
      <c r="K7033" s="32">
        <v>28</v>
      </c>
      <c r="L7033" s="36">
        <v>295</v>
      </c>
      <c r="N7033" s="32">
        <v>5</v>
      </c>
      <c r="O7033" s="36">
        <v>295</v>
      </c>
    </row>
    <row r="7034" spans="3:15" x14ac:dyDescent="0.25">
      <c r="C7034" s="1">
        <v>1</v>
      </c>
      <c r="D7034" s="1">
        <v>1</v>
      </c>
      <c r="E7034" s="1">
        <v>1</v>
      </c>
      <c r="F7034" s="19">
        <v>7025</v>
      </c>
      <c r="G7034" s="20" t="s">
        <v>3264</v>
      </c>
      <c r="H7034" s="21" t="s">
        <v>18</v>
      </c>
      <c r="K7034" s="33">
        <v>32</v>
      </c>
      <c r="L7034" s="37">
        <v>295</v>
      </c>
      <c r="N7034" s="33">
        <v>6</v>
      </c>
      <c r="O7034" s="37">
        <v>295</v>
      </c>
    </row>
    <row r="7035" spans="3:15" x14ac:dyDescent="0.25">
      <c r="C7035" s="1">
        <v>1</v>
      </c>
      <c r="D7035" s="1">
        <v>1</v>
      </c>
      <c r="E7035" s="1">
        <v>1</v>
      </c>
      <c r="F7035" s="16">
        <v>7026</v>
      </c>
      <c r="G7035" s="17" t="s">
        <v>3264</v>
      </c>
      <c r="H7035" s="18" t="s">
        <v>18</v>
      </c>
      <c r="K7035" s="32">
        <v>26</v>
      </c>
      <c r="L7035" s="36">
        <v>295</v>
      </c>
      <c r="N7035" s="32">
        <v>5</v>
      </c>
      <c r="O7035" s="36">
        <v>295</v>
      </c>
    </row>
    <row r="7036" spans="3:15" x14ac:dyDescent="0.25">
      <c r="C7036" s="1">
        <v>1</v>
      </c>
      <c r="D7036" s="1">
        <v>1</v>
      </c>
      <c r="E7036" s="1">
        <v>1</v>
      </c>
      <c r="F7036" s="19">
        <v>7027</v>
      </c>
      <c r="G7036" s="20" t="s">
        <v>3181</v>
      </c>
      <c r="H7036" s="21" t="s">
        <v>18</v>
      </c>
      <c r="K7036" s="33">
        <v>25</v>
      </c>
      <c r="L7036" s="37">
        <v>295</v>
      </c>
      <c r="N7036" s="33">
        <v>6</v>
      </c>
      <c r="O7036" s="37">
        <v>295</v>
      </c>
    </row>
    <row r="7037" spans="3:15" x14ac:dyDescent="0.25">
      <c r="C7037" s="1">
        <v>1</v>
      </c>
      <c r="D7037" s="1">
        <v>1</v>
      </c>
      <c r="E7037" s="1">
        <v>1</v>
      </c>
      <c r="F7037" s="16">
        <v>7028</v>
      </c>
      <c r="G7037" s="17" t="s">
        <v>3181</v>
      </c>
      <c r="H7037" s="18" t="s">
        <v>18</v>
      </c>
      <c r="K7037" s="32">
        <v>27</v>
      </c>
      <c r="L7037" s="36">
        <v>295</v>
      </c>
      <c r="N7037" s="32">
        <v>5</v>
      </c>
      <c r="O7037" s="36">
        <v>295</v>
      </c>
    </row>
    <row r="7038" spans="3:15" x14ac:dyDescent="0.25">
      <c r="C7038" s="1">
        <v>1</v>
      </c>
      <c r="D7038" s="1">
        <v>1</v>
      </c>
      <c r="E7038" s="1">
        <v>1</v>
      </c>
      <c r="F7038" s="19">
        <v>7029</v>
      </c>
      <c r="G7038" s="20" t="s">
        <v>3182</v>
      </c>
      <c r="H7038" s="21" t="s">
        <v>19</v>
      </c>
      <c r="K7038" s="33">
        <v>26</v>
      </c>
      <c r="L7038" s="37">
        <v>295</v>
      </c>
      <c r="N7038" s="33">
        <v>8</v>
      </c>
      <c r="O7038" s="37">
        <v>295</v>
      </c>
    </row>
    <row r="7039" spans="3:15" x14ac:dyDescent="0.25">
      <c r="C7039" s="1">
        <v>1</v>
      </c>
      <c r="D7039" s="1">
        <v>1</v>
      </c>
      <c r="E7039" s="1">
        <v>1</v>
      </c>
      <c r="F7039" s="16">
        <v>7030</v>
      </c>
      <c r="G7039" s="17" t="s">
        <v>3181</v>
      </c>
      <c r="H7039" s="18" t="s">
        <v>18</v>
      </c>
      <c r="K7039" s="32">
        <v>23</v>
      </c>
      <c r="L7039" s="36">
        <v>295</v>
      </c>
      <c r="N7039" s="32">
        <v>7</v>
      </c>
      <c r="O7039" s="36">
        <v>295</v>
      </c>
    </row>
    <row r="7040" spans="3:15" x14ac:dyDescent="0.25">
      <c r="C7040" s="1">
        <v>1</v>
      </c>
      <c r="D7040" s="1">
        <v>1</v>
      </c>
      <c r="E7040" s="1">
        <v>1</v>
      </c>
      <c r="F7040" s="19">
        <v>7031</v>
      </c>
      <c r="G7040" s="20" t="s">
        <v>3264</v>
      </c>
      <c r="H7040" s="21" t="s">
        <v>19</v>
      </c>
      <c r="K7040" s="33">
        <v>17</v>
      </c>
      <c r="L7040" s="37">
        <v>295</v>
      </c>
      <c r="N7040" s="33">
        <v>6</v>
      </c>
      <c r="O7040" s="37">
        <v>295</v>
      </c>
    </row>
    <row r="7041" spans="3:15" x14ac:dyDescent="0.25">
      <c r="C7041" s="1">
        <v>1</v>
      </c>
      <c r="D7041" s="1">
        <v>1</v>
      </c>
      <c r="E7041" s="1">
        <v>1</v>
      </c>
      <c r="F7041" s="16">
        <v>7032</v>
      </c>
      <c r="G7041" s="17" t="s">
        <v>3181</v>
      </c>
      <c r="H7041" s="18" t="s">
        <v>18</v>
      </c>
      <c r="K7041" s="32">
        <v>28</v>
      </c>
      <c r="L7041" s="36">
        <v>295</v>
      </c>
      <c r="N7041" s="32">
        <v>8</v>
      </c>
      <c r="O7041" s="36">
        <v>295</v>
      </c>
    </row>
    <row r="7042" spans="3:15" x14ac:dyDescent="0.25">
      <c r="C7042" s="1">
        <v>1</v>
      </c>
      <c r="D7042" s="1">
        <v>1</v>
      </c>
      <c r="E7042" s="1">
        <v>1</v>
      </c>
      <c r="F7042" s="19">
        <v>7033</v>
      </c>
      <c r="G7042" s="20" t="s">
        <v>3181</v>
      </c>
      <c r="H7042" s="21" t="s">
        <v>18</v>
      </c>
      <c r="K7042" s="33">
        <v>28</v>
      </c>
      <c r="L7042" s="37">
        <v>295</v>
      </c>
      <c r="N7042" s="33">
        <v>8</v>
      </c>
      <c r="O7042" s="37">
        <v>295</v>
      </c>
    </row>
    <row r="7043" spans="3:15" x14ac:dyDescent="0.25">
      <c r="C7043" s="1">
        <v>1</v>
      </c>
      <c r="D7043" s="1">
        <v>1</v>
      </c>
      <c r="E7043" s="1">
        <v>1</v>
      </c>
      <c r="F7043" s="16">
        <v>7034</v>
      </c>
      <c r="G7043" s="17" t="s">
        <v>3181</v>
      </c>
      <c r="H7043" s="18" t="s">
        <v>18</v>
      </c>
      <c r="K7043" s="32">
        <v>20</v>
      </c>
      <c r="L7043" s="36">
        <v>295</v>
      </c>
      <c r="N7043" s="32">
        <v>5</v>
      </c>
      <c r="O7043" s="36">
        <v>295</v>
      </c>
    </row>
    <row r="7044" spans="3:15" x14ac:dyDescent="0.25">
      <c r="C7044" s="1">
        <v>1</v>
      </c>
      <c r="D7044" s="1">
        <v>1</v>
      </c>
      <c r="E7044" s="1">
        <v>1</v>
      </c>
      <c r="F7044" s="19">
        <v>7035</v>
      </c>
      <c r="G7044" s="20" t="s">
        <v>3182</v>
      </c>
      <c r="H7044" s="21" t="s">
        <v>19</v>
      </c>
      <c r="K7044" s="33">
        <v>25</v>
      </c>
      <c r="L7044" s="37">
        <v>295</v>
      </c>
      <c r="N7044" s="33">
        <v>4</v>
      </c>
      <c r="O7044" s="37">
        <v>295</v>
      </c>
    </row>
    <row r="7045" spans="3:15" x14ac:dyDescent="0.25">
      <c r="C7045" s="1">
        <v>1</v>
      </c>
      <c r="D7045" s="1">
        <v>1</v>
      </c>
      <c r="E7045" s="1">
        <v>1</v>
      </c>
      <c r="F7045" s="16">
        <v>7036</v>
      </c>
      <c r="G7045" s="17" t="s">
        <v>3182</v>
      </c>
      <c r="H7045" s="18" t="s">
        <v>19</v>
      </c>
      <c r="K7045" s="32">
        <v>21</v>
      </c>
      <c r="L7045" s="36">
        <v>295</v>
      </c>
      <c r="N7045" s="32">
        <v>2</v>
      </c>
      <c r="O7045" s="36">
        <v>295</v>
      </c>
    </row>
    <row r="7046" spans="3:15" x14ac:dyDescent="0.25">
      <c r="C7046" s="1">
        <v>1</v>
      </c>
      <c r="D7046" s="1">
        <v>1</v>
      </c>
      <c r="E7046" s="1">
        <v>1</v>
      </c>
      <c r="F7046" s="19">
        <v>7037</v>
      </c>
      <c r="G7046" s="20" t="s">
        <v>3182</v>
      </c>
      <c r="H7046" s="21" t="s">
        <v>19</v>
      </c>
      <c r="K7046" s="33">
        <v>32</v>
      </c>
      <c r="L7046" s="37">
        <v>295</v>
      </c>
      <c r="N7046" s="33">
        <v>8</v>
      </c>
      <c r="O7046" s="37">
        <v>295</v>
      </c>
    </row>
    <row r="7047" spans="3:15" x14ac:dyDescent="0.25">
      <c r="C7047" s="1">
        <v>1</v>
      </c>
      <c r="D7047" s="1">
        <v>1</v>
      </c>
      <c r="E7047" s="1">
        <v>1</v>
      </c>
      <c r="F7047" s="16">
        <v>7038</v>
      </c>
      <c r="G7047" s="17" t="s">
        <v>3264</v>
      </c>
      <c r="H7047" s="18" t="s">
        <v>19</v>
      </c>
      <c r="K7047" s="32">
        <v>20</v>
      </c>
      <c r="L7047" s="36">
        <v>295</v>
      </c>
      <c r="N7047" s="32">
        <v>3</v>
      </c>
      <c r="O7047" s="36">
        <v>295</v>
      </c>
    </row>
    <row r="7048" spans="3:15" x14ac:dyDescent="0.25">
      <c r="C7048" s="1">
        <v>1</v>
      </c>
      <c r="D7048" s="1">
        <v>1</v>
      </c>
      <c r="E7048" s="1">
        <v>1</v>
      </c>
      <c r="F7048" s="19">
        <v>7039</v>
      </c>
      <c r="G7048" s="20" t="s">
        <v>3264</v>
      </c>
      <c r="H7048" s="21" t="s">
        <v>19</v>
      </c>
      <c r="K7048" s="33">
        <v>23</v>
      </c>
      <c r="L7048" s="37">
        <v>295</v>
      </c>
      <c r="N7048" s="33">
        <v>3</v>
      </c>
      <c r="O7048" s="37">
        <v>295</v>
      </c>
    </row>
    <row r="7049" spans="3:15" x14ac:dyDescent="0.25">
      <c r="C7049" s="1">
        <v>1</v>
      </c>
      <c r="D7049" s="1">
        <v>1</v>
      </c>
      <c r="E7049" s="1">
        <v>1</v>
      </c>
      <c r="F7049" s="16">
        <v>7040</v>
      </c>
      <c r="G7049" s="17" t="s">
        <v>3264</v>
      </c>
      <c r="H7049" s="18" t="s">
        <v>19</v>
      </c>
      <c r="K7049" s="32">
        <v>24</v>
      </c>
      <c r="L7049" s="36">
        <v>295</v>
      </c>
      <c r="N7049" s="32">
        <v>10</v>
      </c>
      <c r="O7049" s="36">
        <v>295</v>
      </c>
    </row>
    <row r="7050" spans="3:15" x14ac:dyDescent="0.25">
      <c r="C7050" s="1">
        <v>1</v>
      </c>
      <c r="D7050" s="1">
        <v>1</v>
      </c>
      <c r="E7050" s="1">
        <v>1</v>
      </c>
      <c r="F7050" s="19">
        <v>7041</v>
      </c>
      <c r="G7050" s="20" t="s">
        <v>3264</v>
      </c>
      <c r="H7050" s="21" t="s">
        <v>18</v>
      </c>
      <c r="K7050" s="33">
        <v>16</v>
      </c>
      <c r="L7050" s="37">
        <v>295</v>
      </c>
      <c r="N7050" s="33">
        <v>3</v>
      </c>
      <c r="O7050" s="37">
        <v>295</v>
      </c>
    </row>
    <row r="7051" spans="3:15" x14ac:dyDescent="0.25">
      <c r="C7051" s="1">
        <v>1</v>
      </c>
      <c r="D7051" s="1">
        <v>1</v>
      </c>
      <c r="E7051" s="1">
        <v>1</v>
      </c>
      <c r="F7051" s="16">
        <v>7042</v>
      </c>
      <c r="G7051" s="17" t="s">
        <v>3182</v>
      </c>
      <c r="H7051" s="18" t="s">
        <v>19</v>
      </c>
      <c r="K7051" s="32">
        <v>16</v>
      </c>
      <c r="L7051" s="36">
        <v>295</v>
      </c>
      <c r="N7051" s="32">
        <v>6</v>
      </c>
      <c r="O7051" s="36">
        <v>295</v>
      </c>
    </row>
    <row r="7052" spans="3:15" x14ac:dyDescent="0.25">
      <c r="C7052" s="1">
        <v>1</v>
      </c>
      <c r="D7052" s="1">
        <v>1</v>
      </c>
      <c r="E7052" s="1">
        <v>1</v>
      </c>
      <c r="F7052" s="19">
        <v>7043</v>
      </c>
      <c r="G7052" s="20" t="s">
        <v>3182</v>
      </c>
      <c r="H7052" s="21" t="s">
        <v>18</v>
      </c>
      <c r="K7052" s="33">
        <v>19</v>
      </c>
      <c r="L7052" s="37">
        <v>295</v>
      </c>
      <c r="N7052" s="33">
        <v>7</v>
      </c>
      <c r="O7052" s="37">
        <v>295</v>
      </c>
    </row>
    <row r="7053" spans="3:15" x14ac:dyDescent="0.25">
      <c r="C7053" s="1">
        <v>1</v>
      </c>
      <c r="D7053" s="1">
        <v>1</v>
      </c>
      <c r="E7053" s="1">
        <v>1</v>
      </c>
      <c r="F7053" s="16">
        <v>7044</v>
      </c>
      <c r="G7053" s="17" t="s">
        <v>3181</v>
      </c>
      <c r="H7053" s="18" t="s">
        <v>18</v>
      </c>
      <c r="K7053" s="32">
        <v>44</v>
      </c>
      <c r="L7053" s="36">
        <v>296</v>
      </c>
      <c r="N7053" s="32">
        <v>8</v>
      </c>
      <c r="O7053" s="36">
        <v>296</v>
      </c>
    </row>
    <row r="7054" spans="3:15" x14ac:dyDescent="0.25">
      <c r="C7054" s="1">
        <v>1</v>
      </c>
      <c r="D7054" s="1">
        <v>1</v>
      </c>
      <c r="E7054" s="1">
        <v>1</v>
      </c>
      <c r="F7054" s="19">
        <v>7045</v>
      </c>
      <c r="G7054" s="20" t="s">
        <v>3182</v>
      </c>
      <c r="H7054" s="21" t="s">
        <v>18</v>
      </c>
      <c r="K7054" s="33">
        <v>41</v>
      </c>
      <c r="L7054" s="37">
        <v>296</v>
      </c>
      <c r="N7054" s="33">
        <v>5</v>
      </c>
      <c r="O7054" s="37">
        <v>296</v>
      </c>
    </row>
    <row r="7055" spans="3:15" x14ac:dyDescent="0.25">
      <c r="C7055" s="1">
        <v>1</v>
      </c>
      <c r="D7055" s="1">
        <v>1</v>
      </c>
      <c r="E7055" s="1">
        <v>1</v>
      </c>
      <c r="F7055" s="16">
        <v>7046</v>
      </c>
      <c r="G7055" s="17" t="s">
        <v>3182</v>
      </c>
      <c r="H7055" s="18" t="s">
        <v>18</v>
      </c>
      <c r="K7055" s="32">
        <v>48</v>
      </c>
      <c r="L7055" s="36">
        <v>296</v>
      </c>
      <c r="N7055" s="32">
        <v>7</v>
      </c>
      <c r="O7055" s="36">
        <v>296</v>
      </c>
    </row>
    <row r="7056" spans="3:15" x14ac:dyDescent="0.25">
      <c r="C7056" s="1">
        <v>1</v>
      </c>
      <c r="D7056" s="1">
        <v>1</v>
      </c>
      <c r="E7056" s="1">
        <v>1</v>
      </c>
      <c r="F7056" s="19">
        <v>7047</v>
      </c>
      <c r="G7056" s="20" t="s">
        <v>3264</v>
      </c>
      <c r="H7056" s="21" t="s">
        <v>18</v>
      </c>
      <c r="K7056" s="33">
        <v>31</v>
      </c>
      <c r="L7056" s="37">
        <v>296</v>
      </c>
      <c r="N7056" s="33">
        <v>5</v>
      </c>
      <c r="O7056" s="37">
        <v>296</v>
      </c>
    </row>
    <row r="7057" spans="3:15" x14ac:dyDescent="0.25">
      <c r="C7057" s="1">
        <v>1</v>
      </c>
      <c r="D7057" s="1">
        <v>1</v>
      </c>
      <c r="E7057" s="1">
        <v>1</v>
      </c>
      <c r="F7057" s="16">
        <v>7048</v>
      </c>
      <c r="G7057" s="17" t="s">
        <v>3264</v>
      </c>
      <c r="H7057" s="18" t="s">
        <v>19</v>
      </c>
      <c r="K7057" s="32">
        <v>32</v>
      </c>
      <c r="L7057" s="36">
        <v>296</v>
      </c>
      <c r="N7057" s="32">
        <v>7</v>
      </c>
      <c r="O7057" s="36">
        <v>296</v>
      </c>
    </row>
    <row r="7058" spans="3:15" x14ac:dyDescent="0.25">
      <c r="C7058" s="1">
        <v>1</v>
      </c>
      <c r="D7058" s="1">
        <v>1</v>
      </c>
      <c r="E7058" s="1">
        <v>1</v>
      </c>
      <c r="F7058" s="19">
        <v>7049</v>
      </c>
      <c r="G7058" s="20" t="s">
        <v>3181</v>
      </c>
      <c r="H7058" s="21" t="s">
        <v>18</v>
      </c>
      <c r="K7058" s="33">
        <v>34</v>
      </c>
      <c r="L7058" s="37">
        <v>296</v>
      </c>
      <c r="N7058" s="33">
        <v>11</v>
      </c>
      <c r="O7058" s="37">
        <v>296</v>
      </c>
    </row>
    <row r="7059" spans="3:15" x14ac:dyDescent="0.25">
      <c r="C7059" s="1">
        <v>1</v>
      </c>
      <c r="D7059" s="1">
        <v>1</v>
      </c>
      <c r="E7059" s="1">
        <v>1</v>
      </c>
      <c r="F7059" s="16">
        <v>7050</v>
      </c>
      <c r="G7059" s="17" t="s">
        <v>3181</v>
      </c>
      <c r="H7059" s="18" t="s">
        <v>18</v>
      </c>
      <c r="K7059" s="32">
        <v>37</v>
      </c>
      <c r="L7059" s="36">
        <v>296</v>
      </c>
      <c r="N7059" s="32">
        <v>5</v>
      </c>
      <c r="O7059" s="36">
        <v>296</v>
      </c>
    </row>
    <row r="7060" spans="3:15" x14ac:dyDescent="0.25">
      <c r="C7060" s="1">
        <v>1</v>
      </c>
      <c r="D7060" s="1">
        <v>1</v>
      </c>
      <c r="E7060" s="1">
        <v>1</v>
      </c>
      <c r="F7060" s="19">
        <v>7051</v>
      </c>
      <c r="G7060" s="20" t="s">
        <v>3264</v>
      </c>
      <c r="H7060" s="21" t="s">
        <v>19</v>
      </c>
      <c r="K7060" s="33">
        <v>46</v>
      </c>
      <c r="L7060" s="37">
        <v>296</v>
      </c>
      <c r="N7060" s="33">
        <v>12</v>
      </c>
      <c r="O7060" s="37">
        <v>296</v>
      </c>
    </row>
    <row r="7061" spans="3:15" x14ac:dyDescent="0.25">
      <c r="C7061" s="1">
        <v>1</v>
      </c>
      <c r="D7061" s="1">
        <v>1</v>
      </c>
      <c r="E7061" s="1">
        <v>1</v>
      </c>
      <c r="F7061" s="16">
        <v>7052</v>
      </c>
      <c r="G7061" s="17" t="s">
        <v>3181</v>
      </c>
      <c r="H7061" s="18" t="s">
        <v>19</v>
      </c>
      <c r="K7061" s="32">
        <v>32</v>
      </c>
      <c r="L7061" s="36">
        <v>296</v>
      </c>
      <c r="N7061" s="32">
        <v>7</v>
      </c>
      <c r="O7061" s="36">
        <v>296</v>
      </c>
    </row>
    <row r="7062" spans="3:15" x14ac:dyDescent="0.25">
      <c r="C7062" s="1">
        <v>1</v>
      </c>
      <c r="D7062" s="1">
        <v>1</v>
      </c>
      <c r="E7062" s="1">
        <v>1</v>
      </c>
      <c r="F7062" s="19">
        <v>7053</v>
      </c>
      <c r="G7062" s="20" t="s">
        <v>3181</v>
      </c>
      <c r="H7062" s="21" t="s">
        <v>18</v>
      </c>
      <c r="K7062" s="33">
        <v>43</v>
      </c>
      <c r="L7062" s="37">
        <v>296</v>
      </c>
      <c r="N7062" s="33">
        <v>7</v>
      </c>
      <c r="O7062" s="37">
        <v>296</v>
      </c>
    </row>
    <row r="7063" spans="3:15" x14ac:dyDescent="0.25">
      <c r="C7063" s="1">
        <v>1</v>
      </c>
      <c r="D7063" s="1">
        <v>1</v>
      </c>
      <c r="E7063" s="1">
        <v>1</v>
      </c>
      <c r="F7063" s="16">
        <v>7054</v>
      </c>
      <c r="G7063" s="17" t="s">
        <v>3181</v>
      </c>
      <c r="H7063" s="18" t="s">
        <v>18</v>
      </c>
      <c r="K7063" s="32">
        <v>43</v>
      </c>
      <c r="L7063" s="36">
        <v>296</v>
      </c>
      <c r="N7063" s="32">
        <v>14</v>
      </c>
      <c r="O7063" s="36">
        <v>296</v>
      </c>
    </row>
    <row r="7064" spans="3:15" x14ac:dyDescent="0.25">
      <c r="C7064" s="1">
        <v>1</v>
      </c>
      <c r="D7064" s="1">
        <v>1</v>
      </c>
      <c r="E7064" s="1">
        <v>1</v>
      </c>
      <c r="F7064" s="19">
        <v>7055</v>
      </c>
      <c r="G7064" s="20" t="s">
        <v>3181</v>
      </c>
      <c r="H7064" s="21" t="s">
        <v>19</v>
      </c>
      <c r="K7064" s="33">
        <v>39</v>
      </c>
      <c r="L7064" s="37">
        <v>296</v>
      </c>
      <c r="N7064" s="33">
        <v>9</v>
      </c>
      <c r="O7064" s="37">
        <v>296</v>
      </c>
    </row>
    <row r="7065" spans="3:15" x14ac:dyDescent="0.25">
      <c r="C7065" s="1">
        <v>1</v>
      </c>
      <c r="D7065" s="1">
        <v>1</v>
      </c>
      <c r="E7065" s="1">
        <v>1</v>
      </c>
      <c r="F7065" s="16">
        <v>7056</v>
      </c>
      <c r="G7065" s="17" t="s">
        <v>3182</v>
      </c>
      <c r="H7065" s="18" t="s">
        <v>18</v>
      </c>
      <c r="K7065" s="32">
        <v>33</v>
      </c>
      <c r="L7065" s="36">
        <v>296</v>
      </c>
      <c r="N7065" s="32">
        <v>8</v>
      </c>
      <c r="O7065" s="36">
        <v>296</v>
      </c>
    </row>
    <row r="7066" spans="3:15" x14ac:dyDescent="0.25">
      <c r="C7066" s="1">
        <v>1</v>
      </c>
      <c r="D7066" s="1">
        <v>1</v>
      </c>
      <c r="E7066" s="1">
        <v>1</v>
      </c>
      <c r="F7066" s="19">
        <v>7057</v>
      </c>
      <c r="G7066" s="20" t="s">
        <v>3264</v>
      </c>
      <c r="H7066" s="21" t="s">
        <v>19</v>
      </c>
      <c r="K7066" s="33">
        <v>35</v>
      </c>
      <c r="L7066" s="37">
        <v>296</v>
      </c>
      <c r="N7066" s="33">
        <v>7</v>
      </c>
      <c r="O7066" s="37">
        <v>296</v>
      </c>
    </row>
    <row r="7067" spans="3:15" x14ac:dyDescent="0.25">
      <c r="C7067" s="1">
        <v>1</v>
      </c>
      <c r="D7067" s="1">
        <v>1</v>
      </c>
      <c r="E7067" s="1">
        <v>1</v>
      </c>
      <c r="F7067" s="16">
        <v>7058</v>
      </c>
      <c r="G7067" s="17" t="s">
        <v>3264</v>
      </c>
      <c r="H7067" s="18" t="s">
        <v>19</v>
      </c>
      <c r="K7067" s="32">
        <v>28</v>
      </c>
      <c r="L7067" s="36">
        <v>296</v>
      </c>
      <c r="N7067" s="32">
        <v>4</v>
      </c>
      <c r="O7067" s="36">
        <v>296</v>
      </c>
    </row>
    <row r="7068" spans="3:15" x14ac:dyDescent="0.25">
      <c r="C7068" s="1">
        <v>1</v>
      </c>
      <c r="D7068" s="1">
        <v>1</v>
      </c>
      <c r="E7068" s="1">
        <v>1</v>
      </c>
      <c r="F7068" s="19">
        <v>7059</v>
      </c>
      <c r="G7068" s="20" t="s">
        <v>3181</v>
      </c>
      <c r="H7068" s="21" t="s">
        <v>19</v>
      </c>
      <c r="K7068" s="33">
        <v>29</v>
      </c>
      <c r="L7068" s="37">
        <v>296</v>
      </c>
      <c r="N7068" s="33">
        <v>1</v>
      </c>
      <c r="O7068" s="37">
        <v>296</v>
      </c>
    </row>
    <row r="7069" spans="3:15" x14ac:dyDescent="0.25">
      <c r="C7069" s="1">
        <v>1</v>
      </c>
      <c r="D7069" s="1">
        <v>1</v>
      </c>
      <c r="E7069" s="1">
        <v>1</v>
      </c>
      <c r="F7069" s="16">
        <v>7060</v>
      </c>
      <c r="G7069" s="17" t="s">
        <v>3181</v>
      </c>
      <c r="H7069" s="18" t="s">
        <v>18</v>
      </c>
      <c r="K7069" s="32">
        <v>27</v>
      </c>
      <c r="L7069" s="36">
        <v>296</v>
      </c>
      <c r="N7069" s="32">
        <v>7</v>
      </c>
      <c r="O7069" s="36">
        <v>296</v>
      </c>
    </row>
    <row r="7070" spans="3:15" x14ac:dyDescent="0.25">
      <c r="C7070" s="1">
        <v>1</v>
      </c>
      <c r="D7070" s="1">
        <v>1</v>
      </c>
      <c r="E7070" s="1">
        <v>1</v>
      </c>
      <c r="F7070" s="19">
        <v>7061</v>
      </c>
      <c r="G7070" s="20" t="s">
        <v>3264</v>
      </c>
      <c r="H7070" s="21" t="s">
        <v>19</v>
      </c>
      <c r="K7070" s="33">
        <v>35</v>
      </c>
      <c r="L7070" s="37">
        <v>296</v>
      </c>
      <c r="N7070" s="33">
        <v>4</v>
      </c>
      <c r="O7070" s="37">
        <v>296</v>
      </c>
    </row>
    <row r="7071" spans="3:15" x14ac:dyDescent="0.25">
      <c r="C7071" s="1">
        <v>1</v>
      </c>
      <c r="D7071" s="1">
        <v>1</v>
      </c>
      <c r="E7071" s="1">
        <v>1</v>
      </c>
      <c r="F7071" s="16">
        <v>7062</v>
      </c>
      <c r="G7071" s="17" t="s">
        <v>3264</v>
      </c>
      <c r="H7071" s="18" t="s">
        <v>18</v>
      </c>
      <c r="K7071" s="32">
        <v>30</v>
      </c>
      <c r="L7071" s="36">
        <v>296</v>
      </c>
      <c r="N7071" s="32">
        <v>4</v>
      </c>
      <c r="O7071" s="36">
        <v>296</v>
      </c>
    </row>
    <row r="7072" spans="3:15" x14ac:dyDescent="0.25">
      <c r="C7072" s="1">
        <v>1</v>
      </c>
      <c r="D7072" s="1">
        <v>1</v>
      </c>
      <c r="E7072" s="1">
        <v>1</v>
      </c>
      <c r="F7072" s="19">
        <v>7063</v>
      </c>
      <c r="G7072" s="20" t="s">
        <v>3181</v>
      </c>
      <c r="H7072" s="21" t="s">
        <v>18</v>
      </c>
      <c r="K7072" s="33">
        <v>34</v>
      </c>
      <c r="L7072" s="37">
        <v>296</v>
      </c>
      <c r="N7072" s="33">
        <v>7</v>
      </c>
      <c r="O7072" s="37">
        <v>296</v>
      </c>
    </row>
    <row r="7073" spans="3:15" x14ac:dyDescent="0.25">
      <c r="C7073" s="1">
        <v>1</v>
      </c>
      <c r="D7073" s="1">
        <v>1</v>
      </c>
      <c r="E7073" s="1">
        <v>1</v>
      </c>
      <c r="F7073" s="16">
        <v>7064</v>
      </c>
      <c r="G7073" s="17" t="s">
        <v>3182</v>
      </c>
      <c r="H7073" s="18" t="s">
        <v>18</v>
      </c>
      <c r="K7073" s="32">
        <v>26</v>
      </c>
      <c r="L7073" s="36">
        <v>296</v>
      </c>
      <c r="N7073" s="32">
        <v>3</v>
      </c>
      <c r="O7073" s="36">
        <v>296</v>
      </c>
    </row>
    <row r="7074" spans="3:15" x14ac:dyDescent="0.25">
      <c r="C7074" s="1">
        <v>1</v>
      </c>
      <c r="D7074" s="1">
        <v>1</v>
      </c>
      <c r="E7074" s="1">
        <v>1</v>
      </c>
      <c r="F7074" s="19">
        <v>7065</v>
      </c>
      <c r="G7074" s="20" t="s">
        <v>3181</v>
      </c>
      <c r="H7074" s="21" t="s">
        <v>18</v>
      </c>
      <c r="K7074" s="33">
        <v>26</v>
      </c>
      <c r="L7074" s="37">
        <v>296</v>
      </c>
      <c r="N7074" s="33">
        <v>3</v>
      </c>
      <c r="O7074" s="37">
        <v>296</v>
      </c>
    </row>
    <row r="7075" spans="3:15" x14ac:dyDescent="0.25">
      <c r="C7075" s="1">
        <v>1</v>
      </c>
      <c r="D7075" s="1">
        <v>1</v>
      </c>
      <c r="E7075" s="1">
        <v>1</v>
      </c>
      <c r="F7075" s="16">
        <v>7066</v>
      </c>
      <c r="G7075" s="17" t="s">
        <v>3264</v>
      </c>
      <c r="H7075" s="18" t="s">
        <v>19</v>
      </c>
      <c r="K7075" s="32">
        <v>25</v>
      </c>
      <c r="L7075" s="36">
        <v>296</v>
      </c>
      <c r="N7075" s="32">
        <v>9</v>
      </c>
      <c r="O7075" s="36">
        <v>296</v>
      </c>
    </row>
    <row r="7076" spans="3:15" x14ac:dyDescent="0.25">
      <c r="C7076" s="1">
        <v>1</v>
      </c>
      <c r="D7076" s="1">
        <v>1</v>
      </c>
      <c r="E7076" s="1">
        <v>1</v>
      </c>
      <c r="F7076" s="19">
        <v>7067</v>
      </c>
      <c r="G7076" s="20" t="s">
        <v>3264</v>
      </c>
      <c r="H7076" s="21" t="s">
        <v>19</v>
      </c>
      <c r="K7076" s="33">
        <v>34</v>
      </c>
      <c r="L7076" s="37">
        <v>296</v>
      </c>
      <c r="N7076" s="33">
        <v>8</v>
      </c>
      <c r="O7076" s="37">
        <v>296</v>
      </c>
    </row>
    <row r="7077" spans="3:15" x14ac:dyDescent="0.25">
      <c r="C7077" s="1">
        <v>1</v>
      </c>
      <c r="D7077" s="1">
        <v>1</v>
      </c>
      <c r="E7077" s="1">
        <v>1</v>
      </c>
      <c r="F7077" s="16">
        <v>7068</v>
      </c>
      <c r="G7077" s="17" t="s">
        <v>3181</v>
      </c>
      <c r="H7077" s="18" t="s">
        <v>19</v>
      </c>
      <c r="K7077" s="32">
        <v>19</v>
      </c>
      <c r="L7077" s="36">
        <v>296</v>
      </c>
      <c r="N7077" s="32">
        <v>2</v>
      </c>
      <c r="O7077" s="36">
        <v>296</v>
      </c>
    </row>
    <row r="7078" spans="3:15" x14ac:dyDescent="0.25">
      <c r="C7078" s="1">
        <v>1</v>
      </c>
      <c r="D7078" s="1">
        <v>1</v>
      </c>
      <c r="E7078" s="1">
        <v>1</v>
      </c>
      <c r="F7078" s="19">
        <v>7069</v>
      </c>
      <c r="G7078" s="20" t="s">
        <v>3181</v>
      </c>
      <c r="H7078" s="21" t="s">
        <v>19</v>
      </c>
      <c r="K7078" s="33">
        <v>27</v>
      </c>
      <c r="L7078" s="37">
        <v>296</v>
      </c>
      <c r="N7078" s="33">
        <v>3</v>
      </c>
      <c r="O7078" s="37">
        <v>296</v>
      </c>
    </row>
    <row r="7079" spans="3:15" x14ac:dyDescent="0.25">
      <c r="C7079" s="1">
        <v>1</v>
      </c>
      <c r="D7079" s="1">
        <v>1</v>
      </c>
      <c r="E7079" s="1">
        <v>1</v>
      </c>
      <c r="F7079" s="16">
        <v>7070</v>
      </c>
      <c r="G7079" s="17" t="s">
        <v>3181</v>
      </c>
      <c r="H7079" s="18" t="s">
        <v>18</v>
      </c>
      <c r="K7079" s="32">
        <v>24</v>
      </c>
      <c r="L7079" s="36">
        <v>296</v>
      </c>
      <c r="N7079" s="32">
        <v>9</v>
      </c>
      <c r="O7079" s="36">
        <v>296</v>
      </c>
    </row>
    <row r="7080" spans="3:15" x14ac:dyDescent="0.25">
      <c r="C7080" s="1">
        <v>1</v>
      </c>
      <c r="D7080" s="1">
        <v>1</v>
      </c>
      <c r="E7080" s="1">
        <v>1</v>
      </c>
      <c r="F7080" s="19">
        <v>7071</v>
      </c>
      <c r="G7080" s="20" t="s">
        <v>3182</v>
      </c>
      <c r="H7080" s="21" t="s">
        <v>19</v>
      </c>
      <c r="K7080" s="33">
        <v>20</v>
      </c>
      <c r="L7080" s="37">
        <v>296</v>
      </c>
      <c r="N7080" s="33">
        <v>4</v>
      </c>
      <c r="O7080" s="37">
        <v>296</v>
      </c>
    </row>
    <row r="7081" spans="3:15" x14ac:dyDescent="0.25">
      <c r="C7081" s="1">
        <v>1</v>
      </c>
      <c r="D7081" s="1">
        <v>1</v>
      </c>
      <c r="E7081" s="1">
        <v>1</v>
      </c>
      <c r="F7081" s="16">
        <v>7072</v>
      </c>
      <c r="G7081" s="17" t="s">
        <v>3264</v>
      </c>
      <c r="H7081" s="18" t="s">
        <v>19</v>
      </c>
      <c r="K7081" s="32">
        <v>35</v>
      </c>
      <c r="L7081" s="36">
        <v>296</v>
      </c>
      <c r="N7081" s="32">
        <v>8</v>
      </c>
      <c r="O7081" s="36">
        <v>296</v>
      </c>
    </row>
    <row r="7082" spans="3:15" x14ac:dyDescent="0.25">
      <c r="C7082" s="1">
        <v>1</v>
      </c>
      <c r="D7082" s="1">
        <v>1</v>
      </c>
      <c r="E7082" s="1">
        <v>1</v>
      </c>
      <c r="F7082" s="19">
        <v>7073</v>
      </c>
      <c r="G7082" s="20" t="s">
        <v>3181</v>
      </c>
      <c r="H7082" s="21" t="s">
        <v>18</v>
      </c>
      <c r="K7082" s="33">
        <v>18</v>
      </c>
      <c r="L7082" s="37">
        <v>296</v>
      </c>
      <c r="N7082" s="33">
        <v>3</v>
      </c>
      <c r="O7082" s="37">
        <v>296</v>
      </c>
    </row>
    <row r="7083" spans="3:15" x14ac:dyDescent="0.25">
      <c r="C7083" s="1">
        <v>1</v>
      </c>
      <c r="D7083" s="1">
        <v>1</v>
      </c>
      <c r="E7083" s="1">
        <v>1</v>
      </c>
      <c r="F7083" s="16">
        <v>7074</v>
      </c>
      <c r="G7083" s="17" t="s">
        <v>3264</v>
      </c>
      <c r="H7083" s="18" t="s">
        <v>18</v>
      </c>
      <c r="K7083" s="32">
        <v>16</v>
      </c>
      <c r="L7083" s="36">
        <v>296</v>
      </c>
      <c r="N7083" s="32">
        <v>6</v>
      </c>
      <c r="O7083" s="36">
        <v>296</v>
      </c>
    </row>
    <row r="7084" spans="3:15" x14ac:dyDescent="0.25">
      <c r="C7084" s="1">
        <v>1</v>
      </c>
      <c r="D7084" s="1">
        <v>1</v>
      </c>
      <c r="E7084" s="1">
        <v>1</v>
      </c>
      <c r="F7084" s="19">
        <v>7075</v>
      </c>
      <c r="G7084" s="20" t="s">
        <v>3181</v>
      </c>
      <c r="H7084" s="21" t="s">
        <v>19</v>
      </c>
      <c r="K7084" s="33">
        <v>14</v>
      </c>
      <c r="L7084" s="37">
        <v>296</v>
      </c>
      <c r="N7084" s="33">
        <v>6</v>
      </c>
      <c r="O7084" s="37">
        <v>296</v>
      </c>
    </row>
    <row r="7085" spans="3:15" x14ac:dyDescent="0.25">
      <c r="C7085" s="1">
        <v>1</v>
      </c>
      <c r="D7085" s="1">
        <v>1</v>
      </c>
      <c r="E7085" s="1">
        <v>1</v>
      </c>
      <c r="F7085" s="16">
        <v>7076</v>
      </c>
      <c r="G7085" s="17" t="s">
        <v>3182</v>
      </c>
      <c r="H7085" s="18" t="s">
        <v>18</v>
      </c>
      <c r="K7085" s="32">
        <v>18</v>
      </c>
      <c r="L7085" s="36">
        <v>296</v>
      </c>
      <c r="N7085" s="32">
        <v>5</v>
      </c>
      <c r="O7085" s="36">
        <v>296</v>
      </c>
    </row>
    <row r="7086" spans="3:15" x14ac:dyDescent="0.25">
      <c r="C7086" s="1">
        <v>1</v>
      </c>
      <c r="D7086" s="1">
        <v>1</v>
      </c>
      <c r="E7086" s="1">
        <v>1</v>
      </c>
      <c r="F7086" s="19">
        <v>7077</v>
      </c>
      <c r="G7086" s="20" t="s">
        <v>3264</v>
      </c>
      <c r="H7086" s="21" t="s">
        <v>18</v>
      </c>
      <c r="K7086" s="33">
        <v>41</v>
      </c>
      <c r="L7086" s="37">
        <v>297</v>
      </c>
      <c r="N7086" s="33">
        <v>5</v>
      </c>
      <c r="O7086" s="37">
        <v>297</v>
      </c>
    </row>
    <row r="7087" spans="3:15" x14ac:dyDescent="0.25">
      <c r="C7087" s="1">
        <v>1</v>
      </c>
      <c r="D7087" s="1">
        <v>1</v>
      </c>
      <c r="E7087" s="1">
        <v>1</v>
      </c>
      <c r="F7087" s="16">
        <v>7078</v>
      </c>
      <c r="G7087" s="17" t="s">
        <v>3264</v>
      </c>
      <c r="H7087" s="18" t="s">
        <v>18</v>
      </c>
      <c r="K7087" s="32">
        <v>39</v>
      </c>
      <c r="L7087" s="36">
        <v>297</v>
      </c>
      <c r="N7087" s="32">
        <v>10</v>
      </c>
      <c r="O7087" s="36">
        <v>297</v>
      </c>
    </row>
    <row r="7088" spans="3:15" x14ac:dyDescent="0.25">
      <c r="C7088" s="1">
        <v>1</v>
      </c>
      <c r="D7088" s="1">
        <v>1</v>
      </c>
      <c r="E7088" s="1">
        <v>1</v>
      </c>
      <c r="F7088" s="19">
        <v>7079</v>
      </c>
      <c r="G7088" s="20" t="s">
        <v>3264</v>
      </c>
      <c r="H7088" s="21" t="s">
        <v>18</v>
      </c>
      <c r="K7088" s="33">
        <v>28</v>
      </c>
      <c r="L7088" s="37">
        <v>297</v>
      </c>
      <c r="N7088" s="33">
        <v>9</v>
      </c>
      <c r="O7088" s="37">
        <v>297</v>
      </c>
    </row>
    <row r="7089" spans="3:15" x14ac:dyDescent="0.25">
      <c r="C7089" s="1">
        <v>1</v>
      </c>
      <c r="D7089" s="1">
        <v>1</v>
      </c>
      <c r="E7089" s="1">
        <v>1</v>
      </c>
      <c r="F7089" s="16">
        <v>7080</v>
      </c>
      <c r="G7089" s="17" t="s">
        <v>3264</v>
      </c>
      <c r="H7089" s="18" t="s">
        <v>18</v>
      </c>
      <c r="K7089" s="32">
        <v>31</v>
      </c>
      <c r="L7089" s="36">
        <v>297</v>
      </c>
      <c r="N7089" s="32">
        <v>2</v>
      </c>
      <c r="O7089" s="36">
        <v>297</v>
      </c>
    </row>
    <row r="7090" spans="3:15" x14ac:dyDescent="0.25">
      <c r="C7090" s="1">
        <v>1</v>
      </c>
      <c r="D7090" s="1">
        <v>1</v>
      </c>
      <c r="E7090" s="1">
        <v>1</v>
      </c>
      <c r="F7090" s="19">
        <v>7081</v>
      </c>
      <c r="G7090" s="20" t="s">
        <v>3264</v>
      </c>
      <c r="H7090" s="21" t="s">
        <v>19</v>
      </c>
      <c r="K7090" s="33">
        <v>37</v>
      </c>
      <c r="L7090" s="37">
        <v>297</v>
      </c>
      <c r="N7090" s="33">
        <v>4</v>
      </c>
      <c r="O7090" s="37">
        <v>297</v>
      </c>
    </row>
    <row r="7091" spans="3:15" x14ac:dyDescent="0.25">
      <c r="C7091" s="1">
        <v>1</v>
      </c>
      <c r="D7091" s="1">
        <v>1</v>
      </c>
      <c r="E7091" s="1">
        <v>1</v>
      </c>
      <c r="F7091" s="16">
        <v>7082</v>
      </c>
      <c r="G7091" s="17" t="s">
        <v>3264</v>
      </c>
      <c r="H7091" s="18" t="s">
        <v>19</v>
      </c>
      <c r="K7091" s="32">
        <v>47</v>
      </c>
      <c r="L7091" s="36">
        <v>297</v>
      </c>
      <c r="N7091" s="32">
        <v>14</v>
      </c>
      <c r="O7091" s="36">
        <v>297</v>
      </c>
    </row>
    <row r="7092" spans="3:15" x14ac:dyDescent="0.25">
      <c r="C7092" s="1">
        <v>1</v>
      </c>
      <c r="D7092" s="1">
        <v>1</v>
      </c>
      <c r="E7092" s="1">
        <v>1</v>
      </c>
      <c r="F7092" s="19">
        <v>7083</v>
      </c>
      <c r="G7092" s="20" t="s">
        <v>3182</v>
      </c>
      <c r="H7092" s="21" t="s">
        <v>19</v>
      </c>
      <c r="K7092" s="33">
        <v>35</v>
      </c>
      <c r="L7092" s="37">
        <v>297</v>
      </c>
      <c r="N7092" s="33">
        <v>16</v>
      </c>
      <c r="O7092" s="37">
        <v>297</v>
      </c>
    </row>
    <row r="7093" spans="3:15" x14ac:dyDescent="0.25">
      <c r="C7093" s="1">
        <v>1</v>
      </c>
      <c r="D7093" s="1">
        <v>1</v>
      </c>
      <c r="E7093" s="1">
        <v>1</v>
      </c>
      <c r="F7093" s="16">
        <v>7084</v>
      </c>
      <c r="G7093" s="17" t="s">
        <v>3264</v>
      </c>
      <c r="H7093" s="18" t="s">
        <v>18</v>
      </c>
      <c r="K7093" s="32">
        <v>25</v>
      </c>
      <c r="L7093" s="36">
        <v>297</v>
      </c>
      <c r="N7093" s="32">
        <v>2</v>
      </c>
      <c r="O7093" s="36">
        <v>297</v>
      </c>
    </row>
    <row r="7094" spans="3:15" x14ac:dyDescent="0.25">
      <c r="C7094" s="1">
        <v>1</v>
      </c>
      <c r="D7094" s="1">
        <v>1</v>
      </c>
      <c r="E7094" s="1">
        <v>1</v>
      </c>
      <c r="F7094" s="19">
        <v>7085</v>
      </c>
      <c r="G7094" s="20" t="s">
        <v>3264</v>
      </c>
      <c r="H7094" s="21" t="s">
        <v>19</v>
      </c>
      <c r="K7094" s="33">
        <v>29</v>
      </c>
      <c r="L7094" s="37">
        <v>297</v>
      </c>
      <c r="N7094" s="33">
        <v>5</v>
      </c>
      <c r="O7094" s="37">
        <v>297</v>
      </c>
    </row>
    <row r="7095" spans="3:15" x14ac:dyDescent="0.25">
      <c r="C7095" s="1">
        <v>1</v>
      </c>
      <c r="D7095" s="1">
        <v>1</v>
      </c>
      <c r="E7095" s="1">
        <v>1</v>
      </c>
      <c r="F7095" s="16">
        <v>7086</v>
      </c>
      <c r="G7095" s="17" t="s">
        <v>3182</v>
      </c>
      <c r="H7095" s="18" t="s">
        <v>18</v>
      </c>
      <c r="K7095" s="32">
        <v>39</v>
      </c>
      <c r="L7095" s="36">
        <v>297</v>
      </c>
      <c r="N7095" s="32">
        <v>9</v>
      </c>
      <c r="O7095" s="36">
        <v>297</v>
      </c>
    </row>
    <row r="7096" spans="3:15" x14ac:dyDescent="0.25">
      <c r="C7096" s="1">
        <v>1</v>
      </c>
      <c r="D7096" s="1">
        <v>1</v>
      </c>
      <c r="E7096" s="1">
        <v>1</v>
      </c>
      <c r="F7096" s="19">
        <v>7087</v>
      </c>
      <c r="G7096" s="20" t="s">
        <v>3264</v>
      </c>
      <c r="H7096" s="21" t="s">
        <v>19</v>
      </c>
      <c r="K7096" s="33">
        <v>44</v>
      </c>
      <c r="L7096" s="37">
        <v>297</v>
      </c>
      <c r="N7096" s="33">
        <v>9</v>
      </c>
      <c r="O7096" s="37">
        <v>297</v>
      </c>
    </row>
    <row r="7097" spans="3:15" x14ac:dyDescent="0.25">
      <c r="C7097" s="1">
        <v>1</v>
      </c>
      <c r="D7097" s="1">
        <v>1</v>
      </c>
      <c r="E7097" s="1">
        <v>1</v>
      </c>
      <c r="F7097" s="16">
        <v>7088</v>
      </c>
      <c r="G7097" s="17" t="s">
        <v>3264</v>
      </c>
      <c r="H7097" s="18" t="s">
        <v>19</v>
      </c>
      <c r="K7097" s="32">
        <v>31</v>
      </c>
      <c r="L7097" s="36">
        <v>297</v>
      </c>
      <c r="N7097" s="32">
        <v>4</v>
      </c>
      <c r="O7097" s="36">
        <v>297</v>
      </c>
    </row>
    <row r="7098" spans="3:15" x14ac:dyDescent="0.25">
      <c r="C7098" s="1">
        <v>1</v>
      </c>
      <c r="D7098" s="1">
        <v>1</v>
      </c>
      <c r="E7098" s="1">
        <v>1</v>
      </c>
      <c r="F7098" s="19">
        <v>7089</v>
      </c>
      <c r="G7098" s="20" t="s">
        <v>3264</v>
      </c>
      <c r="H7098" s="21" t="s">
        <v>19</v>
      </c>
      <c r="K7098" s="33">
        <v>26</v>
      </c>
      <c r="L7098" s="37">
        <v>297</v>
      </c>
      <c r="N7098" s="33">
        <v>7</v>
      </c>
      <c r="O7098" s="37">
        <v>297</v>
      </c>
    </row>
    <row r="7099" spans="3:15" x14ac:dyDescent="0.25">
      <c r="C7099" s="1">
        <v>1</v>
      </c>
      <c r="D7099" s="1">
        <v>1</v>
      </c>
      <c r="E7099" s="1">
        <v>1</v>
      </c>
      <c r="F7099" s="16">
        <v>7090</v>
      </c>
      <c r="G7099" s="17" t="s">
        <v>3264</v>
      </c>
      <c r="H7099" s="18" t="s">
        <v>19</v>
      </c>
      <c r="K7099" s="32">
        <v>32</v>
      </c>
      <c r="L7099" s="36">
        <v>297</v>
      </c>
      <c r="N7099" s="32">
        <v>7</v>
      </c>
      <c r="O7099" s="36">
        <v>297</v>
      </c>
    </row>
    <row r="7100" spans="3:15" x14ac:dyDescent="0.25">
      <c r="C7100" s="1">
        <v>1</v>
      </c>
      <c r="D7100" s="1">
        <v>1</v>
      </c>
      <c r="E7100" s="1">
        <v>1</v>
      </c>
      <c r="F7100" s="19">
        <v>7091</v>
      </c>
      <c r="G7100" s="20" t="s">
        <v>3264</v>
      </c>
      <c r="H7100" s="21" t="s">
        <v>19</v>
      </c>
      <c r="K7100" s="33">
        <v>23</v>
      </c>
      <c r="L7100" s="37">
        <v>297</v>
      </c>
      <c r="N7100" s="33">
        <v>9</v>
      </c>
      <c r="O7100" s="37">
        <v>297</v>
      </c>
    </row>
    <row r="7101" spans="3:15" x14ac:dyDescent="0.25">
      <c r="C7101" s="1">
        <v>1</v>
      </c>
      <c r="D7101" s="1">
        <v>1</v>
      </c>
      <c r="E7101" s="1">
        <v>1</v>
      </c>
      <c r="F7101" s="16">
        <v>7092</v>
      </c>
      <c r="G7101" s="17" t="s">
        <v>3264</v>
      </c>
      <c r="H7101" s="18" t="s">
        <v>19</v>
      </c>
      <c r="K7101" s="32">
        <v>39</v>
      </c>
      <c r="L7101" s="36">
        <v>297</v>
      </c>
      <c r="N7101" s="32">
        <v>5</v>
      </c>
      <c r="O7101" s="36">
        <v>297</v>
      </c>
    </row>
    <row r="7102" spans="3:15" x14ac:dyDescent="0.25">
      <c r="C7102" s="1">
        <v>1</v>
      </c>
      <c r="D7102" s="1">
        <v>1</v>
      </c>
      <c r="E7102" s="1">
        <v>1</v>
      </c>
      <c r="F7102" s="19">
        <v>7093</v>
      </c>
      <c r="G7102" s="20" t="s">
        <v>3181</v>
      </c>
      <c r="H7102" s="21" t="s">
        <v>19</v>
      </c>
      <c r="K7102" s="33">
        <v>24</v>
      </c>
      <c r="L7102" s="37">
        <v>297</v>
      </c>
      <c r="N7102" s="33">
        <v>7</v>
      </c>
      <c r="O7102" s="37">
        <v>297</v>
      </c>
    </row>
    <row r="7103" spans="3:15" x14ac:dyDescent="0.25">
      <c r="C7103" s="1">
        <v>1</v>
      </c>
      <c r="D7103" s="1">
        <v>1</v>
      </c>
      <c r="E7103" s="1">
        <v>1</v>
      </c>
      <c r="F7103" s="16">
        <v>7094</v>
      </c>
      <c r="G7103" s="17" t="s">
        <v>3181</v>
      </c>
      <c r="H7103" s="18" t="s">
        <v>18</v>
      </c>
      <c r="K7103" s="32">
        <v>28</v>
      </c>
      <c r="L7103" s="36">
        <v>297</v>
      </c>
      <c r="N7103" s="32">
        <v>11</v>
      </c>
      <c r="O7103" s="36">
        <v>297</v>
      </c>
    </row>
    <row r="7104" spans="3:15" x14ac:dyDescent="0.25">
      <c r="C7104" s="1">
        <v>1</v>
      </c>
      <c r="D7104" s="1">
        <v>1</v>
      </c>
      <c r="E7104" s="1">
        <v>1</v>
      </c>
      <c r="F7104" s="19">
        <v>7095</v>
      </c>
      <c r="G7104" s="20" t="s">
        <v>3181</v>
      </c>
      <c r="H7104" s="21" t="s">
        <v>18</v>
      </c>
      <c r="K7104" s="33">
        <v>29</v>
      </c>
      <c r="L7104" s="37">
        <v>297</v>
      </c>
      <c r="N7104" s="33">
        <v>8</v>
      </c>
      <c r="O7104" s="37">
        <v>297</v>
      </c>
    </row>
    <row r="7105" spans="3:15" x14ac:dyDescent="0.25">
      <c r="C7105" s="1">
        <v>1</v>
      </c>
      <c r="D7105" s="1">
        <v>1</v>
      </c>
      <c r="E7105" s="1">
        <v>1</v>
      </c>
      <c r="F7105" s="16">
        <v>7096</v>
      </c>
      <c r="G7105" s="17" t="s">
        <v>3182</v>
      </c>
      <c r="H7105" s="18" t="s">
        <v>18</v>
      </c>
      <c r="K7105" s="32">
        <v>35</v>
      </c>
      <c r="L7105" s="36">
        <v>297</v>
      </c>
      <c r="N7105" s="32">
        <v>10</v>
      </c>
      <c r="O7105" s="36">
        <v>297</v>
      </c>
    </row>
    <row r="7106" spans="3:15" x14ac:dyDescent="0.25">
      <c r="C7106" s="1">
        <v>1</v>
      </c>
      <c r="D7106" s="1">
        <v>1</v>
      </c>
      <c r="E7106" s="1">
        <v>1</v>
      </c>
      <c r="F7106" s="19">
        <v>7097</v>
      </c>
      <c r="G7106" s="20" t="s">
        <v>3264</v>
      </c>
      <c r="H7106" s="21" t="s">
        <v>18</v>
      </c>
      <c r="K7106" s="33">
        <v>32</v>
      </c>
      <c r="L7106" s="37">
        <v>297</v>
      </c>
      <c r="N7106" s="33">
        <v>2</v>
      </c>
      <c r="O7106" s="37">
        <v>297</v>
      </c>
    </row>
    <row r="7107" spans="3:15" x14ac:dyDescent="0.25">
      <c r="C7107" s="1">
        <v>1</v>
      </c>
      <c r="D7107" s="1">
        <v>1</v>
      </c>
      <c r="E7107" s="1">
        <v>1</v>
      </c>
      <c r="F7107" s="16">
        <v>7098</v>
      </c>
      <c r="G7107" s="17" t="s">
        <v>3264</v>
      </c>
      <c r="H7107" s="18" t="s">
        <v>19</v>
      </c>
      <c r="K7107" s="32">
        <v>31</v>
      </c>
      <c r="L7107" s="36">
        <v>297</v>
      </c>
      <c r="N7107" s="32">
        <v>9</v>
      </c>
      <c r="O7107" s="36">
        <v>297</v>
      </c>
    </row>
    <row r="7108" spans="3:15" x14ac:dyDescent="0.25">
      <c r="C7108" s="1">
        <v>1</v>
      </c>
      <c r="D7108" s="1">
        <v>1</v>
      </c>
      <c r="E7108" s="1">
        <v>1</v>
      </c>
      <c r="F7108" s="19">
        <v>7099</v>
      </c>
      <c r="G7108" s="20" t="s">
        <v>3181</v>
      </c>
      <c r="H7108" s="21" t="s">
        <v>18</v>
      </c>
      <c r="K7108" s="33">
        <v>18</v>
      </c>
      <c r="L7108" s="37">
        <v>297</v>
      </c>
      <c r="N7108" s="33">
        <v>7</v>
      </c>
      <c r="O7108" s="37">
        <v>297</v>
      </c>
    </row>
    <row r="7109" spans="3:15" x14ac:dyDescent="0.25">
      <c r="C7109" s="1">
        <v>1</v>
      </c>
      <c r="D7109" s="1">
        <v>1</v>
      </c>
      <c r="E7109" s="1">
        <v>1</v>
      </c>
      <c r="F7109" s="16">
        <v>7100</v>
      </c>
      <c r="G7109" s="17" t="s">
        <v>3182</v>
      </c>
      <c r="H7109" s="18" t="s">
        <v>19</v>
      </c>
      <c r="K7109" s="32">
        <v>19</v>
      </c>
      <c r="L7109" s="36">
        <v>297</v>
      </c>
      <c r="N7109" s="32">
        <v>4</v>
      </c>
      <c r="O7109" s="36">
        <v>297</v>
      </c>
    </row>
    <row r="7110" spans="3:15" x14ac:dyDescent="0.25">
      <c r="C7110" s="1">
        <v>1</v>
      </c>
      <c r="D7110" s="1">
        <v>1</v>
      </c>
      <c r="E7110" s="1">
        <v>1</v>
      </c>
      <c r="F7110" s="19">
        <v>7101</v>
      </c>
      <c r="G7110" s="20" t="s">
        <v>3264</v>
      </c>
      <c r="H7110" s="21" t="s">
        <v>19</v>
      </c>
      <c r="K7110" s="33">
        <v>33</v>
      </c>
      <c r="L7110" s="37">
        <v>297</v>
      </c>
      <c r="N7110" s="33">
        <v>8</v>
      </c>
      <c r="O7110" s="37">
        <v>297</v>
      </c>
    </row>
    <row r="7111" spans="3:15" x14ac:dyDescent="0.25">
      <c r="C7111" s="1">
        <v>1</v>
      </c>
      <c r="D7111" s="1">
        <v>1</v>
      </c>
      <c r="E7111" s="1">
        <v>1</v>
      </c>
      <c r="F7111" s="16">
        <v>7102</v>
      </c>
      <c r="G7111" s="17" t="s">
        <v>3264</v>
      </c>
      <c r="H7111" s="18" t="s">
        <v>19</v>
      </c>
      <c r="K7111" s="32">
        <v>29</v>
      </c>
      <c r="L7111" s="36">
        <v>297</v>
      </c>
      <c r="N7111" s="32">
        <v>3</v>
      </c>
      <c r="O7111" s="36">
        <v>297</v>
      </c>
    </row>
    <row r="7112" spans="3:15" x14ac:dyDescent="0.25">
      <c r="C7112" s="1">
        <v>1</v>
      </c>
      <c r="D7112" s="1">
        <v>1</v>
      </c>
      <c r="E7112" s="1">
        <v>1</v>
      </c>
      <c r="F7112" s="19">
        <v>7103</v>
      </c>
      <c r="G7112" s="20" t="s">
        <v>3264</v>
      </c>
      <c r="H7112" s="21" t="s">
        <v>19</v>
      </c>
      <c r="K7112" s="33">
        <v>18</v>
      </c>
      <c r="L7112" s="37">
        <v>297</v>
      </c>
      <c r="N7112" s="33">
        <v>8</v>
      </c>
      <c r="O7112" s="37">
        <v>297</v>
      </c>
    </row>
    <row r="7113" spans="3:15" x14ac:dyDescent="0.25">
      <c r="C7113" s="1">
        <v>1</v>
      </c>
      <c r="D7113" s="1">
        <v>1</v>
      </c>
      <c r="E7113" s="1">
        <v>1</v>
      </c>
      <c r="F7113" s="16">
        <v>7104</v>
      </c>
      <c r="G7113" s="17" t="s">
        <v>3182</v>
      </c>
      <c r="H7113" s="18" t="s">
        <v>18</v>
      </c>
      <c r="K7113" s="32">
        <v>25</v>
      </c>
      <c r="L7113" s="36">
        <v>297</v>
      </c>
      <c r="N7113" s="32">
        <v>7</v>
      </c>
      <c r="O7113" s="36">
        <v>297</v>
      </c>
    </row>
    <row r="7114" spans="3:15" x14ac:dyDescent="0.25">
      <c r="C7114" s="1">
        <v>1</v>
      </c>
      <c r="D7114" s="1">
        <v>1</v>
      </c>
      <c r="E7114" s="1">
        <v>1</v>
      </c>
      <c r="F7114" s="19">
        <v>7105</v>
      </c>
      <c r="G7114" s="20" t="s">
        <v>3264</v>
      </c>
      <c r="H7114" s="21" t="s">
        <v>18</v>
      </c>
      <c r="K7114" s="33">
        <v>22</v>
      </c>
      <c r="L7114" s="37">
        <v>297</v>
      </c>
      <c r="N7114" s="33">
        <v>5</v>
      </c>
      <c r="O7114" s="37">
        <v>297</v>
      </c>
    </row>
    <row r="7115" spans="3:15" x14ac:dyDescent="0.25">
      <c r="C7115" s="1">
        <v>1</v>
      </c>
      <c r="D7115" s="1">
        <v>1</v>
      </c>
      <c r="E7115" s="1">
        <v>1</v>
      </c>
      <c r="F7115" s="16">
        <v>7106</v>
      </c>
      <c r="G7115" s="17" t="s">
        <v>3181</v>
      </c>
      <c r="H7115" s="18" t="s">
        <v>18</v>
      </c>
      <c r="K7115" s="32">
        <v>13</v>
      </c>
      <c r="L7115" s="36">
        <v>297</v>
      </c>
      <c r="N7115" s="32">
        <v>6</v>
      </c>
      <c r="O7115" s="36">
        <v>297</v>
      </c>
    </row>
    <row r="7116" spans="3:15" x14ac:dyDescent="0.25">
      <c r="C7116" s="1">
        <v>1</v>
      </c>
      <c r="D7116" s="1">
        <v>1</v>
      </c>
      <c r="E7116" s="1">
        <v>1</v>
      </c>
      <c r="F7116" s="19">
        <v>7107</v>
      </c>
      <c r="G7116" s="20" t="s">
        <v>3264</v>
      </c>
      <c r="H7116" s="21" t="s">
        <v>19</v>
      </c>
      <c r="K7116" s="33">
        <v>9</v>
      </c>
      <c r="L7116" s="37">
        <v>297</v>
      </c>
      <c r="N7116" s="33">
        <v>3</v>
      </c>
      <c r="O7116" s="37">
        <v>297</v>
      </c>
    </row>
    <row r="7117" spans="3:15" x14ac:dyDescent="0.25">
      <c r="C7117" s="1">
        <v>1</v>
      </c>
      <c r="D7117" s="1">
        <v>1</v>
      </c>
      <c r="E7117" s="1">
        <v>1</v>
      </c>
      <c r="F7117" s="16">
        <v>7108</v>
      </c>
      <c r="G7117" s="17" t="s">
        <v>3182</v>
      </c>
      <c r="H7117" s="18" t="s">
        <v>18</v>
      </c>
      <c r="K7117" s="32">
        <v>28</v>
      </c>
      <c r="L7117" s="36">
        <v>297</v>
      </c>
      <c r="N7117" s="32">
        <v>8</v>
      </c>
      <c r="O7117" s="36">
        <v>297</v>
      </c>
    </row>
    <row r="7118" spans="3:15" x14ac:dyDescent="0.25">
      <c r="C7118" s="1">
        <v>1</v>
      </c>
      <c r="D7118" s="1">
        <v>1</v>
      </c>
      <c r="E7118" s="1">
        <v>1</v>
      </c>
      <c r="F7118" s="19">
        <v>7109</v>
      </c>
      <c r="G7118" s="20" t="s">
        <v>3264</v>
      </c>
      <c r="H7118" s="21" t="s">
        <v>18</v>
      </c>
      <c r="K7118" s="33">
        <v>38</v>
      </c>
      <c r="L7118" s="37">
        <v>298</v>
      </c>
      <c r="N7118" s="33">
        <v>5</v>
      </c>
      <c r="O7118" s="37">
        <v>298</v>
      </c>
    </row>
    <row r="7119" spans="3:15" x14ac:dyDescent="0.25">
      <c r="C7119" s="1">
        <v>1</v>
      </c>
      <c r="D7119" s="1">
        <v>1</v>
      </c>
      <c r="E7119" s="1">
        <v>1</v>
      </c>
      <c r="F7119" s="16">
        <v>7110</v>
      </c>
      <c r="G7119" s="17" t="s">
        <v>3264</v>
      </c>
      <c r="H7119" s="18" t="s">
        <v>19</v>
      </c>
      <c r="K7119" s="32">
        <v>36</v>
      </c>
      <c r="L7119" s="36">
        <v>298</v>
      </c>
      <c r="N7119" s="32">
        <v>6</v>
      </c>
      <c r="O7119" s="36">
        <v>298</v>
      </c>
    </row>
    <row r="7120" spans="3:15" x14ac:dyDescent="0.25">
      <c r="C7120" s="1">
        <v>1</v>
      </c>
      <c r="D7120" s="1">
        <v>1</v>
      </c>
      <c r="E7120" s="1">
        <v>1</v>
      </c>
      <c r="F7120" s="19">
        <v>7111</v>
      </c>
      <c r="G7120" s="20" t="s">
        <v>3181</v>
      </c>
      <c r="H7120" s="21" t="s">
        <v>18</v>
      </c>
      <c r="K7120" s="33">
        <v>29</v>
      </c>
      <c r="L7120" s="37">
        <v>298</v>
      </c>
      <c r="N7120" s="33">
        <v>10</v>
      </c>
      <c r="O7120" s="37">
        <v>298</v>
      </c>
    </row>
    <row r="7121" spans="3:15" x14ac:dyDescent="0.25">
      <c r="C7121" s="1">
        <v>1</v>
      </c>
      <c r="D7121" s="1">
        <v>1</v>
      </c>
      <c r="E7121" s="1">
        <v>1</v>
      </c>
      <c r="F7121" s="16">
        <v>7112</v>
      </c>
      <c r="G7121" s="17" t="s">
        <v>3181</v>
      </c>
      <c r="H7121" s="18" t="s">
        <v>18</v>
      </c>
      <c r="K7121" s="32">
        <v>35</v>
      </c>
      <c r="L7121" s="36">
        <v>298</v>
      </c>
      <c r="N7121" s="32">
        <v>10</v>
      </c>
      <c r="O7121" s="36">
        <v>298</v>
      </c>
    </row>
    <row r="7122" spans="3:15" x14ac:dyDescent="0.25">
      <c r="C7122" s="1">
        <v>1</v>
      </c>
      <c r="D7122" s="1">
        <v>1</v>
      </c>
      <c r="E7122" s="1">
        <v>1</v>
      </c>
      <c r="F7122" s="19">
        <v>7113</v>
      </c>
      <c r="G7122" s="20" t="s">
        <v>3181</v>
      </c>
      <c r="H7122" s="21" t="s">
        <v>19</v>
      </c>
      <c r="K7122" s="33">
        <v>42</v>
      </c>
      <c r="L7122" s="37">
        <v>298</v>
      </c>
      <c r="N7122" s="33">
        <v>9</v>
      </c>
      <c r="O7122" s="37">
        <v>298</v>
      </c>
    </row>
    <row r="7123" spans="3:15" x14ac:dyDescent="0.25">
      <c r="C7123" s="1">
        <v>1</v>
      </c>
      <c r="D7123" s="1">
        <v>1</v>
      </c>
      <c r="E7123" s="1">
        <v>1</v>
      </c>
      <c r="F7123" s="16">
        <v>7114</v>
      </c>
      <c r="G7123" s="17" t="s">
        <v>3264</v>
      </c>
      <c r="H7123" s="18" t="s">
        <v>18</v>
      </c>
      <c r="K7123" s="32">
        <v>35</v>
      </c>
      <c r="L7123" s="36">
        <v>298</v>
      </c>
      <c r="N7123" s="32">
        <v>6</v>
      </c>
      <c r="O7123" s="36">
        <v>298</v>
      </c>
    </row>
    <row r="7124" spans="3:15" x14ac:dyDescent="0.25">
      <c r="C7124" s="1">
        <v>1</v>
      </c>
      <c r="D7124" s="1">
        <v>1</v>
      </c>
      <c r="E7124" s="1">
        <v>1</v>
      </c>
      <c r="F7124" s="19">
        <v>7115</v>
      </c>
      <c r="G7124" s="20" t="s">
        <v>3264</v>
      </c>
      <c r="H7124" s="21" t="s">
        <v>19</v>
      </c>
      <c r="K7124" s="33">
        <v>36</v>
      </c>
      <c r="L7124" s="37">
        <v>298</v>
      </c>
      <c r="N7124" s="33">
        <v>10</v>
      </c>
      <c r="O7124" s="37">
        <v>298</v>
      </c>
    </row>
    <row r="7125" spans="3:15" x14ac:dyDescent="0.25">
      <c r="C7125" s="1">
        <v>1</v>
      </c>
      <c r="D7125" s="1">
        <v>1</v>
      </c>
      <c r="E7125" s="1">
        <v>1</v>
      </c>
      <c r="F7125" s="16">
        <v>7116</v>
      </c>
      <c r="G7125" s="17" t="s">
        <v>3181</v>
      </c>
      <c r="H7125" s="18" t="s">
        <v>19</v>
      </c>
      <c r="K7125" s="32">
        <v>27</v>
      </c>
      <c r="L7125" s="36">
        <v>298</v>
      </c>
      <c r="N7125" s="32">
        <v>8</v>
      </c>
      <c r="O7125" s="36">
        <v>298</v>
      </c>
    </row>
    <row r="7126" spans="3:15" x14ac:dyDescent="0.25">
      <c r="C7126" s="1">
        <v>1</v>
      </c>
      <c r="D7126" s="1">
        <v>1</v>
      </c>
      <c r="E7126" s="1">
        <v>1</v>
      </c>
      <c r="F7126" s="19">
        <v>7117</v>
      </c>
      <c r="G7126" s="20" t="s">
        <v>3264</v>
      </c>
      <c r="H7126" s="21" t="s">
        <v>18</v>
      </c>
      <c r="K7126" s="33">
        <v>31</v>
      </c>
      <c r="L7126" s="37">
        <v>298</v>
      </c>
      <c r="N7126" s="33">
        <v>6</v>
      </c>
      <c r="O7126" s="37">
        <v>298</v>
      </c>
    </row>
    <row r="7127" spans="3:15" x14ac:dyDescent="0.25">
      <c r="C7127" s="1">
        <v>1</v>
      </c>
      <c r="D7127" s="1">
        <v>1</v>
      </c>
      <c r="E7127" s="1">
        <v>1</v>
      </c>
      <c r="F7127" s="16">
        <v>7118</v>
      </c>
      <c r="G7127" s="17" t="s">
        <v>3264</v>
      </c>
      <c r="H7127" s="18" t="s">
        <v>18</v>
      </c>
      <c r="K7127" s="32">
        <v>26</v>
      </c>
      <c r="L7127" s="36">
        <v>298</v>
      </c>
      <c r="N7127" s="32">
        <v>5</v>
      </c>
      <c r="O7127" s="36">
        <v>298</v>
      </c>
    </row>
    <row r="7128" spans="3:15" x14ac:dyDescent="0.25">
      <c r="C7128" s="1">
        <v>1</v>
      </c>
      <c r="D7128" s="1">
        <v>1</v>
      </c>
      <c r="E7128" s="1">
        <v>1</v>
      </c>
      <c r="F7128" s="19">
        <v>7119</v>
      </c>
      <c r="G7128" s="20" t="s">
        <v>3182</v>
      </c>
      <c r="H7128" s="21" t="s">
        <v>18</v>
      </c>
      <c r="K7128" s="33">
        <v>36</v>
      </c>
      <c r="L7128" s="37">
        <v>298</v>
      </c>
      <c r="N7128" s="33">
        <v>13</v>
      </c>
      <c r="O7128" s="37">
        <v>298</v>
      </c>
    </row>
    <row r="7129" spans="3:15" x14ac:dyDescent="0.25">
      <c r="C7129" s="1">
        <v>1</v>
      </c>
      <c r="D7129" s="1">
        <v>1</v>
      </c>
      <c r="E7129" s="1">
        <v>1</v>
      </c>
      <c r="F7129" s="16">
        <v>7120</v>
      </c>
      <c r="G7129" s="17" t="s">
        <v>3182</v>
      </c>
      <c r="H7129" s="18" t="s">
        <v>19</v>
      </c>
      <c r="K7129" s="32">
        <v>28</v>
      </c>
      <c r="L7129" s="36">
        <v>298</v>
      </c>
      <c r="N7129" s="32">
        <v>8</v>
      </c>
      <c r="O7129" s="36">
        <v>298</v>
      </c>
    </row>
    <row r="7130" spans="3:15" x14ac:dyDescent="0.25">
      <c r="C7130" s="1">
        <v>1</v>
      </c>
      <c r="D7130" s="1">
        <v>1</v>
      </c>
      <c r="E7130" s="1">
        <v>1</v>
      </c>
      <c r="F7130" s="19">
        <v>7121</v>
      </c>
      <c r="G7130" s="20" t="s">
        <v>3264</v>
      </c>
      <c r="H7130" s="21" t="s">
        <v>19</v>
      </c>
      <c r="K7130" s="33">
        <v>33</v>
      </c>
      <c r="L7130" s="37">
        <v>298</v>
      </c>
      <c r="N7130" s="33">
        <v>9</v>
      </c>
      <c r="O7130" s="37">
        <v>298</v>
      </c>
    </row>
    <row r="7131" spans="3:15" x14ac:dyDescent="0.25">
      <c r="C7131" s="1">
        <v>1</v>
      </c>
      <c r="D7131" s="1">
        <v>1</v>
      </c>
      <c r="E7131" s="1">
        <v>1</v>
      </c>
      <c r="F7131" s="16">
        <v>7122</v>
      </c>
      <c r="G7131" s="17" t="s">
        <v>3181</v>
      </c>
      <c r="H7131" s="18" t="s">
        <v>18</v>
      </c>
      <c r="K7131" s="32">
        <v>29</v>
      </c>
      <c r="L7131" s="36">
        <v>298</v>
      </c>
      <c r="N7131" s="32">
        <v>7</v>
      </c>
      <c r="O7131" s="36">
        <v>298</v>
      </c>
    </row>
    <row r="7132" spans="3:15" x14ac:dyDescent="0.25">
      <c r="C7132" s="1">
        <v>1</v>
      </c>
      <c r="D7132" s="1">
        <v>1</v>
      </c>
      <c r="E7132" s="1">
        <v>1</v>
      </c>
      <c r="F7132" s="19">
        <v>7123</v>
      </c>
      <c r="G7132" s="20" t="s">
        <v>3264</v>
      </c>
      <c r="H7132" s="21" t="s">
        <v>19</v>
      </c>
      <c r="K7132" s="33">
        <v>32</v>
      </c>
      <c r="L7132" s="37">
        <v>298</v>
      </c>
      <c r="N7132" s="33">
        <v>2</v>
      </c>
      <c r="O7132" s="37">
        <v>298</v>
      </c>
    </row>
    <row r="7133" spans="3:15" x14ac:dyDescent="0.25">
      <c r="C7133" s="1">
        <v>1</v>
      </c>
      <c r="D7133" s="1">
        <v>1</v>
      </c>
      <c r="E7133" s="1">
        <v>1</v>
      </c>
      <c r="F7133" s="16">
        <v>7124</v>
      </c>
      <c r="G7133" s="17" t="s">
        <v>3181</v>
      </c>
      <c r="H7133" s="18" t="s">
        <v>19</v>
      </c>
      <c r="K7133" s="32">
        <v>27</v>
      </c>
      <c r="L7133" s="36">
        <v>298</v>
      </c>
      <c r="N7133" s="32">
        <v>4</v>
      </c>
      <c r="O7133" s="36">
        <v>298</v>
      </c>
    </row>
    <row r="7134" spans="3:15" x14ac:dyDescent="0.25">
      <c r="C7134" s="1">
        <v>1</v>
      </c>
      <c r="D7134" s="1">
        <v>1</v>
      </c>
      <c r="E7134" s="1">
        <v>1</v>
      </c>
      <c r="F7134" s="19">
        <v>7125</v>
      </c>
      <c r="G7134" s="20" t="s">
        <v>3181</v>
      </c>
      <c r="H7134" s="21" t="s">
        <v>18</v>
      </c>
      <c r="K7134" s="33">
        <v>22</v>
      </c>
      <c r="L7134" s="37">
        <v>298</v>
      </c>
      <c r="N7134" s="33">
        <v>6</v>
      </c>
      <c r="O7134" s="37">
        <v>298</v>
      </c>
    </row>
    <row r="7135" spans="3:15" x14ac:dyDescent="0.25">
      <c r="C7135" s="1">
        <v>1</v>
      </c>
      <c r="D7135" s="1">
        <v>1</v>
      </c>
      <c r="E7135" s="1">
        <v>1</v>
      </c>
      <c r="F7135" s="16">
        <v>7126</v>
      </c>
      <c r="G7135" s="17" t="s">
        <v>3181</v>
      </c>
      <c r="H7135" s="18" t="s">
        <v>19</v>
      </c>
      <c r="K7135" s="32">
        <v>26</v>
      </c>
      <c r="L7135" s="36">
        <v>298</v>
      </c>
      <c r="N7135" s="32">
        <v>6</v>
      </c>
      <c r="O7135" s="36">
        <v>298</v>
      </c>
    </row>
    <row r="7136" spans="3:15" x14ac:dyDescent="0.25">
      <c r="C7136" s="1">
        <v>1</v>
      </c>
      <c r="D7136" s="1">
        <v>1</v>
      </c>
      <c r="E7136" s="1">
        <v>1</v>
      </c>
      <c r="F7136" s="19">
        <v>7127</v>
      </c>
      <c r="G7136" s="20" t="s">
        <v>3264</v>
      </c>
      <c r="H7136" s="21" t="s">
        <v>19</v>
      </c>
      <c r="K7136" s="33">
        <v>26</v>
      </c>
      <c r="L7136" s="37">
        <v>298</v>
      </c>
      <c r="N7136" s="33">
        <v>9</v>
      </c>
      <c r="O7136" s="37">
        <v>298</v>
      </c>
    </row>
    <row r="7137" spans="3:15" x14ac:dyDescent="0.25">
      <c r="C7137" s="1">
        <v>1</v>
      </c>
      <c r="D7137" s="1">
        <v>1</v>
      </c>
      <c r="E7137" s="1">
        <v>1</v>
      </c>
      <c r="F7137" s="16">
        <v>7128</v>
      </c>
      <c r="G7137" s="17" t="s">
        <v>3182</v>
      </c>
      <c r="H7137" s="18" t="s">
        <v>18</v>
      </c>
      <c r="K7137" s="32">
        <v>22</v>
      </c>
      <c r="L7137" s="36">
        <v>298</v>
      </c>
      <c r="N7137" s="32">
        <v>6</v>
      </c>
      <c r="O7137" s="36">
        <v>298</v>
      </c>
    </row>
    <row r="7138" spans="3:15" x14ac:dyDescent="0.25">
      <c r="C7138" s="1">
        <v>1</v>
      </c>
      <c r="D7138" s="1">
        <v>1</v>
      </c>
      <c r="E7138" s="1">
        <v>1</v>
      </c>
      <c r="F7138" s="19">
        <v>7129</v>
      </c>
      <c r="G7138" s="20" t="s">
        <v>3181</v>
      </c>
      <c r="H7138" s="21" t="s">
        <v>18</v>
      </c>
      <c r="K7138" s="33">
        <v>32</v>
      </c>
      <c r="L7138" s="37">
        <v>298</v>
      </c>
      <c r="N7138" s="33">
        <v>11</v>
      </c>
      <c r="O7138" s="37">
        <v>298</v>
      </c>
    </row>
    <row r="7139" spans="3:15" x14ac:dyDescent="0.25">
      <c r="C7139" s="1">
        <v>1</v>
      </c>
      <c r="D7139" s="1">
        <v>1</v>
      </c>
      <c r="E7139" s="1">
        <v>1</v>
      </c>
      <c r="F7139" s="16">
        <v>7130</v>
      </c>
      <c r="G7139" s="17" t="s">
        <v>3181</v>
      </c>
      <c r="H7139" s="18" t="s">
        <v>18</v>
      </c>
      <c r="K7139" s="32">
        <v>30</v>
      </c>
      <c r="L7139" s="36">
        <v>298</v>
      </c>
      <c r="N7139" s="32">
        <v>12</v>
      </c>
      <c r="O7139" s="36">
        <v>298</v>
      </c>
    </row>
    <row r="7140" spans="3:15" x14ac:dyDescent="0.25">
      <c r="C7140" s="1">
        <v>1</v>
      </c>
      <c r="D7140" s="1">
        <v>1</v>
      </c>
      <c r="E7140" s="1">
        <v>1</v>
      </c>
      <c r="F7140" s="19">
        <v>7131</v>
      </c>
      <c r="G7140" s="20" t="s">
        <v>3182</v>
      </c>
      <c r="H7140" s="21" t="s">
        <v>19</v>
      </c>
      <c r="K7140" s="33">
        <v>24</v>
      </c>
      <c r="L7140" s="37">
        <v>298</v>
      </c>
      <c r="N7140" s="33">
        <v>8</v>
      </c>
      <c r="O7140" s="37">
        <v>298</v>
      </c>
    </row>
    <row r="7141" spans="3:15" x14ac:dyDescent="0.25">
      <c r="C7141" s="1">
        <v>1</v>
      </c>
      <c r="D7141" s="1">
        <v>1</v>
      </c>
      <c r="E7141" s="1">
        <v>1</v>
      </c>
      <c r="F7141" s="16">
        <v>7132</v>
      </c>
      <c r="G7141" s="17" t="s">
        <v>3264</v>
      </c>
      <c r="H7141" s="18" t="s">
        <v>19</v>
      </c>
      <c r="K7141" s="32">
        <v>25</v>
      </c>
      <c r="L7141" s="36">
        <v>298</v>
      </c>
      <c r="N7141" s="32">
        <v>5</v>
      </c>
      <c r="O7141" s="36">
        <v>298</v>
      </c>
    </row>
    <row r="7142" spans="3:15" x14ac:dyDescent="0.25">
      <c r="C7142" s="1">
        <v>1</v>
      </c>
      <c r="D7142" s="1">
        <v>1</v>
      </c>
      <c r="E7142" s="1">
        <v>1</v>
      </c>
      <c r="F7142" s="19">
        <v>7133</v>
      </c>
      <c r="G7142" s="20" t="s">
        <v>3264</v>
      </c>
      <c r="H7142" s="21" t="s">
        <v>18</v>
      </c>
      <c r="K7142" s="33">
        <v>20</v>
      </c>
      <c r="L7142" s="37">
        <v>298</v>
      </c>
      <c r="N7142" s="33">
        <v>4</v>
      </c>
      <c r="O7142" s="37">
        <v>298</v>
      </c>
    </row>
    <row r="7143" spans="3:15" x14ac:dyDescent="0.25">
      <c r="C7143" s="1">
        <v>1</v>
      </c>
      <c r="D7143" s="1">
        <v>1</v>
      </c>
      <c r="E7143" s="1">
        <v>1</v>
      </c>
      <c r="F7143" s="16">
        <v>7134</v>
      </c>
      <c r="G7143" s="17" t="s">
        <v>3264</v>
      </c>
      <c r="H7143" s="18" t="s">
        <v>19</v>
      </c>
      <c r="K7143" s="32">
        <v>26</v>
      </c>
      <c r="L7143" s="36">
        <v>298</v>
      </c>
      <c r="N7143" s="32">
        <v>7</v>
      </c>
      <c r="O7143" s="36">
        <v>298</v>
      </c>
    </row>
    <row r="7144" spans="3:15" x14ac:dyDescent="0.25">
      <c r="C7144" s="1">
        <v>1</v>
      </c>
      <c r="D7144" s="1">
        <v>1</v>
      </c>
      <c r="E7144" s="1">
        <v>1</v>
      </c>
      <c r="F7144" s="19">
        <v>7135</v>
      </c>
      <c r="G7144" s="20" t="s">
        <v>3181</v>
      </c>
      <c r="H7144" s="21" t="s">
        <v>19</v>
      </c>
      <c r="K7144" s="33">
        <v>25</v>
      </c>
      <c r="L7144" s="37">
        <v>298</v>
      </c>
      <c r="N7144" s="33">
        <v>9</v>
      </c>
      <c r="O7144" s="37">
        <v>298</v>
      </c>
    </row>
    <row r="7145" spans="3:15" x14ac:dyDescent="0.25">
      <c r="C7145" s="1">
        <v>1</v>
      </c>
      <c r="D7145" s="1">
        <v>1</v>
      </c>
      <c r="E7145" s="1">
        <v>1</v>
      </c>
      <c r="F7145" s="16">
        <v>7136</v>
      </c>
      <c r="G7145" s="17" t="s">
        <v>3181</v>
      </c>
      <c r="H7145" s="18" t="s">
        <v>19</v>
      </c>
      <c r="K7145" s="32">
        <v>30</v>
      </c>
      <c r="L7145" s="36">
        <v>298</v>
      </c>
      <c r="N7145" s="32">
        <v>8</v>
      </c>
      <c r="O7145" s="36">
        <v>298</v>
      </c>
    </row>
    <row r="7146" spans="3:15" x14ac:dyDescent="0.25">
      <c r="C7146" s="1">
        <v>1</v>
      </c>
      <c r="D7146" s="1">
        <v>1</v>
      </c>
      <c r="E7146" s="1">
        <v>1</v>
      </c>
      <c r="F7146" s="19">
        <v>7137</v>
      </c>
      <c r="G7146" s="20" t="s">
        <v>3264</v>
      </c>
      <c r="H7146" s="21" t="s">
        <v>18</v>
      </c>
      <c r="K7146" s="33">
        <v>22</v>
      </c>
      <c r="L7146" s="37">
        <v>298</v>
      </c>
      <c r="N7146" s="33">
        <v>5</v>
      </c>
      <c r="O7146" s="37">
        <v>298</v>
      </c>
    </row>
    <row r="7147" spans="3:15" x14ac:dyDescent="0.25">
      <c r="C7147" s="1">
        <v>1</v>
      </c>
      <c r="D7147" s="1">
        <v>1</v>
      </c>
      <c r="E7147" s="1">
        <v>1</v>
      </c>
      <c r="F7147" s="16">
        <v>7138</v>
      </c>
      <c r="G7147" s="17" t="s">
        <v>3182</v>
      </c>
      <c r="H7147" s="18" t="s">
        <v>19</v>
      </c>
      <c r="K7147" s="32">
        <v>47</v>
      </c>
      <c r="L7147" s="36">
        <v>299</v>
      </c>
      <c r="N7147" s="32">
        <v>10</v>
      </c>
      <c r="O7147" s="36">
        <v>299</v>
      </c>
    </row>
    <row r="7148" spans="3:15" x14ac:dyDescent="0.25">
      <c r="C7148" s="1">
        <v>1</v>
      </c>
      <c r="D7148" s="1">
        <v>1</v>
      </c>
      <c r="E7148" s="1">
        <v>1</v>
      </c>
      <c r="F7148" s="19">
        <v>7139</v>
      </c>
      <c r="G7148" s="20" t="s">
        <v>3264</v>
      </c>
      <c r="H7148" s="21" t="s">
        <v>18</v>
      </c>
      <c r="K7148" s="33">
        <v>30</v>
      </c>
      <c r="L7148" s="37">
        <v>299</v>
      </c>
      <c r="N7148" s="33">
        <v>8</v>
      </c>
      <c r="O7148" s="37">
        <v>299</v>
      </c>
    </row>
    <row r="7149" spans="3:15" x14ac:dyDescent="0.25">
      <c r="C7149" s="1">
        <v>1</v>
      </c>
      <c r="D7149" s="1">
        <v>1</v>
      </c>
      <c r="E7149" s="1">
        <v>1</v>
      </c>
      <c r="F7149" s="16">
        <v>7140</v>
      </c>
      <c r="G7149" s="17" t="s">
        <v>3182</v>
      </c>
      <c r="H7149" s="18" t="s">
        <v>19</v>
      </c>
      <c r="K7149" s="32">
        <v>40</v>
      </c>
      <c r="L7149" s="36">
        <v>299</v>
      </c>
      <c r="N7149" s="32">
        <v>4</v>
      </c>
      <c r="O7149" s="36">
        <v>299</v>
      </c>
    </row>
    <row r="7150" spans="3:15" x14ac:dyDescent="0.25">
      <c r="C7150" s="1">
        <v>1</v>
      </c>
      <c r="D7150" s="1">
        <v>1</v>
      </c>
      <c r="E7150" s="1">
        <v>1</v>
      </c>
      <c r="F7150" s="19">
        <v>7141</v>
      </c>
      <c r="G7150" s="20" t="s">
        <v>3264</v>
      </c>
      <c r="H7150" s="21" t="s">
        <v>19</v>
      </c>
      <c r="K7150" s="33">
        <v>32</v>
      </c>
      <c r="L7150" s="37">
        <v>299</v>
      </c>
      <c r="N7150" s="33">
        <v>10</v>
      </c>
      <c r="O7150" s="37">
        <v>299</v>
      </c>
    </row>
    <row r="7151" spans="3:15" x14ac:dyDescent="0.25">
      <c r="C7151" s="1">
        <v>1</v>
      </c>
      <c r="D7151" s="1">
        <v>1</v>
      </c>
      <c r="E7151" s="1">
        <v>1</v>
      </c>
      <c r="F7151" s="16">
        <v>7142</v>
      </c>
      <c r="G7151" s="17" t="s">
        <v>3181</v>
      </c>
      <c r="H7151" s="18" t="s">
        <v>18</v>
      </c>
      <c r="K7151" s="32">
        <v>49</v>
      </c>
      <c r="L7151" s="36">
        <v>299</v>
      </c>
      <c r="N7151" s="32">
        <v>12</v>
      </c>
      <c r="O7151" s="36">
        <v>299</v>
      </c>
    </row>
    <row r="7152" spans="3:15" x14ac:dyDescent="0.25">
      <c r="C7152" s="1">
        <v>1</v>
      </c>
      <c r="D7152" s="1">
        <v>1</v>
      </c>
      <c r="E7152" s="1">
        <v>1</v>
      </c>
      <c r="F7152" s="19">
        <v>7143</v>
      </c>
      <c r="G7152" s="20" t="s">
        <v>3264</v>
      </c>
      <c r="H7152" s="21" t="s">
        <v>19</v>
      </c>
      <c r="K7152" s="33">
        <v>46</v>
      </c>
      <c r="L7152" s="37">
        <v>299</v>
      </c>
      <c r="N7152" s="33">
        <v>9</v>
      </c>
      <c r="O7152" s="37">
        <v>299</v>
      </c>
    </row>
    <row r="7153" spans="3:15" x14ac:dyDescent="0.25">
      <c r="C7153" s="1">
        <v>1</v>
      </c>
      <c r="D7153" s="1">
        <v>1</v>
      </c>
      <c r="E7153" s="1">
        <v>1</v>
      </c>
      <c r="F7153" s="16">
        <v>7144</v>
      </c>
      <c r="G7153" s="17" t="s">
        <v>3181</v>
      </c>
      <c r="H7153" s="18" t="s">
        <v>18</v>
      </c>
      <c r="K7153" s="32">
        <v>34</v>
      </c>
      <c r="L7153" s="36">
        <v>299</v>
      </c>
      <c r="N7153" s="32">
        <v>9</v>
      </c>
      <c r="O7153" s="36">
        <v>299</v>
      </c>
    </row>
    <row r="7154" spans="3:15" x14ac:dyDescent="0.25">
      <c r="C7154" s="1">
        <v>1</v>
      </c>
      <c r="D7154" s="1">
        <v>1</v>
      </c>
      <c r="E7154" s="1">
        <v>1</v>
      </c>
      <c r="F7154" s="19">
        <v>7145</v>
      </c>
      <c r="G7154" s="20" t="s">
        <v>3181</v>
      </c>
      <c r="H7154" s="21" t="s">
        <v>19</v>
      </c>
      <c r="K7154" s="33">
        <v>26</v>
      </c>
      <c r="L7154" s="37">
        <v>299</v>
      </c>
      <c r="N7154" s="33">
        <v>4</v>
      </c>
      <c r="O7154" s="37">
        <v>299</v>
      </c>
    </row>
    <row r="7155" spans="3:15" x14ac:dyDescent="0.25">
      <c r="C7155" s="1">
        <v>1</v>
      </c>
      <c r="D7155" s="1">
        <v>1</v>
      </c>
      <c r="E7155" s="1">
        <v>1</v>
      </c>
      <c r="F7155" s="16">
        <v>7146</v>
      </c>
      <c r="G7155" s="17" t="s">
        <v>3181</v>
      </c>
      <c r="H7155" s="18" t="s">
        <v>19</v>
      </c>
      <c r="K7155" s="32">
        <v>31</v>
      </c>
      <c r="L7155" s="36">
        <v>299</v>
      </c>
      <c r="N7155" s="32">
        <v>4</v>
      </c>
      <c r="O7155" s="36">
        <v>299</v>
      </c>
    </row>
    <row r="7156" spans="3:15" x14ac:dyDescent="0.25">
      <c r="C7156" s="1">
        <v>1</v>
      </c>
      <c r="D7156" s="1">
        <v>1</v>
      </c>
      <c r="E7156" s="1">
        <v>1</v>
      </c>
      <c r="F7156" s="19">
        <v>7147</v>
      </c>
      <c r="G7156" s="20" t="s">
        <v>3181</v>
      </c>
      <c r="H7156" s="21" t="s">
        <v>19</v>
      </c>
      <c r="K7156" s="33">
        <v>39</v>
      </c>
      <c r="L7156" s="37">
        <v>299</v>
      </c>
      <c r="N7156" s="33">
        <v>12</v>
      </c>
      <c r="O7156" s="37">
        <v>299</v>
      </c>
    </row>
    <row r="7157" spans="3:15" x14ac:dyDescent="0.25">
      <c r="C7157" s="1">
        <v>1</v>
      </c>
      <c r="D7157" s="1">
        <v>1</v>
      </c>
      <c r="E7157" s="1">
        <v>1</v>
      </c>
      <c r="F7157" s="16">
        <v>7148</v>
      </c>
      <c r="G7157" s="17" t="s">
        <v>3264</v>
      </c>
      <c r="H7157" s="18" t="s">
        <v>19</v>
      </c>
      <c r="K7157" s="32">
        <v>34</v>
      </c>
      <c r="L7157" s="36">
        <v>299</v>
      </c>
      <c r="N7157" s="32">
        <v>5</v>
      </c>
      <c r="O7157" s="36">
        <v>299</v>
      </c>
    </row>
    <row r="7158" spans="3:15" x14ac:dyDescent="0.25">
      <c r="C7158" s="1">
        <v>1</v>
      </c>
      <c r="D7158" s="1">
        <v>1</v>
      </c>
      <c r="E7158" s="1">
        <v>1</v>
      </c>
      <c r="F7158" s="19">
        <v>7149</v>
      </c>
      <c r="G7158" s="20" t="s">
        <v>3181</v>
      </c>
      <c r="H7158" s="21" t="s">
        <v>19</v>
      </c>
      <c r="K7158" s="33">
        <v>26</v>
      </c>
      <c r="L7158" s="37">
        <v>299</v>
      </c>
      <c r="N7158" s="33">
        <v>2</v>
      </c>
      <c r="O7158" s="37">
        <v>299</v>
      </c>
    </row>
    <row r="7159" spans="3:15" x14ac:dyDescent="0.25">
      <c r="C7159" s="1">
        <v>1</v>
      </c>
      <c r="D7159" s="1">
        <v>1</v>
      </c>
      <c r="E7159" s="1">
        <v>1</v>
      </c>
      <c r="F7159" s="16">
        <v>7150</v>
      </c>
      <c r="G7159" s="17" t="s">
        <v>3181</v>
      </c>
      <c r="H7159" s="18" t="s">
        <v>18</v>
      </c>
      <c r="K7159" s="32">
        <v>36</v>
      </c>
      <c r="L7159" s="36">
        <v>299</v>
      </c>
      <c r="N7159" s="32">
        <v>8</v>
      </c>
      <c r="O7159" s="36">
        <v>299</v>
      </c>
    </row>
    <row r="7160" spans="3:15" x14ac:dyDescent="0.25">
      <c r="C7160" s="1">
        <v>1</v>
      </c>
      <c r="D7160" s="1">
        <v>1</v>
      </c>
      <c r="E7160" s="1">
        <v>1</v>
      </c>
      <c r="F7160" s="19">
        <v>7151</v>
      </c>
      <c r="G7160" s="20" t="s">
        <v>3264</v>
      </c>
      <c r="H7160" s="21" t="s">
        <v>18</v>
      </c>
      <c r="K7160" s="33">
        <v>21</v>
      </c>
      <c r="L7160" s="37">
        <v>299</v>
      </c>
      <c r="N7160" s="33">
        <v>3</v>
      </c>
      <c r="O7160" s="37">
        <v>299</v>
      </c>
    </row>
    <row r="7161" spans="3:15" x14ac:dyDescent="0.25">
      <c r="C7161" s="1">
        <v>1</v>
      </c>
      <c r="D7161" s="1">
        <v>1</v>
      </c>
      <c r="E7161" s="1">
        <v>1</v>
      </c>
      <c r="F7161" s="16">
        <v>7152</v>
      </c>
      <c r="G7161" s="17" t="s">
        <v>3181</v>
      </c>
      <c r="H7161" s="18" t="s">
        <v>18</v>
      </c>
      <c r="K7161" s="32">
        <v>30</v>
      </c>
      <c r="L7161" s="36">
        <v>299</v>
      </c>
      <c r="N7161" s="32">
        <v>7</v>
      </c>
      <c r="O7161" s="36">
        <v>299</v>
      </c>
    </row>
    <row r="7162" spans="3:15" x14ac:dyDescent="0.25">
      <c r="C7162" s="1">
        <v>1</v>
      </c>
      <c r="D7162" s="1">
        <v>1</v>
      </c>
      <c r="E7162" s="1">
        <v>1</v>
      </c>
      <c r="F7162" s="19">
        <v>7153</v>
      </c>
      <c r="G7162" s="20" t="s">
        <v>3264</v>
      </c>
      <c r="H7162" s="21" t="s">
        <v>18</v>
      </c>
      <c r="K7162" s="33">
        <v>33</v>
      </c>
      <c r="L7162" s="37">
        <v>299</v>
      </c>
      <c r="N7162" s="33">
        <v>4</v>
      </c>
      <c r="O7162" s="37">
        <v>299</v>
      </c>
    </row>
    <row r="7163" spans="3:15" x14ac:dyDescent="0.25">
      <c r="C7163" s="1">
        <v>1</v>
      </c>
      <c r="D7163" s="1">
        <v>1</v>
      </c>
      <c r="E7163" s="1">
        <v>1</v>
      </c>
      <c r="F7163" s="16">
        <v>7154</v>
      </c>
      <c r="G7163" s="17" t="s">
        <v>3264</v>
      </c>
      <c r="H7163" s="18" t="s">
        <v>18</v>
      </c>
      <c r="K7163" s="32">
        <v>23</v>
      </c>
      <c r="L7163" s="36">
        <v>299</v>
      </c>
      <c r="N7163" s="32">
        <v>4</v>
      </c>
      <c r="O7163" s="36">
        <v>299</v>
      </c>
    </row>
    <row r="7164" spans="3:15" x14ac:dyDescent="0.25">
      <c r="C7164" s="1">
        <v>1</v>
      </c>
      <c r="D7164" s="1">
        <v>1</v>
      </c>
      <c r="E7164" s="1">
        <v>1</v>
      </c>
      <c r="F7164" s="19">
        <v>7155</v>
      </c>
      <c r="G7164" s="20" t="s">
        <v>3181</v>
      </c>
      <c r="H7164" s="21" t="s">
        <v>18</v>
      </c>
      <c r="K7164" s="33">
        <v>32</v>
      </c>
      <c r="L7164" s="37">
        <v>299</v>
      </c>
      <c r="N7164" s="33">
        <v>6</v>
      </c>
      <c r="O7164" s="37">
        <v>299</v>
      </c>
    </row>
    <row r="7165" spans="3:15" x14ac:dyDescent="0.25">
      <c r="C7165" s="1">
        <v>1</v>
      </c>
      <c r="D7165" s="1">
        <v>1</v>
      </c>
      <c r="E7165" s="1">
        <v>1</v>
      </c>
      <c r="F7165" s="16">
        <v>7156</v>
      </c>
      <c r="G7165" s="17" t="s">
        <v>3182</v>
      </c>
      <c r="H7165" s="18" t="s">
        <v>18</v>
      </c>
      <c r="K7165" s="32">
        <v>16</v>
      </c>
      <c r="L7165" s="36">
        <v>299</v>
      </c>
      <c r="N7165" s="32">
        <v>4</v>
      </c>
      <c r="O7165" s="36">
        <v>299</v>
      </c>
    </row>
    <row r="7166" spans="3:15" x14ac:dyDescent="0.25">
      <c r="C7166" s="1">
        <v>1</v>
      </c>
      <c r="D7166" s="1">
        <v>1</v>
      </c>
      <c r="E7166" s="1">
        <v>1</v>
      </c>
      <c r="F7166" s="19">
        <v>7157</v>
      </c>
      <c r="G7166" s="20" t="s">
        <v>3181</v>
      </c>
      <c r="H7166" s="21" t="s">
        <v>18</v>
      </c>
      <c r="K7166" s="33">
        <v>37</v>
      </c>
      <c r="L7166" s="37">
        <v>299</v>
      </c>
      <c r="N7166" s="33">
        <v>8</v>
      </c>
      <c r="O7166" s="37">
        <v>299</v>
      </c>
    </row>
    <row r="7167" spans="3:15" x14ac:dyDescent="0.25">
      <c r="C7167" s="1">
        <v>1</v>
      </c>
      <c r="D7167" s="1">
        <v>1</v>
      </c>
      <c r="E7167" s="1">
        <v>1</v>
      </c>
      <c r="F7167" s="16">
        <v>7158</v>
      </c>
      <c r="G7167" s="17" t="s">
        <v>3264</v>
      </c>
      <c r="H7167" s="18" t="s">
        <v>19</v>
      </c>
      <c r="K7167" s="32">
        <v>43</v>
      </c>
      <c r="L7167" s="36">
        <v>299</v>
      </c>
      <c r="N7167" s="32">
        <v>6</v>
      </c>
      <c r="O7167" s="36">
        <v>299</v>
      </c>
    </row>
    <row r="7168" spans="3:15" x14ac:dyDescent="0.25">
      <c r="C7168" s="1">
        <v>1</v>
      </c>
      <c r="D7168" s="1">
        <v>1</v>
      </c>
      <c r="E7168" s="1">
        <v>1</v>
      </c>
      <c r="F7168" s="19">
        <v>7159</v>
      </c>
      <c r="G7168" s="20" t="s">
        <v>3264</v>
      </c>
      <c r="H7168" s="21" t="s">
        <v>18</v>
      </c>
      <c r="K7168" s="33">
        <v>25</v>
      </c>
      <c r="L7168" s="37">
        <v>299</v>
      </c>
      <c r="N7168" s="33">
        <v>8</v>
      </c>
      <c r="O7168" s="37">
        <v>299</v>
      </c>
    </row>
    <row r="7169" spans="3:15" x14ac:dyDescent="0.25">
      <c r="C7169" s="1">
        <v>1</v>
      </c>
      <c r="D7169" s="1">
        <v>1</v>
      </c>
      <c r="E7169" s="1">
        <v>1</v>
      </c>
      <c r="F7169" s="16">
        <v>7160</v>
      </c>
      <c r="G7169" s="17" t="s">
        <v>3182</v>
      </c>
      <c r="H7169" s="18" t="s">
        <v>18</v>
      </c>
      <c r="K7169" s="32">
        <v>33</v>
      </c>
      <c r="L7169" s="36">
        <v>299</v>
      </c>
      <c r="N7169" s="32">
        <v>8</v>
      </c>
      <c r="O7169" s="36">
        <v>299</v>
      </c>
    </row>
    <row r="7170" spans="3:15" x14ac:dyDescent="0.25">
      <c r="C7170" s="1">
        <v>1</v>
      </c>
      <c r="D7170" s="1">
        <v>1</v>
      </c>
      <c r="E7170" s="1">
        <v>1</v>
      </c>
      <c r="F7170" s="19">
        <v>7161</v>
      </c>
      <c r="G7170" s="20" t="s">
        <v>3264</v>
      </c>
      <c r="H7170" s="21" t="s">
        <v>19</v>
      </c>
      <c r="K7170" s="33">
        <v>20</v>
      </c>
      <c r="L7170" s="37">
        <v>299</v>
      </c>
      <c r="N7170" s="33">
        <v>6</v>
      </c>
      <c r="O7170" s="37">
        <v>299</v>
      </c>
    </row>
    <row r="7171" spans="3:15" x14ac:dyDescent="0.25">
      <c r="C7171" s="1">
        <v>1</v>
      </c>
      <c r="D7171" s="1">
        <v>1</v>
      </c>
      <c r="E7171" s="1">
        <v>1</v>
      </c>
      <c r="F7171" s="16">
        <v>7162</v>
      </c>
      <c r="G7171" s="17" t="s">
        <v>3264</v>
      </c>
      <c r="H7171" s="18" t="s">
        <v>19</v>
      </c>
      <c r="K7171" s="32">
        <v>26</v>
      </c>
      <c r="L7171" s="36">
        <v>299</v>
      </c>
      <c r="N7171" s="32">
        <v>7</v>
      </c>
      <c r="O7171" s="36">
        <v>299</v>
      </c>
    </row>
    <row r="7172" spans="3:15" x14ac:dyDescent="0.25">
      <c r="C7172" s="1">
        <v>1</v>
      </c>
      <c r="D7172" s="1">
        <v>1</v>
      </c>
      <c r="E7172" s="1">
        <v>1</v>
      </c>
      <c r="F7172" s="19">
        <v>7163</v>
      </c>
      <c r="G7172" s="20" t="s">
        <v>3181</v>
      </c>
      <c r="H7172" s="21" t="s">
        <v>18</v>
      </c>
      <c r="K7172" s="33">
        <v>24</v>
      </c>
      <c r="L7172" s="37">
        <v>299</v>
      </c>
      <c r="N7172" s="33">
        <v>5</v>
      </c>
      <c r="O7172" s="37">
        <v>299</v>
      </c>
    </row>
    <row r="7173" spans="3:15" x14ac:dyDescent="0.25">
      <c r="C7173" s="1">
        <v>1</v>
      </c>
      <c r="D7173" s="1">
        <v>1</v>
      </c>
      <c r="E7173" s="1">
        <v>1</v>
      </c>
      <c r="F7173" s="16">
        <v>7164</v>
      </c>
      <c r="G7173" s="17" t="s">
        <v>3181</v>
      </c>
      <c r="H7173" s="18" t="s">
        <v>19</v>
      </c>
      <c r="K7173" s="32">
        <v>27</v>
      </c>
      <c r="L7173" s="36">
        <v>299</v>
      </c>
      <c r="N7173" s="32">
        <v>6</v>
      </c>
      <c r="O7173" s="36">
        <v>299</v>
      </c>
    </row>
    <row r="7174" spans="3:15" x14ac:dyDescent="0.25">
      <c r="C7174" s="1">
        <v>1</v>
      </c>
      <c r="D7174" s="1">
        <v>1</v>
      </c>
      <c r="E7174" s="1">
        <v>1</v>
      </c>
      <c r="F7174" s="19">
        <v>7165</v>
      </c>
      <c r="G7174" s="20" t="s">
        <v>3264</v>
      </c>
      <c r="H7174" s="21" t="s">
        <v>19</v>
      </c>
      <c r="K7174" s="33">
        <v>25</v>
      </c>
      <c r="L7174" s="37">
        <v>299</v>
      </c>
      <c r="N7174" s="33">
        <v>11</v>
      </c>
      <c r="O7174" s="37">
        <v>299</v>
      </c>
    </row>
    <row r="7175" spans="3:15" x14ac:dyDescent="0.25">
      <c r="C7175" s="1">
        <v>1</v>
      </c>
      <c r="D7175" s="1">
        <v>1</v>
      </c>
      <c r="E7175" s="1">
        <v>1</v>
      </c>
      <c r="F7175" s="16">
        <v>7166</v>
      </c>
      <c r="G7175" s="17" t="s">
        <v>3264</v>
      </c>
      <c r="H7175" s="18" t="s">
        <v>19</v>
      </c>
      <c r="K7175" s="32">
        <v>45</v>
      </c>
      <c r="L7175" s="36">
        <v>300</v>
      </c>
      <c r="N7175" s="32">
        <v>6</v>
      </c>
      <c r="O7175" s="36">
        <v>300</v>
      </c>
    </row>
    <row r="7176" spans="3:15" x14ac:dyDescent="0.25">
      <c r="C7176" s="1">
        <v>1</v>
      </c>
      <c r="D7176" s="1">
        <v>1</v>
      </c>
      <c r="E7176" s="1">
        <v>1</v>
      </c>
      <c r="F7176" s="19">
        <v>7167</v>
      </c>
      <c r="G7176" s="20" t="s">
        <v>3264</v>
      </c>
      <c r="H7176" s="21" t="s">
        <v>18</v>
      </c>
      <c r="K7176" s="33">
        <v>35</v>
      </c>
      <c r="L7176" s="37">
        <v>300</v>
      </c>
      <c r="N7176" s="33">
        <v>7</v>
      </c>
      <c r="O7176" s="37">
        <v>300</v>
      </c>
    </row>
    <row r="7177" spans="3:15" x14ac:dyDescent="0.25">
      <c r="C7177" s="1">
        <v>1</v>
      </c>
      <c r="D7177" s="1">
        <v>1</v>
      </c>
      <c r="E7177" s="1">
        <v>1</v>
      </c>
      <c r="F7177" s="16">
        <v>7168</v>
      </c>
      <c r="G7177" s="17" t="s">
        <v>3264</v>
      </c>
      <c r="H7177" s="18" t="s">
        <v>19</v>
      </c>
      <c r="K7177" s="32">
        <v>45</v>
      </c>
      <c r="L7177" s="36">
        <v>300</v>
      </c>
      <c r="N7177" s="32">
        <v>3</v>
      </c>
      <c r="O7177" s="36">
        <v>300</v>
      </c>
    </row>
    <row r="7178" spans="3:15" x14ac:dyDescent="0.25">
      <c r="C7178" s="1">
        <v>1</v>
      </c>
      <c r="D7178" s="1">
        <v>1</v>
      </c>
      <c r="E7178" s="1">
        <v>1</v>
      </c>
      <c r="F7178" s="19">
        <v>7169</v>
      </c>
      <c r="G7178" s="20" t="s">
        <v>3181</v>
      </c>
      <c r="H7178" s="21" t="s">
        <v>18</v>
      </c>
      <c r="K7178" s="33">
        <v>27</v>
      </c>
      <c r="L7178" s="37">
        <v>300</v>
      </c>
      <c r="N7178" s="33">
        <v>6</v>
      </c>
      <c r="O7178" s="37">
        <v>300</v>
      </c>
    </row>
    <row r="7179" spans="3:15" x14ac:dyDescent="0.25">
      <c r="C7179" s="1">
        <v>1</v>
      </c>
      <c r="D7179" s="1">
        <v>1</v>
      </c>
      <c r="E7179" s="1">
        <v>1</v>
      </c>
      <c r="F7179" s="16">
        <v>7170</v>
      </c>
      <c r="G7179" s="17" t="s">
        <v>3181</v>
      </c>
      <c r="H7179" s="18" t="s">
        <v>18</v>
      </c>
      <c r="K7179" s="32">
        <v>32</v>
      </c>
      <c r="L7179" s="36">
        <v>300</v>
      </c>
      <c r="N7179" s="32">
        <v>8</v>
      </c>
      <c r="O7179" s="36">
        <v>300</v>
      </c>
    </row>
    <row r="7180" spans="3:15" x14ac:dyDescent="0.25">
      <c r="C7180" s="1">
        <v>1</v>
      </c>
      <c r="D7180" s="1">
        <v>1</v>
      </c>
      <c r="E7180" s="1">
        <v>1</v>
      </c>
      <c r="F7180" s="19">
        <v>7171</v>
      </c>
      <c r="G7180" s="20" t="s">
        <v>3182</v>
      </c>
      <c r="H7180" s="21" t="s">
        <v>18</v>
      </c>
      <c r="K7180" s="33">
        <v>27</v>
      </c>
      <c r="L7180" s="37">
        <v>300</v>
      </c>
      <c r="N7180" s="33">
        <v>5</v>
      </c>
      <c r="O7180" s="37">
        <v>300</v>
      </c>
    </row>
    <row r="7181" spans="3:15" x14ac:dyDescent="0.25">
      <c r="C7181" s="1">
        <v>1</v>
      </c>
      <c r="D7181" s="1">
        <v>1</v>
      </c>
      <c r="E7181" s="1">
        <v>1</v>
      </c>
      <c r="F7181" s="16">
        <v>7172</v>
      </c>
      <c r="G7181" s="17" t="s">
        <v>3264</v>
      </c>
      <c r="H7181" s="18" t="s">
        <v>19</v>
      </c>
      <c r="K7181" s="32">
        <v>39</v>
      </c>
      <c r="L7181" s="36">
        <v>300</v>
      </c>
      <c r="N7181" s="32">
        <v>9</v>
      </c>
      <c r="O7181" s="36">
        <v>300</v>
      </c>
    </row>
    <row r="7182" spans="3:15" x14ac:dyDescent="0.25">
      <c r="C7182" s="1">
        <v>1</v>
      </c>
      <c r="D7182" s="1">
        <v>1</v>
      </c>
      <c r="E7182" s="1">
        <v>1</v>
      </c>
      <c r="F7182" s="19">
        <v>7173</v>
      </c>
      <c r="G7182" s="20" t="s">
        <v>3264</v>
      </c>
      <c r="H7182" s="21" t="s">
        <v>18</v>
      </c>
      <c r="K7182" s="33">
        <v>17</v>
      </c>
      <c r="L7182" s="37">
        <v>300</v>
      </c>
      <c r="N7182" s="33">
        <v>2</v>
      </c>
      <c r="O7182" s="37">
        <v>300</v>
      </c>
    </row>
    <row r="7183" spans="3:15" x14ac:dyDescent="0.25">
      <c r="C7183" s="1">
        <v>1</v>
      </c>
      <c r="D7183" s="1">
        <v>1</v>
      </c>
      <c r="E7183" s="1">
        <v>1</v>
      </c>
      <c r="F7183" s="16">
        <v>7174</v>
      </c>
      <c r="G7183" s="17" t="s">
        <v>3181</v>
      </c>
      <c r="H7183" s="18" t="s">
        <v>19</v>
      </c>
      <c r="K7183" s="32">
        <v>39</v>
      </c>
      <c r="L7183" s="36">
        <v>300</v>
      </c>
      <c r="N7183" s="32">
        <v>5</v>
      </c>
      <c r="O7183" s="36">
        <v>300</v>
      </c>
    </row>
    <row r="7184" spans="3:15" x14ac:dyDescent="0.25">
      <c r="C7184" s="1">
        <v>1</v>
      </c>
      <c r="D7184" s="1">
        <v>1</v>
      </c>
      <c r="E7184" s="1">
        <v>1</v>
      </c>
      <c r="F7184" s="19">
        <v>7175</v>
      </c>
      <c r="G7184" s="20" t="s">
        <v>3264</v>
      </c>
      <c r="H7184" s="21" t="s">
        <v>18</v>
      </c>
      <c r="K7184" s="33">
        <v>34</v>
      </c>
      <c r="L7184" s="37">
        <v>300</v>
      </c>
      <c r="N7184" s="33">
        <v>8</v>
      </c>
      <c r="O7184" s="37">
        <v>300</v>
      </c>
    </row>
    <row r="7185" spans="3:15" x14ac:dyDescent="0.25">
      <c r="C7185" s="1">
        <v>1</v>
      </c>
      <c r="D7185" s="1">
        <v>1</v>
      </c>
      <c r="E7185" s="1">
        <v>1</v>
      </c>
      <c r="F7185" s="16">
        <v>7176</v>
      </c>
      <c r="G7185" s="17" t="s">
        <v>3182</v>
      </c>
      <c r="H7185" s="18" t="s">
        <v>18</v>
      </c>
      <c r="K7185" s="32">
        <v>23</v>
      </c>
      <c r="L7185" s="36">
        <v>300</v>
      </c>
      <c r="N7185" s="32">
        <v>6</v>
      </c>
      <c r="O7185" s="36">
        <v>300</v>
      </c>
    </row>
    <row r="7186" spans="3:15" x14ac:dyDescent="0.25">
      <c r="C7186" s="1">
        <v>1</v>
      </c>
      <c r="D7186" s="1">
        <v>1</v>
      </c>
      <c r="E7186" s="1">
        <v>1</v>
      </c>
      <c r="F7186" s="19">
        <v>7177</v>
      </c>
      <c r="G7186" s="20" t="s">
        <v>3264</v>
      </c>
      <c r="H7186" s="21" t="s">
        <v>19</v>
      </c>
      <c r="K7186" s="33">
        <v>23</v>
      </c>
      <c r="L7186" s="37">
        <v>300</v>
      </c>
      <c r="N7186" s="33">
        <v>3</v>
      </c>
      <c r="O7186" s="37">
        <v>300</v>
      </c>
    </row>
    <row r="7187" spans="3:15" x14ac:dyDescent="0.25">
      <c r="C7187" s="1">
        <v>1</v>
      </c>
      <c r="D7187" s="1">
        <v>1</v>
      </c>
      <c r="E7187" s="1">
        <v>1</v>
      </c>
      <c r="F7187" s="16">
        <v>7178</v>
      </c>
      <c r="G7187" s="17" t="s">
        <v>3264</v>
      </c>
      <c r="H7187" s="18" t="s">
        <v>18</v>
      </c>
      <c r="K7187" s="32">
        <v>42</v>
      </c>
      <c r="L7187" s="36">
        <v>300</v>
      </c>
      <c r="N7187" s="32">
        <v>14</v>
      </c>
      <c r="O7187" s="36">
        <v>300</v>
      </c>
    </row>
    <row r="7188" spans="3:15" x14ac:dyDescent="0.25">
      <c r="C7188" s="1">
        <v>1</v>
      </c>
      <c r="D7188" s="1">
        <v>1</v>
      </c>
      <c r="E7188" s="1">
        <v>1</v>
      </c>
      <c r="F7188" s="19">
        <v>7179</v>
      </c>
      <c r="G7188" s="20" t="s">
        <v>3182</v>
      </c>
      <c r="H7188" s="21" t="s">
        <v>19</v>
      </c>
      <c r="K7188" s="33">
        <v>39</v>
      </c>
      <c r="L7188" s="37">
        <v>300</v>
      </c>
      <c r="N7188" s="33">
        <v>10</v>
      </c>
      <c r="O7188" s="37">
        <v>300</v>
      </c>
    </row>
    <row r="7189" spans="3:15" x14ac:dyDescent="0.25">
      <c r="C7189" s="1">
        <v>1</v>
      </c>
      <c r="D7189" s="1">
        <v>1</v>
      </c>
      <c r="E7189" s="1">
        <v>1</v>
      </c>
      <c r="F7189" s="16">
        <v>7180</v>
      </c>
      <c r="G7189" s="17" t="s">
        <v>3264</v>
      </c>
      <c r="H7189" s="18" t="s">
        <v>19</v>
      </c>
      <c r="K7189" s="32">
        <v>26</v>
      </c>
      <c r="L7189" s="36">
        <v>300</v>
      </c>
      <c r="N7189" s="32">
        <v>3</v>
      </c>
      <c r="O7189" s="36">
        <v>300</v>
      </c>
    </row>
    <row r="7190" spans="3:15" x14ac:dyDescent="0.25">
      <c r="C7190" s="1">
        <v>1</v>
      </c>
      <c r="D7190" s="1">
        <v>1</v>
      </c>
      <c r="E7190" s="1">
        <v>1</v>
      </c>
      <c r="F7190" s="19">
        <v>7181</v>
      </c>
      <c r="G7190" s="20" t="s">
        <v>3264</v>
      </c>
      <c r="H7190" s="21" t="s">
        <v>19</v>
      </c>
      <c r="K7190" s="33">
        <v>36</v>
      </c>
      <c r="L7190" s="37">
        <v>300</v>
      </c>
      <c r="N7190" s="33">
        <v>5</v>
      </c>
      <c r="O7190" s="37">
        <v>300</v>
      </c>
    </row>
    <row r="7191" spans="3:15" x14ac:dyDescent="0.25">
      <c r="C7191" s="1">
        <v>1</v>
      </c>
      <c r="D7191" s="1">
        <v>1</v>
      </c>
      <c r="E7191" s="1">
        <v>1</v>
      </c>
      <c r="F7191" s="16">
        <v>7182</v>
      </c>
      <c r="G7191" s="17" t="s">
        <v>3181</v>
      </c>
      <c r="H7191" s="18" t="s">
        <v>18</v>
      </c>
      <c r="K7191" s="32">
        <v>27</v>
      </c>
      <c r="L7191" s="36">
        <v>300</v>
      </c>
      <c r="N7191" s="32">
        <v>4</v>
      </c>
      <c r="O7191" s="36">
        <v>300</v>
      </c>
    </row>
    <row r="7192" spans="3:15" x14ac:dyDescent="0.25">
      <c r="C7192" s="1">
        <v>1</v>
      </c>
      <c r="D7192" s="1">
        <v>1</v>
      </c>
      <c r="E7192" s="1">
        <v>1</v>
      </c>
      <c r="F7192" s="19">
        <v>7183</v>
      </c>
      <c r="G7192" s="20" t="s">
        <v>3264</v>
      </c>
      <c r="H7192" s="21" t="s">
        <v>18</v>
      </c>
      <c r="K7192" s="33">
        <v>29</v>
      </c>
      <c r="L7192" s="37">
        <v>300</v>
      </c>
      <c r="N7192" s="33">
        <v>5</v>
      </c>
      <c r="O7192" s="37">
        <v>300</v>
      </c>
    </row>
    <row r="7193" spans="3:15" x14ac:dyDescent="0.25">
      <c r="C7193" s="1">
        <v>1</v>
      </c>
      <c r="D7193" s="1">
        <v>1</v>
      </c>
      <c r="E7193" s="1">
        <v>1</v>
      </c>
      <c r="F7193" s="16">
        <v>7184</v>
      </c>
      <c r="G7193" s="17" t="s">
        <v>3181</v>
      </c>
      <c r="H7193" s="18" t="s">
        <v>19</v>
      </c>
      <c r="K7193" s="32">
        <v>26</v>
      </c>
      <c r="L7193" s="36">
        <v>300</v>
      </c>
      <c r="N7193" s="32">
        <v>9</v>
      </c>
      <c r="O7193" s="36">
        <v>300</v>
      </c>
    </row>
    <row r="7194" spans="3:15" x14ac:dyDescent="0.25">
      <c r="C7194" s="1">
        <v>1</v>
      </c>
      <c r="D7194" s="1">
        <v>1</v>
      </c>
      <c r="E7194" s="1">
        <v>1</v>
      </c>
      <c r="F7194" s="19">
        <v>7185</v>
      </c>
      <c r="G7194" s="20" t="s">
        <v>3181</v>
      </c>
      <c r="H7194" s="21" t="s">
        <v>19</v>
      </c>
      <c r="K7194" s="33">
        <v>31</v>
      </c>
      <c r="L7194" s="37">
        <v>300</v>
      </c>
      <c r="N7194" s="33">
        <v>5</v>
      </c>
      <c r="O7194" s="37">
        <v>300</v>
      </c>
    </row>
    <row r="7195" spans="3:15" x14ac:dyDescent="0.25">
      <c r="C7195" s="1">
        <v>1</v>
      </c>
      <c r="D7195" s="1">
        <v>1</v>
      </c>
      <c r="E7195" s="1">
        <v>1</v>
      </c>
      <c r="F7195" s="16">
        <v>7186</v>
      </c>
      <c r="G7195" s="17" t="s">
        <v>3182</v>
      </c>
      <c r="H7195" s="18" t="s">
        <v>19</v>
      </c>
      <c r="K7195" s="32">
        <v>30</v>
      </c>
      <c r="L7195" s="36">
        <v>300</v>
      </c>
      <c r="N7195" s="32">
        <v>7</v>
      </c>
      <c r="O7195" s="36">
        <v>300</v>
      </c>
    </row>
    <row r="7196" spans="3:15" x14ac:dyDescent="0.25">
      <c r="C7196" s="1">
        <v>1</v>
      </c>
      <c r="D7196" s="1">
        <v>1</v>
      </c>
      <c r="E7196" s="1">
        <v>1</v>
      </c>
      <c r="F7196" s="19">
        <v>7187</v>
      </c>
      <c r="G7196" s="20" t="s">
        <v>3182</v>
      </c>
      <c r="H7196" s="21" t="s">
        <v>19</v>
      </c>
      <c r="K7196" s="33">
        <v>32</v>
      </c>
      <c r="L7196" s="37">
        <v>300</v>
      </c>
      <c r="N7196" s="33">
        <v>8</v>
      </c>
      <c r="O7196" s="37">
        <v>300</v>
      </c>
    </row>
    <row r="7197" spans="3:15" x14ac:dyDescent="0.25">
      <c r="C7197" s="1">
        <v>1</v>
      </c>
      <c r="D7197" s="1">
        <v>1</v>
      </c>
      <c r="E7197" s="1">
        <v>1</v>
      </c>
      <c r="F7197" s="16">
        <v>7188</v>
      </c>
      <c r="G7197" s="17" t="s">
        <v>3264</v>
      </c>
      <c r="H7197" s="18" t="s">
        <v>18</v>
      </c>
      <c r="K7197" s="32">
        <v>32</v>
      </c>
      <c r="L7197" s="36">
        <v>300</v>
      </c>
      <c r="N7197" s="32">
        <v>4</v>
      </c>
      <c r="O7197" s="36">
        <v>300</v>
      </c>
    </row>
    <row r="7198" spans="3:15" x14ac:dyDescent="0.25">
      <c r="C7198" s="1">
        <v>1</v>
      </c>
      <c r="D7198" s="1">
        <v>1</v>
      </c>
      <c r="E7198" s="1">
        <v>1</v>
      </c>
      <c r="F7198" s="19">
        <v>7189</v>
      </c>
      <c r="G7198" s="20" t="s">
        <v>3264</v>
      </c>
      <c r="H7198" s="21" t="s">
        <v>18</v>
      </c>
      <c r="K7198" s="33">
        <v>19</v>
      </c>
      <c r="L7198" s="37">
        <v>300</v>
      </c>
      <c r="N7198" s="33">
        <v>3</v>
      </c>
      <c r="O7198" s="37">
        <v>300</v>
      </c>
    </row>
    <row r="7199" spans="3:15" x14ac:dyDescent="0.25">
      <c r="C7199" s="1">
        <v>1</v>
      </c>
      <c r="D7199" s="1">
        <v>1</v>
      </c>
      <c r="E7199" s="1">
        <v>1</v>
      </c>
      <c r="F7199" s="16">
        <v>7190</v>
      </c>
      <c r="G7199" s="17" t="s">
        <v>3264</v>
      </c>
      <c r="H7199" s="18" t="s">
        <v>18</v>
      </c>
      <c r="K7199" s="32">
        <v>36</v>
      </c>
      <c r="L7199" s="36">
        <v>300</v>
      </c>
      <c r="N7199" s="32">
        <v>12</v>
      </c>
      <c r="O7199" s="36">
        <v>300</v>
      </c>
    </row>
    <row r="7200" spans="3:15" x14ac:dyDescent="0.25">
      <c r="C7200" s="1">
        <v>1</v>
      </c>
      <c r="D7200" s="1">
        <v>1</v>
      </c>
      <c r="E7200" s="1">
        <v>1</v>
      </c>
      <c r="F7200" s="19">
        <v>7191</v>
      </c>
      <c r="G7200" s="20" t="s">
        <v>3181</v>
      </c>
      <c r="H7200" s="21" t="s">
        <v>18</v>
      </c>
      <c r="K7200" s="33">
        <v>36</v>
      </c>
      <c r="L7200" s="37">
        <v>300</v>
      </c>
      <c r="N7200" s="33">
        <v>9</v>
      </c>
      <c r="O7200" s="37">
        <v>300</v>
      </c>
    </row>
    <row r="7201" spans="3:15" x14ac:dyDescent="0.25">
      <c r="C7201" s="1">
        <v>1</v>
      </c>
      <c r="D7201" s="1">
        <v>1</v>
      </c>
      <c r="E7201" s="1">
        <v>1</v>
      </c>
      <c r="F7201" s="16">
        <v>7192</v>
      </c>
      <c r="G7201" s="17" t="s">
        <v>3264</v>
      </c>
      <c r="H7201" s="18" t="s">
        <v>18</v>
      </c>
      <c r="K7201" s="32">
        <v>24</v>
      </c>
      <c r="L7201" s="36">
        <v>300</v>
      </c>
      <c r="N7201" s="32">
        <v>2</v>
      </c>
      <c r="O7201" s="36">
        <v>300</v>
      </c>
    </row>
    <row r="7202" spans="3:15" x14ac:dyDescent="0.25">
      <c r="C7202" s="1">
        <v>1</v>
      </c>
      <c r="D7202" s="1">
        <v>1</v>
      </c>
      <c r="E7202" s="1">
        <v>1</v>
      </c>
      <c r="F7202" s="19">
        <v>7193</v>
      </c>
      <c r="G7202" s="20" t="s">
        <v>3181</v>
      </c>
      <c r="H7202" s="21" t="s">
        <v>18</v>
      </c>
      <c r="K7202" s="33">
        <v>22</v>
      </c>
      <c r="L7202" s="37">
        <v>300</v>
      </c>
      <c r="N7202" s="33">
        <v>7</v>
      </c>
      <c r="O7202" s="37">
        <v>300</v>
      </c>
    </row>
    <row r="7203" spans="3:15" x14ac:dyDescent="0.25">
      <c r="C7203" s="1">
        <v>1</v>
      </c>
      <c r="D7203" s="1">
        <v>1</v>
      </c>
      <c r="E7203" s="1">
        <v>1</v>
      </c>
      <c r="F7203" s="16">
        <v>7194</v>
      </c>
      <c r="G7203" s="17" t="s">
        <v>3264</v>
      </c>
      <c r="H7203" s="18" t="s">
        <v>19</v>
      </c>
      <c r="K7203" s="32">
        <v>23</v>
      </c>
      <c r="L7203" s="36">
        <v>300</v>
      </c>
      <c r="N7203" s="32">
        <v>3</v>
      </c>
      <c r="O7203" s="36">
        <v>300</v>
      </c>
    </row>
    <row r="7204" spans="3:15" x14ac:dyDescent="0.25">
      <c r="C7204" s="1">
        <v>1</v>
      </c>
      <c r="D7204" s="1">
        <v>1</v>
      </c>
      <c r="E7204" s="1">
        <v>1</v>
      </c>
      <c r="F7204" s="19">
        <v>7195</v>
      </c>
      <c r="G7204" s="20" t="s">
        <v>3264</v>
      </c>
      <c r="H7204" s="21" t="s">
        <v>18</v>
      </c>
      <c r="K7204" s="33">
        <v>29</v>
      </c>
      <c r="L7204" s="37">
        <v>300</v>
      </c>
      <c r="N7204" s="33">
        <v>6</v>
      </c>
      <c r="O7204" s="37">
        <v>300</v>
      </c>
    </row>
    <row r="7205" spans="3:15" x14ac:dyDescent="0.25">
      <c r="C7205" s="1">
        <v>1</v>
      </c>
      <c r="D7205" s="1">
        <v>1</v>
      </c>
      <c r="E7205" s="1">
        <v>1</v>
      </c>
      <c r="F7205" s="16">
        <v>7196</v>
      </c>
      <c r="G7205" s="17" t="s">
        <v>3264</v>
      </c>
      <c r="H7205" s="18" t="s">
        <v>18</v>
      </c>
      <c r="K7205" s="32">
        <v>19</v>
      </c>
      <c r="L7205" s="36">
        <v>300</v>
      </c>
      <c r="N7205" s="32">
        <v>5</v>
      </c>
      <c r="O7205" s="36">
        <v>300</v>
      </c>
    </row>
    <row r="7206" spans="3:15" x14ac:dyDescent="0.25">
      <c r="C7206" s="1">
        <v>1</v>
      </c>
      <c r="D7206" s="1">
        <v>1</v>
      </c>
      <c r="E7206" s="1">
        <v>1</v>
      </c>
      <c r="F7206" s="19">
        <v>7197</v>
      </c>
      <c r="G7206" s="20" t="s">
        <v>3264</v>
      </c>
      <c r="H7206" s="21" t="s">
        <v>19</v>
      </c>
      <c r="K7206" s="33">
        <v>30</v>
      </c>
      <c r="L7206" s="37">
        <v>300</v>
      </c>
      <c r="N7206" s="33">
        <v>3</v>
      </c>
      <c r="O7206" s="37">
        <v>300</v>
      </c>
    </row>
    <row r="7207" spans="3:15" x14ac:dyDescent="0.25">
      <c r="C7207" s="1">
        <v>1</v>
      </c>
      <c r="D7207" s="1">
        <v>1</v>
      </c>
      <c r="E7207" s="1">
        <v>1</v>
      </c>
      <c r="F7207" s="16">
        <v>7198</v>
      </c>
      <c r="G7207" s="17" t="s">
        <v>3182</v>
      </c>
      <c r="H7207" s="18" t="s">
        <v>18</v>
      </c>
      <c r="K7207" s="32">
        <v>23</v>
      </c>
      <c r="L7207" s="36">
        <v>300</v>
      </c>
      <c r="N7207" s="32">
        <v>4</v>
      </c>
      <c r="O7207" s="36">
        <v>300</v>
      </c>
    </row>
    <row r="7208" spans="3:15" x14ac:dyDescent="0.25">
      <c r="C7208" s="1">
        <v>1</v>
      </c>
      <c r="D7208" s="1">
        <v>1</v>
      </c>
      <c r="E7208" s="1">
        <v>1</v>
      </c>
      <c r="F7208" s="19">
        <v>7199</v>
      </c>
      <c r="G7208" s="20" t="s">
        <v>3181</v>
      </c>
      <c r="H7208" s="21" t="s">
        <v>18</v>
      </c>
      <c r="K7208" s="33">
        <v>15</v>
      </c>
      <c r="L7208" s="37">
        <v>300</v>
      </c>
      <c r="N7208" s="33">
        <v>9</v>
      </c>
      <c r="O7208" s="37">
        <v>300</v>
      </c>
    </row>
    <row r="7209" spans="3:15" x14ac:dyDescent="0.25">
      <c r="C7209" s="1">
        <v>1</v>
      </c>
      <c r="D7209" s="1">
        <v>1</v>
      </c>
      <c r="E7209" s="1">
        <v>1</v>
      </c>
      <c r="F7209" s="16">
        <v>7200</v>
      </c>
      <c r="G7209" s="17" t="s">
        <v>3182</v>
      </c>
      <c r="H7209" s="18" t="s">
        <v>18</v>
      </c>
      <c r="K7209" s="32">
        <v>22</v>
      </c>
      <c r="L7209" s="36">
        <v>300</v>
      </c>
      <c r="N7209" s="32">
        <v>4</v>
      </c>
      <c r="O7209" s="36">
        <v>300</v>
      </c>
    </row>
    <row r="7210" spans="3:15" x14ac:dyDescent="0.25">
      <c r="C7210" s="1">
        <v>1</v>
      </c>
      <c r="D7210" s="1">
        <v>1</v>
      </c>
      <c r="E7210" s="1">
        <v>1</v>
      </c>
      <c r="F7210" s="19">
        <v>7201</v>
      </c>
      <c r="G7210" s="20" t="s">
        <v>3264</v>
      </c>
      <c r="H7210" s="21" t="s">
        <v>19</v>
      </c>
      <c r="K7210" s="33">
        <v>54</v>
      </c>
      <c r="L7210" s="37">
        <v>301</v>
      </c>
      <c r="N7210" s="33">
        <v>13</v>
      </c>
      <c r="O7210" s="37">
        <v>301</v>
      </c>
    </row>
    <row r="7211" spans="3:15" x14ac:dyDescent="0.25">
      <c r="C7211" s="1">
        <v>1</v>
      </c>
      <c r="D7211" s="1">
        <v>1</v>
      </c>
      <c r="E7211" s="1">
        <v>1</v>
      </c>
      <c r="F7211" s="16">
        <v>7202</v>
      </c>
      <c r="G7211" s="17" t="s">
        <v>3181</v>
      </c>
      <c r="H7211" s="18" t="s">
        <v>19</v>
      </c>
      <c r="K7211" s="32">
        <v>46</v>
      </c>
      <c r="L7211" s="36">
        <v>301</v>
      </c>
      <c r="N7211" s="32">
        <v>11</v>
      </c>
      <c r="O7211" s="36">
        <v>301</v>
      </c>
    </row>
    <row r="7212" spans="3:15" x14ac:dyDescent="0.25">
      <c r="C7212" s="1">
        <v>1</v>
      </c>
      <c r="D7212" s="1">
        <v>1</v>
      </c>
      <c r="E7212" s="1">
        <v>1</v>
      </c>
      <c r="F7212" s="19">
        <v>7203</v>
      </c>
      <c r="G7212" s="20" t="s">
        <v>3264</v>
      </c>
      <c r="H7212" s="21" t="s">
        <v>19</v>
      </c>
      <c r="K7212" s="33">
        <v>44</v>
      </c>
      <c r="L7212" s="37">
        <v>301</v>
      </c>
      <c r="N7212" s="33">
        <v>10</v>
      </c>
      <c r="O7212" s="37">
        <v>301</v>
      </c>
    </row>
    <row r="7213" spans="3:15" x14ac:dyDescent="0.25">
      <c r="C7213" s="1">
        <v>1</v>
      </c>
      <c r="D7213" s="1">
        <v>1</v>
      </c>
      <c r="E7213" s="1">
        <v>1</v>
      </c>
      <c r="F7213" s="16">
        <v>7204</v>
      </c>
      <c r="G7213" s="17" t="s">
        <v>3181</v>
      </c>
      <c r="H7213" s="18" t="s">
        <v>19</v>
      </c>
      <c r="K7213" s="32">
        <v>49</v>
      </c>
      <c r="L7213" s="36">
        <v>301</v>
      </c>
      <c r="N7213" s="32">
        <v>18</v>
      </c>
      <c r="O7213" s="36">
        <v>301</v>
      </c>
    </row>
    <row r="7214" spans="3:15" x14ac:dyDescent="0.25">
      <c r="C7214" s="1">
        <v>1</v>
      </c>
      <c r="D7214" s="1">
        <v>1</v>
      </c>
      <c r="E7214" s="1">
        <v>1</v>
      </c>
      <c r="F7214" s="19">
        <v>7205</v>
      </c>
      <c r="G7214" s="20" t="s">
        <v>3181</v>
      </c>
      <c r="H7214" s="21" t="s">
        <v>18</v>
      </c>
      <c r="K7214" s="33">
        <v>38</v>
      </c>
      <c r="L7214" s="37">
        <v>301</v>
      </c>
      <c r="N7214" s="33">
        <v>8</v>
      </c>
      <c r="O7214" s="37">
        <v>301</v>
      </c>
    </row>
    <row r="7215" spans="3:15" x14ac:dyDescent="0.25">
      <c r="C7215" s="1">
        <v>1</v>
      </c>
      <c r="D7215" s="1">
        <v>1</v>
      </c>
      <c r="E7215" s="1">
        <v>1</v>
      </c>
      <c r="F7215" s="16">
        <v>7206</v>
      </c>
      <c r="G7215" s="17" t="s">
        <v>3264</v>
      </c>
      <c r="H7215" s="18" t="s">
        <v>19</v>
      </c>
      <c r="K7215" s="32">
        <v>34</v>
      </c>
      <c r="L7215" s="36">
        <v>301</v>
      </c>
      <c r="N7215" s="32">
        <v>5</v>
      </c>
      <c r="O7215" s="36">
        <v>301</v>
      </c>
    </row>
    <row r="7216" spans="3:15" x14ac:dyDescent="0.25">
      <c r="C7216" s="1">
        <v>1</v>
      </c>
      <c r="D7216" s="1">
        <v>1</v>
      </c>
      <c r="E7216" s="1">
        <v>1</v>
      </c>
      <c r="F7216" s="19">
        <v>7207</v>
      </c>
      <c r="G7216" s="20" t="s">
        <v>3264</v>
      </c>
      <c r="H7216" s="21" t="s">
        <v>18</v>
      </c>
      <c r="K7216" s="33">
        <v>35</v>
      </c>
      <c r="L7216" s="37">
        <v>301</v>
      </c>
      <c r="N7216" s="33">
        <v>8</v>
      </c>
      <c r="O7216" s="37">
        <v>301</v>
      </c>
    </row>
    <row r="7217" spans="3:15" x14ac:dyDescent="0.25">
      <c r="C7217" s="1">
        <v>1</v>
      </c>
      <c r="D7217" s="1">
        <v>1</v>
      </c>
      <c r="E7217" s="1">
        <v>1</v>
      </c>
      <c r="F7217" s="16">
        <v>7208</v>
      </c>
      <c r="G7217" s="17" t="s">
        <v>3264</v>
      </c>
      <c r="H7217" s="18" t="s">
        <v>19</v>
      </c>
      <c r="K7217" s="32">
        <v>36</v>
      </c>
      <c r="L7217" s="36">
        <v>301</v>
      </c>
      <c r="N7217" s="32">
        <v>3</v>
      </c>
      <c r="O7217" s="36">
        <v>301</v>
      </c>
    </row>
    <row r="7218" spans="3:15" x14ac:dyDescent="0.25">
      <c r="C7218" s="1">
        <v>1</v>
      </c>
      <c r="D7218" s="1">
        <v>1</v>
      </c>
      <c r="E7218" s="1">
        <v>1</v>
      </c>
      <c r="F7218" s="19">
        <v>7209</v>
      </c>
      <c r="G7218" s="20" t="s">
        <v>3264</v>
      </c>
      <c r="H7218" s="21" t="s">
        <v>18</v>
      </c>
      <c r="K7218" s="33">
        <v>31</v>
      </c>
      <c r="L7218" s="37">
        <v>301</v>
      </c>
      <c r="N7218" s="33">
        <v>6</v>
      </c>
      <c r="O7218" s="37">
        <v>301</v>
      </c>
    </row>
    <row r="7219" spans="3:15" x14ac:dyDescent="0.25">
      <c r="C7219" s="1">
        <v>1</v>
      </c>
      <c r="D7219" s="1">
        <v>1</v>
      </c>
      <c r="E7219" s="1">
        <v>1</v>
      </c>
      <c r="F7219" s="16">
        <v>7210</v>
      </c>
      <c r="G7219" s="17" t="s">
        <v>3264</v>
      </c>
      <c r="H7219" s="18" t="s">
        <v>19</v>
      </c>
      <c r="K7219" s="32">
        <v>41</v>
      </c>
      <c r="L7219" s="36">
        <v>301</v>
      </c>
      <c r="N7219" s="32">
        <v>11</v>
      </c>
      <c r="O7219" s="36">
        <v>301</v>
      </c>
    </row>
    <row r="7220" spans="3:15" x14ac:dyDescent="0.25">
      <c r="C7220" s="1">
        <v>1</v>
      </c>
      <c r="D7220" s="1">
        <v>1</v>
      </c>
      <c r="E7220" s="1">
        <v>1</v>
      </c>
      <c r="F7220" s="19">
        <v>7211</v>
      </c>
      <c r="G7220" s="20" t="s">
        <v>3264</v>
      </c>
      <c r="H7220" s="21" t="s">
        <v>18</v>
      </c>
      <c r="K7220" s="33">
        <v>41</v>
      </c>
      <c r="L7220" s="37">
        <v>301</v>
      </c>
      <c r="N7220" s="33">
        <v>9</v>
      </c>
      <c r="O7220" s="37">
        <v>301</v>
      </c>
    </row>
    <row r="7221" spans="3:15" x14ac:dyDescent="0.25">
      <c r="C7221" s="1">
        <v>1</v>
      </c>
      <c r="D7221" s="1">
        <v>1</v>
      </c>
      <c r="E7221" s="1">
        <v>1</v>
      </c>
      <c r="F7221" s="16">
        <v>7212</v>
      </c>
      <c r="G7221" s="17" t="s">
        <v>3181</v>
      </c>
      <c r="H7221" s="18" t="s">
        <v>18</v>
      </c>
      <c r="K7221" s="32">
        <v>42</v>
      </c>
      <c r="L7221" s="36">
        <v>301</v>
      </c>
      <c r="N7221" s="32">
        <v>12</v>
      </c>
      <c r="O7221" s="36">
        <v>301</v>
      </c>
    </row>
    <row r="7222" spans="3:15" x14ac:dyDescent="0.25">
      <c r="C7222" s="1">
        <v>1</v>
      </c>
      <c r="D7222" s="1">
        <v>1</v>
      </c>
      <c r="E7222" s="1">
        <v>1</v>
      </c>
      <c r="F7222" s="19">
        <v>7213</v>
      </c>
      <c r="G7222" s="20" t="s">
        <v>3181</v>
      </c>
      <c r="H7222" s="21" t="s">
        <v>18</v>
      </c>
      <c r="K7222" s="33">
        <v>33</v>
      </c>
      <c r="L7222" s="37">
        <v>301</v>
      </c>
      <c r="N7222" s="33">
        <v>11</v>
      </c>
      <c r="O7222" s="37">
        <v>301</v>
      </c>
    </row>
    <row r="7223" spans="3:15" x14ac:dyDescent="0.25">
      <c r="C7223" s="1">
        <v>1</v>
      </c>
      <c r="D7223" s="1">
        <v>1</v>
      </c>
      <c r="E7223" s="1">
        <v>1</v>
      </c>
      <c r="F7223" s="16">
        <v>7214</v>
      </c>
      <c r="G7223" s="17" t="s">
        <v>3181</v>
      </c>
      <c r="H7223" s="18" t="s">
        <v>18</v>
      </c>
      <c r="K7223" s="32">
        <v>28</v>
      </c>
      <c r="L7223" s="36">
        <v>301</v>
      </c>
      <c r="N7223" s="32">
        <v>11</v>
      </c>
      <c r="O7223" s="36">
        <v>301</v>
      </c>
    </row>
    <row r="7224" spans="3:15" x14ac:dyDescent="0.25">
      <c r="C7224" s="1">
        <v>1</v>
      </c>
      <c r="D7224" s="1">
        <v>1</v>
      </c>
      <c r="E7224" s="1">
        <v>1</v>
      </c>
      <c r="F7224" s="19">
        <v>7215</v>
      </c>
      <c r="G7224" s="20" t="s">
        <v>3182</v>
      </c>
      <c r="H7224" s="21" t="s">
        <v>19</v>
      </c>
      <c r="K7224" s="33">
        <v>22</v>
      </c>
      <c r="L7224" s="37">
        <v>301</v>
      </c>
      <c r="N7224" s="33">
        <v>7</v>
      </c>
      <c r="O7224" s="37">
        <v>301</v>
      </c>
    </row>
    <row r="7225" spans="3:15" x14ac:dyDescent="0.25">
      <c r="C7225" s="1">
        <v>1</v>
      </c>
      <c r="D7225" s="1">
        <v>1</v>
      </c>
      <c r="E7225" s="1">
        <v>1</v>
      </c>
      <c r="F7225" s="16">
        <v>7216</v>
      </c>
      <c r="G7225" s="17" t="s">
        <v>3181</v>
      </c>
      <c r="H7225" s="18" t="s">
        <v>19</v>
      </c>
      <c r="K7225" s="32">
        <v>24</v>
      </c>
      <c r="L7225" s="36">
        <v>301</v>
      </c>
      <c r="N7225" s="32">
        <v>3</v>
      </c>
      <c r="O7225" s="36">
        <v>301</v>
      </c>
    </row>
    <row r="7226" spans="3:15" x14ac:dyDescent="0.25">
      <c r="C7226" s="1">
        <v>1</v>
      </c>
      <c r="D7226" s="1">
        <v>1</v>
      </c>
      <c r="E7226" s="1">
        <v>1</v>
      </c>
      <c r="F7226" s="19">
        <v>7217</v>
      </c>
      <c r="G7226" s="20" t="s">
        <v>3181</v>
      </c>
      <c r="H7226" s="21" t="s">
        <v>18</v>
      </c>
      <c r="K7226" s="33">
        <v>30</v>
      </c>
      <c r="L7226" s="37">
        <v>301</v>
      </c>
      <c r="N7226" s="33">
        <v>10</v>
      </c>
      <c r="O7226" s="37">
        <v>301</v>
      </c>
    </row>
    <row r="7227" spans="3:15" x14ac:dyDescent="0.25">
      <c r="C7227" s="1">
        <v>1</v>
      </c>
      <c r="D7227" s="1">
        <v>1</v>
      </c>
      <c r="E7227" s="1">
        <v>1</v>
      </c>
      <c r="F7227" s="16">
        <v>7218</v>
      </c>
      <c r="G7227" s="17" t="s">
        <v>3264</v>
      </c>
      <c r="H7227" s="18" t="s">
        <v>18</v>
      </c>
      <c r="K7227" s="32">
        <v>37</v>
      </c>
      <c r="L7227" s="36">
        <v>301</v>
      </c>
      <c r="N7227" s="32">
        <v>9</v>
      </c>
      <c r="O7227" s="36">
        <v>301</v>
      </c>
    </row>
    <row r="7228" spans="3:15" x14ac:dyDescent="0.25">
      <c r="C7228" s="1">
        <v>1</v>
      </c>
      <c r="D7228" s="1">
        <v>1</v>
      </c>
      <c r="E7228" s="1">
        <v>1</v>
      </c>
      <c r="F7228" s="19">
        <v>7219</v>
      </c>
      <c r="G7228" s="20" t="s">
        <v>3181</v>
      </c>
      <c r="H7228" s="21" t="s">
        <v>18</v>
      </c>
      <c r="K7228" s="33">
        <v>25</v>
      </c>
      <c r="L7228" s="37">
        <v>301</v>
      </c>
      <c r="N7228" s="33">
        <v>4</v>
      </c>
      <c r="O7228" s="37">
        <v>301</v>
      </c>
    </row>
    <row r="7229" spans="3:15" x14ac:dyDescent="0.25">
      <c r="C7229" s="1">
        <v>1</v>
      </c>
      <c r="D7229" s="1">
        <v>1</v>
      </c>
      <c r="E7229" s="1">
        <v>1</v>
      </c>
      <c r="F7229" s="16">
        <v>7220</v>
      </c>
      <c r="G7229" s="17" t="s">
        <v>3182</v>
      </c>
      <c r="H7229" s="18" t="s">
        <v>18</v>
      </c>
      <c r="K7229" s="32">
        <v>28</v>
      </c>
      <c r="L7229" s="36">
        <v>301</v>
      </c>
      <c r="N7229" s="32">
        <v>7</v>
      </c>
      <c r="O7229" s="36">
        <v>301</v>
      </c>
    </row>
    <row r="7230" spans="3:15" x14ac:dyDescent="0.25">
      <c r="C7230" s="1">
        <v>1</v>
      </c>
      <c r="D7230" s="1">
        <v>1</v>
      </c>
      <c r="E7230" s="1">
        <v>1</v>
      </c>
      <c r="F7230" s="19">
        <v>7221</v>
      </c>
      <c r="G7230" s="20" t="s">
        <v>3264</v>
      </c>
      <c r="H7230" s="21" t="s">
        <v>19</v>
      </c>
      <c r="K7230" s="33">
        <v>30</v>
      </c>
      <c r="L7230" s="37">
        <v>301</v>
      </c>
      <c r="N7230" s="33">
        <v>7</v>
      </c>
      <c r="O7230" s="37">
        <v>301</v>
      </c>
    </row>
    <row r="7231" spans="3:15" x14ac:dyDescent="0.25">
      <c r="C7231" s="1">
        <v>1</v>
      </c>
      <c r="D7231" s="1">
        <v>1</v>
      </c>
      <c r="E7231" s="1">
        <v>1</v>
      </c>
      <c r="F7231" s="16">
        <v>7222</v>
      </c>
      <c r="G7231" s="17" t="s">
        <v>3181</v>
      </c>
      <c r="H7231" s="18" t="s">
        <v>19</v>
      </c>
      <c r="K7231" s="32">
        <v>40</v>
      </c>
      <c r="L7231" s="36">
        <v>301</v>
      </c>
      <c r="N7231" s="32">
        <v>10</v>
      </c>
      <c r="O7231" s="36">
        <v>301</v>
      </c>
    </row>
    <row r="7232" spans="3:15" x14ac:dyDescent="0.25">
      <c r="C7232" s="1">
        <v>1</v>
      </c>
      <c r="D7232" s="1">
        <v>1</v>
      </c>
      <c r="E7232" s="1">
        <v>1</v>
      </c>
      <c r="F7232" s="19">
        <v>7223</v>
      </c>
      <c r="G7232" s="20" t="s">
        <v>3264</v>
      </c>
      <c r="H7232" s="21" t="s">
        <v>18</v>
      </c>
      <c r="K7232" s="33">
        <v>25</v>
      </c>
      <c r="L7232" s="37">
        <v>301</v>
      </c>
      <c r="N7232" s="33">
        <v>3</v>
      </c>
      <c r="O7232" s="37">
        <v>301</v>
      </c>
    </row>
    <row r="7233" spans="3:15" x14ac:dyDescent="0.25">
      <c r="C7233" s="1">
        <v>1</v>
      </c>
      <c r="D7233" s="1">
        <v>1</v>
      </c>
      <c r="E7233" s="1">
        <v>1</v>
      </c>
      <c r="F7233" s="16">
        <v>7224</v>
      </c>
      <c r="G7233" s="17" t="s">
        <v>3181</v>
      </c>
      <c r="H7233" s="18" t="s">
        <v>19</v>
      </c>
      <c r="K7233" s="32">
        <v>15</v>
      </c>
      <c r="L7233" s="36">
        <v>301</v>
      </c>
      <c r="N7233" s="32">
        <v>5</v>
      </c>
      <c r="O7233" s="36">
        <v>301</v>
      </c>
    </row>
    <row r="7234" spans="3:15" x14ac:dyDescent="0.25">
      <c r="C7234" s="1">
        <v>1</v>
      </c>
      <c r="D7234" s="1">
        <v>1</v>
      </c>
      <c r="E7234" s="1">
        <v>1</v>
      </c>
      <c r="F7234" s="19">
        <v>7225</v>
      </c>
      <c r="G7234" s="20" t="s">
        <v>3182</v>
      </c>
      <c r="H7234" s="21" t="s">
        <v>19</v>
      </c>
      <c r="K7234" s="33">
        <v>33</v>
      </c>
      <c r="L7234" s="37">
        <v>301</v>
      </c>
      <c r="N7234" s="33">
        <v>8</v>
      </c>
      <c r="O7234" s="37">
        <v>301</v>
      </c>
    </row>
    <row r="7235" spans="3:15" x14ac:dyDescent="0.25">
      <c r="C7235" s="1">
        <v>1</v>
      </c>
      <c r="D7235" s="1">
        <v>1</v>
      </c>
      <c r="E7235" s="1">
        <v>1</v>
      </c>
      <c r="F7235" s="16">
        <v>7226</v>
      </c>
      <c r="G7235" s="17" t="s">
        <v>3182</v>
      </c>
      <c r="H7235" s="18" t="s">
        <v>19</v>
      </c>
      <c r="K7235" s="32">
        <v>19</v>
      </c>
      <c r="L7235" s="36">
        <v>301</v>
      </c>
      <c r="N7235" s="32">
        <v>4</v>
      </c>
      <c r="O7235" s="36">
        <v>301</v>
      </c>
    </row>
    <row r="7236" spans="3:15" x14ac:dyDescent="0.25">
      <c r="C7236" s="1">
        <v>1</v>
      </c>
      <c r="D7236" s="1">
        <v>1</v>
      </c>
      <c r="E7236" s="1">
        <v>1</v>
      </c>
      <c r="F7236" s="19">
        <v>7227</v>
      </c>
      <c r="G7236" s="20" t="s">
        <v>3181</v>
      </c>
      <c r="H7236" s="21" t="s">
        <v>19</v>
      </c>
      <c r="K7236" s="33">
        <v>29</v>
      </c>
      <c r="L7236" s="37">
        <v>301</v>
      </c>
      <c r="N7236" s="33">
        <v>11</v>
      </c>
      <c r="O7236" s="37">
        <v>301</v>
      </c>
    </row>
    <row r="7237" spans="3:15" x14ac:dyDescent="0.25">
      <c r="C7237" s="1">
        <v>1</v>
      </c>
      <c r="D7237" s="1">
        <v>1</v>
      </c>
      <c r="E7237" s="1">
        <v>1</v>
      </c>
      <c r="F7237" s="16">
        <v>7228</v>
      </c>
      <c r="G7237" s="17" t="s">
        <v>3181</v>
      </c>
      <c r="H7237" s="18" t="s">
        <v>19</v>
      </c>
      <c r="K7237" s="32">
        <v>31</v>
      </c>
      <c r="L7237" s="36">
        <v>301</v>
      </c>
      <c r="N7237" s="32">
        <v>9</v>
      </c>
      <c r="O7237" s="36">
        <v>301</v>
      </c>
    </row>
    <row r="7238" spans="3:15" x14ac:dyDescent="0.25">
      <c r="C7238" s="1">
        <v>1</v>
      </c>
      <c r="D7238" s="1">
        <v>1</v>
      </c>
      <c r="E7238" s="1">
        <v>1</v>
      </c>
      <c r="F7238" s="19">
        <v>7229</v>
      </c>
      <c r="G7238" s="20" t="s">
        <v>3182</v>
      </c>
      <c r="H7238" s="21" t="s">
        <v>18</v>
      </c>
      <c r="K7238" s="33">
        <v>26</v>
      </c>
      <c r="L7238" s="37">
        <v>301</v>
      </c>
      <c r="N7238" s="33">
        <v>5</v>
      </c>
      <c r="O7238" s="37">
        <v>301</v>
      </c>
    </row>
    <row r="7239" spans="3:15" x14ac:dyDescent="0.25">
      <c r="C7239" s="1">
        <v>1</v>
      </c>
      <c r="D7239" s="1">
        <v>1</v>
      </c>
      <c r="E7239" s="1">
        <v>1</v>
      </c>
      <c r="F7239" s="16">
        <v>7230</v>
      </c>
      <c r="G7239" s="17" t="s">
        <v>3264</v>
      </c>
      <c r="H7239" s="18" t="s">
        <v>19</v>
      </c>
      <c r="K7239" s="32">
        <v>33</v>
      </c>
      <c r="L7239" s="36">
        <v>301</v>
      </c>
      <c r="N7239" s="32">
        <v>12</v>
      </c>
      <c r="O7239" s="36">
        <v>301</v>
      </c>
    </row>
    <row r="7240" spans="3:15" x14ac:dyDescent="0.25">
      <c r="C7240" s="1">
        <v>1</v>
      </c>
      <c r="D7240" s="1">
        <v>1</v>
      </c>
      <c r="E7240" s="1">
        <v>1</v>
      </c>
      <c r="F7240" s="19">
        <v>7231</v>
      </c>
      <c r="G7240" s="20" t="s">
        <v>3181</v>
      </c>
      <c r="H7240" s="21" t="s">
        <v>18</v>
      </c>
      <c r="K7240" s="33">
        <v>20</v>
      </c>
      <c r="L7240" s="37">
        <v>301</v>
      </c>
      <c r="N7240" s="33">
        <v>5</v>
      </c>
      <c r="O7240" s="37">
        <v>301</v>
      </c>
    </row>
    <row r="7241" spans="3:15" x14ac:dyDescent="0.25">
      <c r="C7241" s="1">
        <v>1</v>
      </c>
      <c r="D7241" s="1">
        <v>1</v>
      </c>
      <c r="E7241" s="1">
        <v>1</v>
      </c>
      <c r="F7241" s="16">
        <v>7232</v>
      </c>
      <c r="G7241" s="17" t="s">
        <v>3182</v>
      </c>
      <c r="H7241" s="18" t="s">
        <v>19</v>
      </c>
      <c r="K7241" s="32">
        <v>18</v>
      </c>
      <c r="L7241" s="36">
        <v>301</v>
      </c>
      <c r="N7241" s="32">
        <v>5</v>
      </c>
      <c r="O7241" s="36">
        <v>301</v>
      </c>
    </row>
    <row r="7242" spans="3:15" x14ac:dyDescent="0.25">
      <c r="C7242" s="1">
        <v>1</v>
      </c>
      <c r="D7242" s="1">
        <v>1</v>
      </c>
      <c r="E7242" s="1">
        <v>1</v>
      </c>
      <c r="F7242" s="19">
        <v>7233</v>
      </c>
      <c r="G7242" s="20" t="s">
        <v>3182</v>
      </c>
      <c r="H7242" s="21" t="s">
        <v>19</v>
      </c>
      <c r="K7242" s="33">
        <v>37</v>
      </c>
      <c r="L7242" s="37">
        <v>301</v>
      </c>
      <c r="N7242" s="33">
        <v>10</v>
      </c>
      <c r="O7242" s="37">
        <v>301</v>
      </c>
    </row>
    <row r="7243" spans="3:15" x14ac:dyDescent="0.25">
      <c r="C7243" s="1">
        <v>1</v>
      </c>
      <c r="D7243" s="1">
        <v>1</v>
      </c>
      <c r="E7243" s="1">
        <v>1</v>
      </c>
      <c r="F7243" s="16">
        <v>7234</v>
      </c>
      <c r="G7243" s="17" t="s">
        <v>3264</v>
      </c>
      <c r="H7243" s="18" t="s">
        <v>18</v>
      </c>
      <c r="K7243" s="32">
        <v>16</v>
      </c>
      <c r="L7243" s="36">
        <v>301</v>
      </c>
      <c r="N7243" s="32">
        <v>2</v>
      </c>
      <c r="O7243" s="36">
        <v>301</v>
      </c>
    </row>
    <row r="7244" spans="3:15" x14ac:dyDescent="0.25">
      <c r="C7244" s="1">
        <v>1</v>
      </c>
      <c r="D7244" s="1">
        <v>1</v>
      </c>
      <c r="E7244" s="1">
        <v>1</v>
      </c>
      <c r="F7244" s="19">
        <v>7235</v>
      </c>
      <c r="G7244" s="20" t="s">
        <v>3181</v>
      </c>
      <c r="H7244" s="21" t="s">
        <v>18</v>
      </c>
      <c r="K7244" s="33">
        <v>18</v>
      </c>
      <c r="L7244" s="37">
        <v>301</v>
      </c>
      <c r="N7244" s="33">
        <v>2</v>
      </c>
      <c r="O7244" s="37">
        <v>301</v>
      </c>
    </row>
    <row r="7245" spans="3:15" x14ac:dyDescent="0.25">
      <c r="C7245" s="1">
        <v>1</v>
      </c>
      <c r="D7245" s="1">
        <v>1</v>
      </c>
      <c r="E7245" s="1">
        <v>1</v>
      </c>
      <c r="F7245" s="16">
        <v>7236</v>
      </c>
      <c r="G7245" s="17" t="s">
        <v>3182</v>
      </c>
      <c r="H7245" s="18" t="s">
        <v>18</v>
      </c>
      <c r="K7245" s="32">
        <v>8</v>
      </c>
      <c r="L7245" s="36">
        <v>301</v>
      </c>
      <c r="N7245" s="32">
        <v>2</v>
      </c>
      <c r="O7245" s="36">
        <v>301</v>
      </c>
    </row>
    <row r="7246" spans="3:15" x14ac:dyDescent="0.25">
      <c r="C7246" s="1">
        <v>1</v>
      </c>
      <c r="D7246" s="1">
        <v>1</v>
      </c>
      <c r="E7246" s="1">
        <v>1</v>
      </c>
      <c r="F7246" s="19">
        <v>7237</v>
      </c>
      <c r="G7246" s="20" t="s">
        <v>3264</v>
      </c>
      <c r="H7246" s="21" t="s">
        <v>18</v>
      </c>
      <c r="K7246" s="33">
        <v>30</v>
      </c>
      <c r="L7246" s="37">
        <v>301</v>
      </c>
      <c r="N7246" s="33">
        <v>10</v>
      </c>
      <c r="O7246" s="37">
        <v>301</v>
      </c>
    </row>
    <row r="7247" spans="3:15" x14ac:dyDescent="0.25">
      <c r="C7247" s="1">
        <v>1</v>
      </c>
      <c r="D7247" s="1">
        <v>1</v>
      </c>
      <c r="E7247" s="1">
        <v>1</v>
      </c>
      <c r="F7247" s="16">
        <v>7238</v>
      </c>
      <c r="G7247" s="17" t="s">
        <v>3264</v>
      </c>
      <c r="H7247" s="18" t="s">
        <v>18</v>
      </c>
      <c r="K7247" s="32">
        <v>27</v>
      </c>
      <c r="L7247" s="36">
        <v>301</v>
      </c>
      <c r="N7247" s="32">
        <v>4</v>
      </c>
      <c r="O7247" s="36">
        <v>301</v>
      </c>
    </row>
    <row r="7248" spans="3:15" x14ac:dyDescent="0.25">
      <c r="C7248" s="1">
        <v>1</v>
      </c>
      <c r="D7248" s="1">
        <v>1</v>
      </c>
      <c r="E7248" s="1">
        <v>1</v>
      </c>
      <c r="F7248" s="19">
        <v>7239</v>
      </c>
      <c r="G7248" s="20" t="s">
        <v>3182</v>
      </c>
      <c r="H7248" s="21" t="s">
        <v>18</v>
      </c>
      <c r="K7248" s="33">
        <v>15</v>
      </c>
      <c r="L7248" s="37">
        <v>301</v>
      </c>
      <c r="N7248" s="33">
        <v>7</v>
      </c>
      <c r="O7248" s="37">
        <v>301</v>
      </c>
    </row>
    <row r="7249" spans="3:15" x14ac:dyDescent="0.25">
      <c r="C7249" s="1">
        <v>1</v>
      </c>
      <c r="D7249" s="1">
        <v>1</v>
      </c>
      <c r="E7249" s="1">
        <v>1</v>
      </c>
      <c r="F7249" s="16">
        <v>7240</v>
      </c>
      <c r="G7249" s="17" t="s">
        <v>3181</v>
      </c>
      <c r="H7249" s="18" t="s">
        <v>18</v>
      </c>
      <c r="K7249" s="32">
        <v>48</v>
      </c>
      <c r="L7249" s="36">
        <v>302</v>
      </c>
      <c r="N7249" s="32">
        <v>9</v>
      </c>
      <c r="O7249" s="36">
        <v>302</v>
      </c>
    </row>
    <row r="7250" spans="3:15" x14ac:dyDescent="0.25">
      <c r="C7250" s="1">
        <v>1</v>
      </c>
      <c r="D7250" s="1">
        <v>1</v>
      </c>
      <c r="E7250" s="1">
        <v>1</v>
      </c>
      <c r="F7250" s="19">
        <v>7241</v>
      </c>
      <c r="G7250" s="20" t="s">
        <v>3181</v>
      </c>
      <c r="H7250" s="21" t="s">
        <v>19</v>
      </c>
      <c r="K7250" s="33">
        <v>43</v>
      </c>
      <c r="L7250" s="37">
        <v>302</v>
      </c>
      <c r="N7250" s="33">
        <v>8</v>
      </c>
      <c r="O7250" s="37">
        <v>302</v>
      </c>
    </row>
    <row r="7251" spans="3:15" x14ac:dyDescent="0.25">
      <c r="C7251" s="1">
        <v>1</v>
      </c>
      <c r="D7251" s="1">
        <v>1</v>
      </c>
      <c r="E7251" s="1">
        <v>1</v>
      </c>
      <c r="F7251" s="16">
        <v>7242</v>
      </c>
      <c r="G7251" s="17" t="s">
        <v>3264</v>
      </c>
      <c r="H7251" s="18" t="s">
        <v>18</v>
      </c>
      <c r="K7251" s="32">
        <v>31</v>
      </c>
      <c r="L7251" s="36">
        <v>302</v>
      </c>
      <c r="N7251" s="32">
        <v>3</v>
      </c>
      <c r="O7251" s="36">
        <v>302</v>
      </c>
    </row>
    <row r="7252" spans="3:15" x14ac:dyDescent="0.25">
      <c r="C7252" s="1">
        <v>1</v>
      </c>
      <c r="D7252" s="1">
        <v>1</v>
      </c>
      <c r="E7252" s="1">
        <v>1</v>
      </c>
      <c r="F7252" s="19">
        <v>7243</v>
      </c>
      <c r="G7252" s="20" t="s">
        <v>3264</v>
      </c>
      <c r="H7252" s="21" t="s">
        <v>19</v>
      </c>
      <c r="K7252" s="33">
        <v>37</v>
      </c>
      <c r="L7252" s="37">
        <v>302</v>
      </c>
      <c r="N7252" s="33">
        <v>14</v>
      </c>
      <c r="O7252" s="37">
        <v>302</v>
      </c>
    </row>
    <row r="7253" spans="3:15" x14ac:dyDescent="0.25">
      <c r="C7253" s="1">
        <v>1</v>
      </c>
      <c r="D7253" s="1">
        <v>1</v>
      </c>
      <c r="E7253" s="1">
        <v>1</v>
      </c>
      <c r="F7253" s="16">
        <v>7244</v>
      </c>
      <c r="G7253" s="17" t="s">
        <v>3264</v>
      </c>
      <c r="H7253" s="18" t="s">
        <v>18</v>
      </c>
      <c r="K7253" s="32">
        <v>24</v>
      </c>
      <c r="L7253" s="36">
        <v>302</v>
      </c>
      <c r="N7253" s="32">
        <v>8</v>
      </c>
      <c r="O7253" s="36">
        <v>302</v>
      </c>
    </row>
    <row r="7254" spans="3:15" x14ac:dyDescent="0.25">
      <c r="C7254" s="1">
        <v>1</v>
      </c>
      <c r="D7254" s="1">
        <v>1</v>
      </c>
      <c r="E7254" s="1">
        <v>1</v>
      </c>
      <c r="F7254" s="19">
        <v>7245</v>
      </c>
      <c r="G7254" s="20" t="s">
        <v>3264</v>
      </c>
      <c r="H7254" s="21" t="s">
        <v>19</v>
      </c>
      <c r="K7254" s="33">
        <v>31</v>
      </c>
      <c r="L7254" s="37">
        <v>302</v>
      </c>
      <c r="N7254" s="33">
        <v>3</v>
      </c>
      <c r="O7254" s="37">
        <v>302</v>
      </c>
    </row>
    <row r="7255" spans="3:15" x14ac:dyDescent="0.25">
      <c r="C7255" s="1">
        <v>1</v>
      </c>
      <c r="D7255" s="1">
        <v>1</v>
      </c>
      <c r="E7255" s="1">
        <v>1</v>
      </c>
      <c r="F7255" s="16">
        <v>7246</v>
      </c>
      <c r="G7255" s="17" t="s">
        <v>3264</v>
      </c>
      <c r="H7255" s="18" t="s">
        <v>18</v>
      </c>
      <c r="K7255" s="32">
        <v>31</v>
      </c>
      <c r="L7255" s="36">
        <v>302</v>
      </c>
      <c r="N7255" s="32">
        <v>2</v>
      </c>
      <c r="O7255" s="36">
        <v>302</v>
      </c>
    </row>
    <row r="7256" spans="3:15" x14ac:dyDescent="0.25">
      <c r="C7256" s="1">
        <v>1</v>
      </c>
      <c r="D7256" s="1">
        <v>1</v>
      </c>
      <c r="E7256" s="1">
        <v>1</v>
      </c>
      <c r="F7256" s="19">
        <v>7247</v>
      </c>
      <c r="G7256" s="20" t="s">
        <v>3264</v>
      </c>
      <c r="H7256" s="21" t="s">
        <v>19</v>
      </c>
      <c r="K7256" s="33">
        <v>27</v>
      </c>
      <c r="L7256" s="37">
        <v>302</v>
      </c>
      <c r="N7256" s="33">
        <v>5</v>
      </c>
      <c r="O7256" s="37">
        <v>302</v>
      </c>
    </row>
    <row r="7257" spans="3:15" x14ac:dyDescent="0.25">
      <c r="C7257" s="1">
        <v>1</v>
      </c>
      <c r="D7257" s="1">
        <v>1</v>
      </c>
      <c r="E7257" s="1">
        <v>1</v>
      </c>
      <c r="F7257" s="16">
        <v>7248</v>
      </c>
      <c r="G7257" s="17" t="s">
        <v>3182</v>
      </c>
      <c r="H7257" s="18" t="s">
        <v>18</v>
      </c>
      <c r="K7257" s="32">
        <v>27</v>
      </c>
      <c r="L7257" s="36">
        <v>302</v>
      </c>
      <c r="N7257" s="32">
        <v>3</v>
      </c>
      <c r="O7257" s="36">
        <v>302</v>
      </c>
    </row>
    <row r="7258" spans="3:15" x14ac:dyDescent="0.25">
      <c r="C7258" s="1">
        <v>1</v>
      </c>
      <c r="D7258" s="1">
        <v>1</v>
      </c>
      <c r="E7258" s="1">
        <v>1</v>
      </c>
      <c r="F7258" s="19">
        <v>7249</v>
      </c>
      <c r="G7258" s="20" t="s">
        <v>3264</v>
      </c>
      <c r="H7258" s="21" t="s">
        <v>19</v>
      </c>
      <c r="K7258" s="33">
        <v>38</v>
      </c>
      <c r="L7258" s="37">
        <v>302</v>
      </c>
      <c r="N7258" s="33">
        <v>2</v>
      </c>
      <c r="O7258" s="37">
        <v>302</v>
      </c>
    </row>
    <row r="7259" spans="3:15" x14ac:dyDescent="0.25">
      <c r="C7259" s="1">
        <v>1</v>
      </c>
      <c r="D7259" s="1">
        <v>1</v>
      </c>
      <c r="E7259" s="1">
        <v>1</v>
      </c>
      <c r="F7259" s="16">
        <v>7250</v>
      </c>
      <c r="G7259" s="17" t="s">
        <v>3181</v>
      </c>
      <c r="H7259" s="18" t="s">
        <v>19</v>
      </c>
      <c r="K7259" s="32">
        <v>30</v>
      </c>
      <c r="L7259" s="36">
        <v>302</v>
      </c>
      <c r="N7259" s="32">
        <v>7</v>
      </c>
      <c r="O7259" s="36">
        <v>302</v>
      </c>
    </row>
    <row r="7260" spans="3:15" x14ac:dyDescent="0.25">
      <c r="C7260" s="1">
        <v>1</v>
      </c>
      <c r="D7260" s="1">
        <v>1</v>
      </c>
      <c r="E7260" s="1">
        <v>1</v>
      </c>
      <c r="F7260" s="19">
        <v>7251</v>
      </c>
      <c r="G7260" s="20" t="s">
        <v>3181</v>
      </c>
      <c r="H7260" s="21" t="s">
        <v>19</v>
      </c>
      <c r="K7260" s="33">
        <v>26</v>
      </c>
      <c r="L7260" s="37">
        <v>302</v>
      </c>
      <c r="N7260" s="33">
        <v>5</v>
      </c>
      <c r="O7260" s="37">
        <v>302</v>
      </c>
    </row>
    <row r="7261" spans="3:15" x14ac:dyDescent="0.25">
      <c r="C7261" s="1">
        <v>1</v>
      </c>
      <c r="D7261" s="1">
        <v>1</v>
      </c>
      <c r="E7261" s="1">
        <v>1</v>
      </c>
      <c r="F7261" s="16">
        <v>7252</v>
      </c>
      <c r="G7261" s="17" t="s">
        <v>3182</v>
      </c>
      <c r="H7261" s="18" t="s">
        <v>18</v>
      </c>
      <c r="K7261" s="32">
        <v>35</v>
      </c>
      <c r="L7261" s="36">
        <v>302</v>
      </c>
      <c r="N7261" s="32">
        <v>6</v>
      </c>
      <c r="O7261" s="36">
        <v>302</v>
      </c>
    </row>
    <row r="7262" spans="3:15" x14ac:dyDescent="0.25">
      <c r="C7262" s="1">
        <v>1</v>
      </c>
      <c r="D7262" s="1">
        <v>1</v>
      </c>
      <c r="E7262" s="1">
        <v>1</v>
      </c>
      <c r="F7262" s="19">
        <v>7253</v>
      </c>
      <c r="G7262" s="20" t="s">
        <v>3264</v>
      </c>
      <c r="H7262" s="21" t="s">
        <v>19</v>
      </c>
      <c r="K7262" s="33">
        <v>39</v>
      </c>
      <c r="L7262" s="37">
        <v>302</v>
      </c>
      <c r="N7262" s="33">
        <v>5</v>
      </c>
      <c r="O7262" s="37">
        <v>302</v>
      </c>
    </row>
    <row r="7263" spans="3:15" x14ac:dyDescent="0.25">
      <c r="C7263" s="1">
        <v>1</v>
      </c>
      <c r="D7263" s="1">
        <v>1</v>
      </c>
      <c r="E7263" s="1">
        <v>1</v>
      </c>
      <c r="F7263" s="16">
        <v>7254</v>
      </c>
      <c r="G7263" s="17" t="s">
        <v>3264</v>
      </c>
      <c r="H7263" s="18" t="s">
        <v>18</v>
      </c>
      <c r="K7263" s="32">
        <v>34</v>
      </c>
      <c r="L7263" s="36">
        <v>302</v>
      </c>
      <c r="N7263" s="32">
        <v>12</v>
      </c>
      <c r="O7263" s="36">
        <v>302</v>
      </c>
    </row>
    <row r="7264" spans="3:15" x14ac:dyDescent="0.25">
      <c r="C7264" s="1">
        <v>1</v>
      </c>
      <c r="D7264" s="1">
        <v>1</v>
      </c>
      <c r="E7264" s="1">
        <v>1</v>
      </c>
      <c r="F7264" s="19">
        <v>7255</v>
      </c>
      <c r="G7264" s="20" t="s">
        <v>3181</v>
      </c>
      <c r="H7264" s="21" t="s">
        <v>18</v>
      </c>
      <c r="K7264" s="33">
        <v>35</v>
      </c>
      <c r="L7264" s="37">
        <v>302</v>
      </c>
      <c r="N7264" s="33">
        <v>14</v>
      </c>
      <c r="O7264" s="37">
        <v>302</v>
      </c>
    </row>
    <row r="7265" spans="3:15" x14ac:dyDescent="0.25">
      <c r="C7265" s="1">
        <v>1</v>
      </c>
      <c r="D7265" s="1">
        <v>1</v>
      </c>
      <c r="E7265" s="1">
        <v>1</v>
      </c>
      <c r="F7265" s="16">
        <v>7256</v>
      </c>
      <c r="G7265" s="17" t="s">
        <v>3182</v>
      </c>
      <c r="H7265" s="18" t="s">
        <v>18</v>
      </c>
      <c r="K7265" s="32">
        <v>32</v>
      </c>
      <c r="L7265" s="36">
        <v>302</v>
      </c>
      <c r="N7265" s="32">
        <v>6</v>
      </c>
      <c r="O7265" s="36">
        <v>302</v>
      </c>
    </row>
    <row r="7266" spans="3:15" x14ac:dyDescent="0.25">
      <c r="C7266" s="1">
        <v>1</v>
      </c>
      <c r="D7266" s="1">
        <v>1</v>
      </c>
      <c r="E7266" s="1">
        <v>1</v>
      </c>
      <c r="F7266" s="19">
        <v>7257</v>
      </c>
      <c r="G7266" s="20" t="s">
        <v>3181</v>
      </c>
      <c r="H7266" s="21" t="s">
        <v>19</v>
      </c>
      <c r="K7266" s="33">
        <v>37</v>
      </c>
      <c r="L7266" s="37">
        <v>302</v>
      </c>
      <c r="N7266" s="33">
        <v>6</v>
      </c>
      <c r="O7266" s="37">
        <v>302</v>
      </c>
    </row>
    <row r="7267" spans="3:15" x14ac:dyDescent="0.25">
      <c r="C7267" s="1">
        <v>1</v>
      </c>
      <c r="D7267" s="1">
        <v>1</v>
      </c>
      <c r="E7267" s="1">
        <v>1</v>
      </c>
      <c r="F7267" s="16">
        <v>7258</v>
      </c>
      <c r="G7267" s="17" t="s">
        <v>3264</v>
      </c>
      <c r="H7267" s="18" t="s">
        <v>19</v>
      </c>
      <c r="K7267" s="32">
        <v>26</v>
      </c>
      <c r="L7267" s="36">
        <v>302</v>
      </c>
      <c r="N7267" s="32">
        <v>4</v>
      </c>
      <c r="O7267" s="36">
        <v>302</v>
      </c>
    </row>
    <row r="7268" spans="3:15" x14ac:dyDescent="0.25">
      <c r="C7268" s="1">
        <v>1</v>
      </c>
      <c r="D7268" s="1">
        <v>1</v>
      </c>
      <c r="E7268" s="1">
        <v>1</v>
      </c>
      <c r="F7268" s="19">
        <v>7259</v>
      </c>
      <c r="G7268" s="20" t="s">
        <v>3181</v>
      </c>
      <c r="H7268" s="21" t="s">
        <v>19</v>
      </c>
      <c r="K7268" s="33">
        <v>28</v>
      </c>
      <c r="L7268" s="37">
        <v>302</v>
      </c>
      <c r="N7268" s="33">
        <v>4</v>
      </c>
      <c r="O7268" s="37">
        <v>302</v>
      </c>
    </row>
    <row r="7269" spans="3:15" x14ac:dyDescent="0.25">
      <c r="C7269" s="1">
        <v>1</v>
      </c>
      <c r="D7269" s="1">
        <v>1</v>
      </c>
      <c r="E7269" s="1">
        <v>1</v>
      </c>
      <c r="F7269" s="16">
        <v>7260</v>
      </c>
      <c r="G7269" s="17" t="s">
        <v>3264</v>
      </c>
      <c r="H7269" s="18" t="s">
        <v>19</v>
      </c>
      <c r="K7269" s="32">
        <v>20</v>
      </c>
      <c r="L7269" s="36">
        <v>302</v>
      </c>
      <c r="N7269" s="32">
        <v>2</v>
      </c>
      <c r="O7269" s="36">
        <v>302</v>
      </c>
    </row>
    <row r="7270" spans="3:15" x14ac:dyDescent="0.25">
      <c r="C7270" s="1">
        <v>1</v>
      </c>
      <c r="D7270" s="1">
        <v>1</v>
      </c>
      <c r="E7270" s="1">
        <v>1</v>
      </c>
      <c r="F7270" s="19">
        <v>7261</v>
      </c>
      <c r="G7270" s="20" t="s">
        <v>3264</v>
      </c>
      <c r="H7270" s="21" t="s">
        <v>19</v>
      </c>
      <c r="K7270" s="33">
        <v>22</v>
      </c>
      <c r="L7270" s="37">
        <v>302</v>
      </c>
      <c r="N7270" s="33">
        <v>5</v>
      </c>
      <c r="O7270" s="37">
        <v>302</v>
      </c>
    </row>
    <row r="7271" spans="3:15" x14ac:dyDescent="0.25">
      <c r="C7271" s="1">
        <v>1</v>
      </c>
      <c r="D7271" s="1">
        <v>1</v>
      </c>
      <c r="E7271" s="1">
        <v>1</v>
      </c>
      <c r="F7271" s="16">
        <v>7262</v>
      </c>
      <c r="G7271" s="17" t="s">
        <v>3264</v>
      </c>
      <c r="H7271" s="18" t="s">
        <v>19</v>
      </c>
      <c r="K7271" s="32">
        <v>33</v>
      </c>
      <c r="L7271" s="36">
        <v>302</v>
      </c>
      <c r="N7271" s="32">
        <v>5</v>
      </c>
      <c r="O7271" s="36">
        <v>302</v>
      </c>
    </row>
    <row r="7272" spans="3:15" x14ac:dyDescent="0.25">
      <c r="C7272" s="1">
        <v>1</v>
      </c>
      <c r="D7272" s="1">
        <v>1</v>
      </c>
      <c r="E7272" s="1">
        <v>1</v>
      </c>
      <c r="F7272" s="19">
        <v>7263</v>
      </c>
      <c r="G7272" s="20" t="s">
        <v>3264</v>
      </c>
      <c r="H7272" s="21" t="s">
        <v>19</v>
      </c>
      <c r="K7272" s="33">
        <v>29</v>
      </c>
      <c r="L7272" s="37">
        <v>302</v>
      </c>
      <c r="N7272" s="33">
        <v>4</v>
      </c>
      <c r="O7272" s="37">
        <v>302</v>
      </c>
    </row>
    <row r="7273" spans="3:15" x14ac:dyDescent="0.25">
      <c r="C7273" s="1">
        <v>1</v>
      </c>
      <c r="D7273" s="1">
        <v>1</v>
      </c>
      <c r="E7273" s="1">
        <v>1</v>
      </c>
      <c r="F7273" s="16">
        <v>7264</v>
      </c>
      <c r="G7273" s="17" t="s">
        <v>3264</v>
      </c>
      <c r="H7273" s="18" t="s">
        <v>19</v>
      </c>
      <c r="K7273" s="32">
        <v>27</v>
      </c>
      <c r="L7273" s="36">
        <v>302</v>
      </c>
      <c r="N7273" s="32">
        <v>5</v>
      </c>
      <c r="O7273" s="36">
        <v>302</v>
      </c>
    </row>
    <row r="7274" spans="3:15" x14ac:dyDescent="0.25">
      <c r="C7274" s="1">
        <v>1</v>
      </c>
      <c r="D7274" s="1">
        <v>1</v>
      </c>
      <c r="E7274" s="1">
        <v>1</v>
      </c>
      <c r="F7274" s="19">
        <v>7265</v>
      </c>
      <c r="G7274" s="20" t="s">
        <v>3264</v>
      </c>
      <c r="H7274" s="21" t="s">
        <v>19</v>
      </c>
      <c r="K7274" s="33">
        <v>39</v>
      </c>
      <c r="L7274" s="37">
        <v>302</v>
      </c>
      <c r="N7274" s="33">
        <v>11</v>
      </c>
      <c r="O7274" s="37">
        <v>302</v>
      </c>
    </row>
    <row r="7275" spans="3:15" x14ac:dyDescent="0.25">
      <c r="C7275" s="1">
        <v>1</v>
      </c>
      <c r="D7275" s="1">
        <v>1</v>
      </c>
      <c r="E7275" s="1">
        <v>1</v>
      </c>
      <c r="F7275" s="16">
        <v>7266</v>
      </c>
      <c r="G7275" s="17" t="s">
        <v>3264</v>
      </c>
      <c r="H7275" s="18" t="s">
        <v>19</v>
      </c>
      <c r="K7275" s="32">
        <v>29</v>
      </c>
      <c r="L7275" s="36">
        <v>302</v>
      </c>
      <c r="N7275" s="32">
        <v>11</v>
      </c>
      <c r="O7275" s="36">
        <v>302</v>
      </c>
    </row>
    <row r="7276" spans="3:15" x14ac:dyDescent="0.25">
      <c r="C7276" s="1">
        <v>1</v>
      </c>
      <c r="D7276" s="1">
        <v>1</v>
      </c>
      <c r="E7276" s="1">
        <v>1</v>
      </c>
      <c r="F7276" s="19">
        <v>7267</v>
      </c>
      <c r="G7276" s="20" t="s">
        <v>3264</v>
      </c>
      <c r="H7276" s="21" t="s">
        <v>19</v>
      </c>
      <c r="K7276" s="33">
        <v>29</v>
      </c>
      <c r="L7276" s="37">
        <v>302</v>
      </c>
      <c r="N7276" s="33">
        <v>6</v>
      </c>
      <c r="O7276" s="37">
        <v>302</v>
      </c>
    </row>
    <row r="7277" spans="3:15" x14ac:dyDescent="0.25">
      <c r="C7277" s="1">
        <v>1</v>
      </c>
      <c r="D7277" s="1">
        <v>1</v>
      </c>
      <c r="E7277" s="1">
        <v>1</v>
      </c>
      <c r="F7277" s="16">
        <v>7268</v>
      </c>
      <c r="G7277" s="17" t="s">
        <v>3181</v>
      </c>
      <c r="H7277" s="18" t="s">
        <v>18</v>
      </c>
      <c r="K7277" s="32">
        <v>26</v>
      </c>
      <c r="L7277" s="36">
        <v>302</v>
      </c>
      <c r="N7277" s="32">
        <v>6</v>
      </c>
      <c r="O7277" s="36">
        <v>302</v>
      </c>
    </row>
    <row r="7278" spans="3:15" x14ac:dyDescent="0.25">
      <c r="C7278" s="1">
        <v>1</v>
      </c>
      <c r="D7278" s="1">
        <v>1</v>
      </c>
      <c r="E7278" s="1">
        <v>1</v>
      </c>
      <c r="F7278" s="19">
        <v>7269</v>
      </c>
      <c r="G7278" s="20" t="s">
        <v>3264</v>
      </c>
      <c r="H7278" s="21" t="s">
        <v>18</v>
      </c>
      <c r="K7278" s="33">
        <v>18</v>
      </c>
      <c r="L7278" s="37">
        <v>302</v>
      </c>
      <c r="N7278" s="33">
        <v>3</v>
      </c>
      <c r="O7278" s="37">
        <v>302</v>
      </c>
    </row>
    <row r="7279" spans="3:15" x14ac:dyDescent="0.25">
      <c r="C7279" s="1">
        <v>1</v>
      </c>
      <c r="D7279" s="1">
        <v>1</v>
      </c>
      <c r="E7279" s="1">
        <v>1</v>
      </c>
      <c r="F7279" s="16">
        <v>7270</v>
      </c>
      <c r="G7279" s="17" t="s">
        <v>3264</v>
      </c>
      <c r="H7279" s="18" t="s">
        <v>19</v>
      </c>
      <c r="K7279" s="32">
        <v>24</v>
      </c>
      <c r="L7279" s="36">
        <v>302</v>
      </c>
      <c r="N7279" s="32">
        <v>7</v>
      </c>
      <c r="O7279" s="36">
        <v>302</v>
      </c>
    </row>
    <row r="7280" spans="3:15" x14ac:dyDescent="0.25">
      <c r="C7280" s="1">
        <v>1</v>
      </c>
      <c r="D7280" s="1">
        <v>1</v>
      </c>
      <c r="E7280" s="1">
        <v>1</v>
      </c>
      <c r="F7280" s="19">
        <v>7271</v>
      </c>
      <c r="G7280" s="20" t="s">
        <v>3181</v>
      </c>
      <c r="H7280" s="21" t="s">
        <v>19</v>
      </c>
      <c r="K7280" s="33">
        <v>34</v>
      </c>
      <c r="L7280" s="37">
        <v>302</v>
      </c>
      <c r="N7280" s="33">
        <v>14</v>
      </c>
      <c r="O7280" s="37">
        <v>302</v>
      </c>
    </row>
    <row r="7281" spans="3:15" x14ac:dyDescent="0.25">
      <c r="C7281" s="1">
        <v>1</v>
      </c>
      <c r="D7281" s="1">
        <v>1</v>
      </c>
      <c r="E7281" s="1">
        <v>1</v>
      </c>
      <c r="F7281" s="16">
        <v>7272</v>
      </c>
      <c r="G7281" s="17" t="s">
        <v>3264</v>
      </c>
      <c r="H7281" s="18" t="s">
        <v>18</v>
      </c>
      <c r="K7281" s="32">
        <v>22</v>
      </c>
      <c r="L7281" s="36">
        <v>302</v>
      </c>
      <c r="N7281" s="32">
        <v>11</v>
      </c>
      <c r="O7281" s="36">
        <v>302</v>
      </c>
    </row>
    <row r="7282" spans="3:15" x14ac:dyDescent="0.25">
      <c r="C7282" s="1">
        <v>1</v>
      </c>
      <c r="D7282" s="1">
        <v>1</v>
      </c>
      <c r="E7282" s="1">
        <v>1</v>
      </c>
      <c r="F7282" s="19">
        <v>7273</v>
      </c>
      <c r="G7282" s="20" t="s">
        <v>3182</v>
      </c>
      <c r="H7282" s="21" t="s">
        <v>19</v>
      </c>
      <c r="K7282" s="33">
        <v>38</v>
      </c>
      <c r="L7282" s="37">
        <v>303</v>
      </c>
      <c r="N7282" s="33">
        <v>6</v>
      </c>
      <c r="O7282" s="37">
        <v>303</v>
      </c>
    </row>
    <row r="7283" spans="3:15" x14ac:dyDescent="0.25">
      <c r="C7283" s="1">
        <v>1</v>
      </c>
      <c r="D7283" s="1">
        <v>1</v>
      </c>
      <c r="E7283" s="1">
        <v>1</v>
      </c>
      <c r="F7283" s="16">
        <v>7274</v>
      </c>
      <c r="G7283" s="17" t="s">
        <v>3181</v>
      </c>
      <c r="H7283" s="18" t="s">
        <v>18</v>
      </c>
      <c r="K7283" s="32">
        <v>48</v>
      </c>
      <c r="L7283" s="36">
        <v>303</v>
      </c>
      <c r="N7283" s="32">
        <v>12</v>
      </c>
      <c r="O7283" s="36">
        <v>303</v>
      </c>
    </row>
    <row r="7284" spans="3:15" x14ac:dyDescent="0.25">
      <c r="C7284" s="1">
        <v>1</v>
      </c>
      <c r="D7284" s="1">
        <v>1</v>
      </c>
      <c r="E7284" s="1">
        <v>1</v>
      </c>
      <c r="F7284" s="19">
        <v>7275</v>
      </c>
      <c r="G7284" s="20" t="s">
        <v>3264</v>
      </c>
      <c r="H7284" s="21" t="s">
        <v>19</v>
      </c>
      <c r="K7284" s="33">
        <v>55</v>
      </c>
      <c r="L7284" s="37">
        <v>303</v>
      </c>
      <c r="N7284" s="33">
        <v>13</v>
      </c>
      <c r="O7284" s="37">
        <v>303</v>
      </c>
    </row>
    <row r="7285" spans="3:15" x14ac:dyDescent="0.25">
      <c r="C7285" s="1">
        <v>1</v>
      </c>
      <c r="D7285" s="1">
        <v>1</v>
      </c>
      <c r="E7285" s="1">
        <v>1</v>
      </c>
      <c r="F7285" s="16">
        <v>7276</v>
      </c>
      <c r="G7285" s="17" t="s">
        <v>3181</v>
      </c>
      <c r="H7285" s="18" t="s">
        <v>18</v>
      </c>
      <c r="K7285" s="32">
        <v>37</v>
      </c>
      <c r="L7285" s="36">
        <v>303</v>
      </c>
      <c r="N7285" s="32">
        <v>10</v>
      </c>
      <c r="O7285" s="36">
        <v>303</v>
      </c>
    </row>
    <row r="7286" spans="3:15" x14ac:dyDescent="0.25">
      <c r="C7286" s="1">
        <v>1</v>
      </c>
      <c r="D7286" s="1">
        <v>1</v>
      </c>
      <c r="E7286" s="1">
        <v>1</v>
      </c>
      <c r="F7286" s="19">
        <v>7277</v>
      </c>
      <c r="G7286" s="20" t="s">
        <v>3264</v>
      </c>
      <c r="H7286" s="21" t="s">
        <v>19</v>
      </c>
      <c r="K7286" s="33">
        <v>32</v>
      </c>
      <c r="L7286" s="37">
        <v>303</v>
      </c>
      <c r="N7286" s="33">
        <v>8</v>
      </c>
      <c r="O7286" s="37">
        <v>303</v>
      </c>
    </row>
    <row r="7287" spans="3:15" x14ac:dyDescent="0.25">
      <c r="C7287" s="1">
        <v>1</v>
      </c>
      <c r="D7287" s="1">
        <v>1</v>
      </c>
      <c r="E7287" s="1">
        <v>1</v>
      </c>
      <c r="F7287" s="16">
        <v>7278</v>
      </c>
      <c r="G7287" s="17" t="s">
        <v>3264</v>
      </c>
      <c r="H7287" s="18" t="s">
        <v>19</v>
      </c>
      <c r="K7287" s="32">
        <v>43</v>
      </c>
      <c r="L7287" s="36">
        <v>303</v>
      </c>
      <c r="N7287" s="32">
        <v>13</v>
      </c>
      <c r="O7287" s="36">
        <v>303</v>
      </c>
    </row>
    <row r="7288" spans="3:15" x14ac:dyDescent="0.25">
      <c r="C7288" s="1">
        <v>1</v>
      </c>
      <c r="D7288" s="1">
        <v>1</v>
      </c>
      <c r="E7288" s="1">
        <v>1</v>
      </c>
      <c r="F7288" s="19">
        <v>7279</v>
      </c>
      <c r="G7288" s="20" t="s">
        <v>3181</v>
      </c>
      <c r="H7288" s="21" t="s">
        <v>18</v>
      </c>
      <c r="K7288" s="33">
        <v>33</v>
      </c>
      <c r="L7288" s="37">
        <v>303</v>
      </c>
      <c r="N7288" s="33">
        <v>4</v>
      </c>
      <c r="O7288" s="37">
        <v>303</v>
      </c>
    </row>
    <row r="7289" spans="3:15" x14ac:dyDescent="0.25">
      <c r="C7289" s="1">
        <v>1</v>
      </c>
      <c r="D7289" s="1">
        <v>1</v>
      </c>
      <c r="E7289" s="1">
        <v>1</v>
      </c>
      <c r="F7289" s="16">
        <v>7280</v>
      </c>
      <c r="G7289" s="17" t="s">
        <v>3182</v>
      </c>
      <c r="H7289" s="18" t="s">
        <v>19</v>
      </c>
      <c r="K7289" s="32">
        <v>48</v>
      </c>
      <c r="L7289" s="36">
        <v>303</v>
      </c>
      <c r="N7289" s="32">
        <v>10</v>
      </c>
      <c r="O7289" s="36">
        <v>303</v>
      </c>
    </row>
    <row r="7290" spans="3:15" x14ac:dyDescent="0.25">
      <c r="C7290" s="1">
        <v>1</v>
      </c>
      <c r="D7290" s="1">
        <v>1</v>
      </c>
      <c r="E7290" s="1">
        <v>1</v>
      </c>
      <c r="F7290" s="19">
        <v>7281</v>
      </c>
      <c r="G7290" s="20" t="s">
        <v>3264</v>
      </c>
      <c r="H7290" s="21" t="s">
        <v>19</v>
      </c>
      <c r="K7290" s="33">
        <v>50</v>
      </c>
      <c r="L7290" s="37">
        <v>303</v>
      </c>
      <c r="N7290" s="33">
        <v>14</v>
      </c>
      <c r="O7290" s="37">
        <v>303</v>
      </c>
    </row>
    <row r="7291" spans="3:15" x14ac:dyDescent="0.25">
      <c r="C7291" s="1">
        <v>1</v>
      </c>
      <c r="D7291" s="1">
        <v>1</v>
      </c>
      <c r="E7291" s="1">
        <v>1</v>
      </c>
      <c r="F7291" s="16">
        <v>7282</v>
      </c>
      <c r="G7291" s="17" t="s">
        <v>3264</v>
      </c>
      <c r="H7291" s="18" t="s">
        <v>19</v>
      </c>
      <c r="K7291" s="32">
        <v>37</v>
      </c>
      <c r="L7291" s="36">
        <v>303</v>
      </c>
      <c r="N7291" s="32">
        <v>4</v>
      </c>
      <c r="O7291" s="36">
        <v>303</v>
      </c>
    </row>
    <row r="7292" spans="3:15" x14ac:dyDescent="0.25">
      <c r="C7292" s="1">
        <v>1</v>
      </c>
      <c r="D7292" s="1">
        <v>1</v>
      </c>
      <c r="E7292" s="1">
        <v>1</v>
      </c>
      <c r="F7292" s="19">
        <v>7283</v>
      </c>
      <c r="G7292" s="20" t="s">
        <v>3181</v>
      </c>
      <c r="H7292" s="21" t="s">
        <v>19</v>
      </c>
      <c r="K7292" s="33">
        <v>39</v>
      </c>
      <c r="L7292" s="37">
        <v>303</v>
      </c>
      <c r="N7292" s="33">
        <v>13</v>
      </c>
      <c r="O7292" s="37">
        <v>303</v>
      </c>
    </row>
    <row r="7293" spans="3:15" x14ac:dyDescent="0.25">
      <c r="C7293" s="1">
        <v>1</v>
      </c>
      <c r="D7293" s="1">
        <v>1</v>
      </c>
      <c r="E7293" s="1">
        <v>1</v>
      </c>
      <c r="F7293" s="16">
        <v>7284</v>
      </c>
      <c r="G7293" s="17" t="s">
        <v>3181</v>
      </c>
      <c r="H7293" s="18" t="s">
        <v>19</v>
      </c>
      <c r="K7293" s="32">
        <v>39</v>
      </c>
      <c r="L7293" s="36">
        <v>303</v>
      </c>
      <c r="N7293" s="32">
        <v>12</v>
      </c>
      <c r="O7293" s="36">
        <v>303</v>
      </c>
    </row>
    <row r="7294" spans="3:15" x14ac:dyDescent="0.25">
      <c r="C7294" s="1">
        <v>1</v>
      </c>
      <c r="D7294" s="1">
        <v>1</v>
      </c>
      <c r="E7294" s="1">
        <v>1</v>
      </c>
      <c r="F7294" s="19">
        <v>7285</v>
      </c>
      <c r="G7294" s="20" t="s">
        <v>3264</v>
      </c>
      <c r="H7294" s="21" t="s">
        <v>19</v>
      </c>
      <c r="K7294" s="33">
        <v>33</v>
      </c>
      <c r="L7294" s="37">
        <v>303</v>
      </c>
      <c r="N7294" s="33">
        <v>6</v>
      </c>
      <c r="O7294" s="37">
        <v>303</v>
      </c>
    </row>
    <row r="7295" spans="3:15" x14ac:dyDescent="0.25">
      <c r="C7295" s="1">
        <v>1</v>
      </c>
      <c r="D7295" s="1">
        <v>1</v>
      </c>
      <c r="E7295" s="1">
        <v>1</v>
      </c>
      <c r="F7295" s="16">
        <v>7286</v>
      </c>
      <c r="G7295" s="17" t="s">
        <v>3264</v>
      </c>
      <c r="H7295" s="18" t="s">
        <v>18</v>
      </c>
      <c r="K7295" s="32">
        <v>24</v>
      </c>
      <c r="L7295" s="36">
        <v>303</v>
      </c>
      <c r="N7295" s="32">
        <v>4</v>
      </c>
      <c r="O7295" s="36">
        <v>303</v>
      </c>
    </row>
    <row r="7296" spans="3:15" x14ac:dyDescent="0.25">
      <c r="C7296" s="1">
        <v>1</v>
      </c>
      <c r="D7296" s="1">
        <v>1</v>
      </c>
      <c r="E7296" s="1">
        <v>1</v>
      </c>
      <c r="F7296" s="19">
        <v>7287</v>
      </c>
      <c r="G7296" s="20" t="s">
        <v>3181</v>
      </c>
      <c r="H7296" s="21" t="s">
        <v>19</v>
      </c>
      <c r="K7296" s="33">
        <v>39</v>
      </c>
      <c r="L7296" s="37">
        <v>303</v>
      </c>
      <c r="N7296" s="33">
        <v>9</v>
      </c>
      <c r="O7296" s="37">
        <v>303</v>
      </c>
    </row>
    <row r="7297" spans="3:15" x14ac:dyDescent="0.25">
      <c r="C7297" s="1">
        <v>1</v>
      </c>
      <c r="D7297" s="1">
        <v>1</v>
      </c>
      <c r="E7297" s="1">
        <v>1</v>
      </c>
      <c r="F7297" s="16">
        <v>7288</v>
      </c>
      <c r="G7297" s="17" t="s">
        <v>3182</v>
      </c>
      <c r="H7297" s="18" t="s">
        <v>19</v>
      </c>
      <c r="K7297" s="32">
        <v>35</v>
      </c>
      <c r="L7297" s="36">
        <v>303</v>
      </c>
      <c r="N7297" s="32">
        <v>7</v>
      </c>
      <c r="O7297" s="36">
        <v>303</v>
      </c>
    </row>
    <row r="7298" spans="3:15" x14ac:dyDescent="0.25">
      <c r="C7298" s="1">
        <v>1</v>
      </c>
      <c r="D7298" s="1">
        <v>1</v>
      </c>
      <c r="E7298" s="1">
        <v>1</v>
      </c>
      <c r="F7298" s="19">
        <v>7289</v>
      </c>
      <c r="G7298" s="20" t="s">
        <v>3182</v>
      </c>
      <c r="H7298" s="21" t="s">
        <v>19</v>
      </c>
      <c r="K7298" s="33">
        <v>37</v>
      </c>
      <c r="L7298" s="37">
        <v>303</v>
      </c>
      <c r="N7298" s="33">
        <v>11</v>
      </c>
      <c r="O7298" s="37">
        <v>303</v>
      </c>
    </row>
    <row r="7299" spans="3:15" x14ac:dyDescent="0.25">
      <c r="C7299" s="1">
        <v>1</v>
      </c>
      <c r="D7299" s="1">
        <v>1</v>
      </c>
      <c r="E7299" s="1">
        <v>1</v>
      </c>
      <c r="F7299" s="16">
        <v>7290</v>
      </c>
      <c r="G7299" s="17" t="s">
        <v>3182</v>
      </c>
      <c r="H7299" s="18" t="s">
        <v>18</v>
      </c>
      <c r="K7299" s="32">
        <v>35</v>
      </c>
      <c r="L7299" s="36">
        <v>303</v>
      </c>
      <c r="N7299" s="32">
        <v>9</v>
      </c>
      <c r="O7299" s="36">
        <v>303</v>
      </c>
    </row>
    <row r="7300" spans="3:15" x14ac:dyDescent="0.25">
      <c r="C7300" s="1">
        <v>1</v>
      </c>
      <c r="D7300" s="1">
        <v>1</v>
      </c>
      <c r="E7300" s="1">
        <v>1</v>
      </c>
      <c r="F7300" s="19">
        <v>7291</v>
      </c>
      <c r="G7300" s="20" t="s">
        <v>3264</v>
      </c>
      <c r="H7300" s="21" t="s">
        <v>19</v>
      </c>
      <c r="K7300" s="33">
        <v>26</v>
      </c>
      <c r="L7300" s="37">
        <v>303</v>
      </c>
      <c r="N7300" s="33">
        <v>5</v>
      </c>
      <c r="O7300" s="37">
        <v>303</v>
      </c>
    </row>
    <row r="7301" spans="3:15" x14ac:dyDescent="0.25">
      <c r="C7301" s="1">
        <v>1</v>
      </c>
      <c r="D7301" s="1">
        <v>1</v>
      </c>
      <c r="E7301" s="1">
        <v>1</v>
      </c>
      <c r="F7301" s="16">
        <v>7292</v>
      </c>
      <c r="G7301" s="17" t="s">
        <v>3181</v>
      </c>
      <c r="H7301" s="18" t="s">
        <v>18</v>
      </c>
      <c r="K7301" s="32">
        <v>40</v>
      </c>
      <c r="L7301" s="36">
        <v>303</v>
      </c>
      <c r="N7301" s="32">
        <v>7</v>
      </c>
      <c r="O7301" s="36">
        <v>303</v>
      </c>
    </row>
    <row r="7302" spans="3:15" x14ac:dyDescent="0.25">
      <c r="C7302" s="1">
        <v>1</v>
      </c>
      <c r="D7302" s="1">
        <v>1</v>
      </c>
      <c r="E7302" s="1">
        <v>1</v>
      </c>
      <c r="F7302" s="19">
        <v>7293</v>
      </c>
      <c r="G7302" s="20" t="s">
        <v>3182</v>
      </c>
      <c r="H7302" s="21" t="s">
        <v>18</v>
      </c>
      <c r="K7302" s="33">
        <v>25</v>
      </c>
      <c r="L7302" s="37">
        <v>303</v>
      </c>
      <c r="N7302" s="33">
        <v>6</v>
      </c>
      <c r="O7302" s="37">
        <v>303</v>
      </c>
    </row>
    <row r="7303" spans="3:15" x14ac:dyDescent="0.25">
      <c r="C7303" s="1">
        <v>1</v>
      </c>
      <c r="D7303" s="1">
        <v>1</v>
      </c>
      <c r="E7303" s="1">
        <v>1</v>
      </c>
      <c r="F7303" s="16">
        <v>7294</v>
      </c>
      <c r="G7303" s="17" t="s">
        <v>3264</v>
      </c>
      <c r="H7303" s="18" t="s">
        <v>19</v>
      </c>
      <c r="K7303" s="32">
        <v>32</v>
      </c>
      <c r="L7303" s="36">
        <v>303</v>
      </c>
      <c r="N7303" s="32">
        <v>3</v>
      </c>
      <c r="O7303" s="36">
        <v>303</v>
      </c>
    </row>
    <row r="7304" spans="3:15" x14ac:dyDescent="0.25">
      <c r="C7304" s="1">
        <v>1</v>
      </c>
      <c r="D7304" s="1">
        <v>1</v>
      </c>
      <c r="E7304" s="1">
        <v>1</v>
      </c>
      <c r="F7304" s="19">
        <v>7295</v>
      </c>
      <c r="G7304" s="20" t="s">
        <v>3181</v>
      </c>
      <c r="H7304" s="21" t="s">
        <v>18</v>
      </c>
      <c r="K7304" s="33">
        <v>32</v>
      </c>
      <c r="L7304" s="37">
        <v>303</v>
      </c>
      <c r="N7304" s="33">
        <v>7</v>
      </c>
      <c r="O7304" s="37">
        <v>303</v>
      </c>
    </row>
    <row r="7305" spans="3:15" x14ac:dyDescent="0.25">
      <c r="C7305" s="1">
        <v>1</v>
      </c>
      <c r="D7305" s="1">
        <v>1</v>
      </c>
      <c r="E7305" s="1">
        <v>1</v>
      </c>
      <c r="F7305" s="16">
        <v>7296</v>
      </c>
      <c r="G7305" s="17" t="s">
        <v>3182</v>
      </c>
      <c r="H7305" s="18" t="s">
        <v>19</v>
      </c>
      <c r="K7305" s="32">
        <v>29</v>
      </c>
      <c r="L7305" s="36">
        <v>303</v>
      </c>
      <c r="N7305" s="32">
        <v>5</v>
      </c>
      <c r="O7305" s="36">
        <v>303</v>
      </c>
    </row>
    <row r="7306" spans="3:15" x14ac:dyDescent="0.25">
      <c r="C7306" s="1">
        <v>1</v>
      </c>
      <c r="D7306" s="1">
        <v>1</v>
      </c>
      <c r="E7306" s="1">
        <v>1</v>
      </c>
      <c r="F7306" s="19">
        <v>7297</v>
      </c>
      <c r="G7306" s="20" t="s">
        <v>3181</v>
      </c>
      <c r="H7306" s="21" t="s">
        <v>18</v>
      </c>
      <c r="K7306" s="33">
        <v>34</v>
      </c>
      <c r="L7306" s="37">
        <v>303</v>
      </c>
      <c r="N7306" s="33">
        <v>6</v>
      </c>
      <c r="O7306" s="37">
        <v>303</v>
      </c>
    </row>
    <row r="7307" spans="3:15" x14ac:dyDescent="0.25">
      <c r="C7307" s="1">
        <v>1</v>
      </c>
      <c r="D7307" s="1">
        <v>1</v>
      </c>
      <c r="E7307" s="1">
        <v>1</v>
      </c>
      <c r="F7307" s="16">
        <v>7298</v>
      </c>
      <c r="G7307" s="17" t="s">
        <v>3264</v>
      </c>
      <c r="H7307" s="18" t="s">
        <v>19</v>
      </c>
      <c r="K7307" s="32">
        <v>40</v>
      </c>
      <c r="L7307" s="36">
        <v>303</v>
      </c>
      <c r="N7307" s="32">
        <v>9</v>
      </c>
      <c r="O7307" s="36">
        <v>303</v>
      </c>
    </row>
    <row r="7308" spans="3:15" x14ac:dyDescent="0.25">
      <c r="C7308" s="1">
        <v>1</v>
      </c>
      <c r="D7308" s="1">
        <v>1</v>
      </c>
      <c r="E7308" s="1">
        <v>1</v>
      </c>
      <c r="F7308" s="19">
        <v>7299</v>
      </c>
      <c r="G7308" s="20" t="s">
        <v>3264</v>
      </c>
      <c r="H7308" s="21" t="s">
        <v>18</v>
      </c>
      <c r="K7308" s="33">
        <v>28</v>
      </c>
      <c r="L7308" s="37">
        <v>303</v>
      </c>
      <c r="N7308" s="33">
        <v>7</v>
      </c>
      <c r="O7308" s="37">
        <v>303</v>
      </c>
    </row>
    <row r="7309" spans="3:15" x14ac:dyDescent="0.25">
      <c r="C7309" s="1">
        <v>1</v>
      </c>
      <c r="D7309" s="1">
        <v>1</v>
      </c>
      <c r="E7309" s="1">
        <v>1</v>
      </c>
      <c r="F7309" s="16">
        <v>7300</v>
      </c>
      <c r="G7309" s="17" t="s">
        <v>3181</v>
      </c>
      <c r="H7309" s="18" t="s">
        <v>18</v>
      </c>
      <c r="K7309" s="32">
        <v>24</v>
      </c>
      <c r="L7309" s="36">
        <v>303</v>
      </c>
      <c r="N7309" s="32">
        <v>9</v>
      </c>
      <c r="O7309" s="36">
        <v>303</v>
      </c>
    </row>
    <row r="7310" spans="3:15" x14ac:dyDescent="0.25">
      <c r="C7310" s="1">
        <v>1</v>
      </c>
      <c r="D7310" s="1">
        <v>1</v>
      </c>
      <c r="E7310" s="1">
        <v>1</v>
      </c>
      <c r="F7310" s="19">
        <v>7301</v>
      </c>
      <c r="G7310" s="20" t="s">
        <v>3182</v>
      </c>
      <c r="H7310" s="21" t="s">
        <v>18</v>
      </c>
      <c r="K7310" s="33">
        <v>27</v>
      </c>
      <c r="L7310" s="37">
        <v>303</v>
      </c>
      <c r="N7310" s="33">
        <v>10</v>
      </c>
      <c r="O7310" s="37">
        <v>303</v>
      </c>
    </row>
    <row r="7311" spans="3:15" x14ac:dyDescent="0.25">
      <c r="C7311" s="1">
        <v>1</v>
      </c>
      <c r="D7311" s="1">
        <v>1</v>
      </c>
      <c r="E7311" s="1">
        <v>1</v>
      </c>
      <c r="F7311" s="16">
        <v>7302</v>
      </c>
      <c r="G7311" s="17" t="s">
        <v>3182</v>
      </c>
      <c r="H7311" s="18" t="s">
        <v>18</v>
      </c>
      <c r="K7311" s="32">
        <v>30</v>
      </c>
      <c r="L7311" s="36">
        <v>303</v>
      </c>
      <c r="N7311" s="32">
        <v>5</v>
      </c>
      <c r="O7311" s="36">
        <v>303</v>
      </c>
    </row>
    <row r="7312" spans="3:15" x14ac:dyDescent="0.25">
      <c r="C7312" s="1">
        <v>1</v>
      </c>
      <c r="D7312" s="1">
        <v>1</v>
      </c>
      <c r="E7312" s="1">
        <v>1</v>
      </c>
      <c r="F7312" s="19">
        <v>7303</v>
      </c>
      <c r="G7312" s="20" t="s">
        <v>3182</v>
      </c>
      <c r="H7312" s="21" t="s">
        <v>18</v>
      </c>
      <c r="K7312" s="33">
        <v>22</v>
      </c>
      <c r="L7312" s="37">
        <v>303</v>
      </c>
      <c r="N7312" s="33">
        <v>3</v>
      </c>
      <c r="O7312" s="37">
        <v>303</v>
      </c>
    </row>
    <row r="7313" spans="3:15" x14ac:dyDescent="0.25">
      <c r="C7313" s="1">
        <v>1</v>
      </c>
      <c r="D7313" s="1">
        <v>1</v>
      </c>
      <c r="E7313" s="1">
        <v>1</v>
      </c>
      <c r="F7313" s="16">
        <v>7304</v>
      </c>
      <c r="G7313" s="17" t="s">
        <v>3264</v>
      </c>
      <c r="H7313" s="18" t="s">
        <v>19</v>
      </c>
      <c r="K7313" s="32">
        <v>32</v>
      </c>
      <c r="L7313" s="36">
        <v>303</v>
      </c>
      <c r="N7313" s="32">
        <v>4</v>
      </c>
      <c r="O7313" s="36">
        <v>303</v>
      </c>
    </row>
    <row r="7314" spans="3:15" x14ac:dyDescent="0.25">
      <c r="C7314" s="1">
        <v>1</v>
      </c>
      <c r="D7314" s="1">
        <v>1</v>
      </c>
      <c r="E7314" s="1">
        <v>1</v>
      </c>
      <c r="F7314" s="19">
        <v>7305</v>
      </c>
      <c r="G7314" s="20" t="s">
        <v>3181</v>
      </c>
      <c r="H7314" s="21" t="s">
        <v>19</v>
      </c>
      <c r="K7314" s="33">
        <v>28</v>
      </c>
      <c r="L7314" s="37">
        <v>303</v>
      </c>
      <c r="N7314" s="33">
        <v>10</v>
      </c>
      <c r="O7314" s="37">
        <v>303</v>
      </c>
    </row>
    <row r="7315" spans="3:15" x14ac:dyDescent="0.25">
      <c r="C7315" s="1">
        <v>1</v>
      </c>
      <c r="D7315" s="1">
        <v>1</v>
      </c>
      <c r="E7315" s="1">
        <v>1</v>
      </c>
      <c r="F7315" s="16">
        <v>7306</v>
      </c>
      <c r="G7315" s="17" t="s">
        <v>3264</v>
      </c>
      <c r="H7315" s="18" t="s">
        <v>19</v>
      </c>
      <c r="K7315" s="32">
        <v>26</v>
      </c>
      <c r="L7315" s="36">
        <v>303</v>
      </c>
      <c r="N7315" s="32">
        <v>7</v>
      </c>
      <c r="O7315" s="36">
        <v>303</v>
      </c>
    </row>
    <row r="7316" spans="3:15" x14ac:dyDescent="0.25">
      <c r="C7316" s="1">
        <v>1</v>
      </c>
      <c r="D7316" s="1">
        <v>1</v>
      </c>
      <c r="E7316" s="1">
        <v>1</v>
      </c>
      <c r="F7316" s="19">
        <v>7307</v>
      </c>
      <c r="G7316" s="20" t="s">
        <v>3181</v>
      </c>
      <c r="H7316" s="21" t="s">
        <v>18</v>
      </c>
      <c r="K7316" s="33">
        <v>30</v>
      </c>
      <c r="L7316" s="37">
        <v>303</v>
      </c>
      <c r="N7316" s="33">
        <v>10</v>
      </c>
      <c r="O7316" s="37">
        <v>303</v>
      </c>
    </row>
    <row r="7317" spans="3:15" x14ac:dyDescent="0.25">
      <c r="C7317" s="1">
        <v>1</v>
      </c>
      <c r="D7317" s="1">
        <v>1</v>
      </c>
      <c r="E7317" s="1">
        <v>1</v>
      </c>
      <c r="F7317" s="16">
        <v>7308</v>
      </c>
      <c r="G7317" s="17" t="s">
        <v>3264</v>
      </c>
      <c r="H7317" s="18" t="s">
        <v>19</v>
      </c>
      <c r="K7317" s="32">
        <v>24</v>
      </c>
      <c r="L7317" s="36">
        <v>303</v>
      </c>
      <c r="N7317" s="32">
        <v>7</v>
      </c>
      <c r="O7317" s="36">
        <v>303</v>
      </c>
    </row>
    <row r="7318" spans="3:15" x14ac:dyDescent="0.25">
      <c r="C7318" s="1">
        <v>1</v>
      </c>
      <c r="D7318" s="1">
        <v>1</v>
      </c>
      <c r="E7318" s="1">
        <v>1</v>
      </c>
      <c r="F7318" s="19">
        <v>7309</v>
      </c>
      <c r="G7318" s="20" t="s">
        <v>3181</v>
      </c>
      <c r="H7318" s="21" t="s">
        <v>18</v>
      </c>
      <c r="K7318" s="33">
        <v>15</v>
      </c>
      <c r="L7318" s="37">
        <v>303</v>
      </c>
      <c r="N7318" s="33">
        <v>3</v>
      </c>
      <c r="O7318" s="37">
        <v>303</v>
      </c>
    </row>
    <row r="7319" spans="3:15" x14ac:dyDescent="0.25">
      <c r="C7319" s="1">
        <v>1</v>
      </c>
      <c r="D7319" s="1">
        <v>1</v>
      </c>
      <c r="E7319" s="1">
        <v>1</v>
      </c>
      <c r="F7319" s="16">
        <v>7310</v>
      </c>
      <c r="G7319" s="17" t="s">
        <v>3182</v>
      </c>
      <c r="H7319" s="18" t="s">
        <v>18</v>
      </c>
      <c r="K7319" s="32">
        <v>23</v>
      </c>
      <c r="L7319" s="36">
        <v>303</v>
      </c>
      <c r="N7319" s="32">
        <v>8</v>
      </c>
      <c r="O7319" s="36">
        <v>303</v>
      </c>
    </row>
    <row r="7320" spans="3:15" x14ac:dyDescent="0.25">
      <c r="C7320" s="1">
        <v>1</v>
      </c>
      <c r="D7320" s="1">
        <v>1</v>
      </c>
      <c r="E7320" s="1">
        <v>1</v>
      </c>
      <c r="F7320" s="19">
        <v>7311</v>
      </c>
      <c r="G7320" s="20" t="s">
        <v>3182</v>
      </c>
      <c r="H7320" s="21" t="s">
        <v>19</v>
      </c>
      <c r="K7320" s="33">
        <v>24</v>
      </c>
      <c r="L7320" s="37">
        <v>303</v>
      </c>
      <c r="N7320" s="33">
        <v>8</v>
      </c>
      <c r="O7320" s="37">
        <v>303</v>
      </c>
    </row>
    <row r="7321" spans="3:15" x14ac:dyDescent="0.25">
      <c r="C7321" s="1">
        <v>1</v>
      </c>
      <c r="D7321" s="1">
        <v>1</v>
      </c>
      <c r="E7321" s="1">
        <v>1</v>
      </c>
      <c r="F7321" s="16">
        <v>7312</v>
      </c>
      <c r="G7321" s="17" t="s">
        <v>3264</v>
      </c>
      <c r="H7321" s="18" t="s">
        <v>19</v>
      </c>
      <c r="K7321" s="32">
        <v>20</v>
      </c>
      <c r="L7321" s="36">
        <v>303</v>
      </c>
      <c r="N7321" s="32">
        <v>5</v>
      </c>
      <c r="O7321" s="36">
        <v>303</v>
      </c>
    </row>
    <row r="7322" spans="3:15" x14ac:dyDescent="0.25">
      <c r="C7322" s="1">
        <v>1</v>
      </c>
      <c r="D7322" s="1">
        <v>1</v>
      </c>
      <c r="E7322" s="1">
        <v>1</v>
      </c>
      <c r="F7322" s="19">
        <v>7313</v>
      </c>
      <c r="G7322" s="20" t="s">
        <v>3264</v>
      </c>
      <c r="H7322" s="21" t="s">
        <v>19</v>
      </c>
      <c r="K7322" s="33">
        <v>18</v>
      </c>
      <c r="L7322" s="37">
        <v>303</v>
      </c>
      <c r="N7322" s="33">
        <v>4</v>
      </c>
      <c r="O7322" s="37">
        <v>303</v>
      </c>
    </row>
    <row r="7323" spans="3:15" x14ac:dyDescent="0.25">
      <c r="C7323" s="1">
        <v>1</v>
      </c>
      <c r="D7323" s="1">
        <v>1</v>
      </c>
      <c r="E7323" s="1">
        <v>1</v>
      </c>
      <c r="F7323" s="16">
        <v>7314</v>
      </c>
      <c r="G7323" s="17" t="s">
        <v>3264</v>
      </c>
      <c r="H7323" s="18" t="s">
        <v>19</v>
      </c>
      <c r="K7323" s="32">
        <v>31</v>
      </c>
      <c r="L7323" s="36">
        <v>303</v>
      </c>
      <c r="N7323" s="32">
        <v>8</v>
      </c>
      <c r="O7323" s="36">
        <v>303</v>
      </c>
    </row>
    <row r="7324" spans="3:15" x14ac:dyDescent="0.25">
      <c r="C7324" s="1">
        <v>1</v>
      </c>
      <c r="D7324" s="1">
        <v>1</v>
      </c>
      <c r="E7324" s="1">
        <v>1</v>
      </c>
      <c r="F7324" s="19">
        <v>7315</v>
      </c>
      <c r="G7324" s="20" t="s">
        <v>3264</v>
      </c>
      <c r="H7324" s="21" t="s">
        <v>18</v>
      </c>
      <c r="K7324" s="33">
        <v>11</v>
      </c>
      <c r="L7324" s="37">
        <v>303</v>
      </c>
      <c r="N7324" s="33">
        <v>6</v>
      </c>
      <c r="O7324" s="37">
        <v>303</v>
      </c>
    </row>
    <row r="7325" spans="3:15" x14ac:dyDescent="0.25">
      <c r="C7325" s="1">
        <v>1</v>
      </c>
      <c r="D7325" s="1">
        <v>1</v>
      </c>
      <c r="E7325" s="1">
        <v>1</v>
      </c>
      <c r="F7325" s="16">
        <v>7316</v>
      </c>
      <c r="G7325" s="17" t="s">
        <v>3181</v>
      </c>
      <c r="H7325" s="18" t="s">
        <v>19</v>
      </c>
      <c r="K7325" s="32">
        <v>20</v>
      </c>
      <c r="L7325" s="36">
        <v>303</v>
      </c>
      <c r="N7325" s="32">
        <v>4</v>
      </c>
      <c r="O7325" s="36">
        <v>303</v>
      </c>
    </row>
    <row r="7326" spans="3:15" x14ac:dyDescent="0.25">
      <c r="C7326" s="1">
        <v>1</v>
      </c>
      <c r="D7326" s="1">
        <v>1</v>
      </c>
      <c r="E7326" s="1">
        <v>1</v>
      </c>
      <c r="F7326" s="19">
        <v>7317</v>
      </c>
      <c r="G7326" s="20" t="s">
        <v>3181</v>
      </c>
      <c r="H7326" s="21" t="s">
        <v>18</v>
      </c>
      <c r="K7326" s="33">
        <v>18</v>
      </c>
      <c r="L7326" s="37">
        <v>303</v>
      </c>
      <c r="N7326" s="33">
        <v>3</v>
      </c>
      <c r="O7326" s="37">
        <v>303</v>
      </c>
    </row>
    <row r="7327" spans="3:15" x14ac:dyDescent="0.25">
      <c r="C7327" s="1">
        <v>1</v>
      </c>
      <c r="D7327" s="1">
        <v>1</v>
      </c>
      <c r="E7327" s="1">
        <v>1</v>
      </c>
      <c r="F7327" s="16">
        <v>7318</v>
      </c>
      <c r="G7327" s="17" t="s">
        <v>3264</v>
      </c>
      <c r="H7327" s="18" t="s">
        <v>19</v>
      </c>
      <c r="K7327" s="32">
        <v>41</v>
      </c>
      <c r="L7327" s="36">
        <v>304</v>
      </c>
      <c r="N7327" s="32">
        <v>11</v>
      </c>
      <c r="O7327" s="36">
        <v>304</v>
      </c>
    </row>
    <row r="7328" spans="3:15" x14ac:dyDescent="0.25">
      <c r="C7328" s="1">
        <v>1</v>
      </c>
      <c r="D7328" s="1">
        <v>1</v>
      </c>
      <c r="E7328" s="1">
        <v>1</v>
      </c>
      <c r="F7328" s="19">
        <v>7319</v>
      </c>
      <c r="G7328" s="20" t="s">
        <v>3264</v>
      </c>
      <c r="H7328" s="21" t="s">
        <v>19</v>
      </c>
      <c r="K7328" s="33">
        <v>49</v>
      </c>
      <c r="L7328" s="37">
        <v>304</v>
      </c>
      <c r="N7328" s="33">
        <v>12</v>
      </c>
      <c r="O7328" s="37">
        <v>304</v>
      </c>
    </row>
    <row r="7329" spans="3:15" x14ac:dyDescent="0.25">
      <c r="C7329" s="1">
        <v>1</v>
      </c>
      <c r="D7329" s="1">
        <v>1</v>
      </c>
      <c r="E7329" s="1">
        <v>1</v>
      </c>
      <c r="F7329" s="16">
        <v>7320</v>
      </c>
      <c r="G7329" s="17" t="s">
        <v>3181</v>
      </c>
      <c r="H7329" s="18" t="s">
        <v>18</v>
      </c>
      <c r="K7329" s="32">
        <v>46</v>
      </c>
      <c r="L7329" s="36">
        <v>304</v>
      </c>
      <c r="N7329" s="32">
        <v>11</v>
      </c>
      <c r="O7329" s="36">
        <v>304</v>
      </c>
    </row>
    <row r="7330" spans="3:15" x14ac:dyDescent="0.25">
      <c r="C7330" s="1">
        <v>1</v>
      </c>
      <c r="D7330" s="1">
        <v>1</v>
      </c>
      <c r="E7330" s="1">
        <v>1</v>
      </c>
      <c r="F7330" s="19">
        <v>7321</v>
      </c>
      <c r="G7330" s="20" t="s">
        <v>3264</v>
      </c>
      <c r="H7330" s="21" t="s">
        <v>18</v>
      </c>
      <c r="K7330" s="33">
        <v>45</v>
      </c>
      <c r="L7330" s="37">
        <v>304</v>
      </c>
      <c r="N7330" s="33">
        <v>7</v>
      </c>
      <c r="O7330" s="37">
        <v>304</v>
      </c>
    </row>
    <row r="7331" spans="3:15" x14ac:dyDescent="0.25">
      <c r="C7331" s="1">
        <v>1</v>
      </c>
      <c r="D7331" s="1">
        <v>1</v>
      </c>
      <c r="E7331" s="1">
        <v>1</v>
      </c>
      <c r="F7331" s="16">
        <v>7322</v>
      </c>
      <c r="G7331" s="17" t="s">
        <v>3181</v>
      </c>
      <c r="H7331" s="18" t="s">
        <v>19</v>
      </c>
      <c r="K7331" s="32">
        <v>43</v>
      </c>
      <c r="L7331" s="36">
        <v>304</v>
      </c>
      <c r="N7331" s="32">
        <v>11</v>
      </c>
      <c r="O7331" s="36">
        <v>304</v>
      </c>
    </row>
    <row r="7332" spans="3:15" x14ac:dyDescent="0.25">
      <c r="C7332" s="1">
        <v>1</v>
      </c>
      <c r="D7332" s="1">
        <v>1</v>
      </c>
      <c r="E7332" s="1">
        <v>1</v>
      </c>
      <c r="F7332" s="19">
        <v>7323</v>
      </c>
      <c r="G7332" s="20" t="s">
        <v>3181</v>
      </c>
      <c r="H7332" s="21" t="s">
        <v>19</v>
      </c>
      <c r="K7332" s="33">
        <v>32</v>
      </c>
      <c r="L7332" s="37">
        <v>304</v>
      </c>
      <c r="N7332" s="33">
        <v>5</v>
      </c>
      <c r="O7332" s="37">
        <v>304</v>
      </c>
    </row>
    <row r="7333" spans="3:15" x14ac:dyDescent="0.25">
      <c r="C7333" s="1">
        <v>1</v>
      </c>
      <c r="D7333" s="1">
        <v>1</v>
      </c>
      <c r="E7333" s="1">
        <v>1</v>
      </c>
      <c r="F7333" s="16">
        <v>7324</v>
      </c>
      <c r="G7333" s="17" t="s">
        <v>3182</v>
      </c>
      <c r="H7333" s="18" t="s">
        <v>19</v>
      </c>
      <c r="K7333" s="32">
        <v>29</v>
      </c>
      <c r="L7333" s="36">
        <v>304</v>
      </c>
      <c r="N7333" s="32">
        <v>2</v>
      </c>
      <c r="O7333" s="36">
        <v>304</v>
      </c>
    </row>
    <row r="7334" spans="3:15" x14ac:dyDescent="0.25">
      <c r="C7334" s="1">
        <v>1</v>
      </c>
      <c r="D7334" s="1">
        <v>1</v>
      </c>
      <c r="E7334" s="1">
        <v>1</v>
      </c>
      <c r="F7334" s="19">
        <v>7325</v>
      </c>
      <c r="G7334" s="20" t="s">
        <v>3181</v>
      </c>
      <c r="H7334" s="21" t="s">
        <v>19</v>
      </c>
      <c r="K7334" s="33">
        <v>59</v>
      </c>
      <c r="L7334" s="37">
        <v>304</v>
      </c>
      <c r="N7334" s="33">
        <v>12</v>
      </c>
      <c r="O7334" s="37">
        <v>304</v>
      </c>
    </row>
    <row r="7335" spans="3:15" x14ac:dyDescent="0.25">
      <c r="C7335" s="1">
        <v>1</v>
      </c>
      <c r="D7335" s="1">
        <v>1</v>
      </c>
      <c r="E7335" s="1">
        <v>1</v>
      </c>
      <c r="F7335" s="16">
        <v>7326</v>
      </c>
      <c r="G7335" s="17" t="s">
        <v>3181</v>
      </c>
      <c r="H7335" s="18" t="s">
        <v>19</v>
      </c>
      <c r="K7335" s="32">
        <v>29</v>
      </c>
      <c r="L7335" s="36">
        <v>304</v>
      </c>
      <c r="N7335" s="32">
        <v>6</v>
      </c>
      <c r="O7335" s="36">
        <v>304</v>
      </c>
    </row>
    <row r="7336" spans="3:15" x14ac:dyDescent="0.25">
      <c r="C7336" s="1">
        <v>1</v>
      </c>
      <c r="D7336" s="1">
        <v>1</v>
      </c>
      <c r="E7336" s="1">
        <v>1</v>
      </c>
      <c r="F7336" s="19">
        <v>7327</v>
      </c>
      <c r="G7336" s="20" t="s">
        <v>3264</v>
      </c>
      <c r="H7336" s="21" t="s">
        <v>19</v>
      </c>
      <c r="K7336" s="33">
        <v>43</v>
      </c>
      <c r="L7336" s="37">
        <v>304</v>
      </c>
      <c r="N7336" s="33">
        <v>10</v>
      </c>
      <c r="O7336" s="37">
        <v>304</v>
      </c>
    </row>
    <row r="7337" spans="3:15" x14ac:dyDescent="0.25">
      <c r="C7337" s="1">
        <v>1</v>
      </c>
      <c r="D7337" s="1">
        <v>1</v>
      </c>
      <c r="E7337" s="1">
        <v>1</v>
      </c>
      <c r="F7337" s="16">
        <v>7328</v>
      </c>
      <c r="G7337" s="17" t="s">
        <v>3264</v>
      </c>
      <c r="H7337" s="18" t="s">
        <v>19</v>
      </c>
      <c r="K7337" s="32">
        <v>33</v>
      </c>
      <c r="L7337" s="36">
        <v>304</v>
      </c>
      <c r="N7337" s="32">
        <v>7</v>
      </c>
      <c r="O7337" s="36">
        <v>304</v>
      </c>
    </row>
    <row r="7338" spans="3:15" x14ac:dyDescent="0.25">
      <c r="C7338" s="1">
        <v>1</v>
      </c>
      <c r="D7338" s="1">
        <v>1</v>
      </c>
      <c r="E7338" s="1">
        <v>1</v>
      </c>
      <c r="F7338" s="19">
        <v>7329</v>
      </c>
      <c r="G7338" s="20" t="s">
        <v>3181</v>
      </c>
      <c r="H7338" s="21" t="s">
        <v>18</v>
      </c>
      <c r="K7338" s="33">
        <v>29</v>
      </c>
      <c r="L7338" s="37">
        <v>304</v>
      </c>
      <c r="N7338" s="33">
        <v>7</v>
      </c>
      <c r="O7338" s="37">
        <v>304</v>
      </c>
    </row>
    <row r="7339" spans="3:15" x14ac:dyDescent="0.25">
      <c r="C7339" s="1">
        <v>1</v>
      </c>
      <c r="D7339" s="1">
        <v>1</v>
      </c>
      <c r="E7339" s="1">
        <v>1</v>
      </c>
      <c r="F7339" s="16">
        <v>7330</v>
      </c>
      <c r="G7339" s="17" t="s">
        <v>3264</v>
      </c>
      <c r="H7339" s="18" t="s">
        <v>18</v>
      </c>
      <c r="K7339" s="32">
        <v>23</v>
      </c>
      <c r="L7339" s="36">
        <v>304</v>
      </c>
      <c r="N7339" s="32">
        <v>0</v>
      </c>
      <c r="O7339" s="36">
        <v>304</v>
      </c>
    </row>
    <row r="7340" spans="3:15" x14ac:dyDescent="0.25">
      <c r="C7340" s="1">
        <v>1</v>
      </c>
      <c r="D7340" s="1">
        <v>1</v>
      </c>
      <c r="E7340" s="1">
        <v>1</v>
      </c>
      <c r="F7340" s="19">
        <v>7331</v>
      </c>
      <c r="G7340" s="20" t="s">
        <v>3182</v>
      </c>
      <c r="H7340" s="21" t="s">
        <v>18</v>
      </c>
      <c r="K7340" s="33">
        <v>30</v>
      </c>
      <c r="L7340" s="37">
        <v>304</v>
      </c>
      <c r="N7340" s="33">
        <v>9</v>
      </c>
      <c r="O7340" s="37">
        <v>304</v>
      </c>
    </row>
    <row r="7341" spans="3:15" x14ac:dyDescent="0.25">
      <c r="C7341" s="1">
        <v>1</v>
      </c>
      <c r="D7341" s="1">
        <v>1</v>
      </c>
      <c r="E7341" s="1">
        <v>1</v>
      </c>
      <c r="F7341" s="16">
        <v>7332</v>
      </c>
      <c r="G7341" s="17" t="s">
        <v>3182</v>
      </c>
      <c r="H7341" s="18" t="s">
        <v>18</v>
      </c>
      <c r="K7341" s="32">
        <v>38</v>
      </c>
      <c r="L7341" s="36">
        <v>304</v>
      </c>
      <c r="N7341" s="32">
        <v>18</v>
      </c>
      <c r="O7341" s="36">
        <v>304</v>
      </c>
    </row>
    <row r="7342" spans="3:15" x14ac:dyDescent="0.25">
      <c r="C7342" s="1">
        <v>1</v>
      </c>
      <c r="D7342" s="1">
        <v>1</v>
      </c>
      <c r="E7342" s="1">
        <v>1</v>
      </c>
      <c r="F7342" s="19">
        <v>7333</v>
      </c>
      <c r="G7342" s="20" t="s">
        <v>3181</v>
      </c>
      <c r="H7342" s="21" t="s">
        <v>19</v>
      </c>
      <c r="K7342" s="33">
        <v>38</v>
      </c>
      <c r="L7342" s="37">
        <v>304</v>
      </c>
      <c r="N7342" s="33">
        <v>6</v>
      </c>
      <c r="O7342" s="37">
        <v>304</v>
      </c>
    </row>
    <row r="7343" spans="3:15" x14ac:dyDescent="0.25">
      <c r="C7343" s="1">
        <v>1</v>
      </c>
      <c r="D7343" s="1">
        <v>1</v>
      </c>
      <c r="E7343" s="1">
        <v>1</v>
      </c>
      <c r="F7343" s="16">
        <v>7334</v>
      </c>
      <c r="G7343" s="17" t="s">
        <v>3264</v>
      </c>
      <c r="H7343" s="18" t="s">
        <v>18</v>
      </c>
      <c r="K7343" s="32">
        <v>27</v>
      </c>
      <c r="L7343" s="36">
        <v>304</v>
      </c>
      <c r="N7343" s="32">
        <v>4</v>
      </c>
      <c r="O7343" s="36">
        <v>304</v>
      </c>
    </row>
    <row r="7344" spans="3:15" x14ac:dyDescent="0.25">
      <c r="C7344" s="1">
        <v>1</v>
      </c>
      <c r="D7344" s="1">
        <v>1</v>
      </c>
      <c r="E7344" s="1">
        <v>1</v>
      </c>
      <c r="F7344" s="19">
        <v>7335</v>
      </c>
      <c r="G7344" s="20" t="s">
        <v>3181</v>
      </c>
      <c r="H7344" s="21" t="s">
        <v>19</v>
      </c>
      <c r="K7344" s="33">
        <v>38</v>
      </c>
      <c r="L7344" s="37">
        <v>304</v>
      </c>
      <c r="N7344" s="33">
        <v>8</v>
      </c>
      <c r="O7344" s="37">
        <v>304</v>
      </c>
    </row>
    <row r="7345" spans="3:15" x14ac:dyDescent="0.25">
      <c r="C7345" s="1">
        <v>1</v>
      </c>
      <c r="D7345" s="1">
        <v>1</v>
      </c>
      <c r="E7345" s="1">
        <v>1</v>
      </c>
      <c r="F7345" s="16">
        <v>7336</v>
      </c>
      <c r="G7345" s="17" t="s">
        <v>3181</v>
      </c>
      <c r="H7345" s="18" t="s">
        <v>19</v>
      </c>
      <c r="K7345" s="32">
        <v>17</v>
      </c>
      <c r="L7345" s="36">
        <v>304</v>
      </c>
      <c r="N7345" s="32">
        <v>1</v>
      </c>
      <c r="O7345" s="36">
        <v>304</v>
      </c>
    </row>
    <row r="7346" spans="3:15" x14ac:dyDescent="0.25">
      <c r="C7346" s="1">
        <v>1</v>
      </c>
      <c r="D7346" s="1">
        <v>1</v>
      </c>
      <c r="E7346" s="1">
        <v>1</v>
      </c>
      <c r="F7346" s="19">
        <v>7337</v>
      </c>
      <c r="G7346" s="20" t="s">
        <v>3181</v>
      </c>
      <c r="H7346" s="21" t="s">
        <v>19</v>
      </c>
      <c r="K7346" s="33">
        <v>28</v>
      </c>
      <c r="L7346" s="37">
        <v>304</v>
      </c>
      <c r="N7346" s="33">
        <v>6</v>
      </c>
      <c r="O7346" s="37">
        <v>304</v>
      </c>
    </row>
    <row r="7347" spans="3:15" x14ac:dyDescent="0.25">
      <c r="C7347" s="1">
        <v>1</v>
      </c>
      <c r="D7347" s="1">
        <v>1</v>
      </c>
      <c r="E7347" s="1">
        <v>1</v>
      </c>
      <c r="F7347" s="16">
        <v>7338</v>
      </c>
      <c r="G7347" s="17" t="s">
        <v>3182</v>
      </c>
      <c r="H7347" s="18" t="s">
        <v>18</v>
      </c>
      <c r="K7347" s="32">
        <v>30</v>
      </c>
      <c r="L7347" s="36">
        <v>304</v>
      </c>
      <c r="N7347" s="32">
        <v>7</v>
      </c>
      <c r="O7347" s="36">
        <v>304</v>
      </c>
    </row>
    <row r="7348" spans="3:15" x14ac:dyDescent="0.25">
      <c r="C7348" s="1">
        <v>1</v>
      </c>
      <c r="D7348" s="1">
        <v>1</v>
      </c>
      <c r="E7348" s="1">
        <v>1</v>
      </c>
      <c r="F7348" s="19">
        <v>7339</v>
      </c>
      <c r="G7348" s="20" t="s">
        <v>3264</v>
      </c>
      <c r="H7348" s="21" t="s">
        <v>19</v>
      </c>
      <c r="K7348" s="33">
        <v>34</v>
      </c>
      <c r="L7348" s="37">
        <v>304</v>
      </c>
      <c r="N7348" s="33">
        <v>9</v>
      </c>
      <c r="O7348" s="37">
        <v>304</v>
      </c>
    </row>
    <row r="7349" spans="3:15" x14ac:dyDescent="0.25">
      <c r="C7349" s="1">
        <v>1</v>
      </c>
      <c r="D7349" s="1">
        <v>1</v>
      </c>
      <c r="E7349" s="1">
        <v>1</v>
      </c>
      <c r="F7349" s="16">
        <v>7340</v>
      </c>
      <c r="G7349" s="17" t="s">
        <v>3264</v>
      </c>
      <c r="H7349" s="18" t="s">
        <v>19</v>
      </c>
      <c r="K7349" s="32">
        <v>30</v>
      </c>
      <c r="L7349" s="36">
        <v>304</v>
      </c>
      <c r="N7349" s="32">
        <v>6</v>
      </c>
      <c r="O7349" s="36">
        <v>304</v>
      </c>
    </row>
    <row r="7350" spans="3:15" x14ac:dyDescent="0.25">
      <c r="C7350" s="1">
        <v>1</v>
      </c>
      <c r="D7350" s="1">
        <v>1</v>
      </c>
      <c r="E7350" s="1">
        <v>1</v>
      </c>
      <c r="F7350" s="19">
        <v>7341</v>
      </c>
      <c r="G7350" s="20" t="s">
        <v>3264</v>
      </c>
      <c r="H7350" s="21" t="s">
        <v>18</v>
      </c>
      <c r="K7350" s="33">
        <v>23</v>
      </c>
      <c r="L7350" s="37">
        <v>304</v>
      </c>
      <c r="N7350" s="33">
        <v>1</v>
      </c>
      <c r="O7350" s="37">
        <v>304</v>
      </c>
    </row>
    <row r="7351" spans="3:15" x14ac:dyDescent="0.25">
      <c r="C7351" s="1">
        <v>1</v>
      </c>
      <c r="D7351" s="1">
        <v>1</v>
      </c>
      <c r="E7351" s="1">
        <v>1</v>
      </c>
      <c r="F7351" s="16">
        <v>7342</v>
      </c>
      <c r="G7351" s="17" t="s">
        <v>3264</v>
      </c>
      <c r="H7351" s="18" t="s">
        <v>18</v>
      </c>
      <c r="K7351" s="32">
        <v>17</v>
      </c>
      <c r="L7351" s="36">
        <v>304</v>
      </c>
      <c r="N7351" s="32">
        <v>0</v>
      </c>
      <c r="O7351" s="36">
        <v>304</v>
      </c>
    </row>
    <row r="7352" spans="3:15" x14ac:dyDescent="0.25">
      <c r="C7352" s="1">
        <v>1</v>
      </c>
      <c r="D7352" s="1">
        <v>1</v>
      </c>
      <c r="E7352" s="1">
        <v>1</v>
      </c>
      <c r="F7352" s="19">
        <v>7343</v>
      </c>
      <c r="G7352" s="20" t="s">
        <v>3181</v>
      </c>
      <c r="H7352" s="21" t="s">
        <v>19</v>
      </c>
      <c r="K7352" s="33">
        <v>36</v>
      </c>
      <c r="L7352" s="37">
        <v>304</v>
      </c>
      <c r="N7352" s="33">
        <v>10</v>
      </c>
      <c r="O7352" s="37">
        <v>304</v>
      </c>
    </row>
    <row r="7353" spans="3:15" x14ac:dyDescent="0.25">
      <c r="C7353" s="1">
        <v>1</v>
      </c>
      <c r="D7353" s="1">
        <v>1</v>
      </c>
      <c r="E7353" s="1">
        <v>1</v>
      </c>
      <c r="F7353" s="16">
        <v>7344</v>
      </c>
      <c r="G7353" s="17" t="s">
        <v>3264</v>
      </c>
      <c r="H7353" s="18" t="s">
        <v>19</v>
      </c>
      <c r="K7353" s="32">
        <v>22</v>
      </c>
      <c r="L7353" s="36">
        <v>304</v>
      </c>
      <c r="N7353" s="32">
        <v>6</v>
      </c>
      <c r="O7353" s="36">
        <v>304</v>
      </c>
    </row>
    <row r="7354" spans="3:15" x14ac:dyDescent="0.25">
      <c r="C7354" s="1">
        <v>1</v>
      </c>
      <c r="D7354" s="1">
        <v>1</v>
      </c>
      <c r="E7354" s="1">
        <v>1</v>
      </c>
      <c r="F7354" s="19">
        <v>7345</v>
      </c>
      <c r="G7354" s="20" t="s">
        <v>3264</v>
      </c>
      <c r="H7354" s="21" t="s">
        <v>19</v>
      </c>
      <c r="K7354" s="33">
        <v>37</v>
      </c>
      <c r="L7354" s="37">
        <v>304</v>
      </c>
      <c r="N7354" s="33">
        <v>9</v>
      </c>
      <c r="O7354" s="37">
        <v>304</v>
      </c>
    </row>
    <row r="7355" spans="3:15" x14ac:dyDescent="0.25">
      <c r="C7355" s="1">
        <v>1</v>
      </c>
      <c r="D7355" s="1">
        <v>1</v>
      </c>
      <c r="E7355" s="1">
        <v>1</v>
      </c>
      <c r="F7355" s="16">
        <v>7346</v>
      </c>
      <c r="G7355" s="17" t="s">
        <v>3182</v>
      </c>
      <c r="H7355" s="18" t="s">
        <v>19</v>
      </c>
      <c r="K7355" s="32">
        <v>25</v>
      </c>
      <c r="L7355" s="36">
        <v>304</v>
      </c>
      <c r="N7355" s="32">
        <v>9</v>
      </c>
      <c r="O7355" s="36">
        <v>304</v>
      </c>
    </row>
    <row r="7356" spans="3:15" x14ac:dyDescent="0.25">
      <c r="C7356" s="1">
        <v>1</v>
      </c>
      <c r="D7356" s="1">
        <v>1</v>
      </c>
      <c r="E7356" s="1">
        <v>1</v>
      </c>
      <c r="F7356" s="19">
        <v>7347</v>
      </c>
      <c r="G7356" s="20" t="s">
        <v>3264</v>
      </c>
      <c r="H7356" s="21" t="s">
        <v>18</v>
      </c>
      <c r="K7356" s="33">
        <v>15</v>
      </c>
      <c r="L7356" s="37">
        <v>304</v>
      </c>
      <c r="N7356" s="33">
        <v>5</v>
      </c>
      <c r="O7356" s="37">
        <v>304</v>
      </c>
    </row>
    <row r="7357" spans="3:15" x14ac:dyDescent="0.25">
      <c r="C7357" s="1">
        <v>1</v>
      </c>
      <c r="D7357" s="1">
        <v>1</v>
      </c>
      <c r="E7357" s="1">
        <v>1</v>
      </c>
      <c r="F7357" s="16">
        <v>7348</v>
      </c>
      <c r="G7357" s="17" t="s">
        <v>3181</v>
      </c>
      <c r="H7357" s="18" t="s">
        <v>18</v>
      </c>
      <c r="K7357" s="32">
        <v>22</v>
      </c>
      <c r="L7357" s="36">
        <v>304</v>
      </c>
      <c r="N7357" s="32">
        <v>10</v>
      </c>
      <c r="O7357" s="36">
        <v>304</v>
      </c>
    </row>
    <row r="7358" spans="3:15" x14ac:dyDescent="0.25">
      <c r="C7358" s="1">
        <v>1</v>
      </c>
      <c r="D7358" s="1">
        <v>1</v>
      </c>
      <c r="E7358" s="1">
        <v>1</v>
      </c>
      <c r="F7358" s="19">
        <v>7349</v>
      </c>
      <c r="G7358" s="20" t="s">
        <v>3182</v>
      </c>
      <c r="H7358" s="21" t="s">
        <v>19</v>
      </c>
      <c r="K7358" s="33">
        <v>20</v>
      </c>
      <c r="L7358" s="37">
        <v>304</v>
      </c>
      <c r="N7358" s="33">
        <v>10</v>
      </c>
      <c r="O7358" s="37">
        <v>304</v>
      </c>
    </row>
    <row r="7359" spans="3:15" x14ac:dyDescent="0.25">
      <c r="C7359" s="1">
        <v>1</v>
      </c>
      <c r="D7359" s="1">
        <v>1</v>
      </c>
      <c r="E7359" s="1">
        <v>1</v>
      </c>
      <c r="F7359" s="16">
        <v>7350</v>
      </c>
      <c r="G7359" s="17" t="s">
        <v>3264</v>
      </c>
      <c r="H7359" s="18" t="s">
        <v>18</v>
      </c>
      <c r="K7359" s="32">
        <v>19</v>
      </c>
      <c r="L7359" s="36">
        <v>304</v>
      </c>
      <c r="N7359" s="32">
        <v>5</v>
      </c>
      <c r="O7359" s="36">
        <v>304</v>
      </c>
    </row>
    <row r="7360" spans="3:15" x14ac:dyDescent="0.25">
      <c r="C7360" s="1">
        <v>1</v>
      </c>
      <c r="D7360" s="1">
        <v>1</v>
      </c>
      <c r="E7360" s="1">
        <v>1</v>
      </c>
      <c r="F7360" s="19">
        <v>7351</v>
      </c>
      <c r="G7360" s="20" t="s">
        <v>3182</v>
      </c>
      <c r="H7360" s="21" t="s">
        <v>19</v>
      </c>
      <c r="K7360" s="33">
        <v>23</v>
      </c>
      <c r="L7360" s="37">
        <v>304</v>
      </c>
      <c r="N7360" s="33">
        <v>6</v>
      </c>
      <c r="O7360" s="37">
        <v>304</v>
      </c>
    </row>
    <row r="7361" spans="3:15" x14ac:dyDescent="0.25">
      <c r="C7361" s="1">
        <v>1</v>
      </c>
      <c r="D7361" s="1">
        <v>1</v>
      </c>
      <c r="E7361" s="1">
        <v>1</v>
      </c>
      <c r="F7361" s="16">
        <v>7352</v>
      </c>
      <c r="G7361" s="17" t="s">
        <v>3264</v>
      </c>
      <c r="H7361" s="18" t="s">
        <v>18</v>
      </c>
      <c r="K7361" s="32">
        <v>25</v>
      </c>
      <c r="L7361" s="36">
        <v>304</v>
      </c>
      <c r="N7361" s="32">
        <v>9</v>
      </c>
      <c r="O7361" s="36">
        <v>304</v>
      </c>
    </row>
    <row r="7362" spans="3:15" x14ac:dyDescent="0.25">
      <c r="C7362" s="1">
        <v>1</v>
      </c>
      <c r="D7362" s="1">
        <v>1</v>
      </c>
      <c r="E7362" s="1">
        <v>1</v>
      </c>
      <c r="F7362" s="19">
        <v>7353</v>
      </c>
      <c r="G7362" s="20" t="s">
        <v>3181</v>
      </c>
      <c r="H7362" s="21" t="s">
        <v>18</v>
      </c>
      <c r="K7362" s="33">
        <v>56</v>
      </c>
      <c r="L7362" s="37">
        <v>305</v>
      </c>
      <c r="N7362" s="33">
        <v>11</v>
      </c>
      <c r="O7362" s="37">
        <v>305</v>
      </c>
    </row>
    <row r="7363" spans="3:15" x14ac:dyDescent="0.25">
      <c r="C7363" s="1">
        <v>1</v>
      </c>
      <c r="D7363" s="1">
        <v>1</v>
      </c>
      <c r="E7363" s="1">
        <v>1</v>
      </c>
      <c r="F7363" s="16">
        <v>7354</v>
      </c>
      <c r="G7363" s="17" t="s">
        <v>3181</v>
      </c>
      <c r="H7363" s="18" t="s">
        <v>18</v>
      </c>
      <c r="K7363" s="32">
        <v>38</v>
      </c>
      <c r="L7363" s="36">
        <v>305</v>
      </c>
      <c r="N7363" s="32">
        <v>7</v>
      </c>
      <c r="O7363" s="36">
        <v>305</v>
      </c>
    </row>
    <row r="7364" spans="3:15" x14ac:dyDescent="0.25">
      <c r="C7364" s="1">
        <v>1</v>
      </c>
      <c r="D7364" s="1">
        <v>1</v>
      </c>
      <c r="E7364" s="1">
        <v>1</v>
      </c>
      <c r="F7364" s="19">
        <v>7355</v>
      </c>
      <c r="G7364" s="20" t="s">
        <v>3264</v>
      </c>
      <c r="H7364" s="21" t="s">
        <v>19</v>
      </c>
      <c r="K7364" s="33">
        <v>49</v>
      </c>
      <c r="L7364" s="37">
        <v>305</v>
      </c>
      <c r="N7364" s="33">
        <v>11</v>
      </c>
      <c r="O7364" s="37">
        <v>305</v>
      </c>
    </row>
    <row r="7365" spans="3:15" x14ac:dyDescent="0.25">
      <c r="C7365" s="1">
        <v>1</v>
      </c>
      <c r="D7365" s="1">
        <v>1</v>
      </c>
      <c r="E7365" s="1">
        <v>1</v>
      </c>
      <c r="F7365" s="16">
        <v>7356</v>
      </c>
      <c r="G7365" s="17" t="s">
        <v>3181</v>
      </c>
      <c r="H7365" s="18" t="s">
        <v>19</v>
      </c>
      <c r="K7365" s="32">
        <v>34</v>
      </c>
      <c r="L7365" s="36">
        <v>305</v>
      </c>
      <c r="N7365" s="32">
        <v>13</v>
      </c>
      <c r="O7365" s="36">
        <v>305</v>
      </c>
    </row>
    <row r="7366" spans="3:15" x14ac:dyDescent="0.25">
      <c r="C7366" s="1">
        <v>1</v>
      </c>
      <c r="D7366" s="1">
        <v>1</v>
      </c>
      <c r="E7366" s="1">
        <v>1</v>
      </c>
      <c r="F7366" s="19">
        <v>7357</v>
      </c>
      <c r="G7366" s="20" t="s">
        <v>3182</v>
      </c>
      <c r="H7366" s="21" t="s">
        <v>19</v>
      </c>
      <c r="K7366" s="33">
        <v>38</v>
      </c>
      <c r="L7366" s="37">
        <v>305</v>
      </c>
      <c r="N7366" s="33">
        <v>15</v>
      </c>
      <c r="O7366" s="37">
        <v>305</v>
      </c>
    </row>
    <row r="7367" spans="3:15" x14ac:dyDescent="0.25">
      <c r="C7367" s="1">
        <v>1</v>
      </c>
      <c r="D7367" s="1">
        <v>1</v>
      </c>
      <c r="E7367" s="1">
        <v>1</v>
      </c>
      <c r="F7367" s="16">
        <v>7358</v>
      </c>
      <c r="G7367" s="17" t="s">
        <v>3181</v>
      </c>
      <c r="H7367" s="18" t="s">
        <v>19</v>
      </c>
      <c r="K7367" s="32">
        <v>33</v>
      </c>
      <c r="L7367" s="36">
        <v>305</v>
      </c>
      <c r="N7367" s="32">
        <v>10</v>
      </c>
      <c r="O7367" s="36">
        <v>305</v>
      </c>
    </row>
    <row r="7368" spans="3:15" x14ac:dyDescent="0.25">
      <c r="C7368" s="1">
        <v>1</v>
      </c>
      <c r="D7368" s="1">
        <v>1</v>
      </c>
      <c r="E7368" s="1">
        <v>1</v>
      </c>
      <c r="F7368" s="19">
        <v>7359</v>
      </c>
      <c r="G7368" s="20" t="s">
        <v>3181</v>
      </c>
      <c r="H7368" s="21" t="s">
        <v>18</v>
      </c>
      <c r="K7368" s="33">
        <v>41</v>
      </c>
      <c r="L7368" s="37">
        <v>305</v>
      </c>
      <c r="N7368" s="33">
        <v>12</v>
      </c>
      <c r="O7368" s="37">
        <v>305</v>
      </c>
    </row>
    <row r="7369" spans="3:15" x14ac:dyDescent="0.25">
      <c r="C7369" s="1">
        <v>1</v>
      </c>
      <c r="D7369" s="1">
        <v>1</v>
      </c>
      <c r="E7369" s="1">
        <v>1</v>
      </c>
      <c r="F7369" s="16">
        <v>7360</v>
      </c>
      <c r="G7369" s="17" t="s">
        <v>3182</v>
      </c>
      <c r="H7369" s="18" t="s">
        <v>19</v>
      </c>
      <c r="K7369" s="32">
        <v>39</v>
      </c>
      <c r="L7369" s="36">
        <v>305</v>
      </c>
      <c r="N7369" s="32">
        <v>11</v>
      </c>
      <c r="O7369" s="36">
        <v>305</v>
      </c>
    </row>
    <row r="7370" spans="3:15" x14ac:dyDescent="0.25">
      <c r="C7370" s="1">
        <v>1</v>
      </c>
      <c r="D7370" s="1">
        <v>1</v>
      </c>
      <c r="E7370" s="1">
        <v>1</v>
      </c>
      <c r="F7370" s="19">
        <v>7361</v>
      </c>
      <c r="G7370" s="20" t="s">
        <v>3264</v>
      </c>
      <c r="H7370" s="21" t="s">
        <v>18</v>
      </c>
      <c r="K7370" s="33">
        <v>23</v>
      </c>
      <c r="L7370" s="37">
        <v>305</v>
      </c>
      <c r="N7370" s="33">
        <v>9</v>
      </c>
      <c r="O7370" s="37">
        <v>305</v>
      </c>
    </row>
    <row r="7371" spans="3:15" x14ac:dyDescent="0.25">
      <c r="C7371" s="1">
        <v>1</v>
      </c>
      <c r="D7371" s="1">
        <v>1</v>
      </c>
      <c r="E7371" s="1">
        <v>1</v>
      </c>
      <c r="F7371" s="16">
        <v>7362</v>
      </c>
      <c r="G7371" s="17" t="s">
        <v>3264</v>
      </c>
      <c r="H7371" s="18" t="s">
        <v>18</v>
      </c>
      <c r="K7371" s="32">
        <v>28</v>
      </c>
      <c r="L7371" s="36">
        <v>305</v>
      </c>
      <c r="N7371" s="32">
        <v>3</v>
      </c>
      <c r="O7371" s="36">
        <v>305</v>
      </c>
    </row>
    <row r="7372" spans="3:15" x14ac:dyDescent="0.25">
      <c r="C7372" s="1">
        <v>1</v>
      </c>
      <c r="D7372" s="1">
        <v>1</v>
      </c>
      <c r="E7372" s="1">
        <v>1</v>
      </c>
      <c r="F7372" s="19">
        <v>7363</v>
      </c>
      <c r="G7372" s="20" t="s">
        <v>3181</v>
      </c>
      <c r="H7372" s="21" t="s">
        <v>19</v>
      </c>
      <c r="K7372" s="33">
        <v>29</v>
      </c>
      <c r="L7372" s="37">
        <v>305</v>
      </c>
      <c r="N7372" s="33">
        <v>8</v>
      </c>
      <c r="O7372" s="37">
        <v>305</v>
      </c>
    </row>
    <row r="7373" spans="3:15" x14ac:dyDescent="0.25">
      <c r="C7373" s="1">
        <v>1</v>
      </c>
      <c r="D7373" s="1">
        <v>1</v>
      </c>
      <c r="E7373" s="1">
        <v>1</v>
      </c>
      <c r="F7373" s="16">
        <v>7364</v>
      </c>
      <c r="G7373" s="17" t="s">
        <v>3264</v>
      </c>
      <c r="H7373" s="18" t="s">
        <v>19</v>
      </c>
      <c r="K7373" s="32">
        <v>33</v>
      </c>
      <c r="L7373" s="36">
        <v>305</v>
      </c>
      <c r="N7373" s="32">
        <v>7</v>
      </c>
      <c r="O7373" s="36">
        <v>305</v>
      </c>
    </row>
    <row r="7374" spans="3:15" x14ac:dyDescent="0.25">
      <c r="C7374" s="1">
        <v>1</v>
      </c>
      <c r="D7374" s="1">
        <v>1</v>
      </c>
      <c r="E7374" s="1">
        <v>1</v>
      </c>
      <c r="F7374" s="19">
        <v>7365</v>
      </c>
      <c r="G7374" s="20" t="s">
        <v>3264</v>
      </c>
      <c r="H7374" s="21" t="s">
        <v>19</v>
      </c>
      <c r="K7374" s="33">
        <v>34</v>
      </c>
      <c r="L7374" s="37">
        <v>305</v>
      </c>
      <c r="N7374" s="33">
        <v>8</v>
      </c>
      <c r="O7374" s="37">
        <v>305</v>
      </c>
    </row>
    <row r="7375" spans="3:15" x14ac:dyDescent="0.25">
      <c r="C7375" s="1">
        <v>1</v>
      </c>
      <c r="D7375" s="1">
        <v>1</v>
      </c>
      <c r="E7375" s="1">
        <v>1</v>
      </c>
      <c r="F7375" s="16">
        <v>7366</v>
      </c>
      <c r="G7375" s="17" t="s">
        <v>3182</v>
      </c>
      <c r="H7375" s="18" t="s">
        <v>18</v>
      </c>
      <c r="K7375" s="32">
        <v>33</v>
      </c>
      <c r="L7375" s="36">
        <v>305</v>
      </c>
      <c r="N7375" s="32">
        <v>10</v>
      </c>
      <c r="O7375" s="36">
        <v>305</v>
      </c>
    </row>
    <row r="7376" spans="3:15" x14ac:dyDescent="0.25">
      <c r="C7376" s="1">
        <v>1</v>
      </c>
      <c r="D7376" s="1">
        <v>1</v>
      </c>
      <c r="E7376" s="1">
        <v>1</v>
      </c>
      <c r="F7376" s="19">
        <v>7367</v>
      </c>
      <c r="G7376" s="20" t="s">
        <v>3182</v>
      </c>
      <c r="H7376" s="21" t="s">
        <v>18</v>
      </c>
      <c r="K7376" s="33">
        <v>30</v>
      </c>
      <c r="L7376" s="37">
        <v>305</v>
      </c>
      <c r="N7376" s="33">
        <v>6</v>
      </c>
      <c r="O7376" s="37">
        <v>305</v>
      </c>
    </row>
    <row r="7377" spans="3:15" x14ac:dyDescent="0.25">
      <c r="C7377" s="1">
        <v>1</v>
      </c>
      <c r="D7377" s="1">
        <v>1</v>
      </c>
      <c r="E7377" s="1">
        <v>1</v>
      </c>
      <c r="F7377" s="16">
        <v>7368</v>
      </c>
      <c r="G7377" s="17" t="s">
        <v>3264</v>
      </c>
      <c r="H7377" s="18" t="s">
        <v>19</v>
      </c>
      <c r="K7377" s="32">
        <v>36</v>
      </c>
      <c r="L7377" s="36">
        <v>305</v>
      </c>
      <c r="N7377" s="32">
        <v>13</v>
      </c>
      <c r="O7377" s="36">
        <v>305</v>
      </c>
    </row>
    <row r="7378" spans="3:15" x14ac:dyDescent="0.25">
      <c r="C7378" s="1">
        <v>1</v>
      </c>
      <c r="D7378" s="1">
        <v>1</v>
      </c>
      <c r="E7378" s="1">
        <v>1</v>
      </c>
      <c r="F7378" s="19">
        <v>7369</v>
      </c>
      <c r="G7378" s="20" t="s">
        <v>3182</v>
      </c>
      <c r="H7378" s="21" t="s">
        <v>19</v>
      </c>
      <c r="K7378" s="33">
        <v>35</v>
      </c>
      <c r="L7378" s="37">
        <v>305</v>
      </c>
      <c r="N7378" s="33">
        <v>6</v>
      </c>
      <c r="O7378" s="37">
        <v>305</v>
      </c>
    </row>
    <row r="7379" spans="3:15" x14ac:dyDescent="0.25">
      <c r="C7379" s="1">
        <v>1</v>
      </c>
      <c r="D7379" s="1">
        <v>1</v>
      </c>
      <c r="E7379" s="1">
        <v>1</v>
      </c>
      <c r="F7379" s="16">
        <v>7370</v>
      </c>
      <c r="G7379" s="17" t="s">
        <v>3264</v>
      </c>
      <c r="H7379" s="18" t="s">
        <v>18</v>
      </c>
      <c r="K7379" s="32">
        <v>30</v>
      </c>
      <c r="L7379" s="36">
        <v>305</v>
      </c>
      <c r="N7379" s="32">
        <v>8</v>
      </c>
      <c r="O7379" s="36">
        <v>305</v>
      </c>
    </row>
    <row r="7380" spans="3:15" x14ac:dyDescent="0.25">
      <c r="C7380" s="1">
        <v>1</v>
      </c>
      <c r="D7380" s="1">
        <v>1</v>
      </c>
      <c r="E7380" s="1">
        <v>1</v>
      </c>
      <c r="F7380" s="19">
        <v>7371</v>
      </c>
      <c r="G7380" s="20" t="s">
        <v>3182</v>
      </c>
      <c r="H7380" s="21" t="s">
        <v>18</v>
      </c>
      <c r="K7380" s="33">
        <v>35</v>
      </c>
      <c r="L7380" s="37">
        <v>305</v>
      </c>
      <c r="N7380" s="33">
        <v>8</v>
      </c>
      <c r="O7380" s="37">
        <v>305</v>
      </c>
    </row>
    <row r="7381" spans="3:15" x14ac:dyDescent="0.25">
      <c r="C7381" s="1">
        <v>1</v>
      </c>
      <c r="D7381" s="1">
        <v>1</v>
      </c>
      <c r="E7381" s="1">
        <v>1</v>
      </c>
      <c r="F7381" s="16">
        <v>7372</v>
      </c>
      <c r="G7381" s="17" t="s">
        <v>3264</v>
      </c>
      <c r="H7381" s="18" t="s">
        <v>19</v>
      </c>
      <c r="K7381" s="32">
        <v>38</v>
      </c>
      <c r="L7381" s="36">
        <v>305</v>
      </c>
      <c r="N7381" s="32">
        <v>10</v>
      </c>
      <c r="O7381" s="36">
        <v>305</v>
      </c>
    </row>
    <row r="7382" spans="3:15" x14ac:dyDescent="0.25">
      <c r="C7382" s="1">
        <v>1</v>
      </c>
      <c r="D7382" s="1">
        <v>1</v>
      </c>
      <c r="E7382" s="1">
        <v>1</v>
      </c>
      <c r="F7382" s="19">
        <v>7373</v>
      </c>
      <c r="G7382" s="20" t="s">
        <v>3264</v>
      </c>
      <c r="H7382" s="21" t="s">
        <v>19</v>
      </c>
      <c r="K7382" s="33">
        <v>35</v>
      </c>
      <c r="L7382" s="37">
        <v>305</v>
      </c>
      <c r="N7382" s="33">
        <v>7</v>
      </c>
      <c r="O7382" s="37">
        <v>305</v>
      </c>
    </row>
    <row r="7383" spans="3:15" x14ac:dyDescent="0.25">
      <c r="C7383" s="1">
        <v>1</v>
      </c>
      <c r="D7383" s="1">
        <v>1</v>
      </c>
      <c r="E7383" s="1">
        <v>1</v>
      </c>
      <c r="F7383" s="16">
        <v>7374</v>
      </c>
      <c r="G7383" s="17" t="s">
        <v>3181</v>
      </c>
      <c r="H7383" s="18" t="s">
        <v>19</v>
      </c>
      <c r="K7383" s="32">
        <v>31</v>
      </c>
      <c r="L7383" s="36">
        <v>305</v>
      </c>
      <c r="N7383" s="32">
        <v>6</v>
      </c>
      <c r="O7383" s="36">
        <v>305</v>
      </c>
    </row>
    <row r="7384" spans="3:15" x14ac:dyDescent="0.25">
      <c r="C7384" s="1">
        <v>1</v>
      </c>
      <c r="D7384" s="1">
        <v>1</v>
      </c>
      <c r="E7384" s="1">
        <v>1</v>
      </c>
      <c r="F7384" s="19">
        <v>7375</v>
      </c>
      <c r="G7384" s="20" t="s">
        <v>3182</v>
      </c>
      <c r="H7384" s="21" t="s">
        <v>18</v>
      </c>
      <c r="K7384" s="33">
        <v>16</v>
      </c>
      <c r="L7384" s="37">
        <v>305</v>
      </c>
      <c r="N7384" s="33">
        <v>4</v>
      </c>
      <c r="O7384" s="37">
        <v>305</v>
      </c>
    </row>
    <row r="7385" spans="3:15" x14ac:dyDescent="0.25">
      <c r="C7385" s="1">
        <v>1</v>
      </c>
      <c r="D7385" s="1">
        <v>1</v>
      </c>
      <c r="E7385" s="1">
        <v>1</v>
      </c>
      <c r="F7385" s="16">
        <v>7376</v>
      </c>
      <c r="G7385" s="17" t="s">
        <v>3264</v>
      </c>
      <c r="H7385" s="18" t="s">
        <v>18</v>
      </c>
      <c r="K7385" s="32">
        <v>26</v>
      </c>
      <c r="L7385" s="36">
        <v>305</v>
      </c>
      <c r="N7385" s="32">
        <v>2</v>
      </c>
      <c r="O7385" s="36">
        <v>305</v>
      </c>
    </row>
    <row r="7386" spans="3:15" x14ac:dyDescent="0.25">
      <c r="C7386" s="1">
        <v>1</v>
      </c>
      <c r="D7386" s="1">
        <v>1</v>
      </c>
      <c r="E7386" s="1">
        <v>1</v>
      </c>
      <c r="F7386" s="19">
        <v>7377</v>
      </c>
      <c r="G7386" s="20" t="s">
        <v>3264</v>
      </c>
      <c r="H7386" s="21" t="s">
        <v>19</v>
      </c>
      <c r="K7386" s="33">
        <v>20</v>
      </c>
      <c r="L7386" s="37">
        <v>305</v>
      </c>
      <c r="N7386" s="33">
        <v>3</v>
      </c>
      <c r="O7386" s="37">
        <v>305</v>
      </c>
    </row>
    <row r="7387" spans="3:15" x14ac:dyDescent="0.25">
      <c r="C7387" s="1">
        <v>1</v>
      </c>
      <c r="D7387" s="1">
        <v>1</v>
      </c>
      <c r="E7387" s="1">
        <v>1</v>
      </c>
      <c r="F7387" s="16">
        <v>7378</v>
      </c>
      <c r="G7387" s="17" t="s">
        <v>3181</v>
      </c>
      <c r="H7387" s="18" t="s">
        <v>19</v>
      </c>
      <c r="K7387" s="32">
        <v>27</v>
      </c>
      <c r="L7387" s="36">
        <v>305</v>
      </c>
      <c r="N7387" s="32">
        <v>8</v>
      </c>
      <c r="O7387" s="36">
        <v>305</v>
      </c>
    </row>
    <row r="7388" spans="3:15" x14ac:dyDescent="0.25">
      <c r="C7388" s="1">
        <v>1</v>
      </c>
      <c r="D7388" s="1">
        <v>1</v>
      </c>
      <c r="E7388" s="1">
        <v>1</v>
      </c>
      <c r="F7388" s="19">
        <v>7379</v>
      </c>
      <c r="G7388" s="20" t="s">
        <v>3264</v>
      </c>
      <c r="H7388" s="21" t="s">
        <v>18</v>
      </c>
      <c r="K7388" s="33">
        <v>23</v>
      </c>
      <c r="L7388" s="37">
        <v>305</v>
      </c>
      <c r="N7388" s="33">
        <v>2</v>
      </c>
      <c r="O7388" s="37">
        <v>305</v>
      </c>
    </row>
    <row r="7389" spans="3:15" x14ac:dyDescent="0.25">
      <c r="C7389" s="1">
        <v>1</v>
      </c>
      <c r="D7389" s="1">
        <v>1</v>
      </c>
      <c r="E7389" s="1">
        <v>1</v>
      </c>
      <c r="F7389" s="16">
        <v>7380</v>
      </c>
      <c r="G7389" s="17" t="s">
        <v>3264</v>
      </c>
      <c r="H7389" s="18" t="s">
        <v>18</v>
      </c>
      <c r="K7389" s="32">
        <v>30</v>
      </c>
      <c r="L7389" s="36">
        <v>305</v>
      </c>
      <c r="N7389" s="32">
        <v>5</v>
      </c>
      <c r="O7389" s="36">
        <v>305</v>
      </c>
    </row>
    <row r="7390" spans="3:15" x14ac:dyDescent="0.25">
      <c r="C7390" s="1">
        <v>1</v>
      </c>
      <c r="D7390" s="1">
        <v>1</v>
      </c>
      <c r="E7390" s="1">
        <v>1</v>
      </c>
      <c r="F7390" s="19">
        <v>7381</v>
      </c>
      <c r="G7390" s="20" t="s">
        <v>3264</v>
      </c>
      <c r="H7390" s="21" t="s">
        <v>19</v>
      </c>
      <c r="K7390" s="33">
        <v>20</v>
      </c>
      <c r="L7390" s="37">
        <v>305</v>
      </c>
      <c r="N7390" s="33">
        <v>5</v>
      </c>
      <c r="O7390" s="37">
        <v>305</v>
      </c>
    </row>
    <row r="7391" spans="3:15" x14ac:dyDescent="0.25">
      <c r="C7391" s="1">
        <v>1</v>
      </c>
      <c r="D7391" s="1">
        <v>1</v>
      </c>
      <c r="E7391" s="1">
        <v>1</v>
      </c>
      <c r="F7391" s="16">
        <v>7382</v>
      </c>
      <c r="G7391" s="17" t="s">
        <v>3182</v>
      </c>
      <c r="H7391" s="18" t="s">
        <v>18</v>
      </c>
      <c r="K7391" s="32">
        <v>30</v>
      </c>
      <c r="L7391" s="36">
        <v>305</v>
      </c>
      <c r="N7391" s="32">
        <v>13</v>
      </c>
      <c r="O7391" s="36">
        <v>305</v>
      </c>
    </row>
    <row r="7392" spans="3:15" x14ac:dyDescent="0.25">
      <c r="C7392" s="1">
        <v>1</v>
      </c>
      <c r="D7392" s="1">
        <v>1</v>
      </c>
      <c r="E7392" s="1">
        <v>1</v>
      </c>
      <c r="F7392" s="19">
        <v>7383</v>
      </c>
      <c r="G7392" s="20" t="s">
        <v>3264</v>
      </c>
      <c r="H7392" s="21" t="s">
        <v>19</v>
      </c>
      <c r="K7392" s="33">
        <v>17</v>
      </c>
      <c r="L7392" s="37">
        <v>305</v>
      </c>
      <c r="N7392" s="33">
        <v>5</v>
      </c>
      <c r="O7392" s="37">
        <v>305</v>
      </c>
    </row>
    <row r="7393" spans="3:15" x14ac:dyDescent="0.25">
      <c r="C7393" s="1">
        <v>1</v>
      </c>
      <c r="D7393" s="1">
        <v>1</v>
      </c>
      <c r="E7393" s="1">
        <v>1</v>
      </c>
      <c r="F7393" s="16">
        <v>7384</v>
      </c>
      <c r="G7393" s="17" t="s">
        <v>3181</v>
      </c>
      <c r="H7393" s="18" t="s">
        <v>19</v>
      </c>
      <c r="K7393" s="32">
        <v>49</v>
      </c>
      <c r="L7393" s="36">
        <v>306</v>
      </c>
      <c r="N7393" s="32">
        <v>11</v>
      </c>
      <c r="O7393" s="36">
        <v>306</v>
      </c>
    </row>
    <row r="7394" spans="3:15" x14ac:dyDescent="0.25">
      <c r="C7394" s="1">
        <v>1</v>
      </c>
      <c r="D7394" s="1">
        <v>1</v>
      </c>
      <c r="E7394" s="1">
        <v>1</v>
      </c>
      <c r="F7394" s="19">
        <v>7385</v>
      </c>
      <c r="G7394" s="20" t="s">
        <v>3182</v>
      </c>
      <c r="H7394" s="21" t="s">
        <v>18</v>
      </c>
      <c r="K7394" s="33">
        <v>28</v>
      </c>
      <c r="L7394" s="37">
        <v>306</v>
      </c>
      <c r="N7394" s="33">
        <v>2</v>
      </c>
      <c r="O7394" s="37">
        <v>306</v>
      </c>
    </row>
    <row r="7395" spans="3:15" x14ac:dyDescent="0.25">
      <c r="C7395" s="1">
        <v>1</v>
      </c>
      <c r="D7395" s="1">
        <v>1</v>
      </c>
      <c r="E7395" s="1">
        <v>1</v>
      </c>
      <c r="F7395" s="16">
        <v>7386</v>
      </c>
      <c r="G7395" s="17" t="s">
        <v>3264</v>
      </c>
      <c r="H7395" s="18" t="s">
        <v>18</v>
      </c>
      <c r="K7395" s="32">
        <v>38</v>
      </c>
      <c r="L7395" s="36">
        <v>306</v>
      </c>
      <c r="N7395" s="32">
        <v>9</v>
      </c>
      <c r="O7395" s="36">
        <v>306</v>
      </c>
    </row>
    <row r="7396" spans="3:15" x14ac:dyDescent="0.25">
      <c r="C7396" s="1">
        <v>1</v>
      </c>
      <c r="D7396" s="1">
        <v>1</v>
      </c>
      <c r="E7396" s="1">
        <v>1</v>
      </c>
      <c r="F7396" s="19">
        <v>7387</v>
      </c>
      <c r="G7396" s="20" t="s">
        <v>3264</v>
      </c>
      <c r="H7396" s="21" t="s">
        <v>19</v>
      </c>
      <c r="K7396" s="33">
        <v>38</v>
      </c>
      <c r="L7396" s="37">
        <v>306</v>
      </c>
      <c r="N7396" s="33">
        <v>8</v>
      </c>
      <c r="O7396" s="37">
        <v>306</v>
      </c>
    </row>
    <row r="7397" spans="3:15" x14ac:dyDescent="0.25">
      <c r="C7397" s="1">
        <v>1</v>
      </c>
      <c r="D7397" s="1">
        <v>1</v>
      </c>
      <c r="E7397" s="1">
        <v>1</v>
      </c>
      <c r="F7397" s="16">
        <v>7388</v>
      </c>
      <c r="G7397" s="17" t="s">
        <v>3264</v>
      </c>
      <c r="H7397" s="18" t="s">
        <v>18</v>
      </c>
      <c r="K7397" s="32">
        <v>34</v>
      </c>
      <c r="L7397" s="36">
        <v>306</v>
      </c>
      <c r="N7397" s="32">
        <v>5</v>
      </c>
      <c r="O7397" s="36">
        <v>306</v>
      </c>
    </row>
    <row r="7398" spans="3:15" x14ac:dyDescent="0.25">
      <c r="C7398" s="1">
        <v>1</v>
      </c>
      <c r="D7398" s="1">
        <v>1</v>
      </c>
      <c r="E7398" s="1">
        <v>1</v>
      </c>
      <c r="F7398" s="19">
        <v>7389</v>
      </c>
      <c r="G7398" s="20" t="s">
        <v>3264</v>
      </c>
      <c r="H7398" s="21" t="s">
        <v>19</v>
      </c>
      <c r="K7398" s="33">
        <v>39</v>
      </c>
      <c r="L7398" s="37">
        <v>306</v>
      </c>
      <c r="N7398" s="33">
        <v>10</v>
      </c>
      <c r="O7398" s="37">
        <v>306</v>
      </c>
    </row>
    <row r="7399" spans="3:15" x14ac:dyDescent="0.25">
      <c r="C7399" s="1">
        <v>1</v>
      </c>
      <c r="D7399" s="1">
        <v>1</v>
      </c>
      <c r="E7399" s="1">
        <v>1</v>
      </c>
      <c r="F7399" s="16">
        <v>7390</v>
      </c>
      <c r="G7399" s="17" t="s">
        <v>3181</v>
      </c>
      <c r="H7399" s="18" t="s">
        <v>19</v>
      </c>
      <c r="K7399" s="32">
        <v>35</v>
      </c>
      <c r="L7399" s="36">
        <v>306</v>
      </c>
      <c r="N7399" s="32">
        <v>11</v>
      </c>
      <c r="O7399" s="36">
        <v>306</v>
      </c>
    </row>
    <row r="7400" spans="3:15" x14ac:dyDescent="0.25">
      <c r="C7400" s="1">
        <v>1</v>
      </c>
      <c r="D7400" s="1">
        <v>1</v>
      </c>
      <c r="E7400" s="1">
        <v>1</v>
      </c>
      <c r="F7400" s="19">
        <v>7391</v>
      </c>
      <c r="G7400" s="20" t="s">
        <v>3182</v>
      </c>
      <c r="H7400" s="21" t="s">
        <v>19</v>
      </c>
      <c r="K7400" s="33">
        <v>26</v>
      </c>
      <c r="L7400" s="37">
        <v>306</v>
      </c>
      <c r="N7400" s="33">
        <v>10</v>
      </c>
      <c r="O7400" s="37">
        <v>306</v>
      </c>
    </row>
    <row r="7401" spans="3:15" x14ac:dyDescent="0.25">
      <c r="C7401" s="1">
        <v>1</v>
      </c>
      <c r="D7401" s="1">
        <v>1</v>
      </c>
      <c r="E7401" s="1">
        <v>1</v>
      </c>
      <c r="F7401" s="16">
        <v>7392</v>
      </c>
      <c r="G7401" s="17" t="s">
        <v>3264</v>
      </c>
      <c r="H7401" s="18" t="s">
        <v>18</v>
      </c>
      <c r="K7401" s="32">
        <v>40</v>
      </c>
      <c r="L7401" s="36">
        <v>306</v>
      </c>
      <c r="N7401" s="32">
        <v>17</v>
      </c>
      <c r="O7401" s="36">
        <v>306</v>
      </c>
    </row>
    <row r="7402" spans="3:15" x14ac:dyDescent="0.25">
      <c r="C7402" s="1">
        <v>1</v>
      </c>
      <c r="D7402" s="1">
        <v>1</v>
      </c>
      <c r="E7402" s="1">
        <v>1</v>
      </c>
      <c r="F7402" s="19">
        <v>7393</v>
      </c>
      <c r="G7402" s="20" t="s">
        <v>3264</v>
      </c>
      <c r="H7402" s="21" t="s">
        <v>19</v>
      </c>
      <c r="K7402" s="33">
        <v>22</v>
      </c>
      <c r="L7402" s="37">
        <v>306</v>
      </c>
      <c r="N7402" s="33">
        <v>5</v>
      </c>
      <c r="O7402" s="37">
        <v>306</v>
      </c>
    </row>
    <row r="7403" spans="3:15" x14ac:dyDescent="0.25">
      <c r="C7403" s="1">
        <v>1</v>
      </c>
      <c r="D7403" s="1">
        <v>1</v>
      </c>
      <c r="E7403" s="1">
        <v>1</v>
      </c>
      <c r="F7403" s="16">
        <v>7394</v>
      </c>
      <c r="G7403" s="17" t="s">
        <v>3264</v>
      </c>
      <c r="H7403" s="18" t="s">
        <v>19</v>
      </c>
      <c r="K7403" s="32">
        <v>20</v>
      </c>
      <c r="L7403" s="36">
        <v>306</v>
      </c>
      <c r="N7403" s="32">
        <v>3</v>
      </c>
      <c r="O7403" s="36">
        <v>306</v>
      </c>
    </row>
    <row r="7404" spans="3:15" x14ac:dyDescent="0.25">
      <c r="C7404" s="1">
        <v>1</v>
      </c>
      <c r="D7404" s="1">
        <v>1</v>
      </c>
      <c r="E7404" s="1">
        <v>1</v>
      </c>
      <c r="F7404" s="19">
        <v>7395</v>
      </c>
      <c r="G7404" s="20" t="s">
        <v>3182</v>
      </c>
      <c r="H7404" s="21" t="s">
        <v>19</v>
      </c>
      <c r="K7404" s="33">
        <v>47</v>
      </c>
      <c r="L7404" s="37">
        <v>306</v>
      </c>
      <c r="N7404" s="33">
        <v>18</v>
      </c>
      <c r="O7404" s="37">
        <v>306</v>
      </c>
    </row>
    <row r="7405" spans="3:15" x14ac:dyDescent="0.25">
      <c r="C7405" s="1">
        <v>1</v>
      </c>
      <c r="D7405" s="1">
        <v>1</v>
      </c>
      <c r="E7405" s="1">
        <v>1</v>
      </c>
      <c r="F7405" s="16">
        <v>7396</v>
      </c>
      <c r="G7405" s="17" t="s">
        <v>3181</v>
      </c>
      <c r="H7405" s="18" t="s">
        <v>19</v>
      </c>
      <c r="K7405" s="32">
        <v>27</v>
      </c>
      <c r="L7405" s="36">
        <v>306</v>
      </c>
      <c r="N7405" s="32">
        <v>6</v>
      </c>
      <c r="O7405" s="36">
        <v>306</v>
      </c>
    </row>
    <row r="7406" spans="3:15" x14ac:dyDescent="0.25">
      <c r="C7406" s="1">
        <v>1</v>
      </c>
      <c r="D7406" s="1">
        <v>1</v>
      </c>
      <c r="E7406" s="1">
        <v>1</v>
      </c>
      <c r="F7406" s="19">
        <v>7397</v>
      </c>
      <c r="G7406" s="20" t="s">
        <v>3182</v>
      </c>
      <c r="H7406" s="21" t="s">
        <v>18</v>
      </c>
      <c r="K7406" s="33">
        <v>23</v>
      </c>
      <c r="L7406" s="37">
        <v>306</v>
      </c>
      <c r="N7406" s="33">
        <v>7</v>
      </c>
      <c r="O7406" s="37">
        <v>306</v>
      </c>
    </row>
    <row r="7407" spans="3:15" x14ac:dyDescent="0.25">
      <c r="C7407" s="1">
        <v>1</v>
      </c>
      <c r="D7407" s="1">
        <v>1</v>
      </c>
      <c r="E7407" s="1">
        <v>1</v>
      </c>
      <c r="F7407" s="16">
        <v>7398</v>
      </c>
      <c r="G7407" s="17" t="s">
        <v>3264</v>
      </c>
      <c r="H7407" s="18" t="s">
        <v>18</v>
      </c>
      <c r="K7407" s="32">
        <v>24</v>
      </c>
      <c r="L7407" s="36">
        <v>306</v>
      </c>
      <c r="N7407" s="32">
        <v>4</v>
      </c>
      <c r="O7407" s="36">
        <v>306</v>
      </c>
    </row>
    <row r="7408" spans="3:15" x14ac:dyDescent="0.25">
      <c r="C7408" s="1">
        <v>1</v>
      </c>
      <c r="D7408" s="1">
        <v>1</v>
      </c>
      <c r="E7408" s="1">
        <v>1</v>
      </c>
      <c r="F7408" s="19">
        <v>7399</v>
      </c>
      <c r="G7408" s="20" t="s">
        <v>3182</v>
      </c>
      <c r="H7408" s="21" t="s">
        <v>19</v>
      </c>
      <c r="K7408" s="33">
        <v>36</v>
      </c>
      <c r="L7408" s="37">
        <v>306</v>
      </c>
      <c r="N7408" s="33">
        <v>8</v>
      </c>
      <c r="O7408" s="37">
        <v>306</v>
      </c>
    </row>
    <row r="7409" spans="3:15" x14ac:dyDescent="0.25">
      <c r="C7409" s="1">
        <v>1</v>
      </c>
      <c r="D7409" s="1">
        <v>1</v>
      </c>
      <c r="E7409" s="1">
        <v>1</v>
      </c>
      <c r="F7409" s="16">
        <v>7400</v>
      </c>
      <c r="G7409" s="17" t="s">
        <v>3264</v>
      </c>
      <c r="H7409" s="18" t="s">
        <v>19</v>
      </c>
      <c r="K7409" s="32">
        <v>40</v>
      </c>
      <c r="L7409" s="36">
        <v>306</v>
      </c>
      <c r="N7409" s="32">
        <v>7</v>
      </c>
      <c r="O7409" s="36">
        <v>306</v>
      </c>
    </row>
    <row r="7410" spans="3:15" x14ac:dyDescent="0.25">
      <c r="C7410" s="1">
        <v>1</v>
      </c>
      <c r="D7410" s="1">
        <v>1</v>
      </c>
      <c r="E7410" s="1">
        <v>1</v>
      </c>
      <c r="F7410" s="19">
        <v>7401</v>
      </c>
      <c r="G7410" s="20" t="s">
        <v>3264</v>
      </c>
      <c r="H7410" s="21" t="s">
        <v>18</v>
      </c>
      <c r="K7410" s="33">
        <v>21</v>
      </c>
      <c r="L7410" s="37">
        <v>306</v>
      </c>
      <c r="N7410" s="33">
        <v>5</v>
      </c>
      <c r="O7410" s="37">
        <v>306</v>
      </c>
    </row>
    <row r="7411" spans="3:15" x14ac:dyDescent="0.25">
      <c r="C7411" s="1">
        <v>1</v>
      </c>
      <c r="D7411" s="1">
        <v>1</v>
      </c>
      <c r="E7411" s="1">
        <v>1</v>
      </c>
      <c r="F7411" s="16">
        <v>7402</v>
      </c>
      <c r="G7411" s="17" t="s">
        <v>3264</v>
      </c>
      <c r="H7411" s="18" t="s">
        <v>19</v>
      </c>
      <c r="K7411" s="32">
        <v>18</v>
      </c>
      <c r="L7411" s="36">
        <v>306</v>
      </c>
      <c r="N7411" s="32">
        <v>4</v>
      </c>
      <c r="O7411" s="36">
        <v>306</v>
      </c>
    </row>
    <row r="7412" spans="3:15" x14ac:dyDescent="0.25">
      <c r="C7412" s="1">
        <v>1</v>
      </c>
      <c r="D7412" s="1">
        <v>1</v>
      </c>
      <c r="E7412" s="1">
        <v>1</v>
      </c>
      <c r="F7412" s="19">
        <v>7403</v>
      </c>
      <c r="G7412" s="20" t="s">
        <v>3182</v>
      </c>
      <c r="H7412" s="21" t="s">
        <v>18</v>
      </c>
      <c r="K7412" s="33">
        <v>29</v>
      </c>
      <c r="L7412" s="37">
        <v>306</v>
      </c>
      <c r="N7412" s="33">
        <v>7</v>
      </c>
      <c r="O7412" s="37">
        <v>306</v>
      </c>
    </row>
    <row r="7413" spans="3:15" x14ac:dyDescent="0.25">
      <c r="C7413" s="1">
        <v>1</v>
      </c>
      <c r="D7413" s="1">
        <v>1</v>
      </c>
      <c r="E7413" s="1">
        <v>1</v>
      </c>
      <c r="F7413" s="16">
        <v>7404</v>
      </c>
      <c r="G7413" s="17" t="s">
        <v>3264</v>
      </c>
      <c r="H7413" s="18" t="s">
        <v>18</v>
      </c>
      <c r="K7413" s="32">
        <v>18</v>
      </c>
      <c r="L7413" s="36">
        <v>306</v>
      </c>
      <c r="N7413" s="32">
        <v>6</v>
      </c>
      <c r="O7413" s="36">
        <v>306</v>
      </c>
    </row>
    <row r="7414" spans="3:15" x14ac:dyDescent="0.25">
      <c r="C7414" s="1">
        <v>1</v>
      </c>
      <c r="D7414" s="1">
        <v>1</v>
      </c>
      <c r="E7414" s="1">
        <v>1</v>
      </c>
      <c r="F7414" s="19">
        <v>7405</v>
      </c>
      <c r="G7414" s="20" t="s">
        <v>3264</v>
      </c>
      <c r="H7414" s="21" t="s">
        <v>19</v>
      </c>
      <c r="K7414" s="33">
        <v>28</v>
      </c>
      <c r="L7414" s="37">
        <v>306</v>
      </c>
      <c r="N7414" s="33">
        <v>7</v>
      </c>
      <c r="O7414" s="37">
        <v>306</v>
      </c>
    </row>
    <row r="7415" spans="3:15" x14ac:dyDescent="0.25">
      <c r="C7415" s="1">
        <v>1</v>
      </c>
      <c r="D7415" s="1">
        <v>1</v>
      </c>
      <c r="E7415" s="1">
        <v>1</v>
      </c>
      <c r="F7415" s="16">
        <v>7406</v>
      </c>
      <c r="G7415" s="17" t="s">
        <v>3182</v>
      </c>
      <c r="H7415" s="18" t="s">
        <v>18</v>
      </c>
      <c r="K7415" s="32">
        <v>18</v>
      </c>
      <c r="L7415" s="36">
        <v>306</v>
      </c>
      <c r="N7415" s="32">
        <v>3</v>
      </c>
      <c r="O7415" s="36">
        <v>306</v>
      </c>
    </row>
    <row r="7416" spans="3:15" x14ac:dyDescent="0.25">
      <c r="C7416" s="1">
        <v>1</v>
      </c>
      <c r="D7416" s="1">
        <v>1</v>
      </c>
      <c r="E7416" s="1">
        <v>1</v>
      </c>
      <c r="F7416" s="19">
        <v>7407</v>
      </c>
      <c r="G7416" s="20" t="s">
        <v>3181</v>
      </c>
      <c r="H7416" s="21" t="s">
        <v>19</v>
      </c>
      <c r="K7416" s="33">
        <v>25</v>
      </c>
      <c r="L7416" s="37">
        <v>306</v>
      </c>
      <c r="N7416" s="33">
        <v>7</v>
      </c>
      <c r="O7416" s="37">
        <v>306</v>
      </c>
    </row>
    <row r="7417" spans="3:15" x14ac:dyDescent="0.25">
      <c r="C7417" s="1">
        <v>1</v>
      </c>
      <c r="D7417" s="1">
        <v>1</v>
      </c>
      <c r="E7417" s="1">
        <v>1</v>
      </c>
      <c r="F7417" s="16">
        <v>7408</v>
      </c>
      <c r="G7417" s="17" t="s">
        <v>3182</v>
      </c>
      <c r="H7417" s="18" t="s">
        <v>18</v>
      </c>
      <c r="K7417" s="32">
        <v>18</v>
      </c>
      <c r="L7417" s="36">
        <v>306</v>
      </c>
      <c r="N7417" s="32">
        <v>6</v>
      </c>
      <c r="O7417" s="36">
        <v>306</v>
      </c>
    </row>
    <row r="7418" spans="3:15" x14ac:dyDescent="0.25">
      <c r="C7418" s="1">
        <v>1</v>
      </c>
      <c r="D7418" s="1">
        <v>1</v>
      </c>
      <c r="E7418" s="1">
        <v>1</v>
      </c>
      <c r="F7418" s="19">
        <v>7409</v>
      </c>
      <c r="G7418" s="20" t="s">
        <v>3181</v>
      </c>
      <c r="H7418" s="21" t="s">
        <v>19</v>
      </c>
      <c r="K7418" s="33">
        <v>12</v>
      </c>
      <c r="L7418" s="37">
        <v>306</v>
      </c>
      <c r="N7418" s="33">
        <v>2</v>
      </c>
      <c r="O7418" s="37">
        <v>306</v>
      </c>
    </row>
    <row r="7419" spans="3:15" x14ac:dyDescent="0.25">
      <c r="C7419" s="1">
        <v>1</v>
      </c>
      <c r="D7419" s="1">
        <v>1</v>
      </c>
      <c r="E7419" s="1">
        <v>1</v>
      </c>
      <c r="F7419" s="16">
        <v>7410</v>
      </c>
      <c r="G7419" s="17" t="s">
        <v>3181</v>
      </c>
      <c r="H7419" s="18" t="s">
        <v>19</v>
      </c>
      <c r="K7419" s="32">
        <v>15</v>
      </c>
      <c r="L7419" s="36">
        <v>306</v>
      </c>
      <c r="N7419" s="32">
        <v>3</v>
      </c>
      <c r="O7419" s="36">
        <v>306</v>
      </c>
    </row>
    <row r="7420" spans="3:15" x14ac:dyDescent="0.25">
      <c r="C7420" s="1">
        <v>1</v>
      </c>
      <c r="D7420" s="1">
        <v>1</v>
      </c>
      <c r="E7420" s="1">
        <v>1</v>
      </c>
      <c r="F7420" s="19">
        <v>7411</v>
      </c>
      <c r="G7420" s="20" t="s">
        <v>3181</v>
      </c>
      <c r="H7420" s="21" t="s">
        <v>18</v>
      </c>
      <c r="K7420" s="33">
        <v>11</v>
      </c>
      <c r="L7420" s="37">
        <v>306</v>
      </c>
      <c r="N7420" s="33">
        <v>2</v>
      </c>
      <c r="O7420" s="37">
        <v>306</v>
      </c>
    </row>
    <row r="7421" spans="3:15" x14ac:dyDescent="0.25">
      <c r="C7421" s="1">
        <v>1</v>
      </c>
      <c r="D7421" s="1">
        <v>1</v>
      </c>
      <c r="E7421" s="1">
        <v>1</v>
      </c>
      <c r="F7421" s="16">
        <v>7412</v>
      </c>
      <c r="G7421" s="17" t="s">
        <v>3264</v>
      </c>
      <c r="H7421" s="18" t="s">
        <v>19</v>
      </c>
      <c r="K7421" s="32">
        <v>59</v>
      </c>
      <c r="L7421" s="36">
        <v>307</v>
      </c>
      <c r="N7421" s="32">
        <v>3</v>
      </c>
      <c r="O7421" s="36">
        <v>307</v>
      </c>
    </row>
    <row r="7422" spans="3:15" x14ac:dyDescent="0.25">
      <c r="C7422" s="1">
        <v>1</v>
      </c>
      <c r="D7422" s="1">
        <v>1</v>
      </c>
      <c r="E7422" s="1">
        <v>1</v>
      </c>
      <c r="F7422" s="19">
        <v>7413</v>
      </c>
      <c r="G7422" s="20" t="s">
        <v>3181</v>
      </c>
      <c r="H7422" s="21" t="s">
        <v>19</v>
      </c>
      <c r="K7422" s="33">
        <v>41</v>
      </c>
      <c r="L7422" s="37">
        <v>307</v>
      </c>
      <c r="N7422" s="33">
        <v>10</v>
      </c>
      <c r="O7422" s="37">
        <v>307</v>
      </c>
    </row>
    <row r="7423" spans="3:15" x14ac:dyDescent="0.25">
      <c r="C7423" s="1">
        <v>1</v>
      </c>
      <c r="D7423" s="1">
        <v>1</v>
      </c>
      <c r="E7423" s="1">
        <v>1</v>
      </c>
      <c r="F7423" s="16">
        <v>7414</v>
      </c>
      <c r="G7423" s="17" t="s">
        <v>3181</v>
      </c>
      <c r="H7423" s="18" t="s">
        <v>19</v>
      </c>
      <c r="K7423" s="32">
        <v>42</v>
      </c>
      <c r="L7423" s="36">
        <v>307</v>
      </c>
      <c r="N7423" s="32">
        <v>12</v>
      </c>
      <c r="O7423" s="36">
        <v>307</v>
      </c>
    </row>
    <row r="7424" spans="3:15" x14ac:dyDescent="0.25">
      <c r="C7424" s="1">
        <v>1</v>
      </c>
      <c r="D7424" s="1">
        <v>1</v>
      </c>
      <c r="E7424" s="1">
        <v>1</v>
      </c>
      <c r="F7424" s="19">
        <v>7415</v>
      </c>
      <c r="G7424" s="20" t="s">
        <v>3264</v>
      </c>
      <c r="H7424" s="21" t="s">
        <v>19</v>
      </c>
      <c r="K7424" s="33">
        <v>27</v>
      </c>
      <c r="L7424" s="37">
        <v>307</v>
      </c>
      <c r="N7424" s="33">
        <v>6</v>
      </c>
      <c r="O7424" s="37">
        <v>307</v>
      </c>
    </row>
    <row r="7425" spans="3:15" x14ac:dyDescent="0.25">
      <c r="C7425" s="1">
        <v>1</v>
      </c>
      <c r="D7425" s="1">
        <v>1</v>
      </c>
      <c r="E7425" s="1">
        <v>1</v>
      </c>
      <c r="F7425" s="16">
        <v>7416</v>
      </c>
      <c r="G7425" s="17" t="s">
        <v>3182</v>
      </c>
      <c r="H7425" s="18" t="s">
        <v>19</v>
      </c>
      <c r="K7425" s="32">
        <v>39</v>
      </c>
      <c r="L7425" s="36">
        <v>307</v>
      </c>
      <c r="N7425" s="32">
        <v>8</v>
      </c>
      <c r="O7425" s="36">
        <v>307</v>
      </c>
    </row>
    <row r="7426" spans="3:15" x14ac:dyDescent="0.25">
      <c r="C7426" s="1">
        <v>1</v>
      </c>
      <c r="D7426" s="1">
        <v>1</v>
      </c>
      <c r="E7426" s="1">
        <v>1</v>
      </c>
      <c r="F7426" s="19">
        <v>7417</v>
      </c>
      <c r="G7426" s="20" t="s">
        <v>3181</v>
      </c>
      <c r="H7426" s="21" t="s">
        <v>19</v>
      </c>
      <c r="K7426" s="33">
        <v>43</v>
      </c>
      <c r="L7426" s="37">
        <v>307</v>
      </c>
      <c r="N7426" s="33">
        <v>9</v>
      </c>
      <c r="O7426" s="37">
        <v>307</v>
      </c>
    </row>
    <row r="7427" spans="3:15" x14ac:dyDescent="0.25">
      <c r="C7427" s="1">
        <v>1</v>
      </c>
      <c r="D7427" s="1">
        <v>1</v>
      </c>
      <c r="E7427" s="1">
        <v>1</v>
      </c>
      <c r="F7427" s="16">
        <v>7418</v>
      </c>
      <c r="G7427" s="17" t="s">
        <v>3182</v>
      </c>
      <c r="H7427" s="18" t="s">
        <v>19</v>
      </c>
      <c r="K7427" s="32">
        <v>30</v>
      </c>
      <c r="L7427" s="36">
        <v>307</v>
      </c>
      <c r="N7427" s="32">
        <v>4</v>
      </c>
      <c r="O7427" s="36">
        <v>307</v>
      </c>
    </row>
    <row r="7428" spans="3:15" x14ac:dyDescent="0.25">
      <c r="C7428" s="1">
        <v>1</v>
      </c>
      <c r="D7428" s="1">
        <v>1</v>
      </c>
      <c r="E7428" s="1">
        <v>1</v>
      </c>
      <c r="F7428" s="19">
        <v>7419</v>
      </c>
      <c r="G7428" s="20" t="s">
        <v>3182</v>
      </c>
      <c r="H7428" s="21" t="s">
        <v>18</v>
      </c>
      <c r="K7428" s="33">
        <v>26</v>
      </c>
      <c r="L7428" s="37">
        <v>307</v>
      </c>
      <c r="N7428" s="33">
        <v>6</v>
      </c>
      <c r="O7428" s="37">
        <v>307</v>
      </c>
    </row>
    <row r="7429" spans="3:15" x14ac:dyDescent="0.25">
      <c r="C7429" s="1">
        <v>1</v>
      </c>
      <c r="D7429" s="1">
        <v>1</v>
      </c>
      <c r="E7429" s="1">
        <v>1</v>
      </c>
      <c r="F7429" s="16">
        <v>7420</v>
      </c>
      <c r="G7429" s="17" t="s">
        <v>3264</v>
      </c>
      <c r="H7429" s="18" t="s">
        <v>18</v>
      </c>
      <c r="K7429" s="32">
        <v>29</v>
      </c>
      <c r="L7429" s="36">
        <v>307</v>
      </c>
      <c r="N7429" s="32">
        <v>5</v>
      </c>
      <c r="O7429" s="36">
        <v>307</v>
      </c>
    </row>
    <row r="7430" spans="3:15" x14ac:dyDescent="0.25">
      <c r="C7430" s="1">
        <v>1</v>
      </c>
      <c r="D7430" s="1">
        <v>1</v>
      </c>
      <c r="E7430" s="1">
        <v>1</v>
      </c>
      <c r="F7430" s="19">
        <v>7421</v>
      </c>
      <c r="G7430" s="20" t="s">
        <v>3182</v>
      </c>
      <c r="H7430" s="21" t="s">
        <v>18</v>
      </c>
      <c r="K7430" s="33">
        <v>32</v>
      </c>
      <c r="L7430" s="37">
        <v>307</v>
      </c>
      <c r="N7430" s="33">
        <v>2</v>
      </c>
      <c r="O7430" s="37">
        <v>307</v>
      </c>
    </row>
    <row r="7431" spans="3:15" x14ac:dyDescent="0.25">
      <c r="C7431" s="1">
        <v>1</v>
      </c>
      <c r="D7431" s="1">
        <v>1</v>
      </c>
      <c r="E7431" s="1">
        <v>1</v>
      </c>
      <c r="F7431" s="16">
        <v>7422</v>
      </c>
      <c r="G7431" s="17" t="s">
        <v>3264</v>
      </c>
      <c r="H7431" s="18" t="s">
        <v>19</v>
      </c>
      <c r="K7431" s="32">
        <v>33</v>
      </c>
      <c r="L7431" s="36">
        <v>307</v>
      </c>
      <c r="N7431" s="32">
        <v>6</v>
      </c>
      <c r="O7431" s="36">
        <v>307</v>
      </c>
    </row>
    <row r="7432" spans="3:15" x14ac:dyDescent="0.25">
      <c r="C7432" s="1">
        <v>1</v>
      </c>
      <c r="D7432" s="1">
        <v>1</v>
      </c>
      <c r="E7432" s="1">
        <v>1</v>
      </c>
      <c r="F7432" s="19">
        <v>7423</v>
      </c>
      <c r="G7432" s="20" t="s">
        <v>3181</v>
      </c>
      <c r="H7432" s="21" t="s">
        <v>18</v>
      </c>
      <c r="K7432" s="33">
        <v>28</v>
      </c>
      <c r="L7432" s="37">
        <v>307</v>
      </c>
      <c r="N7432" s="33">
        <v>8</v>
      </c>
      <c r="O7432" s="37">
        <v>307</v>
      </c>
    </row>
    <row r="7433" spans="3:15" x14ac:dyDescent="0.25">
      <c r="C7433" s="1">
        <v>1</v>
      </c>
      <c r="D7433" s="1">
        <v>1</v>
      </c>
      <c r="E7433" s="1">
        <v>1</v>
      </c>
      <c r="F7433" s="16">
        <v>7424</v>
      </c>
      <c r="G7433" s="17" t="s">
        <v>3181</v>
      </c>
      <c r="H7433" s="18" t="s">
        <v>18</v>
      </c>
      <c r="K7433" s="32">
        <v>34</v>
      </c>
      <c r="L7433" s="36">
        <v>307</v>
      </c>
      <c r="N7433" s="32">
        <v>11</v>
      </c>
      <c r="O7433" s="36">
        <v>307</v>
      </c>
    </row>
    <row r="7434" spans="3:15" x14ac:dyDescent="0.25">
      <c r="C7434" s="1">
        <v>1</v>
      </c>
      <c r="D7434" s="1">
        <v>1</v>
      </c>
      <c r="E7434" s="1">
        <v>1</v>
      </c>
      <c r="F7434" s="19">
        <v>7425</v>
      </c>
      <c r="G7434" s="20" t="s">
        <v>3182</v>
      </c>
      <c r="H7434" s="21" t="s">
        <v>18</v>
      </c>
      <c r="K7434" s="33">
        <v>30</v>
      </c>
      <c r="L7434" s="37">
        <v>307</v>
      </c>
      <c r="N7434" s="33">
        <v>6</v>
      </c>
      <c r="O7434" s="37">
        <v>307</v>
      </c>
    </row>
    <row r="7435" spans="3:15" x14ac:dyDescent="0.25">
      <c r="C7435" s="1">
        <v>1</v>
      </c>
      <c r="D7435" s="1">
        <v>1</v>
      </c>
      <c r="E7435" s="1">
        <v>1</v>
      </c>
      <c r="F7435" s="16">
        <v>7426</v>
      </c>
      <c r="G7435" s="17" t="s">
        <v>3264</v>
      </c>
      <c r="H7435" s="18" t="s">
        <v>19</v>
      </c>
      <c r="K7435" s="32">
        <v>23</v>
      </c>
      <c r="L7435" s="36">
        <v>307</v>
      </c>
      <c r="N7435" s="32">
        <v>4</v>
      </c>
      <c r="O7435" s="36">
        <v>307</v>
      </c>
    </row>
    <row r="7436" spans="3:15" x14ac:dyDescent="0.25">
      <c r="C7436" s="1">
        <v>1</v>
      </c>
      <c r="D7436" s="1">
        <v>1</v>
      </c>
      <c r="E7436" s="1">
        <v>1</v>
      </c>
      <c r="F7436" s="19">
        <v>7427</v>
      </c>
      <c r="G7436" s="20" t="s">
        <v>3181</v>
      </c>
      <c r="H7436" s="21" t="s">
        <v>18</v>
      </c>
      <c r="K7436" s="33">
        <v>33</v>
      </c>
      <c r="L7436" s="37">
        <v>307</v>
      </c>
      <c r="N7436" s="33">
        <v>6</v>
      </c>
      <c r="O7436" s="37">
        <v>307</v>
      </c>
    </row>
    <row r="7437" spans="3:15" x14ac:dyDescent="0.25">
      <c r="C7437" s="1">
        <v>1</v>
      </c>
      <c r="D7437" s="1">
        <v>1</v>
      </c>
      <c r="E7437" s="1">
        <v>1</v>
      </c>
      <c r="F7437" s="16">
        <v>7428</v>
      </c>
      <c r="G7437" s="17" t="s">
        <v>3182</v>
      </c>
      <c r="H7437" s="18" t="s">
        <v>18</v>
      </c>
      <c r="K7437" s="32">
        <v>30</v>
      </c>
      <c r="L7437" s="36">
        <v>307</v>
      </c>
      <c r="N7437" s="32">
        <v>7</v>
      </c>
      <c r="O7437" s="36">
        <v>307</v>
      </c>
    </row>
    <row r="7438" spans="3:15" x14ac:dyDescent="0.25">
      <c r="C7438" s="1">
        <v>1</v>
      </c>
      <c r="D7438" s="1">
        <v>1</v>
      </c>
      <c r="E7438" s="1">
        <v>1</v>
      </c>
      <c r="F7438" s="19">
        <v>7429</v>
      </c>
      <c r="G7438" s="20" t="s">
        <v>3264</v>
      </c>
      <c r="H7438" s="21" t="s">
        <v>18</v>
      </c>
      <c r="K7438" s="33">
        <v>29</v>
      </c>
      <c r="L7438" s="37">
        <v>307</v>
      </c>
      <c r="N7438" s="33">
        <v>5</v>
      </c>
      <c r="O7438" s="37">
        <v>307</v>
      </c>
    </row>
    <row r="7439" spans="3:15" x14ac:dyDescent="0.25">
      <c r="C7439" s="1">
        <v>1</v>
      </c>
      <c r="D7439" s="1">
        <v>1</v>
      </c>
      <c r="E7439" s="1">
        <v>1</v>
      </c>
      <c r="F7439" s="16">
        <v>7430</v>
      </c>
      <c r="G7439" s="17" t="s">
        <v>3181</v>
      </c>
      <c r="H7439" s="18" t="s">
        <v>19</v>
      </c>
      <c r="K7439" s="32">
        <v>20</v>
      </c>
      <c r="L7439" s="36">
        <v>307</v>
      </c>
      <c r="N7439" s="32">
        <v>7</v>
      </c>
      <c r="O7439" s="36">
        <v>307</v>
      </c>
    </row>
    <row r="7440" spans="3:15" x14ac:dyDescent="0.25">
      <c r="C7440" s="1">
        <v>1</v>
      </c>
      <c r="D7440" s="1">
        <v>1</v>
      </c>
      <c r="E7440" s="1">
        <v>1</v>
      </c>
      <c r="F7440" s="19">
        <v>7431</v>
      </c>
      <c r="G7440" s="20" t="s">
        <v>3181</v>
      </c>
      <c r="H7440" s="21" t="s">
        <v>18</v>
      </c>
      <c r="K7440" s="33">
        <v>29</v>
      </c>
      <c r="L7440" s="37">
        <v>307</v>
      </c>
      <c r="N7440" s="33">
        <v>7</v>
      </c>
      <c r="O7440" s="37">
        <v>307</v>
      </c>
    </row>
    <row r="7441" spans="3:15" x14ac:dyDescent="0.25">
      <c r="C7441" s="1">
        <v>1</v>
      </c>
      <c r="D7441" s="1">
        <v>1</v>
      </c>
      <c r="E7441" s="1">
        <v>1</v>
      </c>
      <c r="F7441" s="16">
        <v>7432</v>
      </c>
      <c r="G7441" s="17" t="s">
        <v>3181</v>
      </c>
      <c r="H7441" s="18" t="s">
        <v>18</v>
      </c>
      <c r="K7441" s="32">
        <v>32</v>
      </c>
      <c r="L7441" s="36">
        <v>307</v>
      </c>
      <c r="N7441" s="32">
        <v>3</v>
      </c>
      <c r="O7441" s="36">
        <v>307</v>
      </c>
    </row>
    <row r="7442" spans="3:15" x14ac:dyDescent="0.25">
      <c r="C7442" s="1">
        <v>1</v>
      </c>
      <c r="D7442" s="1">
        <v>1</v>
      </c>
      <c r="E7442" s="1">
        <v>1</v>
      </c>
      <c r="F7442" s="19">
        <v>7433</v>
      </c>
      <c r="G7442" s="20" t="s">
        <v>3181</v>
      </c>
      <c r="H7442" s="21" t="s">
        <v>18</v>
      </c>
      <c r="K7442" s="33">
        <v>26</v>
      </c>
      <c r="L7442" s="37">
        <v>307</v>
      </c>
      <c r="N7442" s="33">
        <v>13</v>
      </c>
      <c r="O7442" s="37">
        <v>307</v>
      </c>
    </row>
    <row r="7443" spans="3:15" x14ac:dyDescent="0.25">
      <c r="C7443" s="1">
        <v>1</v>
      </c>
      <c r="D7443" s="1">
        <v>1</v>
      </c>
      <c r="E7443" s="1">
        <v>1</v>
      </c>
      <c r="F7443" s="16">
        <v>7434</v>
      </c>
      <c r="G7443" s="17" t="s">
        <v>3181</v>
      </c>
      <c r="H7443" s="18" t="s">
        <v>19</v>
      </c>
      <c r="K7443" s="32">
        <v>13</v>
      </c>
      <c r="L7443" s="36">
        <v>307</v>
      </c>
      <c r="N7443" s="32">
        <v>2</v>
      </c>
      <c r="O7443" s="36">
        <v>307</v>
      </c>
    </row>
    <row r="7444" spans="3:15" x14ac:dyDescent="0.25">
      <c r="C7444" s="1">
        <v>1</v>
      </c>
      <c r="D7444" s="1">
        <v>1</v>
      </c>
      <c r="E7444" s="1">
        <v>1</v>
      </c>
      <c r="F7444" s="19">
        <v>7435</v>
      </c>
      <c r="G7444" s="20" t="s">
        <v>3182</v>
      </c>
      <c r="H7444" s="21" t="s">
        <v>18</v>
      </c>
      <c r="K7444" s="33">
        <v>22</v>
      </c>
      <c r="L7444" s="37">
        <v>307</v>
      </c>
      <c r="N7444" s="33">
        <v>2</v>
      </c>
      <c r="O7444" s="37">
        <v>307</v>
      </c>
    </row>
    <row r="7445" spans="3:15" x14ac:dyDescent="0.25">
      <c r="C7445" s="1">
        <v>1</v>
      </c>
      <c r="D7445" s="1">
        <v>1</v>
      </c>
      <c r="E7445" s="1">
        <v>1</v>
      </c>
      <c r="F7445" s="16">
        <v>7436</v>
      </c>
      <c r="G7445" s="17" t="s">
        <v>3181</v>
      </c>
      <c r="H7445" s="18" t="s">
        <v>19</v>
      </c>
      <c r="K7445" s="32">
        <v>35</v>
      </c>
      <c r="L7445" s="36">
        <v>307</v>
      </c>
      <c r="N7445" s="32">
        <v>8</v>
      </c>
      <c r="O7445" s="36">
        <v>307</v>
      </c>
    </row>
    <row r="7446" spans="3:15" x14ac:dyDescent="0.25">
      <c r="C7446" s="1">
        <v>1</v>
      </c>
      <c r="D7446" s="1">
        <v>1</v>
      </c>
      <c r="E7446" s="1">
        <v>1</v>
      </c>
      <c r="F7446" s="19">
        <v>7437</v>
      </c>
      <c r="G7446" s="20" t="s">
        <v>3181</v>
      </c>
      <c r="H7446" s="21" t="s">
        <v>18</v>
      </c>
      <c r="K7446" s="33">
        <v>25</v>
      </c>
      <c r="L7446" s="37">
        <v>307</v>
      </c>
      <c r="N7446" s="33">
        <v>4</v>
      </c>
      <c r="O7446" s="37">
        <v>307</v>
      </c>
    </row>
    <row r="7447" spans="3:15" x14ac:dyDescent="0.25">
      <c r="C7447" s="1">
        <v>1</v>
      </c>
      <c r="D7447" s="1">
        <v>1</v>
      </c>
      <c r="E7447" s="1">
        <v>1</v>
      </c>
      <c r="F7447" s="16">
        <v>7438</v>
      </c>
      <c r="G7447" s="17" t="s">
        <v>3182</v>
      </c>
      <c r="H7447" s="18" t="s">
        <v>19</v>
      </c>
      <c r="K7447" s="32">
        <v>27</v>
      </c>
      <c r="L7447" s="36">
        <v>307</v>
      </c>
      <c r="N7447" s="32">
        <v>5</v>
      </c>
      <c r="O7447" s="36">
        <v>307</v>
      </c>
    </row>
    <row r="7448" spans="3:15" x14ac:dyDescent="0.25">
      <c r="C7448" s="1">
        <v>1</v>
      </c>
      <c r="D7448" s="1">
        <v>1</v>
      </c>
      <c r="E7448" s="1">
        <v>1</v>
      </c>
      <c r="F7448" s="19">
        <v>7439</v>
      </c>
      <c r="G7448" s="20" t="s">
        <v>3182</v>
      </c>
      <c r="H7448" s="21" t="s">
        <v>18</v>
      </c>
      <c r="K7448" s="33">
        <v>22</v>
      </c>
      <c r="L7448" s="37">
        <v>307</v>
      </c>
      <c r="N7448" s="33">
        <v>3</v>
      </c>
      <c r="O7448" s="37">
        <v>307</v>
      </c>
    </row>
    <row r="7449" spans="3:15" x14ac:dyDescent="0.25">
      <c r="C7449" s="1">
        <v>1</v>
      </c>
      <c r="D7449" s="1">
        <v>1</v>
      </c>
      <c r="E7449" s="1">
        <v>1</v>
      </c>
      <c r="F7449" s="16">
        <v>7440</v>
      </c>
      <c r="G7449" s="17" t="s">
        <v>3264</v>
      </c>
      <c r="H7449" s="18" t="s">
        <v>19</v>
      </c>
      <c r="K7449" s="32">
        <v>24</v>
      </c>
      <c r="L7449" s="36">
        <v>307</v>
      </c>
      <c r="N7449" s="32">
        <v>10</v>
      </c>
      <c r="O7449" s="36">
        <v>307</v>
      </c>
    </row>
    <row r="7450" spans="3:15" x14ac:dyDescent="0.25">
      <c r="C7450" s="1">
        <v>1</v>
      </c>
      <c r="D7450" s="1">
        <v>1</v>
      </c>
      <c r="E7450" s="1">
        <v>1</v>
      </c>
      <c r="F7450" s="19">
        <v>7441</v>
      </c>
      <c r="G7450" s="20" t="s">
        <v>3264</v>
      </c>
      <c r="H7450" s="21" t="s">
        <v>18</v>
      </c>
      <c r="K7450" s="33">
        <v>33</v>
      </c>
      <c r="L7450" s="37">
        <v>307</v>
      </c>
      <c r="N7450" s="33">
        <v>11</v>
      </c>
      <c r="O7450" s="37">
        <v>307</v>
      </c>
    </row>
    <row r="7451" spans="3:15" x14ac:dyDescent="0.25">
      <c r="C7451" s="1">
        <v>1</v>
      </c>
      <c r="D7451" s="1">
        <v>1</v>
      </c>
      <c r="E7451" s="1">
        <v>1</v>
      </c>
      <c r="F7451" s="16">
        <v>7442</v>
      </c>
      <c r="G7451" s="17" t="s">
        <v>3182</v>
      </c>
      <c r="H7451" s="18" t="s">
        <v>18</v>
      </c>
      <c r="K7451" s="32">
        <v>18</v>
      </c>
      <c r="L7451" s="36">
        <v>307</v>
      </c>
      <c r="N7451" s="32">
        <v>3</v>
      </c>
      <c r="O7451" s="36">
        <v>307</v>
      </c>
    </row>
    <row r="7452" spans="3:15" x14ac:dyDescent="0.25">
      <c r="C7452" s="1">
        <v>1</v>
      </c>
      <c r="D7452" s="1">
        <v>1</v>
      </c>
      <c r="E7452" s="1">
        <v>1</v>
      </c>
      <c r="F7452" s="19">
        <v>7443</v>
      </c>
      <c r="G7452" s="20" t="s">
        <v>3182</v>
      </c>
      <c r="H7452" s="21" t="s">
        <v>18</v>
      </c>
      <c r="K7452" s="33">
        <v>19</v>
      </c>
      <c r="L7452" s="37">
        <v>307</v>
      </c>
      <c r="N7452" s="33">
        <v>9</v>
      </c>
      <c r="O7452" s="37">
        <v>307</v>
      </c>
    </row>
    <row r="7453" spans="3:15" x14ac:dyDescent="0.25">
      <c r="C7453" s="1">
        <v>1</v>
      </c>
      <c r="D7453" s="1">
        <v>1</v>
      </c>
      <c r="E7453" s="1">
        <v>1</v>
      </c>
      <c r="F7453" s="16">
        <v>7444</v>
      </c>
      <c r="G7453" s="17" t="s">
        <v>3182</v>
      </c>
      <c r="H7453" s="18" t="s">
        <v>18</v>
      </c>
      <c r="K7453" s="32">
        <v>25</v>
      </c>
      <c r="L7453" s="36">
        <v>307</v>
      </c>
      <c r="N7453" s="32">
        <v>6</v>
      </c>
      <c r="O7453" s="36">
        <v>307</v>
      </c>
    </row>
    <row r="7454" spans="3:15" x14ac:dyDescent="0.25">
      <c r="C7454" s="1">
        <v>1</v>
      </c>
      <c r="D7454" s="1">
        <v>1</v>
      </c>
      <c r="E7454" s="1">
        <v>1</v>
      </c>
      <c r="F7454" s="19">
        <v>7445</v>
      </c>
      <c r="G7454" s="20" t="s">
        <v>3182</v>
      </c>
      <c r="H7454" s="21" t="s">
        <v>18</v>
      </c>
      <c r="K7454" s="33">
        <v>19</v>
      </c>
      <c r="L7454" s="37">
        <v>307</v>
      </c>
      <c r="N7454" s="33">
        <v>1</v>
      </c>
      <c r="O7454" s="37">
        <v>307</v>
      </c>
    </row>
    <row r="7455" spans="3:15" x14ac:dyDescent="0.25">
      <c r="C7455" s="1">
        <v>1</v>
      </c>
      <c r="D7455" s="1">
        <v>1</v>
      </c>
      <c r="E7455" s="1">
        <v>1</v>
      </c>
      <c r="F7455" s="16">
        <v>7446</v>
      </c>
      <c r="G7455" s="17" t="s">
        <v>3182</v>
      </c>
      <c r="H7455" s="18" t="s">
        <v>18</v>
      </c>
      <c r="K7455" s="32">
        <v>32</v>
      </c>
      <c r="L7455" s="36">
        <v>307</v>
      </c>
      <c r="N7455" s="32">
        <v>10</v>
      </c>
      <c r="O7455" s="36">
        <v>307</v>
      </c>
    </row>
    <row r="7456" spans="3:15" x14ac:dyDescent="0.25">
      <c r="C7456" s="1">
        <v>1</v>
      </c>
      <c r="D7456" s="1">
        <v>1</v>
      </c>
      <c r="E7456" s="1">
        <v>1</v>
      </c>
      <c r="F7456" s="19">
        <v>7447</v>
      </c>
      <c r="G7456" s="20" t="s">
        <v>3181</v>
      </c>
      <c r="H7456" s="21" t="s">
        <v>19</v>
      </c>
      <c r="K7456" s="33">
        <v>18</v>
      </c>
      <c r="L7456" s="37">
        <v>307</v>
      </c>
      <c r="N7456" s="33">
        <v>4</v>
      </c>
      <c r="O7456" s="37">
        <v>307</v>
      </c>
    </row>
    <row r="7457" spans="3:15" x14ac:dyDescent="0.25">
      <c r="C7457" s="1">
        <v>1</v>
      </c>
      <c r="D7457" s="1">
        <v>1</v>
      </c>
      <c r="E7457" s="1">
        <v>1</v>
      </c>
      <c r="F7457" s="16">
        <v>7448</v>
      </c>
      <c r="G7457" s="17" t="s">
        <v>3264</v>
      </c>
      <c r="H7457" s="18" t="s">
        <v>19</v>
      </c>
      <c r="K7457" s="32">
        <v>38</v>
      </c>
      <c r="L7457" s="36">
        <v>308</v>
      </c>
      <c r="N7457" s="32">
        <v>7</v>
      </c>
      <c r="O7457" s="36">
        <v>308</v>
      </c>
    </row>
    <row r="7458" spans="3:15" x14ac:dyDescent="0.25">
      <c r="C7458" s="1">
        <v>1</v>
      </c>
      <c r="D7458" s="1">
        <v>1</v>
      </c>
      <c r="E7458" s="1">
        <v>1</v>
      </c>
      <c r="F7458" s="19">
        <v>7449</v>
      </c>
      <c r="G7458" s="20" t="s">
        <v>3264</v>
      </c>
      <c r="H7458" s="21" t="s">
        <v>19</v>
      </c>
      <c r="K7458" s="33">
        <v>28</v>
      </c>
      <c r="L7458" s="37">
        <v>308</v>
      </c>
      <c r="N7458" s="33">
        <v>2</v>
      </c>
      <c r="O7458" s="37">
        <v>308</v>
      </c>
    </row>
    <row r="7459" spans="3:15" x14ac:dyDescent="0.25">
      <c r="C7459" s="1">
        <v>1</v>
      </c>
      <c r="D7459" s="1">
        <v>1</v>
      </c>
      <c r="E7459" s="1">
        <v>1</v>
      </c>
      <c r="F7459" s="16">
        <v>7450</v>
      </c>
      <c r="G7459" s="17" t="s">
        <v>3181</v>
      </c>
      <c r="H7459" s="18" t="s">
        <v>18</v>
      </c>
      <c r="K7459" s="32">
        <v>38</v>
      </c>
      <c r="L7459" s="36">
        <v>308</v>
      </c>
      <c r="N7459" s="32">
        <v>8</v>
      </c>
      <c r="O7459" s="36">
        <v>308</v>
      </c>
    </row>
    <row r="7460" spans="3:15" x14ac:dyDescent="0.25">
      <c r="C7460" s="1">
        <v>1</v>
      </c>
      <c r="D7460" s="1">
        <v>1</v>
      </c>
      <c r="E7460" s="1">
        <v>1</v>
      </c>
      <c r="F7460" s="19">
        <v>7451</v>
      </c>
      <c r="G7460" s="20" t="s">
        <v>3182</v>
      </c>
      <c r="H7460" s="21" t="s">
        <v>19</v>
      </c>
      <c r="K7460" s="33">
        <v>32</v>
      </c>
      <c r="L7460" s="37">
        <v>308</v>
      </c>
      <c r="N7460" s="33">
        <v>4</v>
      </c>
      <c r="O7460" s="37">
        <v>308</v>
      </c>
    </row>
    <row r="7461" spans="3:15" x14ac:dyDescent="0.25">
      <c r="C7461" s="1">
        <v>1</v>
      </c>
      <c r="D7461" s="1">
        <v>1</v>
      </c>
      <c r="E7461" s="1">
        <v>1</v>
      </c>
      <c r="F7461" s="16">
        <v>7452</v>
      </c>
      <c r="G7461" s="17" t="s">
        <v>3264</v>
      </c>
      <c r="H7461" s="18" t="s">
        <v>18</v>
      </c>
      <c r="K7461" s="32">
        <v>22</v>
      </c>
      <c r="L7461" s="36">
        <v>308</v>
      </c>
      <c r="N7461" s="32">
        <v>4</v>
      </c>
      <c r="O7461" s="36">
        <v>308</v>
      </c>
    </row>
    <row r="7462" spans="3:15" x14ac:dyDescent="0.25">
      <c r="C7462" s="1">
        <v>1</v>
      </c>
      <c r="D7462" s="1">
        <v>1</v>
      </c>
      <c r="E7462" s="1">
        <v>1</v>
      </c>
      <c r="F7462" s="19">
        <v>7453</v>
      </c>
      <c r="G7462" s="20" t="s">
        <v>3181</v>
      </c>
      <c r="H7462" s="21" t="s">
        <v>19</v>
      </c>
      <c r="K7462" s="33">
        <v>37</v>
      </c>
      <c r="L7462" s="37">
        <v>308</v>
      </c>
      <c r="N7462" s="33">
        <v>7</v>
      </c>
      <c r="O7462" s="37">
        <v>308</v>
      </c>
    </row>
    <row r="7463" spans="3:15" x14ac:dyDescent="0.25">
      <c r="C7463" s="1">
        <v>1</v>
      </c>
      <c r="D7463" s="1">
        <v>1</v>
      </c>
      <c r="E7463" s="1">
        <v>1</v>
      </c>
      <c r="F7463" s="16">
        <v>7454</v>
      </c>
      <c r="G7463" s="17" t="s">
        <v>3181</v>
      </c>
      <c r="H7463" s="18" t="s">
        <v>18</v>
      </c>
      <c r="K7463" s="32">
        <v>34</v>
      </c>
      <c r="L7463" s="36">
        <v>308</v>
      </c>
      <c r="N7463" s="32">
        <v>12</v>
      </c>
      <c r="O7463" s="36">
        <v>308</v>
      </c>
    </row>
    <row r="7464" spans="3:15" x14ac:dyDescent="0.25">
      <c r="C7464" s="1">
        <v>1</v>
      </c>
      <c r="D7464" s="1">
        <v>1</v>
      </c>
      <c r="E7464" s="1">
        <v>1</v>
      </c>
      <c r="F7464" s="19">
        <v>7455</v>
      </c>
      <c r="G7464" s="20" t="s">
        <v>3264</v>
      </c>
      <c r="H7464" s="21" t="s">
        <v>18</v>
      </c>
      <c r="K7464" s="33">
        <v>27</v>
      </c>
      <c r="L7464" s="37">
        <v>308</v>
      </c>
      <c r="N7464" s="33">
        <v>4</v>
      </c>
      <c r="O7464" s="37">
        <v>308</v>
      </c>
    </row>
    <row r="7465" spans="3:15" x14ac:dyDescent="0.25">
      <c r="C7465" s="1">
        <v>1</v>
      </c>
      <c r="D7465" s="1">
        <v>1</v>
      </c>
      <c r="E7465" s="1">
        <v>1</v>
      </c>
      <c r="F7465" s="16">
        <v>7456</v>
      </c>
      <c r="G7465" s="17" t="s">
        <v>3264</v>
      </c>
      <c r="H7465" s="18" t="s">
        <v>19</v>
      </c>
      <c r="K7465" s="32">
        <v>49</v>
      </c>
      <c r="L7465" s="36">
        <v>308</v>
      </c>
      <c r="N7465" s="32">
        <v>11</v>
      </c>
      <c r="O7465" s="36">
        <v>308</v>
      </c>
    </row>
    <row r="7466" spans="3:15" x14ac:dyDescent="0.25">
      <c r="C7466" s="1">
        <v>1</v>
      </c>
      <c r="D7466" s="1">
        <v>1</v>
      </c>
      <c r="E7466" s="1">
        <v>1</v>
      </c>
      <c r="F7466" s="19">
        <v>7457</v>
      </c>
      <c r="G7466" s="20" t="s">
        <v>3264</v>
      </c>
      <c r="H7466" s="21" t="s">
        <v>18</v>
      </c>
      <c r="K7466" s="33">
        <v>39</v>
      </c>
      <c r="L7466" s="37">
        <v>308</v>
      </c>
      <c r="N7466" s="33">
        <v>6</v>
      </c>
      <c r="O7466" s="37">
        <v>308</v>
      </c>
    </row>
    <row r="7467" spans="3:15" x14ac:dyDescent="0.25">
      <c r="C7467" s="1">
        <v>1</v>
      </c>
      <c r="D7467" s="1">
        <v>1</v>
      </c>
      <c r="E7467" s="1">
        <v>1</v>
      </c>
      <c r="F7467" s="16">
        <v>7458</v>
      </c>
      <c r="G7467" s="17" t="s">
        <v>3181</v>
      </c>
      <c r="H7467" s="18" t="s">
        <v>19</v>
      </c>
      <c r="K7467" s="32">
        <v>32</v>
      </c>
      <c r="L7467" s="36">
        <v>308</v>
      </c>
      <c r="N7467" s="32">
        <v>10</v>
      </c>
      <c r="O7467" s="36">
        <v>308</v>
      </c>
    </row>
    <row r="7468" spans="3:15" x14ac:dyDescent="0.25">
      <c r="C7468" s="1">
        <v>1</v>
      </c>
      <c r="D7468" s="1">
        <v>1</v>
      </c>
      <c r="E7468" s="1">
        <v>1</v>
      </c>
      <c r="F7468" s="19">
        <v>7459</v>
      </c>
      <c r="G7468" s="20" t="s">
        <v>3264</v>
      </c>
      <c r="H7468" s="21" t="s">
        <v>19</v>
      </c>
      <c r="K7468" s="33">
        <v>35</v>
      </c>
      <c r="L7468" s="37">
        <v>308</v>
      </c>
      <c r="N7468" s="33">
        <v>5</v>
      </c>
      <c r="O7468" s="37">
        <v>308</v>
      </c>
    </row>
    <row r="7469" spans="3:15" x14ac:dyDescent="0.25">
      <c r="C7469" s="1">
        <v>1</v>
      </c>
      <c r="D7469" s="1">
        <v>1</v>
      </c>
      <c r="E7469" s="1">
        <v>1</v>
      </c>
      <c r="F7469" s="16">
        <v>7460</v>
      </c>
      <c r="G7469" s="17" t="s">
        <v>3264</v>
      </c>
      <c r="H7469" s="18" t="s">
        <v>19</v>
      </c>
      <c r="K7469" s="32">
        <v>34</v>
      </c>
      <c r="L7469" s="36">
        <v>308</v>
      </c>
      <c r="N7469" s="32">
        <v>7</v>
      </c>
      <c r="O7469" s="36">
        <v>308</v>
      </c>
    </row>
    <row r="7470" spans="3:15" x14ac:dyDescent="0.25">
      <c r="C7470" s="1">
        <v>1</v>
      </c>
      <c r="D7470" s="1">
        <v>1</v>
      </c>
      <c r="E7470" s="1">
        <v>1</v>
      </c>
      <c r="F7470" s="19">
        <v>7461</v>
      </c>
      <c r="G7470" s="20" t="s">
        <v>3264</v>
      </c>
      <c r="H7470" s="21" t="s">
        <v>18</v>
      </c>
      <c r="K7470" s="33">
        <v>29</v>
      </c>
      <c r="L7470" s="37">
        <v>308</v>
      </c>
      <c r="N7470" s="33">
        <v>8</v>
      </c>
      <c r="O7470" s="37">
        <v>308</v>
      </c>
    </row>
    <row r="7471" spans="3:15" x14ac:dyDescent="0.25">
      <c r="C7471" s="1">
        <v>1</v>
      </c>
      <c r="D7471" s="1">
        <v>1</v>
      </c>
      <c r="E7471" s="1">
        <v>1</v>
      </c>
      <c r="F7471" s="16">
        <v>7462</v>
      </c>
      <c r="G7471" s="17" t="s">
        <v>3181</v>
      </c>
      <c r="H7471" s="18" t="s">
        <v>19</v>
      </c>
      <c r="K7471" s="32">
        <v>23</v>
      </c>
      <c r="L7471" s="36">
        <v>308</v>
      </c>
      <c r="N7471" s="32">
        <v>7</v>
      </c>
      <c r="O7471" s="36">
        <v>308</v>
      </c>
    </row>
    <row r="7472" spans="3:15" x14ac:dyDescent="0.25">
      <c r="C7472" s="1">
        <v>1</v>
      </c>
      <c r="D7472" s="1">
        <v>1</v>
      </c>
      <c r="E7472" s="1">
        <v>1</v>
      </c>
      <c r="F7472" s="19">
        <v>7463</v>
      </c>
      <c r="G7472" s="20" t="s">
        <v>3181</v>
      </c>
      <c r="H7472" s="21" t="s">
        <v>18</v>
      </c>
      <c r="K7472" s="33">
        <v>29</v>
      </c>
      <c r="L7472" s="37">
        <v>308</v>
      </c>
      <c r="N7472" s="33">
        <v>3</v>
      </c>
      <c r="O7472" s="37">
        <v>308</v>
      </c>
    </row>
    <row r="7473" spans="3:15" x14ac:dyDescent="0.25">
      <c r="C7473" s="1">
        <v>1</v>
      </c>
      <c r="D7473" s="1">
        <v>1</v>
      </c>
      <c r="E7473" s="1">
        <v>1</v>
      </c>
      <c r="F7473" s="16">
        <v>7464</v>
      </c>
      <c r="G7473" s="17" t="s">
        <v>3264</v>
      </c>
      <c r="H7473" s="18" t="s">
        <v>18</v>
      </c>
      <c r="K7473" s="32">
        <v>33</v>
      </c>
      <c r="L7473" s="36">
        <v>308</v>
      </c>
      <c r="N7473" s="32">
        <v>4</v>
      </c>
      <c r="O7473" s="36">
        <v>308</v>
      </c>
    </row>
    <row r="7474" spans="3:15" x14ac:dyDescent="0.25">
      <c r="C7474" s="1">
        <v>1</v>
      </c>
      <c r="D7474" s="1">
        <v>1</v>
      </c>
      <c r="E7474" s="1">
        <v>1</v>
      </c>
      <c r="F7474" s="19">
        <v>7465</v>
      </c>
      <c r="G7474" s="20" t="s">
        <v>3181</v>
      </c>
      <c r="H7474" s="21" t="s">
        <v>18</v>
      </c>
      <c r="K7474" s="33">
        <v>28</v>
      </c>
      <c r="L7474" s="37">
        <v>308</v>
      </c>
      <c r="N7474" s="33">
        <v>6</v>
      </c>
      <c r="O7474" s="37">
        <v>308</v>
      </c>
    </row>
    <row r="7475" spans="3:15" x14ac:dyDescent="0.25">
      <c r="C7475" s="1">
        <v>1</v>
      </c>
      <c r="D7475" s="1">
        <v>1</v>
      </c>
      <c r="E7475" s="1">
        <v>1</v>
      </c>
      <c r="F7475" s="16">
        <v>7466</v>
      </c>
      <c r="G7475" s="17" t="s">
        <v>3264</v>
      </c>
      <c r="H7475" s="18" t="s">
        <v>18</v>
      </c>
      <c r="K7475" s="32">
        <v>29</v>
      </c>
      <c r="L7475" s="36">
        <v>308</v>
      </c>
      <c r="N7475" s="32">
        <v>6</v>
      </c>
      <c r="O7475" s="36">
        <v>308</v>
      </c>
    </row>
    <row r="7476" spans="3:15" x14ac:dyDescent="0.25">
      <c r="C7476" s="1">
        <v>1</v>
      </c>
      <c r="D7476" s="1">
        <v>1</v>
      </c>
      <c r="E7476" s="1">
        <v>1</v>
      </c>
      <c r="F7476" s="19">
        <v>7467</v>
      </c>
      <c r="G7476" s="20" t="s">
        <v>3264</v>
      </c>
      <c r="H7476" s="21" t="s">
        <v>19</v>
      </c>
      <c r="K7476" s="33">
        <v>24</v>
      </c>
      <c r="L7476" s="37">
        <v>308</v>
      </c>
      <c r="N7476" s="33">
        <v>6</v>
      </c>
      <c r="O7476" s="37">
        <v>308</v>
      </c>
    </row>
    <row r="7477" spans="3:15" x14ac:dyDescent="0.25">
      <c r="C7477" s="1">
        <v>1</v>
      </c>
      <c r="D7477" s="1">
        <v>1</v>
      </c>
      <c r="E7477" s="1">
        <v>1</v>
      </c>
      <c r="F7477" s="16">
        <v>7468</v>
      </c>
      <c r="G7477" s="17" t="s">
        <v>3264</v>
      </c>
      <c r="H7477" s="18" t="s">
        <v>18</v>
      </c>
      <c r="K7477" s="32">
        <v>25</v>
      </c>
      <c r="L7477" s="36">
        <v>308</v>
      </c>
      <c r="N7477" s="32">
        <v>3</v>
      </c>
      <c r="O7477" s="36">
        <v>308</v>
      </c>
    </row>
    <row r="7478" spans="3:15" x14ac:dyDescent="0.25">
      <c r="C7478" s="1">
        <v>1</v>
      </c>
      <c r="D7478" s="1">
        <v>1</v>
      </c>
      <c r="E7478" s="1">
        <v>1</v>
      </c>
      <c r="F7478" s="19">
        <v>7469</v>
      </c>
      <c r="G7478" s="20" t="s">
        <v>3181</v>
      </c>
      <c r="H7478" s="21" t="s">
        <v>18</v>
      </c>
      <c r="K7478" s="33">
        <v>24</v>
      </c>
      <c r="L7478" s="37">
        <v>308</v>
      </c>
      <c r="N7478" s="33">
        <v>5</v>
      </c>
      <c r="O7478" s="37">
        <v>308</v>
      </c>
    </row>
    <row r="7479" spans="3:15" x14ac:dyDescent="0.25">
      <c r="C7479" s="1">
        <v>1</v>
      </c>
      <c r="D7479" s="1">
        <v>1</v>
      </c>
      <c r="E7479" s="1">
        <v>1</v>
      </c>
      <c r="F7479" s="16">
        <v>7470</v>
      </c>
      <c r="G7479" s="17" t="s">
        <v>3264</v>
      </c>
      <c r="H7479" s="18" t="s">
        <v>18</v>
      </c>
      <c r="K7479" s="32">
        <v>25</v>
      </c>
      <c r="L7479" s="36">
        <v>308</v>
      </c>
      <c r="N7479" s="32">
        <v>9</v>
      </c>
      <c r="O7479" s="36">
        <v>308</v>
      </c>
    </row>
    <row r="7480" spans="3:15" x14ac:dyDescent="0.25">
      <c r="C7480" s="1">
        <v>1</v>
      </c>
      <c r="D7480" s="1">
        <v>1</v>
      </c>
      <c r="E7480" s="1">
        <v>1</v>
      </c>
      <c r="F7480" s="19">
        <v>7471</v>
      </c>
      <c r="G7480" s="20" t="s">
        <v>3182</v>
      </c>
      <c r="H7480" s="21" t="s">
        <v>18</v>
      </c>
      <c r="K7480" s="33">
        <v>29</v>
      </c>
      <c r="L7480" s="37">
        <v>308</v>
      </c>
      <c r="N7480" s="33">
        <v>8</v>
      </c>
      <c r="O7480" s="37">
        <v>308</v>
      </c>
    </row>
    <row r="7481" spans="3:15" x14ac:dyDescent="0.25">
      <c r="C7481" s="1">
        <v>1</v>
      </c>
      <c r="D7481" s="1">
        <v>1</v>
      </c>
      <c r="E7481" s="1">
        <v>1</v>
      </c>
      <c r="F7481" s="16">
        <v>7472</v>
      </c>
      <c r="G7481" s="17" t="s">
        <v>3264</v>
      </c>
      <c r="H7481" s="18" t="s">
        <v>18</v>
      </c>
      <c r="K7481" s="32">
        <v>16</v>
      </c>
      <c r="L7481" s="36">
        <v>308</v>
      </c>
      <c r="N7481" s="32">
        <v>1</v>
      </c>
      <c r="O7481" s="36">
        <v>308</v>
      </c>
    </row>
    <row r="7482" spans="3:15" x14ac:dyDescent="0.25">
      <c r="C7482" s="1">
        <v>1</v>
      </c>
      <c r="D7482" s="1">
        <v>1</v>
      </c>
      <c r="E7482" s="1">
        <v>1</v>
      </c>
      <c r="F7482" s="19">
        <v>7473</v>
      </c>
      <c r="G7482" s="20" t="s">
        <v>3264</v>
      </c>
      <c r="H7482" s="21" t="s">
        <v>18</v>
      </c>
      <c r="K7482" s="33">
        <v>40</v>
      </c>
      <c r="L7482" s="37">
        <v>309</v>
      </c>
      <c r="N7482" s="33">
        <v>3</v>
      </c>
      <c r="O7482" s="37">
        <v>309</v>
      </c>
    </row>
    <row r="7483" spans="3:15" x14ac:dyDescent="0.25">
      <c r="C7483" s="1">
        <v>1</v>
      </c>
      <c r="D7483" s="1">
        <v>1</v>
      </c>
      <c r="E7483" s="1">
        <v>1</v>
      </c>
      <c r="F7483" s="16">
        <v>7474</v>
      </c>
      <c r="G7483" s="17" t="s">
        <v>3182</v>
      </c>
      <c r="H7483" s="18" t="s">
        <v>19</v>
      </c>
      <c r="K7483" s="32">
        <v>40</v>
      </c>
      <c r="L7483" s="36">
        <v>309</v>
      </c>
      <c r="N7483" s="32">
        <v>8</v>
      </c>
      <c r="O7483" s="36">
        <v>309</v>
      </c>
    </row>
    <row r="7484" spans="3:15" x14ac:dyDescent="0.25">
      <c r="C7484" s="1">
        <v>1</v>
      </c>
      <c r="D7484" s="1">
        <v>1</v>
      </c>
      <c r="E7484" s="1">
        <v>1</v>
      </c>
      <c r="F7484" s="19">
        <v>7475</v>
      </c>
      <c r="G7484" s="20" t="s">
        <v>3181</v>
      </c>
      <c r="H7484" s="21" t="s">
        <v>19</v>
      </c>
      <c r="K7484" s="33">
        <v>47</v>
      </c>
      <c r="L7484" s="37">
        <v>309</v>
      </c>
      <c r="N7484" s="33">
        <v>16</v>
      </c>
      <c r="O7484" s="37">
        <v>309</v>
      </c>
    </row>
    <row r="7485" spans="3:15" x14ac:dyDescent="0.25">
      <c r="C7485" s="1">
        <v>1</v>
      </c>
      <c r="D7485" s="1">
        <v>1</v>
      </c>
      <c r="E7485" s="1">
        <v>1</v>
      </c>
      <c r="F7485" s="16">
        <v>7476</v>
      </c>
      <c r="G7485" s="17" t="s">
        <v>3264</v>
      </c>
      <c r="H7485" s="18" t="s">
        <v>19</v>
      </c>
      <c r="K7485" s="32">
        <v>36</v>
      </c>
      <c r="L7485" s="36">
        <v>309</v>
      </c>
      <c r="N7485" s="32">
        <v>1</v>
      </c>
      <c r="O7485" s="36">
        <v>309</v>
      </c>
    </row>
    <row r="7486" spans="3:15" x14ac:dyDescent="0.25">
      <c r="C7486" s="1">
        <v>1</v>
      </c>
      <c r="D7486" s="1">
        <v>1</v>
      </c>
      <c r="E7486" s="1">
        <v>1</v>
      </c>
      <c r="F7486" s="19">
        <v>7477</v>
      </c>
      <c r="G7486" s="20" t="s">
        <v>3182</v>
      </c>
      <c r="H7486" s="21" t="s">
        <v>19</v>
      </c>
      <c r="K7486" s="33">
        <v>41</v>
      </c>
      <c r="L7486" s="37">
        <v>309</v>
      </c>
      <c r="N7486" s="33">
        <v>3</v>
      </c>
      <c r="O7486" s="37">
        <v>309</v>
      </c>
    </row>
    <row r="7487" spans="3:15" x14ac:dyDescent="0.25">
      <c r="C7487" s="1">
        <v>1</v>
      </c>
      <c r="D7487" s="1">
        <v>1</v>
      </c>
      <c r="E7487" s="1">
        <v>1</v>
      </c>
      <c r="F7487" s="16">
        <v>7478</v>
      </c>
      <c r="G7487" s="17" t="s">
        <v>3264</v>
      </c>
      <c r="H7487" s="18" t="s">
        <v>19</v>
      </c>
      <c r="K7487" s="32">
        <v>42</v>
      </c>
      <c r="L7487" s="36">
        <v>309</v>
      </c>
      <c r="N7487" s="32">
        <v>10</v>
      </c>
      <c r="O7487" s="36">
        <v>309</v>
      </c>
    </row>
    <row r="7488" spans="3:15" x14ac:dyDescent="0.25">
      <c r="C7488" s="1">
        <v>1</v>
      </c>
      <c r="D7488" s="1">
        <v>1</v>
      </c>
      <c r="E7488" s="1">
        <v>1</v>
      </c>
      <c r="F7488" s="19">
        <v>7479</v>
      </c>
      <c r="G7488" s="20" t="s">
        <v>3264</v>
      </c>
      <c r="H7488" s="21" t="s">
        <v>19</v>
      </c>
      <c r="K7488" s="33">
        <v>47</v>
      </c>
      <c r="L7488" s="37">
        <v>309</v>
      </c>
      <c r="N7488" s="33">
        <v>9</v>
      </c>
      <c r="O7488" s="37">
        <v>309</v>
      </c>
    </row>
    <row r="7489" spans="3:15" x14ac:dyDescent="0.25">
      <c r="C7489" s="1">
        <v>1</v>
      </c>
      <c r="D7489" s="1">
        <v>1</v>
      </c>
      <c r="E7489" s="1">
        <v>1</v>
      </c>
      <c r="F7489" s="16">
        <v>7480</v>
      </c>
      <c r="G7489" s="17" t="s">
        <v>3181</v>
      </c>
      <c r="H7489" s="18" t="s">
        <v>19</v>
      </c>
      <c r="K7489" s="32">
        <v>32</v>
      </c>
      <c r="L7489" s="36">
        <v>309</v>
      </c>
      <c r="N7489" s="32">
        <v>6</v>
      </c>
      <c r="O7489" s="36">
        <v>309</v>
      </c>
    </row>
    <row r="7490" spans="3:15" x14ac:dyDescent="0.25">
      <c r="C7490" s="1">
        <v>1</v>
      </c>
      <c r="D7490" s="1">
        <v>1</v>
      </c>
      <c r="E7490" s="1">
        <v>1</v>
      </c>
      <c r="F7490" s="19">
        <v>7481</v>
      </c>
      <c r="G7490" s="20" t="s">
        <v>3264</v>
      </c>
      <c r="H7490" s="21" t="s">
        <v>19</v>
      </c>
      <c r="K7490" s="33">
        <v>27</v>
      </c>
      <c r="L7490" s="37">
        <v>309</v>
      </c>
      <c r="N7490" s="33">
        <v>10</v>
      </c>
      <c r="O7490" s="37">
        <v>309</v>
      </c>
    </row>
    <row r="7491" spans="3:15" x14ac:dyDescent="0.25">
      <c r="C7491" s="1">
        <v>1</v>
      </c>
      <c r="D7491" s="1">
        <v>1</v>
      </c>
      <c r="E7491" s="1">
        <v>1</v>
      </c>
      <c r="F7491" s="16">
        <v>7482</v>
      </c>
      <c r="G7491" s="17" t="s">
        <v>3182</v>
      </c>
      <c r="H7491" s="18" t="s">
        <v>18</v>
      </c>
      <c r="K7491" s="32">
        <v>34</v>
      </c>
      <c r="L7491" s="36">
        <v>309</v>
      </c>
      <c r="N7491" s="32">
        <v>8</v>
      </c>
      <c r="O7491" s="36">
        <v>309</v>
      </c>
    </row>
    <row r="7492" spans="3:15" x14ac:dyDescent="0.25">
      <c r="C7492" s="1">
        <v>1</v>
      </c>
      <c r="D7492" s="1">
        <v>1</v>
      </c>
      <c r="E7492" s="1">
        <v>1</v>
      </c>
      <c r="F7492" s="19">
        <v>7483</v>
      </c>
      <c r="G7492" s="20" t="s">
        <v>3264</v>
      </c>
      <c r="H7492" s="21" t="s">
        <v>18</v>
      </c>
      <c r="K7492" s="33">
        <v>38</v>
      </c>
      <c r="L7492" s="37">
        <v>309</v>
      </c>
      <c r="N7492" s="33">
        <v>6</v>
      </c>
      <c r="O7492" s="37">
        <v>309</v>
      </c>
    </row>
    <row r="7493" spans="3:15" x14ac:dyDescent="0.25">
      <c r="C7493" s="1">
        <v>1</v>
      </c>
      <c r="D7493" s="1">
        <v>1</v>
      </c>
      <c r="E7493" s="1">
        <v>1</v>
      </c>
      <c r="F7493" s="16">
        <v>7484</v>
      </c>
      <c r="G7493" s="17" t="s">
        <v>3264</v>
      </c>
      <c r="H7493" s="18" t="s">
        <v>18</v>
      </c>
      <c r="K7493" s="32">
        <v>25</v>
      </c>
      <c r="L7493" s="36">
        <v>309</v>
      </c>
      <c r="N7493" s="32">
        <v>4</v>
      </c>
      <c r="O7493" s="36">
        <v>309</v>
      </c>
    </row>
    <row r="7494" spans="3:15" x14ac:dyDescent="0.25">
      <c r="C7494" s="1">
        <v>1</v>
      </c>
      <c r="D7494" s="1">
        <v>1</v>
      </c>
      <c r="E7494" s="1">
        <v>1</v>
      </c>
      <c r="F7494" s="19">
        <v>7485</v>
      </c>
      <c r="G7494" s="20" t="s">
        <v>3181</v>
      </c>
      <c r="H7494" s="21" t="s">
        <v>19</v>
      </c>
      <c r="K7494" s="33">
        <v>47</v>
      </c>
      <c r="L7494" s="37">
        <v>309</v>
      </c>
      <c r="N7494" s="33">
        <v>20</v>
      </c>
      <c r="O7494" s="37">
        <v>309</v>
      </c>
    </row>
    <row r="7495" spans="3:15" x14ac:dyDescent="0.25">
      <c r="C7495" s="1">
        <v>1</v>
      </c>
      <c r="D7495" s="1">
        <v>1</v>
      </c>
      <c r="E7495" s="1">
        <v>1</v>
      </c>
      <c r="F7495" s="16">
        <v>7486</v>
      </c>
      <c r="G7495" s="17" t="s">
        <v>3182</v>
      </c>
      <c r="H7495" s="18" t="s">
        <v>18</v>
      </c>
      <c r="K7495" s="32">
        <v>42</v>
      </c>
      <c r="L7495" s="36">
        <v>309</v>
      </c>
      <c r="N7495" s="32">
        <v>10</v>
      </c>
      <c r="O7495" s="36">
        <v>309</v>
      </c>
    </row>
    <row r="7496" spans="3:15" x14ac:dyDescent="0.25">
      <c r="C7496" s="1">
        <v>1</v>
      </c>
      <c r="D7496" s="1">
        <v>1</v>
      </c>
      <c r="E7496" s="1">
        <v>1</v>
      </c>
      <c r="F7496" s="19">
        <v>7487</v>
      </c>
      <c r="G7496" s="20" t="s">
        <v>3264</v>
      </c>
      <c r="H7496" s="21" t="s">
        <v>19</v>
      </c>
      <c r="K7496" s="33">
        <v>36</v>
      </c>
      <c r="L7496" s="37">
        <v>309</v>
      </c>
      <c r="N7496" s="33">
        <v>9</v>
      </c>
      <c r="O7496" s="37">
        <v>309</v>
      </c>
    </row>
    <row r="7497" spans="3:15" x14ac:dyDescent="0.25">
      <c r="C7497" s="1">
        <v>1</v>
      </c>
      <c r="D7497" s="1">
        <v>1</v>
      </c>
      <c r="E7497" s="1">
        <v>1</v>
      </c>
      <c r="F7497" s="16">
        <v>7488</v>
      </c>
      <c r="G7497" s="17" t="s">
        <v>3264</v>
      </c>
      <c r="H7497" s="18" t="s">
        <v>19</v>
      </c>
      <c r="K7497" s="32">
        <v>22</v>
      </c>
      <c r="L7497" s="36">
        <v>309</v>
      </c>
      <c r="N7497" s="32">
        <v>4</v>
      </c>
      <c r="O7497" s="36">
        <v>309</v>
      </c>
    </row>
    <row r="7498" spans="3:15" x14ac:dyDescent="0.25">
      <c r="C7498" s="1">
        <v>1</v>
      </c>
      <c r="D7498" s="1">
        <v>1</v>
      </c>
      <c r="E7498" s="1">
        <v>1</v>
      </c>
      <c r="F7498" s="19">
        <v>7489</v>
      </c>
      <c r="G7498" s="20" t="s">
        <v>3182</v>
      </c>
      <c r="H7498" s="21" t="s">
        <v>19</v>
      </c>
      <c r="K7498" s="33">
        <v>40</v>
      </c>
      <c r="L7498" s="37">
        <v>309</v>
      </c>
      <c r="N7498" s="33">
        <v>11</v>
      </c>
      <c r="O7498" s="37">
        <v>309</v>
      </c>
    </row>
    <row r="7499" spans="3:15" x14ac:dyDescent="0.25">
      <c r="C7499" s="1">
        <v>1</v>
      </c>
      <c r="D7499" s="1">
        <v>1</v>
      </c>
      <c r="E7499" s="1">
        <v>1</v>
      </c>
      <c r="F7499" s="16">
        <v>7490</v>
      </c>
      <c r="G7499" s="17" t="s">
        <v>3264</v>
      </c>
      <c r="H7499" s="18" t="s">
        <v>19</v>
      </c>
      <c r="K7499" s="32">
        <v>37</v>
      </c>
      <c r="L7499" s="36">
        <v>309</v>
      </c>
      <c r="N7499" s="32">
        <v>10</v>
      </c>
      <c r="O7499" s="36">
        <v>309</v>
      </c>
    </row>
    <row r="7500" spans="3:15" x14ac:dyDescent="0.25">
      <c r="C7500" s="1">
        <v>1</v>
      </c>
      <c r="D7500" s="1">
        <v>1</v>
      </c>
      <c r="E7500" s="1">
        <v>1</v>
      </c>
      <c r="F7500" s="19">
        <v>7491</v>
      </c>
      <c r="G7500" s="20" t="s">
        <v>3264</v>
      </c>
      <c r="H7500" s="21" t="s">
        <v>18</v>
      </c>
      <c r="K7500" s="33">
        <v>22</v>
      </c>
      <c r="L7500" s="37">
        <v>309</v>
      </c>
      <c r="N7500" s="33">
        <v>3</v>
      </c>
      <c r="O7500" s="37">
        <v>309</v>
      </c>
    </row>
    <row r="7501" spans="3:15" x14ac:dyDescent="0.25">
      <c r="C7501" s="1">
        <v>1</v>
      </c>
      <c r="D7501" s="1">
        <v>1</v>
      </c>
      <c r="E7501" s="1">
        <v>1</v>
      </c>
      <c r="F7501" s="16">
        <v>7492</v>
      </c>
      <c r="G7501" s="17" t="s">
        <v>3264</v>
      </c>
      <c r="H7501" s="18" t="s">
        <v>19</v>
      </c>
      <c r="K7501" s="32">
        <v>29</v>
      </c>
      <c r="L7501" s="36">
        <v>309</v>
      </c>
      <c r="N7501" s="32">
        <v>5</v>
      </c>
      <c r="O7501" s="36">
        <v>309</v>
      </c>
    </row>
    <row r="7502" spans="3:15" x14ac:dyDescent="0.25">
      <c r="C7502" s="1">
        <v>1</v>
      </c>
      <c r="D7502" s="1">
        <v>1</v>
      </c>
      <c r="E7502" s="1">
        <v>1</v>
      </c>
      <c r="F7502" s="19">
        <v>7493</v>
      </c>
      <c r="G7502" s="20" t="s">
        <v>3182</v>
      </c>
      <c r="H7502" s="21" t="s">
        <v>19</v>
      </c>
      <c r="K7502" s="33">
        <v>28</v>
      </c>
      <c r="L7502" s="37">
        <v>309</v>
      </c>
      <c r="N7502" s="33">
        <v>4</v>
      </c>
      <c r="O7502" s="37">
        <v>309</v>
      </c>
    </row>
    <row r="7503" spans="3:15" x14ac:dyDescent="0.25">
      <c r="C7503" s="1">
        <v>1</v>
      </c>
      <c r="D7503" s="1">
        <v>1</v>
      </c>
      <c r="E7503" s="1">
        <v>1</v>
      </c>
      <c r="F7503" s="16">
        <v>7494</v>
      </c>
      <c r="G7503" s="17" t="s">
        <v>3264</v>
      </c>
      <c r="H7503" s="18" t="s">
        <v>19</v>
      </c>
      <c r="K7503" s="32">
        <v>35</v>
      </c>
      <c r="L7503" s="36">
        <v>309</v>
      </c>
      <c r="N7503" s="32">
        <v>9</v>
      </c>
      <c r="O7503" s="36">
        <v>309</v>
      </c>
    </row>
    <row r="7504" spans="3:15" x14ac:dyDescent="0.25">
      <c r="C7504" s="1">
        <v>1</v>
      </c>
      <c r="D7504" s="1">
        <v>1</v>
      </c>
      <c r="E7504" s="1">
        <v>1</v>
      </c>
      <c r="F7504" s="19">
        <v>7495</v>
      </c>
      <c r="G7504" s="20" t="s">
        <v>3181</v>
      </c>
      <c r="H7504" s="21" t="s">
        <v>18</v>
      </c>
      <c r="K7504" s="33">
        <v>25</v>
      </c>
      <c r="L7504" s="37">
        <v>309</v>
      </c>
      <c r="N7504" s="33">
        <v>7</v>
      </c>
      <c r="O7504" s="37">
        <v>309</v>
      </c>
    </row>
    <row r="7505" spans="3:15" x14ac:dyDescent="0.25">
      <c r="C7505" s="1">
        <v>1</v>
      </c>
      <c r="D7505" s="1">
        <v>1</v>
      </c>
      <c r="E7505" s="1">
        <v>1</v>
      </c>
      <c r="F7505" s="16">
        <v>7496</v>
      </c>
      <c r="G7505" s="17" t="s">
        <v>3264</v>
      </c>
      <c r="H7505" s="18" t="s">
        <v>19</v>
      </c>
      <c r="K7505" s="32">
        <v>22</v>
      </c>
      <c r="L7505" s="36">
        <v>309</v>
      </c>
      <c r="N7505" s="32">
        <v>3</v>
      </c>
      <c r="O7505" s="36">
        <v>309</v>
      </c>
    </row>
    <row r="7506" spans="3:15" x14ac:dyDescent="0.25">
      <c r="C7506" s="1">
        <v>1</v>
      </c>
      <c r="D7506" s="1">
        <v>1</v>
      </c>
      <c r="E7506" s="1">
        <v>1</v>
      </c>
      <c r="F7506" s="19">
        <v>7497</v>
      </c>
      <c r="G7506" s="20" t="s">
        <v>3264</v>
      </c>
      <c r="H7506" s="21" t="s">
        <v>18</v>
      </c>
      <c r="K7506" s="33">
        <v>25</v>
      </c>
      <c r="L7506" s="37">
        <v>309</v>
      </c>
      <c r="N7506" s="33">
        <v>6</v>
      </c>
      <c r="O7506" s="37">
        <v>309</v>
      </c>
    </row>
    <row r="7507" spans="3:15" x14ac:dyDescent="0.25">
      <c r="C7507" s="1">
        <v>1</v>
      </c>
      <c r="D7507" s="1">
        <v>1</v>
      </c>
      <c r="E7507" s="1">
        <v>1</v>
      </c>
      <c r="F7507" s="16">
        <v>7498</v>
      </c>
      <c r="G7507" s="17" t="s">
        <v>3182</v>
      </c>
      <c r="H7507" s="18" t="s">
        <v>18</v>
      </c>
      <c r="K7507" s="32">
        <v>23</v>
      </c>
      <c r="L7507" s="36">
        <v>309</v>
      </c>
      <c r="N7507" s="32">
        <v>0</v>
      </c>
      <c r="O7507" s="36">
        <v>309</v>
      </c>
    </row>
    <row r="7508" spans="3:15" x14ac:dyDescent="0.25">
      <c r="C7508" s="1">
        <v>1</v>
      </c>
      <c r="D7508" s="1">
        <v>1</v>
      </c>
      <c r="E7508" s="1">
        <v>1</v>
      </c>
      <c r="F7508" s="19">
        <v>7499</v>
      </c>
      <c r="G7508" s="20" t="s">
        <v>3264</v>
      </c>
      <c r="H7508" s="21" t="s">
        <v>19</v>
      </c>
      <c r="K7508" s="33">
        <v>28</v>
      </c>
      <c r="L7508" s="37">
        <v>309</v>
      </c>
      <c r="N7508" s="33">
        <v>10</v>
      </c>
      <c r="O7508" s="37">
        <v>309</v>
      </c>
    </row>
    <row r="7509" spans="3:15" x14ac:dyDescent="0.25">
      <c r="C7509" s="1">
        <v>1</v>
      </c>
      <c r="D7509" s="1">
        <v>1</v>
      </c>
      <c r="E7509" s="1">
        <v>1</v>
      </c>
      <c r="F7509" s="16">
        <v>7500</v>
      </c>
      <c r="G7509" s="17" t="s">
        <v>3182</v>
      </c>
      <c r="H7509" s="18" t="s">
        <v>18</v>
      </c>
      <c r="K7509" s="32">
        <v>23</v>
      </c>
      <c r="L7509" s="36">
        <v>309</v>
      </c>
      <c r="N7509" s="32">
        <v>5</v>
      </c>
      <c r="O7509" s="36">
        <v>309</v>
      </c>
    </row>
    <row r="7510" spans="3:15" x14ac:dyDescent="0.25">
      <c r="C7510" s="1">
        <v>1</v>
      </c>
      <c r="D7510" s="1">
        <v>1</v>
      </c>
      <c r="E7510" s="1">
        <v>1</v>
      </c>
      <c r="F7510" s="19">
        <v>7501</v>
      </c>
      <c r="G7510" s="20" t="s">
        <v>3181</v>
      </c>
      <c r="H7510" s="21" t="s">
        <v>19</v>
      </c>
      <c r="K7510" s="33">
        <v>27</v>
      </c>
      <c r="L7510" s="37">
        <v>309</v>
      </c>
      <c r="N7510" s="33">
        <v>7</v>
      </c>
      <c r="O7510" s="37">
        <v>309</v>
      </c>
    </row>
    <row r="7511" spans="3:15" x14ac:dyDescent="0.25">
      <c r="C7511" s="1">
        <v>1</v>
      </c>
      <c r="D7511" s="1">
        <v>1</v>
      </c>
      <c r="E7511" s="1">
        <v>1</v>
      </c>
      <c r="F7511" s="16">
        <v>7502</v>
      </c>
      <c r="G7511" s="17" t="s">
        <v>3181</v>
      </c>
      <c r="H7511" s="18" t="s">
        <v>18</v>
      </c>
      <c r="K7511" s="32">
        <v>26</v>
      </c>
      <c r="L7511" s="36">
        <v>309</v>
      </c>
      <c r="N7511" s="32">
        <v>6</v>
      </c>
      <c r="O7511" s="36">
        <v>309</v>
      </c>
    </row>
    <row r="7512" spans="3:15" x14ac:dyDescent="0.25">
      <c r="C7512" s="1">
        <v>1</v>
      </c>
      <c r="D7512" s="1">
        <v>1</v>
      </c>
      <c r="E7512" s="1">
        <v>1</v>
      </c>
      <c r="F7512" s="19">
        <v>7503</v>
      </c>
      <c r="G7512" s="20" t="s">
        <v>3264</v>
      </c>
      <c r="H7512" s="21" t="s">
        <v>19</v>
      </c>
      <c r="K7512" s="33">
        <v>14</v>
      </c>
      <c r="L7512" s="37">
        <v>309</v>
      </c>
      <c r="N7512" s="33">
        <v>6</v>
      </c>
      <c r="O7512" s="37">
        <v>309</v>
      </c>
    </row>
    <row r="7513" spans="3:15" x14ac:dyDescent="0.25">
      <c r="C7513" s="1">
        <v>1</v>
      </c>
      <c r="D7513" s="1">
        <v>1</v>
      </c>
      <c r="E7513" s="1">
        <v>1</v>
      </c>
      <c r="F7513" s="16">
        <v>7504</v>
      </c>
      <c r="G7513" s="17" t="s">
        <v>3264</v>
      </c>
      <c r="H7513" s="18" t="s">
        <v>18</v>
      </c>
      <c r="K7513" s="32">
        <v>19</v>
      </c>
      <c r="L7513" s="36">
        <v>309</v>
      </c>
      <c r="N7513" s="32">
        <v>11</v>
      </c>
      <c r="O7513" s="36">
        <v>309</v>
      </c>
    </row>
    <row r="7514" spans="3:15" x14ac:dyDescent="0.25">
      <c r="C7514" s="1">
        <v>1</v>
      </c>
      <c r="D7514" s="1">
        <v>1</v>
      </c>
      <c r="E7514" s="1">
        <v>1</v>
      </c>
      <c r="F7514" s="19">
        <v>7505</v>
      </c>
      <c r="G7514" s="20" t="s">
        <v>3264</v>
      </c>
      <c r="H7514" s="21" t="s">
        <v>19</v>
      </c>
      <c r="K7514" s="33">
        <v>17</v>
      </c>
      <c r="L7514" s="37">
        <v>309</v>
      </c>
      <c r="N7514" s="33">
        <v>5</v>
      </c>
      <c r="O7514" s="37">
        <v>309</v>
      </c>
    </row>
    <row r="7515" spans="3:15" x14ac:dyDescent="0.25">
      <c r="C7515" s="1">
        <v>1</v>
      </c>
      <c r="D7515" s="1">
        <v>1</v>
      </c>
      <c r="E7515" s="1">
        <v>1</v>
      </c>
      <c r="F7515" s="16">
        <v>7506</v>
      </c>
      <c r="G7515" s="17" t="s">
        <v>3264</v>
      </c>
      <c r="H7515" s="18" t="s">
        <v>18</v>
      </c>
      <c r="K7515" s="32">
        <v>42</v>
      </c>
      <c r="L7515" s="36">
        <v>310</v>
      </c>
      <c r="N7515" s="32">
        <v>5</v>
      </c>
      <c r="O7515" s="36">
        <v>310</v>
      </c>
    </row>
    <row r="7516" spans="3:15" x14ac:dyDescent="0.25">
      <c r="C7516" s="1">
        <v>1</v>
      </c>
      <c r="D7516" s="1">
        <v>1</v>
      </c>
      <c r="E7516" s="1">
        <v>1</v>
      </c>
      <c r="F7516" s="19">
        <v>7507</v>
      </c>
      <c r="G7516" s="20" t="s">
        <v>3182</v>
      </c>
      <c r="H7516" s="21" t="s">
        <v>19</v>
      </c>
      <c r="K7516" s="33">
        <v>40</v>
      </c>
      <c r="L7516" s="37">
        <v>310</v>
      </c>
      <c r="N7516" s="33">
        <v>8</v>
      </c>
      <c r="O7516" s="37">
        <v>310</v>
      </c>
    </row>
    <row r="7517" spans="3:15" x14ac:dyDescent="0.25">
      <c r="C7517" s="1">
        <v>1</v>
      </c>
      <c r="D7517" s="1">
        <v>1</v>
      </c>
      <c r="E7517" s="1">
        <v>1</v>
      </c>
      <c r="F7517" s="16">
        <v>7508</v>
      </c>
      <c r="G7517" s="17" t="s">
        <v>3181</v>
      </c>
      <c r="H7517" s="18" t="s">
        <v>19</v>
      </c>
      <c r="K7517" s="32">
        <v>48</v>
      </c>
      <c r="L7517" s="36">
        <v>310</v>
      </c>
      <c r="N7517" s="32">
        <v>8</v>
      </c>
      <c r="O7517" s="36">
        <v>310</v>
      </c>
    </row>
    <row r="7518" spans="3:15" x14ac:dyDescent="0.25">
      <c r="C7518" s="1">
        <v>1</v>
      </c>
      <c r="D7518" s="1">
        <v>1</v>
      </c>
      <c r="E7518" s="1">
        <v>1</v>
      </c>
      <c r="F7518" s="19">
        <v>7509</v>
      </c>
      <c r="G7518" s="20" t="s">
        <v>3264</v>
      </c>
      <c r="H7518" s="21" t="s">
        <v>18</v>
      </c>
      <c r="K7518" s="33">
        <v>29</v>
      </c>
      <c r="L7518" s="37">
        <v>310</v>
      </c>
      <c r="N7518" s="33">
        <v>4</v>
      </c>
      <c r="O7518" s="37">
        <v>310</v>
      </c>
    </row>
    <row r="7519" spans="3:15" x14ac:dyDescent="0.25">
      <c r="C7519" s="1">
        <v>1</v>
      </c>
      <c r="D7519" s="1">
        <v>1</v>
      </c>
      <c r="E7519" s="1">
        <v>1</v>
      </c>
      <c r="F7519" s="16">
        <v>7510</v>
      </c>
      <c r="G7519" s="17" t="s">
        <v>3264</v>
      </c>
      <c r="H7519" s="18" t="s">
        <v>18</v>
      </c>
      <c r="K7519" s="32">
        <v>46</v>
      </c>
      <c r="L7519" s="36">
        <v>310</v>
      </c>
      <c r="N7519" s="32">
        <v>11</v>
      </c>
      <c r="O7519" s="36">
        <v>310</v>
      </c>
    </row>
    <row r="7520" spans="3:15" x14ac:dyDescent="0.25">
      <c r="C7520" s="1">
        <v>1</v>
      </c>
      <c r="D7520" s="1">
        <v>1</v>
      </c>
      <c r="E7520" s="1">
        <v>1</v>
      </c>
      <c r="F7520" s="19">
        <v>7511</v>
      </c>
      <c r="G7520" s="20" t="s">
        <v>3181</v>
      </c>
      <c r="H7520" s="21" t="s">
        <v>19</v>
      </c>
      <c r="K7520" s="33">
        <v>33</v>
      </c>
      <c r="L7520" s="37">
        <v>310</v>
      </c>
      <c r="N7520" s="33">
        <v>11</v>
      </c>
      <c r="O7520" s="37">
        <v>310</v>
      </c>
    </row>
    <row r="7521" spans="3:15" x14ac:dyDescent="0.25">
      <c r="C7521" s="1">
        <v>1</v>
      </c>
      <c r="D7521" s="1">
        <v>1</v>
      </c>
      <c r="E7521" s="1">
        <v>1</v>
      </c>
      <c r="F7521" s="16">
        <v>7512</v>
      </c>
      <c r="G7521" s="17" t="s">
        <v>3181</v>
      </c>
      <c r="H7521" s="18" t="s">
        <v>18</v>
      </c>
      <c r="K7521" s="32">
        <v>34</v>
      </c>
      <c r="L7521" s="36">
        <v>310</v>
      </c>
      <c r="N7521" s="32">
        <v>3</v>
      </c>
      <c r="O7521" s="36">
        <v>310</v>
      </c>
    </row>
    <row r="7522" spans="3:15" x14ac:dyDescent="0.25">
      <c r="C7522" s="1">
        <v>1</v>
      </c>
      <c r="D7522" s="1">
        <v>1</v>
      </c>
      <c r="E7522" s="1">
        <v>1</v>
      </c>
      <c r="F7522" s="19">
        <v>7513</v>
      </c>
      <c r="G7522" s="20" t="s">
        <v>3182</v>
      </c>
      <c r="H7522" s="21" t="s">
        <v>18</v>
      </c>
      <c r="K7522" s="33">
        <v>36</v>
      </c>
      <c r="L7522" s="37">
        <v>310</v>
      </c>
      <c r="N7522" s="33">
        <v>10</v>
      </c>
      <c r="O7522" s="37">
        <v>310</v>
      </c>
    </row>
    <row r="7523" spans="3:15" x14ac:dyDescent="0.25">
      <c r="C7523" s="1">
        <v>1</v>
      </c>
      <c r="D7523" s="1">
        <v>1</v>
      </c>
      <c r="E7523" s="1">
        <v>1</v>
      </c>
      <c r="F7523" s="16">
        <v>7514</v>
      </c>
      <c r="G7523" s="17" t="s">
        <v>3264</v>
      </c>
      <c r="H7523" s="18" t="s">
        <v>19</v>
      </c>
      <c r="K7523" s="32">
        <v>39</v>
      </c>
      <c r="L7523" s="36">
        <v>310</v>
      </c>
      <c r="N7523" s="32">
        <v>12</v>
      </c>
      <c r="O7523" s="36">
        <v>310</v>
      </c>
    </row>
    <row r="7524" spans="3:15" x14ac:dyDescent="0.25">
      <c r="C7524" s="1">
        <v>1</v>
      </c>
      <c r="D7524" s="1">
        <v>1</v>
      </c>
      <c r="E7524" s="1">
        <v>1</v>
      </c>
      <c r="F7524" s="19">
        <v>7515</v>
      </c>
      <c r="G7524" s="20" t="s">
        <v>3181</v>
      </c>
      <c r="H7524" s="21" t="s">
        <v>19</v>
      </c>
      <c r="K7524" s="33">
        <v>36</v>
      </c>
      <c r="L7524" s="37">
        <v>310</v>
      </c>
      <c r="N7524" s="33">
        <v>10</v>
      </c>
      <c r="O7524" s="37">
        <v>310</v>
      </c>
    </row>
    <row r="7525" spans="3:15" x14ac:dyDescent="0.25">
      <c r="C7525" s="1">
        <v>1</v>
      </c>
      <c r="D7525" s="1">
        <v>1</v>
      </c>
      <c r="E7525" s="1">
        <v>1</v>
      </c>
      <c r="F7525" s="16">
        <v>7516</v>
      </c>
      <c r="G7525" s="17" t="s">
        <v>3181</v>
      </c>
      <c r="H7525" s="18" t="s">
        <v>19</v>
      </c>
      <c r="K7525" s="32">
        <v>32</v>
      </c>
      <c r="L7525" s="36">
        <v>310</v>
      </c>
      <c r="N7525" s="32">
        <v>5</v>
      </c>
      <c r="O7525" s="36">
        <v>310</v>
      </c>
    </row>
    <row r="7526" spans="3:15" x14ac:dyDescent="0.25">
      <c r="C7526" s="1">
        <v>1</v>
      </c>
      <c r="D7526" s="1">
        <v>1</v>
      </c>
      <c r="E7526" s="1">
        <v>1</v>
      </c>
      <c r="F7526" s="19">
        <v>7517</v>
      </c>
      <c r="G7526" s="20" t="s">
        <v>3181</v>
      </c>
      <c r="H7526" s="21" t="s">
        <v>19</v>
      </c>
      <c r="K7526" s="33">
        <v>31</v>
      </c>
      <c r="L7526" s="37">
        <v>310</v>
      </c>
      <c r="N7526" s="33">
        <v>4</v>
      </c>
      <c r="O7526" s="37">
        <v>310</v>
      </c>
    </row>
    <row r="7527" spans="3:15" x14ac:dyDescent="0.25">
      <c r="C7527" s="1">
        <v>1</v>
      </c>
      <c r="D7527" s="1">
        <v>1</v>
      </c>
      <c r="E7527" s="1">
        <v>1</v>
      </c>
      <c r="F7527" s="16">
        <v>7518</v>
      </c>
      <c r="G7527" s="17" t="s">
        <v>3181</v>
      </c>
      <c r="H7527" s="18" t="s">
        <v>18</v>
      </c>
      <c r="K7527" s="32">
        <v>35</v>
      </c>
      <c r="L7527" s="36">
        <v>310</v>
      </c>
      <c r="N7527" s="32">
        <v>11</v>
      </c>
      <c r="O7527" s="36">
        <v>310</v>
      </c>
    </row>
    <row r="7528" spans="3:15" x14ac:dyDescent="0.25">
      <c r="C7528" s="1">
        <v>1</v>
      </c>
      <c r="D7528" s="1">
        <v>1</v>
      </c>
      <c r="E7528" s="1">
        <v>1</v>
      </c>
      <c r="F7528" s="19">
        <v>7519</v>
      </c>
      <c r="G7528" s="20" t="s">
        <v>3264</v>
      </c>
      <c r="H7528" s="21" t="s">
        <v>19</v>
      </c>
      <c r="K7528" s="33">
        <v>35</v>
      </c>
      <c r="L7528" s="37">
        <v>310</v>
      </c>
      <c r="N7528" s="33">
        <v>3</v>
      </c>
      <c r="O7528" s="37">
        <v>310</v>
      </c>
    </row>
    <row r="7529" spans="3:15" x14ac:dyDescent="0.25">
      <c r="C7529" s="1">
        <v>1</v>
      </c>
      <c r="D7529" s="1">
        <v>1</v>
      </c>
      <c r="E7529" s="1">
        <v>1</v>
      </c>
      <c r="F7529" s="16">
        <v>7520</v>
      </c>
      <c r="G7529" s="17" t="s">
        <v>3264</v>
      </c>
      <c r="H7529" s="18" t="s">
        <v>19</v>
      </c>
      <c r="K7529" s="32">
        <v>22</v>
      </c>
      <c r="L7529" s="36">
        <v>310</v>
      </c>
      <c r="N7529" s="32">
        <v>6</v>
      </c>
      <c r="O7529" s="36">
        <v>310</v>
      </c>
    </row>
    <row r="7530" spans="3:15" x14ac:dyDescent="0.25">
      <c r="C7530" s="1">
        <v>1</v>
      </c>
      <c r="D7530" s="1">
        <v>1</v>
      </c>
      <c r="E7530" s="1">
        <v>1</v>
      </c>
      <c r="F7530" s="19">
        <v>7521</v>
      </c>
      <c r="G7530" s="20" t="s">
        <v>3264</v>
      </c>
      <c r="H7530" s="21" t="s">
        <v>19</v>
      </c>
      <c r="K7530" s="33">
        <v>19</v>
      </c>
      <c r="L7530" s="37">
        <v>310</v>
      </c>
      <c r="N7530" s="33">
        <v>2</v>
      </c>
      <c r="O7530" s="37">
        <v>310</v>
      </c>
    </row>
    <row r="7531" spans="3:15" x14ac:dyDescent="0.25">
      <c r="C7531" s="1">
        <v>1</v>
      </c>
      <c r="D7531" s="1">
        <v>1</v>
      </c>
      <c r="E7531" s="1">
        <v>1</v>
      </c>
      <c r="F7531" s="16">
        <v>7522</v>
      </c>
      <c r="G7531" s="17" t="s">
        <v>3181</v>
      </c>
      <c r="H7531" s="18" t="s">
        <v>19</v>
      </c>
      <c r="K7531" s="32">
        <v>26</v>
      </c>
      <c r="L7531" s="36">
        <v>310</v>
      </c>
      <c r="N7531" s="32">
        <v>4</v>
      </c>
      <c r="O7531" s="36">
        <v>310</v>
      </c>
    </row>
    <row r="7532" spans="3:15" x14ac:dyDescent="0.25">
      <c r="C7532" s="1">
        <v>1</v>
      </c>
      <c r="D7532" s="1">
        <v>1</v>
      </c>
      <c r="E7532" s="1">
        <v>1</v>
      </c>
      <c r="F7532" s="19">
        <v>7523</v>
      </c>
      <c r="G7532" s="20" t="s">
        <v>3264</v>
      </c>
      <c r="H7532" s="21" t="s">
        <v>18</v>
      </c>
      <c r="K7532" s="33">
        <v>24</v>
      </c>
      <c r="L7532" s="37">
        <v>310</v>
      </c>
      <c r="N7532" s="33">
        <v>4</v>
      </c>
      <c r="O7532" s="37">
        <v>310</v>
      </c>
    </row>
    <row r="7533" spans="3:15" x14ac:dyDescent="0.25">
      <c r="C7533" s="1">
        <v>1</v>
      </c>
      <c r="D7533" s="1">
        <v>1</v>
      </c>
      <c r="E7533" s="1">
        <v>1</v>
      </c>
      <c r="F7533" s="16">
        <v>7524</v>
      </c>
      <c r="G7533" s="17" t="s">
        <v>3181</v>
      </c>
      <c r="H7533" s="18" t="s">
        <v>19</v>
      </c>
      <c r="K7533" s="32">
        <v>25</v>
      </c>
      <c r="L7533" s="36">
        <v>310</v>
      </c>
      <c r="N7533" s="32">
        <v>3</v>
      </c>
      <c r="O7533" s="36">
        <v>310</v>
      </c>
    </row>
    <row r="7534" spans="3:15" x14ac:dyDescent="0.25">
      <c r="C7534" s="1">
        <v>1</v>
      </c>
      <c r="D7534" s="1">
        <v>1</v>
      </c>
      <c r="E7534" s="1">
        <v>1</v>
      </c>
      <c r="F7534" s="19">
        <v>7525</v>
      </c>
      <c r="G7534" s="20" t="s">
        <v>3264</v>
      </c>
      <c r="H7534" s="21" t="s">
        <v>18</v>
      </c>
      <c r="K7534" s="33">
        <v>26</v>
      </c>
      <c r="L7534" s="37">
        <v>310</v>
      </c>
      <c r="N7534" s="33">
        <v>4</v>
      </c>
      <c r="O7534" s="37">
        <v>310</v>
      </c>
    </row>
    <row r="7535" spans="3:15" x14ac:dyDescent="0.25">
      <c r="C7535" s="1">
        <v>1</v>
      </c>
      <c r="D7535" s="1">
        <v>1</v>
      </c>
      <c r="E7535" s="1">
        <v>1</v>
      </c>
      <c r="F7535" s="16">
        <v>7526</v>
      </c>
      <c r="G7535" s="17" t="s">
        <v>3264</v>
      </c>
      <c r="H7535" s="18" t="s">
        <v>18</v>
      </c>
      <c r="K7535" s="32">
        <v>24</v>
      </c>
      <c r="L7535" s="36">
        <v>310</v>
      </c>
      <c r="N7535" s="32">
        <v>3</v>
      </c>
      <c r="O7535" s="36">
        <v>310</v>
      </c>
    </row>
    <row r="7536" spans="3:15" x14ac:dyDescent="0.25">
      <c r="C7536" s="1">
        <v>1</v>
      </c>
      <c r="D7536" s="1">
        <v>1</v>
      </c>
      <c r="E7536" s="1">
        <v>1</v>
      </c>
      <c r="F7536" s="19">
        <v>7527</v>
      </c>
      <c r="G7536" s="20" t="s">
        <v>3264</v>
      </c>
      <c r="H7536" s="21" t="s">
        <v>19</v>
      </c>
      <c r="K7536" s="33">
        <v>27</v>
      </c>
      <c r="L7536" s="37">
        <v>310</v>
      </c>
      <c r="N7536" s="33">
        <v>5</v>
      </c>
      <c r="O7536" s="37">
        <v>310</v>
      </c>
    </row>
    <row r="7537" spans="3:15" x14ac:dyDescent="0.25">
      <c r="C7537" s="1">
        <v>1</v>
      </c>
      <c r="D7537" s="1">
        <v>1</v>
      </c>
      <c r="E7537" s="1">
        <v>1</v>
      </c>
      <c r="F7537" s="16">
        <v>7528</v>
      </c>
      <c r="G7537" s="17" t="s">
        <v>3181</v>
      </c>
      <c r="H7537" s="18" t="s">
        <v>18</v>
      </c>
      <c r="K7537" s="32">
        <v>31</v>
      </c>
      <c r="L7537" s="36">
        <v>310</v>
      </c>
      <c r="N7537" s="32">
        <v>7</v>
      </c>
      <c r="O7537" s="36">
        <v>310</v>
      </c>
    </row>
    <row r="7538" spans="3:15" x14ac:dyDescent="0.25">
      <c r="C7538" s="1">
        <v>1</v>
      </c>
      <c r="D7538" s="1">
        <v>1</v>
      </c>
      <c r="E7538" s="1">
        <v>1</v>
      </c>
      <c r="F7538" s="19">
        <v>7529</v>
      </c>
      <c r="G7538" s="20" t="s">
        <v>3181</v>
      </c>
      <c r="H7538" s="21" t="s">
        <v>18</v>
      </c>
      <c r="K7538" s="33">
        <v>24</v>
      </c>
      <c r="L7538" s="37">
        <v>310</v>
      </c>
      <c r="N7538" s="33">
        <v>6</v>
      </c>
      <c r="O7538" s="37">
        <v>310</v>
      </c>
    </row>
    <row r="7539" spans="3:15" x14ac:dyDescent="0.25">
      <c r="C7539" s="1">
        <v>1</v>
      </c>
      <c r="D7539" s="1">
        <v>1</v>
      </c>
      <c r="E7539" s="1">
        <v>1</v>
      </c>
      <c r="F7539" s="16">
        <v>7530</v>
      </c>
      <c r="G7539" s="17" t="s">
        <v>3181</v>
      </c>
      <c r="H7539" s="18" t="s">
        <v>19</v>
      </c>
      <c r="K7539" s="32">
        <v>16</v>
      </c>
      <c r="L7539" s="36">
        <v>310</v>
      </c>
      <c r="N7539" s="32">
        <v>4</v>
      </c>
      <c r="O7539" s="36">
        <v>310</v>
      </c>
    </row>
    <row r="7540" spans="3:15" x14ac:dyDescent="0.25">
      <c r="C7540" s="1">
        <v>1</v>
      </c>
      <c r="D7540" s="1">
        <v>1</v>
      </c>
      <c r="E7540" s="1">
        <v>1</v>
      </c>
      <c r="F7540" s="19">
        <v>7531</v>
      </c>
      <c r="G7540" s="20" t="s">
        <v>3181</v>
      </c>
      <c r="H7540" s="21" t="s">
        <v>19</v>
      </c>
      <c r="K7540" s="33">
        <v>19</v>
      </c>
      <c r="L7540" s="37">
        <v>310</v>
      </c>
      <c r="N7540" s="33">
        <v>5</v>
      </c>
      <c r="O7540" s="37">
        <v>310</v>
      </c>
    </row>
    <row r="7541" spans="3:15" x14ac:dyDescent="0.25">
      <c r="C7541" s="1">
        <v>1</v>
      </c>
      <c r="D7541" s="1">
        <v>1</v>
      </c>
      <c r="E7541" s="1">
        <v>1</v>
      </c>
      <c r="F7541" s="16">
        <v>7532</v>
      </c>
      <c r="G7541" s="17" t="s">
        <v>3181</v>
      </c>
      <c r="H7541" s="18" t="s">
        <v>19</v>
      </c>
      <c r="K7541" s="32">
        <v>21</v>
      </c>
      <c r="L7541" s="36">
        <v>310</v>
      </c>
      <c r="N7541" s="32">
        <v>5</v>
      </c>
      <c r="O7541" s="36">
        <v>310</v>
      </c>
    </row>
    <row r="7542" spans="3:15" x14ac:dyDescent="0.25">
      <c r="C7542" s="1">
        <v>1</v>
      </c>
      <c r="D7542" s="1">
        <v>1</v>
      </c>
      <c r="E7542" s="1">
        <v>1</v>
      </c>
      <c r="F7542" s="19">
        <v>7533</v>
      </c>
      <c r="G7542" s="20" t="s">
        <v>3181</v>
      </c>
      <c r="H7542" s="21" t="s">
        <v>18</v>
      </c>
      <c r="K7542" s="33">
        <v>55</v>
      </c>
      <c r="L7542" s="37">
        <v>311</v>
      </c>
      <c r="N7542" s="33">
        <v>21</v>
      </c>
      <c r="O7542" s="37">
        <v>311</v>
      </c>
    </row>
    <row r="7543" spans="3:15" x14ac:dyDescent="0.25">
      <c r="C7543" s="1">
        <v>1</v>
      </c>
      <c r="D7543" s="1">
        <v>1</v>
      </c>
      <c r="E7543" s="1">
        <v>1</v>
      </c>
      <c r="F7543" s="16">
        <v>7534</v>
      </c>
      <c r="G7543" s="17" t="s">
        <v>3181</v>
      </c>
      <c r="H7543" s="18" t="s">
        <v>19</v>
      </c>
      <c r="K7543" s="32">
        <v>50</v>
      </c>
      <c r="L7543" s="36">
        <v>311</v>
      </c>
      <c r="N7543" s="32">
        <v>10</v>
      </c>
      <c r="O7543" s="36">
        <v>311</v>
      </c>
    </row>
    <row r="7544" spans="3:15" x14ac:dyDescent="0.25">
      <c r="C7544" s="1">
        <v>1</v>
      </c>
      <c r="D7544" s="1">
        <v>1</v>
      </c>
      <c r="E7544" s="1">
        <v>1</v>
      </c>
      <c r="F7544" s="19">
        <v>7535</v>
      </c>
      <c r="G7544" s="20" t="s">
        <v>3264</v>
      </c>
      <c r="H7544" s="21" t="s">
        <v>18</v>
      </c>
      <c r="K7544" s="33">
        <v>43</v>
      </c>
      <c r="L7544" s="37">
        <v>311</v>
      </c>
      <c r="N7544" s="33">
        <v>3</v>
      </c>
      <c r="O7544" s="37">
        <v>311</v>
      </c>
    </row>
    <row r="7545" spans="3:15" x14ac:dyDescent="0.25">
      <c r="C7545" s="1">
        <v>1</v>
      </c>
      <c r="D7545" s="1">
        <v>1</v>
      </c>
      <c r="E7545" s="1">
        <v>1</v>
      </c>
      <c r="F7545" s="16">
        <v>7536</v>
      </c>
      <c r="G7545" s="17" t="s">
        <v>3181</v>
      </c>
      <c r="H7545" s="18" t="s">
        <v>18</v>
      </c>
      <c r="K7545" s="32">
        <v>33</v>
      </c>
      <c r="L7545" s="36">
        <v>311</v>
      </c>
      <c r="N7545" s="32">
        <v>3</v>
      </c>
      <c r="O7545" s="36">
        <v>311</v>
      </c>
    </row>
    <row r="7546" spans="3:15" x14ac:dyDescent="0.25">
      <c r="C7546" s="1">
        <v>1</v>
      </c>
      <c r="D7546" s="1">
        <v>1</v>
      </c>
      <c r="E7546" s="1">
        <v>1</v>
      </c>
      <c r="F7546" s="19">
        <v>7537</v>
      </c>
      <c r="G7546" s="20" t="s">
        <v>3264</v>
      </c>
      <c r="H7546" s="21" t="s">
        <v>19</v>
      </c>
      <c r="K7546" s="33">
        <v>42</v>
      </c>
      <c r="L7546" s="37">
        <v>311</v>
      </c>
      <c r="N7546" s="33">
        <v>12</v>
      </c>
      <c r="O7546" s="37">
        <v>311</v>
      </c>
    </row>
    <row r="7547" spans="3:15" x14ac:dyDescent="0.25">
      <c r="C7547" s="1">
        <v>1</v>
      </c>
      <c r="D7547" s="1">
        <v>1</v>
      </c>
      <c r="E7547" s="1">
        <v>1</v>
      </c>
      <c r="F7547" s="16">
        <v>7538</v>
      </c>
      <c r="G7547" s="17" t="s">
        <v>3264</v>
      </c>
      <c r="H7547" s="18" t="s">
        <v>18</v>
      </c>
      <c r="K7547" s="32">
        <v>39</v>
      </c>
      <c r="L7547" s="36">
        <v>311</v>
      </c>
      <c r="N7547" s="32">
        <v>9</v>
      </c>
      <c r="O7547" s="36">
        <v>311</v>
      </c>
    </row>
    <row r="7548" spans="3:15" x14ac:dyDescent="0.25">
      <c r="C7548" s="1">
        <v>1</v>
      </c>
      <c r="D7548" s="1">
        <v>1</v>
      </c>
      <c r="E7548" s="1">
        <v>1</v>
      </c>
      <c r="F7548" s="19">
        <v>7539</v>
      </c>
      <c r="G7548" s="20" t="s">
        <v>3264</v>
      </c>
      <c r="H7548" s="21" t="s">
        <v>19</v>
      </c>
      <c r="K7548" s="33">
        <v>30</v>
      </c>
      <c r="L7548" s="37">
        <v>311</v>
      </c>
      <c r="N7548" s="33">
        <v>7</v>
      </c>
      <c r="O7548" s="37">
        <v>311</v>
      </c>
    </row>
    <row r="7549" spans="3:15" x14ac:dyDescent="0.25">
      <c r="C7549" s="1">
        <v>1</v>
      </c>
      <c r="D7549" s="1">
        <v>1</v>
      </c>
      <c r="E7549" s="1">
        <v>1</v>
      </c>
      <c r="F7549" s="16">
        <v>7540</v>
      </c>
      <c r="G7549" s="17" t="s">
        <v>3264</v>
      </c>
      <c r="H7549" s="18" t="s">
        <v>19</v>
      </c>
      <c r="K7549" s="32">
        <v>33</v>
      </c>
      <c r="L7549" s="36">
        <v>311</v>
      </c>
      <c r="N7549" s="32">
        <v>5</v>
      </c>
      <c r="O7549" s="36">
        <v>311</v>
      </c>
    </row>
    <row r="7550" spans="3:15" x14ac:dyDescent="0.25">
      <c r="C7550" s="1">
        <v>1</v>
      </c>
      <c r="D7550" s="1">
        <v>1</v>
      </c>
      <c r="E7550" s="1">
        <v>1</v>
      </c>
      <c r="F7550" s="19">
        <v>7541</v>
      </c>
      <c r="G7550" s="20" t="s">
        <v>3182</v>
      </c>
      <c r="H7550" s="21" t="s">
        <v>18</v>
      </c>
      <c r="K7550" s="33">
        <v>25</v>
      </c>
      <c r="L7550" s="37">
        <v>311</v>
      </c>
      <c r="N7550" s="33">
        <v>6</v>
      </c>
      <c r="O7550" s="37">
        <v>311</v>
      </c>
    </row>
    <row r="7551" spans="3:15" x14ac:dyDescent="0.25">
      <c r="C7551" s="1">
        <v>1</v>
      </c>
      <c r="D7551" s="1">
        <v>1</v>
      </c>
      <c r="E7551" s="1">
        <v>1</v>
      </c>
      <c r="F7551" s="16">
        <v>7542</v>
      </c>
      <c r="G7551" s="17" t="s">
        <v>3181</v>
      </c>
      <c r="H7551" s="18" t="s">
        <v>19</v>
      </c>
      <c r="K7551" s="32">
        <v>40</v>
      </c>
      <c r="L7551" s="36">
        <v>311</v>
      </c>
      <c r="N7551" s="32">
        <v>14</v>
      </c>
      <c r="O7551" s="36">
        <v>311</v>
      </c>
    </row>
    <row r="7552" spans="3:15" x14ac:dyDescent="0.25">
      <c r="C7552" s="1">
        <v>1</v>
      </c>
      <c r="D7552" s="1">
        <v>1</v>
      </c>
      <c r="E7552" s="1">
        <v>1</v>
      </c>
      <c r="F7552" s="19">
        <v>7543</v>
      </c>
      <c r="G7552" s="20" t="s">
        <v>3181</v>
      </c>
      <c r="H7552" s="21" t="s">
        <v>18</v>
      </c>
      <c r="K7552" s="33">
        <v>33</v>
      </c>
      <c r="L7552" s="37">
        <v>311</v>
      </c>
      <c r="N7552" s="33">
        <v>7</v>
      </c>
      <c r="O7552" s="37">
        <v>311</v>
      </c>
    </row>
    <row r="7553" spans="3:15" x14ac:dyDescent="0.25">
      <c r="C7553" s="1">
        <v>1</v>
      </c>
      <c r="D7553" s="1">
        <v>1</v>
      </c>
      <c r="E7553" s="1">
        <v>1</v>
      </c>
      <c r="F7553" s="16">
        <v>7544</v>
      </c>
      <c r="G7553" s="17" t="s">
        <v>3182</v>
      </c>
      <c r="H7553" s="18" t="s">
        <v>18</v>
      </c>
      <c r="K7553" s="32">
        <v>42</v>
      </c>
      <c r="L7553" s="36">
        <v>311</v>
      </c>
      <c r="N7553" s="32">
        <v>13</v>
      </c>
      <c r="O7553" s="36">
        <v>311</v>
      </c>
    </row>
    <row r="7554" spans="3:15" x14ac:dyDescent="0.25">
      <c r="C7554" s="1">
        <v>1</v>
      </c>
      <c r="D7554" s="1">
        <v>1</v>
      </c>
      <c r="E7554" s="1">
        <v>1</v>
      </c>
      <c r="F7554" s="19">
        <v>7545</v>
      </c>
      <c r="G7554" s="20" t="s">
        <v>3264</v>
      </c>
      <c r="H7554" s="21" t="s">
        <v>19</v>
      </c>
      <c r="K7554" s="33">
        <v>30</v>
      </c>
      <c r="L7554" s="37">
        <v>311</v>
      </c>
      <c r="N7554" s="33">
        <v>5</v>
      </c>
      <c r="O7554" s="37">
        <v>311</v>
      </c>
    </row>
    <row r="7555" spans="3:15" x14ac:dyDescent="0.25">
      <c r="C7555" s="1">
        <v>1</v>
      </c>
      <c r="D7555" s="1">
        <v>1</v>
      </c>
      <c r="E7555" s="1">
        <v>1</v>
      </c>
      <c r="F7555" s="16">
        <v>7546</v>
      </c>
      <c r="G7555" s="17" t="s">
        <v>3264</v>
      </c>
      <c r="H7555" s="18" t="s">
        <v>19</v>
      </c>
      <c r="K7555" s="32">
        <v>23</v>
      </c>
      <c r="L7555" s="36">
        <v>311</v>
      </c>
      <c r="N7555" s="32">
        <v>2</v>
      </c>
      <c r="O7555" s="36">
        <v>311</v>
      </c>
    </row>
    <row r="7556" spans="3:15" x14ac:dyDescent="0.25">
      <c r="C7556" s="1">
        <v>1</v>
      </c>
      <c r="D7556" s="1">
        <v>1</v>
      </c>
      <c r="E7556" s="1">
        <v>1</v>
      </c>
      <c r="F7556" s="19">
        <v>7547</v>
      </c>
      <c r="G7556" s="20" t="s">
        <v>3264</v>
      </c>
      <c r="H7556" s="21" t="s">
        <v>19</v>
      </c>
      <c r="K7556" s="33">
        <v>27</v>
      </c>
      <c r="L7556" s="37">
        <v>311</v>
      </c>
      <c r="N7556" s="33">
        <v>6</v>
      </c>
      <c r="O7556" s="37">
        <v>311</v>
      </c>
    </row>
    <row r="7557" spans="3:15" x14ac:dyDescent="0.25">
      <c r="C7557" s="1">
        <v>1</v>
      </c>
      <c r="D7557" s="1">
        <v>1</v>
      </c>
      <c r="E7557" s="1">
        <v>1</v>
      </c>
      <c r="F7557" s="16">
        <v>7548</v>
      </c>
      <c r="G7557" s="17" t="s">
        <v>3181</v>
      </c>
      <c r="H7557" s="18" t="s">
        <v>18</v>
      </c>
      <c r="K7557" s="32">
        <v>28</v>
      </c>
      <c r="L7557" s="36">
        <v>311</v>
      </c>
      <c r="N7557" s="32">
        <v>6</v>
      </c>
      <c r="O7557" s="36">
        <v>311</v>
      </c>
    </row>
    <row r="7558" spans="3:15" x14ac:dyDescent="0.25">
      <c r="C7558" s="1">
        <v>1</v>
      </c>
      <c r="D7558" s="1">
        <v>1</v>
      </c>
      <c r="E7558" s="1">
        <v>1</v>
      </c>
      <c r="F7558" s="19">
        <v>7549</v>
      </c>
      <c r="G7558" s="20" t="s">
        <v>3181</v>
      </c>
      <c r="H7558" s="21" t="s">
        <v>19</v>
      </c>
      <c r="K7558" s="33">
        <v>29</v>
      </c>
      <c r="L7558" s="37">
        <v>311</v>
      </c>
      <c r="N7558" s="33">
        <v>7</v>
      </c>
      <c r="O7558" s="37">
        <v>311</v>
      </c>
    </row>
    <row r="7559" spans="3:15" x14ac:dyDescent="0.25">
      <c r="C7559" s="1">
        <v>1</v>
      </c>
      <c r="D7559" s="1">
        <v>1</v>
      </c>
      <c r="E7559" s="1">
        <v>1</v>
      </c>
      <c r="F7559" s="16">
        <v>7550</v>
      </c>
      <c r="G7559" s="17" t="s">
        <v>3182</v>
      </c>
      <c r="H7559" s="18" t="s">
        <v>18</v>
      </c>
      <c r="K7559" s="32">
        <v>16</v>
      </c>
      <c r="L7559" s="36">
        <v>311</v>
      </c>
      <c r="N7559" s="32">
        <v>2</v>
      </c>
      <c r="O7559" s="36">
        <v>311</v>
      </c>
    </row>
    <row r="7560" spans="3:15" x14ac:dyDescent="0.25">
      <c r="C7560" s="1">
        <v>1</v>
      </c>
      <c r="D7560" s="1">
        <v>1</v>
      </c>
      <c r="E7560" s="1">
        <v>1</v>
      </c>
      <c r="F7560" s="19">
        <v>7551</v>
      </c>
      <c r="G7560" s="20" t="s">
        <v>3264</v>
      </c>
      <c r="H7560" s="21" t="s">
        <v>18</v>
      </c>
      <c r="K7560" s="33">
        <v>24</v>
      </c>
      <c r="L7560" s="37">
        <v>311</v>
      </c>
      <c r="N7560" s="33">
        <v>6</v>
      </c>
      <c r="O7560" s="37">
        <v>311</v>
      </c>
    </row>
    <row r="7561" spans="3:15" x14ac:dyDescent="0.25">
      <c r="C7561" s="1">
        <v>1</v>
      </c>
      <c r="D7561" s="1">
        <v>1</v>
      </c>
      <c r="E7561" s="1">
        <v>1</v>
      </c>
      <c r="F7561" s="16">
        <v>7552</v>
      </c>
      <c r="G7561" s="17" t="s">
        <v>3182</v>
      </c>
      <c r="H7561" s="18" t="s">
        <v>18</v>
      </c>
      <c r="K7561" s="32">
        <v>15</v>
      </c>
      <c r="L7561" s="36">
        <v>311</v>
      </c>
      <c r="N7561" s="32">
        <v>3</v>
      </c>
      <c r="O7561" s="36">
        <v>311</v>
      </c>
    </row>
    <row r="7562" spans="3:15" x14ac:dyDescent="0.25">
      <c r="C7562" s="1">
        <v>1</v>
      </c>
      <c r="D7562" s="1">
        <v>1</v>
      </c>
      <c r="E7562" s="1">
        <v>1</v>
      </c>
      <c r="F7562" s="19">
        <v>7553</v>
      </c>
      <c r="G7562" s="20" t="s">
        <v>3181</v>
      </c>
      <c r="H7562" s="21" t="s">
        <v>19</v>
      </c>
      <c r="K7562" s="33">
        <v>26</v>
      </c>
      <c r="L7562" s="37">
        <v>311</v>
      </c>
      <c r="N7562" s="33">
        <v>2</v>
      </c>
      <c r="O7562" s="37">
        <v>311</v>
      </c>
    </row>
    <row r="7563" spans="3:15" x14ac:dyDescent="0.25">
      <c r="C7563" s="1">
        <v>1</v>
      </c>
      <c r="D7563" s="1">
        <v>1</v>
      </c>
      <c r="E7563" s="1">
        <v>1</v>
      </c>
      <c r="F7563" s="16">
        <v>7554</v>
      </c>
      <c r="G7563" s="17" t="s">
        <v>3181</v>
      </c>
      <c r="H7563" s="18" t="s">
        <v>19</v>
      </c>
      <c r="K7563" s="32">
        <v>24</v>
      </c>
      <c r="L7563" s="36">
        <v>311</v>
      </c>
      <c r="N7563" s="32">
        <v>4</v>
      </c>
      <c r="O7563" s="36">
        <v>311</v>
      </c>
    </row>
    <row r="7564" spans="3:15" x14ac:dyDescent="0.25">
      <c r="C7564" s="1">
        <v>1</v>
      </c>
      <c r="D7564" s="1">
        <v>1</v>
      </c>
      <c r="E7564" s="1">
        <v>1</v>
      </c>
      <c r="F7564" s="19">
        <v>7555</v>
      </c>
      <c r="G7564" s="20" t="s">
        <v>3181</v>
      </c>
      <c r="H7564" s="21" t="s">
        <v>18</v>
      </c>
      <c r="K7564" s="33">
        <v>8</v>
      </c>
      <c r="L7564" s="37">
        <v>311</v>
      </c>
      <c r="N7564" s="33">
        <v>1</v>
      </c>
      <c r="O7564" s="37">
        <v>311</v>
      </c>
    </row>
    <row r="7565" spans="3:15" x14ac:dyDescent="0.25">
      <c r="C7565" s="1">
        <v>1</v>
      </c>
      <c r="D7565" s="1">
        <v>1</v>
      </c>
      <c r="E7565" s="1">
        <v>1</v>
      </c>
      <c r="F7565" s="16">
        <v>7556</v>
      </c>
      <c r="G7565" s="17" t="s">
        <v>3182</v>
      </c>
      <c r="H7565" s="18" t="s">
        <v>19</v>
      </c>
      <c r="K7565" s="32">
        <v>20</v>
      </c>
      <c r="L7565" s="36">
        <v>311</v>
      </c>
      <c r="N7565" s="32">
        <v>5</v>
      </c>
      <c r="O7565" s="36">
        <v>311</v>
      </c>
    </row>
    <row r="7566" spans="3:15" x14ac:dyDescent="0.25">
      <c r="C7566" s="1">
        <v>1</v>
      </c>
      <c r="D7566" s="1">
        <v>1</v>
      </c>
      <c r="E7566" s="1">
        <v>1</v>
      </c>
      <c r="F7566" s="19">
        <v>7557</v>
      </c>
      <c r="G7566" s="20" t="s">
        <v>3264</v>
      </c>
      <c r="H7566" s="21" t="s">
        <v>19</v>
      </c>
      <c r="K7566" s="33">
        <v>22</v>
      </c>
      <c r="L7566" s="37">
        <v>311</v>
      </c>
      <c r="N7566" s="33">
        <v>1</v>
      </c>
      <c r="O7566" s="37">
        <v>311</v>
      </c>
    </row>
    <row r="7567" spans="3:15" x14ac:dyDescent="0.25">
      <c r="C7567" s="1">
        <v>1</v>
      </c>
      <c r="D7567" s="1">
        <v>1</v>
      </c>
      <c r="E7567" s="1">
        <v>1</v>
      </c>
      <c r="F7567" s="16">
        <v>7558</v>
      </c>
      <c r="G7567" s="17" t="s">
        <v>3264</v>
      </c>
      <c r="H7567" s="18" t="s">
        <v>18</v>
      </c>
      <c r="K7567" s="32">
        <v>23</v>
      </c>
      <c r="L7567" s="36">
        <v>311</v>
      </c>
      <c r="N7567" s="32">
        <v>6</v>
      </c>
      <c r="O7567" s="36">
        <v>311</v>
      </c>
    </row>
    <row r="7568" spans="3:15" x14ac:dyDescent="0.25">
      <c r="C7568" s="1">
        <v>1</v>
      </c>
      <c r="D7568" s="1">
        <v>1</v>
      </c>
      <c r="E7568" s="1">
        <v>1</v>
      </c>
      <c r="F7568" s="19">
        <v>7559</v>
      </c>
      <c r="G7568" s="20" t="s">
        <v>3264</v>
      </c>
      <c r="H7568" s="21" t="s">
        <v>19</v>
      </c>
      <c r="K7568" s="33">
        <v>18</v>
      </c>
      <c r="L7568" s="37">
        <v>311</v>
      </c>
      <c r="N7568" s="33">
        <v>2</v>
      </c>
      <c r="O7568" s="37">
        <v>311</v>
      </c>
    </row>
    <row r="7569" spans="3:15" x14ac:dyDescent="0.25">
      <c r="C7569" s="1">
        <v>1</v>
      </c>
      <c r="D7569" s="1">
        <v>1</v>
      </c>
      <c r="E7569" s="1">
        <v>1</v>
      </c>
      <c r="F7569" s="16">
        <v>7560</v>
      </c>
      <c r="G7569" s="17" t="s">
        <v>3181</v>
      </c>
      <c r="H7569" s="18" t="s">
        <v>18</v>
      </c>
      <c r="K7569" s="32">
        <v>59</v>
      </c>
      <c r="L7569" s="36">
        <v>312</v>
      </c>
      <c r="N7569" s="32">
        <v>14</v>
      </c>
      <c r="O7569" s="36">
        <v>312</v>
      </c>
    </row>
    <row r="7570" spans="3:15" x14ac:dyDescent="0.25">
      <c r="C7570" s="1">
        <v>1</v>
      </c>
      <c r="D7570" s="1">
        <v>1</v>
      </c>
      <c r="E7570" s="1">
        <v>1</v>
      </c>
      <c r="F7570" s="19">
        <v>7561</v>
      </c>
      <c r="G7570" s="20" t="s">
        <v>3181</v>
      </c>
      <c r="H7570" s="21" t="s">
        <v>19</v>
      </c>
      <c r="K7570" s="33">
        <v>46</v>
      </c>
      <c r="L7570" s="37">
        <v>312</v>
      </c>
      <c r="N7570" s="33">
        <v>17</v>
      </c>
      <c r="O7570" s="37">
        <v>312</v>
      </c>
    </row>
    <row r="7571" spans="3:15" x14ac:dyDescent="0.25">
      <c r="C7571" s="1">
        <v>1</v>
      </c>
      <c r="D7571" s="1">
        <v>1</v>
      </c>
      <c r="E7571" s="1">
        <v>1</v>
      </c>
      <c r="F7571" s="16">
        <v>7562</v>
      </c>
      <c r="G7571" s="17" t="s">
        <v>3264</v>
      </c>
      <c r="H7571" s="18" t="s">
        <v>19</v>
      </c>
      <c r="K7571" s="32">
        <v>38</v>
      </c>
      <c r="L7571" s="36">
        <v>312</v>
      </c>
      <c r="N7571" s="32">
        <v>10</v>
      </c>
      <c r="O7571" s="36">
        <v>312</v>
      </c>
    </row>
    <row r="7572" spans="3:15" x14ac:dyDescent="0.25">
      <c r="C7572" s="1">
        <v>1</v>
      </c>
      <c r="D7572" s="1">
        <v>1</v>
      </c>
      <c r="E7572" s="1">
        <v>1</v>
      </c>
      <c r="F7572" s="19">
        <v>7563</v>
      </c>
      <c r="G7572" s="20" t="s">
        <v>3264</v>
      </c>
      <c r="H7572" s="21" t="s">
        <v>19</v>
      </c>
      <c r="K7572" s="33">
        <v>42</v>
      </c>
      <c r="L7572" s="37">
        <v>312</v>
      </c>
      <c r="N7572" s="33">
        <v>8</v>
      </c>
      <c r="O7572" s="37">
        <v>312</v>
      </c>
    </row>
    <row r="7573" spans="3:15" x14ac:dyDescent="0.25">
      <c r="C7573" s="1">
        <v>1</v>
      </c>
      <c r="D7573" s="1">
        <v>1</v>
      </c>
      <c r="E7573" s="1">
        <v>1</v>
      </c>
      <c r="F7573" s="16">
        <v>7564</v>
      </c>
      <c r="G7573" s="17" t="s">
        <v>3181</v>
      </c>
      <c r="H7573" s="18" t="s">
        <v>19</v>
      </c>
      <c r="K7573" s="32">
        <v>33</v>
      </c>
      <c r="L7573" s="36">
        <v>312</v>
      </c>
      <c r="N7573" s="32">
        <v>11</v>
      </c>
      <c r="O7573" s="36">
        <v>312</v>
      </c>
    </row>
    <row r="7574" spans="3:15" x14ac:dyDescent="0.25">
      <c r="C7574" s="1">
        <v>1</v>
      </c>
      <c r="D7574" s="1">
        <v>1</v>
      </c>
      <c r="E7574" s="1">
        <v>1</v>
      </c>
      <c r="F7574" s="19">
        <v>7565</v>
      </c>
      <c r="G7574" s="20" t="s">
        <v>3264</v>
      </c>
      <c r="H7574" s="21" t="s">
        <v>18</v>
      </c>
      <c r="K7574" s="33">
        <v>24</v>
      </c>
      <c r="L7574" s="37">
        <v>312</v>
      </c>
      <c r="N7574" s="33">
        <v>0</v>
      </c>
      <c r="O7574" s="37">
        <v>312</v>
      </c>
    </row>
    <row r="7575" spans="3:15" x14ac:dyDescent="0.25">
      <c r="C7575" s="1">
        <v>1</v>
      </c>
      <c r="D7575" s="1">
        <v>1</v>
      </c>
      <c r="E7575" s="1">
        <v>1</v>
      </c>
      <c r="F7575" s="16">
        <v>7566</v>
      </c>
      <c r="G7575" s="17" t="s">
        <v>3182</v>
      </c>
      <c r="H7575" s="18" t="s">
        <v>18</v>
      </c>
      <c r="K7575" s="32">
        <v>34</v>
      </c>
      <c r="L7575" s="36">
        <v>312</v>
      </c>
      <c r="N7575" s="32">
        <v>6</v>
      </c>
      <c r="O7575" s="36">
        <v>312</v>
      </c>
    </row>
    <row r="7576" spans="3:15" x14ac:dyDescent="0.25">
      <c r="C7576" s="1">
        <v>1</v>
      </c>
      <c r="D7576" s="1">
        <v>1</v>
      </c>
      <c r="E7576" s="1">
        <v>1</v>
      </c>
      <c r="F7576" s="19">
        <v>7567</v>
      </c>
      <c r="G7576" s="20" t="s">
        <v>3264</v>
      </c>
      <c r="H7576" s="21" t="s">
        <v>18</v>
      </c>
      <c r="K7576" s="33">
        <v>38</v>
      </c>
      <c r="L7576" s="37">
        <v>312</v>
      </c>
      <c r="N7576" s="33">
        <v>8</v>
      </c>
      <c r="O7576" s="37">
        <v>312</v>
      </c>
    </row>
    <row r="7577" spans="3:15" x14ac:dyDescent="0.25">
      <c r="C7577" s="1">
        <v>1</v>
      </c>
      <c r="D7577" s="1">
        <v>1</v>
      </c>
      <c r="E7577" s="1">
        <v>1</v>
      </c>
      <c r="F7577" s="16">
        <v>7568</v>
      </c>
      <c r="G7577" s="17" t="s">
        <v>3264</v>
      </c>
      <c r="H7577" s="18" t="s">
        <v>19</v>
      </c>
      <c r="K7577" s="32">
        <v>35</v>
      </c>
      <c r="L7577" s="36">
        <v>312</v>
      </c>
      <c r="N7577" s="32">
        <v>3</v>
      </c>
      <c r="O7577" s="36">
        <v>312</v>
      </c>
    </row>
    <row r="7578" spans="3:15" x14ac:dyDescent="0.25">
      <c r="C7578" s="1">
        <v>1</v>
      </c>
      <c r="D7578" s="1">
        <v>1</v>
      </c>
      <c r="E7578" s="1">
        <v>1</v>
      </c>
      <c r="F7578" s="19">
        <v>7569</v>
      </c>
      <c r="G7578" s="20" t="s">
        <v>3182</v>
      </c>
      <c r="H7578" s="21" t="s">
        <v>19</v>
      </c>
      <c r="K7578" s="33">
        <v>36</v>
      </c>
      <c r="L7578" s="37">
        <v>312</v>
      </c>
      <c r="N7578" s="33">
        <v>7</v>
      </c>
      <c r="O7578" s="37">
        <v>312</v>
      </c>
    </row>
    <row r="7579" spans="3:15" x14ac:dyDescent="0.25">
      <c r="C7579" s="1">
        <v>1</v>
      </c>
      <c r="D7579" s="1">
        <v>1</v>
      </c>
      <c r="E7579" s="1">
        <v>1</v>
      </c>
      <c r="F7579" s="16">
        <v>7570</v>
      </c>
      <c r="G7579" s="17" t="s">
        <v>3182</v>
      </c>
      <c r="H7579" s="18" t="s">
        <v>18</v>
      </c>
      <c r="K7579" s="32">
        <v>28</v>
      </c>
      <c r="L7579" s="36">
        <v>312</v>
      </c>
      <c r="N7579" s="32">
        <v>8</v>
      </c>
      <c r="O7579" s="36">
        <v>312</v>
      </c>
    </row>
    <row r="7580" spans="3:15" x14ac:dyDescent="0.25">
      <c r="C7580" s="1">
        <v>1</v>
      </c>
      <c r="D7580" s="1">
        <v>1</v>
      </c>
      <c r="E7580" s="1">
        <v>1</v>
      </c>
      <c r="F7580" s="19">
        <v>7571</v>
      </c>
      <c r="G7580" s="20" t="s">
        <v>3181</v>
      </c>
      <c r="H7580" s="21" t="s">
        <v>18</v>
      </c>
      <c r="K7580" s="33">
        <v>25</v>
      </c>
      <c r="L7580" s="37">
        <v>312</v>
      </c>
      <c r="N7580" s="33">
        <v>7</v>
      </c>
      <c r="O7580" s="37">
        <v>312</v>
      </c>
    </row>
    <row r="7581" spans="3:15" x14ac:dyDescent="0.25">
      <c r="C7581" s="1">
        <v>1</v>
      </c>
      <c r="D7581" s="1">
        <v>1</v>
      </c>
      <c r="E7581" s="1">
        <v>1</v>
      </c>
      <c r="F7581" s="16">
        <v>7572</v>
      </c>
      <c r="G7581" s="17" t="s">
        <v>3264</v>
      </c>
      <c r="H7581" s="18" t="s">
        <v>18</v>
      </c>
      <c r="K7581" s="32">
        <v>25</v>
      </c>
      <c r="L7581" s="36">
        <v>312</v>
      </c>
      <c r="N7581" s="32">
        <v>5</v>
      </c>
      <c r="O7581" s="36">
        <v>312</v>
      </c>
    </row>
    <row r="7582" spans="3:15" x14ac:dyDescent="0.25">
      <c r="C7582" s="1">
        <v>1</v>
      </c>
      <c r="D7582" s="1">
        <v>1</v>
      </c>
      <c r="E7582" s="1">
        <v>1</v>
      </c>
      <c r="F7582" s="19">
        <v>7573</v>
      </c>
      <c r="G7582" s="20" t="s">
        <v>3264</v>
      </c>
      <c r="H7582" s="21" t="s">
        <v>18</v>
      </c>
      <c r="K7582" s="33">
        <v>26</v>
      </c>
      <c r="L7582" s="37">
        <v>312</v>
      </c>
      <c r="N7582" s="33">
        <v>3</v>
      </c>
      <c r="O7582" s="37">
        <v>312</v>
      </c>
    </row>
    <row r="7583" spans="3:15" x14ac:dyDescent="0.25">
      <c r="C7583" s="1">
        <v>1</v>
      </c>
      <c r="D7583" s="1">
        <v>1</v>
      </c>
      <c r="E7583" s="1">
        <v>1</v>
      </c>
      <c r="F7583" s="16">
        <v>7574</v>
      </c>
      <c r="G7583" s="17" t="s">
        <v>3264</v>
      </c>
      <c r="H7583" s="18" t="s">
        <v>19</v>
      </c>
      <c r="K7583" s="32">
        <v>33</v>
      </c>
      <c r="L7583" s="36">
        <v>312</v>
      </c>
      <c r="N7583" s="32">
        <v>6</v>
      </c>
      <c r="O7583" s="36">
        <v>312</v>
      </c>
    </row>
    <row r="7584" spans="3:15" x14ac:dyDescent="0.25">
      <c r="C7584" s="1">
        <v>1</v>
      </c>
      <c r="D7584" s="1">
        <v>1</v>
      </c>
      <c r="E7584" s="1">
        <v>1</v>
      </c>
      <c r="F7584" s="19">
        <v>7575</v>
      </c>
      <c r="G7584" s="20" t="s">
        <v>3264</v>
      </c>
      <c r="H7584" s="21" t="s">
        <v>18</v>
      </c>
      <c r="K7584" s="33">
        <v>34</v>
      </c>
      <c r="L7584" s="37">
        <v>312</v>
      </c>
      <c r="N7584" s="33">
        <v>6</v>
      </c>
      <c r="O7584" s="37">
        <v>312</v>
      </c>
    </row>
    <row r="7585" spans="3:15" x14ac:dyDescent="0.25">
      <c r="C7585" s="1">
        <v>1</v>
      </c>
      <c r="D7585" s="1">
        <v>1</v>
      </c>
      <c r="E7585" s="1">
        <v>1</v>
      </c>
      <c r="F7585" s="16">
        <v>7576</v>
      </c>
      <c r="G7585" s="17" t="s">
        <v>3264</v>
      </c>
      <c r="H7585" s="18" t="s">
        <v>19</v>
      </c>
      <c r="K7585" s="32">
        <v>48</v>
      </c>
      <c r="L7585" s="36">
        <v>312</v>
      </c>
      <c r="N7585" s="32">
        <v>11</v>
      </c>
      <c r="O7585" s="36">
        <v>312</v>
      </c>
    </row>
    <row r="7586" spans="3:15" x14ac:dyDescent="0.25">
      <c r="C7586" s="1">
        <v>1</v>
      </c>
      <c r="D7586" s="1">
        <v>1</v>
      </c>
      <c r="E7586" s="1">
        <v>1</v>
      </c>
      <c r="F7586" s="19">
        <v>7577</v>
      </c>
      <c r="G7586" s="20" t="s">
        <v>3264</v>
      </c>
      <c r="H7586" s="21" t="s">
        <v>18</v>
      </c>
      <c r="K7586" s="33">
        <v>25</v>
      </c>
      <c r="L7586" s="37">
        <v>312</v>
      </c>
      <c r="N7586" s="33">
        <v>3</v>
      </c>
      <c r="O7586" s="37">
        <v>312</v>
      </c>
    </row>
    <row r="7587" spans="3:15" x14ac:dyDescent="0.25">
      <c r="C7587" s="1">
        <v>1</v>
      </c>
      <c r="D7587" s="1">
        <v>1</v>
      </c>
      <c r="E7587" s="1">
        <v>1</v>
      </c>
      <c r="F7587" s="16">
        <v>7578</v>
      </c>
      <c r="G7587" s="17" t="s">
        <v>3181</v>
      </c>
      <c r="H7587" s="18" t="s">
        <v>18</v>
      </c>
      <c r="K7587" s="32">
        <v>28</v>
      </c>
      <c r="L7587" s="36">
        <v>312</v>
      </c>
      <c r="N7587" s="32">
        <v>6</v>
      </c>
      <c r="O7587" s="36">
        <v>312</v>
      </c>
    </row>
    <row r="7588" spans="3:15" x14ac:dyDescent="0.25">
      <c r="C7588" s="1">
        <v>1</v>
      </c>
      <c r="D7588" s="1">
        <v>1</v>
      </c>
      <c r="E7588" s="1">
        <v>1</v>
      </c>
      <c r="F7588" s="19">
        <v>7579</v>
      </c>
      <c r="G7588" s="20" t="s">
        <v>3181</v>
      </c>
      <c r="H7588" s="21" t="s">
        <v>18</v>
      </c>
      <c r="K7588" s="33">
        <v>20</v>
      </c>
      <c r="L7588" s="37">
        <v>312</v>
      </c>
      <c r="N7588" s="33">
        <v>6</v>
      </c>
      <c r="O7588" s="37">
        <v>312</v>
      </c>
    </row>
    <row r="7589" spans="3:15" x14ac:dyDescent="0.25">
      <c r="C7589" s="1">
        <v>1</v>
      </c>
      <c r="D7589" s="1">
        <v>1</v>
      </c>
      <c r="E7589" s="1">
        <v>1</v>
      </c>
      <c r="F7589" s="16">
        <v>7580</v>
      </c>
      <c r="G7589" s="17" t="s">
        <v>3181</v>
      </c>
      <c r="H7589" s="18" t="s">
        <v>18</v>
      </c>
      <c r="K7589" s="32">
        <v>15</v>
      </c>
      <c r="L7589" s="36">
        <v>312</v>
      </c>
      <c r="N7589" s="32">
        <v>6</v>
      </c>
      <c r="O7589" s="36">
        <v>312</v>
      </c>
    </row>
    <row r="7590" spans="3:15" x14ac:dyDescent="0.25">
      <c r="C7590" s="1">
        <v>1</v>
      </c>
      <c r="D7590" s="1">
        <v>1</v>
      </c>
      <c r="E7590" s="1">
        <v>1</v>
      </c>
      <c r="F7590" s="19">
        <v>7581</v>
      </c>
      <c r="G7590" s="20" t="s">
        <v>3181</v>
      </c>
      <c r="H7590" s="21" t="s">
        <v>18</v>
      </c>
      <c r="K7590" s="33">
        <v>26</v>
      </c>
      <c r="L7590" s="37">
        <v>312</v>
      </c>
      <c r="N7590" s="33">
        <v>6</v>
      </c>
      <c r="O7590" s="37">
        <v>312</v>
      </c>
    </row>
    <row r="7591" spans="3:15" x14ac:dyDescent="0.25">
      <c r="C7591" s="1">
        <v>1</v>
      </c>
      <c r="D7591" s="1">
        <v>1</v>
      </c>
      <c r="E7591" s="1">
        <v>1</v>
      </c>
      <c r="F7591" s="16">
        <v>7582</v>
      </c>
      <c r="G7591" s="17" t="s">
        <v>3264</v>
      </c>
      <c r="H7591" s="18" t="s">
        <v>19</v>
      </c>
      <c r="K7591" s="32">
        <v>18</v>
      </c>
      <c r="L7591" s="36">
        <v>312</v>
      </c>
      <c r="N7591" s="32">
        <v>7</v>
      </c>
      <c r="O7591" s="36">
        <v>312</v>
      </c>
    </row>
    <row r="7592" spans="3:15" x14ac:dyDescent="0.25">
      <c r="C7592" s="1">
        <v>1</v>
      </c>
      <c r="D7592" s="1">
        <v>1</v>
      </c>
      <c r="E7592" s="1">
        <v>1</v>
      </c>
      <c r="F7592" s="19">
        <v>7583</v>
      </c>
      <c r="G7592" s="20" t="s">
        <v>3181</v>
      </c>
      <c r="H7592" s="21" t="s">
        <v>18</v>
      </c>
      <c r="K7592" s="33">
        <v>16</v>
      </c>
      <c r="L7592" s="37">
        <v>312</v>
      </c>
      <c r="N7592" s="33">
        <v>4</v>
      </c>
      <c r="O7592" s="37">
        <v>312</v>
      </c>
    </row>
    <row r="7593" spans="3:15" x14ac:dyDescent="0.25">
      <c r="C7593" s="1">
        <v>1</v>
      </c>
      <c r="D7593" s="1">
        <v>1</v>
      </c>
      <c r="E7593" s="1">
        <v>1</v>
      </c>
      <c r="F7593" s="16">
        <v>7584</v>
      </c>
      <c r="G7593" s="17" t="s">
        <v>3181</v>
      </c>
      <c r="H7593" s="18" t="s">
        <v>19</v>
      </c>
      <c r="K7593" s="32">
        <v>22</v>
      </c>
      <c r="L7593" s="36">
        <v>312</v>
      </c>
      <c r="N7593" s="32">
        <v>4</v>
      </c>
      <c r="O7593" s="36">
        <v>312</v>
      </c>
    </row>
    <row r="7594" spans="3:15" x14ac:dyDescent="0.25">
      <c r="C7594" s="1">
        <v>1</v>
      </c>
      <c r="D7594" s="1">
        <v>1</v>
      </c>
      <c r="E7594" s="1">
        <v>1</v>
      </c>
      <c r="F7594" s="19">
        <v>7585</v>
      </c>
      <c r="G7594" s="20" t="s">
        <v>3264</v>
      </c>
      <c r="H7594" s="21" t="s">
        <v>19</v>
      </c>
      <c r="K7594" s="33">
        <v>32</v>
      </c>
      <c r="L7594" s="37">
        <v>312</v>
      </c>
      <c r="N7594" s="33">
        <v>11</v>
      </c>
      <c r="O7594" s="37">
        <v>312</v>
      </c>
    </row>
    <row r="7595" spans="3:15" x14ac:dyDescent="0.25">
      <c r="C7595" s="1">
        <v>1</v>
      </c>
      <c r="D7595" s="1">
        <v>1</v>
      </c>
      <c r="E7595" s="1">
        <v>1</v>
      </c>
      <c r="F7595" s="16">
        <v>7586</v>
      </c>
      <c r="G7595" s="17" t="s">
        <v>3264</v>
      </c>
      <c r="H7595" s="18" t="s">
        <v>18</v>
      </c>
      <c r="K7595" s="32">
        <v>14</v>
      </c>
      <c r="L7595" s="36">
        <v>312</v>
      </c>
      <c r="N7595" s="32">
        <v>3</v>
      </c>
      <c r="O7595" s="36">
        <v>312</v>
      </c>
    </row>
    <row r="7596" spans="3:15" x14ac:dyDescent="0.25">
      <c r="C7596" s="1">
        <v>1</v>
      </c>
      <c r="D7596" s="1">
        <v>1</v>
      </c>
      <c r="E7596" s="1">
        <v>1</v>
      </c>
      <c r="F7596" s="19">
        <v>7587</v>
      </c>
      <c r="G7596" s="20" t="s">
        <v>3181</v>
      </c>
      <c r="H7596" s="21" t="s">
        <v>18</v>
      </c>
      <c r="K7596" s="33">
        <v>45</v>
      </c>
      <c r="L7596" s="37">
        <v>313</v>
      </c>
      <c r="N7596" s="33">
        <v>9</v>
      </c>
      <c r="O7596" s="37">
        <v>313</v>
      </c>
    </row>
    <row r="7597" spans="3:15" x14ac:dyDescent="0.25">
      <c r="C7597" s="1">
        <v>1</v>
      </c>
      <c r="D7597" s="1">
        <v>1</v>
      </c>
      <c r="E7597" s="1">
        <v>1</v>
      </c>
      <c r="F7597" s="16">
        <v>7588</v>
      </c>
      <c r="G7597" s="17" t="s">
        <v>3181</v>
      </c>
      <c r="H7597" s="18" t="s">
        <v>18</v>
      </c>
      <c r="K7597" s="32">
        <v>35</v>
      </c>
      <c r="L7597" s="36">
        <v>313</v>
      </c>
      <c r="N7597" s="32">
        <v>10</v>
      </c>
      <c r="O7597" s="36">
        <v>313</v>
      </c>
    </row>
    <row r="7598" spans="3:15" x14ac:dyDescent="0.25">
      <c r="C7598" s="1">
        <v>1</v>
      </c>
      <c r="D7598" s="1">
        <v>1</v>
      </c>
      <c r="E7598" s="1">
        <v>1</v>
      </c>
      <c r="F7598" s="19">
        <v>7589</v>
      </c>
      <c r="G7598" s="20" t="s">
        <v>3264</v>
      </c>
      <c r="H7598" s="21" t="s">
        <v>19</v>
      </c>
      <c r="K7598" s="33">
        <v>45</v>
      </c>
      <c r="L7598" s="37">
        <v>313</v>
      </c>
      <c r="N7598" s="33">
        <v>9</v>
      </c>
      <c r="O7598" s="37">
        <v>313</v>
      </c>
    </row>
    <row r="7599" spans="3:15" x14ac:dyDescent="0.25">
      <c r="C7599" s="1">
        <v>1</v>
      </c>
      <c r="D7599" s="1">
        <v>1</v>
      </c>
      <c r="E7599" s="1">
        <v>1</v>
      </c>
      <c r="F7599" s="16">
        <v>7590</v>
      </c>
      <c r="G7599" s="17" t="s">
        <v>3181</v>
      </c>
      <c r="H7599" s="18" t="s">
        <v>19</v>
      </c>
      <c r="K7599" s="32">
        <v>40</v>
      </c>
      <c r="L7599" s="36">
        <v>313</v>
      </c>
      <c r="N7599" s="32">
        <v>5</v>
      </c>
      <c r="O7599" s="36">
        <v>313</v>
      </c>
    </row>
    <row r="7600" spans="3:15" x14ac:dyDescent="0.25">
      <c r="C7600" s="1">
        <v>1</v>
      </c>
      <c r="D7600" s="1">
        <v>1</v>
      </c>
      <c r="E7600" s="1">
        <v>1</v>
      </c>
      <c r="F7600" s="19">
        <v>7591</v>
      </c>
      <c r="G7600" s="20" t="s">
        <v>3182</v>
      </c>
      <c r="H7600" s="21" t="s">
        <v>19</v>
      </c>
      <c r="K7600" s="33">
        <v>47</v>
      </c>
      <c r="L7600" s="37">
        <v>313</v>
      </c>
      <c r="N7600" s="33">
        <v>15</v>
      </c>
      <c r="O7600" s="37">
        <v>313</v>
      </c>
    </row>
    <row r="7601" spans="3:15" x14ac:dyDescent="0.25">
      <c r="C7601" s="1">
        <v>1</v>
      </c>
      <c r="D7601" s="1">
        <v>1</v>
      </c>
      <c r="E7601" s="1">
        <v>1</v>
      </c>
      <c r="F7601" s="16">
        <v>7592</v>
      </c>
      <c r="G7601" s="17" t="s">
        <v>3181</v>
      </c>
      <c r="H7601" s="18" t="s">
        <v>19</v>
      </c>
      <c r="K7601" s="32">
        <v>44</v>
      </c>
      <c r="L7601" s="36">
        <v>313</v>
      </c>
      <c r="N7601" s="32">
        <v>9</v>
      </c>
      <c r="O7601" s="36">
        <v>313</v>
      </c>
    </row>
    <row r="7602" spans="3:15" x14ac:dyDescent="0.25">
      <c r="C7602" s="1">
        <v>1</v>
      </c>
      <c r="D7602" s="1">
        <v>1</v>
      </c>
      <c r="E7602" s="1">
        <v>1</v>
      </c>
      <c r="F7602" s="19">
        <v>7593</v>
      </c>
      <c r="G7602" s="20" t="s">
        <v>3181</v>
      </c>
      <c r="H7602" s="21" t="s">
        <v>18</v>
      </c>
      <c r="K7602" s="33">
        <v>42</v>
      </c>
      <c r="L7602" s="37">
        <v>313</v>
      </c>
      <c r="N7602" s="33">
        <v>6</v>
      </c>
      <c r="O7602" s="37">
        <v>313</v>
      </c>
    </row>
    <row r="7603" spans="3:15" x14ac:dyDescent="0.25">
      <c r="C7603" s="1">
        <v>1</v>
      </c>
      <c r="D7603" s="1">
        <v>1</v>
      </c>
      <c r="E7603" s="1">
        <v>1</v>
      </c>
      <c r="F7603" s="16">
        <v>7594</v>
      </c>
      <c r="G7603" s="17" t="s">
        <v>3181</v>
      </c>
      <c r="H7603" s="18" t="s">
        <v>18</v>
      </c>
      <c r="K7603" s="32">
        <v>35</v>
      </c>
      <c r="L7603" s="36">
        <v>313</v>
      </c>
      <c r="N7603" s="32">
        <v>8</v>
      </c>
      <c r="O7603" s="36">
        <v>313</v>
      </c>
    </row>
    <row r="7604" spans="3:15" x14ac:dyDescent="0.25">
      <c r="C7604" s="1">
        <v>1</v>
      </c>
      <c r="D7604" s="1">
        <v>1</v>
      </c>
      <c r="E7604" s="1">
        <v>1</v>
      </c>
      <c r="F7604" s="19">
        <v>7595</v>
      </c>
      <c r="G7604" s="20" t="s">
        <v>3182</v>
      </c>
      <c r="H7604" s="21" t="s">
        <v>19</v>
      </c>
      <c r="K7604" s="33">
        <v>34</v>
      </c>
      <c r="L7604" s="37">
        <v>313</v>
      </c>
      <c r="N7604" s="33">
        <v>10</v>
      </c>
      <c r="O7604" s="37">
        <v>313</v>
      </c>
    </row>
    <row r="7605" spans="3:15" x14ac:dyDescent="0.25">
      <c r="C7605" s="1">
        <v>1</v>
      </c>
      <c r="D7605" s="1">
        <v>1</v>
      </c>
      <c r="E7605" s="1">
        <v>1</v>
      </c>
      <c r="F7605" s="16">
        <v>7596</v>
      </c>
      <c r="G7605" s="17" t="s">
        <v>3182</v>
      </c>
      <c r="H7605" s="18" t="s">
        <v>18</v>
      </c>
      <c r="K7605" s="32">
        <v>29</v>
      </c>
      <c r="L7605" s="36">
        <v>313</v>
      </c>
      <c r="N7605" s="32">
        <v>5</v>
      </c>
      <c r="O7605" s="36">
        <v>313</v>
      </c>
    </row>
    <row r="7606" spans="3:15" x14ac:dyDescent="0.25">
      <c r="C7606" s="1">
        <v>1</v>
      </c>
      <c r="D7606" s="1">
        <v>1</v>
      </c>
      <c r="E7606" s="1">
        <v>1</v>
      </c>
      <c r="F7606" s="19">
        <v>7597</v>
      </c>
      <c r="G7606" s="20" t="s">
        <v>3264</v>
      </c>
      <c r="H7606" s="21" t="s">
        <v>19</v>
      </c>
      <c r="K7606" s="33">
        <v>36</v>
      </c>
      <c r="L7606" s="37">
        <v>313</v>
      </c>
      <c r="N7606" s="33">
        <v>9</v>
      </c>
      <c r="O7606" s="37">
        <v>313</v>
      </c>
    </row>
    <row r="7607" spans="3:15" x14ac:dyDescent="0.25">
      <c r="C7607" s="1">
        <v>1</v>
      </c>
      <c r="D7607" s="1">
        <v>1</v>
      </c>
      <c r="E7607" s="1">
        <v>1</v>
      </c>
      <c r="F7607" s="16">
        <v>7598</v>
      </c>
      <c r="G7607" s="17" t="s">
        <v>3264</v>
      </c>
      <c r="H7607" s="18" t="s">
        <v>18</v>
      </c>
      <c r="K7607" s="32">
        <v>36</v>
      </c>
      <c r="L7607" s="36">
        <v>313</v>
      </c>
      <c r="N7607" s="32">
        <v>9</v>
      </c>
      <c r="O7607" s="36">
        <v>313</v>
      </c>
    </row>
    <row r="7608" spans="3:15" x14ac:dyDescent="0.25">
      <c r="C7608" s="1">
        <v>1</v>
      </c>
      <c r="D7608" s="1">
        <v>1</v>
      </c>
      <c r="E7608" s="1">
        <v>1</v>
      </c>
      <c r="F7608" s="19">
        <v>7599</v>
      </c>
      <c r="G7608" s="20" t="s">
        <v>3181</v>
      </c>
      <c r="H7608" s="21" t="s">
        <v>19</v>
      </c>
      <c r="K7608" s="33">
        <v>47</v>
      </c>
      <c r="L7608" s="37">
        <v>313</v>
      </c>
      <c r="N7608" s="33">
        <v>14</v>
      </c>
      <c r="O7608" s="37">
        <v>313</v>
      </c>
    </row>
    <row r="7609" spans="3:15" x14ac:dyDescent="0.25">
      <c r="C7609" s="1">
        <v>1</v>
      </c>
      <c r="D7609" s="1">
        <v>1</v>
      </c>
      <c r="E7609" s="1">
        <v>1</v>
      </c>
      <c r="F7609" s="16">
        <v>7600</v>
      </c>
      <c r="G7609" s="17" t="s">
        <v>3182</v>
      </c>
      <c r="H7609" s="18" t="s">
        <v>18</v>
      </c>
      <c r="K7609" s="32">
        <v>47</v>
      </c>
      <c r="L7609" s="36">
        <v>313</v>
      </c>
      <c r="N7609" s="32">
        <v>10</v>
      </c>
      <c r="O7609" s="36">
        <v>313</v>
      </c>
    </row>
    <row r="7610" spans="3:15" x14ac:dyDescent="0.25">
      <c r="C7610" s="1">
        <v>1</v>
      </c>
      <c r="D7610" s="1">
        <v>1</v>
      </c>
      <c r="E7610" s="1">
        <v>1</v>
      </c>
      <c r="F7610" s="19">
        <v>7601</v>
      </c>
      <c r="G7610" s="20" t="s">
        <v>3182</v>
      </c>
      <c r="H7610" s="21" t="s">
        <v>18</v>
      </c>
      <c r="K7610" s="33">
        <v>33</v>
      </c>
      <c r="L7610" s="37">
        <v>313</v>
      </c>
      <c r="N7610" s="33">
        <v>9</v>
      </c>
      <c r="O7610" s="37">
        <v>313</v>
      </c>
    </row>
    <row r="7611" spans="3:15" x14ac:dyDescent="0.25">
      <c r="C7611" s="1">
        <v>1</v>
      </c>
      <c r="D7611" s="1">
        <v>1</v>
      </c>
      <c r="E7611" s="1">
        <v>1</v>
      </c>
      <c r="F7611" s="16">
        <v>7602</v>
      </c>
      <c r="G7611" s="17" t="s">
        <v>3264</v>
      </c>
      <c r="H7611" s="18" t="s">
        <v>19</v>
      </c>
      <c r="K7611" s="32">
        <v>31</v>
      </c>
      <c r="L7611" s="36">
        <v>313</v>
      </c>
      <c r="N7611" s="32">
        <v>5</v>
      </c>
      <c r="O7611" s="36">
        <v>313</v>
      </c>
    </row>
    <row r="7612" spans="3:15" x14ac:dyDescent="0.25">
      <c r="C7612" s="1">
        <v>1</v>
      </c>
      <c r="D7612" s="1">
        <v>1</v>
      </c>
      <c r="E7612" s="1">
        <v>1</v>
      </c>
      <c r="F7612" s="19">
        <v>7603</v>
      </c>
      <c r="G7612" s="20" t="s">
        <v>3182</v>
      </c>
      <c r="H7612" s="21" t="s">
        <v>18</v>
      </c>
      <c r="K7612" s="33">
        <v>35</v>
      </c>
      <c r="L7612" s="37">
        <v>313</v>
      </c>
      <c r="N7612" s="33">
        <v>5</v>
      </c>
      <c r="O7612" s="37">
        <v>313</v>
      </c>
    </row>
    <row r="7613" spans="3:15" x14ac:dyDescent="0.25">
      <c r="C7613" s="1">
        <v>1</v>
      </c>
      <c r="D7613" s="1">
        <v>1</v>
      </c>
      <c r="E7613" s="1">
        <v>1</v>
      </c>
      <c r="F7613" s="16">
        <v>7604</v>
      </c>
      <c r="G7613" s="17" t="s">
        <v>3264</v>
      </c>
      <c r="H7613" s="18" t="s">
        <v>18</v>
      </c>
      <c r="K7613" s="32">
        <v>44</v>
      </c>
      <c r="L7613" s="36">
        <v>313</v>
      </c>
      <c r="N7613" s="32">
        <v>9</v>
      </c>
      <c r="O7613" s="36">
        <v>313</v>
      </c>
    </row>
    <row r="7614" spans="3:15" x14ac:dyDescent="0.25">
      <c r="C7614" s="1">
        <v>1</v>
      </c>
      <c r="D7614" s="1">
        <v>1</v>
      </c>
      <c r="E7614" s="1">
        <v>1</v>
      </c>
      <c r="F7614" s="19">
        <v>7605</v>
      </c>
      <c r="G7614" s="20" t="s">
        <v>3182</v>
      </c>
      <c r="H7614" s="21" t="s">
        <v>19</v>
      </c>
      <c r="K7614" s="33">
        <v>25</v>
      </c>
      <c r="L7614" s="37">
        <v>313</v>
      </c>
      <c r="N7614" s="33">
        <v>2</v>
      </c>
      <c r="O7614" s="37">
        <v>313</v>
      </c>
    </row>
    <row r="7615" spans="3:15" x14ac:dyDescent="0.25">
      <c r="C7615" s="1">
        <v>1</v>
      </c>
      <c r="D7615" s="1">
        <v>1</v>
      </c>
      <c r="E7615" s="1">
        <v>1</v>
      </c>
      <c r="F7615" s="16">
        <v>7606</v>
      </c>
      <c r="G7615" s="17" t="s">
        <v>3264</v>
      </c>
      <c r="H7615" s="18" t="s">
        <v>19</v>
      </c>
      <c r="K7615" s="32">
        <v>43</v>
      </c>
      <c r="L7615" s="36">
        <v>313</v>
      </c>
      <c r="N7615" s="32">
        <v>12</v>
      </c>
      <c r="O7615" s="36">
        <v>313</v>
      </c>
    </row>
    <row r="7616" spans="3:15" x14ac:dyDescent="0.25">
      <c r="C7616" s="1">
        <v>1</v>
      </c>
      <c r="D7616" s="1">
        <v>1</v>
      </c>
      <c r="E7616" s="1">
        <v>1</v>
      </c>
      <c r="F7616" s="19">
        <v>7607</v>
      </c>
      <c r="G7616" s="20" t="s">
        <v>3181</v>
      </c>
      <c r="H7616" s="21" t="s">
        <v>18</v>
      </c>
      <c r="K7616" s="33">
        <v>21</v>
      </c>
      <c r="L7616" s="37">
        <v>313</v>
      </c>
      <c r="N7616" s="33">
        <v>5</v>
      </c>
      <c r="O7616" s="37">
        <v>313</v>
      </c>
    </row>
    <row r="7617" spans="3:15" x14ac:dyDescent="0.25">
      <c r="C7617" s="1">
        <v>1</v>
      </c>
      <c r="D7617" s="1">
        <v>1</v>
      </c>
      <c r="E7617" s="1">
        <v>1</v>
      </c>
      <c r="F7617" s="16">
        <v>7608</v>
      </c>
      <c r="G7617" s="17" t="s">
        <v>3182</v>
      </c>
      <c r="H7617" s="18" t="s">
        <v>19</v>
      </c>
      <c r="K7617" s="32">
        <v>29</v>
      </c>
      <c r="L7617" s="36">
        <v>313</v>
      </c>
      <c r="N7617" s="32">
        <v>4</v>
      </c>
      <c r="O7617" s="36">
        <v>313</v>
      </c>
    </row>
    <row r="7618" spans="3:15" x14ac:dyDescent="0.25">
      <c r="C7618" s="1">
        <v>1</v>
      </c>
      <c r="D7618" s="1">
        <v>1</v>
      </c>
      <c r="E7618" s="1">
        <v>1</v>
      </c>
      <c r="F7618" s="19">
        <v>7609</v>
      </c>
      <c r="G7618" s="20" t="s">
        <v>3182</v>
      </c>
      <c r="H7618" s="21" t="s">
        <v>18</v>
      </c>
      <c r="K7618" s="33">
        <v>32</v>
      </c>
      <c r="L7618" s="37">
        <v>313</v>
      </c>
      <c r="N7618" s="33">
        <v>6</v>
      </c>
      <c r="O7618" s="37">
        <v>313</v>
      </c>
    </row>
    <row r="7619" spans="3:15" x14ac:dyDescent="0.25">
      <c r="C7619" s="1">
        <v>1</v>
      </c>
      <c r="D7619" s="1">
        <v>1</v>
      </c>
      <c r="E7619" s="1">
        <v>1</v>
      </c>
      <c r="F7619" s="16">
        <v>7610</v>
      </c>
      <c r="G7619" s="17" t="s">
        <v>3264</v>
      </c>
      <c r="H7619" s="18" t="s">
        <v>18</v>
      </c>
      <c r="K7619" s="32">
        <v>35</v>
      </c>
      <c r="L7619" s="36">
        <v>313</v>
      </c>
      <c r="N7619" s="32">
        <v>9</v>
      </c>
      <c r="O7619" s="36">
        <v>313</v>
      </c>
    </row>
    <row r="7620" spans="3:15" x14ac:dyDescent="0.25">
      <c r="C7620" s="1">
        <v>1</v>
      </c>
      <c r="D7620" s="1">
        <v>1</v>
      </c>
      <c r="E7620" s="1">
        <v>1</v>
      </c>
      <c r="F7620" s="19">
        <v>7611</v>
      </c>
      <c r="G7620" s="20" t="s">
        <v>3181</v>
      </c>
      <c r="H7620" s="21" t="s">
        <v>19</v>
      </c>
      <c r="K7620" s="33">
        <v>46</v>
      </c>
      <c r="L7620" s="37">
        <v>313</v>
      </c>
      <c r="N7620" s="33">
        <v>14</v>
      </c>
      <c r="O7620" s="37">
        <v>313</v>
      </c>
    </row>
    <row r="7621" spans="3:15" x14ac:dyDescent="0.25">
      <c r="C7621" s="1">
        <v>1</v>
      </c>
      <c r="D7621" s="1">
        <v>1</v>
      </c>
      <c r="E7621" s="1">
        <v>1</v>
      </c>
      <c r="F7621" s="16">
        <v>7612</v>
      </c>
      <c r="G7621" s="17" t="s">
        <v>3182</v>
      </c>
      <c r="H7621" s="18" t="s">
        <v>19</v>
      </c>
      <c r="K7621" s="32">
        <v>38</v>
      </c>
      <c r="L7621" s="36">
        <v>313</v>
      </c>
      <c r="N7621" s="32">
        <v>8</v>
      </c>
      <c r="O7621" s="36">
        <v>313</v>
      </c>
    </row>
    <row r="7622" spans="3:15" x14ac:dyDescent="0.25">
      <c r="C7622" s="1">
        <v>1</v>
      </c>
      <c r="D7622" s="1">
        <v>1</v>
      </c>
      <c r="E7622" s="1">
        <v>1</v>
      </c>
      <c r="F7622" s="19">
        <v>7613</v>
      </c>
      <c r="G7622" s="20" t="s">
        <v>3181</v>
      </c>
      <c r="H7622" s="21" t="s">
        <v>19</v>
      </c>
      <c r="K7622" s="33">
        <v>27</v>
      </c>
      <c r="L7622" s="37">
        <v>313</v>
      </c>
      <c r="N7622" s="33">
        <v>3</v>
      </c>
      <c r="O7622" s="37">
        <v>313</v>
      </c>
    </row>
    <row r="7623" spans="3:15" x14ac:dyDescent="0.25">
      <c r="C7623" s="1">
        <v>1</v>
      </c>
      <c r="D7623" s="1">
        <v>1</v>
      </c>
      <c r="E7623" s="1">
        <v>1</v>
      </c>
      <c r="F7623" s="16">
        <v>7614</v>
      </c>
      <c r="G7623" s="17" t="s">
        <v>3181</v>
      </c>
      <c r="H7623" s="18" t="s">
        <v>18</v>
      </c>
      <c r="K7623" s="32">
        <v>23</v>
      </c>
      <c r="L7623" s="36">
        <v>313</v>
      </c>
      <c r="N7623" s="32">
        <v>9</v>
      </c>
      <c r="O7623" s="36">
        <v>313</v>
      </c>
    </row>
    <row r="7624" spans="3:15" x14ac:dyDescent="0.25">
      <c r="C7624" s="1">
        <v>1</v>
      </c>
      <c r="D7624" s="1">
        <v>1</v>
      </c>
      <c r="E7624" s="1">
        <v>1</v>
      </c>
      <c r="F7624" s="19">
        <v>7615</v>
      </c>
      <c r="G7624" s="20" t="s">
        <v>3264</v>
      </c>
      <c r="H7624" s="21" t="s">
        <v>18</v>
      </c>
      <c r="K7624" s="33">
        <v>26</v>
      </c>
      <c r="L7624" s="37">
        <v>313</v>
      </c>
      <c r="N7624" s="33">
        <v>7</v>
      </c>
      <c r="O7624" s="37">
        <v>313</v>
      </c>
    </row>
    <row r="7625" spans="3:15" x14ac:dyDescent="0.25">
      <c r="C7625" s="1">
        <v>1</v>
      </c>
      <c r="D7625" s="1">
        <v>1</v>
      </c>
      <c r="E7625" s="1">
        <v>1</v>
      </c>
      <c r="F7625" s="16">
        <v>7616</v>
      </c>
      <c r="G7625" s="17" t="s">
        <v>3264</v>
      </c>
      <c r="H7625" s="18" t="s">
        <v>19</v>
      </c>
      <c r="K7625" s="32">
        <v>26</v>
      </c>
      <c r="L7625" s="36">
        <v>313</v>
      </c>
      <c r="N7625" s="32">
        <v>4</v>
      </c>
      <c r="O7625" s="36">
        <v>313</v>
      </c>
    </row>
    <row r="7626" spans="3:15" x14ac:dyDescent="0.25">
      <c r="C7626" s="1">
        <v>1</v>
      </c>
      <c r="D7626" s="1">
        <v>1</v>
      </c>
      <c r="E7626" s="1">
        <v>1</v>
      </c>
      <c r="F7626" s="19">
        <v>7617</v>
      </c>
      <c r="G7626" s="20" t="s">
        <v>3264</v>
      </c>
      <c r="H7626" s="21" t="s">
        <v>19</v>
      </c>
      <c r="K7626" s="33">
        <v>30</v>
      </c>
      <c r="L7626" s="37">
        <v>313</v>
      </c>
      <c r="N7626" s="33">
        <v>7</v>
      </c>
      <c r="O7626" s="37">
        <v>313</v>
      </c>
    </row>
    <row r="7627" spans="3:15" x14ac:dyDescent="0.25">
      <c r="C7627" s="1">
        <v>1</v>
      </c>
      <c r="D7627" s="1">
        <v>1</v>
      </c>
      <c r="E7627" s="1">
        <v>1</v>
      </c>
      <c r="F7627" s="16">
        <v>7618</v>
      </c>
      <c r="G7627" s="17" t="s">
        <v>3182</v>
      </c>
      <c r="H7627" s="18" t="s">
        <v>19</v>
      </c>
      <c r="K7627" s="32">
        <v>30</v>
      </c>
      <c r="L7627" s="36">
        <v>313</v>
      </c>
      <c r="N7627" s="32">
        <v>8</v>
      </c>
      <c r="O7627" s="36">
        <v>313</v>
      </c>
    </row>
    <row r="7628" spans="3:15" x14ac:dyDescent="0.25">
      <c r="C7628" s="1">
        <v>1</v>
      </c>
      <c r="D7628" s="1">
        <v>1</v>
      </c>
      <c r="E7628" s="1">
        <v>1</v>
      </c>
      <c r="F7628" s="19">
        <v>7619</v>
      </c>
      <c r="G7628" s="20" t="s">
        <v>3264</v>
      </c>
      <c r="H7628" s="21" t="s">
        <v>18</v>
      </c>
      <c r="K7628" s="33">
        <v>20</v>
      </c>
      <c r="L7628" s="37">
        <v>313</v>
      </c>
      <c r="N7628" s="33">
        <v>6</v>
      </c>
      <c r="O7628" s="37">
        <v>313</v>
      </c>
    </row>
    <row r="7629" spans="3:15" x14ac:dyDescent="0.25">
      <c r="C7629" s="1">
        <v>1</v>
      </c>
      <c r="D7629" s="1">
        <v>1</v>
      </c>
      <c r="E7629" s="1">
        <v>1</v>
      </c>
      <c r="F7629" s="16">
        <v>7620</v>
      </c>
      <c r="G7629" s="17" t="s">
        <v>3264</v>
      </c>
      <c r="H7629" s="18" t="s">
        <v>19</v>
      </c>
      <c r="K7629" s="32">
        <v>35</v>
      </c>
      <c r="L7629" s="36">
        <v>313</v>
      </c>
      <c r="N7629" s="32">
        <v>5</v>
      </c>
      <c r="O7629" s="36">
        <v>313</v>
      </c>
    </row>
    <row r="7630" spans="3:15" x14ac:dyDescent="0.25">
      <c r="C7630" s="1">
        <v>1</v>
      </c>
      <c r="D7630" s="1">
        <v>1</v>
      </c>
      <c r="E7630" s="1">
        <v>1</v>
      </c>
      <c r="F7630" s="19">
        <v>7621</v>
      </c>
      <c r="G7630" s="20" t="s">
        <v>3264</v>
      </c>
      <c r="H7630" s="21" t="s">
        <v>19</v>
      </c>
      <c r="K7630" s="33">
        <v>24</v>
      </c>
      <c r="L7630" s="37">
        <v>313</v>
      </c>
      <c r="N7630" s="33">
        <v>4</v>
      </c>
      <c r="O7630" s="37">
        <v>313</v>
      </c>
    </row>
    <row r="7631" spans="3:15" x14ac:dyDescent="0.25">
      <c r="C7631" s="1">
        <v>1</v>
      </c>
      <c r="D7631" s="1">
        <v>1</v>
      </c>
      <c r="E7631" s="1">
        <v>1</v>
      </c>
      <c r="F7631" s="16">
        <v>7622</v>
      </c>
      <c r="G7631" s="17" t="s">
        <v>3264</v>
      </c>
      <c r="H7631" s="18" t="s">
        <v>19</v>
      </c>
      <c r="K7631" s="32">
        <v>43</v>
      </c>
      <c r="L7631" s="36">
        <v>314</v>
      </c>
      <c r="N7631" s="32">
        <v>11</v>
      </c>
      <c r="O7631" s="36">
        <v>314</v>
      </c>
    </row>
    <row r="7632" spans="3:15" x14ac:dyDescent="0.25">
      <c r="C7632" s="1">
        <v>1</v>
      </c>
      <c r="D7632" s="1">
        <v>1</v>
      </c>
      <c r="E7632" s="1">
        <v>1</v>
      </c>
      <c r="F7632" s="19">
        <v>7623</v>
      </c>
      <c r="G7632" s="20" t="s">
        <v>3182</v>
      </c>
      <c r="H7632" s="21" t="s">
        <v>18</v>
      </c>
      <c r="K7632" s="33">
        <v>34</v>
      </c>
      <c r="L7632" s="37">
        <v>314</v>
      </c>
      <c r="N7632" s="33">
        <v>10</v>
      </c>
      <c r="O7632" s="37">
        <v>314</v>
      </c>
    </row>
    <row r="7633" spans="3:15" x14ac:dyDescent="0.25">
      <c r="C7633" s="1">
        <v>1</v>
      </c>
      <c r="D7633" s="1">
        <v>1</v>
      </c>
      <c r="E7633" s="1">
        <v>1</v>
      </c>
      <c r="F7633" s="16">
        <v>7624</v>
      </c>
      <c r="G7633" s="17" t="s">
        <v>3182</v>
      </c>
      <c r="H7633" s="18" t="s">
        <v>18</v>
      </c>
      <c r="K7633" s="32">
        <v>34</v>
      </c>
      <c r="L7633" s="36">
        <v>314</v>
      </c>
      <c r="N7633" s="32">
        <v>8</v>
      </c>
      <c r="O7633" s="36">
        <v>314</v>
      </c>
    </row>
    <row r="7634" spans="3:15" x14ac:dyDescent="0.25">
      <c r="C7634" s="1">
        <v>1</v>
      </c>
      <c r="D7634" s="1">
        <v>1</v>
      </c>
      <c r="E7634" s="1">
        <v>1</v>
      </c>
      <c r="F7634" s="19">
        <v>7625</v>
      </c>
      <c r="G7634" s="20" t="s">
        <v>3264</v>
      </c>
      <c r="H7634" s="21" t="s">
        <v>18</v>
      </c>
      <c r="K7634" s="33">
        <v>35</v>
      </c>
      <c r="L7634" s="37">
        <v>314</v>
      </c>
      <c r="N7634" s="33">
        <v>7</v>
      </c>
      <c r="O7634" s="37">
        <v>314</v>
      </c>
    </row>
    <row r="7635" spans="3:15" x14ac:dyDescent="0.25">
      <c r="C7635" s="1">
        <v>1</v>
      </c>
      <c r="D7635" s="1">
        <v>1</v>
      </c>
      <c r="E7635" s="1">
        <v>1</v>
      </c>
      <c r="F7635" s="16">
        <v>7626</v>
      </c>
      <c r="G7635" s="17" t="s">
        <v>3182</v>
      </c>
      <c r="H7635" s="18" t="s">
        <v>19</v>
      </c>
      <c r="K7635" s="32">
        <v>41</v>
      </c>
      <c r="L7635" s="36">
        <v>314</v>
      </c>
      <c r="N7635" s="32">
        <v>17</v>
      </c>
      <c r="O7635" s="36">
        <v>314</v>
      </c>
    </row>
    <row r="7636" spans="3:15" x14ac:dyDescent="0.25">
      <c r="C7636" s="1">
        <v>1</v>
      </c>
      <c r="D7636" s="1">
        <v>1</v>
      </c>
      <c r="E7636" s="1">
        <v>1</v>
      </c>
      <c r="F7636" s="19">
        <v>7627</v>
      </c>
      <c r="G7636" s="20" t="s">
        <v>3264</v>
      </c>
      <c r="H7636" s="21" t="s">
        <v>19</v>
      </c>
      <c r="K7636" s="33">
        <v>42</v>
      </c>
      <c r="L7636" s="37">
        <v>314</v>
      </c>
      <c r="N7636" s="33">
        <v>14</v>
      </c>
      <c r="O7636" s="37">
        <v>314</v>
      </c>
    </row>
    <row r="7637" spans="3:15" x14ac:dyDescent="0.25">
      <c r="C7637" s="1">
        <v>1</v>
      </c>
      <c r="D7637" s="1">
        <v>1</v>
      </c>
      <c r="E7637" s="1">
        <v>1</v>
      </c>
      <c r="F7637" s="16">
        <v>7628</v>
      </c>
      <c r="G7637" s="17" t="s">
        <v>3181</v>
      </c>
      <c r="H7637" s="18" t="s">
        <v>19</v>
      </c>
      <c r="K7637" s="32">
        <v>34</v>
      </c>
      <c r="L7637" s="36">
        <v>314</v>
      </c>
      <c r="N7637" s="32">
        <v>10</v>
      </c>
      <c r="O7637" s="36">
        <v>314</v>
      </c>
    </row>
    <row r="7638" spans="3:15" x14ac:dyDescent="0.25">
      <c r="C7638" s="1">
        <v>1</v>
      </c>
      <c r="D7638" s="1">
        <v>1</v>
      </c>
      <c r="E7638" s="1">
        <v>1</v>
      </c>
      <c r="F7638" s="19">
        <v>7629</v>
      </c>
      <c r="G7638" s="20" t="s">
        <v>3264</v>
      </c>
      <c r="H7638" s="21" t="s">
        <v>18</v>
      </c>
      <c r="K7638" s="33">
        <v>35</v>
      </c>
      <c r="L7638" s="37">
        <v>314</v>
      </c>
      <c r="N7638" s="33">
        <v>7</v>
      </c>
      <c r="O7638" s="37">
        <v>314</v>
      </c>
    </row>
    <row r="7639" spans="3:15" x14ac:dyDescent="0.25">
      <c r="C7639" s="1">
        <v>1</v>
      </c>
      <c r="D7639" s="1">
        <v>1</v>
      </c>
      <c r="E7639" s="1">
        <v>1</v>
      </c>
      <c r="F7639" s="16">
        <v>7630</v>
      </c>
      <c r="G7639" s="17" t="s">
        <v>3264</v>
      </c>
      <c r="H7639" s="18" t="s">
        <v>18</v>
      </c>
      <c r="K7639" s="32">
        <v>22</v>
      </c>
      <c r="L7639" s="36">
        <v>314</v>
      </c>
      <c r="N7639" s="32">
        <v>4</v>
      </c>
      <c r="O7639" s="36">
        <v>314</v>
      </c>
    </row>
    <row r="7640" spans="3:15" x14ac:dyDescent="0.25">
      <c r="C7640" s="1">
        <v>1</v>
      </c>
      <c r="D7640" s="1">
        <v>1</v>
      </c>
      <c r="E7640" s="1">
        <v>1</v>
      </c>
      <c r="F7640" s="19">
        <v>7631</v>
      </c>
      <c r="G7640" s="20" t="s">
        <v>3264</v>
      </c>
      <c r="H7640" s="21" t="s">
        <v>19</v>
      </c>
      <c r="K7640" s="33">
        <v>24</v>
      </c>
      <c r="L7640" s="37">
        <v>314</v>
      </c>
      <c r="N7640" s="33">
        <v>2</v>
      </c>
      <c r="O7640" s="37">
        <v>314</v>
      </c>
    </row>
    <row r="7641" spans="3:15" x14ac:dyDescent="0.25">
      <c r="C7641" s="1">
        <v>1</v>
      </c>
      <c r="D7641" s="1">
        <v>1</v>
      </c>
      <c r="E7641" s="1">
        <v>1</v>
      </c>
      <c r="F7641" s="16">
        <v>7632</v>
      </c>
      <c r="G7641" s="17" t="s">
        <v>3181</v>
      </c>
      <c r="H7641" s="18" t="s">
        <v>18</v>
      </c>
      <c r="K7641" s="32">
        <v>29</v>
      </c>
      <c r="L7641" s="36">
        <v>314</v>
      </c>
      <c r="N7641" s="32">
        <v>12</v>
      </c>
      <c r="O7641" s="36">
        <v>314</v>
      </c>
    </row>
    <row r="7642" spans="3:15" x14ac:dyDescent="0.25">
      <c r="C7642" s="1">
        <v>1</v>
      </c>
      <c r="D7642" s="1">
        <v>1</v>
      </c>
      <c r="E7642" s="1">
        <v>1</v>
      </c>
      <c r="F7642" s="19">
        <v>7633</v>
      </c>
      <c r="G7642" s="20" t="s">
        <v>3181</v>
      </c>
      <c r="H7642" s="21" t="s">
        <v>19</v>
      </c>
      <c r="K7642" s="33">
        <v>22</v>
      </c>
      <c r="L7642" s="37">
        <v>314</v>
      </c>
      <c r="N7642" s="33">
        <v>4</v>
      </c>
      <c r="O7642" s="37">
        <v>314</v>
      </c>
    </row>
    <row r="7643" spans="3:15" x14ac:dyDescent="0.25">
      <c r="C7643" s="1">
        <v>1</v>
      </c>
      <c r="D7643" s="1">
        <v>1</v>
      </c>
      <c r="E7643" s="1">
        <v>1</v>
      </c>
      <c r="F7643" s="16">
        <v>7634</v>
      </c>
      <c r="G7643" s="17" t="s">
        <v>3264</v>
      </c>
      <c r="H7643" s="18" t="s">
        <v>19</v>
      </c>
      <c r="K7643" s="32">
        <v>21</v>
      </c>
      <c r="L7643" s="36">
        <v>314</v>
      </c>
      <c r="N7643" s="32">
        <v>3</v>
      </c>
      <c r="O7643" s="36">
        <v>314</v>
      </c>
    </row>
    <row r="7644" spans="3:15" x14ac:dyDescent="0.25">
      <c r="C7644" s="1">
        <v>1</v>
      </c>
      <c r="D7644" s="1">
        <v>1</v>
      </c>
      <c r="E7644" s="1">
        <v>1</v>
      </c>
      <c r="F7644" s="19">
        <v>7635</v>
      </c>
      <c r="G7644" s="20" t="s">
        <v>3264</v>
      </c>
      <c r="H7644" s="21" t="s">
        <v>18</v>
      </c>
      <c r="K7644" s="33">
        <v>33</v>
      </c>
      <c r="L7644" s="37">
        <v>314</v>
      </c>
      <c r="N7644" s="33">
        <v>6</v>
      </c>
      <c r="O7644" s="37">
        <v>314</v>
      </c>
    </row>
    <row r="7645" spans="3:15" x14ac:dyDescent="0.25">
      <c r="C7645" s="1">
        <v>1</v>
      </c>
      <c r="D7645" s="1">
        <v>1</v>
      </c>
      <c r="E7645" s="1">
        <v>1</v>
      </c>
      <c r="F7645" s="16">
        <v>7636</v>
      </c>
      <c r="G7645" s="17" t="s">
        <v>3181</v>
      </c>
      <c r="H7645" s="18" t="s">
        <v>18</v>
      </c>
      <c r="K7645" s="32">
        <v>30</v>
      </c>
      <c r="L7645" s="36">
        <v>314</v>
      </c>
      <c r="N7645" s="32">
        <v>9</v>
      </c>
      <c r="O7645" s="36">
        <v>314</v>
      </c>
    </row>
    <row r="7646" spans="3:15" x14ac:dyDescent="0.25">
      <c r="C7646" s="1">
        <v>1</v>
      </c>
      <c r="D7646" s="1">
        <v>1</v>
      </c>
      <c r="E7646" s="1">
        <v>1</v>
      </c>
      <c r="F7646" s="19">
        <v>7637</v>
      </c>
      <c r="G7646" s="20" t="s">
        <v>3181</v>
      </c>
      <c r="H7646" s="21" t="s">
        <v>19</v>
      </c>
      <c r="K7646" s="33">
        <v>29</v>
      </c>
      <c r="L7646" s="37">
        <v>314</v>
      </c>
      <c r="N7646" s="33">
        <v>10</v>
      </c>
      <c r="O7646" s="37">
        <v>314</v>
      </c>
    </row>
    <row r="7647" spans="3:15" x14ac:dyDescent="0.25">
      <c r="C7647" s="1">
        <v>1</v>
      </c>
      <c r="D7647" s="1">
        <v>1</v>
      </c>
      <c r="E7647" s="1">
        <v>1</v>
      </c>
      <c r="F7647" s="16">
        <v>7638</v>
      </c>
      <c r="G7647" s="17" t="s">
        <v>3181</v>
      </c>
      <c r="H7647" s="18" t="s">
        <v>18</v>
      </c>
      <c r="K7647" s="32">
        <v>27</v>
      </c>
      <c r="L7647" s="36">
        <v>314</v>
      </c>
      <c r="N7647" s="32">
        <v>8</v>
      </c>
      <c r="O7647" s="36">
        <v>314</v>
      </c>
    </row>
    <row r="7648" spans="3:15" x14ac:dyDescent="0.25">
      <c r="C7648" s="1">
        <v>1</v>
      </c>
      <c r="D7648" s="1">
        <v>1</v>
      </c>
      <c r="E7648" s="1">
        <v>1</v>
      </c>
      <c r="F7648" s="19">
        <v>7639</v>
      </c>
      <c r="G7648" s="20" t="s">
        <v>3264</v>
      </c>
      <c r="H7648" s="21" t="s">
        <v>18</v>
      </c>
      <c r="K7648" s="33">
        <v>30</v>
      </c>
      <c r="L7648" s="37">
        <v>314</v>
      </c>
      <c r="N7648" s="33">
        <v>9</v>
      </c>
      <c r="O7648" s="37">
        <v>314</v>
      </c>
    </row>
    <row r="7649" spans="3:15" x14ac:dyDescent="0.25">
      <c r="C7649" s="1">
        <v>1</v>
      </c>
      <c r="D7649" s="1">
        <v>1</v>
      </c>
      <c r="E7649" s="1">
        <v>1</v>
      </c>
      <c r="F7649" s="16">
        <v>7640</v>
      </c>
      <c r="G7649" s="17" t="s">
        <v>3264</v>
      </c>
      <c r="H7649" s="18" t="s">
        <v>18</v>
      </c>
      <c r="K7649" s="32">
        <v>25</v>
      </c>
      <c r="L7649" s="36">
        <v>314</v>
      </c>
      <c r="N7649" s="32">
        <v>6</v>
      </c>
      <c r="O7649" s="36">
        <v>314</v>
      </c>
    </row>
    <row r="7650" spans="3:15" x14ac:dyDescent="0.25">
      <c r="C7650" s="1">
        <v>1</v>
      </c>
      <c r="D7650" s="1">
        <v>1</v>
      </c>
      <c r="E7650" s="1">
        <v>1</v>
      </c>
      <c r="F7650" s="19">
        <v>7641</v>
      </c>
      <c r="G7650" s="20" t="s">
        <v>3264</v>
      </c>
      <c r="H7650" s="21" t="s">
        <v>19</v>
      </c>
      <c r="K7650" s="33">
        <v>20</v>
      </c>
      <c r="L7650" s="37">
        <v>314</v>
      </c>
      <c r="N7650" s="33">
        <v>6</v>
      </c>
      <c r="O7650" s="37">
        <v>314</v>
      </c>
    </row>
    <row r="7651" spans="3:15" x14ac:dyDescent="0.25">
      <c r="C7651" s="1">
        <v>1</v>
      </c>
      <c r="D7651" s="1">
        <v>1</v>
      </c>
      <c r="E7651" s="1">
        <v>1</v>
      </c>
      <c r="F7651" s="16">
        <v>7642</v>
      </c>
      <c r="G7651" s="17" t="s">
        <v>3182</v>
      </c>
      <c r="H7651" s="18" t="s">
        <v>19</v>
      </c>
      <c r="K7651" s="32">
        <v>25</v>
      </c>
      <c r="L7651" s="36">
        <v>314</v>
      </c>
      <c r="N7651" s="32">
        <v>7</v>
      </c>
      <c r="O7651" s="36">
        <v>314</v>
      </c>
    </row>
    <row r="7652" spans="3:15" x14ac:dyDescent="0.25">
      <c r="C7652" s="1">
        <v>1</v>
      </c>
      <c r="D7652" s="1">
        <v>1</v>
      </c>
      <c r="E7652" s="1">
        <v>1</v>
      </c>
      <c r="F7652" s="19">
        <v>7643</v>
      </c>
      <c r="G7652" s="20" t="s">
        <v>3264</v>
      </c>
      <c r="H7652" s="21" t="s">
        <v>18</v>
      </c>
      <c r="K7652" s="33">
        <v>16</v>
      </c>
      <c r="L7652" s="37">
        <v>314</v>
      </c>
      <c r="N7652" s="33">
        <v>0</v>
      </c>
      <c r="O7652" s="37">
        <v>314</v>
      </c>
    </row>
    <row r="7653" spans="3:15" x14ac:dyDescent="0.25">
      <c r="C7653" s="1">
        <v>1</v>
      </c>
      <c r="D7653" s="1">
        <v>1</v>
      </c>
      <c r="E7653" s="1">
        <v>1</v>
      </c>
      <c r="F7653" s="16">
        <v>7644</v>
      </c>
      <c r="G7653" s="17" t="s">
        <v>3181</v>
      </c>
      <c r="H7653" s="18" t="s">
        <v>19</v>
      </c>
      <c r="K7653" s="32">
        <v>14</v>
      </c>
      <c r="L7653" s="36">
        <v>314</v>
      </c>
      <c r="N7653" s="32">
        <v>3</v>
      </c>
      <c r="O7653" s="36">
        <v>314</v>
      </c>
    </row>
    <row r="7654" spans="3:15" x14ac:dyDescent="0.25">
      <c r="C7654" s="1">
        <v>1</v>
      </c>
      <c r="D7654" s="1">
        <v>1</v>
      </c>
      <c r="E7654" s="1">
        <v>1</v>
      </c>
      <c r="F7654" s="19">
        <v>7645</v>
      </c>
      <c r="G7654" s="20" t="s">
        <v>3181</v>
      </c>
      <c r="H7654" s="21" t="s">
        <v>18</v>
      </c>
      <c r="K7654" s="33">
        <v>15</v>
      </c>
      <c r="L7654" s="37">
        <v>314</v>
      </c>
      <c r="N7654" s="33">
        <v>5</v>
      </c>
      <c r="O7654" s="37">
        <v>314</v>
      </c>
    </row>
    <row r="7655" spans="3:15" x14ac:dyDescent="0.25">
      <c r="C7655" s="1">
        <v>1</v>
      </c>
      <c r="D7655" s="1">
        <v>1</v>
      </c>
      <c r="E7655" s="1">
        <v>1</v>
      </c>
      <c r="F7655" s="16">
        <v>7646</v>
      </c>
      <c r="G7655" s="17" t="s">
        <v>3181</v>
      </c>
      <c r="H7655" s="18" t="s">
        <v>18</v>
      </c>
      <c r="K7655" s="32">
        <v>29</v>
      </c>
      <c r="L7655" s="36">
        <v>314</v>
      </c>
      <c r="N7655" s="32">
        <v>4</v>
      </c>
      <c r="O7655" s="36">
        <v>314</v>
      </c>
    </row>
    <row r="7656" spans="3:15" x14ac:dyDescent="0.25">
      <c r="C7656" s="1">
        <v>1</v>
      </c>
      <c r="D7656" s="1">
        <v>1</v>
      </c>
      <c r="E7656" s="1">
        <v>1</v>
      </c>
      <c r="F7656" s="19">
        <v>7647</v>
      </c>
      <c r="G7656" s="20" t="s">
        <v>3181</v>
      </c>
      <c r="H7656" s="21" t="s">
        <v>18</v>
      </c>
      <c r="K7656" s="33">
        <v>18</v>
      </c>
      <c r="L7656" s="37">
        <v>314</v>
      </c>
      <c r="N7656" s="33">
        <v>6</v>
      </c>
      <c r="O7656" s="37">
        <v>314</v>
      </c>
    </row>
    <row r="7657" spans="3:15" x14ac:dyDescent="0.25">
      <c r="C7657" s="1">
        <v>1</v>
      </c>
      <c r="D7657" s="1">
        <v>1</v>
      </c>
      <c r="E7657" s="1">
        <v>1</v>
      </c>
      <c r="F7657" s="16">
        <v>7648</v>
      </c>
      <c r="G7657" s="17" t="s">
        <v>3181</v>
      </c>
      <c r="H7657" s="18" t="s">
        <v>18</v>
      </c>
      <c r="K7657" s="32">
        <v>49</v>
      </c>
      <c r="L7657" s="36">
        <v>315</v>
      </c>
      <c r="N7657" s="32">
        <v>13</v>
      </c>
      <c r="O7657" s="36">
        <v>315</v>
      </c>
    </row>
    <row r="7658" spans="3:15" x14ac:dyDescent="0.25">
      <c r="C7658" s="1">
        <v>1</v>
      </c>
      <c r="D7658" s="1">
        <v>1</v>
      </c>
      <c r="E7658" s="1">
        <v>1</v>
      </c>
      <c r="F7658" s="19">
        <v>7649</v>
      </c>
      <c r="G7658" s="20" t="s">
        <v>3181</v>
      </c>
      <c r="H7658" s="21" t="s">
        <v>18</v>
      </c>
      <c r="K7658" s="33">
        <v>37</v>
      </c>
      <c r="L7658" s="37">
        <v>315</v>
      </c>
      <c r="N7658" s="33">
        <v>9</v>
      </c>
      <c r="O7658" s="37">
        <v>315</v>
      </c>
    </row>
    <row r="7659" spans="3:15" x14ac:dyDescent="0.25">
      <c r="C7659" s="1">
        <v>1</v>
      </c>
      <c r="D7659" s="1">
        <v>1</v>
      </c>
      <c r="E7659" s="1">
        <v>1</v>
      </c>
      <c r="F7659" s="16">
        <v>7650</v>
      </c>
      <c r="G7659" s="17" t="s">
        <v>3264</v>
      </c>
      <c r="H7659" s="18" t="s">
        <v>19</v>
      </c>
      <c r="K7659" s="32">
        <v>35</v>
      </c>
      <c r="L7659" s="36">
        <v>315</v>
      </c>
      <c r="N7659" s="32">
        <v>9</v>
      </c>
      <c r="O7659" s="36">
        <v>315</v>
      </c>
    </row>
    <row r="7660" spans="3:15" x14ac:dyDescent="0.25">
      <c r="C7660" s="1">
        <v>1</v>
      </c>
      <c r="D7660" s="1">
        <v>1</v>
      </c>
      <c r="E7660" s="1">
        <v>1</v>
      </c>
      <c r="F7660" s="19">
        <v>7651</v>
      </c>
      <c r="G7660" s="20" t="s">
        <v>3264</v>
      </c>
      <c r="H7660" s="21" t="s">
        <v>19</v>
      </c>
      <c r="K7660" s="33">
        <v>30</v>
      </c>
      <c r="L7660" s="37">
        <v>315</v>
      </c>
      <c r="N7660" s="33">
        <v>6</v>
      </c>
      <c r="O7660" s="37">
        <v>315</v>
      </c>
    </row>
    <row r="7661" spans="3:15" x14ac:dyDescent="0.25">
      <c r="C7661" s="1">
        <v>1</v>
      </c>
      <c r="D7661" s="1">
        <v>1</v>
      </c>
      <c r="E7661" s="1">
        <v>1</v>
      </c>
      <c r="F7661" s="16">
        <v>7652</v>
      </c>
      <c r="G7661" s="17" t="s">
        <v>3181</v>
      </c>
      <c r="H7661" s="18" t="s">
        <v>18</v>
      </c>
      <c r="K7661" s="32">
        <v>31</v>
      </c>
      <c r="L7661" s="36">
        <v>315</v>
      </c>
      <c r="N7661" s="32">
        <v>9</v>
      </c>
      <c r="O7661" s="36">
        <v>315</v>
      </c>
    </row>
    <row r="7662" spans="3:15" x14ac:dyDescent="0.25">
      <c r="C7662" s="1">
        <v>1</v>
      </c>
      <c r="D7662" s="1">
        <v>1</v>
      </c>
      <c r="E7662" s="1">
        <v>1</v>
      </c>
      <c r="F7662" s="19">
        <v>7653</v>
      </c>
      <c r="G7662" s="20" t="s">
        <v>3264</v>
      </c>
      <c r="H7662" s="21" t="s">
        <v>19</v>
      </c>
      <c r="K7662" s="33">
        <v>31</v>
      </c>
      <c r="L7662" s="37">
        <v>315</v>
      </c>
      <c r="N7662" s="33">
        <v>3</v>
      </c>
      <c r="O7662" s="37">
        <v>315</v>
      </c>
    </row>
    <row r="7663" spans="3:15" x14ac:dyDescent="0.25">
      <c r="C7663" s="1">
        <v>1</v>
      </c>
      <c r="D7663" s="1">
        <v>1</v>
      </c>
      <c r="E7663" s="1">
        <v>1</v>
      </c>
      <c r="F7663" s="16">
        <v>7654</v>
      </c>
      <c r="G7663" s="17" t="s">
        <v>3181</v>
      </c>
      <c r="H7663" s="18" t="s">
        <v>19</v>
      </c>
      <c r="K7663" s="32">
        <v>26</v>
      </c>
      <c r="L7663" s="36">
        <v>315</v>
      </c>
      <c r="N7663" s="32">
        <v>9</v>
      </c>
      <c r="O7663" s="36">
        <v>315</v>
      </c>
    </row>
    <row r="7664" spans="3:15" x14ac:dyDescent="0.25">
      <c r="C7664" s="1">
        <v>1</v>
      </c>
      <c r="D7664" s="1">
        <v>1</v>
      </c>
      <c r="E7664" s="1">
        <v>1</v>
      </c>
      <c r="F7664" s="19">
        <v>7655</v>
      </c>
      <c r="G7664" s="20" t="s">
        <v>3181</v>
      </c>
      <c r="H7664" s="21" t="s">
        <v>19</v>
      </c>
      <c r="K7664" s="33">
        <v>24</v>
      </c>
      <c r="L7664" s="37">
        <v>315</v>
      </c>
      <c r="N7664" s="33">
        <v>2</v>
      </c>
      <c r="O7664" s="37">
        <v>315</v>
      </c>
    </row>
    <row r="7665" spans="3:15" x14ac:dyDescent="0.25">
      <c r="C7665" s="1">
        <v>1</v>
      </c>
      <c r="D7665" s="1">
        <v>1</v>
      </c>
      <c r="E7665" s="1">
        <v>1</v>
      </c>
      <c r="F7665" s="16">
        <v>7656</v>
      </c>
      <c r="G7665" s="17" t="s">
        <v>3182</v>
      </c>
      <c r="H7665" s="18" t="s">
        <v>18</v>
      </c>
      <c r="K7665" s="32">
        <v>20</v>
      </c>
      <c r="L7665" s="36">
        <v>315</v>
      </c>
      <c r="N7665" s="32">
        <v>7</v>
      </c>
      <c r="O7665" s="36">
        <v>315</v>
      </c>
    </row>
    <row r="7666" spans="3:15" x14ac:dyDescent="0.25">
      <c r="C7666" s="1">
        <v>1</v>
      </c>
      <c r="D7666" s="1">
        <v>1</v>
      </c>
      <c r="E7666" s="1">
        <v>1</v>
      </c>
      <c r="F7666" s="19">
        <v>7657</v>
      </c>
      <c r="G7666" s="20" t="s">
        <v>3182</v>
      </c>
      <c r="H7666" s="21" t="s">
        <v>19</v>
      </c>
      <c r="K7666" s="33">
        <v>27</v>
      </c>
      <c r="L7666" s="37">
        <v>315</v>
      </c>
      <c r="N7666" s="33">
        <v>8</v>
      </c>
      <c r="O7666" s="37">
        <v>315</v>
      </c>
    </row>
    <row r="7667" spans="3:15" x14ac:dyDescent="0.25">
      <c r="C7667" s="1">
        <v>1</v>
      </c>
      <c r="D7667" s="1">
        <v>1</v>
      </c>
      <c r="E7667" s="1">
        <v>1</v>
      </c>
      <c r="F7667" s="16">
        <v>7658</v>
      </c>
      <c r="G7667" s="17" t="s">
        <v>3264</v>
      </c>
      <c r="H7667" s="18" t="s">
        <v>19</v>
      </c>
      <c r="K7667" s="32">
        <v>26</v>
      </c>
      <c r="L7667" s="36">
        <v>315</v>
      </c>
      <c r="N7667" s="32">
        <v>5</v>
      </c>
      <c r="O7667" s="36">
        <v>315</v>
      </c>
    </row>
    <row r="7668" spans="3:15" x14ac:dyDescent="0.25">
      <c r="C7668" s="1">
        <v>1</v>
      </c>
      <c r="D7668" s="1">
        <v>1</v>
      </c>
      <c r="E7668" s="1">
        <v>1</v>
      </c>
      <c r="F7668" s="19">
        <v>7659</v>
      </c>
      <c r="G7668" s="20" t="s">
        <v>3264</v>
      </c>
      <c r="H7668" s="21" t="s">
        <v>19</v>
      </c>
      <c r="K7668" s="33">
        <v>27</v>
      </c>
      <c r="L7668" s="37">
        <v>315</v>
      </c>
      <c r="N7668" s="33">
        <v>8</v>
      </c>
      <c r="O7668" s="37">
        <v>315</v>
      </c>
    </row>
    <row r="7669" spans="3:15" x14ac:dyDescent="0.25">
      <c r="C7669" s="1">
        <v>1</v>
      </c>
      <c r="D7669" s="1">
        <v>1</v>
      </c>
      <c r="E7669" s="1">
        <v>1</v>
      </c>
      <c r="F7669" s="16">
        <v>7660</v>
      </c>
      <c r="G7669" s="17" t="s">
        <v>3264</v>
      </c>
      <c r="H7669" s="18" t="s">
        <v>19</v>
      </c>
      <c r="K7669" s="32">
        <v>26</v>
      </c>
      <c r="L7669" s="36">
        <v>315</v>
      </c>
      <c r="N7669" s="32">
        <v>4</v>
      </c>
      <c r="O7669" s="36">
        <v>315</v>
      </c>
    </row>
    <row r="7670" spans="3:15" x14ac:dyDescent="0.25">
      <c r="C7670" s="1">
        <v>1</v>
      </c>
      <c r="D7670" s="1">
        <v>1</v>
      </c>
      <c r="E7670" s="1">
        <v>1</v>
      </c>
      <c r="F7670" s="19">
        <v>7661</v>
      </c>
      <c r="G7670" s="20" t="s">
        <v>3264</v>
      </c>
      <c r="H7670" s="21" t="s">
        <v>18</v>
      </c>
      <c r="K7670" s="33">
        <v>24</v>
      </c>
      <c r="L7670" s="37">
        <v>315</v>
      </c>
      <c r="N7670" s="33">
        <v>6</v>
      </c>
      <c r="O7670" s="37">
        <v>315</v>
      </c>
    </row>
    <row r="7671" spans="3:15" x14ac:dyDescent="0.25">
      <c r="C7671" s="1">
        <v>1</v>
      </c>
      <c r="D7671" s="1">
        <v>1</v>
      </c>
      <c r="E7671" s="1">
        <v>1</v>
      </c>
      <c r="F7671" s="16">
        <v>7662</v>
      </c>
      <c r="G7671" s="17" t="s">
        <v>3264</v>
      </c>
      <c r="H7671" s="18" t="s">
        <v>18</v>
      </c>
      <c r="K7671" s="32">
        <v>25</v>
      </c>
      <c r="L7671" s="36">
        <v>315</v>
      </c>
      <c r="N7671" s="32">
        <v>6</v>
      </c>
      <c r="O7671" s="36">
        <v>315</v>
      </c>
    </row>
    <row r="7672" spans="3:15" x14ac:dyDescent="0.25">
      <c r="C7672" s="1">
        <v>1</v>
      </c>
      <c r="D7672" s="1">
        <v>1</v>
      </c>
      <c r="E7672" s="1">
        <v>1</v>
      </c>
      <c r="F7672" s="19">
        <v>7663</v>
      </c>
      <c r="G7672" s="20" t="s">
        <v>3182</v>
      </c>
      <c r="H7672" s="21" t="s">
        <v>18</v>
      </c>
      <c r="K7672" s="33">
        <v>20</v>
      </c>
      <c r="L7672" s="37">
        <v>315</v>
      </c>
      <c r="N7672" s="33">
        <v>5</v>
      </c>
      <c r="O7672" s="37">
        <v>315</v>
      </c>
    </row>
    <row r="7673" spans="3:15" x14ac:dyDescent="0.25">
      <c r="C7673" s="1">
        <v>1</v>
      </c>
      <c r="D7673" s="1">
        <v>1</v>
      </c>
      <c r="E7673" s="1">
        <v>1</v>
      </c>
      <c r="F7673" s="16">
        <v>7664</v>
      </c>
      <c r="G7673" s="17" t="s">
        <v>3264</v>
      </c>
      <c r="H7673" s="18" t="s">
        <v>18</v>
      </c>
      <c r="K7673" s="32">
        <v>20</v>
      </c>
      <c r="L7673" s="36">
        <v>315</v>
      </c>
      <c r="N7673" s="32">
        <v>3</v>
      </c>
      <c r="O7673" s="36">
        <v>315</v>
      </c>
    </row>
    <row r="7674" spans="3:15" x14ac:dyDescent="0.25">
      <c r="C7674" s="1">
        <v>1</v>
      </c>
      <c r="D7674" s="1">
        <v>1</v>
      </c>
      <c r="E7674" s="1">
        <v>1</v>
      </c>
      <c r="F7674" s="19">
        <v>7665</v>
      </c>
      <c r="G7674" s="20" t="s">
        <v>3181</v>
      </c>
      <c r="H7674" s="21" t="s">
        <v>18</v>
      </c>
      <c r="K7674" s="33">
        <v>50</v>
      </c>
      <c r="L7674" s="37">
        <v>316</v>
      </c>
      <c r="N7674" s="33">
        <v>12</v>
      </c>
      <c r="O7674" s="37">
        <v>316</v>
      </c>
    </row>
    <row r="7675" spans="3:15" x14ac:dyDescent="0.25">
      <c r="C7675" s="1">
        <v>1</v>
      </c>
      <c r="D7675" s="1">
        <v>1</v>
      </c>
      <c r="E7675" s="1">
        <v>1</v>
      </c>
      <c r="F7675" s="16">
        <v>7666</v>
      </c>
      <c r="G7675" s="17" t="s">
        <v>3182</v>
      </c>
      <c r="H7675" s="18" t="s">
        <v>19</v>
      </c>
      <c r="K7675" s="32">
        <v>61</v>
      </c>
      <c r="L7675" s="36">
        <v>316</v>
      </c>
      <c r="N7675" s="32">
        <v>7</v>
      </c>
      <c r="O7675" s="36">
        <v>316</v>
      </c>
    </row>
    <row r="7676" spans="3:15" x14ac:dyDescent="0.25">
      <c r="C7676" s="1">
        <v>1</v>
      </c>
      <c r="D7676" s="1">
        <v>1</v>
      </c>
      <c r="E7676" s="1">
        <v>1</v>
      </c>
      <c r="F7676" s="19">
        <v>7667</v>
      </c>
      <c r="G7676" s="20" t="s">
        <v>3181</v>
      </c>
      <c r="H7676" s="21" t="s">
        <v>19</v>
      </c>
      <c r="K7676" s="33">
        <v>29</v>
      </c>
      <c r="L7676" s="37">
        <v>316</v>
      </c>
      <c r="N7676" s="33">
        <v>4</v>
      </c>
      <c r="O7676" s="37">
        <v>316</v>
      </c>
    </row>
    <row r="7677" spans="3:15" x14ac:dyDescent="0.25">
      <c r="C7677" s="1">
        <v>1</v>
      </c>
      <c r="D7677" s="1">
        <v>1</v>
      </c>
      <c r="E7677" s="1">
        <v>1</v>
      </c>
      <c r="F7677" s="16">
        <v>7668</v>
      </c>
      <c r="G7677" s="17" t="s">
        <v>3182</v>
      </c>
      <c r="H7677" s="18" t="s">
        <v>18</v>
      </c>
      <c r="K7677" s="32">
        <v>46</v>
      </c>
      <c r="L7677" s="36">
        <v>316</v>
      </c>
      <c r="N7677" s="32">
        <v>13</v>
      </c>
      <c r="O7677" s="36">
        <v>316</v>
      </c>
    </row>
    <row r="7678" spans="3:15" x14ac:dyDescent="0.25">
      <c r="C7678" s="1">
        <v>1</v>
      </c>
      <c r="D7678" s="1">
        <v>1</v>
      </c>
      <c r="E7678" s="1">
        <v>1</v>
      </c>
      <c r="F7678" s="19">
        <v>7669</v>
      </c>
      <c r="G7678" s="20" t="s">
        <v>3181</v>
      </c>
      <c r="H7678" s="21" t="s">
        <v>18</v>
      </c>
      <c r="K7678" s="33">
        <v>40</v>
      </c>
      <c r="L7678" s="37">
        <v>316</v>
      </c>
      <c r="N7678" s="33">
        <v>15</v>
      </c>
      <c r="O7678" s="37">
        <v>316</v>
      </c>
    </row>
    <row r="7679" spans="3:15" x14ac:dyDescent="0.25">
      <c r="C7679" s="1">
        <v>1</v>
      </c>
      <c r="D7679" s="1">
        <v>1</v>
      </c>
      <c r="E7679" s="1">
        <v>1</v>
      </c>
      <c r="F7679" s="16">
        <v>7670</v>
      </c>
      <c r="G7679" s="17" t="s">
        <v>3264</v>
      </c>
      <c r="H7679" s="18" t="s">
        <v>19</v>
      </c>
      <c r="K7679" s="32">
        <v>34</v>
      </c>
      <c r="L7679" s="36">
        <v>316</v>
      </c>
      <c r="N7679" s="32">
        <v>4</v>
      </c>
      <c r="O7679" s="36">
        <v>316</v>
      </c>
    </row>
    <row r="7680" spans="3:15" x14ac:dyDescent="0.25">
      <c r="C7680" s="1">
        <v>1</v>
      </c>
      <c r="D7680" s="1">
        <v>1</v>
      </c>
      <c r="E7680" s="1">
        <v>1</v>
      </c>
      <c r="F7680" s="19">
        <v>7671</v>
      </c>
      <c r="G7680" s="20" t="s">
        <v>3182</v>
      </c>
      <c r="H7680" s="21" t="s">
        <v>18</v>
      </c>
      <c r="K7680" s="33">
        <v>35</v>
      </c>
      <c r="L7680" s="37">
        <v>316</v>
      </c>
      <c r="N7680" s="33">
        <v>5</v>
      </c>
      <c r="O7680" s="37">
        <v>316</v>
      </c>
    </row>
    <row r="7681" spans="3:15" x14ac:dyDescent="0.25">
      <c r="C7681" s="1">
        <v>1</v>
      </c>
      <c r="D7681" s="1">
        <v>1</v>
      </c>
      <c r="E7681" s="1">
        <v>1</v>
      </c>
      <c r="F7681" s="16">
        <v>7672</v>
      </c>
      <c r="G7681" s="17" t="s">
        <v>3182</v>
      </c>
      <c r="H7681" s="18" t="s">
        <v>18</v>
      </c>
      <c r="K7681" s="32">
        <v>31</v>
      </c>
      <c r="L7681" s="36">
        <v>316</v>
      </c>
      <c r="N7681" s="32">
        <v>6</v>
      </c>
      <c r="O7681" s="36">
        <v>316</v>
      </c>
    </row>
    <row r="7682" spans="3:15" x14ac:dyDescent="0.25">
      <c r="C7682" s="1">
        <v>1</v>
      </c>
      <c r="D7682" s="1">
        <v>1</v>
      </c>
      <c r="E7682" s="1">
        <v>1</v>
      </c>
      <c r="F7682" s="19">
        <v>7673</v>
      </c>
      <c r="G7682" s="20" t="s">
        <v>3181</v>
      </c>
      <c r="H7682" s="21" t="s">
        <v>18</v>
      </c>
      <c r="K7682" s="33">
        <v>32</v>
      </c>
      <c r="L7682" s="37">
        <v>316</v>
      </c>
      <c r="N7682" s="33">
        <v>10</v>
      </c>
      <c r="O7682" s="37">
        <v>316</v>
      </c>
    </row>
    <row r="7683" spans="3:15" x14ac:dyDescent="0.25">
      <c r="C7683" s="1">
        <v>1</v>
      </c>
      <c r="D7683" s="1">
        <v>1</v>
      </c>
      <c r="E7683" s="1">
        <v>1</v>
      </c>
      <c r="F7683" s="16">
        <v>7674</v>
      </c>
      <c r="G7683" s="17" t="s">
        <v>3264</v>
      </c>
      <c r="H7683" s="18" t="s">
        <v>19</v>
      </c>
      <c r="K7683" s="32">
        <v>38</v>
      </c>
      <c r="L7683" s="36">
        <v>316</v>
      </c>
      <c r="N7683" s="32">
        <v>10</v>
      </c>
      <c r="O7683" s="36">
        <v>316</v>
      </c>
    </row>
    <row r="7684" spans="3:15" x14ac:dyDescent="0.25">
      <c r="C7684" s="1">
        <v>1</v>
      </c>
      <c r="D7684" s="1">
        <v>1</v>
      </c>
      <c r="E7684" s="1">
        <v>1</v>
      </c>
      <c r="F7684" s="19">
        <v>7675</v>
      </c>
      <c r="G7684" s="20" t="s">
        <v>3181</v>
      </c>
      <c r="H7684" s="21" t="s">
        <v>18</v>
      </c>
      <c r="K7684" s="33">
        <v>38</v>
      </c>
      <c r="L7684" s="37">
        <v>316</v>
      </c>
      <c r="N7684" s="33">
        <v>12</v>
      </c>
      <c r="O7684" s="37">
        <v>316</v>
      </c>
    </row>
    <row r="7685" spans="3:15" x14ac:dyDescent="0.25">
      <c r="C7685" s="1">
        <v>1</v>
      </c>
      <c r="D7685" s="1">
        <v>1</v>
      </c>
      <c r="E7685" s="1">
        <v>1</v>
      </c>
      <c r="F7685" s="16">
        <v>7676</v>
      </c>
      <c r="G7685" s="17" t="s">
        <v>3264</v>
      </c>
      <c r="H7685" s="18" t="s">
        <v>19</v>
      </c>
      <c r="K7685" s="32">
        <v>32</v>
      </c>
      <c r="L7685" s="36">
        <v>316</v>
      </c>
      <c r="N7685" s="32">
        <v>7</v>
      </c>
      <c r="O7685" s="36">
        <v>316</v>
      </c>
    </row>
    <row r="7686" spans="3:15" x14ac:dyDescent="0.25">
      <c r="C7686" s="1">
        <v>1</v>
      </c>
      <c r="D7686" s="1">
        <v>1</v>
      </c>
      <c r="E7686" s="1">
        <v>1</v>
      </c>
      <c r="F7686" s="19">
        <v>7677</v>
      </c>
      <c r="G7686" s="20" t="s">
        <v>3264</v>
      </c>
      <c r="H7686" s="21" t="s">
        <v>19</v>
      </c>
      <c r="K7686" s="33">
        <v>28</v>
      </c>
      <c r="L7686" s="37">
        <v>316</v>
      </c>
      <c r="N7686" s="33">
        <v>8</v>
      </c>
      <c r="O7686" s="37">
        <v>316</v>
      </c>
    </row>
    <row r="7687" spans="3:15" x14ac:dyDescent="0.25">
      <c r="C7687" s="1">
        <v>1</v>
      </c>
      <c r="D7687" s="1">
        <v>1</v>
      </c>
      <c r="E7687" s="1">
        <v>1</v>
      </c>
      <c r="F7687" s="16">
        <v>7678</v>
      </c>
      <c r="G7687" s="17" t="s">
        <v>3264</v>
      </c>
      <c r="H7687" s="18" t="s">
        <v>18</v>
      </c>
      <c r="K7687" s="32">
        <v>39</v>
      </c>
      <c r="L7687" s="36">
        <v>316</v>
      </c>
      <c r="N7687" s="32">
        <v>12</v>
      </c>
      <c r="O7687" s="36">
        <v>316</v>
      </c>
    </row>
    <row r="7688" spans="3:15" x14ac:dyDescent="0.25">
      <c r="C7688" s="1">
        <v>1</v>
      </c>
      <c r="D7688" s="1">
        <v>1</v>
      </c>
      <c r="E7688" s="1">
        <v>1</v>
      </c>
      <c r="F7688" s="19">
        <v>7679</v>
      </c>
      <c r="G7688" s="20" t="s">
        <v>3264</v>
      </c>
      <c r="H7688" s="21" t="s">
        <v>19</v>
      </c>
      <c r="K7688" s="33">
        <v>21</v>
      </c>
      <c r="L7688" s="37">
        <v>316</v>
      </c>
      <c r="N7688" s="33">
        <v>4</v>
      </c>
      <c r="O7688" s="37">
        <v>316</v>
      </c>
    </row>
    <row r="7689" spans="3:15" x14ac:dyDescent="0.25">
      <c r="C7689" s="1">
        <v>1</v>
      </c>
      <c r="D7689" s="1">
        <v>1</v>
      </c>
      <c r="E7689" s="1">
        <v>1</v>
      </c>
      <c r="F7689" s="16">
        <v>7680</v>
      </c>
      <c r="G7689" s="17" t="s">
        <v>3181</v>
      </c>
      <c r="H7689" s="18" t="s">
        <v>18</v>
      </c>
      <c r="K7689" s="32">
        <v>29</v>
      </c>
      <c r="L7689" s="36">
        <v>316</v>
      </c>
      <c r="N7689" s="32">
        <v>5</v>
      </c>
      <c r="O7689" s="36">
        <v>316</v>
      </c>
    </row>
    <row r="7690" spans="3:15" x14ac:dyDescent="0.25">
      <c r="C7690" s="1">
        <v>1</v>
      </c>
      <c r="D7690" s="1">
        <v>1</v>
      </c>
      <c r="E7690" s="1">
        <v>1</v>
      </c>
      <c r="F7690" s="19">
        <v>7681</v>
      </c>
      <c r="G7690" s="20" t="s">
        <v>3182</v>
      </c>
      <c r="H7690" s="21" t="s">
        <v>18</v>
      </c>
      <c r="K7690" s="33">
        <v>36</v>
      </c>
      <c r="L7690" s="37">
        <v>316</v>
      </c>
      <c r="N7690" s="33">
        <v>9</v>
      </c>
      <c r="O7690" s="37">
        <v>316</v>
      </c>
    </row>
    <row r="7691" spans="3:15" x14ac:dyDescent="0.25">
      <c r="C7691" s="1">
        <v>1</v>
      </c>
      <c r="D7691" s="1">
        <v>1</v>
      </c>
      <c r="E7691" s="1">
        <v>1</v>
      </c>
      <c r="F7691" s="16">
        <v>7682</v>
      </c>
      <c r="G7691" s="17" t="s">
        <v>3264</v>
      </c>
      <c r="H7691" s="18" t="s">
        <v>19</v>
      </c>
      <c r="K7691" s="32">
        <v>40</v>
      </c>
      <c r="L7691" s="36">
        <v>316</v>
      </c>
      <c r="N7691" s="32">
        <v>10</v>
      </c>
      <c r="O7691" s="36">
        <v>316</v>
      </c>
    </row>
    <row r="7692" spans="3:15" x14ac:dyDescent="0.25">
      <c r="C7692" s="1">
        <v>1</v>
      </c>
      <c r="D7692" s="1">
        <v>1</v>
      </c>
      <c r="E7692" s="1">
        <v>1</v>
      </c>
      <c r="F7692" s="19">
        <v>7683</v>
      </c>
      <c r="G7692" s="20" t="s">
        <v>3264</v>
      </c>
      <c r="H7692" s="21" t="s">
        <v>19</v>
      </c>
      <c r="K7692" s="33">
        <v>31</v>
      </c>
      <c r="L7692" s="37">
        <v>316</v>
      </c>
      <c r="N7692" s="33">
        <v>6</v>
      </c>
      <c r="O7692" s="37">
        <v>316</v>
      </c>
    </row>
    <row r="7693" spans="3:15" x14ac:dyDescent="0.25">
      <c r="C7693" s="1">
        <v>1</v>
      </c>
      <c r="D7693" s="1">
        <v>1</v>
      </c>
      <c r="E7693" s="1">
        <v>1</v>
      </c>
      <c r="F7693" s="16">
        <v>7684</v>
      </c>
      <c r="G7693" s="17" t="s">
        <v>3182</v>
      </c>
      <c r="H7693" s="18" t="s">
        <v>19</v>
      </c>
      <c r="K7693" s="32">
        <v>26</v>
      </c>
      <c r="L7693" s="36">
        <v>316</v>
      </c>
      <c r="N7693" s="32">
        <v>1</v>
      </c>
      <c r="O7693" s="36">
        <v>316</v>
      </c>
    </row>
    <row r="7694" spans="3:15" x14ac:dyDescent="0.25">
      <c r="C7694" s="1">
        <v>1</v>
      </c>
      <c r="D7694" s="1">
        <v>1</v>
      </c>
      <c r="E7694" s="1">
        <v>1</v>
      </c>
      <c r="F7694" s="19">
        <v>7685</v>
      </c>
      <c r="G7694" s="20" t="s">
        <v>3182</v>
      </c>
      <c r="H7694" s="21" t="s">
        <v>18</v>
      </c>
      <c r="K7694" s="33">
        <v>31</v>
      </c>
      <c r="L7694" s="37">
        <v>316</v>
      </c>
      <c r="N7694" s="33">
        <v>5</v>
      </c>
      <c r="O7694" s="37">
        <v>316</v>
      </c>
    </row>
    <row r="7695" spans="3:15" x14ac:dyDescent="0.25">
      <c r="C7695" s="1">
        <v>1</v>
      </c>
      <c r="D7695" s="1">
        <v>1</v>
      </c>
      <c r="E7695" s="1">
        <v>1</v>
      </c>
      <c r="F7695" s="16">
        <v>7686</v>
      </c>
      <c r="G7695" s="17" t="s">
        <v>3264</v>
      </c>
      <c r="H7695" s="18" t="s">
        <v>19</v>
      </c>
      <c r="K7695" s="32">
        <v>29</v>
      </c>
      <c r="L7695" s="36">
        <v>316</v>
      </c>
      <c r="N7695" s="32">
        <v>7</v>
      </c>
      <c r="O7695" s="36">
        <v>316</v>
      </c>
    </row>
    <row r="7696" spans="3:15" x14ac:dyDescent="0.25">
      <c r="C7696" s="1">
        <v>1</v>
      </c>
      <c r="D7696" s="1">
        <v>1</v>
      </c>
      <c r="E7696" s="1">
        <v>1</v>
      </c>
      <c r="F7696" s="19">
        <v>7687</v>
      </c>
      <c r="G7696" s="20" t="s">
        <v>3182</v>
      </c>
      <c r="H7696" s="21" t="s">
        <v>18</v>
      </c>
      <c r="K7696" s="33">
        <v>29</v>
      </c>
      <c r="L7696" s="37">
        <v>316</v>
      </c>
      <c r="N7696" s="33">
        <v>8</v>
      </c>
      <c r="O7696" s="37">
        <v>316</v>
      </c>
    </row>
    <row r="7697" spans="3:15" x14ac:dyDescent="0.25">
      <c r="C7697" s="1">
        <v>1</v>
      </c>
      <c r="D7697" s="1">
        <v>1</v>
      </c>
      <c r="E7697" s="1">
        <v>1</v>
      </c>
      <c r="F7697" s="16">
        <v>7688</v>
      </c>
      <c r="G7697" s="17" t="s">
        <v>3181</v>
      </c>
      <c r="H7697" s="18" t="s">
        <v>19</v>
      </c>
      <c r="K7697" s="32">
        <v>28</v>
      </c>
      <c r="L7697" s="36">
        <v>316</v>
      </c>
      <c r="N7697" s="32">
        <v>5</v>
      </c>
      <c r="O7697" s="36">
        <v>316</v>
      </c>
    </row>
    <row r="7698" spans="3:15" x14ac:dyDescent="0.25">
      <c r="C7698" s="1">
        <v>1</v>
      </c>
      <c r="D7698" s="1">
        <v>1</v>
      </c>
      <c r="E7698" s="1">
        <v>1</v>
      </c>
      <c r="F7698" s="19">
        <v>7689</v>
      </c>
      <c r="G7698" s="20" t="s">
        <v>3181</v>
      </c>
      <c r="H7698" s="21" t="s">
        <v>19</v>
      </c>
      <c r="K7698" s="33">
        <v>36</v>
      </c>
      <c r="L7698" s="37">
        <v>316</v>
      </c>
      <c r="N7698" s="33">
        <v>8</v>
      </c>
      <c r="O7698" s="37">
        <v>316</v>
      </c>
    </row>
    <row r="7699" spans="3:15" x14ac:dyDescent="0.25">
      <c r="C7699" s="1">
        <v>1</v>
      </c>
      <c r="D7699" s="1">
        <v>1</v>
      </c>
      <c r="E7699" s="1">
        <v>1</v>
      </c>
      <c r="F7699" s="16">
        <v>7690</v>
      </c>
      <c r="G7699" s="17" t="s">
        <v>3182</v>
      </c>
      <c r="H7699" s="18" t="s">
        <v>19</v>
      </c>
      <c r="K7699" s="32">
        <v>31</v>
      </c>
      <c r="L7699" s="36">
        <v>316</v>
      </c>
      <c r="N7699" s="32">
        <v>8</v>
      </c>
      <c r="O7699" s="36">
        <v>316</v>
      </c>
    </row>
    <row r="7700" spans="3:15" x14ac:dyDescent="0.25">
      <c r="C7700" s="1">
        <v>1</v>
      </c>
      <c r="D7700" s="1">
        <v>1</v>
      </c>
      <c r="E7700" s="1">
        <v>1</v>
      </c>
      <c r="F7700" s="19">
        <v>7691</v>
      </c>
      <c r="G7700" s="20" t="s">
        <v>3264</v>
      </c>
      <c r="H7700" s="21" t="s">
        <v>18</v>
      </c>
      <c r="K7700" s="33">
        <v>21</v>
      </c>
      <c r="L7700" s="37">
        <v>316</v>
      </c>
      <c r="N7700" s="33">
        <v>6</v>
      </c>
      <c r="O7700" s="37">
        <v>316</v>
      </c>
    </row>
    <row r="7701" spans="3:15" x14ac:dyDescent="0.25">
      <c r="C7701" s="1">
        <v>1</v>
      </c>
      <c r="D7701" s="1">
        <v>1</v>
      </c>
      <c r="E7701" s="1">
        <v>1</v>
      </c>
      <c r="F7701" s="16">
        <v>7692</v>
      </c>
      <c r="G7701" s="17" t="s">
        <v>3181</v>
      </c>
      <c r="H7701" s="18" t="s">
        <v>19</v>
      </c>
      <c r="K7701" s="32">
        <v>20</v>
      </c>
      <c r="L7701" s="36">
        <v>316</v>
      </c>
      <c r="N7701" s="32">
        <v>7</v>
      </c>
      <c r="O7701" s="36">
        <v>316</v>
      </c>
    </row>
    <row r="7702" spans="3:15" x14ac:dyDescent="0.25">
      <c r="C7702" s="1">
        <v>1</v>
      </c>
      <c r="D7702" s="1">
        <v>1</v>
      </c>
      <c r="E7702" s="1">
        <v>1</v>
      </c>
      <c r="F7702" s="19">
        <v>7693</v>
      </c>
      <c r="G7702" s="20" t="s">
        <v>3182</v>
      </c>
      <c r="H7702" s="21" t="s">
        <v>18</v>
      </c>
      <c r="K7702" s="33">
        <v>24</v>
      </c>
      <c r="L7702" s="37">
        <v>316</v>
      </c>
      <c r="N7702" s="33">
        <v>7</v>
      </c>
      <c r="O7702" s="37">
        <v>316</v>
      </c>
    </row>
    <row r="7703" spans="3:15" x14ac:dyDescent="0.25">
      <c r="C7703" s="1">
        <v>1</v>
      </c>
      <c r="D7703" s="1">
        <v>1</v>
      </c>
      <c r="E7703" s="1">
        <v>1</v>
      </c>
      <c r="F7703" s="16">
        <v>7694</v>
      </c>
      <c r="G7703" s="17" t="s">
        <v>3181</v>
      </c>
      <c r="H7703" s="18" t="s">
        <v>19</v>
      </c>
      <c r="K7703" s="32">
        <v>27</v>
      </c>
      <c r="L7703" s="36">
        <v>316</v>
      </c>
      <c r="N7703" s="32">
        <v>4</v>
      </c>
      <c r="O7703" s="36">
        <v>316</v>
      </c>
    </row>
    <row r="7704" spans="3:15" x14ac:dyDescent="0.25">
      <c r="C7704" s="1">
        <v>1</v>
      </c>
      <c r="D7704" s="1">
        <v>1</v>
      </c>
      <c r="E7704" s="1">
        <v>1</v>
      </c>
      <c r="F7704" s="19">
        <v>7695</v>
      </c>
      <c r="G7704" s="20" t="s">
        <v>3264</v>
      </c>
      <c r="H7704" s="21" t="s">
        <v>19</v>
      </c>
      <c r="K7704" s="33">
        <v>22</v>
      </c>
      <c r="L7704" s="37">
        <v>316</v>
      </c>
      <c r="N7704" s="33">
        <v>7</v>
      </c>
      <c r="O7704" s="37">
        <v>316</v>
      </c>
    </row>
    <row r="7705" spans="3:15" x14ac:dyDescent="0.25">
      <c r="C7705" s="1">
        <v>1</v>
      </c>
      <c r="D7705" s="1">
        <v>1</v>
      </c>
      <c r="E7705" s="1">
        <v>1</v>
      </c>
      <c r="F7705" s="16">
        <v>7696</v>
      </c>
      <c r="G7705" s="17" t="s">
        <v>3181</v>
      </c>
      <c r="H7705" s="18" t="s">
        <v>19</v>
      </c>
      <c r="K7705" s="32">
        <v>17</v>
      </c>
      <c r="L7705" s="36">
        <v>316</v>
      </c>
      <c r="N7705" s="32">
        <v>3</v>
      </c>
      <c r="O7705" s="36">
        <v>316</v>
      </c>
    </row>
    <row r="7706" spans="3:15" x14ac:dyDescent="0.25">
      <c r="C7706" s="1">
        <v>1</v>
      </c>
      <c r="D7706" s="1">
        <v>1</v>
      </c>
      <c r="E7706" s="1">
        <v>1</v>
      </c>
      <c r="F7706" s="19">
        <v>7697</v>
      </c>
      <c r="G7706" s="20" t="s">
        <v>3181</v>
      </c>
      <c r="H7706" s="21" t="s">
        <v>18</v>
      </c>
      <c r="K7706" s="33">
        <v>26</v>
      </c>
      <c r="L7706" s="37">
        <v>316</v>
      </c>
      <c r="N7706" s="33">
        <v>7</v>
      </c>
      <c r="O7706" s="37">
        <v>316</v>
      </c>
    </row>
    <row r="7707" spans="3:15" x14ac:dyDescent="0.25">
      <c r="C7707" s="1">
        <v>1</v>
      </c>
      <c r="D7707" s="1">
        <v>1</v>
      </c>
      <c r="E7707" s="1">
        <v>1</v>
      </c>
      <c r="F7707" s="16">
        <v>7698</v>
      </c>
      <c r="G7707" s="17" t="s">
        <v>3264</v>
      </c>
      <c r="H7707" s="18" t="s">
        <v>18</v>
      </c>
      <c r="K7707" s="32">
        <v>19</v>
      </c>
      <c r="L7707" s="36">
        <v>316</v>
      </c>
      <c r="N7707" s="32">
        <v>3</v>
      </c>
      <c r="O7707" s="36">
        <v>316</v>
      </c>
    </row>
    <row r="7708" spans="3:15" x14ac:dyDescent="0.25">
      <c r="C7708" s="1">
        <v>1</v>
      </c>
      <c r="D7708" s="1">
        <v>1</v>
      </c>
      <c r="E7708" s="1">
        <v>1</v>
      </c>
      <c r="F7708" s="19">
        <v>7699</v>
      </c>
      <c r="G7708" s="20" t="s">
        <v>3264</v>
      </c>
      <c r="H7708" s="21" t="s">
        <v>18</v>
      </c>
      <c r="K7708" s="33">
        <v>34</v>
      </c>
      <c r="L7708" s="37">
        <v>316</v>
      </c>
      <c r="N7708" s="33">
        <v>12</v>
      </c>
      <c r="O7708" s="37">
        <v>316</v>
      </c>
    </row>
    <row r="7709" spans="3:15" x14ac:dyDescent="0.25">
      <c r="C7709" s="1">
        <v>1</v>
      </c>
      <c r="D7709" s="1">
        <v>1</v>
      </c>
      <c r="E7709" s="1">
        <v>1</v>
      </c>
      <c r="F7709" s="16">
        <v>7700</v>
      </c>
      <c r="G7709" s="17" t="s">
        <v>3182</v>
      </c>
      <c r="H7709" s="18" t="s">
        <v>18</v>
      </c>
      <c r="K7709" s="32">
        <v>16</v>
      </c>
      <c r="L7709" s="36">
        <v>316</v>
      </c>
      <c r="N7709" s="32">
        <v>6</v>
      </c>
      <c r="O7709" s="36">
        <v>316</v>
      </c>
    </row>
    <row r="7710" spans="3:15" x14ac:dyDescent="0.25">
      <c r="C7710" s="1">
        <v>1</v>
      </c>
      <c r="D7710" s="1">
        <v>1</v>
      </c>
      <c r="E7710" s="1">
        <v>1</v>
      </c>
      <c r="F7710" s="19">
        <v>7701</v>
      </c>
      <c r="G7710" s="20" t="s">
        <v>3264</v>
      </c>
      <c r="H7710" s="21" t="s">
        <v>18</v>
      </c>
      <c r="K7710" s="33">
        <v>42</v>
      </c>
      <c r="L7710" s="37">
        <v>317</v>
      </c>
      <c r="N7710" s="33">
        <v>6</v>
      </c>
      <c r="O7710" s="37">
        <v>317</v>
      </c>
    </row>
    <row r="7711" spans="3:15" x14ac:dyDescent="0.25">
      <c r="C7711" s="1">
        <v>1</v>
      </c>
      <c r="D7711" s="1">
        <v>1</v>
      </c>
      <c r="E7711" s="1">
        <v>1</v>
      </c>
      <c r="F7711" s="16">
        <v>7702</v>
      </c>
      <c r="G7711" s="17" t="s">
        <v>3264</v>
      </c>
      <c r="H7711" s="18" t="s">
        <v>18</v>
      </c>
      <c r="K7711" s="32">
        <v>40</v>
      </c>
      <c r="L7711" s="36">
        <v>317</v>
      </c>
      <c r="N7711" s="32">
        <v>6</v>
      </c>
      <c r="O7711" s="36">
        <v>317</v>
      </c>
    </row>
    <row r="7712" spans="3:15" x14ac:dyDescent="0.25">
      <c r="C7712" s="1">
        <v>1</v>
      </c>
      <c r="D7712" s="1">
        <v>1</v>
      </c>
      <c r="E7712" s="1">
        <v>1</v>
      </c>
      <c r="F7712" s="19">
        <v>7703</v>
      </c>
      <c r="G7712" s="20" t="s">
        <v>3264</v>
      </c>
      <c r="H7712" s="21" t="s">
        <v>19</v>
      </c>
      <c r="K7712" s="33">
        <v>45</v>
      </c>
      <c r="L7712" s="37">
        <v>317</v>
      </c>
      <c r="N7712" s="33">
        <v>8</v>
      </c>
      <c r="O7712" s="37">
        <v>317</v>
      </c>
    </row>
    <row r="7713" spans="3:15" x14ac:dyDescent="0.25">
      <c r="C7713" s="1">
        <v>1</v>
      </c>
      <c r="D7713" s="1">
        <v>1</v>
      </c>
      <c r="E7713" s="1">
        <v>1</v>
      </c>
      <c r="F7713" s="16">
        <v>7704</v>
      </c>
      <c r="G7713" s="17" t="s">
        <v>3181</v>
      </c>
      <c r="H7713" s="18" t="s">
        <v>19</v>
      </c>
      <c r="K7713" s="32">
        <v>50</v>
      </c>
      <c r="L7713" s="36">
        <v>317</v>
      </c>
      <c r="N7713" s="32">
        <v>5</v>
      </c>
      <c r="O7713" s="36">
        <v>317</v>
      </c>
    </row>
    <row r="7714" spans="3:15" x14ac:dyDescent="0.25">
      <c r="C7714" s="1">
        <v>1</v>
      </c>
      <c r="D7714" s="1">
        <v>1</v>
      </c>
      <c r="E7714" s="1">
        <v>1</v>
      </c>
      <c r="F7714" s="19">
        <v>7705</v>
      </c>
      <c r="G7714" s="20" t="s">
        <v>3264</v>
      </c>
      <c r="H7714" s="21" t="s">
        <v>19</v>
      </c>
      <c r="K7714" s="33">
        <v>37</v>
      </c>
      <c r="L7714" s="37">
        <v>317</v>
      </c>
      <c r="N7714" s="33">
        <v>5</v>
      </c>
      <c r="O7714" s="37">
        <v>317</v>
      </c>
    </row>
    <row r="7715" spans="3:15" x14ac:dyDescent="0.25">
      <c r="C7715" s="1">
        <v>1</v>
      </c>
      <c r="D7715" s="1">
        <v>1</v>
      </c>
      <c r="E7715" s="1">
        <v>1</v>
      </c>
      <c r="F7715" s="16">
        <v>7706</v>
      </c>
      <c r="G7715" s="17" t="s">
        <v>3181</v>
      </c>
      <c r="H7715" s="18" t="s">
        <v>18</v>
      </c>
      <c r="K7715" s="32">
        <v>37</v>
      </c>
      <c r="L7715" s="36">
        <v>317</v>
      </c>
      <c r="N7715" s="32">
        <v>5</v>
      </c>
      <c r="O7715" s="36">
        <v>317</v>
      </c>
    </row>
    <row r="7716" spans="3:15" x14ac:dyDescent="0.25">
      <c r="C7716" s="1">
        <v>1</v>
      </c>
      <c r="D7716" s="1">
        <v>1</v>
      </c>
      <c r="E7716" s="1">
        <v>1</v>
      </c>
      <c r="F7716" s="19">
        <v>7707</v>
      </c>
      <c r="G7716" s="20" t="s">
        <v>3264</v>
      </c>
      <c r="H7716" s="21" t="s">
        <v>19</v>
      </c>
      <c r="K7716" s="33">
        <v>38</v>
      </c>
      <c r="L7716" s="37">
        <v>317</v>
      </c>
      <c r="N7716" s="33">
        <v>2</v>
      </c>
      <c r="O7716" s="37">
        <v>317</v>
      </c>
    </row>
    <row r="7717" spans="3:15" x14ac:dyDescent="0.25">
      <c r="C7717" s="1">
        <v>1</v>
      </c>
      <c r="D7717" s="1">
        <v>1</v>
      </c>
      <c r="E7717" s="1">
        <v>1</v>
      </c>
      <c r="F7717" s="16">
        <v>7708</v>
      </c>
      <c r="G7717" s="17" t="s">
        <v>3181</v>
      </c>
      <c r="H7717" s="18" t="s">
        <v>18</v>
      </c>
      <c r="K7717" s="32">
        <v>36</v>
      </c>
      <c r="L7717" s="36">
        <v>317</v>
      </c>
      <c r="N7717" s="32">
        <v>7</v>
      </c>
      <c r="O7717" s="36">
        <v>317</v>
      </c>
    </row>
    <row r="7718" spans="3:15" x14ac:dyDescent="0.25">
      <c r="C7718" s="1">
        <v>1</v>
      </c>
      <c r="D7718" s="1">
        <v>1</v>
      </c>
      <c r="E7718" s="1">
        <v>1</v>
      </c>
      <c r="F7718" s="19">
        <v>7709</v>
      </c>
      <c r="G7718" s="20" t="s">
        <v>3182</v>
      </c>
      <c r="H7718" s="21" t="s">
        <v>19</v>
      </c>
      <c r="K7718" s="33">
        <v>37</v>
      </c>
      <c r="L7718" s="37">
        <v>317</v>
      </c>
      <c r="N7718" s="33">
        <v>10</v>
      </c>
      <c r="O7718" s="37">
        <v>317</v>
      </c>
    </row>
    <row r="7719" spans="3:15" x14ac:dyDescent="0.25">
      <c r="C7719" s="1">
        <v>1</v>
      </c>
      <c r="D7719" s="1">
        <v>1</v>
      </c>
      <c r="E7719" s="1">
        <v>1</v>
      </c>
      <c r="F7719" s="16">
        <v>7710</v>
      </c>
      <c r="G7719" s="17" t="s">
        <v>3264</v>
      </c>
      <c r="H7719" s="18" t="s">
        <v>19</v>
      </c>
      <c r="K7719" s="32">
        <v>38</v>
      </c>
      <c r="L7719" s="36">
        <v>317</v>
      </c>
      <c r="N7719" s="32">
        <v>10</v>
      </c>
      <c r="O7719" s="36">
        <v>317</v>
      </c>
    </row>
    <row r="7720" spans="3:15" x14ac:dyDescent="0.25">
      <c r="C7720" s="1">
        <v>1</v>
      </c>
      <c r="D7720" s="1">
        <v>1</v>
      </c>
      <c r="E7720" s="1">
        <v>1</v>
      </c>
      <c r="F7720" s="19">
        <v>7711</v>
      </c>
      <c r="G7720" s="20" t="s">
        <v>3264</v>
      </c>
      <c r="H7720" s="21" t="s">
        <v>19</v>
      </c>
      <c r="K7720" s="33">
        <v>43</v>
      </c>
      <c r="L7720" s="37">
        <v>317</v>
      </c>
      <c r="N7720" s="33">
        <v>10</v>
      </c>
      <c r="O7720" s="37">
        <v>317</v>
      </c>
    </row>
    <row r="7721" spans="3:15" x14ac:dyDescent="0.25">
      <c r="C7721" s="1">
        <v>1</v>
      </c>
      <c r="D7721" s="1">
        <v>1</v>
      </c>
      <c r="E7721" s="1">
        <v>1</v>
      </c>
      <c r="F7721" s="16">
        <v>7712</v>
      </c>
      <c r="G7721" s="17" t="s">
        <v>3181</v>
      </c>
      <c r="H7721" s="18" t="s">
        <v>18</v>
      </c>
      <c r="K7721" s="32">
        <v>43</v>
      </c>
      <c r="L7721" s="36">
        <v>317</v>
      </c>
      <c r="N7721" s="32">
        <v>11</v>
      </c>
      <c r="O7721" s="36">
        <v>317</v>
      </c>
    </row>
    <row r="7722" spans="3:15" x14ac:dyDescent="0.25">
      <c r="C7722" s="1">
        <v>1</v>
      </c>
      <c r="D7722" s="1">
        <v>1</v>
      </c>
      <c r="E7722" s="1">
        <v>1</v>
      </c>
      <c r="F7722" s="19">
        <v>7713</v>
      </c>
      <c r="G7722" s="20" t="s">
        <v>3181</v>
      </c>
      <c r="H7722" s="21" t="s">
        <v>19</v>
      </c>
      <c r="K7722" s="33">
        <v>38</v>
      </c>
      <c r="L7722" s="37">
        <v>317</v>
      </c>
      <c r="N7722" s="33">
        <v>8</v>
      </c>
      <c r="O7722" s="37">
        <v>317</v>
      </c>
    </row>
    <row r="7723" spans="3:15" x14ac:dyDescent="0.25">
      <c r="C7723" s="1">
        <v>1</v>
      </c>
      <c r="D7723" s="1">
        <v>1</v>
      </c>
      <c r="E7723" s="1">
        <v>1</v>
      </c>
      <c r="F7723" s="16">
        <v>7714</v>
      </c>
      <c r="G7723" s="17" t="s">
        <v>3181</v>
      </c>
      <c r="H7723" s="18" t="s">
        <v>19</v>
      </c>
      <c r="K7723" s="32">
        <v>38</v>
      </c>
      <c r="L7723" s="36">
        <v>317</v>
      </c>
      <c r="N7723" s="32">
        <v>11</v>
      </c>
      <c r="O7723" s="36">
        <v>317</v>
      </c>
    </row>
    <row r="7724" spans="3:15" x14ac:dyDescent="0.25">
      <c r="C7724" s="1">
        <v>1</v>
      </c>
      <c r="D7724" s="1">
        <v>1</v>
      </c>
      <c r="E7724" s="1">
        <v>1</v>
      </c>
      <c r="F7724" s="19">
        <v>7715</v>
      </c>
      <c r="G7724" s="20" t="s">
        <v>3181</v>
      </c>
      <c r="H7724" s="21" t="s">
        <v>19</v>
      </c>
      <c r="K7724" s="33">
        <v>44</v>
      </c>
      <c r="L7724" s="37">
        <v>317</v>
      </c>
      <c r="N7724" s="33">
        <v>14</v>
      </c>
      <c r="O7724" s="37">
        <v>317</v>
      </c>
    </row>
    <row r="7725" spans="3:15" x14ac:dyDescent="0.25">
      <c r="C7725" s="1">
        <v>1</v>
      </c>
      <c r="D7725" s="1">
        <v>1</v>
      </c>
      <c r="E7725" s="1">
        <v>1</v>
      </c>
      <c r="F7725" s="16">
        <v>7716</v>
      </c>
      <c r="G7725" s="17" t="s">
        <v>3181</v>
      </c>
      <c r="H7725" s="18" t="s">
        <v>18</v>
      </c>
      <c r="K7725" s="32">
        <v>38</v>
      </c>
      <c r="L7725" s="36">
        <v>317</v>
      </c>
      <c r="N7725" s="32">
        <v>9</v>
      </c>
      <c r="O7725" s="36">
        <v>317</v>
      </c>
    </row>
    <row r="7726" spans="3:15" x14ac:dyDescent="0.25">
      <c r="C7726" s="1">
        <v>1</v>
      </c>
      <c r="D7726" s="1">
        <v>1</v>
      </c>
      <c r="E7726" s="1">
        <v>1</v>
      </c>
      <c r="F7726" s="19">
        <v>7717</v>
      </c>
      <c r="G7726" s="20" t="s">
        <v>3264</v>
      </c>
      <c r="H7726" s="21" t="s">
        <v>18</v>
      </c>
      <c r="K7726" s="33">
        <v>32</v>
      </c>
      <c r="L7726" s="37">
        <v>317</v>
      </c>
      <c r="N7726" s="33">
        <v>9</v>
      </c>
      <c r="O7726" s="37">
        <v>317</v>
      </c>
    </row>
    <row r="7727" spans="3:15" x14ac:dyDescent="0.25">
      <c r="C7727" s="1">
        <v>1</v>
      </c>
      <c r="D7727" s="1">
        <v>1</v>
      </c>
      <c r="E7727" s="1">
        <v>1</v>
      </c>
      <c r="F7727" s="16">
        <v>7718</v>
      </c>
      <c r="G7727" s="17" t="s">
        <v>3182</v>
      </c>
      <c r="H7727" s="18" t="s">
        <v>18</v>
      </c>
      <c r="K7727" s="32">
        <v>29</v>
      </c>
      <c r="L7727" s="36">
        <v>317</v>
      </c>
      <c r="N7727" s="32">
        <v>5</v>
      </c>
      <c r="O7727" s="36">
        <v>317</v>
      </c>
    </row>
    <row r="7728" spans="3:15" x14ac:dyDescent="0.25">
      <c r="C7728" s="1">
        <v>1</v>
      </c>
      <c r="D7728" s="1">
        <v>1</v>
      </c>
      <c r="E7728" s="1">
        <v>1</v>
      </c>
      <c r="F7728" s="19">
        <v>7719</v>
      </c>
      <c r="G7728" s="20" t="s">
        <v>3182</v>
      </c>
      <c r="H7728" s="21" t="s">
        <v>19</v>
      </c>
      <c r="K7728" s="33">
        <v>37</v>
      </c>
      <c r="L7728" s="37">
        <v>317</v>
      </c>
      <c r="N7728" s="33">
        <v>10</v>
      </c>
      <c r="O7728" s="37">
        <v>317</v>
      </c>
    </row>
    <row r="7729" spans="3:15" x14ac:dyDescent="0.25">
      <c r="C7729" s="1">
        <v>1</v>
      </c>
      <c r="D7729" s="1">
        <v>1</v>
      </c>
      <c r="E7729" s="1">
        <v>1</v>
      </c>
      <c r="F7729" s="16">
        <v>7720</v>
      </c>
      <c r="G7729" s="17" t="s">
        <v>3182</v>
      </c>
      <c r="H7729" s="18" t="s">
        <v>18</v>
      </c>
      <c r="K7729" s="32">
        <v>31</v>
      </c>
      <c r="L7729" s="36">
        <v>317</v>
      </c>
      <c r="N7729" s="32">
        <v>8</v>
      </c>
      <c r="O7729" s="36">
        <v>317</v>
      </c>
    </row>
    <row r="7730" spans="3:15" x14ac:dyDescent="0.25">
      <c r="C7730" s="1">
        <v>1</v>
      </c>
      <c r="D7730" s="1">
        <v>1</v>
      </c>
      <c r="E7730" s="1">
        <v>1</v>
      </c>
      <c r="F7730" s="19">
        <v>7721</v>
      </c>
      <c r="G7730" s="20" t="s">
        <v>3264</v>
      </c>
      <c r="H7730" s="21" t="s">
        <v>18</v>
      </c>
      <c r="K7730" s="33">
        <v>32</v>
      </c>
      <c r="L7730" s="37">
        <v>317</v>
      </c>
      <c r="N7730" s="33">
        <v>9</v>
      </c>
      <c r="O7730" s="37">
        <v>317</v>
      </c>
    </row>
    <row r="7731" spans="3:15" x14ac:dyDescent="0.25">
      <c r="C7731" s="1">
        <v>1</v>
      </c>
      <c r="D7731" s="1">
        <v>1</v>
      </c>
      <c r="E7731" s="1">
        <v>1</v>
      </c>
      <c r="F7731" s="16">
        <v>7722</v>
      </c>
      <c r="G7731" s="17" t="s">
        <v>3264</v>
      </c>
      <c r="H7731" s="18" t="s">
        <v>18</v>
      </c>
      <c r="K7731" s="32">
        <v>22</v>
      </c>
      <c r="L7731" s="36">
        <v>317</v>
      </c>
      <c r="N7731" s="32">
        <v>8</v>
      </c>
      <c r="O7731" s="36">
        <v>317</v>
      </c>
    </row>
    <row r="7732" spans="3:15" x14ac:dyDescent="0.25">
      <c r="C7732" s="1">
        <v>1</v>
      </c>
      <c r="D7732" s="1">
        <v>1</v>
      </c>
      <c r="E7732" s="1">
        <v>1</v>
      </c>
      <c r="F7732" s="19">
        <v>7723</v>
      </c>
      <c r="G7732" s="20" t="s">
        <v>3264</v>
      </c>
      <c r="H7732" s="21" t="s">
        <v>19</v>
      </c>
      <c r="K7732" s="33">
        <v>28</v>
      </c>
      <c r="L7732" s="37">
        <v>317</v>
      </c>
      <c r="N7732" s="33">
        <v>9</v>
      </c>
      <c r="O7732" s="37">
        <v>317</v>
      </c>
    </row>
    <row r="7733" spans="3:15" x14ac:dyDescent="0.25">
      <c r="C7733" s="1">
        <v>1</v>
      </c>
      <c r="D7733" s="1">
        <v>1</v>
      </c>
      <c r="E7733" s="1">
        <v>1</v>
      </c>
      <c r="F7733" s="16">
        <v>7724</v>
      </c>
      <c r="G7733" s="17" t="s">
        <v>3181</v>
      </c>
      <c r="H7733" s="18" t="s">
        <v>18</v>
      </c>
      <c r="K7733" s="32">
        <v>34</v>
      </c>
      <c r="L7733" s="36">
        <v>317</v>
      </c>
      <c r="N7733" s="32">
        <v>8</v>
      </c>
      <c r="O7733" s="36">
        <v>317</v>
      </c>
    </row>
    <row r="7734" spans="3:15" x14ac:dyDescent="0.25">
      <c r="C7734" s="1">
        <v>1</v>
      </c>
      <c r="D7734" s="1">
        <v>1</v>
      </c>
      <c r="E7734" s="1">
        <v>1</v>
      </c>
      <c r="F7734" s="19">
        <v>7725</v>
      </c>
      <c r="G7734" s="20" t="s">
        <v>3264</v>
      </c>
      <c r="H7734" s="21" t="s">
        <v>18</v>
      </c>
      <c r="K7734" s="33">
        <v>32</v>
      </c>
      <c r="L7734" s="37">
        <v>317</v>
      </c>
      <c r="N7734" s="33">
        <v>9</v>
      </c>
      <c r="O7734" s="37">
        <v>317</v>
      </c>
    </row>
    <row r="7735" spans="3:15" x14ac:dyDescent="0.25">
      <c r="C7735" s="1">
        <v>1</v>
      </c>
      <c r="D7735" s="1">
        <v>1</v>
      </c>
      <c r="E7735" s="1">
        <v>1</v>
      </c>
      <c r="F7735" s="16">
        <v>7726</v>
      </c>
      <c r="G7735" s="17" t="s">
        <v>3264</v>
      </c>
      <c r="H7735" s="18" t="s">
        <v>19</v>
      </c>
      <c r="K7735" s="32">
        <v>24</v>
      </c>
      <c r="L7735" s="36">
        <v>317</v>
      </c>
      <c r="N7735" s="32">
        <v>1</v>
      </c>
      <c r="O7735" s="36">
        <v>317</v>
      </c>
    </row>
    <row r="7736" spans="3:15" x14ac:dyDescent="0.25">
      <c r="C7736" s="1">
        <v>1</v>
      </c>
      <c r="D7736" s="1">
        <v>1</v>
      </c>
      <c r="E7736" s="1">
        <v>1</v>
      </c>
      <c r="F7736" s="19">
        <v>7727</v>
      </c>
      <c r="G7736" s="20" t="s">
        <v>3264</v>
      </c>
      <c r="H7736" s="21" t="s">
        <v>18</v>
      </c>
      <c r="K7736" s="33">
        <v>26</v>
      </c>
      <c r="L7736" s="37">
        <v>317</v>
      </c>
      <c r="N7736" s="33">
        <v>7</v>
      </c>
      <c r="O7736" s="37">
        <v>317</v>
      </c>
    </row>
    <row r="7737" spans="3:15" x14ac:dyDescent="0.25">
      <c r="C7737" s="1">
        <v>1</v>
      </c>
      <c r="D7737" s="1">
        <v>1</v>
      </c>
      <c r="E7737" s="1">
        <v>1</v>
      </c>
      <c r="F7737" s="16">
        <v>7728</v>
      </c>
      <c r="G7737" s="17" t="s">
        <v>3264</v>
      </c>
      <c r="H7737" s="18" t="s">
        <v>19</v>
      </c>
      <c r="K7737" s="32">
        <v>23</v>
      </c>
      <c r="L7737" s="36">
        <v>317</v>
      </c>
      <c r="N7737" s="32">
        <v>1</v>
      </c>
      <c r="O7737" s="36">
        <v>317</v>
      </c>
    </row>
    <row r="7738" spans="3:15" x14ac:dyDescent="0.25">
      <c r="C7738" s="1">
        <v>1</v>
      </c>
      <c r="D7738" s="1">
        <v>1</v>
      </c>
      <c r="E7738" s="1">
        <v>1</v>
      </c>
      <c r="F7738" s="19">
        <v>7729</v>
      </c>
      <c r="G7738" s="20" t="s">
        <v>3264</v>
      </c>
      <c r="H7738" s="21" t="s">
        <v>18</v>
      </c>
      <c r="K7738" s="33">
        <v>23</v>
      </c>
      <c r="L7738" s="37">
        <v>317</v>
      </c>
      <c r="N7738" s="33">
        <v>2</v>
      </c>
      <c r="O7738" s="37">
        <v>317</v>
      </c>
    </row>
    <row r="7739" spans="3:15" x14ac:dyDescent="0.25">
      <c r="C7739" s="1">
        <v>1</v>
      </c>
      <c r="D7739" s="1">
        <v>1</v>
      </c>
      <c r="E7739" s="1">
        <v>1</v>
      </c>
      <c r="F7739" s="16">
        <v>7730</v>
      </c>
      <c r="G7739" s="17" t="s">
        <v>3181</v>
      </c>
      <c r="H7739" s="18" t="s">
        <v>19</v>
      </c>
      <c r="K7739" s="32">
        <v>24</v>
      </c>
      <c r="L7739" s="36">
        <v>317</v>
      </c>
      <c r="N7739" s="32">
        <v>2</v>
      </c>
      <c r="O7739" s="36">
        <v>317</v>
      </c>
    </row>
    <row r="7740" spans="3:15" x14ac:dyDescent="0.25">
      <c r="C7740" s="1">
        <v>1</v>
      </c>
      <c r="D7740" s="1">
        <v>1</v>
      </c>
      <c r="E7740" s="1">
        <v>1</v>
      </c>
      <c r="F7740" s="19">
        <v>7731</v>
      </c>
      <c r="G7740" s="20" t="s">
        <v>3182</v>
      </c>
      <c r="H7740" s="21" t="s">
        <v>18</v>
      </c>
      <c r="K7740" s="33">
        <v>27</v>
      </c>
      <c r="L7740" s="37">
        <v>317</v>
      </c>
      <c r="N7740" s="33">
        <v>8</v>
      </c>
      <c r="O7740" s="37">
        <v>317</v>
      </c>
    </row>
    <row r="7741" spans="3:15" x14ac:dyDescent="0.25">
      <c r="C7741" s="1">
        <v>1</v>
      </c>
      <c r="D7741" s="1">
        <v>1</v>
      </c>
      <c r="E7741" s="1">
        <v>1</v>
      </c>
      <c r="F7741" s="16">
        <v>7732</v>
      </c>
      <c r="G7741" s="17" t="s">
        <v>3264</v>
      </c>
      <c r="H7741" s="18" t="s">
        <v>18</v>
      </c>
      <c r="K7741" s="32">
        <v>17</v>
      </c>
      <c r="L7741" s="36">
        <v>317</v>
      </c>
      <c r="N7741" s="32">
        <v>4</v>
      </c>
      <c r="O7741" s="36">
        <v>317</v>
      </c>
    </row>
    <row r="7742" spans="3:15" x14ac:dyDescent="0.25">
      <c r="C7742" s="1">
        <v>1</v>
      </c>
      <c r="D7742" s="1">
        <v>1</v>
      </c>
      <c r="E7742" s="1">
        <v>1</v>
      </c>
      <c r="F7742" s="19">
        <v>7733</v>
      </c>
      <c r="G7742" s="20" t="s">
        <v>3264</v>
      </c>
      <c r="H7742" s="21" t="s">
        <v>19</v>
      </c>
      <c r="K7742" s="33">
        <v>30</v>
      </c>
      <c r="L7742" s="37">
        <v>318</v>
      </c>
      <c r="N7742" s="33">
        <v>2</v>
      </c>
      <c r="O7742" s="37">
        <v>318</v>
      </c>
    </row>
    <row r="7743" spans="3:15" x14ac:dyDescent="0.25">
      <c r="C7743" s="1">
        <v>1</v>
      </c>
      <c r="D7743" s="1">
        <v>1</v>
      </c>
      <c r="E7743" s="1">
        <v>1</v>
      </c>
      <c r="F7743" s="16">
        <v>7734</v>
      </c>
      <c r="G7743" s="17" t="s">
        <v>3182</v>
      </c>
      <c r="H7743" s="18" t="s">
        <v>19</v>
      </c>
      <c r="K7743" s="32">
        <v>42</v>
      </c>
      <c r="L7743" s="36">
        <v>318</v>
      </c>
      <c r="N7743" s="32">
        <v>12</v>
      </c>
      <c r="O7743" s="36">
        <v>318</v>
      </c>
    </row>
    <row r="7744" spans="3:15" x14ac:dyDescent="0.25">
      <c r="C7744" s="1">
        <v>1</v>
      </c>
      <c r="D7744" s="1">
        <v>1</v>
      </c>
      <c r="E7744" s="1">
        <v>1</v>
      </c>
      <c r="F7744" s="19">
        <v>7735</v>
      </c>
      <c r="G7744" s="20" t="s">
        <v>3264</v>
      </c>
      <c r="H7744" s="21" t="s">
        <v>19</v>
      </c>
      <c r="K7744" s="33">
        <v>37</v>
      </c>
      <c r="L7744" s="37">
        <v>318</v>
      </c>
      <c r="N7744" s="33">
        <v>4</v>
      </c>
      <c r="O7744" s="37">
        <v>318</v>
      </c>
    </row>
    <row r="7745" spans="3:15" x14ac:dyDescent="0.25">
      <c r="C7745" s="1">
        <v>1</v>
      </c>
      <c r="D7745" s="1">
        <v>1</v>
      </c>
      <c r="E7745" s="1">
        <v>1</v>
      </c>
      <c r="F7745" s="16">
        <v>7736</v>
      </c>
      <c r="G7745" s="17" t="s">
        <v>3264</v>
      </c>
      <c r="H7745" s="18" t="s">
        <v>19</v>
      </c>
      <c r="K7745" s="32">
        <v>36</v>
      </c>
      <c r="L7745" s="36">
        <v>318</v>
      </c>
      <c r="N7745" s="32">
        <v>13</v>
      </c>
      <c r="O7745" s="36">
        <v>318</v>
      </c>
    </row>
    <row r="7746" spans="3:15" x14ac:dyDescent="0.25">
      <c r="C7746" s="1">
        <v>1</v>
      </c>
      <c r="D7746" s="1">
        <v>1</v>
      </c>
      <c r="E7746" s="1">
        <v>1</v>
      </c>
      <c r="F7746" s="19">
        <v>7737</v>
      </c>
      <c r="G7746" s="20" t="s">
        <v>3181</v>
      </c>
      <c r="H7746" s="21" t="s">
        <v>18</v>
      </c>
      <c r="K7746" s="33">
        <v>42</v>
      </c>
      <c r="L7746" s="37">
        <v>318</v>
      </c>
      <c r="N7746" s="33">
        <v>13</v>
      </c>
      <c r="O7746" s="37">
        <v>318</v>
      </c>
    </row>
    <row r="7747" spans="3:15" x14ac:dyDescent="0.25">
      <c r="C7747" s="1">
        <v>1</v>
      </c>
      <c r="D7747" s="1">
        <v>1</v>
      </c>
      <c r="E7747" s="1">
        <v>1</v>
      </c>
      <c r="F7747" s="16">
        <v>7738</v>
      </c>
      <c r="G7747" s="17" t="s">
        <v>3264</v>
      </c>
      <c r="H7747" s="18" t="s">
        <v>18</v>
      </c>
      <c r="K7747" s="32">
        <v>50</v>
      </c>
      <c r="L7747" s="36">
        <v>318</v>
      </c>
      <c r="N7747" s="32">
        <v>8</v>
      </c>
      <c r="O7747" s="36">
        <v>318</v>
      </c>
    </row>
    <row r="7748" spans="3:15" x14ac:dyDescent="0.25">
      <c r="C7748" s="1">
        <v>1</v>
      </c>
      <c r="D7748" s="1">
        <v>1</v>
      </c>
      <c r="E7748" s="1">
        <v>1</v>
      </c>
      <c r="F7748" s="19">
        <v>7739</v>
      </c>
      <c r="G7748" s="20" t="s">
        <v>3181</v>
      </c>
      <c r="H7748" s="21" t="s">
        <v>19</v>
      </c>
      <c r="K7748" s="33">
        <v>35</v>
      </c>
      <c r="L7748" s="37">
        <v>318</v>
      </c>
      <c r="N7748" s="33">
        <v>9</v>
      </c>
      <c r="O7748" s="37">
        <v>318</v>
      </c>
    </row>
    <row r="7749" spans="3:15" x14ac:dyDescent="0.25">
      <c r="C7749" s="1">
        <v>1</v>
      </c>
      <c r="D7749" s="1">
        <v>1</v>
      </c>
      <c r="E7749" s="1">
        <v>1</v>
      </c>
      <c r="F7749" s="16">
        <v>7740</v>
      </c>
      <c r="G7749" s="17" t="s">
        <v>3264</v>
      </c>
      <c r="H7749" s="18" t="s">
        <v>19</v>
      </c>
      <c r="K7749" s="32">
        <v>33</v>
      </c>
      <c r="L7749" s="36">
        <v>318</v>
      </c>
      <c r="N7749" s="32">
        <v>8</v>
      </c>
      <c r="O7749" s="36">
        <v>318</v>
      </c>
    </row>
    <row r="7750" spans="3:15" x14ac:dyDescent="0.25">
      <c r="C7750" s="1">
        <v>1</v>
      </c>
      <c r="D7750" s="1">
        <v>1</v>
      </c>
      <c r="E7750" s="1">
        <v>1</v>
      </c>
      <c r="F7750" s="19">
        <v>7741</v>
      </c>
      <c r="G7750" s="20" t="s">
        <v>3264</v>
      </c>
      <c r="H7750" s="21" t="s">
        <v>18</v>
      </c>
      <c r="K7750" s="33">
        <v>39</v>
      </c>
      <c r="L7750" s="37">
        <v>318</v>
      </c>
      <c r="N7750" s="33">
        <v>4</v>
      </c>
      <c r="O7750" s="37">
        <v>318</v>
      </c>
    </row>
    <row r="7751" spans="3:15" x14ac:dyDescent="0.25">
      <c r="C7751" s="1">
        <v>1</v>
      </c>
      <c r="D7751" s="1">
        <v>1</v>
      </c>
      <c r="E7751" s="1">
        <v>1</v>
      </c>
      <c r="F7751" s="16">
        <v>7742</v>
      </c>
      <c r="G7751" s="17" t="s">
        <v>3264</v>
      </c>
      <c r="H7751" s="18" t="s">
        <v>18</v>
      </c>
      <c r="K7751" s="32">
        <v>47</v>
      </c>
      <c r="L7751" s="36">
        <v>318</v>
      </c>
      <c r="N7751" s="32">
        <v>7</v>
      </c>
      <c r="O7751" s="36">
        <v>318</v>
      </c>
    </row>
    <row r="7752" spans="3:15" x14ac:dyDescent="0.25">
      <c r="C7752" s="1">
        <v>1</v>
      </c>
      <c r="D7752" s="1">
        <v>1</v>
      </c>
      <c r="E7752" s="1">
        <v>1</v>
      </c>
      <c r="F7752" s="19">
        <v>7743</v>
      </c>
      <c r="G7752" s="20" t="s">
        <v>3182</v>
      </c>
      <c r="H7752" s="21" t="s">
        <v>19</v>
      </c>
      <c r="K7752" s="33">
        <v>37</v>
      </c>
      <c r="L7752" s="37">
        <v>318</v>
      </c>
      <c r="N7752" s="33">
        <v>7</v>
      </c>
      <c r="O7752" s="37">
        <v>318</v>
      </c>
    </row>
    <row r="7753" spans="3:15" x14ac:dyDescent="0.25">
      <c r="C7753" s="1">
        <v>1</v>
      </c>
      <c r="D7753" s="1">
        <v>1</v>
      </c>
      <c r="E7753" s="1">
        <v>1</v>
      </c>
      <c r="F7753" s="16">
        <v>7744</v>
      </c>
      <c r="G7753" s="17" t="s">
        <v>3264</v>
      </c>
      <c r="H7753" s="18" t="s">
        <v>19</v>
      </c>
      <c r="K7753" s="32">
        <v>48</v>
      </c>
      <c r="L7753" s="36">
        <v>318</v>
      </c>
      <c r="N7753" s="32">
        <v>13</v>
      </c>
      <c r="O7753" s="36">
        <v>318</v>
      </c>
    </row>
    <row r="7754" spans="3:15" x14ac:dyDescent="0.25">
      <c r="C7754" s="1">
        <v>1</v>
      </c>
      <c r="D7754" s="1">
        <v>1</v>
      </c>
      <c r="E7754" s="1">
        <v>1</v>
      </c>
      <c r="F7754" s="19">
        <v>7745</v>
      </c>
      <c r="G7754" s="20" t="s">
        <v>3181</v>
      </c>
      <c r="H7754" s="21" t="s">
        <v>18</v>
      </c>
      <c r="K7754" s="33">
        <v>40</v>
      </c>
      <c r="L7754" s="37">
        <v>318</v>
      </c>
      <c r="N7754" s="33">
        <v>9</v>
      </c>
      <c r="O7754" s="37">
        <v>318</v>
      </c>
    </row>
    <row r="7755" spans="3:15" x14ac:dyDescent="0.25">
      <c r="C7755" s="1">
        <v>1</v>
      </c>
      <c r="D7755" s="1">
        <v>1</v>
      </c>
      <c r="E7755" s="1">
        <v>1</v>
      </c>
      <c r="F7755" s="16">
        <v>7746</v>
      </c>
      <c r="G7755" s="17" t="s">
        <v>3264</v>
      </c>
      <c r="H7755" s="18" t="s">
        <v>18</v>
      </c>
      <c r="K7755" s="32">
        <v>23</v>
      </c>
      <c r="L7755" s="36">
        <v>318</v>
      </c>
      <c r="N7755" s="32">
        <v>7</v>
      </c>
      <c r="O7755" s="36">
        <v>318</v>
      </c>
    </row>
    <row r="7756" spans="3:15" x14ac:dyDescent="0.25">
      <c r="C7756" s="1">
        <v>1</v>
      </c>
      <c r="D7756" s="1">
        <v>1</v>
      </c>
      <c r="E7756" s="1">
        <v>1</v>
      </c>
      <c r="F7756" s="19">
        <v>7747</v>
      </c>
      <c r="G7756" s="20" t="s">
        <v>3264</v>
      </c>
      <c r="H7756" s="21" t="s">
        <v>18</v>
      </c>
      <c r="K7756" s="33">
        <v>35</v>
      </c>
      <c r="L7756" s="37">
        <v>318</v>
      </c>
      <c r="N7756" s="33">
        <v>5</v>
      </c>
      <c r="O7756" s="37">
        <v>318</v>
      </c>
    </row>
    <row r="7757" spans="3:15" x14ac:dyDescent="0.25">
      <c r="C7757" s="1">
        <v>1</v>
      </c>
      <c r="D7757" s="1">
        <v>1</v>
      </c>
      <c r="E7757" s="1">
        <v>1</v>
      </c>
      <c r="F7757" s="16">
        <v>7748</v>
      </c>
      <c r="G7757" s="17" t="s">
        <v>3264</v>
      </c>
      <c r="H7757" s="18" t="s">
        <v>18</v>
      </c>
      <c r="K7757" s="32">
        <v>34</v>
      </c>
      <c r="L7757" s="36">
        <v>318</v>
      </c>
      <c r="N7757" s="32">
        <v>5</v>
      </c>
      <c r="O7757" s="36">
        <v>318</v>
      </c>
    </row>
    <row r="7758" spans="3:15" x14ac:dyDescent="0.25">
      <c r="C7758" s="1">
        <v>1</v>
      </c>
      <c r="D7758" s="1">
        <v>1</v>
      </c>
      <c r="E7758" s="1">
        <v>1</v>
      </c>
      <c r="F7758" s="19">
        <v>7749</v>
      </c>
      <c r="G7758" s="20" t="s">
        <v>3181</v>
      </c>
      <c r="H7758" s="21" t="s">
        <v>18</v>
      </c>
      <c r="K7758" s="33">
        <v>42</v>
      </c>
      <c r="L7758" s="37">
        <v>318</v>
      </c>
      <c r="N7758" s="33">
        <v>8</v>
      </c>
      <c r="O7758" s="37">
        <v>318</v>
      </c>
    </row>
    <row r="7759" spans="3:15" x14ac:dyDescent="0.25">
      <c r="C7759" s="1">
        <v>1</v>
      </c>
      <c r="D7759" s="1">
        <v>1</v>
      </c>
      <c r="E7759" s="1">
        <v>1</v>
      </c>
      <c r="F7759" s="16">
        <v>7750</v>
      </c>
      <c r="G7759" s="17" t="s">
        <v>3264</v>
      </c>
      <c r="H7759" s="18" t="s">
        <v>18</v>
      </c>
      <c r="K7759" s="32">
        <v>27</v>
      </c>
      <c r="L7759" s="36">
        <v>318</v>
      </c>
      <c r="N7759" s="32">
        <v>5</v>
      </c>
      <c r="O7759" s="36">
        <v>318</v>
      </c>
    </row>
    <row r="7760" spans="3:15" x14ac:dyDescent="0.25">
      <c r="C7760" s="1">
        <v>1</v>
      </c>
      <c r="D7760" s="1">
        <v>1</v>
      </c>
      <c r="E7760" s="1">
        <v>1</v>
      </c>
      <c r="F7760" s="19">
        <v>7751</v>
      </c>
      <c r="G7760" s="20" t="s">
        <v>3182</v>
      </c>
      <c r="H7760" s="21" t="s">
        <v>18</v>
      </c>
      <c r="K7760" s="33">
        <v>27</v>
      </c>
      <c r="L7760" s="37">
        <v>318</v>
      </c>
      <c r="N7760" s="33">
        <v>3</v>
      </c>
      <c r="O7760" s="37">
        <v>318</v>
      </c>
    </row>
    <row r="7761" spans="3:15" x14ac:dyDescent="0.25">
      <c r="C7761" s="1">
        <v>1</v>
      </c>
      <c r="D7761" s="1">
        <v>1</v>
      </c>
      <c r="E7761" s="1">
        <v>1</v>
      </c>
      <c r="F7761" s="16">
        <v>7752</v>
      </c>
      <c r="G7761" s="17" t="s">
        <v>3264</v>
      </c>
      <c r="H7761" s="18" t="s">
        <v>19</v>
      </c>
      <c r="K7761" s="32">
        <v>26</v>
      </c>
      <c r="L7761" s="36">
        <v>318</v>
      </c>
      <c r="N7761" s="32">
        <v>7</v>
      </c>
      <c r="O7761" s="36">
        <v>318</v>
      </c>
    </row>
    <row r="7762" spans="3:15" x14ac:dyDescent="0.25">
      <c r="C7762" s="1">
        <v>1</v>
      </c>
      <c r="D7762" s="1">
        <v>1</v>
      </c>
      <c r="E7762" s="1">
        <v>1</v>
      </c>
      <c r="F7762" s="19">
        <v>7753</v>
      </c>
      <c r="G7762" s="20" t="s">
        <v>3181</v>
      </c>
      <c r="H7762" s="21" t="s">
        <v>19</v>
      </c>
      <c r="K7762" s="33">
        <v>32</v>
      </c>
      <c r="L7762" s="37">
        <v>318</v>
      </c>
      <c r="N7762" s="33">
        <v>9</v>
      </c>
      <c r="O7762" s="37">
        <v>318</v>
      </c>
    </row>
    <row r="7763" spans="3:15" x14ac:dyDescent="0.25">
      <c r="C7763" s="1">
        <v>1</v>
      </c>
      <c r="D7763" s="1">
        <v>1</v>
      </c>
      <c r="E7763" s="1">
        <v>1</v>
      </c>
      <c r="F7763" s="16">
        <v>7754</v>
      </c>
      <c r="G7763" s="17" t="s">
        <v>3264</v>
      </c>
      <c r="H7763" s="18" t="s">
        <v>18</v>
      </c>
      <c r="K7763" s="32">
        <v>29</v>
      </c>
      <c r="L7763" s="36">
        <v>318</v>
      </c>
      <c r="N7763" s="32">
        <v>7</v>
      </c>
      <c r="O7763" s="36">
        <v>318</v>
      </c>
    </row>
    <row r="7764" spans="3:15" x14ac:dyDescent="0.25">
      <c r="C7764" s="1">
        <v>1</v>
      </c>
      <c r="D7764" s="1">
        <v>1</v>
      </c>
      <c r="E7764" s="1">
        <v>1</v>
      </c>
      <c r="F7764" s="19">
        <v>7755</v>
      </c>
      <c r="G7764" s="20" t="s">
        <v>3181</v>
      </c>
      <c r="H7764" s="21" t="s">
        <v>18</v>
      </c>
      <c r="K7764" s="33">
        <v>27</v>
      </c>
      <c r="L7764" s="37">
        <v>318</v>
      </c>
      <c r="N7764" s="33">
        <v>7</v>
      </c>
      <c r="O7764" s="37">
        <v>318</v>
      </c>
    </row>
    <row r="7765" spans="3:15" x14ac:dyDescent="0.25">
      <c r="C7765" s="1">
        <v>1</v>
      </c>
      <c r="D7765" s="1">
        <v>1</v>
      </c>
      <c r="E7765" s="1">
        <v>1</v>
      </c>
      <c r="F7765" s="16">
        <v>7756</v>
      </c>
      <c r="G7765" s="17" t="s">
        <v>3264</v>
      </c>
      <c r="H7765" s="18" t="s">
        <v>19</v>
      </c>
      <c r="K7765" s="32">
        <v>27</v>
      </c>
      <c r="L7765" s="36">
        <v>318</v>
      </c>
      <c r="N7765" s="32">
        <v>7</v>
      </c>
      <c r="O7765" s="36">
        <v>318</v>
      </c>
    </row>
    <row r="7766" spans="3:15" x14ac:dyDescent="0.25">
      <c r="C7766" s="1">
        <v>1</v>
      </c>
      <c r="D7766" s="1">
        <v>1</v>
      </c>
      <c r="E7766" s="1">
        <v>1</v>
      </c>
      <c r="F7766" s="19">
        <v>7757</v>
      </c>
      <c r="G7766" s="20" t="s">
        <v>3264</v>
      </c>
      <c r="H7766" s="21" t="s">
        <v>19</v>
      </c>
      <c r="K7766" s="33">
        <v>21</v>
      </c>
      <c r="L7766" s="37">
        <v>318</v>
      </c>
      <c r="N7766" s="33">
        <v>6</v>
      </c>
      <c r="O7766" s="37">
        <v>318</v>
      </c>
    </row>
    <row r="7767" spans="3:15" x14ac:dyDescent="0.25">
      <c r="C7767" s="1">
        <v>1</v>
      </c>
      <c r="D7767" s="1">
        <v>1</v>
      </c>
      <c r="E7767" s="1">
        <v>1</v>
      </c>
      <c r="F7767" s="16">
        <v>7758</v>
      </c>
      <c r="G7767" s="17" t="s">
        <v>3264</v>
      </c>
      <c r="H7767" s="18" t="s">
        <v>19</v>
      </c>
      <c r="K7767" s="32">
        <v>25</v>
      </c>
      <c r="L7767" s="36">
        <v>318</v>
      </c>
      <c r="N7767" s="32">
        <v>0</v>
      </c>
      <c r="O7767" s="36">
        <v>318</v>
      </c>
    </row>
    <row r="7768" spans="3:15" x14ac:dyDescent="0.25">
      <c r="C7768" s="1">
        <v>1</v>
      </c>
      <c r="D7768" s="1">
        <v>1</v>
      </c>
      <c r="E7768" s="1">
        <v>1</v>
      </c>
      <c r="F7768" s="19">
        <v>7759</v>
      </c>
      <c r="G7768" s="20" t="s">
        <v>3264</v>
      </c>
      <c r="H7768" s="21" t="s">
        <v>18</v>
      </c>
      <c r="K7768" s="33">
        <v>30</v>
      </c>
      <c r="L7768" s="37">
        <v>318</v>
      </c>
      <c r="N7768" s="33">
        <v>10</v>
      </c>
      <c r="O7768" s="37">
        <v>318</v>
      </c>
    </row>
    <row r="7769" spans="3:15" x14ac:dyDescent="0.25">
      <c r="C7769" s="1">
        <v>1</v>
      </c>
      <c r="D7769" s="1">
        <v>1</v>
      </c>
      <c r="E7769" s="1">
        <v>1</v>
      </c>
      <c r="F7769" s="16">
        <v>7760</v>
      </c>
      <c r="G7769" s="17" t="s">
        <v>3264</v>
      </c>
      <c r="H7769" s="18" t="s">
        <v>19</v>
      </c>
      <c r="K7769" s="32">
        <v>19</v>
      </c>
      <c r="L7769" s="36">
        <v>318</v>
      </c>
      <c r="N7769" s="32">
        <v>4</v>
      </c>
      <c r="O7769" s="36">
        <v>318</v>
      </c>
    </row>
    <row r="7770" spans="3:15" x14ac:dyDescent="0.25">
      <c r="C7770" s="1">
        <v>1</v>
      </c>
      <c r="D7770" s="1">
        <v>1</v>
      </c>
      <c r="E7770" s="1">
        <v>1</v>
      </c>
      <c r="F7770" s="19">
        <v>7761</v>
      </c>
      <c r="G7770" s="20" t="s">
        <v>3264</v>
      </c>
      <c r="H7770" s="21" t="s">
        <v>19</v>
      </c>
      <c r="K7770" s="33">
        <v>23</v>
      </c>
      <c r="L7770" s="37">
        <v>318</v>
      </c>
      <c r="N7770" s="33">
        <v>5</v>
      </c>
      <c r="O7770" s="37">
        <v>318</v>
      </c>
    </row>
    <row r="7771" spans="3:15" x14ac:dyDescent="0.25">
      <c r="C7771" s="1">
        <v>1</v>
      </c>
      <c r="D7771" s="1">
        <v>1</v>
      </c>
      <c r="E7771" s="1">
        <v>1</v>
      </c>
      <c r="F7771" s="16">
        <v>7762</v>
      </c>
      <c r="G7771" s="17" t="s">
        <v>3264</v>
      </c>
      <c r="H7771" s="18" t="s">
        <v>19</v>
      </c>
      <c r="K7771" s="32">
        <v>47</v>
      </c>
      <c r="L7771" s="36">
        <v>319</v>
      </c>
      <c r="N7771" s="32">
        <v>5</v>
      </c>
      <c r="O7771" s="36">
        <v>319</v>
      </c>
    </row>
    <row r="7772" spans="3:15" x14ac:dyDescent="0.25">
      <c r="C7772" s="1">
        <v>1</v>
      </c>
      <c r="D7772" s="1">
        <v>1</v>
      </c>
      <c r="E7772" s="1">
        <v>1</v>
      </c>
      <c r="F7772" s="19">
        <v>7763</v>
      </c>
      <c r="G7772" s="20" t="s">
        <v>3181</v>
      </c>
      <c r="H7772" s="21" t="s">
        <v>18</v>
      </c>
      <c r="K7772" s="33">
        <v>56</v>
      </c>
      <c r="L7772" s="37">
        <v>319</v>
      </c>
      <c r="N7772" s="33">
        <v>14</v>
      </c>
      <c r="O7772" s="37">
        <v>319</v>
      </c>
    </row>
    <row r="7773" spans="3:15" x14ac:dyDescent="0.25">
      <c r="C7773" s="1">
        <v>1</v>
      </c>
      <c r="D7773" s="1">
        <v>1</v>
      </c>
      <c r="E7773" s="1">
        <v>1</v>
      </c>
      <c r="F7773" s="16">
        <v>7764</v>
      </c>
      <c r="G7773" s="17" t="s">
        <v>3264</v>
      </c>
      <c r="H7773" s="18" t="s">
        <v>18</v>
      </c>
      <c r="K7773" s="32">
        <v>49</v>
      </c>
      <c r="L7773" s="36">
        <v>319</v>
      </c>
      <c r="N7773" s="32">
        <v>11</v>
      </c>
      <c r="O7773" s="36">
        <v>319</v>
      </c>
    </row>
    <row r="7774" spans="3:15" x14ac:dyDescent="0.25">
      <c r="C7774" s="1">
        <v>1</v>
      </c>
      <c r="D7774" s="1">
        <v>1</v>
      </c>
      <c r="E7774" s="1">
        <v>1</v>
      </c>
      <c r="F7774" s="19">
        <v>7765</v>
      </c>
      <c r="G7774" s="20" t="s">
        <v>3264</v>
      </c>
      <c r="H7774" s="21" t="s">
        <v>18</v>
      </c>
      <c r="K7774" s="33">
        <v>38</v>
      </c>
      <c r="L7774" s="37">
        <v>319</v>
      </c>
      <c r="N7774" s="33">
        <v>5</v>
      </c>
      <c r="O7774" s="37">
        <v>319</v>
      </c>
    </row>
    <row r="7775" spans="3:15" x14ac:dyDescent="0.25">
      <c r="C7775" s="1">
        <v>1</v>
      </c>
      <c r="D7775" s="1">
        <v>1</v>
      </c>
      <c r="E7775" s="1">
        <v>1</v>
      </c>
      <c r="F7775" s="16">
        <v>7766</v>
      </c>
      <c r="G7775" s="17" t="s">
        <v>3264</v>
      </c>
      <c r="H7775" s="18" t="s">
        <v>18</v>
      </c>
      <c r="K7775" s="32">
        <v>47</v>
      </c>
      <c r="L7775" s="36">
        <v>319</v>
      </c>
      <c r="N7775" s="32">
        <v>7</v>
      </c>
      <c r="O7775" s="36">
        <v>319</v>
      </c>
    </row>
    <row r="7776" spans="3:15" x14ac:dyDescent="0.25">
      <c r="C7776" s="1">
        <v>1</v>
      </c>
      <c r="D7776" s="1">
        <v>1</v>
      </c>
      <c r="E7776" s="1">
        <v>1</v>
      </c>
      <c r="F7776" s="19">
        <v>7767</v>
      </c>
      <c r="G7776" s="20" t="s">
        <v>3182</v>
      </c>
      <c r="H7776" s="21" t="s">
        <v>19</v>
      </c>
      <c r="K7776" s="33">
        <v>48</v>
      </c>
      <c r="L7776" s="37">
        <v>319</v>
      </c>
      <c r="N7776" s="33">
        <v>14</v>
      </c>
      <c r="O7776" s="37">
        <v>319</v>
      </c>
    </row>
    <row r="7777" spans="3:15" x14ac:dyDescent="0.25">
      <c r="C7777" s="1">
        <v>1</v>
      </c>
      <c r="D7777" s="1">
        <v>1</v>
      </c>
      <c r="E7777" s="1">
        <v>1</v>
      </c>
      <c r="F7777" s="16">
        <v>7768</v>
      </c>
      <c r="G7777" s="17" t="s">
        <v>3264</v>
      </c>
      <c r="H7777" s="18" t="s">
        <v>18</v>
      </c>
      <c r="K7777" s="32">
        <v>36</v>
      </c>
      <c r="L7777" s="36">
        <v>319</v>
      </c>
      <c r="N7777" s="32">
        <v>7</v>
      </c>
      <c r="O7777" s="36">
        <v>319</v>
      </c>
    </row>
    <row r="7778" spans="3:15" x14ac:dyDescent="0.25">
      <c r="C7778" s="1">
        <v>1</v>
      </c>
      <c r="D7778" s="1">
        <v>1</v>
      </c>
      <c r="E7778" s="1">
        <v>1</v>
      </c>
      <c r="F7778" s="19">
        <v>7769</v>
      </c>
      <c r="G7778" s="20" t="s">
        <v>3182</v>
      </c>
      <c r="H7778" s="21" t="s">
        <v>19</v>
      </c>
      <c r="K7778" s="33">
        <v>34</v>
      </c>
      <c r="L7778" s="37">
        <v>319</v>
      </c>
      <c r="N7778" s="33">
        <v>9</v>
      </c>
      <c r="O7778" s="37">
        <v>319</v>
      </c>
    </row>
    <row r="7779" spans="3:15" x14ac:dyDescent="0.25">
      <c r="C7779" s="1">
        <v>1</v>
      </c>
      <c r="D7779" s="1">
        <v>1</v>
      </c>
      <c r="E7779" s="1">
        <v>1</v>
      </c>
      <c r="F7779" s="16">
        <v>7770</v>
      </c>
      <c r="G7779" s="17" t="s">
        <v>3264</v>
      </c>
      <c r="H7779" s="18" t="s">
        <v>19</v>
      </c>
      <c r="K7779" s="32">
        <v>38</v>
      </c>
      <c r="L7779" s="36">
        <v>319</v>
      </c>
      <c r="N7779" s="32">
        <v>10</v>
      </c>
      <c r="O7779" s="36">
        <v>319</v>
      </c>
    </row>
    <row r="7780" spans="3:15" x14ac:dyDescent="0.25">
      <c r="C7780" s="1">
        <v>1</v>
      </c>
      <c r="D7780" s="1">
        <v>1</v>
      </c>
      <c r="E7780" s="1">
        <v>1</v>
      </c>
      <c r="F7780" s="19">
        <v>7771</v>
      </c>
      <c r="G7780" s="20" t="s">
        <v>3264</v>
      </c>
      <c r="H7780" s="21" t="s">
        <v>18</v>
      </c>
      <c r="K7780" s="33">
        <v>41</v>
      </c>
      <c r="L7780" s="37">
        <v>319</v>
      </c>
      <c r="N7780" s="33">
        <v>4</v>
      </c>
      <c r="O7780" s="37">
        <v>319</v>
      </c>
    </row>
    <row r="7781" spans="3:15" x14ac:dyDescent="0.25">
      <c r="C7781" s="1">
        <v>1</v>
      </c>
      <c r="D7781" s="1">
        <v>1</v>
      </c>
      <c r="E7781" s="1">
        <v>1</v>
      </c>
      <c r="F7781" s="16">
        <v>7772</v>
      </c>
      <c r="G7781" s="17" t="s">
        <v>3181</v>
      </c>
      <c r="H7781" s="18" t="s">
        <v>18</v>
      </c>
      <c r="K7781" s="32">
        <v>22</v>
      </c>
      <c r="L7781" s="36">
        <v>319</v>
      </c>
      <c r="N7781" s="32">
        <v>4</v>
      </c>
      <c r="O7781" s="36">
        <v>319</v>
      </c>
    </row>
    <row r="7782" spans="3:15" x14ac:dyDescent="0.25">
      <c r="C7782" s="1">
        <v>1</v>
      </c>
      <c r="D7782" s="1">
        <v>1</v>
      </c>
      <c r="E7782" s="1">
        <v>1</v>
      </c>
      <c r="F7782" s="19">
        <v>7773</v>
      </c>
      <c r="G7782" s="20" t="s">
        <v>3182</v>
      </c>
      <c r="H7782" s="21" t="s">
        <v>19</v>
      </c>
      <c r="K7782" s="33">
        <v>32</v>
      </c>
      <c r="L7782" s="37">
        <v>319</v>
      </c>
      <c r="N7782" s="33">
        <v>4</v>
      </c>
      <c r="O7782" s="37">
        <v>319</v>
      </c>
    </row>
    <row r="7783" spans="3:15" x14ac:dyDescent="0.25">
      <c r="C7783" s="1">
        <v>1</v>
      </c>
      <c r="D7783" s="1">
        <v>1</v>
      </c>
      <c r="E7783" s="1">
        <v>1</v>
      </c>
      <c r="F7783" s="16">
        <v>7774</v>
      </c>
      <c r="G7783" s="17" t="s">
        <v>3181</v>
      </c>
      <c r="H7783" s="18" t="s">
        <v>19</v>
      </c>
      <c r="K7783" s="32">
        <v>37</v>
      </c>
      <c r="L7783" s="36">
        <v>319</v>
      </c>
      <c r="N7783" s="32">
        <v>6</v>
      </c>
      <c r="O7783" s="36">
        <v>319</v>
      </c>
    </row>
    <row r="7784" spans="3:15" x14ac:dyDescent="0.25">
      <c r="C7784" s="1">
        <v>1</v>
      </c>
      <c r="D7784" s="1">
        <v>1</v>
      </c>
      <c r="E7784" s="1">
        <v>1</v>
      </c>
      <c r="F7784" s="19">
        <v>7775</v>
      </c>
      <c r="G7784" s="20" t="s">
        <v>3181</v>
      </c>
      <c r="H7784" s="21" t="s">
        <v>19</v>
      </c>
      <c r="K7784" s="33">
        <v>39</v>
      </c>
      <c r="L7784" s="37">
        <v>319</v>
      </c>
      <c r="N7784" s="33">
        <v>12</v>
      </c>
      <c r="O7784" s="37">
        <v>319</v>
      </c>
    </row>
    <row r="7785" spans="3:15" x14ac:dyDescent="0.25">
      <c r="C7785" s="1">
        <v>1</v>
      </c>
      <c r="D7785" s="1">
        <v>1</v>
      </c>
      <c r="E7785" s="1">
        <v>1</v>
      </c>
      <c r="F7785" s="16">
        <v>7776</v>
      </c>
      <c r="G7785" s="17" t="s">
        <v>3264</v>
      </c>
      <c r="H7785" s="18" t="s">
        <v>18</v>
      </c>
      <c r="K7785" s="32">
        <v>26</v>
      </c>
      <c r="L7785" s="36">
        <v>319</v>
      </c>
      <c r="N7785" s="32">
        <v>3</v>
      </c>
      <c r="O7785" s="36">
        <v>319</v>
      </c>
    </row>
    <row r="7786" spans="3:15" x14ac:dyDescent="0.25">
      <c r="C7786" s="1">
        <v>1</v>
      </c>
      <c r="D7786" s="1">
        <v>1</v>
      </c>
      <c r="E7786" s="1">
        <v>1</v>
      </c>
      <c r="F7786" s="19">
        <v>7777</v>
      </c>
      <c r="G7786" s="20" t="s">
        <v>3181</v>
      </c>
      <c r="H7786" s="21" t="s">
        <v>19</v>
      </c>
      <c r="K7786" s="33">
        <v>32</v>
      </c>
      <c r="L7786" s="37">
        <v>319</v>
      </c>
      <c r="N7786" s="33">
        <v>6</v>
      </c>
      <c r="O7786" s="37">
        <v>319</v>
      </c>
    </row>
    <row r="7787" spans="3:15" x14ac:dyDescent="0.25">
      <c r="C7787" s="1">
        <v>1</v>
      </c>
      <c r="D7787" s="1">
        <v>1</v>
      </c>
      <c r="E7787" s="1">
        <v>1</v>
      </c>
      <c r="F7787" s="16">
        <v>7778</v>
      </c>
      <c r="G7787" s="17" t="s">
        <v>3181</v>
      </c>
      <c r="H7787" s="18" t="s">
        <v>18</v>
      </c>
      <c r="K7787" s="32">
        <v>33</v>
      </c>
      <c r="L7787" s="36">
        <v>319</v>
      </c>
      <c r="N7787" s="32">
        <v>11</v>
      </c>
      <c r="O7787" s="36">
        <v>319</v>
      </c>
    </row>
    <row r="7788" spans="3:15" x14ac:dyDescent="0.25">
      <c r="C7788" s="1">
        <v>1</v>
      </c>
      <c r="D7788" s="1">
        <v>1</v>
      </c>
      <c r="E7788" s="1">
        <v>1</v>
      </c>
      <c r="F7788" s="19">
        <v>7779</v>
      </c>
      <c r="G7788" s="20" t="s">
        <v>3264</v>
      </c>
      <c r="H7788" s="21" t="s">
        <v>19</v>
      </c>
      <c r="K7788" s="33">
        <v>26</v>
      </c>
      <c r="L7788" s="37">
        <v>319</v>
      </c>
      <c r="N7788" s="33">
        <v>1</v>
      </c>
      <c r="O7788" s="37">
        <v>319</v>
      </c>
    </row>
    <row r="7789" spans="3:15" x14ac:dyDescent="0.25">
      <c r="C7789" s="1">
        <v>1</v>
      </c>
      <c r="D7789" s="1">
        <v>1</v>
      </c>
      <c r="E7789" s="1">
        <v>1</v>
      </c>
      <c r="F7789" s="16">
        <v>7780</v>
      </c>
      <c r="G7789" s="17" t="s">
        <v>3181</v>
      </c>
      <c r="H7789" s="18" t="s">
        <v>19</v>
      </c>
      <c r="K7789" s="32">
        <v>29</v>
      </c>
      <c r="L7789" s="36">
        <v>319</v>
      </c>
      <c r="N7789" s="32">
        <v>4</v>
      </c>
      <c r="O7789" s="36">
        <v>319</v>
      </c>
    </row>
    <row r="7790" spans="3:15" x14ac:dyDescent="0.25">
      <c r="C7790" s="1">
        <v>1</v>
      </c>
      <c r="D7790" s="1">
        <v>1</v>
      </c>
      <c r="E7790" s="1">
        <v>1</v>
      </c>
      <c r="F7790" s="19">
        <v>7781</v>
      </c>
      <c r="G7790" s="20" t="s">
        <v>3264</v>
      </c>
      <c r="H7790" s="21" t="s">
        <v>19</v>
      </c>
      <c r="K7790" s="33">
        <v>34</v>
      </c>
      <c r="L7790" s="37">
        <v>319</v>
      </c>
      <c r="N7790" s="33">
        <v>7</v>
      </c>
      <c r="O7790" s="37">
        <v>319</v>
      </c>
    </row>
    <row r="7791" spans="3:15" x14ac:dyDescent="0.25">
      <c r="C7791" s="1">
        <v>1</v>
      </c>
      <c r="D7791" s="1">
        <v>1</v>
      </c>
      <c r="E7791" s="1">
        <v>1</v>
      </c>
      <c r="F7791" s="16">
        <v>7782</v>
      </c>
      <c r="G7791" s="17" t="s">
        <v>3264</v>
      </c>
      <c r="H7791" s="18" t="s">
        <v>19</v>
      </c>
      <c r="K7791" s="32">
        <v>34</v>
      </c>
      <c r="L7791" s="36">
        <v>319</v>
      </c>
      <c r="N7791" s="32">
        <v>7</v>
      </c>
      <c r="O7791" s="36">
        <v>319</v>
      </c>
    </row>
    <row r="7792" spans="3:15" x14ac:dyDescent="0.25">
      <c r="C7792" s="1">
        <v>1</v>
      </c>
      <c r="D7792" s="1">
        <v>1</v>
      </c>
      <c r="E7792" s="1">
        <v>1</v>
      </c>
      <c r="F7792" s="19">
        <v>7783</v>
      </c>
      <c r="G7792" s="20" t="s">
        <v>3264</v>
      </c>
      <c r="H7792" s="21" t="s">
        <v>19</v>
      </c>
      <c r="K7792" s="33">
        <v>38</v>
      </c>
      <c r="L7792" s="37">
        <v>319</v>
      </c>
      <c r="N7792" s="33">
        <v>9</v>
      </c>
      <c r="O7792" s="37">
        <v>319</v>
      </c>
    </row>
    <row r="7793" spans="3:15" x14ac:dyDescent="0.25">
      <c r="C7793" s="1">
        <v>1</v>
      </c>
      <c r="D7793" s="1">
        <v>1</v>
      </c>
      <c r="E7793" s="1">
        <v>1</v>
      </c>
      <c r="F7793" s="16">
        <v>7784</v>
      </c>
      <c r="G7793" s="17" t="s">
        <v>3181</v>
      </c>
      <c r="H7793" s="18" t="s">
        <v>19</v>
      </c>
      <c r="K7793" s="32">
        <v>36</v>
      </c>
      <c r="L7793" s="36">
        <v>319</v>
      </c>
      <c r="N7793" s="32">
        <v>9</v>
      </c>
      <c r="O7793" s="36">
        <v>319</v>
      </c>
    </row>
    <row r="7794" spans="3:15" x14ac:dyDescent="0.25">
      <c r="C7794" s="1">
        <v>1</v>
      </c>
      <c r="D7794" s="1">
        <v>1</v>
      </c>
      <c r="E7794" s="1">
        <v>1</v>
      </c>
      <c r="F7794" s="19">
        <v>7785</v>
      </c>
      <c r="G7794" s="20" t="s">
        <v>3181</v>
      </c>
      <c r="H7794" s="21" t="s">
        <v>18</v>
      </c>
      <c r="K7794" s="33">
        <v>32</v>
      </c>
      <c r="L7794" s="37">
        <v>319</v>
      </c>
      <c r="N7794" s="33">
        <v>6</v>
      </c>
      <c r="O7794" s="37">
        <v>319</v>
      </c>
    </row>
    <row r="7795" spans="3:15" x14ac:dyDescent="0.25">
      <c r="C7795" s="1">
        <v>1</v>
      </c>
      <c r="D7795" s="1">
        <v>1</v>
      </c>
      <c r="E7795" s="1">
        <v>1</v>
      </c>
      <c r="F7795" s="16">
        <v>7786</v>
      </c>
      <c r="G7795" s="17" t="s">
        <v>3181</v>
      </c>
      <c r="H7795" s="18" t="s">
        <v>18</v>
      </c>
      <c r="K7795" s="32">
        <v>24</v>
      </c>
      <c r="L7795" s="36">
        <v>319</v>
      </c>
      <c r="N7795" s="32">
        <v>6</v>
      </c>
      <c r="O7795" s="36">
        <v>319</v>
      </c>
    </row>
    <row r="7796" spans="3:15" x14ac:dyDescent="0.25">
      <c r="C7796" s="1">
        <v>1</v>
      </c>
      <c r="D7796" s="1">
        <v>1</v>
      </c>
      <c r="E7796" s="1">
        <v>1</v>
      </c>
      <c r="F7796" s="19">
        <v>7787</v>
      </c>
      <c r="G7796" s="20" t="s">
        <v>3181</v>
      </c>
      <c r="H7796" s="21" t="s">
        <v>18</v>
      </c>
      <c r="K7796" s="33">
        <v>25</v>
      </c>
      <c r="L7796" s="37">
        <v>319</v>
      </c>
      <c r="N7796" s="33">
        <v>4</v>
      </c>
      <c r="O7796" s="37">
        <v>319</v>
      </c>
    </row>
    <row r="7797" spans="3:15" x14ac:dyDescent="0.25">
      <c r="C7797" s="1">
        <v>1</v>
      </c>
      <c r="D7797" s="1">
        <v>1</v>
      </c>
      <c r="E7797" s="1">
        <v>1</v>
      </c>
      <c r="F7797" s="16">
        <v>7788</v>
      </c>
      <c r="G7797" s="17" t="s">
        <v>3182</v>
      </c>
      <c r="H7797" s="18" t="s">
        <v>18</v>
      </c>
      <c r="K7797" s="32">
        <v>26</v>
      </c>
      <c r="L7797" s="36">
        <v>319</v>
      </c>
      <c r="N7797" s="32">
        <v>8</v>
      </c>
      <c r="O7797" s="36">
        <v>319</v>
      </c>
    </row>
    <row r="7798" spans="3:15" x14ac:dyDescent="0.25">
      <c r="C7798" s="1">
        <v>1</v>
      </c>
      <c r="D7798" s="1">
        <v>1</v>
      </c>
      <c r="E7798" s="1">
        <v>1</v>
      </c>
      <c r="F7798" s="19">
        <v>7789</v>
      </c>
      <c r="G7798" s="20" t="s">
        <v>3264</v>
      </c>
      <c r="H7798" s="21" t="s">
        <v>18</v>
      </c>
      <c r="K7798" s="33">
        <v>35</v>
      </c>
      <c r="L7798" s="37">
        <v>319</v>
      </c>
      <c r="N7798" s="33">
        <v>4</v>
      </c>
      <c r="O7798" s="37">
        <v>319</v>
      </c>
    </row>
    <row r="7799" spans="3:15" x14ac:dyDescent="0.25">
      <c r="C7799" s="1">
        <v>1</v>
      </c>
      <c r="D7799" s="1">
        <v>1</v>
      </c>
      <c r="E7799" s="1">
        <v>1</v>
      </c>
      <c r="F7799" s="16">
        <v>7790</v>
      </c>
      <c r="G7799" s="17" t="s">
        <v>3181</v>
      </c>
      <c r="H7799" s="18" t="s">
        <v>19</v>
      </c>
      <c r="K7799" s="32">
        <v>21</v>
      </c>
      <c r="L7799" s="36">
        <v>319</v>
      </c>
      <c r="N7799" s="32">
        <v>2</v>
      </c>
      <c r="O7799" s="36">
        <v>319</v>
      </c>
    </row>
    <row r="7800" spans="3:15" x14ac:dyDescent="0.25">
      <c r="C7800" s="1">
        <v>1</v>
      </c>
      <c r="D7800" s="1">
        <v>1</v>
      </c>
      <c r="E7800" s="1">
        <v>1</v>
      </c>
      <c r="F7800" s="19">
        <v>7791</v>
      </c>
      <c r="G7800" s="20" t="s">
        <v>3181</v>
      </c>
      <c r="H7800" s="21" t="s">
        <v>18</v>
      </c>
      <c r="K7800" s="33">
        <v>28</v>
      </c>
      <c r="L7800" s="37">
        <v>319</v>
      </c>
      <c r="N7800" s="33">
        <v>9</v>
      </c>
      <c r="O7800" s="37">
        <v>319</v>
      </c>
    </row>
    <row r="7801" spans="3:15" x14ac:dyDescent="0.25">
      <c r="C7801" s="1">
        <v>1</v>
      </c>
      <c r="D7801" s="1">
        <v>1</v>
      </c>
      <c r="E7801" s="1">
        <v>1</v>
      </c>
      <c r="F7801" s="16">
        <v>7792</v>
      </c>
      <c r="G7801" s="17" t="s">
        <v>3264</v>
      </c>
      <c r="H7801" s="18" t="s">
        <v>18</v>
      </c>
      <c r="K7801" s="32">
        <v>22</v>
      </c>
      <c r="L7801" s="36">
        <v>319</v>
      </c>
      <c r="N7801" s="32">
        <v>3</v>
      </c>
      <c r="O7801" s="36">
        <v>319</v>
      </c>
    </row>
    <row r="7802" spans="3:15" x14ac:dyDescent="0.25">
      <c r="C7802" s="1">
        <v>1</v>
      </c>
      <c r="D7802" s="1">
        <v>1</v>
      </c>
      <c r="E7802" s="1">
        <v>1</v>
      </c>
      <c r="F7802" s="19">
        <v>7793</v>
      </c>
      <c r="G7802" s="20" t="s">
        <v>3182</v>
      </c>
      <c r="H7802" s="21" t="s">
        <v>18</v>
      </c>
      <c r="K7802" s="33">
        <v>18</v>
      </c>
      <c r="L7802" s="37">
        <v>319</v>
      </c>
      <c r="N7802" s="33">
        <v>6</v>
      </c>
      <c r="O7802" s="37">
        <v>319</v>
      </c>
    </row>
    <row r="7803" spans="3:15" x14ac:dyDescent="0.25">
      <c r="C7803" s="1">
        <v>1</v>
      </c>
      <c r="D7803" s="1">
        <v>1</v>
      </c>
      <c r="E7803" s="1">
        <v>1</v>
      </c>
      <c r="F7803" s="16">
        <v>7794</v>
      </c>
      <c r="G7803" s="17" t="s">
        <v>3181</v>
      </c>
      <c r="H7803" s="18" t="s">
        <v>18</v>
      </c>
      <c r="K7803" s="32">
        <v>32</v>
      </c>
      <c r="L7803" s="36">
        <v>319</v>
      </c>
      <c r="N7803" s="32">
        <v>9</v>
      </c>
      <c r="O7803" s="36">
        <v>319</v>
      </c>
    </row>
    <row r="7804" spans="3:15" x14ac:dyDescent="0.25">
      <c r="C7804" s="1">
        <v>1</v>
      </c>
      <c r="D7804" s="1">
        <v>1</v>
      </c>
      <c r="E7804" s="1">
        <v>1</v>
      </c>
      <c r="F7804" s="19">
        <v>7795</v>
      </c>
      <c r="G7804" s="20" t="s">
        <v>3264</v>
      </c>
      <c r="H7804" s="21" t="s">
        <v>19</v>
      </c>
      <c r="K7804" s="33">
        <v>35</v>
      </c>
      <c r="L7804" s="37">
        <v>320</v>
      </c>
      <c r="N7804" s="33">
        <v>5</v>
      </c>
      <c r="O7804" s="37">
        <v>320</v>
      </c>
    </row>
    <row r="7805" spans="3:15" x14ac:dyDescent="0.25">
      <c r="C7805" s="1">
        <v>1</v>
      </c>
      <c r="D7805" s="1">
        <v>1</v>
      </c>
      <c r="E7805" s="1">
        <v>1</v>
      </c>
      <c r="F7805" s="16">
        <v>7796</v>
      </c>
      <c r="G7805" s="17" t="s">
        <v>3181</v>
      </c>
      <c r="H7805" s="18" t="s">
        <v>19</v>
      </c>
      <c r="K7805" s="32">
        <v>50</v>
      </c>
      <c r="L7805" s="36">
        <v>320</v>
      </c>
      <c r="N7805" s="32">
        <v>13</v>
      </c>
      <c r="O7805" s="36">
        <v>320</v>
      </c>
    </row>
    <row r="7806" spans="3:15" x14ac:dyDescent="0.25">
      <c r="C7806" s="1">
        <v>1</v>
      </c>
      <c r="D7806" s="1">
        <v>1</v>
      </c>
      <c r="E7806" s="1">
        <v>1</v>
      </c>
      <c r="F7806" s="19">
        <v>7797</v>
      </c>
      <c r="G7806" s="20" t="s">
        <v>3264</v>
      </c>
      <c r="H7806" s="21" t="s">
        <v>18</v>
      </c>
      <c r="K7806" s="33">
        <v>34</v>
      </c>
      <c r="L7806" s="37">
        <v>320</v>
      </c>
      <c r="N7806" s="33">
        <v>7</v>
      </c>
      <c r="O7806" s="37">
        <v>320</v>
      </c>
    </row>
    <row r="7807" spans="3:15" x14ac:dyDescent="0.25">
      <c r="C7807" s="1">
        <v>1</v>
      </c>
      <c r="D7807" s="1">
        <v>1</v>
      </c>
      <c r="E7807" s="1">
        <v>1</v>
      </c>
      <c r="F7807" s="16">
        <v>7798</v>
      </c>
      <c r="G7807" s="17" t="s">
        <v>3264</v>
      </c>
      <c r="H7807" s="18" t="s">
        <v>19</v>
      </c>
      <c r="K7807" s="32">
        <v>47</v>
      </c>
      <c r="L7807" s="36">
        <v>320</v>
      </c>
      <c r="N7807" s="32">
        <v>15</v>
      </c>
      <c r="O7807" s="36">
        <v>320</v>
      </c>
    </row>
    <row r="7808" spans="3:15" x14ac:dyDescent="0.25">
      <c r="C7808" s="1">
        <v>1</v>
      </c>
      <c r="D7808" s="1">
        <v>1</v>
      </c>
      <c r="E7808" s="1">
        <v>1</v>
      </c>
      <c r="F7808" s="19">
        <v>7799</v>
      </c>
      <c r="G7808" s="20" t="s">
        <v>3181</v>
      </c>
      <c r="H7808" s="21" t="s">
        <v>19</v>
      </c>
      <c r="K7808" s="33">
        <v>49</v>
      </c>
      <c r="L7808" s="37">
        <v>320</v>
      </c>
      <c r="N7808" s="33">
        <v>18</v>
      </c>
      <c r="O7808" s="37">
        <v>320</v>
      </c>
    </row>
    <row r="7809" spans="3:15" x14ac:dyDescent="0.25">
      <c r="C7809" s="1">
        <v>1</v>
      </c>
      <c r="D7809" s="1">
        <v>1</v>
      </c>
      <c r="E7809" s="1">
        <v>1</v>
      </c>
      <c r="F7809" s="16">
        <v>7800</v>
      </c>
      <c r="G7809" s="17" t="s">
        <v>3181</v>
      </c>
      <c r="H7809" s="18" t="s">
        <v>19</v>
      </c>
      <c r="K7809" s="32">
        <v>46</v>
      </c>
      <c r="L7809" s="36">
        <v>320</v>
      </c>
      <c r="N7809" s="32">
        <v>9</v>
      </c>
      <c r="O7809" s="36">
        <v>320</v>
      </c>
    </row>
    <row r="7810" spans="3:15" x14ac:dyDescent="0.25">
      <c r="C7810" s="1">
        <v>1</v>
      </c>
      <c r="D7810" s="1">
        <v>1</v>
      </c>
      <c r="E7810" s="1">
        <v>1</v>
      </c>
      <c r="F7810" s="19">
        <v>7801</v>
      </c>
      <c r="G7810" s="20" t="s">
        <v>3182</v>
      </c>
      <c r="H7810" s="21" t="s">
        <v>18</v>
      </c>
      <c r="K7810" s="33">
        <v>32</v>
      </c>
      <c r="L7810" s="37">
        <v>320</v>
      </c>
      <c r="N7810" s="33">
        <v>8</v>
      </c>
      <c r="O7810" s="37">
        <v>320</v>
      </c>
    </row>
    <row r="7811" spans="3:15" x14ac:dyDescent="0.25">
      <c r="C7811" s="1">
        <v>1</v>
      </c>
      <c r="D7811" s="1">
        <v>1</v>
      </c>
      <c r="E7811" s="1">
        <v>1</v>
      </c>
      <c r="F7811" s="16">
        <v>7802</v>
      </c>
      <c r="G7811" s="17" t="s">
        <v>3181</v>
      </c>
      <c r="H7811" s="18" t="s">
        <v>18</v>
      </c>
      <c r="K7811" s="32">
        <v>35</v>
      </c>
      <c r="L7811" s="36">
        <v>320</v>
      </c>
      <c r="N7811" s="32">
        <v>9</v>
      </c>
      <c r="O7811" s="36">
        <v>320</v>
      </c>
    </row>
    <row r="7812" spans="3:15" x14ac:dyDescent="0.25">
      <c r="C7812" s="1">
        <v>1</v>
      </c>
      <c r="D7812" s="1">
        <v>1</v>
      </c>
      <c r="E7812" s="1">
        <v>1</v>
      </c>
      <c r="F7812" s="19">
        <v>7803</v>
      </c>
      <c r="G7812" s="20" t="s">
        <v>3264</v>
      </c>
      <c r="H7812" s="21" t="s">
        <v>19</v>
      </c>
      <c r="K7812" s="33">
        <v>35</v>
      </c>
      <c r="L7812" s="37">
        <v>320</v>
      </c>
      <c r="N7812" s="33">
        <v>9</v>
      </c>
      <c r="O7812" s="37">
        <v>320</v>
      </c>
    </row>
    <row r="7813" spans="3:15" x14ac:dyDescent="0.25">
      <c r="C7813" s="1">
        <v>1</v>
      </c>
      <c r="D7813" s="1">
        <v>1</v>
      </c>
      <c r="E7813" s="1">
        <v>1</v>
      </c>
      <c r="F7813" s="16">
        <v>7804</v>
      </c>
      <c r="G7813" s="17" t="s">
        <v>3181</v>
      </c>
      <c r="H7813" s="18" t="s">
        <v>18</v>
      </c>
      <c r="K7813" s="32">
        <v>39</v>
      </c>
      <c r="L7813" s="36">
        <v>320</v>
      </c>
      <c r="N7813" s="32">
        <v>13</v>
      </c>
      <c r="O7813" s="36">
        <v>320</v>
      </c>
    </row>
    <row r="7814" spans="3:15" x14ac:dyDescent="0.25">
      <c r="C7814" s="1">
        <v>1</v>
      </c>
      <c r="D7814" s="1">
        <v>1</v>
      </c>
      <c r="E7814" s="1">
        <v>1</v>
      </c>
      <c r="F7814" s="19">
        <v>7805</v>
      </c>
      <c r="G7814" s="20" t="s">
        <v>3181</v>
      </c>
      <c r="H7814" s="21" t="s">
        <v>18</v>
      </c>
      <c r="K7814" s="33">
        <v>32</v>
      </c>
      <c r="L7814" s="37">
        <v>320</v>
      </c>
      <c r="N7814" s="33">
        <v>8</v>
      </c>
      <c r="O7814" s="37">
        <v>320</v>
      </c>
    </row>
    <row r="7815" spans="3:15" x14ac:dyDescent="0.25">
      <c r="C7815" s="1">
        <v>1</v>
      </c>
      <c r="D7815" s="1">
        <v>1</v>
      </c>
      <c r="E7815" s="1">
        <v>1</v>
      </c>
      <c r="F7815" s="16">
        <v>7806</v>
      </c>
      <c r="G7815" s="17" t="s">
        <v>3264</v>
      </c>
      <c r="H7815" s="18" t="s">
        <v>19</v>
      </c>
      <c r="K7815" s="32">
        <v>37</v>
      </c>
      <c r="L7815" s="36">
        <v>320</v>
      </c>
      <c r="N7815" s="32">
        <v>7</v>
      </c>
      <c r="O7815" s="36">
        <v>320</v>
      </c>
    </row>
    <row r="7816" spans="3:15" x14ac:dyDescent="0.25">
      <c r="C7816" s="1">
        <v>1</v>
      </c>
      <c r="D7816" s="1">
        <v>1</v>
      </c>
      <c r="E7816" s="1">
        <v>1</v>
      </c>
      <c r="F7816" s="19">
        <v>7807</v>
      </c>
      <c r="G7816" s="20" t="s">
        <v>3181</v>
      </c>
      <c r="H7816" s="21" t="s">
        <v>18</v>
      </c>
      <c r="K7816" s="33">
        <v>41</v>
      </c>
      <c r="L7816" s="37">
        <v>320</v>
      </c>
      <c r="N7816" s="33">
        <v>9</v>
      </c>
      <c r="O7816" s="37">
        <v>320</v>
      </c>
    </row>
    <row r="7817" spans="3:15" x14ac:dyDescent="0.25">
      <c r="C7817" s="1">
        <v>1</v>
      </c>
      <c r="D7817" s="1">
        <v>1</v>
      </c>
      <c r="E7817" s="1">
        <v>1</v>
      </c>
      <c r="F7817" s="16">
        <v>7808</v>
      </c>
      <c r="G7817" s="17" t="s">
        <v>3181</v>
      </c>
      <c r="H7817" s="18" t="s">
        <v>19</v>
      </c>
      <c r="K7817" s="32">
        <v>31</v>
      </c>
      <c r="L7817" s="36">
        <v>320</v>
      </c>
      <c r="N7817" s="32">
        <v>3</v>
      </c>
      <c r="O7817" s="36">
        <v>320</v>
      </c>
    </row>
    <row r="7818" spans="3:15" x14ac:dyDescent="0.25">
      <c r="C7818" s="1">
        <v>1</v>
      </c>
      <c r="D7818" s="1">
        <v>1</v>
      </c>
      <c r="E7818" s="1">
        <v>1</v>
      </c>
      <c r="F7818" s="19">
        <v>7809</v>
      </c>
      <c r="G7818" s="20" t="s">
        <v>3264</v>
      </c>
      <c r="H7818" s="21" t="s">
        <v>19</v>
      </c>
      <c r="K7818" s="33">
        <v>48</v>
      </c>
      <c r="L7818" s="37">
        <v>320</v>
      </c>
      <c r="N7818" s="33">
        <v>12</v>
      </c>
      <c r="O7818" s="37">
        <v>320</v>
      </c>
    </row>
    <row r="7819" spans="3:15" x14ac:dyDescent="0.25">
      <c r="C7819" s="1">
        <v>1</v>
      </c>
      <c r="D7819" s="1">
        <v>1</v>
      </c>
      <c r="E7819" s="1">
        <v>1</v>
      </c>
      <c r="F7819" s="16">
        <v>7810</v>
      </c>
      <c r="G7819" s="17" t="s">
        <v>3264</v>
      </c>
      <c r="H7819" s="18" t="s">
        <v>19</v>
      </c>
      <c r="K7819" s="32">
        <v>50</v>
      </c>
      <c r="L7819" s="36">
        <v>320</v>
      </c>
      <c r="N7819" s="32">
        <v>10</v>
      </c>
      <c r="O7819" s="36">
        <v>320</v>
      </c>
    </row>
    <row r="7820" spans="3:15" x14ac:dyDescent="0.25">
      <c r="C7820" s="1">
        <v>1</v>
      </c>
      <c r="D7820" s="1">
        <v>1</v>
      </c>
      <c r="E7820" s="1">
        <v>1</v>
      </c>
      <c r="F7820" s="19">
        <v>7811</v>
      </c>
      <c r="G7820" s="20" t="s">
        <v>3181</v>
      </c>
      <c r="H7820" s="21" t="s">
        <v>18</v>
      </c>
      <c r="K7820" s="33">
        <v>42</v>
      </c>
      <c r="L7820" s="37">
        <v>320</v>
      </c>
      <c r="N7820" s="33">
        <v>15</v>
      </c>
      <c r="O7820" s="37">
        <v>320</v>
      </c>
    </row>
    <row r="7821" spans="3:15" x14ac:dyDescent="0.25">
      <c r="C7821" s="1">
        <v>1</v>
      </c>
      <c r="D7821" s="1">
        <v>1</v>
      </c>
      <c r="E7821" s="1">
        <v>1</v>
      </c>
      <c r="F7821" s="16">
        <v>7812</v>
      </c>
      <c r="G7821" s="17" t="s">
        <v>3182</v>
      </c>
      <c r="H7821" s="18" t="s">
        <v>19</v>
      </c>
      <c r="K7821" s="32">
        <v>38</v>
      </c>
      <c r="L7821" s="36">
        <v>320</v>
      </c>
      <c r="N7821" s="32">
        <v>7</v>
      </c>
      <c r="O7821" s="36">
        <v>320</v>
      </c>
    </row>
    <row r="7822" spans="3:15" x14ac:dyDescent="0.25">
      <c r="C7822" s="1">
        <v>1</v>
      </c>
      <c r="D7822" s="1">
        <v>1</v>
      </c>
      <c r="E7822" s="1">
        <v>1</v>
      </c>
      <c r="F7822" s="19">
        <v>7813</v>
      </c>
      <c r="G7822" s="20" t="s">
        <v>3264</v>
      </c>
      <c r="H7822" s="21" t="s">
        <v>19</v>
      </c>
      <c r="K7822" s="33">
        <v>33</v>
      </c>
      <c r="L7822" s="37">
        <v>320</v>
      </c>
      <c r="N7822" s="33">
        <v>5</v>
      </c>
      <c r="O7822" s="37">
        <v>320</v>
      </c>
    </row>
    <row r="7823" spans="3:15" x14ac:dyDescent="0.25">
      <c r="C7823" s="1">
        <v>1</v>
      </c>
      <c r="D7823" s="1">
        <v>1</v>
      </c>
      <c r="E7823" s="1">
        <v>1</v>
      </c>
      <c r="F7823" s="16">
        <v>7814</v>
      </c>
      <c r="G7823" s="17" t="s">
        <v>3264</v>
      </c>
      <c r="H7823" s="18" t="s">
        <v>19</v>
      </c>
      <c r="K7823" s="32">
        <v>30</v>
      </c>
      <c r="L7823" s="36">
        <v>320</v>
      </c>
      <c r="N7823" s="32">
        <v>7</v>
      </c>
      <c r="O7823" s="36">
        <v>320</v>
      </c>
    </row>
    <row r="7824" spans="3:15" x14ac:dyDescent="0.25">
      <c r="C7824" s="1">
        <v>1</v>
      </c>
      <c r="D7824" s="1">
        <v>1</v>
      </c>
      <c r="E7824" s="1">
        <v>1</v>
      </c>
      <c r="F7824" s="19">
        <v>7815</v>
      </c>
      <c r="G7824" s="20" t="s">
        <v>3264</v>
      </c>
      <c r="H7824" s="21" t="s">
        <v>18</v>
      </c>
      <c r="K7824" s="33">
        <v>30</v>
      </c>
      <c r="L7824" s="37">
        <v>320</v>
      </c>
      <c r="N7824" s="33">
        <v>3</v>
      </c>
      <c r="O7824" s="37">
        <v>320</v>
      </c>
    </row>
    <row r="7825" spans="3:15" x14ac:dyDescent="0.25">
      <c r="C7825" s="1">
        <v>1</v>
      </c>
      <c r="D7825" s="1">
        <v>1</v>
      </c>
      <c r="E7825" s="1">
        <v>1</v>
      </c>
      <c r="F7825" s="16">
        <v>7816</v>
      </c>
      <c r="G7825" s="17" t="s">
        <v>3181</v>
      </c>
      <c r="H7825" s="18" t="s">
        <v>19</v>
      </c>
      <c r="K7825" s="32">
        <v>46</v>
      </c>
      <c r="L7825" s="36">
        <v>320</v>
      </c>
      <c r="N7825" s="32">
        <v>9</v>
      </c>
      <c r="O7825" s="36">
        <v>320</v>
      </c>
    </row>
    <row r="7826" spans="3:15" x14ac:dyDescent="0.25">
      <c r="C7826" s="1">
        <v>1</v>
      </c>
      <c r="D7826" s="1">
        <v>1</v>
      </c>
      <c r="E7826" s="1">
        <v>1</v>
      </c>
      <c r="F7826" s="19">
        <v>7817</v>
      </c>
      <c r="G7826" s="20" t="s">
        <v>3182</v>
      </c>
      <c r="H7826" s="21" t="s">
        <v>19</v>
      </c>
      <c r="K7826" s="33">
        <v>22</v>
      </c>
      <c r="L7826" s="37">
        <v>320</v>
      </c>
      <c r="N7826" s="33">
        <v>7</v>
      </c>
      <c r="O7826" s="37">
        <v>320</v>
      </c>
    </row>
    <row r="7827" spans="3:15" x14ac:dyDescent="0.25">
      <c r="C7827" s="1">
        <v>1</v>
      </c>
      <c r="D7827" s="1">
        <v>1</v>
      </c>
      <c r="E7827" s="1">
        <v>1</v>
      </c>
      <c r="F7827" s="16">
        <v>7818</v>
      </c>
      <c r="G7827" s="17" t="s">
        <v>3181</v>
      </c>
      <c r="H7827" s="18" t="s">
        <v>18</v>
      </c>
      <c r="K7827" s="32">
        <v>23</v>
      </c>
      <c r="L7827" s="36">
        <v>320</v>
      </c>
      <c r="N7827" s="32">
        <v>7</v>
      </c>
      <c r="O7827" s="36">
        <v>320</v>
      </c>
    </row>
    <row r="7828" spans="3:15" x14ac:dyDescent="0.25">
      <c r="C7828" s="1">
        <v>1</v>
      </c>
      <c r="D7828" s="1">
        <v>1</v>
      </c>
      <c r="E7828" s="1">
        <v>1</v>
      </c>
      <c r="F7828" s="19">
        <v>7819</v>
      </c>
      <c r="G7828" s="20" t="s">
        <v>3264</v>
      </c>
      <c r="H7828" s="21" t="s">
        <v>18</v>
      </c>
      <c r="K7828" s="33">
        <v>27</v>
      </c>
      <c r="L7828" s="37">
        <v>320</v>
      </c>
      <c r="N7828" s="33">
        <v>4</v>
      </c>
      <c r="O7828" s="37">
        <v>320</v>
      </c>
    </row>
    <row r="7829" spans="3:15" x14ac:dyDescent="0.25">
      <c r="C7829" s="1">
        <v>1</v>
      </c>
      <c r="D7829" s="1">
        <v>1</v>
      </c>
      <c r="E7829" s="1">
        <v>1</v>
      </c>
      <c r="F7829" s="16">
        <v>7820</v>
      </c>
      <c r="G7829" s="17" t="s">
        <v>3181</v>
      </c>
      <c r="H7829" s="18" t="s">
        <v>18</v>
      </c>
      <c r="K7829" s="32">
        <v>26</v>
      </c>
      <c r="L7829" s="36">
        <v>320</v>
      </c>
      <c r="N7829" s="32">
        <v>7</v>
      </c>
      <c r="O7829" s="36">
        <v>320</v>
      </c>
    </row>
    <row r="7830" spans="3:15" x14ac:dyDescent="0.25">
      <c r="C7830" s="1">
        <v>1</v>
      </c>
      <c r="D7830" s="1">
        <v>1</v>
      </c>
      <c r="E7830" s="1">
        <v>1</v>
      </c>
      <c r="F7830" s="19">
        <v>7821</v>
      </c>
      <c r="G7830" s="20" t="s">
        <v>3181</v>
      </c>
      <c r="H7830" s="21" t="s">
        <v>18</v>
      </c>
      <c r="K7830" s="33">
        <v>32</v>
      </c>
      <c r="L7830" s="37">
        <v>320</v>
      </c>
      <c r="N7830" s="33">
        <v>12</v>
      </c>
      <c r="O7830" s="37">
        <v>320</v>
      </c>
    </row>
    <row r="7831" spans="3:15" x14ac:dyDescent="0.25">
      <c r="C7831" s="1">
        <v>1</v>
      </c>
      <c r="D7831" s="1">
        <v>1</v>
      </c>
      <c r="E7831" s="1">
        <v>1</v>
      </c>
      <c r="F7831" s="16">
        <v>7822</v>
      </c>
      <c r="G7831" s="17" t="s">
        <v>3181</v>
      </c>
      <c r="H7831" s="18" t="s">
        <v>19</v>
      </c>
      <c r="K7831" s="32">
        <v>35</v>
      </c>
      <c r="L7831" s="36">
        <v>320</v>
      </c>
      <c r="N7831" s="32">
        <v>8</v>
      </c>
      <c r="O7831" s="36">
        <v>320</v>
      </c>
    </row>
    <row r="7832" spans="3:15" x14ac:dyDescent="0.25">
      <c r="C7832" s="1">
        <v>1</v>
      </c>
      <c r="D7832" s="1">
        <v>1</v>
      </c>
      <c r="E7832" s="1">
        <v>1</v>
      </c>
      <c r="F7832" s="19">
        <v>7823</v>
      </c>
      <c r="G7832" s="20" t="s">
        <v>3181</v>
      </c>
      <c r="H7832" s="21" t="s">
        <v>18</v>
      </c>
      <c r="K7832" s="33">
        <v>22</v>
      </c>
      <c r="L7832" s="37">
        <v>320</v>
      </c>
      <c r="N7832" s="33">
        <v>7</v>
      </c>
      <c r="O7832" s="37">
        <v>320</v>
      </c>
    </row>
    <row r="7833" spans="3:15" x14ac:dyDescent="0.25">
      <c r="C7833" s="1">
        <v>1</v>
      </c>
      <c r="D7833" s="1">
        <v>1</v>
      </c>
      <c r="E7833" s="1">
        <v>1</v>
      </c>
      <c r="F7833" s="16">
        <v>7824</v>
      </c>
      <c r="G7833" s="17" t="s">
        <v>3182</v>
      </c>
      <c r="H7833" s="18" t="s">
        <v>19</v>
      </c>
      <c r="K7833" s="32">
        <v>33</v>
      </c>
      <c r="L7833" s="36">
        <v>320</v>
      </c>
      <c r="N7833" s="32">
        <v>7</v>
      </c>
      <c r="O7833" s="36">
        <v>320</v>
      </c>
    </row>
    <row r="7834" spans="3:15" x14ac:dyDescent="0.25">
      <c r="C7834" s="1">
        <v>1</v>
      </c>
      <c r="D7834" s="1">
        <v>1</v>
      </c>
      <c r="E7834" s="1">
        <v>1</v>
      </c>
      <c r="F7834" s="19">
        <v>7825</v>
      </c>
      <c r="G7834" s="20" t="s">
        <v>3181</v>
      </c>
      <c r="H7834" s="21" t="s">
        <v>18</v>
      </c>
      <c r="K7834" s="33">
        <v>26</v>
      </c>
      <c r="L7834" s="37">
        <v>320</v>
      </c>
      <c r="N7834" s="33">
        <v>10</v>
      </c>
      <c r="O7834" s="37">
        <v>320</v>
      </c>
    </row>
    <row r="7835" spans="3:15" x14ac:dyDescent="0.25">
      <c r="C7835" s="1">
        <v>1</v>
      </c>
      <c r="D7835" s="1">
        <v>1</v>
      </c>
      <c r="E7835" s="1">
        <v>1</v>
      </c>
      <c r="F7835" s="16">
        <v>7826</v>
      </c>
      <c r="G7835" s="17" t="s">
        <v>3182</v>
      </c>
      <c r="H7835" s="18" t="s">
        <v>18</v>
      </c>
      <c r="K7835" s="32">
        <v>28</v>
      </c>
      <c r="L7835" s="36">
        <v>320</v>
      </c>
      <c r="N7835" s="32">
        <v>7</v>
      </c>
      <c r="O7835" s="36">
        <v>320</v>
      </c>
    </row>
    <row r="7836" spans="3:15" x14ac:dyDescent="0.25">
      <c r="C7836" s="1">
        <v>1</v>
      </c>
      <c r="D7836" s="1">
        <v>1</v>
      </c>
      <c r="E7836" s="1">
        <v>1</v>
      </c>
      <c r="F7836" s="19">
        <v>7827</v>
      </c>
      <c r="G7836" s="20" t="s">
        <v>3264</v>
      </c>
      <c r="H7836" s="21" t="s">
        <v>18</v>
      </c>
      <c r="K7836" s="33">
        <v>30</v>
      </c>
      <c r="L7836" s="37">
        <v>320</v>
      </c>
      <c r="N7836" s="33">
        <v>4</v>
      </c>
      <c r="O7836" s="37">
        <v>320</v>
      </c>
    </row>
    <row r="7837" spans="3:15" x14ac:dyDescent="0.25">
      <c r="C7837" s="1">
        <v>1</v>
      </c>
      <c r="D7837" s="1">
        <v>1</v>
      </c>
      <c r="E7837" s="1">
        <v>1</v>
      </c>
      <c r="F7837" s="16">
        <v>7828</v>
      </c>
      <c r="G7837" s="17" t="s">
        <v>3264</v>
      </c>
      <c r="H7837" s="18" t="s">
        <v>19</v>
      </c>
      <c r="K7837" s="32">
        <v>35</v>
      </c>
      <c r="L7837" s="36">
        <v>321</v>
      </c>
      <c r="N7837" s="32">
        <v>5</v>
      </c>
      <c r="O7837" s="36">
        <v>321</v>
      </c>
    </row>
    <row r="7838" spans="3:15" x14ac:dyDescent="0.25">
      <c r="C7838" s="1">
        <v>1</v>
      </c>
      <c r="D7838" s="1">
        <v>1</v>
      </c>
      <c r="E7838" s="1">
        <v>1</v>
      </c>
      <c r="F7838" s="19">
        <v>7829</v>
      </c>
      <c r="G7838" s="20" t="s">
        <v>3264</v>
      </c>
      <c r="H7838" s="21" t="s">
        <v>19</v>
      </c>
      <c r="K7838" s="33">
        <v>41</v>
      </c>
      <c r="L7838" s="37">
        <v>321</v>
      </c>
      <c r="N7838" s="33">
        <v>9</v>
      </c>
      <c r="O7838" s="37">
        <v>321</v>
      </c>
    </row>
    <row r="7839" spans="3:15" x14ac:dyDescent="0.25">
      <c r="C7839" s="1">
        <v>1</v>
      </c>
      <c r="D7839" s="1">
        <v>1</v>
      </c>
      <c r="E7839" s="1">
        <v>1</v>
      </c>
      <c r="F7839" s="16">
        <v>7830</v>
      </c>
      <c r="G7839" s="17" t="s">
        <v>3264</v>
      </c>
      <c r="H7839" s="18" t="s">
        <v>19</v>
      </c>
      <c r="K7839" s="32">
        <v>36</v>
      </c>
      <c r="L7839" s="36">
        <v>321</v>
      </c>
      <c r="N7839" s="32">
        <v>7</v>
      </c>
      <c r="O7839" s="36">
        <v>321</v>
      </c>
    </row>
    <row r="7840" spans="3:15" x14ac:dyDescent="0.25">
      <c r="C7840" s="1">
        <v>1</v>
      </c>
      <c r="D7840" s="1">
        <v>1</v>
      </c>
      <c r="E7840" s="1">
        <v>1</v>
      </c>
      <c r="F7840" s="19">
        <v>7831</v>
      </c>
      <c r="G7840" s="20" t="s">
        <v>3264</v>
      </c>
      <c r="H7840" s="21" t="s">
        <v>18</v>
      </c>
      <c r="K7840" s="33">
        <v>28</v>
      </c>
      <c r="L7840" s="37">
        <v>321</v>
      </c>
      <c r="N7840" s="33">
        <v>5</v>
      </c>
      <c r="O7840" s="37">
        <v>321</v>
      </c>
    </row>
    <row r="7841" spans="3:15" x14ac:dyDescent="0.25">
      <c r="C7841" s="1">
        <v>1</v>
      </c>
      <c r="D7841" s="1">
        <v>1</v>
      </c>
      <c r="E7841" s="1">
        <v>1</v>
      </c>
      <c r="F7841" s="16">
        <v>7832</v>
      </c>
      <c r="G7841" s="17" t="s">
        <v>3264</v>
      </c>
      <c r="H7841" s="18" t="s">
        <v>18</v>
      </c>
      <c r="K7841" s="32">
        <v>36</v>
      </c>
      <c r="L7841" s="36">
        <v>321</v>
      </c>
      <c r="N7841" s="32">
        <v>5</v>
      </c>
      <c r="O7841" s="36">
        <v>321</v>
      </c>
    </row>
    <row r="7842" spans="3:15" x14ac:dyDescent="0.25">
      <c r="C7842" s="1">
        <v>1</v>
      </c>
      <c r="D7842" s="1">
        <v>1</v>
      </c>
      <c r="E7842" s="1">
        <v>1</v>
      </c>
      <c r="F7842" s="19">
        <v>7833</v>
      </c>
      <c r="G7842" s="20" t="s">
        <v>3264</v>
      </c>
      <c r="H7842" s="21" t="s">
        <v>19</v>
      </c>
      <c r="K7842" s="33">
        <v>39</v>
      </c>
      <c r="L7842" s="37">
        <v>321</v>
      </c>
      <c r="N7842" s="33">
        <v>8</v>
      </c>
      <c r="O7842" s="37">
        <v>321</v>
      </c>
    </row>
    <row r="7843" spans="3:15" x14ac:dyDescent="0.25">
      <c r="C7843" s="1">
        <v>1</v>
      </c>
      <c r="D7843" s="1">
        <v>1</v>
      </c>
      <c r="E7843" s="1">
        <v>1</v>
      </c>
      <c r="F7843" s="16">
        <v>7834</v>
      </c>
      <c r="G7843" s="17" t="s">
        <v>3264</v>
      </c>
      <c r="H7843" s="18" t="s">
        <v>19</v>
      </c>
      <c r="K7843" s="32">
        <v>41</v>
      </c>
      <c r="L7843" s="36">
        <v>321</v>
      </c>
      <c r="N7843" s="32">
        <v>9</v>
      </c>
      <c r="O7843" s="36">
        <v>321</v>
      </c>
    </row>
    <row r="7844" spans="3:15" x14ac:dyDescent="0.25">
      <c r="C7844" s="1">
        <v>1</v>
      </c>
      <c r="D7844" s="1">
        <v>1</v>
      </c>
      <c r="E7844" s="1">
        <v>1</v>
      </c>
      <c r="F7844" s="19">
        <v>7835</v>
      </c>
      <c r="G7844" s="20" t="s">
        <v>3264</v>
      </c>
      <c r="H7844" s="21" t="s">
        <v>19</v>
      </c>
      <c r="K7844" s="33">
        <v>40</v>
      </c>
      <c r="L7844" s="37">
        <v>321</v>
      </c>
      <c r="N7844" s="33">
        <v>5</v>
      </c>
      <c r="O7844" s="37">
        <v>321</v>
      </c>
    </row>
    <row r="7845" spans="3:15" x14ac:dyDescent="0.25">
      <c r="C7845" s="1">
        <v>1</v>
      </c>
      <c r="D7845" s="1">
        <v>1</v>
      </c>
      <c r="E7845" s="1">
        <v>1</v>
      </c>
      <c r="F7845" s="16">
        <v>7836</v>
      </c>
      <c r="G7845" s="17" t="s">
        <v>3181</v>
      </c>
      <c r="H7845" s="18" t="s">
        <v>19</v>
      </c>
      <c r="K7845" s="32">
        <v>25</v>
      </c>
      <c r="L7845" s="36">
        <v>321</v>
      </c>
      <c r="N7845" s="32">
        <v>1</v>
      </c>
      <c r="O7845" s="36">
        <v>321</v>
      </c>
    </row>
    <row r="7846" spans="3:15" x14ac:dyDescent="0.25">
      <c r="C7846" s="1">
        <v>1</v>
      </c>
      <c r="D7846" s="1">
        <v>1</v>
      </c>
      <c r="E7846" s="1">
        <v>1</v>
      </c>
      <c r="F7846" s="19">
        <v>7837</v>
      </c>
      <c r="G7846" s="20" t="s">
        <v>3181</v>
      </c>
      <c r="H7846" s="21" t="s">
        <v>19</v>
      </c>
      <c r="K7846" s="33">
        <v>40</v>
      </c>
      <c r="L7846" s="37">
        <v>321</v>
      </c>
      <c r="N7846" s="33">
        <v>7</v>
      </c>
      <c r="O7846" s="37">
        <v>321</v>
      </c>
    </row>
    <row r="7847" spans="3:15" x14ac:dyDescent="0.25">
      <c r="C7847" s="1">
        <v>1</v>
      </c>
      <c r="D7847" s="1">
        <v>1</v>
      </c>
      <c r="E7847" s="1">
        <v>1</v>
      </c>
      <c r="F7847" s="16">
        <v>7838</v>
      </c>
      <c r="G7847" s="17" t="s">
        <v>3181</v>
      </c>
      <c r="H7847" s="18" t="s">
        <v>19</v>
      </c>
      <c r="K7847" s="32">
        <v>55</v>
      </c>
      <c r="L7847" s="36">
        <v>321</v>
      </c>
      <c r="N7847" s="32">
        <v>14</v>
      </c>
      <c r="O7847" s="36">
        <v>321</v>
      </c>
    </row>
    <row r="7848" spans="3:15" x14ac:dyDescent="0.25">
      <c r="C7848" s="1">
        <v>1</v>
      </c>
      <c r="D7848" s="1">
        <v>1</v>
      </c>
      <c r="E7848" s="1">
        <v>1</v>
      </c>
      <c r="F7848" s="19">
        <v>7839</v>
      </c>
      <c r="G7848" s="20" t="s">
        <v>3182</v>
      </c>
      <c r="H7848" s="21" t="s">
        <v>19</v>
      </c>
      <c r="K7848" s="33">
        <v>42</v>
      </c>
      <c r="L7848" s="37">
        <v>321</v>
      </c>
      <c r="N7848" s="33">
        <v>6</v>
      </c>
      <c r="O7848" s="37">
        <v>321</v>
      </c>
    </row>
    <row r="7849" spans="3:15" x14ac:dyDescent="0.25">
      <c r="C7849" s="1">
        <v>1</v>
      </c>
      <c r="D7849" s="1">
        <v>1</v>
      </c>
      <c r="E7849" s="1">
        <v>1</v>
      </c>
      <c r="F7849" s="16">
        <v>7840</v>
      </c>
      <c r="G7849" s="17" t="s">
        <v>3181</v>
      </c>
      <c r="H7849" s="18" t="s">
        <v>18</v>
      </c>
      <c r="K7849" s="32">
        <v>24</v>
      </c>
      <c r="L7849" s="36">
        <v>321</v>
      </c>
      <c r="N7849" s="32">
        <v>6</v>
      </c>
      <c r="O7849" s="36">
        <v>321</v>
      </c>
    </row>
    <row r="7850" spans="3:15" x14ac:dyDescent="0.25">
      <c r="C7850" s="1">
        <v>1</v>
      </c>
      <c r="D7850" s="1">
        <v>1</v>
      </c>
      <c r="E7850" s="1">
        <v>1</v>
      </c>
      <c r="F7850" s="19">
        <v>7841</v>
      </c>
      <c r="G7850" s="20" t="s">
        <v>3264</v>
      </c>
      <c r="H7850" s="21" t="s">
        <v>18</v>
      </c>
      <c r="K7850" s="33">
        <v>35</v>
      </c>
      <c r="L7850" s="37">
        <v>321</v>
      </c>
      <c r="N7850" s="33">
        <v>11</v>
      </c>
      <c r="O7850" s="37">
        <v>321</v>
      </c>
    </row>
    <row r="7851" spans="3:15" x14ac:dyDescent="0.25">
      <c r="C7851" s="1">
        <v>1</v>
      </c>
      <c r="D7851" s="1">
        <v>1</v>
      </c>
      <c r="E7851" s="1">
        <v>1</v>
      </c>
      <c r="F7851" s="16">
        <v>7842</v>
      </c>
      <c r="G7851" s="17" t="s">
        <v>3264</v>
      </c>
      <c r="H7851" s="18" t="s">
        <v>18</v>
      </c>
      <c r="K7851" s="32">
        <v>42</v>
      </c>
      <c r="L7851" s="36">
        <v>321</v>
      </c>
      <c r="N7851" s="32">
        <v>7</v>
      </c>
      <c r="O7851" s="36">
        <v>321</v>
      </c>
    </row>
    <row r="7852" spans="3:15" x14ac:dyDescent="0.25">
      <c r="C7852" s="1">
        <v>1</v>
      </c>
      <c r="D7852" s="1">
        <v>1</v>
      </c>
      <c r="E7852" s="1">
        <v>1</v>
      </c>
      <c r="F7852" s="19">
        <v>7843</v>
      </c>
      <c r="G7852" s="20" t="s">
        <v>3264</v>
      </c>
      <c r="H7852" s="21" t="s">
        <v>18</v>
      </c>
      <c r="K7852" s="33">
        <v>34</v>
      </c>
      <c r="L7852" s="37">
        <v>321</v>
      </c>
      <c r="N7852" s="33">
        <v>6</v>
      </c>
      <c r="O7852" s="37">
        <v>321</v>
      </c>
    </row>
    <row r="7853" spans="3:15" x14ac:dyDescent="0.25">
      <c r="C7853" s="1">
        <v>1</v>
      </c>
      <c r="D7853" s="1">
        <v>1</v>
      </c>
      <c r="E7853" s="1">
        <v>1</v>
      </c>
      <c r="F7853" s="16">
        <v>7844</v>
      </c>
      <c r="G7853" s="17" t="s">
        <v>3181</v>
      </c>
      <c r="H7853" s="18" t="s">
        <v>18</v>
      </c>
      <c r="K7853" s="32">
        <v>44</v>
      </c>
      <c r="L7853" s="36">
        <v>321</v>
      </c>
      <c r="N7853" s="32">
        <v>9</v>
      </c>
      <c r="O7853" s="36">
        <v>321</v>
      </c>
    </row>
    <row r="7854" spans="3:15" x14ac:dyDescent="0.25">
      <c r="C7854" s="1">
        <v>1</v>
      </c>
      <c r="D7854" s="1">
        <v>1</v>
      </c>
      <c r="E7854" s="1">
        <v>1</v>
      </c>
      <c r="F7854" s="19">
        <v>7845</v>
      </c>
      <c r="G7854" s="20" t="s">
        <v>3182</v>
      </c>
      <c r="H7854" s="21" t="s">
        <v>18</v>
      </c>
      <c r="K7854" s="33">
        <v>28</v>
      </c>
      <c r="L7854" s="37">
        <v>321</v>
      </c>
      <c r="N7854" s="33">
        <v>8</v>
      </c>
      <c r="O7854" s="37">
        <v>321</v>
      </c>
    </row>
    <row r="7855" spans="3:15" x14ac:dyDescent="0.25">
      <c r="C7855" s="1">
        <v>1</v>
      </c>
      <c r="D7855" s="1">
        <v>1</v>
      </c>
      <c r="E7855" s="1">
        <v>1</v>
      </c>
      <c r="F7855" s="16">
        <v>7846</v>
      </c>
      <c r="G7855" s="17" t="s">
        <v>3181</v>
      </c>
      <c r="H7855" s="18" t="s">
        <v>19</v>
      </c>
      <c r="K7855" s="32">
        <v>28</v>
      </c>
      <c r="L7855" s="36">
        <v>321</v>
      </c>
      <c r="N7855" s="32">
        <v>5</v>
      </c>
      <c r="O7855" s="36">
        <v>321</v>
      </c>
    </row>
    <row r="7856" spans="3:15" x14ac:dyDescent="0.25">
      <c r="C7856" s="1">
        <v>1</v>
      </c>
      <c r="D7856" s="1">
        <v>1</v>
      </c>
      <c r="E7856" s="1">
        <v>1</v>
      </c>
      <c r="F7856" s="19">
        <v>7847</v>
      </c>
      <c r="G7856" s="20" t="s">
        <v>3264</v>
      </c>
      <c r="H7856" s="21" t="s">
        <v>19</v>
      </c>
      <c r="K7856" s="33">
        <v>30</v>
      </c>
      <c r="L7856" s="37">
        <v>321</v>
      </c>
      <c r="N7856" s="33">
        <v>9</v>
      </c>
      <c r="O7856" s="37">
        <v>321</v>
      </c>
    </row>
    <row r="7857" spans="3:15" x14ac:dyDescent="0.25">
      <c r="C7857" s="1">
        <v>1</v>
      </c>
      <c r="D7857" s="1">
        <v>1</v>
      </c>
      <c r="E7857" s="1">
        <v>1</v>
      </c>
      <c r="F7857" s="16">
        <v>7848</v>
      </c>
      <c r="G7857" s="17" t="s">
        <v>3181</v>
      </c>
      <c r="H7857" s="18" t="s">
        <v>19</v>
      </c>
      <c r="K7857" s="32">
        <v>30</v>
      </c>
      <c r="L7857" s="36">
        <v>321</v>
      </c>
      <c r="N7857" s="32">
        <v>8</v>
      </c>
      <c r="O7857" s="36">
        <v>321</v>
      </c>
    </row>
    <row r="7858" spans="3:15" x14ac:dyDescent="0.25">
      <c r="C7858" s="1">
        <v>1</v>
      </c>
      <c r="D7858" s="1">
        <v>1</v>
      </c>
      <c r="E7858" s="1">
        <v>1</v>
      </c>
      <c r="F7858" s="19">
        <v>7849</v>
      </c>
      <c r="G7858" s="20" t="s">
        <v>3264</v>
      </c>
      <c r="H7858" s="21" t="s">
        <v>19</v>
      </c>
      <c r="K7858" s="33">
        <v>34</v>
      </c>
      <c r="L7858" s="37">
        <v>321</v>
      </c>
      <c r="N7858" s="33">
        <v>6</v>
      </c>
      <c r="O7858" s="37">
        <v>321</v>
      </c>
    </row>
    <row r="7859" spans="3:15" x14ac:dyDescent="0.25">
      <c r="C7859" s="1">
        <v>1</v>
      </c>
      <c r="D7859" s="1">
        <v>1</v>
      </c>
      <c r="E7859" s="1">
        <v>1</v>
      </c>
      <c r="F7859" s="16">
        <v>7850</v>
      </c>
      <c r="G7859" s="17" t="s">
        <v>3264</v>
      </c>
      <c r="H7859" s="18" t="s">
        <v>19</v>
      </c>
      <c r="K7859" s="32">
        <v>27</v>
      </c>
      <c r="L7859" s="36">
        <v>321</v>
      </c>
      <c r="N7859" s="32">
        <v>12</v>
      </c>
      <c r="O7859" s="36">
        <v>321</v>
      </c>
    </row>
    <row r="7860" spans="3:15" x14ac:dyDescent="0.25">
      <c r="C7860" s="1">
        <v>1</v>
      </c>
      <c r="D7860" s="1">
        <v>1</v>
      </c>
      <c r="E7860" s="1">
        <v>1</v>
      </c>
      <c r="F7860" s="19">
        <v>7851</v>
      </c>
      <c r="G7860" s="20" t="s">
        <v>3264</v>
      </c>
      <c r="H7860" s="21" t="s">
        <v>18</v>
      </c>
      <c r="K7860" s="33">
        <v>30</v>
      </c>
      <c r="L7860" s="37">
        <v>321</v>
      </c>
      <c r="N7860" s="33">
        <v>6</v>
      </c>
      <c r="O7860" s="37">
        <v>321</v>
      </c>
    </row>
    <row r="7861" spans="3:15" x14ac:dyDescent="0.25">
      <c r="C7861" s="1">
        <v>1</v>
      </c>
      <c r="D7861" s="1">
        <v>1</v>
      </c>
      <c r="E7861" s="1">
        <v>1</v>
      </c>
      <c r="F7861" s="16">
        <v>7852</v>
      </c>
      <c r="G7861" s="17" t="s">
        <v>3181</v>
      </c>
      <c r="H7861" s="18" t="s">
        <v>19</v>
      </c>
      <c r="K7861" s="32">
        <v>26</v>
      </c>
      <c r="L7861" s="36">
        <v>321</v>
      </c>
      <c r="N7861" s="32">
        <v>5</v>
      </c>
      <c r="O7861" s="36">
        <v>321</v>
      </c>
    </row>
    <row r="7862" spans="3:15" x14ac:dyDescent="0.25">
      <c r="C7862" s="1">
        <v>1</v>
      </c>
      <c r="D7862" s="1">
        <v>1</v>
      </c>
      <c r="E7862" s="1">
        <v>1</v>
      </c>
      <c r="F7862" s="19">
        <v>7853</v>
      </c>
      <c r="G7862" s="20" t="s">
        <v>3181</v>
      </c>
      <c r="H7862" s="21" t="s">
        <v>18</v>
      </c>
      <c r="K7862" s="33">
        <v>60</v>
      </c>
      <c r="L7862" s="37">
        <v>322</v>
      </c>
      <c r="N7862" s="33">
        <v>12</v>
      </c>
      <c r="O7862" s="37">
        <v>322</v>
      </c>
    </row>
    <row r="7863" spans="3:15" x14ac:dyDescent="0.25">
      <c r="C7863" s="1">
        <v>1</v>
      </c>
      <c r="D7863" s="1">
        <v>1</v>
      </c>
      <c r="E7863" s="1">
        <v>1</v>
      </c>
      <c r="F7863" s="16">
        <v>7854</v>
      </c>
      <c r="G7863" s="17" t="s">
        <v>3264</v>
      </c>
      <c r="H7863" s="18" t="s">
        <v>18</v>
      </c>
      <c r="K7863" s="32">
        <v>37</v>
      </c>
      <c r="L7863" s="36">
        <v>322</v>
      </c>
      <c r="N7863" s="32">
        <v>10</v>
      </c>
      <c r="O7863" s="36">
        <v>322</v>
      </c>
    </row>
    <row r="7864" spans="3:15" x14ac:dyDescent="0.25">
      <c r="C7864" s="1">
        <v>1</v>
      </c>
      <c r="D7864" s="1">
        <v>1</v>
      </c>
      <c r="E7864" s="1">
        <v>1</v>
      </c>
      <c r="F7864" s="19">
        <v>7855</v>
      </c>
      <c r="G7864" s="20" t="s">
        <v>3264</v>
      </c>
      <c r="H7864" s="21" t="s">
        <v>18</v>
      </c>
      <c r="K7864" s="33">
        <v>50</v>
      </c>
      <c r="L7864" s="37">
        <v>322</v>
      </c>
      <c r="N7864" s="33">
        <v>10</v>
      </c>
      <c r="O7864" s="37">
        <v>322</v>
      </c>
    </row>
    <row r="7865" spans="3:15" x14ac:dyDescent="0.25">
      <c r="C7865" s="1">
        <v>1</v>
      </c>
      <c r="D7865" s="1">
        <v>1</v>
      </c>
      <c r="E7865" s="1">
        <v>1</v>
      </c>
      <c r="F7865" s="16">
        <v>7856</v>
      </c>
      <c r="G7865" s="17" t="s">
        <v>3181</v>
      </c>
      <c r="H7865" s="18" t="s">
        <v>19</v>
      </c>
      <c r="K7865" s="32">
        <v>46</v>
      </c>
      <c r="L7865" s="36">
        <v>322</v>
      </c>
      <c r="N7865" s="32">
        <v>6</v>
      </c>
      <c r="O7865" s="36">
        <v>322</v>
      </c>
    </row>
    <row r="7866" spans="3:15" x14ac:dyDescent="0.25">
      <c r="C7866" s="1">
        <v>1</v>
      </c>
      <c r="D7866" s="1">
        <v>1</v>
      </c>
      <c r="E7866" s="1">
        <v>1</v>
      </c>
      <c r="F7866" s="19">
        <v>7857</v>
      </c>
      <c r="G7866" s="20" t="s">
        <v>3182</v>
      </c>
      <c r="H7866" s="21" t="s">
        <v>18</v>
      </c>
      <c r="K7866" s="33">
        <v>50</v>
      </c>
      <c r="L7866" s="37">
        <v>322</v>
      </c>
      <c r="N7866" s="33">
        <v>13</v>
      </c>
      <c r="O7866" s="37">
        <v>322</v>
      </c>
    </row>
    <row r="7867" spans="3:15" x14ac:dyDescent="0.25">
      <c r="C7867" s="1">
        <v>1</v>
      </c>
      <c r="D7867" s="1">
        <v>1</v>
      </c>
      <c r="E7867" s="1">
        <v>1</v>
      </c>
      <c r="F7867" s="16">
        <v>7858</v>
      </c>
      <c r="G7867" s="17" t="s">
        <v>3181</v>
      </c>
      <c r="H7867" s="18" t="s">
        <v>19</v>
      </c>
      <c r="K7867" s="32">
        <v>33</v>
      </c>
      <c r="L7867" s="36">
        <v>322</v>
      </c>
      <c r="N7867" s="32">
        <v>15</v>
      </c>
      <c r="O7867" s="36">
        <v>322</v>
      </c>
    </row>
    <row r="7868" spans="3:15" x14ac:dyDescent="0.25">
      <c r="C7868" s="1">
        <v>1</v>
      </c>
      <c r="D7868" s="1">
        <v>1</v>
      </c>
      <c r="E7868" s="1">
        <v>1</v>
      </c>
      <c r="F7868" s="19">
        <v>7859</v>
      </c>
      <c r="G7868" s="20" t="s">
        <v>3264</v>
      </c>
      <c r="H7868" s="21" t="s">
        <v>18</v>
      </c>
      <c r="K7868" s="33">
        <v>23</v>
      </c>
      <c r="L7868" s="37">
        <v>322</v>
      </c>
      <c r="N7868" s="33">
        <v>0</v>
      </c>
      <c r="O7868" s="37">
        <v>322</v>
      </c>
    </row>
    <row r="7869" spans="3:15" x14ac:dyDescent="0.25">
      <c r="C7869" s="1">
        <v>1</v>
      </c>
      <c r="D7869" s="1">
        <v>1</v>
      </c>
      <c r="E7869" s="1">
        <v>1</v>
      </c>
      <c r="F7869" s="16">
        <v>7860</v>
      </c>
      <c r="G7869" s="17" t="s">
        <v>3181</v>
      </c>
      <c r="H7869" s="18" t="s">
        <v>18</v>
      </c>
      <c r="K7869" s="32">
        <v>30</v>
      </c>
      <c r="L7869" s="36">
        <v>322</v>
      </c>
      <c r="N7869" s="32">
        <v>10</v>
      </c>
      <c r="O7869" s="36">
        <v>322</v>
      </c>
    </row>
    <row r="7870" spans="3:15" x14ac:dyDescent="0.25">
      <c r="C7870" s="1">
        <v>1</v>
      </c>
      <c r="D7870" s="1">
        <v>1</v>
      </c>
      <c r="E7870" s="1">
        <v>1</v>
      </c>
      <c r="F7870" s="19">
        <v>7861</v>
      </c>
      <c r="G7870" s="20" t="s">
        <v>3181</v>
      </c>
      <c r="H7870" s="21" t="s">
        <v>18</v>
      </c>
      <c r="K7870" s="33">
        <v>33</v>
      </c>
      <c r="L7870" s="37">
        <v>322</v>
      </c>
      <c r="N7870" s="33">
        <v>7</v>
      </c>
      <c r="O7870" s="37">
        <v>322</v>
      </c>
    </row>
    <row r="7871" spans="3:15" x14ac:dyDescent="0.25">
      <c r="C7871" s="1">
        <v>1</v>
      </c>
      <c r="D7871" s="1">
        <v>1</v>
      </c>
      <c r="E7871" s="1">
        <v>1</v>
      </c>
      <c r="F7871" s="16">
        <v>7862</v>
      </c>
      <c r="G7871" s="17" t="s">
        <v>3264</v>
      </c>
      <c r="H7871" s="18" t="s">
        <v>18</v>
      </c>
      <c r="K7871" s="32">
        <v>36</v>
      </c>
      <c r="L7871" s="36">
        <v>322</v>
      </c>
      <c r="N7871" s="32">
        <v>5</v>
      </c>
      <c r="O7871" s="36">
        <v>322</v>
      </c>
    </row>
    <row r="7872" spans="3:15" x14ac:dyDescent="0.25">
      <c r="C7872" s="1">
        <v>1</v>
      </c>
      <c r="D7872" s="1">
        <v>1</v>
      </c>
      <c r="E7872" s="1">
        <v>1</v>
      </c>
      <c r="F7872" s="19">
        <v>7863</v>
      </c>
      <c r="G7872" s="20" t="s">
        <v>3181</v>
      </c>
      <c r="H7872" s="21" t="s">
        <v>18</v>
      </c>
      <c r="K7872" s="33">
        <v>40</v>
      </c>
      <c r="L7872" s="37">
        <v>322</v>
      </c>
      <c r="N7872" s="33">
        <v>13</v>
      </c>
      <c r="O7872" s="37">
        <v>322</v>
      </c>
    </row>
    <row r="7873" spans="3:15" x14ac:dyDescent="0.25">
      <c r="C7873" s="1">
        <v>1</v>
      </c>
      <c r="D7873" s="1">
        <v>1</v>
      </c>
      <c r="E7873" s="1">
        <v>1</v>
      </c>
      <c r="F7873" s="16">
        <v>7864</v>
      </c>
      <c r="G7873" s="17" t="s">
        <v>3264</v>
      </c>
      <c r="H7873" s="18" t="s">
        <v>18</v>
      </c>
      <c r="K7873" s="32">
        <v>31</v>
      </c>
      <c r="L7873" s="36">
        <v>322</v>
      </c>
      <c r="N7873" s="32">
        <v>6</v>
      </c>
      <c r="O7873" s="36">
        <v>322</v>
      </c>
    </row>
    <row r="7874" spans="3:15" x14ac:dyDescent="0.25">
      <c r="C7874" s="1">
        <v>1</v>
      </c>
      <c r="D7874" s="1">
        <v>1</v>
      </c>
      <c r="E7874" s="1">
        <v>1</v>
      </c>
      <c r="F7874" s="19">
        <v>7865</v>
      </c>
      <c r="G7874" s="20" t="s">
        <v>3264</v>
      </c>
      <c r="H7874" s="21" t="s">
        <v>19</v>
      </c>
      <c r="K7874" s="33">
        <v>38</v>
      </c>
      <c r="L7874" s="37">
        <v>322</v>
      </c>
      <c r="N7874" s="33">
        <v>10</v>
      </c>
      <c r="O7874" s="37">
        <v>322</v>
      </c>
    </row>
    <row r="7875" spans="3:15" x14ac:dyDescent="0.25">
      <c r="C7875" s="1">
        <v>1</v>
      </c>
      <c r="D7875" s="1">
        <v>1</v>
      </c>
      <c r="E7875" s="1">
        <v>1</v>
      </c>
      <c r="F7875" s="16">
        <v>7866</v>
      </c>
      <c r="G7875" s="17" t="s">
        <v>3264</v>
      </c>
      <c r="H7875" s="18" t="s">
        <v>18</v>
      </c>
      <c r="K7875" s="32">
        <v>37</v>
      </c>
      <c r="L7875" s="36">
        <v>322</v>
      </c>
      <c r="N7875" s="32">
        <v>2</v>
      </c>
      <c r="O7875" s="36">
        <v>322</v>
      </c>
    </row>
    <row r="7876" spans="3:15" x14ac:dyDescent="0.25">
      <c r="C7876" s="1">
        <v>1</v>
      </c>
      <c r="D7876" s="1">
        <v>1</v>
      </c>
      <c r="E7876" s="1">
        <v>1</v>
      </c>
      <c r="F7876" s="19">
        <v>7867</v>
      </c>
      <c r="G7876" s="20" t="s">
        <v>3264</v>
      </c>
      <c r="H7876" s="21" t="s">
        <v>19</v>
      </c>
      <c r="K7876" s="33">
        <v>29</v>
      </c>
      <c r="L7876" s="37">
        <v>322</v>
      </c>
      <c r="N7876" s="33">
        <v>8</v>
      </c>
      <c r="O7876" s="37">
        <v>322</v>
      </c>
    </row>
    <row r="7877" spans="3:15" x14ac:dyDescent="0.25">
      <c r="C7877" s="1">
        <v>1</v>
      </c>
      <c r="D7877" s="1">
        <v>1</v>
      </c>
      <c r="E7877" s="1">
        <v>1</v>
      </c>
      <c r="F7877" s="16">
        <v>7868</v>
      </c>
      <c r="G7877" s="17" t="s">
        <v>3264</v>
      </c>
      <c r="H7877" s="18" t="s">
        <v>18</v>
      </c>
      <c r="K7877" s="32">
        <v>25</v>
      </c>
      <c r="L7877" s="36">
        <v>322</v>
      </c>
      <c r="N7877" s="32">
        <v>5</v>
      </c>
      <c r="O7877" s="36">
        <v>322</v>
      </c>
    </row>
    <row r="7878" spans="3:15" x14ac:dyDescent="0.25">
      <c r="C7878" s="1">
        <v>1</v>
      </c>
      <c r="D7878" s="1">
        <v>1</v>
      </c>
      <c r="E7878" s="1">
        <v>1</v>
      </c>
      <c r="F7878" s="19">
        <v>7869</v>
      </c>
      <c r="G7878" s="20" t="s">
        <v>3182</v>
      </c>
      <c r="H7878" s="21" t="s">
        <v>18</v>
      </c>
      <c r="K7878" s="33">
        <v>24</v>
      </c>
      <c r="L7878" s="37">
        <v>322</v>
      </c>
      <c r="N7878" s="33">
        <v>9</v>
      </c>
      <c r="O7878" s="37">
        <v>322</v>
      </c>
    </row>
    <row r="7879" spans="3:15" x14ac:dyDescent="0.25">
      <c r="C7879" s="1">
        <v>1</v>
      </c>
      <c r="D7879" s="1">
        <v>1</v>
      </c>
      <c r="E7879" s="1">
        <v>1</v>
      </c>
      <c r="F7879" s="16">
        <v>7870</v>
      </c>
      <c r="G7879" s="17" t="s">
        <v>3264</v>
      </c>
      <c r="H7879" s="18" t="s">
        <v>18</v>
      </c>
      <c r="K7879" s="32">
        <v>27</v>
      </c>
      <c r="L7879" s="36">
        <v>322</v>
      </c>
      <c r="N7879" s="32">
        <v>4</v>
      </c>
      <c r="O7879" s="36">
        <v>322</v>
      </c>
    </row>
    <row r="7880" spans="3:15" x14ac:dyDescent="0.25">
      <c r="C7880" s="1">
        <v>1</v>
      </c>
      <c r="D7880" s="1">
        <v>1</v>
      </c>
      <c r="E7880" s="1">
        <v>1</v>
      </c>
      <c r="F7880" s="19">
        <v>7871</v>
      </c>
      <c r="G7880" s="20" t="s">
        <v>3264</v>
      </c>
      <c r="H7880" s="21" t="s">
        <v>18</v>
      </c>
      <c r="K7880" s="33">
        <v>32</v>
      </c>
      <c r="L7880" s="37">
        <v>322</v>
      </c>
      <c r="N7880" s="33">
        <v>5</v>
      </c>
      <c r="O7880" s="37">
        <v>322</v>
      </c>
    </row>
    <row r="7881" spans="3:15" x14ac:dyDescent="0.25">
      <c r="C7881" s="1">
        <v>1</v>
      </c>
      <c r="D7881" s="1">
        <v>1</v>
      </c>
      <c r="E7881" s="1">
        <v>1</v>
      </c>
      <c r="F7881" s="16">
        <v>7872</v>
      </c>
      <c r="G7881" s="17" t="s">
        <v>3182</v>
      </c>
      <c r="H7881" s="18" t="s">
        <v>18</v>
      </c>
      <c r="K7881" s="32">
        <v>29</v>
      </c>
      <c r="L7881" s="36">
        <v>322</v>
      </c>
      <c r="N7881" s="32">
        <v>7</v>
      </c>
      <c r="O7881" s="36">
        <v>322</v>
      </c>
    </row>
    <row r="7882" spans="3:15" x14ac:dyDescent="0.25">
      <c r="C7882" s="1">
        <v>1</v>
      </c>
      <c r="D7882" s="1">
        <v>1</v>
      </c>
      <c r="E7882" s="1">
        <v>1</v>
      </c>
      <c r="F7882" s="19">
        <v>7873</v>
      </c>
      <c r="G7882" s="20" t="s">
        <v>3181</v>
      </c>
      <c r="H7882" s="21" t="s">
        <v>19</v>
      </c>
      <c r="K7882" s="33">
        <v>26</v>
      </c>
      <c r="L7882" s="37">
        <v>322</v>
      </c>
      <c r="N7882" s="33">
        <v>7</v>
      </c>
      <c r="O7882" s="37">
        <v>322</v>
      </c>
    </row>
    <row r="7883" spans="3:15" x14ac:dyDescent="0.25">
      <c r="C7883" s="1">
        <v>1</v>
      </c>
      <c r="D7883" s="1">
        <v>1</v>
      </c>
      <c r="E7883" s="1">
        <v>1</v>
      </c>
      <c r="F7883" s="16">
        <v>7874</v>
      </c>
      <c r="G7883" s="17" t="s">
        <v>3264</v>
      </c>
      <c r="H7883" s="18" t="s">
        <v>18</v>
      </c>
      <c r="K7883" s="32">
        <v>32</v>
      </c>
      <c r="L7883" s="36">
        <v>322</v>
      </c>
      <c r="N7883" s="32">
        <v>6</v>
      </c>
      <c r="O7883" s="36">
        <v>322</v>
      </c>
    </row>
    <row r="7884" spans="3:15" x14ac:dyDescent="0.25">
      <c r="C7884" s="1">
        <v>1</v>
      </c>
      <c r="D7884" s="1">
        <v>1</v>
      </c>
      <c r="E7884" s="1">
        <v>1</v>
      </c>
      <c r="F7884" s="19">
        <v>7875</v>
      </c>
      <c r="G7884" s="20" t="s">
        <v>3264</v>
      </c>
      <c r="H7884" s="21" t="s">
        <v>19</v>
      </c>
      <c r="K7884" s="33">
        <v>26</v>
      </c>
      <c r="L7884" s="37">
        <v>322</v>
      </c>
      <c r="N7884" s="33">
        <v>7</v>
      </c>
      <c r="O7884" s="37">
        <v>322</v>
      </c>
    </row>
    <row r="7885" spans="3:15" x14ac:dyDescent="0.25">
      <c r="C7885" s="1">
        <v>1</v>
      </c>
      <c r="D7885" s="1">
        <v>1</v>
      </c>
      <c r="E7885" s="1">
        <v>1</v>
      </c>
      <c r="F7885" s="16">
        <v>7876</v>
      </c>
      <c r="G7885" s="17" t="s">
        <v>3181</v>
      </c>
      <c r="H7885" s="18" t="s">
        <v>19</v>
      </c>
      <c r="K7885" s="32">
        <v>21</v>
      </c>
      <c r="L7885" s="36">
        <v>322</v>
      </c>
      <c r="N7885" s="32">
        <v>3</v>
      </c>
      <c r="O7885" s="36">
        <v>322</v>
      </c>
    </row>
    <row r="7886" spans="3:15" x14ac:dyDescent="0.25">
      <c r="C7886" s="1">
        <v>1</v>
      </c>
      <c r="D7886" s="1">
        <v>1</v>
      </c>
      <c r="E7886" s="1">
        <v>1</v>
      </c>
      <c r="F7886" s="19">
        <v>7877</v>
      </c>
      <c r="G7886" s="20" t="s">
        <v>3181</v>
      </c>
      <c r="H7886" s="21" t="s">
        <v>18</v>
      </c>
      <c r="K7886" s="33">
        <v>24</v>
      </c>
      <c r="L7886" s="37">
        <v>322</v>
      </c>
      <c r="N7886" s="33">
        <v>9</v>
      </c>
      <c r="O7886" s="37">
        <v>322</v>
      </c>
    </row>
    <row r="7887" spans="3:15" x14ac:dyDescent="0.25">
      <c r="C7887" s="1">
        <v>1</v>
      </c>
      <c r="D7887" s="1">
        <v>1</v>
      </c>
      <c r="E7887" s="1">
        <v>1</v>
      </c>
      <c r="F7887" s="16">
        <v>7878</v>
      </c>
      <c r="G7887" s="17" t="s">
        <v>3264</v>
      </c>
      <c r="H7887" s="18" t="s">
        <v>18</v>
      </c>
      <c r="K7887" s="32">
        <v>37</v>
      </c>
      <c r="L7887" s="36">
        <v>323</v>
      </c>
      <c r="N7887" s="32">
        <v>5</v>
      </c>
      <c r="O7887" s="36">
        <v>323</v>
      </c>
    </row>
    <row r="7888" spans="3:15" x14ac:dyDescent="0.25">
      <c r="C7888" s="1">
        <v>1</v>
      </c>
      <c r="D7888" s="1">
        <v>1</v>
      </c>
      <c r="E7888" s="1">
        <v>1</v>
      </c>
      <c r="F7888" s="19">
        <v>7879</v>
      </c>
      <c r="G7888" s="20" t="s">
        <v>3181</v>
      </c>
      <c r="H7888" s="21" t="s">
        <v>19</v>
      </c>
      <c r="K7888" s="33">
        <v>41</v>
      </c>
      <c r="L7888" s="37">
        <v>323</v>
      </c>
      <c r="N7888" s="33">
        <v>10</v>
      </c>
      <c r="O7888" s="37">
        <v>323</v>
      </c>
    </row>
    <row r="7889" spans="3:15" x14ac:dyDescent="0.25">
      <c r="C7889" s="1">
        <v>1</v>
      </c>
      <c r="D7889" s="1">
        <v>1</v>
      </c>
      <c r="E7889" s="1">
        <v>1</v>
      </c>
      <c r="F7889" s="16">
        <v>7880</v>
      </c>
      <c r="G7889" s="17" t="s">
        <v>3264</v>
      </c>
      <c r="H7889" s="18" t="s">
        <v>19</v>
      </c>
      <c r="K7889" s="32">
        <v>35</v>
      </c>
      <c r="L7889" s="36">
        <v>323</v>
      </c>
      <c r="N7889" s="32">
        <v>7</v>
      </c>
      <c r="O7889" s="36">
        <v>323</v>
      </c>
    </row>
    <row r="7890" spans="3:15" x14ac:dyDescent="0.25">
      <c r="C7890" s="1">
        <v>1</v>
      </c>
      <c r="D7890" s="1">
        <v>1</v>
      </c>
      <c r="E7890" s="1">
        <v>1</v>
      </c>
      <c r="F7890" s="19">
        <v>7881</v>
      </c>
      <c r="G7890" s="20" t="s">
        <v>3264</v>
      </c>
      <c r="H7890" s="21" t="s">
        <v>19</v>
      </c>
      <c r="K7890" s="33">
        <v>46</v>
      </c>
      <c r="L7890" s="37">
        <v>323</v>
      </c>
      <c r="N7890" s="33">
        <v>7</v>
      </c>
      <c r="O7890" s="37">
        <v>323</v>
      </c>
    </row>
    <row r="7891" spans="3:15" x14ac:dyDescent="0.25">
      <c r="C7891" s="1">
        <v>1</v>
      </c>
      <c r="D7891" s="1">
        <v>1</v>
      </c>
      <c r="E7891" s="1">
        <v>1</v>
      </c>
      <c r="F7891" s="16">
        <v>7882</v>
      </c>
      <c r="G7891" s="17" t="s">
        <v>3264</v>
      </c>
      <c r="H7891" s="18" t="s">
        <v>18</v>
      </c>
      <c r="K7891" s="32">
        <v>38</v>
      </c>
      <c r="L7891" s="36">
        <v>323</v>
      </c>
      <c r="N7891" s="32">
        <v>7</v>
      </c>
      <c r="O7891" s="36">
        <v>323</v>
      </c>
    </row>
    <row r="7892" spans="3:15" x14ac:dyDescent="0.25">
      <c r="C7892" s="1">
        <v>1</v>
      </c>
      <c r="D7892" s="1">
        <v>1</v>
      </c>
      <c r="E7892" s="1">
        <v>1</v>
      </c>
      <c r="F7892" s="19">
        <v>7883</v>
      </c>
      <c r="G7892" s="20" t="s">
        <v>3264</v>
      </c>
      <c r="H7892" s="21" t="s">
        <v>18</v>
      </c>
      <c r="K7892" s="33">
        <v>25</v>
      </c>
      <c r="L7892" s="37">
        <v>323</v>
      </c>
      <c r="N7892" s="33">
        <v>2</v>
      </c>
      <c r="O7892" s="37">
        <v>323</v>
      </c>
    </row>
    <row r="7893" spans="3:15" x14ac:dyDescent="0.25">
      <c r="C7893" s="1">
        <v>1</v>
      </c>
      <c r="D7893" s="1">
        <v>1</v>
      </c>
      <c r="E7893" s="1">
        <v>1</v>
      </c>
      <c r="F7893" s="16">
        <v>7884</v>
      </c>
      <c r="G7893" s="17" t="s">
        <v>3181</v>
      </c>
      <c r="H7893" s="18" t="s">
        <v>19</v>
      </c>
      <c r="K7893" s="32">
        <v>41</v>
      </c>
      <c r="L7893" s="36">
        <v>323</v>
      </c>
      <c r="N7893" s="32">
        <v>4</v>
      </c>
      <c r="O7893" s="36">
        <v>323</v>
      </c>
    </row>
    <row r="7894" spans="3:15" x14ac:dyDescent="0.25">
      <c r="C7894" s="1">
        <v>1</v>
      </c>
      <c r="D7894" s="1">
        <v>1</v>
      </c>
      <c r="E7894" s="1">
        <v>1</v>
      </c>
      <c r="F7894" s="19">
        <v>7885</v>
      </c>
      <c r="G7894" s="20" t="s">
        <v>3264</v>
      </c>
      <c r="H7894" s="21" t="s">
        <v>19</v>
      </c>
      <c r="K7894" s="33">
        <v>40</v>
      </c>
      <c r="L7894" s="37">
        <v>323</v>
      </c>
      <c r="N7894" s="33">
        <v>9</v>
      </c>
      <c r="O7894" s="37">
        <v>323</v>
      </c>
    </row>
    <row r="7895" spans="3:15" x14ac:dyDescent="0.25">
      <c r="C7895" s="1">
        <v>1</v>
      </c>
      <c r="D7895" s="1">
        <v>1</v>
      </c>
      <c r="E7895" s="1">
        <v>1</v>
      </c>
      <c r="F7895" s="16">
        <v>7886</v>
      </c>
      <c r="G7895" s="17" t="s">
        <v>3264</v>
      </c>
      <c r="H7895" s="18" t="s">
        <v>19</v>
      </c>
      <c r="K7895" s="32">
        <v>46</v>
      </c>
      <c r="L7895" s="36">
        <v>323</v>
      </c>
      <c r="N7895" s="32">
        <v>9</v>
      </c>
      <c r="O7895" s="36">
        <v>323</v>
      </c>
    </row>
    <row r="7896" spans="3:15" x14ac:dyDescent="0.25">
      <c r="C7896" s="1">
        <v>1</v>
      </c>
      <c r="D7896" s="1">
        <v>1</v>
      </c>
      <c r="E7896" s="1">
        <v>1</v>
      </c>
      <c r="F7896" s="19">
        <v>7887</v>
      </c>
      <c r="G7896" s="20" t="s">
        <v>3182</v>
      </c>
      <c r="H7896" s="21" t="s">
        <v>19</v>
      </c>
      <c r="K7896" s="33">
        <v>23</v>
      </c>
      <c r="L7896" s="37">
        <v>323</v>
      </c>
      <c r="N7896" s="33">
        <v>3</v>
      </c>
      <c r="O7896" s="37">
        <v>323</v>
      </c>
    </row>
    <row r="7897" spans="3:15" x14ac:dyDescent="0.25">
      <c r="C7897" s="1">
        <v>1</v>
      </c>
      <c r="D7897" s="1">
        <v>1</v>
      </c>
      <c r="E7897" s="1">
        <v>1</v>
      </c>
      <c r="F7897" s="16">
        <v>7888</v>
      </c>
      <c r="G7897" s="17" t="s">
        <v>3264</v>
      </c>
      <c r="H7897" s="18" t="s">
        <v>18</v>
      </c>
      <c r="K7897" s="32">
        <v>30</v>
      </c>
      <c r="L7897" s="36">
        <v>323</v>
      </c>
      <c r="N7897" s="32">
        <v>7</v>
      </c>
      <c r="O7897" s="36">
        <v>323</v>
      </c>
    </row>
    <row r="7898" spans="3:15" x14ac:dyDescent="0.25">
      <c r="C7898" s="1">
        <v>1</v>
      </c>
      <c r="D7898" s="1">
        <v>1</v>
      </c>
      <c r="E7898" s="1">
        <v>1</v>
      </c>
      <c r="F7898" s="19">
        <v>7889</v>
      </c>
      <c r="G7898" s="20" t="s">
        <v>3264</v>
      </c>
      <c r="H7898" s="21" t="s">
        <v>18</v>
      </c>
      <c r="K7898" s="33">
        <v>30</v>
      </c>
      <c r="L7898" s="37">
        <v>323</v>
      </c>
      <c r="N7898" s="33">
        <v>8</v>
      </c>
      <c r="O7898" s="37">
        <v>323</v>
      </c>
    </row>
    <row r="7899" spans="3:15" x14ac:dyDescent="0.25">
      <c r="C7899" s="1">
        <v>1</v>
      </c>
      <c r="D7899" s="1">
        <v>1</v>
      </c>
      <c r="E7899" s="1">
        <v>1</v>
      </c>
      <c r="F7899" s="16">
        <v>7890</v>
      </c>
      <c r="G7899" s="17" t="s">
        <v>3264</v>
      </c>
      <c r="H7899" s="18" t="s">
        <v>19</v>
      </c>
      <c r="K7899" s="32">
        <v>39</v>
      </c>
      <c r="L7899" s="36">
        <v>323</v>
      </c>
      <c r="N7899" s="32">
        <v>8</v>
      </c>
      <c r="O7899" s="36">
        <v>323</v>
      </c>
    </row>
    <row r="7900" spans="3:15" x14ac:dyDescent="0.25">
      <c r="C7900" s="1">
        <v>1</v>
      </c>
      <c r="D7900" s="1">
        <v>1</v>
      </c>
      <c r="E7900" s="1">
        <v>1</v>
      </c>
      <c r="F7900" s="19">
        <v>7891</v>
      </c>
      <c r="G7900" s="20" t="s">
        <v>3264</v>
      </c>
      <c r="H7900" s="21" t="s">
        <v>18</v>
      </c>
      <c r="K7900" s="33">
        <v>38</v>
      </c>
      <c r="L7900" s="37">
        <v>323</v>
      </c>
      <c r="N7900" s="33">
        <v>6</v>
      </c>
      <c r="O7900" s="37">
        <v>323</v>
      </c>
    </row>
    <row r="7901" spans="3:15" x14ac:dyDescent="0.25">
      <c r="C7901" s="1">
        <v>1</v>
      </c>
      <c r="D7901" s="1">
        <v>1</v>
      </c>
      <c r="E7901" s="1">
        <v>1</v>
      </c>
      <c r="F7901" s="16">
        <v>7892</v>
      </c>
      <c r="G7901" s="17" t="s">
        <v>3264</v>
      </c>
      <c r="H7901" s="18" t="s">
        <v>19</v>
      </c>
      <c r="K7901" s="32">
        <v>27</v>
      </c>
      <c r="L7901" s="36">
        <v>323</v>
      </c>
      <c r="N7901" s="32">
        <v>7</v>
      </c>
      <c r="O7901" s="36">
        <v>323</v>
      </c>
    </row>
    <row r="7902" spans="3:15" x14ac:dyDescent="0.25">
      <c r="C7902" s="1">
        <v>1</v>
      </c>
      <c r="D7902" s="1">
        <v>1</v>
      </c>
      <c r="E7902" s="1">
        <v>1</v>
      </c>
      <c r="F7902" s="19">
        <v>7893</v>
      </c>
      <c r="G7902" s="20" t="s">
        <v>3264</v>
      </c>
      <c r="H7902" s="21" t="s">
        <v>19</v>
      </c>
      <c r="K7902" s="33">
        <v>34</v>
      </c>
      <c r="L7902" s="37">
        <v>323</v>
      </c>
      <c r="N7902" s="33">
        <v>7</v>
      </c>
      <c r="O7902" s="37">
        <v>323</v>
      </c>
    </row>
    <row r="7903" spans="3:15" x14ac:dyDescent="0.25">
      <c r="C7903" s="1">
        <v>1</v>
      </c>
      <c r="D7903" s="1">
        <v>1</v>
      </c>
      <c r="E7903" s="1">
        <v>1</v>
      </c>
      <c r="F7903" s="16">
        <v>7894</v>
      </c>
      <c r="G7903" s="17" t="s">
        <v>3181</v>
      </c>
      <c r="H7903" s="18" t="s">
        <v>18</v>
      </c>
      <c r="K7903" s="32">
        <v>31</v>
      </c>
      <c r="L7903" s="36">
        <v>323</v>
      </c>
      <c r="N7903" s="32">
        <v>6</v>
      </c>
      <c r="O7903" s="36">
        <v>323</v>
      </c>
    </row>
    <row r="7904" spans="3:15" x14ac:dyDescent="0.25">
      <c r="C7904" s="1">
        <v>1</v>
      </c>
      <c r="D7904" s="1">
        <v>1</v>
      </c>
      <c r="E7904" s="1">
        <v>1</v>
      </c>
      <c r="F7904" s="19">
        <v>7895</v>
      </c>
      <c r="G7904" s="20" t="s">
        <v>3264</v>
      </c>
      <c r="H7904" s="21" t="s">
        <v>18</v>
      </c>
      <c r="K7904" s="33">
        <v>30</v>
      </c>
      <c r="L7904" s="37">
        <v>323</v>
      </c>
      <c r="N7904" s="33">
        <v>6</v>
      </c>
      <c r="O7904" s="37">
        <v>323</v>
      </c>
    </row>
    <row r="7905" spans="3:15" x14ac:dyDescent="0.25">
      <c r="C7905" s="1">
        <v>1</v>
      </c>
      <c r="D7905" s="1">
        <v>1</v>
      </c>
      <c r="E7905" s="1">
        <v>1</v>
      </c>
      <c r="F7905" s="16">
        <v>7896</v>
      </c>
      <c r="G7905" s="17" t="s">
        <v>3181</v>
      </c>
      <c r="H7905" s="18" t="s">
        <v>18</v>
      </c>
      <c r="K7905" s="32">
        <v>35</v>
      </c>
      <c r="L7905" s="36">
        <v>323</v>
      </c>
      <c r="N7905" s="32">
        <v>9</v>
      </c>
      <c r="O7905" s="36">
        <v>323</v>
      </c>
    </row>
    <row r="7906" spans="3:15" x14ac:dyDescent="0.25">
      <c r="C7906" s="1">
        <v>1</v>
      </c>
      <c r="D7906" s="1">
        <v>1</v>
      </c>
      <c r="E7906" s="1">
        <v>1</v>
      </c>
      <c r="F7906" s="19">
        <v>7897</v>
      </c>
      <c r="G7906" s="20" t="s">
        <v>3264</v>
      </c>
      <c r="H7906" s="21" t="s">
        <v>18</v>
      </c>
      <c r="K7906" s="33">
        <v>30</v>
      </c>
      <c r="L7906" s="37">
        <v>323</v>
      </c>
      <c r="N7906" s="33">
        <v>9</v>
      </c>
      <c r="O7906" s="37">
        <v>323</v>
      </c>
    </row>
    <row r="7907" spans="3:15" x14ac:dyDescent="0.25">
      <c r="C7907" s="1">
        <v>1</v>
      </c>
      <c r="D7907" s="1">
        <v>1</v>
      </c>
      <c r="E7907" s="1">
        <v>1</v>
      </c>
      <c r="F7907" s="16">
        <v>7898</v>
      </c>
      <c r="G7907" s="17" t="s">
        <v>3264</v>
      </c>
      <c r="H7907" s="18" t="s">
        <v>18</v>
      </c>
      <c r="K7907" s="32">
        <v>26</v>
      </c>
      <c r="L7907" s="36">
        <v>323</v>
      </c>
      <c r="N7907" s="32">
        <v>8</v>
      </c>
      <c r="O7907" s="36">
        <v>323</v>
      </c>
    </row>
    <row r="7908" spans="3:15" x14ac:dyDescent="0.25">
      <c r="C7908" s="1">
        <v>1</v>
      </c>
      <c r="D7908" s="1">
        <v>1</v>
      </c>
      <c r="E7908" s="1">
        <v>1</v>
      </c>
      <c r="F7908" s="19">
        <v>7899</v>
      </c>
      <c r="G7908" s="20" t="s">
        <v>3264</v>
      </c>
      <c r="H7908" s="21" t="s">
        <v>18</v>
      </c>
      <c r="K7908" s="33">
        <v>21</v>
      </c>
      <c r="L7908" s="37">
        <v>323</v>
      </c>
      <c r="N7908" s="33">
        <v>4</v>
      </c>
      <c r="O7908" s="37">
        <v>323</v>
      </c>
    </row>
    <row r="7909" spans="3:15" x14ac:dyDescent="0.25">
      <c r="C7909" s="1">
        <v>1</v>
      </c>
      <c r="D7909" s="1">
        <v>1</v>
      </c>
      <c r="E7909" s="1">
        <v>1</v>
      </c>
      <c r="F7909" s="16">
        <v>7900</v>
      </c>
      <c r="G7909" s="17" t="s">
        <v>3264</v>
      </c>
      <c r="H7909" s="18" t="s">
        <v>19</v>
      </c>
      <c r="K7909" s="32">
        <v>31</v>
      </c>
      <c r="L7909" s="36">
        <v>323</v>
      </c>
      <c r="N7909" s="32">
        <v>6</v>
      </c>
      <c r="O7909" s="36">
        <v>323</v>
      </c>
    </row>
    <row r="7910" spans="3:15" x14ac:dyDescent="0.25">
      <c r="C7910" s="1">
        <v>1</v>
      </c>
      <c r="D7910" s="1">
        <v>1</v>
      </c>
      <c r="E7910" s="1">
        <v>1</v>
      </c>
      <c r="F7910" s="19">
        <v>7901</v>
      </c>
      <c r="G7910" s="20" t="s">
        <v>3181</v>
      </c>
      <c r="H7910" s="21" t="s">
        <v>18</v>
      </c>
      <c r="K7910" s="33">
        <v>31</v>
      </c>
      <c r="L7910" s="37">
        <v>323</v>
      </c>
      <c r="N7910" s="33">
        <v>7</v>
      </c>
      <c r="O7910" s="37">
        <v>323</v>
      </c>
    </row>
    <row r="7911" spans="3:15" x14ac:dyDescent="0.25">
      <c r="C7911" s="1">
        <v>1</v>
      </c>
      <c r="D7911" s="1">
        <v>1</v>
      </c>
      <c r="E7911" s="1">
        <v>1</v>
      </c>
      <c r="F7911" s="16">
        <v>7902</v>
      </c>
      <c r="G7911" s="17" t="s">
        <v>3264</v>
      </c>
      <c r="H7911" s="18" t="s">
        <v>18</v>
      </c>
      <c r="K7911" s="32">
        <v>18</v>
      </c>
      <c r="L7911" s="36">
        <v>323</v>
      </c>
      <c r="N7911" s="32">
        <v>3</v>
      </c>
      <c r="O7911" s="36">
        <v>323</v>
      </c>
    </row>
    <row r="7912" spans="3:15" x14ac:dyDescent="0.25">
      <c r="C7912" s="1">
        <v>1</v>
      </c>
      <c r="D7912" s="1">
        <v>1</v>
      </c>
      <c r="E7912" s="1">
        <v>1</v>
      </c>
      <c r="F7912" s="19">
        <v>7903</v>
      </c>
      <c r="G7912" s="20" t="s">
        <v>3264</v>
      </c>
      <c r="H7912" s="21" t="s">
        <v>18</v>
      </c>
      <c r="K7912" s="33">
        <v>31</v>
      </c>
      <c r="L7912" s="37">
        <v>323</v>
      </c>
      <c r="N7912" s="33">
        <v>9</v>
      </c>
      <c r="O7912" s="37">
        <v>323</v>
      </c>
    </row>
    <row r="7913" spans="3:15" x14ac:dyDescent="0.25">
      <c r="C7913" s="1">
        <v>1</v>
      </c>
      <c r="D7913" s="1">
        <v>1</v>
      </c>
      <c r="E7913" s="1">
        <v>1</v>
      </c>
      <c r="F7913" s="16">
        <v>7904</v>
      </c>
      <c r="G7913" s="17" t="s">
        <v>3182</v>
      </c>
      <c r="H7913" s="18" t="s">
        <v>18</v>
      </c>
      <c r="K7913" s="32">
        <v>19</v>
      </c>
      <c r="L7913" s="36">
        <v>323</v>
      </c>
      <c r="N7913" s="32">
        <v>4</v>
      </c>
      <c r="O7913" s="36">
        <v>323</v>
      </c>
    </row>
    <row r="7914" spans="3:15" x14ac:dyDescent="0.25">
      <c r="C7914" s="1">
        <v>1</v>
      </c>
      <c r="D7914" s="1">
        <v>1</v>
      </c>
      <c r="E7914" s="1">
        <v>1</v>
      </c>
      <c r="F7914" s="19">
        <v>7905</v>
      </c>
      <c r="G7914" s="20" t="s">
        <v>3181</v>
      </c>
      <c r="H7914" s="21" t="s">
        <v>18</v>
      </c>
      <c r="K7914" s="33">
        <v>25</v>
      </c>
      <c r="L7914" s="37">
        <v>323</v>
      </c>
      <c r="N7914" s="33">
        <v>8</v>
      </c>
      <c r="O7914" s="37">
        <v>323</v>
      </c>
    </row>
    <row r="7915" spans="3:15" x14ac:dyDescent="0.25">
      <c r="C7915" s="1">
        <v>1</v>
      </c>
      <c r="D7915" s="1">
        <v>1</v>
      </c>
      <c r="E7915" s="1">
        <v>1</v>
      </c>
      <c r="F7915" s="16">
        <v>7906</v>
      </c>
      <c r="G7915" s="17" t="s">
        <v>3181</v>
      </c>
      <c r="H7915" s="18" t="s">
        <v>18</v>
      </c>
      <c r="K7915" s="32">
        <v>20</v>
      </c>
      <c r="L7915" s="36">
        <v>323</v>
      </c>
      <c r="N7915" s="32">
        <v>5</v>
      </c>
      <c r="O7915" s="36">
        <v>323</v>
      </c>
    </row>
    <row r="7916" spans="3:15" x14ac:dyDescent="0.25">
      <c r="C7916" s="1">
        <v>1</v>
      </c>
      <c r="D7916" s="1">
        <v>1</v>
      </c>
      <c r="E7916" s="1">
        <v>1</v>
      </c>
      <c r="F7916" s="19">
        <v>7907</v>
      </c>
      <c r="G7916" s="20" t="s">
        <v>3182</v>
      </c>
      <c r="H7916" s="21" t="s">
        <v>19</v>
      </c>
      <c r="K7916" s="33">
        <v>17</v>
      </c>
      <c r="L7916" s="37">
        <v>323</v>
      </c>
      <c r="N7916" s="33">
        <v>5</v>
      </c>
      <c r="O7916" s="37">
        <v>323</v>
      </c>
    </row>
    <row r="7917" spans="3:15" x14ac:dyDescent="0.25">
      <c r="C7917" s="1">
        <v>1</v>
      </c>
      <c r="D7917" s="1">
        <v>1</v>
      </c>
      <c r="E7917" s="1">
        <v>1</v>
      </c>
      <c r="F7917" s="16">
        <v>7908</v>
      </c>
      <c r="G7917" s="17" t="s">
        <v>3182</v>
      </c>
      <c r="H7917" s="18" t="s">
        <v>18</v>
      </c>
      <c r="K7917" s="32">
        <v>50</v>
      </c>
      <c r="L7917" s="36">
        <v>324</v>
      </c>
      <c r="N7917" s="32">
        <v>12</v>
      </c>
      <c r="O7917" s="36">
        <v>324</v>
      </c>
    </row>
    <row r="7918" spans="3:15" x14ac:dyDescent="0.25">
      <c r="C7918" s="1">
        <v>1</v>
      </c>
      <c r="D7918" s="1">
        <v>1</v>
      </c>
      <c r="E7918" s="1">
        <v>1</v>
      </c>
      <c r="F7918" s="19">
        <v>7909</v>
      </c>
      <c r="G7918" s="20" t="s">
        <v>3181</v>
      </c>
      <c r="H7918" s="21" t="s">
        <v>19</v>
      </c>
      <c r="K7918" s="33">
        <v>50</v>
      </c>
      <c r="L7918" s="37">
        <v>324</v>
      </c>
      <c r="N7918" s="33">
        <v>10</v>
      </c>
      <c r="O7918" s="37">
        <v>324</v>
      </c>
    </row>
    <row r="7919" spans="3:15" x14ac:dyDescent="0.25">
      <c r="C7919" s="1">
        <v>1</v>
      </c>
      <c r="D7919" s="1">
        <v>1</v>
      </c>
      <c r="E7919" s="1">
        <v>1</v>
      </c>
      <c r="F7919" s="16">
        <v>7910</v>
      </c>
      <c r="G7919" s="17" t="s">
        <v>3264</v>
      </c>
      <c r="H7919" s="18" t="s">
        <v>18</v>
      </c>
      <c r="K7919" s="32">
        <v>40</v>
      </c>
      <c r="L7919" s="36">
        <v>324</v>
      </c>
      <c r="N7919" s="32">
        <v>8</v>
      </c>
      <c r="O7919" s="36">
        <v>324</v>
      </c>
    </row>
    <row r="7920" spans="3:15" x14ac:dyDescent="0.25">
      <c r="C7920" s="1">
        <v>1</v>
      </c>
      <c r="D7920" s="1">
        <v>1</v>
      </c>
      <c r="E7920" s="1">
        <v>1</v>
      </c>
      <c r="F7920" s="19">
        <v>7911</v>
      </c>
      <c r="G7920" s="20" t="s">
        <v>3264</v>
      </c>
      <c r="H7920" s="21" t="s">
        <v>18</v>
      </c>
      <c r="K7920" s="33">
        <v>32</v>
      </c>
      <c r="L7920" s="37">
        <v>324</v>
      </c>
      <c r="N7920" s="33">
        <v>4</v>
      </c>
      <c r="O7920" s="37">
        <v>324</v>
      </c>
    </row>
    <row r="7921" spans="3:15" x14ac:dyDescent="0.25">
      <c r="C7921" s="1">
        <v>1</v>
      </c>
      <c r="D7921" s="1">
        <v>1</v>
      </c>
      <c r="E7921" s="1">
        <v>1</v>
      </c>
      <c r="F7921" s="16">
        <v>7912</v>
      </c>
      <c r="G7921" s="17" t="s">
        <v>3264</v>
      </c>
      <c r="H7921" s="18" t="s">
        <v>18</v>
      </c>
      <c r="K7921" s="32">
        <v>36</v>
      </c>
      <c r="L7921" s="36">
        <v>324</v>
      </c>
      <c r="N7921" s="32">
        <v>6</v>
      </c>
      <c r="O7921" s="36">
        <v>324</v>
      </c>
    </row>
    <row r="7922" spans="3:15" x14ac:dyDescent="0.25">
      <c r="C7922" s="1">
        <v>1</v>
      </c>
      <c r="D7922" s="1">
        <v>1</v>
      </c>
      <c r="E7922" s="1">
        <v>1</v>
      </c>
      <c r="F7922" s="19">
        <v>7913</v>
      </c>
      <c r="G7922" s="20" t="s">
        <v>3264</v>
      </c>
      <c r="H7922" s="21" t="s">
        <v>19</v>
      </c>
      <c r="K7922" s="33">
        <v>45</v>
      </c>
      <c r="L7922" s="37">
        <v>324</v>
      </c>
      <c r="N7922" s="33">
        <v>6</v>
      </c>
      <c r="O7922" s="37">
        <v>324</v>
      </c>
    </row>
    <row r="7923" spans="3:15" x14ac:dyDescent="0.25">
      <c r="C7923" s="1">
        <v>1</v>
      </c>
      <c r="D7923" s="1">
        <v>1</v>
      </c>
      <c r="E7923" s="1">
        <v>1</v>
      </c>
      <c r="F7923" s="16">
        <v>7914</v>
      </c>
      <c r="G7923" s="17" t="s">
        <v>3264</v>
      </c>
      <c r="H7923" s="18" t="s">
        <v>19</v>
      </c>
      <c r="K7923" s="32">
        <v>35</v>
      </c>
      <c r="L7923" s="36">
        <v>324</v>
      </c>
      <c r="N7923" s="32">
        <v>12</v>
      </c>
      <c r="O7923" s="36">
        <v>324</v>
      </c>
    </row>
    <row r="7924" spans="3:15" x14ac:dyDescent="0.25">
      <c r="C7924" s="1">
        <v>1</v>
      </c>
      <c r="D7924" s="1">
        <v>1</v>
      </c>
      <c r="E7924" s="1">
        <v>1</v>
      </c>
      <c r="F7924" s="19">
        <v>7915</v>
      </c>
      <c r="G7924" s="20" t="s">
        <v>3181</v>
      </c>
      <c r="H7924" s="21" t="s">
        <v>19</v>
      </c>
      <c r="K7924" s="33">
        <v>30</v>
      </c>
      <c r="L7924" s="37">
        <v>324</v>
      </c>
      <c r="N7924" s="33">
        <v>6</v>
      </c>
      <c r="O7924" s="37">
        <v>324</v>
      </c>
    </row>
    <row r="7925" spans="3:15" x14ac:dyDescent="0.25">
      <c r="C7925" s="1">
        <v>1</v>
      </c>
      <c r="D7925" s="1">
        <v>1</v>
      </c>
      <c r="E7925" s="1">
        <v>1</v>
      </c>
      <c r="F7925" s="16">
        <v>7916</v>
      </c>
      <c r="G7925" s="17" t="s">
        <v>3181</v>
      </c>
      <c r="H7925" s="18" t="s">
        <v>19</v>
      </c>
      <c r="K7925" s="32">
        <v>34</v>
      </c>
      <c r="L7925" s="36">
        <v>324</v>
      </c>
      <c r="N7925" s="32">
        <v>6</v>
      </c>
      <c r="O7925" s="36">
        <v>324</v>
      </c>
    </row>
    <row r="7926" spans="3:15" x14ac:dyDescent="0.25">
      <c r="C7926" s="1">
        <v>1</v>
      </c>
      <c r="D7926" s="1">
        <v>1</v>
      </c>
      <c r="E7926" s="1">
        <v>1</v>
      </c>
      <c r="F7926" s="19">
        <v>7917</v>
      </c>
      <c r="G7926" s="20" t="s">
        <v>3264</v>
      </c>
      <c r="H7926" s="21" t="s">
        <v>19</v>
      </c>
      <c r="K7926" s="33">
        <v>38</v>
      </c>
      <c r="L7926" s="37">
        <v>324</v>
      </c>
      <c r="N7926" s="33">
        <v>5</v>
      </c>
      <c r="O7926" s="37">
        <v>324</v>
      </c>
    </row>
    <row r="7927" spans="3:15" x14ac:dyDescent="0.25">
      <c r="C7927" s="1">
        <v>1</v>
      </c>
      <c r="D7927" s="1">
        <v>1</v>
      </c>
      <c r="E7927" s="1">
        <v>1</v>
      </c>
      <c r="F7927" s="16">
        <v>7918</v>
      </c>
      <c r="G7927" s="17" t="s">
        <v>3264</v>
      </c>
      <c r="H7927" s="18" t="s">
        <v>19</v>
      </c>
      <c r="K7927" s="32">
        <v>43</v>
      </c>
      <c r="L7927" s="36">
        <v>324</v>
      </c>
      <c r="N7927" s="32">
        <v>13</v>
      </c>
      <c r="O7927" s="36">
        <v>324</v>
      </c>
    </row>
    <row r="7928" spans="3:15" x14ac:dyDescent="0.25">
      <c r="C7928" s="1">
        <v>1</v>
      </c>
      <c r="D7928" s="1">
        <v>1</v>
      </c>
      <c r="E7928" s="1">
        <v>1</v>
      </c>
      <c r="F7928" s="19">
        <v>7919</v>
      </c>
      <c r="G7928" s="20" t="s">
        <v>3264</v>
      </c>
      <c r="H7928" s="21" t="s">
        <v>19</v>
      </c>
      <c r="K7928" s="33">
        <v>34</v>
      </c>
      <c r="L7928" s="37">
        <v>324</v>
      </c>
      <c r="N7928" s="33">
        <v>6</v>
      </c>
      <c r="O7928" s="37">
        <v>324</v>
      </c>
    </row>
    <row r="7929" spans="3:15" x14ac:dyDescent="0.25">
      <c r="C7929" s="1">
        <v>1</v>
      </c>
      <c r="D7929" s="1">
        <v>1</v>
      </c>
      <c r="E7929" s="1">
        <v>1</v>
      </c>
      <c r="F7929" s="16">
        <v>7920</v>
      </c>
      <c r="G7929" s="17" t="s">
        <v>3181</v>
      </c>
      <c r="H7929" s="18" t="s">
        <v>18</v>
      </c>
      <c r="K7929" s="32">
        <v>36</v>
      </c>
      <c r="L7929" s="36">
        <v>324</v>
      </c>
      <c r="N7929" s="32">
        <v>6</v>
      </c>
      <c r="O7929" s="36">
        <v>324</v>
      </c>
    </row>
    <row r="7930" spans="3:15" x14ac:dyDescent="0.25">
      <c r="C7930" s="1">
        <v>1</v>
      </c>
      <c r="D7930" s="1">
        <v>1</v>
      </c>
      <c r="E7930" s="1">
        <v>1</v>
      </c>
      <c r="F7930" s="19">
        <v>7921</v>
      </c>
      <c r="G7930" s="20" t="s">
        <v>3181</v>
      </c>
      <c r="H7930" s="21" t="s">
        <v>18</v>
      </c>
      <c r="K7930" s="33">
        <v>30</v>
      </c>
      <c r="L7930" s="37">
        <v>324</v>
      </c>
      <c r="N7930" s="33">
        <v>7</v>
      </c>
      <c r="O7930" s="37">
        <v>324</v>
      </c>
    </row>
    <row r="7931" spans="3:15" x14ac:dyDescent="0.25">
      <c r="C7931" s="1">
        <v>1</v>
      </c>
      <c r="D7931" s="1">
        <v>1</v>
      </c>
      <c r="E7931" s="1">
        <v>1</v>
      </c>
      <c r="F7931" s="16">
        <v>7922</v>
      </c>
      <c r="G7931" s="17" t="s">
        <v>3264</v>
      </c>
      <c r="H7931" s="18" t="s">
        <v>19</v>
      </c>
      <c r="K7931" s="32">
        <v>35</v>
      </c>
      <c r="L7931" s="36">
        <v>324</v>
      </c>
      <c r="N7931" s="32">
        <v>8</v>
      </c>
      <c r="O7931" s="36">
        <v>324</v>
      </c>
    </row>
    <row r="7932" spans="3:15" x14ac:dyDescent="0.25">
      <c r="C7932" s="1">
        <v>1</v>
      </c>
      <c r="D7932" s="1">
        <v>1</v>
      </c>
      <c r="E7932" s="1">
        <v>1</v>
      </c>
      <c r="F7932" s="19">
        <v>7923</v>
      </c>
      <c r="G7932" s="20" t="s">
        <v>3181</v>
      </c>
      <c r="H7932" s="21" t="s">
        <v>19</v>
      </c>
      <c r="K7932" s="33">
        <v>39</v>
      </c>
      <c r="L7932" s="37">
        <v>324</v>
      </c>
      <c r="N7932" s="33">
        <v>8</v>
      </c>
      <c r="O7932" s="37">
        <v>324</v>
      </c>
    </row>
    <row r="7933" spans="3:15" x14ac:dyDescent="0.25">
      <c r="C7933" s="1">
        <v>1</v>
      </c>
      <c r="D7933" s="1">
        <v>1</v>
      </c>
      <c r="E7933" s="1">
        <v>1</v>
      </c>
      <c r="F7933" s="16">
        <v>7924</v>
      </c>
      <c r="G7933" s="17" t="s">
        <v>3264</v>
      </c>
      <c r="H7933" s="18" t="s">
        <v>19</v>
      </c>
      <c r="K7933" s="32">
        <v>33</v>
      </c>
      <c r="L7933" s="36">
        <v>324</v>
      </c>
      <c r="N7933" s="32">
        <v>5</v>
      </c>
      <c r="O7933" s="36">
        <v>324</v>
      </c>
    </row>
    <row r="7934" spans="3:15" x14ac:dyDescent="0.25">
      <c r="C7934" s="1">
        <v>1</v>
      </c>
      <c r="D7934" s="1">
        <v>1</v>
      </c>
      <c r="E7934" s="1">
        <v>1</v>
      </c>
      <c r="F7934" s="19">
        <v>7925</v>
      </c>
      <c r="G7934" s="20" t="s">
        <v>3181</v>
      </c>
      <c r="H7934" s="21" t="s">
        <v>19</v>
      </c>
      <c r="K7934" s="33">
        <v>37</v>
      </c>
      <c r="L7934" s="37">
        <v>324</v>
      </c>
      <c r="N7934" s="33">
        <v>5</v>
      </c>
      <c r="O7934" s="37">
        <v>324</v>
      </c>
    </row>
    <row r="7935" spans="3:15" x14ac:dyDescent="0.25">
      <c r="C7935" s="1">
        <v>1</v>
      </c>
      <c r="D7935" s="1">
        <v>1</v>
      </c>
      <c r="E7935" s="1">
        <v>1</v>
      </c>
      <c r="F7935" s="16">
        <v>7926</v>
      </c>
      <c r="G7935" s="17" t="s">
        <v>3264</v>
      </c>
      <c r="H7935" s="18" t="s">
        <v>19</v>
      </c>
      <c r="K7935" s="32">
        <v>35</v>
      </c>
      <c r="L7935" s="36">
        <v>324</v>
      </c>
      <c r="N7935" s="32">
        <v>7</v>
      </c>
      <c r="O7935" s="36">
        <v>324</v>
      </c>
    </row>
    <row r="7936" spans="3:15" x14ac:dyDescent="0.25">
      <c r="C7936" s="1">
        <v>1</v>
      </c>
      <c r="D7936" s="1">
        <v>1</v>
      </c>
      <c r="E7936" s="1">
        <v>1</v>
      </c>
      <c r="F7936" s="19">
        <v>7927</v>
      </c>
      <c r="G7936" s="20" t="s">
        <v>3181</v>
      </c>
      <c r="H7936" s="21" t="s">
        <v>18</v>
      </c>
      <c r="K7936" s="33">
        <v>21</v>
      </c>
      <c r="L7936" s="37">
        <v>324</v>
      </c>
      <c r="N7936" s="33">
        <v>9</v>
      </c>
      <c r="O7936" s="37">
        <v>324</v>
      </c>
    </row>
    <row r="7937" spans="3:15" x14ac:dyDescent="0.25">
      <c r="C7937" s="1">
        <v>1</v>
      </c>
      <c r="D7937" s="1">
        <v>1</v>
      </c>
      <c r="E7937" s="1">
        <v>1</v>
      </c>
      <c r="F7937" s="16">
        <v>7928</v>
      </c>
      <c r="G7937" s="17" t="s">
        <v>3264</v>
      </c>
      <c r="H7937" s="18" t="s">
        <v>18</v>
      </c>
      <c r="K7937" s="32">
        <v>30</v>
      </c>
      <c r="L7937" s="36">
        <v>324</v>
      </c>
      <c r="N7937" s="32">
        <v>7</v>
      </c>
      <c r="O7937" s="36">
        <v>324</v>
      </c>
    </row>
    <row r="7938" spans="3:15" x14ac:dyDescent="0.25">
      <c r="C7938" s="1">
        <v>1</v>
      </c>
      <c r="D7938" s="1">
        <v>1</v>
      </c>
      <c r="E7938" s="1">
        <v>1</v>
      </c>
      <c r="F7938" s="19">
        <v>7929</v>
      </c>
      <c r="G7938" s="20" t="s">
        <v>3264</v>
      </c>
      <c r="H7938" s="21" t="s">
        <v>18</v>
      </c>
      <c r="K7938" s="33">
        <v>40</v>
      </c>
      <c r="L7938" s="37">
        <v>324</v>
      </c>
      <c r="N7938" s="33">
        <v>8</v>
      </c>
      <c r="O7938" s="37">
        <v>324</v>
      </c>
    </row>
    <row r="7939" spans="3:15" x14ac:dyDescent="0.25">
      <c r="C7939" s="1">
        <v>1</v>
      </c>
      <c r="D7939" s="1">
        <v>1</v>
      </c>
      <c r="E7939" s="1">
        <v>1</v>
      </c>
      <c r="F7939" s="16">
        <v>7930</v>
      </c>
      <c r="G7939" s="17" t="s">
        <v>3181</v>
      </c>
      <c r="H7939" s="18" t="s">
        <v>18</v>
      </c>
      <c r="K7939" s="32">
        <v>37</v>
      </c>
      <c r="L7939" s="36">
        <v>324</v>
      </c>
      <c r="N7939" s="32">
        <v>12</v>
      </c>
      <c r="O7939" s="36">
        <v>324</v>
      </c>
    </row>
    <row r="7940" spans="3:15" x14ac:dyDescent="0.25">
      <c r="C7940" s="1">
        <v>1</v>
      </c>
      <c r="D7940" s="1">
        <v>1</v>
      </c>
      <c r="E7940" s="1">
        <v>1</v>
      </c>
      <c r="F7940" s="19">
        <v>7931</v>
      </c>
      <c r="G7940" s="20" t="s">
        <v>3181</v>
      </c>
      <c r="H7940" s="21" t="s">
        <v>19</v>
      </c>
      <c r="K7940" s="33">
        <v>30</v>
      </c>
      <c r="L7940" s="37">
        <v>324</v>
      </c>
      <c r="N7940" s="33">
        <v>13</v>
      </c>
      <c r="O7940" s="37">
        <v>324</v>
      </c>
    </row>
    <row r="7941" spans="3:15" x14ac:dyDescent="0.25">
      <c r="C7941" s="1">
        <v>1</v>
      </c>
      <c r="D7941" s="1">
        <v>1</v>
      </c>
      <c r="E7941" s="1">
        <v>1</v>
      </c>
      <c r="F7941" s="16">
        <v>7932</v>
      </c>
      <c r="G7941" s="17" t="s">
        <v>3264</v>
      </c>
      <c r="H7941" s="18" t="s">
        <v>19</v>
      </c>
      <c r="K7941" s="32">
        <v>26</v>
      </c>
      <c r="L7941" s="36">
        <v>324</v>
      </c>
      <c r="N7941" s="32">
        <v>4</v>
      </c>
      <c r="O7941" s="36">
        <v>324</v>
      </c>
    </row>
    <row r="7942" spans="3:15" x14ac:dyDescent="0.25">
      <c r="C7942" s="1">
        <v>1</v>
      </c>
      <c r="D7942" s="1">
        <v>1</v>
      </c>
      <c r="E7942" s="1">
        <v>1</v>
      </c>
      <c r="F7942" s="19">
        <v>7933</v>
      </c>
      <c r="G7942" s="20" t="s">
        <v>3181</v>
      </c>
      <c r="H7942" s="21" t="s">
        <v>19</v>
      </c>
      <c r="K7942" s="33">
        <v>26</v>
      </c>
      <c r="L7942" s="37">
        <v>324</v>
      </c>
      <c r="N7942" s="33">
        <v>4</v>
      </c>
      <c r="O7942" s="37">
        <v>324</v>
      </c>
    </row>
    <row r="7943" spans="3:15" x14ac:dyDescent="0.25">
      <c r="C7943" s="1">
        <v>1</v>
      </c>
      <c r="D7943" s="1">
        <v>1</v>
      </c>
      <c r="E7943" s="1">
        <v>1</v>
      </c>
      <c r="F7943" s="16">
        <v>7934</v>
      </c>
      <c r="G7943" s="17" t="s">
        <v>3182</v>
      </c>
      <c r="H7943" s="18" t="s">
        <v>18</v>
      </c>
      <c r="K7943" s="32">
        <v>31</v>
      </c>
      <c r="L7943" s="36">
        <v>324</v>
      </c>
      <c r="N7943" s="32">
        <v>5</v>
      </c>
      <c r="O7943" s="36">
        <v>324</v>
      </c>
    </row>
    <row r="7944" spans="3:15" x14ac:dyDescent="0.25">
      <c r="C7944" s="1">
        <v>1</v>
      </c>
      <c r="D7944" s="1">
        <v>1</v>
      </c>
      <c r="E7944" s="1">
        <v>1</v>
      </c>
      <c r="F7944" s="19">
        <v>7935</v>
      </c>
      <c r="G7944" s="20" t="s">
        <v>3181</v>
      </c>
      <c r="H7944" s="21" t="s">
        <v>19</v>
      </c>
      <c r="K7944" s="33">
        <v>26</v>
      </c>
      <c r="L7944" s="37">
        <v>324</v>
      </c>
      <c r="N7944" s="33">
        <v>6</v>
      </c>
      <c r="O7944" s="37">
        <v>324</v>
      </c>
    </row>
    <row r="7945" spans="3:15" x14ac:dyDescent="0.25">
      <c r="C7945" s="1">
        <v>1</v>
      </c>
      <c r="D7945" s="1">
        <v>1</v>
      </c>
      <c r="E7945" s="1">
        <v>1</v>
      </c>
      <c r="F7945" s="16">
        <v>7936</v>
      </c>
      <c r="G7945" s="17" t="s">
        <v>3182</v>
      </c>
      <c r="H7945" s="18" t="s">
        <v>18</v>
      </c>
      <c r="K7945" s="32">
        <v>19</v>
      </c>
      <c r="L7945" s="36">
        <v>324</v>
      </c>
      <c r="N7945" s="32">
        <v>5</v>
      </c>
      <c r="O7945" s="36">
        <v>324</v>
      </c>
    </row>
    <row r="7946" spans="3:15" x14ac:dyDescent="0.25">
      <c r="C7946" s="1">
        <v>1</v>
      </c>
      <c r="D7946" s="1">
        <v>1</v>
      </c>
      <c r="E7946" s="1">
        <v>1</v>
      </c>
      <c r="F7946" s="19">
        <v>7937</v>
      </c>
      <c r="G7946" s="20" t="s">
        <v>3181</v>
      </c>
      <c r="H7946" s="21" t="s">
        <v>19</v>
      </c>
      <c r="K7946" s="33">
        <v>23</v>
      </c>
      <c r="L7946" s="37">
        <v>324</v>
      </c>
      <c r="N7946" s="33">
        <v>8</v>
      </c>
      <c r="O7946" s="37">
        <v>324</v>
      </c>
    </row>
    <row r="7947" spans="3:15" x14ac:dyDescent="0.25">
      <c r="C7947" s="1">
        <v>1</v>
      </c>
      <c r="D7947" s="1">
        <v>1</v>
      </c>
      <c r="E7947" s="1">
        <v>1</v>
      </c>
      <c r="F7947" s="16">
        <v>7938</v>
      </c>
      <c r="G7947" s="17" t="s">
        <v>3264</v>
      </c>
      <c r="H7947" s="18" t="s">
        <v>19</v>
      </c>
      <c r="K7947" s="32">
        <v>51</v>
      </c>
      <c r="L7947" s="36">
        <v>325</v>
      </c>
      <c r="N7947" s="32">
        <v>9</v>
      </c>
      <c r="O7947" s="36">
        <v>325</v>
      </c>
    </row>
    <row r="7948" spans="3:15" x14ac:dyDescent="0.25">
      <c r="C7948" s="1">
        <v>1</v>
      </c>
      <c r="D7948" s="1">
        <v>1</v>
      </c>
      <c r="E7948" s="1">
        <v>1</v>
      </c>
      <c r="F7948" s="19">
        <v>7939</v>
      </c>
      <c r="G7948" s="20" t="s">
        <v>3264</v>
      </c>
      <c r="H7948" s="21" t="s">
        <v>19</v>
      </c>
      <c r="K7948" s="33">
        <v>49</v>
      </c>
      <c r="L7948" s="37">
        <v>325</v>
      </c>
      <c r="N7948" s="33">
        <v>12</v>
      </c>
      <c r="O7948" s="37">
        <v>325</v>
      </c>
    </row>
    <row r="7949" spans="3:15" x14ac:dyDescent="0.25">
      <c r="C7949" s="1">
        <v>1</v>
      </c>
      <c r="D7949" s="1">
        <v>1</v>
      </c>
      <c r="E7949" s="1">
        <v>1</v>
      </c>
      <c r="F7949" s="16">
        <v>7940</v>
      </c>
      <c r="G7949" s="17" t="s">
        <v>3264</v>
      </c>
      <c r="H7949" s="18" t="s">
        <v>19</v>
      </c>
      <c r="K7949" s="32">
        <v>54</v>
      </c>
      <c r="L7949" s="36">
        <v>325</v>
      </c>
      <c r="N7949" s="32">
        <v>10</v>
      </c>
      <c r="O7949" s="36">
        <v>325</v>
      </c>
    </row>
    <row r="7950" spans="3:15" x14ac:dyDescent="0.25">
      <c r="C7950" s="1">
        <v>1</v>
      </c>
      <c r="D7950" s="1">
        <v>1</v>
      </c>
      <c r="E7950" s="1">
        <v>1</v>
      </c>
      <c r="F7950" s="19">
        <v>7941</v>
      </c>
      <c r="G7950" s="20" t="s">
        <v>3181</v>
      </c>
      <c r="H7950" s="21" t="s">
        <v>19</v>
      </c>
      <c r="K7950" s="33">
        <v>38</v>
      </c>
      <c r="L7950" s="37">
        <v>325</v>
      </c>
      <c r="N7950" s="33">
        <v>11</v>
      </c>
      <c r="O7950" s="37">
        <v>325</v>
      </c>
    </row>
    <row r="7951" spans="3:15" x14ac:dyDescent="0.25">
      <c r="C7951" s="1">
        <v>1</v>
      </c>
      <c r="D7951" s="1">
        <v>1</v>
      </c>
      <c r="E7951" s="1">
        <v>1</v>
      </c>
      <c r="F7951" s="16">
        <v>7942</v>
      </c>
      <c r="G7951" s="17" t="s">
        <v>3264</v>
      </c>
      <c r="H7951" s="18" t="s">
        <v>19</v>
      </c>
      <c r="K7951" s="32">
        <v>39</v>
      </c>
      <c r="L7951" s="36">
        <v>325</v>
      </c>
      <c r="N7951" s="32">
        <v>11</v>
      </c>
      <c r="O7951" s="36">
        <v>325</v>
      </c>
    </row>
    <row r="7952" spans="3:15" x14ac:dyDescent="0.25">
      <c r="C7952" s="1">
        <v>1</v>
      </c>
      <c r="D7952" s="1">
        <v>1</v>
      </c>
      <c r="E7952" s="1">
        <v>1</v>
      </c>
      <c r="F7952" s="19">
        <v>7943</v>
      </c>
      <c r="G7952" s="20" t="s">
        <v>3181</v>
      </c>
      <c r="H7952" s="21" t="s">
        <v>19</v>
      </c>
      <c r="K7952" s="33">
        <v>50</v>
      </c>
      <c r="L7952" s="37">
        <v>325</v>
      </c>
      <c r="N7952" s="33">
        <v>10</v>
      </c>
      <c r="O7952" s="37">
        <v>325</v>
      </c>
    </row>
    <row r="7953" spans="3:15" x14ac:dyDescent="0.25">
      <c r="C7953" s="1">
        <v>1</v>
      </c>
      <c r="D7953" s="1">
        <v>1</v>
      </c>
      <c r="E7953" s="1">
        <v>1</v>
      </c>
      <c r="F7953" s="16">
        <v>7944</v>
      </c>
      <c r="G7953" s="17" t="s">
        <v>3264</v>
      </c>
      <c r="H7953" s="18" t="s">
        <v>18</v>
      </c>
      <c r="K7953" s="32">
        <v>44</v>
      </c>
      <c r="L7953" s="36">
        <v>325</v>
      </c>
      <c r="N7953" s="32">
        <v>10</v>
      </c>
      <c r="O7953" s="36">
        <v>325</v>
      </c>
    </row>
    <row r="7954" spans="3:15" x14ac:dyDescent="0.25">
      <c r="C7954" s="1">
        <v>1</v>
      </c>
      <c r="D7954" s="1">
        <v>1</v>
      </c>
      <c r="E7954" s="1">
        <v>1</v>
      </c>
      <c r="F7954" s="19">
        <v>7945</v>
      </c>
      <c r="G7954" s="20" t="s">
        <v>3181</v>
      </c>
      <c r="H7954" s="21" t="s">
        <v>19</v>
      </c>
      <c r="K7954" s="33">
        <v>43</v>
      </c>
      <c r="L7954" s="37">
        <v>325</v>
      </c>
      <c r="N7954" s="33">
        <v>10</v>
      </c>
      <c r="O7954" s="37">
        <v>325</v>
      </c>
    </row>
    <row r="7955" spans="3:15" x14ac:dyDescent="0.25">
      <c r="C7955" s="1">
        <v>1</v>
      </c>
      <c r="D7955" s="1">
        <v>1</v>
      </c>
      <c r="E7955" s="1">
        <v>1</v>
      </c>
      <c r="F7955" s="16">
        <v>7946</v>
      </c>
      <c r="G7955" s="17" t="s">
        <v>3264</v>
      </c>
      <c r="H7955" s="18" t="s">
        <v>18</v>
      </c>
      <c r="K7955" s="32">
        <v>27</v>
      </c>
      <c r="L7955" s="36">
        <v>325</v>
      </c>
      <c r="N7955" s="32">
        <v>8</v>
      </c>
      <c r="O7955" s="36">
        <v>325</v>
      </c>
    </row>
    <row r="7956" spans="3:15" x14ac:dyDescent="0.25">
      <c r="C7956" s="1">
        <v>1</v>
      </c>
      <c r="D7956" s="1">
        <v>1</v>
      </c>
      <c r="E7956" s="1">
        <v>1</v>
      </c>
      <c r="F7956" s="19">
        <v>7947</v>
      </c>
      <c r="G7956" s="20" t="s">
        <v>3182</v>
      </c>
      <c r="H7956" s="21" t="s">
        <v>18</v>
      </c>
      <c r="K7956" s="33">
        <v>41</v>
      </c>
      <c r="L7956" s="37">
        <v>325</v>
      </c>
      <c r="N7956" s="33">
        <v>8</v>
      </c>
      <c r="O7956" s="37">
        <v>325</v>
      </c>
    </row>
    <row r="7957" spans="3:15" x14ac:dyDescent="0.25">
      <c r="C7957" s="1">
        <v>1</v>
      </c>
      <c r="D7957" s="1">
        <v>1</v>
      </c>
      <c r="E7957" s="1">
        <v>1</v>
      </c>
      <c r="F7957" s="16">
        <v>7948</v>
      </c>
      <c r="G7957" s="17" t="s">
        <v>3181</v>
      </c>
      <c r="H7957" s="18" t="s">
        <v>19</v>
      </c>
      <c r="K7957" s="32">
        <v>44</v>
      </c>
      <c r="L7957" s="36">
        <v>325</v>
      </c>
      <c r="N7957" s="32">
        <v>14</v>
      </c>
      <c r="O7957" s="36">
        <v>325</v>
      </c>
    </row>
    <row r="7958" spans="3:15" x14ac:dyDescent="0.25">
      <c r="C7958" s="1">
        <v>1</v>
      </c>
      <c r="D7958" s="1">
        <v>1</v>
      </c>
      <c r="E7958" s="1">
        <v>1</v>
      </c>
      <c r="F7958" s="19">
        <v>7949</v>
      </c>
      <c r="G7958" s="20" t="s">
        <v>3181</v>
      </c>
      <c r="H7958" s="21" t="s">
        <v>18</v>
      </c>
      <c r="K7958" s="33">
        <v>44</v>
      </c>
      <c r="L7958" s="37">
        <v>325</v>
      </c>
      <c r="N7958" s="33">
        <v>10</v>
      </c>
      <c r="O7958" s="37">
        <v>325</v>
      </c>
    </row>
    <row r="7959" spans="3:15" x14ac:dyDescent="0.25">
      <c r="C7959" s="1">
        <v>1</v>
      </c>
      <c r="D7959" s="1">
        <v>1</v>
      </c>
      <c r="E7959" s="1">
        <v>1</v>
      </c>
      <c r="F7959" s="16">
        <v>7950</v>
      </c>
      <c r="G7959" s="17" t="s">
        <v>3181</v>
      </c>
      <c r="H7959" s="18" t="s">
        <v>18</v>
      </c>
      <c r="K7959" s="32">
        <v>33</v>
      </c>
      <c r="L7959" s="36">
        <v>325</v>
      </c>
      <c r="N7959" s="32">
        <v>4</v>
      </c>
      <c r="O7959" s="36">
        <v>325</v>
      </c>
    </row>
    <row r="7960" spans="3:15" x14ac:dyDescent="0.25">
      <c r="C7960" s="1">
        <v>1</v>
      </c>
      <c r="D7960" s="1">
        <v>1</v>
      </c>
      <c r="E7960" s="1">
        <v>1</v>
      </c>
      <c r="F7960" s="19">
        <v>7951</v>
      </c>
      <c r="G7960" s="20" t="s">
        <v>3264</v>
      </c>
      <c r="H7960" s="21" t="s">
        <v>18</v>
      </c>
      <c r="K7960" s="33">
        <v>31</v>
      </c>
      <c r="L7960" s="37">
        <v>325</v>
      </c>
      <c r="N7960" s="33">
        <v>6</v>
      </c>
      <c r="O7960" s="37">
        <v>325</v>
      </c>
    </row>
    <row r="7961" spans="3:15" x14ac:dyDescent="0.25">
      <c r="C7961" s="1">
        <v>1</v>
      </c>
      <c r="D7961" s="1">
        <v>1</v>
      </c>
      <c r="E7961" s="1">
        <v>1</v>
      </c>
      <c r="F7961" s="16">
        <v>7952</v>
      </c>
      <c r="G7961" s="17" t="s">
        <v>3264</v>
      </c>
      <c r="H7961" s="18" t="s">
        <v>18</v>
      </c>
      <c r="K7961" s="32">
        <v>36</v>
      </c>
      <c r="L7961" s="36">
        <v>325</v>
      </c>
      <c r="N7961" s="32">
        <v>3</v>
      </c>
      <c r="O7961" s="36">
        <v>325</v>
      </c>
    </row>
    <row r="7962" spans="3:15" x14ac:dyDescent="0.25">
      <c r="C7962" s="1">
        <v>1</v>
      </c>
      <c r="D7962" s="1">
        <v>1</v>
      </c>
      <c r="E7962" s="1">
        <v>1</v>
      </c>
      <c r="F7962" s="19">
        <v>7953</v>
      </c>
      <c r="G7962" s="20" t="s">
        <v>3264</v>
      </c>
      <c r="H7962" s="21" t="s">
        <v>18</v>
      </c>
      <c r="K7962" s="33">
        <v>29</v>
      </c>
      <c r="L7962" s="37">
        <v>325</v>
      </c>
      <c r="N7962" s="33">
        <v>7</v>
      </c>
      <c r="O7962" s="37">
        <v>325</v>
      </c>
    </row>
    <row r="7963" spans="3:15" x14ac:dyDescent="0.25">
      <c r="C7963" s="1">
        <v>1</v>
      </c>
      <c r="D7963" s="1">
        <v>1</v>
      </c>
      <c r="E7963" s="1">
        <v>1</v>
      </c>
      <c r="F7963" s="16">
        <v>7954</v>
      </c>
      <c r="G7963" s="17" t="s">
        <v>3264</v>
      </c>
      <c r="H7963" s="18" t="s">
        <v>18</v>
      </c>
      <c r="K7963" s="32">
        <v>40</v>
      </c>
      <c r="L7963" s="36">
        <v>325</v>
      </c>
      <c r="N7963" s="32">
        <v>10</v>
      </c>
      <c r="O7963" s="36">
        <v>325</v>
      </c>
    </row>
    <row r="7964" spans="3:15" x14ac:dyDescent="0.25">
      <c r="C7964" s="1">
        <v>1</v>
      </c>
      <c r="D7964" s="1">
        <v>1</v>
      </c>
      <c r="E7964" s="1">
        <v>1</v>
      </c>
      <c r="F7964" s="19">
        <v>7955</v>
      </c>
      <c r="G7964" s="20" t="s">
        <v>3182</v>
      </c>
      <c r="H7964" s="21" t="s">
        <v>19</v>
      </c>
      <c r="K7964" s="33">
        <v>32</v>
      </c>
      <c r="L7964" s="37">
        <v>325</v>
      </c>
      <c r="N7964" s="33">
        <v>11</v>
      </c>
      <c r="O7964" s="37">
        <v>325</v>
      </c>
    </row>
    <row r="7965" spans="3:15" x14ac:dyDescent="0.25">
      <c r="C7965" s="1">
        <v>1</v>
      </c>
      <c r="D7965" s="1">
        <v>1</v>
      </c>
      <c r="E7965" s="1">
        <v>1</v>
      </c>
      <c r="F7965" s="16">
        <v>7956</v>
      </c>
      <c r="G7965" s="17" t="s">
        <v>3181</v>
      </c>
      <c r="H7965" s="18" t="s">
        <v>19</v>
      </c>
      <c r="K7965" s="32">
        <v>30</v>
      </c>
      <c r="L7965" s="36">
        <v>325</v>
      </c>
      <c r="N7965" s="32">
        <v>6</v>
      </c>
      <c r="O7965" s="36">
        <v>325</v>
      </c>
    </row>
    <row r="7966" spans="3:15" x14ac:dyDescent="0.25">
      <c r="C7966" s="1">
        <v>1</v>
      </c>
      <c r="D7966" s="1">
        <v>1</v>
      </c>
      <c r="E7966" s="1">
        <v>1</v>
      </c>
      <c r="F7966" s="19">
        <v>7957</v>
      </c>
      <c r="G7966" s="20" t="s">
        <v>3181</v>
      </c>
      <c r="H7966" s="21" t="s">
        <v>18</v>
      </c>
      <c r="K7966" s="33">
        <v>28</v>
      </c>
      <c r="L7966" s="37">
        <v>325</v>
      </c>
      <c r="N7966" s="33">
        <v>4</v>
      </c>
      <c r="O7966" s="37">
        <v>325</v>
      </c>
    </row>
    <row r="7967" spans="3:15" x14ac:dyDescent="0.25">
      <c r="C7967" s="1">
        <v>1</v>
      </c>
      <c r="D7967" s="1">
        <v>1</v>
      </c>
      <c r="E7967" s="1">
        <v>1</v>
      </c>
      <c r="F7967" s="16">
        <v>7958</v>
      </c>
      <c r="G7967" s="17" t="s">
        <v>3264</v>
      </c>
      <c r="H7967" s="18" t="s">
        <v>19</v>
      </c>
      <c r="K7967" s="32">
        <v>46</v>
      </c>
      <c r="L7967" s="36">
        <v>325</v>
      </c>
      <c r="N7967" s="32">
        <v>17</v>
      </c>
      <c r="O7967" s="36">
        <v>325</v>
      </c>
    </row>
    <row r="7968" spans="3:15" x14ac:dyDescent="0.25">
      <c r="C7968" s="1">
        <v>1</v>
      </c>
      <c r="D7968" s="1">
        <v>1</v>
      </c>
      <c r="E7968" s="1">
        <v>1</v>
      </c>
      <c r="F7968" s="19">
        <v>7959</v>
      </c>
      <c r="G7968" s="20" t="s">
        <v>3264</v>
      </c>
      <c r="H7968" s="21" t="s">
        <v>19</v>
      </c>
      <c r="K7968" s="33">
        <v>26</v>
      </c>
      <c r="L7968" s="37">
        <v>325</v>
      </c>
      <c r="N7968" s="33">
        <v>7</v>
      </c>
      <c r="O7968" s="37">
        <v>325</v>
      </c>
    </row>
    <row r="7969" spans="3:15" x14ac:dyDescent="0.25">
      <c r="C7969" s="1">
        <v>1</v>
      </c>
      <c r="D7969" s="1">
        <v>1</v>
      </c>
      <c r="E7969" s="1">
        <v>1</v>
      </c>
      <c r="F7969" s="16">
        <v>7960</v>
      </c>
      <c r="G7969" s="17" t="s">
        <v>3264</v>
      </c>
      <c r="H7969" s="18" t="s">
        <v>19</v>
      </c>
      <c r="K7969" s="32">
        <v>22</v>
      </c>
      <c r="L7969" s="36">
        <v>325</v>
      </c>
      <c r="N7969" s="32">
        <v>5</v>
      </c>
      <c r="O7969" s="36">
        <v>325</v>
      </c>
    </row>
    <row r="7970" spans="3:15" x14ac:dyDescent="0.25">
      <c r="C7970" s="1">
        <v>1</v>
      </c>
      <c r="D7970" s="1">
        <v>1</v>
      </c>
      <c r="E7970" s="1">
        <v>1</v>
      </c>
      <c r="F7970" s="19">
        <v>7961</v>
      </c>
      <c r="G7970" s="20" t="s">
        <v>3264</v>
      </c>
      <c r="H7970" s="21" t="s">
        <v>19</v>
      </c>
      <c r="K7970" s="33">
        <v>23</v>
      </c>
      <c r="L7970" s="37">
        <v>325</v>
      </c>
      <c r="N7970" s="33">
        <v>8</v>
      </c>
      <c r="O7970" s="37">
        <v>325</v>
      </c>
    </row>
    <row r="7971" spans="3:15" x14ac:dyDescent="0.25">
      <c r="C7971" s="1">
        <v>1</v>
      </c>
      <c r="D7971" s="1">
        <v>1</v>
      </c>
      <c r="E7971" s="1">
        <v>1</v>
      </c>
      <c r="F7971" s="16">
        <v>7962</v>
      </c>
      <c r="G7971" s="17" t="s">
        <v>3264</v>
      </c>
      <c r="H7971" s="18" t="s">
        <v>18</v>
      </c>
      <c r="K7971" s="32">
        <v>26</v>
      </c>
      <c r="L7971" s="36">
        <v>325</v>
      </c>
      <c r="N7971" s="32">
        <v>7</v>
      </c>
      <c r="O7971" s="36">
        <v>325</v>
      </c>
    </row>
    <row r="7972" spans="3:15" x14ac:dyDescent="0.25">
      <c r="C7972" s="1">
        <v>1</v>
      </c>
      <c r="D7972" s="1">
        <v>1</v>
      </c>
      <c r="E7972" s="1">
        <v>1</v>
      </c>
      <c r="F7972" s="19">
        <v>7963</v>
      </c>
      <c r="G7972" s="20" t="s">
        <v>3264</v>
      </c>
      <c r="H7972" s="21" t="s">
        <v>18</v>
      </c>
      <c r="K7972" s="33">
        <v>15</v>
      </c>
      <c r="L7972" s="37">
        <v>325</v>
      </c>
      <c r="N7972" s="33">
        <v>2</v>
      </c>
      <c r="O7972" s="37">
        <v>325</v>
      </c>
    </row>
    <row r="7973" spans="3:15" x14ac:dyDescent="0.25">
      <c r="C7973" s="1">
        <v>1</v>
      </c>
      <c r="D7973" s="1">
        <v>1</v>
      </c>
      <c r="E7973" s="1">
        <v>1</v>
      </c>
      <c r="F7973" s="16">
        <v>7964</v>
      </c>
      <c r="G7973" s="17" t="s">
        <v>3264</v>
      </c>
      <c r="H7973" s="18" t="s">
        <v>19</v>
      </c>
      <c r="K7973" s="32">
        <v>27</v>
      </c>
      <c r="L7973" s="36">
        <v>325</v>
      </c>
      <c r="N7973" s="32">
        <v>5</v>
      </c>
      <c r="O7973" s="36">
        <v>325</v>
      </c>
    </row>
    <row r="7974" spans="3:15" x14ac:dyDescent="0.25">
      <c r="C7974" s="1">
        <v>1</v>
      </c>
      <c r="D7974" s="1">
        <v>1</v>
      </c>
      <c r="E7974" s="1">
        <v>1</v>
      </c>
      <c r="F7974" s="19">
        <v>7965</v>
      </c>
      <c r="G7974" s="20" t="s">
        <v>3264</v>
      </c>
      <c r="H7974" s="21" t="s">
        <v>19</v>
      </c>
      <c r="K7974" s="33">
        <v>51</v>
      </c>
      <c r="L7974" s="37">
        <v>326</v>
      </c>
      <c r="N7974" s="33">
        <v>9</v>
      </c>
      <c r="O7974" s="37">
        <v>326</v>
      </c>
    </row>
    <row r="7975" spans="3:15" x14ac:dyDescent="0.25">
      <c r="C7975" s="1">
        <v>1</v>
      </c>
      <c r="D7975" s="1">
        <v>1</v>
      </c>
      <c r="E7975" s="1">
        <v>1</v>
      </c>
      <c r="F7975" s="16">
        <v>7966</v>
      </c>
      <c r="G7975" s="17" t="s">
        <v>3264</v>
      </c>
      <c r="H7975" s="18" t="s">
        <v>19</v>
      </c>
      <c r="K7975" s="32">
        <v>35</v>
      </c>
      <c r="L7975" s="36">
        <v>326</v>
      </c>
      <c r="N7975" s="32">
        <v>5</v>
      </c>
      <c r="O7975" s="36">
        <v>326</v>
      </c>
    </row>
    <row r="7976" spans="3:15" x14ac:dyDescent="0.25">
      <c r="C7976" s="1">
        <v>1</v>
      </c>
      <c r="D7976" s="1">
        <v>1</v>
      </c>
      <c r="E7976" s="1">
        <v>1</v>
      </c>
      <c r="F7976" s="19">
        <v>7967</v>
      </c>
      <c r="G7976" s="20" t="s">
        <v>3264</v>
      </c>
      <c r="H7976" s="21" t="s">
        <v>18</v>
      </c>
      <c r="K7976" s="33">
        <v>49</v>
      </c>
      <c r="L7976" s="37">
        <v>326</v>
      </c>
      <c r="N7976" s="33">
        <v>5</v>
      </c>
      <c r="O7976" s="37">
        <v>326</v>
      </c>
    </row>
    <row r="7977" spans="3:15" x14ac:dyDescent="0.25">
      <c r="C7977" s="1">
        <v>1</v>
      </c>
      <c r="D7977" s="1">
        <v>1</v>
      </c>
      <c r="E7977" s="1">
        <v>1</v>
      </c>
      <c r="F7977" s="16">
        <v>7968</v>
      </c>
      <c r="G7977" s="17" t="s">
        <v>3181</v>
      </c>
      <c r="H7977" s="18" t="s">
        <v>18</v>
      </c>
      <c r="K7977" s="32">
        <v>41</v>
      </c>
      <c r="L7977" s="36">
        <v>326</v>
      </c>
      <c r="N7977" s="32">
        <v>8</v>
      </c>
      <c r="O7977" s="36">
        <v>326</v>
      </c>
    </row>
    <row r="7978" spans="3:15" x14ac:dyDescent="0.25">
      <c r="C7978" s="1">
        <v>1</v>
      </c>
      <c r="D7978" s="1">
        <v>1</v>
      </c>
      <c r="E7978" s="1">
        <v>1</v>
      </c>
      <c r="F7978" s="19">
        <v>7969</v>
      </c>
      <c r="G7978" s="20" t="s">
        <v>3182</v>
      </c>
      <c r="H7978" s="21" t="s">
        <v>19</v>
      </c>
      <c r="K7978" s="33">
        <v>32</v>
      </c>
      <c r="L7978" s="37">
        <v>326</v>
      </c>
      <c r="N7978" s="33">
        <v>7</v>
      </c>
      <c r="O7978" s="37">
        <v>326</v>
      </c>
    </row>
    <row r="7979" spans="3:15" x14ac:dyDescent="0.25">
      <c r="C7979" s="1">
        <v>1</v>
      </c>
      <c r="D7979" s="1">
        <v>1</v>
      </c>
      <c r="E7979" s="1">
        <v>1</v>
      </c>
      <c r="F7979" s="16">
        <v>7970</v>
      </c>
      <c r="G7979" s="17" t="s">
        <v>3264</v>
      </c>
      <c r="H7979" s="18" t="s">
        <v>18</v>
      </c>
      <c r="K7979" s="32">
        <v>34</v>
      </c>
      <c r="L7979" s="36">
        <v>326</v>
      </c>
      <c r="N7979" s="32">
        <v>3</v>
      </c>
      <c r="O7979" s="36">
        <v>326</v>
      </c>
    </row>
    <row r="7980" spans="3:15" x14ac:dyDescent="0.25">
      <c r="C7980" s="1">
        <v>1</v>
      </c>
      <c r="D7980" s="1">
        <v>1</v>
      </c>
      <c r="E7980" s="1">
        <v>1</v>
      </c>
      <c r="F7980" s="19">
        <v>7971</v>
      </c>
      <c r="G7980" s="20" t="s">
        <v>3264</v>
      </c>
      <c r="H7980" s="21" t="s">
        <v>19</v>
      </c>
      <c r="K7980" s="33">
        <v>39</v>
      </c>
      <c r="L7980" s="37">
        <v>326</v>
      </c>
      <c r="N7980" s="33">
        <v>8</v>
      </c>
      <c r="O7980" s="37">
        <v>326</v>
      </c>
    </row>
    <row r="7981" spans="3:15" x14ac:dyDescent="0.25">
      <c r="C7981" s="1">
        <v>1</v>
      </c>
      <c r="D7981" s="1">
        <v>1</v>
      </c>
      <c r="E7981" s="1">
        <v>1</v>
      </c>
      <c r="F7981" s="16">
        <v>7972</v>
      </c>
      <c r="G7981" s="17" t="s">
        <v>3264</v>
      </c>
      <c r="H7981" s="18" t="s">
        <v>19</v>
      </c>
      <c r="K7981" s="32">
        <v>45</v>
      </c>
      <c r="L7981" s="36">
        <v>326</v>
      </c>
      <c r="N7981" s="32">
        <v>10</v>
      </c>
      <c r="O7981" s="36">
        <v>326</v>
      </c>
    </row>
    <row r="7982" spans="3:15" x14ac:dyDescent="0.25">
      <c r="C7982" s="1">
        <v>1</v>
      </c>
      <c r="D7982" s="1">
        <v>1</v>
      </c>
      <c r="E7982" s="1">
        <v>1</v>
      </c>
      <c r="F7982" s="19">
        <v>7973</v>
      </c>
      <c r="G7982" s="20" t="s">
        <v>3264</v>
      </c>
      <c r="H7982" s="21" t="s">
        <v>18</v>
      </c>
      <c r="K7982" s="33">
        <v>32</v>
      </c>
      <c r="L7982" s="37">
        <v>326</v>
      </c>
      <c r="N7982" s="33">
        <v>4</v>
      </c>
      <c r="O7982" s="37">
        <v>326</v>
      </c>
    </row>
    <row r="7983" spans="3:15" x14ac:dyDescent="0.25">
      <c r="C7983" s="1">
        <v>1</v>
      </c>
      <c r="D7983" s="1">
        <v>1</v>
      </c>
      <c r="E7983" s="1">
        <v>1</v>
      </c>
      <c r="F7983" s="16">
        <v>7974</v>
      </c>
      <c r="G7983" s="17" t="s">
        <v>3264</v>
      </c>
      <c r="H7983" s="18" t="s">
        <v>19</v>
      </c>
      <c r="K7983" s="32">
        <v>24</v>
      </c>
      <c r="L7983" s="36">
        <v>326</v>
      </c>
      <c r="N7983" s="32">
        <v>0</v>
      </c>
      <c r="O7983" s="36">
        <v>326</v>
      </c>
    </row>
    <row r="7984" spans="3:15" x14ac:dyDescent="0.25">
      <c r="C7984" s="1">
        <v>1</v>
      </c>
      <c r="D7984" s="1">
        <v>1</v>
      </c>
      <c r="E7984" s="1">
        <v>1</v>
      </c>
      <c r="F7984" s="19">
        <v>7975</v>
      </c>
      <c r="G7984" s="20" t="s">
        <v>3181</v>
      </c>
      <c r="H7984" s="21" t="s">
        <v>18</v>
      </c>
      <c r="K7984" s="33">
        <v>38</v>
      </c>
      <c r="L7984" s="37">
        <v>326</v>
      </c>
      <c r="N7984" s="33">
        <v>8</v>
      </c>
      <c r="O7984" s="37">
        <v>326</v>
      </c>
    </row>
    <row r="7985" spans="3:15" x14ac:dyDescent="0.25">
      <c r="C7985" s="1">
        <v>1</v>
      </c>
      <c r="D7985" s="1">
        <v>1</v>
      </c>
      <c r="E7985" s="1">
        <v>1</v>
      </c>
      <c r="F7985" s="16">
        <v>7976</v>
      </c>
      <c r="G7985" s="17" t="s">
        <v>3181</v>
      </c>
      <c r="H7985" s="18" t="s">
        <v>18</v>
      </c>
      <c r="K7985" s="32">
        <v>26</v>
      </c>
      <c r="L7985" s="36">
        <v>326</v>
      </c>
      <c r="N7985" s="32">
        <v>7</v>
      </c>
      <c r="O7985" s="36">
        <v>326</v>
      </c>
    </row>
    <row r="7986" spans="3:15" x14ac:dyDescent="0.25">
      <c r="C7986" s="1">
        <v>1</v>
      </c>
      <c r="D7986" s="1">
        <v>1</v>
      </c>
      <c r="E7986" s="1">
        <v>1</v>
      </c>
      <c r="F7986" s="19">
        <v>7977</v>
      </c>
      <c r="G7986" s="20" t="s">
        <v>3264</v>
      </c>
      <c r="H7986" s="21" t="s">
        <v>18</v>
      </c>
      <c r="K7986" s="33">
        <v>44</v>
      </c>
      <c r="L7986" s="37">
        <v>326</v>
      </c>
      <c r="N7986" s="33">
        <v>4</v>
      </c>
      <c r="O7986" s="37">
        <v>326</v>
      </c>
    </row>
    <row r="7987" spans="3:15" x14ac:dyDescent="0.25">
      <c r="C7987" s="1">
        <v>1</v>
      </c>
      <c r="D7987" s="1">
        <v>1</v>
      </c>
      <c r="E7987" s="1">
        <v>1</v>
      </c>
      <c r="F7987" s="16">
        <v>7978</v>
      </c>
      <c r="G7987" s="17" t="s">
        <v>3264</v>
      </c>
      <c r="H7987" s="18" t="s">
        <v>19</v>
      </c>
      <c r="K7987" s="32">
        <v>56</v>
      </c>
      <c r="L7987" s="36">
        <v>326</v>
      </c>
      <c r="N7987" s="32">
        <v>17</v>
      </c>
      <c r="O7987" s="36">
        <v>326</v>
      </c>
    </row>
    <row r="7988" spans="3:15" x14ac:dyDescent="0.25">
      <c r="C7988" s="1">
        <v>1</v>
      </c>
      <c r="D7988" s="1">
        <v>1</v>
      </c>
      <c r="E7988" s="1">
        <v>1</v>
      </c>
      <c r="F7988" s="19">
        <v>7979</v>
      </c>
      <c r="G7988" s="20" t="s">
        <v>3181</v>
      </c>
      <c r="H7988" s="21" t="s">
        <v>18</v>
      </c>
      <c r="K7988" s="33">
        <v>33</v>
      </c>
      <c r="L7988" s="37">
        <v>326</v>
      </c>
      <c r="N7988" s="33">
        <v>6</v>
      </c>
      <c r="O7988" s="37">
        <v>326</v>
      </c>
    </row>
    <row r="7989" spans="3:15" x14ac:dyDescent="0.25">
      <c r="C7989" s="1">
        <v>1</v>
      </c>
      <c r="D7989" s="1">
        <v>1</v>
      </c>
      <c r="E7989" s="1">
        <v>1</v>
      </c>
      <c r="F7989" s="16">
        <v>7980</v>
      </c>
      <c r="G7989" s="17" t="s">
        <v>3264</v>
      </c>
      <c r="H7989" s="18" t="s">
        <v>19</v>
      </c>
      <c r="K7989" s="32">
        <v>27</v>
      </c>
      <c r="L7989" s="36">
        <v>326</v>
      </c>
      <c r="N7989" s="32">
        <v>3</v>
      </c>
      <c r="O7989" s="36">
        <v>326</v>
      </c>
    </row>
    <row r="7990" spans="3:15" x14ac:dyDescent="0.25">
      <c r="C7990" s="1">
        <v>1</v>
      </c>
      <c r="D7990" s="1">
        <v>1</v>
      </c>
      <c r="E7990" s="1">
        <v>1</v>
      </c>
      <c r="F7990" s="19">
        <v>7981</v>
      </c>
      <c r="G7990" s="20" t="s">
        <v>3181</v>
      </c>
      <c r="H7990" s="21" t="s">
        <v>19</v>
      </c>
      <c r="K7990" s="33">
        <v>40</v>
      </c>
      <c r="L7990" s="37">
        <v>326</v>
      </c>
      <c r="N7990" s="33">
        <v>9</v>
      </c>
      <c r="O7990" s="37">
        <v>326</v>
      </c>
    </row>
    <row r="7991" spans="3:15" x14ac:dyDescent="0.25">
      <c r="C7991" s="1">
        <v>1</v>
      </c>
      <c r="D7991" s="1">
        <v>1</v>
      </c>
      <c r="E7991" s="1">
        <v>1</v>
      </c>
      <c r="F7991" s="16">
        <v>7982</v>
      </c>
      <c r="G7991" s="17" t="s">
        <v>3264</v>
      </c>
      <c r="H7991" s="18" t="s">
        <v>18</v>
      </c>
      <c r="K7991" s="32">
        <v>22</v>
      </c>
      <c r="L7991" s="36">
        <v>326</v>
      </c>
      <c r="N7991" s="32">
        <v>4</v>
      </c>
      <c r="O7991" s="36">
        <v>326</v>
      </c>
    </row>
    <row r="7992" spans="3:15" x14ac:dyDescent="0.25">
      <c r="C7992" s="1">
        <v>1</v>
      </c>
      <c r="D7992" s="1">
        <v>1</v>
      </c>
      <c r="E7992" s="1">
        <v>1</v>
      </c>
      <c r="F7992" s="19">
        <v>7983</v>
      </c>
      <c r="G7992" s="20" t="s">
        <v>3264</v>
      </c>
      <c r="H7992" s="21" t="s">
        <v>18</v>
      </c>
      <c r="K7992" s="33">
        <v>29</v>
      </c>
      <c r="L7992" s="37">
        <v>326</v>
      </c>
      <c r="N7992" s="33">
        <v>11</v>
      </c>
      <c r="O7992" s="37">
        <v>326</v>
      </c>
    </row>
    <row r="7993" spans="3:15" x14ac:dyDescent="0.25">
      <c r="C7993" s="1">
        <v>1</v>
      </c>
      <c r="D7993" s="1">
        <v>1</v>
      </c>
      <c r="E7993" s="1">
        <v>1</v>
      </c>
      <c r="F7993" s="16">
        <v>7984</v>
      </c>
      <c r="G7993" s="17" t="s">
        <v>3264</v>
      </c>
      <c r="H7993" s="18" t="s">
        <v>19</v>
      </c>
      <c r="K7993" s="32">
        <v>29</v>
      </c>
      <c r="L7993" s="36">
        <v>326</v>
      </c>
      <c r="N7993" s="32">
        <v>8</v>
      </c>
      <c r="O7993" s="36">
        <v>326</v>
      </c>
    </row>
    <row r="7994" spans="3:15" x14ac:dyDescent="0.25">
      <c r="C7994" s="1">
        <v>1</v>
      </c>
      <c r="D7994" s="1">
        <v>1</v>
      </c>
      <c r="E7994" s="1">
        <v>1</v>
      </c>
      <c r="F7994" s="19">
        <v>7985</v>
      </c>
      <c r="G7994" s="20" t="s">
        <v>3181</v>
      </c>
      <c r="H7994" s="21" t="s">
        <v>19</v>
      </c>
      <c r="K7994" s="33">
        <v>23</v>
      </c>
      <c r="L7994" s="37">
        <v>326</v>
      </c>
      <c r="N7994" s="33">
        <v>6</v>
      </c>
      <c r="O7994" s="37">
        <v>326</v>
      </c>
    </row>
    <row r="7995" spans="3:15" x14ac:dyDescent="0.25">
      <c r="C7995" s="1">
        <v>1</v>
      </c>
      <c r="D7995" s="1">
        <v>1</v>
      </c>
      <c r="E7995" s="1">
        <v>1</v>
      </c>
      <c r="F7995" s="16">
        <v>7986</v>
      </c>
      <c r="G7995" s="17" t="s">
        <v>3182</v>
      </c>
      <c r="H7995" s="18" t="s">
        <v>19</v>
      </c>
      <c r="K7995" s="32">
        <v>30</v>
      </c>
      <c r="L7995" s="36">
        <v>326</v>
      </c>
      <c r="N7995" s="32">
        <v>7</v>
      </c>
      <c r="O7995" s="36">
        <v>326</v>
      </c>
    </row>
    <row r="7996" spans="3:15" x14ac:dyDescent="0.25">
      <c r="C7996" s="1">
        <v>1</v>
      </c>
      <c r="D7996" s="1">
        <v>1</v>
      </c>
      <c r="E7996" s="1">
        <v>1</v>
      </c>
      <c r="F7996" s="19">
        <v>7987</v>
      </c>
      <c r="G7996" s="20" t="s">
        <v>3264</v>
      </c>
      <c r="H7996" s="21" t="s">
        <v>18</v>
      </c>
      <c r="K7996" s="33">
        <v>23</v>
      </c>
      <c r="L7996" s="37">
        <v>326</v>
      </c>
      <c r="N7996" s="33">
        <v>7</v>
      </c>
      <c r="O7996" s="37">
        <v>326</v>
      </c>
    </row>
    <row r="7997" spans="3:15" x14ac:dyDescent="0.25">
      <c r="C7997" s="1">
        <v>1</v>
      </c>
      <c r="D7997" s="1">
        <v>1</v>
      </c>
      <c r="E7997" s="1">
        <v>1</v>
      </c>
      <c r="F7997" s="16">
        <v>7988</v>
      </c>
      <c r="G7997" s="17" t="s">
        <v>3182</v>
      </c>
      <c r="H7997" s="18" t="s">
        <v>19</v>
      </c>
      <c r="K7997" s="32">
        <v>22</v>
      </c>
      <c r="L7997" s="36">
        <v>326</v>
      </c>
      <c r="N7997" s="32">
        <v>5</v>
      </c>
      <c r="O7997" s="36">
        <v>326</v>
      </c>
    </row>
    <row r="7998" spans="3:15" x14ac:dyDescent="0.25">
      <c r="C7998" s="1">
        <v>1</v>
      </c>
      <c r="D7998" s="1">
        <v>1</v>
      </c>
      <c r="E7998" s="1">
        <v>1</v>
      </c>
      <c r="F7998" s="19">
        <v>7989</v>
      </c>
      <c r="G7998" s="20" t="s">
        <v>3181</v>
      </c>
      <c r="H7998" s="21" t="s">
        <v>19</v>
      </c>
      <c r="K7998" s="33">
        <v>24</v>
      </c>
      <c r="L7998" s="37">
        <v>326</v>
      </c>
      <c r="N7998" s="33">
        <v>6</v>
      </c>
      <c r="O7998" s="37">
        <v>326</v>
      </c>
    </row>
    <row r="7999" spans="3:15" x14ac:dyDescent="0.25">
      <c r="C7999" s="1">
        <v>1</v>
      </c>
      <c r="D7999" s="1">
        <v>1</v>
      </c>
      <c r="E7999" s="1">
        <v>1</v>
      </c>
      <c r="F7999" s="16">
        <v>7990</v>
      </c>
      <c r="G7999" s="17" t="s">
        <v>3264</v>
      </c>
      <c r="H7999" s="18" t="s">
        <v>19</v>
      </c>
      <c r="K7999" s="32">
        <v>26</v>
      </c>
      <c r="L7999" s="36">
        <v>326</v>
      </c>
      <c r="N7999" s="32">
        <v>2</v>
      </c>
      <c r="O7999" s="36">
        <v>326</v>
      </c>
    </row>
    <row r="8000" spans="3:15" x14ac:dyDescent="0.25">
      <c r="C8000" s="1">
        <v>1</v>
      </c>
      <c r="D8000" s="1">
        <v>1</v>
      </c>
      <c r="E8000" s="1">
        <v>1</v>
      </c>
      <c r="F8000" s="19">
        <v>7991</v>
      </c>
      <c r="G8000" s="20" t="s">
        <v>3264</v>
      </c>
      <c r="H8000" s="21" t="s">
        <v>18</v>
      </c>
      <c r="K8000" s="33">
        <v>29</v>
      </c>
      <c r="L8000" s="37">
        <v>326</v>
      </c>
      <c r="N8000" s="33">
        <v>5</v>
      </c>
      <c r="O8000" s="37">
        <v>326</v>
      </c>
    </row>
    <row r="8001" spans="3:15" x14ac:dyDescent="0.25">
      <c r="C8001" s="1">
        <v>1</v>
      </c>
      <c r="D8001" s="1">
        <v>1</v>
      </c>
      <c r="E8001" s="1">
        <v>1</v>
      </c>
      <c r="F8001" s="16">
        <v>7992</v>
      </c>
      <c r="G8001" s="17" t="s">
        <v>3181</v>
      </c>
      <c r="H8001" s="18" t="s">
        <v>18</v>
      </c>
      <c r="K8001" s="32">
        <v>27</v>
      </c>
      <c r="L8001" s="36">
        <v>326</v>
      </c>
      <c r="N8001" s="32">
        <v>6</v>
      </c>
      <c r="O8001" s="36">
        <v>326</v>
      </c>
    </row>
    <row r="8002" spans="3:15" x14ac:dyDescent="0.25">
      <c r="C8002" s="1">
        <v>1</v>
      </c>
      <c r="D8002" s="1">
        <v>1</v>
      </c>
      <c r="E8002" s="1">
        <v>1</v>
      </c>
      <c r="F8002" s="19">
        <v>7993</v>
      </c>
      <c r="G8002" s="20" t="s">
        <v>3181</v>
      </c>
      <c r="H8002" s="21" t="s">
        <v>19</v>
      </c>
      <c r="K8002" s="33">
        <v>23</v>
      </c>
      <c r="L8002" s="37">
        <v>326</v>
      </c>
      <c r="N8002" s="33">
        <v>7</v>
      </c>
      <c r="O8002" s="37">
        <v>326</v>
      </c>
    </row>
    <row r="8003" spans="3:15" x14ac:dyDescent="0.25">
      <c r="C8003" s="1">
        <v>1</v>
      </c>
      <c r="D8003" s="1">
        <v>1</v>
      </c>
      <c r="E8003" s="1">
        <v>1</v>
      </c>
      <c r="F8003" s="16">
        <v>7994</v>
      </c>
      <c r="G8003" s="17" t="s">
        <v>3181</v>
      </c>
      <c r="H8003" s="18" t="s">
        <v>18</v>
      </c>
      <c r="K8003" s="32">
        <v>20</v>
      </c>
      <c r="L8003" s="36">
        <v>326</v>
      </c>
      <c r="N8003" s="32">
        <v>5</v>
      </c>
      <c r="O8003" s="36">
        <v>326</v>
      </c>
    </row>
    <row r="8004" spans="3:15" x14ac:dyDescent="0.25">
      <c r="C8004" s="1">
        <v>1</v>
      </c>
      <c r="D8004" s="1">
        <v>1</v>
      </c>
      <c r="E8004" s="1">
        <v>1</v>
      </c>
      <c r="F8004" s="19">
        <v>7995</v>
      </c>
      <c r="G8004" s="20" t="s">
        <v>3182</v>
      </c>
      <c r="H8004" s="21" t="s">
        <v>18</v>
      </c>
      <c r="K8004" s="33">
        <v>17</v>
      </c>
      <c r="L8004" s="37">
        <v>326</v>
      </c>
      <c r="N8004" s="33">
        <v>3</v>
      </c>
      <c r="O8004" s="37">
        <v>326</v>
      </c>
    </row>
    <row r="8005" spans="3:15" x14ac:dyDescent="0.25">
      <c r="C8005" s="1">
        <v>1</v>
      </c>
      <c r="D8005" s="1">
        <v>1</v>
      </c>
      <c r="E8005" s="1">
        <v>1</v>
      </c>
      <c r="F8005" s="16">
        <v>7996</v>
      </c>
      <c r="G8005" s="17" t="s">
        <v>3264</v>
      </c>
      <c r="H8005" s="18" t="s">
        <v>18</v>
      </c>
      <c r="K8005" s="32">
        <v>18</v>
      </c>
      <c r="L8005" s="36">
        <v>326</v>
      </c>
      <c r="N8005" s="32">
        <v>2</v>
      </c>
      <c r="O8005" s="36">
        <v>326</v>
      </c>
    </row>
    <row r="8006" spans="3:15" x14ac:dyDescent="0.25">
      <c r="C8006" s="1">
        <v>1</v>
      </c>
      <c r="D8006" s="1">
        <v>1</v>
      </c>
      <c r="E8006" s="1">
        <v>1</v>
      </c>
      <c r="F8006" s="19">
        <v>7997</v>
      </c>
      <c r="G8006" s="20" t="s">
        <v>3181</v>
      </c>
      <c r="H8006" s="21" t="s">
        <v>18</v>
      </c>
      <c r="K8006" s="33">
        <v>20</v>
      </c>
      <c r="L8006" s="37">
        <v>326</v>
      </c>
      <c r="N8006" s="33">
        <v>8</v>
      </c>
      <c r="O8006" s="37">
        <v>326</v>
      </c>
    </row>
    <row r="8007" spans="3:15" x14ac:dyDescent="0.25">
      <c r="C8007" s="1">
        <v>1</v>
      </c>
      <c r="D8007" s="1">
        <v>1</v>
      </c>
      <c r="E8007" s="1">
        <v>1</v>
      </c>
      <c r="F8007" s="16">
        <v>7998</v>
      </c>
      <c r="G8007" s="17" t="s">
        <v>3181</v>
      </c>
      <c r="H8007" s="18" t="s">
        <v>18</v>
      </c>
      <c r="K8007" s="32">
        <v>45</v>
      </c>
      <c r="L8007" s="36">
        <v>327</v>
      </c>
      <c r="N8007" s="32">
        <v>8</v>
      </c>
      <c r="O8007" s="36">
        <v>327</v>
      </c>
    </row>
    <row r="8008" spans="3:15" x14ac:dyDescent="0.25">
      <c r="C8008" s="1">
        <v>1</v>
      </c>
      <c r="D8008" s="1">
        <v>1</v>
      </c>
      <c r="E8008" s="1">
        <v>1</v>
      </c>
      <c r="F8008" s="19">
        <v>7999</v>
      </c>
      <c r="G8008" s="20" t="s">
        <v>3264</v>
      </c>
      <c r="H8008" s="21" t="s">
        <v>19</v>
      </c>
      <c r="K8008" s="33">
        <v>51</v>
      </c>
      <c r="L8008" s="37">
        <v>327</v>
      </c>
      <c r="N8008" s="33">
        <v>15</v>
      </c>
      <c r="O8008" s="37">
        <v>327</v>
      </c>
    </row>
    <row r="8009" spans="3:15" x14ac:dyDescent="0.25">
      <c r="C8009" s="1">
        <v>1</v>
      </c>
      <c r="D8009" s="1">
        <v>1</v>
      </c>
      <c r="E8009" s="1">
        <v>1</v>
      </c>
      <c r="F8009" s="16">
        <v>8000</v>
      </c>
      <c r="G8009" s="17" t="s">
        <v>3264</v>
      </c>
      <c r="H8009" s="18" t="s">
        <v>19</v>
      </c>
      <c r="K8009" s="32">
        <v>37</v>
      </c>
      <c r="L8009" s="36">
        <v>327</v>
      </c>
      <c r="N8009" s="32">
        <v>5</v>
      </c>
      <c r="O8009" s="36">
        <v>327</v>
      </c>
    </row>
    <row r="8010" spans="3:15" x14ac:dyDescent="0.25">
      <c r="C8010" s="1">
        <v>1</v>
      </c>
      <c r="D8010" s="1">
        <v>1</v>
      </c>
      <c r="E8010" s="1">
        <v>1</v>
      </c>
      <c r="F8010" s="19">
        <v>8001</v>
      </c>
      <c r="G8010" s="20" t="s">
        <v>3264</v>
      </c>
      <c r="H8010" s="21" t="s">
        <v>18</v>
      </c>
      <c r="K8010" s="33">
        <v>29</v>
      </c>
      <c r="L8010" s="37">
        <v>327</v>
      </c>
      <c r="N8010" s="33">
        <v>3</v>
      </c>
      <c r="O8010" s="37">
        <v>327</v>
      </c>
    </row>
    <row r="8011" spans="3:15" x14ac:dyDescent="0.25">
      <c r="C8011" s="1">
        <v>1</v>
      </c>
      <c r="D8011" s="1">
        <v>1</v>
      </c>
      <c r="E8011" s="1">
        <v>1</v>
      </c>
      <c r="F8011" s="16">
        <v>8002</v>
      </c>
      <c r="G8011" s="17" t="s">
        <v>3264</v>
      </c>
      <c r="H8011" s="18" t="s">
        <v>18</v>
      </c>
      <c r="K8011" s="32">
        <v>51</v>
      </c>
      <c r="L8011" s="36">
        <v>327</v>
      </c>
      <c r="N8011" s="32">
        <v>7</v>
      </c>
      <c r="O8011" s="36">
        <v>327</v>
      </c>
    </row>
    <row r="8012" spans="3:15" x14ac:dyDescent="0.25">
      <c r="C8012" s="1">
        <v>1</v>
      </c>
      <c r="D8012" s="1">
        <v>1</v>
      </c>
      <c r="E8012" s="1">
        <v>1</v>
      </c>
      <c r="F8012" s="19">
        <v>8003</v>
      </c>
      <c r="G8012" s="20" t="s">
        <v>3181</v>
      </c>
      <c r="H8012" s="21" t="s">
        <v>19</v>
      </c>
      <c r="K8012" s="33">
        <v>43</v>
      </c>
      <c r="L8012" s="37">
        <v>327</v>
      </c>
      <c r="N8012" s="33">
        <v>11</v>
      </c>
      <c r="O8012" s="37">
        <v>327</v>
      </c>
    </row>
    <row r="8013" spans="3:15" x14ac:dyDescent="0.25">
      <c r="C8013" s="1">
        <v>1</v>
      </c>
      <c r="D8013" s="1">
        <v>1</v>
      </c>
      <c r="E8013" s="1">
        <v>1</v>
      </c>
      <c r="F8013" s="16">
        <v>8004</v>
      </c>
      <c r="G8013" s="17" t="s">
        <v>3264</v>
      </c>
      <c r="H8013" s="18" t="s">
        <v>18</v>
      </c>
      <c r="K8013" s="32">
        <v>50</v>
      </c>
      <c r="L8013" s="36">
        <v>327</v>
      </c>
      <c r="N8013" s="32">
        <v>11</v>
      </c>
      <c r="O8013" s="36">
        <v>327</v>
      </c>
    </row>
    <row r="8014" spans="3:15" x14ac:dyDescent="0.25">
      <c r="C8014" s="1">
        <v>1</v>
      </c>
      <c r="D8014" s="1">
        <v>1</v>
      </c>
      <c r="E8014" s="1">
        <v>1</v>
      </c>
      <c r="F8014" s="19">
        <v>8005</v>
      </c>
      <c r="G8014" s="20" t="s">
        <v>3264</v>
      </c>
      <c r="H8014" s="21" t="s">
        <v>18</v>
      </c>
      <c r="K8014" s="33">
        <v>32</v>
      </c>
      <c r="L8014" s="37">
        <v>327</v>
      </c>
      <c r="N8014" s="33">
        <v>6</v>
      </c>
      <c r="O8014" s="37">
        <v>327</v>
      </c>
    </row>
    <row r="8015" spans="3:15" x14ac:dyDescent="0.25">
      <c r="C8015" s="1">
        <v>1</v>
      </c>
      <c r="D8015" s="1">
        <v>1</v>
      </c>
      <c r="E8015" s="1">
        <v>1</v>
      </c>
      <c r="F8015" s="16">
        <v>8006</v>
      </c>
      <c r="G8015" s="17" t="s">
        <v>3182</v>
      </c>
      <c r="H8015" s="18" t="s">
        <v>18</v>
      </c>
      <c r="K8015" s="32">
        <v>33</v>
      </c>
      <c r="L8015" s="36">
        <v>327</v>
      </c>
      <c r="N8015" s="32">
        <v>5</v>
      </c>
      <c r="O8015" s="36">
        <v>327</v>
      </c>
    </row>
    <row r="8016" spans="3:15" x14ac:dyDescent="0.25">
      <c r="C8016" s="1">
        <v>1</v>
      </c>
      <c r="D8016" s="1">
        <v>1</v>
      </c>
      <c r="E8016" s="1">
        <v>1</v>
      </c>
      <c r="F8016" s="19">
        <v>8007</v>
      </c>
      <c r="G8016" s="20" t="s">
        <v>3264</v>
      </c>
      <c r="H8016" s="21" t="s">
        <v>18</v>
      </c>
      <c r="K8016" s="33">
        <v>36</v>
      </c>
      <c r="L8016" s="37">
        <v>327</v>
      </c>
      <c r="N8016" s="33">
        <v>9</v>
      </c>
      <c r="O8016" s="37">
        <v>327</v>
      </c>
    </row>
    <row r="8017" spans="3:15" x14ac:dyDescent="0.25">
      <c r="C8017" s="1">
        <v>1</v>
      </c>
      <c r="D8017" s="1">
        <v>1</v>
      </c>
      <c r="E8017" s="1">
        <v>1</v>
      </c>
      <c r="F8017" s="16">
        <v>8008</v>
      </c>
      <c r="G8017" s="17" t="s">
        <v>3181</v>
      </c>
      <c r="H8017" s="18" t="s">
        <v>19</v>
      </c>
      <c r="K8017" s="32">
        <v>36</v>
      </c>
      <c r="L8017" s="36">
        <v>327</v>
      </c>
      <c r="N8017" s="32">
        <v>8</v>
      </c>
      <c r="O8017" s="36">
        <v>327</v>
      </c>
    </row>
    <row r="8018" spans="3:15" x14ac:dyDescent="0.25">
      <c r="C8018" s="1">
        <v>1</v>
      </c>
      <c r="D8018" s="1">
        <v>1</v>
      </c>
      <c r="E8018" s="1">
        <v>1</v>
      </c>
      <c r="F8018" s="19">
        <v>8009</v>
      </c>
      <c r="G8018" s="20" t="s">
        <v>3264</v>
      </c>
      <c r="H8018" s="21" t="s">
        <v>19</v>
      </c>
      <c r="K8018" s="33">
        <v>25</v>
      </c>
      <c r="L8018" s="37">
        <v>327</v>
      </c>
      <c r="N8018" s="33">
        <v>7</v>
      </c>
      <c r="O8018" s="37">
        <v>327</v>
      </c>
    </row>
    <row r="8019" spans="3:15" x14ac:dyDescent="0.25">
      <c r="C8019" s="1">
        <v>1</v>
      </c>
      <c r="D8019" s="1">
        <v>1</v>
      </c>
      <c r="E8019" s="1">
        <v>1</v>
      </c>
      <c r="F8019" s="16">
        <v>8010</v>
      </c>
      <c r="G8019" s="17" t="s">
        <v>3182</v>
      </c>
      <c r="H8019" s="18" t="s">
        <v>18</v>
      </c>
      <c r="K8019" s="32">
        <v>34</v>
      </c>
      <c r="L8019" s="36">
        <v>327</v>
      </c>
      <c r="N8019" s="32">
        <v>7</v>
      </c>
      <c r="O8019" s="36">
        <v>327</v>
      </c>
    </row>
    <row r="8020" spans="3:15" x14ac:dyDescent="0.25">
      <c r="C8020" s="1">
        <v>1</v>
      </c>
      <c r="D8020" s="1">
        <v>1</v>
      </c>
      <c r="E8020" s="1">
        <v>1</v>
      </c>
      <c r="F8020" s="19">
        <v>8011</v>
      </c>
      <c r="G8020" s="20" t="s">
        <v>3264</v>
      </c>
      <c r="H8020" s="21" t="s">
        <v>18</v>
      </c>
      <c r="K8020" s="33">
        <v>41</v>
      </c>
      <c r="L8020" s="37">
        <v>327</v>
      </c>
      <c r="N8020" s="33">
        <v>11</v>
      </c>
      <c r="O8020" s="37">
        <v>327</v>
      </c>
    </row>
    <row r="8021" spans="3:15" x14ac:dyDescent="0.25">
      <c r="C8021" s="1">
        <v>1</v>
      </c>
      <c r="D8021" s="1">
        <v>1</v>
      </c>
      <c r="E8021" s="1">
        <v>1</v>
      </c>
      <c r="F8021" s="16">
        <v>8012</v>
      </c>
      <c r="G8021" s="17" t="s">
        <v>3181</v>
      </c>
      <c r="H8021" s="18" t="s">
        <v>19</v>
      </c>
      <c r="K8021" s="32">
        <v>32</v>
      </c>
      <c r="L8021" s="36">
        <v>327</v>
      </c>
      <c r="N8021" s="32">
        <v>8</v>
      </c>
      <c r="O8021" s="36">
        <v>327</v>
      </c>
    </row>
    <row r="8022" spans="3:15" x14ac:dyDescent="0.25">
      <c r="C8022" s="1">
        <v>1</v>
      </c>
      <c r="D8022" s="1">
        <v>1</v>
      </c>
      <c r="E8022" s="1">
        <v>1</v>
      </c>
      <c r="F8022" s="19">
        <v>8013</v>
      </c>
      <c r="G8022" s="20" t="s">
        <v>3181</v>
      </c>
      <c r="H8022" s="21" t="s">
        <v>18</v>
      </c>
      <c r="K8022" s="33">
        <v>36</v>
      </c>
      <c r="L8022" s="37">
        <v>327</v>
      </c>
      <c r="N8022" s="33">
        <v>8</v>
      </c>
      <c r="O8022" s="37">
        <v>327</v>
      </c>
    </row>
    <row r="8023" spans="3:15" x14ac:dyDescent="0.25">
      <c r="C8023" s="1">
        <v>1</v>
      </c>
      <c r="D8023" s="1">
        <v>1</v>
      </c>
      <c r="E8023" s="1">
        <v>1</v>
      </c>
      <c r="F8023" s="16">
        <v>8014</v>
      </c>
      <c r="G8023" s="17" t="s">
        <v>3181</v>
      </c>
      <c r="H8023" s="18" t="s">
        <v>19</v>
      </c>
      <c r="K8023" s="32">
        <v>35</v>
      </c>
      <c r="L8023" s="36">
        <v>327</v>
      </c>
      <c r="N8023" s="32">
        <v>9</v>
      </c>
      <c r="O8023" s="36">
        <v>327</v>
      </c>
    </row>
    <row r="8024" spans="3:15" x14ac:dyDescent="0.25">
      <c r="C8024" s="1">
        <v>1</v>
      </c>
      <c r="D8024" s="1">
        <v>1</v>
      </c>
      <c r="E8024" s="1">
        <v>1</v>
      </c>
      <c r="F8024" s="19">
        <v>8015</v>
      </c>
      <c r="G8024" s="20" t="s">
        <v>3182</v>
      </c>
      <c r="H8024" s="21" t="s">
        <v>18</v>
      </c>
      <c r="K8024" s="33">
        <v>31</v>
      </c>
      <c r="L8024" s="37">
        <v>327</v>
      </c>
      <c r="N8024" s="33">
        <v>7</v>
      </c>
      <c r="O8024" s="37">
        <v>327</v>
      </c>
    </row>
    <row r="8025" spans="3:15" x14ac:dyDescent="0.25">
      <c r="C8025" s="1">
        <v>1</v>
      </c>
      <c r="D8025" s="1">
        <v>1</v>
      </c>
      <c r="E8025" s="1">
        <v>1</v>
      </c>
      <c r="F8025" s="16">
        <v>8016</v>
      </c>
      <c r="G8025" s="17" t="s">
        <v>3264</v>
      </c>
      <c r="H8025" s="18" t="s">
        <v>19</v>
      </c>
      <c r="K8025" s="32">
        <v>26</v>
      </c>
      <c r="L8025" s="36">
        <v>327</v>
      </c>
      <c r="N8025" s="32">
        <v>4</v>
      </c>
      <c r="O8025" s="36">
        <v>327</v>
      </c>
    </row>
    <row r="8026" spans="3:15" x14ac:dyDescent="0.25">
      <c r="C8026" s="1">
        <v>1</v>
      </c>
      <c r="D8026" s="1">
        <v>1</v>
      </c>
      <c r="E8026" s="1">
        <v>1</v>
      </c>
      <c r="F8026" s="19">
        <v>8017</v>
      </c>
      <c r="G8026" s="20" t="s">
        <v>3181</v>
      </c>
      <c r="H8026" s="21" t="s">
        <v>18</v>
      </c>
      <c r="K8026" s="33">
        <v>32</v>
      </c>
      <c r="L8026" s="37">
        <v>327</v>
      </c>
      <c r="N8026" s="33">
        <v>10</v>
      </c>
      <c r="O8026" s="37">
        <v>327</v>
      </c>
    </row>
    <row r="8027" spans="3:15" x14ac:dyDescent="0.25">
      <c r="C8027" s="1">
        <v>1</v>
      </c>
      <c r="D8027" s="1">
        <v>1</v>
      </c>
      <c r="E8027" s="1">
        <v>1</v>
      </c>
      <c r="F8027" s="16">
        <v>8018</v>
      </c>
      <c r="G8027" s="17" t="s">
        <v>3264</v>
      </c>
      <c r="H8027" s="18" t="s">
        <v>18</v>
      </c>
      <c r="K8027" s="32">
        <v>22</v>
      </c>
      <c r="L8027" s="36">
        <v>327</v>
      </c>
      <c r="N8027" s="32">
        <v>10</v>
      </c>
      <c r="O8027" s="36">
        <v>327</v>
      </c>
    </row>
    <row r="8028" spans="3:15" x14ac:dyDescent="0.25">
      <c r="C8028" s="1">
        <v>1</v>
      </c>
      <c r="D8028" s="1">
        <v>1</v>
      </c>
      <c r="E8028" s="1">
        <v>1</v>
      </c>
      <c r="F8028" s="19">
        <v>8019</v>
      </c>
      <c r="G8028" s="20" t="s">
        <v>3181</v>
      </c>
      <c r="H8028" s="21" t="s">
        <v>19</v>
      </c>
      <c r="K8028" s="33">
        <v>25</v>
      </c>
      <c r="L8028" s="37">
        <v>327</v>
      </c>
      <c r="N8028" s="33">
        <v>7</v>
      </c>
      <c r="O8028" s="37">
        <v>327</v>
      </c>
    </row>
    <row r="8029" spans="3:15" x14ac:dyDescent="0.25">
      <c r="C8029" s="1">
        <v>1</v>
      </c>
      <c r="D8029" s="1">
        <v>1</v>
      </c>
      <c r="E8029" s="1">
        <v>1</v>
      </c>
      <c r="F8029" s="16">
        <v>8020</v>
      </c>
      <c r="G8029" s="17" t="s">
        <v>3181</v>
      </c>
      <c r="H8029" s="18" t="s">
        <v>19</v>
      </c>
      <c r="K8029" s="32">
        <v>37</v>
      </c>
      <c r="L8029" s="36">
        <v>327</v>
      </c>
      <c r="N8029" s="32">
        <v>5</v>
      </c>
      <c r="O8029" s="36">
        <v>327</v>
      </c>
    </row>
    <row r="8030" spans="3:15" x14ac:dyDescent="0.25">
      <c r="C8030" s="1">
        <v>1</v>
      </c>
      <c r="D8030" s="1">
        <v>1</v>
      </c>
      <c r="E8030" s="1">
        <v>1</v>
      </c>
      <c r="F8030" s="19">
        <v>8021</v>
      </c>
      <c r="G8030" s="20" t="s">
        <v>3181</v>
      </c>
      <c r="H8030" s="21" t="s">
        <v>18</v>
      </c>
      <c r="K8030" s="33">
        <v>32</v>
      </c>
      <c r="L8030" s="37">
        <v>327</v>
      </c>
      <c r="N8030" s="33">
        <v>6</v>
      </c>
      <c r="O8030" s="37">
        <v>327</v>
      </c>
    </row>
    <row r="8031" spans="3:15" x14ac:dyDescent="0.25">
      <c r="C8031" s="1">
        <v>1</v>
      </c>
      <c r="D8031" s="1">
        <v>1</v>
      </c>
      <c r="E8031" s="1">
        <v>1</v>
      </c>
      <c r="F8031" s="16">
        <v>8022</v>
      </c>
      <c r="G8031" s="17" t="s">
        <v>3181</v>
      </c>
      <c r="H8031" s="18" t="s">
        <v>19</v>
      </c>
      <c r="K8031" s="32">
        <v>27</v>
      </c>
      <c r="L8031" s="36">
        <v>327</v>
      </c>
      <c r="N8031" s="32">
        <v>8</v>
      </c>
      <c r="O8031" s="36">
        <v>327</v>
      </c>
    </row>
    <row r="8032" spans="3:15" x14ac:dyDescent="0.25">
      <c r="C8032" s="1">
        <v>1</v>
      </c>
      <c r="D8032" s="1">
        <v>1</v>
      </c>
      <c r="E8032" s="1">
        <v>1</v>
      </c>
      <c r="F8032" s="19">
        <v>8023</v>
      </c>
      <c r="G8032" s="20" t="s">
        <v>3181</v>
      </c>
      <c r="H8032" s="21" t="s">
        <v>19</v>
      </c>
      <c r="K8032" s="33">
        <v>24</v>
      </c>
      <c r="L8032" s="37">
        <v>327</v>
      </c>
      <c r="N8032" s="33">
        <v>5</v>
      </c>
      <c r="O8032" s="37">
        <v>327</v>
      </c>
    </row>
    <row r="8033" spans="3:15" x14ac:dyDescent="0.25">
      <c r="C8033" s="1">
        <v>1</v>
      </c>
      <c r="D8033" s="1">
        <v>1</v>
      </c>
      <c r="E8033" s="1">
        <v>1</v>
      </c>
      <c r="F8033" s="16">
        <v>8024</v>
      </c>
      <c r="G8033" s="17" t="s">
        <v>3264</v>
      </c>
      <c r="H8033" s="18" t="s">
        <v>18</v>
      </c>
      <c r="K8033" s="32">
        <v>20</v>
      </c>
      <c r="L8033" s="36">
        <v>327</v>
      </c>
      <c r="N8033" s="32">
        <v>8</v>
      </c>
      <c r="O8033" s="36">
        <v>327</v>
      </c>
    </row>
    <row r="8034" spans="3:15" x14ac:dyDescent="0.25">
      <c r="C8034" s="1">
        <v>1</v>
      </c>
      <c r="D8034" s="1">
        <v>1</v>
      </c>
      <c r="E8034" s="1">
        <v>1</v>
      </c>
      <c r="F8034" s="19">
        <v>8025</v>
      </c>
      <c r="G8034" s="20" t="s">
        <v>3181</v>
      </c>
      <c r="H8034" s="21" t="s">
        <v>18</v>
      </c>
      <c r="K8034" s="33">
        <v>16</v>
      </c>
      <c r="L8034" s="37">
        <v>327</v>
      </c>
      <c r="N8034" s="33">
        <v>4</v>
      </c>
      <c r="O8034" s="37">
        <v>327</v>
      </c>
    </row>
    <row r="8035" spans="3:15" x14ac:dyDescent="0.25">
      <c r="C8035" s="1">
        <v>1</v>
      </c>
      <c r="D8035" s="1">
        <v>1</v>
      </c>
      <c r="E8035" s="1">
        <v>1</v>
      </c>
      <c r="F8035" s="16">
        <v>8026</v>
      </c>
      <c r="G8035" s="17" t="s">
        <v>3264</v>
      </c>
      <c r="H8035" s="18" t="s">
        <v>19</v>
      </c>
      <c r="K8035" s="32">
        <v>47</v>
      </c>
      <c r="L8035" s="36">
        <v>328</v>
      </c>
      <c r="N8035" s="32">
        <v>14</v>
      </c>
      <c r="O8035" s="36">
        <v>328</v>
      </c>
    </row>
    <row r="8036" spans="3:15" x14ac:dyDescent="0.25">
      <c r="C8036" s="1">
        <v>1</v>
      </c>
      <c r="D8036" s="1">
        <v>1</v>
      </c>
      <c r="E8036" s="1">
        <v>1</v>
      </c>
      <c r="F8036" s="19">
        <v>8027</v>
      </c>
      <c r="G8036" s="20" t="s">
        <v>3264</v>
      </c>
      <c r="H8036" s="21" t="s">
        <v>18</v>
      </c>
      <c r="K8036" s="33">
        <v>51</v>
      </c>
      <c r="L8036" s="37">
        <v>328</v>
      </c>
      <c r="N8036" s="33">
        <v>7</v>
      </c>
      <c r="O8036" s="37">
        <v>328</v>
      </c>
    </row>
    <row r="8037" spans="3:15" x14ac:dyDescent="0.25">
      <c r="C8037" s="1">
        <v>1</v>
      </c>
      <c r="D8037" s="1">
        <v>1</v>
      </c>
      <c r="E8037" s="1">
        <v>1</v>
      </c>
      <c r="F8037" s="16">
        <v>8028</v>
      </c>
      <c r="G8037" s="17" t="s">
        <v>3181</v>
      </c>
      <c r="H8037" s="18" t="s">
        <v>18</v>
      </c>
      <c r="K8037" s="32">
        <v>34</v>
      </c>
      <c r="L8037" s="36">
        <v>328</v>
      </c>
      <c r="N8037" s="32">
        <v>5</v>
      </c>
      <c r="O8037" s="36">
        <v>328</v>
      </c>
    </row>
    <row r="8038" spans="3:15" x14ac:dyDescent="0.25">
      <c r="C8038" s="1">
        <v>1</v>
      </c>
      <c r="D8038" s="1">
        <v>1</v>
      </c>
      <c r="E8038" s="1">
        <v>1</v>
      </c>
      <c r="F8038" s="19">
        <v>8029</v>
      </c>
      <c r="G8038" s="20" t="s">
        <v>3264</v>
      </c>
      <c r="H8038" s="21" t="s">
        <v>19</v>
      </c>
      <c r="K8038" s="33">
        <v>37</v>
      </c>
      <c r="L8038" s="37">
        <v>328</v>
      </c>
      <c r="N8038" s="33">
        <v>5</v>
      </c>
      <c r="O8038" s="37">
        <v>328</v>
      </c>
    </row>
    <row r="8039" spans="3:15" x14ac:dyDescent="0.25">
      <c r="C8039" s="1">
        <v>1</v>
      </c>
      <c r="D8039" s="1">
        <v>1</v>
      </c>
      <c r="E8039" s="1">
        <v>1</v>
      </c>
      <c r="F8039" s="16">
        <v>8030</v>
      </c>
      <c r="G8039" s="17" t="s">
        <v>3181</v>
      </c>
      <c r="H8039" s="18" t="s">
        <v>19</v>
      </c>
      <c r="K8039" s="32">
        <v>43</v>
      </c>
      <c r="L8039" s="36">
        <v>328</v>
      </c>
      <c r="N8039" s="32">
        <v>13</v>
      </c>
      <c r="O8039" s="36">
        <v>328</v>
      </c>
    </row>
    <row r="8040" spans="3:15" x14ac:dyDescent="0.25">
      <c r="C8040" s="1">
        <v>1</v>
      </c>
      <c r="D8040" s="1">
        <v>1</v>
      </c>
      <c r="E8040" s="1">
        <v>1</v>
      </c>
      <c r="F8040" s="19">
        <v>8031</v>
      </c>
      <c r="G8040" s="20" t="s">
        <v>3181</v>
      </c>
      <c r="H8040" s="21" t="s">
        <v>19</v>
      </c>
      <c r="K8040" s="33">
        <v>50</v>
      </c>
      <c r="L8040" s="37">
        <v>328</v>
      </c>
      <c r="N8040" s="33">
        <v>9</v>
      </c>
      <c r="O8040" s="37">
        <v>328</v>
      </c>
    </row>
    <row r="8041" spans="3:15" x14ac:dyDescent="0.25">
      <c r="C8041" s="1">
        <v>1</v>
      </c>
      <c r="D8041" s="1">
        <v>1</v>
      </c>
      <c r="E8041" s="1">
        <v>1</v>
      </c>
      <c r="F8041" s="16">
        <v>8032</v>
      </c>
      <c r="G8041" s="17" t="s">
        <v>3264</v>
      </c>
      <c r="H8041" s="18" t="s">
        <v>18</v>
      </c>
      <c r="K8041" s="32">
        <v>29</v>
      </c>
      <c r="L8041" s="36">
        <v>328</v>
      </c>
      <c r="N8041" s="32">
        <v>6</v>
      </c>
      <c r="O8041" s="36">
        <v>328</v>
      </c>
    </row>
    <row r="8042" spans="3:15" x14ac:dyDescent="0.25">
      <c r="C8042" s="1">
        <v>1</v>
      </c>
      <c r="D8042" s="1">
        <v>1</v>
      </c>
      <c r="E8042" s="1">
        <v>1</v>
      </c>
      <c r="F8042" s="19">
        <v>8033</v>
      </c>
      <c r="G8042" s="20" t="s">
        <v>3264</v>
      </c>
      <c r="H8042" s="21" t="s">
        <v>19</v>
      </c>
      <c r="K8042" s="33">
        <v>34</v>
      </c>
      <c r="L8042" s="37">
        <v>328</v>
      </c>
      <c r="N8042" s="33">
        <v>4</v>
      </c>
      <c r="O8042" s="37">
        <v>328</v>
      </c>
    </row>
    <row r="8043" spans="3:15" x14ac:dyDescent="0.25">
      <c r="C8043" s="1">
        <v>1</v>
      </c>
      <c r="D8043" s="1">
        <v>1</v>
      </c>
      <c r="E8043" s="1">
        <v>1</v>
      </c>
      <c r="F8043" s="16">
        <v>8034</v>
      </c>
      <c r="G8043" s="17" t="s">
        <v>3264</v>
      </c>
      <c r="H8043" s="18" t="s">
        <v>19</v>
      </c>
      <c r="K8043" s="32">
        <v>36</v>
      </c>
      <c r="L8043" s="36">
        <v>328</v>
      </c>
      <c r="N8043" s="32">
        <v>6</v>
      </c>
      <c r="O8043" s="36">
        <v>328</v>
      </c>
    </row>
    <row r="8044" spans="3:15" x14ac:dyDescent="0.25">
      <c r="C8044" s="1">
        <v>1</v>
      </c>
      <c r="D8044" s="1">
        <v>1</v>
      </c>
      <c r="E8044" s="1">
        <v>1</v>
      </c>
      <c r="F8044" s="19">
        <v>8035</v>
      </c>
      <c r="G8044" s="20" t="s">
        <v>3264</v>
      </c>
      <c r="H8044" s="21" t="s">
        <v>18</v>
      </c>
      <c r="K8044" s="33">
        <v>35</v>
      </c>
      <c r="L8044" s="37">
        <v>328</v>
      </c>
      <c r="N8044" s="33">
        <v>1</v>
      </c>
      <c r="O8044" s="37">
        <v>328</v>
      </c>
    </row>
    <row r="8045" spans="3:15" x14ac:dyDescent="0.25">
      <c r="C8045" s="1">
        <v>1</v>
      </c>
      <c r="D8045" s="1">
        <v>1</v>
      </c>
      <c r="E8045" s="1">
        <v>1</v>
      </c>
      <c r="F8045" s="16">
        <v>8036</v>
      </c>
      <c r="G8045" s="17" t="s">
        <v>3264</v>
      </c>
      <c r="H8045" s="18" t="s">
        <v>18</v>
      </c>
      <c r="K8045" s="32">
        <v>42</v>
      </c>
      <c r="L8045" s="36">
        <v>328</v>
      </c>
      <c r="N8045" s="32">
        <v>6</v>
      </c>
      <c r="O8045" s="36">
        <v>328</v>
      </c>
    </row>
    <row r="8046" spans="3:15" x14ac:dyDescent="0.25">
      <c r="C8046" s="1">
        <v>1</v>
      </c>
      <c r="D8046" s="1">
        <v>1</v>
      </c>
      <c r="E8046" s="1">
        <v>1</v>
      </c>
      <c r="F8046" s="19">
        <v>8037</v>
      </c>
      <c r="G8046" s="20" t="s">
        <v>3181</v>
      </c>
      <c r="H8046" s="21" t="s">
        <v>19</v>
      </c>
      <c r="K8046" s="33">
        <v>39</v>
      </c>
      <c r="L8046" s="37">
        <v>328</v>
      </c>
      <c r="N8046" s="33">
        <v>9</v>
      </c>
      <c r="O8046" s="37">
        <v>328</v>
      </c>
    </row>
    <row r="8047" spans="3:15" x14ac:dyDescent="0.25">
      <c r="C8047" s="1">
        <v>1</v>
      </c>
      <c r="D8047" s="1">
        <v>1</v>
      </c>
      <c r="E8047" s="1">
        <v>1</v>
      </c>
      <c r="F8047" s="16">
        <v>8038</v>
      </c>
      <c r="G8047" s="17" t="s">
        <v>3264</v>
      </c>
      <c r="H8047" s="18" t="s">
        <v>18</v>
      </c>
      <c r="K8047" s="32">
        <v>26</v>
      </c>
      <c r="L8047" s="36">
        <v>328</v>
      </c>
      <c r="N8047" s="32">
        <v>3</v>
      </c>
      <c r="O8047" s="36">
        <v>328</v>
      </c>
    </row>
    <row r="8048" spans="3:15" x14ac:dyDescent="0.25">
      <c r="C8048" s="1">
        <v>1</v>
      </c>
      <c r="D8048" s="1">
        <v>1</v>
      </c>
      <c r="E8048" s="1">
        <v>1</v>
      </c>
      <c r="F8048" s="19">
        <v>8039</v>
      </c>
      <c r="G8048" s="20" t="s">
        <v>3264</v>
      </c>
      <c r="H8048" s="21" t="s">
        <v>18</v>
      </c>
      <c r="K8048" s="33">
        <v>25</v>
      </c>
      <c r="L8048" s="37">
        <v>328</v>
      </c>
      <c r="N8048" s="33">
        <v>4</v>
      </c>
      <c r="O8048" s="37">
        <v>328</v>
      </c>
    </row>
    <row r="8049" spans="3:15" x14ac:dyDescent="0.25">
      <c r="C8049" s="1">
        <v>1</v>
      </c>
      <c r="D8049" s="1">
        <v>1</v>
      </c>
      <c r="E8049" s="1">
        <v>1</v>
      </c>
      <c r="F8049" s="16">
        <v>8040</v>
      </c>
      <c r="G8049" s="17" t="s">
        <v>3264</v>
      </c>
      <c r="H8049" s="18" t="s">
        <v>18</v>
      </c>
      <c r="K8049" s="32">
        <v>31</v>
      </c>
      <c r="L8049" s="36">
        <v>328</v>
      </c>
      <c r="N8049" s="32">
        <v>8</v>
      </c>
      <c r="O8049" s="36">
        <v>328</v>
      </c>
    </row>
    <row r="8050" spans="3:15" x14ac:dyDescent="0.25">
      <c r="C8050" s="1">
        <v>1</v>
      </c>
      <c r="D8050" s="1">
        <v>1</v>
      </c>
      <c r="E8050" s="1">
        <v>1</v>
      </c>
      <c r="F8050" s="19">
        <v>8041</v>
      </c>
      <c r="G8050" s="20" t="s">
        <v>3264</v>
      </c>
      <c r="H8050" s="21" t="s">
        <v>19</v>
      </c>
      <c r="K8050" s="33">
        <v>33</v>
      </c>
      <c r="L8050" s="37">
        <v>328</v>
      </c>
      <c r="N8050" s="33">
        <v>10</v>
      </c>
      <c r="O8050" s="37">
        <v>328</v>
      </c>
    </row>
    <row r="8051" spans="3:15" x14ac:dyDescent="0.25">
      <c r="C8051" s="1">
        <v>1</v>
      </c>
      <c r="D8051" s="1">
        <v>1</v>
      </c>
      <c r="E8051" s="1">
        <v>1</v>
      </c>
      <c r="F8051" s="16">
        <v>8042</v>
      </c>
      <c r="G8051" s="17" t="s">
        <v>3182</v>
      </c>
      <c r="H8051" s="18" t="s">
        <v>18</v>
      </c>
      <c r="K8051" s="32">
        <v>31</v>
      </c>
      <c r="L8051" s="36">
        <v>328</v>
      </c>
      <c r="N8051" s="32">
        <v>4</v>
      </c>
      <c r="O8051" s="36">
        <v>328</v>
      </c>
    </row>
    <row r="8052" spans="3:15" x14ac:dyDescent="0.25">
      <c r="C8052" s="1">
        <v>1</v>
      </c>
      <c r="D8052" s="1">
        <v>1</v>
      </c>
      <c r="E8052" s="1">
        <v>1</v>
      </c>
      <c r="F8052" s="19">
        <v>8043</v>
      </c>
      <c r="G8052" s="20" t="s">
        <v>3181</v>
      </c>
      <c r="H8052" s="21" t="s">
        <v>19</v>
      </c>
      <c r="K8052" s="33">
        <v>38</v>
      </c>
      <c r="L8052" s="37">
        <v>328</v>
      </c>
      <c r="N8052" s="33">
        <v>12</v>
      </c>
      <c r="O8052" s="37">
        <v>328</v>
      </c>
    </row>
    <row r="8053" spans="3:15" x14ac:dyDescent="0.25">
      <c r="C8053" s="1">
        <v>1</v>
      </c>
      <c r="D8053" s="1">
        <v>1</v>
      </c>
      <c r="E8053" s="1">
        <v>1</v>
      </c>
      <c r="F8053" s="16">
        <v>8044</v>
      </c>
      <c r="G8053" s="17" t="s">
        <v>3181</v>
      </c>
      <c r="H8053" s="18" t="s">
        <v>18</v>
      </c>
      <c r="K8053" s="32">
        <v>30</v>
      </c>
      <c r="L8053" s="36">
        <v>328</v>
      </c>
      <c r="N8053" s="32">
        <v>5</v>
      </c>
      <c r="O8053" s="36">
        <v>328</v>
      </c>
    </row>
    <row r="8054" spans="3:15" x14ac:dyDescent="0.25">
      <c r="C8054" s="1">
        <v>1</v>
      </c>
      <c r="D8054" s="1">
        <v>1</v>
      </c>
      <c r="E8054" s="1">
        <v>1</v>
      </c>
      <c r="F8054" s="19">
        <v>8045</v>
      </c>
      <c r="G8054" s="20" t="s">
        <v>3182</v>
      </c>
      <c r="H8054" s="21" t="s">
        <v>18</v>
      </c>
      <c r="K8054" s="33">
        <v>30</v>
      </c>
      <c r="L8054" s="37">
        <v>328</v>
      </c>
      <c r="N8054" s="33">
        <v>7</v>
      </c>
      <c r="O8054" s="37">
        <v>328</v>
      </c>
    </row>
    <row r="8055" spans="3:15" x14ac:dyDescent="0.25">
      <c r="C8055" s="1">
        <v>1</v>
      </c>
      <c r="D8055" s="1">
        <v>1</v>
      </c>
      <c r="E8055" s="1">
        <v>1</v>
      </c>
      <c r="F8055" s="16">
        <v>8046</v>
      </c>
      <c r="G8055" s="17" t="s">
        <v>3264</v>
      </c>
      <c r="H8055" s="18" t="s">
        <v>18</v>
      </c>
      <c r="K8055" s="32">
        <v>24</v>
      </c>
      <c r="L8055" s="36">
        <v>328</v>
      </c>
      <c r="N8055" s="32">
        <v>4</v>
      </c>
      <c r="O8055" s="36">
        <v>328</v>
      </c>
    </row>
    <row r="8056" spans="3:15" x14ac:dyDescent="0.25">
      <c r="C8056" s="1">
        <v>1</v>
      </c>
      <c r="D8056" s="1">
        <v>1</v>
      </c>
      <c r="E8056" s="1">
        <v>1</v>
      </c>
      <c r="F8056" s="19">
        <v>8047</v>
      </c>
      <c r="G8056" s="20" t="s">
        <v>3264</v>
      </c>
      <c r="H8056" s="21" t="s">
        <v>18</v>
      </c>
      <c r="K8056" s="33">
        <v>24</v>
      </c>
      <c r="L8056" s="37">
        <v>328</v>
      </c>
      <c r="N8056" s="33">
        <v>5</v>
      </c>
      <c r="O8056" s="37">
        <v>328</v>
      </c>
    </row>
    <row r="8057" spans="3:15" x14ac:dyDescent="0.25">
      <c r="C8057" s="1">
        <v>1</v>
      </c>
      <c r="D8057" s="1">
        <v>1</v>
      </c>
      <c r="E8057" s="1">
        <v>1</v>
      </c>
      <c r="F8057" s="16">
        <v>8048</v>
      </c>
      <c r="G8057" s="17" t="s">
        <v>3181</v>
      </c>
      <c r="H8057" s="18" t="s">
        <v>19</v>
      </c>
      <c r="K8057" s="32">
        <v>25</v>
      </c>
      <c r="L8057" s="36">
        <v>328</v>
      </c>
      <c r="N8057" s="32">
        <v>5</v>
      </c>
      <c r="O8057" s="36">
        <v>328</v>
      </c>
    </row>
    <row r="8058" spans="3:15" x14ac:dyDescent="0.25">
      <c r="C8058" s="1">
        <v>1</v>
      </c>
      <c r="D8058" s="1">
        <v>1</v>
      </c>
      <c r="E8058" s="1">
        <v>1</v>
      </c>
      <c r="F8058" s="19">
        <v>8049</v>
      </c>
      <c r="G8058" s="20" t="s">
        <v>3181</v>
      </c>
      <c r="H8058" s="21" t="s">
        <v>19</v>
      </c>
      <c r="K8058" s="33">
        <v>59</v>
      </c>
      <c r="L8058" s="37">
        <v>329</v>
      </c>
      <c r="N8058" s="33">
        <v>14</v>
      </c>
      <c r="O8058" s="37">
        <v>329</v>
      </c>
    </row>
    <row r="8059" spans="3:15" x14ac:dyDescent="0.25">
      <c r="C8059" s="1">
        <v>1</v>
      </c>
      <c r="D8059" s="1">
        <v>1</v>
      </c>
      <c r="E8059" s="1">
        <v>1</v>
      </c>
      <c r="F8059" s="16">
        <v>8050</v>
      </c>
      <c r="G8059" s="17" t="s">
        <v>3264</v>
      </c>
      <c r="H8059" s="18" t="s">
        <v>18</v>
      </c>
      <c r="K8059" s="32">
        <v>47</v>
      </c>
      <c r="L8059" s="36">
        <v>329</v>
      </c>
      <c r="N8059" s="32">
        <v>8</v>
      </c>
      <c r="O8059" s="36">
        <v>329</v>
      </c>
    </row>
    <row r="8060" spans="3:15" x14ac:dyDescent="0.25">
      <c r="C8060" s="1">
        <v>1</v>
      </c>
      <c r="D8060" s="1">
        <v>1</v>
      </c>
      <c r="E8060" s="1">
        <v>1</v>
      </c>
      <c r="F8060" s="19">
        <v>8051</v>
      </c>
      <c r="G8060" s="20" t="s">
        <v>3181</v>
      </c>
      <c r="H8060" s="21" t="s">
        <v>19</v>
      </c>
      <c r="K8060" s="33">
        <v>51</v>
      </c>
      <c r="L8060" s="37">
        <v>329</v>
      </c>
      <c r="N8060" s="33">
        <v>6</v>
      </c>
      <c r="O8060" s="37">
        <v>329</v>
      </c>
    </row>
    <row r="8061" spans="3:15" x14ac:dyDescent="0.25">
      <c r="C8061" s="1">
        <v>1</v>
      </c>
      <c r="D8061" s="1">
        <v>1</v>
      </c>
      <c r="E8061" s="1">
        <v>1</v>
      </c>
      <c r="F8061" s="16">
        <v>8052</v>
      </c>
      <c r="G8061" s="17" t="s">
        <v>3181</v>
      </c>
      <c r="H8061" s="18" t="s">
        <v>18</v>
      </c>
      <c r="K8061" s="32">
        <v>33</v>
      </c>
      <c r="L8061" s="36">
        <v>329</v>
      </c>
      <c r="N8061" s="32">
        <v>9</v>
      </c>
      <c r="O8061" s="36">
        <v>329</v>
      </c>
    </row>
    <row r="8062" spans="3:15" x14ac:dyDescent="0.25">
      <c r="C8062" s="1">
        <v>1</v>
      </c>
      <c r="D8062" s="1">
        <v>1</v>
      </c>
      <c r="E8062" s="1">
        <v>1</v>
      </c>
      <c r="F8062" s="19">
        <v>8053</v>
      </c>
      <c r="G8062" s="20" t="s">
        <v>3264</v>
      </c>
      <c r="H8062" s="21" t="s">
        <v>19</v>
      </c>
      <c r="K8062" s="33">
        <v>43</v>
      </c>
      <c r="L8062" s="37">
        <v>329</v>
      </c>
      <c r="N8062" s="33">
        <v>5</v>
      </c>
      <c r="O8062" s="37">
        <v>329</v>
      </c>
    </row>
    <row r="8063" spans="3:15" x14ac:dyDescent="0.25">
      <c r="C8063" s="1">
        <v>1</v>
      </c>
      <c r="D8063" s="1">
        <v>1</v>
      </c>
      <c r="E8063" s="1">
        <v>1</v>
      </c>
      <c r="F8063" s="16">
        <v>8054</v>
      </c>
      <c r="G8063" s="17" t="s">
        <v>3264</v>
      </c>
      <c r="H8063" s="18" t="s">
        <v>19</v>
      </c>
      <c r="K8063" s="32">
        <v>46</v>
      </c>
      <c r="L8063" s="36">
        <v>329</v>
      </c>
      <c r="N8063" s="32">
        <v>13</v>
      </c>
      <c r="O8063" s="36">
        <v>329</v>
      </c>
    </row>
    <row r="8064" spans="3:15" x14ac:dyDescent="0.25">
      <c r="C8064" s="1">
        <v>1</v>
      </c>
      <c r="D8064" s="1">
        <v>1</v>
      </c>
      <c r="E8064" s="1">
        <v>1</v>
      </c>
      <c r="F8064" s="19">
        <v>8055</v>
      </c>
      <c r="G8064" s="20" t="s">
        <v>3264</v>
      </c>
      <c r="H8064" s="21" t="s">
        <v>19</v>
      </c>
      <c r="K8064" s="33">
        <v>41</v>
      </c>
      <c r="L8064" s="37">
        <v>329</v>
      </c>
      <c r="N8064" s="33">
        <v>5</v>
      </c>
      <c r="O8064" s="37">
        <v>329</v>
      </c>
    </row>
    <row r="8065" spans="3:15" x14ac:dyDescent="0.25">
      <c r="C8065" s="1">
        <v>1</v>
      </c>
      <c r="D8065" s="1">
        <v>1</v>
      </c>
      <c r="E8065" s="1">
        <v>1</v>
      </c>
      <c r="F8065" s="16">
        <v>8056</v>
      </c>
      <c r="G8065" s="17" t="s">
        <v>3181</v>
      </c>
      <c r="H8065" s="18" t="s">
        <v>19</v>
      </c>
      <c r="K8065" s="32">
        <v>36</v>
      </c>
      <c r="L8065" s="36">
        <v>329</v>
      </c>
      <c r="N8065" s="32">
        <v>7</v>
      </c>
      <c r="O8065" s="36">
        <v>329</v>
      </c>
    </row>
    <row r="8066" spans="3:15" x14ac:dyDescent="0.25">
      <c r="C8066" s="1">
        <v>1</v>
      </c>
      <c r="D8066" s="1">
        <v>1</v>
      </c>
      <c r="E8066" s="1">
        <v>1</v>
      </c>
      <c r="F8066" s="19">
        <v>8057</v>
      </c>
      <c r="G8066" s="20" t="s">
        <v>3181</v>
      </c>
      <c r="H8066" s="21" t="s">
        <v>18</v>
      </c>
      <c r="K8066" s="33">
        <v>41</v>
      </c>
      <c r="L8066" s="37">
        <v>329</v>
      </c>
      <c r="N8066" s="33">
        <v>7</v>
      </c>
      <c r="O8066" s="37">
        <v>329</v>
      </c>
    </row>
    <row r="8067" spans="3:15" x14ac:dyDescent="0.25">
      <c r="C8067" s="1">
        <v>1</v>
      </c>
      <c r="D8067" s="1">
        <v>1</v>
      </c>
      <c r="E8067" s="1">
        <v>1</v>
      </c>
      <c r="F8067" s="16">
        <v>8058</v>
      </c>
      <c r="G8067" s="17" t="s">
        <v>3181</v>
      </c>
      <c r="H8067" s="18" t="s">
        <v>19</v>
      </c>
      <c r="K8067" s="32">
        <v>35</v>
      </c>
      <c r="L8067" s="36">
        <v>329</v>
      </c>
      <c r="N8067" s="32">
        <v>10</v>
      </c>
      <c r="O8067" s="36">
        <v>329</v>
      </c>
    </row>
    <row r="8068" spans="3:15" x14ac:dyDescent="0.25">
      <c r="C8068" s="1">
        <v>1</v>
      </c>
      <c r="D8068" s="1">
        <v>1</v>
      </c>
      <c r="E8068" s="1">
        <v>1</v>
      </c>
      <c r="F8068" s="19">
        <v>8059</v>
      </c>
      <c r="G8068" s="20" t="s">
        <v>3264</v>
      </c>
      <c r="H8068" s="21" t="s">
        <v>18</v>
      </c>
      <c r="K8068" s="33">
        <v>31</v>
      </c>
      <c r="L8068" s="37">
        <v>329</v>
      </c>
      <c r="N8068" s="33">
        <v>6</v>
      </c>
      <c r="O8068" s="37">
        <v>329</v>
      </c>
    </row>
    <row r="8069" spans="3:15" x14ac:dyDescent="0.25">
      <c r="C8069" s="1">
        <v>1</v>
      </c>
      <c r="D8069" s="1">
        <v>1</v>
      </c>
      <c r="E8069" s="1">
        <v>1</v>
      </c>
      <c r="F8069" s="16">
        <v>8060</v>
      </c>
      <c r="G8069" s="17" t="s">
        <v>3264</v>
      </c>
      <c r="H8069" s="18" t="s">
        <v>19</v>
      </c>
      <c r="K8069" s="32">
        <v>47</v>
      </c>
      <c r="L8069" s="36">
        <v>329</v>
      </c>
      <c r="N8069" s="32">
        <v>14</v>
      </c>
      <c r="O8069" s="36">
        <v>329</v>
      </c>
    </row>
    <row r="8070" spans="3:15" x14ac:dyDescent="0.25">
      <c r="C8070" s="1">
        <v>1</v>
      </c>
      <c r="D8070" s="1">
        <v>1</v>
      </c>
      <c r="E8070" s="1">
        <v>1</v>
      </c>
      <c r="F8070" s="19">
        <v>8061</v>
      </c>
      <c r="G8070" s="20" t="s">
        <v>3264</v>
      </c>
      <c r="H8070" s="21" t="s">
        <v>18</v>
      </c>
      <c r="K8070" s="33">
        <v>28</v>
      </c>
      <c r="L8070" s="37">
        <v>329</v>
      </c>
      <c r="N8070" s="33">
        <v>3</v>
      </c>
      <c r="O8070" s="37">
        <v>329</v>
      </c>
    </row>
    <row r="8071" spans="3:15" x14ac:dyDescent="0.25">
      <c r="C8071" s="1">
        <v>1</v>
      </c>
      <c r="D8071" s="1">
        <v>1</v>
      </c>
      <c r="E8071" s="1">
        <v>1</v>
      </c>
      <c r="F8071" s="16">
        <v>8062</v>
      </c>
      <c r="G8071" s="17" t="s">
        <v>3181</v>
      </c>
      <c r="H8071" s="18" t="s">
        <v>19</v>
      </c>
      <c r="K8071" s="32">
        <v>26</v>
      </c>
      <c r="L8071" s="36">
        <v>329</v>
      </c>
      <c r="N8071" s="32">
        <v>6</v>
      </c>
      <c r="O8071" s="36">
        <v>329</v>
      </c>
    </row>
    <row r="8072" spans="3:15" x14ac:dyDescent="0.25">
      <c r="C8072" s="1">
        <v>1</v>
      </c>
      <c r="D8072" s="1">
        <v>1</v>
      </c>
      <c r="E8072" s="1">
        <v>1</v>
      </c>
      <c r="F8072" s="19">
        <v>8063</v>
      </c>
      <c r="G8072" s="20" t="s">
        <v>3182</v>
      </c>
      <c r="H8072" s="21" t="s">
        <v>19</v>
      </c>
      <c r="K8072" s="33">
        <v>38</v>
      </c>
      <c r="L8072" s="37">
        <v>329</v>
      </c>
      <c r="N8072" s="33">
        <v>6</v>
      </c>
      <c r="O8072" s="37">
        <v>329</v>
      </c>
    </row>
    <row r="8073" spans="3:15" x14ac:dyDescent="0.25">
      <c r="C8073" s="1">
        <v>1</v>
      </c>
      <c r="D8073" s="1">
        <v>1</v>
      </c>
      <c r="E8073" s="1">
        <v>1</v>
      </c>
      <c r="F8073" s="16">
        <v>8064</v>
      </c>
      <c r="G8073" s="17" t="s">
        <v>3264</v>
      </c>
      <c r="H8073" s="18" t="s">
        <v>18</v>
      </c>
      <c r="K8073" s="32">
        <v>34</v>
      </c>
      <c r="L8073" s="36">
        <v>329</v>
      </c>
      <c r="N8073" s="32">
        <v>7</v>
      </c>
      <c r="O8073" s="36">
        <v>329</v>
      </c>
    </row>
    <row r="8074" spans="3:15" x14ac:dyDescent="0.25">
      <c r="C8074" s="1">
        <v>1</v>
      </c>
      <c r="D8074" s="1">
        <v>1</v>
      </c>
      <c r="E8074" s="1">
        <v>1</v>
      </c>
      <c r="F8074" s="19">
        <v>8065</v>
      </c>
      <c r="G8074" s="20" t="s">
        <v>3182</v>
      </c>
      <c r="H8074" s="21" t="s">
        <v>18</v>
      </c>
      <c r="K8074" s="33">
        <v>32</v>
      </c>
      <c r="L8074" s="37">
        <v>329</v>
      </c>
      <c r="N8074" s="33">
        <v>10</v>
      </c>
      <c r="O8074" s="37">
        <v>329</v>
      </c>
    </row>
    <row r="8075" spans="3:15" x14ac:dyDescent="0.25">
      <c r="C8075" s="1">
        <v>1</v>
      </c>
      <c r="D8075" s="1">
        <v>1</v>
      </c>
      <c r="E8075" s="1">
        <v>1</v>
      </c>
      <c r="F8075" s="16">
        <v>8066</v>
      </c>
      <c r="G8075" s="17" t="s">
        <v>3182</v>
      </c>
      <c r="H8075" s="18" t="s">
        <v>19</v>
      </c>
      <c r="K8075" s="32">
        <v>33</v>
      </c>
      <c r="L8075" s="36">
        <v>329</v>
      </c>
      <c r="N8075" s="32">
        <v>7</v>
      </c>
      <c r="O8075" s="36">
        <v>329</v>
      </c>
    </row>
    <row r="8076" spans="3:15" x14ac:dyDescent="0.25">
      <c r="C8076" s="1">
        <v>1</v>
      </c>
      <c r="D8076" s="1">
        <v>1</v>
      </c>
      <c r="E8076" s="1">
        <v>1</v>
      </c>
      <c r="F8076" s="19">
        <v>8067</v>
      </c>
      <c r="G8076" s="20" t="s">
        <v>3264</v>
      </c>
      <c r="H8076" s="21" t="s">
        <v>19</v>
      </c>
      <c r="K8076" s="33">
        <v>34</v>
      </c>
      <c r="L8076" s="37">
        <v>329</v>
      </c>
      <c r="N8076" s="33">
        <v>11</v>
      </c>
      <c r="O8076" s="37">
        <v>329</v>
      </c>
    </row>
    <row r="8077" spans="3:15" x14ac:dyDescent="0.25">
      <c r="C8077" s="1">
        <v>1</v>
      </c>
      <c r="D8077" s="1">
        <v>1</v>
      </c>
      <c r="E8077" s="1">
        <v>1</v>
      </c>
      <c r="F8077" s="16">
        <v>8068</v>
      </c>
      <c r="G8077" s="17" t="s">
        <v>3181</v>
      </c>
      <c r="H8077" s="18" t="s">
        <v>18</v>
      </c>
      <c r="K8077" s="32">
        <v>40</v>
      </c>
      <c r="L8077" s="36">
        <v>329</v>
      </c>
      <c r="N8077" s="32">
        <v>8</v>
      </c>
      <c r="O8077" s="36">
        <v>329</v>
      </c>
    </row>
    <row r="8078" spans="3:15" x14ac:dyDescent="0.25">
      <c r="C8078" s="1">
        <v>1</v>
      </c>
      <c r="D8078" s="1">
        <v>1</v>
      </c>
      <c r="E8078" s="1">
        <v>1</v>
      </c>
      <c r="F8078" s="19">
        <v>8069</v>
      </c>
      <c r="G8078" s="20" t="s">
        <v>3181</v>
      </c>
      <c r="H8078" s="21" t="s">
        <v>19</v>
      </c>
      <c r="K8078" s="33">
        <v>32</v>
      </c>
      <c r="L8078" s="37">
        <v>329</v>
      </c>
      <c r="N8078" s="33">
        <v>5</v>
      </c>
      <c r="O8078" s="37">
        <v>329</v>
      </c>
    </row>
    <row r="8079" spans="3:15" x14ac:dyDescent="0.25">
      <c r="C8079" s="1">
        <v>1</v>
      </c>
      <c r="D8079" s="1">
        <v>1</v>
      </c>
      <c r="E8079" s="1">
        <v>1</v>
      </c>
      <c r="F8079" s="16">
        <v>8070</v>
      </c>
      <c r="G8079" s="17" t="s">
        <v>3264</v>
      </c>
      <c r="H8079" s="18" t="s">
        <v>19</v>
      </c>
      <c r="K8079" s="32">
        <v>24</v>
      </c>
      <c r="L8079" s="36">
        <v>329</v>
      </c>
      <c r="N8079" s="32">
        <v>2</v>
      </c>
      <c r="O8079" s="36">
        <v>329</v>
      </c>
    </row>
    <row r="8080" spans="3:15" x14ac:dyDescent="0.25">
      <c r="C8080" s="1">
        <v>1</v>
      </c>
      <c r="D8080" s="1">
        <v>1</v>
      </c>
      <c r="E8080" s="1">
        <v>1</v>
      </c>
      <c r="F8080" s="19">
        <v>8071</v>
      </c>
      <c r="G8080" s="20" t="s">
        <v>3264</v>
      </c>
      <c r="H8080" s="21" t="s">
        <v>18</v>
      </c>
      <c r="K8080" s="33">
        <v>18</v>
      </c>
      <c r="L8080" s="37">
        <v>329</v>
      </c>
      <c r="N8080" s="33">
        <v>1</v>
      </c>
      <c r="O8080" s="37">
        <v>329</v>
      </c>
    </row>
    <row r="8081" spans="3:15" x14ac:dyDescent="0.25">
      <c r="C8081" s="1">
        <v>1</v>
      </c>
      <c r="D8081" s="1">
        <v>1</v>
      </c>
      <c r="E8081" s="1">
        <v>1</v>
      </c>
      <c r="F8081" s="16">
        <v>8072</v>
      </c>
      <c r="G8081" s="17" t="s">
        <v>3264</v>
      </c>
      <c r="H8081" s="18" t="s">
        <v>19</v>
      </c>
      <c r="K8081" s="32">
        <v>30</v>
      </c>
      <c r="L8081" s="36">
        <v>329</v>
      </c>
      <c r="N8081" s="32">
        <v>10</v>
      </c>
      <c r="O8081" s="36">
        <v>329</v>
      </c>
    </row>
    <row r="8082" spans="3:15" x14ac:dyDescent="0.25">
      <c r="C8082" s="1">
        <v>1</v>
      </c>
      <c r="D8082" s="1">
        <v>1</v>
      </c>
      <c r="E8082" s="1">
        <v>1</v>
      </c>
      <c r="F8082" s="19">
        <v>8073</v>
      </c>
      <c r="G8082" s="20" t="s">
        <v>3264</v>
      </c>
      <c r="H8082" s="21" t="s">
        <v>18</v>
      </c>
      <c r="K8082" s="33">
        <v>27</v>
      </c>
      <c r="L8082" s="37">
        <v>329</v>
      </c>
      <c r="N8082" s="33">
        <v>4</v>
      </c>
      <c r="O8082" s="37">
        <v>329</v>
      </c>
    </row>
    <row r="8083" spans="3:15" x14ac:dyDescent="0.25">
      <c r="C8083" s="1">
        <v>1</v>
      </c>
      <c r="D8083" s="1">
        <v>1</v>
      </c>
      <c r="E8083" s="1">
        <v>1</v>
      </c>
      <c r="F8083" s="16">
        <v>8074</v>
      </c>
      <c r="G8083" s="17" t="s">
        <v>3181</v>
      </c>
      <c r="H8083" s="18" t="s">
        <v>18</v>
      </c>
      <c r="K8083" s="32">
        <v>30</v>
      </c>
      <c r="L8083" s="36">
        <v>329</v>
      </c>
      <c r="N8083" s="32">
        <v>4</v>
      </c>
      <c r="O8083" s="36">
        <v>329</v>
      </c>
    </row>
    <row r="8084" spans="3:15" x14ac:dyDescent="0.25">
      <c r="C8084" s="1">
        <v>1</v>
      </c>
      <c r="D8084" s="1">
        <v>1</v>
      </c>
      <c r="E8084" s="1">
        <v>1</v>
      </c>
      <c r="F8084" s="19">
        <v>8075</v>
      </c>
      <c r="G8084" s="20" t="s">
        <v>3181</v>
      </c>
      <c r="H8084" s="21" t="s">
        <v>18</v>
      </c>
      <c r="K8084" s="33">
        <v>29</v>
      </c>
      <c r="L8084" s="37">
        <v>329</v>
      </c>
      <c r="N8084" s="33">
        <v>7</v>
      </c>
      <c r="O8084" s="37">
        <v>329</v>
      </c>
    </row>
    <row r="8085" spans="3:15" x14ac:dyDescent="0.25">
      <c r="C8085" s="1">
        <v>1</v>
      </c>
      <c r="D8085" s="1">
        <v>1</v>
      </c>
      <c r="E8085" s="1">
        <v>1</v>
      </c>
      <c r="F8085" s="16">
        <v>8076</v>
      </c>
      <c r="G8085" s="17" t="s">
        <v>3264</v>
      </c>
      <c r="H8085" s="18" t="s">
        <v>19</v>
      </c>
      <c r="K8085" s="32">
        <v>27</v>
      </c>
      <c r="L8085" s="36">
        <v>329</v>
      </c>
      <c r="N8085" s="32">
        <v>5</v>
      </c>
      <c r="O8085" s="36">
        <v>329</v>
      </c>
    </row>
    <row r="8086" spans="3:15" x14ac:dyDescent="0.25">
      <c r="C8086" s="1">
        <v>1</v>
      </c>
      <c r="D8086" s="1">
        <v>1</v>
      </c>
      <c r="E8086" s="1">
        <v>1</v>
      </c>
      <c r="F8086" s="19">
        <v>8077</v>
      </c>
      <c r="G8086" s="20" t="s">
        <v>3181</v>
      </c>
      <c r="H8086" s="21" t="s">
        <v>18</v>
      </c>
      <c r="K8086" s="33">
        <v>34</v>
      </c>
      <c r="L8086" s="37">
        <v>329</v>
      </c>
      <c r="N8086" s="33">
        <v>12</v>
      </c>
      <c r="O8086" s="37">
        <v>329</v>
      </c>
    </row>
    <row r="8087" spans="3:15" x14ac:dyDescent="0.25">
      <c r="C8087" s="1">
        <v>1</v>
      </c>
      <c r="D8087" s="1">
        <v>1</v>
      </c>
      <c r="E8087" s="1">
        <v>1</v>
      </c>
      <c r="F8087" s="16">
        <v>8078</v>
      </c>
      <c r="G8087" s="17" t="s">
        <v>3181</v>
      </c>
      <c r="H8087" s="18" t="s">
        <v>18</v>
      </c>
      <c r="K8087" s="32">
        <v>36</v>
      </c>
      <c r="L8087" s="36">
        <v>329</v>
      </c>
      <c r="N8087" s="32">
        <v>10</v>
      </c>
      <c r="O8087" s="36">
        <v>329</v>
      </c>
    </row>
    <row r="8088" spans="3:15" x14ac:dyDescent="0.25">
      <c r="C8088" s="1">
        <v>1</v>
      </c>
      <c r="D8088" s="1">
        <v>1</v>
      </c>
      <c r="E8088" s="1">
        <v>1</v>
      </c>
      <c r="F8088" s="19">
        <v>8079</v>
      </c>
      <c r="G8088" s="20" t="s">
        <v>3181</v>
      </c>
      <c r="H8088" s="21" t="s">
        <v>18</v>
      </c>
      <c r="K8088" s="33">
        <v>12</v>
      </c>
      <c r="L8088" s="37">
        <v>329</v>
      </c>
      <c r="N8088" s="33">
        <v>4</v>
      </c>
      <c r="O8088" s="37">
        <v>329</v>
      </c>
    </row>
    <row r="8089" spans="3:15" x14ac:dyDescent="0.25">
      <c r="C8089" s="1">
        <v>1</v>
      </c>
      <c r="D8089" s="1">
        <v>1</v>
      </c>
      <c r="E8089" s="1">
        <v>1</v>
      </c>
      <c r="F8089" s="16">
        <v>8080</v>
      </c>
      <c r="G8089" s="17" t="s">
        <v>3182</v>
      </c>
      <c r="H8089" s="18" t="s">
        <v>18</v>
      </c>
      <c r="K8089" s="32">
        <v>18</v>
      </c>
      <c r="L8089" s="36">
        <v>329</v>
      </c>
      <c r="N8089" s="32">
        <v>11</v>
      </c>
      <c r="O8089" s="36">
        <v>329</v>
      </c>
    </row>
    <row r="8090" spans="3:15" x14ac:dyDescent="0.25">
      <c r="C8090" s="1">
        <v>1</v>
      </c>
      <c r="D8090" s="1">
        <v>1</v>
      </c>
      <c r="E8090" s="1">
        <v>1</v>
      </c>
      <c r="F8090" s="19">
        <v>8081</v>
      </c>
      <c r="G8090" s="20" t="s">
        <v>3264</v>
      </c>
      <c r="H8090" s="21" t="s">
        <v>19</v>
      </c>
      <c r="K8090" s="33">
        <v>29</v>
      </c>
      <c r="L8090" s="37">
        <v>330</v>
      </c>
      <c r="N8090" s="33">
        <v>5</v>
      </c>
      <c r="O8090" s="37">
        <v>330</v>
      </c>
    </row>
    <row r="8091" spans="3:15" x14ac:dyDescent="0.25">
      <c r="C8091" s="1">
        <v>1</v>
      </c>
      <c r="D8091" s="1">
        <v>1</v>
      </c>
      <c r="E8091" s="1">
        <v>1</v>
      </c>
      <c r="F8091" s="16">
        <v>8082</v>
      </c>
      <c r="G8091" s="17" t="s">
        <v>3181</v>
      </c>
      <c r="H8091" s="18" t="s">
        <v>18</v>
      </c>
      <c r="K8091" s="32">
        <v>37</v>
      </c>
      <c r="L8091" s="36">
        <v>330</v>
      </c>
      <c r="N8091" s="32">
        <v>10</v>
      </c>
      <c r="O8091" s="36">
        <v>330</v>
      </c>
    </row>
    <row r="8092" spans="3:15" x14ac:dyDescent="0.25">
      <c r="C8092" s="1">
        <v>1</v>
      </c>
      <c r="D8092" s="1">
        <v>1</v>
      </c>
      <c r="E8092" s="1">
        <v>1</v>
      </c>
      <c r="F8092" s="19">
        <v>8083</v>
      </c>
      <c r="G8092" s="20" t="s">
        <v>3181</v>
      </c>
      <c r="H8092" s="21" t="s">
        <v>18</v>
      </c>
      <c r="K8092" s="33">
        <v>35</v>
      </c>
      <c r="L8092" s="37">
        <v>330</v>
      </c>
      <c r="N8092" s="33">
        <v>7</v>
      </c>
      <c r="O8092" s="37">
        <v>330</v>
      </c>
    </row>
    <row r="8093" spans="3:15" x14ac:dyDescent="0.25">
      <c r="C8093" s="1">
        <v>1</v>
      </c>
      <c r="D8093" s="1">
        <v>1</v>
      </c>
      <c r="E8093" s="1">
        <v>1</v>
      </c>
      <c r="F8093" s="16">
        <v>8084</v>
      </c>
      <c r="G8093" s="17" t="s">
        <v>3264</v>
      </c>
      <c r="H8093" s="18" t="s">
        <v>18</v>
      </c>
      <c r="K8093" s="32">
        <v>42</v>
      </c>
      <c r="L8093" s="36">
        <v>330</v>
      </c>
      <c r="N8093" s="32">
        <v>8</v>
      </c>
      <c r="O8093" s="36">
        <v>330</v>
      </c>
    </row>
    <row r="8094" spans="3:15" x14ac:dyDescent="0.25">
      <c r="C8094" s="1">
        <v>1</v>
      </c>
      <c r="D8094" s="1">
        <v>1</v>
      </c>
      <c r="E8094" s="1">
        <v>1</v>
      </c>
      <c r="F8094" s="19">
        <v>8085</v>
      </c>
      <c r="G8094" s="20" t="s">
        <v>3264</v>
      </c>
      <c r="H8094" s="21" t="s">
        <v>19</v>
      </c>
      <c r="K8094" s="33">
        <v>39</v>
      </c>
      <c r="L8094" s="37">
        <v>330</v>
      </c>
      <c r="N8094" s="33">
        <v>2</v>
      </c>
      <c r="O8094" s="37">
        <v>330</v>
      </c>
    </row>
    <row r="8095" spans="3:15" x14ac:dyDescent="0.25">
      <c r="C8095" s="1">
        <v>1</v>
      </c>
      <c r="D8095" s="1">
        <v>1</v>
      </c>
      <c r="E8095" s="1">
        <v>1</v>
      </c>
      <c r="F8095" s="16">
        <v>8086</v>
      </c>
      <c r="G8095" s="17" t="s">
        <v>3264</v>
      </c>
      <c r="H8095" s="18" t="s">
        <v>19</v>
      </c>
      <c r="K8095" s="32">
        <v>38</v>
      </c>
      <c r="L8095" s="36">
        <v>330</v>
      </c>
      <c r="N8095" s="32">
        <v>7</v>
      </c>
      <c r="O8095" s="36">
        <v>330</v>
      </c>
    </row>
    <row r="8096" spans="3:15" x14ac:dyDescent="0.25">
      <c r="C8096" s="1">
        <v>1</v>
      </c>
      <c r="D8096" s="1">
        <v>1</v>
      </c>
      <c r="E8096" s="1">
        <v>1</v>
      </c>
      <c r="F8096" s="19">
        <v>8087</v>
      </c>
      <c r="G8096" s="20" t="s">
        <v>3264</v>
      </c>
      <c r="H8096" s="21" t="s">
        <v>19</v>
      </c>
      <c r="K8096" s="33">
        <v>42</v>
      </c>
      <c r="L8096" s="37">
        <v>330</v>
      </c>
      <c r="N8096" s="33">
        <v>8</v>
      </c>
      <c r="O8096" s="37">
        <v>330</v>
      </c>
    </row>
    <row r="8097" spans="3:15" x14ac:dyDescent="0.25">
      <c r="C8097" s="1">
        <v>1</v>
      </c>
      <c r="D8097" s="1">
        <v>1</v>
      </c>
      <c r="E8097" s="1">
        <v>1</v>
      </c>
      <c r="F8097" s="16">
        <v>8088</v>
      </c>
      <c r="G8097" s="17" t="s">
        <v>3182</v>
      </c>
      <c r="H8097" s="18" t="s">
        <v>18</v>
      </c>
      <c r="K8097" s="32">
        <v>32</v>
      </c>
      <c r="L8097" s="36">
        <v>330</v>
      </c>
      <c r="N8097" s="32">
        <v>6</v>
      </c>
      <c r="O8097" s="36">
        <v>330</v>
      </c>
    </row>
    <row r="8098" spans="3:15" x14ac:dyDescent="0.25">
      <c r="C8098" s="1">
        <v>1</v>
      </c>
      <c r="D8098" s="1">
        <v>1</v>
      </c>
      <c r="E8098" s="1">
        <v>1</v>
      </c>
      <c r="F8098" s="19">
        <v>8089</v>
      </c>
      <c r="G8098" s="20" t="s">
        <v>3264</v>
      </c>
      <c r="H8098" s="21" t="s">
        <v>19</v>
      </c>
      <c r="K8098" s="33">
        <v>40</v>
      </c>
      <c r="L8098" s="37">
        <v>330</v>
      </c>
      <c r="N8098" s="33">
        <v>9</v>
      </c>
      <c r="O8098" s="37">
        <v>330</v>
      </c>
    </row>
    <row r="8099" spans="3:15" x14ac:dyDescent="0.25">
      <c r="C8099" s="1">
        <v>1</v>
      </c>
      <c r="D8099" s="1">
        <v>1</v>
      </c>
      <c r="E8099" s="1">
        <v>1</v>
      </c>
      <c r="F8099" s="16">
        <v>8090</v>
      </c>
      <c r="G8099" s="17" t="s">
        <v>3181</v>
      </c>
      <c r="H8099" s="18" t="s">
        <v>18</v>
      </c>
      <c r="K8099" s="32">
        <v>33</v>
      </c>
      <c r="L8099" s="36">
        <v>330</v>
      </c>
      <c r="N8099" s="32">
        <v>5</v>
      </c>
      <c r="O8099" s="36">
        <v>330</v>
      </c>
    </row>
    <row r="8100" spans="3:15" x14ac:dyDescent="0.25">
      <c r="C8100" s="1">
        <v>1</v>
      </c>
      <c r="D8100" s="1">
        <v>1</v>
      </c>
      <c r="E8100" s="1">
        <v>1</v>
      </c>
      <c r="F8100" s="19">
        <v>8091</v>
      </c>
      <c r="G8100" s="20" t="s">
        <v>3264</v>
      </c>
      <c r="H8100" s="21" t="s">
        <v>19</v>
      </c>
      <c r="K8100" s="33">
        <v>38</v>
      </c>
      <c r="L8100" s="37">
        <v>330</v>
      </c>
      <c r="N8100" s="33">
        <v>8</v>
      </c>
      <c r="O8100" s="37">
        <v>330</v>
      </c>
    </row>
    <row r="8101" spans="3:15" x14ac:dyDescent="0.25">
      <c r="C8101" s="1">
        <v>1</v>
      </c>
      <c r="D8101" s="1">
        <v>1</v>
      </c>
      <c r="E8101" s="1">
        <v>1</v>
      </c>
      <c r="F8101" s="16">
        <v>8092</v>
      </c>
      <c r="G8101" s="17" t="s">
        <v>3182</v>
      </c>
      <c r="H8101" s="18" t="s">
        <v>19</v>
      </c>
      <c r="K8101" s="32">
        <v>37</v>
      </c>
      <c r="L8101" s="36">
        <v>330</v>
      </c>
      <c r="N8101" s="32">
        <v>8</v>
      </c>
      <c r="O8101" s="36">
        <v>330</v>
      </c>
    </row>
    <row r="8102" spans="3:15" x14ac:dyDescent="0.25">
      <c r="C8102" s="1">
        <v>1</v>
      </c>
      <c r="D8102" s="1">
        <v>1</v>
      </c>
      <c r="E8102" s="1">
        <v>1</v>
      </c>
      <c r="F8102" s="19">
        <v>8093</v>
      </c>
      <c r="G8102" s="20" t="s">
        <v>3264</v>
      </c>
      <c r="H8102" s="21" t="s">
        <v>19</v>
      </c>
      <c r="K8102" s="33">
        <v>36</v>
      </c>
      <c r="L8102" s="37">
        <v>330</v>
      </c>
      <c r="N8102" s="33">
        <v>11</v>
      </c>
      <c r="O8102" s="37">
        <v>330</v>
      </c>
    </row>
    <row r="8103" spans="3:15" x14ac:dyDescent="0.25">
      <c r="C8103" s="1">
        <v>1</v>
      </c>
      <c r="D8103" s="1">
        <v>1</v>
      </c>
      <c r="E8103" s="1">
        <v>1</v>
      </c>
      <c r="F8103" s="16">
        <v>8094</v>
      </c>
      <c r="G8103" s="17" t="s">
        <v>3181</v>
      </c>
      <c r="H8103" s="18" t="s">
        <v>18</v>
      </c>
      <c r="K8103" s="32">
        <v>23</v>
      </c>
      <c r="L8103" s="36">
        <v>330</v>
      </c>
      <c r="N8103" s="32">
        <v>1</v>
      </c>
      <c r="O8103" s="36">
        <v>330</v>
      </c>
    </row>
    <row r="8104" spans="3:15" x14ac:dyDescent="0.25">
      <c r="C8104" s="1">
        <v>1</v>
      </c>
      <c r="D8104" s="1">
        <v>1</v>
      </c>
      <c r="E8104" s="1">
        <v>1</v>
      </c>
      <c r="F8104" s="19">
        <v>8095</v>
      </c>
      <c r="G8104" s="20" t="s">
        <v>3182</v>
      </c>
      <c r="H8104" s="21" t="s">
        <v>19</v>
      </c>
      <c r="K8104" s="33">
        <v>31</v>
      </c>
      <c r="L8104" s="37">
        <v>330</v>
      </c>
      <c r="N8104" s="33">
        <v>6</v>
      </c>
      <c r="O8104" s="37">
        <v>330</v>
      </c>
    </row>
    <row r="8105" spans="3:15" x14ac:dyDescent="0.25">
      <c r="C8105" s="1">
        <v>1</v>
      </c>
      <c r="D8105" s="1">
        <v>1</v>
      </c>
      <c r="E8105" s="1">
        <v>1</v>
      </c>
      <c r="F8105" s="16">
        <v>8096</v>
      </c>
      <c r="G8105" s="17" t="s">
        <v>3264</v>
      </c>
      <c r="H8105" s="18" t="s">
        <v>19</v>
      </c>
      <c r="K8105" s="32">
        <v>22</v>
      </c>
      <c r="L8105" s="36">
        <v>330</v>
      </c>
      <c r="N8105" s="32">
        <v>1</v>
      </c>
      <c r="O8105" s="36">
        <v>330</v>
      </c>
    </row>
    <row r="8106" spans="3:15" x14ac:dyDescent="0.25">
      <c r="C8106" s="1">
        <v>1</v>
      </c>
      <c r="D8106" s="1">
        <v>1</v>
      </c>
      <c r="E8106" s="1">
        <v>1</v>
      </c>
      <c r="F8106" s="19">
        <v>8097</v>
      </c>
      <c r="G8106" s="20" t="s">
        <v>3264</v>
      </c>
      <c r="H8106" s="21" t="s">
        <v>18</v>
      </c>
      <c r="K8106" s="33">
        <v>33</v>
      </c>
      <c r="L8106" s="37">
        <v>330</v>
      </c>
      <c r="N8106" s="33">
        <v>7</v>
      </c>
      <c r="O8106" s="37">
        <v>330</v>
      </c>
    </row>
    <row r="8107" spans="3:15" x14ac:dyDescent="0.25">
      <c r="C8107" s="1">
        <v>1</v>
      </c>
      <c r="D8107" s="1">
        <v>1</v>
      </c>
      <c r="E8107" s="1">
        <v>1</v>
      </c>
      <c r="F8107" s="16">
        <v>8098</v>
      </c>
      <c r="G8107" s="17" t="s">
        <v>3181</v>
      </c>
      <c r="H8107" s="18" t="s">
        <v>18</v>
      </c>
      <c r="K8107" s="32">
        <v>33</v>
      </c>
      <c r="L8107" s="36">
        <v>330</v>
      </c>
      <c r="N8107" s="32">
        <v>10</v>
      </c>
      <c r="O8107" s="36">
        <v>330</v>
      </c>
    </row>
    <row r="8108" spans="3:15" x14ac:dyDescent="0.25">
      <c r="C8108" s="1">
        <v>1</v>
      </c>
      <c r="D8108" s="1">
        <v>1</v>
      </c>
      <c r="E8108" s="1">
        <v>1</v>
      </c>
      <c r="F8108" s="19">
        <v>8099</v>
      </c>
      <c r="G8108" s="20" t="s">
        <v>3264</v>
      </c>
      <c r="H8108" s="21" t="s">
        <v>18</v>
      </c>
      <c r="K8108" s="33">
        <v>33</v>
      </c>
      <c r="L8108" s="37">
        <v>330</v>
      </c>
      <c r="N8108" s="33">
        <v>2</v>
      </c>
      <c r="O8108" s="37">
        <v>330</v>
      </c>
    </row>
    <row r="8109" spans="3:15" x14ac:dyDescent="0.25">
      <c r="C8109" s="1">
        <v>1</v>
      </c>
      <c r="D8109" s="1">
        <v>1</v>
      </c>
      <c r="E8109" s="1">
        <v>1</v>
      </c>
      <c r="F8109" s="16">
        <v>8100</v>
      </c>
      <c r="G8109" s="17" t="s">
        <v>3181</v>
      </c>
      <c r="H8109" s="18" t="s">
        <v>19</v>
      </c>
      <c r="K8109" s="32">
        <v>34</v>
      </c>
      <c r="L8109" s="36">
        <v>330</v>
      </c>
      <c r="N8109" s="32">
        <v>8</v>
      </c>
      <c r="O8109" s="36">
        <v>330</v>
      </c>
    </row>
    <row r="8110" spans="3:15" x14ac:dyDescent="0.25">
      <c r="C8110" s="1">
        <v>1</v>
      </c>
      <c r="D8110" s="1">
        <v>1</v>
      </c>
      <c r="E8110" s="1">
        <v>1</v>
      </c>
      <c r="F8110" s="19">
        <v>8101</v>
      </c>
      <c r="G8110" s="20" t="s">
        <v>3264</v>
      </c>
      <c r="H8110" s="21" t="s">
        <v>19</v>
      </c>
      <c r="K8110" s="33">
        <v>26</v>
      </c>
      <c r="L8110" s="37">
        <v>330</v>
      </c>
      <c r="N8110" s="33">
        <v>5</v>
      </c>
      <c r="O8110" s="37">
        <v>330</v>
      </c>
    </row>
    <row r="8111" spans="3:15" x14ac:dyDescent="0.25">
      <c r="C8111" s="1">
        <v>1</v>
      </c>
      <c r="D8111" s="1">
        <v>1</v>
      </c>
      <c r="E8111" s="1">
        <v>1</v>
      </c>
      <c r="F8111" s="16">
        <v>8102</v>
      </c>
      <c r="G8111" s="17" t="s">
        <v>3181</v>
      </c>
      <c r="H8111" s="18" t="s">
        <v>19</v>
      </c>
      <c r="K8111" s="32">
        <v>48</v>
      </c>
      <c r="L8111" s="36">
        <v>330</v>
      </c>
      <c r="N8111" s="32">
        <v>13</v>
      </c>
      <c r="O8111" s="36">
        <v>330</v>
      </c>
    </row>
    <row r="8112" spans="3:15" x14ac:dyDescent="0.25">
      <c r="C8112" s="1">
        <v>1</v>
      </c>
      <c r="D8112" s="1">
        <v>1</v>
      </c>
      <c r="E8112" s="1">
        <v>1</v>
      </c>
      <c r="F8112" s="19">
        <v>8103</v>
      </c>
      <c r="G8112" s="20" t="s">
        <v>3181</v>
      </c>
      <c r="H8112" s="21" t="s">
        <v>19</v>
      </c>
      <c r="K8112" s="33">
        <v>25</v>
      </c>
      <c r="L8112" s="37">
        <v>330</v>
      </c>
      <c r="N8112" s="33">
        <v>7</v>
      </c>
      <c r="O8112" s="37">
        <v>330</v>
      </c>
    </row>
    <row r="8113" spans="3:15" x14ac:dyDescent="0.25">
      <c r="C8113" s="1">
        <v>1</v>
      </c>
      <c r="D8113" s="1">
        <v>1</v>
      </c>
      <c r="E8113" s="1">
        <v>1</v>
      </c>
      <c r="F8113" s="16">
        <v>8104</v>
      </c>
      <c r="G8113" s="17" t="s">
        <v>3264</v>
      </c>
      <c r="H8113" s="18" t="s">
        <v>18</v>
      </c>
      <c r="K8113" s="32">
        <v>18</v>
      </c>
      <c r="L8113" s="36">
        <v>330</v>
      </c>
      <c r="N8113" s="32">
        <v>3</v>
      </c>
      <c r="O8113" s="36">
        <v>330</v>
      </c>
    </row>
    <row r="8114" spans="3:15" x14ac:dyDescent="0.25">
      <c r="C8114" s="1">
        <v>1</v>
      </c>
      <c r="D8114" s="1">
        <v>1</v>
      </c>
      <c r="E8114" s="1">
        <v>1</v>
      </c>
      <c r="F8114" s="19">
        <v>8105</v>
      </c>
      <c r="G8114" s="20" t="s">
        <v>3264</v>
      </c>
      <c r="H8114" s="21" t="s">
        <v>19</v>
      </c>
      <c r="K8114" s="33">
        <v>31</v>
      </c>
      <c r="L8114" s="37">
        <v>330</v>
      </c>
      <c r="N8114" s="33">
        <v>6</v>
      </c>
      <c r="O8114" s="37">
        <v>330</v>
      </c>
    </row>
    <row r="8115" spans="3:15" x14ac:dyDescent="0.25">
      <c r="C8115" s="1">
        <v>1</v>
      </c>
      <c r="D8115" s="1">
        <v>1</v>
      </c>
      <c r="E8115" s="1">
        <v>1</v>
      </c>
      <c r="F8115" s="16">
        <v>8106</v>
      </c>
      <c r="G8115" s="17" t="s">
        <v>3264</v>
      </c>
      <c r="H8115" s="18" t="s">
        <v>18</v>
      </c>
      <c r="K8115" s="32">
        <v>21</v>
      </c>
      <c r="L8115" s="36">
        <v>330</v>
      </c>
      <c r="N8115" s="32">
        <v>2</v>
      </c>
      <c r="O8115" s="36">
        <v>330</v>
      </c>
    </row>
    <row r="8116" spans="3:15" x14ac:dyDescent="0.25">
      <c r="C8116" s="1">
        <v>1</v>
      </c>
      <c r="D8116" s="1">
        <v>1</v>
      </c>
      <c r="E8116" s="1">
        <v>1</v>
      </c>
      <c r="F8116" s="19">
        <v>8107</v>
      </c>
      <c r="G8116" s="20" t="s">
        <v>3264</v>
      </c>
      <c r="H8116" s="21" t="s">
        <v>19</v>
      </c>
      <c r="K8116" s="33">
        <v>23</v>
      </c>
      <c r="L8116" s="37">
        <v>330</v>
      </c>
      <c r="N8116" s="33">
        <v>6</v>
      </c>
      <c r="O8116" s="37">
        <v>330</v>
      </c>
    </row>
    <row r="8117" spans="3:15" x14ac:dyDescent="0.25">
      <c r="C8117" s="1">
        <v>1</v>
      </c>
      <c r="D8117" s="1">
        <v>1</v>
      </c>
      <c r="E8117" s="1">
        <v>1</v>
      </c>
      <c r="F8117" s="16">
        <v>8108</v>
      </c>
      <c r="G8117" s="17" t="s">
        <v>3181</v>
      </c>
      <c r="H8117" s="18" t="s">
        <v>18</v>
      </c>
      <c r="K8117" s="32">
        <v>32</v>
      </c>
      <c r="L8117" s="36">
        <v>330</v>
      </c>
      <c r="N8117" s="32">
        <v>7</v>
      </c>
      <c r="O8117" s="36">
        <v>330</v>
      </c>
    </row>
    <row r="8118" spans="3:15" x14ac:dyDescent="0.25">
      <c r="C8118" s="1">
        <v>1</v>
      </c>
      <c r="D8118" s="1">
        <v>1</v>
      </c>
      <c r="E8118" s="1">
        <v>1</v>
      </c>
      <c r="F8118" s="19">
        <v>8109</v>
      </c>
      <c r="G8118" s="20" t="s">
        <v>3264</v>
      </c>
      <c r="H8118" s="21" t="s">
        <v>19</v>
      </c>
      <c r="K8118" s="33">
        <v>27</v>
      </c>
      <c r="L8118" s="37">
        <v>330</v>
      </c>
      <c r="N8118" s="33">
        <v>4</v>
      </c>
      <c r="O8118" s="37">
        <v>330</v>
      </c>
    </row>
    <row r="8119" spans="3:15" x14ac:dyDescent="0.25">
      <c r="C8119" s="1">
        <v>1</v>
      </c>
      <c r="D8119" s="1">
        <v>1</v>
      </c>
      <c r="E8119" s="1">
        <v>1</v>
      </c>
      <c r="F8119" s="16">
        <v>8110</v>
      </c>
      <c r="G8119" s="17" t="s">
        <v>3264</v>
      </c>
      <c r="H8119" s="18" t="s">
        <v>19</v>
      </c>
      <c r="K8119" s="32">
        <v>23</v>
      </c>
      <c r="L8119" s="36">
        <v>330</v>
      </c>
      <c r="N8119" s="32">
        <v>4</v>
      </c>
      <c r="O8119" s="36">
        <v>330</v>
      </c>
    </row>
    <row r="8120" spans="3:15" x14ac:dyDescent="0.25">
      <c r="C8120" s="1">
        <v>1</v>
      </c>
      <c r="D8120" s="1">
        <v>1</v>
      </c>
      <c r="E8120" s="1">
        <v>1</v>
      </c>
      <c r="F8120" s="19">
        <v>8111</v>
      </c>
      <c r="G8120" s="20" t="s">
        <v>3264</v>
      </c>
      <c r="H8120" s="21" t="s">
        <v>18</v>
      </c>
      <c r="K8120" s="33">
        <v>51</v>
      </c>
      <c r="L8120" s="37">
        <v>331</v>
      </c>
      <c r="N8120" s="33">
        <v>7</v>
      </c>
      <c r="O8120" s="37">
        <v>331</v>
      </c>
    </row>
    <row r="8121" spans="3:15" x14ac:dyDescent="0.25">
      <c r="C8121" s="1">
        <v>1</v>
      </c>
      <c r="D8121" s="1">
        <v>1</v>
      </c>
      <c r="E8121" s="1">
        <v>1</v>
      </c>
      <c r="F8121" s="16">
        <v>8112</v>
      </c>
      <c r="G8121" s="17" t="s">
        <v>3181</v>
      </c>
      <c r="H8121" s="18" t="s">
        <v>19</v>
      </c>
      <c r="K8121" s="32">
        <v>45</v>
      </c>
      <c r="L8121" s="36">
        <v>331</v>
      </c>
      <c r="N8121" s="32">
        <v>6</v>
      </c>
      <c r="O8121" s="36">
        <v>331</v>
      </c>
    </row>
    <row r="8122" spans="3:15" x14ac:dyDescent="0.25">
      <c r="C8122" s="1">
        <v>1</v>
      </c>
      <c r="D8122" s="1">
        <v>1</v>
      </c>
      <c r="E8122" s="1">
        <v>1</v>
      </c>
      <c r="F8122" s="19">
        <v>8113</v>
      </c>
      <c r="G8122" s="20" t="s">
        <v>3264</v>
      </c>
      <c r="H8122" s="21" t="s">
        <v>18</v>
      </c>
      <c r="K8122" s="33">
        <v>46</v>
      </c>
      <c r="L8122" s="37">
        <v>331</v>
      </c>
      <c r="N8122" s="33">
        <v>9</v>
      </c>
      <c r="O8122" s="37">
        <v>331</v>
      </c>
    </row>
    <row r="8123" spans="3:15" x14ac:dyDescent="0.25">
      <c r="C8123" s="1">
        <v>1</v>
      </c>
      <c r="D8123" s="1">
        <v>1</v>
      </c>
      <c r="E8123" s="1">
        <v>1</v>
      </c>
      <c r="F8123" s="16">
        <v>8114</v>
      </c>
      <c r="G8123" s="17" t="s">
        <v>3181</v>
      </c>
      <c r="H8123" s="18" t="s">
        <v>18</v>
      </c>
      <c r="K8123" s="32">
        <v>57</v>
      </c>
      <c r="L8123" s="36">
        <v>331</v>
      </c>
      <c r="N8123" s="32">
        <v>12</v>
      </c>
      <c r="O8123" s="36">
        <v>331</v>
      </c>
    </row>
    <row r="8124" spans="3:15" x14ac:dyDescent="0.25">
      <c r="C8124" s="1">
        <v>1</v>
      </c>
      <c r="D8124" s="1">
        <v>1</v>
      </c>
      <c r="E8124" s="1">
        <v>1</v>
      </c>
      <c r="F8124" s="19">
        <v>8115</v>
      </c>
      <c r="G8124" s="20" t="s">
        <v>3264</v>
      </c>
      <c r="H8124" s="21" t="s">
        <v>18</v>
      </c>
      <c r="K8124" s="33">
        <v>31</v>
      </c>
      <c r="L8124" s="37">
        <v>331</v>
      </c>
      <c r="N8124" s="33">
        <v>7</v>
      </c>
      <c r="O8124" s="37">
        <v>331</v>
      </c>
    </row>
    <row r="8125" spans="3:15" x14ac:dyDescent="0.25">
      <c r="C8125" s="1">
        <v>1</v>
      </c>
      <c r="D8125" s="1">
        <v>1</v>
      </c>
      <c r="E8125" s="1">
        <v>1</v>
      </c>
      <c r="F8125" s="16">
        <v>8116</v>
      </c>
      <c r="G8125" s="17" t="s">
        <v>3182</v>
      </c>
      <c r="H8125" s="18" t="s">
        <v>19</v>
      </c>
      <c r="K8125" s="32">
        <v>46</v>
      </c>
      <c r="L8125" s="36">
        <v>331</v>
      </c>
      <c r="N8125" s="32">
        <v>11</v>
      </c>
      <c r="O8125" s="36">
        <v>331</v>
      </c>
    </row>
    <row r="8126" spans="3:15" x14ac:dyDescent="0.25">
      <c r="C8126" s="1">
        <v>1</v>
      </c>
      <c r="D8126" s="1">
        <v>1</v>
      </c>
      <c r="E8126" s="1">
        <v>1</v>
      </c>
      <c r="F8126" s="19">
        <v>8117</v>
      </c>
      <c r="G8126" s="20" t="s">
        <v>3182</v>
      </c>
      <c r="H8126" s="21" t="s">
        <v>18</v>
      </c>
      <c r="K8126" s="33">
        <v>38</v>
      </c>
      <c r="L8126" s="37">
        <v>331</v>
      </c>
      <c r="N8126" s="33">
        <v>6</v>
      </c>
      <c r="O8126" s="37">
        <v>331</v>
      </c>
    </row>
    <row r="8127" spans="3:15" x14ac:dyDescent="0.25">
      <c r="C8127" s="1">
        <v>1</v>
      </c>
      <c r="D8127" s="1">
        <v>1</v>
      </c>
      <c r="E8127" s="1">
        <v>1</v>
      </c>
      <c r="F8127" s="16">
        <v>8118</v>
      </c>
      <c r="G8127" s="17" t="s">
        <v>3264</v>
      </c>
      <c r="H8127" s="18" t="s">
        <v>19</v>
      </c>
      <c r="K8127" s="32">
        <v>47</v>
      </c>
      <c r="L8127" s="36">
        <v>331</v>
      </c>
      <c r="N8127" s="32">
        <v>5</v>
      </c>
      <c r="O8127" s="36">
        <v>331</v>
      </c>
    </row>
    <row r="8128" spans="3:15" x14ac:dyDescent="0.25">
      <c r="C8128" s="1">
        <v>1</v>
      </c>
      <c r="D8128" s="1">
        <v>1</v>
      </c>
      <c r="E8128" s="1">
        <v>1</v>
      </c>
      <c r="F8128" s="19">
        <v>8119</v>
      </c>
      <c r="G8128" s="20" t="s">
        <v>3264</v>
      </c>
      <c r="H8128" s="21" t="s">
        <v>18</v>
      </c>
      <c r="K8128" s="33">
        <v>48</v>
      </c>
      <c r="L8128" s="37">
        <v>331</v>
      </c>
      <c r="N8128" s="33">
        <v>13</v>
      </c>
      <c r="O8128" s="37">
        <v>331</v>
      </c>
    </row>
    <row r="8129" spans="3:15" x14ac:dyDescent="0.25">
      <c r="C8129" s="1">
        <v>1</v>
      </c>
      <c r="D8129" s="1">
        <v>1</v>
      </c>
      <c r="E8129" s="1">
        <v>1</v>
      </c>
      <c r="F8129" s="16">
        <v>8120</v>
      </c>
      <c r="G8129" s="17" t="s">
        <v>3264</v>
      </c>
      <c r="H8129" s="18" t="s">
        <v>19</v>
      </c>
      <c r="K8129" s="32">
        <v>36</v>
      </c>
      <c r="L8129" s="36">
        <v>331</v>
      </c>
      <c r="N8129" s="32">
        <v>9</v>
      </c>
      <c r="O8129" s="36">
        <v>331</v>
      </c>
    </row>
    <row r="8130" spans="3:15" x14ac:dyDescent="0.25">
      <c r="C8130" s="1">
        <v>1</v>
      </c>
      <c r="D8130" s="1">
        <v>1</v>
      </c>
      <c r="E8130" s="1">
        <v>1</v>
      </c>
      <c r="F8130" s="19">
        <v>8121</v>
      </c>
      <c r="G8130" s="20" t="s">
        <v>3181</v>
      </c>
      <c r="H8130" s="21" t="s">
        <v>18</v>
      </c>
      <c r="K8130" s="33">
        <v>28</v>
      </c>
      <c r="L8130" s="37">
        <v>331</v>
      </c>
      <c r="N8130" s="33">
        <v>6</v>
      </c>
      <c r="O8130" s="37">
        <v>331</v>
      </c>
    </row>
    <row r="8131" spans="3:15" x14ac:dyDescent="0.25">
      <c r="C8131" s="1">
        <v>1</v>
      </c>
      <c r="D8131" s="1">
        <v>1</v>
      </c>
      <c r="E8131" s="1">
        <v>1</v>
      </c>
      <c r="F8131" s="16">
        <v>8122</v>
      </c>
      <c r="G8131" s="17" t="s">
        <v>3181</v>
      </c>
      <c r="H8131" s="18" t="s">
        <v>19</v>
      </c>
      <c r="K8131" s="32">
        <v>38</v>
      </c>
      <c r="L8131" s="36">
        <v>331</v>
      </c>
      <c r="N8131" s="32">
        <v>11</v>
      </c>
      <c r="O8131" s="36">
        <v>331</v>
      </c>
    </row>
    <row r="8132" spans="3:15" x14ac:dyDescent="0.25">
      <c r="C8132" s="1">
        <v>1</v>
      </c>
      <c r="D8132" s="1">
        <v>1</v>
      </c>
      <c r="E8132" s="1">
        <v>1</v>
      </c>
      <c r="F8132" s="19">
        <v>8123</v>
      </c>
      <c r="G8132" s="20" t="s">
        <v>3181</v>
      </c>
      <c r="H8132" s="21" t="s">
        <v>19</v>
      </c>
      <c r="K8132" s="33">
        <v>34</v>
      </c>
      <c r="L8132" s="37">
        <v>331</v>
      </c>
      <c r="N8132" s="33">
        <v>9</v>
      </c>
      <c r="O8132" s="37">
        <v>331</v>
      </c>
    </row>
    <row r="8133" spans="3:15" x14ac:dyDescent="0.25">
      <c r="C8133" s="1">
        <v>1</v>
      </c>
      <c r="D8133" s="1">
        <v>1</v>
      </c>
      <c r="E8133" s="1">
        <v>1</v>
      </c>
      <c r="F8133" s="16">
        <v>8124</v>
      </c>
      <c r="G8133" s="17" t="s">
        <v>3264</v>
      </c>
      <c r="H8133" s="18" t="s">
        <v>18</v>
      </c>
      <c r="K8133" s="32">
        <v>32</v>
      </c>
      <c r="L8133" s="36">
        <v>331</v>
      </c>
      <c r="N8133" s="32">
        <v>6</v>
      </c>
      <c r="O8133" s="36">
        <v>331</v>
      </c>
    </row>
    <row r="8134" spans="3:15" x14ac:dyDescent="0.25">
      <c r="C8134" s="1">
        <v>1</v>
      </c>
      <c r="D8134" s="1">
        <v>1</v>
      </c>
      <c r="E8134" s="1">
        <v>1</v>
      </c>
      <c r="F8134" s="19">
        <v>8125</v>
      </c>
      <c r="G8134" s="20" t="s">
        <v>3181</v>
      </c>
      <c r="H8134" s="21" t="s">
        <v>18</v>
      </c>
      <c r="K8134" s="33">
        <v>25</v>
      </c>
      <c r="L8134" s="37">
        <v>331</v>
      </c>
      <c r="N8134" s="33">
        <v>5</v>
      </c>
      <c r="O8134" s="37">
        <v>331</v>
      </c>
    </row>
    <row r="8135" spans="3:15" x14ac:dyDescent="0.25">
      <c r="C8135" s="1">
        <v>1</v>
      </c>
      <c r="D8135" s="1">
        <v>1</v>
      </c>
      <c r="E8135" s="1">
        <v>1</v>
      </c>
      <c r="F8135" s="16">
        <v>8126</v>
      </c>
      <c r="G8135" s="17" t="s">
        <v>3264</v>
      </c>
      <c r="H8135" s="18" t="s">
        <v>18</v>
      </c>
      <c r="K8135" s="32">
        <v>21</v>
      </c>
      <c r="L8135" s="36">
        <v>331</v>
      </c>
      <c r="N8135" s="32">
        <v>3</v>
      </c>
      <c r="O8135" s="36">
        <v>331</v>
      </c>
    </row>
    <row r="8136" spans="3:15" x14ac:dyDescent="0.25">
      <c r="C8136" s="1">
        <v>1</v>
      </c>
      <c r="D8136" s="1">
        <v>1</v>
      </c>
      <c r="E8136" s="1">
        <v>1</v>
      </c>
      <c r="F8136" s="19">
        <v>8127</v>
      </c>
      <c r="G8136" s="20" t="s">
        <v>3181</v>
      </c>
      <c r="H8136" s="21" t="s">
        <v>18</v>
      </c>
      <c r="K8136" s="33">
        <v>32</v>
      </c>
      <c r="L8136" s="37">
        <v>331</v>
      </c>
      <c r="N8136" s="33">
        <v>11</v>
      </c>
      <c r="O8136" s="37">
        <v>331</v>
      </c>
    </row>
    <row r="8137" spans="3:15" x14ac:dyDescent="0.25">
      <c r="C8137" s="1">
        <v>1</v>
      </c>
      <c r="D8137" s="1">
        <v>1</v>
      </c>
      <c r="E8137" s="1">
        <v>1</v>
      </c>
      <c r="F8137" s="16">
        <v>8128</v>
      </c>
      <c r="G8137" s="17" t="s">
        <v>3181</v>
      </c>
      <c r="H8137" s="18" t="s">
        <v>18</v>
      </c>
      <c r="K8137" s="32">
        <v>25</v>
      </c>
      <c r="L8137" s="36">
        <v>331</v>
      </c>
      <c r="N8137" s="32">
        <v>6</v>
      </c>
      <c r="O8137" s="36">
        <v>331</v>
      </c>
    </row>
    <row r="8138" spans="3:15" x14ac:dyDescent="0.25">
      <c r="C8138" s="1">
        <v>1</v>
      </c>
      <c r="D8138" s="1">
        <v>1</v>
      </c>
      <c r="E8138" s="1">
        <v>1</v>
      </c>
      <c r="F8138" s="19">
        <v>8129</v>
      </c>
      <c r="G8138" s="20" t="s">
        <v>3182</v>
      </c>
      <c r="H8138" s="21" t="s">
        <v>19</v>
      </c>
      <c r="K8138" s="33">
        <v>41</v>
      </c>
      <c r="L8138" s="37">
        <v>331</v>
      </c>
      <c r="N8138" s="33">
        <v>7</v>
      </c>
      <c r="O8138" s="37">
        <v>331</v>
      </c>
    </row>
    <row r="8139" spans="3:15" x14ac:dyDescent="0.25">
      <c r="C8139" s="1">
        <v>1</v>
      </c>
      <c r="D8139" s="1">
        <v>1</v>
      </c>
      <c r="E8139" s="1">
        <v>1</v>
      </c>
      <c r="F8139" s="16">
        <v>8130</v>
      </c>
      <c r="G8139" s="17" t="s">
        <v>3182</v>
      </c>
      <c r="H8139" s="18" t="s">
        <v>19</v>
      </c>
      <c r="K8139" s="32">
        <v>28</v>
      </c>
      <c r="L8139" s="36">
        <v>331</v>
      </c>
      <c r="N8139" s="32">
        <v>6</v>
      </c>
      <c r="O8139" s="36">
        <v>331</v>
      </c>
    </row>
    <row r="8140" spans="3:15" x14ac:dyDescent="0.25">
      <c r="C8140" s="1">
        <v>1</v>
      </c>
      <c r="D8140" s="1">
        <v>1</v>
      </c>
      <c r="E8140" s="1">
        <v>1</v>
      </c>
      <c r="F8140" s="19">
        <v>8131</v>
      </c>
      <c r="G8140" s="20" t="s">
        <v>3181</v>
      </c>
      <c r="H8140" s="21" t="s">
        <v>18</v>
      </c>
      <c r="K8140" s="33">
        <v>34</v>
      </c>
      <c r="L8140" s="37">
        <v>331</v>
      </c>
      <c r="N8140" s="33">
        <v>7</v>
      </c>
      <c r="O8140" s="37">
        <v>331</v>
      </c>
    </row>
    <row r="8141" spans="3:15" x14ac:dyDescent="0.25">
      <c r="C8141" s="1">
        <v>1</v>
      </c>
      <c r="D8141" s="1">
        <v>1</v>
      </c>
      <c r="E8141" s="1">
        <v>1</v>
      </c>
      <c r="F8141" s="16">
        <v>8132</v>
      </c>
      <c r="G8141" s="17" t="s">
        <v>3264</v>
      </c>
      <c r="H8141" s="18" t="s">
        <v>19</v>
      </c>
      <c r="K8141" s="32">
        <v>26</v>
      </c>
      <c r="L8141" s="36">
        <v>331</v>
      </c>
      <c r="N8141" s="32">
        <v>6</v>
      </c>
      <c r="O8141" s="36">
        <v>331</v>
      </c>
    </row>
    <row r="8142" spans="3:15" x14ac:dyDescent="0.25">
      <c r="C8142" s="1">
        <v>1</v>
      </c>
      <c r="D8142" s="1">
        <v>1</v>
      </c>
      <c r="E8142" s="1">
        <v>1</v>
      </c>
      <c r="F8142" s="19">
        <v>8133</v>
      </c>
      <c r="G8142" s="20" t="s">
        <v>3181</v>
      </c>
      <c r="H8142" s="21" t="s">
        <v>19</v>
      </c>
      <c r="K8142" s="33">
        <v>35</v>
      </c>
      <c r="L8142" s="37">
        <v>331</v>
      </c>
      <c r="N8142" s="33">
        <v>12</v>
      </c>
      <c r="O8142" s="37">
        <v>331</v>
      </c>
    </row>
    <row r="8143" spans="3:15" x14ac:dyDescent="0.25">
      <c r="C8143" s="1">
        <v>1</v>
      </c>
      <c r="D8143" s="1">
        <v>1</v>
      </c>
      <c r="E8143" s="1">
        <v>1</v>
      </c>
      <c r="F8143" s="16">
        <v>8134</v>
      </c>
      <c r="G8143" s="17" t="s">
        <v>3182</v>
      </c>
      <c r="H8143" s="18" t="s">
        <v>18</v>
      </c>
      <c r="K8143" s="32">
        <v>42</v>
      </c>
      <c r="L8143" s="36">
        <v>331</v>
      </c>
      <c r="N8143" s="32">
        <v>10</v>
      </c>
      <c r="O8143" s="36">
        <v>331</v>
      </c>
    </row>
    <row r="8144" spans="3:15" x14ac:dyDescent="0.25">
      <c r="C8144" s="1">
        <v>1</v>
      </c>
      <c r="D8144" s="1">
        <v>1</v>
      </c>
      <c r="E8144" s="1">
        <v>1</v>
      </c>
      <c r="F8144" s="19">
        <v>8135</v>
      </c>
      <c r="G8144" s="20" t="s">
        <v>3264</v>
      </c>
      <c r="H8144" s="21" t="s">
        <v>19</v>
      </c>
      <c r="K8144" s="33">
        <v>40</v>
      </c>
      <c r="L8144" s="37">
        <v>331</v>
      </c>
      <c r="N8144" s="33">
        <v>11</v>
      </c>
      <c r="O8144" s="37">
        <v>331</v>
      </c>
    </row>
    <row r="8145" spans="3:15" x14ac:dyDescent="0.25">
      <c r="C8145" s="1">
        <v>1</v>
      </c>
      <c r="D8145" s="1">
        <v>1</v>
      </c>
      <c r="E8145" s="1">
        <v>1</v>
      </c>
      <c r="F8145" s="16">
        <v>8136</v>
      </c>
      <c r="G8145" s="17" t="s">
        <v>3264</v>
      </c>
      <c r="H8145" s="18" t="s">
        <v>18</v>
      </c>
      <c r="K8145" s="32">
        <v>35</v>
      </c>
      <c r="L8145" s="36">
        <v>331</v>
      </c>
      <c r="N8145" s="32">
        <v>5</v>
      </c>
      <c r="O8145" s="36">
        <v>331</v>
      </c>
    </row>
    <row r="8146" spans="3:15" x14ac:dyDescent="0.25">
      <c r="C8146" s="1">
        <v>1</v>
      </c>
      <c r="D8146" s="1">
        <v>1</v>
      </c>
      <c r="E8146" s="1">
        <v>1</v>
      </c>
      <c r="F8146" s="19">
        <v>8137</v>
      </c>
      <c r="G8146" s="20" t="s">
        <v>3264</v>
      </c>
      <c r="H8146" s="21" t="s">
        <v>18</v>
      </c>
      <c r="K8146" s="33">
        <v>24</v>
      </c>
      <c r="L8146" s="37">
        <v>331</v>
      </c>
      <c r="N8146" s="33">
        <v>6</v>
      </c>
      <c r="O8146" s="37">
        <v>331</v>
      </c>
    </row>
    <row r="8147" spans="3:15" x14ac:dyDescent="0.25">
      <c r="C8147" s="1">
        <v>1</v>
      </c>
      <c r="D8147" s="1">
        <v>1</v>
      </c>
      <c r="E8147" s="1">
        <v>1</v>
      </c>
      <c r="F8147" s="16">
        <v>8138</v>
      </c>
      <c r="G8147" s="17" t="s">
        <v>3264</v>
      </c>
      <c r="H8147" s="18" t="s">
        <v>19</v>
      </c>
      <c r="K8147" s="32">
        <v>25</v>
      </c>
      <c r="L8147" s="36">
        <v>331</v>
      </c>
      <c r="N8147" s="32">
        <v>1</v>
      </c>
      <c r="O8147" s="36">
        <v>331</v>
      </c>
    </row>
    <row r="8148" spans="3:15" x14ac:dyDescent="0.25">
      <c r="C8148" s="1">
        <v>1</v>
      </c>
      <c r="D8148" s="1">
        <v>1</v>
      </c>
      <c r="E8148" s="1">
        <v>1</v>
      </c>
      <c r="F8148" s="19">
        <v>8139</v>
      </c>
      <c r="G8148" s="20" t="s">
        <v>3264</v>
      </c>
      <c r="H8148" s="21" t="s">
        <v>18</v>
      </c>
      <c r="K8148" s="33">
        <v>20</v>
      </c>
      <c r="L8148" s="37">
        <v>331</v>
      </c>
      <c r="N8148" s="33">
        <v>1</v>
      </c>
      <c r="O8148" s="37">
        <v>331</v>
      </c>
    </row>
    <row r="8149" spans="3:15" x14ac:dyDescent="0.25">
      <c r="C8149" s="1">
        <v>1</v>
      </c>
      <c r="D8149" s="1">
        <v>1</v>
      </c>
      <c r="E8149" s="1">
        <v>1</v>
      </c>
      <c r="F8149" s="16">
        <v>8140</v>
      </c>
      <c r="G8149" s="17" t="s">
        <v>3264</v>
      </c>
      <c r="H8149" s="18" t="s">
        <v>18</v>
      </c>
      <c r="K8149" s="32">
        <v>29</v>
      </c>
      <c r="L8149" s="36">
        <v>331</v>
      </c>
      <c r="N8149" s="32">
        <v>7</v>
      </c>
      <c r="O8149" s="36">
        <v>331</v>
      </c>
    </row>
    <row r="8150" spans="3:15" x14ac:dyDescent="0.25">
      <c r="C8150" s="1">
        <v>1</v>
      </c>
      <c r="D8150" s="1">
        <v>1</v>
      </c>
      <c r="E8150" s="1">
        <v>1</v>
      </c>
      <c r="F8150" s="19">
        <v>8141</v>
      </c>
      <c r="G8150" s="20" t="s">
        <v>3264</v>
      </c>
      <c r="H8150" s="21" t="s">
        <v>19</v>
      </c>
      <c r="K8150" s="33">
        <v>21</v>
      </c>
      <c r="L8150" s="37">
        <v>331</v>
      </c>
      <c r="N8150" s="33">
        <v>4</v>
      </c>
      <c r="O8150" s="37">
        <v>331</v>
      </c>
    </row>
    <row r="8151" spans="3:15" x14ac:dyDescent="0.25">
      <c r="C8151" s="1">
        <v>1</v>
      </c>
      <c r="D8151" s="1">
        <v>1</v>
      </c>
      <c r="E8151" s="1">
        <v>1</v>
      </c>
      <c r="F8151" s="16">
        <v>8142</v>
      </c>
      <c r="G8151" s="17" t="s">
        <v>3264</v>
      </c>
      <c r="H8151" s="18" t="s">
        <v>18</v>
      </c>
      <c r="K8151" s="32">
        <v>21</v>
      </c>
      <c r="L8151" s="36">
        <v>331</v>
      </c>
      <c r="N8151" s="32">
        <v>5</v>
      </c>
      <c r="O8151" s="36">
        <v>331</v>
      </c>
    </row>
    <row r="8152" spans="3:15" x14ac:dyDescent="0.25">
      <c r="C8152" s="1">
        <v>1</v>
      </c>
      <c r="D8152" s="1">
        <v>1</v>
      </c>
      <c r="E8152" s="1">
        <v>1</v>
      </c>
      <c r="F8152" s="19">
        <v>8143</v>
      </c>
      <c r="G8152" s="20" t="s">
        <v>3264</v>
      </c>
      <c r="H8152" s="21" t="s">
        <v>19</v>
      </c>
      <c r="K8152" s="33">
        <v>24</v>
      </c>
      <c r="L8152" s="37">
        <v>331</v>
      </c>
      <c r="N8152" s="33">
        <v>6</v>
      </c>
      <c r="O8152" s="37">
        <v>331</v>
      </c>
    </row>
    <row r="8153" spans="3:15" x14ac:dyDescent="0.25">
      <c r="C8153" s="1">
        <v>1</v>
      </c>
      <c r="D8153" s="1">
        <v>1</v>
      </c>
      <c r="E8153" s="1">
        <v>1</v>
      </c>
      <c r="F8153" s="16">
        <v>8144</v>
      </c>
      <c r="G8153" s="17" t="s">
        <v>3264</v>
      </c>
      <c r="H8153" s="18" t="s">
        <v>19</v>
      </c>
      <c r="K8153" s="32">
        <v>24</v>
      </c>
      <c r="L8153" s="36">
        <v>331</v>
      </c>
      <c r="N8153" s="32">
        <v>5</v>
      </c>
      <c r="O8153" s="36">
        <v>331</v>
      </c>
    </row>
    <row r="8154" spans="3:15" x14ac:dyDescent="0.25">
      <c r="C8154" s="1">
        <v>1</v>
      </c>
      <c r="D8154" s="1">
        <v>1</v>
      </c>
      <c r="E8154" s="1">
        <v>1</v>
      </c>
      <c r="F8154" s="19">
        <v>8145</v>
      </c>
      <c r="G8154" s="20" t="s">
        <v>3264</v>
      </c>
      <c r="H8154" s="21" t="s">
        <v>19</v>
      </c>
      <c r="K8154" s="33">
        <v>50</v>
      </c>
      <c r="L8154" s="37">
        <v>332</v>
      </c>
      <c r="N8154" s="33">
        <v>12</v>
      </c>
      <c r="O8154" s="37">
        <v>332</v>
      </c>
    </row>
    <row r="8155" spans="3:15" x14ac:dyDescent="0.25">
      <c r="C8155" s="1">
        <v>1</v>
      </c>
      <c r="D8155" s="1">
        <v>1</v>
      </c>
      <c r="E8155" s="1">
        <v>1</v>
      </c>
      <c r="F8155" s="16">
        <v>8146</v>
      </c>
      <c r="G8155" s="17" t="s">
        <v>3182</v>
      </c>
      <c r="H8155" s="18" t="s">
        <v>19</v>
      </c>
      <c r="K8155" s="32">
        <v>54</v>
      </c>
      <c r="L8155" s="36">
        <v>332</v>
      </c>
      <c r="N8155" s="32">
        <v>9</v>
      </c>
      <c r="O8155" s="36">
        <v>332</v>
      </c>
    </row>
    <row r="8156" spans="3:15" x14ac:dyDescent="0.25">
      <c r="C8156" s="1">
        <v>1</v>
      </c>
      <c r="D8156" s="1">
        <v>1</v>
      </c>
      <c r="E8156" s="1">
        <v>1</v>
      </c>
      <c r="F8156" s="19">
        <v>8147</v>
      </c>
      <c r="G8156" s="20" t="s">
        <v>3264</v>
      </c>
      <c r="H8156" s="21" t="s">
        <v>18</v>
      </c>
      <c r="K8156" s="33">
        <v>36</v>
      </c>
      <c r="L8156" s="37">
        <v>332</v>
      </c>
      <c r="N8156" s="33">
        <v>4</v>
      </c>
      <c r="O8156" s="37">
        <v>332</v>
      </c>
    </row>
    <row r="8157" spans="3:15" x14ac:dyDescent="0.25">
      <c r="C8157" s="1">
        <v>1</v>
      </c>
      <c r="D8157" s="1">
        <v>1</v>
      </c>
      <c r="E8157" s="1">
        <v>1</v>
      </c>
      <c r="F8157" s="16">
        <v>8148</v>
      </c>
      <c r="G8157" s="17" t="s">
        <v>3181</v>
      </c>
      <c r="H8157" s="18" t="s">
        <v>18</v>
      </c>
      <c r="K8157" s="32">
        <v>32</v>
      </c>
      <c r="L8157" s="36">
        <v>332</v>
      </c>
      <c r="N8157" s="32">
        <v>7</v>
      </c>
      <c r="O8157" s="36">
        <v>332</v>
      </c>
    </row>
    <row r="8158" spans="3:15" x14ac:dyDescent="0.25">
      <c r="C8158" s="1">
        <v>1</v>
      </c>
      <c r="D8158" s="1">
        <v>1</v>
      </c>
      <c r="E8158" s="1">
        <v>1</v>
      </c>
      <c r="F8158" s="19">
        <v>8149</v>
      </c>
      <c r="G8158" s="20" t="s">
        <v>3181</v>
      </c>
      <c r="H8158" s="21" t="s">
        <v>18</v>
      </c>
      <c r="K8158" s="33">
        <v>47</v>
      </c>
      <c r="L8158" s="37">
        <v>332</v>
      </c>
      <c r="N8158" s="33">
        <v>10</v>
      </c>
      <c r="O8158" s="37">
        <v>332</v>
      </c>
    </row>
    <row r="8159" spans="3:15" x14ac:dyDescent="0.25">
      <c r="C8159" s="1">
        <v>1</v>
      </c>
      <c r="D8159" s="1">
        <v>1</v>
      </c>
      <c r="E8159" s="1">
        <v>1</v>
      </c>
      <c r="F8159" s="16">
        <v>8150</v>
      </c>
      <c r="G8159" s="17" t="s">
        <v>3264</v>
      </c>
      <c r="H8159" s="18" t="s">
        <v>18</v>
      </c>
      <c r="K8159" s="32">
        <v>37</v>
      </c>
      <c r="L8159" s="36">
        <v>332</v>
      </c>
      <c r="N8159" s="32">
        <v>4</v>
      </c>
      <c r="O8159" s="36">
        <v>332</v>
      </c>
    </row>
    <row r="8160" spans="3:15" x14ac:dyDescent="0.25">
      <c r="C8160" s="1">
        <v>1</v>
      </c>
      <c r="D8160" s="1">
        <v>1</v>
      </c>
      <c r="E8160" s="1">
        <v>1</v>
      </c>
      <c r="F8160" s="19">
        <v>8151</v>
      </c>
      <c r="G8160" s="20" t="s">
        <v>3181</v>
      </c>
      <c r="H8160" s="21" t="s">
        <v>19</v>
      </c>
      <c r="K8160" s="33">
        <v>36</v>
      </c>
      <c r="L8160" s="37">
        <v>332</v>
      </c>
      <c r="N8160" s="33">
        <v>4</v>
      </c>
      <c r="O8160" s="37">
        <v>332</v>
      </c>
    </row>
    <row r="8161" spans="3:15" x14ac:dyDescent="0.25">
      <c r="C8161" s="1">
        <v>1</v>
      </c>
      <c r="D8161" s="1">
        <v>1</v>
      </c>
      <c r="E8161" s="1">
        <v>1</v>
      </c>
      <c r="F8161" s="16">
        <v>8152</v>
      </c>
      <c r="G8161" s="17" t="s">
        <v>3264</v>
      </c>
      <c r="H8161" s="18" t="s">
        <v>19</v>
      </c>
      <c r="K8161" s="32">
        <v>31</v>
      </c>
      <c r="L8161" s="36">
        <v>332</v>
      </c>
      <c r="N8161" s="32">
        <v>9</v>
      </c>
      <c r="O8161" s="36">
        <v>332</v>
      </c>
    </row>
    <row r="8162" spans="3:15" x14ac:dyDescent="0.25">
      <c r="C8162" s="1">
        <v>1</v>
      </c>
      <c r="D8162" s="1">
        <v>1</v>
      </c>
      <c r="E8162" s="1">
        <v>1</v>
      </c>
      <c r="F8162" s="19">
        <v>8153</v>
      </c>
      <c r="G8162" s="20" t="s">
        <v>3181</v>
      </c>
      <c r="H8162" s="21" t="s">
        <v>18</v>
      </c>
      <c r="K8162" s="33">
        <v>37</v>
      </c>
      <c r="L8162" s="37">
        <v>332</v>
      </c>
      <c r="N8162" s="33">
        <v>9</v>
      </c>
      <c r="O8162" s="37">
        <v>332</v>
      </c>
    </row>
    <row r="8163" spans="3:15" x14ac:dyDescent="0.25">
      <c r="C8163" s="1">
        <v>1</v>
      </c>
      <c r="D8163" s="1">
        <v>1</v>
      </c>
      <c r="E8163" s="1">
        <v>1</v>
      </c>
      <c r="F8163" s="16">
        <v>8154</v>
      </c>
      <c r="G8163" s="17" t="s">
        <v>3264</v>
      </c>
      <c r="H8163" s="18" t="s">
        <v>19</v>
      </c>
      <c r="K8163" s="32">
        <v>38</v>
      </c>
      <c r="L8163" s="36">
        <v>332</v>
      </c>
      <c r="N8163" s="32">
        <v>11</v>
      </c>
      <c r="O8163" s="36">
        <v>332</v>
      </c>
    </row>
    <row r="8164" spans="3:15" x14ac:dyDescent="0.25">
      <c r="C8164" s="1">
        <v>1</v>
      </c>
      <c r="D8164" s="1">
        <v>1</v>
      </c>
      <c r="E8164" s="1">
        <v>1</v>
      </c>
      <c r="F8164" s="19">
        <v>8155</v>
      </c>
      <c r="G8164" s="20" t="s">
        <v>3264</v>
      </c>
      <c r="H8164" s="21" t="s">
        <v>18</v>
      </c>
      <c r="K8164" s="33">
        <v>39</v>
      </c>
      <c r="L8164" s="37">
        <v>332</v>
      </c>
      <c r="N8164" s="33">
        <v>7</v>
      </c>
      <c r="O8164" s="37">
        <v>332</v>
      </c>
    </row>
    <row r="8165" spans="3:15" x14ac:dyDescent="0.25">
      <c r="C8165" s="1">
        <v>1</v>
      </c>
      <c r="D8165" s="1">
        <v>1</v>
      </c>
      <c r="E8165" s="1">
        <v>1</v>
      </c>
      <c r="F8165" s="16">
        <v>8156</v>
      </c>
      <c r="G8165" s="17" t="s">
        <v>3182</v>
      </c>
      <c r="H8165" s="18" t="s">
        <v>18</v>
      </c>
      <c r="K8165" s="32">
        <v>22</v>
      </c>
      <c r="L8165" s="36">
        <v>332</v>
      </c>
      <c r="N8165" s="32">
        <v>1</v>
      </c>
      <c r="O8165" s="36">
        <v>332</v>
      </c>
    </row>
    <row r="8166" spans="3:15" x14ac:dyDescent="0.25">
      <c r="C8166" s="1">
        <v>1</v>
      </c>
      <c r="D8166" s="1">
        <v>1</v>
      </c>
      <c r="E8166" s="1">
        <v>1</v>
      </c>
      <c r="F8166" s="19">
        <v>8157</v>
      </c>
      <c r="G8166" s="20" t="s">
        <v>3181</v>
      </c>
      <c r="H8166" s="21" t="s">
        <v>19</v>
      </c>
      <c r="K8166" s="33">
        <v>28</v>
      </c>
      <c r="L8166" s="37">
        <v>332</v>
      </c>
      <c r="N8166" s="33">
        <v>10</v>
      </c>
      <c r="O8166" s="37">
        <v>332</v>
      </c>
    </row>
    <row r="8167" spans="3:15" x14ac:dyDescent="0.25">
      <c r="C8167" s="1">
        <v>1</v>
      </c>
      <c r="D8167" s="1">
        <v>1</v>
      </c>
      <c r="E8167" s="1">
        <v>1</v>
      </c>
      <c r="F8167" s="16">
        <v>8158</v>
      </c>
      <c r="G8167" s="17" t="s">
        <v>3181</v>
      </c>
      <c r="H8167" s="18" t="s">
        <v>19</v>
      </c>
      <c r="K8167" s="32">
        <v>41</v>
      </c>
      <c r="L8167" s="36">
        <v>332</v>
      </c>
      <c r="N8167" s="32">
        <v>10</v>
      </c>
      <c r="O8167" s="36">
        <v>332</v>
      </c>
    </row>
    <row r="8168" spans="3:15" x14ac:dyDescent="0.25">
      <c r="C8168" s="1">
        <v>1</v>
      </c>
      <c r="D8168" s="1">
        <v>1</v>
      </c>
      <c r="E8168" s="1">
        <v>1</v>
      </c>
      <c r="F8168" s="19">
        <v>8159</v>
      </c>
      <c r="G8168" s="20" t="s">
        <v>3264</v>
      </c>
      <c r="H8168" s="21" t="s">
        <v>19</v>
      </c>
      <c r="K8168" s="33">
        <v>47</v>
      </c>
      <c r="L8168" s="37">
        <v>332</v>
      </c>
      <c r="N8168" s="33">
        <v>13</v>
      </c>
      <c r="O8168" s="37">
        <v>332</v>
      </c>
    </row>
    <row r="8169" spans="3:15" x14ac:dyDescent="0.25">
      <c r="C8169" s="1">
        <v>1</v>
      </c>
      <c r="D8169" s="1">
        <v>1</v>
      </c>
      <c r="E8169" s="1">
        <v>1</v>
      </c>
      <c r="F8169" s="16">
        <v>8160</v>
      </c>
      <c r="G8169" s="17" t="s">
        <v>3181</v>
      </c>
      <c r="H8169" s="18" t="s">
        <v>19</v>
      </c>
      <c r="K8169" s="32">
        <v>24</v>
      </c>
      <c r="L8169" s="36">
        <v>332</v>
      </c>
      <c r="N8169" s="32">
        <v>7</v>
      </c>
      <c r="O8169" s="36">
        <v>332</v>
      </c>
    </row>
    <row r="8170" spans="3:15" x14ac:dyDescent="0.25">
      <c r="C8170" s="1">
        <v>1</v>
      </c>
      <c r="D8170" s="1">
        <v>1</v>
      </c>
      <c r="E8170" s="1">
        <v>1</v>
      </c>
      <c r="F8170" s="19">
        <v>8161</v>
      </c>
      <c r="G8170" s="20" t="s">
        <v>3181</v>
      </c>
      <c r="H8170" s="21" t="s">
        <v>19</v>
      </c>
      <c r="K8170" s="33">
        <v>17</v>
      </c>
      <c r="L8170" s="37">
        <v>332</v>
      </c>
      <c r="N8170" s="33">
        <v>3</v>
      </c>
      <c r="O8170" s="37">
        <v>332</v>
      </c>
    </row>
    <row r="8171" spans="3:15" x14ac:dyDescent="0.25">
      <c r="C8171" s="1">
        <v>1</v>
      </c>
      <c r="D8171" s="1">
        <v>1</v>
      </c>
      <c r="E8171" s="1">
        <v>1</v>
      </c>
      <c r="F8171" s="16">
        <v>8162</v>
      </c>
      <c r="G8171" s="17" t="s">
        <v>3264</v>
      </c>
      <c r="H8171" s="18" t="s">
        <v>19</v>
      </c>
      <c r="K8171" s="32">
        <v>31</v>
      </c>
      <c r="L8171" s="36">
        <v>332</v>
      </c>
      <c r="N8171" s="32">
        <v>6</v>
      </c>
      <c r="O8171" s="36">
        <v>332</v>
      </c>
    </row>
    <row r="8172" spans="3:15" x14ac:dyDescent="0.25">
      <c r="C8172" s="1">
        <v>1</v>
      </c>
      <c r="D8172" s="1">
        <v>1</v>
      </c>
      <c r="E8172" s="1">
        <v>1</v>
      </c>
      <c r="F8172" s="19">
        <v>8163</v>
      </c>
      <c r="G8172" s="20" t="s">
        <v>3264</v>
      </c>
      <c r="H8172" s="21" t="s">
        <v>18</v>
      </c>
      <c r="K8172" s="33">
        <v>31</v>
      </c>
      <c r="L8172" s="37">
        <v>332</v>
      </c>
      <c r="N8172" s="33">
        <v>9</v>
      </c>
      <c r="O8172" s="37">
        <v>332</v>
      </c>
    </row>
    <row r="8173" spans="3:15" x14ac:dyDescent="0.25">
      <c r="C8173" s="1">
        <v>1</v>
      </c>
      <c r="D8173" s="1">
        <v>1</v>
      </c>
      <c r="E8173" s="1">
        <v>1</v>
      </c>
      <c r="F8173" s="16">
        <v>8164</v>
      </c>
      <c r="G8173" s="17" t="s">
        <v>3264</v>
      </c>
      <c r="H8173" s="18" t="s">
        <v>18</v>
      </c>
      <c r="K8173" s="32">
        <v>25</v>
      </c>
      <c r="L8173" s="36">
        <v>332</v>
      </c>
      <c r="N8173" s="32">
        <v>4</v>
      </c>
      <c r="O8173" s="36">
        <v>332</v>
      </c>
    </row>
    <row r="8174" spans="3:15" x14ac:dyDescent="0.25">
      <c r="C8174" s="1">
        <v>1</v>
      </c>
      <c r="D8174" s="1">
        <v>1</v>
      </c>
      <c r="E8174" s="1">
        <v>1</v>
      </c>
      <c r="F8174" s="19">
        <v>8165</v>
      </c>
      <c r="G8174" s="20" t="s">
        <v>3182</v>
      </c>
      <c r="H8174" s="21" t="s">
        <v>18</v>
      </c>
      <c r="K8174" s="33">
        <v>49</v>
      </c>
      <c r="L8174" s="37">
        <v>333</v>
      </c>
      <c r="N8174" s="33">
        <v>5</v>
      </c>
      <c r="O8174" s="37">
        <v>333</v>
      </c>
    </row>
    <row r="8175" spans="3:15" x14ac:dyDescent="0.25">
      <c r="C8175" s="1">
        <v>1</v>
      </c>
      <c r="D8175" s="1">
        <v>1</v>
      </c>
      <c r="E8175" s="1">
        <v>1</v>
      </c>
      <c r="F8175" s="16">
        <v>8166</v>
      </c>
      <c r="G8175" s="17" t="s">
        <v>3264</v>
      </c>
      <c r="H8175" s="18" t="s">
        <v>18</v>
      </c>
      <c r="K8175" s="32">
        <v>39</v>
      </c>
      <c r="L8175" s="36">
        <v>333</v>
      </c>
      <c r="N8175" s="32">
        <v>3</v>
      </c>
      <c r="O8175" s="36">
        <v>333</v>
      </c>
    </row>
    <row r="8176" spans="3:15" x14ac:dyDescent="0.25">
      <c r="C8176" s="1">
        <v>1</v>
      </c>
      <c r="D8176" s="1">
        <v>1</v>
      </c>
      <c r="E8176" s="1">
        <v>1</v>
      </c>
      <c r="F8176" s="19">
        <v>8167</v>
      </c>
      <c r="G8176" s="20" t="s">
        <v>3264</v>
      </c>
      <c r="H8176" s="21" t="s">
        <v>18</v>
      </c>
      <c r="K8176" s="33">
        <v>47</v>
      </c>
      <c r="L8176" s="37">
        <v>333</v>
      </c>
      <c r="N8176" s="33">
        <v>10</v>
      </c>
      <c r="O8176" s="37">
        <v>333</v>
      </c>
    </row>
    <row r="8177" spans="3:15" x14ac:dyDescent="0.25">
      <c r="C8177" s="1">
        <v>1</v>
      </c>
      <c r="D8177" s="1">
        <v>1</v>
      </c>
      <c r="E8177" s="1">
        <v>1</v>
      </c>
      <c r="F8177" s="16">
        <v>8168</v>
      </c>
      <c r="G8177" s="17" t="s">
        <v>3181</v>
      </c>
      <c r="H8177" s="18" t="s">
        <v>18</v>
      </c>
      <c r="K8177" s="32">
        <v>40</v>
      </c>
      <c r="L8177" s="36">
        <v>333</v>
      </c>
      <c r="N8177" s="32">
        <v>8</v>
      </c>
      <c r="O8177" s="36">
        <v>333</v>
      </c>
    </row>
    <row r="8178" spans="3:15" x14ac:dyDescent="0.25">
      <c r="C8178" s="1">
        <v>1</v>
      </c>
      <c r="D8178" s="1">
        <v>1</v>
      </c>
      <c r="E8178" s="1">
        <v>1</v>
      </c>
      <c r="F8178" s="19">
        <v>8169</v>
      </c>
      <c r="G8178" s="20" t="s">
        <v>3181</v>
      </c>
      <c r="H8178" s="21" t="s">
        <v>19</v>
      </c>
      <c r="K8178" s="33">
        <v>44</v>
      </c>
      <c r="L8178" s="37">
        <v>333</v>
      </c>
      <c r="N8178" s="33">
        <v>9</v>
      </c>
      <c r="O8178" s="37">
        <v>333</v>
      </c>
    </row>
    <row r="8179" spans="3:15" x14ac:dyDescent="0.25">
      <c r="C8179" s="1">
        <v>1</v>
      </c>
      <c r="D8179" s="1">
        <v>1</v>
      </c>
      <c r="E8179" s="1">
        <v>1</v>
      </c>
      <c r="F8179" s="16">
        <v>8170</v>
      </c>
      <c r="G8179" s="17" t="s">
        <v>3264</v>
      </c>
      <c r="H8179" s="18" t="s">
        <v>18</v>
      </c>
      <c r="K8179" s="32">
        <v>39</v>
      </c>
      <c r="L8179" s="36">
        <v>333</v>
      </c>
      <c r="N8179" s="32">
        <v>3</v>
      </c>
      <c r="O8179" s="36">
        <v>333</v>
      </c>
    </row>
    <row r="8180" spans="3:15" x14ac:dyDescent="0.25">
      <c r="C8180" s="1">
        <v>1</v>
      </c>
      <c r="D8180" s="1">
        <v>1</v>
      </c>
      <c r="E8180" s="1">
        <v>1</v>
      </c>
      <c r="F8180" s="19">
        <v>8171</v>
      </c>
      <c r="G8180" s="20" t="s">
        <v>3264</v>
      </c>
      <c r="H8180" s="21" t="s">
        <v>19</v>
      </c>
      <c r="K8180" s="33">
        <v>38</v>
      </c>
      <c r="L8180" s="37">
        <v>333</v>
      </c>
      <c r="N8180" s="33">
        <v>7</v>
      </c>
      <c r="O8180" s="37">
        <v>333</v>
      </c>
    </row>
    <row r="8181" spans="3:15" x14ac:dyDescent="0.25">
      <c r="C8181" s="1">
        <v>1</v>
      </c>
      <c r="D8181" s="1">
        <v>1</v>
      </c>
      <c r="E8181" s="1">
        <v>1</v>
      </c>
      <c r="F8181" s="16">
        <v>8172</v>
      </c>
      <c r="G8181" s="17" t="s">
        <v>3264</v>
      </c>
      <c r="H8181" s="18" t="s">
        <v>19</v>
      </c>
      <c r="K8181" s="32">
        <v>31</v>
      </c>
      <c r="L8181" s="36">
        <v>333</v>
      </c>
      <c r="N8181" s="32">
        <v>4</v>
      </c>
      <c r="O8181" s="36">
        <v>333</v>
      </c>
    </row>
    <row r="8182" spans="3:15" x14ac:dyDescent="0.25">
      <c r="C8182" s="1">
        <v>1</v>
      </c>
      <c r="D8182" s="1">
        <v>1</v>
      </c>
      <c r="E8182" s="1">
        <v>1</v>
      </c>
      <c r="F8182" s="19">
        <v>8173</v>
      </c>
      <c r="G8182" s="20" t="s">
        <v>3264</v>
      </c>
      <c r="H8182" s="21" t="s">
        <v>19</v>
      </c>
      <c r="K8182" s="33">
        <v>41</v>
      </c>
      <c r="L8182" s="37">
        <v>333</v>
      </c>
      <c r="N8182" s="33">
        <v>5</v>
      </c>
      <c r="O8182" s="37">
        <v>333</v>
      </c>
    </row>
    <row r="8183" spans="3:15" x14ac:dyDescent="0.25">
      <c r="C8183" s="1">
        <v>1</v>
      </c>
      <c r="D8183" s="1">
        <v>1</v>
      </c>
      <c r="E8183" s="1">
        <v>1</v>
      </c>
      <c r="F8183" s="16">
        <v>8174</v>
      </c>
      <c r="G8183" s="17" t="s">
        <v>3264</v>
      </c>
      <c r="H8183" s="18" t="s">
        <v>18</v>
      </c>
      <c r="K8183" s="32">
        <v>34</v>
      </c>
      <c r="L8183" s="36">
        <v>333</v>
      </c>
      <c r="N8183" s="32">
        <v>8</v>
      </c>
      <c r="O8183" s="36">
        <v>333</v>
      </c>
    </row>
    <row r="8184" spans="3:15" x14ac:dyDescent="0.25">
      <c r="C8184" s="1">
        <v>1</v>
      </c>
      <c r="D8184" s="1">
        <v>1</v>
      </c>
      <c r="E8184" s="1">
        <v>1</v>
      </c>
      <c r="F8184" s="19">
        <v>8175</v>
      </c>
      <c r="G8184" s="20" t="s">
        <v>3181</v>
      </c>
      <c r="H8184" s="21" t="s">
        <v>19</v>
      </c>
      <c r="K8184" s="33">
        <v>42</v>
      </c>
      <c r="L8184" s="37">
        <v>333</v>
      </c>
      <c r="N8184" s="33">
        <v>14</v>
      </c>
      <c r="O8184" s="37">
        <v>333</v>
      </c>
    </row>
    <row r="8185" spans="3:15" x14ac:dyDescent="0.25">
      <c r="C8185" s="1">
        <v>1</v>
      </c>
      <c r="D8185" s="1">
        <v>1</v>
      </c>
      <c r="E8185" s="1">
        <v>1</v>
      </c>
      <c r="F8185" s="16">
        <v>8176</v>
      </c>
      <c r="G8185" s="17" t="s">
        <v>3264</v>
      </c>
      <c r="H8185" s="18" t="s">
        <v>19</v>
      </c>
      <c r="K8185" s="32">
        <v>26</v>
      </c>
      <c r="L8185" s="36">
        <v>333</v>
      </c>
      <c r="N8185" s="32">
        <v>5</v>
      </c>
      <c r="O8185" s="36">
        <v>333</v>
      </c>
    </row>
    <row r="8186" spans="3:15" x14ac:dyDescent="0.25">
      <c r="C8186" s="1">
        <v>1</v>
      </c>
      <c r="D8186" s="1">
        <v>1</v>
      </c>
      <c r="E8186" s="1">
        <v>1</v>
      </c>
      <c r="F8186" s="19">
        <v>8177</v>
      </c>
      <c r="G8186" s="20" t="s">
        <v>3181</v>
      </c>
      <c r="H8186" s="21" t="s">
        <v>18</v>
      </c>
      <c r="K8186" s="33">
        <v>22</v>
      </c>
      <c r="L8186" s="37">
        <v>333</v>
      </c>
      <c r="N8186" s="33">
        <v>7</v>
      </c>
      <c r="O8186" s="37">
        <v>333</v>
      </c>
    </row>
    <row r="8187" spans="3:15" x14ac:dyDescent="0.25">
      <c r="C8187" s="1">
        <v>1</v>
      </c>
      <c r="D8187" s="1">
        <v>1</v>
      </c>
      <c r="E8187" s="1">
        <v>1</v>
      </c>
      <c r="F8187" s="16">
        <v>8178</v>
      </c>
      <c r="G8187" s="17" t="s">
        <v>3264</v>
      </c>
      <c r="H8187" s="18" t="s">
        <v>19</v>
      </c>
      <c r="K8187" s="32">
        <v>36</v>
      </c>
      <c r="L8187" s="36">
        <v>333</v>
      </c>
      <c r="N8187" s="32">
        <v>3</v>
      </c>
      <c r="O8187" s="36">
        <v>333</v>
      </c>
    </row>
    <row r="8188" spans="3:15" x14ac:dyDescent="0.25">
      <c r="C8188" s="1">
        <v>1</v>
      </c>
      <c r="D8188" s="1">
        <v>1</v>
      </c>
      <c r="E8188" s="1">
        <v>1</v>
      </c>
      <c r="F8188" s="19">
        <v>8179</v>
      </c>
      <c r="G8188" s="20" t="s">
        <v>3182</v>
      </c>
      <c r="H8188" s="21" t="s">
        <v>18</v>
      </c>
      <c r="K8188" s="33">
        <v>27</v>
      </c>
      <c r="L8188" s="37">
        <v>333</v>
      </c>
      <c r="N8188" s="33">
        <v>2</v>
      </c>
      <c r="O8188" s="37">
        <v>333</v>
      </c>
    </row>
    <row r="8189" spans="3:15" x14ac:dyDescent="0.25">
      <c r="C8189" s="1">
        <v>1</v>
      </c>
      <c r="D8189" s="1">
        <v>1</v>
      </c>
      <c r="E8189" s="1">
        <v>1</v>
      </c>
      <c r="F8189" s="16">
        <v>8180</v>
      </c>
      <c r="G8189" s="17" t="s">
        <v>3264</v>
      </c>
      <c r="H8189" s="18" t="s">
        <v>18</v>
      </c>
      <c r="K8189" s="32">
        <v>27</v>
      </c>
      <c r="L8189" s="36">
        <v>333</v>
      </c>
      <c r="N8189" s="32">
        <v>4</v>
      </c>
      <c r="O8189" s="36">
        <v>333</v>
      </c>
    </row>
    <row r="8190" spans="3:15" x14ac:dyDescent="0.25">
      <c r="C8190" s="1">
        <v>1</v>
      </c>
      <c r="D8190" s="1">
        <v>1</v>
      </c>
      <c r="E8190" s="1">
        <v>1</v>
      </c>
      <c r="F8190" s="19">
        <v>8181</v>
      </c>
      <c r="G8190" s="20" t="s">
        <v>3181</v>
      </c>
      <c r="H8190" s="21" t="s">
        <v>18</v>
      </c>
      <c r="K8190" s="33">
        <v>37</v>
      </c>
      <c r="L8190" s="37">
        <v>333</v>
      </c>
      <c r="N8190" s="33">
        <v>10</v>
      </c>
      <c r="O8190" s="37">
        <v>333</v>
      </c>
    </row>
    <row r="8191" spans="3:15" x14ac:dyDescent="0.25">
      <c r="C8191" s="1">
        <v>1</v>
      </c>
      <c r="D8191" s="1">
        <v>1</v>
      </c>
      <c r="E8191" s="1">
        <v>1</v>
      </c>
      <c r="F8191" s="16">
        <v>8182</v>
      </c>
      <c r="G8191" s="17" t="s">
        <v>3182</v>
      </c>
      <c r="H8191" s="18" t="s">
        <v>18</v>
      </c>
      <c r="K8191" s="32">
        <v>39</v>
      </c>
      <c r="L8191" s="36">
        <v>333</v>
      </c>
      <c r="N8191" s="32">
        <v>11</v>
      </c>
      <c r="O8191" s="36">
        <v>333</v>
      </c>
    </row>
    <row r="8192" spans="3:15" x14ac:dyDescent="0.25">
      <c r="C8192" s="1">
        <v>1</v>
      </c>
      <c r="D8192" s="1">
        <v>1</v>
      </c>
      <c r="E8192" s="1">
        <v>1</v>
      </c>
      <c r="F8192" s="19">
        <v>8183</v>
      </c>
      <c r="G8192" s="20" t="s">
        <v>3182</v>
      </c>
      <c r="H8192" s="21" t="s">
        <v>19</v>
      </c>
      <c r="K8192" s="33">
        <v>31</v>
      </c>
      <c r="L8192" s="37">
        <v>333</v>
      </c>
      <c r="N8192" s="33">
        <v>7</v>
      </c>
      <c r="O8192" s="37">
        <v>333</v>
      </c>
    </row>
    <row r="8193" spans="3:15" x14ac:dyDescent="0.25">
      <c r="C8193" s="1">
        <v>1</v>
      </c>
      <c r="D8193" s="1">
        <v>1</v>
      </c>
      <c r="E8193" s="1">
        <v>1</v>
      </c>
      <c r="F8193" s="16">
        <v>8184</v>
      </c>
      <c r="G8193" s="17" t="s">
        <v>3182</v>
      </c>
      <c r="H8193" s="18" t="s">
        <v>18</v>
      </c>
      <c r="K8193" s="32">
        <v>34</v>
      </c>
      <c r="L8193" s="36">
        <v>333</v>
      </c>
      <c r="N8193" s="32">
        <v>10</v>
      </c>
      <c r="O8193" s="36">
        <v>333</v>
      </c>
    </row>
    <row r="8194" spans="3:15" x14ac:dyDescent="0.25">
      <c r="C8194" s="1">
        <v>1</v>
      </c>
      <c r="D8194" s="1">
        <v>1</v>
      </c>
      <c r="E8194" s="1">
        <v>1</v>
      </c>
      <c r="F8194" s="19">
        <v>8185</v>
      </c>
      <c r="G8194" s="20" t="s">
        <v>3181</v>
      </c>
      <c r="H8194" s="21" t="s">
        <v>18</v>
      </c>
      <c r="K8194" s="33">
        <v>31</v>
      </c>
      <c r="L8194" s="37">
        <v>333</v>
      </c>
      <c r="N8194" s="33">
        <v>13</v>
      </c>
      <c r="O8194" s="37">
        <v>333</v>
      </c>
    </row>
    <row r="8195" spans="3:15" x14ac:dyDescent="0.25">
      <c r="C8195" s="1">
        <v>1</v>
      </c>
      <c r="D8195" s="1">
        <v>1</v>
      </c>
      <c r="E8195" s="1">
        <v>1</v>
      </c>
      <c r="F8195" s="16">
        <v>8186</v>
      </c>
      <c r="G8195" s="17" t="s">
        <v>3181</v>
      </c>
      <c r="H8195" s="18" t="s">
        <v>18</v>
      </c>
      <c r="K8195" s="32">
        <v>24</v>
      </c>
      <c r="L8195" s="36">
        <v>333</v>
      </c>
      <c r="N8195" s="32">
        <v>10</v>
      </c>
      <c r="O8195" s="36">
        <v>333</v>
      </c>
    </row>
    <row r="8196" spans="3:15" x14ac:dyDescent="0.25">
      <c r="C8196" s="1">
        <v>1</v>
      </c>
      <c r="D8196" s="1">
        <v>1</v>
      </c>
      <c r="E8196" s="1">
        <v>1</v>
      </c>
      <c r="F8196" s="19">
        <v>8187</v>
      </c>
      <c r="G8196" s="20" t="s">
        <v>3264</v>
      </c>
      <c r="H8196" s="21" t="s">
        <v>19</v>
      </c>
      <c r="K8196" s="33">
        <v>20</v>
      </c>
      <c r="L8196" s="37">
        <v>333</v>
      </c>
      <c r="N8196" s="33">
        <v>5</v>
      </c>
      <c r="O8196" s="37">
        <v>333</v>
      </c>
    </row>
    <row r="8197" spans="3:15" x14ac:dyDescent="0.25">
      <c r="C8197" s="1">
        <v>1</v>
      </c>
      <c r="D8197" s="1">
        <v>1</v>
      </c>
      <c r="E8197" s="1">
        <v>1</v>
      </c>
      <c r="F8197" s="16">
        <v>8188</v>
      </c>
      <c r="G8197" s="17" t="s">
        <v>3181</v>
      </c>
      <c r="H8197" s="18" t="s">
        <v>19</v>
      </c>
      <c r="K8197" s="32">
        <v>20</v>
      </c>
      <c r="L8197" s="36">
        <v>333</v>
      </c>
      <c r="N8197" s="32">
        <v>8</v>
      </c>
      <c r="O8197" s="36">
        <v>333</v>
      </c>
    </row>
    <row r="8198" spans="3:15" x14ac:dyDescent="0.25">
      <c r="C8198" s="1">
        <v>1</v>
      </c>
      <c r="D8198" s="1">
        <v>1</v>
      </c>
      <c r="E8198" s="1">
        <v>1</v>
      </c>
      <c r="F8198" s="19">
        <v>8189</v>
      </c>
      <c r="G8198" s="20" t="s">
        <v>3264</v>
      </c>
      <c r="H8198" s="21" t="s">
        <v>18</v>
      </c>
      <c r="K8198" s="33">
        <v>24</v>
      </c>
      <c r="L8198" s="37">
        <v>333</v>
      </c>
      <c r="N8198" s="33">
        <v>6</v>
      </c>
      <c r="O8198" s="37">
        <v>333</v>
      </c>
    </row>
    <row r="8199" spans="3:15" x14ac:dyDescent="0.25">
      <c r="C8199" s="1">
        <v>1</v>
      </c>
      <c r="D8199" s="1">
        <v>1</v>
      </c>
      <c r="E8199" s="1">
        <v>1</v>
      </c>
      <c r="F8199" s="16">
        <v>8190</v>
      </c>
      <c r="G8199" s="17" t="s">
        <v>3264</v>
      </c>
      <c r="H8199" s="18" t="s">
        <v>19</v>
      </c>
      <c r="K8199" s="32">
        <v>39</v>
      </c>
      <c r="L8199" s="36">
        <v>334</v>
      </c>
      <c r="N8199" s="32">
        <v>9</v>
      </c>
      <c r="O8199" s="36">
        <v>334</v>
      </c>
    </row>
    <row r="8200" spans="3:15" x14ac:dyDescent="0.25">
      <c r="C8200" s="1">
        <v>1</v>
      </c>
      <c r="D8200" s="1">
        <v>1</v>
      </c>
      <c r="E8200" s="1">
        <v>1</v>
      </c>
      <c r="F8200" s="19">
        <v>8191</v>
      </c>
      <c r="G8200" s="20" t="s">
        <v>3181</v>
      </c>
      <c r="H8200" s="21" t="s">
        <v>19</v>
      </c>
      <c r="K8200" s="33">
        <v>46</v>
      </c>
      <c r="L8200" s="37">
        <v>334</v>
      </c>
      <c r="N8200" s="33">
        <v>11</v>
      </c>
      <c r="O8200" s="37">
        <v>334</v>
      </c>
    </row>
    <row r="8201" spans="3:15" x14ac:dyDescent="0.25">
      <c r="C8201" s="1">
        <v>1</v>
      </c>
      <c r="D8201" s="1">
        <v>1</v>
      </c>
      <c r="E8201" s="1">
        <v>1</v>
      </c>
      <c r="F8201" s="16">
        <v>8192</v>
      </c>
      <c r="G8201" s="17" t="s">
        <v>3264</v>
      </c>
      <c r="H8201" s="18" t="s">
        <v>18</v>
      </c>
      <c r="K8201" s="32">
        <v>51</v>
      </c>
      <c r="L8201" s="36">
        <v>334</v>
      </c>
      <c r="N8201" s="32">
        <v>12</v>
      </c>
      <c r="O8201" s="36">
        <v>334</v>
      </c>
    </row>
    <row r="8202" spans="3:15" x14ac:dyDescent="0.25">
      <c r="C8202" s="1">
        <v>1</v>
      </c>
      <c r="D8202" s="1">
        <v>1</v>
      </c>
      <c r="E8202" s="1">
        <v>1</v>
      </c>
      <c r="F8202" s="19">
        <v>8193</v>
      </c>
      <c r="G8202" s="20" t="s">
        <v>3264</v>
      </c>
      <c r="H8202" s="21" t="s">
        <v>19</v>
      </c>
      <c r="K8202" s="33">
        <v>36</v>
      </c>
      <c r="L8202" s="37">
        <v>334</v>
      </c>
      <c r="N8202" s="33">
        <v>2</v>
      </c>
      <c r="O8202" s="37">
        <v>334</v>
      </c>
    </row>
    <row r="8203" spans="3:15" x14ac:dyDescent="0.25">
      <c r="C8203" s="1">
        <v>1</v>
      </c>
      <c r="D8203" s="1">
        <v>1</v>
      </c>
      <c r="E8203" s="1">
        <v>1</v>
      </c>
      <c r="F8203" s="16">
        <v>8194</v>
      </c>
      <c r="G8203" s="17" t="s">
        <v>3181</v>
      </c>
      <c r="H8203" s="18" t="s">
        <v>19</v>
      </c>
      <c r="K8203" s="32">
        <v>37</v>
      </c>
      <c r="L8203" s="36">
        <v>334</v>
      </c>
      <c r="N8203" s="32">
        <v>9</v>
      </c>
      <c r="O8203" s="36">
        <v>334</v>
      </c>
    </row>
    <row r="8204" spans="3:15" x14ac:dyDescent="0.25">
      <c r="C8204" s="1">
        <v>1</v>
      </c>
      <c r="D8204" s="1">
        <v>1</v>
      </c>
      <c r="E8204" s="1">
        <v>1</v>
      </c>
      <c r="F8204" s="19">
        <v>8195</v>
      </c>
      <c r="G8204" s="20" t="s">
        <v>3264</v>
      </c>
      <c r="H8204" s="21" t="s">
        <v>19</v>
      </c>
      <c r="K8204" s="33">
        <v>47</v>
      </c>
      <c r="L8204" s="37">
        <v>334</v>
      </c>
      <c r="N8204" s="33">
        <v>14</v>
      </c>
      <c r="O8204" s="37">
        <v>334</v>
      </c>
    </row>
    <row r="8205" spans="3:15" x14ac:dyDescent="0.25">
      <c r="C8205" s="1">
        <v>1</v>
      </c>
      <c r="D8205" s="1">
        <v>1</v>
      </c>
      <c r="E8205" s="1">
        <v>1</v>
      </c>
      <c r="F8205" s="16">
        <v>8196</v>
      </c>
      <c r="G8205" s="17" t="s">
        <v>3182</v>
      </c>
      <c r="H8205" s="18" t="s">
        <v>19</v>
      </c>
      <c r="K8205" s="32">
        <v>48</v>
      </c>
      <c r="L8205" s="36">
        <v>334</v>
      </c>
      <c r="N8205" s="32">
        <v>9</v>
      </c>
      <c r="O8205" s="36">
        <v>334</v>
      </c>
    </row>
    <row r="8206" spans="3:15" x14ac:dyDescent="0.25">
      <c r="C8206" s="1">
        <v>1</v>
      </c>
      <c r="D8206" s="1">
        <v>1</v>
      </c>
      <c r="E8206" s="1">
        <v>1</v>
      </c>
      <c r="F8206" s="19">
        <v>8197</v>
      </c>
      <c r="G8206" s="20" t="s">
        <v>3181</v>
      </c>
      <c r="H8206" s="21" t="s">
        <v>19</v>
      </c>
      <c r="K8206" s="33">
        <v>28</v>
      </c>
      <c r="L8206" s="37">
        <v>334</v>
      </c>
      <c r="N8206" s="33">
        <v>5</v>
      </c>
      <c r="O8206" s="37">
        <v>334</v>
      </c>
    </row>
    <row r="8207" spans="3:15" x14ac:dyDescent="0.25">
      <c r="C8207" s="1">
        <v>1</v>
      </c>
      <c r="D8207" s="1">
        <v>1</v>
      </c>
      <c r="E8207" s="1">
        <v>1</v>
      </c>
      <c r="F8207" s="16">
        <v>8198</v>
      </c>
      <c r="G8207" s="17" t="s">
        <v>3264</v>
      </c>
      <c r="H8207" s="18" t="s">
        <v>19</v>
      </c>
      <c r="K8207" s="32">
        <v>50</v>
      </c>
      <c r="L8207" s="36">
        <v>334</v>
      </c>
      <c r="N8207" s="32">
        <v>15</v>
      </c>
      <c r="O8207" s="36">
        <v>334</v>
      </c>
    </row>
    <row r="8208" spans="3:15" x14ac:dyDescent="0.25">
      <c r="C8208" s="1">
        <v>1</v>
      </c>
      <c r="D8208" s="1">
        <v>1</v>
      </c>
      <c r="E8208" s="1">
        <v>1</v>
      </c>
      <c r="F8208" s="19">
        <v>8199</v>
      </c>
      <c r="G8208" s="20" t="s">
        <v>3264</v>
      </c>
      <c r="H8208" s="21" t="s">
        <v>18</v>
      </c>
      <c r="K8208" s="33">
        <v>38</v>
      </c>
      <c r="L8208" s="37">
        <v>334</v>
      </c>
      <c r="N8208" s="33">
        <v>8</v>
      </c>
      <c r="O8208" s="37">
        <v>334</v>
      </c>
    </row>
    <row r="8209" spans="3:15" x14ac:dyDescent="0.25">
      <c r="C8209" s="1">
        <v>1</v>
      </c>
      <c r="D8209" s="1">
        <v>1</v>
      </c>
      <c r="E8209" s="1">
        <v>1</v>
      </c>
      <c r="F8209" s="16">
        <v>8200</v>
      </c>
      <c r="G8209" s="17" t="s">
        <v>3182</v>
      </c>
      <c r="H8209" s="18" t="s">
        <v>19</v>
      </c>
      <c r="K8209" s="32">
        <v>36</v>
      </c>
      <c r="L8209" s="36">
        <v>334</v>
      </c>
      <c r="N8209" s="32">
        <v>6</v>
      </c>
      <c r="O8209" s="36">
        <v>334</v>
      </c>
    </row>
    <row r="8210" spans="3:15" x14ac:dyDescent="0.25">
      <c r="C8210" s="1">
        <v>1</v>
      </c>
      <c r="D8210" s="1">
        <v>1</v>
      </c>
      <c r="E8210" s="1">
        <v>1</v>
      </c>
      <c r="F8210" s="19">
        <v>8201</v>
      </c>
      <c r="G8210" s="20" t="s">
        <v>3264</v>
      </c>
      <c r="H8210" s="21" t="s">
        <v>18</v>
      </c>
      <c r="K8210" s="33">
        <v>37</v>
      </c>
      <c r="L8210" s="37">
        <v>334</v>
      </c>
      <c r="N8210" s="33">
        <v>7</v>
      </c>
      <c r="O8210" s="37">
        <v>334</v>
      </c>
    </row>
    <row r="8211" spans="3:15" x14ac:dyDescent="0.25">
      <c r="C8211" s="1">
        <v>1</v>
      </c>
      <c r="D8211" s="1">
        <v>1</v>
      </c>
      <c r="E8211" s="1">
        <v>1</v>
      </c>
      <c r="F8211" s="16">
        <v>8202</v>
      </c>
      <c r="G8211" s="17" t="s">
        <v>3182</v>
      </c>
      <c r="H8211" s="18" t="s">
        <v>18</v>
      </c>
      <c r="K8211" s="32">
        <v>42</v>
      </c>
      <c r="L8211" s="36">
        <v>334</v>
      </c>
      <c r="N8211" s="32">
        <v>6</v>
      </c>
      <c r="O8211" s="36">
        <v>334</v>
      </c>
    </row>
    <row r="8212" spans="3:15" x14ac:dyDescent="0.25">
      <c r="C8212" s="1">
        <v>1</v>
      </c>
      <c r="D8212" s="1">
        <v>1</v>
      </c>
      <c r="E8212" s="1">
        <v>1</v>
      </c>
      <c r="F8212" s="19">
        <v>8203</v>
      </c>
      <c r="G8212" s="20" t="s">
        <v>3181</v>
      </c>
      <c r="H8212" s="21" t="s">
        <v>19</v>
      </c>
      <c r="K8212" s="33">
        <v>43</v>
      </c>
      <c r="L8212" s="37">
        <v>334</v>
      </c>
      <c r="N8212" s="33">
        <v>11</v>
      </c>
      <c r="O8212" s="37">
        <v>334</v>
      </c>
    </row>
    <row r="8213" spans="3:15" x14ac:dyDescent="0.25">
      <c r="C8213" s="1">
        <v>1</v>
      </c>
      <c r="D8213" s="1">
        <v>1</v>
      </c>
      <c r="E8213" s="1">
        <v>1</v>
      </c>
      <c r="F8213" s="16">
        <v>8204</v>
      </c>
      <c r="G8213" s="17" t="s">
        <v>3182</v>
      </c>
      <c r="H8213" s="18" t="s">
        <v>19</v>
      </c>
      <c r="K8213" s="32">
        <v>42</v>
      </c>
      <c r="L8213" s="36">
        <v>334</v>
      </c>
      <c r="N8213" s="32">
        <v>12</v>
      </c>
      <c r="O8213" s="36">
        <v>334</v>
      </c>
    </row>
    <row r="8214" spans="3:15" x14ac:dyDescent="0.25">
      <c r="C8214" s="1">
        <v>1</v>
      </c>
      <c r="D8214" s="1">
        <v>1</v>
      </c>
      <c r="E8214" s="1">
        <v>1</v>
      </c>
      <c r="F8214" s="19">
        <v>8205</v>
      </c>
      <c r="G8214" s="20" t="s">
        <v>3181</v>
      </c>
      <c r="H8214" s="21" t="s">
        <v>18</v>
      </c>
      <c r="K8214" s="33">
        <v>41</v>
      </c>
      <c r="L8214" s="37">
        <v>334</v>
      </c>
      <c r="N8214" s="33">
        <v>9</v>
      </c>
      <c r="O8214" s="37">
        <v>334</v>
      </c>
    </row>
    <row r="8215" spans="3:15" x14ac:dyDescent="0.25">
      <c r="C8215" s="1">
        <v>1</v>
      </c>
      <c r="D8215" s="1">
        <v>1</v>
      </c>
      <c r="E8215" s="1">
        <v>1</v>
      </c>
      <c r="F8215" s="16">
        <v>8206</v>
      </c>
      <c r="G8215" s="17" t="s">
        <v>3181</v>
      </c>
      <c r="H8215" s="18" t="s">
        <v>19</v>
      </c>
      <c r="K8215" s="32">
        <v>32</v>
      </c>
      <c r="L8215" s="36">
        <v>334</v>
      </c>
      <c r="N8215" s="32">
        <v>8</v>
      </c>
      <c r="O8215" s="36">
        <v>334</v>
      </c>
    </row>
    <row r="8216" spans="3:15" x14ac:dyDescent="0.25">
      <c r="C8216" s="1">
        <v>1</v>
      </c>
      <c r="D8216" s="1">
        <v>1</v>
      </c>
      <c r="E8216" s="1">
        <v>1</v>
      </c>
      <c r="F8216" s="19">
        <v>8207</v>
      </c>
      <c r="G8216" s="20" t="s">
        <v>3264</v>
      </c>
      <c r="H8216" s="21" t="s">
        <v>19</v>
      </c>
      <c r="K8216" s="33">
        <v>33</v>
      </c>
      <c r="L8216" s="37">
        <v>334</v>
      </c>
      <c r="N8216" s="33">
        <v>18</v>
      </c>
      <c r="O8216" s="37">
        <v>334</v>
      </c>
    </row>
    <row r="8217" spans="3:15" x14ac:dyDescent="0.25">
      <c r="C8217" s="1">
        <v>1</v>
      </c>
      <c r="D8217" s="1">
        <v>1</v>
      </c>
      <c r="E8217" s="1">
        <v>1</v>
      </c>
      <c r="F8217" s="16">
        <v>8208</v>
      </c>
      <c r="G8217" s="17" t="s">
        <v>3264</v>
      </c>
      <c r="H8217" s="18" t="s">
        <v>18</v>
      </c>
      <c r="K8217" s="32">
        <v>24</v>
      </c>
      <c r="L8217" s="36">
        <v>334</v>
      </c>
      <c r="N8217" s="32">
        <v>3</v>
      </c>
      <c r="O8217" s="36">
        <v>334</v>
      </c>
    </row>
    <row r="8218" spans="3:15" x14ac:dyDescent="0.25">
      <c r="C8218" s="1">
        <v>1</v>
      </c>
      <c r="D8218" s="1">
        <v>1</v>
      </c>
      <c r="E8218" s="1">
        <v>1</v>
      </c>
      <c r="F8218" s="19">
        <v>8209</v>
      </c>
      <c r="G8218" s="20" t="s">
        <v>3182</v>
      </c>
      <c r="H8218" s="21" t="s">
        <v>18</v>
      </c>
      <c r="K8218" s="33">
        <v>26</v>
      </c>
      <c r="L8218" s="37">
        <v>334</v>
      </c>
      <c r="N8218" s="33">
        <v>6</v>
      </c>
      <c r="O8218" s="37">
        <v>334</v>
      </c>
    </row>
    <row r="8219" spans="3:15" x14ac:dyDescent="0.25">
      <c r="C8219" s="1">
        <v>1</v>
      </c>
      <c r="D8219" s="1">
        <v>1</v>
      </c>
      <c r="E8219" s="1">
        <v>1</v>
      </c>
      <c r="F8219" s="16">
        <v>8210</v>
      </c>
      <c r="G8219" s="17" t="s">
        <v>3264</v>
      </c>
      <c r="H8219" s="18" t="s">
        <v>18</v>
      </c>
      <c r="K8219" s="32">
        <v>29</v>
      </c>
      <c r="L8219" s="36">
        <v>334</v>
      </c>
      <c r="N8219" s="32">
        <v>5</v>
      </c>
      <c r="O8219" s="36">
        <v>334</v>
      </c>
    </row>
    <row r="8220" spans="3:15" x14ac:dyDescent="0.25">
      <c r="C8220" s="1">
        <v>1</v>
      </c>
      <c r="D8220" s="1">
        <v>1</v>
      </c>
      <c r="E8220" s="1">
        <v>1</v>
      </c>
      <c r="F8220" s="19">
        <v>8211</v>
      </c>
      <c r="G8220" s="20" t="s">
        <v>3264</v>
      </c>
      <c r="H8220" s="21" t="s">
        <v>18</v>
      </c>
      <c r="K8220" s="33">
        <v>27</v>
      </c>
      <c r="L8220" s="37">
        <v>334</v>
      </c>
      <c r="N8220" s="33">
        <v>5</v>
      </c>
      <c r="O8220" s="37">
        <v>334</v>
      </c>
    </row>
    <row r="8221" spans="3:15" x14ac:dyDescent="0.25">
      <c r="C8221" s="1">
        <v>1</v>
      </c>
      <c r="D8221" s="1">
        <v>1</v>
      </c>
      <c r="E8221" s="1">
        <v>1</v>
      </c>
      <c r="F8221" s="16">
        <v>8212</v>
      </c>
      <c r="G8221" s="17" t="s">
        <v>3181</v>
      </c>
      <c r="H8221" s="18" t="s">
        <v>19</v>
      </c>
      <c r="K8221" s="32">
        <v>29</v>
      </c>
      <c r="L8221" s="36">
        <v>334</v>
      </c>
      <c r="N8221" s="32">
        <v>12</v>
      </c>
      <c r="O8221" s="36">
        <v>334</v>
      </c>
    </row>
    <row r="8222" spans="3:15" x14ac:dyDescent="0.25">
      <c r="C8222" s="1">
        <v>1</v>
      </c>
      <c r="D8222" s="1">
        <v>1</v>
      </c>
      <c r="E8222" s="1">
        <v>1</v>
      </c>
      <c r="F8222" s="19">
        <v>8213</v>
      </c>
      <c r="G8222" s="20" t="s">
        <v>3264</v>
      </c>
      <c r="H8222" s="21" t="s">
        <v>19</v>
      </c>
      <c r="K8222" s="33">
        <v>57</v>
      </c>
      <c r="L8222" s="37">
        <v>335</v>
      </c>
      <c r="N8222" s="33">
        <v>9</v>
      </c>
      <c r="O8222" s="37">
        <v>335</v>
      </c>
    </row>
    <row r="8223" spans="3:15" x14ac:dyDescent="0.25">
      <c r="C8223" s="1">
        <v>1</v>
      </c>
      <c r="D8223" s="1">
        <v>1</v>
      </c>
      <c r="E8223" s="1">
        <v>1</v>
      </c>
      <c r="F8223" s="16">
        <v>8214</v>
      </c>
      <c r="G8223" s="17" t="s">
        <v>3181</v>
      </c>
      <c r="H8223" s="18" t="s">
        <v>19</v>
      </c>
      <c r="K8223" s="32">
        <v>44</v>
      </c>
      <c r="L8223" s="36">
        <v>335</v>
      </c>
      <c r="N8223" s="32">
        <v>14</v>
      </c>
      <c r="O8223" s="36">
        <v>335</v>
      </c>
    </row>
    <row r="8224" spans="3:15" x14ac:dyDescent="0.25">
      <c r="C8224" s="1">
        <v>1</v>
      </c>
      <c r="D8224" s="1">
        <v>1</v>
      </c>
      <c r="E8224" s="1">
        <v>1</v>
      </c>
      <c r="F8224" s="19">
        <v>8215</v>
      </c>
      <c r="G8224" s="20" t="s">
        <v>3264</v>
      </c>
      <c r="H8224" s="21" t="s">
        <v>18</v>
      </c>
      <c r="K8224" s="33">
        <v>52</v>
      </c>
      <c r="L8224" s="37">
        <v>335</v>
      </c>
      <c r="N8224" s="33">
        <v>10</v>
      </c>
      <c r="O8224" s="37">
        <v>335</v>
      </c>
    </row>
    <row r="8225" spans="3:15" x14ac:dyDescent="0.25">
      <c r="C8225" s="1">
        <v>1</v>
      </c>
      <c r="D8225" s="1">
        <v>1</v>
      </c>
      <c r="E8225" s="1">
        <v>1</v>
      </c>
      <c r="F8225" s="16">
        <v>8216</v>
      </c>
      <c r="G8225" s="17" t="s">
        <v>3264</v>
      </c>
      <c r="H8225" s="18" t="s">
        <v>18</v>
      </c>
      <c r="K8225" s="32">
        <v>46</v>
      </c>
      <c r="L8225" s="36">
        <v>335</v>
      </c>
      <c r="N8225" s="32">
        <v>5</v>
      </c>
      <c r="O8225" s="36">
        <v>335</v>
      </c>
    </row>
    <row r="8226" spans="3:15" x14ac:dyDescent="0.25">
      <c r="C8226" s="1">
        <v>1</v>
      </c>
      <c r="D8226" s="1">
        <v>1</v>
      </c>
      <c r="E8226" s="1">
        <v>1</v>
      </c>
      <c r="F8226" s="19">
        <v>8217</v>
      </c>
      <c r="G8226" s="20" t="s">
        <v>3182</v>
      </c>
      <c r="H8226" s="21" t="s">
        <v>18</v>
      </c>
      <c r="K8226" s="33">
        <v>28</v>
      </c>
      <c r="L8226" s="37">
        <v>335</v>
      </c>
      <c r="N8226" s="33">
        <v>2</v>
      </c>
      <c r="O8226" s="37">
        <v>335</v>
      </c>
    </row>
    <row r="8227" spans="3:15" x14ac:dyDescent="0.25">
      <c r="C8227" s="1">
        <v>1</v>
      </c>
      <c r="D8227" s="1">
        <v>1</v>
      </c>
      <c r="E8227" s="1">
        <v>1</v>
      </c>
      <c r="F8227" s="16">
        <v>8218</v>
      </c>
      <c r="G8227" s="17" t="s">
        <v>3264</v>
      </c>
      <c r="H8227" s="18" t="s">
        <v>18</v>
      </c>
      <c r="K8227" s="32">
        <v>40</v>
      </c>
      <c r="L8227" s="36">
        <v>335</v>
      </c>
      <c r="N8227" s="32">
        <v>5</v>
      </c>
      <c r="O8227" s="36">
        <v>335</v>
      </c>
    </row>
    <row r="8228" spans="3:15" x14ac:dyDescent="0.25">
      <c r="C8228" s="1">
        <v>1</v>
      </c>
      <c r="D8228" s="1">
        <v>1</v>
      </c>
      <c r="E8228" s="1">
        <v>1</v>
      </c>
      <c r="F8228" s="19">
        <v>8219</v>
      </c>
      <c r="G8228" s="20" t="s">
        <v>3264</v>
      </c>
      <c r="H8228" s="21" t="s">
        <v>18</v>
      </c>
      <c r="K8228" s="33">
        <v>24</v>
      </c>
      <c r="L8228" s="37">
        <v>335</v>
      </c>
      <c r="N8228" s="33">
        <v>3</v>
      </c>
      <c r="O8228" s="37">
        <v>335</v>
      </c>
    </row>
    <row r="8229" spans="3:15" x14ac:dyDescent="0.25">
      <c r="C8229" s="1">
        <v>1</v>
      </c>
      <c r="D8229" s="1">
        <v>1</v>
      </c>
      <c r="E8229" s="1">
        <v>1</v>
      </c>
      <c r="F8229" s="16">
        <v>8220</v>
      </c>
      <c r="G8229" s="17" t="s">
        <v>3181</v>
      </c>
      <c r="H8229" s="18" t="s">
        <v>19</v>
      </c>
      <c r="K8229" s="32">
        <v>28</v>
      </c>
      <c r="L8229" s="36">
        <v>335</v>
      </c>
      <c r="N8229" s="32">
        <v>9</v>
      </c>
      <c r="O8229" s="36">
        <v>335</v>
      </c>
    </row>
    <row r="8230" spans="3:15" x14ac:dyDescent="0.25">
      <c r="C8230" s="1">
        <v>1</v>
      </c>
      <c r="D8230" s="1">
        <v>1</v>
      </c>
      <c r="E8230" s="1">
        <v>1</v>
      </c>
      <c r="F8230" s="19">
        <v>8221</v>
      </c>
      <c r="G8230" s="20" t="s">
        <v>3264</v>
      </c>
      <c r="H8230" s="21" t="s">
        <v>18</v>
      </c>
      <c r="K8230" s="33">
        <v>38</v>
      </c>
      <c r="L8230" s="37">
        <v>335</v>
      </c>
      <c r="N8230" s="33">
        <v>5</v>
      </c>
      <c r="O8230" s="37">
        <v>335</v>
      </c>
    </row>
    <row r="8231" spans="3:15" x14ac:dyDescent="0.25">
      <c r="C8231" s="1">
        <v>1</v>
      </c>
      <c r="D8231" s="1">
        <v>1</v>
      </c>
      <c r="E8231" s="1">
        <v>1</v>
      </c>
      <c r="F8231" s="16">
        <v>8222</v>
      </c>
      <c r="G8231" s="17" t="s">
        <v>3264</v>
      </c>
      <c r="H8231" s="18" t="s">
        <v>18</v>
      </c>
      <c r="K8231" s="32">
        <v>43</v>
      </c>
      <c r="L8231" s="36">
        <v>335</v>
      </c>
      <c r="N8231" s="32">
        <v>7</v>
      </c>
      <c r="O8231" s="36">
        <v>335</v>
      </c>
    </row>
    <row r="8232" spans="3:15" x14ac:dyDescent="0.25">
      <c r="C8232" s="1">
        <v>1</v>
      </c>
      <c r="D8232" s="1">
        <v>1</v>
      </c>
      <c r="E8232" s="1">
        <v>1</v>
      </c>
      <c r="F8232" s="19">
        <v>8223</v>
      </c>
      <c r="G8232" s="20" t="s">
        <v>3264</v>
      </c>
      <c r="H8232" s="21" t="s">
        <v>19</v>
      </c>
      <c r="K8232" s="33">
        <v>41</v>
      </c>
      <c r="L8232" s="37">
        <v>335</v>
      </c>
      <c r="N8232" s="33">
        <v>14</v>
      </c>
      <c r="O8232" s="37">
        <v>335</v>
      </c>
    </row>
    <row r="8233" spans="3:15" x14ac:dyDescent="0.25">
      <c r="C8233" s="1">
        <v>1</v>
      </c>
      <c r="D8233" s="1">
        <v>1</v>
      </c>
      <c r="E8233" s="1">
        <v>1</v>
      </c>
      <c r="F8233" s="16">
        <v>8224</v>
      </c>
      <c r="G8233" s="17" t="s">
        <v>3181</v>
      </c>
      <c r="H8233" s="18" t="s">
        <v>18</v>
      </c>
      <c r="K8233" s="32">
        <v>31</v>
      </c>
      <c r="L8233" s="36">
        <v>335</v>
      </c>
      <c r="N8233" s="32">
        <v>9</v>
      </c>
      <c r="O8233" s="36">
        <v>335</v>
      </c>
    </row>
    <row r="8234" spans="3:15" x14ac:dyDescent="0.25">
      <c r="C8234" s="1">
        <v>1</v>
      </c>
      <c r="D8234" s="1">
        <v>1</v>
      </c>
      <c r="E8234" s="1">
        <v>1</v>
      </c>
      <c r="F8234" s="19">
        <v>8225</v>
      </c>
      <c r="G8234" s="20" t="s">
        <v>3264</v>
      </c>
      <c r="H8234" s="21" t="s">
        <v>18</v>
      </c>
      <c r="K8234" s="33">
        <v>26</v>
      </c>
      <c r="L8234" s="37">
        <v>335</v>
      </c>
      <c r="N8234" s="33">
        <v>5</v>
      </c>
      <c r="O8234" s="37">
        <v>335</v>
      </c>
    </row>
    <row r="8235" spans="3:15" x14ac:dyDescent="0.25">
      <c r="C8235" s="1">
        <v>1</v>
      </c>
      <c r="D8235" s="1">
        <v>1</v>
      </c>
      <c r="E8235" s="1">
        <v>1</v>
      </c>
      <c r="F8235" s="16">
        <v>8226</v>
      </c>
      <c r="G8235" s="17" t="s">
        <v>3181</v>
      </c>
      <c r="H8235" s="18" t="s">
        <v>19</v>
      </c>
      <c r="K8235" s="32">
        <v>31</v>
      </c>
      <c r="L8235" s="36">
        <v>335</v>
      </c>
      <c r="N8235" s="32">
        <v>13</v>
      </c>
      <c r="O8235" s="36">
        <v>335</v>
      </c>
    </row>
    <row r="8236" spans="3:15" x14ac:dyDescent="0.25">
      <c r="C8236" s="1">
        <v>1</v>
      </c>
      <c r="D8236" s="1">
        <v>1</v>
      </c>
      <c r="E8236" s="1">
        <v>1</v>
      </c>
      <c r="F8236" s="19">
        <v>8227</v>
      </c>
      <c r="G8236" s="20" t="s">
        <v>3181</v>
      </c>
      <c r="H8236" s="21" t="s">
        <v>18</v>
      </c>
      <c r="K8236" s="33">
        <v>25</v>
      </c>
      <c r="L8236" s="37">
        <v>335</v>
      </c>
      <c r="N8236" s="33">
        <v>5</v>
      </c>
      <c r="O8236" s="37">
        <v>335</v>
      </c>
    </row>
    <row r="8237" spans="3:15" x14ac:dyDescent="0.25">
      <c r="C8237" s="1">
        <v>1</v>
      </c>
      <c r="D8237" s="1">
        <v>1</v>
      </c>
      <c r="E8237" s="1">
        <v>1</v>
      </c>
      <c r="F8237" s="16">
        <v>8228</v>
      </c>
      <c r="G8237" s="17" t="s">
        <v>3182</v>
      </c>
      <c r="H8237" s="18" t="s">
        <v>18</v>
      </c>
      <c r="K8237" s="32">
        <v>29</v>
      </c>
      <c r="L8237" s="36">
        <v>335</v>
      </c>
      <c r="N8237" s="32">
        <v>9</v>
      </c>
      <c r="O8237" s="36">
        <v>335</v>
      </c>
    </row>
    <row r="8238" spans="3:15" x14ac:dyDescent="0.25">
      <c r="C8238" s="1">
        <v>1</v>
      </c>
      <c r="D8238" s="1">
        <v>1</v>
      </c>
      <c r="E8238" s="1">
        <v>1</v>
      </c>
      <c r="F8238" s="19">
        <v>8229</v>
      </c>
      <c r="G8238" s="20" t="s">
        <v>3264</v>
      </c>
      <c r="H8238" s="21" t="s">
        <v>19</v>
      </c>
      <c r="K8238" s="33">
        <v>33</v>
      </c>
      <c r="L8238" s="37">
        <v>335</v>
      </c>
      <c r="N8238" s="33">
        <v>4</v>
      </c>
      <c r="O8238" s="37">
        <v>335</v>
      </c>
    </row>
    <row r="8239" spans="3:15" x14ac:dyDescent="0.25">
      <c r="C8239" s="1">
        <v>1</v>
      </c>
      <c r="D8239" s="1">
        <v>1</v>
      </c>
      <c r="E8239" s="1">
        <v>1</v>
      </c>
      <c r="F8239" s="16">
        <v>8230</v>
      </c>
      <c r="G8239" s="17" t="s">
        <v>3264</v>
      </c>
      <c r="H8239" s="18" t="s">
        <v>18</v>
      </c>
      <c r="K8239" s="32">
        <v>33</v>
      </c>
      <c r="L8239" s="36">
        <v>335</v>
      </c>
      <c r="N8239" s="32">
        <v>10</v>
      </c>
      <c r="O8239" s="36">
        <v>335</v>
      </c>
    </row>
    <row r="8240" spans="3:15" x14ac:dyDescent="0.25">
      <c r="C8240" s="1">
        <v>1</v>
      </c>
      <c r="D8240" s="1">
        <v>1</v>
      </c>
      <c r="E8240" s="1">
        <v>1</v>
      </c>
      <c r="F8240" s="19">
        <v>8231</v>
      </c>
      <c r="G8240" s="20" t="s">
        <v>3264</v>
      </c>
      <c r="H8240" s="21" t="s">
        <v>18</v>
      </c>
      <c r="K8240" s="33">
        <v>37</v>
      </c>
      <c r="L8240" s="37">
        <v>335</v>
      </c>
      <c r="N8240" s="33">
        <v>5</v>
      </c>
      <c r="O8240" s="37">
        <v>335</v>
      </c>
    </row>
    <row r="8241" spans="3:15" x14ac:dyDescent="0.25">
      <c r="C8241" s="1">
        <v>1</v>
      </c>
      <c r="D8241" s="1">
        <v>1</v>
      </c>
      <c r="E8241" s="1">
        <v>1</v>
      </c>
      <c r="F8241" s="16">
        <v>8232</v>
      </c>
      <c r="G8241" s="17" t="s">
        <v>3264</v>
      </c>
      <c r="H8241" s="18" t="s">
        <v>18</v>
      </c>
      <c r="K8241" s="32">
        <v>23</v>
      </c>
      <c r="L8241" s="36">
        <v>335</v>
      </c>
      <c r="N8241" s="32">
        <v>3</v>
      </c>
      <c r="O8241" s="36">
        <v>335</v>
      </c>
    </row>
    <row r="8242" spans="3:15" x14ac:dyDescent="0.25">
      <c r="C8242" s="1">
        <v>1</v>
      </c>
      <c r="D8242" s="1">
        <v>1</v>
      </c>
      <c r="E8242" s="1">
        <v>1</v>
      </c>
      <c r="F8242" s="19">
        <v>8233</v>
      </c>
      <c r="G8242" s="20" t="s">
        <v>3181</v>
      </c>
      <c r="H8242" s="21" t="s">
        <v>19</v>
      </c>
      <c r="K8242" s="33">
        <v>23</v>
      </c>
      <c r="L8242" s="37">
        <v>335</v>
      </c>
      <c r="N8242" s="33">
        <v>7</v>
      </c>
      <c r="O8242" s="37">
        <v>335</v>
      </c>
    </row>
    <row r="8243" spans="3:15" x14ac:dyDescent="0.25">
      <c r="C8243" s="1">
        <v>1</v>
      </c>
      <c r="D8243" s="1">
        <v>1</v>
      </c>
      <c r="E8243" s="1">
        <v>1</v>
      </c>
      <c r="F8243" s="16">
        <v>8234</v>
      </c>
      <c r="G8243" s="17" t="s">
        <v>3264</v>
      </c>
      <c r="H8243" s="18" t="s">
        <v>19</v>
      </c>
      <c r="K8243" s="32">
        <v>29</v>
      </c>
      <c r="L8243" s="36">
        <v>335</v>
      </c>
      <c r="N8243" s="32">
        <v>5</v>
      </c>
      <c r="O8243" s="36">
        <v>335</v>
      </c>
    </row>
    <row r="8244" spans="3:15" x14ac:dyDescent="0.25">
      <c r="C8244" s="1">
        <v>1</v>
      </c>
      <c r="D8244" s="1">
        <v>1</v>
      </c>
      <c r="E8244" s="1">
        <v>1</v>
      </c>
      <c r="F8244" s="19">
        <v>8235</v>
      </c>
      <c r="G8244" s="20" t="s">
        <v>3264</v>
      </c>
      <c r="H8244" s="21" t="s">
        <v>18</v>
      </c>
      <c r="K8244" s="33">
        <v>29</v>
      </c>
      <c r="L8244" s="37">
        <v>335</v>
      </c>
      <c r="N8244" s="33">
        <v>8</v>
      </c>
      <c r="O8244" s="37">
        <v>335</v>
      </c>
    </row>
    <row r="8245" spans="3:15" x14ac:dyDescent="0.25">
      <c r="C8245" s="1">
        <v>1</v>
      </c>
      <c r="D8245" s="1">
        <v>1</v>
      </c>
      <c r="E8245" s="1">
        <v>1</v>
      </c>
      <c r="F8245" s="16">
        <v>8236</v>
      </c>
      <c r="G8245" s="17" t="s">
        <v>3264</v>
      </c>
      <c r="H8245" s="18" t="s">
        <v>18</v>
      </c>
      <c r="K8245" s="32">
        <v>21</v>
      </c>
      <c r="L8245" s="36">
        <v>335</v>
      </c>
      <c r="N8245" s="32">
        <v>1</v>
      </c>
      <c r="O8245" s="36">
        <v>335</v>
      </c>
    </row>
    <row r="8246" spans="3:15" x14ac:dyDescent="0.25">
      <c r="C8246" s="1">
        <v>1</v>
      </c>
      <c r="D8246" s="1">
        <v>1</v>
      </c>
      <c r="E8246" s="1">
        <v>1</v>
      </c>
      <c r="F8246" s="19">
        <v>8237</v>
      </c>
      <c r="G8246" s="20" t="s">
        <v>3182</v>
      </c>
      <c r="H8246" s="21" t="s">
        <v>18</v>
      </c>
      <c r="K8246" s="33">
        <v>36</v>
      </c>
      <c r="L8246" s="37">
        <v>335</v>
      </c>
      <c r="N8246" s="33">
        <v>7</v>
      </c>
      <c r="O8246" s="37">
        <v>335</v>
      </c>
    </row>
    <row r="8247" spans="3:15" x14ac:dyDescent="0.25">
      <c r="C8247" s="1">
        <v>1</v>
      </c>
      <c r="D8247" s="1">
        <v>1</v>
      </c>
      <c r="E8247" s="1">
        <v>1</v>
      </c>
      <c r="F8247" s="16">
        <v>8238</v>
      </c>
      <c r="G8247" s="17" t="s">
        <v>3181</v>
      </c>
      <c r="H8247" s="18" t="s">
        <v>19</v>
      </c>
      <c r="K8247" s="32">
        <v>17</v>
      </c>
      <c r="L8247" s="36">
        <v>335</v>
      </c>
      <c r="N8247" s="32">
        <v>2</v>
      </c>
      <c r="O8247" s="36">
        <v>335</v>
      </c>
    </row>
    <row r="8248" spans="3:15" x14ac:dyDescent="0.25">
      <c r="C8248" s="1">
        <v>1</v>
      </c>
      <c r="D8248" s="1">
        <v>1</v>
      </c>
      <c r="E8248" s="1">
        <v>1</v>
      </c>
      <c r="F8248" s="19">
        <v>8239</v>
      </c>
      <c r="G8248" s="20" t="s">
        <v>3181</v>
      </c>
      <c r="H8248" s="21" t="s">
        <v>18</v>
      </c>
      <c r="K8248" s="33">
        <v>17</v>
      </c>
      <c r="L8248" s="37">
        <v>335</v>
      </c>
      <c r="N8248" s="33">
        <v>8</v>
      </c>
      <c r="O8248" s="37">
        <v>335</v>
      </c>
    </row>
    <row r="8249" spans="3:15" x14ac:dyDescent="0.25">
      <c r="C8249" s="1">
        <v>1</v>
      </c>
      <c r="D8249" s="1">
        <v>1</v>
      </c>
      <c r="E8249" s="1">
        <v>1</v>
      </c>
      <c r="F8249" s="16">
        <v>8240</v>
      </c>
      <c r="G8249" s="17" t="s">
        <v>3181</v>
      </c>
      <c r="H8249" s="18" t="s">
        <v>19</v>
      </c>
      <c r="K8249" s="32">
        <v>54</v>
      </c>
      <c r="L8249" s="36">
        <v>336</v>
      </c>
      <c r="N8249" s="32">
        <v>19</v>
      </c>
      <c r="O8249" s="36">
        <v>336</v>
      </c>
    </row>
    <row r="8250" spans="3:15" x14ac:dyDescent="0.25">
      <c r="C8250" s="1">
        <v>1</v>
      </c>
      <c r="D8250" s="1">
        <v>1</v>
      </c>
      <c r="E8250" s="1">
        <v>1</v>
      </c>
      <c r="F8250" s="19">
        <v>8241</v>
      </c>
      <c r="G8250" s="20" t="s">
        <v>3264</v>
      </c>
      <c r="H8250" s="21" t="s">
        <v>19</v>
      </c>
      <c r="K8250" s="33">
        <v>41</v>
      </c>
      <c r="L8250" s="37">
        <v>336</v>
      </c>
      <c r="N8250" s="33">
        <v>5</v>
      </c>
      <c r="O8250" s="37">
        <v>336</v>
      </c>
    </row>
    <row r="8251" spans="3:15" x14ac:dyDescent="0.25">
      <c r="C8251" s="1">
        <v>1</v>
      </c>
      <c r="D8251" s="1">
        <v>1</v>
      </c>
      <c r="E8251" s="1">
        <v>1</v>
      </c>
      <c r="F8251" s="16">
        <v>8242</v>
      </c>
      <c r="G8251" s="17" t="s">
        <v>3264</v>
      </c>
      <c r="H8251" s="18" t="s">
        <v>18</v>
      </c>
      <c r="K8251" s="32">
        <v>44</v>
      </c>
      <c r="L8251" s="36">
        <v>336</v>
      </c>
      <c r="N8251" s="32">
        <v>5</v>
      </c>
      <c r="O8251" s="36">
        <v>336</v>
      </c>
    </row>
    <row r="8252" spans="3:15" x14ac:dyDescent="0.25">
      <c r="C8252" s="1">
        <v>1</v>
      </c>
      <c r="D8252" s="1">
        <v>1</v>
      </c>
      <c r="E8252" s="1">
        <v>1</v>
      </c>
      <c r="F8252" s="19">
        <v>8243</v>
      </c>
      <c r="G8252" s="20" t="s">
        <v>3264</v>
      </c>
      <c r="H8252" s="21" t="s">
        <v>18</v>
      </c>
      <c r="K8252" s="33">
        <v>53</v>
      </c>
      <c r="L8252" s="37">
        <v>336</v>
      </c>
      <c r="N8252" s="33">
        <v>15</v>
      </c>
      <c r="O8252" s="37">
        <v>336</v>
      </c>
    </row>
    <row r="8253" spans="3:15" x14ac:dyDescent="0.25">
      <c r="C8253" s="1">
        <v>1</v>
      </c>
      <c r="D8253" s="1">
        <v>1</v>
      </c>
      <c r="E8253" s="1">
        <v>1</v>
      </c>
      <c r="F8253" s="16">
        <v>8244</v>
      </c>
      <c r="G8253" s="17" t="s">
        <v>3181</v>
      </c>
      <c r="H8253" s="18" t="s">
        <v>19</v>
      </c>
      <c r="K8253" s="32">
        <v>45</v>
      </c>
      <c r="L8253" s="36">
        <v>336</v>
      </c>
      <c r="N8253" s="32">
        <v>16</v>
      </c>
      <c r="O8253" s="36">
        <v>336</v>
      </c>
    </row>
    <row r="8254" spans="3:15" x14ac:dyDescent="0.25">
      <c r="C8254" s="1">
        <v>1</v>
      </c>
      <c r="D8254" s="1">
        <v>1</v>
      </c>
      <c r="E8254" s="1">
        <v>1</v>
      </c>
      <c r="F8254" s="19">
        <v>8245</v>
      </c>
      <c r="G8254" s="20" t="s">
        <v>3264</v>
      </c>
      <c r="H8254" s="21" t="s">
        <v>18</v>
      </c>
      <c r="K8254" s="33">
        <v>50</v>
      </c>
      <c r="L8254" s="37">
        <v>336</v>
      </c>
      <c r="N8254" s="33">
        <v>9</v>
      </c>
      <c r="O8254" s="37">
        <v>336</v>
      </c>
    </row>
    <row r="8255" spans="3:15" x14ac:dyDescent="0.25">
      <c r="C8255" s="1">
        <v>1</v>
      </c>
      <c r="D8255" s="1">
        <v>1</v>
      </c>
      <c r="E8255" s="1">
        <v>1</v>
      </c>
      <c r="F8255" s="16">
        <v>8246</v>
      </c>
      <c r="G8255" s="17" t="s">
        <v>3264</v>
      </c>
      <c r="H8255" s="18" t="s">
        <v>18</v>
      </c>
      <c r="K8255" s="32">
        <v>48</v>
      </c>
      <c r="L8255" s="36">
        <v>336</v>
      </c>
      <c r="N8255" s="32">
        <v>7</v>
      </c>
      <c r="O8255" s="36">
        <v>336</v>
      </c>
    </row>
    <row r="8256" spans="3:15" x14ac:dyDescent="0.25">
      <c r="C8256" s="1">
        <v>1</v>
      </c>
      <c r="D8256" s="1">
        <v>1</v>
      </c>
      <c r="E8256" s="1">
        <v>1</v>
      </c>
      <c r="F8256" s="19">
        <v>8247</v>
      </c>
      <c r="G8256" s="20" t="s">
        <v>3181</v>
      </c>
      <c r="H8256" s="21" t="s">
        <v>19</v>
      </c>
      <c r="K8256" s="33">
        <v>30</v>
      </c>
      <c r="L8256" s="37">
        <v>336</v>
      </c>
      <c r="N8256" s="33">
        <v>7</v>
      </c>
      <c r="O8256" s="37">
        <v>336</v>
      </c>
    </row>
    <row r="8257" spans="3:15" x14ac:dyDescent="0.25">
      <c r="C8257" s="1">
        <v>1</v>
      </c>
      <c r="D8257" s="1">
        <v>1</v>
      </c>
      <c r="E8257" s="1">
        <v>1</v>
      </c>
      <c r="F8257" s="16">
        <v>8248</v>
      </c>
      <c r="G8257" s="17" t="s">
        <v>3264</v>
      </c>
      <c r="H8257" s="18" t="s">
        <v>19</v>
      </c>
      <c r="K8257" s="32">
        <v>52</v>
      </c>
      <c r="L8257" s="36">
        <v>336</v>
      </c>
      <c r="N8257" s="32">
        <v>13</v>
      </c>
      <c r="O8257" s="36">
        <v>336</v>
      </c>
    </row>
    <row r="8258" spans="3:15" x14ac:dyDescent="0.25">
      <c r="C8258" s="1">
        <v>1</v>
      </c>
      <c r="D8258" s="1">
        <v>1</v>
      </c>
      <c r="E8258" s="1">
        <v>1</v>
      </c>
      <c r="F8258" s="19">
        <v>8249</v>
      </c>
      <c r="G8258" s="20" t="s">
        <v>3264</v>
      </c>
      <c r="H8258" s="21" t="s">
        <v>19</v>
      </c>
      <c r="K8258" s="33">
        <v>36</v>
      </c>
      <c r="L8258" s="37">
        <v>336</v>
      </c>
      <c r="N8258" s="33">
        <v>3</v>
      </c>
      <c r="O8258" s="37">
        <v>336</v>
      </c>
    </row>
    <row r="8259" spans="3:15" x14ac:dyDescent="0.25">
      <c r="C8259" s="1">
        <v>1</v>
      </c>
      <c r="D8259" s="1">
        <v>1</v>
      </c>
      <c r="E8259" s="1">
        <v>1</v>
      </c>
      <c r="F8259" s="16">
        <v>8250</v>
      </c>
      <c r="G8259" s="17" t="s">
        <v>3264</v>
      </c>
      <c r="H8259" s="18" t="s">
        <v>18</v>
      </c>
      <c r="K8259" s="32">
        <v>32</v>
      </c>
      <c r="L8259" s="36">
        <v>336</v>
      </c>
      <c r="N8259" s="32">
        <v>2</v>
      </c>
      <c r="O8259" s="36">
        <v>336</v>
      </c>
    </row>
    <row r="8260" spans="3:15" x14ac:dyDescent="0.25">
      <c r="C8260" s="1">
        <v>1</v>
      </c>
      <c r="D8260" s="1">
        <v>1</v>
      </c>
      <c r="E8260" s="1">
        <v>1</v>
      </c>
      <c r="F8260" s="19">
        <v>8251</v>
      </c>
      <c r="G8260" s="20" t="s">
        <v>3264</v>
      </c>
      <c r="H8260" s="21" t="s">
        <v>18</v>
      </c>
      <c r="K8260" s="33">
        <v>41</v>
      </c>
      <c r="L8260" s="37">
        <v>336</v>
      </c>
      <c r="N8260" s="33">
        <v>2</v>
      </c>
      <c r="O8260" s="37">
        <v>336</v>
      </c>
    </row>
    <row r="8261" spans="3:15" x14ac:dyDescent="0.25">
      <c r="C8261" s="1">
        <v>1</v>
      </c>
      <c r="D8261" s="1">
        <v>1</v>
      </c>
      <c r="E8261" s="1">
        <v>1</v>
      </c>
      <c r="F8261" s="16">
        <v>8252</v>
      </c>
      <c r="G8261" s="17" t="s">
        <v>3181</v>
      </c>
      <c r="H8261" s="18" t="s">
        <v>18</v>
      </c>
      <c r="K8261" s="32">
        <v>36</v>
      </c>
      <c r="L8261" s="36">
        <v>336</v>
      </c>
      <c r="N8261" s="32">
        <v>15</v>
      </c>
      <c r="O8261" s="36">
        <v>336</v>
      </c>
    </row>
    <row r="8262" spans="3:15" x14ac:dyDescent="0.25">
      <c r="C8262" s="1">
        <v>1</v>
      </c>
      <c r="D8262" s="1">
        <v>1</v>
      </c>
      <c r="E8262" s="1">
        <v>1</v>
      </c>
      <c r="F8262" s="19">
        <v>8253</v>
      </c>
      <c r="G8262" s="20" t="s">
        <v>3182</v>
      </c>
      <c r="H8262" s="21" t="s">
        <v>18</v>
      </c>
      <c r="K8262" s="33">
        <v>44</v>
      </c>
      <c r="L8262" s="37">
        <v>336</v>
      </c>
      <c r="N8262" s="33">
        <v>12</v>
      </c>
      <c r="O8262" s="37">
        <v>336</v>
      </c>
    </row>
    <row r="8263" spans="3:15" x14ac:dyDescent="0.25">
      <c r="C8263" s="1">
        <v>1</v>
      </c>
      <c r="D8263" s="1">
        <v>1</v>
      </c>
      <c r="E8263" s="1">
        <v>1</v>
      </c>
      <c r="F8263" s="16">
        <v>8254</v>
      </c>
      <c r="G8263" s="17" t="s">
        <v>3182</v>
      </c>
      <c r="H8263" s="18" t="s">
        <v>18</v>
      </c>
      <c r="K8263" s="32">
        <v>36</v>
      </c>
      <c r="L8263" s="36">
        <v>336</v>
      </c>
      <c r="N8263" s="32">
        <v>6</v>
      </c>
      <c r="O8263" s="36">
        <v>336</v>
      </c>
    </row>
    <row r="8264" spans="3:15" x14ac:dyDescent="0.25">
      <c r="C8264" s="1">
        <v>1</v>
      </c>
      <c r="D8264" s="1">
        <v>1</v>
      </c>
      <c r="E8264" s="1">
        <v>1</v>
      </c>
      <c r="F8264" s="19">
        <v>8255</v>
      </c>
      <c r="G8264" s="20" t="s">
        <v>3181</v>
      </c>
      <c r="H8264" s="21" t="s">
        <v>19</v>
      </c>
      <c r="K8264" s="33">
        <v>32</v>
      </c>
      <c r="L8264" s="37">
        <v>336</v>
      </c>
      <c r="N8264" s="33">
        <v>11</v>
      </c>
      <c r="O8264" s="37">
        <v>336</v>
      </c>
    </row>
    <row r="8265" spans="3:15" x14ac:dyDescent="0.25">
      <c r="C8265" s="1">
        <v>1</v>
      </c>
      <c r="D8265" s="1">
        <v>1</v>
      </c>
      <c r="E8265" s="1">
        <v>1</v>
      </c>
      <c r="F8265" s="16">
        <v>8256</v>
      </c>
      <c r="G8265" s="17" t="s">
        <v>3181</v>
      </c>
      <c r="H8265" s="18" t="s">
        <v>18</v>
      </c>
      <c r="K8265" s="32">
        <v>31</v>
      </c>
      <c r="L8265" s="36">
        <v>336</v>
      </c>
      <c r="N8265" s="32">
        <v>10</v>
      </c>
      <c r="O8265" s="36">
        <v>336</v>
      </c>
    </row>
    <row r="8266" spans="3:15" x14ac:dyDescent="0.25">
      <c r="C8266" s="1">
        <v>1</v>
      </c>
      <c r="D8266" s="1">
        <v>1</v>
      </c>
      <c r="E8266" s="1">
        <v>1</v>
      </c>
      <c r="F8266" s="19">
        <v>8257</v>
      </c>
      <c r="G8266" s="20" t="s">
        <v>3264</v>
      </c>
      <c r="H8266" s="21" t="s">
        <v>18</v>
      </c>
      <c r="K8266" s="33">
        <v>37</v>
      </c>
      <c r="L8266" s="37">
        <v>336</v>
      </c>
      <c r="N8266" s="33">
        <v>8</v>
      </c>
      <c r="O8266" s="37">
        <v>336</v>
      </c>
    </row>
    <row r="8267" spans="3:15" x14ac:dyDescent="0.25">
      <c r="C8267" s="1">
        <v>1</v>
      </c>
      <c r="D8267" s="1">
        <v>1</v>
      </c>
      <c r="E8267" s="1">
        <v>1</v>
      </c>
      <c r="F8267" s="16">
        <v>8258</v>
      </c>
      <c r="G8267" s="17" t="s">
        <v>3264</v>
      </c>
      <c r="H8267" s="18" t="s">
        <v>19</v>
      </c>
      <c r="K8267" s="32">
        <v>27</v>
      </c>
      <c r="L8267" s="36">
        <v>336</v>
      </c>
      <c r="N8267" s="32">
        <v>6</v>
      </c>
      <c r="O8267" s="36">
        <v>336</v>
      </c>
    </row>
    <row r="8268" spans="3:15" x14ac:dyDescent="0.25">
      <c r="C8268" s="1">
        <v>1</v>
      </c>
      <c r="D8268" s="1">
        <v>1</v>
      </c>
      <c r="E8268" s="1">
        <v>1</v>
      </c>
      <c r="F8268" s="19">
        <v>8259</v>
      </c>
      <c r="G8268" s="20" t="s">
        <v>3264</v>
      </c>
      <c r="H8268" s="21" t="s">
        <v>19</v>
      </c>
      <c r="K8268" s="33">
        <v>30</v>
      </c>
      <c r="L8268" s="37">
        <v>336</v>
      </c>
      <c r="N8268" s="33">
        <v>8</v>
      </c>
      <c r="O8268" s="37">
        <v>336</v>
      </c>
    </row>
    <row r="8269" spans="3:15" x14ac:dyDescent="0.25">
      <c r="C8269" s="1">
        <v>1</v>
      </c>
      <c r="D8269" s="1">
        <v>1</v>
      </c>
      <c r="E8269" s="1">
        <v>1</v>
      </c>
      <c r="F8269" s="16">
        <v>8260</v>
      </c>
      <c r="G8269" s="17" t="s">
        <v>3264</v>
      </c>
      <c r="H8269" s="18" t="s">
        <v>19</v>
      </c>
      <c r="K8269" s="32">
        <v>33</v>
      </c>
      <c r="L8269" s="36">
        <v>336</v>
      </c>
      <c r="N8269" s="32">
        <v>10</v>
      </c>
      <c r="O8269" s="36">
        <v>336</v>
      </c>
    </row>
    <row r="8270" spans="3:15" x14ac:dyDescent="0.25">
      <c r="C8270" s="1">
        <v>1</v>
      </c>
      <c r="D8270" s="1">
        <v>1</v>
      </c>
      <c r="E8270" s="1">
        <v>1</v>
      </c>
      <c r="F8270" s="19">
        <v>8261</v>
      </c>
      <c r="G8270" s="20" t="s">
        <v>3264</v>
      </c>
      <c r="H8270" s="21" t="s">
        <v>19</v>
      </c>
      <c r="K8270" s="33">
        <v>29</v>
      </c>
      <c r="L8270" s="37">
        <v>336</v>
      </c>
      <c r="N8270" s="33">
        <v>11</v>
      </c>
      <c r="O8270" s="37">
        <v>336</v>
      </c>
    </row>
    <row r="8271" spans="3:15" x14ac:dyDescent="0.25">
      <c r="C8271" s="1">
        <v>1</v>
      </c>
      <c r="D8271" s="1">
        <v>1</v>
      </c>
      <c r="E8271" s="1">
        <v>1</v>
      </c>
      <c r="F8271" s="16">
        <v>8262</v>
      </c>
      <c r="G8271" s="17" t="s">
        <v>3181</v>
      </c>
      <c r="H8271" s="18" t="s">
        <v>19</v>
      </c>
      <c r="K8271" s="32">
        <v>28</v>
      </c>
      <c r="L8271" s="36">
        <v>336</v>
      </c>
      <c r="N8271" s="32">
        <v>6</v>
      </c>
      <c r="O8271" s="36">
        <v>336</v>
      </c>
    </row>
    <row r="8272" spans="3:15" x14ac:dyDescent="0.25">
      <c r="C8272" s="1">
        <v>1</v>
      </c>
      <c r="D8272" s="1">
        <v>1</v>
      </c>
      <c r="E8272" s="1">
        <v>1</v>
      </c>
      <c r="F8272" s="19">
        <v>8263</v>
      </c>
      <c r="G8272" s="20" t="s">
        <v>3264</v>
      </c>
      <c r="H8272" s="21" t="s">
        <v>18</v>
      </c>
      <c r="K8272" s="33">
        <v>26</v>
      </c>
      <c r="L8272" s="37">
        <v>336</v>
      </c>
      <c r="N8272" s="33">
        <v>6</v>
      </c>
      <c r="O8272" s="37">
        <v>336</v>
      </c>
    </row>
    <row r="8273" spans="3:15" x14ac:dyDescent="0.25">
      <c r="C8273" s="1">
        <v>1</v>
      </c>
      <c r="D8273" s="1">
        <v>1</v>
      </c>
      <c r="E8273" s="1">
        <v>1</v>
      </c>
      <c r="F8273" s="16">
        <v>8264</v>
      </c>
      <c r="G8273" s="17" t="s">
        <v>3181</v>
      </c>
      <c r="H8273" s="18" t="s">
        <v>19</v>
      </c>
      <c r="K8273" s="32">
        <v>31</v>
      </c>
      <c r="L8273" s="36">
        <v>336</v>
      </c>
      <c r="N8273" s="32">
        <v>12</v>
      </c>
      <c r="O8273" s="36">
        <v>336</v>
      </c>
    </row>
    <row r="8274" spans="3:15" x14ac:dyDescent="0.25">
      <c r="C8274" s="1">
        <v>1</v>
      </c>
      <c r="D8274" s="1">
        <v>1</v>
      </c>
      <c r="E8274" s="1">
        <v>1</v>
      </c>
      <c r="F8274" s="19">
        <v>8265</v>
      </c>
      <c r="G8274" s="20" t="s">
        <v>3264</v>
      </c>
      <c r="H8274" s="21" t="s">
        <v>19</v>
      </c>
      <c r="K8274" s="33">
        <v>36</v>
      </c>
      <c r="L8274" s="37">
        <v>336</v>
      </c>
      <c r="N8274" s="33">
        <v>5</v>
      </c>
      <c r="O8274" s="37">
        <v>336</v>
      </c>
    </row>
    <row r="8275" spans="3:15" x14ac:dyDescent="0.25">
      <c r="C8275" s="1">
        <v>1</v>
      </c>
      <c r="D8275" s="1">
        <v>1</v>
      </c>
      <c r="E8275" s="1">
        <v>1</v>
      </c>
      <c r="F8275" s="16">
        <v>8266</v>
      </c>
      <c r="G8275" s="17" t="s">
        <v>3264</v>
      </c>
      <c r="H8275" s="18" t="s">
        <v>18</v>
      </c>
      <c r="K8275" s="32">
        <v>23</v>
      </c>
      <c r="L8275" s="36">
        <v>336</v>
      </c>
      <c r="N8275" s="32">
        <v>2</v>
      </c>
      <c r="O8275" s="36">
        <v>336</v>
      </c>
    </row>
    <row r="8276" spans="3:15" x14ac:dyDescent="0.25">
      <c r="C8276" s="1">
        <v>1</v>
      </c>
      <c r="D8276" s="1">
        <v>1</v>
      </c>
      <c r="E8276" s="1">
        <v>1</v>
      </c>
      <c r="F8276" s="19">
        <v>8267</v>
      </c>
      <c r="G8276" s="20" t="s">
        <v>3182</v>
      </c>
      <c r="H8276" s="21" t="s">
        <v>18</v>
      </c>
      <c r="K8276" s="33">
        <v>30</v>
      </c>
      <c r="L8276" s="37">
        <v>336</v>
      </c>
      <c r="N8276" s="33">
        <v>8</v>
      </c>
      <c r="O8276" s="37">
        <v>336</v>
      </c>
    </row>
    <row r="8277" spans="3:15" x14ac:dyDescent="0.25">
      <c r="C8277" s="1">
        <v>1</v>
      </c>
      <c r="D8277" s="1">
        <v>1</v>
      </c>
      <c r="E8277" s="1">
        <v>1</v>
      </c>
      <c r="F8277" s="16">
        <v>8268</v>
      </c>
      <c r="G8277" s="17" t="s">
        <v>3182</v>
      </c>
      <c r="H8277" s="18" t="s">
        <v>18</v>
      </c>
      <c r="K8277" s="32">
        <v>31</v>
      </c>
      <c r="L8277" s="36">
        <v>336</v>
      </c>
      <c r="N8277" s="32">
        <v>7</v>
      </c>
      <c r="O8277" s="36">
        <v>336</v>
      </c>
    </row>
    <row r="8278" spans="3:15" x14ac:dyDescent="0.25">
      <c r="C8278" s="1">
        <v>1</v>
      </c>
      <c r="D8278" s="1">
        <v>1</v>
      </c>
      <c r="E8278" s="1">
        <v>1</v>
      </c>
      <c r="F8278" s="19">
        <v>8269</v>
      </c>
      <c r="G8278" s="20" t="s">
        <v>3182</v>
      </c>
      <c r="H8278" s="21" t="s">
        <v>19</v>
      </c>
      <c r="K8278" s="33">
        <v>28</v>
      </c>
      <c r="L8278" s="37">
        <v>336</v>
      </c>
      <c r="N8278" s="33">
        <v>10</v>
      </c>
      <c r="O8278" s="37">
        <v>336</v>
      </c>
    </row>
    <row r="8279" spans="3:15" x14ac:dyDescent="0.25">
      <c r="C8279" s="1">
        <v>1</v>
      </c>
      <c r="D8279" s="1">
        <v>1</v>
      </c>
      <c r="E8279" s="1">
        <v>1</v>
      </c>
      <c r="F8279" s="16">
        <v>8270</v>
      </c>
      <c r="G8279" s="17" t="s">
        <v>3264</v>
      </c>
      <c r="H8279" s="18" t="s">
        <v>19</v>
      </c>
      <c r="K8279" s="32">
        <v>21</v>
      </c>
      <c r="L8279" s="36">
        <v>336</v>
      </c>
      <c r="N8279" s="32">
        <v>6</v>
      </c>
      <c r="O8279" s="36">
        <v>336</v>
      </c>
    </row>
    <row r="8280" spans="3:15" x14ac:dyDescent="0.25">
      <c r="C8280" s="1">
        <v>1</v>
      </c>
      <c r="D8280" s="1">
        <v>1</v>
      </c>
      <c r="E8280" s="1">
        <v>1</v>
      </c>
      <c r="F8280" s="19">
        <v>8271</v>
      </c>
      <c r="G8280" s="20" t="s">
        <v>3182</v>
      </c>
      <c r="H8280" s="21" t="s">
        <v>18</v>
      </c>
      <c r="K8280" s="33">
        <v>27</v>
      </c>
      <c r="L8280" s="37">
        <v>336</v>
      </c>
      <c r="N8280" s="33">
        <v>8</v>
      </c>
      <c r="O8280" s="37">
        <v>336</v>
      </c>
    </row>
    <row r="8281" spans="3:15" x14ac:dyDescent="0.25">
      <c r="C8281" s="1">
        <v>1</v>
      </c>
      <c r="D8281" s="1">
        <v>1</v>
      </c>
      <c r="E8281" s="1">
        <v>1</v>
      </c>
      <c r="F8281" s="16">
        <v>8272</v>
      </c>
      <c r="G8281" s="17" t="s">
        <v>3264</v>
      </c>
      <c r="H8281" s="18" t="s">
        <v>18</v>
      </c>
      <c r="K8281" s="32">
        <v>25</v>
      </c>
      <c r="L8281" s="36">
        <v>336</v>
      </c>
      <c r="N8281" s="32">
        <v>2</v>
      </c>
      <c r="O8281" s="36">
        <v>336</v>
      </c>
    </row>
    <row r="8282" spans="3:15" x14ac:dyDescent="0.25">
      <c r="C8282" s="1">
        <v>1</v>
      </c>
      <c r="D8282" s="1">
        <v>1</v>
      </c>
      <c r="E8282" s="1">
        <v>1</v>
      </c>
      <c r="F8282" s="19">
        <v>8273</v>
      </c>
      <c r="G8282" s="20" t="s">
        <v>3264</v>
      </c>
      <c r="H8282" s="21" t="s">
        <v>18</v>
      </c>
      <c r="K8282" s="33">
        <v>15</v>
      </c>
      <c r="L8282" s="37">
        <v>336</v>
      </c>
      <c r="N8282" s="33">
        <v>3</v>
      </c>
      <c r="O8282" s="37">
        <v>336</v>
      </c>
    </row>
    <row r="8283" spans="3:15" x14ac:dyDescent="0.25">
      <c r="C8283" s="1">
        <v>1</v>
      </c>
      <c r="D8283" s="1">
        <v>1</v>
      </c>
      <c r="E8283" s="1">
        <v>1</v>
      </c>
      <c r="F8283" s="16">
        <v>8274</v>
      </c>
      <c r="G8283" s="17" t="s">
        <v>3181</v>
      </c>
      <c r="H8283" s="18" t="s">
        <v>19</v>
      </c>
      <c r="K8283" s="32">
        <v>23</v>
      </c>
      <c r="L8283" s="36">
        <v>336</v>
      </c>
      <c r="N8283" s="32">
        <v>9</v>
      </c>
      <c r="O8283" s="36">
        <v>336</v>
      </c>
    </row>
    <row r="8284" spans="3:15" x14ac:dyDescent="0.25">
      <c r="C8284" s="1">
        <v>1</v>
      </c>
      <c r="D8284" s="1">
        <v>1</v>
      </c>
      <c r="E8284" s="1">
        <v>1</v>
      </c>
      <c r="F8284" s="19">
        <v>8275</v>
      </c>
      <c r="G8284" s="20" t="s">
        <v>3181</v>
      </c>
      <c r="H8284" s="21" t="s">
        <v>19</v>
      </c>
      <c r="K8284" s="33">
        <v>73</v>
      </c>
      <c r="L8284" s="37">
        <v>337</v>
      </c>
      <c r="N8284" s="33">
        <v>18</v>
      </c>
      <c r="O8284" s="37">
        <v>337</v>
      </c>
    </row>
    <row r="8285" spans="3:15" x14ac:dyDescent="0.25">
      <c r="C8285" s="1">
        <v>1</v>
      </c>
      <c r="D8285" s="1">
        <v>1</v>
      </c>
      <c r="E8285" s="1">
        <v>1</v>
      </c>
      <c r="F8285" s="16">
        <v>8276</v>
      </c>
      <c r="G8285" s="17" t="s">
        <v>3264</v>
      </c>
      <c r="H8285" s="18" t="s">
        <v>18</v>
      </c>
      <c r="K8285" s="32">
        <v>48</v>
      </c>
      <c r="L8285" s="36">
        <v>337</v>
      </c>
      <c r="N8285" s="32">
        <v>3</v>
      </c>
      <c r="O8285" s="36">
        <v>337</v>
      </c>
    </row>
    <row r="8286" spans="3:15" x14ac:dyDescent="0.25">
      <c r="C8286" s="1">
        <v>1</v>
      </c>
      <c r="D8286" s="1">
        <v>1</v>
      </c>
      <c r="E8286" s="1">
        <v>1</v>
      </c>
      <c r="F8286" s="19">
        <v>8277</v>
      </c>
      <c r="G8286" s="20" t="s">
        <v>3264</v>
      </c>
      <c r="H8286" s="21" t="s">
        <v>18</v>
      </c>
      <c r="K8286" s="33">
        <v>40</v>
      </c>
      <c r="L8286" s="37">
        <v>337</v>
      </c>
      <c r="N8286" s="33">
        <v>6</v>
      </c>
      <c r="O8286" s="37">
        <v>337</v>
      </c>
    </row>
    <row r="8287" spans="3:15" x14ac:dyDescent="0.25">
      <c r="C8287" s="1">
        <v>1</v>
      </c>
      <c r="D8287" s="1">
        <v>1</v>
      </c>
      <c r="E8287" s="1">
        <v>1</v>
      </c>
      <c r="F8287" s="16">
        <v>8278</v>
      </c>
      <c r="G8287" s="17" t="s">
        <v>3264</v>
      </c>
      <c r="H8287" s="18" t="s">
        <v>18</v>
      </c>
      <c r="K8287" s="32">
        <v>47</v>
      </c>
      <c r="L8287" s="36">
        <v>337</v>
      </c>
      <c r="N8287" s="32">
        <v>8</v>
      </c>
      <c r="O8287" s="36">
        <v>337</v>
      </c>
    </row>
    <row r="8288" spans="3:15" x14ac:dyDescent="0.25">
      <c r="C8288" s="1">
        <v>1</v>
      </c>
      <c r="D8288" s="1">
        <v>1</v>
      </c>
      <c r="E8288" s="1">
        <v>1</v>
      </c>
      <c r="F8288" s="19">
        <v>8279</v>
      </c>
      <c r="G8288" s="20" t="s">
        <v>3264</v>
      </c>
      <c r="H8288" s="21" t="s">
        <v>19</v>
      </c>
      <c r="K8288" s="33">
        <v>41</v>
      </c>
      <c r="L8288" s="37">
        <v>337</v>
      </c>
      <c r="N8288" s="33">
        <v>10</v>
      </c>
      <c r="O8288" s="37">
        <v>337</v>
      </c>
    </row>
    <row r="8289" spans="3:15" x14ac:dyDescent="0.25">
      <c r="C8289" s="1">
        <v>1</v>
      </c>
      <c r="D8289" s="1">
        <v>1</v>
      </c>
      <c r="E8289" s="1">
        <v>1</v>
      </c>
      <c r="F8289" s="16">
        <v>8280</v>
      </c>
      <c r="G8289" s="17" t="s">
        <v>3181</v>
      </c>
      <c r="H8289" s="18" t="s">
        <v>18</v>
      </c>
      <c r="K8289" s="32">
        <v>38</v>
      </c>
      <c r="L8289" s="36">
        <v>337</v>
      </c>
      <c r="N8289" s="32">
        <v>6</v>
      </c>
      <c r="O8289" s="36">
        <v>337</v>
      </c>
    </row>
    <row r="8290" spans="3:15" x14ac:dyDescent="0.25">
      <c r="C8290" s="1">
        <v>1</v>
      </c>
      <c r="D8290" s="1">
        <v>1</v>
      </c>
      <c r="E8290" s="1">
        <v>1</v>
      </c>
      <c r="F8290" s="19">
        <v>8281</v>
      </c>
      <c r="G8290" s="20" t="s">
        <v>3264</v>
      </c>
      <c r="H8290" s="21" t="s">
        <v>18</v>
      </c>
      <c r="K8290" s="33">
        <v>36</v>
      </c>
      <c r="L8290" s="37">
        <v>337</v>
      </c>
      <c r="N8290" s="33">
        <v>5</v>
      </c>
      <c r="O8290" s="37">
        <v>337</v>
      </c>
    </row>
    <row r="8291" spans="3:15" x14ac:dyDescent="0.25">
      <c r="C8291" s="1">
        <v>1</v>
      </c>
      <c r="D8291" s="1">
        <v>1</v>
      </c>
      <c r="E8291" s="1">
        <v>1</v>
      </c>
      <c r="F8291" s="16">
        <v>8282</v>
      </c>
      <c r="G8291" s="17" t="s">
        <v>3264</v>
      </c>
      <c r="H8291" s="18" t="s">
        <v>18</v>
      </c>
      <c r="K8291" s="32">
        <v>52</v>
      </c>
      <c r="L8291" s="36">
        <v>337</v>
      </c>
      <c r="N8291" s="32">
        <v>13</v>
      </c>
      <c r="O8291" s="36">
        <v>337</v>
      </c>
    </row>
    <row r="8292" spans="3:15" x14ac:dyDescent="0.25">
      <c r="C8292" s="1">
        <v>1</v>
      </c>
      <c r="D8292" s="1">
        <v>1</v>
      </c>
      <c r="E8292" s="1">
        <v>1</v>
      </c>
      <c r="F8292" s="19">
        <v>8283</v>
      </c>
      <c r="G8292" s="20" t="s">
        <v>3181</v>
      </c>
      <c r="H8292" s="21" t="s">
        <v>18</v>
      </c>
      <c r="K8292" s="33">
        <v>27</v>
      </c>
      <c r="L8292" s="37">
        <v>337</v>
      </c>
      <c r="N8292" s="33">
        <v>6</v>
      </c>
      <c r="O8292" s="37">
        <v>337</v>
      </c>
    </row>
    <row r="8293" spans="3:15" x14ac:dyDescent="0.25">
      <c r="C8293" s="1">
        <v>1</v>
      </c>
      <c r="D8293" s="1">
        <v>1</v>
      </c>
      <c r="E8293" s="1">
        <v>1</v>
      </c>
      <c r="F8293" s="16">
        <v>8284</v>
      </c>
      <c r="G8293" s="17" t="s">
        <v>3181</v>
      </c>
      <c r="H8293" s="18" t="s">
        <v>19</v>
      </c>
      <c r="K8293" s="32">
        <v>47</v>
      </c>
      <c r="L8293" s="36">
        <v>337</v>
      </c>
      <c r="N8293" s="32">
        <v>9</v>
      </c>
      <c r="O8293" s="36">
        <v>337</v>
      </c>
    </row>
    <row r="8294" spans="3:15" x14ac:dyDescent="0.25">
      <c r="C8294" s="1">
        <v>1</v>
      </c>
      <c r="D8294" s="1">
        <v>1</v>
      </c>
      <c r="E8294" s="1">
        <v>1</v>
      </c>
      <c r="F8294" s="19">
        <v>8285</v>
      </c>
      <c r="G8294" s="20" t="s">
        <v>3264</v>
      </c>
      <c r="H8294" s="21" t="s">
        <v>18</v>
      </c>
      <c r="K8294" s="33">
        <v>34</v>
      </c>
      <c r="L8294" s="37">
        <v>337</v>
      </c>
      <c r="N8294" s="33">
        <v>5</v>
      </c>
      <c r="O8294" s="37">
        <v>337</v>
      </c>
    </row>
    <row r="8295" spans="3:15" x14ac:dyDescent="0.25">
      <c r="C8295" s="1">
        <v>1</v>
      </c>
      <c r="D8295" s="1">
        <v>1</v>
      </c>
      <c r="E8295" s="1">
        <v>1</v>
      </c>
      <c r="F8295" s="16">
        <v>8286</v>
      </c>
      <c r="G8295" s="17" t="s">
        <v>3264</v>
      </c>
      <c r="H8295" s="18" t="s">
        <v>19</v>
      </c>
      <c r="K8295" s="32">
        <v>26</v>
      </c>
      <c r="L8295" s="36">
        <v>337</v>
      </c>
      <c r="N8295" s="32">
        <v>8</v>
      </c>
      <c r="O8295" s="36">
        <v>337</v>
      </c>
    </row>
    <row r="8296" spans="3:15" x14ac:dyDescent="0.25">
      <c r="C8296" s="1">
        <v>1</v>
      </c>
      <c r="D8296" s="1">
        <v>1</v>
      </c>
      <c r="E8296" s="1">
        <v>1</v>
      </c>
      <c r="F8296" s="19">
        <v>8287</v>
      </c>
      <c r="G8296" s="20" t="s">
        <v>3264</v>
      </c>
      <c r="H8296" s="21" t="s">
        <v>18</v>
      </c>
      <c r="K8296" s="33">
        <v>44</v>
      </c>
      <c r="L8296" s="37">
        <v>337</v>
      </c>
      <c r="N8296" s="33">
        <v>13</v>
      </c>
      <c r="O8296" s="37">
        <v>337</v>
      </c>
    </row>
    <row r="8297" spans="3:15" x14ac:dyDescent="0.25">
      <c r="C8297" s="1">
        <v>1</v>
      </c>
      <c r="D8297" s="1">
        <v>1</v>
      </c>
      <c r="E8297" s="1">
        <v>1</v>
      </c>
      <c r="F8297" s="16">
        <v>8288</v>
      </c>
      <c r="G8297" s="17" t="s">
        <v>3264</v>
      </c>
      <c r="H8297" s="18" t="s">
        <v>19</v>
      </c>
      <c r="K8297" s="32">
        <v>27</v>
      </c>
      <c r="L8297" s="36">
        <v>337</v>
      </c>
      <c r="N8297" s="32">
        <v>7</v>
      </c>
      <c r="O8297" s="36">
        <v>337</v>
      </c>
    </row>
    <row r="8298" spans="3:15" x14ac:dyDescent="0.25">
      <c r="C8298" s="1">
        <v>1</v>
      </c>
      <c r="D8298" s="1">
        <v>1</v>
      </c>
      <c r="E8298" s="1">
        <v>1</v>
      </c>
      <c r="F8298" s="19">
        <v>8289</v>
      </c>
      <c r="G8298" s="20" t="s">
        <v>3264</v>
      </c>
      <c r="H8298" s="21" t="s">
        <v>18</v>
      </c>
      <c r="K8298" s="33">
        <v>28</v>
      </c>
      <c r="L8298" s="37">
        <v>337</v>
      </c>
      <c r="N8298" s="33">
        <v>3</v>
      </c>
      <c r="O8298" s="37">
        <v>337</v>
      </c>
    </row>
    <row r="8299" spans="3:15" x14ac:dyDescent="0.25">
      <c r="C8299" s="1">
        <v>1</v>
      </c>
      <c r="D8299" s="1">
        <v>1</v>
      </c>
      <c r="E8299" s="1">
        <v>1</v>
      </c>
      <c r="F8299" s="16">
        <v>8290</v>
      </c>
      <c r="G8299" s="17" t="s">
        <v>3181</v>
      </c>
      <c r="H8299" s="18" t="s">
        <v>18</v>
      </c>
      <c r="K8299" s="32">
        <v>29</v>
      </c>
      <c r="L8299" s="36">
        <v>337</v>
      </c>
      <c r="N8299" s="32">
        <v>3</v>
      </c>
      <c r="O8299" s="36">
        <v>337</v>
      </c>
    </row>
    <row r="8300" spans="3:15" x14ac:dyDescent="0.25">
      <c r="C8300" s="1">
        <v>1</v>
      </c>
      <c r="D8300" s="1">
        <v>1</v>
      </c>
      <c r="E8300" s="1">
        <v>1</v>
      </c>
      <c r="F8300" s="19">
        <v>8291</v>
      </c>
      <c r="G8300" s="20" t="s">
        <v>3264</v>
      </c>
      <c r="H8300" s="21" t="s">
        <v>19</v>
      </c>
      <c r="K8300" s="33">
        <v>40</v>
      </c>
      <c r="L8300" s="37">
        <v>337</v>
      </c>
      <c r="N8300" s="33">
        <v>14</v>
      </c>
      <c r="O8300" s="37">
        <v>337</v>
      </c>
    </row>
    <row r="8301" spans="3:15" x14ac:dyDescent="0.25">
      <c r="C8301" s="1">
        <v>1</v>
      </c>
      <c r="D8301" s="1">
        <v>1</v>
      </c>
      <c r="E8301" s="1">
        <v>1</v>
      </c>
      <c r="F8301" s="16">
        <v>8292</v>
      </c>
      <c r="G8301" s="17" t="s">
        <v>3181</v>
      </c>
      <c r="H8301" s="18" t="s">
        <v>18</v>
      </c>
      <c r="K8301" s="32">
        <v>44</v>
      </c>
      <c r="L8301" s="36">
        <v>337</v>
      </c>
      <c r="N8301" s="32">
        <v>10</v>
      </c>
      <c r="O8301" s="36">
        <v>337</v>
      </c>
    </row>
    <row r="8302" spans="3:15" x14ac:dyDescent="0.25">
      <c r="C8302" s="1">
        <v>1</v>
      </c>
      <c r="D8302" s="1">
        <v>1</v>
      </c>
      <c r="E8302" s="1">
        <v>1</v>
      </c>
      <c r="F8302" s="19">
        <v>8293</v>
      </c>
      <c r="G8302" s="20" t="s">
        <v>3181</v>
      </c>
      <c r="H8302" s="21" t="s">
        <v>18</v>
      </c>
      <c r="K8302" s="33">
        <v>37</v>
      </c>
      <c r="L8302" s="37">
        <v>337</v>
      </c>
      <c r="N8302" s="33">
        <v>7</v>
      </c>
      <c r="O8302" s="37">
        <v>337</v>
      </c>
    </row>
    <row r="8303" spans="3:15" x14ac:dyDescent="0.25">
      <c r="C8303" s="1">
        <v>1</v>
      </c>
      <c r="D8303" s="1">
        <v>1</v>
      </c>
      <c r="E8303" s="1">
        <v>1</v>
      </c>
      <c r="F8303" s="16">
        <v>8294</v>
      </c>
      <c r="G8303" s="17" t="s">
        <v>3264</v>
      </c>
      <c r="H8303" s="18" t="s">
        <v>18</v>
      </c>
      <c r="K8303" s="32">
        <v>25</v>
      </c>
      <c r="L8303" s="36">
        <v>337</v>
      </c>
      <c r="N8303" s="32">
        <v>8</v>
      </c>
      <c r="O8303" s="36">
        <v>337</v>
      </c>
    </row>
    <row r="8304" spans="3:15" x14ac:dyDescent="0.25">
      <c r="C8304" s="1">
        <v>1</v>
      </c>
      <c r="D8304" s="1">
        <v>1</v>
      </c>
      <c r="E8304" s="1">
        <v>1</v>
      </c>
      <c r="F8304" s="19">
        <v>8295</v>
      </c>
      <c r="G8304" s="20" t="s">
        <v>3264</v>
      </c>
      <c r="H8304" s="21" t="s">
        <v>18</v>
      </c>
      <c r="K8304" s="33">
        <v>26</v>
      </c>
      <c r="L8304" s="37">
        <v>337</v>
      </c>
      <c r="N8304" s="33">
        <v>7</v>
      </c>
      <c r="O8304" s="37">
        <v>337</v>
      </c>
    </row>
    <row r="8305" spans="3:15" x14ac:dyDescent="0.25">
      <c r="C8305" s="1">
        <v>1</v>
      </c>
      <c r="D8305" s="1">
        <v>1</v>
      </c>
      <c r="E8305" s="1">
        <v>1</v>
      </c>
      <c r="F8305" s="16">
        <v>8296</v>
      </c>
      <c r="G8305" s="17" t="s">
        <v>3264</v>
      </c>
      <c r="H8305" s="18" t="s">
        <v>19</v>
      </c>
      <c r="K8305" s="32">
        <v>34</v>
      </c>
      <c r="L8305" s="36">
        <v>337</v>
      </c>
      <c r="N8305" s="32">
        <v>6</v>
      </c>
      <c r="O8305" s="36">
        <v>337</v>
      </c>
    </row>
    <row r="8306" spans="3:15" x14ac:dyDescent="0.25">
      <c r="C8306" s="1">
        <v>1</v>
      </c>
      <c r="D8306" s="1">
        <v>1</v>
      </c>
      <c r="E8306" s="1">
        <v>1</v>
      </c>
      <c r="F8306" s="19">
        <v>8297</v>
      </c>
      <c r="G8306" s="20" t="s">
        <v>3264</v>
      </c>
      <c r="H8306" s="21" t="s">
        <v>19</v>
      </c>
      <c r="K8306" s="33">
        <v>27</v>
      </c>
      <c r="L8306" s="37">
        <v>337</v>
      </c>
      <c r="N8306" s="33">
        <v>6</v>
      </c>
      <c r="O8306" s="37">
        <v>337</v>
      </c>
    </row>
    <row r="8307" spans="3:15" x14ac:dyDescent="0.25">
      <c r="C8307" s="1">
        <v>1</v>
      </c>
      <c r="D8307" s="1">
        <v>1</v>
      </c>
      <c r="E8307" s="1">
        <v>1</v>
      </c>
      <c r="F8307" s="16">
        <v>8298</v>
      </c>
      <c r="G8307" s="17" t="s">
        <v>3182</v>
      </c>
      <c r="H8307" s="18" t="s">
        <v>19</v>
      </c>
      <c r="K8307" s="32">
        <v>26</v>
      </c>
      <c r="L8307" s="36">
        <v>337</v>
      </c>
      <c r="N8307" s="32">
        <v>6</v>
      </c>
      <c r="O8307" s="36">
        <v>337</v>
      </c>
    </row>
    <row r="8308" spans="3:15" x14ac:dyDescent="0.25">
      <c r="C8308" s="1">
        <v>1</v>
      </c>
      <c r="D8308" s="1">
        <v>1</v>
      </c>
      <c r="E8308" s="1">
        <v>1</v>
      </c>
      <c r="F8308" s="19">
        <v>8299</v>
      </c>
      <c r="G8308" s="20" t="s">
        <v>3182</v>
      </c>
      <c r="H8308" s="21" t="s">
        <v>19</v>
      </c>
      <c r="K8308" s="33">
        <v>33</v>
      </c>
      <c r="L8308" s="37">
        <v>337</v>
      </c>
      <c r="N8308" s="33">
        <v>10</v>
      </c>
      <c r="O8308" s="37">
        <v>337</v>
      </c>
    </row>
    <row r="8309" spans="3:15" x14ac:dyDescent="0.25">
      <c r="C8309" s="1">
        <v>1</v>
      </c>
      <c r="D8309" s="1">
        <v>1</v>
      </c>
      <c r="E8309" s="1">
        <v>1</v>
      </c>
      <c r="F8309" s="16">
        <v>8300</v>
      </c>
      <c r="G8309" s="17" t="s">
        <v>3181</v>
      </c>
      <c r="H8309" s="18" t="s">
        <v>18</v>
      </c>
      <c r="K8309" s="32">
        <v>51</v>
      </c>
      <c r="L8309" s="36">
        <v>338</v>
      </c>
      <c r="N8309" s="32">
        <v>10</v>
      </c>
      <c r="O8309" s="36">
        <v>338</v>
      </c>
    </row>
    <row r="8310" spans="3:15" x14ac:dyDescent="0.25">
      <c r="C8310" s="1">
        <v>1</v>
      </c>
      <c r="D8310" s="1">
        <v>1</v>
      </c>
      <c r="E8310" s="1">
        <v>1</v>
      </c>
      <c r="F8310" s="19">
        <v>8301</v>
      </c>
      <c r="G8310" s="20" t="s">
        <v>3181</v>
      </c>
      <c r="H8310" s="21" t="s">
        <v>19</v>
      </c>
      <c r="K8310" s="33">
        <v>53</v>
      </c>
      <c r="L8310" s="37">
        <v>338</v>
      </c>
      <c r="N8310" s="33">
        <v>12</v>
      </c>
      <c r="O8310" s="37">
        <v>338</v>
      </c>
    </row>
    <row r="8311" spans="3:15" x14ac:dyDescent="0.25">
      <c r="C8311" s="1">
        <v>1</v>
      </c>
      <c r="D8311" s="1">
        <v>1</v>
      </c>
      <c r="E8311" s="1">
        <v>1</v>
      </c>
      <c r="F8311" s="16">
        <v>8302</v>
      </c>
      <c r="G8311" s="17" t="s">
        <v>3181</v>
      </c>
      <c r="H8311" s="18" t="s">
        <v>18</v>
      </c>
      <c r="K8311" s="32">
        <v>31</v>
      </c>
      <c r="L8311" s="36">
        <v>338</v>
      </c>
      <c r="N8311" s="32">
        <v>3</v>
      </c>
      <c r="O8311" s="36">
        <v>338</v>
      </c>
    </row>
    <row r="8312" spans="3:15" x14ac:dyDescent="0.25">
      <c r="C8312" s="1">
        <v>1</v>
      </c>
      <c r="D8312" s="1">
        <v>1</v>
      </c>
      <c r="E8312" s="1">
        <v>1</v>
      </c>
      <c r="F8312" s="19">
        <v>8303</v>
      </c>
      <c r="G8312" s="20" t="s">
        <v>3181</v>
      </c>
      <c r="H8312" s="21" t="s">
        <v>18</v>
      </c>
      <c r="K8312" s="33">
        <v>42</v>
      </c>
      <c r="L8312" s="37">
        <v>338</v>
      </c>
      <c r="N8312" s="33">
        <v>15</v>
      </c>
      <c r="O8312" s="37">
        <v>338</v>
      </c>
    </row>
    <row r="8313" spans="3:15" x14ac:dyDescent="0.25">
      <c r="C8313" s="1">
        <v>1</v>
      </c>
      <c r="D8313" s="1">
        <v>1</v>
      </c>
      <c r="E8313" s="1">
        <v>1</v>
      </c>
      <c r="F8313" s="16">
        <v>8304</v>
      </c>
      <c r="G8313" s="17" t="s">
        <v>3264</v>
      </c>
      <c r="H8313" s="18" t="s">
        <v>19</v>
      </c>
      <c r="K8313" s="32">
        <v>36</v>
      </c>
      <c r="L8313" s="36">
        <v>338</v>
      </c>
      <c r="N8313" s="32">
        <v>4</v>
      </c>
      <c r="O8313" s="36">
        <v>338</v>
      </c>
    </row>
    <row r="8314" spans="3:15" x14ac:dyDescent="0.25">
      <c r="C8314" s="1">
        <v>1</v>
      </c>
      <c r="D8314" s="1">
        <v>1</v>
      </c>
      <c r="E8314" s="1">
        <v>1</v>
      </c>
      <c r="F8314" s="19">
        <v>8305</v>
      </c>
      <c r="G8314" s="20" t="s">
        <v>3264</v>
      </c>
      <c r="H8314" s="21" t="s">
        <v>19</v>
      </c>
      <c r="K8314" s="33">
        <v>46</v>
      </c>
      <c r="L8314" s="37">
        <v>338</v>
      </c>
      <c r="N8314" s="33">
        <v>15</v>
      </c>
      <c r="O8314" s="37">
        <v>338</v>
      </c>
    </row>
    <row r="8315" spans="3:15" x14ac:dyDescent="0.25">
      <c r="C8315" s="1">
        <v>1</v>
      </c>
      <c r="D8315" s="1">
        <v>1</v>
      </c>
      <c r="E8315" s="1">
        <v>1</v>
      </c>
      <c r="F8315" s="16">
        <v>8306</v>
      </c>
      <c r="G8315" s="17" t="s">
        <v>3182</v>
      </c>
      <c r="H8315" s="18" t="s">
        <v>18</v>
      </c>
      <c r="K8315" s="32">
        <v>42</v>
      </c>
      <c r="L8315" s="36">
        <v>338</v>
      </c>
      <c r="N8315" s="32">
        <v>6</v>
      </c>
      <c r="O8315" s="36">
        <v>338</v>
      </c>
    </row>
    <row r="8316" spans="3:15" x14ac:dyDescent="0.25">
      <c r="C8316" s="1">
        <v>1</v>
      </c>
      <c r="D8316" s="1">
        <v>1</v>
      </c>
      <c r="E8316" s="1">
        <v>1</v>
      </c>
      <c r="F8316" s="19">
        <v>8307</v>
      </c>
      <c r="G8316" s="20" t="s">
        <v>3264</v>
      </c>
      <c r="H8316" s="21" t="s">
        <v>19</v>
      </c>
      <c r="K8316" s="33">
        <v>39</v>
      </c>
      <c r="L8316" s="37">
        <v>338</v>
      </c>
      <c r="N8316" s="33">
        <v>8</v>
      </c>
      <c r="O8316" s="37">
        <v>338</v>
      </c>
    </row>
    <row r="8317" spans="3:15" x14ac:dyDescent="0.25">
      <c r="C8317" s="1">
        <v>1</v>
      </c>
      <c r="D8317" s="1">
        <v>1</v>
      </c>
      <c r="E8317" s="1">
        <v>1</v>
      </c>
      <c r="F8317" s="16">
        <v>8308</v>
      </c>
      <c r="G8317" s="17" t="s">
        <v>3264</v>
      </c>
      <c r="H8317" s="18" t="s">
        <v>19</v>
      </c>
      <c r="K8317" s="32">
        <v>47</v>
      </c>
      <c r="L8317" s="36">
        <v>338</v>
      </c>
      <c r="N8317" s="32">
        <v>12</v>
      </c>
      <c r="O8317" s="36">
        <v>338</v>
      </c>
    </row>
    <row r="8318" spans="3:15" x14ac:dyDescent="0.25">
      <c r="C8318" s="1">
        <v>1</v>
      </c>
      <c r="D8318" s="1">
        <v>1</v>
      </c>
      <c r="E8318" s="1">
        <v>1</v>
      </c>
      <c r="F8318" s="19">
        <v>8309</v>
      </c>
      <c r="G8318" s="20" t="s">
        <v>3264</v>
      </c>
      <c r="H8318" s="21" t="s">
        <v>18</v>
      </c>
      <c r="K8318" s="33">
        <v>40</v>
      </c>
      <c r="L8318" s="37">
        <v>338</v>
      </c>
      <c r="N8318" s="33">
        <v>12</v>
      </c>
      <c r="O8318" s="37">
        <v>338</v>
      </c>
    </row>
    <row r="8319" spans="3:15" x14ac:dyDescent="0.25">
      <c r="C8319" s="1">
        <v>1</v>
      </c>
      <c r="D8319" s="1">
        <v>1</v>
      </c>
      <c r="E8319" s="1">
        <v>1</v>
      </c>
      <c r="F8319" s="16">
        <v>8310</v>
      </c>
      <c r="G8319" s="17" t="s">
        <v>3264</v>
      </c>
      <c r="H8319" s="18" t="s">
        <v>18</v>
      </c>
      <c r="K8319" s="32">
        <v>21</v>
      </c>
      <c r="L8319" s="36">
        <v>338</v>
      </c>
      <c r="N8319" s="32">
        <v>6</v>
      </c>
      <c r="O8319" s="36">
        <v>338</v>
      </c>
    </row>
    <row r="8320" spans="3:15" x14ac:dyDescent="0.25">
      <c r="C8320" s="1">
        <v>1</v>
      </c>
      <c r="D8320" s="1">
        <v>1</v>
      </c>
      <c r="E8320" s="1">
        <v>1</v>
      </c>
      <c r="F8320" s="19">
        <v>8311</v>
      </c>
      <c r="G8320" s="20" t="s">
        <v>3264</v>
      </c>
      <c r="H8320" s="21" t="s">
        <v>19</v>
      </c>
      <c r="K8320" s="33">
        <v>33</v>
      </c>
      <c r="L8320" s="37">
        <v>338</v>
      </c>
      <c r="N8320" s="33">
        <v>7</v>
      </c>
      <c r="O8320" s="37">
        <v>338</v>
      </c>
    </row>
    <row r="8321" spans="3:15" x14ac:dyDescent="0.25">
      <c r="C8321" s="1">
        <v>1</v>
      </c>
      <c r="D8321" s="1">
        <v>1</v>
      </c>
      <c r="E8321" s="1">
        <v>1</v>
      </c>
      <c r="F8321" s="16">
        <v>8312</v>
      </c>
      <c r="G8321" s="17" t="s">
        <v>3264</v>
      </c>
      <c r="H8321" s="18" t="s">
        <v>19</v>
      </c>
      <c r="K8321" s="32">
        <v>33</v>
      </c>
      <c r="L8321" s="36">
        <v>338</v>
      </c>
      <c r="N8321" s="32">
        <v>8</v>
      </c>
      <c r="O8321" s="36">
        <v>338</v>
      </c>
    </row>
    <row r="8322" spans="3:15" x14ac:dyDescent="0.25">
      <c r="C8322" s="1">
        <v>1</v>
      </c>
      <c r="D8322" s="1">
        <v>1</v>
      </c>
      <c r="E8322" s="1">
        <v>1</v>
      </c>
      <c r="F8322" s="19">
        <v>8313</v>
      </c>
      <c r="G8322" s="20" t="s">
        <v>3264</v>
      </c>
      <c r="H8322" s="21" t="s">
        <v>19</v>
      </c>
      <c r="K8322" s="33">
        <v>31</v>
      </c>
      <c r="L8322" s="37">
        <v>338</v>
      </c>
      <c r="N8322" s="33">
        <v>11</v>
      </c>
      <c r="O8322" s="37">
        <v>338</v>
      </c>
    </row>
    <row r="8323" spans="3:15" x14ac:dyDescent="0.25">
      <c r="C8323" s="1">
        <v>1</v>
      </c>
      <c r="D8323" s="1">
        <v>1</v>
      </c>
      <c r="E8323" s="1">
        <v>1</v>
      </c>
      <c r="F8323" s="16">
        <v>8314</v>
      </c>
      <c r="G8323" s="17" t="s">
        <v>3264</v>
      </c>
      <c r="H8323" s="18" t="s">
        <v>19</v>
      </c>
      <c r="K8323" s="32">
        <v>21</v>
      </c>
      <c r="L8323" s="36">
        <v>338</v>
      </c>
      <c r="N8323" s="32">
        <v>1</v>
      </c>
      <c r="O8323" s="36">
        <v>338</v>
      </c>
    </row>
    <row r="8324" spans="3:15" x14ac:dyDescent="0.25">
      <c r="C8324" s="1">
        <v>1</v>
      </c>
      <c r="D8324" s="1">
        <v>1</v>
      </c>
      <c r="E8324" s="1">
        <v>1</v>
      </c>
      <c r="F8324" s="19">
        <v>8315</v>
      </c>
      <c r="G8324" s="20" t="s">
        <v>3264</v>
      </c>
      <c r="H8324" s="21" t="s">
        <v>18</v>
      </c>
      <c r="K8324" s="33">
        <v>14</v>
      </c>
      <c r="L8324" s="37">
        <v>338</v>
      </c>
      <c r="N8324" s="33">
        <v>4</v>
      </c>
      <c r="O8324" s="37">
        <v>338</v>
      </c>
    </row>
    <row r="8325" spans="3:15" x14ac:dyDescent="0.25">
      <c r="C8325" s="1">
        <v>1</v>
      </c>
      <c r="D8325" s="1">
        <v>1</v>
      </c>
      <c r="E8325" s="1">
        <v>1</v>
      </c>
      <c r="F8325" s="16">
        <v>8316</v>
      </c>
      <c r="G8325" s="17" t="s">
        <v>3264</v>
      </c>
      <c r="H8325" s="18" t="s">
        <v>18</v>
      </c>
      <c r="K8325" s="32">
        <v>32</v>
      </c>
      <c r="L8325" s="36">
        <v>338</v>
      </c>
      <c r="N8325" s="32">
        <v>7</v>
      </c>
      <c r="O8325" s="36">
        <v>338</v>
      </c>
    </row>
    <row r="8326" spans="3:15" x14ac:dyDescent="0.25">
      <c r="C8326" s="1">
        <v>1</v>
      </c>
      <c r="D8326" s="1">
        <v>1</v>
      </c>
      <c r="E8326" s="1">
        <v>1</v>
      </c>
      <c r="F8326" s="19">
        <v>8317</v>
      </c>
      <c r="G8326" s="20" t="s">
        <v>3181</v>
      </c>
      <c r="H8326" s="21" t="s">
        <v>19</v>
      </c>
      <c r="K8326" s="33">
        <v>30</v>
      </c>
      <c r="L8326" s="37">
        <v>338</v>
      </c>
      <c r="N8326" s="33">
        <v>14</v>
      </c>
      <c r="O8326" s="37">
        <v>338</v>
      </c>
    </row>
    <row r="8327" spans="3:15" x14ac:dyDescent="0.25">
      <c r="C8327" s="1">
        <v>1</v>
      </c>
      <c r="D8327" s="1">
        <v>1</v>
      </c>
      <c r="E8327" s="1">
        <v>1</v>
      </c>
      <c r="F8327" s="16">
        <v>8318</v>
      </c>
      <c r="G8327" s="17" t="s">
        <v>3181</v>
      </c>
      <c r="H8327" s="18" t="s">
        <v>19</v>
      </c>
      <c r="K8327" s="32">
        <v>21</v>
      </c>
      <c r="L8327" s="36">
        <v>338</v>
      </c>
      <c r="N8327" s="32">
        <v>7</v>
      </c>
      <c r="O8327" s="36">
        <v>338</v>
      </c>
    </row>
    <row r="8328" spans="3:15" x14ac:dyDescent="0.25">
      <c r="C8328" s="1">
        <v>1</v>
      </c>
      <c r="D8328" s="1">
        <v>1</v>
      </c>
      <c r="E8328" s="1">
        <v>1</v>
      </c>
      <c r="F8328" s="19">
        <v>8319</v>
      </c>
      <c r="G8328" s="20" t="s">
        <v>3181</v>
      </c>
      <c r="H8328" s="21" t="s">
        <v>19</v>
      </c>
      <c r="K8328" s="33">
        <v>20</v>
      </c>
      <c r="L8328" s="37">
        <v>338</v>
      </c>
      <c r="N8328" s="33">
        <v>10</v>
      </c>
      <c r="O8328" s="37">
        <v>338</v>
      </c>
    </row>
    <row r="8329" spans="3:15" x14ac:dyDescent="0.25">
      <c r="C8329" s="1">
        <v>1</v>
      </c>
      <c r="D8329" s="1">
        <v>1</v>
      </c>
      <c r="E8329" s="1">
        <v>1</v>
      </c>
      <c r="F8329" s="16">
        <v>8320</v>
      </c>
      <c r="G8329" s="17" t="s">
        <v>3264</v>
      </c>
      <c r="H8329" s="18" t="s">
        <v>19</v>
      </c>
      <c r="K8329" s="32">
        <v>59</v>
      </c>
      <c r="L8329" s="36">
        <v>339</v>
      </c>
      <c r="N8329" s="32">
        <v>17</v>
      </c>
      <c r="O8329" s="36">
        <v>339</v>
      </c>
    </row>
    <row r="8330" spans="3:15" x14ac:dyDescent="0.25">
      <c r="C8330" s="1">
        <v>1</v>
      </c>
      <c r="D8330" s="1">
        <v>1</v>
      </c>
      <c r="E8330" s="1">
        <v>1</v>
      </c>
      <c r="F8330" s="19">
        <v>8321</v>
      </c>
      <c r="G8330" s="20" t="s">
        <v>3264</v>
      </c>
      <c r="H8330" s="21" t="s">
        <v>18</v>
      </c>
      <c r="K8330" s="33">
        <v>31</v>
      </c>
      <c r="L8330" s="37">
        <v>339</v>
      </c>
      <c r="N8330" s="33">
        <v>3</v>
      </c>
      <c r="O8330" s="37">
        <v>339</v>
      </c>
    </row>
    <row r="8331" spans="3:15" x14ac:dyDescent="0.25">
      <c r="C8331" s="1">
        <v>1</v>
      </c>
      <c r="D8331" s="1">
        <v>1</v>
      </c>
      <c r="E8331" s="1">
        <v>1</v>
      </c>
      <c r="F8331" s="16">
        <v>8322</v>
      </c>
      <c r="G8331" s="17" t="s">
        <v>3264</v>
      </c>
      <c r="H8331" s="18" t="s">
        <v>19</v>
      </c>
      <c r="K8331" s="32">
        <v>43</v>
      </c>
      <c r="L8331" s="36">
        <v>339</v>
      </c>
      <c r="N8331" s="32">
        <v>8</v>
      </c>
      <c r="O8331" s="36">
        <v>339</v>
      </c>
    </row>
    <row r="8332" spans="3:15" x14ac:dyDescent="0.25">
      <c r="C8332" s="1">
        <v>1</v>
      </c>
      <c r="D8332" s="1">
        <v>1</v>
      </c>
      <c r="E8332" s="1">
        <v>1</v>
      </c>
      <c r="F8332" s="19">
        <v>8323</v>
      </c>
      <c r="G8332" s="20" t="s">
        <v>3181</v>
      </c>
      <c r="H8332" s="21" t="s">
        <v>19</v>
      </c>
      <c r="K8332" s="33">
        <v>44</v>
      </c>
      <c r="L8332" s="37">
        <v>339</v>
      </c>
      <c r="N8332" s="33">
        <v>13</v>
      </c>
      <c r="O8332" s="37">
        <v>339</v>
      </c>
    </row>
    <row r="8333" spans="3:15" x14ac:dyDescent="0.25">
      <c r="C8333" s="1">
        <v>1</v>
      </c>
      <c r="D8333" s="1">
        <v>1</v>
      </c>
      <c r="E8333" s="1">
        <v>1</v>
      </c>
      <c r="F8333" s="16">
        <v>8324</v>
      </c>
      <c r="G8333" s="17" t="s">
        <v>3182</v>
      </c>
      <c r="H8333" s="18" t="s">
        <v>19</v>
      </c>
      <c r="K8333" s="32">
        <v>44</v>
      </c>
      <c r="L8333" s="36">
        <v>339</v>
      </c>
      <c r="N8333" s="32">
        <v>9</v>
      </c>
      <c r="O8333" s="36">
        <v>339</v>
      </c>
    </row>
    <row r="8334" spans="3:15" x14ac:dyDescent="0.25">
      <c r="C8334" s="1">
        <v>1</v>
      </c>
      <c r="D8334" s="1">
        <v>1</v>
      </c>
      <c r="E8334" s="1">
        <v>1</v>
      </c>
      <c r="F8334" s="19">
        <v>8325</v>
      </c>
      <c r="G8334" s="20" t="s">
        <v>3264</v>
      </c>
      <c r="H8334" s="21" t="s">
        <v>18</v>
      </c>
      <c r="K8334" s="33">
        <v>42</v>
      </c>
      <c r="L8334" s="37">
        <v>339</v>
      </c>
      <c r="N8334" s="33">
        <v>7</v>
      </c>
      <c r="O8334" s="37">
        <v>339</v>
      </c>
    </row>
    <row r="8335" spans="3:15" x14ac:dyDescent="0.25">
      <c r="C8335" s="1">
        <v>1</v>
      </c>
      <c r="D8335" s="1">
        <v>1</v>
      </c>
      <c r="E8335" s="1">
        <v>1</v>
      </c>
      <c r="F8335" s="16">
        <v>8326</v>
      </c>
      <c r="G8335" s="17" t="s">
        <v>3181</v>
      </c>
      <c r="H8335" s="18" t="s">
        <v>18</v>
      </c>
      <c r="K8335" s="32">
        <v>40</v>
      </c>
      <c r="L8335" s="36">
        <v>339</v>
      </c>
      <c r="N8335" s="32">
        <v>4</v>
      </c>
      <c r="O8335" s="36">
        <v>339</v>
      </c>
    </row>
    <row r="8336" spans="3:15" x14ac:dyDescent="0.25">
      <c r="C8336" s="1">
        <v>1</v>
      </c>
      <c r="D8336" s="1">
        <v>1</v>
      </c>
      <c r="E8336" s="1">
        <v>1</v>
      </c>
      <c r="F8336" s="19">
        <v>8327</v>
      </c>
      <c r="G8336" s="20" t="s">
        <v>3264</v>
      </c>
      <c r="H8336" s="21" t="s">
        <v>18</v>
      </c>
      <c r="K8336" s="33">
        <v>36</v>
      </c>
      <c r="L8336" s="37">
        <v>339</v>
      </c>
      <c r="N8336" s="33">
        <v>10</v>
      </c>
      <c r="O8336" s="37">
        <v>339</v>
      </c>
    </row>
    <row r="8337" spans="3:15" x14ac:dyDescent="0.25">
      <c r="C8337" s="1">
        <v>1</v>
      </c>
      <c r="D8337" s="1">
        <v>1</v>
      </c>
      <c r="E8337" s="1">
        <v>1</v>
      </c>
      <c r="F8337" s="16">
        <v>8328</v>
      </c>
      <c r="G8337" s="17" t="s">
        <v>3181</v>
      </c>
      <c r="H8337" s="18" t="s">
        <v>19</v>
      </c>
      <c r="K8337" s="32">
        <v>42</v>
      </c>
      <c r="L8337" s="36">
        <v>339</v>
      </c>
      <c r="N8337" s="32">
        <v>14</v>
      </c>
      <c r="O8337" s="36">
        <v>339</v>
      </c>
    </row>
    <row r="8338" spans="3:15" x14ac:dyDescent="0.25">
      <c r="C8338" s="1">
        <v>1</v>
      </c>
      <c r="D8338" s="1">
        <v>1</v>
      </c>
      <c r="E8338" s="1">
        <v>1</v>
      </c>
      <c r="F8338" s="19">
        <v>8329</v>
      </c>
      <c r="G8338" s="20" t="s">
        <v>3181</v>
      </c>
      <c r="H8338" s="21" t="s">
        <v>19</v>
      </c>
      <c r="K8338" s="33">
        <v>35</v>
      </c>
      <c r="L8338" s="37">
        <v>339</v>
      </c>
      <c r="N8338" s="33">
        <v>13</v>
      </c>
      <c r="O8338" s="37">
        <v>339</v>
      </c>
    </row>
    <row r="8339" spans="3:15" x14ac:dyDescent="0.25">
      <c r="C8339" s="1">
        <v>1</v>
      </c>
      <c r="D8339" s="1">
        <v>1</v>
      </c>
      <c r="E8339" s="1">
        <v>1</v>
      </c>
      <c r="F8339" s="16">
        <v>8330</v>
      </c>
      <c r="G8339" s="17" t="s">
        <v>3264</v>
      </c>
      <c r="H8339" s="18" t="s">
        <v>18</v>
      </c>
      <c r="K8339" s="32">
        <v>30</v>
      </c>
      <c r="L8339" s="36">
        <v>339</v>
      </c>
      <c r="N8339" s="32">
        <v>5</v>
      </c>
      <c r="O8339" s="36">
        <v>339</v>
      </c>
    </row>
    <row r="8340" spans="3:15" x14ac:dyDescent="0.25">
      <c r="C8340" s="1">
        <v>1</v>
      </c>
      <c r="D8340" s="1">
        <v>1</v>
      </c>
      <c r="E8340" s="1">
        <v>1</v>
      </c>
      <c r="F8340" s="19">
        <v>8331</v>
      </c>
      <c r="G8340" s="20" t="s">
        <v>3264</v>
      </c>
      <c r="H8340" s="21" t="s">
        <v>18</v>
      </c>
      <c r="K8340" s="33">
        <v>45</v>
      </c>
      <c r="L8340" s="37">
        <v>339</v>
      </c>
      <c r="N8340" s="33">
        <v>6</v>
      </c>
      <c r="O8340" s="37">
        <v>339</v>
      </c>
    </row>
    <row r="8341" spans="3:15" x14ac:dyDescent="0.25">
      <c r="C8341" s="1">
        <v>1</v>
      </c>
      <c r="D8341" s="1">
        <v>1</v>
      </c>
      <c r="E8341" s="1">
        <v>1</v>
      </c>
      <c r="F8341" s="16">
        <v>8332</v>
      </c>
      <c r="G8341" s="17" t="s">
        <v>3182</v>
      </c>
      <c r="H8341" s="18" t="s">
        <v>18</v>
      </c>
      <c r="K8341" s="32">
        <v>31</v>
      </c>
      <c r="L8341" s="36">
        <v>339</v>
      </c>
      <c r="N8341" s="32">
        <v>8</v>
      </c>
      <c r="O8341" s="36">
        <v>339</v>
      </c>
    </row>
    <row r="8342" spans="3:15" x14ac:dyDescent="0.25">
      <c r="C8342" s="1">
        <v>1</v>
      </c>
      <c r="D8342" s="1">
        <v>1</v>
      </c>
      <c r="E8342" s="1">
        <v>1</v>
      </c>
      <c r="F8342" s="19">
        <v>8333</v>
      </c>
      <c r="G8342" s="20" t="s">
        <v>3264</v>
      </c>
      <c r="H8342" s="21" t="s">
        <v>18</v>
      </c>
      <c r="K8342" s="33">
        <v>27</v>
      </c>
      <c r="L8342" s="37">
        <v>339</v>
      </c>
      <c r="N8342" s="33">
        <v>7</v>
      </c>
      <c r="O8342" s="37">
        <v>339</v>
      </c>
    </row>
    <row r="8343" spans="3:15" x14ac:dyDescent="0.25">
      <c r="C8343" s="1">
        <v>1</v>
      </c>
      <c r="D8343" s="1">
        <v>1</v>
      </c>
      <c r="E8343" s="1">
        <v>1</v>
      </c>
      <c r="F8343" s="16">
        <v>8334</v>
      </c>
      <c r="G8343" s="17" t="s">
        <v>3181</v>
      </c>
      <c r="H8343" s="18" t="s">
        <v>18</v>
      </c>
      <c r="K8343" s="32">
        <v>30</v>
      </c>
      <c r="L8343" s="36">
        <v>339</v>
      </c>
      <c r="N8343" s="32">
        <v>4</v>
      </c>
      <c r="O8343" s="36">
        <v>339</v>
      </c>
    </row>
    <row r="8344" spans="3:15" x14ac:dyDescent="0.25">
      <c r="C8344" s="1">
        <v>1</v>
      </c>
      <c r="D8344" s="1">
        <v>1</v>
      </c>
      <c r="E8344" s="1">
        <v>1</v>
      </c>
      <c r="F8344" s="19">
        <v>8335</v>
      </c>
      <c r="G8344" s="20" t="s">
        <v>3264</v>
      </c>
      <c r="H8344" s="21" t="s">
        <v>18</v>
      </c>
      <c r="K8344" s="33">
        <v>36</v>
      </c>
      <c r="L8344" s="37">
        <v>339</v>
      </c>
      <c r="N8344" s="33">
        <v>9</v>
      </c>
      <c r="O8344" s="37">
        <v>339</v>
      </c>
    </row>
    <row r="8345" spans="3:15" x14ac:dyDescent="0.25">
      <c r="C8345" s="1">
        <v>1</v>
      </c>
      <c r="D8345" s="1">
        <v>1</v>
      </c>
      <c r="E8345" s="1">
        <v>1</v>
      </c>
      <c r="F8345" s="16">
        <v>8336</v>
      </c>
      <c r="G8345" s="17" t="s">
        <v>3182</v>
      </c>
      <c r="H8345" s="18" t="s">
        <v>18</v>
      </c>
      <c r="K8345" s="32">
        <v>40</v>
      </c>
      <c r="L8345" s="36">
        <v>339</v>
      </c>
      <c r="N8345" s="32">
        <v>9</v>
      </c>
      <c r="O8345" s="36">
        <v>339</v>
      </c>
    </row>
    <row r="8346" spans="3:15" x14ac:dyDescent="0.25">
      <c r="C8346" s="1">
        <v>1</v>
      </c>
      <c r="D8346" s="1">
        <v>1</v>
      </c>
      <c r="E8346" s="1">
        <v>1</v>
      </c>
      <c r="F8346" s="19">
        <v>8337</v>
      </c>
      <c r="G8346" s="20" t="s">
        <v>3264</v>
      </c>
      <c r="H8346" s="21" t="s">
        <v>18</v>
      </c>
      <c r="K8346" s="33">
        <v>25</v>
      </c>
      <c r="L8346" s="37">
        <v>339</v>
      </c>
      <c r="N8346" s="33">
        <v>8</v>
      </c>
      <c r="O8346" s="37">
        <v>339</v>
      </c>
    </row>
    <row r="8347" spans="3:15" x14ac:dyDescent="0.25">
      <c r="C8347" s="1">
        <v>1</v>
      </c>
      <c r="D8347" s="1">
        <v>1</v>
      </c>
      <c r="E8347" s="1">
        <v>1</v>
      </c>
      <c r="F8347" s="16">
        <v>8338</v>
      </c>
      <c r="G8347" s="17" t="s">
        <v>3182</v>
      </c>
      <c r="H8347" s="18" t="s">
        <v>18</v>
      </c>
      <c r="K8347" s="32">
        <v>41</v>
      </c>
      <c r="L8347" s="36">
        <v>339</v>
      </c>
      <c r="N8347" s="32">
        <v>7</v>
      </c>
      <c r="O8347" s="36">
        <v>339</v>
      </c>
    </row>
    <row r="8348" spans="3:15" x14ac:dyDescent="0.25">
      <c r="C8348" s="1">
        <v>1</v>
      </c>
      <c r="D8348" s="1">
        <v>1</v>
      </c>
      <c r="E8348" s="1">
        <v>1</v>
      </c>
      <c r="F8348" s="19">
        <v>8339</v>
      </c>
      <c r="G8348" s="20" t="s">
        <v>3182</v>
      </c>
      <c r="H8348" s="21" t="s">
        <v>19</v>
      </c>
      <c r="K8348" s="33">
        <v>29</v>
      </c>
      <c r="L8348" s="37">
        <v>339</v>
      </c>
      <c r="N8348" s="33">
        <v>7</v>
      </c>
      <c r="O8348" s="37">
        <v>339</v>
      </c>
    </row>
    <row r="8349" spans="3:15" x14ac:dyDescent="0.25">
      <c r="C8349" s="1">
        <v>1</v>
      </c>
      <c r="D8349" s="1">
        <v>1</v>
      </c>
      <c r="E8349" s="1">
        <v>1</v>
      </c>
      <c r="F8349" s="16">
        <v>8340</v>
      </c>
      <c r="G8349" s="17" t="s">
        <v>3264</v>
      </c>
      <c r="H8349" s="18" t="s">
        <v>18</v>
      </c>
      <c r="K8349" s="32">
        <v>25</v>
      </c>
      <c r="L8349" s="36">
        <v>339</v>
      </c>
      <c r="N8349" s="32">
        <v>1</v>
      </c>
      <c r="O8349" s="36">
        <v>339</v>
      </c>
    </row>
    <row r="8350" spans="3:15" x14ac:dyDescent="0.25">
      <c r="C8350" s="1">
        <v>1</v>
      </c>
      <c r="D8350" s="1">
        <v>1</v>
      </c>
      <c r="E8350" s="1">
        <v>1</v>
      </c>
      <c r="F8350" s="19">
        <v>8341</v>
      </c>
      <c r="G8350" s="20" t="s">
        <v>3264</v>
      </c>
      <c r="H8350" s="21" t="s">
        <v>19</v>
      </c>
      <c r="K8350" s="33">
        <v>39</v>
      </c>
      <c r="L8350" s="37">
        <v>339</v>
      </c>
      <c r="N8350" s="33">
        <v>8</v>
      </c>
      <c r="O8350" s="37">
        <v>339</v>
      </c>
    </row>
    <row r="8351" spans="3:15" x14ac:dyDescent="0.25">
      <c r="C8351" s="1">
        <v>1</v>
      </c>
      <c r="D8351" s="1">
        <v>1</v>
      </c>
      <c r="E8351" s="1">
        <v>1</v>
      </c>
      <c r="F8351" s="16">
        <v>8342</v>
      </c>
      <c r="G8351" s="17" t="s">
        <v>3264</v>
      </c>
      <c r="H8351" s="18" t="s">
        <v>19</v>
      </c>
      <c r="K8351" s="32">
        <v>35</v>
      </c>
      <c r="L8351" s="36">
        <v>339</v>
      </c>
      <c r="N8351" s="32">
        <v>8</v>
      </c>
      <c r="O8351" s="36">
        <v>339</v>
      </c>
    </row>
    <row r="8352" spans="3:15" x14ac:dyDescent="0.25">
      <c r="C8352" s="1">
        <v>1</v>
      </c>
      <c r="D8352" s="1">
        <v>1</v>
      </c>
      <c r="E8352" s="1">
        <v>1</v>
      </c>
      <c r="F8352" s="19">
        <v>8343</v>
      </c>
      <c r="G8352" s="20" t="s">
        <v>3264</v>
      </c>
      <c r="H8352" s="21" t="s">
        <v>18</v>
      </c>
      <c r="K8352" s="33">
        <v>27</v>
      </c>
      <c r="L8352" s="37">
        <v>339</v>
      </c>
      <c r="N8352" s="33">
        <v>9</v>
      </c>
      <c r="O8352" s="37">
        <v>339</v>
      </c>
    </row>
    <row r="8353" spans="3:15" x14ac:dyDescent="0.25">
      <c r="C8353" s="1">
        <v>1</v>
      </c>
      <c r="D8353" s="1">
        <v>1</v>
      </c>
      <c r="E8353" s="1">
        <v>1</v>
      </c>
      <c r="F8353" s="16">
        <v>8344</v>
      </c>
      <c r="G8353" s="17" t="s">
        <v>3181</v>
      </c>
      <c r="H8353" s="18" t="s">
        <v>18</v>
      </c>
      <c r="K8353" s="32">
        <v>25</v>
      </c>
      <c r="L8353" s="36">
        <v>339</v>
      </c>
      <c r="N8353" s="32">
        <v>8</v>
      </c>
      <c r="O8353" s="36">
        <v>339</v>
      </c>
    </row>
    <row r="8354" spans="3:15" x14ac:dyDescent="0.25">
      <c r="C8354" s="1">
        <v>1</v>
      </c>
      <c r="D8354" s="1">
        <v>1</v>
      </c>
      <c r="E8354" s="1">
        <v>1</v>
      </c>
      <c r="F8354" s="19">
        <v>8345</v>
      </c>
      <c r="G8354" s="20" t="s">
        <v>3264</v>
      </c>
      <c r="H8354" s="21" t="s">
        <v>18</v>
      </c>
      <c r="K8354" s="33">
        <v>19</v>
      </c>
      <c r="L8354" s="37">
        <v>339</v>
      </c>
      <c r="N8354" s="33">
        <v>1</v>
      </c>
      <c r="O8354" s="37">
        <v>339</v>
      </c>
    </row>
    <row r="8355" spans="3:15" x14ac:dyDescent="0.25">
      <c r="C8355" s="1">
        <v>1</v>
      </c>
      <c r="D8355" s="1">
        <v>1</v>
      </c>
      <c r="E8355" s="1">
        <v>1</v>
      </c>
      <c r="F8355" s="16">
        <v>8346</v>
      </c>
      <c r="G8355" s="17" t="s">
        <v>3264</v>
      </c>
      <c r="H8355" s="18" t="s">
        <v>19</v>
      </c>
      <c r="K8355" s="32">
        <v>28</v>
      </c>
      <c r="L8355" s="36">
        <v>339</v>
      </c>
      <c r="N8355" s="32">
        <v>3</v>
      </c>
      <c r="O8355" s="36">
        <v>339</v>
      </c>
    </row>
    <row r="8356" spans="3:15" x14ac:dyDescent="0.25">
      <c r="C8356" s="1">
        <v>1</v>
      </c>
      <c r="D8356" s="1">
        <v>1</v>
      </c>
      <c r="E8356" s="1">
        <v>1</v>
      </c>
      <c r="F8356" s="19">
        <v>8347</v>
      </c>
      <c r="G8356" s="20" t="s">
        <v>3264</v>
      </c>
      <c r="H8356" s="21" t="s">
        <v>18</v>
      </c>
      <c r="K8356" s="33">
        <v>16</v>
      </c>
      <c r="L8356" s="37">
        <v>339</v>
      </c>
      <c r="N8356" s="33">
        <v>1</v>
      </c>
      <c r="O8356" s="37">
        <v>339</v>
      </c>
    </row>
    <row r="8357" spans="3:15" x14ac:dyDescent="0.25">
      <c r="C8357" s="1">
        <v>1</v>
      </c>
      <c r="D8357" s="1">
        <v>1</v>
      </c>
      <c r="E8357" s="1">
        <v>1</v>
      </c>
      <c r="F8357" s="16">
        <v>8348</v>
      </c>
      <c r="G8357" s="17" t="s">
        <v>3181</v>
      </c>
      <c r="H8357" s="18" t="s">
        <v>19</v>
      </c>
      <c r="K8357" s="32">
        <v>45</v>
      </c>
      <c r="L8357" s="36">
        <v>340</v>
      </c>
      <c r="N8357" s="32">
        <v>9</v>
      </c>
      <c r="O8357" s="36">
        <v>340</v>
      </c>
    </row>
    <row r="8358" spans="3:15" x14ac:dyDescent="0.25">
      <c r="C8358" s="1">
        <v>1</v>
      </c>
      <c r="D8358" s="1">
        <v>1</v>
      </c>
      <c r="E8358" s="1">
        <v>1</v>
      </c>
      <c r="F8358" s="19">
        <v>8349</v>
      </c>
      <c r="G8358" s="20" t="s">
        <v>3181</v>
      </c>
      <c r="H8358" s="21" t="s">
        <v>18</v>
      </c>
      <c r="K8358" s="33">
        <v>44</v>
      </c>
      <c r="L8358" s="37">
        <v>340</v>
      </c>
      <c r="N8358" s="33">
        <v>10</v>
      </c>
      <c r="O8358" s="37">
        <v>340</v>
      </c>
    </row>
    <row r="8359" spans="3:15" x14ac:dyDescent="0.25">
      <c r="C8359" s="1">
        <v>1</v>
      </c>
      <c r="D8359" s="1">
        <v>1</v>
      </c>
      <c r="E8359" s="1">
        <v>1</v>
      </c>
      <c r="F8359" s="16">
        <v>8350</v>
      </c>
      <c r="G8359" s="17" t="s">
        <v>3181</v>
      </c>
      <c r="H8359" s="18" t="s">
        <v>18</v>
      </c>
      <c r="K8359" s="32">
        <v>42</v>
      </c>
      <c r="L8359" s="36">
        <v>340</v>
      </c>
      <c r="N8359" s="32">
        <v>8</v>
      </c>
      <c r="O8359" s="36">
        <v>340</v>
      </c>
    </row>
    <row r="8360" spans="3:15" x14ac:dyDescent="0.25">
      <c r="C8360" s="1">
        <v>1</v>
      </c>
      <c r="D8360" s="1">
        <v>1</v>
      </c>
      <c r="E8360" s="1">
        <v>1</v>
      </c>
      <c r="F8360" s="19">
        <v>8351</v>
      </c>
      <c r="G8360" s="20" t="s">
        <v>3181</v>
      </c>
      <c r="H8360" s="21" t="s">
        <v>18</v>
      </c>
      <c r="K8360" s="33">
        <v>44</v>
      </c>
      <c r="L8360" s="37">
        <v>340</v>
      </c>
      <c r="N8360" s="33">
        <v>13</v>
      </c>
      <c r="O8360" s="37">
        <v>340</v>
      </c>
    </row>
    <row r="8361" spans="3:15" x14ac:dyDescent="0.25">
      <c r="C8361" s="1">
        <v>1</v>
      </c>
      <c r="D8361" s="1">
        <v>1</v>
      </c>
      <c r="E8361" s="1">
        <v>1</v>
      </c>
      <c r="F8361" s="16">
        <v>8352</v>
      </c>
      <c r="G8361" s="17" t="s">
        <v>3264</v>
      </c>
      <c r="H8361" s="18" t="s">
        <v>19</v>
      </c>
      <c r="K8361" s="32">
        <v>42</v>
      </c>
      <c r="L8361" s="36">
        <v>340</v>
      </c>
      <c r="N8361" s="32">
        <v>6</v>
      </c>
      <c r="O8361" s="36">
        <v>340</v>
      </c>
    </row>
    <row r="8362" spans="3:15" x14ac:dyDescent="0.25">
      <c r="C8362" s="1">
        <v>1</v>
      </c>
      <c r="D8362" s="1">
        <v>1</v>
      </c>
      <c r="E8362" s="1">
        <v>1</v>
      </c>
      <c r="F8362" s="19">
        <v>8353</v>
      </c>
      <c r="G8362" s="20" t="s">
        <v>3264</v>
      </c>
      <c r="H8362" s="21" t="s">
        <v>19</v>
      </c>
      <c r="K8362" s="33">
        <v>51</v>
      </c>
      <c r="L8362" s="37">
        <v>340</v>
      </c>
      <c r="N8362" s="33">
        <v>15</v>
      </c>
      <c r="O8362" s="37">
        <v>340</v>
      </c>
    </row>
    <row r="8363" spans="3:15" x14ac:dyDescent="0.25">
      <c r="C8363" s="1">
        <v>1</v>
      </c>
      <c r="D8363" s="1">
        <v>1</v>
      </c>
      <c r="E8363" s="1">
        <v>1</v>
      </c>
      <c r="F8363" s="16">
        <v>8354</v>
      </c>
      <c r="G8363" s="17" t="s">
        <v>3181</v>
      </c>
      <c r="H8363" s="18" t="s">
        <v>18</v>
      </c>
      <c r="K8363" s="32">
        <v>31</v>
      </c>
      <c r="L8363" s="36">
        <v>340</v>
      </c>
      <c r="N8363" s="32">
        <v>7</v>
      </c>
      <c r="O8363" s="36">
        <v>340</v>
      </c>
    </row>
    <row r="8364" spans="3:15" x14ac:dyDescent="0.25">
      <c r="C8364" s="1">
        <v>1</v>
      </c>
      <c r="D8364" s="1">
        <v>1</v>
      </c>
      <c r="E8364" s="1">
        <v>1</v>
      </c>
      <c r="F8364" s="19">
        <v>8355</v>
      </c>
      <c r="G8364" s="20" t="s">
        <v>3264</v>
      </c>
      <c r="H8364" s="21" t="s">
        <v>18</v>
      </c>
      <c r="K8364" s="33">
        <v>44</v>
      </c>
      <c r="L8364" s="37">
        <v>340</v>
      </c>
      <c r="N8364" s="33">
        <v>4</v>
      </c>
      <c r="O8364" s="37">
        <v>340</v>
      </c>
    </row>
    <row r="8365" spans="3:15" x14ac:dyDescent="0.25">
      <c r="C8365" s="1">
        <v>1</v>
      </c>
      <c r="D8365" s="1">
        <v>1</v>
      </c>
      <c r="E8365" s="1">
        <v>1</v>
      </c>
      <c r="F8365" s="16">
        <v>8356</v>
      </c>
      <c r="G8365" s="17" t="s">
        <v>3181</v>
      </c>
      <c r="H8365" s="18" t="s">
        <v>19</v>
      </c>
      <c r="K8365" s="32">
        <v>46</v>
      </c>
      <c r="L8365" s="36">
        <v>340</v>
      </c>
      <c r="N8365" s="32">
        <v>15</v>
      </c>
      <c r="O8365" s="36">
        <v>340</v>
      </c>
    </row>
    <row r="8366" spans="3:15" x14ac:dyDescent="0.25">
      <c r="C8366" s="1">
        <v>1</v>
      </c>
      <c r="D8366" s="1">
        <v>1</v>
      </c>
      <c r="E8366" s="1">
        <v>1</v>
      </c>
      <c r="F8366" s="19">
        <v>8357</v>
      </c>
      <c r="G8366" s="20" t="s">
        <v>3264</v>
      </c>
      <c r="H8366" s="21" t="s">
        <v>18</v>
      </c>
      <c r="K8366" s="33">
        <v>26</v>
      </c>
      <c r="L8366" s="37">
        <v>340</v>
      </c>
      <c r="N8366" s="33">
        <v>9</v>
      </c>
      <c r="O8366" s="37">
        <v>340</v>
      </c>
    </row>
    <row r="8367" spans="3:15" x14ac:dyDescent="0.25">
      <c r="C8367" s="1">
        <v>1</v>
      </c>
      <c r="D8367" s="1">
        <v>1</v>
      </c>
      <c r="E8367" s="1">
        <v>1</v>
      </c>
      <c r="F8367" s="16">
        <v>8358</v>
      </c>
      <c r="G8367" s="17" t="s">
        <v>3181</v>
      </c>
      <c r="H8367" s="18" t="s">
        <v>18</v>
      </c>
      <c r="K8367" s="32">
        <v>30</v>
      </c>
      <c r="L8367" s="36">
        <v>340</v>
      </c>
      <c r="N8367" s="32">
        <v>6</v>
      </c>
      <c r="O8367" s="36">
        <v>340</v>
      </c>
    </row>
    <row r="8368" spans="3:15" x14ac:dyDescent="0.25">
      <c r="C8368" s="1">
        <v>1</v>
      </c>
      <c r="D8368" s="1">
        <v>1</v>
      </c>
      <c r="E8368" s="1">
        <v>1</v>
      </c>
      <c r="F8368" s="19">
        <v>8359</v>
      </c>
      <c r="G8368" s="20" t="s">
        <v>3264</v>
      </c>
      <c r="H8368" s="21" t="s">
        <v>19</v>
      </c>
      <c r="K8368" s="33">
        <v>29</v>
      </c>
      <c r="L8368" s="37">
        <v>340</v>
      </c>
      <c r="N8368" s="33">
        <v>4</v>
      </c>
      <c r="O8368" s="37">
        <v>340</v>
      </c>
    </row>
    <row r="8369" spans="3:15" x14ac:dyDescent="0.25">
      <c r="C8369" s="1">
        <v>1</v>
      </c>
      <c r="D8369" s="1">
        <v>1</v>
      </c>
      <c r="E8369" s="1">
        <v>1</v>
      </c>
      <c r="F8369" s="16">
        <v>8360</v>
      </c>
      <c r="G8369" s="17" t="s">
        <v>3264</v>
      </c>
      <c r="H8369" s="18" t="s">
        <v>19</v>
      </c>
      <c r="K8369" s="32">
        <v>31</v>
      </c>
      <c r="L8369" s="36">
        <v>340</v>
      </c>
      <c r="N8369" s="32">
        <v>7</v>
      </c>
      <c r="O8369" s="36">
        <v>340</v>
      </c>
    </row>
    <row r="8370" spans="3:15" x14ac:dyDescent="0.25">
      <c r="C8370" s="1">
        <v>1</v>
      </c>
      <c r="D8370" s="1">
        <v>1</v>
      </c>
      <c r="E8370" s="1">
        <v>1</v>
      </c>
      <c r="F8370" s="19">
        <v>8361</v>
      </c>
      <c r="G8370" s="20" t="s">
        <v>3182</v>
      </c>
      <c r="H8370" s="21" t="s">
        <v>18</v>
      </c>
      <c r="K8370" s="33">
        <v>28</v>
      </c>
      <c r="L8370" s="37">
        <v>340</v>
      </c>
      <c r="N8370" s="33">
        <v>6</v>
      </c>
      <c r="O8370" s="37">
        <v>340</v>
      </c>
    </row>
    <row r="8371" spans="3:15" x14ac:dyDescent="0.25">
      <c r="C8371" s="1">
        <v>1</v>
      </c>
      <c r="D8371" s="1">
        <v>1</v>
      </c>
      <c r="E8371" s="1">
        <v>1</v>
      </c>
      <c r="F8371" s="16">
        <v>8362</v>
      </c>
      <c r="G8371" s="17" t="s">
        <v>3181</v>
      </c>
      <c r="H8371" s="18" t="s">
        <v>19</v>
      </c>
      <c r="K8371" s="32">
        <v>33</v>
      </c>
      <c r="L8371" s="36">
        <v>340</v>
      </c>
      <c r="N8371" s="32">
        <v>11</v>
      </c>
      <c r="O8371" s="36">
        <v>340</v>
      </c>
    </row>
    <row r="8372" spans="3:15" x14ac:dyDescent="0.25">
      <c r="C8372" s="1">
        <v>1</v>
      </c>
      <c r="D8372" s="1">
        <v>1</v>
      </c>
      <c r="E8372" s="1">
        <v>1</v>
      </c>
      <c r="F8372" s="19">
        <v>8363</v>
      </c>
      <c r="G8372" s="20" t="s">
        <v>3181</v>
      </c>
      <c r="H8372" s="21" t="s">
        <v>19</v>
      </c>
      <c r="K8372" s="33">
        <v>35</v>
      </c>
      <c r="L8372" s="37">
        <v>340</v>
      </c>
      <c r="N8372" s="33">
        <v>16</v>
      </c>
      <c r="O8372" s="37">
        <v>340</v>
      </c>
    </row>
    <row r="8373" spans="3:15" x14ac:dyDescent="0.25">
      <c r="C8373" s="1">
        <v>1</v>
      </c>
      <c r="D8373" s="1">
        <v>1</v>
      </c>
      <c r="E8373" s="1">
        <v>1</v>
      </c>
      <c r="F8373" s="16">
        <v>8364</v>
      </c>
      <c r="G8373" s="17" t="s">
        <v>3264</v>
      </c>
      <c r="H8373" s="18" t="s">
        <v>19</v>
      </c>
      <c r="K8373" s="32">
        <v>15</v>
      </c>
      <c r="L8373" s="36">
        <v>340</v>
      </c>
      <c r="N8373" s="32">
        <v>3</v>
      </c>
      <c r="O8373" s="36">
        <v>340</v>
      </c>
    </row>
    <row r="8374" spans="3:15" x14ac:dyDescent="0.25">
      <c r="C8374" s="1">
        <v>1</v>
      </c>
      <c r="D8374" s="1">
        <v>1</v>
      </c>
      <c r="E8374" s="1">
        <v>1</v>
      </c>
      <c r="F8374" s="19">
        <v>8365</v>
      </c>
      <c r="G8374" s="20" t="s">
        <v>3182</v>
      </c>
      <c r="H8374" s="21" t="s">
        <v>19</v>
      </c>
      <c r="K8374" s="33">
        <v>51</v>
      </c>
      <c r="L8374" s="37">
        <v>341</v>
      </c>
      <c r="N8374" s="33">
        <v>10</v>
      </c>
      <c r="O8374" s="37">
        <v>341</v>
      </c>
    </row>
    <row r="8375" spans="3:15" x14ac:dyDescent="0.25">
      <c r="C8375" s="1">
        <v>1</v>
      </c>
      <c r="D8375" s="1">
        <v>1</v>
      </c>
      <c r="E8375" s="1">
        <v>1</v>
      </c>
      <c r="F8375" s="16">
        <v>8366</v>
      </c>
      <c r="G8375" s="17" t="s">
        <v>3264</v>
      </c>
      <c r="H8375" s="18" t="s">
        <v>18</v>
      </c>
      <c r="K8375" s="32">
        <v>43</v>
      </c>
      <c r="L8375" s="36">
        <v>341</v>
      </c>
      <c r="N8375" s="32">
        <v>3</v>
      </c>
      <c r="O8375" s="36">
        <v>341</v>
      </c>
    </row>
    <row r="8376" spans="3:15" x14ac:dyDescent="0.25">
      <c r="C8376" s="1">
        <v>1</v>
      </c>
      <c r="D8376" s="1">
        <v>1</v>
      </c>
      <c r="E8376" s="1">
        <v>1</v>
      </c>
      <c r="F8376" s="19">
        <v>8367</v>
      </c>
      <c r="G8376" s="20" t="s">
        <v>3264</v>
      </c>
      <c r="H8376" s="21" t="s">
        <v>18</v>
      </c>
      <c r="K8376" s="33">
        <v>44</v>
      </c>
      <c r="L8376" s="37">
        <v>341</v>
      </c>
      <c r="N8376" s="33">
        <v>6</v>
      </c>
      <c r="O8376" s="37">
        <v>341</v>
      </c>
    </row>
    <row r="8377" spans="3:15" x14ac:dyDescent="0.25">
      <c r="C8377" s="1">
        <v>1</v>
      </c>
      <c r="D8377" s="1">
        <v>1</v>
      </c>
      <c r="E8377" s="1">
        <v>1</v>
      </c>
      <c r="F8377" s="16">
        <v>8368</v>
      </c>
      <c r="G8377" s="17" t="s">
        <v>3181</v>
      </c>
      <c r="H8377" s="18" t="s">
        <v>18</v>
      </c>
      <c r="K8377" s="32">
        <v>38</v>
      </c>
      <c r="L8377" s="36">
        <v>341</v>
      </c>
      <c r="N8377" s="32">
        <v>3</v>
      </c>
      <c r="O8377" s="36">
        <v>341</v>
      </c>
    </row>
    <row r="8378" spans="3:15" x14ac:dyDescent="0.25">
      <c r="C8378" s="1">
        <v>1</v>
      </c>
      <c r="D8378" s="1">
        <v>1</v>
      </c>
      <c r="E8378" s="1">
        <v>1</v>
      </c>
      <c r="F8378" s="19">
        <v>8369</v>
      </c>
      <c r="G8378" s="20" t="s">
        <v>3181</v>
      </c>
      <c r="H8378" s="21" t="s">
        <v>18</v>
      </c>
      <c r="K8378" s="33">
        <v>35</v>
      </c>
      <c r="L8378" s="37">
        <v>341</v>
      </c>
      <c r="N8378" s="33">
        <v>5</v>
      </c>
      <c r="O8378" s="37">
        <v>341</v>
      </c>
    </row>
    <row r="8379" spans="3:15" x14ac:dyDescent="0.25">
      <c r="C8379" s="1">
        <v>1</v>
      </c>
      <c r="D8379" s="1">
        <v>1</v>
      </c>
      <c r="E8379" s="1">
        <v>1</v>
      </c>
      <c r="F8379" s="16">
        <v>8370</v>
      </c>
      <c r="G8379" s="17" t="s">
        <v>3181</v>
      </c>
      <c r="H8379" s="18" t="s">
        <v>18</v>
      </c>
      <c r="K8379" s="32">
        <v>36</v>
      </c>
      <c r="L8379" s="36">
        <v>341</v>
      </c>
      <c r="N8379" s="32">
        <v>3</v>
      </c>
      <c r="O8379" s="36">
        <v>341</v>
      </c>
    </row>
    <row r="8380" spans="3:15" x14ac:dyDescent="0.25">
      <c r="C8380" s="1">
        <v>1</v>
      </c>
      <c r="D8380" s="1">
        <v>1</v>
      </c>
      <c r="E8380" s="1">
        <v>1</v>
      </c>
      <c r="F8380" s="19">
        <v>8371</v>
      </c>
      <c r="G8380" s="20" t="s">
        <v>3264</v>
      </c>
      <c r="H8380" s="21" t="s">
        <v>19</v>
      </c>
      <c r="K8380" s="33">
        <v>39</v>
      </c>
      <c r="L8380" s="37">
        <v>341</v>
      </c>
      <c r="N8380" s="33">
        <v>9</v>
      </c>
      <c r="O8380" s="37">
        <v>341</v>
      </c>
    </row>
    <row r="8381" spans="3:15" x14ac:dyDescent="0.25">
      <c r="C8381" s="1">
        <v>1</v>
      </c>
      <c r="D8381" s="1">
        <v>1</v>
      </c>
      <c r="E8381" s="1">
        <v>1</v>
      </c>
      <c r="F8381" s="16">
        <v>8372</v>
      </c>
      <c r="G8381" s="17" t="s">
        <v>3264</v>
      </c>
      <c r="H8381" s="18" t="s">
        <v>19</v>
      </c>
      <c r="K8381" s="32">
        <v>32</v>
      </c>
      <c r="L8381" s="36">
        <v>341</v>
      </c>
      <c r="N8381" s="32">
        <v>2</v>
      </c>
      <c r="O8381" s="36">
        <v>341</v>
      </c>
    </row>
    <row r="8382" spans="3:15" x14ac:dyDescent="0.25">
      <c r="C8382" s="1">
        <v>1</v>
      </c>
      <c r="D8382" s="1">
        <v>1</v>
      </c>
      <c r="E8382" s="1">
        <v>1</v>
      </c>
      <c r="F8382" s="19">
        <v>8373</v>
      </c>
      <c r="G8382" s="20" t="s">
        <v>3182</v>
      </c>
      <c r="H8382" s="21" t="s">
        <v>18</v>
      </c>
      <c r="K8382" s="33">
        <v>42</v>
      </c>
      <c r="L8382" s="37">
        <v>341</v>
      </c>
      <c r="N8382" s="33">
        <v>3</v>
      </c>
      <c r="O8382" s="37">
        <v>341</v>
      </c>
    </row>
    <row r="8383" spans="3:15" x14ac:dyDescent="0.25">
      <c r="C8383" s="1">
        <v>1</v>
      </c>
      <c r="D8383" s="1">
        <v>1</v>
      </c>
      <c r="E8383" s="1">
        <v>1</v>
      </c>
      <c r="F8383" s="16">
        <v>8374</v>
      </c>
      <c r="G8383" s="17" t="s">
        <v>3181</v>
      </c>
      <c r="H8383" s="18" t="s">
        <v>18</v>
      </c>
      <c r="K8383" s="32">
        <v>39</v>
      </c>
      <c r="L8383" s="36">
        <v>341</v>
      </c>
      <c r="N8383" s="32">
        <v>3</v>
      </c>
      <c r="O8383" s="36">
        <v>341</v>
      </c>
    </row>
    <row r="8384" spans="3:15" x14ac:dyDescent="0.25">
      <c r="C8384" s="1">
        <v>1</v>
      </c>
      <c r="D8384" s="1">
        <v>1</v>
      </c>
      <c r="E8384" s="1">
        <v>1</v>
      </c>
      <c r="F8384" s="19">
        <v>8375</v>
      </c>
      <c r="G8384" s="20" t="s">
        <v>3182</v>
      </c>
      <c r="H8384" s="21" t="s">
        <v>18</v>
      </c>
      <c r="K8384" s="33">
        <v>38</v>
      </c>
      <c r="L8384" s="37">
        <v>341</v>
      </c>
      <c r="N8384" s="33">
        <v>14</v>
      </c>
      <c r="O8384" s="37">
        <v>341</v>
      </c>
    </row>
    <row r="8385" spans="3:15" x14ac:dyDescent="0.25">
      <c r="C8385" s="1">
        <v>1</v>
      </c>
      <c r="D8385" s="1">
        <v>1</v>
      </c>
      <c r="E8385" s="1">
        <v>1</v>
      </c>
      <c r="F8385" s="16">
        <v>8376</v>
      </c>
      <c r="G8385" s="17" t="s">
        <v>3264</v>
      </c>
      <c r="H8385" s="18" t="s">
        <v>18</v>
      </c>
      <c r="K8385" s="32">
        <v>28</v>
      </c>
      <c r="L8385" s="36">
        <v>341</v>
      </c>
      <c r="N8385" s="32">
        <v>7</v>
      </c>
      <c r="O8385" s="36">
        <v>341</v>
      </c>
    </row>
    <row r="8386" spans="3:15" x14ac:dyDescent="0.25">
      <c r="C8386" s="1">
        <v>1</v>
      </c>
      <c r="D8386" s="1">
        <v>1</v>
      </c>
      <c r="E8386" s="1">
        <v>1</v>
      </c>
      <c r="F8386" s="19">
        <v>8377</v>
      </c>
      <c r="G8386" s="20" t="s">
        <v>3264</v>
      </c>
      <c r="H8386" s="21" t="s">
        <v>19</v>
      </c>
      <c r="K8386" s="33">
        <v>33</v>
      </c>
      <c r="L8386" s="37">
        <v>341</v>
      </c>
      <c r="N8386" s="33">
        <v>8</v>
      </c>
      <c r="O8386" s="37">
        <v>341</v>
      </c>
    </row>
    <row r="8387" spans="3:15" x14ac:dyDescent="0.25">
      <c r="C8387" s="1">
        <v>1</v>
      </c>
      <c r="D8387" s="1">
        <v>1</v>
      </c>
      <c r="E8387" s="1">
        <v>1</v>
      </c>
      <c r="F8387" s="16">
        <v>8378</v>
      </c>
      <c r="G8387" s="17" t="s">
        <v>3264</v>
      </c>
      <c r="H8387" s="18" t="s">
        <v>19</v>
      </c>
      <c r="K8387" s="32">
        <v>32</v>
      </c>
      <c r="L8387" s="36">
        <v>341</v>
      </c>
      <c r="N8387" s="32">
        <v>8</v>
      </c>
      <c r="O8387" s="36">
        <v>341</v>
      </c>
    </row>
    <row r="8388" spans="3:15" x14ac:dyDescent="0.25">
      <c r="C8388" s="1">
        <v>1</v>
      </c>
      <c r="D8388" s="1">
        <v>1</v>
      </c>
      <c r="E8388" s="1">
        <v>1</v>
      </c>
      <c r="F8388" s="19">
        <v>8379</v>
      </c>
      <c r="G8388" s="20" t="s">
        <v>3181</v>
      </c>
      <c r="H8388" s="21" t="s">
        <v>19</v>
      </c>
      <c r="K8388" s="33">
        <v>36</v>
      </c>
      <c r="L8388" s="37">
        <v>341</v>
      </c>
      <c r="N8388" s="33">
        <v>10</v>
      </c>
      <c r="O8388" s="37">
        <v>341</v>
      </c>
    </row>
    <row r="8389" spans="3:15" x14ac:dyDescent="0.25">
      <c r="C8389" s="1">
        <v>1</v>
      </c>
      <c r="D8389" s="1">
        <v>1</v>
      </c>
      <c r="E8389" s="1">
        <v>1</v>
      </c>
      <c r="F8389" s="16">
        <v>8380</v>
      </c>
      <c r="G8389" s="17" t="s">
        <v>3264</v>
      </c>
      <c r="H8389" s="18" t="s">
        <v>19</v>
      </c>
      <c r="K8389" s="32">
        <v>34</v>
      </c>
      <c r="L8389" s="36">
        <v>341</v>
      </c>
      <c r="N8389" s="32">
        <v>9</v>
      </c>
      <c r="O8389" s="36">
        <v>341</v>
      </c>
    </row>
    <row r="8390" spans="3:15" x14ac:dyDescent="0.25">
      <c r="C8390" s="1">
        <v>1</v>
      </c>
      <c r="D8390" s="1">
        <v>1</v>
      </c>
      <c r="E8390" s="1">
        <v>1</v>
      </c>
      <c r="F8390" s="19">
        <v>8381</v>
      </c>
      <c r="G8390" s="20" t="s">
        <v>3264</v>
      </c>
      <c r="H8390" s="21" t="s">
        <v>18</v>
      </c>
      <c r="K8390" s="33">
        <v>27</v>
      </c>
      <c r="L8390" s="37">
        <v>341</v>
      </c>
      <c r="N8390" s="33">
        <v>9</v>
      </c>
      <c r="O8390" s="37">
        <v>341</v>
      </c>
    </row>
    <row r="8391" spans="3:15" x14ac:dyDescent="0.25">
      <c r="C8391" s="1">
        <v>1</v>
      </c>
      <c r="D8391" s="1">
        <v>1</v>
      </c>
      <c r="E8391" s="1">
        <v>1</v>
      </c>
      <c r="F8391" s="16">
        <v>8382</v>
      </c>
      <c r="G8391" s="17" t="s">
        <v>3264</v>
      </c>
      <c r="H8391" s="18" t="s">
        <v>19</v>
      </c>
      <c r="K8391" s="32">
        <v>37</v>
      </c>
      <c r="L8391" s="36">
        <v>341</v>
      </c>
      <c r="N8391" s="32">
        <v>7</v>
      </c>
      <c r="O8391" s="36">
        <v>341</v>
      </c>
    </row>
    <row r="8392" spans="3:15" x14ac:dyDescent="0.25">
      <c r="C8392" s="1">
        <v>1</v>
      </c>
      <c r="D8392" s="1">
        <v>1</v>
      </c>
      <c r="E8392" s="1">
        <v>1</v>
      </c>
      <c r="F8392" s="19">
        <v>8383</v>
      </c>
      <c r="G8392" s="20" t="s">
        <v>3181</v>
      </c>
      <c r="H8392" s="21" t="s">
        <v>19</v>
      </c>
      <c r="K8392" s="33">
        <v>38</v>
      </c>
      <c r="L8392" s="37">
        <v>341</v>
      </c>
      <c r="N8392" s="33">
        <v>8</v>
      </c>
      <c r="O8392" s="37">
        <v>341</v>
      </c>
    </row>
    <row r="8393" spans="3:15" x14ac:dyDescent="0.25">
      <c r="C8393" s="1">
        <v>1</v>
      </c>
      <c r="D8393" s="1">
        <v>1</v>
      </c>
      <c r="E8393" s="1">
        <v>1</v>
      </c>
      <c r="F8393" s="16">
        <v>8384</v>
      </c>
      <c r="G8393" s="17" t="s">
        <v>3264</v>
      </c>
      <c r="H8393" s="18" t="s">
        <v>19</v>
      </c>
      <c r="K8393" s="32">
        <v>28</v>
      </c>
      <c r="L8393" s="36">
        <v>341</v>
      </c>
      <c r="N8393" s="32">
        <v>2</v>
      </c>
      <c r="O8393" s="36">
        <v>341</v>
      </c>
    </row>
    <row r="8394" spans="3:15" x14ac:dyDescent="0.25">
      <c r="C8394" s="1">
        <v>1</v>
      </c>
      <c r="D8394" s="1">
        <v>1</v>
      </c>
      <c r="E8394" s="1">
        <v>1</v>
      </c>
      <c r="F8394" s="19">
        <v>8385</v>
      </c>
      <c r="G8394" s="20" t="s">
        <v>3264</v>
      </c>
      <c r="H8394" s="21" t="s">
        <v>19</v>
      </c>
      <c r="K8394" s="33">
        <v>28</v>
      </c>
      <c r="L8394" s="37">
        <v>341</v>
      </c>
      <c r="N8394" s="33">
        <v>8</v>
      </c>
      <c r="O8394" s="37">
        <v>341</v>
      </c>
    </row>
    <row r="8395" spans="3:15" x14ac:dyDescent="0.25">
      <c r="C8395" s="1">
        <v>1</v>
      </c>
      <c r="D8395" s="1">
        <v>1</v>
      </c>
      <c r="E8395" s="1">
        <v>1</v>
      </c>
      <c r="F8395" s="16">
        <v>8386</v>
      </c>
      <c r="G8395" s="17" t="s">
        <v>3264</v>
      </c>
      <c r="H8395" s="18" t="s">
        <v>18</v>
      </c>
      <c r="K8395" s="32">
        <v>27</v>
      </c>
      <c r="L8395" s="36">
        <v>341</v>
      </c>
      <c r="N8395" s="32">
        <v>7</v>
      </c>
      <c r="O8395" s="36">
        <v>341</v>
      </c>
    </row>
    <row r="8396" spans="3:15" x14ac:dyDescent="0.25">
      <c r="C8396" s="1">
        <v>1</v>
      </c>
      <c r="D8396" s="1">
        <v>1</v>
      </c>
      <c r="E8396" s="1">
        <v>1</v>
      </c>
      <c r="F8396" s="19">
        <v>8387</v>
      </c>
      <c r="G8396" s="20" t="s">
        <v>3264</v>
      </c>
      <c r="H8396" s="21" t="s">
        <v>18</v>
      </c>
      <c r="K8396" s="33">
        <v>18</v>
      </c>
      <c r="L8396" s="37">
        <v>341</v>
      </c>
      <c r="N8396" s="33">
        <v>1</v>
      </c>
      <c r="O8396" s="37">
        <v>341</v>
      </c>
    </row>
    <row r="8397" spans="3:15" x14ac:dyDescent="0.25">
      <c r="C8397" s="1">
        <v>1</v>
      </c>
      <c r="D8397" s="1">
        <v>1</v>
      </c>
      <c r="E8397" s="1">
        <v>1</v>
      </c>
      <c r="F8397" s="16">
        <v>8388</v>
      </c>
      <c r="G8397" s="17" t="s">
        <v>3264</v>
      </c>
      <c r="H8397" s="18" t="s">
        <v>19</v>
      </c>
      <c r="K8397" s="32">
        <v>27</v>
      </c>
      <c r="L8397" s="36">
        <v>341</v>
      </c>
      <c r="N8397" s="32">
        <v>7</v>
      </c>
      <c r="O8397" s="36">
        <v>341</v>
      </c>
    </row>
    <row r="8398" spans="3:15" x14ac:dyDescent="0.25">
      <c r="C8398" s="1">
        <v>1</v>
      </c>
      <c r="D8398" s="1">
        <v>1</v>
      </c>
      <c r="E8398" s="1">
        <v>1</v>
      </c>
      <c r="F8398" s="19">
        <v>8389</v>
      </c>
      <c r="G8398" s="20" t="s">
        <v>3264</v>
      </c>
      <c r="H8398" s="21" t="s">
        <v>19</v>
      </c>
      <c r="K8398" s="33">
        <v>36</v>
      </c>
      <c r="L8398" s="37">
        <v>341</v>
      </c>
      <c r="N8398" s="33">
        <v>8</v>
      </c>
      <c r="O8398" s="37">
        <v>341</v>
      </c>
    </row>
    <row r="8399" spans="3:15" x14ac:dyDescent="0.25">
      <c r="C8399" s="1">
        <v>1</v>
      </c>
      <c r="D8399" s="1">
        <v>1</v>
      </c>
      <c r="E8399" s="1">
        <v>1</v>
      </c>
      <c r="F8399" s="16">
        <v>8390</v>
      </c>
      <c r="G8399" s="17" t="s">
        <v>3181</v>
      </c>
      <c r="H8399" s="18" t="s">
        <v>19</v>
      </c>
      <c r="K8399" s="32">
        <v>28</v>
      </c>
      <c r="L8399" s="36">
        <v>341</v>
      </c>
      <c r="N8399" s="32">
        <v>6</v>
      </c>
      <c r="O8399" s="36">
        <v>341</v>
      </c>
    </row>
    <row r="8400" spans="3:15" x14ac:dyDescent="0.25">
      <c r="C8400" s="1">
        <v>1</v>
      </c>
      <c r="D8400" s="1">
        <v>1</v>
      </c>
      <c r="E8400" s="1">
        <v>1</v>
      </c>
      <c r="F8400" s="19">
        <v>8391</v>
      </c>
      <c r="G8400" s="20" t="s">
        <v>3264</v>
      </c>
      <c r="H8400" s="21" t="s">
        <v>18</v>
      </c>
      <c r="K8400" s="33">
        <v>31</v>
      </c>
      <c r="L8400" s="37">
        <v>341</v>
      </c>
      <c r="N8400" s="33">
        <v>11</v>
      </c>
      <c r="O8400" s="37">
        <v>341</v>
      </c>
    </row>
    <row r="8401" spans="3:15" x14ac:dyDescent="0.25">
      <c r="C8401" s="1">
        <v>1</v>
      </c>
      <c r="D8401" s="1">
        <v>1</v>
      </c>
      <c r="E8401" s="1">
        <v>1</v>
      </c>
      <c r="F8401" s="16">
        <v>8392</v>
      </c>
      <c r="G8401" s="17" t="s">
        <v>3181</v>
      </c>
      <c r="H8401" s="18" t="s">
        <v>18</v>
      </c>
      <c r="K8401" s="32">
        <v>17</v>
      </c>
      <c r="L8401" s="36">
        <v>341</v>
      </c>
      <c r="N8401" s="32">
        <v>3</v>
      </c>
      <c r="O8401" s="36">
        <v>341</v>
      </c>
    </row>
    <row r="8402" spans="3:15" x14ac:dyDescent="0.25">
      <c r="C8402" s="1">
        <v>1</v>
      </c>
      <c r="D8402" s="1">
        <v>1</v>
      </c>
      <c r="E8402" s="1">
        <v>1</v>
      </c>
      <c r="F8402" s="19">
        <v>8393</v>
      </c>
      <c r="G8402" s="20" t="s">
        <v>3264</v>
      </c>
      <c r="H8402" s="21" t="s">
        <v>19</v>
      </c>
      <c r="K8402" s="33">
        <v>22</v>
      </c>
      <c r="L8402" s="37">
        <v>341</v>
      </c>
      <c r="N8402" s="33">
        <v>3</v>
      </c>
      <c r="O8402" s="37">
        <v>341</v>
      </c>
    </row>
    <row r="8403" spans="3:15" x14ac:dyDescent="0.25">
      <c r="C8403" s="1">
        <v>1</v>
      </c>
      <c r="D8403" s="1">
        <v>1</v>
      </c>
      <c r="E8403" s="1">
        <v>1</v>
      </c>
      <c r="F8403" s="16">
        <v>8394</v>
      </c>
      <c r="G8403" s="17" t="s">
        <v>3264</v>
      </c>
      <c r="H8403" s="18" t="s">
        <v>18</v>
      </c>
      <c r="K8403" s="32">
        <v>26</v>
      </c>
      <c r="L8403" s="36">
        <v>341</v>
      </c>
      <c r="N8403" s="32">
        <v>5</v>
      </c>
      <c r="O8403" s="36">
        <v>341</v>
      </c>
    </row>
    <row r="8404" spans="3:15" x14ac:dyDescent="0.25">
      <c r="C8404" s="1">
        <v>1</v>
      </c>
      <c r="D8404" s="1">
        <v>1</v>
      </c>
      <c r="E8404" s="1">
        <v>1</v>
      </c>
      <c r="F8404" s="19">
        <v>8395</v>
      </c>
      <c r="G8404" s="20" t="s">
        <v>3182</v>
      </c>
      <c r="H8404" s="21" t="s">
        <v>18</v>
      </c>
      <c r="K8404" s="33">
        <v>45</v>
      </c>
      <c r="L8404" s="37">
        <v>342</v>
      </c>
      <c r="N8404" s="33">
        <v>6</v>
      </c>
      <c r="O8404" s="37">
        <v>342</v>
      </c>
    </row>
    <row r="8405" spans="3:15" x14ac:dyDescent="0.25">
      <c r="C8405" s="1">
        <v>1</v>
      </c>
      <c r="D8405" s="1">
        <v>1</v>
      </c>
      <c r="E8405" s="1">
        <v>1</v>
      </c>
      <c r="F8405" s="16">
        <v>8396</v>
      </c>
      <c r="G8405" s="17" t="s">
        <v>3182</v>
      </c>
      <c r="H8405" s="18" t="s">
        <v>19</v>
      </c>
      <c r="K8405" s="32">
        <v>53</v>
      </c>
      <c r="L8405" s="36">
        <v>342</v>
      </c>
      <c r="N8405" s="32">
        <v>7</v>
      </c>
      <c r="O8405" s="36">
        <v>342</v>
      </c>
    </row>
    <row r="8406" spans="3:15" x14ac:dyDescent="0.25">
      <c r="C8406" s="1">
        <v>1</v>
      </c>
      <c r="D8406" s="1">
        <v>1</v>
      </c>
      <c r="E8406" s="1">
        <v>1</v>
      </c>
      <c r="F8406" s="19">
        <v>8397</v>
      </c>
      <c r="G8406" s="20" t="s">
        <v>3264</v>
      </c>
      <c r="H8406" s="21" t="s">
        <v>19</v>
      </c>
      <c r="K8406" s="33">
        <v>56</v>
      </c>
      <c r="L8406" s="37">
        <v>342</v>
      </c>
      <c r="N8406" s="33">
        <v>11</v>
      </c>
      <c r="O8406" s="37">
        <v>342</v>
      </c>
    </row>
    <row r="8407" spans="3:15" x14ac:dyDescent="0.25">
      <c r="C8407" s="1">
        <v>1</v>
      </c>
      <c r="D8407" s="1">
        <v>1</v>
      </c>
      <c r="E8407" s="1">
        <v>1</v>
      </c>
      <c r="F8407" s="16">
        <v>8398</v>
      </c>
      <c r="G8407" s="17" t="s">
        <v>3181</v>
      </c>
      <c r="H8407" s="18" t="s">
        <v>18</v>
      </c>
      <c r="K8407" s="32">
        <v>40</v>
      </c>
      <c r="L8407" s="36">
        <v>342</v>
      </c>
      <c r="N8407" s="32">
        <v>5</v>
      </c>
      <c r="O8407" s="36">
        <v>342</v>
      </c>
    </row>
    <row r="8408" spans="3:15" x14ac:dyDescent="0.25">
      <c r="C8408" s="1">
        <v>1</v>
      </c>
      <c r="D8408" s="1">
        <v>1</v>
      </c>
      <c r="E8408" s="1">
        <v>1</v>
      </c>
      <c r="F8408" s="19">
        <v>8399</v>
      </c>
      <c r="G8408" s="20" t="s">
        <v>3181</v>
      </c>
      <c r="H8408" s="21" t="s">
        <v>18</v>
      </c>
      <c r="K8408" s="33">
        <v>39</v>
      </c>
      <c r="L8408" s="37">
        <v>342</v>
      </c>
      <c r="N8408" s="33">
        <v>7</v>
      </c>
      <c r="O8408" s="37">
        <v>342</v>
      </c>
    </row>
    <row r="8409" spans="3:15" x14ac:dyDescent="0.25">
      <c r="C8409" s="1">
        <v>1</v>
      </c>
      <c r="D8409" s="1">
        <v>1</v>
      </c>
      <c r="E8409" s="1">
        <v>1</v>
      </c>
      <c r="F8409" s="16">
        <v>8400</v>
      </c>
      <c r="G8409" s="17" t="s">
        <v>3181</v>
      </c>
      <c r="H8409" s="18" t="s">
        <v>19</v>
      </c>
      <c r="K8409" s="32">
        <v>51</v>
      </c>
      <c r="L8409" s="36">
        <v>342</v>
      </c>
      <c r="N8409" s="32">
        <v>14</v>
      </c>
      <c r="O8409" s="36">
        <v>342</v>
      </c>
    </row>
    <row r="8410" spans="3:15" x14ac:dyDescent="0.25">
      <c r="C8410" s="1">
        <v>1</v>
      </c>
      <c r="D8410" s="1">
        <v>1</v>
      </c>
      <c r="E8410" s="1">
        <v>1</v>
      </c>
      <c r="F8410" s="19">
        <v>8401</v>
      </c>
      <c r="G8410" s="20" t="s">
        <v>3264</v>
      </c>
      <c r="H8410" s="21" t="s">
        <v>19</v>
      </c>
      <c r="K8410" s="33">
        <v>28</v>
      </c>
      <c r="L8410" s="37">
        <v>342</v>
      </c>
      <c r="N8410" s="33">
        <v>6</v>
      </c>
      <c r="O8410" s="37">
        <v>342</v>
      </c>
    </row>
    <row r="8411" spans="3:15" x14ac:dyDescent="0.25">
      <c r="C8411" s="1">
        <v>1</v>
      </c>
      <c r="D8411" s="1">
        <v>1</v>
      </c>
      <c r="E8411" s="1">
        <v>1</v>
      </c>
      <c r="F8411" s="16">
        <v>8402</v>
      </c>
      <c r="G8411" s="17" t="s">
        <v>3182</v>
      </c>
      <c r="H8411" s="18" t="s">
        <v>18</v>
      </c>
      <c r="K8411" s="32">
        <v>55</v>
      </c>
      <c r="L8411" s="36">
        <v>342</v>
      </c>
      <c r="N8411" s="32">
        <v>12</v>
      </c>
      <c r="O8411" s="36">
        <v>342</v>
      </c>
    </row>
    <row r="8412" spans="3:15" x14ac:dyDescent="0.25">
      <c r="C8412" s="1">
        <v>1</v>
      </c>
      <c r="D8412" s="1">
        <v>1</v>
      </c>
      <c r="E8412" s="1">
        <v>1</v>
      </c>
      <c r="F8412" s="19">
        <v>8403</v>
      </c>
      <c r="G8412" s="20" t="s">
        <v>3182</v>
      </c>
      <c r="H8412" s="21" t="s">
        <v>18</v>
      </c>
      <c r="K8412" s="33">
        <v>41</v>
      </c>
      <c r="L8412" s="37">
        <v>342</v>
      </c>
      <c r="N8412" s="33">
        <v>7</v>
      </c>
      <c r="O8412" s="37">
        <v>342</v>
      </c>
    </row>
    <row r="8413" spans="3:15" x14ac:dyDescent="0.25">
      <c r="C8413" s="1">
        <v>1</v>
      </c>
      <c r="D8413" s="1">
        <v>1</v>
      </c>
      <c r="E8413" s="1">
        <v>1</v>
      </c>
      <c r="F8413" s="16">
        <v>8404</v>
      </c>
      <c r="G8413" s="17" t="s">
        <v>3264</v>
      </c>
      <c r="H8413" s="18" t="s">
        <v>18</v>
      </c>
      <c r="K8413" s="32">
        <v>33</v>
      </c>
      <c r="L8413" s="36">
        <v>342</v>
      </c>
      <c r="N8413" s="32">
        <v>7</v>
      </c>
      <c r="O8413" s="36">
        <v>342</v>
      </c>
    </row>
    <row r="8414" spans="3:15" x14ac:dyDescent="0.25">
      <c r="C8414" s="1">
        <v>1</v>
      </c>
      <c r="D8414" s="1">
        <v>1</v>
      </c>
      <c r="E8414" s="1">
        <v>1</v>
      </c>
      <c r="F8414" s="19">
        <v>8405</v>
      </c>
      <c r="G8414" s="20" t="s">
        <v>3264</v>
      </c>
      <c r="H8414" s="21" t="s">
        <v>18</v>
      </c>
      <c r="K8414" s="33">
        <v>36</v>
      </c>
      <c r="L8414" s="37">
        <v>342</v>
      </c>
      <c r="N8414" s="33">
        <v>6</v>
      </c>
      <c r="O8414" s="37">
        <v>342</v>
      </c>
    </row>
    <row r="8415" spans="3:15" x14ac:dyDescent="0.25">
      <c r="C8415" s="1">
        <v>1</v>
      </c>
      <c r="D8415" s="1">
        <v>1</v>
      </c>
      <c r="E8415" s="1">
        <v>1</v>
      </c>
      <c r="F8415" s="16">
        <v>8406</v>
      </c>
      <c r="G8415" s="17" t="s">
        <v>3181</v>
      </c>
      <c r="H8415" s="18" t="s">
        <v>19</v>
      </c>
      <c r="K8415" s="32">
        <v>33</v>
      </c>
      <c r="L8415" s="36">
        <v>342</v>
      </c>
      <c r="N8415" s="32">
        <v>5</v>
      </c>
      <c r="O8415" s="36">
        <v>342</v>
      </c>
    </row>
    <row r="8416" spans="3:15" x14ac:dyDescent="0.25">
      <c r="C8416" s="1">
        <v>1</v>
      </c>
      <c r="D8416" s="1">
        <v>1</v>
      </c>
      <c r="E8416" s="1">
        <v>1</v>
      </c>
      <c r="F8416" s="19">
        <v>8407</v>
      </c>
      <c r="G8416" s="20" t="s">
        <v>3182</v>
      </c>
      <c r="H8416" s="21" t="s">
        <v>18</v>
      </c>
      <c r="K8416" s="33">
        <v>31</v>
      </c>
      <c r="L8416" s="37">
        <v>342</v>
      </c>
      <c r="N8416" s="33">
        <v>6</v>
      </c>
      <c r="O8416" s="37">
        <v>342</v>
      </c>
    </row>
    <row r="8417" spans="3:15" x14ac:dyDescent="0.25">
      <c r="C8417" s="1">
        <v>1</v>
      </c>
      <c r="D8417" s="1">
        <v>1</v>
      </c>
      <c r="E8417" s="1">
        <v>1</v>
      </c>
      <c r="F8417" s="16">
        <v>8408</v>
      </c>
      <c r="G8417" s="17" t="s">
        <v>3264</v>
      </c>
      <c r="H8417" s="18" t="s">
        <v>18</v>
      </c>
      <c r="K8417" s="32">
        <v>24</v>
      </c>
      <c r="L8417" s="36">
        <v>342</v>
      </c>
      <c r="N8417" s="32">
        <v>2</v>
      </c>
      <c r="O8417" s="36">
        <v>342</v>
      </c>
    </row>
    <row r="8418" spans="3:15" x14ac:dyDescent="0.25">
      <c r="C8418" s="1">
        <v>1</v>
      </c>
      <c r="D8418" s="1">
        <v>1</v>
      </c>
      <c r="E8418" s="1">
        <v>1</v>
      </c>
      <c r="F8418" s="19">
        <v>8409</v>
      </c>
      <c r="G8418" s="20" t="s">
        <v>3264</v>
      </c>
      <c r="H8418" s="21" t="s">
        <v>19</v>
      </c>
      <c r="K8418" s="33">
        <v>37</v>
      </c>
      <c r="L8418" s="37">
        <v>342</v>
      </c>
      <c r="N8418" s="33">
        <v>10</v>
      </c>
      <c r="O8418" s="37">
        <v>342</v>
      </c>
    </row>
    <row r="8419" spans="3:15" x14ac:dyDescent="0.25">
      <c r="C8419" s="1">
        <v>1</v>
      </c>
      <c r="D8419" s="1">
        <v>1</v>
      </c>
      <c r="E8419" s="1">
        <v>1</v>
      </c>
      <c r="F8419" s="16">
        <v>8410</v>
      </c>
      <c r="G8419" s="17" t="s">
        <v>3181</v>
      </c>
      <c r="H8419" s="18" t="s">
        <v>18</v>
      </c>
      <c r="K8419" s="32">
        <v>30</v>
      </c>
      <c r="L8419" s="36">
        <v>342</v>
      </c>
      <c r="N8419" s="32">
        <v>9</v>
      </c>
      <c r="O8419" s="36">
        <v>342</v>
      </c>
    </row>
    <row r="8420" spans="3:15" x14ac:dyDescent="0.25">
      <c r="C8420" s="1">
        <v>1</v>
      </c>
      <c r="D8420" s="1">
        <v>1</v>
      </c>
      <c r="E8420" s="1">
        <v>1</v>
      </c>
      <c r="F8420" s="19">
        <v>8411</v>
      </c>
      <c r="G8420" s="20" t="s">
        <v>3181</v>
      </c>
      <c r="H8420" s="21" t="s">
        <v>19</v>
      </c>
      <c r="K8420" s="33">
        <v>23</v>
      </c>
      <c r="L8420" s="37">
        <v>342</v>
      </c>
      <c r="N8420" s="33">
        <v>4</v>
      </c>
      <c r="O8420" s="37">
        <v>342</v>
      </c>
    </row>
    <row r="8421" spans="3:15" x14ac:dyDescent="0.25">
      <c r="C8421" s="1">
        <v>1</v>
      </c>
      <c r="D8421" s="1">
        <v>1</v>
      </c>
      <c r="E8421" s="1">
        <v>1</v>
      </c>
      <c r="F8421" s="16">
        <v>8412</v>
      </c>
      <c r="G8421" s="17" t="s">
        <v>3181</v>
      </c>
      <c r="H8421" s="18" t="s">
        <v>19</v>
      </c>
      <c r="K8421" s="32">
        <v>20</v>
      </c>
      <c r="L8421" s="36">
        <v>342</v>
      </c>
      <c r="N8421" s="32">
        <v>2</v>
      </c>
      <c r="O8421" s="36">
        <v>342</v>
      </c>
    </row>
    <row r="8422" spans="3:15" x14ac:dyDescent="0.25">
      <c r="C8422" s="1">
        <v>1</v>
      </c>
      <c r="D8422" s="1">
        <v>1</v>
      </c>
      <c r="E8422" s="1">
        <v>1</v>
      </c>
      <c r="F8422" s="19">
        <v>8413</v>
      </c>
      <c r="G8422" s="20" t="s">
        <v>3181</v>
      </c>
      <c r="H8422" s="21" t="s">
        <v>19</v>
      </c>
      <c r="K8422" s="33">
        <v>35</v>
      </c>
      <c r="L8422" s="37">
        <v>342</v>
      </c>
      <c r="N8422" s="33">
        <v>15</v>
      </c>
      <c r="O8422" s="37">
        <v>342</v>
      </c>
    </row>
    <row r="8423" spans="3:15" x14ac:dyDescent="0.25">
      <c r="C8423" s="1">
        <v>1</v>
      </c>
      <c r="D8423" s="1">
        <v>1</v>
      </c>
      <c r="E8423" s="1">
        <v>1</v>
      </c>
      <c r="F8423" s="16">
        <v>8414</v>
      </c>
      <c r="G8423" s="17" t="s">
        <v>3264</v>
      </c>
      <c r="H8423" s="18" t="s">
        <v>18</v>
      </c>
      <c r="K8423" s="32">
        <v>37</v>
      </c>
      <c r="L8423" s="36">
        <v>342</v>
      </c>
      <c r="N8423" s="32">
        <v>8</v>
      </c>
      <c r="O8423" s="36">
        <v>342</v>
      </c>
    </row>
    <row r="8424" spans="3:15" x14ac:dyDescent="0.25">
      <c r="C8424" s="1">
        <v>1</v>
      </c>
      <c r="D8424" s="1">
        <v>1</v>
      </c>
      <c r="E8424" s="1">
        <v>1</v>
      </c>
      <c r="F8424" s="19">
        <v>8415</v>
      </c>
      <c r="G8424" s="20" t="s">
        <v>3264</v>
      </c>
      <c r="H8424" s="21" t="s">
        <v>18</v>
      </c>
      <c r="K8424" s="33">
        <v>20</v>
      </c>
      <c r="L8424" s="37">
        <v>342</v>
      </c>
      <c r="N8424" s="33">
        <v>2</v>
      </c>
      <c r="O8424" s="37">
        <v>342</v>
      </c>
    </row>
    <row r="8425" spans="3:15" x14ac:dyDescent="0.25">
      <c r="C8425" s="1">
        <v>1</v>
      </c>
      <c r="D8425" s="1">
        <v>1</v>
      </c>
      <c r="E8425" s="1">
        <v>1</v>
      </c>
      <c r="F8425" s="16">
        <v>8416</v>
      </c>
      <c r="G8425" s="17" t="s">
        <v>3264</v>
      </c>
      <c r="H8425" s="18" t="s">
        <v>18</v>
      </c>
      <c r="K8425" s="32">
        <v>31</v>
      </c>
      <c r="L8425" s="36">
        <v>342</v>
      </c>
      <c r="N8425" s="32">
        <v>9</v>
      </c>
      <c r="O8425" s="36">
        <v>342</v>
      </c>
    </row>
    <row r="8426" spans="3:15" x14ac:dyDescent="0.25">
      <c r="C8426" s="1">
        <v>1</v>
      </c>
      <c r="D8426" s="1">
        <v>1</v>
      </c>
      <c r="E8426" s="1">
        <v>1</v>
      </c>
      <c r="F8426" s="19">
        <v>8417</v>
      </c>
      <c r="G8426" s="20" t="s">
        <v>3181</v>
      </c>
      <c r="H8426" s="21" t="s">
        <v>18</v>
      </c>
      <c r="K8426" s="33">
        <v>38</v>
      </c>
      <c r="L8426" s="37">
        <v>342</v>
      </c>
      <c r="N8426" s="33">
        <v>11</v>
      </c>
      <c r="O8426" s="37">
        <v>342</v>
      </c>
    </row>
    <row r="8427" spans="3:15" x14ac:dyDescent="0.25">
      <c r="C8427" s="1">
        <v>1</v>
      </c>
      <c r="D8427" s="1">
        <v>1</v>
      </c>
      <c r="E8427" s="1">
        <v>1</v>
      </c>
      <c r="F8427" s="16">
        <v>8418</v>
      </c>
      <c r="G8427" s="17" t="s">
        <v>3264</v>
      </c>
      <c r="H8427" s="18" t="s">
        <v>18</v>
      </c>
      <c r="K8427" s="32">
        <v>26</v>
      </c>
      <c r="L8427" s="36">
        <v>342</v>
      </c>
      <c r="N8427" s="32">
        <v>4</v>
      </c>
      <c r="O8427" s="36">
        <v>342</v>
      </c>
    </row>
    <row r="8428" spans="3:15" x14ac:dyDescent="0.25">
      <c r="C8428" s="1">
        <v>1</v>
      </c>
      <c r="D8428" s="1">
        <v>1</v>
      </c>
      <c r="E8428" s="1">
        <v>1</v>
      </c>
      <c r="F8428" s="19">
        <v>8419</v>
      </c>
      <c r="G8428" s="20" t="s">
        <v>3264</v>
      </c>
      <c r="H8428" s="21" t="s">
        <v>18</v>
      </c>
      <c r="K8428" s="33">
        <v>28</v>
      </c>
      <c r="L8428" s="37">
        <v>342</v>
      </c>
      <c r="N8428" s="33">
        <v>6</v>
      </c>
      <c r="O8428" s="37">
        <v>342</v>
      </c>
    </row>
    <row r="8429" spans="3:15" x14ac:dyDescent="0.25">
      <c r="C8429" s="1">
        <v>1</v>
      </c>
      <c r="D8429" s="1">
        <v>1</v>
      </c>
      <c r="E8429" s="1">
        <v>1</v>
      </c>
      <c r="F8429" s="16">
        <v>8420</v>
      </c>
      <c r="G8429" s="17" t="s">
        <v>3264</v>
      </c>
      <c r="H8429" s="18" t="s">
        <v>18</v>
      </c>
      <c r="K8429" s="32">
        <v>28</v>
      </c>
      <c r="L8429" s="36">
        <v>342</v>
      </c>
      <c r="N8429" s="32">
        <v>6</v>
      </c>
      <c r="O8429" s="36">
        <v>342</v>
      </c>
    </row>
    <row r="8430" spans="3:15" x14ac:dyDescent="0.25">
      <c r="C8430" s="1">
        <v>1</v>
      </c>
      <c r="D8430" s="1">
        <v>1</v>
      </c>
      <c r="E8430" s="1">
        <v>1</v>
      </c>
      <c r="F8430" s="19">
        <v>8421</v>
      </c>
      <c r="G8430" s="20" t="s">
        <v>3264</v>
      </c>
      <c r="H8430" s="21" t="s">
        <v>18</v>
      </c>
      <c r="K8430" s="33">
        <v>20</v>
      </c>
      <c r="L8430" s="37">
        <v>342</v>
      </c>
      <c r="N8430" s="33">
        <v>6</v>
      </c>
      <c r="O8430" s="37">
        <v>342</v>
      </c>
    </row>
    <row r="8431" spans="3:15" x14ac:dyDescent="0.25">
      <c r="C8431" s="1">
        <v>1</v>
      </c>
      <c r="D8431" s="1">
        <v>1</v>
      </c>
      <c r="E8431" s="1">
        <v>1</v>
      </c>
      <c r="F8431" s="16">
        <v>8422</v>
      </c>
      <c r="G8431" s="17" t="s">
        <v>3181</v>
      </c>
      <c r="H8431" s="18" t="s">
        <v>19</v>
      </c>
      <c r="K8431" s="32">
        <v>22</v>
      </c>
      <c r="L8431" s="36">
        <v>342</v>
      </c>
      <c r="N8431" s="32">
        <v>5</v>
      </c>
      <c r="O8431" s="36">
        <v>342</v>
      </c>
    </row>
    <row r="8432" spans="3:15" x14ac:dyDescent="0.25">
      <c r="C8432" s="1">
        <v>1</v>
      </c>
      <c r="D8432" s="1">
        <v>1</v>
      </c>
      <c r="E8432" s="1">
        <v>1</v>
      </c>
      <c r="F8432" s="19">
        <v>8423</v>
      </c>
      <c r="G8432" s="20" t="s">
        <v>3181</v>
      </c>
      <c r="H8432" s="21" t="s">
        <v>19</v>
      </c>
      <c r="K8432" s="33">
        <v>56</v>
      </c>
      <c r="L8432" s="37">
        <v>343</v>
      </c>
      <c r="N8432" s="33">
        <v>7</v>
      </c>
      <c r="O8432" s="37">
        <v>343</v>
      </c>
    </row>
    <row r="8433" spans="3:15" x14ac:dyDescent="0.25">
      <c r="C8433" s="1">
        <v>1</v>
      </c>
      <c r="D8433" s="1">
        <v>1</v>
      </c>
      <c r="E8433" s="1">
        <v>1</v>
      </c>
      <c r="F8433" s="16">
        <v>8424</v>
      </c>
      <c r="G8433" s="17" t="s">
        <v>3181</v>
      </c>
      <c r="H8433" s="18" t="s">
        <v>18</v>
      </c>
      <c r="K8433" s="32">
        <v>52</v>
      </c>
      <c r="L8433" s="36">
        <v>343</v>
      </c>
      <c r="N8433" s="32">
        <v>17</v>
      </c>
      <c r="O8433" s="36">
        <v>343</v>
      </c>
    </row>
    <row r="8434" spans="3:15" x14ac:dyDescent="0.25">
      <c r="C8434" s="1">
        <v>1</v>
      </c>
      <c r="D8434" s="1">
        <v>1</v>
      </c>
      <c r="E8434" s="1">
        <v>1</v>
      </c>
      <c r="F8434" s="19">
        <v>8425</v>
      </c>
      <c r="G8434" s="20" t="s">
        <v>3264</v>
      </c>
      <c r="H8434" s="21" t="s">
        <v>18</v>
      </c>
      <c r="K8434" s="33">
        <v>46</v>
      </c>
      <c r="L8434" s="37">
        <v>343</v>
      </c>
      <c r="N8434" s="33">
        <v>9</v>
      </c>
      <c r="O8434" s="37">
        <v>343</v>
      </c>
    </row>
    <row r="8435" spans="3:15" x14ac:dyDescent="0.25">
      <c r="C8435" s="1">
        <v>1</v>
      </c>
      <c r="D8435" s="1">
        <v>1</v>
      </c>
      <c r="E8435" s="1">
        <v>1</v>
      </c>
      <c r="F8435" s="16">
        <v>8426</v>
      </c>
      <c r="G8435" s="17" t="s">
        <v>3264</v>
      </c>
      <c r="H8435" s="18" t="s">
        <v>18</v>
      </c>
      <c r="K8435" s="32">
        <v>39</v>
      </c>
      <c r="L8435" s="36">
        <v>343</v>
      </c>
      <c r="N8435" s="32">
        <v>7</v>
      </c>
      <c r="O8435" s="36">
        <v>343</v>
      </c>
    </row>
    <row r="8436" spans="3:15" x14ac:dyDescent="0.25">
      <c r="C8436" s="1">
        <v>1</v>
      </c>
      <c r="D8436" s="1">
        <v>1</v>
      </c>
      <c r="E8436" s="1">
        <v>1</v>
      </c>
      <c r="F8436" s="19">
        <v>8427</v>
      </c>
      <c r="G8436" s="20" t="s">
        <v>3264</v>
      </c>
      <c r="H8436" s="21" t="s">
        <v>18</v>
      </c>
      <c r="K8436" s="33">
        <v>45</v>
      </c>
      <c r="L8436" s="37">
        <v>343</v>
      </c>
      <c r="N8436" s="33">
        <v>13</v>
      </c>
      <c r="O8436" s="37">
        <v>343</v>
      </c>
    </row>
    <row r="8437" spans="3:15" x14ac:dyDescent="0.25">
      <c r="C8437" s="1">
        <v>1</v>
      </c>
      <c r="D8437" s="1">
        <v>1</v>
      </c>
      <c r="E8437" s="1">
        <v>1</v>
      </c>
      <c r="F8437" s="16">
        <v>8428</v>
      </c>
      <c r="G8437" s="17" t="s">
        <v>3264</v>
      </c>
      <c r="H8437" s="18" t="s">
        <v>19</v>
      </c>
      <c r="K8437" s="32">
        <v>44</v>
      </c>
      <c r="L8437" s="36">
        <v>343</v>
      </c>
      <c r="N8437" s="32">
        <v>5</v>
      </c>
      <c r="O8437" s="36">
        <v>343</v>
      </c>
    </row>
    <row r="8438" spans="3:15" x14ac:dyDescent="0.25">
      <c r="C8438" s="1">
        <v>1</v>
      </c>
      <c r="D8438" s="1">
        <v>1</v>
      </c>
      <c r="E8438" s="1">
        <v>1</v>
      </c>
      <c r="F8438" s="19">
        <v>8429</v>
      </c>
      <c r="G8438" s="20" t="s">
        <v>3264</v>
      </c>
      <c r="H8438" s="21" t="s">
        <v>19</v>
      </c>
      <c r="K8438" s="33">
        <v>46</v>
      </c>
      <c r="L8438" s="37">
        <v>343</v>
      </c>
      <c r="N8438" s="33">
        <v>8</v>
      </c>
      <c r="O8438" s="37">
        <v>343</v>
      </c>
    </row>
    <row r="8439" spans="3:15" x14ac:dyDescent="0.25">
      <c r="C8439" s="1">
        <v>1</v>
      </c>
      <c r="D8439" s="1">
        <v>1</v>
      </c>
      <c r="E8439" s="1">
        <v>1</v>
      </c>
      <c r="F8439" s="16">
        <v>8430</v>
      </c>
      <c r="G8439" s="17" t="s">
        <v>3264</v>
      </c>
      <c r="H8439" s="18" t="s">
        <v>19</v>
      </c>
      <c r="K8439" s="32">
        <v>37</v>
      </c>
      <c r="L8439" s="36">
        <v>343</v>
      </c>
      <c r="N8439" s="32">
        <v>10</v>
      </c>
      <c r="O8439" s="36">
        <v>343</v>
      </c>
    </row>
    <row r="8440" spans="3:15" x14ac:dyDescent="0.25">
      <c r="C8440" s="1">
        <v>1</v>
      </c>
      <c r="D8440" s="1">
        <v>1</v>
      </c>
      <c r="E8440" s="1">
        <v>1</v>
      </c>
      <c r="F8440" s="19">
        <v>8431</v>
      </c>
      <c r="G8440" s="20" t="s">
        <v>3264</v>
      </c>
      <c r="H8440" s="21" t="s">
        <v>18</v>
      </c>
      <c r="K8440" s="33">
        <v>48</v>
      </c>
      <c r="L8440" s="37">
        <v>343</v>
      </c>
      <c r="N8440" s="33">
        <v>7</v>
      </c>
      <c r="O8440" s="37">
        <v>343</v>
      </c>
    </row>
    <row r="8441" spans="3:15" x14ac:dyDescent="0.25">
      <c r="C8441" s="1">
        <v>1</v>
      </c>
      <c r="D8441" s="1">
        <v>1</v>
      </c>
      <c r="E8441" s="1">
        <v>1</v>
      </c>
      <c r="F8441" s="16">
        <v>8432</v>
      </c>
      <c r="G8441" s="17" t="s">
        <v>3264</v>
      </c>
      <c r="H8441" s="18" t="s">
        <v>18</v>
      </c>
      <c r="K8441" s="32">
        <v>27</v>
      </c>
      <c r="L8441" s="36">
        <v>343</v>
      </c>
      <c r="N8441" s="32">
        <v>7</v>
      </c>
      <c r="O8441" s="36">
        <v>343</v>
      </c>
    </row>
    <row r="8442" spans="3:15" x14ac:dyDescent="0.25">
      <c r="C8442" s="1">
        <v>1</v>
      </c>
      <c r="D8442" s="1">
        <v>1</v>
      </c>
      <c r="E8442" s="1">
        <v>1</v>
      </c>
      <c r="F8442" s="19">
        <v>8433</v>
      </c>
      <c r="G8442" s="20" t="s">
        <v>3264</v>
      </c>
      <c r="H8442" s="21" t="s">
        <v>18</v>
      </c>
      <c r="K8442" s="33">
        <v>28</v>
      </c>
      <c r="L8442" s="37">
        <v>343</v>
      </c>
      <c r="N8442" s="33">
        <v>7</v>
      </c>
      <c r="O8442" s="37">
        <v>343</v>
      </c>
    </row>
    <row r="8443" spans="3:15" x14ac:dyDescent="0.25">
      <c r="C8443" s="1">
        <v>1</v>
      </c>
      <c r="D8443" s="1">
        <v>1</v>
      </c>
      <c r="E8443" s="1">
        <v>1</v>
      </c>
      <c r="F8443" s="16">
        <v>8434</v>
      </c>
      <c r="G8443" s="17" t="s">
        <v>3264</v>
      </c>
      <c r="H8443" s="18" t="s">
        <v>18</v>
      </c>
      <c r="K8443" s="32">
        <v>33</v>
      </c>
      <c r="L8443" s="36">
        <v>343</v>
      </c>
      <c r="N8443" s="32">
        <v>5</v>
      </c>
      <c r="O8443" s="36">
        <v>343</v>
      </c>
    </row>
    <row r="8444" spans="3:15" x14ac:dyDescent="0.25">
      <c r="C8444" s="1">
        <v>1</v>
      </c>
      <c r="D8444" s="1">
        <v>1</v>
      </c>
      <c r="E8444" s="1">
        <v>1</v>
      </c>
      <c r="F8444" s="19">
        <v>8435</v>
      </c>
      <c r="G8444" s="20" t="s">
        <v>3264</v>
      </c>
      <c r="H8444" s="21" t="s">
        <v>19</v>
      </c>
      <c r="K8444" s="33">
        <v>20</v>
      </c>
      <c r="L8444" s="37">
        <v>343</v>
      </c>
      <c r="N8444" s="33">
        <v>4</v>
      </c>
      <c r="O8444" s="37">
        <v>343</v>
      </c>
    </row>
    <row r="8445" spans="3:15" x14ac:dyDescent="0.25">
      <c r="C8445" s="1">
        <v>1</v>
      </c>
      <c r="D8445" s="1">
        <v>1</v>
      </c>
      <c r="E8445" s="1">
        <v>1</v>
      </c>
      <c r="F8445" s="16">
        <v>8436</v>
      </c>
      <c r="G8445" s="17" t="s">
        <v>3264</v>
      </c>
      <c r="H8445" s="18" t="s">
        <v>19</v>
      </c>
      <c r="K8445" s="32">
        <v>34</v>
      </c>
      <c r="L8445" s="36">
        <v>343</v>
      </c>
      <c r="N8445" s="32">
        <v>5</v>
      </c>
      <c r="O8445" s="36">
        <v>343</v>
      </c>
    </row>
    <row r="8446" spans="3:15" x14ac:dyDescent="0.25">
      <c r="C8446" s="1">
        <v>1</v>
      </c>
      <c r="D8446" s="1">
        <v>1</v>
      </c>
      <c r="E8446" s="1">
        <v>1</v>
      </c>
      <c r="F8446" s="19">
        <v>8437</v>
      </c>
      <c r="G8446" s="20" t="s">
        <v>3264</v>
      </c>
      <c r="H8446" s="21" t="s">
        <v>18</v>
      </c>
      <c r="K8446" s="33">
        <v>35</v>
      </c>
      <c r="L8446" s="37">
        <v>343</v>
      </c>
      <c r="N8446" s="33">
        <v>6</v>
      </c>
      <c r="O8446" s="37">
        <v>343</v>
      </c>
    </row>
    <row r="8447" spans="3:15" x14ac:dyDescent="0.25">
      <c r="C8447" s="1">
        <v>1</v>
      </c>
      <c r="D8447" s="1">
        <v>1</v>
      </c>
      <c r="E8447" s="1">
        <v>1</v>
      </c>
      <c r="F8447" s="16">
        <v>8438</v>
      </c>
      <c r="G8447" s="17" t="s">
        <v>3181</v>
      </c>
      <c r="H8447" s="18" t="s">
        <v>19</v>
      </c>
      <c r="K8447" s="32">
        <v>29</v>
      </c>
      <c r="L8447" s="36">
        <v>343</v>
      </c>
      <c r="N8447" s="32">
        <v>6</v>
      </c>
      <c r="O8447" s="36">
        <v>343</v>
      </c>
    </row>
    <row r="8448" spans="3:15" x14ac:dyDescent="0.25">
      <c r="C8448" s="1">
        <v>1</v>
      </c>
      <c r="D8448" s="1">
        <v>1</v>
      </c>
      <c r="E8448" s="1">
        <v>1</v>
      </c>
      <c r="F8448" s="19">
        <v>8439</v>
      </c>
      <c r="G8448" s="20" t="s">
        <v>3181</v>
      </c>
      <c r="H8448" s="21" t="s">
        <v>18</v>
      </c>
      <c r="K8448" s="33">
        <v>19</v>
      </c>
      <c r="L8448" s="37">
        <v>343</v>
      </c>
      <c r="N8448" s="33">
        <v>5</v>
      </c>
      <c r="O8448" s="37">
        <v>343</v>
      </c>
    </row>
    <row r="8449" spans="3:15" x14ac:dyDescent="0.25">
      <c r="C8449" s="1">
        <v>1</v>
      </c>
      <c r="D8449" s="1">
        <v>1</v>
      </c>
      <c r="E8449" s="1">
        <v>1</v>
      </c>
      <c r="F8449" s="16">
        <v>8440</v>
      </c>
      <c r="G8449" s="17" t="s">
        <v>3264</v>
      </c>
      <c r="H8449" s="18" t="s">
        <v>18</v>
      </c>
      <c r="K8449" s="32">
        <v>22</v>
      </c>
      <c r="L8449" s="36">
        <v>343</v>
      </c>
      <c r="N8449" s="32">
        <v>5</v>
      </c>
      <c r="O8449" s="36">
        <v>343</v>
      </c>
    </row>
    <row r="8450" spans="3:15" x14ac:dyDescent="0.25">
      <c r="C8450" s="1">
        <v>1</v>
      </c>
      <c r="D8450" s="1">
        <v>1</v>
      </c>
      <c r="E8450" s="1">
        <v>1</v>
      </c>
      <c r="F8450" s="19">
        <v>8441</v>
      </c>
      <c r="G8450" s="20" t="s">
        <v>3264</v>
      </c>
      <c r="H8450" s="21" t="s">
        <v>19</v>
      </c>
      <c r="K8450" s="33">
        <v>21</v>
      </c>
      <c r="L8450" s="37">
        <v>343</v>
      </c>
      <c r="N8450" s="33">
        <v>8</v>
      </c>
      <c r="O8450" s="37">
        <v>343</v>
      </c>
    </row>
    <row r="8451" spans="3:15" x14ac:dyDescent="0.25">
      <c r="C8451" s="1">
        <v>1</v>
      </c>
      <c r="D8451" s="1">
        <v>1</v>
      </c>
      <c r="E8451" s="1">
        <v>1</v>
      </c>
      <c r="F8451" s="16">
        <v>8442</v>
      </c>
      <c r="G8451" s="17" t="s">
        <v>3264</v>
      </c>
      <c r="H8451" s="18" t="s">
        <v>19</v>
      </c>
      <c r="K8451" s="32">
        <v>48</v>
      </c>
      <c r="L8451" s="36">
        <v>344</v>
      </c>
      <c r="N8451" s="32">
        <v>12</v>
      </c>
      <c r="O8451" s="36">
        <v>344</v>
      </c>
    </row>
    <row r="8452" spans="3:15" x14ac:dyDescent="0.25">
      <c r="C8452" s="1">
        <v>1</v>
      </c>
      <c r="D8452" s="1">
        <v>1</v>
      </c>
      <c r="E8452" s="1">
        <v>1</v>
      </c>
      <c r="F8452" s="19">
        <v>8443</v>
      </c>
      <c r="G8452" s="20" t="s">
        <v>3181</v>
      </c>
      <c r="H8452" s="21" t="s">
        <v>19</v>
      </c>
      <c r="K8452" s="33">
        <v>45</v>
      </c>
      <c r="L8452" s="37">
        <v>344</v>
      </c>
      <c r="N8452" s="33">
        <v>2</v>
      </c>
      <c r="O8452" s="37">
        <v>344</v>
      </c>
    </row>
    <row r="8453" spans="3:15" x14ac:dyDescent="0.25">
      <c r="C8453" s="1">
        <v>1</v>
      </c>
      <c r="D8453" s="1">
        <v>1</v>
      </c>
      <c r="E8453" s="1">
        <v>1</v>
      </c>
      <c r="F8453" s="16">
        <v>8444</v>
      </c>
      <c r="G8453" s="17" t="s">
        <v>3264</v>
      </c>
      <c r="H8453" s="18" t="s">
        <v>19</v>
      </c>
      <c r="K8453" s="32">
        <v>60</v>
      </c>
      <c r="L8453" s="36">
        <v>344</v>
      </c>
      <c r="N8453" s="32">
        <v>16</v>
      </c>
      <c r="O8453" s="36">
        <v>344</v>
      </c>
    </row>
    <row r="8454" spans="3:15" x14ac:dyDescent="0.25">
      <c r="C8454" s="1">
        <v>1</v>
      </c>
      <c r="D8454" s="1">
        <v>1</v>
      </c>
      <c r="E8454" s="1">
        <v>1</v>
      </c>
      <c r="F8454" s="19">
        <v>8445</v>
      </c>
      <c r="G8454" s="20" t="s">
        <v>3264</v>
      </c>
      <c r="H8454" s="21" t="s">
        <v>18</v>
      </c>
      <c r="K8454" s="33">
        <v>31</v>
      </c>
      <c r="L8454" s="37">
        <v>344</v>
      </c>
      <c r="N8454" s="33">
        <v>5</v>
      </c>
      <c r="O8454" s="37">
        <v>344</v>
      </c>
    </row>
    <row r="8455" spans="3:15" x14ac:dyDescent="0.25">
      <c r="C8455" s="1">
        <v>1</v>
      </c>
      <c r="D8455" s="1">
        <v>1</v>
      </c>
      <c r="E8455" s="1">
        <v>1</v>
      </c>
      <c r="F8455" s="16">
        <v>8446</v>
      </c>
      <c r="G8455" s="17" t="s">
        <v>3264</v>
      </c>
      <c r="H8455" s="18" t="s">
        <v>18</v>
      </c>
      <c r="K8455" s="32">
        <v>55</v>
      </c>
      <c r="L8455" s="36">
        <v>344</v>
      </c>
      <c r="N8455" s="32">
        <v>8</v>
      </c>
      <c r="O8455" s="36">
        <v>344</v>
      </c>
    </row>
    <row r="8456" spans="3:15" x14ac:dyDescent="0.25">
      <c r="C8456" s="1">
        <v>1</v>
      </c>
      <c r="D8456" s="1">
        <v>1</v>
      </c>
      <c r="E8456" s="1">
        <v>1</v>
      </c>
      <c r="F8456" s="19">
        <v>8447</v>
      </c>
      <c r="G8456" s="20" t="s">
        <v>3264</v>
      </c>
      <c r="H8456" s="21" t="s">
        <v>19</v>
      </c>
      <c r="K8456" s="33">
        <v>40</v>
      </c>
      <c r="L8456" s="37">
        <v>344</v>
      </c>
      <c r="N8456" s="33">
        <v>6</v>
      </c>
      <c r="O8456" s="37">
        <v>344</v>
      </c>
    </row>
    <row r="8457" spans="3:15" x14ac:dyDescent="0.25">
      <c r="C8457" s="1">
        <v>1</v>
      </c>
      <c r="D8457" s="1">
        <v>1</v>
      </c>
      <c r="E8457" s="1">
        <v>1</v>
      </c>
      <c r="F8457" s="16">
        <v>8448</v>
      </c>
      <c r="G8457" s="17" t="s">
        <v>3181</v>
      </c>
      <c r="H8457" s="18" t="s">
        <v>19</v>
      </c>
      <c r="K8457" s="32">
        <v>42</v>
      </c>
      <c r="L8457" s="36">
        <v>344</v>
      </c>
      <c r="N8457" s="32">
        <v>6</v>
      </c>
      <c r="O8457" s="36">
        <v>344</v>
      </c>
    </row>
    <row r="8458" spans="3:15" x14ac:dyDescent="0.25">
      <c r="C8458" s="1">
        <v>1</v>
      </c>
      <c r="D8458" s="1">
        <v>1</v>
      </c>
      <c r="E8458" s="1">
        <v>1</v>
      </c>
      <c r="F8458" s="19">
        <v>8449</v>
      </c>
      <c r="G8458" s="20" t="s">
        <v>3182</v>
      </c>
      <c r="H8458" s="21" t="s">
        <v>19</v>
      </c>
      <c r="K8458" s="33">
        <v>44</v>
      </c>
      <c r="L8458" s="37">
        <v>344</v>
      </c>
      <c r="N8458" s="33">
        <v>12</v>
      </c>
      <c r="O8458" s="37">
        <v>344</v>
      </c>
    </row>
    <row r="8459" spans="3:15" x14ac:dyDescent="0.25">
      <c r="C8459" s="1">
        <v>1</v>
      </c>
      <c r="D8459" s="1">
        <v>1</v>
      </c>
      <c r="E8459" s="1">
        <v>1</v>
      </c>
      <c r="F8459" s="16">
        <v>8450</v>
      </c>
      <c r="G8459" s="17" t="s">
        <v>3264</v>
      </c>
      <c r="H8459" s="18" t="s">
        <v>19</v>
      </c>
      <c r="K8459" s="32">
        <v>36</v>
      </c>
      <c r="L8459" s="36">
        <v>344</v>
      </c>
      <c r="N8459" s="32">
        <v>7</v>
      </c>
      <c r="O8459" s="36">
        <v>344</v>
      </c>
    </row>
    <row r="8460" spans="3:15" x14ac:dyDescent="0.25">
      <c r="C8460" s="1">
        <v>1</v>
      </c>
      <c r="D8460" s="1">
        <v>1</v>
      </c>
      <c r="E8460" s="1">
        <v>1</v>
      </c>
      <c r="F8460" s="19">
        <v>8451</v>
      </c>
      <c r="G8460" s="20" t="s">
        <v>3264</v>
      </c>
      <c r="H8460" s="21" t="s">
        <v>19</v>
      </c>
      <c r="K8460" s="33">
        <v>32</v>
      </c>
      <c r="L8460" s="37">
        <v>344</v>
      </c>
      <c r="N8460" s="33">
        <v>6</v>
      </c>
      <c r="O8460" s="37">
        <v>344</v>
      </c>
    </row>
    <row r="8461" spans="3:15" x14ac:dyDescent="0.25">
      <c r="C8461" s="1">
        <v>1</v>
      </c>
      <c r="D8461" s="1">
        <v>1</v>
      </c>
      <c r="E8461" s="1">
        <v>1</v>
      </c>
      <c r="F8461" s="16">
        <v>8452</v>
      </c>
      <c r="G8461" s="17" t="s">
        <v>3264</v>
      </c>
      <c r="H8461" s="18" t="s">
        <v>19</v>
      </c>
      <c r="K8461" s="32">
        <v>36</v>
      </c>
      <c r="L8461" s="36">
        <v>344</v>
      </c>
      <c r="N8461" s="32">
        <v>10</v>
      </c>
      <c r="O8461" s="36">
        <v>344</v>
      </c>
    </row>
    <row r="8462" spans="3:15" x14ac:dyDescent="0.25">
      <c r="C8462" s="1">
        <v>1</v>
      </c>
      <c r="D8462" s="1">
        <v>1</v>
      </c>
      <c r="E8462" s="1">
        <v>1</v>
      </c>
      <c r="F8462" s="19">
        <v>8453</v>
      </c>
      <c r="G8462" s="20" t="s">
        <v>3264</v>
      </c>
      <c r="H8462" s="21" t="s">
        <v>18</v>
      </c>
      <c r="K8462" s="33">
        <v>32</v>
      </c>
      <c r="L8462" s="37">
        <v>344</v>
      </c>
      <c r="N8462" s="33">
        <v>11</v>
      </c>
      <c r="O8462" s="37">
        <v>344</v>
      </c>
    </row>
    <row r="8463" spans="3:15" x14ac:dyDescent="0.25">
      <c r="C8463" s="1">
        <v>1</v>
      </c>
      <c r="D8463" s="1">
        <v>1</v>
      </c>
      <c r="E8463" s="1">
        <v>1</v>
      </c>
      <c r="F8463" s="16">
        <v>8454</v>
      </c>
      <c r="G8463" s="17" t="s">
        <v>3182</v>
      </c>
      <c r="H8463" s="18" t="s">
        <v>19</v>
      </c>
      <c r="K8463" s="32">
        <v>31</v>
      </c>
      <c r="L8463" s="36">
        <v>344</v>
      </c>
      <c r="N8463" s="32">
        <v>9</v>
      </c>
      <c r="O8463" s="36">
        <v>344</v>
      </c>
    </row>
    <row r="8464" spans="3:15" x14ac:dyDescent="0.25">
      <c r="C8464" s="1">
        <v>1</v>
      </c>
      <c r="D8464" s="1">
        <v>1</v>
      </c>
      <c r="E8464" s="1">
        <v>1</v>
      </c>
      <c r="F8464" s="19">
        <v>8455</v>
      </c>
      <c r="G8464" s="20" t="s">
        <v>3181</v>
      </c>
      <c r="H8464" s="21" t="s">
        <v>18</v>
      </c>
      <c r="K8464" s="33">
        <v>36</v>
      </c>
      <c r="L8464" s="37">
        <v>344</v>
      </c>
      <c r="N8464" s="33">
        <v>9</v>
      </c>
      <c r="O8464" s="37">
        <v>344</v>
      </c>
    </row>
    <row r="8465" spans="3:15" x14ac:dyDescent="0.25">
      <c r="C8465" s="1">
        <v>1</v>
      </c>
      <c r="D8465" s="1">
        <v>1</v>
      </c>
      <c r="E8465" s="1">
        <v>1</v>
      </c>
      <c r="F8465" s="16">
        <v>8456</v>
      </c>
      <c r="G8465" s="17" t="s">
        <v>3264</v>
      </c>
      <c r="H8465" s="18" t="s">
        <v>18</v>
      </c>
      <c r="K8465" s="32">
        <v>31</v>
      </c>
      <c r="L8465" s="36">
        <v>344</v>
      </c>
      <c r="N8465" s="32">
        <v>7</v>
      </c>
      <c r="O8465" s="36">
        <v>344</v>
      </c>
    </row>
    <row r="8466" spans="3:15" x14ac:dyDescent="0.25">
      <c r="C8466" s="1">
        <v>1</v>
      </c>
      <c r="D8466" s="1">
        <v>1</v>
      </c>
      <c r="E8466" s="1">
        <v>1</v>
      </c>
      <c r="F8466" s="19">
        <v>8457</v>
      </c>
      <c r="G8466" s="20" t="s">
        <v>3182</v>
      </c>
      <c r="H8466" s="21" t="s">
        <v>18</v>
      </c>
      <c r="K8466" s="33">
        <v>31</v>
      </c>
      <c r="L8466" s="37">
        <v>344</v>
      </c>
      <c r="N8466" s="33">
        <v>6</v>
      </c>
      <c r="O8466" s="37">
        <v>344</v>
      </c>
    </row>
    <row r="8467" spans="3:15" x14ac:dyDescent="0.25">
      <c r="C8467" s="1">
        <v>1</v>
      </c>
      <c r="D8467" s="1">
        <v>1</v>
      </c>
      <c r="E8467" s="1">
        <v>1</v>
      </c>
      <c r="F8467" s="16">
        <v>8458</v>
      </c>
      <c r="G8467" s="17" t="s">
        <v>3181</v>
      </c>
      <c r="H8467" s="18" t="s">
        <v>19</v>
      </c>
      <c r="K8467" s="32">
        <v>31</v>
      </c>
      <c r="L8467" s="36">
        <v>344</v>
      </c>
      <c r="N8467" s="32">
        <v>6</v>
      </c>
      <c r="O8467" s="36">
        <v>344</v>
      </c>
    </row>
    <row r="8468" spans="3:15" x14ac:dyDescent="0.25">
      <c r="C8468" s="1">
        <v>1</v>
      </c>
      <c r="D8468" s="1">
        <v>1</v>
      </c>
      <c r="E8468" s="1">
        <v>1</v>
      </c>
      <c r="F8468" s="19">
        <v>8459</v>
      </c>
      <c r="G8468" s="20" t="s">
        <v>3264</v>
      </c>
      <c r="H8468" s="21" t="s">
        <v>19</v>
      </c>
      <c r="K8468" s="33">
        <v>25</v>
      </c>
      <c r="L8468" s="37">
        <v>344</v>
      </c>
      <c r="N8468" s="33">
        <v>6</v>
      </c>
      <c r="O8468" s="37">
        <v>344</v>
      </c>
    </row>
    <row r="8469" spans="3:15" x14ac:dyDescent="0.25">
      <c r="C8469" s="1">
        <v>1</v>
      </c>
      <c r="D8469" s="1">
        <v>1</v>
      </c>
      <c r="E8469" s="1">
        <v>1</v>
      </c>
      <c r="F8469" s="16">
        <v>8460</v>
      </c>
      <c r="G8469" s="17" t="s">
        <v>3264</v>
      </c>
      <c r="H8469" s="18" t="s">
        <v>19</v>
      </c>
      <c r="K8469" s="32">
        <v>29</v>
      </c>
      <c r="L8469" s="36">
        <v>344</v>
      </c>
      <c r="N8469" s="32">
        <v>2</v>
      </c>
      <c r="O8469" s="36">
        <v>344</v>
      </c>
    </row>
    <row r="8470" spans="3:15" x14ac:dyDescent="0.25">
      <c r="C8470" s="1">
        <v>1</v>
      </c>
      <c r="D8470" s="1">
        <v>1</v>
      </c>
      <c r="E8470" s="1">
        <v>1</v>
      </c>
      <c r="F8470" s="19">
        <v>8461</v>
      </c>
      <c r="G8470" s="20" t="s">
        <v>3264</v>
      </c>
      <c r="H8470" s="21" t="s">
        <v>18</v>
      </c>
      <c r="K8470" s="33">
        <v>23</v>
      </c>
      <c r="L8470" s="37">
        <v>344</v>
      </c>
      <c r="N8470" s="33">
        <v>6</v>
      </c>
      <c r="O8470" s="37">
        <v>344</v>
      </c>
    </row>
    <row r="8471" spans="3:15" x14ac:dyDescent="0.25">
      <c r="C8471" s="1">
        <v>1</v>
      </c>
      <c r="D8471" s="1">
        <v>1</v>
      </c>
      <c r="E8471" s="1">
        <v>1</v>
      </c>
      <c r="F8471" s="16">
        <v>8462</v>
      </c>
      <c r="G8471" s="17" t="s">
        <v>3264</v>
      </c>
      <c r="H8471" s="18" t="s">
        <v>19</v>
      </c>
      <c r="K8471" s="32">
        <v>23</v>
      </c>
      <c r="L8471" s="36">
        <v>344</v>
      </c>
      <c r="N8471" s="32">
        <v>5</v>
      </c>
      <c r="O8471" s="36">
        <v>344</v>
      </c>
    </row>
    <row r="8472" spans="3:15" x14ac:dyDescent="0.25">
      <c r="C8472" s="1">
        <v>1</v>
      </c>
      <c r="D8472" s="1">
        <v>1</v>
      </c>
      <c r="E8472" s="1">
        <v>1</v>
      </c>
      <c r="F8472" s="19">
        <v>8463</v>
      </c>
      <c r="G8472" s="20" t="s">
        <v>3182</v>
      </c>
      <c r="H8472" s="21" t="s">
        <v>19</v>
      </c>
      <c r="K8472" s="33">
        <v>22</v>
      </c>
      <c r="L8472" s="37">
        <v>344</v>
      </c>
      <c r="N8472" s="33">
        <v>4</v>
      </c>
      <c r="O8472" s="37">
        <v>344</v>
      </c>
    </row>
    <row r="8473" spans="3:15" x14ac:dyDescent="0.25">
      <c r="C8473" s="1">
        <v>1</v>
      </c>
      <c r="D8473" s="1">
        <v>1</v>
      </c>
      <c r="E8473" s="1">
        <v>1</v>
      </c>
      <c r="F8473" s="16">
        <v>8464</v>
      </c>
      <c r="G8473" s="17" t="s">
        <v>3264</v>
      </c>
      <c r="H8473" s="18" t="s">
        <v>18</v>
      </c>
      <c r="K8473" s="32">
        <v>13</v>
      </c>
      <c r="L8473" s="36">
        <v>344</v>
      </c>
      <c r="N8473" s="32">
        <v>3</v>
      </c>
      <c r="O8473" s="36">
        <v>344</v>
      </c>
    </row>
    <row r="8474" spans="3:15" x14ac:dyDescent="0.25">
      <c r="C8474" s="1">
        <v>1</v>
      </c>
      <c r="D8474" s="1">
        <v>1</v>
      </c>
      <c r="E8474" s="1">
        <v>1</v>
      </c>
      <c r="F8474" s="19">
        <v>8465</v>
      </c>
      <c r="G8474" s="20" t="s">
        <v>3182</v>
      </c>
      <c r="H8474" s="21" t="s">
        <v>18</v>
      </c>
      <c r="K8474" s="33">
        <v>31</v>
      </c>
      <c r="L8474" s="37">
        <v>344</v>
      </c>
      <c r="N8474" s="33">
        <v>8</v>
      </c>
      <c r="O8474" s="37">
        <v>344</v>
      </c>
    </row>
    <row r="8475" spans="3:15" x14ac:dyDescent="0.25">
      <c r="C8475" s="1">
        <v>1</v>
      </c>
      <c r="D8475" s="1">
        <v>1</v>
      </c>
      <c r="E8475" s="1">
        <v>1</v>
      </c>
      <c r="F8475" s="16">
        <v>8466</v>
      </c>
      <c r="G8475" s="17" t="s">
        <v>3181</v>
      </c>
      <c r="H8475" s="18" t="s">
        <v>19</v>
      </c>
      <c r="K8475" s="32">
        <v>64</v>
      </c>
      <c r="L8475" s="36">
        <v>345</v>
      </c>
      <c r="N8475" s="32">
        <v>17</v>
      </c>
      <c r="O8475" s="36">
        <v>345</v>
      </c>
    </row>
    <row r="8476" spans="3:15" x14ac:dyDescent="0.25">
      <c r="C8476" s="1">
        <v>1</v>
      </c>
      <c r="D8476" s="1">
        <v>1</v>
      </c>
      <c r="E8476" s="1">
        <v>1</v>
      </c>
      <c r="F8476" s="19">
        <v>8467</v>
      </c>
      <c r="G8476" s="20" t="s">
        <v>3181</v>
      </c>
      <c r="H8476" s="21" t="s">
        <v>18</v>
      </c>
      <c r="K8476" s="33">
        <v>50</v>
      </c>
      <c r="L8476" s="37">
        <v>345</v>
      </c>
      <c r="N8476" s="33">
        <v>9</v>
      </c>
      <c r="O8476" s="37">
        <v>345</v>
      </c>
    </row>
    <row r="8477" spans="3:15" x14ac:dyDescent="0.25">
      <c r="C8477" s="1">
        <v>1</v>
      </c>
      <c r="D8477" s="1">
        <v>1</v>
      </c>
      <c r="E8477" s="1">
        <v>1</v>
      </c>
      <c r="F8477" s="16">
        <v>8468</v>
      </c>
      <c r="G8477" s="17" t="s">
        <v>3182</v>
      </c>
      <c r="H8477" s="18" t="s">
        <v>18</v>
      </c>
      <c r="K8477" s="32">
        <v>51</v>
      </c>
      <c r="L8477" s="36">
        <v>345</v>
      </c>
      <c r="N8477" s="32">
        <v>9</v>
      </c>
      <c r="O8477" s="36">
        <v>345</v>
      </c>
    </row>
    <row r="8478" spans="3:15" x14ac:dyDescent="0.25">
      <c r="C8478" s="1">
        <v>1</v>
      </c>
      <c r="D8478" s="1">
        <v>1</v>
      </c>
      <c r="E8478" s="1">
        <v>1</v>
      </c>
      <c r="F8478" s="19">
        <v>8469</v>
      </c>
      <c r="G8478" s="20" t="s">
        <v>3181</v>
      </c>
      <c r="H8478" s="21" t="s">
        <v>19</v>
      </c>
      <c r="K8478" s="33">
        <v>54</v>
      </c>
      <c r="L8478" s="37">
        <v>345</v>
      </c>
      <c r="N8478" s="33">
        <v>10</v>
      </c>
      <c r="O8478" s="37">
        <v>345</v>
      </c>
    </row>
    <row r="8479" spans="3:15" x14ac:dyDescent="0.25">
      <c r="C8479" s="1">
        <v>1</v>
      </c>
      <c r="D8479" s="1">
        <v>1</v>
      </c>
      <c r="E8479" s="1">
        <v>1</v>
      </c>
      <c r="F8479" s="16">
        <v>8470</v>
      </c>
      <c r="G8479" s="17" t="s">
        <v>3264</v>
      </c>
      <c r="H8479" s="18" t="s">
        <v>18</v>
      </c>
      <c r="K8479" s="32">
        <v>38</v>
      </c>
      <c r="L8479" s="36">
        <v>345</v>
      </c>
      <c r="N8479" s="32">
        <v>5</v>
      </c>
      <c r="O8479" s="36">
        <v>345</v>
      </c>
    </row>
    <row r="8480" spans="3:15" x14ac:dyDescent="0.25">
      <c r="C8480" s="1">
        <v>1</v>
      </c>
      <c r="D8480" s="1">
        <v>1</v>
      </c>
      <c r="E8480" s="1">
        <v>1</v>
      </c>
      <c r="F8480" s="19">
        <v>8471</v>
      </c>
      <c r="G8480" s="20" t="s">
        <v>3264</v>
      </c>
      <c r="H8480" s="21" t="s">
        <v>18</v>
      </c>
      <c r="K8480" s="33">
        <v>35</v>
      </c>
      <c r="L8480" s="37">
        <v>345</v>
      </c>
      <c r="N8480" s="33">
        <v>5</v>
      </c>
      <c r="O8480" s="37">
        <v>345</v>
      </c>
    </row>
    <row r="8481" spans="3:15" x14ac:dyDescent="0.25">
      <c r="C8481" s="1">
        <v>1</v>
      </c>
      <c r="D8481" s="1">
        <v>1</v>
      </c>
      <c r="E8481" s="1">
        <v>1</v>
      </c>
      <c r="F8481" s="16">
        <v>8472</v>
      </c>
      <c r="G8481" s="17" t="s">
        <v>3264</v>
      </c>
      <c r="H8481" s="18" t="s">
        <v>19</v>
      </c>
      <c r="K8481" s="32">
        <v>47</v>
      </c>
      <c r="L8481" s="36">
        <v>345</v>
      </c>
      <c r="N8481" s="32">
        <v>11</v>
      </c>
      <c r="O8481" s="36">
        <v>345</v>
      </c>
    </row>
    <row r="8482" spans="3:15" x14ac:dyDescent="0.25">
      <c r="C8482" s="1">
        <v>1</v>
      </c>
      <c r="D8482" s="1">
        <v>1</v>
      </c>
      <c r="E8482" s="1">
        <v>1</v>
      </c>
      <c r="F8482" s="19">
        <v>8473</v>
      </c>
      <c r="G8482" s="20" t="s">
        <v>3264</v>
      </c>
      <c r="H8482" s="21" t="s">
        <v>18</v>
      </c>
      <c r="K8482" s="33">
        <v>33</v>
      </c>
      <c r="L8482" s="37">
        <v>345</v>
      </c>
      <c r="N8482" s="33">
        <v>11</v>
      </c>
      <c r="O8482" s="37">
        <v>345</v>
      </c>
    </row>
    <row r="8483" spans="3:15" x14ac:dyDescent="0.25">
      <c r="C8483" s="1">
        <v>1</v>
      </c>
      <c r="D8483" s="1">
        <v>1</v>
      </c>
      <c r="E8483" s="1">
        <v>1</v>
      </c>
      <c r="F8483" s="16">
        <v>8474</v>
      </c>
      <c r="G8483" s="17" t="s">
        <v>3181</v>
      </c>
      <c r="H8483" s="18" t="s">
        <v>19</v>
      </c>
      <c r="K8483" s="32">
        <v>23</v>
      </c>
      <c r="L8483" s="36">
        <v>345</v>
      </c>
      <c r="N8483" s="32">
        <v>5</v>
      </c>
      <c r="O8483" s="36">
        <v>345</v>
      </c>
    </row>
    <row r="8484" spans="3:15" x14ac:dyDescent="0.25">
      <c r="C8484" s="1">
        <v>1</v>
      </c>
      <c r="D8484" s="1">
        <v>1</v>
      </c>
      <c r="E8484" s="1">
        <v>1</v>
      </c>
      <c r="F8484" s="19">
        <v>8475</v>
      </c>
      <c r="G8484" s="20" t="s">
        <v>3182</v>
      </c>
      <c r="H8484" s="21" t="s">
        <v>18</v>
      </c>
      <c r="K8484" s="33">
        <v>43</v>
      </c>
      <c r="L8484" s="37">
        <v>345</v>
      </c>
      <c r="N8484" s="33">
        <v>8</v>
      </c>
      <c r="O8484" s="37">
        <v>345</v>
      </c>
    </row>
    <row r="8485" spans="3:15" x14ac:dyDescent="0.25">
      <c r="C8485" s="1">
        <v>1</v>
      </c>
      <c r="D8485" s="1">
        <v>1</v>
      </c>
      <c r="E8485" s="1">
        <v>1</v>
      </c>
      <c r="F8485" s="16">
        <v>8476</v>
      </c>
      <c r="G8485" s="17" t="s">
        <v>3264</v>
      </c>
      <c r="H8485" s="18" t="s">
        <v>19</v>
      </c>
      <c r="K8485" s="32">
        <v>29</v>
      </c>
      <c r="L8485" s="36">
        <v>345</v>
      </c>
      <c r="N8485" s="32">
        <v>5</v>
      </c>
      <c r="O8485" s="36">
        <v>345</v>
      </c>
    </row>
    <row r="8486" spans="3:15" x14ac:dyDescent="0.25">
      <c r="C8486" s="1">
        <v>1</v>
      </c>
      <c r="D8486" s="1">
        <v>1</v>
      </c>
      <c r="E8486" s="1">
        <v>1</v>
      </c>
      <c r="F8486" s="19">
        <v>8477</v>
      </c>
      <c r="G8486" s="20" t="s">
        <v>3264</v>
      </c>
      <c r="H8486" s="21" t="s">
        <v>18</v>
      </c>
      <c r="K8486" s="33">
        <v>28</v>
      </c>
      <c r="L8486" s="37">
        <v>345</v>
      </c>
      <c r="N8486" s="33">
        <v>3</v>
      </c>
      <c r="O8486" s="37">
        <v>345</v>
      </c>
    </row>
    <row r="8487" spans="3:15" x14ac:dyDescent="0.25">
      <c r="C8487" s="1">
        <v>1</v>
      </c>
      <c r="D8487" s="1">
        <v>1</v>
      </c>
      <c r="E8487" s="1">
        <v>1</v>
      </c>
      <c r="F8487" s="16">
        <v>8478</v>
      </c>
      <c r="G8487" s="17" t="s">
        <v>3181</v>
      </c>
      <c r="H8487" s="18" t="s">
        <v>18</v>
      </c>
      <c r="K8487" s="32">
        <v>32</v>
      </c>
      <c r="L8487" s="36">
        <v>345</v>
      </c>
      <c r="N8487" s="32">
        <v>7</v>
      </c>
      <c r="O8487" s="36">
        <v>345</v>
      </c>
    </row>
    <row r="8488" spans="3:15" x14ac:dyDescent="0.25">
      <c r="C8488" s="1">
        <v>1</v>
      </c>
      <c r="D8488" s="1">
        <v>1</v>
      </c>
      <c r="E8488" s="1">
        <v>1</v>
      </c>
      <c r="F8488" s="19">
        <v>8479</v>
      </c>
      <c r="G8488" s="20" t="s">
        <v>3181</v>
      </c>
      <c r="H8488" s="21" t="s">
        <v>18</v>
      </c>
      <c r="K8488" s="33">
        <v>43</v>
      </c>
      <c r="L8488" s="37">
        <v>345</v>
      </c>
      <c r="N8488" s="33">
        <v>9</v>
      </c>
      <c r="O8488" s="37">
        <v>345</v>
      </c>
    </row>
    <row r="8489" spans="3:15" x14ac:dyDescent="0.25">
      <c r="C8489" s="1">
        <v>1</v>
      </c>
      <c r="D8489" s="1">
        <v>1</v>
      </c>
      <c r="E8489" s="1">
        <v>1</v>
      </c>
      <c r="F8489" s="16">
        <v>8480</v>
      </c>
      <c r="G8489" s="17" t="s">
        <v>3182</v>
      </c>
      <c r="H8489" s="18" t="s">
        <v>18</v>
      </c>
      <c r="K8489" s="32">
        <v>28</v>
      </c>
      <c r="L8489" s="36">
        <v>345</v>
      </c>
      <c r="N8489" s="32">
        <v>10</v>
      </c>
      <c r="O8489" s="36">
        <v>345</v>
      </c>
    </row>
    <row r="8490" spans="3:15" x14ac:dyDescent="0.25">
      <c r="C8490" s="1">
        <v>1</v>
      </c>
      <c r="D8490" s="1">
        <v>1</v>
      </c>
      <c r="E8490" s="1">
        <v>1</v>
      </c>
      <c r="F8490" s="19">
        <v>8481</v>
      </c>
      <c r="G8490" s="20" t="s">
        <v>3264</v>
      </c>
      <c r="H8490" s="21" t="s">
        <v>18</v>
      </c>
      <c r="K8490" s="33">
        <v>31</v>
      </c>
      <c r="L8490" s="37">
        <v>345</v>
      </c>
      <c r="N8490" s="33">
        <v>7</v>
      </c>
      <c r="O8490" s="37">
        <v>345</v>
      </c>
    </row>
    <row r="8491" spans="3:15" x14ac:dyDescent="0.25">
      <c r="C8491" s="1">
        <v>1</v>
      </c>
      <c r="D8491" s="1">
        <v>1</v>
      </c>
      <c r="E8491" s="1">
        <v>1</v>
      </c>
      <c r="F8491" s="16">
        <v>8482</v>
      </c>
      <c r="G8491" s="17" t="s">
        <v>3264</v>
      </c>
      <c r="H8491" s="18" t="s">
        <v>18</v>
      </c>
      <c r="K8491" s="32">
        <v>29</v>
      </c>
      <c r="L8491" s="36">
        <v>345</v>
      </c>
      <c r="N8491" s="32">
        <v>6</v>
      </c>
      <c r="O8491" s="36">
        <v>345</v>
      </c>
    </row>
    <row r="8492" spans="3:15" x14ac:dyDescent="0.25">
      <c r="C8492" s="1">
        <v>1</v>
      </c>
      <c r="D8492" s="1">
        <v>1</v>
      </c>
      <c r="E8492" s="1">
        <v>1</v>
      </c>
      <c r="F8492" s="19">
        <v>8483</v>
      </c>
      <c r="G8492" s="20" t="s">
        <v>3264</v>
      </c>
      <c r="H8492" s="21" t="s">
        <v>18</v>
      </c>
      <c r="K8492" s="33">
        <v>22</v>
      </c>
      <c r="L8492" s="37">
        <v>345</v>
      </c>
      <c r="N8492" s="33">
        <v>5</v>
      </c>
      <c r="O8492" s="37">
        <v>345</v>
      </c>
    </row>
    <row r="8493" spans="3:15" x14ac:dyDescent="0.25">
      <c r="C8493" s="1">
        <v>1</v>
      </c>
      <c r="D8493" s="1">
        <v>1</v>
      </c>
      <c r="E8493" s="1">
        <v>1</v>
      </c>
      <c r="F8493" s="16">
        <v>8484</v>
      </c>
      <c r="G8493" s="17" t="s">
        <v>3264</v>
      </c>
      <c r="H8493" s="18" t="s">
        <v>18</v>
      </c>
      <c r="K8493" s="32">
        <v>28</v>
      </c>
      <c r="L8493" s="36">
        <v>345</v>
      </c>
      <c r="N8493" s="32">
        <v>8</v>
      </c>
      <c r="O8493" s="36">
        <v>345</v>
      </c>
    </row>
    <row r="8494" spans="3:15" x14ac:dyDescent="0.25">
      <c r="C8494" s="1">
        <v>1</v>
      </c>
      <c r="D8494" s="1">
        <v>1</v>
      </c>
      <c r="E8494" s="1">
        <v>1</v>
      </c>
      <c r="F8494" s="19">
        <v>8485</v>
      </c>
      <c r="G8494" s="20" t="s">
        <v>3181</v>
      </c>
      <c r="H8494" s="21" t="s">
        <v>19</v>
      </c>
      <c r="K8494" s="33">
        <v>33</v>
      </c>
      <c r="L8494" s="37">
        <v>345</v>
      </c>
      <c r="N8494" s="33">
        <v>6</v>
      </c>
      <c r="O8494" s="37">
        <v>345</v>
      </c>
    </row>
    <row r="8495" spans="3:15" x14ac:dyDescent="0.25">
      <c r="C8495" s="1">
        <v>1</v>
      </c>
      <c r="D8495" s="1">
        <v>1</v>
      </c>
      <c r="E8495" s="1">
        <v>1</v>
      </c>
      <c r="F8495" s="16">
        <v>8486</v>
      </c>
      <c r="G8495" s="17" t="s">
        <v>3264</v>
      </c>
      <c r="H8495" s="18" t="s">
        <v>18</v>
      </c>
      <c r="K8495" s="32">
        <v>30</v>
      </c>
      <c r="L8495" s="36">
        <v>345</v>
      </c>
      <c r="N8495" s="32">
        <v>7</v>
      </c>
      <c r="O8495" s="36">
        <v>345</v>
      </c>
    </row>
    <row r="8496" spans="3:15" x14ac:dyDescent="0.25">
      <c r="C8496" s="1">
        <v>1</v>
      </c>
      <c r="D8496" s="1">
        <v>1</v>
      </c>
      <c r="E8496" s="1">
        <v>1</v>
      </c>
      <c r="F8496" s="19">
        <v>8487</v>
      </c>
      <c r="G8496" s="20" t="s">
        <v>3181</v>
      </c>
      <c r="H8496" s="21" t="s">
        <v>19</v>
      </c>
      <c r="K8496" s="33">
        <v>53</v>
      </c>
      <c r="L8496" s="37">
        <v>346</v>
      </c>
      <c r="N8496" s="33">
        <v>5</v>
      </c>
      <c r="O8496" s="37">
        <v>346</v>
      </c>
    </row>
    <row r="8497" spans="3:15" x14ac:dyDescent="0.25">
      <c r="C8497" s="1">
        <v>1</v>
      </c>
      <c r="D8497" s="1">
        <v>1</v>
      </c>
      <c r="E8497" s="1">
        <v>1</v>
      </c>
      <c r="F8497" s="16">
        <v>8488</v>
      </c>
      <c r="G8497" s="17" t="s">
        <v>3264</v>
      </c>
      <c r="H8497" s="18" t="s">
        <v>18</v>
      </c>
      <c r="K8497" s="32">
        <v>50</v>
      </c>
      <c r="L8497" s="36">
        <v>346</v>
      </c>
      <c r="N8497" s="32">
        <v>8</v>
      </c>
      <c r="O8497" s="36">
        <v>346</v>
      </c>
    </row>
    <row r="8498" spans="3:15" x14ac:dyDescent="0.25">
      <c r="C8498" s="1">
        <v>1</v>
      </c>
      <c r="D8498" s="1">
        <v>1</v>
      </c>
      <c r="E8498" s="1">
        <v>1</v>
      </c>
      <c r="F8498" s="19">
        <v>8489</v>
      </c>
      <c r="G8498" s="20" t="s">
        <v>3181</v>
      </c>
      <c r="H8498" s="21" t="s">
        <v>19</v>
      </c>
      <c r="K8498" s="33">
        <v>43</v>
      </c>
      <c r="L8498" s="37">
        <v>346</v>
      </c>
      <c r="N8498" s="33">
        <v>6</v>
      </c>
      <c r="O8498" s="37">
        <v>346</v>
      </c>
    </row>
    <row r="8499" spans="3:15" x14ac:dyDescent="0.25">
      <c r="C8499" s="1">
        <v>1</v>
      </c>
      <c r="D8499" s="1">
        <v>1</v>
      </c>
      <c r="E8499" s="1">
        <v>1</v>
      </c>
      <c r="F8499" s="16">
        <v>8490</v>
      </c>
      <c r="G8499" s="17" t="s">
        <v>3264</v>
      </c>
      <c r="H8499" s="18" t="s">
        <v>19</v>
      </c>
      <c r="K8499" s="32">
        <v>43</v>
      </c>
      <c r="L8499" s="36">
        <v>346</v>
      </c>
      <c r="N8499" s="32">
        <v>7</v>
      </c>
      <c r="O8499" s="36">
        <v>346</v>
      </c>
    </row>
    <row r="8500" spans="3:15" x14ac:dyDescent="0.25">
      <c r="C8500" s="1">
        <v>1</v>
      </c>
      <c r="D8500" s="1">
        <v>1</v>
      </c>
      <c r="E8500" s="1">
        <v>1</v>
      </c>
      <c r="F8500" s="19">
        <v>8491</v>
      </c>
      <c r="G8500" s="20" t="s">
        <v>3264</v>
      </c>
      <c r="H8500" s="21" t="s">
        <v>19</v>
      </c>
      <c r="K8500" s="33">
        <v>35</v>
      </c>
      <c r="L8500" s="37">
        <v>346</v>
      </c>
      <c r="N8500" s="33">
        <v>11</v>
      </c>
      <c r="O8500" s="37">
        <v>346</v>
      </c>
    </row>
    <row r="8501" spans="3:15" x14ac:dyDescent="0.25">
      <c r="C8501" s="1">
        <v>1</v>
      </c>
      <c r="D8501" s="1">
        <v>1</v>
      </c>
      <c r="E8501" s="1">
        <v>1</v>
      </c>
      <c r="F8501" s="16">
        <v>8492</v>
      </c>
      <c r="G8501" s="17" t="s">
        <v>3264</v>
      </c>
      <c r="H8501" s="18" t="s">
        <v>18</v>
      </c>
      <c r="K8501" s="32">
        <v>28</v>
      </c>
      <c r="L8501" s="36">
        <v>346</v>
      </c>
      <c r="N8501" s="32">
        <v>5</v>
      </c>
      <c r="O8501" s="36">
        <v>346</v>
      </c>
    </row>
    <row r="8502" spans="3:15" x14ac:dyDescent="0.25">
      <c r="C8502" s="1">
        <v>1</v>
      </c>
      <c r="D8502" s="1">
        <v>1</v>
      </c>
      <c r="E8502" s="1">
        <v>1</v>
      </c>
      <c r="F8502" s="19">
        <v>8493</v>
      </c>
      <c r="G8502" s="20" t="s">
        <v>3182</v>
      </c>
      <c r="H8502" s="21" t="s">
        <v>19</v>
      </c>
      <c r="K8502" s="33">
        <v>44</v>
      </c>
      <c r="L8502" s="37">
        <v>346</v>
      </c>
      <c r="N8502" s="33">
        <v>15</v>
      </c>
      <c r="O8502" s="37">
        <v>346</v>
      </c>
    </row>
    <row r="8503" spans="3:15" x14ac:dyDescent="0.25">
      <c r="C8503" s="1">
        <v>1</v>
      </c>
      <c r="D8503" s="1">
        <v>1</v>
      </c>
      <c r="E8503" s="1">
        <v>1</v>
      </c>
      <c r="F8503" s="16">
        <v>8494</v>
      </c>
      <c r="G8503" s="17" t="s">
        <v>3182</v>
      </c>
      <c r="H8503" s="18" t="s">
        <v>19</v>
      </c>
      <c r="K8503" s="32">
        <v>40</v>
      </c>
      <c r="L8503" s="36">
        <v>346</v>
      </c>
      <c r="N8503" s="32">
        <v>11</v>
      </c>
      <c r="O8503" s="36">
        <v>346</v>
      </c>
    </row>
    <row r="8504" spans="3:15" x14ac:dyDescent="0.25">
      <c r="C8504" s="1">
        <v>1</v>
      </c>
      <c r="D8504" s="1">
        <v>1</v>
      </c>
      <c r="E8504" s="1">
        <v>1</v>
      </c>
      <c r="F8504" s="19">
        <v>8495</v>
      </c>
      <c r="G8504" s="20" t="s">
        <v>3264</v>
      </c>
      <c r="H8504" s="21" t="s">
        <v>19</v>
      </c>
      <c r="K8504" s="33">
        <v>38</v>
      </c>
      <c r="L8504" s="37">
        <v>346</v>
      </c>
      <c r="N8504" s="33">
        <v>9</v>
      </c>
      <c r="O8504" s="37">
        <v>346</v>
      </c>
    </row>
    <row r="8505" spans="3:15" x14ac:dyDescent="0.25">
      <c r="C8505" s="1">
        <v>1</v>
      </c>
      <c r="D8505" s="1">
        <v>1</v>
      </c>
      <c r="E8505" s="1">
        <v>1</v>
      </c>
      <c r="F8505" s="16">
        <v>8496</v>
      </c>
      <c r="G8505" s="17" t="s">
        <v>3181</v>
      </c>
      <c r="H8505" s="18" t="s">
        <v>19</v>
      </c>
      <c r="K8505" s="32">
        <v>41</v>
      </c>
      <c r="L8505" s="36">
        <v>346</v>
      </c>
      <c r="N8505" s="32">
        <v>11</v>
      </c>
      <c r="O8505" s="36">
        <v>346</v>
      </c>
    </row>
    <row r="8506" spans="3:15" x14ac:dyDescent="0.25">
      <c r="C8506" s="1">
        <v>1</v>
      </c>
      <c r="D8506" s="1">
        <v>1</v>
      </c>
      <c r="E8506" s="1">
        <v>1</v>
      </c>
      <c r="F8506" s="19">
        <v>8497</v>
      </c>
      <c r="G8506" s="20" t="s">
        <v>3182</v>
      </c>
      <c r="H8506" s="21" t="s">
        <v>18</v>
      </c>
      <c r="K8506" s="33">
        <v>31</v>
      </c>
      <c r="L8506" s="37">
        <v>346</v>
      </c>
      <c r="N8506" s="33">
        <v>10</v>
      </c>
      <c r="O8506" s="37">
        <v>346</v>
      </c>
    </row>
    <row r="8507" spans="3:15" x14ac:dyDescent="0.25">
      <c r="C8507" s="1">
        <v>1</v>
      </c>
      <c r="D8507" s="1">
        <v>1</v>
      </c>
      <c r="E8507" s="1">
        <v>1</v>
      </c>
      <c r="F8507" s="16">
        <v>8498</v>
      </c>
      <c r="G8507" s="17" t="s">
        <v>3181</v>
      </c>
      <c r="H8507" s="18" t="s">
        <v>19</v>
      </c>
      <c r="K8507" s="32">
        <v>48</v>
      </c>
      <c r="L8507" s="36">
        <v>346</v>
      </c>
      <c r="N8507" s="32">
        <v>9</v>
      </c>
      <c r="O8507" s="36">
        <v>346</v>
      </c>
    </row>
    <row r="8508" spans="3:15" x14ac:dyDescent="0.25">
      <c r="C8508" s="1">
        <v>1</v>
      </c>
      <c r="D8508" s="1">
        <v>1</v>
      </c>
      <c r="E8508" s="1">
        <v>1</v>
      </c>
      <c r="F8508" s="19">
        <v>8499</v>
      </c>
      <c r="G8508" s="20" t="s">
        <v>3264</v>
      </c>
      <c r="H8508" s="21" t="s">
        <v>19</v>
      </c>
      <c r="K8508" s="33">
        <v>39</v>
      </c>
      <c r="L8508" s="37">
        <v>346</v>
      </c>
      <c r="N8508" s="33">
        <v>7</v>
      </c>
      <c r="O8508" s="37">
        <v>346</v>
      </c>
    </row>
    <row r="8509" spans="3:15" x14ac:dyDescent="0.25">
      <c r="C8509" s="1">
        <v>1</v>
      </c>
      <c r="D8509" s="1">
        <v>1</v>
      </c>
      <c r="E8509" s="1">
        <v>1</v>
      </c>
      <c r="F8509" s="16">
        <v>8500</v>
      </c>
      <c r="G8509" s="17" t="s">
        <v>3181</v>
      </c>
      <c r="H8509" s="18" t="s">
        <v>19</v>
      </c>
      <c r="K8509" s="32">
        <v>32</v>
      </c>
      <c r="L8509" s="36">
        <v>346</v>
      </c>
      <c r="N8509" s="32">
        <v>7</v>
      </c>
      <c r="O8509" s="36">
        <v>346</v>
      </c>
    </row>
    <row r="8510" spans="3:15" x14ac:dyDescent="0.25">
      <c r="C8510" s="1">
        <v>1</v>
      </c>
      <c r="D8510" s="1">
        <v>1</v>
      </c>
      <c r="E8510" s="1">
        <v>1</v>
      </c>
      <c r="F8510" s="19">
        <v>8501</v>
      </c>
      <c r="G8510" s="20" t="s">
        <v>3182</v>
      </c>
      <c r="H8510" s="21" t="s">
        <v>18</v>
      </c>
      <c r="K8510" s="33">
        <v>40</v>
      </c>
      <c r="L8510" s="37">
        <v>346</v>
      </c>
      <c r="N8510" s="33">
        <v>7</v>
      </c>
      <c r="O8510" s="37">
        <v>346</v>
      </c>
    </row>
    <row r="8511" spans="3:15" x14ac:dyDescent="0.25">
      <c r="C8511" s="1">
        <v>1</v>
      </c>
      <c r="D8511" s="1">
        <v>1</v>
      </c>
      <c r="E8511" s="1">
        <v>1</v>
      </c>
      <c r="F8511" s="16">
        <v>8502</v>
      </c>
      <c r="G8511" s="17" t="s">
        <v>3181</v>
      </c>
      <c r="H8511" s="18" t="s">
        <v>18</v>
      </c>
      <c r="K8511" s="32">
        <v>39</v>
      </c>
      <c r="L8511" s="36">
        <v>346</v>
      </c>
      <c r="N8511" s="32">
        <v>14</v>
      </c>
      <c r="O8511" s="36">
        <v>346</v>
      </c>
    </row>
    <row r="8512" spans="3:15" x14ac:dyDescent="0.25">
      <c r="C8512" s="1">
        <v>1</v>
      </c>
      <c r="D8512" s="1">
        <v>1</v>
      </c>
      <c r="E8512" s="1">
        <v>1</v>
      </c>
      <c r="F8512" s="19">
        <v>8503</v>
      </c>
      <c r="G8512" s="20" t="s">
        <v>3264</v>
      </c>
      <c r="H8512" s="21" t="s">
        <v>18</v>
      </c>
      <c r="K8512" s="33">
        <v>42</v>
      </c>
      <c r="L8512" s="37">
        <v>346</v>
      </c>
      <c r="N8512" s="33">
        <v>12</v>
      </c>
      <c r="O8512" s="37">
        <v>346</v>
      </c>
    </row>
    <row r="8513" spans="3:15" x14ac:dyDescent="0.25">
      <c r="C8513" s="1">
        <v>1</v>
      </c>
      <c r="D8513" s="1">
        <v>1</v>
      </c>
      <c r="E8513" s="1">
        <v>1</v>
      </c>
      <c r="F8513" s="16">
        <v>8504</v>
      </c>
      <c r="G8513" s="17" t="s">
        <v>3181</v>
      </c>
      <c r="H8513" s="18" t="s">
        <v>18</v>
      </c>
      <c r="K8513" s="32">
        <v>24</v>
      </c>
      <c r="L8513" s="36">
        <v>346</v>
      </c>
      <c r="N8513" s="32">
        <v>5</v>
      </c>
      <c r="O8513" s="36">
        <v>346</v>
      </c>
    </row>
    <row r="8514" spans="3:15" x14ac:dyDescent="0.25">
      <c r="C8514" s="1">
        <v>1</v>
      </c>
      <c r="D8514" s="1">
        <v>1</v>
      </c>
      <c r="E8514" s="1">
        <v>1</v>
      </c>
      <c r="F8514" s="19">
        <v>8505</v>
      </c>
      <c r="G8514" s="20" t="s">
        <v>3264</v>
      </c>
      <c r="H8514" s="21" t="s">
        <v>18</v>
      </c>
      <c r="K8514" s="33">
        <v>34</v>
      </c>
      <c r="L8514" s="37">
        <v>346</v>
      </c>
      <c r="N8514" s="33">
        <v>7</v>
      </c>
      <c r="O8514" s="37">
        <v>346</v>
      </c>
    </row>
    <row r="8515" spans="3:15" x14ac:dyDescent="0.25">
      <c r="C8515" s="1">
        <v>1</v>
      </c>
      <c r="D8515" s="1">
        <v>1</v>
      </c>
      <c r="E8515" s="1">
        <v>1</v>
      </c>
      <c r="F8515" s="16">
        <v>8506</v>
      </c>
      <c r="G8515" s="17" t="s">
        <v>3181</v>
      </c>
      <c r="H8515" s="18" t="s">
        <v>18</v>
      </c>
      <c r="K8515" s="32">
        <v>33</v>
      </c>
      <c r="L8515" s="36">
        <v>346</v>
      </c>
      <c r="N8515" s="32">
        <v>9</v>
      </c>
      <c r="O8515" s="36">
        <v>346</v>
      </c>
    </row>
    <row r="8516" spans="3:15" x14ac:dyDescent="0.25">
      <c r="C8516" s="1">
        <v>1</v>
      </c>
      <c r="D8516" s="1">
        <v>1</v>
      </c>
      <c r="E8516" s="1">
        <v>1</v>
      </c>
      <c r="F8516" s="19">
        <v>8507</v>
      </c>
      <c r="G8516" s="20" t="s">
        <v>3181</v>
      </c>
      <c r="H8516" s="21" t="s">
        <v>18</v>
      </c>
      <c r="K8516" s="33">
        <v>32</v>
      </c>
      <c r="L8516" s="37">
        <v>346</v>
      </c>
      <c r="N8516" s="33">
        <v>12</v>
      </c>
      <c r="O8516" s="37">
        <v>346</v>
      </c>
    </row>
    <row r="8517" spans="3:15" x14ac:dyDescent="0.25">
      <c r="C8517" s="1">
        <v>1</v>
      </c>
      <c r="D8517" s="1">
        <v>1</v>
      </c>
      <c r="E8517" s="1">
        <v>1</v>
      </c>
      <c r="F8517" s="16">
        <v>8508</v>
      </c>
      <c r="G8517" s="17" t="s">
        <v>3181</v>
      </c>
      <c r="H8517" s="18" t="s">
        <v>18</v>
      </c>
      <c r="K8517" s="32">
        <v>36</v>
      </c>
      <c r="L8517" s="36">
        <v>346</v>
      </c>
      <c r="N8517" s="32">
        <v>8</v>
      </c>
      <c r="O8517" s="36">
        <v>346</v>
      </c>
    </row>
    <row r="8518" spans="3:15" x14ac:dyDescent="0.25">
      <c r="C8518" s="1">
        <v>1</v>
      </c>
      <c r="D8518" s="1">
        <v>1</v>
      </c>
      <c r="E8518" s="1">
        <v>1</v>
      </c>
      <c r="F8518" s="19">
        <v>8509</v>
      </c>
      <c r="G8518" s="20" t="s">
        <v>3264</v>
      </c>
      <c r="H8518" s="21" t="s">
        <v>18</v>
      </c>
      <c r="K8518" s="33">
        <v>31</v>
      </c>
      <c r="L8518" s="37">
        <v>346</v>
      </c>
      <c r="N8518" s="33">
        <v>12</v>
      </c>
      <c r="O8518" s="37">
        <v>346</v>
      </c>
    </row>
    <row r="8519" spans="3:15" x14ac:dyDescent="0.25">
      <c r="C8519" s="1">
        <v>1</v>
      </c>
      <c r="D8519" s="1">
        <v>1</v>
      </c>
      <c r="E8519" s="1">
        <v>1</v>
      </c>
      <c r="F8519" s="16">
        <v>8510</v>
      </c>
      <c r="G8519" s="17" t="s">
        <v>3181</v>
      </c>
      <c r="H8519" s="18" t="s">
        <v>18</v>
      </c>
      <c r="K8519" s="32">
        <v>25</v>
      </c>
      <c r="L8519" s="36">
        <v>346</v>
      </c>
      <c r="N8519" s="32">
        <v>5</v>
      </c>
      <c r="O8519" s="36">
        <v>346</v>
      </c>
    </row>
    <row r="8520" spans="3:15" x14ac:dyDescent="0.25">
      <c r="C8520" s="1">
        <v>1</v>
      </c>
      <c r="D8520" s="1">
        <v>1</v>
      </c>
      <c r="E8520" s="1">
        <v>1</v>
      </c>
      <c r="F8520" s="19">
        <v>8511</v>
      </c>
      <c r="G8520" s="20" t="s">
        <v>3181</v>
      </c>
      <c r="H8520" s="21" t="s">
        <v>18</v>
      </c>
      <c r="K8520" s="33">
        <v>22</v>
      </c>
      <c r="L8520" s="37">
        <v>346</v>
      </c>
      <c r="N8520" s="33">
        <v>9</v>
      </c>
      <c r="O8520" s="37">
        <v>346</v>
      </c>
    </row>
    <row r="8521" spans="3:15" x14ac:dyDescent="0.25">
      <c r="C8521" s="1">
        <v>1</v>
      </c>
      <c r="D8521" s="1">
        <v>1</v>
      </c>
      <c r="E8521" s="1">
        <v>1</v>
      </c>
      <c r="F8521" s="16">
        <v>8512</v>
      </c>
      <c r="G8521" s="17" t="s">
        <v>3264</v>
      </c>
      <c r="H8521" s="18" t="s">
        <v>19</v>
      </c>
      <c r="K8521" s="32">
        <v>30</v>
      </c>
      <c r="L8521" s="36">
        <v>346</v>
      </c>
      <c r="N8521" s="32">
        <v>5</v>
      </c>
      <c r="O8521" s="36">
        <v>346</v>
      </c>
    </row>
    <row r="8522" spans="3:15" x14ac:dyDescent="0.25">
      <c r="C8522" s="1">
        <v>1</v>
      </c>
      <c r="D8522" s="1">
        <v>1</v>
      </c>
      <c r="E8522" s="1">
        <v>1</v>
      </c>
      <c r="F8522" s="19">
        <v>8513</v>
      </c>
      <c r="G8522" s="20" t="s">
        <v>3181</v>
      </c>
      <c r="H8522" s="21" t="s">
        <v>18</v>
      </c>
      <c r="K8522" s="33">
        <v>24</v>
      </c>
      <c r="L8522" s="37">
        <v>346</v>
      </c>
      <c r="N8522" s="33">
        <v>9</v>
      </c>
      <c r="O8522" s="37">
        <v>346</v>
      </c>
    </row>
    <row r="8523" spans="3:15" x14ac:dyDescent="0.25">
      <c r="C8523" s="1">
        <v>1</v>
      </c>
      <c r="D8523" s="1">
        <v>1</v>
      </c>
      <c r="E8523" s="1">
        <v>1</v>
      </c>
      <c r="F8523" s="16">
        <v>8514</v>
      </c>
      <c r="G8523" s="17" t="s">
        <v>3264</v>
      </c>
      <c r="H8523" s="18" t="s">
        <v>18</v>
      </c>
      <c r="K8523" s="32">
        <v>53</v>
      </c>
      <c r="L8523" s="36">
        <v>347</v>
      </c>
      <c r="N8523" s="32">
        <v>8</v>
      </c>
      <c r="O8523" s="36">
        <v>347</v>
      </c>
    </row>
    <row r="8524" spans="3:15" x14ac:dyDescent="0.25">
      <c r="C8524" s="1">
        <v>1</v>
      </c>
      <c r="D8524" s="1">
        <v>1</v>
      </c>
      <c r="E8524" s="1">
        <v>1</v>
      </c>
      <c r="F8524" s="19">
        <v>8515</v>
      </c>
      <c r="G8524" s="20" t="s">
        <v>3181</v>
      </c>
      <c r="H8524" s="21" t="s">
        <v>18</v>
      </c>
      <c r="K8524" s="33">
        <v>40</v>
      </c>
      <c r="L8524" s="37">
        <v>347</v>
      </c>
      <c r="N8524" s="33">
        <v>8</v>
      </c>
      <c r="O8524" s="37">
        <v>347</v>
      </c>
    </row>
    <row r="8525" spans="3:15" x14ac:dyDescent="0.25">
      <c r="C8525" s="1">
        <v>1</v>
      </c>
      <c r="D8525" s="1">
        <v>1</v>
      </c>
      <c r="E8525" s="1">
        <v>1</v>
      </c>
      <c r="F8525" s="16">
        <v>8516</v>
      </c>
      <c r="G8525" s="17" t="s">
        <v>3264</v>
      </c>
      <c r="H8525" s="18" t="s">
        <v>19</v>
      </c>
      <c r="K8525" s="32">
        <v>43</v>
      </c>
      <c r="L8525" s="36">
        <v>347</v>
      </c>
      <c r="N8525" s="32">
        <v>8</v>
      </c>
      <c r="O8525" s="36">
        <v>347</v>
      </c>
    </row>
    <row r="8526" spans="3:15" x14ac:dyDescent="0.25">
      <c r="C8526" s="1">
        <v>1</v>
      </c>
      <c r="D8526" s="1">
        <v>1</v>
      </c>
      <c r="E8526" s="1">
        <v>1</v>
      </c>
      <c r="F8526" s="19">
        <v>8517</v>
      </c>
      <c r="G8526" s="20" t="s">
        <v>3264</v>
      </c>
      <c r="H8526" s="21" t="s">
        <v>19</v>
      </c>
      <c r="K8526" s="33">
        <v>56</v>
      </c>
      <c r="L8526" s="37">
        <v>347</v>
      </c>
      <c r="N8526" s="33">
        <v>18</v>
      </c>
      <c r="O8526" s="37">
        <v>347</v>
      </c>
    </row>
    <row r="8527" spans="3:15" x14ac:dyDescent="0.25">
      <c r="C8527" s="1">
        <v>1</v>
      </c>
      <c r="D8527" s="1">
        <v>1</v>
      </c>
      <c r="E8527" s="1">
        <v>1</v>
      </c>
      <c r="F8527" s="16">
        <v>8518</v>
      </c>
      <c r="G8527" s="17" t="s">
        <v>3181</v>
      </c>
      <c r="H8527" s="18" t="s">
        <v>18</v>
      </c>
      <c r="K8527" s="32">
        <v>37</v>
      </c>
      <c r="L8527" s="36">
        <v>347</v>
      </c>
      <c r="N8527" s="32">
        <v>10</v>
      </c>
      <c r="O8527" s="36">
        <v>347</v>
      </c>
    </row>
    <row r="8528" spans="3:15" x14ac:dyDescent="0.25">
      <c r="C8528" s="1">
        <v>1</v>
      </c>
      <c r="D8528" s="1">
        <v>1</v>
      </c>
      <c r="E8528" s="1">
        <v>1</v>
      </c>
      <c r="F8528" s="19">
        <v>8519</v>
      </c>
      <c r="G8528" s="20" t="s">
        <v>3181</v>
      </c>
      <c r="H8528" s="21" t="s">
        <v>18</v>
      </c>
      <c r="K8528" s="33">
        <v>44</v>
      </c>
      <c r="L8528" s="37">
        <v>347</v>
      </c>
      <c r="N8528" s="33">
        <v>7</v>
      </c>
      <c r="O8528" s="37">
        <v>347</v>
      </c>
    </row>
    <row r="8529" spans="3:15" x14ac:dyDescent="0.25">
      <c r="C8529" s="1">
        <v>1</v>
      </c>
      <c r="D8529" s="1">
        <v>1</v>
      </c>
      <c r="E8529" s="1">
        <v>1</v>
      </c>
      <c r="F8529" s="16">
        <v>8520</v>
      </c>
      <c r="G8529" s="17" t="s">
        <v>3264</v>
      </c>
      <c r="H8529" s="18" t="s">
        <v>19</v>
      </c>
      <c r="K8529" s="32">
        <v>41</v>
      </c>
      <c r="L8529" s="36">
        <v>347</v>
      </c>
      <c r="N8529" s="32">
        <v>10</v>
      </c>
      <c r="O8529" s="36">
        <v>347</v>
      </c>
    </row>
    <row r="8530" spans="3:15" x14ac:dyDescent="0.25">
      <c r="C8530" s="1">
        <v>1</v>
      </c>
      <c r="D8530" s="1">
        <v>1</v>
      </c>
      <c r="E8530" s="1">
        <v>1</v>
      </c>
      <c r="F8530" s="19">
        <v>8521</v>
      </c>
      <c r="G8530" s="20" t="s">
        <v>3264</v>
      </c>
      <c r="H8530" s="21" t="s">
        <v>18</v>
      </c>
      <c r="K8530" s="33">
        <v>36</v>
      </c>
      <c r="L8530" s="37">
        <v>347</v>
      </c>
      <c r="N8530" s="33">
        <v>5</v>
      </c>
      <c r="O8530" s="37">
        <v>347</v>
      </c>
    </row>
    <row r="8531" spans="3:15" x14ac:dyDescent="0.25">
      <c r="C8531" s="1">
        <v>1</v>
      </c>
      <c r="D8531" s="1">
        <v>1</v>
      </c>
      <c r="E8531" s="1">
        <v>1</v>
      </c>
      <c r="F8531" s="16">
        <v>8522</v>
      </c>
      <c r="G8531" s="17" t="s">
        <v>3264</v>
      </c>
      <c r="H8531" s="18" t="s">
        <v>19</v>
      </c>
      <c r="K8531" s="32">
        <v>44</v>
      </c>
      <c r="L8531" s="36">
        <v>347</v>
      </c>
      <c r="N8531" s="32">
        <v>10</v>
      </c>
      <c r="O8531" s="36">
        <v>347</v>
      </c>
    </row>
    <row r="8532" spans="3:15" x14ac:dyDescent="0.25">
      <c r="C8532" s="1">
        <v>1</v>
      </c>
      <c r="D8532" s="1">
        <v>1</v>
      </c>
      <c r="E8532" s="1">
        <v>1</v>
      </c>
      <c r="F8532" s="19">
        <v>8523</v>
      </c>
      <c r="G8532" s="20" t="s">
        <v>3182</v>
      </c>
      <c r="H8532" s="21" t="s">
        <v>19</v>
      </c>
      <c r="K8532" s="33">
        <v>39</v>
      </c>
      <c r="L8532" s="37">
        <v>347</v>
      </c>
      <c r="N8532" s="33">
        <v>10</v>
      </c>
      <c r="O8532" s="37">
        <v>347</v>
      </c>
    </row>
    <row r="8533" spans="3:15" x14ac:dyDescent="0.25">
      <c r="C8533" s="1">
        <v>1</v>
      </c>
      <c r="D8533" s="1">
        <v>1</v>
      </c>
      <c r="E8533" s="1">
        <v>1</v>
      </c>
      <c r="F8533" s="16">
        <v>8524</v>
      </c>
      <c r="G8533" s="17" t="s">
        <v>3181</v>
      </c>
      <c r="H8533" s="18" t="s">
        <v>19</v>
      </c>
      <c r="K8533" s="32">
        <v>43</v>
      </c>
      <c r="L8533" s="36">
        <v>347</v>
      </c>
      <c r="N8533" s="32">
        <v>5</v>
      </c>
      <c r="O8533" s="36">
        <v>347</v>
      </c>
    </row>
    <row r="8534" spans="3:15" x14ac:dyDescent="0.25">
      <c r="C8534" s="1">
        <v>1</v>
      </c>
      <c r="D8534" s="1">
        <v>1</v>
      </c>
      <c r="E8534" s="1">
        <v>1</v>
      </c>
      <c r="F8534" s="19">
        <v>8525</v>
      </c>
      <c r="G8534" s="20" t="s">
        <v>3264</v>
      </c>
      <c r="H8534" s="21" t="s">
        <v>19</v>
      </c>
      <c r="K8534" s="33">
        <v>44</v>
      </c>
      <c r="L8534" s="37">
        <v>347</v>
      </c>
      <c r="N8534" s="33">
        <v>4</v>
      </c>
      <c r="O8534" s="37">
        <v>347</v>
      </c>
    </row>
    <row r="8535" spans="3:15" x14ac:dyDescent="0.25">
      <c r="C8535" s="1">
        <v>1</v>
      </c>
      <c r="D8535" s="1">
        <v>1</v>
      </c>
      <c r="E8535" s="1">
        <v>1</v>
      </c>
      <c r="F8535" s="16">
        <v>8526</v>
      </c>
      <c r="G8535" s="17" t="s">
        <v>3264</v>
      </c>
      <c r="H8535" s="18" t="s">
        <v>18</v>
      </c>
      <c r="K8535" s="32">
        <v>32</v>
      </c>
      <c r="L8535" s="36">
        <v>347</v>
      </c>
      <c r="N8535" s="32">
        <v>3</v>
      </c>
      <c r="O8535" s="36">
        <v>347</v>
      </c>
    </row>
    <row r="8536" spans="3:15" x14ac:dyDescent="0.25">
      <c r="C8536" s="1">
        <v>1</v>
      </c>
      <c r="D8536" s="1">
        <v>1</v>
      </c>
      <c r="E8536" s="1">
        <v>1</v>
      </c>
      <c r="F8536" s="19">
        <v>8527</v>
      </c>
      <c r="G8536" s="20" t="s">
        <v>3264</v>
      </c>
      <c r="H8536" s="21" t="s">
        <v>19</v>
      </c>
      <c r="K8536" s="33">
        <v>36</v>
      </c>
      <c r="L8536" s="37">
        <v>347</v>
      </c>
      <c r="N8536" s="33">
        <v>6</v>
      </c>
      <c r="O8536" s="37">
        <v>347</v>
      </c>
    </row>
    <row r="8537" spans="3:15" x14ac:dyDescent="0.25">
      <c r="C8537" s="1">
        <v>1</v>
      </c>
      <c r="D8537" s="1">
        <v>1</v>
      </c>
      <c r="E8537" s="1">
        <v>1</v>
      </c>
      <c r="F8537" s="16">
        <v>8528</v>
      </c>
      <c r="G8537" s="17" t="s">
        <v>3182</v>
      </c>
      <c r="H8537" s="18" t="s">
        <v>19</v>
      </c>
      <c r="K8537" s="32">
        <v>50</v>
      </c>
      <c r="L8537" s="36">
        <v>347</v>
      </c>
      <c r="N8537" s="32">
        <v>19</v>
      </c>
      <c r="O8537" s="36">
        <v>347</v>
      </c>
    </row>
    <row r="8538" spans="3:15" x14ac:dyDescent="0.25">
      <c r="C8538" s="1">
        <v>1</v>
      </c>
      <c r="D8538" s="1">
        <v>1</v>
      </c>
      <c r="E8538" s="1">
        <v>1</v>
      </c>
      <c r="F8538" s="19">
        <v>8529</v>
      </c>
      <c r="G8538" s="20" t="s">
        <v>3181</v>
      </c>
      <c r="H8538" s="21" t="s">
        <v>18</v>
      </c>
      <c r="K8538" s="33">
        <v>32</v>
      </c>
      <c r="L8538" s="37">
        <v>347</v>
      </c>
      <c r="N8538" s="33">
        <v>5</v>
      </c>
      <c r="O8538" s="37">
        <v>347</v>
      </c>
    </row>
    <row r="8539" spans="3:15" x14ac:dyDescent="0.25">
      <c r="C8539" s="1">
        <v>1</v>
      </c>
      <c r="D8539" s="1">
        <v>1</v>
      </c>
      <c r="E8539" s="1">
        <v>1</v>
      </c>
      <c r="F8539" s="16">
        <v>8530</v>
      </c>
      <c r="G8539" s="17" t="s">
        <v>3181</v>
      </c>
      <c r="H8539" s="18" t="s">
        <v>18</v>
      </c>
      <c r="K8539" s="32">
        <v>33</v>
      </c>
      <c r="L8539" s="36">
        <v>347</v>
      </c>
      <c r="N8539" s="32">
        <v>4</v>
      </c>
      <c r="O8539" s="36">
        <v>347</v>
      </c>
    </row>
    <row r="8540" spans="3:15" x14ac:dyDescent="0.25">
      <c r="C8540" s="1">
        <v>1</v>
      </c>
      <c r="D8540" s="1">
        <v>1</v>
      </c>
      <c r="E8540" s="1">
        <v>1</v>
      </c>
      <c r="F8540" s="19">
        <v>8531</v>
      </c>
      <c r="G8540" s="20" t="s">
        <v>3264</v>
      </c>
      <c r="H8540" s="21" t="s">
        <v>18</v>
      </c>
      <c r="K8540" s="33">
        <v>32</v>
      </c>
      <c r="L8540" s="37">
        <v>347</v>
      </c>
      <c r="N8540" s="33">
        <v>7</v>
      </c>
      <c r="O8540" s="37">
        <v>347</v>
      </c>
    </row>
    <row r="8541" spans="3:15" x14ac:dyDescent="0.25">
      <c r="C8541" s="1">
        <v>1</v>
      </c>
      <c r="D8541" s="1">
        <v>1</v>
      </c>
      <c r="E8541" s="1">
        <v>1</v>
      </c>
      <c r="F8541" s="16">
        <v>8532</v>
      </c>
      <c r="G8541" s="17" t="s">
        <v>3182</v>
      </c>
      <c r="H8541" s="18" t="s">
        <v>19</v>
      </c>
      <c r="K8541" s="32">
        <v>33</v>
      </c>
      <c r="L8541" s="36">
        <v>347</v>
      </c>
      <c r="N8541" s="32">
        <v>9</v>
      </c>
      <c r="O8541" s="36">
        <v>347</v>
      </c>
    </row>
    <row r="8542" spans="3:15" x14ac:dyDescent="0.25">
      <c r="C8542" s="1">
        <v>1</v>
      </c>
      <c r="D8542" s="1">
        <v>1</v>
      </c>
      <c r="E8542" s="1">
        <v>1</v>
      </c>
      <c r="F8542" s="19">
        <v>8533</v>
      </c>
      <c r="G8542" s="20" t="s">
        <v>3264</v>
      </c>
      <c r="H8542" s="21" t="s">
        <v>19</v>
      </c>
      <c r="K8542" s="33">
        <v>22</v>
      </c>
      <c r="L8542" s="37">
        <v>347</v>
      </c>
      <c r="N8542" s="33">
        <v>2</v>
      </c>
      <c r="O8542" s="37">
        <v>347</v>
      </c>
    </row>
    <row r="8543" spans="3:15" x14ac:dyDescent="0.25">
      <c r="C8543" s="1">
        <v>1</v>
      </c>
      <c r="D8543" s="1">
        <v>1</v>
      </c>
      <c r="E8543" s="1">
        <v>1</v>
      </c>
      <c r="F8543" s="16">
        <v>8534</v>
      </c>
      <c r="G8543" s="17" t="s">
        <v>3264</v>
      </c>
      <c r="H8543" s="18" t="s">
        <v>18</v>
      </c>
      <c r="K8543" s="32">
        <v>34</v>
      </c>
      <c r="L8543" s="36">
        <v>347</v>
      </c>
      <c r="N8543" s="32">
        <v>12</v>
      </c>
      <c r="O8543" s="36">
        <v>347</v>
      </c>
    </row>
    <row r="8544" spans="3:15" x14ac:dyDescent="0.25">
      <c r="C8544" s="1">
        <v>1</v>
      </c>
      <c r="D8544" s="1">
        <v>1</v>
      </c>
      <c r="E8544" s="1">
        <v>1</v>
      </c>
      <c r="F8544" s="19">
        <v>8535</v>
      </c>
      <c r="G8544" s="20" t="s">
        <v>3181</v>
      </c>
      <c r="H8544" s="21" t="s">
        <v>18</v>
      </c>
      <c r="K8544" s="33">
        <v>35</v>
      </c>
      <c r="L8544" s="37">
        <v>347</v>
      </c>
      <c r="N8544" s="33">
        <v>11</v>
      </c>
      <c r="O8544" s="37">
        <v>347</v>
      </c>
    </row>
    <row r="8545" spans="3:15" x14ac:dyDescent="0.25">
      <c r="C8545" s="1">
        <v>1</v>
      </c>
      <c r="D8545" s="1">
        <v>1</v>
      </c>
      <c r="E8545" s="1">
        <v>1</v>
      </c>
      <c r="F8545" s="16">
        <v>8536</v>
      </c>
      <c r="G8545" s="17" t="s">
        <v>3264</v>
      </c>
      <c r="H8545" s="18" t="s">
        <v>18</v>
      </c>
      <c r="K8545" s="32">
        <v>32</v>
      </c>
      <c r="L8545" s="36">
        <v>347</v>
      </c>
      <c r="N8545" s="32">
        <v>11</v>
      </c>
      <c r="O8545" s="36">
        <v>347</v>
      </c>
    </row>
    <row r="8546" spans="3:15" x14ac:dyDescent="0.25">
      <c r="C8546" s="1">
        <v>1</v>
      </c>
      <c r="D8546" s="1">
        <v>1</v>
      </c>
      <c r="E8546" s="1">
        <v>1</v>
      </c>
      <c r="F8546" s="19">
        <v>8537</v>
      </c>
      <c r="G8546" s="20" t="s">
        <v>3264</v>
      </c>
      <c r="H8546" s="21" t="s">
        <v>18</v>
      </c>
      <c r="K8546" s="33">
        <v>27</v>
      </c>
      <c r="L8546" s="37">
        <v>347</v>
      </c>
      <c r="N8546" s="33">
        <v>6</v>
      </c>
      <c r="O8546" s="37">
        <v>347</v>
      </c>
    </row>
    <row r="8547" spans="3:15" x14ac:dyDescent="0.25">
      <c r="C8547" s="1">
        <v>1</v>
      </c>
      <c r="D8547" s="1">
        <v>1</v>
      </c>
      <c r="E8547" s="1">
        <v>1</v>
      </c>
      <c r="F8547" s="16">
        <v>8538</v>
      </c>
      <c r="G8547" s="17" t="s">
        <v>3264</v>
      </c>
      <c r="H8547" s="18" t="s">
        <v>18</v>
      </c>
      <c r="K8547" s="32">
        <v>42</v>
      </c>
      <c r="L8547" s="36">
        <v>347</v>
      </c>
      <c r="N8547" s="32">
        <v>13</v>
      </c>
      <c r="O8547" s="36">
        <v>347</v>
      </c>
    </row>
    <row r="8548" spans="3:15" x14ac:dyDescent="0.25">
      <c r="C8548" s="1">
        <v>1</v>
      </c>
      <c r="D8548" s="1">
        <v>1</v>
      </c>
      <c r="E8548" s="1">
        <v>1</v>
      </c>
      <c r="F8548" s="19">
        <v>8539</v>
      </c>
      <c r="G8548" s="20" t="s">
        <v>3182</v>
      </c>
      <c r="H8548" s="21" t="s">
        <v>19</v>
      </c>
      <c r="K8548" s="33">
        <v>28</v>
      </c>
      <c r="L8548" s="37">
        <v>347</v>
      </c>
      <c r="N8548" s="33">
        <v>12</v>
      </c>
      <c r="O8548" s="37">
        <v>347</v>
      </c>
    </row>
    <row r="8549" spans="3:15" x14ac:dyDescent="0.25">
      <c r="C8549" s="1">
        <v>1</v>
      </c>
      <c r="D8549" s="1">
        <v>1</v>
      </c>
      <c r="E8549" s="1">
        <v>1</v>
      </c>
      <c r="F8549" s="16">
        <v>8540</v>
      </c>
      <c r="G8549" s="17" t="s">
        <v>3264</v>
      </c>
      <c r="H8549" s="18" t="s">
        <v>19</v>
      </c>
      <c r="K8549" s="32">
        <v>22</v>
      </c>
      <c r="L8549" s="36">
        <v>347</v>
      </c>
      <c r="N8549" s="32">
        <v>3</v>
      </c>
      <c r="O8549" s="36">
        <v>347</v>
      </c>
    </row>
    <row r="8550" spans="3:15" x14ac:dyDescent="0.25">
      <c r="C8550" s="1">
        <v>1</v>
      </c>
      <c r="D8550" s="1">
        <v>1</v>
      </c>
      <c r="E8550" s="1">
        <v>1</v>
      </c>
      <c r="F8550" s="19">
        <v>8541</v>
      </c>
      <c r="G8550" s="20" t="s">
        <v>3264</v>
      </c>
      <c r="H8550" s="21" t="s">
        <v>18</v>
      </c>
      <c r="K8550" s="33">
        <v>24</v>
      </c>
      <c r="L8550" s="37">
        <v>347</v>
      </c>
      <c r="N8550" s="33">
        <v>6</v>
      </c>
      <c r="O8550" s="37">
        <v>347</v>
      </c>
    </row>
    <row r="8551" spans="3:15" x14ac:dyDescent="0.25">
      <c r="C8551" s="1">
        <v>1</v>
      </c>
      <c r="D8551" s="1">
        <v>1</v>
      </c>
      <c r="E8551" s="1">
        <v>1</v>
      </c>
      <c r="F8551" s="16">
        <v>8542</v>
      </c>
      <c r="G8551" s="17" t="s">
        <v>3264</v>
      </c>
      <c r="H8551" s="18" t="s">
        <v>19</v>
      </c>
      <c r="K8551" s="32">
        <v>18</v>
      </c>
      <c r="L8551" s="36">
        <v>347</v>
      </c>
      <c r="N8551" s="32">
        <v>5</v>
      </c>
      <c r="O8551" s="36">
        <v>347</v>
      </c>
    </row>
    <row r="8552" spans="3:15" x14ac:dyDescent="0.25">
      <c r="C8552" s="1">
        <v>1</v>
      </c>
      <c r="D8552" s="1">
        <v>1</v>
      </c>
      <c r="E8552" s="1">
        <v>1</v>
      </c>
      <c r="F8552" s="19">
        <v>8543</v>
      </c>
      <c r="G8552" s="20" t="s">
        <v>3264</v>
      </c>
      <c r="H8552" s="21" t="s">
        <v>18</v>
      </c>
      <c r="K8552" s="33">
        <v>35</v>
      </c>
      <c r="L8552" s="37">
        <v>348</v>
      </c>
      <c r="N8552" s="33">
        <v>6</v>
      </c>
      <c r="O8552" s="37">
        <v>348</v>
      </c>
    </row>
    <row r="8553" spans="3:15" x14ac:dyDescent="0.25">
      <c r="C8553" s="1">
        <v>1</v>
      </c>
      <c r="D8553" s="1">
        <v>1</v>
      </c>
      <c r="E8553" s="1">
        <v>1</v>
      </c>
      <c r="F8553" s="16">
        <v>8544</v>
      </c>
      <c r="G8553" s="17" t="s">
        <v>3181</v>
      </c>
      <c r="H8553" s="18" t="s">
        <v>19</v>
      </c>
      <c r="K8553" s="32">
        <v>50</v>
      </c>
      <c r="L8553" s="36">
        <v>348</v>
      </c>
      <c r="N8553" s="32">
        <v>13</v>
      </c>
      <c r="O8553" s="36">
        <v>348</v>
      </c>
    </row>
    <row r="8554" spans="3:15" x14ac:dyDescent="0.25">
      <c r="C8554" s="1">
        <v>1</v>
      </c>
      <c r="D8554" s="1">
        <v>1</v>
      </c>
      <c r="E8554" s="1">
        <v>1</v>
      </c>
      <c r="F8554" s="19">
        <v>8545</v>
      </c>
      <c r="G8554" s="20" t="s">
        <v>3181</v>
      </c>
      <c r="H8554" s="21" t="s">
        <v>19</v>
      </c>
      <c r="K8554" s="33">
        <v>51</v>
      </c>
      <c r="L8554" s="37">
        <v>348</v>
      </c>
      <c r="N8554" s="33">
        <v>10</v>
      </c>
      <c r="O8554" s="37">
        <v>348</v>
      </c>
    </row>
    <row r="8555" spans="3:15" x14ac:dyDescent="0.25">
      <c r="C8555" s="1">
        <v>1</v>
      </c>
      <c r="D8555" s="1">
        <v>1</v>
      </c>
      <c r="E8555" s="1">
        <v>1</v>
      </c>
      <c r="F8555" s="16">
        <v>8546</v>
      </c>
      <c r="G8555" s="17" t="s">
        <v>3264</v>
      </c>
      <c r="H8555" s="18" t="s">
        <v>19</v>
      </c>
      <c r="K8555" s="32">
        <v>40</v>
      </c>
      <c r="L8555" s="36">
        <v>348</v>
      </c>
      <c r="N8555" s="32">
        <v>10</v>
      </c>
      <c r="O8555" s="36">
        <v>348</v>
      </c>
    </row>
    <row r="8556" spans="3:15" x14ac:dyDescent="0.25">
      <c r="C8556" s="1">
        <v>1</v>
      </c>
      <c r="D8556" s="1">
        <v>1</v>
      </c>
      <c r="E8556" s="1">
        <v>1</v>
      </c>
      <c r="F8556" s="19">
        <v>8547</v>
      </c>
      <c r="G8556" s="20" t="s">
        <v>3264</v>
      </c>
      <c r="H8556" s="21" t="s">
        <v>19</v>
      </c>
      <c r="K8556" s="33">
        <v>46</v>
      </c>
      <c r="L8556" s="37">
        <v>348</v>
      </c>
      <c r="N8556" s="33">
        <v>12</v>
      </c>
      <c r="O8556" s="37">
        <v>348</v>
      </c>
    </row>
    <row r="8557" spans="3:15" x14ac:dyDescent="0.25">
      <c r="C8557" s="1">
        <v>1</v>
      </c>
      <c r="D8557" s="1">
        <v>1</v>
      </c>
      <c r="E8557" s="1">
        <v>1</v>
      </c>
      <c r="F8557" s="16">
        <v>8548</v>
      </c>
      <c r="G8557" s="17" t="s">
        <v>3264</v>
      </c>
      <c r="H8557" s="18" t="s">
        <v>19</v>
      </c>
      <c r="K8557" s="32">
        <v>41</v>
      </c>
      <c r="L8557" s="36">
        <v>348</v>
      </c>
      <c r="N8557" s="32">
        <v>12</v>
      </c>
      <c r="O8557" s="36">
        <v>348</v>
      </c>
    </row>
    <row r="8558" spans="3:15" x14ac:dyDescent="0.25">
      <c r="C8558" s="1">
        <v>1</v>
      </c>
      <c r="D8558" s="1">
        <v>1</v>
      </c>
      <c r="E8558" s="1">
        <v>1</v>
      </c>
      <c r="F8558" s="19">
        <v>8549</v>
      </c>
      <c r="G8558" s="20" t="s">
        <v>3182</v>
      </c>
      <c r="H8558" s="21" t="s">
        <v>19</v>
      </c>
      <c r="K8558" s="33">
        <v>38</v>
      </c>
      <c r="L8558" s="37">
        <v>348</v>
      </c>
      <c r="N8558" s="33">
        <v>9</v>
      </c>
      <c r="O8558" s="37">
        <v>348</v>
      </c>
    </row>
    <row r="8559" spans="3:15" x14ac:dyDescent="0.25">
      <c r="C8559" s="1">
        <v>1</v>
      </c>
      <c r="D8559" s="1">
        <v>1</v>
      </c>
      <c r="E8559" s="1">
        <v>1</v>
      </c>
      <c r="F8559" s="16">
        <v>8550</v>
      </c>
      <c r="G8559" s="17" t="s">
        <v>3264</v>
      </c>
      <c r="H8559" s="18" t="s">
        <v>18</v>
      </c>
      <c r="K8559" s="32">
        <v>38</v>
      </c>
      <c r="L8559" s="36">
        <v>348</v>
      </c>
      <c r="N8559" s="32">
        <v>7</v>
      </c>
      <c r="O8559" s="36">
        <v>348</v>
      </c>
    </row>
    <row r="8560" spans="3:15" x14ac:dyDescent="0.25">
      <c r="C8560" s="1">
        <v>1</v>
      </c>
      <c r="D8560" s="1">
        <v>1</v>
      </c>
      <c r="E8560" s="1">
        <v>1</v>
      </c>
      <c r="F8560" s="19">
        <v>8551</v>
      </c>
      <c r="G8560" s="20" t="s">
        <v>3181</v>
      </c>
      <c r="H8560" s="21" t="s">
        <v>18</v>
      </c>
      <c r="K8560" s="33">
        <v>22</v>
      </c>
      <c r="L8560" s="37">
        <v>348</v>
      </c>
      <c r="N8560" s="33">
        <v>5</v>
      </c>
      <c r="O8560" s="37">
        <v>348</v>
      </c>
    </row>
    <row r="8561" spans="3:15" x14ac:dyDescent="0.25">
      <c r="C8561" s="1">
        <v>1</v>
      </c>
      <c r="D8561" s="1">
        <v>1</v>
      </c>
      <c r="E8561" s="1">
        <v>1</v>
      </c>
      <c r="F8561" s="16">
        <v>8552</v>
      </c>
      <c r="G8561" s="17" t="s">
        <v>3182</v>
      </c>
      <c r="H8561" s="18" t="s">
        <v>18</v>
      </c>
      <c r="K8561" s="32">
        <v>33</v>
      </c>
      <c r="L8561" s="36">
        <v>348</v>
      </c>
      <c r="N8561" s="32">
        <v>5</v>
      </c>
      <c r="O8561" s="36">
        <v>348</v>
      </c>
    </row>
    <row r="8562" spans="3:15" x14ac:dyDescent="0.25">
      <c r="C8562" s="1">
        <v>1</v>
      </c>
      <c r="D8562" s="1">
        <v>1</v>
      </c>
      <c r="E8562" s="1">
        <v>1</v>
      </c>
      <c r="F8562" s="19">
        <v>8553</v>
      </c>
      <c r="G8562" s="20" t="s">
        <v>3264</v>
      </c>
      <c r="H8562" s="21" t="s">
        <v>19</v>
      </c>
      <c r="K8562" s="33">
        <v>50</v>
      </c>
      <c r="L8562" s="37">
        <v>348</v>
      </c>
      <c r="N8562" s="33">
        <v>9</v>
      </c>
      <c r="O8562" s="37">
        <v>348</v>
      </c>
    </row>
    <row r="8563" spans="3:15" x14ac:dyDescent="0.25">
      <c r="C8563" s="1">
        <v>1</v>
      </c>
      <c r="D8563" s="1">
        <v>1</v>
      </c>
      <c r="E8563" s="1">
        <v>1</v>
      </c>
      <c r="F8563" s="16">
        <v>8554</v>
      </c>
      <c r="G8563" s="17" t="s">
        <v>3264</v>
      </c>
      <c r="H8563" s="18" t="s">
        <v>19</v>
      </c>
      <c r="K8563" s="32">
        <v>23</v>
      </c>
      <c r="L8563" s="36">
        <v>348</v>
      </c>
      <c r="N8563" s="32">
        <v>3</v>
      </c>
      <c r="O8563" s="36">
        <v>348</v>
      </c>
    </row>
    <row r="8564" spans="3:15" x14ac:dyDescent="0.25">
      <c r="C8564" s="1">
        <v>1</v>
      </c>
      <c r="D8564" s="1">
        <v>1</v>
      </c>
      <c r="E8564" s="1">
        <v>1</v>
      </c>
      <c r="F8564" s="19">
        <v>8555</v>
      </c>
      <c r="G8564" s="20" t="s">
        <v>3264</v>
      </c>
      <c r="H8564" s="21" t="s">
        <v>18</v>
      </c>
      <c r="K8564" s="33">
        <v>34</v>
      </c>
      <c r="L8564" s="37">
        <v>348</v>
      </c>
      <c r="N8564" s="33">
        <v>8</v>
      </c>
      <c r="O8564" s="37">
        <v>348</v>
      </c>
    </row>
    <row r="8565" spans="3:15" x14ac:dyDescent="0.25">
      <c r="C8565" s="1">
        <v>1</v>
      </c>
      <c r="D8565" s="1">
        <v>1</v>
      </c>
      <c r="E8565" s="1">
        <v>1</v>
      </c>
      <c r="F8565" s="16">
        <v>8556</v>
      </c>
      <c r="G8565" s="17" t="s">
        <v>3181</v>
      </c>
      <c r="H8565" s="18" t="s">
        <v>19</v>
      </c>
      <c r="K8565" s="32">
        <v>45</v>
      </c>
      <c r="L8565" s="36">
        <v>348</v>
      </c>
      <c r="N8565" s="32">
        <v>7</v>
      </c>
      <c r="O8565" s="36">
        <v>348</v>
      </c>
    </row>
    <row r="8566" spans="3:15" x14ac:dyDescent="0.25">
      <c r="C8566" s="1">
        <v>1</v>
      </c>
      <c r="D8566" s="1">
        <v>1</v>
      </c>
      <c r="E8566" s="1">
        <v>1</v>
      </c>
      <c r="F8566" s="19">
        <v>8557</v>
      </c>
      <c r="G8566" s="20" t="s">
        <v>3182</v>
      </c>
      <c r="H8566" s="21" t="s">
        <v>19</v>
      </c>
      <c r="K8566" s="33">
        <v>26</v>
      </c>
      <c r="L8566" s="37">
        <v>348</v>
      </c>
      <c r="N8566" s="33">
        <v>8</v>
      </c>
      <c r="O8566" s="37">
        <v>348</v>
      </c>
    </row>
    <row r="8567" spans="3:15" x14ac:dyDescent="0.25">
      <c r="C8567" s="1">
        <v>1</v>
      </c>
      <c r="D8567" s="1">
        <v>1</v>
      </c>
      <c r="E8567" s="1">
        <v>1</v>
      </c>
      <c r="F8567" s="16">
        <v>8558</v>
      </c>
      <c r="G8567" s="17" t="s">
        <v>3264</v>
      </c>
      <c r="H8567" s="18" t="s">
        <v>19</v>
      </c>
      <c r="K8567" s="32">
        <v>29</v>
      </c>
      <c r="L8567" s="36">
        <v>348</v>
      </c>
      <c r="N8567" s="32">
        <v>8</v>
      </c>
      <c r="O8567" s="36">
        <v>348</v>
      </c>
    </row>
    <row r="8568" spans="3:15" x14ac:dyDescent="0.25">
      <c r="C8568" s="1">
        <v>1</v>
      </c>
      <c r="D8568" s="1">
        <v>1</v>
      </c>
      <c r="E8568" s="1">
        <v>1</v>
      </c>
      <c r="F8568" s="19">
        <v>8559</v>
      </c>
      <c r="G8568" s="20" t="s">
        <v>3181</v>
      </c>
      <c r="H8568" s="21" t="s">
        <v>18</v>
      </c>
      <c r="K8568" s="33">
        <v>30</v>
      </c>
      <c r="L8568" s="37">
        <v>348</v>
      </c>
      <c r="N8568" s="33">
        <v>12</v>
      </c>
      <c r="O8568" s="37">
        <v>348</v>
      </c>
    </row>
    <row r="8569" spans="3:15" x14ac:dyDescent="0.25">
      <c r="C8569" s="1">
        <v>1</v>
      </c>
      <c r="D8569" s="1">
        <v>1</v>
      </c>
      <c r="E8569" s="1">
        <v>1</v>
      </c>
      <c r="F8569" s="16">
        <v>8560</v>
      </c>
      <c r="G8569" s="17" t="s">
        <v>3182</v>
      </c>
      <c r="H8569" s="18" t="s">
        <v>18</v>
      </c>
      <c r="K8569" s="32">
        <v>26</v>
      </c>
      <c r="L8569" s="36">
        <v>348</v>
      </c>
      <c r="N8569" s="32">
        <v>10</v>
      </c>
      <c r="O8569" s="36">
        <v>348</v>
      </c>
    </row>
    <row r="8570" spans="3:15" x14ac:dyDescent="0.25">
      <c r="C8570" s="1">
        <v>1</v>
      </c>
      <c r="D8570" s="1">
        <v>1</v>
      </c>
      <c r="E8570" s="1">
        <v>1</v>
      </c>
      <c r="F8570" s="19">
        <v>8561</v>
      </c>
      <c r="G8570" s="20" t="s">
        <v>3264</v>
      </c>
      <c r="H8570" s="21" t="s">
        <v>18</v>
      </c>
      <c r="K8570" s="33">
        <v>22</v>
      </c>
      <c r="L8570" s="37">
        <v>348</v>
      </c>
      <c r="N8570" s="33">
        <v>6</v>
      </c>
      <c r="O8570" s="37">
        <v>348</v>
      </c>
    </row>
    <row r="8571" spans="3:15" x14ac:dyDescent="0.25">
      <c r="C8571" s="1">
        <v>1</v>
      </c>
      <c r="D8571" s="1">
        <v>1</v>
      </c>
      <c r="E8571" s="1">
        <v>1</v>
      </c>
      <c r="F8571" s="16">
        <v>8562</v>
      </c>
      <c r="G8571" s="17" t="s">
        <v>3264</v>
      </c>
      <c r="H8571" s="18" t="s">
        <v>18</v>
      </c>
      <c r="K8571" s="32">
        <v>23</v>
      </c>
      <c r="L8571" s="36">
        <v>348</v>
      </c>
      <c r="N8571" s="32">
        <v>0</v>
      </c>
      <c r="O8571" s="36">
        <v>348</v>
      </c>
    </row>
    <row r="8572" spans="3:15" x14ac:dyDescent="0.25">
      <c r="C8572" s="1">
        <v>1</v>
      </c>
      <c r="D8572" s="1">
        <v>1</v>
      </c>
      <c r="E8572" s="1">
        <v>1</v>
      </c>
      <c r="F8572" s="19">
        <v>8563</v>
      </c>
      <c r="G8572" s="20" t="s">
        <v>3181</v>
      </c>
      <c r="H8572" s="21" t="s">
        <v>19</v>
      </c>
      <c r="K8572" s="33">
        <v>80</v>
      </c>
      <c r="L8572" s="37">
        <v>349</v>
      </c>
      <c r="N8572" s="33">
        <v>14</v>
      </c>
      <c r="O8572" s="37">
        <v>349</v>
      </c>
    </row>
    <row r="8573" spans="3:15" x14ac:dyDescent="0.25">
      <c r="C8573" s="1">
        <v>1</v>
      </c>
      <c r="D8573" s="1">
        <v>1</v>
      </c>
      <c r="E8573" s="1">
        <v>1</v>
      </c>
      <c r="F8573" s="16">
        <v>8564</v>
      </c>
      <c r="G8573" s="17" t="s">
        <v>3181</v>
      </c>
      <c r="H8573" s="18" t="s">
        <v>19</v>
      </c>
      <c r="K8573" s="32">
        <v>66</v>
      </c>
      <c r="L8573" s="36">
        <v>349</v>
      </c>
      <c r="N8573" s="32">
        <v>14</v>
      </c>
      <c r="O8573" s="36">
        <v>349</v>
      </c>
    </row>
    <row r="8574" spans="3:15" x14ac:dyDescent="0.25">
      <c r="C8574" s="1">
        <v>1</v>
      </c>
      <c r="D8574" s="1">
        <v>1</v>
      </c>
      <c r="E8574" s="1">
        <v>1</v>
      </c>
      <c r="F8574" s="19">
        <v>8565</v>
      </c>
      <c r="G8574" s="20" t="s">
        <v>3181</v>
      </c>
      <c r="H8574" s="21" t="s">
        <v>18</v>
      </c>
      <c r="K8574" s="33">
        <v>34</v>
      </c>
      <c r="L8574" s="37">
        <v>349</v>
      </c>
      <c r="N8574" s="33">
        <v>4</v>
      </c>
      <c r="O8574" s="37">
        <v>349</v>
      </c>
    </row>
    <row r="8575" spans="3:15" x14ac:dyDescent="0.25">
      <c r="C8575" s="1">
        <v>1</v>
      </c>
      <c r="D8575" s="1">
        <v>1</v>
      </c>
      <c r="E8575" s="1">
        <v>1</v>
      </c>
      <c r="F8575" s="16">
        <v>8566</v>
      </c>
      <c r="G8575" s="17" t="s">
        <v>3182</v>
      </c>
      <c r="H8575" s="18" t="s">
        <v>18</v>
      </c>
      <c r="K8575" s="32">
        <v>35</v>
      </c>
      <c r="L8575" s="36">
        <v>349</v>
      </c>
      <c r="N8575" s="32">
        <v>9</v>
      </c>
      <c r="O8575" s="36">
        <v>349</v>
      </c>
    </row>
    <row r="8576" spans="3:15" x14ac:dyDescent="0.25">
      <c r="C8576" s="1">
        <v>1</v>
      </c>
      <c r="D8576" s="1">
        <v>1</v>
      </c>
      <c r="E8576" s="1">
        <v>1</v>
      </c>
      <c r="F8576" s="19">
        <v>8567</v>
      </c>
      <c r="G8576" s="20" t="s">
        <v>3264</v>
      </c>
      <c r="H8576" s="21" t="s">
        <v>18</v>
      </c>
      <c r="K8576" s="33">
        <v>41</v>
      </c>
      <c r="L8576" s="37">
        <v>349</v>
      </c>
      <c r="N8576" s="33">
        <v>7</v>
      </c>
      <c r="O8576" s="37">
        <v>349</v>
      </c>
    </row>
    <row r="8577" spans="3:15" x14ac:dyDescent="0.25">
      <c r="C8577" s="1">
        <v>1</v>
      </c>
      <c r="D8577" s="1">
        <v>1</v>
      </c>
      <c r="E8577" s="1">
        <v>1</v>
      </c>
      <c r="F8577" s="16">
        <v>8568</v>
      </c>
      <c r="G8577" s="17" t="s">
        <v>3264</v>
      </c>
      <c r="H8577" s="18" t="s">
        <v>18</v>
      </c>
      <c r="K8577" s="32">
        <v>43</v>
      </c>
      <c r="L8577" s="36">
        <v>349</v>
      </c>
      <c r="N8577" s="32">
        <v>10</v>
      </c>
      <c r="O8577" s="36">
        <v>349</v>
      </c>
    </row>
    <row r="8578" spans="3:15" x14ac:dyDescent="0.25">
      <c r="C8578" s="1">
        <v>1</v>
      </c>
      <c r="D8578" s="1">
        <v>1</v>
      </c>
      <c r="E8578" s="1">
        <v>1</v>
      </c>
      <c r="F8578" s="19">
        <v>8569</v>
      </c>
      <c r="G8578" s="20" t="s">
        <v>3181</v>
      </c>
      <c r="H8578" s="21" t="s">
        <v>19</v>
      </c>
      <c r="K8578" s="33">
        <v>55</v>
      </c>
      <c r="L8578" s="37">
        <v>349</v>
      </c>
      <c r="N8578" s="33">
        <v>14</v>
      </c>
      <c r="O8578" s="37">
        <v>349</v>
      </c>
    </row>
    <row r="8579" spans="3:15" x14ac:dyDescent="0.25">
      <c r="C8579" s="1">
        <v>1</v>
      </c>
      <c r="D8579" s="1">
        <v>1</v>
      </c>
      <c r="E8579" s="1">
        <v>1</v>
      </c>
      <c r="F8579" s="16">
        <v>8570</v>
      </c>
      <c r="G8579" s="17" t="s">
        <v>3181</v>
      </c>
      <c r="H8579" s="18" t="s">
        <v>18</v>
      </c>
      <c r="K8579" s="32">
        <v>44</v>
      </c>
      <c r="L8579" s="36">
        <v>349</v>
      </c>
      <c r="N8579" s="32">
        <v>14</v>
      </c>
      <c r="O8579" s="36">
        <v>349</v>
      </c>
    </row>
    <row r="8580" spans="3:15" x14ac:dyDescent="0.25">
      <c r="C8580" s="1">
        <v>1</v>
      </c>
      <c r="D8580" s="1">
        <v>1</v>
      </c>
      <c r="E8580" s="1">
        <v>1</v>
      </c>
      <c r="F8580" s="19">
        <v>8571</v>
      </c>
      <c r="G8580" s="20" t="s">
        <v>3264</v>
      </c>
      <c r="H8580" s="21" t="s">
        <v>18</v>
      </c>
      <c r="K8580" s="33">
        <v>37</v>
      </c>
      <c r="L8580" s="37">
        <v>349</v>
      </c>
      <c r="N8580" s="33">
        <v>6</v>
      </c>
      <c r="O8580" s="37">
        <v>349</v>
      </c>
    </row>
    <row r="8581" spans="3:15" x14ac:dyDescent="0.25">
      <c r="C8581" s="1">
        <v>1</v>
      </c>
      <c r="D8581" s="1">
        <v>1</v>
      </c>
      <c r="E8581" s="1">
        <v>1</v>
      </c>
      <c r="F8581" s="16">
        <v>8572</v>
      </c>
      <c r="G8581" s="17" t="s">
        <v>3181</v>
      </c>
      <c r="H8581" s="18" t="s">
        <v>18</v>
      </c>
      <c r="K8581" s="32">
        <v>42</v>
      </c>
      <c r="L8581" s="36">
        <v>349</v>
      </c>
      <c r="N8581" s="32">
        <v>8</v>
      </c>
      <c r="O8581" s="36">
        <v>349</v>
      </c>
    </row>
    <row r="8582" spans="3:15" x14ac:dyDescent="0.25">
      <c r="C8582" s="1">
        <v>1</v>
      </c>
      <c r="D8582" s="1">
        <v>1</v>
      </c>
      <c r="E8582" s="1">
        <v>1</v>
      </c>
      <c r="F8582" s="19">
        <v>8573</v>
      </c>
      <c r="G8582" s="20" t="s">
        <v>3181</v>
      </c>
      <c r="H8582" s="21" t="s">
        <v>18</v>
      </c>
      <c r="K8582" s="33">
        <v>27</v>
      </c>
      <c r="L8582" s="37">
        <v>349</v>
      </c>
      <c r="N8582" s="33">
        <v>11</v>
      </c>
      <c r="O8582" s="37">
        <v>349</v>
      </c>
    </row>
    <row r="8583" spans="3:15" x14ac:dyDescent="0.25">
      <c r="C8583" s="1">
        <v>1</v>
      </c>
      <c r="D8583" s="1">
        <v>1</v>
      </c>
      <c r="E8583" s="1">
        <v>1</v>
      </c>
      <c r="F8583" s="16">
        <v>8574</v>
      </c>
      <c r="G8583" s="17" t="s">
        <v>3264</v>
      </c>
      <c r="H8583" s="18" t="s">
        <v>18</v>
      </c>
      <c r="K8583" s="32">
        <v>36</v>
      </c>
      <c r="L8583" s="36">
        <v>349</v>
      </c>
      <c r="N8583" s="32">
        <v>7</v>
      </c>
      <c r="O8583" s="36">
        <v>349</v>
      </c>
    </row>
    <row r="8584" spans="3:15" x14ac:dyDescent="0.25">
      <c r="C8584" s="1">
        <v>1</v>
      </c>
      <c r="D8584" s="1">
        <v>1</v>
      </c>
      <c r="E8584" s="1">
        <v>1</v>
      </c>
      <c r="F8584" s="19">
        <v>8575</v>
      </c>
      <c r="G8584" s="20" t="s">
        <v>3264</v>
      </c>
      <c r="H8584" s="21" t="s">
        <v>19</v>
      </c>
      <c r="K8584" s="33">
        <v>36</v>
      </c>
      <c r="L8584" s="37">
        <v>349</v>
      </c>
      <c r="N8584" s="33">
        <v>12</v>
      </c>
      <c r="O8584" s="37">
        <v>349</v>
      </c>
    </row>
    <row r="8585" spans="3:15" x14ac:dyDescent="0.25">
      <c r="C8585" s="1">
        <v>1</v>
      </c>
      <c r="D8585" s="1">
        <v>1</v>
      </c>
      <c r="E8585" s="1">
        <v>1</v>
      </c>
      <c r="F8585" s="16">
        <v>8576</v>
      </c>
      <c r="G8585" s="17" t="s">
        <v>3182</v>
      </c>
      <c r="H8585" s="18" t="s">
        <v>18</v>
      </c>
      <c r="K8585" s="32">
        <v>40</v>
      </c>
      <c r="L8585" s="36">
        <v>349</v>
      </c>
      <c r="N8585" s="32">
        <v>8</v>
      </c>
      <c r="O8585" s="36">
        <v>349</v>
      </c>
    </row>
    <row r="8586" spans="3:15" x14ac:dyDescent="0.25">
      <c r="C8586" s="1">
        <v>1</v>
      </c>
      <c r="D8586" s="1">
        <v>1</v>
      </c>
      <c r="E8586" s="1">
        <v>1</v>
      </c>
      <c r="F8586" s="19">
        <v>8577</v>
      </c>
      <c r="G8586" s="20" t="s">
        <v>3181</v>
      </c>
      <c r="H8586" s="21" t="s">
        <v>19</v>
      </c>
      <c r="K8586" s="33">
        <v>39</v>
      </c>
      <c r="L8586" s="37">
        <v>349</v>
      </c>
      <c r="N8586" s="33">
        <v>11</v>
      </c>
      <c r="O8586" s="37">
        <v>349</v>
      </c>
    </row>
    <row r="8587" spans="3:15" x14ac:dyDescent="0.25">
      <c r="C8587" s="1">
        <v>1</v>
      </c>
      <c r="D8587" s="1">
        <v>1</v>
      </c>
      <c r="E8587" s="1">
        <v>1</v>
      </c>
      <c r="F8587" s="16">
        <v>8578</v>
      </c>
      <c r="G8587" s="17" t="s">
        <v>3264</v>
      </c>
      <c r="H8587" s="18" t="s">
        <v>18</v>
      </c>
      <c r="K8587" s="32">
        <v>16</v>
      </c>
      <c r="L8587" s="36">
        <v>349</v>
      </c>
      <c r="N8587" s="32">
        <v>2</v>
      </c>
      <c r="O8587" s="36">
        <v>349</v>
      </c>
    </row>
    <row r="8588" spans="3:15" x14ac:dyDescent="0.25">
      <c r="C8588" s="1">
        <v>1</v>
      </c>
      <c r="D8588" s="1">
        <v>1</v>
      </c>
      <c r="E8588" s="1">
        <v>1</v>
      </c>
      <c r="F8588" s="19">
        <v>8579</v>
      </c>
      <c r="G8588" s="20" t="s">
        <v>3264</v>
      </c>
      <c r="H8588" s="21" t="s">
        <v>18</v>
      </c>
      <c r="K8588" s="33">
        <v>36</v>
      </c>
      <c r="L8588" s="37">
        <v>349</v>
      </c>
      <c r="N8588" s="33">
        <v>6</v>
      </c>
      <c r="O8588" s="37">
        <v>349</v>
      </c>
    </row>
    <row r="8589" spans="3:15" x14ac:dyDescent="0.25">
      <c r="C8589" s="1">
        <v>1</v>
      </c>
      <c r="D8589" s="1">
        <v>1</v>
      </c>
      <c r="E8589" s="1">
        <v>1</v>
      </c>
      <c r="F8589" s="16">
        <v>8580</v>
      </c>
      <c r="G8589" s="17" t="s">
        <v>3181</v>
      </c>
      <c r="H8589" s="18" t="s">
        <v>19</v>
      </c>
      <c r="K8589" s="32">
        <v>40</v>
      </c>
      <c r="L8589" s="36">
        <v>349</v>
      </c>
      <c r="N8589" s="32">
        <v>7</v>
      </c>
      <c r="O8589" s="36">
        <v>349</v>
      </c>
    </row>
    <row r="8590" spans="3:15" x14ac:dyDescent="0.25">
      <c r="C8590" s="1">
        <v>1</v>
      </c>
      <c r="D8590" s="1">
        <v>1</v>
      </c>
      <c r="E8590" s="1">
        <v>1</v>
      </c>
      <c r="F8590" s="19">
        <v>8581</v>
      </c>
      <c r="G8590" s="20" t="s">
        <v>3181</v>
      </c>
      <c r="H8590" s="21" t="s">
        <v>18</v>
      </c>
      <c r="K8590" s="33">
        <v>32</v>
      </c>
      <c r="L8590" s="37">
        <v>349</v>
      </c>
      <c r="N8590" s="33">
        <v>8</v>
      </c>
      <c r="O8590" s="37">
        <v>349</v>
      </c>
    </row>
    <row r="8591" spans="3:15" x14ac:dyDescent="0.25">
      <c r="C8591" s="1">
        <v>1</v>
      </c>
      <c r="D8591" s="1">
        <v>1</v>
      </c>
      <c r="E8591" s="1">
        <v>1</v>
      </c>
      <c r="F8591" s="16">
        <v>8582</v>
      </c>
      <c r="G8591" s="17" t="s">
        <v>3264</v>
      </c>
      <c r="H8591" s="18" t="s">
        <v>18</v>
      </c>
      <c r="K8591" s="32">
        <v>45</v>
      </c>
      <c r="L8591" s="36">
        <v>349</v>
      </c>
      <c r="N8591" s="32">
        <v>8</v>
      </c>
      <c r="O8591" s="36">
        <v>349</v>
      </c>
    </row>
    <row r="8592" spans="3:15" x14ac:dyDescent="0.25">
      <c r="C8592" s="1">
        <v>1</v>
      </c>
      <c r="D8592" s="1">
        <v>1</v>
      </c>
      <c r="E8592" s="1">
        <v>1</v>
      </c>
      <c r="F8592" s="19">
        <v>8583</v>
      </c>
      <c r="G8592" s="20" t="s">
        <v>3264</v>
      </c>
      <c r="H8592" s="21" t="s">
        <v>18</v>
      </c>
      <c r="K8592" s="33">
        <v>44</v>
      </c>
      <c r="L8592" s="37">
        <v>349</v>
      </c>
      <c r="N8592" s="33">
        <v>7</v>
      </c>
      <c r="O8592" s="37">
        <v>349</v>
      </c>
    </row>
    <row r="8593" spans="3:15" x14ac:dyDescent="0.25">
      <c r="C8593" s="1">
        <v>1</v>
      </c>
      <c r="D8593" s="1">
        <v>1</v>
      </c>
      <c r="E8593" s="1">
        <v>1</v>
      </c>
      <c r="F8593" s="16">
        <v>8584</v>
      </c>
      <c r="G8593" s="17" t="s">
        <v>3264</v>
      </c>
      <c r="H8593" s="18" t="s">
        <v>18</v>
      </c>
      <c r="K8593" s="32">
        <v>28</v>
      </c>
      <c r="L8593" s="36">
        <v>349</v>
      </c>
      <c r="N8593" s="32">
        <v>3</v>
      </c>
      <c r="O8593" s="36">
        <v>349</v>
      </c>
    </row>
    <row r="8594" spans="3:15" x14ac:dyDescent="0.25">
      <c r="C8594" s="1">
        <v>1</v>
      </c>
      <c r="D8594" s="1">
        <v>1</v>
      </c>
      <c r="E8594" s="1">
        <v>1</v>
      </c>
      <c r="F8594" s="19">
        <v>8585</v>
      </c>
      <c r="G8594" s="20" t="s">
        <v>3181</v>
      </c>
      <c r="H8594" s="21" t="s">
        <v>19</v>
      </c>
      <c r="K8594" s="33">
        <v>32</v>
      </c>
      <c r="L8594" s="37">
        <v>349</v>
      </c>
      <c r="N8594" s="33">
        <v>6</v>
      </c>
      <c r="O8594" s="37">
        <v>349</v>
      </c>
    </row>
    <row r="8595" spans="3:15" x14ac:dyDescent="0.25">
      <c r="C8595" s="1">
        <v>1</v>
      </c>
      <c r="D8595" s="1">
        <v>1</v>
      </c>
      <c r="E8595" s="1">
        <v>1</v>
      </c>
      <c r="F8595" s="16">
        <v>8586</v>
      </c>
      <c r="G8595" s="17" t="s">
        <v>3264</v>
      </c>
      <c r="H8595" s="18" t="s">
        <v>18</v>
      </c>
      <c r="K8595" s="32">
        <v>22</v>
      </c>
      <c r="L8595" s="36">
        <v>349</v>
      </c>
      <c r="N8595" s="32">
        <v>4</v>
      </c>
      <c r="O8595" s="36">
        <v>349</v>
      </c>
    </row>
    <row r="8596" spans="3:15" x14ac:dyDescent="0.25">
      <c r="C8596" s="1">
        <v>1</v>
      </c>
      <c r="D8596" s="1">
        <v>1</v>
      </c>
      <c r="E8596" s="1">
        <v>1</v>
      </c>
      <c r="F8596" s="19">
        <v>8587</v>
      </c>
      <c r="G8596" s="20" t="s">
        <v>3264</v>
      </c>
      <c r="H8596" s="21" t="s">
        <v>19</v>
      </c>
      <c r="K8596" s="33">
        <v>30</v>
      </c>
      <c r="L8596" s="37">
        <v>349</v>
      </c>
      <c r="N8596" s="33">
        <v>5</v>
      </c>
      <c r="O8596" s="37">
        <v>349</v>
      </c>
    </row>
    <row r="8597" spans="3:15" x14ac:dyDescent="0.25">
      <c r="C8597" s="1">
        <v>1</v>
      </c>
      <c r="D8597" s="1">
        <v>1</v>
      </c>
      <c r="E8597" s="1">
        <v>1</v>
      </c>
      <c r="F8597" s="16">
        <v>8588</v>
      </c>
      <c r="G8597" s="17" t="s">
        <v>3181</v>
      </c>
      <c r="H8597" s="18" t="s">
        <v>19</v>
      </c>
      <c r="K8597" s="32">
        <v>32</v>
      </c>
      <c r="L8597" s="36">
        <v>349</v>
      </c>
      <c r="N8597" s="32">
        <v>13</v>
      </c>
      <c r="O8597" s="36">
        <v>349</v>
      </c>
    </row>
    <row r="8598" spans="3:15" x14ac:dyDescent="0.25">
      <c r="C8598" s="1">
        <v>1</v>
      </c>
      <c r="D8598" s="1">
        <v>1</v>
      </c>
      <c r="E8598" s="1">
        <v>1</v>
      </c>
      <c r="F8598" s="19">
        <v>8589</v>
      </c>
      <c r="G8598" s="20" t="s">
        <v>3181</v>
      </c>
      <c r="H8598" s="21" t="s">
        <v>18</v>
      </c>
      <c r="K8598" s="33">
        <v>34</v>
      </c>
      <c r="L8598" s="37">
        <v>349</v>
      </c>
      <c r="N8598" s="33">
        <v>6</v>
      </c>
      <c r="O8598" s="37">
        <v>349</v>
      </c>
    </row>
    <row r="8599" spans="3:15" x14ac:dyDescent="0.25">
      <c r="C8599" s="1">
        <v>1</v>
      </c>
      <c r="D8599" s="1">
        <v>1</v>
      </c>
      <c r="E8599" s="1">
        <v>1</v>
      </c>
      <c r="F8599" s="16">
        <v>8590</v>
      </c>
      <c r="G8599" s="17" t="s">
        <v>3181</v>
      </c>
      <c r="H8599" s="18" t="s">
        <v>18</v>
      </c>
      <c r="K8599" s="32">
        <v>30</v>
      </c>
      <c r="L8599" s="36">
        <v>349</v>
      </c>
      <c r="N8599" s="32">
        <v>8</v>
      </c>
      <c r="O8599" s="36">
        <v>349</v>
      </c>
    </row>
    <row r="8600" spans="3:15" x14ac:dyDescent="0.25">
      <c r="C8600" s="1">
        <v>1</v>
      </c>
      <c r="D8600" s="1">
        <v>1</v>
      </c>
      <c r="E8600" s="1">
        <v>1</v>
      </c>
      <c r="F8600" s="19">
        <v>8591</v>
      </c>
      <c r="G8600" s="20" t="s">
        <v>3264</v>
      </c>
      <c r="H8600" s="21" t="s">
        <v>18</v>
      </c>
      <c r="K8600" s="33">
        <v>25</v>
      </c>
      <c r="L8600" s="37">
        <v>349</v>
      </c>
      <c r="N8600" s="33">
        <v>4</v>
      </c>
      <c r="O8600" s="37">
        <v>349</v>
      </c>
    </row>
    <row r="8601" spans="3:15" x14ac:dyDescent="0.25">
      <c r="C8601" s="1">
        <v>1</v>
      </c>
      <c r="D8601" s="1">
        <v>1</v>
      </c>
      <c r="E8601" s="1">
        <v>1</v>
      </c>
      <c r="F8601" s="16">
        <v>8592</v>
      </c>
      <c r="G8601" s="17" t="s">
        <v>3264</v>
      </c>
      <c r="H8601" s="18" t="s">
        <v>18</v>
      </c>
      <c r="K8601" s="32">
        <v>23</v>
      </c>
      <c r="L8601" s="36">
        <v>349</v>
      </c>
      <c r="N8601" s="32">
        <v>8</v>
      </c>
      <c r="O8601" s="36">
        <v>349</v>
      </c>
    </row>
    <row r="8602" spans="3:15" x14ac:dyDescent="0.25">
      <c r="C8602" s="1">
        <v>1</v>
      </c>
      <c r="D8602" s="1">
        <v>1</v>
      </c>
      <c r="E8602" s="1">
        <v>1</v>
      </c>
      <c r="F8602" s="19">
        <v>8593</v>
      </c>
      <c r="G8602" s="20" t="s">
        <v>3264</v>
      </c>
      <c r="H8602" s="21" t="s">
        <v>19</v>
      </c>
      <c r="K8602" s="33">
        <v>28</v>
      </c>
      <c r="L8602" s="37">
        <v>349</v>
      </c>
      <c r="N8602" s="33">
        <v>7</v>
      </c>
      <c r="O8602" s="37">
        <v>349</v>
      </c>
    </row>
    <row r="8603" spans="3:15" x14ac:dyDescent="0.25">
      <c r="C8603" s="1">
        <v>1</v>
      </c>
      <c r="D8603" s="1">
        <v>1</v>
      </c>
      <c r="E8603" s="1">
        <v>1</v>
      </c>
      <c r="F8603" s="16">
        <v>8594</v>
      </c>
      <c r="G8603" s="17" t="s">
        <v>3264</v>
      </c>
      <c r="H8603" s="18" t="s">
        <v>19</v>
      </c>
      <c r="K8603" s="32">
        <v>23</v>
      </c>
      <c r="L8603" s="36">
        <v>349</v>
      </c>
      <c r="N8603" s="32">
        <v>2</v>
      </c>
      <c r="O8603" s="36">
        <v>349</v>
      </c>
    </row>
    <row r="8604" spans="3:15" x14ac:dyDescent="0.25">
      <c r="C8604" s="1">
        <v>1</v>
      </c>
      <c r="D8604" s="1">
        <v>1</v>
      </c>
      <c r="E8604" s="1">
        <v>1</v>
      </c>
      <c r="F8604" s="19">
        <v>8595</v>
      </c>
      <c r="G8604" s="20" t="s">
        <v>3181</v>
      </c>
      <c r="H8604" s="21" t="s">
        <v>18</v>
      </c>
      <c r="K8604" s="33">
        <v>52</v>
      </c>
      <c r="L8604" s="37">
        <v>350</v>
      </c>
      <c r="N8604" s="33">
        <v>14</v>
      </c>
      <c r="O8604" s="37">
        <v>350</v>
      </c>
    </row>
    <row r="8605" spans="3:15" x14ac:dyDescent="0.25">
      <c r="C8605" s="1">
        <v>1</v>
      </c>
      <c r="D8605" s="1">
        <v>1</v>
      </c>
      <c r="E8605" s="1">
        <v>1</v>
      </c>
      <c r="F8605" s="16">
        <v>8596</v>
      </c>
      <c r="G8605" s="17" t="s">
        <v>3264</v>
      </c>
      <c r="H8605" s="18" t="s">
        <v>19</v>
      </c>
      <c r="K8605" s="32">
        <v>41</v>
      </c>
      <c r="L8605" s="36">
        <v>350</v>
      </c>
      <c r="N8605" s="32">
        <v>6</v>
      </c>
      <c r="O8605" s="36">
        <v>350</v>
      </c>
    </row>
    <row r="8606" spans="3:15" x14ac:dyDescent="0.25">
      <c r="C8606" s="1">
        <v>1</v>
      </c>
      <c r="D8606" s="1">
        <v>1</v>
      </c>
      <c r="E8606" s="1">
        <v>1</v>
      </c>
      <c r="F8606" s="19">
        <v>8597</v>
      </c>
      <c r="G8606" s="20" t="s">
        <v>3264</v>
      </c>
      <c r="H8606" s="21" t="s">
        <v>19</v>
      </c>
      <c r="K8606" s="33">
        <v>53</v>
      </c>
      <c r="L8606" s="37">
        <v>350</v>
      </c>
      <c r="N8606" s="33">
        <v>13</v>
      </c>
      <c r="O8606" s="37">
        <v>350</v>
      </c>
    </row>
    <row r="8607" spans="3:15" x14ac:dyDescent="0.25">
      <c r="C8607" s="1">
        <v>1</v>
      </c>
      <c r="D8607" s="1">
        <v>1</v>
      </c>
      <c r="E8607" s="1">
        <v>1</v>
      </c>
      <c r="F8607" s="16">
        <v>8598</v>
      </c>
      <c r="G8607" s="17" t="s">
        <v>3264</v>
      </c>
      <c r="H8607" s="18" t="s">
        <v>19</v>
      </c>
      <c r="K8607" s="32">
        <v>49</v>
      </c>
      <c r="L8607" s="36">
        <v>350</v>
      </c>
      <c r="N8607" s="32">
        <v>15</v>
      </c>
      <c r="O8607" s="36">
        <v>350</v>
      </c>
    </row>
    <row r="8608" spans="3:15" x14ac:dyDescent="0.25">
      <c r="C8608" s="1">
        <v>1</v>
      </c>
      <c r="D8608" s="1">
        <v>1</v>
      </c>
      <c r="E8608" s="1">
        <v>1</v>
      </c>
      <c r="F8608" s="19">
        <v>8599</v>
      </c>
      <c r="G8608" s="20" t="s">
        <v>3181</v>
      </c>
      <c r="H8608" s="21" t="s">
        <v>19</v>
      </c>
      <c r="K8608" s="33">
        <v>66</v>
      </c>
      <c r="L8608" s="37">
        <v>350</v>
      </c>
      <c r="N8608" s="33">
        <v>20</v>
      </c>
      <c r="O8608" s="37">
        <v>350</v>
      </c>
    </row>
    <row r="8609" spans="3:15" x14ac:dyDescent="0.25">
      <c r="C8609" s="1">
        <v>1</v>
      </c>
      <c r="D8609" s="1">
        <v>1</v>
      </c>
      <c r="E8609" s="1">
        <v>1</v>
      </c>
      <c r="F8609" s="16">
        <v>8600</v>
      </c>
      <c r="G8609" s="17" t="s">
        <v>3264</v>
      </c>
      <c r="H8609" s="18" t="s">
        <v>19</v>
      </c>
      <c r="K8609" s="32">
        <v>42</v>
      </c>
      <c r="L8609" s="36">
        <v>350</v>
      </c>
      <c r="N8609" s="32">
        <v>5</v>
      </c>
      <c r="O8609" s="36">
        <v>350</v>
      </c>
    </row>
    <row r="8610" spans="3:15" x14ac:dyDescent="0.25">
      <c r="C8610" s="1">
        <v>1</v>
      </c>
      <c r="D8610" s="1">
        <v>1</v>
      </c>
      <c r="E8610" s="1">
        <v>1</v>
      </c>
      <c r="F8610" s="19">
        <v>8601</v>
      </c>
      <c r="G8610" s="20" t="s">
        <v>3181</v>
      </c>
      <c r="H8610" s="21" t="s">
        <v>19</v>
      </c>
      <c r="K8610" s="33">
        <v>35</v>
      </c>
      <c r="L8610" s="37">
        <v>350</v>
      </c>
      <c r="N8610" s="33">
        <v>5</v>
      </c>
      <c r="O8610" s="37">
        <v>350</v>
      </c>
    </row>
    <row r="8611" spans="3:15" x14ac:dyDescent="0.25">
      <c r="C8611" s="1">
        <v>1</v>
      </c>
      <c r="D8611" s="1">
        <v>1</v>
      </c>
      <c r="E8611" s="1">
        <v>1</v>
      </c>
      <c r="F8611" s="16">
        <v>8602</v>
      </c>
      <c r="G8611" s="17" t="s">
        <v>3264</v>
      </c>
      <c r="H8611" s="18" t="s">
        <v>19</v>
      </c>
      <c r="K8611" s="32">
        <v>45</v>
      </c>
      <c r="L8611" s="36">
        <v>350</v>
      </c>
      <c r="N8611" s="32">
        <v>10</v>
      </c>
      <c r="O8611" s="36">
        <v>350</v>
      </c>
    </row>
    <row r="8612" spans="3:15" x14ac:dyDescent="0.25">
      <c r="C8612" s="1">
        <v>1</v>
      </c>
      <c r="D8612" s="1">
        <v>1</v>
      </c>
      <c r="E8612" s="1">
        <v>1</v>
      </c>
      <c r="F8612" s="19">
        <v>8603</v>
      </c>
      <c r="G8612" s="20" t="s">
        <v>3264</v>
      </c>
      <c r="H8612" s="21" t="s">
        <v>19</v>
      </c>
      <c r="K8612" s="33">
        <v>43</v>
      </c>
      <c r="L8612" s="37">
        <v>350</v>
      </c>
      <c r="N8612" s="33">
        <v>9</v>
      </c>
      <c r="O8612" s="37">
        <v>350</v>
      </c>
    </row>
    <row r="8613" spans="3:15" x14ac:dyDescent="0.25">
      <c r="C8613" s="1">
        <v>1</v>
      </c>
      <c r="D8613" s="1">
        <v>1</v>
      </c>
      <c r="E8613" s="1">
        <v>1</v>
      </c>
      <c r="F8613" s="16">
        <v>8604</v>
      </c>
      <c r="G8613" s="17" t="s">
        <v>3182</v>
      </c>
      <c r="H8613" s="18" t="s">
        <v>19</v>
      </c>
      <c r="K8613" s="32">
        <v>38</v>
      </c>
      <c r="L8613" s="36">
        <v>350</v>
      </c>
      <c r="N8613" s="32">
        <v>8</v>
      </c>
      <c r="O8613" s="36">
        <v>350</v>
      </c>
    </row>
    <row r="8614" spans="3:15" x14ac:dyDescent="0.25">
      <c r="C8614" s="1">
        <v>1</v>
      </c>
      <c r="D8614" s="1">
        <v>1</v>
      </c>
      <c r="E8614" s="1">
        <v>1</v>
      </c>
      <c r="F8614" s="19">
        <v>8605</v>
      </c>
      <c r="G8614" s="20" t="s">
        <v>3264</v>
      </c>
      <c r="H8614" s="21" t="s">
        <v>18</v>
      </c>
      <c r="K8614" s="33">
        <v>38</v>
      </c>
      <c r="L8614" s="37">
        <v>350</v>
      </c>
      <c r="N8614" s="33">
        <v>6</v>
      </c>
      <c r="O8614" s="37">
        <v>350</v>
      </c>
    </row>
    <row r="8615" spans="3:15" x14ac:dyDescent="0.25">
      <c r="C8615" s="1">
        <v>1</v>
      </c>
      <c r="D8615" s="1">
        <v>1</v>
      </c>
      <c r="E8615" s="1">
        <v>1</v>
      </c>
      <c r="F8615" s="16">
        <v>8606</v>
      </c>
      <c r="G8615" s="17" t="s">
        <v>3264</v>
      </c>
      <c r="H8615" s="18" t="s">
        <v>19</v>
      </c>
      <c r="K8615" s="32">
        <v>39</v>
      </c>
      <c r="L8615" s="36">
        <v>350</v>
      </c>
      <c r="N8615" s="32">
        <v>7</v>
      </c>
      <c r="O8615" s="36">
        <v>350</v>
      </c>
    </row>
    <row r="8616" spans="3:15" x14ac:dyDescent="0.25">
      <c r="C8616" s="1">
        <v>1</v>
      </c>
      <c r="D8616" s="1">
        <v>1</v>
      </c>
      <c r="E8616" s="1">
        <v>1</v>
      </c>
      <c r="F8616" s="19">
        <v>8607</v>
      </c>
      <c r="G8616" s="20" t="s">
        <v>3264</v>
      </c>
      <c r="H8616" s="21" t="s">
        <v>18</v>
      </c>
      <c r="K8616" s="33">
        <v>51</v>
      </c>
      <c r="L8616" s="37">
        <v>350</v>
      </c>
      <c r="N8616" s="33">
        <v>11</v>
      </c>
      <c r="O8616" s="37">
        <v>350</v>
      </c>
    </row>
    <row r="8617" spans="3:15" x14ac:dyDescent="0.25">
      <c r="C8617" s="1">
        <v>1</v>
      </c>
      <c r="D8617" s="1">
        <v>1</v>
      </c>
      <c r="E8617" s="1">
        <v>1</v>
      </c>
      <c r="F8617" s="16">
        <v>8608</v>
      </c>
      <c r="G8617" s="17" t="s">
        <v>3264</v>
      </c>
      <c r="H8617" s="18" t="s">
        <v>18</v>
      </c>
      <c r="K8617" s="32">
        <v>31</v>
      </c>
      <c r="L8617" s="36">
        <v>350</v>
      </c>
      <c r="N8617" s="32">
        <v>7</v>
      </c>
      <c r="O8617" s="36">
        <v>350</v>
      </c>
    </row>
    <row r="8618" spans="3:15" x14ac:dyDescent="0.25">
      <c r="C8618" s="1">
        <v>1</v>
      </c>
      <c r="D8618" s="1">
        <v>1</v>
      </c>
      <c r="E8618" s="1">
        <v>1</v>
      </c>
      <c r="F8618" s="19">
        <v>8609</v>
      </c>
      <c r="G8618" s="20" t="s">
        <v>3264</v>
      </c>
      <c r="H8618" s="21" t="s">
        <v>18</v>
      </c>
      <c r="K8618" s="33">
        <v>34</v>
      </c>
      <c r="L8618" s="37">
        <v>350</v>
      </c>
      <c r="N8618" s="33">
        <v>4</v>
      </c>
      <c r="O8618" s="37">
        <v>350</v>
      </c>
    </row>
    <row r="8619" spans="3:15" x14ac:dyDescent="0.25">
      <c r="C8619" s="1">
        <v>1</v>
      </c>
      <c r="D8619" s="1">
        <v>1</v>
      </c>
      <c r="E8619" s="1">
        <v>1</v>
      </c>
      <c r="F8619" s="16">
        <v>8610</v>
      </c>
      <c r="G8619" s="17" t="s">
        <v>3264</v>
      </c>
      <c r="H8619" s="18" t="s">
        <v>18</v>
      </c>
      <c r="K8619" s="32">
        <v>33</v>
      </c>
      <c r="L8619" s="36">
        <v>350</v>
      </c>
      <c r="N8619" s="32">
        <v>10</v>
      </c>
      <c r="O8619" s="36">
        <v>350</v>
      </c>
    </row>
    <row r="8620" spans="3:15" x14ac:dyDescent="0.25">
      <c r="C8620" s="1">
        <v>1</v>
      </c>
      <c r="D8620" s="1">
        <v>1</v>
      </c>
      <c r="E8620" s="1">
        <v>1</v>
      </c>
      <c r="F8620" s="19">
        <v>8611</v>
      </c>
      <c r="G8620" s="20" t="s">
        <v>3264</v>
      </c>
      <c r="H8620" s="21" t="s">
        <v>18</v>
      </c>
      <c r="K8620" s="33">
        <v>27</v>
      </c>
      <c r="L8620" s="37">
        <v>350</v>
      </c>
      <c r="N8620" s="33">
        <v>3</v>
      </c>
      <c r="O8620" s="37">
        <v>350</v>
      </c>
    </row>
    <row r="8621" spans="3:15" x14ac:dyDescent="0.25">
      <c r="C8621" s="1">
        <v>1</v>
      </c>
      <c r="D8621" s="1">
        <v>1</v>
      </c>
      <c r="E8621" s="1">
        <v>1</v>
      </c>
      <c r="F8621" s="16">
        <v>8612</v>
      </c>
      <c r="G8621" s="17" t="s">
        <v>3264</v>
      </c>
      <c r="H8621" s="18" t="s">
        <v>19</v>
      </c>
      <c r="K8621" s="32">
        <v>32</v>
      </c>
      <c r="L8621" s="36">
        <v>350</v>
      </c>
      <c r="N8621" s="32">
        <v>3</v>
      </c>
      <c r="O8621" s="36">
        <v>350</v>
      </c>
    </row>
    <row r="8622" spans="3:15" x14ac:dyDescent="0.25">
      <c r="C8622" s="1">
        <v>1</v>
      </c>
      <c r="D8622" s="1">
        <v>1</v>
      </c>
      <c r="E8622" s="1">
        <v>1</v>
      </c>
      <c r="F8622" s="19">
        <v>8613</v>
      </c>
      <c r="G8622" s="20" t="s">
        <v>3182</v>
      </c>
      <c r="H8622" s="21" t="s">
        <v>18</v>
      </c>
      <c r="K8622" s="33">
        <v>34</v>
      </c>
      <c r="L8622" s="37">
        <v>350</v>
      </c>
      <c r="N8622" s="33">
        <v>9</v>
      </c>
      <c r="O8622" s="37">
        <v>350</v>
      </c>
    </row>
    <row r="8623" spans="3:15" x14ac:dyDescent="0.25">
      <c r="C8623" s="1">
        <v>1</v>
      </c>
      <c r="D8623" s="1">
        <v>1</v>
      </c>
      <c r="E8623" s="1">
        <v>1</v>
      </c>
      <c r="F8623" s="16">
        <v>8614</v>
      </c>
      <c r="G8623" s="17" t="s">
        <v>3181</v>
      </c>
      <c r="H8623" s="18" t="s">
        <v>18</v>
      </c>
      <c r="K8623" s="32">
        <v>34</v>
      </c>
      <c r="L8623" s="36">
        <v>350</v>
      </c>
      <c r="N8623" s="32">
        <v>11</v>
      </c>
      <c r="O8623" s="36">
        <v>350</v>
      </c>
    </row>
    <row r="8624" spans="3:15" x14ac:dyDescent="0.25">
      <c r="C8624" s="1">
        <v>1</v>
      </c>
      <c r="D8624" s="1">
        <v>1</v>
      </c>
      <c r="E8624" s="1">
        <v>1</v>
      </c>
      <c r="F8624" s="19">
        <v>8615</v>
      </c>
      <c r="G8624" s="20" t="s">
        <v>3182</v>
      </c>
      <c r="H8624" s="21" t="s">
        <v>18</v>
      </c>
      <c r="K8624" s="33">
        <v>18</v>
      </c>
      <c r="L8624" s="37">
        <v>350</v>
      </c>
      <c r="N8624" s="33">
        <v>1</v>
      </c>
      <c r="O8624" s="37">
        <v>350</v>
      </c>
    </row>
    <row r="8625" spans="3:15" x14ac:dyDescent="0.25">
      <c r="C8625" s="1">
        <v>1</v>
      </c>
      <c r="D8625" s="1">
        <v>1</v>
      </c>
      <c r="E8625" s="1">
        <v>1</v>
      </c>
      <c r="F8625" s="16">
        <v>8616</v>
      </c>
      <c r="G8625" s="17" t="s">
        <v>3181</v>
      </c>
      <c r="H8625" s="18" t="s">
        <v>19</v>
      </c>
      <c r="K8625" s="32">
        <v>18</v>
      </c>
      <c r="L8625" s="36">
        <v>350</v>
      </c>
      <c r="N8625" s="32">
        <v>6</v>
      </c>
      <c r="O8625" s="36">
        <v>350</v>
      </c>
    </row>
    <row r="8626" spans="3:15" x14ac:dyDescent="0.25">
      <c r="C8626" s="1">
        <v>1</v>
      </c>
      <c r="D8626" s="1">
        <v>1</v>
      </c>
      <c r="E8626" s="1">
        <v>1</v>
      </c>
      <c r="F8626" s="19">
        <v>8617</v>
      </c>
      <c r="G8626" s="20" t="s">
        <v>3181</v>
      </c>
      <c r="H8626" s="21" t="s">
        <v>18</v>
      </c>
      <c r="K8626" s="33">
        <v>34</v>
      </c>
      <c r="L8626" s="37">
        <v>350</v>
      </c>
      <c r="N8626" s="33">
        <v>1</v>
      </c>
      <c r="O8626" s="37">
        <v>350</v>
      </c>
    </row>
    <row r="8627" spans="3:15" x14ac:dyDescent="0.25">
      <c r="C8627" s="1">
        <v>1</v>
      </c>
      <c r="D8627" s="1">
        <v>1</v>
      </c>
      <c r="E8627" s="1">
        <v>1</v>
      </c>
      <c r="F8627" s="16">
        <v>8618</v>
      </c>
      <c r="G8627" s="17" t="s">
        <v>3181</v>
      </c>
      <c r="H8627" s="18" t="s">
        <v>19</v>
      </c>
      <c r="K8627" s="32">
        <v>39</v>
      </c>
      <c r="L8627" s="36">
        <v>350</v>
      </c>
      <c r="N8627" s="32">
        <v>10</v>
      </c>
      <c r="O8627" s="36">
        <v>350</v>
      </c>
    </row>
    <row r="8628" spans="3:15" x14ac:dyDescent="0.25">
      <c r="C8628" s="1">
        <v>1</v>
      </c>
      <c r="D8628" s="1">
        <v>1</v>
      </c>
      <c r="E8628" s="1">
        <v>1</v>
      </c>
      <c r="F8628" s="19">
        <v>8619</v>
      </c>
      <c r="G8628" s="20" t="s">
        <v>3181</v>
      </c>
      <c r="H8628" s="21" t="s">
        <v>18</v>
      </c>
      <c r="K8628" s="33">
        <v>30</v>
      </c>
      <c r="L8628" s="37">
        <v>350</v>
      </c>
      <c r="N8628" s="33">
        <v>4</v>
      </c>
      <c r="O8628" s="37">
        <v>350</v>
      </c>
    </row>
    <row r="8629" spans="3:15" x14ac:dyDescent="0.25">
      <c r="C8629" s="1">
        <v>1</v>
      </c>
      <c r="D8629" s="1">
        <v>1</v>
      </c>
      <c r="E8629" s="1">
        <v>1</v>
      </c>
      <c r="F8629" s="16">
        <v>8620</v>
      </c>
      <c r="G8629" s="17" t="s">
        <v>3264</v>
      </c>
      <c r="H8629" s="18" t="s">
        <v>19</v>
      </c>
      <c r="K8629" s="32">
        <v>26</v>
      </c>
      <c r="L8629" s="36">
        <v>350</v>
      </c>
      <c r="N8629" s="32">
        <v>2</v>
      </c>
      <c r="O8629" s="36">
        <v>350</v>
      </c>
    </row>
    <row r="8630" spans="3:15" x14ac:dyDescent="0.25">
      <c r="C8630" s="1">
        <v>1</v>
      </c>
      <c r="D8630" s="1">
        <v>1</v>
      </c>
      <c r="E8630" s="1">
        <v>1</v>
      </c>
      <c r="F8630" s="19">
        <v>8621</v>
      </c>
      <c r="G8630" s="20" t="s">
        <v>3264</v>
      </c>
      <c r="H8630" s="21" t="s">
        <v>18</v>
      </c>
      <c r="K8630" s="33">
        <v>29</v>
      </c>
      <c r="L8630" s="37">
        <v>350</v>
      </c>
      <c r="N8630" s="33">
        <v>3</v>
      </c>
      <c r="O8630" s="37">
        <v>350</v>
      </c>
    </row>
    <row r="8631" spans="3:15" x14ac:dyDescent="0.25">
      <c r="C8631" s="1">
        <v>1</v>
      </c>
      <c r="D8631" s="1">
        <v>1</v>
      </c>
      <c r="E8631" s="1">
        <v>1</v>
      </c>
      <c r="F8631" s="16">
        <v>8622</v>
      </c>
      <c r="G8631" s="17" t="s">
        <v>3264</v>
      </c>
      <c r="H8631" s="18" t="s">
        <v>19</v>
      </c>
      <c r="K8631" s="32">
        <v>23</v>
      </c>
      <c r="L8631" s="36">
        <v>350</v>
      </c>
      <c r="N8631" s="32">
        <v>7</v>
      </c>
      <c r="O8631" s="36">
        <v>350</v>
      </c>
    </row>
    <row r="8632" spans="3:15" x14ac:dyDescent="0.25">
      <c r="C8632" s="1">
        <v>1</v>
      </c>
      <c r="D8632" s="1">
        <v>1</v>
      </c>
      <c r="E8632" s="1">
        <v>1</v>
      </c>
      <c r="F8632" s="19">
        <v>8623</v>
      </c>
      <c r="G8632" s="20" t="s">
        <v>3264</v>
      </c>
      <c r="H8632" s="21" t="s">
        <v>18</v>
      </c>
      <c r="K8632" s="33">
        <v>24</v>
      </c>
      <c r="L8632" s="37">
        <v>350</v>
      </c>
      <c r="N8632" s="33">
        <v>7</v>
      </c>
      <c r="O8632" s="37">
        <v>350</v>
      </c>
    </row>
    <row r="8633" spans="3:15" x14ac:dyDescent="0.25">
      <c r="C8633" s="1">
        <v>1</v>
      </c>
      <c r="D8633" s="1">
        <v>1</v>
      </c>
      <c r="E8633" s="1">
        <v>1</v>
      </c>
      <c r="F8633" s="16">
        <v>8624</v>
      </c>
      <c r="G8633" s="17" t="s">
        <v>3264</v>
      </c>
      <c r="H8633" s="18" t="s">
        <v>19</v>
      </c>
      <c r="K8633" s="32">
        <v>27</v>
      </c>
      <c r="L8633" s="36">
        <v>350</v>
      </c>
      <c r="N8633" s="32">
        <v>8</v>
      </c>
      <c r="O8633" s="36">
        <v>350</v>
      </c>
    </row>
    <row r="8634" spans="3:15" x14ac:dyDescent="0.25">
      <c r="C8634" s="1">
        <v>1</v>
      </c>
      <c r="D8634" s="1">
        <v>1</v>
      </c>
      <c r="E8634" s="1">
        <v>1</v>
      </c>
      <c r="F8634" s="19">
        <v>8625</v>
      </c>
      <c r="G8634" s="20" t="s">
        <v>3181</v>
      </c>
      <c r="H8634" s="21" t="s">
        <v>19</v>
      </c>
      <c r="K8634" s="33">
        <v>29</v>
      </c>
      <c r="L8634" s="37">
        <v>350</v>
      </c>
      <c r="N8634" s="33">
        <v>9</v>
      </c>
      <c r="O8634" s="37">
        <v>350</v>
      </c>
    </row>
    <row r="8635" spans="3:15" x14ac:dyDescent="0.25">
      <c r="C8635" s="1">
        <v>1</v>
      </c>
      <c r="D8635" s="1">
        <v>1</v>
      </c>
      <c r="E8635" s="1">
        <v>1</v>
      </c>
      <c r="F8635" s="16">
        <v>8626</v>
      </c>
      <c r="G8635" s="17" t="s">
        <v>3181</v>
      </c>
      <c r="H8635" s="18" t="s">
        <v>19</v>
      </c>
      <c r="K8635" s="32">
        <v>61</v>
      </c>
      <c r="L8635" s="36">
        <v>351</v>
      </c>
      <c r="N8635" s="32">
        <v>9</v>
      </c>
      <c r="O8635" s="36">
        <v>351</v>
      </c>
    </row>
    <row r="8636" spans="3:15" x14ac:dyDescent="0.25">
      <c r="C8636" s="1">
        <v>1</v>
      </c>
      <c r="D8636" s="1">
        <v>1</v>
      </c>
      <c r="E8636" s="1">
        <v>1</v>
      </c>
      <c r="F8636" s="19">
        <v>8627</v>
      </c>
      <c r="G8636" s="20" t="s">
        <v>3264</v>
      </c>
      <c r="H8636" s="21" t="s">
        <v>19</v>
      </c>
      <c r="K8636" s="33">
        <v>35</v>
      </c>
      <c r="L8636" s="37">
        <v>351</v>
      </c>
      <c r="N8636" s="33">
        <v>11</v>
      </c>
      <c r="O8636" s="37">
        <v>351</v>
      </c>
    </row>
    <row r="8637" spans="3:15" x14ac:dyDescent="0.25">
      <c r="C8637" s="1">
        <v>1</v>
      </c>
      <c r="D8637" s="1">
        <v>1</v>
      </c>
      <c r="E8637" s="1">
        <v>1</v>
      </c>
      <c r="F8637" s="16">
        <v>8628</v>
      </c>
      <c r="G8637" s="17" t="s">
        <v>3181</v>
      </c>
      <c r="H8637" s="18" t="s">
        <v>19</v>
      </c>
      <c r="K8637" s="32">
        <v>52</v>
      </c>
      <c r="L8637" s="36">
        <v>351</v>
      </c>
      <c r="N8637" s="32">
        <v>10</v>
      </c>
      <c r="O8637" s="36">
        <v>351</v>
      </c>
    </row>
    <row r="8638" spans="3:15" x14ac:dyDescent="0.25">
      <c r="C8638" s="1">
        <v>1</v>
      </c>
      <c r="D8638" s="1">
        <v>1</v>
      </c>
      <c r="E8638" s="1">
        <v>1</v>
      </c>
      <c r="F8638" s="19">
        <v>8629</v>
      </c>
      <c r="G8638" s="20" t="s">
        <v>3181</v>
      </c>
      <c r="H8638" s="21" t="s">
        <v>18</v>
      </c>
      <c r="K8638" s="33">
        <v>53</v>
      </c>
      <c r="L8638" s="37">
        <v>351</v>
      </c>
      <c r="N8638" s="33">
        <v>14</v>
      </c>
      <c r="O8638" s="37">
        <v>351</v>
      </c>
    </row>
    <row r="8639" spans="3:15" x14ac:dyDescent="0.25">
      <c r="C8639" s="1">
        <v>1</v>
      </c>
      <c r="D8639" s="1">
        <v>1</v>
      </c>
      <c r="E8639" s="1">
        <v>1</v>
      </c>
      <c r="F8639" s="16">
        <v>8630</v>
      </c>
      <c r="G8639" s="17" t="s">
        <v>3264</v>
      </c>
      <c r="H8639" s="18" t="s">
        <v>18</v>
      </c>
      <c r="K8639" s="32">
        <v>36</v>
      </c>
      <c r="L8639" s="36">
        <v>351</v>
      </c>
      <c r="N8639" s="32">
        <v>10</v>
      </c>
      <c r="O8639" s="36">
        <v>351</v>
      </c>
    </row>
    <row r="8640" spans="3:15" x14ac:dyDescent="0.25">
      <c r="C8640" s="1">
        <v>1</v>
      </c>
      <c r="D8640" s="1">
        <v>1</v>
      </c>
      <c r="E8640" s="1">
        <v>1</v>
      </c>
      <c r="F8640" s="19">
        <v>8631</v>
      </c>
      <c r="G8640" s="20" t="s">
        <v>3264</v>
      </c>
      <c r="H8640" s="21" t="s">
        <v>19</v>
      </c>
      <c r="K8640" s="33">
        <v>42</v>
      </c>
      <c r="L8640" s="37">
        <v>351</v>
      </c>
      <c r="N8640" s="33">
        <v>9</v>
      </c>
      <c r="O8640" s="37">
        <v>351</v>
      </c>
    </row>
    <row r="8641" spans="3:15" x14ac:dyDescent="0.25">
      <c r="C8641" s="1">
        <v>1</v>
      </c>
      <c r="D8641" s="1">
        <v>1</v>
      </c>
      <c r="E8641" s="1">
        <v>1</v>
      </c>
      <c r="F8641" s="16">
        <v>8632</v>
      </c>
      <c r="G8641" s="17" t="s">
        <v>3264</v>
      </c>
      <c r="H8641" s="18" t="s">
        <v>18</v>
      </c>
      <c r="K8641" s="32">
        <v>47</v>
      </c>
      <c r="L8641" s="36">
        <v>351</v>
      </c>
      <c r="N8641" s="32">
        <v>6</v>
      </c>
      <c r="O8641" s="36">
        <v>351</v>
      </c>
    </row>
    <row r="8642" spans="3:15" x14ac:dyDescent="0.25">
      <c r="C8642" s="1">
        <v>1</v>
      </c>
      <c r="D8642" s="1">
        <v>1</v>
      </c>
      <c r="E8642" s="1">
        <v>1</v>
      </c>
      <c r="F8642" s="19">
        <v>8633</v>
      </c>
      <c r="G8642" s="20" t="s">
        <v>3264</v>
      </c>
      <c r="H8642" s="21" t="s">
        <v>18</v>
      </c>
      <c r="K8642" s="33">
        <v>54</v>
      </c>
      <c r="L8642" s="37">
        <v>351</v>
      </c>
      <c r="N8642" s="33">
        <v>15</v>
      </c>
      <c r="O8642" s="37">
        <v>351</v>
      </c>
    </row>
    <row r="8643" spans="3:15" x14ac:dyDescent="0.25">
      <c r="C8643" s="1">
        <v>1</v>
      </c>
      <c r="D8643" s="1">
        <v>1</v>
      </c>
      <c r="E8643" s="1">
        <v>1</v>
      </c>
      <c r="F8643" s="16">
        <v>8634</v>
      </c>
      <c r="G8643" s="17" t="s">
        <v>3264</v>
      </c>
      <c r="H8643" s="18" t="s">
        <v>19</v>
      </c>
      <c r="K8643" s="32">
        <v>48</v>
      </c>
      <c r="L8643" s="36">
        <v>351</v>
      </c>
      <c r="N8643" s="32">
        <v>12</v>
      </c>
      <c r="O8643" s="36">
        <v>351</v>
      </c>
    </row>
    <row r="8644" spans="3:15" x14ac:dyDescent="0.25">
      <c r="C8644" s="1">
        <v>1</v>
      </c>
      <c r="D8644" s="1">
        <v>1</v>
      </c>
      <c r="E8644" s="1">
        <v>1</v>
      </c>
      <c r="F8644" s="19">
        <v>8635</v>
      </c>
      <c r="G8644" s="20" t="s">
        <v>3264</v>
      </c>
      <c r="H8644" s="21" t="s">
        <v>18</v>
      </c>
      <c r="K8644" s="33">
        <v>35</v>
      </c>
      <c r="L8644" s="37">
        <v>351</v>
      </c>
      <c r="N8644" s="33">
        <v>9</v>
      </c>
      <c r="O8644" s="37">
        <v>351</v>
      </c>
    </row>
    <row r="8645" spans="3:15" x14ac:dyDescent="0.25">
      <c r="C8645" s="1">
        <v>1</v>
      </c>
      <c r="D8645" s="1">
        <v>1</v>
      </c>
      <c r="E8645" s="1">
        <v>1</v>
      </c>
      <c r="F8645" s="16">
        <v>8636</v>
      </c>
      <c r="G8645" s="17" t="s">
        <v>3182</v>
      </c>
      <c r="H8645" s="18" t="s">
        <v>18</v>
      </c>
      <c r="K8645" s="32">
        <v>46</v>
      </c>
      <c r="L8645" s="36">
        <v>351</v>
      </c>
      <c r="N8645" s="32">
        <v>7</v>
      </c>
      <c r="O8645" s="36">
        <v>351</v>
      </c>
    </row>
    <row r="8646" spans="3:15" x14ac:dyDescent="0.25">
      <c r="C8646" s="1">
        <v>1</v>
      </c>
      <c r="D8646" s="1">
        <v>1</v>
      </c>
      <c r="E8646" s="1">
        <v>1</v>
      </c>
      <c r="F8646" s="19">
        <v>8637</v>
      </c>
      <c r="G8646" s="20" t="s">
        <v>3264</v>
      </c>
      <c r="H8646" s="21" t="s">
        <v>18</v>
      </c>
      <c r="K8646" s="33">
        <v>28</v>
      </c>
      <c r="L8646" s="37">
        <v>351</v>
      </c>
      <c r="N8646" s="33">
        <v>2</v>
      </c>
      <c r="O8646" s="37">
        <v>351</v>
      </c>
    </row>
    <row r="8647" spans="3:15" x14ac:dyDescent="0.25">
      <c r="C8647" s="1">
        <v>1</v>
      </c>
      <c r="D8647" s="1">
        <v>1</v>
      </c>
      <c r="E8647" s="1">
        <v>1</v>
      </c>
      <c r="F8647" s="16">
        <v>8638</v>
      </c>
      <c r="G8647" s="17" t="s">
        <v>3264</v>
      </c>
      <c r="H8647" s="18" t="s">
        <v>19</v>
      </c>
      <c r="K8647" s="32">
        <v>31</v>
      </c>
      <c r="L8647" s="36">
        <v>351</v>
      </c>
      <c r="N8647" s="32">
        <v>5</v>
      </c>
      <c r="O8647" s="36">
        <v>351</v>
      </c>
    </row>
    <row r="8648" spans="3:15" x14ac:dyDescent="0.25">
      <c r="C8648" s="1">
        <v>1</v>
      </c>
      <c r="D8648" s="1">
        <v>1</v>
      </c>
      <c r="E8648" s="1">
        <v>1</v>
      </c>
      <c r="F8648" s="19">
        <v>8639</v>
      </c>
      <c r="G8648" s="20" t="s">
        <v>3264</v>
      </c>
      <c r="H8648" s="21" t="s">
        <v>18</v>
      </c>
      <c r="K8648" s="33">
        <v>31</v>
      </c>
      <c r="L8648" s="37">
        <v>351</v>
      </c>
      <c r="N8648" s="33">
        <v>2</v>
      </c>
      <c r="O8648" s="37">
        <v>351</v>
      </c>
    </row>
    <row r="8649" spans="3:15" x14ac:dyDescent="0.25">
      <c r="C8649" s="1">
        <v>1</v>
      </c>
      <c r="D8649" s="1">
        <v>1</v>
      </c>
      <c r="E8649" s="1">
        <v>1</v>
      </c>
      <c r="F8649" s="16">
        <v>8640</v>
      </c>
      <c r="G8649" s="17" t="s">
        <v>3181</v>
      </c>
      <c r="H8649" s="18" t="s">
        <v>18</v>
      </c>
      <c r="K8649" s="32">
        <v>29</v>
      </c>
      <c r="L8649" s="36">
        <v>351</v>
      </c>
      <c r="N8649" s="32">
        <v>9</v>
      </c>
      <c r="O8649" s="36">
        <v>351</v>
      </c>
    </row>
    <row r="8650" spans="3:15" x14ac:dyDescent="0.25">
      <c r="C8650" s="1">
        <v>1</v>
      </c>
      <c r="D8650" s="1">
        <v>1</v>
      </c>
      <c r="E8650" s="1">
        <v>1</v>
      </c>
      <c r="F8650" s="19">
        <v>8641</v>
      </c>
      <c r="G8650" s="20" t="s">
        <v>3181</v>
      </c>
      <c r="H8650" s="21" t="s">
        <v>19</v>
      </c>
      <c r="K8650" s="33">
        <v>32</v>
      </c>
      <c r="L8650" s="37">
        <v>351</v>
      </c>
      <c r="N8650" s="33">
        <v>8</v>
      </c>
      <c r="O8650" s="37">
        <v>351</v>
      </c>
    </row>
    <row r="8651" spans="3:15" x14ac:dyDescent="0.25">
      <c r="C8651" s="1">
        <v>1</v>
      </c>
      <c r="D8651" s="1">
        <v>1</v>
      </c>
      <c r="E8651" s="1">
        <v>1</v>
      </c>
      <c r="F8651" s="16">
        <v>8642</v>
      </c>
      <c r="G8651" s="17" t="s">
        <v>3264</v>
      </c>
      <c r="H8651" s="18" t="s">
        <v>18</v>
      </c>
      <c r="K8651" s="32">
        <v>33</v>
      </c>
      <c r="L8651" s="36">
        <v>351</v>
      </c>
      <c r="N8651" s="32">
        <v>5</v>
      </c>
      <c r="O8651" s="36">
        <v>351</v>
      </c>
    </row>
    <row r="8652" spans="3:15" x14ac:dyDescent="0.25">
      <c r="C8652" s="1">
        <v>1</v>
      </c>
      <c r="D8652" s="1">
        <v>1</v>
      </c>
      <c r="E8652" s="1">
        <v>1</v>
      </c>
      <c r="F8652" s="19">
        <v>8643</v>
      </c>
      <c r="G8652" s="20" t="s">
        <v>3264</v>
      </c>
      <c r="H8652" s="21" t="s">
        <v>19</v>
      </c>
      <c r="K8652" s="33">
        <v>34</v>
      </c>
      <c r="L8652" s="37">
        <v>351</v>
      </c>
      <c r="N8652" s="33">
        <v>10</v>
      </c>
      <c r="O8652" s="37">
        <v>351</v>
      </c>
    </row>
    <row r="8653" spans="3:15" x14ac:dyDescent="0.25">
      <c r="C8653" s="1">
        <v>1</v>
      </c>
      <c r="D8653" s="1">
        <v>1</v>
      </c>
      <c r="E8653" s="1">
        <v>1</v>
      </c>
      <c r="F8653" s="16">
        <v>8644</v>
      </c>
      <c r="G8653" s="17" t="s">
        <v>3264</v>
      </c>
      <c r="H8653" s="18" t="s">
        <v>18</v>
      </c>
      <c r="K8653" s="32">
        <v>30</v>
      </c>
      <c r="L8653" s="36">
        <v>351</v>
      </c>
      <c r="N8653" s="32">
        <v>8</v>
      </c>
      <c r="O8653" s="36">
        <v>351</v>
      </c>
    </row>
    <row r="8654" spans="3:15" x14ac:dyDescent="0.25">
      <c r="C8654" s="1">
        <v>1</v>
      </c>
      <c r="D8654" s="1">
        <v>1</v>
      </c>
      <c r="E8654" s="1">
        <v>1</v>
      </c>
      <c r="F8654" s="19">
        <v>8645</v>
      </c>
      <c r="G8654" s="20" t="s">
        <v>3181</v>
      </c>
      <c r="H8654" s="21" t="s">
        <v>18</v>
      </c>
      <c r="K8654" s="33">
        <v>40</v>
      </c>
      <c r="L8654" s="37">
        <v>351</v>
      </c>
      <c r="N8654" s="33">
        <v>14</v>
      </c>
      <c r="O8654" s="37">
        <v>351</v>
      </c>
    </row>
    <row r="8655" spans="3:15" x14ac:dyDescent="0.25">
      <c r="C8655" s="1">
        <v>1</v>
      </c>
      <c r="D8655" s="1">
        <v>1</v>
      </c>
      <c r="E8655" s="1">
        <v>1</v>
      </c>
      <c r="F8655" s="16">
        <v>8646</v>
      </c>
      <c r="G8655" s="17" t="s">
        <v>3181</v>
      </c>
      <c r="H8655" s="18" t="s">
        <v>18</v>
      </c>
      <c r="K8655" s="32">
        <v>36</v>
      </c>
      <c r="L8655" s="36">
        <v>351</v>
      </c>
      <c r="N8655" s="32">
        <v>12</v>
      </c>
      <c r="O8655" s="36">
        <v>351</v>
      </c>
    </row>
    <row r="8656" spans="3:15" x14ac:dyDescent="0.25">
      <c r="C8656" s="1">
        <v>1</v>
      </c>
      <c r="D8656" s="1">
        <v>1</v>
      </c>
      <c r="E8656" s="1">
        <v>1</v>
      </c>
      <c r="F8656" s="19">
        <v>8647</v>
      </c>
      <c r="G8656" s="20" t="s">
        <v>3264</v>
      </c>
      <c r="H8656" s="21" t="s">
        <v>18</v>
      </c>
      <c r="K8656" s="33">
        <v>32</v>
      </c>
      <c r="L8656" s="37">
        <v>351</v>
      </c>
      <c r="N8656" s="33">
        <v>5</v>
      </c>
      <c r="O8656" s="37">
        <v>351</v>
      </c>
    </row>
    <row r="8657" spans="3:15" x14ac:dyDescent="0.25">
      <c r="C8657" s="1">
        <v>1</v>
      </c>
      <c r="D8657" s="1">
        <v>1</v>
      </c>
      <c r="E8657" s="1">
        <v>1</v>
      </c>
      <c r="F8657" s="16">
        <v>8648</v>
      </c>
      <c r="G8657" s="17" t="s">
        <v>3181</v>
      </c>
      <c r="H8657" s="18" t="s">
        <v>18</v>
      </c>
      <c r="K8657" s="32">
        <v>36</v>
      </c>
      <c r="L8657" s="36">
        <v>351</v>
      </c>
      <c r="N8657" s="32">
        <v>7</v>
      </c>
      <c r="O8657" s="36">
        <v>351</v>
      </c>
    </row>
    <row r="8658" spans="3:15" x14ac:dyDescent="0.25">
      <c r="C8658" s="1">
        <v>1</v>
      </c>
      <c r="D8658" s="1">
        <v>1</v>
      </c>
      <c r="E8658" s="1">
        <v>1</v>
      </c>
      <c r="F8658" s="19">
        <v>8649</v>
      </c>
      <c r="G8658" s="20" t="s">
        <v>3181</v>
      </c>
      <c r="H8658" s="21" t="s">
        <v>19</v>
      </c>
      <c r="K8658" s="33">
        <v>25</v>
      </c>
      <c r="L8658" s="37">
        <v>351</v>
      </c>
      <c r="N8658" s="33">
        <v>3</v>
      </c>
      <c r="O8658" s="37">
        <v>351</v>
      </c>
    </row>
    <row r="8659" spans="3:15" x14ac:dyDescent="0.25">
      <c r="C8659" s="1">
        <v>1</v>
      </c>
      <c r="D8659" s="1">
        <v>1</v>
      </c>
      <c r="E8659" s="1">
        <v>1</v>
      </c>
      <c r="F8659" s="16">
        <v>8650</v>
      </c>
      <c r="G8659" s="17" t="s">
        <v>3182</v>
      </c>
      <c r="H8659" s="18" t="s">
        <v>19</v>
      </c>
      <c r="K8659" s="32">
        <v>29</v>
      </c>
      <c r="L8659" s="36">
        <v>351</v>
      </c>
      <c r="N8659" s="32">
        <v>8</v>
      </c>
      <c r="O8659" s="36">
        <v>351</v>
      </c>
    </row>
    <row r="8660" spans="3:15" x14ac:dyDescent="0.25">
      <c r="C8660" s="1">
        <v>1</v>
      </c>
      <c r="D8660" s="1">
        <v>1</v>
      </c>
      <c r="E8660" s="1">
        <v>1</v>
      </c>
      <c r="F8660" s="19">
        <v>8651</v>
      </c>
      <c r="G8660" s="20" t="s">
        <v>3181</v>
      </c>
      <c r="H8660" s="21" t="s">
        <v>19</v>
      </c>
      <c r="K8660" s="33">
        <v>35</v>
      </c>
      <c r="L8660" s="37">
        <v>351</v>
      </c>
      <c r="N8660" s="33">
        <v>14</v>
      </c>
      <c r="O8660" s="37">
        <v>351</v>
      </c>
    </row>
    <row r="8661" spans="3:15" x14ac:dyDescent="0.25">
      <c r="C8661" s="1">
        <v>1</v>
      </c>
      <c r="D8661" s="1">
        <v>1</v>
      </c>
      <c r="E8661" s="1">
        <v>1</v>
      </c>
      <c r="F8661" s="16">
        <v>8652</v>
      </c>
      <c r="G8661" s="17" t="s">
        <v>3264</v>
      </c>
      <c r="H8661" s="18" t="s">
        <v>18</v>
      </c>
      <c r="K8661" s="32">
        <v>15</v>
      </c>
      <c r="L8661" s="36">
        <v>351</v>
      </c>
      <c r="N8661" s="32">
        <v>2</v>
      </c>
      <c r="O8661" s="36">
        <v>351</v>
      </c>
    </row>
    <row r="8662" spans="3:15" x14ac:dyDescent="0.25">
      <c r="C8662" s="1">
        <v>1</v>
      </c>
      <c r="D8662" s="1">
        <v>1</v>
      </c>
      <c r="E8662" s="1">
        <v>1</v>
      </c>
      <c r="F8662" s="19">
        <v>8653</v>
      </c>
      <c r="G8662" s="20" t="s">
        <v>3181</v>
      </c>
      <c r="H8662" s="21" t="s">
        <v>19</v>
      </c>
      <c r="K8662" s="33">
        <v>28</v>
      </c>
      <c r="L8662" s="37">
        <v>351</v>
      </c>
      <c r="N8662" s="33">
        <v>8</v>
      </c>
      <c r="O8662" s="37">
        <v>351</v>
      </c>
    </row>
    <row r="8663" spans="3:15" x14ac:dyDescent="0.25">
      <c r="C8663" s="1">
        <v>1</v>
      </c>
      <c r="D8663" s="1">
        <v>1</v>
      </c>
      <c r="E8663" s="1">
        <v>1</v>
      </c>
      <c r="F8663" s="16">
        <v>8654</v>
      </c>
      <c r="G8663" s="17" t="s">
        <v>3182</v>
      </c>
      <c r="H8663" s="18" t="s">
        <v>19</v>
      </c>
      <c r="K8663" s="32">
        <v>23</v>
      </c>
      <c r="L8663" s="36">
        <v>351</v>
      </c>
      <c r="N8663" s="32">
        <v>9</v>
      </c>
      <c r="O8663" s="36">
        <v>351</v>
      </c>
    </row>
    <row r="8664" spans="3:15" x14ac:dyDescent="0.25">
      <c r="C8664" s="1">
        <v>1</v>
      </c>
      <c r="D8664" s="1">
        <v>1</v>
      </c>
      <c r="E8664" s="1">
        <v>1</v>
      </c>
      <c r="F8664" s="19">
        <v>8655</v>
      </c>
      <c r="G8664" s="20" t="s">
        <v>3264</v>
      </c>
      <c r="H8664" s="21" t="s">
        <v>18</v>
      </c>
      <c r="K8664" s="33">
        <v>48</v>
      </c>
      <c r="L8664" s="37">
        <v>352</v>
      </c>
      <c r="N8664" s="33">
        <v>9</v>
      </c>
      <c r="O8664" s="37">
        <v>352</v>
      </c>
    </row>
    <row r="8665" spans="3:15" x14ac:dyDescent="0.25">
      <c r="C8665" s="1">
        <v>1</v>
      </c>
      <c r="D8665" s="1">
        <v>1</v>
      </c>
      <c r="E8665" s="1">
        <v>1</v>
      </c>
      <c r="F8665" s="16">
        <v>8656</v>
      </c>
      <c r="G8665" s="17" t="s">
        <v>3181</v>
      </c>
      <c r="H8665" s="18" t="s">
        <v>19</v>
      </c>
      <c r="K8665" s="32">
        <v>51</v>
      </c>
      <c r="L8665" s="36">
        <v>352</v>
      </c>
      <c r="N8665" s="32">
        <v>13</v>
      </c>
      <c r="O8665" s="36">
        <v>352</v>
      </c>
    </row>
    <row r="8666" spans="3:15" x14ac:dyDescent="0.25">
      <c r="C8666" s="1">
        <v>1</v>
      </c>
      <c r="D8666" s="1">
        <v>1</v>
      </c>
      <c r="E8666" s="1">
        <v>1</v>
      </c>
      <c r="F8666" s="19">
        <v>8657</v>
      </c>
      <c r="G8666" s="20" t="s">
        <v>3264</v>
      </c>
      <c r="H8666" s="21" t="s">
        <v>18</v>
      </c>
      <c r="K8666" s="33">
        <v>55</v>
      </c>
      <c r="L8666" s="37">
        <v>352</v>
      </c>
      <c r="N8666" s="33">
        <v>4</v>
      </c>
      <c r="O8666" s="37">
        <v>352</v>
      </c>
    </row>
    <row r="8667" spans="3:15" x14ac:dyDescent="0.25">
      <c r="C8667" s="1">
        <v>1</v>
      </c>
      <c r="D8667" s="1">
        <v>1</v>
      </c>
      <c r="E8667" s="1">
        <v>1</v>
      </c>
      <c r="F8667" s="16">
        <v>8658</v>
      </c>
      <c r="G8667" s="17" t="s">
        <v>3264</v>
      </c>
      <c r="H8667" s="18" t="s">
        <v>18</v>
      </c>
      <c r="K8667" s="32">
        <v>46</v>
      </c>
      <c r="L8667" s="36">
        <v>352</v>
      </c>
      <c r="N8667" s="32">
        <v>8</v>
      </c>
      <c r="O8667" s="36">
        <v>352</v>
      </c>
    </row>
    <row r="8668" spans="3:15" x14ac:dyDescent="0.25">
      <c r="C8668" s="1">
        <v>1</v>
      </c>
      <c r="D8668" s="1">
        <v>1</v>
      </c>
      <c r="E8668" s="1">
        <v>1</v>
      </c>
      <c r="F8668" s="19">
        <v>8659</v>
      </c>
      <c r="G8668" s="20" t="s">
        <v>3264</v>
      </c>
      <c r="H8668" s="21" t="s">
        <v>18</v>
      </c>
      <c r="K8668" s="33">
        <v>30</v>
      </c>
      <c r="L8668" s="37">
        <v>352</v>
      </c>
      <c r="N8668" s="33">
        <v>3</v>
      </c>
      <c r="O8668" s="37">
        <v>352</v>
      </c>
    </row>
    <row r="8669" spans="3:15" x14ac:dyDescent="0.25">
      <c r="C8669" s="1">
        <v>1</v>
      </c>
      <c r="D8669" s="1">
        <v>1</v>
      </c>
      <c r="E8669" s="1">
        <v>1</v>
      </c>
      <c r="F8669" s="16">
        <v>8660</v>
      </c>
      <c r="G8669" s="17" t="s">
        <v>3181</v>
      </c>
      <c r="H8669" s="18" t="s">
        <v>19</v>
      </c>
      <c r="K8669" s="32">
        <v>50</v>
      </c>
      <c r="L8669" s="36">
        <v>352</v>
      </c>
      <c r="N8669" s="32">
        <v>13</v>
      </c>
      <c r="O8669" s="36">
        <v>352</v>
      </c>
    </row>
    <row r="8670" spans="3:15" x14ac:dyDescent="0.25">
      <c r="C8670" s="1">
        <v>1</v>
      </c>
      <c r="D8670" s="1">
        <v>1</v>
      </c>
      <c r="E8670" s="1">
        <v>1</v>
      </c>
      <c r="F8670" s="19">
        <v>8661</v>
      </c>
      <c r="G8670" s="20" t="s">
        <v>3181</v>
      </c>
      <c r="H8670" s="21" t="s">
        <v>18</v>
      </c>
      <c r="K8670" s="33">
        <v>39</v>
      </c>
      <c r="L8670" s="37">
        <v>352</v>
      </c>
      <c r="N8670" s="33">
        <v>6</v>
      </c>
      <c r="O8670" s="37">
        <v>352</v>
      </c>
    </row>
    <row r="8671" spans="3:15" x14ac:dyDescent="0.25">
      <c r="C8671" s="1">
        <v>1</v>
      </c>
      <c r="D8671" s="1">
        <v>1</v>
      </c>
      <c r="E8671" s="1">
        <v>1</v>
      </c>
      <c r="F8671" s="16">
        <v>8662</v>
      </c>
      <c r="G8671" s="17" t="s">
        <v>3264</v>
      </c>
      <c r="H8671" s="18" t="s">
        <v>19</v>
      </c>
      <c r="K8671" s="32">
        <v>49</v>
      </c>
      <c r="L8671" s="36">
        <v>352</v>
      </c>
      <c r="N8671" s="32">
        <v>13</v>
      </c>
      <c r="O8671" s="36">
        <v>352</v>
      </c>
    </row>
    <row r="8672" spans="3:15" x14ac:dyDescent="0.25">
      <c r="C8672" s="1">
        <v>1</v>
      </c>
      <c r="D8672" s="1">
        <v>1</v>
      </c>
      <c r="E8672" s="1">
        <v>1</v>
      </c>
      <c r="F8672" s="19">
        <v>8663</v>
      </c>
      <c r="G8672" s="20" t="s">
        <v>3181</v>
      </c>
      <c r="H8672" s="21" t="s">
        <v>19</v>
      </c>
      <c r="K8672" s="33">
        <v>52</v>
      </c>
      <c r="L8672" s="37">
        <v>352</v>
      </c>
      <c r="N8672" s="33">
        <v>10</v>
      </c>
      <c r="O8672" s="37">
        <v>352</v>
      </c>
    </row>
    <row r="8673" spans="3:15" x14ac:dyDescent="0.25">
      <c r="C8673" s="1">
        <v>1</v>
      </c>
      <c r="D8673" s="1">
        <v>1</v>
      </c>
      <c r="E8673" s="1">
        <v>1</v>
      </c>
      <c r="F8673" s="16">
        <v>8664</v>
      </c>
      <c r="G8673" s="17" t="s">
        <v>3264</v>
      </c>
      <c r="H8673" s="18" t="s">
        <v>19</v>
      </c>
      <c r="K8673" s="32">
        <v>35</v>
      </c>
      <c r="L8673" s="36">
        <v>352</v>
      </c>
      <c r="N8673" s="32">
        <v>12</v>
      </c>
      <c r="O8673" s="36">
        <v>352</v>
      </c>
    </row>
    <row r="8674" spans="3:15" x14ac:dyDescent="0.25">
      <c r="C8674" s="1">
        <v>1</v>
      </c>
      <c r="D8674" s="1">
        <v>1</v>
      </c>
      <c r="E8674" s="1">
        <v>1</v>
      </c>
      <c r="F8674" s="19">
        <v>8665</v>
      </c>
      <c r="G8674" s="20" t="s">
        <v>3264</v>
      </c>
      <c r="H8674" s="21" t="s">
        <v>19</v>
      </c>
      <c r="K8674" s="33">
        <v>45</v>
      </c>
      <c r="L8674" s="37">
        <v>352</v>
      </c>
      <c r="N8674" s="33">
        <v>10</v>
      </c>
      <c r="O8674" s="37">
        <v>352</v>
      </c>
    </row>
    <row r="8675" spans="3:15" x14ac:dyDescent="0.25">
      <c r="C8675" s="1">
        <v>1</v>
      </c>
      <c r="D8675" s="1">
        <v>1</v>
      </c>
      <c r="E8675" s="1">
        <v>1</v>
      </c>
      <c r="F8675" s="16">
        <v>8666</v>
      </c>
      <c r="G8675" s="17" t="s">
        <v>3182</v>
      </c>
      <c r="H8675" s="18" t="s">
        <v>19</v>
      </c>
      <c r="K8675" s="32">
        <v>42</v>
      </c>
      <c r="L8675" s="36">
        <v>352</v>
      </c>
      <c r="N8675" s="32">
        <v>5</v>
      </c>
      <c r="O8675" s="36">
        <v>352</v>
      </c>
    </row>
    <row r="8676" spans="3:15" x14ac:dyDescent="0.25">
      <c r="C8676" s="1">
        <v>1</v>
      </c>
      <c r="D8676" s="1">
        <v>1</v>
      </c>
      <c r="E8676" s="1">
        <v>1</v>
      </c>
      <c r="F8676" s="19">
        <v>8667</v>
      </c>
      <c r="G8676" s="20" t="s">
        <v>3264</v>
      </c>
      <c r="H8676" s="21" t="s">
        <v>19</v>
      </c>
      <c r="K8676" s="33">
        <v>38</v>
      </c>
      <c r="L8676" s="37">
        <v>352</v>
      </c>
      <c r="N8676" s="33">
        <v>2</v>
      </c>
      <c r="O8676" s="37">
        <v>352</v>
      </c>
    </row>
    <row r="8677" spans="3:15" x14ac:dyDescent="0.25">
      <c r="C8677" s="1">
        <v>1</v>
      </c>
      <c r="D8677" s="1">
        <v>1</v>
      </c>
      <c r="E8677" s="1">
        <v>1</v>
      </c>
      <c r="F8677" s="16">
        <v>8668</v>
      </c>
      <c r="G8677" s="17" t="s">
        <v>3181</v>
      </c>
      <c r="H8677" s="18" t="s">
        <v>19</v>
      </c>
      <c r="K8677" s="32">
        <v>46</v>
      </c>
      <c r="L8677" s="36">
        <v>352</v>
      </c>
      <c r="N8677" s="32">
        <v>7</v>
      </c>
      <c r="O8677" s="36">
        <v>352</v>
      </c>
    </row>
    <row r="8678" spans="3:15" x14ac:dyDescent="0.25">
      <c r="C8678" s="1">
        <v>1</v>
      </c>
      <c r="D8678" s="1">
        <v>1</v>
      </c>
      <c r="E8678" s="1">
        <v>1</v>
      </c>
      <c r="F8678" s="19">
        <v>8669</v>
      </c>
      <c r="G8678" s="20" t="s">
        <v>3264</v>
      </c>
      <c r="H8678" s="21" t="s">
        <v>19</v>
      </c>
      <c r="K8678" s="33">
        <v>37</v>
      </c>
      <c r="L8678" s="37">
        <v>352</v>
      </c>
      <c r="N8678" s="33">
        <v>6</v>
      </c>
      <c r="O8678" s="37">
        <v>352</v>
      </c>
    </row>
    <row r="8679" spans="3:15" x14ac:dyDescent="0.25">
      <c r="C8679" s="1">
        <v>1</v>
      </c>
      <c r="D8679" s="1">
        <v>1</v>
      </c>
      <c r="E8679" s="1">
        <v>1</v>
      </c>
      <c r="F8679" s="16">
        <v>8670</v>
      </c>
      <c r="G8679" s="17" t="s">
        <v>3264</v>
      </c>
      <c r="H8679" s="18" t="s">
        <v>19</v>
      </c>
      <c r="K8679" s="32">
        <v>35</v>
      </c>
      <c r="L8679" s="36">
        <v>352</v>
      </c>
      <c r="N8679" s="32">
        <v>6</v>
      </c>
      <c r="O8679" s="36">
        <v>352</v>
      </c>
    </row>
    <row r="8680" spans="3:15" x14ac:dyDescent="0.25">
      <c r="C8680" s="1">
        <v>1</v>
      </c>
      <c r="D8680" s="1">
        <v>1</v>
      </c>
      <c r="E8680" s="1">
        <v>1</v>
      </c>
      <c r="F8680" s="19">
        <v>8671</v>
      </c>
      <c r="G8680" s="20" t="s">
        <v>3264</v>
      </c>
      <c r="H8680" s="21" t="s">
        <v>19</v>
      </c>
      <c r="K8680" s="33">
        <v>31</v>
      </c>
      <c r="L8680" s="37">
        <v>352</v>
      </c>
      <c r="N8680" s="33">
        <v>7</v>
      </c>
      <c r="O8680" s="37">
        <v>352</v>
      </c>
    </row>
    <row r="8681" spans="3:15" x14ac:dyDescent="0.25">
      <c r="C8681" s="1">
        <v>1</v>
      </c>
      <c r="D8681" s="1">
        <v>1</v>
      </c>
      <c r="E8681" s="1">
        <v>1</v>
      </c>
      <c r="F8681" s="16">
        <v>8672</v>
      </c>
      <c r="G8681" s="17" t="s">
        <v>3264</v>
      </c>
      <c r="H8681" s="18" t="s">
        <v>19</v>
      </c>
      <c r="K8681" s="32">
        <v>33</v>
      </c>
      <c r="L8681" s="36">
        <v>352</v>
      </c>
      <c r="N8681" s="32">
        <v>9</v>
      </c>
      <c r="O8681" s="36">
        <v>352</v>
      </c>
    </row>
    <row r="8682" spans="3:15" x14ac:dyDescent="0.25">
      <c r="C8682" s="1">
        <v>1</v>
      </c>
      <c r="D8682" s="1">
        <v>1</v>
      </c>
      <c r="E8682" s="1">
        <v>1</v>
      </c>
      <c r="F8682" s="19">
        <v>8673</v>
      </c>
      <c r="G8682" s="20" t="s">
        <v>3264</v>
      </c>
      <c r="H8682" s="21" t="s">
        <v>19</v>
      </c>
      <c r="K8682" s="33">
        <v>25</v>
      </c>
      <c r="L8682" s="37">
        <v>352</v>
      </c>
      <c r="N8682" s="33">
        <v>2</v>
      </c>
      <c r="O8682" s="37">
        <v>352</v>
      </c>
    </row>
    <row r="8683" spans="3:15" x14ac:dyDescent="0.25">
      <c r="C8683" s="1">
        <v>1</v>
      </c>
      <c r="D8683" s="1">
        <v>1</v>
      </c>
      <c r="E8683" s="1">
        <v>1</v>
      </c>
      <c r="F8683" s="16">
        <v>8674</v>
      </c>
      <c r="G8683" s="17" t="s">
        <v>3181</v>
      </c>
      <c r="H8683" s="18" t="s">
        <v>18</v>
      </c>
      <c r="K8683" s="32">
        <v>43</v>
      </c>
      <c r="L8683" s="36">
        <v>352</v>
      </c>
      <c r="N8683" s="32">
        <v>10</v>
      </c>
      <c r="O8683" s="36">
        <v>352</v>
      </c>
    </row>
    <row r="8684" spans="3:15" x14ac:dyDescent="0.25">
      <c r="C8684" s="1">
        <v>1</v>
      </c>
      <c r="D8684" s="1">
        <v>1</v>
      </c>
      <c r="E8684" s="1">
        <v>1</v>
      </c>
      <c r="F8684" s="19">
        <v>8675</v>
      </c>
      <c r="G8684" s="20" t="s">
        <v>3264</v>
      </c>
      <c r="H8684" s="21" t="s">
        <v>18</v>
      </c>
      <c r="K8684" s="33">
        <v>29</v>
      </c>
      <c r="L8684" s="37">
        <v>352</v>
      </c>
      <c r="N8684" s="33">
        <v>5</v>
      </c>
      <c r="O8684" s="37">
        <v>352</v>
      </c>
    </row>
    <row r="8685" spans="3:15" x14ac:dyDescent="0.25">
      <c r="C8685" s="1">
        <v>1</v>
      </c>
      <c r="D8685" s="1">
        <v>1</v>
      </c>
      <c r="E8685" s="1">
        <v>1</v>
      </c>
      <c r="F8685" s="16">
        <v>8676</v>
      </c>
      <c r="G8685" s="17" t="s">
        <v>3264</v>
      </c>
      <c r="H8685" s="18" t="s">
        <v>19</v>
      </c>
      <c r="K8685" s="32">
        <v>46</v>
      </c>
      <c r="L8685" s="36">
        <v>352</v>
      </c>
      <c r="N8685" s="32">
        <v>10</v>
      </c>
      <c r="O8685" s="36">
        <v>352</v>
      </c>
    </row>
    <row r="8686" spans="3:15" x14ac:dyDescent="0.25">
      <c r="C8686" s="1">
        <v>1</v>
      </c>
      <c r="D8686" s="1">
        <v>1</v>
      </c>
      <c r="E8686" s="1">
        <v>1</v>
      </c>
      <c r="F8686" s="19">
        <v>8677</v>
      </c>
      <c r="G8686" s="20" t="s">
        <v>3181</v>
      </c>
      <c r="H8686" s="21" t="s">
        <v>19</v>
      </c>
      <c r="K8686" s="33">
        <v>27</v>
      </c>
      <c r="L8686" s="37">
        <v>352</v>
      </c>
      <c r="N8686" s="33">
        <v>4</v>
      </c>
      <c r="O8686" s="37">
        <v>352</v>
      </c>
    </row>
    <row r="8687" spans="3:15" x14ac:dyDescent="0.25">
      <c r="C8687" s="1">
        <v>1</v>
      </c>
      <c r="D8687" s="1">
        <v>1</v>
      </c>
      <c r="E8687" s="1">
        <v>1</v>
      </c>
      <c r="F8687" s="16">
        <v>8678</v>
      </c>
      <c r="G8687" s="17" t="s">
        <v>3264</v>
      </c>
      <c r="H8687" s="18" t="s">
        <v>18</v>
      </c>
      <c r="K8687" s="32">
        <v>30</v>
      </c>
      <c r="L8687" s="36">
        <v>352</v>
      </c>
      <c r="N8687" s="32">
        <v>6</v>
      </c>
      <c r="O8687" s="36">
        <v>352</v>
      </c>
    </row>
    <row r="8688" spans="3:15" x14ac:dyDescent="0.25">
      <c r="C8688" s="1">
        <v>1</v>
      </c>
      <c r="D8688" s="1">
        <v>1</v>
      </c>
      <c r="E8688" s="1">
        <v>1</v>
      </c>
      <c r="F8688" s="19">
        <v>8679</v>
      </c>
      <c r="G8688" s="20" t="s">
        <v>3264</v>
      </c>
      <c r="H8688" s="21" t="s">
        <v>18</v>
      </c>
      <c r="K8688" s="33">
        <v>31</v>
      </c>
      <c r="L8688" s="37">
        <v>352</v>
      </c>
      <c r="N8688" s="33">
        <v>4</v>
      </c>
      <c r="O8688" s="37">
        <v>352</v>
      </c>
    </row>
    <row r="8689" spans="3:15" x14ac:dyDescent="0.25">
      <c r="C8689" s="1">
        <v>1</v>
      </c>
      <c r="D8689" s="1">
        <v>1</v>
      </c>
      <c r="E8689" s="1">
        <v>1</v>
      </c>
      <c r="F8689" s="16">
        <v>8680</v>
      </c>
      <c r="G8689" s="17" t="s">
        <v>3264</v>
      </c>
      <c r="H8689" s="18" t="s">
        <v>18</v>
      </c>
      <c r="K8689" s="32">
        <v>25</v>
      </c>
      <c r="L8689" s="36">
        <v>352</v>
      </c>
      <c r="N8689" s="32">
        <v>5</v>
      </c>
      <c r="O8689" s="36">
        <v>352</v>
      </c>
    </row>
    <row r="8690" spans="3:15" x14ac:dyDescent="0.25">
      <c r="C8690" s="1">
        <v>1</v>
      </c>
      <c r="D8690" s="1">
        <v>1</v>
      </c>
      <c r="E8690" s="1">
        <v>1</v>
      </c>
      <c r="F8690" s="19">
        <v>8681</v>
      </c>
      <c r="G8690" s="20" t="s">
        <v>3181</v>
      </c>
      <c r="H8690" s="21" t="s">
        <v>18</v>
      </c>
      <c r="K8690" s="33">
        <v>32</v>
      </c>
      <c r="L8690" s="37">
        <v>352</v>
      </c>
      <c r="N8690" s="33">
        <v>7</v>
      </c>
      <c r="O8690" s="37">
        <v>352</v>
      </c>
    </row>
    <row r="8691" spans="3:15" x14ac:dyDescent="0.25">
      <c r="C8691" s="1">
        <v>1</v>
      </c>
      <c r="D8691" s="1">
        <v>1</v>
      </c>
      <c r="E8691" s="1">
        <v>1</v>
      </c>
      <c r="F8691" s="16">
        <v>8682</v>
      </c>
      <c r="G8691" s="17" t="s">
        <v>3264</v>
      </c>
      <c r="H8691" s="18" t="s">
        <v>19</v>
      </c>
      <c r="K8691" s="32">
        <v>24</v>
      </c>
      <c r="L8691" s="36">
        <v>352</v>
      </c>
      <c r="N8691" s="32">
        <v>2</v>
      </c>
      <c r="O8691" s="36">
        <v>352</v>
      </c>
    </row>
    <row r="8692" spans="3:15" x14ac:dyDescent="0.25">
      <c r="C8692" s="1">
        <v>1</v>
      </c>
      <c r="D8692" s="1">
        <v>1</v>
      </c>
      <c r="E8692" s="1">
        <v>1</v>
      </c>
      <c r="F8692" s="19">
        <v>8683</v>
      </c>
      <c r="G8692" s="20" t="s">
        <v>3182</v>
      </c>
      <c r="H8692" s="21" t="s">
        <v>18</v>
      </c>
      <c r="K8692" s="33">
        <v>29</v>
      </c>
      <c r="L8692" s="37">
        <v>352</v>
      </c>
      <c r="N8692" s="33">
        <v>8</v>
      </c>
      <c r="O8692" s="37">
        <v>352</v>
      </c>
    </row>
    <row r="8693" spans="3:15" x14ac:dyDescent="0.25">
      <c r="C8693" s="1">
        <v>1</v>
      </c>
      <c r="D8693" s="1">
        <v>1</v>
      </c>
      <c r="E8693" s="1">
        <v>1</v>
      </c>
      <c r="F8693" s="16">
        <v>8684</v>
      </c>
      <c r="G8693" s="17" t="s">
        <v>3264</v>
      </c>
      <c r="H8693" s="18" t="s">
        <v>19</v>
      </c>
      <c r="K8693" s="32">
        <v>23</v>
      </c>
      <c r="L8693" s="36">
        <v>352</v>
      </c>
      <c r="N8693" s="32">
        <v>5</v>
      </c>
      <c r="O8693" s="36">
        <v>352</v>
      </c>
    </row>
    <row r="8694" spans="3:15" x14ac:dyDescent="0.25">
      <c r="C8694" s="1">
        <v>1</v>
      </c>
      <c r="D8694" s="1">
        <v>1</v>
      </c>
      <c r="E8694" s="1">
        <v>1</v>
      </c>
      <c r="F8694" s="19">
        <v>8685</v>
      </c>
      <c r="G8694" s="20" t="s">
        <v>3264</v>
      </c>
      <c r="H8694" s="21" t="s">
        <v>18</v>
      </c>
      <c r="K8694" s="33">
        <v>18</v>
      </c>
      <c r="L8694" s="37">
        <v>352</v>
      </c>
      <c r="N8694" s="33">
        <v>4</v>
      </c>
      <c r="O8694" s="37">
        <v>352</v>
      </c>
    </row>
    <row r="8695" spans="3:15" x14ac:dyDescent="0.25">
      <c r="C8695" s="1">
        <v>1</v>
      </c>
      <c r="D8695" s="1">
        <v>1</v>
      </c>
      <c r="E8695" s="1">
        <v>1</v>
      </c>
      <c r="F8695" s="16">
        <v>8686</v>
      </c>
      <c r="G8695" s="17" t="s">
        <v>3181</v>
      </c>
      <c r="H8695" s="18" t="s">
        <v>19</v>
      </c>
      <c r="K8695" s="32">
        <v>71</v>
      </c>
      <c r="L8695" s="36">
        <v>353</v>
      </c>
      <c r="N8695" s="32">
        <v>17</v>
      </c>
      <c r="O8695" s="36">
        <v>353</v>
      </c>
    </row>
    <row r="8696" spans="3:15" x14ac:dyDescent="0.25">
      <c r="C8696" s="1">
        <v>1</v>
      </c>
      <c r="D8696" s="1">
        <v>1</v>
      </c>
      <c r="E8696" s="1">
        <v>1</v>
      </c>
      <c r="F8696" s="19">
        <v>8687</v>
      </c>
      <c r="G8696" s="20" t="s">
        <v>3264</v>
      </c>
      <c r="H8696" s="21" t="s">
        <v>19</v>
      </c>
      <c r="K8696" s="33">
        <v>62</v>
      </c>
      <c r="L8696" s="37">
        <v>353</v>
      </c>
      <c r="N8696" s="33">
        <v>7</v>
      </c>
      <c r="O8696" s="37">
        <v>353</v>
      </c>
    </row>
    <row r="8697" spans="3:15" x14ac:dyDescent="0.25">
      <c r="C8697" s="1">
        <v>1</v>
      </c>
      <c r="D8697" s="1">
        <v>1</v>
      </c>
      <c r="E8697" s="1">
        <v>1</v>
      </c>
      <c r="F8697" s="16">
        <v>8688</v>
      </c>
      <c r="G8697" s="17" t="s">
        <v>3264</v>
      </c>
      <c r="H8697" s="18" t="s">
        <v>18</v>
      </c>
      <c r="K8697" s="32">
        <v>39</v>
      </c>
      <c r="L8697" s="36">
        <v>353</v>
      </c>
      <c r="N8697" s="32">
        <v>6</v>
      </c>
      <c r="O8697" s="36">
        <v>353</v>
      </c>
    </row>
    <row r="8698" spans="3:15" x14ac:dyDescent="0.25">
      <c r="C8698" s="1">
        <v>1</v>
      </c>
      <c r="D8698" s="1">
        <v>1</v>
      </c>
      <c r="E8698" s="1">
        <v>1</v>
      </c>
      <c r="F8698" s="19">
        <v>8689</v>
      </c>
      <c r="G8698" s="20" t="s">
        <v>3181</v>
      </c>
      <c r="H8698" s="21" t="s">
        <v>19</v>
      </c>
      <c r="K8698" s="33">
        <v>58</v>
      </c>
      <c r="L8698" s="37">
        <v>353</v>
      </c>
      <c r="N8698" s="33">
        <v>11</v>
      </c>
      <c r="O8698" s="37">
        <v>353</v>
      </c>
    </row>
    <row r="8699" spans="3:15" x14ac:dyDescent="0.25">
      <c r="C8699" s="1">
        <v>1</v>
      </c>
      <c r="D8699" s="1">
        <v>1</v>
      </c>
      <c r="E8699" s="1">
        <v>1</v>
      </c>
      <c r="F8699" s="16">
        <v>8690</v>
      </c>
      <c r="G8699" s="17" t="s">
        <v>3181</v>
      </c>
      <c r="H8699" s="18" t="s">
        <v>19</v>
      </c>
      <c r="K8699" s="32">
        <v>40</v>
      </c>
      <c r="L8699" s="36">
        <v>353</v>
      </c>
      <c r="N8699" s="32">
        <v>8</v>
      </c>
      <c r="O8699" s="36">
        <v>353</v>
      </c>
    </row>
    <row r="8700" spans="3:15" x14ac:dyDescent="0.25">
      <c r="C8700" s="1">
        <v>1</v>
      </c>
      <c r="D8700" s="1">
        <v>1</v>
      </c>
      <c r="E8700" s="1">
        <v>1</v>
      </c>
      <c r="F8700" s="19">
        <v>8691</v>
      </c>
      <c r="G8700" s="20" t="s">
        <v>3264</v>
      </c>
      <c r="H8700" s="21" t="s">
        <v>18</v>
      </c>
      <c r="K8700" s="33">
        <v>31</v>
      </c>
      <c r="L8700" s="37">
        <v>353</v>
      </c>
      <c r="N8700" s="33">
        <v>2</v>
      </c>
      <c r="O8700" s="37">
        <v>353</v>
      </c>
    </row>
    <row r="8701" spans="3:15" x14ac:dyDescent="0.25">
      <c r="C8701" s="1">
        <v>1</v>
      </c>
      <c r="D8701" s="1">
        <v>1</v>
      </c>
      <c r="E8701" s="1">
        <v>1</v>
      </c>
      <c r="F8701" s="16">
        <v>8692</v>
      </c>
      <c r="G8701" s="17" t="s">
        <v>3181</v>
      </c>
      <c r="H8701" s="18" t="s">
        <v>19</v>
      </c>
      <c r="K8701" s="32">
        <v>30</v>
      </c>
      <c r="L8701" s="36">
        <v>353</v>
      </c>
      <c r="N8701" s="32">
        <v>4</v>
      </c>
      <c r="O8701" s="36">
        <v>353</v>
      </c>
    </row>
    <row r="8702" spans="3:15" x14ac:dyDescent="0.25">
      <c r="C8702" s="1">
        <v>1</v>
      </c>
      <c r="D8702" s="1">
        <v>1</v>
      </c>
      <c r="E8702" s="1">
        <v>1</v>
      </c>
      <c r="F8702" s="19">
        <v>8693</v>
      </c>
      <c r="G8702" s="20" t="s">
        <v>3264</v>
      </c>
      <c r="H8702" s="21" t="s">
        <v>19</v>
      </c>
      <c r="K8702" s="33">
        <v>34</v>
      </c>
      <c r="L8702" s="37">
        <v>353</v>
      </c>
      <c r="N8702" s="33">
        <v>8</v>
      </c>
      <c r="O8702" s="37">
        <v>353</v>
      </c>
    </row>
    <row r="8703" spans="3:15" x14ac:dyDescent="0.25">
      <c r="C8703" s="1">
        <v>1</v>
      </c>
      <c r="D8703" s="1">
        <v>1</v>
      </c>
      <c r="E8703" s="1">
        <v>1</v>
      </c>
      <c r="F8703" s="16">
        <v>8694</v>
      </c>
      <c r="G8703" s="17" t="s">
        <v>3264</v>
      </c>
      <c r="H8703" s="18" t="s">
        <v>18</v>
      </c>
      <c r="K8703" s="32">
        <v>36</v>
      </c>
      <c r="L8703" s="36">
        <v>353</v>
      </c>
      <c r="N8703" s="32">
        <v>6</v>
      </c>
      <c r="O8703" s="36">
        <v>353</v>
      </c>
    </row>
    <row r="8704" spans="3:15" x14ac:dyDescent="0.25">
      <c r="C8704" s="1">
        <v>1</v>
      </c>
      <c r="D8704" s="1">
        <v>1</v>
      </c>
      <c r="E8704" s="1">
        <v>1</v>
      </c>
      <c r="F8704" s="19">
        <v>8695</v>
      </c>
      <c r="G8704" s="20" t="s">
        <v>3264</v>
      </c>
      <c r="H8704" s="21" t="s">
        <v>19</v>
      </c>
      <c r="K8704" s="33">
        <v>42</v>
      </c>
      <c r="L8704" s="37">
        <v>353</v>
      </c>
      <c r="N8704" s="33">
        <v>9</v>
      </c>
      <c r="O8704" s="37">
        <v>353</v>
      </c>
    </row>
    <row r="8705" spans="3:15" x14ac:dyDescent="0.25">
      <c r="C8705" s="1">
        <v>1</v>
      </c>
      <c r="D8705" s="1">
        <v>1</v>
      </c>
      <c r="E8705" s="1">
        <v>1</v>
      </c>
      <c r="F8705" s="16">
        <v>8696</v>
      </c>
      <c r="G8705" s="17" t="s">
        <v>3264</v>
      </c>
      <c r="H8705" s="18" t="s">
        <v>19</v>
      </c>
      <c r="K8705" s="32">
        <v>30</v>
      </c>
      <c r="L8705" s="36">
        <v>353</v>
      </c>
      <c r="N8705" s="32">
        <v>4</v>
      </c>
      <c r="O8705" s="36">
        <v>353</v>
      </c>
    </row>
    <row r="8706" spans="3:15" x14ac:dyDescent="0.25">
      <c r="C8706" s="1">
        <v>1</v>
      </c>
      <c r="D8706" s="1">
        <v>1</v>
      </c>
      <c r="E8706" s="1">
        <v>1</v>
      </c>
      <c r="F8706" s="19">
        <v>8697</v>
      </c>
      <c r="G8706" s="20" t="s">
        <v>3264</v>
      </c>
      <c r="H8706" s="21" t="s">
        <v>19</v>
      </c>
      <c r="K8706" s="33">
        <v>48</v>
      </c>
      <c r="L8706" s="37">
        <v>353</v>
      </c>
      <c r="N8706" s="33">
        <v>9</v>
      </c>
      <c r="O8706" s="37">
        <v>353</v>
      </c>
    </row>
    <row r="8707" spans="3:15" x14ac:dyDescent="0.25">
      <c r="C8707" s="1">
        <v>1</v>
      </c>
      <c r="D8707" s="1">
        <v>1</v>
      </c>
      <c r="E8707" s="1">
        <v>1</v>
      </c>
      <c r="F8707" s="16">
        <v>8698</v>
      </c>
      <c r="G8707" s="17" t="s">
        <v>3264</v>
      </c>
      <c r="H8707" s="18" t="s">
        <v>19</v>
      </c>
      <c r="K8707" s="32">
        <v>24</v>
      </c>
      <c r="L8707" s="36">
        <v>353</v>
      </c>
      <c r="N8707" s="32">
        <v>7</v>
      </c>
      <c r="O8707" s="36">
        <v>353</v>
      </c>
    </row>
    <row r="8708" spans="3:15" x14ac:dyDescent="0.25">
      <c r="C8708" s="1">
        <v>1</v>
      </c>
      <c r="D8708" s="1">
        <v>1</v>
      </c>
      <c r="E8708" s="1">
        <v>1</v>
      </c>
      <c r="F8708" s="19">
        <v>8699</v>
      </c>
      <c r="G8708" s="20" t="s">
        <v>3181</v>
      </c>
      <c r="H8708" s="21" t="s">
        <v>18</v>
      </c>
      <c r="K8708" s="33">
        <v>42</v>
      </c>
      <c r="L8708" s="37">
        <v>353</v>
      </c>
      <c r="N8708" s="33">
        <v>6</v>
      </c>
      <c r="O8708" s="37">
        <v>353</v>
      </c>
    </row>
    <row r="8709" spans="3:15" x14ac:dyDescent="0.25">
      <c r="C8709" s="1">
        <v>1</v>
      </c>
      <c r="D8709" s="1">
        <v>1</v>
      </c>
      <c r="E8709" s="1">
        <v>1</v>
      </c>
      <c r="F8709" s="16">
        <v>8700</v>
      </c>
      <c r="G8709" s="17" t="s">
        <v>3264</v>
      </c>
      <c r="H8709" s="18" t="s">
        <v>18</v>
      </c>
      <c r="K8709" s="32">
        <v>31</v>
      </c>
      <c r="L8709" s="36">
        <v>353</v>
      </c>
      <c r="N8709" s="32">
        <v>5</v>
      </c>
      <c r="O8709" s="36">
        <v>353</v>
      </c>
    </row>
    <row r="8710" spans="3:15" x14ac:dyDescent="0.25">
      <c r="C8710" s="1">
        <v>1</v>
      </c>
      <c r="D8710" s="1">
        <v>1</v>
      </c>
      <c r="E8710" s="1">
        <v>1</v>
      </c>
      <c r="F8710" s="19">
        <v>8701</v>
      </c>
      <c r="G8710" s="20" t="s">
        <v>3181</v>
      </c>
      <c r="H8710" s="21" t="s">
        <v>18</v>
      </c>
      <c r="K8710" s="33">
        <v>34</v>
      </c>
      <c r="L8710" s="37">
        <v>353</v>
      </c>
      <c r="N8710" s="33">
        <v>8</v>
      </c>
      <c r="O8710" s="37">
        <v>353</v>
      </c>
    </row>
    <row r="8711" spans="3:15" x14ac:dyDescent="0.25">
      <c r="C8711" s="1">
        <v>1</v>
      </c>
      <c r="D8711" s="1">
        <v>1</v>
      </c>
      <c r="E8711" s="1">
        <v>1</v>
      </c>
      <c r="F8711" s="16">
        <v>8702</v>
      </c>
      <c r="G8711" s="17" t="s">
        <v>3181</v>
      </c>
      <c r="H8711" s="18" t="s">
        <v>19</v>
      </c>
      <c r="K8711" s="32">
        <v>32</v>
      </c>
      <c r="L8711" s="36">
        <v>353</v>
      </c>
      <c r="N8711" s="32">
        <v>7</v>
      </c>
      <c r="O8711" s="36">
        <v>353</v>
      </c>
    </row>
    <row r="8712" spans="3:15" x14ac:dyDescent="0.25">
      <c r="C8712" s="1">
        <v>1</v>
      </c>
      <c r="D8712" s="1">
        <v>1</v>
      </c>
      <c r="E8712" s="1">
        <v>1</v>
      </c>
      <c r="F8712" s="19">
        <v>8703</v>
      </c>
      <c r="G8712" s="20" t="s">
        <v>3182</v>
      </c>
      <c r="H8712" s="21" t="s">
        <v>19</v>
      </c>
      <c r="K8712" s="33">
        <v>32</v>
      </c>
      <c r="L8712" s="37">
        <v>353</v>
      </c>
      <c r="N8712" s="33">
        <v>10</v>
      </c>
      <c r="O8712" s="37">
        <v>353</v>
      </c>
    </row>
    <row r="8713" spans="3:15" x14ac:dyDescent="0.25">
      <c r="C8713" s="1">
        <v>1</v>
      </c>
      <c r="D8713" s="1">
        <v>1</v>
      </c>
      <c r="E8713" s="1">
        <v>1</v>
      </c>
      <c r="F8713" s="16">
        <v>8704</v>
      </c>
      <c r="G8713" s="17" t="s">
        <v>3264</v>
      </c>
      <c r="H8713" s="18" t="s">
        <v>18</v>
      </c>
      <c r="K8713" s="32">
        <v>42</v>
      </c>
      <c r="L8713" s="36">
        <v>353</v>
      </c>
      <c r="N8713" s="32">
        <v>5</v>
      </c>
      <c r="O8713" s="36">
        <v>353</v>
      </c>
    </row>
    <row r="8714" spans="3:15" x14ac:dyDescent="0.25">
      <c r="C8714" s="1">
        <v>1</v>
      </c>
      <c r="D8714" s="1">
        <v>1</v>
      </c>
      <c r="E8714" s="1">
        <v>1</v>
      </c>
      <c r="F8714" s="19">
        <v>8705</v>
      </c>
      <c r="G8714" s="20" t="s">
        <v>3264</v>
      </c>
      <c r="H8714" s="21" t="s">
        <v>18</v>
      </c>
      <c r="K8714" s="33">
        <v>31</v>
      </c>
      <c r="L8714" s="37">
        <v>353</v>
      </c>
      <c r="N8714" s="33">
        <v>8</v>
      </c>
      <c r="O8714" s="37">
        <v>353</v>
      </c>
    </row>
    <row r="8715" spans="3:15" x14ac:dyDescent="0.25">
      <c r="C8715" s="1">
        <v>1</v>
      </c>
      <c r="D8715" s="1">
        <v>1</v>
      </c>
      <c r="E8715" s="1">
        <v>1</v>
      </c>
      <c r="F8715" s="16">
        <v>8706</v>
      </c>
      <c r="G8715" s="17" t="s">
        <v>3264</v>
      </c>
      <c r="H8715" s="18" t="s">
        <v>18</v>
      </c>
      <c r="K8715" s="32">
        <v>35</v>
      </c>
      <c r="L8715" s="36">
        <v>353</v>
      </c>
      <c r="N8715" s="32">
        <v>6</v>
      </c>
      <c r="O8715" s="36">
        <v>353</v>
      </c>
    </row>
    <row r="8716" spans="3:15" x14ac:dyDescent="0.25">
      <c r="C8716" s="1">
        <v>1</v>
      </c>
      <c r="D8716" s="1">
        <v>1</v>
      </c>
      <c r="E8716" s="1">
        <v>1</v>
      </c>
      <c r="F8716" s="19">
        <v>8707</v>
      </c>
      <c r="G8716" s="20" t="s">
        <v>3264</v>
      </c>
      <c r="H8716" s="21" t="s">
        <v>19</v>
      </c>
      <c r="K8716" s="33">
        <v>20</v>
      </c>
      <c r="L8716" s="37">
        <v>353</v>
      </c>
      <c r="N8716" s="33">
        <v>2</v>
      </c>
      <c r="O8716" s="37">
        <v>353</v>
      </c>
    </row>
    <row r="8717" spans="3:15" x14ac:dyDescent="0.25">
      <c r="C8717" s="1">
        <v>1</v>
      </c>
      <c r="D8717" s="1">
        <v>1</v>
      </c>
      <c r="E8717" s="1">
        <v>1</v>
      </c>
      <c r="F8717" s="16">
        <v>8708</v>
      </c>
      <c r="G8717" s="17" t="s">
        <v>3264</v>
      </c>
      <c r="H8717" s="18" t="s">
        <v>18</v>
      </c>
      <c r="K8717" s="32">
        <v>32</v>
      </c>
      <c r="L8717" s="36">
        <v>353</v>
      </c>
      <c r="N8717" s="32">
        <v>7</v>
      </c>
      <c r="O8717" s="36">
        <v>353</v>
      </c>
    </row>
    <row r="8718" spans="3:15" x14ac:dyDescent="0.25">
      <c r="C8718" s="1">
        <v>1</v>
      </c>
      <c r="D8718" s="1">
        <v>1</v>
      </c>
      <c r="E8718" s="1">
        <v>1</v>
      </c>
      <c r="F8718" s="19">
        <v>8709</v>
      </c>
      <c r="G8718" s="20" t="s">
        <v>3264</v>
      </c>
      <c r="H8718" s="21" t="s">
        <v>18</v>
      </c>
      <c r="K8718" s="33">
        <v>20</v>
      </c>
      <c r="L8718" s="37">
        <v>353</v>
      </c>
      <c r="N8718" s="33">
        <v>6</v>
      </c>
      <c r="O8718" s="37">
        <v>353</v>
      </c>
    </row>
    <row r="8719" spans="3:15" x14ac:dyDescent="0.25">
      <c r="C8719" s="1">
        <v>1</v>
      </c>
      <c r="D8719" s="1">
        <v>1</v>
      </c>
      <c r="E8719" s="1">
        <v>1</v>
      </c>
      <c r="F8719" s="16">
        <v>8710</v>
      </c>
      <c r="G8719" s="17" t="s">
        <v>3264</v>
      </c>
      <c r="H8719" s="18" t="s">
        <v>18</v>
      </c>
      <c r="K8719" s="32">
        <v>33</v>
      </c>
      <c r="L8719" s="36">
        <v>353</v>
      </c>
      <c r="N8719" s="32">
        <v>8</v>
      </c>
      <c r="O8719" s="36">
        <v>353</v>
      </c>
    </row>
    <row r="8720" spans="3:15" x14ac:dyDescent="0.25">
      <c r="C8720" s="1">
        <v>1</v>
      </c>
      <c r="D8720" s="1">
        <v>1</v>
      </c>
      <c r="E8720" s="1">
        <v>1</v>
      </c>
      <c r="F8720" s="19">
        <v>8711</v>
      </c>
      <c r="G8720" s="20" t="s">
        <v>3264</v>
      </c>
      <c r="H8720" s="21" t="s">
        <v>19</v>
      </c>
      <c r="K8720" s="33">
        <v>17</v>
      </c>
      <c r="L8720" s="37">
        <v>353</v>
      </c>
      <c r="N8720" s="33">
        <v>5</v>
      </c>
      <c r="O8720" s="37">
        <v>353</v>
      </c>
    </row>
    <row r="8721" spans="3:15" x14ac:dyDescent="0.25">
      <c r="C8721" s="1">
        <v>1</v>
      </c>
      <c r="D8721" s="1">
        <v>1</v>
      </c>
      <c r="E8721" s="1">
        <v>1</v>
      </c>
      <c r="F8721" s="16">
        <v>8712</v>
      </c>
      <c r="G8721" s="17" t="s">
        <v>3181</v>
      </c>
      <c r="H8721" s="18" t="s">
        <v>19</v>
      </c>
      <c r="K8721" s="32">
        <v>60</v>
      </c>
      <c r="L8721" s="36">
        <v>354</v>
      </c>
      <c r="N8721" s="32">
        <v>12</v>
      </c>
      <c r="O8721" s="36">
        <v>354</v>
      </c>
    </row>
    <row r="8722" spans="3:15" x14ac:dyDescent="0.25">
      <c r="C8722" s="1">
        <v>1</v>
      </c>
      <c r="D8722" s="1">
        <v>1</v>
      </c>
      <c r="E8722" s="1">
        <v>1</v>
      </c>
      <c r="F8722" s="19">
        <v>8713</v>
      </c>
      <c r="G8722" s="20" t="s">
        <v>3181</v>
      </c>
      <c r="H8722" s="21" t="s">
        <v>18</v>
      </c>
      <c r="K8722" s="33">
        <v>49</v>
      </c>
      <c r="L8722" s="37">
        <v>354</v>
      </c>
      <c r="N8722" s="33">
        <v>17</v>
      </c>
      <c r="O8722" s="37">
        <v>354</v>
      </c>
    </row>
    <row r="8723" spans="3:15" x14ac:dyDescent="0.25">
      <c r="C8723" s="1">
        <v>1</v>
      </c>
      <c r="D8723" s="1">
        <v>1</v>
      </c>
      <c r="E8723" s="1">
        <v>1</v>
      </c>
      <c r="F8723" s="16">
        <v>8714</v>
      </c>
      <c r="G8723" s="17" t="s">
        <v>3264</v>
      </c>
      <c r="H8723" s="18" t="s">
        <v>18</v>
      </c>
      <c r="K8723" s="32">
        <v>53</v>
      </c>
      <c r="L8723" s="36">
        <v>354</v>
      </c>
      <c r="N8723" s="32">
        <v>7</v>
      </c>
      <c r="O8723" s="36">
        <v>354</v>
      </c>
    </row>
    <row r="8724" spans="3:15" x14ac:dyDescent="0.25">
      <c r="C8724" s="1">
        <v>1</v>
      </c>
      <c r="D8724" s="1">
        <v>1</v>
      </c>
      <c r="E8724" s="1">
        <v>1</v>
      </c>
      <c r="F8724" s="19">
        <v>8715</v>
      </c>
      <c r="G8724" s="20" t="s">
        <v>3181</v>
      </c>
      <c r="H8724" s="21" t="s">
        <v>19</v>
      </c>
      <c r="K8724" s="33">
        <v>42</v>
      </c>
      <c r="L8724" s="37">
        <v>354</v>
      </c>
      <c r="N8724" s="33">
        <v>7</v>
      </c>
      <c r="O8724" s="37">
        <v>354</v>
      </c>
    </row>
    <row r="8725" spans="3:15" x14ac:dyDescent="0.25">
      <c r="C8725" s="1">
        <v>1</v>
      </c>
      <c r="D8725" s="1">
        <v>1</v>
      </c>
      <c r="E8725" s="1">
        <v>1</v>
      </c>
      <c r="F8725" s="16">
        <v>8716</v>
      </c>
      <c r="G8725" s="17" t="s">
        <v>3264</v>
      </c>
      <c r="H8725" s="18" t="s">
        <v>18</v>
      </c>
      <c r="K8725" s="32">
        <v>50</v>
      </c>
      <c r="L8725" s="36">
        <v>354</v>
      </c>
      <c r="N8725" s="32">
        <v>13</v>
      </c>
      <c r="O8725" s="36">
        <v>354</v>
      </c>
    </row>
    <row r="8726" spans="3:15" x14ac:dyDescent="0.25">
      <c r="C8726" s="1">
        <v>1</v>
      </c>
      <c r="D8726" s="1">
        <v>1</v>
      </c>
      <c r="E8726" s="1">
        <v>1</v>
      </c>
      <c r="F8726" s="19">
        <v>8717</v>
      </c>
      <c r="G8726" s="20" t="s">
        <v>3264</v>
      </c>
      <c r="H8726" s="21" t="s">
        <v>19</v>
      </c>
      <c r="K8726" s="33">
        <v>53</v>
      </c>
      <c r="L8726" s="37">
        <v>354</v>
      </c>
      <c r="N8726" s="33">
        <v>16</v>
      </c>
      <c r="O8726" s="37">
        <v>354</v>
      </c>
    </row>
    <row r="8727" spans="3:15" x14ac:dyDescent="0.25">
      <c r="C8727" s="1">
        <v>1</v>
      </c>
      <c r="D8727" s="1">
        <v>1</v>
      </c>
      <c r="E8727" s="1">
        <v>1</v>
      </c>
      <c r="F8727" s="16">
        <v>8718</v>
      </c>
      <c r="G8727" s="17" t="s">
        <v>3181</v>
      </c>
      <c r="H8727" s="18" t="s">
        <v>18</v>
      </c>
      <c r="K8727" s="32">
        <v>40</v>
      </c>
      <c r="L8727" s="36">
        <v>354</v>
      </c>
      <c r="N8727" s="32">
        <v>10</v>
      </c>
      <c r="O8727" s="36">
        <v>354</v>
      </c>
    </row>
    <row r="8728" spans="3:15" x14ac:dyDescent="0.25">
      <c r="C8728" s="1">
        <v>1</v>
      </c>
      <c r="D8728" s="1">
        <v>1</v>
      </c>
      <c r="E8728" s="1">
        <v>1</v>
      </c>
      <c r="F8728" s="19">
        <v>8719</v>
      </c>
      <c r="G8728" s="20" t="s">
        <v>3264</v>
      </c>
      <c r="H8728" s="21" t="s">
        <v>18</v>
      </c>
      <c r="K8728" s="33">
        <v>46</v>
      </c>
      <c r="L8728" s="37">
        <v>354</v>
      </c>
      <c r="N8728" s="33">
        <v>12</v>
      </c>
      <c r="O8728" s="37">
        <v>354</v>
      </c>
    </row>
    <row r="8729" spans="3:15" x14ac:dyDescent="0.25">
      <c r="C8729" s="1">
        <v>1</v>
      </c>
      <c r="D8729" s="1">
        <v>1</v>
      </c>
      <c r="E8729" s="1">
        <v>1</v>
      </c>
      <c r="F8729" s="16">
        <v>8720</v>
      </c>
      <c r="G8729" s="17" t="s">
        <v>3264</v>
      </c>
      <c r="H8729" s="18" t="s">
        <v>18</v>
      </c>
      <c r="K8729" s="32">
        <v>34</v>
      </c>
      <c r="L8729" s="36">
        <v>354</v>
      </c>
      <c r="N8729" s="32">
        <v>5</v>
      </c>
      <c r="O8729" s="36">
        <v>354</v>
      </c>
    </row>
    <row r="8730" spans="3:15" x14ac:dyDescent="0.25">
      <c r="C8730" s="1">
        <v>1</v>
      </c>
      <c r="D8730" s="1">
        <v>1</v>
      </c>
      <c r="E8730" s="1">
        <v>1</v>
      </c>
      <c r="F8730" s="19">
        <v>8721</v>
      </c>
      <c r="G8730" s="20" t="s">
        <v>3264</v>
      </c>
      <c r="H8730" s="21" t="s">
        <v>18</v>
      </c>
      <c r="K8730" s="33">
        <v>37</v>
      </c>
      <c r="L8730" s="37">
        <v>354</v>
      </c>
      <c r="N8730" s="33">
        <v>11</v>
      </c>
      <c r="O8730" s="37">
        <v>354</v>
      </c>
    </row>
    <row r="8731" spans="3:15" x14ac:dyDescent="0.25">
      <c r="C8731" s="1">
        <v>1</v>
      </c>
      <c r="D8731" s="1">
        <v>1</v>
      </c>
      <c r="E8731" s="1">
        <v>1</v>
      </c>
      <c r="F8731" s="16">
        <v>8722</v>
      </c>
      <c r="G8731" s="17" t="s">
        <v>3264</v>
      </c>
      <c r="H8731" s="18" t="s">
        <v>18</v>
      </c>
      <c r="K8731" s="32">
        <v>23</v>
      </c>
      <c r="L8731" s="36">
        <v>354</v>
      </c>
      <c r="N8731" s="32">
        <v>2</v>
      </c>
      <c r="O8731" s="36">
        <v>354</v>
      </c>
    </row>
    <row r="8732" spans="3:15" x14ac:dyDescent="0.25">
      <c r="C8732" s="1">
        <v>1</v>
      </c>
      <c r="D8732" s="1">
        <v>1</v>
      </c>
      <c r="E8732" s="1">
        <v>1</v>
      </c>
      <c r="F8732" s="19">
        <v>8723</v>
      </c>
      <c r="G8732" s="20" t="s">
        <v>3182</v>
      </c>
      <c r="H8732" s="21" t="s">
        <v>18</v>
      </c>
      <c r="K8732" s="33">
        <v>39</v>
      </c>
      <c r="L8732" s="37">
        <v>354</v>
      </c>
      <c r="N8732" s="33">
        <v>10</v>
      </c>
      <c r="O8732" s="37">
        <v>354</v>
      </c>
    </row>
    <row r="8733" spans="3:15" x14ac:dyDescent="0.25">
      <c r="C8733" s="1">
        <v>1</v>
      </c>
      <c r="D8733" s="1">
        <v>1</v>
      </c>
      <c r="E8733" s="1">
        <v>1</v>
      </c>
      <c r="F8733" s="16">
        <v>8724</v>
      </c>
      <c r="G8733" s="17" t="s">
        <v>3264</v>
      </c>
      <c r="H8733" s="18" t="s">
        <v>18</v>
      </c>
      <c r="K8733" s="32">
        <v>34</v>
      </c>
      <c r="L8733" s="36">
        <v>354</v>
      </c>
      <c r="N8733" s="32">
        <v>11</v>
      </c>
      <c r="O8733" s="36">
        <v>354</v>
      </c>
    </row>
    <row r="8734" spans="3:15" x14ac:dyDescent="0.25">
      <c r="C8734" s="1">
        <v>1</v>
      </c>
      <c r="D8734" s="1">
        <v>1</v>
      </c>
      <c r="E8734" s="1">
        <v>1</v>
      </c>
      <c r="F8734" s="19">
        <v>8725</v>
      </c>
      <c r="G8734" s="20" t="s">
        <v>3264</v>
      </c>
      <c r="H8734" s="21" t="s">
        <v>18</v>
      </c>
      <c r="K8734" s="33">
        <v>36</v>
      </c>
      <c r="L8734" s="37">
        <v>354</v>
      </c>
      <c r="N8734" s="33">
        <v>8</v>
      </c>
      <c r="O8734" s="37">
        <v>354</v>
      </c>
    </row>
    <row r="8735" spans="3:15" x14ac:dyDescent="0.25">
      <c r="C8735" s="1">
        <v>1</v>
      </c>
      <c r="D8735" s="1">
        <v>1</v>
      </c>
      <c r="E8735" s="1">
        <v>1</v>
      </c>
      <c r="F8735" s="16">
        <v>8726</v>
      </c>
      <c r="G8735" s="17" t="s">
        <v>3264</v>
      </c>
      <c r="H8735" s="18" t="s">
        <v>19</v>
      </c>
      <c r="K8735" s="32">
        <v>23</v>
      </c>
      <c r="L8735" s="36">
        <v>354</v>
      </c>
      <c r="N8735" s="32">
        <v>8</v>
      </c>
      <c r="O8735" s="36">
        <v>354</v>
      </c>
    </row>
    <row r="8736" spans="3:15" x14ac:dyDescent="0.25">
      <c r="C8736" s="1">
        <v>1</v>
      </c>
      <c r="D8736" s="1">
        <v>1</v>
      </c>
      <c r="E8736" s="1">
        <v>1</v>
      </c>
      <c r="F8736" s="19">
        <v>8727</v>
      </c>
      <c r="G8736" s="20" t="s">
        <v>3264</v>
      </c>
      <c r="H8736" s="21" t="s">
        <v>18</v>
      </c>
      <c r="K8736" s="33">
        <v>41</v>
      </c>
      <c r="L8736" s="37">
        <v>354</v>
      </c>
      <c r="N8736" s="33">
        <v>13</v>
      </c>
      <c r="O8736" s="37">
        <v>354</v>
      </c>
    </row>
    <row r="8737" spans="3:15" x14ac:dyDescent="0.25">
      <c r="C8737" s="1">
        <v>1</v>
      </c>
      <c r="D8737" s="1">
        <v>1</v>
      </c>
      <c r="E8737" s="1">
        <v>1</v>
      </c>
      <c r="F8737" s="16">
        <v>8728</v>
      </c>
      <c r="G8737" s="17" t="s">
        <v>3181</v>
      </c>
      <c r="H8737" s="18" t="s">
        <v>19</v>
      </c>
      <c r="K8737" s="32">
        <v>44</v>
      </c>
      <c r="L8737" s="36">
        <v>354</v>
      </c>
      <c r="N8737" s="32">
        <v>17</v>
      </c>
      <c r="O8737" s="36">
        <v>354</v>
      </c>
    </row>
    <row r="8738" spans="3:15" x14ac:dyDescent="0.25">
      <c r="C8738" s="1">
        <v>1</v>
      </c>
      <c r="D8738" s="1">
        <v>1</v>
      </c>
      <c r="E8738" s="1">
        <v>1</v>
      </c>
      <c r="F8738" s="19">
        <v>8729</v>
      </c>
      <c r="G8738" s="20" t="s">
        <v>3264</v>
      </c>
      <c r="H8738" s="21" t="s">
        <v>19</v>
      </c>
      <c r="K8738" s="33">
        <v>30</v>
      </c>
      <c r="L8738" s="37">
        <v>354</v>
      </c>
      <c r="N8738" s="33">
        <v>4</v>
      </c>
      <c r="O8738" s="37">
        <v>354</v>
      </c>
    </row>
    <row r="8739" spans="3:15" x14ac:dyDescent="0.25">
      <c r="C8739" s="1">
        <v>1</v>
      </c>
      <c r="D8739" s="1">
        <v>1</v>
      </c>
      <c r="E8739" s="1">
        <v>1</v>
      </c>
      <c r="F8739" s="16">
        <v>8730</v>
      </c>
      <c r="G8739" s="17" t="s">
        <v>3182</v>
      </c>
      <c r="H8739" s="18" t="s">
        <v>18</v>
      </c>
      <c r="K8739" s="32">
        <v>35</v>
      </c>
      <c r="L8739" s="36">
        <v>354</v>
      </c>
      <c r="N8739" s="32">
        <v>7</v>
      </c>
      <c r="O8739" s="36">
        <v>354</v>
      </c>
    </row>
    <row r="8740" spans="3:15" x14ac:dyDescent="0.25">
      <c r="C8740" s="1">
        <v>1</v>
      </c>
      <c r="D8740" s="1">
        <v>1</v>
      </c>
      <c r="E8740" s="1">
        <v>1</v>
      </c>
      <c r="F8740" s="19">
        <v>8731</v>
      </c>
      <c r="G8740" s="20" t="s">
        <v>3264</v>
      </c>
      <c r="H8740" s="21" t="s">
        <v>18</v>
      </c>
      <c r="K8740" s="33">
        <v>22</v>
      </c>
      <c r="L8740" s="37">
        <v>354</v>
      </c>
      <c r="N8740" s="33">
        <v>3</v>
      </c>
      <c r="O8740" s="37">
        <v>354</v>
      </c>
    </row>
    <row r="8741" spans="3:15" x14ac:dyDescent="0.25">
      <c r="C8741" s="1">
        <v>1</v>
      </c>
      <c r="D8741" s="1">
        <v>1</v>
      </c>
      <c r="E8741" s="1">
        <v>1</v>
      </c>
      <c r="F8741" s="16">
        <v>8732</v>
      </c>
      <c r="G8741" s="17" t="s">
        <v>3264</v>
      </c>
      <c r="H8741" s="18" t="s">
        <v>18</v>
      </c>
      <c r="K8741" s="32">
        <v>12</v>
      </c>
      <c r="L8741" s="36">
        <v>354</v>
      </c>
      <c r="N8741" s="32">
        <v>3</v>
      </c>
      <c r="O8741" s="36">
        <v>354</v>
      </c>
    </row>
    <row r="8742" spans="3:15" x14ac:dyDescent="0.25">
      <c r="C8742" s="1">
        <v>1</v>
      </c>
      <c r="D8742" s="1">
        <v>1</v>
      </c>
      <c r="E8742" s="1">
        <v>1</v>
      </c>
      <c r="F8742" s="19">
        <v>8733</v>
      </c>
      <c r="G8742" s="20" t="s">
        <v>3264</v>
      </c>
      <c r="H8742" s="21" t="s">
        <v>18</v>
      </c>
      <c r="K8742" s="33">
        <v>49</v>
      </c>
      <c r="L8742" s="37">
        <v>355</v>
      </c>
      <c r="N8742" s="33">
        <v>9</v>
      </c>
      <c r="O8742" s="37">
        <v>355</v>
      </c>
    </row>
    <row r="8743" spans="3:15" x14ac:dyDescent="0.25">
      <c r="C8743" s="1">
        <v>1</v>
      </c>
      <c r="D8743" s="1">
        <v>1</v>
      </c>
      <c r="E8743" s="1">
        <v>1</v>
      </c>
      <c r="F8743" s="16">
        <v>8734</v>
      </c>
      <c r="G8743" s="17" t="s">
        <v>3181</v>
      </c>
      <c r="H8743" s="18" t="s">
        <v>19</v>
      </c>
      <c r="K8743" s="32">
        <v>37</v>
      </c>
      <c r="L8743" s="36">
        <v>355</v>
      </c>
      <c r="N8743" s="32">
        <v>10</v>
      </c>
      <c r="O8743" s="36">
        <v>355</v>
      </c>
    </row>
    <row r="8744" spans="3:15" x14ac:dyDescent="0.25">
      <c r="C8744" s="1">
        <v>1</v>
      </c>
      <c r="D8744" s="1">
        <v>1</v>
      </c>
      <c r="E8744" s="1">
        <v>1</v>
      </c>
      <c r="F8744" s="19">
        <v>8735</v>
      </c>
      <c r="G8744" s="20" t="s">
        <v>3182</v>
      </c>
      <c r="H8744" s="21" t="s">
        <v>18</v>
      </c>
      <c r="K8744" s="33">
        <v>32</v>
      </c>
      <c r="L8744" s="37">
        <v>355</v>
      </c>
      <c r="N8744" s="33">
        <v>7</v>
      </c>
      <c r="O8744" s="37">
        <v>355</v>
      </c>
    </row>
    <row r="8745" spans="3:15" x14ac:dyDescent="0.25">
      <c r="C8745" s="1">
        <v>1</v>
      </c>
      <c r="D8745" s="1">
        <v>1</v>
      </c>
      <c r="E8745" s="1">
        <v>1</v>
      </c>
      <c r="F8745" s="16">
        <v>8736</v>
      </c>
      <c r="G8745" s="17" t="s">
        <v>3264</v>
      </c>
      <c r="H8745" s="18" t="s">
        <v>19</v>
      </c>
      <c r="K8745" s="32">
        <v>39</v>
      </c>
      <c r="L8745" s="36">
        <v>355</v>
      </c>
      <c r="N8745" s="32">
        <v>7</v>
      </c>
      <c r="O8745" s="36">
        <v>355</v>
      </c>
    </row>
    <row r="8746" spans="3:15" x14ac:dyDescent="0.25">
      <c r="C8746" s="1">
        <v>1</v>
      </c>
      <c r="D8746" s="1">
        <v>1</v>
      </c>
      <c r="E8746" s="1">
        <v>1</v>
      </c>
      <c r="F8746" s="19">
        <v>8737</v>
      </c>
      <c r="G8746" s="20" t="s">
        <v>3181</v>
      </c>
      <c r="H8746" s="21" t="s">
        <v>19</v>
      </c>
      <c r="K8746" s="33">
        <v>43</v>
      </c>
      <c r="L8746" s="37">
        <v>355</v>
      </c>
      <c r="N8746" s="33">
        <v>8</v>
      </c>
      <c r="O8746" s="37">
        <v>355</v>
      </c>
    </row>
    <row r="8747" spans="3:15" x14ac:dyDescent="0.25">
      <c r="C8747" s="1">
        <v>1</v>
      </c>
      <c r="D8747" s="1">
        <v>1</v>
      </c>
      <c r="E8747" s="1">
        <v>1</v>
      </c>
      <c r="F8747" s="16">
        <v>8738</v>
      </c>
      <c r="G8747" s="17" t="s">
        <v>3181</v>
      </c>
      <c r="H8747" s="18" t="s">
        <v>18</v>
      </c>
      <c r="K8747" s="32">
        <v>48</v>
      </c>
      <c r="L8747" s="36">
        <v>355</v>
      </c>
      <c r="N8747" s="32">
        <v>10</v>
      </c>
      <c r="O8747" s="36">
        <v>355</v>
      </c>
    </row>
    <row r="8748" spans="3:15" x14ac:dyDescent="0.25">
      <c r="C8748" s="1">
        <v>1</v>
      </c>
      <c r="D8748" s="1">
        <v>1</v>
      </c>
      <c r="E8748" s="1">
        <v>1</v>
      </c>
      <c r="F8748" s="19">
        <v>8739</v>
      </c>
      <c r="G8748" s="20" t="s">
        <v>3182</v>
      </c>
      <c r="H8748" s="21" t="s">
        <v>19</v>
      </c>
      <c r="K8748" s="33">
        <v>40</v>
      </c>
      <c r="L8748" s="37">
        <v>355</v>
      </c>
      <c r="N8748" s="33">
        <v>11</v>
      </c>
      <c r="O8748" s="37">
        <v>355</v>
      </c>
    </row>
    <row r="8749" spans="3:15" x14ac:dyDescent="0.25">
      <c r="C8749" s="1">
        <v>1</v>
      </c>
      <c r="D8749" s="1">
        <v>1</v>
      </c>
      <c r="E8749" s="1">
        <v>1</v>
      </c>
      <c r="F8749" s="16">
        <v>8740</v>
      </c>
      <c r="G8749" s="17" t="s">
        <v>3264</v>
      </c>
      <c r="H8749" s="18" t="s">
        <v>19</v>
      </c>
      <c r="K8749" s="32">
        <v>39</v>
      </c>
      <c r="L8749" s="36">
        <v>355</v>
      </c>
      <c r="N8749" s="32">
        <v>8</v>
      </c>
      <c r="O8749" s="36">
        <v>355</v>
      </c>
    </row>
    <row r="8750" spans="3:15" x14ac:dyDescent="0.25">
      <c r="C8750" s="1">
        <v>1</v>
      </c>
      <c r="D8750" s="1">
        <v>1</v>
      </c>
      <c r="E8750" s="1">
        <v>1</v>
      </c>
      <c r="F8750" s="19">
        <v>8741</v>
      </c>
      <c r="G8750" s="20" t="s">
        <v>3264</v>
      </c>
      <c r="H8750" s="21" t="s">
        <v>19</v>
      </c>
      <c r="K8750" s="33">
        <v>46</v>
      </c>
      <c r="L8750" s="37">
        <v>355</v>
      </c>
      <c r="N8750" s="33">
        <v>7</v>
      </c>
      <c r="O8750" s="37">
        <v>355</v>
      </c>
    </row>
    <row r="8751" spans="3:15" x14ac:dyDescent="0.25">
      <c r="C8751" s="1">
        <v>1</v>
      </c>
      <c r="D8751" s="1">
        <v>1</v>
      </c>
      <c r="E8751" s="1">
        <v>1</v>
      </c>
      <c r="F8751" s="16">
        <v>8742</v>
      </c>
      <c r="G8751" s="17" t="s">
        <v>3264</v>
      </c>
      <c r="H8751" s="18" t="s">
        <v>18</v>
      </c>
      <c r="K8751" s="32">
        <v>30</v>
      </c>
      <c r="L8751" s="36">
        <v>355</v>
      </c>
      <c r="N8751" s="32">
        <v>5</v>
      </c>
      <c r="O8751" s="36">
        <v>355</v>
      </c>
    </row>
    <row r="8752" spans="3:15" x14ac:dyDescent="0.25">
      <c r="C8752" s="1">
        <v>1</v>
      </c>
      <c r="D8752" s="1">
        <v>1</v>
      </c>
      <c r="E8752" s="1">
        <v>1</v>
      </c>
      <c r="F8752" s="19">
        <v>8743</v>
      </c>
      <c r="G8752" s="20" t="s">
        <v>3264</v>
      </c>
      <c r="H8752" s="21" t="s">
        <v>18</v>
      </c>
      <c r="K8752" s="33">
        <v>47</v>
      </c>
      <c r="L8752" s="37">
        <v>355</v>
      </c>
      <c r="N8752" s="33">
        <v>10</v>
      </c>
      <c r="O8752" s="37">
        <v>355</v>
      </c>
    </row>
    <row r="8753" spans="3:15" x14ac:dyDescent="0.25">
      <c r="C8753" s="1">
        <v>1</v>
      </c>
      <c r="D8753" s="1">
        <v>1</v>
      </c>
      <c r="E8753" s="1">
        <v>1</v>
      </c>
      <c r="F8753" s="16">
        <v>8744</v>
      </c>
      <c r="G8753" s="17" t="s">
        <v>3264</v>
      </c>
      <c r="H8753" s="18" t="s">
        <v>19</v>
      </c>
      <c r="K8753" s="32">
        <v>42</v>
      </c>
      <c r="L8753" s="36">
        <v>355</v>
      </c>
      <c r="N8753" s="32">
        <v>9</v>
      </c>
      <c r="O8753" s="36">
        <v>355</v>
      </c>
    </row>
    <row r="8754" spans="3:15" x14ac:dyDescent="0.25">
      <c r="C8754" s="1">
        <v>1</v>
      </c>
      <c r="D8754" s="1">
        <v>1</v>
      </c>
      <c r="E8754" s="1">
        <v>1</v>
      </c>
      <c r="F8754" s="19">
        <v>8745</v>
      </c>
      <c r="G8754" s="20" t="s">
        <v>3264</v>
      </c>
      <c r="H8754" s="21" t="s">
        <v>18</v>
      </c>
      <c r="K8754" s="33">
        <v>39</v>
      </c>
      <c r="L8754" s="37">
        <v>355</v>
      </c>
      <c r="N8754" s="33">
        <v>8</v>
      </c>
      <c r="O8754" s="37">
        <v>355</v>
      </c>
    </row>
    <row r="8755" spans="3:15" x14ac:dyDescent="0.25">
      <c r="C8755" s="1">
        <v>1</v>
      </c>
      <c r="D8755" s="1">
        <v>1</v>
      </c>
      <c r="E8755" s="1">
        <v>1</v>
      </c>
      <c r="F8755" s="16">
        <v>8746</v>
      </c>
      <c r="G8755" s="17" t="s">
        <v>3182</v>
      </c>
      <c r="H8755" s="18" t="s">
        <v>18</v>
      </c>
      <c r="K8755" s="32">
        <v>33</v>
      </c>
      <c r="L8755" s="36">
        <v>355</v>
      </c>
      <c r="N8755" s="32">
        <v>7</v>
      </c>
      <c r="O8755" s="36">
        <v>355</v>
      </c>
    </row>
    <row r="8756" spans="3:15" x14ac:dyDescent="0.25">
      <c r="C8756" s="1">
        <v>1</v>
      </c>
      <c r="D8756" s="1">
        <v>1</v>
      </c>
      <c r="E8756" s="1">
        <v>1</v>
      </c>
      <c r="F8756" s="19">
        <v>8747</v>
      </c>
      <c r="G8756" s="20" t="s">
        <v>3264</v>
      </c>
      <c r="H8756" s="21" t="s">
        <v>19</v>
      </c>
      <c r="K8756" s="33">
        <v>18</v>
      </c>
      <c r="L8756" s="37">
        <v>355</v>
      </c>
      <c r="N8756" s="33">
        <v>2</v>
      </c>
      <c r="O8756" s="37">
        <v>355</v>
      </c>
    </row>
    <row r="8757" spans="3:15" x14ac:dyDescent="0.25">
      <c r="C8757" s="1">
        <v>1</v>
      </c>
      <c r="D8757" s="1">
        <v>1</v>
      </c>
      <c r="E8757" s="1">
        <v>1</v>
      </c>
      <c r="F8757" s="16">
        <v>8748</v>
      </c>
      <c r="G8757" s="17" t="s">
        <v>3264</v>
      </c>
      <c r="H8757" s="18" t="s">
        <v>19</v>
      </c>
      <c r="K8757" s="32">
        <v>39</v>
      </c>
      <c r="L8757" s="36">
        <v>355</v>
      </c>
      <c r="N8757" s="32">
        <v>9</v>
      </c>
      <c r="O8757" s="36">
        <v>355</v>
      </c>
    </row>
    <row r="8758" spans="3:15" x14ac:dyDescent="0.25">
      <c r="C8758" s="1">
        <v>1</v>
      </c>
      <c r="D8758" s="1">
        <v>1</v>
      </c>
      <c r="E8758" s="1">
        <v>1</v>
      </c>
      <c r="F8758" s="19">
        <v>8749</v>
      </c>
      <c r="G8758" s="20" t="s">
        <v>3264</v>
      </c>
      <c r="H8758" s="21" t="s">
        <v>19</v>
      </c>
      <c r="K8758" s="33">
        <v>33</v>
      </c>
      <c r="L8758" s="37">
        <v>355</v>
      </c>
      <c r="N8758" s="33">
        <v>10</v>
      </c>
      <c r="O8758" s="37">
        <v>355</v>
      </c>
    </row>
    <row r="8759" spans="3:15" x14ac:dyDescent="0.25">
      <c r="C8759" s="1">
        <v>1</v>
      </c>
      <c r="D8759" s="1">
        <v>1</v>
      </c>
      <c r="E8759" s="1">
        <v>1</v>
      </c>
      <c r="F8759" s="16">
        <v>8750</v>
      </c>
      <c r="G8759" s="17" t="s">
        <v>3264</v>
      </c>
      <c r="H8759" s="18" t="s">
        <v>19</v>
      </c>
      <c r="K8759" s="32">
        <v>34</v>
      </c>
      <c r="L8759" s="36">
        <v>355</v>
      </c>
      <c r="N8759" s="32">
        <v>12</v>
      </c>
      <c r="O8759" s="36">
        <v>355</v>
      </c>
    </row>
    <row r="8760" spans="3:15" x14ac:dyDescent="0.25">
      <c r="C8760" s="1">
        <v>1</v>
      </c>
      <c r="D8760" s="1">
        <v>1</v>
      </c>
      <c r="E8760" s="1">
        <v>1</v>
      </c>
      <c r="F8760" s="19">
        <v>8751</v>
      </c>
      <c r="G8760" s="20" t="s">
        <v>3264</v>
      </c>
      <c r="H8760" s="21" t="s">
        <v>18</v>
      </c>
      <c r="K8760" s="33">
        <v>25</v>
      </c>
      <c r="L8760" s="37">
        <v>355</v>
      </c>
      <c r="N8760" s="33">
        <v>7</v>
      </c>
      <c r="O8760" s="37">
        <v>355</v>
      </c>
    </row>
    <row r="8761" spans="3:15" x14ac:dyDescent="0.25">
      <c r="C8761" s="1">
        <v>1</v>
      </c>
      <c r="D8761" s="1">
        <v>1</v>
      </c>
      <c r="E8761" s="1">
        <v>1</v>
      </c>
      <c r="F8761" s="16">
        <v>8752</v>
      </c>
      <c r="G8761" s="17" t="s">
        <v>3264</v>
      </c>
      <c r="H8761" s="18" t="s">
        <v>19</v>
      </c>
      <c r="K8761" s="32">
        <v>24</v>
      </c>
      <c r="L8761" s="36">
        <v>355</v>
      </c>
      <c r="N8761" s="32">
        <v>2</v>
      </c>
      <c r="O8761" s="36">
        <v>355</v>
      </c>
    </row>
    <row r="8762" spans="3:15" x14ac:dyDescent="0.25">
      <c r="C8762" s="1">
        <v>1</v>
      </c>
      <c r="D8762" s="1">
        <v>1</v>
      </c>
      <c r="E8762" s="1">
        <v>1</v>
      </c>
      <c r="F8762" s="19">
        <v>8753</v>
      </c>
      <c r="G8762" s="20" t="s">
        <v>3181</v>
      </c>
      <c r="H8762" s="21" t="s">
        <v>18</v>
      </c>
      <c r="K8762" s="33">
        <v>29</v>
      </c>
      <c r="L8762" s="37">
        <v>355</v>
      </c>
      <c r="N8762" s="33">
        <v>8</v>
      </c>
      <c r="O8762" s="37">
        <v>355</v>
      </c>
    </row>
    <row r="8763" spans="3:15" x14ac:dyDescent="0.25">
      <c r="C8763" s="1">
        <v>1</v>
      </c>
      <c r="D8763" s="1">
        <v>1</v>
      </c>
      <c r="E8763" s="1">
        <v>1</v>
      </c>
      <c r="F8763" s="16">
        <v>8754</v>
      </c>
      <c r="G8763" s="17" t="s">
        <v>3264</v>
      </c>
      <c r="H8763" s="18" t="s">
        <v>18</v>
      </c>
      <c r="K8763" s="32">
        <v>29</v>
      </c>
      <c r="L8763" s="36">
        <v>355</v>
      </c>
      <c r="N8763" s="32">
        <v>10</v>
      </c>
      <c r="O8763" s="36">
        <v>355</v>
      </c>
    </row>
    <row r="8764" spans="3:15" x14ac:dyDescent="0.25">
      <c r="C8764" s="1">
        <v>1</v>
      </c>
      <c r="D8764" s="1">
        <v>1</v>
      </c>
      <c r="E8764" s="1">
        <v>1</v>
      </c>
      <c r="F8764" s="19">
        <v>8755</v>
      </c>
      <c r="G8764" s="20" t="s">
        <v>3264</v>
      </c>
      <c r="H8764" s="21" t="s">
        <v>19</v>
      </c>
      <c r="K8764" s="33">
        <v>26</v>
      </c>
      <c r="L8764" s="37">
        <v>355</v>
      </c>
      <c r="N8764" s="33">
        <v>4</v>
      </c>
      <c r="O8764" s="37">
        <v>355</v>
      </c>
    </row>
    <row r="8765" spans="3:15" x14ac:dyDescent="0.25">
      <c r="C8765" s="1">
        <v>1</v>
      </c>
      <c r="D8765" s="1">
        <v>1</v>
      </c>
      <c r="E8765" s="1">
        <v>1</v>
      </c>
      <c r="F8765" s="16">
        <v>8756</v>
      </c>
      <c r="G8765" s="17" t="s">
        <v>3264</v>
      </c>
      <c r="H8765" s="18" t="s">
        <v>18</v>
      </c>
      <c r="K8765" s="32">
        <v>15</v>
      </c>
      <c r="L8765" s="36">
        <v>355</v>
      </c>
      <c r="N8765" s="32">
        <v>3</v>
      </c>
      <c r="O8765" s="36">
        <v>355</v>
      </c>
    </row>
    <row r="8766" spans="3:15" x14ac:dyDescent="0.25">
      <c r="C8766" s="1">
        <v>1</v>
      </c>
      <c r="D8766" s="1">
        <v>1</v>
      </c>
      <c r="E8766" s="1">
        <v>1</v>
      </c>
      <c r="F8766" s="19">
        <v>8757</v>
      </c>
      <c r="G8766" s="20" t="s">
        <v>3182</v>
      </c>
      <c r="H8766" s="21" t="s">
        <v>18</v>
      </c>
      <c r="K8766" s="33">
        <v>44</v>
      </c>
      <c r="L8766" s="37">
        <v>356</v>
      </c>
      <c r="N8766" s="33">
        <v>10</v>
      </c>
      <c r="O8766" s="37">
        <v>356</v>
      </c>
    </row>
    <row r="8767" spans="3:15" x14ac:dyDescent="0.25">
      <c r="C8767" s="1">
        <v>1</v>
      </c>
      <c r="D8767" s="1">
        <v>1</v>
      </c>
      <c r="E8767" s="1">
        <v>1</v>
      </c>
      <c r="F8767" s="16">
        <v>8758</v>
      </c>
      <c r="G8767" s="17" t="s">
        <v>3181</v>
      </c>
      <c r="H8767" s="18" t="s">
        <v>18</v>
      </c>
      <c r="K8767" s="32">
        <v>52</v>
      </c>
      <c r="L8767" s="36">
        <v>356</v>
      </c>
      <c r="N8767" s="32">
        <v>14</v>
      </c>
      <c r="O8767" s="36">
        <v>356</v>
      </c>
    </row>
    <row r="8768" spans="3:15" x14ac:dyDescent="0.25">
      <c r="C8768" s="1">
        <v>1</v>
      </c>
      <c r="D8768" s="1">
        <v>1</v>
      </c>
      <c r="E8768" s="1">
        <v>1</v>
      </c>
      <c r="F8768" s="19">
        <v>8759</v>
      </c>
      <c r="G8768" s="20" t="s">
        <v>3182</v>
      </c>
      <c r="H8768" s="21" t="s">
        <v>19</v>
      </c>
      <c r="K8768" s="33">
        <v>55</v>
      </c>
      <c r="L8768" s="37">
        <v>356</v>
      </c>
      <c r="N8768" s="33">
        <v>20</v>
      </c>
      <c r="O8768" s="37">
        <v>356</v>
      </c>
    </row>
    <row r="8769" spans="3:15" x14ac:dyDescent="0.25">
      <c r="C8769" s="1">
        <v>1</v>
      </c>
      <c r="D8769" s="1">
        <v>1</v>
      </c>
      <c r="E8769" s="1">
        <v>1</v>
      </c>
      <c r="F8769" s="16">
        <v>8760</v>
      </c>
      <c r="G8769" s="17" t="s">
        <v>3264</v>
      </c>
      <c r="H8769" s="18" t="s">
        <v>18</v>
      </c>
      <c r="K8769" s="32">
        <v>44</v>
      </c>
      <c r="L8769" s="36">
        <v>356</v>
      </c>
      <c r="N8769" s="32">
        <v>5</v>
      </c>
      <c r="O8769" s="36">
        <v>356</v>
      </c>
    </row>
    <row r="8770" spans="3:15" x14ac:dyDescent="0.25">
      <c r="C8770" s="1">
        <v>1</v>
      </c>
      <c r="D8770" s="1">
        <v>1</v>
      </c>
      <c r="E8770" s="1">
        <v>1</v>
      </c>
      <c r="F8770" s="19">
        <v>8761</v>
      </c>
      <c r="G8770" s="20" t="s">
        <v>3182</v>
      </c>
      <c r="H8770" s="21" t="s">
        <v>19</v>
      </c>
      <c r="K8770" s="33">
        <v>41</v>
      </c>
      <c r="L8770" s="37">
        <v>356</v>
      </c>
      <c r="N8770" s="33">
        <v>10</v>
      </c>
      <c r="O8770" s="37">
        <v>356</v>
      </c>
    </row>
    <row r="8771" spans="3:15" x14ac:dyDescent="0.25">
      <c r="C8771" s="1">
        <v>1</v>
      </c>
      <c r="D8771" s="1">
        <v>1</v>
      </c>
      <c r="E8771" s="1">
        <v>1</v>
      </c>
      <c r="F8771" s="16">
        <v>8762</v>
      </c>
      <c r="G8771" s="17" t="s">
        <v>3264</v>
      </c>
      <c r="H8771" s="18" t="s">
        <v>19</v>
      </c>
      <c r="K8771" s="32">
        <v>43</v>
      </c>
      <c r="L8771" s="36">
        <v>356</v>
      </c>
      <c r="N8771" s="32">
        <v>4</v>
      </c>
      <c r="O8771" s="36">
        <v>356</v>
      </c>
    </row>
    <row r="8772" spans="3:15" x14ac:dyDescent="0.25">
      <c r="C8772" s="1">
        <v>1</v>
      </c>
      <c r="D8772" s="1">
        <v>1</v>
      </c>
      <c r="E8772" s="1">
        <v>1</v>
      </c>
      <c r="F8772" s="19">
        <v>8763</v>
      </c>
      <c r="G8772" s="20" t="s">
        <v>3181</v>
      </c>
      <c r="H8772" s="21" t="s">
        <v>18</v>
      </c>
      <c r="K8772" s="33">
        <v>45</v>
      </c>
      <c r="L8772" s="37">
        <v>356</v>
      </c>
      <c r="N8772" s="33">
        <v>7</v>
      </c>
      <c r="O8772" s="37">
        <v>356</v>
      </c>
    </row>
    <row r="8773" spans="3:15" x14ac:dyDescent="0.25">
      <c r="C8773" s="1">
        <v>1</v>
      </c>
      <c r="D8773" s="1">
        <v>1</v>
      </c>
      <c r="E8773" s="1">
        <v>1</v>
      </c>
      <c r="F8773" s="16">
        <v>8764</v>
      </c>
      <c r="G8773" s="17" t="s">
        <v>3264</v>
      </c>
      <c r="H8773" s="18" t="s">
        <v>18</v>
      </c>
      <c r="K8773" s="32">
        <v>39</v>
      </c>
      <c r="L8773" s="36">
        <v>356</v>
      </c>
      <c r="N8773" s="32">
        <v>11</v>
      </c>
      <c r="O8773" s="36">
        <v>356</v>
      </c>
    </row>
    <row r="8774" spans="3:15" x14ac:dyDescent="0.25">
      <c r="C8774" s="1">
        <v>1</v>
      </c>
      <c r="D8774" s="1">
        <v>1</v>
      </c>
      <c r="E8774" s="1">
        <v>1</v>
      </c>
      <c r="F8774" s="19">
        <v>8765</v>
      </c>
      <c r="G8774" s="20" t="s">
        <v>3264</v>
      </c>
      <c r="H8774" s="21" t="s">
        <v>18</v>
      </c>
      <c r="K8774" s="33">
        <v>42</v>
      </c>
      <c r="L8774" s="37">
        <v>356</v>
      </c>
      <c r="N8774" s="33">
        <v>7</v>
      </c>
      <c r="O8774" s="37">
        <v>356</v>
      </c>
    </row>
    <row r="8775" spans="3:15" x14ac:dyDescent="0.25">
      <c r="C8775" s="1">
        <v>1</v>
      </c>
      <c r="D8775" s="1">
        <v>1</v>
      </c>
      <c r="E8775" s="1">
        <v>1</v>
      </c>
      <c r="F8775" s="16">
        <v>8766</v>
      </c>
      <c r="G8775" s="17" t="s">
        <v>3264</v>
      </c>
      <c r="H8775" s="18" t="s">
        <v>19</v>
      </c>
      <c r="K8775" s="32">
        <v>50</v>
      </c>
      <c r="L8775" s="36">
        <v>356</v>
      </c>
      <c r="N8775" s="32">
        <v>10</v>
      </c>
      <c r="O8775" s="36">
        <v>356</v>
      </c>
    </row>
    <row r="8776" spans="3:15" x14ac:dyDescent="0.25">
      <c r="C8776" s="1">
        <v>1</v>
      </c>
      <c r="D8776" s="1">
        <v>1</v>
      </c>
      <c r="E8776" s="1">
        <v>1</v>
      </c>
      <c r="F8776" s="19">
        <v>8767</v>
      </c>
      <c r="G8776" s="20" t="s">
        <v>3264</v>
      </c>
      <c r="H8776" s="21" t="s">
        <v>19</v>
      </c>
      <c r="K8776" s="33">
        <v>34</v>
      </c>
      <c r="L8776" s="37">
        <v>356</v>
      </c>
      <c r="N8776" s="33">
        <v>9</v>
      </c>
      <c r="O8776" s="37">
        <v>356</v>
      </c>
    </row>
    <row r="8777" spans="3:15" x14ac:dyDescent="0.25">
      <c r="C8777" s="1">
        <v>1</v>
      </c>
      <c r="D8777" s="1">
        <v>1</v>
      </c>
      <c r="E8777" s="1">
        <v>1</v>
      </c>
      <c r="F8777" s="16">
        <v>8768</v>
      </c>
      <c r="G8777" s="17" t="s">
        <v>3264</v>
      </c>
      <c r="H8777" s="18" t="s">
        <v>19</v>
      </c>
      <c r="K8777" s="32">
        <v>44</v>
      </c>
      <c r="L8777" s="36">
        <v>356</v>
      </c>
      <c r="N8777" s="32">
        <v>3</v>
      </c>
      <c r="O8777" s="36">
        <v>356</v>
      </c>
    </row>
    <row r="8778" spans="3:15" x14ac:dyDescent="0.25">
      <c r="C8778" s="1">
        <v>1</v>
      </c>
      <c r="D8778" s="1">
        <v>1</v>
      </c>
      <c r="E8778" s="1">
        <v>1</v>
      </c>
      <c r="F8778" s="19">
        <v>8769</v>
      </c>
      <c r="G8778" s="20" t="s">
        <v>3264</v>
      </c>
      <c r="H8778" s="21" t="s">
        <v>18</v>
      </c>
      <c r="K8778" s="33">
        <v>37</v>
      </c>
      <c r="L8778" s="37">
        <v>356</v>
      </c>
      <c r="N8778" s="33">
        <v>9</v>
      </c>
      <c r="O8778" s="37">
        <v>356</v>
      </c>
    </row>
    <row r="8779" spans="3:15" x14ac:dyDescent="0.25">
      <c r="C8779" s="1">
        <v>1</v>
      </c>
      <c r="D8779" s="1">
        <v>1</v>
      </c>
      <c r="E8779" s="1">
        <v>1</v>
      </c>
      <c r="F8779" s="16">
        <v>8770</v>
      </c>
      <c r="G8779" s="17" t="s">
        <v>3264</v>
      </c>
      <c r="H8779" s="18" t="s">
        <v>19</v>
      </c>
      <c r="K8779" s="32">
        <v>31</v>
      </c>
      <c r="L8779" s="36">
        <v>356</v>
      </c>
      <c r="N8779" s="32">
        <v>6</v>
      </c>
      <c r="O8779" s="36">
        <v>356</v>
      </c>
    </row>
    <row r="8780" spans="3:15" x14ac:dyDescent="0.25">
      <c r="C8780" s="1">
        <v>1</v>
      </c>
      <c r="D8780" s="1">
        <v>1</v>
      </c>
      <c r="E8780" s="1">
        <v>1</v>
      </c>
      <c r="F8780" s="19">
        <v>8771</v>
      </c>
      <c r="G8780" s="20" t="s">
        <v>3181</v>
      </c>
      <c r="H8780" s="21" t="s">
        <v>19</v>
      </c>
      <c r="K8780" s="33">
        <v>22</v>
      </c>
      <c r="L8780" s="37">
        <v>356</v>
      </c>
      <c r="N8780" s="33">
        <v>7</v>
      </c>
      <c r="O8780" s="37">
        <v>356</v>
      </c>
    </row>
    <row r="8781" spans="3:15" x14ac:dyDescent="0.25">
      <c r="C8781" s="1">
        <v>1</v>
      </c>
      <c r="D8781" s="1">
        <v>1</v>
      </c>
      <c r="E8781" s="1">
        <v>1</v>
      </c>
      <c r="F8781" s="16">
        <v>8772</v>
      </c>
      <c r="G8781" s="17" t="s">
        <v>3264</v>
      </c>
      <c r="H8781" s="18" t="s">
        <v>19</v>
      </c>
      <c r="K8781" s="32">
        <v>33</v>
      </c>
      <c r="L8781" s="36">
        <v>356</v>
      </c>
      <c r="N8781" s="32">
        <v>12</v>
      </c>
      <c r="O8781" s="36">
        <v>356</v>
      </c>
    </row>
    <row r="8782" spans="3:15" x14ac:dyDescent="0.25">
      <c r="C8782" s="1">
        <v>1</v>
      </c>
      <c r="D8782" s="1">
        <v>1</v>
      </c>
      <c r="E8782" s="1">
        <v>1</v>
      </c>
      <c r="F8782" s="19">
        <v>8773</v>
      </c>
      <c r="G8782" s="20" t="s">
        <v>3182</v>
      </c>
      <c r="H8782" s="21" t="s">
        <v>19</v>
      </c>
      <c r="K8782" s="33">
        <v>37</v>
      </c>
      <c r="L8782" s="37">
        <v>356</v>
      </c>
      <c r="N8782" s="33">
        <v>8</v>
      </c>
      <c r="O8782" s="37">
        <v>356</v>
      </c>
    </row>
    <row r="8783" spans="3:15" x14ac:dyDescent="0.25">
      <c r="C8783" s="1">
        <v>1</v>
      </c>
      <c r="D8783" s="1">
        <v>1</v>
      </c>
      <c r="E8783" s="1">
        <v>1</v>
      </c>
      <c r="F8783" s="16">
        <v>8774</v>
      </c>
      <c r="G8783" s="17" t="s">
        <v>3264</v>
      </c>
      <c r="H8783" s="18" t="s">
        <v>19</v>
      </c>
      <c r="K8783" s="32">
        <v>29</v>
      </c>
      <c r="L8783" s="36">
        <v>356</v>
      </c>
      <c r="N8783" s="32">
        <v>6</v>
      </c>
      <c r="O8783" s="36">
        <v>356</v>
      </c>
    </row>
    <row r="8784" spans="3:15" x14ac:dyDescent="0.25">
      <c r="C8784" s="1">
        <v>1</v>
      </c>
      <c r="D8784" s="1">
        <v>1</v>
      </c>
      <c r="E8784" s="1">
        <v>1</v>
      </c>
      <c r="F8784" s="19">
        <v>8775</v>
      </c>
      <c r="G8784" s="20" t="s">
        <v>3264</v>
      </c>
      <c r="H8784" s="21" t="s">
        <v>18</v>
      </c>
      <c r="K8784" s="33">
        <v>28</v>
      </c>
      <c r="L8784" s="37">
        <v>356</v>
      </c>
      <c r="N8784" s="33">
        <v>8</v>
      </c>
      <c r="O8784" s="37">
        <v>356</v>
      </c>
    </row>
    <row r="8785" spans="3:15" x14ac:dyDescent="0.25">
      <c r="C8785" s="1">
        <v>1</v>
      </c>
      <c r="D8785" s="1">
        <v>1</v>
      </c>
      <c r="E8785" s="1">
        <v>1</v>
      </c>
      <c r="F8785" s="16">
        <v>8776</v>
      </c>
      <c r="G8785" s="17" t="s">
        <v>3264</v>
      </c>
      <c r="H8785" s="18" t="s">
        <v>19</v>
      </c>
      <c r="K8785" s="32">
        <v>16</v>
      </c>
      <c r="L8785" s="36">
        <v>356</v>
      </c>
      <c r="N8785" s="32">
        <v>1</v>
      </c>
      <c r="O8785" s="36">
        <v>356</v>
      </c>
    </row>
    <row r="8786" spans="3:15" x14ac:dyDescent="0.25">
      <c r="C8786" s="1">
        <v>1</v>
      </c>
      <c r="D8786" s="1">
        <v>1</v>
      </c>
      <c r="E8786" s="1">
        <v>1</v>
      </c>
      <c r="F8786" s="19">
        <v>8777</v>
      </c>
      <c r="G8786" s="20" t="s">
        <v>3264</v>
      </c>
      <c r="H8786" s="21" t="s">
        <v>19</v>
      </c>
      <c r="K8786" s="33">
        <v>30</v>
      </c>
      <c r="L8786" s="37">
        <v>356</v>
      </c>
      <c r="N8786" s="33">
        <v>6</v>
      </c>
      <c r="O8786" s="37">
        <v>356</v>
      </c>
    </row>
    <row r="8787" spans="3:15" x14ac:dyDescent="0.25">
      <c r="C8787" s="1">
        <v>1</v>
      </c>
      <c r="D8787" s="1">
        <v>1</v>
      </c>
      <c r="E8787" s="1">
        <v>1</v>
      </c>
      <c r="F8787" s="16">
        <v>8778</v>
      </c>
      <c r="G8787" s="17" t="s">
        <v>3264</v>
      </c>
      <c r="H8787" s="18" t="s">
        <v>18</v>
      </c>
      <c r="K8787" s="32">
        <v>36</v>
      </c>
      <c r="L8787" s="36">
        <v>356</v>
      </c>
      <c r="N8787" s="32">
        <v>8</v>
      </c>
      <c r="O8787" s="36">
        <v>356</v>
      </c>
    </row>
    <row r="8788" spans="3:15" x14ac:dyDescent="0.25">
      <c r="C8788" s="1">
        <v>1</v>
      </c>
      <c r="D8788" s="1">
        <v>1</v>
      </c>
      <c r="E8788" s="1">
        <v>1</v>
      </c>
      <c r="F8788" s="19">
        <v>8779</v>
      </c>
      <c r="G8788" s="20" t="s">
        <v>3181</v>
      </c>
      <c r="H8788" s="21" t="s">
        <v>18</v>
      </c>
      <c r="K8788" s="33">
        <v>35</v>
      </c>
      <c r="L8788" s="37">
        <v>356</v>
      </c>
      <c r="N8788" s="33">
        <v>5</v>
      </c>
      <c r="O8788" s="37">
        <v>356</v>
      </c>
    </row>
    <row r="8789" spans="3:15" x14ac:dyDescent="0.25">
      <c r="C8789" s="1">
        <v>1</v>
      </c>
      <c r="D8789" s="1">
        <v>1</v>
      </c>
      <c r="E8789" s="1">
        <v>1</v>
      </c>
      <c r="F8789" s="16">
        <v>8780</v>
      </c>
      <c r="G8789" s="17" t="s">
        <v>3264</v>
      </c>
      <c r="H8789" s="18" t="s">
        <v>18</v>
      </c>
      <c r="K8789" s="32">
        <v>31</v>
      </c>
      <c r="L8789" s="36">
        <v>356</v>
      </c>
      <c r="N8789" s="32">
        <v>7</v>
      </c>
      <c r="O8789" s="36">
        <v>356</v>
      </c>
    </row>
    <row r="8790" spans="3:15" x14ac:dyDescent="0.25">
      <c r="C8790" s="1">
        <v>1</v>
      </c>
      <c r="D8790" s="1">
        <v>1</v>
      </c>
      <c r="E8790" s="1">
        <v>1</v>
      </c>
      <c r="F8790" s="19">
        <v>8781</v>
      </c>
      <c r="G8790" s="20" t="s">
        <v>3181</v>
      </c>
      <c r="H8790" s="21" t="s">
        <v>18</v>
      </c>
      <c r="K8790" s="33">
        <v>37</v>
      </c>
      <c r="L8790" s="37">
        <v>356</v>
      </c>
      <c r="N8790" s="33">
        <v>10</v>
      </c>
      <c r="O8790" s="37">
        <v>356</v>
      </c>
    </row>
    <row r="8791" spans="3:15" x14ac:dyDescent="0.25">
      <c r="C8791" s="1">
        <v>1</v>
      </c>
      <c r="D8791" s="1">
        <v>1</v>
      </c>
      <c r="E8791" s="1">
        <v>1</v>
      </c>
      <c r="F8791" s="16">
        <v>8782</v>
      </c>
      <c r="G8791" s="17" t="s">
        <v>3264</v>
      </c>
      <c r="H8791" s="18" t="s">
        <v>19</v>
      </c>
      <c r="K8791" s="32">
        <v>19</v>
      </c>
      <c r="L8791" s="36">
        <v>356</v>
      </c>
      <c r="N8791" s="32">
        <v>5</v>
      </c>
      <c r="O8791" s="36">
        <v>356</v>
      </c>
    </row>
    <row r="8792" spans="3:15" x14ac:dyDescent="0.25">
      <c r="C8792" s="1">
        <v>1</v>
      </c>
      <c r="D8792" s="1">
        <v>1</v>
      </c>
      <c r="E8792" s="1">
        <v>1</v>
      </c>
      <c r="F8792" s="19">
        <v>8783</v>
      </c>
      <c r="G8792" s="20" t="s">
        <v>3264</v>
      </c>
      <c r="H8792" s="21" t="s">
        <v>19</v>
      </c>
      <c r="K8792" s="33">
        <v>23</v>
      </c>
      <c r="L8792" s="37">
        <v>356</v>
      </c>
      <c r="N8792" s="33">
        <v>5</v>
      </c>
      <c r="O8792" s="37">
        <v>356</v>
      </c>
    </row>
    <row r="8793" spans="3:15" x14ac:dyDescent="0.25">
      <c r="C8793" s="1">
        <v>1</v>
      </c>
      <c r="D8793" s="1">
        <v>1</v>
      </c>
      <c r="E8793" s="1">
        <v>1</v>
      </c>
      <c r="F8793" s="16">
        <v>8784</v>
      </c>
      <c r="G8793" s="17" t="s">
        <v>3264</v>
      </c>
      <c r="H8793" s="18" t="s">
        <v>19</v>
      </c>
      <c r="K8793" s="32">
        <v>60</v>
      </c>
      <c r="L8793" s="36">
        <v>357</v>
      </c>
      <c r="N8793" s="32">
        <v>18</v>
      </c>
      <c r="O8793" s="36">
        <v>357</v>
      </c>
    </row>
    <row r="8794" spans="3:15" x14ac:dyDescent="0.25">
      <c r="C8794" s="1">
        <v>1</v>
      </c>
      <c r="D8794" s="1">
        <v>1</v>
      </c>
      <c r="E8794" s="1">
        <v>1</v>
      </c>
      <c r="F8794" s="19">
        <v>8785</v>
      </c>
      <c r="G8794" s="20" t="s">
        <v>3264</v>
      </c>
      <c r="H8794" s="21" t="s">
        <v>18</v>
      </c>
      <c r="K8794" s="33">
        <v>54</v>
      </c>
      <c r="L8794" s="37">
        <v>357</v>
      </c>
      <c r="N8794" s="33">
        <v>11</v>
      </c>
      <c r="O8794" s="37">
        <v>357</v>
      </c>
    </row>
    <row r="8795" spans="3:15" x14ac:dyDescent="0.25">
      <c r="C8795" s="1">
        <v>1</v>
      </c>
      <c r="D8795" s="1">
        <v>1</v>
      </c>
      <c r="E8795" s="1">
        <v>1</v>
      </c>
      <c r="F8795" s="16">
        <v>8786</v>
      </c>
      <c r="G8795" s="17" t="s">
        <v>3182</v>
      </c>
      <c r="H8795" s="18" t="s">
        <v>19</v>
      </c>
      <c r="K8795" s="32">
        <v>57</v>
      </c>
      <c r="L8795" s="36">
        <v>357</v>
      </c>
      <c r="N8795" s="32">
        <v>11</v>
      </c>
      <c r="O8795" s="36">
        <v>357</v>
      </c>
    </row>
    <row r="8796" spans="3:15" x14ac:dyDescent="0.25">
      <c r="C8796" s="1">
        <v>1</v>
      </c>
      <c r="D8796" s="1">
        <v>1</v>
      </c>
      <c r="E8796" s="1">
        <v>1</v>
      </c>
      <c r="F8796" s="19">
        <v>8787</v>
      </c>
      <c r="G8796" s="20" t="s">
        <v>3181</v>
      </c>
      <c r="H8796" s="21" t="s">
        <v>18</v>
      </c>
      <c r="K8796" s="33">
        <v>49</v>
      </c>
      <c r="L8796" s="37">
        <v>357</v>
      </c>
      <c r="N8796" s="33">
        <v>5</v>
      </c>
      <c r="O8796" s="37">
        <v>357</v>
      </c>
    </row>
    <row r="8797" spans="3:15" x14ac:dyDescent="0.25">
      <c r="C8797" s="1">
        <v>1</v>
      </c>
      <c r="D8797" s="1">
        <v>1</v>
      </c>
      <c r="E8797" s="1">
        <v>1</v>
      </c>
      <c r="F8797" s="16">
        <v>8788</v>
      </c>
      <c r="G8797" s="17" t="s">
        <v>3264</v>
      </c>
      <c r="H8797" s="18" t="s">
        <v>18</v>
      </c>
      <c r="K8797" s="32">
        <v>40</v>
      </c>
      <c r="L8797" s="36">
        <v>357</v>
      </c>
      <c r="N8797" s="32">
        <v>11</v>
      </c>
      <c r="O8797" s="36">
        <v>357</v>
      </c>
    </row>
    <row r="8798" spans="3:15" x14ac:dyDescent="0.25">
      <c r="C8798" s="1">
        <v>1</v>
      </c>
      <c r="D8798" s="1">
        <v>1</v>
      </c>
      <c r="E8798" s="1">
        <v>1</v>
      </c>
      <c r="F8798" s="19">
        <v>8789</v>
      </c>
      <c r="G8798" s="20" t="s">
        <v>3181</v>
      </c>
      <c r="H8798" s="21" t="s">
        <v>19</v>
      </c>
      <c r="K8798" s="33">
        <v>44</v>
      </c>
      <c r="L8798" s="37">
        <v>357</v>
      </c>
      <c r="N8798" s="33">
        <v>14</v>
      </c>
      <c r="O8798" s="37">
        <v>357</v>
      </c>
    </row>
    <row r="8799" spans="3:15" x14ac:dyDescent="0.25">
      <c r="C8799" s="1">
        <v>1</v>
      </c>
      <c r="D8799" s="1">
        <v>1</v>
      </c>
      <c r="E8799" s="1">
        <v>1</v>
      </c>
      <c r="F8799" s="16">
        <v>8790</v>
      </c>
      <c r="G8799" s="17" t="s">
        <v>3181</v>
      </c>
      <c r="H8799" s="18" t="s">
        <v>18</v>
      </c>
      <c r="K8799" s="32">
        <v>53</v>
      </c>
      <c r="L8799" s="36">
        <v>357</v>
      </c>
      <c r="N8799" s="32">
        <v>15</v>
      </c>
      <c r="O8799" s="36">
        <v>357</v>
      </c>
    </row>
    <row r="8800" spans="3:15" x14ac:dyDescent="0.25">
      <c r="C8800" s="1">
        <v>1</v>
      </c>
      <c r="D8800" s="1">
        <v>1</v>
      </c>
      <c r="E8800" s="1">
        <v>1</v>
      </c>
      <c r="F8800" s="19">
        <v>8791</v>
      </c>
      <c r="G8800" s="20" t="s">
        <v>3181</v>
      </c>
      <c r="H8800" s="21" t="s">
        <v>19</v>
      </c>
      <c r="K8800" s="33">
        <v>52</v>
      </c>
      <c r="L8800" s="37">
        <v>357</v>
      </c>
      <c r="N8800" s="33">
        <v>15</v>
      </c>
      <c r="O8800" s="37">
        <v>357</v>
      </c>
    </row>
    <row r="8801" spans="3:15" x14ac:dyDescent="0.25">
      <c r="C8801" s="1">
        <v>1</v>
      </c>
      <c r="D8801" s="1">
        <v>1</v>
      </c>
      <c r="E8801" s="1">
        <v>1</v>
      </c>
      <c r="F8801" s="16">
        <v>8792</v>
      </c>
      <c r="G8801" s="17" t="s">
        <v>3264</v>
      </c>
      <c r="H8801" s="18" t="s">
        <v>19</v>
      </c>
      <c r="K8801" s="32">
        <v>40</v>
      </c>
      <c r="L8801" s="36">
        <v>357</v>
      </c>
      <c r="N8801" s="32">
        <v>9</v>
      </c>
      <c r="O8801" s="36">
        <v>357</v>
      </c>
    </row>
    <row r="8802" spans="3:15" x14ac:dyDescent="0.25">
      <c r="C8802" s="1">
        <v>1</v>
      </c>
      <c r="D8802" s="1">
        <v>1</v>
      </c>
      <c r="E8802" s="1">
        <v>1</v>
      </c>
      <c r="F8802" s="19">
        <v>8793</v>
      </c>
      <c r="G8802" s="20" t="s">
        <v>3264</v>
      </c>
      <c r="H8802" s="21" t="s">
        <v>19</v>
      </c>
      <c r="K8802" s="33">
        <v>35</v>
      </c>
      <c r="L8802" s="37">
        <v>357</v>
      </c>
      <c r="N8802" s="33">
        <v>6</v>
      </c>
      <c r="O8802" s="37">
        <v>357</v>
      </c>
    </row>
    <row r="8803" spans="3:15" x14ac:dyDescent="0.25">
      <c r="C8803" s="1">
        <v>1</v>
      </c>
      <c r="D8803" s="1">
        <v>1</v>
      </c>
      <c r="E8803" s="1">
        <v>1</v>
      </c>
      <c r="F8803" s="16">
        <v>8794</v>
      </c>
      <c r="G8803" s="17" t="s">
        <v>3182</v>
      </c>
      <c r="H8803" s="18" t="s">
        <v>18</v>
      </c>
      <c r="K8803" s="32">
        <v>50</v>
      </c>
      <c r="L8803" s="36">
        <v>357</v>
      </c>
      <c r="N8803" s="32">
        <v>10</v>
      </c>
      <c r="O8803" s="36">
        <v>357</v>
      </c>
    </row>
    <row r="8804" spans="3:15" x14ac:dyDescent="0.25">
      <c r="C8804" s="1">
        <v>1</v>
      </c>
      <c r="D8804" s="1">
        <v>1</v>
      </c>
      <c r="E8804" s="1">
        <v>1</v>
      </c>
      <c r="F8804" s="19">
        <v>8795</v>
      </c>
      <c r="G8804" s="20" t="s">
        <v>3264</v>
      </c>
      <c r="H8804" s="21" t="s">
        <v>18</v>
      </c>
      <c r="K8804" s="33">
        <v>44</v>
      </c>
      <c r="L8804" s="37">
        <v>357</v>
      </c>
      <c r="N8804" s="33">
        <v>7</v>
      </c>
      <c r="O8804" s="37">
        <v>357</v>
      </c>
    </row>
    <row r="8805" spans="3:15" x14ac:dyDescent="0.25">
      <c r="C8805" s="1">
        <v>1</v>
      </c>
      <c r="D8805" s="1">
        <v>1</v>
      </c>
      <c r="E8805" s="1">
        <v>1</v>
      </c>
      <c r="F8805" s="16">
        <v>8796</v>
      </c>
      <c r="G8805" s="17" t="s">
        <v>3264</v>
      </c>
      <c r="H8805" s="18" t="s">
        <v>19</v>
      </c>
      <c r="K8805" s="32">
        <v>45</v>
      </c>
      <c r="L8805" s="36">
        <v>357</v>
      </c>
      <c r="N8805" s="32">
        <v>12</v>
      </c>
      <c r="O8805" s="36">
        <v>357</v>
      </c>
    </row>
    <row r="8806" spans="3:15" x14ac:dyDescent="0.25">
      <c r="C8806" s="1">
        <v>1</v>
      </c>
      <c r="D8806" s="1">
        <v>1</v>
      </c>
      <c r="E8806" s="1">
        <v>1</v>
      </c>
      <c r="F8806" s="19">
        <v>8797</v>
      </c>
      <c r="G8806" s="20" t="s">
        <v>3181</v>
      </c>
      <c r="H8806" s="21" t="s">
        <v>18</v>
      </c>
      <c r="K8806" s="33">
        <v>34</v>
      </c>
      <c r="L8806" s="37">
        <v>357</v>
      </c>
      <c r="N8806" s="33">
        <v>5</v>
      </c>
      <c r="O8806" s="37">
        <v>357</v>
      </c>
    </row>
    <row r="8807" spans="3:15" x14ac:dyDescent="0.25">
      <c r="C8807" s="1">
        <v>1</v>
      </c>
      <c r="D8807" s="1">
        <v>1</v>
      </c>
      <c r="E8807" s="1">
        <v>1</v>
      </c>
      <c r="F8807" s="16">
        <v>8798</v>
      </c>
      <c r="G8807" s="17" t="s">
        <v>3181</v>
      </c>
      <c r="H8807" s="18" t="s">
        <v>19</v>
      </c>
      <c r="K8807" s="32">
        <v>46</v>
      </c>
      <c r="L8807" s="36">
        <v>357</v>
      </c>
      <c r="N8807" s="32">
        <v>13</v>
      </c>
      <c r="O8807" s="36">
        <v>357</v>
      </c>
    </row>
    <row r="8808" spans="3:15" x14ac:dyDescent="0.25">
      <c r="C8808" s="1">
        <v>1</v>
      </c>
      <c r="D8808" s="1">
        <v>1</v>
      </c>
      <c r="E8808" s="1">
        <v>1</v>
      </c>
      <c r="F8808" s="19">
        <v>8799</v>
      </c>
      <c r="G8808" s="20" t="s">
        <v>3181</v>
      </c>
      <c r="H8808" s="21" t="s">
        <v>18</v>
      </c>
      <c r="K8808" s="33">
        <v>27</v>
      </c>
      <c r="L8808" s="37">
        <v>357</v>
      </c>
      <c r="N8808" s="33">
        <v>8</v>
      </c>
      <c r="O8808" s="37">
        <v>357</v>
      </c>
    </row>
    <row r="8809" spans="3:15" x14ac:dyDescent="0.25">
      <c r="C8809" s="1">
        <v>1</v>
      </c>
      <c r="D8809" s="1">
        <v>1</v>
      </c>
      <c r="E8809" s="1">
        <v>1</v>
      </c>
      <c r="F8809" s="16">
        <v>8800</v>
      </c>
      <c r="G8809" s="17" t="s">
        <v>3182</v>
      </c>
      <c r="H8809" s="18" t="s">
        <v>18</v>
      </c>
      <c r="K8809" s="32">
        <v>25</v>
      </c>
      <c r="L8809" s="36">
        <v>357</v>
      </c>
      <c r="N8809" s="32">
        <v>3</v>
      </c>
      <c r="O8809" s="36">
        <v>357</v>
      </c>
    </row>
    <row r="8810" spans="3:15" x14ac:dyDescent="0.25">
      <c r="C8810" s="1">
        <v>1</v>
      </c>
      <c r="D8810" s="1">
        <v>1</v>
      </c>
      <c r="E8810" s="1">
        <v>1</v>
      </c>
      <c r="F8810" s="19">
        <v>8801</v>
      </c>
      <c r="G8810" s="20" t="s">
        <v>3181</v>
      </c>
      <c r="H8810" s="21" t="s">
        <v>18</v>
      </c>
      <c r="K8810" s="33">
        <v>34</v>
      </c>
      <c r="L8810" s="37">
        <v>357</v>
      </c>
      <c r="N8810" s="33">
        <v>8</v>
      </c>
      <c r="O8810" s="37">
        <v>357</v>
      </c>
    </row>
    <row r="8811" spans="3:15" x14ac:dyDescent="0.25">
      <c r="C8811" s="1">
        <v>1</v>
      </c>
      <c r="D8811" s="1">
        <v>1</v>
      </c>
      <c r="E8811" s="1">
        <v>1</v>
      </c>
      <c r="F8811" s="16">
        <v>8802</v>
      </c>
      <c r="G8811" s="17" t="s">
        <v>3264</v>
      </c>
      <c r="H8811" s="18" t="s">
        <v>18</v>
      </c>
      <c r="K8811" s="32">
        <v>48</v>
      </c>
      <c r="L8811" s="36">
        <v>357</v>
      </c>
      <c r="N8811" s="32">
        <v>9</v>
      </c>
      <c r="O8811" s="36">
        <v>357</v>
      </c>
    </row>
    <row r="8812" spans="3:15" x14ac:dyDescent="0.25">
      <c r="C8812" s="1">
        <v>1</v>
      </c>
      <c r="D8812" s="1">
        <v>1</v>
      </c>
      <c r="E8812" s="1">
        <v>1</v>
      </c>
      <c r="F8812" s="19">
        <v>8803</v>
      </c>
      <c r="G8812" s="20" t="s">
        <v>3264</v>
      </c>
      <c r="H8812" s="21" t="s">
        <v>18</v>
      </c>
      <c r="K8812" s="33">
        <v>36</v>
      </c>
      <c r="L8812" s="37">
        <v>357</v>
      </c>
      <c r="N8812" s="33">
        <v>6</v>
      </c>
      <c r="O8812" s="37">
        <v>357</v>
      </c>
    </row>
    <row r="8813" spans="3:15" x14ac:dyDescent="0.25">
      <c r="C8813" s="1">
        <v>1</v>
      </c>
      <c r="D8813" s="1">
        <v>1</v>
      </c>
      <c r="E8813" s="1">
        <v>1</v>
      </c>
      <c r="F8813" s="16">
        <v>8804</v>
      </c>
      <c r="G8813" s="17" t="s">
        <v>3181</v>
      </c>
      <c r="H8813" s="18" t="s">
        <v>18</v>
      </c>
      <c r="K8813" s="32">
        <v>43</v>
      </c>
      <c r="L8813" s="36">
        <v>357</v>
      </c>
      <c r="N8813" s="32">
        <v>11</v>
      </c>
      <c r="O8813" s="36">
        <v>357</v>
      </c>
    </row>
    <row r="8814" spans="3:15" x14ac:dyDescent="0.25">
      <c r="C8814" s="1">
        <v>1</v>
      </c>
      <c r="D8814" s="1">
        <v>1</v>
      </c>
      <c r="E8814" s="1">
        <v>1</v>
      </c>
      <c r="F8814" s="19">
        <v>8805</v>
      </c>
      <c r="G8814" s="20" t="s">
        <v>3264</v>
      </c>
      <c r="H8814" s="21" t="s">
        <v>18</v>
      </c>
      <c r="K8814" s="33">
        <v>31</v>
      </c>
      <c r="L8814" s="37">
        <v>357</v>
      </c>
      <c r="N8814" s="33">
        <v>2</v>
      </c>
      <c r="O8814" s="37">
        <v>357</v>
      </c>
    </row>
    <row r="8815" spans="3:15" x14ac:dyDescent="0.25">
      <c r="C8815" s="1">
        <v>1</v>
      </c>
      <c r="D8815" s="1">
        <v>1</v>
      </c>
      <c r="E8815" s="1">
        <v>1</v>
      </c>
      <c r="F8815" s="16">
        <v>8806</v>
      </c>
      <c r="G8815" s="17" t="s">
        <v>3264</v>
      </c>
      <c r="H8815" s="18" t="s">
        <v>19</v>
      </c>
      <c r="K8815" s="32">
        <v>43</v>
      </c>
      <c r="L8815" s="36">
        <v>357</v>
      </c>
      <c r="N8815" s="32">
        <v>12</v>
      </c>
      <c r="O8815" s="36">
        <v>357</v>
      </c>
    </row>
    <row r="8816" spans="3:15" x14ac:dyDescent="0.25">
      <c r="C8816" s="1">
        <v>1</v>
      </c>
      <c r="D8816" s="1">
        <v>1</v>
      </c>
      <c r="E8816" s="1">
        <v>1</v>
      </c>
      <c r="F8816" s="19">
        <v>8807</v>
      </c>
      <c r="G8816" s="20" t="s">
        <v>3264</v>
      </c>
      <c r="H8816" s="21" t="s">
        <v>19</v>
      </c>
      <c r="K8816" s="33">
        <v>27</v>
      </c>
      <c r="L8816" s="37">
        <v>357</v>
      </c>
      <c r="N8816" s="33">
        <v>5</v>
      </c>
      <c r="O8816" s="37">
        <v>357</v>
      </c>
    </row>
    <row r="8817" spans="3:15" x14ac:dyDescent="0.25">
      <c r="C8817" s="1">
        <v>1</v>
      </c>
      <c r="D8817" s="1">
        <v>1</v>
      </c>
      <c r="E8817" s="1">
        <v>1</v>
      </c>
      <c r="F8817" s="16">
        <v>8808</v>
      </c>
      <c r="G8817" s="17" t="s">
        <v>3182</v>
      </c>
      <c r="H8817" s="18" t="s">
        <v>18</v>
      </c>
      <c r="K8817" s="32">
        <v>18</v>
      </c>
      <c r="L8817" s="36">
        <v>357</v>
      </c>
      <c r="N8817" s="32">
        <v>2</v>
      </c>
      <c r="O8817" s="36">
        <v>357</v>
      </c>
    </row>
    <row r="8818" spans="3:15" x14ac:dyDescent="0.25">
      <c r="C8818" s="1">
        <v>1</v>
      </c>
      <c r="D8818" s="1">
        <v>1</v>
      </c>
      <c r="E8818" s="1">
        <v>1</v>
      </c>
      <c r="F8818" s="19">
        <v>8809</v>
      </c>
      <c r="G8818" s="20" t="s">
        <v>3181</v>
      </c>
      <c r="H8818" s="21" t="s">
        <v>18</v>
      </c>
      <c r="K8818" s="33">
        <v>15</v>
      </c>
      <c r="L8818" s="37">
        <v>357</v>
      </c>
      <c r="N8818" s="33">
        <v>4</v>
      </c>
      <c r="O8818" s="37">
        <v>357</v>
      </c>
    </row>
    <row r="8819" spans="3:15" x14ac:dyDescent="0.25">
      <c r="C8819" s="1">
        <v>1</v>
      </c>
      <c r="D8819" s="1">
        <v>1</v>
      </c>
      <c r="E8819" s="1">
        <v>1</v>
      </c>
      <c r="F8819" s="16">
        <v>8810</v>
      </c>
      <c r="G8819" s="17" t="s">
        <v>3264</v>
      </c>
      <c r="H8819" s="18" t="s">
        <v>18</v>
      </c>
      <c r="K8819" s="32">
        <v>23</v>
      </c>
      <c r="L8819" s="36">
        <v>357</v>
      </c>
      <c r="N8819" s="32">
        <v>6</v>
      </c>
      <c r="O8819" s="36">
        <v>357</v>
      </c>
    </row>
    <row r="8820" spans="3:15" x14ac:dyDescent="0.25">
      <c r="C8820" s="1">
        <v>1</v>
      </c>
      <c r="D8820" s="1">
        <v>1</v>
      </c>
      <c r="E8820" s="1">
        <v>1</v>
      </c>
      <c r="F8820" s="19">
        <v>8811</v>
      </c>
      <c r="G8820" s="20" t="s">
        <v>3264</v>
      </c>
      <c r="H8820" s="21" t="s">
        <v>18</v>
      </c>
      <c r="K8820" s="33">
        <v>25</v>
      </c>
      <c r="L8820" s="37">
        <v>357</v>
      </c>
      <c r="N8820" s="33">
        <v>8</v>
      </c>
      <c r="O8820" s="37">
        <v>357</v>
      </c>
    </row>
    <row r="8821" spans="3:15" x14ac:dyDescent="0.25">
      <c r="C8821" s="1">
        <v>1</v>
      </c>
      <c r="D8821" s="1">
        <v>1</v>
      </c>
      <c r="E8821" s="1">
        <v>1</v>
      </c>
      <c r="F8821" s="16">
        <v>8812</v>
      </c>
      <c r="G8821" s="17" t="s">
        <v>3264</v>
      </c>
      <c r="H8821" s="18" t="s">
        <v>19</v>
      </c>
      <c r="K8821" s="32">
        <v>18</v>
      </c>
      <c r="L8821" s="36">
        <v>357</v>
      </c>
      <c r="N8821" s="32">
        <v>1</v>
      </c>
      <c r="O8821" s="36">
        <v>357</v>
      </c>
    </row>
    <row r="8822" spans="3:15" x14ac:dyDescent="0.25">
      <c r="C8822" s="1">
        <v>1</v>
      </c>
      <c r="D8822" s="1">
        <v>1</v>
      </c>
      <c r="E8822" s="1">
        <v>1</v>
      </c>
      <c r="F8822" s="19">
        <v>8813</v>
      </c>
      <c r="G8822" s="20" t="s">
        <v>3264</v>
      </c>
      <c r="H8822" s="21" t="s">
        <v>19</v>
      </c>
      <c r="K8822" s="33">
        <v>49</v>
      </c>
      <c r="L8822" s="37">
        <v>358</v>
      </c>
      <c r="N8822" s="33">
        <v>11</v>
      </c>
      <c r="O8822" s="37">
        <v>358</v>
      </c>
    </row>
    <row r="8823" spans="3:15" x14ac:dyDescent="0.25">
      <c r="C8823" s="1">
        <v>1</v>
      </c>
      <c r="D8823" s="1">
        <v>1</v>
      </c>
      <c r="E8823" s="1">
        <v>1</v>
      </c>
      <c r="F8823" s="16">
        <v>8814</v>
      </c>
      <c r="G8823" s="17" t="s">
        <v>3264</v>
      </c>
      <c r="H8823" s="18" t="s">
        <v>18</v>
      </c>
      <c r="K8823" s="32">
        <v>45</v>
      </c>
      <c r="L8823" s="36">
        <v>358</v>
      </c>
      <c r="N8823" s="32">
        <v>8</v>
      </c>
      <c r="O8823" s="36">
        <v>358</v>
      </c>
    </row>
    <row r="8824" spans="3:15" x14ac:dyDescent="0.25">
      <c r="C8824" s="1">
        <v>1</v>
      </c>
      <c r="D8824" s="1">
        <v>1</v>
      </c>
      <c r="E8824" s="1">
        <v>1</v>
      </c>
      <c r="F8824" s="19">
        <v>8815</v>
      </c>
      <c r="G8824" s="20" t="s">
        <v>3181</v>
      </c>
      <c r="H8824" s="21" t="s">
        <v>19</v>
      </c>
      <c r="K8824" s="33">
        <v>51</v>
      </c>
      <c r="L8824" s="37">
        <v>358</v>
      </c>
      <c r="N8824" s="33">
        <v>10</v>
      </c>
      <c r="O8824" s="37">
        <v>358</v>
      </c>
    </row>
    <row r="8825" spans="3:15" x14ac:dyDescent="0.25">
      <c r="C8825" s="1">
        <v>1</v>
      </c>
      <c r="D8825" s="1">
        <v>1</v>
      </c>
      <c r="E8825" s="1">
        <v>1</v>
      </c>
      <c r="F8825" s="16">
        <v>8816</v>
      </c>
      <c r="G8825" s="17" t="s">
        <v>3264</v>
      </c>
      <c r="H8825" s="18" t="s">
        <v>18</v>
      </c>
      <c r="K8825" s="32">
        <v>21</v>
      </c>
      <c r="L8825" s="36">
        <v>358</v>
      </c>
      <c r="N8825" s="32">
        <v>3</v>
      </c>
      <c r="O8825" s="36">
        <v>358</v>
      </c>
    </row>
    <row r="8826" spans="3:15" x14ac:dyDescent="0.25">
      <c r="C8826" s="1">
        <v>1</v>
      </c>
      <c r="D8826" s="1">
        <v>1</v>
      </c>
      <c r="E8826" s="1">
        <v>1</v>
      </c>
      <c r="F8826" s="19">
        <v>8817</v>
      </c>
      <c r="G8826" s="20" t="s">
        <v>3264</v>
      </c>
      <c r="H8826" s="21" t="s">
        <v>19</v>
      </c>
      <c r="K8826" s="33">
        <v>41</v>
      </c>
      <c r="L8826" s="37">
        <v>358</v>
      </c>
      <c r="N8826" s="33">
        <v>7</v>
      </c>
      <c r="O8826" s="37">
        <v>358</v>
      </c>
    </row>
    <row r="8827" spans="3:15" x14ac:dyDescent="0.25">
      <c r="C8827" s="1">
        <v>1</v>
      </c>
      <c r="D8827" s="1">
        <v>1</v>
      </c>
      <c r="E8827" s="1">
        <v>1</v>
      </c>
      <c r="F8827" s="16">
        <v>8818</v>
      </c>
      <c r="G8827" s="17" t="s">
        <v>3182</v>
      </c>
      <c r="H8827" s="18" t="s">
        <v>19</v>
      </c>
      <c r="K8827" s="32">
        <v>41</v>
      </c>
      <c r="L8827" s="36">
        <v>358</v>
      </c>
      <c r="N8827" s="32">
        <v>3</v>
      </c>
      <c r="O8827" s="36">
        <v>358</v>
      </c>
    </row>
    <row r="8828" spans="3:15" x14ac:dyDescent="0.25">
      <c r="C8828" s="1">
        <v>1</v>
      </c>
      <c r="D8828" s="1">
        <v>1</v>
      </c>
      <c r="E8828" s="1">
        <v>1</v>
      </c>
      <c r="F8828" s="19">
        <v>8819</v>
      </c>
      <c r="G8828" s="20" t="s">
        <v>3182</v>
      </c>
      <c r="H8828" s="21" t="s">
        <v>18</v>
      </c>
      <c r="K8828" s="33">
        <v>49</v>
      </c>
      <c r="L8828" s="37">
        <v>358</v>
      </c>
      <c r="N8828" s="33">
        <v>12</v>
      </c>
      <c r="O8828" s="37">
        <v>358</v>
      </c>
    </row>
    <row r="8829" spans="3:15" x14ac:dyDescent="0.25">
      <c r="C8829" s="1">
        <v>1</v>
      </c>
      <c r="D8829" s="1">
        <v>1</v>
      </c>
      <c r="E8829" s="1">
        <v>1</v>
      </c>
      <c r="F8829" s="16">
        <v>8820</v>
      </c>
      <c r="G8829" s="17" t="s">
        <v>3182</v>
      </c>
      <c r="H8829" s="18" t="s">
        <v>18</v>
      </c>
      <c r="K8829" s="32">
        <v>39</v>
      </c>
      <c r="L8829" s="36">
        <v>358</v>
      </c>
      <c r="N8829" s="32">
        <v>11</v>
      </c>
      <c r="O8829" s="36">
        <v>358</v>
      </c>
    </row>
    <row r="8830" spans="3:15" x14ac:dyDescent="0.25">
      <c r="C8830" s="1">
        <v>1</v>
      </c>
      <c r="D8830" s="1">
        <v>1</v>
      </c>
      <c r="E8830" s="1">
        <v>1</v>
      </c>
      <c r="F8830" s="19">
        <v>8821</v>
      </c>
      <c r="G8830" s="20" t="s">
        <v>3181</v>
      </c>
      <c r="H8830" s="21" t="s">
        <v>18</v>
      </c>
      <c r="K8830" s="33">
        <v>38</v>
      </c>
      <c r="L8830" s="37">
        <v>358</v>
      </c>
      <c r="N8830" s="33">
        <v>11</v>
      </c>
      <c r="O8830" s="37">
        <v>358</v>
      </c>
    </row>
    <row r="8831" spans="3:15" x14ac:dyDescent="0.25">
      <c r="C8831" s="1">
        <v>1</v>
      </c>
      <c r="D8831" s="1">
        <v>1</v>
      </c>
      <c r="E8831" s="1">
        <v>1</v>
      </c>
      <c r="F8831" s="16">
        <v>8822</v>
      </c>
      <c r="G8831" s="17" t="s">
        <v>3181</v>
      </c>
      <c r="H8831" s="18" t="s">
        <v>19</v>
      </c>
      <c r="K8831" s="32">
        <v>37</v>
      </c>
      <c r="L8831" s="36">
        <v>358</v>
      </c>
      <c r="N8831" s="32">
        <v>12</v>
      </c>
      <c r="O8831" s="36">
        <v>358</v>
      </c>
    </row>
    <row r="8832" spans="3:15" x14ac:dyDescent="0.25">
      <c r="C8832" s="1">
        <v>1</v>
      </c>
      <c r="D8832" s="1">
        <v>1</v>
      </c>
      <c r="E8832" s="1">
        <v>1</v>
      </c>
      <c r="F8832" s="19">
        <v>8823</v>
      </c>
      <c r="G8832" s="20" t="s">
        <v>3181</v>
      </c>
      <c r="H8832" s="21" t="s">
        <v>19</v>
      </c>
      <c r="K8832" s="33">
        <v>33</v>
      </c>
      <c r="L8832" s="37">
        <v>358</v>
      </c>
      <c r="N8832" s="33">
        <v>10</v>
      </c>
      <c r="O8832" s="37">
        <v>358</v>
      </c>
    </row>
    <row r="8833" spans="3:15" x14ac:dyDescent="0.25">
      <c r="C8833" s="1">
        <v>1</v>
      </c>
      <c r="D8833" s="1">
        <v>1</v>
      </c>
      <c r="E8833" s="1">
        <v>1</v>
      </c>
      <c r="F8833" s="16">
        <v>8824</v>
      </c>
      <c r="G8833" s="17" t="s">
        <v>3264</v>
      </c>
      <c r="H8833" s="18" t="s">
        <v>18</v>
      </c>
      <c r="K8833" s="32">
        <v>34</v>
      </c>
      <c r="L8833" s="36">
        <v>358</v>
      </c>
      <c r="N8833" s="32">
        <v>4</v>
      </c>
      <c r="O8833" s="36">
        <v>358</v>
      </c>
    </row>
    <row r="8834" spans="3:15" x14ac:dyDescent="0.25">
      <c r="C8834" s="1">
        <v>1</v>
      </c>
      <c r="D8834" s="1">
        <v>1</v>
      </c>
      <c r="E8834" s="1">
        <v>1</v>
      </c>
      <c r="F8834" s="19">
        <v>8825</v>
      </c>
      <c r="G8834" s="20" t="s">
        <v>3264</v>
      </c>
      <c r="H8834" s="21" t="s">
        <v>19</v>
      </c>
      <c r="K8834" s="33">
        <v>27</v>
      </c>
      <c r="L8834" s="37">
        <v>358</v>
      </c>
      <c r="N8834" s="33">
        <v>2</v>
      </c>
      <c r="O8834" s="37">
        <v>358</v>
      </c>
    </row>
    <row r="8835" spans="3:15" x14ac:dyDescent="0.25">
      <c r="C8835" s="1">
        <v>1</v>
      </c>
      <c r="D8835" s="1">
        <v>1</v>
      </c>
      <c r="E8835" s="1">
        <v>1</v>
      </c>
      <c r="F8835" s="16">
        <v>8826</v>
      </c>
      <c r="G8835" s="17" t="s">
        <v>3264</v>
      </c>
      <c r="H8835" s="18" t="s">
        <v>19</v>
      </c>
      <c r="K8835" s="32">
        <v>39</v>
      </c>
      <c r="L8835" s="36">
        <v>358</v>
      </c>
      <c r="N8835" s="32">
        <v>7</v>
      </c>
      <c r="O8835" s="36">
        <v>358</v>
      </c>
    </row>
    <row r="8836" spans="3:15" x14ac:dyDescent="0.25">
      <c r="C8836" s="1">
        <v>1</v>
      </c>
      <c r="D8836" s="1">
        <v>1</v>
      </c>
      <c r="E8836" s="1">
        <v>1</v>
      </c>
      <c r="F8836" s="19">
        <v>8827</v>
      </c>
      <c r="G8836" s="20" t="s">
        <v>3264</v>
      </c>
      <c r="H8836" s="21" t="s">
        <v>18</v>
      </c>
      <c r="K8836" s="33">
        <v>33</v>
      </c>
      <c r="L8836" s="37">
        <v>358</v>
      </c>
      <c r="N8836" s="33">
        <v>4</v>
      </c>
      <c r="O8836" s="37">
        <v>358</v>
      </c>
    </row>
    <row r="8837" spans="3:15" x14ac:dyDescent="0.25">
      <c r="C8837" s="1">
        <v>1</v>
      </c>
      <c r="D8837" s="1">
        <v>1</v>
      </c>
      <c r="E8837" s="1">
        <v>1</v>
      </c>
      <c r="F8837" s="16">
        <v>8828</v>
      </c>
      <c r="G8837" s="17" t="s">
        <v>3181</v>
      </c>
      <c r="H8837" s="18" t="s">
        <v>18</v>
      </c>
      <c r="K8837" s="32">
        <v>20</v>
      </c>
      <c r="L8837" s="36">
        <v>358</v>
      </c>
      <c r="N8837" s="32">
        <v>6</v>
      </c>
      <c r="O8837" s="36">
        <v>358</v>
      </c>
    </row>
    <row r="8838" spans="3:15" x14ac:dyDescent="0.25">
      <c r="C8838" s="1">
        <v>1</v>
      </c>
      <c r="D8838" s="1">
        <v>1</v>
      </c>
      <c r="E8838" s="1">
        <v>1</v>
      </c>
      <c r="F8838" s="19">
        <v>8829</v>
      </c>
      <c r="G8838" s="20" t="s">
        <v>3264</v>
      </c>
      <c r="H8838" s="21" t="s">
        <v>18</v>
      </c>
      <c r="K8838" s="33">
        <v>44</v>
      </c>
      <c r="L8838" s="37">
        <v>359</v>
      </c>
      <c r="N8838" s="33">
        <v>8</v>
      </c>
      <c r="O8838" s="37">
        <v>359</v>
      </c>
    </row>
    <row r="8839" spans="3:15" x14ac:dyDescent="0.25">
      <c r="C8839" s="1">
        <v>1</v>
      </c>
      <c r="D8839" s="1">
        <v>1</v>
      </c>
      <c r="E8839" s="1">
        <v>1</v>
      </c>
      <c r="F8839" s="16">
        <v>8830</v>
      </c>
      <c r="G8839" s="17" t="s">
        <v>3181</v>
      </c>
      <c r="H8839" s="18" t="s">
        <v>18</v>
      </c>
      <c r="K8839" s="32">
        <v>51</v>
      </c>
      <c r="L8839" s="36">
        <v>359</v>
      </c>
      <c r="N8839" s="32">
        <v>12</v>
      </c>
      <c r="O8839" s="36">
        <v>359</v>
      </c>
    </row>
    <row r="8840" spans="3:15" x14ac:dyDescent="0.25">
      <c r="C8840" s="1">
        <v>1</v>
      </c>
      <c r="D8840" s="1">
        <v>1</v>
      </c>
      <c r="E8840" s="1">
        <v>1</v>
      </c>
      <c r="F8840" s="19">
        <v>8831</v>
      </c>
      <c r="G8840" s="20" t="s">
        <v>3264</v>
      </c>
      <c r="H8840" s="21" t="s">
        <v>19</v>
      </c>
      <c r="K8840" s="33">
        <v>45</v>
      </c>
      <c r="L8840" s="37">
        <v>359</v>
      </c>
      <c r="N8840" s="33">
        <v>6</v>
      </c>
      <c r="O8840" s="37">
        <v>359</v>
      </c>
    </row>
    <row r="8841" spans="3:15" x14ac:dyDescent="0.25">
      <c r="C8841" s="1">
        <v>1</v>
      </c>
      <c r="D8841" s="1">
        <v>1</v>
      </c>
      <c r="E8841" s="1">
        <v>1</v>
      </c>
      <c r="F8841" s="16">
        <v>8832</v>
      </c>
      <c r="G8841" s="17" t="s">
        <v>3182</v>
      </c>
      <c r="H8841" s="18" t="s">
        <v>19</v>
      </c>
      <c r="K8841" s="32">
        <v>42</v>
      </c>
      <c r="L8841" s="36">
        <v>359</v>
      </c>
      <c r="N8841" s="32">
        <v>8</v>
      </c>
      <c r="O8841" s="36">
        <v>359</v>
      </c>
    </row>
    <row r="8842" spans="3:15" x14ac:dyDescent="0.25">
      <c r="C8842" s="1">
        <v>1</v>
      </c>
      <c r="D8842" s="1">
        <v>1</v>
      </c>
      <c r="E8842" s="1">
        <v>1</v>
      </c>
      <c r="F8842" s="19">
        <v>8833</v>
      </c>
      <c r="G8842" s="20" t="s">
        <v>3264</v>
      </c>
      <c r="H8842" s="21" t="s">
        <v>19</v>
      </c>
      <c r="K8842" s="33">
        <v>44</v>
      </c>
      <c r="L8842" s="37">
        <v>359</v>
      </c>
      <c r="N8842" s="33">
        <v>10</v>
      </c>
      <c r="O8842" s="37">
        <v>359</v>
      </c>
    </row>
    <row r="8843" spans="3:15" x14ac:dyDescent="0.25">
      <c r="C8843" s="1">
        <v>1</v>
      </c>
      <c r="D8843" s="1">
        <v>1</v>
      </c>
      <c r="E8843" s="1">
        <v>1</v>
      </c>
      <c r="F8843" s="16">
        <v>8834</v>
      </c>
      <c r="G8843" s="17" t="s">
        <v>3264</v>
      </c>
      <c r="H8843" s="18" t="s">
        <v>19</v>
      </c>
      <c r="K8843" s="32">
        <v>36</v>
      </c>
      <c r="L8843" s="36">
        <v>359</v>
      </c>
      <c r="N8843" s="32">
        <v>4</v>
      </c>
      <c r="O8843" s="36">
        <v>359</v>
      </c>
    </row>
    <row r="8844" spans="3:15" x14ac:dyDescent="0.25">
      <c r="C8844" s="1">
        <v>1</v>
      </c>
      <c r="D8844" s="1">
        <v>1</v>
      </c>
      <c r="E8844" s="1">
        <v>1</v>
      </c>
      <c r="F8844" s="19">
        <v>8835</v>
      </c>
      <c r="G8844" s="20" t="s">
        <v>3264</v>
      </c>
      <c r="H8844" s="21" t="s">
        <v>18</v>
      </c>
      <c r="K8844" s="33">
        <v>36</v>
      </c>
      <c r="L8844" s="37">
        <v>359</v>
      </c>
      <c r="N8844" s="33">
        <v>9</v>
      </c>
      <c r="O8844" s="37">
        <v>359</v>
      </c>
    </row>
    <row r="8845" spans="3:15" x14ac:dyDescent="0.25">
      <c r="C8845" s="1">
        <v>1</v>
      </c>
      <c r="D8845" s="1">
        <v>1</v>
      </c>
      <c r="E8845" s="1">
        <v>1</v>
      </c>
      <c r="F8845" s="16">
        <v>8836</v>
      </c>
      <c r="G8845" s="17" t="s">
        <v>3264</v>
      </c>
      <c r="H8845" s="18" t="s">
        <v>19</v>
      </c>
      <c r="K8845" s="32">
        <v>45</v>
      </c>
      <c r="L8845" s="36">
        <v>359</v>
      </c>
      <c r="N8845" s="32">
        <v>14</v>
      </c>
      <c r="O8845" s="36">
        <v>359</v>
      </c>
    </row>
    <row r="8846" spans="3:15" x14ac:dyDescent="0.25">
      <c r="C8846" s="1">
        <v>1</v>
      </c>
      <c r="D8846" s="1">
        <v>1</v>
      </c>
      <c r="E8846" s="1">
        <v>1</v>
      </c>
      <c r="F8846" s="19">
        <v>8837</v>
      </c>
      <c r="G8846" s="20" t="s">
        <v>3264</v>
      </c>
      <c r="H8846" s="21" t="s">
        <v>19</v>
      </c>
      <c r="K8846" s="33">
        <v>20</v>
      </c>
      <c r="L8846" s="37">
        <v>359</v>
      </c>
      <c r="N8846" s="33">
        <v>5</v>
      </c>
      <c r="O8846" s="37">
        <v>359</v>
      </c>
    </row>
    <row r="8847" spans="3:15" x14ac:dyDescent="0.25">
      <c r="C8847" s="1">
        <v>1</v>
      </c>
      <c r="D8847" s="1">
        <v>1</v>
      </c>
      <c r="E8847" s="1">
        <v>1</v>
      </c>
      <c r="F8847" s="16">
        <v>8838</v>
      </c>
      <c r="G8847" s="17" t="s">
        <v>3264</v>
      </c>
      <c r="H8847" s="18" t="s">
        <v>18</v>
      </c>
      <c r="K8847" s="32">
        <v>35</v>
      </c>
      <c r="L8847" s="36">
        <v>359</v>
      </c>
      <c r="N8847" s="32">
        <v>6</v>
      </c>
      <c r="O8847" s="36">
        <v>359</v>
      </c>
    </row>
    <row r="8848" spans="3:15" x14ac:dyDescent="0.25">
      <c r="C8848" s="1">
        <v>1</v>
      </c>
      <c r="D8848" s="1">
        <v>1</v>
      </c>
      <c r="E8848" s="1">
        <v>1</v>
      </c>
      <c r="F8848" s="19">
        <v>8839</v>
      </c>
      <c r="G8848" s="20" t="s">
        <v>3264</v>
      </c>
      <c r="H8848" s="21" t="s">
        <v>18</v>
      </c>
      <c r="K8848" s="33">
        <v>31</v>
      </c>
      <c r="L8848" s="37">
        <v>359</v>
      </c>
      <c r="N8848" s="33">
        <v>2</v>
      </c>
      <c r="O8848" s="37">
        <v>359</v>
      </c>
    </row>
    <row r="8849" spans="3:15" x14ac:dyDescent="0.25">
      <c r="C8849" s="1">
        <v>1</v>
      </c>
      <c r="D8849" s="1">
        <v>1</v>
      </c>
      <c r="E8849" s="1">
        <v>1</v>
      </c>
      <c r="F8849" s="16">
        <v>8840</v>
      </c>
      <c r="G8849" s="17" t="s">
        <v>3264</v>
      </c>
      <c r="H8849" s="18" t="s">
        <v>18</v>
      </c>
      <c r="K8849" s="32">
        <v>39</v>
      </c>
      <c r="L8849" s="36">
        <v>359</v>
      </c>
      <c r="N8849" s="32">
        <v>3</v>
      </c>
      <c r="O8849" s="36">
        <v>359</v>
      </c>
    </row>
    <row r="8850" spans="3:15" x14ac:dyDescent="0.25">
      <c r="C8850" s="1">
        <v>1</v>
      </c>
      <c r="D8850" s="1">
        <v>1</v>
      </c>
      <c r="E8850" s="1">
        <v>1</v>
      </c>
      <c r="F8850" s="19">
        <v>8841</v>
      </c>
      <c r="G8850" s="20" t="s">
        <v>3264</v>
      </c>
      <c r="H8850" s="21" t="s">
        <v>19</v>
      </c>
      <c r="K8850" s="33">
        <v>40</v>
      </c>
      <c r="L8850" s="37">
        <v>359</v>
      </c>
      <c r="N8850" s="33">
        <v>7</v>
      </c>
      <c r="O8850" s="37">
        <v>359</v>
      </c>
    </row>
    <row r="8851" spans="3:15" x14ac:dyDescent="0.25">
      <c r="C8851" s="1">
        <v>1</v>
      </c>
      <c r="D8851" s="1">
        <v>1</v>
      </c>
      <c r="E8851" s="1">
        <v>1</v>
      </c>
      <c r="F8851" s="16">
        <v>8842</v>
      </c>
      <c r="G8851" s="17" t="s">
        <v>3264</v>
      </c>
      <c r="H8851" s="18" t="s">
        <v>19</v>
      </c>
      <c r="K8851" s="32">
        <v>31</v>
      </c>
      <c r="L8851" s="36">
        <v>359</v>
      </c>
      <c r="N8851" s="32">
        <v>10</v>
      </c>
      <c r="O8851" s="36">
        <v>359</v>
      </c>
    </row>
    <row r="8852" spans="3:15" x14ac:dyDescent="0.25">
      <c r="C8852" s="1">
        <v>1</v>
      </c>
      <c r="D8852" s="1">
        <v>1</v>
      </c>
      <c r="E8852" s="1">
        <v>1</v>
      </c>
      <c r="F8852" s="19">
        <v>8843</v>
      </c>
      <c r="G8852" s="20" t="s">
        <v>3182</v>
      </c>
      <c r="H8852" s="21" t="s">
        <v>19</v>
      </c>
      <c r="K8852" s="33">
        <v>34</v>
      </c>
      <c r="L8852" s="37">
        <v>359</v>
      </c>
      <c r="N8852" s="33">
        <v>7</v>
      </c>
      <c r="O8852" s="37">
        <v>359</v>
      </c>
    </row>
    <row r="8853" spans="3:15" x14ac:dyDescent="0.25">
      <c r="C8853" s="1">
        <v>1</v>
      </c>
      <c r="D8853" s="1">
        <v>1</v>
      </c>
      <c r="E8853" s="1">
        <v>1</v>
      </c>
      <c r="F8853" s="16">
        <v>8844</v>
      </c>
      <c r="G8853" s="17" t="s">
        <v>3264</v>
      </c>
      <c r="H8853" s="18" t="s">
        <v>18</v>
      </c>
      <c r="K8853" s="32">
        <v>27</v>
      </c>
      <c r="L8853" s="36">
        <v>359</v>
      </c>
      <c r="N8853" s="32">
        <v>0</v>
      </c>
      <c r="O8853" s="36">
        <v>359</v>
      </c>
    </row>
    <row r="8854" spans="3:15" x14ac:dyDescent="0.25">
      <c r="C8854" s="1">
        <v>1</v>
      </c>
      <c r="D8854" s="1">
        <v>1</v>
      </c>
      <c r="E8854" s="1">
        <v>1</v>
      </c>
      <c r="F8854" s="19">
        <v>8845</v>
      </c>
      <c r="G8854" s="20" t="s">
        <v>3264</v>
      </c>
      <c r="H8854" s="21" t="s">
        <v>18</v>
      </c>
      <c r="K8854" s="33">
        <v>40</v>
      </c>
      <c r="L8854" s="37">
        <v>359</v>
      </c>
      <c r="N8854" s="33">
        <v>6</v>
      </c>
      <c r="O8854" s="37">
        <v>359</v>
      </c>
    </row>
    <row r="8855" spans="3:15" x14ac:dyDescent="0.25">
      <c r="C8855" s="1">
        <v>1</v>
      </c>
      <c r="D8855" s="1">
        <v>1</v>
      </c>
      <c r="E8855" s="1">
        <v>1</v>
      </c>
      <c r="F8855" s="16">
        <v>8846</v>
      </c>
      <c r="G8855" s="17" t="s">
        <v>3264</v>
      </c>
      <c r="H8855" s="18" t="s">
        <v>18</v>
      </c>
      <c r="K8855" s="32">
        <v>25</v>
      </c>
      <c r="L8855" s="36">
        <v>359</v>
      </c>
      <c r="N8855" s="32">
        <v>1</v>
      </c>
      <c r="O8855" s="36">
        <v>359</v>
      </c>
    </row>
    <row r="8856" spans="3:15" x14ac:dyDescent="0.25">
      <c r="C8856" s="1">
        <v>1</v>
      </c>
      <c r="D8856" s="1">
        <v>1</v>
      </c>
      <c r="E8856" s="1">
        <v>1</v>
      </c>
      <c r="F8856" s="19">
        <v>8847</v>
      </c>
      <c r="G8856" s="20" t="s">
        <v>3181</v>
      </c>
      <c r="H8856" s="21" t="s">
        <v>19</v>
      </c>
      <c r="K8856" s="33">
        <v>31</v>
      </c>
      <c r="L8856" s="37">
        <v>359</v>
      </c>
      <c r="N8856" s="33">
        <v>9</v>
      </c>
      <c r="O8856" s="37">
        <v>359</v>
      </c>
    </row>
    <row r="8857" spans="3:15" x14ac:dyDescent="0.25">
      <c r="C8857" s="1">
        <v>1</v>
      </c>
      <c r="D8857" s="1">
        <v>1</v>
      </c>
      <c r="E8857" s="1">
        <v>1</v>
      </c>
      <c r="F8857" s="16">
        <v>8848</v>
      </c>
      <c r="G8857" s="17" t="s">
        <v>3264</v>
      </c>
      <c r="H8857" s="18" t="s">
        <v>19</v>
      </c>
      <c r="K8857" s="32">
        <v>36</v>
      </c>
      <c r="L8857" s="36">
        <v>359</v>
      </c>
      <c r="N8857" s="32">
        <v>7</v>
      </c>
      <c r="O8857" s="36">
        <v>359</v>
      </c>
    </row>
    <row r="8858" spans="3:15" x14ac:dyDescent="0.25">
      <c r="C8858" s="1">
        <v>1</v>
      </c>
      <c r="D8858" s="1">
        <v>1</v>
      </c>
      <c r="E8858" s="1">
        <v>1</v>
      </c>
      <c r="F8858" s="19">
        <v>8849</v>
      </c>
      <c r="G8858" s="20" t="s">
        <v>3181</v>
      </c>
      <c r="H8858" s="21" t="s">
        <v>19</v>
      </c>
      <c r="K8858" s="33">
        <v>32</v>
      </c>
      <c r="L8858" s="37">
        <v>359</v>
      </c>
      <c r="N8858" s="33">
        <v>3</v>
      </c>
      <c r="O8858" s="37">
        <v>359</v>
      </c>
    </row>
    <row r="8859" spans="3:15" x14ac:dyDescent="0.25">
      <c r="C8859" s="1">
        <v>1</v>
      </c>
      <c r="D8859" s="1">
        <v>1</v>
      </c>
      <c r="E8859" s="1">
        <v>1</v>
      </c>
      <c r="F8859" s="16">
        <v>8850</v>
      </c>
      <c r="G8859" s="17" t="s">
        <v>3182</v>
      </c>
      <c r="H8859" s="18" t="s">
        <v>18</v>
      </c>
      <c r="K8859" s="32">
        <v>18</v>
      </c>
      <c r="L8859" s="36">
        <v>359</v>
      </c>
      <c r="N8859" s="32">
        <v>6</v>
      </c>
      <c r="O8859" s="36">
        <v>359</v>
      </c>
    </row>
    <row r="8860" spans="3:15" x14ac:dyDescent="0.25">
      <c r="C8860" s="1">
        <v>1</v>
      </c>
      <c r="D8860" s="1">
        <v>1</v>
      </c>
      <c r="E8860" s="1">
        <v>1</v>
      </c>
      <c r="F8860" s="19">
        <v>8851</v>
      </c>
      <c r="G8860" s="20" t="s">
        <v>3264</v>
      </c>
      <c r="H8860" s="21" t="s">
        <v>19</v>
      </c>
      <c r="K8860" s="33">
        <v>20</v>
      </c>
      <c r="L8860" s="37">
        <v>359</v>
      </c>
      <c r="N8860" s="33">
        <v>3</v>
      </c>
      <c r="O8860" s="37">
        <v>359</v>
      </c>
    </row>
    <row r="8861" spans="3:15" x14ac:dyDescent="0.25">
      <c r="C8861" s="1">
        <v>1</v>
      </c>
      <c r="D8861" s="1">
        <v>1</v>
      </c>
      <c r="E8861" s="1">
        <v>1</v>
      </c>
      <c r="F8861" s="16">
        <v>8852</v>
      </c>
      <c r="G8861" s="17" t="s">
        <v>3264</v>
      </c>
      <c r="H8861" s="18" t="s">
        <v>18</v>
      </c>
      <c r="K8861" s="32">
        <v>51</v>
      </c>
      <c r="L8861" s="36">
        <v>360</v>
      </c>
      <c r="N8861" s="32">
        <v>11</v>
      </c>
      <c r="O8861" s="36">
        <v>360</v>
      </c>
    </row>
    <row r="8862" spans="3:15" x14ac:dyDescent="0.25">
      <c r="C8862" s="1">
        <v>1</v>
      </c>
      <c r="D8862" s="1">
        <v>1</v>
      </c>
      <c r="E8862" s="1">
        <v>1</v>
      </c>
      <c r="F8862" s="19">
        <v>8853</v>
      </c>
      <c r="G8862" s="20" t="s">
        <v>3264</v>
      </c>
      <c r="H8862" s="21" t="s">
        <v>18</v>
      </c>
      <c r="K8862" s="33">
        <v>47</v>
      </c>
      <c r="L8862" s="37">
        <v>360</v>
      </c>
      <c r="N8862" s="33">
        <v>5</v>
      </c>
      <c r="O8862" s="37">
        <v>360</v>
      </c>
    </row>
    <row r="8863" spans="3:15" x14ac:dyDescent="0.25">
      <c r="C8863" s="1">
        <v>1</v>
      </c>
      <c r="D8863" s="1">
        <v>1</v>
      </c>
      <c r="E8863" s="1">
        <v>1</v>
      </c>
      <c r="F8863" s="16">
        <v>8854</v>
      </c>
      <c r="G8863" s="17" t="s">
        <v>3264</v>
      </c>
      <c r="H8863" s="18" t="s">
        <v>19</v>
      </c>
      <c r="K8863" s="32">
        <v>39</v>
      </c>
      <c r="L8863" s="36">
        <v>360</v>
      </c>
      <c r="N8863" s="32">
        <v>9</v>
      </c>
      <c r="O8863" s="36">
        <v>360</v>
      </c>
    </row>
    <row r="8864" spans="3:15" x14ac:dyDescent="0.25">
      <c r="C8864" s="1">
        <v>1</v>
      </c>
      <c r="D8864" s="1">
        <v>1</v>
      </c>
      <c r="E8864" s="1">
        <v>1</v>
      </c>
      <c r="F8864" s="19">
        <v>8855</v>
      </c>
      <c r="G8864" s="20" t="s">
        <v>3181</v>
      </c>
      <c r="H8864" s="21" t="s">
        <v>18</v>
      </c>
      <c r="K8864" s="33">
        <v>39</v>
      </c>
      <c r="L8864" s="37">
        <v>360</v>
      </c>
      <c r="N8864" s="33">
        <v>12</v>
      </c>
      <c r="O8864" s="37">
        <v>360</v>
      </c>
    </row>
    <row r="8865" spans="3:15" x14ac:dyDescent="0.25">
      <c r="C8865" s="1">
        <v>1</v>
      </c>
      <c r="D8865" s="1">
        <v>1</v>
      </c>
      <c r="E8865" s="1">
        <v>1</v>
      </c>
      <c r="F8865" s="16">
        <v>8856</v>
      </c>
      <c r="G8865" s="17" t="s">
        <v>3181</v>
      </c>
      <c r="H8865" s="18" t="s">
        <v>18</v>
      </c>
      <c r="K8865" s="32">
        <v>51</v>
      </c>
      <c r="L8865" s="36">
        <v>360</v>
      </c>
      <c r="N8865" s="32">
        <v>13</v>
      </c>
      <c r="O8865" s="36">
        <v>360</v>
      </c>
    </row>
    <row r="8866" spans="3:15" x14ac:dyDescent="0.25">
      <c r="C8866" s="1">
        <v>1</v>
      </c>
      <c r="D8866" s="1">
        <v>1</v>
      </c>
      <c r="E8866" s="1">
        <v>1</v>
      </c>
      <c r="F8866" s="19">
        <v>8857</v>
      </c>
      <c r="G8866" s="20" t="s">
        <v>3264</v>
      </c>
      <c r="H8866" s="21" t="s">
        <v>18</v>
      </c>
      <c r="K8866" s="33">
        <v>50</v>
      </c>
      <c r="L8866" s="37">
        <v>360</v>
      </c>
      <c r="N8866" s="33">
        <v>10</v>
      </c>
      <c r="O8866" s="37">
        <v>360</v>
      </c>
    </row>
    <row r="8867" spans="3:15" x14ac:dyDescent="0.25">
      <c r="C8867" s="1">
        <v>1</v>
      </c>
      <c r="D8867" s="1">
        <v>1</v>
      </c>
      <c r="E8867" s="1">
        <v>1</v>
      </c>
      <c r="F8867" s="16">
        <v>8858</v>
      </c>
      <c r="G8867" s="17" t="s">
        <v>3182</v>
      </c>
      <c r="H8867" s="18" t="s">
        <v>19</v>
      </c>
      <c r="K8867" s="32">
        <v>52</v>
      </c>
      <c r="L8867" s="36">
        <v>360</v>
      </c>
      <c r="N8867" s="32">
        <v>11</v>
      </c>
      <c r="O8867" s="36">
        <v>360</v>
      </c>
    </row>
    <row r="8868" spans="3:15" x14ac:dyDescent="0.25">
      <c r="C8868" s="1">
        <v>1</v>
      </c>
      <c r="D8868" s="1">
        <v>1</v>
      </c>
      <c r="E8868" s="1">
        <v>1</v>
      </c>
      <c r="F8868" s="19">
        <v>8859</v>
      </c>
      <c r="G8868" s="20" t="s">
        <v>3264</v>
      </c>
      <c r="H8868" s="21" t="s">
        <v>19</v>
      </c>
      <c r="K8868" s="33">
        <v>53</v>
      </c>
      <c r="L8868" s="37">
        <v>360</v>
      </c>
      <c r="N8868" s="33">
        <v>7</v>
      </c>
      <c r="O8868" s="37">
        <v>360</v>
      </c>
    </row>
    <row r="8869" spans="3:15" x14ac:dyDescent="0.25">
      <c r="C8869" s="1">
        <v>1</v>
      </c>
      <c r="D8869" s="1">
        <v>1</v>
      </c>
      <c r="E8869" s="1">
        <v>1</v>
      </c>
      <c r="F8869" s="16">
        <v>8860</v>
      </c>
      <c r="G8869" s="17" t="s">
        <v>3182</v>
      </c>
      <c r="H8869" s="18" t="s">
        <v>18</v>
      </c>
      <c r="K8869" s="32">
        <v>48</v>
      </c>
      <c r="L8869" s="36">
        <v>360</v>
      </c>
      <c r="N8869" s="32">
        <v>7</v>
      </c>
      <c r="O8869" s="36">
        <v>360</v>
      </c>
    </row>
    <row r="8870" spans="3:15" x14ac:dyDescent="0.25">
      <c r="C8870" s="1">
        <v>1</v>
      </c>
      <c r="D8870" s="1">
        <v>1</v>
      </c>
      <c r="E8870" s="1">
        <v>1</v>
      </c>
      <c r="F8870" s="19">
        <v>8861</v>
      </c>
      <c r="G8870" s="20" t="s">
        <v>3264</v>
      </c>
      <c r="H8870" s="21" t="s">
        <v>18</v>
      </c>
      <c r="K8870" s="33">
        <v>41</v>
      </c>
      <c r="L8870" s="37">
        <v>360</v>
      </c>
      <c r="N8870" s="33">
        <v>8</v>
      </c>
      <c r="O8870" s="37">
        <v>360</v>
      </c>
    </row>
    <row r="8871" spans="3:15" x14ac:dyDescent="0.25">
      <c r="C8871" s="1">
        <v>1</v>
      </c>
      <c r="D8871" s="1">
        <v>1</v>
      </c>
      <c r="E8871" s="1">
        <v>1</v>
      </c>
      <c r="F8871" s="16">
        <v>8862</v>
      </c>
      <c r="G8871" s="17" t="s">
        <v>3264</v>
      </c>
      <c r="H8871" s="18" t="s">
        <v>18</v>
      </c>
      <c r="K8871" s="32">
        <v>48</v>
      </c>
      <c r="L8871" s="36">
        <v>360</v>
      </c>
      <c r="N8871" s="32">
        <v>10</v>
      </c>
      <c r="O8871" s="36">
        <v>360</v>
      </c>
    </row>
    <row r="8872" spans="3:15" x14ac:dyDescent="0.25">
      <c r="C8872" s="1">
        <v>1</v>
      </c>
      <c r="D8872" s="1">
        <v>1</v>
      </c>
      <c r="E8872" s="1">
        <v>1</v>
      </c>
      <c r="F8872" s="19">
        <v>8863</v>
      </c>
      <c r="G8872" s="20" t="s">
        <v>3264</v>
      </c>
      <c r="H8872" s="21" t="s">
        <v>18</v>
      </c>
      <c r="K8872" s="33">
        <v>45</v>
      </c>
      <c r="L8872" s="37">
        <v>360</v>
      </c>
      <c r="N8872" s="33">
        <v>9</v>
      </c>
      <c r="O8872" s="37">
        <v>360</v>
      </c>
    </row>
    <row r="8873" spans="3:15" x14ac:dyDescent="0.25">
      <c r="C8873" s="1">
        <v>1</v>
      </c>
      <c r="D8873" s="1">
        <v>1</v>
      </c>
      <c r="E8873" s="1">
        <v>1</v>
      </c>
      <c r="F8873" s="16">
        <v>8864</v>
      </c>
      <c r="G8873" s="17" t="s">
        <v>3181</v>
      </c>
      <c r="H8873" s="18" t="s">
        <v>19</v>
      </c>
      <c r="K8873" s="32">
        <v>52</v>
      </c>
      <c r="L8873" s="36">
        <v>360</v>
      </c>
      <c r="N8873" s="32">
        <v>16</v>
      </c>
      <c r="O8873" s="36">
        <v>360</v>
      </c>
    </row>
    <row r="8874" spans="3:15" x14ac:dyDescent="0.25">
      <c r="C8874" s="1">
        <v>1</v>
      </c>
      <c r="D8874" s="1">
        <v>1</v>
      </c>
      <c r="E8874" s="1">
        <v>1</v>
      </c>
      <c r="F8874" s="19">
        <v>8865</v>
      </c>
      <c r="G8874" s="20" t="s">
        <v>3264</v>
      </c>
      <c r="H8874" s="21" t="s">
        <v>18</v>
      </c>
      <c r="K8874" s="33">
        <v>49</v>
      </c>
      <c r="L8874" s="37">
        <v>360</v>
      </c>
      <c r="N8874" s="33">
        <v>12</v>
      </c>
      <c r="O8874" s="37">
        <v>360</v>
      </c>
    </row>
    <row r="8875" spans="3:15" x14ac:dyDescent="0.25">
      <c r="C8875" s="1">
        <v>1</v>
      </c>
      <c r="D8875" s="1">
        <v>1</v>
      </c>
      <c r="E8875" s="1">
        <v>1</v>
      </c>
      <c r="F8875" s="16">
        <v>8866</v>
      </c>
      <c r="G8875" s="17" t="s">
        <v>3264</v>
      </c>
      <c r="H8875" s="18" t="s">
        <v>18</v>
      </c>
      <c r="K8875" s="32">
        <v>41</v>
      </c>
      <c r="L8875" s="36">
        <v>360</v>
      </c>
      <c r="N8875" s="32">
        <v>10</v>
      </c>
      <c r="O8875" s="36">
        <v>360</v>
      </c>
    </row>
    <row r="8876" spans="3:15" x14ac:dyDescent="0.25">
      <c r="C8876" s="1">
        <v>1</v>
      </c>
      <c r="D8876" s="1">
        <v>1</v>
      </c>
      <c r="E8876" s="1">
        <v>1</v>
      </c>
      <c r="F8876" s="19">
        <v>8867</v>
      </c>
      <c r="G8876" s="20" t="s">
        <v>3264</v>
      </c>
      <c r="H8876" s="21" t="s">
        <v>18</v>
      </c>
      <c r="K8876" s="33">
        <v>37</v>
      </c>
      <c r="L8876" s="37">
        <v>360</v>
      </c>
      <c r="N8876" s="33">
        <v>9</v>
      </c>
      <c r="O8876" s="37">
        <v>360</v>
      </c>
    </row>
    <row r="8877" spans="3:15" x14ac:dyDescent="0.25">
      <c r="C8877" s="1">
        <v>1</v>
      </c>
      <c r="D8877" s="1">
        <v>1</v>
      </c>
      <c r="E8877" s="1">
        <v>1</v>
      </c>
      <c r="F8877" s="16">
        <v>8868</v>
      </c>
      <c r="G8877" s="17" t="s">
        <v>3264</v>
      </c>
      <c r="H8877" s="18" t="s">
        <v>18</v>
      </c>
      <c r="K8877" s="32">
        <v>36</v>
      </c>
      <c r="L8877" s="36">
        <v>360</v>
      </c>
      <c r="N8877" s="32">
        <v>11</v>
      </c>
      <c r="O8877" s="36">
        <v>360</v>
      </c>
    </row>
    <row r="8878" spans="3:15" x14ac:dyDescent="0.25">
      <c r="C8878" s="1">
        <v>1</v>
      </c>
      <c r="D8878" s="1">
        <v>1</v>
      </c>
      <c r="E8878" s="1">
        <v>1</v>
      </c>
      <c r="F8878" s="19">
        <v>8869</v>
      </c>
      <c r="G8878" s="20" t="s">
        <v>3264</v>
      </c>
      <c r="H8878" s="21" t="s">
        <v>18</v>
      </c>
      <c r="K8878" s="33">
        <v>39</v>
      </c>
      <c r="L8878" s="37">
        <v>360</v>
      </c>
      <c r="N8878" s="33">
        <v>9</v>
      </c>
      <c r="O8878" s="37">
        <v>360</v>
      </c>
    </row>
    <row r="8879" spans="3:15" x14ac:dyDescent="0.25">
      <c r="C8879" s="1">
        <v>1</v>
      </c>
      <c r="D8879" s="1">
        <v>1</v>
      </c>
      <c r="E8879" s="1">
        <v>1</v>
      </c>
      <c r="F8879" s="16">
        <v>8870</v>
      </c>
      <c r="G8879" s="17" t="s">
        <v>3264</v>
      </c>
      <c r="H8879" s="18" t="s">
        <v>18</v>
      </c>
      <c r="K8879" s="32">
        <v>29</v>
      </c>
      <c r="L8879" s="36">
        <v>360</v>
      </c>
      <c r="N8879" s="32">
        <v>4</v>
      </c>
      <c r="O8879" s="36">
        <v>360</v>
      </c>
    </row>
    <row r="8880" spans="3:15" x14ac:dyDescent="0.25">
      <c r="C8880" s="1">
        <v>1</v>
      </c>
      <c r="D8880" s="1">
        <v>1</v>
      </c>
      <c r="E8880" s="1">
        <v>1</v>
      </c>
      <c r="F8880" s="19">
        <v>8871</v>
      </c>
      <c r="G8880" s="20" t="s">
        <v>3264</v>
      </c>
      <c r="H8880" s="21" t="s">
        <v>18</v>
      </c>
      <c r="K8880" s="33">
        <v>31</v>
      </c>
      <c r="L8880" s="37">
        <v>360</v>
      </c>
      <c r="N8880" s="33">
        <v>10</v>
      </c>
      <c r="O8880" s="37">
        <v>360</v>
      </c>
    </row>
    <row r="8881" spans="3:15" x14ac:dyDescent="0.25">
      <c r="C8881" s="1">
        <v>1</v>
      </c>
      <c r="D8881" s="1">
        <v>1</v>
      </c>
      <c r="E8881" s="1">
        <v>1</v>
      </c>
      <c r="F8881" s="16">
        <v>8872</v>
      </c>
      <c r="G8881" s="17" t="s">
        <v>3264</v>
      </c>
      <c r="H8881" s="18" t="s">
        <v>18</v>
      </c>
      <c r="K8881" s="32">
        <v>31</v>
      </c>
      <c r="L8881" s="36">
        <v>360</v>
      </c>
      <c r="N8881" s="32">
        <v>9</v>
      </c>
      <c r="O8881" s="36">
        <v>360</v>
      </c>
    </row>
    <row r="8882" spans="3:15" x14ac:dyDescent="0.25">
      <c r="C8882" s="1">
        <v>1</v>
      </c>
      <c r="D8882" s="1">
        <v>1</v>
      </c>
      <c r="E8882" s="1">
        <v>1</v>
      </c>
      <c r="F8882" s="19">
        <v>8873</v>
      </c>
      <c r="G8882" s="20" t="s">
        <v>3264</v>
      </c>
      <c r="H8882" s="21" t="s">
        <v>18</v>
      </c>
      <c r="K8882" s="33">
        <v>28</v>
      </c>
      <c r="L8882" s="37">
        <v>360</v>
      </c>
      <c r="N8882" s="33">
        <v>4</v>
      </c>
      <c r="O8882" s="37">
        <v>360</v>
      </c>
    </row>
    <row r="8883" spans="3:15" x14ac:dyDescent="0.25">
      <c r="C8883" s="1">
        <v>1</v>
      </c>
      <c r="D8883" s="1">
        <v>1</v>
      </c>
      <c r="E8883" s="1">
        <v>1</v>
      </c>
      <c r="F8883" s="16">
        <v>8874</v>
      </c>
      <c r="G8883" s="17" t="s">
        <v>3264</v>
      </c>
      <c r="H8883" s="18" t="s">
        <v>19</v>
      </c>
      <c r="K8883" s="32">
        <v>28</v>
      </c>
      <c r="L8883" s="36">
        <v>360</v>
      </c>
      <c r="N8883" s="32">
        <v>7</v>
      </c>
      <c r="O8883" s="36">
        <v>360</v>
      </c>
    </row>
    <row r="8884" spans="3:15" x14ac:dyDescent="0.25">
      <c r="C8884" s="1">
        <v>1</v>
      </c>
      <c r="D8884" s="1">
        <v>1</v>
      </c>
      <c r="E8884" s="1">
        <v>1</v>
      </c>
      <c r="F8884" s="19">
        <v>8875</v>
      </c>
      <c r="G8884" s="20" t="s">
        <v>3264</v>
      </c>
      <c r="H8884" s="21" t="s">
        <v>19</v>
      </c>
      <c r="K8884" s="33">
        <v>23</v>
      </c>
      <c r="L8884" s="37">
        <v>360</v>
      </c>
      <c r="N8884" s="33">
        <v>8</v>
      </c>
      <c r="O8884" s="37">
        <v>360</v>
      </c>
    </row>
    <row r="8885" spans="3:15" x14ac:dyDescent="0.25">
      <c r="C8885" s="1">
        <v>1</v>
      </c>
      <c r="D8885" s="1">
        <v>1</v>
      </c>
      <c r="E8885" s="1">
        <v>1</v>
      </c>
      <c r="F8885" s="16">
        <v>8876</v>
      </c>
      <c r="G8885" s="17" t="s">
        <v>3181</v>
      </c>
      <c r="H8885" s="18" t="s">
        <v>19</v>
      </c>
      <c r="K8885" s="32">
        <v>35</v>
      </c>
      <c r="L8885" s="36">
        <v>360</v>
      </c>
      <c r="N8885" s="32">
        <v>10</v>
      </c>
      <c r="O8885" s="36">
        <v>360</v>
      </c>
    </row>
    <row r="8886" spans="3:15" x14ac:dyDescent="0.25">
      <c r="C8886" s="1">
        <v>1</v>
      </c>
      <c r="D8886" s="1">
        <v>1</v>
      </c>
      <c r="E8886" s="1">
        <v>1</v>
      </c>
      <c r="F8886" s="19">
        <v>8877</v>
      </c>
      <c r="G8886" s="20" t="s">
        <v>3264</v>
      </c>
      <c r="H8886" s="21" t="s">
        <v>19</v>
      </c>
      <c r="K8886" s="33">
        <v>30</v>
      </c>
      <c r="L8886" s="37">
        <v>360</v>
      </c>
      <c r="N8886" s="33">
        <v>5</v>
      </c>
      <c r="O8886" s="37">
        <v>360</v>
      </c>
    </row>
    <row r="8887" spans="3:15" x14ac:dyDescent="0.25">
      <c r="C8887" s="1">
        <v>1</v>
      </c>
      <c r="D8887" s="1">
        <v>1</v>
      </c>
      <c r="E8887" s="1">
        <v>1</v>
      </c>
      <c r="F8887" s="16">
        <v>8878</v>
      </c>
      <c r="G8887" s="17" t="s">
        <v>3264</v>
      </c>
      <c r="H8887" s="18" t="s">
        <v>18</v>
      </c>
      <c r="K8887" s="32">
        <v>52</v>
      </c>
      <c r="L8887" s="36">
        <v>361</v>
      </c>
      <c r="N8887" s="32">
        <v>4</v>
      </c>
      <c r="O8887" s="36">
        <v>361</v>
      </c>
    </row>
    <row r="8888" spans="3:15" x14ac:dyDescent="0.25">
      <c r="C8888" s="1">
        <v>1</v>
      </c>
      <c r="D8888" s="1">
        <v>1</v>
      </c>
      <c r="E8888" s="1">
        <v>1</v>
      </c>
      <c r="F8888" s="19">
        <v>8879</v>
      </c>
      <c r="G8888" s="20" t="s">
        <v>3181</v>
      </c>
      <c r="H8888" s="21" t="s">
        <v>18</v>
      </c>
      <c r="K8888" s="33">
        <v>36</v>
      </c>
      <c r="L8888" s="37">
        <v>361</v>
      </c>
      <c r="N8888" s="33">
        <v>8</v>
      </c>
      <c r="O8888" s="37">
        <v>361</v>
      </c>
    </row>
    <row r="8889" spans="3:15" x14ac:dyDescent="0.25">
      <c r="C8889" s="1">
        <v>1</v>
      </c>
      <c r="D8889" s="1">
        <v>1</v>
      </c>
      <c r="E8889" s="1">
        <v>1</v>
      </c>
      <c r="F8889" s="16">
        <v>8880</v>
      </c>
      <c r="G8889" s="17" t="s">
        <v>3181</v>
      </c>
      <c r="H8889" s="18" t="s">
        <v>18</v>
      </c>
      <c r="K8889" s="32">
        <v>43</v>
      </c>
      <c r="L8889" s="36">
        <v>361</v>
      </c>
      <c r="N8889" s="32">
        <v>11</v>
      </c>
      <c r="O8889" s="36">
        <v>361</v>
      </c>
    </row>
    <row r="8890" spans="3:15" x14ac:dyDescent="0.25">
      <c r="C8890" s="1">
        <v>1</v>
      </c>
      <c r="D8890" s="1">
        <v>1</v>
      </c>
      <c r="E8890" s="1">
        <v>1</v>
      </c>
      <c r="F8890" s="19">
        <v>8881</v>
      </c>
      <c r="G8890" s="20" t="s">
        <v>3264</v>
      </c>
      <c r="H8890" s="21" t="s">
        <v>19</v>
      </c>
      <c r="K8890" s="33">
        <v>49</v>
      </c>
      <c r="L8890" s="37">
        <v>361</v>
      </c>
      <c r="N8890" s="33">
        <v>13</v>
      </c>
      <c r="O8890" s="37">
        <v>361</v>
      </c>
    </row>
    <row r="8891" spans="3:15" x14ac:dyDescent="0.25">
      <c r="C8891" s="1">
        <v>1</v>
      </c>
      <c r="D8891" s="1">
        <v>1</v>
      </c>
      <c r="E8891" s="1">
        <v>1</v>
      </c>
      <c r="F8891" s="16">
        <v>8882</v>
      </c>
      <c r="G8891" s="17" t="s">
        <v>3264</v>
      </c>
      <c r="H8891" s="18" t="s">
        <v>19</v>
      </c>
      <c r="K8891" s="32">
        <v>39</v>
      </c>
      <c r="L8891" s="36">
        <v>361</v>
      </c>
      <c r="N8891" s="32">
        <v>10</v>
      </c>
      <c r="O8891" s="36">
        <v>361</v>
      </c>
    </row>
    <row r="8892" spans="3:15" x14ac:dyDescent="0.25">
      <c r="C8892" s="1">
        <v>1</v>
      </c>
      <c r="D8892" s="1">
        <v>1</v>
      </c>
      <c r="E8892" s="1">
        <v>1</v>
      </c>
      <c r="F8892" s="19">
        <v>8883</v>
      </c>
      <c r="G8892" s="20" t="s">
        <v>3264</v>
      </c>
      <c r="H8892" s="21" t="s">
        <v>18</v>
      </c>
      <c r="K8892" s="33">
        <v>49</v>
      </c>
      <c r="L8892" s="37">
        <v>361</v>
      </c>
      <c r="N8892" s="33">
        <v>10</v>
      </c>
      <c r="O8892" s="37">
        <v>361</v>
      </c>
    </row>
    <row r="8893" spans="3:15" x14ac:dyDescent="0.25">
      <c r="C8893" s="1">
        <v>1</v>
      </c>
      <c r="D8893" s="1">
        <v>1</v>
      </c>
      <c r="E8893" s="1">
        <v>1</v>
      </c>
      <c r="F8893" s="16">
        <v>8884</v>
      </c>
      <c r="G8893" s="17" t="s">
        <v>3264</v>
      </c>
      <c r="H8893" s="18" t="s">
        <v>18</v>
      </c>
      <c r="K8893" s="32">
        <v>51</v>
      </c>
      <c r="L8893" s="36">
        <v>361</v>
      </c>
      <c r="N8893" s="32">
        <v>13</v>
      </c>
      <c r="O8893" s="36">
        <v>361</v>
      </c>
    </row>
    <row r="8894" spans="3:15" x14ac:dyDescent="0.25">
      <c r="C8894" s="1">
        <v>1</v>
      </c>
      <c r="D8894" s="1">
        <v>1</v>
      </c>
      <c r="E8894" s="1">
        <v>1</v>
      </c>
      <c r="F8894" s="19">
        <v>8885</v>
      </c>
      <c r="G8894" s="20" t="s">
        <v>3264</v>
      </c>
      <c r="H8894" s="21" t="s">
        <v>18</v>
      </c>
      <c r="K8894" s="33">
        <v>45</v>
      </c>
      <c r="L8894" s="37">
        <v>361</v>
      </c>
      <c r="N8894" s="33">
        <v>5</v>
      </c>
      <c r="O8894" s="37">
        <v>361</v>
      </c>
    </row>
    <row r="8895" spans="3:15" x14ac:dyDescent="0.25">
      <c r="C8895" s="1">
        <v>1</v>
      </c>
      <c r="D8895" s="1">
        <v>1</v>
      </c>
      <c r="E8895" s="1">
        <v>1</v>
      </c>
      <c r="F8895" s="16">
        <v>8886</v>
      </c>
      <c r="G8895" s="17" t="s">
        <v>3264</v>
      </c>
      <c r="H8895" s="18" t="s">
        <v>19</v>
      </c>
      <c r="K8895" s="32">
        <v>34</v>
      </c>
      <c r="L8895" s="36">
        <v>361</v>
      </c>
      <c r="N8895" s="32">
        <v>5</v>
      </c>
      <c r="O8895" s="36">
        <v>361</v>
      </c>
    </row>
    <row r="8896" spans="3:15" x14ac:dyDescent="0.25">
      <c r="C8896" s="1">
        <v>1</v>
      </c>
      <c r="D8896" s="1">
        <v>1</v>
      </c>
      <c r="E8896" s="1">
        <v>1</v>
      </c>
      <c r="F8896" s="19">
        <v>8887</v>
      </c>
      <c r="G8896" s="20" t="s">
        <v>3182</v>
      </c>
      <c r="H8896" s="21" t="s">
        <v>18</v>
      </c>
      <c r="K8896" s="33">
        <v>38</v>
      </c>
      <c r="L8896" s="37">
        <v>361</v>
      </c>
      <c r="N8896" s="33">
        <v>7</v>
      </c>
      <c r="O8896" s="37">
        <v>361</v>
      </c>
    </row>
    <row r="8897" spans="3:15" x14ac:dyDescent="0.25">
      <c r="C8897" s="1">
        <v>1</v>
      </c>
      <c r="D8897" s="1">
        <v>1</v>
      </c>
      <c r="E8897" s="1">
        <v>1</v>
      </c>
      <c r="F8897" s="16">
        <v>8888</v>
      </c>
      <c r="G8897" s="17" t="s">
        <v>3264</v>
      </c>
      <c r="H8897" s="18" t="s">
        <v>18</v>
      </c>
      <c r="K8897" s="32">
        <v>27</v>
      </c>
      <c r="L8897" s="36">
        <v>361</v>
      </c>
      <c r="N8897" s="32">
        <v>3</v>
      </c>
      <c r="O8897" s="36">
        <v>361</v>
      </c>
    </row>
    <row r="8898" spans="3:15" x14ac:dyDescent="0.25">
      <c r="C8898" s="1">
        <v>1</v>
      </c>
      <c r="D8898" s="1">
        <v>1</v>
      </c>
      <c r="E8898" s="1">
        <v>1</v>
      </c>
      <c r="F8898" s="19">
        <v>8889</v>
      </c>
      <c r="G8898" s="20" t="s">
        <v>3264</v>
      </c>
      <c r="H8898" s="21" t="s">
        <v>19</v>
      </c>
      <c r="K8898" s="33">
        <v>42</v>
      </c>
      <c r="L8898" s="37">
        <v>361</v>
      </c>
      <c r="N8898" s="33">
        <v>11</v>
      </c>
      <c r="O8898" s="37">
        <v>361</v>
      </c>
    </row>
    <row r="8899" spans="3:15" x14ac:dyDescent="0.25">
      <c r="C8899" s="1">
        <v>1</v>
      </c>
      <c r="D8899" s="1">
        <v>1</v>
      </c>
      <c r="E8899" s="1">
        <v>1</v>
      </c>
      <c r="F8899" s="16">
        <v>8890</v>
      </c>
      <c r="G8899" s="17" t="s">
        <v>3264</v>
      </c>
      <c r="H8899" s="18" t="s">
        <v>19</v>
      </c>
      <c r="K8899" s="32">
        <v>41</v>
      </c>
      <c r="L8899" s="36">
        <v>361</v>
      </c>
      <c r="N8899" s="32">
        <v>15</v>
      </c>
      <c r="O8899" s="36">
        <v>361</v>
      </c>
    </row>
    <row r="8900" spans="3:15" x14ac:dyDescent="0.25">
      <c r="C8900" s="1">
        <v>1</v>
      </c>
      <c r="D8900" s="1">
        <v>1</v>
      </c>
      <c r="E8900" s="1">
        <v>1</v>
      </c>
      <c r="F8900" s="19">
        <v>8891</v>
      </c>
      <c r="G8900" s="20" t="s">
        <v>3264</v>
      </c>
      <c r="H8900" s="21" t="s">
        <v>19</v>
      </c>
      <c r="K8900" s="33">
        <v>38</v>
      </c>
      <c r="L8900" s="37">
        <v>361</v>
      </c>
      <c r="N8900" s="33">
        <v>11</v>
      </c>
      <c r="O8900" s="37">
        <v>361</v>
      </c>
    </row>
    <row r="8901" spans="3:15" x14ac:dyDescent="0.25">
      <c r="C8901" s="1">
        <v>1</v>
      </c>
      <c r="D8901" s="1">
        <v>1</v>
      </c>
      <c r="E8901" s="1">
        <v>1</v>
      </c>
      <c r="F8901" s="16">
        <v>8892</v>
      </c>
      <c r="G8901" s="17" t="s">
        <v>3181</v>
      </c>
      <c r="H8901" s="18" t="s">
        <v>18</v>
      </c>
      <c r="K8901" s="32">
        <v>36</v>
      </c>
      <c r="L8901" s="36">
        <v>361</v>
      </c>
      <c r="N8901" s="32">
        <v>13</v>
      </c>
      <c r="O8901" s="36">
        <v>361</v>
      </c>
    </row>
    <row r="8902" spans="3:15" x14ac:dyDescent="0.25">
      <c r="C8902" s="1">
        <v>1</v>
      </c>
      <c r="D8902" s="1">
        <v>1</v>
      </c>
      <c r="E8902" s="1">
        <v>1</v>
      </c>
      <c r="F8902" s="19">
        <v>8893</v>
      </c>
      <c r="G8902" s="20" t="s">
        <v>3182</v>
      </c>
      <c r="H8902" s="21" t="s">
        <v>19</v>
      </c>
      <c r="K8902" s="33">
        <v>50</v>
      </c>
      <c r="L8902" s="37">
        <v>361</v>
      </c>
      <c r="N8902" s="33">
        <v>11</v>
      </c>
      <c r="O8902" s="37">
        <v>361</v>
      </c>
    </row>
    <row r="8903" spans="3:15" x14ac:dyDescent="0.25">
      <c r="C8903" s="1">
        <v>1</v>
      </c>
      <c r="D8903" s="1">
        <v>1</v>
      </c>
      <c r="E8903" s="1">
        <v>1</v>
      </c>
      <c r="F8903" s="16">
        <v>8894</v>
      </c>
      <c r="G8903" s="17" t="s">
        <v>3264</v>
      </c>
      <c r="H8903" s="18" t="s">
        <v>19</v>
      </c>
      <c r="K8903" s="32">
        <v>38</v>
      </c>
      <c r="L8903" s="36">
        <v>361</v>
      </c>
      <c r="N8903" s="32">
        <v>14</v>
      </c>
      <c r="O8903" s="36">
        <v>361</v>
      </c>
    </row>
    <row r="8904" spans="3:15" x14ac:dyDescent="0.25">
      <c r="C8904" s="1">
        <v>1</v>
      </c>
      <c r="D8904" s="1">
        <v>1</v>
      </c>
      <c r="E8904" s="1">
        <v>1</v>
      </c>
      <c r="F8904" s="19">
        <v>8895</v>
      </c>
      <c r="G8904" s="20" t="s">
        <v>3264</v>
      </c>
      <c r="H8904" s="21" t="s">
        <v>18</v>
      </c>
      <c r="K8904" s="33">
        <v>38</v>
      </c>
      <c r="L8904" s="37">
        <v>361</v>
      </c>
      <c r="N8904" s="33">
        <v>6</v>
      </c>
      <c r="O8904" s="37">
        <v>361</v>
      </c>
    </row>
    <row r="8905" spans="3:15" x14ac:dyDescent="0.25">
      <c r="C8905" s="1">
        <v>1</v>
      </c>
      <c r="D8905" s="1">
        <v>1</v>
      </c>
      <c r="E8905" s="1">
        <v>1</v>
      </c>
      <c r="F8905" s="16">
        <v>8896</v>
      </c>
      <c r="G8905" s="17" t="s">
        <v>3264</v>
      </c>
      <c r="H8905" s="18" t="s">
        <v>18</v>
      </c>
      <c r="K8905" s="32">
        <v>33</v>
      </c>
      <c r="L8905" s="36">
        <v>361</v>
      </c>
      <c r="N8905" s="32">
        <v>7</v>
      </c>
      <c r="O8905" s="36">
        <v>361</v>
      </c>
    </row>
    <row r="8906" spans="3:15" x14ac:dyDescent="0.25">
      <c r="C8906" s="1">
        <v>1</v>
      </c>
      <c r="D8906" s="1">
        <v>1</v>
      </c>
      <c r="E8906" s="1">
        <v>1</v>
      </c>
      <c r="F8906" s="19">
        <v>8897</v>
      </c>
      <c r="G8906" s="20" t="s">
        <v>3264</v>
      </c>
      <c r="H8906" s="21" t="s">
        <v>18</v>
      </c>
      <c r="K8906" s="33">
        <v>15</v>
      </c>
      <c r="L8906" s="37">
        <v>361</v>
      </c>
      <c r="N8906" s="33">
        <v>3</v>
      </c>
      <c r="O8906" s="37">
        <v>361</v>
      </c>
    </row>
    <row r="8907" spans="3:15" x14ac:dyDescent="0.25">
      <c r="C8907" s="1">
        <v>1</v>
      </c>
      <c r="D8907" s="1">
        <v>1</v>
      </c>
      <c r="E8907" s="1">
        <v>1</v>
      </c>
      <c r="F8907" s="16">
        <v>8898</v>
      </c>
      <c r="G8907" s="17" t="s">
        <v>3181</v>
      </c>
      <c r="H8907" s="18" t="s">
        <v>19</v>
      </c>
      <c r="K8907" s="32">
        <v>22</v>
      </c>
      <c r="L8907" s="36">
        <v>361</v>
      </c>
      <c r="N8907" s="32">
        <v>4</v>
      </c>
      <c r="O8907" s="36">
        <v>361</v>
      </c>
    </row>
    <row r="8908" spans="3:15" x14ac:dyDescent="0.25">
      <c r="C8908" s="1">
        <v>1</v>
      </c>
      <c r="D8908" s="1">
        <v>1</v>
      </c>
      <c r="E8908" s="1">
        <v>1</v>
      </c>
      <c r="F8908" s="19">
        <v>8899</v>
      </c>
      <c r="G8908" s="20" t="s">
        <v>3264</v>
      </c>
      <c r="H8908" s="21" t="s">
        <v>18</v>
      </c>
      <c r="K8908" s="33">
        <v>31</v>
      </c>
      <c r="L8908" s="37">
        <v>361</v>
      </c>
      <c r="N8908" s="33">
        <v>10</v>
      </c>
      <c r="O8908" s="37">
        <v>361</v>
      </c>
    </row>
    <row r="8909" spans="3:15" x14ac:dyDescent="0.25">
      <c r="C8909" s="1">
        <v>1</v>
      </c>
      <c r="D8909" s="1">
        <v>1</v>
      </c>
      <c r="E8909" s="1">
        <v>1</v>
      </c>
      <c r="F8909" s="16">
        <v>8900</v>
      </c>
      <c r="G8909" s="17" t="s">
        <v>3264</v>
      </c>
      <c r="H8909" s="18" t="s">
        <v>18</v>
      </c>
      <c r="K8909" s="32">
        <v>24</v>
      </c>
      <c r="L8909" s="36">
        <v>361</v>
      </c>
      <c r="N8909" s="32">
        <v>5</v>
      </c>
      <c r="O8909" s="36">
        <v>361</v>
      </c>
    </row>
    <row r="8910" spans="3:15" x14ac:dyDescent="0.25">
      <c r="C8910" s="1">
        <v>1</v>
      </c>
      <c r="D8910" s="1">
        <v>1</v>
      </c>
      <c r="E8910" s="1">
        <v>1</v>
      </c>
      <c r="F8910" s="19">
        <v>8901</v>
      </c>
      <c r="G8910" s="20" t="s">
        <v>3181</v>
      </c>
      <c r="H8910" s="21" t="s">
        <v>19</v>
      </c>
      <c r="K8910" s="33">
        <v>64</v>
      </c>
      <c r="L8910" s="37">
        <v>362</v>
      </c>
      <c r="N8910" s="33">
        <v>10</v>
      </c>
      <c r="O8910" s="37">
        <v>362</v>
      </c>
    </row>
    <row r="8911" spans="3:15" x14ac:dyDescent="0.25">
      <c r="C8911" s="1">
        <v>1</v>
      </c>
      <c r="D8911" s="1">
        <v>1</v>
      </c>
      <c r="E8911" s="1">
        <v>1</v>
      </c>
      <c r="F8911" s="16">
        <v>8902</v>
      </c>
      <c r="G8911" s="17" t="s">
        <v>3181</v>
      </c>
      <c r="H8911" s="18" t="s">
        <v>18</v>
      </c>
      <c r="K8911" s="32">
        <v>51</v>
      </c>
      <c r="L8911" s="36">
        <v>362</v>
      </c>
      <c r="N8911" s="32">
        <v>16</v>
      </c>
      <c r="O8911" s="36">
        <v>362</v>
      </c>
    </row>
    <row r="8912" spans="3:15" x14ac:dyDescent="0.25">
      <c r="C8912" s="1">
        <v>1</v>
      </c>
      <c r="D8912" s="1">
        <v>1</v>
      </c>
      <c r="E8912" s="1">
        <v>1</v>
      </c>
      <c r="F8912" s="19">
        <v>8903</v>
      </c>
      <c r="G8912" s="20" t="s">
        <v>3181</v>
      </c>
      <c r="H8912" s="21" t="s">
        <v>19</v>
      </c>
      <c r="K8912" s="33">
        <v>57</v>
      </c>
      <c r="L8912" s="37">
        <v>362</v>
      </c>
      <c r="N8912" s="33">
        <v>14</v>
      </c>
      <c r="O8912" s="37">
        <v>362</v>
      </c>
    </row>
    <row r="8913" spans="3:15" x14ac:dyDescent="0.25">
      <c r="C8913" s="1">
        <v>1</v>
      </c>
      <c r="D8913" s="1">
        <v>1</v>
      </c>
      <c r="E8913" s="1">
        <v>1</v>
      </c>
      <c r="F8913" s="16">
        <v>8904</v>
      </c>
      <c r="G8913" s="17" t="s">
        <v>3182</v>
      </c>
      <c r="H8913" s="18" t="s">
        <v>18</v>
      </c>
      <c r="K8913" s="32">
        <v>66</v>
      </c>
      <c r="L8913" s="36">
        <v>362</v>
      </c>
      <c r="N8913" s="32">
        <v>17</v>
      </c>
      <c r="O8913" s="36">
        <v>362</v>
      </c>
    </row>
    <row r="8914" spans="3:15" x14ac:dyDescent="0.25">
      <c r="C8914" s="1">
        <v>1</v>
      </c>
      <c r="D8914" s="1">
        <v>1</v>
      </c>
      <c r="E8914" s="1">
        <v>1</v>
      </c>
      <c r="F8914" s="19">
        <v>8905</v>
      </c>
      <c r="G8914" s="20" t="s">
        <v>3182</v>
      </c>
      <c r="H8914" s="21" t="s">
        <v>18</v>
      </c>
      <c r="K8914" s="33">
        <v>44</v>
      </c>
      <c r="L8914" s="37">
        <v>362</v>
      </c>
      <c r="N8914" s="33">
        <v>9</v>
      </c>
      <c r="O8914" s="37">
        <v>362</v>
      </c>
    </row>
    <row r="8915" spans="3:15" x14ac:dyDescent="0.25">
      <c r="C8915" s="1">
        <v>1</v>
      </c>
      <c r="D8915" s="1">
        <v>1</v>
      </c>
      <c r="E8915" s="1">
        <v>1</v>
      </c>
      <c r="F8915" s="16">
        <v>8906</v>
      </c>
      <c r="G8915" s="17" t="s">
        <v>3264</v>
      </c>
      <c r="H8915" s="18" t="s">
        <v>19</v>
      </c>
      <c r="K8915" s="32">
        <v>40</v>
      </c>
      <c r="L8915" s="36">
        <v>362</v>
      </c>
      <c r="N8915" s="32">
        <v>8</v>
      </c>
      <c r="O8915" s="36">
        <v>362</v>
      </c>
    </row>
    <row r="8916" spans="3:15" x14ac:dyDescent="0.25">
      <c r="C8916" s="1">
        <v>1</v>
      </c>
      <c r="D8916" s="1">
        <v>1</v>
      </c>
      <c r="E8916" s="1">
        <v>1</v>
      </c>
      <c r="F8916" s="19">
        <v>8907</v>
      </c>
      <c r="G8916" s="20" t="s">
        <v>3264</v>
      </c>
      <c r="H8916" s="21" t="s">
        <v>19</v>
      </c>
      <c r="K8916" s="33">
        <v>35</v>
      </c>
      <c r="L8916" s="37">
        <v>362</v>
      </c>
      <c r="N8916" s="33">
        <v>6</v>
      </c>
      <c r="O8916" s="37">
        <v>362</v>
      </c>
    </row>
    <row r="8917" spans="3:15" x14ac:dyDescent="0.25">
      <c r="C8917" s="1">
        <v>1</v>
      </c>
      <c r="D8917" s="1">
        <v>1</v>
      </c>
      <c r="E8917" s="1">
        <v>1</v>
      </c>
      <c r="F8917" s="16">
        <v>8908</v>
      </c>
      <c r="G8917" s="17" t="s">
        <v>3264</v>
      </c>
      <c r="H8917" s="18" t="s">
        <v>18</v>
      </c>
      <c r="K8917" s="32">
        <v>46</v>
      </c>
      <c r="L8917" s="36">
        <v>362</v>
      </c>
      <c r="N8917" s="32">
        <v>11</v>
      </c>
      <c r="O8917" s="36">
        <v>362</v>
      </c>
    </row>
    <row r="8918" spans="3:15" x14ac:dyDescent="0.25">
      <c r="C8918" s="1">
        <v>1</v>
      </c>
      <c r="D8918" s="1">
        <v>1</v>
      </c>
      <c r="E8918" s="1">
        <v>1</v>
      </c>
      <c r="F8918" s="19">
        <v>8909</v>
      </c>
      <c r="G8918" s="20" t="s">
        <v>3264</v>
      </c>
      <c r="H8918" s="21" t="s">
        <v>19</v>
      </c>
      <c r="K8918" s="33">
        <v>48</v>
      </c>
      <c r="L8918" s="37">
        <v>362</v>
      </c>
      <c r="N8918" s="33">
        <v>9</v>
      </c>
      <c r="O8918" s="37">
        <v>362</v>
      </c>
    </row>
    <row r="8919" spans="3:15" x14ac:dyDescent="0.25">
      <c r="C8919" s="1">
        <v>1</v>
      </c>
      <c r="D8919" s="1">
        <v>1</v>
      </c>
      <c r="E8919" s="1">
        <v>1</v>
      </c>
      <c r="F8919" s="16">
        <v>8910</v>
      </c>
      <c r="G8919" s="17" t="s">
        <v>3264</v>
      </c>
      <c r="H8919" s="18" t="s">
        <v>18</v>
      </c>
      <c r="K8919" s="32">
        <v>35</v>
      </c>
      <c r="L8919" s="36">
        <v>362</v>
      </c>
      <c r="N8919" s="32">
        <v>9</v>
      </c>
      <c r="O8919" s="36">
        <v>362</v>
      </c>
    </row>
    <row r="8920" spans="3:15" x14ac:dyDescent="0.25">
      <c r="C8920" s="1">
        <v>1</v>
      </c>
      <c r="D8920" s="1">
        <v>1</v>
      </c>
      <c r="E8920" s="1">
        <v>1</v>
      </c>
      <c r="F8920" s="19">
        <v>8911</v>
      </c>
      <c r="G8920" s="20" t="s">
        <v>3182</v>
      </c>
      <c r="H8920" s="21" t="s">
        <v>18</v>
      </c>
      <c r="K8920" s="33">
        <v>41</v>
      </c>
      <c r="L8920" s="37">
        <v>362</v>
      </c>
      <c r="N8920" s="33">
        <v>5</v>
      </c>
      <c r="O8920" s="37">
        <v>362</v>
      </c>
    </row>
    <row r="8921" spans="3:15" x14ac:dyDescent="0.25">
      <c r="C8921" s="1">
        <v>1</v>
      </c>
      <c r="D8921" s="1">
        <v>1</v>
      </c>
      <c r="E8921" s="1">
        <v>1</v>
      </c>
      <c r="F8921" s="16">
        <v>8912</v>
      </c>
      <c r="G8921" s="17" t="s">
        <v>3264</v>
      </c>
      <c r="H8921" s="18" t="s">
        <v>19</v>
      </c>
      <c r="K8921" s="32">
        <v>41</v>
      </c>
      <c r="L8921" s="36">
        <v>362</v>
      </c>
      <c r="N8921" s="32">
        <v>8</v>
      </c>
      <c r="O8921" s="36">
        <v>362</v>
      </c>
    </row>
    <row r="8922" spans="3:15" x14ac:dyDescent="0.25">
      <c r="C8922" s="1">
        <v>1</v>
      </c>
      <c r="D8922" s="1">
        <v>1</v>
      </c>
      <c r="E8922" s="1">
        <v>1</v>
      </c>
      <c r="F8922" s="19">
        <v>8913</v>
      </c>
      <c r="G8922" s="20" t="s">
        <v>3264</v>
      </c>
      <c r="H8922" s="21" t="s">
        <v>19</v>
      </c>
      <c r="K8922" s="33">
        <v>36</v>
      </c>
      <c r="L8922" s="37">
        <v>362</v>
      </c>
      <c r="N8922" s="33">
        <v>6</v>
      </c>
      <c r="O8922" s="37">
        <v>362</v>
      </c>
    </row>
    <row r="8923" spans="3:15" x14ac:dyDescent="0.25">
      <c r="C8923" s="1">
        <v>1</v>
      </c>
      <c r="D8923" s="1">
        <v>1</v>
      </c>
      <c r="E8923" s="1">
        <v>1</v>
      </c>
      <c r="F8923" s="16">
        <v>8914</v>
      </c>
      <c r="G8923" s="17" t="s">
        <v>3264</v>
      </c>
      <c r="H8923" s="18" t="s">
        <v>19</v>
      </c>
      <c r="K8923" s="32">
        <v>38</v>
      </c>
      <c r="L8923" s="36">
        <v>362</v>
      </c>
      <c r="N8923" s="32">
        <v>5</v>
      </c>
      <c r="O8923" s="36">
        <v>362</v>
      </c>
    </row>
    <row r="8924" spans="3:15" x14ac:dyDescent="0.25">
      <c r="C8924" s="1">
        <v>1</v>
      </c>
      <c r="D8924" s="1">
        <v>1</v>
      </c>
      <c r="E8924" s="1">
        <v>1</v>
      </c>
      <c r="F8924" s="19">
        <v>8915</v>
      </c>
      <c r="G8924" s="20" t="s">
        <v>3264</v>
      </c>
      <c r="H8924" s="21" t="s">
        <v>18</v>
      </c>
      <c r="K8924" s="33">
        <v>30</v>
      </c>
      <c r="L8924" s="37">
        <v>362</v>
      </c>
      <c r="N8924" s="33">
        <v>7</v>
      </c>
      <c r="O8924" s="37">
        <v>362</v>
      </c>
    </row>
    <row r="8925" spans="3:15" x14ac:dyDescent="0.25">
      <c r="C8925" s="1">
        <v>1</v>
      </c>
      <c r="D8925" s="1">
        <v>1</v>
      </c>
      <c r="E8925" s="1">
        <v>1</v>
      </c>
      <c r="F8925" s="16">
        <v>8916</v>
      </c>
      <c r="G8925" s="17" t="s">
        <v>3264</v>
      </c>
      <c r="H8925" s="18" t="s">
        <v>18</v>
      </c>
      <c r="K8925" s="32">
        <v>47</v>
      </c>
      <c r="L8925" s="36">
        <v>363</v>
      </c>
      <c r="N8925" s="32">
        <v>11</v>
      </c>
      <c r="O8925" s="36">
        <v>363</v>
      </c>
    </row>
    <row r="8926" spans="3:15" x14ac:dyDescent="0.25">
      <c r="C8926" s="1">
        <v>1</v>
      </c>
      <c r="D8926" s="1">
        <v>1</v>
      </c>
      <c r="E8926" s="1">
        <v>1</v>
      </c>
      <c r="F8926" s="19">
        <v>8917</v>
      </c>
      <c r="G8926" s="20" t="s">
        <v>3264</v>
      </c>
      <c r="H8926" s="21" t="s">
        <v>19</v>
      </c>
      <c r="K8926" s="33">
        <v>41</v>
      </c>
      <c r="L8926" s="37">
        <v>363</v>
      </c>
      <c r="N8926" s="33">
        <v>8</v>
      </c>
      <c r="O8926" s="37">
        <v>363</v>
      </c>
    </row>
    <row r="8927" spans="3:15" x14ac:dyDescent="0.25">
      <c r="C8927" s="1">
        <v>1</v>
      </c>
      <c r="D8927" s="1">
        <v>1</v>
      </c>
      <c r="E8927" s="1">
        <v>1</v>
      </c>
      <c r="F8927" s="16">
        <v>8918</v>
      </c>
      <c r="G8927" s="17" t="s">
        <v>3264</v>
      </c>
      <c r="H8927" s="18" t="s">
        <v>19</v>
      </c>
      <c r="K8927" s="32">
        <v>45</v>
      </c>
      <c r="L8927" s="36">
        <v>363</v>
      </c>
      <c r="N8927" s="32">
        <v>9</v>
      </c>
      <c r="O8927" s="36">
        <v>363</v>
      </c>
    </row>
    <row r="8928" spans="3:15" x14ac:dyDescent="0.25">
      <c r="C8928" s="1">
        <v>1</v>
      </c>
      <c r="D8928" s="1">
        <v>1</v>
      </c>
      <c r="E8928" s="1">
        <v>1</v>
      </c>
      <c r="F8928" s="19">
        <v>8919</v>
      </c>
      <c r="G8928" s="20" t="s">
        <v>3182</v>
      </c>
      <c r="H8928" s="21" t="s">
        <v>19</v>
      </c>
      <c r="K8928" s="33">
        <v>47</v>
      </c>
      <c r="L8928" s="37">
        <v>363</v>
      </c>
      <c r="N8928" s="33">
        <v>17</v>
      </c>
      <c r="O8928" s="37">
        <v>363</v>
      </c>
    </row>
    <row r="8929" spans="3:15" x14ac:dyDescent="0.25">
      <c r="C8929" s="1">
        <v>1</v>
      </c>
      <c r="D8929" s="1">
        <v>1</v>
      </c>
      <c r="E8929" s="1">
        <v>1</v>
      </c>
      <c r="F8929" s="16">
        <v>8920</v>
      </c>
      <c r="G8929" s="17" t="s">
        <v>3264</v>
      </c>
      <c r="H8929" s="18" t="s">
        <v>19</v>
      </c>
      <c r="K8929" s="32">
        <v>26</v>
      </c>
      <c r="L8929" s="36">
        <v>363</v>
      </c>
      <c r="N8929" s="32">
        <v>7</v>
      </c>
      <c r="O8929" s="36">
        <v>363</v>
      </c>
    </row>
    <row r="8930" spans="3:15" x14ac:dyDescent="0.25">
      <c r="C8930" s="1">
        <v>1</v>
      </c>
      <c r="D8930" s="1">
        <v>1</v>
      </c>
      <c r="E8930" s="1">
        <v>1</v>
      </c>
      <c r="F8930" s="19">
        <v>8921</v>
      </c>
      <c r="G8930" s="20" t="s">
        <v>3264</v>
      </c>
      <c r="H8930" s="21" t="s">
        <v>18</v>
      </c>
      <c r="K8930" s="33">
        <v>33</v>
      </c>
      <c r="L8930" s="37">
        <v>363</v>
      </c>
      <c r="N8930" s="33">
        <v>4</v>
      </c>
      <c r="O8930" s="37">
        <v>363</v>
      </c>
    </row>
    <row r="8931" spans="3:15" x14ac:dyDescent="0.25">
      <c r="C8931" s="1">
        <v>1</v>
      </c>
      <c r="D8931" s="1">
        <v>1</v>
      </c>
      <c r="E8931" s="1">
        <v>1</v>
      </c>
      <c r="F8931" s="16">
        <v>8922</v>
      </c>
      <c r="G8931" s="17" t="s">
        <v>3264</v>
      </c>
      <c r="H8931" s="18" t="s">
        <v>19</v>
      </c>
      <c r="K8931" s="32">
        <v>42</v>
      </c>
      <c r="L8931" s="36">
        <v>363</v>
      </c>
      <c r="N8931" s="32">
        <v>8</v>
      </c>
      <c r="O8931" s="36">
        <v>363</v>
      </c>
    </row>
    <row r="8932" spans="3:15" x14ac:dyDescent="0.25">
      <c r="C8932" s="1">
        <v>1</v>
      </c>
      <c r="D8932" s="1">
        <v>1</v>
      </c>
      <c r="E8932" s="1">
        <v>1</v>
      </c>
      <c r="F8932" s="19">
        <v>8923</v>
      </c>
      <c r="G8932" s="20" t="s">
        <v>3181</v>
      </c>
      <c r="H8932" s="21" t="s">
        <v>19</v>
      </c>
      <c r="K8932" s="33">
        <v>36</v>
      </c>
      <c r="L8932" s="37">
        <v>363</v>
      </c>
      <c r="N8932" s="33">
        <v>4</v>
      </c>
      <c r="O8932" s="37">
        <v>363</v>
      </c>
    </row>
    <row r="8933" spans="3:15" x14ac:dyDescent="0.25">
      <c r="C8933" s="1">
        <v>1</v>
      </c>
      <c r="D8933" s="1">
        <v>1</v>
      </c>
      <c r="E8933" s="1">
        <v>1</v>
      </c>
      <c r="F8933" s="16">
        <v>8924</v>
      </c>
      <c r="G8933" s="17" t="s">
        <v>3181</v>
      </c>
      <c r="H8933" s="18" t="s">
        <v>19</v>
      </c>
      <c r="K8933" s="32">
        <v>36</v>
      </c>
      <c r="L8933" s="36">
        <v>363</v>
      </c>
      <c r="N8933" s="32">
        <v>7</v>
      </c>
      <c r="O8933" s="36">
        <v>363</v>
      </c>
    </row>
    <row r="8934" spans="3:15" x14ac:dyDescent="0.25">
      <c r="C8934" s="1">
        <v>1</v>
      </c>
      <c r="D8934" s="1">
        <v>1</v>
      </c>
      <c r="E8934" s="1">
        <v>1</v>
      </c>
      <c r="F8934" s="19">
        <v>8925</v>
      </c>
      <c r="G8934" s="20" t="s">
        <v>3264</v>
      </c>
      <c r="H8934" s="21" t="s">
        <v>19</v>
      </c>
      <c r="K8934" s="33">
        <v>38</v>
      </c>
      <c r="L8934" s="37">
        <v>363</v>
      </c>
      <c r="N8934" s="33">
        <v>8</v>
      </c>
      <c r="O8934" s="37">
        <v>363</v>
      </c>
    </row>
    <row r="8935" spans="3:15" x14ac:dyDescent="0.25">
      <c r="C8935" s="1">
        <v>1</v>
      </c>
      <c r="D8935" s="1">
        <v>1</v>
      </c>
      <c r="E8935" s="1">
        <v>1</v>
      </c>
      <c r="F8935" s="16">
        <v>8926</v>
      </c>
      <c r="G8935" s="17" t="s">
        <v>3264</v>
      </c>
      <c r="H8935" s="18" t="s">
        <v>18</v>
      </c>
      <c r="K8935" s="32">
        <v>28</v>
      </c>
      <c r="L8935" s="36">
        <v>363</v>
      </c>
      <c r="N8935" s="32">
        <v>5</v>
      </c>
      <c r="O8935" s="36">
        <v>363</v>
      </c>
    </row>
    <row r="8936" spans="3:15" x14ac:dyDescent="0.25">
      <c r="C8936" s="1">
        <v>1</v>
      </c>
      <c r="D8936" s="1">
        <v>1</v>
      </c>
      <c r="E8936" s="1">
        <v>1</v>
      </c>
      <c r="F8936" s="19">
        <v>8927</v>
      </c>
      <c r="G8936" s="20" t="s">
        <v>3264</v>
      </c>
      <c r="H8936" s="21" t="s">
        <v>19</v>
      </c>
      <c r="K8936" s="33">
        <v>32</v>
      </c>
      <c r="L8936" s="37">
        <v>363</v>
      </c>
      <c r="N8936" s="33">
        <v>5</v>
      </c>
      <c r="O8936" s="37">
        <v>363</v>
      </c>
    </row>
    <row r="8937" spans="3:15" x14ac:dyDescent="0.25">
      <c r="C8937" s="1">
        <v>1</v>
      </c>
      <c r="D8937" s="1">
        <v>1</v>
      </c>
      <c r="E8937" s="1">
        <v>1</v>
      </c>
      <c r="F8937" s="16">
        <v>8928</v>
      </c>
      <c r="G8937" s="17" t="s">
        <v>3264</v>
      </c>
      <c r="H8937" s="18" t="s">
        <v>18</v>
      </c>
      <c r="K8937" s="32">
        <v>29</v>
      </c>
      <c r="L8937" s="36">
        <v>363</v>
      </c>
      <c r="N8937" s="32">
        <v>9</v>
      </c>
      <c r="O8937" s="36">
        <v>363</v>
      </c>
    </row>
    <row r="8938" spans="3:15" x14ac:dyDescent="0.25">
      <c r="C8938" s="1">
        <v>1</v>
      </c>
      <c r="D8938" s="1">
        <v>1</v>
      </c>
      <c r="E8938" s="1">
        <v>1</v>
      </c>
      <c r="F8938" s="19">
        <v>8929</v>
      </c>
      <c r="G8938" s="20" t="s">
        <v>3264</v>
      </c>
      <c r="H8938" s="21" t="s">
        <v>18</v>
      </c>
      <c r="K8938" s="33">
        <v>32</v>
      </c>
      <c r="L8938" s="37">
        <v>363</v>
      </c>
      <c r="N8938" s="33">
        <v>6</v>
      </c>
      <c r="O8938" s="37">
        <v>363</v>
      </c>
    </row>
    <row r="8939" spans="3:15" x14ac:dyDescent="0.25">
      <c r="C8939" s="1">
        <v>1</v>
      </c>
      <c r="D8939" s="1">
        <v>1</v>
      </c>
      <c r="E8939" s="1">
        <v>1</v>
      </c>
      <c r="F8939" s="16">
        <v>8930</v>
      </c>
      <c r="G8939" s="17" t="s">
        <v>3264</v>
      </c>
      <c r="H8939" s="18" t="s">
        <v>18</v>
      </c>
      <c r="K8939" s="32">
        <v>30</v>
      </c>
      <c r="L8939" s="36">
        <v>363</v>
      </c>
      <c r="N8939" s="32">
        <v>4</v>
      </c>
      <c r="O8939" s="36">
        <v>363</v>
      </c>
    </row>
    <row r="8940" spans="3:15" x14ac:dyDescent="0.25">
      <c r="C8940" s="1">
        <v>1</v>
      </c>
      <c r="D8940" s="1">
        <v>1</v>
      </c>
      <c r="E8940" s="1">
        <v>1</v>
      </c>
      <c r="F8940" s="19">
        <v>8931</v>
      </c>
      <c r="G8940" s="20" t="s">
        <v>3181</v>
      </c>
      <c r="H8940" s="21" t="s">
        <v>18</v>
      </c>
      <c r="K8940" s="33">
        <v>26</v>
      </c>
      <c r="L8940" s="37">
        <v>363</v>
      </c>
      <c r="N8940" s="33">
        <v>9</v>
      </c>
      <c r="O8940" s="37">
        <v>363</v>
      </c>
    </row>
    <row r="8941" spans="3:15" x14ac:dyDescent="0.25">
      <c r="C8941" s="1">
        <v>1</v>
      </c>
      <c r="D8941" s="1">
        <v>1</v>
      </c>
      <c r="E8941" s="1">
        <v>1</v>
      </c>
      <c r="F8941" s="16">
        <v>8932</v>
      </c>
      <c r="G8941" s="17" t="s">
        <v>3264</v>
      </c>
      <c r="H8941" s="18" t="s">
        <v>19</v>
      </c>
      <c r="K8941" s="32">
        <v>14</v>
      </c>
      <c r="L8941" s="36">
        <v>363</v>
      </c>
      <c r="N8941" s="32">
        <v>3</v>
      </c>
      <c r="O8941" s="36">
        <v>363</v>
      </c>
    </row>
    <row r="8942" spans="3:15" x14ac:dyDescent="0.25">
      <c r="C8942" s="1">
        <v>1</v>
      </c>
      <c r="D8942" s="1">
        <v>1</v>
      </c>
      <c r="E8942" s="1">
        <v>1</v>
      </c>
      <c r="F8942" s="19">
        <v>8933</v>
      </c>
      <c r="G8942" s="20" t="s">
        <v>3264</v>
      </c>
      <c r="H8942" s="21" t="s">
        <v>19</v>
      </c>
      <c r="K8942" s="33">
        <v>24</v>
      </c>
      <c r="L8942" s="37">
        <v>363</v>
      </c>
      <c r="N8942" s="33">
        <v>6</v>
      </c>
      <c r="O8942" s="37">
        <v>363</v>
      </c>
    </row>
    <row r="8943" spans="3:15" x14ac:dyDescent="0.25">
      <c r="C8943" s="1">
        <v>1</v>
      </c>
      <c r="D8943" s="1">
        <v>1</v>
      </c>
      <c r="E8943" s="1">
        <v>1</v>
      </c>
      <c r="F8943" s="16">
        <v>8934</v>
      </c>
      <c r="G8943" s="17" t="s">
        <v>3182</v>
      </c>
      <c r="H8943" s="18" t="s">
        <v>18</v>
      </c>
      <c r="K8943" s="32">
        <v>21</v>
      </c>
      <c r="L8943" s="36">
        <v>363</v>
      </c>
      <c r="N8943" s="32">
        <v>3</v>
      </c>
      <c r="O8943" s="36">
        <v>363</v>
      </c>
    </row>
    <row r="8944" spans="3:15" x14ac:dyDescent="0.25">
      <c r="C8944" s="1">
        <v>1</v>
      </c>
      <c r="D8944" s="1">
        <v>1</v>
      </c>
      <c r="E8944" s="1">
        <v>1</v>
      </c>
      <c r="F8944" s="19">
        <v>8935</v>
      </c>
      <c r="G8944" s="20" t="s">
        <v>3264</v>
      </c>
      <c r="H8944" s="21" t="s">
        <v>19</v>
      </c>
      <c r="K8944" s="33">
        <v>26</v>
      </c>
      <c r="L8944" s="37">
        <v>363</v>
      </c>
      <c r="N8944" s="33">
        <v>10</v>
      </c>
      <c r="O8944" s="37">
        <v>363</v>
      </c>
    </row>
    <row r="8945" spans="3:15" x14ac:dyDescent="0.25">
      <c r="C8945" s="1">
        <v>1</v>
      </c>
      <c r="D8945" s="1">
        <v>1</v>
      </c>
      <c r="E8945" s="1">
        <v>1</v>
      </c>
      <c r="F8945" s="16">
        <v>8936</v>
      </c>
      <c r="G8945" s="17" t="s">
        <v>3181</v>
      </c>
      <c r="H8945" s="18" t="s">
        <v>18</v>
      </c>
      <c r="K8945" s="32">
        <v>56</v>
      </c>
      <c r="L8945" s="36">
        <v>364</v>
      </c>
      <c r="N8945" s="32">
        <v>13</v>
      </c>
      <c r="O8945" s="36">
        <v>364</v>
      </c>
    </row>
    <row r="8946" spans="3:15" x14ac:dyDescent="0.25">
      <c r="C8946" s="1">
        <v>1</v>
      </c>
      <c r="D8946" s="1">
        <v>1</v>
      </c>
      <c r="E8946" s="1">
        <v>1</v>
      </c>
      <c r="F8946" s="19">
        <v>8937</v>
      </c>
      <c r="G8946" s="20" t="s">
        <v>3182</v>
      </c>
      <c r="H8946" s="21" t="s">
        <v>19</v>
      </c>
      <c r="K8946" s="33">
        <v>65</v>
      </c>
      <c r="L8946" s="37">
        <v>364</v>
      </c>
      <c r="N8946" s="33">
        <v>15</v>
      </c>
      <c r="O8946" s="37">
        <v>364</v>
      </c>
    </row>
    <row r="8947" spans="3:15" x14ac:dyDescent="0.25">
      <c r="C8947" s="1">
        <v>1</v>
      </c>
      <c r="D8947" s="1">
        <v>1</v>
      </c>
      <c r="E8947" s="1">
        <v>1</v>
      </c>
      <c r="F8947" s="16">
        <v>8938</v>
      </c>
      <c r="G8947" s="17" t="s">
        <v>3181</v>
      </c>
      <c r="H8947" s="18" t="s">
        <v>19</v>
      </c>
      <c r="K8947" s="32">
        <v>59</v>
      </c>
      <c r="L8947" s="36">
        <v>364</v>
      </c>
      <c r="N8947" s="32">
        <v>11</v>
      </c>
      <c r="O8947" s="36">
        <v>364</v>
      </c>
    </row>
    <row r="8948" spans="3:15" x14ac:dyDescent="0.25">
      <c r="C8948" s="1">
        <v>1</v>
      </c>
      <c r="D8948" s="1">
        <v>1</v>
      </c>
      <c r="E8948" s="1">
        <v>1</v>
      </c>
      <c r="F8948" s="19">
        <v>8939</v>
      </c>
      <c r="G8948" s="20" t="s">
        <v>3264</v>
      </c>
      <c r="H8948" s="21" t="s">
        <v>18</v>
      </c>
      <c r="K8948" s="33">
        <v>36</v>
      </c>
      <c r="L8948" s="37">
        <v>364</v>
      </c>
      <c r="N8948" s="33">
        <v>5</v>
      </c>
      <c r="O8948" s="37">
        <v>364</v>
      </c>
    </row>
    <row r="8949" spans="3:15" x14ac:dyDescent="0.25">
      <c r="C8949" s="1">
        <v>1</v>
      </c>
      <c r="D8949" s="1">
        <v>1</v>
      </c>
      <c r="E8949" s="1">
        <v>1</v>
      </c>
      <c r="F8949" s="16">
        <v>8940</v>
      </c>
      <c r="G8949" s="17" t="s">
        <v>3181</v>
      </c>
      <c r="H8949" s="18" t="s">
        <v>18</v>
      </c>
      <c r="K8949" s="32">
        <v>60</v>
      </c>
      <c r="L8949" s="36">
        <v>364</v>
      </c>
      <c r="N8949" s="32">
        <v>15</v>
      </c>
      <c r="O8949" s="36">
        <v>364</v>
      </c>
    </row>
    <row r="8950" spans="3:15" x14ac:dyDescent="0.25">
      <c r="C8950" s="1">
        <v>1</v>
      </c>
      <c r="D8950" s="1">
        <v>1</v>
      </c>
      <c r="E8950" s="1">
        <v>1</v>
      </c>
      <c r="F8950" s="19">
        <v>8941</v>
      </c>
      <c r="G8950" s="20" t="s">
        <v>3264</v>
      </c>
      <c r="H8950" s="21" t="s">
        <v>19</v>
      </c>
      <c r="K8950" s="33">
        <v>61</v>
      </c>
      <c r="L8950" s="37">
        <v>364</v>
      </c>
      <c r="N8950" s="33">
        <v>15</v>
      </c>
      <c r="O8950" s="37">
        <v>364</v>
      </c>
    </row>
    <row r="8951" spans="3:15" x14ac:dyDescent="0.25">
      <c r="C8951" s="1">
        <v>1</v>
      </c>
      <c r="D8951" s="1">
        <v>1</v>
      </c>
      <c r="E8951" s="1">
        <v>1</v>
      </c>
      <c r="F8951" s="16">
        <v>8942</v>
      </c>
      <c r="G8951" s="17" t="s">
        <v>3264</v>
      </c>
      <c r="H8951" s="18" t="s">
        <v>19</v>
      </c>
      <c r="K8951" s="32">
        <v>52</v>
      </c>
      <c r="L8951" s="36">
        <v>364</v>
      </c>
      <c r="N8951" s="32">
        <v>14</v>
      </c>
      <c r="O8951" s="36">
        <v>364</v>
      </c>
    </row>
    <row r="8952" spans="3:15" x14ac:dyDescent="0.25">
      <c r="C8952" s="1">
        <v>1</v>
      </c>
      <c r="D8952" s="1">
        <v>1</v>
      </c>
      <c r="E8952" s="1">
        <v>1</v>
      </c>
      <c r="F8952" s="19">
        <v>8943</v>
      </c>
      <c r="G8952" s="20" t="s">
        <v>3264</v>
      </c>
      <c r="H8952" s="21" t="s">
        <v>18</v>
      </c>
      <c r="K8952" s="33">
        <v>32</v>
      </c>
      <c r="L8952" s="37">
        <v>364</v>
      </c>
      <c r="N8952" s="33">
        <v>5</v>
      </c>
      <c r="O8952" s="37">
        <v>364</v>
      </c>
    </row>
    <row r="8953" spans="3:15" x14ac:dyDescent="0.25">
      <c r="C8953" s="1">
        <v>1</v>
      </c>
      <c r="D8953" s="1">
        <v>1</v>
      </c>
      <c r="E8953" s="1">
        <v>1</v>
      </c>
      <c r="F8953" s="16">
        <v>8944</v>
      </c>
      <c r="G8953" s="17" t="s">
        <v>3264</v>
      </c>
      <c r="H8953" s="18" t="s">
        <v>19</v>
      </c>
      <c r="K8953" s="32">
        <v>30</v>
      </c>
      <c r="L8953" s="36">
        <v>364</v>
      </c>
      <c r="N8953" s="32">
        <v>4</v>
      </c>
      <c r="O8953" s="36">
        <v>364</v>
      </c>
    </row>
    <row r="8954" spans="3:15" x14ac:dyDescent="0.25">
      <c r="C8954" s="1">
        <v>1</v>
      </c>
      <c r="D8954" s="1">
        <v>1</v>
      </c>
      <c r="E8954" s="1">
        <v>1</v>
      </c>
      <c r="F8954" s="19">
        <v>8945</v>
      </c>
      <c r="G8954" s="20" t="s">
        <v>3181</v>
      </c>
      <c r="H8954" s="21" t="s">
        <v>18</v>
      </c>
      <c r="K8954" s="33">
        <v>44</v>
      </c>
      <c r="L8954" s="37">
        <v>364</v>
      </c>
      <c r="N8954" s="33">
        <v>8</v>
      </c>
      <c r="O8954" s="37">
        <v>364</v>
      </c>
    </row>
    <row r="8955" spans="3:15" x14ac:dyDescent="0.25">
      <c r="C8955" s="1">
        <v>1</v>
      </c>
      <c r="D8955" s="1">
        <v>1</v>
      </c>
      <c r="E8955" s="1">
        <v>1</v>
      </c>
      <c r="F8955" s="16">
        <v>8946</v>
      </c>
      <c r="G8955" s="17" t="s">
        <v>3264</v>
      </c>
      <c r="H8955" s="18" t="s">
        <v>18</v>
      </c>
      <c r="K8955" s="32">
        <v>36</v>
      </c>
      <c r="L8955" s="36">
        <v>364</v>
      </c>
      <c r="N8955" s="32">
        <v>5</v>
      </c>
      <c r="O8955" s="36">
        <v>364</v>
      </c>
    </row>
    <row r="8956" spans="3:15" x14ac:dyDescent="0.25">
      <c r="C8956" s="1">
        <v>1</v>
      </c>
      <c r="D8956" s="1">
        <v>1</v>
      </c>
      <c r="E8956" s="1">
        <v>1</v>
      </c>
      <c r="F8956" s="19">
        <v>8947</v>
      </c>
      <c r="G8956" s="20" t="s">
        <v>3264</v>
      </c>
      <c r="H8956" s="21" t="s">
        <v>19</v>
      </c>
      <c r="K8956" s="33">
        <v>42</v>
      </c>
      <c r="L8956" s="37">
        <v>364</v>
      </c>
      <c r="N8956" s="33">
        <v>11</v>
      </c>
      <c r="O8956" s="37">
        <v>364</v>
      </c>
    </row>
    <row r="8957" spans="3:15" x14ac:dyDescent="0.25">
      <c r="C8957" s="1">
        <v>1</v>
      </c>
      <c r="D8957" s="1">
        <v>1</v>
      </c>
      <c r="E8957" s="1">
        <v>1</v>
      </c>
      <c r="F8957" s="16">
        <v>8948</v>
      </c>
      <c r="G8957" s="17" t="s">
        <v>3264</v>
      </c>
      <c r="H8957" s="18" t="s">
        <v>19</v>
      </c>
      <c r="K8957" s="32">
        <v>50</v>
      </c>
      <c r="L8957" s="36">
        <v>364</v>
      </c>
      <c r="N8957" s="32">
        <v>15</v>
      </c>
      <c r="O8957" s="36">
        <v>364</v>
      </c>
    </row>
    <row r="8958" spans="3:15" x14ac:dyDescent="0.25">
      <c r="C8958" s="1">
        <v>1</v>
      </c>
      <c r="D8958" s="1">
        <v>1</v>
      </c>
      <c r="E8958" s="1">
        <v>1</v>
      </c>
      <c r="F8958" s="19">
        <v>8949</v>
      </c>
      <c r="G8958" s="20" t="s">
        <v>3264</v>
      </c>
      <c r="H8958" s="21" t="s">
        <v>19</v>
      </c>
      <c r="K8958" s="33">
        <v>36</v>
      </c>
      <c r="L8958" s="37">
        <v>364</v>
      </c>
      <c r="N8958" s="33">
        <v>2</v>
      </c>
      <c r="O8958" s="37">
        <v>364</v>
      </c>
    </row>
    <row r="8959" spans="3:15" x14ac:dyDescent="0.25">
      <c r="C8959" s="1">
        <v>1</v>
      </c>
      <c r="D8959" s="1">
        <v>1</v>
      </c>
      <c r="E8959" s="1">
        <v>1</v>
      </c>
      <c r="F8959" s="16">
        <v>8950</v>
      </c>
      <c r="G8959" s="17" t="s">
        <v>3182</v>
      </c>
      <c r="H8959" s="18" t="s">
        <v>18</v>
      </c>
      <c r="K8959" s="32">
        <v>37</v>
      </c>
      <c r="L8959" s="36">
        <v>364</v>
      </c>
      <c r="N8959" s="32">
        <v>9</v>
      </c>
      <c r="O8959" s="36">
        <v>364</v>
      </c>
    </row>
    <row r="8960" spans="3:15" x14ac:dyDescent="0.25">
      <c r="C8960" s="1">
        <v>1</v>
      </c>
      <c r="D8960" s="1">
        <v>1</v>
      </c>
      <c r="E8960" s="1">
        <v>1</v>
      </c>
      <c r="F8960" s="19">
        <v>8951</v>
      </c>
      <c r="G8960" s="20" t="s">
        <v>3181</v>
      </c>
      <c r="H8960" s="21" t="s">
        <v>18</v>
      </c>
      <c r="K8960" s="33">
        <v>35</v>
      </c>
      <c r="L8960" s="37">
        <v>364</v>
      </c>
      <c r="N8960" s="33">
        <v>9</v>
      </c>
      <c r="O8960" s="37">
        <v>364</v>
      </c>
    </row>
    <row r="8961" spans="3:15" x14ac:dyDescent="0.25">
      <c r="C8961" s="1">
        <v>1</v>
      </c>
      <c r="D8961" s="1">
        <v>1</v>
      </c>
      <c r="E8961" s="1">
        <v>1</v>
      </c>
      <c r="F8961" s="16">
        <v>8952</v>
      </c>
      <c r="G8961" s="17" t="s">
        <v>3182</v>
      </c>
      <c r="H8961" s="18" t="s">
        <v>18</v>
      </c>
      <c r="K8961" s="32">
        <v>35</v>
      </c>
      <c r="L8961" s="36">
        <v>364</v>
      </c>
      <c r="N8961" s="32">
        <v>7</v>
      </c>
      <c r="O8961" s="36">
        <v>364</v>
      </c>
    </row>
    <row r="8962" spans="3:15" x14ac:dyDescent="0.25">
      <c r="C8962" s="1">
        <v>1</v>
      </c>
      <c r="D8962" s="1">
        <v>1</v>
      </c>
      <c r="E8962" s="1">
        <v>1</v>
      </c>
      <c r="F8962" s="19">
        <v>8953</v>
      </c>
      <c r="G8962" s="20" t="s">
        <v>3181</v>
      </c>
      <c r="H8962" s="21" t="s">
        <v>19</v>
      </c>
      <c r="K8962" s="33">
        <v>49</v>
      </c>
      <c r="L8962" s="37">
        <v>364</v>
      </c>
      <c r="N8962" s="33">
        <v>11</v>
      </c>
      <c r="O8962" s="37">
        <v>364</v>
      </c>
    </row>
    <row r="8963" spans="3:15" x14ac:dyDescent="0.25">
      <c r="C8963" s="1">
        <v>1</v>
      </c>
      <c r="D8963" s="1">
        <v>1</v>
      </c>
      <c r="E8963" s="1">
        <v>1</v>
      </c>
      <c r="F8963" s="16">
        <v>8954</v>
      </c>
      <c r="G8963" s="17" t="s">
        <v>3264</v>
      </c>
      <c r="H8963" s="18" t="s">
        <v>18</v>
      </c>
      <c r="K8963" s="32">
        <v>40</v>
      </c>
      <c r="L8963" s="36">
        <v>364</v>
      </c>
      <c r="N8963" s="32">
        <v>6</v>
      </c>
      <c r="O8963" s="36">
        <v>364</v>
      </c>
    </row>
    <row r="8964" spans="3:15" x14ac:dyDescent="0.25">
      <c r="C8964" s="1">
        <v>1</v>
      </c>
      <c r="D8964" s="1">
        <v>1</v>
      </c>
      <c r="E8964" s="1">
        <v>1</v>
      </c>
      <c r="F8964" s="19">
        <v>8955</v>
      </c>
      <c r="G8964" s="20" t="s">
        <v>3264</v>
      </c>
      <c r="H8964" s="21" t="s">
        <v>18</v>
      </c>
      <c r="K8964" s="33">
        <v>26</v>
      </c>
      <c r="L8964" s="37">
        <v>364</v>
      </c>
      <c r="N8964" s="33">
        <v>2</v>
      </c>
      <c r="O8964" s="37">
        <v>364</v>
      </c>
    </row>
    <row r="8965" spans="3:15" x14ac:dyDescent="0.25">
      <c r="C8965" s="1">
        <v>1</v>
      </c>
      <c r="D8965" s="1">
        <v>1</v>
      </c>
      <c r="E8965" s="1">
        <v>1</v>
      </c>
      <c r="F8965" s="16">
        <v>8956</v>
      </c>
      <c r="G8965" s="17" t="s">
        <v>3181</v>
      </c>
      <c r="H8965" s="18" t="s">
        <v>19</v>
      </c>
      <c r="K8965" s="32">
        <v>37</v>
      </c>
      <c r="L8965" s="36">
        <v>364</v>
      </c>
      <c r="N8965" s="32">
        <v>8</v>
      </c>
      <c r="O8965" s="36">
        <v>364</v>
      </c>
    </row>
    <row r="8966" spans="3:15" x14ac:dyDescent="0.25">
      <c r="C8966" s="1">
        <v>1</v>
      </c>
      <c r="D8966" s="1">
        <v>1</v>
      </c>
      <c r="E8966" s="1">
        <v>1</v>
      </c>
      <c r="F8966" s="19">
        <v>8957</v>
      </c>
      <c r="G8966" s="20" t="s">
        <v>3264</v>
      </c>
      <c r="H8966" s="21" t="s">
        <v>19</v>
      </c>
      <c r="K8966" s="33">
        <v>17</v>
      </c>
      <c r="L8966" s="37">
        <v>364</v>
      </c>
      <c r="N8966" s="33">
        <v>3</v>
      </c>
      <c r="O8966" s="37">
        <v>364</v>
      </c>
    </row>
    <row r="8967" spans="3:15" x14ac:dyDescent="0.25">
      <c r="C8967" s="1">
        <v>1</v>
      </c>
      <c r="D8967" s="1">
        <v>1</v>
      </c>
      <c r="E8967" s="1">
        <v>1</v>
      </c>
      <c r="F8967" s="16">
        <v>8958</v>
      </c>
      <c r="G8967" s="17" t="s">
        <v>3181</v>
      </c>
      <c r="H8967" s="18" t="s">
        <v>19</v>
      </c>
      <c r="K8967" s="32">
        <v>30</v>
      </c>
      <c r="L8967" s="36">
        <v>364</v>
      </c>
      <c r="N8967" s="32">
        <v>12</v>
      </c>
      <c r="O8967" s="36">
        <v>364</v>
      </c>
    </row>
    <row r="8968" spans="3:15" x14ac:dyDescent="0.25">
      <c r="C8968" s="1">
        <v>1</v>
      </c>
      <c r="D8968" s="1">
        <v>1</v>
      </c>
      <c r="E8968" s="1">
        <v>1</v>
      </c>
      <c r="F8968" s="19">
        <v>8959</v>
      </c>
      <c r="G8968" s="20" t="s">
        <v>3264</v>
      </c>
      <c r="H8968" s="21" t="s">
        <v>19</v>
      </c>
      <c r="K8968" s="33">
        <v>29</v>
      </c>
      <c r="L8968" s="37">
        <v>364</v>
      </c>
      <c r="N8968" s="33">
        <v>12</v>
      </c>
      <c r="O8968" s="37">
        <v>364</v>
      </c>
    </row>
    <row r="8969" spans="3:15" x14ac:dyDescent="0.25">
      <c r="C8969" s="1">
        <v>1</v>
      </c>
      <c r="D8969" s="1">
        <v>1</v>
      </c>
      <c r="E8969" s="1">
        <v>1</v>
      </c>
      <c r="F8969" s="16">
        <v>8960</v>
      </c>
      <c r="G8969" s="17" t="s">
        <v>3182</v>
      </c>
      <c r="H8969" s="18" t="s">
        <v>19</v>
      </c>
      <c r="K8969" s="32">
        <v>35</v>
      </c>
      <c r="L8969" s="36">
        <v>364</v>
      </c>
      <c r="N8969" s="32">
        <v>11</v>
      </c>
      <c r="O8969" s="36">
        <v>364</v>
      </c>
    </row>
    <row r="8970" spans="3:15" x14ac:dyDescent="0.25">
      <c r="C8970" s="1">
        <v>1</v>
      </c>
      <c r="D8970" s="1">
        <v>1</v>
      </c>
      <c r="E8970" s="1">
        <v>1</v>
      </c>
      <c r="F8970" s="19">
        <v>8961</v>
      </c>
      <c r="G8970" s="20" t="s">
        <v>3264</v>
      </c>
      <c r="H8970" s="21" t="s">
        <v>18</v>
      </c>
      <c r="K8970" s="33">
        <v>28</v>
      </c>
      <c r="L8970" s="37">
        <v>364</v>
      </c>
      <c r="N8970" s="33">
        <v>4</v>
      </c>
      <c r="O8970" s="37">
        <v>364</v>
      </c>
    </row>
    <row r="8971" spans="3:15" x14ac:dyDescent="0.25">
      <c r="C8971" s="1">
        <v>1</v>
      </c>
      <c r="D8971" s="1">
        <v>1</v>
      </c>
      <c r="E8971" s="1">
        <v>1</v>
      </c>
      <c r="F8971" s="16">
        <v>8962</v>
      </c>
      <c r="G8971" s="17" t="s">
        <v>3264</v>
      </c>
      <c r="H8971" s="18" t="s">
        <v>19</v>
      </c>
      <c r="K8971" s="32">
        <v>19</v>
      </c>
      <c r="L8971" s="36">
        <v>364</v>
      </c>
      <c r="N8971" s="32">
        <v>7</v>
      </c>
      <c r="O8971" s="36">
        <v>364</v>
      </c>
    </row>
    <row r="8972" spans="3:15" x14ac:dyDescent="0.25">
      <c r="C8972" s="1">
        <v>1</v>
      </c>
      <c r="D8972" s="1">
        <v>1</v>
      </c>
      <c r="E8972" s="1">
        <v>1</v>
      </c>
      <c r="F8972" s="19">
        <v>8963</v>
      </c>
      <c r="G8972" s="20" t="s">
        <v>3181</v>
      </c>
      <c r="H8972" s="21" t="s">
        <v>19</v>
      </c>
      <c r="K8972" s="33">
        <v>46</v>
      </c>
      <c r="L8972" s="37">
        <v>365</v>
      </c>
      <c r="N8972" s="33">
        <v>11</v>
      </c>
      <c r="O8972" s="37">
        <v>365</v>
      </c>
    </row>
    <row r="8973" spans="3:15" x14ac:dyDescent="0.25">
      <c r="C8973" s="1">
        <v>1</v>
      </c>
      <c r="D8973" s="1">
        <v>1</v>
      </c>
      <c r="E8973" s="1">
        <v>1</v>
      </c>
      <c r="F8973" s="16">
        <v>8964</v>
      </c>
      <c r="G8973" s="17" t="s">
        <v>3264</v>
      </c>
      <c r="H8973" s="18" t="s">
        <v>18</v>
      </c>
      <c r="K8973" s="32">
        <v>50</v>
      </c>
      <c r="L8973" s="36">
        <v>365</v>
      </c>
      <c r="N8973" s="32">
        <v>9</v>
      </c>
      <c r="O8973" s="36">
        <v>365</v>
      </c>
    </row>
    <row r="8974" spans="3:15" x14ac:dyDescent="0.25">
      <c r="C8974" s="1">
        <v>1</v>
      </c>
      <c r="D8974" s="1">
        <v>1</v>
      </c>
      <c r="E8974" s="1">
        <v>1</v>
      </c>
      <c r="F8974" s="19">
        <v>8965</v>
      </c>
      <c r="G8974" s="20" t="s">
        <v>3181</v>
      </c>
      <c r="H8974" s="21" t="s">
        <v>18</v>
      </c>
      <c r="K8974" s="33">
        <v>44</v>
      </c>
      <c r="L8974" s="37">
        <v>365</v>
      </c>
      <c r="N8974" s="33">
        <v>10</v>
      </c>
      <c r="O8974" s="37">
        <v>365</v>
      </c>
    </row>
    <row r="8975" spans="3:15" x14ac:dyDescent="0.25">
      <c r="C8975" s="1">
        <v>1</v>
      </c>
      <c r="D8975" s="1">
        <v>1</v>
      </c>
      <c r="E8975" s="1">
        <v>1</v>
      </c>
      <c r="F8975" s="16">
        <v>8966</v>
      </c>
      <c r="G8975" s="17" t="s">
        <v>3182</v>
      </c>
      <c r="H8975" s="18" t="s">
        <v>19</v>
      </c>
      <c r="K8975" s="32">
        <v>53</v>
      </c>
      <c r="L8975" s="36">
        <v>365</v>
      </c>
      <c r="N8975" s="32">
        <v>10</v>
      </c>
      <c r="O8975" s="36">
        <v>365</v>
      </c>
    </row>
    <row r="8976" spans="3:15" x14ac:dyDescent="0.25">
      <c r="C8976" s="1">
        <v>1</v>
      </c>
      <c r="D8976" s="1">
        <v>1</v>
      </c>
      <c r="E8976" s="1">
        <v>1</v>
      </c>
      <c r="F8976" s="19">
        <v>8967</v>
      </c>
      <c r="G8976" s="20" t="s">
        <v>3181</v>
      </c>
      <c r="H8976" s="21" t="s">
        <v>19</v>
      </c>
      <c r="K8976" s="33">
        <v>45</v>
      </c>
      <c r="L8976" s="37">
        <v>365</v>
      </c>
      <c r="N8976" s="33">
        <v>9</v>
      </c>
      <c r="O8976" s="37">
        <v>365</v>
      </c>
    </row>
    <row r="8977" spans="3:15" x14ac:dyDescent="0.25">
      <c r="C8977" s="1">
        <v>1</v>
      </c>
      <c r="D8977" s="1">
        <v>1</v>
      </c>
      <c r="E8977" s="1">
        <v>1</v>
      </c>
      <c r="F8977" s="16">
        <v>8968</v>
      </c>
      <c r="G8977" s="17" t="s">
        <v>3264</v>
      </c>
      <c r="H8977" s="18" t="s">
        <v>19</v>
      </c>
      <c r="K8977" s="32">
        <v>44</v>
      </c>
      <c r="L8977" s="36">
        <v>365</v>
      </c>
      <c r="N8977" s="32">
        <v>10</v>
      </c>
      <c r="O8977" s="36">
        <v>365</v>
      </c>
    </row>
    <row r="8978" spans="3:15" x14ac:dyDescent="0.25">
      <c r="C8978" s="1">
        <v>1</v>
      </c>
      <c r="D8978" s="1">
        <v>1</v>
      </c>
      <c r="E8978" s="1">
        <v>1</v>
      </c>
      <c r="F8978" s="19">
        <v>8969</v>
      </c>
      <c r="G8978" s="20" t="s">
        <v>3264</v>
      </c>
      <c r="H8978" s="21" t="s">
        <v>18</v>
      </c>
      <c r="K8978" s="33">
        <v>25</v>
      </c>
      <c r="L8978" s="37">
        <v>365</v>
      </c>
      <c r="N8978" s="33">
        <v>6</v>
      </c>
      <c r="O8978" s="37">
        <v>365</v>
      </c>
    </row>
    <row r="8979" spans="3:15" x14ac:dyDescent="0.25">
      <c r="C8979" s="1">
        <v>1</v>
      </c>
      <c r="D8979" s="1">
        <v>1</v>
      </c>
      <c r="E8979" s="1">
        <v>1</v>
      </c>
      <c r="F8979" s="16">
        <v>8970</v>
      </c>
      <c r="G8979" s="17" t="s">
        <v>3264</v>
      </c>
      <c r="H8979" s="18" t="s">
        <v>18</v>
      </c>
      <c r="K8979" s="32">
        <v>30</v>
      </c>
      <c r="L8979" s="36">
        <v>365</v>
      </c>
      <c r="N8979" s="32">
        <v>5</v>
      </c>
      <c r="O8979" s="36">
        <v>365</v>
      </c>
    </row>
    <row r="8980" spans="3:15" x14ac:dyDescent="0.25">
      <c r="C8980" s="1">
        <v>1</v>
      </c>
      <c r="D8980" s="1">
        <v>1</v>
      </c>
      <c r="E8980" s="1">
        <v>1</v>
      </c>
      <c r="F8980" s="19">
        <v>8971</v>
      </c>
      <c r="G8980" s="20" t="s">
        <v>3182</v>
      </c>
      <c r="H8980" s="21" t="s">
        <v>18</v>
      </c>
      <c r="K8980" s="33">
        <v>27</v>
      </c>
      <c r="L8980" s="37">
        <v>365</v>
      </c>
      <c r="N8980" s="33">
        <v>3</v>
      </c>
      <c r="O8980" s="37">
        <v>365</v>
      </c>
    </row>
    <row r="8981" spans="3:15" x14ac:dyDescent="0.25">
      <c r="C8981" s="1">
        <v>1</v>
      </c>
      <c r="D8981" s="1">
        <v>1</v>
      </c>
      <c r="E8981" s="1">
        <v>1</v>
      </c>
      <c r="F8981" s="16">
        <v>8972</v>
      </c>
      <c r="G8981" s="17" t="s">
        <v>3264</v>
      </c>
      <c r="H8981" s="18" t="s">
        <v>18</v>
      </c>
      <c r="K8981" s="32">
        <v>28</v>
      </c>
      <c r="L8981" s="36">
        <v>365</v>
      </c>
      <c r="N8981" s="32">
        <v>4</v>
      </c>
      <c r="O8981" s="36">
        <v>365</v>
      </c>
    </row>
    <row r="8982" spans="3:15" x14ac:dyDescent="0.25">
      <c r="C8982" s="1">
        <v>1</v>
      </c>
      <c r="D8982" s="1">
        <v>1</v>
      </c>
      <c r="E8982" s="1">
        <v>1</v>
      </c>
      <c r="F8982" s="19">
        <v>8973</v>
      </c>
      <c r="G8982" s="20" t="s">
        <v>3264</v>
      </c>
      <c r="H8982" s="21" t="s">
        <v>18</v>
      </c>
      <c r="K8982" s="33">
        <v>28</v>
      </c>
      <c r="L8982" s="37">
        <v>365</v>
      </c>
      <c r="N8982" s="33">
        <v>5</v>
      </c>
      <c r="O8982" s="37">
        <v>365</v>
      </c>
    </row>
    <row r="8983" spans="3:15" x14ac:dyDescent="0.25">
      <c r="C8983" s="1">
        <v>1</v>
      </c>
      <c r="D8983" s="1">
        <v>1</v>
      </c>
      <c r="E8983" s="1">
        <v>1</v>
      </c>
      <c r="F8983" s="16">
        <v>8974</v>
      </c>
      <c r="G8983" s="17" t="s">
        <v>3264</v>
      </c>
      <c r="H8983" s="18" t="s">
        <v>19</v>
      </c>
      <c r="K8983" s="32">
        <v>39</v>
      </c>
      <c r="L8983" s="36">
        <v>365</v>
      </c>
      <c r="N8983" s="32">
        <v>4</v>
      </c>
      <c r="O8983" s="36">
        <v>365</v>
      </c>
    </row>
    <row r="8984" spans="3:15" x14ac:dyDescent="0.25">
      <c r="C8984" s="1">
        <v>1</v>
      </c>
      <c r="D8984" s="1">
        <v>1</v>
      </c>
      <c r="E8984" s="1">
        <v>1</v>
      </c>
      <c r="F8984" s="19">
        <v>8975</v>
      </c>
      <c r="G8984" s="20" t="s">
        <v>3181</v>
      </c>
      <c r="H8984" s="21" t="s">
        <v>18</v>
      </c>
      <c r="K8984" s="33">
        <v>40</v>
      </c>
      <c r="L8984" s="37">
        <v>365</v>
      </c>
      <c r="N8984" s="33">
        <v>11</v>
      </c>
      <c r="O8984" s="37">
        <v>365</v>
      </c>
    </row>
    <row r="8985" spans="3:15" x14ac:dyDescent="0.25">
      <c r="C8985" s="1">
        <v>1</v>
      </c>
      <c r="D8985" s="1">
        <v>1</v>
      </c>
      <c r="E8985" s="1">
        <v>1</v>
      </c>
      <c r="F8985" s="16">
        <v>8976</v>
      </c>
      <c r="G8985" s="17" t="s">
        <v>3182</v>
      </c>
      <c r="H8985" s="18" t="s">
        <v>18</v>
      </c>
      <c r="K8985" s="32">
        <v>35</v>
      </c>
      <c r="L8985" s="36">
        <v>365</v>
      </c>
      <c r="N8985" s="32">
        <v>7</v>
      </c>
      <c r="O8985" s="36">
        <v>365</v>
      </c>
    </row>
    <row r="8986" spans="3:15" x14ac:dyDescent="0.25">
      <c r="C8986" s="1">
        <v>1</v>
      </c>
      <c r="D8986" s="1">
        <v>1</v>
      </c>
      <c r="E8986" s="1">
        <v>1</v>
      </c>
      <c r="F8986" s="19">
        <v>8977</v>
      </c>
      <c r="G8986" s="20" t="s">
        <v>3182</v>
      </c>
      <c r="H8986" s="21" t="s">
        <v>18</v>
      </c>
      <c r="K8986" s="33">
        <v>28</v>
      </c>
      <c r="L8986" s="37">
        <v>365</v>
      </c>
      <c r="N8986" s="33">
        <v>5</v>
      </c>
      <c r="O8986" s="37">
        <v>365</v>
      </c>
    </row>
    <row r="8987" spans="3:15" x14ac:dyDescent="0.25">
      <c r="C8987" s="1">
        <v>1</v>
      </c>
      <c r="D8987" s="1">
        <v>1</v>
      </c>
      <c r="E8987" s="1">
        <v>1</v>
      </c>
      <c r="F8987" s="16">
        <v>8978</v>
      </c>
      <c r="G8987" s="17" t="s">
        <v>3182</v>
      </c>
      <c r="H8987" s="18" t="s">
        <v>19</v>
      </c>
      <c r="K8987" s="32">
        <v>31</v>
      </c>
      <c r="L8987" s="36">
        <v>365</v>
      </c>
      <c r="N8987" s="32">
        <v>10</v>
      </c>
      <c r="O8987" s="36">
        <v>365</v>
      </c>
    </row>
    <row r="8988" spans="3:15" x14ac:dyDescent="0.25">
      <c r="C8988" s="1">
        <v>1</v>
      </c>
      <c r="D8988" s="1">
        <v>1</v>
      </c>
      <c r="E8988" s="1">
        <v>1</v>
      </c>
      <c r="F8988" s="19">
        <v>8979</v>
      </c>
      <c r="G8988" s="20" t="s">
        <v>3264</v>
      </c>
      <c r="H8988" s="21" t="s">
        <v>18</v>
      </c>
      <c r="K8988" s="33">
        <v>29</v>
      </c>
      <c r="L8988" s="37">
        <v>365</v>
      </c>
      <c r="N8988" s="33">
        <v>6</v>
      </c>
      <c r="O8988" s="37">
        <v>365</v>
      </c>
    </row>
    <row r="8989" spans="3:15" x14ac:dyDescent="0.25">
      <c r="C8989" s="1">
        <v>1</v>
      </c>
      <c r="D8989" s="1">
        <v>1</v>
      </c>
      <c r="E8989" s="1">
        <v>1</v>
      </c>
      <c r="F8989" s="16">
        <v>8980</v>
      </c>
      <c r="G8989" s="17" t="s">
        <v>3264</v>
      </c>
      <c r="H8989" s="18" t="s">
        <v>19</v>
      </c>
      <c r="K8989" s="32">
        <v>37</v>
      </c>
      <c r="L8989" s="36">
        <v>365</v>
      </c>
      <c r="N8989" s="32">
        <v>11</v>
      </c>
      <c r="O8989" s="36">
        <v>365</v>
      </c>
    </row>
    <row r="8990" spans="3:15" x14ac:dyDescent="0.25">
      <c r="C8990" s="1">
        <v>1</v>
      </c>
      <c r="D8990" s="1">
        <v>1</v>
      </c>
      <c r="E8990" s="1">
        <v>1</v>
      </c>
      <c r="F8990" s="19">
        <v>8981</v>
      </c>
      <c r="G8990" s="20" t="s">
        <v>3264</v>
      </c>
      <c r="H8990" s="21" t="s">
        <v>19</v>
      </c>
      <c r="K8990" s="33">
        <v>26</v>
      </c>
      <c r="L8990" s="37">
        <v>365</v>
      </c>
      <c r="N8990" s="33">
        <v>3</v>
      </c>
      <c r="O8990" s="37">
        <v>365</v>
      </c>
    </row>
    <row r="8991" spans="3:15" x14ac:dyDescent="0.25">
      <c r="C8991" s="1">
        <v>1</v>
      </c>
      <c r="D8991" s="1">
        <v>1</v>
      </c>
      <c r="E8991" s="1">
        <v>1</v>
      </c>
      <c r="F8991" s="16">
        <v>8982</v>
      </c>
      <c r="G8991" s="17" t="s">
        <v>3181</v>
      </c>
      <c r="H8991" s="18" t="s">
        <v>18</v>
      </c>
      <c r="K8991" s="32">
        <v>36</v>
      </c>
      <c r="L8991" s="36">
        <v>365</v>
      </c>
      <c r="N8991" s="32">
        <v>15</v>
      </c>
      <c r="O8991" s="36">
        <v>365</v>
      </c>
    </row>
    <row r="8992" spans="3:15" x14ac:dyDescent="0.25">
      <c r="C8992" s="1">
        <v>1</v>
      </c>
      <c r="D8992" s="1">
        <v>1</v>
      </c>
      <c r="E8992" s="1">
        <v>1</v>
      </c>
      <c r="F8992" s="19">
        <v>8983</v>
      </c>
      <c r="G8992" s="20" t="s">
        <v>3264</v>
      </c>
      <c r="H8992" s="21" t="s">
        <v>19</v>
      </c>
      <c r="K8992" s="33">
        <v>26</v>
      </c>
      <c r="L8992" s="37">
        <v>365</v>
      </c>
      <c r="N8992" s="33">
        <v>4</v>
      </c>
      <c r="O8992" s="37">
        <v>365</v>
      </c>
    </row>
    <row r="8993" spans="3:15" x14ac:dyDescent="0.25">
      <c r="C8993" s="1">
        <v>1</v>
      </c>
      <c r="D8993" s="1">
        <v>1</v>
      </c>
      <c r="E8993" s="1">
        <v>1</v>
      </c>
      <c r="F8993" s="16">
        <v>8984</v>
      </c>
      <c r="G8993" s="17" t="s">
        <v>3264</v>
      </c>
      <c r="H8993" s="18" t="s">
        <v>18</v>
      </c>
      <c r="K8993" s="32">
        <v>21</v>
      </c>
      <c r="L8993" s="36">
        <v>365</v>
      </c>
      <c r="N8993" s="32">
        <v>3</v>
      </c>
      <c r="O8993" s="36">
        <v>365</v>
      </c>
    </row>
    <row r="8994" spans="3:15" x14ac:dyDescent="0.25">
      <c r="C8994" s="1">
        <v>1</v>
      </c>
      <c r="D8994" s="1">
        <v>1</v>
      </c>
      <c r="E8994" s="1">
        <v>1</v>
      </c>
      <c r="F8994" s="19">
        <v>8985</v>
      </c>
      <c r="G8994" s="20" t="s">
        <v>3182</v>
      </c>
      <c r="H8994" s="21" t="s">
        <v>18</v>
      </c>
      <c r="K8994" s="33">
        <v>30</v>
      </c>
      <c r="L8994" s="37">
        <v>365</v>
      </c>
      <c r="N8994" s="33">
        <v>7</v>
      </c>
      <c r="O8994" s="37">
        <v>365</v>
      </c>
    </row>
    <row r="8995" spans="3:15" x14ac:dyDescent="0.25">
      <c r="C8995" s="1">
        <v>1</v>
      </c>
      <c r="D8995" s="1">
        <v>1</v>
      </c>
      <c r="E8995" s="1">
        <v>1</v>
      </c>
      <c r="F8995" s="16">
        <v>8986</v>
      </c>
      <c r="G8995" s="17" t="s">
        <v>3181</v>
      </c>
      <c r="H8995" s="18" t="s">
        <v>18</v>
      </c>
      <c r="K8995" s="32">
        <v>51</v>
      </c>
      <c r="L8995" s="36">
        <v>366</v>
      </c>
      <c r="N8995" s="32">
        <v>12</v>
      </c>
      <c r="O8995" s="36">
        <v>366</v>
      </c>
    </row>
    <row r="8996" spans="3:15" x14ac:dyDescent="0.25">
      <c r="C8996" s="1">
        <v>1</v>
      </c>
      <c r="D8996" s="1">
        <v>1</v>
      </c>
      <c r="E8996" s="1">
        <v>1</v>
      </c>
      <c r="F8996" s="19">
        <v>8987</v>
      </c>
      <c r="G8996" s="20" t="s">
        <v>3181</v>
      </c>
      <c r="H8996" s="21" t="s">
        <v>18</v>
      </c>
      <c r="K8996" s="33">
        <v>61</v>
      </c>
      <c r="L8996" s="37">
        <v>366</v>
      </c>
      <c r="N8996" s="33">
        <v>8</v>
      </c>
      <c r="O8996" s="37">
        <v>366</v>
      </c>
    </row>
    <row r="8997" spans="3:15" x14ac:dyDescent="0.25">
      <c r="C8997" s="1">
        <v>1</v>
      </c>
      <c r="D8997" s="1">
        <v>1</v>
      </c>
      <c r="E8997" s="1">
        <v>1</v>
      </c>
      <c r="F8997" s="16">
        <v>8988</v>
      </c>
      <c r="G8997" s="17" t="s">
        <v>3182</v>
      </c>
      <c r="H8997" s="18" t="s">
        <v>18</v>
      </c>
      <c r="K8997" s="32">
        <v>43</v>
      </c>
      <c r="L8997" s="36">
        <v>366</v>
      </c>
      <c r="N8997" s="32">
        <v>7</v>
      </c>
      <c r="O8997" s="36">
        <v>366</v>
      </c>
    </row>
    <row r="8998" spans="3:15" x14ac:dyDescent="0.25">
      <c r="C8998" s="1">
        <v>1</v>
      </c>
      <c r="D8998" s="1">
        <v>1</v>
      </c>
      <c r="E8998" s="1">
        <v>1</v>
      </c>
      <c r="F8998" s="19">
        <v>8989</v>
      </c>
      <c r="G8998" s="20" t="s">
        <v>3181</v>
      </c>
      <c r="H8998" s="21" t="s">
        <v>18</v>
      </c>
      <c r="K8998" s="33">
        <v>37</v>
      </c>
      <c r="L8998" s="37">
        <v>366</v>
      </c>
      <c r="N8998" s="33">
        <v>7</v>
      </c>
      <c r="O8998" s="37">
        <v>366</v>
      </c>
    </row>
    <row r="8999" spans="3:15" x14ac:dyDescent="0.25">
      <c r="C8999" s="1">
        <v>1</v>
      </c>
      <c r="D8999" s="1">
        <v>1</v>
      </c>
      <c r="E8999" s="1">
        <v>1</v>
      </c>
      <c r="F8999" s="16">
        <v>8990</v>
      </c>
      <c r="G8999" s="17" t="s">
        <v>3181</v>
      </c>
      <c r="H8999" s="18" t="s">
        <v>18</v>
      </c>
      <c r="K8999" s="32">
        <v>51</v>
      </c>
      <c r="L8999" s="36">
        <v>366</v>
      </c>
      <c r="N8999" s="32">
        <v>23</v>
      </c>
      <c r="O8999" s="36">
        <v>366</v>
      </c>
    </row>
    <row r="9000" spans="3:15" x14ac:dyDescent="0.25">
      <c r="C9000" s="1">
        <v>1</v>
      </c>
      <c r="D9000" s="1">
        <v>1</v>
      </c>
      <c r="E9000" s="1">
        <v>1</v>
      </c>
      <c r="F9000" s="19">
        <v>8991</v>
      </c>
      <c r="G9000" s="20" t="s">
        <v>3264</v>
      </c>
      <c r="H9000" s="21" t="s">
        <v>19</v>
      </c>
      <c r="K9000" s="33">
        <v>45</v>
      </c>
      <c r="L9000" s="37">
        <v>366</v>
      </c>
      <c r="N9000" s="33">
        <v>13</v>
      </c>
      <c r="O9000" s="37">
        <v>366</v>
      </c>
    </row>
    <row r="9001" spans="3:15" x14ac:dyDescent="0.25">
      <c r="C9001" s="1">
        <v>1</v>
      </c>
      <c r="D9001" s="1">
        <v>1</v>
      </c>
      <c r="E9001" s="1">
        <v>1</v>
      </c>
      <c r="F9001" s="16">
        <v>8992</v>
      </c>
      <c r="G9001" s="17" t="s">
        <v>3264</v>
      </c>
      <c r="H9001" s="18" t="s">
        <v>19</v>
      </c>
      <c r="K9001" s="32">
        <v>40</v>
      </c>
      <c r="L9001" s="36">
        <v>366</v>
      </c>
      <c r="N9001" s="32">
        <v>9</v>
      </c>
      <c r="O9001" s="36">
        <v>366</v>
      </c>
    </row>
    <row r="9002" spans="3:15" x14ac:dyDescent="0.25">
      <c r="C9002" s="1">
        <v>1</v>
      </c>
      <c r="D9002" s="1">
        <v>1</v>
      </c>
      <c r="E9002" s="1">
        <v>1</v>
      </c>
      <c r="F9002" s="19">
        <v>8993</v>
      </c>
      <c r="G9002" s="20" t="s">
        <v>3264</v>
      </c>
      <c r="H9002" s="21" t="s">
        <v>18</v>
      </c>
      <c r="K9002" s="33">
        <v>46</v>
      </c>
      <c r="L9002" s="37">
        <v>366</v>
      </c>
      <c r="N9002" s="33">
        <v>10</v>
      </c>
      <c r="O9002" s="37">
        <v>366</v>
      </c>
    </row>
    <row r="9003" spans="3:15" x14ac:dyDescent="0.25">
      <c r="C9003" s="1">
        <v>1</v>
      </c>
      <c r="D9003" s="1">
        <v>1</v>
      </c>
      <c r="E9003" s="1">
        <v>1</v>
      </c>
      <c r="F9003" s="16">
        <v>8994</v>
      </c>
      <c r="G9003" s="17" t="s">
        <v>3182</v>
      </c>
      <c r="H9003" s="18" t="s">
        <v>18</v>
      </c>
      <c r="K9003" s="32">
        <v>34</v>
      </c>
      <c r="L9003" s="36">
        <v>366</v>
      </c>
      <c r="N9003" s="32">
        <v>10</v>
      </c>
      <c r="O9003" s="36">
        <v>366</v>
      </c>
    </row>
    <row r="9004" spans="3:15" x14ac:dyDescent="0.25">
      <c r="C9004" s="1">
        <v>1</v>
      </c>
      <c r="D9004" s="1">
        <v>1</v>
      </c>
      <c r="E9004" s="1">
        <v>1</v>
      </c>
      <c r="F9004" s="19">
        <v>8995</v>
      </c>
      <c r="G9004" s="20" t="s">
        <v>3264</v>
      </c>
      <c r="H9004" s="21" t="s">
        <v>19</v>
      </c>
      <c r="K9004" s="33">
        <v>56</v>
      </c>
      <c r="L9004" s="37">
        <v>366</v>
      </c>
      <c r="N9004" s="33">
        <v>17</v>
      </c>
      <c r="O9004" s="37">
        <v>366</v>
      </c>
    </row>
    <row r="9005" spans="3:15" x14ac:dyDescent="0.25">
      <c r="C9005" s="1">
        <v>1</v>
      </c>
      <c r="D9005" s="1">
        <v>1</v>
      </c>
      <c r="E9005" s="1">
        <v>1</v>
      </c>
      <c r="F9005" s="16">
        <v>8996</v>
      </c>
      <c r="G9005" s="17" t="s">
        <v>3264</v>
      </c>
      <c r="H9005" s="18" t="s">
        <v>19</v>
      </c>
      <c r="K9005" s="32">
        <v>47</v>
      </c>
      <c r="L9005" s="36">
        <v>366</v>
      </c>
      <c r="N9005" s="32">
        <v>8</v>
      </c>
      <c r="O9005" s="36">
        <v>366</v>
      </c>
    </row>
    <row r="9006" spans="3:15" x14ac:dyDescent="0.25">
      <c r="C9006" s="1">
        <v>1</v>
      </c>
      <c r="D9006" s="1">
        <v>1</v>
      </c>
      <c r="E9006" s="1">
        <v>1</v>
      </c>
      <c r="F9006" s="19">
        <v>8997</v>
      </c>
      <c r="G9006" s="20" t="s">
        <v>3264</v>
      </c>
      <c r="H9006" s="21" t="s">
        <v>18</v>
      </c>
      <c r="K9006" s="33">
        <v>31</v>
      </c>
      <c r="L9006" s="37">
        <v>366</v>
      </c>
      <c r="N9006" s="33">
        <v>4</v>
      </c>
      <c r="O9006" s="37">
        <v>366</v>
      </c>
    </row>
    <row r="9007" spans="3:15" x14ac:dyDescent="0.25">
      <c r="C9007" s="1">
        <v>1</v>
      </c>
      <c r="D9007" s="1">
        <v>1</v>
      </c>
      <c r="E9007" s="1">
        <v>1</v>
      </c>
      <c r="F9007" s="16">
        <v>8998</v>
      </c>
      <c r="G9007" s="17" t="s">
        <v>3264</v>
      </c>
      <c r="H9007" s="18" t="s">
        <v>18</v>
      </c>
      <c r="K9007" s="32">
        <v>39</v>
      </c>
      <c r="L9007" s="36">
        <v>366</v>
      </c>
      <c r="N9007" s="32">
        <v>10</v>
      </c>
      <c r="O9007" s="36">
        <v>366</v>
      </c>
    </row>
    <row r="9008" spans="3:15" x14ac:dyDescent="0.25">
      <c r="C9008" s="1">
        <v>1</v>
      </c>
      <c r="D9008" s="1">
        <v>1</v>
      </c>
      <c r="E9008" s="1">
        <v>1</v>
      </c>
      <c r="F9008" s="19">
        <v>8999</v>
      </c>
      <c r="G9008" s="20" t="s">
        <v>3182</v>
      </c>
      <c r="H9008" s="21" t="s">
        <v>19</v>
      </c>
      <c r="K9008" s="33">
        <v>37</v>
      </c>
      <c r="L9008" s="37">
        <v>366</v>
      </c>
      <c r="N9008" s="33">
        <v>9</v>
      </c>
      <c r="O9008" s="37">
        <v>366</v>
      </c>
    </row>
    <row r="9009" spans="3:15" x14ac:dyDescent="0.25">
      <c r="C9009" s="1">
        <v>1</v>
      </c>
      <c r="D9009" s="1">
        <v>1</v>
      </c>
      <c r="E9009" s="1">
        <v>1</v>
      </c>
      <c r="F9009" s="16">
        <v>9000</v>
      </c>
      <c r="G9009" s="17" t="s">
        <v>3264</v>
      </c>
      <c r="H9009" s="18" t="s">
        <v>19</v>
      </c>
      <c r="K9009" s="32">
        <v>37</v>
      </c>
      <c r="L9009" s="36">
        <v>366</v>
      </c>
      <c r="N9009" s="32">
        <v>6</v>
      </c>
      <c r="O9009" s="36">
        <v>366</v>
      </c>
    </row>
    <row r="9010" spans="3:15" x14ac:dyDescent="0.25">
      <c r="C9010" s="1">
        <v>1</v>
      </c>
      <c r="D9010" s="1">
        <v>1</v>
      </c>
      <c r="E9010" s="1">
        <v>1</v>
      </c>
      <c r="F9010" s="19">
        <v>9001</v>
      </c>
      <c r="G9010" s="20" t="s">
        <v>3264</v>
      </c>
      <c r="H9010" s="21" t="s">
        <v>19</v>
      </c>
      <c r="K9010" s="33">
        <v>28</v>
      </c>
      <c r="L9010" s="37">
        <v>366</v>
      </c>
      <c r="N9010" s="33">
        <v>5</v>
      </c>
      <c r="O9010" s="37">
        <v>366</v>
      </c>
    </row>
    <row r="9011" spans="3:15" x14ac:dyDescent="0.25">
      <c r="C9011" s="1">
        <v>1</v>
      </c>
      <c r="D9011" s="1">
        <v>1</v>
      </c>
      <c r="E9011" s="1">
        <v>1</v>
      </c>
      <c r="F9011" s="16">
        <v>9002</v>
      </c>
      <c r="G9011" s="17" t="s">
        <v>3264</v>
      </c>
      <c r="H9011" s="18" t="s">
        <v>18</v>
      </c>
      <c r="K9011" s="32">
        <v>28</v>
      </c>
      <c r="L9011" s="36">
        <v>366</v>
      </c>
      <c r="N9011" s="32">
        <v>11</v>
      </c>
      <c r="O9011" s="36">
        <v>366</v>
      </c>
    </row>
    <row r="9012" spans="3:15" x14ac:dyDescent="0.25">
      <c r="C9012" s="1">
        <v>1</v>
      </c>
      <c r="D9012" s="1">
        <v>1</v>
      </c>
      <c r="E9012" s="1">
        <v>1</v>
      </c>
      <c r="F9012" s="19">
        <v>9003</v>
      </c>
      <c r="G9012" s="20" t="s">
        <v>3264</v>
      </c>
      <c r="H9012" s="21" t="s">
        <v>18</v>
      </c>
      <c r="K9012" s="33">
        <v>30</v>
      </c>
      <c r="L9012" s="37">
        <v>366</v>
      </c>
      <c r="N9012" s="33">
        <v>7</v>
      </c>
      <c r="O9012" s="37">
        <v>366</v>
      </c>
    </row>
    <row r="9013" spans="3:15" x14ac:dyDescent="0.25">
      <c r="C9013" s="1">
        <v>1</v>
      </c>
      <c r="D9013" s="1">
        <v>1</v>
      </c>
      <c r="E9013" s="1">
        <v>1</v>
      </c>
      <c r="F9013" s="16">
        <v>9004</v>
      </c>
      <c r="G9013" s="17" t="s">
        <v>3182</v>
      </c>
      <c r="H9013" s="18" t="s">
        <v>19</v>
      </c>
      <c r="K9013" s="32">
        <v>27</v>
      </c>
      <c r="L9013" s="36">
        <v>366</v>
      </c>
      <c r="N9013" s="32">
        <v>5</v>
      </c>
      <c r="O9013" s="36">
        <v>366</v>
      </c>
    </row>
    <row r="9014" spans="3:15" x14ac:dyDescent="0.25">
      <c r="C9014" s="1">
        <v>1</v>
      </c>
      <c r="D9014" s="1">
        <v>1</v>
      </c>
      <c r="E9014" s="1">
        <v>1</v>
      </c>
      <c r="F9014" s="19">
        <v>9005</v>
      </c>
      <c r="G9014" s="20" t="s">
        <v>3182</v>
      </c>
      <c r="H9014" s="21" t="s">
        <v>19</v>
      </c>
      <c r="K9014" s="33">
        <v>32</v>
      </c>
      <c r="L9014" s="37">
        <v>366</v>
      </c>
      <c r="N9014" s="33">
        <v>9</v>
      </c>
      <c r="O9014" s="37">
        <v>366</v>
      </c>
    </row>
    <row r="9015" spans="3:15" x14ac:dyDescent="0.25">
      <c r="C9015" s="1">
        <v>1</v>
      </c>
      <c r="D9015" s="1">
        <v>1</v>
      </c>
      <c r="E9015" s="1">
        <v>1</v>
      </c>
      <c r="F9015" s="16">
        <v>9006</v>
      </c>
      <c r="G9015" s="17" t="s">
        <v>3181</v>
      </c>
      <c r="H9015" s="18" t="s">
        <v>18</v>
      </c>
      <c r="K9015" s="32">
        <v>25</v>
      </c>
      <c r="L9015" s="36">
        <v>366</v>
      </c>
      <c r="N9015" s="32">
        <v>8</v>
      </c>
      <c r="O9015" s="36">
        <v>366</v>
      </c>
    </row>
    <row r="9016" spans="3:15" x14ac:dyDescent="0.25">
      <c r="C9016" s="1">
        <v>1</v>
      </c>
      <c r="D9016" s="1">
        <v>1</v>
      </c>
      <c r="E9016" s="1">
        <v>1</v>
      </c>
      <c r="F9016" s="19">
        <v>9007</v>
      </c>
      <c r="G9016" s="20" t="s">
        <v>3264</v>
      </c>
      <c r="H9016" s="21" t="s">
        <v>18</v>
      </c>
      <c r="K9016" s="33">
        <v>20</v>
      </c>
      <c r="L9016" s="37">
        <v>366</v>
      </c>
      <c r="N9016" s="33">
        <v>6</v>
      </c>
      <c r="O9016" s="37">
        <v>366</v>
      </c>
    </row>
    <row r="9017" spans="3:15" x14ac:dyDescent="0.25">
      <c r="C9017" s="1">
        <v>1</v>
      </c>
      <c r="D9017" s="1">
        <v>1</v>
      </c>
      <c r="E9017" s="1">
        <v>1</v>
      </c>
      <c r="F9017" s="16">
        <v>9008</v>
      </c>
      <c r="G9017" s="17" t="s">
        <v>3264</v>
      </c>
      <c r="H9017" s="18" t="s">
        <v>18</v>
      </c>
      <c r="K9017" s="32">
        <v>58</v>
      </c>
      <c r="L9017" s="36">
        <v>367</v>
      </c>
      <c r="N9017" s="32">
        <v>10</v>
      </c>
      <c r="O9017" s="36">
        <v>367</v>
      </c>
    </row>
    <row r="9018" spans="3:15" x14ac:dyDescent="0.25">
      <c r="C9018" s="1">
        <v>1</v>
      </c>
      <c r="D9018" s="1">
        <v>1</v>
      </c>
      <c r="E9018" s="1">
        <v>1</v>
      </c>
      <c r="F9018" s="19">
        <v>9009</v>
      </c>
      <c r="G9018" s="20" t="s">
        <v>3264</v>
      </c>
      <c r="H9018" s="21" t="s">
        <v>19</v>
      </c>
      <c r="K9018" s="33">
        <v>51</v>
      </c>
      <c r="L9018" s="37">
        <v>367</v>
      </c>
      <c r="N9018" s="33">
        <v>11</v>
      </c>
      <c r="O9018" s="37">
        <v>367</v>
      </c>
    </row>
    <row r="9019" spans="3:15" x14ac:dyDescent="0.25">
      <c r="C9019" s="1">
        <v>1</v>
      </c>
      <c r="D9019" s="1">
        <v>1</v>
      </c>
      <c r="E9019" s="1">
        <v>1</v>
      </c>
      <c r="F9019" s="16">
        <v>9010</v>
      </c>
      <c r="G9019" s="17" t="s">
        <v>3264</v>
      </c>
      <c r="H9019" s="18" t="s">
        <v>18</v>
      </c>
      <c r="K9019" s="32">
        <v>35</v>
      </c>
      <c r="L9019" s="36">
        <v>367</v>
      </c>
      <c r="N9019" s="32">
        <v>5</v>
      </c>
      <c r="O9019" s="36">
        <v>367</v>
      </c>
    </row>
    <row r="9020" spans="3:15" x14ac:dyDescent="0.25">
      <c r="C9020" s="1">
        <v>1</v>
      </c>
      <c r="D9020" s="1">
        <v>1</v>
      </c>
      <c r="E9020" s="1">
        <v>1</v>
      </c>
      <c r="F9020" s="19">
        <v>9011</v>
      </c>
      <c r="G9020" s="20" t="s">
        <v>3181</v>
      </c>
      <c r="H9020" s="21" t="s">
        <v>19</v>
      </c>
      <c r="K9020" s="33">
        <v>43</v>
      </c>
      <c r="L9020" s="37">
        <v>367</v>
      </c>
      <c r="N9020" s="33">
        <v>7</v>
      </c>
      <c r="O9020" s="37">
        <v>367</v>
      </c>
    </row>
    <row r="9021" spans="3:15" x14ac:dyDescent="0.25">
      <c r="C9021" s="1">
        <v>1</v>
      </c>
      <c r="D9021" s="1">
        <v>1</v>
      </c>
      <c r="E9021" s="1">
        <v>1</v>
      </c>
      <c r="F9021" s="16">
        <v>9012</v>
      </c>
      <c r="G9021" s="17" t="s">
        <v>3182</v>
      </c>
      <c r="H9021" s="18" t="s">
        <v>19</v>
      </c>
      <c r="K9021" s="32">
        <v>34</v>
      </c>
      <c r="L9021" s="36">
        <v>367</v>
      </c>
      <c r="N9021" s="32">
        <v>8</v>
      </c>
      <c r="O9021" s="36">
        <v>367</v>
      </c>
    </row>
    <row r="9022" spans="3:15" x14ac:dyDescent="0.25">
      <c r="C9022" s="1">
        <v>1</v>
      </c>
      <c r="D9022" s="1">
        <v>1</v>
      </c>
      <c r="E9022" s="1">
        <v>1</v>
      </c>
      <c r="F9022" s="19">
        <v>9013</v>
      </c>
      <c r="G9022" s="20" t="s">
        <v>3181</v>
      </c>
      <c r="H9022" s="21" t="s">
        <v>19</v>
      </c>
      <c r="K9022" s="33">
        <v>42</v>
      </c>
      <c r="L9022" s="37">
        <v>367</v>
      </c>
      <c r="N9022" s="33">
        <v>7</v>
      </c>
      <c r="O9022" s="37">
        <v>367</v>
      </c>
    </row>
    <row r="9023" spans="3:15" x14ac:dyDescent="0.25">
      <c r="C9023" s="1">
        <v>1</v>
      </c>
      <c r="D9023" s="1">
        <v>1</v>
      </c>
      <c r="E9023" s="1">
        <v>1</v>
      </c>
      <c r="F9023" s="16">
        <v>9014</v>
      </c>
      <c r="G9023" s="17" t="s">
        <v>3264</v>
      </c>
      <c r="H9023" s="18" t="s">
        <v>18</v>
      </c>
      <c r="K9023" s="32">
        <v>32</v>
      </c>
      <c r="L9023" s="36">
        <v>367</v>
      </c>
      <c r="N9023" s="32">
        <v>7</v>
      </c>
      <c r="O9023" s="36">
        <v>367</v>
      </c>
    </row>
    <row r="9024" spans="3:15" x14ac:dyDescent="0.25">
      <c r="C9024" s="1">
        <v>1</v>
      </c>
      <c r="D9024" s="1">
        <v>1</v>
      </c>
      <c r="E9024" s="1">
        <v>1</v>
      </c>
      <c r="F9024" s="19">
        <v>9015</v>
      </c>
      <c r="G9024" s="20" t="s">
        <v>3264</v>
      </c>
      <c r="H9024" s="21" t="s">
        <v>18</v>
      </c>
      <c r="K9024" s="33">
        <v>49</v>
      </c>
      <c r="L9024" s="37">
        <v>367</v>
      </c>
      <c r="N9024" s="33">
        <v>14</v>
      </c>
      <c r="O9024" s="37">
        <v>367</v>
      </c>
    </row>
    <row r="9025" spans="3:15" x14ac:dyDescent="0.25">
      <c r="C9025" s="1">
        <v>1</v>
      </c>
      <c r="D9025" s="1">
        <v>1</v>
      </c>
      <c r="E9025" s="1">
        <v>1</v>
      </c>
      <c r="F9025" s="16">
        <v>9016</v>
      </c>
      <c r="G9025" s="17" t="s">
        <v>3181</v>
      </c>
      <c r="H9025" s="18" t="s">
        <v>18</v>
      </c>
      <c r="K9025" s="32">
        <v>32</v>
      </c>
      <c r="L9025" s="36">
        <v>367</v>
      </c>
      <c r="N9025" s="32">
        <v>11</v>
      </c>
      <c r="O9025" s="36">
        <v>367</v>
      </c>
    </row>
    <row r="9026" spans="3:15" x14ac:dyDescent="0.25">
      <c r="C9026" s="1">
        <v>1</v>
      </c>
      <c r="D9026" s="1">
        <v>1</v>
      </c>
      <c r="E9026" s="1">
        <v>1</v>
      </c>
      <c r="F9026" s="19">
        <v>9017</v>
      </c>
      <c r="G9026" s="20" t="s">
        <v>3264</v>
      </c>
      <c r="H9026" s="21" t="s">
        <v>18</v>
      </c>
      <c r="K9026" s="33">
        <v>39</v>
      </c>
      <c r="L9026" s="37">
        <v>367</v>
      </c>
      <c r="N9026" s="33">
        <v>9</v>
      </c>
      <c r="O9026" s="37">
        <v>367</v>
      </c>
    </row>
    <row r="9027" spans="3:15" x14ac:dyDescent="0.25">
      <c r="C9027" s="1">
        <v>1</v>
      </c>
      <c r="D9027" s="1">
        <v>1</v>
      </c>
      <c r="E9027" s="1">
        <v>1</v>
      </c>
      <c r="F9027" s="16">
        <v>9018</v>
      </c>
      <c r="G9027" s="17" t="s">
        <v>3264</v>
      </c>
      <c r="H9027" s="18" t="s">
        <v>19</v>
      </c>
      <c r="K9027" s="32">
        <v>33</v>
      </c>
      <c r="L9027" s="36">
        <v>367</v>
      </c>
      <c r="N9027" s="32">
        <v>7</v>
      </c>
      <c r="O9027" s="36">
        <v>367</v>
      </c>
    </row>
    <row r="9028" spans="3:15" x14ac:dyDescent="0.25">
      <c r="C9028" s="1">
        <v>1</v>
      </c>
      <c r="D9028" s="1">
        <v>1</v>
      </c>
      <c r="E9028" s="1">
        <v>1</v>
      </c>
      <c r="F9028" s="19">
        <v>9019</v>
      </c>
      <c r="G9028" s="20" t="s">
        <v>3264</v>
      </c>
      <c r="H9028" s="21" t="s">
        <v>19</v>
      </c>
      <c r="K9028" s="33">
        <v>52</v>
      </c>
      <c r="L9028" s="37">
        <v>367</v>
      </c>
      <c r="N9028" s="33">
        <v>21</v>
      </c>
      <c r="O9028" s="37">
        <v>367</v>
      </c>
    </row>
    <row r="9029" spans="3:15" x14ac:dyDescent="0.25">
      <c r="C9029" s="1">
        <v>1</v>
      </c>
      <c r="D9029" s="1">
        <v>1</v>
      </c>
      <c r="E9029" s="1">
        <v>1</v>
      </c>
      <c r="F9029" s="16">
        <v>9020</v>
      </c>
      <c r="G9029" s="17" t="s">
        <v>3181</v>
      </c>
      <c r="H9029" s="18" t="s">
        <v>19</v>
      </c>
      <c r="K9029" s="32">
        <v>46</v>
      </c>
      <c r="L9029" s="36">
        <v>367</v>
      </c>
      <c r="N9029" s="32">
        <v>14</v>
      </c>
      <c r="O9029" s="36">
        <v>367</v>
      </c>
    </row>
    <row r="9030" spans="3:15" x14ac:dyDescent="0.25">
      <c r="C9030" s="1">
        <v>1</v>
      </c>
      <c r="D9030" s="1">
        <v>1</v>
      </c>
      <c r="E9030" s="1">
        <v>1</v>
      </c>
      <c r="F9030" s="19">
        <v>9021</v>
      </c>
      <c r="G9030" s="20" t="s">
        <v>3264</v>
      </c>
      <c r="H9030" s="21" t="s">
        <v>18</v>
      </c>
      <c r="K9030" s="33">
        <v>45</v>
      </c>
      <c r="L9030" s="37">
        <v>367</v>
      </c>
      <c r="N9030" s="33">
        <v>8</v>
      </c>
      <c r="O9030" s="37">
        <v>367</v>
      </c>
    </row>
    <row r="9031" spans="3:15" x14ac:dyDescent="0.25">
      <c r="C9031" s="1">
        <v>1</v>
      </c>
      <c r="D9031" s="1">
        <v>1</v>
      </c>
      <c r="E9031" s="1">
        <v>1</v>
      </c>
      <c r="F9031" s="16">
        <v>9022</v>
      </c>
      <c r="G9031" s="17" t="s">
        <v>3264</v>
      </c>
      <c r="H9031" s="18" t="s">
        <v>18</v>
      </c>
      <c r="K9031" s="32">
        <v>35</v>
      </c>
      <c r="L9031" s="36">
        <v>367</v>
      </c>
      <c r="N9031" s="32">
        <v>5</v>
      </c>
      <c r="O9031" s="36">
        <v>367</v>
      </c>
    </row>
    <row r="9032" spans="3:15" x14ac:dyDescent="0.25">
      <c r="C9032" s="1">
        <v>1</v>
      </c>
      <c r="D9032" s="1">
        <v>1</v>
      </c>
      <c r="E9032" s="1">
        <v>1</v>
      </c>
      <c r="F9032" s="19">
        <v>9023</v>
      </c>
      <c r="G9032" s="20" t="s">
        <v>3264</v>
      </c>
      <c r="H9032" s="21" t="s">
        <v>19</v>
      </c>
      <c r="K9032" s="33">
        <v>22</v>
      </c>
      <c r="L9032" s="37">
        <v>367</v>
      </c>
      <c r="N9032" s="33">
        <v>5</v>
      </c>
      <c r="O9032" s="37">
        <v>367</v>
      </c>
    </row>
    <row r="9033" spans="3:15" x14ac:dyDescent="0.25">
      <c r="C9033" s="1">
        <v>1</v>
      </c>
      <c r="D9033" s="1">
        <v>1</v>
      </c>
      <c r="E9033" s="1">
        <v>1</v>
      </c>
      <c r="F9033" s="16">
        <v>9024</v>
      </c>
      <c r="G9033" s="17" t="s">
        <v>3264</v>
      </c>
      <c r="H9033" s="18" t="s">
        <v>18</v>
      </c>
      <c r="K9033" s="32">
        <v>32</v>
      </c>
      <c r="L9033" s="36">
        <v>367</v>
      </c>
      <c r="N9033" s="32">
        <v>10</v>
      </c>
      <c r="O9033" s="36">
        <v>367</v>
      </c>
    </row>
    <row r="9034" spans="3:15" x14ac:dyDescent="0.25">
      <c r="C9034" s="1">
        <v>1</v>
      </c>
      <c r="D9034" s="1">
        <v>1</v>
      </c>
      <c r="E9034" s="1">
        <v>1</v>
      </c>
      <c r="F9034" s="19">
        <v>9025</v>
      </c>
      <c r="G9034" s="20" t="s">
        <v>3264</v>
      </c>
      <c r="H9034" s="21" t="s">
        <v>18</v>
      </c>
      <c r="K9034" s="33">
        <v>37</v>
      </c>
      <c r="L9034" s="37">
        <v>367</v>
      </c>
      <c r="N9034" s="33">
        <v>5</v>
      </c>
      <c r="O9034" s="37">
        <v>367</v>
      </c>
    </row>
    <row r="9035" spans="3:15" x14ac:dyDescent="0.25">
      <c r="C9035" s="1">
        <v>1</v>
      </c>
      <c r="D9035" s="1">
        <v>1</v>
      </c>
      <c r="E9035" s="1">
        <v>1</v>
      </c>
      <c r="F9035" s="16">
        <v>9026</v>
      </c>
      <c r="G9035" s="17" t="s">
        <v>3264</v>
      </c>
      <c r="H9035" s="18" t="s">
        <v>19</v>
      </c>
      <c r="K9035" s="32">
        <v>30</v>
      </c>
      <c r="L9035" s="36">
        <v>367</v>
      </c>
      <c r="N9035" s="32">
        <v>6</v>
      </c>
      <c r="O9035" s="36">
        <v>367</v>
      </c>
    </row>
    <row r="9036" spans="3:15" x14ac:dyDescent="0.25">
      <c r="C9036" s="1">
        <v>1</v>
      </c>
      <c r="D9036" s="1">
        <v>1</v>
      </c>
      <c r="E9036" s="1">
        <v>1</v>
      </c>
      <c r="F9036" s="19">
        <v>9027</v>
      </c>
      <c r="G9036" s="20" t="s">
        <v>3264</v>
      </c>
      <c r="H9036" s="21" t="s">
        <v>18</v>
      </c>
      <c r="K9036" s="33">
        <v>31</v>
      </c>
      <c r="L9036" s="37">
        <v>367</v>
      </c>
      <c r="N9036" s="33">
        <v>13</v>
      </c>
      <c r="O9036" s="37">
        <v>367</v>
      </c>
    </row>
    <row r="9037" spans="3:15" x14ac:dyDescent="0.25">
      <c r="C9037" s="1">
        <v>1</v>
      </c>
      <c r="D9037" s="1">
        <v>1</v>
      </c>
      <c r="E9037" s="1">
        <v>1</v>
      </c>
      <c r="F9037" s="16">
        <v>9028</v>
      </c>
      <c r="G9037" s="17" t="s">
        <v>3264</v>
      </c>
      <c r="H9037" s="18" t="s">
        <v>19</v>
      </c>
      <c r="K9037" s="32">
        <v>36</v>
      </c>
      <c r="L9037" s="36">
        <v>367</v>
      </c>
      <c r="N9037" s="32">
        <v>5</v>
      </c>
      <c r="O9037" s="36">
        <v>367</v>
      </c>
    </row>
    <row r="9038" spans="3:15" x14ac:dyDescent="0.25">
      <c r="C9038" s="1">
        <v>1</v>
      </c>
      <c r="D9038" s="1">
        <v>1</v>
      </c>
      <c r="E9038" s="1">
        <v>1</v>
      </c>
      <c r="F9038" s="19">
        <v>9029</v>
      </c>
      <c r="G9038" s="20" t="s">
        <v>3264</v>
      </c>
      <c r="H9038" s="21" t="s">
        <v>18</v>
      </c>
      <c r="K9038" s="33">
        <v>26</v>
      </c>
      <c r="L9038" s="37">
        <v>367</v>
      </c>
      <c r="N9038" s="33">
        <v>6</v>
      </c>
      <c r="O9038" s="37">
        <v>367</v>
      </c>
    </row>
    <row r="9039" spans="3:15" x14ac:dyDescent="0.25">
      <c r="C9039" s="1">
        <v>1</v>
      </c>
      <c r="D9039" s="1">
        <v>1</v>
      </c>
      <c r="E9039" s="1">
        <v>1</v>
      </c>
      <c r="F9039" s="16">
        <v>9030</v>
      </c>
      <c r="G9039" s="17" t="s">
        <v>3181</v>
      </c>
      <c r="H9039" s="18" t="s">
        <v>18</v>
      </c>
      <c r="K9039" s="32">
        <v>27</v>
      </c>
      <c r="L9039" s="36">
        <v>367</v>
      </c>
      <c r="N9039" s="32">
        <v>6</v>
      </c>
      <c r="O9039" s="36">
        <v>367</v>
      </c>
    </row>
    <row r="9040" spans="3:15" x14ac:dyDescent="0.25">
      <c r="C9040" s="1">
        <v>1</v>
      </c>
      <c r="D9040" s="1">
        <v>1</v>
      </c>
      <c r="E9040" s="1">
        <v>1</v>
      </c>
      <c r="F9040" s="19">
        <v>9031</v>
      </c>
      <c r="G9040" s="20" t="s">
        <v>3181</v>
      </c>
      <c r="H9040" s="21" t="s">
        <v>18</v>
      </c>
      <c r="K9040" s="33">
        <v>25</v>
      </c>
      <c r="L9040" s="37">
        <v>367</v>
      </c>
      <c r="N9040" s="33">
        <v>7</v>
      </c>
      <c r="O9040" s="37">
        <v>367</v>
      </c>
    </row>
    <row r="9041" spans="3:15" x14ac:dyDescent="0.25">
      <c r="C9041" s="1">
        <v>1</v>
      </c>
      <c r="D9041" s="1">
        <v>1</v>
      </c>
      <c r="E9041" s="1">
        <v>1</v>
      </c>
      <c r="F9041" s="16">
        <v>9032</v>
      </c>
      <c r="G9041" s="17" t="s">
        <v>3264</v>
      </c>
      <c r="H9041" s="18" t="s">
        <v>19</v>
      </c>
      <c r="K9041" s="32">
        <v>51</v>
      </c>
      <c r="L9041" s="36">
        <v>368</v>
      </c>
      <c r="N9041" s="32">
        <v>7</v>
      </c>
      <c r="O9041" s="36">
        <v>368</v>
      </c>
    </row>
    <row r="9042" spans="3:15" x14ac:dyDescent="0.25">
      <c r="C9042" s="1">
        <v>1</v>
      </c>
      <c r="D9042" s="1">
        <v>1</v>
      </c>
      <c r="E9042" s="1">
        <v>1</v>
      </c>
      <c r="F9042" s="19">
        <v>9033</v>
      </c>
      <c r="G9042" s="20" t="s">
        <v>3264</v>
      </c>
      <c r="H9042" s="21" t="s">
        <v>19</v>
      </c>
      <c r="K9042" s="33">
        <v>63</v>
      </c>
      <c r="L9042" s="37">
        <v>368</v>
      </c>
      <c r="N9042" s="33">
        <v>12</v>
      </c>
      <c r="O9042" s="37">
        <v>368</v>
      </c>
    </row>
    <row r="9043" spans="3:15" x14ac:dyDescent="0.25">
      <c r="C9043" s="1">
        <v>1</v>
      </c>
      <c r="D9043" s="1">
        <v>1</v>
      </c>
      <c r="E9043" s="1">
        <v>1</v>
      </c>
      <c r="F9043" s="16">
        <v>9034</v>
      </c>
      <c r="G9043" s="17" t="s">
        <v>3264</v>
      </c>
      <c r="H9043" s="18" t="s">
        <v>19</v>
      </c>
      <c r="K9043" s="32">
        <v>50</v>
      </c>
      <c r="L9043" s="36">
        <v>368</v>
      </c>
      <c r="N9043" s="32">
        <v>4</v>
      </c>
      <c r="O9043" s="36">
        <v>368</v>
      </c>
    </row>
    <row r="9044" spans="3:15" x14ac:dyDescent="0.25">
      <c r="C9044" s="1">
        <v>1</v>
      </c>
      <c r="D9044" s="1">
        <v>1</v>
      </c>
      <c r="E9044" s="1">
        <v>1</v>
      </c>
      <c r="F9044" s="19">
        <v>9035</v>
      </c>
      <c r="G9044" s="20" t="s">
        <v>3264</v>
      </c>
      <c r="H9044" s="21" t="s">
        <v>18</v>
      </c>
      <c r="K9044" s="33">
        <v>34</v>
      </c>
      <c r="L9044" s="37">
        <v>368</v>
      </c>
      <c r="N9044" s="33">
        <v>4</v>
      </c>
      <c r="O9044" s="37">
        <v>368</v>
      </c>
    </row>
    <row r="9045" spans="3:15" x14ac:dyDescent="0.25">
      <c r="C9045" s="1">
        <v>1</v>
      </c>
      <c r="D9045" s="1">
        <v>1</v>
      </c>
      <c r="E9045" s="1">
        <v>1</v>
      </c>
      <c r="F9045" s="16">
        <v>9036</v>
      </c>
      <c r="G9045" s="17" t="s">
        <v>3264</v>
      </c>
      <c r="H9045" s="18" t="s">
        <v>18</v>
      </c>
      <c r="K9045" s="32">
        <v>59</v>
      </c>
      <c r="L9045" s="36">
        <v>368</v>
      </c>
      <c r="N9045" s="32">
        <v>14</v>
      </c>
      <c r="O9045" s="36">
        <v>368</v>
      </c>
    </row>
    <row r="9046" spans="3:15" x14ac:dyDescent="0.25">
      <c r="C9046" s="1">
        <v>1</v>
      </c>
      <c r="D9046" s="1">
        <v>1</v>
      </c>
      <c r="E9046" s="1">
        <v>1</v>
      </c>
      <c r="F9046" s="19">
        <v>9037</v>
      </c>
      <c r="G9046" s="20" t="s">
        <v>3264</v>
      </c>
      <c r="H9046" s="21" t="s">
        <v>19</v>
      </c>
      <c r="K9046" s="33">
        <v>50</v>
      </c>
      <c r="L9046" s="37">
        <v>368</v>
      </c>
      <c r="N9046" s="33">
        <v>7</v>
      </c>
      <c r="O9046" s="37">
        <v>368</v>
      </c>
    </row>
    <row r="9047" spans="3:15" x14ac:dyDescent="0.25">
      <c r="C9047" s="1">
        <v>1</v>
      </c>
      <c r="D9047" s="1">
        <v>1</v>
      </c>
      <c r="E9047" s="1">
        <v>1</v>
      </c>
      <c r="F9047" s="16">
        <v>9038</v>
      </c>
      <c r="G9047" s="17" t="s">
        <v>3264</v>
      </c>
      <c r="H9047" s="18" t="s">
        <v>19</v>
      </c>
      <c r="K9047" s="32">
        <v>49</v>
      </c>
      <c r="L9047" s="36">
        <v>368</v>
      </c>
      <c r="N9047" s="32">
        <v>7</v>
      </c>
      <c r="O9047" s="36">
        <v>368</v>
      </c>
    </row>
    <row r="9048" spans="3:15" x14ac:dyDescent="0.25">
      <c r="C9048" s="1">
        <v>1</v>
      </c>
      <c r="D9048" s="1">
        <v>1</v>
      </c>
      <c r="E9048" s="1">
        <v>1</v>
      </c>
      <c r="F9048" s="19">
        <v>9039</v>
      </c>
      <c r="G9048" s="20" t="s">
        <v>3264</v>
      </c>
      <c r="H9048" s="21" t="s">
        <v>19</v>
      </c>
      <c r="K9048" s="33">
        <v>48</v>
      </c>
      <c r="L9048" s="37">
        <v>368</v>
      </c>
      <c r="N9048" s="33">
        <v>16</v>
      </c>
      <c r="O9048" s="37">
        <v>368</v>
      </c>
    </row>
    <row r="9049" spans="3:15" x14ac:dyDescent="0.25">
      <c r="C9049" s="1">
        <v>1</v>
      </c>
      <c r="D9049" s="1">
        <v>1</v>
      </c>
      <c r="E9049" s="1">
        <v>1</v>
      </c>
      <c r="F9049" s="16">
        <v>9040</v>
      </c>
      <c r="G9049" s="17" t="s">
        <v>3264</v>
      </c>
      <c r="H9049" s="18" t="s">
        <v>19</v>
      </c>
      <c r="K9049" s="32">
        <v>42</v>
      </c>
      <c r="L9049" s="36">
        <v>368</v>
      </c>
      <c r="N9049" s="32">
        <v>7</v>
      </c>
      <c r="O9049" s="36">
        <v>368</v>
      </c>
    </row>
    <row r="9050" spans="3:15" x14ac:dyDescent="0.25">
      <c r="C9050" s="1">
        <v>1</v>
      </c>
      <c r="D9050" s="1">
        <v>1</v>
      </c>
      <c r="E9050" s="1">
        <v>1</v>
      </c>
      <c r="F9050" s="19">
        <v>9041</v>
      </c>
      <c r="G9050" s="20" t="s">
        <v>3264</v>
      </c>
      <c r="H9050" s="21" t="s">
        <v>19</v>
      </c>
      <c r="K9050" s="33">
        <v>28</v>
      </c>
      <c r="L9050" s="37">
        <v>368</v>
      </c>
      <c r="N9050" s="33">
        <v>2</v>
      </c>
      <c r="O9050" s="37">
        <v>368</v>
      </c>
    </row>
    <row r="9051" spans="3:15" x14ac:dyDescent="0.25">
      <c r="C9051" s="1">
        <v>1</v>
      </c>
      <c r="D9051" s="1">
        <v>1</v>
      </c>
      <c r="E9051" s="1">
        <v>1</v>
      </c>
      <c r="F9051" s="16">
        <v>9042</v>
      </c>
      <c r="G9051" s="17" t="s">
        <v>3264</v>
      </c>
      <c r="H9051" s="18" t="s">
        <v>18</v>
      </c>
      <c r="K9051" s="32">
        <v>47</v>
      </c>
      <c r="L9051" s="36">
        <v>368</v>
      </c>
      <c r="N9051" s="32">
        <v>7</v>
      </c>
      <c r="O9051" s="36">
        <v>368</v>
      </c>
    </row>
    <row r="9052" spans="3:15" x14ac:dyDescent="0.25">
      <c r="C9052" s="1">
        <v>1</v>
      </c>
      <c r="D9052" s="1">
        <v>1</v>
      </c>
      <c r="E9052" s="1">
        <v>1</v>
      </c>
      <c r="F9052" s="19">
        <v>9043</v>
      </c>
      <c r="G9052" s="20" t="s">
        <v>3264</v>
      </c>
      <c r="H9052" s="21" t="s">
        <v>19</v>
      </c>
      <c r="K9052" s="33">
        <v>39</v>
      </c>
      <c r="L9052" s="37">
        <v>368</v>
      </c>
      <c r="N9052" s="33">
        <v>4</v>
      </c>
      <c r="O9052" s="37">
        <v>368</v>
      </c>
    </row>
    <row r="9053" spans="3:15" x14ac:dyDescent="0.25">
      <c r="C9053" s="1">
        <v>1</v>
      </c>
      <c r="D9053" s="1">
        <v>1</v>
      </c>
      <c r="E9053" s="1">
        <v>1</v>
      </c>
      <c r="F9053" s="16">
        <v>9044</v>
      </c>
      <c r="G9053" s="17" t="s">
        <v>3181</v>
      </c>
      <c r="H9053" s="18" t="s">
        <v>18</v>
      </c>
      <c r="K9053" s="32">
        <v>51</v>
      </c>
      <c r="L9053" s="36">
        <v>368</v>
      </c>
      <c r="N9053" s="32">
        <v>12</v>
      </c>
      <c r="O9053" s="36">
        <v>368</v>
      </c>
    </row>
    <row r="9054" spans="3:15" x14ac:dyDescent="0.25">
      <c r="C9054" s="1">
        <v>1</v>
      </c>
      <c r="D9054" s="1">
        <v>1</v>
      </c>
      <c r="E9054" s="1">
        <v>1</v>
      </c>
      <c r="F9054" s="19">
        <v>9045</v>
      </c>
      <c r="G9054" s="20" t="s">
        <v>3264</v>
      </c>
      <c r="H9054" s="21" t="s">
        <v>18</v>
      </c>
      <c r="K9054" s="33">
        <v>27</v>
      </c>
      <c r="L9054" s="37">
        <v>368</v>
      </c>
      <c r="N9054" s="33">
        <v>1</v>
      </c>
      <c r="O9054" s="37">
        <v>368</v>
      </c>
    </row>
    <row r="9055" spans="3:15" x14ac:dyDescent="0.25">
      <c r="C9055" s="1">
        <v>1</v>
      </c>
      <c r="D9055" s="1">
        <v>1</v>
      </c>
      <c r="E9055" s="1">
        <v>1</v>
      </c>
      <c r="F9055" s="16">
        <v>9046</v>
      </c>
      <c r="G9055" s="17" t="s">
        <v>3264</v>
      </c>
      <c r="H9055" s="18" t="s">
        <v>18</v>
      </c>
      <c r="K9055" s="32">
        <v>40</v>
      </c>
      <c r="L9055" s="36">
        <v>368</v>
      </c>
      <c r="N9055" s="32">
        <v>13</v>
      </c>
      <c r="O9055" s="36">
        <v>368</v>
      </c>
    </row>
    <row r="9056" spans="3:15" x14ac:dyDescent="0.25">
      <c r="C9056" s="1">
        <v>1</v>
      </c>
      <c r="D9056" s="1">
        <v>1</v>
      </c>
      <c r="E9056" s="1">
        <v>1</v>
      </c>
      <c r="F9056" s="19">
        <v>9047</v>
      </c>
      <c r="G9056" s="20" t="s">
        <v>3181</v>
      </c>
      <c r="H9056" s="21" t="s">
        <v>19</v>
      </c>
      <c r="K9056" s="33">
        <v>43</v>
      </c>
      <c r="L9056" s="37">
        <v>368</v>
      </c>
      <c r="N9056" s="33">
        <v>9</v>
      </c>
      <c r="O9056" s="37">
        <v>368</v>
      </c>
    </row>
    <row r="9057" spans="3:15" x14ac:dyDescent="0.25">
      <c r="C9057" s="1">
        <v>1</v>
      </c>
      <c r="D9057" s="1">
        <v>1</v>
      </c>
      <c r="E9057" s="1">
        <v>1</v>
      </c>
      <c r="F9057" s="16">
        <v>9048</v>
      </c>
      <c r="G9057" s="17" t="s">
        <v>3264</v>
      </c>
      <c r="H9057" s="18" t="s">
        <v>19</v>
      </c>
      <c r="K9057" s="32">
        <v>38</v>
      </c>
      <c r="L9057" s="36">
        <v>368</v>
      </c>
      <c r="N9057" s="32">
        <v>3</v>
      </c>
      <c r="O9057" s="36">
        <v>368</v>
      </c>
    </row>
    <row r="9058" spans="3:15" x14ac:dyDescent="0.25">
      <c r="C9058" s="1">
        <v>1</v>
      </c>
      <c r="D9058" s="1">
        <v>1</v>
      </c>
      <c r="E9058" s="1">
        <v>1</v>
      </c>
      <c r="F9058" s="19">
        <v>9049</v>
      </c>
      <c r="G9058" s="20" t="s">
        <v>3264</v>
      </c>
      <c r="H9058" s="21" t="s">
        <v>18</v>
      </c>
      <c r="K9058" s="33">
        <v>29</v>
      </c>
      <c r="L9058" s="37">
        <v>368</v>
      </c>
      <c r="N9058" s="33">
        <v>3</v>
      </c>
      <c r="O9058" s="37">
        <v>368</v>
      </c>
    </row>
    <row r="9059" spans="3:15" x14ac:dyDescent="0.25">
      <c r="C9059" s="1">
        <v>1</v>
      </c>
      <c r="D9059" s="1">
        <v>1</v>
      </c>
      <c r="E9059" s="1">
        <v>1</v>
      </c>
      <c r="F9059" s="16">
        <v>9050</v>
      </c>
      <c r="G9059" s="17" t="s">
        <v>3264</v>
      </c>
      <c r="H9059" s="18" t="s">
        <v>19</v>
      </c>
      <c r="K9059" s="32">
        <v>27</v>
      </c>
      <c r="L9059" s="36">
        <v>368</v>
      </c>
      <c r="N9059" s="32">
        <v>8</v>
      </c>
      <c r="O9059" s="36">
        <v>368</v>
      </c>
    </row>
    <row r="9060" spans="3:15" x14ac:dyDescent="0.25">
      <c r="C9060" s="1">
        <v>1</v>
      </c>
      <c r="D9060" s="1">
        <v>1</v>
      </c>
      <c r="E9060" s="1">
        <v>1</v>
      </c>
      <c r="F9060" s="19">
        <v>9051</v>
      </c>
      <c r="G9060" s="20" t="s">
        <v>3264</v>
      </c>
      <c r="H9060" s="21" t="s">
        <v>18</v>
      </c>
      <c r="K9060" s="33">
        <v>31</v>
      </c>
      <c r="L9060" s="37">
        <v>368</v>
      </c>
      <c r="N9060" s="33">
        <v>7</v>
      </c>
      <c r="O9060" s="37">
        <v>368</v>
      </c>
    </row>
    <row r="9061" spans="3:15" x14ac:dyDescent="0.25">
      <c r="C9061" s="1">
        <v>1</v>
      </c>
      <c r="D9061" s="1">
        <v>1</v>
      </c>
      <c r="E9061" s="1">
        <v>1</v>
      </c>
      <c r="F9061" s="16">
        <v>9052</v>
      </c>
      <c r="G9061" s="17" t="s">
        <v>3264</v>
      </c>
      <c r="H9061" s="18" t="s">
        <v>18</v>
      </c>
      <c r="K9061" s="32">
        <v>39</v>
      </c>
      <c r="L9061" s="36">
        <v>368</v>
      </c>
      <c r="N9061" s="32">
        <v>12</v>
      </c>
      <c r="O9061" s="36">
        <v>368</v>
      </c>
    </row>
    <row r="9062" spans="3:15" x14ac:dyDescent="0.25">
      <c r="C9062" s="1">
        <v>1</v>
      </c>
      <c r="D9062" s="1">
        <v>1</v>
      </c>
      <c r="E9062" s="1">
        <v>1</v>
      </c>
      <c r="F9062" s="19">
        <v>9053</v>
      </c>
      <c r="G9062" s="20" t="s">
        <v>3181</v>
      </c>
      <c r="H9062" s="21" t="s">
        <v>18</v>
      </c>
      <c r="K9062" s="33">
        <v>32</v>
      </c>
      <c r="L9062" s="37">
        <v>368</v>
      </c>
      <c r="N9062" s="33">
        <v>11</v>
      </c>
      <c r="O9062" s="37">
        <v>368</v>
      </c>
    </row>
    <row r="9063" spans="3:15" x14ac:dyDescent="0.25">
      <c r="C9063" s="1">
        <v>1</v>
      </c>
      <c r="D9063" s="1">
        <v>1</v>
      </c>
      <c r="E9063" s="1">
        <v>1</v>
      </c>
      <c r="F9063" s="16">
        <v>9054</v>
      </c>
      <c r="G9063" s="17" t="s">
        <v>3264</v>
      </c>
      <c r="H9063" s="18" t="s">
        <v>19</v>
      </c>
      <c r="K9063" s="32">
        <v>35</v>
      </c>
      <c r="L9063" s="36">
        <v>368</v>
      </c>
      <c r="N9063" s="32">
        <v>7</v>
      </c>
      <c r="O9063" s="36">
        <v>368</v>
      </c>
    </row>
    <row r="9064" spans="3:15" x14ac:dyDescent="0.25">
      <c r="C9064" s="1">
        <v>1</v>
      </c>
      <c r="D9064" s="1">
        <v>1</v>
      </c>
      <c r="E9064" s="1">
        <v>1</v>
      </c>
      <c r="F9064" s="19">
        <v>9055</v>
      </c>
      <c r="G9064" s="20" t="s">
        <v>3264</v>
      </c>
      <c r="H9064" s="21" t="s">
        <v>19</v>
      </c>
      <c r="K9064" s="33">
        <v>27</v>
      </c>
      <c r="L9064" s="37">
        <v>368</v>
      </c>
      <c r="N9064" s="33">
        <v>5</v>
      </c>
      <c r="O9064" s="37">
        <v>368</v>
      </c>
    </row>
    <row r="9065" spans="3:15" x14ac:dyDescent="0.25">
      <c r="C9065" s="1">
        <v>1</v>
      </c>
      <c r="D9065" s="1">
        <v>1</v>
      </c>
      <c r="E9065" s="1">
        <v>1</v>
      </c>
      <c r="F9065" s="16">
        <v>9056</v>
      </c>
      <c r="G9065" s="17" t="s">
        <v>3182</v>
      </c>
      <c r="H9065" s="18" t="s">
        <v>19</v>
      </c>
      <c r="K9065" s="32">
        <v>55</v>
      </c>
      <c r="L9065" s="36">
        <v>369</v>
      </c>
      <c r="N9065" s="32">
        <v>14</v>
      </c>
      <c r="O9065" s="36">
        <v>369</v>
      </c>
    </row>
    <row r="9066" spans="3:15" x14ac:dyDescent="0.25">
      <c r="C9066" s="1">
        <v>1</v>
      </c>
      <c r="D9066" s="1">
        <v>1</v>
      </c>
      <c r="E9066" s="1">
        <v>1</v>
      </c>
      <c r="F9066" s="19">
        <v>9057</v>
      </c>
      <c r="G9066" s="20" t="s">
        <v>3181</v>
      </c>
      <c r="H9066" s="21" t="s">
        <v>19</v>
      </c>
      <c r="K9066" s="33">
        <v>50</v>
      </c>
      <c r="L9066" s="37">
        <v>369</v>
      </c>
      <c r="N9066" s="33">
        <v>8</v>
      </c>
      <c r="O9066" s="37">
        <v>369</v>
      </c>
    </row>
    <row r="9067" spans="3:15" x14ac:dyDescent="0.25">
      <c r="C9067" s="1">
        <v>1</v>
      </c>
      <c r="D9067" s="1">
        <v>1</v>
      </c>
      <c r="E9067" s="1">
        <v>1</v>
      </c>
      <c r="F9067" s="16">
        <v>9058</v>
      </c>
      <c r="G9067" s="17" t="s">
        <v>3181</v>
      </c>
      <c r="H9067" s="18" t="s">
        <v>18</v>
      </c>
      <c r="K9067" s="32">
        <v>54</v>
      </c>
      <c r="L9067" s="36">
        <v>369</v>
      </c>
      <c r="N9067" s="32">
        <v>6</v>
      </c>
      <c r="O9067" s="36">
        <v>369</v>
      </c>
    </row>
    <row r="9068" spans="3:15" x14ac:dyDescent="0.25">
      <c r="C9068" s="1">
        <v>1</v>
      </c>
      <c r="D9068" s="1">
        <v>1</v>
      </c>
      <c r="E9068" s="1">
        <v>1</v>
      </c>
      <c r="F9068" s="19">
        <v>9059</v>
      </c>
      <c r="G9068" s="20" t="s">
        <v>3181</v>
      </c>
      <c r="H9068" s="21" t="s">
        <v>18</v>
      </c>
      <c r="K9068" s="33">
        <v>40</v>
      </c>
      <c r="L9068" s="37">
        <v>369</v>
      </c>
      <c r="N9068" s="33">
        <v>5</v>
      </c>
      <c r="O9068" s="37">
        <v>369</v>
      </c>
    </row>
    <row r="9069" spans="3:15" x14ac:dyDescent="0.25">
      <c r="C9069" s="1">
        <v>1</v>
      </c>
      <c r="D9069" s="1">
        <v>1</v>
      </c>
      <c r="E9069" s="1">
        <v>1</v>
      </c>
      <c r="F9069" s="16">
        <v>9060</v>
      </c>
      <c r="G9069" s="17" t="s">
        <v>3264</v>
      </c>
      <c r="H9069" s="18" t="s">
        <v>19</v>
      </c>
      <c r="K9069" s="32">
        <v>58</v>
      </c>
      <c r="L9069" s="36">
        <v>369</v>
      </c>
      <c r="N9069" s="32">
        <v>14</v>
      </c>
      <c r="O9069" s="36">
        <v>369</v>
      </c>
    </row>
    <row r="9070" spans="3:15" x14ac:dyDescent="0.25">
      <c r="C9070" s="1">
        <v>1</v>
      </c>
      <c r="D9070" s="1">
        <v>1</v>
      </c>
      <c r="E9070" s="1">
        <v>1</v>
      </c>
      <c r="F9070" s="19">
        <v>9061</v>
      </c>
      <c r="G9070" s="20" t="s">
        <v>3264</v>
      </c>
      <c r="H9070" s="21" t="s">
        <v>18</v>
      </c>
      <c r="K9070" s="33">
        <v>33</v>
      </c>
      <c r="L9070" s="37">
        <v>369</v>
      </c>
      <c r="N9070" s="33">
        <v>5</v>
      </c>
      <c r="O9070" s="37">
        <v>369</v>
      </c>
    </row>
    <row r="9071" spans="3:15" x14ac:dyDescent="0.25">
      <c r="C9071" s="1">
        <v>1</v>
      </c>
      <c r="D9071" s="1">
        <v>1</v>
      </c>
      <c r="E9071" s="1">
        <v>1</v>
      </c>
      <c r="F9071" s="16">
        <v>9062</v>
      </c>
      <c r="G9071" s="17" t="s">
        <v>3181</v>
      </c>
      <c r="H9071" s="18" t="s">
        <v>18</v>
      </c>
      <c r="K9071" s="32">
        <v>33</v>
      </c>
      <c r="L9071" s="36">
        <v>369</v>
      </c>
      <c r="N9071" s="32">
        <v>6</v>
      </c>
      <c r="O9071" s="36">
        <v>369</v>
      </c>
    </row>
    <row r="9072" spans="3:15" x14ac:dyDescent="0.25">
      <c r="C9072" s="1">
        <v>1</v>
      </c>
      <c r="D9072" s="1">
        <v>1</v>
      </c>
      <c r="E9072" s="1">
        <v>1</v>
      </c>
      <c r="F9072" s="19">
        <v>9063</v>
      </c>
      <c r="G9072" s="20" t="s">
        <v>3264</v>
      </c>
      <c r="H9072" s="21" t="s">
        <v>19</v>
      </c>
      <c r="K9072" s="33">
        <v>45</v>
      </c>
      <c r="L9072" s="37">
        <v>369</v>
      </c>
      <c r="N9072" s="33">
        <v>10</v>
      </c>
      <c r="O9072" s="37">
        <v>369</v>
      </c>
    </row>
    <row r="9073" spans="3:15" x14ac:dyDescent="0.25">
      <c r="C9073" s="1">
        <v>1</v>
      </c>
      <c r="D9073" s="1">
        <v>1</v>
      </c>
      <c r="E9073" s="1">
        <v>1</v>
      </c>
      <c r="F9073" s="16">
        <v>9064</v>
      </c>
      <c r="G9073" s="17" t="s">
        <v>3182</v>
      </c>
      <c r="H9073" s="18" t="s">
        <v>18</v>
      </c>
      <c r="K9073" s="32">
        <v>50</v>
      </c>
      <c r="L9073" s="36">
        <v>369</v>
      </c>
      <c r="N9073" s="32">
        <v>13</v>
      </c>
      <c r="O9073" s="36">
        <v>369</v>
      </c>
    </row>
    <row r="9074" spans="3:15" x14ac:dyDescent="0.25">
      <c r="C9074" s="1">
        <v>1</v>
      </c>
      <c r="D9074" s="1">
        <v>1</v>
      </c>
      <c r="E9074" s="1">
        <v>1</v>
      </c>
      <c r="F9074" s="19">
        <v>9065</v>
      </c>
      <c r="G9074" s="20" t="s">
        <v>3264</v>
      </c>
      <c r="H9074" s="21" t="s">
        <v>19</v>
      </c>
      <c r="K9074" s="33">
        <v>47</v>
      </c>
      <c r="L9074" s="37">
        <v>369</v>
      </c>
      <c r="N9074" s="33">
        <v>14</v>
      </c>
      <c r="O9074" s="37">
        <v>369</v>
      </c>
    </row>
    <row r="9075" spans="3:15" x14ac:dyDescent="0.25">
      <c r="C9075" s="1">
        <v>1</v>
      </c>
      <c r="D9075" s="1">
        <v>1</v>
      </c>
      <c r="E9075" s="1">
        <v>1</v>
      </c>
      <c r="F9075" s="16">
        <v>9066</v>
      </c>
      <c r="G9075" s="17" t="s">
        <v>3181</v>
      </c>
      <c r="H9075" s="18" t="s">
        <v>18</v>
      </c>
      <c r="K9075" s="32">
        <v>29</v>
      </c>
      <c r="L9075" s="36">
        <v>369</v>
      </c>
      <c r="N9075" s="32">
        <v>9</v>
      </c>
      <c r="O9075" s="36">
        <v>369</v>
      </c>
    </row>
    <row r="9076" spans="3:15" x14ac:dyDescent="0.25">
      <c r="C9076" s="1">
        <v>1</v>
      </c>
      <c r="D9076" s="1">
        <v>1</v>
      </c>
      <c r="E9076" s="1">
        <v>1</v>
      </c>
      <c r="F9076" s="19">
        <v>9067</v>
      </c>
      <c r="G9076" s="20" t="s">
        <v>3181</v>
      </c>
      <c r="H9076" s="21" t="s">
        <v>19</v>
      </c>
      <c r="K9076" s="33">
        <v>48</v>
      </c>
      <c r="L9076" s="37">
        <v>369</v>
      </c>
      <c r="N9076" s="33">
        <v>16</v>
      </c>
      <c r="O9076" s="37">
        <v>369</v>
      </c>
    </row>
    <row r="9077" spans="3:15" x14ac:dyDescent="0.25">
      <c r="C9077" s="1">
        <v>1</v>
      </c>
      <c r="D9077" s="1">
        <v>1</v>
      </c>
      <c r="E9077" s="1">
        <v>1</v>
      </c>
      <c r="F9077" s="16">
        <v>9068</v>
      </c>
      <c r="G9077" s="17" t="s">
        <v>3264</v>
      </c>
      <c r="H9077" s="18" t="s">
        <v>18</v>
      </c>
      <c r="K9077" s="32">
        <v>31</v>
      </c>
      <c r="L9077" s="36">
        <v>369</v>
      </c>
      <c r="N9077" s="32">
        <v>3</v>
      </c>
      <c r="O9077" s="36">
        <v>369</v>
      </c>
    </row>
    <row r="9078" spans="3:15" x14ac:dyDescent="0.25">
      <c r="C9078" s="1">
        <v>1</v>
      </c>
      <c r="D9078" s="1">
        <v>1</v>
      </c>
      <c r="E9078" s="1">
        <v>1</v>
      </c>
      <c r="F9078" s="19">
        <v>9069</v>
      </c>
      <c r="G9078" s="20" t="s">
        <v>3181</v>
      </c>
      <c r="H9078" s="21" t="s">
        <v>19</v>
      </c>
      <c r="K9078" s="33">
        <v>36</v>
      </c>
      <c r="L9078" s="37">
        <v>369</v>
      </c>
      <c r="N9078" s="33">
        <v>9</v>
      </c>
      <c r="O9078" s="37">
        <v>369</v>
      </c>
    </row>
    <row r="9079" spans="3:15" x14ac:dyDescent="0.25">
      <c r="C9079" s="1">
        <v>1</v>
      </c>
      <c r="D9079" s="1">
        <v>1</v>
      </c>
      <c r="E9079" s="1">
        <v>1</v>
      </c>
      <c r="F9079" s="16">
        <v>9070</v>
      </c>
      <c r="G9079" s="17" t="s">
        <v>3264</v>
      </c>
      <c r="H9079" s="18" t="s">
        <v>18</v>
      </c>
      <c r="K9079" s="32">
        <v>24</v>
      </c>
      <c r="L9079" s="36">
        <v>369</v>
      </c>
      <c r="N9079" s="32">
        <v>4</v>
      </c>
      <c r="O9079" s="36">
        <v>369</v>
      </c>
    </row>
    <row r="9080" spans="3:15" x14ac:dyDescent="0.25">
      <c r="C9080" s="1">
        <v>1</v>
      </c>
      <c r="D9080" s="1">
        <v>1</v>
      </c>
      <c r="E9080" s="1">
        <v>1</v>
      </c>
      <c r="F9080" s="19">
        <v>9071</v>
      </c>
      <c r="G9080" s="20" t="s">
        <v>3264</v>
      </c>
      <c r="H9080" s="21" t="s">
        <v>19</v>
      </c>
      <c r="K9080" s="33">
        <v>27</v>
      </c>
      <c r="L9080" s="37">
        <v>369</v>
      </c>
      <c r="N9080" s="33">
        <v>10</v>
      </c>
      <c r="O9080" s="37">
        <v>369</v>
      </c>
    </row>
    <row r="9081" spans="3:15" x14ac:dyDescent="0.25">
      <c r="C9081" s="1">
        <v>1</v>
      </c>
      <c r="D9081" s="1">
        <v>1</v>
      </c>
      <c r="E9081" s="1">
        <v>1</v>
      </c>
      <c r="F9081" s="16">
        <v>9072</v>
      </c>
      <c r="G9081" s="17" t="s">
        <v>3181</v>
      </c>
      <c r="H9081" s="18" t="s">
        <v>18</v>
      </c>
      <c r="K9081" s="32">
        <v>32</v>
      </c>
      <c r="L9081" s="36">
        <v>369</v>
      </c>
      <c r="N9081" s="32">
        <v>11</v>
      </c>
      <c r="O9081" s="36">
        <v>369</v>
      </c>
    </row>
    <row r="9082" spans="3:15" x14ac:dyDescent="0.25">
      <c r="C9082" s="1">
        <v>1</v>
      </c>
      <c r="D9082" s="1">
        <v>1</v>
      </c>
      <c r="E9082" s="1">
        <v>1</v>
      </c>
      <c r="F9082" s="19">
        <v>9073</v>
      </c>
      <c r="G9082" s="20" t="s">
        <v>3264</v>
      </c>
      <c r="H9082" s="21" t="s">
        <v>18</v>
      </c>
      <c r="K9082" s="33">
        <v>20</v>
      </c>
      <c r="L9082" s="37">
        <v>369</v>
      </c>
      <c r="N9082" s="33">
        <v>1</v>
      </c>
      <c r="O9082" s="37">
        <v>369</v>
      </c>
    </row>
    <row r="9083" spans="3:15" x14ac:dyDescent="0.25">
      <c r="C9083" s="1">
        <v>1</v>
      </c>
      <c r="D9083" s="1">
        <v>1</v>
      </c>
      <c r="E9083" s="1">
        <v>1</v>
      </c>
      <c r="F9083" s="16">
        <v>9074</v>
      </c>
      <c r="G9083" s="17" t="s">
        <v>3264</v>
      </c>
      <c r="H9083" s="18" t="s">
        <v>18</v>
      </c>
      <c r="K9083" s="32">
        <v>24</v>
      </c>
      <c r="L9083" s="36">
        <v>369</v>
      </c>
      <c r="N9083" s="32">
        <v>4</v>
      </c>
      <c r="O9083" s="36">
        <v>369</v>
      </c>
    </row>
    <row r="9084" spans="3:15" x14ac:dyDescent="0.25">
      <c r="C9084" s="1">
        <v>1</v>
      </c>
      <c r="D9084" s="1">
        <v>1</v>
      </c>
      <c r="E9084" s="1">
        <v>1</v>
      </c>
      <c r="F9084" s="19">
        <v>9075</v>
      </c>
      <c r="G9084" s="20" t="s">
        <v>3264</v>
      </c>
      <c r="H9084" s="21" t="s">
        <v>18</v>
      </c>
      <c r="K9084" s="33">
        <v>27</v>
      </c>
      <c r="L9084" s="37">
        <v>369</v>
      </c>
      <c r="N9084" s="33">
        <v>8</v>
      </c>
      <c r="O9084" s="37">
        <v>369</v>
      </c>
    </row>
    <row r="9085" spans="3:15" x14ac:dyDescent="0.25">
      <c r="C9085" s="1">
        <v>1</v>
      </c>
      <c r="D9085" s="1">
        <v>1</v>
      </c>
      <c r="E9085" s="1">
        <v>1</v>
      </c>
      <c r="F9085" s="16">
        <v>9076</v>
      </c>
      <c r="G9085" s="17" t="s">
        <v>3181</v>
      </c>
      <c r="H9085" s="18" t="s">
        <v>18</v>
      </c>
      <c r="K9085" s="32">
        <v>20</v>
      </c>
      <c r="L9085" s="36">
        <v>369</v>
      </c>
      <c r="N9085" s="32">
        <v>8</v>
      </c>
      <c r="O9085" s="36">
        <v>369</v>
      </c>
    </row>
    <row r="9086" spans="3:15" x14ac:dyDescent="0.25">
      <c r="C9086" s="1">
        <v>1</v>
      </c>
      <c r="D9086" s="1">
        <v>1</v>
      </c>
      <c r="E9086" s="1">
        <v>1</v>
      </c>
      <c r="F9086" s="19">
        <v>9077</v>
      </c>
      <c r="G9086" s="20" t="s">
        <v>3264</v>
      </c>
      <c r="H9086" s="21" t="s">
        <v>18</v>
      </c>
      <c r="K9086" s="33">
        <v>50</v>
      </c>
      <c r="L9086" s="37">
        <v>370</v>
      </c>
      <c r="N9086" s="33">
        <v>10</v>
      </c>
      <c r="O9086" s="37">
        <v>370</v>
      </c>
    </row>
    <row r="9087" spans="3:15" x14ac:dyDescent="0.25">
      <c r="C9087" s="1">
        <v>1</v>
      </c>
      <c r="D9087" s="1">
        <v>1</v>
      </c>
      <c r="E9087" s="1">
        <v>1</v>
      </c>
      <c r="F9087" s="16">
        <v>9078</v>
      </c>
      <c r="G9087" s="17" t="s">
        <v>3264</v>
      </c>
      <c r="H9087" s="18" t="s">
        <v>18</v>
      </c>
      <c r="K9087" s="32">
        <v>27</v>
      </c>
      <c r="L9087" s="36">
        <v>370</v>
      </c>
      <c r="N9087" s="32">
        <v>3</v>
      </c>
      <c r="O9087" s="36">
        <v>370</v>
      </c>
    </row>
    <row r="9088" spans="3:15" x14ac:dyDescent="0.25">
      <c r="C9088" s="1">
        <v>1</v>
      </c>
      <c r="D9088" s="1">
        <v>1</v>
      </c>
      <c r="E9088" s="1">
        <v>1</v>
      </c>
      <c r="F9088" s="19">
        <v>9079</v>
      </c>
      <c r="G9088" s="20" t="s">
        <v>3181</v>
      </c>
      <c r="H9088" s="21" t="s">
        <v>18</v>
      </c>
      <c r="K9088" s="33">
        <v>35</v>
      </c>
      <c r="L9088" s="37">
        <v>370</v>
      </c>
      <c r="N9088" s="33">
        <v>7</v>
      </c>
      <c r="O9088" s="37">
        <v>370</v>
      </c>
    </row>
    <row r="9089" spans="3:15" x14ac:dyDescent="0.25">
      <c r="C9089" s="1">
        <v>1</v>
      </c>
      <c r="D9089" s="1">
        <v>1</v>
      </c>
      <c r="E9089" s="1">
        <v>1</v>
      </c>
      <c r="F9089" s="16">
        <v>9080</v>
      </c>
      <c r="G9089" s="17" t="s">
        <v>3264</v>
      </c>
      <c r="H9089" s="18" t="s">
        <v>19</v>
      </c>
      <c r="K9089" s="32">
        <v>64</v>
      </c>
      <c r="L9089" s="36">
        <v>370</v>
      </c>
      <c r="N9089" s="32">
        <v>15</v>
      </c>
      <c r="O9089" s="36">
        <v>370</v>
      </c>
    </row>
    <row r="9090" spans="3:15" x14ac:dyDescent="0.25">
      <c r="C9090" s="1">
        <v>1</v>
      </c>
      <c r="D9090" s="1">
        <v>1</v>
      </c>
      <c r="E9090" s="1">
        <v>1</v>
      </c>
      <c r="F9090" s="19">
        <v>9081</v>
      </c>
      <c r="G9090" s="20" t="s">
        <v>3181</v>
      </c>
      <c r="H9090" s="21" t="s">
        <v>19</v>
      </c>
      <c r="K9090" s="33">
        <v>48</v>
      </c>
      <c r="L9090" s="37">
        <v>370</v>
      </c>
      <c r="N9090" s="33">
        <v>12</v>
      </c>
      <c r="O9090" s="37">
        <v>370</v>
      </c>
    </row>
    <row r="9091" spans="3:15" x14ac:dyDescent="0.25">
      <c r="C9091" s="1">
        <v>1</v>
      </c>
      <c r="D9091" s="1">
        <v>1</v>
      </c>
      <c r="E9091" s="1">
        <v>1</v>
      </c>
      <c r="F9091" s="16">
        <v>9082</v>
      </c>
      <c r="G9091" s="17" t="s">
        <v>3181</v>
      </c>
      <c r="H9091" s="18" t="s">
        <v>18</v>
      </c>
      <c r="K9091" s="32">
        <v>48</v>
      </c>
      <c r="L9091" s="36">
        <v>370</v>
      </c>
      <c r="N9091" s="32">
        <v>17</v>
      </c>
      <c r="O9091" s="36">
        <v>370</v>
      </c>
    </row>
    <row r="9092" spans="3:15" x14ac:dyDescent="0.25">
      <c r="C9092" s="1">
        <v>1</v>
      </c>
      <c r="D9092" s="1">
        <v>1</v>
      </c>
      <c r="E9092" s="1">
        <v>1</v>
      </c>
      <c r="F9092" s="19">
        <v>9083</v>
      </c>
      <c r="G9092" s="20" t="s">
        <v>3264</v>
      </c>
      <c r="H9092" s="21" t="s">
        <v>19</v>
      </c>
      <c r="K9092" s="33">
        <v>41</v>
      </c>
      <c r="L9092" s="37">
        <v>370</v>
      </c>
      <c r="N9092" s="33">
        <v>10</v>
      </c>
      <c r="O9092" s="37">
        <v>370</v>
      </c>
    </row>
    <row r="9093" spans="3:15" x14ac:dyDescent="0.25">
      <c r="C9093" s="1">
        <v>1</v>
      </c>
      <c r="D9093" s="1">
        <v>1</v>
      </c>
      <c r="E9093" s="1">
        <v>1</v>
      </c>
      <c r="F9093" s="16">
        <v>9084</v>
      </c>
      <c r="G9093" s="17" t="s">
        <v>3181</v>
      </c>
      <c r="H9093" s="18" t="s">
        <v>19</v>
      </c>
      <c r="K9093" s="32">
        <v>35</v>
      </c>
      <c r="L9093" s="36">
        <v>370</v>
      </c>
      <c r="N9093" s="32">
        <v>5</v>
      </c>
      <c r="O9093" s="36">
        <v>370</v>
      </c>
    </row>
    <row r="9094" spans="3:15" x14ac:dyDescent="0.25">
      <c r="C9094" s="1">
        <v>1</v>
      </c>
      <c r="D9094" s="1">
        <v>1</v>
      </c>
      <c r="E9094" s="1">
        <v>1</v>
      </c>
      <c r="F9094" s="19">
        <v>9085</v>
      </c>
      <c r="G9094" s="20" t="s">
        <v>3264</v>
      </c>
      <c r="H9094" s="21" t="s">
        <v>19</v>
      </c>
      <c r="K9094" s="33">
        <v>31</v>
      </c>
      <c r="L9094" s="37">
        <v>370</v>
      </c>
      <c r="N9094" s="33">
        <v>7</v>
      </c>
      <c r="O9094" s="37">
        <v>370</v>
      </c>
    </row>
    <row r="9095" spans="3:15" x14ac:dyDescent="0.25">
      <c r="C9095" s="1">
        <v>1</v>
      </c>
      <c r="D9095" s="1">
        <v>1</v>
      </c>
      <c r="E9095" s="1">
        <v>1</v>
      </c>
      <c r="F9095" s="16">
        <v>9086</v>
      </c>
      <c r="G9095" s="17" t="s">
        <v>3264</v>
      </c>
      <c r="H9095" s="18" t="s">
        <v>19</v>
      </c>
      <c r="K9095" s="32">
        <v>32</v>
      </c>
      <c r="L9095" s="36">
        <v>370</v>
      </c>
      <c r="N9095" s="32">
        <v>9</v>
      </c>
      <c r="O9095" s="36">
        <v>370</v>
      </c>
    </row>
    <row r="9096" spans="3:15" x14ac:dyDescent="0.25">
      <c r="C9096" s="1">
        <v>1</v>
      </c>
      <c r="D9096" s="1">
        <v>1</v>
      </c>
      <c r="E9096" s="1">
        <v>1</v>
      </c>
      <c r="F9096" s="19">
        <v>9087</v>
      </c>
      <c r="G9096" s="20" t="s">
        <v>3181</v>
      </c>
      <c r="H9096" s="21" t="s">
        <v>19</v>
      </c>
      <c r="K9096" s="33">
        <v>33</v>
      </c>
      <c r="L9096" s="37">
        <v>370</v>
      </c>
      <c r="N9096" s="33">
        <v>7</v>
      </c>
      <c r="O9096" s="37">
        <v>370</v>
      </c>
    </row>
    <row r="9097" spans="3:15" x14ac:dyDescent="0.25">
      <c r="C9097" s="1">
        <v>1</v>
      </c>
      <c r="D9097" s="1">
        <v>1</v>
      </c>
      <c r="E9097" s="1">
        <v>1</v>
      </c>
      <c r="F9097" s="16">
        <v>9088</v>
      </c>
      <c r="G9097" s="17" t="s">
        <v>3264</v>
      </c>
      <c r="H9097" s="18" t="s">
        <v>18</v>
      </c>
      <c r="K9097" s="32">
        <v>26</v>
      </c>
      <c r="L9097" s="36">
        <v>370</v>
      </c>
      <c r="N9097" s="32">
        <v>4</v>
      </c>
      <c r="O9097" s="36">
        <v>370</v>
      </c>
    </row>
    <row r="9098" spans="3:15" x14ac:dyDescent="0.25">
      <c r="C9098" s="1">
        <v>1</v>
      </c>
      <c r="D9098" s="1">
        <v>1</v>
      </c>
      <c r="E9098" s="1">
        <v>1</v>
      </c>
      <c r="F9098" s="19">
        <v>9089</v>
      </c>
      <c r="G9098" s="20" t="s">
        <v>3181</v>
      </c>
      <c r="H9098" s="21" t="s">
        <v>18</v>
      </c>
      <c r="K9098" s="33">
        <v>30</v>
      </c>
      <c r="L9098" s="37">
        <v>370</v>
      </c>
      <c r="N9098" s="33">
        <v>10</v>
      </c>
      <c r="O9098" s="37">
        <v>370</v>
      </c>
    </row>
    <row r="9099" spans="3:15" x14ac:dyDescent="0.25">
      <c r="C9099" s="1">
        <v>1</v>
      </c>
      <c r="D9099" s="1">
        <v>1</v>
      </c>
      <c r="E9099" s="1">
        <v>1</v>
      </c>
      <c r="F9099" s="16">
        <v>9090</v>
      </c>
      <c r="G9099" s="17" t="s">
        <v>3182</v>
      </c>
      <c r="H9099" s="18" t="s">
        <v>18</v>
      </c>
      <c r="K9099" s="32">
        <v>23</v>
      </c>
      <c r="L9099" s="36">
        <v>370</v>
      </c>
      <c r="N9099" s="32">
        <v>7</v>
      </c>
      <c r="O9099" s="36">
        <v>370</v>
      </c>
    </row>
    <row r="9100" spans="3:15" x14ac:dyDescent="0.25">
      <c r="C9100" s="1">
        <v>1</v>
      </c>
      <c r="D9100" s="1">
        <v>1</v>
      </c>
      <c r="E9100" s="1">
        <v>1</v>
      </c>
      <c r="F9100" s="19">
        <v>9091</v>
      </c>
      <c r="G9100" s="20" t="s">
        <v>3264</v>
      </c>
      <c r="H9100" s="21" t="s">
        <v>19</v>
      </c>
      <c r="K9100" s="33">
        <v>29</v>
      </c>
      <c r="L9100" s="37">
        <v>370</v>
      </c>
      <c r="N9100" s="33">
        <v>5</v>
      </c>
      <c r="O9100" s="37">
        <v>370</v>
      </c>
    </row>
    <row r="9101" spans="3:15" x14ac:dyDescent="0.25">
      <c r="C9101" s="1">
        <v>1</v>
      </c>
      <c r="D9101" s="1">
        <v>1</v>
      </c>
      <c r="E9101" s="1">
        <v>1</v>
      </c>
      <c r="F9101" s="16">
        <v>9092</v>
      </c>
      <c r="G9101" s="17" t="s">
        <v>3264</v>
      </c>
      <c r="H9101" s="18" t="s">
        <v>18</v>
      </c>
      <c r="K9101" s="32">
        <v>24</v>
      </c>
      <c r="L9101" s="36">
        <v>370</v>
      </c>
      <c r="N9101" s="32">
        <v>4</v>
      </c>
      <c r="O9101" s="36">
        <v>370</v>
      </c>
    </row>
    <row r="9102" spans="3:15" x14ac:dyDescent="0.25">
      <c r="C9102" s="1">
        <v>1</v>
      </c>
      <c r="D9102" s="1">
        <v>1</v>
      </c>
      <c r="E9102" s="1">
        <v>1</v>
      </c>
      <c r="F9102" s="19">
        <v>9093</v>
      </c>
      <c r="G9102" s="20" t="s">
        <v>3182</v>
      </c>
      <c r="H9102" s="21" t="s">
        <v>19</v>
      </c>
      <c r="K9102" s="33">
        <v>22</v>
      </c>
      <c r="L9102" s="37">
        <v>370</v>
      </c>
      <c r="N9102" s="33">
        <v>6</v>
      </c>
      <c r="O9102" s="37">
        <v>370</v>
      </c>
    </row>
    <row r="9103" spans="3:15" x14ac:dyDescent="0.25">
      <c r="C9103" s="1">
        <v>1</v>
      </c>
      <c r="D9103" s="1">
        <v>1</v>
      </c>
      <c r="E9103" s="1">
        <v>1</v>
      </c>
      <c r="F9103" s="16">
        <v>9094</v>
      </c>
      <c r="G9103" s="17" t="s">
        <v>3264</v>
      </c>
      <c r="H9103" s="18" t="s">
        <v>19</v>
      </c>
      <c r="K9103" s="32">
        <v>34</v>
      </c>
      <c r="L9103" s="36">
        <v>370</v>
      </c>
      <c r="N9103" s="32">
        <v>6</v>
      </c>
      <c r="O9103" s="36">
        <v>370</v>
      </c>
    </row>
    <row r="9104" spans="3:15" x14ac:dyDescent="0.25">
      <c r="C9104" s="1">
        <v>1</v>
      </c>
      <c r="D9104" s="1">
        <v>1</v>
      </c>
      <c r="E9104" s="1">
        <v>1</v>
      </c>
      <c r="F9104" s="19">
        <v>9095</v>
      </c>
      <c r="G9104" s="20" t="s">
        <v>3264</v>
      </c>
      <c r="H9104" s="21" t="s">
        <v>18</v>
      </c>
      <c r="K9104" s="33">
        <v>19</v>
      </c>
      <c r="L9104" s="37">
        <v>370</v>
      </c>
      <c r="N9104" s="33">
        <v>6</v>
      </c>
      <c r="O9104" s="37">
        <v>370</v>
      </c>
    </row>
    <row r="9105" spans="3:15" x14ac:dyDescent="0.25">
      <c r="C9105" s="1">
        <v>1</v>
      </c>
      <c r="D9105" s="1">
        <v>1</v>
      </c>
      <c r="E9105" s="1">
        <v>1</v>
      </c>
      <c r="F9105" s="16">
        <v>9096</v>
      </c>
      <c r="G9105" s="17" t="s">
        <v>3181</v>
      </c>
      <c r="H9105" s="18" t="s">
        <v>18</v>
      </c>
      <c r="K9105" s="32">
        <v>55</v>
      </c>
      <c r="L9105" s="36">
        <v>371</v>
      </c>
      <c r="N9105" s="32">
        <v>14</v>
      </c>
      <c r="O9105" s="36">
        <v>371</v>
      </c>
    </row>
    <row r="9106" spans="3:15" x14ac:dyDescent="0.25">
      <c r="C9106" s="1">
        <v>1</v>
      </c>
      <c r="D9106" s="1">
        <v>1</v>
      </c>
      <c r="E9106" s="1">
        <v>1</v>
      </c>
      <c r="F9106" s="19">
        <v>9097</v>
      </c>
      <c r="G9106" s="20" t="s">
        <v>3181</v>
      </c>
      <c r="H9106" s="21" t="s">
        <v>18</v>
      </c>
      <c r="K9106" s="33">
        <v>60</v>
      </c>
      <c r="L9106" s="37">
        <v>371</v>
      </c>
      <c r="N9106" s="33">
        <v>17</v>
      </c>
      <c r="O9106" s="37">
        <v>371</v>
      </c>
    </row>
    <row r="9107" spans="3:15" x14ac:dyDescent="0.25">
      <c r="C9107" s="1">
        <v>1</v>
      </c>
      <c r="D9107" s="1">
        <v>1</v>
      </c>
      <c r="E9107" s="1">
        <v>1</v>
      </c>
      <c r="F9107" s="16">
        <v>9098</v>
      </c>
      <c r="G9107" s="17" t="s">
        <v>3182</v>
      </c>
      <c r="H9107" s="18" t="s">
        <v>18</v>
      </c>
      <c r="K9107" s="32">
        <v>37</v>
      </c>
      <c r="L9107" s="36">
        <v>371</v>
      </c>
      <c r="N9107" s="32">
        <v>3</v>
      </c>
      <c r="O9107" s="36">
        <v>371</v>
      </c>
    </row>
    <row r="9108" spans="3:15" x14ac:dyDescent="0.25">
      <c r="C9108" s="1">
        <v>1</v>
      </c>
      <c r="D9108" s="1">
        <v>1</v>
      </c>
      <c r="E9108" s="1">
        <v>1</v>
      </c>
      <c r="F9108" s="19">
        <v>9099</v>
      </c>
      <c r="G9108" s="20" t="s">
        <v>3264</v>
      </c>
      <c r="H9108" s="21" t="s">
        <v>19</v>
      </c>
      <c r="K9108" s="33">
        <v>52</v>
      </c>
      <c r="L9108" s="37">
        <v>371</v>
      </c>
      <c r="N9108" s="33">
        <v>11</v>
      </c>
      <c r="O9108" s="37">
        <v>371</v>
      </c>
    </row>
    <row r="9109" spans="3:15" x14ac:dyDescent="0.25">
      <c r="C9109" s="1">
        <v>1</v>
      </c>
      <c r="D9109" s="1">
        <v>1</v>
      </c>
      <c r="E9109" s="1">
        <v>1</v>
      </c>
      <c r="F9109" s="16">
        <v>9100</v>
      </c>
      <c r="G9109" s="17" t="s">
        <v>3181</v>
      </c>
      <c r="H9109" s="18" t="s">
        <v>18</v>
      </c>
      <c r="K9109" s="32">
        <v>26</v>
      </c>
      <c r="L9109" s="36">
        <v>371</v>
      </c>
      <c r="N9109" s="32">
        <v>4</v>
      </c>
      <c r="O9109" s="36">
        <v>371</v>
      </c>
    </row>
    <row r="9110" spans="3:15" x14ac:dyDescent="0.25">
      <c r="C9110" s="1">
        <v>1</v>
      </c>
      <c r="D9110" s="1">
        <v>1</v>
      </c>
      <c r="E9110" s="1">
        <v>1</v>
      </c>
      <c r="F9110" s="19">
        <v>9101</v>
      </c>
      <c r="G9110" s="20" t="s">
        <v>3264</v>
      </c>
      <c r="H9110" s="21" t="s">
        <v>19</v>
      </c>
      <c r="K9110" s="33">
        <v>47</v>
      </c>
      <c r="L9110" s="37">
        <v>371</v>
      </c>
      <c r="N9110" s="33">
        <v>9</v>
      </c>
      <c r="O9110" s="37">
        <v>371</v>
      </c>
    </row>
    <row r="9111" spans="3:15" x14ac:dyDescent="0.25">
      <c r="C9111" s="1">
        <v>1</v>
      </c>
      <c r="D9111" s="1">
        <v>1</v>
      </c>
      <c r="E9111" s="1">
        <v>1</v>
      </c>
      <c r="F9111" s="16">
        <v>9102</v>
      </c>
      <c r="G9111" s="17" t="s">
        <v>3181</v>
      </c>
      <c r="H9111" s="18" t="s">
        <v>18</v>
      </c>
      <c r="K9111" s="32">
        <v>51</v>
      </c>
      <c r="L9111" s="36">
        <v>371</v>
      </c>
      <c r="N9111" s="32">
        <v>18</v>
      </c>
      <c r="O9111" s="36">
        <v>371</v>
      </c>
    </row>
    <row r="9112" spans="3:15" x14ac:dyDescent="0.25">
      <c r="C9112" s="1">
        <v>1</v>
      </c>
      <c r="D9112" s="1">
        <v>1</v>
      </c>
      <c r="E9112" s="1">
        <v>1</v>
      </c>
      <c r="F9112" s="19">
        <v>9103</v>
      </c>
      <c r="G9112" s="20" t="s">
        <v>3181</v>
      </c>
      <c r="H9112" s="21" t="s">
        <v>19</v>
      </c>
      <c r="K9112" s="33">
        <v>34</v>
      </c>
      <c r="L9112" s="37">
        <v>371</v>
      </c>
      <c r="N9112" s="33">
        <v>3</v>
      </c>
      <c r="O9112" s="37">
        <v>371</v>
      </c>
    </row>
    <row r="9113" spans="3:15" x14ac:dyDescent="0.25">
      <c r="C9113" s="1">
        <v>1</v>
      </c>
      <c r="D9113" s="1">
        <v>1</v>
      </c>
      <c r="E9113" s="1">
        <v>1</v>
      </c>
      <c r="F9113" s="16">
        <v>9104</v>
      </c>
      <c r="G9113" s="17" t="s">
        <v>3181</v>
      </c>
      <c r="H9113" s="18" t="s">
        <v>18</v>
      </c>
      <c r="K9113" s="32">
        <v>40</v>
      </c>
      <c r="L9113" s="36">
        <v>371</v>
      </c>
      <c r="N9113" s="32">
        <v>11</v>
      </c>
      <c r="O9113" s="36">
        <v>371</v>
      </c>
    </row>
    <row r="9114" spans="3:15" x14ac:dyDescent="0.25">
      <c r="C9114" s="1">
        <v>1</v>
      </c>
      <c r="D9114" s="1">
        <v>1</v>
      </c>
      <c r="E9114" s="1">
        <v>1</v>
      </c>
      <c r="F9114" s="19">
        <v>9105</v>
      </c>
      <c r="G9114" s="20" t="s">
        <v>3264</v>
      </c>
      <c r="H9114" s="21" t="s">
        <v>18</v>
      </c>
      <c r="K9114" s="33">
        <v>36</v>
      </c>
      <c r="L9114" s="37">
        <v>371</v>
      </c>
      <c r="N9114" s="33">
        <v>4</v>
      </c>
      <c r="O9114" s="37">
        <v>371</v>
      </c>
    </row>
    <row r="9115" spans="3:15" x14ac:dyDescent="0.25">
      <c r="C9115" s="1">
        <v>1</v>
      </c>
      <c r="D9115" s="1">
        <v>1</v>
      </c>
      <c r="E9115" s="1">
        <v>1</v>
      </c>
      <c r="F9115" s="16">
        <v>9106</v>
      </c>
      <c r="G9115" s="17" t="s">
        <v>3181</v>
      </c>
      <c r="H9115" s="18" t="s">
        <v>18</v>
      </c>
      <c r="K9115" s="32">
        <v>34</v>
      </c>
      <c r="L9115" s="36">
        <v>371</v>
      </c>
      <c r="N9115" s="32">
        <v>5</v>
      </c>
      <c r="O9115" s="36">
        <v>371</v>
      </c>
    </row>
    <row r="9116" spans="3:15" x14ac:dyDescent="0.25">
      <c r="C9116" s="1">
        <v>1</v>
      </c>
      <c r="D9116" s="1">
        <v>1</v>
      </c>
      <c r="E9116" s="1">
        <v>1</v>
      </c>
      <c r="F9116" s="19">
        <v>9107</v>
      </c>
      <c r="G9116" s="20" t="s">
        <v>3181</v>
      </c>
      <c r="H9116" s="21" t="s">
        <v>18</v>
      </c>
      <c r="K9116" s="33">
        <v>39</v>
      </c>
      <c r="L9116" s="37">
        <v>371</v>
      </c>
      <c r="N9116" s="33">
        <v>7</v>
      </c>
      <c r="O9116" s="37">
        <v>371</v>
      </c>
    </row>
    <row r="9117" spans="3:15" x14ac:dyDescent="0.25">
      <c r="C9117" s="1">
        <v>1</v>
      </c>
      <c r="D9117" s="1">
        <v>1</v>
      </c>
      <c r="E9117" s="1">
        <v>1</v>
      </c>
      <c r="F9117" s="16">
        <v>9108</v>
      </c>
      <c r="G9117" s="17" t="s">
        <v>3264</v>
      </c>
      <c r="H9117" s="18" t="s">
        <v>18</v>
      </c>
      <c r="K9117" s="32">
        <v>35</v>
      </c>
      <c r="L9117" s="36">
        <v>371</v>
      </c>
      <c r="N9117" s="32">
        <v>6</v>
      </c>
      <c r="O9117" s="36">
        <v>371</v>
      </c>
    </row>
    <row r="9118" spans="3:15" x14ac:dyDescent="0.25">
      <c r="C9118" s="1">
        <v>1</v>
      </c>
      <c r="D9118" s="1">
        <v>1</v>
      </c>
      <c r="E9118" s="1">
        <v>1</v>
      </c>
      <c r="F9118" s="19">
        <v>9109</v>
      </c>
      <c r="G9118" s="20" t="s">
        <v>3182</v>
      </c>
      <c r="H9118" s="21" t="s">
        <v>19</v>
      </c>
      <c r="K9118" s="33">
        <v>47</v>
      </c>
      <c r="L9118" s="37">
        <v>371</v>
      </c>
      <c r="N9118" s="33">
        <v>13</v>
      </c>
      <c r="O9118" s="37">
        <v>371</v>
      </c>
    </row>
    <row r="9119" spans="3:15" x14ac:dyDescent="0.25">
      <c r="C9119" s="1">
        <v>1</v>
      </c>
      <c r="D9119" s="1">
        <v>1</v>
      </c>
      <c r="E9119" s="1">
        <v>1</v>
      </c>
      <c r="F9119" s="16">
        <v>9110</v>
      </c>
      <c r="G9119" s="17" t="s">
        <v>3264</v>
      </c>
      <c r="H9119" s="18" t="s">
        <v>18</v>
      </c>
      <c r="K9119" s="32">
        <v>30</v>
      </c>
      <c r="L9119" s="36">
        <v>371</v>
      </c>
      <c r="N9119" s="32">
        <v>5</v>
      </c>
      <c r="O9119" s="36">
        <v>371</v>
      </c>
    </row>
    <row r="9120" spans="3:15" x14ac:dyDescent="0.25">
      <c r="C9120" s="1">
        <v>1</v>
      </c>
      <c r="D9120" s="1">
        <v>1</v>
      </c>
      <c r="E9120" s="1">
        <v>1</v>
      </c>
      <c r="F9120" s="19">
        <v>9111</v>
      </c>
      <c r="G9120" s="20" t="s">
        <v>3264</v>
      </c>
      <c r="H9120" s="21" t="s">
        <v>19</v>
      </c>
      <c r="K9120" s="33">
        <v>34</v>
      </c>
      <c r="L9120" s="37">
        <v>371</v>
      </c>
      <c r="N9120" s="33">
        <v>12</v>
      </c>
      <c r="O9120" s="37">
        <v>371</v>
      </c>
    </row>
    <row r="9121" spans="3:15" x14ac:dyDescent="0.25">
      <c r="C9121" s="1">
        <v>1</v>
      </c>
      <c r="D9121" s="1">
        <v>1</v>
      </c>
      <c r="E9121" s="1">
        <v>1</v>
      </c>
      <c r="F9121" s="16">
        <v>9112</v>
      </c>
      <c r="G9121" s="17" t="s">
        <v>3264</v>
      </c>
      <c r="H9121" s="18" t="s">
        <v>18</v>
      </c>
      <c r="K9121" s="32">
        <v>35</v>
      </c>
      <c r="L9121" s="36">
        <v>371</v>
      </c>
      <c r="N9121" s="32">
        <v>8</v>
      </c>
      <c r="O9121" s="36">
        <v>371</v>
      </c>
    </row>
    <row r="9122" spans="3:15" x14ac:dyDescent="0.25">
      <c r="C9122" s="1">
        <v>1</v>
      </c>
      <c r="D9122" s="1">
        <v>1</v>
      </c>
      <c r="E9122" s="1">
        <v>1</v>
      </c>
      <c r="F9122" s="19">
        <v>9113</v>
      </c>
      <c r="G9122" s="20" t="s">
        <v>3264</v>
      </c>
      <c r="H9122" s="21" t="s">
        <v>18</v>
      </c>
      <c r="K9122" s="33">
        <v>36</v>
      </c>
      <c r="L9122" s="37">
        <v>371</v>
      </c>
      <c r="N9122" s="33">
        <v>10</v>
      </c>
      <c r="O9122" s="37">
        <v>371</v>
      </c>
    </row>
    <row r="9123" spans="3:15" x14ac:dyDescent="0.25">
      <c r="C9123" s="1">
        <v>1</v>
      </c>
      <c r="D9123" s="1">
        <v>1</v>
      </c>
      <c r="E9123" s="1">
        <v>1</v>
      </c>
      <c r="F9123" s="16">
        <v>9114</v>
      </c>
      <c r="G9123" s="17" t="s">
        <v>3264</v>
      </c>
      <c r="H9123" s="18" t="s">
        <v>19</v>
      </c>
      <c r="K9123" s="32">
        <v>36</v>
      </c>
      <c r="L9123" s="36">
        <v>371</v>
      </c>
      <c r="N9123" s="32">
        <v>10</v>
      </c>
      <c r="O9123" s="36">
        <v>371</v>
      </c>
    </row>
    <row r="9124" spans="3:15" x14ac:dyDescent="0.25">
      <c r="C9124" s="1">
        <v>1</v>
      </c>
      <c r="D9124" s="1">
        <v>1</v>
      </c>
      <c r="E9124" s="1">
        <v>1</v>
      </c>
      <c r="F9124" s="19">
        <v>9115</v>
      </c>
      <c r="G9124" s="20" t="s">
        <v>3264</v>
      </c>
      <c r="H9124" s="21" t="s">
        <v>18</v>
      </c>
      <c r="K9124" s="33">
        <v>23</v>
      </c>
      <c r="L9124" s="37">
        <v>371</v>
      </c>
      <c r="N9124" s="33">
        <v>8</v>
      </c>
      <c r="O9124" s="37">
        <v>371</v>
      </c>
    </row>
    <row r="9125" spans="3:15" x14ac:dyDescent="0.25">
      <c r="C9125" s="1">
        <v>1</v>
      </c>
      <c r="D9125" s="1">
        <v>1</v>
      </c>
      <c r="E9125" s="1">
        <v>1</v>
      </c>
      <c r="F9125" s="16">
        <v>9116</v>
      </c>
      <c r="G9125" s="17" t="s">
        <v>3264</v>
      </c>
      <c r="H9125" s="18" t="s">
        <v>18</v>
      </c>
      <c r="K9125" s="32">
        <v>23</v>
      </c>
      <c r="L9125" s="36">
        <v>371</v>
      </c>
      <c r="N9125" s="32">
        <v>6</v>
      </c>
      <c r="O9125" s="36">
        <v>371</v>
      </c>
    </row>
    <row r="9126" spans="3:15" x14ac:dyDescent="0.25">
      <c r="C9126" s="1">
        <v>1</v>
      </c>
      <c r="D9126" s="1">
        <v>1</v>
      </c>
      <c r="E9126" s="1">
        <v>1</v>
      </c>
      <c r="F9126" s="19">
        <v>9117</v>
      </c>
      <c r="G9126" s="20" t="s">
        <v>3264</v>
      </c>
      <c r="H9126" s="21" t="s">
        <v>18</v>
      </c>
      <c r="K9126" s="33">
        <v>28</v>
      </c>
      <c r="L9126" s="37">
        <v>371</v>
      </c>
      <c r="N9126" s="33">
        <v>6</v>
      </c>
      <c r="O9126" s="37">
        <v>371</v>
      </c>
    </row>
    <row r="9127" spans="3:15" x14ac:dyDescent="0.25">
      <c r="C9127" s="1">
        <v>1</v>
      </c>
      <c r="D9127" s="1">
        <v>1</v>
      </c>
      <c r="E9127" s="1">
        <v>1</v>
      </c>
      <c r="F9127" s="16">
        <v>9118</v>
      </c>
      <c r="G9127" s="17" t="s">
        <v>3264</v>
      </c>
      <c r="H9127" s="18" t="s">
        <v>19</v>
      </c>
      <c r="K9127" s="32">
        <v>46</v>
      </c>
      <c r="L9127" s="36">
        <v>372</v>
      </c>
      <c r="N9127" s="32">
        <v>14</v>
      </c>
      <c r="O9127" s="36">
        <v>372</v>
      </c>
    </row>
    <row r="9128" spans="3:15" x14ac:dyDescent="0.25">
      <c r="C9128" s="1">
        <v>1</v>
      </c>
      <c r="D9128" s="1">
        <v>1</v>
      </c>
      <c r="E9128" s="1">
        <v>1</v>
      </c>
      <c r="F9128" s="19">
        <v>9119</v>
      </c>
      <c r="G9128" s="20" t="s">
        <v>3264</v>
      </c>
      <c r="H9128" s="21" t="s">
        <v>18</v>
      </c>
      <c r="K9128" s="33">
        <v>48</v>
      </c>
      <c r="L9128" s="37">
        <v>372</v>
      </c>
      <c r="N9128" s="33">
        <v>9</v>
      </c>
      <c r="O9128" s="37">
        <v>372</v>
      </c>
    </row>
    <row r="9129" spans="3:15" x14ac:dyDescent="0.25">
      <c r="C9129" s="1">
        <v>1</v>
      </c>
      <c r="D9129" s="1">
        <v>1</v>
      </c>
      <c r="E9129" s="1">
        <v>1</v>
      </c>
      <c r="F9129" s="16">
        <v>9120</v>
      </c>
      <c r="G9129" s="17" t="s">
        <v>3264</v>
      </c>
      <c r="H9129" s="18" t="s">
        <v>19</v>
      </c>
      <c r="K9129" s="32">
        <v>44</v>
      </c>
      <c r="L9129" s="36">
        <v>372</v>
      </c>
      <c r="N9129" s="32">
        <v>6</v>
      </c>
      <c r="O9129" s="36">
        <v>372</v>
      </c>
    </row>
    <row r="9130" spans="3:15" x14ac:dyDescent="0.25">
      <c r="C9130" s="1">
        <v>1</v>
      </c>
      <c r="D9130" s="1">
        <v>1</v>
      </c>
      <c r="E9130" s="1">
        <v>1</v>
      </c>
      <c r="F9130" s="19">
        <v>9121</v>
      </c>
      <c r="G9130" s="20" t="s">
        <v>3181</v>
      </c>
      <c r="H9130" s="21" t="s">
        <v>19</v>
      </c>
      <c r="K9130" s="33">
        <v>48</v>
      </c>
      <c r="L9130" s="37">
        <v>372</v>
      </c>
      <c r="N9130" s="33">
        <v>11</v>
      </c>
      <c r="O9130" s="37">
        <v>372</v>
      </c>
    </row>
    <row r="9131" spans="3:15" x14ac:dyDescent="0.25">
      <c r="C9131" s="1">
        <v>1</v>
      </c>
      <c r="D9131" s="1">
        <v>1</v>
      </c>
      <c r="E9131" s="1">
        <v>1</v>
      </c>
      <c r="F9131" s="16">
        <v>9122</v>
      </c>
      <c r="G9131" s="17" t="s">
        <v>3264</v>
      </c>
      <c r="H9131" s="18" t="s">
        <v>19</v>
      </c>
      <c r="K9131" s="32">
        <v>45</v>
      </c>
      <c r="L9131" s="36">
        <v>372</v>
      </c>
      <c r="N9131" s="32">
        <v>13</v>
      </c>
      <c r="O9131" s="36">
        <v>372</v>
      </c>
    </row>
    <row r="9132" spans="3:15" x14ac:dyDescent="0.25">
      <c r="C9132" s="1">
        <v>1</v>
      </c>
      <c r="D9132" s="1">
        <v>1</v>
      </c>
      <c r="E9132" s="1">
        <v>1</v>
      </c>
      <c r="F9132" s="19">
        <v>9123</v>
      </c>
      <c r="G9132" s="20" t="s">
        <v>3264</v>
      </c>
      <c r="H9132" s="21" t="s">
        <v>18</v>
      </c>
      <c r="K9132" s="33">
        <v>42</v>
      </c>
      <c r="L9132" s="37">
        <v>372</v>
      </c>
      <c r="N9132" s="33">
        <v>7</v>
      </c>
      <c r="O9132" s="37">
        <v>372</v>
      </c>
    </row>
    <row r="9133" spans="3:15" x14ac:dyDescent="0.25">
      <c r="C9133" s="1">
        <v>1</v>
      </c>
      <c r="D9133" s="1">
        <v>1</v>
      </c>
      <c r="E9133" s="1">
        <v>1</v>
      </c>
      <c r="F9133" s="16">
        <v>9124</v>
      </c>
      <c r="G9133" s="17" t="s">
        <v>3182</v>
      </c>
      <c r="H9133" s="18" t="s">
        <v>19</v>
      </c>
      <c r="K9133" s="32">
        <v>51</v>
      </c>
      <c r="L9133" s="36">
        <v>372</v>
      </c>
      <c r="N9133" s="32">
        <v>12</v>
      </c>
      <c r="O9133" s="36">
        <v>372</v>
      </c>
    </row>
    <row r="9134" spans="3:15" x14ac:dyDescent="0.25">
      <c r="C9134" s="1">
        <v>1</v>
      </c>
      <c r="D9134" s="1">
        <v>1</v>
      </c>
      <c r="E9134" s="1">
        <v>1</v>
      </c>
      <c r="F9134" s="19">
        <v>9125</v>
      </c>
      <c r="G9134" s="20" t="s">
        <v>3264</v>
      </c>
      <c r="H9134" s="21" t="s">
        <v>19</v>
      </c>
      <c r="K9134" s="33">
        <v>41</v>
      </c>
      <c r="L9134" s="37">
        <v>372</v>
      </c>
      <c r="N9134" s="33">
        <v>13</v>
      </c>
      <c r="O9134" s="37">
        <v>372</v>
      </c>
    </row>
    <row r="9135" spans="3:15" x14ac:dyDescent="0.25">
      <c r="C9135" s="1">
        <v>1</v>
      </c>
      <c r="D9135" s="1">
        <v>1</v>
      </c>
      <c r="E9135" s="1">
        <v>1</v>
      </c>
      <c r="F9135" s="16">
        <v>9126</v>
      </c>
      <c r="G9135" s="17" t="s">
        <v>3181</v>
      </c>
      <c r="H9135" s="18" t="s">
        <v>18</v>
      </c>
      <c r="K9135" s="32">
        <v>57</v>
      </c>
      <c r="L9135" s="36">
        <v>372</v>
      </c>
      <c r="N9135" s="32">
        <v>12</v>
      </c>
      <c r="O9135" s="36">
        <v>372</v>
      </c>
    </row>
    <row r="9136" spans="3:15" x14ac:dyDescent="0.25">
      <c r="C9136" s="1">
        <v>1</v>
      </c>
      <c r="D9136" s="1">
        <v>1</v>
      </c>
      <c r="E9136" s="1">
        <v>1</v>
      </c>
      <c r="F9136" s="19">
        <v>9127</v>
      </c>
      <c r="G9136" s="20" t="s">
        <v>3182</v>
      </c>
      <c r="H9136" s="21" t="s">
        <v>18</v>
      </c>
      <c r="K9136" s="33">
        <v>45</v>
      </c>
      <c r="L9136" s="37">
        <v>372</v>
      </c>
      <c r="N9136" s="33">
        <v>12</v>
      </c>
      <c r="O9136" s="37">
        <v>372</v>
      </c>
    </row>
    <row r="9137" spans="3:15" x14ac:dyDescent="0.25">
      <c r="C9137" s="1">
        <v>1</v>
      </c>
      <c r="D9137" s="1">
        <v>1</v>
      </c>
      <c r="E9137" s="1">
        <v>1</v>
      </c>
      <c r="F9137" s="16">
        <v>9128</v>
      </c>
      <c r="G9137" s="17" t="s">
        <v>3264</v>
      </c>
      <c r="H9137" s="18" t="s">
        <v>18</v>
      </c>
      <c r="K9137" s="32">
        <v>38</v>
      </c>
      <c r="L9137" s="36">
        <v>372</v>
      </c>
      <c r="N9137" s="32">
        <v>6</v>
      </c>
      <c r="O9137" s="36">
        <v>372</v>
      </c>
    </row>
    <row r="9138" spans="3:15" x14ac:dyDescent="0.25">
      <c r="C9138" s="1">
        <v>1</v>
      </c>
      <c r="D9138" s="1">
        <v>1</v>
      </c>
      <c r="E9138" s="1">
        <v>1</v>
      </c>
      <c r="F9138" s="19">
        <v>9129</v>
      </c>
      <c r="G9138" s="20" t="s">
        <v>3264</v>
      </c>
      <c r="H9138" s="21" t="s">
        <v>18</v>
      </c>
      <c r="K9138" s="33">
        <v>27</v>
      </c>
      <c r="L9138" s="37">
        <v>372</v>
      </c>
      <c r="N9138" s="33">
        <v>5</v>
      </c>
      <c r="O9138" s="37">
        <v>372</v>
      </c>
    </row>
    <row r="9139" spans="3:15" x14ac:dyDescent="0.25">
      <c r="C9139" s="1">
        <v>1</v>
      </c>
      <c r="D9139" s="1">
        <v>1</v>
      </c>
      <c r="E9139" s="1">
        <v>1</v>
      </c>
      <c r="F9139" s="16">
        <v>9130</v>
      </c>
      <c r="G9139" s="17" t="s">
        <v>3264</v>
      </c>
      <c r="H9139" s="18" t="s">
        <v>19</v>
      </c>
      <c r="K9139" s="32">
        <v>34</v>
      </c>
      <c r="L9139" s="36">
        <v>372</v>
      </c>
      <c r="N9139" s="32">
        <v>8</v>
      </c>
      <c r="O9139" s="36">
        <v>372</v>
      </c>
    </row>
    <row r="9140" spans="3:15" x14ac:dyDescent="0.25">
      <c r="C9140" s="1">
        <v>1</v>
      </c>
      <c r="D9140" s="1">
        <v>1</v>
      </c>
      <c r="E9140" s="1">
        <v>1</v>
      </c>
      <c r="F9140" s="19">
        <v>9131</v>
      </c>
      <c r="G9140" s="20" t="s">
        <v>3264</v>
      </c>
      <c r="H9140" s="21" t="s">
        <v>19</v>
      </c>
      <c r="K9140" s="33">
        <v>34</v>
      </c>
      <c r="L9140" s="37">
        <v>372</v>
      </c>
      <c r="N9140" s="33">
        <v>5</v>
      </c>
      <c r="O9140" s="37">
        <v>372</v>
      </c>
    </row>
    <row r="9141" spans="3:15" x14ac:dyDescent="0.25">
      <c r="C9141" s="1">
        <v>1</v>
      </c>
      <c r="D9141" s="1">
        <v>1</v>
      </c>
      <c r="E9141" s="1">
        <v>1</v>
      </c>
      <c r="F9141" s="16">
        <v>9132</v>
      </c>
      <c r="G9141" s="17" t="s">
        <v>3264</v>
      </c>
      <c r="H9141" s="18" t="s">
        <v>18</v>
      </c>
      <c r="K9141" s="32">
        <v>31</v>
      </c>
      <c r="L9141" s="36">
        <v>372</v>
      </c>
      <c r="N9141" s="32">
        <v>7</v>
      </c>
      <c r="O9141" s="36">
        <v>372</v>
      </c>
    </row>
    <row r="9142" spans="3:15" x14ac:dyDescent="0.25">
      <c r="C9142" s="1">
        <v>1</v>
      </c>
      <c r="D9142" s="1">
        <v>1</v>
      </c>
      <c r="E9142" s="1">
        <v>1</v>
      </c>
      <c r="F9142" s="19">
        <v>9133</v>
      </c>
      <c r="G9142" s="20" t="s">
        <v>3182</v>
      </c>
      <c r="H9142" s="21" t="s">
        <v>18</v>
      </c>
      <c r="K9142" s="33">
        <v>40</v>
      </c>
      <c r="L9142" s="37">
        <v>372</v>
      </c>
      <c r="N9142" s="33">
        <v>8</v>
      </c>
      <c r="O9142" s="37">
        <v>372</v>
      </c>
    </row>
    <row r="9143" spans="3:15" x14ac:dyDescent="0.25">
      <c r="C9143" s="1">
        <v>1</v>
      </c>
      <c r="D9143" s="1">
        <v>1</v>
      </c>
      <c r="E9143" s="1">
        <v>1</v>
      </c>
      <c r="F9143" s="16">
        <v>9134</v>
      </c>
      <c r="G9143" s="17" t="s">
        <v>3264</v>
      </c>
      <c r="H9143" s="18" t="s">
        <v>18</v>
      </c>
      <c r="K9143" s="32">
        <v>26</v>
      </c>
      <c r="L9143" s="36">
        <v>372</v>
      </c>
      <c r="N9143" s="32">
        <v>7</v>
      </c>
      <c r="O9143" s="36">
        <v>372</v>
      </c>
    </row>
    <row r="9144" spans="3:15" x14ac:dyDescent="0.25">
      <c r="C9144" s="1">
        <v>1</v>
      </c>
      <c r="D9144" s="1">
        <v>1</v>
      </c>
      <c r="E9144" s="1">
        <v>1</v>
      </c>
      <c r="F9144" s="19">
        <v>9135</v>
      </c>
      <c r="G9144" s="20" t="s">
        <v>3264</v>
      </c>
      <c r="H9144" s="21" t="s">
        <v>18</v>
      </c>
      <c r="K9144" s="33">
        <v>22</v>
      </c>
      <c r="L9144" s="37">
        <v>372</v>
      </c>
      <c r="N9144" s="33">
        <v>5</v>
      </c>
      <c r="O9144" s="37">
        <v>372</v>
      </c>
    </row>
    <row r="9145" spans="3:15" x14ac:dyDescent="0.25">
      <c r="C9145" s="1">
        <v>1</v>
      </c>
      <c r="D9145" s="1">
        <v>1</v>
      </c>
      <c r="E9145" s="1">
        <v>1</v>
      </c>
      <c r="F9145" s="16">
        <v>9136</v>
      </c>
      <c r="G9145" s="17" t="s">
        <v>3264</v>
      </c>
      <c r="H9145" s="18" t="s">
        <v>19</v>
      </c>
      <c r="K9145" s="32">
        <v>24</v>
      </c>
      <c r="L9145" s="36">
        <v>372</v>
      </c>
      <c r="N9145" s="32">
        <v>2</v>
      </c>
      <c r="O9145" s="36">
        <v>372</v>
      </c>
    </row>
    <row r="9146" spans="3:15" x14ac:dyDescent="0.25">
      <c r="C9146" s="1">
        <v>1</v>
      </c>
      <c r="D9146" s="1">
        <v>1</v>
      </c>
      <c r="E9146" s="1">
        <v>1</v>
      </c>
      <c r="F9146" s="19">
        <v>9137</v>
      </c>
      <c r="G9146" s="20" t="s">
        <v>3264</v>
      </c>
      <c r="H9146" s="21" t="s">
        <v>19</v>
      </c>
      <c r="K9146" s="33">
        <v>20</v>
      </c>
      <c r="L9146" s="37">
        <v>372</v>
      </c>
      <c r="N9146" s="33">
        <v>2</v>
      </c>
      <c r="O9146" s="37">
        <v>372</v>
      </c>
    </row>
    <row r="9147" spans="3:15" x14ac:dyDescent="0.25">
      <c r="C9147" s="1">
        <v>1</v>
      </c>
      <c r="D9147" s="1">
        <v>1</v>
      </c>
      <c r="E9147" s="1">
        <v>1</v>
      </c>
      <c r="F9147" s="16">
        <v>9138</v>
      </c>
      <c r="G9147" s="17" t="s">
        <v>3181</v>
      </c>
      <c r="H9147" s="18" t="s">
        <v>18</v>
      </c>
      <c r="K9147" s="32">
        <v>80</v>
      </c>
      <c r="L9147" s="36">
        <v>373</v>
      </c>
      <c r="N9147" s="32">
        <v>12</v>
      </c>
      <c r="O9147" s="36">
        <v>373</v>
      </c>
    </row>
    <row r="9148" spans="3:15" x14ac:dyDescent="0.25">
      <c r="C9148" s="1">
        <v>1</v>
      </c>
      <c r="D9148" s="1">
        <v>1</v>
      </c>
      <c r="E9148" s="1">
        <v>1</v>
      </c>
      <c r="F9148" s="19">
        <v>9139</v>
      </c>
      <c r="G9148" s="20" t="s">
        <v>3264</v>
      </c>
      <c r="H9148" s="21" t="s">
        <v>18</v>
      </c>
      <c r="K9148" s="33">
        <v>50</v>
      </c>
      <c r="L9148" s="37">
        <v>373</v>
      </c>
      <c r="N9148" s="33">
        <v>9</v>
      </c>
      <c r="O9148" s="37">
        <v>373</v>
      </c>
    </row>
    <row r="9149" spans="3:15" x14ac:dyDescent="0.25">
      <c r="C9149" s="1">
        <v>1</v>
      </c>
      <c r="D9149" s="1">
        <v>1</v>
      </c>
      <c r="E9149" s="1">
        <v>1</v>
      </c>
      <c r="F9149" s="16">
        <v>9140</v>
      </c>
      <c r="G9149" s="17" t="s">
        <v>3181</v>
      </c>
      <c r="H9149" s="18" t="s">
        <v>19</v>
      </c>
      <c r="K9149" s="32">
        <v>62</v>
      </c>
      <c r="L9149" s="36">
        <v>373</v>
      </c>
      <c r="N9149" s="32">
        <v>16</v>
      </c>
      <c r="O9149" s="36">
        <v>373</v>
      </c>
    </row>
    <row r="9150" spans="3:15" x14ac:dyDescent="0.25">
      <c r="C9150" s="1">
        <v>1</v>
      </c>
      <c r="D9150" s="1">
        <v>1</v>
      </c>
      <c r="E9150" s="1">
        <v>1</v>
      </c>
      <c r="F9150" s="19">
        <v>9141</v>
      </c>
      <c r="G9150" s="20" t="s">
        <v>3264</v>
      </c>
      <c r="H9150" s="21" t="s">
        <v>18</v>
      </c>
      <c r="K9150" s="33">
        <v>38</v>
      </c>
      <c r="L9150" s="37">
        <v>373</v>
      </c>
      <c r="N9150" s="33">
        <v>11</v>
      </c>
      <c r="O9150" s="37">
        <v>373</v>
      </c>
    </row>
    <row r="9151" spans="3:15" x14ac:dyDescent="0.25">
      <c r="C9151" s="1">
        <v>1</v>
      </c>
      <c r="D9151" s="1">
        <v>1</v>
      </c>
      <c r="E9151" s="1">
        <v>1</v>
      </c>
      <c r="F9151" s="16">
        <v>9142</v>
      </c>
      <c r="G9151" s="17" t="s">
        <v>3264</v>
      </c>
      <c r="H9151" s="18" t="s">
        <v>19</v>
      </c>
      <c r="K9151" s="32">
        <v>56</v>
      </c>
      <c r="L9151" s="36">
        <v>373</v>
      </c>
      <c r="N9151" s="32">
        <v>17</v>
      </c>
      <c r="O9151" s="36">
        <v>373</v>
      </c>
    </row>
    <row r="9152" spans="3:15" x14ac:dyDescent="0.25">
      <c r="C9152" s="1">
        <v>1</v>
      </c>
      <c r="D9152" s="1">
        <v>1</v>
      </c>
      <c r="E9152" s="1">
        <v>1</v>
      </c>
      <c r="F9152" s="19">
        <v>9143</v>
      </c>
      <c r="G9152" s="20" t="s">
        <v>3181</v>
      </c>
      <c r="H9152" s="21" t="s">
        <v>18</v>
      </c>
      <c r="K9152" s="33">
        <v>48</v>
      </c>
      <c r="L9152" s="37">
        <v>373</v>
      </c>
      <c r="N9152" s="33">
        <v>16</v>
      </c>
      <c r="O9152" s="37">
        <v>373</v>
      </c>
    </row>
    <row r="9153" spans="3:15" x14ac:dyDescent="0.25">
      <c r="C9153" s="1">
        <v>1</v>
      </c>
      <c r="D9153" s="1">
        <v>1</v>
      </c>
      <c r="E9153" s="1">
        <v>1</v>
      </c>
      <c r="F9153" s="16">
        <v>9144</v>
      </c>
      <c r="G9153" s="17" t="s">
        <v>3264</v>
      </c>
      <c r="H9153" s="18" t="s">
        <v>19</v>
      </c>
      <c r="K9153" s="32">
        <v>43</v>
      </c>
      <c r="L9153" s="36">
        <v>373</v>
      </c>
      <c r="N9153" s="32">
        <v>9</v>
      </c>
      <c r="O9153" s="36">
        <v>373</v>
      </c>
    </row>
    <row r="9154" spans="3:15" x14ac:dyDescent="0.25">
      <c r="C9154" s="1">
        <v>1</v>
      </c>
      <c r="D9154" s="1">
        <v>1</v>
      </c>
      <c r="E9154" s="1">
        <v>1</v>
      </c>
      <c r="F9154" s="19">
        <v>9145</v>
      </c>
      <c r="G9154" s="20" t="s">
        <v>3264</v>
      </c>
      <c r="H9154" s="21" t="s">
        <v>18</v>
      </c>
      <c r="K9154" s="33">
        <v>51</v>
      </c>
      <c r="L9154" s="37">
        <v>373</v>
      </c>
      <c r="N9154" s="33">
        <v>8</v>
      </c>
      <c r="O9154" s="37">
        <v>373</v>
      </c>
    </row>
    <row r="9155" spans="3:15" x14ac:dyDescent="0.25">
      <c r="C9155" s="1">
        <v>1</v>
      </c>
      <c r="D9155" s="1">
        <v>1</v>
      </c>
      <c r="E9155" s="1">
        <v>1</v>
      </c>
      <c r="F9155" s="16">
        <v>9146</v>
      </c>
      <c r="G9155" s="17" t="s">
        <v>3182</v>
      </c>
      <c r="H9155" s="18" t="s">
        <v>18</v>
      </c>
      <c r="K9155" s="32">
        <v>41</v>
      </c>
      <c r="L9155" s="36">
        <v>373</v>
      </c>
      <c r="N9155" s="32">
        <v>10</v>
      </c>
      <c r="O9155" s="36">
        <v>373</v>
      </c>
    </row>
    <row r="9156" spans="3:15" x14ac:dyDescent="0.25">
      <c r="C9156" s="1">
        <v>1</v>
      </c>
      <c r="D9156" s="1">
        <v>1</v>
      </c>
      <c r="E9156" s="1">
        <v>1</v>
      </c>
      <c r="F9156" s="19">
        <v>9147</v>
      </c>
      <c r="G9156" s="20" t="s">
        <v>3264</v>
      </c>
      <c r="H9156" s="21" t="s">
        <v>18</v>
      </c>
      <c r="K9156" s="33">
        <v>44</v>
      </c>
      <c r="L9156" s="37">
        <v>373</v>
      </c>
      <c r="N9156" s="33">
        <v>11</v>
      </c>
      <c r="O9156" s="37">
        <v>373</v>
      </c>
    </row>
    <row r="9157" spans="3:15" x14ac:dyDescent="0.25">
      <c r="C9157" s="1">
        <v>1</v>
      </c>
      <c r="D9157" s="1">
        <v>1</v>
      </c>
      <c r="E9157" s="1">
        <v>1</v>
      </c>
      <c r="F9157" s="16">
        <v>9148</v>
      </c>
      <c r="G9157" s="17" t="s">
        <v>3264</v>
      </c>
      <c r="H9157" s="18" t="s">
        <v>18</v>
      </c>
      <c r="K9157" s="32">
        <v>35</v>
      </c>
      <c r="L9157" s="36">
        <v>373</v>
      </c>
      <c r="N9157" s="32">
        <v>4</v>
      </c>
      <c r="O9157" s="36">
        <v>373</v>
      </c>
    </row>
    <row r="9158" spans="3:15" x14ac:dyDescent="0.25">
      <c r="C9158" s="1">
        <v>1</v>
      </c>
      <c r="D9158" s="1">
        <v>1</v>
      </c>
      <c r="E9158" s="1">
        <v>1</v>
      </c>
      <c r="F9158" s="19">
        <v>9149</v>
      </c>
      <c r="G9158" s="20" t="s">
        <v>3264</v>
      </c>
      <c r="H9158" s="21" t="s">
        <v>18</v>
      </c>
      <c r="K9158" s="33">
        <v>37</v>
      </c>
      <c r="L9158" s="37">
        <v>373</v>
      </c>
      <c r="N9158" s="33">
        <v>2</v>
      </c>
      <c r="O9158" s="37">
        <v>373</v>
      </c>
    </row>
    <row r="9159" spans="3:15" x14ac:dyDescent="0.25">
      <c r="C9159" s="1">
        <v>1</v>
      </c>
      <c r="D9159" s="1">
        <v>1</v>
      </c>
      <c r="E9159" s="1">
        <v>1</v>
      </c>
      <c r="F9159" s="16">
        <v>9150</v>
      </c>
      <c r="G9159" s="17" t="s">
        <v>3264</v>
      </c>
      <c r="H9159" s="18" t="s">
        <v>18</v>
      </c>
      <c r="K9159" s="32">
        <v>42</v>
      </c>
      <c r="L9159" s="36">
        <v>373</v>
      </c>
      <c r="N9159" s="32">
        <v>11</v>
      </c>
      <c r="O9159" s="36">
        <v>373</v>
      </c>
    </row>
    <row r="9160" spans="3:15" x14ac:dyDescent="0.25">
      <c r="C9160" s="1">
        <v>1</v>
      </c>
      <c r="D9160" s="1">
        <v>1</v>
      </c>
      <c r="E9160" s="1">
        <v>1</v>
      </c>
      <c r="F9160" s="19">
        <v>9151</v>
      </c>
      <c r="G9160" s="20" t="s">
        <v>3264</v>
      </c>
      <c r="H9160" s="21" t="s">
        <v>18</v>
      </c>
      <c r="K9160" s="33">
        <v>28</v>
      </c>
      <c r="L9160" s="37">
        <v>373</v>
      </c>
      <c r="N9160" s="33">
        <v>4</v>
      </c>
      <c r="O9160" s="37">
        <v>373</v>
      </c>
    </row>
    <row r="9161" spans="3:15" x14ac:dyDescent="0.25">
      <c r="C9161" s="1">
        <v>1</v>
      </c>
      <c r="D9161" s="1">
        <v>1</v>
      </c>
      <c r="E9161" s="1">
        <v>1</v>
      </c>
      <c r="F9161" s="16">
        <v>9152</v>
      </c>
      <c r="G9161" s="17" t="s">
        <v>3181</v>
      </c>
      <c r="H9161" s="18" t="s">
        <v>19</v>
      </c>
      <c r="K9161" s="32">
        <v>19</v>
      </c>
      <c r="L9161" s="36">
        <v>373</v>
      </c>
      <c r="N9161" s="32">
        <v>5</v>
      </c>
      <c r="O9161" s="36">
        <v>373</v>
      </c>
    </row>
    <row r="9162" spans="3:15" x14ac:dyDescent="0.25">
      <c r="C9162" s="1">
        <v>1</v>
      </c>
      <c r="D9162" s="1">
        <v>1</v>
      </c>
      <c r="E9162" s="1">
        <v>1</v>
      </c>
      <c r="F9162" s="19">
        <v>9153</v>
      </c>
      <c r="G9162" s="20" t="s">
        <v>3264</v>
      </c>
      <c r="H9162" s="21" t="s">
        <v>18</v>
      </c>
      <c r="K9162" s="33">
        <v>35</v>
      </c>
      <c r="L9162" s="37">
        <v>373</v>
      </c>
      <c r="N9162" s="33">
        <v>2</v>
      </c>
      <c r="O9162" s="37">
        <v>373</v>
      </c>
    </row>
    <row r="9163" spans="3:15" x14ac:dyDescent="0.25">
      <c r="C9163" s="1">
        <v>1</v>
      </c>
      <c r="D9163" s="1">
        <v>1</v>
      </c>
      <c r="E9163" s="1">
        <v>1</v>
      </c>
      <c r="F9163" s="16">
        <v>9154</v>
      </c>
      <c r="G9163" s="17" t="s">
        <v>3264</v>
      </c>
      <c r="H9163" s="18" t="s">
        <v>19</v>
      </c>
      <c r="K9163" s="32">
        <v>22</v>
      </c>
      <c r="L9163" s="36">
        <v>373</v>
      </c>
      <c r="N9163" s="32">
        <v>4</v>
      </c>
      <c r="O9163" s="36">
        <v>373</v>
      </c>
    </row>
    <row r="9164" spans="3:15" x14ac:dyDescent="0.25">
      <c r="C9164" s="1">
        <v>1</v>
      </c>
      <c r="D9164" s="1">
        <v>1</v>
      </c>
      <c r="E9164" s="1">
        <v>1</v>
      </c>
      <c r="F9164" s="19">
        <v>9155</v>
      </c>
      <c r="G9164" s="20" t="s">
        <v>3182</v>
      </c>
      <c r="H9164" s="21" t="s">
        <v>19</v>
      </c>
      <c r="K9164" s="33">
        <v>35</v>
      </c>
      <c r="L9164" s="37">
        <v>373</v>
      </c>
      <c r="N9164" s="33">
        <v>11</v>
      </c>
      <c r="O9164" s="37">
        <v>373</v>
      </c>
    </row>
    <row r="9165" spans="3:15" x14ac:dyDescent="0.25">
      <c r="C9165" s="1">
        <v>1</v>
      </c>
      <c r="D9165" s="1">
        <v>1</v>
      </c>
      <c r="E9165" s="1">
        <v>1</v>
      </c>
      <c r="F9165" s="16">
        <v>9156</v>
      </c>
      <c r="G9165" s="17" t="s">
        <v>3264</v>
      </c>
      <c r="H9165" s="18" t="s">
        <v>18</v>
      </c>
      <c r="K9165" s="32">
        <v>22</v>
      </c>
      <c r="L9165" s="36">
        <v>373</v>
      </c>
      <c r="N9165" s="32">
        <v>3</v>
      </c>
      <c r="O9165" s="36">
        <v>373</v>
      </c>
    </row>
    <row r="9166" spans="3:15" x14ac:dyDescent="0.25">
      <c r="C9166" s="1">
        <v>1</v>
      </c>
      <c r="D9166" s="1">
        <v>1</v>
      </c>
      <c r="E9166" s="1">
        <v>1</v>
      </c>
      <c r="F9166" s="19">
        <v>9157</v>
      </c>
      <c r="G9166" s="20" t="s">
        <v>3264</v>
      </c>
      <c r="H9166" s="21" t="s">
        <v>19</v>
      </c>
      <c r="K9166" s="33">
        <v>32</v>
      </c>
      <c r="L9166" s="37">
        <v>373</v>
      </c>
      <c r="N9166" s="33">
        <v>6</v>
      </c>
      <c r="O9166" s="37">
        <v>373</v>
      </c>
    </row>
    <row r="9167" spans="3:15" x14ac:dyDescent="0.25">
      <c r="C9167" s="1">
        <v>1</v>
      </c>
      <c r="D9167" s="1">
        <v>1</v>
      </c>
      <c r="E9167" s="1">
        <v>1</v>
      </c>
      <c r="F9167" s="16">
        <v>9158</v>
      </c>
      <c r="G9167" s="17" t="s">
        <v>3264</v>
      </c>
      <c r="H9167" s="18" t="s">
        <v>18</v>
      </c>
      <c r="K9167" s="32">
        <v>35</v>
      </c>
      <c r="L9167" s="36">
        <v>374</v>
      </c>
      <c r="N9167" s="32">
        <v>6</v>
      </c>
      <c r="O9167" s="36">
        <v>374</v>
      </c>
    </row>
    <row r="9168" spans="3:15" x14ac:dyDescent="0.25">
      <c r="C9168" s="1">
        <v>1</v>
      </c>
      <c r="D9168" s="1">
        <v>1</v>
      </c>
      <c r="E9168" s="1">
        <v>1</v>
      </c>
      <c r="F9168" s="19">
        <v>9159</v>
      </c>
      <c r="G9168" s="20" t="s">
        <v>3181</v>
      </c>
      <c r="H9168" s="21" t="s">
        <v>19</v>
      </c>
      <c r="K9168" s="33">
        <v>46</v>
      </c>
      <c r="L9168" s="37">
        <v>374</v>
      </c>
      <c r="N9168" s="33">
        <v>7</v>
      </c>
      <c r="O9168" s="37">
        <v>374</v>
      </c>
    </row>
    <row r="9169" spans="3:15" x14ac:dyDescent="0.25">
      <c r="C9169" s="1">
        <v>1</v>
      </c>
      <c r="D9169" s="1">
        <v>1</v>
      </c>
      <c r="E9169" s="1">
        <v>1</v>
      </c>
      <c r="F9169" s="16">
        <v>9160</v>
      </c>
      <c r="G9169" s="17" t="s">
        <v>3264</v>
      </c>
      <c r="H9169" s="18" t="s">
        <v>19</v>
      </c>
      <c r="K9169" s="32">
        <v>40</v>
      </c>
      <c r="L9169" s="36">
        <v>374</v>
      </c>
      <c r="N9169" s="32">
        <v>6</v>
      </c>
      <c r="O9169" s="36">
        <v>374</v>
      </c>
    </row>
    <row r="9170" spans="3:15" x14ac:dyDescent="0.25">
      <c r="C9170" s="1">
        <v>1</v>
      </c>
      <c r="D9170" s="1">
        <v>1</v>
      </c>
      <c r="E9170" s="1">
        <v>1</v>
      </c>
      <c r="F9170" s="19">
        <v>9161</v>
      </c>
      <c r="G9170" s="20" t="s">
        <v>3264</v>
      </c>
      <c r="H9170" s="21" t="s">
        <v>19</v>
      </c>
      <c r="K9170" s="33">
        <v>25</v>
      </c>
      <c r="L9170" s="37">
        <v>374</v>
      </c>
      <c r="N9170" s="33">
        <v>3</v>
      </c>
      <c r="O9170" s="37">
        <v>374</v>
      </c>
    </row>
    <row r="9171" spans="3:15" x14ac:dyDescent="0.25">
      <c r="C9171" s="1">
        <v>1</v>
      </c>
      <c r="D9171" s="1">
        <v>1</v>
      </c>
      <c r="E9171" s="1">
        <v>1</v>
      </c>
      <c r="F9171" s="16">
        <v>9162</v>
      </c>
      <c r="G9171" s="17" t="s">
        <v>3264</v>
      </c>
      <c r="H9171" s="18" t="s">
        <v>19</v>
      </c>
      <c r="K9171" s="32">
        <v>26</v>
      </c>
      <c r="L9171" s="36">
        <v>374</v>
      </c>
      <c r="N9171" s="32">
        <v>4</v>
      </c>
      <c r="O9171" s="36">
        <v>374</v>
      </c>
    </row>
    <row r="9172" spans="3:15" x14ac:dyDescent="0.25">
      <c r="C9172" s="1">
        <v>1</v>
      </c>
      <c r="D9172" s="1">
        <v>1</v>
      </c>
      <c r="E9172" s="1">
        <v>1</v>
      </c>
      <c r="F9172" s="19">
        <v>9163</v>
      </c>
      <c r="G9172" s="20" t="s">
        <v>3264</v>
      </c>
      <c r="H9172" s="21" t="s">
        <v>19</v>
      </c>
      <c r="K9172" s="33">
        <v>29</v>
      </c>
      <c r="L9172" s="37">
        <v>374</v>
      </c>
      <c r="N9172" s="33">
        <v>2</v>
      </c>
      <c r="O9172" s="37">
        <v>374</v>
      </c>
    </row>
    <row r="9173" spans="3:15" x14ac:dyDescent="0.25">
      <c r="C9173" s="1">
        <v>1</v>
      </c>
      <c r="D9173" s="1">
        <v>1</v>
      </c>
      <c r="E9173" s="1">
        <v>1</v>
      </c>
      <c r="F9173" s="16">
        <v>9164</v>
      </c>
      <c r="G9173" s="17" t="s">
        <v>3181</v>
      </c>
      <c r="H9173" s="18" t="s">
        <v>18</v>
      </c>
      <c r="K9173" s="32">
        <v>36</v>
      </c>
      <c r="L9173" s="36">
        <v>374</v>
      </c>
      <c r="N9173" s="32">
        <v>5</v>
      </c>
      <c r="O9173" s="36">
        <v>374</v>
      </c>
    </row>
    <row r="9174" spans="3:15" x14ac:dyDescent="0.25">
      <c r="C9174" s="1">
        <v>1</v>
      </c>
      <c r="D9174" s="1">
        <v>1</v>
      </c>
      <c r="E9174" s="1">
        <v>1</v>
      </c>
      <c r="F9174" s="19">
        <v>9165</v>
      </c>
      <c r="G9174" s="20" t="s">
        <v>3182</v>
      </c>
      <c r="H9174" s="21" t="s">
        <v>18</v>
      </c>
      <c r="K9174" s="33">
        <v>48</v>
      </c>
      <c r="L9174" s="37">
        <v>374</v>
      </c>
      <c r="N9174" s="33">
        <v>16</v>
      </c>
      <c r="O9174" s="37">
        <v>374</v>
      </c>
    </row>
    <row r="9175" spans="3:15" x14ac:dyDescent="0.25">
      <c r="C9175" s="1">
        <v>1</v>
      </c>
      <c r="D9175" s="1">
        <v>1</v>
      </c>
      <c r="E9175" s="1">
        <v>1</v>
      </c>
      <c r="F9175" s="16">
        <v>9166</v>
      </c>
      <c r="G9175" s="17" t="s">
        <v>3264</v>
      </c>
      <c r="H9175" s="18" t="s">
        <v>18</v>
      </c>
      <c r="K9175" s="32">
        <v>42</v>
      </c>
      <c r="L9175" s="36">
        <v>374</v>
      </c>
      <c r="N9175" s="32">
        <v>12</v>
      </c>
      <c r="O9175" s="36">
        <v>374</v>
      </c>
    </row>
    <row r="9176" spans="3:15" x14ac:dyDescent="0.25">
      <c r="C9176" s="1">
        <v>1</v>
      </c>
      <c r="D9176" s="1">
        <v>1</v>
      </c>
      <c r="E9176" s="1">
        <v>1</v>
      </c>
      <c r="F9176" s="19">
        <v>9167</v>
      </c>
      <c r="G9176" s="20" t="s">
        <v>3181</v>
      </c>
      <c r="H9176" s="21" t="s">
        <v>19</v>
      </c>
      <c r="K9176" s="33">
        <v>54</v>
      </c>
      <c r="L9176" s="37">
        <v>374</v>
      </c>
      <c r="N9176" s="33">
        <v>13</v>
      </c>
      <c r="O9176" s="37">
        <v>374</v>
      </c>
    </row>
    <row r="9177" spans="3:15" x14ac:dyDescent="0.25">
      <c r="C9177" s="1">
        <v>1</v>
      </c>
      <c r="D9177" s="1">
        <v>1</v>
      </c>
      <c r="E9177" s="1">
        <v>1</v>
      </c>
      <c r="F9177" s="16">
        <v>9168</v>
      </c>
      <c r="G9177" s="17" t="s">
        <v>3264</v>
      </c>
      <c r="H9177" s="18" t="s">
        <v>19</v>
      </c>
      <c r="K9177" s="32">
        <v>43</v>
      </c>
      <c r="L9177" s="36">
        <v>374</v>
      </c>
      <c r="N9177" s="32">
        <v>9</v>
      </c>
      <c r="O9177" s="36">
        <v>374</v>
      </c>
    </row>
    <row r="9178" spans="3:15" x14ac:dyDescent="0.25">
      <c r="C9178" s="1">
        <v>1</v>
      </c>
      <c r="D9178" s="1">
        <v>1</v>
      </c>
      <c r="E9178" s="1">
        <v>1</v>
      </c>
      <c r="F9178" s="19">
        <v>9169</v>
      </c>
      <c r="G9178" s="20" t="s">
        <v>3264</v>
      </c>
      <c r="H9178" s="21" t="s">
        <v>19</v>
      </c>
      <c r="K9178" s="33">
        <v>41</v>
      </c>
      <c r="L9178" s="37">
        <v>374</v>
      </c>
      <c r="N9178" s="33">
        <v>10</v>
      </c>
      <c r="O9178" s="37">
        <v>374</v>
      </c>
    </row>
    <row r="9179" spans="3:15" x14ac:dyDescent="0.25">
      <c r="C9179" s="1">
        <v>1</v>
      </c>
      <c r="D9179" s="1">
        <v>1</v>
      </c>
      <c r="E9179" s="1">
        <v>1</v>
      </c>
      <c r="F9179" s="16">
        <v>9170</v>
      </c>
      <c r="G9179" s="17" t="s">
        <v>3264</v>
      </c>
      <c r="H9179" s="18" t="s">
        <v>18</v>
      </c>
      <c r="K9179" s="32">
        <v>40</v>
      </c>
      <c r="L9179" s="36">
        <v>374</v>
      </c>
      <c r="N9179" s="32">
        <v>11</v>
      </c>
      <c r="O9179" s="36">
        <v>374</v>
      </c>
    </row>
    <row r="9180" spans="3:15" x14ac:dyDescent="0.25">
      <c r="C9180" s="1">
        <v>1</v>
      </c>
      <c r="D9180" s="1">
        <v>1</v>
      </c>
      <c r="E9180" s="1">
        <v>1</v>
      </c>
      <c r="F9180" s="19">
        <v>9171</v>
      </c>
      <c r="G9180" s="20" t="s">
        <v>3264</v>
      </c>
      <c r="H9180" s="21" t="s">
        <v>19</v>
      </c>
      <c r="K9180" s="33">
        <v>51</v>
      </c>
      <c r="L9180" s="37">
        <v>374</v>
      </c>
      <c r="N9180" s="33">
        <v>16</v>
      </c>
      <c r="O9180" s="37">
        <v>374</v>
      </c>
    </row>
    <row r="9181" spans="3:15" x14ac:dyDescent="0.25">
      <c r="C9181" s="1">
        <v>1</v>
      </c>
      <c r="D9181" s="1">
        <v>1</v>
      </c>
      <c r="E9181" s="1">
        <v>1</v>
      </c>
      <c r="F9181" s="16">
        <v>9172</v>
      </c>
      <c r="G9181" s="17" t="s">
        <v>3264</v>
      </c>
      <c r="H9181" s="18" t="s">
        <v>19</v>
      </c>
      <c r="K9181" s="32">
        <v>24</v>
      </c>
      <c r="L9181" s="36">
        <v>374</v>
      </c>
      <c r="N9181" s="32">
        <v>3</v>
      </c>
      <c r="O9181" s="36">
        <v>374</v>
      </c>
    </row>
    <row r="9182" spans="3:15" x14ac:dyDescent="0.25">
      <c r="C9182" s="1">
        <v>1</v>
      </c>
      <c r="D9182" s="1">
        <v>1</v>
      </c>
      <c r="E9182" s="1">
        <v>1</v>
      </c>
      <c r="F9182" s="19">
        <v>9173</v>
      </c>
      <c r="G9182" s="20" t="s">
        <v>3181</v>
      </c>
      <c r="H9182" s="21" t="s">
        <v>19</v>
      </c>
      <c r="K9182" s="33">
        <v>55</v>
      </c>
      <c r="L9182" s="37">
        <v>375</v>
      </c>
      <c r="N9182" s="33">
        <v>14</v>
      </c>
      <c r="O9182" s="37">
        <v>375</v>
      </c>
    </row>
    <row r="9183" spans="3:15" x14ac:dyDescent="0.25">
      <c r="C9183" s="1">
        <v>1</v>
      </c>
      <c r="D9183" s="1">
        <v>1</v>
      </c>
      <c r="E9183" s="1">
        <v>1</v>
      </c>
      <c r="F9183" s="16">
        <v>9174</v>
      </c>
      <c r="G9183" s="17" t="s">
        <v>3264</v>
      </c>
      <c r="H9183" s="18" t="s">
        <v>18</v>
      </c>
      <c r="K9183" s="32">
        <v>47</v>
      </c>
      <c r="L9183" s="36">
        <v>375</v>
      </c>
      <c r="N9183" s="32">
        <v>11</v>
      </c>
      <c r="O9183" s="36">
        <v>375</v>
      </c>
    </row>
    <row r="9184" spans="3:15" x14ac:dyDescent="0.25">
      <c r="C9184" s="1">
        <v>1</v>
      </c>
      <c r="D9184" s="1">
        <v>1</v>
      </c>
      <c r="E9184" s="1">
        <v>1</v>
      </c>
      <c r="F9184" s="19">
        <v>9175</v>
      </c>
      <c r="G9184" s="20" t="s">
        <v>3264</v>
      </c>
      <c r="H9184" s="21" t="s">
        <v>19</v>
      </c>
      <c r="K9184" s="33">
        <v>33</v>
      </c>
      <c r="L9184" s="37">
        <v>375</v>
      </c>
      <c r="N9184" s="33">
        <v>6</v>
      </c>
      <c r="O9184" s="37">
        <v>375</v>
      </c>
    </row>
    <row r="9185" spans="3:15" x14ac:dyDescent="0.25">
      <c r="C9185" s="1">
        <v>1</v>
      </c>
      <c r="D9185" s="1">
        <v>1</v>
      </c>
      <c r="E9185" s="1">
        <v>1</v>
      </c>
      <c r="F9185" s="16">
        <v>9176</v>
      </c>
      <c r="G9185" s="17" t="s">
        <v>3181</v>
      </c>
      <c r="H9185" s="18" t="s">
        <v>19</v>
      </c>
      <c r="K9185" s="32">
        <v>45</v>
      </c>
      <c r="L9185" s="36">
        <v>375</v>
      </c>
      <c r="N9185" s="32">
        <v>9</v>
      </c>
      <c r="O9185" s="36">
        <v>375</v>
      </c>
    </row>
    <row r="9186" spans="3:15" x14ac:dyDescent="0.25">
      <c r="C9186" s="1">
        <v>1</v>
      </c>
      <c r="D9186" s="1">
        <v>1</v>
      </c>
      <c r="E9186" s="1">
        <v>1</v>
      </c>
      <c r="F9186" s="19">
        <v>9177</v>
      </c>
      <c r="G9186" s="20" t="s">
        <v>3264</v>
      </c>
      <c r="H9186" s="21" t="s">
        <v>18</v>
      </c>
      <c r="K9186" s="33">
        <v>28</v>
      </c>
      <c r="L9186" s="37">
        <v>375</v>
      </c>
      <c r="N9186" s="33">
        <v>6</v>
      </c>
      <c r="O9186" s="37">
        <v>375</v>
      </c>
    </row>
    <row r="9187" spans="3:15" x14ac:dyDescent="0.25">
      <c r="C9187" s="1">
        <v>1</v>
      </c>
      <c r="D9187" s="1">
        <v>1</v>
      </c>
      <c r="E9187" s="1">
        <v>1</v>
      </c>
      <c r="F9187" s="16">
        <v>9178</v>
      </c>
      <c r="G9187" s="17" t="s">
        <v>3264</v>
      </c>
      <c r="H9187" s="18" t="s">
        <v>18</v>
      </c>
      <c r="K9187" s="32">
        <v>37</v>
      </c>
      <c r="L9187" s="36">
        <v>375</v>
      </c>
      <c r="N9187" s="32">
        <v>8</v>
      </c>
      <c r="O9187" s="36">
        <v>375</v>
      </c>
    </row>
    <row r="9188" spans="3:15" x14ac:dyDescent="0.25">
      <c r="C9188" s="1">
        <v>1</v>
      </c>
      <c r="D9188" s="1">
        <v>1</v>
      </c>
      <c r="E9188" s="1">
        <v>1</v>
      </c>
      <c r="F9188" s="19">
        <v>9179</v>
      </c>
      <c r="G9188" s="20" t="s">
        <v>3182</v>
      </c>
      <c r="H9188" s="21" t="s">
        <v>19</v>
      </c>
      <c r="K9188" s="33">
        <v>40</v>
      </c>
      <c r="L9188" s="37">
        <v>375</v>
      </c>
      <c r="N9188" s="33">
        <v>16</v>
      </c>
      <c r="O9188" s="37">
        <v>375</v>
      </c>
    </row>
    <row r="9189" spans="3:15" x14ac:dyDescent="0.25">
      <c r="C9189" s="1">
        <v>1</v>
      </c>
      <c r="D9189" s="1">
        <v>1</v>
      </c>
      <c r="E9189" s="1">
        <v>1</v>
      </c>
      <c r="F9189" s="16">
        <v>9180</v>
      </c>
      <c r="G9189" s="17" t="s">
        <v>3264</v>
      </c>
      <c r="H9189" s="18" t="s">
        <v>18</v>
      </c>
      <c r="K9189" s="32">
        <v>38</v>
      </c>
      <c r="L9189" s="36">
        <v>375</v>
      </c>
      <c r="N9189" s="32">
        <v>7</v>
      </c>
      <c r="O9189" s="36">
        <v>375</v>
      </c>
    </row>
    <row r="9190" spans="3:15" x14ac:dyDescent="0.25">
      <c r="C9190" s="1">
        <v>1</v>
      </c>
      <c r="D9190" s="1">
        <v>1</v>
      </c>
      <c r="E9190" s="1">
        <v>1</v>
      </c>
      <c r="F9190" s="19">
        <v>9181</v>
      </c>
      <c r="G9190" s="20" t="s">
        <v>3264</v>
      </c>
      <c r="H9190" s="21" t="s">
        <v>18</v>
      </c>
      <c r="K9190" s="33">
        <v>30</v>
      </c>
      <c r="L9190" s="37">
        <v>375</v>
      </c>
      <c r="N9190" s="33">
        <v>7</v>
      </c>
      <c r="O9190" s="37">
        <v>375</v>
      </c>
    </row>
    <row r="9191" spans="3:15" x14ac:dyDescent="0.25">
      <c r="C9191" s="1">
        <v>1</v>
      </c>
      <c r="D9191" s="1">
        <v>1</v>
      </c>
      <c r="E9191" s="1">
        <v>1</v>
      </c>
      <c r="F9191" s="16">
        <v>9182</v>
      </c>
      <c r="G9191" s="17" t="s">
        <v>3264</v>
      </c>
      <c r="H9191" s="18" t="s">
        <v>19</v>
      </c>
      <c r="K9191" s="32">
        <v>39</v>
      </c>
      <c r="L9191" s="36">
        <v>375</v>
      </c>
      <c r="N9191" s="32">
        <v>6</v>
      </c>
      <c r="O9191" s="36">
        <v>375</v>
      </c>
    </row>
    <row r="9192" spans="3:15" x14ac:dyDescent="0.25">
      <c r="C9192" s="1">
        <v>1</v>
      </c>
      <c r="D9192" s="1">
        <v>1</v>
      </c>
      <c r="E9192" s="1">
        <v>1</v>
      </c>
      <c r="F9192" s="19">
        <v>9183</v>
      </c>
      <c r="G9192" s="20" t="s">
        <v>3182</v>
      </c>
      <c r="H9192" s="21" t="s">
        <v>18</v>
      </c>
      <c r="K9192" s="33">
        <v>37</v>
      </c>
      <c r="L9192" s="37">
        <v>375</v>
      </c>
      <c r="N9192" s="33">
        <v>13</v>
      </c>
      <c r="O9192" s="37">
        <v>375</v>
      </c>
    </row>
    <row r="9193" spans="3:15" x14ac:dyDescent="0.25">
      <c r="C9193" s="1">
        <v>1</v>
      </c>
      <c r="D9193" s="1">
        <v>1</v>
      </c>
      <c r="E9193" s="1">
        <v>1</v>
      </c>
      <c r="F9193" s="16">
        <v>9184</v>
      </c>
      <c r="G9193" s="17" t="s">
        <v>3264</v>
      </c>
      <c r="H9193" s="18" t="s">
        <v>18</v>
      </c>
      <c r="K9193" s="32">
        <v>18</v>
      </c>
      <c r="L9193" s="36">
        <v>375</v>
      </c>
      <c r="N9193" s="32">
        <v>8</v>
      </c>
      <c r="O9193" s="36">
        <v>375</v>
      </c>
    </row>
    <row r="9194" spans="3:15" x14ac:dyDescent="0.25">
      <c r="C9194" s="1">
        <v>1</v>
      </c>
      <c r="D9194" s="1">
        <v>1</v>
      </c>
      <c r="E9194" s="1">
        <v>1</v>
      </c>
      <c r="F9194" s="19">
        <v>9185</v>
      </c>
      <c r="G9194" s="20" t="s">
        <v>3264</v>
      </c>
      <c r="H9194" s="21" t="s">
        <v>19</v>
      </c>
      <c r="K9194" s="33">
        <v>33</v>
      </c>
      <c r="L9194" s="37">
        <v>375</v>
      </c>
      <c r="N9194" s="33">
        <v>6</v>
      </c>
      <c r="O9194" s="37">
        <v>375</v>
      </c>
    </row>
    <row r="9195" spans="3:15" x14ac:dyDescent="0.25">
      <c r="C9195" s="1">
        <v>1</v>
      </c>
      <c r="D9195" s="1">
        <v>1</v>
      </c>
      <c r="E9195" s="1">
        <v>1</v>
      </c>
      <c r="F9195" s="16">
        <v>9186</v>
      </c>
      <c r="G9195" s="17" t="s">
        <v>3181</v>
      </c>
      <c r="H9195" s="18" t="s">
        <v>19</v>
      </c>
      <c r="K9195" s="32">
        <v>28</v>
      </c>
      <c r="L9195" s="36">
        <v>375</v>
      </c>
      <c r="N9195" s="32">
        <v>5</v>
      </c>
      <c r="O9195" s="36">
        <v>375</v>
      </c>
    </row>
    <row r="9196" spans="3:15" x14ac:dyDescent="0.25">
      <c r="C9196" s="1">
        <v>1</v>
      </c>
      <c r="D9196" s="1">
        <v>1</v>
      </c>
      <c r="E9196" s="1">
        <v>1</v>
      </c>
      <c r="F9196" s="19">
        <v>9187</v>
      </c>
      <c r="G9196" s="20" t="s">
        <v>3264</v>
      </c>
      <c r="H9196" s="21" t="s">
        <v>19</v>
      </c>
      <c r="K9196" s="33">
        <v>27</v>
      </c>
      <c r="L9196" s="37">
        <v>375</v>
      </c>
      <c r="N9196" s="33">
        <v>5</v>
      </c>
      <c r="O9196" s="37">
        <v>375</v>
      </c>
    </row>
    <row r="9197" spans="3:15" x14ac:dyDescent="0.25">
      <c r="C9197" s="1">
        <v>1</v>
      </c>
      <c r="D9197" s="1">
        <v>1</v>
      </c>
      <c r="E9197" s="1">
        <v>1</v>
      </c>
      <c r="F9197" s="16">
        <v>9188</v>
      </c>
      <c r="G9197" s="17" t="s">
        <v>3264</v>
      </c>
      <c r="H9197" s="18" t="s">
        <v>19</v>
      </c>
      <c r="K9197" s="32">
        <v>31</v>
      </c>
      <c r="L9197" s="36">
        <v>375</v>
      </c>
      <c r="N9197" s="32">
        <v>10</v>
      </c>
      <c r="O9197" s="36">
        <v>375</v>
      </c>
    </row>
    <row r="9198" spans="3:15" x14ac:dyDescent="0.25">
      <c r="C9198" s="1">
        <v>1</v>
      </c>
      <c r="D9198" s="1">
        <v>1</v>
      </c>
      <c r="E9198" s="1">
        <v>1</v>
      </c>
      <c r="F9198" s="19">
        <v>9189</v>
      </c>
      <c r="G9198" s="20" t="s">
        <v>3264</v>
      </c>
      <c r="H9198" s="21" t="s">
        <v>18</v>
      </c>
      <c r="K9198" s="33">
        <v>28</v>
      </c>
      <c r="L9198" s="37">
        <v>375</v>
      </c>
      <c r="N9198" s="33">
        <v>6</v>
      </c>
      <c r="O9198" s="37">
        <v>375</v>
      </c>
    </row>
    <row r="9199" spans="3:15" x14ac:dyDescent="0.25">
      <c r="C9199" s="1">
        <v>1</v>
      </c>
      <c r="D9199" s="1">
        <v>1</v>
      </c>
      <c r="E9199" s="1">
        <v>1</v>
      </c>
      <c r="F9199" s="16">
        <v>9190</v>
      </c>
      <c r="G9199" s="17" t="s">
        <v>3181</v>
      </c>
      <c r="H9199" s="18" t="s">
        <v>18</v>
      </c>
      <c r="K9199" s="32">
        <v>59</v>
      </c>
      <c r="L9199" s="36">
        <v>376</v>
      </c>
      <c r="N9199" s="32">
        <v>9</v>
      </c>
      <c r="O9199" s="36">
        <v>376</v>
      </c>
    </row>
    <row r="9200" spans="3:15" x14ac:dyDescent="0.25">
      <c r="C9200" s="1">
        <v>1</v>
      </c>
      <c r="D9200" s="1">
        <v>1</v>
      </c>
      <c r="E9200" s="1">
        <v>1</v>
      </c>
      <c r="F9200" s="19">
        <v>9191</v>
      </c>
      <c r="G9200" s="20" t="s">
        <v>3181</v>
      </c>
      <c r="H9200" s="21" t="s">
        <v>19</v>
      </c>
      <c r="K9200" s="33">
        <v>64</v>
      </c>
      <c r="L9200" s="37">
        <v>376</v>
      </c>
      <c r="N9200" s="33">
        <v>12</v>
      </c>
      <c r="O9200" s="37">
        <v>376</v>
      </c>
    </row>
    <row r="9201" spans="3:15" x14ac:dyDescent="0.25">
      <c r="C9201" s="1">
        <v>1</v>
      </c>
      <c r="D9201" s="1">
        <v>1</v>
      </c>
      <c r="E9201" s="1">
        <v>1</v>
      </c>
      <c r="F9201" s="16">
        <v>9192</v>
      </c>
      <c r="G9201" s="17" t="s">
        <v>3264</v>
      </c>
      <c r="H9201" s="18" t="s">
        <v>18</v>
      </c>
      <c r="K9201" s="32">
        <v>35</v>
      </c>
      <c r="L9201" s="36">
        <v>376</v>
      </c>
      <c r="N9201" s="32">
        <v>3</v>
      </c>
      <c r="O9201" s="36">
        <v>376</v>
      </c>
    </row>
    <row r="9202" spans="3:15" x14ac:dyDescent="0.25">
      <c r="C9202" s="1">
        <v>1</v>
      </c>
      <c r="D9202" s="1">
        <v>1</v>
      </c>
      <c r="E9202" s="1">
        <v>1</v>
      </c>
      <c r="F9202" s="19">
        <v>9193</v>
      </c>
      <c r="G9202" s="20" t="s">
        <v>3181</v>
      </c>
      <c r="H9202" s="21" t="s">
        <v>19</v>
      </c>
      <c r="K9202" s="33">
        <v>54</v>
      </c>
      <c r="L9202" s="37">
        <v>376</v>
      </c>
      <c r="N9202" s="33">
        <v>12</v>
      </c>
      <c r="O9202" s="37">
        <v>376</v>
      </c>
    </row>
    <row r="9203" spans="3:15" x14ac:dyDescent="0.25">
      <c r="C9203" s="1">
        <v>1</v>
      </c>
      <c r="D9203" s="1">
        <v>1</v>
      </c>
      <c r="E9203" s="1">
        <v>1</v>
      </c>
      <c r="F9203" s="16">
        <v>9194</v>
      </c>
      <c r="G9203" s="17" t="s">
        <v>3181</v>
      </c>
      <c r="H9203" s="18" t="s">
        <v>18</v>
      </c>
      <c r="K9203" s="32">
        <v>28</v>
      </c>
      <c r="L9203" s="36">
        <v>376</v>
      </c>
      <c r="N9203" s="32">
        <v>2</v>
      </c>
      <c r="O9203" s="36">
        <v>376</v>
      </c>
    </row>
    <row r="9204" spans="3:15" x14ac:dyDescent="0.25">
      <c r="C9204" s="1">
        <v>1</v>
      </c>
      <c r="D9204" s="1">
        <v>1</v>
      </c>
      <c r="E9204" s="1">
        <v>1</v>
      </c>
      <c r="F9204" s="19">
        <v>9195</v>
      </c>
      <c r="G9204" s="20" t="s">
        <v>3264</v>
      </c>
      <c r="H9204" s="21" t="s">
        <v>19</v>
      </c>
      <c r="K9204" s="33">
        <v>36</v>
      </c>
      <c r="L9204" s="37">
        <v>376</v>
      </c>
      <c r="N9204" s="33">
        <v>6</v>
      </c>
      <c r="O9204" s="37">
        <v>376</v>
      </c>
    </row>
    <row r="9205" spans="3:15" x14ac:dyDescent="0.25">
      <c r="C9205" s="1">
        <v>1</v>
      </c>
      <c r="D9205" s="1">
        <v>1</v>
      </c>
      <c r="E9205" s="1">
        <v>1</v>
      </c>
      <c r="F9205" s="16">
        <v>9196</v>
      </c>
      <c r="G9205" s="17" t="s">
        <v>3264</v>
      </c>
      <c r="H9205" s="18" t="s">
        <v>19</v>
      </c>
      <c r="K9205" s="32">
        <v>35</v>
      </c>
      <c r="L9205" s="36">
        <v>376</v>
      </c>
      <c r="N9205" s="32">
        <v>13</v>
      </c>
      <c r="O9205" s="36">
        <v>376</v>
      </c>
    </row>
    <row r="9206" spans="3:15" x14ac:dyDescent="0.25">
      <c r="C9206" s="1">
        <v>1</v>
      </c>
      <c r="D9206" s="1">
        <v>1</v>
      </c>
      <c r="E9206" s="1">
        <v>1</v>
      </c>
      <c r="F9206" s="19">
        <v>9197</v>
      </c>
      <c r="G9206" s="20" t="s">
        <v>3264</v>
      </c>
      <c r="H9206" s="21" t="s">
        <v>19</v>
      </c>
      <c r="K9206" s="33">
        <v>29</v>
      </c>
      <c r="L9206" s="37">
        <v>376</v>
      </c>
      <c r="N9206" s="33">
        <v>6</v>
      </c>
      <c r="O9206" s="37">
        <v>376</v>
      </c>
    </row>
    <row r="9207" spans="3:15" x14ac:dyDescent="0.25">
      <c r="C9207" s="1">
        <v>1</v>
      </c>
      <c r="D9207" s="1">
        <v>1</v>
      </c>
      <c r="E9207" s="1">
        <v>1</v>
      </c>
      <c r="F9207" s="16">
        <v>9198</v>
      </c>
      <c r="G9207" s="17" t="s">
        <v>3264</v>
      </c>
      <c r="H9207" s="18" t="s">
        <v>18</v>
      </c>
      <c r="K9207" s="32">
        <v>20</v>
      </c>
      <c r="L9207" s="36">
        <v>376</v>
      </c>
      <c r="N9207" s="32">
        <v>6</v>
      </c>
      <c r="O9207" s="36">
        <v>376</v>
      </c>
    </row>
    <row r="9208" spans="3:15" x14ac:dyDescent="0.25">
      <c r="C9208" s="1">
        <v>1</v>
      </c>
      <c r="D9208" s="1">
        <v>1</v>
      </c>
      <c r="E9208" s="1">
        <v>1</v>
      </c>
      <c r="F9208" s="19">
        <v>9199</v>
      </c>
      <c r="G9208" s="20" t="s">
        <v>3264</v>
      </c>
      <c r="H9208" s="21" t="s">
        <v>18</v>
      </c>
      <c r="K9208" s="33">
        <v>24</v>
      </c>
      <c r="L9208" s="37">
        <v>376</v>
      </c>
      <c r="N9208" s="33">
        <v>5</v>
      </c>
      <c r="O9208" s="37">
        <v>376</v>
      </c>
    </row>
    <row r="9209" spans="3:15" x14ac:dyDescent="0.25">
      <c r="C9209" s="1">
        <v>1</v>
      </c>
      <c r="D9209" s="1">
        <v>1</v>
      </c>
      <c r="E9209" s="1">
        <v>1</v>
      </c>
      <c r="F9209" s="16">
        <v>9200</v>
      </c>
      <c r="G9209" s="17" t="s">
        <v>3181</v>
      </c>
      <c r="H9209" s="18" t="s">
        <v>19</v>
      </c>
      <c r="K9209" s="32">
        <v>28</v>
      </c>
      <c r="L9209" s="36">
        <v>376</v>
      </c>
      <c r="N9209" s="32">
        <v>6</v>
      </c>
      <c r="O9209" s="36">
        <v>376</v>
      </c>
    </row>
    <row r="9210" spans="3:15" x14ac:dyDescent="0.25">
      <c r="C9210" s="1">
        <v>1</v>
      </c>
      <c r="D9210" s="1">
        <v>1</v>
      </c>
      <c r="E9210" s="1">
        <v>1</v>
      </c>
      <c r="F9210" s="19">
        <v>9201</v>
      </c>
      <c r="G9210" s="20" t="s">
        <v>3264</v>
      </c>
      <c r="H9210" s="21" t="s">
        <v>19</v>
      </c>
      <c r="K9210" s="33">
        <v>35</v>
      </c>
      <c r="L9210" s="37">
        <v>376</v>
      </c>
      <c r="N9210" s="33">
        <v>6</v>
      </c>
      <c r="O9210" s="37">
        <v>376</v>
      </c>
    </row>
    <row r="9211" spans="3:15" x14ac:dyDescent="0.25">
      <c r="C9211" s="1">
        <v>1</v>
      </c>
      <c r="D9211" s="1">
        <v>1</v>
      </c>
      <c r="E9211" s="1">
        <v>1</v>
      </c>
      <c r="F9211" s="16">
        <v>9202</v>
      </c>
      <c r="G9211" s="17" t="s">
        <v>3264</v>
      </c>
      <c r="H9211" s="18" t="s">
        <v>19</v>
      </c>
      <c r="K9211" s="32">
        <v>40</v>
      </c>
      <c r="L9211" s="36">
        <v>376</v>
      </c>
      <c r="N9211" s="32">
        <v>6</v>
      </c>
      <c r="O9211" s="36">
        <v>376</v>
      </c>
    </row>
    <row r="9212" spans="3:15" x14ac:dyDescent="0.25">
      <c r="C9212" s="1">
        <v>1</v>
      </c>
      <c r="D9212" s="1">
        <v>1</v>
      </c>
      <c r="E9212" s="1">
        <v>1</v>
      </c>
      <c r="F9212" s="19">
        <v>9203</v>
      </c>
      <c r="G9212" s="20" t="s">
        <v>3181</v>
      </c>
      <c r="H9212" s="21" t="s">
        <v>18</v>
      </c>
      <c r="K9212" s="33">
        <v>20</v>
      </c>
      <c r="L9212" s="37">
        <v>376</v>
      </c>
      <c r="N9212" s="33">
        <v>7</v>
      </c>
      <c r="O9212" s="37">
        <v>376</v>
      </c>
    </row>
    <row r="9213" spans="3:15" x14ac:dyDescent="0.25">
      <c r="C9213" s="1">
        <v>1</v>
      </c>
      <c r="D9213" s="1">
        <v>1</v>
      </c>
      <c r="E9213" s="1">
        <v>1</v>
      </c>
      <c r="F9213" s="16">
        <v>9204</v>
      </c>
      <c r="G9213" s="17" t="s">
        <v>3264</v>
      </c>
      <c r="H9213" s="18" t="s">
        <v>19</v>
      </c>
      <c r="K9213" s="32">
        <v>54</v>
      </c>
      <c r="L9213" s="36">
        <v>377</v>
      </c>
      <c r="N9213" s="32">
        <v>12</v>
      </c>
      <c r="O9213" s="36">
        <v>377</v>
      </c>
    </row>
    <row r="9214" spans="3:15" x14ac:dyDescent="0.25">
      <c r="C9214" s="1">
        <v>1</v>
      </c>
      <c r="D9214" s="1">
        <v>1</v>
      </c>
      <c r="E9214" s="1">
        <v>1</v>
      </c>
      <c r="F9214" s="19">
        <v>9205</v>
      </c>
      <c r="G9214" s="20" t="s">
        <v>3264</v>
      </c>
      <c r="H9214" s="21" t="s">
        <v>18</v>
      </c>
      <c r="K9214" s="33">
        <v>54</v>
      </c>
      <c r="L9214" s="37">
        <v>377</v>
      </c>
      <c r="N9214" s="33">
        <v>13</v>
      </c>
      <c r="O9214" s="37">
        <v>377</v>
      </c>
    </row>
    <row r="9215" spans="3:15" x14ac:dyDescent="0.25">
      <c r="C9215" s="1">
        <v>1</v>
      </c>
      <c r="D9215" s="1">
        <v>1</v>
      </c>
      <c r="E9215" s="1">
        <v>1</v>
      </c>
      <c r="F9215" s="16">
        <v>9206</v>
      </c>
      <c r="G9215" s="17" t="s">
        <v>3264</v>
      </c>
      <c r="H9215" s="18" t="s">
        <v>19</v>
      </c>
      <c r="K9215" s="32">
        <v>32</v>
      </c>
      <c r="L9215" s="36">
        <v>377</v>
      </c>
      <c r="N9215" s="32">
        <v>11</v>
      </c>
      <c r="O9215" s="36">
        <v>377</v>
      </c>
    </row>
    <row r="9216" spans="3:15" x14ac:dyDescent="0.25">
      <c r="C9216" s="1">
        <v>1</v>
      </c>
      <c r="D9216" s="1">
        <v>1</v>
      </c>
      <c r="E9216" s="1">
        <v>1</v>
      </c>
      <c r="F9216" s="19">
        <v>9207</v>
      </c>
      <c r="G9216" s="20" t="s">
        <v>3181</v>
      </c>
      <c r="H9216" s="21" t="s">
        <v>19</v>
      </c>
      <c r="K9216" s="33">
        <v>59</v>
      </c>
      <c r="L9216" s="37">
        <v>377</v>
      </c>
      <c r="N9216" s="33">
        <v>17</v>
      </c>
      <c r="O9216" s="37">
        <v>377</v>
      </c>
    </row>
    <row r="9217" spans="3:15" x14ac:dyDescent="0.25">
      <c r="C9217" s="1">
        <v>1</v>
      </c>
      <c r="D9217" s="1">
        <v>1</v>
      </c>
      <c r="E9217" s="1">
        <v>1</v>
      </c>
      <c r="F9217" s="16">
        <v>9208</v>
      </c>
      <c r="G9217" s="17" t="s">
        <v>3182</v>
      </c>
      <c r="H9217" s="18" t="s">
        <v>18</v>
      </c>
      <c r="K9217" s="32">
        <v>58</v>
      </c>
      <c r="L9217" s="36">
        <v>377</v>
      </c>
      <c r="N9217" s="32">
        <v>14</v>
      </c>
      <c r="O9217" s="36">
        <v>377</v>
      </c>
    </row>
    <row r="9218" spans="3:15" x14ac:dyDescent="0.25">
      <c r="C9218" s="1">
        <v>1</v>
      </c>
      <c r="D9218" s="1">
        <v>1</v>
      </c>
      <c r="E9218" s="1">
        <v>1</v>
      </c>
      <c r="F9218" s="19">
        <v>9209</v>
      </c>
      <c r="G9218" s="20" t="s">
        <v>3264</v>
      </c>
      <c r="H9218" s="21" t="s">
        <v>18</v>
      </c>
      <c r="K9218" s="33">
        <v>40</v>
      </c>
      <c r="L9218" s="37">
        <v>377</v>
      </c>
      <c r="N9218" s="33">
        <v>7</v>
      </c>
      <c r="O9218" s="37">
        <v>377</v>
      </c>
    </row>
    <row r="9219" spans="3:15" x14ac:dyDescent="0.25">
      <c r="C9219" s="1">
        <v>1</v>
      </c>
      <c r="D9219" s="1">
        <v>1</v>
      </c>
      <c r="E9219" s="1">
        <v>1</v>
      </c>
      <c r="F9219" s="16">
        <v>9210</v>
      </c>
      <c r="G9219" s="17" t="s">
        <v>3182</v>
      </c>
      <c r="H9219" s="18" t="s">
        <v>18</v>
      </c>
      <c r="K9219" s="32">
        <v>50</v>
      </c>
      <c r="L9219" s="36">
        <v>377</v>
      </c>
      <c r="N9219" s="32">
        <v>14</v>
      </c>
      <c r="O9219" s="36">
        <v>377</v>
      </c>
    </row>
    <row r="9220" spans="3:15" x14ac:dyDescent="0.25">
      <c r="C9220" s="1">
        <v>1</v>
      </c>
      <c r="D9220" s="1">
        <v>1</v>
      </c>
      <c r="E9220" s="1">
        <v>1</v>
      </c>
      <c r="F9220" s="19">
        <v>9211</v>
      </c>
      <c r="G9220" s="20" t="s">
        <v>3182</v>
      </c>
      <c r="H9220" s="21" t="s">
        <v>18</v>
      </c>
      <c r="K9220" s="33">
        <v>50</v>
      </c>
      <c r="L9220" s="37">
        <v>377</v>
      </c>
      <c r="N9220" s="33">
        <v>11</v>
      </c>
      <c r="O9220" s="37">
        <v>377</v>
      </c>
    </row>
    <row r="9221" spans="3:15" x14ac:dyDescent="0.25">
      <c r="C9221" s="1">
        <v>1</v>
      </c>
      <c r="D9221" s="1">
        <v>1</v>
      </c>
      <c r="E9221" s="1">
        <v>1</v>
      </c>
      <c r="F9221" s="16">
        <v>9212</v>
      </c>
      <c r="G9221" s="17" t="s">
        <v>3264</v>
      </c>
      <c r="H9221" s="18" t="s">
        <v>18</v>
      </c>
      <c r="K9221" s="32">
        <v>39</v>
      </c>
      <c r="L9221" s="36">
        <v>377</v>
      </c>
      <c r="N9221" s="32">
        <v>5</v>
      </c>
      <c r="O9221" s="36">
        <v>377</v>
      </c>
    </row>
    <row r="9222" spans="3:15" x14ac:dyDescent="0.25">
      <c r="C9222" s="1">
        <v>1</v>
      </c>
      <c r="D9222" s="1">
        <v>1</v>
      </c>
      <c r="E9222" s="1">
        <v>1</v>
      </c>
      <c r="F9222" s="19">
        <v>9213</v>
      </c>
      <c r="G9222" s="20" t="s">
        <v>3264</v>
      </c>
      <c r="H9222" s="21" t="s">
        <v>18</v>
      </c>
      <c r="K9222" s="33">
        <v>46</v>
      </c>
      <c r="L9222" s="37">
        <v>377</v>
      </c>
      <c r="N9222" s="33">
        <v>4</v>
      </c>
      <c r="O9222" s="37">
        <v>377</v>
      </c>
    </row>
    <row r="9223" spans="3:15" x14ac:dyDescent="0.25">
      <c r="C9223" s="1">
        <v>1</v>
      </c>
      <c r="D9223" s="1">
        <v>1</v>
      </c>
      <c r="E9223" s="1">
        <v>1</v>
      </c>
      <c r="F9223" s="16">
        <v>9214</v>
      </c>
      <c r="G9223" s="17" t="s">
        <v>3264</v>
      </c>
      <c r="H9223" s="18" t="s">
        <v>18</v>
      </c>
      <c r="K9223" s="32">
        <v>35</v>
      </c>
      <c r="L9223" s="36">
        <v>377</v>
      </c>
      <c r="N9223" s="32">
        <v>0</v>
      </c>
      <c r="O9223" s="36">
        <v>377</v>
      </c>
    </row>
    <row r="9224" spans="3:15" x14ac:dyDescent="0.25">
      <c r="C9224" s="1">
        <v>1</v>
      </c>
      <c r="D9224" s="1">
        <v>1</v>
      </c>
      <c r="E9224" s="1">
        <v>1</v>
      </c>
      <c r="F9224" s="19">
        <v>9215</v>
      </c>
      <c r="G9224" s="20" t="s">
        <v>3264</v>
      </c>
      <c r="H9224" s="21" t="s">
        <v>18</v>
      </c>
      <c r="K9224" s="33">
        <v>44</v>
      </c>
      <c r="L9224" s="37">
        <v>377</v>
      </c>
      <c r="N9224" s="33">
        <v>12</v>
      </c>
      <c r="O9224" s="37">
        <v>377</v>
      </c>
    </row>
    <row r="9225" spans="3:15" x14ac:dyDescent="0.25">
      <c r="C9225" s="1">
        <v>1</v>
      </c>
      <c r="D9225" s="1">
        <v>1</v>
      </c>
      <c r="E9225" s="1">
        <v>1</v>
      </c>
      <c r="F9225" s="16">
        <v>9216</v>
      </c>
      <c r="G9225" s="17" t="s">
        <v>3264</v>
      </c>
      <c r="H9225" s="18" t="s">
        <v>19</v>
      </c>
      <c r="K9225" s="32">
        <v>34</v>
      </c>
      <c r="L9225" s="36">
        <v>377</v>
      </c>
      <c r="N9225" s="32">
        <v>5</v>
      </c>
      <c r="O9225" s="36">
        <v>377</v>
      </c>
    </row>
    <row r="9226" spans="3:15" x14ac:dyDescent="0.25">
      <c r="C9226" s="1">
        <v>1</v>
      </c>
      <c r="D9226" s="1">
        <v>1</v>
      </c>
      <c r="E9226" s="1">
        <v>1</v>
      </c>
      <c r="F9226" s="19">
        <v>9217</v>
      </c>
      <c r="G9226" s="20" t="s">
        <v>3264</v>
      </c>
      <c r="H9226" s="21" t="s">
        <v>18</v>
      </c>
      <c r="K9226" s="33">
        <v>34</v>
      </c>
      <c r="L9226" s="37">
        <v>377</v>
      </c>
      <c r="N9226" s="33">
        <v>9</v>
      </c>
      <c r="O9226" s="37">
        <v>377</v>
      </c>
    </row>
    <row r="9227" spans="3:15" x14ac:dyDescent="0.25">
      <c r="C9227" s="1">
        <v>1</v>
      </c>
      <c r="D9227" s="1">
        <v>1</v>
      </c>
      <c r="E9227" s="1">
        <v>1</v>
      </c>
      <c r="F9227" s="16">
        <v>9218</v>
      </c>
      <c r="G9227" s="17" t="s">
        <v>3181</v>
      </c>
      <c r="H9227" s="18" t="s">
        <v>19</v>
      </c>
      <c r="K9227" s="32">
        <v>42</v>
      </c>
      <c r="L9227" s="36">
        <v>377</v>
      </c>
      <c r="N9227" s="32">
        <v>15</v>
      </c>
      <c r="O9227" s="36">
        <v>377</v>
      </c>
    </row>
    <row r="9228" spans="3:15" x14ac:dyDescent="0.25">
      <c r="C9228" s="1">
        <v>1</v>
      </c>
      <c r="D9228" s="1">
        <v>1</v>
      </c>
      <c r="E9228" s="1">
        <v>1</v>
      </c>
      <c r="F9228" s="19">
        <v>9219</v>
      </c>
      <c r="G9228" s="20" t="s">
        <v>3264</v>
      </c>
      <c r="H9228" s="21" t="s">
        <v>19</v>
      </c>
      <c r="K9228" s="33">
        <v>25</v>
      </c>
      <c r="L9228" s="37">
        <v>377</v>
      </c>
      <c r="N9228" s="33">
        <v>5</v>
      </c>
      <c r="O9228" s="37">
        <v>377</v>
      </c>
    </row>
    <row r="9229" spans="3:15" x14ac:dyDescent="0.25">
      <c r="C9229" s="1">
        <v>1</v>
      </c>
      <c r="D9229" s="1">
        <v>1</v>
      </c>
      <c r="E9229" s="1">
        <v>1</v>
      </c>
      <c r="F9229" s="16">
        <v>9220</v>
      </c>
      <c r="G9229" s="17" t="s">
        <v>3181</v>
      </c>
      <c r="H9229" s="18" t="s">
        <v>19</v>
      </c>
      <c r="K9229" s="32">
        <v>41</v>
      </c>
      <c r="L9229" s="36">
        <v>377</v>
      </c>
      <c r="N9229" s="32">
        <v>6</v>
      </c>
      <c r="O9229" s="36">
        <v>377</v>
      </c>
    </row>
    <row r="9230" spans="3:15" x14ac:dyDescent="0.25">
      <c r="C9230" s="1">
        <v>1</v>
      </c>
      <c r="D9230" s="1">
        <v>1</v>
      </c>
      <c r="E9230" s="1">
        <v>1</v>
      </c>
      <c r="F9230" s="19">
        <v>9221</v>
      </c>
      <c r="G9230" s="20" t="s">
        <v>3264</v>
      </c>
      <c r="H9230" s="21" t="s">
        <v>18</v>
      </c>
      <c r="K9230" s="33">
        <v>35</v>
      </c>
      <c r="L9230" s="37">
        <v>377</v>
      </c>
      <c r="N9230" s="33">
        <v>9</v>
      </c>
      <c r="O9230" s="37">
        <v>377</v>
      </c>
    </row>
    <row r="9231" spans="3:15" x14ac:dyDescent="0.25">
      <c r="C9231" s="1">
        <v>1</v>
      </c>
      <c r="D9231" s="1">
        <v>1</v>
      </c>
      <c r="E9231" s="1">
        <v>1</v>
      </c>
      <c r="F9231" s="16">
        <v>9222</v>
      </c>
      <c r="G9231" s="17" t="s">
        <v>3264</v>
      </c>
      <c r="H9231" s="18" t="s">
        <v>18</v>
      </c>
      <c r="K9231" s="32">
        <v>45</v>
      </c>
      <c r="L9231" s="36">
        <v>377</v>
      </c>
      <c r="N9231" s="32">
        <v>13</v>
      </c>
      <c r="O9231" s="36">
        <v>377</v>
      </c>
    </row>
    <row r="9232" spans="3:15" x14ac:dyDescent="0.25">
      <c r="C9232" s="1">
        <v>1</v>
      </c>
      <c r="D9232" s="1">
        <v>1</v>
      </c>
      <c r="E9232" s="1">
        <v>1</v>
      </c>
      <c r="F9232" s="19">
        <v>9223</v>
      </c>
      <c r="G9232" s="20" t="s">
        <v>3264</v>
      </c>
      <c r="H9232" s="21" t="s">
        <v>18</v>
      </c>
      <c r="K9232" s="33">
        <v>36</v>
      </c>
      <c r="L9232" s="37">
        <v>377</v>
      </c>
      <c r="N9232" s="33">
        <v>8</v>
      </c>
      <c r="O9232" s="37">
        <v>377</v>
      </c>
    </row>
    <row r="9233" spans="3:15" x14ac:dyDescent="0.25">
      <c r="C9233" s="1">
        <v>1</v>
      </c>
      <c r="D9233" s="1">
        <v>1</v>
      </c>
      <c r="E9233" s="1">
        <v>1</v>
      </c>
      <c r="F9233" s="16">
        <v>9224</v>
      </c>
      <c r="G9233" s="17" t="s">
        <v>3264</v>
      </c>
      <c r="H9233" s="18" t="s">
        <v>18</v>
      </c>
      <c r="K9233" s="32">
        <v>35</v>
      </c>
      <c r="L9233" s="36">
        <v>377</v>
      </c>
      <c r="N9233" s="32">
        <v>9</v>
      </c>
      <c r="O9233" s="36">
        <v>377</v>
      </c>
    </row>
    <row r="9234" spans="3:15" x14ac:dyDescent="0.25">
      <c r="C9234" s="1">
        <v>1</v>
      </c>
      <c r="D9234" s="1">
        <v>1</v>
      </c>
      <c r="E9234" s="1">
        <v>1</v>
      </c>
      <c r="F9234" s="19">
        <v>9225</v>
      </c>
      <c r="G9234" s="20" t="s">
        <v>3264</v>
      </c>
      <c r="H9234" s="21" t="s">
        <v>19</v>
      </c>
      <c r="K9234" s="33">
        <v>39</v>
      </c>
      <c r="L9234" s="37">
        <v>377</v>
      </c>
      <c r="N9234" s="33">
        <v>12</v>
      </c>
      <c r="O9234" s="37">
        <v>377</v>
      </c>
    </row>
    <row r="9235" spans="3:15" x14ac:dyDescent="0.25">
      <c r="C9235" s="1">
        <v>1</v>
      </c>
      <c r="D9235" s="1">
        <v>1</v>
      </c>
      <c r="E9235" s="1">
        <v>1</v>
      </c>
      <c r="F9235" s="16">
        <v>9226</v>
      </c>
      <c r="G9235" s="17" t="s">
        <v>3181</v>
      </c>
      <c r="H9235" s="18" t="s">
        <v>19</v>
      </c>
      <c r="K9235" s="32">
        <v>38</v>
      </c>
      <c r="L9235" s="36">
        <v>377</v>
      </c>
      <c r="N9235" s="32">
        <v>10</v>
      </c>
      <c r="O9235" s="36">
        <v>377</v>
      </c>
    </row>
    <row r="9236" spans="3:15" x14ac:dyDescent="0.25">
      <c r="C9236" s="1">
        <v>1</v>
      </c>
      <c r="D9236" s="1">
        <v>1</v>
      </c>
      <c r="E9236" s="1">
        <v>1</v>
      </c>
      <c r="F9236" s="19">
        <v>9227</v>
      </c>
      <c r="G9236" s="20" t="s">
        <v>3264</v>
      </c>
      <c r="H9236" s="21" t="s">
        <v>18</v>
      </c>
      <c r="K9236" s="33">
        <v>38</v>
      </c>
      <c r="L9236" s="37">
        <v>377</v>
      </c>
      <c r="N9236" s="33">
        <v>6</v>
      </c>
      <c r="O9236" s="37">
        <v>377</v>
      </c>
    </row>
    <row r="9237" spans="3:15" x14ac:dyDescent="0.25">
      <c r="C9237" s="1">
        <v>1</v>
      </c>
      <c r="D9237" s="1">
        <v>1</v>
      </c>
      <c r="E9237" s="1">
        <v>1</v>
      </c>
      <c r="F9237" s="16">
        <v>9228</v>
      </c>
      <c r="G9237" s="17" t="s">
        <v>3264</v>
      </c>
      <c r="H9237" s="18" t="s">
        <v>19</v>
      </c>
      <c r="K9237" s="32">
        <v>39</v>
      </c>
      <c r="L9237" s="36">
        <v>377</v>
      </c>
      <c r="N9237" s="32">
        <v>6</v>
      </c>
      <c r="O9237" s="36">
        <v>377</v>
      </c>
    </row>
    <row r="9238" spans="3:15" x14ac:dyDescent="0.25">
      <c r="C9238" s="1">
        <v>1</v>
      </c>
      <c r="D9238" s="1">
        <v>1</v>
      </c>
      <c r="E9238" s="1">
        <v>1</v>
      </c>
      <c r="F9238" s="19">
        <v>9229</v>
      </c>
      <c r="G9238" s="20" t="s">
        <v>3264</v>
      </c>
      <c r="H9238" s="21" t="s">
        <v>19</v>
      </c>
      <c r="K9238" s="33">
        <v>30</v>
      </c>
      <c r="L9238" s="37">
        <v>377</v>
      </c>
      <c r="N9238" s="33">
        <v>5</v>
      </c>
      <c r="O9238" s="37">
        <v>377</v>
      </c>
    </row>
    <row r="9239" spans="3:15" x14ac:dyDescent="0.25">
      <c r="C9239" s="1">
        <v>1</v>
      </c>
      <c r="D9239" s="1">
        <v>1</v>
      </c>
      <c r="E9239" s="1">
        <v>1</v>
      </c>
      <c r="F9239" s="16">
        <v>9230</v>
      </c>
      <c r="G9239" s="17" t="s">
        <v>3264</v>
      </c>
      <c r="H9239" s="18" t="s">
        <v>18</v>
      </c>
      <c r="K9239" s="32">
        <v>25</v>
      </c>
      <c r="L9239" s="36">
        <v>377</v>
      </c>
      <c r="N9239" s="32">
        <v>0</v>
      </c>
      <c r="O9239" s="36">
        <v>377</v>
      </c>
    </row>
    <row r="9240" spans="3:15" x14ac:dyDescent="0.25">
      <c r="C9240" s="1">
        <v>1</v>
      </c>
      <c r="D9240" s="1">
        <v>1</v>
      </c>
      <c r="E9240" s="1">
        <v>1</v>
      </c>
      <c r="F9240" s="19">
        <v>9231</v>
      </c>
      <c r="G9240" s="20" t="s">
        <v>3264</v>
      </c>
      <c r="H9240" s="21" t="s">
        <v>18</v>
      </c>
      <c r="K9240" s="33">
        <v>36</v>
      </c>
      <c r="L9240" s="37">
        <v>377</v>
      </c>
      <c r="N9240" s="33">
        <v>9</v>
      </c>
      <c r="O9240" s="37">
        <v>377</v>
      </c>
    </row>
    <row r="9241" spans="3:15" x14ac:dyDescent="0.25">
      <c r="C9241" s="1">
        <v>1</v>
      </c>
      <c r="D9241" s="1">
        <v>1</v>
      </c>
      <c r="E9241" s="1">
        <v>1</v>
      </c>
      <c r="F9241" s="16">
        <v>9232</v>
      </c>
      <c r="G9241" s="17" t="s">
        <v>3264</v>
      </c>
      <c r="H9241" s="18" t="s">
        <v>18</v>
      </c>
      <c r="K9241" s="32">
        <v>19</v>
      </c>
      <c r="L9241" s="36">
        <v>377</v>
      </c>
      <c r="N9241" s="32">
        <v>4</v>
      </c>
      <c r="O9241" s="36">
        <v>377</v>
      </c>
    </row>
    <row r="9242" spans="3:15" x14ac:dyDescent="0.25">
      <c r="C9242" s="1">
        <v>1</v>
      </c>
      <c r="D9242" s="1">
        <v>1</v>
      </c>
      <c r="E9242" s="1">
        <v>1</v>
      </c>
      <c r="F9242" s="19">
        <v>9233</v>
      </c>
      <c r="G9242" s="20" t="s">
        <v>3181</v>
      </c>
      <c r="H9242" s="21" t="s">
        <v>18</v>
      </c>
      <c r="K9242" s="33">
        <v>25</v>
      </c>
      <c r="L9242" s="37">
        <v>377</v>
      </c>
      <c r="N9242" s="33">
        <v>5</v>
      </c>
      <c r="O9242" s="37">
        <v>377</v>
      </c>
    </row>
    <row r="9243" spans="3:15" x14ac:dyDescent="0.25">
      <c r="C9243" s="1">
        <v>1</v>
      </c>
      <c r="D9243" s="1">
        <v>1</v>
      </c>
      <c r="E9243" s="1">
        <v>1</v>
      </c>
      <c r="F9243" s="16">
        <v>9234</v>
      </c>
      <c r="G9243" s="17" t="s">
        <v>3264</v>
      </c>
      <c r="H9243" s="18" t="s">
        <v>19</v>
      </c>
      <c r="K9243" s="32">
        <v>73</v>
      </c>
      <c r="L9243" s="36">
        <v>378</v>
      </c>
      <c r="N9243" s="32">
        <v>11</v>
      </c>
      <c r="O9243" s="36">
        <v>378</v>
      </c>
    </row>
    <row r="9244" spans="3:15" x14ac:dyDescent="0.25">
      <c r="C9244" s="1">
        <v>1</v>
      </c>
      <c r="D9244" s="1">
        <v>1</v>
      </c>
      <c r="E9244" s="1">
        <v>1</v>
      </c>
      <c r="F9244" s="19">
        <v>9235</v>
      </c>
      <c r="G9244" s="20" t="s">
        <v>3264</v>
      </c>
      <c r="H9244" s="21" t="s">
        <v>19</v>
      </c>
      <c r="K9244" s="33">
        <v>43</v>
      </c>
      <c r="L9244" s="37">
        <v>378</v>
      </c>
      <c r="N9244" s="33">
        <v>10</v>
      </c>
      <c r="O9244" s="37">
        <v>378</v>
      </c>
    </row>
    <row r="9245" spans="3:15" x14ac:dyDescent="0.25">
      <c r="C9245" s="1">
        <v>1</v>
      </c>
      <c r="D9245" s="1">
        <v>1</v>
      </c>
      <c r="E9245" s="1">
        <v>1</v>
      </c>
      <c r="F9245" s="16">
        <v>9236</v>
      </c>
      <c r="G9245" s="17" t="s">
        <v>3264</v>
      </c>
      <c r="H9245" s="18" t="s">
        <v>18</v>
      </c>
      <c r="K9245" s="32">
        <v>51</v>
      </c>
      <c r="L9245" s="36">
        <v>378</v>
      </c>
      <c r="N9245" s="32">
        <v>10</v>
      </c>
      <c r="O9245" s="36">
        <v>378</v>
      </c>
    </row>
    <row r="9246" spans="3:15" x14ac:dyDescent="0.25">
      <c r="C9246" s="1">
        <v>1</v>
      </c>
      <c r="D9246" s="1">
        <v>1</v>
      </c>
      <c r="E9246" s="1">
        <v>1</v>
      </c>
      <c r="F9246" s="19">
        <v>9237</v>
      </c>
      <c r="G9246" s="20" t="s">
        <v>3264</v>
      </c>
      <c r="H9246" s="21" t="s">
        <v>19</v>
      </c>
      <c r="K9246" s="33">
        <v>48</v>
      </c>
      <c r="L9246" s="37">
        <v>378</v>
      </c>
      <c r="N9246" s="33">
        <v>3</v>
      </c>
      <c r="O9246" s="37">
        <v>378</v>
      </c>
    </row>
    <row r="9247" spans="3:15" x14ac:dyDescent="0.25">
      <c r="C9247" s="1">
        <v>1</v>
      </c>
      <c r="D9247" s="1">
        <v>1</v>
      </c>
      <c r="E9247" s="1">
        <v>1</v>
      </c>
      <c r="F9247" s="16">
        <v>9238</v>
      </c>
      <c r="G9247" s="17" t="s">
        <v>3264</v>
      </c>
      <c r="H9247" s="18" t="s">
        <v>19</v>
      </c>
      <c r="K9247" s="32">
        <v>39</v>
      </c>
      <c r="L9247" s="36">
        <v>378</v>
      </c>
      <c r="N9247" s="32">
        <v>3</v>
      </c>
      <c r="O9247" s="36">
        <v>378</v>
      </c>
    </row>
    <row r="9248" spans="3:15" x14ac:dyDescent="0.25">
      <c r="C9248" s="1">
        <v>1</v>
      </c>
      <c r="D9248" s="1">
        <v>1</v>
      </c>
      <c r="E9248" s="1">
        <v>1</v>
      </c>
      <c r="F9248" s="19">
        <v>9239</v>
      </c>
      <c r="G9248" s="20" t="s">
        <v>3264</v>
      </c>
      <c r="H9248" s="21" t="s">
        <v>19</v>
      </c>
      <c r="K9248" s="33">
        <v>41</v>
      </c>
      <c r="L9248" s="37">
        <v>378</v>
      </c>
      <c r="N9248" s="33">
        <v>10</v>
      </c>
      <c r="O9248" s="37">
        <v>378</v>
      </c>
    </row>
    <row r="9249" spans="3:15" x14ac:dyDescent="0.25">
      <c r="C9249" s="1">
        <v>1</v>
      </c>
      <c r="D9249" s="1">
        <v>1</v>
      </c>
      <c r="E9249" s="1">
        <v>1</v>
      </c>
      <c r="F9249" s="16">
        <v>9240</v>
      </c>
      <c r="G9249" s="17" t="s">
        <v>3264</v>
      </c>
      <c r="H9249" s="18" t="s">
        <v>19</v>
      </c>
      <c r="K9249" s="32">
        <v>49</v>
      </c>
      <c r="L9249" s="36">
        <v>378</v>
      </c>
      <c r="N9249" s="32">
        <v>8</v>
      </c>
      <c r="O9249" s="36">
        <v>378</v>
      </c>
    </row>
    <row r="9250" spans="3:15" x14ac:dyDescent="0.25">
      <c r="C9250" s="1">
        <v>1</v>
      </c>
      <c r="D9250" s="1">
        <v>1</v>
      </c>
      <c r="E9250" s="1">
        <v>1</v>
      </c>
      <c r="F9250" s="19">
        <v>9241</v>
      </c>
      <c r="G9250" s="20" t="s">
        <v>3181</v>
      </c>
      <c r="H9250" s="21" t="s">
        <v>18</v>
      </c>
      <c r="K9250" s="33">
        <v>36</v>
      </c>
      <c r="L9250" s="37">
        <v>378</v>
      </c>
      <c r="N9250" s="33">
        <v>10</v>
      </c>
      <c r="O9250" s="37">
        <v>378</v>
      </c>
    </row>
    <row r="9251" spans="3:15" x14ac:dyDescent="0.25">
      <c r="C9251" s="1">
        <v>1</v>
      </c>
      <c r="D9251" s="1">
        <v>1</v>
      </c>
      <c r="E9251" s="1">
        <v>1</v>
      </c>
      <c r="F9251" s="16">
        <v>9242</v>
      </c>
      <c r="G9251" s="17" t="s">
        <v>3264</v>
      </c>
      <c r="H9251" s="18" t="s">
        <v>18</v>
      </c>
      <c r="K9251" s="32">
        <v>43</v>
      </c>
      <c r="L9251" s="36">
        <v>378</v>
      </c>
      <c r="N9251" s="32">
        <v>7</v>
      </c>
      <c r="O9251" s="36">
        <v>378</v>
      </c>
    </row>
    <row r="9252" spans="3:15" x14ac:dyDescent="0.25">
      <c r="C9252" s="1">
        <v>1</v>
      </c>
      <c r="D9252" s="1">
        <v>1</v>
      </c>
      <c r="E9252" s="1">
        <v>1</v>
      </c>
      <c r="F9252" s="19">
        <v>9243</v>
      </c>
      <c r="G9252" s="20" t="s">
        <v>3264</v>
      </c>
      <c r="H9252" s="21" t="s">
        <v>19</v>
      </c>
      <c r="K9252" s="33">
        <v>37</v>
      </c>
      <c r="L9252" s="37">
        <v>378</v>
      </c>
      <c r="N9252" s="33">
        <v>6</v>
      </c>
      <c r="O9252" s="37">
        <v>378</v>
      </c>
    </row>
    <row r="9253" spans="3:15" x14ac:dyDescent="0.25">
      <c r="C9253" s="1">
        <v>1</v>
      </c>
      <c r="D9253" s="1">
        <v>1</v>
      </c>
      <c r="E9253" s="1">
        <v>1</v>
      </c>
      <c r="F9253" s="16">
        <v>9244</v>
      </c>
      <c r="G9253" s="17" t="s">
        <v>3264</v>
      </c>
      <c r="H9253" s="18" t="s">
        <v>18</v>
      </c>
      <c r="K9253" s="32">
        <v>30</v>
      </c>
      <c r="L9253" s="36">
        <v>378</v>
      </c>
      <c r="N9253" s="32">
        <v>3</v>
      </c>
      <c r="O9253" s="36">
        <v>378</v>
      </c>
    </row>
    <row r="9254" spans="3:15" x14ac:dyDescent="0.25">
      <c r="C9254" s="1">
        <v>1</v>
      </c>
      <c r="D9254" s="1">
        <v>1</v>
      </c>
      <c r="E9254" s="1">
        <v>1</v>
      </c>
      <c r="F9254" s="19">
        <v>9245</v>
      </c>
      <c r="G9254" s="20" t="s">
        <v>3264</v>
      </c>
      <c r="H9254" s="21" t="s">
        <v>18</v>
      </c>
      <c r="K9254" s="33">
        <v>29</v>
      </c>
      <c r="L9254" s="37">
        <v>378</v>
      </c>
      <c r="N9254" s="33">
        <v>6</v>
      </c>
      <c r="O9254" s="37">
        <v>378</v>
      </c>
    </row>
    <row r="9255" spans="3:15" x14ac:dyDescent="0.25">
      <c r="C9255" s="1">
        <v>1</v>
      </c>
      <c r="D9255" s="1">
        <v>1</v>
      </c>
      <c r="E9255" s="1">
        <v>1</v>
      </c>
      <c r="F9255" s="16">
        <v>9246</v>
      </c>
      <c r="G9255" s="17" t="s">
        <v>3181</v>
      </c>
      <c r="H9255" s="18" t="s">
        <v>18</v>
      </c>
      <c r="K9255" s="32">
        <v>38</v>
      </c>
      <c r="L9255" s="36">
        <v>378</v>
      </c>
      <c r="N9255" s="32">
        <v>6</v>
      </c>
      <c r="O9255" s="36">
        <v>378</v>
      </c>
    </row>
    <row r="9256" spans="3:15" x14ac:dyDescent="0.25">
      <c r="C9256" s="1">
        <v>1</v>
      </c>
      <c r="D9256" s="1">
        <v>1</v>
      </c>
      <c r="E9256" s="1">
        <v>1</v>
      </c>
      <c r="F9256" s="19">
        <v>9247</v>
      </c>
      <c r="G9256" s="20" t="s">
        <v>3181</v>
      </c>
      <c r="H9256" s="21" t="s">
        <v>18</v>
      </c>
      <c r="K9256" s="33">
        <v>35</v>
      </c>
      <c r="L9256" s="37">
        <v>378</v>
      </c>
      <c r="N9256" s="33">
        <v>8</v>
      </c>
      <c r="O9256" s="37">
        <v>378</v>
      </c>
    </row>
    <row r="9257" spans="3:15" x14ac:dyDescent="0.25">
      <c r="C9257" s="1">
        <v>1</v>
      </c>
      <c r="D9257" s="1">
        <v>1</v>
      </c>
      <c r="E9257" s="1">
        <v>1</v>
      </c>
      <c r="F9257" s="16">
        <v>9248</v>
      </c>
      <c r="G9257" s="17" t="s">
        <v>3264</v>
      </c>
      <c r="H9257" s="18" t="s">
        <v>19</v>
      </c>
      <c r="K9257" s="32">
        <v>36</v>
      </c>
      <c r="L9257" s="36">
        <v>378</v>
      </c>
      <c r="N9257" s="32">
        <v>7</v>
      </c>
      <c r="O9257" s="36">
        <v>378</v>
      </c>
    </row>
    <row r="9258" spans="3:15" x14ac:dyDescent="0.25">
      <c r="C9258" s="1">
        <v>1</v>
      </c>
      <c r="D9258" s="1">
        <v>1</v>
      </c>
      <c r="E9258" s="1">
        <v>1</v>
      </c>
      <c r="F9258" s="19">
        <v>9249</v>
      </c>
      <c r="G9258" s="20" t="s">
        <v>3264</v>
      </c>
      <c r="H9258" s="21" t="s">
        <v>18</v>
      </c>
      <c r="K9258" s="33">
        <v>26</v>
      </c>
      <c r="L9258" s="37">
        <v>378</v>
      </c>
      <c r="N9258" s="33">
        <v>1</v>
      </c>
      <c r="O9258" s="37">
        <v>378</v>
      </c>
    </row>
    <row r="9259" spans="3:15" x14ac:dyDescent="0.25">
      <c r="C9259" s="1">
        <v>1</v>
      </c>
      <c r="D9259" s="1">
        <v>1</v>
      </c>
      <c r="E9259" s="1">
        <v>1</v>
      </c>
      <c r="F9259" s="16">
        <v>9250</v>
      </c>
      <c r="G9259" s="17" t="s">
        <v>3264</v>
      </c>
      <c r="H9259" s="18" t="s">
        <v>19</v>
      </c>
      <c r="K9259" s="32">
        <v>42</v>
      </c>
      <c r="L9259" s="36">
        <v>378</v>
      </c>
      <c r="N9259" s="32">
        <v>11</v>
      </c>
      <c r="O9259" s="36">
        <v>378</v>
      </c>
    </row>
    <row r="9260" spans="3:15" x14ac:dyDescent="0.25">
      <c r="C9260" s="1">
        <v>1</v>
      </c>
      <c r="D9260" s="1">
        <v>1</v>
      </c>
      <c r="E9260" s="1">
        <v>1</v>
      </c>
      <c r="F9260" s="19">
        <v>9251</v>
      </c>
      <c r="G9260" s="20" t="s">
        <v>3264</v>
      </c>
      <c r="H9260" s="21" t="s">
        <v>19</v>
      </c>
      <c r="K9260" s="33">
        <v>30</v>
      </c>
      <c r="L9260" s="37">
        <v>378</v>
      </c>
      <c r="N9260" s="33">
        <v>7</v>
      </c>
      <c r="O9260" s="37">
        <v>378</v>
      </c>
    </row>
    <row r="9261" spans="3:15" x14ac:dyDescent="0.25">
      <c r="C9261" s="1">
        <v>1</v>
      </c>
      <c r="D9261" s="1">
        <v>1</v>
      </c>
      <c r="E9261" s="1">
        <v>1</v>
      </c>
      <c r="F9261" s="16">
        <v>9252</v>
      </c>
      <c r="G9261" s="17" t="s">
        <v>3264</v>
      </c>
      <c r="H9261" s="18" t="s">
        <v>19</v>
      </c>
      <c r="K9261" s="32">
        <v>34</v>
      </c>
      <c r="L9261" s="36">
        <v>378</v>
      </c>
      <c r="N9261" s="32">
        <v>9</v>
      </c>
      <c r="O9261" s="36">
        <v>378</v>
      </c>
    </row>
    <row r="9262" spans="3:15" x14ac:dyDescent="0.25">
      <c r="C9262" s="1">
        <v>1</v>
      </c>
      <c r="D9262" s="1">
        <v>1</v>
      </c>
      <c r="E9262" s="1">
        <v>1</v>
      </c>
      <c r="F9262" s="19">
        <v>9253</v>
      </c>
      <c r="G9262" s="20" t="s">
        <v>3264</v>
      </c>
      <c r="H9262" s="21" t="s">
        <v>19</v>
      </c>
      <c r="K9262" s="33">
        <v>31</v>
      </c>
      <c r="L9262" s="37">
        <v>378</v>
      </c>
      <c r="N9262" s="33">
        <v>13</v>
      </c>
      <c r="O9262" s="37">
        <v>378</v>
      </c>
    </row>
    <row r="9263" spans="3:15" x14ac:dyDescent="0.25">
      <c r="C9263" s="1">
        <v>1</v>
      </c>
      <c r="D9263" s="1">
        <v>1</v>
      </c>
      <c r="E9263" s="1">
        <v>1</v>
      </c>
      <c r="F9263" s="16">
        <v>9254</v>
      </c>
      <c r="G9263" s="17" t="s">
        <v>3182</v>
      </c>
      <c r="H9263" s="18" t="s">
        <v>18</v>
      </c>
      <c r="K9263" s="32">
        <v>31</v>
      </c>
      <c r="L9263" s="36">
        <v>378</v>
      </c>
      <c r="N9263" s="32">
        <v>8</v>
      </c>
      <c r="O9263" s="36">
        <v>378</v>
      </c>
    </row>
    <row r="9264" spans="3:15" x14ac:dyDescent="0.25">
      <c r="C9264" s="1">
        <v>1</v>
      </c>
      <c r="D9264" s="1">
        <v>1</v>
      </c>
      <c r="E9264" s="1">
        <v>1</v>
      </c>
      <c r="F9264" s="19">
        <v>9255</v>
      </c>
      <c r="G9264" s="20" t="s">
        <v>3264</v>
      </c>
      <c r="H9264" s="21" t="s">
        <v>19</v>
      </c>
      <c r="K9264" s="33">
        <v>35</v>
      </c>
      <c r="L9264" s="37">
        <v>378</v>
      </c>
      <c r="N9264" s="33">
        <v>10</v>
      </c>
      <c r="O9264" s="37">
        <v>378</v>
      </c>
    </row>
    <row r="9265" spans="3:15" x14ac:dyDescent="0.25">
      <c r="C9265" s="1">
        <v>1</v>
      </c>
      <c r="D9265" s="1">
        <v>1</v>
      </c>
      <c r="E9265" s="1">
        <v>1</v>
      </c>
      <c r="F9265" s="16">
        <v>9256</v>
      </c>
      <c r="G9265" s="17" t="s">
        <v>3264</v>
      </c>
      <c r="H9265" s="18" t="s">
        <v>18</v>
      </c>
      <c r="K9265" s="32">
        <v>20</v>
      </c>
      <c r="L9265" s="36">
        <v>378</v>
      </c>
      <c r="N9265" s="32">
        <v>4</v>
      </c>
      <c r="O9265" s="36">
        <v>378</v>
      </c>
    </row>
    <row r="9266" spans="3:15" x14ac:dyDescent="0.25">
      <c r="C9266" s="1">
        <v>1</v>
      </c>
      <c r="D9266" s="1">
        <v>1</v>
      </c>
      <c r="E9266" s="1">
        <v>1</v>
      </c>
      <c r="F9266" s="19">
        <v>9257</v>
      </c>
      <c r="G9266" s="20" t="s">
        <v>3181</v>
      </c>
      <c r="H9266" s="21" t="s">
        <v>19</v>
      </c>
      <c r="K9266" s="33">
        <v>32</v>
      </c>
      <c r="L9266" s="37">
        <v>378</v>
      </c>
      <c r="N9266" s="33">
        <v>9</v>
      </c>
      <c r="O9266" s="37">
        <v>378</v>
      </c>
    </row>
    <row r="9267" spans="3:15" x14ac:dyDescent="0.25">
      <c r="C9267" s="1">
        <v>1</v>
      </c>
      <c r="D9267" s="1">
        <v>1</v>
      </c>
      <c r="E9267" s="1">
        <v>1</v>
      </c>
      <c r="F9267" s="16">
        <v>9258</v>
      </c>
      <c r="G9267" s="17" t="s">
        <v>3264</v>
      </c>
      <c r="H9267" s="18" t="s">
        <v>19</v>
      </c>
      <c r="K9267" s="32">
        <v>56</v>
      </c>
      <c r="L9267" s="36">
        <v>379</v>
      </c>
      <c r="N9267" s="32">
        <v>8</v>
      </c>
      <c r="O9267" s="36">
        <v>379</v>
      </c>
    </row>
    <row r="9268" spans="3:15" x14ac:dyDescent="0.25">
      <c r="C9268" s="1">
        <v>1</v>
      </c>
      <c r="D9268" s="1">
        <v>1</v>
      </c>
      <c r="E9268" s="1">
        <v>1</v>
      </c>
      <c r="F9268" s="19">
        <v>9259</v>
      </c>
      <c r="G9268" s="20" t="s">
        <v>3182</v>
      </c>
      <c r="H9268" s="21" t="s">
        <v>18</v>
      </c>
      <c r="K9268" s="33">
        <v>62</v>
      </c>
      <c r="L9268" s="37">
        <v>379</v>
      </c>
      <c r="N9268" s="33">
        <v>15</v>
      </c>
      <c r="O9268" s="37">
        <v>379</v>
      </c>
    </row>
    <row r="9269" spans="3:15" x14ac:dyDescent="0.25">
      <c r="C9269" s="1">
        <v>1</v>
      </c>
      <c r="D9269" s="1">
        <v>1</v>
      </c>
      <c r="E9269" s="1">
        <v>1</v>
      </c>
      <c r="F9269" s="16">
        <v>9260</v>
      </c>
      <c r="G9269" s="17" t="s">
        <v>3264</v>
      </c>
      <c r="H9269" s="18" t="s">
        <v>19</v>
      </c>
      <c r="K9269" s="32">
        <v>45</v>
      </c>
      <c r="L9269" s="36">
        <v>379</v>
      </c>
      <c r="N9269" s="32">
        <v>7</v>
      </c>
      <c r="O9269" s="36">
        <v>379</v>
      </c>
    </row>
    <row r="9270" spans="3:15" x14ac:dyDescent="0.25">
      <c r="C9270" s="1">
        <v>1</v>
      </c>
      <c r="D9270" s="1">
        <v>1</v>
      </c>
      <c r="E9270" s="1">
        <v>1</v>
      </c>
      <c r="F9270" s="19">
        <v>9261</v>
      </c>
      <c r="G9270" s="20" t="s">
        <v>3264</v>
      </c>
      <c r="H9270" s="21" t="s">
        <v>19</v>
      </c>
      <c r="K9270" s="33">
        <v>54</v>
      </c>
      <c r="L9270" s="37">
        <v>379</v>
      </c>
      <c r="N9270" s="33">
        <v>16</v>
      </c>
      <c r="O9270" s="37">
        <v>379</v>
      </c>
    </row>
    <row r="9271" spans="3:15" x14ac:dyDescent="0.25">
      <c r="C9271" s="1">
        <v>1</v>
      </c>
      <c r="D9271" s="1">
        <v>1</v>
      </c>
      <c r="E9271" s="1">
        <v>1</v>
      </c>
      <c r="F9271" s="16">
        <v>9262</v>
      </c>
      <c r="G9271" s="17" t="s">
        <v>3182</v>
      </c>
      <c r="H9271" s="18" t="s">
        <v>19</v>
      </c>
      <c r="K9271" s="32">
        <v>48</v>
      </c>
      <c r="L9271" s="36">
        <v>379</v>
      </c>
      <c r="N9271" s="32">
        <v>5</v>
      </c>
      <c r="O9271" s="36">
        <v>379</v>
      </c>
    </row>
    <row r="9272" spans="3:15" x14ac:dyDescent="0.25">
      <c r="C9272" s="1">
        <v>1</v>
      </c>
      <c r="D9272" s="1">
        <v>1</v>
      </c>
      <c r="E9272" s="1">
        <v>1</v>
      </c>
      <c r="F9272" s="19">
        <v>9263</v>
      </c>
      <c r="G9272" s="20" t="s">
        <v>3264</v>
      </c>
      <c r="H9272" s="21" t="s">
        <v>18</v>
      </c>
      <c r="K9272" s="33">
        <v>43</v>
      </c>
      <c r="L9272" s="37">
        <v>379</v>
      </c>
      <c r="N9272" s="33">
        <v>7</v>
      </c>
      <c r="O9272" s="37">
        <v>379</v>
      </c>
    </row>
    <row r="9273" spans="3:15" x14ac:dyDescent="0.25">
      <c r="C9273" s="1">
        <v>1</v>
      </c>
      <c r="D9273" s="1">
        <v>1</v>
      </c>
      <c r="E9273" s="1">
        <v>1</v>
      </c>
      <c r="F9273" s="16">
        <v>9264</v>
      </c>
      <c r="G9273" s="17" t="s">
        <v>3181</v>
      </c>
      <c r="H9273" s="18" t="s">
        <v>18</v>
      </c>
      <c r="K9273" s="32">
        <v>54</v>
      </c>
      <c r="L9273" s="36">
        <v>379</v>
      </c>
      <c r="N9273" s="32">
        <v>13</v>
      </c>
      <c r="O9273" s="36">
        <v>379</v>
      </c>
    </row>
    <row r="9274" spans="3:15" x14ac:dyDescent="0.25">
      <c r="C9274" s="1">
        <v>1</v>
      </c>
      <c r="D9274" s="1">
        <v>1</v>
      </c>
      <c r="E9274" s="1">
        <v>1</v>
      </c>
      <c r="F9274" s="19">
        <v>9265</v>
      </c>
      <c r="G9274" s="20" t="s">
        <v>3264</v>
      </c>
      <c r="H9274" s="21" t="s">
        <v>19</v>
      </c>
      <c r="K9274" s="33">
        <v>49</v>
      </c>
      <c r="L9274" s="37">
        <v>379</v>
      </c>
      <c r="N9274" s="33">
        <v>14</v>
      </c>
      <c r="O9274" s="37">
        <v>379</v>
      </c>
    </row>
    <row r="9275" spans="3:15" x14ac:dyDescent="0.25">
      <c r="C9275" s="1">
        <v>1</v>
      </c>
      <c r="D9275" s="1">
        <v>1</v>
      </c>
      <c r="E9275" s="1">
        <v>1</v>
      </c>
      <c r="F9275" s="16">
        <v>9266</v>
      </c>
      <c r="G9275" s="17" t="s">
        <v>3264</v>
      </c>
      <c r="H9275" s="18" t="s">
        <v>19</v>
      </c>
      <c r="K9275" s="32">
        <v>46</v>
      </c>
      <c r="L9275" s="36">
        <v>379</v>
      </c>
      <c r="N9275" s="32">
        <v>15</v>
      </c>
      <c r="O9275" s="36">
        <v>379</v>
      </c>
    </row>
    <row r="9276" spans="3:15" x14ac:dyDescent="0.25">
      <c r="C9276" s="1">
        <v>1</v>
      </c>
      <c r="D9276" s="1">
        <v>1</v>
      </c>
      <c r="E9276" s="1">
        <v>1</v>
      </c>
      <c r="F9276" s="19">
        <v>9267</v>
      </c>
      <c r="G9276" s="20" t="s">
        <v>3264</v>
      </c>
      <c r="H9276" s="21" t="s">
        <v>19</v>
      </c>
      <c r="K9276" s="33">
        <v>44</v>
      </c>
      <c r="L9276" s="37">
        <v>379</v>
      </c>
      <c r="N9276" s="33">
        <v>9</v>
      </c>
      <c r="O9276" s="37">
        <v>379</v>
      </c>
    </row>
    <row r="9277" spans="3:15" x14ac:dyDescent="0.25">
      <c r="C9277" s="1">
        <v>1</v>
      </c>
      <c r="D9277" s="1">
        <v>1</v>
      </c>
      <c r="E9277" s="1">
        <v>1</v>
      </c>
      <c r="F9277" s="16">
        <v>9268</v>
      </c>
      <c r="G9277" s="17" t="s">
        <v>3181</v>
      </c>
      <c r="H9277" s="18" t="s">
        <v>18</v>
      </c>
      <c r="K9277" s="32">
        <v>41</v>
      </c>
      <c r="L9277" s="36">
        <v>379</v>
      </c>
      <c r="N9277" s="32">
        <v>10</v>
      </c>
      <c r="O9277" s="36">
        <v>379</v>
      </c>
    </row>
    <row r="9278" spans="3:15" x14ac:dyDescent="0.25">
      <c r="C9278" s="1">
        <v>1</v>
      </c>
      <c r="D9278" s="1">
        <v>1</v>
      </c>
      <c r="E9278" s="1">
        <v>1</v>
      </c>
      <c r="F9278" s="19">
        <v>9269</v>
      </c>
      <c r="G9278" s="20" t="s">
        <v>3181</v>
      </c>
      <c r="H9278" s="21" t="s">
        <v>19</v>
      </c>
      <c r="K9278" s="33">
        <v>37</v>
      </c>
      <c r="L9278" s="37">
        <v>379</v>
      </c>
      <c r="N9278" s="33">
        <v>8</v>
      </c>
      <c r="O9278" s="37">
        <v>379</v>
      </c>
    </row>
    <row r="9279" spans="3:15" x14ac:dyDescent="0.25">
      <c r="C9279" s="1">
        <v>1</v>
      </c>
      <c r="D9279" s="1">
        <v>1</v>
      </c>
      <c r="E9279" s="1">
        <v>1</v>
      </c>
      <c r="F9279" s="16">
        <v>9270</v>
      </c>
      <c r="G9279" s="17" t="s">
        <v>3181</v>
      </c>
      <c r="H9279" s="18" t="s">
        <v>19</v>
      </c>
      <c r="K9279" s="32">
        <v>32</v>
      </c>
      <c r="L9279" s="36">
        <v>379</v>
      </c>
      <c r="N9279" s="32">
        <v>7</v>
      </c>
      <c r="O9279" s="36">
        <v>379</v>
      </c>
    </row>
    <row r="9280" spans="3:15" x14ac:dyDescent="0.25">
      <c r="C9280" s="1">
        <v>1</v>
      </c>
      <c r="D9280" s="1">
        <v>1</v>
      </c>
      <c r="E9280" s="1">
        <v>1</v>
      </c>
      <c r="F9280" s="19">
        <v>9271</v>
      </c>
      <c r="G9280" s="20" t="s">
        <v>3264</v>
      </c>
      <c r="H9280" s="21" t="s">
        <v>18</v>
      </c>
      <c r="K9280" s="33">
        <v>32</v>
      </c>
      <c r="L9280" s="37">
        <v>379</v>
      </c>
      <c r="N9280" s="33">
        <v>4</v>
      </c>
      <c r="O9280" s="37">
        <v>379</v>
      </c>
    </row>
    <row r="9281" spans="3:15" x14ac:dyDescent="0.25">
      <c r="C9281" s="1">
        <v>1</v>
      </c>
      <c r="D9281" s="1">
        <v>1</v>
      </c>
      <c r="E9281" s="1">
        <v>1</v>
      </c>
      <c r="F9281" s="16">
        <v>9272</v>
      </c>
      <c r="G9281" s="17" t="s">
        <v>3181</v>
      </c>
      <c r="H9281" s="18" t="s">
        <v>19</v>
      </c>
      <c r="K9281" s="32">
        <v>26</v>
      </c>
      <c r="L9281" s="36">
        <v>379</v>
      </c>
      <c r="N9281" s="32">
        <v>6</v>
      </c>
      <c r="O9281" s="36">
        <v>379</v>
      </c>
    </row>
    <row r="9282" spans="3:15" x14ac:dyDescent="0.25">
      <c r="C9282" s="1">
        <v>1</v>
      </c>
      <c r="D9282" s="1">
        <v>1</v>
      </c>
      <c r="E9282" s="1">
        <v>1</v>
      </c>
      <c r="F9282" s="19">
        <v>9273</v>
      </c>
      <c r="G9282" s="20" t="s">
        <v>3264</v>
      </c>
      <c r="H9282" s="21" t="s">
        <v>18</v>
      </c>
      <c r="K9282" s="33">
        <v>31</v>
      </c>
      <c r="L9282" s="37">
        <v>379</v>
      </c>
      <c r="N9282" s="33">
        <v>3</v>
      </c>
      <c r="O9282" s="37">
        <v>379</v>
      </c>
    </row>
    <row r="9283" spans="3:15" x14ac:dyDescent="0.25">
      <c r="C9283" s="1">
        <v>1</v>
      </c>
      <c r="D9283" s="1">
        <v>1</v>
      </c>
      <c r="E9283" s="1">
        <v>1</v>
      </c>
      <c r="F9283" s="16">
        <v>9274</v>
      </c>
      <c r="G9283" s="17" t="s">
        <v>3181</v>
      </c>
      <c r="H9283" s="18" t="s">
        <v>19</v>
      </c>
      <c r="K9283" s="32">
        <v>57</v>
      </c>
      <c r="L9283" s="36">
        <v>380</v>
      </c>
      <c r="N9283" s="32">
        <v>16</v>
      </c>
      <c r="O9283" s="36">
        <v>380</v>
      </c>
    </row>
    <row r="9284" spans="3:15" x14ac:dyDescent="0.25">
      <c r="C9284" s="1">
        <v>1</v>
      </c>
      <c r="D9284" s="1">
        <v>1</v>
      </c>
      <c r="E9284" s="1">
        <v>1</v>
      </c>
      <c r="F9284" s="19">
        <v>9275</v>
      </c>
      <c r="G9284" s="20" t="s">
        <v>3264</v>
      </c>
      <c r="H9284" s="21" t="s">
        <v>18</v>
      </c>
      <c r="K9284" s="33">
        <v>60</v>
      </c>
      <c r="L9284" s="37">
        <v>380</v>
      </c>
      <c r="N9284" s="33">
        <v>12</v>
      </c>
      <c r="O9284" s="37">
        <v>380</v>
      </c>
    </row>
    <row r="9285" spans="3:15" x14ac:dyDescent="0.25">
      <c r="C9285" s="1">
        <v>1</v>
      </c>
      <c r="D9285" s="1">
        <v>1</v>
      </c>
      <c r="E9285" s="1">
        <v>1</v>
      </c>
      <c r="F9285" s="16">
        <v>9276</v>
      </c>
      <c r="G9285" s="17" t="s">
        <v>3181</v>
      </c>
      <c r="H9285" s="18" t="s">
        <v>18</v>
      </c>
      <c r="K9285" s="32">
        <v>53</v>
      </c>
      <c r="L9285" s="36">
        <v>380</v>
      </c>
      <c r="N9285" s="32">
        <v>11</v>
      </c>
      <c r="O9285" s="36">
        <v>380</v>
      </c>
    </row>
    <row r="9286" spans="3:15" x14ac:dyDescent="0.25">
      <c r="C9286" s="1">
        <v>1</v>
      </c>
      <c r="D9286" s="1">
        <v>1</v>
      </c>
      <c r="E9286" s="1">
        <v>1</v>
      </c>
      <c r="F9286" s="19">
        <v>9277</v>
      </c>
      <c r="G9286" s="20" t="s">
        <v>3264</v>
      </c>
      <c r="H9286" s="21" t="s">
        <v>19</v>
      </c>
      <c r="K9286" s="33">
        <v>47</v>
      </c>
      <c r="L9286" s="37">
        <v>380</v>
      </c>
      <c r="N9286" s="33">
        <v>10</v>
      </c>
      <c r="O9286" s="37">
        <v>380</v>
      </c>
    </row>
    <row r="9287" spans="3:15" x14ac:dyDescent="0.25">
      <c r="C9287" s="1">
        <v>1</v>
      </c>
      <c r="D9287" s="1">
        <v>1</v>
      </c>
      <c r="E9287" s="1">
        <v>1</v>
      </c>
      <c r="F9287" s="16">
        <v>9278</v>
      </c>
      <c r="G9287" s="17" t="s">
        <v>3181</v>
      </c>
      <c r="H9287" s="18" t="s">
        <v>18</v>
      </c>
      <c r="K9287" s="32">
        <v>60</v>
      </c>
      <c r="L9287" s="36">
        <v>380</v>
      </c>
      <c r="N9287" s="32">
        <v>14</v>
      </c>
      <c r="O9287" s="36">
        <v>380</v>
      </c>
    </row>
    <row r="9288" spans="3:15" x14ac:dyDescent="0.25">
      <c r="C9288" s="1">
        <v>1</v>
      </c>
      <c r="D9288" s="1">
        <v>1</v>
      </c>
      <c r="E9288" s="1">
        <v>1</v>
      </c>
      <c r="F9288" s="19">
        <v>9279</v>
      </c>
      <c r="G9288" s="20" t="s">
        <v>3264</v>
      </c>
      <c r="H9288" s="21" t="s">
        <v>18</v>
      </c>
      <c r="K9288" s="33">
        <v>44</v>
      </c>
      <c r="L9288" s="37">
        <v>380</v>
      </c>
      <c r="N9288" s="33">
        <v>9</v>
      </c>
      <c r="O9288" s="37">
        <v>380</v>
      </c>
    </row>
    <row r="9289" spans="3:15" x14ac:dyDescent="0.25">
      <c r="C9289" s="1">
        <v>1</v>
      </c>
      <c r="D9289" s="1">
        <v>1</v>
      </c>
      <c r="E9289" s="1">
        <v>1</v>
      </c>
      <c r="F9289" s="16">
        <v>9280</v>
      </c>
      <c r="G9289" s="17" t="s">
        <v>3264</v>
      </c>
      <c r="H9289" s="18" t="s">
        <v>19</v>
      </c>
      <c r="K9289" s="32">
        <v>46</v>
      </c>
      <c r="L9289" s="36">
        <v>380</v>
      </c>
      <c r="N9289" s="32">
        <v>9</v>
      </c>
      <c r="O9289" s="36">
        <v>380</v>
      </c>
    </row>
    <row r="9290" spans="3:15" x14ac:dyDescent="0.25">
      <c r="C9290" s="1">
        <v>1</v>
      </c>
      <c r="D9290" s="1">
        <v>1</v>
      </c>
      <c r="E9290" s="1">
        <v>1</v>
      </c>
      <c r="F9290" s="19">
        <v>9281</v>
      </c>
      <c r="G9290" s="20" t="s">
        <v>3264</v>
      </c>
      <c r="H9290" s="21" t="s">
        <v>18</v>
      </c>
      <c r="K9290" s="33">
        <v>38</v>
      </c>
      <c r="L9290" s="37">
        <v>380</v>
      </c>
      <c r="N9290" s="33">
        <v>5</v>
      </c>
      <c r="O9290" s="37">
        <v>380</v>
      </c>
    </row>
    <row r="9291" spans="3:15" x14ac:dyDescent="0.25">
      <c r="C9291" s="1">
        <v>1</v>
      </c>
      <c r="D9291" s="1">
        <v>1</v>
      </c>
      <c r="E9291" s="1">
        <v>1</v>
      </c>
      <c r="F9291" s="16">
        <v>9282</v>
      </c>
      <c r="G9291" s="17" t="s">
        <v>3264</v>
      </c>
      <c r="H9291" s="18" t="s">
        <v>18</v>
      </c>
      <c r="K9291" s="32">
        <v>43</v>
      </c>
      <c r="L9291" s="36">
        <v>380</v>
      </c>
      <c r="N9291" s="32">
        <v>9</v>
      </c>
      <c r="O9291" s="36">
        <v>380</v>
      </c>
    </row>
    <row r="9292" spans="3:15" x14ac:dyDescent="0.25">
      <c r="C9292" s="1">
        <v>1</v>
      </c>
      <c r="D9292" s="1">
        <v>1</v>
      </c>
      <c r="E9292" s="1">
        <v>1</v>
      </c>
      <c r="F9292" s="19">
        <v>9283</v>
      </c>
      <c r="G9292" s="20" t="s">
        <v>3181</v>
      </c>
      <c r="H9292" s="21" t="s">
        <v>19</v>
      </c>
      <c r="K9292" s="33">
        <v>40</v>
      </c>
      <c r="L9292" s="37">
        <v>380</v>
      </c>
      <c r="N9292" s="33">
        <v>11</v>
      </c>
      <c r="O9292" s="37">
        <v>380</v>
      </c>
    </row>
    <row r="9293" spans="3:15" x14ac:dyDescent="0.25">
      <c r="C9293" s="1">
        <v>1</v>
      </c>
      <c r="D9293" s="1">
        <v>1</v>
      </c>
      <c r="E9293" s="1">
        <v>1</v>
      </c>
      <c r="F9293" s="16">
        <v>9284</v>
      </c>
      <c r="G9293" s="17" t="s">
        <v>3264</v>
      </c>
      <c r="H9293" s="18" t="s">
        <v>18</v>
      </c>
      <c r="K9293" s="32">
        <v>38</v>
      </c>
      <c r="L9293" s="36">
        <v>380</v>
      </c>
      <c r="N9293" s="32">
        <v>7</v>
      </c>
      <c r="O9293" s="36">
        <v>380</v>
      </c>
    </row>
    <row r="9294" spans="3:15" x14ac:dyDescent="0.25">
      <c r="C9294" s="1">
        <v>1</v>
      </c>
      <c r="D9294" s="1">
        <v>1</v>
      </c>
      <c r="E9294" s="1">
        <v>1</v>
      </c>
      <c r="F9294" s="19">
        <v>9285</v>
      </c>
      <c r="G9294" s="20" t="s">
        <v>3182</v>
      </c>
      <c r="H9294" s="21" t="s">
        <v>18</v>
      </c>
      <c r="K9294" s="33">
        <v>29</v>
      </c>
      <c r="L9294" s="37">
        <v>380</v>
      </c>
      <c r="N9294" s="33">
        <v>5</v>
      </c>
      <c r="O9294" s="37">
        <v>380</v>
      </c>
    </row>
    <row r="9295" spans="3:15" x14ac:dyDescent="0.25">
      <c r="C9295" s="1">
        <v>1</v>
      </c>
      <c r="D9295" s="1">
        <v>1</v>
      </c>
      <c r="E9295" s="1">
        <v>1</v>
      </c>
      <c r="F9295" s="16">
        <v>9286</v>
      </c>
      <c r="G9295" s="17" t="s">
        <v>3264</v>
      </c>
      <c r="H9295" s="18" t="s">
        <v>18</v>
      </c>
      <c r="K9295" s="32">
        <v>37</v>
      </c>
      <c r="L9295" s="36">
        <v>380</v>
      </c>
      <c r="N9295" s="32">
        <v>6</v>
      </c>
      <c r="O9295" s="36">
        <v>380</v>
      </c>
    </row>
    <row r="9296" spans="3:15" x14ac:dyDescent="0.25">
      <c r="C9296" s="1">
        <v>1</v>
      </c>
      <c r="D9296" s="1">
        <v>1</v>
      </c>
      <c r="E9296" s="1">
        <v>1</v>
      </c>
      <c r="F9296" s="19">
        <v>9287</v>
      </c>
      <c r="G9296" s="20" t="s">
        <v>3264</v>
      </c>
      <c r="H9296" s="21" t="s">
        <v>18</v>
      </c>
      <c r="K9296" s="33">
        <v>25</v>
      </c>
      <c r="L9296" s="37">
        <v>380</v>
      </c>
      <c r="N9296" s="33">
        <v>6</v>
      </c>
      <c r="O9296" s="37">
        <v>380</v>
      </c>
    </row>
    <row r="9297" spans="3:15" x14ac:dyDescent="0.25">
      <c r="C9297" s="1">
        <v>1</v>
      </c>
      <c r="D9297" s="1">
        <v>1</v>
      </c>
      <c r="E9297" s="1">
        <v>1</v>
      </c>
      <c r="F9297" s="16">
        <v>9288</v>
      </c>
      <c r="G9297" s="17" t="s">
        <v>3181</v>
      </c>
      <c r="H9297" s="18" t="s">
        <v>18</v>
      </c>
      <c r="K9297" s="32">
        <v>28</v>
      </c>
      <c r="L9297" s="36">
        <v>380</v>
      </c>
      <c r="N9297" s="32">
        <v>9</v>
      </c>
      <c r="O9297" s="36">
        <v>380</v>
      </c>
    </row>
    <row r="9298" spans="3:15" x14ac:dyDescent="0.25">
      <c r="C9298" s="1">
        <v>1</v>
      </c>
      <c r="D9298" s="1">
        <v>1</v>
      </c>
      <c r="E9298" s="1">
        <v>1</v>
      </c>
      <c r="F9298" s="19">
        <v>9289</v>
      </c>
      <c r="G9298" s="20" t="s">
        <v>3181</v>
      </c>
      <c r="H9298" s="21" t="s">
        <v>18</v>
      </c>
      <c r="K9298" s="33">
        <v>27</v>
      </c>
      <c r="L9298" s="37">
        <v>380</v>
      </c>
      <c r="N9298" s="33">
        <v>6</v>
      </c>
      <c r="O9298" s="37">
        <v>380</v>
      </c>
    </row>
    <row r="9299" spans="3:15" x14ac:dyDescent="0.25">
      <c r="C9299" s="1">
        <v>1</v>
      </c>
      <c r="D9299" s="1">
        <v>1</v>
      </c>
      <c r="E9299" s="1">
        <v>1</v>
      </c>
      <c r="F9299" s="16">
        <v>9290</v>
      </c>
      <c r="G9299" s="17" t="s">
        <v>3264</v>
      </c>
      <c r="H9299" s="18" t="s">
        <v>19</v>
      </c>
      <c r="K9299" s="32">
        <v>34</v>
      </c>
      <c r="L9299" s="36">
        <v>380</v>
      </c>
      <c r="N9299" s="32">
        <v>7</v>
      </c>
      <c r="O9299" s="36">
        <v>380</v>
      </c>
    </row>
    <row r="9300" spans="3:15" x14ac:dyDescent="0.25">
      <c r="C9300" s="1">
        <v>1</v>
      </c>
      <c r="D9300" s="1">
        <v>1</v>
      </c>
      <c r="E9300" s="1">
        <v>1</v>
      </c>
      <c r="F9300" s="19">
        <v>9291</v>
      </c>
      <c r="G9300" s="20" t="s">
        <v>3264</v>
      </c>
      <c r="H9300" s="21" t="s">
        <v>19</v>
      </c>
      <c r="K9300" s="33">
        <v>25</v>
      </c>
      <c r="L9300" s="37">
        <v>380</v>
      </c>
      <c r="N9300" s="33">
        <v>9</v>
      </c>
      <c r="O9300" s="37">
        <v>380</v>
      </c>
    </row>
    <row r="9301" spans="3:15" x14ac:dyDescent="0.25">
      <c r="C9301" s="1">
        <v>1</v>
      </c>
      <c r="D9301" s="1">
        <v>1</v>
      </c>
      <c r="E9301" s="1">
        <v>1</v>
      </c>
      <c r="F9301" s="16">
        <v>9292</v>
      </c>
      <c r="G9301" s="17" t="s">
        <v>3264</v>
      </c>
      <c r="H9301" s="18" t="s">
        <v>19</v>
      </c>
      <c r="K9301" s="32">
        <v>62</v>
      </c>
      <c r="L9301" s="36">
        <v>381</v>
      </c>
      <c r="N9301" s="32">
        <v>11</v>
      </c>
      <c r="O9301" s="36">
        <v>381</v>
      </c>
    </row>
    <row r="9302" spans="3:15" x14ac:dyDescent="0.25">
      <c r="C9302" s="1">
        <v>1</v>
      </c>
      <c r="D9302" s="1">
        <v>1</v>
      </c>
      <c r="E9302" s="1">
        <v>1</v>
      </c>
      <c r="F9302" s="19">
        <v>9293</v>
      </c>
      <c r="G9302" s="20" t="s">
        <v>3181</v>
      </c>
      <c r="H9302" s="21" t="s">
        <v>19</v>
      </c>
      <c r="K9302" s="33">
        <v>63</v>
      </c>
      <c r="L9302" s="37">
        <v>381</v>
      </c>
      <c r="N9302" s="33">
        <v>16</v>
      </c>
      <c r="O9302" s="37">
        <v>381</v>
      </c>
    </row>
    <row r="9303" spans="3:15" x14ac:dyDescent="0.25">
      <c r="C9303" s="1">
        <v>1</v>
      </c>
      <c r="D9303" s="1">
        <v>1</v>
      </c>
      <c r="E9303" s="1">
        <v>1</v>
      </c>
      <c r="F9303" s="16">
        <v>9294</v>
      </c>
      <c r="G9303" s="17" t="s">
        <v>3264</v>
      </c>
      <c r="H9303" s="18" t="s">
        <v>18</v>
      </c>
      <c r="K9303" s="32">
        <v>39</v>
      </c>
      <c r="L9303" s="36">
        <v>381</v>
      </c>
      <c r="N9303" s="32">
        <v>5</v>
      </c>
      <c r="O9303" s="36">
        <v>381</v>
      </c>
    </row>
    <row r="9304" spans="3:15" x14ac:dyDescent="0.25">
      <c r="C9304" s="1">
        <v>1</v>
      </c>
      <c r="D9304" s="1">
        <v>1</v>
      </c>
      <c r="E9304" s="1">
        <v>1</v>
      </c>
      <c r="F9304" s="19">
        <v>9295</v>
      </c>
      <c r="G9304" s="20" t="s">
        <v>3264</v>
      </c>
      <c r="H9304" s="21" t="s">
        <v>18</v>
      </c>
      <c r="K9304" s="33">
        <v>43</v>
      </c>
      <c r="L9304" s="37">
        <v>381</v>
      </c>
      <c r="N9304" s="33">
        <v>7</v>
      </c>
      <c r="O9304" s="37">
        <v>381</v>
      </c>
    </row>
    <row r="9305" spans="3:15" x14ac:dyDescent="0.25">
      <c r="C9305" s="1">
        <v>1</v>
      </c>
      <c r="D9305" s="1">
        <v>1</v>
      </c>
      <c r="E9305" s="1">
        <v>1</v>
      </c>
      <c r="F9305" s="16">
        <v>9296</v>
      </c>
      <c r="G9305" s="17" t="s">
        <v>3182</v>
      </c>
      <c r="H9305" s="18" t="s">
        <v>19</v>
      </c>
      <c r="K9305" s="32">
        <v>53</v>
      </c>
      <c r="L9305" s="36">
        <v>381</v>
      </c>
      <c r="N9305" s="32">
        <v>17</v>
      </c>
      <c r="O9305" s="36">
        <v>381</v>
      </c>
    </row>
    <row r="9306" spans="3:15" x14ac:dyDescent="0.25">
      <c r="C9306" s="1">
        <v>1</v>
      </c>
      <c r="D9306" s="1">
        <v>1</v>
      </c>
      <c r="E9306" s="1">
        <v>1</v>
      </c>
      <c r="F9306" s="19">
        <v>9297</v>
      </c>
      <c r="G9306" s="20" t="s">
        <v>3264</v>
      </c>
      <c r="H9306" s="21" t="s">
        <v>18</v>
      </c>
      <c r="K9306" s="33">
        <v>33</v>
      </c>
      <c r="L9306" s="37">
        <v>381</v>
      </c>
      <c r="N9306" s="33">
        <v>8</v>
      </c>
      <c r="O9306" s="37">
        <v>381</v>
      </c>
    </row>
    <row r="9307" spans="3:15" x14ac:dyDescent="0.25">
      <c r="C9307" s="1">
        <v>1</v>
      </c>
      <c r="D9307" s="1">
        <v>1</v>
      </c>
      <c r="E9307" s="1">
        <v>1</v>
      </c>
      <c r="F9307" s="16">
        <v>9298</v>
      </c>
      <c r="G9307" s="17" t="s">
        <v>3181</v>
      </c>
      <c r="H9307" s="18" t="s">
        <v>18</v>
      </c>
      <c r="K9307" s="32">
        <v>48</v>
      </c>
      <c r="L9307" s="36">
        <v>381</v>
      </c>
      <c r="N9307" s="32">
        <v>19</v>
      </c>
      <c r="O9307" s="36">
        <v>381</v>
      </c>
    </row>
    <row r="9308" spans="3:15" x14ac:dyDescent="0.25">
      <c r="C9308" s="1">
        <v>1</v>
      </c>
      <c r="D9308" s="1">
        <v>1</v>
      </c>
      <c r="E9308" s="1">
        <v>1</v>
      </c>
      <c r="F9308" s="19">
        <v>9299</v>
      </c>
      <c r="G9308" s="20" t="s">
        <v>3181</v>
      </c>
      <c r="H9308" s="21" t="s">
        <v>18</v>
      </c>
      <c r="K9308" s="33">
        <v>49</v>
      </c>
      <c r="L9308" s="37">
        <v>381</v>
      </c>
      <c r="N9308" s="33">
        <v>18</v>
      </c>
      <c r="O9308" s="37">
        <v>381</v>
      </c>
    </row>
    <row r="9309" spans="3:15" x14ac:dyDescent="0.25">
      <c r="C9309" s="1">
        <v>1</v>
      </c>
      <c r="D9309" s="1">
        <v>1</v>
      </c>
      <c r="E9309" s="1">
        <v>1</v>
      </c>
      <c r="F9309" s="16">
        <v>9300</v>
      </c>
      <c r="G9309" s="17" t="s">
        <v>3181</v>
      </c>
      <c r="H9309" s="18" t="s">
        <v>18</v>
      </c>
      <c r="K9309" s="32">
        <v>43</v>
      </c>
      <c r="L9309" s="36">
        <v>381</v>
      </c>
      <c r="N9309" s="32">
        <v>7</v>
      </c>
      <c r="O9309" s="36">
        <v>381</v>
      </c>
    </row>
    <row r="9310" spans="3:15" x14ac:dyDescent="0.25">
      <c r="C9310" s="1">
        <v>1</v>
      </c>
      <c r="D9310" s="1">
        <v>1</v>
      </c>
      <c r="E9310" s="1">
        <v>1</v>
      </c>
      <c r="F9310" s="19">
        <v>9301</v>
      </c>
      <c r="G9310" s="20" t="s">
        <v>3181</v>
      </c>
      <c r="H9310" s="21" t="s">
        <v>19</v>
      </c>
      <c r="K9310" s="33">
        <v>38</v>
      </c>
      <c r="L9310" s="37">
        <v>381</v>
      </c>
      <c r="N9310" s="33">
        <v>11</v>
      </c>
      <c r="O9310" s="37">
        <v>381</v>
      </c>
    </row>
    <row r="9311" spans="3:15" x14ac:dyDescent="0.25">
      <c r="C9311" s="1">
        <v>1</v>
      </c>
      <c r="D9311" s="1">
        <v>1</v>
      </c>
      <c r="E9311" s="1">
        <v>1</v>
      </c>
      <c r="F9311" s="16">
        <v>9302</v>
      </c>
      <c r="G9311" s="17" t="s">
        <v>3264</v>
      </c>
      <c r="H9311" s="18" t="s">
        <v>19</v>
      </c>
      <c r="K9311" s="32">
        <v>41</v>
      </c>
      <c r="L9311" s="36">
        <v>381</v>
      </c>
      <c r="N9311" s="32">
        <v>7</v>
      </c>
      <c r="O9311" s="36">
        <v>381</v>
      </c>
    </row>
    <row r="9312" spans="3:15" x14ac:dyDescent="0.25">
      <c r="C9312" s="1">
        <v>1</v>
      </c>
      <c r="D9312" s="1">
        <v>1</v>
      </c>
      <c r="E9312" s="1">
        <v>1</v>
      </c>
      <c r="F9312" s="19">
        <v>9303</v>
      </c>
      <c r="G9312" s="20" t="s">
        <v>3264</v>
      </c>
      <c r="H9312" s="21" t="s">
        <v>19</v>
      </c>
      <c r="K9312" s="33">
        <v>31</v>
      </c>
      <c r="L9312" s="37">
        <v>381</v>
      </c>
      <c r="N9312" s="33">
        <v>5</v>
      </c>
      <c r="O9312" s="37">
        <v>381</v>
      </c>
    </row>
    <row r="9313" spans="3:15" x14ac:dyDescent="0.25">
      <c r="C9313" s="1">
        <v>1</v>
      </c>
      <c r="D9313" s="1">
        <v>1</v>
      </c>
      <c r="E9313" s="1">
        <v>1</v>
      </c>
      <c r="F9313" s="16">
        <v>9304</v>
      </c>
      <c r="G9313" s="17" t="s">
        <v>3264</v>
      </c>
      <c r="H9313" s="18" t="s">
        <v>18</v>
      </c>
      <c r="K9313" s="32">
        <v>34</v>
      </c>
      <c r="L9313" s="36">
        <v>381</v>
      </c>
      <c r="N9313" s="32">
        <v>12</v>
      </c>
      <c r="O9313" s="36">
        <v>381</v>
      </c>
    </row>
    <row r="9314" spans="3:15" x14ac:dyDescent="0.25">
      <c r="C9314" s="1">
        <v>1</v>
      </c>
      <c r="D9314" s="1">
        <v>1</v>
      </c>
      <c r="E9314" s="1">
        <v>1</v>
      </c>
      <c r="F9314" s="19">
        <v>9305</v>
      </c>
      <c r="G9314" s="20" t="s">
        <v>3264</v>
      </c>
      <c r="H9314" s="21" t="s">
        <v>19</v>
      </c>
      <c r="K9314" s="33">
        <v>46</v>
      </c>
      <c r="L9314" s="37">
        <v>381</v>
      </c>
      <c r="N9314" s="33">
        <v>7</v>
      </c>
      <c r="O9314" s="37">
        <v>381</v>
      </c>
    </row>
    <row r="9315" spans="3:15" x14ac:dyDescent="0.25">
      <c r="C9315" s="1">
        <v>1</v>
      </c>
      <c r="D9315" s="1">
        <v>1</v>
      </c>
      <c r="E9315" s="1">
        <v>1</v>
      </c>
      <c r="F9315" s="16">
        <v>9306</v>
      </c>
      <c r="G9315" s="17" t="s">
        <v>3264</v>
      </c>
      <c r="H9315" s="18" t="s">
        <v>18</v>
      </c>
      <c r="K9315" s="32">
        <v>30</v>
      </c>
      <c r="L9315" s="36">
        <v>381</v>
      </c>
      <c r="N9315" s="32">
        <v>8</v>
      </c>
      <c r="O9315" s="36">
        <v>381</v>
      </c>
    </row>
    <row r="9316" spans="3:15" x14ac:dyDescent="0.25">
      <c r="C9316" s="1">
        <v>1</v>
      </c>
      <c r="D9316" s="1">
        <v>1</v>
      </c>
      <c r="E9316" s="1">
        <v>1</v>
      </c>
      <c r="F9316" s="19">
        <v>9307</v>
      </c>
      <c r="G9316" s="20" t="s">
        <v>3182</v>
      </c>
      <c r="H9316" s="21" t="s">
        <v>18</v>
      </c>
      <c r="K9316" s="33">
        <v>42</v>
      </c>
      <c r="L9316" s="37">
        <v>381</v>
      </c>
      <c r="N9316" s="33">
        <v>11</v>
      </c>
      <c r="O9316" s="37">
        <v>381</v>
      </c>
    </row>
    <row r="9317" spans="3:15" x14ac:dyDescent="0.25">
      <c r="C9317" s="1">
        <v>1</v>
      </c>
      <c r="D9317" s="1">
        <v>1</v>
      </c>
      <c r="E9317" s="1">
        <v>1</v>
      </c>
      <c r="F9317" s="16">
        <v>9308</v>
      </c>
      <c r="G9317" s="17" t="s">
        <v>3264</v>
      </c>
      <c r="H9317" s="18" t="s">
        <v>18</v>
      </c>
      <c r="K9317" s="32">
        <v>34</v>
      </c>
      <c r="L9317" s="36">
        <v>381</v>
      </c>
      <c r="N9317" s="32">
        <v>11</v>
      </c>
      <c r="O9317" s="36">
        <v>381</v>
      </c>
    </row>
    <row r="9318" spans="3:15" x14ac:dyDescent="0.25">
      <c r="C9318" s="1">
        <v>1</v>
      </c>
      <c r="D9318" s="1">
        <v>1</v>
      </c>
      <c r="E9318" s="1">
        <v>1</v>
      </c>
      <c r="F9318" s="19">
        <v>9309</v>
      </c>
      <c r="G9318" s="20" t="s">
        <v>3182</v>
      </c>
      <c r="H9318" s="21" t="s">
        <v>18</v>
      </c>
      <c r="K9318" s="33">
        <v>67</v>
      </c>
      <c r="L9318" s="37">
        <v>382</v>
      </c>
      <c r="N9318" s="33">
        <v>15</v>
      </c>
      <c r="O9318" s="37">
        <v>382</v>
      </c>
    </row>
    <row r="9319" spans="3:15" x14ac:dyDescent="0.25">
      <c r="C9319" s="1">
        <v>1</v>
      </c>
      <c r="D9319" s="1">
        <v>1</v>
      </c>
      <c r="E9319" s="1">
        <v>1</v>
      </c>
      <c r="F9319" s="16">
        <v>9310</v>
      </c>
      <c r="G9319" s="17" t="s">
        <v>3264</v>
      </c>
      <c r="H9319" s="18" t="s">
        <v>19</v>
      </c>
      <c r="K9319" s="32">
        <v>51</v>
      </c>
      <c r="L9319" s="36">
        <v>382</v>
      </c>
      <c r="N9319" s="32">
        <v>13</v>
      </c>
      <c r="O9319" s="36">
        <v>382</v>
      </c>
    </row>
    <row r="9320" spans="3:15" x14ac:dyDescent="0.25">
      <c r="C9320" s="1">
        <v>1</v>
      </c>
      <c r="D9320" s="1">
        <v>1</v>
      </c>
      <c r="E9320" s="1">
        <v>1</v>
      </c>
      <c r="F9320" s="19">
        <v>9311</v>
      </c>
      <c r="G9320" s="20" t="s">
        <v>3181</v>
      </c>
      <c r="H9320" s="21" t="s">
        <v>18</v>
      </c>
      <c r="K9320" s="33">
        <v>48</v>
      </c>
      <c r="L9320" s="37">
        <v>382</v>
      </c>
      <c r="N9320" s="33">
        <v>7</v>
      </c>
      <c r="O9320" s="37">
        <v>382</v>
      </c>
    </row>
    <row r="9321" spans="3:15" x14ac:dyDescent="0.25">
      <c r="C9321" s="1">
        <v>1</v>
      </c>
      <c r="D9321" s="1">
        <v>1</v>
      </c>
      <c r="E9321" s="1">
        <v>1</v>
      </c>
      <c r="F9321" s="16">
        <v>9312</v>
      </c>
      <c r="G9321" s="17" t="s">
        <v>3264</v>
      </c>
      <c r="H9321" s="18" t="s">
        <v>19</v>
      </c>
      <c r="K9321" s="32">
        <v>33</v>
      </c>
      <c r="L9321" s="36">
        <v>382</v>
      </c>
      <c r="N9321" s="32">
        <v>7</v>
      </c>
      <c r="O9321" s="36">
        <v>382</v>
      </c>
    </row>
    <row r="9322" spans="3:15" x14ac:dyDescent="0.25">
      <c r="C9322" s="1">
        <v>1</v>
      </c>
      <c r="D9322" s="1">
        <v>1</v>
      </c>
      <c r="E9322" s="1">
        <v>1</v>
      </c>
      <c r="F9322" s="19">
        <v>9313</v>
      </c>
      <c r="G9322" s="20" t="s">
        <v>3264</v>
      </c>
      <c r="H9322" s="21" t="s">
        <v>19</v>
      </c>
      <c r="K9322" s="33">
        <v>57</v>
      </c>
      <c r="L9322" s="37">
        <v>382</v>
      </c>
      <c r="N9322" s="33">
        <v>12</v>
      </c>
      <c r="O9322" s="37">
        <v>382</v>
      </c>
    </row>
    <row r="9323" spans="3:15" x14ac:dyDescent="0.25">
      <c r="C9323" s="1">
        <v>1</v>
      </c>
      <c r="D9323" s="1">
        <v>1</v>
      </c>
      <c r="E9323" s="1">
        <v>1</v>
      </c>
      <c r="F9323" s="16">
        <v>9314</v>
      </c>
      <c r="G9323" s="17" t="s">
        <v>3181</v>
      </c>
      <c r="H9323" s="18" t="s">
        <v>18</v>
      </c>
      <c r="K9323" s="32">
        <v>42</v>
      </c>
      <c r="L9323" s="36">
        <v>382</v>
      </c>
      <c r="N9323" s="32">
        <v>11</v>
      </c>
      <c r="O9323" s="36">
        <v>382</v>
      </c>
    </row>
    <row r="9324" spans="3:15" x14ac:dyDescent="0.25">
      <c r="C9324" s="1">
        <v>1</v>
      </c>
      <c r="D9324" s="1">
        <v>1</v>
      </c>
      <c r="E9324" s="1">
        <v>1</v>
      </c>
      <c r="F9324" s="19">
        <v>9315</v>
      </c>
      <c r="G9324" s="20" t="s">
        <v>3264</v>
      </c>
      <c r="H9324" s="21" t="s">
        <v>19</v>
      </c>
      <c r="K9324" s="33">
        <v>44</v>
      </c>
      <c r="L9324" s="37">
        <v>382</v>
      </c>
      <c r="N9324" s="33">
        <v>14</v>
      </c>
      <c r="O9324" s="37">
        <v>382</v>
      </c>
    </row>
    <row r="9325" spans="3:15" x14ac:dyDescent="0.25">
      <c r="C9325" s="1">
        <v>1</v>
      </c>
      <c r="D9325" s="1">
        <v>1</v>
      </c>
      <c r="E9325" s="1">
        <v>1</v>
      </c>
      <c r="F9325" s="16">
        <v>9316</v>
      </c>
      <c r="G9325" s="17" t="s">
        <v>3181</v>
      </c>
      <c r="H9325" s="18" t="s">
        <v>19</v>
      </c>
      <c r="K9325" s="32">
        <v>44</v>
      </c>
      <c r="L9325" s="36">
        <v>382</v>
      </c>
      <c r="N9325" s="32">
        <v>9</v>
      </c>
      <c r="O9325" s="36">
        <v>382</v>
      </c>
    </row>
    <row r="9326" spans="3:15" x14ac:dyDescent="0.25">
      <c r="C9326" s="1">
        <v>1</v>
      </c>
      <c r="D9326" s="1">
        <v>1</v>
      </c>
      <c r="E9326" s="1">
        <v>1</v>
      </c>
      <c r="F9326" s="19">
        <v>9317</v>
      </c>
      <c r="G9326" s="20" t="s">
        <v>3264</v>
      </c>
      <c r="H9326" s="21" t="s">
        <v>19</v>
      </c>
      <c r="K9326" s="33">
        <v>48</v>
      </c>
      <c r="L9326" s="37">
        <v>382</v>
      </c>
      <c r="N9326" s="33">
        <v>16</v>
      </c>
      <c r="O9326" s="37">
        <v>382</v>
      </c>
    </row>
    <row r="9327" spans="3:15" x14ac:dyDescent="0.25">
      <c r="C9327" s="1">
        <v>1</v>
      </c>
      <c r="D9327" s="1">
        <v>1</v>
      </c>
      <c r="E9327" s="1">
        <v>1</v>
      </c>
      <c r="F9327" s="16">
        <v>9318</v>
      </c>
      <c r="G9327" s="17" t="s">
        <v>3264</v>
      </c>
      <c r="H9327" s="18" t="s">
        <v>18</v>
      </c>
      <c r="K9327" s="32">
        <v>44</v>
      </c>
      <c r="L9327" s="36">
        <v>382</v>
      </c>
      <c r="N9327" s="32">
        <v>13</v>
      </c>
      <c r="O9327" s="36">
        <v>382</v>
      </c>
    </row>
    <row r="9328" spans="3:15" x14ac:dyDescent="0.25">
      <c r="C9328" s="1">
        <v>1</v>
      </c>
      <c r="D9328" s="1">
        <v>1</v>
      </c>
      <c r="E9328" s="1">
        <v>1</v>
      </c>
      <c r="F9328" s="19">
        <v>9319</v>
      </c>
      <c r="G9328" s="20" t="s">
        <v>3264</v>
      </c>
      <c r="H9328" s="21" t="s">
        <v>18</v>
      </c>
      <c r="K9328" s="33">
        <v>33</v>
      </c>
      <c r="L9328" s="37">
        <v>382</v>
      </c>
      <c r="N9328" s="33">
        <v>1</v>
      </c>
      <c r="O9328" s="37">
        <v>382</v>
      </c>
    </row>
    <row r="9329" spans="3:15" x14ac:dyDescent="0.25">
      <c r="C9329" s="1">
        <v>1</v>
      </c>
      <c r="D9329" s="1">
        <v>1</v>
      </c>
      <c r="E9329" s="1">
        <v>1</v>
      </c>
      <c r="F9329" s="16">
        <v>9320</v>
      </c>
      <c r="G9329" s="17" t="s">
        <v>3264</v>
      </c>
      <c r="H9329" s="18" t="s">
        <v>19</v>
      </c>
      <c r="K9329" s="32">
        <v>33</v>
      </c>
      <c r="L9329" s="36">
        <v>382</v>
      </c>
      <c r="N9329" s="32">
        <v>6</v>
      </c>
      <c r="O9329" s="36">
        <v>382</v>
      </c>
    </row>
    <row r="9330" spans="3:15" x14ac:dyDescent="0.25">
      <c r="C9330" s="1">
        <v>1</v>
      </c>
      <c r="D9330" s="1">
        <v>1</v>
      </c>
      <c r="E9330" s="1">
        <v>1</v>
      </c>
      <c r="F9330" s="19">
        <v>9321</v>
      </c>
      <c r="G9330" s="20" t="s">
        <v>3264</v>
      </c>
      <c r="H9330" s="21" t="s">
        <v>18</v>
      </c>
      <c r="K9330" s="33">
        <v>29</v>
      </c>
      <c r="L9330" s="37">
        <v>382</v>
      </c>
      <c r="N9330" s="33">
        <v>5</v>
      </c>
      <c r="O9330" s="37">
        <v>382</v>
      </c>
    </row>
    <row r="9331" spans="3:15" x14ac:dyDescent="0.25">
      <c r="C9331" s="1">
        <v>1</v>
      </c>
      <c r="D9331" s="1">
        <v>1</v>
      </c>
      <c r="E9331" s="1">
        <v>1</v>
      </c>
      <c r="F9331" s="16">
        <v>9322</v>
      </c>
      <c r="G9331" s="17" t="s">
        <v>3181</v>
      </c>
      <c r="H9331" s="18" t="s">
        <v>19</v>
      </c>
      <c r="K9331" s="32">
        <v>56</v>
      </c>
      <c r="L9331" s="36">
        <v>382</v>
      </c>
      <c r="N9331" s="32">
        <v>11</v>
      </c>
      <c r="O9331" s="36">
        <v>382</v>
      </c>
    </row>
    <row r="9332" spans="3:15" x14ac:dyDescent="0.25">
      <c r="C9332" s="1">
        <v>1</v>
      </c>
      <c r="D9332" s="1">
        <v>1</v>
      </c>
      <c r="E9332" s="1">
        <v>1</v>
      </c>
      <c r="F9332" s="19">
        <v>9323</v>
      </c>
      <c r="G9332" s="20" t="s">
        <v>3264</v>
      </c>
      <c r="H9332" s="21" t="s">
        <v>18</v>
      </c>
      <c r="K9332" s="33">
        <v>44</v>
      </c>
      <c r="L9332" s="37">
        <v>382</v>
      </c>
      <c r="N9332" s="33">
        <v>10</v>
      </c>
      <c r="O9332" s="37">
        <v>382</v>
      </c>
    </row>
    <row r="9333" spans="3:15" x14ac:dyDescent="0.25">
      <c r="C9333" s="1">
        <v>1</v>
      </c>
      <c r="D9333" s="1">
        <v>1</v>
      </c>
      <c r="E9333" s="1">
        <v>1</v>
      </c>
      <c r="F9333" s="16">
        <v>9324</v>
      </c>
      <c r="G9333" s="17" t="s">
        <v>3264</v>
      </c>
      <c r="H9333" s="18" t="s">
        <v>19</v>
      </c>
      <c r="K9333" s="32">
        <v>39</v>
      </c>
      <c r="L9333" s="36">
        <v>382</v>
      </c>
      <c r="N9333" s="32">
        <v>9</v>
      </c>
      <c r="O9333" s="36">
        <v>382</v>
      </c>
    </row>
    <row r="9334" spans="3:15" x14ac:dyDescent="0.25">
      <c r="C9334" s="1">
        <v>1</v>
      </c>
      <c r="D9334" s="1">
        <v>1</v>
      </c>
      <c r="E9334" s="1">
        <v>1</v>
      </c>
      <c r="F9334" s="19">
        <v>9325</v>
      </c>
      <c r="G9334" s="20" t="s">
        <v>3264</v>
      </c>
      <c r="H9334" s="21" t="s">
        <v>19</v>
      </c>
      <c r="K9334" s="33">
        <v>31</v>
      </c>
      <c r="L9334" s="37">
        <v>382</v>
      </c>
      <c r="N9334" s="33">
        <v>4</v>
      </c>
      <c r="O9334" s="37">
        <v>382</v>
      </c>
    </row>
    <row r="9335" spans="3:15" x14ac:dyDescent="0.25">
      <c r="C9335" s="1">
        <v>1</v>
      </c>
      <c r="D9335" s="1">
        <v>1</v>
      </c>
      <c r="E9335" s="1">
        <v>1</v>
      </c>
      <c r="F9335" s="16">
        <v>9326</v>
      </c>
      <c r="G9335" s="17" t="s">
        <v>3264</v>
      </c>
      <c r="H9335" s="18" t="s">
        <v>18</v>
      </c>
      <c r="K9335" s="32">
        <v>23</v>
      </c>
      <c r="L9335" s="36">
        <v>382</v>
      </c>
      <c r="N9335" s="32">
        <v>3</v>
      </c>
      <c r="O9335" s="36">
        <v>382</v>
      </c>
    </row>
    <row r="9336" spans="3:15" x14ac:dyDescent="0.25">
      <c r="C9336" s="1">
        <v>1</v>
      </c>
      <c r="D9336" s="1">
        <v>1</v>
      </c>
      <c r="E9336" s="1">
        <v>1</v>
      </c>
      <c r="F9336" s="19">
        <v>9327</v>
      </c>
      <c r="G9336" s="20" t="s">
        <v>3264</v>
      </c>
      <c r="H9336" s="21" t="s">
        <v>19</v>
      </c>
      <c r="K9336" s="33">
        <v>54</v>
      </c>
      <c r="L9336" s="37">
        <v>383</v>
      </c>
      <c r="N9336" s="33">
        <v>13</v>
      </c>
      <c r="O9336" s="37">
        <v>383</v>
      </c>
    </row>
    <row r="9337" spans="3:15" x14ac:dyDescent="0.25">
      <c r="C9337" s="1">
        <v>1</v>
      </c>
      <c r="D9337" s="1">
        <v>1</v>
      </c>
      <c r="E9337" s="1">
        <v>1</v>
      </c>
      <c r="F9337" s="16">
        <v>9328</v>
      </c>
      <c r="G9337" s="17" t="s">
        <v>3181</v>
      </c>
      <c r="H9337" s="18" t="s">
        <v>19</v>
      </c>
      <c r="K9337" s="32">
        <v>59</v>
      </c>
      <c r="L9337" s="36">
        <v>383</v>
      </c>
      <c r="N9337" s="32">
        <v>17</v>
      </c>
      <c r="O9337" s="36">
        <v>383</v>
      </c>
    </row>
    <row r="9338" spans="3:15" x14ac:dyDescent="0.25">
      <c r="C9338" s="1">
        <v>1</v>
      </c>
      <c r="D9338" s="1">
        <v>1</v>
      </c>
      <c r="E9338" s="1">
        <v>1</v>
      </c>
      <c r="F9338" s="19">
        <v>9329</v>
      </c>
      <c r="G9338" s="20" t="s">
        <v>3264</v>
      </c>
      <c r="H9338" s="21" t="s">
        <v>19</v>
      </c>
      <c r="K9338" s="33">
        <v>53</v>
      </c>
      <c r="L9338" s="37">
        <v>383</v>
      </c>
      <c r="N9338" s="33">
        <v>10</v>
      </c>
      <c r="O9338" s="37">
        <v>383</v>
      </c>
    </row>
    <row r="9339" spans="3:15" x14ac:dyDescent="0.25">
      <c r="C9339" s="1">
        <v>1</v>
      </c>
      <c r="D9339" s="1">
        <v>1</v>
      </c>
      <c r="E9339" s="1">
        <v>1</v>
      </c>
      <c r="F9339" s="16">
        <v>9330</v>
      </c>
      <c r="G9339" s="17" t="s">
        <v>3182</v>
      </c>
      <c r="H9339" s="18" t="s">
        <v>18</v>
      </c>
      <c r="K9339" s="32">
        <v>37</v>
      </c>
      <c r="L9339" s="36">
        <v>383</v>
      </c>
      <c r="N9339" s="32">
        <v>10</v>
      </c>
      <c r="O9339" s="36">
        <v>383</v>
      </c>
    </row>
    <row r="9340" spans="3:15" x14ac:dyDescent="0.25">
      <c r="C9340" s="1">
        <v>1</v>
      </c>
      <c r="D9340" s="1">
        <v>1</v>
      </c>
      <c r="E9340" s="1">
        <v>1</v>
      </c>
      <c r="F9340" s="19">
        <v>9331</v>
      </c>
      <c r="G9340" s="20" t="s">
        <v>3264</v>
      </c>
      <c r="H9340" s="21" t="s">
        <v>19</v>
      </c>
      <c r="K9340" s="33">
        <v>47</v>
      </c>
      <c r="L9340" s="37">
        <v>383</v>
      </c>
      <c r="N9340" s="33">
        <v>7</v>
      </c>
      <c r="O9340" s="37">
        <v>383</v>
      </c>
    </row>
    <row r="9341" spans="3:15" x14ac:dyDescent="0.25">
      <c r="C9341" s="1">
        <v>1</v>
      </c>
      <c r="D9341" s="1">
        <v>1</v>
      </c>
      <c r="E9341" s="1">
        <v>1</v>
      </c>
      <c r="F9341" s="16">
        <v>9332</v>
      </c>
      <c r="G9341" s="17" t="s">
        <v>3264</v>
      </c>
      <c r="H9341" s="18" t="s">
        <v>19</v>
      </c>
      <c r="K9341" s="32">
        <v>50</v>
      </c>
      <c r="L9341" s="36">
        <v>383</v>
      </c>
      <c r="N9341" s="32">
        <v>11</v>
      </c>
      <c r="O9341" s="36">
        <v>383</v>
      </c>
    </row>
    <row r="9342" spans="3:15" x14ac:dyDescent="0.25">
      <c r="C9342" s="1">
        <v>1</v>
      </c>
      <c r="D9342" s="1">
        <v>1</v>
      </c>
      <c r="E9342" s="1">
        <v>1</v>
      </c>
      <c r="F9342" s="19">
        <v>9333</v>
      </c>
      <c r="G9342" s="20" t="s">
        <v>3181</v>
      </c>
      <c r="H9342" s="21" t="s">
        <v>18</v>
      </c>
      <c r="K9342" s="33">
        <v>33</v>
      </c>
      <c r="L9342" s="37">
        <v>383</v>
      </c>
      <c r="N9342" s="33">
        <v>11</v>
      </c>
      <c r="O9342" s="37">
        <v>383</v>
      </c>
    </row>
    <row r="9343" spans="3:15" x14ac:dyDescent="0.25">
      <c r="C9343" s="1">
        <v>1</v>
      </c>
      <c r="D9343" s="1">
        <v>1</v>
      </c>
      <c r="E9343" s="1">
        <v>1</v>
      </c>
      <c r="F9343" s="16">
        <v>9334</v>
      </c>
      <c r="G9343" s="17" t="s">
        <v>3182</v>
      </c>
      <c r="H9343" s="18" t="s">
        <v>18</v>
      </c>
      <c r="K9343" s="32">
        <v>32</v>
      </c>
      <c r="L9343" s="36">
        <v>383</v>
      </c>
      <c r="N9343" s="32">
        <v>9</v>
      </c>
      <c r="O9343" s="36">
        <v>383</v>
      </c>
    </row>
    <row r="9344" spans="3:15" x14ac:dyDescent="0.25">
      <c r="C9344" s="1">
        <v>1</v>
      </c>
      <c r="D9344" s="1">
        <v>1</v>
      </c>
      <c r="E9344" s="1">
        <v>1</v>
      </c>
      <c r="F9344" s="19">
        <v>9335</v>
      </c>
      <c r="G9344" s="20" t="s">
        <v>3264</v>
      </c>
      <c r="H9344" s="21" t="s">
        <v>18</v>
      </c>
      <c r="K9344" s="33">
        <v>43</v>
      </c>
      <c r="L9344" s="37">
        <v>383</v>
      </c>
      <c r="N9344" s="33">
        <v>14</v>
      </c>
      <c r="O9344" s="37">
        <v>383</v>
      </c>
    </row>
    <row r="9345" spans="3:15" x14ac:dyDescent="0.25">
      <c r="C9345" s="1">
        <v>1</v>
      </c>
      <c r="D9345" s="1">
        <v>1</v>
      </c>
      <c r="E9345" s="1">
        <v>1</v>
      </c>
      <c r="F9345" s="16">
        <v>9336</v>
      </c>
      <c r="G9345" s="17" t="s">
        <v>3264</v>
      </c>
      <c r="H9345" s="18" t="s">
        <v>19</v>
      </c>
      <c r="K9345" s="32">
        <v>35</v>
      </c>
      <c r="L9345" s="36">
        <v>383</v>
      </c>
      <c r="N9345" s="32">
        <v>7</v>
      </c>
      <c r="O9345" s="36">
        <v>383</v>
      </c>
    </row>
    <row r="9346" spans="3:15" x14ac:dyDescent="0.25">
      <c r="C9346" s="1">
        <v>1</v>
      </c>
      <c r="D9346" s="1">
        <v>1</v>
      </c>
      <c r="E9346" s="1">
        <v>1</v>
      </c>
      <c r="F9346" s="19">
        <v>9337</v>
      </c>
      <c r="G9346" s="20" t="s">
        <v>3264</v>
      </c>
      <c r="H9346" s="21" t="s">
        <v>18</v>
      </c>
      <c r="K9346" s="33">
        <v>31</v>
      </c>
      <c r="L9346" s="37">
        <v>383</v>
      </c>
      <c r="N9346" s="33">
        <v>7</v>
      </c>
      <c r="O9346" s="37">
        <v>383</v>
      </c>
    </row>
    <row r="9347" spans="3:15" x14ac:dyDescent="0.25">
      <c r="C9347" s="1">
        <v>1</v>
      </c>
      <c r="D9347" s="1">
        <v>1</v>
      </c>
      <c r="E9347" s="1">
        <v>1</v>
      </c>
      <c r="F9347" s="16">
        <v>9338</v>
      </c>
      <c r="G9347" s="17" t="s">
        <v>3181</v>
      </c>
      <c r="H9347" s="18" t="s">
        <v>18</v>
      </c>
      <c r="K9347" s="32">
        <v>34</v>
      </c>
      <c r="L9347" s="36">
        <v>383</v>
      </c>
      <c r="N9347" s="32">
        <v>13</v>
      </c>
      <c r="O9347" s="36">
        <v>383</v>
      </c>
    </row>
    <row r="9348" spans="3:15" x14ac:dyDescent="0.25">
      <c r="C9348" s="1">
        <v>1</v>
      </c>
      <c r="D9348" s="1">
        <v>1</v>
      </c>
      <c r="E9348" s="1">
        <v>1</v>
      </c>
      <c r="F9348" s="19">
        <v>9339</v>
      </c>
      <c r="G9348" s="20" t="s">
        <v>3181</v>
      </c>
      <c r="H9348" s="21" t="s">
        <v>18</v>
      </c>
      <c r="K9348" s="33">
        <v>39</v>
      </c>
      <c r="L9348" s="37">
        <v>383</v>
      </c>
      <c r="N9348" s="33">
        <v>10</v>
      </c>
      <c r="O9348" s="37">
        <v>383</v>
      </c>
    </row>
    <row r="9349" spans="3:15" x14ac:dyDescent="0.25">
      <c r="C9349" s="1">
        <v>1</v>
      </c>
      <c r="D9349" s="1">
        <v>1</v>
      </c>
      <c r="E9349" s="1">
        <v>1</v>
      </c>
      <c r="F9349" s="16">
        <v>9340</v>
      </c>
      <c r="G9349" s="17" t="s">
        <v>3182</v>
      </c>
      <c r="H9349" s="18" t="s">
        <v>19</v>
      </c>
      <c r="K9349" s="32">
        <v>45</v>
      </c>
      <c r="L9349" s="36">
        <v>383</v>
      </c>
      <c r="N9349" s="32">
        <v>7</v>
      </c>
      <c r="O9349" s="36">
        <v>383</v>
      </c>
    </row>
    <row r="9350" spans="3:15" x14ac:dyDescent="0.25">
      <c r="C9350" s="1">
        <v>1</v>
      </c>
      <c r="D9350" s="1">
        <v>1</v>
      </c>
      <c r="E9350" s="1">
        <v>1</v>
      </c>
      <c r="F9350" s="19">
        <v>9341</v>
      </c>
      <c r="G9350" s="20" t="s">
        <v>3182</v>
      </c>
      <c r="H9350" s="21" t="s">
        <v>18</v>
      </c>
      <c r="K9350" s="33">
        <v>30</v>
      </c>
      <c r="L9350" s="37">
        <v>383</v>
      </c>
      <c r="N9350" s="33">
        <v>7</v>
      </c>
      <c r="O9350" s="37">
        <v>383</v>
      </c>
    </row>
    <row r="9351" spans="3:15" x14ac:dyDescent="0.25">
      <c r="C9351" s="1">
        <v>1</v>
      </c>
      <c r="D9351" s="1">
        <v>1</v>
      </c>
      <c r="E9351" s="1">
        <v>1</v>
      </c>
      <c r="F9351" s="16">
        <v>9342</v>
      </c>
      <c r="G9351" s="17" t="s">
        <v>3181</v>
      </c>
      <c r="H9351" s="18" t="s">
        <v>18</v>
      </c>
      <c r="K9351" s="32">
        <v>38</v>
      </c>
      <c r="L9351" s="36">
        <v>383</v>
      </c>
      <c r="N9351" s="32">
        <v>14</v>
      </c>
      <c r="O9351" s="36">
        <v>383</v>
      </c>
    </row>
    <row r="9352" spans="3:15" x14ac:dyDescent="0.25">
      <c r="C9352" s="1">
        <v>1</v>
      </c>
      <c r="D9352" s="1">
        <v>1</v>
      </c>
      <c r="E9352" s="1">
        <v>1</v>
      </c>
      <c r="F9352" s="19">
        <v>9343</v>
      </c>
      <c r="G9352" s="20" t="s">
        <v>3264</v>
      </c>
      <c r="H9352" s="21" t="s">
        <v>18</v>
      </c>
      <c r="K9352" s="33">
        <v>29</v>
      </c>
      <c r="L9352" s="37">
        <v>383</v>
      </c>
      <c r="N9352" s="33">
        <v>5</v>
      </c>
      <c r="O9352" s="37">
        <v>383</v>
      </c>
    </row>
    <row r="9353" spans="3:15" x14ac:dyDescent="0.25">
      <c r="C9353" s="1">
        <v>1</v>
      </c>
      <c r="D9353" s="1">
        <v>1</v>
      </c>
      <c r="E9353" s="1">
        <v>1</v>
      </c>
      <c r="F9353" s="16">
        <v>9344</v>
      </c>
      <c r="G9353" s="17" t="s">
        <v>3264</v>
      </c>
      <c r="H9353" s="18" t="s">
        <v>18</v>
      </c>
      <c r="K9353" s="32">
        <v>50</v>
      </c>
      <c r="L9353" s="36">
        <v>384</v>
      </c>
      <c r="N9353" s="32">
        <v>9</v>
      </c>
      <c r="O9353" s="36">
        <v>384</v>
      </c>
    </row>
    <row r="9354" spans="3:15" x14ac:dyDescent="0.25">
      <c r="C9354" s="1">
        <v>1</v>
      </c>
      <c r="D9354" s="1">
        <v>1</v>
      </c>
      <c r="E9354" s="1">
        <v>1</v>
      </c>
      <c r="F9354" s="19">
        <v>9345</v>
      </c>
      <c r="G9354" s="20" t="s">
        <v>3182</v>
      </c>
      <c r="H9354" s="21" t="s">
        <v>19</v>
      </c>
      <c r="K9354" s="33">
        <v>58</v>
      </c>
      <c r="L9354" s="37">
        <v>384</v>
      </c>
      <c r="N9354" s="33">
        <v>12</v>
      </c>
      <c r="O9354" s="37">
        <v>384</v>
      </c>
    </row>
    <row r="9355" spans="3:15" x14ac:dyDescent="0.25">
      <c r="C9355" s="1">
        <v>1</v>
      </c>
      <c r="D9355" s="1">
        <v>1</v>
      </c>
      <c r="E9355" s="1">
        <v>1</v>
      </c>
      <c r="F9355" s="16">
        <v>9346</v>
      </c>
      <c r="G9355" s="17" t="s">
        <v>3181</v>
      </c>
      <c r="H9355" s="18" t="s">
        <v>18</v>
      </c>
      <c r="K9355" s="32">
        <v>52</v>
      </c>
      <c r="L9355" s="36">
        <v>384</v>
      </c>
      <c r="N9355" s="32">
        <v>16</v>
      </c>
      <c r="O9355" s="36">
        <v>384</v>
      </c>
    </row>
    <row r="9356" spans="3:15" x14ac:dyDescent="0.25">
      <c r="C9356" s="1">
        <v>1</v>
      </c>
      <c r="D9356" s="1">
        <v>1</v>
      </c>
      <c r="E9356" s="1">
        <v>1</v>
      </c>
      <c r="F9356" s="19">
        <v>9347</v>
      </c>
      <c r="G9356" s="20" t="s">
        <v>3264</v>
      </c>
      <c r="H9356" s="21" t="s">
        <v>19</v>
      </c>
      <c r="K9356" s="33">
        <v>37</v>
      </c>
      <c r="L9356" s="37">
        <v>384</v>
      </c>
      <c r="N9356" s="33">
        <v>4</v>
      </c>
      <c r="O9356" s="37">
        <v>384</v>
      </c>
    </row>
    <row r="9357" spans="3:15" x14ac:dyDescent="0.25">
      <c r="C9357" s="1">
        <v>1</v>
      </c>
      <c r="D9357" s="1">
        <v>1</v>
      </c>
      <c r="E9357" s="1">
        <v>1</v>
      </c>
      <c r="F9357" s="16">
        <v>9348</v>
      </c>
      <c r="G9357" s="17" t="s">
        <v>3181</v>
      </c>
      <c r="H9357" s="18" t="s">
        <v>19</v>
      </c>
      <c r="K9357" s="32">
        <v>49</v>
      </c>
      <c r="L9357" s="36">
        <v>384</v>
      </c>
      <c r="N9357" s="32">
        <v>19</v>
      </c>
      <c r="O9357" s="36">
        <v>384</v>
      </c>
    </row>
    <row r="9358" spans="3:15" x14ac:dyDescent="0.25">
      <c r="C9358" s="1">
        <v>1</v>
      </c>
      <c r="D9358" s="1">
        <v>1</v>
      </c>
      <c r="E9358" s="1">
        <v>1</v>
      </c>
      <c r="F9358" s="19">
        <v>9349</v>
      </c>
      <c r="G9358" s="20" t="s">
        <v>3264</v>
      </c>
      <c r="H9358" s="21" t="s">
        <v>18</v>
      </c>
      <c r="K9358" s="33">
        <v>36</v>
      </c>
      <c r="L9358" s="37">
        <v>384</v>
      </c>
      <c r="N9358" s="33">
        <v>11</v>
      </c>
      <c r="O9358" s="37">
        <v>384</v>
      </c>
    </row>
    <row r="9359" spans="3:15" x14ac:dyDescent="0.25">
      <c r="C9359" s="1">
        <v>1</v>
      </c>
      <c r="D9359" s="1">
        <v>1</v>
      </c>
      <c r="E9359" s="1">
        <v>1</v>
      </c>
      <c r="F9359" s="16">
        <v>9350</v>
      </c>
      <c r="G9359" s="17" t="s">
        <v>3264</v>
      </c>
      <c r="H9359" s="18" t="s">
        <v>19</v>
      </c>
      <c r="K9359" s="32">
        <v>34</v>
      </c>
      <c r="L9359" s="36">
        <v>384</v>
      </c>
      <c r="N9359" s="32">
        <v>9</v>
      </c>
      <c r="O9359" s="36">
        <v>384</v>
      </c>
    </row>
    <row r="9360" spans="3:15" x14ac:dyDescent="0.25">
      <c r="C9360" s="1">
        <v>1</v>
      </c>
      <c r="D9360" s="1">
        <v>1</v>
      </c>
      <c r="E9360" s="1">
        <v>1</v>
      </c>
      <c r="F9360" s="19">
        <v>9351</v>
      </c>
      <c r="G9360" s="20" t="s">
        <v>3181</v>
      </c>
      <c r="H9360" s="21" t="s">
        <v>18</v>
      </c>
      <c r="K9360" s="33">
        <v>30</v>
      </c>
      <c r="L9360" s="37">
        <v>384</v>
      </c>
      <c r="N9360" s="33">
        <v>6</v>
      </c>
      <c r="O9360" s="37">
        <v>384</v>
      </c>
    </row>
    <row r="9361" spans="3:15" x14ac:dyDescent="0.25">
      <c r="C9361" s="1">
        <v>1</v>
      </c>
      <c r="D9361" s="1">
        <v>1</v>
      </c>
      <c r="E9361" s="1">
        <v>1</v>
      </c>
      <c r="F9361" s="16">
        <v>9352</v>
      </c>
      <c r="G9361" s="17" t="s">
        <v>3264</v>
      </c>
      <c r="H9361" s="18" t="s">
        <v>18</v>
      </c>
      <c r="K9361" s="32">
        <v>41</v>
      </c>
      <c r="L9361" s="36">
        <v>384</v>
      </c>
      <c r="N9361" s="32">
        <v>7</v>
      </c>
      <c r="O9361" s="36">
        <v>384</v>
      </c>
    </row>
    <row r="9362" spans="3:15" x14ac:dyDescent="0.25">
      <c r="C9362" s="1">
        <v>1</v>
      </c>
      <c r="D9362" s="1">
        <v>1</v>
      </c>
      <c r="E9362" s="1">
        <v>1</v>
      </c>
      <c r="F9362" s="19">
        <v>9353</v>
      </c>
      <c r="G9362" s="20" t="s">
        <v>3264</v>
      </c>
      <c r="H9362" s="21" t="s">
        <v>18</v>
      </c>
      <c r="K9362" s="33">
        <v>42</v>
      </c>
      <c r="L9362" s="37">
        <v>384</v>
      </c>
      <c r="N9362" s="33">
        <v>8</v>
      </c>
      <c r="O9362" s="37">
        <v>384</v>
      </c>
    </row>
    <row r="9363" spans="3:15" x14ac:dyDescent="0.25">
      <c r="C9363" s="1">
        <v>1</v>
      </c>
      <c r="D9363" s="1">
        <v>1</v>
      </c>
      <c r="E9363" s="1">
        <v>1</v>
      </c>
      <c r="F9363" s="16">
        <v>9354</v>
      </c>
      <c r="G9363" s="17" t="s">
        <v>3264</v>
      </c>
      <c r="H9363" s="18" t="s">
        <v>18</v>
      </c>
      <c r="K9363" s="32">
        <v>39</v>
      </c>
      <c r="L9363" s="36">
        <v>384</v>
      </c>
      <c r="N9363" s="32">
        <v>8</v>
      </c>
      <c r="O9363" s="36">
        <v>384</v>
      </c>
    </row>
    <row r="9364" spans="3:15" x14ac:dyDescent="0.25">
      <c r="C9364" s="1">
        <v>1</v>
      </c>
      <c r="D9364" s="1">
        <v>1</v>
      </c>
      <c r="E9364" s="1">
        <v>1</v>
      </c>
      <c r="F9364" s="19">
        <v>9355</v>
      </c>
      <c r="G9364" s="20" t="s">
        <v>3181</v>
      </c>
      <c r="H9364" s="21" t="s">
        <v>18</v>
      </c>
      <c r="K9364" s="33">
        <v>41</v>
      </c>
      <c r="L9364" s="37">
        <v>384</v>
      </c>
      <c r="N9364" s="33">
        <v>7</v>
      </c>
      <c r="O9364" s="37">
        <v>384</v>
      </c>
    </row>
    <row r="9365" spans="3:15" x14ac:dyDescent="0.25">
      <c r="C9365" s="1">
        <v>1</v>
      </c>
      <c r="D9365" s="1">
        <v>1</v>
      </c>
      <c r="E9365" s="1">
        <v>1</v>
      </c>
      <c r="F9365" s="16">
        <v>9356</v>
      </c>
      <c r="G9365" s="17" t="s">
        <v>3264</v>
      </c>
      <c r="H9365" s="18" t="s">
        <v>18</v>
      </c>
      <c r="K9365" s="32">
        <v>29</v>
      </c>
      <c r="L9365" s="36">
        <v>384</v>
      </c>
      <c r="N9365" s="32">
        <v>4</v>
      </c>
      <c r="O9365" s="36">
        <v>384</v>
      </c>
    </row>
    <row r="9366" spans="3:15" x14ac:dyDescent="0.25">
      <c r="C9366" s="1">
        <v>1</v>
      </c>
      <c r="D9366" s="1">
        <v>1</v>
      </c>
      <c r="E9366" s="1">
        <v>1</v>
      </c>
      <c r="F9366" s="19">
        <v>9357</v>
      </c>
      <c r="G9366" s="20" t="s">
        <v>3264</v>
      </c>
      <c r="H9366" s="21" t="s">
        <v>19</v>
      </c>
      <c r="K9366" s="33">
        <v>33</v>
      </c>
      <c r="L9366" s="37">
        <v>384</v>
      </c>
      <c r="N9366" s="33">
        <v>9</v>
      </c>
      <c r="O9366" s="37">
        <v>384</v>
      </c>
    </row>
    <row r="9367" spans="3:15" x14ac:dyDescent="0.25">
      <c r="C9367" s="1">
        <v>1</v>
      </c>
      <c r="D9367" s="1">
        <v>1</v>
      </c>
      <c r="E9367" s="1">
        <v>1</v>
      </c>
      <c r="F9367" s="16">
        <v>9358</v>
      </c>
      <c r="G9367" s="17" t="s">
        <v>3264</v>
      </c>
      <c r="H9367" s="18" t="s">
        <v>18</v>
      </c>
      <c r="K9367" s="32">
        <v>19</v>
      </c>
      <c r="L9367" s="36">
        <v>384</v>
      </c>
      <c r="N9367" s="32">
        <v>3</v>
      </c>
      <c r="O9367" s="36">
        <v>384</v>
      </c>
    </row>
    <row r="9368" spans="3:15" x14ac:dyDescent="0.25">
      <c r="C9368" s="1">
        <v>1</v>
      </c>
      <c r="D9368" s="1">
        <v>1</v>
      </c>
      <c r="E9368" s="1">
        <v>1</v>
      </c>
      <c r="F9368" s="19">
        <v>9359</v>
      </c>
      <c r="G9368" s="20" t="s">
        <v>3264</v>
      </c>
      <c r="H9368" s="21" t="s">
        <v>18</v>
      </c>
      <c r="K9368" s="33">
        <v>58</v>
      </c>
      <c r="L9368" s="37">
        <v>385</v>
      </c>
      <c r="N9368" s="33">
        <v>7</v>
      </c>
      <c r="O9368" s="37">
        <v>385</v>
      </c>
    </row>
    <row r="9369" spans="3:15" x14ac:dyDescent="0.25">
      <c r="C9369" s="1">
        <v>1</v>
      </c>
      <c r="D9369" s="1">
        <v>1</v>
      </c>
      <c r="E9369" s="1">
        <v>1</v>
      </c>
      <c r="F9369" s="16">
        <v>9360</v>
      </c>
      <c r="G9369" s="17" t="s">
        <v>3264</v>
      </c>
      <c r="H9369" s="18" t="s">
        <v>19</v>
      </c>
      <c r="K9369" s="32">
        <v>52</v>
      </c>
      <c r="L9369" s="36">
        <v>385</v>
      </c>
      <c r="N9369" s="32">
        <v>5</v>
      </c>
      <c r="O9369" s="36">
        <v>385</v>
      </c>
    </row>
    <row r="9370" spans="3:15" x14ac:dyDescent="0.25">
      <c r="C9370" s="1">
        <v>1</v>
      </c>
      <c r="D9370" s="1">
        <v>1</v>
      </c>
      <c r="E9370" s="1">
        <v>1</v>
      </c>
      <c r="F9370" s="19">
        <v>9361</v>
      </c>
      <c r="G9370" s="20" t="s">
        <v>3182</v>
      </c>
      <c r="H9370" s="21" t="s">
        <v>18</v>
      </c>
      <c r="K9370" s="33">
        <v>49</v>
      </c>
      <c r="L9370" s="37">
        <v>385</v>
      </c>
      <c r="N9370" s="33">
        <v>11</v>
      </c>
      <c r="O9370" s="37">
        <v>385</v>
      </c>
    </row>
    <row r="9371" spans="3:15" x14ac:dyDescent="0.25">
      <c r="C9371" s="1">
        <v>1</v>
      </c>
      <c r="D9371" s="1">
        <v>1</v>
      </c>
      <c r="E9371" s="1">
        <v>1</v>
      </c>
      <c r="F9371" s="16">
        <v>9362</v>
      </c>
      <c r="G9371" s="17" t="s">
        <v>3264</v>
      </c>
      <c r="H9371" s="18" t="s">
        <v>18</v>
      </c>
      <c r="K9371" s="32">
        <v>41</v>
      </c>
      <c r="L9371" s="36">
        <v>385</v>
      </c>
      <c r="N9371" s="32">
        <v>7</v>
      </c>
      <c r="O9371" s="36">
        <v>385</v>
      </c>
    </row>
    <row r="9372" spans="3:15" x14ac:dyDescent="0.25">
      <c r="C9372" s="1">
        <v>1</v>
      </c>
      <c r="D9372" s="1">
        <v>1</v>
      </c>
      <c r="E9372" s="1">
        <v>1</v>
      </c>
      <c r="F9372" s="19">
        <v>9363</v>
      </c>
      <c r="G9372" s="20" t="s">
        <v>3181</v>
      </c>
      <c r="H9372" s="21" t="s">
        <v>18</v>
      </c>
      <c r="K9372" s="33">
        <v>46</v>
      </c>
      <c r="L9372" s="37">
        <v>385</v>
      </c>
      <c r="N9372" s="33">
        <v>10</v>
      </c>
      <c r="O9372" s="37">
        <v>385</v>
      </c>
    </row>
    <row r="9373" spans="3:15" x14ac:dyDescent="0.25">
      <c r="C9373" s="1">
        <v>1</v>
      </c>
      <c r="D9373" s="1">
        <v>1</v>
      </c>
      <c r="E9373" s="1">
        <v>1</v>
      </c>
      <c r="F9373" s="16">
        <v>9364</v>
      </c>
      <c r="G9373" s="17" t="s">
        <v>3181</v>
      </c>
      <c r="H9373" s="18" t="s">
        <v>18</v>
      </c>
      <c r="K9373" s="32">
        <v>49</v>
      </c>
      <c r="L9373" s="36">
        <v>385</v>
      </c>
      <c r="N9373" s="32">
        <v>18</v>
      </c>
      <c r="O9373" s="36">
        <v>385</v>
      </c>
    </row>
    <row r="9374" spans="3:15" x14ac:dyDescent="0.25">
      <c r="C9374" s="1">
        <v>1</v>
      </c>
      <c r="D9374" s="1">
        <v>1</v>
      </c>
      <c r="E9374" s="1">
        <v>1</v>
      </c>
      <c r="F9374" s="19">
        <v>9365</v>
      </c>
      <c r="G9374" s="20" t="s">
        <v>3264</v>
      </c>
      <c r="H9374" s="21" t="s">
        <v>19</v>
      </c>
      <c r="K9374" s="33">
        <v>41</v>
      </c>
      <c r="L9374" s="37">
        <v>385</v>
      </c>
      <c r="N9374" s="33">
        <v>14</v>
      </c>
      <c r="O9374" s="37">
        <v>385</v>
      </c>
    </row>
    <row r="9375" spans="3:15" x14ac:dyDescent="0.25">
      <c r="C9375" s="1">
        <v>1</v>
      </c>
      <c r="D9375" s="1">
        <v>1</v>
      </c>
      <c r="E9375" s="1">
        <v>1</v>
      </c>
      <c r="F9375" s="16">
        <v>9366</v>
      </c>
      <c r="G9375" s="17" t="s">
        <v>3181</v>
      </c>
      <c r="H9375" s="18" t="s">
        <v>18</v>
      </c>
      <c r="K9375" s="32">
        <v>51</v>
      </c>
      <c r="L9375" s="36">
        <v>385</v>
      </c>
      <c r="N9375" s="32">
        <v>9</v>
      </c>
      <c r="O9375" s="36">
        <v>385</v>
      </c>
    </row>
    <row r="9376" spans="3:15" x14ac:dyDescent="0.25">
      <c r="C9376" s="1">
        <v>1</v>
      </c>
      <c r="D9376" s="1">
        <v>1</v>
      </c>
      <c r="E9376" s="1">
        <v>1</v>
      </c>
      <c r="F9376" s="19">
        <v>9367</v>
      </c>
      <c r="G9376" s="20" t="s">
        <v>3264</v>
      </c>
      <c r="H9376" s="21" t="s">
        <v>18</v>
      </c>
      <c r="K9376" s="33">
        <v>39</v>
      </c>
      <c r="L9376" s="37">
        <v>385</v>
      </c>
      <c r="N9376" s="33">
        <v>11</v>
      </c>
      <c r="O9376" s="37">
        <v>385</v>
      </c>
    </row>
    <row r="9377" spans="3:15" x14ac:dyDescent="0.25">
      <c r="C9377" s="1">
        <v>1</v>
      </c>
      <c r="D9377" s="1">
        <v>1</v>
      </c>
      <c r="E9377" s="1">
        <v>1</v>
      </c>
      <c r="F9377" s="16">
        <v>9368</v>
      </c>
      <c r="G9377" s="17" t="s">
        <v>3181</v>
      </c>
      <c r="H9377" s="18" t="s">
        <v>19</v>
      </c>
      <c r="K9377" s="32">
        <v>32</v>
      </c>
      <c r="L9377" s="36">
        <v>385</v>
      </c>
      <c r="N9377" s="32">
        <v>10</v>
      </c>
      <c r="O9377" s="36">
        <v>385</v>
      </c>
    </row>
    <row r="9378" spans="3:15" x14ac:dyDescent="0.25">
      <c r="C9378" s="1">
        <v>1</v>
      </c>
      <c r="D9378" s="1">
        <v>1</v>
      </c>
      <c r="E9378" s="1">
        <v>1</v>
      </c>
      <c r="F9378" s="19">
        <v>9369</v>
      </c>
      <c r="G9378" s="20" t="s">
        <v>3182</v>
      </c>
      <c r="H9378" s="21" t="s">
        <v>19</v>
      </c>
      <c r="K9378" s="33">
        <v>50</v>
      </c>
      <c r="L9378" s="37">
        <v>385</v>
      </c>
      <c r="N9378" s="33">
        <v>16</v>
      </c>
      <c r="O9378" s="37">
        <v>385</v>
      </c>
    </row>
    <row r="9379" spans="3:15" x14ac:dyDescent="0.25">
      <c r="C9379" s="1">
        <v>1</v>
      </c>
      <c r="D9379" s="1">
        <v>1</v>
      </c>
      <c r="E9379" s="1">
        <v>1</v>
      </c>
      <c r="F9379" s="16">
        <v>9370</v>
      </c>
      <c r="G9379" s="17" t="s">
        <v>3264</v>
      </c>
      <c r="H9379" s="18" t="s">
        <v>18</v>
      </c>
      <c r="K9379" s="32">
        <v>29</v>
      </c>
      <c r="L9379" s="36">
        <v>385</v>
      </c>
      <c r="N9379" s="32">
        <v>6</v>
      </c>
      <c r="O9379" s="36">
        <v>385</v>
      </c>
    </row>
    <row r="9380" spans="3:15" x14ac:dyDescent="0.25">
      <c r="C9380" s="1">
        <v>1</v>
      </c>
      <c r="D9380" s="1">
        <v>1</v>
      </c>
      <c r="E9380" s="1">
        <v>1</v>
      </c>
      <c r="F9380" s="19">
        <v>9371</v>
      </c>
      <c r="G9380" s="20" t="s">
        <v>3264</v>
      </c>
      <c r="H9380" s="21" t="s">
        <v>18</v>
      </c>
      <c r="K9380" s="33">
        <v>26</v>
      </c>
      <c r="L9380" s="37">
        <v>385</v>
      </c>
      <c r="N9380" s="33">
        <v>4</v>
      </c>
      <c r="O9380" s="37">
        <v>385</v>
      </c>
    </row>
    <row r="9381" spans="3:15" x14ac:dyDescent="0.25">
      <c r="C9381" s="1">
        <v>1</v>
      </c>
      <c r="D9381" s="1">
        <v>1</v>
      </c>
      <c r="E9381" s="1">
        <v>1</v>
      </c>
      <c r="F9381" s="16">
        <v>9372</v>
      </c>
      <c r="G9381" s="17" t="s">
        <v>3264</v>
      </c>
      <c r="H9381" s="18" t="s">
        <v>19</v>
      </c>
      <c r="K9381" s="32">
        <v>35</v>
      </c>
      <c r="L9381" s="36">
        <v>385</v>
      </c>
      <c r="N9381" s="32">
        <v>8</v>
      </c>
      <c r="O9381" s="36">
        <v>385</v>
      </c>
    </row>
    <row r="9382" spans="3:15" x14ac:dyDescent="0.25">
      <c r="C9382" s="1">
        <v>1</v>
      </c>
      <c r="D9382" s="1">
        <v>1</v>
      </c>
      <c r="E9382" s="1">
        <v>1</v>
      </c>
      <c r="F9382" s="19">
        <v>9373</v>
      </c>
      <c r="G9382" s="20" t="s">
        <v>3181</v>
      </c>
      <c r="H9382" s="21" t="s">
        <v>18</v>
      </c>
      <c r="K9382" s="33">
        <v>50</v>
      </c>
      <c r="L9382" s="37">
        <v>386</v>
      </c>
      <c r="N9382" s="33">
        <v>16</v>
      </c>
      <c r="O9382" s="37">
        <v>386</v>
      </c>
    </row>
    <row r="9383" spans="3:15" x14ac:dyDescent="0.25">
      <c r="C9383" s="1">
        <v>1</v>
      </c>
      <c r="D9383" s="1">
        <v>1</v>
      </c>
      <c r="E9383" s="1">
        <v>1</v>
      </c>
      <c r="F9383" s="16">
        <v>9374</v>
      </c>
      <c r="G9383" s="17" t="s">
        <v>3264</v>
      </c>
      <c r="H9383" s="18" t="s">
        <v>19</v>
      </c>
      <c r="K9383" s="32">
        <v>50</v>
      </c>
      <c r="L9383" s="36">
        <v>386</v>
      </c>
      <c r="N9383" s="32">
        <v>7</v>
      </c>
      <c r="O9383" s="36">
        <v>386</v>
      </c>
    </row>
    <row r="9384" spans="3:15" x14ac:dyDescent="0.25">
      <c r="C9384" s="1">
        <v>1</v>
      </c>
      <c r="D9384" s="1">
        <v>1</v>
      </c>
      <c r="E9384" s="1">
        <v>1</v>
      </c>
      <c r="F9384" s="19">
        <v>9375</v>
      </c>
      <c r="G9384" s="20" t="s">
        <v>3181</v>
      </c>
      <c r="H9384" s="21" t="s">
        <v>18</v>
      </c>
      <c r="K9384" s="33">
        <v>45</v>
      </c>
      <c r="L9384" s="37">
        <v>386</v>
      </c>
      <c r="N9384" s="33">
        <v>11</v>
      </c>
      <c r="O9384" s="37">
        <v>386</v>
      </c>
    </row>
    <row r="9385" spans="3:15" x14ac:dyDescent="0.25">
      <c r="C9385" s="1">
        <v>1</v>
      </c>
      <c r="D9385" s="1">
        <v>1</v>
      </c>
      <c r="E9385" s="1">
        <v>1</v>
      </c>
      <c r="F9385" s="16">
        <v>9376</v>
      </c>
      <c r="G9385" s="17" t="s">
        <v>3264</v>
      </c>
      <c r="H9385" s="18" t="s">
        <v>19</v>
      </c>
      <c r="K9385" s="32">
        <v>44</v>
      </c>
      <c r="L9385" s="36">
        <v>386</v>
      </c>
      <c r="N9385" s="32">
        <v>7</v>
      </c>
      <c r="O9385" s="36">
        <v>386</v>
      </c>
    </row>
    <row r="9386" spans="3:15" x14ac:dyDescent="0.25">
      <c r="C9386" s="1">
        <v>1</v>
      </c>
      <c r="D9386" s="1">
        <v>1</v>
      </c>
      <c r="E9386" s="1">
        <v>1</v>
      </c>
      <c r="F9386" s="19">
        <v>9377</v>
      </c>
      <c r="G9386" s="20" t="s">
        <v>3264</v>
      </c>
      <c r="H9386" s="21" t="s">
        <v>18</v>
      </c>
      <c r="K9386" s="33">
        <v>49</v>
      </c>
      <c r="L9386" s="37">
        <v>386</v>
      </c>
      <c r="N9386" s="33">
        <v>6</v>
      </c>
      <c r="O9386" s="37">
        <v>386</v>
      </c>
    </row>
    <row r="9387" spans="3:15" x14ac:dyDescent="0.25">
      <c r="C9387" s="1">
        <v>1</v>
      </c>
      <c r="D9387" s="1">
        <v>1</v>
      </c>
      <c r="E9387" s="1">
        <v>1</v>
      </c>
      <c r="F9387" s="16">
        <v>9378</v>
      </c>
      <c r="G9387" s="17" t="s">
        <v>3264</v>
      </c>
      <c r="H9387" s="18" t="s">
        <v>18</v>
      </c>
      <c r="K9387" s="32">
        <v>60</v>
      </c>
      <c r="L9387" s="36">
        <v>386</v>
      </c>
      <c r="N9387" s="32">
        <v>16</v>
      </c>
      <c r="O9387" s="36">
        <v>386</v>
      </c>
    </row>
    <row r="9388" spans="3:15" x14ac:dyDescent="0.25">
      <c r="C9388" s="1">
        <v>1</v>
      </c>
      <c r="D9388" s="1">
        <v>1</v>
      </c>
      <c r="E9388" s="1">
        <v>1</v>
      </c>
      <c r="F9388" s="19">
        <v>9379</v>
      </c>
      <c r="G9388" s="20" t="s">
        <v>3264</v>
      </c>
      <c r="H9388" s="21" t="s">
        <v>19</v>
      </c>
      <c r="K9388" s="33">
        <v>48</v>
      </c>
      <c r="L9388" s="37">
        <v>386</v>
      </c>
      <c r="N9388" s="33">
        <v>5</v>
      </c>
      <c r="O9388" s="37">
        <v>386</v>
      </c>
    </row>
    <row r="9389" spans="3:15" x14ac:dyDescent="0.25">
      <c r="C9389" s="1">
        <v>1</v>
      </c>
      <c r="D9389" s="1">
        <v>1</v>
      </c>
      <c r="E9389" s="1">
        <v>1</v>
      </c>
      <c r="F9389" s="16">
        <v>9380</v>
      </c>
      <c r="G9389" s="17" t="s">
        <v>3264</v>
      </c>
      <c r="H9389" s="18" t="s">
        <v>19</v>
      </c>
      <c r="K9389" s="32">
        <v>45</v>
      </c>
      <c r="L9389" s="36">
        <v>386</v>
      </c>
      <c r="N9389" s="32">
        <v>10</v>
      </c>
      <c r="O9389" s="36">
        <v>386</v>
      </c>
    </row>
    <row r="9390" spans="3:15" x14ac:dyDescent="0.25">
      <c r="C9390" s="1">
        <v>1</v>
      </c>
      <c r="D9390" s="1">
        <v>1</v>
      </c>
      <c r="E9390" s="1">
        <v>1</v>
      </c>
      <c r="F9390" s="19">
        <v>9381</v>
      </c>
      <c r="G9390" s="20" t="s">
        <v>3264</v>
      </c>
      <c r="H9390" s="21" t="s">
        <v>18</v>
      </c>
      <c r="K9390" s="33">
        <v>23</v>
      </c>
      <c r="L9390" s="37">
        <v>386</v>
      </c>
      <c r="N9390" s="33">
        <v>4</v>
      </c>
      <c r="O9390" s="37">
        <v>386</v>
      </c>
    </row>
    <row r="9391" spans="3:15" x14ac:dyDescent="0.25">
      <c r="C9391" s="1">
        <v>1</v>
      </c>
      <c r="D9391" s="1">
        <v>1</v>
      </c>
      <c r="E9391" s="1">
        <v>1</v>
      </c>
      <c r="F9391" s="16">
        <v>9382</v>
      </c>
      <c r="G9391" s="17" t="s">
        <v>3264</v>
      </c>
      <c r="H9391" s="18" t="s">
        <v>19</v>
      </c>
      <c r="K9391" s="32">
        <v>34</v>
      </c>
      <c r="L9391" s="36">
        <v>386</v>
      </c>
      <c r="N9391" s="32">
        <v>3</v>
      </c>
      <c r="O9391" s="36">
        <v>386</v>
      </c>
    </row>
    <row r="9392" spans="3:15" x14ac:dyDescent="0.25">
      <c r="C9392" s="1">
        <v>1</v>
      </c>
      <c r="D9392" s="1">
        <v>1</v>
      </c>
      <c r="E9392" s="1">
        <v>1</v>
      </c>
      <c r="F9392" s="19">
        <v>9383</v>
      </c>
      <c r="G9392" s="20" t="s">
        <v>3264</v>
      </c>
      <c r="H9392" s="21" t="s">
        <v>19</v>
      </c>
      <c r="K9392" s="33">
        <v>35</v>
      </c>
      <c r="L9392" s="37">
        <v>386</v>
      </c>
      <c r="N9392" s="33">
        <v>5</v>
      </c>
      <c r="O9392" s="37">
        <v>386</v>
      </c>
    </row>
    <row r="9393" spans="3:15" x14ac:dyDescent="0.25">
      <c r="C9393" s="1">
        <v>1</v>
      </c>
      <c r="D9393" s="1">
        <v>1</v>
      </c>
      <c r="E9393" s="1">
        <v>1</v>
      </c>
      <c r="F9393" s="16">
        <v>9384</v>
      </c>
      <c r="G9393" s="17" t="s">
        <v>3181</v>
      </c>
      <c r="H9393" s="18" t="s">
        <v>19</v>
      </c>
      <c r="K9393" s="32">
        <v>47</v>
      </c>
      <c r="L9393" s="36">
        <v>386</v>
      </c>
      <c r="N9393" s="32">
        <v>11</v>
      </c>
      <c r="O9393" s="36">
        <v>386</v>
      </c>
    </row>
    <row r="9394" spans="3:15" x14ac:dyDescent="0.25">
      <c r="C9394" s="1">
        <v>1</v>
      </c>
      <c r="D9394" s="1">
        <v>1</v>
      </c>
      <c r="E9394" s="1">
        <v>1</v>
      </c>
      <c r="F9394" s="19">
        <v>9385</v>
      </c>
      <c r="G9394" s="20" t="s">
        <v>3264</v>
      </c>
      <c r="H9394" s="21" t="s">
        <v>19</v>
      </c>
      <c r="K9394" s="33">
        <v>36</v>
      </c>
      <c r="L9394" s="37">
        <v>386</v>
      </c>
      <c r="N9394" s="33">
        <v>13</v>
      </c>
      <c r="O9394" s="37">
        <v>386</v>
      </c>
    </row>
    <row r="9395" spans="3:15" x14ac:dyDescent="0.25">
      <c r="C9395" s="1">
        <v>1</v>
      </c>
      <c r="D9395" s="1">
        <v>1</v>
      </c>
      <c r="E9395" s="1">
        <v>1</v>
      </c>
      <c r="F9395" s="16">
        <v>9386</v>
      </c>
      <c r="G9395" s="17" t="s">
        <v>3181</v>
      </c>
      <c r="H9395" s="18" t="s">
        <v>19</v>
      </c>
      <c r="K9395" s="32">
        <v>44</v>
      </c>
      <c r="L9395" s="36">
        <v>386</v>
      </c>
      <c r="N9395" s="32">
        <v>10</v>
      </c>
      <c r="O9395" s="36">
        <v>386</v>
      </c>
    </row>
    <row r="9396" spans="3:15" x14ac:dyDescent="0.25">
      <c r="C9396" s="1">
        <v>1</v>
      </c>
      <c r="D9396" s="1">
        <v>1</v>
      </c>
      <c r="E9396" s="1">
        <v>1</v>
      </c>
      <c r="F9396" s="19">
        <v>9387</v>
      </c>
      <c r="G9396" s="20" t="s">
        <v>3181</v>
      </c>
      <c r="H9396" s="21" t="s">
        <v>18</v>
      </c>
      <c r="K9396" s="33">
        <v>42</v>
      </c>
      <c r="L9396" s="37">
        <v>386</v>
      </c>
      <c r="N9396" s="33">
        <v>15</v>
      </c>
      <c r="O9396" s="37">
        <v>386</v>
      </c>
    </row>
    <row r="9397" spans="3:15" x14ac:dyDescent="0.25">
      <c r="C9397" s="1">
        <v>1</v>
      </c>
      <c r="D9397" s="1">
        <v>1</v>
      </c>
      <c r="E9397" s="1">
        <v>1</v>
      </c>
      <c r="F9397" s="16">
        <v>9388</v>
      </c>
      <c r="G9397" s="17" t="s">
        <v>3264</v>
      </c>
      <c r="H9397" s="18" t="s">
        <v>18</v>
      </c>
      <c r="K9397" s="32">
        <v>31</v>
      </c>
      <c r="L9397" s="36">
        <v>386</v>
      </c>
      <c r="N9397" s="32">
        <v>9</v>
      </c>
      <c r="O9397" s="36">
        <v>386</v>
      </c>
    </row>
    <row r="9398" spans="3:15" x14ac:dyDescent="0.25">
      <c r="C9398" s="1">
        <v>1</v>
      </c>
      <c r="D9398" s="1">
        <v>1</v>
      </c>
      <c r="E9398" s="1">
        <v>1</v>
      </c>
      <c r="F9398" s="19">
        <v>9389</v>
      </c>
      <c r="G9398" s="20" t="s">
        <v>3181</v>
      </c>
      <c r="H9398" s="21" t="s">
        <v>19</v>
      </c>
      <c r="K9398" s="33">
        <v>60</v>
      </c>
      <c r="L9398" s="37">
        <v>387</v>
      </c>
      <c r="N9398" s="33">
        <v>14</v>
      </c>
      <c r="O9398" s="37">
        <v>387</v>
      </c>
    </row>
    <row r="9399" spans="3:15" x14ac:dyDescent="0.25">
      <c r="C9399" s="1">
        <v>1</v>
      </c>
      <c r="D9399" s="1">
        <v>1</v>
      </c>
      <c r="E9399" s="1">
        <v>1</v>
      </c>
      <c r="F9399" s="16">
        <v>9390</v>
      </c>
      <c r="G9399" s="17" t="s">
        <v>3264</v>
      </c>
      <c r="H9399" s="18" t="s">
        <v>18</v>
      </c>
      <c r="K9399" s="32">
        <v>38</v>
      </c>
      <c r="L9399" s="36">
        <v>387</v>
      </c>
      <c r="N9399" s="32">
        <v>6</v>
      </c>
      <c r="O9399" s="36">
        <v>387</v>
      </c>
    </row>
    <row r="9400" spans="3:15" x14ac:dyDescent="0.25">
      <c r="C9400" s="1">
        <v>1</v>
      </c>
      <c r="D9400" s="1">
        <v>1</v>
      </c>
      <c r="E9400" s="1">
        <v>1</v>
      </c>
      <c r="F9400" s="19">
        <v>9391</v>
      </c>
      <c r="G9400" s="20" t="s">
        <v>3264</v>
      </c>
      <c r="H9400" s="21" t="s">
        <v>18</v>
      </c>
      <c r="K9400" s="33">
        <v>49</v>
      </c>
      <c r="L9400" s="37">
        <v>387</v>
      </c>
      <c r="N9400" s="33">
        <v>12</v>
      </c>
      <c r="O9400" s="37">
        <v>387</v>
      </c>
    </row>
    <row r="9401" spans="3:15" x14ac:dyDescent="0.25">
      <c r="C9401" s="1">
        <v>1</v>
      </c>
      <c r="D9401" s="1">
        <v>1</v>
      </c>
      <c r="E9401" s="1">
        <v>1</v>
      </c>
      <c r="F9401" s="16">
        <v>9392</v>
      </c>
      <c r="G9401" s="17" t="s">
        <v>3264</v>
      </c>
      <c r="H9401" s="18" t="s">
        <v>19</v>
      </c>
      <c r="K9401" s="32">
        <v>43</v>
      </c>
      <c r="L9401" s="36">
        <v>387</v>
      </c>
      <c r="N9401" s="32">
        <v>9</v>
      </c>
      <c r="O9401" s="36">
        <v>387</v>
      </c>
    </row>
    <row r="9402" spans="3:15" x14ac:dyDescent="0.25">
      <c r="C9402" s="1">
        <v>1</v>
      </c>
      <c r="D9402" s="1">
        <v>1</v>
      </c>
      <c r="E9402" s="1">
        <v>1</v>
      </c>
      <c r="F9402" s="19">
        <v>9393</v>
      </c>
      <c r="G9402" s="20" t="s">
        <v>3264</v>
      </c>
      <c r="H9402" s="21" t="s">
        <v>19</v>
      </c>
      <c r="K9402" s="33">
        <v>53</v>
      </c>
      <c r="L9402" s="37">
        <v>387</v>
      </c>
      <c r="N9402" s="33">
        <v>13</v>
      </c>
      <c r="O9402" s="37">
        <v>387</v>
      </c>
    </row>
    <row r="9403" spans="3:15" x14ac:dyDescent="0.25">
      <c r="C9403" s="1">
        <v>1</v>
      </c>
      <c r="D9403" s="1">
        <v>1</v>
      </c>
      <c r="E9403" s="1">
        <v>1</v>
      </c>
      <c r="F9403" s="16">
        <v>9394</v>
      </c>
      <c r="G9403" s="17" t="s">
        <v>3264</v>
      </c>
      <c r="H9403" s="18" t="s">
        <v>19</v>
      </c>
      <c r="K9403" s="32">
        <v>62</v>
      </c>
      <c r="L9403" s="36">
        <v>387</v>
      </c>
      <c r="N9403" s="32">
        <v>16</v>
      </c>
      <c r="O9403" s="36">
        <v>387</v>
      </c>
    </row>
    <row r="9404" spans="3:15" x14ac:dyDescent="0.25">
      <c r="C9404" s="1">
        <v>1</v>
      </c>
      <c r="D9404" s="1">
        <v>1</v>
      </c>
      <c r="E9404" s="1">
        <v>1</v>
      </c>
      <c r="F9404" s="19">
        <v>9395</v>
      </c>
      <c r="G9404" s="20" t="s">
        <v>3182</v>
      </c>
      <c r="H9404" s="21" t="s">
        <v>18</v>
      </c>
      <c r="K9404" s="33">
        <v>53</v>
      </c>
      <c r="L9404" s="37">
        <v>387</v>
      </c>
      <c r="N9404" s="33">
        <v>8</v>
      </c>
      <c r="O9404" s="37">
        <v>387</v>
      </c>
    </row>
    <row r="9405" spans="3:15" x14ac:dyDescent="0.25">
      <c r="C9405" s="1">
        <v>1</v>
      </c>
      <c r="D9405" s="1">
        <v>1</v>
      </c>
      <c r="E9405" s="1">
        <v>1</v>
      </c>
      <c r="F9405" s="16">
        <v>9396</v>
      </c>
      <c r="G9405" s="17" t="s">
        <v>3264</v>
      </c>
      <c r="H9405" s="18" t="s">
        <v>19</v>
      </c>
      <c r="K9405" s="32">
        <v>48</v>
      </c>
      <c r="L9405" s="36">
        <v>387</v>
      </c>
      <c r="N9405" s="32">
        <v>8</v>
      </c>
      <c r="O9405" s="36">
        <v>387</v>
      </c>
    </row>
    <row r="9406" spans="3:15" x14ac:dyDescent="0.25">
      <c r="C9406" s="1">
        <v>1</v>
      </c>
      <c r="D9406" s="1">
        <v>1</v>
      </c>
      <c r="E9406" s="1">
        <v>1</v>
      </c>
      <c r="F9406" s="19">
        <v>9397</v>
      </c>
      <c r="G9406" s="20" t="s">
        <v>3264</v>
      </c>
      <c r="H9406" s="21" t="s">
        <v>19</v>
      </c>
      <c r="K9406" s="33">
        <v>38</v>
      </c>
      <c r="L9406" s="37">
        <v>387</v>
      </c>
      <c r="N9406" s="33">
        <v>6</v>
      </c>
      <c r="O9406" s="37">
        <v>387</v>
      </c>
    </row>
    <row r="9407" spans="3:15" x14ac:dyDescent="0.25">
      <c r="C9407" s="1">
        <v>1</v>
      </c>
      <c r="D9407" s="1">
        <v>1</v>
      </c>
      <c r="E9407" s="1">
        <v>1</v>
      </c>
      <c r="F9407" s="16">
        <v>9398</v>
      </c>
      <c r="G9407" s="17" t="s">
        <v>3264</v>
      </c>
      <c r="H9407" s="18" t="s">
        <v>18</v>
      </c>
      <c r="K9407" s="32">
        <v>48</v>
      </c>
      <c r="L9407" s="36">
        <v>387</v>
      </c>
      <c r="N9407" s="32">
        <v>2</v>
      </c>
      <c r="O9407" s="36">
        <v>387</v>
      </c>
    </row>
    <row r="9408" spans="3:15" x14ac:dyDescent="0.25">
      <c r="C9408" s="1">
        <v>1</v>
      </c>
      <c r="D9408" s="1">
        <v>1</v>
      </c>
      <c r="E9408" s="1">
        <v>1</v>
      </c>
      <c r="F9408" s="19">
        <v>9399</v>
      </c>
      <c r="G9408" s="20" t="s">
        <v>3264</v>
      </c>
      <c r="H9408" s="21" t="s">
        <v>19</v>
      </c>
      <c r="K9408" s="33">
        <v>44</v>
      </c>
      <c r="L9408" s="37">
        <v>387</v>
      </c>
      <c r="N9408" s="33">
        <v>8</v>
      </c>
      <c r="O9408" s="37">
        <v>387</v>
      </c>
    </row>
    <row r="9409" spans="3:15" x14ac:dyDescent="0.25">
      <c r="C9409" s="1">
        <v>1</v>
      </c>
      <c r="D9409" s="1">
        <v>1</v>
      </c>
      <c r="E9409" s="1">
        <v>1</v>
      </c>
      <c r="F9409" s="16">
        <v>9400</v>
      </c>
      <c r="G9409" s="17" t="s">
        <v>3182</v>
      </c>
      <c r="H9409" s="18" t="s">
        <v>19</v>
      </c>
      <c r="K9409" s="32">
        <v>46</v>
      </c>
      <c r="L9409" s="36">
        <v>387</v>
      </c>
      <c r="N9409" s="32">
        <v>10</v>
      </c>
      <c r="O9409" s="36">
        <v>387</v>
      </c>
    </row>
    <row r="9410" spans="3:15" x14ac:dyDescent="0.25">
      <c r="C9410" s="1">
        <v>1</v>
      </c>
      <c r="D9410" s="1">
        <v>1</v>
      </c>
      <c r="E9410" s="1">
        <v>1</v>
      </c>
      <c r="F9410" s="19">
        <v>9401</v>
      </c>
      <c r="G9410" s="20" t="s">
        <v>3264</v>
      </c>
      <c r="H9410" s="21" t="s">
        <v>19</v>
      </c>
      <c r="K9410" s="33">
        <v>31</v>
      </c>
      <c r="L9410" s="37">
        <v>387</v>
      </c>
      <c r="N9410" s="33">
        <v>1</v>
      </c>
      <c r="O9410" s="37">
        <v>387</v>
      </c>
    </row>
    <row r="9411" spans="3:15" x14ac:dyDescent="0.25">
      <c r="C9411" s="1">
        <v>1</v>
      </c>
      <c r="D9411" s="1">
        <v>1</v>
      </c>
      <c r="E9411" s="1">
        <v>1</v>
      </c>
      <c r="F9411" s="16">
        <v>9402</v>
      </c>
      <c r="G9411" s="17" t="s">
        <v>3264</v>
      </c>
      <c r="H9411" s="18" t="s">
        <v>18</v>
      </c>
      <c r="K9411" s="32">
        <v>41</v>
      </c>
      <c r="L9411" s="36">
        <v>387</v>
      </c>
      <c r="N9411" s="32">
        <v>7</v>
      </c>
      <c r="O9411" s="36">
        <v>387</v>
      </c>
    </row>
    <row r="9412" spans="3:15" x14ac:dyDescent="0.25">
      <c r="C9412" s="1">
        <v>1</v>
      </c>
      <c r="D9412" s="1">
        <v>1</v>
      </c>
      <c r="E9412" s="1">
        <v>1</v>
      </c>
      <c r="F9412" s="19">
        <v>9403</v>
      </c>
      <c r="G9412" s="20" t="s">
        <v>3181</v>
      </c>
      <c r="H9412" s="21" t="s">
        <v>18</v>
      </c>
      <c r="K9412" s="33">
        <v>35</v>
      </c>
      <c r="L9412" s="37">
        <v>387</v>
      </c>
      <c r="N9412" s="33">
        <v>13</v>
      </c>
      <c r="O9412" s="37">
        <v>387</v>
      </c>
    </row>
    <row r="9413" spans="3:15" x14ac:dyDescent="0.25">
      <c r="C9413" s="1">
        <v>1</v>
      </c>
      <c r="D9413" s="1">
        <v>1</v>
      </c>
      <c r="E9413" s="1">
        <v>1</v>
      </c>
      <c r="F9413" s="16">
        <v>9404</v>
      </c>
      <c r="G9413" s="17" t="s">
        <v>3181</v>
      </c>
      <c r="H9413" s="18" t="s">
        <v>18</v>
      </c>
      <c r="K9413" s="32">
        <v>33</v>
      </c>
      <c r="L9413" s="36">
        <v>387</v>
      </c>
      <c r="N9413" s="32">
        <v>14</v>
      </c>
      <c r="O9413" s="36">
        <v>387</v>
      </c>
    </row>
    <row r="9414" spans="3:15" x14ac:dyDescent="0.25">
      <c r="C9414" s="1">
        <v>1</v>
      </c>
      <c r="D9414" s="1">
        <v>1</v>
      </c>
      <c r="E9414" s="1">
        <v>1</v>
      </c>
      <c r="F9414" s="19">
        <v>9405</v>
      </c>
      <c r="G9414" s="20" t="s">
        <v>3264</v>
      </c>
      <c r="H9414" s="21" t="s">
        <v>18</v>
      </c>
      <c r="K9414" s="33">
        <v>41</v>
      </c>
      <c r="L9414" s="37">
        <v>387</v>
      </c>
      <c r="N9414" s="33">
        <v>4</v>
      </c>
      <c r="O9414" s="37">
        <v>387</v>
      </c>
    </row>
    <row r="9415" spans="3:15" x14ac:dyDescent="0.25">
      <c r="C9415" s="1">
        <v>1</v>
      </c>
      <c r="D9415" s="1">
        <v>1</v>
      </c>
      <c r="E9415" s="1">
        <v>1</v>
      </c>
      <c r="F9415" s="16">
        <v>9406</v>
      </c>
      <c r="G9415" s="17" t="s">
        <v>3264</v>
      </c>
      <c r="H9415" s="18" t="s">
        <v>19</v>
      </c>
      <c r="K9415" s="32">
        <v>63</v>
      </c>
      <c r="L9415" s="36">
        <v>387</v>
      </c>
      <c r="N9415" s="32">
        <v>17</v>
      </c>
      <c r="O9415" s="36">
        <v>387</v>
      </c>
    </row>
    <row r="9416" spans="3:15" x14ac:dyDescent="0.25">
      <c r="C9416" s="1">
        <v>1</v>
      </c>
      <c r="D9416" s="1">
        <v>1</v>
      </c>
      <c r="E9416" s="1">
        <v>1</v>
      </c>
      <c r="F9416" s="19">
        <v>9407</v>
      </c>
      <c r="G9416" s="20" t="s">
        <v>3264</v>
      </c>
      <c r="H9416" s="21" t="s">
        <v>18</v>
      </c>
      <c r="K9416" s="33">
        <v>26</v>
      </c>
      <c r="L9416" s="37">
        <v>387</v>
      </c>
      <c r="N9416" s="33">
        <v>5</v>
      </c>
      <c r="O9416" s="37">
        <v>387</v>
      </c>
    </row>
    <row r="9417" spans="3:15" x14ac:dyDescent="0.25">
      <c r="C9417" s="1">
        <v>1</v>
      </c>
      <c r="D9417" s="1">
        <v>1</v>
      </c>
      <c r="E9417" s="1">
        <v>1</v>
      </c>
      <c r="F9417" s="16">
        <v>9408</v>
      </c>
      <c r="G9417" s="17" t="s">
        <v>3264</v>
      </c>
      <c r="H9417" s="18" t="s">
        <v>19</v>
      </c>
      <c r="K9417" s="32">
        <v>39</v>
      </c>
      <c r="L9417" s="36">
        <v>387</v>
      </c>
      <c r="N9417" s="32">
        <v>10</v>
      </c>
      <c r="O9417" s="36">
        <v>387</v>
      </c>
    </row>
    <row r="9418" spans="3:15" x14ac:dyDescent="0.25">
      <c r="C9418" s="1">
        <v>1</v>
      </c>
      <c r="D9418" s="1">
        <v>1</v>
      </c>
      <c r="E9418" s="1">
        <v>1</v>
      </c>
      <c r="F9418" s="19">
        <v>9409</v>
      </c>
      <c r="G9418" s="20" t="s">
        <v>3264</v>
      </c>
      <c r="H9418" s="21" t="s">
        <v>19</v>
      </c>
      <c r="K9418" s="33">
        <v>26</v>
      </c>
      <c r="L9418" s="37">
        <v>387</v>
      </c>
      <c r="N9418" s="33">
        <v>4</v>
      </c>
      <c r="O9418" s="37">
        <v>387</v>
      </c>
    </row>
    <row r="9419" spans="3:15" x14ac:dyDescent="0.25">
      <c r="C9419" s="1">
        <v>1</v>
      </c>
      <c r="D9419" s="1">
        <v>1</v>
      </c>
      <c r="E9419" s="1">
        <v>1</v>
      </c>
      <c r="F9419" s="16">
        <v>9410</v>
      </c>
      <c r="G9419" s="17" t="s">
        <v>3182</v>
      </c>
      <c r="H9419" s="18" t="s">
        <v>19</v>
      </c>
      <c r="K9419" s="32">
        <v>30</v>
      </c>
      <c r="L9419" s="36">
        <v>387</v>
      </c>
      <c r="N9419" s="32">
        <v>8</v>
      </c>
      <c r="O9419" s="36">
        <v>387</v>
      </c>
    </row>
    <row r="9420" spans="3:15" x14ac:dyDescent="0.25">
      <c r="C9420" s="1">
        <v>1</v>
      </c>
      <c r="D9420" s="1">
        <v>1</v>
      </c>
      <c r="E9420" s="1">
        <v>1</v>
      </c>
      <c r="F9420" s="19">
        <v>9411</v>
      </c>
      <c r="G9420" s="20" t="s">
        <v>3264</v>
      </c>
      <c r="H9420" s="21" t="s">
        <v>18</v>
      </c>
      <c r="K9420" s="33">
        <v>33</v>
      </c>
      <c r="L9420" s="37">
        <v>387</v>
      </c>
      <c r="N9420" s="33">
        <v>4</v>
      </c>
      <c r="O9420" s="37">
        <v>387</v>
      </c>
    </row>
    <row r="9421" spans="3:15" x14ac:dyDescent="0.25">
      <c r="C9421" s="1">
        <v>1</v>
      </c>
      <c r="D9421" s="1">
        <v>1</v>
      </c>
      <c r="E9421" s="1">
        <v>1</v>
      </c>
      <c r="F9421" s="16">
        <v>9412</v>
      </c>
      <c r="G9421" s="17" t="s">
        <v>3264</v>
      </c>
      <c r="H9421" s="18" t="s">
        <v>18</v>
      </c>
      <c r="K9421" s="32">
        <v>25</v>
      </c>
      <c r="L9421" s="36">
        <v>387</v>
      </c>
      <c r="N9421" s="32">
        <v>7</v>
      </c>
      <c r="O9421" s="36">
        <v>387</v>
      </c>
    </row>
    <row r="9422" spans="3:15" x14ac:dyDescent="0.25">
      <c r="C9422" s="1">
        <v>1</v>
      </c>
      <c r="D9422" s="1">
        <v>1</v>
      </c>
      <c r="E9422" s="1">
        <v>1</v>
      </c>
      <c r="F9422" s="19">
        <v>9413</v>
      </c>
      <c r="G9422" s="20" t="s">
        <v>3264</v>
      </c>
      <c r="H9422" s="21" t="s">
        <v>18</v>
      </c>
      <c r="K9422" s="33">
        <v>48</v>
      </c>
      <c r="L9422" s="37">
        <v>388</v>
      </c>
      <c r="N9422" s="33">
        <v>5</v>
      </c>
      <c r="O9422" s="37">
        <v>388</v>
      </c>
    </row>
    <row r="9423" spans="3:15" x14ac:dyDescent="0.25">
      <c r="C9423" s="1">
        <v>1</v>
      </c>
      <c r="D9423" s="1">
        <v>1</v>
      </c>
      <c r="E9423" s="1">
        <v>1</v>
      </c>
      <c r="F9423" s="16">
        <v>9414</v>
      </c>
      <c r="G9423" s="17" t="s">
        <v>3181</v>
      </c>
      <c r="H9423" s="18" t="s">
        <v>19</v>
      </c>
      <c r="K9423" s="32">
        <v>59</v>
      </c>
      <c r="L9423" s="36">
        <v>388</v>
      </c>
      <c r="N9423" s="32">
        <v>16</v>
      </c>
      <c r="O9423" s="36">
        <v>388</v>
      </c>
    </row>
    <row r="9424" spans="3:15" x14ac:dyDescent="0.25">
      <c r="C9424" s="1">
        <v>1</v>
      </c>
      <c r="D9424" s="1">
        <v>1</v>
      </c>
      <c r="E9424" s="1">
        <v>1</v>
      </c>
      <c r="F9424" s="19">
        <v>9415</v>
      </c>
      <c r="G9424" s="20" t="s">
        <v>3264</v>
      </c>
      <c r="H9424" s="21" t="s">
        <v>18</v>
      </c>
      <c r="K9424" s="33">
        <v>35</v>
      </c>
      <c r="L9424" s="37">
        <v>388</v>
      </c>
      <c r="N9424" s="33">
        <v>4</v>
      </c>
      <c r="O9424" s="37">
        <v>388</v>
      </c>
    </row>
    <row r="9425" spans="3:15" x14ac:dyDescent="0.25">
      <c r="C9425" s="1">
        <v>1</v>
      </c>
      <c r="D9425" s="1">
        <v>1</v>
      </c>
      <c r="E9425" s="1">
        <v>1</v>
      </c>
      <c r="F9425" s="16">
        <v>9416</v>
      </c>
      <c r="G9425" s="17" t="s">
        <v>3181</v>
      </c>
      <c r="H9425" s="18" t="s">
        <v>18</v>
      </c>
      <c r="K9425" s="32">
        <v>53</v>
      </c>
      <c r="L9425" s="36">
        <v>388</v>
      </c>
      <c r="N9425" s="32">
        <v>13</v>
      </c>
      <c r="O9425" s="36">
        <v>388</v>
      </c>
    </row>
    <row r="9426" spans="3:15" x14ac:dyDescent="0.25">
      <c r="C9426" s="1">
        <v>1</v>
      </c>
      <c r="D9426" s="1">
        <v>1</v>
      </c>
      <c r="E9426" s="1">
        <v>1</v>
      </c>
      <c r="F9426" s="19">
        <v>9417</v>
      </c>
      <c r="G9426" s="20" t="s">
        <v>3264</v>
      </c>
      <c r="H9426" s="21" t="s">
        <v>18</v>
      </c>
      <c r="K9426" s="33">
        <v>36</v>
      </c>
      <c r="L9426" s="37">
        <v>388</v>
      </c>
      <c r="N9426" s="33">
        <v>4</v>
      </c>
      <c r="O9426" s="37">
        <v>388</v>
      </c>
    </row>
    <row r="9427" spans="3:15" x14ac:dyDescent="0.25">
      <c r="C9427" s="1">
        <v>1</v>
      </c>
      <c r="D9427" s="1">
        <v>1</v>
      </c>
      <c r="E9427" s="1">
        <v>1</v>
      </c>
      <c r="F9427" s="16">
        <v>9418</v>
      </c>
      <c r="G9427" s="17" t="s">
        <v>3181</v>
      </c>
      <c r="H9427" s="18" t="s">
        <v>18</v>
      </c>
      <c r="K9427" s="32">
        <v>55</v>
      </c>
      <c r="L9427" s="36">
        <v>388</v>
      </c>
      <c r="N9427" s="32">
        <v>15</v>
      </c>
      <c r="O9427" s="36">
        <v>388</v>
      </c>
    </row>
    <row r="9428" spans="3:15" x14ac:dyDescent="0.25">
      <c r="C9428" s="1">
        <v>1</v>
      </c>
      <c r="D9428" s="1">
        <v>1</v>
      </c>
      <c r="E9428" s="1">
        <v>1</v>
      </c>
      <c r="F9428" s="19">
        <v>9419</v>
      </c>
      <c r="G9428" s="20" t="s">
        <v>3181</v>
      </c>
      <c r="H9428" s="21" t="s">
        <v>19</v>
      </c>
      <c r="K9428" s="33">
        <v>44</v>
      </c>
      <c r="L9428" s="37">
        <v>388</v>
      </c>
      <c r="N9428" s="33">
        <v>9</v>
      </c>
      <c r="O9428" s="37">
        <v>388</v>
      </c>
    </row>
    <row r="9429" spans="3:15" x14ac:dyDescent="0.25">
      <c r="C9429" s="1">
        <v>1</v>
      </c>
      <c r="D9429" s="1">
        <v>1</v>
      </c>
      <c r="E9429" s="1">
        <v>1</v>
      </c>
      <c r="F9429" s="16">
        <v>9420</v>
      </c>
      <c r="G9429" s="17" t="s">
        <v>3181</v>
      </c>
      <c r="H9429" s="18" t="s">
        <v>18</v>
      </c>
      <c r="K9429" s="32">
        <v>46</v>
      </c>
      <c r="L9429" s="36">
        <v>388</v>
      </c>
      <c r="N9429" s="32">
        <v>7</v>
      </c>
      <c r="O9429" s="36">
        <v>388</v>
      </c>
    </row>
    <row r="9430" spans="3:15" x14ac:dyDescent="0.25">
      <c r="C9430" s="1">
        <v>1</v>
      </c>
      <c r="D9430" s="1">
        <v>1</v>
      </c>
      <c r="E9430" s="1">
        <v>1</v>
      </c>
      <c r="F9430" s="19">
        <v>9421</v>
      </c>
      <c r="G9430" s="20" t="s">
        <v>3181</v>
      </c>
      <c r="H9430" s="21" t="s">
        <v>18</v>
      </c>
      <c r="K9430" s="33">
        <v>26</v>
      </c>
      <c r="L9430" s="37">
        <v>388</v>
      </c>
      <c r="N9430" s="33">
        <v>8</v>
      </c>
      <c r="O9430" s="37">
        <v>388</v>
      </c>
    </row>
    <row r="9431" spans="3:15" x14ac:dyDescent="0.25">
      <c r="C9431" s="1">
        <v>1</v>
      </c>
      <c r="D9431" s="1">
        <v>1</v>
      </c>
      <c r="E9431" s="1">
        <v>1</v>
      </c>
      <c r="F9431" s="16">
        <v>9422</v>
      </c>
      <c r="G9431" s="17" t="s">
        <v>3264</v>
      </c>
      <c r="H9431" s="18" t="s">
        <v>19</v>
      </c>
      <c r="K9431" s="32">
        <v>33</v>
      </c>
      <c r="L9431" s="36">
        <v>388</v>
      </c>
      <c r="N9431" s="32">
        <v>3</v>
      </c>
      <c r="O9431" s="36">
        <v>388</v>
      </c>
    </row>
    <row r="9432" spans="3:15" x14ac:dyDescent="0.25">
      <c r="C9432" s="1">
        <v>1</v>
      </c>
      <c r="D9432" s="1">
        <v>1</v>
      </c>
      <c r="E9432" s="1">
        <v>1</v>
      </c>
      <c r="F9432" s="19">
        <v>9423</v>
      </c>
      <c r="G9432" s="20" t="s">
        <v>3181</v>
      </c>
      <c r="H9432" s="21" t="s">
        <v>19</v>
      </c>
      <c r="K9432" s="33">
        <v>39</v>
      </c>
      <c r="L9432" s="37">
        <v>388</v>
      </c>
      <c r="N9432" s="33">
        <v>9</v>
      </c>
      <c r="O9432" s="37">
        <v>388</v>
      </c>
    </row>
    <row r="9433" spans="3:15" x14ac:dyDescent="0.25">
      <c r="C9433" s="1">
        <v>1</v>
      </c>
      <c r="D9433" s="1">
        <v>1</v>
      </c>
      <c r="E9433" s="1">
        <v>1</v>
      </c>
      <c r="F9433" s="16">
        <v>9424</v>
      </c>
      <c r="G9433" s="17" t="s">
        <v>3264</v>
      </c>
      <c r="H9433" s="18" t="s">
        <v>18</v>
      </c>
      <c r="K9433" s="32">
        <v>33</v>
      </c>
      <c r="L9433" s="36">
        <v>388</v>
      </c>
      <c r="N9433" s="32">
        <v>10</v>
      </c>
      <c r="O9433" s="36">
        <v>388</v>
      </c>
    </row>
    <row r="9434" spans="3:15" x14ac:dyDescent="0.25">
      <c r="C9434" s="1">
        <v>1</v>
      </c>
      <c r="D9434" s="1">
        <v>1</v>
      </c>
      <c r="E9434" s="1">
        <v>1</v>
      </c>
      <c r="F9434" s="19">
        <v>9425</v>
      </c>
      <c r="G9434" s="20" t="s">
        <v>3264</v>
      </c>
      <c r="H9434" s="21" t="s">
        <v>19</v>
      </c>
      <c r="K9434" s="33">
        <v>34</v>
      </c>
      <c r="L9434" s="37">
        <v>388</v>
      </c>
      <c r="N9434" s="33">
        <v>8</v>
      </c>
      <c r="O9434" s="37">
        <v>388</v>
      </c>
    </row>
    <row r="9435" spans="3:15" x14ac:dyDescent="0.25">
      <c r="C9435" s="1">
        <v>1</v>
      </c>
      <c r="D9435" s="1">
        <v>1</v>
      </c>
      <c r="E9435" s="1">
        <v>1</v>
      </c>
      <c r="F9435" s="16">
        <v>9426</v>
      </c>
      <c r="G9435" s="17" t="s">
        <v>3181</v>
      </c>
      <c r="H9435" s="18" t="s">
        <v>18</v>
      </c>
      <c r="K9435" s="32">
        <v>29</v>
      </c>
      <c r="L9435" s="36">
        <v>388</v>
      </c>
      <c r="N9435" s="32">
        <v>7</v>
      </c>
      <c r="O9435" s="36">
        <v>388</v>
      </c>
    </row>
    <row r="9436" spans="3:15" x14ac:dyDescent="0.25">
      <c r="C9436" s="1">
        <v>1</v>
      </c>
      <c r="D9436" s="1">
        <v>1</v>
      </c>
      <c r="E9436" s="1">
        <v>1</v>
      </c>
      <c r="F9436" s="19">
        <v>9427</v>
      </c>
      <c r="G9436" s="20" t="s">
        <v>3181</v>
      </c>
      <c r="H9436" s="21" t="s">
        <v>18</v>
      </c>
      <c r="K9436" s="33">
        <v>40</v>
      </c>
      <c r="L9436" s="37">
        <v>388</v>
      </c>
      <c r="N9436" s="33">
        <v>10</v>
      </c>
      <c r="O9436" s="37">
        <v>388</v>
      </c>
    </row>
    <row r="9437" spans="3:15" x14ac:dyDescent="0.25">
      <c r="C9437" s="1">
        <v>1</v>
      </c>
      <c r="D9437" s="1">
        <v>1</v>
      </c>
      <c r="E9437" s="1">
        <v>1</v>
      </c>
      <c r="F9437" s="16">
        <v>9428</v>
      </c>
      <c r="G9437" s="17" t="s">
        <v>3264</v>
      </c>
      <c r="H9437" s="18" t="s">
        <v>18</v>
      </c>
      <c r="K9437" s="32">
        <v>27</v>
      </c>
      <c r="L9437" s="36">
        <v>388</v>
      </c>
      <c r="N9437" s="32">
        <v>4</v>
      </c>
      <c r="O9437" s="36">
        <v>388</v>
      </c>
    </row>
    <row r="9438" spans="3:15" x14ac:dyDescent="0.25">
      <c r="C9438" s="1">
        <v>1</v>
      </c>
      <c r="D9438" s="1">
        <v>1</v>
      </c>
      <c r="E9438" s="1">
        <v>1</v>
      </c>
      <c r="F9438" s="19">
        <v>9429</v>
      </c>
      <c r="G9438" s="20" t="s">
        <v>3264</v>
      </c>
      <c r="H9438" s="21" t="s">
        <v>19</v>
      </c>
      <c r="K9438" s="33">
        <v>47</v>
      </c>
      <c r="L9438" s="37">
        <v>389</v>
      </c>
      <c r="N9438" s="33">
        <v>8</v>
      </c>
      <c r="O9438" s="37">
        <v>389</v>
      </c>
    </row>
    <row r="9439" spans="3:15" x14ac:dyDescent="0.25">
      <c r="C9439" s="1">
        <v>1</v>
      </c>
      <c r="D9439" s="1">
        <v>1</v>
      </c>
      <c r="E9439" s="1">
        <v>1</v>
      </c>
      <c r="F9439" s="16">
        <v>9430</v>
      </c>
      <c r="G9439" s="17" t="s">
        <v>3264</v>
      </c>
      <c r="H9439" s="18" t="s">
        <v>19</v>
      </c>
      <c r="K9439" s="32">
        <v>61</v>
      </c>
      <c r="L9439" s="36">
        <v>389</v>
      </c>
      <c r="N9439" s="32">
        <v>9</v>
      </c>
      <c r="O9439" s="36">
        <v>389</v>
      </c>
    </row>
    <row r="9440" spans="3:15" x14ac:dyDescent="0.25">
      <c r="C9440" s="1">
        <v>1</v>
      </c>
      <c r="D9440" s="1">
        <v>1</v>
      </c>
      <c r="E9440" s="1">
        <v>1</v>
      </c>
      <c r="F9440" s="19">
        <v>9431</v>
      </c>
      <c r="G9440" s="20" t="s">
        <v>3181</v>
      </c>
      <c r="H9440" s="21" t="s">
        <v>18</v>
      </c>
      <c r="K9440" s="33">
        <v>44</v>
      </c>
      <c r="L9440" s="37">
        <v>389</v>
      </c>
      <c r="N9440" s="33">
        <v>9</v>
      </c>
      <c r="O9440" s="37">
        <v>389</v>
      </c>
    </row>
    <row r="9441" spans="3:15" x14ac:dyDescent="0.25">
      <c r="C9441" s="1">
        <v>1</v>
      </c>
      <c r="D9441" s="1">
        <v>1</v>
      </c>
      <c r="E9441" s="1">
        <v>1</v>
      </c>
      <c r="F9441" s="16">
        <v>9432</v>
      </c>
      <c r="G9441" s="17" t="s">
        <v>3182</v>
      </c>
      <c r="H9441" s="18" t="s">
        <v>18</v>
      </c>
      <c r="K9441" s="32">
        <v>55</v>
      </c>
      <c r="L9441" s="36">
        <v>389</v>
      </c>
      <c r="N9441" s="32">
        <v>12</v>
      </c>
      <c r="O9441" s="36">
        <v>389</v>
      </c>
    </row>
    <row r="9442" spans="3:15" x14ac:dyDescent="0.25">
      <c r="C9442" s="1">
        <v>1</v>
      </c>
      <c r="D9442" s="1">
        <v>1</v>
      </c>
      <c r="E9442" s="1">
        <v>1</v>
      </c>
      <c r="F9442" s="19">
        <v>9433</v>
      </c>
      <c r="G9442" s="20" t="s">
        <v>3264</v>
      </c>
      <c r="H9442" s="21" t="s">
        <v>19</v>
      </c>
      <c r="K9442" s="33">
        <v>45</v>
      </c>
      <c r="L9442" s="37">
        <v>389</v>
      </c>
      <c r="N9442" s="33">
        <v>9</v>
      </c>
      <c r="O9442" s="37">
        <v>389</v>
      </c>
    </row>
    <row r="9443" spans="3:15" x14ac:dyDescent="0.25">
      <c r="C9443" s="1">
        <v>1</v>
      </c>
      <c r="D9443" s="1">
        <v>1</v>
      </c>
      <c r="E9443" s="1">
        <v>1</v>
      </c>
      <c r="F9443" s="16">
        <v>9434</v>
      </c>
      <c r="G9443" s="17" t="s">
        <v>3264</v>
      </c>
      <c r="H9443" s="18" t="s">
        <v>18</v>
      </c>
      <c r="K9443" s="32">
        <v>30</v>
      </c>
      <c r="L9443" s="36">
        <v>389</v>
      </c>
      <c r="N9443" s="32">
        <v>3</v>
      </c>
      <c r="O9443" s="36">
        <v>389</v>
      </c>
    </row>
    <row r="9444" spans="3:15" x14ac:dyDescent="0.25">
      <c r="C9444" s="1">
        <v>1</v>
      </c>
      <c r="D9444" s="1">
        <v>1</v>
      </c>
      <c r="E9444" s="1">
        <v>1</v>
      </c>
      <c r="F9444" s="19">
        <v>9435</v>
      </c>
      <c r="G9444" s="20" t="s">
        <v>3264</v>
      </c>
      <c r="H9444" s="21" t="s">
        <v>19</v>
      </c>
      <c r="K9444" s="33">
        <v>52</v>
      </c>
      <c r="L9444" s="37">
        <v>389</v>
      </c>
      <c r="N9444" s="33">
        <v>20</v>
      </c>
      <c r="O9444" s="37">
        <v>389</v>
      </c>
    </row>
    <row r="9445" spans="3:15" x14ac:dyDescent="0.25">
      <c r="C9445" s="1">
        <v>1</v>
      </c>
      <c r="D9445" s="1">
        <v>1</v>
      </c>
      <c r="E9445" s="1">
        <v>1</v>
      </c>
      <c r="F9445" s="16">
        <v>9436</v>
      </c>
      <c r="G9445" s="17" t="s">
        <v>3264</v>
      </c>
      <c r="H9445" s="18" t="s">
        <v>18</v>
      </c>
      <c r="K9445" s="32">
        <v>32</v>
      </c>
      <c r="L9445" s="36">
        <v>389</v>
      </c>
      <c r="N9445" s="32">
        <v>8</v>
      </c>
      <c r="O9445" s="36">
        <v>389</v>
      </c>
    </row>
    <row r="9446" spans="3:15" x14ac:dyDescent="0.25">
      <c r="C9446" s="1">
        <v>1</v>
      </c>
      <c r="D9446" s="1">
        <v>1</v>
      </c>
      <c r="E9446" s="1">
        <v>1</v>
      </c>
      <c r="F9446" s="19">
        <v>9437</v>
      </c>
      <c r="G9446" s="20" t="s">
        <v>3264</v>
      </c>
      <c r="H9446" s="21" t="s">
        <v>19</v>
      </c>
      <c r="K9446" s="33">
        <v>36</v>
      </c>
      <c r="L9446" s="37">
        <v>389</v>
      </c>
      <c r="N9446" s="33">
        <v>6</v>
      </c>
      <c r="O9446" s="37">
        <v>389</v>
      </c>
    </row>
    <row r="9447" spans="3:15" x14ac:dyDescent="0.25">
      <c r="C9447" s="1">
        <v>1</v>
      </c>
      <c r="D9447" s="1">
        <v>1</v>
      </c>
      <c r="E9447" s="1">
        <v>1</v>
      </c>
      <c r="F9447" s="16">
        <v>9438</v>
      </c>
      <c r="G9447" s="17" t="s">
        <v>3182</v>
      </c>
      <c r="H9447" s="18" t="s">
        <v>18</v>
      </c>
      <c r="K9447" s="32">
        <v>43</v>
      </c>
      <c r="L9447" s="36">
        <v>389</v>
      </c>
      <c r="N9447" s="32">
        <v>14</v>
      </c>
      <c r="O9447" s="36">
        <v>389</v>
      </c>
    </row>
    <row r="9448" spans="3:15" x14ac:dyDescent="0.25">
      <c r="C9448" s="1">
        <v>1</v>
      </c>
      <c r="D9448" s="1">
        <v>1</v>
      </c>
      <c r="E9448" s="1">
        <v>1</v>
      </c>
      <c r="F9448" s="19">
        <v>9439</v>
      </c>
      <c r="G9448" s="20" t="s">
        <v>3264</v>
      </c>
      <c r="H9448" s="21" t="s">
        <v>18</v>
      </c>
      <c r="K9448" s="33">
        <v>40</v>
      </c>
      <c r="L9448" s="37">
        <v>389</v>
      </c>
      <c r="N9448" s="33">
        <v>12</v>
      </c>
      <c r="O9448" s="37">
        <v>389</v>
      </c>
    </row>
    <row r="9449" spans="3:15" x14ac:dyDescent="0.25">
      <c r="C9449" s="1">
        <v>1</v>
      </c>
      <c r="D9449" s="1">
        <v>1</v>
      </c>
      <c r="E9449" s="1">
        <v>1</v>
      </c>
      <c r="F9449" s="16">
        <v>9440</v>
      </c>
      <c r="G9449" s="17" t="s">
        <v>3264</v>
      </c>
      <c r="H9449" s="18" t="s">
        <v>19</v>
      </c>
      <c r="K9449" s="32">
        <v>24</v>
      </c>
      <c r="L9449" s="36">
        <v>389</v>
      </c>
      <c r="N9449" s="32">
        <v>2</v>
      </c>
      <c r="O9449" s="36">
        <v>389</v>
      </c>
    </row>
    <row r="9450" spans="3:15" x14ac:dyDescent="0.25">
      <c r="C9450" s="1">
        <v>1</v>
      </c>
      <c r="D9450" s="1">
        <v>1</v>
      </c>
      <c r="E9450" s="1">
        <v>1</v>
      </c>
      <c r="F9450" s="19">
        <v>9441</v>
      </c>
      <c r="G9450" s="20" t="s">
        <v>3264</v>
      </c>
      <c r="H9450" s="21" t="s">
        <v>18</v>
      </c>
      <c r="K9450" s="33">
        <v>28</v>
      </c>
      <c r="L9450" s="37">
        <v>389</v>
      </c>
      <c r="N9450" s="33">
        <v>6</v>
      </c>
      <c r="O9450" s="37">
        <v>389</v>
      </c>
    </row>
    <row r="9451" spans="3:15" x14ac:dyDescent="0.25">
      <c r="C9451" s="1">
        <v>1</v>
      </c>
      <c r="D9451" s="1">
        <v>1</v>
      </c>
      <c r="E9451" s="1">
        <v>1</v>
      </c>
      <c r="F9451" s="16">
        <v>9442</v>
      </c>
      <c r="G9451" s="17" t="s">
        <v>3264</v>
      </c>
      <c r="H9451" s="18" t="s">
        <v>18</v>
      </c>
      <c r="K9451" s="32">
        <v>62</v>
      </c>
      <c r="L9451" s="36">
        <v>390</v>
      </c>
      <c r="N9451" s="32">
        <v>14</v>
      </c>
      <c r="O9451" s="36">
        <v>390</v>
      </c>
    </row>
    <row r="9452" spans="3:15" x14ac:dyDescent="0.25">
      <c r="C9452" s="1">
        <v>1</v>
      </c>
      <c r="D9452" s="1">
        <v>1</v>
      </c>
      <c r="E9452" s="1">
        <v>1</v>
      </c>
      <c r="F9452" s="19">
        <v>9443</v>
      </c>
      <c r="G9452" s="20" t="s">
        <v>3264</v>
      </c>
      <c r="H9452" s="21" t="s">
        <v>18</v>
      </c>
      <c r="K9452" s="33">
        <v>48</v>
      </c>
      <c r="L9452" s="37">
        <v>390</v>
      </c>
      <c r="N9452" s="33">
        <v>8</v>
      </c>
      <c r="O9452" s="37">
        <v>390</v>
      </c>
    </row>
    <row r="9453" spans="3:15" x14ac:dyDescent="0.25">
      <c r="C9453" s="1">
        <v>1</v>
      </c>
      <c r="D9453" s="1">
        <v>1</v>
      </c>
      <c r="E9453" s="1">
        <v>1</v>
      </c>
      <c r="F9453" s="16">
        <v>9444</v>
      </c>
      <c r="G9453" s="17" t="s">
        <v>3264</v>
      </c>
      <c r="H9453" s="18" t="s">
        <v>18</v>
      </c>
      <c r="K9453" s="32">
        <v>38</v>
      </c>
      <c r="L9453" s="36">
        <v>390</v>
      </c>
      <c r="N9453" s="32">
        <v>8</v>
      </c>
      <c r="O9453" s="36">
        <v>390</v>
      </c>
    </row>
    <row r="9454" spans="3:15" x14ac:dyDescent="0.25">
      <c r="C9454" s="1">
        <v>1</v>
      </c>
      <c r="D9454" s="1">
        <v>1</v>
      </c>
      <c r="E9454" s="1">
        <v>1</v>
      </c>
      <c r="F9454" s="19">
        <v>9445</v>
      </c>
      <c r="G9454" s="20" t="s">
        <v>3264</v>
      </c>
      <c r="H9454" s="21" t="s">
        <v>19</v>
      </c>
      <c r="K9454" s="33">
        <v>58</v>
      </c>
      <c r="L9454" s="37">
        <v>390</v>
      </c>
      <c r="N9454" s="33">
        <v>11</v>
      </c>
      <c r="O9454" s="37">
        <v>390</v>
      </c>
    </row>
    <row r="9455" spans="3:15" x14ac:dyDescent="0.25">
      <c r="C9455" s="1">
        <v>1</v>
      </c>
      <c r="D9455" s="1">
        <v>1</v>
      </c>
      <c r="E9455" s="1">
        <v>1</v>
      </c>
      <c r="F9455" s="16">
        <v>9446</v>
      </c>
      <c r="G9455" s="17" t="s">
        <v>3264</v>
      </c>
      <c r="H9455" s="18" t="s">
        <v>19</v>
      </c>
      <c r="K9455" s="32">
        <v>47</v>
      </c>
      <c r="L9455" s="36">
        <v>390</v>
      </c>
      <c r="N9455" s="32">
        <v>13</v>
      </c>
      <c r="O9455" s="36">
        <v>390</v>
      </c>
    </row>
    <row r="9456" spans="3:15" x14ac:dyDescent="0.25">
      <c r="C9456" s="1">
        <v>1</v>
      </c>
      <c r="D9456" s="1">
        <v>1</v>
      </c>
      <c r="E9456" s="1">
        <v>1</v>
      </c>
      <c r="F9456" s="19">
        <v>9447</v>
      </c>
      <c r="G9456" s="20" t="s">
        <v>3181</v>
      </c>
      <c r="H9456" s="21" t="s">
        <v>18</v>
      </c>
      <c r="K9456" s="33">
        <v>50</v>
      </c>
      <c r="L9456" s="37">
        <v>390</v>
      </c>
      <c r="N9456" s="33">
        <v>12</v>
      </c>
      <c r="O9456" s="37">
        <v>390</v>
      </c>
    </row>
    <row r="9457" spans="3:15" x14ac:dyDescent="0.25">
      <c r="C9457" s="1">
        <v>1</v>
      </c>
      <c r="D9457" s="1">
        <v>1</v>
      </c>
      <c r="E9457" s="1">
        <v>1</v>
      </c>
      <c r="F9457" s="16">
        <v>9448</v>
      </c>
      <c r="G9457" s="17" t="s">
        <v>3264</v>
      </c>
      <c r="H9457" s="18" t="s">
        <v>18</v>
      </c>
      <c r="K9457" s="32">
        <v>41</v>
      </c>
      <c r="L9457" s="36">
        <v>390</v>
      </c>
      <c r="N9457" s="32">
        <v>12</v>
      </c>
      <c r="O9457" s="36">
        <v>390</v>
      </c>
    </row>
    <row r="9458" spans="3:15" x14ac:dyDescent="0.25">
      <c r="C9458" s="1">
        <v>1</v>
      </c>
      <c r="D9458" s="1">
        <v>1</v>
      </c>
      <c r="E9458" s="1">
        <v>1</v>
      </c>
      <c r="F9458" s="19">
        <v>9449</v>
      </c>
      <c r="G9458" s="20" t="s">
        <v>3264</v>
      </c>
      <c r="H9458" s="21" t="s">
        <v>18</v>
      </c>
      <c r="K9458" s="33">
        <v>45</v>
      </c>
      <c r="L9458" s="37">
        <v>390</v>
      </c>
      <c r="N9458" s="33">
        <v>16</v>
      </c>
      <c r="O9458" s="37">
        <v>390</v>
      </c>
    </row>
    <row r="9459" spans="3:15" x14ac:dyDescent="0.25">
      <c r="C9459" s="1">
        <v>1</v>
      </c>
      <c r="D9459" s="1">
        <v>1</v>
      </c>
      <c r="E9459" s="1">
        <v>1</v>
      </c>
      <c r="F9459" s="16">
        <v>9450</v>
      </c>
      <c r="G9459" s="17" t="s">
        <v>3264</v>
      </c>
      <c r="H9459" s="18" t="s">
        <v>19</v>
      </c>
      <c r="K9459" s="32">
        <v>31</v>
      </c>
      <c r="L9459" s="36">
        <v>390</v>
      </c>
      <c r="N9459" s="32">
        <v>6</v>
      </c>
      <c r="O9459" s="36">
        <v>390</v>
      </c>
    </row>
    <row r="9460" spans="3:15" x14ac:dyDescent="0.25">
      <c r="C9460" s="1">
        <v>1</v>
      </c>
      <c r="D9460" s="1">
        <v>1</v>
      </c>
      <c r="E9460" s="1">
        <v>1</v>
      </c>
      <c r="F9460" s="19">
        <v>9451</v>
      </c>
      <c r="G9460" s="20" t="s">
        <v>3264</v>
      </c>
      <c r="H9460" s="21" t="s">
        <v>18</v>
      </c>
      <c r="K9460" s="33">
        <v>44</v>
      </c>
      <c r="L9460" s="37">
        <v>390</v>
      </c>
      <c r="N9460" s="33">
        <v>15</v>
      </c>
      <c r="O9460" s="37">
        <v>390</v>
      </c>
    </row>
    <row r="9461" spans="3:15" x14ac:dyDescent="0.25">
      <c r="C9461" s="1">
        <v>1</v>
      </c>
      <c r="D9461" s="1">
        <v>1</v>
      </c>
      <c r="E9461" s="1">
        <v>1</v>
      </c>
      <c r="F9461" s="16">
        <v>9452</v>
      </c>
      <c r="G9461" s="17" t="s">
        <v>3182</v>
      </c>
      <c r="H9461" s="18" t="s">
        <v>19</v>
      </c>
      <c r="K9461" s="32">
        <v>41</v>
      </c>
      <c r="L9461" s="36">
        <v>390</v>
      </c>
      <c r="N9461" s="32">
        <v>13</v>
      </c>
      <c r="O9461" s="36">
        <v>390</v>
      </c>
    </row>
    <row r="9462" spans="3:15" x14ac:dyDescent="0.25">
      <c r="C9462" s="1">
        <v>1</v>
      </c>
      <c r="D9462" s="1">
        <v>1</v>
      </c>
      <c r="E9462" s="1">
        <v>1</v>
      </c>
      <c r="F9462" s="19">
        <v>9453</v>
      </c>
      <c r="G9462" s="20" t="s">
        <v>3264</v>
      </c>
      <c r="H9462" s="21" t="s">
        <v>18</v>
      </c>
      <c r="K9462" s="33">
        <v>42</v>
      </c>
      <c r="L9462" s="37">
        <v>390</v>
      </c>
      <c r="N9462" s="33">
        <v>6</v>
      </c>
      <c r="O9462" s="37">
        <v>390</v>
      </c>
    </row>
    <row r="9463" spans="3:15" x14ac:dyDescent="0.25">
      <c r="C9463" s="1">
        <v>1</v>
      </c>
      <c r="D9463" s="1">
        <v>1</v>
      </c>
      <c r="E9463" s="1">
        <v>1</v>
      </c>
      <c r="F9463" s="16">
        <v>9454</v>
      </c>
      <c r="G9463" s="17" t="s">
        <v>3181</v>
      </c>
      <c r="H9463" s="18" t="s">
        <v>18</v>
      </c>
      <c r="K9463" s="32">
        <v>30</v>
      </c>
      <c r="L9463" s="36">
        <v>390</v>
      </c>
      <c r="N9463" s="32">
        <v>6</v>
      </c>
      <c r="O9463" s="36">
        <v>390</v>
      </c>
    </row>
    <row r="9464" spans="3:15" x14ac:dyDescent="0.25">
      <c r="C9464" s="1">
        <v>1</v>
      </c>
      <c r="D9464" s="1">
        <v>1</v>
      </c>
      <c r="E9464" s="1">
        <v>1</v>
      </c>
      <c r="F9464" s="19">
        <v>9455</v>
      </c>
      <c r="G9464" s="20" t="s">
        <v>3264</v>
      </c>
      <c r="H9464" s="21" t="s">
        <v>19</v>
      </c>
      <c r="K9464" s="33">
        <v>30</v>
      </c>
      <c r="L9464" s="37">
        <v>390</v>
      </c>
      <c r="N9464" s="33">
        <v>6</v>
      </c>
      <c r="O9464" s="37">
        <v>390</v>
      </c>
    </row>
    <row r="9465" spans="3:15" x14ac:dyDescent="0.25">
      <c r="C9465" s="1">
        <v>1</v>
      </c>
      <c r="D9465" s="1">
        <v>1</v>
      </c>
      <c r="E9465" s="1">
        <v>1</v>
      </c>
      <c r="F9465" s="16">
        <v>9456</v>
      </c>
      <c r="G9465" s="17" t="s">
        <v>3264</v>
      </c>
      <c r="H9465" s="18" t="s">
        <v>18</v>
      </c>
      <c r="K9465" s="32">
        <v>46</v>
      </c>
      <c r="L9465" s="36">
        <v>390</v>
      </c>
      <c r="N9465" s="32">
        <v>16</v>
      </c>
      <c r="O9465" s="36">
        <v>390</v>
      </c>
    </row>
    <row r="9466" spans="3:15" x14ac:dyDescent="0.25">
      <c r="C9466" s="1">
        <v>1</v>
      </c>
      <c r="D9466" s="1">
        <v>1</v>
      </c>
      <c r="E9466" s="1">
        <v>1</v>
      </c>
      <c r="F9466" s="19">
        <v>9457</v>
      </c>
      <c r="G9466" s="20" t="s">
        <v>3264</v>
      </c>
      <c r="H9466" s="21" t="s">
        <v>19</v>
      </c>
      <c r="K9466" s="33">
        <v>28</v>
      </c>
      <c r="L9466" s="37">
        <v>390</v>
      </c>
      <c r="N9466" s="33">
        <v>6</v>
      </c>
      <c r="O9466" s="37">
        <v>390</v>
      </c>
    </row>
    <row r="9467" spans="3:15" x14ac:dyDescent="0.25">
      <c r="C9467" s="1">
        <v>1</v>
      </c>
      <c r="D9467" s="1">
        <v>1</v>
      </c>
      <c r="E9467" s="1">
        <v>1</v>
      </c>
      <c r="F9467" s="16">
        <v>9458</v>
      </c>
      <c r="G9467" s="17" t="s">
        <v>3264</v>
      </c>
      <c r="H9467" s="18" t="s">
        <v>19</v>
      </c>
      <c r="K9467" s="32">
        <v>35</v>
      </c>
      <c r="L9467" s="36">
        <v>390</v>
      </c>
      <c r="N9467" s="32">
        <v>12</v>
      </c>
      <c r="O9467" s="36">
        <v>390</v>
      </c>
    </row>
    <row r="9468" spans="3:15" x14ac:dyDescent="0.25">
      <c r="C9468" s="1">
        <v>1</v>
      </c>
      <c r="D9468" s="1">
        <v>1</v>
      </c>
      <c r="E9468" s="1">
        <v>1</v>
      </c>
      <c r="F9468" s="19">
        <v>9459</v>
      </c>
      <c r="G9468" s="20" t="s">
        <v>3264</v>
      </c>
      <c r="H9468" s="21" t="s">
        <v>18</v>
      </c>
      <c r="K9468" s="33">
        <v>22</v>
      </c>
      <c r="L9468" s="37">
        <v>390</v>
      </c>
      <c r="N9468" s="33">
        <v>2</v>
      </c>
      <c r="O9468" s="37">
        <v>390</v>
      </c>
    </row>
    <row r="9469" spans="3:15" x14ac:dyDescent="0.25">
      <c r="C9469" s="1">
        <v>1</v>
      </c>
      <c r="D9469" s="1">
        <v>1</v>
      </c>
      <c r="E9469" s="1">
        <v>1</v>
      </c>
      <c r="F9469" s="16">
        <v>9460</v>
      </c>
      <c r="G9469" s="17" t="s">
        <v>3182</v>
      </c>
      <c r="H9469" s="18" t="s">
        <v>19</v>
      </c>
      <c r="K9469" s="32">
        <v>55</v>
      </c>
      <c r="L9469" s="36">
        <v>390</v>
      </c>
      <c r="N9469" s="32">
        <v>15</v>
      </c>
      <c r="O9469" s="36">
        <v>390</v>
      </c>
    </row>
    <row r="9470" spans="3:15" x14ac:dyDescent="0.25">
      <c r="C9470" s="1">
        <v>1</v>
      </c>
      <c r="D9470" s="1">
        <v>1</v>
      </c>
      <c r="E9470" s="1">
        <v>1</v>
      </c>
      <c r="F9470" s="19">
        <v>9461</v>
      </c>
      <c r="G9470" s="20" t="s">
        <v>3264</v>
      </c>
      <c r="H9470" s="21" t="s">
        <v>18</v>
      </c>
      <c r="K9470" s="33">
        <v>34</v>
      </c>
      <c r="L9470" s="37">
        <v>390</v>
      </c>
      <c r="N9470" s="33">
        <v>6</v>
      </c>
      <c r="O9470" s="37">
        <v>390</v>
      </c>
    </row>
    <row r="9471" spans="3:15" x14ac:dyDescent="0.25">
      <c r="C9471" s="1">
        <v>1</v>
      </c>
      <c r="D9471" s="1">
        <v>1</v>
      </c>
      <c r="E9471" s="1">
        <v>1</v>
      </c>
      <c r="F9471" s="16">
        <v>9462</v>
      </c>
      <c r="G9471" s="17" t="s">
        <v>3264</v>
      </c>
      <c r="H9471" s="18" t="s">
        <v>18</v>
      </c>
      <c r="K9471" s="32">
        <v>28</v>
      </c>
      <c r="L9471" s="36">
        <v>390</v>
      </c>
      <c r="N9471" s="32">
        <v>5</v>
      </c>
      <c r="O9471" s="36">
        <v>390</v>
      </c>
    </row>
    <row r="9472" spans="3:15" x14ac:dyDescent="0.25">
      <c r="C9472" s="1">
        <v>1</v>
      </c>
      <c r="D9472" s="1">
        <v>1</v>
      </c>
      <c r="E9472" s="1">
        <v>1</v>
      </c>
      <c r="F9472" s="19">
        <v>9463</v>
      </c>
      <c r="G9472" s="20" t="s">
        <v>3264</v>
      </c>
      <c r="H9472" s="21" t="s">
        <v>18</v>
      </c>
      <c r="K9472" s="33">
        <v>32</v>
      </c>
      <c r="L9472" s="37">
        <v>390</v>
      </c>
      <c r="N9472" s="33">
        <v>7</v>
      </c>
      <c r="O9472" s="37">
        <v>390</v>
      </c>
    </row>
    <row r="9473" spans="3:15" x14ac:dyDescent="0.25">
      <c r="C9473" s="1">
        <v>1</v>
      </c>
      <c r="D9473" s="1">
        <v>1</v>
      </c>
      <c r="E9473" s="1">
        <v>1</v>
      </c>
      <c r="F9473" s="16">
        <v>9464</v>
      </c>
      <c r="G9473" s="17" t="s">
        <v>3264</v>
      </c>
      <c r="H9473" s="18" t="s">
        <v>19</v>
      </c>
      <c r="K9473" s="32">
        <v>33</v>
      </c>
      <c r="L9473" s="36">
        <v>390</v>
      </c>
      <c r="N9473" s="32">
        <v>12</v>
      </c>
      <c r="O9473" s="36">
        <v>390</v>
      </c>
    </row>
    <row r="9474" spans="3:15" x14ac:dyDescent="0.25">
      <c r="C9474" s="1">
        <v>1</v>
      </c>
      <c r="D9474" s="1">
        <v>1</v>
      </c>
      <c r="E9474" s="1">
        <v>1</v>
      </c>
      <c r="F9474" s="19">
        <v>9465</v>
      </c>
      <c r="G9474" s="20" t="s">
        <v>3264</v>
      </c>
      <c r="H9474" s="21" t="s">
        <v>19</v>
      </c>
      <c r="K9474" s="33">
        <v>33</v>
      </c>
      <c r="L9474" s="37">
        <v>390</v>
      </c>
      <c r="N9474" s="33">
        <v>11</v>
      </c>
      <c r="O9474" s="37">
        <v>390</v>
      </c>
    </row>
    <row r="9475" spans="3:15" x14ac:dyDescent="0.25">
      <c r="C9475" s="1">
        <v>1</v>
      </c>
      <c r="D9475" s="1">
        <v>1</v>
      </c>
      <c r="E9475" s="1">
        <v>1</v>
      </c>
      <c r="F9475" s="16">
        <v>9466</v>
      </c>
      <c r="G9475" s="17" t="s">
        <v>3264</v>
      </c>
      <c r="H9475" s="18" t="s">
        <v>18</v>
      </c>
      <c r="K9475" s="32">
        <v>23</v>
      </c>
      <c r="L9475" s="36">
        <v>390</v>
      </c>
      <c r="N9475" s="32">
        <v>10</v>
      </c>
      <c r="O9475" s="36">
        <v>390</v>
      </c>
    </row>
    <row r="9476" spans="3:15" x14ac:dyDescent="0.25">
      <c r="C9476" s="1">
        <v>1</v>
      </c>
      <c r="D9476" s="1">
        <v>1</v>
      </c>
      <c r="E9476" s="1">
        <v>1</v>
      </c>
      <c r="F9476" s="19">
        <v>9467</v>
      </c>
      <c r="G9476" s="20" t="s">
        <v>3264</v>
      </c>
      <c r="H9476" s="21" t="s">
        <v>19</v>
      </c>
      <c r="K9476" s="33">
        <v>59</v>
      </c>
      <c r="L9476" s="37">
        <v>391</v>
      </c>
      <c r="N9476" s="33">
        <v>12</v>
      </c>
      <c r="O9476" s="37">
        <v>391</v>
      </c>
    </row>
    <row r="9477" spans="3:15" x14ac:dyDescent="0.25">
      <c r="C9477" s="1">
        <v>1</v>
      </c>
      <c r="D9477" s="1">
        <v>1</v>
      </c>
      <c r="E9477" s="1">
        <v>1</v>
      </c>
      <c r="F9477" s="16">
        <v>9468</v>
      </c>
      <c r="G9477" s="17" t="s">
        <v>3181</v>
      </c>
      <c r="H9477" s="18" t="s">
        <v>19</v>
      </c>
      <c r="K9477" s="32">
        <v>66</v>
      </c>
      <c r="L9477" s="36">
        <v>391</v>
      </c>
      <c r="N9477" s="32">
        <v>19</v>
      </c>
      <c r="O9477" s="36">
        <v>391</v>
      </c>
    </row>
    <row r="9478" spans="3:15" x14ac:dyDescent="0.25">
      <c r="C9478" s="1">
        <v>1</v>
      </c>
      <c r="D9478" s="1">
        <v>1</v>
      </c>
      <c r="E9478" s="1">
        <v>1</v>
      </c>
      <c r="F9478" s="19">
        <v>9469</v>
      </c>
      <c r="G9478" s="20" t="s">
        <v>3264</v>
      </c>
      <c r="H9478" s="21" t="s">
        <v>18</v>
      </c>
      <c r="K9478" s="33">
        <v>57</v>
      </c>
      <c r="L9478" s="37">
        <v>391</v>
      </c>
      <c r="N9478" s="33">
        <v>9</v>
      </c>
      <c r="O9478" s="37">
        <v>391</v>
      </c>
    </row>
    <row r="9479" spans="3:15" x14ac:dyDescent="0.25">
      <c r="C9479" s="1">
        <v>1</v>
      </c>
      <c r="D9479" s="1">
        <v>1</v>
      </c>
      <c r="E9479" s="1">
        <v>1</v>
      </c>
      <c r="F9479" s="16">
        <v>9470</v>
      </c>
      <c r="G9479" s="17" t="s">
        <v>3181</v>
      </c>
      <c r="H9479" s="18" t="s">
        <v>18</v>
      </c>
      <c r="K9479" s="32">
        <v>51</v>
      </c>
      <c r="L9479" s="36">
        <v>391</v>
      </c>
      <c r="N9479" s="32">
        <v>11</v>
      </c>
      <c r="O9479" s="36">
        <v>391</v>
      </c>
    </row>
    <row r="9480" spans="3:15" x14ac:dyDescent="0.25">
      <c r="C9480" s="1">
        <v>1</v>
      </c>
      <c r="D9480" s="1">
        <v>1</v>
      </c>
      <c r="E9480" s="1">
        <v>1</v>
      </c>
      <c r="F9480" s="19">
        <v>9471</v>
      </c>
      <c r="G9480" s="20" t="s">
        <v>3264</v>
      </c>
      <c r="H9480" s="21" t="s">
        <v>18</v>
      </c>
      <c r="K9480" s="33">
        <v>40</v>
      </c>
      <c r="L9480" s="37">
        <v>391</v>
      </c>
      <c r="N9480" s="33">
        <v>1</v>
      </c>
      <c r="O9480" s="37">
        <v>391</v>
      </c>
    </row>
    <row r="9481" spans="3:15" x14ac:dyDescent="0.25">
      <c r="C9481" s="1">
        <v>1</v>
      </c>
      <c r="D9481" s="1">
        <v>1</v>
      </c>
      <c r="E9481" s="1">
        <v>1</v>
      </c>
      <c r="F9481" s="16">
        <v>9472</v>
      </c>
      <c r="G9481" s="17" t="s">
        <v>3182</v>
      </c>
      <c r="H9481" s="18" t="s">
        <v>18</v>
      </c>
      <c r="K9481" s="32">
        <v>50</v>
      </c>
      <c r="L9481" s="36">
        <v>391</v>
      </c>
      <c r="N9481" s="32">
        <v>10</v>
      </c>
      <c r="O9481" s="36">
        <v>391</v>
      </c>
    </row>
    <row r="9482" spans="3:15" x14ac:dyDescent="0.25">
      <c r="C9482" s="1">
        <v>1</v>
      </c>
      <c r="D9482" s="1">
        <v>1</v>
      </c>
      <c r="E9482" s="1">
        <v>1</v>
      </c>
      <c r="F9482" s="19">
        <v>9473</v>
      </c>
      <c r="G9482" s="20" t="s">
        <v>3264</v>
      </c>
      <c r="H9482" s="21" t="s">
        <v>19</v>
      </c>
      <c r="K9482" s="33">
        <v>40</v>
      </c>
      <c r="L9482" s="37">
        <v>391</v>
      </c>
      <c r="N9482" s="33">
        <v>8</v>
      </c>
      <c r="O9482" s="37">
        <v>391</v>
      </c>
    </row>
    <row r="9483" spans="3:15" x14ac:dyDescent="0.25">
      <c r="C9483" s="1">
        <v>1</v>
      </c>
      <c r="D9483" s="1">
        <v>1</v>
      </c>
      <c r="E9483" s="1">
        <v>1</v>
      </c>
      <c r="F9483" s="16">
        <v>9474</v>
      </c>
      <c r="G9483" s="17" t="s">
        <v>3264</v>
      </c>
      <c r="H9483" s="18" t="s">
        <v>18</v>
      </c>
      <c r="K9483" s="32">
        <v>46</v>
      </c>
      <c r="L9483" s="36">
        <v>391</v>
      </c>
      <c r="N9483" s="32">
        <v>8</v>
      </c>
      <c r="O9483" s="36">
        <v>391</v>
      </c>
    </row>
    <row r="9484" spans="3:15" x14ac:dyDescent="0.25">
      <c r="C9484" s="1">
        <v>1</v>
      </c>
      <c r="D9484" s="1">
        <v>1</v>
      </c>
      <c r="E9484" s="1">
        <v>1</v>
      </c>
      <c r="F9484" s="19">
        <v>9475</v>
      </c>
      <c r="G9484" s="20" t="s">
        <v>3264</v>
      </c>
      <c r="H9484" s="21" t="s">
        <v>18</v>
      </c>
      <c r="K9484" s="33">
        <v>29</v>
      </c>
      <c r="L9484" s="37">
        <v>391</v>
      </c>
      <c r="N9484" s="33">
        <v>9</v>
      </c>
      <c r="O9484" s="37">
        <v>391</v>
      </c>
    </row>
    <row r="9485" spans="3:15" x14ac:dyDescent="0.25">
      <c r="C9485" s="1">
        <v>1</v>
      </c>
      <c r="D9485" s="1">
        <v>1</v>
      </c>
      <c r="E9485" s="1">
        <v>1</v>
      </c>
      <c r="F9485" s="16">
        <v>9476</v>
      </c>
      <c r="G9485" s="17" t="s">
        <v>3182</v>
      </c>
      <c r="H9485" s="18" t="s">
        <v>18</v>
      </c>
      <c r="K9485" s="32">
        <v>47</v>
      </c>
      <c r="L9485" s="36">
        <v>391</v>
      </c>
      <c r="N9485" s="32">
        <v>10</v>
      </c>
      <c r="O9485" s="36">
        <v>391</v>
      </c>
    </row>
    <row r="9486" spans="3:15" x14ac:dyDescent="0.25">
      <c r="C9486" s="1">
        <v>1</v>
      </c>
      <c r="D9486" s="1">
        <v>1</v>
      </c>
      <c r="E9486" s="1">
        <v>1</v>
      </c>
      <c r="F9486" s="19">
        <v>9477</v>
      </c>
      <c r="G9486" s="20" t="s">
        <v>3181</v>
      </c>
      <c r="H9486" s="21" t="s">
        <v>19</v>
      </c>
      <c r="K9486" s="33">
        <v>37</v>
      </c>
      <c r="L9486" s="37">
        <v>391</v>
      </c>
      <c r="N9486" s="33">
        <v>8</v>
      </c>
      <c r="O9486" s="37">
        <v>391</v>
      </c>
    </row>
    <row r="9487" spans="3:15" x14ac:dyDescent="0.25">
      <c r="C9487" s="1">
        <v>1</v>
      </c>
      <c r="D9487" s="1">
        <v>1</v>
      </c>
      <c r="E9487" s="1">
        <v>1</v>
      </c>
      <c r="F9487" s="16">
        <v>9478</v>
      </c>
      <c r="G9487" s="17" t="s">
        <v>3264</v>
      </c>
      <c r="H9487" s="18" t="s">
        <v>18</v>
      </c>
      <c r="K9487" s="32">
        <v>50</v>
      </c>
      <c r="L9487" s="36">
        <v>391</v>
      </c>
      <c r="N9487" s="32">
        <v>14</v>
      </c>
      <c r="O9487" s="36">
        <v>391</v>
      </c>
    </row>
    <row r="9488" spans="3:15" x14ac:dyDescent="0.25">
      <c r="C9488" s="1">
        <v>1</v>
      </c>
      <c r="D9488" s="1">
        <v>1</v>
      </c>
      <c r="E9488" s="1">
        <v>1</v>
      </c>
      <c r="F9488" s="19">
        <v>9479</v>
      </c>
      <c r="G9488" s="20" t="s">
        <v>3264</v>
      </c>
      <c r="H9488" s="21" t="s">
        <v>18</v>
      </c>
      <c r="K9488" s="33">
        <v>54</v>
      </c>
      <c r="L9488" s="37">
        <v>391</v>
      </c>
      <c r="N9488" s="33">
        <v>6</v>
      </c>
      <c r="O9488" s="37">
        <v>391</v>
      </c>
    </row>
    <row r="9489" spans="3:15" x14ac:dyDescent="0.25">
      <c r="C9489" s="1">
        <v>1</v>
      </c>
      <c r="D9489" s="1">
        <v>1</v>
      </c>
      <c r="E9489" s="1">
        <v>1</v>
      </c>
      <c r="F9489" s="16">
        <v>9480</v>
      </c>
      <c r="G9489" s="17" t="s">
        <v>3264</v>
      </c>
      <c r="H9489" s="18" t="s">
        <v>19</v>
      </c>
      <c r="K9489" s="32">
        <v>38</v>
      </c>
      <c r="L9489" s="36">
        <v>391</v>
      </c>
      <c r="N9489" s="32">
        <v>9</v>
      </c>
      <c r="O9489" s="36">
        <v>391</v>
      </c>
    </row>
    <row r="9490" spans="3:15" x14ac:dyDescent="0.25">
      <c r="C9490" s="1">
        <v>1</v>
      </c>
      <c r="D9490" s="1">
        <v>1</v>
      </c>
      <c r="E9490" s="1">
        <v>1</v>
      </c>
      <c r="F9490" s="19">
        <v>9481</v>
      </c>
      <c r="G9490" s="20" t="s">
        <v>3181</v>
      </c>
      <c r="H9490" s="21" t="s">
        <v>18</v>
      </c>
      <c r="K9490" s="33">
        <v>29</v>
      </c>
      <c r="L9490" s="37">
        <v>391</v>
      </c>
      <c r="N9490" s="33">
        <v>10</v>
      </c>
      <c r="O9490" s="37">
        <v>391</v>
      </c>
    </row>
    <row r="9491" spans="3:15" x14ac:dyDescent="0.25">
      <c r="C9491" s="1">
        <v>1</v>
      </c>
      <c r="D9491" s="1">
        <v>1</v>
      </c>
      <c r="E9491" s="1">
        <v>1</v>
      </c>
      <c r="F9491" s="16">
        <v>9482</v>
      </c>
      <c r="G9491" s="17" t="s">
        <v>3264</v>
      </c>
      <c r="H9491" s="18" t="s">
        <v>19</v>
      </c>
      <c r="K9491" s="32">
        <v>26</v>
      </c>
      <c r="L9491" s="36">
        <v>391</v>
      </c>
      <c r="N9491" s="32">
        <v>4</v>
      </c>
      <c r="O9491" s="36">
        <v>391</v>
      </c>
    </row>
    <row r="9492" spans="3:15" x14ac:dyDescent="0.25">
      <c r="C9492" s="1">
        <v>1</v>
      </c>
      <c r="D9492" s="1">
        <v>1</v>
      </c>
      <c r="E9492" s="1">
        <v>1</v>
      </c>
      <c r="F9492" s="19">
        <v>9483</v>
      </c>
      <c r="G9492" s="20" t="s">
        <v>3264</v>
      </c>
      <c r="H9492" s="21" t="s">
        <v>19</v>
      </c>
      <c r="K9492" s="33">
        <v>26</v>
      </c>
      <c r="L9492" s="37">
        <v>391</v>
      </c>
      <c r="N9492" s="33">
        <v>6</v>
      </c>
      <c r="O9492" s="37">
        <v>391</v>
      </c>
    </row>
    <row r="9493" spans="3:15" x14ac:dyDescent="0.25">
      <c r="C9493" s="1">
        <v>1</v>
      </c>
      <c r="D9493" s="1">
        <v>1</v>
      </c>
      <c r="E9493" s="1">
        <v>1</v>
      </c>
      <c r="F9493" s="16">
        <v>9484</v>
      </c>
      <c r="G9493" s="17" t="s">
        <v>3264</v>
      </c>
      <c r="H9493" s="18" t="s">
        <v>19</v>
      </c>
      <c r="K9493" s="32">
        <v>22</v>
      </c>
      <c r="L9493" s="36">
        <v>391</v>
      </c>
      <c r="N9493" s="32">
        <v>3</v>
      </c>
      <c r="O9493" s="36">
        <v>391</v>
      </c>
    </row>
    <row r="9494" spans="3:15" x14ac:dyDescent="0.25">
      <c r="C9494" s="1">
        <v>1</v>
      </c>
      <c r="D9494" s="1">
        <v>1</v>
      </c>
      <c r="E9494" s="1">
        <v>1</v>
      </c>
      <c r="F9494" s="19">
        <v>9485</v>
      </c>
      <c r="G9494" s="20" t="s">
        <v>3264</v>
      </c>
      <c r="H9494" s="21" t="s">
        <v>19</v>
      </c>
      <c r="K9494" s="33">
        <v>60</v>
      </c>
      <c r="L9494" s="37">
        <v>392</v>
      </c>
      <c r="N9494" s="33">
        <v>11</v>
      </c>
      <c r="O9494" s="37">
        <v>392</v>
      </c>
    </row>
    <row r="9495" spans="3:15" x14ac:dyDescent="0.25">
      <c r="C9495" s="1">
        <v>1</v>
      </c>
      <c r="D9495" s="1">
        <v>1</v>
      </c>
      <c r="E9495" s="1">
        <v>1</v>
      </c>
      <c r="F9495" s="16">
        <v>9486</v>
      </c>
      <c r="G9495" s="17" t="s">
        <v>3181</v>
      </c>
      <c r="H9495" s="18" t="s">
        <v>18</v>
      </c>
      <c r="K9495" s="32">
        <v>71</v>
      </c>
      <c r="L9495" s="36">
        <v>392</v>
      </c>
      <c r="N9495" s="32">
        <v>19</v>
      </c>
      <c r="O9495" s="36">
        <v>392</v>
      </c>
    </row>
    <row r="9496" spans="3:15" x14ac:dyDescent="0.25">
      <c r="C9496" s="1">
        <v>1</v>
      </c>
      <c r="D9496" s="1">
        <v>1</v>
      </c>
      <c r="E9496" s="1">
        <v>1</v>
      </c>
      <c r="F9496" s="19">
        <v>9487</v>
      </c>
      <c r="G9496" s="20" t="s">
        <v>3264</v>
      </c>
      <c r="H9496" s="21" t="s">
        <v>19</v>
      </c>
      <c r="K9496" s="33">
        <v>62</v>
      </c>
      <c r="L9496" s="37">
        <v>392</v>
      </c>
      <c r="N9496" s="33">
        <v>13</v>
      </c>
      <c r="O9496" s="37">
        <v>392</v>
      </c>
    </row>
    <row r="9497" spans="3:15" x14ac:dyDescent="0.25">
      <c r="C9497" s="1">
        <v>1</v>
      </c>
      <c r="D9497" s="1">
        <v>1</v>
      </c>
      <c r="E9497" s="1">
        <v>1</v>
      </c>
      <c r="F9497" s="16">
        <v>9488</v>
      </c>
      <c r="G9497" s="17" t="s">
        <v>3264</v>
      </c>
      <c r="H9497" s="18" t="s">
        <v>19</v>
      </c>
      <c r="K9497" s="32">
        <v>40</v>
      </c>
      <c r="L9497" s="36">
        <v>392</v>
      </c>
      <c r="N9497" s="32">
        <v>7</v>
      </c>
      <c r="O9497" s="36">
        <v>392</v>
      </c>
    </row>
    <row r="9498" spans="3:15" x14ac:dyDescent="0.25">
      <c r="C9498" s="1">
        <v>1</v>
      </c>
      <c r="D9498" s="1">
        <v>1</v>
      </c>
      <c r="E9498" s="1">
        <v>1</v>
      </c>
      <c r="F9498" s="19">
        <v>9489</v>
      </c>
      <c r="G9498" s="20" t="s">
        <v>3264</v>
      </c>
      <c r="H9498" s="21" t="s">
        <v>19</v>
      </c>
      <c r="K9498" s="33">
        <v>44</v>
      </c>
      <c r="L9498" s="37">
        <v>392</v>
      </c>
      <c r="N9498" s="33">
        <v>9</v>
      </c>
      <c r="O9498" s="37">
        <v>392</v>
      </c>
    </row>
    <row r="9499" spans="3:15" x14ac:dyDescent="0.25">
      <c r="C9499" s="1">
        <v>1</v>
      </c>
      <c r="D9499" s="1">
        <v>1</v>
      </c>
      <c r="E9499" s="1">
        <v>1</v>
      </c>
      <c r="F9499" s="16">
        <v>9490</v>
      </c>
      <c r="G9499" s="17" t="s">
        <v>3264</v>
      </c>
      <c r="H9499" s="18" t="s">
        <v>19</v>
      </c>
      <c r="K9499" s="32">
        <v>53</v>
      </c>
      <c r="L9499" s="36">
        <v>392</v>
      </c>
      <c r="N9499" s="32">
        <v>10</v>
      </c>
      <c r="O9499" s="36">
        <v>392</v>
      </c>
    </row>
    <row r="9500" spans="3:15" x14ac:dyDescent="0.25">
      <c r="C9500" s="1">
        <v>1</v>
      </c>
      <c r="D9500" s="1">
        <v>1</v>
      </c>
      <c r="E9500" s="1">
        <v>1</v>
      </c>
      <c r="F9500" s="19">
        <v>9491</v>
      </c>
      <c r="G9500" s="20" t="s">
        <v>3264</v>
      </c>
      <c r="H9500" s="21" t="s">
        <v>19</v>
      </c>
      <c r="K9500" s="33">
        <v>48</v>
      </c>
      <c r="L9500" s="37">
        <v>392</v>
      </c>
      <c r="N9500" s="33">
        <v>5</v>
      </c>
      <c r="O9500" s="37">
        <v>392</v>
      </c>
    </row>
    <row r="9501" spans="3:15" x14ac:dyDescent="0.25">
      <c r="C9501" s="1">
        <v>1</v>
      </c>
      <c r="D9501" s="1">
        <v>1</v>
      </c>
      <c r="E9501" s="1">
        <v>1</v>
      </c>
      <c r="F9501" s="16">
        <v>9492</v>
      </c>
      <c r="G9501" s="17" t="s">
        <v>3264</v>
      </c>
      <c r="H9501" s="18" t="s">
        <v>18</v>
      </c>
      <c r="K9501" s="32">
        <v>44</v>
      </c>
      <c r="L9501" s="36">
        <v>392</v>
      </c>
      <c r="N9501" s="32">
        <v>6</v>
      </c>
      <c r="O9501" s="36">
        <v>392</v>
      </c>
    </row>
    <row r="9502" spans="3:15" x14ac:dyDescent="0.25">
      <c r="C9502" s="1">
        <v>1</v>
      </c>
      <c r="D9502" s="1">
        <v>1</v>
      </c>
      <c r="E9502" s="1">
        <v>1</v>
      </c>
      <c r="F9502" s="19">
        <v>9493</v>
      </c>
      <c r="G9502" s="20" t="s">
        <v>3182</v>
      </c>
      <c r="H9502" s="21" t="s">
        <v>19</v>
      </c>
      <c r="K9502" s="33">
        <v>51</v>
      </c>
      <c r="L9502" s="37">
        <v>392</v>
      </c>
      <c r="N9502" s="33">
        <v>8</v>
      </c>
      <c r="O9502" s="37">
        <v>392</v>
      </c>
    </row>
    <row r="9503" spans="3:15" x14ac:dyDescent="0.25">
      <c r="C9503" s="1">
        <v>1</v>
      </c>
      <c r="D9503" s="1">
        <v>1</v>
      </c>
      <c r="E9503" s="1">
        <v>1</v>
      </c>
      <c r="F9503" s="16">
        <v>9494</v>
      </c>
      <c r="G9503" s="17" t="s">
        <v>3181</v>
      </c>
      <c r="H9503" s="18" t="s">
        <v>18</v>
      </c>
      <c r="K9503" s="32">
        <v>48</v>
      </c>
      <c r="L9503" s="36">
        <v>392</v>
      </c>
      <c r="N9503" s="32">
        <v>11</v>
      </c>
      <c r="O9503" s="36">
        <v>392</v>
      </c>
    </row>
    <row r="9504" spans="3:15" x14ac:dyDescent="0.25">
      <c r="C9504" s="1">
        <v>1</v>
      </c>
      <c r="D9504" s="1">
        <v>1</v>
      </c>
      <c r="E9504" s="1">
        <v>1</v>
      </c>
      <c r="F9504" s="19">
        <v>9495</v>
      </c>
      <c r="G9504" s="20" t="s">
        <v>3264</v>
      </c>
      <c r="H9504" s="21" t="s">
        <v>18</v>
      </c>
      <c r="K9504" s="33">
        <v>28</v>
      </c>
      <c r="L9504" s="37">
        <v>392</v>
      </c>
      <c r="N9504" s="33">
        <v>4</v>
      </c>
      <c r="O9504" s="37">
        <v>392</v>
      </c>
    </row>
    <row r="9505" spans="3:15" x14ac:dyDescent="0.25">
      <c r="C9505" s="1">
        <v>1</v>
      </c>
      <c r="D9505" s="1">
        <v>1</v>
      </c>
      <c r="E9505" s="1">
        <v>1</v>
      </c>
      <c r="F9505" s="16">
        <v>9496</v>
      </c>
      <c r="G9505" s="17" t="s">
        <v>3264</v>
      </c>
      <c r="H9505" s="18" t="s">
        <v>18</v>
      </c>
      <c r="K9505" s="32">
        <v>26</v>
      </c>
      <c r="L9505" s="36">
        <v>392</v>
      </c>
      <c r="N9505" s="32">
        <v>5</v>
      </c>
      <c r="O9505" s="36">
        <v>392</v>
      </c>
    </row>
    <row r="9506" spans="3:15" x14ac:dyDescent="0.25">
      <c r="C9506" s="1">
        <v>1</v>
      </c>
      <c r="D9506" s="1">
        <v>1</v>
      </c>
      <c r="E9506" s="1">
        <v>1</v>
      </c>
      <c r="F9506" s="19">
        <v>9497</v>
      </c>
      <c r="G9506" s="20" t="s">
        <v>3181</v>
      </c>
      <c r="H9506" s="21" t="s">
        <v>19</v>
      </c>
      <c r="K9506" s="33">
        <v>35</v>
      </c>
      <c r="L9506" s="37">
        <v>392</v>
      </c>
      <c r="N9506" s="33">
        <v>7</v>
      </c>
      <c r="O9506" s="37">
        <v>392</v>
      </c>
    </row>
    <row r="9507" spans="3:15" x14ac:dyDescent="0.25">
      <c r="C9507" s="1">
        <v>1</v>
      </c>
      <c r="D9507" s="1">
        <v>1</v>
      </c>
      <c r="E9507" s="1">
        <v>1</v>
      </c>
      <c r="F9507" s="16">
        <v>9498</v>
      </c>
      <c r="G9507" s="17" t="s">
        <v>3264</v>
      </c>
      <c r="H9507" s="18" t="s">
        <v>19</v>
      </c>
      <c r="K9507" s="32">
        <v>40</v>
      </c>
      <c r="L9507" s="36">
        <v>392</v>
      </c>
      <c r="N9507" s="32">
        <v>10</v>
      </c>
      <c r="O9507" s="36">
        <v>392</v>
      </c>
    </row>
    <row r="9508" spans="3:15" x14ac:dyDescent="0.25">
      <c r="C9508" s="1">
        <v>1</v>
      </c>
      <c r="D9508" s="1">
        <v>1</v>
      </c>
      <c r="E9508" s="1">
        <v>1</v>
      </c>
      <c r="F9508" s="19">
        <v>9499</v>
      </c>
      <c r="G9508" s="20" t="s">
        <v>3264</v>
      </c>
      <c r="H9508" s="21" t="s">
        <v>18</v>
      </c>
      <c r="K9508" s="33">
        <v>39</v>
      </c>
      <c r="L9508" s="37">
        <v>392</v>
      </c>
      <c r="N9508" s="33">
        <v>4</v>
      </c>
      <c r="O9508" s="37">
        <v>392</v>
      </c>
    </row>
    <row r="9509" spans="3:15" x14ac:dyDescent="0.25">
      <c r="C9509" s="1">
        <v>1</v>
      </c>
      <c r="D9509" s="1">
        <v>1</v>
      </c>
      <c r="E9509" s="1">
        <v>1</v>
      </c>
      <c r="F9509" s="16">
        <v>9500</v>
      </c>
      <c r="G9509" s="17" t="s">
        <v>3264</v>
      </c>
      <c r="H9509" s="18" t="s">
        <v>18</v>
      </c>
      <c r="K9509" s="32">
        <v>24</v>
      </c>
      <c r="L9509" s="36">
        <v>392</v>
      </c>
      <c r="N9509" s="32">
        <v>5</v>
      </c>
      <c r="O9509" s="36">
        <v>392</v>
      </c>
    </row>
    <row r="9510" spans="3:15" x14ac:dyDescent="0.25">
      <c r="C9510" s="1">
        <v>1</v>
      </c>
      <c r="D9510" s="1">
        <v>1</v>
      </c>
      <c r="E9510" s="1">
        <v>1</v>
      </c>
      <c r="F9510" s="19">
        <v>9501</v>
      </c>
      <c r="G9510" s="20" t="s">
        <v>3181</v>
      </c>
      <c r="H9510" s="21" t="s">
        <v>18</v>
      </c>
      <c r="K9510" s="33">
        <v>32</v>
      </c>
      <c r="L9510" s="37">
        <v>392</v>
      </c>
      <c r="N9510" s="33">
        <v>10</v>
      </c>
      <c r="O9510" s="37">
        <v>392</v>
      </c>
    </row>
    <row r="9511" spans="3:15" x14ac:dyDescent="0.25">
      <c r="C9511" s="1">
        <v>1</v>
      </c>
      <c r="D9511" s="1">
        <v>1</v>
      </c>
      <c r="E9511" s="1">
        <v>1</v>
      </c>
      <c r="F9511" s="16">
        <v>9502</v>
      </c>
      <c r="G9511" s="17" t="s">
        <v>3181</v>
      </c>
      <c r="H9511" s="18" t="s">
        <v>18</v>
      </c>
      <c r="K9511" s="32">
        <v>50</v>
      </c>
      <c r="L9511" s="36">
        <v>393</v>
      </c>
      <c r="N9511" s="32">
        <v>11</v>
      </c>
      <c r="O9511" s="36">
        <v>393</v>
      </c>
    </row>
    <row r="9512" spans="3:15" x14ac:dyDescent="0.25">
      <c r="C9512" s="1">
        <v>1</v>
      </c>
      <c r="D9512" s="1">
        <v>1</v>
      </c>
      <c r="E9512" s="1">
        <v>1</v>
      </c>
      <c r="F9512" s="19">
        <v>9503</v>
      </c>
      <c r="G9512" s="20" t="s">
        <v>3264</v>
      </c>
      <c r="H9512" s="21" t="s">
        <v>18</v>
      </c>
      <c r="K9512" s="33">
        <v>57</v>
      </c>
      <c r="L9512" s="37">
        <v>393</v>
      </c>
      <c r="N9512" s="33">
        <v>15</v>
      </c>
      <c r="O9512" s="37">
        <v>393</v>
      </c>
    </row>
    <row r="9513" spans="3:15" x14ac:dyDescent="0.25">
      <c r="C9513" s="1">
        <v>1</v>
      </c>
      <c r="D9513" s="1">
        <v>1</v>
      </c>
      <c r="E9513" s="1">
        <v>1</v>
      </c>
      <c r="F9513" s="16">
        <v>9504</v>
      </c>
      <c r="G9513" s="17" t="s">
        <v>3264</v>
      </c>
      <c r="H9513" s="18" t="s">
        <v>18</v>
      </c>
      <c r="K9513" s="32">
        <v>38</v>
      </c>
      <c r="L9513" s="36">
        <v>393</v>
      </c>
      <c r="N9513" s="32">
        <v>3</v>
      </c>
      <c r="O9513" s="36">
        <v>393</v>
      </c>
    </row>
    <row r="9514" spans="3:15" x14ac:dyDescent="0.25">
      <c r="C9514" s="1">
        <v>1</v>
      </c>
      <c r="D9514" s="1">
        <v>1</v>
      </c>
      <c r="E9514" s="1">
        <v>1</v>
      </c>
      <c r="F9514" s="19">
        <v>9505</v>
      </c>
      <c r="G9514" s="20" t="s">
        <v>3264</v>
      </c>
      <c r="H9514" s="21" t="s">
        <v>19</v>
      </c>
      <c r="K9514" s="33">
        <v>66</v>
      </c>
      <c r="L9514" s="37">
        <v>393</v>
      </c>
      <c r="N9514" s="33">
        <v>18</v>
      </c>
      <c r="O9514" s="37">
        <v>393</v>
      </c>
    </row>
    <row r="9515" spans="3:15" x14ac:dyDescent="0.25">
      <c r="C9515" s="1">
        <v>1</v>
      </c>
      <c r="D9515" s="1">
        <v>1</v>
      </c>
      <c r="E9515" s="1">
        <v>1</v>
      </c>
      <c r="F9515" s="16">
        <v>9506</v>
      </c>
      <c r="G9515" s="17" t="s">
        <v>3181</v>
      </c>
      <c r="H9515" s="18" t="s">
        <v>18</v>
      </c>
      <c r="K9515" s="32">
        <v>77</v>
      </c>
      <c r="L9515" s="36">
        <v>393</v>
      </c>
      <c r="N9515" s="32">
        <v>19</v>
      </c>
      <c r="O9515" s="36">
        <v>393</v>
      </c>
    </row>
    <row r="9516" spans="3:15" x14ac:dyDescent="0.25">
      <c r="C9516" s="1">
        <v>1</v>
      </c>
      <c r="D9516" s="1">
        <v>1</v>
      </c>
      <c r="E9516" s="1">
        <v>1</v>
      </c>
      <c r="F9516" s="19">
        <v>9507</v>
      </c>
      <c r="G9516" s="20" t="s">
        <v>3182</v>
      </c>
      <c r="H9516" s="21" t="s">
        <v>19</v>
      </c>
      <c r="K9516" s="33">
        <v>63</v>
      </c>
      <c r="L9516" s="37">
        <v>393</v>
      </c>
      <c r="N9516" s="33">
        <v>16</v>
      </c>
      <c r="O9516" s="37">
        <v>393</v>
      </c>
    </row>
    <row r="9517" spans="3:15" x14ac:dyDescent="0.25">
      <c r="C9517" s="1">
        <v>1</v>
      </c>
      <c r="D9517" s="1">
        <v>1</v>
      </c>
      <c r="E9517" s="1">
        <v>1</v>
      </c>
      <c r="F9517" s="16">
        <v>9508</v>
      </c>
      <c r="G9517" s="17" t="s">
        <v>3264</v>
      </c>
      <c r="H9517" s="18" t="s">
        <v>19</v>
      </c>
      <c r="K9517" s="32">
        <v>63</v>
      </c>
      <c r="L9517" s="36">
        <v>393</v>
      </c>
      <c r="N9517" s="32">
        <v>15</v>
      </c>
      <c r="O9517" s="36">
        <v>393</v>
      </c>
    </row>
    <row r="9518" spans="3:15" x14ac:dyDescent="0.25">
      <c r="C9518" s="1">
        <v>1</v>
      </c>
      <c r="D9518" s="1">
        <v>1</v>
      </c>
      <c r="E9518" s="1">
        <v>1</v>
      </c>
      <c r="F9518" s="19">
        <v>9509</v>
      </c>
      <c r="G9518" s="20" t="s">
        <v>3264</v>
      </c>
      <c r="H9518" s="21" t="s">
        <v>19</v>
      </c>
      <c r="K9518" s="33">
        <v>46</v>
      </c>
      <c r="L9518" s="37">
        <v>393</v>
      </c>
      <c r="N9518" s="33">
        <v>9</v>
      </c>
      <c r="O9518" s="37">
        <v>393</v>
      </c>
    </row>
    <row r="9519" spans="3:15" x14ac:dyDescent="0.25">
      <c r="C9519" s="1">
        <v>1</v>
      </c>
      <c r="D9519" s="1">
        <v>1</v>
      </c>
      <c r="E9519" s="1">
        <v>1</v>
      </c>
      <c r="F9519" s="16">
        <v>9510</v>
      </c>
      <c r="G9519" s="17" t="s">
        <v>3264</v>
      </c>
      <c r="H9519" s="18" t="s">
        <v>19</v>
      </c>
      <c r="K9519" s="32">
        <v>57</v>
      </c>
      <c r="L9519" s="36">
        <v>393</v>
      </c>
      <c r="N9519" s="32">
        <v>10</v>
      </c>
      <c r="O9519" s="36">
        <v>393</v>
      </c>
    </row>
    <row r="9520" spans="3:15" x14ac:dyDescent="0.25">
      <c r="C9520" s="1">
        <v>1</v>
      </c>
      <c r="D9520" s="1">
        <v>1</v>
      </c>
      <c r="E9520" s="1">
        <v>1</v>
      </c>
      <c r="F9520" s="19">
        <v>9511</v>
      </c>
      <c r="G9520" s="20" t="s">
        <v>3181</v>
      </c>
      <c r="H9520" s="21" t="s">
        <v>18</v>
      </c>
      <c r="K9520" s="33">
        <v>39</v>
      </c>
      <c r="L9520" s="37">
        <v>393</v>
      </c>
      <c r="N9520" s="33">
        <v>8</v>
      </c>
      <c r="O9520" s="37">
        <v>393</v>
      </c>
    </row>
    <row r="9521" spans="3:15" x14ac:dyDescent="0.25">
      <c r="C9521" s="1">
        <v>1</v>
      </c>
      <c r="D9521" s="1">
        <v>1</v>
      </c>
      <c r="E9521" s="1">
        <v>1</v>
      </c>
      <c r="F9521" s="16">
        <v>9512</v>
      </c>
      <c r="G9521" s="17" t="s">
        <v>3264</v>
      </c>
      <c r="H9521" s="18" t="s">
        <v>19</v>
      </c>
      <c r="K9521" s="32">
        <v>48</v>
      </c>
      <c r="L9521" s="36">
        <v>393</v>
      </c>
      <c r="N9521" s="32">
        <v>11</v>
      </c>
      <c r="O9521" s="36">
        <v>393</v>
      </c>
    </row>
    <row r="9522" spans="3:15" x14ac:dyDescent="0.25">
      <c r="C9522" s="1">
        <v>1</v>
      </c>
      <c r="D9522" s="1">
        <v>1</v>
      </c>
      <c r="E9522" s="1">
        <v>1</v>
      </c>
      <c r="F9522" s="19">
        <v>9513</v>
      </c>
      <c r="G9522" s="20" t="s">
        <v>3264</v>
      </c>
      <c r="H9522" s="21" t="s">
        <v>18</v>
      </c>
      <c r="K9522" s="33">
        <v>37</v>
      </c>
      <c r="L9522" s="37">
        <v>393</v>
      </c>
      <c r="N9522" s="33">
        <v>8</v>
      </c>
      <c r="O9522" s="37">
        <v>393</v>
      </c>
    </row>
    <row r="9523" spans="3:15" x14ac:dyDescent="0.25">
      <c r="C9523" s="1">
        <v>1</v>
      </c>
      <c r="D9523" s="1">
        <v>1</v>
      </c>
      <c r="E9523" s="1">
        <v>1</v>
      </c>
      <c r="F9523" s="16">
        <v>9514</v>
      </c>
      <c r="G9523" s="17" t="s">
        <v>3264</v>
      </c>
      <c r="H9523" s="18" t="s">
        <v>18</v>
      </c>
      <c r="K9523" s="32">
        <v>33</v>
      </c>
      <c r="L9523" s="36">
        <v>393</v>
      </c>
      <c r="N9523" s="32">
        <v>9</v>
      </c>
      <c r="O9523" s="36">
        <v>393</v>
      </c>
    </row>
    <row r="9524" spans="3:15" x14ac:dyDescent="0.25">
      <c r="C9524" s="1">
        <v>1</v>
      </c>
      <c r="D9524" s="1">
        <v>1</v>
      </c>
      <c r="E9524" s="1">
        <v>1</v>
      </c>
      <c r="F9524" s="19">
        <v>9515</v>
      </c>
      <c r="G9524" s="20" t="s">
        <v>3264</v>
      </c>
      <c r="H9524" s="21" t="s">
        <v>18</v>
      </c>
      <c r="K9524" s="33">
        <v>43</v>
      </c>
      <c r="L9524" s="37">
        <v>393</v>
      </c>
      <c r="N9524" s="33">
        <v>10</v>
      </c>
      <c r="O9524" s="37">
        <v>393</v>
      </c>
    </row>
    <row r="9525" spans="3:15" x14ac:dyDescent="0.25">
      <c r="C9525" s="1">
        <v>1</v>
      </c>
      <c r="D9525" s="1">
        <v>1</v>
      </c>
      <c r="E9525" s="1">
        <v>1</v>
      </c>
      <c r="F9525" s="16">
        <v>9516</v>
      </c>
      <c r="G9525" s="17" t="s">
        <v>3264</v>
      </c>
      <c r="H9525" s="18" t="s">
        <v>18</v>
      </c>
      <c r="K9525" s="32">
        <v>51</v>
      </c>
      <c r="L9525" s="36">
        <v>393</v>
      </c>
      <c r="N9525" s="32">
        <v>14</v>
      </c>
      <c r="O9525" s="36">
        <v>393</v>
      </c>
    </row>
    <row r="9526" spans="3:15" x14ac:dyDescent="0.25">
      <c r="C9526" s="1">
        <v>1</v>
      </c>
      <c r="D9526" s="1">
        <v>1</v>
      </c>
      <c r="E9526" s="1">
        <v>1</v>
      </c>
      <c r="F9526" s="19">
        <v>9517</v>
      </c>
      <c r="G9526" s="20" t="s">
        <v>3264</v>
      </c>
      <c r="H9526" s="21" t="s">
        <v>19</v>
      </c>
      <c r="K9526" s="33">
        <v>35</v>
      </c>
      <c r="L9526" s="37">
        <v>393</v>
      </c>
      <c r="N9526" s="33">
        <v>3</v>
      </c>
      <c r="O9526" s="37">
        <v>393</v>
      </c>
    </row>
    <row r="9527" spans="3:15" x14ac:dyDescent="0.25">
      <c r="C9527" s="1">
        <v>1</v>
      </c>
      <c r="D9527" s="1">
        <v>1</v>
      </c>
      <c r="E9527" s="1">
        <v>1</v>
      </c>
      <c r="F9527" s="16">
        <v>9518</v>
      </c>
      <c r="G9527" s="17" t="s">
        <v>3264</v>
      </c>
      <c r="H9527" s="18" t="s">
        <v>19</v>
      </c>
      <c r="K9527" s="32">
        <v>44</v>
      </c>
      <c r="L9527" s="36">
        <v>393</v>
      </c>
      <c r="N9527" s="32">
        <v>9</v>
      </c>
      <c r="O9527" s="36">
        <v>393</v>
      </c>
    </row>
    <row r="9528" spans="3:15" x14ac:dyDescent="0.25">
      <c r="C9528" s="1">
        <v>1</v>
      </c>
      <c r="D9528" s="1">
        <v>1</v>
      </c>
      <c r="E9528" s="1">
        <v>1</v>
      </c>
      <c r="F9528" s="19">
        <v>9519</v>
      </c>
      <c r="G9528" s="20" t="s">
        <v>3264</v>
      </c>
      <c r="H9528" s="21" t="s">
        <v>18</v>
      </c>
      <c r="K9528" s="33">
        <v>24</v>
      </c>
      <c r="L9528" s="37">
        <v>393</v>
      </c>
      <c r="N9528" s="33">
        <v>4</v>
      </c>
      <c r="O9528" s="37">
        <v>393</v>
      </c>
    </row>
    <row r="9529" spans="3:15" x14ac:dyDescent="0.25">
      <c r="C9529" s="1">
        <v>1</v>
      </c>
      <c r="D9529" s="1">
        <v>1</v>
      </c>
      <c r="E9529" s="1">
        <v>1</v>
      </c>
      <c r="F9529" s="16">
        <v>9520</v>
      </c>
      <c r="G9529" s="17" t="s">
        <v>3182</v>
      </c>
      <c r="H9529" s="18" t="s">
        <v>18</v>
      </c>
      <c r="K9529" s="32">
        <v>41</v>
      </c>
      <c r="L9529" s="36">
        <v>393</v>
      </c>
      <c r="N9529" s="32">
        <v>14</v>
      </c>
      <c r="O9529" s="36">
        <v>393</v>
      </c>
    </row>
    <row r="9530" spans="3:15" x14ac:dyDescent="0.25">
      <c r="C9530" s="1">
        <v>1</v>
      </c>
      <c r="D9530" s="1">
        <v>1</v>
      </c>
      <c r="E9530" s="1">
        <v>1</v>
      </c>
      <c r="F9530" s="19">
        <v>9521</v>
      </c>
      <c r="G9530" s="20" t="s">
        <v>3264</v>
      </c>
      <c r="H9530" s="21" t="s">
        <v>18</v>
      </c>
      <c r="K9530" s="33">
        <v>31</v>
      </c>
      <c r="L9530" s="37">
        <v>393</v>
      </c>
      <c r="N9530" s="33">
        <v>5</v>
      </c>
      <c r="O9530" s="37">
        <v>393</v>
      </c>
    </row>
    <row r="9531" spans="3:15" x14ac:dyDescent="0.25">
      <c r="C9531" s="1">
        <v>1</v>
      </c>
      <c r="D9531" s="1">
        <v>1</v>
      </c>
      <c r="E9531" s="1">
        <v>1</v>
      </c>
      <c r="F9531" s="16">
        <v>9522</v>
      </c>
      <c r="G9531" s="17" t="s">
        <v>3264</v>
      </c>
      <c r="H9531" s="18" t="s">
        <v>18</v>
      </c>
      <c r="K9531" s="32">
        <v>18</v>
      </c>
      <c r="L9531" s="36">
        <v>393</v>
      </c>
      <c r="N9531" s="32">
        <v>3</v>
      </c>
      <c r="O9531" s="36">
        <v>393</v>
      </c>
    </row>
    <row r="9532" spans="3:15" x14ac:dyDescent="0.25">
      <c r="C9532" s="1">
        <v>1</v>
      </c>
      <c r="D9532" s="1">
        <v>1</v>
      </c>
      <c r="E9532" s="1">
        <v>1</v>
      </c>
      <c r="F9532" s="19">
        <v>9523</v>
      </c>
      <c r="G9532" s="20" t="s">
        <v>3264</v>
      </c>
      <c r="H9532" s="21" t="s">
        <v>18</v>
      </c>
      <c r="K9532" s="33">
        <v>23</v>
      </c>
      <c r="L9532" s="37">
        <v>393</v>
      </c>
      <c r="N9532" s="33">
        <v>3</v>
      </c>
      <c r="O9532" s="37">
        <v>393</v>
      </c>
    </row>
    <row r="9533" spans="3:15" x14ac:dyDescent="0.25">
      <c r="C9533" s="1">
        <v>1</v>
      </c>
      <c r="D9533" s="1">
        <v>1</v>
      </c>
      <c r="E9533" s="1">
        <v>1</v>
      </c>
      <c r="F9533" s="16">
        <v>9524</v>
      </c>
      <c r="G9533" s="17" t="s">
        <v>3264</v>
      </c>
      <c r="H9533" s="18" t="s">
        <v>19</v>
      </c>
      <c r="K9533" s="32">
        <v>63</v>
      </c>
      <c r="L9533" s="36">
        <v>394</v>
      </c>
      <c r="N9533" s="32">
        <v>13</v>
      </c>
      <c r="O9533" s="36">
        <v>394</v>
      </c>
    </row>
    <row r="9534" spans="3:15" x14ac:dyDescent="0.25">
      <c r="C9534" s="1">
        <v>1</v>
      </c>
      <c r="D9534" s="1">
        <v>1</v>
      </c>
      <c r="E9534" s="1">
        <v>1</v>
      </c>
      <c r="F9534" s="19">
        <v>9525</v>
      </c>
      <c r="G9534" s="20" t="s">
        <v>3181</v>
      </c>
      <c r="H9534" s="21" t="s">
        <v>18</v>
      </c>
      <c r="K9534" s="33">
        <v>63</v>
      </c>
      <c r="L9534" s="37">
        <v>394</v>
      </c>
      <c r="N9534" s="33">
        <v>14</v>
      </c>
      <c r="O9534" s="37">
        <v>394</v>
      </c>
    </row>
    <row r="9535" spans="3:15" x14ac:dyDescent="0.25">
      <c r="C9535" s="1">
        <v>1</v>
      </c>
      <c r="D9535" s="1">
        <v>1</v>
      </c>
      <c r="E9535" s="1">
        <v>1</v>
      </c>
      <c r="F9535" s="16">
        <v>9526</v>
      </c>
      <c r="G9535" s="17" t="s">
        <v>3264</v>
      </c>
      <c r="H9535" s="18" t="s">
        <v>19</v>
      </c>
      <c r="K9535" s="32">
        <v>54</v>
      </c>
      <c r="L9535" s="36">
        <v>394</v>
      </c>
      <c r="N9535" s="32">
        <v>10</v>
      </c>
      <c r="O9535" s="36">
        <v>394</v>
      </c>
    </row>
    <row r="9536" spans="3:15" x14ac:dyDescent="0.25">
      <c r="C9536" s="1">
        <v>1</v>
      </c>
      <c r="D9536" s="1">
        <v>1</v>
      </c>
      <c r="E9536" s="1">
        <v>1</v>
      </c>
      <c r="F9536" s="19">
        <v>9527</v>
      </c>
      <c r="G9536" s="20" t="s">
        <v>3181</v>
      </c>
      <c r="H9536" s="21" t="s">
        <v>19</v>
      </c>
      <c r="K9536" s="33">
        <v>52</v>
      </c>
      <c r="L9536" s="37">
        <v>394</v>
      </c>
      <c r="N9536" s="33">
        <v>14</v>
      </c>
      <c r="O9536" s="37">
        <v>394</v>
      </c>
    </row>
    <row r="9537" spans="3:15" x14ac:dyDescent="0.25">
      <c r="C9537" s="1">
        <v>1</v>
      </c>
      <c r="D9537" s="1">
        <v>1</v>
      </c>
      <c r="E9537" s="1">
        <v>1</v>
      </c>
      <c r="F9537" s="16">
        <v>9528</v>
      </c>
      <c r="G9537" s="17" t="s">
        <v>3264</v>
      </c>
      <c r="H9537" s="18" t="s">
        <v>18</v>
      </c>
      <c r="K9537" s="32">
        <v>45</v>
      </c>
      <c r="L9537" s="36">
        <v>394</v>
      </c>
      <c r="N9537" s="32">
        <v>13</v>
      </c>
      <c r="O9537" s="36">
        <v>394</v>
      </c>
    </row>
    <row r="9538" spans="3:15" x14ac:dyDescent="0.25">
      <c r="C9538" s="1">
        <v>1</v>
      </c>
      <c r="D9538" s="1">
        <v>1</v>
      </c>
      <c r="E9538" s="1">
        <v>1</v>
      </c>
      <c r="F9538" s="19">
        <v>9529</v>
      </c>
      <c r="G9538" s="20" t="s">
        <v>3264</v>
      </c>
      <c r="H9538" s="21" t="s">
        <v>18</v>
      </c>
      <c r="K9538" s="33">
        <v>50</v>
      </c>
      <c r="L9538" s="37">
        <v>394</v>
      </c>
      <c r="N9538" s="33">
        <v>8</v>
      </c>
      <c r="O9538" s="37">
        <v>394</v>
      </c>
    </row>
    <row r="9539" spans="3:15" x14ac:dyDescent="0.25">
      <c r="C9539" s="1">
        <v>1</v>
      </c>
      <c r="D9539" s="1">
        <v>1</v>
      </c>
      <c r="E9539" s="1">
        <v>1</v>
      </c>
      <c r="F9539" s="16">
        <v>9530</v>
      </c>
      <c r="G9539" s="17" t="s">
        <v>3181</v>
      </c>
      <c r="H9539" s="18" t="s">
        <v>18</v>
      </c>
      <c r="K9539" s="32">
        <v>53</v>
      </c>
      <c r="L9539" s="36">
        <v>394</v>
      </c>
      <c r="N9539" s="32">
        <v>20</v>
      </c>
      <c r="O9539" s="36">
        <v>394</v>
      </c>
    </row>
    <row r="9540" spans="3:15" x14ac:dyDescent="0.25">
      <c r="C9540" s="1">
        <v>1</v>
      </c>
      <c r="D9540" s="1">
        <v>1</v>
      </c>
      <c r="E9540" s="1">
        <v>1</v>
      </c>
      <c r="F9540" s="19">
        <v>9531</v>
      </c>
      <c r="G9540" s="20" t="s">
        <v>3181</v>
      </c>
      <c r="H9540" s="21" t="s">
        <v>18</v>
      </c>
      <c r="K9540" s="33">
        <v>49</v>
      </c>
      <c r="L9540" s="37">
        <v>394</v>
      </c>
      <c r="N9540" s="33">
        <v>11</v>
      </c>
      <c r="O9540" s="37">
        <v>394</v>
      </c>
    </row>
    <row r="9541" spans="3:15" x14ac:dyDescent="0.25">
      <c r="C9541" s="1">
        <v>1</v>
      </c>
      <c r="D9541" s="1">
        <v>1</v>
      </c>
      <c r="E9541" s="1">
        <v>1</v>
      </c>
      <c r="F9541" s="16">
        <v>9532</v>
      </c>
      <c r="G9541" s="17" t="s">
        <v>3181</v>
      </c>
      <c r="H9541" s="18" t="s">
        <v>18</v>
      </c>
      <c r="K9541" s="32">
        <v>61</v>
      </c>
      <c r="L9541" s="36">
        <v>394</v>
      </c>
      <c r="N9541" s="32">
        <v>16</v>
      </c>
      <c r="O9541" s="36">
        <v>394</v>
      </c>
    </row>
    <row r="9542" spans="3:15" x14ac:dyDescent="0.25">
      <c r="C9542" s="1">
        <v>1</v>
      </c>
      <c r="D9542" s="1">
        <v>1</v>
      </c>
      <c r="E9542" s="1">
        <v>1</v>
      </c>
      <c r="F9542" s="19">
        <v>9533</v>
      </c>
      <c r="G9542" s="20" t="s">
        <v>3264</v>
      </c>
      <c r="H9542" s="21" t="s">
        <v>18</v>
      </c>
      <c r="K9542" s="33">
        <v>44</v>
      </c>
      <c r="L9542" s="37">
        <v>394</v>
      </c>
      <c r="N9542" s="33">
        <v>7</v>
      </c>
      <c r="O9542" s="37">
        <v>394</v>
      </c>
    </row>
    <row r="9543" spans="3:15" x14ac:dyDescent="0.25">
      <c r="C9543" s="1">
        <v>1</v>
      </c>
      <c r="D9543" s="1">
        <v>1</v>
      </c>
      <c r="E9543" s="1">
        <v>1</v>
      </c>
      <c r="F9543" s="16">
        <v>9534</v>
      </c>
      <c r="G9543" s="17" t="s">
        <v>3264</v>
      </c>
      <c r="H9543" s="18" t="s">
        <v>19</v>
      </c>
      <c r="K9543" s="32">
        <v>34</v>
      </c>
      <c r="L9543" s="36">
        <v>394</v>
      </c>
      <c r="N9543" s="32">
        <v>6</v>
      </c>
      <c r="O9543" s="36">
        <v>394</v>
      </c>
    </row>
    <row r="9544" spans="3:15" x14ac:dyDescent="0.25">
      <c r="C9544" s="1">
        <v>1</v>
      </c>
      <c r="D9544" s="1">
        <v>1</v>
      </c>
      <c r="E9544" s="1">
        <v>1</v>
      </c>
      <c r="F9544" s="19">
        <v>9535</v>
      </c>
      <c r="G9544" s="20" t="s">
        <v>3264</v>
      </c>
      <c r="H9544" s="21" t="s">
        <v>19</v>
      </c>
      <c r="K9544" s="33">
        <v>44</v>
      </c>
      <c r="L9544" s="37">
        <v>394</v>
      </c>
      <c r="N9544" s="33">
        <v>11</v>
      </c>
      <c r="O9544" s="37">
        <v>394</v>
      </c>
    </row>
    <row r="9545" spans="3:15" x14ac:dyDescent="0.25">
      <c r="C9545" s="1">
        <v>1</v>
      </c>
      <c r="D9545" s="1">
        <v>1</v>
      </c>
      <c r="E9545" s="1">
        <v>1</v>
      </c>
      <c r="F9545" s="16">
        <v>9536</v>
      </c>
      <c r="G9545" s="17" t="s">
        <v>3264</v>
      </c>
      <c r="H9545" s="18" t="s">
        <v>19</v>
      </c>
      <c r="K9545" s="32">
        <v>38</v>
      </c>
      <c r="L9545" s="36">
        <v>394</v>
      </c>
      <c r="N9545" s="32">
        <v>5</v>
      </c>
      <c r="O9545" s="36">
        <v>394</v>
      </c>
    </row>
    <row r="9546" spans="3:15" x14ac:dyDescent="0.25">
      <c r="C9546" s="1">
        <v>1</v>
      </c>
      <c r="D9546" s="1">
        <v>1</v>
      </c>
      <c r="E9546" s="1">
        <v>1</v>
      </c>
      <c r="F9546" s="19">
        <v>9537</v>
      </c>
      <c r="G9546" s="20" t="s">
        <v>3264</v>
      </c>
      <c r="H9546" s="21" t="s">
        <v>18</v>
      </c>
      <c r="K9546" s="33">
        <v>30</v>
      </c>
      <c r="L9546" s="37">
        <v>394</v>
      </c>
      <c r="N9546" s="33">
        <v>7</v>
      </c>
      <c r="O9546" s="37">
        <v>394</v>
      </c>
    </row>
    <row r="9547" spans="3:15" x14ac:dyDescent="0.25">
      <c r="C9547" s="1">
        <v>1</v>
      </c>
      <c r="D9547" s="1">
        <v>1</v>
      </c>
      <c r="E9547" s="1">
        <v>1</v>
      </c>
      <c r="F9547" s="16">
        <v>9538</v>
      </c>
      <c r="G9547" s="17" t="s">
        <v>3264</v>
      </c>
      <c r="H9547" s="18" t="s">
        <v>18</v>
      </c>
      <c r="K9547" s="32">
        <v>38</v>
      </c>
      <c r="L9547" s="36">
        <v>394</v>
      </c>
      <c r="N9547" s="32">
        <v>8</v>
      </c>
      <c r="O9547" s="36">
        <v>394</v>
      </c>
    </row>
    <row r="9548" spans="3:15" x14ac:dyDescent="0.25">
      <c r="C9548" s="1">
        <v>1</v>
      </c>
      <c r="D9548" s="1">
        <v>1</v>
      </c>
      <c r="E9548" s="1">
        <v>1</v>
      </c>
      <c r="F9548" s="19">
        <v>9539</v>
      </c>
      <c r="G9548" s="20" t="s">
        <v>3182</v>
      </c>
      <c r="H9548" s="21" t="s">
        <v>19</v>
      </c>
      <c r="K9548" s="33">
        <v>49</v>
      </c>
      <c r="L9548" s="37">
        <v>394</v>
      </c>
      <c r="N9548" s="33">
        <v>15</v>
      </c>
      <c r="O9548" s="37">
        <v>394</v>
      </c>
    </row>
    <row r="9549" spans="3:15" x14ac:dyDescent="0.25">
      <c r="C9549" s="1">
        <v>1</v>
      </c>
      <c r="D9549" s="1">
        <v>1</v>
      </c>
      <c r="E9549" s="1">
        <v>1</v>
      </c>
      <c r="F9549" s="16">
        <v>9540</v>
      </c>
      <c r="G9549" s="17" t="s">
        <v>3264</v>
      </c>
      <c r="H9549" s="18" t="s">
        <v>19</v>
      </c>
      <c r="K9549" s="32">
        <v>45</v>
      </c>
      <c r="L9549" s="36">
        <v>394</v>
      </c>
      <c r="N9549" s="32">
        <v>13</v>
      </c>
      <c r="O9549" s="36">
        <v>394</v>
      </c>
    </row>
    <row r="9550" spans="3:15" x14ac:dyDescent="0.25">
      <c r="C9550" s="1">
        <v>1</v>
      </c>
      <c r="D9550" s="1">
        <v>1</v>
      </c>
      <c r="E9550" s="1">
        <v>1</v>
      </c>
      <c r="F9550" s="19">
        <v>9541</v>
      </c>
      <c r="G9550" s="20" t="s">
        <v>3264</v>
      </c>
      <c r="H9550" s="21" t="s">
        <v>19</v>
      </c>
      <c r="K9550" s="33">
        <v>38</v>
      </c>
      <c r="L9550" s="37">
        <v>394</v>
      </c>
      <c r="N9550" s="33">
        <v>5</v>
      </c>
      <c r="O9550" s="37">
        <v>394</v>
      </c>
    </row>
    <row r="9551" spans="3:15" x14ac:dyDescent="0.25">
      <c r="C9551" s="1">
        <v>1</v>
      </c>
      <c r="D9551" s="1">
        <v>1</v>
      </c>
      <c r="E9551" s="1">
        <v>1</v>
      </c>
      <c r="F9551" s="16">
        <v>9542</v>
      </c>
      <c r="G9551" s="17" t="s">
        <v>3264</v>
      </c>
      <c r="H9551" s="18" t="s">
        <v>19</v>
      </c>
      <c r="K9551" s="32">
        <v>46</v>
      </c>
      <c r="L9551" s="36">
        <v>394</v>
      </c>
      <c r="N9551" s="32">
        <v>9</v>
      </c>
      <c r="O9551" s="36">
        <v>394</v>
      </c>
    </row>
    <row r="9552" spans="3:15" x14ac:dyDescent="0.25">
      <c r="C9552" s="1">
        <v>1</v>
      </c>
      <c r="D9552" s="1">
        <v>1</v>
      </c>
      <c r="E9552" s="1">
        <v>1</v>
      </c>
      <c r="F9552" s="19">
        <v>9543</v>
      </c>
      <c r="G9552" s="20" t="s">
        <v>3181</v>
      </c>
      <c r="H9552" s="21" t="s">
        <v>18</v>
      </c>
      <c r="K9552" s="33">
        <v>46</v>
      </c>
      <c r="L9552" s="37">
        <v>394</v>
      </c>
      <c r="N9552" s="33">
        <v>13</v>
      </c>
      <c r="O9552" s="37">
        <v>394</v>
      </c>
    </row>
    <row r="9553" spans="3:15" x14ac:dyDescent="0.25">
      <c r="C9553" s="1">
        <v>1</v>
      </c>
      <c r="D9553" s="1">
        <v>1</v>
      </c>
      <c r="E9553" s="1">
        <v>1</v>
      </c>
      <c r="F9553" s="16">
        <v>9544</v>
      </c>
      <c r="G9553" s="17" t="s">
        <v>3181</v>
      </c>
      <c r="H9553" s="18" t="s">
        <v>19</v>
      </c>
      <c r="K9553" s="32">
        <v>35</v>
      </c>
      <c r="L9553" s="36">
        <v>394</v>
      </c>
      <c r="N9553" s="32">
        <v>8</v>
      </c>
      <c r="O9553" s="36">
        <v>394</v>
      </c>
    </row>
    <row r="9554" spans="3:15" x14ac:dyDescent="0.25">
      <c r="C9554" s="1">
        <v>1</v>
      </c>
      <c r="D9554" s="1">
        <v>1</v>
      </c>
      <c r="E9554" s="1">
        <v>1</v>
      </c>
      <c r="F9554" s="19">
        <v>9545</v>
      </c>
      <c r="G9554" s="20" t="s">
        <v>3264</v>
      </c>
      <c r="H9554" s="21" t="s">
        <v>19</v>
      </c>
      <c r="K9554" s="33">
        <v>43</v>
      </c>
      <c r="L9554" s="37">
        <v>394</v>
      </c>
      <c r="N9554" s="33">
        <v>7</v>
      </c>
      <c r="O9554" s="37">
        <v>394</v>
      </c>
    </row>
    <row r="9555" spans="3:15" x14ac:dyDescent="0.25">
      <c r="C9555" s="1">
        <v>1</v>
      </c>
      <c r="D9555" s="1">
        <v>1</v>
      </c>
      <c r="E9555" s="1">
        <v>1</v>
      </c>
      <c r="F9555" s="16">
        <v>9546</v>
      </c>
      <c r="G9555" s="17" t="s">
        <v>3264</v>
      </c>
      <c r="H9555" s="18" t="s">
        <v>19</v>
      </c>
      <c r="K9555" s="32">
        <v>34</v>
      </c>
      <c r="L9555" s="36">
        <v>394</v>
      </c>
      <c r="N9555" s="32">
        <v>10</v>
      </c>
      <c r="O9555" s="36">
        <v>394</v>
      </c>
    </row>
    <row r="9556" spans="3:15" x14ac:dyDescent="0.25">
      <c r="C9556" s="1">
        <v>1</v>
      </c>
      <c r="D9556" s="1">
        <v>1</v>
      </c>
      <c r="E9556" s="1">
        <v>1</v>
      </c>
      <c r="F9556" s="19">
        <v>9547</v>
      </c>
      <c r="G9556" s="20" t="s">
        <v>3264</v>
      </c>
      <c r="H9556" s="21" t="s">
        <v>19</v>
      </c>
      <c r="K9556" s="33">
        <v>35</v>
      </c>
      <c r="L9556" s="37">
        <v>394</v>
      </c>
      <c r="N9556" s="33">
        <v>3</v>
      </c>
      <c r="O9556" s="37">
        <v>394</v>
      </c>
    </row>
    <row r="9557" spans="3:15" x14ac:dyDescent="0.25">
      <c r="C9557" s="1">
        <v>1</v>
      </c>
      <c r="D9557" s="1">
        <v>1</v>
      </c>
      <c r="E9557" s="1">
        <v>1</v>
      </c>
      <c r="F9557" s="16">
        <v>9548</v>
      </c>
      <c r="G9557" s="17" t="s">
        <v>3264</v>
      </c>
      <c r="H9557" s="18" t="s">
        <v>18</v>
      </c>
      <c r="K9557" s="32">
        <v>32</v>
      </c>
      <c r="L9557" s="36">
        <v>394</v>
      </c>
      <c r="N9557" s="32">
        <v>5</v>
      </c>
      <c r="O9557" s="36">
        <v>394</v>
      </c>
    </row>
    <row r="9558" spans="3:15" x14ac:dyDescent="0.25">
      <c r="C9558" s="1">
        <v>1</v>
      </c>
      <c r="D9558" s="1">
        <v>1</v>
      </c>
      <c r="E9558" s="1">
        <v>1</v>
      </c>
      <c r="F9558" s="19">
        <v>9549</v>
      </c>
      <c r="G9558" s="20" t="s">
        <v>3264</v>
      </c>
      <c r="H9558" s="21" t="s">
        <v>18</v>
      </c>
      <c r="K9558" s="33">
        <v>37</v>
      </c>
      <c r="L9558" s="37">
        <v>394</v>
      </c>
      <c r="N9558" s="33">
        <v>13</v>
      </c>
      <c r="O9558" s="37">
        <v>394</v>
      </c>
    </row>
    <row r="9559" spans="3:15" x14ac:dyDescent="0.25">
      <c r="C9559" s="1">
        <v>1</v>
      </c>
      <c r="D9559" s="1">
        <v>1</v>
      </c>
      <c r="E9559" s="1">
        <v>1</v>
      </c>
      <c r="F9559" s="16">
        <v>9550</v>
      </c>
      <c r="G9559" s="17" t="s">
        <v>3264</v>
      </c>
      <c r="H9559" s="18" t="s">
        <v>19</v>
      </c>
      <c r="K9559" s="32">
        <v>38</v>
      </c>
      <c r="L9559" s="36">
        <v>394</v>
      </c>
      <c r="N9559" s="32">
        <v>6</v>
      </c>
      <c r="O9559" s="36">
        <v>394</v>
      </c>
    </row>
    <row r="9560" spans="3:15" x14ac:dyDescent="0.25">
      <c r="C9560" s="1">
        <v>1</v>
      </c>
      <c r="D9560" s="1">
        <v>1</v>
      </c>
      <c r="E9560" s="1">
        <v>1</v>
      </c>
      <c r="F9560" s="19">
        <v>9551</v>
      </c>
      <c r="G9560" s="20" t="s">
        <v>3264</v>
      </c>
      <c r="H9560" s="21" t="s">
        <v>19</v>
      </c>
      <c r="K9560" s="33">
        <v>29</v>
      </c>
      <c r="L9560" s="37">
        <v>394</v>
      </c>
      <c r="N9560" s="33">
        <v>9</v>
      </c>
      <c r="O9560" s="37">
        <v>394</v>
      </c>
    </row>
    <row r="9561" spans="3:15" x14ac:dyDescent="0.25">
      <c r="C9561" s="1">
        <v>1</v>
      </c>
      <c r="D9561" s="1">
        <v>1</v>
      </c>
      <c r="E9561" s="1">
        <v>1</v>
      </c>
      <c r="F9561" s="16">
        <v>9552</v>
      </c>
      <c r="G9561" s="17" t="s">
        <v>3264</v>
      </c>
      <c r="H9561" s="18" t="s">
        <v>19</v>
      </c>
      <c r="K9561" s="32">
        <v>33</v>
      </c>
      <c r="L9561" s="36">
        <v>394</v>
      </c>
      <c r="N9561" s="32">
        <v>7</v>
      </c>
      <c r="O9561" s="36">
        <v>394</v>
      </c>
    </row>
    <row r="9562" spans="3:15" x14ac:dyDescent="0.25">
      <c r="C9562" s="1">
        <v>1</v>
      </c>
      <c r="D9562" s="1">
        <v>1</v>
      </c>
      <c r="E9562" s="1">
        <v>1</v>
      </c>
      <c r="F9562" s="19">
        <v>9553</v>
      </c>
      <c r="G9562" s="20" t="s">
        <v>3181</v>
      </c>
      <c r="H9562" s="21" t="s">
        <v>18</v>
      </c>
      <c r="K9562" s="33">
        <v>28</v>
      </c>
      <c r="L9562" s="37">
        <v>394</v>
      </c>
      <c r="N9562" s="33">
        <v>7</v>
      </c>
      <c r="O9562" s="37">
        <v>394</v>
      </c>
    </row>
    <row r="9563" spans="3:15" x14ac:dyDescent="0.25">
      <c r="C9563" s="1">
        <v>1</v>
      </c>
      <c r="D9563" s="1">
        <v>1</v>
      </c>
      <c r="E9563" s="1">
        <v>1</v>
      </c>
      <c r="F9563" s="16">
        <v>9554</v>
      </c>
      <c r="G9563" s="17" t="s">
        <v>3264</v>
      </c>
      <c r="H9563" s="18" t="s">
        <v>19</v>
      </c>
      <c r="K9563" s="32">
        <v>20</v>
      </c>
      <c r="L9563" s="36">
        <v>394</v>
      </c>
      <c r="N9563" s="32">
        <v>4</v>
      </c>
      <c r="O9563" s="36">
        <v>394</v>
      </c>
    </row>
    <row r="9564" spans="3:15" x14ac:dyDescent="0.25">
      <c r="C9564" s="1">
        <v>1</v>
      </c>
      <c r="D9564" s="1">
        <v>1</v>
      </c>
      <c r="E9564" s="1">
        <v>1</v>
      </c>
      <c r="F9564" s="19">
        <v>9555</v>
      </c>
      <c r="G9564" s="20" t="s">
        <v>3264</v>
      </c>
      <c r="H9564" s="21" t="s">
        <v>18</v>
      </c>
      <c r="K9564" s="33">
        <v>49</v>
      </c>
      <c r="L9564" s="37">
        <v>395</v>
      </c>
      <c r="N9564" s="33">
        <v>10</v>
      </c>
      <c r="O9564" s="37">
        <v>395</v>
      </c>
    </row>
    <row r="9565" spans="3:15" x14ac:dyDescent="0.25">
      <c r="C9565" s="1">
        <v>1</v>
      </c>
      <c r="D9565" s="1">
        <v>1</v>
      </c>
      <c r="E9565" s="1">
        <v>1</v>
      </c>
      <c r="F9565" s="16">
        <v>9556</v>
      </c>
      <c r="G9565" s="17" t="s">
        <v>3264</v>
      </c>
      <c r="H9565" s="18" t="s">
        <v>19</v>
      </c>
      <c r="K9565" s="32">
        <v>40</v>
      </c>
      <c r="L9565" s="36">
        <v>395</v>
      </c>
      <c r="N9565" s="32">
        <v>8</v>
      </c>
      <c r="O9565" s="36">
        <v>395</v>
      </c>
    </row>
    <row r="9566" spans="3:15" x14ac:dyDescent="0.25">
      <c r="C9566" s="1">
        <v>1</v>
      </c>
      <c r="D9566" s="1">
        <v>1</v>
      </c>
      <c r="E9566" s="1">
        <v>1</v>
      </c>
      <c r="F9566" s="19">
        <v>9557</v>
      </c>
      <c r="G9566" s="20" t="s">
        <v>3264</v>
      </c>
      <c r="H9566" s="21" t="s">
        <v>19</v>
      </c>
      <c r="K9566" s="33">
        <v>36</v>
      </c>
      <c r="L9566" s="37">
        <v>395</v>
      </c>
      <c r="N9566" s="33">
        <v>4</v>
      </c>
      <c r="O9566" s="37">
        <v>395</v>
      </c>
    </row>
    <row r="9567" spans="3:15" x14ac:dyDescent="0.25">
      <c r="C9567" s="1">
        <v>1</v>
      </c>
      <c r="D9567" s="1">
        <v>1</v>
      </c>
      <c r="E9567" s="1">
        <v>1</v>
      </c>
      <c r="F9567" s="16">
        <v>9558</v>
      </c>
      <c r="G9567" s="17" t="s">
        <v>3264</v>
      </c>
      <c r="H9567" s="18" t="s">
        <v>18</v>
      </c>
      <c r="K9567" s="32">
        <v>50</v>
      </c>
      <c r="L9567" s="36">
        <v>395</v>
      </c>
      <c r="N9567" s="32">
        <v>16</v>
      </c>
      <c r="O9567" s="36">
        <v>395</v>
      </c>
    </row>
    <row r="9568" spans="3:15" x14ac:dyDescent="0.25">
      <c r="C9568" s="1">
        <v>1</v>
      </c>
      <c r="D9568" s="1">
        <v>1</v>
      </c>
      <c r="E9568" s="1">
        <v>1</v>
      </c>
      <c r="F9568" s="19">
        <v>9559</v>
      </c>
      <c r="G9568" s="20" t="s">
        <v>3181</v>
      </c>
      <c r="H9568" s="21" t="s">
        <v>18</v>
      </c>
      <c r="K9568" s="33">
        <v>42</v>
      </c>
      <c r="L9568" s="37">
        <v>395</v>
      </c>
      <c r="N9568" s="33">
        <v>17</v>
      </c>
      <c r="O9568" s="37">
        <v>395</v>
      </c>
    </row>
    <row r="9569" spans="3:15" x14ac:dyDescent="0.25">
      <c r="C9569" s="1">
        <v>1</v>
      </c>
      <c r="D9569" s="1">
        <v>1</v>
      </c>
      <c r="E9569" s="1">
        <v>1</v>
      </c>
      <c r="F9569" s="16">
        <v>9560</v>
      </c>
      <c r="G9569" s="17" t="s">
        <v>3182</v>
      </c>
      <c r="H9569" s="18" t="s">
        <v>19</v>
      </c>
      <c r="K9569" s="32">
        <v>60</v>
      </c>
      <c r="L9569" s="36">
        <v>395</v>
      </c>
      <c r="N9569" s="32">
        <v>15</v>
      </c>
      <c r="O9569" s="36">
        <v>395</v>
      </c>
    </row>
    <row r="9570" spans="3:15" x14ac:dyDescent="0.25">
      <c r="C9570" s="1">
        <v>1</v>
      </c>
      <c r="D9570" s="1">
        <v>1</v>
      </c>
      <c r="E9570" s="1">
        <v>1</v>
      </c>
      <c r="F9570" s="19">
        <v>9561</v>
      </c>
      <c r="G9570" s="20" t="s">
        <v>3264</v>
      </c>
      <c r="H9570" s="21" t="s">
        <v>18</v>
      </c>
      <c r="K9570" s="33">
        <v>39</v>
      </c>
      <c r="L9570" s="37">
        <v>395</v>
      </c>
      <c r="N9570" s="33">
        <v>6</v>
      </c>
      <c r="O9570" s="37">
        <v>395</v>
      </c>
    </row>
    <row r="9571" spans="3:15" x14ac:dyDescent="0.25">
      <c r="C9571" s="1">
        <v>1</v>
      </c>
      <c r="D9571" s="1">
        <v>1</v>
      </c>
      <c r="E9571" s="1">
        <v>1</v>
      </c>
      <c r="F9571" s="16">
        <v>9562</v>
      </c>
      <c r="G9571" s="17" t="s">
        <v>3264</v>
      </c>
      <c r="H9571" s="18" t="s">
        <v>18</v>
      </c>
      <c r="K9571" s="32">
        <v>41</v>
      </c>
      <c r="L9571" s="36">
        <v>395</v>
      </c>
      <c r="N9571" s="32">
        <v>7</v>
      </c>
      <c r="O9571" s="36">
        <v>395</v>
      </c>
    </row>
    <row r="9572" spans="3:15" x14ac:dyDescent="0.25">
      <c r="C9572" s="1">
        <v>1</v>
      </c>
      <c r="D9572" s="1">
        <v>1</v>
      </c>
      <c r="E9572" s="1">
        <v>1</v>
      </c>
      <c r="F9572" s="19">
        <v>9563</v>
      </c>
      <c r="G9572" s="20" t="s">
        <v>3264</v>
      </c>
      <c r="H9572" s="21" t="s">
        <v>19</v>
      </c>
      <c r="K9572" s="33">
        <v>34</v>
      </c>
      <c r="L9572" s="37">
        <v>395</v>
      </c>
      <c r="N9572" s="33">
        <v>7</v>
      </c>
      <c r="O9572" s="37">
        <v>395</v>
      </c>
    </row>
    <row r="9573" spans="3:15" x14ac:dyDescent="0.25">
      <c r="C9573" s="1">
        <v>1</v>
      </c>
      <c r="D9573" s="1">
        <v>1</v>
      </c>
      <c r="E9573" s="1">
        <v>1</v>
      </c>
      <c r="F9573" s="16">
        <v>9564</v>
      </c>
      <c r="G9573" s="17" t="s">
        <v>3264</v>
      </c>
      <c r="H9573" s="18" t="s">
        <v>18</v>
      </c>
      <c r="K9573" s="32">
        <v>39</v>
      </c>
      <c r="L9573" s="36">
        <v>395</v>
      </c>
      <c r="N9573" s="32">
        <v>10</v>
      </c>
      <c r="O9573" s="36">
        <v>395</v>
      </c>
    </row>
    <row r="9574" spans="3:15" x14ac:dyDescent="0.25">
      <c r="C9574" s="1">
        <v>1</v>
      </c>
      <c r="D9574" s="1">
        <v>1</v>
      </c>
      <c r="E9574" s="1">
        <v>1</v>
      </c>
      <c r="F9574" s="19">
        <v>9565</v>
      </c>
      <c r="G9574" s="20" t="s">
        <v>3264</v>
      </c>
      <c r="H9574" s="21" t="s">
        <v>19</v>
      </c>
      <c r="K9574" s="33">
        <v>25</v>
      </c>
      <c r="L9574" s="37">
        <v>395</v>
      </c>
      <c r="N9574" s="33">
        <v>3</v>
      </c>
      <c r="O9574" s="37">
        <v>395</v>
      </c>
    </row>
    <row r="9575" spans="3:15" x14ac:dyDescent="0.25">
      <c r="C9575" s="1">
        <v>1</v>
      </c>
      <c r="D9575" s="1">
        <v>1</v>
      </c>
      <c r="E9575" s="1">
        <v>1</v>
      </c>
      <c r="F9575" s="16">
        <v>9566</v>
      </c>
      <c r="G9575" s="17" t="s">
        <v>3264</v>
      </c>
      <c r="H9575" s="18" t="s">
        <v>18</v>
      </c>
      <c r="K9575" s="32">
        <v>28</v>
      </c>
      <c r="L9575" s="36">
        <v>395</v>
      </c>
      <c r="N9575" s="32">
        <v>8</v>
      </c>
      <c r="O9575" s="36">
        <v>395</v>
      </c>
    </row>
    <row r="9576" spans="3:15" x14ac:dyDescent="0.25">
      <c r="C9576" s="1">
        <v>1</v>
      </c>
      <c r="D9576" s="1">
        <v>1</v>
      </c>
      <c r="E9576" s="1">
        <v>1</v>
      </c>
      <c r="F9576" s="19">
        <v>9567</v>
      </c>
      <c r="G9576" s="20" t="s">
        <v>3264</v>
      </c>
      <c r="H9576" s="21" t="s">
        <v>18</v>
      </c>
      <c r="K9576" s="33">
        <v>35</v>
      </c>
      <c r="L9576" s="37">
        <v>395</v>
      </c>
      <c r="N9576" s="33">
        <v>6</v>
      </c>
      <c r="O9576" s="37">
        <v>395</v>
      </c>
    </row>
    <row r="9577" spans="3:15" x14ac:dyDescent="0.25">
      <c r="C9577" s="1">
        <v>1</v>
      </c>
      <c r="D9577" s="1">
        <v>1</v>
      </c>
      <c r="E9577" s="1">
        <v>1</v>
      </c>
      <c r="F9577" s="16">
        <v>9568</v>
      </c>
      <c r="G9577" s="17" t="s">
        <v>3264</v>
      </c>
      <c r="H9577" s="18" t="s">
        <v>18</v>
      </c>
      <c r="K9577" s="32">
        <v>30</v>
      </c>
      <c r="L9577" s="36">
        <v>395</v>
      </c>
      <c r="N9577" s="32">
        <v>10</v>
      </c>
      <c r="O9577" s="36">
        <v>395</v>
      </c>
    </row>
    <row r="9578" spans="3:15" x14ac:dyDescent="0.25">
      <c r="C9578" s="1">
        <v>1</v>
      </c>
      <c r="D9578" s="1">
        <v>1</v>
      </c>
      <c r="E9578" s="1">
        <v>1</v>
      </c>
      <c r="F9578" s="19">
        <v>9569</v>
      </c>
      <c r="G9578" s="20" t="s">
        <v>3264</v>
      </c>
      <c r="H9578" s="21" t="s">
        <v>18</v>
      </c>
      <c r="K9578" s="33">
        <v>30</v>
      </c>
      <c r="L9578" s="37">
        <v>395</v>
      </c>
      <c r="N9578" s="33">
        <v>4</v>
      </c>
      <c r="O9578" s="37">
        <v>395</v>
      </c>
    </row>
    <row r="9579" spans="3:15" x14ac:dyDescent="0.25">
      <c r="C9579" s="1">
        <v>1</v>
      </c>
      <c r="D9579" s="1">
        <v>1</v>
      </c>
      <c r="E9579" s="1">
        <v>1</v>
      </c>
      <c r="F9579" s="16">
        <v>9570</v>
      </c>
      <c r="G9579" s="17" t="s">
        <v>3264</v>
      </c>
      <c r="H9579" s="18" t="s">
        <v>19</v>
      </c>
      <c r="K9579" s="32">
        <v>23</v>
      </c>
      <c r="L9579" s="36">
        <v>395</v>
      </c>
      <c r="N9579" s="32">
        <v>5</v>
      </c>
      <c r="O9579" s="36">
        <v>395</v>
      </c>
    </row>
    <row r="9580" spans="3:15" x14ac:dyDescent="0.25">
      <c r="C9580" s="1">
        <v>1</v>
      </c>
      <c r="D9580" s="1">
        <v>1</v>
      </c>
      <c r="E9580" s="1">
        <v>1</v>
      </c>
      <c r="F9580" s="19">
        <v>9571</v>
      </c>
      <c r="G9580" s="20" t="s">
        <v>3181</v>
      </c>
      <c r="H9580" s="21" t="s">
        <v>19</v>
      </c>
      <c r="K9580" s="33">
        <v>57</v>
      </c>
      <c r="L9580" s="37">
        <v>396</v>
      </c>
      <c r="N9580" s="33">
        <v>18</v>
      </c>
      <c r="O9580" s="37">
        <v>396</v>
      </c>
    </row>
    <row r="9581" spans="3:15" x14ac:dyDescent="0.25">
      <c r="C9581" s="1">
        <v>1</v>
      </c>
      <c r="D9581" s="1">
        <v>1</v>
      </c>
      <c r="E9581" s="1">
        <v>1</v>
      </c>
      <c r="F9581" s="16">
        <v>9572</v>
      </c>
      <c r="G9581" s="17" t="s">
        <v>3182</v>
      </c>
      <c r="H9581" s="18" t="s">
        <v>19</v>
      </c>
      <c r="K9581" s="32">
        <v>53</v>
      </c>
      <c r="L9581" s="36">
        <v>396</v>
      </c>
      <c r="N9581" s="32">
        <v>12</v>
      </c>
      <c r="O9581" s="36">
        <v>396</v>
      </c>
    </row>
    <row r="9582" spans="3:15" x14ac:dyDescent="0.25">
      <c r="C9582" s="1">
        <v>1</v>
      </c>
      <c r="D9582" s="1">
        <v>1</v>
      </c>
      <c r="E9582" s="1">
        <v>1</v>
      </c>
      <c r="F9582" s="19">
        <v>9573</v>
      </c>
      <c r="G9582" s="20" t="s">
        <v>3181</v>
      </c>
      <c r="H9582" s="21" t="s">
        <v>19</v>
      </c>
      <c r="K9582" s="33">
        <v>44</v>
      </c>
      <c r="L9582" s="37">
        <v>396</v>
      </c>
      <c r="N9582" s="33">
        <v>10</v>
      </c>
      <c r="O9582" s="37">
        <v>396</v>
      </c>
    </row>
    <row r="9583" spans="3:15" x14ac:dyDescent="0.25">
      <c r="C9583" s="1">
        <v>1</v>
      </c>
      <c r="D9583" s="1">
        <v>1</v>
      </c>
      <c r="E9583" s="1">
        <v>1</v>
      </c>
      <c r="F9583" s="16">
        <v>9574</v>
      </c>
      <c r="G9583" s="17" t="s">
        <v>3264</v>
      </c>
      <c r="H9583" s="18" t="s">
        <v>18</v>
      </c>
      <c r="K9583" s="32">
        <v>41</v>
      </c>
      <c r="L9583" s="36">
        <v>396</v>
      </c>
      <c r="N9583" s="32">
        <v>5</v>
      </c>
      <c r="O9583" s="36">
        <v>396</v>
      </c>
    </row>
    <row r="9584" spans="3:15" x14ac:dyDescent="0.25">
      <c r="C9584" s="1">
        <v>1</v>
      </c>
      <c r="D9584" s="1">
        <v>1</v>
      </c>
      <c r="E9584" s="1">
        <v>1</v>
      </c>
      <c r="F9584" s="19">
        <v>9575</v>
      </c>
      <c r="G9584" s="20" t="s">
        <v>3181</v>
      </c>
      <c r="H9584" s="21" t="s">
        <v>18</v>
      </c>
      <c r="K9584" s="33">
        <v>45</v>
      </c>
      <c r="L9584" s="37">
        <v>396</v>
      </c>
      <c r="N9584" s="33">
        <v>8</v>
      </c>
      <c r="O9584" s="37">
        <v>396</v>
      </c>
    </row>
    <row r="9585" spans="3:15" x14ac:dyDescent="0.25">
      <c r="C9585" s="1">
        <v>1</v>
      </c>
      <c r="D9585" s="1">
        <v>1</v>
      </c>
      <c r="E9585" s="1">
        <v>1</v>
      </c>
      <c r="F9585" s="16">
        <v>9576</v>
      </c>
      <c r="G9585" s="17" t="s">
        <v>3264</v>
      </c>
      <c r="H9585" s="18" t="s">
        <v>18</v>
      </c>
      <c r="K9585" s="32">
        <v>39</v>
      </c>
      <c r="L9585" s="36">
        <v>396</v>
      </c>
      <c r="N9585" s="32">
        <v>7</v>
      </c>
      <c r="O9585" s="36">
        <v>396</v>
      </c>
    </row>
    <row r="9586" spans="3:15" x14ac:dyDescent="0.25">
      <c r="C9586" s="1">
        <v>1</v>
      </c>
      <c r="D9586" s="1">
        <v>1</v>
      </c>
      <c r="E9586" s="1">
        <v>1</v>
      </c>
      <c r="F9586" s="19">
        <v>9577</v>
      </c>
      <c r="G9586" s="20" t="s">
        <v>3264</v>
      </c>
      <c r="H9586" s="21" t="s">
        <v>19</v>
      </c>
      <c r="K9586" s="33">
        <v>48</v>
      </c>
      <c r="L9586" s="37">
        <v>396</v>
      </c>
      <c r="N9586" s="33">
        <v>7</v>
      </c>
      <c r="O9586" s="37">
        <v>396</v>
      </c>
    </row>
    <row r="9587" spans="3:15" x14ac:dyDescent="0.25">
      <c r="C9587" s="1">
        <v>1</v>
      </c>
      <c r="D9587" s="1">
        <v>1</v>
      </c>
      <c r="E9587" s="1">
        <v>1</v>
      </c>
      <c r="F9587" s="16">
        <v>9578</v>
      </c>
      <c r="G9587" s="17" t="s">
        <v>3182</v>
      </c>
      <c r="H9587" s="18" t="s">
        <v>18</v>
      </c>
      <c r="K9587" s="32">
        <v>44</v>
      </c>
      <c r="L9587" s="36">
        <v>396</v>
      </c>
      <c r="N9587" s="32">
        <v>8</v>
      </c>
      <c r="O9587" s="36">
        <v>396</v>
      </c>
    </row>
    <row r="9588" spans="3:15" x14ac:dyDescent="0.25">
      <c r="C9588" s="1">
        <v>1</v>
      </c>
      <c r="D9588" s="1">
        <v>1</v>
      </c>
      <c r="E9588" s="1">
        <v>1</v>
      </c>
      <c r="F9588" s="19">
        <v>9579</v>
      </c>
      <c r="G9588" s="20" t="s">
        <v>3264</v>
      </c>
      <c r="H9588" s="21" t="s">
        <v>19</v>
      </c>
      <c r="K9588" s="33">
        <v>41</v>
      </c>
      <c r="L9588" s="37">
        <v>396</v>
      </c>
      <c r="N9588" s="33">
        <v>11</v>
      </c>
      <c r="O9588" s="37">
        <v>396</v>
      </c>
    </row>
    <row r="9589" spans="3:15" x14ac:dyDescent="0.25">
      <c r="C9589" s="1">
        <v>1</v>
      </c>
      <c r="D9589" s="1">
        <v>1</v>
      </c>
      <c r="E9589" s="1">
        <v>1</v>
      </c>
      <c r="F9589" s="16">
        <v>9580</v>
      </c>
      <c r="G9589" s="17" t="s">
        <v>3264</v>
      </c>
      <c r="H9589" s="18" t="s">
        <v>19</v>
      </c>
      <c r="K9589" s="32">
        <v>34</v>
      </c>
      <c r="L9589" s="36">
        <v>396</v>
      </c>
      <c r="N9589" s="32">
        <v>6</v>
      </c>
      <c r="O9589" s="36">
        <v>396</v>
      </c>
    </row>
    <row r="9590" spans="3:15" x14ac:dyDescent="0.25">
      <c r="C9590" s="1">
        <v>1</v>
      </c>
      <c r="D9590" s="1">
        <v>1</v>
      </c>
      <c r="E9590" s="1">
        <v>1</v>
      </c>
      <c r="F9590" s="19">
        <v>9581</v>
      </c>
      <c r="G9590" s="20" t="s">
        <v>3264</v>
      </c>
      <c r="H9590" s="21" t="s">
        <v>19</v>
      </c>
      <c r="K9590" s="33">
        <v>30</v>
      </c>
      <c r="L9590" s="37">
        <v>396</v>
      </c>
      <c r="N9590" s="33">
        <v>9</v>
      </c>
      <c r="O9590" s="37">
        <v>396</v>
      </c>
    </row>
    <row r="9591" spans="3:15" x14ac:dyDescent="0.25">
      <c r="C9591" s="1">
        <v>1</v>
      </c>
      <c r="D9591" s="1">
        <v>1</v>
      </c>
      <c r="E9591" s="1">
        <v>1</v>
      </c>
      <c r="F9591" s="16">
        <v>9582</v>
      </c>
      <c r="G9591" s="17" t="s">
        <v>3264</v>
      </c>
      <c r="H9591" s="18" t="s">
        <v>18</v>
      </c>
      <c r="K9591" s="32">
        <v>21</v>
      </c>
      <c r="L9591" s="36">
        <v>396</v>
      </c>
      <c r="N9591" s="32">
        <v>2</v>
      </c>
      <c r="O9591" s="36">
        <v>396</v>
      </c>
    </row>
    <row r="9592" spans="3:15" x14ac:dyDescent="0.25">
      <c r="C9592" s="1">
        <v>1</v>
      </c>
      <c r="D9592" s="1">
        <v>1</v>
      </c>
      <c r="E9592" s="1">
        <v>1</v>
      </c>
      <c r="F9592" s="19">
        <v>9583</v>
      </c>
      <c r="G9592" s="20" t="s">
        <v>3264</v>
      </c>
      <c r="H9592" s="21" t="s">
        <v>19</v>
      </c>
      <c r="K9592" s="33">
        <v>24</v>
      </c>
      <c r="L9592" s="37">
        <v>396</v>
      </c>
      <c r="N9592" s="33">
        <v>8</v>
      </c>
      <c r="O9592" s="37">
        <v>396</v>
      </c>
    </row>
    <row r="9593" spans="3:15" x14ac:dyDescent="0.25">
      <c r="C9593" s="1">
        <v>1</v>
      </c>
      <c r="D9593" s="1">
        <v>1</v>
      </c>
      <c r="E9593" s="1">
        <v>1</v>
      </c>
      <c r="F9593" s="16">
        <v>9584</v>
      </c>
      <c r="G9593" s="17" t="s">
        <v>3181</v>
      </c>
      <c r="H9593" s="18" t="s">
        <v>18</v>
      </c>
      <c r="K9593" s="32">
        <v>26</v>
      </c>
      <c r="L9593" s="36">
        <v>396</v>
      </c>
      <c r="N9593" s="32">
        <v>9</v>
      </c>
      <c r="O9593" s="36">
        <v>396</v>
      </c>
    </row>
    <row r="9594" spans="3:15" x14ac:dyDescent="0.25">
      <c r="C9594" s="1">
        <v>1</v>
      </c>
      <c r="D9594" s="1">
        <v>1</v>
      </c>
      <c r="E9594" s="1">
        <v>1</v>
      </c>
      <c r="F9594" s="19">
        <v>9585</v>
      </c>
      <c r="G9594" s="20" t="s">
        <v>3181</v>
      </c>
      <c r="H9594" s="21" t="s">
        <v>19</v>
      </c>
      <c r="K9594" s="33">
        <v>62</v>
      </c>
      <c r="L9594" s="37">
        <v>397</v>
      </c>
      <c r="N9594" s="33">
        <v>18</v>
      </c>
      <c r="O9594" s="37">
        <v>397</v>
      </c>
    </row>
    <row r="9595" spans="3:15" x14ac:dyDescent="0.25">
      <c r="C9595" s="1">
        <v>1</v>
      </c>
      <c r="D9595" s="1">
        <v>1</v>
      </c>
      <c r="E9595" s="1">
        <v>1</v>
      </c>
      <c r="F9595" s="16">
        <v>9586</v>
      </c>
      <c r="G9595" s="17" t="s">
        <v>3264</v>
      </c>
      <c r="H9595" s="18" t="s">
        <v>19</v>
      </c>
      <c r="K9595" s="32">
        <v>41</v>
      </c>
      <c r="L9595" s="36">
        <v>397</v>
      </c>
      <c r="N9595" s="32">
        <v>4</v>
      </c>
      <c r="O9595" s="36">
        <v>397</v>
      </c>
    </row>
    <row r="9596" spans="3:15" x14ac:dyDescent="0.25">
      <c r="C9596" s="1">
        <v>1</v>
      </c>
      <c r="D9596" s="1">
        <v>1</v>
      </c>
      <c r="E9596" s="1">
        <v>1</v>
      </c>
      <c r="F9596" s="19">
        <v>9587</v>
      </c>
      <c r="G9596" s="20" t="s">
        <v>3264</v>
      </c>
      <c r="H9596" s="21" t="s">
        <v>19</v>
      </c>
      <c r="K9596" s="33">
        <v>53</v>
      </c>
      <c r="L9596" s="37">
        <v>397</v>
      </c>
      <c r="N9596" s="33">
        <v>16</v>
      </c>
      <c r="O9596" s="37">
        <v>397</v>
      </c>
    </row>
    <row r="9597" spans="3:15" x14ac:dyDescent="0.25">
      <c r="C9597" s="1">
        <v>1</v>
      </c>
      <c r="D9597" s="1">
        <v>1</v>
      </c>
      <c r="E9597" s="1">
        <v>1</v>
      </c>
      <c r="F9597" s="16">
        <v>9588</v>
      </c>
      <c r="G9597" s="17" t="s">
        <v>3264</v>
      </c>
      <c r="H9597" s="18" t="s">
        <v>19</v>
      </c>
      <c r="K9597" s="32">
        <v>35</v>
      </c>
      <c r="L9597" s="36">
        <v>397</v>
      </c>
      <c r="N9597" s="32">
        <v>9</v>
      </c>
      <c r="O9597" s="36">
        <v>397</v>
      </c>
    </row>
    <row r="9598" spans="3:15" x14ac:dyDescent="0.25">
      <c r="C9598" s="1">
        <v>1</v>
      </c>
      <c r="D9598" s="1">
        <v>1</v>
      </c>
      <c r="E9598" s="1">
        <v>1</v>
      </c>
      <c r="F9598" s="19">
        <v>9589</v>
      </c>
      <c r="G9598" s="20" t="s">
        <v>3264</v>
      </c>
      <c r="H9598" s="21" t="s">
        <v>19</v>
      </c>
      <c r="K9598" s="33">
        <v>43</v>
      </c>
      <c r="L9598" s="37">
        <v>397</v>
      </c>
      <c r="N9598" s="33">
        <v>13</v>
      </c>
      <c r="O9598" s="37">
        <v>397</v>
      </c>
    </row>
    <row r="9599" spans="3:15" x14ac:dyDescent="0.25">
      <c r="C9599" s="1">
        <v>1</v>
      </c>
      <c r="D9599" s="1">
        <v>1</v>
      </c>
      <c r="E9599" s="1">
        <v>1</v>
      </c>
      <c r="F9599" s="16">
        <v>9590</v>
      </c>
      <c r="G9599" s="17" t="s">
        <v>3181</v>
      </c>
      <c r="H9599" s="18" t="s">
        <v>19</v>
      </c>
      <c r="K9599" s="32">
        <v>47</v>
      </c>
      <c r="L9599" s="36">
        <v>397</v>
      </c>
      <c r="N9599" s="32">
        <v>9</v>
      </c>
      <c r="O9599" s="36">
        <v>397</v>
      </c>
    </row>
    <row r="9600" spans="3:15" x14ac:dyDescent="0.25">
      <c r="C9600" s="1">
        <v>1</v>
      </c>
      <c r="D9600" s="1">
        <v>1</v>
      </c>
      <c r="E9600" s="1">
        <v>1</v>
      </c>
      <c r="F9600" s="19">
        <v>9591</v>
      </c>
      <c r="G9600" s="20" t="s">
        <v>3264</v>
      </c>
      <c r="H9600" s="21" t="s">
        <v>19</v>
      </c>
      <c r="K9600" s="33">
        <v>32</v>
      </c>
      <c r="L9600" s="37">
        <v>397</v>
      </c>
      <c r="N9600" s="33">
        <v>10</v>
      </c>
      <c r="O9600" s="37">
        <v>397</v>
      </c>
    </row>
    <row r="9601" spans="3:15" x14ac:dyDescent="0.25">
      <c r="C9601" s="1">
        <v>1</v>
      </c>
      <c r="D9601" s="1">
        <v>1</v>
      </c>
      <c r="E9601" s="1">
        <v>1</v>
      </c>
      <c r="F9601" s="16">
        <v>9592</v>
      </c>
      <c r="G9601" s="17" t="s">
        <v>3264</v>
      </c>
      <c r="H9601" s="18" t="s">
        <v>18</v>
      </c>
      <c r="K9601" s="32">
        <v>53</v>
      </c>
      <c r="L9601" s="36">
        <v>397</v>
      </c>
      <c r="N9601" s="32">
        <v>11</v>
      </c>
      <c r="O9601" s="36">
        <v>397</v>
      </c>
    </row>
    <row r="9602" spans="3:15" x14ac:dyDescent="0.25">
      <c r="C9602" s="1">
        <v>1</v>
      </c>
      <c r="D9602" s="1">
        <v>1</v>
      </c>
      <c r="E9602" s="1">
        <v>1</v>
      </c>
      <c r="F9602" s="19">
        <v>9593</v>
      </c>
      <c r="G9602" s="20" t="s">
        <v>3181</v>
      </c>
      <c r="H9602" s="21" t="s">
        <v>18</v>
      </c>
      <c r="K9602" s="33">
        <v>37</v>
      </c>
      <c r="L9602" s="37">
        <v>397</v>
      </c>
      <c r="N9602" s="33">
        <v>13</v>
      </c>
      <c r="O9602" s="37">
        <v>397</v>
      </c>
    </row>
    <row r="9603" spans="3:15" x14ac:dyDescent="0.25">
      <c r="C9603" s="1">
        <v>1</v>
      </c>
      <c r="D9603" s="1">
        <v>1</v>
      </c>
      <c r="E9603" s="1">
        <v>1</v>
      </c>
      <c r="F9603" s="16">
        <v>9594</v>
      </c>
      <c r="G9603" s="17" t="s">
        <v>3264</v>
      </c>
      <c r="H9603" s="18" t="s">
        <v>18</v>
      </c>
      <c r="K9603" s="32">
        <v>27</v>
      </c>
      <c r="L9603" s="36">
        <v>397</v>
      </c>
      <c r="N9603" s="32">
        <v>3</v>
      </c>
      <c r="O9603" s="36">
        <v>397</v>
      </c>
    </row>
    <row r="9604" spans="3:15" x14ac:dyDescent="0.25">
      <c r="C9604" s="1">
        <v>1</v>
      </c>
      <c r="D9604" s="1">
        <v>1</v>
      </c>
      <c r="E9604" s="1">
        <v>1</v>
      </c>
      <c r="F9604" s="19">
        <v>9595</v>
      </c>
      <c r="G9604" s="20" t="s">
        <v>3264</v>
      </c>
      <c r="H9604" s="21" t="s">
        <v>18</v>
      </c>
      <c r="K9604" s="33">
        <v>33</v>
      </c>
      <c r="L9604" s="37">
        <v>397</v>
      </c>
      <c r="N9604" s="33">
        <v>9</v>
      </c>
      <c r="O9604" s="37">
        <v>397</v>
      </c>
    </row>
    <row r="9605" spans="3:15" x14ac:dyDescent="0.25">
      <c r="C9605" s="1">
        <v>1</v>
      </c>
      <c r="D9605" s="1">
        <v>1</v>
      </c>
      <c r="E9605" s="1">
        <v>1</v>
      </c>
      <c r="F9605" s="16">
        <v>9596</v>
      </c>
      <c r="G9605" s="17" t="s">
        <v>3264</v>
      </c>
      <c r="H9605" s="18" t="s">
        <v>18</v>
      </c>
      <c r="K9605" s="32">
        <v>38</v>
      </c>
      <c r="L9605" s="36">
        <v>397</v>
      </c>
      <c r="N9605" s="32">
        <v>6</v>
      </c>
      <c r="O9605" s="36">
        <v>397</v>
      </c>
    </row>
    <row r="9606" spans="3:15" x14ac:dyDescent="0.25">
      <c r="C9606" s="1">
        <v>1</v>
      </c>
      <c r="D9606" s="1">
        <v>1</v>
      </c>
      <c r="E9606" s="1">
        <v>1</v>
      </c>
      <c r="F9606" s="19">
        <v>9597</v>
      </c>
      <c r="G9606" s="20" t="s">
        <v>3182</v>
      </c>
      <c r="H9606" s="21" t="s">
        <v>18</v>
      </c>
      <c r="K9606" s="33">
        <v>60</v>
      </c>
      <c r="L9606" s="37">
        <v>398</v>
      </c>
      <c r="N9606" s="33">
        <v>10</v>
      </c>
      <c r="O9606" s="37">
        <v>398</v>
      </c>
    </row>
    <row r="9607" spans="3:15" x14ac:dyDescent="0.25">
      <c r="C9607" s="1">
        <v>1</v>
      </c>
      <c r="D9607" s="1">
        <v>1</v>
      </c>
      <c r="E9607" s="1">
        <v>1</v>
      </c>
      <c r="F9607" s="16">
        <v>9598</v>
      </c>
      <c r="G9607" s="17" t="s">
        <v>3264</v>
      </c>
      <c r="H9607" s="18" t="s">
        <v>18</v>
      </c>
      <c r="K9607" s="32">
        <v>55</v>
      </c>
      <c r="L9607" s="36">
        <v>398</v>
      </c>
      <c r="N9607" s="32">
        <v>15</v>
      </c>
      <c r="O9607" s="36">
        <v>398</v>
      </c>
    </row>
    <row r="9608" spans="3:15" x14ac:dyDescent="0.25">
      <c r="C9608" s="1">
        <v>1</v>
      </c>
      <c r="D9608" s="1">
        <v>1</v>
      </c>
      <c r="E9608" s="1">
        <v>1</v>
      </c>
      <c r="F9608" s="19">
        <v>9599</v>
      </c>
      <c r="G9608" s="20" t="s">
        <v>3181</v>
      </c>
      <c r="H9608" s="21" t="s">
        <v>19</v>
      </c>
      <c r="K9608" s="33">
        <v>62</v>
      </c>
      <c r="L9608" s="37">
        <v>398</v>
      </c>
      <c r="N9608" s="33">
        <v>11</v>
      </c>
      <c r="O9608" s="37">
        <v>398</v>
      </c>
    </row>
    <row r="9609" spans="3:15" x14ac:dyDescent="0.25">
      <c r="C9609" s="1">
        <v>1</v>
      </c>
      <c r="D9609" s="1">
        <v>1</v>
      </c>
      <c r="E9609" s="1">
        <v>1</v>
      </c>
      <c r="F9609" s="16">
        <v>9600</v>
      </c>
      <c r="G9609" s="17" t="s">
        <v>3181</v>
      </c>
      <c r="H9609" s="18" t="s">
        <v>18</v>
      </c>
      <c r="K9609" s="32">
        <v>58</v>
      </c>
      <c r="L9609" s="36">
        <v>398</v>
      </c>
      <c r="N9609" s="32">
        <v>19</v>
      </c>
      <c r="O9609" s="36">
        <v>398</v>
      </c>
    </row>
    <row r="9610" spans="3:15" x14ac:dyDescent="0.25">
      <c r="C9610" s="1">
        <v>1</v>
      </c>
      <c r="D9610" s="1">
        <v>1</v>
      </c>
      <c r="E9610" s="1">
        <v>1</v>
      </c>
      <c r="F9610" s="19">
        <v>9601</v>
      </c>
      <c r="G9610" s="20" t="s">
        <v>3264</v>
      </c>
      <c r="H9610" s="21" t="s">
        <v>19</v>
      </c>
      <c r="K9610" s="33">
        <v>33</v>
      </c>
      <c r="L9610" s="37">
        <v>398</v>
      </c>
      <c r="N9610" s="33">
        <v>6</v>
      </c>
      <c r="O9610" s="37">
        <v>398</v>
      </c>
    </row>
    <row r="9611" spans="3:15" x14ac:dyDescent="0.25">
      <c r="C9611" s="1">
        <v>1</v>
      </c>
      <c r="D9611" s="1">
        <v>1</v>
      </c>
      <c r="E9611" s="1">
        <v>1</v>
      </c>
      <c r="F9611" s="16">
        <v>9602</v>
      </c>
      <c r="G9611" s="17" t="s">
        <v>3264</v>
      </c>
      <c r="H9611" s="18" t="s">
        <v>18</v>
      </c>
      <c r="K9611" s="32">
        <v>48</v>
      </c>
      <c r="L9611" s="36">
        <v>398</v>
      </c>
      <c r="N9611" s="32">
        <v>7</v>
      </c>
      <c r="O9611" s="36">
        <v>398</v>
      </c>
    </row>
    <row r="9612" spans="3:15" x14ac:dyDescent="0.25">
      <c r="C9612" s="1">
        <v>1</v>
      </c>
      <c r="D9612" s="1">
        <v>1</v>
      </c>
      <c r="E9612" s="1">
        <v>1</v>
      </c>
      <c r="F9612" s="19">
        <v>9603</v>
      </c>
      <c r="G9612" s="20" t="s">
        <v>3264</v>
      </c>
      <c r="H9612" s="21" t="s">
        <v>18</v>
      </c>
      <c r="K9612" s="33">
        <v>50</v>
      </c>
      <c r="L9612" s="37">
        <v>398</v>
      </c>
      <c r="N9612" s="33">
        <v>6</v>
      </c>
      <c r="O9612" s="37">
        <v>398</v>
      </c>
    </row>
    <row r="9613" spans="3:15" x14ac:dyDescent="0.25">
      <c r="C9613" s="1">
        <v>1</v>
      </c>
      <c r="D9613" s="1">
        <v>1</v>
      </c>
      <c r="E9613" s="1">
        <v>1</v>
      </c>
      <c r="F9613" s="16">
        <v>9604</v>
      </c>
      <c r="G9613" s="17" t="s">
        <v>3264</v>
      </c>
      <c r="H9613" s="18" t="s">
        <v>18</v>
      </c>
      <c r="K9613" s="32">
        <v>33</v>
      </c>
      <c r="L9613" s="36">
        <v>398</v>
      </c>
      <c r="N9613" s="32">
        <v>6</v>
      </c>
      <c r="O9613" s="36">
        <v>398</v>
      </c>
    </row>
    <row r="9614" spans="3:15" x14ac:dyDescent="0.25">
      <c r="C9614" s="1">
        <v>1</v>
      </c>
      <c r="D9614" s="1">
        <v>1</v>
      </c>
      <c r="E9614" s="1">
        <v>1</v>
      </c>
      <c r="F9614" s="19">
        <v>9605</v>
      </c>
      <c r="G9614" s="20" t="s">
        <v>3181</v>
      </c>
      <c r="H9614" s="21" t="s">
        <v>18</v>
      </c>
      <c r="K9614" s="33">
        <v>39</v>
      </c>
      <c r="L9614" s="37">
        <v>398</v>
      </c>
      <c r="N9614" s="33">
        <v>9</v>
      </c>
      <c r="O9614" s="37">
        <v>398</v>
      </c>
    </row>
    <row r="9615" spans="3:15" x14ac:dyDescent="0.25">
      <c r="C9615" s="1">
        <v>1</v>
      </c>
      <c r="D9615" s="1">
        <v>1</v>
      </c>
      <c r="E9615" s="1">
        <v>1</v>
      </c>
      <c r="F9615" s="16">
        <v>9606</v>
      </c>
      <c r="G9615" s="17" t="s">
        <v>3264</v>
      </c>
      <c r="H9615" s="18" t="s">
        <v>18</v>
      </c>
      <c r="K9615" s="32">
        <v>49</v>
      </c>
      <c r="L9615" s="36">
        <v>398</v>
      </c>
      <c r="N9615" s="32">
        <v>12</v>
      </c>
      <c r="O9615" s="36">
        <v>398</v>
      </c>
    </row>
    <row r="9616" spans="3:15" x14ac:dyDescent="0.25">
      <c r="C9616" s="1">
        <v>1</v>
      </c>
      <c r="D9616" s="1">
        <v>1</v>
      </c>
      <c r="E9616" s="1">
        <v>1</v>
      </c>
      <c r="F9616" s="19">
        <v>9607</v>
      </c>
      <c r="G9616" s="20" t="s">
        <v>3181</v>
      </c>
      <c r="H9616" s="21" t="s">
        <v>18</v>
      </c>
      <c r="K9616" s="33">
        <v>55</v>
      </c>
      <c r="L9616" s="37">
        <v>398</v>
      </c>
      <c r="N9616" s="33">
        <v>17</v>
      </c>
      <c r="O9616" s="37">
        <v>398</v>
      </c>
    </row>
    <row r="9617" spans="3:15" x14ac:dyDescent="0.25">
      <c r="C9617" s="1">
        <v>1</v>
      </c>
      <c r="D9617" s="1">
        <v>1</v>
      </c>
      <c r="E9617" s="1">
        <v>1</v>
      </c>
      <c r="F9617" s="16">
        <v>9608</v>
      </c>
      <c r="G9617" s="17" t="s">
        <v>3264</v>
      </c>
      <c r="H9617" s="18" t="s">
        <v>18</v>
      </c>
      <c r="K9617" s="32">
        <v>39</v>
      </c>
      <c r="L9617" s="36">
        <v>398</v>
      </c>
      <c r="N9617" s="32">
        <v>9</v>
      </c>
      <c r="O9617" s="36">
        <v>398</v>
      </c>
    </row>
    <row r="9618" spans="3:15" x14ac:dyDescent="0.25">
      <c r="C9618" s="1">
        <v>1</v>
      </c>
      <c r="D9618" s="1">
        <v>1</v>
      </c>
      <c r="E9618" s="1">
        <v>1</v>
      </c>
      <c r="F9618" s="19">
        <v>9609</v>
      </c>
      <c r="G9618" s="20" t="s">
        <v>3264</v>
      </c>
      <c r="H9618" s="21" t="s">
        <v>19</v>
      </c>
      <c r="K9618" s="33">
        <v>42</v>
      </c>
      <c r="L9618" s="37">
        <v>398</v>
      </c>
      <c r="N9618" s="33">
        <v>9</v>
      </c>
      <c r="O9618" s="37">
        <v>398</v>
      </c>
    </row>
    <row r="9619" spans="3:15" x14ac:dyDescent="0.25">
      <c r="C9619" s="1">
        <v>1</v>
      </c>
      <c r="D9619" s="1">
        <v>1</v>
      </c>
      <c r="E9619" s="1">
        <v>1</v>
      </c>
      <c r="F9619" s="16">
        <v>9610</v>
      </c>
      <c r="G9619" s="17" t="s">
        <v>3181</v>
      </c>
      <c r="H9619" s="18" t="s">
        <v>19</v>
      </c>
      <c r="K9619" s="32">
        <v>50</v>
      </c>
      <c r="L9619" s="36">
        <v>398</v>
      </c>
      <c r="N9619" s="32">
        <v>11</v>
      </c>
      <c r="O9619" s="36">
        <v>398</v>
      </c>
    </row>
    <row r="9620" spans="3:15" x14ac:dyDescent="0.25">
      <c r="C9620" s="1">
        <v>1</v>
      </c>
      <c r="D9620" s="1">
        <v>1</v>
      </c>
      <c r="E9620" s="1">
        <v>1</v>
      </c>
      <c r="F9620" s="19">
        <v>9611</v>
      </c>
      <c r="G9620" s="20" t="s">
        <v>3182</v>
      </c>
      <c r="H9620" s="21" t="s">
        <v>18</v>
      </c>
      <c r="K9620" s="33">
        <v>38</v>
      </c>
      <c r="L9620" s="37">
        <v>398</v>
      </c>
      <c r="N9620" s="33">
        <v>1</v>
      </c>
      <c r="O9620" s="37">
        <v>398</v>
      </c>
    </row>
    <row r="9621" spans="3:15" x14ac:dyDescent="0.25">
      <c r="C9621" s="1">
        <v>1</v>
      </c>
      <c r="D9621" s="1">
        <v>1</v>
      </c>
      <c r="E9621" s="1">
        <v>1</v>
      </c>
      <c r="F9621" s="16">
        <v>9612</v>
      </c>
      <c r="G9621" s="17" t="s">
        <v>3181</v>
      </c>
      <c r="H9621" s="18" t="s">
        <v>19</v>
      </c>
      <c r="K9621" s="32">
        <v>34</v>
      </c>
      <c r="L9621" s="36">
        <v>398</v>
      </c>
      <c r="N9621" s="32">
        <v>7</v>
      </c>
      <c r="O9621" s="36">
        <v>398</v>
      </c>
    </row>
    <row r="9622" spans="3:15" x14ac:dyDescent="0.25">
      <c r="C9622" s="1">
        <v>1</v>
      </c>
      <c r="D9622" s="1">
        <v>1</v>
      </c>
      <c r="E9622" s="1">
        <v>1</v>
      </c>
      <c r="F9622" s="19">
        <v>9613</v>
      </c>
      <c r="G9622" s="20" t="s">
        <v>3264</v>
      </c>
      <c r="H9622" s="21" t="s">
        <v>18</v>
      </c>
      <c r="K9622" s="33">
        <v>43</v>
      </c>
      <c r="L9622" s="37">
        <v>398</v>
      </c>
      <c r="N9622" s="33">
        <v>8</v>
      </c>
      <c r="O9622" s="37">
        <v>398</v>
      </c>
    </row>
    <row r="9623" spans="3:15" x14ac:dyDescent="0.25">
      <c r="C9623" s="1">
        <v>1</v>
      </c>
      <c r="D9623" s="1">
        <v>1</v>
      </c>
      <c r="E9623" s="1">
        <v>1</v>
      </c>
      <c r="F9623" s="16">
        <v>9614</v>
      </c>
      <c r="G9623" s="17" t="s">
        <v>3264</v>
      </c>
      <c r="H9623" s="18" t="s">
        <v>18</v>
      </c>
      <c r="K9623" s="32">
        <v>28</v>
      </c>
      <c r="L9623" s="36">
        <v>398</v>
      </c>
      <c r="N9623" s="32">
        <v>4</v>
      </c>
      <c r="O9623" s="36">
        <v>398</v>
      </c>
    </row>
    <row r="9624" spans="3:15" x14ac:dyDescent="0.25">
      <c r="C9624" s="1">
        <v>1</v>
      </c>
      <c r="D9624" s="1">
        <v>1</v>
      </c>
      <c r="E9624" s="1">
        <v>1</v>
      </c>
      <c r="F9624" s="19">
        <v>9615</v>
      </c>
      <c r="G9624" s="20" t="s">
        <v>3264</v>
      </c>
      <c r="H9624" s="21" t="s">
        <v>18</v>
      </c>
      <c r="K9624" s="33">
        <v>35</v>
      </c>
      <c r="L9624" s="37">
        <v>398</v>
      </c>
      <c r="N9624" s="33">
        <v>6</v>
      </c>
      <c r="O9624" s="37">
        <v>398</v>
      </c>
    </row>
    <row r="9625" spans="3:15" x14ac:dyDescent="0.25">
      <c r="C9625" s="1">
        <v>1</v>
      </c>
      <c r="D9625" s="1">
        <v>1</v>
      </c>
      <c r="E9625" s="1">
        <v>1</v>
      </c>
      <c r="F9625" s="16">
        <v>9616</v>
      </c>
      <c r="G9625" s="17" t="s">
        <v>3264</v>
      </c>
      <c r="H9625" s="18" t="s">
        <v>18</v>
      </c>
      <c r="K9625" s="32">
        <v>35</v>
      </c>
      <c r="L9625" s="36">
        <v>398</v>
      </c>
      <c r="N9625" s="32">
        <v>9</v>
      </c>
      <c r="O9625" s="36">
        <v>398</v>
      </c>
    </row>
    <row r="9626" spans="3:15" x14ac:dyDescent="0.25">
      <c r="C9626" s="1">
        <v>1</v>
      </c>
      <c r="D9626" s="1">
        <v>1</v>
      </c>
      <c r="E9626" s="1">
        <v>1</v>
      </c>
      <c r="F9626" s="19">
        <v>9617</v>
      </c>
      <c r="G9626" s="20" t="s">
        <v>3181</v>
      </c>
      <c r="H9626" s="21" t="s">
        <v>19</v>
      </c>
      <c r="K9626" s="33">
        <v>35</v>
      </c>
      <c r="L9626" s="37">
        <v>398</v>
      </c>
      <c r="N9626" s="33">
        <v>13</v>
      </c>
      <c r="O9626" s="37">
        <v>398</v>
      </c>
    </row>
    <row r="9627" spans="3:15" x14ac:dyDescent="0.25">
      <c r="C9627" s="1">
        <v>1</v>
      </c>
      <c r="D9627" s="1">
        <v>1</v>
      </c>
      <c r="E9627" s="1">
        <v>1</v>
      </c>
      <c r="F9627" s="16">
        <v>9618</v>
      </c>
      <c r="G9627" s="17" t="s">
        <v>3264</v>
      </c>
      <c r="H9627" s="18" t="s">
        <v>18</v>
      </c>
      <c r="K9627" s="32">
        <v>28</v>
      </c>
      <c r="L9627" s="36">
        <v>398</v>
      </c>
      <c r="N9627" s="32">
        <v>10</v>
      </c>
      <c r="O9627" s="36">
        <v>398</v>
      </c>
    </row>
    <row r="9628" spans="3:15" x14ac:dyDescent="0.25">
      <c r="C9628" s="1">
        <v>1</v>
      </c>
      <c r="D9628" s="1">
        <v>1</v>
      </c>
      <c r="E9628" s="1">
        <v>1</v>
      </c>
      <c r="F9628" s="19">
        <v>9619</v>
      </c>
      <c r="G9628" s="20" t="s">
        <v>3264</v>
      </c>
      <c r="H9628" s="21" t="s">
        <v>18</v>
      </c>
      <c r="K9628" s="33">
        <v>18</v>
      </c>
      <c r="L9628" s="37">
        <v>398</v>
      </c>
      <c r="N9628" s="33">
        <v>1</v>
      </c>
      <c r="O9628" s="37">
        <v>398</v>
      </c>
    </row>
    <row r="9629" spans="3:15" x14ac:dyDescent="0.25">
      <c r="C9629" s="1">
        <v>1</v>
      </c>
      <c r="D9629" s="1">
        <v>1</v>
      </c>
      <c r="E9629" s="1">
        <v>1</v>
      </c>
      <c r="F9629" s="16">
        <v>9620</v>
      </c>
      <c r="G9629" s="17" t="s">
        <v>3264</v>
      </c>
      <c r="H9629" s="18" t="s">
        <v>18</v>
      </c>
      <c r="K9629" s="32">
        <v>42</v>
      </c>
      <c r="L9629" s="36">
        <v>399</v>
      </c>
      <c r="N9629" s="32">
        <v>4</v>
      </c>
      <c r="O9629" s="36">
        <v>399</v>
      </c>
    </row>
    <row r="9630" spans="3:15" x14ac:dyDescent="0.25">
      <c r="C9630" s="1">
        <v>1</v>
      </c>
      <c r="D9630" s="1">
        <v>1</v>
      </c>
      <c r="E9630" s="1">
        <v>1</v>
      </c>
      <c r="F9630" s="19">
        <v>9621</v>
      </c>
      <c r="G9630" s="20" t="s">
        <v>3182</v>
      </c>
      <c r="H9630" s="21" t="s">
        <v>18</v>
      </c>
      <c r="K9630" s="33">
        <v>43</v>
      </c>
      <c r="L9630" s="37">
        <v>399</v>
      </c>
      <c r="N9630" s="33">
        <v>15</v>
      </c>
      <c r="O9630" s="37">
        <v>399</v>
      </c>
    </row>
    <row r="9631" spans="3:15" x14ac:dyDescent="0.25">
      <c r="C9631" s="1">
        <v>1</v>
      </c>
      <c r="D9631" s="1">
        <v>1</v>
      </c>
      <c r="E9631" s="1">
        <v>1</v>
      </c>
      <c r="F9631" s="16">
        <v>9622</v>
      </c>
      <c r="G9631" s="17" t="s">
        <v>3264</v>
      </c>
      <c r="H9631" s="18" t="s">
        <v>18</v>
      </c>
      <c r="K9631" s="32">
        <v>53</v>
      </c>
      <c r="L9631" s="36">
        <v>399</v>
      </c>
      <c r="N9631" s="32">
        <v>3</v>
      </c>
      <c r="O9631" s="36">
        <v>399</v>
      </c>
    </row>
    <row r="9632" spans="3:15" x14ac:dyDescent="0.25">
      <c r="C9632" s="1">
        <v>1</v>
      </c>
      <c r="D9632" s="1">
        <v>1</v>
      </c>
      <c r="E9632" s="1">
        <v>1</v>
      </c>
      <c r="F9632" s="19">
        <v>9623</v>
      </c>
      <c r="G9632" s="20" t="s">
        <v>3264</v>
      </c>
      <c r="H9632" s="21" t="s">
        <v>18</v>
      </c>
      <c r="K9632" s="33">
        <v>41</v>
      </c>
      <c r="L9632" s="37">
        <v>399</v>
      </c>
      <c r="N9632" s="33">
        <v>9</v>
      </c>
      <c r="O9632" s="37">
        <v>399</v>
      </c>
    </row>
    <row r="9633" spans="3:15" x14ac:dyDescent="0.25">
      <c r="C9633" s="1">
        <v>1</v>
      </c>
      <c r="D9633" s="1">
        <v>1</v>
      </c>
      <c r="E9633" s="1">
        <v>1</v>
      </c>
      <c r="F9633" s="16">
        <v>9624</v>
      </c>
      <c r="G9633" s="17" t="s">
        <v>3264</v>
      </c>
      <c r="H9633" s="18" t="s">
        <v>19</v>
      </c>
      <c r="K9633" s="32">
        <v>44</v>
      </c>
      <c r="L9633" s="36">
        <v>399</v>
      </c>
      <c r="N9633" s="32">
        <v>8</v>
      </c>
      <c r="O9633" s="36">
        <v>399</v>
      </c>
    </row>
    <row r="9634" spans="3:15" x14ac:dyDescent="0.25">
      <c r="C9634" s="1">
        <v>1</v>
      </c>
      <c r="D9634" s="1">
        <v>1</v>
      </c>
      <c r="E9634" s="1">
        <v>1</v>
      </c>
      <c r="F9634" s="19">
        <v>9625</v>
      </c>
      <c r="G9634" s="20" t="s">
        <v>3181</v>
      </c>
      <c r="H9634" s="21" t="s">
        <v>18</v>
      </c>
      <c r="K9634" s="33">
        <v>52</v>
      </c>
      <c r="L9634" s="37">
        <v>399</v>
      </c>
      <c r="N9634" s="33">
        <v>13</v>
      </c>
      <c r="O9634" s="37">
        <v>399</v>
      </c>
    </row>
    <row r="9635" spans="3:15" x14ac:dyDescent="0.25">
      <c r="C9635" s="1">
        <v>1</v>
      </c>
      <c r="D9635" s="1">
        <v>1</v>
      </c>
      <c r="E9635" s="1">
        <v>1</v>
      </c>
      <c r="F9635" s="16">
        <v>9626</v>
      </c>
      <c r="G9635" s="17" t="s">
        <v>3264</v>
      </c>
      <c r="H9635" s="18" t="s">
        <v>19</v>
      </c>
      <c r="K9635" s="32">
        <v>39</v>
      </c>
      <c r="L9635" s="36">
        <v>399</v>
      </c>
      <c r="N9635" s="32">
        <v>7</v>
      </c>
      <c r="O9635" s="36">
        <v>399</v>
      </c>
    </row>
    <row r="9636" spans="3:15" x14ac:dyDescent="0.25">
      <c r="C9636" s="1">
        <v>1</v>
      </c>
      <c r="D9636" s="1">
        <v>1</v>
      </c>
      <c r="E9636" s="1">
        <v>1</v>
      </c>
      <c r="F9636" s="19">
        <v>9627</v>
      </c>
      <c r="G9636" s="20" t="s">
        <v>3182</v>
      </c>
      <c r="H9636" s="21" t="s">
        <v>19</v>
      </c>
      <c r="K9636" s="33">
        <v>43</v>
      </c>
      <c r="L9636" s="37">
        <v>399</v>
      </c>
      <c r="N9636" s="33">
        <v>13</v>
      </c>
      <c r="O9636" s="37">
        <v>399</v>
      </c>
    </row>
    <row r="9637" spans="3:15" x14ac:dyDescent="0.25">
      <c r="C9637" s="1">
        <v>1</v>
      </c>
      <c r="D9637" s="1">
        <v>1</v>
      </c>
      <c r="E9637" s="1">
        <v>1</v>
      </c>
      <c r="F9637" s="16">
        <v>9628</v>
      </c>
      <c r="G9637" s="17" t="s">
        <v>3264</v>
      </c>
      <c r="H9637" s="18" t="s">
        <v>18</v>
      </c>
      <c r="K9637" s="32">
        <v>35</v>
      </c>
      <c r="L9637" s="36">
        <v>399</v>
      </c>
      <c r="N9637" s="32">
        <v>4</v>
      </c>
      <c r="O9637" s="36">
        <v>399</v>
      </c>
    </row>
    <row r="9638" spans="3:15" x14ac:dyDescent="0.25">
      <c r="C9638" s="1">
        <v>1</v>
      </c>
      <c r="D9638" s="1">
        <v>1</v>
      </c>
      <c r="E9638" s="1">
        <v>1</v>
      </c>
      <c r="F9638" s="19">
        <v>9629</v>
      </c>
      <c r="G9638" s="20" t="s">
        <v>3181</v>
      </c>
      <c r="H9638" s="21" t="s">
        <v>18</v>
      </c>
      <c r="K9638" s="33">
        <v>60</v>
      </c>
      <c r="L9638" s="37">
        <v>399</v>
      </c>
      <c r="N9638" s="33">
        <v>8</v>
      </c>
      <c r="O9638" s="37">
        <v>399</v>
      </c>
    </row>
    <row r="9639" spans="3:15" x14ac:dyDescent="0.25">
      <c r="C9639" s="1">
        <v>1</v>
      </c>
      <c r="D9639" s="1">
        <v>1</v>
      </c>
      <c r="E9639" s="1">
        <v>1</v>
      </c>
      <c r="F9639" s="16">
        <v>9630</v>
      </c>
      <c r="G9639" s="17" t="s">
        <v>3264</v>
      </c>
      <c r="H9639" s="18" t="s">
        <v>19</v>
      </c>
      <c r="K9639" s="32">
        <v>30</v>
      </c>
      <c r="L9639" s="36">
        <v>399</v>
      </c>
      <c r="N9639" s="32">
        <v>7</v>
      </c>
      <c r="O9639" s="36">
        <v>399</v>
      </c>
    </row>
    <row r="9640" spans="3:15" x14ac:dyDescent="0.25">
      <c r="C9640" s="1">
        <v>1</v>
      </c>
      <c r="D9640" s="1">
        <v>1</v>
      </c>
      <c r="E9640" s="1">
        <v>1</v>
      </c>
      <c r="F9640" s="19">
        <v>9631</v>
      </c>
      <c r="G9640" s="20" t="s">
        <v>3181</v>
      </c>
      <c r="H9640" s="21" t="s">
        <v>19</v>
      </c>
      <c r="K9640" s="33">
        <v>42</v>
      </c>
      <c r="L9640" s="37">
        <v>399</v>
      </c>
      <c r="N9640" s="33">
        <v>11</v>
      </c>
      <c r="O9640" s="37">
        <v>399</v>
      </c>
    </row>
    <row r="9641" spans="3:15" x14ac:dyDescent="0.25">
      <c r="C9641" s="1">
        <v>1</v>
      </c>
      <c r="D9641" s="1">
        <v>1</v>
      </c>
      <c r="E9641" s="1">
        <v>1</v>
      </c>
      <c r="F9641" s="16">
        <v>9632</v>
      </c>
      <c r="G9641" s="17" t="s">
        <v>3264</v>
      </c>
      <c r="H9641" s="18" t="s">
        <v>18</v>
      </c>
      <c r="K9641" s="32">
        <v>31</v>
      </c>
      <c r="L9641" s="36">
        <v>399</v>
      </c>
      <c r="N9641" s="32">
        <v>9</v>
      </c>
      <c r="O9641" s="36">
        <v>399</v>
      </c>
    </row>
    <row r="9642" spans="3:15" x14ac:dyDescent="0.25">
      <c r="C9642" s="1">
        <v>1</v>
      </c>
      <c r="D9642" s="1">
        <v>1</v>
      </c>
      <c r="E9642" s="1">
        <v>1</v>
      </c>
      <c r="F9642" s="19">
        <v>9633</v>
      </c>
      <c r="G9642" s="20" t="s">
        <v>3264</v>
      </c>
      <c r="H9642" s="21" t="s">
        <v>19</v>
      </c>
      <c r="K9642" s="33">
        <v>32</v>
      </c>
      <c r="L9642" s="37">
        <v>399</v>
      </c>
      <c r="N9642" s="33">
        <v>4</v>
      </c>
      <c r="O9642" s="37">
        <v>399</v>
      </c>
    </row>
    <row r="9643" spans="3:15" x14ac:dyDescent="0.25">
      <c r="C9643" s="1">
        <v>1</v>
      </c>
      <c r="D9643" s="1">
        <v>1</v>
      </c>
      <c r="E9643" s="1">
        <v>1</v>
      </c>
      <c r="F9643" s="16">
        <v>9634</v>
      </c>
      <c r="G9643" s="17" t="s">
        <v>3264</v>
      </c>
      <c r="H9643" s="18" t="s">
        <v>19</v>
      </c>
      <c r="K9643" s="32">
        <v>37</v>
      </c>
      <c r="L9643" s="36">
        <v>399</v>
      </c>
      <c r="N9643" s="32">
        <v>5</v>
      </c>
      <c r="O9643" s="36">
        <v>399</v>
      </c>
    </row>
    <row r="9644" spans="3:15" x14ac:dyDescent="0.25">
      <c r="C9644" s="1">
        <v>1</v>
      </c>
      <c r="D9644" s="1">
        <v>1</v>
      </c>
      <c r="E9644" s="1">
        <v>1</v>
      </c>
      <c r="F9644" s="19">
        <v>9635</v>
      </c>
      <c r="G9644" s="20" t="s">
        <v>3264</v>
      </c>
      <c r="H9644" s="21" t="s">
        <v>19</v>
      </c>
      <c r="K9644" s="33">
        <v>32</v>
      </c>
      <c r="L9644" s="37">
        <v>399</v>
      </c>
      <c r="N9644" s="33">
        <v>8</v>
      </c>
      <c r="O9644" s="37">
        <v>399</v>
      </c>
    </row>
    <row r="9645" spans="3:15" x14ac:dyDescent="0.25">
      <c r="C9645" s="1">
        <v>1</v>
      </c>
      <c r="D9645" s="1">
        <v>1</v>
      </c>
      <c r="E9645" s="1">
        <v>1</v>
      </c>
      <c r="F9645" s="16">
        <v>9636</v>
      </c>
      <c r="G9645" s="17" t="s">
        <v>3182</v>
      </c>
      <c r="H9645" s="18" t="s">
        <v>18</v>
      </c>
      <c r="K9645" s="32">
        <v>37</v>
      </c>
      <c r="L9645" s="36">
        <v>399</v>
      </c>
      <c r="N9645" s="32">
        <v>9</v>
      </c>
      <c r="O9645" s="36">
        <v>399</v>
      </c>
    </row>
    <row r="9646" spans="3:15" x14ac:dyDescent="0.25">
      <c r="C9646" s="1">
        <v>1</v>
      </c>
      <c r="D9646" s="1">
        <v>1</v>
      </c>
      <c r="E9646" s="1">
        <v>1</v>
      </c>
      <c r="F9646" s="19">
        <v>9637</v>
      </c>
      <c r="G9646" s="20" t="s">
        <v>3264</v>
      </c>
      <c r="H9646" s="21" t="s">
        <v>19</v>
      </c>
      <c r="K9646" s="33">
        <v>29</v>
      </c>
      <c r="L9646" s="37">
        <v>399</v>
      </c>
      <c r="N9646" s="33">
        <v>7</v>
      </c>
      <c r="O9646" s="37">
        <v>399</v>
      </c>
    </row>
    <row r="9647" spans="3:15" x14ac:dyDescent="0.25">
      <c r="C9647" s="1">
        <v>1</v>
      </c>
      <c r="D9647" s="1">
        <v>1</v>
      </c>
      <c r="E9647" s="1">
        <v>1</v>
      </c>
      <c r="F9647" s="16">
        <v>9638</v>
      </c>
      <c r="G9647" s="17" t="s">
        <v>3264</v>
      </c>
      <c r="H9647" s="18" t="s">
        <v>18</v>
      </c>
      <c r="K9647" s="32">
        <v>16</v>
      </c>
      <c r="L9647" s="36">
        <v>399</v>
      </c>
      <c r="N9647" s="32">
        <v>2</v>
      </c>
      <c r="O9647" s="36">
        <v>399</v>
      </c>
    </row>
    <row r="9648" spans="3:15" x14ac:dyDescent="0.25">
      <c r="C9648" s="1">
        <v>1</v>
      </c>
      <c r="D9648" s="1">
        <v>1</v>
      </c>
      <c r="E9648" s="1">
        <v>1</v>
      </c>
      <c r="F9648" s="19">
        <v>9639</v>
      </c>
      <c r="G9648" s="20" t="s">
        <v>3182</v>
      </c>
      <c r="H9648" s="21" t="s">
        <v>19</v>
      </c>
      <c r="K9648" s="33">
        <v>47</v>
      </c>
      <c r="L9648" s="37">
        <v>400</v>
      </c>
      <c r="N9648" s="33">
        <v>11</v>
      </c>
      <c r="O9648" s="37">
        <v>400</v>
      </c>
    </row>
    <row r="9649" spans="3:15" x14ac:dyDescent="0.25">
      <c r="C9649" s="1">
        <v>1</v>
      </c>
      <c r="D9649" s="1">
        <v>1</v>
      </c>
      <c r="E9649" s="1">
        <v>1</v>
      </c>
      <c r="F9649" s="16">
        <v>9640</v>
      </c>
      <c r="G9649" s="17" t="s">
        <v>3182</v>
      </c>
      <c r="H9649" s="18" t="s">
        <v>19</v>
      </c>
      <c r="K9649" s="32">
        <v>52</v>
      </c>
      <c r="L9649" s="36">
        <v>400</v>
      </c>
      <c r="N9649" s="32">
        <v>12</v>
      </c>
      <c r="O9649" s="36">
        <v>400</v>
      </c>
    </row>
    <row r="9650" spans="3:15" x14ac:dyDescent="0.25">
      <c r="C9650" s="1">
        <v>1</v>
      </c>
      <c r="D9650" s="1">
        <v>1</v>
      </c>
      <c r="E9650" s="1">
        <v>1</v>
      </c>
      <c r="F9650" s="19">
        <v>9641</v>
      </c>
      <c r="G9650" s="20" t="s">
        <v>3264</v>
      </c>
      <c r="H9650" s="21" t="s">
        <v>19</v>
      </c>
      <c r="K9650" s="33">
        <v>32</v>
      </c>
      <c r="L9650" s="37">
        <v>400</v>
      </c>
      <c r="N9650" s="33">
        <v>4</v>
      </c>
      <c r="O9650" s="37">
        <v>400</v>
      </c>
    </row>
    <row r="9651" spans="3:15" x14ac:dyDescent="0.25">
      <c r="C9651" s="1">
        <v>1</v>
      </c>
      <c r="D9651" s="1">
        <v>1</v>
      </c>
      <c r="E9651" s="1">
        <v>1</v>
      </c>
      <c r="F9651" s="16">
        <v>9642</v>
      </c>
      <c r="G9651" s="17" t="s">
        <v>3181</v>
      </c>
      <c r="H9651" s="18" t="s">
        <v>19</v>
      </c>
      <c r="K9651" s="32">
        <v>59</v>
      </c>
      <c r="L9651" s="36">
        <v>400</v>
      </c>
      <c r="N9651" s="32">
        <v>16</v>
      </c>
      <c r="O9651" s="36">
        <v>400</v>
      </c>
    </row>
    <row r="9652" spans="3:15" x14ac:dyDescent="0.25">
      <c r="C9652" s="1">
        <v>1</v>
      </c>
      <c r="D9652" s="1">
        <v>1</v>
      </c>
      <c r="E9652" s="1">
        <v>1</v>
      </c>
      <c r="F9652" s="19">
        <v>9643</v>
      </c>
      <c r="G9652" s="20" t="s">
        <v>3264</v>
      </c>
      <c r="H9652" s="21" t="s">
        <v>18</v>
      </c>
      <c r="K9652" s="33">
        <v>25</v>
      </c>
      <c r="L9652" s="37">
        <v>400</v>
      </c>
      <c r="N9652" s="33">
        <v>2</v>
      </c>
      <c r="O9652" s="37">
        <v>400</v>
      </c>
    </row>
    <row r="9653" spans="3:15" x14ac:dyDescent="0.25">
      <c r="C9653" s="1">
        <v>1</v>
      </c>
      <c r="D9653" s="1">
        <v>1</v>
      </c>
      <c r="E9653" s="1">
        <v>1</v>
      </c>
      <c r="F9653" s="16">
        <v>9644</v>
      </c>
      <c r="G9653" s="17" t="s">
        <v>3264</v>
      </c>
      <c r="H9653" s="18" t="s">
        <v>19</v>
      </c>
      <c r="K9653" s="32">
        <v>33</v>
      </c>
      <c r="L9653" s="36">
        <v>400</v>
      </c>
      <c r="N9653" s="32">
        <v>10</v>
      </c>
      <c r="O9653" s="36">
        <v>400</v>
      </c>
    </row>
    <row r="9654" spans="3:15" x14ac:dyDescent="0.25">
      <c r="C9654" s="1">
        <v>1</v>
      </c>
      <c r="D9654" s="1">
        <v>1</v>
      </c>
      <c r="E9654" s="1">
        <v>1</v>
      </c>
      <c r="F9654" s="19">
        <v>9645</v>
      </c>
      <c r="G9654" s="20" t="s">
        <v>3264</v>
      </c>
      <c r="H9654" s="21" t="s">
        <v>19</v>
      </c>
      <c r="K9654" s="33">
        <v>43</v>
      </c>
      <c r="L9654" s="37">
        <v>400</v>
      </c>
      <c r="N9654" s="33">
        <v>5</v>
      </c>
      <c r="O9654" s="37">
        <v>400</v>
      </c>
    </row>
    <row r="9655" spans="3:15" x14ac:dyDescent="0.25">
      <c r="C9655" s="1">
        <v>1</v>
      </c>
      <c r="D9655" s="1">
        <v>1</v>
      </c>
      <c r="E9655" s="1">
        <v>1</v>
      </c>
      <c r="F9655" s="16">
        <v>9646</v>
      </c>
      <c r="G9655" s="17" t="s">
        <v>3264</v>
      </c>
      <c r="H9655" s="18" t="s">
        <v>19</v>
      </c>
      <c r="K9655" s="32">
        <v>41</v>
      </c>
      <c r="L9655" s="36">
        <v>400</v>
      </c>
      <c r="N9655" s="32">
        <v>14</v>
      </c>
      <c r="O9655" s="36">
        <v>400</v>
      </c>
    </row>
    <row r="9656" spans="3:15" x14ac:dyDescent="0.25">
      <c r="C9656" s="1">
        <v>1</v>
      </c>
      <c r="D9656" s="1">
        <v>1</v>
      </c>
      <c r="E9656" s="1">
        <v>1</v>
      </c>
      <c r="F9656" s="19">
        <v>9647</v>
      </c>
      <c r="G9656" s="20" t="s">
        <v>3264</v>
      </c>
      <c r="H9656" s="21" t="s">
        <v>19</v>
      </c>
      <c r="K9656" s="33">
        <v>25</v>
      </c>
      <c r="L9656" s="37">
        <v>400</v>
      </c>
      <c r="N9656" s="33">
        <v>6</v>
      </c>
      <c r="O9656" s="37">
        <v>400</v>
      </c>
    </row>
    <row r="9657" spans="3:15" x14ac:dyDescent="0.25">
      <c r="C9657" s="1">
        <v>1</v>
      </c>
      <c r="D9657" s="1">
        <v>1</v>
      </c>
      <c r="E9657" s="1">
        <v>1</v>
      </c>
      <c r="F9657" s="16">
        <v>9648</v>
      </c>
      <c r="G9657" s="17" t="s">
        <v>3264</v>
      </c>
      <c r="H9657" s="18" t="s">
        <v>19</v>
      </c>
      <c r="K9657" s="32">
        <v>31</v>
      </c>
      <c r="L9657" s="36">
        <v>400</v>
      </c>
      <c r="N9657" s="32">
        <v>6</v>
      </c>
      <c r="O9657" s="36">
        <v>400</v>
      </c>
    </row>
    <row r="9658" spans="3:15" x14ac:dyDescent="0.25">
      <c r="C9658" s="1">
        <v>1</v>
      </c>
      <c r="D9658" s="1">
        <v>1</v>
      </c>
      <c r="E9658" s="1">
        <v>1</v>
      </c>
      <c r="F9658" s="19">
        <v>9649</v>
      </c>
      <c r="G9658" s="20" t="s">
        <v>3264</v>
      </c>
      <c r="H9658" s="21" t="s">
        <v>19</v>
      </c>
      <c r="K9658" s="33">
        <v>42</v>
      </c>
      <c r="L9658" s="37">
        <v>400</v>
      </c>
      <c r="N9658" s="33">
        <v>12</v>
      </c>
      <c r="O9658" s="37">
        <v>400</v>
      </c>
    </row>
    <row r="9659" spans="3:15" x14ac:dyDescent="0.25">
      <c r="C9659" s="1">
        <v>1</v>
      </c>
      <c r="D9659" s="1">
        <v>1</v>
      </c>
      <c r="E9659" s="1">
        <v>1</v>
      </c>
      <c r="F9659" s="16">
        <v>9650</v>
      </c>
      <c r="G9659" s="17" t="s">
        <v>3264</v>
      </c>
      <c r="H9659" s="18" t="s">
        <v>19</v>
      </c>
      <c r="K9659" s="32">
        <v>25</v>
      </c>
      <c r="L9659" s="36">
        <v>400</v>
      </c>
      <c r="N9659" s="32">
        <v>5</v>
      </c>
      <c r="O9659" s="36">
        <v>400</v>
      </c>
    </row>
    <row r="9660" spans="3:15" x14ac:dyDescent="0.25">
      <c r="C9660" s="1">
        <v>1</v>
      </c>
      <c r="D9660" s="1">
        <v>1</v>
      </c>
      <c r="E9660" s="1">
        <v>1</v>
      </c>
      <c r="F9660" s="19">
        <v>9651</v>
      </c>
      <c r="G9660" s="20" t="s">
        <v>3264</v>
      </c>
      <c r="H9660" s="21" t="s">
        <v>19</v>
      </c>
      <c r="K9660" s="33">
        <v>27</v>
      </c>
      <c r="L9660" s="37">
        <v>400</v>
      </c>
      <c r="N9660" s="33">
        <v>10</v>
      </c>
      <c r="O9660" s="37">
        <v>400</v>
      </c>
    </row>
    <row r="9661" spans="3:15" x14ac:dyDescent="0.25">
      <c r="C9661" s="1">
        <v>1</v>
      </c>
      <c r="D9661" s="1">
        <v>1</v>
      </c>
      <c r="E9661" s="1">
        <v>1</v>
      </c>
      <c r="F9661" s="16">
        <v>9652</v>
      </c>
      <c r="G9661" s="17" t="s">
        <v>3264</v>
      </c>
      <c r="H9661" s="18" t="s">
        <v>19</v>
      </c>
      <c r="K9661" s="32">
        <v>48</v>
      </c>
      <c r="L9661" s="36">
        <v>401</v>
      </c>
      <c r="N9661" s="32">
        <v>9</v>
      </c>
      <c r="O9661" s="36">
        <v>401</v>
      </c>
    </row>
    <row r="9662" spans="3:15" x14ac:dyDescent="0.25">
      <c r="C9662" s="1">
        <v>1</v>
      </c>
      <c r="D9662" s="1">
        <v>1</v>
      </c>
      <c r="E9662" s="1">
        <v>1</v>
      </c>
      <c r="F9662" s="19">
        <v>9653</v>
      </c>
      <c r="G9662" s="20" t="s">
        <v>3264</v>
      </c>
      <c r="H9662" s="21" t="s">
        <v>19</v>
      </c>
      <c r="K9662" s="33">
        <v>54</v>
      </c>
      <c r="L9662" s="37">
        <v>401</v>
      </c>
      <c r="N9662" s="33">
        <v>17</v>
      </c>
      <c r="O9662" s="37">
        <v>401</v>
      </c>
    </row>
    <row r="9663" spans="3:15" x14ac:dyDescent="0.25">
      <c r="C9663" s="1">
        <v>1</v>
      </c>
      <c r="D9663" s="1">
        <v>1</v>
      </c>
      <c r="E9663" s="1">
        <v>1</v>
      </c>
      <c r="F9663" s="16">
        <v>9654</v>
      </c>
      <c r="G9663" s="17" t="s">
        <v>3264</v>
      </c>
      <c r="H9663" s="18" t="s">
        <v>19</v>
      </c>
      <c r="K9663" s="32">
        <v>56</v>
      </c>
      <c r="L9663" s="36">
        <v>401</v>
      </c>
      <c r="N9663" s="32">
        <v>11</v>
      </c>
      <c r="O9663" s="36">
        <v>401</v>
      </c>
    </row>
    <row r="9664" spans="3:15" x14ac:dyDescent="0.25">
      <c r="C9664" s="1">
        <v>1</v>
      </c>
      <c r="D9664" s="1">
        <v>1</v>
      </c>
      <c r="E9664" s="1">
        <v>1</v>
      </c>
      <c r="F9664" s="19">
        <v>9655</v>
      </c>
      <c r="G9664" s="20" t="s">
        <v>3264</v>
      </c>
      <c r="H9664" s="21" t="s">
        <v>19</v>
      </c>
      <c r="K9664" s="33">
        <v>37</v>
      </c>
      <c r="L9664" s="37">
        <v>401</v>
      </c>
      <c r="N9664" s="33">
        <v>4</v>
      </c>
      <c r="O9664" s="37">
        <v>401</v>
      </c>
    </row>
    <row r="9665" spans="3:15" x14ac:dyDescent="0.25">
      <c r="C9665" s="1">
        <v>1</v>
      </c>
      <c r="D9665" s="1">
        <v>1</v>
      </c>
      <c r="E9665" s="1">
        <v>1</v>
      </c>
      <c r="F9665" s="16">
        <v>9656</v>
      </c>
      <c r="G9665" s="17" t="s">
        <v>3264</v>
      </c>
      <c r="H9665" s="18" t="s">
        <v>18</v>
      </c>
      <c r="K9665" s="32">
        <v>34</v>
      </c>
      <c r="L9665" s="36">
        <v>401</v>
      </c>
      <c r="N9665" s="32">
        <v>6</v>
      </c>
      <c r="O9665" s="36">
        <v>401</v>
      </c>
    </row>
    <row r="9666" spans="3:15" x14ac:dyDescent="0.25">
      <c r="C9666" s="1">
        <v>1</v>
      </c>
      <c r="D9666" s="1">
        <v>1</v>
      </c>
      <c r="E9666" s="1">
        <v>1</v>
      </c>
      <c r="F9666" s="19">
        <v>9657</v>
      </c>
      <c r="G9666" s="20" t="s">
        <v>3181</v>
      </c>
      <c r="H9666" s="21" t="s">
        <v>18</v>
      </c>
      <c r="K9666" s="33">
        <v>32</v>
      </c>
      <c r="L9666" s="37">
        <v>401</v>
      </c>
      <c r="N9666" s="33">
        <v>4</v>
      </c>
      <c r="O9666" s="37">
        <v>401</v>
      </c>
    </row>
    <row r="9667" spans="3:15" x14ac:dyDescent="0.25">
      <c r="C9667" s="1">
        <v>1</v>
      </c>
      <c r="D9667" s="1">
        <v>1</v>
      </c>
      <c r="E9667" s="1">
        <v>1</v>
      </c>
      <c r="F9667" s="16">
        <v>9658</v>
      </c>
      <c r="G9667" s="17" t="s">
        <v>3181</v>
      </c>
      <c r="H9667" s="18" t="s">
        <v>19</v>
      </c>
      <c r="K9667" s="32">
        <v>48</v>
      </c>
      <c r="L9667" s="36">
        <v>401</v>
      </c>
      <c r="N9667" s="32">
        <v>12</v>
      </c>
      <c r="O9667" s="36">
        <v>401</v>
      </c>
    </row>
    <row r="9668" spans="3:15" x14ac:dyDescent="0.25">
      <c r="C9668" s="1">
        <v>1</v>
      </c>
      <c r="D9668" s="1">
        <v>1</v>
      </c>
      <c r="E9668" s="1">
        <v>1</v>
      </c>
      <c r="F9668" s="19">
        <v>9659</v>
      </c>
      <c r="G9668" s="20" t="s">
        <v>3182</v>
      </c>
      <c r="H9668" s="21" t="s">
        <v>18</v>
      </c>
      <c r="K9668" s="33">
        <v>45</v>
      </c>
      <c r="L9668" s="37">
        <v>401</v>
      </c>
      <c r="N9668" s="33">
        <v>8</v>
      </c>
      <c r="O9668" s="37">
        <v>401</v>
      </c>
    </row>
    <row r="9669" spans="3:15" x14ac:dyDescent="0.25">
      <c r="C9669" s="1">
        <v>1</v>
      </c>
      <c r="D9669" s="1">
        <v>1</v>
      </c>
      <c r="E9669" s="1">
        <v>1</v>
      </c>
      <c r="F9669" s="16">
        <v>9660</v>
      </c>
      <c r="G9669" s="17" t="s">
        <v>3181</v>
      </c>
      <c r="H9669" s="18" t="s">
        <v>18</v>
      </c>
      <c r="K9669" s="32">
        <v>34</v>
      </c>
      <c r="L9669" s="36">
        <v>401</v>
      </c>
      <c r="N9669" s="32">
        <v>6</v>
      </c>
      <c r="O9669" s="36">
        <v>401</v>
      </c>
    </row>
    <row r="9670" spans="3:15" x14ac:dyDescent="0.25">
      <c r="C9670" s="1">
        <v>1</v>
      </c>
      <c r="D9670" s="1">
        <v>1</v>
      </c>
      <c r="E9670" s="1">
        <v>1</v>
      </c>
      <c r="F9670" s="19">
        <v>9661</v>
      </c>
      <c r="G9670" s="20" t="s">
        <v>3182</v>
      </c>
      <c r="H9670" s="21" t="s">
        <v>18</v>
      </c>
      <c r="K9670" s="33">
        <v>42</v>
      </c>
      <c r="L9670" s="37">
        <v>401</v>
      </c>
      <c r="N9670" s="33">
        <v>14</v>
      </c>
      <c r="O9670" s="37">
        <v>401</v>
      </c>
    </row>
    <row r="9671" spans="3:15" x14ac:dyDescent="0.25">
      <c r="C9671" s="1">
        <v>1</v>
      </c>
      <c r="D9671" s="1">
        <v>1</v>
      </c>
      <c r="E9671" s="1">
        <v>1</v>
      </c>
      <c r="F9671" s="16">
        <v>9662</v>
      </c>
      <c r="G9671" s="17" t="s">
        <v>3264</v>
      </c>
      <c r="H9671" s="18" t="s">
        <v>19</v>
      </c>
      <c r="K9671" s="32">
        <v>37</v>
      </c>
      <c r="L9671" s="36">
        <v>401</v>
      </c>
      <c r="N9671" s="32">
        <v>12</v>
      </c>
      <c r="O9671" s="36">
        <v>401</v>
      </c>
    </row>
    <row r="9672" spans="3:15" x14ac:dyDescent="0.25">
      <c r="C9672" s="1">
        <v>1</v>
      </c>
      <c r="D9672" s="1">
        <v>1</v>
      </c>
      <c r="E9672" s="1">
        <v>1</v>
      </c>
      <c r="F9672" s="19">
        <v>9663</v>
      </c>
      <c r="G9672" s="20" t="s">
        <v>3264</v>
      </c>
      <c r="H9672" s="21" t="s">
        <v>19</v>
      </c>
      <c r="K9672" s="33">
        <v>32</v>
      </c>
      <c r="L9672" s="37">
        <v>401</v>
      </c>
      <c r="N9672" s="33">
        <v>4</v>
      </c>
      <c r="O9672" s="37">
        <v>401</v>
      </c>
    </row>
    <row r="9673" spans="3:15" x14ac:dyDescent="0.25">
      <c r="C9673" s="1">
        <v>1</v>
      </c>
      <c r="D9673" s="1">
        <v>1</v>
      </c>
      <c r="E9673" s="1">
        <v>1</v>
      </c>
      <c r="F9673" s="16">
        <v>9664</v>
      </c>
      <c r="G9673" s="17" t="s">
        <v>3182</v>
      </c>
      <c r="H9673" s="18" t="s">
        <v>19</v>
      </c>
      <c r="K9673" s="32">
        <v>40</v>
      </c>
      <c r="L9673" s="36">
        <v>401</v>
      </c>
      <c r="N9673" s="32">
        <v>9</v>
      </c>
      <c r="O9673" s="36">
        <v>401</v>
      </c>
    </row>
    <row r="9674" spans="3:15" x14ac:dyDescent="0.25">
      <c r="C9674" s="1">
        <v>1</v>
      </c>
      <c r="D9674" s="1">
        <v>1</v>
      </c>
      <c r="E9674" s="1">
        <v>1</v>
      </c>
      <c r="F9674" s="19">
        <v>9665</v>
      </c>
      <c r="G9674" s="20" t="s">
        <v>3264</v>
      </c>
      <c r="H9674" s="21" t="s">
        <v>18</v>
      </c>
      <c r="K9674" s="33">
        <v>33</v>
      </c>
      <c r="L9674" s="37">
        <v>401</v>
      </c>
      <c r="N9674" s="33">
        <v>7</v>
      </c>
      <c r="O9674" s="37">
        <v>401</v>
      </c>
    </row>
    <row r="9675" spans="3:15" x14ac:dyDescent="0.25">
      <c r="C9675" s="1">
        <v>1</v>
      </c>
      <c r="D9675" s="1">
        <v>1</v>
      </c>
      <c r="E9675" s="1">
        <v>1</v>
      </c>
      <c r="F9675" s="16">
        <v>9666</v>
      </c>
      <c r="G9675" s="17" t="s">
        <v>3181</v>
      </c>
      <c r="H9675" s="18" t="s">
        <v>19</v>
      </c>
      <c r="K9675" s="32">
        <v>34</v>
      </c>
      <c r="L9675" s="36">
        <v>401</v>
      </c>
      <c r="N9675" s="32">
        <v>14</v>
      </c>
      <c r="O9675" s="36">
        <v>401</v>
      </c>
    </row>
    <row r="9676" spans="3:15" x14ac:dyDescent="0.25">
      <c r="C9676" s="1">
        <v>1</v>
      </c>
      <c r="D9676" s="1">
        <v>1</v>
      </c>
      <c r="E9676" s="1">
        <v>1</v>
      </c>
      <c r="F9676" s="19">
        <v>9667</v>
      </c>
      <c r="G9676" s="20" t="s">
        <v>3264</v>
      </c>
      <c r="H9676" s="21" t="s">
        <v>19</v>
      </c>
      <c r="K9676" s="33">
        <v>43</v>
      </c>
      <c r="L9676" s="37">
        <v>401</v>
      </c>
      <c r="N9676" s="33">
        <v>11</v>
      </c>
      <c r="O9676" s="37">
        <v>401</v>
      </c>
    </row>
    <row r="9677" spans="3:15" x14ac:dyDescent="0.25">
      <c r="C9677" s="1">
        <v>1</v>
      </c>
      <c r="D9677" s="1">
        <v>1</v>
      </c>
      <c r="E9677" s="1">
        <v>1</v>
      </c>
      <c r="F9677" s="16">
        <v>9668</v>
      </c>
      <c r="G9677" s="17" t="s">
        <v>3264</v>
      </c>
      <c r="H9677" s="18" t="s">
        <v>18</v>
      </c>
      <c r="K9677" s="32">
        <v>29</v>
      </c>
      <c r="L9677" s="36">
        <v>401</v>
      </c>
      <c r="N9677" s="32">
        <v>4</v>
      </c>
      <c r="O9677" s="36">
        <v>401</v>
      </c>
    </row>
    <row r="9678" spans="3:15" x14ac:dyDescent="0.25">
      <c r="C9678" s="1">
        <v>1</v>
      </c>
      <c r="D9678" s="1">
        <v>1</v>
      </c>
      <c r="E9678" s="1">
        <v>1</v>
      </c>
      <c r="F9678" s="19">
        <v>9669</v>
      </c>
      <c r="G9678" s="20" t="s">
        <v>3264</v>
      </c>
      <c r="H9678" s="21" t="s">
        <v>19</v>
      </c>
      <c r="K9678" s="33">
        <v>25</v>
      </c>
      <c r="L9678" s="37">
        <v>401</v>
      </c>
      <c r="N9678" s="33">
        <v>5</v>
      </c>
      <c r="O9678" s="37">
        <v>401</v>
      </c>
    </row>
    <row r="9679" spans="3:15" x14ac:dyDescent="0.25">
      <c r="C9679" s="1">
        <v>1</v>
      </c>
      <c r="D9679" s="1">
        <v>1</v>
      </c>
      <c r="E9679" s="1">
        <v>1</v>
      </c>
      <c r="F9679" s="16">
        <v>9670</v>
      </c>
      <c r="G9679" s="17" t="s">
        <v>3264</v>
      </c>
      <c r="H9679" s="18" t="s">
        <v>18</v>
      </c>
      <c r="K9679" s="32">
        <v>23</v>
      </c>
      <c r="L9679" s="36">
        <v>401</v>
      </c>
      <c r="N9679" s="32">
        <v>4</v>
      </c>
      <c r="O9679" s="36">
        <v>401</v>
      </c>
    </row>
    <row r="9680" spans="3:15" x14ac:dyDescent="0.25">
      <c r="C9680" s="1">
        <v>1</v>
      </c>
      <c r="D9680" s="1">
        <v>1</v>
      </c>
      <c r="E9680" s="1">
        <v>1</v>
      </c>
      <c r="F9680" s="19">
        <v>9671</v>
      </c>
      <c r="G9680" s="20" t="s">
        <v>3181</v>
      </c>
      <c r="H9680" s="21" t="s">
        <v>19</v>
      </c>
      <c r="K9680" s="33">
        <v>42</v>
      </c>
      <c r="L9680" s="37">
        <v>401</v>
      </c>
      <c r="N9680" s="33">
        <v>9</v>
      </c>
      <c r="O9680" s="37">
        <v>401</v>
      </c>
    </row>
    <row r="9681" spans="3:15" x14ac:dyDescent="0.25">
      <c r="C9681" s="1">
        <v>1</v>
      </c>
      <c r="D9681" s="1">
        <v>1</v>
      </c>
      <c r="E9681" s="1">
        <v>1</v>
      </c>
      <c r="F9681" s="16">
        <v>9672</v>
      </c>
      <c r="G9681" s="17" t="s">
        <v>3264</v>
      </c>
      <c r="H9681" s="18" t="s">
        <v>19</v>
      </c>
      <c r="K9681" s="32">
        <v>52</v>
      </c>
      <c r="L9681" s="36">
        <v>402</v>
      </c>
      <c r="N9681" s="32">
        <v>11</v>
      </c>
      <c r="O9681" s="36">
        <v>402</v>
      </c>
    </row>
    <row r="9682" spans="3:15" x14ac:dyDescent="0.25">
      <c r="C9682" s="1">
        <v>1</v>
      </c>
      <c r="D9682" s="1">
        <v>1</v>
      </c>
      <c r="E9682" s="1">
        <v>1</v>
      </c>
      <c r="F9682" s="19">
        <v>9673</v>
      </c>
      <c r="G9682" s="20" t="s">
        <v>3264</v>
      </c>
      <c r="H9682" s="21" t="s">
        <v>19</v>
      </c>
      <c r="K9682" s="33">
        <v>39</v>
      </c>
      <c r="L9682" s="37">
        <v>402</v>
      </c>
      <c r="N9682" s="33">
        <v>9</v>
      </c>
      <c r="O9682" s="37">
        <v>402</v>
      </c>
    </row>
    <row r="9683" spans="3:15" x14ac:dyDescent="0.25">
      <c r="C9683" s="1">
        <v>1</v>
      </c>
      <c r="D9683" s="1">
        <v>1</v>
      </c>
      <c r="E9683" s="1">
        <v>1</v>
      </c>
      <c r="F9683" s="16">
        <v>9674</v>
      </c>
      <c r="G9683" s="17" t="s">
        <v>3264</v>
      </c>
      <c r="H9683" s="18" t="s">
        <v>18</v>
      </c>
      <c r="K9683" s="32">
        <v>48</v>
      </c>
      <c r="L9683" s="36">
        <v>402</v>
      </c>
      <c r="N9683" s="32">
        <v>16</v>
      </c>
      <c r="O9683" s="36">
        <v>402</v>
      </c>
    </row>
    <row r="9684" spans="3:15" x14ac:dyDescent="0.25">
      <c r="C9684" s="1">
        <v>1</v>
      </c>
      <c r="D9684" s="1">
        <v>1</v>
      </c>
      <c r="E9684" s="1">
        <v>1</v>
      </c>
      <c r="F9684" s="19">
        <v>9675</v>
      </c>
      <c r="G9684" s="20" t="s">
        <v>3181</v>
      </c>
      <c r="H9684" s="21" t="s">
        <v>19</v>
      </c>
      <c r="K9684" s="33">
        <v>57</v>
      </c>
      <c r="L9684" s="37">
        <v>402</v>
      </c>
      <c r="N9684" s="33">
        <v>16</v>
      </c>
      <c r="O9684" s="37">
        <v>402</v>
      </c>
    </row>
    <row r="9685" spans="3:15" x14ac:dyDescent="0.25">
      <c r="C9685" s="1">
        <v>1</v>
      </c>
      <c r="D9685" s="1">
        <v>1</v>
      </c>
      <c r="E9685" s="1">
        <v>1</v>
      </c>
      <c r="F9685" s="16">
        <v>9676</v>
      </c>
      <c r="G9685" s="17" t="s">
        <v>3264</v>
      </c>
      <c r="H9685" s="18" t="s">
        <v>19</v>
      </c>
      <c r="K9685" s="32">
        <v>47</v>
      </c>
      <c r="L9685" s="36">
        <v>402</v>
      </c>
      <c r="N9685" s="32">
        <v>19</v>
      </c>
      <c r="O9685" s="36">
        <v>402</v>
      </c>
    </row>
    <row r="9686" spans="3:15" x14ac:dyDescent="0.25">
      <c r="C9686" s="1">
        <v>1</v>
      </c>
      <c r="D9686" s="1">
        <v>1</v>
      </c>
      <c r="E9686" s="1">
        <v>1</v>
      </c>
      <c r="F9686" s="19">
        <v>9677</v>
      </c>
      <c r="G9686" s="20" t="s">
        <v>3264</v>
      </c>
      <c r="H9686" s="21" t="s">
        <v>18</v>
      </c>
      <c r="K9686" s="33">
        <v>37</v>
      </c>
      <c r="L9686" s="37">
        <v>402</v>
      </c>
      <c r="N9686" s="33">
        <v>12</v>
      </c>
      <c r="O9686" s="37">
        <v>402</v>
      </c>
    </row>
    <row r="9687" spans="3:15" x14ac:dyDescent="0.25">
      <c r="C9687" s="1">
        <v>1</v>
      </c>
      <c r="D9687" s="1">
        <v>1</v>
      </c>
      <c r="E9687" s="1">
        <v>1</v>
      </c>
      <c r="F9687" s="16">
        <v>9678</v>
      </c>
      <c r="G9687" s="17" t="s">
        <v>3264</v>
      </c>
      <c r="H9687" s="18" t="s">
        <v>19</v>
      </c>
      <c r="K9687" s="32">
        <v>46</v>
      </c>
      <c r="L9687" s="36">
        <v>402</v>
      </c>
      <c r="N9687" s="32">
        <v>6</v>
      </c>
      <c r="O9687" s="36">
        <v>402</v>
      </c>
    </row>
    <row r="9688" spans="3:15" x14ac:dyDescent="0.25">
      <c r="C9688" s="1">
        <v>1</v>
      </c>
      <c r="D9688" s="1">
        <v>1</v>
      </c>
      <c r="E9688" s="1">
        <v>1</v>
      </c>
      <c r="F9688" s="19">
        <v>9679</v>
      </c>
      <c r="G9688" s="20" t="s">
        <v>3264</v>
      </c>
      <c r="H9688" s="21" t="s">
        <v>19</v>
      </c>
      <c r="K9688" s="33">
        <v>44</v>
      </c>
      <c r="L9688" s="37">
        <v>402</v>
      </c>
      <c r="N9688" s="33">
        <v>12</v>
      </c>
      <c r="O9688" s="37">
        <v>402</v>
      </c>
    </row>
    <row r="9689" spans="3:15" x14ac:dyDescent="0.25">
      <c r="C9689" s="1">
        <v>1</v>
      </c>
      <c r="D9689" s="1">
        <v>1</v>
      </c>
      <c r="E9689" s="1">
        <v>1</v>
      </c>
      <c r="F9689" s="16">
        <v>9680</v>
      </c>
      <c r="G9689" s="17" t="s">
        <v>3264</v>
      </c>
      <c r="H9689" s="18" t="s">
        <v>18</v>
      </c>
      <c r="K9689" s="32">
        <v>29</v>
      </c>
      <c r="L9689" s="36">
        <v>402</v>
      </c>
      <c r="N9689" s="32">
        <v>5</v>
      </c>
      <c r="O9689" s="36">
        <v>402</v>
      </c>
    </row>
    <row r="9690" spans="3:15" x14ac:dyDescent="0.25">
      <c r="C9690" s="1">
        <v>1</v>
      </c>
      <c r="D9690" s="1">
        <v>1</v>
      </c>
      <c r="E9690" s="1">
        <v>1</v>
      </c>
      <c r="F9690" s="19">
        <v>9681</v>
      </c>
      <c r="G9690" s="20" t="s">
        <v>3264</v>
      </c>
      <c r="H9690" s="21" t="s">
        <v>18</v>
      </c>
      <c r="K9690" s="33">
        <v>38</v>
      </c>
      <c r="L9690" s="37">
        <v>402</v>
      </c>
      <c r="N9690" s="33">
        <v>4</v>
      </c>
      <c r="O9690" s="37">
        <v>402</v>
      </c>
    </row>
    <row r="9691" spans="3:15" x14ac:dyDescent="0.25">
      <c r="C9691" s="1">
        <v>1</v>
      </c>
      <c r="D9691" s="1">
        <v>1</v>
      </c>
      <c r="E9691" s="1">
        <v>1</v>
      </c>
      <c r="F9691" s="16">
        <v>9682</v>
      </c>
      <c r="G9691" s="17" t="s">
        <v>3264</v>
      </c>
      <c r="H9691" s="18" t="s">
        <v>18</v>
      </c>
      <c r="K9691" s="32">
        <v>40</v>
      </c>
      <c r="L9691" s="36">
        <v>402</v>
      </c>
      <c r="N9691" s="32">
        <v>7</v>
      </c>
      <c r="O9691" s="36">
        <v>402</v>
      </c>
    </row>
    <row r="9692" spans="3:15" x14ac:dyDescent="0.25">
      <c r="C9692" s="1">
        <v>1</v>
      </c>
      <c r="D9692" s="1">
        <v>1</v>
      </c>
      <c r="E9692" s="1">
        <v>1</v>
      </c>
      <c r="F9692" s="19">
        <v>9683</v>
      </c>
      <c r="G9692" s="20" t="s">
        <v>3182</v>
      </c>
      <c r="H9692" s="21" t="s">
        <v>19</v>
      </c>
      <c r="K9692" s="33">
        <v>43</v>
      </c>
      <c r="L9692" s="37">
        <v>402</v>
      </c>
      <c r="N9692" s="33">
        <v>4</v>
      </c>
      <c r="O9692" s="37">
        <v>402</v>
      </c>
    </row>
    <row r="9693" spans="3:15" x14ac:dyDescent="0.25">
      <c r="C9693" s="1">
        <v>1</v>
      </c>
      <c r="D9693" s="1">
        <v>1</v>
      </c>
      <c r="E9693" s="1">
        <v>1</v>
      </c>
      <c r="F9693" s="16">
        <v>9684</v>
      </c>
      <c r="G9693" s="17" t="s">
        <v>3181</v>
      </c>
      <c r="H9693" s="18" t="s">
        <v>18</v>
      </c>
      <c r="K9693" s="32">
        <v>35</v>
      </c>
      <c r="L9693" s="36">
        <v>402</v>
      </c>
      <c r="N9693" s="32">
        <v>12</v>
      </c>
      <c r="O9693" s="36">
        <v>402</v>
      </c>
    </row>
    <row r="9694" spans="3:15" x14ac:dyDescent="0.25">
      <c r="C9694" s="1">
        <v>1</v>
      </c>
      <c r="D9694" s="1">
        <v>1</v>
      </c>
      <c r="E9694" s="1">
        <v>1</v>
      </c>
      <c r="F9694" s="19">
        <v>9685</v>
      </c>
      <c r="G9694" s="20" t="s">
        <v>3264</v>
      </c>
      <c r="H9694" s="21" t="s">
        <v>18</v>
      </c>
      <c r="K9694" s="33">
        <v>21</v>
      </c>
      <c r="L9694" s="37">
        <v>402</v>
      </c>
      <c r="N9694" s="33">
        <v>5</v>
      </c>
      <c r="O9694" s="37">
        <v>402</v>
      </c>
    </row>
    <row r="9695" spans="3:15" x14ac:dyDescent="0.25">
      <c r="C9695" s="1">
        <v>1</v>
      </c>
      <c r="D9695" s="1">
        <v>1</v>
      </c>
      <c r="E9695" s="1">
        <v>1</v>
      </c>
      <c r="F9695" s="16">
        <v>9686</v>
      </c>
      <c r="G9695" s="17" t="s">
        <v>3264</v>
      </c>
      <c r="H9695" s="18" t="s">
        <v>18</v>
      </c>
      <c r="K9695" s="32">
        <v>22</v>
      </c>
      <c r="L9695" s="36">
        <v>402</v>
      </c>
      <c r="N9695" s="32">
        <v>2</v>
      </c>
      <c r="O9695" s="36">
        <v>402</v>
      </c>
    </row>
    <row r="9696" spans="3:15" x14ac:dyDescent="0.25">
      <c r="C9696" s="1">
        <v>1</v>
      </c>
      <c r="D9696" s="1">
        <v>1</v>
      </c>
      <c r="E9696" s="1">
        <v>1</v>
      </c>
      <c r="F9696" s="19">
        <v>9687</v>
      </c>
      <c r="G9696" s="20" t="s">
        <v>3181</v>
      </c>
      <c r="H9696" s="21" t="s">
        <v>18</v>
      </c>
      <c r="K9696" s="33">
        <v>48</v>
      </c>
      <c r="L9696" s="37">
        <v>403</v>
      </c>
      <c r="N9696" s="33">
        <v>8</v>
      </c>
      <c r="O9696" s="37">
        <v>403</v>
      </c>
    </row>
    <row r="9697" spans="3:15" x14ac:dyDescent="0.25">
      <c r="C9697" s="1">
        <v>1</v>
      </c>
      <c r="D9697" s="1">
        <v>1</v>
      </c>
      <c r="E9697" s="1">
        <v>1</v>
      </c>
      <c r="F9697" s="16">
        <v>9688</v>
      </c>
      <c r="G9697" s="17" t="s">
        <v>3264</v>
      </c>
      <c r="H9697" s="18" t="s">
        <v>18</v>
      </c>
      <c r="K9697" s="32">
        <v>45</v>
      </c>
      <c r="L9697" s="36">
        <v>403</v>
      </c>
      <c r="N9697" s="32">
        <v>10</v>
      </c>
      <c r="O9697" s="36">
        <v>403</v>
      </c>
    </row>
    <row r="9698" spans="3:15" x14ac:dyDescent="0.25">
      <c r="C9698" s="1">
        <v>1</v>
      </c>
      <c r="D9698" s="1">
        <v>1</v>
      </c>
      <c r="E9698" s="1">
        <v>1</v>
      </c>
      <c r="F9698" s="19">
        <v>9689</v>
      </c>
      <c r="G9698" s="20" t="s">
        <v>3181</v>
      </c>
      <c r="H9698" s="21" t="s">
        <v>18</v>
      </c>
      <c r="K9698" s="33">
        <v>49</v>
      </c>
      <c r="L9698" s="37">
        <v>403</v>
      </c>
      <c r="N9698" s="33">
        <v>11</v>
      </c>
      <c r="O9698" s="37">
        <v>403</v>
      </c>
    </row>
    <row r="9699" spans="3:15" x14ac:dyDescent="0.25">
      <c r="C9699" s="1">
        <v>1</v>
      </c>
      <c r="D9699" s="1">
        <v>1</v>
      </c>
      <c r="E9699" s="1">
        <v>1</v>
      </c>
      <c r="F9699" s="16">
        <v>9690</v>
      </c>
      <c r="G9699" s="17" t="s">
        <v>3264</v>
      </c>
      <c r="H9699" s="18" t="s">
        <v>19</v>
      </c>
      <c r="K9699" s="32">
        <v>49</v>
      </c>
      <c r="L9699" s="36">
        <v>403</v>
      </c>
      <c r="N9699" s="32">
        <v>5</v>
      </c>
      <c r="O9699" s="36">
        <v>403</v>
      </c>
    </row>
    <row r="9700" spans="3:15" x14ac:dyDescent="0.25">
      <c r="C9700" s="1">
        <v>1</v>
      </c>
      <c r="D9700" s="1">
        <v>1</v>
      </c>
      <c r="E9700" s="1">
        <v>1</v>
      </c>
      <c r="F9700" s="19">
        <v>9691</v>
      </c>
      <c r="G9700" s="20" t="s">
        <v>3181</v>
      </c>
      <c r="H9700" s="21" t="s">
        <v>18</v>
      </c>
      <c r="K9700" s="33">
        <v>38</v>
      </c>
      <c r="L9700" s="37">
        <v>403</v>
      </c>
      <c r="N9700" s="33">
        <v>7</v>
      </c>
      <c r="O9700" s="37">
        <v>403</v>
      </c>
    </row>
    <row r="9701" spans="3:15" x14ac:dyDescent="0.25">
      <c r="C9701" s="1">
        <v>1</v>
      </c>
      <c r="D9701" s="1">
        <v>1</v>
      </c>
      <c r="E9701" s="1">
        <v>1</v>
      </c>
      <c r="F9701" s="16">
        <v>9692</v>
      </c>
      <c r="G9701" s="17" t="s">
        <v>3264</v>
      </c>
      <c r="H9701" s="18" t="s">
        <v>19</v>
      </c>
      <c r="K9701" s="32">
        <v>54</v>
      </c>
      <c r="L9701" s="36">
        <v>403</v>
      </c>
      <c r="N9701" s="32">
        <v>8</v>
      </c>
      <c r="O9701" s="36">
        <v>403</v>
      </c>
    </row>
    <row r="9702" spans="3:15" x14ac:dyDescent="0.25">
      <c r="C9702" s="1">
        <v>1</v>
      </c>
      <c r="D9702" s="1">
        <v>1</v>
      </c>
      <c r="E9702" s="1">
        <v>1</v>
      </c>
      <c r="F9702" s="19">
        <v>9693</v>
      </c>
      <c r="G9702" s="20" t="s">
        <v>3264</v>
      </c>
      <c r="H9702" s="21" t="s">
        <v>19</v>
      </c>
      <c r="K9702" s="33">
        <v>39</v>
      </c>
      <c r="L9702" s="37">
        <v>403</v>
      </c>
      <c r="N9702" s="33">
        <v>9</v>
      </c>
      <c r="O9702" s="37">
        <v>403</v>
      </c>
    </row>
    <row r="9703" spans="3:15" x14ac:dyDescent="0.25">
      <c r="C9703" s="1">
        <v>1</v>
      </c>
      <c r="D9703" s="1">
        <v>1</v>
      </c>
      <c r="E9703" s="1">
        <v>1</v>
      </c>
      <c r="F9703" s="16">
        <v>9694</v>
      </c>
      <c r="G9703" s="17" t="s">
        <v>3264</v>
      </c>
      <c r="H9703" s="18" t="s">
        <v>18</v>
      </c>
      <c r="K9703" s="32">
        <v>31</v>
      </c>
      <c r="L9703" s="36">
        <v>403</v>
      </c>
      <c r="N9703" s="32">
        <v>7</v>
      </c>
      <c r="O9703" s="36">
        <v>403</v>
      </c>
    </row>
    <row r="9704" spans="3:15" x14ac:dyDescent="0.25">
      <c r="C9704" s="1">
        <v>1</v>
      </c>
      <c r="D9704" s="1">
        <v>1</v>
      </c>
      <c r="E9704" s="1">
        <v>1</v>
      </c>
      <c r="F9704" s="19">
        <v>9695</v>
      </c>
      <c r="G9704" s="20" t="s">
        <v>3264</v>
      </c>
      <c r="H9704" s="21" t="s">
        <v>19</v>
      </c>
      <c r="K9704" s="33">
        <v>48</v>
      </c>
      <c r="L9704" s="37">
        <v>403</v>
      </c>
      <c r="N9704" s="33">
        <v>8</v>
      </c>
      <c r="O9704" s="37">
        <v>403</v>
      </c>
    </row>
    <row r="9705" spans="3:15" x14ac:dyDescent="0.25">
      <c r="C9705" s="1">
        <v>1</v>
      </c>
      <c r="D9705" s="1">
        <v>1</v>
      </c>
      <c r="E9705" s="1">
        <v>1</v>
      </c>
      <c r="F9705" s="16">
        <v>9696</v>
      </c>
      <c r="G9705" s="17" t="s">
        <v>3181</v>
      </c>
      <c r="H9705" s="18" t="s">
        <v>18</v>
      </c>
      <c r="K9705" s="32">
        <v>45</v>
      </c>
      <c r="L9705" s="36">
        <v>403</v>
      </c>
      <c r="N9705" s="32">
        <v>21</v>
      </c>
      <c r="O9705" s="36">
        <v>403</v>
      </c>
    </row>
    <row r="9706" spans="3:15" x14ac:dyDescent="0.25">
      <c r="C9706" s="1">
        <v>1</v>
      </c>
      <c r="D9706" s="1">
        <v>1</v>
      </c>
      <c r="E9706" s="1">
        <v>1</v>
      </c>
      <c r="F9706" s="19">
        <v>9697</v>
      </c>
      <c r="G9706" s="20" t="s">
        <v>3264</v>
      </c>
      <c r="H9706" s="21" t="s">
        <v>19</v>
      </c>
      <c r="K9706" s="33">
        <v>40</v>
      </c>
      <c r="L9706" s="37">
        <v>403</v>
      </c>
      <c r="N9706" s="33">
        <v>9</v>
      </c>
      <c r="O9706" s="37">
        <v>403</v>
      </c>
    </row>
    <row r="9707" spans="3:15" x14ac:dyDescent="0.25">
      <c r="C9707" s="1">
        <v>1</v>
      </c>
      <c r="D9707" s="1">
        <v>1</v>
      </c>
      <c r="E9707" s="1">
        <v>1</v>
      </c>
      <c r="F9707" s="16">
        <v>9698</v>
      </c>
      <c r="G9707" s="17" t="s">
        <v>3264</v>
      </c>
      <c r="H9707" s="18" t="s">
        <v>19</v>
      </c>
      <c r="K9707" s="32">
        <v>48</v>
      </c>
      <c r="L9707" s="36">
        <v>403</v>
      </c>
      <c r="N9707" s="32">
        <v>11</v>
      </c>
      <c r="O9707" s="36">
        <v>403</v>
      </c>
    </row>
    <row r="9708" spans="3:15" x14ac:dyDescent="0.25">
      <c r="C9708" s="1">
        <v>1</v>
      </c>
      <c r="D9708" s="1">
        <v>1</v>
      </c>
      <c r="E9708" s="1">
        <v>1</v>
      </c>
      <c r="F9708" s="19">
        <v>9699</v>
      </c>
      <c r="G9708" s="20" t="s">
        <v>3264</v>
      </c>
      <c r="H9708" s="21" t="s">
        <v>19</v>
      </c>
      <c r="K9708" s="33">
        <v>42</v>
      </c>
      <c r="L9708" s="37">
        <v>403</v>
      </c>
      <c r="N9708" s="33">
        <v>17</v>
      </c>
      <c r="O9708" s="37">
        <v>403</v>
      </c>
    </row>
    <row r="9709" spans="3:15" x14ac:dyDescent="0.25">
      <c r="C9709" s="1">
        <v>1</v>
      </c>
      <c r="D9709" s="1">
        <v>1</v>
      </c>
      <c r="E9709" s="1">
        <v>1</v>
      </c>
      <c r="F9709" s="16">
        <v>9700</v>
      </c>
      <c r="G9709" s="17" t="s">
        <v>3264</v>
      </c>
      <c r="H9709" s="18" t="s">
        <v>19</v>
      </c>
      <c r="K9709" s="32">
        <v>33</v>
      </c>
      <c r="L9709" s="36">
        <v>403</v>
      </c>
      <c r="N9709" s="32">
        <v>9</v>
      </c>
      <c r="O9709" s="36">
        <v>403</v>
      </c>
    </row>
    <row r="9710" spans="3:15" x14ac:dyDescent="0.25">
      <c r="C9710" s="1">
        <v>1</v>
      </c>
      <c r="D9710" s="1">
        <v>1</v>
      </c>
      <c r="E9710" s="1">
        <v>1</v>
      </c>
      <c r="F9710" s="19">
        <v>9701</v>
      </c>
      <c r="G9710" s="20" t="s">
        <v>3181</v>
      </c>
      <c r="H9710" s="21" t="s">
        <v>18</v>
      </c>
      <c r="K9710" s="33">
        <v>46</v>
      </c>
      <c r="L9710" s="37">
        <v>403</v>
      </c>
      <c r="N9710" s="33">
        <v>10</v>
      </c>
      <c r="O9710" s="37">
        <v>403</v>
      </c>
    </row>
    <row r="9711" spans="3:15" x14ac:dyDescent="0.25">
      <c r="C9711" s="1">
        <v>1</v>
      </c>
      <c r="D9711" s="1">
        <v>1</v>
      </c>
      <c r="E9711" s="1">
        <v>1</v>
      </c>
      <c r="F9711" s="16">
        <v>9702</v>
      </c>
      <c r="G9711" s="17" t="s">
        <v>3264</v>
      </c>
      <c r="H9711" s="18" t="s">
        <v>19</v>
      </c>
      <c r="K9711" s="32">
        <v>30</v>
      </c>
      <c r="L9711" s="36">
        <v>403</v>
      </c>
      <c r="N9711" s="32">
        <v>7</v>
      </c>
      <c r="O9711" s="36">
        <v>403</v>
      </c>
    </row>
    <row r="9712" spans="3:15" x14ac:dyDescent="0.25">
      <c r="C9712" s="1">
        <v>1</v>
      </c>
      <c r="D9712" s="1">
        <v>1</v>
      </c>
      <c r="E9712" s="1">
        <v>1</v>
      </c>
      <c r="F9712" s="19">
        <v>9703</v>
      </c>
      <c r="G9712" s="20" t="s">
        <v>3264</v>
      </c>
      <c r="H9712" s="21" t="s">
        <v>18</v>
      </c>
      <c r="K9712" s="33">
        <v>37</v>
      </c>
      <c r="L9712" s="37">
        <v>403</v>
      </c>
      <c r="N9712" s="33">
        <v>5</v>
      </c>
      <c r="O9712" s="37">
        <v>403</v>
      </c>
    </row>
    <row r="9713" spans="3:15" x14ac:dyDescent="0.25">
      <c r="C9713" s="1">
        <v>1</v>
      </c>
      <c r="D9713" s="1">
        <v>1</v>
      </c>
      <c r="E9713" s="1">
        <v>1</v>
      </c>
      <c r="F9713" s="16">
        <v>9704</v>
      </c>
      <c r="G9713" s="17" t="s">
        <v>3264</v>
      </c>
      <c r="H9713" s="18" t="s">
        <v>18</v>
      </c>
      <c r="K9713" s="32">
        <v>23</v>
      </c>
      <c r="L9713" s="36">
        <v>403</v>
      </c>
      <c r="N9713" s="32">
        <v>6</v>
      </c>
      <c r="O9713" s="36">
        <v>403</v>
      </c>
    </row>
    <row r="9714" spans="3:15" x14ac:dyDescent="0.25">
      <c r="C9714" s="1">
        <v>1</v>
      </c>
      <c r="D9714" s="1">
        <v>1</v>
      </c>
      <c r="E9714" s="1">
        <v>1</v>
      </c>
      <c r="F9714" s="19">
        <v>9705</v>
      </c>
      <c r="G9714" s="20" t="s">
        <v>3181</v>
      </c>
      <c r="H9714" s="21" t="s">
        <v>19</v>
      </c>
      <c r="K9714" s="33">
        <v>41</v>
      </c>
      <c r="L9714" s="37">
        <v>403</v>
      </c>
      <c r="N9714" s="33">
        <v>14</v>
      </c>
      <c r="O9714" s="37">
        <v>403</v>
      </c>
    </row>
    <row r="9715" spans="3:15" x14ac:dyDescent="0.25">
      <c r="C9715" s="1">
        <v>1</v>
      </c>
      <c r="D9715" s="1">
        <v>1</v>
      </c>
      <c r="E9715" s="1">
        <v>1</v>
      </c>
      <c r="F9715" s="16">
        <v>9706</v>
      </c>
      <c r="G9715" s="17" t="s">
        <v>3264</v>
      </c>
      <c r="H9715" s="18" t="s">
        <v>18</v>
      </c>
      <c r="K9715" s="32">
        <v>32</v>
      </c>
      <c r="L9715" s="36">
        <v>403</v>
      </c>
      <c r="N9715" s="32">
        <v>4</v>
      </c>
      <c r="O9715" s="36">
        <v>403</v>
      </c>
    </row>
    <row r="9716" spans="3:15" x14ac:dyDescent="0.25">
      <c r="C9716" s="1">
        <v>1</v>
      </c>
      <c r="D9716" s="1">
        <v>1</v>
      </c>
      <c r="E9716" s="1">
        <v>1</v>
      </c>
      <c r="F9716" s="19">
        <v>9707</v>
      </c>
      <c r="G9716" s="20" t="s">
        <v>3264</v>
      </c>
      <c r="H9716" s="21" t="s">
        <v>18</v>
      </c>
      <c r="K9716" s="33">
        <v>25</v>
      </c>
      <c r="L9716" s="37">
        <v>403</v>
      </c>
      <c r="N9716" s="33">
        <v>3</v>
      </c>
      <c r="O9716" s="37">
        <v>403</v>
      </c>
    </row>
    <row r="9717" spans="3:15" x14ac:dyDescent="0.25">
      <c r="C9717" s="1">
        <v>1</v>
      </c>
      <c r="D9717" s="1">
        <v>1</v>
      </c>
      <c r="E9717" s="1">
        <v>1</v>
      </c>
      <c r="F9717" s="16">
        <v>9708</v>
      </c>
      <c r="G9717" s="17" t="s">
        <v>3182</v>
      </c>
      <c r="H9717" s="18" t="s">
        <v>18</v>
      </c>
      <c r="K9717" s="32">
        <v>65</v>
      </c>
      <c r="L9717" s="36">
        <v>404</v>
      </c>
      <c r="N9717" s="32">
        <v>14</v>
      </c>
      <c r="O9717" s="36">
        <v>404</v>
      </c>
    </row>
    <row r="9718" spans="3:15" x14ac:dyDescent="0.25">
      <c r="C9718" s="1">
        <v>1</v>
      </c>
      <c r="D9718" s="1">
        <v>1</v>
      </c>
      <c r="E9718" s="1">
        <v>1</v>
      </c>
      <c r="F9718" s="19">
        <v>9709</v>
      </c>
      <c r="G9718" s="20" t="s">
        <v>3181</v>
      </c>
      <c r="H9718" s="21" t="s">
        <v>19</v>
      </c>
      <c r="K9718" s="33">
        <v>60</v>
      </c>
      <c r="L9718" s="37">
        <v>404</v>
      </c>
      <c r="N9718" s="33">
        <v>14</v>
      </c>
      <c r="O9718" s="37">
        <v>404</v>
      </c>
    </row>
    <row r="9719" spans="3:15" x14ac:dyDescent="0.25">
      <c r="C9719" s="1">
        <v>1</v>
      </c>
      <c r="D9719" s="1">
        <v>1</v>
      </c>
      <c r="E9719" s="1">
        <v>1</v>
      </c>
      <c r="F9719" s="16">
        <v>9710</v>
      </c>
      <c r="G9719" s="17" t="s">
        <v>3264</v>
      </c>
      <c r="H9719" s="18" t="s">
        <v>19</v>
      </c>
      <c r="K9719" s="32">
        <v>61</v>
      </c>
      <c r="L9719" s="36">
        <v>404</v>
      </c>
      <c r="N9719" s="32">
        <v>11</v>
      </c>
      <c r="O9719" s="36">
        <v>404</v>
      </c>
    </row>
    <row r="9720" spans="3:15" x14ac:dyDescent="0.25">
      <c r="C9720" s="1">
        <v>1</v>
      </c>
      <c r="D9720" s="1">
        <v>1</v>
      </c>
      <c r="E9720" s="1">
        <v>1</v>
      </c>
      <c r="F9720" s="19">
        <v>9711</v>
      </c>
      <c r="G9720" s="20" t="s">
        <v>3264</v>
      </c>
      <c r="H9720" s="21" t="s">
        <v>19</v>
      </c>
      <c r="K9720" s="33">
        <v>51</v>
      </c>
      <c r="L9720" s="37">
        <v>404</v>
      </c>
      <c r="N9720" s="33">
        <v>4</v>
      </c>
      <c r="O9720" s="37">
        <v>404</v>
      </c>
    </row>
    <row r="9721" spans="3:15" x14ac:dyDescent="0.25">
      <c r="C9721" s="1">
        <v>1</v>
      </c>
      <c r="D9721" s="1">
        <v>1</v>
      </c>
      <c r="E9721" s="1">
        <v>1</v>
      </c>
      <c r="F9721" s="16">
        <v>9712</v>
      </c>
      <c r="G9721" s="17" t="s">
        <v>3264</v>
      </c>
      <c r="H9721" s="18" t="s">
        <v>19</v>
      </c>
      <c r="K9721" s="32">
        <v>63</v>
      </c>
      <c r="L9721" s="36">
        <v>404</v>
      </c>
      <c r="N9721" s="32">
        <v>17</v>
      </c>
      <c r="O9721" s="36">
        <v>404</v>
      </c>
    </row>
    <row r="9722" spans="3:15" x14ac:dyDescent="0.25">
      <c r="C9722" s="1">
        <v>1</v>
      </c>
      <c r="D9722" s="1">
        <v>1</v>
      </c>
      <c r="E9722" s="1">
        <v>1</v>
      </c>
      <c r="F9722" s="19">
        <v>9713</v>
      </c>
      <c r="G9722" s="20" t="s">
        <v>3181</v>
      </c>
      <c r="H9722" s="21" t="s">
        <v>19</v>
      </c>
      <c r="K9722" s="33">
        <v>36</v>
      </c>
      <c r="L9722" s="37">
        <v>404</v>
      </c>
      <c r="N9722" s="33">
        <v>7</v>
      </c>
      <c r="O9722" s="37">
        <v>404</v>
      </c>
    </row>
    <row r="9723" spans="3:15" x14ac:dyDescent="0.25">
      <c r="C9723" s="1">
        <v>1</v>
      </c>
      <c r="D9723" s="1">
        <v>1</v>
      </c>
      <c r="E9723" s="1">
        <v>1</v>
      </c>
      <c r="F9723" s="16">
        <v>9714</v>
      </c>
      <c r="G9723" s="17" t="s">
        <v>3264</v>
      </c>
      <c r="H9723" s="18" t="s">
        <v>19</v>
      </c>
      <c r="K9723" s="32">
        <v>46</v>
      </c>
      <c r="L9723" s="36">
        <v>404</v>
      </c>
      <c r="N9723" s="32">
        <v>9</v>
      </c>
      <c r="O9723" s="36">
        <v>404</v>
      </c>
    </row>
    <row r="9724" spans="3:15" x14ac:dyDescent="0.25">
      <c r="C9724" s="1">
        <v>1</v>
      </c>
      <c r="D9724" s="1">
        <v>1</v>
      </c>
      <c r="E9724" s="1">
        <v>1</v>
      </c>
      <c r="F9724" s="19">
        <v>9715</v>
      </c>
      <c r="G9724" s="20" t="s">
        <v>3264</v>
      </c>
      <c r="H9724" s="21" t="s">
        <v>18</v>
      </c>
      <c r="K9724" s="33">
        <v>44</v>
      </c>
      <c r="L9724" s="37">
        <v>404</v>
      </c>
      <c r="N9724" s="33">
        <v>4</v>
      </c>
      <c r="O9724" s="37">
        <v>404</v>
      </c>
    </row>
    <row r="9725" spans="3:15" x14ac:dyDescent="0.25">
      <c r="C9725" s="1">
        <v>1</v>
      </c>
      <c r="D9725" s="1">
        <v>1</v>
      </c>
      <c r="E9725" s="1">
        <v>1</v>
      </c>
      <c r="F9725" s="16">
        <v>9716</v>
      </c>
      <c r="G9725" s="17" t="s">
        <v>3264</v>
      </c>
      <c r="H9725" s="18" t="s">
        <v>19</v>
      </c>
      <c r="K9725" s="32">
        <v>51</v>
      </c>
      <c r="L9725" s="36">
        <v>404</v>
      </c>
      <c r="N9725" s="32">
        <v>10</v>
      </c>
      <c r="O9725" s="36">
        <v>404</v>
      </c>
    </row>
    <row r="9726" spans="3:15" x14ac:dyDescent="0.25">
      <c r="C9726" s="1">
        <v>1</v>
      </c>
      <c r="D9726" s="1">
        <v>1</v>
      </c>
      <c r="E9726" s="1">
        <v>1</v>
      </c>
      <c r="F9726" s="19">
        <v>9717</v>
      </c>
      <c r="G9726" s="20" t="s">
        <v>3264</v>
      </c>
      <c r="H9726" s="21" t="s">
        <v>19</v>
      </c>
      <c r="K9726" s="33">
        <v>44</v>
      </c>
      <c r="L9726" s="37">
        <v>404</v>
      </c>
      <c r="N9726" s="33">
        <v>8</v>
      </c>
      <c r="O9726" s="37">
        <v>404</v>
      </c>
    </row>
    <row r="9727" spans="3:15" x14ac:dyDescent="0.25">
      <c r="C9727" s="1">
        <v>1</v>
      </c>
      <c r="D9727" s="1">
        <v>1</v>
      </c>
      <c r="E9727" s="1">
        <v>1</v>
      </c>
      <c r="F9727" s="16">
        <v>9718</v>
      </c>
      <c r="G9727" s="17" t="s">
        <v>3264</v>
      </c>
      <c r="H9727" s="18" t="s">
        <v>18</v>
      </c>
      <c r="K9727" s="32">
        <v>44</v>
      </c>
      <c r="L9727" s="36">
        <v>404</v>
      </c>
      <c r="N9727" s="32">
        <v>12</v>
      </c>
      <c r="O9727" s="36">
        <v>404</v>
      </c>
    </row>
    <row r="9728" spans="3:15" x14ac:dyDescent="0.25">
      <c r="C9728" s="1">
        <v>1</v>
      </c>
      <c r="D9728" s="1">
        <v>1</v>
      </c>
      <c r="E9728" s="1">
        <v>1</v>
      </c>
      <c r="F9728" s="19">
        <v>9719</v>
      </c>
      <c r="G9728" s="20" t="s">
        <v>3264</v>
      </c>
      <c r="H9728" s="21" t="s">
        <v>19</v>
      </c>
      <c r="K9728" s="33">
        <v>47</v>
      </c>
      <c r="L9728" s="37">
        <v>404</v>
      </c>
      <c r="N9728" s="33">
        <v>15</v>
      </c>
      <c r="O9728" s="37">
        <v>404</v>
      </c>
    </row>
    <row r="9729" spans="3:15" x14ac:dyDescent="0.25">
      <c r="C9729" s="1">
        <v>1</v>
      </c>
      <c r="D9729" s="1">
        <v>1</v>
      </c>
      <c r="E9729" s="1">
        <v>1</v>
      </c>
      <c r="F9729" s="16">
        <v>9720</v>
      </c>
      <c r="G9729" s="17" t="s">
        <v>3181</v>
      </c>
      <c r="H9729" s="18" t="s">
        <v>18</v>
      </c>
      <c r="K9729" s="32">
        <v>37</v>
      </c>
      <c r="L9729" s="36">
        <v>404</v>
      </c>
      <c r="N9729" s="32">
        <v>8</v>
      </c>
      <c r="O9729" s="36">
        <v>404</v>
      </c>
    </row>
    <row r="9730" spans="3:15" x14ac:dyDescent="0.25">
      <c r="C9730" s="1">
        <v>1</v>
      </c>
      <c r="D9730" s="1">
        <v>1</v>
      </c>
      <c r="E9730" s="1">
        <v>1</v>
      </c>
      <c r="F9730" s="19">
        <v>9721</v>
      </c>
      <c r="G9730" s="20" t="s">
        <v>3264</v>
      </c>
      <c r="H9730" s="21" t="s">
        <v>18</v>
      </c>
      <c r="K9730" s="33">
        <v>37</v>
      </c>
      <c r="L9730" s="37">
        <v>404</v>
      </c>
      <c r="N9730" s="33">
        <v>14</v>
      </c>
      <c r="O9730" s="37">
        <v>404</v>
      </c>
    </row>
    <row r="9731" spans="3:15" x14ac:dyDescent="0.25">
      <c r="C9731" s="1">
        <v>1</v>
      </c>
      <c r="D9731" s="1">
        <v>1</v>
      </c>
      <c r="E9731" s="1">
        <v>1</v>
      </c>
      <c r="F9731" s="16">
        <v>9722</v>
      </c>
      <c r="G9731" s="17" t="s">
        <v>3181</v>
      </c>
      <c r="H9731" s="18" t="s">
        <v>18</v>
      </c>
      <c r="K9731" s="32">
        <v>44</v>
      </c>
      <c r="L9731" s="36">
        <v>404</v>
      </c>
      <c r="N9731" s="32">
        <v>17</v>
      </c>
      <c r="O9731" s="36">
        <v>404</v>
      </c>
    </row>
    <row r="9732" spans="3:15" x14ac:dyDescent="0.25">
      <c r="C9732" s="1">
        <v>1</v>
      </c>
      <c r="D9732" s="1">
        <v>1</v>
      </c>
      <c r="E9732" s="1">
        <v>1</v>
      </c>
      <c r="F9732" s="19">
        <v>9723</v>
      </c>
      <c r="G9732" s="20" t="s">
        <v>3264</v>
      </c>
      <c r="H9732" s="21" t="s">
        <v>19</v>
      </c>
      <c r="K9732" s="33">
        <v>27</v>
      </c>
      <c r="L9732" s="37">
        <v>404</v>
      </c>
      <c r="N9732" s="33">
        <v>3</v>
      </c>
      <c r="O9732" s="37">
        <v>404</v>
      </c>
    </row>
    <row r="9733" spans="3:15" x14ac:dyDescent="0.25">
      <c r="C9733" s="1">
        <v>1</v>
      </c>
      <c r="D9733" s="1">
        <v>1</v>
      </c>
      <c r="E9733" s="1">
        <v>1</v>
      </c>
      <c r="F9733" s="16">
        <v>9724</v>
      </c>
      <c r="G9733" s="17" t="s">
        <v>3264</v>
      </c>
      <c r="H9733" s="18" t="s">
        <v>19</v>
      </c>
      <c r="K9733" s="32">
        <v>36</v>
      </c>
      <c r="L9733" s="36">
        <v>404</v>
      </c>
      <c r="N9733" s="32">
        <v>13</v>
      </c>
      <c r="O9733" s="36">
        <v>404</v>
      </c>
    </row>
    <row r="9734" spans="3:15" x14ac:dyDescent="0.25">
      <c r="C9734" s="1">
        <v>1</v>
      </c>
      <c r="D9734" s="1">
        <v>1</v>
      </c>
      <c r="E9734" s="1">
        <v>1</v>
      </c>
      <c r="F9734" s="19">
        <v>9725</v>
      </c>
      <c r="G9734" s="20" t="s">
        <v>3264</v>
      </c>
      <c r="H9734" s="21" t="s">
        <v>18</v>
      </c>
      <c r="K9734" s="33">
        <v>22</v>
      </c>
      <c r="L9734" s="37">
        <v>404</v>
      </c>
      <c r="N9734" s="33">
        <v>5</v>
      </c>
      <c r="O9734" s="37">
        <v>404</v>
      </c>
    </row>
    <row r="9735" spans="3:15" x14ac:dyDescent="0.25">
      <c r="C9735" s="1">
        <v>1</v>
      </c>
      <c r="D9735" s="1">
        <v>1</v>
      </c>
      <c r="E9735" s="1">
        <v>1</v>
      </c>
      <c r="F9735" s="16">
        <v>9726</v>
      </c>
      <c r="G9735" s="17" t="s">
        <v>3181</v>
      </c>
      <c r="H9735" s="18" t="s">
        <v>19</v>
      </c>
      <c r="K9735" s="32">
        <v>50</v>
      </c>
      <c r="L9735" s="36">
        <v>405</v>
      </c>
      <c r="N9735" s="32">
        <v>6</v>
      </c>
      <c r="O9735" s="36">
        <v>405</v>
      </c>
    </row>
    <row r="9736" spans="3:15" x14ac:dyDescent="0.25">
      <c r="C9736" s="1">
        <v>1</v>
      </c>
      <c r="D9736" s="1">
        <v>1</v>
      </c>
      <c r="E9736" s="1">
        <v>1</v>
      </c>
      <c r="F9736" s="19">
        <v>9727</v>
      </c>
      <c r="G9736" s="20" t="s">
        <v>3264</v>
      </c>
      <c r="H9736" s="21" t="s">
        <v>19</v>
      </c>
      <c r="K9736" s="33">
        <v>35</v>
      </c>
      <c r="L9736" s="37">
        <v>405</v>
      </c>
      <c r="N9736" s="33">
        <v>5</v>
      </c>
      <c r="O9736" s="37">
        <v>405</v>
      </c>
    </row>
    <row r="9737" spans="3:15" x14ac:dyDescent="0.25">
      <c r="C9737" s="1">
        <v>1</v>
      </c>
      <c r="D9737" s="1">
        <v>1</v>
      </c>
      <c r="E9737" s="1">
        <v>1</v>
      </c>
      <c r="F9737" s="16">
        <v>9728</v>
      </c>
      <c r="G9737" s="17" t="s">
        <v>3264</v>
      </c>
      <c r="H9737" s="18" t="s">
        <v>18</v>
      </c>
      <c r="K9737" s="32">
        <v>53</v>
      </c>
      <c r="L9737" s="36">
        <v>405</v>
      </c>
      <c r="N9737" s="32">
        <v>8</v>
      </c>
      <c r="O9737" s="36">
        <v>405</v>
      </c>
    </row>
    <row r="9738" spans="3:15" x14ac:dyDescent="0.25">
      <c r="C9738" s="1">
        <v>1</v>
      </c>
      <c r="D9738" s="1">
        <v>1</v>
      </c>
      <c r="E9738" s="1">
        <v>1</v>
      </c>
      <c r="F9738" s="19">
        <v>9729</v>
      </c>
      <c r="G9738" s="20" t="s">
        <v>3264</v>
      </c>
      <c r="H9738" s="21" t="s">
        <v>19</v>
      </c>
      <c r="K9738" s="33">
        <v>45</v>
      </c>
      <c r="L9738" s="37">
        <v>405</v>
      </c>
      <c r="N9738" s="33">
        <v>14</v>
      </c>
      <c r="O9738" s="37">
        <v>405</v>
      </c>
    </row>
    <row r="9739" spans="3:15" x14ac:dyDescent="0.25">
      <c r="C9739" s="1">
        <v>1</v>
      </c>
      <c r="D9739" s="1">
        <v>1</v>
      </c>
      <c r="E9739" s="1">
        <v>1</v>
      </c>
      <c r="F9739" s="16">
        <v>9730</v>
      </c>
      <c r="G9739" s="17" t="s">
        <v>3264</v>
      </c>
      <c r="H9739" s="18" t="s">
        <v>18</v>
      </c>
      <c r="K9739" s="32">
        <v>46</v>
      </c>
      <c r="L9739" s="36">
        <v>405</v>
      </c>
      <c r="N9739" s="32">
        <v>5</v>
      </c>
      <c r="O9739" s="36">
        <v>405</v>
      </c>
    </row>
    <row r="9740" spans="3:15" x14ac:dyDescent="0.25">
      <c r="C9740" s="1">
        <v>1</v>
      </c>
      <c r="D9740" s="1">
        <v>1</v>
      </c>
      <c r="E9740" s="1">
        <v>1</v>
      </c>
      <c r="F9740" s="19">
        <v>9731</v>
      </c>
      <c r="G9740" s="20" t="s">
        <v>3264</v>
      </c>
      <c r="H9740" s="21" t="s">
        <v>19</v>
      </c>
      <c r="K9740" s="33">
        <v>47</v>
      </c>
      <c r="L9740" s="37">
        <v>405</v>
      </c>
      <c r="N9740" s="33">
        <v>7</v>
      </c>
      <c r="O9740" s="37">
        <v>405</v>
      </c>
    </row>
    <row r="9741" spans="3:15" x14ac:dyDescent="0.25">
      <c r="C9741" s="1">
        <v>1</v>
      </c>
      <c r="D9741" s="1">
        <v>1</v>
      </c>
      <c r="E9741" s="1">
        <v>1</v>
      </c>
      <c r="F9741" s="16">
        <v>9732</v>
      </c>
      <c r="G9741" s="17" t="s">
        <v>3181</v>
      </c>
      <c r="H9741" s="18" t="s">
        <v>18</v>
      </c>
      <c r="K9741" s="32">
        <v>51</v>
      </c>
      <c r="L9741" s="36">
        <v>405</v>
      </c>
      <c r="N9741" s="32">
        <v>13</v>
      </c>
      <c r="O9741" s="36">
        <v>405</v>
      </c>
    </row>
    <row r="9742" spans="3:15" x14ac:dyDescent="0.25">
      <c r="C9742" s="1">
        <v>1</v>
      </c>
      <c r="D9742" s="1">
        <v>1</v>
      </c>
      <c r="E9742" s="1">
        <v>1</v>
      </c>
      <c r="F9742" s="19">
        <v>9733</v>
      </c>
      <c r="G9742" s="20" t="s">
        <v>3264</v>
      </c>
      <c r="H9742" s="21" t="s">
        <v>18</v>
      </c>
      <c r="K9742" s="33">
        <v>53</v>
      </c>
      <c r="L9742" s="37">
        <v>405</v>
      </c>
      <c r="N9742" s="33">
        <v>7</v>
      </c>
      <c r="O9742" s="37">
        <v>405</v>
      </c>
    </row>
    <row r="9743" spans="3:15" x14ac:dyDescent="0.25">
      <c r="C9743" s="1">
        <v>1</v>
      </c>
      <c r="D9743" s="1">
        <v>1</v>
      </c>
      <c r="E9743" s="1">
        <v>1</v>
      </c>
      <c r="F9743" s="16">
        <v>9734</v>
      </c>
      <c r="G9743" s="17" t="s">
        <v>3182</v>
      </c>
      <c r="H9743" s="18" t="s">
        <v>19</v>
      </c>
      <c r="K9743" s="32">
        <v>39</v>
      </c>
      <c r="L9743" s="36">
        <v>405</v>
      </c>
      <c r="N9743" s="32">
        <v>5</v>
      </c>
      <c r="O9743" s="36">
        <v>405</v>
      </c>
    </row>
    <row r="9744" spans="3:15" x14ac:dyDescent="0.25">
      <c r="C9744" s="1">
        <v>1</v>
      </c>
      <c r="D9744" s="1">
        <v>1</v>
      </c>
      <c r="E9744" s="1">
        <v>1</v>
      </c>
      <c r="F9744" s="19">
        <v>9735</v>
      </c>
      <c r="G9744" s="20" t="s">
        <v>3264</v>
      </c>
      <c r="H9744" s="21" t="s">
        <v>19</v>
      </c>
      <c r="K9744" s="33">
        <v>38</v>
      </c>
      <c r="L9744" s="37">
        <v>405</v>
      </c>
      <c r="N9744" s="33">
        <v>10</v>
      </c>
      <c r="O9744" s="37">
        <v>405</v>
      </c>
    </row>
    <row r="9745" spans="3:15" x14ac:dyDescent="0.25">
      <c r="C9745" s="1">
        <v>1</v>
      </c>
      <c r="D9745" s="1">
        <v>1</v>
      </c>
      <c r="E9745" s="1">
        <v>1</v>
      </c>
      <c r="F9745" s="16">
        <v>9736</v>
      </c>
      <c r="G9745" s="17" t="s">
        <v>3264</v>
      </c>
      <c r="H9745" s="18" t="s">
        <v>18</v>
      </c>
      <c r="K9745" s="32">
        <v>36</v>
      </c>
      <c r="L9745" s="36">
        <v>405</v>
      </c>
      <c r="N9745" s="32">
        <v>6</v>
      </c>
      <c r="O9745" s="36">
        <v>405</v>
      </c>
    </row>
    <row r="9746" spans="3:15" x14ac:dyDescent="0.25">
      <c r="C9746" s="1">
        <v>1</v>
      </c>
      <c r="D9746" s="1">
        <v>1</v>
      </c>
      <c r="E9746" s="1">
        <v>1</v>
      </c>
      <c r="F9746" s="19">
        <v>9737</v>
      </c>
      <c r="G9746" s="20" t="s">
        <v>3181</v>
      </c>
      <c r="H9746" s="21" t="s">
        <v>19</v>
      </c>
      <c r="K9746" s="33">
        <v>29</v>
      </c>
      <c r="L9746" s="37">
        <v>405</v>
      </c>
      <c r="N9746" s="33">
        <v>8</v>
      </c>
      <c r="O9746" s="37">
        <v>405</v>
      </c>
    </row>
    <row r="9747" spans="3:15" x14ac:dyDescent="0.25">
      <c r="C9747" s="1">
        <v>1</v>
      </c>
      <c r="D9747" s="1">
        <v>1</v>
      </c>
      <c r="E9747" s="1">
        <v>1</v>
      </c>
      <c r="F9747" s="16">
        <v>9738</v>
      </c>
      <c r="G9747" s="17" t="s">
        <v>3264</v>
      </c>
      <c r="H9747" s="18" t="s">
        <v>18</v>
      </c>
      <c r="K9747" s="32">
        <v>41</v>
      </c>
      <c r="L9747" s="36">
        <v>405</v>
      </c>
      <c r="N9747" s="32">
        <v>11</v>
      </c>
      <c r="O9747" s="36">
        <v>405</v>
      </c>
    </row>
    <row r="9748" spans="3:15" x14ac:dyDescent="0.25">
      <c r="C9748" s="1">
        <v>1</v>
      </c>
      <c r="D9748" s="1">
        <v>1</v>
      </c>
      <c r="E9748" s="1">
        <v>1</v>
      </c>
      <c r="F9748" s="19">
        <v>9739</v>
      </c>
      <c r="G9748" s="20" t="s">
        <v>3181</v>
      </c>
      <c r="H9748" s="21" t="s">
        <v>18</v>
      </c>
      <c r="K9748" s="33">
        <v>34</v>
      </c>
      <c r="L9748" s="37">
        <v>405</v>
      </c>
      <c r="N9748" s="33">
        <v>5</v>
      </c>
      <c r="O9748" s="37">
        <v>405</v>
      </c>
    </row>
    <row r="9749" spans="3:15" x14ac:dyDescent="0.25">
      <c r="C9749" s="1">
        <v>1</v>
      </c>
      <c r="D9749" s="1">
        <v>1</v>
      </c>
      <c r="E9749" s="1">
        <v>1</v>
      </c>
      <c r="F9749" s="16">
        <v>9740</v>
      </c>
      <c r="G9749" s="17" t="s">
        <v>3182</v>
      </c>
      <c r="H9749" s="18" t="s">
        <v>19</v>
      </c>
      <c r="K9749" s="32">
        <v>46</v>
      </c>
      <c r="L9749" s="36">
        <v>405</v>
      </c>
      <c r="N9749" s="32">
        <v>13</v>
      </c>
      <c r="O9749" s="36">
        <v>405</v>
      </c>
    </row>
    <row r="9750" spans="3:15" x14ac:dyDescent="0.25">
      <c r="C9750" s="1">
        <v>1</v>
      </c>
      <c r="D9750" s="1">
        <v>1</v>
      </c>
      <c r="E9750" s="1">
        <v>1</v>
      </c>
      <c r="F9750" s="19">
        <v>9741</v>
      </c>
      <c r="G9750" s="20" t="s">
        <v>3264</v>
      </c>
      <c r="H9750" s="21" t="s">
        <v>19</v>
      </c>
      <c r="K9750" s="33">
        <v>36</v>
      </c>
      <c r="L9750" s="37">
        <v>405</v>
      </c>
      <c r="N9750" s="33">
        <v>10</v>
      </c>
      <c r="O9750" s="37">
        <v>405</v>
      </c>
    </row>
    <row r="9751" spans="3:15" x14ac:dyDescent="0.25">
      <c r="C9751" s="1">
        <v>1</v>
      </c>
      <c r="D9751" s="1">
        <v>1</v>
      </c>
      <c r="E9751" s="1">
        <v>1</v>
      </c>
      <c r="F9751" s="16">
        <v>9742</v>
      </c>
      <c r="G9751" s="17" t="s">
        <v>3264</v>
      </c>
      <c r="H9751" s="18" t="s">
        <v>18</v>
      </c>
      <c r="K9751" s="32">
        <v>30</v>
      </c>
      <c r="L9751" s="36">
        <v>405</v>
      </c>
      <c r="N9751" s="32">
        <v>7</v>
      </c>
      <c r="O9751" s="36">
        <v>405</v>
      </c>
    </row>
    <row r="9752" spans="3:15" x14ac:dyDescent="0.25">
      <c r="C9752" s="1">
        <v>1</v>
      </c>
      <c r="D9752" s="1">
        <v>1</v>
      </c>
      <c r="E9752" s="1">
        <v>1</v>
      </c>
      <c r="F9752" s="19">
        <v>9743</v>
      </c>
      <c r="G9752" s="20" t="s">
        <v>3264</v>
      </c>
      <c r="H9752" s="21" t="s">
        <v>19</v>
      </c>
      <c r="K9752" s="33">
        <v>65</v>
      </c>
      <c r="L9752" s="37">
        <v>406</v>
      </c>
      <c r="N9752" s="33">
        <v>19</v>
      </c>
      <c r="O9752" s="37">
        <v>406</v>
      </c>
    </row>
    <row r="9753" spans="3:15" x14ac:dyDescent="0.25">
      <c r="C9753" s="1">
        <v>1</v>
      </c>
      <c r="D9753" s="1">
        <v>1</v>
      </c>
      <c r="E9753" s="1">
        <v>1</v>
      </c>
      <c r="F9753" s="16">
        <v>9744</v>
      </c>
      <c r="G9753" s="17" t="s">
        <v>3264</v>
      </c>
      <c r="H9753" s="18" t="s">
        <v>19</v>
      </c>
      <c r="K9753" s="32">
        <v>58</v>
      </c>
      <c r="L9753" s="36">
        <v>406</v>
      </c>
      <c r="N9753" s="32">
        <v>16</v>
      </c>
      <c r="O9753" s="36">
        <v>406</v>
      </c>
    </row>
    <row r="9754" spans="3:15" x14ac:dyDescent="0.25">
      <c r="C9754" s="1">
        <v>1</v>
      </c>
      <c r="D9754" s="1">
        <v>1</v>
      </c>
      <c r="E9754" s="1">
        <v>1</v>
      </c>
      <c r="F9754" s="19">
        <v>9745</v>
      </c>
      <c r="G9754" s="20" t="s">
        <v>3181</v>
      </c>
      <c r="H9754" s="21" t="s">
        <v>18</v>
      </c>
      <c r="K9754" s="33">
        <v>53</v>
      </c>
      <c r="L9754" s="37">
        <v>406</v>
      </c>
      <c r="N9754" s="33">
        <v>12</v>
      </c>
      <c r="O9754" s="37">
        <v>406</v>
      </c>
    </row>
    <row r="9755" spans="3:15" x14ac:dyDescent="0.25">
      <c r="C9755" s="1">
        <v>1</v>
      </c>
      <c r="D9755" s="1">
        <v>1</v>
      </c>
      <c r="E9755" s="1">
        <v>1</v>
      </c>
      <c r="F9755" s="16">
        <v>9746</v>
      </c>
      <c r="G9755" s="17" t="s">
        <v>3264</v>
      </c>
      <c r="H9755" s="18" t="s">
        <v>19</v>
      </c>
      <c r="K9755" s="32">
        <v>51</v>
      </c>
      <c r="L9755" s="36">
        <v>406</v>
      </c>
      <c r="N9755" s="32">
        <v>13</v>
      </c>
      <c r="O9755" s="36">
        <v>406</v>
      </c>
    </row>
    <row r="9756" spans="3:15" x14ac:dyDescent="0.25">
      <c r="C9756" s="1">
        <v>1</v>
      </c>
      <c r="D9756" s="1">
        <v>1</v>
      </c>
      <c r="E9756" s="1">
        <v>1</v>
      </c>
      <c r="F9756" s="19">
        <v>9747</v>
      </c>
      <c r="G9756" s="20" t="s">
        <v>3264</v>
      </c>
      <c r="H9756" s="21" t="s">
        <v>18</v>
      </c>
      <c r="K9756" s="33">
        <v>50</v>
      </c>
      <c r="L9756" s="37">
        <v>406</v>
      </c>
      <c r="N9756" s="33">
        <v>8</v>
      </c>
      <c r="O9756" s="37">
        <v>406</v>
      </c>
    </row>
    <row r="9757" spans="3:15" x14ac:dyDescent="0.25">
      <c r="C9757" s="1">
        <v>1</v>
      </c>
      <c r="D9757" s="1">
        <v>1</v>
      </c>
      <c r="E9757" s="1">
        <v>1</v>
      </c>
      <c r="F9757" s="16">
        <v>9748</v>
      </c>
      <c r="G9757" s="17" t="s">
        <v>3264</v>
      </c>
      <c r="H9757" s="18" t="s">
        <v>19</v>
      </c>
      <c r="K9757" s="32">
        <v>41</v>
      </c>
      <c r="L9757" s="36">
        <v>406</v>
      </c>
      <c r="N9757" s="32">
        <v>15</v>
      </c>
      <c r="O9757" s="36">
        <v>406</v>
      </c>
    </row>
    <row r="9758" spans="3:15" x14ac:dyDescent="0.25">
      <c r="C9758" s="1">
        <v>1</v>
      </c>
      <c r="D9758" s="1">
        <v>1</v>
      </c>
      <c r="E9758" s="1">
        <v>1</v>
      </c>
      <c r="F9758" s="19">
        <v>9749</v>
      </c>
      <c r="G9758" s="20" t="s">
        <v>3264</v>
      </c>
      <c r="H9758" s="21" t="s">
        <v>19</v>
      </c>
      <c r="K9758" s="33">
        <v>51</v>
      </c>
      <c r="L9758" s="37">
        <v>406</v>
      </c>
      <c r="N9758" s="33">
        <v>10</v>
      </c>
      <c r="O9758" s="37">
        <v>406</v>
      </c>
    </row>
    <row r="9759" spans="3:15" x14ac:dyDescent="0.25">
      <c r="C9759" s="1">
        <v>1</v>
      </c>
      <c r="D9759" s="1">
        <v>1</v>
      </c>
      <c r="E9759" s="1">
        <v>1</v>
      </c>
      <c r="F9759" s="16">
        <v>9750</v>
      </c>
      <c r="G9759" s="17" t="s">
        <v>3264</v>
      </c>
      <c r="H9759" s="18" t="s">
        <v>19</v>
      </c>
      <c r="K9759" s="32">
        <v>38</v>
      </c>
      <c r="L9759" s="36">
        <v>406</v>
      </c>
      <c r="N9759" s="32">
        <v>9</v>
      </c>
      <c r="O9759" s="36">
        <v>406</v>
      </c>
    </row>
    <row r="9760" spans="3:15" x14ac:dyDescent="0.25">
      <c r="C9760" s="1">
        <v>1</v>
      </c>
      <c r="D9760" s="1">
        <v>1</v>
      </c>
      <c r="E9760" s="1">
        <v>1</v>
      </c>
      <c r="F9760" s="19">
        <v>9751</v>
      </c>
      <c r="G9760" s="20" t="s">
        <v>3264</v>
      </c>
      <c r="H9760" s="21" t="s">
        <v>19</v>
      </c>
      <c r="K9760" s="33">
        <v>33</v>
      </c>
      <c r="L9760" s="37">
        <v>406</v>
      </c>
      <c r="N9760" s="33">
        <v>3</v>
      </c>
      <c r="O9760" s="37">
        <v>406</v>
      </c>
    </row>
    <row r="9761" spans="3:15" x14ac:dyDescent="0.25">
      <c r="C9761" s="1">
        <v>1</v>
      </c>
      <c r="D9761" s="1">
        <v>1</v>
      </c>
      <c r="E9761" s="1">
        <v>1</v>
      </c>
      <c r="F9761" s="16">
        <v>9752</v>
      </c>
      <c r="G9761" s="17" t="s">
        <v>3264</v>
      </c>
      <c r="H9761" s="18" t="s">
        <v>19</v>
      </c>
      <c r="K9761" s="32">
        <v>39</v>
      </c>
      <c r="L9761" s="36">
        <v>406</v>
      </c>
      <c r="N9761" s="32">
        <v>13</v>
      </c>
      <c r="O9761" s="36">
        <v>406</v>
      </c>
    </row>
    <row r="9762" spans="3:15" x14ac:dyDescent="0.25">
      <c r="C9762" s="1">
        <v>1</v>
      </c>
      <c r="D9762" s="1">
        <v>1</v>
      </c>
      <c r="E9762" s="1">
        <v>1</v>
      </c>
      <c r="F9762" s="19">
        <v>9753</v>
      </c>
      <c r="G9762" s="20" t="s">
        <v>3181</v>
      </c>
      <c r="H9762" s="21" t="s">
        <v>19</v>
      </c>
      <c r="K9762" s="33">
        <v>39</v>
      </c>
      <c r="L9762" s="37">
        <v>406</v>
      </c>
      <c r="N9762" s="33">
        <v>10</v>
      </c>
      <c r="O9762" s="37">
        <v>406</v>
      </c>
    </row>
    <row r="9763" spans="3:15" x14ac:dyDescent="0.25">
      <c r="C9763" s="1">
        <v>1</v>
      </c>
      <c r="D9763" s="1">
        <v>1</v>
      </c>
      <c r="E9763" s="1">
        <v>1</v>
      </c>
      <c r="F9763" s="16">
        <v>9754</v>
      </c>
      <c r="G9763" s="17" t="s">
        <v>3264</v>
      </c>
      <c r="H9763" s="18" t="s">
        <v>18</v>
      </c>
      <c r="K9763" s="32">
        <v>48</v>
      </c>
      <c r="L9763" s="36">
        <v>406</v>
      </c>
      <c r="N9763" s="32">
        <v>15</v>
      </c>
      <c r="O9763" s="36">
        <v>406</v>
      </c>
    </row>
    <row r="9764" spans="3:15" x14ac:dyDescent="0.25">
      <c r="C9764" s="1">
        <v>1</v>
      </c>
      <c r="D9764" s="1">
        <v>1</v>
      </c>
      <c r="E9764" s="1">
        <v>1</v>
      </c>
      <c r="F9764" s="19">
        <v>9755</v>
      </c>
      <c r="G9764" s="20" t="s">
        <v>3264</v>
      </c>
      <c r="H9764" s="21" t="s">
        <v>19</v>
      </c>
      <c r="K9764" s="33">
        <v>48</v>
      </c>
      <c r="L9764" s="37">
        <v>406</v>
      </c>
      <c r="N9764" s="33">
        <v>8</v>
      </c>
      <c r="O9764" s="37">
        <v>406</v>
      </c>
    </row>
    <row r="9765" spans="3:15" x14ac:dyDescent="0.25">
      <c r="C9765" s="1">
        <v>1</v>
      </c>
      <c r="D9765" s="1">
        <v>1</v>
      </c>
      <c r="E9765" s="1">
        <v>1</v>
      </c>
      <c r="F9765" s="16">
        <v>9756</v>
      </c>
      <c r="G9765" s="17" t="s">
        <v>3264</v>
      </c>
      <c r="H9765" s="18" t="s">
        <v>18</v>
      </c>
      <c r="K9765" s="32">
        <v>37</v>
      </c>
      <c r="L9765" s="36">
        <v>406</v>
      </c>
      <c r="N9765" s="32">
        <v>7</v>
      </c>
      <c r="O9765" s="36">
        <v>406</v>
      </c>
    </row>
    <row r="9766" spans="3:15" x14ac:dyDescent="0.25">
      <c r="C9766" s="1">
        <v>1</v>
      </c>
      <c r="D9766" s="1">
        <v>1</v>
      </c>
      <c r="E9766" s="1">
        <v>1</v>
      </c>
      <c r="F9766" s="19">
        <v>9757</v>
      </c>
      <c r="G9766" s="20" t="s">
        <v>3264</v>
      </c>
      <c r="H9766" s="21" t="s">
        <v>19</v>
      </c>
      <c r="K9766" s="33">
        <v>39</v>
      </c>
      <c r="L9766" s="37">
        <v>406</v>
      </c>
      <c r="N9766" s="33">
        <v>8</v>
      </c>
      <c r="O9766" s="37">
        <v>406</v>
      </c>
    </row>
    <row r="9767" spans="3:15" x14ac:dyDescent="0.25">
      <c r="C9767" s="1">
        <v>1</v>
      </c>
      <c r="D9767" s="1">
        <v>1</v>
      </c>
      <c r="E9767" s="1">
        <v>1</v>
      </c>
      <c r="F9767" s="16">
        <v>9758</v>
      </c>
      <c r="G9767" s="17" t="s">
        <v>3264</v>
      </c>
      <c r="H9767" s="18" t="s">
        <v>18</v>
      </c>
      <c r="K9767" s="32">
        <v>27</v>
      </c>
      <c r="L9767" s="36">
        <v>406</v>
      </c>
      <c r="N9767" s="32">
        <v>6</v>
      </c>
      <c r="O9767" s="36">
        <v>406</v>
      </c>
    </row>
    <row r="9768" spans="3:15" x14ac:dyDescent="0.25">
      <c r="C9768" s="1">
        <v>1</v>
      </c>
      <c r="D9768" s="1">
        <v>1</v>
      </c>
      <c r="E9768" s="1">
        <v>1</v>
      </c>
      <c r="F9768" s="19">
        <v>9759</v>
      </c>
      <c r="G9768" s="20" t="s">
        <v>3264</v>
      </c>
      <c r="H9768" s="21" t="s">
        <v>19</v>
      </c>
      <c r="K9768" s="33">
        <v>27</v>
      </c>
      <c r="L9768" s="37">
        <v>406</v>
      </c>
      <c r="N9768" s="33">
        <v>10</v>
      </c>
      <c r="O9768" s="37">
        <v>406</v>
      </c>
    </row>
    <row r="9769" spans="3:15" x14ac:dyDescent="0.25">
      <c r="C9769" s="1">
        <v>1</v>
      </c>
      <c r="D9769" s="1">
        <v>1</v>
      </c>
      <c r="E9769" s="1">
        <v>1</v>
      </c>
      <c r="F9769" s="16">
        <v>9760</v>
      </c>
      <c r="G9769" s="17" t="s">
        <v>3181</v>
      </c>
      <c r="H9769" s="18" t="s">
        <v>18</v>
      </c>
      <c r="K9769" s="32">
        <v>60</v>
      </c>
      <c r="L9769" s="36">
        <v>407</v>
      </c>
      <c r="N9769" s="32">
        <v>12</v>
      </c>
      <c r="O9769" s="36">
        <v>407</v>
      </c>
    </row>
    <row r="9770" spans="3:15" x14ac:dyDescent="0.25">
      <c r="C9770" s="1">
        <v>1</v>
      </c>
      <c r="D9770" s="1">
        <v>1</v>
      </c>
      <c r="E9770" s="1">
        <v>1</v>
      </c>
      <c r="F9770" s="19">
        <v>9761</v>
      </c>
      <c r="G9770" s="20" t="s">
        <v>3182</v>
      </c>
      <c r="H9770" s="21" t="s">
        <v>18</v>
      </c>
      <c r="K9770" s="33">
        <v>58</v>
      </c>
      <c r="L9770" s="37">
        <v>407</v>
      </c>
      <c r="N9770" s="33">
        <v>19</v>
      </c>
      <c r="O9770" s="37">
        <v>407</v>
      </c>
    </row>
    <row r="9771" spans="3:15" x14ac:dyDescent="0.25">
      <c r="C9771" s="1">
        <v>1</v>
      </c>
      <c r="D9771" s="1">
        <v>1</v>
      </c>
      <c r="E9771" s="1">
        <v>1</v>
      </c>
      <c r="F9771" s="16">
        <v>9762</v>
      </c>
      <c r="G9771" s="17" t="s">
        <v>3181</v>
      </c>
      <c r="H9771" s="18" t="s">
        <v>18</v>
      </c>
      <c r="K9771" s="32">
        <v>60</v>
      </c>
      <c r="L9771" s="36">
        <v>407</v>
      </c>
      <c r="N9771" s="32">
        <v>14</v>
      </c>
      <c r="O9771" s="36">
        <v>407</v>
      </c>
    </row>
    <row r="9772" spans="3:15" x14ac:dyDescent="0.25">
      <c r="C9772" s="1">
        <v>1</v>
      </c>
      <c r="D9772" s="1">
        <v>1</v>
      </c>
      <c r="E9772" s="1">
        <v>1</v>
      </c>
      <c r="F9772" s="19">
        <v>9763</v>
      </c>
      <c r="G9772" s="20" t="s">
        <v>3264</v>
      </c>
      <c r="H9772" s="21" t="s">
        <v>19</v>
      </c>
      <c r="K9772" s="33">
        <v>50</v>
      </c>
      <c r="L9772" s="37">
        <v>407</v>
      </c>
      <c r="N9772" s="33">
        <v>5</v>
      </c>
      <c r="O9772" s="37">
        <v>407</v>
      </c>
    </row>
    <row r="9773" spans="3:15" x14ac:dyDescent="0.25">
      <c r="C9773" s="1">
        <v>1</v>
      </c>
      <c r="D9773" s="1">
        <v>1</v>
      </c>
      <c r="E9773" s="1">
        <v>1</v>
      </c>
      <c r="F9773" s="16">
        <v>9764</v>
      </c>
      <c r="G9773" s="17" t="s">
        <v>3264</v>
      </c>
      <c r="H9773" s="18" t="s">
        <v>18</v>
      </c>
      <c r="K9773" s="32">
        <v>35</v>
      </c>
      <c r="L9773" s="36">
        <v>407</v>
      </c>
      <c r="N9773" s="32">
        <v>6</v>
      </c>
      <c r="O9773" s="36">
        <v>407</v>
      </c>
    </row>
    <row r="9774" spans="3:15" x14ac:dyDescent="0.25">
      <c r="C9774" s="1">
        <v>1</v>
      </c>
      <c r="D9774" s="1">
        <v>1</v>
      </c>
      <c r="E9774" s="1">
        <v>1</v>
      </c>
      <c r="F9774" s="19">
        <v>9765</v>
      </c>
      <c r="G9774" s="20" t="s">
        <v>3264</v>
      </c>
      <c r="H9774" s="21" t="s">
        <v>18</v>
      </c>
      <c r="K9774" s="33">
        <v>43</v>
      </c>
      <c r="L9774" s="37">
        <v>407</v>
      </c>
      <c r="N9774" s="33">
        <v>10</v>
      </c>
      <c r="O9774" s="37">
        <v>407</v>
      </c>
    </row>
    <row r="9775" spans="3:15" x14ac:dyDescent="0.25">
      <c r="C9775" s="1">
        <v>1</v>
      </c>
      <c r="D9775" s="1">
        <v>1</v>
      </c>
      <c r="E9775" s="1">
        <v>1</v>
      </c>
      <c r="F9775" s="16">
        <v>9766</v>
      </c>
      <c r="G9775" s="17" t="s">
        <v>3181</v>
      </c>
      <c r="H9775" s="18" t="s">
        <v>19</v>
      </c>
      <c r="K9775" s="32">
        <v>45</v>
      </c>
      <c r="L9775" s="36">
        <v>407</v>
      </c>
      <c r="N9775" s="32">
        <v>12</v>
      </c>
      <c r="O9775" s="36">
        <v>407</v>
      </c>
    </row>
    <row r="9776" spans="3:15" x14ac:dyDescent="0.25">
      <c r="C9776" s="1">
        <v>1</v>
      </c>
      <c r="D9776" s="1">
        <v>1</v>
      </c>
      <c r="E9776" s="1">
        <v>1</v>
      </c>
      <c r="F9776" s="19">
        <v>9767</v>
      </c>
      <c r="G9776" s="20" t="s">
        <v>3181</v>
      </c>
      <c r="H9776" s="21" t="s">
        <v>19</v>
      </c>
      <c r="K9776" s="33">
        <v>53</v>
      </c>
      <c r="L9776" s="37">
        <v>407</v>
      </c>
      <c r="N9776" s="33">
        <v>12</v>
      </c>
      <c r="O9776" s="37">
        <v>407</v>
      </c>
    </row>
    <row r="9777" spans="3:15" x14ac:dyDescent="0.25">
      <c r="C9777" s="1">
        <v>1</v>
      </c>
      <c r="D9777" s="1">
        <v>1</v>
      </c>
      <c r="E9777" s="1">
        <v>1</v>
      </c>
      <c r="F9777" s="16">
        <v>9768</v>
      </c>
      <c r="G9777" s="17" t="s">
        <v>3264</v>
      </c>
      <c r="H9777" s="18" t="s">
        <v>18</v>
      </c>
      <c r="K9777" s="32">
        <v>41</v>
      </c>
      <c r="L9777" s="36">
        <v>407</v>
      </c>
      <c r="N9777" s="32">
        <v>9</v>
      </c>
      <c r="O9777" s="36">
        <v>407</v>
      </c>
    </row>
    <row r="9778" spans="3:15" x14ac:dyDescent="0.25">
      <c r="C9778" s="1">
        <v>1</v>
      </c>
      <c r="D9778" s="1">
        <v>1</v>
      </c>
      <c r="E9778" s="1">
        <v>1</v>
      </c>
      <c r="F9778" s="19">
        <v>9769</v>
      </c>
      <c r="G9778" s="20" t="s">
        <v>3181</v>
      </c>
      <c r="H9778" s="21" t="s">
        <v>18</v>
      </c>
      <c r="K9778" s="33">
        <v>33</v>
      </c>
      <c r="L9778" s="37">
        <v>407</v>
      </c>
      <c r="N9778" s="33">
        <v>2</v>
      </c>
      <c r="O9778" s="37">
        <v>407</v>
      </c>
    </row>
    <row r="9779" spans="3:15" x14ac:dyDescent="0.25">
      <c r="C9779" s="1">
        <v>1</v>
      </c>
      <c r="D9779" s="1">
        <v>1</v>
      </c>
      <c r="E9779" s="1">
        <v>1</v>
      </c>
      <c r="F9779" s="16">
        <v>9770</v>
      </c>
      <c r="G9779" s="17" t="s">
        <v>3264</v>
      </c>
      <c r="H9779" s="18" t="s">
        <v>18</v>
      </c>
      <c r="K9779" s="32">
        <v>35</v>
      </c>
      <c r="L9779" s="36">
        <v>407</v>
      </c>
      <c r="N9779" s="32">
        <v>5</v>
      </c>
      <c r="O9779" s="36">
        <v>407</v>
      </c>
    </row>
    <row r="9780" spans="3:15" x14ac:dyDescent="0.25">
      <c r="C9780" s="1">
        <v>1</v>
      </c>
      <c r="D9780" s="1">
        <v>1</v>
      </c>
      <c r="E9780" s="1">
        <v>1</v>
      </c>
      <c r="F9780" s="19">
        <v>9771</v>
      </c>
      <c r="G9780" s="20" t="s">
        <v>3264</v>
      </c>
      <c r="H9780" s="21" t="s">
        <v>18</v>
      </c>
      <c r="K9780" s="33">
        <v>45</v>
      </c>
      <c r="L9780" s="37">
        <v>407</v>
      </c>
      <c r="N9780" s="33">
        <v>8</v>
      </c>
      <c r="O9780" s="37">
        <v>407</v>
      </c>
    </row>
    <row r="9781" spans="3:15" x14ac:dyDescent="0.25">
      <c r="C9781" s="1">
        <v>1</v>
      </c>
      <c r="D9781" s="1">
        <v>1</v>
      </c>
      <c r="E9781" s="1">
        <v>1</v>
      </c>
      <c r="F9781" s="16">
        <v>9772</v>
      </c>
      <c r="G9781" s="17" t="s">
        <v>3264</v>
      </c>
      <c r="H9781" s="18" t="s">
        <v>18</v>
      </c>
      <c r="K9781" s="32">
        <v>34</v>
      </c>
      <c r="L9781" s="36">
        <v>407</v>
      </c>
      <c r="N9781" s="32">
        <v>3</v>
      </c>
      <c r="O9781" s="36">
        <v>407</v>
      </c>
    </row>
    <row r="9782" spans="3:15" x14ac:dyDescent="0.25">
      <c r="C9782" s="1">
        <v>1</v>
      </c>
      <c r="D9782" s="1">
        <v>1</v>
      </c>
      <c r="E9782" s="1">
        <v>1</v>
      </c>
      <c r="F9782" s="19">
        <v>9773</v>
      </c>
      <c r="G9782" s="20" t="s">
        <v>3264</v>
      </c>
      <c r="H9782" s="21" t="s">
        <v>18</v>
      </c>
      <c r="K9782" s="33">
        <v>28</v>
      </c>
      <c r="L9782" s="37">
        <v>407</v>
      </c>
      <c r="N9782" s="33">
        <v>2</v>
      </c>
      <c r="O9782" s="37">
        <v>407</v>
      </c>
    </row>
    <row r="9783" spans="3:15" x14ac:dyDescent="0.25">
      <c r="C9783" s="1">
        <v>1</v>
      </c>
      <c r="D9783" s="1">
        <v>1</v>
      </c>
      <c r="E9783" s="1">
        <v>1</v>
      </c>
      <c r="F9783" s="16">
        <v>9774</v>
      </c>
      <c r="G9783" s="17" t="s">
        <v>3264</v>
      </c>
      <c r="H9783" s="18" t="s">
        <v>18</v>
      </c>
      <c r="K9783" s="32">
        <v>27</v>
      </c>
      <c r="L9783" s="36">
        <v>407</v>
      </c>
      <c r="N9783" s="32">
        <v>5</v>
      </c>
      <c r="O9783" s="36">
        <v>407</v>
      </c>
    </row>
    <row r="9784" spans="3:15" x14ac:dyDescent="0.25">
      <c r="C9784" s="1">
        <v>1</v>
      </c>
      <c r="D9784" s="1">
        <v>1</v>
      </c>
      <c r="E9784" s="1">
        <v>1</v>
      </c>
      <c r="F9784" s="19">
        <v>9775</v>
      </c>
      <c r="G9784" s="20" t="s">
        <v>3264</v>
      </c>
      <c r="H9784" s="21" t="s">
        <v>18</v>
      </c>
      <c r="K9784" s="33">
        <v>40</v>
      </c>
      <c r="L9784" s="37">
        <v>407</v>
      </c>
      <c r="N9784" s="33">
        <v>7</v>
      </c>
      <c r="O9784" s="37">
        <v>407</v>
      </c>
    </row>
    <row r="9785" spans="3:15" x14ac:dyDescent="0.25">
      <c r="C9785" s="1">
        <v>1</v>
      </c>
      <c r="D9785" s="1">
        <v>1</v>
      </c>
      <c r="E9785" s="1">
        <v>1</v>
      </c>
      <c r="F9785" s="16">
        <v>9776</v>
      </c>
      <c r="G9785" s="17" t="s">
        <v>3264</v>
      </c>
      <c r="H9785" s="18" t="s">
        <v>18</v>
      </c>
      <c r="K9785" s="32">
        <v>40</v>
      </c>
      <c r="L9785" s="36">
        <v>407</v>
      </c>
      <c r="N9785" s="32">
        <v>7</v>
      </c>
      <c r="O9785" s="36">
        <v>407</v>
      </c>
    </row>
    <row r="9786" spans="3:15" x14ac:dyDescent="0.25">
      <c r="C9786" s="1">
        <v>1</v>
      </c>
      <c r="D9786" s="1">
        <v>1</v>
      </c>
      <c r="E9786" s="1">
        <v>1</v>
      </c>
      <c r="F9786" s="19">
        <v>9777</v>
      </c>
      <c r="G9786" s="20" t="s">
        <v>3264</v>
      </c>
      <c r="H9786" s="21" t="s">
        <v>18</v>
      </c>
      <c r="K9786" s="33">
        <v>35</v>
      </c>
      <c r="L9786" s="37">
        <v>407</v>
      </c>
      <c r="N9786" s="33">
        <v>5</v>
      </c>
      <c r="O9786" s="37">
        <v>407</v>
      </c>
    </row>
    <row r="9787" spans="3:15" x14ac:dyDescent="0.25">
      <c r="C9787" s="1">
        <v>1</v>
      </c>
      <c r="D9787" s="1">
        <v>1</v>
      </c>
      <c r="E9787" s="1">
        <v>1</v>
      </c>
      <c r="F9787" s="16">
        <v>9778</v>
      </c>
      <c r="G9787" s="17" t="s">
        <v>3264</v>
      </c>
      <c r="H9787" s="18" t="s">
        <v>18</v>
      </c>
      <c r="K9787" s="32">
        <v>27</v>
      </c>
      <c r="L9787" s="36">
        <v>407</v>
      </c>
      <c r="N9787" s="32">
        <v>8</v>
      </c>
      <c r="O9787" s="36">
        <v>407</v>
      </c>
    </row>
    <row r="9788" spans="3:15" x14ac:dyDescent="0.25">
      <c r="C9788" s="1">
        <v>1</v>
      </c>
      <c r="D9788" s="1">
        <v>1</v>
      </c>
      <c r="E9788" s="1">
        <v>1</v>
      </c>
      <c r="F9788" s="19">
        <v>9779</v>
      </c>
      <c r="G9788" s="20" t="s">
        <v>3264</v>
      </c>
      <c r="H9788" s="21" t="s">
        <v>19</v>
      </c>
      <c r="K9788" s="33">
        <v>36</v>
      </c>
      <c r="L9788" s="37">
        <v>407</v>
      </c>
      <c r="N9788" s="33">
        <v>5</v>
      </c>
      <c r="O9788" s="37">
        <v>407</v>
      </c>
    </row>
    <row r="9789" spans="3:15" x14ac:dyDescent="0.25">
      <c r="C9789" s="1">
        <v>1</v>
      </c>
      <c r="D9789" s="1">
        <v>1</v>
      </c>
      <c r="E9789" s="1">
        <v>1</v>
      </c>
      <c r="F9789" s="16">
        <v>9780</v>
      </c>
      <c r="G9789" s="17" t="s">
        <v>3264</v>
      </c>
      <c r="H9789" s="18" t="s">
        <v>18</v>
      </c>
      <c r="K9789" s="32">
        <v>26</v>
      </c>
      <c r="L9789" s="36">
        <v>407</v>
      </c>
      <c r="N9789" s="32">
        <v>5</v>
      </c>
      <c r="O9789" s="36">
        <v>407</v>
      </c>
    </row>
    <row r="9790" spans="3:15" x14ac:dyDescent="0.25">
      <c r="C9790" s="1">
        <v>1</v>
      </c>
      <c r="D9790" s="1">
        <v>1</v>
      </c>
      <c r="E9790" s="1">
        <v>1</v>
      </c>
      <c r="F9790" s="19">
        <v>9781</v>
      </c>
      <c r="G9790" s="20" t="s">
        <v>3264</v>
      </c>
      <c r="H9790" s="21" t="s">
        <v>18</v>
      </c>
      <c r="K9790" s="33">
        <v>24</v>
      </c>
      <c r="L9790" s="37">
        <v>407</v>
      </c>
      <c r="N9790" s="33">
        <v>5</v>
      </c>
      <c r="O9790" s="37">
        <v>407</v>
      </c>
    </row>
    <row r="9791" spans="3:15" x14ac:dyDescent="0.25">
      <c r="C9791" s="1">
        <v>1</v>
      </c>
      <c r="D9791" s="1">
        <v>1</v>
      </c>
      <c r="E9791" s="1">
        <v>1</v>
      </c>
      <c r="F9791" s="16">
        <v>9782</v>
      </c>
      <c r="G9791" s="17" t="s">
        <v>3264</v>
      </c>
      <c r="H9791" s="18" t="s">
        <v>18</v>
      </c>
      <c r="K9791" s="32">
        <v>39</v>
      </c>
      <c r="L9791" s="36">
        <v>407</v>
      </c>
      <c r="N9791" s="32">
        <v>10</v>
      </c>
      <c r="O9791" s="36">
        <v>407</v>
      </c>
    </row>
    <row r="9792" spans="3:15" x14ac:dyDescent="0.25">
      <c r="C9792" s="1">
        <v>1</v>
      </c>
      <c r="D9792" s="1">
        <v>1</v>
      </c>
      <c r="E9792" s="1">
        <v>1</v>
      </c>
      <c r="F9792" s="19">
        <v>9783</v>
      </c>
      <c r="G9792" s="20" t="s">
        <v>3264</v>
      </c>
      <c r="H9792" s="21" t="s">
        <v>18</v>
      </c>
      <c r="K9792" s="33">
        <v>58</v>
      </c>
      <c r="L9792" s="37">
        <v>408</v>
      </c>
      <c r="N9792" s="33">
        <v>8</v>
      </c>
      <c r="O9792" s="37">
        <v>408</v>
      </c>
    </row>
    <row r="9793" spans="3:15" x14ac:dyDescent="0.25">
      <c r="C9793" s="1">
        <v>1</v>
      </c>
      <c r="D9793" s="1">
        <v>1</v>
      </c>
      <c r="E9793" s="1">
        <v>1</v>
      </c>
      <c r="F9793" s="16">
        <v>9784</v>
      </c>
      <c r="G9793" s="17" t="s">
        <v>3264</v>
      </c>
      <c r="H9793" s="18" t="s">
        <v>19</v>
      </c>
      <c r="K9793" s="32">
        <v>42</v>
      </c>
      <c r="L9793" s="36">
        <v>408</v>
      </c>
      <c r="N9793" s="32">
        <v>9</v>
      </c>
      <c r="O9793" s="36">
        <v>408</v>
      </c>
    </row>
    <row r="9794" spans="3:15" x14ac:dyDescent="0.25">
      <c r="C9794" s="1">
        <v>1</v>
      </c>
      <c r="D9794" s="1">
        <v>1</v>
      </c>
      <c r="E9794" s="1">
        <v>1</v>
      </c>
      <c r="F9794" s="19">
        <v>9785</v>
      </c>
      <c r="G9794" s="20" t="s">
        <v>3264</v>
      </c>
      <c r="H9794" s="21" t="s">
        <v>19</v>
      </c>
      <c r="K9794" s="33">
        <v>47</v>
      </c>
      <c r="L9794" s="37">
        <v>408</v>
      </c>
      <c r="N9794" s="33">
        <v>9</v>
      </c>
      <c r="O9794" s="37">
        <v>408</v>
      </c>
    </row>
    <row r="9795" spans="3:15" x14ac:dyDescent="0.25">
      <c r="C9795" s="1">
        <v>1</v>
      </c>
      <c r="D9795" s="1">
        <v>1</v>
      </c>
      <c r="E9795" s="1">
        <v>1</v>
      </c>
      <c r="F9795" s="16">
        <v>9786</v>
      </c>
      <c r="G9795" s="17" t="s">
        <v>3181</v>
      </c>
      <c r="H9795" s="18" t="s">
        <v>18</v>
      </c>
      <c r="K9795" s="32">
        <v>44</v>
      </c>
      <c r="L9795" s="36">
        <v>408</v>
      </c>
      <c r="N9795" s="32">
        <v>9</v>
      </c>
      <c r="O9795" s="36">
        <v>408</v>
      </c>
    </row>
    <row r="9796" spans="3:15" x14ac:dyDescent="0.25">
      <c r="C9796" s="1">
        <v>1</v>
      </c>
      <c r="D9796" s="1">
        <v>1</v>
      </c>
      <c r="E9796" s="1">
        <v>1</v>
      </c>
      <c r="F9796" s="19">
        <v>9787</v>
      </c>
      <c r="G9796" s="20" t="s">
        <v>3182</v>
      </c>
      <c r="H9796" s="21" t="s">
        <v>18</v>
      </c>
      <c r="K9796" s="33">
        <v>53</v>
      </c>
      <c r="L9796" s="37">
        <v>408</v>
      </c>
      <c r="N9796" s="33">
        <v>9</v>
      </c>
      <c r="O9796" s="37">
        <v>408</v>
      </c>
    </row>
    <row r="9797" spans="3:15" x14ac:dyDescent="0.25">
      <c r="C9797" s="1">
        <v>1</v>
      </c>
      <c r="D9797" s="1">
        <v>1</v>
      </c>
      <c r="E9797" s="1">
        <v>1</v>
      </c>
      <c r="F9797" s="16">
        <v>9788</v>
      </c>
      <c r="G9797" s="17" t="s">
        <v>3264</v>
      </c>
      <c r="H9797" s="18" t="s">
        <v>18</v>
      </c>
      <c r="K9797" s="32">
        <v>45</v>
      </c>
      <c r="L9797" s="36">
        <v>408</v>
      </c>
      <c r="N9797" s="32">
        <v>14</v>
      </c>
      <c r="O9797" s="36">
        <v>408</v>
      </c>
    </row>
    <row r="9798" spans="3:15" x14ac:dyDescent="0.25">
      <c r="C9798" s="1">
        <v>1</v>
      </c>
      <c r="D9798" s="1">
        <v>1</v>
      </c>
      <c r="E9798" s="1">
        <v>1</v>
      </c>
      <c r="F9798" s="19">
        <v>9789</v>
      </c>
      <c r="G9798" s="20" t="s">
        <v>3181</v>
      </c>
      <c r="H9798" s="21" t="s">
        <v>18</v>
      </c>
      <c r="K9798" s="33">
        <v>52</v>
      </c>
      <c r="L9798" s="37">
        <v>408</v>
      </c>
      <c r="N9798" s="33">
        <v>18</v>
      </c>
      <c r="O9798" s="37">
        <v>408</v>
      </c>
    </row>
    <row r="9799" spans="3:15" x14ac:dyDescent="0.25">
      <c r="C9799" s="1">
        <v>1</v>
      </c>
      <c r="D9799" s="1">
        <v>1</v>
      </c>
      <c r="E9799" s="1">
        <v>1</v>
      </c>
      <c r="F9799" s="16">
        <v>9790</v>
      </c>
      <c r="G9799" s="17" t="s">
        <v>3264</v>
      </c>
      <c r="H9799" s="18" t="s">
        <v>19</v>
      </c>
      <c r="K9799" s="32">
        <v>33</v>
      </c>
      <c r="L9799" s="36">
        <v>408</v>
      </c>
      <c r="N9799" s="32">
        <v>9</v>
      </c>
      <c r="O9799" s="36">
        <v>408</v>
      </c>
    </row>
    <row r="9800" spans="3:15" x14ac:dyDescent="0.25">
      <c r="C9800" s="1">
        <v>1</v>
      </c>
      <c r="D9800" s="1">
        <v>1</v>
      </c>
      <c r="E9800" s="1">
        <v>1</v>
      </c>
      <c r="F9800" s="19">
        <v>9791</v>
      </c>
      <c r="G9800" s="20" t="s">
        <v>3181</v>
      </c>
      <c r="H9800" s="21" t="s">
        <v>18</v>
      </c>
      <c r="K9800" s="33">
        <v>33</v>
      </c>
      <c r="L9800" s="37">
        <v>408</v>
      </c>
      <c r="N9800" s="33">
        <v>8</v>
      </c>
      <c r="O9800" s="37">
        <v>408</v>
      </c>
    </row>
    <row r="9801" spans="3:15" x14ac:dyDescent="0.25">
      <c r="C9801" s="1">
        <v>1</v>
      </c>
      <c r="D9801" s="1">
        <v>1</v>
      </c>
      <c r="E9801" s="1">
        <v>1</v>
      </c>
      <c r="F9801" s="16">
        <v>9792</v>
      </c>
      <c r="G9801" s="17" t="s">
        <v>3264</v>
      </c>
      <c r="H9801" s="18" t="s">
        <v>18</v>
      </c>
      <c r="K9801" s="32">
        <v>27</v>
      </c>
      <c r="L9801" s="36">
        <v>408</v>
      </c>
      <c r="N9801" s="32">
        <v>4</v>
      </c>
      <c r="O9801" s="36">
        <v>408</v>
      </c>
    </row>
    <row r="9802" spans="3:15" x14ac:dyDescent="0.25">
      <c r="C9802" s="1">
        <v>1</v>
      </c>
      <c r="D9802" s="1">
        <v>1</v>
      </c>
      <c r="E9802" s="1">
        <v>1</v>
      </c>
      <c r="F9802" s="19">
        <v>9793</v>
      </c>
      <c r="G9802" s="20" t="s">
        <v>3264</v>
      </c>
      <c r="H9802" s="21" t="s">
        <v>19</v>
      </c>
      <c r="K9802" s="33">
        <v>36</v>
      </c>
      <c r="L9802" s="37">
        <v>408</v>
      </c>
      <c r="N9802" s="33">
        <v>3</v>
      </c>
      <c r="O9802" s="37">
        <v>408</v>
      </c>
    </row>
    <row r="9803" spans="3:15" x14ac:dyDescent="0.25">
      <c r="C9803" s="1">
        <v>1</v>
      </c>
      <c r="D9803" s="1">
        <v>1</v>
      </c>
      <c r="E9803" s="1">
        <v>1</v>
      </c>
      <c r="F9803" s="16">
        <v>9794</v>
      </c>
      <c r="G9803" s="17" t="s">
        <v>3264</v>
      </c>
      <c r="H9803" s="18" t="s">
        <v>18</v>
      </c>
      <c r="K9803" s="32">
        <v>33</v>
      </c>
      <c r="L9803" s="36">
        <v>408</v>
      </c>
      <c r="N9803" s="32">
        <v>5</v>
      </c>
      <c r="O9803" s="36">
        <v>408</v>
      </c>
    </row>
    <row r="9804" spans="3:15" x14ac:dyDescent="0.25">
      <c r="C9804" s="1">
        <v>1</v>
      </c>
      <c r="D9804" s="1">
        <v>1</v>
      </c>
      <c r="E9804" s="1">
        <v>1</v>
      </c>
      <c r="F9804" s="19">
        <v>9795</v>
      </c>
      <c r="G9804" s="20" t="s">
        <v>3182</v>
      </c>
      <c r="H9804" s="21" t="s">
        <v>19</v>
      </c>
      <c r="K9804" s="33">
        <v>27</v>
      </c>
      <c r="L9804" s="37">
        <v>408</v>
      </c>
      <c r="N9804" s="33">
        <v>5</v>
      </c>
      <c r="O9804" s="37">
        <v>408</v>
      </c>
    </row>
    <row r="9805" spans="3:15" x14ac:dyDescent="0.25">
      <c r="C9805" s="1">
        <v>1</v>
      </c>
      <c r="D9805" s="1">
        <v>1</v>
      </c>
      <c r="E9805" s="1">
        <v>1</v>
      </c>
      <c r="F9805" s="16">
        <v>9796</v>
      </c>
      <c r="G9805" s="17" t="s">
        <v>3264</v>
      </c>
      <c r="H9805" s="18" t="s">
        <v>18</v>
      </c>
      <c r="K9805" s="32">
        <v>51</v>
      </c>
      <c r="L9805" s="36">
        <v>409</v>
      </c>
      <c r="N9805" s="32">
        <v>13</v>
      </c>
      <c r="O9805" s="36">
        <v>409</v>
      </c>
    </row>
    <row r="9806" spans="3:15" x14ac:dyDescent="0.25">
      <c r="C9806" s="1">
        <v>1</v>
      </c>
      <c r="D9806" s="1">
        <v>1</v>
      </c>
      <c r="E9806" s="1">
        <v>1</v>
      </c>
      <c r="F9806" s="19">
        <v>9797</v>
      </c>
      <c r="G9806" s="20" t="s">
        <v>3182</v>
      </c>
      <c r="H9806" s="21" t="s">
        <v>18</v>
      </c>
      <c r="K9806" s="33">
        <v>50</v>
      </c>
      <c r="L9806" s="37">
        <v>409</v>
      </c>
      <c r="N9806" s="33">
        <v>15</v>
      </c>
      <c r="O9806" s="37">
        <v>409</v>
      </c>
    </row>
    <row r="9807" spans="3:15" x14ac:dyDescent="0.25">
      <c r="C9807" s="1">
        <v>1</v>
      </c>
      <c r="D9807" s="1">
        <v>1</v>
      </c>
      <c r="E9807" s="1">
        <v>1</v>
      </c>
      <c r="F9807" s="16">
        <v>9798</v>
      </c>
      <c r="G9807" s="17" t="s">
        <v>3264</v>
      </c>
      <c r="H9807" s="18" t="s">
        <v>18</v>
      </c>
      <c r="K9807" s="32">
        <v>41</v>
      </c>
      <c r="L9807" s="36">
        <v>409</v>
      </c>
      <c r="N9807" s="32">
        <v>13</v>
      </c>
      <c r="O9807" s="36">
        <v>409</v>
      </c>
    </row>
    <row r="9808" spans="3:15" x14ac:dyDescent="0.25">
      <c r="C9808" s="1">
        <v>1</v>
      </c>
      <c r="D9808" s="1">
        <v>1</v>
      </c>
      <c r="E9808" s="1">
        <v>1</v>
      </c>
      <c r="F9808" s="19">
        <v>9799</v>
      </c>
      <c r="G9808" s="20" t="s">
        <v>3182</v>
      </c>
      <c r="H9808" s="21" t="s">
        <v>19</v>
      </c>
      <c r="K9808" s="33">
        <v>44</v>
      </c>
      <c r="L9808" s="37">
        <v>409</v>
      </c>
      <c r="N9808" s="33">
        <v>11</v>
      </c>
      <c r="O9808" s="37">
        <v>409</v>
      </c>
    </row>
    <row r="9809" spans="3:15" x14ac:dyDescent="0.25">
      <c r="C9809" s="1">
        <v>1</v>
      </c>
      <c r="D9809" s="1">
        <v>1</v>
      </c>
      <c r="E9809" s="1">
        <v>1</v>
      </c>
      <c r="F9809" s="16">
        <v>9800</v>
      </c>
      <c r="G9809" s="17" t="s">
        <v>3182</v>
      </c>
      <c r="H9809" s="18" t="s">
        <v>19</v>
      </c>
      <c r="K9809" s="32">
        <v>44</v>
      </c>
      <c r="L9809" s="36">
        <v>409</v>
      </c>
      <c r="N9809" s="32">
        <v>10</v>
      </c>
      <c r="O9809" s="36">
        <v>409</v>
      </c>
    </row>
    <row r="9810" spans="3:15" x14ac:dyDescent="0.25">
      <c r="C9810" s="1">
        <v>1</v>
      </c>
      <c r="D9810" s="1">
        <v>1</v>
      </c>
      <c r="E9810" s="1">
        <v>1</v>
      </c>
      <c r="F9810" s="19">
        <v>9801</v>
      </c>
      <c r="G9810" s="20" t="s">
        <v>3264</v>
      </c>
      <c r="H9810" s="21" t="s">
        <v>19</v>
      </c>
      <c r="K9810" s="33">
        <v>47</v>
      </c>
      <c r="L9810" s="37">
        <v>409</v>
      </c>
      <c r="N9810" s="33">
        <v>5</v>
      </c>
      <c r="O9810" s="37">
        <v>409</v>
      </c>
    </row>
    <row r="9811" spans="3:15" x14ac:dyDescent="0.25">
      <c r="C9811" s="1">
        <v>1</v>
      </c>
      <c r="D9811" s="1">
        <v>1</v>
      </c>
      <c r="E9811" s="1">
        <v>1</v>
      </c>
      <c r="F9811" s="16">
        <v>9802</v>
      </c>
      <c r="G9811" s="17" t="s">
        <v>3264</v>
      </c>
      <c r="H9811" s="18" t="s">
        <v>18</v>
      </c>
      <c r="K9811" s="32">
        <v>34</v>
      </c>
      <c r="L9811" s="36">
        <v>409</v>
      </c>
      <c r="N9811" s="32">
        <v>7</v>
      </c>
      <c r="O9811" s="36">
        <v>409</v>
      </c>
    </row>
    <row r="9812" spans="3:15" x14ac:dyDescent="0.25">
      <c r="C9812" s="1">
        <v>1</v>
      </c>
      <c r="D9812" s="1">
        <v>1</v>
      </c>
      <c r="E9812" s="1">
        <v>1</v>
      </c>
      <c r="F9812" s="19">
        <v>9803</v>
      </c>
      <c r="G9812" s="20" t="s">
        <v>3181</v>
      </c>
      <c r="H9812" s="21" t="s">
        <v>18</v>
      </c>
      <c r="K9812" s="33">
        <v>34</v>
      </c>
      <c r="L9812" s="37">
        <v>409</v>
      </c>
      <c r="N9812" s="33">
        <v>10</v>
      </c>
      <c r="O9812" s="37">
        <v>409</v>
      </c>
    </row>
    <row r="9813" spans="3:15" x14ac:dyDescent="0.25">
      <c r="C9813" s="1">
        <v>1</v>
      </c>
      <c r="D9813" s="1">
        <v>1</v>
      </c>
      <c r="E9813" s="1">
        <v>1</v>
      </c>
      <c r="F9813" s="16">
        <v>9804</v>
      </c>
      <c r="G9813" s="17" t="s">
        <v>3264</v>
      </c>
      <c r="H9813" s="18" t="s">
        <v>19</v>
      </c>
      <c r="K9813" s="32">
        <v>30</v>
      </c>
      <c r="L9813" s="36">
        <v>409</v>
      </c>
      <c r="N9813" s="32">
        <v>2</v>
      </c>
      <c r="O9813" s="36">
        <v>409</v>
      </c>
    </row>
    <row r="9814" spans="3:15" x14ac:dyDescent="0.25">
      <c r="C9814" s="1">
        <v>1</v>
      </c>
      <c r="D9814" s="1">
        <v>1</v>
      </c>
      <c r="E9814" s="1">
        <v>1</v>
      </c>
      <c r="F9814" s="19">
        <v>9805</v>
      </c>
      <c r="G9814" s="20" t="s">
        <v>3264</v>
      </c>
      <c r="H9814" s="21" t="s">
        <v>18</v>
      </c>
      <c r="K9814" s="33">
        <v>39</v>
      </c>
      <c r="L9814" s="37">
        <v>409</v>
      </c>
      <c r="N9814" s="33">
        <v>8</v>
      </c>
      <c r="O9814" s="37">
        <v>409</v>
      </c>
    </row>
    <row r="9815" spans="3:15" x14ac:dyDescent="0.25">
      <c r="C9815" s="1">
        <v>1</v>
      </c>
      <c r="D9815" s="1">
        <v>1</v>
      </c>
      <c r="E9815" s="1">
        <v>1</v>
      </c>
      <c r="F9815" s="16">
        <v>9806</v>
      </c>
      <c r="G9815" s="17" t="s">
        <v>3264</v>
      </c>
      <c r="H9815" s="18" t="s">
        <v>19</v>
      </c>
      <c r="K9815" s="32">
        <v>28</v>
      </c>
      <c r="L9815" s="36">
        <v>409</v>
      </c>
      <c r="N9815" s="32">
        <v>7</v>
      </c>
      <c r="O9815" s="36">
        <v>409</v>
      </c>
    </row>
    <row r="9816" spans="3:15" x14ac:dyDescent="0.25">
      <c r="C9816" s="1">
        <v>1</v>
      </c>
      <c r="D9816" s="1">
        <v>1</v>
      </c>
      <c r="E9816" s="1">
        <v>1</v>
      </c>
      <c r="F9816" s="19">
        <v>9807</v>
      </c>
      <c r="G9816" s="20" t="s">
        <v>3264</v>
      </c>
      <c r="H9816" s="21" t="s">
        <v>18</v>
      </c>
      <c r="K9816" s="33">
        <v>42</v>
      </c>
      <c r="L9816" s="37">
        <v>409</v>
      </c>
      <c r="N9816" s="33">
        <v>10</v>
      </c>
      <c r="O9816" s="37">
        <v>409</v>
      </c>
    </row>
    <row r="9817" spans="3:15" x14ac:dyDescent="0.25">
      <c r="C9817" s="1">
        <v>1</v>
      </c>
      <c r="D9817" s="1">
        <v>1</v>
      </c>
      <c r="E9817" s="1">
        <v>1</v>
      </c>
      <c r="F9817" s="16">
        <v>9808</v>
      </c>
      <c r="G9817" s="17" t="s">
        <v>3264</v>
      </c>
      <c r="H9817" s="18" t="s">
        <v>18</v>
      </c>
      <c r="K9817" s="32">
        <v>32</v>
      </c>
      <c r="L9817" s="36">
        <v>409</v>
      </c>
      <c r="N9817" s="32">
        <v>8</v>
      </c>
      <c r="O9817" s="36">
        <v>409</v>
      </c>
    </row>
    <row r="9818" spans="3:15" x14ac:dyDescent="0.25">
      <c r="C9818" s="1">
        <v>1</v>
      </c>
      <c r="D9818" s="1">
        <v>1</v>
      </c>
      <c r="E9818" s="1">
        <v>1</v>
      </c>
      <c r="F9818" s="19">
        <v>9809</v>
      </c>
      <c r="G9818" s="20" t="s">
        <v>3264</v>
      </c>
      <c r="H9818" s="21" t="s">
        <v>18</v>
      </c>
      <c r="K9818" s="33">
        <v>28</v>
      </c>
      <c r="L9818" s="37">
        <v>409</v>
      </c>
      <c r="N9818" s="33">
        <v>3</v>
      </c>
      <c r="O9818" s="37">
        <v>409</v>
      </c>
    </row>
    <row r="9819" spans="3:15" x14ac:dyDescent="0.25">
      <c r="C9819" s="1">
        <v>1</v>
      </c>
      <c r="D9819" s="1">
        <v>1</v>
      </c>
      <c r="E9819" s="1">
        <v>1</v>
      </c>
      <c r="F9819" s="16">
        <v>9810</v>
      </c>
      <c r="G9819" s="17" t="s">
        <v>3264</v>
      </c>
      <c r="H9819" s="18" t="s">
        <v>18</v>
      </c>
      <c r="K9819" s="32">
        <v>57</v>
      </c>
      <c r="L9819" s="36">
        <v>410</v>
      </c>
      <c r="N9819" s="32">
        <v>3</v>
      </c>
      <c r="O9819" s="36">
        <v>410</v>
      </c>
    </row>
    <row r="9820" spans="3:15" x14ac:dyDescent="0.25">
      <c r="C9820" s="1">
        <v>1</v>
      </c>
      <c r="D9820" s="1">
        <v>1</v>
      </c>
      <c r="E9820" s="1">
        <v>1</v>
      </c>
      <c r="F9820" s="19">
        <v>9811</v>
      </c>
      <c r="G9820" s="20" t="s">
        <v>3181</v>
      </c>
      <c r="H9820" s="21" t="s">
        <v>19</v>
      </c>
      <c r="K9820" s="33">
        <v>59</v>
      </c>
      <c r="L9820" s="37">
        <v>410</v>
      </c>
      <c r="N9820" s="33">
        <v>15</v>
      </c>
      <c r="O9820" s="37">
        <v>410</v>
      </c>
    </row>
    <row r="9821" spans="3:15" x14ac:dyDescent="0.25">
      <c r="C9821" s="1">
        <v>1</v>
      </c>
      <c r="D9821" s="1">
        <v>1</v>
      </c>
      <c r="E9821" s="1">
        <v>1</v>
      </c>
      <c r="F9821" s="16">
        <v>9812</v>
      </c>
      <c r="G9821" s="17" t="s">
        <v>3264</v>
      </c>
      <c r="H9821" s="18" t="s">
        <v>19</v>
      </c>
      <c r="K9821" s="32">
        <v>52</v>
      </c>
      <c r="L9821" s="36">
        <v>410</v>
      </c>
      <c r="N9821" s="32">
        <v>13</v>
      </c>
      <c r="O9821" s="36">
        <v>410</v>
      </c>
    </row>
    <row r="9822" spans="3:15" x14ac:dyDescent="0.25">
      <c r="C9822" s="1">
        <v>1</v>
      </c>
      <c r="D9822" s="1">
        <v>1</v>
      </c>
      <c r="E9822" s="1">
        <v>1</v>
      </c>
      <c r="F9822" s="19">
        <v>9813</v>
      </c>
      <c r="G9822" s="20" t="s">
        <v>3264</v>
      </c>
      <c r="H9822" s="21" t="s">
        <v>19</v>
      </c>
      <c r="K9822" s="33">
        <v>38</v>
      </c>
      <c r="L9822" s="37">
        <v>410</v>
      </c>
      <c r="N9822" s="33">
        <v>5</v>
      </c>
      <c r="O9822" s="37">
        <v>410</v>
      </c>
    </row>
    <row r="9823" spans="3:15" x14ac:dyDescent="0.25">
      <c r="C9823" s="1">
        <v>1</v>
      </c>
      <c r="D9823" s="1">
        <v>1</v>
      </c>
      <c r="E9823" s="1">
        <v>1</v>
      </c>
      <c r="F9823" s="16">
        <v>9814</v>
      </c>
      <c r="G9823" s="17" t="s">
        <v>3264</v>
      </c>
      <c r="H9823" s="18" t="s">
        <v>19</v>
      </c>
      <c r="K9823" s="32">
        <v>53</v>
      </c>
      <c r="L9823" s="36">
        <v>410</v>
      </c>
      <c r="N9823" s="32">
        <v>8</v>
      </c>
      <c r="O9823" s="36">
        <v>410</v>
      </c>
    </row>
    <row r="9824" spans="3:15" x14ac:dyDescent="0.25">
      <c r="C9824" s="1">
        <v>1</v>
      </c>
      <c r="D9824" s="1">
        <v>1</v>
      </c>
      <c r="E9824" s="1">
        <v>1</v>
      </c>
      <c r="F9824" s="19">
        <v>9815</v>
      </c>
      <c r="G9824" s="20" t="s">
        <v>3264</v>
      </c>
      <c r="H9824" s="21" t="s">
        <v>19</v>
      </c>
      <c r="K9824" s="33">
        <v>39</v>
      </c>
      <c r="L9824" s="37">
        <v>410</v>
      </c>
      <c r="N9824" s="33">
        <v>3</v>
      </c>
      <c r="O9824" s="37">
        <v>410</v>
      </c>
    </row>
    <row r="9825" spans="3:15" x14ac:dyDescent="0.25">
      <c r="C9825" s="1">
        <v>1</v>
      </c>
      <c r="D9825" s="1">
        <v>1</v>
      </c>
      <c r="E9825" s="1">
        <v>1</v>
      </c>
      <c r="F9825" s="16">
        <v>9816</v>
      </c>
      <c r="G9825" s="17" t="s">
        <v>3264</v>
      </c>
      <c r="H9825" s="18" t="s">
        <v>19</v>
      </c>
      <c r="K9825" s="32">
        <v>43</v>
      </c>
      <c r="L9825" s="36">
        <v>410</v>
      </c>
      <c r="N9825" s="32">
        <v>13</v>
      </c>
      <c r="O9825" s="36">
        <v>410</v>
      </c>
    </row>
    <row r="9826" spans="3:15" x14ac:dyDescent="0.25">
      <c r="C9826" s="1">
        <v>1</v>
      </c>
      <c r="D9826" s="1">
        <v>1</v>
      </c>
      <c r="E9826" s="1">
        <v>1</v>
      </c>
      <c r="F9826" s="19">
        <v>9817</v>
      </c>
      <c r="G9826" s="20" t="s">
        <v>3264</v>
      </c>
      <c r="H9826" s="21" t="s">
        <v>19</v>
      </c>
      <c r="K9826" s="33">
        <v>52</v>
      </c>
      <c r="L9826" s="37">
        <v>410</v>
      </c>
      <c r="N9826" s="33">
        <v>9</v>
      </c>
      <c r="O9826" s="37">
        <v>410</v>
      </c>
    </row>
    <row r="9827" spans="3:15" x14ac:dyDescent="0.25">
      <c r="C9827" s="1">
        <v>1</v>
      </c>
      <c r="D9827" s="1">
        <v>1</v>
      </c>
      <c r="E9827" s="1">
        <v>1</v>
      </c>
      <c r="F9827" s="16">
        <v>9818</v>
      </c>
      <c r="G9827" s="17" t="s">
        <v>3264</v>
      </c>
      <c r="H9827" s="18" t="s">
        <v>19</v>
      </c>
      <c r="K9827" s="32">
        <v>43</v>
      </c>
      <c r="L9827" s="36">
        <v>410</v>
      </c>
      <c r="N9827" s="32">
        <v>9</v>
      </c>
      <c r="O9827" s="36">
        <v>410</v>
      </c>
    </row>
    <row r="9828" spans="3:15" x14ac:dyDescent="0.25">
      <c r="C9828" s="1">
        <v>1</v>
      </c>
      <c r="D9828" s="1">
        <v>1</v>
      </c>
      <c r="E9828" s="1">
        <v>1</v>
      </c>
      <c r="F9828" s="19">
        <v>9819</v>
      </c>
      <c r="G9828" s="20" t="s">
        <v>3264</v>
      </c>
      <c r="H9828" s="21" t="s">
        <v>18</v>
      </c>
      <c r="K9828" s="33">
        <v>36</v>
      </c>
      <c r="L9828" s="37">
        <v>410</v>
      </c>
      <c r="N9828" s="33">
        <v>7</v>
      </c>
      <c r="O9828" s="37">
        <v>410</v>
      </c>
    </row>
    <row r="9829" spans="3:15" x14ac:dyDescent="0.25">
      <c r="C9829" s="1">
        <v>1</v>
      </c>
      <c r="D9829" s="1">
        <v>1</v>
      </c>
      <c r="E9829" s="1">
        <v>1</v>
      </c>
      <c r="F9829" s="16">
        <v>9820</v>
      </c>
      <c r="G9829" s="17" t="s">
        <v>3264</v>
      </c>
      <c r="H9829" s="18" t="s">
        <v>18</v>
      </c>
      <c r="K9829" s="32">
        <v>42</v>
      </c>
      <c r="L9829" s="36">
        <v>410</v>
      </c>
      <c r="N9829" s="32">
        <v>12</v>
      </c>
      <c r="O9829" s="36">
        <v>410</v>
      </c>
    </row>
    <row r="9830" spans="3:15" x14ac:dyDescent="0.25">
      <c r="C9830" s="1">
        <v>1</v>
      </c>
      <c r="D9830" s="1">
        <v>1</v>
      </c>
      <c r="E9830" s="1">
        <v>1</v>
      </c>
      <c r="F9830" s="19">
        <v>9821</v>
      </c>
      <c r="G9830" s="20" t="s">
        <v>3264</v>
      </c>
      <c r="H9830" s="21" t="s">
        <v>19</v>
      </c>
      <c r="K9830" s="33">
        <v>34</v>
      </c>
      <c r="L9830" s="37">
        <v>410</v>
      </c>
      <c r="N9830" s="33">
        <v>3</v>
      </c>
      <c r="O9830" s="37">
        <v>410</v>
      </c>
    </row>
    <row r="9831" spans="3:15" x14ac:dyDescent="0.25">
      <c r="C9831" s="1">
        <v>1</v>
      </c>
      <c r="D9831" s="1">
        <v>1</v>
      </c>
      <c r="E9831" s="1">
        <v>1</v>
      </c>
      <c r="F9831" s="16">
        <v>9822</v>
      </c>
      <c r="G9831" s="17" t="s">
        <v>3264</v>
      </c>
      <c r="H9831" s="18" t="s">
        <v>18</v>
      </c>
      <c r="K9831" s="32">
        <v>40</v>
      </c>
      <c r="L9831" s="36">
        <v>410</v>
      </c>
      <c r="N9831" s="32">
        <v>14</v>
      </c>
      <c r="O9831" s="36">
        <v>410</v>
      </c>
    </row>
    <row r="9832" spans="3:15" x14ac:dyDescent="0.25">
      <c r="C9832" s="1">
        <v>1</v>
      </c>
      <c r="D9832" s="1">
        <v>1</v>
      </c>
      <c r="E9832" s="1">
        <v>1</v>
      </c>
      <c r="F9832" s="19">
        <v>9823</v>
      </c>
      <c r="G9832" s="20" t="s">
        <v>3264</v>
      </c>
      <c r="H9832" s="21" t="s">
        <v>19</v>
      </c>
      <c r="K9832" s="33">
        <v>33</v>
      </c>
      <c r="L9832" s="37">
        <v>410</v>
      </c>
      <c r="N9832" s="33">
        <v>7</v>
      </c>
      <c r="O9832" s="37">
        <v>410</v>
      </c>
    </row>
    <row r="9833" spans="3:15" x14ac:dyDescent="0.25">
      <c r="C9833" s="1">
        <v>1</v>
      </c>
      <c r="D9833" s="1">
        <v>1</v>
      </c>
      <c r="E9833" s="1">
        <v>1</v>
      </c>
      <c r="F9833" s="16">
        <v>9824</v>
      </c>
      <c r="G9833" s="17" t="s">
        <v>3264</v>
      </c>
      <c r="H9833" s="18" t="s">
        <v>18</v>
      </c>
      <c r="K9833" s="32">
        <v>35</v>
      </c>
      <c r="L9833" s="36">
        <v>410</v>
      </c>
      <c r="N9833" s="32">
        <v>11</v>
      </c>
      <c r="O9833" s="36">
        <v>410</v>
      </c>
    </row>
    <row r="9834" spans="3:15" x14ac:dyDescent="0.25">
      <c r="C9834" s="1">
        <v>1</v>
      </c>
      <c r="D9834" s="1">
        <v>1</v>
      </c>
      <c r="E9834" s="1">
        <v>1</v>
      </c>
      <c r="F9834" s="19">
        <v>9825</v>
      </c>
      <c r="G9834" s="20" t="s">
        <v>3182</v>
      </c>
      <c r="H9834" s="21" t="s">
        <v>18</v>
      </c>
      <c r="K9834" s="33">
        <v>43</v>
      </c>
      <c r="L9834" s="37">
        <v>410</v>
      </c>
      <c r="N9834" s="33">
        <v>20</v>
      </c>
      <c r="O9834" s="37">
        <v>410</v>
      </c>
    </row>
    <row r="9835" spans="3:15" x14ac:dyDescent="0.25">
      <c r="C9835" s="1">
        <v>1</v>
      </c>
      <c r="D9835" s="1">
        <v>1</v>
      </c>
      <c r="E9835" s="1">
        <v>1</v>
      </c>
      <c r="F9835" s="16">
        <v>9826</v>
      </c>
      <c r="G9835" s="17" t="s">
        <v>3264</v>
      </c>
      <c r="H9835" s="18" t="s">
        <v>19</v>
      </c>
      <c r="K9835" s="32">
        <v>29</v>
      </c>
      <c r="L9835" s="36">
        <v>410</v>
      </c>
      <c r="N9835" s="32">
        <v>7</v>
      </c>
      <c r="O9835" s="36">
        <v>410</v>
      </c>
    </row>
    <row r="9836" spans="3:15" x14ac:dyDescent="0.25">
      <c r="C9836" s="1">
        <v>1</v>
      </c>
      <c r="D9836" s="1">
        <v>1</v>
      </c>
      <c r="E9836" s="1">
        <v>1</v>
      </c>
      <c r="F9836" s="19">
        <v>9827</v>
      </c>
      <c r="G9836" s="20" t="s">
        <v>3264</v>
      </c>
      <c r="H9836" s="21" t="s">
        <v>19</v>
      </c>
      <c r="K9836" s="33">
        <v>38</v>
      </c>
      <c r="L9836" s="37">
        <v>410</v>
      </c>
      <c r="N9836" s="33">
        <v>13</v>
      </c>
      <c r="O9836" s="37">
        <v>410</v>
      </c>
    </row>
    <row r="9837" spans="3:15" x14ac:dyDescent="0.25">
      <c r="C9837" s="1">
        <v>1</v>
      </c>
      <c r="D9837" s="1">
        <v>1</v>
      </c>
      <c r="E9837" s="1">
        <v>1</v>
      </c>
      <c r="F9837" s="16">
        <v>9828</v>
      </c>
      <c r="G9837" s="17" t="s">
        <v>3181</v>
      </c>
      <c r="H9837" s="18" t="s">
        <v>18</v>
      </c>
      <c r="K9837" s="32">
        <v>23</v>
      </c>
      <c r="L9837" s="36">
        <v>410</v>
      </c>
      <c r="N9837" s="32">
        <v>7</v>
      </c>
      <c r="O9837" s="36">
        <v>410</v>
      </c>
    </row>
    <row r="9838" spans="3:15" x14ac:dyDescent="0.25">
      <c r="C9838" s="1">
        <v>1</v>
      </c>
      <c r="D9838" s="1">
        <v>1</v>
      </c>
      <c r="E9838" s="1">
        <v>1</v>
      </c>
      <c r="F9838" s="19">
        <v>9829</v>
      </c>
      <c r="G9838" s="20" t="s">
        <v>3264</v>
      </c>
      <c r="H9838" s="21" t="s">
        <v>19</v>
      </c>
      <c r="K9838" s="33">
        <v>66</v>
      </c>
      <c r="L9838" s="37">
        <v>411</v>
      </c>
      <c r="N9838" s="33">
        <v>10</v>
      </c>
      <c r="O9838" s="37">
        <v>411</v>
      </c>
    </row>
    <row r="9839" spans="3:15" x14ac:dyDescent="0.25">
      <c r="C9839" s="1">
        <v>1</v>
      </c>
      <c r="D9839" s="1">
        <v>1</v>
      </c>
      <c r="E9839" s="1">
        <v>1</v>
      </c>
      <c r="F9839" s="16">
        <v>9830</v>
      </c>
      <c r="G9839" s="17" t="s">
        <v>3264</v>
      </c>
      <c r="H9839" s="18" t="s">
        <v>19</v>
      </c>
      <c r="K9839" s="32">
        <v>49</v>
      </c>
      <c r="L9839" s="36">
        <v>411</v>
      </c>
      <c r="N9839" s="32">
        <v>11</v>
      </c>
      <c r="O9839" s="36">
        <v>411</v>
      </c>
    </row>
    <row r="9840" spans="3:15" x14ac:dyDescent="0.25">
      <c r="C9840" s="1">
        <v>1</v>
      </c>
      <c r="D9840" s="1">
        <v>1</v>
      </c>
      <c r="E9840" s="1">
        <v>1</v>
      </c>
      <c r="F9840" s="19">
        <v>9831</v>
      </c>
      <c r="G9840" s="20" t="s">
        <v>3181</v>
      </c>
      <c r="H9840" s="21" t="s">
        <v>19</v>
      </c>
      <c r="K9840" s="33">
        <v>50</v>
      </c>
      <c r="L9840" s="37">
        <v>411</v>
      </c>
      <c r="N9840" s="33">
        <v>17</v>
      </c>
      <c r="O9840" s="37">
        <v>411</v>
      </c>
    </row>
    <row r="9841" spans="3:15" x14ac:dyDescent="0.25">
      <c r="C9841" s="1">
        <v>1</v>
      </c>
      <c r="D9841" s="1">
        <v>1</v>
      </c>
      <c r="E9841" s="1">
        <v>1</v>
      </c>
      <c r="F9841" s="16">
        <v>9832</v>
      </c>
      <c r="G9841" s="17" t="s">
        <v>3182</v>
      </c>
      <c r="H9841" s="18" t="s">
        <v>18</v>
      </c>
      <c r="K9841" s="32">
        <v>52</v>
      </c>
      <c r="L9841" s="36">
        <v>411</v>
      </c>
      <c r="N9841" s="32">
        <v>4</v>
      </c>
      <c r="O9841" s="36">
        <v>411</v>
      </c>
    </row>
    <row r="9842" spans="3:15" x14ac:dyDescent="0.25">
      <c r="C9842" s="1">
        <v>1</v>
      </c>
      <c r="D9842" s="1">
        <v>1</v>
      </c>
      <c r="E9842" s="1">
        <v>1</v>
      </c>
      <c r="F9842" s="19">
        <v>9833</v>
      </c>
      <c r="G9842" s="20" t="s">
        <v>3181</v>
      </c>
      <c r="H9842" s="21" t="s">
        <v>18</v>
      </c>
      <c r="K9842" s="33">
        <v>34</v>
      </c>
      <c r="L9842" s="37">
        <v>411</v>
      </c>
      <c r="N9842" s="33">
        <v>6</v>
      </c>
      <c r="O9842" s="37">
        <v>411</v>
      </c>
    </row>
    <row r="9843" spans="3:15" x14ac:dyDescent="0.25">
      <c r="C9843" s="1">
        <v>1</v>
      </c>
      <c r="D9843" s="1">
        <v>1</v>
      </c>
      <c r="E9843" s="1">
        <v>1</v>
      </c>
      <c r="F9843" s="16">
        <v>9834</v>
      </c>
      <c r="G9843" s="17" t="s">
        <v>3182</v>
      </c>
      <c r="H9843" s="18" t="s">
        <v>19</v>
      </c>
      <c r="K9843" s="32">
        <v>59</v>
      </c>
      <c r="L9843" s="36">
        <v>411</v>
      </c>
      <c r="N9843" s="32">
        <v>15</v>
      </c>
      <c r="O9843" s="36">
        <v>411</v>
      </c>
    </row>
    <row r="9844" spans="3:15" x14ac:dyDescent="0.25">
      <c r="C9844" s="1">
        <v>1</v>
      </c>
      <c r="D9844" s="1">
        <v>1</v>
      </c>
      <c r="E9844" s="1">
        <v>1</v>
      </c>
      <c r="F9844" s="19">
        <v>9835</v>
      </c>
      <c r="G9844" s="20" t="s">
        <v>3264</v>
      </c>
      <c r="H9844" s="21" t="s">
        <v>18</v>
      </c>
      <c r="K9844" s="33">
        <v>26</v>
      </c>
      <c r="L9844" s="37">
        <v>411</v>
      </c>
      <c r="N9844" s="33">
        <v>8</v>
      </c>
      <c r="O9844" s="37">
        <v>411</v>
      </c>
    </row>
    <row r="9845" spans="3:15" x14ac:dyDescent="0.25">
      <c r="C9845" s="1">
        <v>1</v>
      </c>
      <c r="D9845" s="1">
        <v>1</v>
      </c>
      <c r="E9845" s="1">
        <v>1</v>
      </c>
      <c r="F9845" s="16">
        <v>9836</v>
      </c>
      <c r="G9845" s="17" t="s">
        <v>3264</v>
      </c>
      <c r="H9845" s="18" t="s">
        <v>19</v>
      </c>
      <c r="K9845" s="32">
        <v>41</v>
      </c>
      <c r="L9845" s="36">
        <v>411</v>
      </c>
      <c r="N9845" s="32">
        <v>7</v>
      </c>
      <c r="O9845" s="36">
        <v>411</v>
      </c>
    </row>
    <row r="9846" spans="3:15" x14ac:dyDescent="0.25">
      <c r="C9846" s="1">
        <v>1</v>
      </c>
      <c r="D9846" s="1">
        <v>1</v>
      </c>
      <c r="E9846" s="1">
        <v>1</v>
      </c>
      <c r="F9846" s="19">
        <v>9837</v>
      </c>
      <c r="G9846" s="20" t="s">
        <v>3181</v>
      </c>
      <c r="H9846" s="21" t="s">
        <v>18</v>
      </c>
      <c r="K9846" s="33">
        <v>45</v>
      </c>
      <c r="L9846" s="37">
        <v>411</v>
      </c>
      <c r="N9846" s="33">
        <v>18</v>
      </c>
      <c r="O9846" s="37">
        <v>411</v>
      </c>
    </row>
    <row r="9847" spans="3:15" x14ac:dyDescent="0.25">
      <c r="C9847" s="1">
        <v>1</v>
      </c>
      <c r="D9847" s="1">
        <v>1</v>
      </c>
      <c r="E9847" s="1">
        <v>1</v>
      </c>
      <c r="F9847" s="16">
        <v>9838</v>
      </c>
      <c r="G9847" s="17" t="s">
        <v>3182</v>
      </c>
      <c r="H9847" s="18" t="s">
        <v>18</v>
      </c>
      <c r="K9847" s="32">
        <v>51</v>
      </c>
      <c r="L9847" s="36">
        <v>411</v>
      </c>
      <c r="N9847" s="32">
        <v>10</v>
      </c>
      <c r="O9847" s="36">
        <v>411</v>
      </c>
    </row>
    <row r="9848" spans="3:15" x14ac:dyDescent="0.25">
      <c r="C9848" s="1">
        <v>1</v>
      </c>
      <c r="D9848" s="1">
        <v>1</v>
      </c>
      <c r="E9848" s="1">
        <v>1</v>
      </c>
      <c r="F9848" s="19">
        <v>9839</v>
      </c>
      <c r="G9848" s="20" t="s">
        <v>3264</v>
      </c>
      <c r="H9848" s="21" t="s">
        <v>18</v>
      </c>
      <c r="K9848" s="33">
        <v>53</v>
      </c>
      <c r="L9848" s="37">
        <v>411</v>
      </c>
      <c r="N9848" s="33">
        <v>11</v>
      </c>
      <c r="O9848" s="37">
        <v>411</v>
      </c>
    </row>
    <row r="9849" spans="3:15" x14ac:dyDescent="0.25">
      <c r="C9849" s="1">
        <v>1</v>
      </c>
      <c r="D9849" s="1">
        <v>1</v>
      </c>
      <c r="E9849" s="1">
        <v>1</v>
      </c>
      <c r="F9849" s="16">
        <v>9840</v>
      </c>
      <c r="G9849" s="17" t="s">
        <v>3264</v>
      </c>
      <c r="H9849" s="18" t="s">
        <v>19</v>
      </c>
      <c r="K9849" s="32">
        <v>27</v>
      </c>
      <c r="L9849" s="36">
        <v>411</v>
      </c>
      <c r="N9849" s="32">
        <v>6</v>
      </c>
      <c r="O9849" s="36">
        <v>411</v>
      </c>
    </row>
    <row r="9850" spans="3:15" x14ac:dyDescent="0.25">
      <c r="C9850" s="1">
        <v>1</v>
      </c>
      <c r="D9850" s="1">
        <v>1</v>
      </c>
      <c r="E9850" s="1">
        <v>1</v>
      </c>
      <c r="F9850" s="19">
        <v>9841</v>
      </c>
      <c r="G9850" s="20" t="s">
        <v>3181</v>
      </c>
      <c r="H9850" s="21" t="s">
        <v>18</v>
      </c>
      <c r="K9850" s="33">
        <v>44</v>
      </c>
      <c r="L9850" s="37">
        <v>411</v>
      </c>
      <c r="N9850" s="33">
        <v>8</v>
      </c>
      <c r="O9850" s="37">
        <v>411</v>
      </c>
    </row>
    <row r="9851" spans="3:15" x14ac:dyDescent="0.25">
      <c r="C9851" s="1">
        <v>1</v>
      </c>
      <c r="D9851" s="1">
        <v>1</v>
      </c>
      <c r="E9851" s="1">
        <v>1</v>
      </c>
      <c r="F9851" s="16">
        <v>9842</v>
      </c>
      <c r="G9851" s="17" t="s">
        <v>3264</v>
      </c>
      <c r="H9851" s="18" t="s">
        <v>18</v>
      </c>
      <c r="K9851" s="32">
        <v>43</v>
      </c>
      <c r="L9851" s="36">
        <v>411</v>
      </c>
      <c r="N9851" s="32">
        <v>8</v>
      </c>
      <c r="O9851" s="36">
        <v>411</v>
      </c>
    </row>
    <row r="9852" spans="3:15" x14ac:dyDescent="0.25">
      <c r="C9852" s="1">
        <v>1</v>
      </c>
      <c r="D9852" s="1">
        <v>1</v>
      </c>
      <c r="E9852" s="1">
        <v>1</v>
      </c>
      <c r="F9852" s="19">
        <v>9843</v>
      </c>
      <c r="G9852" s="20" t="s">
        <v>3181</v>
      </c>
      <c r="H9852" s="21" t="s">
        <v>19</v>
      </c>
      <c r="K9852" s="33">
        <v>26</v>
      </c>
      <c r="L9852" s="37">
        <v>411</v>
      </c>
      <c r="N9852" s="33">
        <v>11</v>
      </c>
      <c r="O9852" s="37">
        <v>411</v>
      </c>
    </row>
    <row r="9853" spans="3:15" x14ac:dyDescent="0.25">
      <c r="C9853" s="1">
        <v>1</v>
      </c>
      <c r="D9853" s="1">
        <v>1</v>
      </c>
      <c r="E9853" s="1">
        <v>1</v>
      </c>
      <c r="F9853" s="16">
        <v>9844</v>
      </c>
      <c r="G9853" s="17" t="s">
        <v>3264</v>
      </c>
      <c r="H9853" s="18" t="s">
        <v>18</v>
      </c>
      <c r="K9853" s="32">
        <v>16</v>
      </c>
      <c r="L9853" s="36">
        <v>411</v>
      </c>
      <c r="N9853" s="32">
        <v>5</v>
      </c>
      <c r="O9853" s="36">
        <v>411</v>
      </c>
    </row>
    <row r="9854" spans="3:15" x14ac:dyDescent="0.25">
      <c r="C9854" s="1">
        <v>1</v>
      </c>
      <c r="D9854" s="1">
        <v>1</v>
      </c>
      <c r="E9854" s="1">
        <v>1</v>
      </c>
      <c r="F9854" s="19">
        <v>9845</v>
      </c>
      <c r="G9854" s="20" t="s">
        <v>3181</v>
      </c>
      <c r="H9854" s="21" t="s">
        <v>19</v>
      </c>
      <c r="K9854" s="33">
        <v>55</v>
      </c>
      <c r="L9854" s="37">
        <v>412</v>
      </c>
      <c r="N9854" s="33">
        <v>15</v>
      </c>
      <c r="O9854" s="37">
        <v>412</v>
      </c>
    </row>
    <row r="9855" spans="3:15" x14ac:dyDescent="0.25">
      <c r="C9855" s="1">
        <v>1</v>
      </c>
      <c r="D9855" s="1">
        <v>1</v>
      </c>
      <c r="E9855" s="1">
        <v>1</v>
      </c>
      <c r="F9855" s="16">
        <v>9846</v>
      </c>
      <c r="G9855" s="17" t="s">
        <v>3264</v>
      </c>
      <c r="H9855" s="18" t="s">
        <v>19</v>
      </c>
      <c r="K9855" s="32">
        <v>42</v>
      </c>
      <c r="L9855" s="36">
        <v>412</v>
      </c>
      <c r="N9855" s="32">
        <v>9</v>
      </c>
      <c r="O9855" s="36">
        <v>412</v>
      </c>
    </row>
    <row r="9856" spans="3:15" x14ac:dyDescent="0.25">
      <c r="C9856" s="1">
        <v>1</v>
      </c>
      <c r="D9856" s="1">
        <v>1</v>
      </c>
      <c r="E9856" s="1">
        <v>1</v>
      </c>
      <c r="F9856" s="19">
        <v>9847</v>
      </c>
      <c r="G9856" s="20" t="s">
        <v>3264</v>
      </c>
      <c r="H9856" s="21" t="s">
        <v>19</v>
      </c>
      <c r="K9856" s="33">
        <v>47</v>
      </c>
      <c r="L9856" s="37">
        <v>412</v>
      </c>
      <c r="N9856" s="33">
        <v>7</v>
      </c>
      <c r="O9856" s="37">
        <v>412</v>
      </c>
    </row>
    <row r="9857" spans="3:15" x14ac:dyDescent="0.25">
      <c r="C9857" s="1">
        <v>1</v>
      </c>
      <c r="D9857" s="1">
        <v>1</v>
      </c>
      <c r="E9857" s="1">
        <v>1</v>
      </c>
      <c r="F9857" s="16">
        <v>9848</v>
      </c>
      <c r="G9857" s="17" t="s">
        <v>3181</v>
      </c>
      <c r="H9857" s="18" t="s">
        <v>18</v>
      </c>
      <c r="K9857" s="32">
        <v>52</v>
      </c>
      <c r="L9857" s="36">
        <v>412</v>
      </c>
      <c r="N9857" s="32">
        <v>18</v>
      </c>
      <c r="O9857" s="36">
        <v>412</v>
      </c>
    </row>
    <row r="9858" spans="3:15" x14ac:dyDescent="0.25">
      <c r="C9858" s="1">
        <v>1</v>
      </c>
      <c r="D9858" s="1">
        <v>1</v>
      </c>
      <c r="E9858" s="1">
        <v>1</v>
      </c>
      <c r="F9858" s="19">
        <v>9849</v>
      </c>
      <c r="G9858" s="20" t="s">
        <v>3264</v>
      </c>
      <c r="H9858" s="21" t="s">
        <v>18</v>
      </c>
      <c r="K9858" s="33">
        <v>42</v>
      </c>
      <c r="L9858" s="37">
        <v>412</v>
      </c>
      <c r="N9858" s="33">
        <v>7</v>
      </c>
      <c r="O9858" s="37">
        <v>412</v>
      </c>
    </row>
    <row r="9859" spans="3:15" x14ac:dyDescent="0.25">
      <c r="C9859" s="1">
        <v>1</v>
      </c>
      <c r="D9859" s="1">
        <v>1</v>
      </c>
      <c r="E9859" s="1">
        <v>1</v>
      </c>
      <c r="F9859" s="16">
        <v>9850</v>
      </c>
      <c r="G9859" s="17" t="s">
        <v>3181</v>
      </c>
      <c r="H9859" s="18" t="s">
        <v>18</v>
      </c>
      <c r="K9859" s="32">
        <v>40</v>
      </c>
      <c r="L9859" s="36">
        <v>412</v>
      </c>
      <c r="N9859" s="32">
        <v>9</v>
      </c>
      <c r="O9859" s="36">
        <v>412</v>
      </c>
    </row>
    <row r="9860" spans="3:15" x14ac:dyDescent="0.25">
      <c r="C9860" s="1">
        <v>1</v>
      </c>
      <c r="D9860" s="1">
        <v>1</v>
      </c>
      <c r="E9860" s="1">
        <v>1</v>
      </c>
      <c r="F9860" s="19">
        <v>9851</v>
      </c>
      <c r="G9860" s="20" t="s">
        <v>3182</v>
      </c>
      <c r="H9860" s="21" t="s">
        <v>18</v>
      </c>
      <c r="K9860" s="33">
        <v>36</v>
      </c>
      <c r="L9860" s="37">
        <v>412</v>
      </c>
      <c r="N9860" s="33">
        <v>12</v>
      </c>
      <c r="O9860" s="37">
        <v>412</v>
      </c>
    </row>
    <row r="9861" spans="3:15" x14ac:dyDescent="0.25">
      <c r="C9861" s="1">
        <v>1</v>
      </c>
      <c r="D9861" s="1">
        <v>1</v>
      </c>
      <c r="E9861" s="1">
        <v>1</v>
      </c>
      <c r="F9861" s="16">
        <v>9852</v>
      </c>
      <c r="G9861" s="17" t="s">
        <v>3182</v>
      </c>
      <c r="H9861" s="18" t="s">
        <v>18</v>
      </c>
      <c r="K9861" s="32">
        <v>52</v>
      </c>
      <c r="L9861" s="36">
        <v>412</v>
      </c>
      <c r="N9861" s="32">
        <v>19</v>
      </c>
      <c r="O9861" s="36">
        <v>412</v>
      </c>
    </row>
    <row r="9862" spans="3:15" x14ac:dyDescent="0.25">
      <c r="C9862" s="1">
        <v>1</v>
      </c>
      <c r="D9862" s="1">
        <v>1</v>
      </c>
      <c r="E9862" s="1">
        <v>1</v>
      </c>
      <c r="F9862" s="19">
        <v>9853</v>
      </c>
      <c r="G9862" s="20" t="s">
        <v>3181</v>
      </c>
      <c r="H9862" s="21" t="s">
        <v>19</v>
      </c>
      <c r="K9862" s="33">
        <v>40</v>
      </c>
      <c r="L9862" s="37">
        <v>412</v>
      </c>
      <c r="N9862" s="33">
        <v>11</v>
      </c>
      <c r="O9862" s="37">
        <v>412</v>
      </c>
    </row>
    <row r="9863" spans="3:15" x14ac:dyDescent="0.25">
      <c r="C9863" s="1">
        <v>1</v>
      </c>
      <c r="D9863" s="1">
        <v>1</v>
      </c>
      <c r="E9863" s="1">
        <v>1</v>
      </c>
      <c r="F9863" s="16">
        <v>9854</v>
      </c>
      <c r="G9863" s="17" t="s">
        <v>3181</v>
      </c>
      <c r="H9863" s="18" t="s">
        <v>19</v>
      </c>
      <c r="K9863" s="32">
        <v>38</v>
      </c>
      <c r="L9863" s="36">
        <v>412</v>
      </c>
      <c r="N9863" s="32">
        <v>13</v>
      </c>
      <c r="O9863" s="36">
        <v>412</v>
      </c>
    </row>
    <row r="9864" spans="3:15" x14ac:dyDescent="0.25">
      <c r="C9864" s="1">
        <v>1</v>
      </c>
      <c r="D9864" s="1">
        <v>1</v>
      </c>
      <c r="E9864" s="1">
        <v>1</v>
      </c>
      <c r="F9864" s="19">
        <v>9855</v>
      </c>
      <c r="G9864" s="20" t="s">
        <v>3181</v>
      </c>
      <c r="H9864" s="21" t="s">
        <v>18</v>
      </c>
      <c r="K9864" s="33">
        <v>45</v>
      </c>
      <c r="L9864" s="37">
        <v>412</v>
      </c>
      <c r="N9864" s="33">
        <v>12</v>
      </c>
      <c r="O9864" s="37">
        <v>412</v>
      </c>
    </row>
    <row r="9865" spans="3:15" x14ac:dyDescent="0.25">
      <c r="C9865" s="1">
        <v>1</v>
      </c>
      <c r="D9865" s="1">
        <v>1</v>
      </c>
      <c r="E9865" s="1">
        <v>1</v>
      </c>
      <c r="F9865" s="16">
        <v>9856</v>
      </c>
      <c r="G9865" s="17" t="s">
        <v>3181</v>
      </c>
      <c r="H9865" s="18" t="s">
        <v>18</v>
      </c>
      <c r="K9865" s="32">
        <v>35</v>
      </c>
      <c r="L9865" s="36">
        <v>412</v>
      </c>
      <c r="N9865" s="32">
        <v>7</v>
      </c>
      <c r="O9865" s="36">
        <v>412</v>
      </c>
    </row>
    <row r="9866" spans="3:15" x14ac:dyDescent="0.25">
      <c r="C9866" s="1">
        <v>1</v>
      </c>
      <c r="D9866" s="1">
        <v>1</v>
      </c>
      <c r="E9866" s="1">
        <v>1</v>
      </c>
      <c r="F9866" s="19">
        <v>9857</v>
      </c>
      <c r="G9866" s="20" t="s">
        <v>3264</v>
      </c>
      <c r="H9866" s="21" t="s">
        <v>19</v>
      </c>
      <c r="K9866" s="33">
        <v>29</v>
      </c>
      <c r="L9866" s="37">
        <v>412</v>
      </c>
      <c r="N9866" s="33">
        <v>10</v>
      </c>
      <c r="O9866" s="37">
        <v>412</v>
      </c>
    </row>
    <row r="9867" spans="3:15" x14ac:dyDescent="0.25">
      <c r="C9867" s="1">
        <v>1</v>
      </c>
      <c r="D9867" s="1">
        <v>1</v>
      </c>
      <c r="E9867" s="1">
        <v>1</v>
      </c>
      <c r="F9867" s="16">
        <v>9858</v>
      </c>
      <c r="G9867" s="17" t="s">
        <v>3264</v>
      </c>
      <c r="H9867" s="18" t="s">
        <v>18</v>
      </c>
      <c r="K9867" s="32">
        <v>37</v>
      </c>
      <c r="L9867" s="36">
        <v>412</v>
      </c>
      <c r="N9867" s="32">
        <v>8</v>
      </c>
      <c r="O9867" s="36">
        <v>412</v>
      </c>
    </row>
    <row r="9868" spans="3:15" x14ac:dyDescent="0.25">
      <c r="C9868" s="1">
        <v>1</v>
      </c>
      <c r="D9868" s="1">
        <v>1</v>
      </c>
      <c r="E9868" s="1">
        <v>1</v>
      </c>
      <c r="F9868" s="19">
        <v>9859</v>
      </c>
      <c r="G9868" s="20" t="s">
        <v>3264</v>
      </c>
      <c r="H9868" s="21" t="s">
        <v>18</v>
      </c>
      <c r="K9868" s="33">
        <v>40</v>
      </c>
      <c r="L9868" s="37">
        <v>412</v>
      </c>
      <c r="N9868" s="33">
        <v>6</v>
      </c>
      <c r="O9868" s="37">
        <v>412</v>
      </c>
    </row>
    <row r="9869" spans="3:15" x14ac:dyDescent="0.25">
      <c r="C9869" s="1">
        <v>1</v>
      </c>
      <c r="D9869" s="1">
        <v>1</v>
      </c>
      <c r="E9869" s="1">
        <v>1</v>
      </c>
      <c r="F9869" s="16">
        <v>9860</v>
      </c>
      <c r="G9869" s="17" t="s">
        <v>3264</v>
      </c>
      <c r="H9869" s="18" t="s">
        <v>19</v>
      </c>
      <c r="K9869" s="32">
        <v>23</v>
      </c>
      <c r="L9869" s="36">
        <v>412</v>
      </c>
      <c r="N9869" s="32">
        <v>4</v>
      </c>
      <c r="O9869" s="36">
        <v>412</v>
      </c>
    </row>
    <row r="9870" spans="3:15" x14ac:dyDescent="0.25">
      <c r="C9870" s="1">
        <v>1</v>
      </c>
      <c r="D9870" s="1">
        <v>1</v>
      </c>
      <c r="E9870" s="1">
        <v>1</v>
      </c>
      <c r="F9870" s="19">
        <v>9861</v>
      </c>
      <c r="G9870" s="20" t="s">
        <v>3264</v>
      </c>
      <c r="H9870" s="21" t="s">
        <v>19</v>
      </c>
      <c r="K9870" s="33">
        <v>39</v>
      </c>
      <c r="L9870" s="37">
        <v>412</v>
      </c>
      <c r="N9870" s="33">
        <v>8</v>
      </c>
      <c r="O9870" s="37">
        <v>412</v>
      </c>
    </row>
    <row r="9871" spans="3:15" x14ac:dyDescent="0.25">
      <c r="C9871" s="1">
        <v>1</v>
      </c>
      <c r="D9871" s="1">
        <v>1</v>
      </c>
      <c r="E9871" s="1">
        <v>1</v>
      </c>
      <c r="F9871" s="16">
        <v>9862</v>
      </c>
      <c r="G9871" s="17" t="s">
        <v>3264</v>
      </c>
      <c r="H9871" s="18" t="s">
        <v>19</v>
      </c>
      <c r="K9871" s="32">
        <v>31</v>
      </c>
      <c r="L9871" s="36">
        <v>412</v>
      </c>
      <c r="N9871" s="32">
        <v>5</v>
      </c>
      <c r="O9871" s="36">
        <v>412</v>
      </c>
    </row>
    <row r="9872" spans="3:15" x14ac:dyDescent="0.25">
      <c r="C9872" s="1">
        <v>1</v>
      </c>
      <c r="D9872" s="1">
        <v>1</v>
      </c>
      <c r="E9872" s="1">
        <v>1</v>
      </c>
      <c r="F9872" s="19">
        <v>9863</v>
      </c>
      <c r="G9872" s="20" t="s">
        <v>3264</v>
      </c>
      <c r="H9872" s="21" t="s">
        <v>18</v>
      </c>
      <c r="K9872" s="33">
        <v>33</v>
      </c>
      <c r="L9872" s="37">
        <v>412</v>
      </c>
      <c r="N9872" s="33">
        <v>6</v>
      </c>
      <c r="O9872" s="37">
        <v>412</v>
      </c>
    </row>
    <row r="9873" spans="3:15" x14ac:dyDescent="0.25">
      <c r="C9873" s="1">
        <v>1</v>
      </c>
      <c r="D9873" s="1">
        <v>1</v>
      </c>
      <c r="E9873" s="1">
        <v>1</v>
      </c>
      <c r="F9873" s="16">
        <v>9864</v>
      </c>
      <c r="G9873" s="17" t="s">
        <v>3264</v>
      </c>
      <c r="H9873" s="18" t="s">
        <v>18</v>
      </c>
      <c r="K9873" s="32">
        <v>33</v>
      </c>
      <c r="L9873" s="36">
        <v>412</v>
      </c>
      <c r="N9873" s="32">
        <v>6</v>
      </c>
      <c r="O9873" s="36">
        <v>412</v>
      </c>
    </row>
    <row r="9874" spans="3:15" x14ac:dyDescent="0.25">
      <c r="C9874" s="1">
        <v>1</v>
      </c>
      <c r="D9874" s="1">
        <v>1</v>
      </c>
      <c r="E9874" s="1">
        <v>1</v>
      </c>
      <c r="F9874" s="19">
        <v>9865</v>
      </c>
      <c r="G9874" s="20" t="s">
        <v>3264</v>
      </c>
      <c r="H9874" s="21" t="s">
        <v>19</v>
      </c>
      <c r="K9874" s="33">
        <v>28</v>
      </c>
      <c r="L9874" s="37">
        <v>412</v>
      </c>
      <c r="N9874" s="33">
        <v>6</v>
      </c>
      <c r="O9874" s="37">
        <v>412</v>
      </c>
    </row>
    <row r="9875" spans="3:15" x14ac:dyDescent="0.25">
      <c r="C9875" s="1">
        <v>1</v>
      </c>
      <c r="D9875" s="1">
        <v>1</v>
      </c>
      <c r="E9875" s="1">
        <v>1</v>
      </c>
      <c r="F9875" s="16">
        <v>9866</v>
      </c>
      <c r="G9875" s="17" t="s">
        <v>3181</v>
      </c>
      <c r="H9875" s="18" t="s">
        <v>18</v>
      </c>
      <c r="K9875" s="32">
        <v>29</v>
      </c>
      <c r="L9875" s="36">
        <v>412</v>
      </c>
      <c r="N9875" s="32">
        <v>10</v>
      </c>
      <c r="O9875" s="36">
        <v>412</v>
      </c>
    </row>
    <row r="9876" spans="3:15" x14ac:dyDescent="0.25">
      <c r="C9876" s="1">
        <v>1</v>
      </c>
      <c r="D9876" s="1">
        <v>1</v>
      </c>
      <c r="E9876" s="1">
        <v>1</v>
      </c>
      <c r="F9876" s="19">
        <v>9867</v>
      </c>
      <c r="G9876" s="20" t="s">
        <v>3181</v>
      </c>
      <c r="H9876" s="21" t="s">
        <v>19</v>
      </c>
      <c r="K9876" s="33">
        <v>63</v>
      </c>
      <c r="L9876" s="37">
        <v>413</v>
      </c>
      <c r="N9876" s="33">
        <v>14</v>
      </c>
      <c r="O9876" s="37">
        <v>413</v>
      </c>
    </row>
    <row r="9877" spans="3:15" x14ac:dyDescent="0.25">
      <c r="C9877" s="1">
        <v>1</v>
      </c>
      <c r="D9877" s="1">
        <v>1</v>
      </c>
      <c r="E9877" s="1">
        <v>1</v>
      </c>
      <c r="F9877" s="16">
        <v>9868</v>
      </c>
      <c r="G9877" s="17" t="s">
        <v>3182</v>
      </c>
      <c r="H9877" s="18" t="s">
        <v>18</v>
      </c>
      <c r="K9877" s="32">
        <v>52</v>
      </c>
      <c r="L9877" s="36">
        <v>413</v>
      </c>
      <c r="N9877" s="32">
        <v>8</v>
      </c>
      <c r="O9877" s="36">
        <v>413</v>
      </c>
    </row>
    <row r="9878" spans="3:15" x14ac:dyDescent="0.25">
      <c r="C9878" s="1">
        <v>1</v>
      </c>
      <c r="D9878" s="1">
        <v>1</v>
      </c>
      <c r="E9878" s="1">
        <v>1</v>
      </c>
      <c r="F9878" s="19">
        <v>9869</v>
      </c>
      <c r="G9878" s="20" t="s">
        <v>3264</v>
      </c>
      <c r="H9878" s="21" t="s">
        <v>19</v>
      </c>
      <c r="K9878" s="33">
        <v>60</v>
      </c>
      <c r="L9878" s="37">
        <v>413</v>
      </c>
      <c r="N9878" s="33">
        <v>4</v>
      </c>
      <c r="O9878" s="37">
        <v>413</v>
      </c>
    </row>
    <row r="9879" spans="3:15" x14ac:dyDescent="0.25">
      <c r="C9879" s="1">
        <v>1</v>
      </c>
      <c r="D9879" s="1">
        <v>1</v>
      </c>
      <c r="E9879" s="1">
        <v>1</v>
      </c>
      <c r="F9879" s="16">
        <v>9870</v>
      </c>
      <c r="G9879" s="17" t="s">
        <v>3181</v>
      </c>
      <c r="H9879" s="18" t="s">
        <v>18</v>
      </c>
      <c r="K9879" s="32">
        <v>59</v>
      </c>
      <c r="L9879" s="36">
        <v>413</v>
      </c>
      <c r="N9879" s="32">
        <v>12</v>
      </c>
      <c r="O9879" s="36">
        <v>413</v>
      </c>
    </row>
    <row r="9880" spans="3:15" x14ac:dyDescent="0.25">
      <c r="C9880" s="1">
        <v>1</v>
      </c>
      <c r="D9880" s="1">
        <v>1</v>
      </c>
      <c r="E9880" s="1">
        <v>1</v>
      </c>
      <c r="F9880" s="19">
        <v>9871</v>
      </c>
      <c r="G9880" s="20" t="s">
        <v>3181</v>
      </c>
      <c r="H9880" s="21" t="s">
        <v>18</v>
      </c>
      <c r="K9880" s="33">
        <v>60</v>
      </c>
      <c r="L9880" s="37">
        <v>413</v>
      </c>
      <c r="N9880" s="33">
        <v>15</v>
      </c>
      <c r="O9880" s="37">
        <v>413</v>
      </c>
    </row>
    <row r="9881" spans="3:15" x14ac:dyDescent="0.25">
      <c r="C9881" s="1">
        <v>1</v>
      </c>
      <c r="D9881" s="1">
        <v>1</v>
      </c>
      <c r="E9881" s="1">
        <v>1</v>
      </c>
      <c r="F9881" s="16">
        <v>9872</v>
      </c>
      <c r="G9881" s="17" t="s">
        <v>3264</v>
      </c>
      <c r="H9881" s="18" t="s">
        <v>19</v>
      </c>
      <c r="K9881" s="32">
        <v>58</v>
      </c>
      <c r="L9881" s="36">
        <v>413</v>
      </c>
      <c r="N9881" s="32">
        <v>24</v>
      </c>
      <c r="O9881" s="36">
        <v>413</v>
      </c>
    </row>
    <row r="9882" spans="3:15" x14ac:dyDescent="0.25">
      <c r="C9882" s="1">
        <v>1</v>
      </c>
      <c r="D9882" s="1">
        <v>1</v>
      </c>
      <c r="E9882" s="1">
        <v>1</v>
      </c>
      <c r="F9882" s="19">
        <v>9873</v>
      </c>
      <c r="G9882" s="20" t="s">
        <v>3181</v>
      </c>
      <c r="H9882" s="21" t="s">
        <v>18</v>
      </c>
      <c r="K9882" s="33">
        <v>44</v>
      </c>
      <c r="L9882" s="37">
        <v>413</v>
      </c>
      <c r="N9882" s="33">
        <v>7</v>
      </c>
      <c r="O9882" s="37">
        <v>413</v>
      </c>
    </row>
    <row r="9883" spans="3:15" x14ac:dyDescent="0.25">
      <c r="C9883" s="1">
        <v>1</v>
      </c>
      <c r="D9883" s="1">
        <v>1</v>
      </c>
      <c r="E9883" s="1">
        <v>1</v>
      </c>
      <c r="F9883" s="16">
        <v>9874</v>
      </c>
      <c r="G9883" s="17" t="s">
        <v>3264</v>
      </c>
      <c r="H9883" s="18" t="s">
        <v>18</v>
      </c>
      <c r="K9883" s="32">
        <v>42</v>
      </c>
      <c r="L9883" s="36">
        <v>413</v>
      </c>
      <c r="N9883" s="32">
        <v>10</v>
      </c>
      <c r="O9883" s="36">
        <v>413</v>
      </c>
    </row>
    <row r="9884" spans="3:15" x14ac:dyDescent="0.25">
      <c r="C9884" s="1">
        <v>1</v>
      </c>
      <c r="D9884" s="1">
        <v>1</v>
      </c>
      <c r="E9884" s="1">
        <v>1</v>
      </c>
      <c r="F9884" s="19">
        <v>9875</v>
      </c>
      <c r="G9884" s="20" t="s">
        <v>3181</v>
      </c>
      <c r="H9884" s="21" t="s">
        <v>19</v>
      </c>
      <c r="K9884" s="33">
        <v>39</v>
      </c>
      <c r="L9884" s="37">
        <v>413</v>
      </c>
      <c r="N9884" s="33">
        <v>16</v>
      </c>
      <c r="O9884" s="37">
        <v>413</v>
      </c>
    </row>
    <row r="9885" spans="3:15" x14ac:dyDescent="0.25">
      <c r="C9885" s="1">
        <v>1</v>
      </c>
      <c r="D9885" s="1">
        <v>1</v>
      </c>
      <c r="E9885" s="1">
        <v>1</v>
      </c>
      <c r="F9885" s="16">
        <v>9876</v>
      </c>
      <c r="G9885" s="17" t="s">
        <v>3182</v>
      </c>
      <c r="H9885" s="18" t="s">
        <v>19</v>
      </c>
      <c r="K9885" s="32">
        <v>54</v>
      </c>
      <c r="L9885" s="36">
        <v>413</v>
      </c>
      <c r="N9885" s="32">
        <v>15</v>
      </c>
      <c r="O9885" s="36">
        <v>413</v>
      </c>
    </row>
    <row r="9886" spans="3:15" x14ac:dyDescent="0.25">
      <c r="C9886" s="1">
        <v>1</v>
      </c>
      <c r="D9886" s="1">
        <v>1</v>
      </c>
      <c r="E9886" s="1">
        <v>1</v>
      </c>
      <c r="F9886" s="19">
        <v>9877</v>
      </c>
      <c r="G9886" s="20" t="s">
        <v>3264</v>
      </c>
      <c r="H9886" s="21" t="s">
        <v>18</v>
      </c>
      <c r="K9886" s="33">
        <v>43</v>
      </c>
      <c r="L9886" s="37">
        <v>413</v>
      </c>
      <c r="N9886" s="33">
        <v>4</v>
      </c>
      <c r="O9886" s="37">
        <v>413</v>
      </c>
    </row>
    <row r="9887" spans="3:15" x14ac:dyDescent="0.25">
      <c r="C9887" s="1">
        <v>1</v>
      </c>
      <c r="D9887" s="1">
        <v>1</v>
      </c>
      <c r="E9887" s="1">
        <v>1</v>
      </c>
      <c r="F9887" s="16">
        <v>9878</v>
      </c>
      <c r="G9887" s="17" t="s">
        <v>3264</v>
      </c>
      <c r="H9887" s="18" t="s">
        <v>18</v>
      </c>
      <c r="K9887" s="32">
        <v>39</v>
      </c>
      <c r="L9887" s="36">
        <v>413</v>
      </c>
      <c r="N9887" s="32">
        <v>3</v>
      </c>
      <c r="O9887" s="36">
        <v>413</v>
      </c>
    </row>
    <row r="9888" spans="3:15" x14ac:dyDescent="0.25">
      <c r="C9888" s="1">
        <v>1</v>
      </c>
      <c r="D9888" s="1">
        <v>1</v>
      </c>
      <c r="E9888" s="1">
        <v>1</v>
      </c>
      <c r="F9888" s="19">
        <v>9879</v>
      </c>
      <c r="G9888" s="20" t="s">
        <v>3264</v>
      </c>
      <c r="H9888" s="21" t="s">
        <v>18</v>
      </c>
      <c r="K9888" s="33">
        <v>42</v>
      </c>
      <c r="L9888" s="37">
        <v>413</v>
      </c>
      <c r="N9888" s="33">
        <v>13</v>
      </c>
      <c r="O9888" s="37">
        <v>413</v>
      </c>
    </row>
    <row r="9889" spans="3:15" x14ac:dyDescent="0.25">
      <c r="C9889" s="1">
        <v>1</v>
      </c>
      <c r="D9889" s="1">
        <v>1</v>
      </c>
      <c r="E9889" s="1">
        <v>1</v>
      </c>
      <c r="F9889" s="16">
        <v>9880</v>
      </c>
      <c r="G9889" s="17" t="s">
        <v>3264</v>
      </c>
      <c r="H9889" s="18" t="s">
        <v>19</v>
      </c>
      <c r="K9889" s="32">
        <v>36</v>
      </c>
      <c r="L9889" s="36">
        <v>413</v>
      </c>
      <c r="N9889" s="32">
        <v>9</v>
      </c>
      <c r="O9889" s="36">
        <v>413</v>
      </c>
    </row>
    <row r="9890" spans="3:15" x14ac:dyDescent="0.25">
      <c r="C9890" s="1">
        <v>1</v>
      </c>
      <c r="D9890" s="1">
        <v>1</v>
      </c>
      <c r="E9890" s="1">
        <v>1</v>
      </c>
      <c r="F9890" s="19">
        <v>9881</v>
      </c>
      <c r="G9890" s="20" t="s">
        <v>3264</v>
      </c>
      <c r="H9890" s="21" t="s">
        <v>19</v>
      </c>
      <c r="K9890" s="33">
        <v>26</v>
      </c>
      <c r="L9890" s="37">
        <v>413</v>
      </c>
      <c r="N9890" s="33">
        <v>6</v>
      </c>
      <c r="O9890" s="37">
        <v>413</v>
      </c>
    </row>
    <row r="9891" spans="3:15" x14ac:dyDescent="0.25">
      <c r="C9891" s="1">
        <v>1</v>
      </c>
      <c r="D9891" s="1">
        <v>1</v>
      </c>
      <c r="E9891" s="1">
        <v>1</v>
      </c>
      <c r="F9891" s="16">
        <v>9882</v>
      </c>
      <c r="G9891" s="17" t="s">
        <v>3264</v>
      </c>
      <c r="H9891" s="18" t="s">
        <v>18</v>
      </c>
      <c r="K9891" s="32">
        <v>19</v>
      </c>
      <c r="L9891" s="36">
        <v>413</v>
      </c>
      <c r="N9891" s="32">
        <v>5</v>
      </c>
      <c r="O9891" s="36">
        <v>413</v>
      </c>
    </row>
    <row r="9892" spans="3:15" x14ac:dyDescent="0.25">
      <c r="C9892" s="1">
        <v>1</v>
      </c>
      <c r="D9892" s="1">
        <v>1</v>
      </c>
      <c r="E9892" s="1">
        <v>1</v>
      </c>
      <c r="F9892" s="19">
        <v>9883</v>
      </c>
      <c r="G9892" s="20" t="s">
        <v>3181</v>
      </c>
      <c r="H9892" s="21" t="s">
        <v>19</v>
      </c>
      <c r="K9892" s="33">
        <v>50</v>
      </c>
      <c r="L9892" s="37">
        <v>414</v>
      </c>
      <c r="N9892" s="33">
        <v>8</v>
      </c>
      <c r="O9892" s="37">
        <v>414</v>
      </c>
    </row>
    <row r="9893" spans="3:15" x14ac:dyDescent="0.25">
      <c r="C9893" s="1">
        <v>1</v>
      </c>
      <c r="D9893" s="1">
        <v>1</v>
      </c>
      <c r="E9893" s="1">
        <v>1</v>
      </c>
      <c r="F9893" s="16">
        <v>9884</v>
      </c>
      <c r="G9893" s="17" t="s">
        <v>3264</v>
      </c>
      <c r="H9893" s="18" t="s">
        <v>18</v>
      </c>
      <c r="K9893" s="32">
        <v>37</v>
      </c>
      <c r="L9893" s="36">
        <v>414</v>
      </c>
      <c r="N9893" s="32">
        <v>7</v>
      </c>
      <c r="O9893" s="36">
        <v>414</v>
      </c>
    </row>
    <row r="9894" spans="3:15" x14ac:dyDescent="0.25">
      <c r="C9894" s="1">
        <v>1</v>
      </c>
      <c r="D9894" s="1">
        <v>1</v>
      </c>
      <c r="E9894" s="1">
        <v>1</v>
      </c>
      <c r="F9894" s="19">
        <v>9885</v>
      </c>
      <c r="G9894" s="20" t="s">
        <v>3181</v>
      </c>
      <c r="H9894" s="21" t="s">
        <v>18</v>
      </c>
      <c r="K9894" s="33">
        <v>48</v>
      </c>
      <c r="L9894" s="37">
        <v>414</v>
      </c>
      <c r="N9894" s="33">
        <v>14</v>
      </c>
      <c r="O9894" s="37">
        <v>414</v>
      </c>
    </row>
    <row r="9895" spans="3:15" x14ac:dyDescent="0.25">
      <c r="C9895" s="1">
        <v>1</v>
      </c>
      <c r="D9895" s="1">
        <v>1</v>
      </c>
      <c r="E9895" s="1">
        <v>1</v>
      </c>
      <c r="F9895" s="16">
        <v>9886</v>
      </c>
      <c r="G9895" s="17" t="s">
        <v>3264</v>
      </c>
      <c r="H9895" s="18" t="s">
        <v>18</v>
      </c>
      <c r="K9895" s="32">
        <v>44</v>
      </c>
      <c r="L9895" s="36">
        <v>414</v>
      </c>
      <c r="N9895" s="32">
        <v>11</v>
      </c>
      <c r="O9895" s="36">
        <v>414</v>
      </c>
    </row>
    <row r="9896" spans="3:15" x14ac:dyDescent="0.25">
      <c r="C9896" s="1">
        <v>1</v>
      </c>
      <c r="D9896" s="1">
        <v>1</v>
      </c>
      <c r="E9896" s="1">
        <v>1</v>
      </c>
      <c r="F9896" s="19">
        <v>9887</v>
      </c>
      <c r="G9896" s="20" t="s">
        <v>3181</v>
      </c>
      <c r="H9896" s="21" t="s">
        <v>19</v>
      </c>
      <c r="K9896" s="33">
        <v>51</v>
      </c>
      <c r="L9896" s="37">
        <v>414</v>
      </c>
      <c r="N9896" s="33">
        <v>19</v>
      </c>
      <c r="O9896" s="37">
        <v>414</v>
      </c>
    </row>
    <row r="9897" spans="3:15" x14ac:dyDescent="0.25">
      <c r="C9897" s="1">
        <v>1</v>
      </c>
      <c r="D9897" s="1">
        <v>1</v>
      </c>
      <c r="E9897" s="1">
        <v>1</v>
      </c>
      <c r="F9897" s="16">
        <v>9888</v>
      </c>
      <c r="G9897" s="17" t="s">
        <v>3181</v>
      </c>
      <c r="H9897" s="18" t="s">
        <v>18</v>
      </c>
      <c r="K9897" s="32">
        <v>54</v>
      </c>
      <c r="L9897" s="36">
        <v>414</v>
      </c>
      <c r="N9897" s="32">
        <v>14</v>
      </c>
      <c r="O9897" s="36">
        <v>414</v>
      </c>
    </row>
    <row r="9898" spans="3:15" x14ac:dyDescent="0.25">
      <c r="C9898" s="1">
        <v>1</v>
      </c>
      <c r="D9898" s="1">
        <v>1</v>
      </c>
      <c r="E9898" s="1">
        <v>1</v>
      </c>
      <c r="F9898" s="19">
        <v>9889</v>
      </c>
      <c r="G9898" s="20" t="s">
        <v>3264</v>
      </c>
      <c r="H9898" s="21" t="s">
        <v>19</v>
      </c>
      <c r="K9898" s="33">
        <v>60</v>
      </c>
      <c r="L9898" s="37">
        <v>414</v>
      </c>
      <c r="N9898" s="33">
        <v>9</v>
      </c>
      <c r="O9898" s="37">
        <v>414</v>
      </c>
    </row>
    <row r="9899" spans="3:15" x14ac:dyDescent="0.25">
      <c r="C9899" s="1">
        <v>1</v>
      </c>
      <c r="D9899" s="1">
        <v>1</v>
      </c>
      <c r="E9899" s="1">
        <v>1</v>
      </c>
      <c r="F9899" s="16">
        <v>9890</v>
      </c>
      <c r="G9899" s="17" t="s">
        <v>3264</v>
      </c>
      <c r="H9899" s="18" t="s">
        <v>19</v>
      </c>
      <c r="K9899" s="32">
        <v>31</v>
      </c>
      <c r="L9899" s="36">
        <v>414</v>
      </c>
      <c r="N9899" s="32">
        <v>4</v>
      </c>
      <c r="O9899" s="36">
        <v>414</v>
      </c>
    </row>
    <row r="9900" spans="3:15" x14ac:dyDescent="0.25">
      <c r="C9900" s="1">
        <v>1</v>
      </c>
      <c r="D9900" s="1">
        <v>1</v>
      </c>
      <c r="E9900" s="1">
        <v>1</v>
      </c>
      <c r="F9900" s="19">
        <v>9891</v>
      </c>
      <c r="G9900" s="20" t="s">
        <v>3264</v>
      </c>
      <c r="H9900" s="21" t="s">
        <v>19</v>
      </c>
      <c r="K9900" s="33">
        <v>31</v>
      </c>
      <c r="L9900" s="37">
        <v>414</v>
      </c>
      <c r="N9900" s="33">
        <v>5</v>
      </c>
      <c r="O9900" s="37">
        <v>414</v>
      </c>
    </row>
    <row r="9901" spans="3:15" x14ac:dyDescent="0.25">
      <c r="C9901" s="1">
        <v>1</v>
      </c>
      <c r="D9901" s="1">
        <v>1</v>
      </c>
      <c r="E9901" s="1">
        <v>1</v>
      </c>
      <c r="F9901" s="16">
        <v>9892</v>
      </c>
      <c r="G9901" s="17" t="s">
        <v>3264</v>
      </c>
      <c r="H9901" s="18" t="s">
        <v>18</v>
      </c>
      <c r="K9901" s="32">
        <v>35</v>
      </c>
      <c r="L9901" s="36">
        <v>414</v>
      </c>
      <c r="N9901" s="32">
        <v>10</v>
      </c>
      <c r="O9901" s="36">
        <v>414</v>
      </c>
    </row>
    <row r="9902" spans="3:15" x14ac:dyDescent="0.25">
      <c r="C9902" s="1">
        <v>1</v>
      </c>
      <c r="D9902" s="1">
        <v>1</v>
      </c>
      <c r="E9902" s="1">
        <v>1</v>
      </c>
      <c r="F9902" s="19">
        <v>9893</v>
      </c>
      <c r="G9902" s="20" t="s">
        <v>3264</v>
      </c>
      <c r="H9902" s="21" t="s">
        <v>18</v>
      </c>
      <c r="K9902" s="33">
        <v>45</v>
      </c>
      <c r="L9902" s="37">
        <v>414</v>
      </c>
      <c r="N9902" s="33">
        <v>11</v>
      </c>
      <c r="O9902" s="37">
        <v>414</v>
      </c>
    </row>
    <row r="9903" spans="3:15" x14ac:dyDescent="0.25">
      <c r="C9903" s="1">
        <v>1</v>
      </c>
      <c r="D9903" s="1">
        <v>1</v>
      </c>
      <c r="E9903" s="1">
        <v>1</v>
      </c>
      <c r="F9903" s="16">
        <v>9894</v>
      </c>
      <c r="G9903" s="17" t="s">
        <v>3264</v>
      </c>
      <c r="H9903" s="18" t="s">
        <v>19</v>
      </c>
      <c r="K9903" s="32">
        <v>32</v>
      </c>
      <c r="L9903" s="36">
        <v>414</v>
      </c>
      <c r="N9903" s="32">
        <v>2</v>
      </c>
      <c r="O9903" s="36">
        <v>414</v>
      </c>
    </row>
    <row r="9904" spans="3:15" x14ac:dyDescent="0.25">
      <c r="C9904" s="1">
        <v>1</v>
      </c>
      <c r="D9904" s="1">
        <v>1</v>
      </c>
      <c r="E9904" s="1">
        <v>1</v>
      </c>
      <c r="F9904" s="19">
        <v>9895</v>
      </c>
      <c r="G9904" s="20" t="s">
        <v>3182</v>
      </c>
      <c r="H9904" s="21" t="s">
        <v>19</v>
      </c>
      <c r="K9904" s="33">
        <v>37</v>
      </c>
      <c r="L9904" s="37">
        <v>414</v>
      </c>
      <c r="N9904" s="33">
        <v>14</v>
      </c>
      <c r="O9904" s="37">
        <v>414</v>
      </c>
    </row>
    <row r="9905" spans="3:15" x14ac:dyDescent="0.25">
      <c r="C9905" s="1">
        <v>1</v>
      </c>
      <c r="D9905" s="1">
        <v>1</v>
      </c>
      <c r="E9905" s="1">
        <v>1</v>
      </c>
      <c r="F9905" s="16">
        <v>9896</v>
      </c>
      <c r="G9905" s="17" t="s">
        <v>3264</v>
      </c>
      <c r="H9905" s="18" t="s">
        <v>18</v>
      </c>
      <c r="K9905" s="32">
        <v>31</v>
      </c>
      <c r="L9905" s="36">
        <v>414</v>
      </c>
      <c r="N9905" s="32">
        <v>6</v>
      </c>
      <c r="O9905" s="36">
        <v>414</v>
      </c>
    </row>
    <row r="9906" spans="3:15" x14ac:dyDescent="0.25">
      <c r="C9906" s="1">
        <v>1</v>
      </c>
      <c r="D9906" s="1">
        <v>1</v>
      </c>
      <c r="E9906" s="1">
        <v>1</v>
      </c>
      <c r="F9906" s="19">
        <v>9897</v>
      </c>
      <c r="G9906" s="20" t="s">
        <v>3264</v>
      </c>
      <c r="H9906" s="21" t="s">
        <v>19</v>
      </c>
      <c r="K9906" s="33">
        <v>22</v>
      </c>
      <c r="L9906" s="37">
        <v>414</v>
      </c>
      <c r="N9906" s="33">
        <v>5</v>
      </c>
      <c r="O9906" s="37">
        <v>414</v>
      </c>
    </row>
    <row r="9907" spans="3:15" x14ac:dyDescent="0.25">
      <c r="C9907" s="1">
        <v>1</v>
      </c>
      <c r="D9907" s="1">
        <v>1</v>
      </c>
      <c r="E9907" s="1">
        <v>1</v>
      </c>
      <c r="F9907" s="16">
        <v>9898</v>
      </c>
      <c r="G9907" s="17" t="s">
        <v>3264</v>
      </c>
      <c r="H9907" s="18" t="s">
        <v>19</v>
      </c>
      <c r="K9907" s="32">
        <v>34</v>
      </c>
      <c r="L9907" s="36">
        <v>414</v>
      </c>
      <c r="N9907" s="32">
        <v>10</v>
      </c>
      <c r="O9907" s="36">
        <v>414</v>
      </c>
    </row>
    <row r="9908" spans="3:15" x14ac:dyDescent="0.25">
      <c r="C9908" s="1">
        <v>1</v>
      </c>
      <c r="D9908" s="1">
        <v>1</v>
      </c>
      <c r="E9908" s="1">
        <v>1</v>
      </c>
      <c r="F9908" s="19">
        <v>9899</v>
      </c>
      <c r="G9908" s="20" t="s">
        <v>3181</v>
      </c>
      <c r="H9908" s="21" t="s">
        <v>18</v>
      </c>
      <c r="K9908" s="33">
        <v>63</v>
      </c>
      <c r="L9908" s="37">
        <v>415</v>
      </c>
      <c r="N9908" s="33">
        <v>9</v>
      </c>
      <c r="O9908" s="37">
        <v>415</v>
      </c>
    </row>
    <row r="9909" spans="3:15" x14ac:dyDescent="0.25">
      <c r="C9909" s="1">
        <v>1</v>
      </c>
      <c r="D9909" s="1">
        <v>1</v>
      </c>
      <c r="E9909" s="1">
        <v>1</v>
      </c>
      <c r="F9909" s="16">
        <v>9900</v>
      </c>
      <c r="G9909" s="17" t="s">
        <v>3181</v>
      </c>
      <c r="H9909" s="18" t="s">
        <v>19</v>
      </c>
      <c r="K9909" s="32">
        <v>59</v>
      </c>
      <c r="L9909" s="36">
        <v>415</v>
      </c>
      <c r="N9909" s="32">
        <v>14</v>
      </c>
      <c r="O9909" s="36">
        <v>415</v>
      </c>
    </row>
    <row r="9910" spans="3:15" x14ac:dyDescent="0.25">
      <c r="C9910" s="1">
        <v>1</v>
      </c>
      <c r="D9910" s="1">
        <v>1</v>
      </c>
      <c r="E9910" s="1">
        <v>1</v>
      </c>
      <c r="F9910" s="19">
        <v>9901</v>
      </c>
      <c r="G9910" s="20" t="s">
        <v>3264</v>
      </c>
      <c r="H9910" s="21" t="s">
        <v>19</v>
      </c>
      <c r="K9910" s="33">
        <v>43</v>
      </c>
      <c r="L9910" s="37">
        <v>415</v>
      </c>
      <c r="N9910" s="33">
        <v>11</v>
      </c>
      <c r="O9910" s="37">
        <v>415</v>
      </c>
    </row>
    <row r="9911" spans="3:15" x14ac:dyDescent="0.25">
      <c r="C9911" s="1">
        <v>1</v>
      </c>
      <c r="D9911" s="1">
        <v>1</v>
      </c>
      <c r="E9911" s="1">
        <v>1</v>
      </c>
      <c r="F9911" s="16">
        <v>9902</v>
      </c>
      <c r="G9911" s="17" t="s">
        <v>3264</v>
      </c>
      <c r="H9911" s="18" t="s">
        <v>18</v>
      </c>
      <c r="K9911" s="32">
        <v>59</v>
      </c>
      <c r="L9911" s="36">
        <v>415</v>
      </c>
      <c r="N9911" s="32">
        <v>10</v>
      </c>
      <c r="O9911" s="36">
        <v>415</v>
      </c>
    </row>
    <row r="9912" spans="3:15" x14ac:dyDescent="0.25">
      <c r="C9912" s="1">
        <v>1</v>
      </c>
      <c r="D9912" s="1">
        <v>1</v>
      </c>
      <c r="E9912" s="1">
        <v>1</v>
      </c>
      <c r="F9912" s="19">
        <v>9903</v>
      </c>
      <c r="G9912" s="20" t="s">
        <v>3181</v>
      </c>
      <c r="H9912" s="21" t="s">
        <v>19</v>
      </c>
      <c r="K9912" s="33">
        <v>59</v>
      </c>
      <c r="L9912" s="37">
        <v>415</v>
      </c>
      <c r="N9912" s="33">
        <v>15</v>
      </c>
      <c r="O9912" s="37">
        <v>415</v>
      </c>
    </row>
    <row r="9913" spans="3:15" x14ac:dyDescent="0.25">
      <c r="C9913" s="1">
        <v>1</v>
      </c>
      <c r="D9913" s="1">
        <v>1</v>
      </c>
      <c r="E9913" s="1">
        <v>1</v>
      </c>
      <c r="F9913" s="16">
        <v>9904</v>
      </c>
      <c r="G9913" s="17" t="s">
        <v>3264</v>
      </c>
      <c r="H9913" s="18" t="s">
        <v>18</v>
      </c>
      <c r="K9913" s="32">
        <v>38</v>
      </c>
      <c r="L9913" s="36">
        <v>415</v>
      </c>
      <c r="N9913" s="32">
        <v>5</v>
      </c>
      <c r="O9913" s="36">
        <v>415</v>
      </c>
    </row>
    <row r="9914" spans="3:15" x14ac:dyDescent="0.25">
      <c r="C9914" s="1">
        <v>1</v>
      </c>
      <c r="D9914" s="1">
        <v>1</v>
      </c>
      <c r="E9914" s="1">
        <v>1</v>
      </c>
      <c r="F9914" s="19">
        <v>9905</v>
      </c>
      <c r="G9914" s="20" t="s">
        <v>3264</v>
      </c>
      <c r="H9914" s="21" t="s">
        <v>19</v>
      </c>
      <c r="K9914" s="33">
        <v>57</v>
      </c>
      <c r="L9914" s="37">
        <v>415</v>
      </c>
      <c r="N9914" s="33">
        <v>12</v>
      </c>
      <c r="O9914" s="37">
        <v>415</v>
      </c>
    </row>
    <row r="9915" spans="3:15" x14ac:dyDescent="0.25">
      <c r="C9915" s="1">
        <v>1</v>
      </c>
      <c r="D9915" s="1">
        <v>1</v>
      </c>
      <c r="E9915" s="1">
        <v>1</v>
      </c>
      <c r="F9915" s="16">
        <v>9906</v>
      </c>
      <c r="G9915" s="17" t="s">
        <v>3182</v>
      </c>
      <c r="H9915" s="18" t="s">
        <v>18</v>
      </c>
      <c r="K9915" s="32">
        <v>56</v>
      </c>
      <c r="L9915" s="36">
        <v>415</v>
      </c>
      <c r="N9915" s="32">
        <v>14</v>
      </c>
      <c r="O9915" s="36">
        <v>415</v>
      </c>
    </row>
    <row r="9916" spans="3:15" x14ac:dyDescent="0.25">
      <c r="C9916" s="1">
        <v>1</v>
      </c>
      <c r="D9916" s="1">
        <v>1</v>
      </c>
      <c r="E9916" s="1">
        <v>1</v>
      </c>
      <c r="F9916" s="19">
        <v>9907</v>
      </c>
      <c r="G9916" s="20" t="s">
        <v>3264</v>
      </c>
      <c r="H9916" s="21" t="s">
        <v>19</v>
      </c>
      <c r="K9916" s="33">
        <v>35</v>
      </c>
      <c r="L9916" s="37">
        <v>415</v>
      </c>
      <c r="N9916" s="33">
        <v>8</v>
      </c>
      <c r="O9916" s="37">
        <v>415</v>
      </c>
    </row>
    <row r="9917" spans="3:15" x14ac:dyDescent="0.25">
      <c r="C9917" s="1">
        <v>1</v>
      </c>
      <c r="D9917" s="1">
        <v>1</v>
      </c>
      <c r="E9917" s="1">
        <v>1</v>
      </c>
      <c r="F9917" s="16">
        <v>9908</v>
      </c>
      <c r="G9917" s="17" t="s">
        <v>3264</v>
      </c>
      <c r="H9917" s="18" t="s">
        <v>19</v>
      </c>
      <c r="K9917" s="32">
        <v>47</v>
      </c>
      <c r="L9917" s="36">
        <v>415</v>
      </c>
      <c r="N9917" s="32">
        <v>5</v>
      </c>
      <c r="O9917" s="36">
        <v>415</v>
      </c>
    </row>
    <row r="9918" spans="3:15" x14ac:dyDescent="0.25">
      <c r="C9918" s="1">
        <v>1</v>
      </c>
      <c r="D9918" s="1">
        <v>1</v>
      </c>
      <c r="E9918" s="1">
        <v>1</v>
      </c>
      <c r="F9918" s="19">
        <v>9909</v>
      </c>
      <c r="G9918" s="20" t="s">
        <v>3181</v>
      </c>
      <c r="H9918" s="21" t="s">
        <v>18</v>
      </c>
      <c r="K9918" s="33">
        <v>44</v>
      </c>
      <c r="L9918" s="37">
        <v>415</v>
      </c>
      <c r="N9918" s="33">
        <v>7</v>
      </c>
      <c r="O9918" s="37">
        <v>415</v>
      </c>
    </row>
    <row r="9919" spans="3:15" x14ac:dyDescent="0.25">
      <c r="C9919" s="1">
        <v>1</v>
      </c>
      <c r="D9919" s="1">
        <v>1</v>
      </c>
      <c r="E9919" s="1">
        <v>1</v>
      </c>
      <c r="F9919" s="16">
        <v>9910</v>
      </c>
      <c r="G9919" s="17" t="s">
        <v>3181</v>
      </c>
      <c r="H9919" s="18" t="s">
        <v>18</v>
      </c>
      <c r="K9919" s="32">
        <v>44</v>
      </c>
      <c r="L9919" s="36">
        <v>415</v>
      </c>
      <c r="N9919" s="32">
        <v>11</v>
      </c>
      <c r="O9919" s="36">
        <v>415</v>
      </c>
    </row>
    <row r="9920" spans="3:15" x14ac:dyDescent="0.25">
      <c r="C9920" s="1">
        <v>1</v>
      </c>
      <c r="D9920" s="1">
        <v>1</v>
      </c>
      <c r="E9920" s="1">
        <v>1</v>
      </c>
      <c r="F9920" s="19">
        <v>9911</v>
      </c>
      <c r="G9920" s="20" t="s">
        <v>3181</v>
      </c>
      <c r="H9920" s="21" t="s">
        <v>19</v>
      </c>
      <c r="K9920" s="33">
        <v>38</v>
      </c>
      <c r="L9920" s="37">
        <v>415</v>
      </c>
      <c r="N9920" s="33">
        <v>11</v>
      </c>
      <c r="O9920" s="37">
        <v>415</v>
      </c>
    </row>
    <row r="9921" spans="3:15" x14ac:dyDescent="0.25">
      <c r="C9921" s="1">
        <v>1</v>
      </c>
      <c r="D9921" s="1">
        <v>1</v>
      </c>
      <c r="E9921" s="1">
        <v>1</v>
      </c>
      <c r="F9921" s="16">
        <v>9912</v>
      </c>
      <c r="G9921" s="17" t="s">
        <v>3264</v>
      </c>
      <c r="H9921" s="18" t="s">
        <v>19</v>
      </c>
      <c r="K9921" s="32">
        <v>54</v>
      </c>
      <c r="L9921" s="36">
        <v>415</v>
      </c>
      <c r="N9921" s="32">
        <v>9</v>
      </c>
      <c r="O9921" s="36">
        <v>415</v>
      </c>
    </row>
    <row r="9922" spans="3:15" x14ac:dyDescent="0.25">
      <c r="C9922" s="1">
        <v>1</v>
      </c>
      <c r="D9922" s="1">
        <v>1</v>
      </c>
      <c r="E9922" s="1">
        <v>1</v>
      </c>
      <c r="F9922" s="19">
        <v>9913</v>
      </c>
      <c r="G9922" s="20" t="s">
        <v>3264</v>
      </c>
      <c r="H9922" s="21" t="s">
        <v>18</v>
      </c>
      <c r="K9922" s="33">
        <v>54</v>
      </c>
      <c r="L9922" s="37">
        <v>415</v>
      </c>
      <c r="N9922" s="33">
        <v>14</v>
      </c>
      <c r="O9922" s="37">
        <v>415</v>
      </c>
    </row>
    <row r="9923" spans="3:15" x14ac:dyDescent="0.25">
      <c r="C9923" s="1">
        <v>1</v>
      </c>
      <c r="D9923" s="1">
        <v>1</v>
      </c>
      <c r="E9923" s="1">
        <v>1</v>
      </c>
      <c r="F9923" s="16">
        <v>9914</v>
      </c>
      <c r="G9923" s="17" t="s">
        <v>3264</v>
      </c>
      <c r="H9923" s="18" t="s">
        <v>19</v>
      </c>
      <c r="K9923" s="32">
        <v>43</v>
      </c>
      <c r="L9923" s="36">
        <v>415</v>
      </c>
      <c r="N9923" s="32">
        <v>10</v>
      </c>
      <c r="O9923" s="36">
        <v>415</v>
      </c>
    </row>
    <row r="9924" spans="3:15" x14ac:dyDescent="0.25">
      <c r="C9924" s="1">
        <v>1</v>
      </c>
      <c r="D9924" s="1">
        <v>1</v>
      </c>
      <c r="E9924" s="1">
        <v>1</v>
      </c>
      <c r="F9924" s="19">
        <v>9915</v>
      </c>
      <c r="G9924" s="20" t="s">
        <v>3264</v>
      </c>
      <c r="H9924" s="21" t="s">
        <v>18</v>
      </c>
      <c r="K9924" s="33">
        <v>40</v>
      </c>
      <c r="L9924" s="37">
        <v>415</v>
      </c>
      <c r="N9924" s="33">
        <v>8</v>
      </c>
      <c r="O9924" s="37">
        <v>415</v>
      </c>
    </row>
    <row r="9925" spans="3:15" x14ac:dyDescent="0.25">
      <c r="C9925" s="1">
        <v>1</v>
      </c>
      <c r="D9925" s="1">
        <v>1</v>
      </c>
      <c r="E9925" s="1">
        <v>1</v>
      </c>
      <c r="F9925" s="16">
        <v>9916</v>
      </c>
      <c r="G9925" s="17" t="s">
        <v>3264</v>
      </c>
      <c r="H9925" s="18" t="s">
        <v>19</v>
      </c>
      <c r="K9925" s="32">
        <v>35</v>
      </c>
      <c r="L9925" s="36">
        <v>415</v>
      </c>
      <c r="N9925" s="32">
        <v>5</v>
      </c>
      <c r="O9925" s="36">
        <v>415</v>
      </c>
    </row>
    <row r="9926" spans="3:15" x14ac:dyDescent="0.25">
      <c r="C9926" s="1">
        <v>1</v>
      </c>
      <c r="D9926" s="1">
        <v>1</v>
      </c>
      <c r="E9926" s="1">
        <v>1</v>
      </c>
      <c r="F9926" s="19">
        <v>9917</v>
      </c>
      <c r="G9926" s="20" t="s">
        <v>3264</v>
      </c>
      <c r="H9926" s="21" t="s">
        <v>18</v>
      </c>
      <c r="K9926" s="33">
        <v>34</v>
      </c>
      <c r="L9926" s="37">
        <v>415</v>
      </c>
      <c r="N9926" s="33">
        <v>8</v>
      </c>
      <c r="O9926" s="37">
        <v>415</v>
      </c>
    </row>
    <row r="9927" spans="3:15" x14ac:dyDescent="0.25">
      <c r="C9927" s="1">
        <v>1</v>
      </c>
      <c r="D9927" s="1">
        <v>1</v>
      </c>
      <c r="E9927" s="1">
        <v>1</v>
      </c>
      <c r="F9927" s="16">
        <v>9918</v>
      </c>
      <c r="G9927" s="17" t="s">
        <v>3264</v>
      </c>
      <c r="H9927" s="18" t="s">
        <v>19</v>
      </c>
      <c r="K9927" s="32">
        <v>31</v>
      </c>
      <c r="L9927" s="36">
        <v>415</v>
      </c>
      <c r="N9927" s="32">
        <v>7</v>
      </c>
      <c r="O9927" s="36">
        <v>415</v>
      </c>
    </row>
    <row r="9928" spans="3:15" x14ac:dyDescent="0.25">
      <c r="C9928" s="1">
        <v>1</v>
      </c>
      <c r="D9928" s="1">
        <v>1</v>
      </c>
      <c r="E9928" s="1">
        <v>1</v>
      </c>
      <c r="F9928" s="19">
        <v>9919</v>
      </c>
      <c r="G9928" s="20" t="s">
        <v>3264</v>
      </c>
      <c r="H9928" s="21" t="s">
        <v>18</v>
      </c>
      <c r="K9928" s="33">
        <v>34</v>
      </c>
      <c r="L9928" s="37">
        <v>415</v>
      </c>
      <c r="N9928" s="33">
        <v>7</v>
      </c>
      <c r="O9928" s="37">
        <v>415</v>
      </c>
    </row>
    <row r="9929" spans="3:15" x14ac:dyDescent="0.25">
      <c r="C9929" s="1">
        <v>1</v>
      </c>
      <c r="D9929" s="1">
        <v>1</v>
      </c>
      <c r="E9929" s="1">
        <v>1</v>
      </c>
      <c r="F9929" s="16">
        <v>9920</v>
      </c>
      <c r="G9929" s="17" t="s">
        <v>3264</v>
      </c>
      <c r="H9929" s="18" t="s">
        <v>18</v>
      </c>
      <c r="K9929" s="32">
        <v>32</v>
      </c>
      <c r="L9929" s="36">
        <v>415</v>
      </c>
      <c r="N9929" s="32">
        <v>6</v>
      </c>
      <c r="O9929" s="36">
        <v>415</v>
      </c>
    </row>
    <row r="9930" spans="3:15" x14ac:dyDescent="0.25">
      <c r="C9930" s="1">
        <v>1</v>
      </c>
      <c r="D9930" s="1">
        <v>1</v>
      </c>
      <c r="E9930" s="1">
        <v>1</v>
      </c>
      <c r="F9930" s="19">
        <v>9921</v>
      </c>
      <c r="G9930" s="20" t="s">
        <v>3264</v>
      </c>
      <c r="H9930" s="21" t="s">
        <v>19</v>
      </c>
      <c r="K9930" s="33">
        <v>32</v>
      </c>
      <c r="L9930" s="37">
        <v>415</v>
      </c>
      <c r="N9930" s="33">
        <v>13</v>
      </c>
      <c r="O9930" s="37">
        <v>415</v>
      </c>
    </row>
    <row r="9931" spans="3:15" x14ac:dyDescent="0.25">
      <c r="C9931" s="1">
        <v>1</v>
      </c>
      <c r="D9931" s="1">
        <v>1</v>
      </c>
      <c r="E9931" s="1">
        <v>1</v>
      </c>
      <c r="F9931" s="16">
        <v>9922</v>
      </c>
      <c r="G9931" s="17" t="s">
        <v>3181</v>
      </c>
      <c r="H9931" s="18" t="s">
        <v>18</v>
      </c>
      <c r="K9931" s="32">
        <v>54</v>
      </c>
      <c r="L9931" s="36">
        <v>416</v>
      </c>
      <c r="N9931" s="32">
        <v>11</v>
      </c>
      <c r="O9931" s="36">
        <v>416</v>
      </c>
    </row>
    <row r="9932" spans="3:15" x14ac:dyDescent="0.25">
      <c r="C9932" s="1">
        <v>1</v>
      </c>
      <c r="D9932" s="1">
        <v>1</v>
      </c>
      <c r="E9932" s="1">
        <v>1</v>
      </c>
      <c r="F9932" s="19">
        <v>9923</v>
      </c>
      <c r="G9932" s="20" t="s">
        <v>3182</v>
      </c>
      <c r="H9932" s="21" t="s">
        <v>18</v>
      </c>
      <c r="K9932" s="33">
        <v>49</v>
      </c>
      <c r="L9932" s="37">
        <v>416</v>
      </c>
      <c r="N9932" s="33">
        <v>7</v>
      </c>
      <c r="O9932" s="37">
        <v>416</v>
      </c>
    </row>
    <row r="9933" spans="3:15" x14ac:dyDescent="0.25">
      <c r="C9933" s="1">
        <v>1</v>
      </c>
      <c r="D9933" s="1">
        <v>1</v>
      </c>
      <c r="E9933" s="1">
        <v>1</v>
      </c>
      <c r="F9933" s="16">
        <v>9924</v>
      </c>
      <c r="G9933" s="17" t="s">
        <v>3264</v>
      </c>
      <c r="H9933" s="18" t="s">
        <v>18</v>
      </c>
      <c r="K9933" s="32">
        <v>50</v>
      </c>
      <c r="L9933" s="36">
        <v>416</v>
      </c>
      <c r="N9933" s="32">
        <v>11</v>
      </c>
      <c r="O9933" s="36">
        <v>416</v>
      </c>
    </row>
    <row r="9934" spans="3:15" x14ac:dyDescent="0.25">
      <c r="C9934" s="1">
        <v>1</v>
      </c>
      <c r="D9934" s="1">
        <v>1</v>
      </c>
      <c r="E9934" s="1">
        <v>1</v>
      </c>
      <c r="F9934" s="19">
        <v>9925</v>
      </c>
      <c r="G9934" s="20" t="s">
        <v>3264</v>
      </c>
      <c r="H9934" s="21" t="s">
        <v>19</v>
      </c>
      <c r="K9934" s="33">
        <v>40</v>
      </c>
      <c r="L9934" s="37">
        <v>416</v>
      </c>
      <c r="N9934" s="33">
        <v>6</v>
      </c>
      <c r="O9934" s="37">
        <v>416</v>
      </c>
    </row>
    <row r="9935" spans="3:15" x14ac:dyDescent="0.25">
      <c r="C9935" s="1">
        <v>1</v>
      </c>
      <c r="D9935" s="1">
        <v>1</v>
      </c>
      <c r="E9935" s="1">
        <v>1</v>
      </c>
      <c r="F9935" s="16">
        <v>9926</v>
      </c>
      <c r="G9935" s="17" t="s">
        <v>3264</v>
      </c>
      <c r="H9935" s="18" t="s">
        <v>18</v>
      </c>
      <c r="K9935" s="32">
        <v>26</v>
      </c>
      <c r="L9935" s="36">
        <v>416</v>
      </c>
      <c r="N9935" s="32">
        <v>9</v>
      </c>
      <c r="O9935" s="36">
        <v>416</v>
      </c>
    </row>
    <row r="9936" spans="3:15" x14ac:dyDescent="0.25">
      <c r="C9936" s="1">
        <v>1</v>
      </c>
      <c r="D9936" s="1">
        <v>1</v>
      </c>
      <c r="E9936" s="1">
        <v>1</v>
      </c>
      <c r="F9936" s="19">
        <v>9927</v>
      </c>
      <c r="G9936" s="20" t="s">
        <v>3182</v>
      </c>
      <c r="H9936" s="21" t="s">
        <v>19</v>
      </c>
      <c r="K9936" s="33">
        <v>44</v>
      </c>
      <c r="L9936" s="37">
        <v>416</v>
      </c>
      <c r="N9936" s="33">
        <v>12</v>
      </c>
      <c r="O9936" s="37">
        <v>416</v>
      </c>
    </row>
    <row r="9937" spans="3:15" x14ac:dyDescent="0.25">
      <c r="C9937" s="1">
        <v>1</v>
      </c>
      <c r="D9937" s="1">
        <v>1</v>
      </c>
      <c r="E9937" s="1">
        <v>1</v>
      </c>
      <c r="F9937" s="16">
        <v>9928</v>
      </c>
      <c r="G9937" s="17" t="s">
        <v>3264</v>
      </c>
      <c r="H9937" s="18" t="s">
        <v>18</v>
      </c>
      <c r="K9937" s="32">
        <v>22</v>
      </c>
      <c r="L9937" s="36">
        <v>416</v>
      </c>
      <c r="N9937" s="32">
        <v>6</v>
      </c>
      <c r="O9937" s="36">
        <v>416</v>
      </c>
    </row>
    <row r="9938" spans="3:15" x14ac:dyDescent="0.25">
      <c r="C9938" s="1">
        <v>1</v>
      </c>
      <c r="D9938" s="1">
        <v>1</v>
      </c>
      <c r="E9938" s="1">
        <v>1</v>
      </c>
      <c r="F9938" s="19">
        <v>9929</v>
      </c>
      <c r="G9938" s="20" t="s">
        <v>3264</v>
      </c>
      <c r="H9938" s="21" t="s">
        <v>18</v>
      </c>
      <c r="K9938" s="33">
        <v>34</v>
      </c>
      <c r="L9938" s="37">
        <v>416</v>
      </c>
      <c r="N9938" s="33">
        <v>8</v>
      </c>
      <c r="O9938" s="37">
        <v>416</v>
      </c>
    </row>
    <row r="9939" spans="3:15" x14ac:dyDescent="0.25">
      <c r="C9939" s="1">
        <v>1</v>
      </c>
      <c r="D9939" s="1">
        <v>1</v>
      </c>
      <c r="E9939" s="1">
        <v>1</v>
      </c>
      <c r="F9939" s="16">
        <v>9930</v>
      </c>
      <c r="G9939" s="17" t="s">
        <v>3264</v>
      </c>
      <c r="H9939" s="18" t="s">
        <v>19</v>
      </c>
      <c r="K9939" s="32">
        <v>60</v>
      </c>
      <c r="L9939" s="36">
        <v>417</v>
      </c>
      <c r="N9939" s="32">
        <v>5</v>
      </c>
      <c r="O9939" s="36">
        <v>417</v>
      </c>
    </row>
    <row r="9940" spans="3:15" x14ac:dyDescent="0.25">
      <c r="C9940" s="1">
        <v>1</v>
      </c>
      <c r="D9940" s="1">
        <v>1</v>
      </c>
      <c r="E9940" s="1">
        <v>1</v>
      </c>
      <c r="F9940" s="19">
        <v>9931</v>
      </c>
      <c r="G9940" s="20" t="s">
        <v>3264</v>
      </c>
      <c r="H9940" s="21" t="s">
        <v>18</v>
      </c>
      <c r="K9940" s="33">
        <v>58</v>
      </c>
      <c r="L9940" s="37">
        <v>417</v>
      </c>
      <c r="N9940" s="33">
        <v>10</v>
      </c>
      <c r="O9940" s="37">
        <v>417</v>
      </c>
    </row>
    <row r="9941" spans="3:15" x14ac:dyDescent="0.25">
      <c r="C9941" s="1">
        <v>1</v>
      </c>
      <c r="D9941" s="1">
        <v>1</v>
      </c>
      <c r="E9941" s="1">
        <v>1</v>
      </c>
      <c r="F9941" s="16">
        <v>9932</v>
      </c>
      <c r="G9941" s="17" t="s">
        <v>3181</v>
      </c>
      <c r="H9941" s="18" t="s">
        <v>18</v>
      </c>
      <c r="K9941" s="32">
        <v>56</v>
      </c>
      <c r="L9941" s="36">
        <v>417</v>
      </c>
      <c r="N9941" s="32">
        <v>8</v>
      </c>
      <c r="O9941" s="36">
        <v>417</v>
      </c>
    </row>
    <row r="9942" spans="3:15" x14ac:dyDescent="0.25">
      <c r="C9942" s="1">
        <v>1</v>
      </c>
      <c r="D9942" s="1">
        <v>1</v>
      </c>
      <c r="E9942" s="1">
        <v>1</v>
      </c>
      <c r="F9942" s="19">
        <v>9933</v>
      </c>
      <c r="G9942" s="20" t="s">
        <v>3264</v>
      </c>
      <c r="H9942" s="21" t="s">
        <v>19</v>
      </c>
      <c r="K9942" s="33">
        <v>48</v>
      </c>
      <c r="L9942" s="37">
        <v>417</v>
      </c>
      <c r="N9942" s="33">
        <v>6</v>
      </c>
      <c r="O9942" s="37">
        <v>417</v>
      </c>
    </row>
    <row r="9943" spans="3:15" x14ac:dyDescent="0.25">
      <c r="C9943" s="1">
        <v>1</v>
      </c>
      <c r="D9943" s="1">
        <v>1</v>
      </c>
      <c r="E9943" s="1">
        <v>1</v>
      </c>
      <c r="F9943" s="16">
        <v>9934</v>
      </c>
      <c r="G9943" s="17" t="s">
        <v>3264</v>
      </c>
      <c r="H9943" s="18" t="s">
        <v>19</v>
      </c>
      <c r="K9943" s="32">
        <v>42</v>
      </c>
      <c r="L9943" s="36">
        <v>417</v>
      </c>
      <c r="N9943" s="32">
        <v>4</v>
      </c>
      <c r="O9943" s="36">
        <v>417</v>
      </c>
    </row>
    <row r="9944" spans="3:15" x14ac:dyDescent="0.25">
      <c r="C9944" s="1">
        <v>1</v>
      </c>
      <c r="D9944" s="1">
        <v>1</v>
      </c>
      <c r="E9944" s="1">
        <v>1</v>
      </c>
      <c r="F9944" s="19">
        <v>9935</v>
      </c>
      <c r="G9944" s="20" t="s">
        <v>3181</v>
      </c>
      <c r="H9944" s="21" t="s">
        <v>18</v>
      </c>
      <c r="K9944" s="33">
        <v>58</v>
      </c>
      <c r="L9944" s="37">
        <v>417</v>
      </c>
      <c r="N9944" s="33">
        <v>17</v>
      </c>
      <c r="O9944" s="37">
        <v>417</v>
      </c>
    </row>
    <row r="9945" spans="3:15" x14ac:dyDescent="0.25">
      <c r="C9945" s="1">
        <v>1</v>
      </c>
      <c r="D9945" s="1">
        <v>1</v>
      </c>
      <c r="E9945" s="1">
        <v>1</v>
      </c>
      <c r="F9945" s="16">
        <v>9936</v>
      </c>
      <c r="G9945" s="17" t="s">
        <v>3181</v>
      </c>
      <c r="H9945" s="18" t="s">
        <v>18</v>
      </c>
      <c r="K9945" s="32">
        <v>30</v>
      </c>
      <c r="L9945" s="36">
        <v>417</v>
      </c>
      <c r="N9945" s="32">
        <v>10</v>
      </c>
      <c r="O9945" s="36">
        <v>417</v>
      </c>
    </row>
    <row r="9946" spans="3:15" x14ac:dyDescent="0.25">
      <c r="C9946" s="1">
        <v>1</v>
      </c>
      <c r="D9946" s="1">
        <v>1</v>
      </c>
      <c r="E9946" s="1">
        <v>1</v>
      </c>
      <c r="F9946" s="19">
        <v>9937</v>
      </c>
      <c r="G9946" s="20" t="s">
        <v>3264</v>
      </c>
      <c r="H9946" s="21" t="s">
        <v>19</v>
      </c>
      <c r="K9946" s="33">
        <v>46</v>
      </c>
      <c r="L9946" s="37">
        <v>417</v>
      </c>
      <c r="N9946" s="33">
        <v>16</v>
      </c>
      <c r="O9946" s="37">
        <v>417</v>
      </c>
    </row>
    <row r="9947" spans="3:15" x14ac:dyDescent="0.25">
      <c r="C9947" s="1">
        <v>1</v>
      </c>
      <c r="D9947" s="1">
        <v>1</v>
      </c>
      <c r="E9947" s="1">
        <v>1</v>
      </c>
      <c r="F9947" s="16">
        <v>9938</v>
      </c>
      <c r="G9947" s="17" t="s">
        <v>3264</v>
      </c>
      <c r="H9947" s="18" t="s">
        <v>19</v>
      </c>
      <c r="K9947" s="32">
        <v>42</v>
      </c>
      <c r="L9947" s="36">
        <v>417</v>
      </c>
      <c r="N9947" s="32">
        <v>12</v>
      </c>
      <c r="O9947" s="36">
        <v>417</v>
      </c>
    </row>
    <row r="9948" spans="3:15" x14ac:dyDescent="0.25">
      <c r="C9948" s="1">
        <v>1</v>
      </c>
      <c r="D9948" s="1">
        <v>1</v>
      </c>
      <c r="E9948" s="1">
        <v>1</v>
      </c>
      <c r="F9948" s="19">
        <v>9939</v>
      </c>
      <c r="G9948" s="20" t="s">
        <v>3264</v>
      </c>
      <c r="H9948" s="21" t="s">
        <v>18</v>
      </c>
      <c r="K9948" s="33">
        <v>31</v>
      </c>
      <c r="L9948" s="37">
        <v>417</v>
      </c>
      <c r="N9948" s="33">
        <v>11</v>
      </c>
      <c r="O9948" s="37">
        <v>417</v>
      </c>
    </row>
    <row r="9949" spans="3:15" x14ac:dyDescent="0.25">
      <c r="C9949" s="1">
        <v>1</v>
      </c>
      <c r="D9949" s="1">
        <v>1</v>
      </c>
      <c r="E9949" s="1">
        <v>1</v>
      </c>
      <c r="F9949" s="16">
        <v>9940</v>
      </c>
      <c r="G9949" s="17" t="s">
        <v>3181</v>
      </c>
      <c r="H9949" s="18" t="s">
        <v>18</v>
      </c>
      <c r="K9949" s="32">
        <v>46</v>
      </c>
      <c r="L9949" s="36">
        <v>417</v>
      </c>
      <c r="N9949" s="32">
        <v>16</v>
      </c>
      <c r="O9949" s="36">
        <v>417</v>
      </c>
    </row>
    <row r="9950" spans="3:15" x14ac:dyDescent="0.25">
      <c r="C9950" s="1">
        <v>1</v>
      </c>
      <c r="D9950" s="1">
        <v>1</v>
      </c>
      <c r="E9950" s="1">
        <v>1</v>
      </c>
      <c r="F9950" s="19">
        <v>9941</v>
      </c>
      <c r="G9950" s="20" t="s">
        <v>3264</v>
      </c>
      <c r="H9950" s="21" t="s">
        <v>18</v>
      </c>
      <c r="K9950" s="33">
        <v>33</v>
      </c>
      <c r="L9950" s="37">
        <v>417</v>
      </c>
      <c r="N9950" s="33">
        <v>9</v>
      </c>
      <c r="O9950" s="37">
        <v>417</v>
      </c>
    </row>
    <row r="9951" spans="3:15" x14ac:dyDescent="0.25">
      <c r="C9951" s="1">
        <v>1</v>
      </c>
      <c r="D9951" s="1">
        <v>1</v>
      </c>
      <c r="E9951" s="1">
        <v>1</v>
      </c>
      <c r="F9951" s="16">
        <v>9942</v>
      </c>
      <c r="G9951" s="17" t="s">
        <v>3181</v>
      </c>
      <c r="H9951" s="18" t="s">
        <v>19</v>
      </c>
      <c r="K9951" s="32">
        <v>38</v>
      </c>
      <c r="L9951" s="36">
        <v>417</v>
      </c>
      <c r="N9951" s="32">
        <v>10</v>
      </c>
      <c r="O9951" s="36">
        <v>417</v>
      </c>
    </row>
    <row r="9952" spans="3:15" x14ac:dyDescent="0.25">
      <c r="C9952" s="1">
        <v>1</v>
      </c>
      <c r="D9952" s="1">
        <v>1</v>
      </c>
      <c r="E9952" s="1">
        <v>1</v>
      </c>
      <c r="F9952" s="19">
        <v>9943</v>
      </c>
      <c r="G9952" s="20" t="s">
        <v>3182</v>
      </c>
      <c r="H9952" s="21" t="s">
        <v>19</v>
      </c>
      <c r="K9952" s="33">
        <v>29</v>
      </c>
      <c r="L9952" s="37">
        <v>417</v>
      </c>
      <c r="N9952" s="33">
        <v>5</v>
      </c>
      <c r="O9952" s="37">
        <v>417</v>
      </c>
    </row>
    <row r="9953" spans="3:15" x14ac:dyDescent="0.25">
      <c r="C9953" s="1">
        <v>1</v>
      </c>
      <c r="D9953" s="1">
        <v>1</v>
      </c>
      <c r="E9953" s="1">
        <v>1</v>
      </c>
      <c r="F9953" s="16">
        <v>9944</v>
      </c>
      <c r="G9953" s="17" t="s">
        <v>3264</v>
      </c>
      <c r="H9953" s="18" t="s">
        <v>19</v>
      </c>
      <c r="K9953" s="32">
        <v>22</v>
      </c>
      <c r="L9953" s="36">
        <v>417</v>
      </c>
      <c r="N9953" s="32">
        <v>9</v>
      </c>
      <c r="O9953" s="36">
        <v>417</v>
      </c>
    </row>
    <row r="9954" spans="3:15" x14ac:dyDescent="0.25">
      <c r="C9954" s="1">
        <v>1</v>
      </c>
      <c r="D9954" s="1">
        <v>1</v>
      </c>
      <c r="E9954" s="1">
        <v>1</v>
      </c>
      <c r="F9954" s="19">
        <v>9945</v>
      </c>
      <c r="G9954" s="20" t="s">
        <v>3182</v>
      </c>
      <c r="H9954" s="21" t="s">
        <v>18</v>
      </c>
      <c r="K9954" s="33">
        <v>26</v>
      </c>
      <c r="L9954" s="37">
        <v>417</v>
      </c>
      <c r="N9954" s="33">
        <v>9</v>
      </c>
      <c r="O9954" s="37">
        <v>417</v>
      </c>
    </row>
    <row r="9955" spans="3:15" x14ac:dyDescent="0.25">
      <c r="C9955" s="1">
        <v>1</v>
      </c>
      <c r="D9955" s="1">
        <v>1</v>
      </c>
      <c r="E9955" s="1">
        <v>1</v>
      </c>
      <c r="F9955" s="16">
        <v>9946</v>
      </c>
      <c r="G9955" s="17" t="s">
        <v>3181</v>
      </c>
      <c r="H9955" s="18" t="s">
        <v>18</v>
      </c>
      <c r="K9955" s="32">
        <v>73</v>
      </c>
      <c r="L9955" s="36">
        <v>418</v>
      </c>
      <c r="N9955" s="32">
        <v>21</v>
      </c>
      <c r="O9955" s="36">
        <v>418</v>
      </c>
    </row>
    <row r="9956" spans="3:15" x14ac:dyDescent="0.25">
      <c r="C9956" s="1">
        <v>1</v>
      </c>
      <c r="D9956" s="1">
        <v>1</v>
      </c>
      <c r="E9956" s="1">
        <v>1</v>
      </c>
      <c r="F9956" s="19">
        <v>9947</v>
      </c>
      <c r="G9956" s="20" t="s">
        <v>3181</v>
      </c>
      <c r="H9956" s="21" t="s">
        <v>18</v>
      </c>
      <c r="K9956" s="33">
        <v>55</v>
      </c>
      <c r="L9956" s="37">
        <v>418</v>
      </c>
      <c r="N9956" s="33">
        <v>10</v>
      </c>
      <c r="O9956" s="37">
        <v>418</v>
      </c>
    </row>
    <row r="9957" spans="3:15" x14ac:dyDescent="0.25">
      <c r="C9957" s="1">
        <v>1</v>
      </c>
      <c r="D9957" s="1">
        <v>1</v>
      </c>
      <c r="E9957" s="1">
        <v>1</v>
      </c>
      <c r="F9957" s="16">
        <v>9948</v>
      </c>
      <c r="G9957" s="17" t="s">
        <v>3264</v>
      </c>
      <c r="H9957" s="18" t="s">
        <v>19</v>
      </c>
      <c r="K9957" s="32">
        <v>52</v>
      </c>
      <c r="L9957" s="36">
        <v>418</v>
      </c>
      <c r="N9957" s="32">
        <v>7</v>
      </c>
      <c r="O9957" s="36">
        <v>418</v>
      </c>
    </row>
    <row r="9958" spans="3:15" x14ac:dyDescent="0.25">
      <c r="C9958" s="1">
        <v>1</v>
      </c>
      <c r="D9958" s="1">
        <v>1</v>
      </c>
      <c r="E9958" s="1">
        <v>1</v>
      </c>
      <c r="F9958" s="19">
        <v>9949</v>
      </c>
      <c r="G9958" s="20" t="s">
        <v>3264</v>
      </c>
      <c r="H9958" s="21" t="s">
        <v>19</v>
      </c>
      <c r="K9958" s="33">
        <v>49</v>
      </c>
      <c r="L9958" s="37">
        <v>418</v>
      </c>
      <c r="N9958" s="33">
        <v>8</v>
      </c>
      <c r="O9958" s="37">
        <v>418</v>
      </c>
    </row>
    <row r="9959" spans="3:15" x14ac:dyDescent="0.25">
      <c r="C9959" s="1">
        <v>1</v>
      </c>
      <c r="D9959" s="1">
        <v>1</v>
      </c>
      <c r="E9959" s="1">
        <v>1</v>
      </c>
      <c r="F9959" s="16">
        <v>9950</v>
      </c>
      <c r="G9959" s="17" t="s">
        <v>3264</v>
      </c>
      <c r="H9959" s="18" t="s">
        <v>19</v>
      </c>
      <c r="K9959" s="32">
        <v>55</v>
      </c>
      <c r="L9959" s="36">
        <v>418</v>
      </c>
      <c r="N9959" s="32">
        <v>11</v>
      </c>
      <c r="O9959" s="36">
        <v>418</v>
      </c>
    </row>
    <row r="9960" spans="3:15" x14ac:dyDescent="0.25">
      <c r="C9960" s="1">
        <v>1</v>
      </c>
      <c r="D9960" s="1">
        <v>1</v>
      </c>
      <c r="E9960" s="1">
        <v>1</v>
      </c>
      <c r="F9960" s="19">
        <v>9951</v>
      </c>
      <c r="G9960" s="20" t="s">
        <v>3264</v>
      </c>
      <c r="H9960" s="21" t="s">
        <v>18</v>
      </c>
      <c r="K9960" s="33">
        <v>55</v>
      </c>
      <c r="L9960" s="37">
        <v>418</v>
      </c>
      <c r="N9960" s="33">
        <v>12</v>
      </c>
      <c r="O9960" s="37">
        <v>418</v>
      </c>
    </row>
    <row r="9961" spans="3:15" x14ac:dyDescent="0.25">
      <c r="C9961" s="1">
        <v>1</v>
      </c>
      <c r="D9961" s="1">
        <v>1</v>
      </c>
      <c r="E9961" s="1">
        <v>1</v>
      </c>
      <c r="F9961" s="16">
        <v>9952</v>
      </c>
      <c r="G9961" s="17" t="s">
        <v>3181</v>
      </c>
      <c r="H9961" s="18" t="s">
        <v>19</v>
      </c>
      <c r="K9961" s="32">
        <v>59</v>
      </c>
      <c r="L9961" s="36">
        <v>418</v>
      </c>
      <c r="N9961" s="32">
        <v>12</v>
      </c>
      <c r="O9961" s="36">
        <v>418</v>
      </c>
    </row>
    <row r="9962" spans="3:15" x14ac:dyDescent="0.25">
      <c r="C9962" s="1">
        <v>1</v>
      </c>
      <c r="D9962" s="1">
        <v>1</v>
      </c>
      <c r="E9962" s="1">
        <v>1</v>
      </c>
      <c r="F9962" s="19">
        <v>9953</v>
      </c>
      <c r="G9962" s="20" t="s">
        <v>3264</v>
      </c>
      <c r="H9962" s="21" t="s">
        <v>18</v>
      </c>
      <c r="K9962" s="33">
        <v>41</v>
      </c>
      <c r="L9962" s="37">
        <v>418</v>
      </c>
      <c r="N9962" s="33">
        <v>6</v>
      </c>
      <c r="O9962" s="37">
        <v>418</v>
      </c>
    </row>
    <row r="9963" spans="3:15" x14ac:dyDescent="0.25">
      <c r="C9963" s="1">
        <v>1</v>
      </c>
      <c r="D9963" s="1">
        <v>1</v>
      </c>
      <c r="E9963" s="1">
        <v>1</v>
      </c>
      <c r="F9963" s="16">
        <v>9954</v>
      </c>
      <c r="G9963" s="17" t="s">
        <v>3181</v>
      </c>
      <c r="H9963" s="18" t="s">
        <v>18</v>
      </c>
      <c r="K9963" s="32">
        <v>52</v>
      </c>
      <c r="L9963" s="36">
        <v>418</v>
      </c>
      <c r="N9963" s="32">
        <v>7</v>
      </c>
      <c r="O9963" s="36">
        <v>418</v>
      </c>
    </row>
    <row r="9964" spans="3:15" x14ac:dyDescent="0.25">
      <c r="C9964" s="1">
        <v>1</v>
      </c>
      <c r="D9964" s="1">
        <v>1</v>
      </c>
      <c r="E9964" s="1">
        <v>1</v>
      </c>
      <c r="F9964" s="19">
        <v>9955</v>
      </c>
      <c r="G9964" s="20" t="s">
        <v>3181</v>
      </c>
      <c r="H9964" s="21" t="s">
        <v>19</v>
      </c>
      <c r="K9964" s="33">
        <v>57</v>
      </c>
      <c r="L9964" s="37">
        <v>418</v>
      </c>
      <c r="N9964" s="33">
        <v>14</v>
      </c>
      <c r="O9964" s="37">
        <v>418</v>
      </c>
    </row>
    <row r="9965" spans="3:15" x14ac:dyDescent="0.25">
      <c r="C9965" s="1">
        <v>1</v>
      </c>
      <c r="D9965" s="1">
        <v>1</v>
      </c>
      <c r="E9965" s="1">
        <v>1</v>
      </c>
      <c r="F9965" s="16">
        <v>9956</v>
      </c>
      <c r="G9965" s="17" t="s">
        <v>3264</v>
      </c>
      <c r="H9965" s="18" t="s">
        <v>18</v>
      </c>
      <c r="K9965" s="32">
        <v>38</v>
      </c>
      <c r="L9965" s="36">
        <v>418</v>
      </c>
      <c r="N9965" s="32">
        <v>13</v>
      </c>
      <c r="O9965" s="36">
        <v>418</v>
      </c>
    </row>
    <row r="9966" spans="3:15" x14ac:dyDescent="0.25">
      <c r="C9966" s="1">
        <v>1</v>
      </c>
      <c r="D9966" s="1">
        <v>1</v>
      </c>
      <c r="E9966" s="1">
        <v>1</v>
      </c>
      <c r="F9966" s="19">
        <v>9957</v>
      </c>
      <c r="G9966" s="20" t="s">
        <v>3264</v>
      </c>
      <c r="H9966" s="21" t="s">
        <v>19</v>
      </c>
      <c r="K9966" s="33">
        <v>46</v>
      </c>
      <c r="L9966" s="37">
        <v>418</v>
      </c>
      <c r="N9966" s="33">
        <v>10</v>
      </c>
      <c r="O9966" s="37">
        <v>418</v>
      </c>
    </row>
    <row r="9967" spans="3:15" x14ac:dyDescent="0.25">
      <c r="C9967" s="1">
        <v>1</v>
      </c>
      <c r="D9967" s="1">
        <v>1</v>
      </c>
      <c r="E9967" s="1">
        <v>1</v>
      </c>
      <c r="F9967" s="16">
        <v>9958</v>
      </c>
      <c r="G9967" s="17" t="s">
        <v>3264</v>
      </c>
      <c r="H9967" s="18" t="s">
        <v>18</v>
      </c>
      <c r="K9967" s="32">
        <v>36</v>
      </c>
      <c r="L9967" s="36">
        <v>418</v>
      </c>
      <c r="N9967" s="32">
        <v>4</v>
      </c>
      <c r="O9967" s="36">
        <v>418</v>
      </c>
    </row>
    <row r="9968" spans="3:15" x14ac:dyDescent="0.25">
      <c r="C9968" s="1">
        <v>1</v>
      </c>
      <c r="D9968" s="1">
        <v>1</v>
      </c>
      <c r="E9968" s="1">
        <v>1</v>
      </c>
      <c r="F9968" s="19">
        <v>9959</v>
      </c>
      <c r="G9968" s="20" t="s">
        <v>3264</v>
      </c>
      <c r="H9968" s="21" t="s">
        <v>18</v>
      </c>
      <c r="K9968" s="33">
        <v>48</v>
      </c>
      <c r="L9968" s="37">
        <v>418</v>
      </c>
      <c r="N9968" s="33">
        <v>10</v>
      </c>
      <c r="O9968" s="37">
        <v>418</v>
      </c>
    </row>
    <row r="9969" spans="3:15" x14ac:dyDescent="0.25">
      <c r="C9969" s="1">
        <v>1</v>
      </c>
      <c r="D9969" s="1">
        <v>1</v>
      </c>
      <c r="E9969" s="1">
        <v>1</v>
      </c>
      <c r="F9969" s="16">
        <v>9960</v>
      </c>
      <c r="G9969" s="17" t="s">
        <v>3264</v>
      </c>
      <c r="H9969" s="18" t="s">
        <v>18</v>
      </c>
      <c r="K9969" s="32">
        <v>55</v>
      </c>
      <c r="L9969" s="36">
        <v>418</v>
      </c>
      <c r="N9969" s="32">
        <v>6</v>
      </c>
      <c r="O9969" s="36">
        <v>418</v>
      </c>
    </row>
    <row r="9970" spans="3:15" x14ac:dyDescent="0.25">
      <c r="C9970" s="1">
        <v>1</v>
      </c>
      <c r="D9970" s="1">
        <v>1</v>
      </c>
      <c r="E9970" s="1">
        <v>1</v>
      </c>
      <c r="F9970" s="19">
        <v>9961</v>
      </c>
      <c r="G9970" s="20" t="s">
        <v>3264</v>
      </c>
      <c r="H9970" s="21" t="s">
        <v>18</v>
      </c>
      <c r="K9970" s="33">
        <v>46</v>
      </c>
      <c r="L9970" s="37">
        <v>418</v>
      </c>
      <c r="N9970" s="33">
        <v>10</v>
      </c>
      <c r="O9970" s="37">
        <v>418</v>
      </c>
    </row>
    <row r="9971" spans="3:15" x14ac:dyDescent="0.25">
      <c r="C9971" s="1">
        <v>1</v>
      </c>
      <c r="D9971" s="1">
        <v>1</v>
      </c>
      <c r="E9971" s="1">
        <v>1</v>
      </c>
      <c r="F9971" s="16">
        <v>9962</v>
      </c>
      <c r="G9971" s="17" t="s">
        <v>3181</v>
      </c>
      <c r="H9971" s="18" t="s">
        <v>18</v>
      </c>
      <c r="K9971" s="32">
        <v>32</v>
      </c>
      <c r="L9971" s="36">
        <v>418</v>
      </c>
      <c r="N9971" s="32">
        <v>8</v>
      </c>
      <c r="O9971" s="36">
        <v>418</v>
      </c>
    </row>
    <row r="9972" spans="3:15" x14ac:dyDescent="0.25">
      <c r="C9972" s="1">
        <v>1</v>
      </c>
      <c r="D9972" s="1">
        <v>1</v>
      </c>
      <c r="E9972" s="1">
        <v>1</v>
      </c>
      <c r="F9972" s="19">
        <v>9963</v>
      </c>
      <c r="G9972" s="20" t="s">
        <v>3264</v>
      </c>
      <c r="H9972" s="21" t="s">
        <v>18</v>
      </c>
      <c r="K9972" s="33">
        <v>26</v>
      </c>
      <c r="L9972" s="37">
        <v>418</v>
      </c>
      <c r="N9972" s="33">
        <v>5</v>
      </c>
      <c r="O9972" s="37">
        <v>418</v>
      </c>
    </row>
    <row r="9973" spans="3:15" x14ac:dyDescent="0.25">
      <c r="C9973" s="1">
        <v>1</v>
      </c>
      <c r="D9973" s="1">
        <v>1</v>
      </c>
      <c r="E9973" s="1">
        <v>1</v>
      </c>
      <c r="F9973" s="16">
        <v>9964</v>
      </c>
      <c r="G9973" s="17" t="s">
        <v>3264</v>
      </c>
      <c r="H9973" s="18" t="s">
        <v>18</v>
      </c>
      <c r="K9973" s="32">
        <v>60</v>
      </c>
      <c r="L9973" s="36">
        <v>419</v>
      </c>
      <c r="N9973" s="32">
        <v>8</v>
      </c>
      <c r="O9973" s="36">
        <v>419</v>
      </c>
    </row>
    <row r="9974" spans="3:15" x14ac:dyDescent="0.25">
      <c r="C9974" s="1">
        <v>1</v>
      </c>
      <c r="D9974" s="1">
        <v>1</v>
      </c>
      <c r="E9974" s="1">
        <v>1</v>
      </c>
      <c r="F9974" s="19">
        <v>9965</v>
      </c>
      <c r="G9974" s="20" t="s">
        <v>3264</v>
      </c>
      <c r="H9974" s="21" t="s">
        <v>19</v>
      </c>
      <c r="K9974" s="33">
        <v>37</v>
      </c>
      <c r="L9974" s="37">
        <v>419</v>
      </c>
      <c r="N9974" s="33">
        <v>9</v>
      </c>
      <c r="O9974" s="37">
        <v>419</v>
      </c>
    </row>
    <row r="9975" spans="3:15" x14ac:dyDescent="0.25">
      <c r="C9975" s="1">
        <v>1</v>
      </c>
      <c r="D9975" s="1">
        <v>1</v>
      </c>
      <c r="E9975" s="1">
        <v>1</v>
      </c>
      <c r="F9975" s="16">
        <v>9966</v>
      </c>
      <c r="G9975" s="17" t="s">
        <v>3264</v>
      </c>
      <c r="H9975" s="18" t="s">
        <v>18</v>
      </c>
      <c r="K9975" s="32">
        <v>57</v>
      </c>
      <c r="L9975" s="36">
        <v>419</v>
      </c>
      <c r="N9975" s="32">
        <v>13</v>
      </c>
      <c r="O9975" s="36">
        <v>419</v>
      </c>
    </row>
    <row r="9976" spans="3:15" x14ac:dyDescent="0.25">
      <c r="C9976" s="1">
        <v>1</v>
      </c>
      <c r="D9976" s="1">
        <v>1</v>
      </c>
      <c r="E9976" s="1">
        <v>1</v>
      </c>
      <c r="F9976" s="19">
        <v>9967</v>
      </c>
      <c r="G9976" s="20" t="s">
        <v>3182</v>
      </c>
      <c r="H9976" s="21" t="s">
        <v>18</v>
      </c>
      <c r="K9976" s="33">
        <v>40</v>
      </c>
      <c r="L9976" s="37">
        <v>419</v>
      </c>
      <c r="N9976" s="33">
        <v>5</v>
      </c>
      <c r="O9976" s="37">
        <v>419</v>
      </c>
    </row>
    <row r="9977" spans="3:15" x14ac:dyDescent="0.25">
      <c r="C9977" s="1">
        <v>1</v>
      </c>
      <c r="D9977" s="1">
        <v>1</v>
      </c>
      <c r="E9977" s="1">
        <v>1</v>
      </c>
      <c r="F9977" s="16">
        <v>9968</v>
      </c>
      <c r="G9977" s="17" t="s">
        <v>3264</v>
      </c>
      <c r="H9977" s="18" t="s">
        <v>18</v>
      </c>
      <c r="K9977" s="32">
        <v>41</v>
      </c>
      <c r="L9977" s="36">
        <v>419</v>
      </c>
      <c r="N9977" s="32">
        <v>10</v>
      </c>
      <c r="O9977" s="36">
        <v>419</v>
      </c>
    </row>
    <row r="9978" spans="3:15" x14ac:dyDescent="0.25">
      <c r="C9978" s="1">
        <v>1</v>
      </c>
      <c r="D9978" s="1">
        <v>1</v>
      </c>
      <c r="E9978" s="1">
        <v>1</v>
      </c>
      <c r="F9978" s="19">
        <v>9969</v>
      </c>
      <c r="G9978" s="20" t="s">
        <v>3264</v>
      </c>
      <c r="H9978" s="21" t="s">
        <v>19</v>
      </c>
      <c r="K9978" s="33">
        <v>31</v>
      </c>
      <c r="L9978" s="37">
        <v>419</v>
      </c>
      <c r="N9978" s="33">
        <v>4</v>
      </c>
      <c r="O9978" s="37">
        <v>419</v>
      </c>
    </row>
    <row r="9979" spans="3:15" x14ac:dyDescent="0.25">
      <c r="C9979" s="1">
        <v>1</v>
      </c>
      <c r="D9979" s="1">
        <v>1</v>
      </c>
      <c r="E9979" s="1">
        <v>1</v>
      </c>
      <c r="F9979" s="16">
        <v>9970</v>
      </c>
      <c r="G9979" s="17" t="s">
        <v>3264</v>
      </c>
      <c r="H9979" s="18" t="s">
        <v>19</v>
      </c>
      <c r="K9979" s="32">
        <v>48</v>
      </c>
      <c r="L9979" s="36">
        <v>419</v>
      </c>
      <c r="N9979" s="32">
        <v>12</v>
      </c>
      <c r="O9979" s="36">
        <v>419</v>
      </c>
    </row>
    <row r="9980" spans="3:15" x14ac:dyDescent="0.25">
      <c r="C9980" s="1">
        <v>1</v>
      </c>
      <c r="D9980" s="1">
        <v>1</v>
      </c>
      <c r="E9980" s="1">
        <v>1</v>
      </c>
      <c r="F9980" s="19">
        <v>9971</v>
      </c>
      <c r="G9980" s="20" t="s">
        <v>3264</v>
      </c>
      <c r="H9980" s="21" t="s">
        <v>19</v>
      </c>
      <c r="K9980" s="33">
        <v>25</v>
      </c>
      <c r="L9980" s="37">
        <v>419</v>
      </c>
      <c r="N9980" s="33">
        <v>0</v>
      </c>
      <c r="O9980" s="37">
        <v>419</v>
      </c>
    </row>
    <row r="9981" spans="3:15" x14ac:dyDescent="0.25">
      <c r="C9981" s="1">
        <v>1</v>
      </c>
      <c r="D9981" s="1">
        <v>1</v>
      </c>
      <c r="E9981" s="1">
        <v>1</v>
      </c>
      <c r="F9981" s="16">
        <v>9972</v>
      </c>
      <c r="G9981" s="17" t="s">
        <v>3264</v>
      </c>
      <c r="H9981" s="18" t="s">
        <v>18</v>
      </c>
      <c r="K9981" s="32">
        <v>27</v>
      </c>
      <c r="L9981" s="36">
        <v>419</v>
      </c>
      <c r="N9981" s="32">
        <v>9</v>
      </c>
      <c r="O9981" s="36">
        <v>419</v>
      </c>
    </row>
    <row r="9982" spans="3:15" x14ac:dyDescent="0.25">
      <c r="C9982" s="1">
        <v>1</v>
      </c>
      <c r="D9982" s="1">
        <v>1</v>
      </c>
      <c r="E9982" s="1">
        <v>1</v>
      </c>
      <c r="F9982" s="19">
        <v>9973</v>
      </c>
      <c r="G9982" s="20" t="s">
        <v>3264</v>
      </c>
      <c r="H9982" s="21" t="s">
        <v>19</v>
      </c>
      <c r="K9982" s="33">
        <v>41</v>
      </c>
      <c r="L9982" s="37">
        <v>419</v>
      </c>
      <c r="N9982" s="33">
        <v>10</v>
      </c>
      <c r="O9982" s="37">
        <v>419</v>
      </c>
    </row>
    <row r="9983" spans="3:15" x14ac:dyDescent="0.25">
      <c r="C9983" s="1">
        <v>1</v>
      </c>
      <c r="D9983" s="1">
        <v>1</v>
      </c>
      <c r="E9983" s="1">
        <v>1</v>
      </c>
      <c r="F9983" s="16">
        <v>9974</v>
      </c>
      <c r="G9983" s="17" t="s">
        <v>3181</v>
      </c>
      <c r="H9983" s="18" t="s">
        <v>19</v>
      </c>
      <c r="K9983" s="32">
        <v>47</v>
      </c>
      <c r="L9983" s="36">
        <v>419</v>
      </c>
      <c r="N9983" s="32">
        <v>18</v>
      </c>
      <c r="O9983" s="36">
        <v>419</v>
      </c>
    </row>
    <row r="9984" spans="3:15" x14ac:dyDescent="0.25">
      <c r="C9984" s="1">
        <v>1</v>
      </c>
      <c r="D9984" s="1">
        <v>1</v>
      </c>
      <c r="E9984" s="1">
        <v>1</v>
      </c>
      <c r="F9984" s="19">
        <v>9975</v>
      </c>
      <c r="G9984" s="20" t="s">
        <v>3264</v>
      </c>
      <c r="H9984" s="21" t="s">
        <v>18</v>
      </c>
      <c r="K9984" s="33">
        <v>24</v>
      </c>
      <c r="L9984" s="37">
        <v>419</v>
      </c>
      <c r="N9984" s="33">
        <v>3</v>
      </c>
      <c r="O9984" s="37">
        <v>419</v>
      </c>
    </row>
    <row r="9985" spans="3:15" x14ac:dyDescent="0.25">
      <c r="C9985" s="1">
        <v>1</v>
      </c>
      <c r="D9985" s="1">
        <v>1</v>
      </c>
      <c r="E9985" s="1">
        <v>1</v>
      </c>
      <c r="F9985" s="16">
        <v>9976</v>
      </c>
      <c r="G9985" s="17" t="s">
        <v>3264</v>
      </c>
      <c r="H9985" s="18" t="s">
        <v>18</v>
      </c>
      <c r="K9985" s="32">
        <v>39</v>
      </c>
      <c r="L9985" s="36">
        <v>419</v>
      </c>
      <c r="N9985" s="32">
        <v>10</v>
      </c>
      <c r="O9985" s="36">
        <v>419</v>
      </c>
    </row>
    <row r="9986" spans="3:15" x14ac:dyDescent="0.25">
      <c r="C9986" s="1">
        <v>1</v>
      </c>
      <c r="D9986" s="1">
        <v>1</v>
      </c>
      <c r="E9986" s="1">
        <v>1</v>
      </c>
      <c r="F9986" s="19">
        <v>9977</v>
      </c>
      <c r="G9986" s="20" t="s">
        <v>3264</v>
      </c>
      <c r="H9986" s="21" t="s">
        <v>19</v>
      </c>
      <c r="K9986" s="33">
        <v>33</v>
      </c>
      <c r="L9986" s="37">
        <v>419</v>
      </c>
      <c r="N9986" s="33">
        <v>7</v>
      </c>
      <c r="O9986" s="37">
        <v>419</v>
      </c>
    </row>
    <row r="9987" spans="3:15" x14ac:dyDescent="0.25">
      <c r="C9987" s="1">
        <v>1</v>
      </c>
      <c r="D9987" s="1">
        <v>1</v>
      </c>
      <c r="E9987" s="1">
        <v>1</v>
      </c>
      <c r="F9987" s="16">
        <v>9978</v>
      </c>
      <c r="G9987" s="17" t="s">
        <v>3264</v>
      </c>
      <c r="H9987" s="18" t="s">
        <v>18</v>
      </c>
      <c r="K9987" s="32">
        <v>22</v>
      </c>
      <c r="L9987" s="36">
        <v>419</v>
      </c>
      <c r="N9987" s="32">
        <v>7</v>
      </c>
      <c r="O9987" s="36">
        <v>419</v>
      </c>
    </row>
    <row r="9988" spans="3:15" x14ac:dyDescent="0.25">
      <c r="C9988" s="1">
        <v>1</v>
      </c>
      <c r="D9988" s="1">
        <v>1</v>
      </c>
      <c r="E9988" s="1">
        <v>1</v>
      </c>
      <c r="F9988" s="19">
        <v>9979</v>
      </c>
      <c r="G9988" s="20" t="s">
        <v>3264</v>
      </c>
      <c r="H9988" s="21" t="s">
        <v>19</v>
      </c>
      <c r="K9988" s="33">
        <v>36</v>
      </c>
      <c r="L9988" s="37">
        <v>419</v>
      </c>
      <c r="N9988" s="33">
        <v>6</v>
      </c>
      <c r="O9988" s="37">
        <v>419</v>
      </c>
    </row>
    <row r="9989" spans="3:15" x14ac:dyDescent="0.25">
      <c r="C9989" s="1">
        <v>1</v>
      </c>
      <c r="D9989" s="1">
        <v>1</v>
      </c>
      <c r="E9989" s="1">
        <v>1</v>
      </c>
      <c r="F9989" s="16">
        <v>9980</v>
      </c>
      <c r="G9989" s="17" t="s">
        <v>3264</v>
      </c>
      <c r="H9989" s="18" t="s">
        <v>18</v>
      </c>
      <c r="K9989" s="32">
        <v>34</v>
      </c>
      <c r="L9989" s="36">
        <v>419</v>
      </c>
      <c r="N9989" s="32">
        <v>6</v>
      </c>
      <c r="O9989" s="36">
        <v>419</v>
      </c>
    </row>
    <row r="9990" spans="3:15" x14ac:dyDescent="0.25">
      <c r="C9990" s="1">
        <v>1</v>
      </c>
      <c r="D9990" s="1">
        <v>1</v>
      </c>
      <c r="E9990" s="1">
        <v>1</v>
      </c>
      <c r="F9990" s="19">
        <v>9981</v>
      </c>
      <c r="G9990" s="20" t="s">
        <v>3182</v>
      </c>
      <c r="H9990" s="21" t="s">
        <v>18</v>
      </c>
      <c r="K9990" s="33">
        <v>40</v>
      </c>
      <c r="L9990" s="37">
        <v>419</v>
      </c>
      <c r="N9990" s="33">
        <v>9</v>
      </c>
      <c r="O9990" s="37">
        <v>419</v>
      </c>
    </row>
    <row r="9991" spans="3:15" x14ac:dyDescent="0.25">
      <c r="C9991" s="1">
        <v>1</v>
      </c>
      <c r="D9991" s="1">
        <v>1</v>
      </c>
      <c r="E9991" s="1">
        <v>1</v>
      </c>
      <c r="F9991" s="16">
        <v>9982</v>
      </c>
      <c r="G9991" s="17" t="s">
        <v>3182</v>
      </c>
      <c r="H9991" s="18" t="s">
        <v>19</v>
      </c>
      <c r="K9991" s="32">
        <v>44</v>
      </c>
      <c r="L9991" s="36">
        <v>419</v>
      </c>
      <c r="N9991" s="32">
        <v>10</v>
      </c>
      <c r="O9991" s="36">
        <v>419</v>
      </c>
    </row>
    <row r="9992" spans="3:15" x14ac:dyDescent="0.25">
      <c r="C9992" s="1">
        <v>1</v>
      </c>
      <c r="D9992" s="1">
        <v>1</v>
      </c>
      <c r="E9992" s="1">
        <v>1</v>
      </c>
      <c r="F9992" s="19">
        <v>9983</v>
      </c>
      <c r="G9992" s="20" t="s">
        <v>3264</v>
      </c>
      <c r="H9992" s="21" t="s">
        <v>19</v>
      </c>
      <c r="K9992" s="33">
        <v>42</v>
      </c>
      <c r="L9992" s="37">
        <v>419</v>
      </c>
      <c r="N9992" s="33">
        <v>12</v>
      </c>
      <c r="O9992" s="37">
        <v>419</v>
      </c>
    </row>
    <row r="9993" spans="3:15" x14ac:dyDescent="0.25">
      <c r="C9993" s="1">
        <v>1</v>
      </c>
      <c r="D9993" s="1">
        <v>1</v>
      </c>
      <c r="E9993" s="1">
        <v>1</v>
      </c>
      <c r="F9993" s="16">
        <v>9984</v>
      </c>
      <c r="G9993" s="17" t="s">
        <v>3264</v>
      </c>
      <c r="H9993" s="18" t="s">
        <v>18</v>
      </c>
      <c r="K9993" s="32">
        <v>20</v>
      </c>
      <c r="L9993" s="36">
        <v>419</v>
      </c>
      <c r="N9993" s="32">
        <v>3</v>
      </c>
      <c r="O9993" s="36">
        <v>419</v>
      </c>
    </row>
    <row r="9994" spans="3:15" x14ac:dyDescent="0.25">
      <c r="C9994" s="1">
        <v>1</v>
      </c>
      <c r="D9994" s="1">
        <v>1</v>
      </c>
      <c r="E9994" s="1">
        <v>1</v>
      </c>
      <c r="F9994" s="19">
        <v>9985</v>
      </c>
      <c r="G9994" s="20" t="s">
        <v>3181</v>
      </c>
      <c r="H9994" s="21" t="s">
        <v>18</v>
      </c>
      <c r="K9994" s="33">
        <v>74</v>
      </c>
      <c r="L9994" s="37">
        <v>420</v>
      </c>
      <c r="N9994" s="33">
        <v>23</v>
      </c>
      <c r="O9994" s="37">
        <v>420</v>
      </c>
    </row>
    <row r="9995" spans="3:15" x14ac:dyDescent="0.25">
      <c r="C9995" s="1">
        <v>1</v>
      </c>
      <c r="D9995" s="1">
        <v>1</v>
      </c>
      <c r="E9995" s="1">
        <v>1</v>
      </c>
      <c r="F9995" s="16">
        <v>9986</v>
      </c>
      <c r="G9995" s="17" t="s">
        <v>3264</v>
      </c>
      <c r="H9995" s="18" t="s">
        <v>19</v>
      </c>
      <c r="K9995" s="32">
        <v>74</v>
      </c>
      <c r="L9995" s="36">
        <v>420</v>
      </c>
      <c r="N9995" s="32">
        <v>22</v>
      </c>
      <c r="O9995" s="36">
        <v>420</v>
      </c>
    </row>
    <row r="9996" spans="3:15" x14ac:dyDescent="0.25">
      <c r="C9996" s="1">
        <v>1</v>
      </c>
      <c r="D9996" s="1">
        <v>1</v>
      </c>
      <c r="E9996" s="1">
        <v>1</v>
      </c>
      <c r="F9996" s="19">
        <v>9987</v>
      </c>
      <c r="G9996" s="20" t="s">
        <v>3264</v>
      </c>
      <c r="H9996" s="21" t="s">
        <v>19</v>
      </c>
      <c r="K9996" s="33">
        <v>51</v>
      </c>
      <c r="L9996" s="37">
        <v>420</v>
      </c>
      <c r="N9996" s="33">
        <v>9</v>
      </c>
      <c r="O9996" s="37">
        <v>420</v>
      </c>
    </row>
    <row r="9997" spans="3:15" x14ac:dyDescent="0.25">
      <c r="C9997" s="1">
        <v>1</v>
      </c>
      <c r="D9997" s="1">
        <v>1</v>
      </c>
      <c r="E9997" s="1">
        <v>1</v>
      </c>
      <c r="F9997" s="16">
        <v>9988</v>
      </c>
      <c r="G9997" s="17" t="s">
        <v>3264</v>
      </c>
      <c r="H9997" s="18" t="s">
        <v>18</v>
      </c>
      <c r="K9997" s="32">
        <v>45</v>
      </c>
      <c r="L9997" s="36">
        <v>420</v>
      </c>
      <c r="N9997" s="32">
        <v>12</v>
      </c>
      <c r="O9997" s="36">
        <v>420</v>
      </c>
    </row>
    <row r="9998" spans="3:15" x14ac:dyDescent="0.25">
      <c r="C9998" s="1">
        <v>1</v>
      </c>
      <c r="D9998" s="1">
        <v>1</v>
      </c>
      <c r="E9998" s="1">
        <v>1</v>
      </c>
      <c r="F9998" s="19">
        <v>9989</v>
      </c>
      <c r="G9998" s="20" t="s">
        <v>3264</v>
      </c>
      <c r="H9998" s="21" t="s">
        <v>18</v>
      </c>
      <c r="K9998" s="33">
        <v>48</v>
      </c>
      <c r="L9998" s="37">
        <v>420</v>
      </c>
      <c r="N9998" s="33">
        <v>5</v>
      </c>
      <c r="O9998" s="37">
        <v>420</v>
      </c>
    </row>
    <row r="9999" spans="3:15" x14ac:dyDescent="0.25">
      <c r="C9999" s="1">
        <v>1</v>
      </c>
      <c r="D9999" s="1">
        <v>1</v>
      </c>
      <c r="E9999" s="1">
        <v>1</v>
      </c>
      <c r="F9999" s="16">
        <v>9990</v>
      </c>
      <c r="G9999" s="17" t="s">
        <v>3182</v>
      </c>
      <c r="H9999" s="18" t="s">
        <v>19</v>
      </c>
      <c r="K9999" s="32">
        <v>50</v>
      </c>
      <c r="L9999" s="36">
        <v>420</v>
      </c>
      <c r="N9999" s="32">
        <v>13</v>
      </c>
      <c r="O9999" s="36">
        <v>420</v>
      </c>
    </row>
    <row r="10000" spans="3:15" x14ac:dyDescent="0.25">
      <c r="C10000" s="1">
        <v>1</v>
      </c>
      <c r="D10000" s="1">
        <v>1</v>
      </c>
      <c r="E10000" s="1">
        <v>1</v>
      </c>
      <c r="F10000" s="19">
        <v>9991</v>
      </c>
      <c r="G10000" s="20" t="s">
        <v>3182</v>
      </c>
      <c r="H10000" s="21" t="s">
        <v>19</v>
      </c>
      <c r="K10000" s="33">
        <v>46</v>
      </c>
      <c r="L10000" s="37">
        <v>420</v>
      </c>
      <c r="N10000" s="33">
        <v>9</v>
      </c>
      <c r="O10000" s="37">
        <v>420</v>
      </c>
    </row>
    <row r="10001" spans="3:15" x14ac:dyDescent="0.25">
      <c r="C10001" s="1">
        <v>1</v>
      </c>
      <c r="D10001" s="1">
        <v>1</v>
      </c>
      <c r="E10001" s="1">
        <v>1</v>
      </c>
      <c r="F10001" s="16">
        <v>9992</v>
      </c>
      <c r="G10001" s="17" t="s">
        <v>3264</v>
      </c>
      <c r="H10001" s="18" t="s">
        <v>18</v>
      </c>
      <c r="K10001" s="32">
        <v>41</v>
      </c>
      <c r="L10001" s="36">
        <v>420</v>
      </c>
      <c r="N10001" s="32">
        <v>11</v>
      </c>
      <c r="O10001" s="36">
        <v>420</v>
      </c>
    </row>
    <row r="10002" spans="3:15" x14ac:dyDescent="0.25">
      <c r="C10002" s="1">
        <v>1</v>
      </c>
      <c r="D10002" s="1">
        <v>1</v>
      </c>
      <c r="E10002" s="1">
        <v>1</v>
      </c>
      <c r="F10002" s="19">
        <v>9993</v>
      </c>
      <c r="G10002" s="20" t="s">
        <v>3181</v>
      </c>
      <c r="H10002" s="21" t="s">
        <v>18</v>
      </c>
      <c r="K10002" s="33">
        <v>41</v>
      </c>
      <c r="L10002" s="37">
        <v>420</v>
      </c>
      <c r="N10002" s="33">
        <v>11</v>
      </c>
      <c r="O10002" s="37">
        <v>420</v>
      </c>
    </row>
    <row r="10003" spans="3:15" x14ac:dyDescent="0.25">
      <c r="C10003" s="1">
        <v>1</v>
      </c>
      <c r="D10003" s="1">
        <v>1</v>
      </c>
      <c r="E10003" s="1">
        <v>1</v>
      </c>
      <c r="F10003" s="16">
        <v>9994</v>
      </c>
      <c r="G10003" s="17" t="s">
        <v>3264</v>
      </c>
      <c r="H10003" s="18" t="s">
        <v>19</v>
      </c>
      <c r="K10003" s="32">
        <v>38</v>
      </c>
      <c r="L10003" s="36">
        <v>420</v>
      </c>
      <c r="N10003" s="32">
        <v>8</v>
      </c>
      <c r="O10003" s="36">
        <v>420</v>
      </c>
    </row>
    <row r="10004" spans="3:15" x14ac:dyDescent="0.25">
      <c r="C10004" s="1">
        <v>1</v>
      </c>
      <c r="D10004" s="1">
        <v>1</v>
      </c>
      <c r="E10004" s="1">
        <v>1</v>
      </c>
      <c r="F10004" s="19">
        <v>9995</v>
      </c>
      <c r="G10004" s="20" t="s">
        <v>3264</v>
      </c>
      <c r="H10004" s="21" t="s">
        <v>19</v>
      </c>
      <c r="K10004" s="33">
        <v>26</v>
      </c>
      <c r="L10004" s="37">
        <v>420</v>
      </c>
      <c r="N10004" s="33">
        <v>5</v>
      </c>
      <c r="O10004" s="37">
        <v>420</v>
      </c>
    </row>
    <row r="10005" spans="3:15" x14ac:dyDescent="0.25">
      <c r="C10005" s="1">
        <v>1</v>
      </c>
      <c r="D10005" s="1">
        <v>1</v>
      </c>
      <c r="E10005" s="1">
        <v>1</v>
      </c>
      <c r="F10005" s="16">
        <v>9996</v>
      </c>
      <c r="G10005" s="17" t="s">
        <v>3264</v>
      </c>
      <c r="H10005" s="18" t="s">
        <v>18</v>
      </c>
      <c r="K10005" s="32">
        <v>25</v>
      </c>
      <c r="L10005" s="36">
        <v>420</v>
      </c>
      <c r="N10005" s="32">
        <v>4</v>
      </c>
      <c r="O10005" s="36">
        <v>420</v>
      </c>
    </row>
    <row r="10006" spans="3:15" x14ac:dyDescent="0.25">
      <c r="C10006" s="1">
        <v>1</v>
      </c>
      <c r="D10006" s="1">
        <v>1</v>
      </c>
      <c r="E10006" s="1">
        <v>1</v>
      </c>
      <c r="F10006" s="19">
        <v>9997</v>
      </c>
      <c r="G10006" s="20" t="s">
        <v>3264</v>
      </c>
      <c r="H10006" s="21" t="s">
        <v>18</v>
      </c>
      <c r="K10006" s="33">
        <v>49</v>
      </c>
      <c r="L10006" s="37">
        <v>421</v>
      </c>
      <c r="N10006" s="33">
        <v>7</v>
      </c>
      <c r="O10006" s="37">
        <v>421</v>
      </c>
    </row>
    <row r="10007" spans="3:15" x14ac:dyDescent="0.25">
      <c r="C10007" s="1">
        <v>1</v>
      </c>
      <c r="D10007" s="1">
        <v>1</v>
      </c>
      <c r="E10007" s="1">
        <v>1</v>
      </c>
      <c r="F10007" s="16">
        <v>9998</v>
      </c>
      <c r="G10007" s="17" t="s">
        <v>3181</v>
      </c>
      <c r="H10007" s="18" t="s">
        <v>19</v>
      </c>
      <c r="K10007" s="32">
        <v>62</v>
      </c>
      <c r="L10007" s="36">
        <v>421</v>
      </c>
      <c r="N10007" s="32">
        <v>12</v>
      </c>
      <c r="O10007" s="36">
        <v>421</v>
      </c>
    </row>
    <row r="10008" spans="3:15" x14ac:dyDescent="0.25">
      <c r="C10008" s="1">
        <v>1</v>
      </c>
      <c r="D10008" s="1">
        <v>1</v>
      </c>
      <c r="E10008" s="1">
        <v>1</v>
      </c>
      <c r="F10008" s="19">
        <v>9999</v>
      </c>
      <c r="G10008" s="20" t="s">
        <v>3264</v>
      </c>
      <c r="H10008" s="21" t="s">
        <v>19</v>
      </c>
      <c r="K10008" s="33">
        <v>45</v>
      </c>
      <c r="L10008" s="37">
        <v>421</v>
      </c>
      <c r="N10008" s="33">
        <v>3</v>
      </c>
      <c r="O10008" s="37">
        <v>421</v>
      </c>
    </row>
    <row r="10009" spans="3:15" x14ac:dyDescent="0.25">
      <c r="C10009" s="1">
        <v>1</v>
      </c>
      <c r="D10009" s="1">
        <v>1</v>
      </c>
      <c r="E10009" s="1">
        <v>1</v>
      </c>
      <c r="F10009" s="16">
        <v>10000</v>
      </c>
      <c r="G10009" s="17" t="s">
        <v>3264</v>
      </c>
      <c r="H10009" s="18" t="s">
        <v>19</v>
      </c>
      <c r="K10009" s="32">
        <v>52</v>
      </c>
      <c r="L10009" s="36">
        <v>421</v>
      </c>
      <c r="N10009" s="32">
        <v>16</v>
      </c>
      <c r="O10009" s="36">
        <v>421</v>
      </c>
    </row>
    <row r="10010" spans="3:15" x14ac:dyDescent="0.25">
      <c r="C10010" s="1">
        <v>1</v>
      </c>
      <c r="D10010" s="1">
        <v>1</v>
      </c>
      <c r="E10010" s="1">
        <v>1</v>
      </c>
      <c r="F10010" s="19">
        <v>10001</v>
      </c>
      <c r="G10010" s="20" t="s">
        <v>3181</v>
      </c>
      <c r="H10010" s="21" t="s">
        <v>18</v>
      </c>
      <c r="K10010" s="33">
        <v>55</v>
      </c>
      <c r="L10010" s="37">
        <v>421</v>
      </c>
      <c r="N10010" s="33">
        <v>12</v>
      </c>
      <c r="O10010" s="37">
        <v>421</v>
      </c>
    </row>
    <row r="10011" spans="3:15" x14ac:dyDescent="0.25">
      <c r="C10011" s="1">
        <v>1</v>
      </c>
      <c r="D10011" s="1">
        <v>1</v>
      </c>
      <c r="E10011" s="1">
        <v>1</v>
      </c>
      <c r="F10011" s="16">
        <v>10002</v>
      </c>
      <c r="G10011" s="17" t="s">
        <v>3264</v>
      </c>
      <c r="H10011" s="18" t="s">
        <v>18</v>
      </c>
      <c r="K10011" s="32">
        <v>39</v>
      </c>
      <c r="L10011" s="36">
        <v>421</v>
      </c>
      <c r="N10011" s="32">
        <v>4</v>
      </c>
      <c r="O10011" s="36">
        <v>421</v>
      </c>
    </row>
    <row r="10012" spans="3:15" x14ac:dyDescent="0.25">
      <c r="C10012" s="1">
        <v>1</v>
      </c>
      <c r="D10012" s="1">
        <v>1</v>
      </c>
      <c r="E10012" s="1">
        <v>1</v>
      </c>
      <c r="F10012" s="19">
        <v>10003</v>
      </c>
      <c r="G10012" s="20" t="s">
        <v>3264</v>
      </c>
      <c r="H10012" s="21" t="s">
        <v>18</v>
      </c>
      <c r="K10012" s="33">
        <v>54</v>
      </c>
      <c r="L10012" s="37">
        <v>421</v>
      </c>
      <c r="N10012" s="33">
        <v>11</v>
      </c>
      <c r="O10012" s="37">
        <v>421</v>
      </c>
    </row>
    <row r="10013" spans="3:15" x14ac:dyDescent="0.25">
      <c r="C10013" s="1">
        <v>1</v>
      </c>
      <c r="D10013" s="1">
        <v>1</v>
      </c>
      <c r="E10013" s="1">
        <v>1</v>
      </c>
      <c r="F10013" s="16">
        <v>10004</v>
      </c>
      <c r="G10013" s="17" t="s">
        <v>3181</v>
      </c>
      <c r="H10013" s="18" t="s">
        <v>18</v>
      </c>
      <c r="K10013" s="32">
        <v>52</v>
      </c>
      <c r="L10013" s="36">
        <v>421</v>
      </c>
      <c r="N10013" s="32">
        <v>12</v>
      </c>
      <c r="O10013" s="36">
        <v>421</v>
      </c>
    </row>
    <row r="10014" spans="3:15" x14ac:dyDescent="0.25">
      <c r="C10014" s="1">
        <v>1</v>
      </c>
      <c r="D10014" s="1">
        <v>1</v>
      </c>
      <c r="E10014" s="1">
        <v>1</v>
      </c>
      <c r="F10014" s="19">
        <v>10005</v>
      </c>
      <c r="G10014" s="20" t="s">
        <v>3264</v>
      </c>
      <c r="H10014" s="21" t="s">
        <v>18</v>
      </c>
      <c r="K10014" s="33">
        <v>34</v>
      </c>
      <c r="L10014" s="37">
        <v>421</v>
      </c>
      <c r="N10014" s="33">
        <v>7</v>
      </c>
      <c r="O10014" s="37">
        <v>421</v>
      </c>
    </row>
    <row r="10015" spans="3:15" x14ac:dyDescent="0.25">
      <c r="C10015" s="1">
        <v>1</v>
      </c>
      <c r="D10015" s="1">
        <v>1</v>
      </c>
      <c r="E10015" s="1">
        <v>1</v>
      </c>
      <c r="F10015" s="16">
        <v>10006</v>
      </c>
      <c r="G10015" s="17" t="s">
        <v>3181</v>
      </c>
      <c r="H10015" s="18" t="s">
        <v>18</v>
      </c>
      <c r="K10015" s="32">
        <v>41</v>
      </c>
      <c r="L10015" s="36">
        <v>421</v>
      </c>
      <c r="N10015" s="32">
        <v>9</v>
      </c>
      <c r="O10015" s="36">
        <v>421</v>
      </c>
    </row>
    <row r="10016" spans="3:15" x14ac:dyDescent="0.25">
      <c r="C10016" s="1">
        <v>1</v>
      </c>
      <c r="D10016" s="1">
        <v>1</v>
      </c>
      <c r="E10016" s="1">
        <v>1</v>
      </c>
      <c r="F10016" s="19">
        <v>10007</v>
      </c>
      <c r="G10016" s="20" t="s">
        <v>3264</v>
      </c>
      <c r="H10016" s="21" t="s">
        <v>19</v>
      </c>
      <c r="K10016" s="33">
        <v>36</v>
      </c>
      <c r="L10016" s="37">
        <v>421</v>
      </c>
      <c r="N10016" s="33">
        <v>2</v>
      </c>
      <c r="O10016" s="37">
        <v>421</v>
      </c>
    </row>
    <row r="10017" spans="3:15" x14ac:dyDescent="0.25">
      <c r="C10017" s="1">
        <v>1</v>
      </c>
      <c r="D10017" s="1">
        <v>1</v>
      </c>
      <c r="E10017" s="1">
        <v>1</v>
      </c>
      <c r="F10017" s="16">
        <v>10008</v>
      </c>
      <c r="G10017" s="17" t="s">
        <v>3264</v>
      </c>
      <c r="H10017" s="18" t="s">
        <v>18</v>
      </c>
      <c r="K10017" s="32">
        <v>41</v>
      </c>
      <c r="L10017" s="36">
        <v>421</v>
      </c>
      <c r="N10017" s="32">
        <v>6</v>
      </c>
      <c r="O10017" s="36">
        <v>421</v>
      </c>
    </row>
    <row r="10018" spans="3:15" x14ac:dyDescent="0.25">
      <c r="C10018" s="1">
        <v>1</v>
      </c>
      <c r="D10018" s="1">
        <v>1</v>
      </c>
      <c r="E10018" s="1">
        <v>1</v>
      </c>
      <c r="F10018" s="19">
        <v>10009</v>
      </c>
      <c r="G10018" s="20" t="s">
        <v>3264</v>
      </c>
      <c r="H10018" s="21" t="s">
        <v>19</v>
      </c>
      <c r="K10018" s="33">
        <v>30</v>
      </c>
      <c r="L10018" s="37">
        <v>421</v>
      </c>
      <c r="N10018" s="33">
        <v>4</v>
      </c>
      <c r="O10018" s="37">
        <v>421</v>
      </c>
    </row>
    <row r="10019" spans="3:15" x14ac:dyDescent="0.25">
      <c r="C10019" s="1">
        <v>1</v>
      </c>
      <c r="D10019" s="1">
        <v>1</v>
      </c>
      <c r="E10019" s="1">
        <v>1</v>
      </c>
      <c r="F10019" s="16">
        <v>10010</v>
      </c>
      <c r="G10019" s="17" t="s">
        <v>3264</v>
      </c>
      <c r="H10019" s="18" t="s">
        <v>19</v>
      </c>
      <c r="K10019" s="32">
        <v>36</v>
      </c>
      <c r="L10019" s="36">
        <v>421</v>
      </c>
      <c r="N10019" s="32">
        <v>14</v>
      </c>
      <c r="O10019" s="36">
        <v>421</v>
      </c>
    </row>
    <row r="10020" spans="3:15" x14ac:dyDescent="0.25">
      <c r="C10020" s="1">
        <v>1</v>
      </c>
      <c r="D10020" s="1">
        <v>1</v>
      </c>
      <c r="E10020" s="1">
        <v>1</v>
      </c>
      <c r="F10020" s="19">
        <v>10011</v>
      </c>
      <c r="G10020" s="20" t="s">
        <v>3264</v>
      </c>
      <c r="H10020" s="21" t="s">
        <v>19</v>
      </c>
      <c r="K10020" s="33">
        <v>33</v>
      </c>
      <c r="L10020" s="37">
        <v>421</v>
      </c>
      <c r="N10020" s="33">
        <v>9</v>
      </c>
      <c r="O10020" s="37">
        <v>421</v>
      </c>
    </row>
    <row r="10021" spans="3:15" x14ac:dyDescent="0.25">
      <c r="C10021" s="1">
        <v>1</v>
      </c>
      <c r="D10021" s="1">
        <v>1</v>
      </c>
      <c r="E10021" s="1">
        <v>1</v>
      </c>
      <c r="F10021" s="16">
        <v>10012</v>
      </c>
      <c r="G10021" s="17" t="s">
        <v>3182</v>
      </c>
      <c r="H10021" s="18" t="s">
        <v>18</v>
      </c>
      <c r="K10021" s="32">
        <v>64</v>
      </c>
      <c r="L10021" s="36">
        <v>422</v>
      </c>
      <c r="N10021" s="32">
        <v>21</v>
      </c>
      <c r="O10021" s="36">
        <v>422</v>
      </c>
    </row>
    <row r="10022" spans="3:15" x14ac:dyDescent="0.25">
      <c r="C10022" s="1">
        <v>1</v>
      </c>
      <c r="D10022" s="1">
        <v>1</v>
      </c>
      <c r="E10022" s="1">
        <v>1</v>
      </c>
      <c r="F10022" s="19">
        <v>10013</v>
      </c>
      <c r="G10022" s="20" t="s">
        <v>3182</v>
      </c>
      <c r="H10022" s="21" t="s">
        <v>18</v>
      </c>
      <c r="K10022" s="33">
        <v>57</v>
      </c>
      <c r="L10022" s="37">
        <v>422</v>
      </c>
      <c r="N10022" s="33">
        <v>9</v>
      </c>
      <c r="O10022" s="37">
        <v>422</v>
      </c>
    </row>
    <row r="10023" spans="3:15" x14ac:dyDescent="0.25">
      <c r="C10023" s="1">
        <v>1</v>
      </c>
      <c r="D10023" s="1">
        <v>1</v>
      </c>
      <c r="E10023" s="1">
        <v>1</v>
      </c>
      <c r="F10023" s="16">
        <v>10014</v>
      </c>
      <c r="G10023" s="17" t="s">
        <v>3264</v>
      </c>
      <c r="H10023" s="18" t="s">
        <v>18</v>
      </c>
      <c r="K10023" s="32">
        <v>49</v>
      </c>
      <c r="L10023" s="36">
        <v>422</v>
      </c>
      <c r="N10023" s="32">
        <v>9</v>
      </c>
      <c r="O10023" s="36">
        <v>422</v>
      </c>
    </row>
    <row r="10024" spans="3:15" x14ac:dyDescent="0.25">
      <c r="C10024" s="1">
        <v>1</v>
      </c>
      <c r="D10024" s="1">
        <v>1</v>
      </c>
      <c r="E10024" s="1">
        <v>1</v>
      </c>
      <c r="F10024" s="19">
        <v>10015</v>
      </c>
      <c r="G10024" s="20" t="s">
        <v>3181</v>
      </c>
      <c r="H10024" s="21" t="s">
        <v>19</v>
      </c>
      <c r="K10024" s="33">
        <v>58</v>
      </c>
      <c r="L10024" s="37">
        <v>422</v>
      </c>
      <c r="N10024" s="33">
        <v>17</v>
      </c>
      <c r="O10024" s="37">
        <v>422</v>
      </c>
    </row>
    <row r="10025" spans="3:15" x14ac:dyDescent="0.25">
      <c r="C10025" s="1">
        <v>1</v>
      </c>
      <c r="D10025" s="1">
        <v>1</v>
      </c>
      <c r="E10025" s="1">
        <v>1</v>
      </c>
      <c r="F10025" s="16">
        <v>10016</v>
      </c>
      <c r="G10025" s="17" t="s">
        <v>3182</v>
      </c>
      <c r="H10025" s="18" t="s">
        <v>19</v>
      </c>
      <c r="K10025" s="32">
        <v>55</v>
      </c>
      <c r="L10025" s="36">
        <v>422</v>
      </c>
      <c r="N10025" s="32">
        <v>17</v>
      </c>
      <c r="O10025" s="36">
        <v>422</v>
      </c>
    </row>
    <row r="10026" spans="3:15" x14ac:dyDescent="0.25">
      <c r="C10026" s="1">
        <v>1</v>
      </c>
      <c r="D10026" s="1">
        <v>1</v>
      </c>
      <c r="E10026" s="1">
        <v>1</v>
      </c>
      <c r="F10026" s="19">
        <v>10017</v>
      </c>
      <c r="G10026" s="20" t="s">
        <v>3264</v>
      </c>
      <c r="H10026" s="21" t="s">
        <v>19</v>
      </c>
      <c r="K10026" s="33">
        <v>43</v>
      </c>
      <c r="L10026" s="37">
        <v>422</v>
      </c>
      <c r="N10026" s="33">
        <v>8</v>
      </c>
      <c r="O10026" s="37">
        <v>422</v>
      </c>
    </row>
    <row r="10027" spans="3:15" x14ac:dyDescent="0.25">
      <c r="C10027" s="1">
        <v>1</v>
      </c>
      <c r="D10027" s="1">
        <v>1</v>
      </c>
      <c r="E10027" s="1">
        <v>1</v>
      </c>
      <c r="F10027" s="16">
        <v>10018</v>
      </c>
      <c r="G10027" s="17" t="s">
        <v>3264</v>
      </c>
      <c r="H10027" s="18" t="s">
        <v>19</v>
      </c>
      <c r="K10027" s="32">
        <v>50</v>
      </c>
      <c r="L10027" s="36">
        <v>422</v>
      </c>
      <c r="N10027" s="32">
        <v>10</v>
      </c>
      <c r="O10027" s="36">
        <v>422</v>
      </c>
    </row>
    <row r="10028" spans="3:15" x14ac:dyDescent="0.25">
      <c r="C10028" s="1">
        <v>1</v>
      </c>
      <c r="D10028" s="1">
        <v>1</v>
      </c>
      <c r="E10028" s="1">
        <v>1</v>
      </c>
      <c r="F10028" s="19">
        <v>10019</v>
      </c>
      <c r="G10028" s="20" t="s">
        <v>3181</v>
      </c>
      <c r="H10028" s="21" t="s">
        <v>18</v>
      </c>
      <c r="K10028" s="33">
        <v>50</v>
      </c>
      <c r="L10028" s="37">
        <v>422</v>
      </c>
      <c r="N10028" s="33">
        <v>6</v>
      </c>
      <c r="O10028" s="37">
        <v>422</v>
      </c>
    </row>
    <row r="10029" spans="3:15" x14ac:dyDescent="0.25">
      <c r="C10029" s="1">
        <v>1</v>
      </c>
      <c r="D10029" s="1">
        <v>1</v>
      </c>
      <c r="E10029" s="1">
        <v>1</v>
      </c>
      <c r="F10029" s="16">
        <v>10020</v>
      </c>
      <c r="G10029" s="17" t="s">
        <v>3182</v>
      </c>
      <c r="H10029" s="18" t="s">
        <v>18</v>
      </c>
      <c r="K10029" s="32">
        <v>57</v>
      </c>
      <c r="L10029" s="36">
        <v>422</v>
      </c>
      <c r="N10029" s="32">
        <v>13</v>
      </c>
      <c r="O10029" s="36">
        <v>422</v>
      </c>
    </row>
    <row r="10030" spans="3:15" x14ac:dyDescent="0.25">
      <c r="C10030" s="1">
        <v>1</v>
      </c>
      <c r="D10030" s="1">
        <v>1</v>
      </c>
      <c r="E10030" s="1">
        <v>1</v>
      </c>
      <c r="F10030" s="19">
        <v>10021</v>
      </c>
      <c r="G10030" s="20" t="s">
        <v>3264</v>
      </c>
      <c r="H10030" s="21" t="s">
        <v>18</v>
      </c>
      <c r="K10030" s="33">
        <v>44</v>
      </c>
      <c r="L10030" s="37">
        <v>422</v>
      </c>
      <c r="N10030" s="33">
        <v>4</v>
      </c>
      <c r="O10030" s="37">
        <v>422</v>
      </c>
    </row>
    <row r="10031" spans="3:15" x14ac:dyDescent="0.25">
      <c r="C10031" s="1">
        <v>1</v>
      </c>
      <c r="D10031" s="1">
        <v>1</v>
      </c>
      <c r="E10031" s="1">
        <v>1</v>
      </c>
      <c r="F10031" s="16">
        <v>10022</v>
      </c>
      <c r="G10031" s="17" t="s">
        <v>3264</v>
      </c>
      <c r="H10031" s="18" t="s">
        <v>18</v>
      </c>
      <c r="K10031" s="32">
        <v>44</v>
      </c>
      <c r="L10031" s="36">
        <v>422</v>
      </c>
      <c r="N10031" s="32">
        <v>10</v>
      </c>
      <c r="O10031" s="36">
        <v>422</v>
      </c>
    </row>
    <row r="10032" spans="3:15" x14ac:dyDescent="0.25">
      <c r="C10032" s="1">
        <v>1</v>
      </c>
      <c r="D10032" s="1">
        <v>1</v>
      </c>
      <c r="E10032" s="1">
        <v>1</v>
      </c>
      <c r="F10032" s="19">
        <v>10023</v>
      </c>
      <c r="G10032" s="20" t="s">
        <v>3264</v>
      </c>
      <c r="H10032" s="21" t="s">
        <v>19</v>
      </c>
      <c r="K10032" s="33">
        <v>33</v>
      </c>
      <c r="L10032" s="37">
        <v>422</v>
      </c>
      <c r="N10032" s="33">
        <v>10</v>
      </c>
      <c r="O10032" s="37">
        <v>422</v>
      </c>
    </row>
    <row r="10033" spans="3:15" x14ac:dyDescent="0.25">
      <c r="C10033" s="1">
        <v>1</v>
      </c>
      <c r="D10033" s="1">
        <v>1</v>
      </c>
      <c r="E10033" s="1">
        <v>1</v>
      </c>
      <c r="F10033" s="16">
        <v>10024</v>
      </c>
      <c r="G10033" s="17" t="s">
        <v>3264</v>
      </c>
      <c r="H10033" s="18" t="s">
        <v>18</v>
      </c>
      <c r="K10033" s="32">
        <v>42</v>
      </c>
      <c r="L10033" s="36">
        <v>422</v>
      </c>
      <c r="N10033" s="32">
        <v>7</v>
      </c>
      <c r="O10033" s="36">
        <v>422</v>
      </c>
    </row>
    <row r="10034" spans="3:15" x14ac:dyDescent="0.25">
      <c r="C10034" s="1">
        <v>1</v>
      </c>
      <c r="D10034" s="1">
        <v>1</v>
      </c>
      <c r="E10034" s="1">
        <v>1</v>
      </c>
      <c r="F10034" s="19">
        <v>10025</v>
      </c>
      <c r="G10034" s="20" t="s">
        <v>3181</v>
      </c>
      <c r="H10034" s="21" t="s">
        <v>18</v>
      </c>
      <c r="K10034" s="33">
        <v>28</v>
      </c>
      <c r="L10034" s="37">
        <v>422</v>
      </c>
      <c r="N10034" s="33">
        <v>6</v>
      </c>
      <c r="O10034" s="37">
        <v>422</v>
      </c>
    </row>
    <row r="10035" spans="3:15" x14ac:dyDescent="0.25">
      <c r="C10035" s="1">
        <v>1</v>
      </c>
      <c r="D10035" s="1">
        <v>1</v>
      </c>
      <c r="E10035" s="1">
        <v>1</v>
      </c>
      <c r="F10035" s="16">
        <v>10026</v>
      </c>
      <c r="G10035" s="17" t="s">
        <v>3264</v>
      </c>
      <c r="H10035" s="18" t="s">
        <v>19</v>
      </c>
      <c r="K10035" s="32">
        <v>34</v>
      </c>
      <c r="L10035" s="36">
        <v>422</v>
      </c>
      <c r="N10035" s="32">
        <v>7</v>
      </c>
      <c r="O10035" s="36">
        <v>422</v>
      </c>
    </row>
    <row r="10036" spans="3:15" x14ac:dyDescent="0.25">
      <c r="C10036" s="1">
        <v>1</v>
      </c>
      <c r="D10036" s="1">
        <v>1</v>
      </c>
      <c r="E10036" s="1">
        <v>1</v>
      </c>
      <c r="F10036" s="19">
        <v>10027</v>
      </c>
      <c r="G10036" s="20" t="s">
        <v>3264</v>
      </c>
      <c r="H10036" s="21" t="s">
        <v>19</v>
      </c>
      <c r="K10036" s="33">
        <v>52</v>
      </c>
      <c r="L10036" s="37">
        <v>422</v>
      </c>
      <c r="N10036" s="33">
        <v>13</v>
      </c>
      <c r="O10036" s="37">
        <v>422</v>
      </c>
    </row>
    <row r="10037" spans="3:15" x14ac:dyDescent="0.25">
      <c r="C10037" s="1">
        <v>1</v>
      </c>
      <c r="D10037" s="1">
        <v>1</v>
      </c>
      <c r="E10037" s="1">
        <v>1</v>
      </c>
      <c r="F10037" s="16">
        <v>10028</v>
      </c>
      <c r="G10037" s="17" t="s">
        <v>3264</v>
      </c>
      <c r="H10037" s="18" t="s">
        <v>18</v>
      </c>
      <c r="K10037" s="32">
        <v>36</v>
      </c>
      <c r="L10037" s="36">
        <v>422</v>
      </c>
      <c r="N10037" s="32">
        <v>3</v>
      </c>
      <c r="O10037" s="36">
        <v>422</v>
      </c>
    </row>
    <row r="10038" spans="3:15" x14ac:dyDescent="0.25">
      <c r="C10038" s="1">
        <v>1</v>
      </c>
      <c r="D10038" s="1">
        <v>1</v>
      </c>
      <c r="E10038" s="1">
        <v>1</v>
      </c>
      <c r="F10038" s="19">
        <v>10029</v>
      </c>
      <c r="G10038" s="20" t="s">
        <v>3264</v>
      </c>
      <c r="H10038" s="21" t="s">
        <v>18</v>
      </c>
      <c r="K10038" s="33">
        <v>22</v>
      </c>
      <c r="L10038" s="37">
        <v>422</v>
      </c>
      <c r="N10038" s="33">
        <v>1</v>
      </c>
      <c r="O10038" s="37">
        <v>422</v>
      </c>
    </row>
    <row r="10039" spans="3:15" x14ac:dyDescent="0.25">
      <c r="C10039" s="1">
        <v>1</v>
      </c>
      <c r="D10039" s="1">
        <v>1</v>
      </c>
      <c r="E10039" s="1">
        <v>1</v>
      </c>
      <c r="F10039" s="16">
        <v>10030</v>
      </c>
      <c r="G10039" s="17" t="s">
        <v>3264</v>
      </c>
      <c r="H10039" s="18" t="s">
        <v>18</v>
      </c>
      <c r="K10039" s="32">
        <v>35</v>
      </c>
      <c r="L10039" s="36">
        <v>422</v>
      </c>
      <c r="N10039" s="32">
        <v>5</v>
      </c>
      <c r="O10039" s="36">
        <v>422</v>
      </c>
    </row>
    <row r="10040" spans="3:15" x14ac:dyDescent="0.25">
      <c r="C10040" s="1">
        <v>1</v>
      </c>
      <c r="D10040" s="1">
        <v>1</v>
      </c>
      <c r="E10040" s="1">
        <v>1</v>
      </c>
      <c r="F10040" s="19">
        <v>10031</v>
      </c>
      <c r="G10040" s="20" t="s">
        <v>3264</v>
      </c>
      <c r="H10040" s="21" t="s">
        <v>19</v>
      </c>
      <c r="K10040" s="33">
        <v>24</v>
      </c>
      <c r="L10040" s="37">
        <v>422</v>
      </c>
      <c r="N10040" s="33">
        <v>1</v>
      </c>
      <c r="O10040" s="37">
        <v>422</v>
      </c>
    </row>
    <row r="10041" spans="3:15" x14ac:dyDescent="0.25">
      <c r="C10041" s="1">
        <v>1</v>
      </c>
      <c r="D10041" s="1">
        <v>1</v>
      </c>
      <c r="E10041" s="1">
        <v>1</v>
      </c>
      <c r="F10041" s="16">
        <v>10032</v>
      </c>
      <c r="G10041" s="17" t="s">
        <v>3182</v>
      </c>
      <c r="H10041" s="18" t="s">
        <v>19</v>
      </c>
      <c r="K10041" s="32">
        <v>54</v>
      </c>
      <c r="L10041" s="36">
        <v>423</v>
      </c>
      <c r="N10041" s="32">
        <v>12</v>
      </c>
      <c r="O10041" s="36">
        <v>423</v>
      </c>
    </row>
    <row r="10042" spans="3:15" x14ac:dyDescent="0.25">
      <c r="C10042" s="1">
        <v>1</v>
      </c>
      <c r="D10042" s="1">
        <v>1</v>
      </c>
      <c r="E10042" s="1">
        <v>1</v>
      </c>
      <c r="F10042" s="19">
        <v>10033</v>
      </c>
      <c r="G10042" s="20" t="s">
        <v>3264</v>
      </c>
      <c r="H10042" s="21" t="s">
        <v>19</v>
      </c>
      <c r="K10042" s="33">
        <v>46</v>
      </c>
      <c r="L10042" s="37">
        <v>423</v>
      </c>
      <c r="N10042" s="33">
        <v>7</v>
      </c>
      <c r="O10042" s="37">
        <v>423</v>
      </c>
    </row>
    <row r="10043" spans="3:15" x14ac:dyDescent="0.25">
      <c r="C10043" s="1">
        <v>1</v>
      </c>
      <c r="D10043" s="1">
        <v>1</v>
      </c>
      <c r="E10043" s="1">
        <v>1</v>
      </c>
      <c r="F10043" s="16">
        <v>10034</v>
      </c>
      <c r="G10043" s="17" t="s">
        <v>3181</v>
      </c>
      <c r="H10043" s="18" t="s">
        <v>18</v>
      </c>
      <c r="K10043" s="32">
        <v>51</v>
      </c>
      <c r="L10043" s="36">
        <v>423</v>
      </c>
      <c r="N10043" s="32">
        <v>10</v>
      </c>
      <c r="O10043" s="36">
        <v>423</v>
      </c>
    </row>
    <row r="10044" spans="3:15" x14ac:dyDescent="0.25">
      <c r="C10044" s="1">
        <v>1</v>
      </c>
      <c r="D10044" s="1">
        <v>1</v>
      </c>
      <c r="E10044" s="1">
        <v>1</v>
      </c>
      <c r="F10044" s="19">
        <v>10035</v>
      </c>
      <c r="G10044" s="20" t="s">
        <v>3264</v>
      </c>
      <c r="H10044" s="21" t="s">
        <v>19</v>
      </c>
      <c r="K10044" s="33">
        <v>67</v>
      </c>
      <c r="L10044" s="37">
        <v>423</v>
      </c>
      <c r="N10044" s="33">
        <v>22</v>
      </c>
      <c r="O10044" s="37">
        <v>423</v>
      </c>
    </row>
    <row r="10045" spans="3:15" x14ac:dyDescent="0.25">
      <c r="C10045" s="1">
        <v>1</v>
      </c>
      <c r="D10045" s="1">
        <v>1</v>
      </c>
      <c r="E10045" s="1">
        <v>1</v>
      </c>
      <c r="F10045" s="16">
        <v>10036</v>
      </c>
      <c r="G10045" s="17" t="s">
        <v>3182</v>
      </c>
      <c r="H10045" s="18" t="s">
        <v>19</v>
      </c>
      <c r="K10045" s="32">
        <v>63</v>
      </c>
      <c r="L10045" s="36">
        <v>423</v>
      </c>
      <c r="N10045" s="32">
        <v>13</v>
      </c>
      <c r="O10045" s="36">
        <v>423</v>
      </c>
    </row>
    <row r="10046" spans="3:15" x14ac:dyDescent="0.25">
      <c r="C10046" s="1">
        <v>1</v>
      </c>
      <c r="D10046" s="1">
        <v>1</v>
      </c>
      <c r="E10046" s="1">
        <v>1</v>
      </c>
      <c r="F10046" s="19">
        <v>10037</v>
      </c>
      <c r="G10046" s="20" t="s">
        <v>3264</v>
      </c>
      <c r="H10046" s="21" t="s">
        <v>19</v>
      </c>
      <c r="K10046" s="33">
        <v>55</v>
      </c>
      <c r="L10046" s="37">
        <v>423</v>
      </c>
      <c r="N10046" s="33">
        <v>15</v>
      </c>
      <c r="O10046" s="37">
        <v>423</v>
      </c>
    </row>
    <row r="10047" spans="3:15" x14ac:dyDescent="0.25">
      <c r="C10047" s="1">
        <v>1</v>
      </c>
      <c r="D10047" s="1">
        <v>1</v>
      </c>
      <c r="E10047" s="1">
        <v>1</v>
      </c>
      <c r="F10047" s="16">
        <v>10038</v>
      </c>
      <c r="G10047" s="17" t="s">
        <v>3264</v>
      </c>
      <c r="H10047" s="18" t="s">
        <v>18</v>
      </c>
      <c r="K10047" s="32">
        <v>45</v>
      </c>
      <c r="L10047" s="36">
        <v>423</v>
      </c>
      <c r="N10047" s="32">
        <v>7</v>
      </c>
      <c r="O10047" s="36">
        <v>423</v>
      </c>
    </row>
    <row r="10048" spans="3:15" x14ac:dyDescent="0.25">
      <c r="C10048" s="1">
        <v>1</v>
      </c>
      <c r="D10048" s="1">
        <v>1</v>
      </c>
      <c r="E10048" s="1">
        <v>1</v>
      </c>
      <c r="F10048" s="19">
        <v>10039</v>
      </c>
      <c r="G10048" s="20" t="s">
        <v>3264</v>
      </c>
      <c r="H10048" s="21" t="s">
        <v>19</v>
      </c>
      <c r="K10048" s="33">
        <v>34</v>
      </c>
      <c r="L10048" s="37">
        <v>423</v>
      </c>
      <c r="N10048" s="33">
        <v>4</v>
      </c>
      <c r="O10048" s="37">
        <v>423</v>
      </c>
    </row>
    <row r="10049" spans="3:15" x14ac:dyDescent="0.25">
      <c r="C10049" s="1">
        <v>1</v>
      </c>
      <c r="D10049" s="1">
        <v>1</v>
      </c>
      <c r="E10049" s="1">
        <v>1</v>
      </c>
      <c r="F10049" s="16">
        <v>10040</v>
      </c>
      <c r="G10049" s="17" t="s">
        <v>3264</v>
      </c>
      <c r="H10049" s="18" t="s">
        <v>18</v>
      </c>
      <c r="K10049" s="32">
        <v>33</v>
      </c>
      <c r="L10049" s="36">
        <v>423</v>
      </c>
      <c r="N10049" s="32">
        <v>6</v>
      </c>
      <c r="O10049" s="36">
        <v>423</v>
      </c>
    </row>
    <row r="10050" spans="3:15" x14ac:dyDescent="0.25">
      <c r="C10050" s="1">
        <v>1</v>
      </c>
      <c r="D10050" s="1">
        <v>1</v>
      </c>
      <c r="E10050" s="1">
        <v>1</v>
      </c>
      <c r="F10050" s="19">
        <v>10041</v>
      </c>
      <c r="G10050" s="20" t="s">
        <v>3264</v>
      </c>
      <c r="H10050" s="21" t="s">
        <v>18</v>
      </c>
      <c r="K10050" s="33">
        <v>30</v>
      </c>
      <c r="L10050" s="37">
        <v>423</v>
      </c>
      <c r="N10050" s="33">
        <v>5</v>
      </c>
      <c r="O10050" s="37">
        <v>423</v>
      </c>
    </row>
    <row r="10051" spans="3:15" x14ac:dyDescent="0.25">
      <c r="C10051" s="1">
        <v>1</v>
      </c>
      <c r="D10051" s="1">
        <v>1</v>
      </c>
      <c r="E10051" s="1">
        <v>1</v>
      </c>
      <c r="F10051" s="16">
        <v>10042</v>
      </c>
      <c r="G10051" s="17" t="s">
        <v>3264</v>
      </c>
      <c r="H10051" s="18" t="s">
        <v>19</v>
      </c>
      <c r="K10051" s="32">
        <v>29</v>
      </c>
      <c r="L10051" s="36">
        <v>423</v>
      </c>
      <c r="N10051" s="32">
        <v>5</v>
      </c>
      <c r="O10051" s="36">
        <v>423</v>
      </c>
    </row>
    <row r="10052" spans="3:15" x14ac:dyDescent="0.25">
      <c r="C10052" s="1">
        <v>1</v>
      </c>
      <c r="D10052" s="1">
        <v>1</v>
      </c>
      <c r="E10052" s="1">
        <v>1</v>
      </c>
      <c r="F10052" s="19">
        <v>10043</v>
      </c>
      <c r="G10052" s="20" t="s">
        <v>3181</v>
      </c>
      <c r="H10052" s="21" t="s">
        <v>18</v>
      </c>
      <c r="K10052" s="33">
        <v>62</v>
      </c>
      <c r="L10052" s="37">
        <v>424</v>
      </c>
      <c r="N10052" s="33">
        <v>12</v>
      </c>
      <c r="O10052" s="37">
        <v>424</v>
      </c>
    </row>
    <row r="10053" spans="3:15" x14ac:dyDescent="0.25">
      <c r="C10053" s="1">
        <v>1</v>
      </c>
      <c r="D10053" s="1">
        <v>1</v>
      </c>
      <c r="E10053" s="1">
        <v>1</v>
      </c>
      <c r="F10053" s="16">
        <v>10044</v>
      </c>
      <c r="G10053" s="17" t="s">
        <v>3181</v>
      </c>
      <c r="H10053" s="18" t="s">
        <v>18</v>
      </c>
      <c r="K10053" s="32">
        <v>51</v>
      </c>
      <c r="L10053" s="36">
        <v>424</v>
      </c>
      <c r="N10053" s="32">
        <v>12</v>
      </c>
      <c r="O10053" s="36">
        <v>424</v>
      </c>
    </row>
    <row r="10054" spans="3:15" x14ac:dyDescent="0.25">
      <c r="C10054" s="1">
        <v>1</v>
      </c>
      <c r="D10054" s="1">
        <v>1</v>
      </c>
      <c r="E10054" s="1">
        <v>1</v>
      </c>
      <c r="F10054" s="19">
        <v>10045</v>
      </c>
      <c r="G10054" s="20" t="s">
        <v>3264</v>
      </c>
      <c r="H10054" s="21" t="s">
        <v>19</v>
      </c>
      <c r="K10054" s="33">
        <v>59</v>
      </c>
      <c r="L10054" s="37">
        <v>424</v>
      </c>
      <c r="N10054" s="33">
        <v>12</v>
      </c>
      <c r="O10054" s="37">
        <v>424</v>
      </c>
    </row>
    <row r="10055" spans="3:15" x14ac:dyDescent="0.25">
      <c r="C10055" s="1">
        <v>1</v>
      </c>
      <c r="D10055" s="1">
        <v>1</v>
      </c>
      <c r="E10055" s="1">
        <v>1</v>
      </c>
      <c r="F10055" s="16">
        <v>10046</v>
      </c>
      <c r="G10055" s="17" t="s">
        <v>3181</v>
      </c>
      <c r="H10055" s="18" t="s">
        <v>19</v>
      </c>
      <c r="K10055" s="32">
        <v>50</v>
      </c>
      <c r="L10055" s="36">
        <v>424</v>
      </c>
      <c r="N10055" s="32">
        <v>5</v>
      </c>
      <c r="O10055" s="36">
        <v>424</v>
      </c>
    </row>
    <row r="10056" spans="3:15" x14ac:dyDescent="0.25">
      <c r="C10056" s="1">
        <v>1</v>
      </c>
      <c r="D10056" s="1">
        <v>1</v>
      </c>
      <c r="E10056" s="1">
        <v>1</v>
      </c>
      <c r="F10056" s="19">
        <v>10047</v>
      </c>
      <c r="G10056" s="20" t="s">
        <v>3181</v>
      </c>
      <c r="H10056" s="21" t="s">
        <v>19</v>
      </c>
      <c r="K10056" s="33">
        <v>56</v>
      </c>
      <c r="L10056" s="37">
        <v>424</v>
      </c>
      <c r="N10056" s="33">
        <v>14</v>
      </c>
      <c r="O10056" s="37">
        <v>424</v>
      </c>
    </row>
    <row r="10057" spans="3:15" x14ac:dyDescent="0.25">
      <c r="C10057" s="1">
        <v>1</v>
      </c>
      <c r="D10057" s="1">
        <v>1</v>
      </c>
      <c r="E10057" s="1">
        <v>1</v>
      </c>
      <c r="F10057" s="16">
        <v>10048</v>
      </c>
      <c r="G10057" s="17" t="s">
        <v>3264</v>
      </c>
      <c r="H10057" s="18" t="s">
        <v>18</v>
      </c>
      <c r="K10057" s="32">
        <v>59</v>
      </c>
      <c r="L10057" s="36">
        <v>424</v>
      </c>
      <c r="N10057" s="32">
        <v>14</v>
      </c>
      <c r="O10057" s="36">
        <v>424</v>
      </c>
    </row>
    <row r="10058" spans="3:15" x14ac:dyDescent="0.25">
      <c r="C10058" s="1">
        <v>1</v>
      </c>
      <c r="D10058" s="1">
        <v>1</v>
      </c>
      <c r="E10058" s="1">
        <v>1</v>
      </c>
      <c r="F10058" s="19">
        <v>10049</v>
      </c>
      <c r="G10058" s="20" t="s">
        <v>3264</v>
      </c>
      <c r="H10058" s="21" t="s">
        <v>18</v>
      </c>
      <c r="K10058" s="33">
        <v>38</v>
      </c>
      <c r="L10058" s="37">
        <v>424</v>
      </c>
      <c r="N10058" s="33">
        <v>6</v>
      </c>
      <c r="O10058" s="37">
        <v>424</v>
      </c>
    </row>
    <row r="10059" spans="3:15" x14ac:dyDescent="0.25">
      <c r="C10059" s="1">
        <v>1</v>
      </c>
      <c r="D10059" s="1">
        <v>1</v>
      </c>
      <c r="E10059" s="1">
        <v>1</v>
      </c>
      <c r="F10059" s="16">
        <v>10050</v>
      </c>
      <c r="G10059" s="17" t="s">
        <v>3264</v>
      </c>
      <c r="H10059" s="18" t="s">
        <v>19</v>
      </c>
      <c r="K10059" s="32">
        <v>53</v>
      </c>
      <c r="L10059" s="36">
        <v>424</v>
      </c>
      <c r="N10059" s="32">
        <v>14</v>
      </c>
      <c r="O10059" s="36">
        <v>424</v>
      </c>
    </row>
    <row r="10060" spans="3:15" x14ac:dyDescent="0.25">
      <c r="C10060" s="1">
        <v>1</v>
      </c>
      <c r="D10060" s="1">
        <v>1</v>
      </c>
      <c r="E10060" s="1">
        <v>1</v>
      </c>
      <c r="F10060" s="19">
        <v>10051</v>
      </c>
      <c r="G10060" s="20" t="s">
        <v>3181</v>
      </c>
      <c r="H10060" s="21" t="s">
        <v>19</v>
      </c>
      <c r="K10060" s="33">
        <v>54</v>
      </c>
      <c r="L10060" s="37">
        <v>424</v>
      </c>
      <c r="N10060" s="33">
        <v>13</v>
      </c>
      <c r="O10060" s="37">
        <v>424</v>
      </c>
    </row>
    <row r="10061" spans="3:15" x14ac:dyDescent="0.25">
      <c r="C10061" s="1">
        <v>1</v>
      </c>
      <c r="D10061" s="1">
        <v>1</v>
      </c>
      <c r="E10061" s="1">
        <v>1</v>
      </c>
      <c r="F10061" s="16">
        <v>10052</v>
      </c>
      <c r="G10061" s="17" t="s">
        <v>3264</v>
      </c>
      <c r="H10061" s="18" t="s">
        <v>19</v>
      </c>
      <c r="K10061" s="32">
        <v>38</v>
      </c>
      <c r="L10061" s="36">
        <v>424</v>
      </c>
      <c r="N10061" s="32">
        <v>12</v>
      </c>
      <c r="O10061" s="36">
        <v>424</v>
      </c>
    </row>
    <row r="10062" spans="3:15" x14ac:dyDescent="0.25">
      <c r="C10062" s="1">
        <v>1</v>
      </c>
      <c r="D10062" s="1">
        <v>1</v>
      </c>
      <c r="E10062" s="1">
        <v>1</v>
      </c>
      <c r="F10062" s="19">
        <v>10053</v>
      </c>
      <c r="G10062" s="20" t="s">
        <v>3264</v>
      </c>
      <c r="H10062" s="21" t="s">
        <v>18</v>
      </c>
      <c r="K10062" s="33">
        <v>45</v>
      </c>
      <c r="L10062" s="37">
        <v>424</v>
      </c>
      <c r="N10062" s="33">
        <v>8</v>
      </c>
      <c r="O10062" s="37">
        <v>424</v>
      </c>
    </row>
    <row r="10063" spans="3:15" x14ac:dyDescent="0.25">
      <c r="C10063" s="1">
        <v>1</v>
      </c>
      <c r="D10063" s="1">
        <v>1</v>
      </c>
      <c r="E10063" s="1">
        <v>1</v>
      </c>
      <c r="F10063" s="16">
        <v>10054</v>
      </c>
      <c r="G10063" s="17" t="s">
        <v>3264</v>
      </c>
      <c r="H10063" s="18" t="s">
        <v>18</v>
      </c>
      <c r="K10063" s="32">
        <v>36</v>
      </c>
      <c r="L10063" s="36">
        <v>424</v>
      </c>
      <c r="N10063" s="32">
        <v>3</v>
      </c>
      <c r="O10063" s="36">
        <v>424</v>
      </c>
    </row>
    <row r="10064" spans="3:15" x14ac:dyDescent="0.25">
      <c r="C10064" s="1">
        <v>1</v>
      </c>
      <c r="D10064" s="1">
        <v>1</v>
      </c>
      <c r="E10064" s="1">
        <v>1</v>
      </c>
      <c r="F10064" s="19">
        <v>10055</v>
      </c>
      <c r="G10064" s="20" t="s">
        <v>3264</v>
      </c>
      <c r="H10064" s="21" t="s">
        <v>18</v>
      </c>
      <c r="K10064" s="33">
        <v>33</v>
      </c>
      <c r="L10064" s="37">
        <v>424</v>
      </c>
      <c r="N10064" s="33">
        <v>8</v>
      </c>
      <c r="O10064" s="37">
        <v>424</v>
      </c>
    </row>
    <row r="10065" spans="3:15" x14ac:dyDescent="0.25">
      <c r="C10065" s="1">
        <v>1</v>
      </c>
      <c r="D10065" s="1">
        <v>1</v>
      </c>
      <c r="E10065" s="1">
        <v>1</v>
      </c>
      <c r="F10065" s="16">
        <v>10056</v>
      </c>
      <c r="G10065" s="17" t="s">
        <v>3264</v>
      </c>
      <c r="H10065" s="18" t="s">
        <v>18</v>
      </c>
      <c r="K10065" s="32">
        <v>37</v>
      </c>
      <c r="L10065" s="36">
        <v>424</v>
      </c>
      <c r="N10065" s="32">
        <v>7</v>
      </c>
      <c r="O10065" s="36">
        <v>424</v>
      </c>
    </row>
    <row r="10066" spans="3:15" x14ac:dyDescent="0.25">
      <c r="C10066" s="1">
        <v>1</v>
      </c>
      <c r="D10066" s="1">
        <v>1</v>
      </c>
      <c r="E10066" s="1">
        <v>1</v>
      </c>
      <c r="F10066" s="19">
        <v>10057</v>
      </c>
      <c r="G10066" s="20" t="s">
        <v>3264</v>
      </c>
      <c r="H10066" s="21" t="s">
        <v>18</v>
      </c>
      <c r="K10066" s="33">
        <v>34</v>
      </c>
      <c r="L10066" s="37">
        <v>424</v>
      </c>
      <c r="N10066" s="33">
        <v>3</v>
      </c>
      <c r="O10066" s="37">
        <v>424</v>
      </c>
    </row>
    <row r="10067" spans="3:15" x14ac:dyDescent="0.25">
      <c r="C10067" s="1">
        <v>1</v>
      </c>
      <c r="D10067" s="1">
        <v>1</v>
      </c>
      <c r="E10067" s="1">
        <v>1</v>
      </c>
      <c r="F10067" s="16">
        <v>10058</v>
      </c>
      <c r="G10067" s="17" t="s">
        <v>3264</v>
      </c>
      <c r="H10067" s="18" t="s">
        <v>19</v>
      </c>
      <c r="K10067" s="32">
        <v>39</v>
      </c>
      <c r="L10067" s="36">
        <v>424</v>
      </c>
      <c r="N10067" s="32">
        <v>7</v>
      </c>
      <c r="O10067" s="36">
        <v>424</v>
      </c>
    </row>
    <row r="10068" spans="3:15" x14ac:dyDescent="0.25">
      <c r="C10068" s="1">
        <v>1</v>
      </c>
      <c r="D10068" s="1">
        <v>1</v>
      </c>
      <c r="E10068" s="1">
        <v>1</v>
      </c>
      <c r="F10068" s="19">
        <v>10059</v>
      </c>
      <c r="G10068" s="20" t="s">
        <v>3264</v>
      </c>
      <c r="H10068" s="21" t="s">
        <v>18</v>
      </c>
      <c r="K10068" s="33">
        <v>33</v>
      </c>
      <c r="L10068" s="37">
        <v>424</v>
      </c>
      <c r="N10068" s="33">
        <v>8</v>
      </c>
      <c r="O10068" s="37">
        <v>424</v>
      </c>
    </row>
    <row r="10069" spans="3:15" x14ac:dyDescent="0.25">
      <c r="C10069" s="1">
        <v>1</v>
      </c>
      <c r="D10069" s="1">
        <v>1</v>
      </c>
      <c r="E10069" s="1">
        <v>1</v>
      </c>
      <c r="F10069" s="16">
        <v>10060</v>
      </c>
      <c r="G10069" s="17" t="s">
        <v>3264</v>
      </c>
      <c r="H10069" s="18" t="s">
        <v>18</v>
      </c>
      <c r="K10069" s="32">
        <v>40</v>
      </c>
      <c r="L10069" s="36">
        <v>424</v>
      </c>
      <c r="N10069" s="32">
        <v>13</v>
      </c>
      <c r="O10069" s="36">
        <v>424</v>
      </c>
    </row>
    <row r="10070" spans="3:15" x14ac:dyDescent="0.25">
      <c r="C10070" s="1">
        <v>1</v>
      </c>
      <c r="D10070" s="1">
        <v>1</v>
      </c>
      <c r="E10070" s="1">
        <v>1</v>
      </c>
      <c r="F10070" s="19">
        <v>10061</v>
      </c>
      <c r="G10070" s="20" t="s">
        <v>3182</v>
      </c>
      <c r="H10070" s="21" t="s">
        <v>18</v>
      </c>
      <c r="K10070" s="33">
        <v>45</v>
      </c>
      <c r="L10070" s="37">
        <v>424</v>
      </c>
      <c r="N10070" s="33">
        <v>15</v>
      </c>
      <c r="O10070" s="37">
        <v>424</v>
      </c>
    </row>
    <row r="10071" spans="3:15" x14ac:dyDescent="0.25">
      <c r="C10071" s="1">
        <v>1</v>
      </c>
      <c r="D10071" s="1">
        <v>1</v>
      </c>
      <c r="E10071" s="1">
        <v>1</v>
      </c>
      <c r="F10071" s="16">
        <v>10062</v>
      </c>
      <c r="G10071" s="17" t="s">
        <v>3264</v>
      </c>
      <c r="H10071" s="18" t="s">
        <v>18</v>
      </c>
      <c r="K10071" s="32">
        <v>55</v>
      </c>
      <c r="L10071" s="36">
        <v>425</v>
      </c>
      <c r="N10071" s="32">
        <v>6</v>
      </c>
      <c r="O10071" s="36">
        <v>425</v>
      </c>
    </row>
    <row r="10072" spans="3:15" x14ac:dyDescent="0.25">
      <c r="C10072" s="1">
        <v>1</v>
      </c>
      <c r="D10072" s="1">
        <v>1</v>
      </c>
      <c r="E10072" s="1">
        <v>1</v>
      </c>
      <c r="F10072" s="19">
        <v>10063</v>
      </c>
      <c r="G10072" s="20" t="s">
        <v>3181</v>
      </c>
      <c r="H10072" s="21" t="s">
        <v>19</v>
      </c>
      <c r="K10072" s="33">
        <v>70</v>
      </c>
      <c r="L10072" s="37">
        <v>425</v>
      </c>
      <c r="N10072" s="33">
        <v>19</v>
      </c>
      <c r="O10072" s="37">
        <v>425</v>
      </c>
    </row>
    <row r="10073" spans="3:15" x14ac:dyDescent="0.25">
      <c r="C10073" s="1">
        <v>1</v>
      </c>
      <c r="D10073" s="1">
        <v>1</v>
      </c>
      <c r="E10073" s="1">
        <v>1</v>
      </c>
      <c r="F10073" s="16">
        <v>10064</v>
      </c>
      <c r="G10073" s="17" t="s">
        <v>3181</v>
      </c>
      <c r="H10073" s="18" t="s">
        <v>19</v>
      </c>
      <c r="K10073" s="32">
        <v>65</v>
      </c>
      <c r="L10073" s="36">
        <v>425</v>
      </c>
      <c r="N10073" s="32">
        <v>16</v>
      </c>
      <c r="O10073" s="36">
        <v>425</v>
      </c>
    </row>
    <row r="10074" spans="3:15" x14ac:dyDescent="0.25">
      <c r="C10074" s="1">
        <v>1</v>
      </c>
      <c r="D10074" s="1">
        <v>1</v>
      </c>
      <c r="E10074" s="1">
        <v>1</v>
      </c>
      <c r="F10074" s="19">
        <v>10065</v>
      </c>
      <c r="G10074" s="20" t="s">
        <v>3264</v>
      </c>
      <c r="H10074" s="21" t="s">
        <v>19</v>
      </c>
      <c r="K10074" s="33">
        <v>50</v>
      </c>
      <c r="L10074" s="37">
        <v>425</v>
      </c>
      <c r="N10074" s="33">
        <v>13</v>
      </c>
      <c r="O10074" s="37">
        <v>425</v>
      </c>
    </row>
    <row r="10075" spans="3:15" x14ac:dyDescent="0.25">
      <c r="C10075" s="1">
        <v>1</v>
      </c>
      <c r="D10075" s="1">
        <v>1</v>
      </c>
      <c r="E10075" s="1">
        <v>1</v>
      </c>
      <c r="F10075" s="16">
        <v>10066</v>
      </c>
      <c r="G10075" s="17" t="s">
        <v>3181</v>
      </c>
      <c r="H10075" s="18" t="s">
        <v>19</v>
      </c>
      <c r="K10075" s="32">
        <v>60</v>
      </c>
      <c r="L10075" s="36">
        <v>425</v>
      </c>
      <c r="N10075" s="32">
        <v>22</v>
      </c>
      <c r="O10075" s="36">
        <v>425</v>
      </c>
    </row>
    <row r="10076" spans="3:15" x14ac:dyDescent="0.25">
      <c r="C10076" s="1">
        <v>1</v>
      </c>
      <c r="D10076" s="1">
        <v>1</v>
      </c>
      <c r="E10076" s="1">
        <v>1</v>
      </c>
      <c r="F10076" s="19">
        <v>10067</v>
      </c>
      <c r="G10076" s="20" t="s">
        <v>3264</v>
      </c>
      <c r="H10076" s="21" t="s">
        <v>18</v>
      </c>
      <c r="K10076" s="33">
        <v>51</v>
      </c>
      <c r="L10076" s="37">
        <v>425</v>
      </c>
      <c r="N10076" s="33">
        <v>7</v>
      </c>
      <c r="O10076" s="37">
        <v>425</v>
      </c>
    </row>
    <row r="10077" spans="3:15" x14ac:dyDescent="0.25">
      <c r="C10077" s="1">
        <v>1</v>
      </c>
      <c r="D10077" s="1">
        <v>1</v>
      </c>
      <c r="E10077" s="1">
        <v>1</v>
      </c>
      <c r="F10077" s="16">
        <v>10068</v>
      </c>
      <c r="G10077" s="17" t="s">
        <v>3181</v>
      </c>
      <c r="H10077" s="18" t="s">
        <v>19</v>
      </c>
      <c r="K10077" s="32">
        <v>46</v>
      </c>
      <c r="L10077" s="36">
        <v>425</v>
      </c>
      <c r="N10077" s="32">
        <v>6</v>
      </c>
      <c r="O10077" s="36">
        <v>425</v>
      </c>
    </row>
    <row r="10078" spans="3:15" x14ac:dyDescent="0.25">
      <c r="C10078" s="1">
        <v>1</v>
      </c>
      <c r="D10078" s="1">
        <v>1</v>
      </c>
      <c r="E10078" s="1">
        <v>1</v>
      </c>
      <c r="F10078" s="19">
        <v>10069</v>
      </c>
      <c r="G10078" s="20" t="s">
        <v>3264</v>
      </c>
      <c r="H10078" s="21" t="s">
        <v>19</v>
      </c>
      <c r="K10078" s="33">
        <v>44</v>
      </c>
      <c r="L10078" s="37">
        <v>425</v>
      </c>
      <c r="N10078" s="33">
        <v>10</v>
      </c>
      <c r="O10078" s="37">
        <v>425</v>
      </c>
    </row>
    <row r="10079" spans="3:15" x14ac:dyDescent="0.25">
      <c r="C10079" s="1">
        <v>1</v>
      </c>
      <c r="D10079" s="1">
        <v>1</v>
      </c>
      <c r="E10079" s="1">
        <v>1</v>
      </c>
      <c r="F10079" s="16">
        <v>10070</v>
      </c>
      <c r="G10079" s="17" t="s">
        <v>3264</v>
      </c>
      <c r="H10079" s="18" t="s">
        <v>18</v>
      </c>
      <c r="K10079" s="32">
        <v>45</v>
      </c>
      <c r="L10079" s="36">
        <v>425</v>
      </c>
      <c r="N10079" s="32">
        <v>4</v>
      </c>
      <c r="O10079" s="36">
        <v>425</v>
      </c>
    </row>
    <row r="10080" spans="3:15" x14ac:dyDescent="0.25">
      <c r="C10080" s="1">
        <v>1</v>
      </c>
      <c r="D10080" s="1">
        <v>1</v>
      </c>
      <c r="E10080" s="1">
        <v>1</v>
      </c>
      <c r="F10080" s="19">
        <v>10071</v>
      </c>
      <c r="G10080" s="20" t="s">
        <v>3264</v>
      </c>
      <c r="H10080" s="21" t="s">
        <v>19</v>
      </c>
      <c r="K10080" s="33">
        <v>47</v>
      </c>
      <c r="L10080" s="37">
        <v>425</v>
      </c>
      <c r="N10080" s="33">
        <v>7</v>
      </c>
      <c r="O10080" s="37">
        <v>425</v>
      </c>
    </row>
    <row r="10081" spans="3:15" x14ac:dyDescent="0.25">
      <c r="C10081" s="1">
        <v>1</v>
      </c>
      <c r="D10081" s="1">
        <v>1</v>
      </c>
      <c r="E10081" s="1">
        <v>1</v>
      </c>
      <c r="F10081" s="16">
        <v>10072</v>
      </c>
      <c r="G10081" s="17" t="s">
        <v>3181</v>
      </c>
      <c r="H10081" s="18" t="s">
        <v>18</v>
      </c>
      <c r="K10081" s="32">
        <v>49</v>
      </c>
      <c r="L10081" s="36">
        <v>425</v>
      </c>
      <c r="N10081" s="32">
        <v>7</v>
      </c>
      <c r="O10081" s="36">
        <v>425</v>
      </c>
    </row>
    <row r="10082" spans="3:15" x14ac:dyDescent="0.25">
      <c r="C10082" s="1">
        <v>1</v>
      </c>
      <c r="D10082" s="1">
        <v>1</v>
      </c>
      <c r="E10082" s="1">
        <v>1</v>
      </c>
      <c r="F10082" s="19">
        <v>10073</v>
      </c>
      <c r="G10082" s="20" t="s">
        <v>3264</v>
      </c>
      <c r="H10082" s="21" t="s">
        <v>19</v>
      </c>
      <c r="K10082" s="33">
        <v>42</v>
      </c>
      <c r="L10082" s="37">
        <v>425</v>
      </c>
      <c r="N10082" s="33">
        <v>13</v>
      </c>
      <c r="O10082" s="37">
        <v>425</v>
      </c>
    </row>
    <row r="10083" spans="3:15" x14ac:dyDescent="0.25">
      <c r="C10083" s="1">
        <v>1</v>
      </c>
      <c r="D10083" s="1">
        <v>1</v>
      </c>
      <c r="E10083" s="1">
        <v>1</v>
      </c>
      <c r="F10083" s="16">
        <v>10074</v>
      </c>
      <c r="G10083" s="17" t="s">
        <v>3264</v>
      </c>
      <c r="H10083" s="18" t="s">
        <v>18</v>
      </c>
      <c r="K10083" s="32">
        <v>31</v>
      </c>
      <c r="L10083" s="36">
        <v>425</v>
      </c>
      <c r="N10083" s="32">
        <v>5</v>
      </c>
      <c r="O10083" s="36">
        <v>425</v>
      </c>
    </row>
    <row r="10084" spans="3:15" x14ac:dyDescent="0.25">
      <c r="C10084" s="1">
        <v>1</v>
      </c>
      <c r="D10084" s="1">
        <v>1</v>
      </c>
      <c r="E10084" s="1">
        <v>1</v>
      </c>
      <c r="F10084" s="19">
        <v>10075</v>
      </c>
      <c r="G10084" s="20" t="s">
        <v>3264</v>
      </c>
      <c r="H10084" s="21" t="s">
        <v>19</v>
      </c>
      <c r="K10084" s="33">
        <v>36</v>
      </c>
      <c r="L10084" s="37">
        <v>425</v>
      </c>
      <c r="N10084" s="33">
        <v>8</v>
      </c>
      <c r="O10084" s="37">
        <v>425</v>
      </c>
    </row>
    <row r="10085" spans="3:15" x14ac:dyDescent="0.25">
      <c r="C10085" s="1">
        <v>1</v>
      </c>
      <c r="D10085" s="1">
        <v>1</v>
      </c>
      <c r="E10085" s="1">
        <v>1</v>
      </c>
      <c r="F10085" s="16">
        <v>10076</v>
      </c>
      <c r="G10085" s="17" t="s">
        <v>3264</v>
      </c>
      <c r="H10085" s="18" t="s">
        <v>19</v>
      </c>
      <c r="K10085" s="32">
        <v>34</v>
      </c>
      <c r="L10085" s="36">
        <v>425</v>
      </c>
      <c r="N10085" s="32">
        <v>11</v>
      </c>
      <c r="O10085" s="36">
        <v>425</v>
      </c>
    </row>
    <row r="10086" spans="3:15" x14ac:dyDescent="0.25">
      <c r="C10086" s="1">
        <v>1</v>
      </c>
      <c r="D10086" s="1">
        <v>1</v>
      </c>
      <c r="E10086" s="1">
        <v>1</v>
      </c>
      <c r="F10086" s="19">
        <v>10077</v>
      </c>
      <c r="G10086" s="20" t="s">
        <v>3264</v>
      </c>
      <c r="H10086" s="21" t="s">
        <v>19</v>
      </c>
      <c r="K10086" s="33">
        <v>25</v>
      </c>
      <c r="L10086" s="37">
        <v>425</v>
      </c>
      <c r="N10086" s="33">
        <v>1</v>
      </c>
      <c r="O10086" s="37">
        <v>425</v>
      </c>
    </row>
    <row r="10087" spans="3:15" x14ac:dyDescent="0.25">
      <c r="C10087" s="1">
        <v>1</v>
      </c>
      <c r="D10087" s="1">
        <v>1</v>
      </c>
      <c r="E10087" s="1">
        <v>1</v>
      </c>
      <c r="F10087" s="16">
        <v>10078</v>
      </c>
      <c r="G10087" s="17" t="s">
        <v>3264</v>
      </c>
      <c r="H10087" s="18" t="s">
        <v>18</v>
      </c>
      <c r="K10087" s="32">
        <v>27</v>
      </c>
      <c r="L10087" s="36">
        <v>425</v>
      </c>
      <c r="N10087" s="32">
        <v>6</v>
      </c>
      <c r="O10087" s="36">
        <v>425</v>
      </c>
    </row>
    <row r="10088" spans="3:15" x14ac:dyDescent="0.25">
      <c r="C10088" s="1">
        <v>1</v>
      </c>
      <c r="D10088" s="1">
        <v>1</v>
      </c>
      <c r="E10088" s="1">
        <v>1</v>
      </c>
      <c r="F10088" s="19">
        <v>10079</v>
      </c>
      <c r="G10088" s="20" t="s">
        <v>3264</v>
      </c>
      <c r="H10088" s="21" t="s">
        <v>19</v>
      </c>
      <c r="K10088" s="33">
        <v>41</v>
      </c>
      <c r="L10088" s="37">
        <v>426</v>
      </c>
      <c r="N10088" s="33">
        <v>5</v>
      </c>
      <c r="O10088" s="37">
        <v>426</v>
      </c>
    </row>
    <row r="10089" spans="3:15" x14ac:dyDescent="0.25">
      <c r="C10089" s="1">
        <v>1</v>
      </c>
      <c r="D10089" s="1">
        <v>1</v>
      </c>
      <c r="E10089" s="1">
        <v>1</v>
      </c>
      <c r="F10089" s="16">
        <v>10080</v>
      </c>
      <c r="G10089" s="17" t="s">
        <v>3264</v>
      </c>
      <c r="H10089" s="18" t="s">
        <v>19</v>
      </c>
      <c r="K10089" s="32">
        <v>52</v>
      </c>
      <c r="L10089" s="36">
        <v>426</v>
      </c>
      <c r="N10089" s="32">
        <v>8</v>
      </c>
      <c r="O10089" s="36">
        <v>426</v>
      </c>
    </row>
    <row r="10090" spans="3:15" x14ac:dyDescent="0.25">
      <c r="C10090" s="1">
        <v>1</v>
      </c>
      <c r="D10090" s="1">
        <v>1</v>
      </c>
      <c r="E10090" s="1">
        <v>1</v>
      </c>
      <c r="F10090" s="19">
        <v>10081</v>
      </c>
      <c r="G10090" s="20" t="s">
        <v>3181</v>
      </c>
      <c r="H10090" s="21" t="s">
        <v>18</v>
      </c>
      <c r="K10090" s="33">
        <v>54</v>
      </c>
      <c r="L10090" s="37">
        <v>426</v>
      </c>
      <c r="N10090" s="33">
        <v>12</v>
      </c>
      <c r="O10090" s="37">
        <v>426</v>
      </c>
    </row>
    <row r="10091" spans="3:15" x14ac:dyDescent="0.25">
      <c r="C10091" s="1">
        <v>1</v>
      </c>
      <c r="D10091" s="1">
        <v>1</v>
      </c>
      <c r="E10091" s="1">
        <v>1</v>
      </c>
      <c r="F10091" s="16">
        <v>10082</v>
      </c>
      <c r="G10091" s="17" t="s">
        <v>3181</v>
      </c>
      <c r="H10091" s="18" t="s">
        <v>18</v>
      </c>
      <c r="K10091" s="32">
        <v>54</v>
      </c>
      <c r="L10091" s="36">
        <v>426</v>
      </c>
      <c r="N10091" s="32">
        <v>13</v>
      </c>
      <c r="O10091" s="36">
        <v>426</v>
      </c>
    </row>
    <row r="10092" spans="3:15" x14ac:dyDescent="0.25">
      <c r="C10092" s="1">
        <v>1</v>
      </c>
      <c r="D10092" s="1">
        <v>1</v>
      </c>
      <c r="E10092" s="1">
        <v>1</v>
      </c>
      <c r="F10092" s="19">
        <v>10083</v>
      </c>
      <c r="G10092" s="20" t="s">
        <v>3264</v>
      </c>
      <c r="H10092" s="21" t="s">
        <v>19</v>
      </c>
      <c r="K10092" s="33">
        <v>56</v>
      </c>
      <c r="L10092" s="37">
        <v>426</v>
      </c>
      <c r="N10092" s="33">
        <v>11</v>
      </c>
      <c r="O10092" s="37">
        <v>426</v>
      </c>
    </row>
    <row r="10093" spans="3:15" x14ac:dyDescent="0.25">
      <c r="C10093" s="1">
        <v>1</v>
      </c>
      <c r="D10093" s="1">
        <v>1</v>
      </c>
      <c r="E10093" s="1">
        <v>1</v>
      </c>
      <c r="F10093" s="16">
        <v>10084</v>
      </c>
      <c r="G10093" s="17" t="s">
        <v>3264</v>
      </c>
      <c r="H10093" s="18" t="s">
        <v>19</v>
      </c>
      <c r="K10093" s="32">
        <v>65</v>
      </c>
      <c r="L10093" s="36">
        <v>426</v>
      </c>
      <c r="N10093" s="32">
        <v>13</v>
      </c>
      <c r="O10093" s="36">
        <v>426</v>
      </c>
    </row>
    <row r="10094" spans="3:15" x14ac:dyDescent="0.25">
      <c r="C10094" s="1">
        <v>1</v>
      </c>
      <c r="D10094" s="1">
        <v>1</v>
      </c>
      <c r="E10094" s="1">
        <v>1</v>
      </c>
      <c r="F10094" s="19">
        <v>10085</v>
      </c>
      <c r="G10094" s="20" t="s">
        <v>3182</v>
      </c>
      <c r="H10094" s="21" t="s">
        <v>18</v>
      </c>
      <c r="K10094" s="33">
        <v>66</v>
      </c>
      <c r="L10094" s="37">
        <v>426</v>
      </c>
      <c r="N10094" s="33">
        <v>13</v>
      </c>
      <c r="O10094" s="37">
        <v>426</v>
      </c>
    </row>
    <row r="10095" spans="3:15" x14ac:dyDescent="0.25">
      <c r="C10095" s="1">
        <v>1</v>
      </c>
      <c r="D10095" s="1">
        <v>1</v>
      </c>
      <c r="E10095" s="1">
        <v>1</v>
      </c>
      <c r="F10095" s="16">
        <v>10086</v>
      </c>
      <c r="G10095" s="17" t="s">
        <v>3181</v>
      </c>
      <c r="H10095" s="18" t="s">
        <v>19</v>
      </c>
      <c r="K10095" s="32">
        <v>41</v>
      </c>
      <c r="L10095" s="36">
        <v>426</v>
      </c>
      <c r="N10095" s="32">
        <v>10</v>
      </c>
      <c r="O10095" s="36">
        <v>426</v>
      </c>
    </row>
    <row r="10096" spans="3:15" x14ac:dyDescent="0.25">
      <c r="C10096" s="1">
        <v>1</v>
      </c>
      <c r="D10096" s="1">
        <v>1</v>
      </c>
      <c r="E10096" s="1">
        <v>1</v>
      </c>
      <c r="F10096" s="19">
        <v>10087</v>
      </c>
      <c r="G10096" s="20" t="s">
        <v>3181</v>
      </c>
      <c r="H10096" s="21" t="s">
        <v>18</v>
      </c>
      <c r="K10096" s="33">
        <v>55</v>
      </c>
      <c r="L10096" s="37">
        <v>426</v>
      </c>
      <c r="N10096" s="33">
        <v>11</v>
      </c>
      <c r="O10096" s="37">
        <v>426</v>
      </c>
    </row>
    <row r="10097" spans="3:15" x14ac:dyDescent="0.25">
      <c r="C10097" s="1">
        <v>1</v>
      </c>
      <c r="D10097" s="1">
        <v>1</v>
      </c>
      <c r="E10097" s="1">
        <v>1</v>
      </c>
      <c r="F10097" s="16">
        <v>10088</v>
      </c>
      <c r="G10097" s="17" t="s">
        <v>3264</v>
      </c>
      <c r="H10097" s="18" t="s">
        <v>19</v>
      </c>
      <c r="K10097" s="32">
        <v>47</v>
      </c>
      <c r="L10097" s="36">
        <v>426</v>
      </c>
      <c r="N10097" s="32">
        <v>7</v>
      </c>
      <c r="O10097" s="36">
        <v>426</v>
      </c>
    </row>
    <row r="10098" spans="3:15" x14ac:dyDescent="0.25">
      <c r="C10098" s="1">
        <v>1</v>
      </c>
      <c r="D10098" s="1">
        <v>1</v>
      </c>
      <c r="E10098" s="1">
        <v>1</v>
      </c>
      <c r="F10098" s="19">
        <v>10089</v>
      </c>
      <c r="G10098" s="20" t="s">
        <v>3264</v>
      </c>
      <c r="H10098" s="21" t="s">
        <v>18</v>
      </c>
      <c r="K10098" s="33">
        <v>45</v>
      </c>
      <c r="L10098" s="37">
        <v>426</v>
      </c>
      <c r="N10098" s="33">
        <v>8</v>
      </c>
      <c r="O10098" s="37">
        <v>426</v>
      </c>
    </row>
    <row r="10099" spans="3:15" x14ac:dyDescent="0.25">
      <c r="C10099" s="1">
        <v>1</v>
      </c>
      <c r="D10099" s="1">
        <v>1</v>
      </c>
      <c r="E10099" s="1">
        <v>1</v>
      </c>
      <c r="F10099" s="16">
        <v>10090</v>
      </c>
      <c r="G10099" s="17" t="s">
        <v>3264</v>
      </c>
      <c r="H10099" s="18" t="s">
        <v>18</v>
      </c>
      <c r="K10099" s="32">
        <v>31</v>
      </c>
      <c r="L10099" s="36">
        <v>426</v>
      </c>
      <c r="N10099" s="32">
        <v>5</v>
      </c>
      <c r="O10099" s="36">
        <v>426</v>
      </c>
    </row>
    <row r="10100" spans="3:15" x14ac:dyDescent="0.25">
      <c r="C10100" s="1">
        <v>1</v>
      </c>
      <c r="D10100" s="1">
        <v>1</v>
      </c>
      <c r="E10100" s="1">
        <v>1</v>
      </c>
      <c r="F10100" s="19">
        <v>10091</v>
      </c>
      <c r="G10100" s="20" t="s">
        <v>3181</v>
      </c>
      <c r="H10100" s="21" t="s">
        <v>19</v>
      </c>
      <c r="K10100" s="33">
        <v>40</v>
      </c>
      <c r="L10100" s="37">
        <v>426</v>
      </c>
      <c r="N10100" s="33">
        <v>12</v>
      </c>
      <c r="O10100" s="37">
        <v>426</v>
      </c>
    </row>
    <row r="10101" spans="3:15" x14ac:dyDescent="0.25">
      <c r="C10101" s="1">
        <v>1</v>
      </c>
      <c r="D10101" s="1">
        <v>1</v>
      </c>
      <c r="E10101" s="1">
        <v>1</v>
      </c>
      <c r="F10101" s="16">
        <v>10092</v>
      </c>
      <c r="G10101" s="17" t="s">
        <v>3264</v>
      </c>
      <c r="H10101" s="18" t="s">
        <v>18</v>
      </c>
      <c r="K10101" s="32">
        <v>32</v>
      </c>
      <c r="L10101" s="36">
        <v>426</v>
      </c>
      <c r="N10101" s="32">
        <v>10</v>
      </c>
      <c r="O10101" s="36">
        <v>426</v>
      </c>
    </row>
    <row r="10102" spans="3:15" x14ac:dyDescent="0.25">
      <c r="C10102" s="1">
        <v>1</v>
      </c>
      <c r="D10102" s="1">
        <v>1</v>
      </c>
      <c r="E10102" s="1">
        <v>1</v>
      </c>
      <c r="F10102" s="19">
        <v>10093</v>
      </c>
      <c r="G10102" s="20" t="s">
        <v>3264</v>
      </c>
      <c r="H10102" s="21" t="s">
        <v>19</v>
      </c>
      <c r="K10102" s="33">
        <v>31</v>
      </c>
      <c r="L10102" s="37">
        <v>426</v>
      </c>
      <c r="N10102" s="33">
        <v>5</v>
      </c>
      <c r="O10102" s="37">
        <v>426</v>
      </c>
    </row>
    <row r="10103" spans="3:15" x14ac:dyDescent="0.25">
      <c r="C10103" s="1">
        <v>1</v>
      </c>
      <c r="D10103" s="1">
        <v>1</v>
      </c>
      <c r="E10103" s="1">
        <v>1</v>
      </c>
      <c r="F10103" s="16">
        <v>10094</v>
      </c>
      <c r="G10103" s="17" t="s">
        <v>3264</v>
      </c>
      <c r="H10103" s="18" t="s">
        <v>18</v>
      </c>
      <c r="K10103" s="32">
        <v>30</v>
      </c>
      <c r="L10103" s="36">
        <v>426</v>
      </c>
      <c r="N10103" s="32">
        <v>8</v>
      </c>
      <c r="O10103" s="36">
        <v>426</v>
      </c>
    </row>
    <row r="10104" spans="3:15" x14ac:dyDescent="0.25">
      <c r="C10104" s="1">
        <v>1</v>
      </c>
      <c r="D10104" s="1">
        <v>1</v>
      </c>
      <c r="E10104" s="1">
        <v>1</v>
      </c>
      <c r="F10104" s="19">
        <v>10095</v>
      </c>
      <c r="G10104" s="20" t="s">
        <v>3264</v>
      </c>
      <c r="H10104" s="21" t="s">
        <v>19</v>
      </c>
      <c r="K10104" s="33">
        <v>39</v>
      </c>
      <c r="L10104" s="37">
        <v>426</v>
      </c>
      <c r="N10104" s="33">
        <v>7</v>
      </c>
      <c r="O10104" s="37">
        <v>426</v>
      </c>
    </row>
    <row r="10105" spans="3:15" x14ac:dyDescent="0.25">
      <c r="C10105" s="1">
        <v>1</v>
      </c>
      <c r="D10105" s="1">
        <v>1</v>
      </c>
      <c r="E10105" s="1">
        <v>1</v>
      </c>
      <c r="F10105" s="16">
        <v>10096</v>
      </c>
      <c r="G10105" s="17" t="s">
        <v>3181</v>
      </c>
      <c r="H10105" s="18" t="s">
        <v>19</v>
      </c>
      <c r="K10105" s="32">
        <v>59</v>
      </c>
      <c r="L10105" s="36">
        <v>427</v>
      </c>
      <c r="N10105" s="32">
        <v>12</v>
      </c>
      <c r="O10105" s="36">
        <v>427</v>
      </c>
    </row>
    <row r="10106" spans="3:15" x14ac:dyDescent="0.25">
      <c r="C10106" s="1">
        <v>1</v>
      </c>
      <c r="D10106" s="1">
        <v>1</v>
      </c>
      <c r="E10106" s="1">
        <v>1</v>
      </c>
      <c r="F10106" s="19">
        <v>10097</v>
      </c>
      <c r="G10106" s="20" t="s">
        <v>3264</v>
      </c>
      <c r="H10106" s="21" t="s">
        <v>19</v>
      </c>
      <c r="K10106" s="33">
        <v>54</v>
      </c>
      <c r="L10106" s="37">
        <v>427</v>
      </c>
      <c r="N10106" s="33">
        <v>12</v>
      </c>
      <c r="O10106" s="37">
        <v>427</v>
      </c>
    </row>
    <row r="10107" spans="3:15" x14ac:dyDescent="0.25">
      <c r="C10107" s="1">
        <v>1</v>
      </c>
      <c r="D10107" s="1">
        <v>1</v>
      </c>
      <c r="E10107" s="1">
        <v>1</v>
      </c>
      <c r="F10107" s="16">
        <v>10098</v>
      </c>
      <c r="G10107" s="17" t="s">
        <v>3264</v>
      </c>
      <c r="H10107" s="18" t="s">
        <v>18</v>
      </c>
      <c r="K10107" s="32">
        <v>59</v>
      </c>
      <c r="L10107" s="36">
        <v>427</v>
      </c>
      <c r="N10107" s="32">
        <v>20</v>
      </c>
      <c r="O10107" s="36">
        <v>427</v>
      </c>
    </row>
    <row r="10108" spans="3:15" x14ac:dyDescent="0.25">
      <c r="C10108" s="1">
        <v>1</v>
      </c>
      <c r="D10108" s="1">
        <v>1</v>
      </c>
      <c r="E10108" s="1">
        <v>1</v>
      </c>
      <c r="F10108" s="19">
        <v>10099</v>
      </c>
      <c r="G10108" s="20" t="s">
        <v>3264</v>
      </c>
      <c r="H10108" s="21" t="s">
        <v>18</v>
      </c>
      <c r="K10108" s="33">
        <v>40</v>
      </c>
      <c r="L10108" s="37">
        <v>427</v>
      </c>
      <c r="N10108" s="33">
        <v>7</v>
      </c>
      <c r="O10108" s="37">
        <v>427</v>
      </c>
    </row>
    <row r="10109" spans="3:15" x14ac:dyDescent="0.25">
      <c r="C10109" s="1">
        <v>1</v>
      </c>
      <c r="D10109" s="1">
        <v>1</v>
      </c>
      <c r="E10109" s="1">
        <v>1</v>
      </c>
      <c r="F10109" s="16">
        <v>10100</v>
      </c>
      <c r="G10109" s="17" t="s">
        <v>3264</v>
      </c>
      <c r="H10109" s="18" t="s">
        <v>19</v>
      </c>
      <c r="K10109" s="32">
        <v>45</v>
      </c>
      <c r="L10109" s="36">
        <v>427</v>
      </c>
      <c r="N10109" s="32">
        <v>9</v>
      </c>
      <c r="O10109" s="36">
        <v>427</v>
      </c>
    </row>
    <row r="10110" spans="3:15" x14ac:dyDescent="0.25">
      <c r="C10110" s="1">
        <v>1</v>
      </c>
      <c r="D10110" s="1">
        <v>1</v>
      </c>
      <c r="E10110" s="1">
        <v>1</v>
      </c>
      <c r="F10110" s="19">
        <v>10101</v>
      </c>
      <c r="G10110" s="20" t="s">
        <v>3181</v>
      </c>
      <c r="H10110" s="21" t="s">
        <v>18</v>
      </c>
      <c r="K10110" s="33">
        <v>49</v>
      </c>
      <c r="L10110" s="37">
        <v>427</v>
      </c>
      <c r="N10110" s="33">
        <v>6</v>
      </c>
      <c r="O10110" s="37">
        <v>427</v>
      </c>
    </row>
    <row r="10111" spans="3:15" x14ac:dyDescent="0.25">
      <c r="C10111" s="1">
        <v>1</v>
      </c>
      <c r="D10111" s="1">
        <v>1</v>
      </c>
      <c r="E10111" s="1">
        <v>1</v>
      </c>
      <c r="F10111" s="16">
        <v>10102</v>
      </c>
      <c r="G10111" s="17" t="s">
        <v>3264</v>
      </c>
      <c r="H10111" s="18" t="s">
        <v>18</v>
      </c>
      <c r="K10111" s="32">
        <v>44</v>
      </c>
      <c r="L10111" s="36">
        <v>427</v>
      </c>
      <c r="N10111" s="32">
        <v>10</v>
      </c>
      <c r="O10111" s="36">
        <v>427</v>
      </c>
    </row>
    <row r="10112" spans="3:15" x14ac:dyDescent="0.25">
      <c r="C10112" s="1">
        <v>1</v>
      </c>
      <c r="D10112" s="1">
        <v>1</v>
      </c>
      <c r="E10112" s="1">
        <v>1</v>
      </c>
      <c r="F10112" s="19">
        <v>10103</v>
      </c>
      <c r="G10112" s="20" t="s">
        <v>3182</v>
      </c>
      <c r="H10112" s="21" t="s">
        <v>18</v>
      </c>
      <c r="K10112" s="33">
        <v>43</v>
      </c>
      <c r="L10112" s="37">
        <v>427</v>
      </c>
      <c r="N10112" s="33">
        <v>8</v>
      </c>
      <c r="O10112" s="37">
        <v>427</v>
      </c>
    </row>
    <row r="10113" spans="3:15" x14ac:dyDescent="0.25">
      <c r="C10113" s="1">
        <v>1</v>
      </c>
      <c r="D10113" s="1">
        <v>1</v>
      </c>
      <c r="E10113" s="1">
        <v>1</v>
      </c>
      <c r="F10113" s="16">
        <v>10104</v>
      </c>
      <c r="G10113" s="17" t="s">
        <v>3264</v>
      </c>
      <c r="H10113" s="18" t="s">
        <v>19</v>
      </c>
      <c r="K10113" s="32">
        <v>42</v>
      </c>
      <c r="L10113" s="36">
        <v>427</v>
      </c>
      <c r="N10113" s="32">
        <v>10</v>
      </c>
      <c r="O10113" s="36">
        <v>427</v>
      </c>
    </row>
    <row r="10114" spans="3:15" x14ac:dyDescent="0.25">
      <c r="C10114" s="1">
        <v>1</v>
      </c>
      <c r="D10114" s="1">
        <v>1</v>
      </c>
      <c r="E10114" s="1">
        <v>1</v>
      </c>
      <c r="F10114" s="19">
        <v>10105</v>
      </c>
      <c r="G10114" s="20" t="s">
        <v>3264</v>
      </c>
      <c r="H10114" s="21" t="s">
        <v>18</v>
      </c>
      <c r="K10114" s="33">
        <v>44</v>
      </c>
      <c r="L10114" s="37">
        <v>427</v>
      </c>
      <c r="N10114" s="33">
        <v>9</v>
      </c>
      <c r="O10114" s="37">
        <v>427</v>
      </c>
    </row>
    <row r="10115" spans="3:15" x14ac:dyDescent="0.25">
      <c r="C10115" s="1">
        <v>1</v>
      </c>
      <c r="D10115" s="1">
        <v>1</v>
      </c>
      <c r="E10115" s="1">
        <v>1</v>
      </c>
      <c r="F10115" s="16">
        <v>10106</v>
      </c>
      <c r="G10115" s="17" t="s">
        <v>3264</v>
      </c>
      <c r="H10115" s="18" t="s">
        <v>18</v>
      </c>
      <c r="K10115" s="32">
        <v>37</v>
      </c>
      <c r="L10115" s="36">
        <v>427</v>
      </c>
      <c r="N10115" s="32">
        <v>10</v>
      </c>
      <c r="O10115" s="36">
        <v>427</v>
      </c>
    </row>
    <row r="10116" spans="3:15" x14ac:dyDescent="0.25">
      <c r="C10116" s="1">
        <v>1</v>
      </c>
      <c r="D10116" s="1">
        <v>1</v>
      </c>
      <c r="E10116" s="1">
        <v>1</v>
      </c>
      <c r="F10116" s="19">
        <v>10107</v>
      </c>
      <c r="G10116" s="20" t="s">
        <v>3264</v>
      </c>
      <c r="H10116" s="21" t="s">
        <v>18</v>
      </c>
      <c r="K10116" s="33">
        <v>39</v>
      </c>
      <c r="L10116" s="37">
        <v>427</v>
      </c>
      <c r="N10116" s="33">
        <v>5</v>
      </c>
      <c r="O10116" s="37">
        <v>427</v>
      </c>
    </row>
    <row r="10117" spans="3:15" x14ac:dyDescent="0.25">
      <c r="C10117" s="1">
        <v>1</v>
      </c>
      <c r="D10117" s="1">
        <v>1</v>
      </c>
      <c r="E10117" s="1">
        <v>1</v>
      </c>
      <c r="F10117" s="16">
        <v>10108</v>
      </c>
      <c r="G10117" s="17" t="s">
        <v>3182</v>
      </c>
      <c r="H10117" s="18" t="s">
        <v>19</v>
      </c>
      <c r="K10117" s="32">
        <v>40</v>
      </c>
      <c r="L10117" s="36">
        <v>427</v>
      </c>
      <c r="N10117" s="32">
        <v>16</v>
      </c>
      <c r="O10117" s="36">
        <v>427</v>
      </c>
    </row>
    <row r="10118" spans="3:15" x14ac:dyDescent="0.25">
      <c r="C10118" s="1">
        <v>1</v>
      </c>
      <c r="D10118" s="1">
        <v>1</v>
      </c>
      <c r="E10118" s="1">
        <v>1</v>
      </c>
      <c r="F10118" s="19">
        <v>10109</v>
      </c>
      <c r="G10118" s="20" t="s">
        <v>3264</v>
      </c>
      <c r="H10118" s="21" t="s">
        <v>19</v>
      </c>
      <c r="K10118" s="33">
        <v>23</v>
      </c>
      <c r="L10118" s="37">
        <v>427</v>
      </c>
      <c r="N10118" s="33">
        <v>3</v>
      </c>
      <c r="O10118" s="37">
        <v>427</v>
      </c>
    </row>
    <row r="10119" spans="3:15" x14ac:dyDescent="0.25">
      <c r="C10119" s="1">
        <v>1</v>
      </c>
      <c r="D10119" s="1">
        <v>1</v>
      </c>
      <c r="E10119" s="1">
        <v>1</v>
      </c>
      <c r="F10119" s="16">
        <v>10110</v>
      </c>
      <c r="G10119" s="17" t="s">
        <v>3264</v>
      </c>
      <c r="H10119" s="18" t="s">
        <v>19</v>
      </c>
      <c r="K10119" s="32">
        <v>69</v>
      </c>
      <c r="L10119" s="36">
        <v>428</v>
      </c>
      <c r="N10119" s="32">
        <v>13</v>
      </c>
      <c r="O10119" s="36">
        <v>428</v>
      </c>
    </row>
    <row r="10120" spans="3:15" x14ac:dyDescent="0.25">
      <c r="C10120" s="1">
        <v>1</v>
      </c>
      <c r="D10120" s="1">
        <v>1</v>
      </c>
      <c r="E10120" s="1">
        <v>1</v>
      </c>
      <c r="F10120" s="19">
        <v>10111</v>
      </c>
      <c r="G10120" s="20" t="s">
        <v>3181</v>
      </c>
      <c r="H10120" s="21" t="s">
        <v>18</v>
      </c>
      <c r="K10120" s="33">
        <v>61</v>
      </c>
      <c r="L10120" s="37">
        <v>428</v>
      </c>
      <c r="N10120" s="33">
        <v>11</v>
      </c>
      <c r="O10120" s="37">
        <v>428</v>
      </c>
    </row>
    <row r="10121" spans="3:15" x14ac:dyDescent="0.25">
      <c r="C10121" s="1">
        <v>1</v>
      </c>
      <c r="D10121" s="1">
        <v>1</v>
      </c>
      <c r="E10121" s="1">
        <v>1</v>
      </c>
      <c r="F10121" s="16">
        <v>10112</v>
      </c>
      <c r="G10121" s="17" t="s">
        <v>3264</v>
      </c>
      <c r="H10121" s="18" t="s">
        <v>19</v>
      </c>
      <c r="K10121" s="32">
        <v>54</v>
      </c>
      <c r="L10121" s="36">
        <v>428</v>
      </c>
      <c r="N10121" s="32">
        <v>7</v>
      </c>
      <c r="O10121" s="36">
        <v>428</v>
      </c>
    </row>
    <row r="10122" spans="3:15" x14ac:dyDescent="0.25">
      <c r="C10122" s="1">
        <v>1</v>
      </c>
      <c r="D10122" s="1">
        <v>1</v>
      </c>
      <c r="E10122" s="1">
        <v>1</v>
      </c>
      <c r="F10122" s="19">
        <v>10113</v>
      </c>
      <c r="G10122" s="20" t="s">
        <v>3181</v>
      </c>
      <c r="H10122" s="21" t="s">
        <v>19</v>
      </c>
      <c r="K10122" s="33">
        <v>58</v>
      </c>
      <c r="L10122" s="37">
        <v>428</v>
      </c>
      <c r="N10122" s="33">
        <v>22</v>
      </c>
      <c r="O10122" s="37">
        <v>428</v>
      </c>
    </row>
    <row r="10123" spans="3:15" x14ac:dyDescent="0.25">
      <c r="C10123" s="1">
        <v>1</v>
      </c>
      <c r="D10123" s="1">
        <v>1</v>
      </c>
      <c r="E10123" s="1">
        <v>1</v>
      </c>
      <c r="F10123" s="16">
        <v>10114</v>
      </c>
      <c r="G10123" s="17" t="s">
        <v>3182</v>
      </c>
      <c r="H10123" s="18" t="s">
        <v>18</v>
      </c>
      <c r="K10123" s="32">
        <v>42</v>
      </c>
      <c r="L10123" s="36">
        <v>428</v>
      </c>
      <c r="N10123" s="32">
        <v>9</v>
      </c>
      <c r="O10123" s="36">
        <v>428</v>
      </c>
    </row>
    <row r="10124" spans="3:15" x14ac:dyDescent="0.25">
      <c r="C10124" s="1">
        <v>1</v>
      </c>
      <c r="D10124" s="1">
        <v>1</v>
      </c>
      <c r="E10124" s="1">
        <v>1</v>
      </c>
      <c r="F10124" s="19">
        <v>10115</v>
      </c>
      <c r="G10124" s="20" t="s">
        <v>3181</v>
      </c>
      <c r="H10124" s="21" t="s">
        <v>19</v>
      </c>
      <c r="K10124" s="33">
        <v>54</v>
      </c>
      <c r="L10124" s="37">
        <v>428</v>
      </c>
      <c r="N10124" s="33">
        <v>10</v>
      </c>
      <c r="O10124" s="37">
        <v>428</v>
      </c>
    </row>
    <row r="10125" spans="3:15" x14ac:dyDescent="0.25">
      <c r="C10125" s="1">
        <v>1</v>
      </c>
      <c r="D10125" s="1">
        <v>1</v>
      </c>
      <c r="E10125" s="1">
        <v>1</v>
      </c>
      <c r="F10125" s="16">
        <v>10116</v>
      </c>
      <c r="G10125" s="17" t="s">
        <v>3264</v>
      </c>
      <c r="H10125" s="18" t="s">
        <v>18</v>
      </c>
      <c r="K10125" s="32">
        <v>52</v>
      </c>
      <c r="L10125" s="36">
        <v>428</v>
      </c>
      <c r="N10125" s="32">
        <v>6</v>
      </c>
      <c r="O10125" s="36">
        <v>428</v>
      </c>
    </row>
    <row r="10126" spans="3:15" x14ac:dyDescent="0.25">
      <c r="C10126" s="1">
        <v>1</v>
      </c>
      <c r="D10126" s="1">
        <v>1</v>
      </c>
      <c r="E10126" s="1">
        <v>1</v>
      </c>
      <c r="F10126" s="19">
        <v>10117</v>
      </c>
      <c r="G10126" s="20" t="s">
        <v>3264</v>
      </c>
      <c r="H10126" s="21" t="s">
        <v>19</v>
      </c>
      <c r="K10126" s="33">
        <v>34</v>
      </c>
      <c r="L10126" s="37">
        <v>428</v>
      </c>
      <c r="N10126" s="33">
        <v>6</v>
      </c>
      <c r="O10126" s="37">
        <v>428</v>
      </c>
    </row>
    <row r="10127" spans="3:15" x14ac:dyDescent="0.25">
      <c r="C10127" s="1">
        <v>1</v>
      </c>
      <c r="D10127" s="1">
        <v>1</v>
      </c>
      <c r="E10127" s="1">
        <v>1</v>
      </c>
      <c r="F10127" s="16">
        <v>10118</v>
      </c>
      <c r="G10127" s="17" t="s">
        <v>3264</v>
      </c>
      <c r="H10127" s="18" t="s">
        <v>19</v>
      </c>
      <c r="K10127" s="32">
        <v>52</v>
      </c>
      <c r="L10127" s="36">
        <v>428</v>
      </c>
      <c r="N10127" s="32">
        <v>17</v>
      </c>
      <c r="O10127" s="36">
        <v>428</v>
      </c>
    </row>
    <row r="10128" spans="3:15" x14ac:dyDescent="0.25">
      <c r="C10128" s="1">
        <v>1</v>
      </c>
      <c r="D10128" s="1">
        <v>1</v>
      </c>
      <c r="E10128" s="1">
        <v>1</v>
      </c>
      <c r="F10128" s="19">
        <v>10119</v>
      </c>
      <c r="G10128" s="20" t="s">
        <v>3264</v>
      </c>
      <c r="H10128" s="21" t="s">
        <v>18</v>
      </c>
      <c r="K10128" s="33">
        <v>42</v>
      </c>
      <c r="L10128" s="37">
        <v>428</v>
      </c>
      <c r="N10128" s="33">
        <v>4</v>
      </c>
      <c r="O10128" s="37">
        <v>428</v>
      </c>
    </row>
    <row r="10129" spans="3:15" x14ac:dyDescent="0.25">
      <c r="C10129" s="1">
        <v>1</v>
      </c>
      <c r="D10129" s="1">
        <v>1</v>
      </c>
      <c r="E10129" s="1">
        <v>1</v>
      </c>
      <c r="F10129" s="16">
        <v>10120</v>
      </c>
      <c r="G10129" s="17" t="s">
        <v>3181</v>
      </c>
      <c r="H10129" s="18" t="s">
        <v>18</v>
      </c>
      <c r="K10129" s="32">
        <v>59</v>
      </c>
      <c r="L10129" s="36">
        <v>428</v>
      </c>
      <c r="N10129" s="32">
        <v>9</v>
      </c>
      <c r="O10129" s="36">
        <v>428</v>
      </c>
    </row>
    <row r="10130" spans="3:15" x14ac:dyDescent="0.25">
      <c r="C10130" s="1">
        <v>1</v>
      </c>
      <c r="D10130" s="1">
        <v>1</v>
      </c>
      <c r="E10130" s="1">
        <v>1</v>
      </c>
      <c r="F10130" s="19">
        <v>10121</v>
      </c>
      <c r="G10130" s="20" t="s">
        <v>3181</v>
      </c>
      <c r="H10130" s="21" t="s">
        <v>18</v>
      </c>
      <c r="K10130" s="33">
        <v>47</v>
      </c>
      <c r="L10130" s="37">
        <v>428</v>
      </c>
      <c r="N10130" s="33">
        <v>12</v>
      </c>
      <c r="O10130" s="37">
        <v>428</v>
      </c>
    </row>
    <row r="10131" spans="3:15" x14ac:dyDescent="0.25">
      <c r="C10131" s="1">
        <v>1</v>
      </c>
      <c r="D10131" s="1">
        <v>1</v>
      </c>
      <c r="E10131" s="1">
        <v>1</v>
      </c>
      <c r="F10131" s="16">
        <v>10122</v>
      </c>
      <c r="G10131" s="17" t="s">
        <v>3264</v>
      </c>
      <c r="H10131" s="18" t="s">
        <v>19</v>
      </c>
      <c r="K10131" s="32">
        <v>44</v>
      </c>
      <c r="L10131" s="36">
        <v>428</v>
      </c>
      <c r="N10131" s="32">
        <v>12</v>
      </c>
      <c r="O10131" s="36">
        <v>428</v>
      </c>
    </row>
    <row r="10132" spans="3:15" x14ac:dyDescent="0.25">
      <c r="C10132" s="1">
        <v>1</v>
      </c>
      <c r="D10132" s="1">
        <v>1</v>
      </c>
      <c r="E10132" s="1">
        <v>1</v>
      </c>
      <c r="F10132" s="19">
        <v>10123</v>
      </c>
      <c r="G10132" s="20" t="s">
        <v>3264</v>
      </c>
      <c r="H10132" s="21" t="s">
        <v>19</v>
      </c>
      <c r="K10132" s="33">
        <v>55</v>
      </c>
      <c r="L10132" s="37">
        <v>428</v>
      </c>
      <c r="N10132" s="33">
        <v>12</v>
      </c>
      <c r="O10132" s="37">
        <v>428</v>
      </c>
    </row>
    <row r="10133" spans="3:15" x14ac:dyDescent="0.25">
      <c r="C10133" s="1">
        <v>1</v>
      </c>
      <c r="D10133" s="1">
        <v>1</v>
      </c>
      <c r="E10133" s="1">
        <v>1</v>
      </c>
      <c r="F10133" s="16">
        <v>10124</v>
      </c>
      <c r="G10133" s="17" t="s">
        <v>3264</v>
      </c>
      <c r="H10133" s="18" t="s">
        <v>19</v>
      </c>
      <c r="K10133" s="32">
        <v>44</v>
      </c>
      <c r="L10133" s="36">
        <v>428</v>
      </c>
      <c r="N10133" s="32">
        <v>7</v>
      </c>
      <c r="O10133" s="36">
        <v>428</v>
      </c>
    </row>
    <row r="10134" spans="3:15" x14ac:dyDescent="0.25">
      <c r="C10134" s="1">
        <v>1</v>
      </c>
      <c r="D10134" s="1">
        <v>1</v>
      </c>
      <c r="E10134" s="1">
        <v>1</v>
      </c>
      <c r="F10134" s="19">
        <v>10125</v>
      </c>
      <c r="G10134" s="20" t="s">
        <v>3264</v>
      </c>
      <c r="H10134" s="21" t="s">
        <v>18</v>
      </c>
      <c r="K10134" s="33">
        <v>30</v>
      </c>
      <c r="L10134" s="37">
        <v>428</v>
      </c>
      <c r="N10134" s="33">
        <v>8</v>
      </c>
      <c r="O10134" s="37">
        <v>428</v>
      </c>
    </row>
    <row r="10135" spans="3:15" x14ac:dyDescent="0.25">
      <c r="C10135" s="1">
        <v>1</v>
      </c>
      <c r="D10135" s="1">
        <v>1</v>
      </c>
      <c r="E10135" s="1">
        <v>1</v>
      </c>
      <c r="F10135" s="16">
        <v>10126</v>
      </c>
      <c r="G10135" s="17" t="s">
        <v>3264</v>
      </c>
      <c r="H10135" s="18" t="s">
        <v>18</v>
      </c>
      <c r="K10135" s="32">
        <v>41</v>
      </c>
      <c r="L10135" s="36">
        <v>428</v>
      </c>
      <c r="N10135" s="32">
        <v>6</v>
      </c>
      <c r="O10135" s="36">
        <v>428</v>
      </c>
    </row>
    <row r="10136" spans="3:15" x14ac:dyDescent="0.25">
      <c r="C10136" s="1">
        <v>1</v>
      </c>
      <c r="D10136" s="1">
        <v>1</v>
      </c>
      <c r="E10136" s="1">
        <v>1</v>
      </c>
      <c r="F10136" s="19">
        <v>10127</v>
      </c>
      <c r="G10136" s="20" t="s">
        <v>3264</v>
      </c>
      <c r="H10136" s="21" t="s">
        <v>18</v>
      </c>
      <c r="K10136" s="33">
        <v>35</v>
      </c>
      <c r="L10136" s="37">
        <v>428</v>
      </c>
      <c r="N10136" s="33">
        <v>7</v>
      </c>
      <c r="O10136" s="37">
        <v>428</v>
      </c>
    </row>
    <row r="10137" spans="3:15" x14ac:dyDescent="0.25">
      <c r="C10137" s="1">
        <v>1</v>
      </c>
      <c r="D10137" s="1">
        <v>1</v>
      </c>
      <c r="E10137" s="1">
        <v>1</v>
      </c>
      <c r="F10137" s="16">
        <v>10128</v>
      </c>
      <c r="G10137" s="17" t="s">
        <v>3264</v>
      </c>
      <c r="H10137" s="18" t="s">
        <v>18</v>
      </c>
      <c r="K10137" s="32">
        <v>32</v>
      </c>
      <c r="L10137" s="36">
        <v>428</v>
      </c>
      <c r="N10137" s="32">
        <v>3</v>
      </c>
      <c r="O10137" s="36">
        <v>428</v>
      </c>
    </row>
    <row r="10138" spans="3:15" x14ac:dyDescent="0.25">
      <c r="C10138" s="1">
        <v>1</v>
      </c>
      <c r="D10138" s="1">
        <v>1</v>
      </c>
      <c r="E10138" s="1">
        <v>1</v>
      </c>
      <c r="F10138" s="19">
        <v>10129</v>
      </c>
      <c r="G10138" s="20" t="s">
        <v>3264</v>
      </c>
      <c r="H10138" s="21" t="s">
        <v>19</v>
      </c>
      <c r="K10138" s="33">
        <v>30</v>
      </c>
      <c r="L10138" s="37">
        <v>428</v>
      </c>
      <c r="N10138" s="33">
        <v>5</v>
      </c>
      <c r="O10138" s="37">
        <v>428</v>
      </c>
    </row>
    <row r="10139" spans="3:15" x14ac:dyDescent="0.25">
      <c r="C10139" s="1">
        <v>1</v>
      </c>
      <c r="D10139" s="1">
        <v>1</v>
      </c>
      <c r="E10139" s="1">
        <v>1</v>
      </c>
      <c r="F10139" s="16">
        <v>10130</v>
      </c>
      <c r="G10139" s="17" t="s">
        <v>3264</v>
      </c>
      <c r="H10139" s="18" t="s">
        <v>19</v>
      </c>
      <c r="K10139" s="32">
        <v>24</v>
      </c>
      <c r="L10139" s="36">
        <v>428</v>
      </c>
      <c r="N10139" s="32">
        <v>1</v>
      </c>
      <c r="O10139" s="36">
        <v>428</v>
      </c>
    </row>
    <row r="10140" spans="3:15" x14ac:dyDescent="0.25">
      <c r="C10140" s="1">
        <v>1</v>
      </c>
      <c r="D10140" s="1">
        <v>1</v>
      </c>
      <c r="E10140" s="1">
        <v>1</v>
      </c>
      <c r="F10140" s="19">
        <v>10131</v>
      </c>
      <c r="G10140" s="20" t="s">
        <v>3264</v>
      </c>
      <c r="H10140" s="21" t="s">
        <v>18</v>
      </c>
      <c r="K10140" s="33">
        <v>37</v>
      </c>
      <c r="L10140" s="37">
        <v>428</v>
      </c>
      <c r="N10140" s="33">
        <v>10</v>
      </c>
      <c r="O10140" s="37">
        <v>428</v>
      </c>
    </row>
    <row r="10141" spans="3:15" x14ac:dyDescent="0.25">
      <c r="C10141" s="1">
        <v>1</v>
      </c>
      <c r="D10141" s="1">
        <v>1</v>
      </c>
      <c r="E10141" s="1">
        <v>1</v>
      </c>
      <c r="F10141" s="16">
        <v>10132</v>
      </c>
      <c r="G10141" s="17" t="s">
        <v>3264</v>
      </c>
      <c r="H10141" s="18" t="s">
        <v>18</v>
      </c>
      <c r="K10141" s="32">
        <v>38</v>
      </c>
      <c r="L10141" s="36">
        <v>428</v>
      </c>
      <c r="N10141" s="32">
        <v>10</v>
      </c>
      <c r="O10141" s="36">
        <v>428</v>
      </c>
    </row>
    <row r="10142" spans="3:15" x14ac:dyDescent="0.25">
      <c r="C10142" s="1">
        <v>1</v>
      </c>
      <c r="D10142" s="1">
        <v>1</v>
      </c>
      <c r="E10142" s="1">
        <v>1</v>
      </c>
      <c r="F10142" s="19">
        <v>10133</v>
      </c>
      <c r="G10142" s="20" t="s">
        <v>3264</v>
      </c>
      <c r="H10142" s="21" t="s">
        <v>19</v>
      </c>
      <c r="K10142" s="33">
        <v>33</v>
      </c>
      <c r="L10142" s="37">
        <v>428</v>
      </c>
      <c r="N10142" s="33">
        <v>3</v>
      </c>
      <c r="O10142" s="37">
        <v>428</v>
      </c>
    </row>
    <row r="10143" spans="3:15" x14ac:dyDescent="0.25">
      <c r="C10143" s="1">
        <v>1</v>
      </c>
      <c r="D10143" s="1">
        <v>1</v>
      </c>
      <c r="E10143" s="1">
        <v>1</v>
      </c>
      <c r="F10143" s="16">
        <v>10134</v>
      </c>
      <c r="G10143" s="17" t="s">
        <v>3264</v>
      </c>
      <c r="H10143" s="18" t="s">
        <v>19</v>
      </c>
      <c r="K10143" s="32">
        <v>63</v>
      </c>
      <c r="L10143" s="36">
        <v>429</v>
      </c>
      <c r="N10143" s="32">
        <v>10</v>
      </c>
      <c r="O10143" s="36">
        <v>429</v>
      </c>
    </row>
    <row r="10144" spans="3:15" x14ac:dyDescent="0.25">
      <c r="C10144" s="1">
        <v>1</v>
      </c>
      <c r="D10144" s="1">
        <v>1</v>
      </c>
      <c r="E10144" s="1">
        <v>1</v>
      </c>
      <c r="F10144" s="19">
        <v>10135</v>
      </c>
      <c r="G10144" s="20" t="s">
        <v>3181</v>
      </c>
      <c r="H10144" s="21" t="s">
        <v>18</v>
      </c>
      <c r="K10144" s="33">
        <v>42</v>
      </c>
      <c r="L10144" s="37">
        <v>429</v>
      </c>
      <c r="N10144" s="33">
        <v>3</v>
      </c>
      <c r="O10144" s="37">
        <v>429</v>
      </c>
    </row>
    <row r="10145" spans="3:15" x14ac:dyDescent="0.25">
      <c r="C10145" s="1">
        <v>1</v>
      </c>
      <c r="D10145" s="1">
        <v>1</v>
      </c>
      <c r="E10145" s="1">
        <v>1</v>
      </c>
      <c r="F10145" s="16">
        <v>10136</v>
      </c>
      <c r="G10145" s="17" t="s">
        <v>3181</v>
      </c>
      <c r="H10145" s="18" t="s">
        <v>19</v>
      </c>
      <c r="K10145" s="32">
        <v>56</v>
      </c>
      <c r="L10145" s="36">
        <v>429</v>
      </c>
      <c r="N10145" s="32">
        <v>10</v>
      </c>
      <c r="O10145" s="36">
        <v>429</v>
      </c>
    </row>
    <row r="10146" spans="3:15" x14ac:dyDescent="0.25">
      <c r="C10146" s="1">
        <v>1</v>
      </c>
      <c r="D10146" s="1">
        <v>1</v>
      </c>
      <c r="E10146" s="1">
        <v>1</v>
      </c>
      <c r="F10146" s="19">
        <v>10137</v>
      </c>
      <c r="G10146" s="20" t="s">
        <v>3264</v>
      </c>
      <c r="H10146" s="21" t="s">
        <v>18</v>
      </c>
      <c r="K10146" s="33">
        <v>39</v>
      </c>
      <c r="L10146" s="37">
        <v>429</v>
      </c>
      <c r="N10146" s="33">
        <v>7</v>
      </c>
      <c r="O10146" s="37">
        <v>429</v>
      </c>
    </row>
    <row r="10147" spans="3:15" x14ac:dyDescent="0.25">
      <c r="C10147" s="1">
        <v>1</v>
      </c>
      <c r="D10147" s="1">
        <v>1</v>
      </c>
      <c r="E10147" s="1">
        <v>1</v>
      </c>
      <c r="F10147" s="16">
        <v>10138</v>
      </c>
      <c r="G10147" s="17" t="s">
        <v>3264</v>
      </c>
      <c r="H10147" s="18" t="s">
        <v>18</v>
      </c>
      <c r="K10147" s="32">
        <v>31</v>
      </c>
      <c r="L10147" s="36">
        <v>429</v>
      </c>
      <c r="N10147" s="32">
        <v>6</v>
      </c>
      <c r="O10147" s="36">
        <v>429</v>
      </c>
    </row>
    <row r="10148" spans="3:15" x14ac:dyDescent="0.25">
      <c r="C10148" s="1">
        <v>1</v>
      </c>
      <c r="D10148" s="1">
        <v>1</v>
      </c>
      <c r="E10148" s="1">
        <v>1</v>
      </c>
      <c r="F10148" s="19">
        <v>10139</v>
      </c>
      <c r="G10148" s="20" t="s">
        <v>3181</v>
      </c>
      <c r="H10148" s="21" t="s">
        <v>19</v>
      </c>
      <c r="K10148" s="33">
        <v>55</v>
      </c>
      <c r="L10148" s="37">
        <v>429</v>
      </c>
      <c r="N10148" s="33">
        <v>16</v>
      </c>
      <c r="O10148" s="37">
        <v>429</v>
      </c>
    </row>
    <row r="10149" spans="3:15" x14ac:dyDescent="0.25">
      <c r="C10149" s="1">
        <v>1</v>
      </c>
      <c r="D10149" s="1">
        <v>1</v>
      </c>
      <c r="E10149" s="1">
        <v>1</v>
      </c>
      <c r="F10149" s="16">
        <v>10140</v>
      </c>
      <c r="G10149" s="17" t="s">
        <v>3182</v>
      </c>
      <c r="H10149" s="18" t="s">
        <v>19</v>
      </c>
      <c r="K10149" s="32">
        <v>51</v>
      </c>
      <c r="L10149" s="36">
        <v>429</v>
      </c>
      <c r="N10149" s="32">
        <v>17</v>
      </c>
      <c r="O10149" s="36">
        <v>429</v>
      </c>
    </row>
    <row r="10150" spans="3:15" x14ac:dyDescent="0.25">
      <c r="C10150" s="1">
        <v>1</v>
      </c>
      <c r="D10150" s="1">
        <v>1</v>
      </c>
      <c r="E10150" s="1">
        <v>1</v>
      </c>
      <c r="F10150" s="19">
        <v>10141</v>
      </c>
      <c r="G10150" s="20" t="s">
        <v>3264</v>
      </c>
      <c r="H10150" s="21" t="s">
        <v>18</v>
      </c>
      <c r="K10150" s="33">
        <v>33</v>
      </c>
      <c r="L10150" s="37">
        <v>429</v>
      </c>
      <c r="N10150" s="33">
        <v>7</v>
      </c>
      <c r="O10150" s="37">
        <v>429</v>
      </c>
    </row>
    <row r="10151" spans="3:15" x14ac:dyDescent="0.25">
      <c r="C10151" s="1">
        <v>1</v>
      </c>
      <c r="D10151" s="1">
        <v>1</v>
      </c>
      <c r="E10151" s="1">
        <v>1</v>
      </c>
      <c r="F10151" s="16">
        <v>10142</v>
      </c>
      <c r="G10151" s="17" t="s">
        <v>3264</v>
      </c>
      <c r="H10151" s="18" t="s">
        <v>19</v>
      </c>
      <c r="K10151" s="32">
        <v>45</v>
      </c>
      <c r="L10151" s="36">
        <v>429</v>
      </c>
      <c r="N10151" s="32">
        <v>10</v>
      </c>
      <c r="O10151" s="36">
        <v>429</v>
      </c>
    </row>
    <row r="10152" spans="3:15" x14ac:dyDescent="0.25">
      <c r="C10152" s="1">
        <v>1</v>
      </c>
      <c r="D10152" s="1">
        <v>1</v>
      </c>
      <c r="E10152" s="1">
        <v>1</v>
      </c>
      <c r="F10152" s="19">
        <v>10143</v>
      </c>
      <c r="G10152" s="20" t="s">
        <v>3181</v>
      </c>
      <c r="H10152" s="21" t="s">
        <v>18</v>
      </c>
      <c r="K10152" s="33">
        <v>59</v>
      </c>
      <c r="L10152" s="37">
        <v>430</v>
      </c>
      <c r="N10152" s="33">
        <v>11</v>
      </c>
      <c r="O10152" s="37">
        <v>430</v>
      </c>
    </row>
    <row r="10153" spans="3:15" x14ac:dyDescent="0.25">
      <c r="C10153" s="1">
        <v>1</v>
      </c>
      <c r="D10153" s="1">
        <v>1</v>
      </c>
      <c r="E10153" s="1">
        <v>1</v>
      </c>
      <c r="F10153" s="16">
        <v>10144</v>
      </c>
      <c r="G10153" s="17" t="s">
        <v>3264</v>
      </c>
      <c r="H10153" s="18" t="s">
        <v>19</v>
      </c>
      <c r="K10153" s="32">
        <v>61</v>
      </c>
      <c r="L10153" s="36">
        <v>430</v>
      </c>
      <c r="N10153" s="32">
        <v>4</v>
      </c>
      <c r="O10153" s="36">
        <v>430</v>
      </c>
    </row>
    <row r="10154" spans="3:15" x14ac:dyDescent="0.25">
      <c r="C10154" s="1">
        <v>1</v>
      </c>
      <c r="D10154" s="1">
        <v>1</v>
      </c>
      <c r="E10154" s="1">
        <v>1</v>
      </c>
      <c r="F10154" s="19">
        <v>10145</v>
      </c>
      <c r="G10154" s="20" t="s">
        <v>3182</v>
      </c>
      <c r="H10154" s="21" t="s">
        <v>19</v>
      </c>
      <c r="K10154" s="33">
        <v>57</v>
      </c>
      <c r="L10154" s="37">
        <v>430</v>
      </c>
      <c r="N10154" s="33">
        <v>18</v>
      </c>
      <c r="O10154" s="37">
        <v>430</v>
      </c>
    </row>
    <row r="10155" spans="3:15" x14ac:dyDescent="0.25">
      <c r="C10155" s="1">
        <v>1</v>
      </c>
      <c r="D10155" s="1">
        <v>1</v>
      </c>
      <c r="E10155" s="1">
        <v>1</v>
      </c>
      <c r="F10155" s="16">
        <v>10146</v>
      </c>
      <c r="G10155" s="17" t="s">
        <v>3181</v>
      </c>
      <c r="H10155" s="18" t="s">
        <v>18</v>
      </c>
      <c r="K10155" s="32">
        <v>74</v>
      </c>
      <c r="L10155" s="36">
        <v>430</v>
      </c>
      <c r="N10155" s="32">
        <v>19</v>
      </c>
      <c r="O10155" s="36">
        <v>430</v>
      </c>
    </row>
    <row r="10156" spans="3:15" x14ac:dyDescent="0.25">
      <c r="C10156" s="1">
        <v>1</v>
      </c>
      <c r="D10156" s="1">
        <v>1</v>
      </c>
      <c r="E10156" s="1">
        <v>1</v>
      </c>
      <c r="F10156" s="19">
        <v>10147</v>
      </c>
      <c r="G10156" s="20" t="s">
        <v>3264</v>
      </c>
      <c r="H10156" s="21" t="s">
        <v>18</v>
      </c>
      <c r="K10156" s="33">
        <v>45</v>
      </c>
      <c r="L10156" s="37">
        <v>430</v>
      </c>
      <c r="N10156" s="33">
        <v>7</v>
      </c>
      <c r="O10156" s="37">
        <v>430</v>
      </c>
    </row>
    <row r="10157" spans="3:15" x14ac:dyDescent="0.25">
      <c r="C10157" s="1">
        <v>1</v>
      </c>
      <c r="D10157" s="1">
        <v>1</v>
      </c>
      <c r="E10157" s="1">
        <v>1</v>
      </c>
      <c r="F10157" s="16">
        <v>10148</v>
      </c>
      <c r="G10157" s="17" t="s">
        <v>3264</v>
      </c>
      <c r="H10157" s="18" t="s">
        <v>19</v>
      </c>
      <c r="K10157" s="32">
        <v>51</v>
      </c>
      <c r="L10157" s="36">
        <v>430</v>
      </c>
      <c r="N10157" s="32">
        <v>10</v>
      </c>
      <c r="O10157" s="36">
        <v>430</v>
      </c>
    </row>
    <row r="10158" spans="3:15" x14ac:dyDescent="0.25">
      <c r="C10158" s="1">
        <v>1</v>
      </c>
      <c r="D10158" s="1">
        <v>1</v>
      </c>
      <c r="E10158" s="1">
        <v>1</v>
      </c>
      <c r="F10158" s="19">
        <v>10149</v>
      </c>
      <c r="G10158" s="20" t="s">
        <v>3264</v>
      </c>
      <c r="H10158" s="21" t="s">
        <v>18</v>
      </c>
      <c r="K10158" s="33">
        <v>39</v>
      </c>
      <c r="L10158" s="37">
        <v>430</v>
      </c>
      <c r="N10158" s="33">
        <v>6</v>
      </c>
      <c r="O10158" s="37">
        <v>430</v>
      </c>
    </row>
    <row r="10159" spans="3:15" x14ac:dyDescent="0.25">
      <c r="C10159" s="1">
        <v>1</v>
      </c>
      <c r="D10159" s="1">
        <v>1</v>
      </c>
      <c r="E10159" s="1">
        <v>1</v>
      </c>
      <c r="F10159" s="16">
        <v>10150</v>
      </c>
      <c r="G10159" s="17" t="s">
        <v>3181</v>
      </c>
      <c r="H10159" s="18" t="s">
        <v>18</v>
      </c>
      <c r="K10159" s="32">
        <v>59</v>
      </c>
      <c r="L10159" s="36">
        <v>430</v>
      </c>
      <c r="N10159" s="32">
        <v>13</v>
      </c>
      <c r="O10159" s="36">
        <v>430</v>
      </c>
    </row>
    <row r="10160" spans="3:15" x14ac:dyDescent="0.25">
      <c r="C10160" s="1">
        <v>1</v>
      </c>
      <c r="D10160" s="1">
        <v>1</v>
      </c>
      <c r="E10160" s="1">
        <v>1</v>
      </c>
      <c r="F10160" s="19">
        <v>10151</v>
      </c>
      <c r="G10160" s="20" t="s">
        <v>3181</v>
      </c>
      <c r="H10160" s="21" t="s">
        <v>18</v>
      </c>
      <c r="K10160" s="33">
        <v>49</v>
      </c>
      <c r="L10160" s="37">
        <v>430</v>
      </c>
      <c r="N10160" s="33">
        <v>11</v>
      </c>
      <c r="O10160" s="37">
        <v>430</v>
      </c>
    </row>
    <row r="10161" spans="3:15" x14ac:dyDescent="0.25">
      <c r="C10161" s="1">
        <v>1</v>
      </c>
      <c r="D10161" s="1">
        <v>1</v>
      </c>
      <c r="E10161" s="1">
        <v>1</v>
      </c>
      <c r="F10161" s="16">
        <v>10152</v>
      </c>
      <c r="G10161" s="17" t="s">
        <v>3182</v>
      </c>
      <c r="H10161" s="18" t="s">
        <v>18</v>
      </c>
      <c r="K10161" s="32">
        <v>48</v>
      </c>
      <c r="L10161" s="36">
        <v>430</v>
      </c>
      <c r="N10161" s="32">
        <v>18</v>
      </c>
      <c r="O10161" s="36">
        <v>430</v>
      </c>
    </row>
    <row r="10162" spans="3:15" x14ac:dyDescent="0.25">
      <c r="C10162" s="1">
        <v>1</v>
      </c>
      <c r="D10162" s="1">
        <v>1</v>
      </c>
      <c r="E10162" s="1">
        <v>1</v>
      </c>
      <c r="F10162" s="19">
        <v>10153</v>
      </c>
      <c r="G10162" s="20" t="s">
        <v>3264</v>
      </c>
      <c r="H10162" s="21" t="s">
        <v>19</v>
      </c>
      <c r="K10162" s="33">
        <v>42</v>
      </c>
      <c r="L10162" s="37">
        <v>430</v>
      </c>
      <c r="N10162" s="33">
        <v>3</v>
      </c>
      <c r="O10162" s="37">
        <v>430</v>
      </c>
    </row>
    <row r="10163" spans="3:15" x14ac:dyDescent="0.25">
      <c r="C10163" s="1">
        <v>1</v>
      </c>
      <c r="D10163" s="1">
        <v>1</v>
      </c>
      <c r="E10163" s="1">
        <v>1</v>
      </c>
      <c r="F10163" s="16">
        <v>10154</v>
      </c>
      <c r="G10163" s="17" t="s">
        <v>3182</v>
      </c>
      <c r="H10163" s="18" t="s">
        <v>18</v>
      </c>
      <c r="K10163" s="32">
        <v>61</v>
      </c>
      <c r="L10163" s="36">
        <v>430</v>
      </c>
      <c r="N10163" s="32">
        <v>12</v>
      </c>
      <c r="O10163" s="36">
        <v>430</v>
      </c>
    </row>
    <row r="10164" spans="3:15" x14ac:dyDescent="0.25">
      <c r="C10164" s="1">
        <v>1</v>
      </c>
      <c r="D10164" s="1">
        <v>1</v>
      </c>
      <c r="E10164" s="1">
        <v>1</v>
      </c>
      <c r="F10164" s="19">
        <v>10155</v>
      </c>
      <c r="G10164" s="20" t="s">
        <v>3264</v>
      </c>
      <c r="H10164" s="21" t="s">
        <v>18</v>
      </c>
      <c r="K10164" s="33">
        <v>24</v>
      </c>
      <c r="L10164" s="37">
        <v>430</v>
      </c>
      <c r="N10164" s="33">
        <v>9</v>
      </c>
      <c r="O10164" s="37">
        <v>430</v>
      </c>
    </row>
    <row r="10165" spans="3:15" x14ac:dyDescent="0.25">
      <c r="C10165" s="1">
        <v>1</v>
      </c>
      <c r="D10165" s="1">
        <v>1</v>
      </c>
      <c r="E10165" s="1">
        <v>1</v>
      </c>
      <c r="F10165" s="16">
        <v>10156</v>
      </c>
      <c r="G10165" s="17" t="s">
        <v>3181</v>
      </c>
      <c r="H10165" s="18" t="s">
        <v>19</v>
      </c>
      <c r="K10165" s="32">
        <v>41</v>
      </c>
      <c r="L10165" s="36">
        <v>430</v>
      </c>
      <c r="N10165" s="32">
        <v>10</v>
      </c>
      <c r="O10165" s="36">
        <v>430</v>
      </c>
    </row>
    <row r="10166" spans="3:15" x14ac:dyDescent="0.25">
      <c r="C10166" s="1">
        <v>1</v>
      </c>
      <c r="D10166" s="1">
        <v>1</v>
      </c>
      <c r="E10166" s="1">
        <v>1</v>
      </c>
      <c r="F10166" s="19">
        <v>10157</v>
      </c>
      <c r="G10166" s="20" t="s">
        <v>3181</v>
      </c>
      <c r="H10166" s="21" t="s">
        <v>18</v>
      </c>
      <c r="K10166" s="33">
        <v>45</v>
      </c>
      <c r="L10166" s="37">
        <v>430</v>
      </c>
      <c r="N10166" s="33">
        <v>9</v>
      </c>
      <c r="O10166" s="37">
        <v>430</v>
      </c>
    </row>
    <row r="10167" spans="3:15" x14ac:dyDescent="0.25">
      <c r="C10167" s="1">
        <v>1</v>
      </c>
      <c r="D10167" s="1">
        <v>1</v>
      </c>
      <c r="E10167" s="1">
        <v>1</v>
      </c>
      <c r="F10167" s="16">
        <v>10158</v>
      </c>
      <c r="G10167" s="17" t="s">
        <v>3264</v>
      </c>
      <c r="H10167" s="18" t="s">
        <v>18</v>
      </c>
      <c r="K10167" s="32">
        <v>32</v>
      </c>
      <c r="L10167" s="36">
        <v>430</v>
      </c>
      <c r="N10167" s="32">
        <v>11</v>
      </c>
      <c r="O10167" s="36">
        <v>430</v>
      </c>
    </row>
    <row r="10168" spans="3:15" x14ac:dyDescent="0.25">
      <c r="C10168" s="1">
        <v>1</v>
      </c>
      <c r="D10168" s="1">
        <v>1</v>
      </c>
      <c r="E10168" s="1">
        <v>1</v>
      </c>
      <c r="F10168" s="19">
        <v>10159</v>
      </c>
      <c r="G10168" s="20" t="s">
        <v>3182</v>
      </c>
      <c r="H10168" s="21" t="s">
        <v>18</v>
      </c>
      <c r="K10168" s="33">
        <v>67</v>
      </c>
      <c r="L10168" s="37">
        <v>431</v>
      </c>
      <c r="N10168" s="33">
        <v>9</v>
      </c>
      <c r="O10168" s="37">
        <v>431</v>
      </c>
    </row>
    <row r="10169" spans="3:15" x14ac:dyDescent="0.25">
      <c r="C10169" s="1">
        <v>1</v>
      </c>
      <c r="D10169" s="1">
        <v>1</v>
      </c>
      <c r="E10169" s="1">
        <v>1</v>
      </c>
      <c r="F10169" s="16">
        <v>10160</v>
      </c>
      <c r="G10169" s="17" t="s">
        <v>3181</v>
      </c>
      <c r="H10169" s="18" t="s">
        <v>19</v>
      </c>
      <c r="K10169" s="32">
        <v>49</v>
      </c>
      <c r="L10169" s="36">
        <v>431</v>
      </c>
      <c r="N10169" s="32">
        <v>11</v>
      </c>
      <c r="O10169" s="36">
        <v>431</v>
      </c>
    </row>
    <row r="10170" spans="3:15" x14ac:dyDescent="0.25">
      <c r="C10170" s="1">
        <v>1</v>
      </c>
      <c r="D10170" s="1">
        <v>1</v>
      </c>
      <c r="E10170" s="1">
        <v>1</v>
      </c>
      <c r="F10170" s="19">
        <v>10161</v>
      </c>
      <c r="G10170" s="20" t="s">
        <v>3264</v>
      </c>
      <c r="H10170" s="21" t="s">
        <v>19</v>
      </c>
      <c r="K10170" s="33">
        <v>55</v>
      </c>
      <c r="L10170" s="37">
        <v>431</v>
      </c>
      <c r="N10170" s="33">
        <v>11</v>
      </c>
      <c r="O10170" s="37">
        <v>431</v>
      </c>
    </row>
    <row r="10171" spans="3:15" x14ac:dyDescent="0.25">
      <c r="C10171" s="1">
        <v>1</v>
      </c>
      <c r="D10171" s="1">
        <v>1</v>
      </c>
      <c r="E10171" s="1">
        <v>1</v>
      </c>
      <c r="F10171" s="16">
        <v>10162</v>
      </c>
      <c r="G10171" s="17" t="s">
        <v>3181</v>
      </c>
      <c r="H10171" s="18" t="s">
        <v>19</v>
      </c>
      <c r="K10171" s="32">
        <v>49</v>
      </c>
      <c r="L10171" s="36">
        <v>431</v>
      </c>
      <c r="N10171" s="32">
        <v>15</v>
      </c>
      <c r="O10171" s="36">
        <v>431</v>
      </c>
    </row>
    <row r="10172" spans="3:15" x14ac:dyDescent="0.25">
      <c r="C10172" s="1">
        <v>1</v>
      </c>
      <c r="D10172" s="1">
        <v>1</v>
      </c>
      <c r="E10172" s="1">
        <v>1</v>
      </c>
      <c r="F10172" s="19">
        <v>10163</v>
      </c>
      <c r="G10172" s="20" t="s">
        <v>3181</v>
      </c>
      <c r="H10172" s="21" t="s">
        <v>18</v>
      </c>
      <c r="K10172" s="33">
        <v>43</v>
      </c>
      <c r="L10172" s="37">
        <v>431</v>
      </c>
      <c r="N10172" s="33">
        <v>11</v>
      </c>
      <c r="O10172" s="37">
        <v>431</v>
      </c>
    </row>
    <row r="10173" spans="3:15" x14ac:dyDescent="0.25">
      <c r="C10173" s="1">
        <v>1</v>
      </c>
      <c r="D10173" s="1">
        <v>1</v>
      </c>
      <c r="E10173" s="1">
        <v>1</v>
      </c>
      <c r="F10173" s="16">
        <v>10164</v>
      </c>
      <c r="G10173" s="17" t="s">
        <v>3264</v>
      </c>
      <c r="H10173" s="18" t="s">
        <v>18</v>
      </c>
      <c r="K10173" s="32">
        <v>42</v>
      </c>
      <c r="L10173" s="36">
        <v>431</v>
      </c>
      <c r="N10173" s="32">
        <v>10</v>
      </c>
      <c r="O10173" s="36">
        <v>431</v>
      </c>
    </row>
    <row r="10174" spans="3:15" x14ac:dyDescent="0.25">
      <c r="C10174" s="1">
        <v>1</v>
      </c>
      <c r="D10174" s="1">
        <v>1</v>
      </c>
      <c r="E10174" s="1">
        <v>1</v>
      </c>
      <c r="F10174" s="19">
        <v>10165</v>
      </c>
      <c r="G10174" s="20" t="s">
        <v>3181</v>
      </c>
      <c r="H10174" s="21" t="s">
        <v>19</v>
      </c>
      <c r="K10174" s="33">
        <v>49</v>
      </c>
      <c r="L10174" s="37">
        <v>431</v>
      </c>
      <c r="N10174" s="33">
        <v>10</v>
      </c>
      <c r="O10174" s="37">
        <v>431</v>
      </c>
    </row>
    <row r="10175" spans="3:15" x14ac:dyDescent="0.25">
      <c r="C10175" s="1">
        <v>1</v>
      </c>
      <c r="D10175" s="1">
        <v>1</v>
      </c>
      <c r="E10175" s="1">
        <v>1</v>
      </c>
      <c r="F10175" s="16">
        <v>10166</v>
      </c>
      <c r="G10175" s="17" t="s">
        <v>3264</v>
      </c>
      <c r="H10175" s="18" t="s">
        <v>18</v>
      </c>
      <c r="K10175" s="32">
        <v>39</v>
      </c>
      <c r="L10175" s="36">
        <v>431</v>
      </c>
      <c r="N10175" s="32">
        <v>4</v>
      </c>
      <c r="O10175" s="36">
        <v>431</v>
      </c>
    </row>
    <row r="10176" spans="3:15" x14ac:dyDescent="0.25">
      <c r="C10176" s="1">
        <v>1</v>
      </c>
      <c r="D10176" s="1">
        <v>1</v>
      </c>
      <c r="E10176" s="1">
        <v>1</v>
      </c>
      <c r="F10176" s="19">
        <v>10167</v>
      </c>
      <c r="G10176" s="20" t="s">
        <v>3264</v>
      </c>
      <c r="H10176" s="21" t="s">
        <v>19</v>
      </c>
      <c r="K10176" s="33">
        <v>35</v>
      </c>
      <c r="L10176" s="37">
        <v>431</v>
      </c>
      <c r="N10176" s="33">
        <v>8</v>
      </c>
      <c r="O10176" s="37">
        <v>431</v>
      </c>
    </row>
    <row r="10177" spans="3:15" x14ac:dyDescent="0.25">
      <c r="C10177" s="1">
        <v>1</v>
      </c>
      <c r="D10177" s="1">
        <v>1</v>
      </c>
      <c r="E10177" s="1">
        <v>1</v>
      </c>
      <c r="F10177" s="16">
        <v>10168</v>
      </c>
      <c r="G10177" s="17" t="s">
        <v>3264</v>
      </c>
      <c r="H10177" s="18" t="s">
        <v>18</v>
      </c>
      <c r="K10177" s="32">
        <v>37</v>
      </c>
      <c r="L10177" s="36">
        <v>431</v>
      </c>
      <c r="N10177" s="32">
        <v>5</v>
      </c>
      <c r="O10177" s="36">
        <v>431</v>
      </c>
    </row>
    <row r="10178" spans="3:15" x14ac:dyDescent="0.25">
      <c r="C10178" s="1">
        <v>1</v>
      </c>
      <c r="D10178" s="1">
        <v>1</v>
      </c>
      <c r="E10178" s="1">
        <v>1</v>
      </c>
      <c r="F10178" s="19">
        <v>10169</v>
      </c>
      <c r="G10178" s="20" t="s">
        <v>3181</v>
      </c>
      <c r="H10178" s="21" t="s">
        <v>19</v>
      </c>
      <c r="K10178" s="33">
        <v>57</v>
      </c>
      <c r="L10178" s="37">
        <v>431</v>
      </c>
      <c r="N10178" s="33">
        <v>17</v>
      </c>
      <c r="O10178" s="37">
        <v>431</v>
      </c>
    </row>
    <row r="10179" spans="3:15" x14ac:dyDescent="0.25">
      <c r="C10179" s="1">
        <v>1</v>
      </c>
      <c r="D10179" s="1">
        <v>1</v>
      </c>
      <c r="E10179" s="1">
        <v>1</v>
      </c>
      <c r="F10179" s="16">
        <v>10170</v>
      </c>
      <c r="G10179" s="17" t="s">
        <v>3264</v>
      </c>
      <c r="H10179" s="18" t="s">
        <v>18</v>
      </c>
      <c r="K10179" s="32">
        <v>27</v>
      </c>
      <c r="L10179" s="36">
        <v>431</v>
      </c>
      <c r="N10179" s="32">
        <v>4</v>
      </c>
      <c r="O10179" s="36">
        <v>431</v>
      </c>
    </row>
    <row r="10180" spans="3:15" x14ac:dyDescent="0.25">
      <c r="C10180" s="1">
        <v>1</v>
      </c>
      <c r="D10180" s="1">
        <v>1</v>
      </c>
      <c r="E10180" s="1">
        <v>1</v>
      </c>
      <c r="F10180" s="19">
        <v>10171</v>
      </c>
      <c r="G10180" s="20" t="s">
        <v>3264</v>
      </c>
      <c r="H10180" s="21" t="s">
        <v>19</v>
      </c>
      <c r="K10180" s="33">
        <v>50</v>
      </c>
      <c r="L10180" s="37">
        <v>431</v>
      </c>
      <c r="N10180" s="33">
        <v>8</v>
      </c>
      <c r="O10180" s="37">
        <v>431</v>
      </c>
    </row>
    <row r="10181" spans="3:15" x14ac:dyDescent="0.25">
      <c r="C10181" s="1">
        <v>1</v>
      </c>
      <c r="D10181" s="1">
        <v>1</v>
      </c>
      <c r="E10181" s="1">
        <v>1</v>
      </c>
      <c r="F10181" s="16">
        <v>10172</v>
      </c>
      <c r="G10181" s="17" t="s">
        <v>3264</v>
      </c>
      <c r="H10181" s="18" t="s">
        <v>18</v>
      </c>
      <c r="K10181" s="32">
        <v>51</v>
      </c>
      <c r="L10181" s="36">
        <v>431</v>
      </c>
      <c r="N10181" s="32">
        <v>9</v>
      </c>
      <c r="O10181" s="36">
        <v>431</v>
      </c>
    </row>
    <row r="10182" spans="3:15" x14ac:dyDescent="0.25">
      <c r="C10182" s="1">
        <v>1</v>
      </c>
      <c r="D10182" s="1">
        <v>1</v>
      </c>
      <c r="E10182" s="1">
        <v>1</v>
      </c>
      <c r="F10182" s="19">
        <v>10173</v>
      </c>
      <c r="G10182" s="20" t="s">
        <v>3264</v>
      </c>
      <c r="H10182" s="21" t="s">
        <v>18</v>
      </c>
      <c r="K10182" s="33">
        <v>44</v>
      </c>
      <c r="L10182" s="37">
        <v>431</v>
      </c>
      <c r="N10182" s="33">
        <v>13</v>
      </c>
      <c r="O10182" s="37">
        <v>431</v>
      </c>
    </row>
    <row r="10183" spans="3:15" x14ac:dyDescent="0.25">
      <c r="C10183" s="1">
        <v>1</v>
      </c>
      <c r="D10183" s="1">
        <v>1</v>
      </c>
      <c r="E10183" s="1">
        <v>1</v>
      </c>
      <c r="F10183" s="16">
        <v>10174</v>
      </c>
      <c r="G10183" s="17" t="s">
        <v>3264</v>
      </c>
      <c r="H10183" s="18" t="s">
        <v>18</v>
      </c>
      <c r="K10183" s="32">
        <v>39</v>
      </c>
      <c r="L10183" s="36">
        <v>431</v>
      </c>
      <c r="N10183" s="32">
        <v>8</v>
      </c>
      <c r="O10183" s="36">
        <v>431</v>
      </c>
    </row>
    <row r="10184" spans="3:15" x14ac:dyDescent="0.25">
      <c r="C10184" s="1">
        <v>1</v>
      </c>
      <c r="D10184" s="1">
        <v>1</v>
      </c>
      <c r="E10184" s="1">
        <v>1</v>
      </c>
      <c r="F10184" s="19">
        <v>10175</v>
      </c>
      <c r="G10184" s="20" t="s">
        <v>3181</v>
      </c>
      <c r="H10184" s="21" t="s">
        <v>18</v>
      </c>
      <c r="K10184" s="33">
        <v>62</v>
      </c>
      <c r="L10184" s="37">
        <v>432</v>
      </c>
      <c r="N10184" s="33">
        <v>16</v>
      </c>
      <c r="O10184" s="37">
        <v>432</v>
      </c>
    </row>
    <row r="10185" spans="3:15" x14ac:dyDescent="0.25">
      <c r="C10185" s="1">
        <v>1</v>
      </c>
      <c r="D10185" s="1">
        <v>1</v>
      </c>
      <c r="E10185" s="1">
        <v>1</v>
      </c>
      <c r="F10185" s="16">
        <v>10176</v>
      </c>
      <c r="G10185" s="17" t="s">
        <v>3264</v>
      </c>
      <c r="H10185" s="18" t="s">
        <v>19</v>
      </c>
      <c r="K10185" s="32">
        <v>50</v>
      </c>
      <c r="L10185" s="36">
        <v>432</v>
      </c>
      <c r="N10185" s="32">
        <v>8</v>
      </c>
      <c r="O10185" s="36">
        <v>432</v>
      </c>
    </row>
    <row r="10186" spans="3:15" x14ac:dyDescent="0.25">
      <c r="C10186" s="1">
        <v>1</v>
      </c>
      <c r="D10186" s="1">
        <v>1</v>
      </c>
      <c r="E10186" s="1">
        <v>1</v>
      </c>
      <c r="F10186" s="19">
        <v>10177</v>
      </c>
      <c r="G10186" s="20" t="s">
        <v>3181</v>
      </c>
      <c r="H10186" s="21" t="s">
        <v>18</v>
      </c>
      <c r="K10186" s="33">
        <v>59</v>
      </c>
      <c r="L10186" s="37">
        <v>432</v>
      </c>
      <c r="N10186" s="33">
        <v>16</v>
      </c>
      <c r="O10186" s="37">
        <v>432</v>
      </c>
    </row>
    <row r="10187" spans="3:15" x14ac:dyDescent="0.25">
      <c r="C10187" s="1">
        <v>1</v>
      </c>
      <c r="D10187" s="1">
        <v>1</v>
      </c>
      <c r="E10187" s="1">
        <v>1</v>
      </c>
      <c r="F10187" s="16">
        <v>10178</v>
      </c>
      <c r="G10187" s="17" t="s">
        <v>3264</v>
      </c>
      <c r="H10187" s="18" t="s">
        <v>19</v>
      </c>
      <c r="K10187" s="32">
        <v>49</v>
      </c>
      <c r="L10187" s="36">
        <v>432</v>
      </c>
      <c r="N10187" s="32">
        <v>10</v>
      </c>
      <c r="O10187" s="36">
        <v>432</v>
      </c>
    </row>
    <row r="10188" spans="3:15" x14ac:dyDescent="0.25">
      <c r="C10188" s="1">
        <v>1</v>
      </c>
      <c r="D10188" s="1">
        <v>1</v>
      </c>
      <c r="E10188" s="1">
        <v>1</v>
      </c>
      <c r="F10188" s="19">
        <v>10179</v>
      </c>
      <c r="G10188" s="20" t="s">
        <v>3264</v>
      </c>
      <c r="H10188" s="21" t="s">
        <v>18</v>
      </c>
      <c r="K10188" s="33">
        <v>46</v>
      </c>
      <c r="L10188" s="37">
        <v>432</v>
      </c>
      <c r="N10188" s="33">
        <v>7</v>
      </c>
      <c r="O10188" s="37">
        <v>432</v>
      </c>
    </row>
    <row r="10189" spans="3:15" x14ac:dyDescent="0.25">
      <c r="C10189" s="1">
        <v>1</v>
      </c>
      <c r="D10189" s="1">
        <v>1</v>
      </c>
      <c r="E10189" s="1">
        <v>1</v>
      </c>
      <c r="F10189" s="16">
        <v>10180</v>
      </c>
      <c r="G10189" s="17" t="s">
        <v>3264</v>
      </c>
      <c r="H10189" s="18" t="s">
        <v>19</v>
      </c>
      <c r="K10189" s="32">
        <v>57</v>
      </c>
      <c r="L10189" s="36">
        <v>432</v>
      </c>
      <c r="N10189" s="32">
        <v>21</v>
      </c>
      <c r="O10189" s="36">
        <v>432</v>
      </c>
    </row>
    <row r="10190" spans="3:15" x14ac:dyDescent="0.25">
      <c r="C10190" s="1">
        <v>1</v>
      </c>
      <c r="D10190" s="1">
        <v>1</v>
      </c>
      <c r="E10190" s="1">
        <v>1</v>
      </c>
      <c r="F10190" s="19">
        <v>10181</v>
      </c>
      <c r="G10190" s="20" t="s">
        <v>3264</v>
      </c>
      <c r="H10190" s="21" t="s">
        <v>19</v>
      </c>
      <c r="K10190" s="33">
        <v>47</v>
      </c>
      <c r="L10190" s="37">
        <v>432</v>
      </c>
      <c r="N10190" s="33">
        <v>11</v>
      </c>
      <c r="O10190" s="37">
        <v>432</v>
      </c>
    </row>
    <row r="10191" spans="3:15" x14ac:dyDescent="0.25">
      <c r="C10191" s="1">
        <v>1</v>
      </c>
      <c r="D10191" s="1">
        <v>1</v>
      </c>
      <c r="E10191" s="1">
        <v>1</v>
      </c>
      <c r="F10191" s="16">
        <v>10182</v>
      </c>
      <c r="G10191" s="17" t="s">
        <v>3264</v>
      </c>
      <c r="H10191" s="18" t="s">
        <v>19</v>
      </c>
      <c r="K10191" s="32">
        <v>43</v>
      </c>
      <c r="L10191" s="36">
        <v>432</v>
      </c>
      <c r="N10191" s="32">
        <v>8</v>
      </c>
      <c r="O10191" s="36">
        <v>432</v>
      </c>
    </row>
    <row r="10192" spans="3:15" x14ac:dyDescent="0.25">
      <c r="C10192" s="1">
        <v>1</v>
      </c>
      <c r="D10192" s="1">
        <v>1</v>
      </c>
      <c r="E10192" s="1">
        <v>1</v>
      </c>
      <c r="F10192" s="19">
        <v>10183</v>
      </c>
      <c r="G10192" s="20" t="s">
        <v>3264</v>
      </c>
      <c r="H10192" s="21" t="s">
        <v>18</v>
      </c>
      <c r="K10192" s="33">
        <v>50</v>
      </c>
      <c r="L10192" s="37">
        <v>432</v>
      </c>
      <c r="N10192" s="33">
        <v>8</v>
      </c>
      <c r="O10192" s="37">
        <v>432</v>
      </c>
    </row>
    <row r="10193" spans="3:15" x14ac:dyDescent="0.25">
      <c r="C10193" s="1">
        <v>1</v>
      </c>
      <c r="D10193" s="1">
        <v>1</v>
      </c>
      <c r="E10193" s="1">
        <v>1</v>
      </c>
      <c r="F10193" s="16">
        <v>10184</v>
      </c>
      <c r="G10193" s="17" t="s">
        <v>3264</v>
      </c>
      <c r="H10193" s="18" t="s">
        <v>18</v>
      </c>
      <c r="K10193" s="32">
        <v>49</v>
      </c>
      <c r="L10193" s="36">
        <v>432</v>
      </c>
      <c r="N10193" s="32">
        <v>5</v>
      </c>
      <c r="O10193" s="36">
        <v>432</v>
      </c>
    </row>
    <row r="10194" spans="3:15" x14ac:dyDescent="0.25">
      <c r="C10194" s="1">
        <v>1</v>
      </c>
      <c r="D10194" s="1">
        <v>1</v>
      </c>
      <c r="E10194" s="1">
        <v>1</v>
      </c>
      <c r="F10194" s="19">
        <v>10185</v>
      </c>
      <c r="G10194" s="20" t="s">
        <v>3264</v>
      </c>
      <c r="H10194" s="21" t="s">
        <v>19</v>
      </c>
      <c r="K10194" s="33">
        <v>53</v>
      </c>
      <c r="L10194" s="37">
        <v>432</v>
      </c>
      <c r="N10194" s="33">
        <v>13</v>
      </c>
      <c r="O10194" s="37">
        <v>432</v>
      </c>
    </row>
    <row r="10195" spans="3:15" x14ac:dyDescent="0.25">
      <c r="C10195" s="1">
        <v>1</v>
      </c>
      <c r="D10195" s="1">
        <v>1</v>
      </c>
      <c r="E10195" s="1">
        <v>1</v>
      </c>
      <c r="F10195" s="16">
        <v>10186</v>
      </c>
      <c r="G10195" s="17" t="s">
        <v>3181</v>
      </c>
      <c r="H10195" s="18" t="s">
        <v>19</v>
      </c>
      <c r="K10195" s="32">
        <v>66</v>
      </c>
      <c r="L10195" s="36">
        <v>432</v>
      </c>
      <c r="N10195" s="32">
        <v>16</v>
      </c>
      <c r="O10195" s="36">
        <v>432</v>
      </c>
    </row>
    <row r="10196" spans="3:15" x14ac:dyDescent="0.25">
      <c r="C10196" s="1">
        <v>1</v>
      </c>
      <c r="D10196" s="1">
        <v>1</v>
      </c>
      <c r="E10196" s="1">
        <v>1</v>
      </c>
      <c r="F10196" s="19">
        <v>10187</v>
      </c>
      <c r="G10196" s="20" t="s">
        <v>3181</v>
      </c>
      <c r="H10196" s="21" t="s">
        <v>19</v>
      </c>
      <c r="K10196" s="33">
        <v>50</v>
      </c>
      <c r="L10196" s="37">
        <v>432</v>
      </c>
      <c r="N10196" s="33">
        <v>12</v>
      </c>
      <c r="O10196" s="37">
        <v>432</v>
      </c>
    </row>
    <row r="10197" spans="3:15" x14ac:dyDescent="0.25">
      <c r="C10197" s="1">
        <v>1</v>
      </c>
      <c r="D10197" s="1">
        <v>1</v>
      </c>
      <c r="E10197" s="1">
        <v>1</v>
      </c>
      <c r="F10197" s="16">
        <v>10188</v>
      </c>
      <c r="G10197" s="17" t="s">
        <v>3264</v>
      </c>
      <c r="H10197" s="18" t="s">
        <v>19</v>
      </c>
      <c r="K10197" s="32">
        <v>36</v>
      </c>
      <c r="L10197" s="36">
        <v>432</v>
      </c>
      <c r="N10197" s="32">
        <v>10</v>
      </c>
      <c r="O10197" s="36">
        <v>432</v>
      </c>
    </row>
    <row r="10198" spans="3:15" x14ac:dyDescent="0.25">
      <c r="C10198" s="1">
        <v>1</v>
      </c>
      <c r="D10198" s="1">
        <v>1</v>
      </c>
      <c r="E10198" s="1">
        <v>1</v>
      </c>
      <c r="F10198" s="19">
        <v>10189</v>
      </c>
      <c r="G10198" s="20" t="s">
        <v>3264</v>
      </c>
      <c r="H10198" s="21" t="s">
        <v>19</v>
      </c>
      <c r="K10198" s="33">
        <v>44</v>
      </c>
      <c r="L10198" s="37">
        <v>432</v>
      </c>
      <c r="N10198" s="33">
        <v>11</v>
      </c>
      <c r="O10198" s="37">
        <v>432</v>
      </c>
    </row>
    <row r="10199" spans="3:15" x14ac:dyDescent="0.25">
      <c r="C10199" s="1">
        <v>1</v>
      </c>
      <c r="D10199" s="1">
        <v>1</v>
      </c>
      <c r="E10199" s="1">
        <v>1</v>
      </c>
      <c r="F10199" s="16">
        <v>10190</v>
      </c>
      <c r="G10199" s="17" t="s">
        <v>3264</v>
      </c>
      <c r="H10199" s="18" t="s">
        <v>19</v>
      </c>
      <c r="K10199" s="32">
        <v>46</v>
      </c>
      <c r="L10199" s="36">
        <v>432</v>
      </c>
      <c r="N10199" s="32">
        <v>9</v>
      </c>
      <c r="O10199" s="36">
        <v>432</v>
      </c>
    </row>
    <row r="10200" spans="3:15" x14ac:dyDescent="0.25">
      <c r="C10200" s="1">
        <v>1</v>
      </c>
      <c r="D10200" s="1">
        <v>1</v>
      </c>
      <c r="E10200" s="1">
        <v>1</v>
      </c>
      <c r="F10200" s="19">
        <v>10191</v>
      </c>
      <c r="G10200" s="20" t="s">
        <v>3181</v>
      </c>
      <c r="H10200" s="21" t="s">
        <v>19</v>
      </c>
      <c r="K10200" s="33">
        <v>51</v>
      </c>
      <c r="L10200" s="37">
        <v>432</v>
      </c>
      <c r="N10200" s="33">
        <v>14</v>
      </c>
      <c r="O10200" s="37">
        <v>432</v>
      </c>
    </row>
    <row r="10201" spans="3:15" x14ac:dyDescent="0.25">
      <c r="C10201" s="1">
        <v>1</v>
      </c>
      <c r="D10201" s="1">
        <v>1</v>
      </c>
      <c r="E10201" s="1">
        <v>1</v>
      </c>
      <c r="F10201" s="16">
        <v>10192</v>
      </c>
      <c r="G10201" s="17" t="s">
        <v>3264</v>
      </c>
      <c r="H10201" s="18" t="s">
        <v>19</v>
      </c>
      <c r="K10201" s="32">
        <v>35</v>
      </c>
      <c r="L10201" s="36">
        <v>432</v>
      </c>
      <c r="N10201" s="32">
        <v>12</v>
      </c>
      <c r="O10201" s="36">
        <v>432</v>
      </c>
    </row>
    <row r="10202" spans="3:15" x14ac:dyDescent="0.25">
      <c r="C10202" s="1">
        <v>1</v>
      </c>
      <c r="D10202" s="1">
        <v>1</v>
      </c>
      <c r="E10202" s="1">
        <v>1</v>
      </c>
      <c r="F10202" s="19">
        <v>10193</v>
      </c>
      <c r="G10202" s="20" t="s">
        <v>3264</v>
      </c>
      <c r="H10202" s="21" t="s">
        <v>18</v>
      </c>
      <c r="K10202" s="33">
        <v>31</v>
      </c>
      <c r="L10202" s="37">
        <v>432</v>
      </c>
      <c r="N10202" s="33">
        <v>6</v>
      </c>
      <c r="O10202" s="37">
        <v>432</v>
      </c>
    </row>
    <row r="10203" spans="3:15" x14ac:dyDescent="0.25">
      <c r="C10203" s="1">
        <v>1</v>
      </c>
      <c r="D10203" s="1">
        <v>1</v>
      </c>
      <c r="E10203" s="1">
        <v>1</v>
      </c>
      <c r="F10203" s="16">
        <v>10194</v>
      </c>
      <c r="G10203" s="17" t="s">
        <v>3264</v>
      </c>
      <c r="H10203" s="18" t="s">
        <v>18</v>
      </c>
      <c r="K10203" s="32">
        <v>36</v>
      </c>
      <c r="L10203" s="36">
        <v>432</v>
      </c>
      <c r="N10203" s="32">
        <v>8</v>
      </c>
      <c r="O10203" s="36">
        <v>432</v>
      </c>
    </row>
    <row r="10204" spans="3:15" x14ac:dyDescent="0.25">
      <c r="C10204" s="1">
        <v>1</v>
      </c>
      <c r="D10204" s="1">
        <v>1</v>
      </c>
      <c r="E10204" s="1">
        <v>1</v>
      </c>
      <c r="F10204" s="19">
        <v>10195</v>
      </c>
      <c r="G10204" s="20" t="s">
        <v>3181</v>
      </c>
      <c r="H10204" s="21" t="s">
        <v>19</v>
      </c>
      <c r="K10204" s="33">
        <v>37</v>
      </c>
      <c r="L10204" s="37">
        <v>432</v>
      </c>
      <c r="N10204" s="33">
        <v>3</v>
      </c>
      <c r="O10204" s="37">
        <v>432</v>
      </c>
    </row>
    <row r="10205" spans="3:15" x14ac:dyDescent="0.25">
      <c r="C10205" s="1">
        <v>1</v>
      </c>
      <c r="D10205" s="1">
        <v>1</v>
      </c>
      <c r="E10205" s="1">
        <v>1</v>
      </c>
      <c r="F10205" s="16">
        <v>10196</v>
      </c>
      <c r="G10205" s="17" t="s">
        <v>3264</v>
      </c>
      <c r="H10205" s="18" t="s">
        <v>18</v>
      </c>
      <c r="K10205" s="32">
        <v>18</v>
      </c>
      <c r="L10205" s="36">
        <v>432</v>
      </c>
      <c r="N10205" s="32">
        <v>3</v>
      </c>
      <c r="O10205" s="36">
        <v>432</v>
      </c>
    </row>
    <row r="10206" spans="3:15" x14ac:dyDescent="0.25">
      <c r="C10206" s="1">
        <v>1</v>
      </c>
      <c r="D10206" s="1">
        <v>1</v>
      </c>
      <c r="E10206" s="1">
        <v>1</v>
      </c>
      <c r="F10206" s="19">
        <v>10197</v>
      </c>
      <c r="G10206" s="20" t="s">
        <v>3181</v>
      </c>
      <c r="H10206" s="21" t="s">
        <v>18</v>
      </c>
      <c r="K10206" s="33">
        <v>46</v>
      </c>
      <c r="L10206" s="37">
        <v>433</v>
      </c>
      <c r="N10206" s="33">
        <v>7</v>
      </c>
      <c r="O10206" s="37">
        <v>433</v>
      </c>
    </row>
    <row r="10207" spans="3:15" x14ac:dyDescent="0.25">
      <c r="C10207" s="1">
        <v>1</v>
      </c>
      <c r="D10207" s="1">
        <v>1</v>
      </c>
      <c r="E10207" s="1">
        <v>1</v>
      </c>
      <c r="F10207" s="16">
        <v>10198</v>
      </c>
      <c r="G10207" s="17" t="s">
        <v>3181</v>
      </c>
      <c r="H10207" s="18" t="s">
        <v>18</v>
      </c>
      <c r="K10207" s="32">
        <v>62</v>
      </c>
      <c r="L10207" s="36">
        <v>433</v>
      </c>
      <c r="N10207" s="32">
        <v>10</v>
      </c>
      <c r="O10207" s="36">
        <v>433</v>
      </c>
    </row>
    <row r="10208" spans="3:15" x14ac:dyDescent="0.25">
      <c r="C10208" s="1">
        <v>1</v>
      </c>
      <c r="D10208" s="1">
        <v>1</v>
      </c>
      <c r="E10208" s="1">
        <v>1</v>
      </c>
      <c r="F10208" s="19">
        <v>10199</v>
      </c>
      <c r="G10208" s="20" t="s">
        <v>3264</v>
      </c>
      <c r="H10208" s="21" t="s">
        <v>19</v>
      </c>
      <c r="K10208" s="33">
        <v>53</v>
      </c>
      <c r="L10208" s="37">
        <v>433</v>
      </c>
      <c r="N10208" s="33">
        <v>9</v>
      </c>
      <c r="O10208" s="37">
        <v>433</v>
      </c>
    </row>
    <row r="10209" spans="3:15" x14ac:dyDescent="0.25">
      <c r="C10209" s="1">
        <v>1</v>
      </c>
      <c r="D10209" s="1">
        <v>1</v>
      </c>
      <c r="E10209" s="1">
        <v>1</v>
      </c>
      <c r="F10209" s="16">
        <v>10200</v>
      </c>
      <c r="G10209" s="17" t="s">
        <v>3181</v>
      </c>
      <c r="H10209" s="18" t="s">
        <v>19</v>
      </c>
      <c r="K10209" s="32">
        <v>53</v>
      </c>
      <c r="L10209" s="36">
        <v>433</v>
      </c>
      <c r="N10209" s="32">
        <v>19</v>
      </c>
      <c r="O10209" s="36">
        <v>433</v>
      </c>
    </row>
    <row r="10210" spans="3:15" x14ac:dyDescent="0.25">
      <c r="C10210" s="1">
        <v>1</v>
      </c>
      <c r="D10210" s="1">
        <v>1</v>
      </c>
      <c r="E10210" s="1">
        <v>1</v>
      </c>
      <c r="F10210" s="19">
        <v>10201</v>
      </c>
      <c r="G10210" s="20" t="s">
        <v>3264</v>
      </c>
      <c r="H10210" s="21" t="s">
        <v>18</v>
      </c>
      <c r="K10210" s="33">
        <v>51</v>
      </c>
      <c r="L10210" s="37">
        <v>433</v>
      </c>
      <c r="N10210" s="33">
        <v>14</v>
      </c>
      <c r="O10210" s="37">
        <v>433</v>
      </c>
    </row>
    <row r="10211" spans="3:15" x14ac:dyDescent="0.25">
      <c r="C10211" s="1">
        <v>1</v>
      </c>
      <c r="D10211" s="1">
        <v>1</v>
      </c>
      <c r="E10211" s="1">
        <v>1</v>
      </c>
      <c r="F10211" s="16">
        <v>10202</v>
      </c>
      <c r="G10211" s="17" t="s">
        <v>3264</v>
      </c>
      <c r="H10211" s="18" t="s">
        <v>19</v>
      </c>
      <c r="K10211" s="32">
        <v>65</v>
      </c>
      <c r="L10211" s="36">
        <v>433</v>
      </c>
      <c r="N10211" s="32">
        <v>24</v>
      </c>
      <c r="O10211" s="36">
        <v>433</v>
      </c>
    </row>
    <row r="10212" spans="3:15" x14ac:dyDescent="0.25">
      <c r="C10212" s="1">
        <v>1</v>
      </c>
      <c r="D10212" s="1">
        <v>1</v>
      </c>
      <c r="E10212" s="1">
        <v>1</v>
      </c>
      <c r="F10212" s="19">
        <v>10203</v>
      </c>
      <c r="G10212" s="20" t="s">
        <v>3264</v>
      </c>
      <c r="H10212" s="21" t="s">
        <v>18</v>
      </c>
      <c r="K10212" s="33">
        <v>52</v>
      </c>
      <c r="L10212" s="37">
        <v>433</v>
      </c>
      <c r="N10212" s="33">
        <v>14</v>
      </c>
      <c r="O10212" s="37">
        <v>433</v>
      </c>
    </row>
    <row r="10213" spans="3:15" x14ac:dyDescent="0.25">
      <c r="C10213" s="1">
        <v>1</v>
      </c>
      <c r="D10213" s="1">
        <v>1</v>
      </c>
      <c r="E10213" s="1">
        <v>1</v>
      </c>
      <c r="F10213" s="16">
        <v>10204</v>
      </c>
      <c r="G10213" s="17" t="s">
        <v>3264</v>
      </c>
      <c r="H10213" s="18" t="s">
        <v>19</v>
      </c>
      <c r="K10213" s="32">
        <v>44</v>
      </c>
      <c r="L10213" s="36">
        <v>433</v>
      </c>
      <c r="N10213" s="32">
        <v>8</v>
      </c>
      <c r="O10213" s="36">
        <v>433</v>
      </c>
    </row>
    <row r="10214" spans="3:15" x14ac:dyDescent="0.25">
      <c r="C10214" s="1">
        <v>1</v>
      </c>
      <c r="D10214" s="1">
        <v>1</v>
      </c>
      <c r="E10214" s="1">
        <v>1</v>
      </c>
      <c r="F10214" s="19">
        <v>10205</v>
      </c>
      <c r="G10214" s="20" t="s">
        <v>3264</v>
      </c>
      <c r="H10214" s="21" t="s">
        <v>18</v>
      </c>
      <c r="K10214" s="33">
        <v>29</v>
      </c>
      <c r="L10214" s="37">
        <v>433</v>
      </c>
      <c r="N10214" s="33">
        <v>10</v>
      </c>
      <c r="O10214" s="37">
        <v>433</v>
      </c>
    </row>
    <row r="10215" spans="3:15" x14ac:dyDescent="0.25">
      <c r="C10215" s="1">
        <v>1</v>
      </c>
      <c r="D10215" s="1">
        <v>1</v>
      </c>
      <c r="E10215" s="1">
        <v>1</v>
      </c>
      <c r="F10215" s="16">
        <v>10206</v>
      </c>
      <c r="G10215" s="17" t="s">
        <v>3264</v>
      </c>
      <c r="H10215" s="18" t="s">
        <v>19</v>
      </c>
      <c r="K10215" s="32">
        <v>73</v>
      </c>
      <c r="L10215" s="36">
        <v>434</v>
      </c>
      <c r="N10215" s="32">
        <v>24</v>
      </c>
      <c r="O10215" s="36">
        <v>434</v>
      </c>
    </row>
    <row r="10216" spans="3:15" x14ac:dyDescent="0.25">
      <c r="C10216" s="1">
        <v>1</v>
      </c>
      <c r="D10216" s="1">
        <v>1</v>
      </c>
      <c r="E10216" s="1">
        <v>1</v>
      </c>
      <c r="F10216" s="19">
        <v>10207</v>
      </c>
      <c r="G10216" s="20" t="s">
        <v>3181</v>
      </c>
      <c r="H10216" s="21" t="s">
        <v>19</v>
      </c>
      <c r="K10216" s="33">
        <v>66</v>
      </c>
      <c r="L10216" s="37">
        <v>434</v>
      </c>
      <c r="N10216" s="33">
        <v>11</v>
      </c>
      <c r="O10216" s="37">
        <v>434</v>
      </c>
    </row>
    <row r="10217" spans="3:15" x14ac:dyDescent="0.25">
      <c r="C10217" s="1">
        <v>1</v>
      </c>
      <c r="D10217" s="1">
        <v>1</v>
      </c>
      <c r="E10217" s="1">
        <v>1</v>
      </c>
      <c r="F10217" s="16">
        <v>10208</v>
      </c>
      <c r="G10217" s="17" t="s">
        <v>3182</v>
      </c>
      <c r="H10217" s="18" t="s">
        <v>18</v>
      </c>
      <c r="K10217" s="32">
        <v>53</v>
      </c>
      <c r="L10217" s="36">
        <v>434</v>
      </c>
      <c r="N10217" s="32">
        <v>14</v>
      </c>
      <c r="O10217" s="36">
        <v>434</v>
      </c>
    </row>
    <row r="10218" spans="3:15" x14ac:dyDescent="0.25">
      <c r="C10218" s="1">
        <v>1</v>
      </c>
      <c r="D10218" s="1">
        <v>1</v>
      </c>
      <c r="E10218" s="1">
        <v>1</v>
      </c>
      <c r="F10218" s="19">
        <v>10209</v>
      </c>
      <c r="G10218" s="20" t="s">
        <v>3264</v>
      </c>
      <c r="H10218" s="21" t="s">
        <v>19</v>
      </c>
      <c r="K10218" s="33">
        <v>58</v>
      </c>
      <c r="L10218" s="37">
        <v>434</v>
      </c>
      <c r="N10218" s="33">
        <v>8</v>
      </c>
      <c r="O10218" s="37">
        <v>434</v>
      </c>
    </row>
    <row r="10219" spans="3:15" x14ac:dyDescent="0.25">
      <c r="C10219" s="1">
        <v>1</v>
      </c>
      <c r="D10219" s="1">
        <v>1</v>
      </c>
      <c r="E10219" s="1">
        <v>1</v>
      </c>
      <c r="F10219" s="16">
        <v>10210</v>
      </c>
      <c r="G10219" s="17" t="s">
        <v>3181</v>
      </c>
      <c r="H10219" s="18" t="s">
        <v>19</v>
      </c>
      <c r="K10219" s="32">
        <v>61</v>
      </c>
      <c r="L10219" s="36">
        <v>434</v>
      </c>
      <c r="N10219" s="32">
        <v>16</v>
      </c>
      <c r="O10219" s="36">
        <v>434</v>
      </c>
    </row>
    <row r="10220" spans="3:15" x14ac:dyDescent="0.25">
      <c r="C10220" s="1">
        <v>1</v>
      </c>
      <c r="D10220" s="1">
        <v>1</v>
      </c>
      <c r="E10220" s="1">
        <v>1</v>
      </c>
      <c r="F10220" s="19">
        <v>10211</v>
      </c>
      <c r="G10220" s="20" t="s">
        <v>3264</v>
      </c>
      <c r="H10220" s="21" t="s">
        <v>18</v>
      </c>
      <c r="K10220" s="33">
        <v>38</v>
      </c>
      <c r="L10220" s="37">
        <v>434</v>
      </c>
      <c r="N10220" s="33">
        <v>4</v>
      </c>
      <c r="O10220" s="37">
        <v>434</v>
      </c>
    </row>
    <row r="10221" spans="3:15" x14ac:dyDescent="0.25">
      <c r="C10221" s="1">
        <v>1</v>
      </c>
      <c r="D10221" s="1">
        <v>1</v>
      </c>
      <c r="E10221" s="1">
        <v>1</v>
      </c>
      <c r="F10221" s="16">
        <v>10212</v>
      </c>
      <c r="G10221" s="17" t="s">
        <v>3264</v>
      </c>
      <c r="H10221" s="18" t="s">
        <v>19</v>
      </c>
      <c r="K10221" s="32">
        <v>38</v>
      </c>
      <c r="L10221" s="36">
        <v>434</v>
      </c>
      <c r="N10221" s="32">
        <v>9</v>
      </c>
      <c r="O10221" s="36">
        <v>434</v>
      </c>
    </row>
    <row r="10222" spans="3:15" x14ac:dyDescent="0.25">
      <c r="C10222" s="1">
        <v>1</v>
      </c>
      <c r="D10222" s="1">
        <v>1</v>
      </c>
      <c r="E10222" s="1">
        <v>1</v>
      </c>
      <c r="F10222" s="19">
        <v>10213</v>
      </c>
      <c r="G10222" s="20" t="s">
        <v>3264</v>
      </c>
      <c r="H10222" s="21" t="s">
        <v>19</v>
      </c>
      <c r="K10222" s="33">
        <v>51</v>
      </c>
      <c r="L10222" s="37">
        <v>434</v>
      </c>
      <c r="N10222" s="33">
        <v>11</v>
      </c>
      <c r="O10222" s="37">
        <v>434</v>
      </c>
    </row>
    <row r="10223" spans="3:15" x14ac:dyDescent="0.25">
      <c r="C10223" s="1">
        <v>1</v>
      </c>
      <c r="D10223" s="1">
        <v>1</v>
      </c>
      <c r="E10223" s="1">
        <v>1</v>
      </c>
      <c r="F10223" s="16">
        <v>10214</v>
      </c>
      <c r="G10223" s="17" t="s">
        <v>3182</v>
      </c>
      <c r="H10223" s="18" t="s">
        <v>18</v>
      </c>
      <c r="K10223" s="32">
        <v>45</v>
      </c>
      <c r="L10223" s="36">
        <v>434</v>
      </c>
      <c r="N10223" s="32">
        <v>13</v>
      </c>
      <c r="O10223" s="36">
        <v>434</v>
      </c>
    </row>
    <row r="10224" spans="3:15" x14ac:dyDescent="0.25">
      <c r="C10224" s="1">
        <v>1</v>
      </c>
      <c r="D10224" s="1">
        <v>1</v>
      </c>
      <c r="E10224" s="1">
        <v>1</v>
      </c>
      <c r="F10224" s="19">
        <v>10215</v>
      </c>
      <c r="G10224" s="20" t="s">
        <v>3264</v>
      </c>
      <c r="H10224" s="21" t="s">
        <v>18</v>
      </c>
      <c r="K10224" s="33">
        <v>40</v>
      </c>
      <c r="L10224" s="37">
        <v>434</v>
      </c>
      <c r="N10224" s="33">
        <v>7</v>
      </c>
      <c r="O10224" s="37">
        <v>434</v>
      </c>
    </row>
    <row r="10225" spans="3:15" x14ac:dyDescent="0.25">
      <c r="C10225" s="1">
        <v>1</v>
      </c>
      <c r="D10225" s="1">
        <v>1</v>
      </c>
      <c r="E10225" s="1">
        <v>1</v>
      </c>
      <c r="F10225" s="16">
        <v>10216</v>
      </c>
      <c r="G10225" s="17" t="s">
        <v>3264</v>
      </c>
      <c r="H10225" s="18" t="s">
        <v>19</v>
      </c>
      <c r="K10225" s="32">
        <v>42</v>
      </c>
      <c r="L10225" s="36">
        <v>434</v>
      </c>
      <c r="N10225" s="32">
        <v>6</v>
      </c>
      <c r="O10225" s="36">
        <v>434</v>
      </c>
    </row>
    <row r="10226" spans="3:15" x14ac:dyDescent="0.25">
      <c r="C10226" s="1">
        <v>1</v>
      </c>
      <c r="D10226" s="1">
        <v>1</v>
      </c>
      <c r="E10226" s="1">
        <v>1</v>
      </c>
      <c r="F10226" s="19">
        <v>10217</v>
      </c>
      <c r="G10226" s="20" t="s">
        <v>3264</v>
      </c>
      <c r="H10226" s="21" t="s">
        <v>18</v>
      </c>
      <c r="K10226" s="33">
        <v>29</v>
      </c>
      <c r="L10226" s="37">
        <v>434</v>
      </c>
      <c r="N10226" s="33">
        <v>8</v>
      </c>
      <c r="O10226" s="37">
        <v>434</v>
      </c>
    </row>
    <row r="10227" spans="3:15" x14ac:dyDescent="0.25">
      <c r="C10227" s="1">
        <v>1</v>
      </c>
      <c r="D10227" s="1">
        <v>1</v>
      </c>
      <c r="E10227" s="1">
        <v>1</v>
      </c>
      <c r="F10227" s="16">
        <v>10218</v>
      </c>
      <c r="G10227" s="17" t="s">
        <v>3182</v>
      </c>
      <c r="H10227" s="18" t="s">
        <v>19</v>
      </c>
      <c r="K10227" s="32">
        <v>38</v>
      </c>
      <c r="L10227" s="36">
        <v>434</v>
      </c>
      <c r="N10227" s="32">
        <v>13</v>
      </c>
      <c r="O10227" s="36">
        <v>434</v>
      </c>
    </row>
    <row r="10228" spans="3:15" x14ac:dyDescent="0.25">
      <c r="C10228" s="1">
        <v>1</v>
      </c>
      <c r="D10228" s="1">
        <v>1</v>
      </c>
      <c r="E10228" s="1">
        <v>1</v>
      </c>
      <c r="F10228" s="19">
        <v>10219</v>
      </c>
      <c r="G10228" s="20" t="s">
        <v>3264</v>
      </c>
      <c r="H10228" s="21" t="s">
        <v>18</v>
      </c>
      <c r="K10228" s="33">
        <v>30</v>
      </c>
      <c r="L10228" s="37">
        <v>434</v>
      </c>
      <c r="N10228" s="33">
        <v>4</v>
      </c>
      <c r="O10228" s="37">
        <v>434</v>
      </c>
    </row>
    <row r="10229" spans="3:15" x14ac:dyDescent="0.25">
      <c r="C10229" s="1">
        <v>1</v>
      </c>
      <c r="D10229" s="1">
        <v>1</v>
      </c>
      <c r="E10229" s="1">
        <v>1</v>
      </c>
      <c r="F10229" s="16">
        <v>10220</v>
      </c>
      <c r="G10229" s="17" t="s">
        <v>3264</v>
      </c>
      <c r="H10229" s="18" t="s">
        <v>19</v>
      </c>
      <c r="K10229" s="32">
        <v>72</v>
      </c>
      <c r="L10229" s="36">
        <v>435</v>
      </c>
      <c r="N10229" s="32">
        <v>13</v>
      </c>
      <c r="O10229" s="36">
        <v>435</v>
      </c>
    </row>
    <row r="10230" spans="3:15" x14ac:dyDescent="0.25">
      <c r="C10230" s="1">
        <v>1</v>
      </c>
      <c r="D10230" s="1">
        <v>1</v>
      </c>
      <c r="E10230" s="1">
        <v>1</v>
      </c>
      <c r="F10230" s="19">
        <v>10221</v>
      </c>
      <c r="G10230" s="20" t="s">
        <v>3264</v>
      </c>
      <c r="H10230" s="21" t="s">
        <v>19</v>
      </c>
      <c r="K10230" s="33">
        <v>82</v>
      </c>
      <c r="L10230" s="37">
        <v>435</v>
      </c>
      <c r="N10230" s="33">
        <v>14</v>
      </c>
      <c r="O10230" s="37">
        <v>435</v>
      </c>
    </row>
    <row r="10231" spans="3:15" x14ac:dyDescent="0.25">
      <c r="C10231" s="1">
        <v>1</v>
      </c>
      <c r="D10231" s="1">
        <v>1</v>
      </c>
      <c r="E10231" s="1">
        <v>1</v>
      </c>
      <c r="F10231" s="16">
        <v>10222</v>
      </c>
      <c r="G10231" s="17" t="s">
        <v>3264</v>
      </c>
      <c r="H10231" s="18" t="s">
        <v>19</v>
      </c>
      <c r="K10231" s="32">
        <v>39</v>
      </c>
      <c r="L10231" s="36">
        <v>435</v>
      </c>
      <c r="N10231" s="32">
        <v>8</v>
      </c>
      <c r="O10231" s="36">
        <v>435</v>
      </c>
    </row>
    <row r="10232" spans="3:15" x14ac:dyDescent="0.25">
      <c r="C10232" s="1">
        <v>1</v>
      </c>
      <c r="D10232" s="1">
        <v>1</v>
      </c>
      <c r="E10232" s="1">
        <v>1</v>
      </c>
      <c r="F10232" s="19">
        <v>10223</v>
      </c>
      <c r="G10232" s="20" t="s">
        <v>3264</v>
      </c>
      <c r="H10232" s="21" t="s">
        <v>19</v>
      </c>
      <c r="K10232" s="33">
        <v>43</v>
      </c>
      <c r="L10232" s="37">
        <v>435</v>
      </c>
      <c r="N10232" s="33">
        <v>9</v>
      </c>
      <c r="O10232" s="37">
        <v>435</v>
      </c>
    </row>
    <row r="10233" spans="3:15" x14ac:dyDescent="0.25">
      <c r="C10233" s="1">
        <v>1</v>
      </c>
      <c r="D10233" s="1">
        <v>1</v>
      </c>
      <c r="E10233" s="1">
        <v>1</v>
      </c>
      <c r="F10233" s="16">
        <v>10224</v>
      </c>
      <c r="G10233" s="17" t="s">
        <v>3181</v>
      </c>
      <c r="H10233" s="18" t="s">
        <v>18</v>
      </c>
      <c r="K10233" s="32">
        <v>38</v>
      </c>
      <c r="L10233" s="36">
        <v>435</v>
      </c>
      <c r="N10233" s="32">
        <v>8</v>
      </c>
      <c r="O10233" s="36">
        <v>435</v>
      </c>
    </row>
    <row r="10234" spans="3:15" x14ac:dyDescent="0.25">
      <c r="C10234" s="1">
        <v>1</v>
      </c>
      <c r="D10234" s="1">
        <v>1</v>
      </c>
      <c r="E10234" s="1">
        <v>1</v>
      </c>
      <c r="F10234" s="19">
        <v>10225</v>
      </c>
      <c r="G10234" s="20" t="s">
        <v>3264</v>
      </c>
      <c r="H10234" s="21" t="s">
        <v>18</v>
      </c>
      <c r="K10234" s="33">
        <v>48</v>
      </c>
      <c r="L10234" s="37">
        <v>435</v>
      </c>
      <c r="N10234" s="33">
        <v>14</v>
      </c>
      <c r="O10234" s="37">
        <v>435</v>
      </c>
    </row>
    <row r="10235" spans="3:15" x14ac:dyDescent="0.25">
      <c r="C10235" s="1">
        <v>1</v>
      </c>
      <c r="D10235" s="1">
        <v>1</v>
      </c>
      <c r="E10235" s="1">
        <v>1</v>
      </c>
      <c r="F10235" s="16">
        <v>10226</v>
      </c>
      <c r="G10235" s="17" t="s">
        <v>3264</v>
      </c>
      <c r="H10235" s="18" t="s">
        <v>19</v>
      </c>
      <c r="K10235" s="32">
        <v>44</v>
      </c>
      <c r="L10235" s="36">
        <v>435</v>
      </c>
      <c r="N10235" s="32">
        <v>10</v>
      </c>
      <c r="O10235" s="36">
        <v>435</v>
      </c>
    </row>
    <row r="10236" spans="3:15" x14ac:dyDescent="0.25">
      <c r="C10236" s="1">
        <v>1</v>
      </c>
      <c r="D10236" s="1">
        <v>1</v>
      </c>
      <c r="E10236" s="1">
        <v>1</v>
      </c>
      <c r="F10236" s="19">
        <v>10227</v>
      </c>
      <c r="G10236" s="20" t="s">
        <v>3264</v>
      </c>
      <c r="H10236" s="21" t="s">
        <v>18</v>
      </c>
      <c r="K10236" s="33">
        <v>41</v>
      </c>
      <c r="L10236" s="37">
        <v>435</v>
      </c>
      <c r="N10236" s="33">
        <v>5</v>
      </c>
      <c r="O10236" s="37">
        <v>435</v>
      </c>
    </row>
    <row r="10237" spans="3:15" x14ac:dyDescent="0.25">
      <c r="C10237" s="1">
        <v>1</v>
      </c>
      <c r="D10237" s="1">
        <v>1</v>
      </c>
      <c r="E10237" s="1">
        <v>1</v>
      </c>
      <c r="F10237" s="16">
        <v>10228</v>
      </c>
      <c r="G10237" s="17" t="s">
        <v>3264</v>
      </c>
      <c r="H10237" s="18" t="s">
        <v>18</v>
      </c>
      <c r="K10237" s="32">
        <v>39</v>
      </c>
      <c r="L10237" s="36">
        <v>435</v>
      </c>
      <c r="N10237" s="32">
        <v>8</v>
      </c>
      <c r="O10237" s="36">
        <v>435</v>
      </c>
    </row>
    <row r="10238" spans="3:15" x14ac:dyDescent="0.25">
      <c r="C10238" s="1">
        <v>1</v>
      </c>
      <c r="D10238" s="1">
        <v>1</v>
      </c>
      <c r="E10238" s="1">
        <v>1</v>
      </c>
      <c r="F10238" s="19">
        <v>10229</v>
      </c>
      <c r="G10238" s="20" t="s">
        <v>3264</v>
      </c>
      <c r="H10238" s="21" t="s">
        <v>19</v>
      </c>
      <c r="K10238" s="33">
        <v>46</v>
      </c>
      <c r="L10238" s="37">
        <v>435</v>
      </c>
      <c r="N10238" s="33">
        <v>9</v>
      </c>
      <c r="O10238" s="37">
        <v>435</v>
      </c>
    </row>
    <row r="10239" spans="3:15" x14ac:dyDescent="0.25">
      <c r="C10239" s="1">
        <v>1</v>
      </c>
      <c r="D10239" s="1">
        <v>1</v>
      </c>
      <c r="E10239" s="1">
        <v>1</v>
      </c>
      <c r="F10239" s="16">
        <v>10230</v>
      </c>
      <c r="G10239" s="17" t="s">
        <v>3264</v>
      </c>
      <c r="H10239" s="18" t="s">
        <v>18</v>
      </c>
      <c r="K10239" s="32">
        <v>32</v>
      </c>
      <c r="L10239" s="36">
        <v>435</v>
      </c>
      <c r="N10239" s="32">
        <v>3</v>
      </c>
      <c r="O10239" s="36">
        <v>435</v>
      </c>
    </row>
    <row r="10240" spans="3:15" x14ac:dyDescent="0.25">
      <c r="C10240" s="1">
        <v>1</v>
      </c>
      <c r="D10240" s="1">
        <v>1</v>
      </c>
      <c r="E10240" s="1">
        <v>1</v>
      </c>
      <c r="F10240" s="19">
        <v>10231</v>
      </c>
      <c r="G10240" s="20" t="s">
        <v>3264</v>
      </c>
      <c r="H10240" s="21" t="s">
        <v>19</v>
      </c>
      <c r="K10240" s="33">
        <v>50</v>
      </c>
      <c r="L10240" s="37">
        <v>435</v>
      </c>
      <c r="N10240" s="33">
        <v>17</v>
      </c>
      <c r="O10240" s="37">
        <v>435</v>
      </c>
    </row>
    <row r="10241" spans="3:15" x14ac:dyDescent="0.25">
      <c r="C10241" s="1">
        <v>1</v>
      </c>
      <c r="D10241" s="1">
        <v>1</v>
      </c>
      <c r="E10241" s="1">
        <v>1</v>
      </c>
      <c r="F10241" s="16">
        <v>10232</v>
      </c>
      <c r="G10241" s="17" t="s">
        <v>3264</v>
      </c>
      <c r="H10241" s="18" t="s">
        <v>19</v>
      </c>
      <c r="K10241" s="32">
        <v>27</v>
      </c>
      <c r="L10241" s="36">
        <v>435</v>
      </c>
      <c r="N10241" s="32">
        <v>5</v>
      </c>
      <c r="O10241" s="36">
        <v>435</v>
      </c>
    </row>
    <row r="10242" spans="3:15" x14ac:dyDescent="0.25">
      <c r="C10242" s="1">
        <v>1</v>
      </c>
      <c r="D10242" s="1">
        <v>1</v>
      </c>
      <c r="E10242" s="1">
        <v>1</v>
      </c>
      <c r="F10242" s="19">
        <v>10233</v>
      </c>
      <c r="G10242" s="20" t="s">
        <v>3264</v>
      </c>
      <c r="H10242" s="21" t="s">
        <v>19</v>
      </c>
      <c r="K10242" s="33">
        <v>29</v>
      </c>
      <c r="L10242" s="37">
        <v>435</v>
      </c>
      <c r="N10242" s="33">
        <v>4</v>
      </c>
      <c r="O10242" s="37">
        <v>435</v>
      </c>
    </row>
    <row r="10243" spans="3:15" x14ac:dyDescent="0.25">
      <c r="C10243" s="1">
        <v>1</v>
      </c>
      <c r="D10243" s="1">
        <v>1</v>
      </c>
      <c r="E10243" s="1">
        <v>1</v>
      </c>
      <c r="F10243" s="16">
        <v>10234</v>
      </c>
      <c r="G10243" s="17" t="s">
        <v>3182</v>
      </c>
      <c r="H10243" s="18" t="s">
        <v>19</v>
      </c>
      <c r="K10243" s="32">
        <v>48</v>
      </c>
      <c r="L10243" s="36">
        <v>435</v>
      </c>
      <c r="N10243" s="32">
        <v>11</v>
      </c>
      <c r="O10243" s="36">
        <v>435</v>
      </c>
    </row>
    <row r="10244" spans="3:15" x14ac:dyDescent="0.25">
      <c r="C10244" s="1">
        <v>1</v>
      </c>
      <c r="D10244" s="1">
        <v>1</v>
      </c>
      <c r="E10244" s="1">
        <v>1</v>
      </c>
      <c r="F10244" s="19">
        <v>10235</v>
      </c>
      <c r="G10244" s="20" t="s">
        <v>3264</v>
      </c>
      <c r="H10244" s="21" t="s">
        <v>18</v>
      </c>
      <c r="K10244" s="33">
        <v>59</v>
      </c>
      <c r="L10244" s="37">
        <v>436</v>
      </c>
      <c r="N10244" s="33">
        <v>20</v>
      </c>
      <c r="O10244" s="37">
        <v>436</v>
      </c>
    </row>
    <row r="10245" spans="3:15" x14ac:dyDescent="0.25">
      <c r="C10245" s="1">
        <v>1</v>
      </c>
      <c r="D10245" s="1">
        <v>1</v>
      </c>
      <c r="E10245" s="1">
        <v>1</v>
      </c>
      <c r="F10245" s="16">
        <v>10236</v>
      </c>
      <c r="G10245" s="17" t="s">
        <v>3264</v>
      </c>
      <c r="H10245" s="18" t="s">
        <v>19</v>
      </c>
      <c r="K10245" s="32">
        <v>52</v>
      </c>
      <c r="L10245" s="36">
        <v>436</v>
      </c>
      <c r="N10245" s="32">
        <v>9</v>
      </c>
      <c r="O10245" s="36">
        <v>436</v>
      </c>
    </row>
    <row r="10246" spans="3:15" x14ac:dyDescent="0.25">
      <c r="C10246" s="1">
        <v>1</v>
      </c>
      <c r="D10246" s="1">
        <v>1</v>
      </c>
      <c r="E10246" s="1">
        <v>1</v>
      </c>
      <c r="F10246" s="19">
        <v>10237</v>
      </c>
      <c r="G10246" s="20" t="s">
        <v>3264</v>
      </c>
      <c r="H10246" s="21" t="s">
        <v>18</v>
      </c>
      <c r="K10246" s="33">
        <v>34</v>
      </c>
      <c r="L10246" s="37">
        <v>436</v>
      </c>
      <c r="N10246" s="33">
        <v>7</v>
      </c>
      <c r="O10246" s="37">
        <v>436</v>
      </c>
    </row>
    <row r="10247" spans="3:15" x14ac:dyDescent="0.25">
      <c r="C10247" s="1">
        <v>1</v>
      </c>
      <c r="D10247" s="1">
        <v>1</v>
      </c>
      <c r="E10247" s="1">
        <v>1</v>
      </c>
      <c r="F10247" s="16">
        <v>10238</v>
      </c>
      <c r="G10247" s="17" t="s">
        <v>3264</v>
      </c>
      <c r="H10247" s="18" t="s">
        <v>18</v>
      </c>
      <c r="K10247" s="32">
        <v>49</v>
      </c>
      <c r="L10247" s="36">
        <v>436</v>
      </c>
      <c r="N10247" s="32">
        <v>12</v>
      </c>
      <c r="O10247" s="36">
        <v>436</v>
      </c>
    </row>
    <row r="10248" spans="3:15" x14ac:dyDescent="0.25">
      <c r="C10248" s="1">
        <v>1</v>
      </c>
      <c r="D10248" s="1">
        <v>1</v>
      </c>
      <c r="E10248" s="1">
        <v>1</v>
      </c>
      <c r="F10248" s="19">
        <v>10239</v>
      </c>
      <c r="G10248" s="20" t="s">
        <v>3264</v>
      </c>
      <c r="H10248" s="21" t="s">
        <v>18</v>
      </c>
      <c r="K10248" s="33">
        <v>50</v>
      </c>
      <c r="L10248" s="37">
        <v>436</v>
      </c>
      <c r="N10248" s="33">
        <v>12</v>
      </c>
      <c r="O10248" s="37">
        <v>436</v>
      </c>
    </row>
    <row r="10249" spans="3:15" x14ac:dyDescent="0.25">
      <c r="C10249" s="1">
        <v>1</v>
      </c>
      <c r="D10249" s="1">
        <v>1</v>
      </c>
      <c r="E10249" s="1">
        <v>1</v>
      </c>
      <c r="F10249" s="16">
        <v>10240</v>
      </c>
      <c r="G10249" s="17" t="s">
        <v>3181</v>
      </c>
      <c r="H10249" s="18" t="s">
        <v>19</v>
      </c>
      <c r="K10249" s="32">
        <v>32</v>
      </c>
      <c r="L10249" s="36">
        <v>436</v>
      </c>
      <c r="N10249" s="32">
        <v>7</v>
      </c>
      <c r="O10249" s="36">
        <v>436</v>
      </c>
    </row>
    <row r="10250" spans="3:15" x14ac:dyDescent="0.25">
      <c r="C10250" s="1">
        <v>1</v>
      </c>
      <c r="D10250" s="1">
        <v>1</v>
      </c>
      <c r="E10250" s="1">
        <v>1</v>
      </c>
      <c r="F10250" s="19">
        <v>10241</v>
      </c>
      <c r="G10250" s="20" t="s">
        <v>3264</v>
      </c>
      <c r="H10250" s="21" t="s">
        <v>19</v>
      </c>
      <c r="K10250" s="33">
        <v>26</v>
      </c>
      <c r="L10250" s="37">
        <v>436</v>
      </c>
      <c r="N10250" s="33">
        <v>5</v>
      </c>
      <c r="O10250" s="37">
        <v>436</v>
      </c>
    </row>
    <row r="10251" spans="3:15" x14ac:dyDescent="0.25">
      <c r="C10251" s="1">
        <v>1</v>
      </c>
      <c r="D10251" s="1">
        <v>1</v>
      </c>
      <c r="E10251" s="1">
        <v>1</v>
      </c>
      <c r="F10251" s="16">
        <v>10242</v>
      </c>
      <c r="G10251" s="17" t="s">
        <v>3264</v>
      </c>
      <c r="H10251" s="18" t="s">
        <v>19</v>
      </c>
      <c r="K10251" s="32">
        <v>25</v>
      </c>
      <c r="L10251" s="36">
        <v>436</v>
      </c>
      <c r="N10251" s="32">
        <v>7</v>
      </c>
      <c r="O10251" s="36">
        <v>436</v>
      </c>
    </row>
    <row r="10252" spans="3:15" x14ac:dyDescent="0.25">
      <c r="C10252" s="1">
        <v>1</v>
      </c>
      <c r="D10252" s="1">
        <v>1</v>
      </c>
      <c r="E10252" s="1">
        <v>1</v>
      </c>
      <c r="F10252" s="19">
        <v>10243</v>
      </c>
      <c r="G10252" s="20" t="s">
        <v>3264</v>
      </c>
      <c r="H10252" s="21" t="s">
        <v>19</v>
      </c>
      <c r="K10252" s="33">
        <v>51</v>
      </c>
      <c r="L10252" s="37">
        <v>437</v>
      </c>
      <c r="N10252" s="33">
        <v>5</v>
      </c>
      <c r="O10252" s="37">
        <v>437</v>
      </c>
    </row>
    <row r="10253" spans="3:15" x14ac:dyDescent="0.25">
      <c r="C10253" s="1">
        <v>1</v>
      </c>
      <c r="D10253" s="1">
        <v>1</v>
      </c>
      <c r="E10253" s="1">
        <v>1</v>
      </c>
      <c r="F10253" s="16">
        <v>10244</v>
      </c>
      <c r="G10253" s="17" t="s">
        <v>3264</v>
      </c>
      <c r="H10253" s="18" t="s">
        <v>18</v>
      </c>
      <c r="K10253" s="32">
        <v>62</v>
      </c>
      <c r="L10253" s="36">
        <v>437</v>
      </c>
      <c r="N10253" s="32">
        <v>15</v>
      </c>
      <c r="O10253" s="36">
        <v>437</v>
      </c>
    </row>
    <row r="10254" spans="3:15" x14ac:dyDescent="0.25">
      <c r="C10254" s="1">
        <v>1</v>
      </c>
      <c r="D10254" s="1">
        <v>1</v>
      </c>
      <c r="E10254" s="1">
        <v>1</v>
      </c>
      <c r="F10254" s="19">
        <v>10245</v>
      </c>
      <c r="G10254" s="20" t="s">
        <v>3181</v>
      </c>
      <c r="H10254" s="21" t="s">
        <v>19</v>
      </c>
      <c r="K10254" s="33">
        <v>61</v>
      </c>
      <c r="L10254" s="37">
        <v>437</v>
      </c>
      <c r="N10254" s="33">
        <v>14</v>
      </c>
      <c r="O10254" s="37">
        <v>437</v>
      </c>
    </row>
    <row r="10255" spans="3:15" x14ac:dyDescent="0.25">
      <c r="C10255" s="1">
        <v>1</v>
      </c>
      <c r="D10255" s="1">
        <v>1</v>
      </c>
      <c r="E10255" s="1">
        <v>1</v>
      </c>
      <c r="F10255" s="16">
        <v>10246</v>
      </c>
      <c r="G10255" s="17" t="s">
        <v>3264</v>
      </c>
      <c r="H10255" s="18" t="s">
        <v>18</v>
      </c>
      <c r="K10255" s="32">
        <v>50</v>
      </c>
      <c r="L10255" s="36">
        <v>437</v>
      </c>
      <c r="N10255" s="32">
        <v>12</v>
      </c>
      <c r="O10255" s="36">
        <v>437</v>
      </c>
    </row>
    <row r="10256" spans="3:15" x14ac:dyDescent="0.25">
      <c r="C10256" s="1">
        <v>1</v>
      </c>
      <c r="D10256" s="1">
        <v>1</v>
      </c>
      <c r="E10256" s="1">
        <v>1</v>
      </c>
      <c r="F10256" s="19">
        <v>10247</v>
      </c>
      <c r="G10256" s="20" t="s">
        <v>3264</v>
      </c>
      <c r="H10256" s="21" t="s">
        <v>18</v>
      </c>
      <c r="K10256" s="33">
        <v>42</v>
      </c>
      <c r="L10256" s="37">
        <v>437</v>
      </c>
      <c r="N10256" s="33">
        <v>7</v>
      </c>
      <c r="O10256" s="37">
        <v>437</v>
      </c>
    </row>
    <row r="10257" spans="3:15" x14ac:dyDescent="0.25">
      <c r="C10257" s="1">
        <v>1</v>
      </c>
      <c r="D10257" s="1">
        <v>1</v>
      </c>
      <c r="E10257" s="1">
        <v>1</v>
      </c>
      <c r="F10257" s="16">
        <v>10248</v>
      </c>
      <c r="G10257" s="17" t="s">
        <v>3264</v>
      </c>
      <c r="H10257" s="18" t="s">
        <v>18</v>
      </c>
      <c r="K10257" s="32">
        <v>71</v>
      </c>
      <c r="L10257" s="36">
        <v>437</v>
      </c>
      <c r="N10257" s="32">
        <v>10</v>
      </c>
      <c r="O10257" s="36">
        <v>437</v>
      </c>
    </row>
    <row r="10258" spans="3:15" x14ac:dyDescent="0.25">
      <c r="C10258" s="1">
        <v>1</v>
      </c>
      <c r="D10258" s="1">
        <v>1</v>
      </c>
      <c r="E10258" s="1">
        <v>1</v>
      </c>
      <c r="F10258" s="19">
        <v>10249</v>
      </c>
      <c r="G10258" s="20" t="s">
        <v>3182</v>
      </c>
      <c r="H10258" s="21" t="s">
        <v>18</v>
      </c>
      <c r="K10258" s="33">
        <v>39</v>
      </c>
      <c r="L10258" s="37">
        <v>437</v>
      </c>
      <c r="N10258" s="33">
        <v>9</v>
      </c>
      <c r="O10258" s="37">
        <v>437</v>
      </c>
    </row>
    <row r="10259" spans="3:15" x14ac:dyDescent="0.25">
      <c r="C10259" s="1">
        <v>1</v>
      </c>
      <c r="D10259" s="1">
        <v>1</v>
      </c>
      <c r="E10259" s="1">
        <v>1</v>
      </c>
      <c r="F10259" s="16">
        <v>10250</v>
      </c>
      <c r="G10259" s="17" t="s">
        <v>3264</v>
      </c>
      <c r="H10259" s="18" t="s">
        <v>19</v>
      </c>
      <c r="K10259" s="32">
        <v>56</v>
      </c>
      <c r="L10259" s="36">
        <v>437</v>
      </c>
      <c r="N10259" s="32">
        <v>18</v>
      </c>
      <c r="O10259" s="36">
        <v>437</v>
      </c>
    </row>
    <row r="10260" spans="3:15" x14ac:dyDescent="0.25">
      <c r="C10260" s="1">
        <v>1</v>
      </c>
      <c r="D10260" s="1">
        <v>1</v>
      </c>
      <c r="E10260" s="1">
        <v>1</v>
      </c>
      <c r="F10260" s="19">
        <v>10251</v>
      </c>
      <c r="G10260" s="20" t="s">
        <v>3182</v>
      </c>
      <c r="H10260" s="21" t="s">
        <v>18</v>
      </c>
      <c r="K10260" s="33">
        <v>57</v>
      </c>
      <c r="L10260" s="37">
        <v>437</v>
      </c>
      <c r="N10260" s="33">
        <v>18</v>
      </c>
      <c r="O10260" s="37">
        <v>437</v>
      </c>
    </row>
    <row r="10261" spans="3:15" x14ac:dyDescent="0.25">
      <c r="C10261" s="1">
        <v>1</v>
      </c>
      <c r="D10261" s="1">
        <v>1</v>
      </c>
      <c r="E10261" s="1">
        <v>1</v>
      </c>
      <c r="F10261" s="16">
        <v>10252</v>
      </c>
      <c r="G10261" s="17" t="s">
        <v>3264</v>
      </c>
      <c r="H10261" s="18" t="s">
        <v>18</v>
      </c>
      <c r="K10261" s="32">
        <v>26</v>
      </c>
      <c r="L10261" s="36">
        <v>437</v>
      </c>
      <c r="N10261" s="32">
        <v>6</v>
      </c>
      <c r="O10261" s="36">
        <v>437</v>
      </c>
    </row>
    <row r="10262" spans="3:15" x14ac:dyDescent="0.25">
      <c r="C10262" s="1">
        <v>1</v>
      </c>
      <c r="D10262" s="1">
        <v>1</v>
      </c>
      <c r="E10262" s="1">
        <v>1</v>
      </c>
      <c r="F10262" s="19">
        <v>10253</v>
      </c>
      <c r="G10262" s="20" t="s">
        <v>3181</v>
      </c>
      <c r="H10262" s="21" t="s">
        <v>18</v>
      </c>
      <c r="K10262" s="33">
        <v>38</v>
      </c>
      <c r="L10262" s="37">
        <v>437</v>
      </c>
      <c r="N10262" s="33">
        <v>10</v>
      </c>
      <c r="O10262" s="37">
        <v>437</v>
      </c>
    </row>
    <row r="10263" spans="3:15" x14ac:dyDescent="0.25">
      <c r="C10263" s="1">
        <v>1</v>
      </c>
      <c r="D10263" s="1">
        <v>1</v>
      </c>
      <c r="E10263" s="1">
        <v>1</v>
      </c>
      <c r="F10263" s="16">
        <v>10254</v>
      </c>
      <c r="G10263" s="17" t="s">
        <v>3264</v>
      </c>
      <c r="H10263" s="18" t="s">
        <v>19</v>
      </c>
      <c r="K10263" s="32">
        <v>44</v>
      </c>
      <c r="L10263" s="36">
        <v>437</v>
      </c>
      <c r="N10263" s="32">
        <v>7</v>
      </c>
      <c r="O10263" s="36">
        <v>437</v>
      </c>
    </row>
    <row r="10264" spans="3:15" x14ac:dyDescent="0.25">
      <c r="C10264" s="1">
        <v>1</v>
      </c>
      <c r="D10264" s="1">
        <v>1</v>
      </c>
      <c r="E10264" s="1">
        <v>1</v>
      </c>
      <c r="F10264" s="19">
        <v>10255</v>
      </c>
      <c r="G10264" s="20" t="s">
        <v>3264</v>
      </c>
      <c r="H10264" s="21" t="s">
        <v>18</v>
      </c>
      <c r="K10264" s="33">
        <v>30</v>
      </c>
      <c r="L10264" s="37">
        <v>437</v>
      </c>
      <c r="N10264" s="33">
        <v>4</v>
      </c>
      <c r="O10264" s="37">
        <v>437</v>
      </c>
    </row>
    <row r="10265" spans="3:15" x14ac:dyDescent="0.25">
      <c r="C10265" s="1">
        <v>1</v>
      </c>
      <c r="D10265" s="1">
        <v>1</v>
      </c>
      <c r="E10265" s="1">
        <v>1</v>
      </c>
      <c r="F10265" s="16">
        <v>10256</v>
      </c>
      <c r="G10265" s="17" t="s">
        <v>3264</v>
      </c>
      <c r="H10265" s="18" t="s">
        <v>19</v>
      </c>
      <c r="K10265" s="32">
        <v>48</v>
      </c>
      <c r="L10265" s="36">
        <v>437</v>
      </c>
      <c r="N10265" s="32">
        <v>6</v>
      </c>
      <c r="O10265" s="36">
        <v>437</v>
      </c>
    </row>
    <row r="10266" spans="3:15" x14ac:dyDescent="0.25">
      <c r="C10266" s="1">
        <v>1</v>
      </c>
      <c r="D10266" s="1">
        <v>1</v>
      </c>
      <c r="E10266" s="1">
        <v>1</v>
      </c>
      <c r="F10266" s="19">
        <v>10257</v>
      </c>
      <c r="G10266" s="20" t="s">
        <v>3264</v>
      </c>
      <c r="H10266" s="21" t="s">
        <v>18</v>
      </c>
      <c r="K10266" s="33">
        <v>37</v>
      </c>
      <c r="L10266" s="37">
        <v>437</v>
      </c>
      <c r="N10266" s="33">
        <v>11</v>
      </c>
      <c r="O10266" s="37">
        <v>437</v>
      </c>
    </row>
    <row r="10267" spans="3:15" x14ac:dyDescent="0.25">
      <c r="C10267" s="1">
        <v>1</v>
      </c>
      <c r="D10267" s="1">
        <v>1</v>
      </c>
      <c r="E10267" s="1">
        <v>1</v>
      </c>
      <c r="F10267" s="16">
        <v>10258</v>
      </c>
      <c r="G10267" s="17" t="s">
        <v>3264</v>
      </c>
      <c r="H10267" s="18" t="s">
        <v>19</v>
      </c>
      <c r="K10267" s="32">
        <v>31</v>
      </c>
      <c r="L10267" s="36">
        <v>437</v>
      </c>
      <c r="N10267" s="32">
        <v>8</v>
      </c>
      <c r="O10267" s="36">
        <v>437</v>
      </c>
    </row>
    <row r="10268" spans="3:15" x14ac:dyDescent="0.25">
      <c r="C10268" s="1">
        <v>1</v>
      </c>
      <c r="D10268" s="1">
        <v>1</v>
      </c>
      <c r="E10268" s="1">
        <v>1</v>
      </c>
      <c r="F10268" s="19">
        <v>10259</v>
      </c>
      <c r="G10268" s="20" t="s">
        <v>3264</v>
      </c>
      <c r="H10268" s="21" t="s">
        <v>19</v>
      </c>
      <c r="K10268" s="33">
        <v>69</v>
      </c>
      <c r="L10268" s="37">
        <v>438</v>
      </c>
      <c r="N10268" s="33">
        <v>16</v>
      </c>
      <c r="O10268" s="37">
        <v>438</v>
      </c>
    </row>
    <row r="10269" spans="3:15" x14ac:dyDescent="0.25">
      <c r="C10269" s="1">
        <v>1</v>
      </c>
      <c r="D10269" s="1">
        <v>1</v>
      </c>
      <c r="E10269" s="1">
        <v>1</v>
      </c>
      <c r="F10269" s="16">
        <v>10260</v>
      </c>
      <c r="G10269" s="17" t="s">
        <v>3181</v>
      </c>
      <c r="H10269" s="18" t="s">
        <v>18</v>
      </c>
      <c r="K10269" s="32">
        <v>51</v>
      </c>
      <c r="L10269" s="36">
        <v>438</v>
      </c>
      <c r="N10269" s="32">
        <v>14</v>
      </c>
      <c r="O10269" s="36">
        <v>438</v>
      </c>
    </row>
    <row r="10270" spans="3:15" x14ac:dyDescent="0.25">
      <c r="C10270" s="1">
        <v>1</v>
      </c>
      <c r="D10270" s="1">
        <v>1</v>
      </c>
      <c r="E10270" s="1">
        <v>1</v>
      </c>
      <c r="F10270" s="19">
        <v>10261</v>
      </c>
      <c r="G10270" s="20" t="s">
        <v>3264</v>
      </c>
      <c r="H10270" s="21" t="s">
        <v>18</v>
      </c>
      <c r="K10270" s="33">
        <v>38</v>
      </c>
      <c r="L10270" s="37">
        <v>438</v>
      </c>
      <c r="N10270" s="33">
        <v>2</v>
      </c>
      <c r="O10270" s="37">
        <v>438</v>
      </c>
    </row>
    <row r="10271" spans="3:15" x14ac:dyDescent="0.25">
      <c r="C10271" s="1">
        <v>1</v>
      </c>
      <c r="D10271" s="1">
        <v>1</v>
      </c>
      <c r="E10271" s="1">
        <v>1</v>
      </c>
      <c r="F10271" s="16">
        <v>10262</v>
      </c>
      <c r="G10271" s="17" t="s">
        <v>3264</v>
      </c>
      <c r="H10271" s="18" t="s">
        <v>19</v>
      </c>
      <c r="K10271" s="32">
        <v>37</v>
      </c>
      <c r="L10271" s="36">
        <v>438</v>
      </c>
      <c r="N10271" s="32">
        <v>6</v>
      </c>
      <c r="O10271" s="36">
        <v>438</v>
      </c>
    </row>
    <row r="10272" spans="3:15" x14ac:dyDescent="0.25">
      <c r="C10272" s="1">
        <v>1</v>
      </c>
      <c r="D10272" s="1">
        <v>1</v>
      </c>
      <c r="E10272" s="1">
        <v>1</v>
      </c>
      <c r="F10272" s="19">
        <v>10263</v>
      </c>
      <c r="G10272" s="20" t="s">
        <v>3181</v>
      </c>
      <c r="H10272" s="21" t="s">
        <v>19</v>
      </c>
      <c r="K10272" s="33">
        <v>40</v>
      </c>
      <c r="L10272" s="37">
        <v>438</v>
      </c>
      <c r="N10272" s="33">
        <v>9</v>
      </c>
      <c r="O10272" s="37">
        <v>438</v>
      </c>
    </row>
    <row r="10273" spans="3:15" x14ac:dyDescent="0.25">
      <c r="C10273" s="1">
        <v>1</v>
      </c>
      <c r="D10273" s="1">
        <v>1</v>
      </c>
      <c r="E10273" s="1">
        <v>1</v>
      </c>
      <c r="F10273" s="16">
        <v>10264</v>
      </c>
      <c r="G10273" s="17" t="s">
        <v>3182</v>
      </c>
      <c r="H10273" s="18" t="s">
        <v>18</v>
      </c>
      <c r="K10273" s="32">
        <v>68</v>
      </c>
      <c r="L10273" s="36">
        <v>438</v>
      </c>
      <c r="N10273" s="32">
        <v>27</v>
      </c>
      <c r="O10273" s="36">
        <v>438</v>
      </c>
    </row>
    <row r="10274" spans="3:15" x14ac:dyDescent="0.25">
      <c r="C10274" s="1">
        <v>1</v>
      </c>
      <c r="D10274" s="1">
        <v>1</v>
      </c>
      <c r="E10274" s="1">
        <v>1</v>
      </c>
      <c r="F10274" s="19">
        <v>10265</v>
      </c>
      <c r="G10274" s="20" t="s">
        <v>3181</v>
      </c>
      <c r="H10274" s="21" t="s">
        <v>19</v>
      </c>
      <c r="K10274" s="33">
        <v>40</v>
      </c>
      <c r="L10274" s="37">
        <v>438</v>
      </c>
      <c r="N10274" s="33">
        <v>8</v>
      </c>
      <c r="O10274" s="37">
        <v>438</v>
      </c>
    </row>
    <row r="10275" spans="3:15" x14ac:dyDescent="0.25">
      <c r="C10275" s="1">
        <v>1</v>
      </c>
      <c r="D10275" s="1">
        <v>1</v>
      </c>
      <c r="E10275" s="1">
        <v>1</v>
      </c>
      <c r="F10275" s="16">
        <v>10266</v>
      </c>
      <c r="G10275" s="17" t="s">
        <v>3264</v>
      </c>
      <c r="H10275" s="18" t="s">
        <v>19</v>
      </c>
      <c r="K10275" s="32">
        <v>32</v>
      </c>
      <c r="L10275" s="36">
        <v>438</v>
      </c>
      <c r="N10275" s="32">
        <v>7</v>
      </c>
      <c r="O10275" s="36">
        <v>438</v>
      </c>
    </row>
    <row r="10276" spans="3:15" x14ac:dyDescent="0.25">
      <c r="C10276" s="1">
        <v>1</v>
      </c>
      <c r="D10276" s="1">
        <v>1</v>
      </c>
      <c r="E10276" s="1">
        <v>1</v>
      </c>
      <c r="F10276" s="19">
        <v>10267</v>
      </c>
      <c r="G10276" s="20" t="s">
        <v>3181</v>
      </c>
      <c r="H10276" s="21" t="s">
        <v>18</v>
      </c>
      <c r="K10276" s="33">
        <v>31</v>
      </c>
      <c r="L10276" s="37">
        <v>438</v>
      </c>
      <c r="N10276" s="33">
        <v>5</v>
      </c>
      <c r="O10276" s="37">
        <v>438</v>
      </c>
    </row>
    <row r="10277" spans="3:15" x14ac:dyDescent="0.25">
      <c r="C10277" s="1">
        <v>1</v>
      </c>
      <c r="D10277" s="1">
        <v>1</v>
      </c>
      <c r="E10277" s="1">
        <v>1</v>
      </c>
      <c r="F10277" s="16">
        <v>10268</v>
      </c>
      <c r="G10277" s="17" t="s">
        <v>3264</v>
      </c>
      <c r="H10277" s="18" t="s">
        <v>19</v>
      </c>
      <c r="K10277" s="32">
        <v>34</v>
      </c>
      <c r="L10277" s="36">
        <v>438</v>
      </c>
      <c r="N10277" s="32">
        <v>4</v>
      </c>
      <c r="O10277" s="36">
        <v>438</v>
      </c>
    </row>
    <row r="10278" spans="3:15" x14ac:dyDescent="0.25">
      <c r="C10278" s="1">
        <v>1</v>
      </c>
      <c r="D10278" s="1">
        <v>1</v>
      </c>
      <c r="E10278" s="1">
        <v>1</v>
      </c>
      <c r="F10278" s="19">
        <v>10269</v>
      </c>
      <c r="G10278" s="20" t="s">
        <v>3264</v>
      </c>
      <c r="H10278" s="21" t="s">
        <v>18</v>
      </c>
      <c r="K10278" s="33">
        <v>26</v>
      </c>
      <c r="L10278" s="37">
        <v>438</v>
      </c>
      <c r="N10278" s="33">
        <v>8</v>
      </c>
      <c r="O10278" s="37">
        <v>438</v>
      </c>
    </row>
    <row r="10279" spans="3:15" x14ac:dyDescent="0.25">
      <c r="C10279" s="1">
        <v>1</v>
      </c>
      <c r="D10279" s="1">
        <v>1</v>
      </c>
      <c r="E10279" s="1">
        <v>1</v>
      </c>
      <c r="F10279" s="16">
        <v>10270</v>
      </c>
      <c r="G10279" s="17" t="s">
        <v>3182</v>
      </c>
      <c r="H10279" s="18" t="s">
        <v>18</v>
      </c>
      <c r="K10279" s="32">
        <v>44</v>
      </c>
      <c r="L10279" s="36">
        <v>438</v>
      </c>
      <c r="N10279" s="32">
        <v>13</v>
      </c>
      <c r="O10279" s="36">
        <v>438</v>
      </c>
    </row>
    <row r="10280" spans="3:15" x14ac:dyDescent="0.25">
      <c r="C10280" s="1">
        <v>1</v>
      </c>
      <c r="D10280" s="1">
        <v>1</v>
      </c>
      <c r="E10280" s="1">
        <v>1</v>
      </c>
      <c r="F10280" s="19">
        <v>10271</v>
      </c>
      <c r="G10280" s="20" t="s">
        <v>3264</v>
      </c>
      <c r="H10280" s="21" t="s">
        <v>18</v>
      </c>
      <c r="K10280" s="33">
        <v>34</v>
      </c>
      <c r="L10280" s="37">
        <v>438</v>
      </c>
      <c r="N10280" s="33">
        <v>5</v>
      </c>
      <c r="O10280" s="37">
        <v>438</v>
      </c>
    </row>
    <row r="10281" spans="3:15" x14ac:dyDescent="0.25">
      <c r="C10281" s="1">
        <v>1</v>
      </c>
      <c r="D10281" s="1">
        <v>1</v>
      </c>
      <c r="E10281" s="1">
        <v>1</v>
      </c>
      <c r="F10281" s="16">
        <v>10272</v>
      </c>
      <c r="G10281" s="17" t="s">
        <v>3264</v>
      </c>
      <c r="H10281" s="18" t="s">
        <v>18</v>
      </c>
      <c r="K10281" s="32">
        <v>35</v>
      </c>
      <c r="L10281" s="36">
        <v>438</v>
      </c>
      <c r="N10281" s="32">
        <v>6</v>
      </c>
      <c r="O10281" s="36">
        <v>438</v>
      </c>
    </row>
    <row r="10282" spans="3:15" x14ac:dyDescent="0.25">
      <c r="C10282" s="1">
        <v>1</v>
      </c>
      <c r="D10282" s="1">
        <v>1</v>
      </c>
      <c r="E10282" s="1">
        <v>1</v>
      </c>
      <c r="F10282" s="19">
        <v>10273</v>
      </c>
      <c r="G10282" s="20" t="s">
        <v>3264</v>
      </c>
      <c r="H10282" s="21" t="s">
        <v>18</v>
      </c>
      <c r="K10282" s="33">
        <v>24</v>
      </c>
      <c r="L10282" s="37">
        <v>438</v>
      </c>
      <c r="N10282" s="33">
        <v>2</v>
      </c>
      <c r="O10282" s="37">
        <v>438</v>
      </c>
    </row>
    <row r="10283" spans="3:15" x14ac:dyDescent="0.25">
      <c r="C10283" s="1">
        <v>1</v>
      </c>
      <c r="D10283" s="1">
        <v>1</v>
      </c>
      <c r="E10283" s="1">
        <v>1</v>
      </c>
      <c r="F10283" s="16">
        <v>10274</v>
      </c>
      <c r="G10283" s="17" t="s">
        <v>3264</v>
      </c>
      <c r="H10283" s="18" t="s">
        <v>19</v>
      </c>
      <c r="K10283" s="32">
        <v>69</v>
      </c>
      <c r="L10283" s="36">
        <v>439</v>
      </c>
      <c r="N10283" s="32">
        <v>15</v>
      </c>
      <c r="O10283" s="36">
        <v>439</v>
      </c>
    </row>
    <row r="10284" spans="3:15" x14ac:dyDescent="0.25">
      <c r="C10284" s="1">
        <v>1</v>
      </c>
      <c r="D10284" s="1">
        <v>1</v>
      </c>
      <c r="E10284" s="1">
        <v>1</v>
      </c>
      <c r="F10284" s="19">
        <v>10275</v>
      </c>
      <c r="G10284" s="20" t="s">
        <v>3181</v>
      </c>
      <c r="H10284" s="21" t="s">
        <v>18</v>
      </c>
      <c r="K10284" s="33">
        <v>57</v>
      </c>
      <c r="L10284" s="37">
        <v>439</v>
      </c>
      <c r="N10284" s="33">
        <v>15</v>
      </c>
      <c r="O10284" s="37">
        <v>439</v>
      </c>
    </row>
    <row r="10285" spans="3:15" x14ac:dyDescent="0.25">
      <c r="C10285" s="1">
        <v>1</v>
      </c>
      <c r="D10285" s="1">
        <v>1</v>
      </c>
      <c r="E10285" s="1">
        <v>1</v>
      </c>
      <c r="F10285" s="16">
        <v>10276</v>
      </c>
      <c r="G10285" s="17" t="s">
        <v>3264</v>
      </c>
      <c r="H10285" s="18" t="s">
        <v>18</v>
      </c>
      <c r="K10285" s="32">
        <v>56</v>
      </c>
      <c r="L10285" s="36">
        <v>439</v>
      </c>
      <c r="N10285" s="32">
        <v>11</v>
      </c>
      <c r="O10285" s="36">
        <v>439</v>
      </c>
    </row>
    <row r="10286" spans="3:15" x14ac:dyDescent="0.25">
      <c r="C10286" s="1">
        <v>1</v>
      </c>
      <c r="D10286" s="1">
        <v>1</v>
      </c>
      <c r="E10286" s="1">
        <v>1</v>
      </c>
      <c r="F10286" s="19">
        <v>10277</v>
      </c>
      <c r="G10286" s="20" t="s">
        <v>3264</v>
      </c>
      <c r="H10286" s="21" t="s">
        <v>18</v>
      </c>
      <c r="K10286" s="33">
        <v>44</v>
      </c>
      <c r="L10286" s="37">
        <v>439</v>
      </c>
      <c r="N10286" s="33">
        <v>5</v>
      </c>
      <c r="O10286" s="37">
        <v>439</v>
      </c>
    </row>
    <row r="10287" spans="3:15" x14ac:dyDescent="0.25">
      <c r="C10287" s="1">
        <v>1</v>
      </c>
      <c r="D10287" s="1">
        <v>1</v>
      </c>
      <c r="E10287" s="1">
        <v>1</v>
      </c>
      <c r="F10287" s="16">
        <v>10278</v>
      </c>
      <c r="G10287" s="17" t="s">
        <v>3264</v>
      </c>
      <c r="H10287" s="18" t="s">
        <v>19</v>
      </c>
      <c r="K10287" s="32">
        <v>46</v>
      </c>
      <c r="L10287" s="36">
        <v>439</v>
      </c>
      <c r="N10287" s="32">
        <v>15</v>
      </c>
      <c r="O10287" s="36">
        <v>439</v>
      </c>
    </row>
    <row r="10288" spans="3:15" x14ac:dyDescent="0.25">
      <c r="C10288" s="1">
        <v>1</v>
      </c>
      <c r="D10288" s="1">
        <v>1</v>
      </c>
      <c r="E10288" s="1">
        <v>1</v>
      </c>
      <c r="F10288" s="19">
        <v>10279</v>
      </c>
      <c r="G10288" s="20" t="s">
        <v>3264</v>
      </c>
      <c r="H10288" s="21" t="s">
        <v>18</v>
      </c>
      <c r="K10288" s="33">
        <v>42</v>
      </c>
      <c r="L10288" s="37">
        <v>439</v>
      </c>
      <c r="N10288" s="33">
        <v>7</v>
      </c>
      <c r="O10288" s="37">
        <v>439</v>
      </c>
    </row>
    <row r="10289" spans="3:15" x14ac:dyDescent="0.25">
      <c r="C10289" s="1">
        <v>1</v>
      </c>
      <c r="D10289" s="1">
        <v>1</v>
      </c>
      <c r="E10289" s="1">
        <v>1</v>
      </c>
      <c r="F10289" s="16">
        <v>10280</v>
      </c>
      <c r="G10289" s="17" t="s">
        <v>3264</v>
      </c>
      <c r="H10289" s="18" t="s">
        <v>18</v>
      </c>
      <c r="K10289" s="32">
        <v>47</v>
      </c>
      <c r="L10289" s="36">
        <v>439</v>
      </c>
      <c r="N10289" s="32">
        <v>9</v>
      </c>
      <c r="O10289" s="36">
        <v>439</v>
      </c>
    </row>
    <row r="10290" spans="3:15" x14ac:dyDescent="0.25">
      <c r="C10290" s="1">
        <v>1</v>
      </c>
      <c r="D10290" s="1">
        <v>1</v>
      </c>
      <c r="E10290" s="1">
        <v>1</v>
      </c>
      <c r="F10290" s="19">
        <v>10281</v>
      </c>
      <c r="G10290" s="20" t="s">
        <v>3181</v>
      </c>
      <c r="H10290" s="21" t="s">
        <v>18</v>
      </c>
      <c r="K10290" s="33">
        <v>41</v>
      </c>
      <c r="L10290" s="37">
        <v>439</v>
      </c>
      <c r="N10290" s="33">
        <v>14</v>
      </c>
      <c r="O10290" s="37">
        <v>439</v>
      </c>
    </row>
    <row r="10291" spans="3:15" x14ac:dyDescent="0.25">
      <c r="C10291" s="1">
        <v>1</v>
      </c>
      <c r="D10291" s="1">
        <v>1</v>
      </c>
      <c r="E10291" s="1">
        <v>1</v>
      </c>
      <c r="F10291" s="16">
        <v>10282</v>
      </c>
      <c r="G10291" s="17" t="s">
        <v>3264</v>
      </c>
      <c r="H10291" s="18" t="s">
        <v>18</v>
      </c>
      <c r="K10291" s="32">
        <v>25</v>
      </c>
      <c r="L10291" s="36">
        <v>439</v>
      </c>
      <c r="N10291" s="32">
        <v>3</v>
      </c>
      <c r="O10291" s="36">
        <v>439</v>
      </c>
    </row>
    <row r="10292" spans="3:15" x14ac:dyDescent="0.25">
      <c r="C10292" s="1">
        <v>1</v>
      </c>
      <c r="D10292" s="1">
        <v>1</v>
      </c>
      <c r="E10292" s="1">
        <v>1</v>
      </c>
      <c r="F10292" s="19">
        <v>10283</v>
      </c>
      <c r="G10292" s="20" t="s">
        <v>3181</v>
      </c>
      <c r="H10292" s="21" t="s">
        <v>18</v>
      </c>
      <c r="K10292" s="33">
        <v>38</v>
      </c>
      <c r="L10292" s="37">
        <v>439</v>
      </c>
      <c r="N10292" s="33">
        <v>6</v>
      </c>
      <c r="O10292" s="37">
        <v>439</v>
      </c>
    </row>
    <row r="10293" spans="3:15" x14ac:dyDescent="0.25">
      <c r="C10293" s="1">
        <v>1</v>
      </c>
      <c r="D10293" s="1">
        <v>1</v>
      </c>
      <c r="E10293" s="1">
        <v>1</v>
      </c>
      <c r="F10293" s="16">
        <v>10284</v>
      </c>
      <c r="G10293" s="17" t="s">
        <v>3264</v>
      </c>
      <c r="H10293" s="18" t="s">
        <v>18</v>
      </c>
      <c r="K10293" s="32">
        <v>25</v>
      </c>
      <c r="L10293" s="36">
        <v>439</v>
      </c>
      <c r="N10293" s="32">
        <v>6</v>
      </c>
      <c r="O10293" s="36">
        <v>439</v>
      </c>
    </row>
    <row r="10294" spans="3:15" x14ac:dyDescent="0.25">
      <c r="C10294" s="1">
        <v>1</v>
      </c>
      <c r="D10294" s="1">
        <v>1</v>
      </c>
      <c r="E10294" s="1">
        <v>1</v>
      </c>
      <c r="F10294" s="19">
        <v>10285</v>
      </c>
      <c r="G10294" s="20" t="s">
        <v>3264</v>
      </c>
      <c r="H10294" s="21" t="s">
        <v>19</v>
      </c>
      <c r="K10294" s="33">
        <v>60</v>
      </c>
      <c r="L10294" s="37">
        <v>440</v>
      </c>
      <c r="N10294" s="33">
        <v>13</v>
      </c>
      <c r="O10294" s="37">
        <v>440</v>
      </c>
    </row>
    <row r="10295" spans="3:15" x14ac:dyDescent="0.25">
      <c r="C10295" s="1">
        <v>1</v>
      </c>
      <c r="D10295" s="1">
        <v>1</v>
      </c>
      <c r="E10295" s="1">
        <v>1</v>
      </c>
      <c r="F10295" s="16">
        <v>10286</v>
      </c>
      <c r="G10295" s="17" t="s">
        <v>3264</v>
      </c>
      <c r="H10295" s="18" t="s">
        <v>19</v>
      </c>
      <c r="K10295" s="32">
        <v>52</v>
      </c>
      <c r="L10295" s="36">
        <v>440</v>
      </c>
      <c r="N10295" s="32">
        <v>8</v>
      </c>
      <c r="O10295" s="36">
        <v>440</v>
      </c>
    </row>
    <row r="10296" spans="3:15" x14ac:dyDescent="0.25">
      <c r="C10296" s="1">
        <v>1</v>
      </c>
      <c r="D10296" s="1">
        <v>1</v>
      </c>
      <c r="E10296" s="1">
        <v>1</v>
      </c>
      <c r="F10296" s="19">
        <v>10287</v>
      </c>
      <c r="G10296" s="20" t="s">
        <v>3264</v>
      </c>
      <c r="H10296" s="21" t="s">
        <v>19</v>
      </c>
      <c r="K10296" s="33">
        <v>60</v>
      </c>
      <c r="L10296" s="37">
        <v>440</v>
      </c>
      <c r="N10296" s="33">
        <v>8</v>
      </c>
      <c r="O10296" s="37">
        <v>440</v>
      </c>
    </row>
    <row r="10297" spans="3:15" x14ac:dyDescent="0.25">
      <c r="C10297" s="1">
        <v>1</v>
      </c>
      <c r="D10297" s="1">
        <v>1</v>
      </c>
      <c r="E10297" s="1">
        <v>1</v>
      </c>
      <c r="F10297" s="16">
        <v>10288</v>
      </c>
      <c r="G10297" s="17" t="s">
        <v>3181</v>
      </c>
      <c r="H10297" s="18" t="s">
        <v>19</v>
      </c>
      <c r="K10297" s="32">
        <v>71</v>
      </c>
      <c r="L10297" s="36">
        <v>440</v>
      </c>
      <c r="N10297" s="32">
        <v>13</v>
      </c>
      <c r="O10297" s="36">
        <v>440</v>
      </c>
    </row>
    <row r="10298" spans="3:15" x14ac:dyDescent="0.25">
      <c r="C10298" s="1">
        <v>1</v>
      </c>
      <c r="D10298" s="1">
        <v>1</v>
      </c>
      <c r="E10298" s="1">
        <v>1</v>
      </c>
      <c r="F10298" s="19">
        <v>10289</v>
      </c>
      <c r="G10298" s="20" t="s">
        <v>3182</v>
      </c>
      <c r="H10298" s="21" t="s">
        <v>19</v>
      </c>
      <c r="K10298" s="33">
        <v>59</v>
      </c>
      <c r="L10298" s="37">
        <v>440</v>
      </c>
      <c r="N10298" s="33">
        <v>12</v>
      </c>
      <c r="O10298" s="37">
        <v>440</v>
      </c>
    </row>
    <row r="10299" spans="3:15" x14ac:dyDescent="0.25">
      <c r="C10299" s="1">
        <v>1</v>
      </c>
      <c r="D10299" s="1">
        <v>1</v>
      </c>
      <c r="E10299" s="1">
        <v>1</v>
      </c>
      <c r="F10299" s="16">
        <v>10290</v>
      </c>
      <c r="G10299" s="17" t="s">
        <v>3181</v>
      </c>
      <c r="H10299" s="18" t="s">
        <v>19</v>
      </c>
      <c r="K10299" s="32">
        <v>62</v>
      </c>
      <c r="L10299" s="36">
        <v>440</v>
      </c>
      <c r="N10299" s="32">
        <v>15</v>
      </c>
      <c r="O10299" s="36">
        <v>440</v>
      </c>
    </row>
    <row r="10300" spans="3:15" x14ac:dyDescent="0.25">
      <c r="C10300" s="1">
        <v>1</v>
      </c>
      <c r="D10300" s="1">
        <v>1</v>
      </c>
      <c r="E10300" s="1">
        <v>1</v>
      </c>
      <c r="F10300" s="19">
        <v>10291</v>
      </c>
      <c r="G10300" s="20" t="s">
        <v>3264</v>
      </c>
      <c r="H10300" s="21" t="s">
        <v>19</v>
      </c>
      <c r="K10300" s="33">
        <v>61</v>
      </c>
      <c r="L10300" s="37">
        <v>440</v>
      </c>
      <c r="N10300" s="33">
        <v>14</v>
      </c>
      <c r="O10300" s="37">
        <v>440</v>
      </c>
    </row>
    <row r="10301" spans="3:15" x14ac:dyDescent="0.25">
      <c r="C10301" s="1">
        <v>1</v>
      </c>
      <c r="D10301" s="1">
        <v>1</v>
      </c>
      <c r="E10301" s="1">
        <v>1</v>
      </c>
      <c r="F10301" s="16">
        <v>10292</v>
      </c>
      <c r="G10301" s="17" t="s">
        <v>3264</v>
      </c>
      <c r="H10301" s="18" t="s">
        <v>18</v>
      </c>
      <c r="K10301" s="32">
        <v>39</v>
      </c>
      <c r="L10301" s="36">
        <v>440</v>
      </c>
      <c r="N10301" s="32">
        <v>7</v>
      </c>
      <c r="O10301" s="36">
        <v>440</v>
      </c>
    </row>
    <row r="10302" spans="3:15" x14ac:dyDescent="0.25">
      <c r="C10302" s="1">
        <v>1</v>
      </c>
      <c r="D10302" s="1">
        <v>1</v>
      </c>
      <c r="E10302" s="1">
        <v>1</v>
      </c>
      <c r="F10302" s="19">
        <v>10293</v>
      </c>
      <c r="G10302" s="20" t="s">
        <v>3181</v>
      </c>
      <c r="H10302" s="21" t="s">
        <v>18</v>
      </c>
      <c r="K10302" s="33">
        <v>59</v>
      </c>
      <c r="L10302" s="37">
        <v>440</v>
      </c>
      <c r="N10302" s="33">
        <v>14</v>
      </c>
      <c r="O10302" s="37">
        <v>440</v>
      </c>
    </row>
    <row r="10303" spans="3:15" x14ac:dyDescent="0.25">
      <c r="C10303" s="1">
        <v>1</v>
      </c>
      <c r="D10303" s="1">
        <v>1</v>
      </c>
      <c r="E10303" s="1">
        <v>1</v>
      </c>
      <c r="F10303" s="16">
        <v>10294</v>
      </c>
      <c r="G10303" s="17" t="s">
        <v>3181</v>
      </c>
      <c r="H10303" s="18" t="s">
        <v>19</v>
      </c>
      <c r="K10303" s="32">
        <v>58</v>
      </c>
      <c r="L10303" s="36">
        <v>440</v>
      </c>
      <c r="N10303" s="32">
        <v>7</v>
      </c>
      <c r="O10303" s="36">
        <v>440</v>
      </c>
    </row>
    <row r="10304" spans="3:15" x14ac:dyDescent="0.25">
      <c r="C10304" s="1">
        <v>1</v>
      </c>
      <c r="D10304" s="1">
        <v>1</v>
      </c>
      <c r="E10304" s="1">
        <v>1</v>
      </c>
      <c r="F10304" s="19">
        <v>10295</v>
      </c>
      <c r="G10304" s="20" t="s">
        <v>3264</v>
      </c>
      <c r="H10304" s="21" t="s">
        <v>19</v>
      </c>
      <c r="K10304" s="33">
        <v>54</v>
      </c>
      <c r="L10304" s="37">
        <v>440</v>
      </c>
      <c r="N10304" s="33">
        <v>17</v>
      </c>
      <c r="O10304" s="37">
        <v>440</v>
      </c>
    </row>
    <row r="10305" spans="3:15" x14ac:dyDescent="0.25">
      <c r="C10305" s="1">
        <v>1</v>
      </c>
      <c r="D10305" s="1">
        <v>1</v>
      </c>
      <c r="E10305" s="1">
        <v>1</v>
      </c>
      <c r="F10305" s="16">
        <v>10296</v>
      </c>
      <c r="G10305" s="17" t="s">
        <v>3264</v>
      </c>
      <c r="H10305" s="18" t="s">
        <v>18</v>
      </c>
      <c r="K10305" s="32">
        <v>39</v>
      </c>
      <c r="L10305" s="36">
        <v>440</v>
      </c>
      <c r="N10305" s="32">
        <v>7</v>
      </c>
      <c r="O10305" s="36">
        <v>440</v>
      </c>
    </row>
    <row r="10306" spans="3:15" x14ac:dyDescent="0.25">
      <c r="C10306" s="1">
        <v>1</v>
      </c>
      <c r="D10306" s="1">
        <v>1</v>
      </c>
      <c r="E10306" s="1">
        <v>1</v>
      </c>
      <c r="F10306" s="19">
        <v>10297</v>
      </c>
      <c r="G10306" s="20" t="s">
        <v>3264</v>
      </c>
      <c r="H10306" s="21" t="s">
        <v>18</v>
      </c>
      <c r="K10306" s="33">
        <v>33</v>
      </c>
      <c r="L10306" s="37">
        <v>440</v>
      </c>
      <c r="N10306" s="33">
        <v>9</v>
      </c>
      <c r="O10306" s="37">
        <v>440</v>
      </c>
    </row>
    <row r="10307" spans="3:15" x14ac:dyDescent="0.25">
      <c r="C10307" s="1">
        <v>1</v>
      </c>
      <c r="D10307" s="1">
        <v>1</v>
      </c>
      <c r="E10307" s="1">
        <v>1</v>
      </c>
      <c r="F10307" s="16">
        <v>10298</v>
      </c>
      <c r="G10307" s="17" t="s">
        <v>3264</v>
      </c>
      <c r="H10307" s="18" t="s">
        <v>18</v>
      </c>
      <c r="K10307" s="32">
        <v>33</v>
      </c>
      <c r="L10307" s="36">
        <v>440</v>
      </c>
      <c r="N10307" s="32">
        <v>7</v>
      </c>
      <c r="O10307" s="36">
        <v>440</v>
      </c>
    </row>
    <row r="10308" spans="3:15" x14ac:dyDescent="0.25">
      <c r="C10308" s="1">
        <v>1</v>
      </c>
      <c r="D10308" s="1">
        <v>1</v>
      </c>
      <c r="E10308" s="1">
        <v>1</v>
      </c>
      <c r="F10308" s="19">
        <v>10299</v>
      </c>
      <c r="G10308" s="20" t="s">
        <v>3264</v>
      </c>
      <c r="H10308" s="21" t="s">
        <v>18</v>
      </c>
      <c r="K10308" s="33">
        <v>23</v>
      </c>
      <c r="L10308" s="37">
        <v>440</v>
      </c>
      <c r="N10308" s="33">
        <v>3</v>
      </c>
      <c r="O10308" s="37">
        <v>440</v>
      </c>
    </row>
    <row r="10309" spans="3:15" x14ac:dyDescent="0.25">
      <c r="C10309" s="1">
        <v>1</v>
      </c>
      <c r="D10309" s="1">
        <v>1</v>
      </c>
      <c r="E10309" s="1">
        <v>1</v>
      </c>
      <c r="F10309" s="16">
        <v>10300</v>
      </c>
      <c r="G10309" s="17" t="s">
        <v>3264</v>
      </c>
      <c r="H10309" s="18" t="s">
        <v>18</v>
      </c>
      <c r="K10309" s="32">
        <v>23</v>
      </c>
      <c r="L10309" s="36">
        <v>440</v>
      </c>
      <c r="N10309" s="32">
        <v>5</v>
      </c>
      <c r="O10309" s="36">
        <v>440</v>
      </c>
    </row>
    <row r="10310" spans="3:15" x14ac:dyDescent="0.25">
      <c r="C10310" s="1">
        <v>1</v>
      </c>
      <c r="D10310" s="1">
        <v>1</v>
      </c>
      <c r="E10310" s="1">
        <v>1</v>
      </c>
      <c r="F10310" s="19">
        <v>10301</v>
      </c>
      <c r="G10310" s="20" t="s">
        <v>3181</v>
      </c>
      <c r="H10310" s="21" t="s">
        <v>19</v>
      </c>
      <c r="K10310" s="33">
        <v>74</v>
      </c>
      <c r="L10310" s="37">
        <v>441</v>
      </c>
      <c r="N10310" s="33">
        <v>22</v>
      </c>
      <c r="O10310" s="37">
        <v>441</v>
      </c>
    </row>
    <row r="10311" spans="3:15" x14ac:dyDescent="0.25">
      <c r="C10311" s="1">
        <v>1</v>
      </c>
      <c r="D10311" s="1">
        <v>1</v>
      </c>
      <c r="E10311" s="1">
        <v>1</v>
      </c>
      <c r="F10311" s="16">
        <v>10302</v>
      </c>
      <c r="G10311" s="17" t="s">
        <v>3264</v>
      </c>
      <c r="H10311" s="18" t="s">
        <v>19</v>
      </c>
      <c r="K10311" s="32">
        <v>55</v>
      </c>
      <c r="L10311" s="36">
        <v>441</v>
      </c>
      <c r="N10311" s="32">
        <v>11</v>
      </c>
      <c r="O10311" s="36">
        <v>441</v>
      </c>
    </row>
    <row r="10312" spans="3:15" x14ac:dyDescent="0.25">
      <c r="C10312" s="1">
        <v>1</v>
      </c>
      <c r="D10312" s="1">
        <v>1</v>
      </c>
      <c r="E10312" s="1">
        <v>1</v>
      </c>
      <c r="F10312" s="19">
        <v>10303</v>
      </c>
      <c r="G10312" s="20" t="s">
        <v>3182</v>
      </c>
      <c r="H10312" s="21" t="s">
        <v>18</v>
      </c>
      <c r="K10312" s="33">
        <v>65</v>
      </c>
      <c r="L10312" s="37">
        <v>441</v>
      </c>
      <c r="N10312" s="33">
        <v>9</v>
      </c>
      <c r="O10312" s="37">
        <v>441</v>
      </c>
    </row>
    <row r="10313" spans="3:15" x14ac:dyDescent="0.25">
      <c r="C10313" s="1">
        <v>1</v>
      </c>
      <c r="D10313" s="1">
        <v>1</v>
      </c>
      <c r="E10313" s="1">
        <v>1</v>
      </c>
      <c r="F10313" s="16">
        <v>10304</v>
      </c>
      <c r="G10313" s="17" t="s">
        <v>3182</v>
      </c>
      <c r="H10313" s="18" t="s">
        <v>19</v>
      </c>
      <c r="K10313" s="32">
        <v>53</v>
      </c>
      <c r="L10313" s="36">
        <v>441</v>
      </c>
      <c r="N10313" s="32">
        <v>15</v>
      </c>
      <c r="O10313" s="36">
        <v>441</v>
      </c>
    </row>
    <row r="10314" spans="3:15" x14ac:dyDescent="0.25">
      <c r="C10314" s="1">
        <v>1</v>
      </c>
      <c r="D10314" s="1">
        <v>1</v>
      </c>
      <c r="E10314" s="1">
        <v>1</v>
      </c>
      <c r="F10314" s="19">
        <v>10305</v>
      </c>
      <c r="G10314" s="20" t="s">
        <v>3264</v>
      </c>
      <c r="H10314" s="21" t="s">
        <v>19</v>
      </c>
      <c r="K10314" s="33">
        <v>59</v>
      </c>
      <c r="L10314" s="37">
        <v>441</v>
      </c>
      <c r="N10314" s="33">
        <v>13</v>
      </c>
      <c r="O10314" s="37">
        <v>441</v>
      </c>
    </row>
    <row r="10315" spans="3:15" x14ac:dyDescent="0.25">
      <c r="C10315" s="1">
        <v>1</v>
      </c>
      <c r="D10315" s="1">
        <v>1</v>
      </c>
      <c r="E10315" s="1">
        <v>1</v>
      </c>
      <c r="F10315" s="16">
        <v>10306</v>
      </c>
      <c r="G10315" s="17" t="s">
        <v>3182</v>
      </c>
      <c r="H10315" s="18" t="s">
        <v>19</v>
      </c>
      <c r="K10315" s="32">
        <v>49</v>
      </c>
      <c r="L10315" s="36">
        <v>441</v>
      </c>
      <c r="N10315" s="32">
        <v>9</v>
      </c>
      <c r="O10315" s="36">
        <v>441</v>
      </c>
    </row>
    <row r="10316" spans="3:15" x14ac:dyDescent="0.25">
      <c r="C10316" s="1">
        <v>1</v>
      </c>
      <c r="D10316" s="1">
        <v>1</v>
      </c>
      <c r="E10316" s="1">
        <v>1</v>
      </c>
      <c r="F10316" s="19">
        <v>10307</v>
      </c>
      <c r="G10316" s="20" t="s">
        <v>3264</v>
      </c>
      <c r="H10316" s="21" t="s">
        <v>19</v>
      </c>
      <c r="K10316" s="33">
        <v>58</v>
      </c>
      <c r="L10316" s="37">
        <v>441</v>
      </c>
      <c r="N10316" s="33">
        <v>18</v>
      </c>
      <c r="O10316" s="37">
        <v>441</v>
      </c>
    </row>
    <row r="10317" spans="3:15" x14ac:dyDescent="0.25">
      <c r="C10317" s="1">
        <v>1</v>
      </c>
      <c r="D10317" s="1">
        <v>1</v>
      </c>
      <c r="E10317" s="1">
        <v>1</v>
      </c>
      <c r="F10317" s="16">
        <v>10308</v>
      </c>
      <c r="G10317" s="17" t="s">
        <v>3264</v>
      </c>
      <c r="H10317" s="18" t="s">
        <v>19</v>
      </c>
      <c r="K10317" s="32">
        <v>47</v>
      </c>
      <c r="L10317" s="36">
        <v>441</v>
      </c>
      <c r="N10317" s="32">
        <v>11</v>
      </c>
      <c r="O10317" s="36">
        <v>441</v>
      </c>
    </row>
    <row r="10318" spans="3:15" x14ac:dyDescent="0.25">
      <c r="C10318" s="1">
        <v>1</v>
      </c>
      <c r="D10318" s="1">
        <v>1</v>
      </c>
      <c r="E10318" s="1">
        <v>1</v>
      </c>
      <c r="F10318" s="19">
        <v>10309</v>
      </c>
      <c r="G10318" s="20" t="s">
        <v>3264</v>
      </c>
      <c r="H10318" s="21" t="s">
        <v>18</v>
      </c>
      <c r="K10318" s="33">
        <v>39</v>
      </c>
      <c r="L10318" s="37">
        <v>441</v>
      </c>
      <c r="N10318" s="33">
        <v>6</v>
      </c>
      <c r="O10318" s="37">
        <v>441</v>
      </c>
    </row>
    <row r="10319" spans="3:15" x14ac:dyDescent="0.25">
      <c r="C10319" s="1">
        <v>1</v>
      </c>
      <c r="D10319" s="1">
        <v>1</v>
      </c>
      <c r="E10319" s="1">
        <v>1</v>
      </c>
      <c r="F10319" s="16">
        <v>10310</v>
      </c>
      <c r="G10319" s="17" t="s">
        <v>3182</v>
      </c>
      <c r="H10319" s="18" t="s">
        <v>18</v>
      </c>
      <c r="K10319" s="32">
        <v>58</v>
      </c>
      <c r="L10319" s="36">
        <v>441</v>
      </c>
      <c r="N10319" s="32">
        <v>11</v>
      </c>
      <c r="O10319" s="36">
        <v>441</v>
      </c>
    </row>
    <row r="10320" spans="3:15" x14ac:dyDescent="0.25">
      <c r="C10320" s="1">
        <v>1</v>
      </c>
      <c r="D10320" s="1">
        <v>1</v>
      </c>
      <c r="E10320" s="1">
        <v>1</v>
      </c>
      <c r="F10320" s="19">
        <v>10311</v>
      </c>
      <c r="G10320" s="20" t="s">
        <v>3264</v>
      </c>
      <c r="H10320" s="21" t="s">
        <v>19</v>
      </c>
      <c r="K10320" s="33">
        <v>38</v>
      </c>
      <c r="L10320" s="37">
        <v>441</v>
      </c>
      <c r="N10320" s="33">
        <v>16</v>
      </c>
      <c r="O10320" s="37">
        <v>441</v>
      </c>
    </row>
    <row r="10321" spans="3:15" x14ac:dyDescent="0.25">
      <c r="C10321" s="1">
        <v>1</v>
      </c>
      <c r="D10321" s="1">
        <v>1</v>
      </c>
      <c r="E10321" s="1">
        <v>1</v>
      </c>
      <c r="F10321" s="16">
        <v>10312</v>
      </c>
      <c r="G10321" s="17" t="s">
        <v>3264</v>
      </c>
      <c r="H10321" s="18" t="s">
        <v>19</v>
      </c>
      <c r="K10321" s="32">
        <v>40</v>
      </c>
      <c r="L10321" s="36">
        <v>441</v>
      </c>
      <c r="N10321" s="32">
        <v>10</v>
      </c>
      <c r="O10321" s="36">
        <v>441</v>
      </c>
    </row>
    <row r="10322" spans="3:15" x14ac:dyDescent="0.25">
      <c r="C10322" s="1">
        <v>1</v>
      </c>
      <c r="D10322" s="1">
        <v>1</v>
      </c>
      <c r="E10322" s="1">
        <v>1</v>
      </c>
      <c r="F10322" s="19">
        <v>10313</v>
      </c>
      <c r="G10322" s="20" t="s">
        <v>3264</v>
      </c>
      <c r="H10322" s="21" t="s">
        <v>18</v>
      </c>
      <c r="K10322" s="33">
        <v>45</v>
      </c>
      <c r="L10322" s="37">
        <v>441</v>
      </c>
      <c r="N10322" s="33">
        <v>11</v>
      </c>
      <c r="O10322" s="37">
        <v>441</v>
      </c>
    </row>
    <row r="10323" spans="3:15" x14ac:dyDescent="0.25">
      <c r="C10323" s="1">
        <v>1</v>
      </c>
      <c r="D10323" s="1">
        <v>1</v>
      </c>
      <c r="E10323" s="1">
        <v>1</v>
      </c>
      <c r="F10323" s="16">
        <v>10314</v>
      </c>
      <c r="G10323" s="17" t="s">
        <v>3264</v>
      </c>
      <c r="H10323" s="18" t="s">
        <v>18</v>
      </c>
      <c r="K10323" s="32">
        <v>47</v>
      </c>
      <c r="L10323" s="36">
        <v>441</v>
      </c>
      <c r="N10323" s="32">
        <v>17</v>
      </c>
      <c r="O10323" s="36">
        <v>441</v>
      </c>
    </row>
    <row r="10324" spans="3:15" x14ac:dyDescent="0.25">
      <c r="C10324" s="1">
        <v>1</v>
      </c>
      <c r="D10324" s="1">
        <v>1</v>
      </c>
      <c r="E10324" s="1">
        <v>1</v>
      </c>
      <c r="F10324" s="19">
        <v>10315</v>
      </c>
      <c r="G10324" s="20" t="s">
        <v>3264</v>
      </c>
      <c r="H10324" s="21" t="s">
        <v>19</v>
      </c>
      <c r="K10324" s="33">
        <v>43</v>
      </c>
      <c r="L10324" s="37">
        <v>441</v>
      </c>
      <c r="N10324" s="33">
        <v>13</v>
      </c>
      <c r="O10324" s="37">
        <v>441</v>
      </c>
    </row>
    <row r="10325" spans="3:15" x14ac:dyDescent="0.25">
      <c r="C10325" s="1">
        <v>1</v>
      </c>
      <c r="D10325" s="1">
        <v>1</v>
      </c>
      <c r="E10325" s="1">
        <v>1</v>
      </c>
      <c r="F10325" s="16">
        <v>10316</v>
      </c>
      <c r="G10325" s="17" t="s">
        <v>3264</v>
      </c>
      <c r="H10325" s="18" t="s">
        <v>19</v>
      </c>
      <c r="K10325" s="32">
        <v>38</v>
      </c>
      <c r="L10325" s="36">
        <v>441</v>
      </c>
      <c r="N10325" s="32">
        <v>7</v>
      </c>
      <c r="O10325" s="36">
        <v>441</v>
      </c>
    </row>
    <row r="10326" spans="3:15" x14ac:dyDescent="0.25">
      <c r="C10326" s="1">
        <v>1</v>
      </c>
      <c r="D10326" s="1">
        <v>1</v>
      </c>
      <c r="E10326" s="1">
        <v>1</v>
      </c>
      <c r="F10326" s="19">
        <v>10317</v>
      </c>
      <c r="G10326" s="20" t="s">
        <v>3264</v>
      </c>
      <c r="H10326" s="21" t="s">
        <v>18</v>
      </c>
      <c r="K10326" s="33">
        <v>21</v>
      </c>
      <c r="L10326" s="37">
        <v>441</v>
      </c>
      <c r="N10326" s="33">
        <v>4</v>
      </c>
      <c r="O10326" s="37">
        <v>441</v>
      </c>
    </row>
    <row r="10327" spans="3:15" x14ac:dyDescent="0.25">
      <c r="C10327" s="1">
        <v>1</v>
      </c>
      <c r="D10327" s="1">
        <v>1</v>
      </c>
      <c r="E10327" s="1">
        <v>1</v>
      </c>
      <c r="F10327" s="16">
        <v>10318</v>
      </c>
      <c r="G10327" s="17" t="s">
        <v>3181</v>
      </c>
      <c r="H10327" s="18" t="s">
        <v>18</v>
      </c>
      <c r="K10327" s="32">
        <v>72</v>
      </c>
      <c r="L10327" s="36">
        <v>442</v>
      </c>
      <c r="N10327" s="32">
        <v>12</v>
      </c>
      <c r="O10327" s="36">
        <v>442</v>
      </c>
    </row>
    <row r="10328" spans="3:15" x14ac:dyDescent="0.25">
      <c r="C10328" s="1">
        <v>1</v>
      </c>
      <c r="D10328" s="1">
        <v>1</v>
      </c>
      <c r="E10328" s="1">
        <v>1</v>
      </c>
      <c r="F10328" s="19">
        <v>10319</v>
      </c>
      <c r="G10328" s="20" t="s">
        <v>3264</v>
      </c>
      <c r="H10328" s="21" t="s">
        <v>19</v>
      </c>
      <c r="K10328" s="33">
        <v>76</v>
      </c>
      <c r="L10328" s="37">
        <v>442</v>
      </c>
      <c r="N10328" s="33">
        <v>16</v>
      </c>
      <c r="O10328" s="37">
        <v>442</v>
      </c>
    </row>
    <row r="10329" spans="3:15" x14ac:dyDescent="0.25">
      <c r="C10329" s="1">
        <v>1</v>
      </c>
      <c r="D10329" s="1">
        <v>1</v>
      </c>
      <c r="E10329" s="1">
        <v>1</v>
      </c>
      <c r="F10329" s="16">
        <v>10320</v>
      </c>
      <c r="G10329" s="17" t="s">
        <v>3181</v>
      </c>
      <c r="H10329" s="18" t="s">
        <v>19</v>
      </c>
      <c r="K10329" s="32">
        <v>64</v>
      </c>
      <c r="L10329" s="36">
        <v>442</v>
      </c>
      <c r="N10329" s="32">
        <v>14</v>
      </c>
      <c r="O10329" s="36">
        <v>442</v>
      </c>
    </row>
    <row r="10330" spans="3:15" x14ac:dyDescent="0.25">
      <c r="C10330" s="1">
        <v>1</v>
      </c>
      <c r="D10330" s="1">
        <v>1</v>
      </c>
      <c r="E10330" s="1">
        <v>1</v>
      </c>
      <c r="F10330" s="19">
        <v>10321</v>
      </c>
      <c r="G10330" s="20" t="s">
        <v>3182</v>
      </c>
      <c r="H10330" s="21" t="s">
        <v>18</v>
      </c>
      <c r="K10330" s="33">
        <v>65</v>
      </c>
      <c r="L10330" s="37">
        <v>442</v>
      </c>
      <c r="N10330" s="33">
        <v>18</v>
      </c>
      <c r="O10330" s="37">
        <v>442</v>
      </c>
    </row>
    <row r="10331" spans="3:15" x14ac:dyDescent="0.25">
      <c r="C10331" s="1">
        <v>1</v>
      </c>
      <c r="D10331" s="1">
        <v>1</v>
      </c>
      <c r="E10331" s="1">
        <v>1</v>
      </c>
      <c r="F10331" s="16">
        <v>10322</v>
      </c>
      <c r="G10331" s="17" t="s">
        <v>3264</v>
      </c>
      <c r="H10331" s="18" t="s">
        <v>19</v>
      </c>
      <c r="K10331" s="32">
        <v>48</v>
      </c>
      <c r="L10331" s="36">
        <v>442</v>
      </c>
      <c r="N10331" s="32">
        <v>9</v>
      </c>
      <c r="O10331" s="36">
        <v>442</v>
      </c>
    </row>
    <row r="10332" spans="3:15" x14ac:dyDescent="0.25">
      <c r="C10332" s="1">
        <v>1</v>
      </c>
      <c r="D10332" s="1">
        <v>1</v>
      </c>
      <c r="E10332" s="1">
        <v>1</v>
      </c>
      <c r="F10332" s="19">
        <v>10323</v>
      </c>
      <c r="G10332" s="20" t="s">
        <v>3264</v>
      </c>
      <c r="H10332" s="21" t="s">
        <v>19</v>
      </c>
      <c r="K10332" s="33">
        <v>61</v>
      </c>
      <c r="L10332" s="37">
        <v>442</v>
      </c>
      <c r="N10332" s="33">
        <v>18</v>
      </c>
      <c r="O10332" s="37">
        <v>442</v>
      </c>
    </row>
    <row r="10333" spans="3:15" x14ac:dyDescent="0.25">
      <c r="C10333" s="1">
        <v>1</v>
      </c>
      <c r="D10333" s="1">
        <v>1</v>
      </c>
      <c r="E10333" s="1">
        <v>1</v>
      </c>
      <c r="F10333" s="16">
        <v>10324</v>
      </c>
      <c r="G10333" s="17" t="s">
        <v>3264</v>
      </c>
      <c r="H10333" s="18" t="s">
        <v>18</v>
      </c>
      <c r="K10333" s="32">
        <v>34</v>
      </c>
      <c r="L10333" s="36">
        <v>442</v>
      </c>
      <c r="N10333" s="32">
        <v>8</v>
      </c>
      <c r="O10333" s="36">
        <v>442</v>
      </c>
    </row>
    <row r="10334" spans="3:15" x14ac:dyDescent="0.25">
      <c r="C10334" s="1">
        <v>1</v>
      </c>
      <c r="D10334" s="1">
        <v>1</v>
      </c>
      <c r="E10334" s="1">
        <v>1</v>
      </c>
      <c r="F10334" s="19">
        <v>10325</v>
      </c>
      <c r="G10334" s="20" t="s">
        <v>3264</v>
      </c>
      <c r="H10334" s="21" t="s">
        <v>18</v>
      </c>
      <c r="K10334" s="33">
        <v>49</v>
      </c>
      <c r="L10334" s="37">
        <v>442</v>
      </c>
      <c r="N10334" s="33">
        <v>9</v>
      </c>
      <c r="O10334" s="37">
        <v>442</v>
      </c>
    </row>
    <row r="10335" spans="3:15" x14ac:dyDescent="0.25">
      <c r="C10335" s="1">
        <v>1</v>
      </c>
      <c r="D10335" s="1">
        <v>1</v>
      </c>
      <c r="E10335" s="1">
        <v>1</v>
      </c>
      <c r="F10335" s="16">
        <v>10326</v>
      </c>
      <c r="G10335" s="17" t="s">
        <v>3181</v>
      </c>
      <c r="H10335" s="18" t="s">
        <v>19</v>
      </c>
      <c r="K10335" s="32">
        <v>53</v>
      </c>
      <c r="L10335" s="36">
        <v>442</v>
      </c>
      <c r="N10335" s="32">
        <v>17</v>
      </c>
      <c r="O10335" s="36">
        <v>442</v>
      </c>
    </row>
    <row r="10336" spans="3:15" x14ac:dyDescent="0.25">
      <c r="C10336" s="1">
        <v>1</v>
      </c>
      <c r="D10336" s="1">
        <v>1</v>
      </c>
      <c r="E10336" s="1">
        <v>1</v>
      </c>
      <c r="F10336" s="19">
        <v>10327</v>
      </c>
      <c r="G10336" s="20" t="s">
        <v>3264</v>
      </c>
      <c r="H10336" s="21" t="s">
        <v>19</v>
      </c>
      <c r="K10336" s="33">
        <v>41</v>
      </c>
      <c r="L10336" s="37">
        <v>442</v>
      </c>
      <c r="N10336" s="33">
        <v>9</v>
      </c>
      <c r="O10336" s="37">
        <v>442</v>
      </c>
    </row>
    <row r="10337" spans="3:15" x14ac:dyDescent="0.25">
      <c r="C10337" s="1">
        <v>1</v>
      </c>
      <c r="D10337" s="1">
        <v>1</v>
      </c>
      <c r="E10337" s="1">
        <v>1</v>
      </c>
      <c r="F10337" s="16">
        <v>10328</v>
      </c>
      <c r="G10337" s="17" t="s">
        <v>3264</v>
      </c>
      <c r="H10337" s="18" t="s">
        <v>19</v>
      </c>
      <c r="K10337" s="32">
        <v>36</v>
      </c>
      <c r="L10337" s="36">
        <v>442</v>
      </c>
      <c r="N10337" s="32">
        <v>11</v>
      </c>
      <c r="O10337" s="36">
        <v>442</v>
      </c>
    </row>
    <row r="10338" spans="3:15" x14ac:dyDescent="0.25">
      <c r="C10338" s="1">
        <v>1</v>
      </c>
      <c r="D10338" s="1">
        <v>1</v>
      </c>
      <c r="E10338" s="1">
        <v>1</v>
      </c>
      <c r="F10338" s="19">
        <v>10329</v>
      </c>
      <c r="G10338" s="20" t="s">
        <v>3264</v>
      </c>
      <c r="H10338" s="21" t="s">
        <v>18</v>
      </c>
      <c r="K10338" s="33">
        <v>35</v>
      </c>
      <c r="L10338" s="37">
        <v>442</v>
      </c>
      <c r="N10338" s="33">
        <v>9</v>
      </c>
      <c r="O10338" s="37">
        <v>442</v>
      </c>
    </row>
    <row r="10339" spans="3:15" x14ac:dyDescent="0.25">
      <c r="C10339" s="1">
        <v>1</v>
      </c>
      <c r="D10339" s="1">
        <v>1</v>
      </c>
      <c r="E10339" s="1">
        <v>1</v>
      </c>
      <c r="F10339" s="16">
        <v>10330</v>
      </c>
      <c r="G10339" s="17" t="s">
        <v>3264</v>
      </c>
      <c r="H10339" s="18" t="s">
        <v>19</v>
      </c>
      <c r="K10339" s="32">
        <v>27</v>
      </c>
      <c r="L10339" s="36">
        <v>442</v>
      </c>
      <c r="N10339" s="32">
        <v>6</v>
      </c>
      <c r="O10339" s="36">
        <v>442</v>
      </c>
    </row>
    <row r="10340" spans="3:15" x14ac:dyDescent="0.25">
      <c r="C10340" s="1">
        <v>1</v>
      </c>
      <c r="D10340" s="1">
        <v>1</v>
      </c>
      <c r="E10340" s="1">
        <v>1</v>
      </c>
      <c r="F10340" s="19">
        <v>10331</v>
      </c>
      <c r="G10340" s="20" t="s">
        <v>3264</v>
      </c>
      <c r="H10340" s="21" t="s">
        <v>18</v>
      </c>
      <c r="K10340" s="33">
        <v>33</v>
      </c>
      <c r="L10340" s="37">
        <v>442</v>
      </c>
      <c r="N10340" s="33">
        <v>8</v>
      </c>
      <c r="O10340" s="37">
        <v>442</v>
      </c>
    </row>
    <row r="10341" spans="3:15" x14ac:dyDescent="0.25">
      <c r="C10341" s="1">
        <v>1</v>
      </c>
      <c r="D10341" s="1">
        <v>1</v>
      </c>
      <c r="E10341" s="1">
        <v>1</v>
      </c>
      <c r="F10341" s="16">
        <v>10332</v>
      </c>
      <c r="G10341" s="17" t="s">
        <v>3182</v>
      </c>
      <c r="H10341" s="18" t="s">
        <v>19</v>
      </c>
      <c r="K10341" s="32">
        <v>68</v>
      </c>
      <c r="L10341" s="36">
        <v>443</v>
      </c>
      <c r="N10341" s="32">
        <v>17</v>
      </c>
      <c r="O10341" s="36">
        <v>443</v>
      </c>
    </row>
    <row r="10342" spans="3:15" x14ac:dyDescent="0.25">
      <c r="C10342" s="1">
        <v>1</v>
      </c>
      <c r="D10342" s="1">
        <v>1</v>
      </c>
      <c r="E10342" s="1">
        <v>1</v>
      </c>
      <c r="F10342" s="19">
        <v>10333</v>
      </c>
      <c r="G10342" s="20" t="s">
        <v>3264</v>
      </c>
      <c r="H10342" s="21" t="s">
        <v>18</v>
      </c>
      <c r="K10342" s="33">
        <v>63</v>
      </c>
      <c r="L10342" s="37">
        <v>443</v>
      </c>
      <c r="N10342" s="33">
        <v>13</v>
      </c>
      <c r="O10342" s="37">
        <v>443</v>
      </c>
    </row>
    <row r="10343" spans="3:15" x14ac:dyDescent="0.25">
      <c r="C10343" s="1">
        <v>1</v>
      </c>
      <c r="D10343" s="1">
        <v>1</v>
      </c>
      <c r="E10343" s="1">
        <v>1</v>
      </c>
      <c r="F10343" s="16">
        <v>10334</v>
      </c>
      <c r="G10343" s="17" t="s">
        <v>3264</v>
      </c>
      <c r="H10343" s="18" t="s">
        <v>19</v>
      </c>
      <c r="K10343" s="32">
        <v>62</v>
      </c>
      <c r="L10343" s="36">
        <v>443</v>
      </c>
      <c r="N10343" s="32">
        <v>15</v>
      </c>
      <c r="O10343" s="36">
        <v>443</v>
      </c>
    </row>
    <row r="10344" spans="3:15" x14ac:dyDescent="0.25">
      <c r="C10344" s="1">
        <v>1</v>
      </c>
      <c r="D10344" s="1">
        <v>1</v>
      </c>
      <c r="E10344" s="1">
        <v>1</v>
      </c>
      <c r="F10344" s="19">
        <v>10335</v>
      </c>
      <c r="G10344" s="20" t="s">
        <v>3264</v>
      </c>
      <c r="H10344" s="21" t="s">
        <v>18</v>
      </c>
      <c r="K10344" s="33">
        <v>55</v>
      </c>
      <c r="L10344" s="37">
        <v>443</v>
      </c>
      <c r="N10344" s="33">
        <v>7</v>
      </c>
      <c r="O10344" s="37">
        <v>443</v>
      </c>
    </row>
    <row r="10345" spans="3:15" x14ac:dyDescent="0.25">
      <c r="C10345" s="1">
        <v>1</v>
      </c>
      <c r="D10345" s="1">
        <v>1</v>
      </c>
      <c r="E10345" s="1">
        <v>1</v>
      </c>
      <c r="F10345" s="16">
        <v>10336</v>
      </c>
      <c r="G10345" s="17" t="s">
        <v>3264</v>
      </c>
      <c r="H10345" s="18" t="s">
        <v>18</v>
      </c>
      <c r="K10345" s="32">
        <v>55</v>
      </c>
      <c r="L10345" s="36">
        <v>443</v>
      </c>
      <c r="N10345" s="32">
        <v>11</v>
      </c>
      <c r="O10345" s="36">
        <v>443</v>
      </c>
    </row>
    <row r="10346" spans="3:15" x14ac:dyDescent="0.25">
      <c r="C10346" s="1">
        <v>1</v>
      </c>
      <c r="D10346" s="1">
        <v>1</v>
      </c>
      <c r="E10346" s="1">
        <v>1</v>
      </c>
      <c r="F10346" s="19">
        <v>10337</v>
      </c>
      <c r="G10346" s="20" t="s">
        <v>3264</v>
      </c>
      <c r="H10346" s="21" t="s">
        <v>18</v>
      </c>
      <c r="K10346" s="33">
        <v>49</v>
      </c>
      <c r="L10346" s="37">
        <v>443</v>
      </c>
      <c r="N10346" s="33">
        <v>6</v>
      </c>
      <c r="O10346" s="37">
        <v>443</v>
      </c>
    </row>
    <row r="10347" spans="3:15" x14ac:dyDescent="0.25">
      <c r="C10347" s="1">
        <v>1</v>
      </c>
      <c r="D10347" s="1">
        <v>1</v>
      </c>
      <c r="E10347" s="1">
        <v>1</v>
      </c>
      <c r="F10347" s="16">
        <v>10338</v>
      </c>
      <c r="G10347" s="17" t="s">
        <v>3264</v>
      </c>
      <c r="H10347" s="18" t="s">
        <v>18</v>
      </c>
      <c r="K10347" s="32">
        <v>52</v>
      </c>
      <c r="L10347" s="36">
        <v>443</v>
      </c>
      <c r="N10347" s="32">
        <v>7</v>
      </c>
      <c r="O10347" s="36">
        <v>443</v>
      </c>
    </row>
    <row r="10348" spans="3:15" x14ac:dyDescent="0.25">
      <c r="C10348" s="1">
        <v>1</v>
      </c>
      <c r="D10348" s="1">
        <v>1</v>
      </c>
      <c r="E10348" s="1">
        <v>1</v>
      </c>
      <c r="F10348" s="19">
        <v>10339</v>
      </c>
      <c r="G10348" s="20" t="s">
        <v>3264</v>
      </c>
      <c r="H10348" s="21" t="s">
        <v>18</v>
      </c>
      <c r="K10348" s="33">
        <v>38</v>
      </c>
      <c r="L10348" s="37">
        <v>443</v>
      </c>
      <c r="N10348" s="33">
        <v>13</v>
      </c>
      <c r="O10348" s="37">
        <v>443</v>
      </c>
    </row>
    <row r="10349" spans="3:15" x14ac:dyDescent="0.25">
      <c r="C10349" s="1">
        <v>1</v>
      </c>
      <c r="D10349" s="1">
        <v>1</v>
      </c>
      <c r="E10349" s="1">
        <v>1</v>
      </c>
      <c r="F10349" s="16">
        <v>10340</v>
      </c>
      <c r="G10349" s="17" t="s">
        <v>3264</v>
      </c>
      <c r="H10349" s="18" t="s">
        <v>18</v>
      </c>
      <c r="K10349" s="32">
        <v>36</v>
      </c>
      <c r="L10349" s="36">
        <v>443</v>
      </c>
      <c r="N10349" s="32">
        <v>7</v>
      </c>
      <c r="O10349" s="36">
        <v>443</v>
      </c>
    </row>
    <row r="10350" spans="3:15" x14ac:dyDescent="0.25">
      <c r="C10350" s="1">
        <v>1</v>
      </c>
      <c r="D10350" s="1">
        <v>1</v>
      </c>
      <c r="E10350" s="1">
        <v>1</v>
      </c>
      <c r="F10350" s="19">
        <v>10341</v>
      </c>
      <c r="G10350" s="20" t="s">
        <v>3264</v>
      </c>
      <c r="H10350" s="21" t="s">
        <v>19</v>
      </c>
      <c r="K10350" s="33">
        <v>41</v>
      </c>
      <c r="L10350" s="37">
        <v>443</v>
      </c>
      <c r="N10350" s="33">
        <v>6</v>
      </c>
      <c r="O10350" s="37">
        <v>443</v>
      </c>
    </row>
    <row r="10351" spans="3:15" x14ac:dyDescent="0.25">
      <c r="C10351" s="1">
        <v>1</v>
      </c>
      <c r="D10351" s="1">
        <v>1</v>
      </c>
      <c r="E10351" s="1">
        <v>1</v>
      </c>
      <c r="F10351" s="16">
        <v>10342</v>
      </c>
      <c r="G10351" s="17" t="s">
        <v>3264</v>
      </c>
      <c r="H10351" s="18" t="s">
        <v>19</v>
      </c>
      <c r="K10351" s="32">
        <v>38</v>
      </c>
      <c r="L10351" s="36">
        <v>443</v>
      </c>
      <c r="N10351" s="32">
        <v>10</v>
      </c>
      <c r="O10351" s="36">
        <v>443</v>
      </c>
    </row>
    <row r="10352" spans="3:15" x14ac:dyDescent="0.25">
      <c r="C10352" s="1">
        <v>1</v>
      </c>
      <c r="D10352" s="1">
        <v>1</v>
      </c>
      <c r="E10352" s="1">
        <v>1</v>
      </c>
      <c r="F10352" s="19">
        <v>10343</v>
      </c>
      <c r="G10352" s="20" t="s">
        <v>3264</v>
      </c>
      <c r="H10352" s="21" t="s">
        <v>19</v>
      </c>
      <c r="K10352" s="33">
        <v>24</v>
      </c>
      <c r="L10352" s="37">
        <v>443</v>
      </c>
      <c r="N10352" s="33">
        <v>3</v>
      </c>
      <c r="O10352" s="37">
        <v>443</v>
      </c>
    </row>
    <row r="10353" spans="3:15" x14ac:dyDescent="0.25">
      <c r="C10353" s="1">
        <v>1</v>
      </c>
      <c r="D10353" s="1">
        <v>1</v>
      </c>
      <c r="E10353" s="1">
        <v>1</v>
      </c>
      <c r="F10353" s="16">
        <v>10344</v>
      </c>
      <c r="G10353" s="17" t="s">
        <v>3264</v>
      </c>
      <c r="H10353" s="18" t="s">
        <v>19</v>
      </c>
      <c r="K10353" s="32">
        <v>26</v>
      </c>
      <c r="L10353" s="36">
        <v>443</v>
      </c>
      <c r="N10353" s="32">
        <v>6</v>
      </c>
      <c r="O10353" s="36">
        <v>443</v>
      </c>
    </row>
    <row r="10354" spans="3:15" x14ac:dyDescent="0.25">
      <c r="C10354" s="1">
        <v>1</v>
      </c>
      <c r="D10354" s="1">
        <v>1</v>
      </c>
      <c r="E10354" s="1">
        <v>1</v>
      </c>
      <c r="F10354" s="19">
        <v>10345</v>
      </c>
      <c r="G10354" s="20" t="s">
        <v>3264</v>
      </c>
      <c r="H10354" s="21" t="s">
        <v>19</v>
      </c>
      <c r="K10354" s="33">
        <v>67</v>
      </c>
      <c r="L10354" s="37">
        <v>444</v>
      </c>
      <c r="N10354" s="33">
        <v>11</v>
      </c>
      <c r="O10354" s="37">
        <v>444</v>
      </c>
    </row>
    <row r="10355" spans="3:15" x14ac:dyDescent="0.25">
      <c r="C10355" s="1">
        <v>1</v>
      </c>
      <c r="D10355" s="1">
        <v>1</v>
      </c>
      <c r="E10355" s="1">
        <v>1</v>
      </c>
      <c r="F10355" s="16">
        <v>10346</v>
      </c>
      <c r="G10355" s="17" t="s">
        <v>3182</v>
      </c>
      <c r="H10355" s="18" t="s">
        <v>19</v>
      </c>
      <c r="K10355" s="32">
        <v>57</v>
      </c>
      <c r="L10355" s="36">
        <v>444</v>
      </c>
      <c r="N10355" s="32">
        <v>10</v>
      </c>
      <c r="O10355" s="36">
        <v>444</v>
      </c>
    </row>
    <row r="10356" spans="3:15" x14ac:dyDescent="0.25">
      <c r="C10356" s="1">
        <v>1</v>
      </c>
      <c r="D10356" s="1">
        <v>1</v>
      </c>
      <c r="E10356" s="1">
        <v>1</v>
      </c>
      <c r="F10356" s="19">
        <v>10347</v>
      </c>
      <c r="G10356" s="20" t="s">
        <v>3182</v>
      </c>
      <c r="H10356" s="21" t="s">
        <v>18</v>
      </c>
      <c r="K10356" s="33">
        <v>48</v>
      </c>
      <c r="L10356" s="37">
        <v>444</v>
      </c>
      <c r="N10356" s="33">
        <v>9</v>
      </c>
      <c r="O10356" s="37">
        <v>444</v>
      </c>
    </row>
    <row r="10357" spans="3:15" x14ac:dyDescent="0.25">
      <c r="C10357" s="1">
        <v>1</v>
      </c>
      <c r="D10357" s="1">
        <v>1</v>
      </c>
      <c r="E10357" s="1">
        <v>1</v>
      </c>
      <c r="F10357" s="16">
        <v>10348</v>
      </c>
      <c r="G10357" s="17" t="s">
        <v>3264</v>
      </c>
      <c r="H10357" s="18" t="s">
        <v>18</v>
      </c>
      <c r="K10357" s="32">
        <v>53</v>
      </c>
      <c r="L10357" s="36">
        <v>444</v>
      </c>
      <c r="N10357" s="32">
        <v>11</v>
      </c>
      <c r="O10357" s="36">
        <v>444</v>
      </c>
    </row>
    <row r="10358" spans="3:15" x14ac:dyDescent="0.25">
      <c r="C10358" s="1">
        <v>1</v>
      </c>
      <c r="D10358" s="1">
        <v>1</v>
      </c>
      <c r="E10358" s="1">
        <v>1</v>
      </c>
      <c r="F10358" s="19">
        <v>10349</v>
      </c>
      <c r="G10358" s="20" t="s">
        <v>3264</v>
      </c>
      <c r="H10358" s="21" t="s">
        <v>19</v>
      </c>
      <c r="K10358" s="33">
        <v>38</v>
      </c>
      <c r="L10358" s="37">
        <v>444</v>
      </c>
      <c r="N10358" s="33">
        <v>7</v>
      </c>
      <c r="O10358" s="37">
        <v>444</v>
      </c>
    </row>
    <row r="10359" spans="3:15" x14ac:dyDescent="0.25">
      <c r="C10359" s="1">
        <v>1</v>
      </c>
      <c r="D10359" s="1">
        <v>1</v>
      </c>
      <c r="E10359" s="1">
        <v>1</v>
      </c>
      <c r="F10359" s="16">
        <v>10350</v>
      </c>
      <c r="G10359" s="17" t="s">
        <v>3264</v>
      </c>
      <c r="H10359" s="18" t="s">
        <v>18</v>
      </c>
      <c r="K10359" s="32">
        <v>45</v>
      </c>
      <c r="L10359" s="36">
        <v>444</v>
      </c>
      <c r="N10359" s="32">
        <v>5</v>
      </c>
      <c r="O10359" s="36">
        <v>444</v>
      </c>
    </row>
    <row r="10360" spans="3:15" x14ac:dyDescent="0.25">
      <c r="C10360" s="1">
        <v>1</v>
      </c>
      <c r="D10360" s="1">
        <v>1</v>
      </c>
      <c r="E10360" s="1">
        <v>1</v>
      </c>
      <c r="F10360" s="19">
        <v>10351</v>
      </c>
      <c r="G10360" s="20" t="s">
        <v>3264</v>
      </c>
      <c r="H10360" s="21" t="s">
        <v>19</v>
      </c>
      <c r="K10360" s="33">
        <v>42</v>
      </c>
      <c r="L10360" s="37">
        <v>444</v>
      </c>
      <c r="N10360" s="33">
        <v>8</v>
      </c>
      <c r="O10360" s="37">
        <v>444</v>
      </c>
    </row>
    <row r="10361" spans="3:15" x14ac:dyDescent="0.25">
      <c r="C10361" s="1">
        <v>1</v>
      </c>
      <c r="D10361" s="1">
        <v>1</v>
      </c>
      <c r="E10361" s="1">
        <v>1</v>
      </c>
      <c r="F10361" s="16">
        <v>10352</v>
      </c>
      <c r="G10361" s="17" t="s">
        <v>3264</v>
      </c>
      <c r="H10361" s="18" t="s">
        <v>18</v>
      </c>
      <c r="K10361" s="32">
        <v>35</v>
      </c>
      <c r="L10361" s="36">
        <v>444</v>
      </c>
      <c r="N10361" s="32">
        <v>6</v>
      </c>
      <c r="O10361" s="36">
        <v>444</v>
      </c>
    </row>
    <row r="10362" spans="3:15" x14ac:dyDescent="0.25">
      <c r="C10362" s="1">
        <v>1</v>
      </c>
      <c r="D10362" s="1">
        <v>1</v>
      </c>
      <c r="E10362" s="1">
        <v>1</v>
      </c>
      <c r="F10362" s="19">
        <v>10353</v>
      </c>
      <c r="G10362" s="20" t="s">
        <v>3264</v>
      </c>
      <c r="H10362" s="21" t="s">
        <v>19</v>
      </c>
      <c r="K10362" s="33">
        <v>29</v>
      </c>
      <c r="L10362" s="37">
        <v>444</v>
      </c>
      <c r="N10362" s="33">
        <v>4</v>
      </c>
      <c r="O10362" s="37">
        <v>444</v>
      </c>
    </row>
    <row r="10363" spans="3:15" x14ac:dyDescent="0.25">
      <c r="C10363" s="1">
        <v>1</v>
      </c>
      <c r="D10363" s="1">
        <v>1</v>
      </c>
      <c r="E10363" s="1">
        <v>1</v>
      </c>
      <c r="F10363" s="16">
        <v>10354</v>
      </c>
      <c r="G10363" s="17" t="s">
        <v>3264</v>
      </c>
      <c r="H10363" s="18" t="s">
        <v>18</v>
      </c>
      <c r="K10363" s="32">
        <v>31</v>
      </c>
      <c r="L10363" s="36">
        <v>444</v>
      </c>
      <c r="N10363" s="32">
        <v>5</v>
      </c>
      <c r="O10363" s="36">
        <v>444</v>
      </c>
    </row>
    <row r="10364" spans="3:15" x14ac:dyDescent="0.25">
      <c r="C10364" s="1">
        <v>1</v>
      </c>
      <c r="D10364" s="1">
        <v>1</v>
      </c>
      <c r="E10364" s="1">
        <v>1</v>
      </c>
      <c r="F10364" s="19">
        <v>10355</v>
      </c>
      <c r="G10364" s="20" t="s">
        <v>3264</v>
      </c>
      <c r="H10364" s="21" t="s">
        <v>18</v>
      </c>
      <c r="K10364" s="33">
        <v>25</v>
      </c>
      <c r="L10364" s="37">
        <v>444</v>
      </c>
      <c r="N10364" s="33">
        <v>6</v>
      </c>
      <c r="O10364" s="37">
        <v>444</v>
      </c>
    </row>
    <row r="10365" spans="3:15" x14ac:dyDescent="0.25">
      <c r="C10365" s="1">
        <v>1</v>
      </c>
      <c r="D10365" s="1">
        <v>1</v>
      </c>
      <c r="E10365" s="1">
        <v>1</v>
      </c>
      <c r="F10365" s="16">
        <v>10356</v>
      </c>
      <c r="G10365" s="17" t="s">
        <v>3181</v>
      </c>
      <c r="H10365" s="18" t="s">
        <v>18</v>
      </c>
      <c r="K10365" s="32">
        <v>55</v>
      </c>
      <c r="L10365" s="36">
        <v>445</v>
      </c>
      <c r="N10365" s="32">
        <v>18</v>
      </c>
      <c r="O10365" s="36">
        <v>445</v>
      </c>
    </row>
    <row r="10366" spans="3:15" x14ac:dyDescent="0.25">
      <c r="C10366" s="1">
        <v>1</v>
      </c>
      <c r="D10366" s="1">
        <v>1</v>
      </c>
      <c r="E10366" s="1">
        <v>1</v>
      </c>
      <c r="F10366" s="19">
        <v>10357</v>
      </c>
      <c r="G10366" s="20" t="s">
        <v>3264</v>
      </c>
      <c r="H10366" s="21" t="s">
        <v>18</v>
      </c>
      <c r="K10366" s="33">
        <v>59</v>
      </c>
      <c r="L10366" s="37">
        <v>445</v>
      </c>
      <c r="N10366" s="33">
        <v>4</v>
      </c>
      <c r="O10366" s="37">
        <v>445</v>
      </c>
    </row>
    <row r="10367" spans="3:15" x14ac:dyDescent="0.25">
      <c r="C10367" s="1">
        <v>1</v>
      </c>
      <c r="D10367" s="1">
        <v>1</v>
      </c>
      <c r="E10367" s="1">
        <v>1</v>
      </c>
      <c r="F10367" s="16">
        <v>10358</v>
      </c>
      <c r="G10367" s="17" t="s">
        <v>3181</v>
      </c>
      <c r="H10367" s="18" t="s">
        <v>19</v>
      </c>
      <c r="K10367" s="32">
        <v>54</v>
      </c>
      <c r="L10367" s="36">
        <v>445</v>
      </c>
      <c r="N10367" s="32">
        <v>17</v>
      </c>
      <c r="O10367" s="36">
        <v>445</v>
      </c>
    </row>
    <row r="10368" spans="3:15" x14ac:dyDescent="0.25">
      <c r="C10368" s="1">
        <v>1</v>
      </c>
      <c r="D10368" s="1">
        <v>1</v>
      </c>
      <c r="E10368" s="1">
        <v>1</v>
      </c>
      <c r="F10368" s="19">
        <v>10359</v>
      </c>
      <c r="G10368" s="20" t="s">
        <v>3182</v>
      </c>
      <c r="H10368" s="21" t="s">
        <v>18</v>
      </c>
      <c r="K10368" s="33">
        <v>71</v>
      </c>
      <c r="L10368" s="37">
        <v>445</v>
      </c>
      <c r="N10368" s="33">
        <v>19</v>
      </c>
      <c r="O10368" s="37">
        <v>445</v>
      </c>
    </row>
    <row r="10369" spans="3:15" x14ac:dyDescent="0.25">
      <c r="C10369" s="1">
        <v>1</v>
      </c>
      <c r="D10369" s="1">
        <v>1</v>
      </c>
      <c r="E10369" s="1">
        <v>1</v>
      </c>
      <c r="F10369" s="16">
        <v>10360</v>
      </c>
      <c r="G10369" s="17" t="s">
        <v>3264</v>
      </c>
      <c r="H10369" s="18" t="s">
        <v>18</v>
      </c>
      <c r="K10369" s="32">
        <v>42</v>
      </c>
      <c r="L10369" s="36">
        <v>445</v>
      </c>
      <c r="N10369" s="32">
        <v>8</v>
      </c>
      <c r="O10369" s="36">
        <v>445</v>
      </c>
    </row>
    <row r="10370" spans="3:15" x14ac:dyDescent="0.25">
      <c r="C10370" s="1">
        <v>1</v>
      </c>
      <c r="D10370" s="1">
        <v>1</v>
      </c>
      <c r="E10370" s="1">
        <v>1</v>
      </c>
      <c r="F10370" s="19">
        <v>10361</v>
      </c>
      <c r="G10370" s="20" t="s">
        <v>3264</v>
      </c>
      <c r="H10370" s="21" t="s">
        <v>19</v>
      </c>
      <c r="K10370" s="33">
        <v>52</v>
      </c>
      <c r="L10370" s="37">
        <v>445</v>
      </c>
      <c r="N10370" s="33">
        <v>10</v>
      </c>
      <c r="O10370" s="37">
        <v>445</v>
      </c>
    </row>
    <row r="10371" spans="3:15" x14ac:dyDescent="0.25">
      <c r="C10371" s="1">
        <v>1</v>
      </c>
      <c r="D10371" s="1">
        <v>1</v>
      </c>
      <c r="E10371" s="1">
        <v>1</v>
      </c>
      <c r="F10371" s="16">
        <v>10362</v>
      </c>
      <c r="G10371" s="17" t="s">
        <v>3264</v>
      </c>
      <c r="H10371" s="18" t="s">
        <v>18</v>
      </c>
      <c r="K10371" s="32">
        <v>48</v>
      </c>
      <c r="L10371" s="36">
        <v>445</v>
      </c>
      <c r="N10371" s="32">
        <v>10</v>
      </c>
      <c r="O10371" s="36">
        <v>445</v>
      </c>
    </row>
    <row r="10372" spans="3:15" x14ac:dyDescent="0.25">
      <c r="C10372" s="1">
        <v>1</v>
      </c>
      <c r="D10372" s="1">
        <v>1</v>
      </c>
      <c r="E10372" s="1">
        <v>1</v>
      </c>
      <c r="F10372" s="19">
        <v>10363</v>
      </c>
      <c r="G10372" s="20" t="s">
        <v>3264</v>
      </c>
      <c r="H10372" s="21" t="s">
        <v>18</v>
      </c>
      <c r="K10372" s="33">
        <v>39</v>
      </c>
      <c r="L10372" s="37">
        <v>445</v>
      </c>
      <c r="N10372" s="33">
        <v>2</v>
      </c>
      <c r="O10372" s="37">
        <v>445</v>
      </c>
    </row>
    <row r="10373" spans="3:15" x14ac:dyDescent="0.25">
      <c r="C10373" s="1">
        <v>1</v>
      </c>
      <c r="D10373" s="1">
        <v>1</v>
      </c>
      <c r="E10373" s="1">
        <v>1</v>
      </c>
      <c r="F10373" s="16">
        <v>10364</v>
      </c>
      <c r="G10373" s="17" t="s">
        <v>3264</v>
      </c>
      <c r="H10373" s="18" t="s">
        <v>19</v>
      </c>
      <c r="K10373" s="32">
        <v>37</v>
      </c>
      <c r="L10373" s="36">
        <v>445</v>
      </c>
      <c r="N10373" s="32">
        <v>8</v>
      </c>
      <c r="O10373" s="36">
        <v>445</v>
      </c>
    </row>
    <row r="10374" spans="3:15" x14ac:dyDescent="0.25">
      <c r="C10374" s="1">
        <v>1</v>
      </c>
      <c r="D10374" s="1">
        <v>1</v>
      </c>
      <c r="E10374" s="1">
        <v>1</v>
      </c>
      <c r="F10374" s="19">
        <v>10365</v>
      </c>
      <c r="G10374" s="20" t="s">
        <v>3264</v>
      </c>
      <c r="H10374" s="21" t="s">
        <v>19</v>
      </c>
      <c r="K10374" s="33">
        <v>44</v>
      </c>
      <c r="L10374" s="37">
        <v>445</v>
      </c>
      <c r="N10374" s="33">
        <v>12</v>
      </c>
      <c r="O10374" s="37">
        <v>445</v>
      </c>
    </row>
    <row r="10375" spans="3:15" x14ac:dyDescent="0.25">
      <c r="C10375" s="1">
        <v>1</v>
      </c>
      <c r="D10375" s="1">
        <v>1</v>
      </c>
      <c r="E10375" s="1">
        <v>1</v>
      </c>
      <c r="F10375" s="16">
        <v>10366</v>
      </c>
      <c r="G10375" s="17" t="s">
        <v>3264</v>
      </c>
      <c r="H10375" s="18" t="s">
        <v>19</v>
      </c>
      <c r="K10375" s="32">
        <v>35</v>
      </c>
      <c r="L10375" s="36">
        <v>445</v>
      </c>
      <c r="N10375" s="32">
        <v>4</v>
      </c>
      <c r="O10375" s="36">
        <v>445</v>
      </c>
    </row>
    <row r="10376" spans="3:15" x14ac:dyDescent="0.25">
      <c r="C10376" s="1">
        <v>1</v>
      </c>
      <c r="D10376" s="1">
        <v>1</v>
      </c>
      <c r="E10376" s="1">
        <v>1</v>
      </c>
      <c r="F10376" s="19">
        <v>10367</v>
      </c>
      <c r="G10376" s="20" t="s">
        <v>3264</v>
      </c>
      <c r="H10376" s="21" t="s">
        <v>18</v>
      </c>
      <c r="K10376" s="33">
        <v>33</v>
      </c>
      <c r="L10376" s="37">
        <v>445</v>
      </c>
      <c r="N10376" s="33">
        <v>5</v>
      </c>
      <c r="O10376" s="37">
        <v>445</v>
      </c>
    </row>
    <row r="10377" spans="3:15" x14ac:dyDescent="0.25">
      <c r="C10377" s="1">
        <v>1</v>
      </c>
      <c r="D10377" s="1">
        <v>1</v>
      </c>
      <c r="E10377" s="1">
        <v>1</v>
      </c>
      <c r="F10377" s="16">
        <v>10368</v>
      </c>
      <c r="G10377" s="17" t="s">
        <v>3264</v>
      </c>
      <c r="H10377" s="18" t="s">
        <v>19</v>
      </c>
      <c r="K10377" s="32">
        <v>29</v>
      </c>
      <c r="L10377" s="36">
        <v>445</v>
      </c>
      <c r="N10377" s="32">
        <v>4</v>
      </c>
      <c r="O10377" s="36">
        <v>445</v>
      </c>
    </row>
    <row r="10378" spans="3:15" x14ac:dyDescent="0.25">
      <c r="C10378" s="1">
        <v>1</v>
      </c>
      <c r="D10378" s="1">
        <v>1</v>
      </c>
      <c r="E10378" s="1">
        <v>1</v>
      </c>
      <c r="F10378" s="19">
        <v>10369</v>
      </c>
      <c r="G10378" s="20" t="s">
        <v>3181</v>
      </c>
      <c r="H10378" s="21" t="s">
        <v>19</v>
      </c>
      <c r="K10378" s="33">
        <v>81</v>
      </c>
      <c r="L10378" s="37">
        <v>446</v>
      </c>
      <c r="N10378" s="33">
        <v>14</v>
      </c>
      <c r="O10378" s="37">
        <v>446</v>
      </c>
    </row>
    <row r="10379" spans="3:15" x14ac:dyDescent="0.25">
      <c r="C10379" s="1">
        <v>1</v>
      </c>
      <c r="D10379" s="1">
        <v>1</v>
      </c>
      <c r="E10379" s="1">
        <v>1</v>
      </c>
      <c r="F10379" s="16">
        <v>10370</v>
      </c>
      <c r="G10379" s="17" t="s">
        <v>3264</v>
      </c>
      <c r="H10379" s="18" t="s">
        <v>19</v>
      </c>
      <c r="K10379" s="32">
        <v>67</v>
      </c>
      <c r="L10379" s="36">
        <v>446</v>
      </c>
      <c r="N10379" s="32">
        <v>19</v>
      </c>
      <c r="O10379" s="36">
        <v>446</v>
      </c>
    </row>
    <row r="10380" spans="3:15" x14ac:dyDescent="0.25">
      <c r="C10380" s="1">
        <v>1</v>
      </c>
      <c r="D10380" s="1">
        <v>1</v>
      </c>
      <c r="E10380" s="1">
        <v>1</v>
      </c>
      <c r="F10380" s="19">
        <v>10371</v>
      </c>
      <c r="G10380" s="20" t="s">
        <v>3181</v>
      </c>
      <c r="H10380" s="21" t="s">
        <v>18</v>
      </c>
      <c r="K10380" s="33">
        <v>59</v>
      </c>
      <c r="L10380" s="37">
        <v>446</v>
      </c>
      <c r="N10380" s="33">
        <v>9</v>
      </c>
      <c r="O10380" s="37">
        <v>446</v>
      </c>
    </row>
    <row r="10381" spans="3:15" x14ac:dyDescent="0.25">
      <c r="C10381" s="1">
        <v>1</v>
      </c>
      <c r="D10381" s="1">
        <v>1</v>
      </c>
      <c r="E10381" s="1">
        <v>1</v>
      </c>
      <c r="F10381" s="16">
        <v>10372</v>
      </c>
      <c r="G10381" s="17" t="s">
        <v>3264</v>
      </c>
      <c r="H10381" s="18" t="s">
        <v>19</v>
      </c>
      <c r="K10381" s="32">
        <v>53</v>
      </c>
      <c r="L10381" s="36">
        <v>446</v>
      </c>
      <c r="N10381" s="32">
        <v>12</v>
      </c>
      <c r="O10381" s="36">
        <v>446</v>
      </c>
    </row>
    <row r="10382" spans="3:15" x14ac:dyDescent="0.25">
      <c r="C10382" s="1">
        <v>1</v>
      </c>
      <c r="D10382" s="1">
        <v>1</v>
      </c>
      <c r="E10382" s="1">
        <v>1</v>
      </c>
      <c r="F10382" s="19">
        <v>10373</v>
      </c>
      <c r="G10382" s="20" t="s">
        <v>3264</v>
      </c>
      <c r="H10382" s="21" t="s">
        <v>19</v>
      </c>
      <c r="K10382" s="33">
        <v>55</v>
      </c>
      <c r="L10382" s="37">
        <v>446</v>
      </c>
      <c r="N10382" s="33">
        <v>10</v>
      </c>
      <c r="O10382" s="37">
        <v>446</v>
      </c>
    </row>
    <row r="10383" spans="3:15" x14ac:dyDescent="0.25">
      <c r="C10383" s="1">
        <v>1</v>
      </c>
      <c r="D10383" s="1">
        <v>1</v>
      </c>
      <c r="E10383" s="1">
        <v>1</v>
      </c>
      <c r="F10383" s="16">
        <v>10374</v>
      </c>
      <c r="G10383" s="17" t="s">
        <v>3264</v>
      </c>
      <c r="H10383" s="18" t="s">
        <v>19</v>
      </c>
      <c r="K10383" s="32">
        <v>43</v>
      </c>
      <c r="L10383" s="36">
        <v>446</v>
      </c>
      <c r="N10383" s="32">
        <v>8</v>
      </c>
      <c r="O10383" s="36">
        <v>446</v>
      </c>
    </row>
    <row r="10384" spans="3:15" x14ac:dyDescent="0.25">
      <c r="C10384" s="1">
        <v>1</v>
      </c>
      <c r="D10384" s="1">
        <v>1</v>
      </c>
      <c r="E10384" s="1">
        <v>1</v>
      </c>
      <c r="F10384" s="19">
        <v>10375</v>
      </c>
      <c r="G10384" s="20" t="s">
        <v>3181</v>
      </c>
      <c r="H10384" s="21" t="s">
        <v>18</v>
      </c>
      <c r="K10384" s="33">
        <v>57</v>
      </c>
      <c r="L10384" s="37">
        <v>446</v>
      </c>
      <c r="N10384" s="33">
        <v>12</v>
      </c>
      <c r="O10384" s="37">
        <v>446</v>
      </c>
    </row>
    <row r="10385" spans="3:15" x14ac:dyDescent="0.25">
      <c r="C10385" s="1">
        <v>1</v>
      </c>
      <c r="D10385" s="1">
        <v>1</v>
      </c>
      <c r="E10385" s="1">
        <v>1</v>
      </c>
      <c r="F10385" s="16">
        <v>10376</v>
      </c>
      <c r="G10385" s="17" t="s">
        <v>3181</v>
      </c>
      <c r="H10385" s="18" t="s">
        <v>18</v>
      </c>
      <c r="K10385" s="32">
        <v>46</v>
      </c>
      <c r="L10385" s="36">
        <v>446</v>
      </c>
      <c r="N10385" s="32">
        <v>12</v>
      </c>
      <c r="O10385" s="36">
        <v>446</v>
      </c>
    </row>
    <row r="10386" spans="3:15" x14ac:dyDescent="0.25">
      <c r="C10386" s="1">
        <v>1</v>
      </c>
      <c r="D10386" s="1">
        <v>1</v>
      </c>
      <c r="E10386" s="1">
        <v>1</v>
      </c>
      <c r="F10386" s="19">
        <v>10377</v>
      </c>
      <c r="G10386" s="20" t="s">
        <v>3182</v>
      </c>
      <c r="H10386" s="21" t="s">
        <v>18</v>
      </c>
      <c r="K10386" s="33">
        <v>45</v>
      </c>
      <c r="L10386" s="37">
        <v>446</v>
      </c>
      <c r="N10386" s="33">
        <v>13</v>
      </c>
      <c r="O10386" s="37">
        <v>446</v>
      </c>
    </row>
    <row r="10387" spans="3:15" x14ac:dyDescent="0.25">
      <c r="C10387" s="1">
        <v>1</v>
      </c>
      <c r="D10387" s="1">
        <v>1</v>
      </c>
      <c r="E10387" s="1">
        <v>1</v>
      </c>
      <c r="F10387" s="16">
        <v>10378</v>
      </c>
      <c r="G10387" s="17" t="s">
        <v>3181</v>
      </c>
      <c r="H10387" s="18" t="s">
        <v>19</v>
      </c>
      <c r="K10387" s="32">
        <v>47</v>
      </c>
      <c r="L10387" s="36">
        <v>446</v>
      </c>
      <c r="N10387" s="32">
        <v>7</v>
      </c>
      <c r="O10387" s="36">
        <v>446</v>
      </c>
    </row>
    <row r="10388" spans="3:15" x14ac:dyDescent="0.25">
      <c r="C10388" s="1">
        <v>1</v>
      </c>
      <c r="D10388" s="1">
        <v>1</v>
      </c>
      <c r="E10388" s="1">
        <v>1</v>
      </c>
      <c r="F10388" s="19">
        <v>10379</v>
      </c>
      <c r="G10388" s="20" t="s">
        <v>3264</v>
      </c>
      <c r="H10388" s="21" t="s">
        <v>18</v>
      </c>
      <c r="K10388" s="33">
        <v>27</v>
      </c>
      <c r="L10388" s="37">
        <v>446</v>
      </c>
      <c r="N10388" s="33">
        <v>5</v>
      </c>
      <c r="O10388" s="37">
        <v>446</v>
      </c>
    </row>
    <row r="10389" spans="3:15" x14ac:dyDescent="0.25">
      <c r="C10389" s="1">
        <v>1</v>
      </c>
      <c r="D10389" s="1">
        <v>1</v>
      </c>
      <c r="E10389" s="1">
        <v>1</v>
      </c>
      <c r="F10389" s="16">
        <v>10380</v>
      </c>
      <c r="G10389" s="17" t="s">
        <v>3264</v>
      </c>
      <c r="H10389" s="18" t="s">
        <v>18</v>
      </c>
      <c r="K10389" s="32">
        <v>42</v>
      </c>
      <c r="L10389" s="36">
        <v>446</v>
      </c>
      <c r="N10389" s="32">
        <v>8</v>
      </c>
      <c r="O10389" s="36">
        <v>446</v>
      </c>
    </row>
    <row r="10390" spans="3:15" x14ac:dyDescent="0.25">
      <c r="C10390" s="1">
        <v>1</v>
      </c>
      <c r="D10390" s="1">
        <v>1</v>
      </c>
      <c r="E10390" s="1">
        <v>1</v>
      </c>
      <c r="F10390" s="19">
        <v>10381</v>
      </c>
      <c r="G10390" s="20" t="s">
        <v>3264</v>
      </c>
      <c r="H10390" s="21" t="s">
        <v>19</v>
      </c>
      <c r="K10390" s="33">
        <v>42</v>
      </c>
      <c r="L10390" s="37">
        <v>446</v>
      </c>
      <c r="N10390" s="33">
        <v>9</v>
      </c>
      <c r="O10390" s="37">
        <v>446</v>
      </c>
    </row>
    <row r="10391" spans="3:15" x14ac:dyDescent="0.25">
      <c r="C10391" s="1">
        <v>1</v>
      </c>
      <c r="D10391" s="1">
        <v>1</v>
      </c>
      <c r="E10391" s="1">
        <v>1</v>
      </c>
      <c r="F10391" s="16">
        <v>10382</v>
      </c>
      <c r="G10391" s="17" t="s">
        <v>3264</v>
      </c>
      <c r="H10391" s="18" t="s">
        <v>18</v>
      </c>
      <c r="K10391" s="32">
        <v>28</v>
      </c>
      <c r="L10391" s="36">
        <v>446</v>
      </c>
      <c r="N10391" s="32">
        <v>7</v>
      </c>
      <c r="O10391" s="36">
        <v>446</v>
      </c>
    </row>
    <row r="10392" spans="3:15" x14ac:dyDescent="0.25">
      <c r="C10392" s="1">
        <v>1</v>
      </c>
      <c r="D10392" s="1">
        <v>1</v>
      </c>
      <c r="E10392" s="1">
        <v>1</v>
      </c>
      <c r="F10392" s="19">
        <v>10383</v>
      </c>
      <c r="G10392" s="20" t="s">
        <v>3181</v>
      </c>
      <c r="H10392" s="21" t="s">
        <v>19</v>
      </c>
      <c r="K10392" s="33">
        <v>38</v>
      </c>
      <c r="L10392" s="37">
        <v>446</v>
      </c>
      <c r="N10392" s="33">
        <v>8</v>
      </c>
      <c r="O10392" s="37">
        <v>446</v>
      </c>
    </row>
    <row r="10393" spans="3:15" x14ac:dyDescent="0.25">
      <c r="C10393" s="1">
        <v>1</v>
      </c>
      <c r="D10393" s="1">
        <v>1</v>
      </c>
      <c r="E10393" s="1">
        <v>1</v>
      </c>
      <c r="F10393" s="16">
        <v>10384</v>
      </c>
      <c r="G10393" s="17" t="s">
        <v>3264</v>
      </c>
      <c r="H10393" s="18" t="s">
        <v>18</v>
      </c>
      <c r="K10393" s="32">
        <v>37</v>
      </c>
      <c r="L10393" s="36">
        <v>446</v>
      </c>
      <c r="N10393" s="32">
        <v>7</v>
      </c>
      <c r="O10393" s="36">
        <v>446</v>
      </c>
    </row>
    <row r="10394" spans="3:15" x14ac:dyDescent="0.25">
      <c r="C10394" s="1">
        <v>1</v>
      </c>
      <c r="D10394" s="1">
        <v>1</v>
      </c>
      <c r="E10394" s="1">
        <v>1</v>
      </c>
      <c r="F10394" s="19">
        <v>10385</v>
      </c>
      <c r="G10394" s="20" t="s">
        <v>3264</v>
      </c>
      <c r="H10394" s="21" t="s">
        <v>19</v>
      </c>
      <c r="K10394" s="33">
        <v>47</v>
      </c>
      <c r="L10394" s="37">
        <v>446</v>
      </c>
      <c r="N10394" s="33">
        <v>7</v>
      </c>
      <c r="O10394" s="37">
        <v>446</v>
      </c>
    </row>
    <row r="10395" spans="3:15" x14ac:dyDescent="0.25">
      <c r="C10395" s="1">
        <v>1</v>
      </c>
      <c r="D10395" s="1">
        <v>1</v>
      </c>
      <c r="E10395" s="1">
        <v>1</v>
      </c>
      <c r="F10395" s="16">
        <v>10386</v>
      </c>
      <c r="G10395" s="17" t="s">
        <v>3264</v>
      </c>
      <c r="H10395" s="18" t="s">
        <v>19</v>
      </c>
      <c r="K10395" s="32">
        <v>32</v>
      </c>
      <c r="L10395" s="36">
        <v>446</v>
      </c>
      <c r="N10395" s="32">
        <v>5</v>
      </c>
      <c r="O10395" s="36">
        <v>446</v>
      </c>
    </row>
    <row r="10396" spans="3:15" x14ac:dyDescent="0.25">
      <c r="C10396" s="1">
        <v>1</v>
      </c>
      <c r="D10396" s="1">
        <v>1</v>
      </c>
      <c r="E10396" s="1">
        <v>1</v>
      </c>
      <c r="F10396" s="19">
        <v>10387</v>
      </c>
      <c r="G10396" s="20" t="s">
        <v>3264</v>
      </c>
      <c r="H10396" s="21" t="s">
        <v>18</v>
      </c>
      <c r="K10396" s="33">
        <v>31</v>
      </c>
      <c r="L10396" s="37">
        <v>446</v>
      </c>
      <c r="N10396" s="33">
        <v>2</v>
      </c>
      <c r="O10396" s="37">
        <v>446</v>
      </c>
    </row>
    <row r="10397" spans="3:15" x14ac:dyDescent="0.25">
      <c r="C10397" s="1">
        <v>1</v>
      </c>
      <c r="D10397" s="1">
        <v>1</v>
      </c>
      <c r="E10397" s="1">
        <v>1</v>
      </c>
      <c r="F10397" s="16">
        <v>10388</v>
      </c>
      <c r="G10397" s="17" t="s">
        <v>3181</v>
      </c>
      <c r="H10397" s="18" t="s">
        <v>19</v>
      </c>
      <c r="K10397" s="32">
        <v>61</v>
      </c>
      <c r="L10397" s="36">
        <v>447</v>
      </c>
      <c r="N10397" s="32">
        <v>17</v>
      </c>
      <c r="O10397" s="36">
        <v>447</v>
      </c>
    </row>
    <row r="10398" spans="3:15" x14ac:dyDescent="0.25">
      <c r="C10398" s="1">
        <v>1</v>
      </c>
      <c r="D10398" s="1">
        <v>1</v>
      </c>
      <c r="E10398" s="1">
        <v>1</v>
      </c>
      <c r="F10398" s="19">
        <v>10389</v>
      </c>
      <c r="G10398" s="20" t="s">
        <v>3181</v>
      </c>
      <c r="H10398" s="21" t="s">
        <v>19</v>
      </c>
      <c r="K10398" s="33">
        <v>68</v>
      </c>
      <c r="L10398" s="37">
        <v>447</v>
      </c>
      <c r="N10398" s="33">
        <v>14</v>
      </c>
      <c r="O10398" s="37">
        <v>447</v>
      </c>
    </row>
    <row r="10399" spans="3:15" x14ac:dyDescent="0.25">
      <c r="C10399" s="1">
        <v>1</v>
      </c>
      <c r="D10399" s="1">
        <v>1</v>
      </c>
      <c r="E10399" s="1">
        <v>1</v>
      </c>
      <c r="F10399" s="16">
        <v>10390</v>
      </c>
      <c r="G10399" s="17" t="s">
        <v>3264</v>
      </c>
      <c r="H10399" s="18" t="s">
        <v>18</v>
      </c>
      <c r="K10399" s="32">
        <v>53</v>
      </c>
      <c r="L10399" s="36">
        <v>447</v>
      </c>
      <c r="N10399" s="32">
        <v>12</v>
      </c>
      <c r="O10399" s="36">
        <v>447</v>
      </c>
    </row>
    <row r="10400" spans="3:15" x14ac:dyDescent="0.25">
      <c r="C10400" s="1">
        <v>1</v>
      </c>
      <c r="D10400" s="1">
        <v>1</v>
      </c>
      <c r="E10400" s="1">
        <v>1</v>
      </c>
      <c r="F10400" s="19">
        <v>10391</v>
      </c>
      <c r="G10400" s="20" t="s">
        <v>3264</v>
      </c>
      <c r="H10400" s="21" t="s">
        <v>18</v>
      </c>
      <c r="K10400" s="33">
        <v>50</v>
      </c>
      <c r="L10400" s="37">
        <v>447</v>
      </c>
      <c r="N10400" s="33">
        <v>12</v>
      </c>
      <c r="O10400" s="37">
        <v>447</v>
      </c>
    </row>
    <row r="10401" spans="3:15" x14ac:dyDescent="0.25">
      <c r="C10401" s="1">
        <v>1</v>
      </c>
      <c r="D10401" s="1">
        <v>1</v>
      </c>
      <c r="E10401" s="1">
        <v>1</v>
      </c>
      <c r="F10401" s="16">
        <v>10392</v>
      </c>
      <c r="G10401" s="17" t="s">
        <v>3264</v>
      </c>
      <c r="H10401" s="18" t="s">
        <v>19</v>
      </c>
      <c r="K10401" s="32">
        <v>53</v>
      </c>
      <c r="L10401" s="36">
        <v>447</v>
      </c>
      <c r="N10401" s="32">
        <v>6</v>
      </c>
      <c r="O10401" s="36">
        <v>447</v>
      </c>
    </row>
    <row r="10402" spans="3:15" x14ac:dyDescent="0.25">
      <c r="C10402" s="1">
        <v>1</v>
      </c>
      <c r="D10402" s="1">
        <v>1</v>
      </c>
      <c r="E10402" s="1">
        <v>1</v>
      </c>
      <c r="F10402" s="19">
        <v>10393</v>
      </c>
      <c r="G10402" s="20" t="s">
        <v>3264</v>
      </c>
      <c r="H10402" s="21" t="s">
        <v>19</v>
      </c>
      <c r="K10402" s="33">
        <v>48</v>
      </c>
      <c r="L10402" s="37">
        <v>447</v>
      </c>
      <c r="N10402" s="33">
        <v>8</v>
      </c>
      <c r="O10402" s="37">
        <v>447</v>
      </c>
    </row>
    <row r="10403" spans="3:15" x14ac:dyDescent="0.25">
      <c r="C10403" s="1">
        <v>1</v>
      </c>
      <c r="D10403" s="1">
        <v>1</v>
      </c>
      <c r="E10403" s="1">
        <v>1</v>
      </c>
      <c r="F10403" s="16">
        <v>10394</v>
      </c>
      <c r="G10403" s="17" t="s">
        <v>3264</v>
      </c>
      <c r="H10403" s="18" t="s">
        <v>18</v>
      </c>
      <c r="K10403" s="32">
        <v>26</v>
      </c>
      <c r="L10403" s="36">
        <v>447</v>
      </c>
      <c r="N10403" s="32">
        <v>1</v>
      </c>
      <c r="O10403" s="36">
        <v>447</v>
      </c>
    </row>
    <row r="10404" spans="3:15" x14ac:dyDescent="0.25">
      <c r="C10404" s="1">
        <v>1</v>
      </c>
      <c r="D10404" s="1">
        <v>1</v>
      </c>
      <c r="E10404" s="1">
        <v>1</v>
      </c>
      <c r="F10404" s="19">
        <v>10395</v>
      </c>
      <c r="G10404" s="20" t="s">
        <v>3264</v>
      </c>
      <c r="H10404" s="21" t="s">
        <v>18</v>
      </c>
      <c r="K10404" s="33">
        <v>31</v>
      </c>
      <c r="L10404" s="37">
        <v>447</v>
      </c>
      <c r="N10404" s="33">
        <v>8</v>
      </c>
      <c r="O10404" s="37">
        <v>447</v>
      </c>
    </row>
    <row r="10405" spans="3:15" x14ac:dyDescent="0.25">
      <c r="C10405" s="1">
        <v>1</v>
      </c>
      <c r="D10405" s="1">
        <v>1</v>
      </c>
      <c r="E10405" s="1">
        <v>1</v>
      </c>
      <c r="F10405" s="16">
        <v>10396</v>
      </c>
      <c r="G10405" s="17" t="s">
        <v>3182</v>
      </c>
      <c r="H10405" s="18" t="s">
        <v>18</v>
      </c>
      <c r="K10405" s="32">
        <v>47</v>
      </c>
      <c r="L10405" s="36">
        <v>447</v>
      </c>
      <c r="N10405" s="32">
        <v>15</v>
      </c>
      <c r="O10405" s="36">
        <v>447</v>
      </c>
    </row>
    <row r="10406" spans="3:15" x14ac:dyDescent="0.25">
      <c r="C10406" s="1">
        <v>1</v>
      </c>
      <c r="D10406" s="1">
        <v>1</v>
      </c>
      <c r="E10406" s="1">
        <v>1</v>
      </c>
      <c r="F10406" s="19">
        <v>10397</v>
      </c>
      <c r="G10406" s="20" t="s">
        <v>3264</v>
      </c>
      <c r="H10406" s="21" t="s">
        <v>18</v>
      </c>
      <c r="K10406" s="33">
        <v>53</v>
      </c>
      <c r="L10406" s="37">
        <v>447</v>
      </c>
      <c r="N10406" s="33">
        <v>9</v>
      </c>
      <c r="O10406" s="37">
        <v>447</v>
      </c>
    </row>
    <row r="10407" spans="3:15" x14ac:dyDescent="0.25">
      <c r="C10407" s="1">
        <v>1</v>
      </c>
      <c r="D10407" s="1">
        <v>1</v>
      </c>
      <c r="E10407" s="1">
        <v>1</v>
      </c>
      <c r="F10407" s="16">
        <v>10398</v>
      </c>
      <c r="G10407" s="17" t="s">
        <v>3264</v>
      </c>
      <c r="H10407" s="18" t="s">
        <v>18</v>
      </c>
      <c r="K10407" s="32">
        <v>33</v>
      </c>
      <c r="L10407" s="36">
        <v>447</v>
      </c>
      <c r="N10407" s="32">
        <v>8</v>
      </c>
      <c r="O10407" s="36">
        <v>447</v>
      </c>
    </row>
    <row r="10408" spans="3:15" x14ac:dyDescent="0.25">
      <c r="C10408" s="1">
        <v>1</v>
      </c>
      <c r="D10408" s="1">
        <v>1</v>
      </c>
      <c r="E10408" s="1">
        <v>1</v>
      </c>
      <c r="F10408" s="19">
        <v>10399</v>
      </c>
      <c r="G10408" s="20" t="s">
        <v>3264</v>
      </c>
      <c r="H10408" s="21" t="s">
        <v>19</v>
      </c>
      <c r="K10408" s="33">
        <v>53</v>
      </c>
      <c r="L10408" s="37">
        <v>447</v>
      </c>
      <c r="N10408" s="33">
        <v>9</v>
      </c>
      <c r="O10408" s="37">
        <v>447</v>
      </c>
    </row>
    <row r="10409" spans="3:15" x14ac:dyDescent="0.25">
      <c r="C10409" s="1">
        <v>1</v>
      </c>
      <c r="D10409" s="1">
        <v>1</v>
      </c>
      <c r="E10409" s="1">
        <v>1</v>
      </c>
      <c r="F10409" s="16">
        <v>10400</v>
      </c>
      <c r="G10409" s="17" t="s">
        <v>3264</v>
      </c>
      <c r="H10409" s="18" t="s">
        <v>19</v>
      </c>
      <c r="K10409" s="32">
        <v>37</v>
      </c>
      <c r="L10409" s="36">
        <v>447</v>
      </c>
      <c r="N10409" s="32">
        <v>5</v>
      </c>
      <c r="O10409" s="36">
        <v>447</v>
      </c>
    </row>
    <row r="10410" spans="3:15" x14ac:dyDescent="0.25">
      <c r="C10410" s="1">
        <v>1</v>
      </c>
      <c r="D10410" s="1">
        <v>1</v>
      </c>
      <c r="E10410" s="1">
        <v>1</v>
      </c>
      <c r="F10410" s="19">
        <v>10401</v>
      </c>
      <c r="G10410" s="20" t="s">
        <v>3264</v>
      </c>
      <c r="H10410" s="21" t="s">
        <v>18</v>
      </c>
      <c r="K10410" s="33">
        <v>33</v>
      </c>
      <c r="L10410" s="37">
        <v>447</v>
      </c>
      <c r="N10410" s="33">
        <v>8</v>
      </c>
      <c r="O10410" s="37">
        <v>447</v>
      </c>
    </row>
    <row r="10411" spans="3:15" x14ac:dyDescent="0.25">
      <c r="C10411" s="1">
        <v>1</v>
      </c>
      <c r="D10411" s="1">
        <v>1</v>
      </c>
      <c r="E10411" s="1">
        <v>1</v>
      </c>
      <c r="F10411" s="16">
        <v>10402</v>
      </c>
      <c r="G10411" s="17" t="s">
        <v>3264</v>
      </c>
      <c r="H10411" s="18" t="s">
        <v>18</v>
      </c>
      <c r="K10411" s="32">
        <v>36</v>
      </c>
      <c r="L10411" s="36">
        <v>447</v>
      </c>
      <c r="N10411" s="32">
        <v>7</v>
      </c>
      <c r="O10411" s="36">
        <v>447</v>
      </c>
    </row>
    <row r="10412" spans="3:15" x14ac:dyDescent="0.25">
      <c r="C10412" s="1">
        <v>1</v>
      </c>
      <c r="D10412" s="1">
        <v>1</v>
      </c>
      <c r="E10412" s="1">
        <v>1</v>
      </c>
      <c r="F10412" s="19">
        <v>10403</v>
      </c>
      <c r="G10412" s="20" t="s">
        <v>3181</v>
      </c>
      <c r="H10412" s="21" t="s">
        <v>18</v>
      </c>
      <c r="K10412" s="33">
        <v>66</v>
      </c>
      <c r="L10412" s="37">
        <v>448</v>
      </c>
      <c r="N10412" s="33">
        <v>14</v>
      </c>
      <c r="O10412" s="37">
        <v>448</v>
      </c>
    </row>
    <row r="10413" spans="3:15" x14ac:dyDescent="0.25">
      <c r="C10413" s="1">
        <v>1</v>
      </c>
      <c r="D10413" s="1">
        <v>1</v>
      </c>
      <c r="E10413" s="1">
        <v>1</v>
      </c>
      <c r="F10413" s="16">
        <v>10404</v>
      </c>
      <c r="G10413" s="17" t="s">
        <v>3264</v>
      </c>
      <c r="H10413" s="18" t="s">
        <v>19</v>
      </c>
      <c r="K10413" s="32">
        <v>67</v>
      </c>
      <c r="L10413" s="36">
        <v>448</v>
      </c>
      <c r="N10413" s="32">
        <v>10</v>
      </c>
      <c r="O10413" s="36">
        <v>448</v>
      </c>
    </row>
    <row r="10414" spans="3:15" x14ac:dyDescent="0.25">
      <c r="C10414" s="1">
        <v>1</v>
      </c>
      <c r="D10414" s="1">
        <v>1</v>
      </c>
      <c r="E10414" s="1">
        <v>1</v>
      </c>
      <c r="F10414" s="19">
        <v>10405</v>
      </c>
      <c r="G10414" s="20" t="s">
        <v>3182</v>
      </c>
      <c r="H10414" s="21" t="s">
        <v>18</v>
      </c>
      <c r="K10414" s="33">
        <v>68</v>
      </c>
      <c r="L10414" s="37">
        <v>448</v>
      </c>
      <c r="N10414" s="33">
        <v>20</v>
      </c>
      <c r="O10414" s="37">
        <v>448</v>
      </c>
    </row>
    <row r="10415" spans="3:15" x14ac:dyDescent="0.25">
      <c r="C10415" s="1">
        <v>1</v>
      </c>
      <c r="D10415" s="1">
        <v>1</v>
      </c>
      <c r="E10415" s="1">
        <v>1</v>
      </c>
      <c r="F10415" s="16">
        <v>10406</v>
      </c>
      <c r="G10415" s="17" t="s">
        <v>3264</v>
      </c>
      <c r="H10415" s="18" t="s">
        <v>18</v>
      </c>
      <c r="K10415" s="32">
        <v>61</v>
      </c>
      <c r="L10415" s="36">
        <v>448</v>
      </c>
      <c r="N10415" s="32">
        <v>13</v>
      </c>
      <c r="O10415" s="36">
        <v>448</v>
      </c>
    </row>
    <row r="10416" spans="3:15" x14ac:dyDescent="0.25">
      <c r="C10416" s="1">
        <v>1</v>
      </c>
      <c r="D10416" s="1">
        <v>1</v>
      </c>
      <c r="E10416" s="1">
        <v>1</v>
      </c>
      <c r="F10416" s="19">
        <v>10407</v>
      </c>
      <c r="G10416" s="20" t="s">
        <v>3181</v>
      </c>
      <c r="H10416" s="21" t="s">
        <v>18</v>
      </c>
      <c r="K10416" s="33">
        <v>55</v>
      </c>
      <c r="L10416" s="37">
        <v>448</v>
      </c>
      <c r="N10416" s="33">
        <v>10</v>
      </c>
      <c r="O10416" s="37">
        <v>448</v>
      </c>
    </row>
    <row r="10417" spans="3:15" x14ac:dyDescent="0.25">
      <c r="C10417" s="1">
        <v>1</v>
      </c>
      <c r="D10417" s="1">
        <v>1</v>
      </c>
      <c r="E10417" s="1">
        <v>1</v>
      </c>
      <c r="F10417" s="16">
        <v>10408</v>
      </c>
      <c r="G10417" s="17" t="s">
        <v>3264</v>
      </c>
      <c r="H10417" s="18" t="s">
        <v>18</v>
      </c>
      <c r="K10417" s="32">
        <v>20</v>
      </c>
      <c r="L10417" s="36">
        <v>448</v>
      </c>
      <c r="N10417" s="32">
        <v>3</v>
      </c>
      <c r="O10417" s="36">
        <v>448</v>
      </c>
    </row>
    <row r="10418" spans="3:15" x14ac:dyDescent="0.25">
      <c r="C10418" s="1">
        <v>1</v>
      </c>
      <c r="D10418" s="1">
        <v>1</v>
      </c>
      <c r="E10418" s="1">
        <v>1</v>
      </c>
      <c r="F10418" s="19">
        <v>10409</v>
      </c>
      <c r="G10418" s="20" t="s">
        <v>3264</v>
      </c>
      <c r="H10418" s="21" t="s">
        <v>19</v>
      </c>
      <c r="K10418" s="33">
        <v>35</v>
      </c>
      <c r="L10418" s="37">
        <v>448</v>
      </c>
      <c r="N10418" s="33">
        <v>3</v>
      </c>
      <c r="O10418" s="37">
        <v>448</v>
      </c>
    </row>
    <row r="10419" spans="3:15" x14ac:dyDescent="0.25">
      <c r="C10419" s="1">
        <v>1</v>
      </c>
      <c r="D10419" s="1">
        <v>1</v>
      </c>
      <c r="E10419" s="1">
        <v>1</v>
      </c>
      <c r="F10419" s="16">
        <v>10410</v>
      </c>
      <c r="G10419" s="17" t="s">
        <v>3264</v>
      </c>
      <c r="H10419" s="18" t="s">
        <v>19</v>
      </c>
      <c r="K10419" s="32">
        <v>46</v>
      </c>
      <c r="L10419" s="36">
        <v>448</v>
      </c>
      <c r="N10419" s="32">
        <v>9</v>
      </c>
      <c r="O10419" s="36">
        <v>448</v>
      </c>
    </row>
    <row r="10420" spans="3:15" x14ac:dyDescent="0.25">
      <c r="C10420" s="1">
        <v>1</v>
      </c>
      <c r="D10420" s="1">
        <v>1</v>
      </c>
      <c r="E10420" s="1">
        <v>1</v>
      </c>
      <c r="F10420" s="19">
        <v>10411</v>
      </c>
      <c r="G10420" s="20" t="s">
        <v>3182</v>
      </c>
      <c r="H10420" s="21" t="s">
        <v>18</v>
      </c>
      <c r="K10420" s="33">
        <v>60</v>
      </c>
      <c r="L10420" s="37">
        <v>448</v>
      </c>
      <c r="N10420" s="33">
        <v>14</v>
      </c>
      <c r="O10420" s="37">
        <v>448</v>
      </c>
    </row>
    <row r="10421" spans="3:15" x14ac:dyDescent="0.25">
      <c r="C10421" s="1">
        <v>1</v>
      </c>
      <c r="D10421" s="1">
        <v>1</v>
      </c>
      <c r="E10421" s="1">
        <v>1</v>
      </c>
      <c r="F10421" s="16">
        <v>10412</v>
      </c>
      <c r="G10421" s="17" t="s">
        <v>3264</v>
      </c>
      <c r="H10421" s="18" t="s">
        <v>18</v>
      </c>
      <c r="K10421" s="32">
        <v>46</v>
      </c>
      <c r="L10421" s="36">
        <v>448</v>
      </c>
      <c r="N10421" s="32">
        <v>10</v>
      </c>
      <c r="O10421" s="36">
        <v>448</v>
      </c>
    </row>
    <row r="10422" spans="3:15" x14ac:dyDescent="0.25">
      <c r="C10422" s="1">
        <v>1</v>
      </c>
      <c r="D10422" s="1">
        <v>1</v>
      </c>
      <c r="E10422" s="1">
        <v>1</v>
      </c>
      <c r="F10422" s="19">
        <v>10413</v>
      </c>
      <c r="G10422" s="20" t="s">
        <v>3264</v>
      </c>
      <c r="H10422" s="21" t="s">
        <v>18</v>
      </c>
      <c r="K10422" s="33">
        <v>44</v>
      </c>
      <c r="L10422" s="37">
        <v>448</v>
      </c>
      <c r="N10422" s="33">
        <v>13</v>
      </c>
      <c r="O10422" s="37">
        <v>448</v>
      </c>
    </row>
    <row r="10423" spans="3:15" x14ac:dyDescent="0.25">
      <c r="C10423" s="1">
        <v>1</v>
      </c>
      <c r="D10423" s="1">
        <v>1</v>
      </c>
      <c r="E10423" s="1">
        <v>1</v>
      </c>
      <c r="F10423" s="16">
        <v>10414</v>
      </c>
      <c r="G10423" s="17" t="s">
        <v>3264</v>
      </c>
      <c r="H10423" s="18" t="s">
        <v>18</v>
      </c>
      <c r="K10423" s="32">
        <v>44</v>
      </c>
      <c r="L10423" s="36">
        <v>448</v>
      </c>
      <c r="N10423" s="32">
        <v>10</v>
      </c>
      <c r="O10423" s="36">
        <v>448</v>
      </c>
    </row>
    <row r="10424" spans="3:15" x14ac:dyDescent="0.25">
      <c r="C10424" s="1">
        <v>1</v>
      </c>
      <c r="D10424" s="1">
        <v>1</v>
      </c>
      <c r="E10424" s="1">
        <v>1</v>
      </c>
      <c r="F10424" s="19">
        <v>10415</v>
      </c>
      <c r="G10424" s="20" t="s">
        <v>3182</v>
      </c>
      <c r="H10424" s="21" t="s">
        <v>19</v>
      </c>
      <c r="K10424" s="33">
        <v>52</v>
      </c>
      <c r="L10424" s="37">
        <v>449</v>
      </c>
      <c r="N10424" s="33">
        <v>9</v>
      </c>
      <c r="O10424" s="37">
        <v>449</v>
      </c>
    </row>
    <row r="10425" spans="3:15" x14ac:dyDescent="0.25">
      <c r="C10425" s="1">
        <v>1</v>
      </c>
      <c r="D10425" s="1">
        <v>1</v>
      </c>
      <c r="E10425" s="1">
        <v>1</v>
      </c>
      <c r="F10425" s="16">
        <v>10416</v>
      </c>
      <c r="G10425" s="17" t="s">
        <v>3181</v>
      </c>
      <c r="H10425" s="18" t="s">
        <v>19</v>
      </c>
      <c r="K10425" s="32">
        <v>61</v>
      </c>
      <c r="L10425" s="36">
        <v>449</v>
      </c>
      <c r="N10425" s="32">
        <v>17</v>
      </c>
      <c r="O10425" s="36">
        <v>449</v>
      </c>
    </row>
    <row r="10426" spans="3:15" x14ac:dyDescent="0.25">
      <c r="C10426" s="1">
        <v>1</v>
      </c>
      <c r="D10426" s="1">
        <v>1</v>
      </c>
      <c r="E10426" s="1">
        <v>1</v>
      </c>
      <c r="F10426" s="19">
        <v>10417</v>
      </c>
      <c r="G10426" s="20" t="s">
        <v>3181</v>
      </c>
      <c r="H10426" s="21" t="s">
        <v>18</v>
      </c>
      <c r="K10426" s="33">
        <v>49</v>
      </c>
      <c r="L10426" s="37">
        <v>449</v>
      </c>
      <c r="N10426" s="33">
        <v>16</v>
      </c>
      <c r="O10426" s="37">
        <v>449</v>
      </c>
    </row>
    <row r="10427" spans="3:15" x14ac:dyDescent="0.25">
      <c r="C10427" s="1">
        <v>1</v>
      </c>
      <c r="D10427" s="1">
        <v>1</v>
      </c>
      <c r="E10427" s="1">
        <v>1</v>
      </c>
      <c r="F10427" s="16">
        <v>10418</v>
      </c>
      <c r="G10427" s="17" t="s">
        <v>3264</v>
      </c>
      <c r="H10427" s="18" t="s">
        <v>18</v>
      </c>
      <c r="K10427" s="32">
        <v>39</v>
      </c>
      <c r="L10427" s="36">
        <v>449</v>
      </c>
      <c r="N10427" s="32">
        <v>7</v>
      </c>
      <c r="O10427" s="36">
        <v>449</v>
      </c>
    </row>
    <row r="10428" spans="3:15" x14ac:dyDescent="0.25">
      <c r="C10428" s="1">
        <v>1</v>
      </c>
      <c r="D10428" s="1">
        <v>1</v>
      </c>
      <c r="E10428" s="1">
        <v>1</v>
      </c>
      <c r="F10428" s="19">
        <v>10419</v>
      </c>
      <c r="G10428" s="20" t="s">
        <v>3181</v>
      </c>
      <c r="H10428" s="21" t="s">
        <v>19</v>
      </c>
      <c r="K10428" s="33">
        <v>76</v>
      </c>
      <c r="L10428" s="37">
        <v>450</v>
      </c>
      <c r="N10428" s="33">
        <v>18</v>
      </c>
      <c r="O10428" s="37">
        <v>450</v>
      </c>
    </row>
    <row r="10429" spans="3:15" x14ac:dyDescent="0.25">
      <c r="C10429" s="1">
        <v>1</v>
      </c>
      <c r="D10429" s="1">
        <v>1</v>
      </c>
      <c r="E10429" s="1">
        <v>1</v>
      </c>
      <c r="F10429" s="16">
        <v>10420</v>
      </c>
      <c r="G10429" s="17" t="s">
        <v>3264</v>
      </c>
      <c r="H10429" s="18" t="s">
        <v>18</v>
      </c>
      <c r="K10429" s="32">
        <v>61</v>
      </c>
      <c r="L10429" s="36">
        <v>450</v>
      </c>
      <c r="N10429" s="32">
        <v>16</v>
      </c>
      <c r="O10429" s="36">
        <v>450</v>
      </c>
    </row>
    <row r="10430" spans="3:15" x14ac:dyDescent="0.25">
      <c r="C10430" s="1">
        <v>1</v>
      </c>
      <c r="D10430" s="1">
        <v>1</v>
      </c>
      <c r="E10430" s="1">
        <v>1</v>
      </c>
      <c r="F10430" s="19">
        <v>10421</v>
      </c>
      <c r="G10430" s="20" t="s">
        <v>3181</v>
      </c>
      <c r="H10430" s="21" t="s">
        <v>19</v>
      </c>
      <c r="K10430" s="33">
        <v>59</v>
      </c>
      <c r="L10430" s="37">
        <v>450</v>
      </c>
      <c r="N10430" s="33">
        <v>14</v>
      </c>
      <c r="O10430" s="37">
        <v>450</v>
      </c>
    </row>
    <row r="10431" spans="3:15" x14ac:dyDescent="0.25">
      <c r="C10431" s="1">
        <v>1</v>
      </c>
      <c r="D10431" s="1">
        <v>1</v>
      </c>
      <c r="E10431" s="1">
        <v>1</v>
      </c>
      <c r="F10431" s="16">
        <v>10422</v>
      </c>
      <c r="G10431" s="17" t="s">
        <v>3182</v>
      </c>
      <c r="H10431" s="18" t="s">
        <v>18</v>
      </c>
      <c r="K10431" s="32">
        <v>61</v>
      </c>
      <c r="L10431" s="36">
        <v>450</v>
      </c>
      <c r="N10431" s="32">
        <v>11</v>
      </c>
      <c r="O10431" s="36">
        <v>450</v>
      </c>
    </row>
    <row r="10432" spans="3:15" x14ac:dyDescent="0.25">
      <c r="C10432" s="1">
        <v>1</v>
      </c>
      <c r="D10432" s="1">
        <v>1</v>
      </c>
      <c r="E10432" s="1">
        <v>1</v>
      </c>
      <c r="F10432" s="19">
        <v>10423</v>
      </c>
      <c r="G10432" s="20" t="s">
        <v>3182</v>
      </c>
      <c r="H10432" s="21" t="s">
        <v>19</v>
      </c>
      <c r="K10432" s="33">
        <v>49</v>
      </c>
      <c r="L10432" s="37">
        <v>450</v>
      </c>
      <c r="N10432" s="33">
        <v>9</v>
      </c>
      <c r="O10432" s="37">
        <v>450</v>
      </c>
    </row>
    <row r="10433" spans="3:15" x14ac:dyDescent="0.25">
      <c r="C10433" s="1">
        <v>1</v>
      </c>
      <c r="D10433" s="1">
        <v>1</v>
      </c>
      <c r="E10433" s="1">
        <v>1</v>
      </c>
      <c r="F10433" s="16">
        <v>10424</v>
      </c>
      <c r="G10433" s="17" t="s">
        <v>3264</v>
      </c>
      <c r="H10433" s="18" t="s">
        <v>18</v>
      </c>
      <c r="K10433" s="32">
        <v>47</v>
      </c>
      <c r="L10433" s="36">
        <v>450</v>
      </c>
      <c r="N10433" s="32">
        <v>7</v>
      </c>
      <c r="O10433" s="36">
        <v>450</v>
      </c>
    </row>
    <row r="10434" spans="3:15" x14ac:dyDescent="0.25">
      <c r="C10434" s="1">
        <v>1</v>
      </c>
      <c r="D10434" s="1">
        <v>1</v>
      </c>
      <c r="E10434" s="1">
        <v>1</v>
      </c>
      <c r="F10434" s="19">
        <v>10425</v>
      </c>
      <c r="G10434" s="20" t="s">
        <v>3182</v>
      </c>
      <c r="H10434" s="21" t="s">
        <v>19</v>
      </c>
      <c r="K10434" s="33">
        <v>55</v>
      </c>
      <c r="L10434" s="37">
        <v>450</v>
      </c>
      <c r="N10434" s="33">
        <v>9</v>
      </c>
      <c r="O10434" s="37">
        <v>450</v>
      </c>
    </row>
    <row r="10435" spans="3:15" x14ac:dyDescent="0.25">
      <c r="C10435" s="1">
        <v>1</v>
      </c>
      <c r="D10435" s="1">
        <v>1</v>
      </c>
      <c r="E10435" s="1">
        <v>1</v>
      </c>
      <c r="F10435" s="16">
        <v>10426</v>
      </c>
      <c r="G10435" s="17" t="s">
        <v>3264</v>
      </c>
      <c r="H10435" s="18" t="s">
        <v>19</v>
      </c>
      <c r="K10435" s="32">
        <v>44</v>
      </c>
      <c r="L10435" s="36">
        <v>450</v>
      </c>
      <c r="N10435" s="32">
        <v>8</v>
      </c>
      <c r="O10435" s="36">
        <v>450</v>
      </c>
    </row>
    <row r="10436" spans="3:15" x14ac:dyDescent="0.25">
      <c r="C10436" s="1">
        <v>1</v>
      </c>
      <c r="D10436" s="1">
        <v>1</v>
      </c>
      <c r="E10436" s="1">
        <v>1</v>
      </c>
      <c r="F10436" s="19">
        <v>10427</v>
      </c>
      <c r="G10436" s="20" t="s">
        <v>3264</v>
      </c>
      <c r="H10436" s="21" t="s">
        <v>18</v>
      </c>
      <c r="K10436" s="33">
        <v>30</v>
      </c>
      <c r="L10436" s="37">
        <v>450</v>
      </c>
      <c r="N10436" s="33">
        <v>6</v>
      </c>
      <c r="O10436" s="37">
        <v>450</v>
      </c>
    </row>
    <row r="10437" spans="3:15" x14ac:dyDescent="0.25">
      <c r="C10437" s="1">
        <v>1</v>
      </c>
      <c r="D10437" s="1">
        <v>1</v>
      </c>
      <c r="E10437" s="1">
        <v>1</v>
      </c>
      <c r="F10437" s="16">
        <v>10428</v>
      </c>
      <c r="G10437" s="17" t="s">
        <v>3182</v>
      </c>
      <c r="H10437" s="18" t="s">
        <v>19</v>
      </c>
      <c r="K10437" s="32">
        <v>55</v>
      </c>
      <c r="L10437" s="36">
        <v>450</v>
      </c>
      <c r="N10437" s="32">
        <v>13</v>
      </c>
      <c r="O10437" s="36">
        <v>450</v>
      </c>
    </row>
    <row r="10438" spans="3:15" x14ac:dyDescent="0.25">
      <c r="C10438" s="1">
        <v>1</v>
      </c>
      <c r="D10438" s="1">
        <v>1</v>
      </c>
      <c r="E10438" s="1">
        <v>1</v>
      </c>
      <c r="F10438" s="19">
        <v>10429</v>
      </c>
      <c r="G10438" s="20" t="s">
        <v>3264</v>
      </c>
      <c r="H10438" s="21" t="s">
        <v>19</v>
      </c>
      <c r="K10438" s="33">
        <v>31</v>
      </c>
      <c r="L10438" s="37">
        <v>450</v>
      </c>
      <c r="N10438" s="33">
        <v>7</v>
      </c>
      <c r="O10438" s="37">
        <v>450</v>
      </c>
    </row>
    <row r="10439" spans="3:15" x14ac:dyDescent="0.25">
      <c r="C10439" s="1">
        <v>1</v>
      </c>
      <c r="D10439" s="1">
        <v>1</v>
      </c>
      <c r="E10439" s="1">
        <v>1</v>
      </c>
      <c r="F10439" s="16">
        <v>10430</v>
      </c>
      <c r="G10439" s="17" t="s">
        <v>3264</v>
      </c>
      <c r="H10439" s="18" t="s">
        <v>19</v>
      </c>
      <c r="K10439" s="32">
        <v>71</v>
      </c>
      <c r="L10439" s="36">
        <v>451</v>
      </c>
      <c r="N10439" s="32">
        <v>16</v>
      </c>
      <c r="O10439" s="36">
        <v>451</v>
      </c>
    </row>
    <row r="10440" spans="3:15" x14ac:dyDescent="0.25">
      <c r="C10440" s="1">
        <v>1</v>
      </c>
      <c r="D10440" s="1">
        <v>1</v>
      </c>
      <c r="E10440" s="1">
        <v>1</v>
      </c>
      <c r="F10440" s="19">
        <v>10431</v>
      </c>
      <c r="G10440" s="20" t="s">
        <v>3181</v>
      </c>
      <c r="H10440" s="21" t="s">
        <v>18</v>
      </c>
      <c r="K10440" s="33">
        <v>67</v>
      </c>
      <c r="L10440" s="37">
        <v>451</v>
      </c>
      <c r="N10440" s="33">
        <v>11</v>
      </c>
      <c r="O10440" s="37">
        <v>451</v>
      </c>
    </row>
    <row r="10441" spans="3:15" x14ac:dyDescent="0.25">
      <c r="C10441" s="1">
        <v>1</v>
      </c>
      <c r="D10441" s="1">
        <v>1</v>
      </c>
      <c r="E10441" s="1">
        <v>1</v>
      </c>
      <c r="F10441" s="16">
        <v>10432</v>
      </c>
      <c r="G10441" s="17" t="s">
        <v>3181</v>
      </c>
      <c r="H10441" s="18" t="s">
        <v>19</v>
      </c>
      <c r="K10441" s="32">
        <v>67</v>
      </c>
      <c r="L10441" s="36">
        <v>451</v>
      </c>
      <c r="N10441" s="32">
        <v>22</v>
      </c>
      <c r="O10441" s="36">
        <v>451</v>
      </c>
    </row>
    <row r="10442" spans="3:15" x14ac:dyDescent="0.25">
      <c r="C10442" s="1">
        <v>1</v>
      </c>
      <c r="D10442" s="1">
        <v>1</v>
      </c>
      <c r="E10442" s="1">
        <v>1</v>
      </c>
      <c r="F10442" s="19">
        <v>10433</v>
      </c>
      <c r="G10442" s="20" t="s">
        <v>3264</v>
      </c>
      <c r="H10442" s="21" t="s">
        <v>18</v>
      </c>
      <c r="K10442" s="33">
        <v>50</v>
      </c>
      <c r="L10442" s="37">
        <v>451</v>
      </c>
      <c r="N10442" s="33">
        <v>14</v>
      </c>
      <c r="O10442" s="37">
        <v>451</v>
      </c>
    </row>
    <row r="10443" spans="3:15" x14ac:dyDescent="0.25">
      <c r="C10443" s="1">
        <v>1</v>
      </c>
      <c r="D10443" s="1">
        <v>1</v>
      </c>
      <c r="E10443" s="1">
        <v>1</v>
      </c>
      <c r="F10443" s="16">
        <v>10434</v>
      </c>
      <c r="G10443" s="17" t="s">
        <v>3264</v>
      </c>
      <c r="H10443" s="18" t="s">
        <v>18</v>
      </c>
      <c r="K10443" s="32">
        <v>72</v>
      </c>
      <c r="L10443" s="36">
        <v>451</v>
      </c>
      <c r="N10443" s="32">
        <v>24</v>
      </c>
      <c r="O10443" s="36">
        <v>451</v>
      </c>
    </row>
    <row r="10444" spans="3:15" x14ac:dyDescent="0.25">
      <c r="C10444" s="1">
        <v>1</v>
      </c>
      <c r="D10444" s="1">
        <v>1</v>
      </c>
      <c r="E10444" s="1">
        <v>1</v>
      </c>
      <c r="F10444" s="19">
        <v>10435</v>
      </c>
      <c r="G10444" s="20" t="s">
        <v>3182</v>
      </c>
      <c r="H10444" s="21" t="s">
        <v>19</v>
      </c>
      <c r="K10444" s="33">
        <v>64</v>
      </c>
      <c r="L10444" s="37">
        <v>451</v>
      </c>
      <c r="N10444" s="33">
        <v>16</v>
      </c>
      <c r="O10444" s="37">
        <v>451</v>
      </c>
    </row>
    <row r="10445" spans="3:15" x14ac:dyDescent="0.25">
      <c r="C10445" s="1">
        <v>1</v>
      </c>
      <c r="D10445" s="1">
        <v>1</v>
      </c>
      <c r="E10445" s="1">
        <v>1</v>
      </c>
      <c r="F10445" s="16">
        <v>10436</v>
      </c>
      <c r="G10445" s="17" t="s">
        <v>3264</v>
      </c>
      <c r="H10445" s="18" t="s">
        <v>18</v>
      </c>
      <c r="K10445" s="32">
        <v>33</v>
      </c>
      <c r="L10445" s="36">
        <v>451</v>
      </c>
      <c r="N10445" s="32">
        <v>7</v>
      </c>
      <c r="O10445" s="36">
        <v>451</v>
      </c>
    </row>
    <row r="10446" spans="3:15" x14ac:dyDescent="0.25">
      <c r="C10446" s="1">
        <v>1</v>
      </c>
      <c r="D10446" s="1">
        <v>1</v>
      </c>
      <c r="E10446" s="1">
        <v>1</v>
      </c>
      <c r="F10446" s="19">
        <v>10437</v>
      </c>
      <c r="G10446" s="20" t="s">
        <v>3264</v>
      </c>
      <c r="H10446" s="21" t="s">
        <v>18</v>
      </c>
      <c r="K10446" s="33">
        <v>62</v>
      </c>
      <c r="L10446" s="37">
        <v>451</v>
      </c>
      <c r="N10446" s="33">
        <v>15</v>
      </c>
      <c r="O10446" s="37">
        <v>451</v>
      </c>
    </row>
    <row r="10447" spans="3:15" x14ac:dyDescent="0.25">
      <c r="C10447" s="1">
        <v>1</v>
      </c>
      <c r="D10447" s="1">
        <v>1</v>
      </c>
      <c r="E10447" s="1">
        <v>1</v>
      </c>
      <c r="F10447" s="16">
        <v>10438</v>
      </c>
      <c r="G10447" s="17" t="s">
        <v>3264</v>
      </c>
      <c r="H10447" s="18" t="s">
        <v>19</v>
      </c>
      <c r="K10447" s="32">
        <v>31</v>
      </c>
      <c r="L10447" s="36">
        <v>451</v>
      </c>
      <c r="N10447" s="32">
        <v>7</v>
      </c>
      <c r="O10447" s="36">
        <v>451</v>
      </c>
    </row>
    <row r="10448" spans="3:15" x14ac:dyDescent="0.25">
      <c r="C10448" s="1">
        <v>1</v>
      </c>
      <c r="D10448" s="1">
        <v>1</v>
      </c>
      <c r="E10448" s="1">
        <v>1</v>
      </c>
      <c r="F10448" s="19">
        <v>10439</v>
      </c>
      <c r="G10448" s="20" t="s">
        <v>3181</v>
      </c>
      <c r="H10448" s="21" t="s">
        <v>18</v>
      </c>
      <c r="K10448" s="33">
        <v>52</v>
      </c>
      <c r="L10448" s="37">
        <v>451</v>
      </c>
      <c r="N10448" s="33">
        <v>11</v>
      </c>
      <c r="O10448" s="37">
        <v>451</v>
      </c>
    </row>
    <row r="10449" spans="3:15" x14ac:dyDescent="0.25">
      <c r="C10449" s="1">
        <v>1</v>
      </c>
      <c r="D10449" s="1">
        <v>1</v>
      </c>
      <c r="E10449" s="1">
        <v>1</v>
      </c>
      <c r="F10449" s="16">
        <v>10440</v>
      </c>
      <c r="G10449" s="17" t="s">
        <v>3264</v>
      </c>
      <c r="H10449" s="18" t="s">
        <v>19</v>
      </c>
      <c r="K10449" s="32">
        <v>47</v>
      </c>
      <c r="L10449" s="36">
        <v>451</v>
      </c>
      <c r="N10449" s="32">
        <v>15</v>
      </c>
      <c r="O10449" s="36">
        <v>451</v>
      </c>
    </row>
    <row r="10450" spans="3:15" x14ac:dyDescent="0.25">
      <c r="C10450" s="1">
        <v>1</v>
      </c>
      <c r="D10450" s="1">
        <v>1</v>
      </c>
      <c r="E10450" s="1">
        <v>1</v>
      </c>
      <c r="F10450" s="19">
        <v>10441</v>
      </c>
      <c r="G10450" s="20" t="s">
        <v>3264</v>
      </c>
      <c r="H10450" s="21" t="s">
        <v>18</v>
      </c>
      <c r="K10450" s="33">
        <v>39</v>
      </c>
      <c r="L10450" s="37">
        <v>451</v>
      </c>
      <c r="N10450" s="33">
        <v>9</v>
      </c>
      <c r="O10450" s="37">
        <v>451</v>
      </c>
    </row>
    <row r="10451" spans="3:15" x14ac:dyDescent="0.25">
      <c r="C10451" s="1">
        <v>1</v>
      </c>
      <c r="D10451" s="1">
        <v>1</v>
      </c>
      <c r="E10451" s="1">
        <v>1</v>
      </c>
      <c r="F10451" s="16">
        <v>10442</v>
      </c>
      <c r="G10451" s="17" t="s">
        <v>3264</v>
      </c>
      <c r="H10451" s="18" t="s">
        <v>18</v>
      </c>
      <c r="K10451" s="32">
        <v>33</v>
      </c>
      <c r="L10451" s="36">
        <v>451</v>
      </c>
      <c r="N10451" s="32">
        <v>7</v>
      </c>
      <c r="O10451" s="36">
        <v>451</v>
      </c>
    </row>
    <row r="10452" spans="3:15" x14ac:dyDescent="0.25">
      <c r="C10452" s="1">
        <v>1</v>
      </c>
      <c r="D10452" s="1">
        <v>1</v>
      </c>
      <c r="E10452" s="1">
        <v>1</v>
      </c>
      <c r="F10452" s="19">
        <v>10443</v>
      </c>
      <c r="G10452" s="20" t="s">
        <v>3181</v>
      </c>
      <c r="H10452" s="21" t="s">
        <v>18</v>
      </c>
      <c r="K10452" s="33">
        <v>29</v>
      </c>
      <c r="L10452" s="37">
        <v>451</v>
      </c>
      <c r="N10452" s="33">
        <v>7</v>
      </c>
      <c r="O10452" s="37">
        <v>451</v>
      </c>
    </row>
    <row r="10453" spans="3:15" x14ac:dyDescent="0.25">
      <c r="C10453" s="1">
        <v>1</v>
      </c>
      <c r="D10453" s="1">
        <v>1</v>
      </c>
      <c r="E10453" s="1">
        <v>1</v>
      </c>
      <c r="F10453" s="16">
        <v>10444</v>
      </c>
      <c r="G10453" s="17" t="s">
        <v>3181</v>
      </c>
      <c r="H10453" s="18" t="s">
        <v>18</v>
      </c>
      <c r="K10453" s="32">
        <v>56</v>
      </c>
      <c r="L10453" s="36">
        <v>452</v>
      </c>
      <c r="N10453" s="32">
        <v>16</v>
      </c>
      <c r="O10453" s="36">
        <v>452</v>
      </c>
    </row>
    <row r="10454" spans="3:15" x14ac:dyDescent="0.25">
      <c r="C10454" s="1">
        <v>1</v>
      </c>
      <c r="D10454" s="1">
        <v>1</v>
      </c>
      <c r="E10454" s="1">
        <v>1</v>
      </c>
      <c r="F10454" s="19">
        <v>10445</v>
      </c>
      <c r="G10454" s="20" t="s">
        <v>3264</v>
      </c>
      <c r="H10454" s="21" t="s">
        <v>18</v>
      </c>
      <c r="K10454" s="33">
        <v>60</v>
      </c>
      <c r="L10454" s="37">
        <v>452</v>
      </c>
      <c r="N10454" s="33">
        <v>14</v>
      </c>
      <c r="O10454" s="37">
        <v>452</v>
      </c>
    </row>
    <row r="10455" spans="3:15" x14ac:dyDescent="0.25">
      <c r="C10455" s="1">
        <v>1</v>
      </c>
      <c r="D10455" s="1">
        <v>1</v>
      </c>
      <c r="E10455" s="1">
        <v>1</v>
      </c>
      <c r="F10455" s="16">
        <v>10446</v>
      </c>
      <c r="G10455" s="17" t="s">
        <v>3182</v>
      </c>
      <c r="H10455" s="18" t="s">
        <v>19</v>
      </c>
      <c r="K10455" s="32">
        <v>73</v>
      </c>
      <c r="L10455" s="36">
        <v>452</v>
      </c>
      <c r="N10455" s="32">
        <v>18</v>
      </c>
      <c r="O10455" s="36">
        <v>452</v>
      </c>
    </row>
    <row r="10456" spans="3:15" x14ac:dyDescent="0.25">
      <c r="C10456" s="1">
        <v>1</v>
      </c>
      <c r="D10456" s="1">
        <v>1</v>
      </c>
      <c r="E10456" s="1">
        <v>1</v>
      </c>
      <c r="F10456" s="19">
        <v>10447</v>
      </c>
      <c r="G10456" s="20" t="s">
        <v>3264</v>
      </c>
      <c r="H10456" s="21" t="s">
        <v>19</v>
      </c>
      <c r="K10456" s="33">
        <v>58</v>
      </c>
      <c r="L10456" s="37">
        <v>452</v>
      </c>
      <c r="N10456" s="33">
        <v>13</v>
      </c>
      <c r="O10456" s="37">
        <v>452</v>
      </c>
    </row>
    <row r="10457" spans="3:15" x14ac:dyDescent="0.25">
      <c r="C10457" s="1">
        <v>1</v>
      </c>
      <c r="D10457" s="1">
        <v>1</v>
      </c>
      <c r="E10457" s="1">
        <v>1</v>
      </c>
      <c r="F10457" s="16">
        <v>10448</v>
      </c>
      <c r="G10457" s="17" t="s">
        <v>3264</v>
      </c>
      <c r="H10457" s="18" t="s">
        <v>19</v>
      </c>
      <c r="K10457" s="32">
        <v>41</v>
      </c>
      <c r="L10457" s="36">
        <v>452</v>
      </c>
      <c r="N10457" s="32">
        <v>11</v>
      </c>
      <c r="O10457" s="36">
        <v>452</v>
      </c>
    </row>
    <row r="10458" spans="3:15" x14ac:dyDescent="0.25">
      <c r="C10458" s="1">
        <v>1</v>
      </c>
      <c r="D10458" s="1">
        <v>1</v>
      </c>
      <c r="E10458" s="1">
        <v>1</v>
      </c>
      <c r="F10458" s="19">
        <v>10449</v>
      </c>
      <c r="G10458" s="20" t="s">
        <v>3264</v>
      </c>
      <c r="H10458" s="21" t="s">
        <v>18</v>
      </c>
      <c r="K10458" s="33">
        <v>52</v>
      </c>
      <c r="L10458" s="37">
        <v>452</v>
      </c>
      <c r="N10458" s="33">
        <v>9</v>
      </c>
      <c r="O10458" s="37">
        <v>452</v>
      </c>
    </row>
    <row r="10459" spans="3:15" x14ac:dyDescent="0.25">
      <c r="C10459" s="1">
        <v>1</v>
      </c>
      <c r="D10459" s="1">
        <v>1</v>
      </c>
      <c r="E10459" s="1">
        <v>1</v>
      </c>
      <c r="F10459" s="16">
        <v>10450</v>
      </c>
      <c r="G10459" s="17" t="s">
        <v>3264</v>
      </c>
      <c r="H10459" s="18" t="s">
        <v>19</v>
      </c>
      <c r="K10459" s="32">
        <v>33</v>
      </c>
      <c r="L10459" s="36">
        <v>452</v>
      </c>
      <c r="N10459" s="32">
        <v>5</v>
      </c>
      <c r="O10459" s="36">
        <v>452</v>
      </c>
    </row>
    <row r="10460" spans="3:15" x14ac:dyDescent="0.25">
      <c r="C10460" s="1">
        <v>1</v>
      </c>
      <c r="D10460" s="1">
        <v>1</v>
      </c>
      <c r="E10460" s="1">
        <v>1</v>
      </c>
      <c r="F10460" s="19">
        <v>10451</v>
      </c>
      <c r="G10460" s="20" t="s">
        <v>3181</v>
      </c>
      <c r="H10460" s="21" t="s">
        <v>19</v>
      </c>
      <c r="K10460" s="33">
        <v>36</v>
      </c>
      <c r="L10460" s="37">
        <v>452</v>
      </c>
      <c r="N10460" s="33">
        <v>7</v>
      </c>
      <c r="O10460" s="37">
        <v>452</v>
      </c>
    </row>
    <row r="10461" spans="3:15" x14ac:dyDescent="0.25">
      <c r="C10461" s="1">
        <v>1</v>
      </c>
      <c r="D10461" s="1">
        <v>1</v>
      </c>
      <c r="E10461" s="1">
        <v>1</v>
      </c>
      <c r="F10461" s="16">
        <v>10452</v>
      </c>
      <c r="G10461" s="17" t="s">
        <v>3264</v>
      </c>
      <c r="H10461" s="18" t="s">
        <v>18</v>
      </c>
      <c r="K10461" s="32">
        <v>38</v>
      </c>
      <c r="L10461" s="36">
        <v>452</v>
      </c>
      <c r="N10461" s="32">
        <v>6</v>
      </c>
      <c r="O10461" s="36">
        <v>452</v>
      </c>
    </row>
    <row r="10462" spans="3:15" x14ac:dyDescent="0.25">
      <c r="C10462" s="1">
        <v>1</v>
      </c>
      <c r="D10462" s="1">
        <v>1</v>
      </c>
      <c r="E10462" s="1">
        <v>1</v>
      </c>
      <c r="F10462" s="19">
        <v>10453</v>
      </c>
      <c r="G10462" s="20" t="s">
        <v>3264</v>
      </c>
      <c r="H10462" s="21" t="s">
        <v>18</v>
      </c>
      <c r="K10462" s="33">
        <v>41</v>
      </c>
      <c r="L10462" s="37">
        <v>452</v>
      </c>
      <c r="N10462" s="33">
        <v>13</v>
      </c>
      <c r="O10462" s="37">
        <v>452</v>
      </c>
    </row>
    <row r="10463" spans="3:15" x14ac:dyDescent="0.25">
      <c r="C10463" s="1">
        <v>1</v>
      </c>
      <c r="D10463" s="1">
        <v>1</v>
      </c>
      <c r="E10463" s="1">
        <v>1</v>
      </c>
      <c r="F10463" s="16">
        <v>10454</v>
      </c>
      <c r="G10463" s="17" t="s">
        <v>3264</v>
      </c>
      <c r="H10463" s="18" t="s">
        <v>18</v>
      </c>
      <c r="K10463" s="32">
        <v>65</v>
      </c>
      <c r="L10463" s="36">
        <v>453</v>
      </c>
      <c r="N10463" s="32">
        <v>10</v>
      </c>
      <c r="O10463" s="36">
        <v>453</v>
      </c>
    </row>
    <row r="10464" spans="3:15" x14ac:dyDescent="0.25">
      <c r="C10464" s="1">
        <v>1</v>
      </c>
      <c r="D10464" s="1">
        <v>1</v>
      </c>
      <c r="E10464" s="1">
        <v>1</v>
      </c>
      <c r="F10464" s="19">
        <v>10455</v>
      </c>
      <c r="G10464" s="20" t="s">
        <v>3181</v>
      </c>
      <c r="H10464" s="21" t="s">
        <v>19</v>
      </c>
      <c r="K10464" s="33">
        <v>69</v>
      </c>
      <c r="L10464" s="37">
        <v>453</v>
      </c>
      <c r="N10464" s="33">
        <v>15</v>
      </c>
      <c r="O10464" s="37">
        <v>453</v>
      </c>
    </row>
    <row r="10465" spans="3:15" x14ac:dyDescent="0.25">
      <c r="C10465" s="1">
        <v>1</v>
      </c>
      <c r="D10465" s="1">
        <v>1</v>
      </c>
      <c r="E10465" s="1">
        <v>1</v>
      </c>
      <c r="F10465" s="16">
        <v>10456</v>
      </c>
      <c r="G10465" s="17" t="s">
        <v>3181</v>
      </c>
      <c r="H10465" s="18" t="s">
        <v>19</v>
      </c>
      <c r="K10465" s="32">
        <v>76</v>
      </c>
      <c r="L10465" s="36">
        <v>453</v>
      </c>
      <c r="N10465" s="32">
        <v>28</v>
      </c>
      <c r="O10465" s="36">
        <v>453</v>
      </c>
    </row>
    <row r="10466" spans="3:15" x14ac:dyDescent="0.25">
      <c r="C10466" s="1">
        <v>1</v>
      </c>
      <c r="D10466" s="1">
        <v>1</v>
      </c>
      <c r="E10466" s="1">
        <v>1</v>
      </c>
      <c r="F10466" s="19">
        <v>10457</v>
      </c>
      <c r="G10466" s="20" t="s">
        <v>3182</v>
      </c>
      <c r="H10466" s="21" t="s">
        <v>19</v>
      </c>
      <c r="K10466" s="33">
        <v>70</v>
      </c>
      <c r="L10466" s="37">
        <v>453</v>
      </c>
      <c r="N10466" s="33">
        <v>15</v>
      </c>
      <c r="O10466" s="37">
        <v>453</v>
      </c>
    </row>
    <row r="10467" spans="3:15" x14ac:dyDescent="0.25">
      <c r="C10467" s="1">
        <v>1</v>
      </c>
      <c r="D10467" s="1">
        <v>1</v>
      </c>
      <c r="E10467" s="1">
        <v>1</v>
      </c>
      <c r="F10467" s="16">
        <v>10458</v>
      </c>
      <c r="G10467" s="17" t="s">
        <v>3264</v>
      </c>
      <c r="H10467" s="18" t="s">
        <v>19</v>
      </c>
      <c r="K10467" s="32">
        <v>50</v>
      </c>
      <c r="L10467" s="36">
        <v>453</v>
      </c>
      <c r="N10467" s="32">
        <v>13</v>
      </c>
      <c r="O10467" s="36">
        <v>453</v>
      </c>
    </row>
    <row r="10468" spans="3:15" x14ac:dyDescent="0.25">
      <c r="C10468" s="1">
        <v>1</v>
      </c>
      <c r="D10468" s="1">
        <v>1</v>
      </c>
      <c r="E10468" s="1">
        <v>1</v>
      </c>
      <c r="F10468" s="19">
        <v>10459</v>
      </c>
      <c r="G10468" s="20" t="s">
        <v>3181</v>
      </c>
      <c r="H10468" s="21" t="s">
        <v>18</v>
      </c>
      <c r="K10468" s="33">
        <v>60</v>
      </c>
      <c r="L10468" s="37">
        <v>453</v>
      </c>
      <c r="N10468" s="33">
        <v>14</v>
      </c>
      <c r="O10468" s="37">
        <v>453</v>
      </c>
    </row>
    <row r="10469" spans="3:15" x14ac:dyDescent="0.25">
      <c r="C10469" s="1">
        <v>1</v>
      </c>
      <c r="D10469" s="1">
        <v>1</v>
      </c>
      <c r="E10469" s="1">
        <v>1</v>
      </c>
      <c r="F10469" s="16">
        <v>10460</v>
      </c>
      <c r="G10469" s="17" t="s">
        <v>3264</v>
      </c>
      <c r="H10469" s="18" t="s">
        <v>19</v>
      </c>
      <c r="K10469" s="32">
        <v>55</v>
      </c>
      <c r="L10469" s="36">
        <v>453</v>
      </c>
      <c r="N10469" s="32">
        <v>10</v>
      </c>
      <c r="O10469" s="36">
        <v>453</v>
      </c>
    </row>
    <row r="10470" spans="3:15" x14ac:dyDescent="0.25">
      <c r="C10470" s="1">
        <v>1</v>
      </c>
      <c r="D10470" s="1">
        <v>1</v>
      </c>
      <c r="E10470" s="1">
        <v>1</v>
      </c>
      <c r="F10470" s="19">
        <v>10461</v>
      </c>
      <c r="G10470" s="20" t="s">
        <v>3182</v>
      </c>
      <c r="H10470" s="21" t="s">
        <v>19</v>
      </c>
      <c r="K10470" s="33">
        <v>69</v>
      </c>
      <c r="L10470" s="37">
        <v>453</v>
      </c>
      <c r="N10470" s="33">
        <v>21</v>
      </c>
      <c r="O10470" s="37">
        <v>453</v>
      </c>
    </row>
    <row r="10471" spans="3:15" x14ac:dyDescent="0.25">
      <c r="C10471" s="1">
        <v>1</v>
      </c>
      <c r="D10471" s="1">
        <v>1</v>
      </c>
      <c r="E10471" s="1">
        <v>1</v>
      </c>
      <c r="F10471" s="16">
        <v>10462</v>
      </c>
      <c r="G10471" s="17" t="s">
        <v>3264</v>
      </c>
      <c r="H10471" s="18" t="s">
        <v>18</v>
      </c>
      <c r="K10471" s="32">
        <v>48</v>
      </c>
      <c r="L10471" s="36">
        <v>453</v>
      </c>
      <c r="N10471" s="32">
        <v>11</v>
      </c>
      <c r="O10471" s="36">
        <v>453</v>
      </c>
    </row>
    <row r="10472" spans="3:15" x14ac:dyDescent="0.25">
      <c r="C10472" s="1">
        <v>1</v>
      </c>
      <c r="D10472" s="1">
        <v>1</v>
      </c>
      <c r="E10472" s="1">
        <v>1</v>
      </c>
      <c r="F10472" s="19">
        <v>10463</v>
      </c>
      <c r="G10472" s="20" t="s">
        <v>3181</v>
      </c>
      <c r="H10472" s="21" t="s">
        <v>18</v>
      </c>
      <c r="K10472" s="33">
        <v>55</v>
      </c>
      <c r="L10472" s="37">
        <v>453</v>
      </c>
      <c r="N10472" s="33">
        <v>13</v>
      </c>
      <c r="O10472" s="37">
        <v>453</v>
      </c>
    </row>
    <row r="10473" spans="3:15" x14ac:dyDescent="0.25">
      <c r="C10473" s="1">
        <v>1</v>
      </c>
      <c r="D10473" s="1">
        <v>1</v>
      </c>
      <c r="E10473" s="1">
        <v>1</v>
      </c>
      <c r="F10473" s="16">
        <v>10464</v>
      </c>
      <c r="G10473" s="17" t="s">
        <v>3264</v>
      </c>
      <c r="H10473" s="18" t="s">
        <v>18</v>
      </c>
      <c r="K10473" s="32">
        <v>40</v>
      </c>
      <c r="L10473" s="36">
        <v>453</v>
      </c>
      <c r="N10473" s="32">
        <v>7</v>
      </c>
      <c r="O10473" s="36">
        <v>453</v>
      </c>
    </row>
    <row r="10474" spans="3:15" x14ac:dyDescent="0.25">
      <c r="C10474" s="1">
        <v>1</v>
      </c>
      <c r="D10474" s="1">
        <v>1</v>
      </c>
      <c r="E10474" s="1">
        <v>1</v>
      </c>
      <c r="F10474" s="19">
        <v>10465</v>
      </c>
      <c r="G10474" s="20" t="s">
        <v>3182</v>
      </c>
      <c r="H10474" s="21" t="s">
        <v>19</v>
      </c>
      <c r="K10474" s="33">
        <v>70</v>
      </c>
      <c r="L10474" s="37">
        <v>454</v>
      </c>
      <c r="N10474" s="33">
        <v>17</v>
      </c>
      <c r="O10474" s="37">
        <v>454</v>
      </c>
    </row>
    <row r="10475" spans="3:15" x14ac:dyDescent="0.25">
      <c r="C10475" s="1">
        <v>1</v>
      </c>
      <c r="D10475" s="1">
        <v>1</v>
      </c>
      <c r="E10475" s="1">
        <v>1</v>
      </c>
      <c r="F10475" s="16">
        <v>10466</v>
      </c>
      <c r="G10475" s="17" t="s">
        <v>3264</v>
      </c>
      <c r="H10475" s="18" t="s">
        <v>19</v>
      </c>
      <c r="K10475" s="32">
        <v>73</v>
      </c>
      <c r="L10475" s="36">
        <v>454</v>
      </c>
      <c r="N10475" s="32">
        <v>13</v>
      </c>
      <c r="O10475" s="36">
        <v>454</v>
      </c>
    </row>
    <row r="10476" spans="3:15" x14ac:dyDescent="0.25">
      <c r="C10476" s="1">
        <v>1</v>
      </c>
      <c r="D10476" s="1">
        <v>1</v>
      </c>
      <c r="E10476" s="1">
        <v>1</v>
      </c>
      <c r="F10476" s="19">
        <v>10467</v>
      </c>
      <c r="G10476" s="20" t="s">
        <v>3264</v>
      </c>
      <c r="H10476" s="21" t="s">
        <v>19</v>
      </c>
      <c r="K10476" s="33">
        <v>54</v>
      </c>
      <c r="L10476" s="37">
        <v>454</v>
      </c>
      <c r="N10476" s="33">
        <v>12</v>
      </c>
      <c r="O10476" s="37">
        <v>454</v>
      </c>
    </row>
    <row r="10477" spans="3:15" x14ac:dyDescent="0.25">
      <c r="C10477" s="1">
        <v>1</v>
      </c>
      <c r="D10477" s="1">
        <v>1</v>
      </c>
      <c r="E10477" s="1">
        <v>1</v>
      </c>
      <c r="F10477" s="16">
        <v>10468</v>
      </c>
      <c r="G10477" s="17" t="s">
        <v>3264</v>
      </c>
      <c r="H10477" s="18" t="s">
        <v>18</v>
      </c>
      <c r="K10477" s="32">
        <v>40</v>
      </c>
      <c r="L10477" s="36">
        <v>454</v>
      </c>
      <c r="N10477" s="32">
        <v>9</v>
      </c>
      <c r="O10477" s="36">
        <v>454</v>
      </c>
    </row>
    <row r="10478" spans="3:15" x14ac:dyDescent="0.25">
      <c r="C10478" s="1">
        <v>1</v>
      </c>
      <c r="D10478" s="1">
        <v>1</v>
      </c>
      <c r="E10478" s="1">
        <v>1</v>
      </c>
      <c r="F10478" s="19">
        <v>10469</v>
      </c>
      <c r="G10478" s="20" t="s">
        <v>3264</v>
      </c>
      <c r="H10478" s="21" t="s">
        <v>19</v>
      </c>
      <c r="K10478" s="33">
        <v>48</v>
      </c>
      <c r="L10478" s="37">
        <v>454</v>
      </c>
      <c r="N10478" s="33">
        <v>8</v>
      </c>
      <c r="O10478" s="37">
        <v>454</v>
      </c>
    </row>
    <row r="10479" spans="3:15" x14ac:dyDescent="0.25">
      <c r="C10479" s="1">
        <v>1</v>
      </c>
      <c r="D10479" s="1">
        <v>1</v>
      </c>
      <c r="E10479" s="1">
        <v>1</v>
      </c>
      <c r="F10479" s="16">
        <v>10470</v>
      </c>
      <c r="G10479" s="17" t="s">
        <v>3264</v>
      </c>
      <c r="H10479" s="18" t="s">
        <v>19</v>
      </c>
      <c r="K10479" s="32">
        <v>59</v>
      </c>
      <c r="L10479" s="36">
        <v>454</v>
      </c>
      <c r="N10479" s="32">
        <v>13</v>
      </c>
      <c r="O10479" s="36">
        <v>454</v>
      </c>
    </row>
    <row r="10480" spans="3:15" x14ac:dyDescent="0.25">
      <c r="C10480" s="1">
        <v>1</v>
      </c>
      <c r="D10480" s="1">
        <v>1</v>
      </c>
      <c r="E10480" s="1">
        <v>1</v>
      </c>
      <c r="F10480" s="19">
        <v>10471</v>
      </c>
      <c r="G10480" s="20" t="s">
        <v>3181</v>
      </c>
      <c r="H10480" s="21" t="s">
        <v>19</v>
      </c>
      <c r="K10480" s="33">
        <v>39</v>
      </c>
      <c r="L10480" s="37">
        <v>454</v>
      </c>
      <c r="N10480" s="33">
        <v>6</v>
      </c>
      <c r="O10480" s="37">
        <v>454</v>
      </c>
    </row>
    <row r="10481" spans="3:15" x14ac:dyDescent="0.25">
      <c r="C10481" s="1">
        <v>1</v>
      </c>
      <c r="D10481" s="1">
        <v>1</v>
      </c>
      <c r="E10481" s="1">
        <v>1</v>
      </c>
      <c r="F10481" s="16">
        <v>10472</v>
      </c>
      <c r="G10481" s="17" t="s">
        <v>3264</v>
      </c>
      <c r="H10481" s="18" t="s">
        <v>18</v>
      </c>
      <c r="K10481" s="32">
        <v>27</v>
      </c>
      <c r="L10481" s="36">
        <v>454</v>
      </c>
      <c r="N10481" s="32">
        <v>2</v>
      </c>
      <c r="O10481" s="36">
        <v>454</v>
      </c>
    </row>
    <row r="10482" spans="3:15" x14ac:dyDescent="0.25">
      <c r="C10482" s="1">
        <v>1</v>
      </c>
      <c r="D10482" s="1">
        <v>1</v>
      </c>
      <c r="E10482" s="1">
        <v>1</v>
      </c>
      <c r="F10482" s="19">
        <v>10473</v>
      </c>
      <c r="G10482" s="20" t="s">
        <v>3264</v>
      </c>
      <c r="H10482" s="21" t="s">
        <v>18</v>
      </c>
      <c r="K10482" s="33">
        <v>42</v>
      </c>
      <c r="L10482" s="37">
        <v>454</v>
      </c>
      <c r="N10482" s="33">
        <v>2</v>
      </c>
      <c r="O10482" s="37">
        <v>454</v>
      </c>
    </row>
    <row r="10483" spans="3:15" x14ac:dyDescent="0.25">
      <c r="C10483" s="1">
        <v>1</v>
      </c>
      <c r="D10483" s="1">
        <v>1</v>
      </c>
      <c r="E10483" s="1">
        <v>1</v>
      </c>
      <c r="F10483" s="16">
        <v>10474</v>
      </c>
      <c r="G10483" s="17" t="s">
        <v>3182</v>
      </c>
      <c r="H10483" s="18" t="s">
        <v>19</v>
      </c>
      <c r="K10483" s="32">
        <v>48</v>
      </c>
      <c r="L10483" s="36">
        <v>454</v>
      </c>
      <c r="N10483" s="32">
        <v>11</v>
      </c>
      <c r="O10483" s="36">
        <v>454</v>
      </c>
    </row>
    <row r="10484" spans="3:15" x14ac:dyDescent="0.25">
      <c r="C10484" s="1">
        <v>1</v>
      </c>
      <c r="D10484" s="1">
        <v>1</v>
      </c>
      <c r="E10484" s="1">
        <v>1</v>
      </c>
      <c r="F10484" s="19">
        <v>10475</v>
      </c>
      <c r="G10484" s="20" t="s">
        <v>3182</v>
      </c>
      <c r="H10484" s="21" t="s">
        <v>18</v>
      </c>
      <c r="K10484" s="33">
        <v>54</v>
      </c>
      <c r="L10484" s="37">
        <v>454</v>
      </c>
      <c r="N10484" s="33">
        <v>14</v>
      </c>
      <c r="O10484" s="37">
        <v>454</v>
      </c>
    </row>
    <row r="10485" spans="3:15" x14ac:dyDescent="0.25">
      <c r="C10485" s="1">
        <v>1</v>
      </c>
      <c r="D10485" s="1">
        <v>1</v>
      </c>
      <c r="E10485" s="1">
        <v>1</v>
      </c>
      <c r="F10485" s="16">
        <v>10476</v>
      </c>
      <c r="G10485" s="17" t="s">
        <v>3181</v>
      </c>
      <c r="H10485" s="18" t="s">
        <v>18</v>
      </c>
      <c r="K10485" s="32">
        <v>49</v>
      </c>
      <c r="L10485" s="36">
        <v>454</v>
      </c>
      <c r="N10485" s="32">
        <v>13</v>
      </c>
      <c r="O10485" s="36">
        <v>454</v>
      </c>
    </row>
    <row r="10486" spans="3:15" x14ac:dyDescent="0.25">
      <c r="C10486" s="1">
        <v>1</v>
      </c>
      <c r="D10486" s="1">
        <v>1</v>
      </c>
      <c r="E10486" s="1">
        <v>1</v>
      </c>
      <c r="F10486" s="19">
        <v>10477</v>
      </c>
      <c r="G10486" s="20" t="s">
        <v>3264</v>
      </c>
      <c r="H10486" s="21" t="s">
        <v>19</v>
      </c>
      <c r="K10486" s="33">
        <v>52</v>
      </c>
      <c r="L10486" s="37">
        <v>454</v>
      </c>
      <c r="N10486" s="33">
        <v>18</v>
      </c>
      <c r="O10486" s="37">
        <v>454</v>
      </c>
    </row>
    <row r="10487" spans="3:15" x14ac:dyDescent="0.25">
      <c r="C10487" s="1">
        <v>1</v>
      </c>
      <c r="D10487" s="1">
        <v>1</v>
      </c>
      <c r="E10487" s="1">
        <v>1</v>
      </c>
      <c r="F10487" s="16">
        <v>10478</v>
      </c>
      <c r="G10487" s="17" t="s">
        <v>3264</v>
      </c>
      <c r="H10487" s="18" t="s">
        <v>18</v>
      </c>
      <c r="K10487" s="32">
        <v>26</v>
      </c>
      <c r="L10487" s="36">
        <v>454</v>
      </c>
      <c r="N10487" s="32">
        <v>5</v>
      </c>
      <c r="O10487" s="36">
        <v>454</v>
      </c>
    </row>
    <row r="10488" spans="3:15" x14ac:dyDescent="0.25">
      <c r="C10488" s="1">
        <v>1</v>
      </c>
      <c r="D10488" s="1">
        <v>1</v>
      </c>
      <c r="E10488" s="1">
        <v>1</v>
      </c>
      <c r="F10488" s="19">
        <v>10479</v>
      </c>
      <c r="G10488" s="20" t="s">
        <v>3181</v>
      </c>
      <c r="H10488" s="21" t="s">
        <v>18</v>
      </c>
      <c r="K10488" s="33">
        <v>38</v>
      </c>
      <c r="L10488" s="37">
        <v>454</v>
      </c>
      <c r="N10488" s="33">
        <v>10</v>
      </c>
      <c r="O10488" s="37">
        <v>454</v>
      </c>
    </row>
    <row r="10489" spans="3:15" x14ac:dyDescent="0.25">
      <c r="C10489" s="1">
        <v>1</v>
      </c>
      <c r="D10489" s="1">
        <v>1</v>
      </c>
      <c r="E10489" s="1">
        <v>1</v>
      </c>
      <c r="F10489" s="16">
        <v>10480</v>
      </c>
      <c r="G10489" s="17" t="s">
        <v>3264</v>
      </c>
      <c r="H10489" s="18" t="s">
        <v>18</v>
      </c>
      <c r="K10489" s="32">
        <v>97</v>
      </c>
      <c r="L10489" s="36">
        <v>455</v>
      </c>
      <c r="N10489" s="32">
        <v>11</v>
      </c>
      <c r="O10489" s="36">
        <v>455</v>
      </c>
    </row>
    <row r="10490" spans="3:15" x14ac:dyDescent="0.25">
      <c r="C10490" s="1">
        <v>1</v>
      </c>
      <c r="D10490" s="1">
        <v>1</v>
      </c>
      <c r="E10490" s="1">
        <v>1</v>
      </c>
      <c r="F10490" s="19">
        <v>10481</v>
      </c>
      <c r="G10490" s="20" t="s">
        <v>3182</v>
      </c>
      <c r="H10490" s="21" t="s">
        <v>19</v>
      </c>
      <c r="K10490" s="33">
        <v>63</v>
      </c>
      <c r="L10490" s="37">
        <v>455</v>
      </c>
      <c r="N10490" s="33">
        <v>14</v>
      </c>
      <c r="O10490" s="37">
        <v>455</v>
      </c>
    </row>
    <row r="10491" spans="3:15" x14ac:dyDescent="0.25">
      <c r="C10491" s="1">
        <v>1</v>
      </c>
      <c r="D10491" s="1">
        <v>1</v>
      </c>
      <c r="E10491" s="1">
        <v>1</v>
      </c>
      <c r="F10491" s="16">
        <v>10482</v>
      </c>
      <c r="G10491" s="17" t="s">
        <v>3264</v>
      </c>
      <c r="H10491" s="18" t="s">
        <v>19</v>
      </c>
      <c r="K10491" s="32">
        <v>58</v>
      </c>
      <c r="L10491" s="36">
        <v>455</v>
      </c>
      <c r="N10491" s="32">
        <v>12</v>
      </c>
      <c r="O10491" s="36">
        <v>455</v>
      </c>
    </row>
    <row r="10492" spans="3:15" x14ac:dyDescent="0.25">
      <c r="C10492" s="1">
        <v>1</v>
      </c>
      <c r="D10492" s="1">
        <v>1</v>
      </c>
      <c r="E10492" s="1">
        <v>1</v>
      </c>
      <c r="F10492" s="19">
        <v>10483</v>
      </c>
      <c r="G10492" s="20" t="s">
        <v>3181</v>
      </c>
      <c r="H10492" s="21" t="s">
        <v>18</v>
      </c>
      <c r="K10492" s="33">
        <v>55</v>
      </c>
      <c r="L10492" s="37">
        <v>455</v>
      </c>
      <c r="N10492" s="33">
        <v>7</v>
      </c>
      <c r="O10492" s="37">
        <v>455</v>
      </c>
    </row>
    <row r="10493" spans="3:15" x14ac:dyDescent="0.25">
      <c r="C10493" s="1">
        <v>1</v>
      </c>
      <c r="D10493" s="1">
        <v>1</v>
      </c>
      <c r="E10493" s="1">
        <v>1</v>
      </c>
      <c r="F10493" s="16">
        <v>10484</v>
      </c>
      <c r="G10493" s="17" t="s">
        <v>3181</v>
      </c>
      <c r="H10493" s="18" t="s">
        <v>18</v>
      </c>
      <c r="K10493" s="32">
        <v>64</v>
      </c>
      <c r="L10493" s="36">
        <v>455</v>
      </c>
      <c r="N10493" s="32">
        <v>17</v>
      </c>
      <c r="O10493" s="36">
        <v>455</v>
      </c>
    </row>
    <row r="10494" spans="3:15" x14ac:dyDescent="0.25">
      <c r="C10494" s="1">
        <v>1</v>
      </c>
      <c r="D10494" s="1">
        <v>1</v>
      </c>
      <c r="E10494" s="1">
        <v>1</v>
      </c>
      <c r="F10494" s="19">
        <v>10485</v>
      </c>
      <c r="G10494" s="20" t="s">
        <v>3264</v>
      </c>
      <c r="H10494" s="21" t="s">
        <v>19</v>
      </c>
      <c r="K10494" s="33">
        <v>53</v>
      </c>
      <c r="L10494" s="37">
        <v>455</v>
      </c>
      <c r="N10494" s="33">
        <v>11</v>
      </c>
      <c r="O10494" s="37">
        <v>455</v>
      </c>
    </row>
    <row r="10495" spans="3:15" x14ac:dyDescent="0.25">
      <c r="C10495" s="1">
        <v>1</v>
      </c>
      <c r="D10495" s="1">
        <v>1</v>
      </c>
      <c r="E10495" s="1">
        <v>1</v>
      </c>
      <c r="F10495" s="16">
        <v>10486</v>
      </c>
      <c r="G10495" s="17" t="s">
        <v>3181</v>
      </c>
      <c r="H10495" s="18" t="s">
        <v>18</v>
      </c>
      <c r="K10495" s="32">
        <v>56</v>
      </c>
      <c r="L10495" s="36">
        <v>455</v>
      </c>
      <c r="N10495" s="32">
        <v>15</v>
      </c>
      <c r="O10495" s="36">
        <v>455</v>
      </c>
    </row>
    <row r="10496" spans="3:15" x14ac:dyDescent="0.25">
      <c r="C10496" s="1">
        <v>1</v>
      </c>
      <c r="D10496" s="1">
        <v>1</v>
      </c>
      <c r="E10496" s="1">
        <v>1</v>
      </c>
      <c r="F10496" s="19">
        <v>10487</v>
      </c>
      <c r="G10496" s="20" t="s">
        <v>3264</v>
      </c>
      <c r="H10496" s="21" t="s">
        <v>19</v>
      </c>
      <c r="K10496" s="33">
        <v>43</v>
      </c>
      <c r="L10496" s="37">
        <v>455</v>
      </c>
      <c r="N10496" s="33">
        <v>3</v>
      </c>
      <c r="O10496" s="37">
        <v>455</v>
      </c>
    </row>
    <row r="10497" spans="3:15" x14ac:dyDescent="0.25">
      <c r="C10497" s="1">
        <v>1</v>
      </c>
      <c r="D10497" s="1">
        <v>1</v>
      </c>
      <c r="E10497" s="1">
        <v>1</v>
      </c>
      <c r="F10497" s="16">
        <v>10488</v>
      </c>
      <c r="G10497" s="17" t="s">
        <v>3264</v>
      </c>
      <c r="H10497" s="18" t="s">
        <v>18</v>
      </c>
      <c r="K10497" s="32">
        <v>66</v>
      </c>
      <c r="L10497" s="36">
        <v>455</v>
      </c>
      <c r="N10497" s="32">
        <v>15</v>
      </c>
      <c r="O10497" s="36">
        <v>455</v>
      </c>
    </row>
    <row r="10498" spans="3:15" x14ac:dyDescent="0.25">
      <c r="C10498" s="1">
        <v>1</v>
      </c>
      <c r="D10498" s="1">
        <v>1</v>
      </c>
      <c r="E10498" s="1">
        <v>1</v>
      </c>
      <c r="F10498" s="19">
        <v>10489</v>
      </c>
      <c r="G10498" s="20" t="s">
        <v>3264</v>
      </c>
      <c r="H10498" s="21" t="s">
        <v>19</v>
      </c>
      <c r="K10498" s="33">
        <v>42</v>
      </c>
      <c r="L10498" s="37">
        <v>455</v>
      </c>
      <c r="N10498" s="33">
        <v>9</v>
      </c>
      <c r="O10498" s="37">
        <v>455</v>
      </c>
    </row>
    <row r="10499" spans="3:15" x14ac:dyDescent="0.25">
      <c r="C10499" s="1">
        <v>1</v>
      </c>
      <c r="D10499" s="1">
        <v>1</v>
      </c>
      <c r="E10499" s="1">
        <v>1</v>
      </c>
      <c r="F10499" s="16">
        <v>10490</v>
      </c>
      <c r="G10499" s="17" t="s">
        <v>3264</v>
      </c>
      <c r="H10499" s="18" t="s">
        <v>19</v>
      </c>
      <c r="K10499" s="32">
        <v>42</v>
      </c>
      <c r="L10499" s="36">
        <v>455</v>
      </c>
      <c r="N10499" s="32">
        <v>8</v>
      </c>
      <c r="O10499" s="36">
        <v>455</v>
      </c>
    </row>
    <row r="10500" spans="3:15" x14ac:dyDescent="0.25">
      <c r="C10500" s="1">
        <v>1</v>
      </c>
      <c r="D10500" s="1">
        <v>1</v>
      </c>
      <c r="E10500" s="1">
        <v>1</v>
      </c>
      <c r="F10500" s="19">
        <v>10491</v>
      </c>
      <c r="G10500" s="20" t="s">
        <v>3264</v>
      </c>
      <c r="H10500" s="21" t="s">
        <v>18</v>
      </c>
      <c r="K10500" s="33">
        <v>44</v>
      </c>
      <c r="L10500" s="37">
        <v>455</v>
      </c>
      <c r="N10500" s="33">
        <v>8</v>
      </c>
      <c r="O10500" s="37">
        <v>455</v>
      </c>
    </row>
    <row r="10501" spans="3:15" x14ac:dyDescent="0.25">
      <c r="C10501" s="1">
        <v>1</v>
      </c>
      <c r="D10501" s="1">
        <v>1</v>
      </c>
      <c r="E10501" s="1">
        <v>1</v>
      </c>
      <c r="F10501" s="16">
        <v>10492</v>
      </c>
      <c r="G10501" s="17" t="s">
        <v>3264</v>
      </c>
      <c r="H10501" s="18" t="s">
        <v>19</v>
      </c>
      <c r="K10501" s="32">
        <v>36</v>
      </c>
      <c r="L10501" s="36">
        <v>455</v>
      </c>
      <c r="N10501" s="32">
        <v>6</v>
      </c>
      <c r="O10501" s="36">
        <v>455</v>
      </c>
    </row>
    <row r="10502" spans="3:15" x14ac:dyDescent="0.25">
      <c r="C10502" s="1">
        <v>1</v>
      </c>
      <c r="D10502" s="1">
        <v>1</v>
      </c>
      <c r="E10502" s="1">
        <v>1</v>
      </c>
      <c r="F10502" s="19">
        <v>10493</v>
      </c>
      <c r="G10502" s="20" t="s">
        <v>3264</v>
      </c>
      <c r="H10502" s="21" t="s">
        <v>19</v>
      </c>
      <c r="K10502" s="33">
        <v>25</v>
      </c>
      <c r="L10502" s="37">
        <v>455</v>
      </c>
      <c r="N10502" s="33">
        <v>8</v>
      </c>
      <c r="O10502" s="37">
        <v>455</v>
      </c>
    </row>
    <row r="10503" spans="3:15" x14ac:dyDescent="0.25">
      <c r="C10503" s="1">
        <v>1</v>
      </c>
      <c r="D10503" s="1">
        <v>1</v>
      </c>
      <c r="E10503" s="1">
        <v>1</v>
      </c>
      <c r="F10503" s="16">
        <v>10494</v>
      </c>
      <c r="G10503" s="17" t="s">
        <v>3181</v>
      </c>
      <c r="H10503" s="18" t="s">
        <v>18</v>
      </c>
      <c r="K10503" s="32">
        <v>77</v>
      </c>
      <c r="L10503" s="36">
        <v>456</v>
      </c>
      <c r="N10503" s="32">
        <v>20</v>
      </c>
      <c r="O10503" s="36">
        <v>456</v>
      </c>
    </row>
    <row r="10504" spans="3:15" x14ac:dyDescent="0.25">
      <c r="C10504" s="1">
        <v>1</v>
      </c>
      <c r="D10504" s="1">
        <v>1</v>
      </c>
      <c r="E10504" s="1">
        <v>1</v>
      </c>
      <c r="F10504" s="19">
        <v>10495</v>
      </c>
      <c r="G10504" s="20" t="s">
        <v>3182</v>
      </c>
      <c r="H10504" s="21" t="s">
        <v>19</v>
      </c>
      <c r="K10504" s="33">
        <v>81</v>
      </c>
      <c r="L10504" s="37">
        <v>456</v>
      </c>
      <c r="N10504" s="33">
        <v>23</v>
      </c>
      <c r="O10504" s="37">
        <v>456</v>
      </c>
    </row>
    <row r="10505" spans="3:15" x14ac:dyDescent="0.25">
      <c r="C10505" s="1">
        <v>1</v>
      </c>
      <c r="D10505" s="1">
        <v>1</v>
      </c>
      <c r="E10505" s="1">
        <v>1</v>
      </c>
      <c r="F10505" s="16">
        <v>10496</v>
      </c>
      <c r="G10505" s="17" t="s">
        <v>3264</v>
      </c>
      <c r="H10505" s="18" t="s">
        <v>19</v>
      </c>
      <c r="K10505" s="32">
        <v>50</v>
      </c>
      <c r="L10505" s="36">
        <v>456</v>
      </c>
      <c r="N10505" s="32">
        <v>4</v>
      </c>
      <c r="O10505" s="36">
        <v>456</v>
      </c>
    </row>
    <row r="10506" spans="3:15" x14ac:dyDescent="0.25">
      <c r="C10506" s="1">
        <v>1</v>
      </c>
      <c r="D10506" s="1">
        <v>1</v>
      </c>
      <c r="E10506" s="1">
        <v>1</v>
      </c>
      <c r="F10506" s="19">
        <v>10497</v>
      </c>
      <c r="G10506" s="20" t="s">
        <v>3264</v>
      </c>
      <c r="H10506" s="21" t="s">
        <v>18</v>
      </c>
      <c r="K10506" s="33">
        <v>53</v>
      </c>
      <c r="L10506" s="37">
        <v>456</v>
      </c>
      <c r="N10506" s="33">
        <v>16</v>
      </c>
      <c r="O10506" s="37">
        <v>456</v>
      </c>
    </row>
    <row r="10507" spans="3:15" x14ac:dyDescent="0.25">
      <c r="C10507" s="1">
        <v>1</v>
      </c>
      <c r="D10507" s="1">
        <v>1</v>
      </c>
      <c r="E10507" s="1">
        <v>1</v>
      </c>
      <c r="F10507" s="16">
        <v>10498</v>
      </c>
      <c r="G10507" s="17" t="s">
        <v>3264</v>
      </c>
      <c r="H10507" s="18" t="s">
        <v>18</v>
      </c>
      <c r="K10507" s="32">
        <v>51</v>
      </c>
      <c r="L10507" s="36">
        <v>456</v>
      </c>
      <c r="N10507" s="32">
        <v>14</v>
      </c>
      <c r="O10507" s="36">
        <v>456</v>
      </c>
    </row>
    <row r="10508" spans="3:15" x14ac:dyDescent="0.25">
      <c r="C10508" s="1">
        <v>1</v>
      </c>
      <c r="D10508" s="1">
        <v>1</v>
      </c>
      <c r="E10508" s="1">
        <v>1</v>
      </c>
      <c r="F10508" s="19">
        <v>10499</v>
      </c>
      <c r="G10508" s="20" t="s">
        <v>3181</v>
      </c>
      <c r="H10508" s="21" t="s">
        <v>19</v>
      </c>
      <c r="K10508" s="33">
        <v>65</v>
      </c>
      <c r="L10508" s="37">
        <v>456</v>
      </c>
      <c r="N10508" s="33">
        <v>19</v>
      </c>
      <c r="O10508" s="37">
        <v>456</v>
      </c>
    </row>
    <row r="10509" spans="3:15" x14ac:dyDescent="0.25">
      <c r="C10509" s="1">
        <v>1</v>
      </c>
      <c r="D10509" s="1">
        <v>1</v>
      </c>
      <c r="E10509" s="1">
        <v>1</v>
      </c>
      <c r="F10509" s="16">
        <v>10500</v>
      </c>
      <c r="G10509" s="17" t="s">
        <v>3264</v>
      </c>
      <c r="H10509" s="18" t="s">
        <v>19</v>
      </c>
      <c r="K10509" s="32">
        <v>53</v>
      </c>
      <c r="L10509" s="36">
        <v>456</v>
      </c>
      <c r="N10509" s="32">
        <v>13</v>
      </c>
      <c r="O10509" s="36">
        <v>456</v>
      </c>
    </row>
    <row r="10510" spans="3:15" x14ac:dyDescent="0.25">
      <c r="C10510" s="1">
        <v>1</v>
      </c>
      <c r="D10510" s="1">
        <v>1</v>
      </c>
      <c r="E10510" s="1">
        <v>1</v>
      </c>
      <c r="F10510" s="19">
        <v>10501</v>
      </c>
      <c r="G10510" s="20" t="s">
        <v>3182</v>
      </c>
      <c r="H10510" s="21" t="s">
        <v>18</v>
      </c>
      <c r="K10510" s="33">
        <v>47</v>
      </c>
      <c r="L10510" s="37">
        <v>456</v>
      </c>
      <c r="N10510" s="33">
        <v>10</v>
      </c>
      <c r="O10510" s="37">
        <v>456</v>
      </c>
    </row>
    <row r="10511" spans="3:15" x14ac:dyDescent="0.25">
      <c r="C10511" s="1">
        <v>1</v>
      </c>
      <c r="D10511" s="1">
        <v>1</v>
      </c>
      <c r="E10511" s="1">
        <v>1</v>
      </c>
      <c r="F10511" s="16">
        <v>10502</v>
      </c>
      <c r="G10511" s="17" t="s">
        <v>3264</v>
      </c>
      <c r="H10511" s="18" t="s">
        <v>18</v>
      </c>
      <c r="K10511" s="32">
        <v>52</v>
      </c>
      <c r="L10511" s="36">
        <v>456</v>
      </c>
      <c r="N10511" s="32">
        <v>14</v>
      </c>
      <c r="O10511" s="36">
        <v>456</v>
      </c>
    </row>
    <row r="10512" spans="3:15" x14ac:dyDescent="0.25">
      <c r="C10512" s="1">
        <v>1</v>
      </c>
      <c r="D10512" s="1">
        <v>1</v>
      </c>
      <c r="E10512" s="1">
        <v>1</v>
      </c>
      <c r="F10512" s="19">
        <v>10503</v>
      </c>
      <c r="G10512" s="20" t="s">
        <v>3264</v>
      </c>
      <c r="H10512" s="21" t="s">
        <v>19</v>
      </c>
      <c r="K10512" s="33">
        <v>51</v>
      </c>
      <c r="L10512" s="37">
        <v>456</v>
      </c>
      <c r="N10512" s="33">
        <v>13</v>
      </c>
      <c r="O10512" s="37">
        <v>456</v>
      </c>
    </row>
    <row r="10513" spans="3:15" x14ac:dyDescent="0.25">
      <c r="C10513" s="1">
        <v>1</v>
      </c>
      <c r="D10513" s="1">
        <v>1</v>
      </c>
      <c r="E10513" s="1">
        <v>1</v>
      </c>
      <c r="F10513" s="16">
        <v>10504</v>
      </c>
      <c r="G10513" s="17" t="s">
        <v>3264</v>
      </c>
      <c r="H10513" s="18" t="s">
        <v>18</v>
      </c>
      <c r="K10513" s="32">
        <v>34</v>
      </c>
      <c r="L10513" s="36">
        <v>456</v>
      </c>
      <c r="N10513" s="32">
        <v>4</v>
      </c>
      <c r="O10513" s="36">
        <v>456</v>
      </c>
    </row>
    <row r="10514" spans="3:15" x14ac:dyDescent="0.25">
      <c r="C10514" s="1">
        <v>1</v>
      </c>
      <c r="D10514" s="1">
        <v>1</v>
      </c>
      <c r="E10514" s="1">
        <v>1</v>
      </c>
      <c r="F10514" s="19">
        <v>10505</v>
      </c>
      <c r="G10514" s="20" t="s">
        <v>3264</v>
      </c>
      <c r="H10514" s="21" t="s">
        <v>19</v>
      </c>
      <c r="K10514" s="33">
        <v>38</v>
      </c>
      <c r="L10514" s="37">
        <v>456</v>
      </c>
      <c r="N10514" s="33">
        <v>9</v>
      </c>
      <c r="O10514" s="37">
        <v>456</v>
      </c>
    </row>
    <row r="10515" spans="3:15" x14ac:dyDescent="0.25">
      <c r="C10515" s="1">
        <v>1</v>
      </c>
      <c r="D10515" s="1">
        <v>1</v>
      </c>
      <c r="E10515" s="1">
        <v>1</v>
      </c>
      <c r="F10515" s="16">
        <v>10506</v>
      </c>
      <c r="G10515" s="17" t="s">
        <v>3264</v>
      </c>
      <c r="H10515" s="18" t="s">
        <v>19</v>
      </c>
      <c r="K10515" s="32">
        <v>32</v>
      </c>
      <c r="L10515" s="36">
        <v>456</v>
      </c>
      <c r="N10515" s="32">
        <v>11</v>
      </c>
      <c r="O10515" s="36">
        <v>456</v>
      </c>
    </row>
    <row r="10516" spans="3:15" x14ac:dyDescent="0.25">
      <c r="C10516" s="1">
        <v>1</v>
      </c>
      <c r="D10516" s="1">
        <v>1</v>
      </c>
      <c r="E10516" s="1">
        <v>1</v>
      </c>
      <c r="F10516" s="19">
        <v>10507</v>
      </c>
      <c r="G10516" s="20" t="s">
        <v>3181</v>
      </c>
      <c r="H10516" s="21" t="s">
        <v>19</v>
      </c>
      <c r="K10516" s="33">
        <v>31</v>
      </c>
      <c r="L10516" s="37">
        <v>456</v>
      </c>
      <c r="N10516" s="33">
        <v>5</v>
      </c>
      <c r="O10516" s="37">
        <v>456</v>
      </c>
    </row>
    <row r="10517" spans="3:15" x14ac:dyDescent="0.25">
      <c r="C10517" s="1">
        <v>1</v>
      </c>
      <c r="D10517" s="1">
        <v>1</v>
      </c>
      <c r="E10517" s="1">
        <v>1</v>
      </c>
      <c r="F10517" s="16">
        <v>10508</v>
      </c>
      <c r="G10517" s="17" t="s">
        <v>3264</v>
      </c>
      <c r="H10517" s="18" t="s">
        <v>18</v>
      </c>
      <c r="K10517" s="32">
        <v>56</v>
      </c>
      <c r="L10517" s="36">
        <v>457</v>
      </c>
      <c r="N10517" s="32">
        <v>13</v>
      </c>
      <c r="O10517" s="36">
        <v>457</v>
      </c>
    </row>
    <row r="10518" spans="3:15" x14ac:dyDescent="0.25">
      <c r="C10518" s="1">
        <v>1</v>
      </c>
      <c r="D10518" s="1">
        <v>1</v>
      </c>
      <c r="E10518" s="1">
        <v>1</v>
      </c>
      <c r="F10518" s="19">
        <v>10509</v>
      </c>
      <c r="G10518" s="20" t="s">
        <v>3181</v>
      </c>
      <c r="H10518" s="21" t="s">
        <v>18</v>
      </c>
      <c r="K10518" s="33">
        <v>67</v>
      </c>
      <c r="L10518" s="37">
        <v>457</v>
      </c>
      <c r="N10518" s="33">
        <v>17</v>
      </c>
      <c r="O10518" s="37">
        <v>457</v>
      </c>
    </row>
    <row r="10519" spans="3:15" x14ac:dyDescent="0.25">
      <c r="C10519" s="1">
        <v>1</v>
      </c>
      <c r="D10519" s="1">
        <v>1</v>
      </c>
      <c r="E10519" s="1">
        <v>1</v>
      </c>
      <c r="F10519" s="16">
        <v>10510</v>
      </c>
      <c r="G10519" s="17" t="s">
        <v>3181</v>
      </c>
      <c r="H10519" s="18" t="s">
        <v>18</v>
      </c>
      <c r="K10519" s="32">
        <v>65</v>
      </c>
      <c r="L10519" s="36">
        <v>457</v>
      </c>
      <c r="N10519" s="32">
        <v>8</v>
      </c>
      <c r="O10519" s="36">
        <v>457</v>
      </c>
    </row>
    <row r="10520" spans="3:15" x14ac:dyDescent="0.25">
      <c r="C10520" s="1">
        <v>1</v>
      </c>
      <c r="D10520" s="1">
        <v>1</v>
      </c>
      <c r="E10520" s="1">
        <v>1</v>
      </c>
      <c r="F10520" s="19">
        <v>10511</v>
      </c>
      <c r="G10520" s="20" t="s">
        <v>3264</v>
      </c>
      <c r="H10520" s="21" t="s">
        <v>19</v>
      </c>
      <c r="K10520" s="33">
        <v>55</v>
      </c>
      <c r="L10520" s="37">
        <v>457</v>
      </c>
      <c r="N10520" s="33">
        <v>8</v>
      </c>
      <c r="O10520" s="37">
        <v>457</v>
      </c>
    </row>
    <row r="10521" spans="3:15" x14ac:dyDescent="0.25">
      <c r="C10521" s="1">
        <v>1</v>
      </c>
      <c r="D10521" s="1">
        <v>1</v>
      </c>
      <c r="E10521" s="1">
        <v>1</v>
      </c>
      <c r="F10521" s="16">
        <v>10512</v>
      </c>
      <c r="G10521" s="17" t="s">
        <v>3182</v>
      </c>
      <c r="H10521" s="18" t="s">
        <v>18</v>
      </c>
      <c r="K10521" s="32">
        <v>56</v>
      </c>
      <c r="L10521" s="36">
        <v>457</v>
      </c>
      <c r="N10521" s="32">
        <v>17</v>
      </c>
      <c r="O10521" s="36">
        <v>457</v>
      </c>
    </row>
    <row r="10522" spans="3:15" x14ac:dyDescent="0.25">
      <c r="C10522" s="1">
        <v>1</v>
      </c>
      <c r="D10522" s="1">
        <v>1</v>
      </c>
      <c r="E10522" s="1">
        <v>1</v>
      </c>
      <c r="F10522" s="19">
        <v>10513</v>
      </c>
      <c r="G10522" s="20" t="s">
        <v>3182</v>
      </c>
      <c r="H10522" s="21" t="s">
        <v>19</v>
      </c>
      <c r="K10522" s="33">
        <v>51</v>
      </c>
      <c r="L10522" s="37">
        <v>457</v>
      </c>
      <c r="N10522" s="33">
        <v>16</v>
      </c>
      <c r="O10522" s="37">
        <v>457</v>
      </c>
    </row>
    <row r="10523" spans="3:15" x14ac:dyDescent="0.25">
      <c r="C10523" s="1">
        <v>1</v>
      </c>
      <c r="D10523" s="1">
        <v>1</v>
      </c>
      <c r="E10523" s="1">
        <v>1</v>
      </c>
      <c r="F10523" s="16">
        <v>10514</v>
      </c>
      <c r="G10523" s="17" t="s">
        <v>3264</v>
      </c>
      <c r="H10523" s="18" t="s">
        <v>19</v>
      </c>
      <c r="K10523" s="32">
        <v>52</v>
      </c>
      <c r="L10523" s="36">
        <v>457</v>
      </c>
      <c r="N10523" s="32">
        <v>15</v>
      </c>
      <c r="O10523" s="36">
        <v>457</v>
      </c>
    </row>
    <row r="10524" spans="3:15" x14ac:dyDescent="0.25">
      <c r="C10524" s="1">
        <v>1</v>
      </c>
      <c r="D10524" s="1">
        <v>1</v>
      </c>
      <c r="E10524" s="1">
        <v>1</v>
      </c>
      <c r="F10524" s="19">
        <v>10515</v>
      </c>
      <c r="G10524" s="20" t="s">
        <v>3182</v>
      </c>
      <c r="H10524" s="21" t="s">
        <v>18</v>
      </c>
      <c r="K10524" s="33">
        <v>42</v>
      </c>
      <c r="L10524" s="37">
        <v>457</v>
      </c>
      <c r="N10524" s="33">
        <v>10</v>
      </c>
      <c r="O10524" s="37">
        <v>457</v>
      </c>
    </row>
    <row r="10525" spans="3:15" x14ac:dyDescent="0.25">
      <c r="C10525" s="1">
        <v>1</v>
      </c>
      <c r="D10525" s="1">
        <v>1</v>
      </c>
      <c r="E10525" s="1">
        <v>1</v>
      </c>
      <c r="F10525" s="16">
        <v>10516</v>
      </c>
      <c r="G10525" s="17" t="s">
        <v>3264</v>
      </c>
      <c r="H10525" s="18" t="s">
        <v>18</v>
      </c>
      <c r="K10525" s="32">
        <v>41</v>
      </c>
      <c r="L10525" s="36">
        <v>457</v>
      </c>
      <c r="N10525" s="32">
        <v>10</v>
      </c>
      <c r="O10525" s="36">
        <v>457</v>
      </c>
    </row>
    <row r="10526" spans="3:15" x14ac:dyDescent="0.25">
      <c r="C10526" s="1">
        <v>1</v>
      </c>
      <c r="D10526" s="1">
        <v>1</v>
      </c>
      <c r="E10526" s="1">
        <v>1</v>
      </c>
      <c r="F10526" s="19">
        <v>10517</v>
      </c>
      <c r="G10526" s="20" t="s">
        <v>3264</v>
      </c>
      <c r="H10526" s="21" t="s">
        <v>18</v>
      </c>
      <c r="K10526" s="33">
        <v>49</v>
      </c>
      <c r="L10526" s="37">
        <v>457</v>
      </c>
      <c r="N10526" s="33">
        <v>11</v>
      </c>
      <c r="O10526" s="37">
        <v>457</v>
      </c>
    </row>
    <row r="10527" spans="3:15" x14ac:dyDescent="0.25">
      <c r="C10527" s="1">
        <v>1</v>
      </c>
      <c r="D10527" s="1">
        <v>1</v>
      </c>
      <c r="E10527" s="1">
        <v>1</v>
      </c>
      <c r="F10527" s="16">
        <v>10518</v>
      </c>
      <c r="G10527" s="17" t="s">
        <v>3264</v>
      </c>
      <c r="H10527" s="18" t="s">
        <v>19</v>
      </c>
      <c r="K10527" s="32">
        <v>43</v>
      </c>
      <c r="L10527" s="36">
        <v>457</v>
      </c>
      <c r="N10527" s="32">
        <v>12</v>
      </c>
      <c r="O10527" s="36">
        <v>457</v>
      </c>
    </row>
    <row r="10528" spans="3:15" x14ac:dyDescent="0.25">
      <c r="C10528" s="1">
        <v>1</v>
      </c>
      <c r="D10528" s="1">
        <v>1</v>
      </c>
      <c r="E10528" s="1">
        <v>1</v>
      </c>
      <c r="F10528" s="19">
        <v>10519</v>
      </c>
      <c r="G10528" s="20" t="s">
        <v>3181</v>
      </c>
      <c r="H10528" s="21" t="s">
        <v>19</v>
      </c>
      <c r="K10528" s="33">
        <v>68</v>
      </c>
      <c r="L10528" s="37">
        <v>458</v>
      </c>
      <c r="N10528" s="33">
        <v>15</v>
      </c>
      <c r="O10528" s="37">
        <v>458</v>
      </c>
    </row>
    <row r="10529" spans="3:15" x14ac:dyDescent="0.25">
      <c r="C10529" s="1">
        <v>1</v>
      </c>
      <c r="D10529" s="1">
        <v>1</v>
      </c>
      <c r="E10529" s="1">
        <v>1</v>
      </c>
      <c r="F10529" s="16">
        <v>10520</v>
      </c>
      <c r="G10529" s="17" t="s">
        <v>3182</v>
      </c>
      <c r="H10529" s="18" t="s">
        <v>18</v>
      </c>
      <c r="K10529" s="32">
        <v>54</v>
      </c>
      <c r="L10529" s="36">
        <v>458</v>
      </c>
      <c r="N10529" s="32">
        <v>10</v>
      </c>
      <c r="O10529" s="36">
        <v>458</v>
      </c>
    </row>
    <row r="10530" spans="3:15" x14ac:dyDescent="0.25">
      <c r="C10530" s="1">
        <v>1</v>
      </c>
      <c r="D10530" s="1">
        <v>1</v>
      </c>
      <c r="E10530" s="1">
        <v>1</v>
      </c>
      <c r="F10530" s="19">
        <v>10521</v>
      </c>
      <c r="G10530" s="20" t="s">
        <v>3181</v>
      </c>
      <c r="H10530" s="21" t="s">
        <v>19</v>
      </c>
      <c r="K10530" s="33">
        <v>57</v>
      </c>
      <c r="L10530" s="37">
        <v>458</v>
      </c>
      <c r="N10530" s="33">
        <v>6</v>
      </c>
      <c r="O10530" s="37">
        <v>458</v>
      </c>
    </row>
    <row r="10531" spans="3:15" x14ac:dyDescent="0.25">
      <c r="C10531" s="1">
        <v>1</v>
      </c>
      <c r="D10531" s="1">
        <v>1</v>
      </c>
      <c r="E10531" s="1">
        <v>1</v>
      </c>
      <c r="F10531" s="16">
        <v>10522</v>
      </c>
      <c r="G10531" s="17" t="s">
        <v>3264</v>
      </c>
      <c r="H10531" s="18" t="s">
        <v>19</v>
      </c>
      <c r="K10531" s="32">
        <v>44</v>
      </c>
      <c r="L10531" s="36">
        <v>458</v>
      </c>
      <c r="N10531" s="32">
        <v>9</v>
      </c>
      <c r="O10531" s="36">
        <v>458</v>
      </c>
    </row>
    <row r="10532" spans="3:15" x14ac:dyDescent="0.25">
      <c r="C10532" s="1">
        <v>1</v>
      </c>
      <c r="D10532" s="1">
        <v>1</v>
      </c>
      <c r="E10532" s="1">
        <v>1</v>
      </c>
      <c r="F10532" s="19">
        <v>10523</v>
      </c>
      <c r="G10532" s="20" t="s">
        <v>3264</v>
      </c>
      <c r="H10532" s="21" t="s">
        <v>19</v>
      </c>
      <c r="K10532" s="33">
        <v>57</v>
      </c>
      <c r="L10532" s="37">
        <v>458</v>
      </c>
      <c r="N10532" s="33">
        <v>11</v>
      </c>
      <c r="O10532" s="37">
        <v>458</v>
      </c>
    </row>
    <row r="10533" spans="3:15" x14ac:dyDescent="0.25">
      <c r="C10533" s="1">
        <v>1</v>
      </c>
      <c r="D10533" s="1">
        <v>1</v>
      </c>
      <c r="E10533" s="1">
        <v>1</v>
      </c>
      <c r="F10533" s="16">
        <v>10524</v>
      </c>
      <c r="G10533" s="17" t="s">
        <v>3264</v>
      </c>
      <c r="H10533" s="18" t="s">
        <v>18</v>
      </c>
      <c r="K10533" s="32">
        <v>43</v>
      </c>
      <c r="L10533" s="36">
        <v>458</v>
      </c>
      <c r="N10533" s="32">
        <v>5</v>
      </c>
      <c r="O10533" s="36">
        <v>458</v>
      </c>
    </row>
    <row r="10534" spans="3:15" x14ac:dyDescent="0.25">
      <c r="C10534" s="1">
        <v>1</v>
      </c>
      <c r="D10534" s="1">
        <v>1</v>
      </c>
      <c r="E10534" s="1">
        <v>1</v>
      </c>
      <c r="F10534" s="19">
        <v>10525</v>
      </c>
      <c r="G10534" s="20" t="s">
        <v>3181</v>
      </c>
      <c r="H10534" s="21" t="s">
        <v>19</v>
      </c>
      <c r="K10534" s="33">
        <v>52</v>
      </c>
      <c r="L10534" s="37">
        <v>458</v>
      </c>
      <c r="N10534" s="33">
        <v>6</v>
      </c>
      <c r="O10534" s="37">
        <v>458</v>
      </c>
    </row>
    <row r="10535" spans="3:15" x14ac:dyDescent="0.25">
      <c r="C10535" s="1">
        <v>1</v>
      </c>
      <c r="D10535" s="1">
        <v>1</v>
      </c>
      <c r="E10535" s="1">
        <v>1</v>
      </c>
      <c r="F10535" s="16">
        <v>10526</v>
      </c>
      <c r="G10535" s="17" t="s">
        <v>3264</v>
      </c>
      <c r="H10535" s="18" t="s">
        <v>19</v>
      </c>
      <c r="K10535" s="32">
        <v>50</v>
      </c>
      <c r="L10535" s="36">
        <v>458</v>
      </c>
      <c r="N10535" s="32">
        <v>13</v>
      </c>
      <c r="O10535" s="36">
        <v>458</v>
      </c>
    </row>
    <row r="10536" spans="3:15" x14ac:dyDescent="0.25">
      <c r="C10536" s="1">
        <v>1</v>
      </c>
      <c r="D10536" s="1">
        <v>1</v>
      </c>
      <c r="E10536" s="1">
        <v>1</v>
      </c>
      <c r="F10536" s="19">
        <v>10527</v>
      </c>
      <c r="G10536" s="20" t="s">
        <v>3182</v>
      </c>
      <c r="H10536" s="21" t="s">
        <v>19</v>
      </c>
      <c r="K10536" s="33">
        <v>78</v>
      </c>
      <c r="L10536" s="37">
        <v>459</v>
      </c>
      <c r="N10536" s="33">
        <v>13</v>
      </c>
      <c r="O10536" s="37">
        <v>459</v>
      </c>
    </row>
    <row r="10537" spans="3:15" x14ac:dyDescent="0.25">
      <c r="C10537" s="1">
        <v>1</v>
      </c>
      <c r="D10537" s="1">
        <v>1</v>
      </c>
      <c r="E10537" s="1">
        <v>1</v>
      </c>
      <c r="F10537" s="16">
        <v>10528</v>
      </c>
      <c r="G10537" s="17" t="s">
        <v>3182</v>
      </c>
      <c r="H10537" s="18" t="s">
        <v>18</v>
      </c>
      <c r="K10537" s="32">
        <v>60</v>
      </c>
      <c r="L10537" s="36">
        <v>459</v>
      </c>
      <c r="N10537" s="32">
        <v>13</v>
      </c>
      <c r="O10537" s="36">
        <v>459</v>
      </c>
    </row>
    <row r="10538" spans="3:15" x14ac:dyDescent="0.25">
      <c r="C10538" s="1">
        <v>1</v>
      </c>
      <c r="D10538" s="1">
        <v>1</v>
      </c>
      <c r="E10538" s="1">
        <v>1</v>
      </c>
      <c r="F10538" s="19">
        <v>10529</v>
      </c>
      <c r="G10538" s="20" t="s">
        <v>3264</v>
      </c>
      <c r="H10538" s="21" t="s">
        <v>18</v>
      </c>
      <c r="K10538" s="33">
        <v>61</v>
      </c>
      <c r="L10538" s="37">
        <v>459</v>
      </c>
      <c r="N10538" s="33">
        <v>13</v>
      </c>
      <c r="O10538" s="37">
        <v>459</v>
      </c>
    </row>
    <row r="10539" spans="3:15" x14ac:dyDescent="0.25">
      <c r="C10539" s="1">
        <v>1</v>
      </c>
      <c r="D10539" s="1">
        <v>1</v>
      </c>
      <c r="E10539" s="1">
        <v>1</v>
      </c>
      <c r="F10539" s="16">
        <v>10530</v>
      </c>
      <c r="G10539" s="17" t="s">
        <v>3182</v>
      </c>
      <c r="H10539" s="18" t="s">
        <v>19</v>
      </c>
      <c r="K10539" s="32">
        <v>75</v>
      </c>
      <c r="L10539" s="36">
        <v>459</v>
      </c>
      <c r="N10539" s="32">
        <v>19</v>
      </c>
      <c r="O10539" s="36">
        <v>459</v>
      </c>
    </row>
    <row r="10540" spans="3:15" x14ac:dyDescent="0.25">
      <c r="C10540" s="1">
        <v>1</v>
      </c>
      <c r="D10540" s="1">
        <v>1</v>
      </c>
      <c r="E10540" s="1">
        <v>1</v>
      </c>
      <c r="F10540" s="19">
        <v>10531</v>
      </c>
      <c r="G10540" s="20" t="s">
        <v>3181</v>
      </c>
      <c r="H10540" s="21" t="s">
        <v>19</v>
      </c>
      <c r="K10540" s="33">
        <v>70</v>
      </c>
      <c r="L10540" s="37">
        <v>459</v>
      </c>
      <c r="N10540" s="33">
        <v>17</v>
      </c>
      <c r="O10540" s="37">
        <v>459</v>
      </c>
    </row>
    <row r="10541" spans="3:15" x14ac:dyDescent="0.25">
      <c r="C10541" s="1">
        <v>1</v>
      </c>
      <c r="D10541" s="1">
        <v>1</v>
      </c>
      <c r="E10541" s="1">
        <v>1</v>
      </c>
      <c r="F10541" s="16">
        <v>10532</v>
      </c>
      <c r="G10541" s="17" t="s">
        <v>3182</v>
      </c>
      <c r="H10541" s="18" t="s">
        <v>19</v>
      </c>
      <c r="K10541" s="32">
        <v>55</v>
      </c>
      <c r="L10541" s="36">
        <v>459</v>
      </c>
      <c r="N10541" s="32">
        <v>9</v>
      </c>
      <c r="O10541" s="36">
        <v>459</v>
      </c>
    </row>
    <row r="10542" spans="3:15" x14ac:dyDescent="0.25">
      <c r="C10542" s="1">
        <v>1</v>
      </c>
      <c r="D10542" s="1">
        <v>1</v>
      </c>
      <c r="E10542" s="1">
        <v>1</v>
      </c>
      <c r="F10542" s="19">
        <v>10533</v>
      </c>
      <c r="G10542" s="20" t="s">
        <v>3264</v>
      </c>
      <c r="H10542" s="21" t="s">
        <v>19</v>
      </c>
      <c r="K10542" s="33">
        <v>44</v>
      </c>
      <c r="L10542" s="37">
        <v>459</v>
      </c>
      <c r="N10542" s="33">
        <v>8</v>
      </c>
      <c r="O10542" s="37">
        <v>459</v>
      </c>
    </row>
    <row r="10543" spans="3:15" x14ac:dyDescent="0.25">
      <c r="C10543" s="1">
        <v>1</v>
      </c>
      <c r="D10543" s="1">
        <v>1</v>
      </c>
      <c r="E10543" s="1">
        <v>1</v>
      </c>
      <c r="F10543" s="16">
        <v>10534</v>
      </c>
      <c r="G10543" s="17" t="s">
        <v>3264</v>
      </c>
      <c r="H10543" s="18" t="s">
        <v>18</v>
      </c>
      <c r="K10543" s="32">
        <v>48</v>
      </c>
      <c r="L10543" s="36">
        <v>459</v>
      </c>
      <c r="N10543" s="32">
        <v>12</v>
      </c>
      <c r="O10543" s="36">
        <v>459</v>
      </c>
    </row>
    <row r="10544" spans="3:15" x14ac:dyDescent="0.25">
      <c r="C10544" s="1">
        <v>1</v>
      </c>
      <c r="D10544" s="1">
        <v>1</v>
      </c>
      <c r="E10544" s="1">
        <v>1</v>
      </c>
      <c r="F10544" s="19">
        <v>10535</v>
      </c>
      <c r="G10544" s="20" t="s">
        <v>3264</v>
      </c>
      <c r="H10544" s="21" t="s">
        <v>19</v>
      </c>
      <c r="K10544" s="33">
        <v>52</v>
      </c>
      <c r="L10544" s="37">
        <v>459</v>
      </c>
      <c r="N10544" s="33">
        <v>16</v>
      </c>
      <c r="O10544" s="37">
        <v>459</v>
      </c>
    </row>
    <row r="10545" spans="3:15" x14ac:dyDescent="0.25">
      <c r="C10545" s="1">
        <v>1</v>
      </c>
      <c r="D10545" s="1">
        <v>1</v>
      </c>
      <c r="E10545" s="1">
        <v>1</v>
      </c>
      <c r="F10545" s="16">
        <v>10536</v>
      </c>
      <c r="G10545" s="17" t="s">
        <v>3181</v>
      </c>
      <c r="H10545" s="18" t="s">
        <v>18</v>
      </c>
      <c r="K10545" s="32">
        <v>46</v>
      </c>
      <c r="L10545" s="36">
        <v>459</v>
      </c>
      <c r="N10545" s="32">
        <v>12</v>
      </c>
      <c r="O10545" s="36">
        <v>459</v>
      </c>
    </row>
    <row r="10546" spans="3:15" x14ac:dyDescent="0.25">
      <c r="C10546" s="1">
        <v>1</v>
      </c>
      <c r="D10546" s="1">
        <v>1</v>
      </c>
      <c r="E10546" s="1">
        <v>1</v>
      </c>
      <c r="F10546" s="19">
        <v>10537</v>
      </c>
      <c r="G10546" s="20" t="s">
        <v>3264</v>
      </c>
      <c r="H10546" s="21" t="s">
        <v>19</v>
      </c>
      <c r="K10546" s="33">
        <v>30</v>
      </c>
      <c r="L10546" s="37">
        <v>459</v>
      </c>
      <c r="N10546" s="33">
        <v>6</v>
      </c>
      <c r="O10546" s="37">
        <v>459</v>
      </c>
    </row>
    <row r="10547" spans="3:15" x14ac:dyDescent="0.25">
      <c r="C10547" s="1">
        <v>1</v>
      </c>
      <c r="D10547" s="1">
        <v>1</v>
      </c>
      <c r="E10547" s="1">
        <v>1</v>
      </c>
      <c r="F10547" s="16">
        <v>10538</v>
      </c>
      <c r="G10547" s="17" t="s">
        <v>3264</v>
      </c>
      <c r="H10547" s="18" t="s">
        <v>18</v>
      </c>
      <c r="K10547" s="32">
        <v>35</v>
      </c>
      <c r="L10547" s="36">
        <v>459</v>
      </c>
      <c r="N10547" s="32">
        <v>11</v>
      </c>
      <c r="O10547" s="36">
        <v>459</v>
      </c>
    </row>
    <row r="10548" spans="3:15" x14ac:dyDescent="0.25">
      <c r="C10548" s="1">
        <v>1</v>
      </c>
      <c r="D10548" s="1">
        <v>1</v>
      </c>
      <c r="E10548" s="1">
        <v>1</v>
      </c>
      <c r="F10548" s="19">
        <v>10539</v>
      </c>
      <c r="G10548" s="20" t="s">
        <v>3264</v>
      </c>
      <c r="H10548" s="21" t="s">
        <v>19</v>
      </c>
      <c r="K10548" s="33">
        <v>51</v>
      </c>
      <c r="L10548" s="37">
        <v>459</v>
      </c>
      <c r="N10548" s="33">
        <v>13</v>
      </c>
      <c r="O10548" s="37">
        <v>459</v>
      </c>
    </row>
    <row r="10549" spans="3:15" x14ac:dyDescent="0.25">
      <c r="C10549" s="1">
        <v>1</v>
      </c>
      <c r="D10549" s="1">
        <v>1</v>
      </c>
      <c r="E10549" s="1">
        <v>1</v>
      </c>
      <c r="F10549" s="16">
        <v>10540</v>
      </c>
      <c r="G10549" s="17" t="s">
        <v>3264</v>
      </c>
      <c r="H10549" s="18" t="s">
        <v>19</v>
      </c>
      <c r="K10549" s="32">
        <v>29</v>
      </c>
      <c r="L10549" s="36">
        <v>459</v>
      </c>
      <c r="N10549" s="32">
        <v>5</v>
      </c>
      <c r="O10549" s="36">
        <v>459</v>
      </c>
    </row>
    <row r="10550" spans="3:15" x14ac:dyDescent="0.25">
      <c r="C10550" s="1">
        <v>1</v>
      </c>
      <c r="D10550" s="1">
        <v>1</v>
      </c>
      <c r="E10550" s="1">
        <v>1</v>
      </c>
      <c r="F10550" s="19">
        <v>10541</v>
      </c>
      <c r="G10550" s="20" t="s">
        <v>3181</v>
      </c>
      <c r="H10550" s="21" t="s">
        <v>18</v>
      </c>
      <c r="K10550" s="33">
        <v>77</v>
      </c>
      <c r="L10550" s="37">
        <v>460</v>
      </c>
      <c r="N10550" s="33">
        <v>17</v>
      </c>
      <c r="O10550" s="37">
        <v>460</v>
      </c>
    </row>
    <row r="10551" spans="3:15" x14ac:dyDescent="0.25">
      <c r="C10551" s="1">
        <v>1</v>
      </c>
      <c r="D10551" s="1">
        <v>1</v>
      </c>
      <c r="E10551" s="1">
        <v>1</v>
      </c>
      <c r="F10551" s="16">
        <v>10542</v>
      </c>
      <c r="G10551" s="17" t="s">
        <v>3264</v>
      </c>
      <c r="H10551" s="18" t="s">
        <v>19</v>
      </c>
      <c r="K10551" s="32">
        <v>62</v>
      </c>
      <c r="L10551" s="36">
        <v>460</v>
      </c>
      <c r="N10551" s="32">
        <v>15</v>
      </c>
      <c r="O10551" s="36">
        <v>460</v>
      </c>
    </row>
    <row r="10552" spans="3:15" x14ac:dyDescent="0.25">
      <c r="C10552" s="1">
        <v>1</v>
      </c>
      <c r="D10552" s="1">
        <v>1</v>
      </c>
      <c r="E10552" s="1">
        <v>1</v>
      </c>
      <c r="F10552" s="19">
        <v>10543</v>
      </c>
      <c r="G10552" s="20" t="s">
        <v>3264</v>
      </c>
      <c r="H10552" s="21" t="s">
        <v>18</v>
      </c>
      <c r="K10552" s="33">
        <v>42</v>
      </c>
      <c r="L10552" s="37">
        <v>460</v>
      </c>
      <c r="N10552" s="33">
        <v>10</v>
      </c>
      <c r="O10552" s="37">
        <v>460</v>
      </c>
    </row>
    <row r="10553" spans="3:15" x14ac:dyDescent="0.25">
      <c r="C10553" s="1">
        <v>1</v>
      </c>
      <c r="D10553" s="1">
        <v>1</v>
      </c>
      <c r="E10553" s="1">
        <v>1</v>
      </c>
      <c r="F10553" s="16">
        <v>10544</v>
      </c>
      <c r="G10553" s="17" t="s">
        <v>3264</v>
      </c>
      <c r="H10553" s="18" t="s">
        <v>18</v>
      </c>
      <c r="K10553" s="32">
        <v>45</v>
      </c>
      <c r="L10553" s="36">
        <v>460</v>
      </c>
      <c r="N10553" s="32">
        <v>12</v>
      </c>
      <c r="O10553" s="36">
        <v>460</v>
      </c>
    </row>
    <row r="10554" spans="3:15" x14ac:dyDescent="0.25">
      <c r="C10554" s="1">
        <v>1</v>
      </c>
      <c r="D10554" s="1">
        <v>1</v>
      </c>
      <c r="E10554" s="1">
        <v>1</v>
      </c>
      <c r="F10554" s="19">
        <v>10545</v>
      </c>
      <c r="G10554" s="20" t="s">
        <v>3182</v>
      </c>
      <c r="H10554" s="21" t="s">
        <v>18</v>
      </c>
      <c r="K10554" s="33">
        <v>60</v>
      </c>
      <c r="L10554" s="37">
        <v>460</v>
      </c>
      <c r="N10554" s="33">
        <v>20</v>
      </c>
      <c r="O10554" s="37">
        <v>460</v>
      </c>
    </row>
    <row r="10555" spans="3:15" x14ac:dyDescent="0.25">
      <c r="C10555" s="1">
        <v>1</v>
      </c>
      <c r="D10555" s="1">
        <v>1</v>
      </c>
      <c r="E10555" s="1">
        <v>1</v>
      </c>
      <c r="F10555" s="16">
        <v>10546</v>
      </c>
      <c r="G10555" s="17" t="s">
        <v>3264</v>
      </c>
      <c r="H10555" s="18" t="s">
        <v>19</v>
      </c>
      <c r="K10555" s="32">
        <v>38</v>
      </c>
      <c r="L10555" s="36">
        <v>460</v>
      </c>
      <c r="N10555" s="32">
        <v>9</v>
      </c>
      <c r="O10555" s="36">
        <v>460</v>
      </c>
    </row>
    <row r="10556" spans="3:15" x14ac:dyDescent="0.25">
      <c r="C10556" s="1">
        <v>1</v>
      </c>
      <c r="D10556" s="1">
        <v>1</v>
      </c>
      <c r="E10556" s="1">
        <v>1</v>
      </c>
      <c r="F10556" s="19">
        <v>10547</v>
      </c>
      <c r="G10556" s="20" t="s">
        <v>3264</v>
      </c>
      <c r="H10556" s="21" t="s">
        <v>19</v>
      </c>
      <c r="K10556" s="33">
        <v>39</v>
      </c>
      <c r="L10556" s="37">
        <v>460</v>
      </c>
      <c r="N10556" s="33">
        <v>11</v>
      </c>
      <c r="O10556" s="37">
        <v>460</v>
      </c>
    </row>
    <row r="10557" spans="3:15" x14ac:dyDescent="0.25">
      <c r="C10557" s="1">
        <v>1</v>
      </c>
      <c r="D10557" s="1">
        <v>1</v>
      </c>
      <c r="E10557" s="1">
        <v>1</v>
      </c>
      <c r="F10557" s="16">
        <v>10548</v>
      </c>
      <c r="G10557" s="17" t="s">
        <v>3181</v>
      </c>
      <c r="H10557" s="18" t="s">
        <v>19</v>
      </c>
      <c r="K10557" s="32">
        <v>46</v>
      </c>
      <c r="L10557" s="36">
        <v>460</v>
      </c>
      <c r="N10557" s="32">
        <v>12</v>
      </c>
      <c r="O10557" s="36">
        <v>460</v>
      </c>
    </row>
    <row r="10558" spans="3:15" x14ac:dyDescent="0.25">
      <c r="C10558" s="1">
        <v>1</v>
      </c>
      <c r="D10558" s="1">
        <v>1</v>
      </c>
      <c r="E10558" s="1">
        <v>1</v>
      </c>
      <c r="F10558" s="19">
        <v>10549</v>
      </c>
      <c r="G10558" s="20" t="s">
        <v>3264</v>
      </c>
      <c r="H10558" s="21" t="s">
        <v>18</v>
      </c>
      <c r="K10558" s="33">
        <v>61</v>
      </c>
      <c r="L10558" s="37">
        <v>461</v>
      </c>
      <c r="N10558" s="33">
        <v>16</v>
      </c>
      <c r="O10558" s="37">
        <v>461</v>
      </c>
    </row>
    <row r="10559" spans="3:15" x14ac:dyDescent="0.25">
      <c r="C10559" s="1">
        <v>1</v>
      </c>
      <c r="D10559" s="1">
        <v>1</v>
      </c>
      <c r="E10559" s="1">
        <v>1</v>
      </c>
      <c r="F10559" s="16">
        <v>10550</v>
      </c>
      <c r="G10559" s="17" t="s">
        <v>3264</v>
      </c>
      <c r="H10559" s="18" t="s">
        <v>18</v>
      </c>
      <c r="K10559" s="32">
        <v>55</v>
      </c>
      <c r="L10559" s="36">
        <v>461</v>
      </c>
      <c r="N10559" s="32">
        <v>15</v>
      </c>
      <c r="O10559" s="36">
        <v>461</v>
      </c>
    </row>
    <row r="10560" spans="3:15" x14ac:dyDescent="0.25">
      <c r="C10560" s="1">
        <v>1</v>
      </c>
      <c r="D10560" s="1">
        <v>1</v>
      </c>
      <c r="E10560" s="1">
        <v>1</v>
      </c>
      <c r="F10560" s="19">
        <v>10551</v>
      </c>
      <c r="G10560" s="20" t="s">
        <v>3264</v>
      </c>
      <c r="H10560" s="21" t="s">
        <v>18</v>
      </c>
      <c r="K10560" s="33">
        <v>51</v>
      </c>
      <c r="L10560" s="37">
        <v>461</v>
      </c>
      <c r="N10560" s="33">
        <v>10</v>
      </c>
      <c r="O10560" s="37">
        <v>461</v>
      </c>
    </row>
    <row r="10561" spans="3:15" x14ac:dyDescent="0.25">
      <c r="C10561" s="1">
        <v>1</v>
      </c>
      <c r="D10561" s="1">
        <v>1</v>
      </c>
      <c r="E10561" s="1">
        <v>1</v>
      </c>
      <c r="F10561" s="16">
        <v>10552</v>
      </c>
      <c r="G10561" s="17" t="s">
        <v>3264</v>
      </c>
      <c r="H10561" s="18" t="s">
        <v>18</v>
      </c>
      <c r="K10561" s="32">
        <v>50</v>
      </c>
      <c r="L10561" s="36">
        <v>461</v>
      </c>
      <c r="N10561" s="32">
        <v>10</v>
      </c>
      <c r="O10561" s="36">
        <v>461</v>
      </c>
    </row>
    <row r="10562" spans="3:15" x14ac:dyDescent="0.25">
      <c r="C10562" s="1">
        <v>1</v>
      </c>
      <c r="D10562" s="1">
        <v>1</v>
      </c>
      <c r="E10562" s="1">
        <v>1</v>
      </c>
      <c r="F10562" s="19">
        <v>10553</v>
      </c>
      <c r="G10562" s="20" t="s">
        <v>3264</v>
      </c>
      <c r="H10562" s="21" t="s">
        <v>19</v>
      </c>
      <c r="K10562" s="33">
        <v>39</v>
      </c>
      <c r="L10562" s="37">
        <v>461</v>
      </c>
      <c r="N10562" s="33">
        <v>2</v>
      </c>
      <c r="O10562" s="37">
        <v>461</v>
      </c>
    </row>
    <row r="10563" spans="3:15" x14ac:dyDescent="0.25">
      <c r="C10563" s="1">
        <v>1</v>
      </c>
      <c r="D10563" s="1">
        <v>1</v>
      </c>
      <c r="E10563" s="1">
        <v>1</v>
      </c>
      <c r="F10563" s="16">
        <v>10554</v>
      </c>
      <c r="G10563" s="17" t="s">
        <v>3181</v>
      </c>
      <c r="H10563" s="18" t="s">
        <v>18</v>
      </c>
      <c r="K10563" s="32">
        <v>56</v>
      </c>
      <c r="L10563" s="36">
        <v>461</v>
      </c>
      <c r="N10563" s="32">
        <v>12</v>
      </c>
      <c r="O10563" s="36">
        <v>461</v>
      </c>
    </row>
    <row r="10564" spans="3:15" x14ac:dyDescent="0.25">
      <c r="C10564" s="1">
        <v>1</v>
      </c>
      <c r="D10564" s="1">
        <v>1</v>
      </c>
      <c r="E10564" s="1">
        <v>1</v>
      </c>
      <c r="F10564" s="19">
        <v>10555</v>
      </c>
      <c r="G10564" s="20" t="s">
        <v>3181</v>
      </c>
      <c r="H10564" s="21" t="s">
        <v>19</v>
      </c>
      <c r="K10564" s="33">
        <v>41</v>
      </c>
      <c r="L10564" s="37">
        <v>461</v>
      </c>
      <c r="N10564" s="33">
        <v>12</v>
      </c>
      <c r="O10564" s="37">
        <v>461</v>
      </c>
    </row>
    <row r="10565" spans="3:15" x14ac:dyDescent="0.25">
      <c r="C10565" s="1">
        <v>1</v>
      </c>
      <c r="D10565" s="1">
        <v>1</v>
      </c>
      <c r="E10565" s="1">
        <v>1</v>
      </c>
      <c r="F10565" s="16">
        <v>10556</v>
      </c>
      <c r="G10565" s="17" t="s">
        <v>3182</v>
      </c>
      <c r="H10565" s="18" t="s">
        <v>19</v>
      </c>
      <c r="K10565" s="32">
        <v>62</v>
      </c>
      <c r="L10565" s="36">
        <v>461</v>
      </c>
      <c r="N10565" s="32">
        <v>18</v>
      </c>
      <c r="O10565" s="36">
        <v>461</v>
      </c>
    </row>
    <row r="10566" spans="3:15" x14ac:dyDescent="0.25">
      <c r="C10566" s="1">
        <v>1</v>
      </c>
      <c r="D10566" s="1">
        <v>1</v>
      </c>
      <c r="E10566" s="1">
        <v>1</v>
      </c>
      <c r="F10566" s="19">
        <v>10557</v>
      </c>
      <c r="G10566" s="20" t="s">
        <v>3264</v>
      </c>
      <c r="H10566" s="21" t="s">
        <v>19</v>
      </c>
      <c r="K10566" s="33">
        <v>32</v>
      </c>
      <c r="L10566" s="37">
        <v>461</v>
      </c>
      <c r="N10566" s="33">
        <v>5</v>
      </c>
      <c r="O10566" s="37">
        <v>461</v>
      </c>
    </row>
    <row r="10567" spans="3:15" x14ac:dyDescent="0.25">
      <c r="C10567" s="1">
        <v>1</v>
      </c>
      <c r="D10567" s="1">
        <v>1</v>
      </c>
      <c r="E10567" s="1">
        <v>1</v>
      </c>
      <c r="F10567" s="16">
        <v>10558</v>
      </c>
      <c r="G10567" s="17" t="s">
        <v>3181</v>
      </c>
      <c r="H10567" s="18" t="s">
        <v>18</v>
      </c>
      <c r="K10567" s="32">
        <v>39</v>
      </c>
      <c r="L10567" s="36">
        <v>461</v>
      </c>
      <c r="N10567" s="32">
        <v>7</v>
      </c>
      <c r="O10567" s="36">
        <v>461</v>
      </c>
    </row>
    <row r="10568" spans="3:15" x14ac:dyDescent="0.25">
      <c r="C10568" s="1">
        <v>1</v>
      </c>
      <c r="D10568" s="1">
        <v>1</v>
      </c>
      <c r="E10568" s="1">
        <v>1</v>
      </c>
      <c r="F10568" s="19">
        <v>10559</v>
      </c>
      <c r="G10568" s="20" t="s">
        <v>3264</v>
      </c>
      <c r="H10568" s="21" t="s">
        <v>18</v>
      </c>
      <c r="K10568" s="33">
        <v>43</v>
      </c>
      <c r="L10568" s="37">
        <v>461</v>
      </c>
      <c r="N10568" s="33">
        <v>16</v>
      </c>
      <c r="O10568" s="37">
        <v>461</v>
      </c>
    </row>
    <row r="10569" spans="3:15" x14ac:dyDescent="0.25">
      <c r="C10569" s="1">
        <v>1</v>
      </c>
      <c r="D10569" s="1">
        <v>1</v>
      </c>
      <c r="E10569" s="1">
        <v>1</v>
      </c>
      <c r="F10569" s="16">
        <v>10560</v>
      </c>
      <c r="G10569" s="17" t="s">
        <v>3264</v>
      </c>
      <c r="H10569" s="18" t="s">
        <v>19</v>
      </c>
      <c r="K10569" s="32">
        <v>36</v>
      </c>
      <c r="L10569" s="36">
        <v>461</v>
      </c>
      <c r="N10569" s="32">
        <v>8</v>
      </c>
      <c r="O10569" s="36">
        <v>461</v>
      </c>
    </row>
    <row r="10570" spans="3:15" x14ac:dyDescent="0.25">
      <c r="C10570" s="1">
        <v>1</v>
      </c>
      <c r="D10570" s="1">
        <v>1</v>
      </c>
      <c r="E10570" s="1">
        <v>1</v>
      </c>
      <c r="F10570" s="19">
        <v>10561</v>
      </c>
      <c r="G10570" s="20" t="s">
        <v>3264</v>
      </c>
      <c r="H10570" s="21" t="s">
        <v>18</v>
      </c>
      <c r="K10570" s="33">
        <v>73</v>
      </c>
      <c r="L10570" s="37">
        <v>462</v>
      </c>
      <c r="N10570" s="33">
        <v>12</v>
      </c>
      <c r="O10570" s="37">
        <v>462</v>
      </c>
    </row>
    <row r="10571" spans="3:15" x14ac:dyDescent="0.25">
      <c r="C10571" s="1">
        <v>1</v>
      </c>
      <c r="D10571" s="1">
        <v>1</v>
      </c>
      <c r="E10571" s="1">
        <v>1</v>
      </c>
      <c r="F10571" s="16">
        <v>10562</v>
      </c>
      <c r="G10571" s="17" t="s">
        <v>3182</v>
      </c>
      <c r="H10571" s="18" t="s">
        <v>19</v>
      </c>
      <c r="K10571" s="32">
        <v>61</v>
      </c>
      <c r="L10571" s="36">
        <v>462</v>
      </c>
      <c r="N10571" s="32">
        <v>27</v>
      </c>
      <c r="O10571" s="36">
        <v>462</v>
      </c>
    </row>
    <row r="10572" spans="3:15" x14ac:dyDescent="0.25">
      <c r="C10572" s="1">
        <v>1</v>
      </c>
      <c r="D10572" s="1">
        <v>1</v>
      </c>
      <c r="E10572" s="1">
        <v>1</v>
      </c>
      <c r="F10572" s="19">
        <v>10563</v>
      </c>
      <c r="G10572" s="20" t="s">
        <v>3181</v>
      </c>
      <c r="H10572" s="21" t="s">
        <v>19</v>
      </c>
      <c r="K10572" s="33">
        <v>58</v>
      </c>
      <c r="L10572" s="37">
        <v>462</v>
      </c>
      <c r="N10572" s="33">
        <v>11</v>
      </c>
      <c r="O10572" s="37">
        <v>462</v>
      </c>
    </row>
    <row r="10573" spans="3:15" x14ac:dyDescent="0.25">
      <c r="C10573" s="1">
        <v>1</v>
      </c>
      <c r="D10573" s="1">
        <v>1</v>
      </c>
      <c r="E10573" s="1">
        <v>1</v>
      </c>
      <c r="F10573" s="16">
        <v>10564</v>
      </c>
      <c r="G10573" s="17" t="s">
        <v>3182</v>
      </c>
      <c r="H10573" s="18" t="s">
        <v>19</v>
      </c>
      <c r="K10573" s="32">
        <v>73</v>
      </c>
      <c r="L10573" s="36">
        <v>462</v>
      </c>
      <c r="N10573" s="32">
        <v>23</v>
      </c>
      <c r="O10573" s="36">
        <v>462</v>
      </c>
    </row>
    <row r="10574" spans="3:15" x14ac:dyDescent="0.25">
      <c r="C10574" s="1">
        <v>1</v>
      </c>
      <c r="D10574" s="1">
        <v>1</v>
      </c>
      <c r="E10574" s="1">
        <v>1</v>
      </c>
      <c r="F10574" s="19">
        <v>10565</v>
      </c>
      <c r="G10574" s="20" t="s">
        <v>3264</v>
      </c>
      <c r="H10574" s="21" t="s">
        <v>19</v>
      </c>
      <c r="K10574" s="33">
        <v>51</v>
      </c>
      <c r="L10574" s="37">
        <v>462</v>
      </c>
      <c r="N10574" s="33">
        <v>5</v>
      </c>
      <c r="O10574" s="37">
        <v>462</v>
      </c>
    </row>
    <row r="10575" spans="3:15" x14ac:dyDescent="0.25">
      <c r="C10575" s="1">
        <v>1</v>
      </c>
      <c r="D10575" s="1">
        <v>1</v>
      </c>
      <c r="E10575" s="1">
        <v>1</v>
      </c>
      <c r="F10575" s="16">
        <v>10566</v>
      </c>
      <c r="G10575" s="17" t="s">
        <v>3264</v>
      </c>
      <c r="H10575" s="18" t="s">
        <v>18</v>
      </c>
      <c r="K10575" s="32">
        <v>58</v>
      </c>
      <c r="L10575" s="36">
        <v>462</v>
      </c>
      <c r="N10575" s="32">
        <v>8</v>
      </c>
      <c r="O10575" s="36">
        <v>462</v>
      </c>
    </row>
    <row r="10576" spans="3:15" x14ac:dyDescent="0.25">
      <c r="C10576" s="1">
        <v>1</v>
      </c>
      <c r="D10576" s="1">
        <v>1</v>
      </c>
      <c r="E10576" s="1">
        <v>1</v>
      </c>
      <c r="F10576" s="19">
        <v>10567</v>
      </c>
      <c r="G10576" s="20" t="s">
        <v>3181</v>
      </c>
      <c r="H10576" s="21" t="s">
        <v>19</v>
      </c>
      <c r="K10576" s="33">
        <v>64</v>
      </c>
      <c r="L10576" s="37">
        <v>462</v>
      </c>
      <c r="N10576" s="33">
        <v>23</v>
      </c>
      <c r="O10576" s="37">
        <v>462</v>
      </c>
    </row>
    <row r="10577" spans="3:15" x14ac:dyDescent="0.25">
      <c r="C10577" s="1">
        <v>1</v>
      </c>
      <c r="D10577" s="1">
        <v>1</v>
      </c>
      <c r="E10577" s="1">
        <v>1</v>
      </c>
      <c r="F10577" s="16">
        <v>10568</v>
      </c>
      <c r="G10577" s="17" t="s">
        <v>3264</v>
      </c>
      <c r="H10577" s="18" t="s">
        <v>18</v>
      </c>
      <c r="K10577" s="32">
        <v>41</v>
      </c>
      <c r="L10577" s="36">
        <v>462</v>
      </c>
      <c r="N10577" s="32">
        <v>9</v>
      </c>
      <c r="O10577" s="36">
        <v>462</v>
      </c>
    </row>
    <row r="10578" spans="3:15" x14ac:dyDescent="0.25">
      <c r="C10578" s="1">
        <v>1</v>
      </c>
      <c r="D10578" s="1">
        <v>1</v>
      </c>
      <c r="E10578" s="1">
        <v>1</v>
      </c>
      <c r="F10578" s="19">
        <v>10569</v>
      </c>
      <c r="G10578" s="20" t="s">
        <v>3181</v>
      </c>
      <c r="H10578" s="21" t="s">
        <v>18</v>
      </c>
      <c r="K10578" s="33">
        <v>67</v>
      </c>
      <c r="L10578" s="37">
        <v>462</v>
      </c>
      <c r="N10578" s="33">
        <v>14</v>
      </c>
      <c r="O10578" s="37">
        <v>462</v>
      </c>
    </row>
    <row r="10579" spans="3:15" x14ac:dyDescent="0.25">
      <c r="C10579" s="1">
        <v>1</v>
      </c>
      <c r="D10579" s="1">
        <v>1</v>
      </c>
      <c r="E10579" s="1">
        <v>1</v>
      </c>
      <c r="F10579" s="16">
        <v>10570</v>
      </c>
      <c r="G10579" s="17" t="s">
        <v>3182</v>
      </c>
      <c r="H10579" s="18" t="s">
        <v>18</v>
      </c>
      <c r="K10579" s="32">
        <v>62</v>
      </c>
      <c r="L10579" s="36">
        <v>462</v>
      </c>
      <c r="N10579" s="32">
        <v>19</v>
      </c>
      <c r="O10579" s="36">
        <v>462</v>
      </c>
    </row>
    <row r="10580" spans="3:15" x14ac:dyDescent="0.25">
      <c r="C10580" s="1">
        <v>1</v>
      </c>
      <c r="D10580" s="1">
        <v>1</v>
      </c>
      <c r="E10580" s="1">
        <v>1</v>
      </c>
      <c r="F10580" s="19">
        <v>10571</v>
      </c>
      <c r="G10580" s="20" t="s">
        <v>3264</v>
      </c>
      <c r="H10580" s="21" t="s">
        <v>19</v>
      </c>
      <c r="K10580" s="33">
        <v>36</v>
      </c>
      <c r="L10580" s="37">
        <v>462</v>
      </c>
      <c r="N10580" s="33">
        <v>3</v>
      </c>
      <c r="O10580" s="37">
        <v>462</v>
      </c>
    </row>
    <row r="10581" spans="3:15" x14ac:dyDescent="0.25">
      <c r="C10581" s="1">
        <v>1</v>
      </c>
      <c r="D10581" s="1">
        <v>1</v>
      </c>
      <c r="E10581" s="1">
        <v>1</v>
      </c>
      <c r="F10581" s="16">
        <v>10572</v>
      </c>
      <c r="G10581" s="17" t="s">
        <v>3264</v>
      </c>
      <c r="H10581" s="18" t="s">
        <v>19</v>
      </c>
      <c r="K10581" s="32">
        <v>39</v>
      </c>
      <c r="L10581" s="36">
        <v>462</v>
      </c>
      <c r="N10581" s="32">
        <v>5</v>
      </c>
      <c r="O10581" s="36">
        <v>462</v>
      </c>
    </row>
    <row r="10582" spans="3:15" x14ac:dyDescent="0.25">
      <c r="C10582" s="1">
        <v>1</v>
      </c>
      <c r="D10582" s="1">
        <v>1</v>
      </c>
      <c r="E10582" s="1">
        <v>1</v>
      </c>
      <c r="F10582" s="19">
        <v>10573</v>
      </c>
      <c r="G10582" s="20" t="s">
        <v>3264</v>
      </c>
      <c r="H10582" s="21" t="s">
        <v>18</v>
      </c>
      <c r="K10582" s="33">
        <v>45</v>
      </c>
      <c r="L10582" s="37">
        <v>462</v>
      </c>
      <c r="N10582" s="33">
        <v>13</v>
      </c>
      <c r="O10582" s="37">
        <v>462</v>
      </c>
    </row>
    <row r="10583" spans="3:15" x14ac:dyDescent="0.25">
      <c r="C10583" s="1">
        <v>1</v>
      </c>
      <c r="D10583" s="1">
        <v>1</v>
      </c>
      <c r="E10583" s="1">
        <v>1</v>
      </c>
      <c r="F10583" s="16">
        <v>10574</v>
      </c>
      <c r="G10583" s="17" t="s">
        <v>3264</v>
      </c>
      <c r="H10583" s="18" t="s">
        <v>19</v>
      </c>
      <c r="K10583" s="32">
        <v>35</v>
      </c>
      <c r="L10583" s="36">
        <v>462</v>
      </c>
      <c r="N10583" s="32">
        <v>12</v>
      </c>
      <c r="O10583" s="36">
        <v>462</v>
      </c>
    </row>
    <row r="10584" spans="3:15" x14ac:dyDescent="0.25">
      <c r="C10584" s="1">
        <v>1</v>
      </c>
      <c r="D10584" s="1">
        <v>1</v>
      </c>
      <c r="E10584" s="1">
        <v>1</v>
      </c>
      <c r="F10584" s="19">
        <v>10575</v>
      </c>
      <c r="G10584" s="20" t="s">
        <v>3264</v>
      </c>
      <c r="H10584" s="21" t="s">
        <v>19</v>
      </c>
      <c r="K10584" s="33">
        <v>70</v>
      </c>
      <c r="L10584" s="37">
        <v>463</v>
      </c>
      <c r="N10584" s="33">
        <v>17</v>
      </c>
      <c r="O10584" s="37">
        <v>463</v>
      </c>
    </row>
    <row r="10585" spans="3:15" x14ac:dyDescent="0.25">
      <c r="C10585" s="1">
        <v>1</v>
      </c>
      <c r="D10585" s="1">
        <v>1</v>
      </c>
      <c r="E10585" s="1">
        <v>1</v>
      </c>
      <c r="F10585" s="16">
        <v>10576</v>
      </c>
      <c r="G10585" s="17" t="s">
        <v>3264</v>
      </c>
      <c r="H10585" s="18" t="s">
        <v>19</v>
      </c>
      <c r="K10585" s="32">
        <v>59</v>
      </c>
      <c r="L10585" s="36">
        <v>463</v>
      </c>
      <c r="N10585" s="32">
        <v>11</v>
      </c>
      <c r="O10585" s="36">
        <v>463</v>
      </c>
    </row>
    <row r="10586" spans="3:15" x14ac:dyDescent="0.25">
      <c r="C10586" s="1">
        <v>1</v>
      </c>
      <c r="D10586" s="1">
        <v>1</v>
      </c>
      <c r="E10586" s="1">
        <v>1</v>
      </c>
      <c r="F10586" s="19">
        <v>10577</v>
      </c>
      <c r="G10586" s="20" t="s">
        <v>3264</v>
      </c>
      <c r="H10586" s="21" t="s">
        <v>18</v>
      </c>
      <c r="K10586" s="33">
        <v>58</v>
      </c>
      <c r="L10586" s="37">
        <v>463</v>
      </c>
      <c r="N10586" s="33">
        <v>12</v>
      </c>
      <c r="O10586" s="37">
        <v>463</v>
      </c>
    </row>
    <row r="10587" spans="3:15" x14ac:dyDescent="0.25">
      <c r="C10587" s="1">
        <v>1</v>
      </c>
      <c r="D10587" s="1">
        <v>1</v>
      </c>
      <c r="E10587" s="1">
        <v>1</v>
      </c>
      <c r="F10587" s="16">
        <v>10578</v>
      </c>
      <c r="G10587" s="17" t="s">
        <v>3182</v>
      </c>
      <c r="H10587" s="18" t="s">
        <v>18</v>
      </c>
      <c r="K10587" s="32">
        <v>57</v>
      </c>
      <c r="L10587" s="36">
        <v>463</v>
      </c>
      <c r="N10587" s="32">
        <v>10</v>
      </c>
      <c r="O10587" s="36">
        <v>463</v>
      </c>
    </row>
    <row r="10588" spans="3:15" x14ac:dyDescent="0.25">
      <c r="C10588" s="1">
        <v>1</v>
      </c>
      <c r="D10588" s="1">
        <v>1</v>
      </c>
      <c r="E10588" s="1">
        <v>1</v>
      </c>
      <c r="F10588" s="19">
        <v>10579</v>
      </c>
      <c r="G10588" s="20" t="s">
        <v>3264</v>
      </c>
      <c r="H10588" s="21" t="s">
        <v>19</v>
      </c>
      <c r="K10588" s="33">
        <v>49</v>
      </c>
      <c r="L10588" s="37">
        <v>463</v>
      </c>
      <c r="N10588" s="33">
        <v>10</v>
      </c>
      <c r="O10588" s="37">
        <v>463</v>
      </c>
    </row>
    <row r="10589" spans="3:15" x14ac:dyDescent="0.25">
      <c r="C10589" s="1">
        <v>1</v>
      </c>
      <c r="D10589" s="1">
        <v>1</v>
      </c>
      <c r="E10589" s="1">
        <v>1</v>
      </c>
      <c r="F10589" s="16">
        <v>10580</v>
      </c>
      <c r="G10589" s="17" t="s">
        <v>3264</v>
      </c>
      <c r="H10589" s="18" t="s">
        <v>19</v>
      </c>
      <c r="K10589" s="32">
        <v>38</v>
      </c>
      <c r="L10589" s="36">
        <v>463</v>
      </c>
      <c r="N10589" s="32">
        <v>6</v>
      </c>
      <c r="O10589" s="36">
        <v>463</v>
      </c>
    </row>
    <row r="10590" spans="3:15" x14ac:dyDescent="0.25">
      <c r="C10590" s="1">
        <v>1</v>
      </c>
      <c r="D10590" s="1">
        <v>1</v>
      </c>
      <c r="E10590" s="1">
        <v>1</v>
      </c>
      <c r="F10590" s="19">
        <v>10581</v>
      </c>
      <c r="G10590" s="20" t="s">
        <v>3264</v>
      </c>
      <c r="H10590" s="21" t="s">
        <v>18</v>
      </c>
      <c r="K10590" s="33">
        <v>45</v>
      </c>
      <c r="L10590" s="37">
        <v>463</v>
      </c>
      <c r="N10590" s="33">
        <v>8</v>
      </c>
      <c r="O10590" s="37">
        <v>463</v>
      </c>
    </row>
    <row r="10591" spans="3:15" x14ac:dyDescent="0.25">
      <c r="C10591" s="1">
        <v>1</v>
      </c>
      <c r="D10591" s="1">
        <v>1</v>
      </c>
      <c r="E10591" s="1">
        <v>1</v>
      </c>
      <c r="F10591" s="16">
        <v>10582</v>
      </c>
      <c r="G10591" s="17" t="s">
        <v>3182</v>
      </c>
      <c r="H10591" s="18" t="s">
        <v>18</v>
      </c>
      <c r="K10591" s="32">
        <v>50</v>
      </c>
      <c r="L10591" s="36">
        <v>463</v>
      </c>
      <c r="N10591" s="32">
        <v>12</v>
      </c>
      <c r="O10591" s="36">
        <v>463</v>
      </c>
    </row>
    <row r="10592" spans="3:15" x14ac:dyDescent="0.25">
      <c r="C10592" s="1">
        <v>1</v>
      </c>
      <c r="D10592" s="1">
        <v>1</v>
      </c>
      <c r="E10592" s="1">
        <v>1</v>
      </c>
      <c r="F10592" s="19">
        <v>10583</v>
      </c>
      <c r="G10592" s="20" t="s">
        <v>3264</v>
      </c>
      <c r="H10592" s="21" t="s">
        <v>18</v>
      </c>
      <c r="K10592" s="33">
        <v>42</v>
      </c>
      <c r="L10592" s="37">
        <v>463</v>
      </c>
      <c r="N10592" s="33">
        <v>5</v>
      </c>
      <c r="O10592" s="37">
        <v>463</v>
      </c>
    </row>
    <row r="10593" spans="3:15" x14ac:dyDescent="0.25">
      <c r="C10593" s="1">
        <v>1</v>
      </c>
      <c r="D10593" s="1">
        <v>1</v>
      </c>
      <c r="E10593" s="1">
        <v>1</v>
      </c>
      <c r="F10593" s="16">
        <v>10584</v>
      </c>
      <c r="G10593" s="17" t="s">
        <v>3264</v>
      </c>
      <c r="H10593" s="18" t="s">
        <v>19</v>
      </c>
      <c r="K10593" s="32">
        <v>29</v>
      </c>
      <c r="L10593" s="36">
        <v>463</v>
      </c>
      <c r="N10593" s="32">
        <v>8</v>
      </c>
      <c r="O10593" s="36">
        <v>463</v>
      </c>
    </row>
    <row r="10594" spans="3:15" x14ac:dyDescent="0.25">
      <c r="C10594" s="1">
        <v>1</v>
      </c>
      <c r="D10594" s="1">
        <v>1</v>
      </c>
      <c r="E10594" s="1">
        <v>1</v>
      </c>
      <c r="F10594" s="19">
        <v>10585</v>
      </c>
      <c r="G10594" s="20" t="s">
        <v>3264</v>
      </c>
      <c r="H10594" s="21" t="s">
        <v>19</v>
      </c>
      <c r="K10594" s="33">
        <v>34</v>
      </c>
      <c r="L10594" s="37">
        <v>463</v>
      </c>
      <c r="N10594" s="33">
        <v>7</v>
      </c>
      <c r="O10594" s="37">
        <v>463</v>
      </c>
    </row>
    <row r="10595" spans="3:15" x14ac:dyDescent="0.25">
      <c r="C10595" s="1">
        <v>1</v>
      </c>
      <c r="D10595" s="1">
        <v>1</v>
      </c>
      <c r="E10595" s="1">
        <v>1</v>
      </c>
      <c r="F10595" s="16">
        <v>10586</v>
      </c>
      <c r="G10595" s="17" t="s">
        <v>3181</v>
      </c>
      <c r="H10595" s="18" t="s">
        <v>18</v>
      </c>
      <c r="K10595" s="32">
        <v>58</v>
      </c>
      <c r="L10595" s="36">
        <v>464</v>
      </c>
      <c r="N10595" s="32">
        <v>20</v>
      </c>
      <c r="O10595" s="36">
        <v>464</v>
      </c>
    </row>
    <row r="10596" spans="3:15" x14ac:dyDescent="0.25">
      <c r="C10596" s="1">
        <v>1</v>
      </c>
      <c r="D10596" s="1">
        <v>1</v>
      </c>
      <c r="E10596" s="1">
        <v>1</v>
      </c>
      <c r="F10596" s="19">
        <v>10587</v>
      </c>
      <c r="G10596" s="20" t="s">
        <v>3264</v>
      </c>
      <c r="H10596" s="21" t="s">
        <v>19</v>
      </c>
      <c r="K10596" s="33">
        <v>39</v>
      </c>
      <c r="L10596" s="37">
        <v>464</v>
      </c>
      <c r="N10596" s="33">
        <v>6</v>
      </c>
      <c r="O10596" s="37">
        <v>464</v>
      </c>
    </row>
    <row r="10597" spans="3:15" x14ac:dyDescent="0.25">
      <c r="C10597" s="1">
        <v>1</v>
      </c>
      <c r="D10597" s="1">
        <v>1</v>
      </c>
      <c r="E10597" s="1">
        <v>1</v>
      </c>
      <c r="F10597" s="16">
        <v>10588</v>
      </c>
      <c r="G10597" s="17" t="s">
        <v>3264</v>
      </c>
      <c r="H10597" s="18" t="s">
        <v>18</v>
      </c>
      <c r="K10597" s="32">
        <v>50</v>
      </c>
      <c r="L10597" s="36">
        <v>464</v>
      </c>
      <c r="N10597" s="32">
        <v>9</v>
      </c>
      <c r="O10597" s="36">
        <v>464</v>
      </c>
    </row>
    <row r="10598" spans="3:15" x14ac:dyDescent="0.25">
      <c r="C10598" s="1">
        <v>1</v>
      </c>
      <c r="D10598" s="1">
        <v>1</v>
      </c>
      <c r="E10598" s="1">
        <v>1</v>
      </c>
      <c r="F10598" s="19">
        <v>10589</v>
      </c>
      <c r="G10598" s="20" t="s">
        <v>3264</v>
      </c>
      <c r="H10598" s="21" t="s">
        <v>19</v>
      </c>
      <c r="K10598" s="33">
        <v>53</v>
      </c>
      <c r="L10598" s="37">
        <v>464</v>
      </c>
      <c r="N10598" s="33">
        <v>13</v>
      </c>
      <c r="O10598" s="37">
        <v>464</v>
      </c>
    </row>
    <row r="10599" spans="3:15" x14ac:dyDescent="0.25">
      <c r="C10599" s="1">
        <v>1</v>
      </c>
      <c r="D10599" s="1">
        <v>1</v>
      </c>
      <c r="E10599" s="1">
        <v>1</v>
      </c>
      <c r="F10599" s="16">
        <v>10590</v>
      </c>
      <c r="G10599" s="17" t="s">
        <v>3181</v>
      </c>
      <c r="H10599" s="18" t="s">
        <v>19</v>
      </c>
      <c r="K10599" s="32">
        <v>61</v>
      </c>
      <c r="L10599" s="36">
        <v>464</v>
      </c>
      <c r="N10599" s="32">
        <v>17</v>
      </c>
      <c r="O10599" s="36">
        <v>464</v>
      </c>
    </row>
    <row r="10600" spans="3:15" x14ac:dyDescent="0.25">
      <c r="C10600" s="1">
        <v>1</v>
      </c>
      <c r="D10600" s="1">
        <v>1</v>
      </c>
      <c r="E10600" s="1">
        <v>1</v>
      </c>
      <c r="F10600" s="19">
        <v>10591</v>
      </c>
      <c r="G10600" s="20" t="s">
        <v>3264</v>
      </c>
      <c r="H10600" s="21" t="s">
        <v>18</v>
      </c>
      <c r="K10600" s="33">
        <v>44</v>
      </c>
      <c r="L10600" s="37">
        <v>464</v>
      </c>
      <c r="N10600" s="33">
        <v>6</v>
      </c>
      <c r="O10600" s="37">
        <v>464</v>
      </c>
    </row>
    <row r="10601" spans="3:15" x14ac:dyDescent="0.25">
      <c r="C10601" s="1">
        <v>1</v>
      </c>
      <c r="D10601" s="1">
        <v>1</v>
      </c>
      <c r="E10601" s="1">
        <v>1</v>
      </c>
      <c r="F10601" s="16">
        <v>10592</v>
      </c>
      <c r="G10601" s="17" t="s">
        <v>3181</v>
      </c>
      <c r="H10601" s="18" t="s">
        <v>19</v>
      </c>
      <c r="K10601" s="32">
        <v>56</v>
      </c>
      <c r="L10601" s="36">
        <v>464</v>
      </c>
      <c r="N10601" s="32">
        <v>19</v>
      </c>
      <c r="O10601" s="36">
        <v>464</v>
      </c>
    </row>
    <row r="10602" spans="3:15" x14ac:dyDescent="0.25">
      <c r="C10602" s="1">
        <v>1</v>
      </c>
      <c r="D10602" s="1">
        <v>1</v>
      </c>
      <c r="E10602" s="1">
        <v>1</v>
      </c>
      <c r="F10602" s="19">
        <v>10593</v>
      </c>
      <c r="G10602" s="20" t="s">
        <v>3182</v>
      </c>
      <c r="H10602" s="21" t="s">
        <v>18</v>
      </c>
      <c r="K10602" s="33">
        <v>49</v>
      </c>
      <c r="L10602" s="37">
        <v>464</v>
      </c>
      <c r="N10602" s="33">
        <v>18</v>
      </c>
      <c r="O10602" s="37">
        <v>464</v>
      </c>
    </row>
    <row r="10603" spans="3:15" x14ac:dyDescent="0.25">
      <c r="C10603" s="1">
        <v>1</v>
      </c>
      <c r="D10603" s="1">
        <v>1</v>
      </c>
      <c r="E10603" s="1">
        <v>1</v>
      </c>
      <c r="F10603" s="16">
        <v>10594</v>
      </c>
      <c r="G10603" s="17" t="s">
        <v>3264</v>
      </c>
      <c r="H10603" s="18" t="s">
        <v>19</v>
      </c>
      <c r="K10603" s="32">
        <v>53</v>
      </c>
      <c r="L10603" s="36">
        <v>464</v>
      </c>
      <c r="N10603" s="32">
        <v>4</v>
      </c>
      <c r="O10603" s="36">
        <v>464</v>
      </c>
    </row>
    <row r="10604" spans="3:15" x14ac:dyDescent="0.25">
      <c r="C10604" s="1">
        <v>1</v>
      </c>
      <c r="D10604" s="1">
        <v>1</v>
      </c>
      <c r="E10604" s="1">
        <v>1</v>
      </c>
      <c r="F10604" s="19">
        <v>10595</v>
      </c>
      <c r="G10604" s="20" t="s">
        <v>3264</v>
      </c>
      <c r="H10604" s="21" t="s">
        <v>19</v>
      </c>
      <c r="K10604" s="33">
        <v>49</v>
      </c>
      <c r="L10604" s="37">
        <v>464</v>
      </c>
      <c r="N10604" s="33">
        <v>7</v>
      </c>
      <c r="O10604" s="37">
        <v>464</v>
      </c>
    </row>
    <row r="10605" spans="3:15" x14ac:dyDescent="0.25">
      <c r="C10605" s="1">
        <v>1</v>
      </c>
      <c r="D10605" s="1">
        <v>1</v>
      </c>
      <c r="E10605" s="1">
        <v>1</v>
      </c>
      <c r="F10605" s="16">
        <v>10596</v>
      </c>
      <c r="G10605" s="17" t="s">
        <v>3264</v>
      </c>
      <c r="H10605" s="18" t="s">
        <v>18</v>
      </c>
      <c r="K10605" s="32">
        <v>35</v>
      </c>
      <c r="L10605" s="36">
        <v>464</v>
      </c>
      <c r="N10605" s="32">
        <v>6</v>
      </c>
      <c r="O10605" s="36">
        <v>464</v>
      </c>
    </row>
    <row r="10606" spans="3:15" x14ac:dyDescent="0.25">
      <c r="C10606" s="1">
        <v>1</v>
      </c>
      <c r="D10606" s="1">
        <v>1</v>
      </c>
      <c r="E10606" s="1">
        <v>1</v>
      </c>
      <c r="F10606" s="19">
        <v>10597</v>
      </c>
      <c r="G10606" s="20" t="s">
        <v>3264</v>
      </c>
      <c r="H10606" s="21" t="s">
        <v>19</v>
      </c>
      <c r="K10606" s="33">
        <v>49</v>
      </c>
      <c r="L10606" s="37">
        <v>464</v>
      </c>
      <c r="N10606" s="33">
        <v>13</v>
      </c>
      <c r="O10606" s="37">
        <v>464</v>
      </c>
    </row>
    <row r="10607" spans="3:15" x14ac:dyDescent="0.25">
      <c r="C10607" s="1">
        <v>1</v>
      </c>
      <c r="D10607" s="1">
        <v>1</v>
      </c>
      <c r="E10607" s="1">
        <v>1</v>
      </c>
      <c r="F10607" s="16">
        <v>10598</v>
      </c>
      <c r="G10607" s="17" t="s">
        <v>3264</v>
      </c>
      <c r="H10607" s="18" t="s">
        <v>19</v>
      </c>
      <c r="K10607" s="32">
        <v>34</v>
      </c>
      <c r="L10607" s="36">
        <v>464</v>
      </c>
      <c r="N10607" s="32">
        <v>11</v>
      </c>
      <c r="O10607" s="36">
        <v>464</v>
      </c>
    </row>
    <row r="10608" spans="3:15" x14ac:dyDescent="0.25">
      <c r="C10608" s="1">
        <v>1</v>
      </c>
      <c r="D10608" s="1">
        <v>1</v>
      </c>
      <c r="E10608" s="1">
        <v>1</v>
      </c>
      <c r="F10608" s="19">
        <v>10599</v>
      </c>
      <c r="G10608" s="20" t="s">
        <v>3181</v>
      </c>
      <c r="H10608" s="21" t="s">
        <v>18</v>
      </c>
      <c r="K10608" s="33">
        <v>64</v>
      </c>
      <c r="L10608" s="37">
        <v>465</v>
      </c>
      <c r="N10608" s="33">
        <v>15</v>
      </c>
      <c r="O10608" s="37">
        <v>465</v>
      </c>
    </row>
    <row r="10609" spans="3:15" x14ac:dyDescent="0.25">
      <c r="C10609" s="1">
        <v>1</v>
      </c>
      <c r="D10609" s="1">
        <v>1</v>
      </c>
      <c r="E10609" s="1">
        <v>1</v>
      </c>
      <c r="F10609" s="16">
        <v>10600</v>
      </c>
      <c r="G10609" s="17" t="s">
        <v>3181</v>
      </c>
      <c r="H10609" s="18" t="s">
        <v>18</v>
      </c>
      <c r="K10609" s="32">
        <v>62</v>
      </c>
      <c r="L10609" s="36">
        <v>465</v>
      </c>
      <c r="N10609" s="32">
        <v>14</v>
      </c>
      <c r="O10609" s="36">
        <v>465</v>
      </c>
    </row>
    <row r="10610" spans="3:15" x14ac:dyDescent="0.25">
      <c r="C10610" s="1">
        <v>1</v>
      </c>
      <c r="D10610" s="1">
        <v>1</v>
      </c>
      <c r="E10610" s="1">
        <v>1</v>
      </c>
      <c r="F10610" s="19">
        <v>10601</v>
      </c>
      <c r="G10610" s="20" t="s">
        <v>3264</v>
      </c>
      <c r="H10610" s="21" t="s">
        <v>18</v>
      </c>
      <c r="K10610" s="33">
        <v>55</v>
      </c>
      <c r="L10610" s="37">
        <v>465</v>
      </c>
      <c r="N10610" s="33">
        <v>6</v>
      </c>
      <c r="O10610" s="37">
        <v>465</v>
      </c>
    </row>
    <row r="10611" spans="3:15" x14ac:dyDescent="0.25">
      <c r="C10611" s="1">
        <v>1</v>
      </c>
      <c r="D10611" s="1">
        <v>1</v>
      </c>
      <c r="E10611" s="1">
        <v>1</v>
      </c>
      <c r="F10611" s="16">
        <v>10602</v>
      </c>
      <c r="G10611" s="17" t="s">
        <v>3181</v>
      </c>
      <c r="H10611" s="18" t="s">
        <v>19</v>
      </c>
      <c r="K10611" s="32">
        <v>44</v>
      </c>
      <c r="L10611" s="36">
        <v>465</v>
      </c>
      <c r="N10611" s="32">
        <v>10</v>
      </c>
      <c r="O10611" s="36">
        <v>465</v>
      </c>
    </row>
    <row r="10612" spans="3:15" x14ac:dyDescent="0.25">
      <c r="C10612" s="1">
        <v>1</v>
      </c>
      <c r="D10612" s="1">
        <v>1</v>
      </c>
      <c r="E10612" s="1">
        <v>1</v>
      </c>
      <c r="F10612" s="19">
        <v>10603</v>
      </c>
      <c r="G10612" s="20" t="s">
        <v>3182</v>
      </c>
      <c r="H10612" s="21" t="s">
        <v>18</v>
      </c>
      <c r="K10612" s="33">
        <v>54</v>
      </c>
      <c r="L10612" s="37">
        <v>465</v>
      </c>
      <c r="N10612" s="33">
        <v>11</v>
      </c>
      <c r="O10612" s="37">
        <v>465</v>
      </c>
    </row>
    <row r="10613" spans="3:15" x14ac:dyDescent="0.25">
      <c r="C10613" s="1">
        <v>1</v>
      </c>
      <c r="D10613" s="1">
        <v>1</v>
      </c>
      <c r="E10613" s="1">
        <v>1</v>
      </c>
      <c r="F10613" s="16">
        <v>10604</v>
      </c>
      <c r="G10613" s="17" t="s">
        <v>3264</v>
      </c>
      <c r="H10613" s="18" t="s">
        <v>18</v>
      </c>
      <c r="K10613" s="32">
        <v>35</v>
      </c>
      <c r="L10613" s="36">
        <v>465</v>
      </c>
      <c r="N10613" s="32">
        <v>10</v>
      </c>
      <c r="O10613" s="36">
        <v>465</v>
      </c>
    </row>
    <row r="10614" spans="3:15" x14ac:dyDescent="0.25">
      <c r="C10614" s="1">
        <v>1</v>
      </c>
      <c r="D10614" s="1">
        <v>1</v>
      </c>
      <c r="E10614" s="1">
        <v>1</v>
      </c>
      <c r="F10614" s="19">
        <v>10605</v>
      </c>
      <c r="G10614" s="20" t="s">
        <v>3264</v>
      </c>
      <c r="H10614" s="21" t="s">
        <v>19</v>
      </c>
      <c r="K10614" s="33">
        <v>40</v>
      </c>
      <c r="L10614" s="37">
        <v>465</v>
      </c>
      <c r="N10614" s="33">
        <v>7</v>
      </c>
      <c r="O10614" s="37">
        <v>465</v>
      </c>
    </row>
    <row r="10615" spans="3:15" x14ac:dyDescent="0.25">
      <c r="C10615" s="1">
        <v>1</v>
      </c>
      <c r="D10615" s="1">
        <v>1</v>
      </c>
      <c r="E10615" s="1">
        <v>1</v>
      </c>
      <c r="F10615" s="16">
        <v>10606</v>
      </c>
      <c r="G10615" s="17" t="s">
        <v>3264</v>
      </c>
      <c r="H10615" s="18" t="s">
        <v>18</v>
      </c>
      <c r="K10615" s="32">
        <v>45</v>
      </c>
      <c r="L10615" s="36">
        <v>465</v>
      </c>
      <c r="N10615" s="32">
        <v>13</v>
      </c>
      <c r="O10615" s="36">
        <v>465</v>
      </c>
    </row>
    <row r="10616" spans="3:15" x14ac:dyDescent="0.25">
      <c r="C10616" s="1">
        <v>1</v>
      </c>
      <c r="D10616" s="1">
        <v>1</v>
      </c>
      <c r="E10616" s="1">
        <v>1</v>
      </c>
      <c r="F10616" s="19">
        <v>10607</v>
      </c>
      <c r="G10616" s="20" t="s">
        <v>3181</v>
      </c>
      <c r="H10616" s="21" t="s">
        <v>18</v>
      </c>
      <c r="K10616" s="33">
        <v>34</v>
      </c>
      <c r="L10616" s="37">
        <v>465</v>
      </c>
      <c r="N10616" s="33">
        <v>8</v>
      </c>
      <c r="O10616" s="37">
        <v>465</v>
      </c>
    </row>
    <row r="10617" spans="3:15" x14ac:dyDescent="0.25">
      <c r="C10617" s="1">
        <v>1</v>
      </c>
      <c r="D10617" s="1">
        <v>1</v>
      </c>
      <c r="E10617" s="1">
        <v>1</v>
      </c>
      <c r="F10617" s="16">
        <v>10608</v>
      </c>
      <c r="G10617" s="17" t="s">
        <v>3264</v>
      </c>
      <c r="H10617" s="18" t="s">
        <v>18</v>
      </c>
      <c r="K10617" s="32">
        <v>23</v>
      </c>
      <c r="L10617" s="36">
        <v>465</v>
      </c>
      <c r="N10617" s="32">
        <v>3</v>
      </c>
      <c r="O10617" s="36">
        <v>465</v>
      </c>
    </row>
    <row r="10618" spans="3:15" x14ac:dyDescent="0.25">
      <c r="C10618" s="1">
        <v>1</v>
      </c>
      <c r="D10618" s="1">
        <v>1</v>
      </c>
      <c r="E10618" s="1">
        <v>1</v>
      </c>
      <c r="F10618" s="19">
        <v>10609</v>
      </c>
      <c r="G10618" s="20" t="s">
        <v>3264</v>
      </c>
      <c r="H10618" s="21" t="s">
        <v>18</v>
      </c>
      <c r="K10618" s="33">
        <v>62</v>
      </c>
      <c r="L10618" s="37">
        <v>466</v>
      </c>
      <c r="N10618" s="33">
        <v>7</v>
      </c>
      <c r="O10618" s="37">
        <v>466</v>
      </c>
    </row>
    <row r="10619" spans="3:15" x14ac:dyDescent="0.25">
      <c r="C10619" s="1">
        <v>1</v>
      </c>
      <c r="D10619" s="1">
        <v>1</v>
      </c>
      <c r="E10619" s="1">
        <v>1</v>
      </c>
      <c r="F10619" s="16">
        <v>10610</v>
      </c>
      <c r="G10619" s="17" t="s">
        <v>3181</v>
      </c>
      <c r="H10619" s="18" t="s">
        <v>18</v>
      </c>
      <c r="K10619" s="32">
        <v>72</v>
      </c>
      <c r="L10619" s="36">
        <v>466</v>
      </c>
      <c r="N10619" s="32">
        <v>18</v>
      </c>
      <c r="O10619" s="36">
        <v>466</v>
      </c>
    </row>
    <row r="10620" spans="3:15" x14ac:dyDescent="0.25">
      <c r="C10620" s="1">
        <v>1</v>
      </c>
      <c r="D10620" s="1">
        <v>1</v>
      </c>
      <c r="E10620" s="1">
        <v>1</v>
      </c>
      <c r="F10620" s="19">
        <v>10611</v>
      </c>
      <c r="G10620" s="20" t="s">
        <v>3264</v>
      </c>
      <c r="H10620" s="21" t="s">
        <v>18</v>
      </c>
      <c r="K10620" s="33">
        <v>64</v>
      </c>
      <c r="L10620" s="37">
        <v>466</v>
      </c>
      <c r="N10620" s="33">
        <v>9</v>
      </c>
      <c r="O10620" s="37">
        <v>466</v>
      </c>
    </row>
    <row r="10621" spans="3:15" x14ac:dyDescent="0.25">
      <c r="C10621" s="1">
        <v>1</v>
      </c>
      <c r="D10621" s="1">
        <v>1</v>
      </c>
      <c r="E10621" s="1">
        <v>1</v>
      </c>
      <c r="F10621" s="16">
        <v>10612</v>
      </c>
      <c r="G10621" s="17" t="s">
        <v>3182</v>
      </c>
      <c r="H10621" s="18" t="s">
        <v>18</v>
      </c>
      <c r="K10621" s="32">
        <v>69</v>
      </c>
      <c r="L10621" s="36">
        <v>466</v>
      </c>
      <c r="N10621" s="32">
        <v>14</v>
      </c>
      <c r="O10621" s="36">
        <v>466</v>
      </c>
    </row>
    <row r="10622" spans="3:15" x14ac:dyDescent="0.25">
      <c r="C10622" s="1">
        <v>1</v>
      </c>
      <c r="D10622" s="1">
        <v>1</v>
      </c>
      <c r="E10622" s="1">
        <v>1</v>
      </c>
      <c r="F10622" s="19">
        <v>10613</v>
      </c>
      <c r="G10622" s="20" t="s">
        <v>3264</v>
      </c>
      <c r="H10622" s="21" t="s">
        <v>18</v>
      </c>
      <c r="K10622" s="33">
        <v>61</v>
      </c>
      <c r="L10622" s="37">
        <v>466</v>
      </c>
      <c r="N10622" s="33">
        <v>14</v>
      </c>
      <c r="O10622" s="37">
        <v>466</v>
      </c>
    </row>
    <row r="10623" spans="3:15" x14ac:dyDescent="0.25">
      <c r="C10623" s="1">
        <v>1</v>
      </c>
      <c r="D10623" s="1">
        <v>1</v>
      </c>
      <c r="E10623" s="1">
        <v>1</v>
      </c>
      <c r="F10623" s="16">
        <v>10614</v>
      </c>
      <c r="G10623" s="17" t="s">
        <v>3264</v>
      </c>
      <c r="H10623" s="18" t="s">
        <v>18</v>
      </c>
      <c r="K10623" s="32">
        <v>53</v>
      </c>
      <c r="L10623" s="36">
        <v>466</v>
      </c>
      <c r="N10623" s="32">
        <v>10</v>
      </c>
      <c r="O10623" s="36">
        <v>466</v>
      </c>
    </row>
    <row r="10624" spans="3:15" x14ac:dyDescent="0.25">
      <c r="C10624" s="1">
        <v>1</v>
      </c>
      <c r="D10624" s="1">
        <v>1</v>
      </c>
      <c r="E10624" s="1">
        <v>1</v>
      </c>
      <c r="F10624" s="19">
        <v>10615</v>
      </c>
      <c r="G10624" s="20" t="s">
        <v>3182</v>
      </c>
      <c r="H10624" s="21" t="s">
        <v>18</v>
      </c>
      <c r="K10624" s="33">
        <v>45</v>
      </c>
      <c r="L10624" s="37">
        <v>466</v>
      </c>
      <c r="N10624" s="33">
        <v>8</v>
      </c>
      <c r="O10624" s="37">
        <v>466</v>
      </c>
    </row>
    <row r="10625" spans="3:15" x14ac:dyDescent="0.25">
      <c r="C10625" s="1">
        <v>1</v>
      </c>
      <c r="D10625" s="1">
        <v>1</v>
      </c>
      <c r="E10625" s="1">
        <v>1</v>
      </c>
      <c r="F10625" s="16">
        <v>10616</v>
      </c>
      <c r="G10625" s="17" t="s">
        <v>3264</v>
      </c>
      <c r="H10625" s="18" t="s">
        <v>19</v>
      </c>
      <c r="K10625" s="32">
        <v>55</v>
      </c>
      <c r="L10625" s="36">
        <v>466</v>
      </c>
      <c r="N10625" s="32">
        <v>12</v>
      </c>
      <c r="O10625" s="36">
        <v>466</v>
      </c>
    </row>
    <row r="10626" spans="3:15" x14ac:dyDescent="0.25">
      <c r="C10626" s="1">
        <v>1</v>
      </c>
      <c r="D10626" s="1">
        <v>1</v>
      </c>
      <c r="E10626" s="1">
        <v>1</v>
      </c>
      <c r="F10626" s="19">
        <v>10617</v>
      </c>
      <c r="G10626" s="20" t="s">
        <v>3264</v>
      </c>
      <c r="H10626" s="21" t="s">
        <v>19</v>
      </c>
      <c r="K10626" s="33">
        <v>43</v>
      </c>
      <c r="L10626" s="37">
        <v>466</v>
      </c>
      <c r="N10626" s="33">
        <v>7</v>
      </c>
      <c r="O10626" s="37">
        <v>466</v>
      </c>
    </row>
    <row r="10627" spans="3:15" x14ac:dyDescent="0.25">
      <c r="C10627" s="1">
        <v>1</v>
      </c>
      <c r="D10627" s="1">
        <v>1</v>
      </c>
      <c r="E10627" s="1">
        <v>1</v>
      </c>
      <c r="F10627" s="16">
        <v>10618</v>
      </c>
      <c r="G10627" s="17" t="s">
        <v>3264</v>
      </c>
      <c r="H10627" s="18" t="s">
        <v>18</v>
      </c>
      <c r="K10627" s="32">
        <v>40</v>
      </c>
      <c r="L10627" s="36">
        <v>466</v>
      </c>
      <c r="N10627" s="32">
        <v>8</v>
      </c>
      <c r="O10627" s="36">
        <v>466</v>
      </c>
    </row>
    <row r="10628" spans="3:15" x14ac:dyDescent="0.25">
      <c r="C10628" s="1">
        <v>1</v>
      </c>
      <c r="D10628" s="1">
        <v>1</v>
      </c>
      <c r="E10628" s="1">
        <v>1</v>
      </c>
      <c r="F10628" s="19">
        <v>10619</v>
      </c>
      <c r="G10628" s="20" t="s">
        <v>3264</v>
      </c>
      <c r="H10628" s="21" t="s">
        <v>19</v>
      </c>
      <c r="K10628" s="33">
        <v>40</v>
      </c>
      <c r="L10628" s="37">
        <v>466</v>
      </c>
      <c r="N10628" s="33">
        <v>9</v>
      </c>
      <c r="O10628" s="37">
        <v>466</v>
      </c>
    </row>
    <row r="10629" spans="3:15" x14ac:dyDescent="0.25">
      <c r="C10629" s="1">
        <v>1</v>
      </c>
      <c r="D10629" s="1">
        <v>1</v>
      </c>
      <c r="E10629" s="1">
        <v>1</v>
      </c>
      <c r="F10629" s="16">
        <v>10620</v>
      </c>
      <c r="G10629" s="17" t="s">
        <v>3264</v>
      </c>
      <c r="H10629" s="18" t="s">
        <v>19</v>
      </c>
      <c r="K10629" s="32">
        <v>48</v>
      </c>
      <c r="L10629" s="36">
        <v>466</v>
      </c>
      <c r="N10629" s="32">
        <v>8</v>
      </c>
      <c r="O10629" s="36">
        <v>466</v>
      </c>
    </row>
    <row r="10630" spans="3:15" x14ac:dyDescent="0.25">
      <c r="C10630" s="1">
        <v>1</v>
      </c>
      <c r="D10630" s="1">
        <v>1</v>
      </c>
      <c r="E10630" s="1">
        <v>1</v>
      </c>
      <c r="F10630" s="19">
        <v>10621</v>
      </c>
      <c r="G10630" s="20" t="s">
        <v>3264</v>
      </c>
      <c r="H10630" s="21" t="s">
        <v>18</v>
      </c>
      <c r="K10630" s="33">
        <v>34</v>
      </c>
      <c r="L10630" s="37">
        <v>466</v>
      </c>
      <c r="N10630" s="33">
        <v>7</v>
      </c>
      <c r="O10630" s="37">
        <v>466</v>
      </c>
    </row>
    <row r="10631" spans="3:15" x14ac:dyDescent="0.25">
      <c r="C10631" s="1">
        <v>1</v>
      </c>
      <c r="D10631" s="1">
        <v>1</v>
      </c>
      <c r="E10631" s="1">
        <v>1</v>
      </c>
      <c r="F10631" s="16">
        <v>10622</v>
      </c>
      <c r="G10631" s="17" t="s">
        <v>3264</v>
      </c>
      <c r="H10631" s="18" t="s">
        <v>18</v>
      </c>
      <c r="K10631" s="32">
        <v>43</v>
      </c>
      <c r="L10631" s="36">
        <v>466</v>
      </c>
      <c r="N10631" s="32">
        <v>11</v>
      </c>
      <c r="O10631" s="36">
        <v>466</v>
      </c>
    </row>
    <row r="10632" spans="3:15" x14ac:dyDescent="0.25">
      <c r="C10632" s="1">
        <v>1</v>
      </c>
      <c r="D10632" s="1">
        <v>1</v>
      </c>
      <c r="E10632" s="1">
        <v>1</v>
      </c>
      <c r="F10632" s="19">
        <v>10623</v>
      </c>
      <c r="G10632" s="20" t="s">
        <v>3264</v>
      </c>
      <c r="H10632" s="21" t="s">
        <v>18</v>
      </c>
      <c r="K10632" s="33">
        <v>66</v>
      </c>
      <c r="L10632" s="37">
        <v>467</v>
      </c>
      <c r="N10632" s="33">
        <v>10</v>
      </c>
      <c r="O10632" s="37">
        <v>467</v>
      </c>
    </row>
    <row r="10633" spans="3:15" x14ac:dyDescent="0.25">
      <c r="C10633" s="1">
        <v>1</v>
      </c>
      <c r="D10633" s="1">
        <v>1</v>
      </c>
      <c r="E10633" s="1">
        <v>1</v>
      </c>
      <c r="F10633" s="16">
        <v>10624</v>
      </c>
      <c r="G10633" s="17" t="s">
        <v>3182</v>
      </c>
      <c r="H10633" s="18" t="s">
        <v>18</v>
      </c>
      <c r="K10633" s="32">
        <v>55</v>
      </c>
      <c r="L10633" s="36">
        <v>467</v>
      </c>
      <c r="N10633" s="32">
        <v>11</v>
      </c>
      <c r="O10633" s="36">
        <v>467</v>
      </c>
    </row>
    <row r="10634" spans="3:15" x14ac:dyDescent="0.25">
      <c r="C10634" s="1">
        <v>1</v>
      </c>
      <c r="D10634" s="1">
        <v>1</v>
      </c>
      <c r="E10634" s="1">
        <v>1</v>
      </c>
      <c r="F10634" s="19">
        <v>10625</v>
      </c>
      <c r="G10634" s="20" t="s">
        <v>3264</v>
      </c>
      <c r="H10634" s="21" t="s">
        <v>19</v>
      </c>
      <c r="K10634" s="33">
        <v>52</v>
      </c>
      <c r="L10634" s="37">
        <v>467</v>
      </c>
      <c r="N10634" s="33">
        <v>8</v>
      </c>
      <c r="O10634" s="37">
        <v>467</v>
      </c>
    </row>
    <row r="10635" spans="3:15" x14ac:dyDescent="0.25">
      <c r="C10635" s="1">
        <v>1</v>
      </c>
      <c r="D10635" s="1">
        <v>1</v>
      </c>
      <c r="E10635" s="1">
        <v>1</v>
      </c>
      <c r="F10635" s="16">
        <v>10626</v>
      </c>
      <c r="G10635" s="17" t="s">
        <v>3264</v>
      </c>
      <c r="H10635" s="18" t="s">
        <v>19</v>
      </c>
      <c r="K10635" s="32">
        <v>35</v>
      </c>
      <c r="L10635" s="36">
        <v>467</v>
      </c>
      <c r="N10635" s="32">
        <v>11</v>
      </c>
      <c r="O10635" s="36">
        <v>467</v>
      </c>
    </row>
    <row r="10636" spans="3:15" x14ac:dyDescent="0.25">
      <c r="C10636" s="1">
        <v>1</v>
      </c>
      <c r="D10636" s="1">
        <v>1</v>
      </c>
      <c r="E10636" s="1">
        <v>1</v>
      </c>
      <c r="F10636" s="19">
        <v>10627</v>
      </c>
      <c r="G10636" s="20" t="s">
        <v>3264</v>
      </c>
      <c r="H10636" s="21" t="s">
        <v>19</v>
      </c>
      <c r="K10636" s="33">
        <v>53</v>
      </c>
      <c r="L10636" s="37">
        <v>467</v>
      </c>
      <c r="N10636" s="33">
        <v>14</v>
      </c>
      <c r="O10636" s="37">
        <v>467</v>
      </c>
    </row>
    <row r="10637" spans="3:15" x14ac:dyDescent="0.25">
      <c r="C10637" s="1">
        <v>1</v>
      </c>
      <c r="D10637" s="1">
        <v>1</v>
      </c>
      <c r="E10637" s="1">
        <v>1</v>
      </c>
      <c r="F10637" s="16">
        <v>10628</v>
      </c>
      <c r="G10637" s="17" t="s">
        <v>3264</v>
      </c>
      <c r="H10637" s="18" t="s">
        <v>18</v>
      </c>
      <c r="K10637" s="32">
        <v>43</v>
      </c>
      <c r="L10637" s="36">
        <v>467</v>
      </c>
      <c r="N10637" s="32">
        <v>14</v>
      </c>
      <c r="O10637" s="36">
        <v>467</v>
      </c>
    </row>
    <row r="10638" spans="3:15" x14ac:dyDescent="0.25">
      <c r="C10638" s="1">
        <v>1</v>
      </c>
      <c r="D10638" s="1">
        <v>1</v>
      </c>
      <c r="E10638" s="1">
        <v>1</v>
      </c>
      <c r="F10638" s="19">
        <v>10629</v>
      </c>
      <c r="G10638" s="20" t="s">
        <v>3264</v>
      </c>
      <c r="H10638" s="21" t="s">
        <v>18</v>
      </c>
      <c r="K10638" s="33">
        <v>55</v>
      </c>
      <c r="L10638" s="37">
        <v>467</v>
      </c>
      <c r="N10638" s="33">
        <v>12</v>
      </c>
      <c r="O10638" s="37">
        <v>467</v>
      </c>
    </row>
    <row r="10639" spans="3:15" x14ac:dyDescent="0.25">
      <c r="C10639" s="1">
        <v>1</v>
      </c>
      <c r="D10639" s="1">
        <v>1</v>
      </c>
      <c r="E10639" s="1">
        <v>1</v>
      </c>
      <c r="F10639" s="16">
        <v>10630</v>
      </c>
      <c r="G10639" s="17" t="s">
        <v>3264</v>
      </c>
      <c r="H10639" s="18" t="s">
        <v>19</v>
      </c>
      <c r="K10639" s="32">
        <v>39</v>
      </c>
      <c r="L10639" s="36">
        <v>467</v>
      </c>
      <c r="N10639" s="32">
        <v>6</v>
      </c>
      <c r="O10639" s="36">
        <v>467</v>
      </c>
    </row>
    <row r="10640" spans="3:15" x14ac:dyDescent="0.25">
      <c r="C10640" s="1">
        <v>1</v>
      </c>
      <c r="D10640" s="1">
        <v>1</v>
      </c>
      <c r="E10640" s="1">
        <v>1</v>
      </c>
      <c r="F10640" s="19">
        <v>10631</v>
      </c>
      <c r="G10640" s="20" t="s">
        <v>3264</v>
      </c>
      <c r="H10640" s="21" t="s">
        <v>18</v>
      </c>
      <c r="K10640" s="33">
        <v>48</v>
      </c>
      <c r="L10640" s="37">
        <v>467</v>
      </c>
      <c r="N10640" s="33">
        <v>10</v>
      </c>
      <c r="O10640" s="37">
        <v>467</v>
      </c>
    </row>
    <row r="10641" spans="3:15" x14ac:dyDescent="0.25">
      <c r="C10641" s="1">
        <v>1</v>
      </c>
      <c r="D10641" s="1">
        <v>1</v>
      </c>
      <c r="E10641" s="1">
        <v>1</v>
      </c>
      <c r="F10641" s="16">
        <v>10632</v>
      </c>
      <c r="G10641" s="17" t="s">
        <v>3264</v>
      </c>
      <c r="H10641" s="18" t="s">
        <v>19</v>
      </c>
      <c r="K10641" s="32">
        <v>46</v>
      </c>
      <c r="L10641" s="36">
        <v>467</v>
      </c>
      <c r="N10641" s="32">
        <v>7</v>
      </c>
      <c r="O10641" s="36">
        <v>467</v>
      </c>
    </row>
    <row r="10642" spans="3:15" x14ac:dyDescent="0.25">
      <c r="C10642" s="1">
        <v>1</v>
      </c>
      <c r="D10642" s="1">
        <v>1</v>
      </c>
      <c r="E10642" s="1">
        <v>1</v>
      </c>
      <c r="F10642" s="19">
        <v>10633</v>
      </c>
      <c r="G10642" s="20" t="s">
        <v>3264</v>
      </c>
      <c r="H10642" s="21" t="s">
        <v>19</v>
      </c>
      <c r="K10642" s="33">
        <v>61</v>
      </c>
      <c r="L10642" s="37">
        <v>467</v>
      </c>
      <c r="N10642" s="33">
        <v>10</v>
      </c>
      <c r="O10642" s="37">
        <v>467</v>
      </c>
    </row>
    <row r="10643" spans="3:15" x14ac:dyDescent="0.25">
      <c r="C10643" s="1">
        <v>1</v>
      </c>
      <c r="D10643" s="1">
        <v>1</v>
      </c>
      <c r="E10643" s="1">
        <v>1</v>
      </c>
      <c r="F10643" s="16">
        <v>10634</v>
      </c>
      <c r="G10643" s="17" t="s">
        <v>3264</v>
      </c>
      <c r="H10643" s="18" t="s">
        <v>18</v>
      </c>
      <c r="K10643" s="32">
        <v>54</v>
      </c>
      <c r="L10643" s="36">
        <v>467</v>
      </c>
      <c r="N10643" s="32">
        <v>5</v>
      </c>
      <c r="O10643" s="36">
        <v>467</v>
      </c>
    </row>
    <row r="10644" spans="3:15" x14ac:dyDescent="0.25">
      <c r="C10644" s="1">
        <v>1</v>
      </c>
      <c r="D10644" s="1">
        <v>1</v>
      </c>
      <c r="E10644" s="1">
        <v>1</v>
      </c>
      <c r="F10644" s="19">
        <v>10635</v>
      </c>
      <c r="G10644" s="20" t="s">
        <v>3181</v>
      </c>
      <c r="H10644" s="21" t="s">
        <v>18</v>
      </c>
      <c r="K10644" s="33">
        <v>53</v>
      </c>
      <c r="L10644" s="37">
        <v>467</v>
      </c>
      <c r="N10644" s="33">
        <v>23</v>
      </c>
      <c r="O10644" s="37">
        <v>467</v>
      </c>
    </row>
    <row r="10645" spans="3:15" x14ac:dyDescent="0.25">
      <c r="C10645" s="1">
        <v>1</v>
      </c>
      <c r="D10645" s="1">
        <v>1</v>
      </c>
      <c r="E10645" s="1">
        <v>1</v>
      </c>
      <c r="F10645" s="16">
        <v>10636</v>
      </c>
      <c r="G10645" s="17" t="s">
        <v>3181</v>
      </c>
      <c r="H10645" s="18" t="s">
        <v>19</v>
      </c>
      <c r="K10645" s="32">
        <v>33</v>
      </c>
      <c r="L10645" s="36">
        <v>467</v>
      </c>
      <c r="N10645" s="32">
        <v>11</v>
      </c>
      <c r="O10645" s="36">
        <v>467</v>
      </c>
    </row>
    <row r="10646" spans="3:15" x14ac:dyDescent="0.25">
      <c r="C10646" s="1">
        <v>1</v>
      </c>
      <c r="D10646" s="1">
        <v>1</v>
      </c>
      <c r="E10646" s="1">
        <v>1</v>
      </c>
      <c r="F10646" s="19">
        <v>10637</v>
      </c>
      <c r="G10646" s="20" t="s">
        <v>3181</v>
      </c>
      <c r="H10646" s="21" t="s">
        <v>19</v>
      </c>
      <c r="K10646" s="33">
        <v>66</v>
      </c>
      <c r="L10646" s="37">
        <v>468</v>
      </c>
      <c r="N10646" s="33">
        <v>15</v>
      </c>
      <c r="O10646" s="37">
        <v>468</v>
      </c>
    </row>
    <row r="10647" spans="3:15" x14ac:dyDescent="0.25">
      <c r="C10647" s="1">
        <v>1</v>
      </c>
      <c r="D10647" s="1">
        <v>1</v>
      </c>
      <c r="E10647" s="1">
        <v>1</v>
      </c>
      <c r="F10647" s="16">
        <v>10638</v>
      </c>
      <c r="G10647" s="17" t="s">
        <v>3264</v>
      </c>
      <c r="H10647" s="18" t="s">
        <v>18</v>
      </c>
      <c r="K10647" s="32">
        <v>53</v>
      </c>
      <c r="L10647" s="36">
        <v>468</v>
      </c>
      <c r="N10647" s="32">
        <v>9</v>
      </c>
      <c r="O10647" s="36">
        <v>468</v>
      </c>
    </row>
    <row r="10648" spans="3:15" x14ac:dyDescent="0.25">
      <c r="C10648" s="1">
        <v>1</v>
      </c>
      <c r="D10648" s="1">
        <v>1</v>
      </c>
      <c r="E10648" s="1">
        <v>1</v>
      </c>
      <c r="F10648" s="19">
        <v>10639</v>
      </c>
      <c r="G10648" s="20" t="s">
        <v>3181</v>
      </c>
      <c r="H10648" s="21" t="s">
        <v>18</v>
      </c>
      <c r="K10648" s="33">
        <v>61</v>
      </c>
      <c r="L10648" s="37">
        <v>468</v>
      </c>
      <c r="N10648" s="33">
        <v>11</v>
      </c>
      <c r="O10648" s="37">
        <v>468</v>
      </c>
    </row>
    <row r="10649" spans="3:15" x14ac:dyDescent="0.25">
      <c r="C10649" s="1">
        <v>1</v>
      </c>
      <c r="D10649" s="1">
        <v>1</v>
      </c>
      <c r="E10649" s="1">
        <v>1</v>
      </c>
      <c r="F10649" s="16">
        <v>10640</v>
      </c>
      <c r="G10649" s="17" t="s">
        <v>3264</v>
      </c>
      <c r="H10649" s="18" t="s">
        <v>19</v>
      </c>
      <c r="K10649" s="32">
        <v>59</v>
      </c>
      <c r="L10649" s="36">
        <v>468</v>
      </c>
      <c r="N10649" s="32">
        <v>12</v>
      </c>
      <c r="O10649" s="36">
        <v>468</v>
      </c>
    </row>
    <row r="10650" spans="3:15" x14ac:dyDescent="0.25">
      <c r="C10650" s="1">
        <v>1</v>
      </c>
      <c r="D10650" s="1">
        <v>1</v>
      </c>
      <c r="E10650" s="1">
        <v>1</v>
      </c>
      <c r="F10650" s="19">
        <v>10641</v>
      </c>
      <c r="G10650" s="20" t="s">
        <v>3264</v>
      </c>
      <c r="H10650" s="21" t="s">
        <v>19</v>
      </c>
      <c r="K10650" s="33">
        <v>53</v>
      </c>
      <c r="L10650" s="37">
        <v>468</v>
      </c>
      <c r="N10650" s="33">
        <v>10</v>
      </c>
      <c r="O10650" s="37">
        <v>468</v>
      </c>
    </row>
    <row r="10651" spans="3:15" x14ac:dyDescent="0.25">
      <c r="C10651" s="1">
        <v>1</v>
      </c>
      <c r="D10651" s="1">
        <v>1</v>
      </c>
      <c r="E10651" s="1">
        <v>1</v>
      </c>
      <c r="F10651" s="16">
        <v>10642</v>
      </c>
      <c r="G10651" s="17" t="s">
        <v>3264</v>
      </c>
      <c r="H10651" s="18" t="s">
        <v>18</v>
      </c>
      <c r="K10651" s="32">
        <v>51</v>
      </c>
      <c r="L10651" s="36">
        <v>468</v>
      </c>
      <c r="N10651" s="32">
        <v>11</v>
      </c>
      <c r="O10651" s="36">
        <v>468</v>
      </c>
    </row>
    <row r="10652" spans="3:15" x14ac:dyDescent="0.25">
      <c r="C10652" s="1">
        <v>1</v>
      </c>
      <c r="D10652" s="1">
        <v>1</v>
      </c>
      <c r="E10652" s="1">
        <v>1</v>
      </c>
      <c r="F10652" s="19">
        <v>10643</v>
      </c>
      <c r="G10652" s="20" t="s">
        <v>3264</v>
      </c>
      <c r="H10652" s="21" t="s">
        <v>19</v>
      </c>
      <c r="K10652" s="33">
        <v>55</v>
      </c>
      <c r="L10652" s="37">
        <v>468</v>
      </c>
      <c r="N10652" s="33">
        <v>9</v>
      </c>
      <c r="O10652" s="37">
        <v>468</v>
      </c>
    </row>
    <row r="10653" spans="3:15" x14ac:dyDescent="0.25">
      <c r="C10653" s="1">
        <v>1</v>
      </c>
      <c r="D10653" s="1">
        <v>1</v>
      </c>
      <c r="E10653" s="1">
        <v>1</v>
      </c>
      <c r="F10653" s="16">
        <v>10644</v>
      </c>
      <c r="G10653" s="17" t="s">
        <v>3264</v>
      </c>
      <c r="H10653" s="18" t="s">
        <v>18</v>
      </c>
      <c r="K10653" s="32">
        <v>51</v>
      </c>
      <c r="L10653" s="36">
        <v>468</v>
      </c>
      <c r="N10653" s="32">
        <v>16</v>
      </c>
      <c r="O10653" s="36">
        <v>468</v>
      </c>
    </row>
    <row r="10654" spans="3:15" x14ac:dyDescent="0.25">
      <c r="C10654" s="1">
        <v>1</v>
      </c>
      <c r="D10654" s="1">
        <v>1</v>
      </c>
      <c r="E10654" s="1">
        <v>1</v>
      </c>
      <c r="F10654" s="19">
        <v>10645</v>
      </c>
      <c r="G10654" s="20" t="s">
        <v>3264</v>
      </c>
      <c r="H10654" s="21" t="s">
        <v>19</v>
      </c>
      <c r="K10654" s="33">
        <v>32</v>
      </c>
      <c r="L10654" s="37">
        <v>468</v>
      </c>
      <c r="N10654" s="33">
        <v>4</v>
      </c>
      <c r="O10654" s="37">
        <v>468</v>
      </c>
    </row>
    <row r="10655" spans="3:15" x14ac:dyDescent="0.25">
      <c r="C10655" s="1">
        <v>1</v>
      </c>
      <c r="D10655" s="1">
        <v>1</v>
      </c>
      <c r="E10655" s="1">
        <v>1</v>
      </c>
      <c r="F10655" s="16">
        <v>10646</v>
      </c>
      <c r="G10655" s="17" t="s">
        <v>3264</v>
      </c>
      <c r="H10655" s="18" t="s">
        <v>19</v>
      </c>
      <c r="K10655" s="32">
        <v>26</v>
      </c>
      <c r="L10655" s="36">
        <v>468</v>
      </c>
      <c r="N10655" s="32">
        <v>6</v>
      </c>
      <c r="O10655" s="36">
        <v>468</v>
      </c>
    </row>
    <row r="10656" spans="3:15" x14ac:dyDescent="0.25">
      <c r="C10656" s="1">
        <v>1</v>
      </c>
      <c r="D10656" s="1">
        <v>1</v>
      </c>
      <c r="E10656" s="1">
        <v>1</v>
      </c>
      <c r="F10656" s="19">
        <v>10647</v>
      </c>
      <c r="G10656" s="20" t="s">
        <v>3181</v>
      </c>
      <c r="H10656" s="21" t="s">
        <v>18</v>
      </c>
      <c r="K10656" s="33">
        <v>32</v>
      </c>
      <c r="L10656" s="37">
        <v>468</v>
      </c>
      <c r="N10656" s="33">
        <v>8</v>
      </c>
      <c r="O10656" s="37">
        <v>468</v>
      </c>
    </row>
    <row r="10657" spans="3:15" x14ac:dyDescent="0.25">
      <c r="C10657" s="1">
        <v>1</v>
      </c>
      <c r="D10657" s="1">
        <v>1</v>
      </c>
      <c r="E10657" s="1">
        <v>1</v>
      </c>
      <c r="F10657" s="16">
        <v>10648</v>
      </c>
      <c r="G10657" s="17" t="s">
        <v>3264</v>
      </c>
      <c r="H10657" s="18" t="s">
        <v>18</v>
      </c>
      <c r="K10657" s="32">
        <v>37</v>
      </c>
      <c r="L10657" s="36">
        <v>468</v>
      </c>
      <c r="N10657" s="32">
        <v>7</v>
      </c>
      <c r="O10657" s="36">
        <v>468</v>
      </c>
    </row>
    <row r="10658" spans="3:15" x14ac:dyDescent="0.25">
      <c r="C10658" s="1">
        <v>1</v>
      </c>
      <c r="D10658" s="1">
        <v>1</v>
      </c>
      <c r="E10658" s="1">
        <v>1</v>
      </c>
      <c r="F10658" s="19">
        <v>10649</v>
      </c>
      <c r="G10658" s="20" t="s">
        <v>3181</v>
      </c>
      <c r="H10658" s="21" t="s">
        <v>19</v>
      </c>
      <c r="K10658" s="33">
        <v>63</v>
      </c>
      <c r="L10658" s="37">
        <v>469</v>
      </c>
      <c r="N10658" s="33">
        <v>12</v>
      </c>
      <c r="O10658" s="37">
        <v>469</v>
      </c>
    </row>
    <row r="10659" spans="3:15" x14ac:dyDescent="0.25">
      <c r="C10659" s="1">
        <v>1</v>
      </c>
      <c r="D10659" s="1">
        <v>1</v>
      </c>
      <c r="E10659" s="1">
        <v>1</v>
      </c>
      <c r="F10659" s="16">
        <v>10650</v>
      </c>
      <c r="G10659" s="17" t="s">
        <v>3181</v>
      </c>
      <c r="H10659" s="18" t="s">
        <v>18</v>
      </c>
      <c r="K10659" s="32">
        <v>64</v>
      </c>
      <c r="L10659" s="36">
        <v>469</v>
      </c>
      <c r="N10659" s="32">
        <v>19</v>
      </c>
      <c r="O10659" s="36">
        <v>469</v>
      </c>
    </row>
    <row r="10660" spans="3:15" x14ac:dyDescent="0.25">
      <c r="C10660" s="1">
        <v>1</v>
      </c>
      <c r="D10660" s="1">
        <v>1</v>
      </c>
      <c r="E10660" s="1">
        <v>1</v>
      </c>
      <c r="F10660" s="19">
        <v>10651</v>
      </c>
      <c r="G10660" s="20" t="s">
        <v>3264</v>
      </c>
      <c r="H10660" s="21" t="s">
        <v>19</v>
      </c>
      <c r="K10660" s="33">
        <v>51</v>
      </c>
      <c r="L10660" s="37">
        <v>469</v>
      </c>
      <c r="N10660" s="33">
        <v>8</v>
      </c>
      <c r="O10660" s="37">
        <v>469</v>
      </c>
    </row>
    <row r="10661" spans="3:15" x14ac:dyDescent="0.25">
      <c r="C10661" s="1">
        <v>1</v>
      </c>
      <c r="D10661" s="1">
        <v>1</v>
      </c>
      <c r="E10661" s="1">
        <v>1</v>
      </c>
      <c r="F10661" s="16">
        <v>10652</v>
      </c>
      <c r="G10661" s="17" t="s">
        <v>3182</v>
      </c>
      <c r="H10661" s="18" t="s">
        <v>19</v>
      </c>
      <c r="K10661" s="32">
        <v>64</v>
      </c>
      <c r="L10661" s="36">
        <v>469</v>
      </c>
      <c r="N10661" s="32">
        <v>18</v>
      </c>
      <c r="O10661" s="36">
        <v>469</v>
      </c>
    </row>
    <row r="10662" spans="3:15" x14ac:dyDescent="0.25">
      <c r="C10662" s="1">
        <v>1</v>
      </c>
      <c r="D10662" s="1">
        <v>1</v>
      </c>
      <c r="E10662" s="1">
        <v>1</v>
      </c>
      <c r="F10662" s="19">
        <v>10653</v>
      </c>
      <c r="G10662" s="20" t="s">
        <v>3264</v>
      </c>
      <c r="H10662" s="21" t="s">
        <v>18</v>
      </c>
      <c r="K10662" s="33">
        <v>57</v>
      </c>
      <c r="L10662" s="37">
        <v>469</v>
      </c>
      <c r="N10662" s="33">
        <v>15</v>
      </c>
      <c r="O10662" s="37">
        <v>469</v>
      </c>
    </row>
    <row r="10663" spans="3:15" x14ac:dyDescent="0.25">
      <c r="C10663" s="1">
        <v>1</v>
      </c>
      <c r="D10663" s="1">
        <v>1</v>
      </c>
      <c r="E10663" s="1">
        <v>1</v>
      </c>
      <c r="F10663" s="16">
        <v>10654</v>
      </c>
      <c r="G10663" s="17" t="s">
        <v>3264</v>
      </c>
      <c r="H10663" s="18" t="s">
        <v>19</v>
      </c>
      <c r="K10663" s="32">
        <v>39</v>
      </c>
      <c r="L10663" s="36">
        <v>469</v>
      </c>
      <c r="N10663" s="32">
        <v>9</v>
      </c>
      <c r="O10663" s="36">
        <v>469</v>
      </c>
    </row>
    <row r="10664" spans="3:15" x14ac:dyDescent="0.25">
      <c r="C10664" s="1">
        <v>1</v>
      </c>
      <c r="D10664" s="1">
        <v>1</v>
      </c>
      <c r="E10664" s="1">
        <v>1</v>
      </c>
      <c r="F10664" s="19">
        <v>10655</v>
      </c>
      <c r="G10664" s="20" t="s">
        <v>3264</v>
      </c>
      <c r="H10664" s="21" t="s">
        <v>18</v>
      </c>
      <c r="K10664" s="33">
        <v>36</v>
      </c>
      <c r="L10664" s="37">
        <v>469</v>
      </c>
      <c r="N10664" s="33">
        <v>9</v>
      </c>
      <c r="O10664" s="37">
        <v>469</v>
      </c>
    </row>
    <row r="10665" spans="3:15" x14ac:dyDescent="0.25">
      <c r="C10665" s="1">
        <v>1</v>
      </c>
      <c r="D10665" s="1">
        <v>1</v>
      </c>
      <c r="E10665" s="1">
        <v>1</v>
      </c>
      <c r="F10665" s="16">
        <v>10656</v>
      </c>
      <c r="G10665" s="17" t="s">
        <v>3264</v>
      </c>
      <c r="H10665" s="18" t="s">
        <v>18</v>
      </c>
      <c r="K10665" s="32">
        <v>40</v>
      </c>
      <c r="L10665" s="36">
        <v>469</v>
      </c>
      <c r="N10665" s="32">
        <v>8</v>
      </c>
      <c r="O10665" s="36">
        <v>469</v>
      </c>
    </row>
    <row r="10666" spans="3:15" x14ac:dyDescent="0.25">
      <c r="C10666" s="1">
        <v>1</v>
      </c>
      <c r="D10666" s="1">
        <v>1</v>
      </c>
      <c r="E10666" s="1">
        <v>1</v>
      </c>
      <c r="F10666" s="19">
        <v>10657</v>
      </c>
      <c r="G10666" s="20" t="s">
        <v>3264</v>
      </c>
      <c r="H10666" s="21" t="s">
        <v>19</v>
      </c>
      <c r="K10666" s="33">
        <v>49</v>
      </c>
      <c r="L10666" s="37">
        <v>469</v>
      </c>
      <c r="N10666" s="33">
        <v>12</v>
      </c>
      <c r="O10666" s="37">
        <v>469</v>
      </c>
    </row>
    <row r="10667" spans="3:15" x14ac:dyDescent="0.25">
      <c r="C10667" s="1">
        <v>1</v>
      </c>
      <c r="D10667" s="1">
        <v>1</v>
      </c>
      <c r="E10667" s="1">
        <v>1</v>
      </c>
      <c r="F10667" s="16">
        <v>10658</v>
      </c>
      <c r="G10667" s="17" t="s">
        <v>3264</v>
      </c>
      <c r="H10667" s="18" t="s">
        <v>18</v>
      </c>
      <c r="K10667" s="32">
        <v>43</v>
      </c>
      <c r="L10667" s="36">
        <v>469</v>
      </c>
      <c r="N10667" s="32">
        <v>14</v>
      </c>
      <c r="O10667" s="36">
        <v>469</v>
      </c>
    </row>
    <row r="10668" spans="3:15" x14ac:dyDescent="0.25">
      <c r="C10668" s="1">
        <v>1</v>
      </c>
      <c r="D10668" s="1">
        <v>1</v>
      </c>
      <c r="E10668" s="1">
        <v>1</v>
      </c>
      <c r="F10668" s="19">
        <v>10659</v>
      </c>
      <c r="G10668" s="20" t="s">
        <v>3182</v>
      </c>
      <c r="H10668" s="21" t="s">
        <v>19</v>
      </c>
      <c r="K10668" s="33">
        <v>40</v>
      </c>
      <c r="L10668" s="37">
        <v>469</v>
      </c>
      <c r="N10668" s="33">
        <v>10</v>
      </c>
      <c r="O10668" s="37">
        <v>469</v>
      </c>
    </row>
    <row r="10669" spans="3:15" x14ac:dyDescent="0.25">
      <c r="C10669" s="1">
        <v>1</v>
      </c>
      <c r="D10669" s="1">
        <v>1</v>
      </c>
      <c r="E10669" s="1">
        <v>1</v>
      </c>
      <c r="F10669" s="16">
        <v>10660</v>
      </c>
      <c r="G10669" s="17" t="s">
        <v>3264</v>
      </c>
      <c r="H10669" s="18" t="s">
        <v>19</v>
      </c>
      <c r="K10669" s="32">
        <v>21</v>
      </c>
      <c r="L10669" s="36">
        <v>469</v>
      </c>
      <c r="N10669" s="32">
        <v>6</v>
      </c>
      <c r="O10669" s="36">
        <v>469</v>
      </c>
    </row>
    <row r="10670" spans="3:15" x14ac:dyDescent="0.25">
      <c r="C10670" s="1">
        <v>1</v>
      </c>
      <c r="D10670" s="1">
        <v>1</v>
      </c>
      <c r="E10670" s="1">
        <v>1</v>
      </c>
      <c r="F10670" s="19">
        <v>10661</v>
      </c>
      <c r="G10670" s="20" t="s">
        <v>3181</v>
      </c>
      <c r="H10670" s="21" t="s">
        <v>18</v>
      </c>
      <c r="K10670" s="33">
        <v>36</v>
      </c>
      <c r="L10670" s="37">
        <v>469</v>
      </c>
      <c r="N10670" s="33">
        <v>9</v>
      </c>
      <c r="O10670" s="37">
        <v>469</v>
      </c>
    </row>
    <row r="10671" spans="3:15" x14ac:dyDescent="0.25">
      <c r="C10671" s="1">
        <v>1</v>
      </c>
      <c r="D10671" s="1">
        <v>1</v>
      </c>
      <c r="E10671" s="1">
        <v>1</v>
      </c>
      <c r="F10671" s="16">
        <v>10662</v>
      </c>
      <c r="G10671" s="17" t="s">
        <v>3264</v>
      </c>
      <c r="H10671" s="18" t="s">
        <v>18</v>
      </c>
      <c r="K10671" s="32">
        <v>39</v>
      </c>
      <c r="L10671" s="36">
        <v>469</v>
      </c>
      <c r="N10671" s="32">
        <v>17</v>
      </c>
      <c r="O10671" s="36">
        <v>469</v>
      </c>
    </row>
    <row r="10672" spans="3:15" x14ac:dyDescent="0.25">
      <c r="C10672" s="1">
        <v>1</v>
      </c>
      <c r="D10672" s="1">
        <v>1</v>
      </c>
      <c r="E10672" s="1">
        <v>1</v>
      </c>
      <c r="F10672" s="19">
        <v>10663</v>
      </c>
      <c r="G10672" s="20" t="s">
        <v>3264</v>
      </c>
      <c r="H10672" s="21" t="s">
        <v>18</v>
      </c>
      <c r="K10672" s="33">
        <v>65</v>
      </c>
      <c r="L10672" s="37">
        <v>470</v>
      </c>
      <c r="N10672" s="33">
        <v>11</v>
      </c>
      <c r="O10672" s="37">
        <v>470</v>
      </c>
    </row>
    <row r="10673" spans="3:15" x14ac:dyDescent="0.25">
      <c r="C10673" s="1">
        <v>1</v>
      </c>
      <c r="D10673" s="1">
        <v>1</v>
      </c>
      <c r="E10673" s="1">
        <v>1</v>
      </c>
      <c r="F10673" s="16">
        <v>10664</v>
      </c>
      <c r="G10673" s="17" t="s">
        <v>3181</v>
      </c>
      <c r="H10673" s="18" t="s">
        <v>18</v>
      </c>
      <c r="K10673" s="32">
        <v>68</v>
      </c>
      <c r="L10673" s="36">
        <v>470</v>
      </c>
      <c r="N10673" s="32">
        <v>14</v>
      </c>
      <c r="O10673" s="36">
        <v>470</v>
      </c>
    </row>
    <row r="10674" spans="3:15" x14ac:dyDescent="0.25">
      <c r="C10674" s="1">
        <v>1</v>
      </c>
      <c r="D10674" s="1">
        <v>1</v>
      </c>
      <c r="E10674" s="1">
        <v>1</v>
      </c>
      <c r="F10674" s="19">
        <v>10665</v>
      </c>
      <c r="G10674" s="20" t="s">
        <v>3264</v>
      </c>
      <c r="H10674" s="21" t="s">
        <v>19</v>
      </c>
      <c r="K10674" s="33">
        <v>75</v>
      </c>
      <c r="L10674" s="37">
        <v>470</v>
      </c>
      <c r="N10674" s="33">
        <v>31</v>
      </c>
      <c r="O10674" s="37">
        <v>470</v>
      </c>
    </row>
    <row r="10675" spans="3:15" x14ac:dyDescent="0.25">
      <c r="C10675" s="1">
        <v>1</v>
      </c>
      <c r="D10675" s="1">
        <v>1</v>
      </c>
      <c r="E10675" s="1">
        <v>1</v>
      </c>
      <c r="F10675" s="16">
        <v>10666</v>
      </c>
      <c r="G10675" s="17" t="s">
        <v>3264</v>
      </c>
      <c r="H10675" s="18" t="s">
        <v>18</v>
      </c>
      <c r="K10675" s="32">
        <v>46</v>
      </c>
      <c r="L10675" s="36">
        <v>470</v>
      </c>
      <c r="N10675" s="32">
        <v>9</v>
      </c>
      <c r="O10675" s="36">
        <v>470</v>
      </c>
    </row>
    <row r="10676" spans="3:15" x14ac:dyDescent="0.25">
      <c r="C10676" s="1">
        <v>1</v>
      </c>
      <c r="D10676" s="1">
        <v>1</v>
      </c>
      <c r="E10676" s="1">
        <v>1</v>
      </c>
      <c r="F10676" s="19">
        <v>10667</v>
      </c>
      <c r="G10676" s="20" t="s">
        <v>3264</v>
      </c>
      <c r="H10676" s="21" t="s">
        <v>19</v>
      </c>
      <c r="K10676" s="33">
        <v>65</v>
      </c>
      <c r="L10676" s="37">
        <v>470</v>
      </c>
      <c r="N10676" s="33">
        <v>13</v>
      </c>
      <c r="O10676" s="37">
        <v>470</v>
      </c>
    </row>
    <row r="10677" spans="3:15" x14ac:dyDescent="0.25">
      <c r="C10677" s="1">
        <v>1</v>
      </c>
      <c r="D10677" s="1">
        <v>1</v>
      </c>
      <c r="E10677" s="1">
        <v>1</v>
      </c>
      <c r="F10677" s="16">
        <v>10668</v>
      </c>
      <c r="G10677" s="17" t="s">
        <v>3264</v>
      </c>
      <c r="H10677" s="18" t="s">
        <v>19</v>
      </c>
      <c r="K10677" s="32">
        <v>60</v>
      </c>
      <c r="L10677" s="36">
        <v>470</v>
      </c>
      <c r="N10677" s="32">
        <v>12</v>
      </c>
      <c r="O10677" s="36">
        <v>470</v>
      </c>
    </row>
    <row r="10678" spans="3:15" x14ac:dyDescent="0.25">
      <c r="C10678" s="1">
        <v>1</v>
      </c>
      <c r="D10678" s="1">
        <v>1</v>
      </c>
      <c r="E10678" s="1">
        <v>1</v>
      </c>
      <c r="F10678" s="19">
        <v>10669</v>
      </c>
      <c r="G10678" s="20" t="s">
        <v>3182</v>
      </c>
      <c r="H10678" s="21" t="s">
        <v>18</v>
      </c>
      <c r="K10678" s="33">
        <v>51</v>
      </c>
      <c r="L10678" s="37">
        <v>470</v>
      </c>
      <c r="N10678" s="33">
        <v>11</v>
      </c>
      <c r="O10678" s="37">
        <v>470</v>
      </c>
    </row>
    <row r="10679" spans="3:15" x14ac:dyDescent="0.25">
      <c r="C10679" s="1">
        <v>1</v>
      </c>
      <c r="D10679" s="1">
        <v>1</v>
      </c>
      <c r="E10679" s="1">
        <v>1</v>
      </c>
      <c r="F10679" s="16">
        <v>10670</v>
      </c>
      <c r="G10679" s="17" t="s">
        <v>3264</v>
      </c>
      <c r="H10679" s="18" t="s">
        <v>19</v>
      </c>
      <c r="K10679" s="32">
        <v>49</v>
      </c>
      <c r="L10679" s="36">
        <v>470</v>
      </c>
      <c r="N10679" s="32">
        <v>14</v>
      </c>
      <c r="O10679" s="36">
        <v>470</v>
      </c>
    </row>
    <row r="10680" spans="3:15" x14ac:dyDescent="0.25">
      <c r="C10680" s="1">
        <v>1</v>
      </c>
      <c r="D10680" s="1">
        <v>1</v>
      </c>
      <c r="E10680" s="1">
        <v>1</v>
      </c>
      <c r="F10680" s="19">
        <v>10671</v>
      </c>
      <c r="G10680" s="20" t="s">
        <v>3264</v>
      </c>
      <c r="H10680" s="21" t="s">
        <v>19</v>
      </c>
      <c r="K10680" s="33">
        <v>38</v>
      </c>
      <c r="L10680" s="37">
        <v>470</v>
      </c>
      <c r="N10680" s="33">
        <v>6</v>
      </c>
      <c r="O10680" s="37">
        <v>470</v>
      </c>
    </row>
    <row r="10681" spans="3:15" x14ac:dyDescent="0.25">
      <c r="C10681" s="1">
        <v>1</v>
      </c>
      <c r="D10681" s="1">
        <v>1</v>
      </c>
      <c r="E10681" s="1">
        <v>1</v>
      </c>
      <c r="F10681" s="16">
        <v>10672</v>
      </c>
      <c r="G10681" s="17" t="s">
        <v>3264</v>
      </c>
      <c r="H10681" s="18" t="s">
        <v>18</v>
      </c>
      <c r="K10681" s="32">
        <v>42</v>
      </c>
      <c r="L10681" s="36">
        <v>470</v>
      </c>
      <c r="N10681" s="32">
        <v>3</v>
      </c>
      <c r="O10681" s="36">
        <v>470</v>
      </c>
    </row>
    <row r="10682" spans="3:15" x14ac:dyDescent="0.25">
      <c r="C10682" s="1">
        <v>1</v>
      </c>
      <c r="D10682" s="1">
        <v>1</v>
      </c>
      <c r="E10682" s="1">
        <v>1</v>
      </c>
      <c r="F10682" s="19">
        <v>10673</v>
      </c>
      <c r="G10682" s="20" t="s">
        <v>3264</v>
      </c>
      <c r="H10682" s="21" t="s">
        <v>19</v>
      </c>
      <c r="K10682" s="33">
        <v>39</v>
      </c>
      <c r="L10682" s="37">
        <v>470</v>
      </c>
      <c r="N10682" s="33">
        <v>3</v>
      </c>
      <c r="O10682" s="37">
        <v>470</v>
      </c>
    </row>
    <row r="10683" spans="3:15" x14ac:dyDescent="0.25">
      <c r="C10683" s="1">
        <v>1</v>
      </c>
      <c r="D10683" s="1">
        <v>1</v>
      </c>
      <c r="E10683" s="1">
        <v>1</v>
      </c>
      <c r="F10683" s="16">
        <v>10674</v>
      </c>
      <c r="G10683" s="17" t="s">
        <v>3264</v>
      </c>
      <c r="H10683" s="18" t="s">
        <v>19</v>
      </c>
      <c r="K10683" s="32">
        <v>55</v>
      </c>
      <c r="L10683" s="36">
        <v>470</v>
      </c>
      <c r="N10683" s="32">
        <v>18</v>
      </c>
      <c r="O10683" s="36">
        <v>470</v>
      </c>
    </row>
    <row r="10684" spans="3:15" x14ac:dyDescent="0.25">
      <c r="C10684" s="1">
        <v>1</v>
      </c>
      <c r="D10684" s="1">
        <v>1</v>
      </c>
      <c r="E10684" s="1">
        <v>1</v>
      </c>
      <c r="F10684" s="19">
        <v>10675</v>
      </c>
      <c r="G10684" s="20" t="s">
        <v>3264</v>
      </c>
      <c r="H10684" s="21" t="s">
        <v>19</v>
      </c>
      <c r="K10684" s="33">
        <v>46</v>
      </c>
      <c r="L10684" s="37">
        <v>470</v>
      </c>
      <c r="N10684" s="33">
        <v>8</v>
      </c>
      <c r="O10684" s="37">
        <v>470</v>
      </c>
    </row>
    <row r="10685" spans="3:15" x14ac:dyDescent="0.25">
      <c r="C10685" s="1">
        <v>1</v>
      </c>
      <c r="D10685" s="1">
        <v>1</v>
      </c>
      <c r="E10685" s="1">
        <v>1</v>
      </c>
      <c r="F10685" s="16">
        <v>10676</v>
      </c>
      <c r="G10685" s="17" t="s">
        <v>3264</v>
      </c>
      <c r="H10685" s="18" t="s">
        <v>19</v>
      </c>
      <c r="K10685" s="32">
        <v>43</v>
      </c>
      <c r="L10685" s="36">
        <v>470</v>
      </c>
      <c r="N10685" s="32">
        <v>6</v>
      </c>
      <c r="O10685" s="36">
        <v>470</v>
      </c>
    </row>
    <row r="10686" spans="3:15" x14ac:dyDescent="0.25">
      <c r="C10686" s="1">
        <v>1</v>
      </c>
      <c r="D10686" s="1">
        <v>1</v>
      </c>
      <c r="E10686" s="1">
        <v>1</v>
      </c>
      <c r="F10686" s="19">
        <v>10677</v>
      </c>
      <c r="G10686" s="20" t="s">
        <v>3182</v>
      </c>
      <c r="H10686" s="21" t="s">
        <v>19</v>
      </c>
      <c r="K10686" s="33">
        <v>61</v>
      </c>
      <c r="L10686" s="37">
        <v>470</v>
      </c>
      <c r="N10686" s="33">
        <v>10</v>
      </c>
      <c r="O10686" s="37">
        <v>470</v>
      </c>
    </row>
    <row r="10687" spans="3:15" x14ac:dyDescent="0.25">
      <c r="C10687" s="1">
        <v>1</v>
      </c>
      <c r="D10687" s="1">
        <v>1</v>
      </c>
      <c r="E10687" s="1">
        <v>1</v>
      </c>
      <c r="F10687" s="16">
        <v>10678</v>
      </c>
      <c r="G10687" s="17" t="s">
        <v>3182</v>
      </c>
      <c r="H10687" s="18" t="s">
        <v>19</v>
      </c>
      <c r="K10687" s="32">
        <v>35</v>
      </c>
      <c r="L10687" s="36">
        <v>470</v>
      </c>
      <c r="N10687" s="32">
        <v>6</v>
      </c>
      <c r="O10687" s="36">
        <v>470</v>
      </c>
    </row>
    <row r="10688" spans="3:15" x14ac:dyDescent="0.25">
      <c r="C10688" s="1">
        <v>1</v>
      </c>
      <c r="D10688" s="1">
        <v>1</v>
      </c>
      <c r="E10688" s="1">
        <v>1</v>
      </c>
      <c r="F10688" s="19">
        <v>10679</v>
      </c>
      <c r="G10688" s="20" t="s">
        <v>3181</v>
      </c>
      <c r="H10688" s="21" t="s">
        <v>19</v>
      </c>
      <c r="K10688" s="33">
        <v>59</v>
      </c>
      <c r="L10688" s="37">
        <v>470</v>
      </c>
      <c r="N10688" s="33">
        <v>23</v>
      </c>
      <c r="O10688" s="37">
        <v>470</v>
      </c>
    </row>
    <row r="10689" spans="3:15" x14ac:dyDescent="0.25">
      <c r="C10689" s="1">
        <v>1</v>
      </c>
      <c r="D10689" s="1">
        <v>1</v>
      </c>
      <c r="E10689" s="1">
        <v>1</v>
      </c>
      <c r="F10689" s="16">
        <v>10680</v>
      </c>
      <c r="G10689" s="17" t="s">
        <v>3181</v>
      </c>
      <c r="H10689" s="18" t="s">
        <v>18</v>
      </c>
      <c r="K10689" s="32">
        <v>38</v>
      </c>
      <c r="L10689" s="36">
        <v>470</v>
      </c>
      <c r="N10689" s="32">
        <v>10</v>
      </c>
      <c r="O10689" s="36">
        <v>470</v>
      </c>
    </row>
    <row r="10690" spans="3:15" x14ac:dyDescent="0.25">
      <c r="C10690" s="1">
        <v>1</v>
      </c>
      <c r="D10690" s="1">
        <v>1</v>
      </c>
      <c r="E10690" s="1">
        <v>1</v>
      </c>
      <c r="F10690" s="19">
        <v>10681</v>
      </c>
      <c r="G10690" s="20" t="s">
        <v>3181</v>
      </c>
      <c r="H10690" s="21" t="s">
        <v>18</v>
      </c>
      <c r="K10690" s="33">
        <v>59</v>
      </c>
      <c r="L10690" s="37">
        <v>471</v>
      </c>
      <c r="N10690" s="33">
        <v>7</v>
      </c>
      <c r="O10690" s="37">
        <v>471</v>
      </c>
    </row>
    <row r="10691" spans="3:15" x14ac:dyDescent="0.25">
      <c r="C10691" s="1">
        <v>1</v>
      </c>
      <c r="D10691" s="1">
        <v>1</v>
      </c>
      <c r="E10691" s="1">
        <v>1</v>
      </c>
      <c r="F10691" s="16">
        <v>10682</v>
      </c>
      <c r="G10691" s="17" t="s">
        <v>3181</v>
      </c>
      <c r="H10691" s="18" t="s">
        <v>18</v>
      </c>
      <c r="K10691" s="32">
        <v>67</v>
      </c>
      <c r="L10691" s="36">
        <v>471</v>
      </c>
      <c r="N10691" s="32">
        <v>23</v>
      </c>
      <c r="O10691" s="36">
        <v>471</v>
      </c>
    </row>
    <row r="10692" spans="3:15" x14ac:dyDescent="0.25">
      <c r="C10692" s="1">
        <v>1</v>
      </c>
      <c r="D10692" s="1">
        <v>1</v>
      </c>
      <c r="E10692" s="1">
        <v>1</v>
      </c>
      <c r="F10692" s="19">
        <v>10683</v>
      </c>
      <c r="G10692" s="20" t="s">
        <v>3264</v>
      </c>
      <c r="H10692" s="21" t="s">
        <v>19</v>
      </c>
      <c r="K10692" s="33">
        <v>49</v>
      </c>
      <c r="L10692" s="37">
        <v>471</v>
      </c>
      <c r="N10692" s="33">
        <v>12</v>
      </c>
      <c r="O10692" s="37">
        <v>471</v>
      </c>
    </row>
    <row r="10693" spans="3:15" x14ac:dyDescent="0.25">
      <c r="C10693" s="1">
        <v>1</v>
      </c>
      <c r="D10693" s="1">
        <v>1</v>
      </c>
      <c r="E10693" s="1">
        <v>1</v>
      </c>
      <c r="F10693" s="16">
        <v>10684</v>
      </c>
      <c r="G10693" s="17" t="s">
        <v>3181</v>
      </c>
      <c r="H10693" s="18" t="s">
        <v>19</v>
      </c>
      <c r="K10693" s="32">
        <v>54</v>
      </c>
      <c r="L10693" s="36">
        <v>471</v>
      </c>
      <c r="N10693" s="32">
        <v>18</v>
      </c>
      <c r="O10693" s="36">
        <v>471</v>
      </c>
    </row>
    <row r="10694" spans="3:15" x14ac:dyDescent="0.25">
      <c r="C10694" s="1">
        <v>1</v>
      </c>
      <c r="D10694" s="1">
        <v>1</v>
      </c>
      <c r="E10694" s="1">
        <v>1</v>
      </c>
      <c r="F10694" s="19">
        <v>10685</v>
      </c>
      <c r="G10694" s="20" t="s">
        <v>3264</v>
      </c>
      <c r="H10694" s="21" t="s">
        <v>19</v>
      </c>
      <c r="K10694" s="33">
        <v>46</v>
      </c>
      <c r="L10694" s="37">
        <v>471</v>
      </c>
      <c r="N10694" s="33">
        <v>4</v>
      </c>
      <c r="O10694" s="37">
        <v>471</v>
      </c>
    </row>
    <row r="10695" spans="3:15" x14ac:dyDescent="0.25">
      <c r="C10695" s="1">
        <v>1</v>
      </c>
      <c r="D10695" s="1">
        <v>1</v>
      </c>
      <c r="E10695" s="1">
        <v>1</v>
      </c>
      <c r="F10695" s="16">
        <v>10686</v>
      </c>
      <c r="G10695" s="17" t="s">
        <v>3264</v>
      </c>
      <c r="H10695" s="18" t="s">
        <v>19</v>
      </c>
      <c r="K10695" s="32">
        <v>56</v>
      </c>
      <c r="L10695" s="36">
        <v>471</v>
      </c>
      <c r="N10695" s="32">
        <v>17</v>
      </c>
      <c r="O10695" s="36">
        <v>471</v>
      </c>
    </row>
    <row r="10696" spans="3:15" x14ac:dyDescent="0.25">
      <c r="C10696" s="1">
        <v>1</v>
      </c>
      <c r="D10696" s="1">
        <v>1</v>
      </c>
      <c r="E10696" s="1">
        <v>1</v>
      </c>
      <c r="F10696" s="19">
        <v>10687</v>
      </c>
      <c r="G10696" s="20" t="s">
        <v>3264</v>
      </c>
      <c r="H10696" s="21" t="s">
        <v>19</v>
      </c>
      <c r="K10696" s="33">
        <v>48</v>
      </c>
      <c r="L10696" s="37">
        <v>471</v>
      </c>
      <c r="N10696" s="33">
        <v>9</v>
      </c>
      <c r="O10696" s="37">
        <v>471</v>
      </c>
    </row>
    <row r="10697" spans="3:15" x14ac:dyDescent="0.25">
      <c r="C10697" s="1">
        <v>1</v>
      </c>
      <c r="D10697" s="1">
        <v>1</v>
      </c>
      <c r="E10697" s="1">
        <v>1</v>
      </c>
      <c r="F10697" s="16">
        <v>10688</v>
      </c>
      <c r="G10697" s="17" t="s">
        <v>3182</v>
      </c>
      <c r="H10697" s="18" t="s">
        <v>18</v>
      </c>
      <c r="K10697" s="32">
        <v>65</v>
      </c>
      <c r="L10697" s="36">
        <v>471</v>
      </c>
      <c r="N10697" s="32">
        <v>12</v>
      </c>
      <c r="O10697" s="36">
        <v>471</v>
      </c>
    </row>
    <row r="10698" spans="3:15" x14ac:dyDescent="0.25">
      <c r="C10698" s="1">
        <v>1</v>
      </c>
      <c r="D10698" s="1">
        <v>1</v>
      </c>
      <c r="E10698" s="1">
        <v>1</v>
      </c>
      <c r="F10698" s="19">
        <v>10689</v>
      </c>
      <c r="G10698" s="20" t="s">
        <v>3264</v>
      </c>
      <c r="H10698" s="21" t="s">
        <v>19</v>
      </c>
      <c r="K10698" s="33">
        <v>59</v>
      </c>
      <c r="L10698" s="37">
        <v>471</v>
      </c>
      <c r="N10698" s="33">
        <v>6</v>
      </c>
      <c r="O10698" s="37">
        <v>471</v>
      </c>
    </row>
    <row r="10699" spans="3:15" x14ac:dyDescent="0.25">
      <c r="C10699" s="1">
        <v>1</v>
      </c>
      <c r="D10699" s="1">
        <v>1</v>
      </c>
      <c r="E10699" s="1">
        <v>1</v>
      </c>
      <c r="F10699" s="16">
        <v>10690</v>
      </c>
      <c r="G10699" s="17" t="s">
        <v>3264</v>
      </c>
      <c r="H10699" s="18" t="s">
        <v>18</v>
      </c>
      <c r="K10699" s="32">
        <v>42</v>
      </c>
      <c r="L10699" s="36">
        <v>471</v>
      </c>
      <c r="N10699" s="32">
        <v>6</v>
      </c>
      <c r="O10699" s="36">
        <v>471</v>
      </c>
    </row>
    <row r="10700" spans="3:15" x14ac:dyDescent="0.25">
      <c r="C10700" s="1">
        <v>1</v>
      </c>
      <c r="D10700" s="1">
        <v>1</v>
      </c>
      <c r="E10700" s="1">
        <v>1</v>
      </c>
      <c r="F10700" s="19">
        <v>10691</v>
      </c>
      <c r="G10700" s="20" t="s">
        <v>3264</v>
      </c>
      <c r="H10700" s="21" t="s">
        <v>19</v>
      </c>
      <c r="K10700" s="33">
        <v>30</v>
      </c>
      <c r="L10700" s="37">
        <v>471</v>
      </c>
      <c r="N10700" s="33">
        <v>7</v>
      </c>
      <c r="O10700" s="37">
        <v>471</v>
      </c>
    </row>
    <row r="10701" spans="3:15" x14ac:dyDescent="0.25">
      <c r="C10701" s="1">
        <v>1</v>
      </c>
      <c r="D10701" s="1">
        <v>1</v>
      </c>
      <c r="E10701" s="1">
        <v>1</v>
      </c>
      <c r="F10701" s="16">
        <v>10692</v>
      </c>
      <c r="G10701" s="17" t="s">
        <v>3264</v>
      </c>
      <c r="H10701" s="18" t="s">
        <v>19</v>
      </c>
      <c r="K10701" s="32">
        <v>61</v>
      </c>
      <c r="L10701" s="36">
        <v>471</v>
      </c>
      <c r="N10701" s="32">
        <v>20</v>
      </c>
      <c r="O10701" s="36">
        <v>471</v>
      </c>
    </row>
    <row r="10702" spans="3:15" x14ac:dyDescent="0.25">
      <c r="C10702" s="1">
        <v>1</v>
      </c>
      <c r="D10702" s="1">
        <v>1</v>
      </c>
      <c r="E10702" s="1">
        <v>1</v>
      </c>
      <c r="F10702" s="19">
        <v>10693</v>
      </c>
      <c r="G10702" s="20" t="s">
        <v>3181</v>
      </c>
      <c r="H10702" s="21" t="s">
        <v>19</v>
      </c>
      <c r="K10702" s="33">
        <v>81</v>
      </c>
      <c r="L10702" s="37">
        <v>472</v>
      </c>
      <c r="N10702" s="33">
        <v>16</v>
      </c>
      <c r="O10702" s="37">
        <v>472</v>
      </c>
    </row>
    <row r="10703" spans="3:15" x14ac:dyDescent="0.25">
      <c r="C10703" s="1">
        <v>1</v>
      </c>
      <c r="D10703" s="1">
        <v>1</v>
      </c>
      <c r="E10703" s="1">
        <v>1</v>
      </c>
      <c r="F10703" s="16">
        <v>10694</v>
      </c>
      <c r="G10703" s="17" t="s">
        <v>3264</v>
      </c>
      <c r="H10703" s="18" t="s">
        <v>19</v>
      </c>
      <c r="K10703" s="32">
        <v>60</v>
      </c>
      <c r="L10703" s="36">
        <v>472</v>
      </c>
      <c r="N10703" s="32">
        <v>12</v>
      </c>
      <c r="O10703" s="36">
        <v>472</v>
      </c>
    </row>
    <row r="10704" spans="3:15" x14ac:dyDescent="0.25">
      <c r="C10704" s="1">
        <v>1</v>
      </c>
      <c r="D10704" s="1">
        <v>1</v>
      </c>
      <c r="E10704" s="1">
        <v>1</v>
      </c>
      <c r="F10704" s="19">
        <v>10695</v>
      </c>
      <c r="G10704" s="20" t="s">
        <v>3264</v>
      </c>
      <c r="H10704" s="21" t="s">
        <v>19</v>
      </c>
      <c r="K10704" s="33">
        <v>52</v>
      </c>
      <c r="L10704" s="37">
        <v>472</v>
      </c>
      <c r="N10704" s="33">
        <v>7</v>
      </c>
      <c r="O10704" s="37">
        <v>472</v>
      </c>
    </row>
    <row r="10705" spans="3:15" x14ac:dyDescent="0.25">
      <c r="C10705" s="1">
        <v>1</v>
      </c>
      <c r="D10705" s="1">
        <v>1</v>
      </c>
      <c r="E10705" s="1">
        <v>1</v>
      </c>
      <c r="F10705" s="16">
        <v>10696</v>
      </c>
      <c r="G10705" s="17" t="s">
        <v>3264</v>
      </c>
      <c r="H10705" s="18" t="s">
        <v>18</v>
      </c>
      <c r="K10705" s="32">
        <v>54</v>
      </c>
      <c r="L10705" s="36">
        <v>472</v>
      </c>
      <c r="N10705" s="32">
        <v>7</v>
      </c>
      <c r="O10705" s="36">
        <v>472</v>
      </c>
    </row>
    <row r="10706" spans="3:15" x14ac:dyDescent="0.25">
      <c r="C10706" s="1">
        <v>1</v>
      </c>
      <c r="D10706" s="1">
        <v>1</v>
      </c>
      <c r="E10706" s="1">
        <v>1</v>
      </c>
      <c r="F10706" s="19">
        <v>10697</v>
      </c>
      <c r="G10706" s="20" t="s">
        <v>3181</v>
      </c>
      <c r="H10706" s="21" t="s">
        <v>19</v>
      </c>
      <c r="K10706" s="33">
        <v>58</v>
      </c>
      <c r="L10706" s="37">
        <v>472</v>
      </c>
      <c r="N10706" s="33">
        <v>14</v>
      </c>
      <c r="O10706" s="37">
        <v>472</v>
      </c>
    </row>
    <row r="10707" spans="3:15" x14ac:dyDescent="0.25">
      <c r="C10707" s="1">
        <v>1</v>
      </c>
      <c r="D10707" s="1">
        <v>1</v>
      </c>
      <c r="E10707" s="1">
        <v>1</v>
      </c>
      <c r="F10707" s="16">
        <v>10698</v>
      </c>
      <c r="G10707" s="17" t="s">
        <v>3182</v>
      </c>
      <c r="H10707" s="18" t="s">
        <v>19</v>
      </c>
      <c r="K10707" s="32">
        <v>62</v>
      </c>
      <c r="L10707" s="36">
        <v>472</v>
      </c>
      <c r="N10707" s="32">
        <v>10</v>
      </c>
      <c r="O10707" s="36">
        <v>472</v>
      </c>
    </row>
    <row r="10708" spans="3:15" x14ac:dyDescent="0.25">
      <c r="C10708" s="1">
        <v>1</v>
      </c>
      <c r="D10708" s="1">
        <v>1</v>
      </c>
      <c r="E10708" s="1">
        <v>1</v>
      </c>
      <c r="F10708" s="19">
        <v>10699</v>
      </c>
      <c r="G10708" s="20" t="s">
        <v>3264</v>
      </c>
      <c r="H10708" s="21" t="s">
        <v>18</v>
      </c>
      <c r="K10708" s="33">
        <v>48</v>
      </c>
      <c r="L10708" s="37">
        <v>472</v>
      </c>
      <c r="N10708" s="33">
        <v>8</v>
      </c>
      <c r="O10708" s="37">
        <v>472</v>
      </c>
    </row>
    <row r="10709" spans="3:15" x14ac:dyDescent="0.25">
      <c r="C10709" s="1">
        <v>1</v>
      </c>
      <c r="D10709" s="1">
        <v>1</v>
      </c>
      <c r="E10709" s="1">
        <v>1</v>
      </c>
      <c r="F10709" s="16">
        <v>10700</v>
      </c>
      <c r="G10709" s="17" t="s">
        <v>3182</v>
      </c>
      <c r="H10709" s="18" t="s">
        <v>18</v>
      </c>
      <c r="K10709" s="32">
        <v>37</v>
      </c>
      <c r="L10709" s="36">
        <v>472</v>
      </c>
      <c r="N10709" s="32">
        <v>11</v>
      </c>
      <c r="O10709" s="36">
        <v>472</v>
      </c>
    </row>
    <row r="10710" spans="3:15" x14ac:dyDescent="0.25">
      <c r="C10710" s="1">
        <v>1</v>
      </c>
      <c r="D10710" s="1">
        <v>1</v>
      </c>
      <c r="E10710" s="1">
        <v>1</v>
      </c>
      <c r="F10710" s="19">
        <v>10701</v>
      </c>
      <c r="G10710" s="20" t="s">
        <v>3264</v>
      </c>
      <c r="H10710" s="21" t="s">
        <v>18</v>
      </c>
      <c r="K10710" s="33">
        <v>53</v>
      </c>
      <c r="L10710" s="37">
        <v>472</v>
      </c>
      <c r="N10710" s="33">
        <v>9</v>
      </c>
      <c r="O10710" s="37">
        <v>472</v>
      </c>
    </row>
    <row r="10711" spans="3:15" x14ac:dyDescent="0.25">
      <c r="C10711" s="1">
        <v>1</v>
      </c>
      <c r="D10711" s="1">
        <v>1</v>
      </c>
      <c r="E10711" s="1">
        <v>1</v>
      </c>
      <c r="F10711" s="16">
        <v>10702</v>
      </c>
      <c r="G10711" s="17" t="s">
        <v>3181</v>
      </c>
      <c r="H10711" s="18" t="s">
        <v>19</v>
      </c>
      <c r="K10711" s="32">
        <v>63</v>
      </c>
      <c r="L10711" s="36">
        <v>472</v>
      </c>
      <c r="N10711" s="32">
        <v>18</v>
      </c>
      <c r="O10711" s="36">
        <v>472</v>
      </c>
    </row>
    <row r="10712" spans="3:15" x14ac:dyDescent="0.25">
      <c r="C10712" s="1">
        <v>1</v>
      </c>
      <c r="D10712" s="1">
        <v>1</v>
      </c>
      <c r="E10712" s="1">
        <v>1</v>
      </c>
      <c r="F10712" s="19">
        <v>10703</v>
      </c>
      <c r="G10712" s="20" t="s">
        <v>3264</v>
      </c>
      <c r="H10712" s="21" t="s">
        <v>18</v>
      </c>
      <c r="K10712" s="33">
        <v>52</v>
      </c>
      <c r="L10712" s="37">
        <v>472</v>
      </c>
      <c r="N10712" s="33">
        <v>6</v>
      </c>
      <c r="O10712" s="37">
        <v>472</v>
      </c>
    </row>
    <row r="10713" spans="3:15" x14ac:dyDescent="0.25">
      <c r="C10713" s="1">
        <v>1</v>
      </c>
      <c r="D10713" s="1">
        <v>1</v>
      </c>
      <c r="E10713" s="1">
        <v>1</v>
      </c>
      <c r="F10713" s="16">
        <v>10704</v>
      </c>
      <c r="G10713" s="17" t="s">
        <v>3181</v>
      </c>
      <c r="H10713" s="18" t="s">
        <v>18</v>
      </c>
      <c r="K10713" s="32">
        <v>47</v>
      </c>
      <c r="L10713" s="36">
        <v>472</v>
      </c>
      <c r="N10713" s="32">
        <v>15</v>
      </c>
      <c r="O10713" s="36">
        <v>472</v>
      </c>
    </row>
    <row r="10714" spans="3:15" x14ac:dyDescent="0.25">
      <c r="C10714" s="1">
        <v>1</v>
      </c>
      <c r="D10714" s="1">
        <v>1</v>
      </c>
      <c r="E10714" s="1">
        <v>1</v>
      </c>
      <c r="F10714" s="19">
        <v>10705</v>
      </c>
      <c r="G10714" s="20" t="s">
        <v>3264</v>
      </c>
      <c r="H10714" s="21" t="s">
        <v>19</v>
      </c>
      <c r="K10714" s="33">
        <v>32</v>
      </c>
      <c r="L10714" s="37">
        <v>472</v>
      </c>
      <c r="N10714" s="33">
        <v>9</v>
      </c>
      <c r="O10714" s="37">
        <v>472</v>
      </c>
    </row>
    <row r="10715" spans="3:15" x14ac:dyDescent="0.25">
      <c r="C10715" s="1">
        <v>1</v>
      </c>
      <c r="D10715" s="1">
        <v>1</v>
      </c>
      <c r="E10715" s="1">
        <v>1</v>
      </c>
      <c r="F10715" s="16">
        <v>10706</v>
      </c>
      <c r="G10715" s="17" t="s">
        <v>3181</v>
      </c>
      <c r="H10715" s="18" t="s">
        <v>18</v>
      </c>
      <c r="K10715" s="32">
        <v>62</v>
      </c>
      <c r="L10715" s="36">
        <v>473</v>
      </c>
      <c r="N10715" s="32">
        <v>20</v>
      </c>
      <c r="O10715" s="36">
        <v>473</v>
      </c>
    </row>
    <row r="10716" spans="3:15" x14ac:dyDescent="0.25">
      <c r="C10716" s="1">
        <v>1</v>
      </c>
      <c r="D10716" s="1">
        <v>1</v>
      </c>
      <c r="E10716" s="1">
        <v>1</v>
      </c>
      <c r="F10716" s="19">
        <v>10707</v>
      </c>
      <c r="G10716" s="20" t="s">
        <v>3181</v>
      </c>
      <c r="H10716" s="21" t="s">
        <v>19</v>
      </c>
      <c r="K10716" s="33">
        <v>49</v>
      </c>
      <c r="L10716" s="37">
        <v>473</v>
      </c>
      <c r="N10716" s="33">
        <v>12</v>
      </c>
      <c r="O10716" s="37">
        <v>473</v>
      </c>
    </row>
    <row r="10717" spans="3:15" x14ac:dyDescent="0.25">
      <c r="C10717" s="1">
        <v>1</v>
      </c>
      <c r="D10717" s="1">
        <v>1</v>
      </c>
      <c r="E10717" s="1">
        <v>1</v>
      </c>
      <c r="F10717" s="16">
        <v>10708</v>
      </c>
      <c r="G10717" s="17" t="s">
        <v>3182</v>
      </c>
      <c r="H10717" s="18" t="s">
        <v>19</v>
      </c>
      <c r="K10717" s="32">
        <v>53</v>
      </c>
      <c r="L10717" s="36">
        <v>473</v>
      </c>
      <c r="N10717" s="32">
        <v>11</v>
      </c>
      <c r="O10717" s="36">
        <v>473</v>
      </c>
    </row>
    <row r="10718" spans="3:15" x14ac:dyDescent="0.25">
      <c r="C10718" s="1">
        <v>1</v>
      </c>
      <c r="D10718" s="1">
        <v>1</v>
      </c>
      <c r="E10718" s="1">
        <v>1</v>
      </c>
      <c r="F10718" s="19">
        <v>10709</v>
      </c>
      <c r="G10718" s="20" t="s">
        <v>3181</v>
      </c>
      <c r="H10718" s="21" t="s">
        <v>19</v>
      </c>
      <c r="K10718" s="33">
        <v>60</v>
      </c>
      <c r="L10718" s="37">
        <v>473</v>
      </c>
      <c r="N10718" s="33">
        <v>15</v>
      </c>
      <c r="O10718" s="37">
        <v>473</v>
      </c>
    </row>
    <row r="10719" spans="3:15" x14ac:dyDescent="0.25">
      <c r="C10719" s="1">
        <v>1</v>
      </c>
      <c r="D10719" s="1">
        <v>1</v>
      </c>
      <c r="E10719" s="1">
        <v>1</v>
      </c>
      <c r="F10719" s="16">
        <v>10710</v>
      </c>
      <c r="G10719" s="17" t="s">
        <v>3264</v>
      </c>
      <c r="H10719" s="18" t="s">
        <v>18</v>
      </c>
      <c r="K10719" s="32">
        <v>53</v>
      </c>
      <c r="L10719" s="36">
        <v>473</v>
      </c>
      <c r="N10719" s="32">
        <v>8</v>
      </c>
      <c r="O10719" s="36">
        <v>473</v>
      </c>
    </row>
    <row r="10720" spans="3:15" x14ac:dyDescent="0.25">
      <c r="C10720" s="1">
        <v>1</v>
      </c>
      <c r="D10720" s="1">
        <v>1</v>
      </c>
      <c r="E10720" s="1">
        <v>1</v>
      </c>
      <c r="F10720" s="19">
        <v>10711</v>
      </c>
      <c r="G10720" s="20" t="s">
        <v>3264</v>
      </c>
      <c r="H10720" s="21" t="s">
        <v>19</v>
      </c>
      <c r="K10720" s="33">
        <v>44</v>
      </c>
      <c r="L10720" s="37">
        <v>473</v>
      </c>
      <c r="N10720" s="33">
        <v>7</v>
      </c>
      <c r="O10720" s="37">
        <v>473</v>
      </c>
    </row>
    <row r="10721" spans="3:15" x14ac:dyDescent="0.25">
      <c r="C10721" s="1">
        <v>1</v>
      </c>
      <c r="D10721" s="1">
        <v>1</v>
      </c>
      <c r="E10721" s="1">
        <v>1</v>
      </c>
      <c r="F10721" s="16">
        <v>10712</v>
      </c>
      <c r="G10721" s="17" t="s">
        <v>3264</v>
      </c>
      <c r="H10721" s="18" t="s">
        <v>19</v>
      </c>
      <c r="K10721" s="32">
        <v>49</v>
      </c>
      <c r="L10721" s="36">
        <v>473</v>
      </c>
      <c r="N10721" s="32">
        <v>10</v>
      </c>
      <c r="O10721" s="36">
        <v>473</v>
      </c>
    </row>
    <row r="10722" spans="3:15" x14ac:dyDescent="0.25">
      <c r="C10722" s="1">
        <v>1</v>
      </c>
      <c r="D10722" s="1">
        <v>1</v>
      </c>
      <c r="E10722" s="1">
        <v>1</v>
      </c>
      <c r="F10722" s="19">
        <v>10713</v>
      </c>
      <c r="G10722" s="20" t="s">
        <v>3264</v>
      </c>
      <c r="H10722" s="21" t="s">
        <v>18</v>
      </c>
      <c r="K10722" s="33">
        <v>43</v>
      </c>
      <c r="L10722" s="37">
        <v>473</v>
      </c>
      <c r="N10722" s="33">
        <v>3</v>
      </c>
      <c r="O10722" s="37">
        <v>473</v>
      </c>
    </row>
    <row r="10723" spans="3:15" x14ac:dyDescent="0.25">
      <c r="C10723" s="1">
        <v>1</v>
      </c>
      <c r="D10723" s="1">
        <v>1</v>
      </c>
      <c r="E10723" s="1">
        <v>1</v>
      </c>
      <c r="F10723" s="16">
        <v>10714</v>
      </c>
      <c r="G10723" s="17" t="s">
        <v>3264</v>
      </c>
      <c r="H10723" s="18" t="s">
        <v>19</v>
      </c>
      <c r="K10723" s="32">
        <v>54</v>
      </c>
      <c r="L10723" s="36">
        <v>473</v>
      </c>
      <c r="N10723" s="32">
        <v>7</v>
      </c>
      <c r="O10723" s="36">
        <v>473</v>
      </c>
    </row>
    <row r="10724" spans="3:15" x14ac:dyDescent="0.25">
      <c r="C10724" s="1">
        <v>1</v>
      </c>
      <c r="D10724" s="1">
        <v>1</v>
      </c>
      <c r="E10724" s="1">
        <v>1</v>
      </c>
      <c r="F10724" s="19">
        <v>10715</v>
      </c>
      <c r="G10724" s="20" t="s">
        <v>3264</v>
      </c>
      <c r="H10724" s="21" t="s">
        <v>19</v>
      </c>
      <c r="K10724" s="33">
        <v>36</v>
      </c>
      <c r="L10724" s="37">
        <v>473</v>
      </c>
      <c r="N10724" s="33">
        <v>12</v>
      </c>
      <c r="O10724" s="37">
        <v>473</v>
      </c>
    </row>
    <row r="10725" spans="3:15" x14ac:dyDescent="0.25">
      <c r="C10725" s="1">
        <v>1</v>
      </c>
      <c r="D10725" s="1">
        <v>1</v>
      </c>
      <c r="E10725" s="1">
        <v>1</v>
      </c>
      <c r="F10725" s="16">
        <v>10716</v>
      </c>
      <c r="G10725" s="17" t="s">
        <v>3264</v>
      </c>
      <c r="H10725" s="18" t="s">
        <v>18</v>
      </c>
      <c r="K10725" s="32">
        <v>46</v>
      </c>
      <c r="L10725" s="36">
        <v>473</v>
      </c>
      <c r="N10725" s="32">
        <v>12</v>
      </c>
      <c r="O10725" s="36">
        <v>473</v>
      </c>
    </row>
    <row r="10726" spans="3:15" x14ac:dyDescent="0.25">
      <c r="C10726" s="1">
        <v>1</v>
      </c>
      <c r="D10726" s="1">
        <v>1</v>
      </c>
      <c r="E10726" s="1">
        <v>1</v>
      </c>
      <c r="F10726" s="19">
        <v>10717</v>
      </c>
      <c r="G10726" s="20" t="s">
        <v>3181</v>
      </c>
      <c r="H10726" s="21" t="s">
        <v>19</v>
      </c>
      <c r="K10726" s="33">
        <v>29</v>
      </c>
      <c r="L10726" s="37">
        <v>473</v>
      </c>
      <c r="N10726" s="33">
        <v>9</v>
      </c>
      <c r="O10726" s="37">
        <v>473</v>
      </c>
    </row>
    <row r="10727" spans="3:15" x14ac:dyDescent="0.25">
      <c r="C10727" s="1">
        <v>1</v>
      </c>
      <c r="D10727" s="1">
        <v>1</v>
      </c>
      <c r="E10727" s="1">
        <v>1</v>
      </c>
      <c r="F10727" s="16">
        <v>10718</v>
      </c>
      <c r="G10727" s="17" t="s">
        <v>3181</v>
      </c>
      <c r="H10727" s="18" t="s">
        <v>18</v>
      </c>
      <c r="K10727" s="32">
        <v>78</v>
      </c>
      <c r="L10727" s="36">
        <v>474</v>
      </c>
      <c r="N10727" s="32">
        <v>23</v>
      </c>
      <c r="O10727" s="36">
        <v>474</v>
      </c>
    </row>
    <row r="10728" spans="3:15" x14ac:dyDescent="0.25">
      <c r="C10728" s="1">
        <v>1</v>
      </c>
      <c r="D10728" s="1">
        <v>1</v>
      </c>
      <c r="E10728" s="1">
        <v>1</v>
      </c>
      <c r="F10728" s="19">
        <v>10719</v>
      </c>
      <c r="G10728" s="20" t="s">
        <v>3264</v>
      </c>
      <c r="H10728" s="21" t="s">
        <v>19</v>
      </c>
      <c r="K10728" s="33">
        <v>54</v>
      </c>
      <c r="L10728" s="37">
        <v>474</v>
      </c>
      <c r="N10728" s="33">
        <v>2</v>
      </c>
      <c r="O10728" s="37">
        <v>474</v>
      </c>
    </row>
    <row r="10729" spans="3:15" x14ac:dyDescent="0.25">
      <c r="C10729" s="1">
        <v>1</v>
      </c>
      <c r="D10729" s="1">
        <v>1</v>
      </c>
      <c r="E10729" s="1">
        <v>1</v>
      </c>
      <c r="F10729" s="16">
        <v>10720</v>
      </c>
      <c r="G10729" s="17" t="s">
        <v>3182</v>
      </c>
      <c r="H10729" s="18" t="s">
        <v>19</v>
      </c>
      <c r="K10729" s="32">
        <v>66</v>
      </c>
      <c r="L10729" s="36">
        <v>474</v>
      </c>
      <c r="N10729" s="32">
        <v>15</v>
      </c>
      <c r="O10729" s="36">
        <v>474</v>
      </c>
    </row>
    <row r="10730" spans="3:15" x14ac:dyDescent="0.25">
      <c r="C10730" s="1">
        <v>1</v>
      </c>
      <c r="D10730" s="1">
        <v>1</v>
      </c>
      <c r="E10730" s="1">
        <v>1</v>
      </c>
      <c r="F10730" s="19">
        <v>10721</v>
      </c>
      <c r="G10730" s="20" t="s">
        <v>3264</v>
      </c>
      <c r="H10730" s="21" t="s">
        <v>19</v>
      </c>
      <c r="K10730" s="33">
        <v>65</v>
      </c>
      <c r="L10730" s="37">
        <v>474</v>
      </c>
      <c r="N10730" s="33">
        <v>10</v>
      </c>
      <c r="O10730" s="37">
        <v>474</v>
      </c>
    </row>
    <row r="10731" spans="3:15" x14ac:dyDescent="0.25">
      <c r="C10731" s="1">
        <v>1</v>
      </c>
      <c r="D10731" s="1">
        <v>1</v>
      </c>
      <c r="E10731" s="1">
        <v>1</v>
      </c>
      <c r="F10731" s="16">
        <v>10722</v>
      </c>
      <c r="G10731" s="17" t="s">
        <v>3182</v>
      </c>
      <c r="H10731" s="18" t="s">
        <v>18</v>
      </c>
      <c r="K10731" s="32">
        <v>72</v>
      </c>
      <c r="L10731" s="36">
        <v>474</v>
      </c>
      <c r="N10731" s="32">
        <v>16</v>
      </c>
      <c r="O10731" s="36">
        <v>474</v>
      </c>
    </row>
    <row r="10732" spans="3:15" x14ac:dyDescent="0.25">
      <c r="C10732" s="1">
        <v>1</v>
      </c>
      <c r="D10732" s="1">
        <v>1</v>
      </c>
      <c r="E10732" s="1">
        <v>1</v>
      </c>
      <c r="F10732" s="19">
        <v>10723</v>
      </c>
      <c r="G10732" s="20" t="s">
        <v>3181</v>
      </c>
      <c r="H10732" s="21" t="s">
        <v>18</v>
      </c>
      <c r="K10732" s="33">
        <v>66</v>
      </c>
      <c r="L10732" s="37">
        <v>474</v>
      </c>
      <c r="N10732" s="33">
        <v>20</v>
      </c>
      <c r="O10732" s="37">
        <v>474</v>
      </c>
    </row>
    <row r="10733" spans="3:15" x14ac:dyDescent="0.25">
      <c r="C10733" s="1">
        <v>1</v>
      </c>
      <c r="D10733" s="1">
        <v>1</v>
      </c>
      <c r="E10733" s="1">
        <v>1</v>
      </c>
      <c r="F10733" s="16">
        <v>10724</v>
      </c>
      <c r="G10733" s="17" t="s">
        <v>3182</v>
      </c>
      <c r="H10733" s="18" t="s">
        <v>19</v>
      </c>
      <c r="K10733" s="32">
        <v>54</v>
      </c>
      <c r="L10733" s="36">
        <v>474</v>
      </c>
      <c r="N10733" s="32">
        <v>5</v>
      </c>
      <c r="O10733" s="36">
        <v>474</v>
      </c>
    </row>
    <row r="10734" spans="3:15" x14ac:dyDescent="0.25">
      <c r="C10734" s="1">
        <v>1</v>
      </c>
      <c r="D10734" s="1">
        <v>1</v>
      </c>
      <c r="E10734" s="1">
        <v>1</v>
      </c>
      <c r="F10734" s="19">
        <v>10725</v>
      </c>
      <c r="G10734" s="20" t="s">
        <v>3182</v>
      </c>
      <c r="H10734" s="21" t="s">
        <v>19</v>
      </c>
      <c r="K10734" s="33">
        <v>54</v>
      </c>
      <c r="L10734" s="37">
        <v>474</v>
      </c>
      <c r="N10734" s="33">
        <v>9</v>
      </c>
      <c r="O10734" s="37">
        <v>474</v>
      </c>
    </row>
    <row r="10735" spans="3:15" x14ac:dyDescent="0.25">
      <c r="C10735" s="1">
        <v>1</v>
      </c>
      <c r="D10735" s="1">
        <v>1</v>
      </c>
      <c r="E10735" s="1">
        <v>1</v>
      </c>
      <c r="F10735" s="16">
        <v>10726</v>
      </c>
      <c r="G10735" s="17" t="s">
        <v>3264</v>
      </c>
      <c r="H10735" s="18" t="s">
        <v>19</v>
      </c>
      <c r="K10735" s="32">
        <v>42</v>
      </c>
      <c r="L10735" s="36">
        <v>474</v>
      </c>
      <c r="N10735" s="32">
        <v>10</v>
      </c>
      <c r="O10735" s="36">
        <v>474</v>
      </c>
    </row>
    <row r="10736" spans="3:15" x14ac:dyDescent="0.25">
      <c r="C10736" s="1">
        <v>1</v>
      </c>
      <c r="D10736" s="1">
        <v>1</v>
      </c>
      <c r="E10736" s="1">
        <v>1</v>
      </c>
      <c r="F10736" s="19">
        <v>10727</v>
      </c>
      <c r="G10736" s="20" t="s">
        <v>3181</v>
      </c>
      <c r="H10736" s="21" t="s">
        <v>18</v>
      </c>
      <c r="K10736" s="33">
        <v>49</v>
      </c>
      <c r="L10736" s="37">
        <v>474</v>
      </c>
      <c r="N10736" s="33">
        <v>17</v>
      </c>
      <c r="O10736" s="37">
        <v>474</v>
      </c>
    </row>
    <row r="10737" spans="3:15" x14ac:dyDescent="0.25">
      <c r="C10737" s="1">
        <v>1</v>
      </c>
      <c r="D10737" s="1">
        <v>1</v>
      </c>
      <c r="E10737" s="1">
        <v>1</v>
      </c>
      <c r="F10737" s="16">
        <v>10728</v>
      </c>
      <c r="G10737" s="17" t="s">
        <v>3182</v>
      </c>
      <c r="H10737" s="18" t="s">
        <v>19</v>
      </c>
      <c r="K10737" s="32">
        <v>33</v>
      </c>
      <c r="L10737" s="36">
        <v>474</v>
      </c>
      <c r="N10737" s="32">
        <v>8</v>
      </c>
      <c r="O10737" s="36">
        <v>474</v>
      </c>
    </row>
    <row r="10738" spans="3:15" x14ac:dyDescent="0.25">
      <c r="C10738" s="1">
        <v>1</v>
      </c>
      <c r="D10738" s="1">
        <v>1</v>
      </c>
      <c r="E10738" s="1">
        <v>1</v>
      </c>
      <c r="F10738" s="19">
        <v>10729</v>
      </c>
      <c r="G10738" s="20" t="s">
        <v>3264</v>
      </c>
      <c r="H10738" s="21" t="s">
        <v>18</v>
      </c>
      <c r="K10738" s="33">
        <v>50</v>
      </c>
      <c r="L10738" s="37">
        <v>474</v>
      </c>
      <c r="N10738" s="33">
        <v>12</v>
      </c>
      <c r="O10738" s="37">
        <v>474</v>
      </c>
    </row>
    <row r="10739" spans="3:15" x14ac:dyDescent="0.25">
      <c r="C10739" s="1">
        <v>1</v>
      </c>
      <c r="D10739" s="1">
        <v>1</v>
      </c>
      <c r="E10739" s="1">
        <v>1</v>
      </c>
      <c r="F10739" s="16">
        <v>10730</v>
      </c>
      <c r="G10739" s="17" t="s">
        <v>3181</v>
      </c>
      <c r="H10739" s="18" t="s">
        <v>18</v>
      </c>
      <c r="K10739" s="32">
        <v>41</v>
      </c>
      <c r="L10739" s="36">
        <v>474</v>
      </c>
      <c r="N10739" s="32">
        <v>11</v>
      </c>
      <c r="O10739" s="36">
        <v>474</v>
      </c>
    </row>
    <row r="10740" spans="3:15" x14ac:dyDescent="0.25">
      <c r="C10740" s="1">
        <v>1</v>
      </c>
      <c r="D10740" s="1">
        <v>1</v>
      </c>
      <c r="E10740" s="1">
        <v>1</v>
      </c>
      <c r="F10740" s="19">
        <v>10731</v>
      </c>
      <c r="G10740" s="20" t="s">
        <v>3182</v>
      </c>
      <c r="H10740" s="21" t="s">
        <v>18</v>
      </c>
      <c r="K10740" s="33">
        <v>67</v>
      </c>
      <c r="L10740" s="37">
        <v>475</v>
      </c>
      <c r="N10740" s="33">
        <v>13</v>
      </c>
      <c r="O10740" s="37">
        <v>475</v>
      </c>
    </row>
    <row r="10741" spans="3:15" x14ac:dyDescent="0.25">
      <c r="C10741" s="1">
        <v>1</v>
      </c>
      <c r="D10741" s="1">
        <v>1</v>
      </c>
      <c r="E10741" s="1">
        <v>1</v>
      </c>
      <c r="F10741" s="16">
        <v>10732</v>
      </c>
      <c r="G10741" s="17" t="s">
        <v>3181</v>
      </c>
      <c r="H10741" s="18" t="s">
        <v>18</v>
      </c>
      <c r="K10741" s="32">
        <v>58</v>
      </c>
      <c r="L10741" s="36">
        <v>475</v>
      </c>
      <c r="N10741" s="32">
        <v>14</v>
      </c>
      <c r="O10741" s="36">
        <v>475</v>
      </c>
    </row>
    <row r="10742" spans="3:15" x14ac:dyDescent="0.25">
      <c r="C10742" s="1">
        <v>1</v>
      </c>
      <c r="D10742" s="1">
        <v>1</v>
      </c>
      <c r="E10742" s="1">
        <v>1</v>
      </c>
      <c r="F10742" s="19">
        <v>10733</v>
      </c>
      <c r="G10742" s="20" t="s">
        <v>3181</v>
      </c>
      <c r="H10742" s="21" t="s">
        <v>19</v>
      </c>
      <c r="K10742" s="33">
        <v>68</v>
      </c>
      <c r="L10742" s="37">
        <v>475</v>
      </c>
      <c r="N10742" s="33">
        <v>17</v>
      </c>
      <c r="O10742" s="37">
        <v>475</v>
      </c>
    </row>
    <row r="10743" spans="3:15" x14ac:dyDescent="0.25">
      <c r="C10743" s="1">
        <v>1</v>
      </c>
      <c r="D10743" s="1">
        <v>1</v>
      </c>
      <c r="E10743" s="1">
        <v>1</v>
      </c>
      <c r="F10743" s="16">
        <v>10734</v>
      </c>
      <c r="G10743" s="17" t="s">
        <v>3182</v>
      </c>
      <c r="H10743" s="18" t="s">
        <v>19</v>
      </c>
      <c r="K10743" s="32">
        <v>59</v>
      </c>
      <c r="L10743" s="36">
        <v>475</v>
      </c>
      <c r="N10743" s="32">
        <v>12</v>
      </c>
      <c r="O10743" s="36">
        <v>475</v>
      </c>
    </row>
    <row r="10744" spans="3:15" x14ac:dyDescent="0.25">
      <c r="C10744" s="1">
        <v>1</v>
      </c>
      <c r="D10744" s="1">
        <v>1</v>
      </c>
      <c r="E10744" s="1">
        <v>1</v>
      </c>
      <c r="F10744" s="19">
        <v>10735</v>
      </c>
      <c r="G10744" s="20" t="s">
        <v>3182</v>
      </c>
      <c r="H10744" s="21" t="s">
        <v>18</v>
      </c>
      <c r="K10744" s="33">
        <v>49</v>
      </c>
      <c r="L10744" s="37">
        <v>475</v>
      </c>
      <c r="N10744" s="33">
        <v>12</v>
      </c>
      <c r="O10744" s="37">
        <v>475</v>
      </c>
    </row>
    <row r="10745" spans="3:15" x14ac:dyDescent="0.25">
      <c r="C10745" s="1">
        <v>1</v>
      </c>
      <c r="D10745" s="1">
        <v>1</v>
      </c>
      <c r="E10745" s="1">
        <v>1</v>
      </c>
      <c r="F10745" s="16">
        <v>10736</v>
      </c>
      <c r="G10745" s="17" t="s">
        <v>3264</v>
      </c>
      <c r="H10745" s="18" t="s">
        <v>19</v>
      </c>
      <c r="K10745" s="32">
        <v>49</v>
      </c>
      <c r="L10745" s="36">
        <v>475</v>
      </c>
      <c r="N10745" s="32">
        <v>9</v>
      </c>
      <c r="O10745" s="36">
        <v>475</v>
      </c>
    </row>
    <row r="10746" spans="3:15" x14ac:dyDescent="0.25">
      <c r="C10746" s="1">
        <v>1</v>
      </c>
      <c r="D10746" s="1">
        <v>1</v>
      </c>
      <c r="E10746" s="1">
        <v>1</v>
      </c>
      <c r="F10746" s="19">
        <v>10737</v>
      </c>
      <c r="G10746" s="20" t="s">
        <v>3264</v>
      </c>
      <c r="H10746" s="21" t="s">
        <v>18</v>
      </c>
      <c r="K10746" s="33">
        <v>32</v>
      </c>
      <c r="L10746" s="37">
        <v>475</v>
      </c>
      <c r="N10746" s="33">
        <v>10</v>
      </c>
      <c r="O10746" s="37">
        <v>475</v>
      </c>
    </row>
    <row r="10747" spans="3:15" x14ac:dyDescent="0.25">
      <c r="C10747" s="1">
        <v>1</v>
      </c>
      <c r="D10747" s="1">
        <v>1</v>
      </c>
      <c r="E10747" s="1">
        <v>1</v>
      </c>
      <c r="F10747" s="16">
        <v>10738</v>
      </c>
      <c r="G10747" s="17" t="s">
        <v>3182</v>
      </c>
      <c r="H10747" s="18" t="s">
        <v>18</v>
      </c>
      <c r="K10747" s="32">
        <v>57</v>
      </c>
      <c r="L10747" s="36">
        <v>475</v>
      </c>
      <c r="N10747" s="32">
        <v>12</v>
      </c>
      <c r="O10747" s="36">
        <v>475</v>
      </c>
    </row>
    <row r="10748" spans="3:15" x14ac:dyDescent="0.25">
      <c r="C10748" s="1">
        <v>1</v>
      </c>
      <c r="D10748" s="1">
        <v>1</v>
      </c>
      <c r="E10748" s="1">
        <v>1</v>
      </c>
      <c r="F10748" s="19">
        <v>10739</v>
      </c>
      <c r="G10748" s="20" t="s">
        <v>3264</v>
      </c>
      <c r="H10748" s="21" t="s">
        <v>19</v>
      </c>
      <c r="K10748" s="33">
        <v>45</v>
      </c>
      <c r="L10748" s="37">
        <v>475</v>
      </c>
      <c r="N10748" s="33">
        <v>7</v>
      </c>
      <c r="O10748" s="37">
        <v>475</v>
      </c>
    </row>
    <row r="10749" spans="3:15" x14ac:dyDescent="0.25">
      <c r="C10749" s="1">
        <v>1</v>
      </c>
      <c r="D10749" s="1">
        <v>1</v>
      </c>
      <c r="E10749" s="1">
        <v>1</v>
      </c>
      <c r="F10749" s="16">
        <v>10740</v>
      </c>
      <c r="G10749" s="17" t="s">
        <v>3264</v>
      </c>
      <c r="H10749" s="18" t="s">
        <v>19</v>
      </c>
      <c r="K10749" s="32">
        <v>52</v>
      </c>
      <c r="L10749" s="36">
        <v>475</v>
      </c>
      <c r="N10749" s="32">
        <v>9</v>
      </c>
      <c r="O10749" s="36">
        <v>475</v>
      </c>
    </row>
    <row r="10750" spans="3:15" x14ac:dyDescent="0.25">
      <c r="C10750" s="1">
        <v>1</v>
      </c>
      <c r="D10750" s="1">
        <v>1</v>
      </c>
      <c r="E10750" s="1">
        <v>1</v>
      </c>
      <c r="F10750" s="19">
        <v>10741</v>
      </c>
      <c r="G10750" s="20" t="s">
        <v>3182</v>
      </c>
      <c r="H10750" s="21" t="s">
        <v>19</v>
      </c>
      <c r="K10750" s="33">
        <v>51</v>
      </c>
      <c r="L10750" s="37">
        <v>475</v>
      </c>
      <c r="N10750" s="33">
        <v>13</v>
      </c>
      <c r="O10750" s="37">
        <v>475</v>
      </c>
    </row>
    <row r="10751" spans="3:15" x14ac:dyDescent="0.25">
      <c r="C10751" s="1">
        <v>1</v>
      </c>
      <c r="D10751" s="1">
        <v>1</v>
      </c>
      <c r="E10751" s="1">
        <v>1</v>
      </c>
      <c r="F10751" s="16">
        <v>10742</v>
      </c>
      <c r="G10751" s="17" t="s">
        <v>3181</v>
      </c>
      <c r="H10751" s="18" t="s">
        <v>18</v>
      </c>
      <c r="K10751" s="32">
        <v>59</v>
      </c>
      <c r="L10751" s="36">
        <v>476</v>
      </c>
      <c r="N10751" s="32">
        <v>16</v>
      </c>
      <c r="O10751" s="36">
        <v>476</v>
      </c>
    </row>
    <row r="10752" spans="3:15" x14ac:dyDescent="0.25">
      <c r="C10752" s="1">
        <v>1</v>
      </c>
      <c r="D10752" s="1">
        <v>1</v>
      </c>
      <c r="E10752" s="1">
        <v>1</v>
      </c>
      <c r="F10752" s="19">
        <v>10743</v>
      </c>
      <c r="G10752" s="20" t="s">
        <v>3182</v>
      </c>
      <c r="H10752" s="21" t="s">
        <v>18</v>
      </c>
      <c r="K10752" s="33">
        <v>60</v>
      </c>
      <c r="L10752" s="37">
        <v>476</v>
      </c>
      <c r="N10752" s="33">
        <v>7</v>
      </c>
      <c r="O10752" s="37">
        <v>476</v>
      </c>
    </row>
    <row r="10753" spans="3:15" x14ac:dyDescent="0.25">
      <c r="C10753" s="1">
        <v>1</v>
      </c>
      <c r="D10753" s="1">
        <v>1</v>
      </c>
      <c r="E10753" s="1">
        <v>1</v>
      </c>
      <c r="F10753" s="16">
        <v>10744</v>
      </c>
      <c r="G10753" s="17" t="s">
        <v>3181</v>
      </c>
      <c r="H10753" s="18" t="s">
        <v>18</v>
      </c>
      <c r="K10753" s="32">
        <v>56</v>
      </c>
      <c r="L10753" s="36">
        <v>476</v>
      </c>
      <c r="N10753" s="32">
        <v>9</v>
      </c>
      <c r="O10753" s="36">
        <v>476</v>
      </c>
    </row>
    <row r="10754" spans="3:15" x14ac:dyDescent="0.25">
      <c r="C10754" s="1">
        <v>1</v>
      </c>
      <c r="D10754" s="1">
        <v>1</v>
      </c>
      <c r="E10754" s="1">
        <v>1</v>
      </c>
      <c r="F10754" s="19">
        <v>10745</v>
      </c>
      <c r="G10754" s="20" t="s">
        <v>3264</v>
      </c>
      <c r="H10754" s="21" t="s">
        <v>18</v>
      </c>
      <c r="K10754" s="33">
        <v>42</v>
      </c>
      <c r="L10754" s="37">
        <v>476</v>
      </c>
      <c r="N10754" s="33">
        <v>6</v>
      </c>
      <c r="O10754" s="37">
        <v>476</v>
      </c>
    </row>
    <row r="10755" spans="3:15" x14ac:dyDescent="0.25">
      <c r="C10755" s="1">
        <v>1</v>
      </c>
      <c r="D10755" s="1">
        <v>1</v>
      </c>
      <c r="E10755" s="1">
        <v>1</v>
      </c>
      <c r="F10755" s="16">
        <v>10746</v>
      </c>
      <c r="G10755" s="17" t="s">
        <v>3181</v>
      </c>
      <c r="H10755" s="18" t="s">
        <v>18</v>
      </c>
      <c r="K10755" s="32">
        <v>36</v>
      </c>
      <c r="L10755" s="36">
        <v>476</v>
      </c>
      <c r="N10755" s="32">
        <v>7</v>
      </c>
      <c r="O10755" s="36">
        <v>476</v>
      </c>
    </row>
    <row r="10756" spans="3:15" x14ac:dyDescent="0.25">
      <c r="C10756" s="1">
        <v>1</v>
      </c>
      <c r="D10756" s="1">
        <v>1</v>
      </c>
      <c r="E10756" s="1">
        <v>1</v>
      </c>
      <c r="F10756" s="19">
        <v>10747</v>
      </c>
      <c r="G10756" s="20" t="s">
        <v>3264</v>
      </c>
      <c r="H10756" s="21" t="s">
        <v>19</v>
      </c>
      <c r="K10756" s="33">
        <v>62</v>
      </c>
      <c r="L10756" s="37">
        <v>477</v>
      </c>
      <c r="N10756" s="33">
        <v>11</v>
      </c>
      <c r="O10756" s="37">
        <v>477</v>
      </c>
    </row>
    <row r="10757" spans="3:15" x14ac:dyDescent="0.25">
      <c r="C10757" s="1">
        <v>1</v>
      </c>
      <c r="D10757" s="1">
        <v>1</v>
      </c>
      <c r="E10757" s="1">
        <v>1</v>
      </c>
      <c r="F10757" s="16">
        <v>10748</v>
      </c>
      <c r="G10757" s="17" t="s">
        <v>3181</v>
      </c>
      <c r="H10757" s="18" t="s">
        <v>18</v>
      </c>
      <c r="K10757" s="32">
        <v>44</v>
      </c>
      <c r="L10757" s="36">
        <v>477</v>
      </c>
      <c r="N10757" s="32">
        <v>9</v>
      </c>
      <c r="O10757" s="36">
        <v>477</v>
      </c>
    </row>
    <row r="10758" spans="3:15" x14ac:dyDescent="0.25">
      <c r="C10758" s="1">
        <v>1</v>
      </c>
      <c r="D10758" s="1">
        <v>1</v>
      </c>
      <c r="E10758" s="1">
        <v>1</v>
      </c>
      <c r="F10758" s="19">
        <v>10749</v>
      </c>
      <c r="G10758" s="20" t="s">
        <v>3264</v>
      </c>
      <c r="H10758" s="21" t="s">
        <v>18</v>
      </c>
      <c r="K10758" s="33">
        <v>44</v>
      </c>
      <c r="L10758" s="37">
        <v>477</v>
      </c>
      <c r="N10758" s="33">
        <v>7</v>
      </c>
      <c r="O10758" s="37">
        <v>477</v>
      </c>
    </row>
    <row r="10759" spans="3:15" x14ac:dyDescent="0.25">
      <c r="C10759" s="1">
        <v>1</v>
      </c>
      <c r="D10759" s="1">
        <v>1</v>
      </c>
      <c r="E10759" s="1">
        <v>1</v>
      </c>
      <c r="F10759" s="16">
        <v>10750</v>
      </c>
      <c r="G10759" s="17" t="s">
        <v>3264</v>
      </c>
      <c r="H10759" s="18" t="s">
        <v>18</v>
      </c>
      <c r="K10759" s="32">
        <v>48</v>
      </c>
      <c r="L10759" s="36">
        <v>477</v>
      </c>
      <c r="N10759" s="32">
        <v>17</v>
      </c>
      <c r="O10759" s="36">
        <v>477</v>
      </c>
    </row>
    <row r="10760" spans="3:15" x14ac:dyDescent="0.25">
      <c r="C10760" s="1">
        <v>1</v>
      </c>
      <c r="D10760" s="1">
        <v>1</v>
      </c>
      <c r="E10760" s="1">
        <v>1</v>
      </c>
      <c r="F10760" s="19">
        <v>10751</v>
      </c>
      <c r="G10760" s="20" t="s">
        <v>3264</v>
      </c>
      <c r="H10760" s="21" t="s">
        <v>19</v>
      </c>
      <c r="K10760" s="33">
        <v>43</v>
      </c>
      <c r="L10760" s="37">
        <v>477</v>
      </c>
      <c r="N10760" s="33">
        <v>8</v>
      </c>
      <c r="O10760" s="37">
        <v>477</v>
      </c>
    </row>
    <row r="10761" spans="3:15" x14ac:dyDescent="0.25">
      <c r="C10761" s="1">
        <v>1</v>
      </c>
      <c r="D10761" s="1">
        <v>1</v>
      </c>
      <c r="E10761" s="1">
        <v>1</v>
      </c>
      <c r="F10761" s="16">
        <v>10752</v>
      </c>
      <c r="G10761" s="17" t="s">
        <v>3264</v>
      </c>
      <c r="H10761" s="18" t="s">
        <v>18</v>
      </c>
      <c r="K10761" s="32">
        <v>46</v>
      </c>
      <c r="L10761" s="36">
        <v>477</v>
      </c>
      <c r="N10761" s="32">
        <v>5</v>
      </c>
      <c r="O10761" s="36">
        <v>477</v>
      </c>
    </row>
    <row r="10762" spans="3:15" x14ac:dyDescent="0.25">
      <c r="C10762" s="1">
        <v>1</v>
      </c>
      <c r="D10762" s="1">
        <v>1</v>
      </c>
      <c r="E10762" s="1">
        <v>1</v>
      </c>
      <c r="F10762" s="19">
        <v>10753</v>
      </c>
      <c r="G10762" s="20" t="s">
        <v>3264</v>
      </c>
      <c r="H10762" s="21" t="s">
        <v>19</v>
      </c>
      <c r="K10762" s="33">
        <v>47</v>
      </c>
      <c r="L10762" s="37">
        <v>477</v>
      </c>
      <c r="N10762" s="33">
        <v>16</v>
      </c>
      <c r="O10762" s="37">
        <v>477</v>
      </c>
    </row>
    <row r="10763" spans="3:15" x14ac:dyDescent="0.25">
      <c r="C10763" s="1">
        <v>1</v>
      </c>
      <c r="D10763" s="1">
        <v>1</v>
      </c>
      <c r="E10763" s="1">
        <v>1</v>
      </c>
      <c r="F10763" s="16">
        <v>10754</v>
      </c>
      <c r="G10763" s="17" t="s">
        <v>3264</v>
      </c>
      <c r="H10763" s="18" t="s">
        <v>18</v>
      </c>
      <c r="K10763" s="32">
        <v>21</v>
      </c>
      <c r="L10763" s="36">
        <v>477</v>
      </c>
      <c r="N10763" s="32">
        <v>9</v>
      </c>
      <c r="O10763" s="36">
        <v>477</v>
      </c>
    </row>
    <row r="10764" spans="3:15" x14ac:dyDescent="0.25">
      <c r="C10764" s="1">
        <v>1</v>
      </c>
      <c r="D10764" s="1">
        <v>1</v>
      </c>
      <c r="E10764" s="1">
        <v>1</v>
      </c>
      <c r="F10764" s="19">
        <v>10755</v>
      </c>
      <c r="G10764" s="20" t="s">
        <v>3181</v>
      </c>
      <c r="H10764" s="21" t="s">
        <v>19</v>
      </c>
      <c r="K10764" s="33">
        <v>67</v>
      </c>
      <c r="L10764" s="37">
        <v>478</v>
      </c>
      <c r="N10764" s="33">
        <v>19</v>
      </c>
      <c r="O10764" s="37">
        <v>478</v>
      </c>
    </row>
    <row r="10765" spans="3:15" x14ac:dyDescent="0.25">
      <c r="C10765" s="1">
        <v>1</v>
      </c>
      <c r="D10765" s="1">
        <v>1</v>
      </c>
      <c r="E10765" s="1">
        <v>1</v>
      </c>
      <c r="F10765" s="16">
        <v>10756</v>
      </c>
      <c r="G10765" s="17" t="s">
        <v>3182</v>
      </c>
      <c r="H10765" s="18" t="s">
        <v>18</v>
      </c>
      <c r="K10765" s="32">
        <v>69</v>
      </c>
      <c r="L10765" s="36">
        <v>478</v>
      </c>
      <c r="N10765" s="32">
        <v>15</v>
      </c>
      <c r="O10765" s="36">
        <v>478</v>
      </c>
    </row>
    <row r="10766" spans="3:15" x14ac:dyDescent="0.25">
      <c r="C10766" s="1">
        <v>1</v>
      </c>
      <c r="D10766" s="1">
        <v>1</v>
      </c>
      <c r="E10766" s="1">
        <v>1</v>
      </c>
      <c r="F10766" s="19">
        <v>10757</v>
      </c>
      <c r="G10766" s="20" t="s">
        <v>3264</v>
      </c>
      <c r="H10766" s="21" t="s">
        <v>19</v>
      </c>
      <c r="K10766" s="33">
        <v>55</v>
      </c>
      <c r="L10766" s="37">
        <v>478</v>
      </c>
      <c r="N10766" s="33">
        <v>4</v>
      </c>
      <c r="O10766" s="37">
        <v>478</v>
      </c>
    </row>
    <row r="10767" spans="3:15" x14ac:dyDescent="0.25">
      <c r="C10767" s="1">
        <v>1</v>
      </c>
      <c r="D10767" s="1">
        <v>1</v>
      </c>
      <c r="E10767" s="1">
        <v>1</v>
      </c>
      <c r="F10767" s="16">
        <v>10758</v>
      </c>
      <c r="G10767" s="17" t="s">
        <v>3264</v>
      </c>
      <c r="H10767" s="18" t="s">
        <v>19</v>
      </c>
      <c r="K10767" s="32">
        <v>55</v>
      </c>
      <c r="L10767" s="36">
        <v>478</v>
      </c>
      <c r="N10767" s="32">
        <v>10</v>
      </c>
      <c r="O10767" s="36">
        <v>478</v>
      </c>
    </row>
    <row r="10768" spans="3:15" x14ac:dyDescent="0.25">
      <c r="C10768" s="1">
        <v>1</v>
      </c>
      <c r="D10768" s="1">
        <v>1</v>
      </c>
      <c r="E10768" s="1">
        <v>1</v>
      </c>
      <c r="F10768" s="19">
        <v>10759</v>
      </c>
      <c r="G10768" s="20" t="s">
        <v>3264</v>
      </c>
      <c r="H10768" s="21" t="s">
        <v>18</v>
      </c>
      <c r="K10768" s="33">
        <v>33</v>
      </c>
      <c r="L10768" s="37">
        <v>478</v>
      </c>
      <c r="N10768" s="33">
        <v>6</v>
      </c>
      <c r="O10768" s="37">
        <v>478</v>
      </c>
    </row>
    <row r="10769" spans="3:15" x14ac:dyDescent="0.25">
      <c r="C10769" s="1">
        <v>1</v>
      </c>
      <c r="D10769" s="1">
        <v>1</v>
      </c>
      <c r="E10769" s="1">
        <v>1</v>
      </c>
      <c r="F10769" s="16">
        <v>10760</v>
      </c>
      <c r="G10769" s="17" t="s">
        <v>3182</v>
      </c>
      <c r="H10769" s="18" t="s">
        <v>19</v>
      </c>
      <c r="K10769" s="32">
        <v>47</v>
      </c>
      <c r="L10769" s="36">
        <v>478</v>
      </c>
      <c r="N10769" s="32">
        <v>14</v>
      </c>
      <c r="O10769" s="36">
        <v>478</v>
      </c>
    </row>
    <row r="10770" spans="3:15" x14ac:dyDescent="0.25">
      <c r="C10770" s="1">
        <v>1</v>
      </c>
      <c r="D10770" s="1">
        <v>1</v>
      </c>
      <c r="E10770" s="1">
        <v>1</v>
      </c>
      <c r="F10770" s="19">
        <v>10761</v>
      </c>
      <c r="G10770" s="20" t="s">
        <v>3264</v>
      </c>
      <c r="H10770" s="21" t="s">
        <v>19</v>
      </c>
      <c r="K10770" s="33">
        <v>53</v>
      </c>
      <c r="L10770" s="37">
        <v>478</v>
      </c>
      <c r="N10770" s="33">
        <v>19</v>
      </c>
      <c r="O10770" s="37">
        <v>478</v>
      </c>
    </row>
    <row r="10771" spans="3:15" x14ac:dyDescent="0.25">
      <c r="C10771" s="1">
        <v>1</v>
      </c>
      <c r="D10771" s="1">
        <v>1</v>
      </c>
      <c r="E10771" s="1">
        <v>1</v>
      </c>
      <c r="F10771" s="16">
        <v>10762</v>
      </c>
      <c r="G10771" s="17" t="s">
        <v>3264</v>
      </c>
      <c r="H10771" s="18" t="s">
        <v>18</v>
      </c>
      <c r="K10771" s="32">
        <v>35</v>
      </c>
      <c r="L10771" s="36">
        <v>478</v>
      </c>
      <c r="N10771" s="32">
        <v>5</v>
      </c>
      <c r="O10771" s="36">
        <v>478</v>
      </c>
    </row>
    <row r="10772" spans="3:15" x14ac:dyDescent="0.25">
      <c r="C10772" s="1">
        <v>1</v>
      </c>
      <c r="D10772" s="1">
        <v>1</v>
      </c>
      <c r="E10772" s="1">
        <v>1</v>
      </c>
      <c r="F10772" s="19">
        <v>10763</v>
      </c>
      <c r="G10772" s="20" t="s">
        <v>3182</v>
      </c>
      <c r="H10772" s="21" t="s">
        <v>18</v>
      </c>
      <c r="K10772" s="33">
        <v>41</v>
      </c>
      <c r="L10772" s="37">
        <v>478</v>
      </c>
      <c r="N10772" s="33">
        <v>14</v>
      </c>
      <c r="O10772" s="37">
        <v>478</v>
      </c>
    </row>
    <row r="10773" spans="3:15" x14ac:dyDescent="0.25">
      <c r="C10773" s="1">
        <v>1</v>
      </c>
      <c r="D10773" s="1">
        <v>1</v>
      </c>
      <c r="E10773" s="1">
        <v>1</v>
      </c>
      <c r="F10773" s="16">
        <v>10764</v>
      </c>
      <c r="G10773" s="17" t="s">
        <v>3182</v>
      </c>
      <c r="H10773" s="18" t="s">
        <v>18</v>
      </c>
      <c r="K10773" s="32">
        <v>55</v>
      </c>
      <c r="L10773" s="36">
        <v>478</v>
      </c>
      <c r="N10773" s="32">
        <v>8</v>
      </c>
      <c r="O10773" s="36">
        <v>478</v>
      </c>
    </row>
    <row r="10774" spans="3:15" x14ac:dyDescent="0.25">
      <c r="C10774" s="1">
        <v>1</v>
      </c>
      <c r="D10774" s="1">
        <v>1</v>
      </c>
      <c r="E10774" s="1">
        <v>1</v>
      </c>
      <c r="F10774" s="19">
        <v>10765</v>
      </c>
      <c r="G10774" s="20" t="s">
        <v>3181</v>
      </c>
      <c r="H10774" s="21" t="s">
        <v>18</v>
      </c>
      <c r="K10774" s="33">
        <v>65</v>
      </c>
      <c r="L10774" s="37">
        <v>479</v>
      </c>
      <c r="N10774" s="33">
        <v>18</v>
      </c>
      <c r="O10774" s="37">
        <v>479</v>
      </c>
    </row>
    <row r="10775" spans="3:15" x14ac:dyDescent="0.25">
      <c r="C10775" s="1">
        <v>1</v>
      </c>
      <c r="D10775" s="1">
        <v>1</v>
      </c>
      <c r="E10775" s="1">
        <v>1</v>
      </c>
      <c r="F10775" s="16">
        <v>10766</v>
      </c>
      <c r="G10775" s="17" t="s">
        <v>3264</v>
      </c>
      <c r="H10775" s="18" t="s">
        <v>18</v>
      </c>
      <c r="K10775" s="32">
        <v>56</v>
      </c>
      <c r="L10775" s="36">
        <v>479</v>
      </c>
      <c r="N10775" s="32">
        <v>11</v>
      </c>
      <c r="O10775" s="36">
        <v>479</v>
      </c>
    </row>
    <row r="10776" spans="3:15" x14ac:dyDescent="0.25">
      <c r="C10776" s="1">
        <v>1</v>
      </c>
      <c r="D10776" s="1">
        <v>1</v>
      </c>
      <c r="E10776" s="1">
        <v>1</v>
      </c>
      <c r="F10776" s="19">
        <v>10767</v>
      </c>
      <c r="G10776" s="20" t="s">
        <v>3264</v>
      </c>
      <c r="H10776" s="21" t="s">
        <v>18</v>
      </c>
      <c r="K10776" s="33">
        <v>31</v>
      </c>
      <c r="L10776" s="37">
        <v>479</v>
      </c>
      <c r="N10776" s="33">
        <v>3</v>
      </c>
      <c r="O10776" s="37">
        <v>479</v>
      </c>
    </row>
    <row r="10777" spans="3:15" x14ac:dyDescent="0.25">
      <c r="C10777" s="1">
        <v>1</v>
      </c>
      <c r="D10777" s="1">
        <v>1</v>
      </c>
      <c r="E10777" s="1">
        <v>1</v>
      </c>
      <c r="F10777" s="16">
        <v>10768</v>
      </c>
      <c r="G10777" s="17" t="s">
        <v>3264</v>
      </c>
      <c r="H10777" s="18" t="s">
        <v>18</v>
      </c>
      <c r="K10777" s="32">
        <v>52</v>
      </c>
      <c r="L10777" s="36">
        <v>479</v>
      </c>
      <c r="N10777" s="32">
        <v>12</v>
      </c>
      <c r="O10777" s="36">
        <v>479</v>
      </c>
    </row>
    <row r="10778" spans="3:15" x14ac:dyDescent="0.25">
      <c r="C10778" s="1">
        <v>1</v>
      </c>
      <c r="D10778" s="1">
        <v>1</v>
      </c>
      <c r="E10778" s="1">
        <v>1</v>
      </c>
      <c r="F10778" s="19">
        <v>10769</v>
      </c>
      <c r="G10778" s="20" t="s">
        <v>3264</v>
      </c>
      <c r="H10778" s="21" t="s">
        <v>19</v>
      </c>
      <c r="K10778" s="33">
        <v>40</v>
      </c>
      <c r="L10778" s="37">
        <v>479</v>
      </c>
      <c r="N10778" s="33">
        <v>7</v>
      </c>
      <c r="O10778" s="37">
        <v>479</v>
      </c>
    </row>
    <row r="10779" spans="3:15" x14ac:dyDescent="0.25">
      <c r="C10779" s="1">
        <v>1</v>
      </c>
      <c r="D10779" s="1">
        <v>1</v>
      </c>
      <c r="E10779" s="1">
        <v>1</v>
      </c>
      <c r="F10779" s="16">
        <v>10770</v>
      </c>
      <c r="G10779" s="17" t="s">
        <v>3181</v>
      </c>
      <c r="H10779" s="18" t="s">
        <v>18</v>
      </c>
      <c r="K10779" s="32">
        <v>74</v>
      </c>
      <c r="L10779" s="36">
        <v>479</v>
      </c>
      <c r="N10779" s="32">
        <v>21</v>
      </c>
      <c r="O10779" s="36">
        <v>479</v>
      </c>
    </row>
    <row r="10780" spans="3:15" x14ac:dyDescent="0.25">
      <c r="C10780" s="1">
        <v>1</v>
      </c>
      <c r="D10780" s="1">
        <v>1</v>
      </c>
      <c r="E10780" s="1">
        <v>1</v>
      </c>
      <c r="F10780" s="19">
        <v>10771</v>
      </c>
      <c r="G10780" s="20" t="s">
        <v>3264</v>
      </c>
      <c r="H10780" s="21" t="s">
        <v>18</v>
      </c>
      <c r="K10780" s="33">
        <v>41</v>
      </c>
      <c r="L10780" s="37">
        <v>479</v>
      </c>
      <c r="N10780" s="33">
        <v>1</v>
      </c>
      <c r="O10780" s="37">
        <v>479</v>
      </c>
    </row>
    <row r="10781" spans="3:15" x14ac:dyDescent="0.25">
      <c r="C10781" s="1">
        <v>1</v>
      </c>
      <c r="D10781" s="1">
        <v>1</v>
      </c>
      <c r="E10781" s="1">
        <v>1</v>
      </c>
      <c r="F10781" s="16">
        <v>10772</v>
      </c>
      <c r="G10781" s="17" t="s">
        <v>3264</v>
      </c>
      <c r="H10781" s="18" t="s">
        <v>19</v>
      </c>
      <c r="K10781" s="32">
        <v>44</v>
      </c>
      <c r="L10781" s="36">
        <v>479</v>
      </c>
      <c r="N10781" s="32">
        <v>5</v>
      </c>
      <c r="O10781" s="36">
        <v>479</v>
      </c>
    </row>
    <row r="10782" spans="3:15" x14ac:dyDescent="0.25">
      <c r="C10782" s="1">
        <v>1</v>
      </c>
      <c r="D10782" s="1">
        <v>1</v>
      </c>
      <c r="E10782" s="1">
        <v>1</v>
      </c>
      <c r="F10782" s="19">
        <v>10773</v>
      </c>
      <c r="G10782" s="20" t="s">
        <v>3264</v>
      </c>
      <c r="H10782" s="21" t="s">
        <v>19</v>
      </c>
      <c r="K10782" s="33">
        <v>30</v>
      </c>
      <c r="L10782" s="37">
        <v>479</v>
      </c>
      <c r="N10782" s="33">
        <v>5</v>
      </c>
      <c r="O10782" s="37">
        <v>479</v>
      </c>
    </row>
    <row r="10783" spans="3:15" x14ac:dyDescent="0.25">
      <c r="C10783" s="1">
        <v>1</v>
      </c>
      <c r="D10783" s="1">
        <v>1</v>
      </c>
      <c r="E10783" s="1">
        <v>1</v>
      </c>
      <c r="F10783" s="16">
        <v>10774</v>
      </c>
      <c r="G10783" s="17" t="s">
        <v>3181</v>
      </c>
      <c r="H10783" s="18" t="s">
        <v>19</v>
      </c>
      <c r="K10783" s="32">
        <v>65</v>
      </c>
      <c r="L10783" s="36">
        <v>480</v>
      </c>
      <c r="N10783" s="32">
        <v>17</v>
      </c>
      <c r="O10783" s="36">
        <v>480</v>
      </c>
    </row>
    <row r="10784" spans="3:15" x14ac:dyDescent="0.25">
      <c r="C10784" s="1">
        <v>1</v>
      </c>
      <c r="D10784" s="1">
        <v>1</v>
      </c>
      <c r="E10784" s="1">
        <v>1</v>
      </c>
      <c r="F10784" s="19">
        <v>10775</v>
      </c>
      <c r="G10784" s="20" t="s">
        <v>3264</v>
      </c>
      <c r="H10784" s="21" t="s">
        <v>18</v>
      </c>
      <c r="K10784" s="33">
        <v>58</v>
      </c>
      <c r="L10784" s="37">
        <v>480</v>
      </c>
      <c r="N10784" s="33">
        <v>5</v>
      </c>
      <c r="O10784" s="37">
        <v>480</v>
      </c>
    </row>
    <row r="10785" spans="3:15" x14ac:dyDescent="0.25">
      <c r="C10785" s="1">
        <v>1</v>
      </c>
      <c r="D10785" s="1">
        <v>1</v>
      </c>
      <c r="E10785" s="1">
        <v>1</v>
      </c>
      <c r="F10785" s="16">
        <v>10776</v>
      </c>
      <c r="G10785" s="17" t="s">
        <v>3181</v>
      </c>
      <c r="H10785" s="18" t="s">
        <v>19</v>
      </c>
      <c r="K10785" s="32">
        <v>64</v>
      </c>
      <c r="L10785" s="36">
        <v>480</v>
      </c>
      <c r="N10785" s="32">
        <v>21</v>
      </c>
      <c r="O10785" s="36">
        <v>480</v>
      </c>
    </row>
    <row r="10786" spans="3:15" x14ac:dyDescent="0.25">
      <c r="C10786" s="1">
        <v>1</v>
      </c>
      <c r="D10786" s="1">
        <v>1</v>
      </c>
      <c r="E10786" s="1">
        <v>1</v>
      </c>
      <c r="F10786" s="19">
        <v>10777</v>
      </c>
      <c r="G10786" s="20" t="s">
        <v>3264</v>
      </c>
      <c r="H10786" s="21" t="s">
        <v>18</v>
      </c>
      <c r="K10786" s="33">
        <v>53</v>
      </c>
      <c r="L10786" s="37">
        <v>480</v>
      </c>
      <c r="N10786" s="33">
        <v>8</v>
      </c>
      <c r="O10786" s="37">
        <v>480</v>
      </c>
    </row>
    <row r="10787" spans="3:15" x14ac:dyDescent="0.25">
      <c r="C10787" s="1">
        <v>1</v>
      </c>
      <c r="D10787" s="1">
        <v>1</v>
      </c>
      <c r="E10787" s="1">
        <v>1</v>
      </c>
      <c r="F10787" s="16">
        <v>10778</v>
      </c>
      <c r="G10787" s="17" t="s">
        <v>3181</v>
      </c>
      <c r="H10787" s="18" t="s">
        <v>19</v>
      </c>
      <c r="K10787" s="32">
        <v>49</v>
      </c>
      <c r="L10787" s="36">
        <v>480</v>
      </c>
      <c r="N10787" s="32">
        <v>8</v>
      </c>
      <c r="O10787" s="36">
        <v>480</v>
      </c>
    </row>
    <row r="10788" spans="3:15" x14ac:dyDescent="0.25">
      <c r="C10788" s="1">
        <v>1</v>
      </c>
      <c r="D10788" s="1">
        <v>1</v>
      </c>
      <c r="E10788" s="1">
        <v>1</v>
      </c>
      <c r="F10788" s="19">
        <v>10779</v>
      </c>
      <c r="G10788" s="20" t="s">
        <v>3264</v>
      </c>
      <c r="H10788" s="21" t="s">
        <v>18</v>
      </c>
      <c r="K10788" s="33">
        <v>56</v>
      </c>
      <c r="L10788" s="37">
        <v>480</v>
      </c>
      <c r="N10788" s="33">
        <v>10</v>
      </c>
      <c r="O10788" s="37">
        <v>480</v>
      </c>
    </row>
    <row r="10789" spans="3:15" x14ac:dyDescent="0.25">
      <c r="C10789" s="1">
        <v>1</v>
      </c>
      <c r="D10789" s="1">
        <v>1</v>
      </c>
      <c r="E10789" s="1">
        <v>1</v>
      </c>
      <c r="F10789" s="16">
        <v>10780</v>
      </c>
      <c r="G10789" s="17" t="s">
        <v>3182</v>
      </c>
      <c r="H10789" s="18" t="s">
        <v>18</v>
      </c>
      <c r="K10789" s="32">
        <v>53</v>
      </c>
      <c r="L10789" s="36">
        <v>480</v>
      </c>
      <c r="N10789" s="32">
        <v>11</v>
      </c>
      <c r="O10789" s="36">
        <v>480</v>
      </c>
    </row>
    <row r="10790" spans="3:15" x14ac:dyDescent="0.25">
      <c r="C10790" s="1">
        <v>1</v>
      </c>
      <c r="D10790" s="1">
        <v>1</v>
      </c>
      <c r="E10790" s="1">
        <v>1</v>
      </c>
      <c r="F10790" s="19">
        <v>10781</v>
      </c>
      <c r="G10790" s="20" t="s">
        <v>3264</v>
      </c>
      <c r="H10790" s="21" t="s">
        <v>19</v>
      </c>
      <c r="K10790" s="33">
        <v>56</v>
      </c>
      <c r="L10790" s="37">
        <v>480</v>
      </c>
      <c r="N10790" s="33">
        <v>8</v>
      </c>
      <c r="O10790" s="37">
        <v>480</v>
      </c>
    </row>
    <row r="10791" spans="3:15" x14ac:dyDescent="0.25">
      <c r="C10791" s="1">
        <v>1</v>
      </c>
      <c r="D10791" s="1">
        <v>1</v>
      </c>
      <c r="E10791" s="1">
        <v>1</v>
      </c>
      <c r="F10791" s="16">
        <v>10782</v>
      </c>
      <c r="G10791" s="17" t="s">
        <v>3264</v>
      </c>
      <c r="H10791" s="18" t="s">
        <v>19</v>
      </c>
      <c r="K10791" s="32">
        <v>39</v>
      </c>
      <c r="L10791" s="36">
        <v>480</v>
      </c>
      <c r="N10791" s="32">
        <v>5</v>
      </c>
      <c r="O10791" s="36">
        <v>480</v>
      </c>
    </row>
    <row r="10792" spans="3:15" x14ac:dyDescent="0.25">
      <c r="C10792" s="1">
        <v>1</v>
      </c>
      <c r="D10792" s="1">
        <v>1</v>
      </c>
      <c r="E10792" s="1">
        <v>1</v>
      </c>
      <c r="F10792" s="19">
        <v>10783</v>
      </c>
      <c r="G10792" s="20" t="s">
        <v>3264</v>
      </c>
      <c r="H10792" s="21" t="s">
        <v>18</v>
      </c>
      <c r="K10792" s="33">
        <v>47</v>
      </c>
      <c r="L10792" s="37">
        <v>480</v>
      </c>
      <c r="N10792" s="33">
        <v>13</v>
      </c>
      <c r="O10792" s="37">
        <v>480</v>
      </c>
    </row>
    <row r="10793" spans="3:15" x14ac:dyDescent="0.25">
      <c r="C10793" s="1">
        <v>1</v>
      </c>
      <c r="D10793" s="1">
        <v>1</v>
      </c>
      <c r="E10793" s="1">
        <v>1</v>
      </c>
      <c r="F10793" s="16">
        <v>10784</v>
      </c>
      <c r="G10793" s="17" t="s">
        <v>3182</v>
      </c>
      <c r="H10793" s="18" t="s">
        <v>18</v>
      </c>
      <c r="K10793" s="32">
        <v>57</v>
      </c>
      <c r="L10793" s="36">
        <v>480</v>
      </c>
      <c r="N10793" s="32">
        <v>18</v>
      </c>
      <c r="O10793" s="36">
        <v>480</v>
      </c>
    </row>
    <row r="10794" spans="3:15" x14ac:dyDescent="0.25">
      <c r="C10794" s="1">
        <v>1</v>
      </c>
      <c r="D10794" s="1">
        <v>1</v>
      </c>
      <c r="E10794" s="1">
        <v>1</v>
      </c>
      <c r="F10794" s="19">
        <v>10785</v>
      </c>
      <c r="G10794" s="20" t="s">
        <v>3264</v>
      </c>
      <c r="H10794" s="21" t="s">
        <v>19</v>
      </c>
      <c r="K10794" s="33">
        <v>46</v>
      </c>
      <c r="L10794" s="37">
        <v>480</v>
      </c>
      <c r="N10794" s="33">
        <v>8</v>
      </c>
      <c r="O10794" s="37">
        <v>480</v>
      </c>
    </row>
    <row r="10795" spans="3:15" x14ac:dyDescent="0.25">
      <c r="C10795" s="1">
        <v>1</v>
      </c>
      <c r="D10795" s="1">
        <v>1</v>
      </c>
      <c r="E10795" s="1">
        <v>1</v>
      </c>
      <c r="F10795" s="16">
        <v>10786</v>
      </c>
      <c r="G10795" s="17" t="s">
        <v>3264</v>
      </c>
      <c r="H10795" s="18" t="s">
        <v>18</v>
      </c>
      <c r="K10795" s="32">
        <v>35</v>
      </c>
      <c r="L10795" s="36">
        <v>480</v>
      </c>
      <c r="N10795" s="32">
        <v>5</v>
      </c>
      <c r="O10795" s="36">
        <v>480</v>
      </c>
    </row>
    <row r="10796" spans="3:15" x14ac:dyDescent="0.25">
      <c r="C10796" s="1">
        <v>1</v>
      </c>
      <c r="D10796" s="1">
        <v>1</v>
      </c>
      <c r="E10796" s="1">
        <v>1</v>
      </c>
      <c r="F10796" s="19">
        <v>10787</v>
      </c>
      <c r="G10796" s="20" t="s">
        <v>3182</v>
      </c>
      <c r="H10796" s="21" t="s">
        <v>18</v>
      </c>
      <c r="K10796" s="33">
        <v>48</v>
      </c>
      <c r="L10796" s="37">
        <v>480</v>
      </c>
      <c r="N10796" s="33">
        <v>19</v>
      </c>
      <c r="O10796" s="37">
        <v>480</v>
      </c>
    </row>
    <row r="10797" spans="3:15" x14ac:dyDescent="0.25">
      <c r="C10797" s="1">
        <v>1</v>
      </c>
      <c r="D10797" s="1">
        <v>1</v>
      </c>
      <c r="E10797" s="1">
        <v>1</v>
      </c>
      <c r="F10797" s="16">
        <v>10788</v>
      </c>
      <c r="G10797" s="17" t="s">
        <v>3264</v>
      </c>
      <c r="H10797" s="18" t="s">
        <v>19</v>
      </c>
      <c r="K10797" s="32">
        <v>31</v>
      </c>
      <c r="L10797" s="36">
        <v>480</v>
      </c>
      <c r="N10797" s="32">
        <v>2</v>
      </c>
      <c r="O10797" s="36">
        <v>480</v>
      </c>
    </row>
    <row r="10798" spans="3:15" x14ac:dyDescent="0.25">
      <c r="C10798" s="1">
        <v>1</v>
      </c>
      <c r="D10798" s="1">
        <v>1</v>
      </c>
      <c r="E10798" s="1">
        <v>1</v>
      </c>
      <c r="F10798" s="19">
        <v>10789</v>
      </c>
      <c r="G10798" s="20" t="s">
        <v>3181</v>
      </c>
      <c r="H10798" s="21" t="s">
        <v>19</v>
      </c>
      <c r="K10798" s="33">
        <v>39</v>
      </c>
      <c r="L10798" s="37">
        <v>480</v>
      </c>
      <c r="N10798" s="33">
        <v>11</v>
      </c>
      <c r="O10798" s="37">
        <v>480</v>
      </c>
    </row>
    <row r="10799" spans="3:15" x14ac:dyDescent="0.25">
      <c r="C10799" s="1">
        <v>1</v>
      </c>
      <c r="D10799" s="1">
        <v>1</v>
      </c>
      <c r="E10799" s="1">
        <v>1</v>
      </c>
      <c r="F10799" s="16">
        <v>10790</v>
      </c>
      <c r="G10799" s="17" t="s">
        <v>3264</v>
      </c>
      <c r="H10799" s="18" t="s">
        <v>18</v>
      </c>
      <c r="K10799" s="32">
        <v>31</v>
      </c>
      <c r="L10799" s="36">
        <v>480</v>
      </c>
      <c r="N10799" s="32">
        <v>4</v>
      </c>
      <c r="O10799" s="36">
        <v>480</v>
      </c>
    </row>
    <row r="10800" spans="3:15" x14ac:dyDescent="0.25">
      <c r="C10800" s="1">
        <v>1</v>
      </c>
      <c r="D10800" s="1">
        <v>1</v>
      </c>
      <c r="E10800" s="1">
        <v>1</v>
      </c>
      <c r="F10800" s="19">
        <v>10791</v>
      </c>
      <c r="G10800" s="20" t="s">
        <v>3264</v>
      </c>
      <c r="H10800" s="21" t="s">
        <v>18</v>
      </c>
      <c r="K10800" s="33">
        <v>42</v>
      </c>
      <c r="L10800" s="37">
        <v>480</v>
      </c>
      <c r="N10800" s="33">
        <v>13</v>
      </c>
      <c r="O10800" s="37">
        <v>480</v>
      </c>
    </row>
    <row r="10801" spans="3:15" x14ac:dyDescent="0.25">
      <c r="C10801" s="1">
        <v>1</v>
      </c>
      <c r="D10801" s="1">
        <v>1</v>
      </c>
      <c r="E10801" s="1">
        <v>1</v>
      </c>
      <c r="F10801" s="16">
        <v>10792</v>
      </c>
      <c r="G10801" s="17" t="s">
        <v>3264</v>
      </c>
      <c r="H10801" s="18" t="s">
        <v>19</v>
      </c>
      <c r="K10801" s="32">
        <v>59</v>
      </c>
      <c r="L10801" s="36">
        <v>481</v>
      </c>
      <c r="N10801" s="32">
        <v>11</v>
      </c>
      <c r="O10801" s="36">
        <v>481</v>
      </c>
    </row>
    <row r="10802" spans="3:15" x14ac:dyDescent="0.25">
      <c r="C10802" s="1">
        <v>1</v>
      </c>
      <c r="D10802" s="1">
        <v>1</v>
      </c>
      <c r="E10802" s="1">
        <v>1</v>
      </c>
      <c r="F10802" s="19">
        <v>10793</v>
      </c>
      <c r="G10802" s="20" t="s">
        <v>3264</v>
      </c>
      <c r="H10802" s="21" t="s">
        <v>19</v>
      </c>
      <c r="K10802" s="33">
        <v>44</v>
      </c>
      <c r="L10802" s="37">
        <v>481</v>
      </c>
      <c r="N10802" s="33">
        <v>6</v>
      </c>
      <c r="O10802" s="37">
        <v>481</v>
      </c>
    </row>
    <row r="10803" spans="3:15" x14ac:dyDescent="0.25">
      <c r="C10803" s="1">
        <v>1</v>
      </c>
      <c r="D10803" s="1">
        <v>1</v>
      </c>
      <c r="E10803" s="1">
        <v>1</v>
      </c>
      <c r="F10803" s="16">
        <v>10794</v>
      </c>
      <c r="G10803" s="17" t="s">
        <v>3264</v>
      </c>
      <c r="H10803" s="18" t="s">
        <v>19</v>
      </c>
      <c r="K10803" s="32">
        <v>70</v>
      </c>
      <c r="L10803" s="36">
        <v>481</v>
      </c>
      <c r="N10803" s="32">
        <v>20</v>
      </c>
      <c r="O10803" s="36">
        <v>481</v>
      </c>
    </row>
    <row r="10804" spans="3:15" x14ac:dyDescent="0.25">
      <c r="C10804" s="1">
        <v>1</v>
      </c>
      <c r="D10804" s="1">
        <v>1</v>
      </c>
      <c r="E10804" s="1">
        <v>1</v>
      </c>
      <c r="F10804" s="19">
        <v>10795</v>
      </c>
      <c r="G10804" s="20" t="s">
        <v>3264</v>
      </c>
      <c r="H10804" s="21" t="s">
        <v>18</v>
      </c>
      <c r="K10804" s="33">
        <v>61</v>
      </c>
      <c r="L10804" s="37">
        <v>481</v>
      </c>
      <c r="N10804" s="33">
        <v>14</v>
      </c>
      <c r="O10804" s="37">
        <v>481</v>
      </c>
    </row>
    <row r="10805" spans="3:15" x14ac:dyDescent="0.25">
      <c r="C10805" s="1">
        <v>1</v>
      </c>
      <c r="D10805" s="1">
        <v>1</v>
      </c>
      <c r="E10805" s="1">
        <v>1</v>
      </c>
      <c r="F10805" s="16">
        <v>10796</v>
      </c>
      <c r="G10805" s="17" t="s">
        <v>3264</v>
      </c>
      <c r="H10805" s="18" t="s">
        <v>19</v>
      </c>
      <c r="K10805" s="32">
        <v>54</v>
      </c>
      <c r="L10805" s="36">
        <v>481</v>
      </c>
      <c r="N10805" s="32">
        <v>10</v>
      </c>
      <c r="O10805" s="36">
        <v>481</v>
      </c>
    </row>
    <row r="10806" spans="3:15" x14ac:dyDescent="0.25">
      <c r="C10806" s="1">
        <v>1</v>
      </c>
      <c r="D10806" s="1">
        <v>1</v>
      </c>
      <c r="E10806" s="1">
        <v>1</v>
      </c>
      <c r="F10806" s="19">
        <v>10797</v>
      </c>
      <c r="G10806" s="20" t="s">
        <v>3264</v>
      </c>
      <c r="H10806" s="21" t="s">
        <v>19</v>
      </c>
      <c r="K10806" s="33">
        <v>45</v>
      </c>
      <c r="L10806" s="37">
        <v>481</v>
      </c>
      <c r="N10806" s="33">
        <v>12</v>
      </c>
      <c r="O10806" s="37">
        <v>481</v>
      </c>
    </row>
    <row r="10807" spans="3:15" x14ac:dyDescent="0.25">
      <c r="C10807" s="1">
        <v>1</v>
      </c>
      <c r="D10807" s="1">
        <v>1</v>
      </c>
      <c r="E10807" s="1">
        <v>1</v>
      </c>
      <c r="F10807" s="16">
        <v>10798</v>
      </c>
      <c r="G10807" s="17" t="s">
        <v>3264</v>
      </c>
      <c r="H10807" s="18" t="s">
        <v>19</v>
      </c>
      <c r="K10807" s="32">
        <v>54</v>
      </c>
      <c r="L10807" s="36">
        <v>481</v>
      </c>
      <c r="N10807" s="32">
        <v>10</v>
      </c>
      <c r="O10807" s="36">
        <v>481</v>
      </c>
    </row>
    <row r="10808" spans="3:15" x14ac:dyDescent="0.25">
      <c r="C10808" s="1">
        <v>1</v>
      </c>
      <c r="D10808" s="1">
        <v>1</v>
      </c>
      <c r="E10808" s="1">
        <v>1</v>
      </c>
      <c r="F10808" s="19">
        <v>10799</v>
      </c>
      <c r="G10808" s="20" t="s">
        <v>3182</v>
      </c>
      <c r="H10808" s="21" t="s">
        <v>18</v>
      </c>
      <c r="K10808" s="33">
        <v>56</v>
      </c>
      <c r="L10808" s="37">
        <v>481</v>
      </c>
      <c r="N10808" s="33">
        <v>10</v>
      </c>
      <c r="O10808" s="37">
        <v>481</v>
      </c>
    </row>
    <row r="10809" spans="3:15" x14ac:dyDescent="0.25">
      <c r="C10809" s="1">
        <v>1</v>
      </c>
      <c r="D10809" s="1">
        <v>1</v>
      </c>
      <c r="E10809" s="1">
        <v>1</v>
      </c>
      <c r="F10809" s="16">
        <v>10800</v>
      </c>
      <c r="G10809" s="17" t="s">
        <v>3264</v>
      </c>
      <c r="H10809" s="18" t="s">
        <v>18</v>
      </c>
      <c r="K10809" s="32">
        <v>44</v>
      </c>
      <c r="L10809" s="36">
        <v>481</v>
      </c>
      <c r="N10809" s="32">
        <v>9</v>
      </c>
      <c r="O10809" s="36">
        <v>481</v>
      </c>
    </row>
    <row r="10810" spans="3:15" x14ac:dyDescent="0.25">
      <c r="C10810" s="1">
        <v>1</v>
      </c>
      <c r="D10810" s="1">
        <v>1</v>
      </c>
      <c r="E10810" s="1">
        <v>1</v>
      </c>
      <c r="F10810" s="19">
        <v>10801</v>
      </c>
      <c r="G10810" s="20" t="s">
        <v>3264</v>
      </c>
      <c r="H10810" s="21" t="s">
        <v>18</v>
      </c>
      <c r="K10810" s="33">
        <v>54</v>
      </c>
      <c r="L10810" s="37">
        <v>481</v>
      </c>
      <c r="N10810" s="33">
        <v>21</v>
      </c>
      <c r="O10810" s="37">
        <v>481</v>
      </c>
    </row>
    <row r="10811" spans="3:15" x14ac:dyDescent="0.25">
      <c r="C10811" s="1">
        <v>1</v>
      </c>
      <c r="D10811" s="1">
        <v>1</v>
      </c>
      <c r="E10811" s="1">
        <v>1</v>
      </c>
      <c r="F10811" s="16">
        <v>10802</v>
      </c>
      <c r="G10811" s="17" t="s">
        <v>3181</v>
      </c>
      <c r="H10811" s="18" t="s">
        <v>19</v>
      </c>
      <c r="K10811" s="32">
        <v>84</v>
      </c>
      <c r="L10811" s="36">
        <v>482</v>
      </c>
      <c r="N10811" s="32">
        <v>23</v>
      </c>
      <c r="O10811" s="36">
        <v>482</v>
      </c>
    </row>
    <row r="10812" spans="3:15" x14ac:dyDescent="0.25">
      <c r="C10812" s="1">
        <v>1</v>
      </c>
      <c r="D10812" s="1">
        <v>1</v>
      </c>
      <c r="E10812" s="1">
        <v>1</v>
      </c>
      <c r="F10812" s="19">
        <v>10803</v>
      </c>
      <c r="G10812" s="20" t="s">
        <v>3264</v>
      </c>
      <c r="H10812" s="21" t="s">
        <v>18</v>
      </c>
      <c r="K10812" s="33">
        <v>68</v>
      </c>
      <c r="L10812" s="37">
        <v>482</v>
      </c>
      <c r="N10812" s="33">
        <v>16</v>
      </c>
      <c r="O10812" s="37">
        <v>482</v>
      </c>
    </row>
    <row r="10813" spans="3:15" x14ac:dyDescent="0.25">
      <c r="C10813" s="1">
        <v>1</v>
      </c>
      <c r="D10813" s="1">
        <v>1</v>
      </c>
      <c r="E10813" s="1">
        <v>1</v>
      </c>
      <c r="F10813" s="16">
        <v>10804</v>
      </c>
      <c r="G10813" s="17" t="s">
        <v>3182</v>
      </c>
      <c r="H10813" s="18" t="s">
        <v>18</v>
      </c>
      <c r="K10813" s="32">
        <v>66</v>
      </c>
      <c r="L10813" s="36">
        <v>482</v>
      </c>
      <c r="N10813" s="32">
        <v>14</v>
      </c>
      <c r="O10813" s="36">
        <v>482</v>
      </c>
    </row>
    <row r="10814" spans="3:15" x14ac:dyDescent="0.25">
      <c r="C10814" s="1">
        <v>1</v>
      </c>
      <c r="D10814" s="1">
        <v>1</v>
      </c>
      <c r="E10814" s="1">
        <v>1</v>
      </c>
      <c r="F10814" s="19">
        <v>10805</v>
      </c>
      <c r="G10814" s="20" t="s">
        <v>3264</v>
      </c>
      <c r="H10814" s="21" t="s">
        <v>18</v>
      </c>
      <c r="K10814" s="33">
        <v>56</v>
      </c>
      <c r="L10814" s="37">
        <v>482</v>
      </c>
      <c r="N10814" s="33">
        <v>12</v>
      </c>
      <c r="O10814" s="37">
        <v>482</v>
      </c>
    </row>
    <row r="10815" spans="3:15" x14ac:dyDescent="0.25">
      <c r="C10815" s="1">
        <v>1</v>
      </c>
      <c r="D10815" s="1">
        <v>1</v>
      </c>
      <c r="E10815" s="1">
        <v>1</v>
      </c>
      <c r="F10815" s="16">
        <v>10806</v>
      </c>
      <c r="G10815" s="17" t="s">
        <v>3264</v>
      </c>
      <c r="H10815" s="18" t="s">
        <v>18</v>
      </c>
      <c r="K10815" s="32">
        <v>48</v>
      </c>
      <c r="L10815" s="36">
        <v>482</v>
      </c>
      <c r="N10815" s="32">
        <v>5</v>
      </c>
      <c r="O10815" s="36">
        <v>482</v>
      </c>
    </row>
    <row r="10816" spans="3:15" x14ac:dyDescent="0.25">
      <c r="C10816" s="1">
        <v>1</v>
      </c>
      <c r="D10816" s="1">
        <v>1</v>
      </c>
      <c r="E10816" s="1">
        <v>1</v>
      </c>
      <c r="F10816" s="19">
        <v>10807</v>
      </c>
      <c r="G10816" s="20" t="s">
        <v>3264</v>
      </c>
      <c r="H10816" s="21" t="s">
        <v>18</v>
      </c>
      <c r="K10816" s="33">
        <v>49</v>
      </c>
      <c r="L10816" s="37">
        <v>482</v>
      </c>
      <c r="N10816" s="33">
        <v>10</v>
      </c>
      <c r="O10816" s="37">
        <v>482</v>
      </c>
    </row>
    <row r="10817" spans="3:15" x14ac:dyDescent="0.25">
      <c r="C10817" s="1">
        <v>1</v>
      </c>
      <c r="D10817" s="1">
        <v>1</v>
      </c>
      <c r="E10817" s="1">
        <v>1</v>
      </c>
      <c r="F10817" s="16">
        <v>10808</v>
      </c>
      <c r="G10817" s="17" t="s">
        <v>3264</v>
      </c>
      <c r="H10817" s="18" t="s">
        <v>18</v>
      </c>
      <c r="K10817" s="32">
        <v>55</v>
      </c>
      <c r="L10817" s="36">
        <v>482</v>
      </c>
      <c r="N10817" s="32">
        <v>14</v>
      </c>
      <c r="O10817" s="36">
        <v>482</v>
      </c>
    </row>
    <row r="10818" spans="3:15" x14ac:dyDescent="0.25">
      <c r="C10818" s="1">
        <v>1</v>
      </c>
      <c r="D10818" s="1">
        <v>1</v>
      </c>
      <c r="E10818" s="1">
        <v>1</v>
      </c>
      <c r="F10818" s="19">
        <v>10809</v>
      </c>
      <c r="G10818" s="20" t="s">
        <v>3181</v>
      </c>
      <c r="H10818" s="21" t="s">
        <v>18</v>
      </c>
      <c r="K10818" s="33">
        <v>50</v>
      </c>
      <c r="L10818" s="37">
        <v>482</v>
      </c>
      <c r="N10818" s="33">
        <v>18</v>
      </c>
      <c r="O10818" s="37">
        <v>482</v>
      </c>
    </row>
    <row r="10819" spans="3:15" x14ac:dyDescent="0.25">
      <c r="C10819" s="1">
        <v>1</v>
      </c>
      <c r="D10819" s="1">
        <v>1</v>
      </c>
      <c r="E10819" s="1">
        <v>1</v>
      </c>
      <c r="F10819" s="16">
        <v>10810</v>
      </c>
      <c r="G10819" s="17" t="s">
        <v>3264</v>
      </c>
      <c r="H10819" s="18" t="s">
        <v>19</v>
      </c>
      <c r="K10819" s="32">
        <v>54</v>
      </c>
      <c r="L10819" s="36">
        <v>482</v>
      </c>
      <c r="N10819" s="32">
        <v>11</v>
      </c>
      <c r="O10819" s="36">
        <v>482</v>
      </c>
    </row>
    <row r="10820" spans="3:15" x14ac:dyDescent="0.25">
      <c r="C10820" s="1">
        <v>1</v>
      </c>
      <c r="D10820" s="1">
        <v>1</v>
      </c>
      <c r="E10820" s="1">
        <v>1</v>
      </c>
      <c r="F10820" s="19">
        <v>10811</v>
      </c>
      <c r="G10820" s="20" t="s">
        <v>3264</v>
      </c>
      <c r="H10820" s="21" t="s">
        <v>19</v>
      </c>
      <c r="K10820" s="33">
        <v>51</v>
      </c>
      <c r="L10820" s="37">
        <v>482</v>
      </c>
      <c r="N10820" s="33">
        <v>14</v>
      </c>
      <c r="O10820" s="37">
        <v>482</v>
      </c>
    </row>
    <row r="10821" spans="3:15" x14ac:dyDescent="0.25">
      <c r="C10821" s="1">
        <v>1</v>
      </c>
      <c r="D10821" s="1">
        <v>1</v>
      </c>
      <c r="E10821" s="1">
        <v>1</v>
      </c>
      <c r="F10821" s="16">
        <v>10812</v>
      </c>
      <c r="G10821" s="17" t="s">
        <v>3264</v>
      </c>
      <c r="H10821" s="18" t="s">
        <v>18</v>
      </c>
      <c r="K10821" s="32">
        <v>32</v>
      </c>
      <c r="L10821" s="36">
        <v>482</v>
      </c>
      <c r="N10821" s="32">
        <v>8</v>
      </c>
      <c r="O10821" s="36">
        <v>482</v>
      </c>
    </row>
    <row r="10822" spans="3:15" x14ac:dyDescent="0.25">
      <c r="C10822" s="1">
        <v>1</v>
      </c>
      <c r="D10822" s="1">
        <v>1</v>
      </c>
      <c r="E10822" s="1">
        <v>1</v>
      </c>
      <c r="F10822" s="19">
        <v>10813</v>
      </c>
      <c r="G10822" s="20" t="s">
        <v>3181</v>
      </c>
      <c r="H10822" s="21" t="s">
        <v>18</v>
      </c>
      <c r="K10822" s="33">
        <v>61</v>
      </c>
      <c r="L10822" s="37">
        <v>483</v>
      </c>
      <c r="N10822" s="33">
        <v>14</v>
      </c>
      <c r="O10822" s="37">
        <v>483</v>
      </c>
    </row>
    <row r="10823" spans="3:15" x14ac:dyDescent="0.25">
      <c r="C10823" s="1">
        <v>1</v>
      </c>
      <c r="D10823" s="1">
        <v>1</v>
      </c>
      <c r="E10823" s="1">
        <v>1</v>
      </c>
      <c r="F10823" s="16">
        <v>10814</v>
      </c>
      <c r="G10823" s="17" t="s">
        <v>3264</v>
      </c>
      <c r="H10823" s="18" t="s">
        <v>18</v>
      </c>
      <c r="K10823" s="32">
        <v>60</v>
      </c>
      <c r="L10823" s="36">
        <v>483</v>
      </c>
      <c r="N10823" s="32">
        <v>11</v>
      </c>
      <c r="O10823" s="36">
        <v>483</v>
      </c>
    </row>
    <row r="10824" spans="3:15" x14ac:dyDescent="0.25">
      <c r="C10824" s="1">
        <v>1</v>
      </c>
      <c r="D10824" s="1">
        <v>1</v>
      </c>
      <c r="E10824" s="1">
        <v>1</v>
      </c>
      <c r="F10824" s="19">
        <v>10815</v>
      </c>
      <c r="G10824" s="20" t="s">
        <v>3181</v>
      </c>
      <c r="H10824" s="21" t="s">
        <v>19</v>
      </c>
      <c r="K10824" s="33">
        <v>57</v>
      </c>
      <c r="L10824" s="37">
        <v>483</v>
      </c>
      <c r="N10824" s="33">
        <v>12</v>
      </c>
      <c r="O10824" s="37">
        <v>483</v>
      </c>
    </row>
    <row r="10825" spans="3:15" x14ac:dyDescent="0.25">
      <c r="C10825" s="1">
        <v>1</v>
      </c>
      <c r="D10825" s="1">
        <v>1</v>
      </c>
      <c r="E10825" s="1">
        <v>1</v>
      </c>
      <c r="F10825" s="16">
        <v>10816</v>
      </c>
      <c r="G10825" s="17" t="s">
        <v>3264</v>
      </c>
      <c r="H10825" s="18" t="s">
        <v>19</v>
      </c>
      <c r="K10825" s="32">
        <v>51</v>
      </c>
      <c r="L10825" s="36">
        <v>483</v>
      </c>
      <c r="N10825" s="32">
        <v>7</v>
      </c>
      <c r="O10825" s="36">
        <v>483</v>
      </c>
    </row>
    <row r="10826" spans="3:15" x14ac:dyDescent="0.25">
      <c r="C10826" s="1">
        <v>1</v>
      </c>
      <c r="D10826" s="1">
        <v>1</v>
      </c>
      <c r="E10826" s="1">
        <v>1</v>
      </c>
      <c r="F10826" s="19">
        <v>10817</v>
      </c>
      <c r="G10826" s="20" t="s">
        <v>3181</v>
      </c>
      <c r="H10826" s="21" t="s">
        <v>18</v>
      </c>
      <c r="K10826" s="33">
        <v>57</v>
      </c>
      <c r="L10826" s="37">
        <v>483</v>
      </c>
      <c r="N10826" s="33">
        <v>12</v>
      </c>
      <c r="O10826" s="37">
        <v>483</v>
      </c>
    </row>
    <row r="10827" spans="3:15" x14ac:dyDescent="0.25">
      <c r="C10827" s="1">
        <v>1</v>
      </c>
      <c r="D10827" s="1">
        <v>1</v>
      </c>
      <c r="E10827" s="1">
        <v>1</v>
      </c>
      <c r="F10827" s="16">
        <v>10818</v>
      </c>
      <c r="G10827" s="17" t="s">
        <v>3264</v>
      </c>
      <c r="H10827" s="18" t="s">
        <v>19</v>
      </c>
      <c r="K10827" s="32">
        <v>56</v>
      </c>
      <c r="L10827" s="36">
        <v>483</v>
      </c>
      <c r="N10827" s="32">
        <v>12</v>
      </c>
      <c r="O10827" s="36">
        <v>483</v>
      </c>
    </row>
    <row r="10828" spans="3:15" x14ac:dyDescent="0.25">
      <c r="C10828" s="1">
        <v>1</v>
      </c>
      <c r="D10828" s="1">
        <v>1</v>
      </c>
      <c r="E10828" s="1">
        <v>1</v>
      </c>
      <c r="F10828" s="19">
        <v>10819</v>
      </c>
      <c r="G10828" s="20" t="s">
        <v>3182</v>
      </c>
      <c r="H10828" s="21" t="s">
        <v>18</v>
      </c>
      <c r="K10828" s="33">
        <v>60</v>
      </c>
      <c r="L10828" s="37">
        <v>483</v>
      </c>
      <c r="N10828" s="33">
        <v>18</v>
      </c>
      <c r="O10828" s="37">
        <v>483</v>
      </c>
    </row>
    <row r="10829" spans="3:15" x14ac:dyDescent="0.25">
      <c r="C10829" s="1">
        <v>1</v>
      </c>
      <c r="D10829" s="1">
        <v>1</v>
      </c>
      <c r="E10829" s="1">
        <v>1</v>
      </c>
      <c r="F10829" s="16">
        <v>10820</v>
      </c>
      <c r="G10829" s="17" t="s">
        <v>3264</v>
      </c>
      <c r="H10829" s="18" t="s">
        <v>19</v>
      </c>
      <c r="K10829" s="32">
        <v>48</v>
      </c>
      <c r="L10829" s="36">
        <v>483</v>
      </c>
      <c r="N10829" s="32">
        <v>13</v>
      </c>
      <c r="O10829" s="36">
        <v>483</v>
      </c>
    </row>
    <row r="10830" spans="3:15" x14ac:dyDescent="0.25">
      <c r="C10830" s="1">
        <v>1</v>
      </c>
      <c r="D10830" s="1">
        <v>1</v>
      </c>
      <c r="E10830" s="1">
        <v>1</v>
      </c>
      <c r="F10830" s="19">
        <v>10821</v>
      </c>
      <c r="G10830" s="20" t="s">
        <v>3264</v>
      </c>
      <c r="H10830" s="21" t="s">
        <v>18</v>
      </c>
      <c r="K10830" s="33">
        <v>55</v>
      </c>
      <c r="L10830" s="37">
        <v>483</v>
      </c>
      <c r="N10830" s="33">
        <v>16</v>
      </c>
      <c r="O10830" s="37">
        <v>483</v>
      </c>
    </row>
    <row r="10831" spans="3:15" x14ac:dyDescent="0.25">
      <c r="C10831" s="1">
        <v>1</v>
      </c>
      <c r="D10831" s="1">
        <v>1</v>
      </c>
      <c r="E10831" s="1">
        <v>1</v>
      </c>
      <c r="F10831" s="16">
        <v>10822</v>
      </c>
      <c r="G10831" s="17" t="s">
        <v>3264</v>
      </c>
      <c r="H10831" s="18" t="s">
        <v>18</v>
      </c>
      <c r="K10831" s="32">
        <v>38</v>
      </c>
      <c r="L10831" s="36">
        <v>483</v>
      </c>
      <c r="N10831" s="32">
        <v>14</v>
      </c>
      <c r="O10831" s="36">
        <v>483</v>
      </c>
    </row>
    <row r="10832" spans="3:15" x14ac:dyDescent="0.25">
      <c r="C10832" s="1">
        <v>1</v>
      </c>
      <c r="D10832" s="1">
        <v>1</v>
      </c>
      <c r="E10832" s="1">
        <v>1</v>
      </c>
      <c r="F10832" s="19">
        <v>10823</v>
      </c>
      <c r="G10832" s="20" t="s">
        <v>3264</v>
      </c>
      <c r="H10832" s="21" t="s">
        <v>19</v>
      </c>
      <c r="K10832" s="33">
        <v>67</v>
      </c>
      <c r="L10832" s="37">
        <v>483</v>
      </c>
      <c r="N10832" s="33">
        <v>18</v>
      </c>
      <c r="O10832" s="37">
        <v>483</v>
      </c>
    </row>
    <row r="10833" spans="3:15" x14ac:dyDescent="0.25">
      <c r="C10833" s="1">
        <v>1</v>
      </c>
      <c r="D10833" s="1">
        <v>1</v>
      </c>
      <c r="E10833" s="1">
        <v>1</v>
      </c>
      <c r="F10833" s="16">
        <v>10824</v>
      </c>
      <c r="G10833" s="17" t="s">
        <v>3264</v>
      </c>
      <c r="H10833" s="18" t="s">
        <v>19</v>
      </c>
      <c r="K10833" s="32">
        <v>48</v>
      </c>
      <c r="L10833" s="36">
        <v>483</v>
      </c>
      <c r="N10833" s="32">
        <v>6</v>
      </c>
      <c r="O10833" s="36">
        <v>483</v>
      </c>
    </row>
    <row r="10834" spans="3:15" x14ac:dyDescent="0.25">
      <c r="C10834" s="1">
        <v>1</v>
      </c>
      <c r="D10834" s="1">
        <v>1</v>
      </c>
      <c r="E10834" s="1">
        <v>1</v>
      </c>
      <c r="F10834" s="19">
        <v>10825</v>
      </c>
      <c r="G10834" s="20" t="s">
        <v>3264</v>
      </c>
      <c r="H10834" s="21" t="s">
        <v>19</v>
      </c>
      <c r="K10834" s="33">
        <v>35</v>
      </c>
      <c r="L10834" s="37">
        <v>483</v>
      </c>
      <c r="N10834" s="33">
        <v>5</v>
      </c>
      <c r="O10834" s="37">
        <v>483</v>
      </c>
    </row>
    <row r="10835" spans="3:15" x14ac:dyDescent="0.25">
      <c r="C10835" s="1">
        <v>1</v>
      </c>
      <c r="D10835" s="1">
        <v>1</v>
      </c>
      <c r="E10835" s="1">
        <v>1</v>
      </c>
      <c r="F10835" s="16">
        <v>10826</v>
      </c>
      <c r="G10835" s="17" t="s">
        <v>3264</v>
      </c>
      <c r="H10835" s="18" t="s">
        <v>18</v>
      </c>
      <c r="K10835" s="32">
        <v>32</v>
      </c>
      <c r="L10835" s="36">
        <v>483</v>
      </c>
      <c r="N10835" s="32">
        <v>9</v>
      </c>
      <c r="O10835" s="36">
        <v>483</v>
      </c>
    </row>
    <row r="10836" spans="3:15" x14ac:dyDescent="0.25">
      <c r="C10836" s="1">
        <v>1</v>
      </c>
      <c r="D10836" s="1">
        <v>1</v>
      </c>
      <c r="E10836" s="1">
        <v>1</v>
      </c>
      <c r="F10836" s="19">
        <v>10827</v>
      </c>
      <c r="G10836" s="20" t="s">
        <v>3264</v>
      </c>
      <c r="H10836" s="21" t="s">
        <v>19</v>
      </c>
      <c r="K10836" s="33">
        <v>72</v>
      </c>
      <c r="L10836" s="37">
        <v>484</v>
      </c>
      <c r="N10836" s="33">
        <v>16</v>
      </c>
      <c r="O10836" s="37">
        <v>484</v>
      </c>
    </row>
    <row r="10837" spans="3:15" x14ac:dyDescent="0.25">
      <c r="C10837" s="1">
        <v>1</v>
      </c>
      <c r="D10837" s="1">
        <v>1</v>
      </c>
      <c r="E10837" s="1">
        <v>1</v>
      </c>
      <c r="F10837" s="16">
        <v>10828</v>
      </c>
      <c r="G10837" s="17" t="s">
        <v>3264</v>
      </c>
      <c r="H10837" s="18" t="s">
        <v>18</v>
      </c>
      <c r="K10837" s="32">
        <v>74</v>
      </c>
      <c r="L10837" s="36">
        <v>484</v>
      </c>
      <c r="N10837" s="32">
        <v>14</v>
      </c>
      <c r="O10837" s="36">
        <v>484</v>
      </c>
    </row>
    <row r="10838" spans="3:15" x14ac:dyDescent="0.25">
      <c r="C10838" s="1">
        <v>1</v>
      </c>
      <c r="D10838" s="1">
        <v>1</v>
      </c>
      <c r="E10838" s="1">
        <v>1</v>
      </c>
      <c r="F10838" s="19">
        <v>10829</v>
      </c>
      <c r="G10838" s="20" t="s">
        <v>3264</v>
      </c>
      <c r="H10838" s="21" t="s">
        <v>18</v>
      </c>
      <c r="K10838" s="33">
        <v>61</v>
      </c>
      <c r="L10838" s="37">
        <v>484</v>
      </c>
      <c r="N10838" s="33">
        <v>4</v>
      </c>
      <c r="O10838" s="37">
        <v>484</v>
      </c>
    </row>
    <row r="10839" spans="3:15" x14ac:dyDescent="0.25">
      <c r="C10839" s="1">
        <v>1</v>
      </c>
      <c r="D10839" s="1">
        <v>1</v>
      </c>
      <c r="E10839" s="1">
        <v>1</v>
      </c>
      <c r="F10839" s="16">
        <v>10830</v>
      </c>
      <c r="G10839" s="17" t="s">
        <v>3181</v>
      </c>
      <c r="H10839" s="18" t="s">
        <v>18</v>
      </c>
      <c r="K10839" s="32">
        <v>54</v>
      </c>
      <c r="L10839" s="36">
        <v>484</v>
      </c>
      <c r="N10839" s="32">
        <v>11</v>
      </c>
      <c r="O10839" s="36">
        <v>484</v>
      </c>
    </row>
    <row r="10840" spans="3:15" x14ac:dyDescent="0.25">
      <c r="C10840" s="1">
        <v>1</v>
      </c>
      <c r="D10840" s="1">
        <v>1</v>
      </c>
      <c r="E10840" s="1">
        <v>1</v>
      </c>
      <c r="F10840" s="19">
        <v>10831</v>
      </c>
      <c r="G10840" s="20" t="s">
        <v>3181</v>
      </c>
      <c r="H10840" s="21" t="s">
        <v>19</v>
      </c>
      <c r="K10840" s="33">
        <v>88</v>
      </c>
      <c r="L10840" s="37">
        <v>484</v>
      </c>
      <c r="N10840" s="33">
        <v>20</v>
      </c>
      <c r="O10840" s="37">
        <v>484</v>
      </c>
    </row>
    <row r="10841" spans="3:15" x14ac:dyDescent="0.25">
      <c r="C10841" s="1">
        <v>1</v>
      </c>
      <c r="D10841" s="1">
        <v>1</v>
      </c>
      <c r="E10841" s="1">
        <v>1</v>
      </c>
      <c r="F10841" s="16">
        <v>10832</v>
      </c>
      <c r="G10841" s="17" t="s">
        <v>3181</v>
      </c>
      <c r="H10841" s="18" t="s">
        <v>19</v>
      </c>
      <c r="K10841" s="32">
        <v>51</v>
      </c>
      <c r="L10841" s="36">
        <v>484</v>
      </c>
      <c r="N10841" s="32">
        <v>18</v>
      </c>
      <c r="O10841" s="36">
        <v>484</v>
      </c>
    </row>
    <row r="10842" spans="3:15" x14ac:dyDescent="0.25">
      <c r="C10842" s="1">
        <v>1</v>
      </c>
      <c r="D10842" s="1">
        <v>1</v>
      </c>
      <c r="E10842" s="1">
        <v>1</v>
      </c>
      <c r="F10842" s="19">
        <v>10833</v>
      </c>
      <c r="G10842" s="20" t="s">
        <v>3264</v>
      </c>
      <c r="H10842" s="21" t="s">
        <v>18</v>
      </c>
      <c r="K10842" s="33">
        <v>67</v>
      </c>
      <c r="L10842" s="37">
        <v>484</v>
      </c>
      <c r="N10842" s="33">
        <v>11</v>
      </c>
      <c r="O10842" s="37">
        <v>484</v>
      </c>
    </row>
    <row r="10843" spans="3:15" x14ac:dyDescent="0.25">
      <c r="C10843" s="1">
        <v>1</v>
      </c>
      <c r="D10843" s="1">
        <v>1</v>
      </c>
      <c r="E10843" s="1">
        <v>1</v>
      </c>
      <c r="F10843" s="16">
        <v>10834</v>
      </c>
      <c r="G10843" s="17" t="s">
        <v>3264</v>
      </c>
      <c r="H10843" s="18" t="s">
        <v>19</v>
      </c>
      <c r="K10843" s="32">
        <v>69</v>
      </c>
      <c r="L10843" s="36">
        <v>484</v>
      </c>
      <c r="N10843" s="32">
        <v>7</v>
      </c>
      <c r="O10843" s="36">
        <v>484</v>
      </c>
    </row>
    <row r="10844" spans="3:15" x14ac:dyDescent="0.25">
      <c r="C10844" s="1">
        <v>1</v>
      </c>
      <c r="D10844" s="1">
        <v>1</v>
      </c>
      <c r="E10844" s="1">
        <v>1</v>
      </c>
      <c r="F10844" s="19">
        <v>10835</v>
      </c>
      <c r="G10844" s="20" t="s">
        <v>3264</v>
      </c>
      <c r="H10844" s="21" t="s">
        <v>19</v>
      </c>
      <c r="K10844" s="33">
        <v>67</v>
      </c>
      <c r="L10844" s="37">
        <v>484</v>
      </c>
      <c r="N10844" s="33">
        <v>20</v>
      </c>
      <c r="O10844" s="37">
        <v>484</v>
      </c>
    </row>
    <row r="10845" spans="3:15" x14ac:dyDescent="0.25">
      <c r="C10845" s="1">
        <v>1</v>
      </c>
      <c r="D10845" s="1">
        <v>1</v>
      </c>
      <c r="E10845" s="1">
        <v>1</v>
      </c>
      <c r="F10845" s="16">
        <v>10836</v>
      </c>
      <c r="G10845" s="17" t="s">
        <v>3264</v>
      </c>
      <c r="H10845" s="18" t="s">
        <v>19</v>
      </c>
      <c r="K10845" s="32">
        <v>34</v>
      </c>
      <c r="L10845" s="36">
        <v>484</v>
      </c>
      <c r="N10845" s="32">
        <v>5</v>
      </c>
      <c r="O10845" s="36">
        <v>484</v>
      </c>
    </row>
    <row r="10846" spans="3:15" x14ac:dyDescent="0.25">
      <c r="C10846" s="1">
        <v>1</v>
      </c>
      <c r="D10846" s="1">
        <v>1</v>
      </c>
      <c r="E10846" s="1">
        <v>1</v>
      </c>
      <c r="F10846" s="19">
        <v>10837</v>
      </c>
      <c r="G10846" s="20" t="s">
        <v>3264</v>
      </c>
      <c r="H10846" s="21" t="s">
        <v>19</v>
      </c>
      <c r="K10846" s="33">
        <v>42</v>
      </c>
      <c r="L10846" s="37">
        <v>484</v>
      </c>
      <c r="N10846" s="33">
        <v>3</v>
      </c>
      <c r="O10846" s="37">
        <v>484</v>
      </c>
    </row>
    <row r="10847" spans="3:15" x14ac:dyDescent="0.25">
      <c r="C10847" s="1">
        <v>1</v>
      </c>
      <c r="D10847" s="1">
        <v>1</v>
      </c>
      <c r="E10847" s="1">
        <v>1</v>
      </c>
      <c r="F10847" s="16">
        <v>10838</v>
      </c>
      <c r="G10847" s="17" t="s">
        <v>3264</v>
      </c>
      <c r="H10847" s="18" t="s">
        <v>18</v>
      </c>
      <c r="K10847" s="32">
        <v>47</v>
      </c>
      <c r="L10847" s="36">
        <v>484</v>
      </c>
      <c r="N10847" s="32">
        <v>18</v>
      </c>
      <c r="O10847" s="36">
        <v>484</v>
      </c>
    </row>
    <row r="10848" spans="3:15" x14ac:dyDescent="0.25">
      <c r="C10848" s="1">
        <v>1</v>
      </c>
      <c r="D10848" s="1">
        <v>1</v>
      </c>
      <c r="E10848" s="1">
        <v>1</v>
      </c>
      <c r="F10848" s="19">
        <v>10839</v>
      </c>
      <c r="G10848" s="20" t="s">
        <v>3181</v>
      </c>
      <c r="H10848" s="21" t="s">
        <v>18</v>
      </c>
      <c r="K10848" s="33">
        <v>44</v>
      </c>
      <c r="L10848" s="37">
        <v>484</v>
      </c>
      <c r="N10848" s="33">
        <v>10</v>
      </c>
      <c r="O10848" s="37">
        <v>484</v>
      </c>
    </row>
    <row r="10849" spans="3:15" x14ac:dyDescent="0.25">
      <c r="C10849" s="1">
        <v>1</v>
      </c>
      <c r="D10849" s="1">
        <v>1</v>
      </c>
      <c r="E10849" s="1">
        <v>1</v>
      </c>
      <c r="F10849" s="16">
        <v>10840</v>
      </c>
      <c r="G10849" s="17" t="s">
        <v>3264</v>
      </c>
      <c r="H10849" s="18" t="s">
        <v>18</v>
      </c>
      <c r="K10849" s="32">
        <v>40</v>
      </c>
      <c r="L10849" s="36">
        <v>484</v>
      </c>
      <c r="N10849" s="32">
        <v>9</v>
      </c>
      <c r="O10849" s="36">
        <v>484</v>
      </c>
    </row>
    <row r="10850" spans="3:15" x14ac:dyDescent="0.25">
      <c r="C10850" s="1">
        <v>1</v>
      </c>
      <c r="D10850" s="1">
        <v>1</v>
      </c>
      <c r="E10850" s="1">
        <v>1</v>
      </c>
      <c r="F10850" s="19">
        <v>10841</v>
      </c>
      <c r="G10850" s="20" t="s">
        <v>3264</v>
      </c>
      <c r="H10850" s="21" t="s">
        <v>18</v>
      </c>
      <c r="K10850" s="33">
        <v>46</v>
      </c>
      <c r="L10850" s="37">
        <v>484</v>
      </c>
      <c r="N10850" s="33">
        <v>10</v>
      </c>
      <c r="O10850" s="37">
        <v>484</v>
      </c>
    </row>
    <row r="10851" spans="3:15" x14ac:dyDescent="0.25">
      <c r="C10851" s="1">
        <v>1</v>
      </c>
      <c r="D10851" s="1">
        <v>1</v>
      </c>
      <c r="E10851" s="1">
        <v>1</v>
      </c>
      <c r="F10851" s="16">
        <v>10842</v>
      </c>
      <c r="G10851" s="17" t="s">
        <v>3264</v>
      </c>
      <c r="H10851" s="18" t="s">
        <v>18</v>
      </c>
      <c r="K10851" s="32">
        <v>58</v>
      </c>
      <c r="L10851" s="36">
        <v>484</v>
      </c>
      <c r="N10851" s="32">
        <v>16</v>
      </c>
      <c r="O10851" s="36">
        <v>484</v>
      </c>
    </row>
    <row r="10852" spans="3:15" x14ac:dyDescent="0.25">
      <c r="C10852" s="1">
        <v>1</v>
      </c>
      <c r="D10852" s="1">
        <v>1</v>
      </c>
      <c r="E10852" s="1">
        <v>1</v>
      </c>
      <c r="F10852" s="19">
        <v>10843</v>
      </c>
      <c r="G10852" s="20" t="s">
        <v>3181</v>
      </c>
      <c r="H10852" s="21" t="s">
        <v>18</v>
      </c>
      <c r="K10852" s="33">
        <v>63</v>
      </c>
      <c r="L10852" s="37">
        <v>485</v>
      </c>
      <c r="N10852" s="33">
        <v>16</v>
      </c>
      <c r="O10852" s="37">
        <v>485</v>
      </c>
    </row>
    <row r="10853" spans="3:15" x14ac:dyDescent="0.25">
      <c r="C10853" s="1">
        <v>1</v>
      </c>
      <c r="D10853" s="1">
        <v>1</v>
      </c>
      <c r="E10853" s="1">
        <v>1</v>
      </c>
      <c r="F10853" s="16">
        <v>10844</v>
      </c>
      <c r="G10853" s="17" t="s">
        <v>3181</v>
      </c>
      <c r="H10853" s="18" t="s">
        <v>19</v>
      </c>
      <c r="K10853" s="32">
        <v>58</v>
      </c>
      <c r="L10853" s="36">
        <v>485</v>
      </c>
      <c r="N10853" s="32">
        <v>18</v>
      </c>
      <c r="O10853" s="36">
        <v>485</v>
      </c>
    </row>
    <row r="10854" spans="3:15" x14ac:dyDescent="0.25">
      <c r="C10854" s="1">
        <v>1</v>
      </c>
      <c r="D10854" s="1">
        <v>1</v>
      </c>
      <c r="E10854" s="1">
        <v>1</v>
      </c>
      <c r="F10854" s="19">
        <v>10845</v>
      </c>
      <c r="G10854" s="20" t="s">
        <v>3264</v>
      </c>
      <c r="H10854" s="21" t="s">
        <v>18</v>
      </c>
      <c r="K10854" s="33">
        <v>51</v>
      </c>
      <c r="L10854" s="37">
        <v>485</v>
      </c>
      <c r="N10854" s="33">
        <v>9</v>
      </c>
      <c r="O10854" s="37">
        <v>485</v>
      </c>
    </row>
    <row r="10855" spans="3:15" x14ac:dyDescent="0.25">
      <c r="C10855" s="1">
        <v>1</v>
      </c>
      <c r="D10855" s="1">
        <v>1</v>
      </c>
      <c r="E10855" s="1">
        <v>1</v>
      </c>
      <c r="F10855" s="16">
        <v>10846</v>
      </c>
      <c r="G10855" s="17" t="s">
        <v>3264</v>
      </c>
      <c r="H10855" s="18" t="s">
        <v>18</v>
      </c>
      <c r="K10855" s="32">
        <v>59</v>
      </c>
      <c r="L10855" s="36">
        <v>485</v>
      </c>
      <c r="N10855" s="32">
        <v>10</v>
      </c>
      <c r="O10855" s="36">
        <v>485</v>
      </c>
    </row>
    <row r="10856" spans="3:15" x14ac:dyDescent="0.25">
      <c r="C10856" s="1">
        <v>1</v>
      </c>
      <c r="D10856" s="1">
        <v>1</v>
      </c>
      <c r="E10856" s="1">
        <v>1</v>
      </c>
      <c r="F10856" s="19">
        <v>10847</v>
      </c>
      <c r="G10856" s="20" t="s">
        <v>3264</v>
      </c>
      <c r="H10856" s="21" t="s">
        <v>19</v>
      </c>
      <c r="K10856" s="33">
        <v>45</v>
      </c>
      <c r="L10856" s="37">
        <v>485</v>
      </c>
      <c r="N10856" s="33">
        <v>7</v>
      </c>
      <c r="O10856" s="37">
        <v>485</v>
      </c>
    </row>
    <row r="10857" spans="3:15" x14ac:dyDescent="0.25">
      <c r="C10857" s="1">
        <v>1</v>
      </c>
      <c r="D10857" s="1">
        <v>1</v>
      </c>
      <c r="E10857" s="1">
        <v>1</v>
      </c>
      <c r="F10857" s="16">
        <v>10848</v>
      </c>
      <c r="G10857" s="17" t="s">
        <v>3264</v>
      </c>
      <c r="H10857" s="18" t="s">
        <v>19</v>
      </c>
      <c r="K10857" s="32">
        <v>36</v>
      </c>
      <c r="L10857" s="36">
        <v>485</v>
      </c>
      <c r="N10857" s="32">
        <v>9</v>
      </c>
      <c r="O10857" s="36">
        <v>485</v>
      </c>
    </row>
    <row r="10858" spans="3:15" x14ac:dyDescent="0.25">
      <c r="C10858" s="1">
        <v>1</v>
      </c>
      <c r="D10858" s="1">
        <v>1</v>
      </c>
      <c r="E10858" s="1">
        <v>1</v>
      </c>
      <c r="F10858" s="19">
        <v>10849</v>
      </c>
      <c r="G10858" s="20" t="s">
        <v>3264</v>
      </c>
      <c r="H10858" s="21" t="s">
        <v>18</v>
      </c>
      <c r="K10858" s="33">
        <v>45</v>
      </c>
      <c r="L10858" s="37">
        <v>485</v>
      </c>
      <c r="N10858" s="33">
        <v>10</v>
      </c>
      <c r="O10858" s="37">
        <v>485</v>
      </c>
    </row>
    <row r="10859" spans="3:15" x14ac:dyDescent="0.25">
      <c r="C10859" s="1">
        <v>1</v>
      </c>
      <c r="D10859" s="1">
        <v>1</v>
      </c>
      <c r="E10859" s="1">
        <v>1</v>
      </c>
      <c r="F10859" s="16">
        <v>10850</v>
      </c>
      <c r="G10859" s="17" t="s">
        <v>3264</v>
      </c>
      <c r="H10859" s="18" t="s">
        <v>18</v>
      </c>
      <c r="K10859" s="32">
        <v>55</v>
      </c>
      <c r="L10859" s="36">
        <v>485</v>
      </c>
      <c r="N10859" s="32">
        <v>11</v>
      </c>
      <c r="O10859" s="36">
        <v>485</v>
      </c>
    </row>
    <row r="10860" spans="3:15" x14ac:dyDescent="0.25">
      <c r="C10860" s="1">
        <v>1</v>
      </c>
      <c r="D10860" s="1">
        <v>1</v>
      </c>
      <c r="E10860" s="1">
        <v>1</v>
      </c>
      <c r="F10860" s="19">
        <v>10851</v>
      </c>
      <c r="G10860" s="20" t="s">
        <v>3182</v>
      </c>
      <c r="H10860" s="21" t="s">
        <v>18</v>
      </c>
      <c r="K10860" s="33">
        <v>49</v>
      </c>
      <c r="L10860" s="37">
        <v>485</v>
      </c>
      <c r="N10860" s="33">
        <v>12</v>
      </c>
      <c r="O10860" s="37">
        <v>485</v>
      </c>
    </row>
    <row r="10861" spans="3:15" x14ac:dyDescent="0.25">
      <c r="C10861" s="1">
        <v>1</v>
      </c>
      <c r="D10861" s="1">
        <v>1</v>
      </c>
      <c r="E10861" s="1">
        <v>1</v>
      </c>
      <c r="F10861" s="16">
        <v>10852</v>
      </c>
      <c r="G10861" s="17" t="s">
        <v>3264</v>
      </c>
      <c r="H10861" s="18" t="s">
        <v>18</v>
      </c>
      <c r="K10861" s="32">
        <v>27</v>
      </c>
      <c r="L10861" s="36">
        <v>485</v>
      </c>
      <c r="N10861" s="32">
        <v>4</v>
      </c>
      <c r="O10861" s="36">
        <v>485</v>
      </c>
    </row>
    <row r="10862" spans="3:15" x14ac:dyDescent="0.25">
      <c r="C10862" s="1">
        <v>1</v>
      </c>
      <c r="D10862" s="1">
        <v>1</v>
      </c>
      <c r="E10862" s="1">
        <v>1</v>
      </c>
      <c r="F10862" s="19">
        <v>10853</v>
      </c>
      <c r="G10862" s="20" t="s">
        <v>3264</v>
      </c>
      <c r="H10862" s="21" t="s">
        <v>19</v>
      </c>
      <c r="K10862" s="33">
        <v>25</v>
      </c>
      <c r="L10862" s="37">
        <v>485</v>
      </c>
      <c r="N10862" s="33">
        <v>8</v>
      </c>
      <c r="O10862" s="37">
        <v>485</v>
      </c>
    </row>
    <row r="10863" spans="3:15" x14ac:dyDescent="0.25">
      <c r="C10863" s="1">
        <v>1</v>
      </c>
      <c r="D10863" s="1">
        <v>1</v>
      </c>
      <c r="E10863" s="1">
        <v>1</v>
      </c>
      <c r="F10863" s="16">
        <v>10854</v>
      </c>
      <c r="G10863" s="17" t="s">
        <v>3181</v>
      </c>
      <c r="H10863" s="18" t="s">
        <v>18</v>
      </c>
      <c r="K10863" s="32">
        <v>70</v>
      </c>
      <c r="L10863" s="36">
        <v>486</v>
      </c>
      <c r="N10863" s="32">
        <v>16</v>
      </c>
      <c r="O10863" s="36">
        <v>486</v>
      </c>
    </row>
    <row r="10864" spans="3:15" x14ac:dyDescent="0.25">
      <c r="C10864" s="1">
        <v>1</v>
      </c>
      <c r="D10864" s="1">
        <v>1</v>
      </c>
      <c r="E10864" s="1">
        <v>1</v>
      </c>
      <c r="F10864" s="19">
        <v>10855</v>
      </c>
      <c r="G10864" s="20" t="s">
        <v>3264</v>
      </c>
      <c r="H10864" s="21" t="s">
        <v>19</v>
      </c>
      <c r="K10864" s="33">
        <v>64</v>
      </c>
      <c r="L10864" s="37">
        <v>486</v>
      </c>
      <c r="N10864" s="33">
        <v>14</v>
      </c>
      <c r="O10864" s="37">
        <v>486</v>
      </c>
    </row>
    <row r="10865" spans="3:15" x14ac:dyDescent="0.25">
      <c r="C10865" s="1">
        <v>1</v>
      </c>
      <c r="D10865" s="1">
        <v>1</v>
      </c>
      <c r="E10865" s="1">
        <v>1</v>
      </c>
      <c r="F10865" s="16">
        <v>10856</v>
      </c>
      <c r="G10865" s="17" t="s">
        <v>3264</v>
      </c>
      <c r="H10865" s="18" t="s">
        <v>19</v>
      </c>
      <c r="K10865" s="32">
        <v>54</v>
      </c>
      <c r="L10865" s="36">
        <v>486</v>
      </c>
      <c r="N10865" s="32">
        <v>7</v>
      </c>
      <c r="O10865" s="36">
        <v>486</v>
      </c>
    </row>
    <row r="10866" spans="3:15" x14ac:dyDescent="0.25">
      <c r="C10866" s="1">
        <v>1</v>
      </c>
      <c r="D10866" s="1">
        <v>1</v>
      </c>
      <c r="E10866" s="1">
        <v>1</v>
      </c>
      <c r="F10866" s="19">
        <v>10857</v>
      </c>
      <c r="G10866" s="20" t="s">
        <v>3264</v>
      </c>
      <c r="H10866" s="21" t="s">
        <v>18</v>
      </c>
      <c r="K10866" s="33">
        <v>52</v>
      </c>
      <c r="L10866" s="37">
        <v>486</v>
      </c>
      <c r="N10866" s="33">
        <v>10</v>
      </c>
      <c r="O10866" s="37">
        <v>486</v>
      </c>
    </row>
    <row r="10867" spans="3:15" x14ac:dyDescent="0.25">
      <c r="C10867" s="1">
        <v>1</v>
      </c>
      <c r="D10867" s="1">
        <v>1</v>
      </c>
      <c r="E10867" s="1">
        <v>1</v>
      </c>
      <c r="F10867" s="16">
        <v>10858</v>
      </c>
      <c r="G10867" s="17" t="s">
        <v>3264</v>
      </c>
      <c r="H10867" s="18" t="s">
        <v>18</v>
      </c>
      <c r="K10867" s="32">
        <v>48</v>
      </c>
      <c r="L10867" s="36">
        <v>486</v>
      </c>
      <c r="N10867" s="32">
        <v>6</v>
      </c>
      <c r="O10867" s="36">
        <v>486</v>
      </c>
    </row>
    <row r="10868" spans="3:15" x14ac:dyDescent="0.25">
      <c r="C10868" s="1">
        <v>1</v>
      </c>
      <c r="D10868" s="1">
        <v>1</v>
      </c>
      <c r="E10868" s="1">
        <v>1</v>
      </c>
      <c r="F10868" s="19">
        <v>10859</v>
      </c>
      <c r="G10868" s="20" t="s">
        <v>3181</v>
      </c>
      <c r="H10868" s="21" t="s">
        <v>19</v>
      </c>
      <c r="K10868" s="33">
        <v>52</v>
      </c>
      <c r="L10868" s="37">
        <v>486</v>
      </c>
      <c r="N10868" s="33">
        <v>9</v>
      </c>
      <c r="O10868" s="37">
        <v>486</v>
      </c>
    </row>
    <row r="10869" spans="3:15" x14ac:dyDescent="0.25">
      <c r="C10869" s="1">
        <v>1</v>
      </c>
      <c r="D10869" s="1">
        <v>1</v>
      </c>
      <c r="E10869" s="1">
        <v>1</v>
      </c>
      <c r="F10869" s="16">
        <v>10860</v>
      </c>
      <c r="G10869" s="17" t="s">
        <v>3181</v>
      </c>
      <c r="H10869" s="18" t="s">
        <v>18</v>
      </c>
      <c r="K10869" s="32">
        <v>43</v>
      </c>
      <c r="L10869" s="36">
        <v>486</v>
      </c>
      <c r="N10869" s="32">
        <v>14</v>
      </c>
      <c r="O10869" s="36">
        <v>486</v>
      </c>
    </row>
    <row r="10870" spans="3:15" x14ac:dyDescent="0.25">
      <c r="C10870" s="1">
        <v>1</v>
      </c>
      <c r="D10870" s="1">
        <v>1</v>
      </c>
      <c r="E10870" s="1">
        <v>1</v>
      </c>
      <c r="F10870" s="19">
        <v>10861</v>
      </c>
      <c r="G10870" s="20" t="s">
        <v>3264</v>
      </c>
      <c r="H10870" s="21" t="s">
        <v>18</v>
      </c>
      <c r="K10870" s="33">
        <v>63</v>
      </c>
      <c r="L10870" s="37">
        <v>487</v>
      </c>
      <c r="N10870" s="33">
        <v>6</v>
      </c>
      <c r="O10870" s="37">
        <v>487</v>
      </c>
    </row>
    <row r="10871" spans="3:15" x14ac:dyDescent="0.25">
      <c r="C10871" s="1">
        <v>1</v>
      </c>
      <c r="D10871" s="1">
        <v>1</v>
      </c>
      <c r="E10871" s="1">
        <v>1</v>
      </c>
      <c r="F10871" s="16">
        <v>10862</v>
      </c>
      <c r="G10871" s="17" t="s">
        <v>3264</v>
      </c>
      <c r="H10871" s="18" t="s">
        <v>19</v>
      </c>
      <c r="K10871" s="32">
        <v>54</v>
      </c>
      <c r="L10871" s="36">
        <v>487</v>
      </c>
      <c r="N10871" s="32">
        <v>8</v>
      </c>
      <c r="O10871" s="36">
        <v>487</v>
      </c>
    </row>
    <row r="10872" spans="3:15" x14ac:dyDescent="0.25">
      <c r="C10872" s="1">
        <v>1</v>
      </c>
      <c r="D10872" s="1">
        <v>1</v>
      </c>
      <c r="E10872" s="1">
        <v>1</v>
      </c>
      <c r="F10872" s="19">
        <v>10863</v>
      </c>
      <c r="G10872" s="20" t="s">
        <v>3181</v>
      </c>
      <c r="H10872" s="21" t="s">
        <v>19</v>
      </c>
      <c r="K10872" s="33">
        <v>63</v>
      </c>
      <c r="L10872" s="37">
        <v>487</v>
      </c>
      <c r="N10872" s="33">
        <v>26</v>
      </c>
      <c r="O10872" s="37">
        <v>487</v>
      </c>
    </row>
    <row r="10873" spans="3:15" x14ac:dyDescent="0.25">
      <c r="C10873" s="1">
        <v>1</v>
      </c>
      <c r="D10873" s="1">
        <v>1</v>
      </c>
      <c r="E10873" s="1">
        <v>1</v>
      </c>
      <c r="F10873" s="16">
        <v>10864</v>
      </c>
      <c r="G10873" s="17" t="s">
        <v>3264</v>
      </c>
      <c r="H10873" s="18" t="s">
        <v>19</v>
      </c>
      <c r="K10873" s="32">
        <v>41</v>
      </c>
      <c r="L10873" s="36">
        <v>487</v>
      </c>
      <c r="N10873" s="32">
        <v>5</v>
      </c>
      <c r="O10873" s="36">
        <v>487</v>
      </c>
    </row>
    <row r="10874" spans="3:15" x14ac:dyDescent="0.25">
      <c r="C10874" s="1">
        <v>1</v>
      </c>
      <c r="D10874" s="1">
        <v>1</v>
      </c>
      <c r="E10874" s="1">
        <v>1</v>
      </c>
      <c r="F10874" s="19">
        <v>10865</v>
      </c>
      <c r="G10874" s="20" t="s">
        <v>3182</v>
      </c>
      <c r="H10874" s="21" t="s">
        <v>19</v>
      </c>
      <c r="K10874" s="33">
        <v>51</v>
      </c>
      <c r="L10874" s="37">
        <v>487</v>
      </c>
      <c r="N10874" s="33">
        <v>10</v>
      </c>
      <c r="O10874" s="37">
        <v>487</v>
      </c>
    </row>
    <row r="10875" spans="3:15" x14ac:dyDescent="0.25">
      <c r="C10875" s="1">
        <v>1</v>
      </c>
      <c r="D10875" s="1">
        <v>1</v>
      </c>
      <c r="E10875" s="1">
        <v>1</v>
      </c>
      <c r="F10875" s="16">
        <v>10866</v>
      </c>
      <c r="G10875" s="17" t="s">
        <v>3264</v>
      </c>
      <c r="H10875" s="18" t="s">
        <v>18</v>
      </c>
      <c r="K10875" s="32">
        <v>42</v>
      </c>
      <c r="L10875" s="36">
        <v>487</v>
      </c>
      <c r="N10875" s="32">
        <v>10</v>
      </c>
      <c r="O10875" s="36">
        <v>487</v>
      </c>
    </row>
    <row r="10876" spans="3:15" x14ac:dyDescent="0.25">
      <c r="C10876" s="1">
        <v>1</v>
      </c>
      <c r="D10876" s="1">
        <v>1</v>
      </c>
      <c r="E10876" s="1">
        <v>1</v>
      </c>
      <c r="F10876" s="19">
        <v>10867</v>
      </c>
      <c r="G10876" s="20" t="s">
        <v>3264</v>
      </c>
      <c r="H10876" s="21" t="s">
        <v>19</v>
      </c>
      <c r="K10876" s="33">
        <v>61</v>
      </c>
      <c r="L10876" s="37">
        <v>487</v>
      </c>
      <c r="N10876" s="33">
        <v>17</v>
      </c>
      <c r="O10876" s="37">
        <v>487</v>
      </c>
    </row>
    <row r="10877" spans="3:15" x14ac:dyDescent="0.25">
      <c r="C10877" s="1">
        <v>1</v>
      </c>
      <c r="D10877" s="1">
        <v>1</v>
      </c>
      <c r="E10877" s="1">
        <v>1</v>
      </c>
      <c r="F10877" s="16">
        <v>10868</v>
      </c>
      <c r="G10877" s="17" t="s">
        <v>3264</v>
      </c>
      <c r="H10877" s="18" t="s">
        <v>19</v>
      </c>
      <c r="K10877" s="32">
        <v>60</v>
      </c>
      <c r="L10877" s="36">
        <v>487</v>
      </c>
      <c r="N10877" s="32">
        <v>20</v>
      </c>
      <c r="O10877" s="36">
        <v>487</v>
      </c>
    </row>
    <row r="10878" spans="3:15" x14ac:dyDescent="0.25">
      <c r="C10878" s="1">
        <v>1</v>
      </c>
      <c r="D10878" s="1">
        <v>1</v>
      </c>
      <c r="E10878" s="1">
        <v>1</v>
      </c>
      <c r="F10878" s="19">
        <v>10869</v>
      </c>
      <c r="G10878" s="20" t="s">
        <v>3264</v>
      </c>
      <c r="H10878" s="21" t="s">
        <v>19</v>
      </c>
      <c r="K10878" s="33">
        <v>37</v>
      </c>
      <c r="L10878" s="37">
        <v>487</v>
      </c>
      <c r="N10878" s="33">
        <v>7</v>
      </c>
      <c r="O10878" s="37">
        <v>487</v>
      </c>
    </row>
    <row r="10879" spans="3:15" x14ac:dyDescent="0.25">
      <c r="C10879" s="1">
        <v>1</v>
      </c>
      <c r="D10879" s="1">
        <v>1</v>
      </c>
      <c r="E10879" s="1">
        <v>1</v>
      </c>
      <c r="F10879" s="16">
        <v>10870</v>
      </c>
      <c r="G10879" s="17" t="s">
        <v>3264</v>
      </c>
      <c r="H10879" s="18" t="s">
        <v>19</v>
      </c>
      <c r="K10879" s="32">
        <v>62</v>
      </c>
      <c r="L10879" s="36">
        <v>488</v>
      </c>
      <c r="N10879" s="32">
        <v>11</v>
      </c>
      <c r="O10879" s="36">
        <v>488</v>
      </c>
    </row>
    <row r="10880" spans="3:15" x14ac:dyDescent="0.25">
      <c r="C10880" s="1">
        <v>1</v>
      </c>
      <c r="D10880" s="1">
        <v>1</v>
      </c>
      <c r="E10880" s="1">
        <v>1</v>
      </c>
      <c r="F10880" s="19">
        <v>10871</v>
      </c>
      <c r="G10880" s="20" t="s">
        <v>3264</v>
      </c>
      <c r="H10880" s="21" t="s">
        <v>18</v>
      </c>
      <c r="K10880" s="33">
        <v>54</v>
      </c>
      <c r="L10880" s="37">
        <v>488</v>
      </c>
      <c r="N10880" s="33">
        <v>9</v>
      </c>
      <c r="O10880" s="37">
        <v>488</v>
      </c>
    </row>
    <row r="10881" spans="3:15" x14ac:dyDescent="0.25">
      <c r="C10881" s="1">
        <v>1</v>
      </c>
      <c r="D10881" s="1">
        <v>1</v>
      </c>
      <c r="E10881" s="1">
        <v>1</v>
      </c>
      <c r="F10881" s="16">
        <v>10872</v>
      </c>
      <c r="G10881" s="17" t="s">
        <v>3264</v>
      </c>
      <c r="H10881" s="18" t="s">
        <v>19</v>
      </c>
      <c r="K10881" s="32">
        <v>60</v>
      </c>
      <c r="L10881" s="36">
        <v>488</v>
      </c>
      <c r="N10881" s="32">
        <v>10</v>
      </c>
      <c r="O10881" s="36">
        <v>488</v>
      </c>
    </row>
    <row r="10882" spans="3:15" x14ac:dyDescent="0.25">
      <c r="C10882" s="1">
        <v>1</v>
      </c>
      <c r="D10882" s="1">
        <v>1</v>
      </c>
      <c r="E10882" s="1">
        <v>1</v>
      </c>
      <c r="F10882" s="19">
        <v>10873</v>
      </c>
      <c r="G10882" s="20" t="s">
        <v>3264</v>
      </c>
      <c r="H10882" s="21" t="s">
        <v>18</v>
      </c>
      <c r="K10882" s="33">
        <v>56</v>
      </c>
      <c r="L10882" s="37">
        <v>488</v>
      </c>
      <c r="N10882" s="33">
        <v>12</v>
      </c>
      <c r="O10882" s="37">
        <v>488</v>
      </c>
    </row>
    <row r="10883" spans="3:15" x14ac:dyDescent="0.25">
      <c r="C10883" s="1">
        <v>1</v>
      </c>
      <c r="D10883" s="1">
        <v>1</v>
      </c>
      <c r="E10883" s="1">
        <v>1</v>
      </c>
      <c r="F10883" s="16">
        <v>10874</v>
      </c>
      <c r="G10883" s="17" t="s">
        <v>3264</v>
      </c>
      <c r="H10883" s="18" t="s">
        <v>19</v>
      </c>
      <c r="K10883" s="32">
        <v>49</v>
      </c>
      <c r="L10883" s="36">
        <v>488</v>
      </c>
      <c r="N10883" s="32">
        <v>7</v>
      </c>
      <c r="O10883" s="36">
        <v>488</v>
      </c>
    </row>
    <row r="10884" spans="3:15" x14ac:dyDescent="0.25">
      <c r="C10884" s="1">
        <v>1</v>
      </c>
      <c r="D10884" s="1">
        <v>1</v>
      </c>
      <c r="E10884" s="1">
        <v>1</v>
      </c>
      <c r="F10884" s="19">
        <v>10875</v>
      </c>
      <c r="G10884" s="20" t="s">
        <v>3264</v>
      </c>
      <c r="H10884" s="21" t="s">
        <v>18</v>
      </c>
      <c r="K10884" s="33">
        <v>37</v>
      </c>
      <c r="L10884" s="37">
        <v>488</v>
      </c>
      <c r="N10884" s="33">
        <v>3</v>
      </c>
      <c r="O10884" s="37">
        <v>488</v>
      </c>
    </row>
    <row r="10885" spans="3:15" x14ac:dyDescent="0.25">
      <c r="C10885" s="1">
        <v>1</v>
      </c>
      <c r="D10885" s="1">
        <v>1</v>
      </c>
      <c r="E10885" s="1">
        <v>1</v>
      </c>
      <c r="F10885" s="16">
        <v>10876</v>
      </c>
      <c r="G10885" s="17" t="s">
        <v>3264</v>
      </c>
      <c r="H10885" s="18" t="s">
        <v>19</v>
      </c>
      <c r="K10885" s="32">
        <v>52</v>
      </c>
      <c r="L10885" s="36">
        <v>488</v>
      </c>
      <c r="N10885" s="32">
        <v>12</v>
      </c>
      <c r="O10885" s="36">
        <v>488</v>
      </c>
    </row>
    <row r="10886" spans="3:15" x14ac:dyDescent="0.25">
      <c r="C10886" s="1">
        <v>1</v>
      </c>
      <c r="D10886" s="1">
        <v>1</v>
      </c>
      <c r="E10886" s="1">
        <v>1</v>
      </c>
      <c r="F10886" s="19">
        <v>10877</v>
      </c>
      <c r="G10886" s="20" t="s">
        <v>3264</v>
      </c>
      <c r="H10886" s="21" t="s">
        <v>19</v>
      </c>
      <c r="K10886" s="33">
        <v>59</v>
      </c>
      <c r="L10886" s="37">
        <v>488</v>
      </c>
      <c r="N10886" s="33">
        <v>14</v>
      </c>
      <c r="O10886" s="37">
        <v>488</v>
      </c>
    </row>
    <row r="10887" spans="3:15" x14ac:dyDescent="0.25">
      <c r="C10887" s="1">
        <v>1</v>
      </c>
      <c r="D10887" s="1">
        <v>1</v>
      </c>
      <c r="E10887" s="1">
        <v>1</v>
      </c>
      <c r="F10887" s="16">
        <v>10878</v>
      </c>
      <c r="G10887" s="17" t="s">
        <v>3264</v>
      </c>
      <c r="H10887" s="18" t="s">
        <v>18</v>
      </c>
      <c r="K10887" s="32">
        <v>30</v>
      </c>
      <c r="L10887" s="36">
        <v>488</v>
      </c>
      <c r="N10887" s="32">
        <v>6</v>
      </c>
      <c r="O10887" s="36">
        <v>488</v>
      </c>
    </row>
    <row r="10888" spans="3:15" x14ac:dyDescent="0.25">
      <c r="C10888" s="1">
        <v>1</v>
      </c>
      <c r="D10888" s="1">
        <v>1</v>
      </c>
      <c r="E10888" s="1">
        <v>1</v>
      </c>
      <c r="F10888" s="19">
        <v>10879</v>
      </c>
      <c r="G10888" s="20" t="s">
        <v>3264</v>
      </c>
      <c r="H10888" s="21" t="s">
        <v>18</v>
      </c>
      <c r="K10888" s="33">
        <v>34</v>
      </c>
      <c r="L10888" s="37">
        <v>488</v>
      </c>
      <c r="N10888" s="33">
        <v>6</v>
      </c>
      <c r="O10888" s="37">
        <v>488</v>
      </c>
    </row>
    <row r="10889" spans="3:15" x14ac:dyDescent="0.25">
      <c r="C10889" s="1">
        <v>1</v>
      </c>
      <c r="D10889" s="1">
        <v>1</v>
      </c>
      <c r="E10889" s="1">
        <v>1</v>
      </c>
      <c r="F10889" s="16">
        <v>10880</v>
      </c>
      <c r="G10889" s="17" t="s">
        <v>3181</v>
      </c>
      <c r="H10889" s="18" t="s">
        <v>19</v>
      </c>
      <c r="K10889" s="32">
        <v>72</v>
      </c>
      <c r="L10889" s="36">
        <v>489</v>
      </c>
      <c r="N10889" s="32">
        <v>14</v>
      </c>
      <c r="O10889" s="36">
        <v>489</v>
      </c>
    </row>
    <row r="10890" spans="3:15" x14ac:dyDescent="0.25">
      <c r="C10890" s="1">
        <v>1</v>
      </c>
      <c r="D10890" s="1">
        <v>1</v>
      </c>
      <c r="E10890" s="1">
        <v>1</v>
      </c>
      <c r="F10890" s="19">
        <v>10881</v>
      </c>
      <c r="G10890" s="20" t="s">
        <v>3181</v>
      </c>
      <c r="H10890" s="21" t="s">
        <v>18</v>
      </c>
      <c r="K10890" s="33">
        <v>71</v>
      </c>
      <c r="L10890" s="37">
        <v>489</v>
      </c>
      <c r="N10890" s="33">
        <v>12</v>
      </c>
      <c r="O10890" s="37">
        <v>489</v>
      </c>
    </row>
    <row r="10891" spans="3:15" x14ac:dyDescent="0.25">
      <c r="C10891" s="1">
        <v>1</v>
      </c>
      <c r="D10891" s="1">
        <v>1</v>
      </c>
      <c r="E10891" s="1">
        <v>1</v>
      </c>
      <c r="F10891" s="16">
        <v>10882</v>
      </c>
      <c r="G10891" s="17" t="s">
        <v>3182</v>
      </c>
      <c r="H10891" s="18" t="s">
        <v>18</v>
      </c>
      <c r="K10891" s="32">
        <v>69</v>
      </c>
      <c r="L10891" s="36">
        <v>489</v>
      </c>
      <c r="N10891" s="32">
        <v>19</v>
      </c>
      <c r="O10891" s="36">
        <v>489</v>
      </c>
    </row>
    <row r="10892" spans="3:15" x14ac:dyDescent="0.25">
      <c r="C10892" s="1">
        <v>1</v>
      </c>
      <c r="D10892" s="1">
        <v>1</v>
      </c>
      <c r="E10892" s="1">
        <v>1</v>
      </c>
      <c r="F10892" s="19">
        <v>10883</v>
      </c>
      <c r="G10892" s="20" t="s">
        <v>3181</v>
      </c>
      <c r="H10892" s="21" t="s">
        <v>18</v>
      </c>
      <c r="K10892" s="33">
        <v>54</v>
      </c>
      <c r="L10892" s="37">
        <v>489</v>
      </c>
      <c r="N10892" s="33">
        <v>16</v>
      </c>
      <c r="O10892" s="37">
        <v>489</v>
      </c>
    </row>
    <row r="10893" spans="3:15" x14ac:dyDescent="0.25">
      <c r="C10893" s="1">
        <v>1</v>
      </c>
      <c r="D10893" s="1">
        <v>1</v>
      </c>
      <c r="E10893" s="1">
        <v>1</v>
      </c>
      <c r="F10893" s="16">
        <v>10884</v>
      </c>
      <c r="G10893" s="17" t="s">
        <v>3182</v>
      </c>
      <c r="H10893" s="18" t="s">
        <v>18</v>
      </c>
      <c r="K10893" s="32">
        <v>50</v>
      </c>
      <c r="L10893" s="36">
        <v>489</v>
      </c>
      <c r="N10893" s="32">
        <v>16</v>
      </c>
      <c r="O10893" s="36">
        <v>489</v>
      </c>
    </row>
    <row r="10894" spans="3:15" x14ac:dyDescent="0.25">
      <c r="C10894" s="1">
        <v>1</v>
      </c>
      <c r="D10894" s="1">
        <v>1</v>
      </c>
      <c r="E10894" s="1">
        <v>1</v>
      </c>
      <c r="F10894" s="19">
        <v>10885</v>
      </c>
      <c r="G10894" s="20" t="s">
        <v>3264</v>
      </c>
      <c r="H10894" s="21" t="s">
        <v>18</v>
      </c>
      <c r="K10894" s="33">
        <v>44</v>
      </c>
      <c r="L10894" s="37">
        <v>489</v>
      </c>
      <c r="N10894" s="33">
        <v>11</v>
      </c>
      <c r="O10894" s="37">
        <v>489</v>
      </c>
    </row>
    <row r="10895" spans="3:15" x14ac:dyDescent="0.25">
      <c r="C10895" s="1">
        <v>1</v>
      </c>
      <c r="D10895" s="1">
        <v>1</v>
      </c>
      <c r="E10895" s="1">
        <v>1</v>
      </c>
      <c r="F10895" s="16">
        <v>10886</v>
      </c>
      <c r="G10895" s="17" t="s">
        <v>3264</v>
      </c>
      <c r="H10895" s="18" t="s">
        <v>19</v>
      </c>
      <c r="K10895" s="32">
        <v>31</v>
      </c>
      <c r="L10895" s="36">
        <v>489</v>
      </c>
      <c r="N10895" s="32">
        <v>4</v>
      </c>
      <c r="O10895" s="36">
        <v>489</v>
      </c>
    </row>
    <row r="10896" spans="3:15" x14ac:dyDescent="0.25">
      <c r="C10896" s="1">
        <v>1</v>
      </c>
      <c r="D10896" s="1">
        <v>1</v>
      </c>
      <c r="E10896" s="1">
        <v>1</v>
      </c>
      <c r="F10896" s="19">
        <v>10887</v>
      </c>
      <c r="G10896" s="20" t="s">
        <v>3182</v>
      </c>
      <c r="H10896" s="21" t="s">
        <v>18</v>
      </c>
      <c r="K10896" s="33">
        <v>78</v>
      </c>
      <c r="L10896" s="37">
        <v>490</v>
      </c>
      <c r="N10896" s="33">
        <v>20</v>
      </c>
      <c r="O10896" s="37">
        <v>490</v>
      </c>
    </row>
    <row r="10897" spans="3:15" x14ac:dyDescent="0.25">
      <c r="C10897" s="1">
        <v>1</v>
      </c>
      <c r="D10897" s="1">
        <v>1</v>
      </c>
      <c r="E10897" s="1">
        <v>1</v>
      </c>
      <c r="F10897" s="16">
        <v>10888</v>
      </c>
      <c r="G10897" s="17" t="s">
        <v>3264</v>
      </c>
      <c r="H10897" s="18" t="s">
        <v>19</v>
      </c>
      <c r="K10897" s="32">
        <v>59</v>
      </c>
      <c r="L10897" s="36">
        <v>490</v>
      </c>
      <c r="N10897" s="32">
        <v>8</v>
      </c>
      <c r="O10897" s="36">
        <v>490</v>
      </c>
    </row>
    <row r="10898" spans="3:15" x14ac:dyDescent="0.25">
      <c r="C10898" s="1">
        <v>1</v>
      </c>
      <c r="D10898" s="1">
        <v>1</v>
      </c>
      <c r="E10898" s="1">
        <v>1</v>
      </c>
      <c r="F10898" s="19">
        <v>10889</v>
      </c>
      <c r="G10898" s="20" t="s">
        <v>3264</v>
      </c>
      <c r="H10898" s="21" t="s">
        <v>19</v>
      </c>
      <c r="K10898" s="33">
        <v>54</v>
      </c>
      <c r="L10898" s="37">
        <v>490</v>
      </c>
      <c r="N10898" s="33">
        <v>12</v>
      </c>
      <c r="O10898" s="37">
        <v>490</v>
      </c>
    </row>
    <row r="10899" spans="3:15" x14ac:dyDescent="0.25">
      <c r="C10899" s="1">
        <v>1</v>
      </c>
      <c r="D10899" s="1">
        <v>1</v>
      </c>
      <c r="E10899" s="1">
        <v>1</v>
      </c>
      <c r="F10899" s="16">
        <v>10890</v>
      </c>
      <c r="G10899" s="17" t="s">
        <v>3264</v>
      </c>
      <c r="H10899" s="18" t="s">
        <v>19</v>
      </c>
      <c r="K10899" s="32">
        <v>41</v>
      </c>
      <c r="L10899" s="36">
        <v>490</v>
      </c>
      <c r="N10899" s="32">
        <v>10</v>
      </c>
      <c r="O10899" s="36">
        <v>490</v>
      </c>
    </row>
    <row r="10900" spans="3:15" x14ac:dyDescent="0.25">
      <c r="C10900" s="1">
        <v>1</v>
      </c>
      <c r="D10900" s="1">
        <v>1</v>
      </c>
      <c r="E10900" s="1">
        <v>1</v>
      </c>
      <c r="F10900" s="19">
        <v>10891</v>
      </c>
      <c r="G10900" s="20" t="s">
        <v>3264</v>
      </c>
      <c r="H10900" s="21" t="s">
        <v>19</v>
      </c>
      <c r="K10900" s="33">
        <v>44</v>
      </c>
      <c r="L10900" s="37">
        <v>490</v>
      </c>
      <c r="N10900" s="33">
        <v>10</v>
      </c>
      <c r="O10900" s="37">
        <v>490</v>
      </c>
    </row>
    <row r="10901" spans="3:15" x14ac:dyDescent="0.25">
      <c r="C10901" s="1">
        <v>1</v>
      </c>
      <c r="D10901" s="1">
        <v>1</v>
      </c>
      <c r="E10901" s="1">
        <v>1</v>
      </c>
      <c r="F10901" s="16">
        <v>10892</v>
      </c>
      <c r="G10901" s="17" t="s">
        <v>3264</v>
      </c>
      <c r="H10901" s="18" t="s">
        <v>19</v>
      </c>
      <c r="K10901" s="32">
        <v>51</v>
      </c>
      <c r="L10901" s="36">
        <v>490</v>
      </c>
      <c r="N10901" s="32">
        <v>14</v>
      </c>
      <c r="O10901" s="36">
        <v>490</v>
      </c>
    </row>
    <row r="10902" spans="3:15" x14ac:dyDescent="0.25">
      <c r="C10902" s="1">
        <v>1</v>
      </c>
      <c r="D10902" s="1">
        <v>1</v>
      </c>
      <c r="E10902" s="1">
        <v>1</v>
      </c>
      <c r="F10902" s="19">
        <v>10893</v>
      </c>
      <c r="G10902" s="20" t="s">
        <v>3181</v>
      </c>
      <c r="H10902" s="21" t="s">
        <v>19</v>
      </c>
      <c r="K10902" s="33">
        <v>62</v>
      </c>
      <c r="L10902" s="37">
        <v>490</v>
      </c>
      <c r="N10902" s="33">
        <v>12</v>
      </c>
      <c r="O10902" s="37">
        <v>490</v>
      </c>
    </row>
    <row r="10903" spans="3:15" x14ac:dyDescent="0.25">
      <c r="C10903" s="1">
        <v>1</v>
      </c>
      <c r="D10903" s="1">
        <v>1</v>
      </c>
      <c r="E10903" s="1">
        <v>1</v>
      </c>
      <c r="F10903" s="16">
        <v>10894</v>
      </c>
      <c r="G10903" s="17" t="s">
        <v>3181</v>
      </c>
      <c r="H10903" s="18" t="s">
        <v>18</v>
      </c>
      <c r="K10903" s="32">
        <v>49</v>
      </c>
      <c r="L10903" s="36">
        <v>490</v>
      </c>
      <c r="N10903" s="32">
        <v>9</v>
      </c>
      <c r="O10903" s="36">
        <v>490</v>
      </c>
    </row>
    <row r="10904" spans="3:15" x14ac:dyDescent="0.25">
      <c r="C10904" s="1">
        <v>1</v>
      </c>
      <c r="D10904" s="1">
        <v>1</v>
      </c>
      <c r="E10904" s="1">
        <v>1</v>
      </c>
      <c r="F10904" s="19">
        <v>10895</v>
      </c>
      <c r="G10904" s="20" t="s">
        <v>3181</v>
      </c>
      <c r="H10904" s="21" t="s">
        <v>19</v>
      </c>
      <c r="K10904" s="33">
        <v>35</v>
      </c>
      <c r="L10904" s="37">
        <v>490</v>
      </c>
      <c r="N10904" s="33">
        <v>15</v>
      </c>
      <c r="O10904" s="37">
        <v>490</v>
      </c>
    </row>
    <row r="10905" spans="3:15" x14ac:dyDescent="0.25">
      <c r="C10905" s="1">
        <v>1</v>
      </c>
      <c r="D10905" s="1">
        <v>1</v>
      </c>
      <c r="E10905" s="1">
        <v>1</v>
      </c>
      <c r="F10905" s="16">
        <v>10896</v>
      </c>
      <c r="G10905" s="17" t="s">
        <v>3181</v>
      </c>
      <c r="H10905" s="18" t="s">
        <v>19</v>
      </c>
      <c r="K10905" s="32">
        <v>64</v>
      </c>
      <c r="L10905" s="36">
        <v>491</v>
      </c>
      <c r="N10905" s="32">
        <v>24</v>
      </c>
      <c r="O10905" s="36">
        <v>491</v>
      </c>
    </row>
    <row r="10906" spans="3:15" x14ac:dyDescent="0.25">
      <c r="C10906" s="1">
        <v>1</v>
      </c>
      <c r="D10906" s="1">
        <v>1</v>
      </c>
      <c r="E10906" s="1">
        <v>1</v>
      </c>
      <c r="F10906" s="19">
        <v>10897</v>
      </c>
      <c r="G10906" s="20" t="s">
        <v>3264</v>
      </c>
      <c r="H10906" s="21" t="s">
        <v>18</v>
      </c>
      <c r="K10906" s="33">
        <v>68</v>
      </c>
      <c r="L10906" s="37">
        <v>491</v>
      </c>
      <c r="N10906" s="33">
        <v>10</v>
      </c>
      <c r="O10906" s="37">
        <v>491</v>
      </c>
    </row>
    <row r="10907" spans="3:15" x14ac:dyDescent="0.25">
      <c r="C10907" s="1">
        <v>1</v>
      </c>
      <c r="D10907" s="1">
        <v>1</v>
      </c>
      <c r="E10907" s="1">
        <v>1</v>
      </c>
      <c r="F10907" s="16">
        <v>10898</v>
      </c>
      <c r="G10907" s="17" t="s">
        <v>3181</v>
      </c>
      <c r="H10907" s="18" t="s">
        <v>18</v>
      </c>
      <c r="K10907" s="32">
        <v>59</v>
      </c>
      <c r="L10907" s="36">
        <v>491</v>
      </c>
      <c r="N10907" s="32">
        <v>17</v>
      </c>
      <c r="O10907" s="36">
        <v>491</v>
      </c>
    </row>
    <row r="10908" spans="3:15" x14ac:dyDescent="0.25">
      <c r="C10908" s="1">
        <v>1</v>
      </c>
      <c r="D10908" s="1">
        <v>1</v>
      </c>
      <c r="E10908" s="1">
        <v>1</v>
      </c>
      <c r="F10908" s="19">
        <v>10899</v>
      </c>
      <c r="G10908" s="20" t="s">
        <v>3264</v>
      </c>
      <c r="H10908" s="21" t="s">
        <v>18</v>
      </c>
      <c r="K10908" s="33">
        <v>63</v>
      </c>
      <c r="L10908" s="37">
        <v>491</v>
      </c>
      <c r="N10908" s="33">
        <v>17</v>
      </c>
      <c r="O10908" s="37">
        <v>491</v>
      </c>
    </row>
    <row r="10909" spans="3:15" x14ac:dyDescent="0.25">
      <c r="C10909" s="1">
        <v>1</v>
      </c>
      <c r="D10909" s="1">
        <v>1</v>
      </c>
      <c r="E10909" s="1">
        <v>1</v>
      </c>
      <c r="F10909" s="16">
        <v>10900</v>
      </c>
      <c r="G10909" s="17" t="s">
        <v>3264</v>
      </c>
      <c r="H10909" s="18" t="s">
        <v>19</v>
      </c>
      <c r="K10909" s="32">
        <v>35</v>
      </c>
      <c r="L10909" s="36">
        <v>491</v>
      </c>
      <c r="N10909" s="32">
        <v>6</v>
      </c>
      <c r="O10909" s="36">
        <v>491</v>
      </c>
    </row>
    <row r="10910" spans="3:15" x14ac:dyDescent="0.25">
      <c r="C10910" s="1">
        <v>1</v>
      </c>
      <c r="D10910" s="1">
        <v>1</v>
      </c>
      <c r="E10910" s="1">
        <v>1</v>
      </c>
      <c r="F10910" s="19">
        <v>10901</v>
      </c>
      <c r="G10910" s="20" t="s">
        <v>3264</v>
      </c>
      <c r="H10910" s="21" t="s">
        <v>18</v>
      </c>
      <c r="K10910" s="33">
        <v>53</v>
      </c>
      <c r="L10910" s="37">
        <v>491</v>
      </c>
      <c r="N10910" s="33">
        <v>11</v>
      </c>
      <c r="O10910" s="37">
        <v>491</v>
      </c>
    </row>
    <row r="10911" spans="3:15" x14ac:dyDescent="0.25">
      <c r="C10911" s="1">
        <v>1</v>
      </c>
      <c r="D10911" s="1">
        <v>1</v>
      </c>
      <c r="E10911" s="1">
        <v>1</v>
      </c>
      <c r="F10911" s="16">
        <v>10902</v>
      </c>
      <c r="G10911" s="17" t="s">
        <v>3264</v>
      </c>
      <c r="H10911" s="18" t="s">
        <v>19</v>
      </c>
      <c r="K10911" s="32">
        <v>54</v>
      </c>
      <c r="L10911" s="36">
        <v>491</v>
      </c>
      <c r="N10911" s="32">
        <v>8</v>
      </c>
      <c r="O10911" s="36">
        <v>491</v>
      </c>
    </row>
    <row r="10912" spans="3:15" x14ac:dyDescent="0.25">
      <c r="C10912" s="1">
        <v>1</v>
      </c>
      <c r="D10912" s="1">
        <v>1</v>
      </c>
      <c r="E10912" s="1">
        <v>1</v>
      </c>
      <c r="F10912" s="19">
        <v>10903</v>
      </c>
      <c r="G10912" s="20" t="s">
        <v>3264</v>
      </c>
      <c r="H10912" s="21" t="s">
        <v>19</v>
      </c>
      <c r="K10912" s="33">
        <v>50</v>
      </c>
      <c r="L10912" s="37">
        <v>491</v>
      </c>
      <c r="N10912" s="33">
        <v>4</v>
      </c>
      <c r="O10912" s="37">
        <v>491</v>
      </c>
    </row>
    <row r="10913" spans="3:15" x14ac:dyDescent="0.25">
      <c r="C10913" s="1">
        <v>1</v>
      </c>
      <c r="D10913" s="1">
        <v>1</v>
      </c>
      <c r="E10913" s="1">
        <v>1</v>
      </c>
      <c r="F10913" s="16">
        <v>10904</v>
      </c>
      <c r="G10913" s="17" t="s">
        <v>3264</v>
      </c>
      <c r="H10913" s="18" t="s">
        <v>18</v>
      </c>
      <c r="K10913" s="32">
        <v>51</v>
      </c>
      <c r="L10913" s="36">
        <v>491</v>
      </c>
      <c r="N10913" s="32">
        <v>13</v>
      </c>
      <c r="O10913" s="36">
        <v>491</v>
      </c>
    </row>
    <row r="10914" spans="3:15" x14ac:dyDescent="0.25">
      <c r="C10914" s="1">
        <v>1</v>
      </c>
      <c r="D10914" s="1">
        <v>1</v>
      </c>
      <c r="E10914" s="1">
        <v>1</v>
      </c>
      <c r="F10914" s="19">
        <v>10905</v>
      </c>
      <c r="G10914" s="20" t="s">
        <v>3182</v>
      </c>
      <c r="H10914" s="21" t="s">
        <v>18</v>
      </c>
      <c r="K10914" s="33">
        <v>70</v>
      </c>
      <c r="L10914" s="37">
        <v>492</v>
      </c>
      <c r="N10914" s="33">
        <v>7</v>
      </c>
      <c r="O10914" s="37">
        <v>492</v>
      </c>
    </row>
    <row r="10915" spans="3:15" x14ac:dyDescent="0.25">
      <c r="C10915" s="1">
        <v>1</v>
      </c>
      <c r="D10915" s="1">
        <v>1</v>
      </c>
      <c r="E10915" s="1">
        <v>1</v>
      </c>
      <c r="F10915" s="16">
        <v>10906</v>
      </c>
      <c r="G10915" s="17" t="s">
        <v>3264</v>
      </c>
      <c r="H10915" s="18" t="s">
        <v>19</v>
      </c>
      <c r="K10915" s="32">
        <v>51</v>
      </c>
      <c r="L10915" s="36">
        <v>492</v>
      </c>
      <c r="N10915" s="32">
        <v>7</v>
      </c>
      <c r="O10915" s="36">
        <v>492</v>
      </c>
    </row>
    <row r="10916" spans="3:15" x14ac:dyDescent="0.25">
      <c r="C10916" s="1">
        <v>1</v>
      </c>
      <c r="D10916" s="1">
        <v>1</v>
      </c>
      <c r="E10916" s="1">
        <v>1</v>
      </c>
      <c r="F10916" s="19">
        <v>10907</v>
      </c>
      <c r="G10916" s="20" t="s">
        <v>3181</v>
      </c>
      <c r="H10916" s="21" t="s">
        <v>19</v>
      </c>
      <c r="K10916" s="33">
        <v>57</v>
      </c>
      <c r="L10916" s="37">
        <v>492</v>
      </c>
      <c r="N10916" s="33">
        <v>12</v>
      </c>
      <c r="O10916" s="37">
        <v>492</v>
      </c>
    </row>
    <row r="10917" spans="3:15" x14ac:dyDescent="0.25">
      <c r="C10917" s="1">
        <v>1</v>
      </c>
      <c r="D10917" s="1">
        <v>1</v>
      </c>
      <c r="E10917" s="1">
        <v>1</v>
      </c>
      <c r="F10917" s="16">
        <v>10908</v>
      </c>
      <c r="G10917" s="17" t="s">
        <v>3181</v>
      </c>
      <c r="H10917" s="18" t="s">
        <v>18</v>
      </c>
      <c r="K10917" s="32">
        <v>55</v>
      </c>
      <c r="L10917" s="36">
        <v>492</v>
      </c>
      <c r="N10917" s="32">
        <v>16</v>
      </c>
      <c r="O10917" s="36">
        <v>492</v>
      </c>
    </row>
    <row r="10918" spans="3:15" x14ac:dyDescent="0.25">
      <c r="C10918" s="1">
        <v>1</v>
      </c>
      <c r="D10918" s="1">
        <v>1</v>
      </c>
      <c r="E10918" s="1">
        <v>1</v>
      </c>
      <c r="F10918" s="19">
        <v>10909</v>
      </c>
      <c r="G10918" s="20" t="s">
        <v>3264</v>
      </c>
      <c r="H10918" s="21" t="s">
        <v>19</v>
      </c>
      <c r="K10918" s="33">
        <v>57</v>
      </c>
      <c r="L10918" s="37">
        <v>492</v>
      </c>
      <c r="N10918" s="33">
        <v>9</v>
      </c>
      <c r="O10918" s="37">
        <v>492</v>
      </c>
    </row>
    <row r="10919" spans="3:15" x14ac:dyDescent="0.25">
      <c r="C10919" s="1">
        <v>1</v>
      </c>
      <c r="D10919" s="1">
        <v>1</v>
      </c>
      <c r="E10919" s="1">
        <v>1</v>
      </c>
      <c r="F10919" s="16">
        <v>10910</v>
      </c>
      <c r="G10919" s="17" t="s">
        <v>3264</v>
      </c>
      <c r="H10919" s="18" t="s">
        <v>18</v>
      </c>
      <c r="K10919" s="32">
        <v>44</v>
      </c>
      <c r="L10919" s="36">
        <v>492</v>
      </c>
      <c r="N10919" s="32">
        <v>10</v>
      </c>
      <c r="O10919" s="36">
        <v>492</v>
      </c>
    </row>
    <row r="10920" spans="3:15" x14ac:dyDescent="0.25">
      <c r="C10920" s="1">
        <v>1</v>
      </c>
      <c r="D10920" s="1">
        <v>1</v>
      </c>
      <c r="E10920" s="1">
        <v>1</v>
      </c>
      <c r="F10920" s="19">
        <v>10911</v>
      </c>
      <c r="G10920" s="20" t="s">
        <v>3264</v>
      </c>
      <c r="H10920" s="21" t="s">
        <v>19</v>
      </c>
      <c r="K10920" s="33">
        <v>36</v>
      </c>
      <c r="L10920" s="37">
        <v>492</v>
      </c>
      <c r="N10920" s="33">
        <v>11</v>
      </c>
      <c r="O10920" s="37">
        <v>492</v>
      </c>
    </row>
    <row r="10921" spans="3:15" x14ac:dyDescent="0.25">
      <c r="C10921" s="1">
        <v>1</v>
      </c>
      <c r="D10921" s="1">
        <v>1</v>
      </c>
      <c r="E10921" s="1">
        <v>1</v>
      </c>
      <c r="F10921" s="16">
        <v>10912</v>
      </c>
      <c r="G10921" s="17" t="s">
        <v>3264</v>
      </c>
      <c r="H10921" s="18" t="s">
        <v>19</v>
      </c>
      <c r="K10921" s="32">
        <v>41</v>
      </c>
      <c r="L10921" s="36">
        <v>492</v>
      </c>
      <c r="N10921" s="32">
        <v>13</v>
      </c>
      <c r="O10921" s="36">
        <v>492</v>
      </c>
    </row>
    <row r="10922" spans="3:15" x14ac:dyDescent="0.25">
      <c r="C10922" s="1">
        <v>1</v>
      </c>
      <c r="D10922" s="1">
        <v>1</v>
      </c>
      <c r="E10922" s="1">
        <v>1</v>
      </c>
      <c r="F10922" s="19">
        <v>10913</v>
      </c>
      <c r="G10922" s="20" t="s">
        <v>3181</v>
      </c>
      <c r="H10922" s="21" t="s">
        <v>19</v>
      </c>
      <c r="K10922" s="33">
        <v>75</v>
      </c>
      <c r="L10922" s="37">
        <v>493</v>
      </c>
      <c r="N10922" s="33">
        <v>11</v>
      </c>
      <c r="O10922" s="37">
        <v>493</v>
      </c>
    </row>
    <row r="10923" spans="3:15" x14ac:dyDescent="0.25">
      <c r="C10923" s="1">
        <v>1</v>
      </c>
      <c r="D10923" s="1">
        <v>1</v>
      </c>
      <c r="E10923" s="1">
        <v>1</v>
      </c>
      <c r="F10923" s="16">
        <v>10914</v>
      </c>
      <c r="G10923" s="17" t="s">
        <v>3264</v>
      </c>
      <c r="H10923" s="18" t="s">
        <v>18</v>
      </c>
      <c r="K10923" s="32">
        <v>55</v>
      </c>
      <c r="L10923" s="36">
        <v>493</v>
      </c>
      <c r="N10923" s="32">
        <v>11</v>
      </c>
      <c r="O10923" s="36">
        <v>493</v>
      </c>
    </row>
    <row r="10924" spans="3:15" x14ac:dyDescent="0.25">
      <c r="C10924" s="1">
        <v>1</v>
      </c>
      <c r="D10924" s="1">
        <v>1</v>
      </c>
      <c r="E10924" s="1">
        <v>1</v>
      </c>
      <c r="F10924" s="19">
        <v>10915</v>
      </c>
      <c r="G10924" s="20" t="s">
        <v>3264</v>
      </c>
      <c r="H10924" s="21" t="s">
        <v>19</v>
      </c>
      <c r="K10924" s="33">
        <v>60</v>
      </c>
      <c r="L10924" s="37">
        <v>493</v>
      </c>
      <c r="N10924" s="33">
        <v>12</v>
      </c>
      <c r="O10924" s="37">
        <v>493</v>
      </c>
    </row>
    <row r="10925" spans="3:15" x14ac:dyDescent="0.25">
      <c r="C10925" s="1">
        <v>1</v>
      </c>
      <c r="D10925" s="1">
        <v>1</v>
      </c>
      <c r="E10925" s="1">
        <v>1</v>
      </c>
      <c r="F10925" s="16">
        <v>10916</v>
      </c>
      <c r="G10925" s="17" t="s">
        <v>3264</v>
      </c>
      <c r="H10925" s="18" t="s">
        <v>19</v>
      </c>
      <c r="K10925" s="32">
        <v>65</v>
      </c>
      <c r="L10925" s="36">
        <v>493</v>
      </c>
      <c r="N10925" s="32">
        <v>17</v>
      </c>
      <c r="O10925" s="36">
        <v>493</v>
      </c>
    </row>
    <row r="10926" spans="3:15" x14ac:dyDescent="0.25">
      <c r="C10926" s="1">
        <v>1</v>
      </c>
      <c r="D10926" s="1">
        <v>1</v>
      </c>
      <c r="E10926" s="1">
        <v>1</v>
      </c>
      <c r="F10926" s="19">
        <v>10917</v>
      </c>
      <c r="G10926" s="20" t="s">
        <v>3182</v>
      </c>
      <c r="H10926" s="21" t="s">
        <v>18</v>
      </c>
      <c r="K10926" s="33">
        <v>68</v>
      </c>
      <c r="L10926" s="37">
        <v>493</v>
      </c>
      <c r="N10926" s="33">
        <v>19</v>
      </c>
      <c r="O10926" s="37">
        <v>493</v>
      </c>
    </row>
    <row r="10927" spans="3:15" x14ac:dyDescent="0.25">
      <c r="C10927" s="1">
        <v>1</v>
      </c>
      <c r="D10927" s="1">
        <v>1</v>
      </c>
      <c r="E10927" s="1">
        <v>1</v>
      </c>
      <c r="F10927" s="16">
        <v>10918</v>
      </c>
      <c r="G10927" s="17" t="s">
        <v>3181</v>
      </c>
      <c r="H10927" s="18" t="s">
        <v>19</v>
      </c>
      <c r="K10927" s="32">
        <v>68</v>
      </c>
      <c r="L10927" s="36">
        <v>493</v>
      </c>
      <c r="N10927" s="32">
        <v>27</v>
      </c>
      <c r="O10927" s="36">
        <v>493</v>
      </c>
    </row>
    <row r="10928" spans="3:15" x14ac:dyDescent="0.25">
      <c r="C10928" s="1">
        <v>1</v>
      </c>
      <c r="D10928" s="1">
        <v>1</v>
      </c>
      <c r="E10928" s="1">
        <v>1</v>
      </c>
      <c r="F10928" s="19">
        <v>10919</v>
      </c>
      <c r="G10928" s="20" t="s">
        <v>3181</v>
      </c>
      <c r="H10928" s="21" t="s">
        <v>18</v>
      </c>
      <c r="K10928" s="33">
        <v>65</v>
      </c>
      <c r="L10928" s="37">
        <v>493</v>
      </c>
      <c r="N10928" s="33">
        <v>13</v>
      </c>
      <c r="O10928" s="37">
        <v>493</v>
      </c>
    </row>
    <row r="10929" spans="3:15" x14ac:dyDescent="0.25">
      <c r="C10929" s="1">
        <v>1</v>
      </c>
      <c r="D10929" s="1">
        <v>1</v>
      </c>
      <c r="E10929" s="1">
        <v>1</v>
      </c>
      <c r="F10929" s="16">
        <v>10920</v>
      </c>
      <c r="G10929" s="17" t="s">
        <v>3264</v>
      </c>
      <c r="H10929" s="18" t="s">
        <v>18</v>
      </c>
      <c r="K10929" s="32">
        <v>62</v>
      </c>
      <c r="L10929" s="36">
        <v>493</v>
      </c>
      <c r="N10929" s="32">
        <v>16</v>
      </c>
      <c r="O10929" s="36">
        <v>493</v>
      </c>
    </row>
    <row r="10930" spans="3:15" x14ac:dyDescent="0.25">
      <c r="C10930" s="1">
        <v>1</v>
      </c>
      <c r="D10930" s="1">
        <v>1</v>
      </c>
      <c r="E10930" s="1">
        <v>1</v>
      </c>
      <c r="F10930" s="19">
        <v>10921</v>
      </c>
      <c r="G10930" s="20" t="s">
        <v>3264</v>
      </c>
      <c r="H10930" s="21" t="s">
        <v>18</v>
      </c>
      <c r="K10930" s="33">
        <v>73</v>
      </c>
      <c r="L10930" s="37">
        <v>493</v>
      </c>
      <c r="N10930" s="33">
        <v>25</v>
      </c>
      <c r="O10930" s="37">
        <v>493</v>
      </c>
    </row>
    <row r="10931" spans="3:15" x14ac:dyDescent="0.25">
      <c r="C10931" s="1">
        <v>1</v>
      </c>
      <c r="D10931" s="1">
        <v>1</v>
      </c>
      <c r="E10931" s="1">
        <v>1</v>
      </c>
      <c r="F10931" s="16">
        <v>10922</v>
      </c>
      <c r="G10931" s="17" t="s">
        <v>3264</v>
      </c>
      <c r="H10931" s="18" t="s">
        <v>18</v>
      </c>
      <c r="K10931" s="32">
        <v>51</v>
      </c>
      <c r="L10931" s="36">
        <v>493</v>
      </c>
      <c r="N10931" s="32">
        <v>6</v>
      </c>
      <c r="O10931" s="36">
        <v>493</v>
      </c>
    </row>
    <row r="10932" spans="3:15" x14ac:dyDescent="0.25">
      <c r="C10932" s="1">
        <v>1</v>
      </c>
      <c r="D10932" s="1">
        <v>1</v>
      </c>
      <c r="E10932" s="1">
        <v>1</v>
      </c>
      <c r="F10932" s="19">
        <v>10923</v>
      </c>
      <c r="G10932" s="20" t="s">
        <v>3181</v>
      </c>
      <c r="H10932" s="21" t="s">
        <v>18</v>
      </c>
      <c r="K10932" s="33">
        <v>60</v>
      </c>
      <c r="L10932" s="37">
        <v>493</v>
      </c>
      <c r="N10932" s="33">
        <v>18</v>
      </c>
      <c r="O10932" s="37">
        <v>493</v>
      </c>
    </row>
    <row r="10933" spans="3:15" x14ac:dyDescent="0.25">
      <c r="C10933" s="1">
        <v>1</v>
      </c>
      <c r="D10933" s="1">
        <v>1</v>
      </c>
      <c r="E10933" s="1">
        <v>1</v>
      </c>
      <c r="F10933" s="16">
        <v>10924</v>
      </c>
      <c r="G10933" s="17" t="s">
        <v>3182</v>
      </c>
      <c r="H10933" s="18" t="s">
        <v>18</v>
      </c>
      <c r="K10933" s="32">
        <v>53</v>
      </c>
      <c r="L10933" s="36">
        <v>493</v>
      </c>
      <c r="N10933" s="32">
        <v>16</v>
      </c>
      <c r="O10933" s="36">
        <v>493</v>
      </c>
    </row>
    <row r="10934" spans="3:15" x14ac:dyDescent="0.25">
      <c r="C10934" s="1">
        <v>1</v>
      </c>
      <c r="D10934" s="1">
        <v>1</v>
      </c>
      <c r="E10934" s="1">
        <v>1</v>
      </c>
      <c r="F10934" s="19">
        <v>10925</v>
      </c>
      <c r="G10934" s="20" t="s">
        <v>3264</v>
      </c>
      <c r="H10934" s="21" t="s">
        <v>19</v>
      </c>
      <c r="K10934" s="33">
        <v>62</v>
      </c>
      <c r="L10934" s="37">
        <v>493</v>
      </c>
      <c r="N10934" s="33">
        <v>20</v>
      </c>
      <c r="O10934" s="37">
        <v>493</v>
      </c>
    </row>
    <row r="10935" spans="3:15" x14ac:dyDescent="0.25">
      <c r="C10935" s="1">
        <v>1</v>
      </c>
      <c r="D10935" s="1">
        <v>1</v>
      </c>
      <c r="E10935" s="1">
        <v>1</v>
      </c>
      <c r="F10935" s="16">
        <v>10926</v>
      </c>
      <c r="G10935" s="17" t="s">
        <v>3264</v>
      </c>
      <c r="H10935" s="18" t="s">
        <v>19</v>
      </c>
      <c r="K10935" s="32">
        <v>48</v>
      </c>
      <c r="L10935" s="36">
        <v>493</v>
      </c>
      <c r="N10935" s="32">
        <v>6</v>
      </c>
      <c r="O10935" s="36">
        <v>493</v>
      </c>
    </row>
    <row r="10936" spans="3:15" x14ac:dyDescent="0.25">
      <c r="C10936" s="1">
        <v>1</v>
      </c>
      <c r="D10936" s="1">
        <v>1</v>
      </c>
      <c r="E10936" s="1">
        <v>1</v>
      </c>
      <c r="F10936" s="19">
        <v>10927</v>
      </c>
      <c r="G10936" s="20" t="s">
        <v>3264</v>
      </c>
      <c r="H10936" s="21" t="s">
        <v>19</v>
      </c>
      <c r="K10936" s="33">
        <v>48</v>
      </c>
      <c r="L10936" s="37">
        <v>493</v>
      </c>
      <c r="N10936" s="33">
        <v>14</v>
      </c>
      <c r="O10936" s="37">
        <v>493</v>
      </c>
    </row>
    <row r="10937" spans="3:15" x14ac:dyDescent="0.25">
      <c r="C10937" s="1">
        <v>1</v>
      </c>
      <c r="D10937" s="1">
        <v>1</v>
      </c>
      <c r="E10937" s="1">
        <v>1</v>
      </c>
      <c r="F10937" s="16">
        <v>10928</v>
      </c>
      <c r="G10937" s="17" t="s">
        <v>3182</v>
      </c>
      <c r="H10937" s="18" t="s">
        <v>19</v>
      </c>
      <c r="K10937" s="32">
        <v>45</v>
      </c>
      <c r="L10937" s="36">
        <v>493</v>
      </c>
      <c r="N10937" s="32">
        <v>9</v>
      </c>
      <c r="O10937" s="36">
        <v>493</v>
      </c>
    </row>
    <row r="10938" spans="3:15" x14ac:dyDescent="0.25">
      <c r="C10938" s="1">
        <v>1</v>
      </c>
      <c r="D10938" s="1">
        <v>1</v>
      </c>
      <c r="E10938" s="1">
        <v>1</v>
      </c>
      <c r="F10938" s="19">
        <v>10929</v>
      </c>
      <c r="G10938" s="20" t="s">
        <v>3264</v>
      </c>
      <c r="H10938" s="21" t="s">
        <v>19</v>
      </c>
      <c r="K10938" s="33">
        <v>37</v>
      </c>
      <c r="L10938" s="37">
        <v>493</v>
      </c>
      <c r="N10938" s="33">
        <v>6</v>
      </c>
      <c r="O10938" s="37">
        <v>493</v>
      </c>
    </row>
    <row r="10939" spans="3:15" x14ac:dyDescent="0.25">
      <c r="C10939" s="1">
        <v>1</v>
      </c>
      <c r="D10939" s="1">
        <v>1</v>
      </c>
      <c r="E10939" s="1">
        <v>1</v>
      </c>
      <c r="F10939" s="16">
        <v>10930</v>
      </c>
      <c r="G10939" s="17" t="s">
        <v>3264</v>
      </c>
      <c r="H10939" s="18" t="s">
        <v>18</v>
      </c>
      <c r="K10939" s="32">
        <v>42</v>
      </c>
      <c r="L10939" s="36">
        <v>493</v>
      </c>
      <c r="N10939" s="32">
        <v>9</v>
      </c>
      <c r="O10939" s="36">
        <v>493</v>
      </c>
    </row>
    <row r="10940" spans="3:15" x14ac:dyDescent="0.25">
      <c r="C10940" s="1">
        <v>1</v>
      </c>
      <c r="D10940" s="1">
        <v>1</v>
      </c>
      <c r="E10940" s="1">
        <v>1</v>
      </c>
      <c r="F10940" s="19">
        <v>10931</v>
      </c>
      <c r="G10940" s="20" t="s">
        <v>3264</v>
      </c>
      <c r="H10940" s="21" t="s">
        <v>18</v>
      </c>
      <c r="K10940" s="33">
        <v>41</v>
      </c>
      <c r="L10940" s="37">
        <v>493</v>
      </c>
      <c r="N10940" s="33">
        <v>9</v>
      </c>
      <c r="O10940" s="37">
        <v>493</v>
      </c>
    </row>
    <row r="10941" spans="3:15" x14ac:dyDescent="0.25">
      <c r="C10941" s="1">
        <v>1</v>
      </c>
      <c r="D10941" s="1">
        <v>1</v>
      </c>
      <c r="E10941" s="1">
        <v>1</v>
      </c>
      <c r="F10941" s="16">
        <v>10932</v>
      </c>
      <c r="G10941" s="17" t="s">
        <v>3264</v>
      </c>
      <c r="H10941" s="18" t="s">
        <v>19</v>
      </c>
      <c r="K10941" s="32">
        <v>42</v>
      </c>
      <c r="L10941" s="36">
        <v>493</v>
      </c>
      <c r="N10941" s="32">
        <v>13</v>
      </c>
      <c r="O10941" s="36">
        <v>493</v>
      </c>
    </row>
    <row r="10942" spans="3:15" x14ac:dyDescent="0.25">
      <c r="C10942" s="1">
        <v>1</v>
      </c>
      <c r="D10942" s="1">
        <v>1</v>
      </c>
      <c r="E10942" s="1">
        <v>1</v>
      </c>
      <c r="F10942" s="19">
        <v>10933</v>
      </c>
      <c r="G10942" s="20" t="s">
        <v>3264</v>
      </c>
      <c r="H10942" s="21" t="s">
        <v>18</v>
      </c>
      <c r="K10942" s="33">
        <v>64</v>
      </c>
      <c r="L10942" s="37">
        <v>494</v>
      </c>
      <c r="N10942" s="33">
        <v>10</v>
      </c>
      <c r="O10942" s="37">
        <v>494</v>
      </c>
    </row>
    <row r="10943" spans="3:15" x14ac:dyDescent="0.25">
      <c r="C10943" s="1">
        <v>1</v>
      </c>
      <c r="D10943" s="1">
        <v>1</v>
      </c>
      <c r="E10943" s="1">
        <v>1</v>
      </c>
      <c r="F10943" s="16">
        <v>10934</v>
      </c>
      <c r="G10943" s="17" t="s">
        <v>3264</v>
      </c>
      <c r="H10943" s="18" t="s">
        <v>19</v>
      </c>
      <c r="K10943" s="32">
        <v>72</v>
      </c>
      <c r="L10943" s="36">
        <v>494</v>
      </c>
      <c r="N10943" s="32">
        <v>17</v>
      </c>
      <c r="O10943" s="36">
        <v>494</v>
      </c>
    </row>
    <row r="10944" spans="3:15" x14ac:dyDescent="0.25">
      <c r="C10944" s="1">
        <v>1</v>
      </c>
      <c r="D10944" s="1">
        <v>1</v>
      </c>
      <c r="E10944" s="1">
        <v>1</v>
      </c>
      <c r="F10944" s="19">
        <v>10935</v>
      </c>
      <c r="G10944" s="20" t="s">
        <v>3181</v>
      </c>
      <c r="H10944" s="21" t="s">
        <v>18</v>
      </c>
      <c r="K10944" s="33">
        <v>80</v>
      </c>
      <c r="L10944" s="37">
        <v>494</v>
      </c>
      <c r="N10944" s="33">
        <v>17</v>
      </c>
      <c r="O10944" s="37">
        <v>494</v>
      </c>
    </row>
    <row r="10945" spans="3:15" x14ac:dyDescent="0.25">
      <c r="C10945" s="1">
        <v>1</v>
      </c>
      <c r="D10945" s="1">
        <v>1</v>
      </c>
      <c r="E10945" s="1">
        <v>1</v>
      </c>
      <c r="F10945" s="16">
        <v>10936</v>
      </c>
      <c r="G10945" s="17" t="s">
        <v>3264</v>
      </c>
      <c r="H10945" s="18" t="s">
        <v>19</v>
      </c>
      <c r="K10945" s="32">
        <v>60</v>
      </c>
      <c r="L10945" s="36">
        <v>494</v>
      </c>
      <c r="N10945" s="32">
        <v>12</v>
      </c>
      <c r="O10945" s="36">
        <v>494</v>
      </c>
    </row>
    <row r="10946" spans="3:15" x14ac:dyDescent="0.25">
      <c r="C10946" s="1">
        <v>1</v>
      </c>
      <c r="D10946" s="1">
        <v>1</v>
      </c>
      <c r="E10946" s="1">
        <v>1</v>
      </c>
      <c r="F10946" s="19">
        <v>10937</v>
      </c>
      <c r="G10946" s="20" t="s">
        <v>3264</v>
      </c>
      <c r="H10946" s="21" t="s">
        <v>19</v>
      </c>
      <c r="K10946" s="33">
        <v>70</v>
      </c>
      <c r="L10946" s="37">
        <v>494</v>
      </c>
      <c r="N10946" s="33">
        <v>16</v>
      </c>
      <c r="O10946" s="37">
        <v>494</v>
      </c>
    </row>
    <row r="10947" spans="3:15" x14ac:dyDescent="0.25">
      <c r="C10947" s="1">
        <v>1</v>
      </c>
      <c r="D10947" s="1">
        <v>1</v>
      </c>
      <c r="E10947" s="1">
        <v>1</v>
      </c>
      <c r="F10947" s="16">
        <v>10938</v>
      </c>
      <c r="G10947" s="17" t="s">
        <v>3182</v>
      </c>
      <c r="H10947" s="18" t="s">
        <v>18</v>
      </c>
      <c r="K10947" s="32">
        <v>66</v>
      </c>
      <c r="L10947" s="36">
        <v>494</v>
      </c>
      <c r="N10947" s="32">
        <v>13</v>
      </c>
      <c r="O10947" s="36">
        <v>494</v>
      </c>
    </row>
    <row r="10948" spans="3:15" x14ac:dyDescent="0.25">
      <c r="C10948" s="1">
        <v>1</v>
      </c>
      <c r="D10948" s="1">
        <v>1</v>
      </c>
      <c r="E10948" s="1">
        <v>1</v>
      </c>
      <c r="F10948" s="19">
        <v>10939</v>
      </c>
      <c r="G10948" s="20" t="s">
        <v>3264</v>
      </c>
      <c r="H10948" s="21" t="s">
        <v>19</v>
      </c>
      <c r="K10948" s="33">
        <v>47</v>
      </c>
      <c r="L10948" s="37">
        <v>494</v>
      </c>
      <c r="N10948" s="33">
        <v>7</v>
      </c>
      <c r="O10948" s="37">
        <v>494</v>
      </c>
    </row>
    <row r="10949" spans="3:15" x14ac:dyDescent="0.25">
      <c r="C10949" s="1">
        <v>1</v>
      </c>
      <c r="D10949" s="1">
        <v>1</v>
      </c>
      <c r="E10949" s="1">
        <v>1</v>
      </c>
      <c r="F10949" s="16">
        <v>10940</v>
      </c>
      <c r="G10949" s="17" t="s">
        <v>3264</v>
      </c>
      <c r="H10949" s="18" t="s">
        <v>19</v>
      </c>
      <c r="K10949" s="32">
        <v>48</v>
      </c>
      <c r="L10949" s="36">
        <v>494</v>
      </c>
      <c r="N10949" s="32">
        <v>4</v>
      </c>
      <c r="O10949" s="36">
        <v>494</v>
      </c>
    </row>
    <row r="10950" spans="3:15" x14ac:dyDescent="0.25">
      <c r="C10950" s="1">
        <v>1</v>
      </c>
      <c r="D10950" s="1">
        <v>1</v>
      </c>
      <c r="E10950" s="1">
        <v>1</v>
      </c>
      <c r="F10950" s="19">
        <v>10941</v>
      </c>
      <c r="G10950" s="20" t="s">
        <v>3264</v>
      </c>
      <c r="H10950" s="21" t="s">
        <v>18</v>
      </c>
      <c r="K10950" s="33">
        <v>46</v>
      </c>
      <c r="L10950" s="37">
        <v>494</v>
      </c>
      <c r="N10950" s="33">
        <v>12</v>
      </c>
      <c r="O10950" s="37">
        <v>494</v>
      </c>
    </row>
    <row r="10951" spans="3:15" x14ac:dyDescent="0.25">
      <c r="C10951" s="1">
        <v>1</v>
      </c>
      <c r="D10951" s="1">
        <v>1</v>
      </c>
      <c r="E10951" s="1">
        <v>1</v>
      </c>
      <c r="F10951" s="16">
        <v>10942</v>
      </c>
      <c r="G10951" s="17" t="s">
        <v>3264</v>
      </c>
      <c r="H10951" s="18" t="s">
        <v>19</v>
      </c>
      <c r="K10951" s="32">
        <v>66</v>
      </c>
      <c r="L10951" s="36">
        <v>494</v>
      </c>
      <c r="N10951" s="32">
        <v>27</v>
      </c>
      <c r="O10951" s="36">
        <v>494</v>
      </c>
    </row>
    <row r="10952" spans="3:15" x14ac:dyDescent="0.25">
      <c r="C10952" s="1">
        <v>1</v>
      </c>
      <c r="D10952" s="1">
        <v>1</v>
      </c>
      <c r="E10952" s="1">
        <v>1</v>
      </c>
      <c r="F10952" s="19">
        <v>10943</v>
      </c>
      <c r="G10952" s="20" t="s">
        <v>3264</v>
      </c>
      <c r="H10952" s="21" t="s">
        <v>19</v>
      </c>
      <c r="K10952" s="33">
        <v>43</v>
      </c>
      <c r="L10952" s="37">
        <v>494</v>
      </c>
      <c r="N10952" s="33">
        <v>14</v>
      </c>
      <c r="O10952" s="37">
        <v>494</v>
      </c>
    </row>
    <row r="10953" spans="3:15" x14ac:dyDescent="0.25">
      <c r="C10953" s="1">
        <v>1</v>
      </c>
      <c r="D10953" s="1">
        <v>1</v>
      </c>
      <c r="E10953" s="1">
        <v>1</v>
      </c>
      <c r="F10953" s="16">
        <v>10944</v>
      </c>
      <c r="G10953" s="17" t="s">
        <v>3264</v>
      </c>
      <c r="H10953" s="18" t="s">
        <v>19</v>
      </c>
      <c r="K10953" s="32">
        <v>53</v>
      </c>
      <c r="L10953" s="36">
        <v>495</v>
      </c>
      <c r="N10953" s="32">
        <v>8</v>
      </c>
      <c r="O10953" s="36">
        <v>495</v>
      </c>
    </row>
    <row r="10954" spans="3:15" x14ac:dyDescent="0.25">
      <c r="C10954" s="1">
        <v>1</v>
      </c>
      <c r="D10954" s="1">
        <v>1</v>
      </c>
      <c r="E10954" s="1">
        <v>1</v>
      </c>
      <c r="F10954" s="19">
        <v>10945</v>
      </c>
      <c r="G10954" s="20" t="s">
        <v>3264</v>
      </c>
      <c r="H10954" s="21" t="s">
        <v>19</v>
      </c>
      <c r="K10954" s="33">
        <v>46</v>
      </c>
      <c r="L10954" s="37">
        <v>495</v>
      </c>
      <c r="N10954" s="33">
        <v>10</v>
      </c>
      <c r="O10954" s="37">
        <v>495</v>
      </c>
    </row>
    <row r="10955" spans="3:15" x14ac:dyDescent="0.25">
      <c r="C10955" s="1">
        <v>1</v>
      </c>
      <c r="D10955" s="1">
        <v>1</v>
      </c>
      <c r="E10955" s="1">
        <v>1</v>
      </c>
      <c r="F10955" s="16">
        <v>10946</v>
      </c>
      <c r="G10955" s="17" t="s">
        <v>3181</v>
      </c>
      <c r="H10955" s="18" t="s">
        <v>18</v>
      </c>
      <c r="K10955" s="32">
        <v>54</v>
      </c>
      <c r="L10955" s="36">
        <v>495</v>
      </c>
      <c r="N10955" s="32">
        <v>11</v>
      </c>
      <c r="O10955" s="36">
        <v>495</v>
      </c>
    </row>
    <row r="10956" spans="3:15" x14ac:dyDescent="0.25">
      <c r="C10956" s="1">
        <v>1</v>
      </c>
      <c r="D10956" s="1">
        <v>1</v>
      </c>
      <c r="E10956" s="1">
        <v>1</v>
      </c>
      <c r="F10956" s="19">
        <v>10947</v>
      </c>
      <c r="G10956" s="20" t="s">
        <v>3181</v>
      </c>
      <c r="H10956" s="21" t="s">
        <v>18</v>
      </c>
      <c r="K10956" s="33">
        <v>41</v>
      </c>
      <c r="L10956" s="37">
        <v>495</v>
      </c>
      <c r="N10956" s="33">
        <v>7</v>
      </c>
      <c r="O10956" s="37">
        <v>495</v>
      </c>
    </row>
    <row r="10957" spans="3:15" x14ac:dyDescent="0.25">
      <c r="C10957" s="1">
        <v>1</v>
      </c>
      <c r="D10957" s="1">
        <v>1</v>
      </c>
      <c r="E10957" s="1">
        <v>1</v>
      </c>
      <c r="F10957" s="16">
        <v>10948</v>
      </c>
      <c r="G10957" s="17" t="s">
        <v>3181</v>
      </c>
      <c r="H10957" s="18" t="s">
        <v>19</v>
      </c>
      <c r="K10957" s="32">
        <v>70</v>
      </c>
      <c r="L10957" s="36">
        <v>495</v>
      </c>
      <c r="N10957" s="32">
        <v>14</v>
      </c>
      <c r="O10957" s="36">
        <v>495</v>
      </c>
    </row>
    <row r="10958" spans="3:15" x14ac:dyDescent="0.25">
      <c r="C10958" s="1">
        <v>1</v>
      </c>
      <c r="D10958" s="1">
        <v>1</v>
      </c>
      <c r="E10958" s="1">
        <v>1</v>
      </c>
      <c r="F10958" s="19">
        <v>10949</v>
      </c>
      <c r="G10958" s="20" t="s">
        <v>3264</v>
      </c>
      <c r="H10958" s="21" t="s">
        <v>19</v>
      </c>
      <c r="K10958" s="33">
        <v>54</v>
      </c>
      <c r="L10958" s="37">
        <v>495</v>
      </c>
      <c r="N10958" s="33">
        <v>9</v>
      </c>
      <c r="O10958" s="37">
        <v>495</v>
      </c>
    </row>
    <row r="10959" spans="3:15" x14ac:dyDescent="0.25">
      <c r="C10959" s="1">
        <v>1</v>
      </c>
      <c r="D10959" s="1">
        <v>1</v>
      </c>
      <c r="E10959" s="1">
        <v>1</v>
      </c>
      <c r="F10959" s="16">
        <v>10950</v>
      </c>
      <c r="G10959" s="17" t="s">
        <v>3264</v>
      </c>
      <c r="H10959" s="18" t="s">
        <v>19</v>
      </c>
      <c r="K10959" s="32">
        <v>54</v>
      </c>
      <c r="L10959" s="36">
        <v>495</v>
      </c>
      <c r="N10959" s="32">
        <v>12</v>
      </c>
      <c r="O10959" s="36">
        <v>495</v>
      </c>
    </row>
    <row r="10960" spans="3:15" x14ac:dyDescent="0.25">
      <c r="C10960" s="1">
        <v>1</v>
      </c>
      <c r="D10960" s="1">
        <v>1</v>
      </c>
      <c r="E10960" s="1">
        <v>1</v>
      </c>
      <c r="F10960" s="19">
        <v>10951</v>
      </c>
      <c r="G10960" s="20" t="s">
        <v>3264</v>
      </c>
      <c r="H10960" s="21" t="s">
        <v>18</v>
      </c>
      <c r="K10960" s="33">
        <v>36</v>
      </c>
      <c r="L10960" s="37">
        <v>495</v>
      </c>
      <c r="N10960" s="33">
        <v>10</v>
      </c>
      <c r="O10960" s="37">
        <v>495</v>
      </c>
    </row>
    <row r="10961" spans="3:15" x14ac:dyDescent="0.25">
      <c r="C10961" s="1">
        <v>1</v>
      </c>
      <c r="D10961" s="1">
        <v>1</v>
      </c>
      <c r="E10961" s="1">
        <v>1</v>
      </c>
      <c r="F10961" s="16">
        <v>10952</v>
      </c>
      <c r="G10961" s="17" t="s">
        <v>3181</v>
      </c>
      <c r="H10961" s="18" t="s">
        <v>18</v>
      </c>
      <c r="K10961" s="32">
        <v>53</v>
      </c>
      <c r="L10961" s="36">
        <v>495</v>
      </c>
      <c r="N10961" s="32">
        <v>14</v>
      </c>
      <c r="O10961" s="36">
        <v>495</v>
      </c>
    </row>
    <row r="10962" spans="3:15" x14ac:dyDescent="0.25">
      <c r="C10962" s="1">
        <v>1</v>
      </c>
      <c r="D10962" s="1">
        <v>1</v>
      </c>
      <c r="E10962" s="1">
        <v>1</v>
      </c>
      <c r="F10962" s="19">
        <v>10953</v>
      </c>
      <c r="G10962" s="20" t="s">
        <v>3181</v>
      </c>
      <c r="H10962" s="21" t="s">
        <v>19</v>
      </c>
      <c r="K10962" s="33">
        <v>53</v>
      </c>
      <c r="L10962" s="37">
        <v>495</v>
      </c>
      <c r="N10962" s="33">
        <v>14</v>
      </c>
      <c r="O10962" s="37">
        <v>495</v>
      </c>
    </row>
    <row r="10963" spans="3:15" x14ac:dyDescent="0.25">
      <c r="C10963" s="1">
        <v>1</v>
      </c>
      <c r="D10963" s="1">
        <v>1</v>
      </c>
      <c r="E10963" s="1">
        <v>1</v>
      </c>
      <c r="F10963" s="16">
        <v>10954</v>
      </c>
      <c r="G10963" s="17" t="s">
        <v>3264</v>
      </c>
      <c r="H10963" s="18" t="s">
        <v>18</v>
      </c>
      <c r="K10963" s="32">
        <v>47</v>
      </c>
      <c r="L10963" s="36">
        <v>495</v>
      </c>
      <c r="N10963" s="32">
        <v>6</v>
      </c>
      <c r="O10963" s="36">
        <v>495</v>
      </c>
    </row>
    <row r="10964" spans="3:15" x14ac:dyDescent="0.25">
      <c r="C10964" s="1">
        <v>1</v>
      </c>
      <c r="D10964" s="1">
        <v>1</v>
      </c>
      <c r="E10964" s="1">
        <v>1</v>
      </c>
      <c r="F10964" s="19">
        <v>10955</v>
      </c>
      <c r="G10964" s="20" t="s">
        <v>3181</v>
      </c>
      <c r="H10964" s="21" t="s">
        <v>19</v>
      </c>
      <c r="K10964" s="33">
        <v>78</v>
      </c>
      <c r="L10964" s="37">
        <v>496</v>
      </c>
      <c r="N10964" s="33">
        <v>16</v>
      </c>
      <c r="O10964" s="37">
        <v>496</v>
      </c>
    </row>
    <row r="10965" spans="3:15" x14ac:dyDescent="0.25">
      <c r="C10965" s="1">
        <v>1</v>
      </c>
      <c r="D10965" s="1">
        <v>1</v>
      </c>
      <c r="E10965" s="1">
        <v>1</v>
      </c>
      <c r="F10965" s="16">
        <v>10956</v>
      </c>
      <c r="G10965" s="17" t="s">
        <v>3264</v>
      </c>
      <c r="H10965" s="18" t="s">
        <v>19</v>
      </c>
      <c r="K10965" s="32">
        <v>72</v>
      </c>
      <c r="L10965" s="36">
        <v>496</v>
      </c>
      <c r="N10965" s="32">
        <v>11</v>
      </c>
      <c r="O10965" s="36">
        <v>496</v>
      </c>
    </row>
    <row r="10966" spans="3:15" x14ac:dyDescent="0.25">
      <c r="C10966" s="1">
        <v>1</v>
      </c>
      <c r="D10966" s="1">
        <v>1</v>
      </c>
      <c r="E10966" s="1">
        <v>1</v>
      </c>
      <c r="F10966" s="19">
        <v>10957</v>
      </c>
      <c r="G10966" s="20" t="s">
        <v>3264</v>
      </c>
      <c r="H10966" s="21" t="s">
        <v>19</v>
      </c>
      <c r="K10966" s="33">
        <v>57</v>
      </c>
      <c r="L10966" s="37">
        <v>496</v>
      </c>
      <c r="N10966" s="33">
        <v>8</v>
      </c>
      <c r="O10966" s="37">
        <v>496</v>
      </c>
    </row>
    <row r="10967" spans="3:15" x14ac:dyDescent="0.25">
      <c r="C10967" s="1">
        <v>1</v>
      </c>
      <c r="D10967" s="1">
        <v>1</v>
      </c>
      <c r="E10967" s="1">
        <v>1</v>
      </c>
      <c r="F10967" s="16">
        <v>10958</v>
      </c>
      <c r="G10967" s="17" t="s">
        <v>3181</v>
      </c>
      <c r="H10967" s="18" t="s">
        <v>19</v>
      </c>
      <c r="K10967" s="32">
        <v>52</v>
      </c>
      <c r="L10967" s="36">
        <v>496</v>
      </c>
      <c r="N10967" s="32">
        <v>21</v>
      </c>
      <c r="O10967" s="36">
        <v>496</v>
      </c>
    </row>
    <row r="10968" spans="3:15" x14ac:dyDescent="0.25">
      <c r="C10968" s="1">
        <v>1</v>
      </c>
      <c r="D10968" s="1">
        <v>1</v>
      </c>
      <c r="E10968" s="1">
        <v>1</v>
      </c>
      <c r="F10968" s="19">
        <v>10959</v>
      </c>
      <c r="G10968" s="20" t="s">
        <v>3182</v>
      </c>
      <c r="H10968" s="21" t="s">
        <v>18</v>
      </c>
      <c r="K10968" s="33">
        <v>57</v>
      </c>
      <c r="L10968" s="37">
        <v>496</v>
      </c>
      <c r="N10968" s="33">
        <v>12</v>
      </c>
      <c r="O10968" s="37">
        <v>496</v>
      </c>
    </row>
    <row r="10969" spans="3:15" x14ac:dyDescent="0.25">
      <c r="C10969" s="1">
        <v>1</v>
      </c>
      <c r="D10969" s="1">
        <v>1</v>
      </c>
      <c r="E10969" s="1">
        <v>1</v>
      </c>
      <c r="F10969" s="16">
        <v>10960</v>
      </c>
      <c r="G10969" s="17" t="s">
        <v>3264</v>
      </c>
      <c r="H10969" s="18" t="s">
        <v>18</v>
      </c>
      <c r="K10969" s="32">
        <v>54</v>
      </c>
      <c r="L10969" s="36">
        <v>496</v>
      </c>
      <c r="N10969" s="32">
        <v>19</v>
      </c>
      <c r="O10969" s="36">
        <v>496</v>
      </c>
    </row>
    <row r="10970" spans="3:15" x14ac:dyDescent="0.25">
      <c r="C10970" s="1">
        <v>1</v>
      </c>
      <c r="D10970" s="1">
        <v>1</v>
      </c>
      <c r="E10970" s="1">
        <v>1</v>
      </c>
      <c r="F10970" s="19">
        <v>10961</v>
      </c>
      <c r="G10970" s="20" t="s">
        <v>3264</v>
      </c>
      <c r="H10970" s="21" t="s">
        <v>18</v>
      </c>
      <c r="K10970" s="33">
        <v>51</v>
      </c>
      <c r="L10970" s="37">
        <v>496</v>
      </c>
      <c r="N10970" s="33">
        <v>17</v>
      </c>
      <c r="O10970" s="37">
        <v>496</v>
      </c>
    </row>
    <row r="10971" spans="3:15" x14ac:dyDescent="0.25">
      <c r="C10971" s="1">
        <v>1</v>
      </c>
      <c r="D10971" s="1">
        <v>1</v>
      </c>
      <c r="E10971" s="1">
        <v>1</v>
      </c>
      <c r="F10971" s="16">
        <v>10962</v>
      </c>
      <c r="G10971" s="17" t="s">
        <v>3182</v>
      </c>
      <c r="H10971" s="18" t="s">
        <v>19</v>
      </c>
      <c r="K10971" s="32">
        <v>79</v>
      </c>
      <c r="L10971" s="36">
        <v>496</v>
      </c>
      <c r="N10971" s="32">
        <v>16</v>
      </c>
      <c r="O10971" s="36">
        <v>496</v>
      </c>
    </row>
    <row r="10972" spans="3:15" x14ac:dyDescent="0.25">
      <c r="C10972" s="1">
        <v>1</v>
      </c>
      <c r="D10972" s="1">
        <v>1</v>
      </c>
      <c r="E10972" s="1">
        <v>1</v>
      </c>
      <c r="F10972" s="19">
        <v>10963</v>
      </c>
      <c r="G10972" s="20" t="s">
        <v>3181</v>
      </c>
      <c r="H10972" s="21" t="s">
        <v>18</v>
      </c>
      <c r="K10972" s="33">
        <v>51</v>
      </c>
      <c r="L10972" s="37">
        <v>496</v>
      </c>
      <c r="N10972" s="33">
        <v>13</v>
      </c>
      <c r="O10972" s="37">
        <v>496</v>
      </c>
    </row>
    <row r="10973" spans="3:15" x14ac:dyDescent="0.25">
      <c r="C10973" s="1">
        <v>1</v>
      </c>
      <c r="D10973" s="1">
        <v>1</v>
      </c>
      <c r="E10973" s="1">
        <v>1</v>
      </c>
      <c r="F10973" s="16">
        <v>10964</v>
      </c>
      <c r="G10973" s="17" t="s">
        <v>3264</v>
      </c>
      <c r="H10973" s="18" t="s">
        <v>18</v>
      </c>
      <c r="K10973" s="32">
        <v>50</v>
      </c>
      <c r="L10973" s="36">
        <v>496</v>
      </c>
      <c r="N10973" s="32">
        <v>9</v>
      </c>
      <c r="O10973" s="36">
        <v>496</v>
      </c>
    </row>
    <row r="10974" spans="3:15" x14ac:dyDescent="0.25">
      <c r="C10974" s="1">
        <v>1</v>
      </c>
      <c r="D10974" s="1">
        <v>1</v>
      </c>
      <c r="E10974" s="1">
        <v>1</v>
      </c>
      <c r="F10974" s="19">
        <v>10965</v>
      </c>
      <c r="G10974" s="20" t="s">
        <v>3264</v>
      </c>
      <c r="H10974" s="21" t="s">
        <v>18</v>
      </c>
      <c r="K10974" s="33">
        <v>54</v>
      </c>
      <c r="L10974" s="37">
        <v>496</v>
      </c>
      <c r="N10974" s="33">
        <v>13</v>
      </c>
      <c r="O10974" s="37">
        <v>496</v>
      </c>
    </row>
    <row r="10975" spans="3:15" x14ac:dyDescent="0.25">
      <c r="C10975" s="1">
        <v>1</v>
      </c>
      <c r="D10975" s="1">
        <v>1</v>
      </c>
      <c r="E10975" s="1">
        <v>1</v>
      </c>
      <c r="F10975" s="16">
        <v>10966</v>
      </c>
      <c r="G10975" s="17" t="s">
        <v>3264</v>
      </c>
      <c r="H10975" s="18" t="s">
        <v>18</v>
      </c>
      <c r="K10975" s="32">
        <v>47</v>
      </c>
      <c r="L10975" s="36">
        <v>496</v>
      </c>
      <c r="N10975" s="32">
        <v>9</v>
      </c>
      <c r="O10975" s="36">
        <v>496</v>
      </c>
    </row>
    <row r="10976" spans="3:15" x14ac:dyDescent="0.25">
      <c r="C10976" s="1">
        <v>1</v>
      </c>
      <c r="D10976" s="1">
        <v>1</v>
      </c>
      <c r="E10976" s="1">
        <v>1</v>
      </c>
      <c r="F10976" s="19">
        <v>10967</v>
      </c>
      <c r="G10976" s="20" t="s">
        <v>3264</v>
      </c>
      <c r="H10976" s="21" t="s">
        <v>18</v>
      </c>
      <c r="K10976" s="33">
        <v>25</v>
      </c>
      <c r="L10976" s="37">
        <v>496</v>
      </c>
      <c r="N10976" s="33">
        <v>5</v>
      </c>
      <c r="O10976" s="37">
        <v>496</v>
      </c>
    </row>
    <row r="10977" spans="3:15" x14ac:dyDescent="0.25">
      <c r="C10977" s="1">
        <v>1</v>
      </c>
      <c r="D10977" s="1">
        <v>1</v>
      </c>
      <c r="E10977" s="1">
        <v>1</v>
      </c>
      <c r="F10977" s="16">
        <v>10968</v>
      </c>
      <c r="G10977" s="17" t="s">
        <v>3181</v>
      </c>
      <c r="H10977" s="18" t="s">
        <v>19</v>
      </c>
      <c r="K10977" s="32">
        <v>64</v>
      </c>
      <c r="L10977" s="36">
        <v>497</v>
      </c>
      <c r="N10977" s="32">
        <v>13</v>
      </c>
      <c r="O10977" s="36">
        <v>497</v>
      </c>
    </row>
    <row r="10978" spans="3:15" x14ac:dyDescent="0.25">
      <c r="C10978" s="1">
        <v>1</v>
      </c>
      <c r="D10978" s="1">
        <v>1</v>
      </c>
      <c r="E10978" s="1">
        <v>1</v>
      </c>
      <c r="F10978" s="19">
        <v>10969</v>
      </c>
      <c r="G10978" s="20" t="s">
        <v>3264</v>
      </c>
      <c r="H10978" s="21" t="s">
        <v>19</v>
      </c>
      <c r="K10978" s="33">
        <v>51</v>
      </c>
      <c r="L10978" s="37">
        <v>497</v>
      </c>
      <c r="N10978" s="33">
        <v>7</v>
      </c>
      <c r="O10978" s="37">
        <v>497</v>
      </c>
    </row>
    <row r="10979" spans="3:15" x14ac:dyDescent="0.25">
      <c r="C10979" s="1">
        <v>1</v>
      </c>
      <c r="D10979" s="1">
        <v>1</v>
      </c>
      <c r="E10979" s="1">
        <v>1</v>
      </c>
      <c r="F10979" s="16">
        <v>10970</v>
      </c>
      <c r="G10979" s="17" t="s">
        <v>3181</v>
      </c>
      <c r="H10979" s="18" t="s">
        <v>19</v>
      </c>
      <c r="K10979" s="32">
        <v>51</v>
      </c>
      <c r="L10979" s="36">
        <v>497</v>
      </c>
      <c r="N10979" s="32">
        <v>14</v>
      </c>
      <c r="O10979" s="36">
        <v>497</v>
      </c>
    </row>
    <row r="10980" spans="3:15" x14ac:dyDescent="0.25">
      <c r="C10980" s="1">
        <v>1</v>
      </c>
      <c r="D10980" s="1">
        <v>1</v>
      </c>
      <c r="E10980" s="1">
        <v>1</v>
      </c>
      <c r="F10980" s="19">
        <v>10971</v>
      </c>
      <c r="G10980" s="20" t="s">
        <v>3264</v>
      </c>
      <c r="H10980" s="21" t="s">
        <v>19</v>
      </c>
      <c r="K10980" s="33">
        <v>52</v>
      </c>
      <c r="L10980" s="37">
        <v>497</v>
      </c>
      <c r="N10980" s="33">
        <v>10</v>
      </c>
      <c r="O10980" s="37">
        <v>497</v>
      </c>
    </row>
    <row r="10981" spans="3:15" x14ac:dyDescent="0.25">
      <c r="C10981" s="1">
        <v>1</v>
      </c>
      <c r="D10981" s="1">
        <v>1</v>
      </c>
      <c r="E10981" s="1">
        <v>1</v>
      </c>
      <c r="F10981" s="16">
        <v>10972</v>
      </c>
      <c r="G10981" s="17" t="s">
        <v>3264</v>
      </c>
      <c r="H10981" s="18" t="s">
        <v>18</v>
      </c>
      <c r="K10981" s="32">
        <v>35</v>
      </c>
      <c r="L10981" s="36">
        <v>497</v>
      </c>
      <c r="N10981" s="32">
        <v>5</v>
      </c>
      <c r="O10981" s="36">
        <v>497</v>
      </c>
    </row>
    <row r="10982" spans="3:15" x14ac:dyDescent="0.25">
      <c r="C10982" s="1">
        <v>1</v>
      </c>
      <c r="D10982" s="1">
        <v>1</v>
      </c>
      <c r="E10982" s="1">
        <v>1</v>
      </c>
      <c r="F10982" s="19">
        <v>10973</v>
      </c>
      <c r="G10982" s="20" t="s">
        <v>3264</v>
      </c>
      <c r="H10982" s="21" t="s">
        <v>18</v>
      </c>
      <c r="K10982" s="33">
        <v>38</v>
      </c>
      <c r="L10982" s="37">
        <v>497</v>
      </c>
      <c r="N10982" s="33">
        <v>9</v>
      </c>
      <c r="O10982" s="37">
        <v>497</v>
      </c>
    </row>
    <row r="10983" spans="3:15" x14ac:dyDescent="0.25">
      <c r="C10983" s="1">
        <v>1</v>
      </c>
      <c r="D10983" s="1">
        <v>1</v>
      </c>
      <c r="E10983" s="1">
        <v>1</v>
      </c>
      <c r="F10983" s="16">
        <v>10974</v>
      </c>
      <c r="G10983" s="17" t="s">
        <v>3264</v>
      </c>
      <c r="H10983" s="18" t="s">
        <v>18</v>
      </c>
      <c r="K10983" s="32">
        <v>37</v>
      </c>
      <c r="L10983" s="36">
        <v>497</v>
      </c>
      <c r="N10983" s="32">
        <v>8</v>
      </c>
      <c r="O10983" s="36">
        <v>497</v>
      </c>
    </row>
    <row r="10984" spans="3:15" x14ac:dyDescent="0.25">
      <c r="C10984" s="1">
        <v>1</v>
      </c>
      <c r="D10984" s="1">
        <v>1</v>
      </c>
      <c r="E10984" s="1">
        <v>1</v>
      </c>
      <c r="F10984" s="19">
        <v>10975</v>
      </c>
      <c r="G10984" s="20" t="s">
        <v>3264</v>
      </c>
      <c r="H10984" s="21" t="s">
        <v>19</v>
      </c>
      <c r="K10984" s="33">
        <v>26</v>
      </c>
      <c r="L10984" s="37">
        <v>497</v>
      </c>
      <c r="N10984" s="33">
        <v>6</v>
      </c>
      <c r="O10984" s="37">
        <v>497</v>
      </c>
    </row>
    <row r="10985" spans="3:15" x14ac:dyDescent="0.25">
      <c r="C10985" s="1">
        <v>1</v>
      </c>
      <c r="D10985" s="1">
        <v>1</v>
      </c>
      <c r="E10985" s="1">
        <v>1</v>
      </c>
      <c r="F10985" s="16">
        <v>10976</v>
      </c>
      <c r="G10985" s="17" t="s">
        <v>3264</v>
      </c>
      <c r="H10985" s="18" t="s">
        <v>19</v>
      </c>
      <c r="K10985" s="32">
        <v>39</v>
      </c>
      <c r="L10985" s="36">
        <v>497</v>
      </c>
      <c r="N10985" s="32">
        <v>12</v>
      </c>
      <c r="O10985" s="36">
        <v>497</v>
      </c>
    </row>
    <row r="10986" spans="3:15" x14ac:dyDescent="0.25">
      <c r="C10986" s="1">
        <v>1</v>
      </c>
      <c r="D10986" s="1">
        <v>1</v>
      </c>
      <c r="E10986" s="1">
        <v>1</v>
      </c>
      <c r="F10986" s="19">
        <v>10977</v>
      </c>
      <c r="G10986" s="20" t="s">
        <v>3264</v>
      </c>
      <c r="H10986" s="21" t="s">
        <v>18</v>
      </c>
      <c r="K10986" s="33">
        <v>66</v>
      </c>
      <c r="L10986" s="37">
        <v>498</v>
      </c>
      <c r="N10986" s="33">
        <v>17</v>
      </c>
      <c r="O10986" s="37">
        <v>498</v>
      </c>
    </row>
    <row r="10987" spans="3:15" x14ac:dyDescent="0.25">
      <c r="C10987" s="1">
        <v>1</v>
      </c>
      <c r="D10987" s="1">
        <v>1</v>
      </c>
      <c r="E10987" s="1">
        <v>1</v>
      </c>
      <c r="F10987" s="16">
        <v>10978</v>
      </c>
      <c r="G10987" s="17" t="s">
        <v>3264</v>
      </c>
      <c r="H10987" s="18" t="s">
        <v>19</v>
      </c>
      <c r="K10987" s="32">
        <v>59</v>
      </c>
      <c r="L10987" s="36">
        <v>498</v>
      </c>
      <c r="N10987" s="32">
        <v>9</v>
      </c>
      <c r="O10987" s="36">
        <v>498</v>
      </c>
    </row>
    <row r="10988" spans="3:15" x14ac:dyDescent="0.25">
      <c r="C10988" s="1">
        <v>1</v>
      </c>
      <c r="D10988" s="1">
        <v>1</v>
      </c>
      <c r="E10988" s="1">
        <v>1</v>
      </c>
      <c r="F10988" s="19">
        <v>10979</v>
      </c>
      <c r="G10988" s="20" t="s">
        <v>3264</v>
      </c>
      <c r="H10988" s="21" t="s">
        <v>18</v>
      </c>
      <c r="K10988" s="33">
        <v>55</v>
      </c>
      <c r="L10988" s="37">
        <v>498</v>
      </c>
      <c r="N10988" s="33">
        <v>15</v>
      </c>
      <c r="O10988" s="37">
        <v>498</v>
      </c>
    </row>
    <row r="10989" spans="3:15" x14ac:dyDescent="0.25">
      <c r="C10989" s="1">
        <v>1</v>
      </c>
      <c r="D10989" s="1">
        <v>1</v>
      </c>
      <c r="E10989" s="1">
        <v>1</v>
      </c>
      <c r="F10989" s="16">
        <v>10980</v>
      </c>
      <c r="G10989" s="17" t="s">
        <v>3264</v>
      </c>
      <c r="H10989" s="18" t="s">
        <v>18</v>
      </c>
      <c r="K10989" s="32">
        <v>43</v>
      </c>
      <c r="L10989" s="36">
        <v>498</v>
      </c>
      <c r="N10989" s="32">
        <v>11</v>
      </c>
      <c r="O10989" s="36">
        <v>498</v>
      </c>
    </row>
    <row r="10990" spans="3:15" x14ac:dyDescent="0.25">
      <c r="C10990" s="1">
        <v>1</v>
      </c>
      <c r="D10990" s="1">
        <v>1</v>
      </c>
      <c r="E10990" s="1">
        <v>1</v>
      </c>
      <c r="F10990" s="19">
        <v>10981</v>
      </c>
      <c r="G10990" s="20" t="s">
        <v>3181</v>
      </c>
      <c r="H10990" s="21" t="s">
        <v>19</v>
      </c>
      <c r="K10990" s="33">
        <v>59</v>
      </c>
      <c r="L10990" s="37">
        <v>498</v>
      </c>
      <c r="N10990" s="33">
        <v>25</v>
      </c>
      <c r="O10990" s="37">
        <v>498</v>
      </c>
    </row>
    <row r="10991" spans="3:15" x14ac:dyDescent="0.25">
      <c r="C10991" s="1">
        <v>1</v>
      </c>
      <c r="D10991" s="1">
        <v>1</v>
      </c>
      <c r="E10991" s="1">
        <v>1</v>
      </c>
      <c r="F10991" s="16">
        <v>10982</v>
      </c>
      <c r="G10991" s="17" t="s">
        <v>3264</v>
      </c>
      <c r="H10991" s="18" t="s">
        <v>19</v>
      </c>
      <c r="K10991" s="32">
        <v>46</v>
      </c>
      <c r="L10991" s="36">
        <v>498</v>
      </c>
      <c r="N10991" s="32">
        <v>11</v>
      </c>
      <c r="O10991" s="36">
        <v>498</v>
      </c>
    </row>
    <row r="10992" spans="3:15" x14ac:dyDescent="0.25">
      <c r="C10992" s="1">
        <v>1</v>
      </c>
      <c r="D10992" s="1">
        <v>1</v>
      </c>
      <c r="E10992" s="1">
        <v>1</v>
      </c>
      <c r="F10992" s="19">
        <v>10983</v>
      </c>
      <c r="G10992" s="20" t="s">
        <v>3181</v>
      </c>
      <c r="H10992" s="21" t="s">
        <v>19</v>
      </c>
      <c r="K10992" s="33">
        <v>58</v>
      </c>
      <c r="L10992" s="37">
        <v>498</v>
      </c>
      <c r="N10992" s="33">
        <v>16</v>
      </c>
      <c r="O10992" s="37">
        <v>498</v>
      </c>
    </row>
    <row r="10993" spans="3:15" x14ac:dyDescent="0.25">
      <c r="C10993" s="1">
        <v>1</v>
      </c>
      <c r="D10993" s="1">
        <v>1</v>
      </c>
      <c r="E10993" s="1">
        <v>1</v>
      </c>
      <c r="F10993" s="16">
        <v>10984</v>
      </c>
      <c r="G10993" s="17" t="s">
        <v>3264</v>
      </c>
      <c r="H10993" s="18" t="s">
        <v>18</v>
      </c>
      <c r="K10993" s="32">
        <v>38</v>
      </c>
      <c r="L10993" s="36">
        <v>498</v>
      </c>
      <c r="N10993" s="32">
        <v>9</v>
      </c>
      <c r="O10993" s="36">
        <v>498</v>
      </c>
    </row>
    <row r="10994" spans="3:15" x14ac:dyDescent="0.25">
      <c r="C10994" s="1">
        <v>1</v>
      </c>
      <c r="D10994" s="1">
        <v>1</v>
      </c>
      <c r="E10994" s="1">
        <v>1</v>
      </c>
      <c r="F10994" s="19">
        <v>10985</v>
      </c>
      <c r="G10994" s="20" t="s">
        <v>3264</v>
      </c>
      <c r="H10994" s="21" t="s">
        <v>19</v>
      </c>
      <c r="K10994" s="33">
        <v>20</v>
      </c>
      <c r="L10994" s="37">
        <v>498</v>
      </c>
      <c r="N10994" s="33">
        <v>7</v>
      </c>
      <c r="O10994" s="37">
        <v>498</v>
      </c>
    </row>
    <row r="10995" spans="3:15" x14ac:dyDescent="0.25">
      <c r="C10995" s="1">
        <v>1</v>
      </c>
      <c r="D10995" s="1">
        <v>1</v>
      </c>
      <c r="E10995" s="1">
        <v>1</v>
      </c>
      <c r="F10995" s="16">
        <v>10986</v>
      </c>
      <c r="G10995" s="17" t="s">
        <v>3264</v>
      </c>
      <c r="H10995" s="18" t="s">
        <v>18</v>
      </c>
      <c r="K10995" s="32">
        <v>61</v>
      </c>
      <c r="L10995" s="36">
        <v>499</v>
      </c>
      <c r="N10995" s="32">
        <v>10</v>
      </c>
      <c r="O10995" s="36">
        <v>499</v>
      </c>
    </row>
    <row r="10996" spans="3:15" x14ac:dyDescent="0.25">
      <c r="C10996" s="1">
        <v>1</v>
      </c>
      <c r="D10996" s="1">
        <v>1</v>
      </c>
      <c r="E10996" s="1">
        <v>1</v>
      </c>
      <c r="F10996" s="19">
        <v>10987</v>
      </c>
      <c r="G10996" s="20" t="s">
        <v>3181</v>
      </c>
      <c r="H10996" s="21" t="s">
        <v>18</v>
      </c>
      <c r="K10996" s="33">
        <v>87</v>
      </c>
      <c r="L10996" s="37">
        <v>499</v>
      </c>
      <c r="N10996" s="33">
        <v>26</v>
      </c>
      <c r="O10996" s="37">
        <v>499</v>
      </c>
    </row>
    <row r="10997" spans="3:15" x14ac:dyDescent="0.25">
      <c r="C10997" s="1">
        <v>1</v>
      </c>
      <c r="D10997" s="1">
        <v>1</v>
      </c>
      <c r="E10997" s="1">
        <v>1</v>
      </c>
      <c r="F10997" s="16">
        <v>10988</v>
      </c>
      <c r="G10997" s="17" t="s">
        <v>3264</v>
      </c>
      <c r="H10997" s="18" t="s">
        <v>19</v>
      </c>
      <c r="K10997" s="32">
        <v>64</v>
      </c>
      <c r="L10997" s="36">
        <v>499</v>
      </c>
      <c r="N10997" s="32">
        <v>16</v>
      </c>
      <c r="O10997" s="36">
        <v>499</v>
      </c>
    </row>
    <row r="10998" spans="3:15" x14ac:dyDescent="0.25">
      <c r="C10998" s="1">
        <v>1</v>
      </c>
      <c r="D10998" s="1">
        <v>1</v>
      </c>
      <c r="E10998" s="1">
        <v>1</v>
      </c>
      <c r="F10998" s="19">
        <v>10989</v>
      </c>
      <c r="G10998" s="20" t="s">
        <v>3264</v>
      </c>
      <c r="H10998" s="21" t="s">
        <v>18</v>
      </c>
      <c r="K10998" s="33">
        <v>58</v>
      </c>
      <c r="L10998" s="37">
        <v>499</v>
      </c>
      <c r="N10998" s="33">
        <v>13</v>
      </c>
      <c r="O10998" s="37">
        <v>499</v>
      </c>
    </row>
    <row r="10999" spans="3:15" x14ac:dyDescent="0.25">
      <c r="C10999" s="1">
        <v>1</v>
      </c>
      <c r="D10999" s="1">
        <v>1</v>
      </c>
      <c r="E10999" s="1">
        <v>1</v>
      </c>
      <c r="F10999" s="16">
        <v>10990</v>
      </c>
      <c r="G10999" s="17" t="s">
        <v>3181</v>
      </c>
      <c r="H10999" s="18" t="s">
        <v>19</v>
      </c>
      <c r="K10999" s="32">
        <v>64</v>
      </c>
      <c r="L10999" s="36">
        <v>499</v>
      </c>
      <c r="N10999" s="32">
        <v>11</v>
      </c>
      <c r="O10999" s="36">
        <v>499</v>
      </c>
    </row>
    <row r="11000" spans="3:15" x14ac:dyDescent="0.25">
      <c r="C11000" s="1">
        <v>1</v>
      </c>
      <c r="D11000" s="1">
        <v>1</v>
      </c>
      <c r="E11000" s="1">
        <v>1</v>
      </c>
      <c r="F11000" s="19">
        <v>10991</v>
      </c>
      <c r="G11000" s="20" t="s">
        <v>3264</v>
      </c>
      <c r="H11000" s="21" t="s">
        <v>18</v>
      </c>
      <c r="K11000" s="33">
        <v>49</v>
      </c>
      <c r="L11000" s="37">
        <v>499</v>
      </c>
      <c r="N11000" s="33">
        <v>0</v>
      </c>
      <c r="O11000" s="37">
        <v>499</v>
      </c>
    </row>
    <row r="11001" spans="3:15" x14ac:dyDescent="0.25">
      <c r="C11001" s="1">
        <v>1</v>
      </c>
      <c r="D11001" s="1">
        <v>1</v>
      </c>
      <c r="E11001" s="1">
        <v>1</v>
      </c>
      <c r="F11001" s="16">
        <v>10992</v>
      </c>
      <c r="G11001" s="17" t="s">
        <v>3181</v>
      </c>
      <c r="H11001" s="18" t="s">
        <v>19</v>
      </c>
      <c r="K11001" s="32">
        <v>67</v>
      </c>
      <c r="L11001" s="36">
        <v>499</v>
      </c>
      <c r="N11001" s="32">
        <v>13</v>
      </c>
      <c r="O11001" s="36">
        <v>499</v>
      </c>
    </row>
    <row r="11002" spans="3:15" x14ac:dyDescent="0.25">
      <c r="C11002" s="1">
        <v>1</v>
      </c>
      <c r="D11002" s="1">
        <v>1</v>
      </c>
      <c r="E11002" s="1">
        <v>1</v>
      </c>
      <c r="F11002" s="19">
        <v>10993</v>
      </c>
      <c r="G11002" s="20" t="s">
        <v>3264</v>
      </c>
      <c r="H11002" s="21" t="s">
        <v>19</v>
      </c>
      <c r="K11002" s="33">
        <v>64</v>
      </c>
      <c r="L11002" s="37">
        <v>499</v>
      </c>
      <c r="N11002" s="33">
        <v>10</v>
      </c>
      <c r="O11002" s="37">
        <v>499</v>
      </c>
    </row>
    <row r="11003" spans="3:15" x14ac:dyDescent="0.25">
      <c r="C11003" s="1">
        <v>1</v>
      </c>
      <c r="D11003" s="1">
        <v>1</v>
      </c>
      <c r="E11003" s="1">
        <v>1</v>
      </c>
      <c r="F11003" s="16">
        <v>10994</v>
      </c>
      <c r="G11003" s="17" t="s">
        <v>3264</v>
      </c>
      <c r="H11003" s="18" t="s">
        <v>19</v>
      </c>
      <c r="K11003" s="32">
        <v>72</v>
      </c>
      <c r="L11003" s="36">
        <v>499</v>
      </c>
      <c r="N11003" s="32">
        <v>16</v>
      </c>
      <c r="O11003" s="36">
        <v>499</v>
      </c>
    </row>
    <row r="11004" spans="3:15" x14ac:dyDescent="0.25">
      <c r="C11004" s="1">
        <v>1</v>
      </c>
      <c r="D11004" s="1">
        <v>1</v>
      </c>
      <c r="E11004" s="1">
        <v>1</v>
      </c>
      <c r="F11004" s="19">
        <v>10995</v>
      </c>
      <c r="G11004" s="20" t="s">
        <v>3182</v>
      </c>
      <c r="H11004" s="21" t="s">
        <v>19</v>
      </c>
      <c r="K11004" s="33">
        <v>63</v>
      </c>
      <c r="L11004" s="37">
        <v>499</v>
      </c>
      <c r="N11004" s="33">
        <v>15</v>
      </c>
      <c r="O11004" s="37">
        <v>499</v>
      </c>
    </row>
    <row r="11005" spans="3:15" x14ac:dyDescent="0.25">
      <c r="C11005" s="1">
        <v>1</v>
      </c>
      <c r="D11005" s="1">
        <v>1</v>
      </c>
      <c r="E11005" s="1">
        <v>1</v>
      </c>
      <c r="F11005" s="16">
        <v>10996</v>
      </c>
      <c r="G11005" s="17" t="s">
        <v>3264</v>
      </c>
      <c r="H11005" s="18" t="s">
        <v>18</v>
      </c>
      <c r="K11005" s="32">
        <v>64</v>
      </c>
      <c r="L11005" s="36">
        <v>499</v>
      </c>
      <c r="N11005" s="32">
        <v>15</v>
      </c>
      <c r="O11005" s="36">
        <v>499</v>
      </c>
    </row>
    <row r="11006" spans="3:15" x14ac:dyDescent="0.25">
      <c r="C11006" s="1">
        <v>1</v>
      </c>
      <c r="D11006" s="1">
        <v>1</v>
      </c>
      <c r="E11006" s="1">
        <v>1</v>
      </c>
      <c r="F11006" s="19">
        <v>10997</v>
      </c>
      <c r="G11006" s="20" t="s">
        <v>3181</v>
      </c>
      <c r="H11006" s="21" t="s">
        <v>18</v>
      </c>
      <c r="K11006" s="33">
        <v>56</v>
      </c>
      <c r="L11006" s="37">
        <v>499</v>
      </c>
      <c r="N11006" s="33">
        <v>20</v>
      </c>
      <c r="O11006" s="37">
        <v>499</v>
      </c>
    </row>
    <row r="11007" spans="3:15" x14ac:dyDescent="0.25">
      <c r="C11007" s="1">
        <v>1</v>
      </c>
      <c r="D11007" s="1">
        <v>1</v>
      </c>
      <c r="E11007" s="1">
        <v>1</v>
      </c>
      <c r="F11007" s="16">
        <v>10998</v>
      </c>
      <c r="G11007" s="17" t="s">
        <v>3181</v>
      </c>
      <c r="H11007" s="18" t="s">
        <v>18</v>
      </c>
      <c r="K11007" s="32">
        <v>43</v>
      </c>
      <c r="L11007" s="36">
        <v>499</v>
      </c>
      <c r="N11007" s="32">
        <v>9</v>
      </c>
      <c r="O11007" s="36">
        <v>499</v>
      </c>
    </row>
    <row r="11008" spans="3:15" x14ac:dyDescent="0.25">
      <c r="C11008" s="1">
        <v>1</v>
      </c>
      <c r="D11008" s="1">
        <v>1</v>
      </c>
      <c r="E11008" s="1">
        <v>1</v>
      </c>
      <c r="F11008" s="19">
        <v>10999</v>
      </c>
      <c r="G11008" s="20" t="s">
        <v>3182</v>
      </c>
      <c r="H11008" s="21" t="s">
        <v>18</v>
      </c>
      <c r="K11008" s="33">
        <v>63</v>
      </c>
      <c r="L11008" s="37">
        <v>499</v>
      </c>
      <c r="N11008" s="33">
        <v>17</v>
      </c>
      <c r="O11008" s="37">
        <v>499</v>
      </c>
    </row>
    <row r="11009" spans="3:15" x14ac:dyDescent="0.25">
      <c r="C11009" s="1">
        <v>1</v>
      </c>
      <c r="D11009" s="1">
        <v>1</v>
      </c>
      <c r="E11009" s="1">
        <v>1</v>
      </c>
      <c r="F11009" s="16">
        <v>11000</v>
      </c>
      <c r="G11009" s="17" t="s">
        <v>3264</v>
      </c>
      <c r="H11009" s="18" t="s">
        <v>18</v>
      </c>
      <c r="K11009" s="32">
        <v>47</v>
      </c>
      <c r="L11009" s="36">
        <v>499</v>
      </c>
      <c r="N11009" s="32">
        <v>11</v>
      </c>
      <c r="O11009" s="36">
        <v>499</v>
      </c>
    </row>
    <row r="11010" spans="3:15" x14ac:dyDescent="0.25">
      <c r="C11010" s="1">
        <v>1</v>
      </c>
      <c r="D11010" s="1">
        <v>1</v>
      </c>
      <c r="E11010" s="1">
        <v>1</v>
      </c>
      <c r="F11010" s="19">
        <v>11001</v>
      </c>
      <c r="G11010" s="20" t="s">
        <v>3181</v>
      </c>
      <c r="H11010" s="21" t="s">
        <v>18</v>
      </c>
      <c r="K11010" s="33">
        <v>54</v>
      </c>
      <c r="L11010" s="37">
        <v>499</v>
      </c>
      <c r="N11010" s="33">
        <v>12</v>
      </c>
      <c r="O11010" s="37">
        <v>499</v>
      </c>
    </row>
    <row r="11011" spans="3:15" x14ac:dyDescent="0.25">
      <c r="C11011" s="1">
        <v>1</v>
      </c>
      <c r="D11011" s="1">
        <v>1</v>
      </c>
      <c r="E11011" s="1">
        <v>1</v>
      </c>
      <c r="F11011" s="16">
        <v>11002</v>
      </c>
      <c r="G11011" s="17" t="s">
        <v>3182</v>
      </c>
      <c r="H11011" s="18" t="s">
        <v>18</v>
      </c>
      <c r="K11011" s="32">
        <v>52</v>
      </c>
      <c r="L11011" s="36">
        <v>499</v>
      </c>
      <c r="N11011" s="32">
        <v>16</v>
      </c>
      <c r="O11011" s="36">
        <v>499</v>
      </c>
    </row>
    <row r="11012" spans="3:15" x14ac:dyDescent="0.25">
      <c r="C11012" s="1">
        <v>1</v>
      </c>
      <c r="D11012" s="1">
        <v>1</v>
      </c>
      <c r="E11012" s="1">
        <v>1</v>
      </c>
      <c r="F11012" s="19">
        <v>11003</v>
      </c>
      <c r="G11012" s="20" t="s">
        <v>3264</v>
      </c>
      <c r="H11012" s="21" t="s">
        <v>19</v>
      </c>
      <c r="K11012" s="33">
        <v>37</v>
      </c>
      <c r="L11012" s="37">
        <v>499</v>
      </c>
      <c r="N11012" s="33">
        <v>6</v>
      </c>
      <c r="O11012" s="37">
        <v>499</v>
      </c>
    </row>
    <row r="11013" spans="3:15" x14ac:dyDescent="0.25">
      <c r="C11013" s="1">
        <v>1</v>
      </c>
      <c r="D11013" s="1">
        <v>1</v>
      </c>
      <c r="E11013" s="1">
        <v>1</v>
      </c>
      <c r="F11013" s="16">
        <v>11004</v>
      </c>
      <c r="G11013" s="17" t="s">
        <v>3264</v>
      </c>
      <c r="H11013" s="18" t="s">
        <v>19</v>
      </c>
      <c r="K11013" s="32">
        <v>46</v>
      </c>
      <c r="L11013" s="36">
        <v>499</v>
      </c>
      <c r="N11013" s="32">
        <v>15</v>
      </c>
      <c r="O11013" s="36">
        <v>499</v>
      </c>
    </row>
    <row r="11014" spans="3:15" x14ac:dyDescent="0.25">
      <c r="C11014" s="1">
        <v>1</v>
      </c>
      <c r="D11014" s="1">
        <v>1</v>
      </c>
      <c r="E11014" s="1">
        <v>1</v>
      </c>
      <c r="F11014" s="19">
        <v>11005</v>
      </c>
      <c r="G11014" s="20" t="s">
        <v>3264</v>
      </c>
      <c r="H11014" s="21" t="s">
        <v>18</v>
      </c>
      <c r="K11014" s="33">
        <v>35</v>
      </c>
      <c r="L11014" s="37">
        <v>499</v>
      </c>
      <c r="N11014" s="33">
        <v>8</v>
      </c>
      <c r="O11014" s="37">
        <v>499</v>
      </c>
    </row>
    <row r="11015" spans="3:15" x14ac:dyDescent="0.25">
      <c r="C11015" s="1">
        <v>1</v>
      </c>
      <c r="D11015" s="1">
        <v>1</v>
      </c>
      <c r="E11015" s="1">
        <v>1</v>
      </c>
      <c r="F11015" s="16">
        <v>11006</v>
      </c>
      <c r="G11015" s="17" t="s">
        <v>3181</v>
      </c>
      <c r="H11015" s="18" t="s">
        <v>18</v>
      </c>
      <c r="K11015" s="32">
        <v>88</v>
      </c>
      <c r="L11015" s="36">
        <v>500</v>
      </c>
      <c r="N11015" s="32">
        <v>30</v>
      </c>
      <c r="O11015" s="36">
        <v>500</v>
      </c>
    </row>
    <row r="11016" spans="3:15" x14ac:dyDescent="0.25">
      <c r="C11016" s="1">
        <v>1</v>
      </c>
      <c r="D11016" s="1">
        <v>1</v>
      </c>
      <c r="E11016" s="1">
        <v>1</v>
      </c>
      <c r="F11016" s="19">
        <v>11007</v>
      </c>
      <c r="G11016" s="20" t="s">
        <v>3181</v>
      </c>
      <c r="H11016" s="21" t="s">
        <v>19</v>
      </c>
      <c r="K11016" s="33">
        <v>80</v>
      </c>
      <c r="L11016" s="37">
        <v>500</v>
      </c>
      <c r="N11016" s="33">
        <v>20</v>
      </c>
      <c r="O11016" s="37">
        <v>500</v>
      </c>
    </row>
    <row r="11017" spans="3:15" x14ac:dyDescent="0.25">
      <c r="C11017" s="1">
        <v>1</v>
      </c>
      <c r="D11017" s="1">
        <v>1</v>
      </c>
      <c r="E11017" s="1">
        <v>1</v>
      </c>
      <c r="F11017" s="16">
        <v>11008</v>
      </c>
      <c r="G11017" s="17" t="s">
        <v>3264</v>
      </c>
      <c r="H11017" s="18" t="s">
        <v>19</v>
      </c>
      <c r="K11017" s="32">
        <v>57</v>
      </c>
      <c r="L11017" s="36">
        <v>500</v>
      </c>
      <c r="N11017" s="32">
        <v>3</v>
      </c>
      <c r="O11017" s="36">
        <v>500</v>
      </c>
    </row>
    <row r="11018" spans="3:15" x14ac:dyDescent="0.25">
      <c r="C11018" s="1">
        <v>1</v>
      </c>
      <c r="D11018" s="1">
        <v>1</v>
      </c>
      <c r="E11018" s="1">
        <v>1</v>
      </c>
      <c r="F11018" s="19">
        <v>11009</v>
      </c>
      <c r="G11018" s="20" t="s">
        <v>3181</v>
      </c>
      <c r="H11018" s="21" t="s">
        <v>18</v>
      </c>
      <c r="K11018" s="33">
        <v>62</v>
      </c>
      <c r="L11018" s="37">
        <v>500</v>
      </c>
      <c r="N11018" s="33">
        <v>16</v>
      </c>
      <c r="O11018" s="37">
        <v>500</v>
      </c>
    </row>
    <row r="11019" spans="3:15" x14ac:dyDescent="0.25">
      <c r="C11019" s="1">
        <v>1</v>
      </c>
      <c r="D11019" s="1">
        <v>1</v>
      </c>
      <c r="E11019" s="1">
        <v>1</v>
      </c>
      <c r="F11019" s="16">
        <v>11010</v>
      </c>
      <c r="G11019" s="17" t="s">
        <v>3182</v>
      </c>
      <c r="H11019" s="18" t="s">
        <v>19</v>
      </c>
      <c r="K11019" s="32">
        <v>65</v>
      </c>
      <c r="L11019" s="36">
        <v>500</v>
      </c>
      <c r="N11019" s="32">
        <v>15</v>
      </c>
      <c r="O11019" s="36">
        <v>500</v>
      </c>
    </row>
    <row r="11020" spans="3:15" x14ac:dyDescent="0.25">
      <c r="C11020" s="1">
        <v>1</v>
      </c>
      <c r="D11020" s="1">
        <v>1</v>
      </c>
      <c r="E11020" s="1">
        <v>1</v>
      </c>
      <c r="F11020" s="19">
        <v>11011</v>
      </c>
      <c r="G11020" s="20" t="s">
        <v>3264</v>
      </c>
      <c r="H11020" s="21" t="s">
        <v>19</v>
      </c>
      <c r="K11020" s="33">
        <v>62</v>
      </c>
      <c r="L11020" s="37">
        <v>500</v>
      </c>
      <c r="N11020" s="33">
        <v>12</v>
      </c>
      <c r="O11020" s="37">
        <v>500</v>
      </c>
    </row>
    <row r="11021" spans="3:15" x14ac:dyDescent="0.25">
      <c r="C11021" s="1">
        <v>1</v>
      </c>
      <c r="D11021" s="1">
        <v>1</v>
      </c>
      <c r="E11021" s="1">
        <v>1</v>
      </c>
      <c r="F11021" s="16">
        <v>11012</v>
      </c>
      <c r="G11021" s="17" t="s">
        <v>3181</v>
      </c>
      <c r="H11021" s="18" t="s">
        <v>19</v>
      </c>
      <c r="K11021" s="32">
        <v>70</v>
      </c>
      <c r="L11021" s="36">
        <v>500</v>
      </c>
      <c r="N11021" s="32">
        <v>17</v>
      </c>
      <c r="O11021" s="36">
        <v>500</v>
      </c>
    </row>
    <row r="11022" spans="3:15" x14ac:dyDescent="0.25">
      <c r="C11022" s="1">
        <v>1</v>
      </c>
      <c r="D11022" s="1">
        <v>1</v>
      </c>
      <c r="E11022" s="1">
        <v>1</v>
      </c>
      <c r="F11022" s="19">
        <v>11013</v>
      </c>
      <c r="G11022" s="20" t="s">
        <v>3264</v>
      </c>
      <c r="H11022" s="21" t="s">
        <v>19</v>
      </c>
      <c r="K11022" s="33">
        <v>58</v>
      </c>
      <c r="L11022" s="37">
        <v>500</v>
      </c>
      <c r="N11022" s="33">
        <v>14</v>
      </c>
      <c r="O11022" s="37">
        <v>500</v>
      </c>
    </row>
    <row r="11023" spans="3:15" x14ac:dyDescent="0.25">
      <c r="C11023" s="1">
        <v>1</v>
      </c>
      <c r="D11023" s="1">
        <v>1</v>
      </c>
      <c r="E11023" s="1">
        <v>1</v>
      </c>
      <c r="F11023" s="16">
        <v>11014</v>
      </c>
      <c r="G11023" s="17" t="s">
        <v>3182</v>
      </c>
      <c r="H11023" s="18" t="s">
        <v>18</v>
      </c>
      <c r="K11023" s="32">
        <v>60</v>
      </c>
      <c r="L11023" s="36">
        <v>500</v>
      </c>
      <c r="N11023" s="32">
        <v>13</v>
      </c>
      <c r="O11023" s="36">
        <v>500</v>
      </c>
    </row>
    <row r="11024" spans="3:15" x14ac:dyDescent="0.25">
      <c r="C11024" s="1">
        <v>1</v>
      </c>
      <c r="D11024" s="1">
        <v>1</v>
      </c>
      <c r="E11024" s="1">
        <v>1</v>
      </c>
      <c r="F11024" s="19">
        <v>11015</v>
      </c>
      <c r="G11024" s="20" t="s">
        <v>3264</v>
      </c>
      <c r="H11024" s="21" t="s">
        <v>19</v>
      </c>
      <c r="K11024" s="33">
        <v>57</v>
      </c>
      <c r="L11024" s="37">
        <v>500</v>
      </c>
      <c r="N11024" s="33">
        <v>10</v>
      </c>
      <c r="O11024" s="37">
        <v>500</v>
      </c>
    </row>
    <row r="11025" spans="3:15" x14ac:dyDescent="0.25">
      <c r="C11025" s="1">
        <v>1</v>
      </c>
      <c r="D11025" s="1">
        <v>1</v>
      </c>
      <c r="E11025" s="1">
        <v>1</v>
      </c>
      <c r="F11025" s="16">
        <v>11016</v>
      </c>
      <c r="G11025" s="17" t="s">
        <v>3264</v>
      </c>
      <c r="H11025" s="18" t="s">
        <v>18</v>
      </c>
      <c r="K11025" s="32">
        <v>48</v>
      </c>
      <c r="L11025" s="36">
        <v>500</v>
      </c>
      <c r="N11025" s="32">
        <v>10</v>
      </c>
      <c r="O11025" s="36">
        <v>500</v>
      </c>
    </row>
    <row r="11026" spans="3:15" x14ac:dyDescent="0.25">
      <c r="C11026" s="1">
        <v>1</v>
      </c>
      <c r="D11026" s="1">
        <v>1</v>
      </c>
      <c r="E11026" s="1">
        <v>1</v>
      </c>
      <c r="F11026" s="19">
        <v>11017</v>
      </c>
      <c r="G11026" s="20" t="s">
        <v>3264</v>
      </c>
      <c r="H11026" s="21" t="s">
        <v>18</v>
      </c>
      <c r="K11026" s="33">
        <v>32</v>
      </c>
      <c r="L11026" s="37">
        <v>500</v>
      </c>
      <c r="N11026" s="33">
        <v>5</v>
      </c>
      <c r="O11026" s="37">
        <v>500</v>
      </c>
    </row>
    <row r="11027" spans="3:15" x14ac:dyDescent="0.25">
      <c r="C11027" s="1">
        <v>1</v>
      </c>
      <c r="D11027" s="1">
        <v>1</v>
      </c>
      <c r="E11027" s="1">
        <v>1</v>
      </c>
      <c r="F11027" s="16">
        <v>11018</v>
      </c>
      <c r="G11027" s="17" t="s">
        <v>3264</v>
      </c>
      <c r="H11027" s="18" t="s">
        <v>18</v>
      </c>
      <c r="K11027" s="32">
        <v>41</v>
      </c>
      <c r="L11027" s="36">
        <v>500</v>
      </c>
      <c r="N11027" s="32">
        <v>6</v>
      </c>
      <c r="O11027" s="36">
        <v>500</v>
      </c>
    </row>
    <row r="11028" spans="3:15" x14ac:dyDescent="0.25">
      <c r="C11028" s="1">
        <v>1</v>
      </c>
      <c r="D11028" s="1">
        <v>1</v>
      </c>
      <c r="E11028" s="1">
        <v>1</v>
      </c>
      <c r="F11028" s="19">
        <v>11019</v>
      </c>
      <c r="G11028" s="20" t="s">
        <v>3264</v>
      </c>
      <c r="H11028" s="21" t="s">
        <v>19</v>
      </c>
      <c r="K11028" s="33">
        <v>48</v>
      </c>
      <c r="L11028" s="37">
        <v>500</v>
      </c>
      <c r="N11028" s="33">
        <v>12</v>
      </c>
      <c r="O11028" s="37">
        <v>500</v>
      </c>
    </row>
    <row r="11029" spans="3:15" x14ac:dyDescent="0.25">
      <c r="C11029" s="1">
        <v>1</v>
      </c>
      <c r="D11029" s="1">
        <v>1</v>
      </c>
      <c r="E11029" s="1">
        <v>1</v>
      </c>
      <c r="F11029" s="16">
        <v>11020</v>
      </c>
      <c r="G11029" s="17" t="s">
        <v>3264</v>
      </c>
      <c r="H11029" s="18" t="s">
        <v>18</v>
      </c>
      <c r="K11029" s="32">
        <v>43</v>
      </c>
      <c r="L11029" s="36">
        <v>500</v>
      </c>
      <c r="N11029" s="32">
        <v>5</v>
      </c>
      <c r="O11029" s="36">
        <v>500</v>
      </c>
    </row>
    <row r="11030" spans="3:15" x14ac:dyDescent="0.25">
      <c r="C11030" s="1">
        <v>1</v>
      </c>
      <c r="D11030" s="1">
        <v>1</v>
      </c>
      <c r="E11030" s="1">
        <v>1</v>
      </c>
      <c r="F11030" s="19">
        <v>11021</v>
      </c>
      <c r="G11030" s="20" t="s">
        <v>3181</v>
      </c>
      <c r="H11030" s="21" t="s">
        <v>19</v>
      </c>
      <c r="K11030" s="33">
        <v>84</v>
      </c>
      <c r="L11030" s="37">
        <v>501</v>
      </c>
      <c r="N11030" s="33">
        <v>21</v>
      </c>
      <c r="O11030" s="37">
        <v>501</v>
      </c>
    </row>
    <row r="11031" spans="3:15" x14ac:dyDescent="0.25">
      <c r="C11031" s="1">
        <v>1</v>
      </c>
      <c r="D11031" s="1">
        <v>1</v>
      </c>
      <c r="E11031" s="1">
        <v>1</v>
      </c>
      <c r="F11031" s="16">
        <v>11022</v>
      </c>
      <c r="G11031" s="17" t="s">
        <v>3181</v>
      </c>
      <c r="H11031" s="18" t="s">
        <v>19</v>
      </c>
      <c r="K11031" s="32">
        <v>89</v>
      </c>
      <c r="L11031" s="36">
        <v>501</v>
      </c>
      <c r="N11031" s="32">
        <v>16</v>
      </c>
      <c r="O11031" s="36">
        <v>501</v>
      </c>
    </row>
    <row r="11032" spans="3:15" x14ac:dyDescent="0.25">
      <c r="C11032" s="1">
        <v>1</v>
      </c>
      <c r="D11032" s="1">
        <v>1</v>
      </c>
      <c r="E11032" s="1">
        <v>1</v>
      </c>
      <c r="F11032" s="19">
        <v>11023</v>
      </c>
      <c r="G11032" s="20" t="s">
        <v>3264</v>
      </c>
      <c r="H11032" s="21" t="s">
        <v>18</v>
      </c>
      <c r="K11032" s="33">
        <v>68</v>
      </c>
      <c r="L11032" s="37">
        <v>501</v>
      </c>
      <c r="N11032" s="33">
        <v>14</v>
      </c>
      <c r="O11032" s="37">
        <v>501</v>
      </c>
    </row>
    <row r="11033" spans="3:15" x14ac:dyDescent="0.25">
      <c r="C11033" s="1">
        <v>1</v>
      </c>
      <c r="D11033" s="1">
        <v>1</v>
      </c>
      <c r="E11033" s="1">
        <v>1</v>
      </c>
      <c r="F11033" s="16">
        <v>11024</v>
      </c>
      <c r="G11033" s="17" t="s">
        <v>3181</v>
      </c>
      <c r="H11033" s="18" t="s">
        <v>19</v>
      </c>
      <c r="K11033" s="32">
        <v>68</v>
      </c>
      <c r="L11033" s="36">
        <v>501</v>
      </c>
      <c r="N11033" s="32">
        <v>15</v>
      </c>
      <c r="O11033" s="36">
        <v>501</v>
      </c>
    </row>
    <row r="11034" spans="3:15" x14ac:dyDescent="0.25">
      <c r="C11034" s="1">
        <v>1</v>
      </c>
      <c r="D11034" s="1">
        <v>1</v>
      </c>
      <c r="E11034" s="1">
        <v>1</v>
      </c>
      <c r="F11034" s="19">
        <v>11025</v>
      </c>
      <c r="G11034" s="20" t="s">
        <v>3264</v>
      </c>
      <c r="H11034" s="21" t="s">
        <v>18</v>
      </c>
      <c r="K11034" s="33">
        <v>53</v>
      </c>
      <c r="L11034" s="37">
        <v>501</v>
      </c>
      <c r="N11034" s="33">
        <v>5</v>
      </c>
      <c r="O11034" s="37">
        <v>501</v>
      </c>
    </row>
    <row r="11035" spans="3:15" x14ac:dyDescent="0.25">
      <c r="C11035" s="1">
        <v>1</v>
      </c>
      <c r="D11035" s="1">
        <v>1</v>
      </c>
      <c r="E11035" s="1">
        <v>1</v>
      </c>
      <c r="F11035" s="16">
        <v>11026</v>
      </c>
      <c r="G11035" s="17" t="s">
        <v>3181</v>
      </c>
      <c r="H11035" s="18" t="s">
        <v>19</v>
      </c>
      <c r="K11035" s="32">
        <v>68</v>
      </c>
      <c r="L11035" s="36">
        <v>501</v>
      </c>
      <c r="N11035" s="32">
        <v>26</v>
      </c>
      <c r="O11035" s="36">
        <v>501</v>
      </c>
    </row>
    <row r="11036" spans="3:15" x14ac:dyDescent="0.25">
      <c r="C11036" s="1">
        <v>1</v>
      </c>
      <c r="D11036" s="1">
        <v>1</v>
      </c>
      <c r="E11036" s="1">
        <v>1</v>
      </c>
      <c r="F11036" s="19">
        <v>11027</v>
      </c>
      <c r="G11036" s="20" t="s">
        <v>3264</v>
      </c>
      <c r="H11036" s="21" t="s">
        <v>18</v>
      </c>
      <c r="K11036" s="33">
        <v>39</v>
      </c>
      <c r="L11036" s="37">
        <v>501</v>
      </c>
      <c r="N11036" s="33">
        <v>8</v>
      </c>
      <c r="O11036" s="37">
        <v>501</v>
      </c>
    </row>
    <row r="11037" spans="3:15" x14ac:dyDescent="0.25">
      <c r="C11037" s="1">
        <v>1</v>
      </c>
      <c r="D11037" s="1">
        <v>1</v>
      </c>
      <c r="E11037" s="1">
        <v>1</v>
      </c>
      <c r="F11037" s="16">
        <v>11028</v>
      </c>
      <c r="G11037" s="17" t="s">
        <v>3264</v>
      </c>
      <c r="H11037" s="18" t="s">
        <v>19</v>
      </c>
      <c r="K11037" s="32">
        <v>45</v>
      </c>
      <c r="L11037" s="36">
        <v>501</v>
      </c>
      <c r="N11037" s="32">
        <v>6</v>
      </c>
      <c r="O11037" s="36">
        <v>501</v>
      </c>
    </row>
    <row r="11038" spans="3:15" x14ac:dyDescent="0.25">
      <c r="C11038" s="1">
        <v>1</v>
      </c>
      <c r="D11038" s="1">
        <v>1</v>
      </c>
      <c r="E11038" s="1">
        <v>1</v>
      </c>
      <c r="F11038" s="19">
        <v>11029</v>
      </c>
      <c r="G11038" s="20" t="s">
        <v>3264</v>
      </c>
      <c r="H11038" s="21" t="s">
        <v>18</v>
      </c>
      <c r="K11038" s="33">
        <v>43</v>
      </c>
      <c r="L11038" s="37">
        <v>501</v>
      </c>
      <c r="N11038" s="33">
        <v>5</v>
      </c>
      <c r="O11038" s="37">
        <v>501</v>
      </c>
    </row>
    <row r="11039" spans="3:15" x14ac:dyDescent="0.25">
      <c r="C11039" s="1">
        <v>1</v>
      </c>
      <c r="D11039" s="1">
        <v>1</v>
      </c>
      <c r="E11039" s="1">
        <v>1</v>
      </c>
      <c r="F11039" s="16">
        <v>11030</v>
      </c>
      <c r="G11039" s="17" t="s">
        <v>3264</v>
      </c>
      <c r="H11039" s="18" t="s">
        <v>18</v>
      </c>
      <c r="K11039" s="32">
        <v>44</v>
      </c>
      <c r="L11039" s="36">
        <v>501</v>
      </c>
      <c r="N11039" s="32">
        <v>7</v>
      </c>
      <c r="O11039" s="36">
        <v>501</v>
      </c>
    </row>
    <row r="11040" spans="3:15" x14ac:dyDescent="0.25">
      <c r="C11040" s="1">
        <v>1</v>
      </c>
      <c r="D11040" s="1">
        <v>1</v>
      </c>
      <c r="E11040" s="1">
        <v>1</v>
      </c>
      <c r="F11040" s="19">
        <v>11031</v>
      </c>
      <c r="G11040" s="20" t="s">
        <v>3181</v>
      </c>
      <c r="H11040" s="21" t="s">
        <v>19</v>
      </c>
      <c r="K11040" s="33">
        <v>69</v>
      </c>
      <c r="L11040" s="37">
        <v>502</v>
      </c>
      <c r="N11040" s="33">
        <v>8</v>
      </c>
      <c r="O11040" s="37">
        <v>502</v>
      </c>
    </row>
    <row r="11041" spans="3:15" x14ac:dyDescent="0.25">
      <c r="C11041" s="1">
        <v>1</v>
      </c>
      <c r="D11041" s="1">
        <v>1</v>
      </c>
      <c r="E11041" s="1">
        <v>1</v>
      </c>
      <c r="F11041" s="16">
        <v>11032</v>
      </c>
      <c r="G11041" s="17" t="s">
        <v>3264</v>
      </c>
      <c r="H11041" s="18" t="s">
        <v>18</v>
      </c>
      <c r="K11041" s="32">
        <v>59</v>
      </c>
      <c r="L11041" s="36">
        <v>502</v>
      </c>
      <c r="N11041" s="32">
        <v>13</v>
      </c>
      <c r="O11041" s="36">
        <v>502</v>
      </c>
    </row>
    <row r="11042" spans="3:15" x14ac:dyDescent="0.25">
      <c r="C11042" s="1">
        <v>1</v>
      </c>
      <c r="D11042" s="1">
        <v>1</v>
      </c>
      <c r="E11042" s="1">
        <v>1</v>
      </c>
      <c r="F11042" s="19">
        <v>11033</v>
      </c>
      <c r="G11042" s="20" t="s">
        <v>3182</v>
      </c>
      <c r="H11042" s="21" t="s">
        <v>18</v>
      </c>
      <c r="K11042" s="33">
        <v>70</v>
      </c>
      <c r="L11042" s="37">
        <v>502</v>
      </c>
      <c r="N11042" s="33">
        <v>15</v>
      </c>
      <c r="O11042" s="37">
        <v>502</v>
      </c>
    </row>
    <row r="11043" spans="3:15" x14ac:dyDescent="0.25">
      <c r="C11043" s="1">
        <v>1</v>
      </c>
      <c r="D11043" s="1">
        <v>1</v>
      </c>
      <c r="E11043" s="1">
        <v>1</v>
      </c>
      <c r="F11043" s="16">
        <v>11034</v>
      </c>
      <c r="G11043" s="17" t="s">
        <v>3264</v>
      </c>
      <c r="H11043" s="18" t="s">
        <v>19</v>
      </c>
      <c r="K11043" s="32">
        <v>66</v>
      </c>
      <c r="L11043" s="36">
        <v>502</v>
      </c>
      <c r="N11043" s="32">
        <v>12</v>
      </c>
      <c r="O11043" s="36">
        <v>502</v>
      </c>
    </row>
    <row r="11044" spans="3:15" x14ac:dyDescent="0.25">
      <c r="C11044" s="1">
        <v>1</v>
      </c>
      <c r="D11044" s="1">
        <v>1</v>
      </c>
      <c r="E11044" s="1">
        <v>1</v>
      </c>
      <c r="F11044" s="19">
        <v>11035</v>
      </c>
      <c r="G11044" s="20" t="s">
        <v>3264</v>
      </c>
      <c r="H11044" s="21" t="s">
        <v>19</v>
      </c>
      <c r="K11044" s="33">
        <v>68</v>
      </c>
      <c r="L11044" s="37">
        <v>502</v>
      </c>
      <c r="N11044" s="33">
        <v>21</v>
      </c>
      <c r="O11044" s="37">
        <v>502</v>
      </c>
    </row>
    <row r="11045" spans="3:15" x14ac:dyDescent="0.25">
      <c r="C11045" s="1">
        <v>1</v>
      </c>
      <c r="D11045" s="1">
        <v>1</v>
      </c>
      <c r="E11045" s="1">
        <v>1</v>
      </c>
      <c r="F11045" s="16">
        <v>11036</v>
      </c>
      <c r="G11045" s="17" t="s">
        <v>3264</v>
      </c>
      <c r="H11045" s="18" t="s">
        <v>18</v>
      </c>
      <c r="K11045" s="32">
        <v>52</v>
      </c>
      <c r="L11045" s="36">
        <v>502</v>
      </c>
      <c r="N11045" s="32">
        <v>12</v>
      </c>
      <c r="O11045" s="36">
        <v>502</v>
      </c>
    </row>
    <row r="11046" spans="3:15" x14ac:dyDescent="0.25">
      <c r="C11046" s="1">
        <v>1</v>
      </c>
      <c r="D11046" s="1">
        <v>1</v>
      </c>
      <c r="E11046" s="1">
        <v>1</v>
      </c>
      <c r="F11046" s="19">
        <v>11037</v>
      </c>
      <c r="G11046" s="20" t="s">
        <v>3181</v>
      </c>
      <c r="H11046" s="21" t="s">
        <v>19</v>
      </c>
      <c r="K11046" s="33">
        <v>60</v>
      </c>
      <c r="L11046" s="37">
        <v>502</v>
      </c>
      <c r="N11046" s="33">
        <v>8</v>
      </c>
      <c r="O11046" s="37">
        <v>502</v>
      </c>
    </row>
    <row r="11047" spans="3:15" x14ac:dyDescent="0.25">
      <c r="C11047" s="1">
        <v>1</v>
      </c>
      <c r="D11047" s="1">
        <v>1</v>
      </c>
      <c r="E11047" s="1">
        <v>1</v>
      </c>
      <c r="F11047" s="16">
        <v>11038</v>
      </c>
      <c r="G11047" s="17" t="s">
        <v>3181</v>
      </c>
      <c r="H11047" s="18" t="s">
        <v>18</v>
      </c>
      <c r="K11047" s="32">
        <v>78</v>
      </c>
      <c r="L11047" s="36">
        <v>502</v>
      </c>
      <c r="N11047" s="32">
        <v>22</v>
      </c>
      <c r="O11047" s="36">
        <v>502</v>
      </c>
    </row>
    <row r="11048" spans="3:15" x14ac:dyDescent="0.25">
      <c r="C11048" s="1">
        <v>1</v>
      </c>
      <c r="D11048" s="1">
        <v>1</v>
      </c>
      <c r="E11048" s="1">
        <v>1</v>
      </c>
      <c r="F11048" s="19">
        <v>11039</v>
      </c>
      <c r="G11048" s="20" t="s">
        <v>3264</v>
      </c>
      <c r="H11048" s="21" t="s">
        <v>18</v>
      </c>
      <c r="K11048" s="33">
        <v>53</v>
      </c>
      <c r="L11048" s="37">
        <v>502</v>
      </c>
      <c r="N11048" s="33">
        <v>15</v>
      </c>
      <c r="O11048" s="37">
        <v>502</v>
      </c>
    </row>
    <row r="11049" spans="3:15" x14ac:dyDescent="0.25">
      <c r="C11049" s="1">
        <v>1</v>
      </c>
      <c r="D11049" s="1">
        <v>1</v>
      </c>
      <c r="E11049" s="1">
        <v>1</v>
      </c>
      <c r="F11049" s="16">
        <v>11040</v>
      </c>
      <c r="G11049" s="17" t="s">
        <v>3264</v>
      </c>
      <c r="H11049" s="18" t="s">
        <v>19</v>
      </c>
      <c r="K11049" s="32">
        <v>44</v>
      </c>
      <c r="L11049" s="36">
        <v>502</v>
      </c>
      <c r="N11049" s="32">
        <v>12</v>
      </c>
      <c r="O11049" s="36">
        <v>502</v>
      </c>
    </row>
    <row r="11050" spans="3:15" x14ac:dyDescent="0.25">
      <c r="C11050" s="1">
        <v>1</v>
      </c>
      <c r="D11050" s="1">
        <v>1</v>
      </c>
      <c r="E11050" s="1">
        <v>1</v>
      </c>
      <c r="F11050" s="19">
        <v>11041</v>
      </c>
      <c r="G11050" s="20" t="s">
        <v>3264</v>
      </c>
      <c r="H11050" s="21" t="s">
        <v>18</v>
      </c>
      <c r="K11050" s="33">
        <v>36</v>
      </c>
      <c r="L11050" s="37">
        <v>502</v>
      </c>
      <c r="N11050" s="33">
        <v>10</v>
      </c>
      <c r="O11050" s="37">
        <v>502</v>
      </c>
    </row>
    <row r="11051" spans="3:15" x14ac:dyDescent="0.25">
      <c r="C11051" s="1">
        <v>1</v>
      </c>
      <c r="D11051" s="1">
        <v>1</v>
      </c>
      <c r="E11051" s="1">
        <v>1</v>
      </c>
      <c r="F11051" s="16">
        <v>11042</v>
      </c>
      <c r="G11051" s="17" t="s">
        <v>3264</v>
      </c>
      <c r="H11051" s="18" t="s">
        <v>18</v>
      </c>
      <c r="K11051" s="32">
        <v>63</v>
      </c>
      <c r="L11051" s="36">
        <v>503</v>
      </c>
      <c r="N11051" s="32">
        <v>5</v>
      </c>
      <c r="O11051" s="36">
        <v>503</v>
      </c>
    </row>
    <row r="11052" spans="3:15" x14ac:dyDescent="0.25">
      <c r="C11052" s="1">
        <v>1</v>
      </c>
      <c r="D11052" s="1">
        <v>1</v>
      </c>
      <c r="E11052" s="1">
        <v>1</v>
      </c>
      <c r="F11052" s="19">
        <v>11043</v>
      </c>
      <c r="G11052" s="20" t="s">
        <v>3264</v>
      </c>
      <c r="H11052" s="21" t="s">
        <v>19</v>
      </c>
      <c r="K11052" s="33">
        <v>60</v>
      </c>
      <c r="L11052" s="37">
        <v>503</v>
      </c>
      <c r="N11052" s="33">
        <v>12</v>
      </c>
      <c r="O11052" s="37">
        <v>503</v>
      </c>
    </row>
    <row r="11053" spans="3:15" x14ac:dyDescent="0.25">
      <c r="C11053" s="1">
        <v>1</v>
      </c>
      <c r="D11053" s="1">
        <v>1</v>
      </c>
      <c r="E11053" s="1">
        <v>1</v>
      </c>
      <c r="F11053" s="16">
        <v>11044</v>
      </c>
      <c r="G11053" s="17" t="s">
        <v>3181</v>
      </c>
      <c r="H11053" s="18" t="s">
        <v>19</v>
      </c>
      <c r="K11053" s="32">
        <v>65</v>
      </c>
      <c r="L11053" s="36">
        <v>503</v>
      </c>
      <c r="N11053" s="32">
        <v>15</v>
      </c>
      <c r="O11053" s="36">
        <v>503</v>
      </c>
    </row>
    <row r="11054" spans="3:15" x14ac:dyDescent="0.25">
      <c r="C11054" s="1">
        <v>1</v>
      </c>
      <c r="D11054" s="1">
        <v>1</v>
      </c>
      <c r="E11054" s="1">
        <v>1</v>
      </c>
      <c r="F11054" s="19">
        <v>11045</v>
      </c>
      <c r="G11054" s="20" t="s">
        <v>3181</v>
      </c>
      <c r="H11054" s="21" t="s">
        <v>19</v>
      </c>
      <c r="K11054" s="33">
        <v>71</v>
      </c>
      <c r="L11054" s="37">
        <v>503</v>
      </c>
      <c r="N11054" s="33">
        <v>12</v>
      </c>
      <c r="O11054" s="37">
        <v>503</v>
      </c>
    </row>
    <row r="11055" spans="3:15" x14ac:dyDescent="0.25">
      <c r="C11055" s="1">
        <v>1</v>
      </c>
      <c r="D11055" s="1">
        <v>1</v>
      </c>
      <c r="E11055" s="1">
        <v>1</v>
      </c>
      <c r="F11055" s="16">
        <v>11046</v>
      </c>
      <c r="G11055" s="17" t="s">
        <v>3181</v>
      </c>
      <c r="H11055" s="18" t="s">
        <v>19</v>
      </c>
      <c r="K11055" s="32">
        <v>64</v>
      </c>
      <c r="L11055" s="36">
        <v>503</v>
      </c>
      <c r="N11055" s="32">
        <v>11</v>
      </c>
      <c r="O11055" s="36">
        <v>503</v>
      </c>
    </row>
    <row r="11056" spans="3:15" x14ac:dyDescent="0.25">
      <c r="C11056" s="1">
        <v>1</v>
      </c>
      <c r="D11056" s="1">
        <v>1</v>
      </c>
      <c r="E11056" s="1">
        <v>1</v>
      </c>
      <c r="F11056" s="19">
        <v>11047</v>
      </c>
      <c r="G11056" s="20" t="s">
        <v>3181</v>
      </c>
      <c r="H11056" s="21" t="s">
        <v>18</v>
      </c>
      <c r="K11056" s="33">
        <v>58</v>
      </c>
      <c r="L11056" s="37">
        <v>503</v>
      </c>
      <c r="N11056" s="33">
        <v>16</v>
      </c>
      <c r="O11056" s="37">
        <v>503</v>
      </c>
    </row>
    <row r="11057" spans="3:15" x14ac:dyDescent="0.25">
      <c r="C11057" s="1">
        <v>1</v>
      </c>
      <c r="D11057" s="1">
        <v>1</v>
      </c>
      <c r="E11057" s="1">
        <v>1</v>
      </c>
      <c r="F11057" s="16">
        <v>11048</v>
      </c>
      <c r="G11057" s="17" t="s">
        <v>3181</v>
      </c>
      <c r="H11057" s="18" t="s">
        <v>18</v>
      </c>
      <c r="K11057" s="32">
        <v>56</v>
      </c>
      <c r="L11057" s="36">
        <v>503</v>
      </c>
      <c r="N11057" s="32">
        <v>15</v>
      </c>
      <c r="O11057" s="36">
        <v>503</v>
      </c>
    </row>
    <row r="11058" spans="3:15" x14ac:dyDescent="0.25">
      <c r="C11058" s="1">
        <v>1</v>
      </c>
      <c r="D11058" s="1">
        <v>1</v>
      </c>
      <c r="E11058" s="1">
        <v>1</v>
      </c>
      <c r="F11058" s="19">
        <v>11049</v>
      </c>
      <c r="G11058" s="20" t="s">
        <v>3264</v>
      </c>
      <c r="H11058" s="21" t="s">
        <v>19</v>
      </c>
      <c r="K11058" s="33">
        <v>58</v>
      </c>
      <c r="L11058" s="37">
        <v>503</v>
      </c>
      <c r="N11058" s="33">
        <v>14</v>
      </c>
      <c r="O11058" s="37">
        <v>503</v>
      </c>
    </row>
    <row r="11059" spans="3:15" x14ac:dyDescent="0.25">
      <c r="C11059" s="1">
        <v>1</v>
      </c>
      <c r="D11059" s="1">
        <v>1</v>
      </c>
      <c r="E11059" s="1">
        <v>1</v>
      </c>
      <c r="F11059" s="16">
        <v>11050</v>
      </c>
      <c r="G11059" s="17" t="s">
        <v>3264</v>
      </c>
      <c r="H11059" s="18" t="s">
        <v>18</v>
      </c>
      <c r="K11059" s="32">
        <v>51</v>
      </c>
      <c r="L11059" s="36">
        <v>503</v>
      </c>
      <c r="N11059" s="32">
        <v>11</v>
      </c>
      <c r="O11059" s="36">
        <v>503</v>
      </c>
    </row>
    <row r="11060" spans="3:15" x14ac:dyDescent="0.25">
      <c r="C11060" s="1">
        <v>1</v>
      </c>
      <c r="D11060" s="1">
        <v>1</v>
      </c>
      <c r="E11060" s="1">
        <v>1</v>
      </c>
      <c r="F11060" s="19">
        <v>11051</v>
      </c>
      <c r="G11060" s="20" t="s">
        <v>3182</v>
      </c>
      <c r="H11060" s="21" t="s">
        <v>18</v>
      </c>
      <c r="K11060" s="33">
        <v>50</v>
      </c>
      <c r="L11060" s="37">
        <v>503</v>
      </c>
      <c r="N11060" s="33">
        <v>12</v>
      </c>
      <c r="O11060" s="37">
        <v>503</v>
      </c>
    </row>
    <row r="11061" spans="3:15" x14ac:dyDescent="0.25">
      <c r="C11061" s="1">
        <v>1</v>
      </c>
      <c r="D11061" s="1">
        <v>1</v>
      </c>
      <c r="E11061" s="1">
        <v>1</v>
      </c>
      <c r="F11061" s="16">
        <v>11052</v>
      </c>
      <c r="G11061" s="17" t="s">
        <v>3264</v>
      </c>
      <c r="H11061" s="18" t="s">
        <v>19</v>
      </c>
      <c r="K11061" s="32">
        <v>43</v>
      </c>
      <c r="L11061" s="36">
        <v>503</v>
      </c>
      <c r="N11061" s="32">
        <v>14</v>
      </c>
      <c r="O11061" s="36">
        <v>503</v>
      </c>
    </row>
    <row r="11062" spans="3:15" x14ac:dyDescent="0.25">
      <c r="C11062" s="1">
        <v>1</v>
      </c>
      <c r="D11062" s="1">
        <v>1</v>
      </c>
      <c r="E11062" s="1">
        <v>1</v>
      </c>
      <c r="F11062" s="19">
        <v>11053</v>
      </c>
      <c r="G11062" s="20" t="s">
        <v>3264</v>
      </c>
      <c r="H11062" s="21" t="s">
        <v>19</v>
      </c>
      <c r="K11062" s="33">
        <v>43</v>
      </c>
      <c r="L11062" s="37">
        <v>503</v>
      </c>
      <c r="N11062" s="33">
        <v>14</v>
      </c>
      <c r="O11062" s="37">
        <v>503</v>
      </c>
    </row>
    <row r="11063" spans="3:15" x14ac:dyDescent="0.25">
      <c r="C11063" s="1">
        <v>1</v>
      </c>
      <c r="D11063" s="1">
        <v>1</v>
      </c>
      <c r="E11063" s="1">
        <v>1</v>
      </c>
      <c r="F11063" s="16">
        <v>11054</v>
      </c>
      <c r="G11063" s="17" t="s">
        <v>3182</v>
      </c>
      <c r="H11063" s="18" t="s">
        <v>19</v>
      </c>
      <c r="K11063" s="32">
        <v>66</v>
      </c>
      <c r="L11063" s="36">
        <v>504</v>
      </c>
      <c r="N11063" s="32">
        <v>14</v>
      </c>
      <c r="O11063" s="36">
        <v>504</v>
      </c>
    </row>
    <row r="11064" spans="3:15" x14ac:dyDescent="0.25">
      <c r="C11064" s="1">
        <v>1</v>
      </c>
      <c r="D11064" s="1">
        <v>1</v>
      </c>
      <c r="E11064" s="1">
        <v>1</v>
      </c>
      <c r="F11064" s="19">
        <v>11055</v>
      </c>
      <c r="G11064" s="20" t="s">
        <v>3182</v>
      </c>
      <c r="H11064" s="21" t="s">
        <v>19</v>
      </c>
      <c r="K11064" s="33">
        <v>73</v>
      </c>
      <c r="L11064" s="37">
        <v>504</v>
      </c>
      <c r="N11064" s="33">
        <v>15</v>
      </c>
      <c r="O11064" s="37">
        <v>504</v>
      </c>
    </row>
    <row r="11065" spans="3:15" x14ac:dyDescent="0.25">
      <c r="C11065" s="1">
        <v>1</v>
      </c>
      <c r="D11065" s="1">
        <v>1</v>
      </c>
      <c r="E11065" s="1">
        <v>1</v>
      </c>
      <c r="F11065" s="16">
        <v>11056</v>
      </c>
      <c r="G11065" s="17" t="s">
        <v>3182</v>
      </c>
      <c r="H11065" s="18" t="s">
        <v>18</v>
      </c>
      <c r="K11065" s="32">
        <v>66</v>
      </c>
      <c r="L11065" s="36">
        <v>504</v>
      </c>
      <c r="N11065" s="32">
        <v>16</v>
      </c>
      <c r="O11065" s="36">
        <v>504</v>
      </c>
    </row>
    <row r="11066" spans="3:15" x14ac:dyDescent="0.25">
      <c r="C11066" s="1">
        <v>1</v>
      </c>
      <c r="D11066" s="1">
        <v>1</v>
      </c>
      <c r="E11066" s="1">
        <v>1</v>
      </c>
      <c r="F11066" s="19">
        <v>11057</v>
      </c>
      <c r="G11066" s="20" t="s">
        <v>3181</v>
      </c>
      <c r="H11066" s="21" t="s">
        <v>19</v>
      </c>
      <c r="K11066" s="33">
        <v>67</v>
      </c>
      <c r="L11066" s="37">
        <v>504</v>
      </c>
      <c r="N11066" s="33">
        <v>8</v>
      </c>
      <c r="O11066" s="37">
        <v>504</v>
      </c>
    </row>
    <row r="11067" spans="3:15" x14ac:dyDescent="0.25">
      <c r="C11067" s="1">
        <v>1</v>
      </c>
      <c r="D11067" s="1">
        <v>1</v>
      </c>
      <c r="E11067" s="1">
        <v>1</v>
      </c>
      <c r="F11067" s="16">
        <v>11058</v>
      </c>
      <c r="G11067" s="17" t="s">
        <v>3264</v>
      </c>
      <c r="H11067" s="18" t="s">
        <v>19</v>
      </c>
      <c r="K11067" s="32">
        <v>48</v>
      </c>
      <c r="L11067" s="36">
        <v>504</v>
      </c>
      <c r="N11067" s="32">
        <v>10</v>
      </c>
      <c r="O11067" s="36">
        <v>504</v>
      </c>
    </row>
    <row r="11068" spans="3:15" x14ac:dyDescent="0.25">
      <c r="C11068" s="1">
        <v>1</v>
      </c>
      <c r="D11068" s="1">
        <v>1</v>
      </c>
      <c r="E11068" s="1">
        <v>1</v>
      </c>
      <c r="F11068" s="19">
        <v>11059</v>
      </c>
      <c r="G11068" s="20" t="s">
        <v>3264</v>
      </c>
      <c r="H11068" s="21" t="s">
        <v>19</v>
      </c>
      <c r="K11068" s="33">
        <v>50</v>
      </c>
      <c r="L11068" s="37">
        <v>504</v>
      </c>
      <c r="N11068" s="33">
        <v>14</v>
      </c>
      <c r="O11068" s="37">
        <v>504</v>
      </c>
    </row>
    <row r="11069" spans="3:15" x14ac:dyDescent="0.25">
      <c r="C11069" s="1">
        <v>1</v>
      </c>
      <c r="D11069" s="1">
        <v>1</v>
      </c>
      <c r="E11069" s="1">
        <v>1</v>
      </c>
      <c r="F11069" s="16">
        <v>11060</v>
      </c>
      <c r="G11069" s="17" t="s">
        <v>3181</v>
      </c>
      <c r="H11069" s="18" t="s">
        <v>18</v>
      </c>
      <c r="K11069" s="32">
        <v>50</v>
      </c>
      <c r="L11069" s="36">
        <v>504</v>
      </c>
      <c r="N11069" s="32">
        <v>20</v>
      </c>
      <c r="O11069" s="36">
        <v>504</v>
      </c>
    </row>
    <row r="11070" spans="3:15" x14ac:dyDescent="0.25">
      <c r="C11070" s="1">
        <v>1</v>
      </c>
      <c r="D11070" s="1">
        <v>1</v>
      </c>
      <c r="E11070" s="1">
        <v>1</v>
      </c>
      <c r="F11070" s="19">
        <v>11061</v>
      </c>
      <c r="G11070" s="20" t="s">
        <v>3264</v>
      </c>
      <c r="H11070" s="21" t="s">
        <v>18</v>
      </c>
      <c r="K11070" s="33">
        <v>48</v>
      </c>
      <c r="L11070" s="37">
        <v>504</v>
      </c>
      <c r="N11070" s="33">
        <v>11</v>
      </c>
      <c r="O11070" s="37">
        <v>504</v>
      </c>
    </row>
    <row r="11071" spans="3:15" x14ac:dyDescent="0.25">
      <c r="C11071" s="1">
        <v>1</v>
      </c>
      <c r="D11071" s="1">
        <v>1</v>
      </c>
      <c r="E11071" s="1">
        <v>1</v>
      </c>
      <c r="F11071" s="16">
        <v>11062</v>
      </c>
      <c r="G11071" s="17" t="s">
        <v>3182</v>
      </c>
      <c r="H11071" s="18" t="s">
        <v>18</v>
      </c>
      <c r="K11071" s="32">
        <v>44</v>
      </c>
      <c r="L11071" s="36">
        <v>504</v>
      </c>
      <c r="N11071" s="32">
        <v>10</v>
      </c>
      <c r="O11071" s="36">
        <v>504</v>
      </c>
    </row>
    <row r="11072" spans="3:15" x14ac:dyDescent="0.25">
      <c r="C11072" s="1">
        <v>1</v>
      </c>
      <c r="D11072" s="1">
        <v>1</v>
      </c>
      <c r="E11072" s="1">
        <v>1</v>
      </c>
      <c r="F11072" s="19">
        <v>11063</v>
      </c>
      <c r="G11072" s="20" t="s">
        <v>3182</v>
      </c>
      <c r="H11072" s="21" t="s">
        <v>18</v>
      </c>
      <c r="K11072" s="33">
        <v>53</v>
      </c>
      <c r="L11072" s="37">
        <v>504</v>
      </c>
      <c r="N11072" s="33">
        <v>12</v>
      </c>
      <c r="O11072" s="37">
        <v>504</v>
      </c>
    </row>
    <row r="11073" spans="3:15" x14ac:dyDescent="0.25">
      <c r="C11073" s="1">
        <v>1</v>
      </c>
      <c r="D11073" s="1">
        <v>1</v>
      </c>
      <c r="E11073" s="1">
        <v>1</v>
      </c>
      <c r="F11073" s="16">
        <v>11064</v>
      </c>
      <c r="G11073" s="17" t="s">
        <v>3182</v>
      </c>
      <c r="H11073" s="18" t="s">
        <v>18</v>
      </c>
      <c r="K11073" s="32">
        <v>47</v>
      </c>
      <c r="L11073" s="36">
        <v>504</v>
      </c>
      <c r="N11073" s="32">
        <v>7</v>
      </c>
      <c r="O11073" s="36">
        <v>504</v>
      </c>
    </row>
    <row r="11074" spans="3:15" x14ac:dyDescent="0.25">
      <c r="C11074" s="1">
        <v>1</v>
      </c>
      <c r="D11074" s="1">
        <v>1</v>
      </c>
      <c r="E11074" s="1">
        <v>1</v>
      </c>
      <c r="F11074" s="19">
        <v>11065</v>
      </c>
      <c r="G11074" s="20" t="s">
        <v>3182</v>
      </c>
      <c r="H11074" s="21" t="s">
        <v>19</v>
      </c>
      <c r="K11074" s="33">
        <v>41</v>
      </c>
      <c r="L11074" s="37">
        <v>504</v>
      </c>
      <c r="N11074" s="33">
        <v>12</v>
      </c>
      <c r="O11074" s="37">
        <v>504</v>
      </c>
    </row>
    <row r="11075" spans="3:15" x14ac:dyDescent="0.25">
      <c r="C11075" s="1">
        <v>1</v>
      </c>
      <c r="D11075" s="1">
        <v>1</v>
      </c>
      <c r="E11075" s="1">
        <v>1</v>
      </c>
      <c r="F11075" s="16">
        <v>11066</v>
      </c>
      <c r="G11075" s="17" t="s">
        <v>3264</v>
      </c>
      <c r="H11075" s="18" t="s">
        <v>19</v>
      </c>
      <c r="K11075" s="32">
        <v>61</v>
      </c>
      <c r="L11075" s="36">
        <v>505</v>
      </c>
      <c r="N11075" s="32">
        <v>10</v>
      </c>
      <c r="O11075" s="36">
        <v>505</v>
      </c>
    </row>
    <row r="11076" spans="3:15" x14ac:dyDescent="0.25">
      <c r="C11076" s="1">
        <v>1</v>
      </c>
      <c r="D11076" s="1">
        <v>1</v>
      </c>
      <c r="E11076" s="1">
        <v>1</v>
      </c>
      <c r="F11076" s="19">
        <v>11067</v>
      </c>
      <c r="G11076" s="20" t="s">
        <v>3181</v>
      </c>
      <c r="H11076" s="21" t="s">
        <v>18</v>
      </c>
      <c r="K11076" s="33">
        <v>68</v>
      </c>
      <c r="L11076" s="37">
        <v>505</v>
      </c>
      <c r="N11076" s="33">
        <v>9</v>
      </c>
      <c r="O11076" s="37">
        <v>505</v>
      </c>
    </row>
    <row r="11077" spans="3:15" x14ac:dyDescent="0.25">
      <c r="C11077" s="1">
        <v>1</v>
      </c>
      <c r="D11077" s="1">
        <v>1</v>
      </c>
      <c r="E11077" s="1">
        <v>1</v>
      </c>
      <c r="F11077" s="16">
        <v>11068</v>
      </c>
      <c r="G11077" s="17" t="s">
        <v>3264</v>
      </c>
      <c r="H11077" s="18" t="s">
        <v>18</v>
      </c>
      <c r="K11077" s="32">
        <v>66</v>
      </c>
      <c r="L11077" s="36">
        <v>505</v>
      </c>
      <c r="N11077" s="32">
        <v>16</v>
      </c>
      <c r="O11077" s="36">
        <v>505</v>
      </c>
    </row>
    <row r="11078" spans="3:15" x14ac:dyDescent="0.25">
      <c r="C11078" s="1">
        <v>1</v>
      </c>
      <c r="D11078" s="1">
        <v>1</v>
      </c>
      <c r="E11078" s="1">
        <v>1</v>
      </c>
      <c r="F11078" s="19">
        <v>11069</v>
      </c>
      <c r="G11078" s="20" t="s">
        <v>3264</v>
      </c>
      <c r="H11078" s="21" t="s">
        <v>18</v>
      </c>
      <c r="K11078" s="33">
        <v>60</v>
      </c>
      <c r="L11078" s="37">
        <v>505</v>
      </c>
      <c r="N11078" s="33">
        <v>15</v>
      </c>
      <c r="O11078" s="37">
        <v>505</v>
      </c>
    </row>
    <row r="11079" spans="3:15" x14ac:dyDescent="0.25">
      <c r="C11079" s="1">
        <v>1</v>
      </c>
      <c r="D11079" s="1">
        <v>1</v>
      </c>
      <c r="E11079" s="1">
        <v>1</v>
      </c>
      <c r="F11079" s="16">
        <v>11070</v>
      </c>
      <c r="G11079" s="17" t="s">
        <v>3181</v>
      </c>
      <c r="H11079" s="18" t="s">
        <v>18</v>
      </c>
      <c r="K11079" s="32">
        <v>76</v>
      </c>
      <c r="L11079" s="36">
        <v>505</v>
      </c>
      <c r="N11079" s="32">
        <v>26</v>
      </c>
      <c r="O11079" s="36">
        <v>505</v>
      </c>
    </row>
    <row r="11080" spans="3:15" x14ac:dyDescent="0.25">
      <c r="C11080" s="1">
        <v>1</v>
      </c>
      <c r="D11080" s="1">
        <v>1</v>
      </c>
      <c r="E11080" s="1">
        <v>1</v>
      </c>
      <c r="F11080" s="19">
        <v>11071</v>
      </c>
      <c r="G11080" s="20" t="s">
        <v>3264</v>
      </c>
      <c r="H11080" s="21" t="s">
        <v>19</v>
      </c>
      <c r="K11080" s="33">
        <v>57</v>
      </c>
      <c r="L11080" s="37">
        <v>505</v>
      </c>
      <c r="N11080" s="33">
        <v>16</v>
      </c>
      <c r="O11080" s="37">
        <v>505</v>
      </c>
    </row>
    <row r="11081" spans="3:15" x14ac:dyDescent="0.25">
      <c r="C11081" s="1">
        <v>1</v>
      </c>
      <c r="D11081" s="1">
        <v>1</v>
      </c>
      <c r="E11081" s="1">
        <v>1</v>
      </c>
      <c r="F11081" s="16">
        <v>11072</v>
      </c>
      <c r="G11081" s="17" t="s">
        <v>3264</v>
      </c>
      <c r="H11081" s="18" t="s">
        <v>18</v>
      </c>
      <c r="K11081" s="32">
        <v>60</v>
      </c>
      <c r="L11081" s="36">
        <v>505</v>
      </c>
      <c r="N11081" s="32">
        <v>13</v>
      </c>
      <c r="O11081" s="36">
        <v>505</v>
      </c>
    </row>
    <row r="11082" spans="3:15" x14ac:dyDescent="0.25">
      <c r="C11082" s="1">
        <v>1</v>
      </c>
      <c r="D11082" s="1">
        <v>1</v>
      </c>
      <c r="E11082" s="1">
        <v>1</v>
      </c>
      <c r="F11082" s="19">
        <v>11073</v>
      </c>
      <c r="G11082" s="20" t="s">
        <v>3264</v>
      </c>
      <c r="H11082" s="21" t="s">
        <v>18</v>
      </c>
      <c r="K11082" s="33">
        <v>53</v>
      </c>
      <c r="L11082" s="37">
        <v>505</v>
      </c>
      <c r="N11082" s="33">
        <v>9</v>
      </c>
      <c r="O11082" s="37">
        <v>505</v>
      </c>
    </row>
    <row r="11083" spans="3:15" x14ac:dyDescent="0.25">
      <c r="C11083" s="1">
        <v>1</v>
      </c>
      <c r="D11083" s="1">
        <v>1</v>
      </c>
      <c r="E11083" s="1">
        <v>1</v>
      </c>
      <c r="F11083" s="16">
        <v>11074</v>
      </c>
      <c r="G11083" s="17" t="s">
        <v>3182</v>
      </c>
      <c r="H11083" s="18" t="s">
        <v>19</v>
      </c>
      <c r="K11083" s="32">
        <v>53</v>
      </c>
      <c r="L11083" s="36">
        <v>505</v>
      </c>
      <c r="N11083" s="32">
        <v>12</v>
      </c>
      <c r="O11083" s="36">
        <v>505</v>
      </c>
    </row>
    <row r="11084" spans="3:15" x14ac:dyDescent="0.25">
      <c r="C11084" s="1">
        <v>1</v>
      </c>
      <c r="D11084" s="1">
        <v>1</v>
      </c>
      <c r="E11084" s="1">
        <v>1</v>
      </c>
      <c r="F11084" s="19">
        <v>11075</v>
      </c>
      <c r="G11084" s="20" t="s">
        <v>3264</v>
      </c>
      <c r="H11084" s="21" t="s">
        <v>19</v>
      </c>
      <c r="K11084" s="33">
        <v>62</v>
      </c>
      <c r="L11084" s="37">
        <v>506</v>
      </c>
      <c r="N11084" s="33">
        <v>15</v>
      </c>
      <c r="O11084" s="37">
        <v>506</v>
      </c>
    </row>
    <row r="11085" spans="3:15" x14ac:dyDescent="0.25">
      <c r="C11085" s="1">
        <v>1</v>
      </c>
      <c r="D11085" s="1">
        <v>1</v>
      </c>
      <c r="E11085" s="1">
        <v>1</v>
      </c>
      <c r="F11085" s="16">
        <v>11076</v>
      </c>
      <c r="G11085" s="17" t="s">
        <v>3264</v>
      </c>
      <c r="H11085" s="18" t="s">
        <v>19</v>
      </c>
      <c r="K11085" s="32">
        <v>60</v>
      </c>
      <c r="L11085" s="36">
        <v>506</v>
      </c>
      <c r="N11085" s="32">
        <v>10</v>
      </c>
      <c r="O11085" s="36">
        <v>506</v>
      </c>
    </row>
    <row r="11086" spans="3:15" x14ac:dyDescent="0.25">
      <c r="C11086" s="1">
        <v>1</v>
      </c>
      <c r="D11086" s="1">
        <v>1</v>
      </c>
      <c r="E11086" s="1">
        <v>1</v>
      </c>
      <c r="F11086" s="19">
        <v>11077</v>
      </c>
      <c r="G11086" s="20" t="s">
        <v>3264</v>
      </c>
      <c r="H11086" s="21" t="s">
        <v>18</v>
      </c>
      <c r="K11086" s="33">
        <v>61</v>
      </c>
      <c r="L11086" s="37">
        <v>506</v>
      </c>
      <c r="N11086" s="33">
        <v>9</v>
      </c>
      <c r="O11086" s="37">
        <v>506</v>
      </c>
    </row>
    <row r="11087" spans="3:15" x14ac:dyDescent="0.25">
      <c r="C11087" s="1">
        <v>1</v>
      </c>
      <c r="D11087" s="1">
        <v>1</v>
      </c>
      <c r="E11087" s="1">
        <v>1</v>
      </c>
      <c r="F11087" s="16">
        <v>11078</v>
      </c>
      <c r="G11087" s="17" t="s">
        <v>3181</v>
      </c>
      <c r="H11087" s="18" t="s">
        <v>18</v>
      </c>
      <c r="K11087" s="32">
        <v>46</v>
      </c>
      <c r="L11087" s="36">
        <v>506</v>
      </c>
      <c r="N11087" s="32">
        <v>15</v>
      </c>
      <c r="O11087" s="36">
        <v>506</v>
      </c>
    </row>
    <row r="11088" spans="3:15" x14ac:dyDescent="0.25">
      <c r="C11088" s="1">
        <v>1</v>
      </c>
      <c r="D11088" s="1">
        <v>1</v>
      </c>
      <c r="E11088" s="1">
        <v>1</v>
      </c>
      <c r="F11088" s="19">
        <v>11079</v>
      </c>
      <c r="G11088" s="20" t="s">
        <v>3181</v>
      </c>
      <c r="H11088" s="21" t="s">
        <v>18</v>
      </c>
      <c r="K11088" s="33">
        <v>47</v>
      </c>
      <c r="L11088" s="37">
        <v>506</v>
      </c>
      <c r="N11088" s="33">
        <v>13</v>
      </c>
      <c r="O11088" s="37">
        <v>506</v>
      </c>
    </row>
    <row r="11089" spans="3:15" x14ac:dyDescent="0.25">
      <c r="C11089" s="1">
        <v>1</v>
      </c>
      <c r="D11089" s="1">
        <v>1</v>
      </c>
      <c r="E11089" s="1">
        <v>1</v>
      </c>
      <c r="F11089" s="16">
        <v>11080</v>
      </c>
      <c r="G11089" s="17" t="s">
        <v>3182</v>
      </c>
      <c r="H11089" s="18" t="s">
        <v>19</v>
      </c>
      <c r="K11089" s="32">
        <v>45</v>
      </c>
      <c r="L11089" s="36">
        <v>506</v>
      </c>
      <c r="N11089" s="32">
        <v>13</v>
      </c>
      <c r="O11089" s="36">
        <v>506</v>
      </c>
    </row>
    <row r="11090" spans="3:15" x14ac:dyDescent="0.25">
      <c r="C11090" s="1">
        <v>1</v>
      </c>
      <c r="D11090" s="1">
        <v>1</v>
      </c>
      <c r="E11090" s="1">
        <v>1</v>
      </c>
      <c r="F11090" s="19">
        <v>11081</v>
      </c>
      <c r="G11090" s="20" t="s">
        <v>3264</v>
      </c>
      <c r="H11090" s="21" t="s">
        <v>18</v>
      </c>
      <c r="K11090" s="33">
        <v>41</v>
      </c>
      <c r="L11090" s="37">
        <v>506</v>
      </c>
      <c r="N11090" s="33">
        <v>11</v>
      </c>
      <c r="O11090" s="37">
        <v>506</v>
      </c>
    </row>
    <row r="11091" spans="3:15" x14ac:dyDescent="0.25">
      <c r="C11091" s="1">
        <v>1</v>
      </c>
      <c r="D11091" s="1">
        <v>1</v>
      </c>
      <c r="E11091" s="1">
        <v>1</v>
      </c>
      <c r="F11091" s="16">
        <v>11082</v>
      </c>
      <c r="G11091" s="17" t="s">
        <v>3264</v>
      </c>
      <c r="H11091" s="18" t="s">
        <v>19</v>
      </c>
      <c r="K11091" s="32">
        <v>38</v>
      </c>
      <c r="L11091" s="36">
        <v>506</v>
      </c>
      <c r="N11091" s="32">
        <v>10</v>
      </c>
      <c r="O11091" s="36">
        <v>506</v>
      </c>
    </row>
    <row r="11092" spans="3:15" x14ac:dyDescent="0.25">
      <c r="C11092" s="1">
        <v>1</v>
      </c>
      <c r="D11092" s="1">
        <v>1</v>
      </c>
      <c r="E11092" s="1">
        <v>1</v>
      </c>
      <c r="F11092" s="19">
        <v>11083</v>
      </c>
      <c r="G11092" s="20" t="s">
        <v>3182</v>
      </c>
      <c r="H11092" s="21" t="s">
        <v>18</v>
      </c>
      <c r="K11092" s="33">
        <v>78</v>
      </c>
      <c r="L11092" s="37">
        <v>507</v>
      </c>
      <c r="N11092" s="33">
        <v>16</v>
      </c>
      <c r="O11092" s="37">
        <v>507</v>
      </c>
    </row>
    <row r="11093" spans="3:15" x14ac:dyDescent="0.25">
      <c r="C11093" s="1">
        <v>1</v>
      </c>
      <c r="D11093" s="1">
        <v>1</v>
      </c>
      <c r="E11093" s="1">
        <v>1</v>
      </c>
      <c r="F11093" s="16">
        <v>11084</v>
      </c>
      <c r="G11093" s="17" t="s">
        <v>3181</v>
      </c>
      <c r="H11093" s="18" t="s">
        <v>19</v>
      </c>
      <c r="K11093" s="32">
        <v>64</v>
      </c>
      <c r="L11093" s="36">
        <v>507</v>
      </c>
      <c r="N11093" s="32">
        <v>14</v>
      </c>
      <c r="O11093" s="36">
        <v>507</v>
      </c>
    </row>
    <row r="11094" spans="3:15" x14ac:dyDescent="0.25">
      <c r="C11094" s="1">
        <v>1</v>
      </c>
      <c r="D11094" s="1">
        <v>1</v>
      </c>
      <c r="E11094" s="1">
        <v>1</v>
      </c>
      <c r="F11094" s="19">
        <v>11085</v>
      </c>
      <c r="G11094" s="20" t="s">
        <v>3181</v>
      </c>
      <c r="H11094" s="21" t="s">
        <v>18</v>
      </c>
      <c r="K11094" s="33">
        <v>64</v>
      </c>
      <c r="L11094" s="37">
        <v>507</v>
      </c>
      <c r="N11094" s="33">
        <v>19</v>
      </c>
      <c r="O11094" s="37">
        <v>507</v>
      </c>
    </row>
    <row r="11095" spans="3:15" x14ac:dyDescent="0.25">
      <c r="C11095" s="1">
        <v>1</v>
      </c>
      <c r="D11095" s="1">
        <v>1</v>
      </c>
      <c r="E11095" s="1">
        <v>1</v>
      </c>
      <c r="F11095" s="16">
        <v>11086</v>
      </c>
      <c r="G11095" s="17" t="s">
        <v>3264</v>
      </c>
      <c r="H11095" s="18" t="s">
        <v>19</v>
      </c>
      <c r="K11095" s="32">
        <v>75</v>
      </c>
      <c r="L11095" s="36">
        <v>507</v>
      </c>
      <c r="N11095" s="32">
        <v>18</v>
      </c>
      <c r="O11095" s="36">
        <v>507</v>
      </c>
    </row>
    <row r="11096" spans="3:15" x14ac:dyDescent="0.25">
      <c r="C11096" s="1">
        <v>1</v>
      </c>
      <c r="D11096" s="1">
        <v>1</v>
      </c>
      <c r="E11096" s="1">
        <v>1</v>
      </c>
      <c r="F11096" s="19">
        <v>11087</v>
      </c>
      <c r="G11096" s="20" t="s">
        <v>3264</v>
      </c>
      <c r="H11096" s="21" t="s">
        <v>18</v>
      </c>
      <c r="K11096" s="33">
        <v>57</v>
      </c>
      <c r="L11096" s="37">
        <v>507</v>
      </c>
      <c r="N11096" s="33">
        <v>7</v>
      </c>
      <c r="O11096" s="37">
        <v>507</v>
      </c>
    </row>
    <row r="11097" spans="3:15" x14ac:dyDescent="0.25">
      <c r="C11097" s="1">
        <v>1</v>
      </c>
      <c r="D11097" s="1">
        <v>1</v>
      </c>
      <c r="E11097" s="1">
        <v>1</v>
      </c>
      <c r="F11097" s="16">
        <v>11088</v>
      </c>
      <c r="G11097" s="17" t="s">
        <v>3264</v>
      </c>
      <c r="H11097" s="18" t="s">
        <v>19</v>
      </c>
      <c r="K11097" s="32">
        <v>34</v>
      </c>
      <c r="L11097" s="36">
        <v>507</v>
      </c>
      <c r="N11097" s="32">
        <v>5</v>
      </c>
      <c r="O11097" s="36">
        <v>507</v>
      </c>
    </row>
    <row r="11098" spans="3:15" x14ac:dyDescent="0.25">
      <c r="C11098" s="1">
        <v>1</v>
      </c>
      <c r="D11098" s="1">
        <v>1</v>
      </c>
      <c r="E11098" s="1">
        <v>1</v>
      </c>
      <c r="F11098" s="19">
        <v>11089</v>
      </c>
      <c r="G11098" s="20" t="s">
        <v>3264</v>
      </c>
      <c r="H11098" s="21" t="s">
        <v>19</v>
      </c>
      <c r="K11098" s="33">
        <v>64</v>
      </c>
      <c r="L11098" s="37">
        <v>507</v>
      </c>
      <c r="N11098" s="33">
        <v>14</v>
      </c>
      <c r="O11098" s="37">
        <v>507</v>
      </c>
    </row>
    <row r="11099" spans="3:15" x14ac:dyDescent="0.25">
      <c r="C11099" s="1">
        <v>1</v>
      </c>
      <c r="D11099" s="1">
        <v>1</v>
      </c>
      <c r="E11099" s="1">
        <v>1</v>
      </c>
      <c r="F11099" s="16">
        <v>11090</v>
      </c>
      <c r="G11099" s="17" t="s">
        <v>3264</v>
      </c>
      <c r="H11099" s="18" t="s">
        <v>19</v>
      </c>
      <c r="K11099" s="32">
        <v>47</v>
      </c>
      <c r="L11099" s="36">
        <v>507</v>
      </c>
      <c r="N11099" s="32">
        <v>9</v>
      </c>
      <c r="O11099" s="36">
        <v>507</v>
      </c>
    </row>
    <row r="11100" spans="3:15" x14ac:dyDescent="0.25">
      <c r="C11100" s="1">
        <v>1</v>
      </c>
      <c r="D11100" s="1">
        <v>1</v>
      </c>
      <c r="E11100" s="1">
        <v>1</v>
      </c>
      <c r="F11100" s="19">
        <v>11091</v>
      </c>
      <c r="G11100" s="20" t="s">
        <v>3264</v>
      </c>
      <c r="H11100" s="21" t="s">
        <v>19</v>
      </c>
      <c r="K11100" s="33">
        <v>49</v>
      </c>
      <c r="L11100" s="37">
        <v>507</v>
      </c>
      <c r="N11100" s="33">
        <v>12</v>
      </c>
      <c r="O11100" s="37">
        <v>507</v>
      </c>
    </row>
    <row r="11101" spans="3:15" x14ac:dyDescent="0.25">
      <c r="C11101" s="1">
        <v>1</v>
      </c>
      <c r="D11101" s="1">
        <v>1</v>
      </c>
      <c r="E11101" s="1">
        <v>1</v>
      </c>
      <c r="F11101" s="16">
        <v>11092</v>
      </c>
      <c r="G11101" s="17" t="s">
        <v>3264</v>
      </c>
      <c r="H11101" s="18" t="s">
        <v>19</v>
      </c>
      <c r="K11101" s="32">
        <v>38</v>
      </c>
      <c r="L11101" s="36">
        <v>507</v>
      </c>
      <c r="N11101" s="32">
        <v>7</v>
      </c>
      <c r="O11101" s="36">
        <v>507</v>
      </c>
    </row>
    <row r="11102" spans="3:15" x14ac:dyDescent="0.25">
      <c r="C11102" s="1">
        <v>1</v>
      </c>
      <c r="D11102" s="1">
        <v>1</v>
      </c>
      <c r="E11102" s="1">
        <v>1</v>
      </c>
      <c r="F11102" s="19">
        <v>11093</v>
      </c>
      <c r="G11102" s="20" t="s">
        <v>3182</v>
      </c>
      <c r="H11102" s="21" t="s">
        <v>19</v>
      </c>
      <c r="K11102" s="33">
        <v>50</v>
      </c>
      <c r="L11102" s="37">
        <v>507</v>
      </c>
      <c r="N11102" s="33">
        <v>12</v>
      </c>
      <c r="O11102" s="37">
        <v>507</v>
      </c>
    </row>
    <row r="11103" spans="3:15" x14ac:dyDescent="0.25">
      <c r="C11103" s="1">
        <v>1</v>
      </c>
      <c r="D11103" s="1">
        <v>1</v>
      </c>
      <c r="E11103" s="1">
        <v>1</v>
      </c>
      <c r="F11103" s="16">
        <v>11094</v>
      </c>
      <c r="G11103" s="17" t="s">
        <v>3264</v>
      </c>
      <c r="H11103" s="18" t="s">
        <v>18</v>
      </c>
      <c r="K11103" s="32">
        <v>44</v>
      </c>
      <c r="L11103" s="36">
        <v>507</v>
      </c>
      <c r="N11103" s="32">
        <v>8</v>
      </c>
      <c r="O11103" s="36">
        <v>507</v>
      </c>
    </row>
    <row r="11104" spans="3:15" x14ac:dyDescent="0.25">
      <c r="C11104" s="1">
        <v>1</v>
      </c>
      <c r="D11104" s="1">
        <v>1</v>
      </c>
      <c r="E11104" s="1">
        <v>1</v>
      </c>
      <c r="F11104" s="19">
        <v>11095</v>
      </c>
      <c r="G11104" s="20" t="s">
        <v>3182</v>
      </c>
      <c r="H11104" s="21" t="s">
        <v>19</v>
      </c>
      <c r="K11104" s="33">
        <v>52</v>
      </c>
      <c r="L11104" s="37">
        <v>507</v>
      </c>
      <c r="N11104" s="33">
        <v>13</v>
      </c>
      <c r="O11104" s="37">
        <v>507</v>
      </c>
    </row>
    <row r="11105" spans="3:15" x14ac:dyDescent="0.25">
      <c r="C11105" s="1">
        <v>1</v>
      </c>
      <c r="D11105" s="1">
        <v>1</v>
      </c>
      <c r="E11105" s="1">
        <v>1</v>
      </c>
      <c r="F11105" s="16">
        <v>11096</v>
      </c>
      <c r="G11105" s="17" t="s">
        <v>3264</v>
      </c>
      <c r="H11105" s="18" t="s">
        <v>18</v>
      </c>
      <c r="K11105" s="32">
        <v>45</v>
      </c>
      <c r="L11105" s="36">
        <v>507</v>
      </c>
      <c r="N11105" s="32">
        <v>10</v>
      </c>
      <c r="O11105" s="36">
        <v>507</v>
      </c>
    </row>
    <row r="11106" spans="3:15" x14ac:dyDescent="0.25">
      <c r="C11106" s="1">
        <v>1</v>
      </c>
      <c r="D11106" s="1">
        <v>1</v>
      </c>
      <c r="E11106" s="1">
        <v>1</v>
      </c>
      <c r="F11106" s="19">
        <v>11097</v>
      </c>
      <c r="G11106" s="20" t="s">
        <v>3181</v>
      </c>
      <c r="H11106" s="21" t="s">
        <v>19</v>
      </c>
      <c r="K11106" s="33">
        <v>81</v>
      </c>
      <c r="L11106" s="37">
        <v>508</v>
      </c>
      <c r="N11106" s="33">
        <v>10</v>
      </c>
      <c r="O11106" s="37">
        <v>508</v>
      </c>
    </row>
    <row r="11107" spans="3:15" x14ac:dyDescent="0.25">
      <c r="C11107" s="1">
        <v>1</v>
      </c>
      <c r="D11107" s="1">
        <v>1</v>
      </c>
      <c r="E11107" s="1">
        <v>1</v>
      </c>
      <c r="F11107" s="16">
        <v>11098</v>
      </c>
      <c r="G11107" s="17" t="s">
        <v>3181</v>
      </c>
      <c r="H11107" s="18" t="s">
        <v>19</v>
      </c>
      <c r="K11107" s="32">
        <v>79</v>
      </c>
      <c r="L11107" s="36">
        <v>508</v>
      </c>
      <c r="N11107" s="32">
        <v>22</v>
      </c>
      <c r="O11107" s="36">
        <v>508</v>
      </c>
    </row>
    <row r="11108" spans="3:15" x14ac:dyDescent="0.25">
      <c r="C11108" s="1">
        <v>1</v>
      </c>
      <c r="D11108" s="1">
        <v>1</v>
      </c>
      <c r="E11108" s="1">
        <v>1</v>
      </c>
      <c r="F11108" s="19">
        <v>11099</v>
      </c>
      <c r="G11108" s="20" t="s">
        <v>3182</v>
      </c>
      <c r="H11108" s="21" t="s">
        <v>18</v>
      </c>
      <c r="K11108" s="33">
        <v>72</v>
      </c>
      <c r="L11108" s="37">
        <v>508</v>
      </c>
      <c r="N11108" s="33">
        <v>18</v>
      </c>
      <c r="O11108" s="37">
        <v>508</v>
      </c>
    </row>
    <row r="11109" spans="3:15" x14ac:dyDescent="0.25">
      <c r="C11109" s="1">
        <v>1</v>
      </c>
      <c r="D11109" s="1">
        <v>1</v>
      </c>
      <c r="E11109" s="1">
        <v>1</v>
      </c>
      <c r="F11109" s="16">
        <v>11100</v>
      </c>
      <c r="G11109" s="17" t="s">
        <v>3264</v>
      </c>
      <c r="H11109" s="18" t="s">
        <v>18</v>
      </c>
      <c r="K11109" s="32">
        <v>72</v>
      </c>
      <c r="L11109" s="36">
        <v>508</v>
      </c>
      <c r="N11109" s="32">
        <v>15</v>
      </c>
      <c r="O11109" s="36">
        <v>508</v>
      </c>
    </row>
    <row r="11110" spans="3:15" x14ac:dyDescent="0.25">
      <c r="C11110" s="1">
        <v>1</v>
      </c>
      <c r="D11110" s="1">
        <v>1</v>
      </c>
      <c r="E11110" s="1">
        <v>1</v>
      </c>
      <c r="F11110" s="19">
        <v>11101</v>
      </c>
      <c r="G11110" s="20" t="s">
        <v>3264</v>
      </c>
      <c r="H11110" s="21" t="s">
        <v>19</v>
      </c>
      <c r="K11110" s="33">
        <v>66</v>
      </c>
      <c r="L11110" s="37">
        <v>508</v>
      </c>
      <c r="N11110" s="33">
        <v>8</v>
      </c>
      <c r="O11110" s="37">
        <v>508</v>
      </c>
    </row>
    <row r="11111" spans="3:15" x14ac:dyDescent="0.25">
      <c r="C11111" s="1">
        <v>1</v>
      </c>
      <c r="D11111" s="1">
        <v>1</v>
      </c>
      <c r="E11111" s="1">
        <v>1</v>
      </c>
      <c r="F11111" s="16">
        <v>11102</v>
      </c>
      <c r="G11111" s="17" t="s">
        <v>3264</v>
      </c>
      <c r="H11111" s="18" t="s">
        <v>19</v>
      </c>
      <c r="K11111" s="32">
        <v>56</v>
      </c>
      <c r="L11111" s="36">
        <v>508</v>
      </c>
      <c r="N11111" s="32">
        <v>3</v>
      </c>
      <c r="O11111" s="36">
        <v>508</v>
      </c>
    </row>
    <row r="11112" spans="3:15" x14ac:dyDescent="0.25">
      <c r="C11112" s="1">
        <v>1</v>
      </c>
      <c r="D11112" s="1">
        <v>1</v>
      </c>
      <c r="E11112" s="1">
        <v>1</v>
      </c>
      <c r="F11112" s="19">
        <v>11103</v>
      </c>
      <c r="G11112" s="20" t="s">
        <v>3182</v>
      </c>
      <c r="H11112" s="21" t="s">
        <v>18</v>
      </c>
      <c r="K11112" s="33">
        <v>81</v>
      </c>
      <c r="L11112" s="37">
        <v>508</v>
      </c>
      <c r="N11112" s="33">
        <v>19</v>
      </c>
      <c r="O11112" s="37">
        <v>508</v>
      </c>
    </row>
    <row r="11113" spans="3:15" x14ac:dyDescent="0.25">
      <c r="C11113" s="1">
        <v>1</v>
      </c>
      <c r="D11113" s="1">
        <v>1</v>
      </c>
      <c r="E11113" s="1">
        <v>1</v>
      </c>
      <c r="F11113" s="16">
        <v>11104</v>
      </c>
      <c r="G11113" s="17" t="s">
        <v>3264</v>
      </c>
      <c r="H11113" s="18" t="s">
        <v>19</v>
      </c>
      <c r="K11113" s="32">
        <v>72</v>
      </c>
      <c r="L11113" s="36">
        <v>508</v>
      </c>
      <c r="N11113" s="32">
        <v>14</v>
      </c>
      <c r="O11113" s="36">
        <v>508</v>
      </c>
    </row>
    <row r="11114" spans="3:15" x14ac:dyDescent="0.25">
      <c r="C11114" s="1">
        <v>1</v>
      </c>
      <c r="D11114" s="1">
        <v>1</v>
      </c>
      <c r="E11114" s="1">
        <v>1</v>
      </c>
      <c r="F11114" s="19">
        <v>11105</v>
      </c>
      <c r="G11114" s="20" t="s">
        <v>3264</v>
      </c>
      <c r="H11114" s="21" t="s">
        <v>19</v>
      </c>
      <c r="K11114" s="33">
        <v>46</v>
      </c>
      <c r="L11114" s="37">
        <v>508</v>
      </c>
      <c r="N11114" s="33">
        <v>6</v>
      </c>
      <c r="O11114" s="37">
        <v>508</v>
      </c>
    </row>
    <row r="11115" spans="3:15" x14ac:dyDescent="0.25">
      <c r="C11115" s="1">
        <v>1</v>
      </c>
      <c r="D11115" s="1">
        <v>1</v>
      </c>
      <c r="E11115" s="1">
        <v>1</v>
      </c>
      <c r="F11115" s="16">
        <v>11106</v>
      </c>
      <c r="G11115" s="17" t="s">
        <v>3264</v>
      </c>
      <c r="H11115" s="18" t="s">
        <v>18</v>
      </c>
      <c r="K11115" s="32">
        <v>50</v>
      </c>
      <c r="L11115" s="36">
        <v>508</v>
      </c>
      <c r="N11115" s="32">
        <v>6</v>
      </c>
      <c r="O11115" s="36">
        <v>508</v>
      </c>
    </row>
    <row r="11116" spans="3:15" x14ac:dyDescent="0.25">
      <c r="C11116" s="1">
        <v>1</v>
      </c>
      <c r="D11116" s="1">
        <v>1</v>
      </c>
      <c r="E11116" s="1">
        <v>1</v>
      </c>
      <c r="F11116" s="19">
        <v>11107</v>
      </c>
      <c r="G11116" s="20" t="s">
        <v>3264</v>
      </c>
      <c r="H11116" s="21" t="s">
        <v>19</v>
      </c>
      <c r="K11116" s="33">
        <v>53</v>
      </c>
      <c r="L11116" s="37">
        <v>508</v>
      </c>
      <c r="N11116" s="33">
        <v>9</v>
      </c>
      <c r="O11116" s="37">
        <v>508</v>
      </c>
    </row>
    <row r="11117" spans="3:15" x14ac:dyDescent="0.25">
      <c r="C11117" s="1">
        <v>1</v>
      </c>
      <c r="D11117" s="1">
        <v>1</v>
      </c>
      <c r="E11117" s="1">
        <v>1</v>
      </c>
      <c r="F11117" s="16">
        <v>11108</v>
      </c>
      <c r="G11117" s="17" t="s">
        <v>3264</v>
      </c>
      <c r="H11117" s="18" t="s">
        <v>18</v>
      </c>
      <c r="K11117" s="32">
        <v>44</v>
      </c>
      <c r="L11117" s="36">
        <v>508</v>
      </c>
      <c r="N11117" s="32">
        <v>6</v>
      </c>
      <c r="O11117" s="36">
        <v>508</v>
      </c>
    </row>
    <row r="11118" spans="3:15" x14ac:dyDescent="0.25">
      <c r="C11118" s="1">
        <v>1</v>
      </c>
      <c r="D11118" s="1">
        <v>1</v>
      </c>
      <c r="E11118" s="1">
        <v>1</v>
      </c>
      <c r="F11118" s="19">
        <v>11109</v>
      </c>
      <c r="G11118" s="20" t="s">
        <v>3264</v>
      </c>
      <c r="H11118" s="21" t="s">
        <v>19</v>
      </c>
      <c r="K11118" s="33">
        <v>62</v>
      </c>
      <c r="L11118" s="37">
        <v>508</v>
      </c>
      <c r="N11118" s="33">
        <v>17</v>
      </c>
      <c r="O11118" s="37">
        <v>508</v>
      </c>
    </row>
    <row r="11119" spans="3:15" x14ac:dyDescent="0.25">
      <c r="C11119" s="1">
        <v>1</v>
      </c>
      <c r="D11119" s="1">
        <v>1</v>
      </c>
      <c r="E11119" s="1">
        <v>1</v>
      </c>
      <c r="F11119" s="16">
        <v>11110</v>
      </c>
      <c r="G11119" s="17" t="s">
        <v>3264</v>
      </c>
      <c r="H11119" s="18" t="s">
        <v>19</v>
      </c>
      <c r="K11119" s="32">
        <v>49</v>
      </c>
      <c r="L11119" s="36">
        <v>508</v>
      </c>
      <c r="N11119" s="32">
        <v>9</v>
      </c>
      <c r="O11119" s="36">
        <v>508</v>
      </c>
    </row>
    <row r="11120" spans="3:15" x14ac:dyDescent="0.25">
      <c r="C11120" s="1">
        <v>1</v>
      </c>
      <c r="D11120" s="1">
        <v>1</v>
      </c>
      <c r="E11120" s="1">
        <v>1</v>
      </c>
      <c r="F11120" s="19">
        <v>11111</v>
      </c>
      <c r="G11120" s="20" t="s">
        <v>3264</v>
      </c>
      <c r="H11120" s="21" t="s">
        <v>19</v>
      </c>
      <c r="K11120" s="33">
        <v>64</v>
      </c>
      <c r="L11120" s="37">
        <v>509</v>
      </c>
      <c r="N11120" s="33">
        <v>10</v>
      </c>
      <c r="O11120" s="37">
        <v>509</v>
      </c>
    </row>
    <row r="11121" spans="3:15" x14ac:dyDescent="0.25">
      <c r="C11121" s="1">
        <v>1</v>
      </c>
      <c r="D11121" s="1">
        <v>1</v>
      </c>
      <c r="E11121" s="1">
        <v>1</v>
      </c>
      <c r="F11121" s="16">
        <v>11112</v>
      </c>
      <c r="G11121" s="17" t="s">
        <v>3181</v>
      </c>
      <c r="H11121" s="18" t="s">
        <v>18</v>
      </c>
      <c r="K11121" s="32">
        <v>70</v>
      </c>
      <c r="L11121" s="36">
        <v>509</v>
      </c>
      <c r="N11121" s="32">
        <v>21</v>
      </c>
      <c r="O11121" s="36">
        <v>509</v>
      </c>
    </row>
    <row r="11122" spans="3:15" x14ac:dyDescent="0.25">
      <c r="C11122" s="1">
        <v>1</v>
      </c>
      <c r="D11122" s="1">
        <v>1</v>
      </c>
      <c r="E11122" s="1">
        <v>1</v>
      </c>
      <c r="F11122" s="19">
        <v>11113</v>
      </c>
      <c r="G11122" s="20" t="s">
        <v>3264</v>
      </c>
      <c r="H11122" s="21" t="s">
        <v>19</v>
      </c>
      <c r="K11122" s="33">
        <v>59</v>
      </c>
      <c r="L11122" s="37">
        <v>509</v>
      </c>
      <c r="N11122" s="33">
        <v>7</v>
      </c>
      <c r="O11122" s="37">
        <v>509</v>
      </c>
    </row>
    <row r="11123" spans="3:15" x14ac:dyDescent="0.25">
      <c r="C11123" s="1">
        <v>1</v>
      </c>
      <c r="D11123" s="1">
        <v>1</v>
      </c>
      <c r="E11123" s="1">
        <v>1</v>
      </c>
      <c r="F11123" s="16">
        <v>11114</v>
      </c>
      <c r="G11123" s="17" t="s">
        <v>3264</v>
      </c>
      <c r="H11123" s="18" t="s">
        <v>18</v>
      </c>
      <c r="K11123" s="32">
        <v>46</v>
      </c>
      <c r="L11123" s="36">
        <v>509</v>
      </c>
      <c r="N11123" s="32">
        <v>10</v>
      </c>
      <c r="O11123" s="36">
        <v>509</v>
      </c>
    </row>
    <row r="11124" spans="3:15" x14ac:dyDescent="0.25">
      <c r="C11124" s="1">
        <v>1</v>
      </c>
      <c r="D11124" s="1">
        <v>1</v>
      </c>
      <c r="E11124" s="1">
        <v>1</v>
      </c>
      <c r="F11124" s="19">
        <v>11115</v>
      </c>
      <c r="G11124" s="20" t="s">
        <v>3264</v>
      </c>
      <c r="H11124" s="21" t="s">
        <v>18</v>
      </c>
      <c r="K11124" s="33">
        <v>67</v>
      </c>
      <c r="L11124" s="37">
        <v>509</v>
      </c>
      <c r="N11124" s="33">
        <v>18</v>
      </c>
      <c r="O11124" s="37">
        <v>509</v>
      </c>
    </row>
    <row r="11125" spans="3:15" x14ac:dyDescent="0.25">
      <c r="C11125" s="1">
        <v>1</v>
      </c>
      <c r="D11125" s="1">
        <v>1</v>
      </c>
      <c r="E11125" s="1">
        <v>1</v>
      </c>
      <c r="F11125" s="16">
        <v>11116</v>
      </c>
      <c r="G11125" s="17" t="s">
        <v>3264</v>
      </c>
      <c r="H11125" s="18" t="s">
        <v>19</v>
      </c>
      <c r="K11125" s="32">
        <v>49</v>
      </c>
      <c r="L11125" s="36">
        <v>509</v>
      </c>
      <c r="N11125" s="32">
        <v>13</v>
      </c>
      <c r="O11125" s="36">
        <v>509</v>
      </c>
    </row>
    <row r="11126" spans="3:15" x14ac:dyDescent="0.25">
      <c r="C11126" s="1">
        <v>1</v>
      </c>
      <c r="D11126" s="1">
        <v>1</v>
      </c>
      <c r="E11126" s="1">
        <v>1</v>
      </c>
      <c r="F11126" s="19">
        <v>11117</v>
      </c>
      <c r="G11126" s="20" t="s">
        <v>3264</v>
      </c>
      <c r="H11126" s="21" t="s">
        <v>19</v>
      </c>
      <c r="K11126" s="33">
        <v>58</v>
      </c>
      <c r="L11126" s="37">
        <v>509</v>
      </c>
      <c r="N11126" s="33">
        <v>10</v>
      </c>
      <c r="O11126" s="37">
        <v>509</v>
      </c>
    </row>
    <row r="11127" spans="3:15" x14ac:dyDescent="0.25">
      <c r="C11127" s="1">
        <v>1</v>
      </c>
      <c r="D11127" s="1">
        <v>1</v>
      </c>
      <c r="E11127" s="1">
        <v>1</v>
      </c>
      <c r="F11127" s="16">
        <v>11118</v>
      </c>
      <c r="G11127" s="17" t="s">
        <v>3182</v>
      </c>
      <c r="H11127" s="18" t="s">
        <v>19</v>
      </c>
      <c r="K11127" s="32">
        <v>56</v>
      </c>
      <c r="L11127" s="36">
        <v>509</v>
      </c>
      <c r="N11127" s="32">
        <v>10</v>
      </c>
      <c r="O11127" s="36">
        <v>509</v>
      </c>
    </row>
    <row r="11128" spans="3:15" x14ac:dyDescent="0.25">
      <c r="C11128" s="1">
        <v>1</v>
      </c>
      <c r="D11128" s="1">
        <v>1</v>
      </c>
      <c r="E11128" s="1">
        <v>1</v>
      </c>
      <c r="F11128" s="19">
        <v>11119</v>
      </c>
      <c r="G11128" s="20" t="s">
        <v>3264</v>
      </c>
      <c r="H11128" s="21" t="s">
        <v>18</v>
      </c>
      <c r="K11128" s="33">
        <v>57</v>
      </c>
      <c r="L11128" s="37">
        <v>509</v>
      </c>
      <c r="N11128" s="33">
        <v>7</v>
      </c>
      <c r="O11128" s="37">
        <v>509</v>
      </c>
    </row>
    <row r="11129" spans="3:15" x14ac:dyDescent="0.25">
      <c r="C11129" s="1">
        <v>1</v>
      </c>
      <c r="D11129" s="1">
        <v>1</v>
      </c>
      <c r="E11129" s="1">
        <v>1</v>
      </c>
      <c r="F11129" s="16">
        <v>11120</v>
      </c>
      <c r="G11129" s="17" t="s">
        <v>3264</v>
      </c>
      <c r="H11129" s="18" t="s">
        <v>19</v>
      </c>
      <c r="K11129" s="32">
        <v>48</v>
      </c>
      <c r="L11129" s="36">
        <v>509</v>
      </c>
      <c r="N11129" s="32">
        <v>16</v>
      </c>
      <c r="O11129" s="36">
        <v>509</v>
      </c>
    </row>
    <row r="11130" spans="3:15" x14ac:dyDescent="0.25">
      <c r="C11130" s="1">
        <v>1</v>
      </c>
      <c r="D11130" s="1">
        <v>1</v>
      </c>
      <c r="E11130" s="1">
        <v>1</v>
      </c>
      <c r="F11130" s="19">
        <v>11121</v>
      </c>
      <c r="G11130" s="20" t="s">
        <v>3181</v>
      </c>
      <c r="H11130" s="21" t="s">
        <v>19</v>
      </c>
      <c r="K11130" s="33">
        <v>43</v>
      </c>
      <c r="L11130" s="37">
        <v>509</v>
      </c>
      <c r="N11130" s="33">
        <v>4</v>
      </c>
      <c r="O11130" s="37">
        <v>509</v>
      </c>
    </row>
    <row r="11131" spans="3:15" x14ac:dyDescent="0.25">
      <c r="C11131" s="1">
        <v>1</v>
      </c>
      <c r="D11131" s="1">
        <v>1</v>
      </c>
      <c r="E11131" s="1">
        <v>1</v>
      </c>
      <c r="F11131" s="16">
        <v>11122</v>
      </c>
      <c r="G11131" s="17" t="s">
        <v>3264</v>
      </c>
      <c r="H11131" s="18" t="s">
        <v>18</v>
      </c>
      <c r="K11131" s="32">
        <v>36</v>
      </c>
      <c r="L11131" s="36">
        <v>509</v>
      </c>
      <c r="N11131" s="32">
        <v>13</v>
      </c>
      <c r="O11131" s="36">
        <v>509</v>
      </c>
    </row>
    <row r="11132" spans="3:15" x14ac:dyDescent="0.25">
      <c r="C11132" s="1">
        <v>1</v>
      </c>
      <c r="D11132" s="1">
        <v>1</v>
      </c>
      <c r="E11132" s="1">
        <v>1</v>
      </c>
      <c r="F11132" s="19">
        <v>11123</v>
      </c>
      <c r="G11132" s="20" t="s">
        <v>3264</v>
      </c>
      <c r="H11132" s="21" t="s">
        <v>19</v>
      </c>
      <c r="K11132" s="33">
        <v>47</v>
      </c>
      <c r="L11132" s="37">
        <v>509</v>
      </c>
      <c r="N11132" s="33">
        <v>12</v>
      </c>
      <c r="O11132" s="37">
        <v>509</v>
      </c>
    </row>
    <row r="11133" spans="3:15" x14ac:dyDescent="0.25">
      <c r="C11133" s="1">
        <v>1</v>
      </c>
      <c r="D11133" s="1">
        <v>1</v>
      </c>
      <c r="E11133" s="1">
        <v>1</v>
      </c>
      <c r="F11133" s="16">
        <v>11124</v>
      </c>
      <c r="G11133" s="17" t="s">
        <v>3182</v>
      </c>
      <c r="H11133" s="18" t="s">
        <v>19</v>
      </c>
      <c r="K11133" s="32">
        <v>82</v>
      </c>
      <c r="L11133" s="36">
        <v>510</v>
      </c>
      <c r="N11133" s="32">
        <v>25</v>
      </c>
      <c r="O11133" s="36">
        <v>510</v>
      </c>
    </row>
    <row r="11134" spans="3:15" x14ac:dyDescent="0.25">
      <c r="C11134" s="1">
        <v>1</v>
      </c>
      <c r="D11134" s="1">
        <v>1</v>
      </c>
      <c r="E11134" s="1">
        <v>1</v>
      </c>
      <c r="F11134" s="19">
        <v>11125</v>
      </c>
      <c r="G11134" s="20" t="s">
        <v>3264</v>
      </c>
      <c r="H11134" s="21" t="s">
        <v>18</v>
      </c>
      <c r="K11134" s="33">
        <v>67</v>
      </c>
      <c r="L11134" s="37">
        <v>510</v>
      </c>
      <c r="N11134" s="33">
        <v>16</v>
      </c>
      <c r="O11134" s="37">
        <v>510</v>
      </c>
    </row>
    <row r="11135" spans="3:15" x14ac:dyDescent="0.25">
      <c r="C11135" s="1">
        <v>1</v>
      </c>
      <c r="D11135" s="1">
        <v>1</v>
      </c>
      <c r="E11135" s="1">
        <v>1</v>
      </c>
      <c r="F11135" s="16">
        <v>11126</v>
      </c>
      <c r="G11135" s="17" t="s">
        <v>3264</v>
      </c>
      <c r="H11135" s="18" t="s">
        <v>19</v>
      </c>
      <c r="K11135" s="32">
        <v>69</v>
      </c>
      <c r="L11135" s="36">
        <v>510</v>
      </c>
      <c r="N11135" s="32">
        <v>13</v>
      </c>
      <c r="O11135" s="36">
        <v>510</v>
      </c>
    </row>
    <row r="11136" spans="3:15" x14ac:dyDescent="0.25">
      <c r="C11136" s="1">
        <v>1</v>
      </c>
      <c r="D11136" s="1">
        <v>1</v>
      </c>
      <c r="E11136" s="1">
        <v>1</v>
      </c>
      <c r="F11136" s="19">
        <v>11127</v>
      </c>
      <c r="G11136" s="20" t="s">
        <v>3181</v>
      </c>
      <c r="H11136" s="21" t="s">
        <v>19</v>
      </c>
      <c r="K11136" s="33">
        <v>48</v>
      </c>
      <c r="L11136" s="37">
        <v>510</v>
      </c>
      <c r="N11136" s="33">
        <v>16</v>
      </c>
      <c r="O11136" s="37">
        <v>510</v>
      </c>
    </row>
    <row r="11137" spans="3:15" x14ac:dyDescent="0.25">
      <c r="C11137" s="1">
        <v>1</v>
      </c>
      <c r="D11137" s="1">
        <v>1</v>
      </c>
      <c r="E11137" s="1">
        <v>1</v>
      </c>
      <c r="F11137" s="16">
        <v>11128</v>
      </c>
      <c r="G11137" s="17" t="s">
        <v>3181</v>
      </c>
      <c r="H11137" s="18" t="s">
        <v>19</v>
      </c>
      <c r="K11137" s="32">
        <v>64</v>
      </c>
      <c r="L11137" s="36">
        <v>510</v>
      </c>
      <c r="N11137" s="32">
        <v>17</v>
      </c>
      <c r="O11137" s="36">
        <v>510</v>
      </c>
    </row>
    <row r="11138" spans="3:15" x14ac:dyDescent="0.25">
      <c r="C11138" s="1">
        <v>1</v>
      </c>
      <c r="D11138" s="1">
        <v>1</v>
      </c>
      <c r="E11138" s="1">
        <v>1</v>
      </c>
      <c r="F11138" s="19">
        <v>11129</v>
      </c>
      <c r="G11138" s="20" t="s">
        <v>3181</v>
      </c>
      <c r="H11138" s="21" t="s">
        <v>18</v>
      </c>
      <c r="K11138" s="33">
        <v>53</v>
      </c>
      <c r="L11138" s="37">
        <v>510</v>
      </c>
      <c r="N11138" s="33">
        <v>14</v>
      </c>
      <c r="O11138" s="37">
        <v>510</v>
      </c>
    </row>
    <row r="11139" spans="3:15" x14ac:dyDescent="0.25">
      <c r="C11139" s="1">
        <v>1</v>
      </c>
      <c r="D11139" s="1">
        <v>1</v>
      </c>
      <c r="E11139" s="1">
        <v>1</v>
      </c>
      <c r="F11139" s="16">
        <v>11130</v>
      </c>
      <c r="G11139" s="17" t="s">
        <v>3264</v>
      </c>
      <c r="H11139" s="18" t="s">
        <v>19</v>
      </c>
      <c r="K11139" s="32">
        <v>27</v>
      </c>
      <c r="L11139" s="36">
        <v>510</v>
      </c>
      <c r="N11139" s="32">
        <v>4</v>
      </c>
      <c r="O11139" s="36">
        <v>510</v>
      </c>
    </row>
    <row r="11140" spans="3:15" x14ac:dyDescent="0.25">
      <c r="C11140" s="1">
        <v>1</v>
      </c>
      <c r="D11140" s="1">
        <v>1</v>
      </c>
      <c r="E11140" s="1">
        <v>1</v>
      </c>
      <c r="F11140" s="19">
        <v>11131</v>
      </c>
      <c r="G11140" s="20" t="s">
        <v>3264</v>
      </c>
      <c r="H11140" s="21" t="s">
        <v>19</v>
      </c>
      <c r="K11140" s="33">
        <v>32</v>
      </c>
      <c r="L11140" s="37">
        <v>510</v>
      </c>
      <c r="N11140" s="33">
        <v>7</v>
      </c>
      <c r="O11140" s="37">
        <v>510</v>
      </c>
    </row>
    <row r="11141" spans="3:15" x14ac:dyDescent="0.25">
      <c r="C11141" s="1">
        <v>1</v>
      </c>
      <c r="D11141" s="1">
        <v>1</v>
      </c>
      <c r="E11141" s="1">
        <v>1</v>
      </c>
      <c r="F11141" s="16">
        <v>11132</v>
      </c>
      <c r="G11141" s="17" t="s">
        <v>3264</v>
      </c>
      <c r="H11141" s="18" t="s">
        <v>18</v>
      </c>
      <c r="K11141" s="32">
        <v>41</v>
      </c>
      <c r="L11141" s="36">
        <v>510</v>
      </c>
      <c r="N11141" s="32">
        <v>9</v>
      </c>
      <c r="O11141" s="36">
        <v>510</v>
      </c>
    </row>
    <row r="11142" spans="3:15" x14ac:dyDescent="0.25">
      <c r="C11142" s="1">
        <v>1</v>
      </c>
      <c r="D11142" s="1">
        <v>1</v>
      </c>
      <c r="E11142" s="1">
        <v>1</v>
      </c>
      <c r="F11142" s="19">
        <v>11133</v>
      </c>
      <c r="G11142" s="20" t="s">
        <v>3264</v>
      </c>
      <c r="H11142" s="21" t="s">
        <v>19</v>
      </c>
      <c r="K11142" s="33">
        <v>66</v>
      </c>
      <c r="L11142" s="37">
        <v>511</v>
      </c>
      <c r="N11142" s="33">
        <v>14</v>
      </c>
      <c r="O11142" s="37">
        <v>511</v>
      </c>
    </row>
    <row r="11143" spans="3:15" x14ac:dyDescent="0.25">
      <c r="C11143" s="1">
        <v>1</v>
      </c>
      <c r="D11143" s="1">
        <v>1</v>
      </c>
      <c r="E11143" s="1">
        <v>1</v>
      </c>
      <c r="F11143" s="16">
        <v>11134</v>
      </c>
      <c r="G11143" s="17" t="s">
        <v>3264</v>
      </c>
      <c r="H11143" s="18" t="s">
        <v>18</v>
      </c>
      <c r="K11143" s="32">
        <v>68</v>
      </c>
      <c r="L11143" s="36">
        <v>511</v>
      </c>
      <c r="N11143" s="32">
        <v>18</v>
      </c>
      <c r="O11143" s="36">
        <v>511</v>
      </c>
    </row>
    <row r="11144" spans="3:15" x14ac:dyDescent="0.25">
      <c r="C11144" s="1">
        <v>1</v>
      </c>
      <c r="D11144" s="1">
        <v>1</v>
      </c>
      <c r="E11144" s="1">
        <v>1</v>
      </c>
      <c r="F11144" s="19">
        <v>11135</v>
      </c>
      <c r="G11144" s="20" t="s">
        <v>3264</v>
      </c>
      <c r="H11144" s="21" t="s">
        <v>18</v>
      </c>
      <c r="K11144" s="33">
        <v>71</v>
      </c>
      <c r="L11144" s="37">
        <v>511</v>
      </c>
      <c r="N11144" s="33">
        <v>9</v>
      </c>
      <c r="O11144" s="37">
        <v>511</v>
      </c>
    </row>
    <row r="11145" spans="3:15" x14ac:dyDescent="0.25">
      <c r="C11145" s="1">
        <v>1</v>
      </c>
      <c r="D11145" s="1">
        <v>1</v>
      </c>
      <c r="E11145" s="1">
        <v>1</v>
      </c>
      <c r="F11145" s="16">
        <v>11136</v>
      </c>
      <c r="G11145" s="17" t="s">
        <v>3264</v>
      </c>
      <c r="H11145" s="18" t="s">
        <v>19</v>
      </c>
      <c r="K11145" s="32">
        <v>69</v>
      </c>
      <c r="L11145" s="36">
        <v>511</v>
      </c>
      <c r="N11145" s="32">
        <v>16</v>
      </c>
      <c r="O11145" s="36">
        <v>511</v>
      </c>
    </row>
    <row r="11146" spans="3:15" x14ac:dyDescent="0.25">
      <c r="C11146" s="1">
        <v>1</v>
      </c>
      <c r="D11146" s="1">
        <v>1</v>
      </c>
      <c r="E11146" s="1">
        <v>1</v>
      </c>
      <c r="F11146" s="19">
        <v>11137</v>
      </c>
      <c r="G11146" s="20" t="s">
        <v>3181</v>
      </c>
      <c r="H11146" s="21" t="s">
        <v>18</v>
      </c>
      <c r="K11146" s="33">
        <v>67</v>
      </c>
      <c r="L11146" s="37">
        <v>511</v>
      </c>
      <c r="N11146" s="33">
        <v>20</v>
      </c>
      <c r="O11146" s="37">
        <v>511</v>
      </c>
    </row>
    <row r="11147" spans="3:15" x14ac:dyDescent="0.25">
      <c r="C11147" s="1">
        <v>1</v>
      </c>
      <c r="D11147" s="1">
        <v>1</v>
      </c>
      <c r="E11147" s="1">
        <v>1</v>
      </c>
      <c r="F11147" s="16">
        <v>11138</v>
      </c>
      <c r="G11147" s="17" t="s">
        <v>3181</v>
      </c>
      <c r="H11147" s="18" t="s">
        <v>19</v>
      </c>
      <c r="K11147" s="32">
        <v>61</v>
      </c>
      <c r="L11147" s="36">
        <v>511</v>
      </c>
      <c r="N11147" s="32">
        <v>11</v>
      </c>
      <c r="O11147" s="36">
        <v>511</v>
      </c>
    </row>
    <row r="11148" spans="3:15" x14ac:dyDescent="0.25">
      <c r="C11148" s="1">
        <v>1</v>
      </c>
      <c r="D11148" s="1">
        <v>1</v>
      </c>
      <c r="E11148" s="1">
        <v>1</v>
      </c>
      <c r="F11148" s="19">
        <v>11139</v>
      </c>
      <c r="G11148" s="20" t="s">
        <v>3181</v>
      </c>
      <c r="H11148" s="21" t="s">
        <v>19</v>
      </c>
      <c r="K11148" s="33">
        <v>78</v>
      </c>
      <c r="L11148" s="37">
        <v>511</v>
      </c>
      <c r="N11148" s="33">
        <v>23</v>
      </c>
      <c r="O11148" s="37">
        <v>511</v>
      </c>
    </row>
    <row r="11149" spans="3:15" x14ac:dyDescent="0.25">
      <c r="C11149" s="1">
        <v>1</v>
      </c>
      <c r="D11149" s="1">
        <v>1</v>
      </c>
      <c r="E11149" s="1">
        <v>1</v>
      </c>
      <c r="F11149" s="16">
        <v>11140</v>
      </c>
      <c r="G11149" s="17" t="s">
        <v>3181</v>
      </c>
      <c r="H11149" s="18" t="s">
        <v>18</v>
      </c>
      <c r="K11149" s="32">
        <v>67</v>
      </c>
      <c r="L11149" s="36">
        <v>511</v>
      </c>
      <c r="N11149" s="32">
        <v>12</v>
      </c>
      <c r="O11149" s="36">
        <v>511</v>
      </c>
    </row>
    <row r="11150" spans="3:15" x14ac:dyDescent="0.25">
      <c r="C11150" s="1">
        <v>1</v>
      </c>
      <c r="D11150" s="1">
        <v>1</v>
      </c>
      <c r="E11150" s="1">
        <v>1</v>
      </c>
      <c r="F11150" s="19">
        <v>11141</v>
      </c>
      <c r="G11150" s="20" t="s">
        <v>3181</v>
      </c>
      <c r="H11150" s="21" t="s">
        <v>18</v>
      </c>
      <c r="K11150" s="33">
        <v>63</v>
      </c>
      <c r="L11150" s="37">
        <v>511</v>
      </c>
      <c r="N11150" s="33">
        <v>16</v>
      </c>
      <c r="O11150" s="37">
        <v>511</v>
      </c>
    </row>
    <row r="11151" spans="3:15" x14ac:dyDescent="0.25">
      <c r="C11151" s="1">
        <v>1</v>
      </c>
      <c r="D11151" s="1">
        <v>1</v>
      </c>
      <c r="E11151" s="1">
        <v>1</v>
      </c>
      <c r="F11151" s="16">
        <v>11142</v>
      </c>
      <c r="G11151" s="17" t="s">
        <v>3182</v>
      </c>
      <c r="H11151" s="18" t="s">
        <v>19</v>
      </c>
      <c r="K11151" s="32">
        <v>60</v>
      </c>
      <c r="L11151" s="36">
        <v>511</v>
      </c>
      <c r="N11151" s="32">
        <v>18</v>
      </c>
      <c r="O11151" s="36">
        <v>511</v>
      </c>
    </row>
    <row r="11152" spans="3:15" x14ac:dyDescent="0.25">
      <c r="C11152" s="1">
        <v>1</v>
      </c>
      <c r="D11152" s="1">
        <v>1</v>
      </c>
      <c r="E11152" s="1">
        <v>1</v>
      </c>
      <c r="F11152" s="19">
        <v>11143</v>
      </c>
      <c r="G11152" s="20" t="s">
        <v>3264</v>
      </c>
      <c r="H11152" s="21" t="s">
        <v>19</v>
      </c>
      <c r="K11152" s="33">
        <v>53</v>
      </c>
      <c r="L11152" s="37">
        <v>511</v>
      </c>
      <c r="N11152" s="33">
        <v>11</v>
      </c>
      <c r="O11152" s="37">
        <v>511</v>
      </c>
    </row>
    <row r="11153" spans="3:15" x14ac:dyDescent="0.25">
      <c r="C11153" s="1">
        <v>1</v>
      </c>
      <c r="D11153" s="1">
        <v>1</v>
      </c>
      <c r="E11153" s="1">
        <v>1</v>
      </c>
      <c r="F11153" s="16">
        <v>11144</v>
      </c>
      <c r="G11153" s="17" t="s">
        <v>3182</v>
      </c>
      <c r="H11153" s="18" t="s">
        <v>18</v>
      </c>
      <c r="K11153" s="32">
        <v>73</v>
      </c>
      <c r="L11153" s="36">
        <v>512</v>
      </c>
      <c r="N11153" s="32">
        <v>18</v>
      </c>
      <c r="O11153" s="36">
        <v>512</v>
      </c>
    </row>
    <row r="11154" spans="3:15" x14ac:dyDescent="0.25">
      <c r="C11154" s="1">
        <v>1</v>
      </c>
      <c r="D11154" s="1">
        <v>1</v>
      </c>
      <c r="E11154" s="1">
        <v>1</v>
      </c>
      <c r="F11154" s="19">
        <v>11145</v>
      </c>
      <c r="G11154" s="20" t="s">
        <v>3264</v>
      </c>
      <c r="H11154" s="21" t="s">
        <v>19</v>
      </c>
      <c r="K11154" s="33">
        <v>57</v>
      </c>
      <c r="L11154" s="37">
        <v>512</v>
      </c>
      <c r="N11154" s="33">
        <v>14</v>
      </c>
      <c r="O11154" s="37">
        <v>512</v>
      </c>
    </row>
    <row r="11155" spans="3:15" x14ac:dyDescent="0.25">
      <c r="C11155" s="1">
        <v>1</v>
      </c>
      <c r="D11155" s="1">
        <v>1</v>
      </c>
      <c r="E11155" s="1">
        <v>1</v>
      </c>
      <c r="F11155" s="16">
        <v>11146</v>
      </c>
      <c r="G11155" s="17" t="s">
        <v>3181</v>
      </c>
      <c r="H11155" s="18" t="s">
        <v>18</v>
      </c>
      <c r="K11155" s="32">
        <v>64</v>
      </c>
      <c r="L11155" s="36">
        <v>512</v>
      </c>
      <c r="N11155" s="32">
        <v>17</v>
      </c>
      <c r="O11155" s="36">
        <v>512</v>
      </c>
    </row>
    <row r="11156" spans="3:15" x14ac:dyDescent="0.25">
      <c r="C11156" s="1">
        <v>1</v>
      </c>
      <c r="D11156" s="1">
        <v>1</v>
      </c>
      <c r="E11156" s="1">
        <v>1</v>
      </c>
      <c r="F11156" s="19">
        <v>11147</v>
      </c>
      <c r="G11156" s="20" t="s">
        <v>3182</v>
      </c>
      <c r="H11156" s="21" t="s">
        <v>18</v>
      </c>
      <c r="K11156" s="33">
        <v>62</v>
      </c>
      <c r="L11156" s="37">
        <v>512</v>
      </c>
      <c r="N11156" s="33">
        <v>16</v>
      </c>
      <c r="O11156" s="37">
        <v>512</v>
      </c>
    </row>
    <row r="11157" spans="3:15" x14ac:dyDescent="0.25">
      <c r="C11157" s="1">
        <v>1</v>
      </c>
      <c r="D11157" s="1">
        <v>1</v>
      </c>
      <c r="E11157" s="1">
        <v>1</v>
      </c>
      <c r="F11157" s="16">
        <v>11148</v>
      </c>
      <c r="G11157" s="17" t="s">
        <v>3264</v>
      </c>
      <c r="H11157" s="18" t="s">
        <v>18</v>
      </c>
      <c r="K11157" s="32">
        <v>53</v>
      </c>
      <c r="L11157" s="36">
        <v>512</v>
      </c>
      <c r="N11157" s="32">
        <v>9</v>
      </c>
      <c r="O11157" s="36">
        <v>512</v>
      </c>
    </row>
    <row r="11158" spans="3:15" x14ac:dyDescent="0.25">
      <c r="C11158" s="1">
        <v>1</v>
      </c>
      <c r="D11158" s="1">
        <v>1</v>
      </c>
      <c r="E11158" s="1">
        <v>1</v>
      </c>
      <c r="F11158" s="19">
        <v>11149</v>
      </c>
      <c r="G11158" s="20" t="s">
        <v>3264</v>
      </c>
      <c r="H11158" s="21" t="s">
        <v>19</v>
      </c>
      <c r="K11158" s="33">
        <v>68</v>
      </c>
      <c r="L11158" s="37">
        <v>512</v>
      </c>
      <c r="N11158" s="33">
        <v>22</v>
      </c>
      <c r="O11158" s="37">
        <v>512</v>
      </c>
    </row>
    <row r="11159" spans="3:15" x14ac:dyDescent="0.25">
      <c r="C11159" s="1">
        <v>1</v>
      </c>
      <c r="D11159" s="1">
        <v>1</v>
      </c>
      <c r="E11159" s="1">
        <v>1</v>
      </c>
      <c r="F11159" s="16">
        <v>11150</v>
      </c>
      <c r="G11159" s="17" t="s">
        <v>3264</v>
      </c>
      <c r="H11159" s="18" t="s">
        <v>19</v>
      </c>
      <c r="K11159" s="32">
        <v>51</v>
      </c>
      <c r="L11159" s="36">
        <v>512</v>
      </c>
      <c r="N11159" s="32">
        <v>13</v>
      </c>
      <c r="O11159" s="36">
        <v>512</v>
      </c>
    </row>
    <row r="11160" spans="3:15" x14ac:dyDescent="0.25">
      <c r="C11160" s="1">
        <v>1</v>
      </c>
      <c r="D11160" s="1">
        <v>1</v>
      </c>
      <c r="E11160" s="1">
        <v>1</v>
      </c>
      <c r="F11160" s="19">
        <v>11151</v>
      </c>
      <c r="G11160" s="20" t="s">
        <v>3182</v>
      </c>
      <c r="H11160" s="21" t="s">
        <v>18</v>
      </c>
      <c r="K11160" s="33">
        <v>57</v>
      </c>
      <c r="L11160" s="37">
        <v>512</v>
      </c>
      <c r="N11160" s="33">
        <v>15</v>
      </c>
      <c r="O11160" s="37">
        <v>512</v>
      </c>
    </row>
    <row r="11161" spans="3:15" x14ac:dyDescent="0.25">
      <c r="C11161" s="1">
        <v>1</v>
      </c>
      <c r="D11161" s="1">
        <v>1</v>
      </c>
      <c r="E11161" s="1">
        <v>1</v>
      </c>
      <c r="F11161" s="16">
        <v>11152</v>
      </c>
      <c r="G11161" s="17" t="s">
        <v>3264</v>
      </c>
      <c r="H11161" s="18" t="s">
        <v>18</v>
      </c>
      <c r="K11161" s="32">
        <v>57</v>
      </c>
      <c r="L11161" s="36">
        <v>512</v>
      </c>
      <c r="N11161" s="32">
        <v>12</v>
      </c>
      <c r="O11161" s="36">
        <v>512</v>
      </c>
    </row>
    <row r="11162" spans="3:15" x14ac:dyDescent="0.25">
      <c r="C11162" s="1">
        <v>1</v>
      </c>
      <c r="D11162" s="1">
        <v>1</v>
      </c>
      <c r="E11162" s="1">
        <v>1</v>
      </c>
      <c r="F11162" s="19">
        <v>11153</v>
      </c>
      <c r="G11162" s="20" t="s">
        <v>3264</v>
      </c>
      <c r="H11162" s="21" t="s">
        <v>18</v>
      </c>
      <c r="K11162" s="33">
        <v>52</v>
      </c>
      <c r="L11162" s="37">
        <v>512</v>
      </c>
      <c r="N11162" s="33">
        <v>9</v>
      </c>
      <c r="O11162" s="37">
        <v>512</v>
      </c>
    </row>
    <row r="11163" spans="3:15" x14ac:dyDescent="0.25">
      <c r="C11163" s="1">
        <v>1</v>
      </c>
      <c r="D11163" s="1">
        <v>1</v>
      </c>
      <c r="E11163" s="1">
        <v>1</v>
      </c>
      <c r="F11163" s="16">
        <v>11154</v>
      </c>
      <c r="G11163" s="17" t="s">
        <v>3182</v>
      </c>
      <c r="H11163" s="18" t="s">
        <v>19</v>
      </c>
      <c r="K11163" s="32">
        <v>68</v>
      </c>
      <c r="L11163" s="36">
        <v>513</v>
      </c>
      <c r="N11163" s="32">
        <v>14</v>
      </c>
      <c r="O11163" s="36">
        <v>513</v>
      </c>
    </row>
    <row r="11164" spans="3:15" x14ac:dyDescent="0.25">
      <c r="C11164" s="1">
        <v>1</v>
      </c>
      <c r="D11164" s="1">
        <v>1</v>
      </c>
      <c r="E11164" s="1">
        <v>1</v>
      </c>
      <c r="F11164" s="19">
        <v>11155</v>
      </c>
      <c r="G11164" s="20" t="s">
        <v>3182</v>
      </c>
      <c r="H11164" s="21" t="s">
        <v>19</v>
      </c>
      <c r="K11164" s="33">
        <v>69</v>
      </c>
      <c r="L11164" s="37">
        <v>513</v>
      </c>
      <c r="N11164" s="33">
        <v>11</v>
      </c>
      <c r="O11164" s="37">
        <v>513</v>
      </c>
    </row>
    <row r="11165" spans="3:15" x14ac:dyDescent="0.25">
      <c r="C11165" s="1">
        <v>1</v>
      </c>
      <c r="D11165" s="1">
        <v>1</v>
      </c>
      <c r="E11165" s="1">
        <v>1</v>
      </c>
      <c r="F11165" s="16">
        <v>11156</v>
      </c>
      <c r="G11165" s="17" t="s">
        <v>3264</v>
      </c>
      <c r="H11165" s="18" t="s">
        <v>18</v>
      </c>
      <c r="K11165" s="32">
        <v>67</v>
      </c>
      <c r="L11165" s="36">
        <v>513</v>
      </c>
      <c r="N11165" s="32">
        <v>15</v>
      </c>
      <c r="O11165" s="36">
        <v>513</v>
      </c>
    </row>
    <row r="11166" spans="3:15" x14ac:dyDescent="0.25">
      <c r="C11166" s="1">
        <v>1</v>
      </c>
      <c r="D11166" s="1">
        <v>1</v>
      </c>
      <c r="E11166" s="1">
        <v>1</v>
      </c>
      <c r="F11166" s="19">
        <v>11157</v>
      </c>
      <c r="G11166" s="20" t="s">
        <v>3264</v>
      </c>
      <c r="H11166" s="21" t="s">
        <v>19</v>
      </c>
      <c r="K11166" s="33">
        <v>71</v>
      </c>
      <c r="L11166" s="37">
        <v>513</v>
      </c>
      <c r="N11166" s="33">
        <v>19</v>
      </c>
      <c r="O11166" s="37">
        <v>513</v>
      </c>
    </row>
    <row r="11167" spans="3:15" x14ac:dyDescent="0.25">
      <c r="C11167" s="1">
        <v>1</v>
      </c>
      <c r="D11167" s="1">
        <v>1</v>
      </c>
      <c r="E11167" s="1">
        <v>1</v>
      </c>
      <c r="F11167" s="16">
        <v>11158</v>
      </c>
      <c r="G11167" s="17" t="s">
        <v>3264</v>
      </c>
      <c r="H11167" s="18" t="s">
        <v>19</v>
      </c>
      <c r="K11167" s="32">
        <v>63</v>
      </c>
      <c r="L11167" s="36">
        <v>513</v>
      </c>
      <c r="N11167" s="32">
        <v>15</v>
      </c>
      <c r="O11167" s="36">
        <v>513</v>
      </c>
    </row>
    <row r="11168" spans="3:15" x14ac:dyDescent="0.25">
      <c r="C11168" s="1">
        <v>1</v>
      </c>
      <c r="D11168" s="1">
        <v>1</v>
      </c>
      <c r="E11168" s="1">
        <v>1</v>
      </c>
      <c r="F11168" s="19">
        <v>11159</v>
      </c>
      <c r="G11168" s="20" t="s">
        <v>3181</v>
      </c>
      <c r="H11168" s="21" t="s">
        <v>19</v>
      </c>
      <c r="K11168" s="33">
        <v>66</v>
      </c>
      <c r="L11168" s="37">
        <v>513</v>
      </c>
      <c r="N11168" s="33">
        <v>16</v>
      </c>
      <c r="O11168" s="37">
        <v>513</v>
      </c>
    </row>
    <row r="11169" spans="3:15" x14ac:dyDescent="0.25">
      <c r="C11169" s="1">
        <v>1</v>
      </c>
      <c r="D11169" s="1">
        <v>1</v>
      </c>
      <c r="E11169" s="1">
        <v>1</v>
      </c>
      <c r="F11169" s="16">
        <v>11160</v>
      </c>
      <c r="G11169" s="17" t="s">
        <v>3181</v>
      </c>
      <c r="H11169" s="18" t="s">
        <v>19</v>
      </c>
      <c r="K11169" s="32">
        <v>62</v>
      </c>
      <c r="L11169" s="36">
        <v>513</v>
      </c>
      <c r="N11169" s="32">
        <v>17</v>
      </c>
      <c r="O11169" s="36">
        <v>513</v>
      </c>
    </row>
    <row r="11170" spans="3:15" x14ac:dyDescent="0.25">
      <c r="C11170" s="1">
        <v>1</v>
      </c>
      <c r="D11170" s="1">
        <v>1</v>
      </c>
      <c r="E11170" s="1">
        <v>1</v>
      </c>
      <c r="F11170" s="19">
        <v>11161</v>
      </c>
      <c r="G11170" s="20" t="s">
        <v>3264</v>
      </c>
      <c r="H11170" s="21" t="s">
        <v>18</v>
      </c>
      <c r="K11170" s="33">
        <v>54</v>
      </c>
      <c r="L11170" s="37">
        <v>513</v>
      </c>
      <c r="N11170" s="33">
        <v>12</v>
      </c>
      <c r="O11170" s="37">
        <v>513</v>
      </c>
    </row>
    <row r="11171" spans="3:15" x14ac:dyDescent="0.25">
      <c r="C11171" s="1">
        <v>1</v>
      </c>
      <c r="D11171" s="1">
        <v>1</v>
      </c>
      <c r="E11171" s="1">
        <v>1</v>
      </c>
      <c r="F11171" s="16">
        <v>11162</v>
      </c>
      <c r="G11171" s="17" t="s">
        <v>3181</v>
      </c>
      <c r="H11171" s="18" t="s">
        <v>18</v>
      </c>
      <c r="K11171" s="32">
        <v>44</v>
      </c>
      <c r="L11171" s="36">
        <v>513</v>
      </c>
      <c r="N11171" s="32">
        <v>6</v>
      </c>
      <c r="O11171" s="36">
        <v>513</v>
      </c>
    </row>
    <row r="11172" spans="3:15" x14ac:dyDescent="0.25">
      <c r="C11172" s="1">
        <v>1</v>
      </c>
      <c r="D11172" s="1">
        <v>1</v>
      </c>
      <c r="E11172" s="1">
        <v>1</v>
      </c>
      <c r="F11172" s="19">
        <v>11163</v>
      </c>
      <c r="G11172" s="20" t="s">
        <v>3264</v>
      </c>
      <c r="H11172" s="21" t="s">
        <v>19</v>
      </c>
      <c r="K11172" s="33">
        <v>45</v>
      </c>
      <c r="L11172" s="37">
        <v>513</v>
      </c>
      <c r="N11172" s="33">
        <v>13</v>
      </c>
      <c r="O11172" s="37">
        <v>513</v>
      </c>
    </row>
    <row r="11173" spans="3:15" x14ac:dyDescent="0.25">
      <c r="C11173" s="1">
        <v>1</v>
      </c>
      <c r="D11173" s="1">
        <v>1</v>
      </c>
      <c r="E11173" s="1">
        <v>1</v>
      </c>
      <c r="F11173" s="16">
        <v>11164</v>
      </c>
      <c r="G11173" s="17" t="s">
        <v>3264</v>
      </c>
      <c r="H11173" s="18" t="s">
        <v>18</v>
      </c>
      <c r="K11173" s="32">
        <v>34</v>
      </c>
      <c r="L11173" s="36">
        <v>513</v>
      </c>
      <c r="N11173" s="32">
        <v>7</v>
      </c>
      <c r="O11173" s="36">
        <v>513</v>
      </c>
    </row>
    <row r="11174" spans="3:15" x14ac:dyDescent="0.25">
      <c r="C11174" s="1">
        <v>1</v>
      </c>
      <c r="D11174" s="1">
        <v>1</v>
      </c>
      <c r="E11174" s="1">
        <v>1</v>
      </c>
      <c r="F11174" s="19">
        <v>11165</v>
      </c>
      <c r="G11174" s="20" t="s">
        <v>3264</v>
      </c>
      <c r="H11174" s="21" t="s">
        <v>18</v>
      </c>
      <c r="K11174" s="33">
        <v>42</v>
      </c>
      <c r="L11174" s="37">
        <v>513</v>
      </c>
      <c r="N11174" s="33">
        <v>6</v>
      </c>
      <c r="O11174" s="37">
        <v>513</v>
      </c>
    </row>
    <row r="11175" spans="3:15" x14ac:dyDescent="0.25">
      <c r="C11175" s="1">
        <v>1</v>
      </c>
      <c r="D11175" s="1">
        <v>1</v>
      </c>
      <c r="E11175" s="1">
        <v>1</v>
      </c>
      <c r="F11175" s="16">
        <v>11166</v>
      </c>
      <c r="G11175" s="17" t="s">
        <v>3182</v>
      </c>
      <c r="H11175" s="18" t="s">
        <v>18</v>
      </c>
      <c r="K11175" s="32">
        <v>74</v>
      </c>
      <c r="L11175" s="36">
        <v>514</v>
      </c>
      <c r="N11175" s="32">
        <v>15</v>
      </c>
      <c r="O11175" s="36">
        <v>514</v>
      </c>
    </row>
    <row r="11176" spans="3:15" x14ac:dyDescent="0.25">
      <c r="C11176" s="1">
        <v>1</v>
      </c>
      <c r="D11176" s="1">
        <v>1</v>
      </c>
      <c r="E11176" s="1">
        <v>1</v>
      </c>
      <c r="F11176" s="19">
        <v>11167</v>
      </c>
      <c r="G11176" s="20" t="s">
        <v>3264</v>
      </c>
      <c r="H11176" s="21" t="s">
        <v>19</v>
      </c>
      <c r="K11176" s="33">
        <v>52</v>
      </c>
      <c r="L11176" s="37">
        <v>514</v>
      </c>
      <c r="N11176" s="33">
        <v>11</v>
      </c>
      <c r="O11176" s="37">
        <v>514</v>
      </c>
    </row>
    <row r="11177" spans="3:15" x14ac:dyDescent="0.25">
      <c r="C11177" s="1">
        <v>1</v>
      </c>
      <c r="D11177" s="1">
        <v>1</v>
      </c>
      <c r="E11177" s="1">
        <v>1</v>
      </c>
      <c r="F11177" s="16">
        <v>11168</v>
      </c>
      <c r="G11177" s="17" t="s">
        <v>3181</v>
      </c>
      <c r="H11177" s="18" t="s">
        <v>18</v>
      </c>
      <c r="K11177" s="32">
        <v>68</v>
      </c>
      <c r="L11177" s="36">
        <v>514</v>
      </c>
      <c r="N11177" s="32">
        <v>17</v>
      </c>
      <c r="O11177" s="36">
        <v>514</v>
      </c>
    </row>
    <row r="11178" spans="3:15" x14ac:dyDescent="0.25">
      <c r="C11178" s="1">
        <v>1</v>
      </c>
      <c r="D11178" s="1">
        <v>1</v>
      </c>
      <c r="E11178" s="1">
        <v>1</v>
      </c>
      <c r="F11178" s="19">
        <v>11169</v>
      </c>
      <c r="G11178" s="20" t="s">
        <v>3264</v>
      </c>
      <c r="H11178" s="21" t="s">
        <v>19</v>
      </c>
      <c r="K11178" s="33">
        <v>54</v>
      </c>
      <c r="L11178" s="37">
        <v>514</v>
      </c>
      <c r="N11178" s="33">
        <v>14</v>
      </c>
      <c r="O11178" s="37">
        <v>514</v>
      </c>
    </row>
    <row r="11179" spans="3:15" x14ac:dyDescent="0.25">
      <c r="C11179" s="1">
        <v>1</v>
      </c>
      <c r="D11179" s="1">
        <v>1</v>
      </c>
      <c r="E11179" s="1">
        <v>1</v>
      </c>
      <c r="F11179" s="16">
        <v>11170</v>
      </c>
      <c r="G11179" s="17" t="s">
        <v>3264</v>
      </c>
      <c r="H11179" s="18" t="s">
        <v>19</v>
      </c>
      <c r="K11179" s="32">
        <v>40</v>
      </c>
      <c r="L11179" s="36">
        <v>514</v>
      </c>
      <c r="N11179" s="32">
        <v>10</v>
      </c>
      <c r="O11179" s="36">
        <v>514</v>
      </c>
    </row>
    <row r="11180" spans="3:15" x14ac:dyDescent="0.25">
      <c r="C11180" s="1">
        <v>1</v>
      </c>
      <c r="D11180" s="1">
        <v>1</v>
      </c>
      <c r="E11180" s="1">
        <v>1</v>
      </c>
      <c r="F11180" s="19">
        <v>11171</v>
      </c>
      <c r="G11180" s="20" t="s">
        <v>3264</v>
      </c>
      <c r="H11180" s="21" t="s">
        <v>19</v>
      </c>
      <c r="K11180" s="33">
        <v>35</v>
      </c>
      <c r="L11180" s="37">
        <v>514</v>
      </c>
      <c r="N11180" s="33">
        <v>4</v>
      </c>
      <c r="O11180" s="37">
        <v>514</v>
      </c>
    </row>
    <row r="11181" spans="3:15" x14ac:dyDescent="0.25">
      <c r="C11181" s="1">
        <v>1</v>
      </c>
      <c r="D11181" s="1">
        <v>1</v>
      </c>
      <c r="E11181" s="1">
        <v>1</v>
      </c>
      <c r="F11181" s="16">
        <v>11172</v>
      </c>
      <c r="G11181" s="17" t="s">
        <v>3264</v>
      </c>
      <c r="H11181" s="18" t="s">
        <v>18</v>
      </c>
      <c r="K11181" s="32">
        <v>54</v>
      </c>
      <c r="L11181" s="36">
        <v>514</v>
      </c>
      <c r="N11181" s="32">
        <v>5</v>
      </c>
      <c r="O11181" s="36">
        <v>514</v>
      </c>
    </row>
    <row r="11182" spans="3:15" x14ac:dyDescent="0.25">
      <c r="C11182" s="1">
        <v>1</v>
      </c>
      <c r="D11182" s="1">
        <v>1</v>
      </c>
      <c r="E11182" s="1">
        <v>1</v>
      </c>
      <c r="F11182" s="19">
        <v>11173</v>
      </c>
      <c r="G11182" s="20" t="s">
        <v>3264</v>
      </c>
      <c r="H11182" s="21" t="s">
        <v>19</v>
      </c>
      <c r="K11182" s="33">
        <v>60</v>
      </c>
      <c r="L11182" s="37">
        <v>514</v>
      </c>
      <c r="N11182" s="33">
        <v>13</v>
      </c>
      <c r="O11182" s="37">
        <v>514</v>
      </c>
    </row>
    <row r="11183" spans="3:15" x14ac:dyDescent="0.25">
      <c r="C11183" s="1">
        <v>1</v>
      </c>
      <c r="D11183" s="1">
        <v>1</v>
      </c>
      <c r="E11183" s="1">
        <v>1</v>
      </c>
      <c r="F11183" s="16">
        <v>11174</v>
      </c>
      <c r="G11183" s="17" t="s">
        <v>3264</v>
      </c>
      <c r="H11183" s="18" t="s">
        <v>19</v>
      </c>
      <c r="K11183" s="32">
        <v>57</v>
      </c>
      <c r="L11183" s="36">
        <v>514</v>
      </c>
      <c r="N11183" s="32">
        <v>16</v>
      </c>
      <c r="O11183" s="36">
        <v>514</v>
      </c>
    </row>
    <row r="11184" spans="3:15" x14ac:dyDescent="0.25">
      <c r="C11184" s="1">
        <v>1</v>
      </c>
      <c r="D11184" s="1">
        <v>1</v>
      </c>
      <c r="E11184" s="1">
        <v>1</v>
      </c>
      <c r="F11184" s="19">
        <v>11175</v>
      </c>
      <c r="G11184" s="20" t="s">
        <v>3264</v>
      </c>
      <c r="H11184" s="21" t="s">
        <v>19</v>
      </c>
      <c r="K11184" s="33">
        <v>38</v>
      </c>
      <c r="L11184" s="37">
        <v>514</v>
      </c>
      <c r="N11184" s="33">
        <v>5</v>
      </c>
      <c r="O11184" s="37">
        <v>514</v>
      </c>
    </row>
    <row r="11185" spans="3:15" x14ac:dyDescent="0.25">
      <c r="C11185" s="1">
        <v>1</v>
      </c>
      <c r="D11185" s="1">
        <v>1</v>
      </c>
      <c r="E11185" s="1">
        <v>1</v>
      </c>
      <c r="F11185" s="16">
        <v>11176</v>
      </c>
      <c r="G11185" s="17" t="s">
        <v>3264</v>
      </c>
      <c r="H11185" s="18" t="s">
        <v>19</v>
      </c>
      <c r="K11185" s="32">
        <v>34</v>
      </c>
      <c r="L11185" s="36">
        <v>514</v>
      </c>
      <c r="N11185" s="32">
        <v>4</v>
      </c>
      <c r="O11185" s="36">
        <v>514</v>
      </c>
    </row>
    <row r="11186" spans="3:15" x14ac:dyDescent="0.25">
      <c r="C11186" s="1">
        <v>1</v>
      </c>
      <c r="D11186" s="1">
        <v>1</v>
      </c>
      <c r="E11186" s="1">
        <v>1</v>
      </c>
      <c r="F11186" s="19">
        <v>11177</v>
      </c>
      <c r="G11186" s="20" t="s">
        <v>3181</v>
      </c>
      <c r="H11186" s="21" t="s">
        <v>18</v>
      </c>
      <c r="K11186" s="33">
        <v>42</v>
      </c>
      <c r="L11186" s="37">
        <v>514</v>
      </c>
      <c r="N11186" s="33">
        <v>15</v>
      </c>
      <c r="O11186" s="37">
        <v>514</v>
      </c>
    </row>
    <row r="11187" spans="3:15" x14ac:dyDescent="0.25">
      <c r="C11187" s="1">
        <v>1</v>
      </c>
      <c r="D11187" s="1">
        <v>1</v>
      </c>
      <c r="E11187" s="1">
        <v>1</v>
      </c>
      <c r="F11187" s="16">
        <v>11178</v>
      </c>
      <c r="G11187" s="17" t="s">
        <v>3181</v>
      </c>
      <c r="H11187" s="18" t="s">
        <v>19</v>
      </c>
      <c r="K11187" s="32">
        <v>36</v>
      </c>
      <c r="L11187" s="36">
        <v>514</v>
      </c>
      <c r="N11187" s="32">
        <v>7</v>
      </c>
      <c r="O11187" s="36">
        <v>514</v>
      </c>
    </row>
    <row r="11188" spans="3:15" x14ac:dyDescent="0.25">
      <c r="C11188" s="1">
        <v>1</v>
      </c>
      <c r="D11188" s="1">
        <v>1</v>
      </c>
      <c r="E11188" s="1">
        <v>1</v>
      </c>
      <c r="F11188" s="19">
        <v>11179</v>
      </c>
      <c r="G11188" s="20" t="s">
        <v>3181</v>
      </c>
      <c r="H11188" s="21" t="s">
        <v>19</v>
      </c>
      <c r="K11188" s="33">
        <v>86</v>
      </c>
      <c r="L11188" s="37">
        <v>515</v>
      </c>
      <c r="N11188" s="33">
        <v>20</v>
      </c>
      <c r="O11188" s="37">
        <v>515</v>
      </c>
    </row>
    <row r="11189" spans="3:15" x14ac:dyDescent="0.25">
      <c r="C11189" s="1">
        <v>1</v>
      </c>
      <c r="D11189" s="1">
        <v>1</v>
      </c>
      <c r="E11189" s="1">
        <v>1</v>
      </c>
      <c r="F11189" s="16">
        <v>11180</v>
      </c>
      <c r="G11189" s="17" t="s">
        <v>3264</v>
      </c>
      <c r="H11189" s="18" t="s">
        <v>18</v>
      </c>
      <c r="K11189" s="32">
        <v>65</v>
      </c>
      <c r="L11189" s="36">
        <v>515</v>
      </c>
      <c r="N11189" s="32">
        <v>17</v>
      </c>
      <c r="O11189" s="36">
        <v>515</v>
      </c>
    </row>
    <row r="11190" spans="3:15" x14ac:dyDescent="0.25">
      <c r="C11190" s="1">
        <v>1</v>
      </c>
      <c r="D11190" s="1">
        <v>1</v>
      </c>
      <c r="E11190" s="1">
        <v>1</v>
      </c>
      <c r="F11190" s="19">
        <v>11181</v>
      </c>
      <c r="G11190" s="20" t="s">
        <v>3264</v>
      </c>
      <c r="H11190" s="21" t="s">
        <v>19</v>
      </c>
      <c r="K11190" s="33">
        <v>63</v>
      </c>
      <c r="L11190" s="37">
        <v>515</v>
      </c>
      <c r="N11190" s="33">
        <v>11</v>
      </c>
      <c r="O11190" s="37">
        <v>515</v>
      </c>
    </row>
    <row r="11191" spans="3:15" x14ac:dyDescent="0.25">
      <c r="C11191" s="1">
        <v>1</v>
      </c>
      <c r="D11191" s="1">
        <v>1</v>
      </c>
      <c r="E11191" s="1">
        <v>1</v>
      </c>
      <c r="F11191" s="16">
        <v>11182</v>
      </c>
      <c r="G11191" s="17" t="s">
        <v>3181</v>
      </c>
      <c r="H11191" s="18" t="s">
        <v>18</v>
      </c>
      <c r="K11191" s="32">
        <v>68</v>
      </c>
      <c r="L11191" s="36">
        <v>515</v>
      </c>
      <c r="N11191" s="32">
        <v>15</v>
      </c>
      <c r="O11191" s="36">
        <v>515</v>
      </c>
    </row>
    <row r="11192" spans="3:15" x14ac:dyDescent="0.25">
      <c r="C11192" s="1">
        <v>1</v>
      </c>
      <c r="D11192" s="1">
        <v>1</v>
      </c>
      <c r="E11192" s="1">
        <v>1</v>
      </c>
      <c r="F11192" s="19">
        <v>11183</v>
      </c>
      <c r="G11192" s="20" t="s">
        <v>3181</v>
      </c>
      <c r="H11192" s="21" t="s">
        <v>18</v>
      </c>
      <c r="K11192" s="33">
        <v>63</v>
      </c>
      <c r="L11192" s="37">
        <v>515</v>
      </c>
      <c r="N11192" s="33">
        <v>19</v>
      </c>
      <c r="O11192" s="37">
        <v>515</v>
      </c>
    </row>
    <row r="11193" spans="3:15" x14ac:dyDescent="0.25">
      <c r="C11193" s="1">
        <v>1</v>
      </c>
      <c r="D11193" s="1">
        <v>1</v>
      </c>
      <c r="E11193" s="1">
        <v>1</v>
      </c>
      <c r="F11193" s="16">
        <v>11184</v>
      </c>
      <c r="G11193" s="17" t="s">
        <v>3181</v>
      </c>
      <c r="H11193" s="18" t="s">
        <v>19</v>
      </c>
      <c r="K11193" s="32">
        <v>70</v>
      </c>
      <c r="L11193" s="36">
        <v>515</v>
      </c>
      <c r="N11193" s="32">
        <v>16</v>
      </c>
      <c r="O11193" s="36">
        <v>515</v>
      </c>
    </row>
    <row r="11194" spans="3:15" x14ac:dyDescent="0.25">
      <c r="C11194" s="1">
        <v>1</v>
      </c>
      <c r="D11194" s="1">
        <v>1</v>
      </c>
      <c r="E11194" s="1">
        <v>1</v>
      </c>
      <c r="F11194" s="19">
        <v>11185</v>
      </c>
      <c r="G11194" s="20" t="s">
        <v>3264</v>
      </c>
      <c r="H11194" s="21" t="s">
        <v>18</v>
      </c>
      <c r="K11194" s="33">
        <v>44</v>
      </c>
      <c r="L11194" s="37">
        <v>515</v>
      </c>
      <c r="N11194" s="33">
        <v>8</v>
      </c>
      <c r="O11194" s="37">
        <v>515</v>
      </c>
    </row>
    <row r="11195" spans="3:15" x14ac:dyDescent="0.25">
      <c r="C11195" s="1">
        <v>1</v>
      </c>
      <c r="D11195" s="1">
        <v>1</v>
      </c>
      <c r="E11195" s="1">
        <v>1</v>
      </c>
      <c r="F11195" s="16">
        <v>11186</v>
      </c>
      <c r="G11195" s="17" t="s">
        <v>3264</v>
      </c>
      <c r="H11195" s="18" t="s">
        <v>18</v>
      </c>
      <c r="K11195" s="32">
        <v>45</v>
      </c>
      <c r="L11195" s="36">
        <v>515</v>
      </c>
      <c r="N11195" s="32">
        <v>4</v>
      </c>
      <c r="O11195" s="36">
        <v>515</v>
      </c>
    </row>
    <row r="11196" spans="3:15" x14ac:dyDescent="0.25">
      <c r="C11196" s="1">
        <v>1</v>
      </c>
      <c r="D11196" s="1">
        <v>1</v>
      </c>
      <c r="E11196" s="1">
        <v>1</v>
      </c>
      <c r="F11196" s="19">
        <v>11187</v>
      </c>
      <c r="G11196" s="20" t="s">
        <v>3181</v>
      </c>
      <c r="H11196" s="21" t="s">
        <v>18</v>
      </c>
      <c r="K11196" s="33">
        <v>58</v>
      </c>
      <c r="L11196" s="37">
        <v>515</v>
      </c>
      <c r="N11196" s="33">
        <v>20</v>
      </c>
      <c r="O11196" s="37">
        <v>515</v>
      </c>
    </row>
    <row r="11197" spans="3:15" x14ac:dyDescent="0.25">
      <c r="C11197" s="1">
        <v>1</v>
      </c>
      <c r="D11197" s="1">
        <v>1</v>
      </c>
      <c r="E11197" s="1">
        <v>1</v>
      </c>
      <c r="F11197" s="16">
        <v>11188</v>
      </c>
      <c r="G11197" s="17" t="s">
        <v>3182</v>
      </c>
      <c r="H11197" s="18" t="s">
        <v>18</v>
      </c>
      <c r="K11197" s="32">
        <v>53</v>
      </c>
      <c r="L11197" s="36">
        <v>515</v>
      </c>
      <c r="N11197" s="32">
        <v>7</v>
      </c>
      <c r="O11197" s="36">
        <v>515</v>
      </c>
    </row>
    <row r="11198" spans="3:15" x14ac:dyDescent="0.25">
      <c r="C11198" s="1">
        <v>1</v>
      </c>
      <c r="D11198" s="1">
        <v>1</v>
      </c>
      <c r="E11198" s="1">
        <v>1</v>
      </c>
      <c r="F11198" s="19">
        <v>11189</v>
      </c>
      <c r="G11198" s="20" t="s">
        <v>3264</v>
      </c>
      <c r="H11198" s="21" t="s">
        <v>19</v>
      </c>
      <c r="K11198" s="33">
        <v>52</v>
      </c>
      <c r="L11198" s="37">
        <v>515</v>
      </c>
      <c r="N11198" s="33">
        <v>13</v>
      </c>
      <c r="O11198" s="37">
        <v>515</v>
      </c>
    </row>
    <row r="11199" spans="3:15" x14ac:dyDescent="0.25">
      <c r="C11199" s="1">
        <v>1</v>
      </c>
      <c r="D11199" s="1">
        <v>1</v>
      </c>
      <c r="E11199" s="1">
        <v>1</v>
      </c>
      <c r="F11199" s="16">
        <v>11190</v>
      </c>
      <c r="G11199" s="17" t="s">
        <v>3264</v>
      </c>
      <c r="H11199" s="18" t="s">
        <v>19</v>
      </c>
      <c r="K11199" s="32">
        <v>28</v>
      </c>
      <c r="L11199" s="36">
        <v>515</v>
      </c>
      <c r="N11199" s="32">
        <v>6</v>
      </c>
      <c r="O11199" s="36">
        <v>515</v>
      </c>
    </row>
    <row r="11200" spans="3:15" x14ac:dyDescent="0.25">
      <c r="C11200" s="1">
        <v>1</v>
      </c>
      <c r="D11200" s="1">
        <v>1</v>
      </c>
      <c r="E11200" s="1">
        <v>1</v>
      </c>
      <c r="F11200" s="19">
        <v>11191</v>
      </c>
      <c r="G11200" s="20" t="s">
        <v>3264</v>
      </c>
      <c r="H11200" s="21" t="s">
        <v>19</v>
      </c>
      <c r="K11200" s="33">
        <v>63</v>
      </c>
      <c r="L11200" s="37">
        <v>516</v>
      </c>
      <c r="N11200" s="33">
        <v>6</v>
      </c>
      <c r="O11200" s="37">
        <v>516</v>
      </c>
    </row>
    <row r="11201" spans="3:15" x14ac:dyDescent="0.25">
      <c r="C11201" s="1">
        <v>1</v>
      </c>
      <c r="D11201" s="1">
        <v>1</v>
      </c>
      <c r="E11201" s="1">
        <v>1</v>
      </c>
      <c r="F11201" s="16">
        <v>11192</v>
      </c>
      <c r="G11201" s="17" t="s">
        <v>3264</v>
      </c>
      <c r="H11201" s="18" t="s">
        <v>19</v>
      </c>
      <c r="K11201" s="32">
        <v>67</v>
      </c>
      <c r="L11201" s="36">
        <v>516</v>
      </c>
      <c r="N11201" s="32">
        <v>13</v>
      </c>
      <c r="O11201" s="36">
        <v>516</v>
      </c>
    </row>
    <row r="11202" spans="3:15" x14ac:dyDescent="0.25">
      <c r="C11202" s="1">
        <v>1</v>
      </c>
      <c r="D11202" s="1">
        <v>1</v>
      </c>
      <c r="E11202" s="1">
        <v>1</v>
      </c>
      <c r="F11202" s="19">
        <v>11193</v>
      </c>
      <c r="G11202" s="20" t="s">
        <v>3264</v>
      </c>
      <c r="H11202" s="21" t="s">
        <v>18</v>
      </c>
      <c r="K11202" s="33">
        <v>66</v>
      </c>
      <c r="L11202" s="37">
        <v>516</v>
      </c>
      <c r="N11202" s="33">
        <v>16</v>
      </c>
      <c r="O11202" s="37">
        <v>516</v>
      </c>
    </row>
    <row r="11203" spans="3:15" x14ac:dyDescent="0.25">
      <c r="C11203" s="1">
        <v>1</v>
      </c>
      <c r="D11203" s="1">
        <v>1</v>
      </c>
      <c r="E11203" s="1">
        <v>1</v>
      </c>
      <c r="F11203" s="16">
        <v>11194</v>
      </c>
      <c r="G11203" s="17" t="s">
        <v>3264</v>
      </c>
      <c r="H11203" s="18" t="s">
        <v>19</v>
      </c>
      <c r="K11203" s="32">
        <v>60</v>
      </c>
      <c r="L11203" s="36">
        <v>516</v>
      </c>
      <c r="N11203" s="32">
        <v>9</v>
      </c>
      <c r="O11203" s="36">
        <v>516</v>
      </c>
    </row>
    <row r="11204" spans="3:15" x14ac:dyDescent="0.25">
      <c r="C11204" s="1">
        <v>1</v>
      </c>
      <c r="D11204" s="1">
        <v>1</v>
      </c>
      <c r="E11204" s="1">
        <v>1</v>
      </c>
      <c r="F11204" s="19">
        <v>11195</v>
      </c>
      <c r="G11204" s="20" t="s">
        <v>3264</v>
      </c>
      <c r="H11204" s="21" t="s">
        <v>18</v>
      </c>
      <c r="K11204" s="33">
        <v>29</v>
      </c>
      <c r="L11204" s="37">
        <v>516</v>
      </c>
      <c r="N11204" s="33">
        <v>4</v>
      </c>
      <c r="O11204" s="37">
        <v>516</v>
      </c>
    </row>
    <row r="11205" spans="3:15" x14ac:dyDescent="0.25">
      <c r="C11205" s="1">
        <v>1</v>
      </c>
      <c r="D11205" s="1">
        <v>1</v>
      </c>
      <c r="E11205" s="1">
        <v>1</v>
      </c>
      <c r="F11205" s="16">
        <v>11196</v>
      </c>
      <c r="G11205" s="17" t="s">
        <v>3264</v>
      </c>
      <c r="H11205" s="18" t="s">
        <v>18</v>
      </c>
      <c r="K11205" s="32">
        <v>50</v>
      </c>
      <c r="L11205" s="36">
        <v>516</v>
      </c>
      <c r="N11205" s="32">
        <v>6</v>
      </c>
      <c r="O11205" s="36">
        <v>516</v>
      </c>
    </row>
    <row r="11206" spans="3:15" x14ac:dyDescent="0.25">
      <c r="C11206" s="1">
        <v>1</v>
      </c>
      <c r="D11206" s="1">
        <v>1</v>
      </c>
      <c r="E11206" s="1">
        <v>1</v>
      </c>
      <c r="F11206" s="19">
        <v>11197</v>
      </c>
      <c r="G11206" s="20" t="s">
        <v>3182</v>
      </c>
      <c r="H11206" s="21" t="s">
        <v>18</v>
      </c>
      <c r="K11206" s="33">
        <v>49</v>
      </c>
      <c r="L11206" s="37">
        <v>516</v>
      </c>
      <c r="N11206" s="33">
        <v>13</v>
      </c>
      <c r="O11206" s="37">
        <v>516</v>
      </c>
    </row>
    <row r="11207" spans="3:15" x14ac:dyDescent="0.25">
      <c r="C11207" s="1">
        <v>1</v>
      </c>
      <c r="D11207" s="1">
        <v>1</v>
      </c>
      <c r="E11207" s="1">
        <v>1</v>
      </c>
      <c r="F11207" s="16">
        <v>11198</v>
      </c>
      <c r="G11207" s="17" t="s">
        <v>3264</v>
      </c>
      <c r="H11207" s="18" t="s">
        <v>18</v>
      </c>
      <c r="K11207" s="32">
        <v>40</v>
      </c>
      <c r="L11207" s="36">
        <v>516</v>
      </c>
      <c r="N11207" s="32">
        <v>9</v>
      </c>
      <c r="O11207" s="36">
        <v>516</v>
      </c>
    </row>
    <row r="11208" spans="3:15" x14ac:dyDescent="0.25">
      <c r="C11208" s="1">
        <v>1</v>
      </c>
      <c r="D11208" s="1">
        <v>1</v>
      </c>
      <c r="E11208" s="1">
        <v>1</v>
      </c>
      <c r="F11208" s="19">
        <v>11199</v>
      </c>
      <c r="G11208" s="20" t="s">
        <v>3182</v>
      </c>
      <c r="H11208" s="21" t="s">
        <v>18</v>
      </c>
      <c r="K11208" s="33">
        <v>24</v>
      </c>
      <c r="L11208" s="37">
        <v>516</v>
      </c>
      <c r="N11208" s="33">
        <v>6</v>
      </c>
      <c r="O11208" s="37">
        <v>516</v>
      </c>
    </row>
    <row r="11209" spans="3:15" x14ac:dyDescent="0.25">
      <c r="C11209" s="1">
        <v>1</v>
      </c>
      <c r="D11209" s="1">
        <v>1</v>
      </c>
      <c r="E11209" s="1">
        <v>1</v>
      </c>
      <c r="F11209" s="16">
        <v>11200</v>
      </c>
      <c r="G11209" s="17" t="s">
        <v>3181</v>
      </c>
      <c r="H11209" s="18" t="s">
        <v>19</v>
      </c>
      <c r="K11209" s="32">
        <v>59</v>
      </c>
      <c r="L11209" s="36">
        <v>517</v>
      </c>
      <c r="N11209" s="32">
        <v>14</v>
      </c>
      <c r="O11209" s="36">
        <v>517</v>
      </c>
    </row>
    <row r="11210" spans="3:15" x14ac:dyDescent="0.25">
      <c r="C11210" s="1">
        <v>1</v>
      </c>
      <c r="D11210" s="1">
        <v>1</v>
      </c>
      <c r="E11210" s="1">
        <v>1</v>
      </c>
      <c r="F11210" s="19">
        <v>11201</v>
      </c>
      <c r="G11210" s="20" t="s">
        <v>3181</v>
      </c>
      <c r="H11210" s="21" t="s">
        <v>19</v>
      </c>
      <c r="K11210" s="33">
        <v>70</v>
      </c>
      <c r="L11210" s="37">
        <v>517</v>
      </c>
      <c r="N11210" s="33">
        <v>21</v>
      </c>
      <c r="O11210" s="37">
        <v>517</v>
      </c>
    </row>
    <row r="11211" spans="3:15" x14ac:dyDescent="0.25">
      <c r="C11211" s="1">
        <v>1</v>
      </c>
      <c r="D11211" s="1">
        <v>1</v>
      </c>
      <c r="E11211" s="1">
        <v>1</v>
      </c>
      <c r="F11211" s="16">
        <v>11202</v>
      </c>
      <c r="G11211" s="17" t="s">
        <v>3264</v>
      </c>
      <c r="H11211" s="18" t="s">
        <v>19</v>
      </c>
      <c r="K11211" s="32">
        <v>65</v>
      </c>
      <c r="L11211" s="36">
        <v>517</v>
      </c>
      <c r="N11211" s="32">
        <v>18</v>
      </c>
      <c r="O11211" s="36">
        <v>517</v>
      </c>
    </row>
    <row r="11212" spans="3:15" x14ac:dyDescent="0.25">
      <c r="C11212" s="1">
        <v>1</v>
      </c>
      <c r="D11212" s="1">
        <v>1</v>
      </c>
      <c r="E11212" s="1">
        <v>1</v>
      </c>
      <c r="F11212" s="19">
        <v>11203</v>
      </c>
      <c r="G11212" s="20" t="s">
        <v>3264</v>
      </c>
      <c r="H11212" s="21" t="s">
        <v>19</v>
      </c>
      <c r="K11212" s="33">
        <v>62</v>
      </c>
      <c r="L11212" s="37">
        <v>517</v>
      </c>
      <c r="N11212" s="33">
        <v>19</v>
      </c>
      <c r="O11212" s="37">
        <v>517</v>
      </c>
    </row>
    <row r="11213" spans="3:15" x14ac:dyDescent="0.25">
      <c r="C11213" s="1">
        <v>1</v>
      </c>
      <c r="D11213" s="1">
        <v>1</v>
      </c>
      <c r="E11213" s="1">
        <v>1</v>
      </c>
      <c r="F11213" s="16">
        <v>11204</v>
      </c>
      <c r="G11213" s="17" t="s">
        <v>3264</v>
      </c>
      <c r="H11213" s="18" t="s">
        <v>19</v>
      </c>
      <c r="K11213" s="32">
        <v>63</v>
      </c>
      <c r="L11213" s="36">
        <v>517</v>
      </c>
      <c r="N11213" s="32">
        <v>22</v>
      </c>
      <c r="O11213" s="36">
        <v>517</v>
      </c>
    </row>
    <row r="11214" spans="3:15" x14ac:dyDescent="0.25">
      <c r="C11214" s="1">
        <v>1</v>
      </c>
      <c r="D11214" s="1">
        <v>1</v>
      </c>
      <c r="E11214" s="1">
        <v>1</v>
      </c>
      <c r="F11214" s="19">
        <v>11205</v>
      </c>
      <c r="G11214" s="20" t="s">
        <v>3181</v>
      </c>
      <c r="H11214" s="21" t="s">
        <v>19</v>
      </c>
      <c r="K11214" s="33">
        <v>61</v>
      </c>
      <c r="L11214" s="37">
        <v>517</v>
      </c>
      <c r="N11214" s="33">
        <v>10</v>
      </c>
      <c r="O11214" s="37">
        <v>517</v>
      </c>
    </row>
    <row r="11215" spans="3:15" x14ac:dyDescent="0.25">
      <c r="C11215" s="1">
        <v>1</v>
      </c>
      <c r="D11215" s="1">
        <v>1</v>
      </c>
      <c r="E11215" s="1">
        <v>1</v>
      </c>
      <c r="F11215" s="16">
        <v>11206</v>
      </c>
      <c r="G11215" s="17" t="s">
        <v>3264</v>
      </c>
      <c r="H11215" s="18" t="s">
        <v>19</v>
      </c>
      <c r="K11215" s="32">
        <v>62</v>
      </c>
      <c r="L11215" s="36">
        <v>517</v>
      </c>
      <c r="N11215" s="32">
        <v>14</v>
      </c>
      <c r="O11215" s="36">
        <v>517</v>
      </c>
    </row>
    <row r="11216" spans="3:15" x14ac:dyDescent="0.25">
      <c r="C11216" s="1">
        <v>1</v>
      </c>
      <c r="D11216" s="1">
        <v>1</v>
      </c>
      <c r="E11216" s="1">
        <v>1</v>
      </c>
      <c r="F11216" s="19">
        <v>11207</v>
      </c>
      <c r="G11216" s="20" t="s">
        <v>3264</v>
      </c>
      <c r="H11216" s="21" t="s">
        <v>18</v>
      </c>
      <c r="K11216" s="33">
        <v>56</v>
      </c>
      <c r="L11216" s="37">
        <v>517</v>
      </c>
      <c r="N11216" s="33">
        <v>8</v>
      </c>
      <c r="O11216" s="37">
        <v>517</v>
      </c>
    </row>
    <row r="11217" spans="3:15" x14ac:dyDescent="0.25">
      <c r="C11217" s="1">
        <v>1</v>
      </c>
      <c r="D11217" s="1">
        <v>1</v>
      </c>
      <c r="E11217" s="1">
        <v>1</v>
      </c>
      <c r="F11217" s="16">
        <v>11208</v>
      </c>
      <c r="G11217" s="17" t="s">
        <v>3264</v>
      </c>
      <c r="H11217" s="18" t="s">
        <v>19</v>
      </c>
      <c r="K11217" s="32">
        <v>49</v>
      </c>
      <c r="L11217" s="36">
        <v>517</v>
      </c>
      <c r="N11217" s="32">
        <v>8</v>
      </c>
      <c r="O11217" s="36">
        <v>517</v>
      </c>
    </row>
    <row r="11218" spans="3:15" x14ac:dyDescent="0.25">
      <c r="C11218" s="1">
        <v>1</v>
      </c>
      <c r="D11218" s="1">
        <v>1</v>
      </c>
      <c r="E11218" s="1">
        <v>1</v>
      </c>
      <c r="F11218" s="19">
        <v>11209</v>
      </c>
      <c r="G11218" s="20" t="s">
        <v>3264</v>
      </c>
      <c r="H11218" s="21" t="s">
        <v>18</v>
      </c>
      <c r="K11218" s="33">
        <v>42</v>
      </c>
      <c r="L11218" s="37">
        <v>517</v>
      </c>
      <c r="N11218" s="33">
        <v>10</v>
      </c>
      <c r="O11218" s="37">
        <v>517</v>
      </c>
    </row>
    <row r="11219" spans="3:15" x14ac:dyDescent="0.25">
      <c r="C11219" s="1">
        <v>1</v>
      </c>
      <c r="D11219" s="1">
        <v>1</v>
      </c>
      <c r="E11219" s="1">
        <v>1</v>
      </c>
      <c r="F11219" s="16">
        <v>11210</v>
      </c>
      <c r="G11219" s="17" t="s">
        <v>3264</v>
      </c>
      <c r="H11219" s="18" t="s">
        <v>19</v>
      </c>
      <c r="K11219" s="32">
        <v>48</v>
      </c>
      <c r="L11219" s="36">
        <v>517</v>
      </c>
      <c r="N11219" s="32">
        <v>7</v>
      </c>
      <c r="O11219" s="36">
        <v>517</v>
      </c>
    </row>
    <row r="11220" spans="3:15" x14ac:dyDescent="0.25">
      <c r="C11220" s="1">
        <v>1</v>
      </c>
      <c r="D11220" s="1">
        <v>1</v>
      </c>
      <c r="E11220" s="1">
        <v>1</v>
      </c>
      <c r="F11220" s="19">
        <v>11211</v>
      </c>
      <c r="G11220" s="20" t="s">
        <v>3264</v>
      </c>
      <c r="H11220" s="21" t="s">
        <v>18</v>
      </c>
      <c r="K11220" s="33">
        <v>49</v>
      </c>
      <c r="L11220" s="37">
        <v>517</v>
      </c>
      <c r="N11220" s="33">
        <v>13</v>
      </c>
      <c r="O11220" s="37">
        <v>517</v>
      </c>
    </row>
    <row r="11221" spans="3:15" x14ac:dyDescent="0.25">
      <c r="C11221" s="1">
        <v>1</v>
      </c>
      <c r="D11221" s="1">
        <v>1</v>
      </c>
      <c r="E11221" s="1">
        <v>1</v>
      </c>
      <c r="F11221" s="16">
        <v>11212</v>
      </c>
      <c r="G11221" s="17" t="s">
        <v>3181</v>
      </c>
      <c r="H11221" s="18" t="s">
        <v>19</v>
      </c>
      <c r="K11221" s="32">
        <v>49</v>
      </c>
      <c r="L11221" s="36">
        <v>517</v>
      </c>
      <c r="N11221" s="32">
        <v>8</v>
      </c>
      <c r="O11221" s="36">
        <v>517</v>
      </c>
    </row>
    <row r="11222" spans="3:15" x14ac:dyDescent="0.25">
      <c r="C11222" s="1">
        <v>1</v>
      </c>
      <c r="D11222" s="1">
        <v>1</v>
      </c>
      <c r="E11222" s="1">
        <v>1</v>
      </c>
      <c r="F11222" s="19">
        <v>11213</v>
      </c>
      <c r="G11222" s="20" t="s">
        <v>3264</v>
      </c>
      <c r="H11222" s="21" t="s">
        <v>18</v>
      </c>
      <c r="K11222" s="33">
        <v>57</v>
      </c>
      <c r="L11222" s="37">
        <v>518</v>
      </c>
      <c r="N11222" s="33">
        <v>11</v>
      </c>
      <c r="O11222" s="37">
        <v>518</v>
      </c>
    </row>
    <row r="11223" spans="3:15" x14ac:dyDescent="0.25">
      <c r="C11223" s="1">
        <v>1</v>
      </c>
      <c r="D11223" s="1">
        <v>1</v>
      </c>
      <c r="E11223" s="1">
        <v>1</v>
      </c>
      <c r="F11223" s="16">
        <v>11214</v>
      </c>
      <c r="G11223" s="17" t="s">
        <v>3264</v>
      </c>
      <c r="H11223" s="18" t="s">
        <v>18</v>
      </c>
      <c r="K11223" s="32">
        <v>71</v>
      </c>
      <c r="L11223" s="36">
        <v>518</v>
      </c>
      <c r="N11223" s="32">
        <v>14</v>
      </c>
      <c r="O11223" s="36">
        <v>518</v>
      </c>
    </row>
    <row r="11224" spans="3:15" x14ac:dyDescent="0.25">
      <c r="C11224" s="1">
        <v>1</v>
      </c>
      <c r="D11224" s="1">
        <v>1</v>
      </c>
      <c r="E11224" s="1">
        <v>1</v>
      </c>
      <c r="F11224" s="19">
        <v>11215</v>
      </c>
      <c r="G11224" s="20" t="s">
        <v>3181</v>
      </c>
      <c r="H11224" s="21" t="s">
        <v>18</v>
      </c>
      <c r="K11224" s="33">
        <v>60</v>
      </c>
      <c r="L11224" s="37">
        <v>518</v>
      </c>
      <c r="N11224" s="33">
        <v>12</v>
      </c>
      <c r="O11224" s="37">
        <v>518</v>
      </c>
    </row>
    <row r="11225" spans="3:15" x14ac:dyDescent="0.25">
      <c r="C11225" s="1">
        <v>1</v>
      </c>
      <c r="D11225" s="1">
        <v>1</v>
      </c>
      <c r="E11225" s="1">
        <v>1</v>
      </c>
      <c r="F11225" s="16">
        <v>11216</v>
      </c>
      <c r="G11225" s="17" t="s">
        <v>3264</v>
      </c>
      <c r="H11225" s="18" t="s">
        <v>18</v>
      </c>
      <c r="K11225" s="32">
        <v>59</v>
      </c>
      <c r="L11225" s="36">
        <v>518</v>
      </c>
      <c r="N11225" s="32">
        <v>12</v>
      </c>
      <c r="O11225" s="36">
        <v>518</v>
      </c>
    </row>
    <row r="11226" spans="3:15" x14ac:dyDescent="0.25">
      <c r="C11226" s="1">
        <v>1</v>
      </c>
      <c r="D11226" s="1">
        <v>1</v>
      </c>
      <c r="E11226" s="1">
        <v>1</v>
      </c>
      <c r="F11226" s="19">
        <v>11217</v>
      </c>
      <c r="G11226" s="20" t="s">
        <v>3181</v>
      </c>
      <c r="H11226" s="21" t="s">
        <v>19</v>
      </c>
      <c r="K11226" s="33">
        <v>66</v>
      </c>
      <c r="L11226" s="37">
        <v>518</v>
      </c>
      <c r="N11226" s="33">
        <v>16</v>
      </c>
      <c r="O11226" s="37">
        <v>518</v>
      </c>
    </row>
    <row r="11227" spans="3:15" x14ac:dyDescent="0.25">
      <c r="C11227" s="1">
        <v>1</v>
      </c>
      <c r="D11227" s="1">
        <v>1</v>
      </c>
      <c r="E11227" s="1">
        <v>1</v>
      </c>
      <c r="F11227" s="16">
        <v>11218</v>
      </c>
      <c r="G11227" s="17" t="s">
        <v>3264</v>
      </c>
      <c r="H11227" s="18" t="s">
        <v>19</v>
      </c>
      <c r="K11227" s="32">
        <v>67</v>
      </c>
      <c r="L11227" s="36">
        <v>518</v>
      </c>
      <c r="N11227" s="32">
        <v>19</v>
      </c>
      <c r="O11227" s="36">
        <v>518</v>
      </c>
    </row>
    <row r="11228" spans="3:15" x14ac:dyDescent="0.25">
      <c r="C11228" s="1">
        <v>1</v>
      </c>
      <c r="D11228" s="1">
        <v>1</v>
      </c>
      <c r="E11228" s="1">
        <v>1</v>
      </c>
      <c r="F11228" s="19">
        <v>11219</v>
      </c>
      <c r="G11228" s="20" t="s">
        <v>3264</v>
      </c>
      <c r="H11228" s="21" t="s">
        <v>19</v>
      </c>
      <c r="K11228" s="33">
        <v>65</v>
      </c>
      <c r="L11228" s="37">
        <v>518</v>
      </c>
      <c r="N11228" s="33">
        <v>7</v>
      </c>
      <c r="O11228" s="37">
        <v>518</v>
      </c>
    </row>
    <row r="11229" spans="3:15" x14ac:dyDescent="0.25">
      <c r="C11229" s="1">
        <v>1</v>
      </c>
      <c r="D11229" s="1">
        <v>1</v>
      </c>
      <c r="E11229" s="1">
        <v>1</v>
      </c>
      <c r="F11229" s="16">
        <v>11220</v>
      </c>
      <c r="G11229" s="17" t="s">
        <v>3264</v>
      </c>
      <c r="H11229" s="18" t="s">
        <v>18</v>
      </c>
      <c r="K11229" s="32">
        <v>55</v>
      </c>
      <c r="L11229" s="36">
        <v>518</v>
      </c>
      <c r="N11229" s="32">
        <v>10</v>
      </c>
      <c r="O11229" s="36">
        <v>518</v>
      </c>
    </row>
    <row r="11230" spans="3:15" x14ac:dyDescent="0.25">
      <c r="C11230" s="1">
        <v>1</v>
      </c>
      <c r="D11230" s="1">
        <v>1</v>
      </c>
      <c r="E11230" s="1">
        <v>1</v>
      </c>
      <c r="F11230" s="19">
        <v>11221</v>
      </c>
      <c r="G11230" s="20" t="s">
        <v>3264</v>
      </c>
      <c r="H11230" s="21" t="s">
        <v>18</v>
      </c>
      <c r="K11230" s="33">
        <v>58</v>
      </c>
      <c r="L11230" s="37">
        <v>518</v>
      </c>
      <c r="N11230" s="33">
        <v>15</v>
      </c>
      <c r="O11230" s="37">
        <v>518</v>
      </c>
    </row>
    <row r="11231" spans="3:15" x14ac:dyDescent="0.25">
      <c r="C11231" s="1">
        <v>1</v>
      </c>
      <c r="D11231" s="1">
        <v>1</v>
      </c>
      <c r="E11231" s="1">
        <v>1</v>
      </c>
      <c r="F11231" s="16">
        <v>11222</v>
      </c>
      <c r="G11231" s="17" t="s">
        <v>3181</v>
      </c>
      <c r="H11231" s="18" t="s">
        <v>18</v>
      </c>
      <c r="K11231" s="32">
        <v>64</v>
      </c>
      <c r="L11231" s="36">
        <v>518</v>
      </c>
      <c r="N11231" s="32">
        <v>19</v>
      </c>
      <c r="O11231" s="36">
        <v>518</v>
      </c>
    </row>
    <row r="11232" spans="3:15" x14ac:dyDescent="0.25">
      <c r="C11232" s="1">
        <v>1</v>
      </c>
      <c r="D11232" s="1">
        <v>1</v>
      </c>
      <c r="E11232" s="1">
        <v>1</v>
      </c>
      <c r="F11232" s="19">
        <v>11223</v>
      </c>
      <c r="G11232" s="20" t="s">
        <v>3264</v>
      </c>
      <c r="H11232" s="21" t="s">
        <v>18</v>
      </c>
      <c r="K11232" s="33">
        <v>58</v>
      </c>
      <c r="L11232" s="37">
        <v>518</v>
      </c>
      <c r="N11232" s="33">
        <v>10</v>
      </c>
      <c r="O11232" s="37">
        <v>518</v>
      </c>
    </row>
    <row r="11233" spans="3:15" x14ac:dyDescent="0.25">
      <c r="C11233" s="1">
        <v>1</v>
      </c>
      <c r="D11233" s="1">
        <v>1</v>
      </c>
      <c r="E11233" s="1">
        <v>1</v>
      </c>
      <c r="F11233" s="16">
        <v>11224</v>
      </c>
      <c r="G11233" s="17" t="s">
        <v>3264</v>
      </c>
      <c r="H11233" s="18" t="s">
        <v>18</v>
      </c>
      <c r="K11233" s="32">
        <v>64</v>
      </c>
      <c r="L11233" s="36">
        <v>518</v>
      </c>
      <c r="N11233" s="32">
        <v>21</v>
      </c>
      <c r="O11233" s="36">
        <v>518</v>
      </c>
    </row>
    <row r="11234" spans="3:15" x14ac:dyDescent="0.25">
      <c r="C11234" s="1">
        <v>1</v>
      </c>
      <c r="D11234" s="1">
        <v>1</v>
      </c>
      <c r="E11234" s="1">
        <v>1</v>
      </c>
      <c r="F11234" s="19">
        <v>11225</v>
      </c>
      <c r="G11234" s="20" t="s">
        <v>3264</v>
      </c>
      <c r="H11234" s="21" t="s">
        <v>19</v>
      </c>
      <c r="K11234" s="33">
        <v>66</v>
      </c>
      <c r="L11234" s="37">
        <v>518</v>
      </c>
      <c r="N11234" s="33">
        <v>18</v>
      </c>
      <c r="O11234" s="37">
        <v>518</v>
      </c>
    </row>
    <row r="11235" spans="3:15" x14ac:dyDescent="0.25">
      <c r="C11235" s="1">
        <v>1</v>
      </c>
      <c r="D11235" s="1">
        <v>1</v>
      </c>
      <c r="E11235" s="1">
        <v>1</v>
      </c>
      <c r="F11235" s="16">
        <v>11226</v>
      </c>
      <c r="G11235" s="17" t="s">
        <v>3181</v>
      </c>
      <c r="H11235" s="18" t="s">
        <v>19</v>
      </c>
      <c r="K11235" s="32">
        <v>70</v>
      </c>
      <c r="L11235" s="36">
        <v>519</v>
      </c>
      <c r="N11235" s="32">
        <v>15</v>
      </c>
      <c r="O11235" s="36">
        <v>519</v>
      </c>
    </row>
    <row r="11236" spans="3:15" x14ac:dyDescent="0.25">
      <c r="C11236" s="1">
        <v>1</v>
      </c>
      <c r="D11236" s="1">
        <v>1</v>
      </c>
      <c r="E11236" s="1">
        <v>1</v>
      </c>
      <c r="F11236" s="19">
        <v>11227</v>
      </c>
      <c r="G11236" s="20" t="s">
        <v>3264</v>
      </c>
      <c r="H11236" s="21" t="s">
        <v>18</v>
      </c>
      <c r="K11236" s="33">
        <v>72</v>
      </c>
      <c r="L11236" s="37">
        <v>519</v>
      </c>
      <c r="N11236" s="33">
        <v>10</v>
      </c>
      <c r="O11236" s="37">
        <v>519</v>
      </c>
    </row>
    <row r="11237" spans="3:15" x14ac:dyDescent="0.25">
      <c r="C11237" s="1">
        <v>1</v>
      </c>
      <c r="D11237" s="1">
        <v>1</v>
      </c>
      <c r="E11237" s="1">
        <v>1</v>
      </c>
      <c r="F11237" s="16">
        <v>11228</v>
      </c>
      <c r="G11237" s="17" t="s">
        <v>3181</v>
      </c>
      <c r="H11237" s="18" t="s">
        <v>18</v>
      </c>
      <c r="K11237" s="32">
        <v>53</v>
      </c>
      <c r="L11237" s="36">
        <v>519</v>
      </c>
      <c r="N11237" s="32">
        <v>13</v>
      </c>
      <c r="O11237" s="36">
        <v>519</v>
      </c>
    </row>
    <row r="11238" spans="3:15" x14ac:dyDescent="0.25">
      <c r="C11238" s="1">
        <v>1</v>
      </c>
      <c r="D11238" s="1">
        <v>1</v>
      </c>
      <c r="E11238" s="1">
        <v>1</v>
      </c>
      <c r="F11238" s="19">
        <v>11229</v>
      </c>
      <c r="G11238" s="20" t="s">
        <v>3264</v>
      </c>
      <c r="H11238" s="21" t="s">
        <v>18</v>
      </c>
      <c r="K11238" s="33">
        <v>56</v>
      </c>
      <c r="L11238" s="37">
        <v>519</v>
      </c>
      <c r="N11238" s="33">
        <v>10</v>
      </c>
      <c r="O11238" s="37">
        <v>519</v>
      </c>
    </row>
    <row r="11239" spans="3:15" x14ac:dyDescent="0.25">
      <c r="C11239" s="1">
        <v>1</v>
      </c>
      <c r="D11239" s="1">
        <v>1</v>
      </c>
      <c r="E11239" s="1">
        <v>1</v>
      </c>
      <c r="F11239" s="16">
        <v>11230</v>
      </c>
      <c r="G11239" s="17" t="s">
        <v>3182</v>
      </c>
      <c r="H11239" s="18" t="s">
        <v>19</v>
      </c>
      <c r="K11239" s="32">
        <v>47</v>
      </c>
      <c r="L11239" s="36">
        <v>519</v>
      </c>
      <c r="N11239" s="32">
        <v>11</v>
      </c>
      <c r="O11239" s="36">
        <v>519</v>
      </c>
    </row>
    <row r="11240" spans="3:15" x14ac:dyDescent="0.25">
      <c r="C11240" s="1">
        <v>1</v>
      </c>
      <c r="D11240" s="1">
        <v>1</v>
      </c>
      <c r="E11240" s="1">
        <v>1</v>
      </c>
      <c r="F11240" s="19">
        <v>11231</v>
      </c>
      <c r="G11240" s="20" t="s">
        <v>3182</v>
      </c>
      <c r="H11240" s="21" t="s">
        <v>19</v>
      </c>
      <c r="K11240" s="33">
        <v>44</v>
      </c>
      <c r="L11240" s="37">
        <v>519</v>
      </c>
      <c r="N11240" s="33">
        <v>17</v>
      </c>
      <c r="O11240" s="37">
        <v>519</v>
      </c>
    </row>
    <row r="11241" spans="3:15" x14ac:dyDescent="0.25">
      <c r="C11241" s="1">
        <v>1</v>
      </c>
      <c r="D11241" s="1">
        <v>1</v>
      </c>
      <c r="E11241" s="1">
        <v>1</v>
      </c>
      <c r="F11241" s="16">
        <v>11232</v>
      </c>
      <c r="G11241" s="17" t="s">
        <v>3181</v>
      </c>
      <c r="H11241" s="18" t="s">
        <v>18</v>
      </c>
      <c r="K11241" s="32">
        <v>48</v>
      </c>
      <c r="L11241" s="36">
        <v>519</v>
      </c>
      <c r="N11241" s="32">
        <v>14</v>
      </c>
      <c r="O11241" s="36">
        <v>519</v>
      </c>
    </row>
    <row r="11242" spans="3:15" x14ac:dyDescent="0.25">
      <c r="C11242" s="1">
        <v>1</v>
      </c>
      <c r="D11242" s="1">
        <v>1</v>
      </c>
      <c r="E11242" s="1">
        <v>1</v>
      </c>
      <c r="F11242" s="19">
        <v>11233</v>
      </c>
      <c r="G11242" s="20" t="s">
        <v>3264</v>
      </c>
      <c r="H11242" s="21" t="s">
        <v>19</v>
      </c>
      <c r="K11242" s="33">
        <v>34</v>
      </c>
      <c r="L11242" s="37">
        <v>519</v>
      </c>
      <c r="N11242" s="33">
        <v>12</v>
      </c>
      <c r="O11242" s="37">
        <v>519</v>
      </c>
    </row>
    <row r="11243" spans="3:15" x14ac:dyDescent="0.25">
      <c r="C11243" s="1">
        <v>1</v>
      </c>
      <c r="D11243" s="1">
        <v>1</v>
      </c>
      <c r="E11243" s="1">
        <v>1</v>
      </c>
      <c r="F11243" s="16">
        <v>11234</v>
      </c>
      <c r="G11243" s="17" t="s">
        <v>3264</v>
      </c>
      <c r="H11243" s="18" t="s">
        <v>18</v>
      </c>
      <c r="K11243" s="32">
        <v>74</v>
      </c>
      <c r="L11243" s="36">
        <v>520</v>
      </c>
      <c r="N11243" s="32">
        <v>12</v>
      </c>
      <c r="O11243" s="36">
        <v>520</v>
      </c>
    </row>
    <row r="11244" spans="3:15" x14ac:dyDescent="0.25">
      <c r="C11244" s="1">
        <v>1</v>
      </c>
      <c r="D11244" s="1">
        <v>1</v>
      </c>
      <c r="E11244" s="1">
        <v>1</v>
      </c>
      <c r="F11244" s="19">
        <v>11235</v>
      </c>
      <c r="G11244" s="20" t="s">
        <v>3181</v>
      </c>
      <c r="H11244" s="21" t="s">
        <v>19</v>
      </c>
      <c r="K11244" s="33">
        <v>57</v>
      </c>
      <c r="L11244" s="37">
        <v>520</v>
      </c>
      <c r="N11244" s="33">
        <v>18</v>
      </c>
      <c r="O11244" s="37">
        <v>520</v>
      </c>
    </row>
    <row r="11245" spans="3:15" x14ac:dyDescent="0.25">
      <c r="C11245" s="1">
        <v>1</v>
      </c>
      <c r="D11245" s="1">
        <v>1</v>
      </c>
      <c r="E11245" s="1">
        <v>1</v>
      </c>
      <c r="F11245" s="16">
        <v>11236</v>
      </c>
      <c r="G11245" s="17" t="s">
        <v>3264</v>
      </c>
      <c r="H11245" s="18" t="s">
        <v>19</v>
      </c>
      <c r="K11245" s="32">
        <v>60</v>
      </c>
      <c r="L11245" s="36">
        <v>520</v>
      </c>
      <c r="N11245" s="32">
        <v>15</v>
      </c>
      <c r="O11245" s="36">
        <v>520</v>
      </c>
    </row>
    <row r="11246" spans="3:15" x14ac:dyDescent="0.25">
      <c r="C11246" s="1">
        <v>1</v>
      </c>
      <c r="D11246" s="1">
        <v>1</v>
      </c>
      <c r="E11246" s="1">
        <v>1</v>
      </c>
      <c r="F11246" s="19">
        <v>11237</v>
      </c>
      <c r="G11246" s="20" t="s">
        <v>3182</v>
      </c>
      <c r="H11246" s="21" t="s">
        <v>18</v>
      </c>
      <c r="K11246" s="33">
        <v>67</v>
      </c>
      <c r="L11246" s="37">
        <v>520</v>
      </c>
      <c r="N11246" s="33">
        <v>26</v>
      </c>
      <c r="O11246" s="37">
        <v>520</v>
      </c>
    </row>
    <row r="11247" spans="3:15" x14ac:dyDescent="0.25">
      <c r="C11247" s="1">
        <v>1</v>
      </c>
      <c r="D11247" s="1">
        <v>1</v>
      </c>
      <c r="E11247" s="1">
        <v>1</v>
      </c>
      <c r="F11247" s="16">
        <v>11238</v>
      </c>
      <c r="G11247" s="17" t="s">
        <v>3181</v>
      </c>
      <c r="H11247" s="18" t="s">
        <v>18</v>
      </c>
      <c r="K11247" s="32">
        <v>64</v>
      </c>
      <c r="L11247" s="36">
        <v>520</v>
      </c>
      <c r="N11247" s="32">
        <v>21</v>
      </c>
      <c r="O11247" s="36">
        <v>520</v>
      </c>
    </row>
    <row r="11248" spans="3:15" x14ac:dyDescent="0.25">
      <c r="C11248" s="1">
        <v>1</v>
      </c>
      <c r="D11248" s="1">
        <v>1</v>
      </c>
      <c r="E11248" s="1">
        <v>1</v>
      </c>
      <c r="F11248" s="19">
        <v>11239</v>
      </c>
      <c r="G11248" s="20" t="s">
        <v>3264</v>
      </c>
      <c r="H11248" s="21" t="s">
        <v>18</v>
      </c>
      <c r="K11248" s="33">
        <v>56</v>
      </c>
      <c r="L11248" s="37">
        <v>520</v>
      </c>
      <c r="N11248" s="33">
        <v>15</v>
      </c>
      <c r="O11248" s="37">
        <v>520</v>
      </c>
    </row>
    <row r="11249" spans="3:15" x14ac:dyDescent="0.25">
      <c r="C11249" s="1">
        <v>1</v>
      </c>
      <c r="D11249" s="1">
        <v>1</v>
      </c>
      <c r="E11249" s="1">
        <v>1</v>
      </c>
      <c r="F11249" s="16">
        <v>11240</v>
      </c>
      <c r="G11249" s="17" t="s">
        <v>3264</v>
      </c>
      <c r="H11249" s="18" t="s">
        <v>19</v>
      </c>
      <c r="K11249" s="32">
        <v>49</v>
      </c>
      <c r="L11249" s="36">
        <v>520</v>
      </c>
      <c r="N11249" s="32">
        <v>16</v>
      </c>
      <c r="O11249" s="36">
        <v>520</v>
      </c>
    </row>
    <row r="11250" spans="3:15" x14ac:dyDescent="0.25">
      <c r="C11250" s="1">
        <v>1</v>
      </c>
      <c r="D11250" s="1">
        <v>1</v>
      </c>
      <c r="E11250" s="1">
        <v>1</v>
      </c>
      <c r="F11250" s="19">
        <v>11241</v>
      </c>
      <c r="G11250" s="20" t="s">
        <v>3264</v>
      </c>
      <c r="H11250" s="21" t="s">
        <v>18</v>
      </c>
      <c r="K11250" s="33">
        <v>55</v>
      </c>
      <c r="L11250" s="37">
        <v>520</v>
      </c>
      <c r="N11250" s="33">
        <v>14</v>
      </c>
      <c r="O11250" s="37">
        <v>520</v>
      </c>
    </row>
    <row r="11251" spans="3:15" x14ac:dyDescent="0.25">
      <c r="C11251" s="1">
        <v>1</v>
      </c>
      <c r="D11251" s="1">
        <v>1</v>
      </c>
      <c r="E11251" s="1">
        <v>1</v>
      </c>
      <c r="F11251" s="16">
        <v>11242</v>
      </c>
      <c r="G11251" s="17" t="s">
        <v>3264</v>
      </c>
      <c r="H11251" s="18" t="s">
        <v>19</v>
      </c>
      <c r="K11251" s="32">
        <v>56</v>
      </c>
      <c r="L11251" s="36">
        <v>520</v>
      </c>
      <c r="N11251" s="32">
        <v>12</v>
      </c>
      <c r="O11251" s="36">
        <v>520</v>
      </c>
    </row>
    <row r="11252" spans="3:15" x14ac:dyDescent="0.25">
      <c r="C11252" s="1">
        <v>1</v>
      </c>
      <c r="D11252" s="1">
        <v>1</v>
      </c>
      <c r="E11252" s="1">
        <v>1</v>
      </c>
      <c r="F11252" s="19">
        <v>11243</v>
      </c>
      <c r="G11252" s="20" t="s">
        <v>3264</v>
      </c>
      <c r="H11252" s="21" t="s">
        <v>18</v>
      </c>
      <c r="K11252" s="33">
        <v>51</v>
      </c>
      <c r="L11252" s="37">
        <v>520</v>
      </c>
      <c r="N11252" s="33">
        <v>20</v>
      </c>
      <c r="O11252" s="37">
        <v>520</v>
      </c>
    </row>
    <row r="11253" spans="3:15" x14ac:dyDescent="0.25">
      <c r="C11253" s="1">
        <v>1</v>
      </c>
      <c r="D11253" s="1">
        <v>1</v>
      </c>
      <c r="E11253" s="1">
        <v>1</v>
      </c>
      <c r="F11253" s="16">
        <v>11244</v>
      </c>
      <c r="G11253" s="17" t="s">
        <v>3264</v>
      </c>
      <c r="H11253" s="18" t="s">
        <v>18</v>
      </c>
      <c r="K11253" s="32">
        <v>47</v>
      </c>
      <c r="L11253" s="36">
        <v>520</v>
      </c>
      <c r="N11253" s="32">
        <v>9</v>
      </c>
      <c r="O11253" s="36">
        <v>520</v>
      </c>
    </row>
    <row r="11254" spans="3:15" x14ac:dyDescent="0.25">
      <c r="C11254" s="1">
        <v>1</v>
      </c>
      <c r="D11254" s="1">
        <v>1</v>
      </c>
      <c r="E11254" s="1">
        <v>1</v>
      </c>
      <c r="F11254" s="19">
        <v>11245</v>
      </c>
      <c r="G11254" s="20" t="s">
        <v>3182</v>
      </c>
      <c r="H11254" s="21" t="s">
        <v>18</v>
      </c>
      <c r="K11254" s="33">
        <v>24</v>
      </c>
      <c r="L11254" s="37">
        <v>520</v>
      </c>
      <c r="N11254" s="33">
        <v>6</v>
      </c>
      <c r="O11254" s="37">
        <v>520</v>
      </c>
    </row>
    <row r="11255" spans="3:15" x14ac:dyDescent="0.25">
      <c r="C11255" s="1">
        <v>1</v>
      </c>
      <c r="D11255" s="1">
        <v>1</v>
      </c>
      <c r="E11255" s="1">
        <v>1</v>
      </c>
      <c r="F11255" s="16">
        <v>11246</v>
      </c>
      <c r="G11255" s="17" t="s">
        <v>3264</v>
      </c>
      <c r="H11255" s="18" t="s">
        <v>19</v>
      </c>
      <c r="K11255" s="32">
        <v>59</v>
      </c>
      <c r="L11255" s="36">
        <v>521</v>
      </c>
      <c r="N11255" s="32">
        <v>18</v>
      </c>
      <c r="O11255" s="36">
        <v>521</v>
      </c>
    </row>
    <row r="11256" spans="3:15" x14ac:dyDescent="0.25">
      <c r="C11256" s="1">
        <v>1</v>
      </c>
      <c r="D11256" s="1">
        <v>1</v>
      </c>
      <c r="E11256" s="1">
        <v>1</v>
      </c>
      <c r="F11256" s="19">
        <v>11247</v>
      </c>
      <c r="G11256" s="20" t="s">
        <v>3264</v>
      </c>
      <c r="H11256" s="21" t="s">
        <v>19</v>
      </c>
      <c r="K11256" s="33">
        <v>76</v>
      </c>
      <c r="L11256" s="37">
        <v>521</v>
      </c>
      <c r="N11256" s="33">
        <v>24</v>
      </c>
      <c r="O11256" s="37">
        <v>521</v>
      </c>
    </row>
    <row r="11257" spans="3:15" x14ac:dyDescent="0.25">
      <c r="C11257" s="1">
        <v>1</v>
      </c>
      <c r="D11257" s="1">
        <v>1</v>
      </c>
      <c r="E11257" s="1">
        <v>1</v>
      </c>
      <c r="F11257" s="16">
        <v>11248</v>
      </c>
      <c r="G11257" s="17" t="s">
        <v>3181</v>
      </c>
      <c r="H11257" s="18" t="s">
        <v>18</v>
      </c>
      <c r="K11257" s="32">
        <v>61</v>
      </c>
      <c r="L11257" s="36">
        <v>521</v>
      </c>
      <c r="N11257" s="32">
        <v>15</v>
      </c>
      <c r="O11257" s="36">
        <v>521</v>
      </c>
    </row>
    <row r="11258" spans="3:15" x14ac:dyDescent="0.25">
      <c r="C11258" s="1">
        <v>1</v>
      </c>
      <c r="D11258" s="1">
        <v>1</v>
      </c>
      <c r="E11258" s="1">
        <v>1</v>
      </c>
      <c r="F11258" s="19">
        <v>11249</v>
      </c>
      <c r="G11258" s="20" t="s">
        <v>3181</v>
      </c>
      <c r="H11258" s="21" t="s">
        <v>18</v>
      </c>
      <c r="K11258" s="33">
        <v>64</v>
      </c>
      <c r="L11258" s="37">
        <v>521</v>
      </c>
      <c r="N11258" s="33">
        <v>12</v>
      </c>
      <c r="O11258" s="37">
        <v>521</v>
      </c>
    </row>
    <row r="11259" spans="3:15" x14ac:dyDescent="0.25">
      <c r="C11259" s="1">
        <v>1</v>
      </c>
      <c r="D11259" s="1">
        <v>1</v>
      </c>
      <c r="E11259" s="1">
        <v>1</v>
      </c>
      <c r="F11259" s="16">
        <v>11250</v>
      </c>
      <c r="G11259" s="17" t="s">
        <v>3182</v>
      </c>
      <c r="H11259" s="18" t="s">
        <v>19</v>
      </c>
      <c r="K11259" s="32">
        <v>58</v>
      </c>
      <c r="L11259" s="36">
        <v>521</v>
      </c>
      <c r="N11259" s="32">
        <v>23</v>
      </c>
      <c r="O11259" s="36">
        <v>521</v>
      </c>
    </row>
    <row r="11260" spans="3:15" x14ac:dyDescent="0.25">
      <c r="C11260" s="1">
        <v>1</v>
      </c>
      <c r="D11260" s="1">
        <v>1</v>
      </c>
      <c r="E11260" s="1">
        <v>1</v>
      </c>
      <c r="F11260" s="19">
        <v>11251</v>
      </c>
      <c r="G11260" s="20" t="s">
        <v>3264</v>
      </c>
      <c r="H11260" s="21" t="s">
        <v>19</v>
      </c>
      <c r="K11260" s="33">
        <v>27</v>
      </c>
      <c r="L11260" s="37">
        <v>521</v>
      </c>
      <c r="N11260" s="33">
        <v>5</v>
      </c>
      <c r="O11260" s="37">
        <v>521</v>
      </c>
    </row>
    <row r="11261" spans="3:15" x14ac:dyDescent="0.25">
      <c r="C11261" s="1">
        <v>1</v>
      </c>
      <c r="D11261" s="1">
        <v>1</v>
      </c>
      <c r="E11261" s="1">
        <v>1</v>
      </c>
      <c r="F11261" s="16">
        <v>11252</v>
      </c>
      <c r="G11261" s="17" t="s">
        <v>3264</v>
      </c>
      <c r="H11261" s="18" t="s">
        <v>18</v>
      </c>
      <c r="K11261" s="32">
        <v>44</v>
      </c>
      <c r="L11261" s="36">
        <v>521</v>
      </c>
      <c r="N11261" s="32">
        <v>10</v>
      </c>
      <c r="O11261" s="36">
        <v>521</v>
      </c>
    </row>
    <row r="11262" spans="3:15" x14ac:dyDescent="0.25">
      <c r="C11262" s="1">
        <v>1</v>
      </c>
      <c r="D11262" s="1">
        <v>1</v>
      </c>
      <c r="E11262" s="1">
        <v>1</v>
      </c>
      <c r="F11262" s="19">
        <v>11253</v>
      </c>
      <c r="G11262" s="20" t="s">
        <v>3182</v>
      </c>
      <c r="H11262" s="21" t="s">
        <v>18</v>
      </c>
      <c r="K11262" s="33">
        <v>49</v>
      </c>
      <c r="L11262" s="37">
        <v>521</v>
      </c>
      <c r="N11262" s="33">
        <v>13</v>
      </c>
      <c r="O11262" s="37">
        <v>521</v>
      </c>
    </row>
    <row r="11263" spans="3:15" x14ac:dyDescent="0.25">
      <c r="C11263" s="1">
        <v>1</v>
      </c>
      <c r="D11263" s="1">
        <v>1</v>
      </c>
      <c r="E11263" s="1">
        <v>1</v>
      </c>
      <c r="F11263" s="16">
        <v>11254</v>
      </c>
      <c r="G11263" s="17" t="s">
        <v>3181</v>
      </c>
      <c r="H11263" s="18" t="s">
        <v>18</v>
      </c>
      <c r="K11263" s="32">
        <v>73</v>
      </c>
      <c r="L11263" s="36">
        <v>522</v>
      </c>
      <c r="N11263" s="32">
        <v>16</v>
      </c>
      <c r="O11263" s="36">
        <v>522</v>
      </c>
    </row>
    <row r="11264" spans="3:15" x14ac:dyDescent="0.25">
      <c r="C11264" s="1">
        <v>1</v>
      </c>
      <c r="D11264" s="1">
        <v>1</v>
      </c>
      <c r="E11264" s="1">
        <v>1</v>
      </c>
      <c r="F11264" s="19">
        <v>11255</v>
      </c>
      <c r="G11264" s="20" t="s">
        <v>3264</v>
      </c>
      <c r="H11264" s="21" t="s">
        <v>18</v>
      </c>
      <c r="K11264" s="33">
        <v>65</v>
      </c>
      <c r="L11264" s="37">
        <v>522</v>
      </c>
      <c r="N11264" s="33">
        <v>13</v>
      </c>
      <c r="O11264" s="37">
        <v>522</v>
      </c>
    </row>
    <row r="11265" spans="3:15" x14ac:dyDescent="0.25">
      <c r="C11265" s="1">
        <v>1</v>
      </c>
      <c r="D11265" s="1">
        <v>1</v>
      </c>
      <c r="E11265" s="1">
        <v>1</v>
      </c>
      <c r="F11265" s="16">
        <v>11256</v>
      </c>
      <c r="G11265" s="17" t="s">
        <v>3182</v>
      </c>
      <c r="H11265" s="18" t="s">
        <v>18</v>
      </c>
      <c r="K11265" s="32">
        <v>63</v>
      </c>
      <c r="L11265" s="36">
        <v>522</v>
      </c>
      <c r="N11265" s="32">
        <v>14</v>
      </c>
      <c r="O11265" s="36">
        <v>522</v>
      </c>
    </row>
    <row r="11266" spans="3:15" x14ac:dyDescent="0.25">
      <c r="C11266" s="1">
        <v>1</v>
      </c>
      <c r="D11266" s="1">
        <v>1</v>
      </c>
      <c r="E11266" s="1">
        <v>1</v>
      </c>
      <c r="F11266" s="19">
        <v>11257</v>
      </c>
      <c r="G11266" s="20" t="s">
        <v>3182</v>
      </c>
      <c r="H11266" s="21" t="s">
        <v>19</v>
      </c>
      <c r="K11266" s="33">
        <v>62</v>
      </c>
      <c r="L11266" s="37">
        <v>522</v>
      </c>
      <c r="N11266" s="33">
        <v>14</v>
      </c>
      <c r="O11266" s="37">
        <v>522</v>
      </c>
    </row>
    <row r="11267" spans="3:15" x14ac:dyDescent="0.25">
      <c r="C11267" s="1">
        <v>1</v>
      </c>
      <c r="D11267" s="1">
        <v>1</v>
      </c>
      <c r="E11267" s="1">
        <v>1</v>
      </c>
      <c r="F11267" s="16">
        <v>11258</v>
      </c>
      <c r="G11267" s="17" t="s">
        <v>3182</v>
      </c>
      <c r="H11267" s="18" t="s">
        <v>19</v>
      </c>
      <c r="K11267" s="32">
        <v>61</v>
      </c>
      <c r="L11267" s="36">
        <v>522</v>
      </c>
      <c r="N11267" s="32">
        <v>12</v>
      </c>
      <c r="O11267" s="36">
        <v>522</v>
      </c>
    </row>
    <row r="11268" spans="3:15" x14ac:dyDescent="0.25">
      <c r="C11268" s="1">
        <v>1</v>
      </c>
      <c r="D11268" s="1">
        <v>1</v>
      </c>
      <c r="E11268" s="1">
        <v>1</v>
      </c>
      <c r="F11268" s="19">
        <v>11259</v>
      </c>
      <c r="G11268" s="20" t="s">
        <v>3264</v>
      </c>
      <c r="H11268" s="21" t="s">
        <v>19</v>
      </c>
      <c r="K11268" s="33">
        <v>60</v>
      </c>
      <c r="L11268" s="37">
        <v>522</v>
      </c>
      <c r="N11268" s="33">
        <v>14</v>
      </c>
      <c r="O11268" s="37">
        <v>522</v>
      </c>
    </row>
    <row r="11269" spans="3:15" x14ac:dyDescent="0.25">
      <c r="C11269" s="1">
        <v>1</v>
      </c>
      <c r="D11269" s="1">
        <v>1</v>
      </c>
      <c r="E11269" s="1">
        <v>1</v>
      </c>
      <c r="F11269" s="16">
        <v>11260</v>
      </c>
      <c r="G11269" s="17" t="s">
        <v>3182</v>
      </c>
      <c r="H11269" s="18" t="s">
        <v>18</v>
      </c>
      <c r="K11269" s="32">
        <v>62</v>
      </c>
      <c r="L11269" s="36">
        <v>522</v>
      </c>
      <c r="N11269" s="32">
        <v>20</v>
      </c>
      <c r="O11269" s="36">
        <v>522</v>
      </c>
    </row>
    <row r="11270" spans="3:15" x14ac:dyDescent="0.25">
      <c r="C11270" s="1">
        <v>1</v>
      </c>
      <c r="D11270" s="1">
        <v>1</v>
      </c>
      <c r="E11270" s="1">
        <v>1</v>
      </c>
      <c r="F11270" s="19">
        <v>11261</v>
      </c>
      <c r="G11270" s="20" t="s">
        <v>3182</v>
      </c>
      <c r="H11270" s="21" t="s">
        <v>19</v>
      </c>
      <c r="K11270" s="33">
        <v>53</v>
      </c>
      <c r="L11270" s="37">
        <v>522</v>
      </c>
      <c r="N11270" s="33">
        <v>8</v>
      </c>
      <c r="O11270" s="37">
        <v>522</v>
      </c>
    </row>
    <row r="11271" spans="3:15" x14ac:dyDescent="0.25">
      <c r="C11271" s="1">
        <v>1</v>
      </c>
      <c r="D11271" s="1">
        <v>1</v>
      </c>
      <c r="E11271" s="1">
        <v>1</v>
      </c>
      <c r="F11271" s="16">
        <v>11262</v>
      </c>
      <c r="G11271" s="17" t="s">
        <v>3264</v>
      </c>
      <c r="H11271" s="18" t="s">
        <v>19</v>
      </c>
      <c r="K11271" s="32">
        <v>59</v>
      </c>
      <c r="L11271" s="36">
        <v>522</v>
      </c>
      <c r="N11271" s="32">
        <v>13</v>
      </c>
      <c r="O11271" s="36">
        <v>522</v>
      </c>
    </row>
    <row r="11272" spans="3:15" x14ac:dyDescent="0.25">
      <c r="C11272" s="1">
        <v>1</v>
      </c>
      <c r="D11272" s="1">
        <v>1</v>
      </c>
      <c r="E11272" s="1">
        <v>1</v>
      </c>
      <c r="F11272" s="19">
        <v>11263</v>
      </c>
      <c r="G11272" s="20" t="s">
        <v>3264</v>
      </c>
      <c r="H11272" s="21" t="s">
        <v>19</v>
      </c>
      <c r="K11272" s="33">
        <v>48</v>
      </c>
      <c r="L11272" s="37">
        <v>522</v>
      </c>
      <c r="N11272" s="33">
        <v>8</v>
      </c>
      <c r="O11272" s="37">
        <v>522</v>
      </c>
    </row>
    <row r="11273" spans="3:15" x14ac:dyDescent="0.25">
      <c r="C11273" s="1">
        <v>1</v>
      </c>
      <c r="D11273" s="1">
        <v>1</v>
      </c>
      <c r="E11273" s="1">
        <v>1</v>
      </c>
      <c r="F11273" s="16">
        <v>11264</v>
      </c>
      <c r="G11273" s="17" t="s">
        <v>3182</v>
      </c>
      <c r="H11273" s="18" t="s">
        <v>18</v>
      </c>
      <c r="K11273" s="32">
        <v>41</v>
      </c>
      <c r="L11273" s="36">
        <v>522</v>
      </c>
      <c r="N11273" s="32">
        <v>10</v>
      </c>
      <c r="O11273" s="36">
        <v>522</v>
      </c>
    </row>
    <row r="11274" spans="3:15" x14ac:dyDescent="0.25">
      <c r="C11274" s="1">
        <v>1</v>
      </c>
      <c r="D11274" s="1">
        <v>1</v>
      </c>
      <c r="E11274" s="1">
        <v>1</v>
      </c>
      <c r="F11274" s="19">
        <v>11265</v>
      </c>
      <c r="G11274" s="20" t="s">
        <v>3264</v>
      </c>
      <c r="H11274" s="21" t="s">
        <v>18</v>
      </c>
      <c r="K11274" s="33">
        <v>71</v>
      </c>
      <c r="L11274" s="37">
        <v>523</v>
      </c>
      <c r="N11274" s="33">
        <v>15</v>
      </c>
      <c r="O11274" s="37">
        <v>523</v>
      </c>
    </row>
    <row r="11275" spans="3:15" x14ac:dyDescent="0.25">
      <c r="C11275" s="1">
        <v>1</v>
      </c>
      <c r="D11275" s="1">
        <v>1</v>
      </c>
      <c r="E11275" s="1">
        <v>1</v>
      </c>
      <c r="F11275" s="16">
        <v>11266</v>
      </c>
      <c r="G11275" s="17" t="s">
        <v>3181</v>
      </c>
      <c r="H11275" s="18" t="s">
        <v>19</v>
      </c>
      <c r="K11275" s="32">
        <v>73</v>
      </c>
      <c r="L11275" s="36">
        <v>523</v>
      </c>
      <c r="N11275" s="32">
        <v>18</v>
      </c>
      <c r="O11275" s="36">
        <v>523</v>
      </c>
    </row>
    <row r="11276" spans="3:15" x14ac:dyDescent="0.25">
      <c r="C11276" s="1">
        <v>1</v>
      </c>
      <c r="D11276" s="1">
        <v>1</v>
      </c>
      <c r="E11276" s="1">
        <v>1</v>
      </c>
      <c r="F11276" s="19">
        <v>11267</v>
      </c>
      <c r="G11276" s="20" t="s">
        <v>3181</v>
      </c>
      <c r="H11276" s="21" t="s">
        <v>19</v>
      </c>
      <c r="K11276" s="33">
        <v>53</v>
      </c>
      <c r="L11276" s="37">
        <v>523</v>
      </c>
      <c r="N11276" s="33">
        <v>12</v>
      </c>
      <c r="O11276" s="37">
        <v>523</v>
      </c>
    </row>
    <row r="11277" spans="3:15" x14ac:dyDescent="0.25">
      <c r="C11277" s="1">
        <v>1</v>
      </c>
      <c r="D11277" s="1">
        <v>1</v>
      </c>
      <c r="E11277" s="1">
        <v>1</v>
      </c>
      <c r="F11277" s="16">
        <v>11268</v>
      </c>
      <c r="G11277" s="17" t="s">
        <v>3182</v>
      </c>
      <c r="H11277" s="18" t="s">
        <v>19</v>
      </c>
      <c r="K11277" s="32">
        <v>67</v>
      </c>
      <c r="L11277" s="36">
        <v>523</v>
      </c>
      <c r="N11277" s="32">
        <v>21</v>
      </c>
      <c r="O11277" s="36">
        <v>523</v>
      </c>
    </row>
    <row r="11278" spans="3:15" x14ac:dyDescent="0.25">
      <c r="C11278" s="1">
        <v>1</v>
      </c>
      <c r="D11278" s="1">
        <v>1</v>
      </c>
      <c r="E11278" s="1">
        <v>1</v>
      </c>
      <c r="F11278" s="19">
        <v>11269</v>
      </c>
      <c r="G11278" s="20" t="s">
        <v>3264</v>
      </c>
      <c r="H11278" s="21" t="s">
        <v>18</v>
      </c>
      <c r="K11278" s="33">
        <v>55</v>
      </c>
      <c r="L11278" s="37">
        <v>523</v>
      </c>
      <c r="N11278" s="33">
        <v>15</v>
      </c>
      <c r="O11278" s="37">
        <v>523</v>
      </c>
    </row>
    <row r="11279" spans="3:15" x14ac:dyDescent="0.25">
      <c r="C11279" s="1">
        <v>1</v>
      </c>
      <c r="D11279" s="1">
        <v>1</v>
      </c>
      <c r="E11279" s="1">
        <v>1</v>
      </c>
      <c r="F11279" s="16">
        <v>11270</v>
      </c>
      <c r="G11279" s="17" t="s">
        <v>3264</v>
      </c>
      <c r="H11279" s="18" t="s">
        <v>18</v>
      </c>
      <c r="K11279" s="32">
        <v>50</v>
      </c>
      <c r="L11279" s="36">
        <v>523</v>
      </c>
      <c r="N11279" s="32">
        <v>14</v>
      </c>
      <c r="O11279" s="36">
        <v>523</v>
      </c>
    </row>
    <row r="11280" spans="3:15" x14ac:dyDescent="0.25">
      <c r="C11280" s="1">
        <v>1</v>
      </c>
      <c r="D11280" s="1">
        <v>1</v>
      </c>
      <c r="E11280" s="1">
        <v>1</v>
      </c>
      <c r="F11280" s="19">
        <v>11271</v>
      </c>
      <c r="G11280" s="20" t="s">
        <v>3264</v>
      </c>
      <c r="H11280" s="21" t="s">
        <v>18</v>
      </c>
      <c r="K11280" s="33">
        <v>41</v>
      </c>
      <c r="L11280" s="37">
        <v>523</v>
      </c>
      <c r="N11280" s="33">
        <v>6</v>
      </c>
      <c r="O11280" s="37">
        <v>523</v>
      </c>
    </row>
    <row r="11281" spans="3:15" x14ac:dyDescent="0.25">
      <c r="C11281" s="1">
        <v>1</v>
      </c>
      <c r="D11281" s="1">
        <v>1</v>
      </c>
      <c r="E11281" s="1">
        <v>1</v>
      </c>
      <c r="F11281" s="16">
        <v>11272</v>
      </c>
      <c r="G11281" s="17" t="s">
        <v>3264</v>
      </c>
      <c r="H11281" s="18" t="s">
        <v>18</v>
      </c>
      <c r="K11281" s="32">
        <v>24</v>
      </c>
      <c r="L11281" s="36">
        <v>523</v>
      </c>
      <c r="N11281" s="32">
        <v>9</v>
      </c>
      <c r="O11281" s="36">
        <v>523</v>
      </c>
    </row>
    <row r="11282" spans="3:15" x14ac:dyDescent="0.25">
      <c r="C11282" s="1">
        <v>1</v>
      </c>
      <c r="D11282" s="1">
        <v>1</v>
      </c>
      <c r="E11282" s="1">
        <v>1</v>
      </c>
      <c r="F11282" s="19">
        <v>11273</v>
      </c>
      <c r="G11282" s="20" t="s">
        <v>3264</v>
      </c>
      <c r="H11282" s="21" t="s">
        <v>19</v>
      </c>
      <c r="K11282" s="33">
        <v>72</v>
      </c>
      <c r="L11282" s="37">
        <v>524</v>
      </c>
      <c r="N11282" s="33">
        <v>11</v>
      </c>
      <c r="O11282" s="37">
        <v>524</v>
      </c>
    </row>
    <row r="11283" spans="3:15" x14ac:dyDescent="0.25">
      <c r="C11283" s="1">
        <v>1</v>
      </c>
      <c r="D11283" s="1">
        <v>1</v>
      </c>
      <c r="E11283" s="1">
        <v>1</v>
      </c>
      <c r="F11283" s="16">
        <v>11274</v>
      </c>
      <c r="G11283" s="17" t="s">
        <v>3264</v>
      </c>
      <c r="H11283" s="18" t="s">
        <v>19</v>
      </c>
      <c r="K11283" s="32">
        <v>71</v>
      </c>
      <c r="L11283" s="36">
        <v>524</v>
      </c>
      <c r="N11283" s="32">
        <v>12</v>
      </c>
      <c r="O11283" s="36">
        <v>524</v>
      </c>
    </row>
    <row r="11284" spans="3:15" x14ac:dyDescent="0.25">
      <c r="C11284" s="1">
        <v>1</v>
      </c>
      <c r="D11284" s="1">
        <v>1</v>
      </c>
      <c r="E11284" s="1">
        <v>1</v>
      </c>
      <c r="F11284" s="19">
        <v>11275</v>
      </c>
      <c r="G11284" s="20" t="s">
        <v>3264</v>
      </c>
      <c r="H11284" s="21" t="s">
        <v>18</v>
      </c>
      <c r="K11284" s="33">
        <v>50</v>
      </c>
      <c r="L11284" s="37">
        <v>524</v>
      </c>
      <c r="N11284" s="33">
        <v>14</v>
      </c>
      <c r="O11284" s="37">
        <v>524</v>
      </c>
    </row>
    <row r="11285" spans="3:15" x14ac:dyDescent="0.25">
      <c r="C11285" s="1">
        <v>1</v>
      </c>
      <c r="D11285" s="1">
        <v>1</v>
      </c>
      <c r="E11285" s="1">
        <v>1</v>
      </c>
      <c r="F11285" s="16">
        <v>11276</v>
      </c>
      <c r="G11285" s="17" t="s">
        <v>3264</v>
      </c>
      <c r="H11285" s="18" t="s">
        <v>19</v>
      </c>
      <c r="K11285" s="32">
        <v>47</v>
      </c>
      <c r="L11285" s="36">
        <v>524</v>
      </c>
      <c r="N11285" s="32">
        <v>10</v>
      </c>
      <c r="O11285" s="36">
        <v>524</v>
      </c>
    </row>
    <row r="11286" spans="3:15" x14ac:dyDescent="0.25">
      <c r="C11286" s="1">
        <v>1</v>
      </c>
      <c r="D11286" s="1">
        <v>1</v>
      </c>
      <c r="E11286" s="1">
        <v>1</v>
      </c>
      <c r="F11286" s="19">
        <v>11277</v>
      </c>
      <c r="G11286" s="20" t="s">
        <v>3182</v>
      </c>
      <c r="H11286" s="21" t="s">
        <v>18</v>
      </c>
      <c r="K11286" s="33">
        <v>53</v>
      </c>
      <c r="L11286" s="37">
        <v>524</v>
      </c>
      <c r="N11286" s="33">
        <v>8</v>
      </c>
      <c r="O11286" s="37">
        <v>524</v>
      </c>
    </row>
    <row r="11287" spans="3:15" x14ac:dyDescent="0.25">
      <c r="C11287" s="1">
        <v>1</v>
      </c>
      <c r="D11287" s="1">
        <v>1</v>
      </c>
      <c r="E11287" s="1">
        <v>1</v>
      </c>
      <c r="F11287" s="16">
        <v>11278</v>
      </c>
      <c r="G11287" s="17" t="s">
        <v>3264</v>
      </c>
      <c r="H11287" s="18" t="s">
        <v>18</v>
      </c>
      <c r="K11287" s="32">
        <v>58</v>
      </c>
      <c r="L11287" s="36">
        <v>524</v>
      </c>
      <c r="N11287" s="32">
        <v>11</v>
      </c>
      <c r="O11287" s="36">
        <v>524</v>
      </c>
    </row>
    <row r="11288" spans="3:15" x14ac:dyDescent="0.25">
      <c r="C11288" s="1">
        <v>1</v>
      </c>
      <c r="D11288" s="1">
        <v>1</v>
      </c>
      <c r="E11288" s="1">
        <v>1</v>
      </c>
      <c r="F11288" s="19">
        <v>11279</v>
      </c>
      <c r="G11288" s="20" t="s">
        <v>3264</v>
      </c>
      <c r="H11288" s="21" t="s">
        <v>19</v>
      </c>
      <c r="K11288" s="33">
        <v>43</v>
      </c>
      <c r="L11288" s="37">
        <v>524</v>
      </c>
      <c r="N11288" s="33">
        <v>12</v>
      </c>
      <c r="O11288" s="37">
        <v>524</v>
      </c>
    </row>
    <row r="11289" spans="3:15" x14ac:dyDescent="0.25">
      <c r="C11289" s="1">
        <v>1</v>
      </c>
      <c r="D11289" s="1">
        <v>1</v>
      </c>
      <c r="E11289" s="1">
        <v>1</v>
      </c>
      <c r="F11289" s="16">
        <v>11280</v>
      </c>
      <c r="G11289" s="17" t="s">
        <v>3181</v>
      </c>
      <c r="H11289" s="18" t="s">
        <v>18</v>
      </c>
      <c r="K11289" s="32">
        <v>48</v>
      </c>
      <c r="L11289" s="36">
        <v>524</v>
      </c>
      <c r="N11289" s="32">
        <v>8</v>
      </c>
      <c r="O11289" s="36">
        <v>524</v>
      </c>
    </row>
    <row r="11290" spans="3:15" x14ac:dyDescent="0.25">
      <c r="C11290" s="1">
        <v>1</v>
      </c>
      <c r="D11290" s="1">
        <v>1</v>
      </c>
      <c r="E11290" s="1">
        <v>1</v>
      </c>
      <c r="F11290" s="19">
        <v>11281</v>
      </c>
      <c r="G11290" s="20" t="s">
        <v>3264</v>
      </c>
      <c r="H11290" s="21" t="s">
        <v>18</v>
      </c>
      <c r="K11290" s="33">
        <v>40</v>
      </c>
      <c r="L11290" s="37">
        <v>524</v>
      </c>
      <c r="N11290" s="33">
        <v>11</v>
      </c>
      <c r="O11290" s="37">
        <v>524</v>
      </c>
    </row>
    <row r="11291" spans="3:15" x14ac:dyDescent="0.25">
      <c r="C11291" s="1">
        <v>1</v>
      </c>
      <c r="D11291" s="1">
        <v>1</v>
      </c>
      <c r="E11291" s="1">
        <v>1</v>
      </c>
      <c r="F11291" s="16">
        <v>11282</v>
      </c>
      <c r="G11291" s="17" t="s">
        <v>3264</v>
      </c>
      <c r="H11291" s="18" t="s">
        <v>18</v>
      </c>
      <c r="K11291" s="32">
        <v>43</v>
      </c>
      <c r="L11291" s="36">
        <v>524</v>
      </c>
      <c r="N11291" s="32">
        <v>4</v>
      </c>
      <c r="O11291" s="36">
        <v>524</v>
      </c>
    </row>
    <row r="11292" spans="3:15" x14ac:dyDescent="0.25">
      <c r="C11292" s="1">
        <v>1</v>
      </c>
      <c r="D11292" s="1">
        <v>1</v>
      </c>
      <c r="E11292" s="1">
        <v>1</v>
      </c>
      <c r="F11292" s="19">
        <v>11283</v>
      </c>
      <c r="G11292" s="20" t="s">
        <v>3264</v>
      </c>
      <c r="H11292" s="21" t="s">
        <v>18</v>
      </c>
      <c r="K11292" s="33">
        <v>42</v>
      </c>
      <c r="L11292" s="37">
        <v>524</v>
      </c>
      <c r="N11292" s="33">
        <v>5</v>
      </c>
      <c r="O11292" s="37">
        <v>524</v>
      </c>
    </row>
    <row r="11293" spans="3:15" x14ac:dyDescent="0.25">
      <c r="C11293" s="1">
        <v>1</v>
      </c>
      <c r="D11293" s="1">
        <v>1</v>
      </c>
      <c r="E11293" s="1">
        <v>1</v>
      </c>
      <c r="F11293" s="16">
        <v>11284</v>
      </c>
      <c r="G11293" s="17" t="s">
        <v>3264</v>
      </c>
      <c r="H11293" s="18" t="s">
        <v>18</v>
      </c>
      <c r="K11293" s="32">
        <v>59</v>
      </c>
      <c r="L11293" s="36">
        <v>525</v>
      </c>
      <c r="N11293" s="32">
        <v>10</v>
      </c>
      <c r="O11293" s="36">
        <v>525</v>
      </c>
    </row>
    <row r="11294" spans="3:15" x14ac:dyDescent="0.25">
      <c r="C11294" s="1">
        <v>1</v>
      </c>
      <c r="D11294" s="1">
        <v>1</v>
      </c>
      <c r="E11294" s="1">
        <v>1</v>
      </c>
      <c r="F11294" s="19">
        <v>11285</v>
      </c>
      <c r="G11294" s="20" t="s">
        <v>3264</v>
      </c>
      <c r="H11294" s="21" t="s">
        <v>19</v>
      </c>
      <c r="K11294" s="33">
        <v>75</v>
      </c>
      <c r="L11294" s="37">
        <v>525</v>
      </c>
      <c r="N11294" s="33">
        <v>16</v>
      </c>
      <c r="O11294" s="37">
        <v>525</v>
      </c>
    </row>
    <row r="11295" spans="3:15" x14ac:dyDescent="0.25">
      <c r="C11295" s="1">
        <v>1</v>
      </c>
      <c r="D11295" s="1">
        <v>1</v>
      </c>
      <c r="E11295" s="1">
        <v>1</v>
      </c>
      <c r="F11295" s="16">
        <v>11286</v>
      </c>
      <c r="G11295" s="17" t="s">
        <v>3264</v>
      </c>
      <c r="H11295" s="18" t="s">
        <v>18</v>
      </c>
      <c r="K11295" s="32">
        <v>64</v>
      </c>
      <c r="L11295" s="36">
        <v>525</v>
      </c>
      <c r="N11295" s="32">
        <v>8</v>
      </c>
      <c r="O11295" s="36">
        <v>525</v>
      </c>
    </row>
    <row r="11296" spans="3:15" x14ac:dyDescent="0.25">
      <c r="C11296" s="1">
        <v>1</v>
      </c>
      <c r="D11296" s="1">
        <v>1</v>
      </c>
      <c r="E11296" s="1">
        <v>1</v>
      </c>
      <c r="F11296" s="19">
        <v>11287</v>
      </c>
      <c r="G11296" s="20" t="s">
        <v>3182</v>
      </c>
      <c r="H11296" s="21" t="s">
        <v>18</v>
      </c>
      <c r="K11296" s="33">
        <v>68</v>
      </c>
      <c r="L11296" s="37">
        <v>525</v>
      </c>
      <c r="N11296" s="33">
        <v>18</v>
      </c>
      <c r="O11296" s="37">
        <v>525</v>
      </c>
    </row>
    <row r="11297" spans="3:15" x14ac:dyDescent="0.25">
      <c r="C11297" s="1">
        <v>1</v>
      </c>
      <c r="D11297" s="1">
        <v>1</v>
      </c>
      <c r="E11297" s="1">
        <v>1</v>
      </c>
      <c r="F11297" s="16">
        <v>11288</v>
      </c>
      <c r="G11297" s="17" t="s">
        <v>3264</v>
      </c>
      <c r="H11297" s="18" t="s">
        <v>18</v>
      </c>
      <c r="K11297" s="32">
        <v>57</v>
      </c>
      <c r="L11297" s="36">
        <v>525</v>
      </c>
      <c r="N11297" s="32">
        <v>14</v>
      </c>
      <c r="O11297" s="36">
        <v>525</v>
      </c>
    </row>
    <row r="11298" spans="3:15" x14ac:dyDescent="0.25">
      <c r="C11298" s="1">
        <v>1</v>
      </c>
      <c r="D11298" s="1">
        <v>1</v>
      </c>
      <c r="E11298" s="1">
        <v>1</v>
      </c>
      <c r="F11298" s="19">
        <v>11289</v>
      </c>
      <c r="G11298" s="20" t="s">
        <v>3264</v>
      </c>
      <c r="H11298" s="21" t="s">
        <v>19</v>
      </c>
      <c r="K11298" s="33">
        <v>56</v>
      </c>
      <c r="L11298" s="37">
        <v>525</v>
      </c>
      <c r="N11298" s="33">
        <v>8</v>
      </c>
      <c r="O11298" s="37">
        <v>525</v>
      </c>
    </row>
    <row r="11299" spans="3:15" x14ac:dyDescent="0.25">
      <c r="C11299" s="1">
        <v>1</v>
      </c>
      <c r="D11299" s="1">
        <v>1</v>
      </c>
      <c r="E11299" s="1">
        <v>1</v>
      </c>
      <c r="F11299" s="16">
        <v>11290</v>
      </c>
      <c r="G11299" s="17" t="s">
        <v>3264</v>
      </c>
      <c r="H11299" s="18" t="s">
        <v>18</v>
      </c>
      <c r="K11299" s="32">
        <v>59</v>
      </c>
      <c r="L11299" s="36">
        <v>525</v>
      </c>
      <c r="N11299" s="32">
        <v>12</v>
      </c>
      <c r="O11299" s="36">
        <v>525</v>
      </c>
    </row>
    <row r="11300" spans="3:15" x14ac:dyDescent="0.25">
      <c r="C11300" s="1">
        <v>1</v>
      </c>
      <c r="D11300" s="1">
        <v>1</v>
      </c>
      <c r="E11300" s="1">
        <v>1</v>
      </c>
      <c r="F11300" s="19">
        <v>11291</v>
      </c>
      <c r="G11300" s="20" t="s">
        <v>3182</v>
      </c>
      <c r="H11300" s="21" t="s">
        <v>18</v>
      </c>
      <c r="K11300" s="33">
        <v>67</v>
      </c>
      <c r="L11300" s="37">
        <v>525</v>
      </c>
      <c r="N11300" s="33">
        <v>21</v>
      </c>
      <c r="O11300" s="37">
        <v>525</v>
      </c>
    </row>
    <row r="11301" spans="3:15" x14ac:dyDescent="0.25">
      <c r="C11301" s="1">
        <v>1</v>
      </c>
      <c r="D11301" s="1">
        <v>1</v>
      </c>
      <c r="E11301" s="1">
        <v>1</v>
      </c>
      <c r="F11301" s="16">
        <v>11292</v>
      </c>
      <c r="G11301" s="17" t="s">
        <v>3181</v>
      </c>
      <c r="H11301" s="18" t="s">
        <v>18</v>
      </c>
      <c r="K11301" s="32">
        <v>57</v>
      </c>
      <c r="L11301" s="36">
        <v>525</v>
      </c>
      <c r="N11301" s="32">
        <v>11</v>
      </c>
      <c r="O11301" s="36">
        <v>525</v>
      </c>
    </row>
    <row r="11302" spans="3:15" x14ac:dyDescent="0.25">
      <c r="C11302" s="1">
        <v>1</v>
      </c>
      <c r="D11302" s="1">
        <v>1</v>
      </c>
      <c r="E11302" s="1">
        <v>1</v>
      </c>
      <c r="F11302" s="19">
        <v>11293</v>
      </c>
      <c r="G11302" s="20" t="s">
        <v>3181</v>
      </c>
      <c r="H11302" s="21" t="s">
        <v>18</v>
      </c>
      <c r="K11302" s="33">
        <v>56</v>
      </c>
      <c r="L11302" s="37">
        <v>525</v>
      </c>
      <c r="N11302" s="33">
        <v>15</v>
      </c>
      <c r="O11302" s="37">
        <v>525</v>
      </c>
    </row>
    <row r="11303" spans="3:15" x14ac:dyDescent="0.25">
      <c r="C11303" s="1">
        <v>1</v>
      </c>
      <c r="D11303" s="1">
        <v>1</v>
      </c>
      <c r="E11303" s="1">
        <v>1</v>
      </c>
      <c r="F11303" s="16">
        <v>11294</v>
      </c>
      <c r="G11303" s="17" t="s">
        <v>3264</v>
      </c>
      <c r="H11303" s="18" t="s">
        <v>18</v>
      </c>
      <c r="K11303" s="32">
        <v>45</v>
      </c>
      <c r="L11303" s="36">
        <v>525</v>
      </c>
      <c r="N11303" s="32">
        <v>7</v>
      </c>
      <c r="O11303" s="36">
        <v>525</v>
      </c>
    </row>
    <row r="11304" spans="3:15" x14ac:dyDescent="0.25">
      <c r="C11304" s="1">
        <v>1</v>
      </c>
      <c r="D11304" s="1">
        <v>1</v>
      </c>
      <c r="E11304" s="1">
        <v>1</v>
      </c>
      <c r="F11304" s="19">
        <v>11295</v>
      </c>
      <c r="G11304" s="20" t="s">
        <v>3264</v>
      </c>
      <c r="H11304" s="21" t="s">
        <v>18</v>
      </c>
      <c r="K11304" s="33">
        <v>65</v>
      </c>
      <c r="L11304" s="37">
        <v>526</v>
      </c>
      <c r="N11304" s="33">
        <v>11</v>
      </c>
      <c r="O11304" s="37">
        <v>526</v>
      </c>
    </row>
    <row r="11305" spans="3:15" x14ac:dyDescent="0.25">
      <c r="C11305" s="1">
        <v>1</v>
      </c>
      <c r="D11305" s="1">
        <v>1</v>
      </c>
      <c r="E11305" s="1">
        <v>1</v>
      </c>
      <c r="F11305" s="16">
        <v>11296</v>
      </c>
      <c r="G11305" s="17" t="s">
        <v>3264</v>
      </c>
      <c r="H11305" s="18" t="s">
        <v>19</v>
      </c>
      <c r="K11305" s="32">
        <v>78</v>
      </c>
      <c r="L11305" s="36">
        <v>526</v>
      </c>
      <c r="N11305" s="32">
        <v>18</v>
      </c>
      <c r="O11305" s="36">
        <v>526</v>
      </c>
    </row>
    <row r="11306" spans="3:15" x14ac:dyDescent="0.25">
      <c r="C11306" s="1">
        <v>1</v>
      </c>
      <c r="D11306" s="1">
        <v>1</v>
      </c>
      <c r="E11306" s="1">
        <v>1</v>
      </c>
      <c r="F11306" s="19">
        <v>11297</v>
      </c>
      <c r="G11306" s="20" t="s">
        <v>3264</v>
      </c>
      <c r="H11306" s="21" t="s">
        <v>19</v>
      </c>
      <c r="K11306" s="33">
        <v>55</v>
      </c>
      <c r="L11306" s="37">
        <v>526</v>
      </c>
      <c r="N11306" s="33">
        <v>18</v>
      </c>
      <c r="O11306" s="37">
        <v>526</v>
      </c>
    </row>
    <row r="11307" spans="3:15" x14ac:dyDescent="0.25">
      <c r="C11307" s="1">
        <v>1</v>
      </c>
      <c r="D11307" s="1">
        <v>1</v>
      </c>
      <c r="E11307" s="1">
        <v>1</v>
      </c>
      <c r="F11307" s="16">
        <v>11298</v>
      </c>
      <c r="G11307" s="17" t="s">
        <v>3182</v>
      </c>
      <c r="H11307" s="18" t="s">
        <v>19</v>
      </c>
      <c r="K11307" s="32">
        <v>48</v>
      </c>
      <c r="L11307" s="36">
        <v>526</v>
      </c>
      <c r="N11307" s="32">
        <v>14</v>
      </c>
      <c r="O11307" s="36">
        <v>526</v>
      </c>
    </row>
    <row r="11308" spans="3:15" x14ac:dyDescent="0.25">
      <c r="C11308" s="1">
        <v>1</v>
      </c>
      <c r="D11308" s="1">
        <v>1</v>
      </c>
      <c r="E11308" s="1">
        <v>1</v>
      </c>
      <c r="F11308" s="19">
        <v>11299</v>
      </c>
      <c r="G11308" s="20" t="s">
        <v>3181</v>
      </c>
      <c r="H11308" s="21" t="s">
        <v>19</v>
      </c>
      <c r="K11308" s="33">
        <v>55</v>
      </c>
      <c r="L11308" s="37">
        <v>527</v>
      </c>
      <c r="N11308" s="33">
        <v>5</v>
      </c>
      <c r="O11308" s="37">
        <v>527</v>
      </c>
    </row>
    <row r="11309" spans="3:15" x14ac:dyDescent="0.25">
      <c r="C11309" s="1">
        <v>1</v>
      </c>
      <c r="D11309" s="1">
        <v>1</v>
      </c>
      <c r="E11309" s="1">
        <v>1</v>
      </c>
      <c r="F11309" s="16">
        <v>11300</v>
      </c>
      <c r="G11309" s="17" t="s">
        <v>3182</v>
      </c>
      <c r="H11309" s="18" t="s">
        <v>18</v>
      </c>
      <c r="K11309" s="32">
        <v>51</v>
      </c>
      <c r="L11309" s="36">
        <v>527</v>
      </c>
      <c r="N11309" s="32">
        <v>16</v>
      </c>
      <c r="O11309" s="36">
        <v>527</v>
      </c>
    </row>
    <row r="11310" spans="3:15" x14ac:dyDescent="0.25">
      <c r="C11310" s="1">
        <v>1</v>
      </c>
      <c r="D11310" s="1">
        <v>1</v>
      </c>
      <c r="E11310" s="1">
        <v>1</v>
      </c>
      <c r="F11310" s="19">
        <v>11301</v>
      </c>
      <c r="G11310" s="20" t="s">
        <v>3264</v>
      </c>
      <c r="H11310" s="21" t="s">
        <v>19</v>
      </c>
      <c r="K11310" s="33">
        <v>67</v>
      </c>
      <c r="L11310" s="37">
        <v>527</v>
      </c>
      <c r="N11310" s="33">
        <v>17</v>
      </c>
      <c r="O11310" s="37">
        <v>527</v>
      </c>
    </row>
    <row r="11311" spans="3:15" x14ac:dyDescent="0.25">
      <c r="C11311" s="1">
        <v>1</v>
      </c>
      <c r="D11311" s="1">
        <v>1</v>
      </c>
      <c r="E11311" s="1">
        <v>1</v>
      </c>
      <c r="F11311" s="16">
        <v>11302</v>
      </c>
      <c r="G11311" s="17" t="s">
        <v>3264</v>
      </c>
      <c r="H11311" s="18" t="s">
        <v>19</v>
      </c>
      <c r="K11311" s="32">
        <v>48</v>
      </c>
      <c r="L11311" s="36">
        <v>527</v>
      </c>
      <c r="N11311" s="32">
        <v>10</v>
      </c>
      <c r="O11311" s="36">
        <v>527</v>
      </c>
    </row>
    <row r="11312" spans="3:15" x14ac:dyDescent="0.25">
      <c r="C11312" s="1">
        <v>1</v>
      </c>
      <c r="D11312" s="1">
        <v>1</v>
      </c>
      <c r="E11312" s="1">
        <v>1</v>
      </c>
      <c r="F11312" s="19">
        <v>11303</v>
      </c>
      <c r="G11312" s="20" t="s">
        <v>3264</v>
      </c>
      <c r="H11312" s="21" t="s">
        <v>19</v>
      </c>
      <c r="K11312" s="33">
        <v>59</v>
      </c>
      <c r="L11312" s="37">
        <v>527</v>
      </c>
      <c r="N11312" s="33">
        <v>6</v>
      </c>
      <c r="O11312" s="37">
        <v>527</v>
      </c>
    </row>
    <row r="11313" spans="3:15" x14ac:dyDescent="0.25">
      <c r="C11313" s="1">
        <v>1</v>
      </c>
      <c r="D11313" s="1">
        <v>1</v>
      </c>
      <c r="E11313" s="1">
        <v>1</v>
      </c>
      <c r="F11313" s="16">
        <v>11304</v>
      </c>
      <c r="G11313" s="17" t="s">
        <v>3264</v>
      </c>
      <c r="H11313" s="18" t="s">
        <v>19</v>
      </c>
      <c r="K11313" s="32">
        <v>54</v>
      </c>
      <c r="L11313" s="36">
        <v>527</v>
      </c>
      <c r="N11313" s="32">
        <v>15</v>
      </c>
      <c r="O11313" s="36">
        <v>527</v>
      </c>
    </row>
    <row r="11314" spans="3:15" x14ac:dyDescent="0.25">
      <c r="C11314" s="1">
        <v>1</v>
      </c>
      <c r="D11314" s="1">
        <v>1</v>
      </c>
      <c r="E11314" s="1">
        <v>1</v>
      </c>
      <c r="F11314" s="19">
        <v>11305</v>
      </c>
      <c r="G11314" s="20" t="s">
        <v>3264</v>
      </c>
      <c r="H11314" s="21" t="s">
        <v>18</v>
      </c>
      <c r="K11314" s="33">
        <v>42</v>
      </c>
      <c r="L11314" s="37">
        <v>527</v>
      </c>
      <c r="N11314" s="33">
        <v>3</v>
      </c>
      <c r="O11314" s="37">
        <v>527</v>
      </c>
    </row>
    <row r="11315" spans="3:15" x14ac:dyDescent="0.25">
      <c r="C11315" s="1">
        <v>1</v>
      </c>
      <c r="D11315" s="1">
        <v>1</v>
      </c>
      <c r="E11315" s="1">
        <v>1</v>
      </c>
      <c r="F11315" s="16">
        <v>11306</v>
      </c>
      <c r="G11315" s="17" t="s">
        <v>3264</v>
      </c>
      <c r="H11315" s="18" t="s">
        <v>18</v>
      </c>
      <c r="K11315" s="32">
        <v>23</v>
      </c>
      <c r="L11315" s="36">
        <v>527</v>
      </c>
      <c r="N11315" s="32">
        <v>5</v>
      </c>
      <c r="O11315" s="36">
        <v>527</v>
      </c>
    </row>
    <row r="11316" spans="3:15" x14ac:dyDescent="0.25">
      <c r="C11316" s="1">
        <v>1</v>
      </c>
      <c r="D11316" s="1">
        <v>1</v>
      </c>
      <c r="E11316" s="1">
        <v>1</v>
      </c>
      <c r="F11316" s="19">
        <v>11307</v>
      </c>
      <c r="G11316" s="20" t="s">
        <v>3264</v>
      </c>
      <c r="H11316" s="21" t="s">
        <v>19</v>
      </c>
      <c r="K11316" s="33">
        <v>81</v>
      </c>
      <c r="L11316" s="37">
        <v>528</v>
      </c>
      <c r="N11316" s="33">
        <v>13</v>
      </c>
      <c r="O11316" s="37">
        <v>528</v>
      </c>
    </row>
    <row r="11317" spans="3:15" x14ac:dyDescent="0.25">
      <c r="C11317" s="1">
        <v>1</v>
      </c>
      <c r="D11317" s="1">
        <v>1</v>
      </c>
      <c r="E11317" s="1">
        <v>1</v>
      </c>
      <c r="F11317" s="16">
        <v>11308</v>
      </c>
      <c r="G11317" s="17" t="s">
        <v>3264</v>
      </c>
      <c r="H11317" s="18" t="s">
        <v>18</v>
      </c>
      <c r="K11317" s="32">
        <v>62</v>
      </c>
      <c r="L11317" s="36">
        <v>528</v>
      </c>
      <c r="N11317" s="32">
        <v>9</v>
      </c>
      <c r="O11317" s="36">
        <v>528</v>
      </c>
    </row>
    <row r="11318" spans="3:15" x14ac:dyDescent="0.25">
      <c r="C11318" s="1">
        <v>1</v>
      </c>
      <c r="D11318" s="1">
        <v>1</v>
      </c>
      <c r="E11318" s="1">
        <v>1</v>
      </c>
      <c r="F11318" s="19">
        <v>11309</v>
      </c>
      <c r="G11318" s="20" t="s">
        <v>3181</v>
      </c>
      <c r="H11318" s="21" t="s">
        <v>19</v>
      </c>
      <c r="K11318" s="33">
        <v>57</v>
      </c>
      <c r="L11318" s="37">
        <v>528</v>
      </c>
      <c r="N11318" s="33">
        <v>8</v>
      </c>
      <c r="O11318" s="37">
        <v>528</v>
      </c>
    </row>
    <row r="11319" spans="3:15" x14ac:dyDescent="0.25">
      <c r="C11319" s="1">
        <v>1</v>
      </c>
      <c r="D11319" s="1">
        <v>1</v>
      </c>
      <c r="E11319" s="1">
        <v>1</v>
      </c>
      <c r="F11319" s="16">
        <v>11310</v>
      </c>
      <c r="G11319" s="17" t="s">
        <v>3264</v>
      </c>
      <c r="H11319" s="18" t="s">
        <v>19</v>
      </c>
      <c r="K11319" s="32">
        <v>58</v>
      </c>
      <c r="L11319" s="36">
        <v>528</v>
      </c>
      <c r="N11319" s="32">
        <v>8</v>
      </c>
      <c r="O11319" s="36">
        <v>528</v>
      </c>
    </row>
    <row r="11320" spans="3:15" x14ac:dyDescent="0.25">
      <c r="C11320" s="1">
        <v>1</v>
      </c>
      <c r="D11320" s="1">
        <v>1</v>
      </c>
      <c r="E11320" s="1">
        <v>1</v>
      </c>
      <c r="F11320" s="19">
        <v>11311</v>
      </c>
      <c r="G11320" s="20" t="s">
        <v>3264</v>
      </c>
      <c r="H11320" s="21" t="s">
        <v>18</v>
      </c>
      <c r="K11320" s="33">
        <v>40</v>
      </c>
      <c r="L11320" s="37">
        <v>528</v>
      </c>
      <c r="N11320" s="33">
        <v>5</v>
      </c>
      <c r="O11320" s="37">
        <v>528</v>
      </c>
    </row>
    <row r="11321" spans="3:15" x14ac:dyDescent="0.25">
      <c r="C11321" s="1">
        <v>1</v>
      </c>
      <c r="D11321" s="1">
        <v>1</v>
      </c>
      <c r="E11321" s="1">
        <v>1</v>
      </c>
      <c r="F11321" s="16">
        <v>11312</v>
      </c>
      <c r="G11321" s="17" t="s">
        <v>3264</v>
      </c>
      <c r="H11321" s="18" t="s">
        <v>19</v>
      </c>
      <c r="K11321" s="32">
        <v>46</v>
      </c>
      <c r="L11321" s="36">
        <v>528</v>
      </c>
      <c r="N11321" s="32">
        <v>10</v>
      </c>
      <c r="O11321" s="36">
        <v>528</v>
      </c>
    </row>
    <row r="11322" spans="3:15" x14ac:dyDescent="0.25">
      <c r="C11322" s="1">
        <v>1</v>
      </c>
      <c r="D11322" s="1">
        <v>1</v>
      </c>
      <c r="E11322" s="1">
        <v>1</v>
      </c>
      <c r="F11322" s="19">
        <v>11313</v>
      </c>
      <c r="G11322" s="20" t="s">
        <v>3264</v>
      </c>
      <c r="H11322" s="21" t="s">
        <v>18</v>
      </c>
      <c r="K11322" s="33">
        <v>54</v>
      </c>
      <c r="L11322" s="37">
        <v>528</v>
      </c>
      <c r="N11322" s="33">
        <v>10</v>
      </c>
      <c r="O11322" s="37">
        <v>528</v>
      </c>
    </row>
    <row r="11323" spans="3:15" x14ac:dyDescent="0.25">
      <c r="C11323" s="1">
        <v>1</v>
      </c>
      <c r="D11323" s="1">
        <v>1</v>
      </c>
      <c r="E11323" s="1">
        <v>1</v>
      </c>
      <c r="F11323" s="16">
        <v>11314</v>
      </c>
      <c r="G11323" s="17" t="s">
        <v>3264</v>
      </c>
      <c r="H11323" s="18" t="s">
        <v>18</v>
      </c>
      <c r="K11323" s="32">
        <v>31</v>
      </c>
      <c r="L11323" s="36">
        <v>528</v>
      </c>
      <c r="N11323" s="32">
        <v>10</v>
      </c>
      <c r="O11323" s="36">
        <v>528</v>
      </c>
    </row>
    <row r="11324" spans="3:15" x14ac:dyDescent="0.25">
      <c r="C11324" s="1">
        <v>1</v>
      </c>
      <c r="D11324" s="1">
        <v>1</v>
      </c>
      <c r="E11324" s="1">
        <v>1</v>
      </c>
      <c r="F11324" s="19">
        <v>11315</v>
      </c>
      <c r="G11324" s="20" t="s">
        <v>3264</v>
      </c>
      <c r="H11324" s="21" t="s">
        <v>19</v>
      </c>
      <c r="K11324" s="33">
        <v>44</v>
      </c>
      <c r="L11324" s="37">
        <v>528</v>
      </c>
      <c r="N11324" s="33">
        <v>5</v>
      </c>
      <c r="O11324" s="37">
        <v>528</v>
      </c>
    </row>
    <row r="11325" spans="3:15" x14ac:dyDescent="0.25">
      <c r="C11325" s="1">
        <v>1</v>
      </c>
      <c r="D11325" s="1">
        <v>1</v>
      </c>
      <c r="E11325" s="1">
        <v>1</v>
      </c>
      <c r="F11325" s="16">
        <v>11316</v>
      </c>
      <c r="G11325" s="17" t="s">
        <v>3264</v>
      </c>
      <c r="H11325" s="18" t="s">
        <v>18</v>
      </c>
      <c r="K11325" s="32">
        <v>60</v>
      </c>
      <c r="L11325" s="36">
        <v>529</v>
      </c>
      <c r="N11325" s="32">
        <v>15</v>
      </c>
      <c r="O11325" s="36">
        <v>529</v>
      </c>
    </row>
    <row r="11326" spans="3:15" x14ac:dyDescent="0.25">
      <c r="C11326" s="1">
        <v>1</v>
      </c>
      <c r="D11326" s="1">
        <v>1</v>
      </c>
      <c r="E11326" s="1">
        <v>1</v>
      </c>
      <c r="F11326" s="19">
        <v>11317</v>
      </c>
      <c r="G11326" s="20" t="s">
        <v>3181</v>
      </c>
      <c r="H11326" s="21" t="s">
        <v>18</v>
      </c>
      <c r="K11326" s="33">
        <v>76</v>
      </c>
      <c r="L11326" s="37">
        <v>529</v>
      </c>
      <c r="N11326" s="33">
        <v>15</v>
      </c>
      <c r="O11326" s="37">
        <v>529</v>
      </c>
    </row>
    <row r="11327" spans="3:15" x14ac:dyDescent="0.25">
      <c r="C11327" s="1">
        <v>1</v>
      </c>
      <c r="D11327" s="1">
        <v>1</v>
      </c>
      <c r="E11327" s="1">
        <v>1</v>
      </c>
      <c r="F11327" s="16">
        <v>11318</v>
      </c>
      <c r="G11327" s="17" t="s">
        <v>3181</v>
      </c>
      <c r="H11327" s="18" t="s">
        <v>18</v>
      </c>
      <c r="K11327" s="32">
        <v>64</v>
      </c>
      <c r="L11327" s="36">
        <v>529</v>
      </c>
      <c r="N11327" s="32">
        <v>13</v>
      </c>
      <c r="O11327" s="36">
        <v>529</v>
      </c>
    </row>
    <row r="11328" spans="3:15" x14ac:dyDescent="0.25">
      <c r="C11328" s="1">
        <v>1</v>
      </c>
      <c r="D11328" s="1">
        <v>1</v>
      </c>
      <c r="E11328" s="1">
        <v>1</v>
      </c>
      <c r="F11328" s="19">
        <v>11319</v>
      </c>
      <c r="G11328" s="20" t="s">
        <v>3264</v>
      </c>
      <c r="H11328" s="21" t="s">
        <v>19</v>
      </c>
      <c r="K11328" s="33">
        <v>72</v>
      </c>
      <c r="L11328" s="37">
        <v>529</v>
      </c>
      <c r="N11328" s="33">
        <v>16</v>
      </c>
      <c r="O11328" s="37">
        <v>529</v>
      </c>
    </row>
    <row r="11329" spans="3:15" x14ac:dyDescent="0.25">
      <c r="C11329" s="1">
        <v>1</v>
      </c>
      <c r="D11329" s="1">
        <v>1</v>
      </c>
      <c r="E11329" s="1">
        <v>1</v>
      </c>
      <c r="F11329" s="16">
        <v>11320</v>
      </c>
      <c r="G11329" s="17" t="s">
        <v>3264</v>
      </c>
      <c r="H11329" s="18" t="s">
        <v>18</v>
      </c>
      <c r="K11329" s="32">
        <v>53</v>
      </c>
      <c r="L11329" s="36">
        <v>529</v>
      </c>
      <c r="N11329" s="32">
        <v>8</v>
      </c>
      <c r="O11329" s="36">
        <v>529</v>
      </c>
    </row>
    <row r="11330" spans="3:15" x14ac:dyDescent="0.25">
      <c r="C11330" s="1">
        <v>1</v>
      </c>
      <c r="D11330" s="1">
        <v>1</v>
      </c>
      <c r="E11330" s="1">
        <v>1</v>
      </c>
      <c r="F11330" s="19">
        <v>11321</v>
      </c>
      <c r="G11330" s="20" t="s">
        <v>3181</v>
      </c>
      <c r="H11330" s="21" t="s">
        <v>19</v>
      </c>
      <c r="K11330" s="33">
        <v>61</v>
      </c>
      <c r="L11330" s="37">
        <v>529</v>
      </c>
      <c r="N11330" s="33">
        <v>16</v>
      </c>
      <c r="O11330" s="37">
        <v>529</v>
      </c>
    </row>
    <row r="11331" spans="3:15" x14ac:dyDescent="0.25">
      <c r="C11331" s="1">
        <v>1</v>
      </c>
      <c r="D11331" s="1">
        <v>1</v>
      </c>
      <c r="E11331" s="1">
        <v>1</v>
      </c>
      <c r="F11331" s="16">
        <v>11322</v>
      </c>
      <c r="G11331" s="17" t="s">
        <v>3264</v>
      </c>
      <c r="H11331" s="18" t="s">
        <v>19</v>
      </c>
      <c r="K11331" s="32">
        <v>58</v>
      </c>
      <c r="L11331" s="36">
        <v>529</v>
      </c>
      <c r="N11331" s="32">
        <v>13</v>
      </c>
      <c r="O11331" s="36">
        <v>529</v>
      </c>
    </row>
    <row r="11332" spans="3:15" x14ac:dyDescent="0.25">
      <c r="C11332" s="1">
        <v>1</v>
      </c>
      <c r="D11332" s="1">
        <v>1</v>
      </c>
      <c r="E11332" s="1">
        <v>1</v>
      </c>
      <c r="F11332" s="19">
        <v>11323</v>
      </c>
      <c r="G11332" s="20" t="s">
        <v>3264</v>
      </c>
      <c r="H11332" s="21" t="s">
        <v>19</v>
      </c>
      <c r="K11332" s="33">
        <v>68</v>
      </c>
      <c r="L11332" s="37">
        <v>529</v>
      </c>
      <c r="N11332" s="33">
        <v>15</v>
      </c>
      <c r="O11332" s="37">
        <v>529</v>
      </c>
    </row>
    <row r="11333" spans="3:15" x14ac:dyDescent="0.25">
      <c r="C11333" s="1">
        <v>1</v>
      </c>
      <c r="D11333" s="1">
        <v>1</v>
      </c>
      <c r="E11333" s="1">
        <v>1</v>
      </c>
      <c r="F11333" s="16">
        <v>11324</v>
      </c>
      <c r="G11333" s="17" t="s">
        <v>3264</v>
      </c>
      <c r="H11333" s="18" t="s">
        <v>18</v>
      </c>
      <c r="K11333" s="32">
        <v>42</v>
      </c>
      <c r="L11333" s="36">
        <v>529</v>
      </c>
      <c r="N11333" s="32">
        <v>8</v>
      </c>
      <c r="O11333" s="36">
        <v>529</v>
      </c>
    </row>
    <row r="11334" spans="3:15" x14ac:dyDescent="0.25">
      <c r="C11334" s="1">
        <v>1</v>
      </c>
      <c r="D11334" s="1">
        <v>1</v>
      </c>
      <c r="E11334" s="1">
        <v>1</v>
      </c>
      <c r="F11334" s="19">
        <v>11325</v>
      </c>
      <c r="G11334" s="20" t="s">
        <v>3181</v>
      </c>
      <c r="H11334" s="21" t="s">
        <v>19</v>
      </c>
      <c r="K11334" s="33">
        <v>51</v>
      </c>
      <c r="L11334" s="37">
        <v>529</v>
      </c>
      <c r="N11334" s="33">
        <v>12</v>
      </c>
      <c r="O11334" s="37">
        <v>529</v>
      </c>
    </row>
    <row r="11335" spans="3:15" x14ac:dyDescent="0.25">
      <c r="C11335" s="1">
        <v>1</v>
      </c>
      <c r="D11335" s="1">
        <v>1</v>
      </c>
      <c r="E11335" s="1">
        <v>1</v>
      </c>
      <c r="F11335" s="16">
        <v>11326</v>
      </c>
      <c r="G11335" s="17" t="s">
        <v>3264</v>
      </c>
      <c r="H11335" s="18" t="s">
        <v>19</v>
      </c>
      <c r="K11335" s="32">
        <v>58</v>
      </c>
      <c r="L11335" s="36">
        <v>529</v>
      </c>
      <c r="N11335" s="32">
        <v>13</v>
      </c>
      <c r="O11335" s="36">
        <v>529</v>
      </c>
    </row>
    <row r="11336" spans="3:15" x14ac:dyDescent="0.25">
      <c r="C11336" s="1">
        <v>1</v>
      </c>
      <c r="D11336" s="1">
        <v>1</v>
      </c>
      <c r="E11336" s="1">
        <v>1</v>
      </c>
      <c r="F11336" s="19">
        <v>11327</v>
      </c>
      <c r="G11336" s="20" t="s">
        <v>3264</v>
      </c>
      <c r="H11336" s="21" t="s">
        <v>19</v>
      </c>
      <c r="K11336" s="33">
        <v>51</v>
      </c>
      <c r="L11336" s="37">
        <v>529</v>
      </c>
      <c r="N11336" s="33">
        <v>16</v>
      </c>
      <c r="O11336" s="37">
        <v>529</v>
      </c>
    </row>
    <row r="11337" spans="3:15" x14ac:dyDescent="0.25">
      <c r="C11337" s="1">
        <v>1</v>
      </c>
      <c r="D11337" s="1">
        <v>1</v>
      </c>
      <c r="E11337" s="1">
        <v>1</v>
      </c>
      <c r="F11337" s="16">
        <v>11328</v>
      </c>
      <c r="G11337" s="17" t="s">
        <v>3264</v>
      </c>
      <c r="H11337" s="18" t="s">
        <v>18</v>
      </c>
      <c r="K11337" s="32">
        <v>43</v>
      </c>
      <c r="L11337" s="36">
        <v>529</v>
      </c>
      <c r="N11337" s="32">
        <v>11</v>
      </c>
      <c r="O11337" s="36">
        <v>529</v>
      </c>
    </row>
    <row r="11338" spans="3:15" x14ac:dyDescent="0.25">
      <c r="C11338" s="1">
        <v>1</v>
      </c>
      <c r="D11338" s="1">
        <v>1</v>
      </c>
      <c r="E11338" s="1">
        <v>1</v>
      </c>
      <c r="F11338" s="19">
        <v>11329</v>
      </c>
      <c r="G11338" s="20" t="s">
        <v>3264</v>
      </c>
      <c r="H11338" s="21" t="s">
        <v>19</v>
      </c>
      <c r="K11338" s="33">
        <v>39</v>
      </c>
      <c r="L11338" s="37">
        <v>529</v>
      </c>
      <c r="N11338" s="33">
        <v>12</v>
      </c>
      <c r="O11338" s="37">
        <v>529</v>
      </c>
    </row>
    <row r="11339" spans="3:15" x14ac:dyDescent="0.25">
      <c r="C11339" s="1">
        <v>1</v>
      </c>
      <c r="D11339" s="1">
        <v>1</v>
      </c>
      <c r="E11339" s="1">
        <v>1</v>
      </c>
      <c r="F11339" s="16">
        <v>11330</v>
      </c>
      <c r="G11339" s="17" t="s">
        <v>3264</v>
      </c>
      <c r="H11339" s="18" t="s">
        <v>19</v>
      </c>
      <c r="K11339" s="32">
        <v>74</v>
      </c>
      <c r="L11339" s="36">
        <v>530</v>
      </c>
      <c r="N11339" s="32">
        <v>11</v>
      </c>
      <c r="O11339" s="36">
        <v>530</v>
      </c>
    </row>
    <row r="11340" spans="3:15" x14ac:dyDescent="0.25">
      <c r="C11340" s="1">
        <v>1</v>
      </c>
      <c r="D11340" s="1">
        <v>1</v>
      </c>
      <c r="E11340" s="1">
        <v>1</v>
      </c>
      <c r="F11340" s="19">
        <v>11331</v>
      </c>
      <c r="G11340" s="20" t="s">
        <v>3181</v>
      </c>
      <c r="H11340" s="21" t="s">
        <v>18</v>
      </c>
      <c r="K11340" s="33">
        <v>69</v>
      </c>
      <c r="L11340" s="37">
        <v>530</v>
      </c>
      <c r="N11340" s="33">
        <v>26</v>
      </c>
      <c r="O11340" s="37">
        <v>530</v>
      </c>
    </row>
    <row r="11341" spans="3:15" x14ac:dyDescent="0.25">
      <c r="C11341" s="1">
        <v>1</v>
      </c>
      <c r="D11341" s="1">
        <v>1</v>
      </c>
      <c r="E11341" s="1">
        <v>1</v>
      </c>
      <c r="F11341" s="16">
        <v>11332</v>
      </c>
      <c r="G11341" s="17" t="s">
        <v>3181</v>
      </c>
      <c r="H11341" s="18" t="s">
        <v>18</v>
      </c>
      <c r="K11341" s="32">
        <v>59</v>
      </c>
      <c r="L11341" s="36">
        <v>530</v>
      </c>
      <c r="N11341" s="32">
        <v>11</v>
      </c>
      <c r="O11341" s="36">
        <v>530</v>
      </c>
    </row>
    <row r="11342" spans="3:15" x14ac:dyDescent="0.25">
      <c r="C11342" s="1">
        <v>1</v>
      </c>
      <c r="D11342" s="1">
        <v>1</v>
      </c>
      <c r="E11342" s="1">
        <v>1</v>
      </c>
      <c r="F11342" s="19">
        <v>11333</v>
      </c>
      <c r="G11342" s="20" t="s">
        <v>3264</v>
      </c>
      <c r="H11342" s="21" t="s">
        <v>18</v>
      </c>
      <c r="K11342" s="33">
        <v>61</v>
      </c>
      <c r="L11342" s="37">
        <v>530</v>
      </c>
      <c r="N11342" s="33">
        <v>4</v>
      </c>
      <c r="O11342" s="37">
        <v>530</v>
      </c>
    </row>
    <row r="11343" spans="3:15" x14ac:dyDescent="0.25">
      <c r="C11343" s="1">
        <v>1</v>
      </c>
      <c r="D11343" s="1">
        <v>1</v>
      </c>
      <c r="E11343" s="1">
        <v>1</v>
      </c>
      <c r="F11343" s="16">
        <v>11334</v>
      </c>
      <c r="G11343" s="17" t="s">
        <v>3264</v>
      </c>
      <c r="H11343" s="18" t="s">
        <v>19</v>
      </c>
      <c r="K11343" s="32">
        <v>54</v>
      </c>
      <c r="L11343" s="36">
        <v>530</v>
      </c>
      <c r="N11343" s="32">
        <v>12</v>
      </c>
      <c r="O11343" s="36">
        <v>530</v>
      </c>
    </row>
    <row r="11344" spans="3:15" x14ac:dyDescent="0.25">
      <c r="C11344" s="1">
        <v>1</v>
      </c>
      <c r="D11344" s="1">
        <v>1</v>
      </c>
      <c r="E11344" s="1">
        <v>1</v>
      </c>
      <c r="F11344" s="19">
        <v>11335</v>
      </c>
      <c r="G11344" s="20" t="s">
        <v>3264</v>
      </c>
      <c r="H11344" s="21" t="s">
        <v>18</v>
      </c>
      <c r="K11344" s="33">
        <v>56</v>
      </c>
      <c r="L11344" s="37">
        <v>530</v>
      </c>
      <c r="N11344" s="33">
        <v>11</v>
      </c>
      <c r="O11344" s="37">
        <v>530</v>
      </c>
    </row>
    <row r="11345" spans="3:15" x14ac:dyDescent="0.25">
      <c r="C11345" s="1">
        <v>1</v>
      </c>
      <c r="D11345" s="1">
        <v>1</v>
      </c>
      <c r="E11345" s="1">
        <v>1</v>
      </c>
      <c r="F11345" s="16">
        <v>11336</v>
      </c>
      <c r="G11345" s="17" t="s">
        <v>3264</v>
      </c>
      <c r="H11345" s="18" t="s">
        <v>19</v>
      </c>
      <c r="K11345" s="32">
        <v>58</v>
      </c>
      <c r="L11345" s="36">
        <v>530</v>
      </c>
      <c r="N11345" s="32">
        <v>14</v>
      </c>
      <c r="O11345" s="36">
        <v>530</v>
      </c>
    </row>
    <row r="11346" spans="3:15" x14ac:dyDescent="0.25">
      <c r="C11346" s="1">
        <v>1</v>
      </c>
      <c r="D11346" s="1">
        <v>1</v>
      </c>
      <c r="E11346" s="1">
        <v>1</v>
      </c>
      <c r="F11346" s="19">
        <v>11337</v>
      </c>
      <c r="G11346" s="20" t="s">
        <v>3264</v>
      </c>
      <c r="H11346" s="21" t="s">
        <v>19</v>
      </c>
      <c r="K11346" s="33">
        <v>57</v>
      </c>
      <c r="L11346" s="37">
        <v>530</v>
      </c>
      <c r="N11346" s="33">
        <v>14</v>
      </c>
      <c r="O11346" s="37">
        <v>530</v>
      </c>
    </row>
    <row r="11347" spans="3:15" x14ac:dyDescent="0.25">
      <c r="C11347" s="1">
        <v>1</v>
      </c>
      <c r="D11347" s="1">
        <v>1</v>
      </c>
      <c r="E11347" s="1">
        <v>1</v>
      </c>
      <c r="F11347" s="16">
        <v>11338</v>
      </c>
      <c r="G11347" s="17" t="s">
        <v>3181</v>
      </c>
      <c r="H11347" s="18" t="s">
        <v>19</v>
      </c>
      <c r="K11347" s="32">
        <v>88</v>
      </c>
      <c r="L11347" s="36">
        <v>531</v>
      </c>
      <c r="N11347" s="32">
        <v>17</v>
      </c>
      <c r="O11347" s="36">
        <v>531</v>
      </c>
    </row>
    <row r="11348" spans="3:15" x14ac:dyDescent="0.25">
      <c r="C11348" s="1">
        <v>1</v>
      </c>
      <c r="D11348" s="1">
        <v>1</v>
      </c>
      <c r="E11348" s="1">
        <v>1</v>
      </c>
      <c r="F11348" s="19">
        <v>11339</v>
      </c>
      <c r="G11348" s="20" t="s">
        <v>3181</v>
      </c>
      <c r="H11348" s="21" t="s">
        <v>18</v>
      </c>
      <c r="K11348" s="33">
        <v>67</v>
      </c>
      <c r="L11348" s="37">
        <v>531</v>
      </c>
      <c r="N11348" s="33">
        <v>19</v>
      </c>
      <c r="O11348" s="37">
        <v>531</v>
      </c>
    </row>
    <row r="11349" spans="3:15" x14ac:dyDescent="0.25">
      <c r="C11349" s="1">
        <v>1</v>
      </c>
      <c r="D11349" s="1">
        <v>1</v>
      </c>
      <c r="E11349" s="1">
        <v>1</v>
      </c>
      <c r="F11349" s="16">
        <v>11340</v>
      </c>
      <c r="G11349" s="17" t="s">
        <v>3264</v>
      </c>
      <c r="H11349" s="18" t="s">
        <v>18</v>
      </c>
      <c r="K11349" s="32">
        <v>55</v>
      </c>
      <c r="L11349" s="36">
        <v>531</v>
      </c>
      <c r="N11349" s="32">
        <v>3</v>
      </c>
      <c r="O11349" s="36">
        <v>531</v>
      </c>
    </row>
    <row r="11350" spans="3:15" x14ac:dyDescent="0.25">
      <c r="C11350" s="1">
        <v>1</v>
      </c>
      <c r="D11350" s="1">
        <v>1</v>
      </c>
      <c r="E11350" s="1">
        <v>1</v>
      </c>
      <c r="F11350" s="19">
        <v>11341</v>
      </c>
      <c r="G11350" s="20" t="s">
        <v>3264</v>
      </c>
      <c r="H11350" s="21" t="s">
        <v>19</v>
      </c>
      <c r="K11350" s="33">
        <v>69</v>
      </c>
      <c r="L11350" s="37">
        <v>531</v>
      </c>
      <c r="N11350" s="33">
        <v>20</v>
      </c>
      <c r="O11350" s="37">
        <v>531</v>
      </c>
    </row>
    <row r="11351" spans="3:15" x14ac:dyDescent="0.25">
      <c r="C11351" s="1">
        <v>1</v>
      </c>
      <c r="D11351" s="1">
        <v>1</v>
      </c>
      <c r="E11351" s="1">
        <v>1</v>
      </c>
      <c r="F11351" s="16">
        <v>11342</v>
      </c>
      <c r="G11351" s="17" t="s">
        <v>3182</v>
      </c>
      <c r="H11351" s="18" t="s">
        <v>19</v>
      </c>
      <c r="K11351" s="32">
        <v>57</v>
      </c>
      <c r="L11351" s="36">
        <v>531</v>
      </c>
      <c r="N11351" s="32">
        <v>10</v>
      </c>
      <c r="O11351" s="36">
        <v>531</v>
      </c>
    </row>
    <row r="11352" spans="3:15" x14ac:dyDescent="0.25">
      <c r="C11352" s="1">
        <v>1</v>
      </c>
      <c r="D11352" s="1">
        <v>1</v>
      </c>
      <c r="E11352" s="1">
        <v>1</v>
      </c>
      <c r="F11352" s="19">
        <v>11343</v>
      </c>
      <c r="G11352" s="20" t="s">
        <v>3182</v>
      </c>
      <c r="H11352" s="21" t="s">
        <v>19</v>
      </c>
      <c r="K11352" s="33">
        <v>39</v>
      </c>
      <c r="L11352" s="37">
        <v>531</v>
      </c>
      <c r="N11352" s="33">
        <v>11</v>
      </c>
      <c r="O11352" s="37">
        <v>531</v>
      </c>
    </row>
    <row r="11353" spans="3:15" x14ac:dyDescent="0.25">
      <c r="C11353" s="1">
        <v>1</v>
      </c>
      <c r="D11353" s="1">
        <v>1</v>
      </c>
      <c r="E11353" s="1">
        <v>1</v>
      </c>
      <c r="F11353" s="16">
        <v>11344</v>
      </c>
      <c r="G11353" s="17" t="s">
        <v>3181</v>
      </c>
      <c r="H11353" s="18" t="s">
        <v>18</v>
      </c>
      <c r="K11353" s="32">
        <v>52</v>
      </c>
      <c r="L11353" s="36">
        <v>531</v>
      </c>
      <c r="N11353" s="32">
        <v>16</v>
      </c>
      <c r="O11353" s="36">
        <v>531</v>
      </c>
    </row>
    <row r="11354" spans="3:15" x14ac:dyDescent="0.25">
      <c r="C11354" s="1">
        <v>1</v>
      </c>
      <c r="D11354" s="1">
        <v>1</v>
      </c>
      <c r="E11354" s="1">
        <v>1</v>
      </c>
      <c r="F11354" s="19">
        <v>11345</v>
      </c>
      <c r="G11354" s="20" t="s">
        <v>3264</v>
      </c>
      <c r="H11354" s="21" t="s">
        <v>19</v>
      </c>
      <c r="K11354" s="33">
        <v>30</v>
      </c>
      <c r="L11354" s="37">
        <v>531</v>
      </c>
      <c r="N11354" s="33">
        <v>7</v>
      </c>
      <c r="O11354" s="37">
        <v>531</v>
      </c>
    </row>
    <row r="11355" spans="3:15" x14ac:dyDescent="0.25">
      <c r="C11355" s="1">
        <v>1</v>
      </c>
      <c r="D11355" s="1">
        <v>1</v>
      </c>
      <c r="E11355" s="1">
        <v>1</v>
      </c>
      <c r="F11355" s="16">
        <v>11346</v>
      </c>
      <c r="G11355" s="17" t="s">
        <v>3181</v>
      </c>
      <c r="H11355" s="18" t="s">
        <v>19</v>
      </c>
      <c r="K11355" s="32">
        <v>80</v>
      </c>
      <c r="L11355" s="36">
        <v>532</v>
      </c>
      <c r="N11355" s="32">
        <v>18</v>
      </c>
      <c r="O11355" s="36">
        <v>532</v>
      </c>
    </row>
    <row r="11356" spans="3:15" x14ac:dyDescent="0.25">
      <c r="C11356" s="1">
        <v>1</v>
      </c>
      <c r="D11356" s="1">
        <v>1</v>
      </c>
      <c r="E11356" s="1">
        <v>1</v>
      </c>
      <c r="F11356" s="19">
        <v>11347</v>
      </c>
      <c r="G11356" s="20" t="s">
        <v>3264</v>
      </c>
      <c r="H11356" s="21" t="s">
        <v>19</v>
      </c>
      <c r="K11356" s="33">
        <v>79</v>
      </c>
      <c r="L11356" s="37">
        <v>532</v>
      </c>
      <c r="N11356" s="33">
        <v>20</v>
      </c>
      <c r="O11356" s="37">
        <v>532</v>
      </c>
    </row>
    <row r="11357" spans="3:15" x14ac:dyDescent="0.25">
      <c r="C11357" s="1">
        <v>1</v>
      </c>
      <c r="D11357" s="1">
        <v>1</v>
      </c>
      <c r="E11357" s="1">
        <v>1</v>
      </c>
      <c r="F11357" s="16">
        <v>11348</v>
      </c>
      <c r="G11357" s="17" t="s">
        <v>3182</v>
      </c>
      <c r="H11357" s="18" t="s">
        <v>19</v>
      </c>
      <c r="K11357" s="32">
        <v>78</v>
      </c>
      <c r="L11357" s="36">
        <v>532</v>
      </c>
      <c r="N11357" s="32">
        <v>16</v>
      </c>
      <c r="O11357" s="36">
        <v>532</v>
      </c>
    </row>
    <row r="11358" spans="3:15" x14ac:dyDescent="0.25">
      <c r="C11358" s="1">
        <v>1</v>
      </c>
      <c r="D11358" s="1">
        <v>1</v>
      </c>
      <c r="E11358" s="1">
        <v>1</v>
      </c>
      <c r="F11358" s="19">
        <v>11349</v>
      </c>
      <c r="G11358" s="20" t="s">
        <v>3182</v>
      </c>
      <c r="H11358" s="21" t="s">
        <v>18</v>
      </c>
      <c r="K11358" s="33">
        <v>73</v>
      </c>
      <c r="L11358" s="37">
        <v>532</v>
      </c>
      <c r="N11358" s="33">
        <v>17</v>
      </c>
      <c r="O11358" s="37">
        <v>532</v>
      </c>
    </row>
    <row r="11359" spans="3:15" x14ac:dyDescent="0.25">
      <c r="C11359" s="1">
        <v>1</v>
      </c>
      <c r="D11359" s="1">
        <v>1</v>
      </c>
      <c r="E11359" s="1">
        <v>1</v>
      </c>
      <c r="F11359" s="16">
        <v>11350</v>
      </c>
      <c r="G11359" s="17" t="s">
        <v>3264</v>
      </c>
      <c r="H11359" s="18" t="s">
        <v>19</v>
      </c>
      <c r="K11359" s="32">
        <v>64</v>
      </c>
      <c r="L11359" s="36">
        <v>532</v>
      </c>
      <c r="N11359" s="32">
        <v>8</v>
      </c>
      <c r="O11359" s="36">
        <v>532</v>
      </c>
    </row>
    <row r="11360" spans="3:15" x14ac:dyDescent="0.25">
      <c r="C11360" s="1">
        <v>1</v>
      </c>
      <c r="D11360" s="1">
        <v>1</v>
      </c>
      <c r="E11360" s="1">
        <v>1</v>
      </c>
      <c r="F11360" s="19">
        <v>11351</v>
      </c>
      <c r="G11360" s="20" t="s">
        <v>3182</v>
      </c>
      <c r="H11360" s="21" t="s">
        <v>18</v>
      </c>
      <c r="K11360" s="33">
        <v>71</v>
      </c>
      <c r="L11360" s="37">
        <v>532</v>
      </c>
      <c r="N11360" s="33">
        <v>15</v>
      </c>
      <c r="O11360" s="37">
        <v>532</v>
      </c>
    </row>
    <row r="11361" spans="3:15" x14ac:dyDescent="0.25">
      <c r="C11361" s="1">
        <v>1</v>
      </c>
      <c r="D11361" s="1">
        <v>1</v>
      </c>
      <c r="E11361" s="1">
        <v>1</v>
      </c>
      <c r="F11361" s="16">
        <v>11352</v>
      </c>
      <c r="G11361" s="17" t="s">
        <v>3182</v>
      </c>
      <c r="H11361" s="18" t="s">
        <v>18</v>
      </c>
      <c r="K11361" s="32">
        <v>61</v>
      </c>
      <c r="L11361" s="36">
        <v>532</v>
      </c>
      <c r="N11361" s="32">
        <v>10</v>
      </c>
      <c r="O11361" s="36">
        <v>532</v>
      </c>
    </row>
    <row r="11362" spans="3:15" x14ac:dyDescent="0.25">
      <c r="C11362" s="1">
        <v>1</v>
      </c>
      <c r="D11362" s="1">
        <v>1</v>
      </c>
      <c r="E11362" s="1">
        <v>1</v>
      </c>
      <c r="F11362" s="19">
        <v>11353</v>
      </c>
      <c r="G11362" s="20" t="s">
        <v>3182</v>
      </c>
      <c r="H11362" s="21" t="s">
        <v>19</v>
      </c>
      <c r="K11362" s="33">
        <v>65</v>
      </c>
      <c r="L11362" s="37">
        <v>532</v>
      </c>
      <c r="N11362" s="33">
        <v>22</v>
      </c>
      <c r="O11362" s="37">
        <v>532</v>
      </c>
    </row>
    <row r="11363" spans="3:15" x14ac:dyDescent="0.25">
      <c r="C11363" s="1">
        <v>1</v>
      </c>
      <c r="D11363" s="1">
        <v>1</v>
      </c>
      <c r="E11363" s="1">
        <v>1</v>
      </c>
      <c r="F11363" s="16">
        <v>11354</v>
      </c>
      <c r="G11363" s="17" t="s">
        <v>3264</v>
      </c>
      <c r="H11363" s="18" t="s">
        <v>19</v>
      </c>
      <c r="K11363" s="32">
        <v>60</v>
      </c>
      <c r="L11363" s="36">
        <v>532</v>
      </c>
      <c r="N11363" s="32">
        <v>16</v>
      </c>
      <c r="O11363" s="36">
        <v>532</v>
      </c>
    </row>
    <row r="11364" spans="3:15" x14ac:dyDescent="0.25">
      <c r="C11364" s="1">
        <v>1</v>
      </c>
      <c r="D11364" s="1">
        <v>1</v>
      </c>
      <c r="E11364" s="1">
        <v>1</v>
      </c>
      <c r="F11364" s="19">
        <v>11355</v>
      </c>
      <c r="G11364" s="20" t="s">
        <v>3264</v>
      </c>
      <c r="H11364" s="21" t="s">
        <v>19</v>
      </c>
      <c r="K11364" s="33">
        <v>68</v>
      </c>
      <c r="L11364" s="37">
        <v>532</v>
      </c>
      <c r="N11364" s="33">
        <v>16</v>
      </c>
      <c r="O11364" s="37">
        <v>532</v>
      </c>
    </row>
    <row r="11365" spans="3:15" x14ac:dyDescent="0.25">
      <c r="C11365" s="1">
        <v>1</v>
      </c>
      <c r="D11365" s="1">
        <v>1</v>
      </c>
      <c r="E11365" s="1">
        <v>1</v>
      </c>
      <c r="F11365" s="16">
        <v>11356</v>
      </c>
      <c r="G11365" s="17" t="s">
        <v>3264</v>
      </c>
      <c r="H11365" s="18" t="s">
        <v>19</v>
      </c>
      <c r="K11365" s="32">
        <v>53</v>
      </c>
      <c r="L11365" s="36">
        <v>532</v>
      </c>
      <c r="N11365" s="32">
        <v>14</v>
      </c>
      <c r="O11365" s="36">
        <v>532</v>
      </c>
    </row>
    <row r="11366" spans="3:15" x14ac:dyDescent="0.25">
      <c r="C11366" s="1">
        <v>1</v>
      </c>
      <c r="D11366" s="1">
        <v>1</v>
      </c>
      <c r="E11366" s="1">
        <v>1</v>
      </c>
      <c r="F11366" s="19">
        <v>11357</v>
      </c>
      <c r="G11366" s="20" t="s">
        <v>3264</v>
      </c>
      <c r="H11366" s="21" t="s">
        <v>18</v>
      </c>
      <c r="K11366" s="33">
        <v>58</v>
      </c>
      <c r="L11366" s="37">
        <v>532</v>
      </c>
      <c r="N11366" s="33">
        <v>11</v>
      </c>
      <c r="O11366" s="37">
        <v>532</v>
      </c>
    </row>
    <row r="11367" spans="3:15" x14ac:dyDescent="0.25">
      <c r="C11367" s="1">
        <v>1</v>
      </c>
      <c r="D11367" s="1">
        <v>1</v>
      </c>
      <c r="E11367" s="1">
        <v>1</v>
      </c>
      <c r="F11367" s="16">
        <v>11358</v>
      </c>
      <c r="G11367" s="17" t="s">
        <v>3264</v>
      </c>
      <c r="H11367" s="18" t="s">
        <v>19</v>
      </c>
      <c r="K11367" s="32">
        <v>42</v>
      </c>
      <c r="L11367" s="36">
        <v>532</v>
      </c>
      <c r="N11367" s="32">
        <v>11</v>
      </c>
      <c r="O11367" s="36">
        <v>532</v>
      </c>
    </row>
    <row r="11368" spans="3:15" x14ac:dyDescent="0.25">
      <c r="C11368" s="1">
        <v>1</v>
      </c>
      <c r="D11368" s="1">
        <v>1</v>
      </c>
      <c r="E11368" s="1">
        <v>1</v>
      </c>
      <c r="F11368" s="19">
        <v>11359</v>
      </c>
      <c r="G11368" s="20" t="s">
        <v>3264</v>
      </c>
      <c r="H11368" s="21" t="s">
        <v>19</v>
      </c>
      <c r="K11368" s="33">
        <v>34</v>
      </c>
      <c r="L11368" s="37">
        <v>532</v>
      </c>
      <c r="N11368" s="33">
        <v>8</v>
      </c>
      <c r="O11368" s="37">
        <v>532</v>
      </c>
    </row>
    <row r="11369" spans="3:15" x14ac:dyDescent="0.25">
      <c r="C11369" s="1">
        <v>1</v>
      </c>
      <c r="D11369" s="1">
        <v>1</v>
      </c>
      <c r="E11369" s="1">
        <v>1</v>
      </c>
      <c r="F11369" s="16">
        <v>11360</v>
      </c>
      <c r="G11369" s="17" t="s">
        <v>3264</v>
      </c>
      <c r="H11369" s="18" t="s">
        <v>19</v>
      </c>
      <c r="K11369" s="32">
        <v>44</v>
      </c>
      <c r="L11369" s="36">
        <v>532</v>
      </c>
      <c r="N11369" s="32">
        <v>15</v>
      </c>
      <c r="O11369" s="36">
        <v>532</v>
      </c>
    </row>
    <row r="11370" spans="3:15" x14ac:dyDescent="0.25">
      <c r="C11370" s="1">
        <v>1</v>
      </c>
      <c r="D11370" s="1">
        <v>1</v>
      </c>
      <c r="E11370" s="1">
        <v>1</v>
      </c>
      <c r="F11370" s="19">
        <v>11361</v>
      </c>
      <c r="G11370" s="20" t="s">
        <v>3264</v>
      </c>
      <c r="H11370" s="21" t="s">
        <v>19</v>
      </c>
      <c r="K11370" s="33">
        <v>63</v>
      </c>
      <c r="L11370" s="37">
        <v>533</v>
      </c>
      <c r="N11370" s="33">
        <v>12</v>
      </c>
      <c r="O11370" s="37">
        <v>533</v>
      </c>
    </row>
    <row r="11371" spans="3:15" x14ac:dyDescent="0.25">
      <c r="C11371" s="1">
        <v>1</v>
      </c>
      <c r="D11371" s="1">
        <v>1</v>
      </c>
      <c r="E11371" s="1">
        <v>1</v>
      </c>
      <c r="F11371" s="16">
        <v>11362</v>
      </c>
      <c r="G11371" s="17" t="s">
        <v>3182</v>
      </c>
      <c r="H11371" s="18" t="s">
        <v>19</v>
      </c>
      <c r="K11371" s="32">
        <v>75</v>
      </c>
      <c r="L11371" s="36">
        <v>533</v>
      </c>
      <c r="N11371" s="32">
        <v>18</v>
      </c>
      <c r="O11371" s="36">
        <v>533</v>
      </c>
    </row>
    <row r="11372" spans="3:15" x14ac:dyDescent="0.25">
      <c r="C11372" s="1">
        <v>1</v>
      </c>
      <c r="D11372" s="1">
        <v>1</v>
      </c>
      <c r="E11372" s="1">
        <v>1</v>
      </c>
      <c r="F11372" s="19">
        <v>11363</v>
      </c>
      <c r="G11372" s="20" t="s">
        <v>3264</v>
      </c>
      <c r="H11372" s="21" t="s">
        <v>18</v>
      </c>
      <c r="K11372" s="33">
        <v>53</v>
      </c>
      <c r="L11372" s="37">
        <v>533</v>
      </c>
      <c r="N11372" s="33">
        <v>15</v>
      </c>
      <c r="O11372" s="37">
        <v>533</v>
      </c>
    </row>
    <row r="11373" spans="3:15" x14ac:dyDescent="0.25">
      <c r="C11373" s="1">
        <v>1</v>
      </c>
      <c r="D11373" s="1">
        <v>1</v>
      </c>
      <c r="E11373" s="1">
        <v>1</v>
      </c>
      <c r="F11373" s="16">
        <v>11364</v>
      </c>
      <c r="G11373" s="17" t="s">
        <v>3181</v>
      </c>
      <c r="H11373" s="18" t="s">
        <v>19</v>
      </c>
      <c r="K11373" s="32">
        <v>55</v>
      </c>
      <c r="L11373" s="36">
        <v>533</v>
      </c>
      <c r="N11373" s="32">
        <v>12</v>
      </c>
      <c r="O11373" s="36">
        <v>533</v>
      </c>
    </row>
    <row r="11374" spans="3:15" x14ac:dyDescent="0.25">
      <c r="C11374" s="1">
        <v>1</v>
      </c>
      <c r="D11374" s="1">
        <v>1</v>
      </c>
      <c r="E11374" s="1">
        <v>1</v>
      </c>
      <c r="F11374" s="19">
        <v>11365</v>
      </c>
      <c r="G11374" s="20" t="s">
        <v>3264</v>
      </c>
      <c r="H11374" s="21" t="s">
        <v>19</v>
      </c>
      <c r="K11374" s="33">
        <v>34</v>
      </c>
      <c r="L11374" s="37">
        <v>533</v>
      </c>
      <c r="N11374" s="33">
        <v>4</v>
      </c>
      <c r="O11374" s="37">
        <v>533</v>
      </c>
    </row>
    <row r="11375" spans="3:15" x14ac:dyDescent="0.25">
      <c r="C11375" s="1">
        <v>1</v>
      </c>
      <c r="D11375" s="1">
        <v>1</v>
      </c>
      <c r="E11375" s="1">
        <v>1</v>
      </c>
      <c r="F11375" s="16">
        <v>11366</v>
      </c>
      <c r="G11375" s="17" t="s">
        <v>3264</v>
      </c>
      <c r="H11375" s="18" t="s">
        <v>19</v>
      </c>
      <c r="K11375" s="32">
        <v>70</v>
      </c>
      <c r="L11375" s="36">
        <v>534</v>
      </c>
      <c r="N11375" s="32">
        <v>5</v>
      </c>
      <c r="O11375" s="36">
        <v>534</v>
      </c>
    </row>
    <row r="11376" spans="3:15" x14ac:dyDescent="0.25">
      <c r="C11376" s="1">
        <v>1</v>
      </c>
      <c r="D11376" s="1">
        <v>1</v>
      </c>
      <c r="E11376" s="1">
        <v>1</v>
      </c>
      <c r="F11376" s="19">
        <v>11367</v>
      </c>
      <c r="G11376" s="20" t="s">
        <v>3264</v>
      </c>
      <c r="H11376" s="21" t="s">
        <v>19</v>
      </c>
      <c r="K11376" s="33">
        <v>56</v>
      </c>
      <c r="L11376" s="37">
        <v>534</v>
      </c>
      <c r="N11376" s="33">
        <v>6</v>
      </c>
      <c r="O11376" s="37">
        <v>534</v>
      </c>
    </row>
    <row r="11377" spans="3:15" x14ac:dyDescent="0.25">
      <c r="C11377" s="1">
        <v>1</v>
      </c>
      <c r="D11377" s="1">
        <v>1</v>
      </c>
      <c r="E11377" s="1">
        <v>1</v>
      </c>
      <c r="F11377" s="16">
        <v>11368</v>
      </c>
      <c r="G11377" s="17" t="s">
        <v>3264</v>
      </c>
      <c r="H11377" s="18" t="s">
        <v>18</v>
      </c>
      <c r="K11377" s="32">
        <v>61</v>
      </c>
      <c r="L11377" s="36">
        <v>534</v>
      </c>
      <c r="N11377" s="32">
        <v>7</v>
      </c>
      <c r="O11377" s="36">
        <v>534</v>
      </c>
    </row>
    <row r="11378" spans="3:15" x14ac:dyDescent="0.25">
      <c r="C11378" s="1">
        <v>1</v>
      </c>
      <c r="D11378" s="1">
        <v>1</v>
      </c>
      <c r="E11378" s="1">
        <v>1</v>
      </c>
      <c r="F11378" s="19">
        <v>11369</v>
      </c>
      <c r="G11378" s="20" t="s">
        <v>3264</v>
      </c>
      <c r="H11378" s="21" t="s">
        <v>18</v>
      </c>
      <c r="K11378" s="33">
        <v>55</v>
      </c>
      <c r="L11378" s="37">
        <v>534</v>
      </c>
      <c r="N11378" s="33">
        <v>10</v>
      </c>
      <c r="O11378" s="37">
        <v>534</v>
      </c>
    </row>
    <row r="11379" spans="3:15" x14ac:dyDescent="0.25">
      <c r="C11379" s="1">
        <v>1</v>
      </c>
      <c r="D11379" s="1">
        <v>1</v>
      </c>
      <c r="E11379" s="1">
        <v>1</v>
      </c>
      <c r="F11379" s="16">
        <v>11370</v>
      </c>
      <c r="G11379" s="17" t="s">
        <v>3264</v>
      </c>
      <c r="H11379" s="18" t="s">
        <v>19</v>
      </c>
      <c r="K11379" s="32">
        <v>52</v>
      </c>
      <c r="L11379" s="36">
        <v>534</v>
      </c>
      <c r="N11379" s="32">
        <v>15</v>
      </c>
      <c r="O11379" s="36">
        <v>534</v>
      </c>
    </row>
    <row r="11380" spans="3:15" x14ac:dyDescent="0.25">
      <c r="C11380" s="1">
        <v>1</v>
      </c>
      <c r="D11380" s="1">
        <v>1</v>
      </c>
      <c r="E11380" s="1">
        <v>1</v>
      </c>
      <c r="F11380" s="19">
        <v>11371</v>
      </c>
      <c r="G11380" s="20" t="s">
        <v>3181</v>
      </c>
      <c r="H11380" s="21" t="s">
        <v>19</v>
      </c>
      <c r="K11380" s="33">
        <v>61</v>
      </c>
      <c r="L11380" s="37">
        <v>534</v>
      </c>
      <c r="N11380" s="33">
        <v>18</v>
      </c>
      <c r="O11380" s="37">
        <v>534</v>
      </c>
    </row>
    <row r="11381" spans="3:15" x14ac:dyDescent="0.25">
      <c r="C11381" s="1">
        <v>1</v>
      </c>
      <c r="D11381" s="1">
        <v>1</v>
      </c>
      <c r="E11381" s="1">
        <v>1</v>
      </c>
      <c r="F11381" s="16">
        <v>11372</v>
      </c>
      <c r="G11381" s="17" t="s">
        <v>3182</v>
      </c>
      <c r="H11381" s="18" t="s">
        <v>19</v>
      </c>
      <c r="K11381" s="32">
        <v>75</v>
      </c>
      <c r="L11381" s="36">
        <v>534</v>
      </c>
      <c r="N11381" s="32">
        <v>19</v>
      </c>
      <c r="O11381" s="36">
        <v>534</v>
      </c>
    </row>
    <row r="11382" spans="3:15" x14ac:dyDescent="0.25">
      <c r="C11382" s="1">
        <v>1</v>
      </c>
      <c r="D11382" s="1">
        <v>1</v>
      </c>
      <c r="E11382" s="1">
        <v>1</v>
      </c>
      <c r="F11382" s="19">
        <v>11373</v>
      </c>
      <c r="G11382" s="20" t="s">
        <v>3264</v>
      </c>
      <c r="H11382" s="21" t="s">
        <v>19</v>
      </c>
      <c r="K11382" s="33">
        <v>75</v>
      </c>
      <c r="L11382" s="37">
        <v>535</v>
      </c>
      <c r="N11382" s="33">
        <v>16</v>
      </c>
      <c r="O11382" s="37">
        <v>535</v>
      </c>
    </row>
    <row r="11383" spans="3:15" x14ac:dyDescent="0.25">
      <c r="C11383" s="1">
        <v>1</v>
      </c>
      <c r="D11383" s="1">
        <v>1</v>
      </c>
      <c r="E11383" s="1">
        <v>1</v>
      </c>
      <c r="F11383" s="16">
        <v>11374</v>
      </c>
      <c r="G11383" s="17" t="s">
        <v>3264</v>
      </c>
      <c r="H11383" s="18" t="s">
        <v>19</v>
      </c>
      <c r="K11383" s="32">
        <v>80</v>
      </c>
      <c r="L11383" s="36">
        <v>535</v>
      </c>
      <c r="N11383" s="32">
        <v>18</v>
      </c>
      <c r="O11383" s="36">
        <v>535</v>
      </c>
    </row>
    <row r="11384" spans="3:15" x14ac:dyDescent="0.25">
      <c r="C11384" s="1">
        <v>1</v>
      </c>
      <c r="D11384" s="1">
        <v>1</v>
      </c>
      <c r="E11384" s="1">
        <v>1</v>
      </c>
      <c r="F11384" s="19">
        <v>11375</v>
      </c>
      <c r="G11384" s="20" t="s">
        <v>3181</v>
      </c>
      <c r="H11384" s="21" t="s">
        <v>19</v>
      </c>
      <c r="K11384" s="33">
        <v>64</v>
      </c>
      <c r="L11384" s="37">
        <v>535</v>
      </c>
      <c r="N11384" s="33">
        <v>12</v>
      </c>
      <c r="O11384" s="37">
        <v>535</v>
      </c>
    </row>
    <row r="11385" spans="3:15" x14ac:dyDescent="0.25">
      <c r="C11385" s="1">
        <v>1</v>
      </c>
      <c r="D11385" s="1">
        <v>1</v>
      </c>
      <c r="E11385" s="1">
        <v>1</v>
      </c>
      <c r="F11385" s="16">
        <v>11376</v>
      </c>
      <c r="G11385" s="17" t="s">
        <v>3264</v>
      </c>
      <c r="H11385" s="18" t="s">
        <v>19</v>
      </c>
      <c r="K11385" s="32">
        <v>54</v>
      </c>
      <c r="L11385" s="36">
        <v>535</v>
      </c>
      <c r="N11385" s="32">
        <v>19</v>
      </c>
      <c r="O11385" s="36">
        <v>535</v>
      </c>
    </row>
    <row r="11386" spans="3:15" x14ac:dyDescent="0.25">
      <c r="C11386" s="1">
        <v>1</v>
      </c>
      <c r="D11386" s="1">
        <v>1</v>
      </c>
      <c r="E11386" s="1">
        <v>1</v>
      </c>
      <c r="F11386" s="19">
        <v>11377</v>
      </c>
      <c r="G11386" s="20" t="s">
        <v>3264</v>
      </c>
      <c r="H11386" s="21" t="s">
        <v>19</v>
      </c>
      <c r="K11386" s="33">
        <v>74</v>
      </c>
      <c r="L11386" s="37">
        <v>535</v>
      </c>
      <c r="N11386" s="33">
        <v>12</v>
      </c>
      <c r="O11386" s="37">
        <v>535</v>
      </c>
    </row>
    <row r="11387" spans="3:15" x14ac:dyDescent="0.25">
      <c r="C11387" s="1">
        <v>1</v>
      </c>
      <c r="D11387" s="1">
        <v>1</v>
      </c>
      <c r="E11387" s="1">
        <v>1</v>
      </c>
      <c r="F11387" s="16">
        <v>11378</v>
      </c>
      <c r="G11387" s="17" t="s">
        <v>3181</v>
      </c>
      <c r="H11387" s="18" t="s">
        <v>18</v>
      </c>
      <c r="K11387" s="32">
        <v>66</v>
      </c>
      <c r="L11387" s="36">
        <v>535</v>
      </c>
      <c r="N11387" s="32">
        <v>15</v>
      </c>
      <c r="O11387" s="36">
        <v>535</v>
      </c>
    </row>
    <row r="11388" spans="3:15" x14ac:dyDescent="0.25">
      <c r="C11388" s="1">
        <v>1</v>
      </c>
      <c r="D11388" s="1">
        <v>1</v>
      </c>
      <c r="E11388" s="1">
        <v>1</v>
      </c>
      <c r="F11388" s="19">
        <v>11379</v>
      </c>
      <c r="G11388" s="20" t="s">
        <v>3182</v>
      </c>
      <c r="H11388" s="21" t="s">
        <v>19</v>
      </c>
      <c r="K11388" s="33">
        <v>38</v>
      </c>
      <c r="L11388" s="37">
        <v>535</v>
      </c>
      <c r="N11388" s="33">
        <v>11</v>
      </c>
      <c r="O11388" s="37">
        <v>535</v>
      </c>
    </row>
    <row r="11389" spans="3:15" x14ac:dyDescent="0.25">
      <c r="C11389" s="1">
        <v>1</v>
      </c>
      <c r="D11389" s="1">
        <v>1</v>
      </c>
      <c r="E11389" s="1">
        <v>1</v>
      </c>
      <c r="F11389" s="16">
        <v>11380</v>
      </c>
      <c r="G11389" s="17" t="s">
        <v>3264</v>
      </c>
      <c r="H11389" s="18" t="s">
        <v>19</v>
      </c>
      <c r="K11389" s="32">
        <v>58</v>
      </c>
      <c r="L11389" s="36">
        <v>536</v>
      </c>
      <c r="N11389" s="32">
        <v>9</v>
      </c>
      <c r="O11389" s="36">
        <v>536</v>
      </c>
    </row>
    <row r="11390" spans="3:15" x14ac:dyDescent="0.25">
      <c r="C11390" s="1">
        <v>1</v>
      </c>
      <c r="D11390" s="1">
        <v>1</v>
      </c>
      <c r="E11390" s="1">
        <v>1</v>
      </c>
      <c r="F11390" s="19">
        <v>11381</v>
      </c>
      <c r="G11390" s="20" t="s">
        <v>3264</v>
      </c>
      <c r="H11390" s="21" t="s">
        <v>19</v>
      </c>
      <c r="K11390" s="33">
        <v>49</v>
      </c>
      <c r="L11390" s="37">
        <v>536</v>
      </c>
      <c r="N11390" s="33">
        <v>9</v>
      </c>
      <c r="O11390" s="37">
        <v>536</v>
      </c>
    </row>
    <row r="11391" spans="3:15" x14ac:dyDescent="0.25">
      <c r="C11391" s="1">
        <v>1</v>
      </c>
      <c r="D11391" s="1">
        <v>1</v>
      </c>
      <c r="E11391" s="1">
        <v>1</v>
      </c>
      <c r="F11391" s="16">
        <v>11382</v>
      </c>
      <c r="G11391" s="17" t="s">
        <v>3181</v>
      </c>
      <c r="H11391" s="18" t="s">
        <v>19</v>
      </c>
      <c r="K11391" s="32">
        <v>59</v>
      </c>
      <c r="L11391" s="36">
        <v>536</v>
      </c>
      <c r="N11391" s="32">
        <v>13</v>
      </c>
      <c r="O11391" s="36">
        <v>536</v>
      </c>
    </row>
    <row r="11392" spans="3:15" x14ac:dyDescent="0.25">
      <c r="C11392" s="1">
        <v>1</v>
      </c>
      <c r="D11392" s="1">
        <v>1</v>
      </c>
      <c r="E11392" s="1">
        <v>1</v>
      </c>
      <c r="F11392" s="19">
        <v>11383</v>
      </c>
      <c r="G11392" s="20" t="s">
        <v>3182</v>
      </c>
      <c r="H11392" s="21" t="s">
        <v>19</v>
      </c>
      <c r="K11392" s="33">
        <v>70</v>
      </c>
      <c r="L11392" s="37">
        <v>536</v>
      </c>
      <c r="N11392" s="33">
        <v>14</v>
      </c>
      <c r="O11392" s="37">
        <v>536</v>
      </c>
    </row>
    <row r="11393" spans="3:15" x14ac:dyDescent="0.25">
      <c r="C11393" s="1">
        <v>1</v>
      </c>
      <c r="D11393" s="1">
        <v>1</v>
      </c>
      <c r="E11393" s="1">
        <v>1</v>
      </c>
      <c r="F11393" s="16">
        <v>11384</v>
      </c>
      <c r="G11393" s="17" t="s">
        <v>3182</v>
      </c>
      <c r="H11393" s="18" t="s">
        <v>19</v>
      </c>
      <c r="K11393" s="32">
        <v>64</v>
      </c>
      <c r="L11393" s="36">
        <v>536</v>
      </c>
      <c r="N11393" s="32">
        <v>15</v>
      </c>
      <c r="O11393" s="36">
        <v>536</v>
      </c>
    </row>
    <row r="11394" spans="3:15" x14ac:dyDescent="0.25">
      <c r="C11394" s="1">
        <v>1</v>
      </c>
      <c r="D11394" s="1">
        <v>1</v>
      </c>
      <c r="E11394" s="1">
        <v>1</v>
      </c>
      <c r="F11394" s="19">
        <v>11385</v>
      </c>
      <c r="G11394" s="20" t="s">
        <v>3264</v>
      </c>
      <c r="H11394" s="21" t="s">
        <v>18</v>
      </c>
      <c r="K11394" s="33">
        <v>54</v>
      </c>
      <c r="L11394" s="37">
        <v>536</v>
      </c>
      <c r="N11394" s="33">
        <v>9</v>
      </c>
      <c r="O11394" s="37">
        <v>536</v>
      </c>
    </row>
    <row r="11395" spans="3:15" x14ac:dyDescent="0.25">
      <c r="C11395" s="1">
        <v>1</v>
      </c>
      <c r="D11395" s="1">
        <v>1</v>
      </c>
      <c r="E11395" s="1">
        <v>1</v>
      </c>
      <c r="F11395" s="16">
        <v>11386</v>
      </c>
      <c r="G11395" s="17" t="s">
        <v>3182</v>
      </c>
      <c r="H11395" s="18" t="s">
        <v>19</v>
      </c>
      <c r="K11395" s="32">
        <v>53</v>
      </c>
      <c r="L11395" s="36">
        <v>536</v>
      </c>
      <c r="N11395" s="32">
        <v>21</v>
      </c>
      <c r="O11395" s="36">
        <v>536</v>
      </c>
    </row>
    <row r="11396" spans="3:15" x14ac:dyDescent="0.25">
      <c r="C11396" s="1">
        <v>1</v>
      </c>
      <c r="D11396" s="1">
        <v>1</v>
      </c>
      <c r="E11396" s="1">
        <v>1</v>
      </c>
      <c r="F11396" s="19">
        <v>11387</v>
      </c>
      <c r="G11396" s="20" t="s">
        <v>3182</v>
      </c>
      <c r="H11396" s="21" t="s">
        <v>19</v>
      </c>
      <c r="K11396" s="33">
        <v>47</v>
      </c>
      <c r="L11396" s="37">
        <v>536</v>
      </c>
      <c r="N11396" s="33">
        <v>13</v>
      </c>
      <c r="O11396" s="37">
        <v>536</v>
      </c>
    </row>
    <row r="11397" spans="3:15" x14ac:dyDescent="0.25">
      <c r="C11397" s="1">
        <v>1</v>
      </c>
      <c r="D11397" s="1">
        <v>1</v>
      </c>
      <c r="E11397" s="1">
        <v>1</v>
      </c>
      <c r="F11397" s="16">
        <v>11388</v>
      </c>
      <c r="G11397" s="17" t="s">
        <v>3264</v>
      </c>
      <c r="H11397" s="18" t="s">
        <v>19</v>
      </c>
      <c r="K11397" s="32">
        <v>30</v>
      </c>
      <c r="L11397" s="36">
        <v>536</v>
      </c>
      <c r="N11397" s="32">
        <v>6</v>
      </c>
      <c r="O11397" s="36">
        <v>536</v>
      </c>
    </row>
    <row r="11398" spans="3:15" x14ac:dyDescent="0.25">
      <c r="C11398" s="1">
        <v>1</v>
      </c>
      <c r="D11398" s="1">
        <v>1</v>
      </c>
      <c r="E11398" s="1">
        <v>1</v>
      </c>
      <c r="F11398" s="19">
        <v>11389</v>
      </c>
      <c r="G11398" s="20" t="s">
        <v>3264</v>
      </c>
      <c r="H11398" s="21" t="s">
        <v>18</v>
      </c>
      <c r="K11398" s="33">
        <v>55</v>
      </c>
      <c r="L11398" s="37">
        <v>537</v>
      </c>
      <c r="N11398" s="33">
        <v>10</v>
      </c>
      <c r="O11398" s="37">
        <v>537</v>
      </c>
    </row>
    <row r="11399" spans="3:15" x14ac:dyDescent="0.25">
      <c r="C11399" s="1">
        <v>1</v>
      </c>
      <c r="D11399" s="1">
        <v>1</v>
      </c>
      <c r="E11399" s="1">
        <v>1</v>
      </c>
      <c r="F11399" s="16">
        <v>11390</v>
      </c>
      <c r="G11399" s="17" t="s">
        <v>3181</v>
      </c>
      <c r="H11399" s="18" t="s">
        <v>18</v>
      </c>
      <c r="K11399" s="32">
        <v>76</v>
      </c>
      <c r="L11399" s="36">
        <v>537</v>
      </c>
      <c r="N11399" s="32">
        <v>25</v>
      </c>
      <c r="O11399" s="36">
        <v>537</v>
      </c>
    </row>
    <row r="11400" spans="3:15" x14ac:dyDescent="0.25">
      <c r="C11400" s="1">
        <v>1</v>
      </c>
      <c r="D11400" s="1">
        <v>1</v>
      </c>
      <c r="E11400" s="1">
        <v>1</v>
      </c>
      <c r="F11400" s="19">
        <v>11391</v>
      </c>
      <c r="G11400" s="20" t="s">
        <v>3264</v>
      </c>
      <c r="H11400" s="21" t="s">
        <v>19</v>
      </c>
      <c r="K11400" s="33">
        <v>57</v>
      </c>
      <c r="L11400" s="37">
        <v>537</v>
      </c>
      <c r="N11400" s="33">
        <v>9</v>
      </c>
      <c r="O11400" s="37">
        <v>537</v>
      </c>
    </row>
    <row r="11401" spans="3:15" x14ac:dyDescent="0.25">
      <c r="C11401" s="1">
        <v>1</v>
      </c>
      <c r="D11401" s="1">
        <v>1</v>
      </c>
      <c r="E11401" s="1">
        <v>1</v>
      </c>
      <c r="F11401" s="16">
        <v>11392</v>
      </c>
      <c r="G11401" s="17" t="s">
        <v>3264</v>
      </c>
      <c r="H11401" s="18" t="s">
        <v>19</v>
      </c>
      <c r="K11401" s="32">
        <v>71</v>
      </c>
      <c r="L11401" s="36">
        <v>537</v>
      </c>
      <c r="N11401" s="32">
        <v>14</v>
      </c>
      <c r="O11401" s="36">
        <v>537</v>
      </c>
    </row>
    <row r="11402" spans="3:15" x14ac:dyDescent="0.25">
      <c r="C11402" s="1">
        <v>1</v>
      </c>
      <c r="D11402" s="1">
        <v>1</v>
      </c>
      <c r="E11402" s="1">
        <v>1</v>
      </c>
      <c r="F11402" s="19">
        <v>11393</v>
      </c>
      <c r="G11402" s="20" t="s">
        <v>3181</v>
      </c>
      <c r="H11402" s="21" t="s">
        <v>19</v>
      </c>
      <c r="K11402" s="33">
        <v>72</v>
      </c>
      <c r="L11402" s="37">
        <v>537</v>
      </c>
      <c r="N11402" s="33">
        <v>20</v>
      </c>
      <c r="O11402" s="37">
        <v>537</v>
      </c>
    </row>
    <row r="11403" spans="3:15" x14ac:dyDescent="0.25">
      <c r="C11403" s="1">
        <v>1</v>
      </c>
      <c r="D11403" s="1">
        <v>1</v>
      </c>
      <c r="E11403" s="1">
        <v>1</v>
      </c>
      <c r="F11403" s="16">
        <v>11394</v>
      </c>
      <c r="G11403" s="17" t="s">
        <v>3182</v>
      </c>
      <c r="H11403" s="18" t="s">
        <v>19</v>
      </c>
      <c r="K11403" s="32">
        <v>58</v>
      </c>
      <c r="L11403" s="36">
        <v>537</v>
      </c>
      <c r="N11403" s="32">
        <v>19</v>
      </c>
      <c r="O11403" s="36">
        <v>537</v>
      </c>
    </row>
    <row r="11404" spans="3:15" x14ac:dyDescent="0.25">
      <c r="C11404" s="1">
        <v>1</v>
      </c>
      <c r="D11404" s="1">
        <v>1</v>
      </c>
      <c r="E11404" s="1">
        <v>1</v>
      </c>
      <c r="F11404" s="19">
        <v>11395</v>
      </c>
      <c r="G11404" s="20" t="s">
        <v>3264</v>
      </c>
      <c r="H11404" s="21" t="s">
        <v>19</v>
      </c>
      <c r="K11404" s="33">
        <v>50</v>
      </c>
      <c r="L11404" s="37">
        <v>537</v>
      </c>
      <c r="N11404" s="33">
        <v>8</v>
      </c>
      <c r="O11404" s="37">
        <v>537</v>
      </c>
    </row>
    <row r="11405" spans="3:15" x14ac:dyDescent="0.25">
      <c r="C11405" s="1">
        <v>1</v>
      </c>
      <c r="D11405" s="1">
        <v>1</v>
      </c>
      <c r="E11405" s="1">
        <v>1</v>
      </c>
      <c r="F11405" s="16">
        <v>11396</v>
      </c>
      <c r="G11405" s="17" t="s">
        <v>3264</v>
      </c>
      <c r="H11405" s="18" t="s">
        <v>18</v>
      </c>
      <c r="K11405" s="32">
        <v>48</v>
      </c>
      <c r="L11405" s="36">
        <v>537</v>
      </c>
      <c r="N11405" s="32">
        <v>14</v>
      </c>
      <c r="O11405" s="36">
        <v>537</v>
      </c>
    </row>
    <row r="11406" spans="3:15" x14ac:dyDescent="0.25">
      <c r="C11406" s="1">
        <v>1</v>
      </c>
      <c r="D11406" s="1">
        <v>1</v>
      </c>
      <c r="E11406" s="1">
        <v>1</v>
      </c>
      <c r="F11406" s="19">
        <v>11397</v>
      </c>
      <c r="G11406" s="20" t="s">
        <v>3264</v>
      </c>
      <c r="H11406" s="21" t="s">
        <v>18</v>
      </c>
      <c r="K11406" s="33">
        <v>53</v>
      </c>
      <c r="L11406" s="37">
        <v>537</v>
      </c>
      <c r="N11406" s="33">
        <v>13</v>
      </c>
      <c r="O11406" s="37">
        <v>537</v>
      </c>
    </row>
    <row r="11407" spans="3:15" x14ac:dyDescent="0.25">
      <c r="C11407" s="1">
        <v>1</v>
      </c>
      <c r="D11407" s="1">
        <v>1</v>
      </c>
      <c r="E11407" s="1">
        <v>1</v>
      </c>
      <c r="F11407" s="16">
        <v>11398</v>
      </c>
      <c r="G11407" s="17" t="s">
        <v>3264</v>
      </c>
      <c r="H11407" s="18" t="s">
        <v>18</v>
      </c>
      <c r="K11407" s="32">
        <v>43</v>
      </c>
      <c r="L11407" s="36">
        <v>537</v>
      </c>
      <c r="N11407" s="32">
        <v>11</v>
      </c>
      <c r="O11407" s="36">
        <v>537</v>
      </c>
    </row>
    <row r="11408" spans="3:15" x14ac:dyDescent="0.25">
      <c r="C11408" s="1">
        <v>1</v>
      </c>
      <c r="D11408" s="1">
        <v>1</v>
      </c>
      <c r="E11408" s="1">
        <v>1</v>
      </c>
      <c r="F11408" s="19">
        <v>11399</v>
      </c>
      <c r="G11408" s="20" t="s">
        <v>3264</v>
      </c>
      <c r="H11408" s="21" t="s">
        <v>19</v>
      </c>
      <c r="K11408" s="33">
        <v>51</v>
      </c>
      <c r="L11408" s="37">
        <v>537</v>
      </c>
      <c r="N11408" s="33">
        <v>13</v>
      </c>
      <c r="O11408" s="37">
        <v>537</v>
      </c>
    </row>
    <row r="11409" spans="3:15" x14ac:dyDescent="0.25">
      <c r="C11409" s="1">
        <v>1</v>
      </c>
      <c r="D11409" s="1">
        <v>1</v>
      </c>
      <c r="E11409" s="1">
        <v>1</v>
      </c>
      <c r="F11409" s="16">
        <v>11400</v>
      </c>
      <c r="G11409" s="17" t="s">
        <v>3264</v>
      </c>
      <c r="H11409" s="18" t="s">
        <v>19</v>
      </c>
      <c r="K11409" s="32">
        <v>49</v>
      </c>
      <c r="L11409" s="36">
        <v>537</v>
      </c>
      <c r="N11409" s="32">
        <v>12</v>
      </c>
      <c r="O11409" s="36">
        <v>537</v>
      </c>
    </row>
    <row r="11410" spans="3:15" x14ac:dyDescent="0.25">
      <c r="C11410" s="1">
        <v>1</v>
      </c>
      <c r="D11410" s="1">
        <v>1</v>
      </c>
      <c r="E11410" s="1">
        <v>1</v>
      </c>
      <c r="F11410" s="19">
        <v>11401</v>
      </c>
      <c r="G11410" s="20" t="s">
        <v>3264</v>
      </c>
      <c r="H11410" s="21" t="s">
        <v>18</v>
      </c>
      <c r="K11410" s="33">
        <v>33</v>
      </c>
      <c r="L11410" s="37">
        <v>537</v>
      </c>
      <c r="N11410" s="33">
        <v>16</v>
      </c>
      <c r="O11410" s="37">
        <v>537</v>
      </c>
    </row>
    <row r="11411" spans="3:15" x14ac:dyDescent="0.25">
      <c r="C11411" s="1">
        <v>1</v>
      </c>
      <c r="D11411" s="1">
        <v>1</v>
      </c>
      <c r="E11411" s="1">
        <v>1</v>
      </c>
      <c r="F11411" s="16">
        <v>11402</v>
      </c>
      <c r="G11411" s="17" t="s">
        <v>3181</v>
      </c>
      <c r="H11411" s="18" t="s">
        <v>19</v>
      </c>
      <c r="K11411" s="32">
        <v>83</v>
      </c>
      <c r="L11411" s="36">
        <v>538</v>
      </c>
      <c r="N11411" s="32">
        <v>22</v>
      </c>
      <c r="O11411" s="36">
        <v>538</v>
      </c>
    </row>
    <row r="11412" spans="3:15" x14ac:dyDescent="0.25">
      <c r="C11412" s="1">
        <v>1</v>
      </c>
      <c r="D11412" s="1">
        <v>1</v>
      </c>
      <c r="E11412" s="1">
        <v>1</v>
      </c>
      <c r="F11412" s="19">
        <v>11403</v>
      </c>
      <c r="G11412" s="20" t="s">
        <v>3264</v>
      </c>
      <c r="H11412" s="21" t="s">
        <v>18</v>
      </c>
      <c r="K11412" s="33">
        <v>65</v>
      </c>
      <c r="L11412" s="37">
        <v>538</v>
      </c>
      <c r="N11412" s="33">
        <v>15</v>
      </c>
      <c r="O11412" s="37">
        <v>538</v>
      </c>
    </row>
    <row r="11413" spans="3:15" x14ac:dyDescent="0.25">
      <c r="C11413" s="1">
        <v>1</v>
      </c>
      <c r="D11413" s="1">
        <v>1</v>
      </c>
      <c r="E11413" s="1">
        <v>1</v>
      </c>
      <c r="F11413" s="16">
        <v>11404</v>
      </c>
      <c r="G11413" s="17" t="s">
        <v>3182</v>
      </c>
      <c r="H11413" s="18" t="s">
        <v>19</v>
      </c>
      <c r="K11413" s="32">
        <v>72</v>
      </c>
      <c r="L11413" s="36">
        <v>538</v>
      </c>
      <c r="N11413" s="32">
        <v>18</v>
      </c>
      <c r="O11413" s="36">
        <v>538</v>
      </c>
    </row>
    <row r="11414" spans="3:15" x14ac:dyDescent="0.25">
      <c r="C11414" s="1">
        <v>1</v>
      </c>
      <c r="D11414" s="1">
        <v>1</v>
      </c>
      <c r="E11414" s="1">
        <v>1</v>
      </c>
      <c r="F11414" s="19">
        <v>11405</v>
      </c>
      <c r="G11414" s="20" t="s">
        <v>3264</v>
      </c>
      <c r="H11414" s="21" t="s">
        <v>19</v>
      </c>
      <c r="K11414" s="33">
        <v>65</v>
      </c>
      <c r="L11414" s="37">
        <v>538</v>
      </c>
      <c r="N11414" s="33">
        <v>10</v>
      </c>
      <c r="O11414" s="37">
        <v>538</v>
      </c>
    </row>
    <row r="11415" spans="3:15" x14ac:dyDescent="0.25">
      <c r="C11415" s="1">
        <v>1</v>
      </c>
      <c r="D11415" s="1">
        <v>1</v>
      </c>
      <c r="E11415" s="1">
        <v>1</v>
      </c>
      <c r="F11415" s="16">
        <v>11406</v>
      </c>
      <c r="G11415" s="17" t="s">
        <v>3181</v>
      </c>
      <c r="H11415" s="18" t="s">
        <v>19</v>
      </c>
      <c r="K11415" s="32">
        <v>54</v>
      </c>
      <c r="L11415" s="36">
        <v>538</v>
      </c>
      <c r="N11415" s="32">
        <v>16</v>
      </c>
      <c r="O11415" s="36">
        <v>538</v>
      </c>
    </row>
    <row r="11416" spans="3:15" x14ac:dyDescent="0.25">
      <c r="C11416" s="1">
        <v>1</v>
      </c>
      <c r="D11416" s="1">
        <v>1</v>
      </c>
      <c r="E11416" s="1">
        <v>1</v>
      </c>
      <c r="F11416" s="19">
        <v>11407</v>
      </c>
      <c r="G11416" s="20" t="s">
        <v>3264</v>
      </c>
      <c r="H11416" s="21" t="s">
        <v>18</v>
      </c>
      <c r="K11416" s="33">
        <v>62</v>
      </c>
      <c r="L11416" s="37">
        <v>538</v>
      </c>
      <c r="N11416" s="33">
        <v>16</v>
      </c>
      <c r="O11416" s="37">
        <v>538</v>
      </c>
    </row>
    <row r="11417" spans="3:15" x14ac:dyDescent="0.25">
      <c r="C11417" s="1">
        <v>1</v>
      </c>
      <c r="D11417" s="1">
        <v>1</v>
      </c>
      <c r="E11417" s="1">
        <v>1</v>
      </c>
      <c r="F11417" s="16">
        <v>11408</v>
      </c>
      <c r="G11417" s="17" t="s">
        <v>3181</v>
      </c>
      <c r="H11417" s="18" t="s">
        <v>19</v>
      </c>
      <c r="K11417" s="32">
        <v>64</v>
      </c>
      <c r="L11417" s="36">
        <v>538</v>
      </c>
      <c r="N11417" s="32">
        <v>7</v>
      </c>
      <c r="O11417" s="36">
        <v>538</v>
      </c>
    </row>
    <row r="11418" spans="3:15" x14ac:dyDescent="0.25">
      <c r="C11418" s="1">
        <v>1</v>
      </c>
      <c r="D11418" s="1">
        <v>1</v>
      </c>
      <c r="E11418" s="1">
        <v>1</v>
      </c>
      <c r="F11418" s="19">
        <v>11409</v>
      </c>
      <c r="G11418" s="20" t="s">
        <v>3264</v>
      </c>
      <c r="H11418" s="21" t="s">
        <v>19</v>
      </c>
      <c r="K11418" s="33">
        <v>73</v>
      </c>
      <c r="L11418" s="37">
        <v>539</v>
      </c>
      <c r="N11418" s="33">
        <v>16</v>
      </c>
      <c r="O11418" s="37">
        <v>539</v>
      </c>
    </row>
    <row r="11419" spans="3:15" x14ac:dyDescent="0.25">
      <c r="C11419" s="1">
        <v>1</v>
      </c>
      <c r="D11419" s="1">
        <v>1</v>
      </c>
      <c r="E11419" s="1">
        <v>1</v>
      </c>
      <c r="F11419" s="16">
        <v>11410</v>
      </c>
      <c r="G11419" s="17" t="s">
        <v>3264</v>
      </c>
      <c r="H11419" s="18" t="s">
        <v>19</v>
      </c>
      <c r="K11419" s="32">
        <v>75</v>
      </c>
      <c r="L11419" s="36">
        <v>539</v>
      </c>
      <c r="N11419" s="32">
        <v>14</v>
      </c>
      <c r="O11419" s="36">
        <v>539</v>
      </c>
    </row>
    <row r="11420" spans="3:15" x14ac:dyDescent="0.25">
      <c r="C11420" s="1">
        <v>1</v>
      </c>
      <c r="D11420" s="1">
        <v>1</v>
      </c>
      <c r="E11420" s="1">
        <v>1</v>
      </c>
      <c r="F11420" s="19">
        <v>11411</v>
      </c>
      <c r="G11420" s="20" t="s">
        <v>3182</v>
      </c>
      <c r="H11420" s="21" t="s">
        <v>19</v>
      </c>
      <c r="K11420" s="33">
        <v>60</v>
      </c>
      <c r="L11420" s="37">
        <v>539</v>
      </c>
      <c r="N11420" s="33">
        <v>9</v>
      </c>
      <c r="O11420" s="37">
        <v>539</v>
      </c>
    </row>
    <row r="11421" spans="3:15" x14ac:dyDescent="0.25">
      <c r="C11421" s="1">
        <v>1</v>
      </c>
      <c r="D11421" s="1">
        <v>1</v>
      </c>
      <c r="E11421" s="1">
        <v>1</v>
      </c>
      <c r="F11421" s="16">
        <v>11412</v>
      </c>
      <c r="G11421" s="17" t="s">
        <v>3264</v>
      </c>
      <c r="H11421" s="18" t="s">
        <v>19</v>
      </c>
      <c r="K11421" s="32">
        <v>55</v>
      </c>
      <c r="L11421" s="36">
        <v>539</v>
      </c>
      <c r="N11421" s="32">
        <v>7</v>
      </c>
      <c r="O11421" s="36">
        <v>539</v>
      </c>
    </row>
    <row r="11422" spans="3:15" x14ac:dyDescent="0.25">
      <c r="C11422" s="1">
        <v>1</v>
      </c>
      <c r="D11422" s="1">
        <v>1</v>
      </c>
      <c r="E11422" s="1">
        <v>1</v>
      </c>
      <c r="F11422" s="19">
        <v>11413</v>
      </c>
      <c r="G11422" s="20" t="s">
        <v>3264</v>
      </c>
      <c r="H11422" s="21" t="s">
        <v>19</v>
      </c>
      <c r="K11422" s="33">
        <v>49</v>
      </c>
      <c r="L11422" s="37">
        <v>539</v>
      </c>
      <c r="N11422" s="33">
        <v>15</v>
      </c>
      <c r="O11422" s="37">
        <v>539</v>
      </c>
    </row>
    <row r="11423" spans="3:15" x14ac:dyDescent="0.25">
      <c r="C11423" s="1">
        <v>1</v>
      </c>
      <c r="D11423" s="1">
        <v>1</v>
      </c>
      <c r="E11423" s="1">
        <v>1</v>
      </c>
      <c r="F11423" s="16">
        <v>11414</v>
      </c>
      <c r="G11423" s="17" t="s">
        <v>3182</v>
      </c>
      <c r="H11423" s="18" t="s">
        <v>18</v>
      </c>
      <c r="K11423" s="32">
        <v>53</v>
      </c>
      <c r="L11423" s="36">
        <v>539</v>
      </c>
      <c r="N11423" s="32">
        <v>12</v>
      </c>
      <c r="O11423" s="36">
        <v>539</v>
      </c>
    </row>
    <row r="11424" spans="3:15" x14ac:dyDescent="0.25">
      <c r="C11424" s="1">
        <v>1</v>
      </c>
      <c r="D11424" s="1">
        <v>1</v>
      </c>
      <c r="E11424" s="1">
        <v>1</v>
      </c>
      <c r="F11424" s="19">
        <v>11415</v>
      </c>
      <c r="G11424" s="20" t="s">
        <v>3264</v>
      </c>
      <c r="H11424" s="21" t="s">
        <v>19</v>
      </c>
      <c r="K11424" s="33">
        <v>43</v>
      </c>
      <c r="L11424" s="37">
        <v>539</v>
      </c>
      <c r="N11424" s="33">
        <v>6</v>
      </c>
      <c r="O11424" s="37">
        <v>539</v>
      </c>
    </row>
    <row r="11425" spans="3:15" x14ac:dyDescent="0.25">
      <c r="C11425" s="1">
        <v>1</v>
      </c>
      <c r="D11425" s="1">
        <v>1</v>
      </c>
      <c r="E11425" s="1">
        <v>1</v>
      </c>
      <c r="F11425" s="16">
        <v>11416</v>
      </c>
      <c r="G11425" s="17" t="s">
        <v>3264</v>
      </c>
      <c r="H11425" s="18" t="s">
        <v>19</v>
      </c>
      <c r="K11425" s="32">
        <v>44</v>
      </c>
      <c r="L11425" s="36">
        <v>539</v>
      </c>
      <c r="N11425" s="32">
        <v>17</v>
      </c>
      <c r="O11425" s="36">
        <v>539</v>
      </c>
    </row>
    <row r="11426" spans="3:15" x14ac:dyDescent="0.25">
      <c r="C11426" s="1">
        <v>1</v>
      </c>
      <c r="D11426" s="1">
        <v>1</v>
      </c>
      <c r="E11426" s="1">
        <v>1</v>
      </c>
      <c r="F11426" s="19">
        <v>11417</v>
      </c>
      <c r="G11426" s="20" t="s">
        <v>3264</v>
      </c>
      <c r="H11426" s="21" t="s">
        <v>19</v>
      </c>
      <c r="K11426" s="33">
        <v>29</v>
      </c>
      <c r="L11426" s="37">
        <v>539</v>
      </c>
      <c r="N11426" s="33">
        <v>9</v>
      </c>
      <c r="O11426" s="37">
        <v>539</v>
      </c>
    </row>
    <row r="11427" spans="3:15" x14ac:dyDescent="0.25">
      <c r="C11427" s="1">
        <v>1</v>
      </c>
      <c r="D11427" s="1">
        <v>1</v>
      </c>
      <c r="E11427" s="1">
        <v>1</v>
      </c>
      <c r="F11427" s="16">
        <v>11418</v>
      </c>
      <c r="G11427" s="17" t="s">
        <v>3181</v>
      </c>
      <c r="H11427" s="18" t="s">
        <v>19</v>
      </c>
      <c r="K11427" s="32">
        <v>70</v>
      </c>
      <c r="L11427" s="36">
        <v>540</v>
      </c>
      <c r="N11427" s="32">
        <v>13</v>
      </c>
      <c r="O11427" s="36">
        <v>540</v>
      </c>
    </row>
    <row r="11428" spans="3:15" x14ac:dyDescent="0.25">
      <c r="C11428" s="1">
        <v>1</v>
      </c>
      <c r="D11428" s="1">
        <v>1</v>
      </c>
      <c r="E11428" s="1">
        <v>1</v>
      </c>
      <c r="F11428" s="19">
        <v>11419</v>
      </c>
      <c r="G11428" s="20" t="s">
        <v>3264</v>
      </c>
      <c r="H11428" s="21" t="s">
        <v>18</v>
      </c>
      <c r="K11428" s="33">
        <v>61</v>
      </c>
      <c r="L11428" s="37">
        <v>540</v>
      </c>
      <c r="N11428" s="33">
        <v>6</v>
      </c>
      <c r="O11428" s="37">
        <v>540</v>
      </c>
    </row>
    <row r="11429" spans="3:15" x14ac:dyDescent="0.25">
      <c r="C11429" s="1">
        <v>1</v>
      </c>
      <c r="D11429" s="1">
        <v>1</v>
      </c>
      <c r="E11429" s="1">
        <v>1</v>
      </c>
      <c r="F11429" s="16">
        <v>11420</v>
      </c>
      <c r="G11429" s="17" t="s">
        <v>3264</v>
      </c>
      <c r="H11429" s="18" t="s">
        <v>19</v>
      </c>
      <c r="K11429" s="32">
        <v>61</v>
      </c>
      <c r="L11429" s="36">
        <v>540</v>
      </c>
      <c r="N11429" s="32">
        <v>13</v>
      </c>
      <c r="O11429" s="36">
        <v>540</v>
      </c>
    </row>
    <row r="11430" spans="3:15" x14ac:dyDescent="0.25">
      <c r="C11430" s="1">
        <v>1</v>
      </c>
      <c r="D11430" s="1">
        <v>1</v>
      </c>
      <c r="E11430" s="1">
        <v>1</v>
      </c>
      <c r="F11430" s="19">
        <v>11421</v>
      </c>
      <c r="G11430" s="20" t="s">
        <v>3264</v>
      </c>
      <c r="H11430" s="21" t="s">
        <v>19</v>
      </c>
      <c r="K11430" s="33">
        <v>63</v>
      </c>
      <c r="L11430" s="37">
        <v>540</v>
      </c>
      <c r="N11430" s="33">
        <v>18</v>
      </c>
      <c r="O11430" s="37">
        <v>540</v>
      </c>
    </row>
    <row r="11431" spans="3:15" x14ac:dyDescent="0.25">
      <c r="C11431" s="1">
        <v>1</v>
      </c>
      <c r="D11431" s="1">
        <v>1</v>
      </c>
      <c r="E11431" s="1">
        <v>1</v>
      </c>
      <c r="F11431" s="16">
        <v>11422</v>
      </c>
      <c r="G11431" s="17" t="s">
        <v>3264</v>
      </c>
      <c r="H11431" s="18" t="s">
        <v>18</v>
      </c>
      <c r="K11431" s="32">
        <v>51</v>
      </c>
      <c r="L11431" s="36">
        <v>540</v>
      </c>
      <c r="N11431" s="32">
        <v>11</v>
      </c>
      <c r="O11431" s="36">
        <v>540</v>
      </c>
    </row>
    <row r="11432" spans="3:15" x14ac:dyDescent="0.25">
      <c r="C11432" s="1">
        <v>1</v>
      </c>
      <c r="D11432" s="1">
        <v>1</v>
      </c>
      <c r="E11432" s="1">
        <v>1</v>
      </c>
      <c r="F11432" s="19">
        <v>11423</v>
      </c>
      <c r="G11432" s="20" t="s">
        <v>3264</v>
      </c>
      <c r="H11432" s="21" t="s">
        <v>19</v>
      </c>
      <c r="K11432" s="33">
        <v>77</v>
      </c>
      <c r="L11432" s="37">
        <v>540</v>
      </c>
      <c r="N11432" s="33">
        <v>16</v>
      </c>
      <c r="O11432" s="37">
        <v>540</v>
      </c>
    </row>
    <row r="11433" spans="3:15" x14ac:dyDescent="0.25">
      <c r="C11433" s="1">
        <v>1</v>
      </c>
      <c r="D11433" s="1">
        <v>1</v>
      </c>
      <c r="E11433" s="1">
        <v>1</v>
      </c>
      <c r="F11433" s="16">
        <v>11424</v>
      </c>
      <c r="G11433" s="17" t="s">
        <v>3181</v>
      </c>
      <c r="H11433" s="18" t="s">
        <v>19</v>
      </c>
      <c r="K11433" s="32">
        <v>67</v>
      </c>
      <c r="L11433" s="36">
        <v>540</v>
      </c>
      <c r="N11433" s="32">
        <v>18</v>
      </c>
      <c r="O11433" s="36">
        <v>540</v>
      </c>
    </row>
    <row r="11434" spans="3:15" x14ac:dyDescent="0.25">
      <c r="C11434" s="1">
        <v>1</v>
      </c>
      <c r="D11434" s="1">
        <v>1</v>
      </c>
      <c r="E11434" s="1">
        <v>1</v>
      </c>
      <c r="F11434" s="19">
        <v>11425</v>
      </c>
      <c r="G11434" s="20" t="s">
        <v>3264</v>
      </c>
      <c r="H11434" s="21" t="s">
        <v>19</v>
      </c>
      <c r="K11434" s="33">
        <v>57</v>
      </c>
      <c r="L11434" s="37">
        <v>540</v>
      </c>
      <c r="N11434" s="33">
        <v>13</v>
      </c>
      <c r="O11434" s="37">
        <v>540</v>
      </c>
    </row>
    <row r="11435" spans="3:15" x14ac:dyDescent="0.25">
      <c r="C11435" s="1">
        <v>1</v>
      </c>
      <c r="D11435" s="1">
        <v>1</v>
      </c>
      <c r="E11435" s="1">
        <v>1</v>
      </c>
      <c r="F11435" s="16">
        <v>11426</v>
      </c>
      <c r="G11435" s="17" t="s">
        <v>3264</v>
      </c>
      <c r="H11435" s="18" t="s">
        <v>19</v>
      </c>
      <c r="K11435" s="32">
        <v>54</v>
      </c>
      <c r="L11435" s="36">
        <v>540</v>
      </c>
      <c r="N11435" s="32">
        <v>14</v>
      </c>
      <c r="O11435" s="36">
        <v>540</v>
      </c>
    </row>
    <row r="11436" spans="3:15" x14ac:dyDescent="0.25">
      <c r="C11436" s="1">
        <v>1</v>
      </c>
      <c r="D11436" s="1">
        <v>1</v>
      </c>
      <c r="E11436" s="1">
        <v>1</v>
      </c>
      <c r="F11436" s="19">
        <v>11427</v>
      </c>
      <c r="G11436" s="20" t="s">
        <v>3264</v>
      </c>
      <c r="H11436" s="21" t="s">
        <v>19</v>
      </c>
      <c r="K11436" s="33">
        <v>45</v>
      </c>
      <c r="L11436" s="37">
        <v>540</v>
      </c>
      <c r="N11436" s="33">
        <v>14</v>
      </c>
      <c r="O11436" s="37">
        <v>540</v>
      </c>
    </row>
    <row r="11437" spans="3:15" x14ac:dyDescent="0.25">
      <c r="C11437" s="1">
        <v>1</v>
      </c>
      <c r="D11437" s="1">
        <v>1</v>
      </c>
      <c r="E11437" s="1">
        <v>1</v>
      </c>
      <c r="F11437" s="16">
        <v>11428</v>
      </c>
      <c r="G11437" s="17" t="s">
        <v>3264</v>
      </c>
      <c r="H11437" s="18" t="s">
        <v>19</v>
      </c>
      <c r="K11437" s="32">
        <v>57</v>
      </c>
      <c r="L11437" s="36">
        <v>540</v>
      </c>
      <c r="N11437" s="32">
        <v>17</v>
      </c>
      <c r="O11437" s="36">
        <v>540</v>
      </c>
    </row>
    <row r="11438" spans="3:15" x14ac:dyDescent="0.25">
      <c r="C11438" s="1">
        <v>1</v>
      </c>
      <c r="D11438" s="1">
        <v>1</v>
      </c>
      <c r="E11438" s="1">
        <v>1</v>
      </c>
      <c r="F11438" s="19">
        <v>11429</v>
      </c>
      <c r="G11438" s="20" t="s">
        <v>3182</v>
      </c>
      <c r="H11438" s="21" t="s">
        <v>18</v>
      </c>
      <c r="K11438" s="33">
        <v>52</v>
      </c>
      <c r="L11438" s="37">
        <v>540</v>
      </c>
      <c r="N11438" s="33">
        <v>17</v>
      </c>
      <c r="O11438" s="37">
        <v>540</v>
      </c>
    </row>
    <row r="11439" spans="3:15" x14ac:dyDescent="0.25">
      <c r="C11439" s="1">
        <v>1</v>
      </c>
      <c r="D11439" s="1">
        <v>1</v>
      </c>
      <c r="E11439" s="1">
        <v>1</v>
      </c>
      <c r="F11439" s="16">
        <v>11430</v>
      </c>
      <c r="G11439" s="17" t="s">
        <v>3264</v>
      </c>
      <c r="H11439" s="18" t="s">
        <v>19</v>
      </c>
      <c r="K11439" s="32">
        <v>82</v>
      </c>
      <c r="L11439" s="36">
        <v>541</v>
      </c>
      <c r="N11439" s="32">
        <v>18</v>
      </c>
      <c r="O11439" s="36">
        <v>541</v>
      </c>
    </row>
    <row r="11440" spans="3:15" x14ac:dyDescent="0.25">
      <c r="C11440" s="1">
        <v>1</v>
      </c>
      <c r="D11440" s="1">
        <v>1</v>
      </c>
      <c r="E11440" s="1">
        <v>1</v>
      </c>
      <c r="F11440" s="19">
        <v>11431</v>
      </c>
      <c r="G11440" s="20" t="s">
        <v>3264</v>
      </c>
      <c r="H11440" s="21" t="s">
        <v>18</v>
      </c>
      <c r="K11440" s="33">
        <v>41</v>
      </c>
      <c r="L11440" s="37">
        <v>541</v>
      </c>
      <c r="N11440" s="33">
        <v>7</v>
      </c>
      <c r="O11440" s="37">
        <v>541</v>
      </c>
    </row>
    <row r="11441" spans="3:15" x14ac:dyDescent="0.25">
      <c r="C11441" s="1">
        <v>1</v>
      </c>
      <c r="D11441" s="1">
        <v>1</v>
      </c>
      <c r="E11441" s="1">
        <v>1</v>
      </c>
      <c r="F11441" s="16">
        <v>11432</v>
      </c>
      <c r="G11441" s="17" t="s">
        <v>3264</v>
      </c>
      <c r="H11441" s="18" t="s">
        <v>19</v>
      </c>
      <c r="K11441" s="32">
        <v>49</v>
      </c>
      <c r="L11441" s="36">
        <v>541</v>
      </c>
      <c r="N11441" s="32">
        <v>14</v>
      </c>
      <c r="O11441" s="36">
        <v>541</v>
      </c>
    </row>
    <row r="11442" spans="3:15" x14ac:dyDescent="0.25">
      <c r="C11442" s="1">
        <v>1</v>
      </c>
      <c r="D11442" s="1">
        <v>1</v>
      </c>
      <c r="E11442" s="1">
        <v>1</v>
      </c>
      <c r="F11442" s="19">
        <v>11433</v>
      </c>
      <c r="G11442" s="20" t="s">
        <v>3264</v>
      </c>
      <c r="H11442" s="21" t="s">
        <v>19</v>
      </c>
      <c r="K11442" s="33">
        <v>74</v>
      </c>
      <c r="L11442" s="37">
        <v>542</v>
      </c>
      <c r="N11442" s="33">
        <v>8</v>
      </c>
      <c r="O11442" s="37">
        <v>542</v>
      </c>
    </row>
    <row r="11443" spans="3:15" x14ac:dyDescent="0.25">
      <c r="C11443" s="1">
        <v>1</v>
      </c>
      <c r="D11443" s="1">
        <v>1</v>
      </c>
      <c r="E11443" s="1">
        <v>1</v>
      </c>
      <c r="F11443" s="16">
        <v>11434</v>
      </c>
      <c r="G11443" s="17" t="s">
        <v>3182</v>
      </c>
      <c r="H11443" s="18" t="s">
        <v>19</v>
      </c>
      <c r="K11443" s="32">
        <v>73</v>
      </c>
      <c r="L11443" s="36">
        <v>542</v>
      </c>
      <c r="N11443" s="32">
        <v>8</v>
      </c>
      <c r="O11443" s="36">
        <v>542</v>
      </c>
    </row>
    <row r="11444" spans="3:15" x14ac:dyDescent="0.25">
      <c r="C11444" s="1">
        <v>1</v>
      </c>
      <c r="D11444" s="1">
        <v>1</v>
      </c>
      <c r="E11444" s="1">
        <v>1</v>
      </c>
      <c r="F11444" s="19">
        <v>11435</v>
      </c>
      <c r="G11444" s="20" t="s">
        <v>3182</v>
      </c>
      <c r="H11444" s="21" t="s">
        <v>18</v>
      </c>
      <c r="K11444" s="33">
        <v>71</v>
      </c>
      <c r="L11444" s="37">
        <v>542</v>
      </c>
      <c r="N11444" s="33">
        <v>18</v>
      </c>
      <c r="O11444" s="37">
        <v>542</v>
      </c>
    </row>
    <row r="11445" spans="3:15" x14ac:dyDescent="0.25">
      <c r="C11445" s="1">
        <v>1</v>
      </c>
      <c r="D11445" s="1">
        <v>1</v>
      </c>
      <c r="E11445" s="1">
        <v>1</v>
      </c>
      <c r="F11445" s="16">
        <v>11436</v>
      </c>
      <c r="G11445" s="17" t="s">
        <v>3264</v>
      </c>
      <c r="H11445" s="18" t="s">
        <v>19</v>
      </c>
      <c r="K11445" s="32">
        <v>87</v>
      </c>
      <c r="L11445" s="36">
        <v>542</v>
      </c>
      <c r="N11445" s="32">
        <v>24</v>
      </c>
      <c r="O11445" s="36">
        <v>542</v>
      </c>
    </row>
    <row r="11446" spans="3:15" x14ac:dyDescent="0.25">
      <c r="C11446" s="1">
        <v>1</v>
      </c>
      <c r="D11446" s="1">
        <v>1</v>
      </c>
      <c r="E11446" s="1">
        <v>1</v>
      </c>
      <c r="F11446" s="19">
        <v>11437</v>
      </c>
      <c r="G11446" s="20" t="s">
        <v>3264</v>
      </c>
      <c r="H11446" s="21" t="s">
        <v>19</v>
      </c>
      <c r="K11446" s="33">
        <v>70</v>
      </c>
      <c r="L11446" s="37">
        <v>542</v>
      </c>
      <c r="N11446" s="33">
        <v>16</v>
      </c>
      <c r="O11446" s="37">
        <v>542</v>
      </c>
    </row>
    <row r="11447" spans="3:15" x14ac:dyDescent="0.25">
      <c r="C11447" s="1">
        <v>1</v>
      </c>
      <c r="D11447" s="1">
        <v>1</v>
      </c>
      <c r="E11447" s="1">
        <v>1</v>
      </c>
      <c r="F11447" s="16">
        <v>11438</v>
      </c>
      <c r="G11447" s="17" t="s">
        <v>3264</v>
      </c>
      <c r="H11447" s="18" t="s">
        <v>18</v>
      </c>
      <c r="K11447" s="32">
        <v>51</v>
      </c>
      <c r="L11447" s="36">
        <v>542</v>
      </c>
      <c r="N11447" s="32">
        <v>12</v>
      </c>
      <c r="O11447" s="36">
        <v>542</v>
      </c>
    </row>
    <row r="11448" spans="3:15" x14ac:dyDescent="0.25">
      <c r="C11448" s="1">
        <v>1</v>
      </c>
      <c r="D11448" s="1">
        <v>1</v>
      </c>
      <c r="E11448" s="1">
        <v>1</v>
      </c>
      <c r="F11448" s="19">
        <v>11439</v>
      </c>
      <c r="G11448" s="20" t="s">
        <v>3181</v>
      </c>
      <c r="H11448" s="21" t="s">
        <v>18</v>
      </c>
      <c r="K11448" s="33">
        <v>66</v>
      </c>
      <c r="L11448" s="37">
        <v>542</v>
      </c>
      <c r="N11448" s="33">
        <v>19</v>
      </c>
      <c r="O11448" s="37">
        <v>542</v>
      </c>
    </row>
    <row r="11449" spans="3:15" x14ac:dyDescent="0.25">
      <c r="C11449" s="1">
        <v>1</v>
      </c>
      <c r="D11449" s="1">
        <v>1</v>
      </c>
      <c r="E11449" s="1">
        <v>1</v>
      </c>
      <c r="F11449" s="16">
        <v>11440</v>
      </c>
      <c r="G11449" s="17" t="s">
        <v>3264</v>
      </c>
      <c r="H11449" s="18" t="s">
        <v>19</v>
      </c>
      <c r="K11449" s="32">
        <v>60</v>
      </c>
      <c r="L11449" s="36">
        <v>542</v>
      </c>
      <c r="N11449" s="32">
        <v>13</v>
      </c>
      <c r="O11449" s="36">
        <v>542</v>
      </c>
    </row>
    <row r="11450" spans="3:15" x14ac:dyDescent="0.25">
      <c r="C11450" s="1">
        <v>1</v>
      </c>
      <c r="D11450" s="1">
        <v>1</v>
      </c>
      <c r="E11450" s="1">
        <v>1</v>
      </c>
      <c r="F11450" s="19">
        <v>11441</v>
      </c>
      <c r="G11450" s="20" t="s">
        <v>3264</v>
      </c>
      <c r="H11450" s="21" t="s">
        <v>19</v>
      </c>
      <c r="K11450" s="33">
        <v>52</v>
      </c>
      <c r="L11450" s="37">
        <v>542</v>
      </c>
      <c r="N11450" s="33">
        <v>10</v>
      </c>
      <c r="O11450" s="37">
        <v>542</v>
      </c>
    </row>
    <row r="11451" spans="3:15" x14ac:dyDescent="0.25">
      <c r="C11451" s="1">
        <v>1</v>
      </c>
      <c r="D11451" s="1">
        <v>1</v>
      </c>
      <c r="E11451" s="1">
        <v>1</v>
      </c>
      <c r="F11451" s="16">
        <v>11442</v>
      </c>
      <c r="G11451" s="17" t="s">
        <v>3264</v>
      </c>
      <c r="H11451" s="18" t="s">
        <v>19</v>
      </c>
      <c r="K11451" s="32">
        <v>56</v>
      </c>
      <c r="L11451" s="36">
        <v>542</v>
      </c>
      <c r="N11451" s="32">
        <v>11</v>
      </c>
      <c r="O11451" s="36">
        <v>542</v>
      </c>
    </row>
    <row r="11452" spans="3:15" x14ac:dyDescent="0.25">
      <c r="C11452" s="1">
        <v>1</v>
      </c>
      <c r="D11452" s="1">
        <v>1</v>
      </c>
      <c r="E11452" s="1">
        <v>1</v>
      </c>
      <c r="F11452" s="19">
        <v>11443</v>
      </c>
      <c r="G11452" s="20" t="s">
        <v>3264</v>
      </c>
      <c r="H11452" s="21" t="s">
        <v>19</v>
      </c>
      <c r="K11452" s="33">
        <v>35</v>
      </c>
      <c r="L11452" s="37">
        <v>542</v>
      </c>
      <c r="N11452" s="33">
        <v>9</v>
      </c>
      <c r="O11452" s="37">
        <v>542</v>
      </c>
    </row>
    <row r="11453" spans="3:15" x14ac:dyDescent="0.25">
      <c r="C11453" s="1">
        <v>1</v>
      </c>
      <c r="D11453" s="1">
        <v>1</v>
      </c>
      <c r="E11453" s="1">
        <v>1</v>
      </c>
      <c r="F11453" s="16">
        <v>11444</v>
      </c>
      <c r="G11453" s="17" t="s">
        <v>3264</v>
      </c>
      <c r="H11453" s="18" t="s">
        <v>18</v>
      </c>
      <c r="K11453" s="32">
        <v>47</v>
      </c>
      <c r="L11453" s="36">
        <v>542</v>
      </c>
      <c r="N11453" s="32">
        <v>14</v>
      </c>
      <c r="O11453" s="36">
        <v>542</v>
      </c>
    </row>
    <row r="11454" spans="3:15" x14ac:dyDescent="0.25">
      <c r="C11454" s="1">
        <v>1</v>
      </c>
      <c r="D11454" s="1">
        <v>1</v>
      </c>
      <c r="E11454" s="1">
        <v>1</v>
      </c>
      <c r="F11454" s="19">
        <v>11445</v>
      </c>
      <c r="G11454" s="20" t="s">
        <v>3264</v>
      </c>
      <c r="H11454" s="21" t="s">
        <v>19</v>
      </c>
      <c r="K11454" s="33">
        <v>55</v>
      </c>
      <c r="L11454" s="37">
        <v>543</v>
      </c>
      <c r="N11454" s="33">
        <v>9</v>
      </c>
      <c r="O11454" s="37">
        <v>543</v>
      </c>
    </row>
    <row r="11455" spans="3:15" x14ac:dyDescent="0.25">
      <c r="C11455" s="1">
        <v>1</v>
      </c>
      <c r="D11455" s="1">
        <v>1</v>
      </c>
      <c r="E11455" s="1">
        <v>1</v>
      </c>
      <c r="F11455" s="16">
        <v>11446</v>
      </c>
      <c r="G11455" s="17" t="s">
        <v>3264</v>
      </c>
      <c r="H11455" s="18" t="s">
        <v>19</v>
      </c>
      <c r="K11455" s="32">
        <v>47</v>
      </c>
      <c r="L11455" s="36">
        <v>543</v>
      </c>
      <c r="N11455" s="32">
        <v>8</v>
      </c>
      <c r="O11455" s="36">
        <v>543</v>
      </c>
    </row>
    <row r="11456" spans="3:15" x14ac:dyDescent="0.25">
      <c r="C11456" s="1">
        <v>1</v>
      </c>
      <c r="D11456" s="1">
        <v>1</v>
      </c>
      <c r="E11456" s="1">
        <v>1</v>
      </c>
      <c r="F11456" s="19">
        <v>11447</v>
      </c>
      <c r="G11456" s="20" t="s">
        <v>3182</v>
      </c>
      <c r="H11456" s="21" t="s">
        <v>19</v>
      </c>
      <c r="K11456" s="33">
        <v>59</v>
      </c>
      <c r="L11456" s="37">
        <v>543</v>
      </c>
      <c r="N11456" s="33">
        <v>19</v>
      </c>
      <c r="O11456" s="37">
        <v>543</v>
      </c>
    </row>
    <row r="11457" spans="3:15" x14ac:dyDescent="0.25">
      <c r="C11457" s="1">
        <v>1</v>
      </c>
      <c r="D11457" s="1">
        <v>1</v>
      </c>
      <c r="E11457" s="1">
        <v>1</v>
      </c>
      <c r="F11457" s="16">
        <v>11448</v>
      </c>
      <c r="G11457" s="17" t="s">
        <v>3264</v>
      </c>
      <c r="H11457" s="18" t="s">
        <v>19</v>
      </c>
      <c r="K11457" s="32">
        <v>73</v>
      </c>
      <c r="L11457" s="36">
        <v>543</v>
      </c>
      <c r="N11457" s="32">
        <v>22</v>
      </c>
      <c r="O11457" s="36">
        <v>543</v>
      </c>
    </row>
    <row r="11458" spans="3:15" x14ac:dyDescent="0.25">
      <c r="C11458" s="1">
        <v>1</v>
      </c>
      <c r="D11458" s="1">
        <v>1</v>
      </c>
      <c r="E11458" s="1">
        <v>1</v>
      </c>
      <c r="F11458" s="19">
        <v>11449</v>
      </c>
      <c r="G11458" s="20" t="s">
        <v>3181</v>
      </c>
      <c r="H11458" s="21" t="s">
        <v>18</v>
      </c>
      <c r="K11458" s="33">
        <v>61</v>
      </c>
      <c r="L11458" s="37">
        <v>543</v>
      </c>
      <c r="N11458" s="33">
        <v>16</v>
      </c>
      <c r="O11458" s="37">
        <v>543</v>
      </c>
    </row>
    <row r="11459" spans="3:15" x14ac:dyDescent="0.25">
      <c r="C11459" s="1">
        <v>1</v>
      </c>
      <c r="D11459" s="1">
        <v>1</v>
      </c>
      <c r="E11459" s="1">
        <v>1</v>
      </c>
      <c r="F11459" s="16">
        <v>11450</v>
      </c>
      <c r="G11459" s="17" t="s">
        <v>3264</v>
      </c>
      <c r="H11459" s="18" t="s">
        <v>18</v>
      </c>
      <c r="K11459" s="32">
        <v>47</v>
      </c>
      <c r="L11459" s="36">
        <v>543</v>
      </c>
      <c r="N11459" s="32">
        <v>7</v>
      </c>
      <c r="O11459" s="36">
        <v>543</v>
      </c>
    </row>
    <row r="11460" spans="3:15" x14ac:dyDescent="0.25">
      <c r="C11460" s="1">
        <v>1</v>
      </c>
      <c r="D11460" s="1">
        <v>1</v>
      </c>
      <c r="E11460" s="1">
        <v>1</v>
      </c>
      <c r="F11460" s="19">
        <v>11451</v>
      </c>
      <c r="G11460" s="20" t="s">
        <v>3182</v>
      </c>
      <c r="H11460" s="21" t="s">
        <v>19</v>
      </c>
      <c r="K11460" s="33">
        <v>66</v>
      </c>
      <c r="L11460" s="37">
        <v>543</v>
      </c>
      <c r="N11460" s="33">
        <v>15</v>
      </c>
      <c r="O11460" s="37">
        <v>543</v>
      </c>
    </row>
    <row r="11461" spans="3:15" x14ac:dyDescent="0.25">
      <c r="C11461" s="1">
        <v>1</v>
      </c>
      <c r="D11461" s="1">
        <v>1</v>
      </c>
      <c r="E11461" s="1">
        <v>1</v>
      </c>
      <c r="F11461" s="16">
        <v>11452</v>
      </c>
      <c r="G11461" s="17" t="s">
        <v>3264</v>
      </c>
      <c r="H11461" s="18" t="s">
        <v>19</v>
      </c>
      <c r="K11461" s="32">
        <v>63</v>
      </c>
      <c r="L11461" s="36">
        <v>543</v>
      </c>
      <c r="N11461" s="32">
        <v>14</v>
      </c>
      <c r="O11461" s="36">
        <v>543</v>
      </c>
    </row>
    <row r="11462" spans="3:15" x14ac:dyDescent="0.25">
      <c r="C11462" s="1">
        <v>1</v>
      </c>
      <c r="D11462" s="1">
        <v>1</v>
      </c>
      <c r="E11462" s="1">
        <v>1</v>
      </c>
      <c r="F11462" s="19">
        <v>11453</v>
      </c>
      <c r="G11462" s="20" t="s">
        <v>3181</v>
      </c>
      <c r="H11462" s="21" t="s">
        <v>19</v>
      </c>
      <c r="K11462" s="33">
        <v>63</v>
      </c>
      <c r="L11462" s="37">
        <v>543</v>
      </c>
      <c r="N11462" s="33">
        <v>18</v>
      </c>
      <c r="O11462" s="37">
        <v>543</v>
      </c>
    </row>
    <row r="11463" spans="3:15" x14ac:dyDescent="0.25">
      <c r="C11463" s="1">
        <v>1</v>
      </c>
      <c r="D11463" s="1">
        <v>1</v>
      </c>
      <c r="E11463" s="1">
        <v>1</v>
      </c>
      <c r="F11463" s="16">
        <v>11454</v>
      </c>
      <c r="G11463" s="17" t="s">
        <v>3264</v>
      </c>
      <c r="H11463" s="18" t="s">
        <v>18</v>
      </c>
      <c r="K11463" s="32">
        <v>44</v>
      </c>
      <c r="L11463" s="36">
        <v>543</v>
      </c>
      <c r="N11463" s="32">
        <v>12</v>
      </c>
      <c r="O11463" s="36">
        <v>543</v>
      </c>
    </row>
    <row r="11464" spans="3:15" x14ac:dyDescent="0.25">
      <c r="C11464" s="1">
        <v>1</v>
      </c>
      <c r="D11464" s="1">
        <v>1</v>
      </c>
      <c r="E11464" s="1">
        <v>1</v>
      </c>
      <c r="F11464" s="19">
        <v>11455</v>
      </c>
      <c r="G11464" s="20" t="s">
        <v>3264</v>
      </c>
      <c r="H11464" s="21" t="s">
        <v>19</v>
      </c>
      <c r="K11464" s="33">
        <v>30</v>
      </c>
      <c r="L11464" s="37">
        <v>543</v>
      </c>
      <c r="N11464" s="33">
        <v>9</v>
      </c>
      <c r="O11464" s="37">
        <v>543</v>
      </c>
    </row>
    <row r="11465" spans="3:15" x14ac:dyDescent="0.25">
      <c r="C11465" s="1">
        <v>1</v>
      </c>
      <c r="D11465" s="1">
        <v>1</v>
      </c>
      <c r="E11465" s="1">
        <v>1</v>
      </c>
      <c r="F11465" s="16">
        <v>11456</v>
      </c>
      <c r="G11465" s="17" t="s">
        <v>3181</v>
      </c>
      <c r="H11465" s="18" t="s">
        <v>19</v>
      </c>
      <c r="K11465" s="32">
        <v>57</v>
      </c>
      <c r="L11465" s="36">
        <v>544</v>
      </c>
      <c r="N11465" s="32">
        <v>18</v>
      </c>
      <c r="O11465" s="36">
        <v>544</v>
      </c>
    </row>
    <row r="11466" spans="3:15" x14ac:dyDescent="0.25">
      <c r="C11466" s="1">
        <v>1</v>
      </c>
      <c r="D11466" s="1">
        <v>1</v>
      </c>
      <c r="E11466" s="1">
        <v>1</v>
      </c>
      <c r="F11466" s="19">
        <v>11457</v>
      </c>
      <c r="G11466" s="20" t="s">
        <v>3264</v>
      </c>
      <c r="H11466" s="21" t="s">
        <v>18</v>
      </c>
      <c r="K11466" s="33">
        <v>49</v>
      </c>
      <c r="L11466" s="37">
        <v>544</v>
      </c>
      <c r="N11466" s="33">
        <v>3</v>
      </c>
      <c r="O11466" s="37">
        <v>544</v>
      </c>
    </row>
    <row r="11467" spans="3:15" x14ac:dyDescent="0.25">
      <c r="C11467" s="1">
        <v>1</v>
      </c>
      <c r="D11467" s="1">
        <v>1</v>
      </c>
      <c r="E11467" s="1">
        <v>1</v>
      </c>
      <c r="F11467" s="16">
        <v>11458</v>
      </c>
      <c r="G11467" s="17" t="s">
        <v>3264</v>
      </c>
      <c r="H11467" s="18" t="s">
        <v>18</v>
      </c>
      <c r="K11467" s="32">
        <v>54</v>
      </c>
      <c r="L11467" s="36">
        <v>544</v>
      </c>
      <c r="N11467" s="32">
        <v>10</v>
      </c>
      <c r="O11467" s="36">
        <v>544</v>
      </c>
    </row>
    <row r="11468" spans="3:15" x14ac:dyDescent="0.25">
      <c r="C11468" s="1">
        <v>1</v>
      </c>
      <c r="D11468" s="1">
        <v>1</v>
      </c>
      <c r="E11468" s="1">
        <v>1</v>
      </c>
      <c r="F11468" s="19">
        <v>11459</v>
      </c>
      <c r="G11468" s="20" t="s">
        <v>3264</v>
      </c>
      <c r="H11468" s="21" t="s">
        <v>19</v>
      </c>
      <c r="K11468" s="33">
        <v>43</v>
      </c>
      <c r="L11468" s="37">
        <v>544</v>
      </c>
      <c r="N11468" s="33">
        <v>9</v>
      </c>
      <c r="O11468" s="37">
        <v>544</v>
      </c>
    </row>
    <row r="11469" spans="3:15" x14ac:dyDescent="0.25">
      <c r="C11469" s="1">
        <v>1</v>
      </c>
      <c r="D11469" s="1">
        <v>1</v>
      </c>
      <c r="E11469" s="1">
        <v>1</v>
      </c>
      <c r="F11469" s="16">
        <v>11460</v>
      </c>
      <c r="G11469" s="17" t="s">
        <v>3182</v>
      </c>
      <c r="H11469" s="18" t="s">
        <v>18</v>
      </c>
      <c r="K11469" s="32">
        <v>47</v>
      </c>
      <c r="L11469" s="36">
        <v>544</v>
      </c>
      <c r="N11469" s="32">
        <v>12</v>
      </c>
      <c r="O11469" s="36">
        <v>544</v>
      </c>
    </row>
    <row r="11470" spans="3:15" x14ac:dyDescent="0.25">
      <c r="C11470" s="1">
        <v>1</v>
      </c>
      <c r="D11470" s="1">
        <v>1</v>
      </c>
      <c r="E11470" s="1">
        <v>1</v>
      </c>
      <c r="F11470" s="19">
        <v>11461</v>
      </c>
      <c r="G11470" s="20" t="s">
        <v>3181</v>
      </c>
      <c r="H11470" s="21" t="s">
        <v>18</v>
      </c>
      <c r="K11470" s="33">
        <v>84</v>
      </c>
      <c r="L11470" s="37">
        <v>545</v>
      </c>
      <c r="N11470" s="33">
        <v>14</v>
      </c>
      <c r="O11470" s="37">
        <v>545</v>
      </c>
    </row>
    <row r="11471" spans="3:15" x14ac:dyDescent="0.25">
      <c r="C11471" s="1">
        <v>1</v>
      </c>
      <c r="D11471" s="1">
        <v>1</v>
      </c>
      <c r="E11471" s="1">
        <v>1</v>
      </c>
      <c r="F11471" s="16">
        <v>11462</v>
      </c>
      <c r="G11471" s="17" t="s">
        <v>3181</v>
      </c>
      <c r="H11471" s="18" t="s">
        <v>18</v>
      </c>
      <c r="K11471" s="32">
        <v>81</v>
      </c>
      <c r="L11471" s="36">
        <v>545</v>
      </c>
      <c r="N11471" s="32">
        <v>18</v>
      </c>
      <c r="O11471" s="36">
        <v>545</v>
      </c>
    </row>
    <row r="11472" spans="3:15" x14ac:dyDescent="0.25">
      <c r="C11472" s="1">
        <v>1</v>
      </c>
      <c r="D11472" s="1">
        <v>1</v>
      </c>
      <c r="E11472" s="1">
        <v>1</v>
      </c>
      <c r="F11472" s="19">
        <v>11463</v>
      </c>
      <c r="G11472" s="20" t="s">
        <v>3181</v>
      </c>
      <c r="H11472" s="21" t="s">
        <v>19</v>
      </c>
      <c r="K11472" s="33">
        <v>82</v>
      </c>
      <c r="L11472" s="37">
        <v>545</v>
      </c>
      <c r="N11472" s="33">
        <v>17</v>
      </c>
      <c r="O11472" s="37">
        <v>545</v>
      </c>
    </row>
    <row r="11473" spans="3:15" x14ac:dyDescent="0.25">
      <c r="C11473" s="1">
        <v>1</v>
      </c>
      <c r="D11473" s="1">
        <v>1</v>
      </c>
      <c r="E11473" s="1">
        <v>1</v>
      </c>
      <c r="F11473" s="16">
        <v>11464</v>
      </c>
      <c r="G11473" s="17" t="s">
        <v>3264</v>
      </c>
      <c r="H11473" s="18" t="s">
        <v>18</v>
      </c>
      <c r="K11473" s="32">
        <v>70</v>
      </c>
      <c r="L11473" s="36">
        <v>545</v>
      </c>
      <c r="N11473" s="32">
        <v>16</v>
      </c>
      <c r="O11473" s="36">
        <v>545</v>
      </c>
    </row>
    <row r="11474" spans="3:15" x14ac:dyDescent="0.25">
      <c r="C11474" s="1">
        <v>1</v>
      </c>
      <c r="D11474" s="1">
        <v>1</v>
      </c>
      <c r="E11474" s="1">
        <v>1</v>
      </c>
      <c r="F11474" s="19">
        <v>11465</v>
      </c>
      <c r="G11474" s="20" t="s">
        <v>3264</v>
      </c>
      <c r="H11474" s="21" t="s">
        <v>19</v>
      </c>
      <c r="K11474" s="33">
        <v>63</v>
      </c>
      <c r="L11474" s="37">
        <v>545</v>
      </c>
      <c r="N11474" s="33">
        <v>16</v>
      </c>
      <c r="O11474" s="37">
        <v>545</v>
      </c>
    </row>
    <row r="11475" spans="3:15" x14ac:dyDescent="0.25">
      <c r="C11475" s="1">
        <v>1</v>
      </c>
      <c r="D11475" s="1">
        <v>1</v>
      </c>
      <c r="E11475" s="1">
        <v>1</v>
      </c>
      <c r="F11475" s="16">
        <v>11466</v>
      </c>
      <c r="G11475" s="17" t="s">
        <v>3182</v>
      </c>
      <c r="H11475" s="18" t="s">
        <v>19</v>
      </c>
      <c r="K11475" s="32">
        <v>72</v>
      </c>
      <c r="L11475" s="36">
        <v>545</v>
      </c>
      <c r="N11475" s="32">
        <v>11</v>
      </c>
      <c r="O11475" s="36">
        <v>545</v>
      </c>
    </row>
    <row r="11476" spans="3:15" x14ac:dyDescent="0.25">
      <c r="C11476" s="1">
        <v>1</v>
      </c>
      <c r="D11476" s="1">
        <v>1</v>
      </c>
      <c r="E11476" s="1">
        <v>1</v>
      </c>
      <c r="F11476" s="19">
        <v>11467</v>
      </c>
      <c r="G11476" s="20" t="s">
        <v>3264</v>
      </c>
      <c r="H11476" s="21" t="s">
        <v>18</v>
      </c>
      <c r="K11476" s="33">
        <v>65</v>
      </c>
      <c r="L11476" s="37">
        <v>545</v>
      </c>
      <c r="N11476" s="33">
        <v>12</v>
      </c>
      <c r="O11476" s="37">
        <v>545</v>
      </c>
    </row>
    <row r="11477" spans="3:15" x14ac:dyDescent="0.25">
      <c r="C11477" s="1">
        <v>1</v>
      </c>
      <c r="D11477" s="1">
        <v>1</v>
      </c>
      <c r="E11477" s="1">
        <v>1</v>
      </c>
      <c r="F11477" s="16">
        <v>11468</v>
      </c>
      <c r="G11477" s="17" t="s">
        <v>3264</v>
      </c>
      <c r="H11477" s="18" t="s">
        <v>19</v>
      </c>
      <c r="K11477" s="32">
        <v>65</v>
      </c>
      <c r="L11477" s="36">
        <v>545</v>
      </c>
      <c r="N11477" s="32">
        <v>11</v>
      </c>
      <c r="O11477" s="36">
        <v>545</v>
      </c>
    </row>
    <row r="11478" spans="3:15" x14ac:dyDescent="0.25">
      <c r="C11478" s="1">
        <v>1</v>
      </c>
      <c r="D11478" s="1">
        <v>1</v>
      </c>
      <c r="E11478" s="1">
        <v>1</v>
      </c>
      <c r="F11478" s="19">
        <v>11469</v>
      </c>
      <c r="G11478" s="20" t="s">
        <v>3264</v>
      </c>
      <c r="H11478" s="21" t="s">
        <v>19</v>
      </c>
      <c r="K11478" s="33">
        <v>55</v>
      </c>
      <c r="L11478" s="37">
        <v>545</v>
      </c>
      <c r="N11478" s="33">
        <v>11</v>
      </c>
      <c r="O11478" s="37">
        <v>545</v>
      </c>
    </row>
    <row r="11479" spans="3:15" x14ac:dyDescent="0.25">
      <c r="C11479" s="1">
        <v>1</v>
      </c>
      <c r="D11479" s="1">
        <v>1</v>
      </c>
      <c r="E11479" s="1">
        <v>1</v>
      </c>
      <c r="F11479" s="16">
        <v>11470</v>
      </c>
      <c r="G11479" s="17" t="s">
        <v>3181</v>
      </c>
      <c r="H11479" s="18" t="s">
        <v>18</v>
      </c>
      <c r="K11479" s="32">
        <v>50</v>
      </c>
      <c r="L11479" s="36">
        <v>545</v>
      </c>
      <c r="N11479" s="32">
        <v>16</v>
      </c>
      <c r="O11479" s="36">
        <v>545</v>
      </c>
    </row>
    <row r="11480" spans="3:15" x14ac:dyDescent="0.25">
      <c r="C11480" s="1">
        <v>1</v>
      </c>
      <c r="D11480" s="1">
        <v>1</v>
      </c>
      <c r="E11480" s="1">
        <v>1</v>
      </c>
      <c r="F11480" s="19">
        <v>11471</v>
      </c>
      <c r="G11480" s="20" t="s">
        <v>3181</v>
      </c>
      <c r="H11480" s="21" t="s">
        <v>18</v>
      </c>
      <c r="K11480" s="33">
        <v>50</v>
      </c>
      <c r="L11480" s="37">
        <v>545</v>
      </c>
      <c r="N11480" s="33">
        <v>10</v>
      </c>
      <c r="O11480" s="37">
        <v>545</v>
      </c>
    </row>
    <row r="11481" spans="3:15" x14ac:dyDescent="0.25">
      <c r="C11481" s="1">
        <v>1</v>
      </c>
      <c r="D11481" s="1">
        <v>1</v>
      </c>
      <c r="E11481" s="1">
        <v>1</v>
      </c>
      <c r="F11481" s="16">
        <v>11472</v>
      </c>
      <c r="G11481" s="17" t="s">
        <v>3181</v>
      </c>
      <c r="H11481" s="18" t="s">
        <v>18</v>
      </c>
      <c r="K11481" s="32">
        <v>48</v>
      </c>
      <c r="L11481" s="36">
        <v>545</v>
      </c>
      <c r="N11481" s="32">
        <v>10</v>
      </c>
      <c r="O11481" s="36">
        <v>545</v>
      </c>
    </row>
    <row r="11482" spans="3:15" x14ac:dyDescent="0.25">
      <c r="C11482" s="1">
        <v>1</v>
      </c>
      <c r="D11482" s="1">
        <v>1</v>
      </c>
      <c r="E11482" s="1">
        <v>1</v>
      </c>
      <c r="F11482" s="19">
        <v>11473</v>
      </c>
      <c r="G11482" s="20" t="s">
        <v>3181</v>
      </c>
      <c r="H11482" s="21" t="s">
        <v>18</v>
      </c>
      <c r="K11482" s="33">
        <v>46</v>
      </c>
      <c r="L11482" s="37">
        <v>545</v>
      </c>
      <c r="N11482" s="33">
        <v>10</v>
      </c>
      <c r="O11482" s="37">
        <v>545</v>
      </c>
    </row>
    <row r="11483" spans="3:15" x14ac:dyDescent="0.25">
      <c r="C11483" s="1">
        <v>1</v>
      </c>
      <c r="D11483" s="1">
        <v>1</v>
      </c>
      <c r="E11483" s="1">
        <v>1</v>
      </c>
      <c r="F11483" s="16">
        <v>11474</v>
      </c>
      <c r="G11483" s="17" t="s">
        <v>3264</v>
      </c>
      <c r="H11483" s="18" t="s">
        <v>18</v>
      </c>
      <c r="K11483" s="32">
        <v>48</v>
      </c>
      <c r="L11483" s="36">
        <v>545</v>
      </c>
      <c r="N11483" s="32">
        <v>11</v>
      </c>
      <c r="O11483" s="36">
        <v>545</v>
      </c>
    </row>
    <row r="11484" spans="3:15" x14ac:dyDescent="0.25">
      <c r="C11484" s="1">
        <v>1</v>
      </c>
      <c r="D11484" s="1">
        <v>1</v>
      </c>
      <c r="E11484" s="1">
        <v>1</v>
      </c>
      <c r="F11484" s="19">
        <v>11475</v>
      </c>
      <c r="G11484" s="20" t="s">
        <v>3181</v>
      </c>
      <c r="H11484" s="21" t="s">
        <v>18</v>
      </c>
      <c r="K11484" s="33">
        <v>79</v>
      </c>
      <c r="L11484" s="37">
        <v>546</v>
      </c>
      <c r="N11484" s="33">
        <v>24</v>
      </c>
      <c r="O11484" s="37">
        <v>546</v>
      </c>
    </row>
    <row r="11485" spans="3:15" x14ac:dyDescent="0.25">
      <c r="C11485" s="1">
        <v>1</v>
      </c>
      <c r="D11485" s="1">
        <v>1</v>
      </c>
      <c r="E11485" s="1">
        <v>1</v>
      </c>
      <c r="F11485" s="16">
        <v>11476</v>
      </c>
      <c r="G11485" s="17" t="s">
        <v>3264</v>
      </c>
      <c r="H11485" s="18" t="s">
        <v>19</v>
      </c>
      <c r="K11485" s="32">
        <v>58</v>
      </c>
      <c r="L11485" s="36">
        <v>546</v>
      </c>
      <c r="N11485" s="32">
        <v>10</v>
      </c>
      <c r="O11485" s="36">
        <v>546</v>
      </c>
    </row>
    <row r="11486" spans="3:15" x14ac:dyDescent="0.25">
      <c r="C11486" s="1">
        <v>1</v>
      </c>
      <c r="D11486" s="1">
        <v>1</v>
      </c>
      <c r="E11486" s="1">
        <v>1</v>
      </c>
      <c r="F11486" s="19">
        <v>11477</v>
      </c>
      <c r="G11486" s="20" t="s">
        <v>3181</v>
      </c>
      <c r="H11486" s="21" t="s">
        <v>19</v>
      </c>
      <c r="K11486" s="33">
        <v>69</v>
      </c>
      <c r="L11486" s="37">
        <v>546</v>
      </c>
      <c r="N11486" s="33">
        <v>14</v>
      </c>
      <c r="O11486" s="37">
        <v>546</v>
      </c>
    </row>
    <row r="11487" spans="3:15" x14ac:dyDescent="0.25">
      <c r="C11487" s="1">
        <v>1</v>
      </c>
      <c r="D11487" s="1">
        <v>1</v>
      </c>
      <c r="E11487" s="1">
        <v>1</v>
      </c>
      <c r="F11487" s="16">
        <v>11478</v>
      </c>
      <c r="G11487" s="17" t="s">
        <v>3264</v>
      </c>
      <c r="H11487" s="18" t="s">
        <v>19</v>
      </c>
      <c r="K11487" s="32">
        <v>72</v>
      </c>
      <c r="L11487" s="36">
        <v>546</v>
      </c>
      <c r="N11487" s="32">
        <v>18</v>
      </c>
      <c r="O11487" s="36">
        <v>546</v>
      </c>
    </row>
    <row r="11488" spans="3:15" x14ac:dyDescent="0.25">
      <c r="C11488" s="1">
        <v>1</v>
      </c>
      <c r="D11488" s="1">
        <v>1</v>
      </c>
      <c r="E11488" s="1">
        <v>1</v>
      </c>
      <c r="F11488" s="19">
        <v>11479</v>
      </c>
      <c r="G11488" s="20" t="s">
        <v>3264</v>
      </c>
      <c r="H11488" s="21" t="s">
        <v>19</v>
      </c>
      <c r="K11488" s="33">
        <v>60</v>
      </c>
      <c r="L11488" s="37">
        <v>546</v>
      </c>
      <c r="N11488" s="33">
        <v>15</v>
      </c>
      <c r="O11488" s="37">
        <v>546</v>
      </c>
    </row>
    <row r="11489" spans="3:15" x14ac:dyDescent="0.25">
      <c r="C11489" s="1">
        <v>1</v>
      </c>
      <c r="D11489" s="1">
        <v>1</v>
      </c>
      <c r="E11489" s="1">
        <v>1</v>
      </c>
      <c r="F11489" s="16">
        <v>11480</v>
      </c>
      <c r="G11489" s="17" t="s">
        <v>3264</v>
      </c>
      <c r="H11489" s="18" t="s">
        <v>18</v>
      </c>
      <c r="K11489" s="32">
        <v>55</v>
      </c>
      <c r="L11489" s="36">
        <v>546</v>
      </c>
      <c r="N11489" s="32">
        <v>6</v>
      </c>
      <c r="O11489" s="36">
        <v>546</v>
      </c>
    </row>
    <row r="11490" spans="3:15" x14ac:dyDescent="0.25">
      <c r="C11490" s="1">
        <v>1</v>
      </c>
      <c r="D11490" s="1">
        <v>1</v>
      </c>
      <c r="E11490" s="1">
        <v>1</v>
      </c>
      <c r="F11490" s="19">
        <v>11481</v>
      </c>
      <c r="G11490" s="20" t="s">
        <v>3264</v>
      </c>
      <c r="H11490" s="21" t="s">
        <v>18</v>
      </c>
      <c r="K11490" s="33">
        <v>48</v>
      </c>
      <c r="L11490" s="37">
        <v>546</v>
      </c>
      <c r="N11490" s="33">
        <v>12</v>
      </c>
      <c r="O11490" s="37">
        <v>546</v>
      </c>
    </row>
    <row r="11491" spans="3:15" x14ac:dyDescent="0.25">
      <c r="C11491" s="1">
        <v>1</v>
      </c>
      <c r="D11491" s="1">
        <v>1</v>
      </c>
      <c r="E11491" s="1">
        <v>1</v>
      </c>
      <c r="F11491" s="16">
        <v>11482</v>
      </c>
      <c r="G11491" s="17" t="s">
        <v>3181</v>
      </c>
      <c r="H11491" s="18" t="s">
        <v>19</v>
      </c>
      <c r="K11491" s="32">
        <v>74</v>
      </c>
      <c r="L11491" s="36">
        <v>547</v>
      </c>
      <c r="N11491" s="32">
        <v>17</v>
      </c>
      <c r="O11491" s="36">
        <v>547</v>
      </c>
    </row>
    <row r="11492" spans="3:15" x14ac:dyDescent="0.25">
      <c r="C11492" s="1">
        <v>1</v>
      </c>
      <c r="D11492" s="1">
        <v>1</v>
      </c>
      <c r="E11492" s="1">
        <v>1</v>
      </c>
      <c r="F11492" s="19">
        <v>11483</v>
      </c>
      <c r="G11492" s="20" t="s">
        <v>3181</v>
      </c>
      <c r="H11492" s="21" t="s">
        <v>18</v>
      </c>
      <c r="K11492" s="33">
        <v>67</v>
      </c>
      <c r="L11492" s="37">
        <v>547</v>
      </c>
      <c r="N11492" s="33">
        <v>19</v>
      </c>
      <c r="O11492" s="37">
        <v>547</v>
      </c>
    </row>
    <row r="11493" spans="3:15" x14ac:dyDescent="0.25">
      <c r="C11493" s="1">
        <v>1</v>
      </c>
      <c r="D11493" s="1">
        <v>1</v>
      </c>
      <c r="E11493" s="1">
        <v>1</v>
      </c>
      <c r="F11493" s="16">
        <v>11484</v>
      </c>
      <c r="G11493" s="17" t="s">
        <v>3264</v>
      </c>
      <c r="H11493" s="18" t="s">
        <v>19</v>
      </c>
      <c r="K11493" s="32">
        <v>58</v>
      </c>
      <c r="L11493" s="36">
        <v>547</v>
      </c>
      <c r="N11493" s="32">
        <v>9</v>
      </c>
      <c r="O11493" s="36">
        <v>547</v>
      </c>
    </row>
    <row r="11494" spans="3:15" x14ac:dyDescent="0.25">
      <c r="C11494" s="1">
        <v>1</v>
      </c>
      <c r="D11494" s="1">
        <v>1</v>
      </c>
      <c r="E11494" s="1">
        <v>1</v>
      </c>
      <c r="F11494" s="19">
        <v>11485</v>
      </c>
      <c r="G11494" s="20" t="s">
        <v>3264</v>
      </c>
      <c r="H11494" s="21" t="s">
        <v>18</v>
      </c>
      <c r="K11494" s="33">
        <v>68</v>
      </c>
      <c r="L11494" s="37">
        <v>547</v>
      </c>
      <c r="N11494" s="33">
        <v>14</v>
      </c>
      <c r="O11494" s="37">
        <v>547</v>
      </c>
    </row>
    <row r="11495" spans="3:15" x14ac:dyDescent="0.25">
      <c r="C11495" s="1">
        <v>1</v>
      </c>
      <c r="D11495" s="1">
        <v>1</v>
      </c>
      <c r="E11495" s="1">
        <v>1</v>
      </c>
      <c r="F11495" s="16">
        <v>11486</v>
      </c>
      <c r="G11495" s="17" t="s">
        <v>3182</v>
      </c>
      <c r="H11495" s="18" t="s">
        <v>19</v>
      </c>
      <c r="K11495" s="32">
        <v>74</v>
      </c>
      <c r="L11495" s="36">
        <v>547</v>
      </c>
      <c r="N11495" s="32">
        <v>16</v>
      </c>
      <c r="O11495" s="36">
        <v>547</v>
      </c>
    </row>
    <row r="11496" spans="3:15" x14ac:dyDescent="0.25">
      <c r="C11496" s="1">
        <v>1</v>
      </c>
      <c r="D11496" s="1">
        <v>1</v>
      </c>
      <c r="E11496" s="1">
        <v>1</v>
      </c>
      <c r="F11496" s="19">
        <v>11487</v>
      </c>
      <c r="G11496" s="20" t="s">
        <v>3264</v>
      </c>
      <c r="H11496" s="21" t="s">
        <v>18</v>
      </c>
      <c r="K11496" s="33">
        <v>41</v>
      </c>
      <c r="L11496" s="37">
        <v>547</v>
      </c>
      <c r="N11496" s="33">
        <v>13</v>
      </c>
      <c r="O11496" s="37">
        <v>547</v>
      </c>
    </row>
    <row r="11497" spans="3:15" x14ac:dyDescent="0.25">
      <c r="C11497" s="1">
        <v>1</v>
      </c>
      <c r="D11497" s="1">
        <v>1</v>
      </c>
      <c r="E11497" s="1">
        <v>1</v>
      </c>
      <c r="F11497" s="16">
        <v>11488</v>
      </c>
      <c r="G11497" s="17" t="s">
        <v>3264</v>
      </c>
      <c r="H11497" s="18" t="s">
        <v>19</v>
      </c>
      <c r="K11497" s="32">
        <v>50</v>
      </c>
      <c r="L11497" s="36">
        <v>547</v>
      </c>
      <c r="N11497" s="32">
        <v>9</v>
      </c>
      <c r="O11497" s="36">
        <v>547</v>
      </c>
    </row>
    <row r="11498" spans="3:15" x14ac:dyDescent="0.25">
      <c r="C11498" s="1">
        <v>1</v>
      </c>
      <c r="D11498" s="1">
        <v>1</v>
      </c>
      <c r="E11498" s="1">
        <v>1</v>
      </c>
      <c r="F11498" s="19">
        <v>11489</v>
      </c>
      <c r="G11498" s="20" t="s">
        <v>3181</v>
      </c>
      <c r="H11498" s="21" t="s">
        <v>19</v>
      </c>
      <c r="K11498" s="33">
        <v>64</v>
      </c>
      <c r="L11498" s="37">
        <v>548</v>
      </c>
      <c r="N11498" s="33">
        <v>19</v>
      </c>
      <c r="O11498" s="37">
        <v>548</v>
      </c>
    </row>
    <row r="11499" spans="3:15" x14ac:dyDescent="0.25">
      <c r="C11499" s="1">
        <v>1</v>
      </c>
      <c r="D11499" s="1">
        <v>1</v>
      </c>
      <c r="E11499" s="1">
        <v>1</v>
      </c>
      <c r="F11499" s="16">
        <v>11490</v>
      </c>
      <c r="G11499" s="17" t="s">
        <v>3264</v>
      </c>
      <c r="H11499" s="18" t="s">
        <v>19</v>
      </c>
      <c r="K11499" s="32">
        <v>68</v>
      </c>
      <c r="L11499" s="36">
        <v>548</v>
      </c>
      <c r="N11499" s="32">
        <v>10</v>
      </c>
      <c r="O11499" s="36">
        <v>548</v>
      </c>
    </row>
    <row r="11500" spans="3:15" x14ac:dyDescent="0.25">
      <c r="C11500" s="1">
        <v>1</v>
      </c>
      <c r="D11500" s="1">
        <v>1</v>
      </c>
      <c r="E11500" s="1">
        <v>1</v>
      </c>
      <c r="F11500" s="19">
        <v>11491</v>
      </c>
      <c r="G11500" s="20" t="s">
        <v>3264</v>
      </c>
      <c r="H11500" s="21" t="s">
        <v>19</v>
      </c>
      <c r="K11500" s="33">
        <v>61</v>
      </c>
      <c r="L11500" s="37">
        <v>548</v>
      </c>
      <c r="N11500" s="33">
        <v>11</v>
      </c>
      <c r="O11500" s="37">
        <v>548</v>
      </c>
    </row>
    <row r="11501" spans="3:15" x14ac:dyDescent="0.25">
      <c r="C11501" s="1">
        <v>1</v>
      </c>
      <c r="D11501" s="1">
        <v>1</v>
      </c>
      <c r="E11501" s="1">
        <v>1</v>
      </c>
      <c r="F11501" s="16">
        <v>11492</v>
      </c>
      <c r="G11501" s="17" t="s">
        <v>3264</v>
      </c>
      <c r="H11501" s="18" t="s">
        <v>19</v>
      </c>
      <c r="K11501" s="32">
        <v>57</v>
      </c>
      <c r="L11501" s="36">
        <v>548</v>
      </c>
      <c r="N11501" s="32">
        <v>10</v>
      </c>
      <c r="O11501" s="36">
        <v>548</v>
      </c>
    </row>
    <row r="11502" spans="3:15" x14ac:dyDescent="0.25">
      <c r="C11502" s="1">
        <v>1</v>
      </c>
      <c r="D11502" s="1">
        <v>1</v>
      </c>
      <c r="E11502" s="1">
        <v>1</v>
      </c>
      <c r="F11502" s="19">
        <v>11493</v>
      </c>
      <c r="G11502" s="20" t="s">
        <v>3264</v>
      </c>
      <c r="H11502" s="21" t="s">
        <v>19</v>
      </c>
      <c r="K11502" s="33">
        <v>72</v>
      </c>
      <c r="L11502" s="37">
        <v>548</v>
      </c>
      <c r="N11502" s="33">
        <v>25</v>
      </c>
      <c r="O11502" s="37">
        <v>548</v>
      </c>
    </row>
    <row r="11503" spans="3:15" x14ac:dyDescent="0.25">
      <c r="C11503" s="1">
        <v>1</v>
      </c>
      <c r="D11503" s="1">
        <v>1</v>
      </c>
      <c r="E11503" s="1">
        <v>1</v>
      </c>
      <c r="F11503" s="16">
        <v>11494</v>
      </c>
      <c r="G11503" s="17" t="s">
        <v>3264</v>
      </c>
      <c r="H11503" s="18" t="s">
        <v>18</v>
      </c>
      <c r="K11503" s="32">
        <v>58</v>
      </c>
      <c r="L11503" s="36">
        <v>548</v>
      </c>
      <c r="N11503" s="32">
        <v>9</v>
      </c>
      <c r="O11503" s="36">
        <v>548</v>
      </c>
    </row>
    <row r="11504" spans="3:15" x14ac:dyDescent="0.25">
      <c r="C11504" s="1">
        <v>1</v>
      </c>
      <c r="D11504" s="1">
        <v>1</v>
      </c>
      <c r="E11504" s="1">
        <v>1</v>
      </c>
      <c r="F11504" s="19">
        <v>11495</v>
      </c>
      <c r="G11504" s="20" t="s">
        <v>3264</v>
      </c>
      <c r="H11504" s="21" t="s">
        <v>19</v>
      </c>
      <c r="K11504" s="33">
        <v>48</v>
      </c>
      <c r="L11504" s="37">
        <v>548</v>
      </c>
      <c r="N11504" s="33">
        <v>13</v>
      </c>
      <c r="O11504" s="37">
        <v>548</v>
      </c>
    </row>
    <row r="11505" spans="3:15" x14ac:dyDescent="0.25">
      <c r="C11505" s="1">
        <v>1</v>
      </c>
      <c r="D11505" s="1">
        <v>1</v>
      </c>
      <c r="E11505" s="1">
        <v>1</v>
      </c>
      <c r="F11505" s="16">
        <v>11496</v>
      </c>
      <c r="G11505" s="17" t="s">
        <v>3181</v>
      </c>
      <c r="H11505" s="18" t="s">
        <v>19</v>
      </c>
      <c r="K11505" s="32">
        <v>47</v>
      </c>
      <c r="L11505" s="36">
        <v>548</v>
      </c>
      <c r="N11505" s="32">
        <v>9</v>
      </c>
      <c r="O11505" s="36">
        <v>548</v>
      </c>
    </row>
    <row r="11506" spans="3:15" x14ac:dyDescent="0.25">
      <c r="C11506" s="1">
        <v>1</v>
      </c>
      <c r="D11506" s="1">
        <v>1</v>
      </c>
      <c r="E11506" s="1">
        <v>1</v>
      </c>
      <c r="F11506" s="19">
        <v>11497</v>
      </c>
      <c r="G11506" s="20" t="s">
        <v>3182</v>
      </c>
      <c r="H11506" s="21" t="s">
        <v>19</v>
      </c>
      <c r="K11506" s="33">
        <v>47</v>
      </c>
      <c r="L11506" s="37">
        <v>548</v>
      </c>
      <c r="N11506" s="33">
        <v>15</v>
      </c>
      <c r="O11506" s="37">
        <v>548</v>
      </c>
    </row>
    <row r="11507" spans="3:15" x14ac:dyDescent="0.25">
      <c r="C11507" s="1">
        <v>1</v>
      </c>
      <c r="D11507" s="1">
        <v>1</v>
      </c>
      <c r="E11507" s="1">
        <v>1</v>
      </c>
      <c r="F11507" s="16">
        <v>11498</v>
      </c>
      <c r="G11507" s="17" t="s">
        <v>3264</v>
      </c>
      <c r="H11507" s="18" t="s">
        <v>19</v>
      </c>
      <c r="K11507" s="32">
        <v>30</v>
      </c>
      <c r="L11507" s="36">
        <v>548</v>
      </c>
      <c r="N11507" s="32">
        <v>6</v>
      </c>
      <c r="O11507" s="36">
        <v>548</v>
      </c>
    </row>
    <row r="11508" spans="3:15" x14ac:dyDescent="0.25">
      <c r="C11508" s="1">
        <v>1</v>
      </c>
      <c r="D11508" s="1">
        <v>1</v>
      </c>
      <c r="E11508" s="1">
        <v>1</v>
      </c>
      <c r="F11508" s="19">
        <v>11499</v>
      </c>
      <c r="G11508" s="20" t="s">
        <v>3182</v>
      </c>
      <c r="H11508" s="21" t="s">
        <v>19</v>
      </c>
      <c r="K11508" s="33">
        <v>73</v>
      </c>
      <c r="L11508" s="37">
        <v>549</v>
      </c>
      <c r="N11508" s="33">
        <v>7</v>
      </c>
      <c r="O11508" s="37">
        <v>549</v>
      </c>
    </row>
    <row r="11509" spans="3:15" x14ac:dyDescent="0.25">
      <c r="C11509" s="1">
        <v>1</v>
      </c>
      <c r="D11509" s="1">
        <v>1</v>
      </c>
      <c r="E11509" s="1">
        <v>1</v>
      </c>
      <c r="F11509" s="16">
        <v>11500</v>
      </c>
      <c r="G11509" s="17" t="s">
        <v>3181</v>
      </c>
      <c r="H11509" s="18" t="s">
        <v>18</v>
      </c>
      <c r="K11509" s="32">
        <v>83</v>
      </c>
      <c r="L11509" s="36">
        <v>549</v>
      </c>
      <c r="N11509" s="32">
        <v>18</v>
      </c>
      <c r="O11509" s="36">
        <v>549</v>
      </c>
    </row>
    <row r="11510" spans="3:15" x14ac:dyDescent="0.25">
      <c r="C11510" s="1">
        <v>1</v>
      </c>
      <c r="D11510" s="1">
        <v>1</v>
      </c>
      <c r="E11510" s="1">
        <v>1</v>
      </c>
      <c r="F11510" s="19">
        <v>11501</v>
      </c>
      <c r="G11510" s="20" t="s">
        <v>3181</v>
      </c>
      <c r="H11510" s="21" t="s">
        <v>19</v>
      </c>
      <c r="K11510" s="33">
        <v>71</v>
      </c>
      <c r="L11510" s="37">
        <v>549</v>
      </c>
      <c r="N11510" s="33">
        <v>17</v>
      </c>
      <c r="O11510" s="37">
        <v>549</v>
      </c>
    </row>
    <row r="11511" spans="3:15" x14ac:dyDescent="0.25">
      <c r="C11511" s="1">
        <v>1</v>
      </c>
      <c r="D11511" s="1">
        <v>1</v>
      </c>
      <c r="E11511" s="1">
        <v>1</v>
      </c>
      <c r="F11511" s="16">
        <v>11502</v>
      </c>
      <c r="G11511" s="17" t="s">
        <v>3264</v>
      </c>
      <c r="H11511" s="18" t="s">
        <v>18</v>
      </c>
      <c r="K11511" s="32">
        <v>54</v>
      </c>
      <c r="L11511" s="36">
        <v>549</v>
      </c>
      <c r="N11511" s="32">
        <v>17</v>
      </c>
      <c r="O11511" s="36">
        <v>549</v>
      </c>
    </row>
    <row r="11512" spans="3:15" x14ac:dyDescent="0.25">
      <c r="C11512" s="1">
        <v>1</v>
      </c>
      <c r="D11512" s="1">
        <v>1</v>
      </c>
      <c r="E11512" s="1">
        <v>1</v>
      </c>
      <c r="F11512" s="19">
        <v>11503</v>
      </c>
      <c r="G11512" s="20" t="s">
        <v>3264</v>
      </c>
      <c r="H11512" s="21" t="s">
        <v>18</v>
      </c>
      <c r="K11512" s="33">
        <v>46</v>
      </c>
      <c r="L11512" s="37">
        <v>549</v>
      </c>
      <c r="N11512" s="33">
        <v>12</v>
      </c>
      <c r="O11512" s="37">
        <v>549</v>
      </c>
    </row>
    <row r="11513" spans="3:15" x14ac:dyDescent="0.25">
      <c r="C11513" s="1">
        <v>1</v>
      </c>
      <c r="D11513" s="1">
        <v>1</v>
      </c>
      <c r="E11513" s="1">
        <v>1</v>
      </c>
      <c r="F11513" s="16">
        <v>11504</v>
      </c>
      <c r="G11513" s="17" t="s">
        <v>3264</v>
      </c>
      <c r="H11513" s="18" t="s">
        <v>19</v>
      </c>
      <c r="K11513" s="32">
        <v>53</v>
      </c>
      <c r="L11513" s="36">
        <v>549</v>
      </c>
      <c r="N11513" s="32">
        <v>15</v>
      </c>
      <c r="O11513" s="36">
        <v>549</v>
      </c>
    </row>
    <row r="11514" spans="3:15" x14ac:dyDescent="0.25">
      <c r="C11514" s="1">
        <v>1</v>
      </c>
      <c r="D11514" s="1">
        <v>1</v>
      </c>
      <c r="E11514" s="1">
        <v>1</v>
      </c>
      <c r="F11514" s="19">
        <v>11505</v>
      </c>
      <c r="G11514" s="20" t="s">
        <v>3181</v>
      </c>
      <c r="H11514" s="21" t="s">
        <v>18</v>
      </c>
      <c r="K11514" s="33">
        <v>66</v>
      </c>
      <c r="L11514" s="37">
        <v>549</v>
      </c>
      <c r="N11514" s="33">
        <v>18</v>
      </c>
      <c r="O11514" s="37">
        <v>549</v>
      </c>
    </row>
    <row r="11515" spans="3:15" x14ac:dyDescent="0.25">
      <c r="C11515" s="1">
        <v>1</v>
      </c>
      <c r="D11515" s="1">
        <v>1</v>
      </c>
      <c r="E11515" s="1">
        <v>1</v>
      </c>
      <c r="F11515" s="16">
        <v>11506</v>
      </c>
      <c r="G11515" s="17" t="s">
        <v>3264</v>
      </c>
      <c r="H11515" s="18" t="s">
        <v>19</v>
      </c>
      <c r="K11515" s="32">
        <v>65</v>
      </c>
      <c r="L11515" s="36">
        <v>550</v>
      </c>
      <c r="N11515" s="32">
        <v>19</v>
      </c>
      <c r="O11515" s="36">
        <v>550</v>
      </c>
    </row>
    <row r="11516" spans="3:15" x14ac:dyDescent="0.25">
      <c r="C11516" s="1">
        <v>1</v>
      </c>
      <c r="D11516" s="1">
        <v>1</v>
      </c>
      <c r="E11516" s="1">
        <v>1</v>
      </c>
      <c r="F11516" s="19">
        <v>11507</v>
      </c>
      <c r="G11516" s="20" t="s">
        <v>3264</v>
      </c>
      <c r="H11516" s="21" t="s">
        <v>18</v>
      </c>
      <c r="K11516" s="33">
        <v>65</v>
      </c>
      <c r="L11516" s="37">
        <v>550</v>
      </c>
      <c r="N11516" s="33">
        <v>14</v>
      </c>
      <c r="O11516" s="37">
        <v>550</v>
      </c>
    </row>
    <row r="11517" spans="3:15" x14ac:dyDescent="0.25">
      <c r="C11517" s="1">
        <v>1</v>
      </c>
      <c r="D11517" s="1">
        <v>1</v>
      </c>
      <c r="E11517" s="1">
        <v>1</v>
      </c>
      <c r="F11517" s="16">
        <v>11508</v>
      </c>
      <c r="G11517" s="17" t="s">
        <v>3182</v>
      </c>
      <c r="H11517" s="18" t="s">
        <v>19</v>
      </c>
      <c r="K11517" s="32">
        <v>70</v>
      </c>
      <c r="L11517" s="36">
        <v>550</v>
      </c>
      <c r="N11517" s="32">
        <v>12</v>
      </c>
      <c r="O11517" s="36">
        <v>550</v>
      </c>
    </row>
    <row r="11518" spans="3:15" x14ac:dyDescent="0.25">
      <c r="C11518" s="1">
        <v>1</v>
      </c>
      <c r="D11518" s="1">
        <v>1</v>
      </c>
      <c r="E11518" s="1">
        <v>1</v>
      </c>
      <c r="F11518" s="19">
        <v>11509</v>
      </c>
      <c r="G11518" s="20" t="s">
        <v>3181</v>
      </c>
      <c r="H11518" s="21" t="s">
        <v>18</v>
      </c>
      <c r="K11518" s="33">
        <v>69</v>
      </c>
      <c r="L11518" s="37">
        <v>550</v>
      </c>
      <c r="N11518" s="33">
        <v>21</v>
      </c>
      <c r="O11518" s="37">
        <v>550</v>
      </c>
    </row>
    <row r="11519" spans="3:15" x14ac:dyDescent="0.25">
      <c r="C11519" s="1">
        <v>1</v>
      </c>
      <c r="D11519" s="1">
        <v>1</v>
      </c>
      <c r="E11519" s="1">
        <v>1</v>
      </c>
      <c r="F11519" s="16">
        <v>11510</v>
      </c>
      <c r="G11519" s="17" t="s">
        <v>3181</v>
      </c>
      <c r="H11519" s="18" t="s">
        <v>18</v>
      </c>
      <c r="K11519" s="32">
        <v>66</v>
      </c>
      <c r="L11519" s="36">
        <v>550</v>
      </c>
      <c r="N11519" s="32">
        <v>19</v>
      </c>
      <c r="O11519" s="36">
        <v>550</v>
      </c>
    </row>
    <row r="11520" spans="3:15" x14ac:dyDescent="0.25">
      <c r="C11520" s="1">
        <v>1</v>
      </c>
      <c r="D11520" s="1">
        <v>1</v>
      </c>
      <c r="E11520" s="1">
        <v>1</v>
      </c>
      <c r="F11520" s="19">
        <v>11511</v>
      </c>
      <c r="G11520" s="20" t="s">
        <v>3264</v>
      </c>
      <c r="H11520" s="21" t="s">
        <v>18</v>
      </c>
      <c r="K11520" s="33">
        <v>41</v>
      </c>
      <c r="L11520" s="37">
        <v>550</v>
      </c>
      <c r="N11520" s="33">
        <v>5</v>
      </c>
      <c r="O11520" s="37">
        <v>550</v>
      </c>
    </row>
    <row r="11521" spans="3:15" x14ac:dyDescent="0.25">
      <c r="C11521" s="1">
        <v>1</v>
      </c>
      <c r="D11521" s="1">
        <v>1</v>
      </c>
      <c r="E11521" s="1">
        <v>1</v>
      </c>
      <c r="F11521" s="16">
        <v>11512</v>
      </c>
      <c r="G11521" s="17" t="s">
        <v>3264</v>
      </c>
      <c r="H11521" s="18" t="s">
        <v>18</v>
      </c>
      <c r="K11521" s="32">
        <v>42</v>
      </c>
      <c r="L11521" s="36">
        <v>550</v>
      </c>
      <c r="N11521" s="32">
        <v>12</v>
      </c>
      <c r="O11521" s="36">
        <v>550</v>
      </c>
    </row>
    <row r="11522" spans="3:15" x14ac:dyDescent="0.25">
      <c r="C11522" s="1">
        <v>1</v>
      </c>
      <c r="D11522" s="1">
        <v>1</v>
      </c>
      <c r="E11522" s="1">
        <v>1</v>
      </c>
      <c r="F11522" s="19">
        <v>11513</v>
      </c>
      <c r="G11522" s="20" t="s">
        <v>3181</v>
      </c>
      <c r="H11522" s="21" t="s">
        <v>18</v>
      </c>
      <c r="K11522" s="33">
        <v>88</v>
      </c>
      <c r="L11522" s="37">
        <v>551</v>
      </c>
      <c r="N11522" s="33">
        <v>18</v>
      </c>
      <c r="O11522" s="37">
        <v>551</v>
      </c>
    </row>
    <row r="11523" spans="3:15" x14ac:dyDescent="0.25">
      <c r="C11523" s="1">
        <v>1</v>
      </c>
      <c r="D11523" s="1">
        <v>1</v>
      </c>
      <c r="E11523" s="1">
        <v>1</v>
      </c>
      <c r="F11523" s="16">
        <v>11514</v>
      </c>
      <c r="G11523" s="17" t="s">
        <v>3264</v>
      </c>
      <c r="H11523" s="18" t="s">
        <v>19</v>
      </c>
      <c r="K11523" s="32">
        <v>62</v>
      </c>
      <c r="L11523" s="36">
        <v>551</v>
      </c>
      <c r="N11523" s="32">
        <v>21</v>
      </c>
      <c r="O11523" s="36">
        <v>551</v>
      </c>
    </row>
    <row r="11524" spans="3:15" x14ac:dyDescent="0.25">
      <c r="C11524" s="1">
        <v>1</v>
      </c>
      <c r="D11524" s="1">
        <v>1</v>
      </c>
      <c r="E11524" s="1">
        <v>1</v>
      </c>
      <c r="F11524" s="19">
        <v>11515</v>
      </c>
      <c r="G11524" s="20" t="s">
        <v>3264</v>
      </c>
      <c r="H11524" s="21" t="s">
        <v>19</v>
      </c>
      <c r="K11524" s="33">
        <v>87</v>
      </c>
      <c r="L11524" s="37">
        <v>551</v>
      </c>
      <c r="N11524" s="33">
        <v>20</v>
      </c>
      <c r="O11524" s="37">
        <v>551</v>
      </c>
    </row>
    <row r="11525" spans="3:15" x14ac:dyDescent="0.25">
      <c r="C11525" s="1">
        <v>1</v>
      </c>
      <c r="D11525" s="1">
        <v>1</v>
      </c>
      <c r="E11525" s="1">
        <v>1</v>
      </c>
      <c r="F11525" s="16">
        <v>11516</v>
      </c>
      <c r="G11525" s="17" t="s">
        <v>3181</v>
      </c>
      <c r="H11525" s="18" t="s">
        <v>18</v>
      </c>
      <c r="K11525" s="32">
        <v>68</v>
      </c>
      <c r="L11525" s="36">
        <v>551</v>
      </c>
      <c r="N11525" s="32">
        <v>11</v>
      </c>
      <c r="O11525" s="36">
        <v>551</v>
      </c>
    </row>
    <row r="11526" spans="3:15" x14ac:dyDescent="0.25">
      <c r="C11526" s="1">
        <v>1</v>
      </c>
      <c r="D11526" s="1">
        <v>1</v>
      </c>
      <c r="E11526" s="1">
        <v>1</v>
      </c>
      <c r="F11526" s="19">
        <v>11517</v>
      </c>
      <c r="G11526" s="20" t="s">
        <v>3264</v>
      </c>
      <c r="H11526" s="21" t="s">
        <v>18</v>
      </c>
      <c r="K11526" s="33">
        <v>47</v>
      </c>
      <c r="L11526" s="37">
        <v>551</v>
      </c>
      <c r="N11526" s="33">
        <v>10</v>
      </c>
      <c r="O11526" s="37">
        <v>551</v>
      </c>
    </row>
    <row r="11527" spans="3:15" x14ac:dyDescent="0.25">
      <c r="C11527" s="1">
        <v>1</v>
      </c>
      <c r="D11527" s="1">
        <v>1</v>
      </c>
      <c r="E11527" s="1">
        <v>1</v>
      </c>
      <c r="F11527" s="16">
        <v>11518</v>
      </c>
      <c r="G11527" s="17" t="s">
        <v>3264</v>
      </c>
      <c r="H11527" s="18" t="s">
        <v>18</v>
      </c>
      <c r="K11527" s="32">
        <v>64</v>
      </c>
      <c r="L11527" s="36">
        <v>551</v>
      </c>
      <c r="N11527" s="32">
        <v>8</v>
      </c>
      <c r="O11527" s="36">
        <v>551</v>
      </c>
    </row>
    <row r="11528" spans="3:15" x14ac:dyDescent="0.25">
      <c r="C11528" s="1">
        <v>1</v>
      </c>
      <c r="D11528" s="1">
        <v>1</v>
      </c>
      <c r="E11528" s="1">
        <v>1</v>
      </c>
      <c r="F11528" s="19">
        <v>11519</v>
      </c>
      <c r="G11528" s="20" t="s">
        <v>3264</v>
      </c>
      <c r="H11528" s="21" t="s">
        <v>19</v>
      </c>
      <c r="K11528" s="33">
        <v>64</v>
      </c>
      <c r="L11528" s="37">
        <v>551</v>
      </c>
      <c r="N11528" s="33">
        <v>7</v>
      </c>
      <c r="O11528" s="37">
        <v>551</v>
      </c>
    </row>
    <row r="11529" spans="3:15" x14ac:dyDescent="0.25">
      <c r="C11529" s="1">
        <v>1</v>
      </c>
      <c r="D11529" s="1">
        <v>1</v>
      </c>
      <c r="E11529" s="1">
        <v>1</v>
      </c>
      <c r="F11529" s="16">
        <v>11520</v>
      </c>
      <c r="G11529" s="17" t="s">
        <v>3264</v>
      </c>
      <c r="H11529" s="18" t="s">
        <v>19</v>
      </c>
      <c r="K11529" s="32">
        <v>48</v>
      </c>
      <c r="L11529" s="36">
        <v>551</v>
      </c>
      <c r="N11529" s="32">
        <v>13</v>
      </c>
      <c r="O11529" s="36">
        <v>551</v>
      </c>
    </row>
    <row r="11530" spans="3:15" x14ac:dyDescent="0.25">
      <c r="C11530" s="1">
        <v>1</v>
      </c>
      <c r="D11530" s="1">
        <v>1</v>
      </c>
      <c r="E11530" s="1">
        <v>1</v>
      </c>
      <c r="F11530" s="19">
        <v>11521</v>
      </c>
      <c r="G11530" s="20" t="s">
        <v>3181</v>
      </c>
      <c r="H11530" s="21" t="s">
        <v>19</v>
      </c>
      <c r="K11530" s="33">
        <v>60</v>
      </c>
      <c r="L11530" s="37">
        <v>551</v>
      </c>
      <c r="N11530" s="33">
        <v>14</v>
      </c>
      <c r="O11530" s="37">
        <v>551</v>
      </c>
    </row>
    <row r="11531" spans="3:15" x14ac:dyDescent="0.25">
      <c r="C11531" s="1">
        <v>1</v>
      </c>
      <c r="D11531" s="1">
        <v>1</v>
      </c>
      <c r="E11531" s="1">
        <v>1</v>
      </c>
      <c r="F11531" s="16">
        <v>11522</v>
      </c>
      <c r="G11531" s="17" t="s">
        <v>3264</v>
      </c>
      <c r="H11531" s="18" t="s">
        <v>19</v>
      </c>
      <c r="K11531" s="32">
        <v>50</v>
      </c>
      <c r="L11531" s="36">
        <v>551</v>
      </c>
      <c r="N11531" s="32">
        <v>7</v>
      </c>
      <c r="O11531" s="36">
        <v>551</v>
      </c>
    </row>
    <row r="11532" spans="3:15" x14ac:dyDescent="0.25">
      <c r="C11532" s="1">
        <v>1</v>
      </c>
      <c r="D11532" s="1">
        <v>1</v>
      </c>
      <c r="E11532" s="1">
        <v>1</v>
      </c>
      <c r="F11532" s="19">
        <v>11523</v>
      </c>
      <c r="G11532" s="20" t="s">
        <v>3181</v>
      </c>
      <c r="H11532" s="21" t="s">
        <v>19</v>
      </c>
      <c r="K11532" s="33">
        <v>60</v>
      </c>
      <c r="L11532" s="37">
        <v>551</v>
      </c>
      <c r="N11532" s="33">
        <v>13</v>
      </c>
      <c r="O11532" s="37">
        <v>551</v>
      </c>
    </row>
    <row r="11533" spans="3:15" x14ac:dyDescent="0.25">
      <c r="C11533" s="1">
        <v>1</v>
      </c>
      <c r="D11533" s="1">
        <v>1</v>
      </c>
      <c r="E11533" s="1">
        <v>1</v>
      </c>
      <c r="F11533" s="16">
        <v>11524</v>
      </c>
      <c r="G11533" s="17" t="s">
        <v>3264</v>
      </c>
      <c r="H11533" s="18" t="s">
        <v>18</v>
      </c>
      <c r="K11533" s="32">
        <v>59</v>
      </c>
      <c r="L11533" s="36">
        <v>551</v>
      </c>
      <c r="N11533" s="32">
        <v>11</v>
      </c>
      <c r="O11533" s="36">
        <v>551</v>
      </c>
    </row>
    <row r="11534" spans="3:15" x14ac:dyDescent="0.25">
      <c r="C11534" s="1">
        <v>1</v>
      </c>
      <c r="D11534" s="1">
        <v>1</v>
      </c>
      <c r="E11534" s="1">
        <v>1</v>
      </c>
      <c r="F11534" s="19">
        <v>11525</v>
      </c>
      <c r="G11534" s="20" t="s">
        <v>3264</v>
      </c>
      <c r="H11534" s="21" t="s">
        <v>18</v>
      </c>
      <c r="K11534" s="33">
        <v>80</v>
      </c>
      <c r="L11534" s="37">
        <v>552</v>
      </c>
      <c r="N11534" s="33">
        <v>17</v>
      </c>
      <c r="O11534" s="37">
        <v>552</v>
      </c>
    </row>
    <row r="11535" spans="3:15" x14ac:dyDescent="0.25">
      <c r="C11535" s="1">
        <v>1</v>
      </c>
      <c r="D11535" s="1">
        <v>1</v>
      </c>
      <c r="E11535" s="1">
        <v>1</v>
      </c>
      <c r="F11535" s="16">
        <v>11526</v>
      </c>
      <c r="G11535" s="17" t="s">
        <v>3181</v>
      </c>
      <c r="H11535" s="18" t="s">
        <v>19</v>
      </c>
      <c r="K11535" s="32">
        <v>83</v>
      </c>
      <c r="L11535" s="36">
        <v>552</v>
      </c>
      <c r="N11535" s="32">
        <v>18</v>
      </c>
      <c r="O11535" s="36">
        <v>552</v>
      </c>
    </row>
    <row r="11536" spans="3:15" x14ac:dyDescent="0.25">
      <c r="C11536" s="1">
        <v>1</v>
      </c>
      <c r="D11536" s="1">
        <v>1</v>
      </c>
      <c r="E11536" s="1">
        <v>1</v>
      </c>
      <c r="F11536" s="19">
        <v>11527</v>
      </c>
      <c r="G11536" s="20" t="s">
        <v>3181</v>
      </c>
      <c r="H11536" s="21" t="s">
        <v>18</v>
      </c>
      <c r="K11536" s="33">
        <v>75</v>
      </c>
      <c r="L11536" s="37">
        <v>552</v>
      </c>
      <c r="N11536" s="33">
        <v>20</v>
      </c>
      <c r="O11536" s="37">
        <v>552</v>
      </c>
    </row>
    <row r="11537" spans="3:15" x14ac:dyDescent="0.25">
      <c r="C11537" s="1">
        <v>1</v>
      </c>
      <c r="D11537" s="1">
        <v>1</v>
      </c>
      <c r="E11537" s="1">
        <v>1</v>
      </c>
      <c r="F11537" s="16">
        <v>11528</v>
      </c>
      <c r="G11537" s="17" t="s">
        <v>3264</v>
      </c>
      <c r="H11537" s="18" t="s">
        <v>19</v>
      </c>
      <c r="K11537" s="32">
        <v>73</v>
      </c>
      <c r="L11537" s="36">
        <v>552</v>
      </c>
      <c r="N11537" s="32">
        <v>13</v>
      </c>
      <c r="O11537" s="36">
        <v>552</v>
      </c>
    </row>
    <row r="11538" spans="3:15" x14ac:dyDescent="0.25">
      <c r="C11538" s="1">
        <v>1</v>
      </c>
      <c r="D11538" s="1">
        <v>1</v>
      </c>
      <c r="E11538" s="1">
        <v>1</v>
      </c>
      <c r="F11538" s="19">
        <v>11529</v>
      </c>
      <c r="G11538" s="20" t="s">
        <v>3181</v>
      </c>
      <c r="H11538" s="21" t="s">
        <v>19</v>
      </c>
      <c r="K11538" s="33">
        <v>70</v>
      </c>
      <c r="L11538" s="37">
        <v>552</v>
      </c>
      <c r="N11538" s="33">
        <v>13</v>
      </c>
      <c r="O11538" s="37">
        <v>552</v>
      </c>
    </row>
    <row r="11539" spans="3:15" x14ac:dyDescent="0.25">
      <c r="C11539" s="1">
        <v>1</v>
      </c>
      <c r="D11539" s="1">
        <v>1</v>
      </c>
      <c r="E11539" s="1">
        <v>1</v>
      </c>
      <c r="F11539" s="16">
        <v>11530</v>
      </c>
      <c r="G11539" s="17" t="s">
        <v>3264</v>
      </c>
      <c r="H11539" s="18" t="s">
        <v>18</v>
      </c>
      <c r="K11539" s="32">
        <v>41</v>
      </c>
      <c r="L11539" s="36">
        <v>552</v>
      </c>
      <c r="N11539" s="32">
        <v>8</v>
      </c>
      <c r="O11539" s="36">
        <v>552</v>
      </c>
    </row>
    <row r="11540" spans="3:15" x14ac:dyDescent="0.25">
      <c r="C11540" s="1">
        <v>1</v>
      </c>
      <c r="D11540" s="1">
        <v>1</v>
      </c>
      <c r="E11540" s="1">
        <v>1</v>
      </c>
      <c r="F11540" s="19">
        <v>11531</v>
      </c>
      <c r="G11540" s="20" t="s">
        <v>3264</v>
      </c>
      <c r="H11540" s="21" t="s">
        <v>19</v>
      </c>
      <c r="K11540" s="33">
        <v>80</v>
      </c>
      <c r="L11540" s="37">
        <v>553</v>
      </c>
      <c r="N11540" s="33">
        <v>16</v>
      </c>
      <c r="O11540" s="37">
        <v>553</v>
      </c>
    </row>
    <row r="11541" spans="3:15" x14ac:dyDescent="0.25">
      <c r="C11541" s="1">
        <v>1</v>
      </c>
      <c r="D11541" s="1">
        <v>1</v>
      </c>
      <c r="E11541" s="1">
        <v>1</v>
      </c>
      <c r="F11541" s="16">
        <v>11532</v>
      </c>
      <c r="G11541" s="17" t="s">
        <v>3182</v>
      </c>
      <c r="H11541" s="18" t="s">
        <v>19</v>
      </c>
      <c r="K11541" s="32">
        <v>77</v>
      </c>
      <c r="L11541" s="36">
        <v>553</v>
      </c>
      <c r="N11541" s="32">
        <v>16</v>
      </c>
      <c r="O11541" s="36">
        <v>553</v>
      </c>
    </row>
    <row r="11542" spans="3:15" x14ac:dyDescent="0.25">
      <c r="C11542" s="1">
        <v>1</v>
      </c>
      <c r="D11542" s="1">
        <v>1</v>
      </c>
      <c r="E11542" s="1">
        <v>1</v>
      </c>
      <c r="F11542" s="19">
        <v>11533</v>
      </c>
      <c r="G11542" s="20" t="s">
        <v>3181</v>
      </c>
      <c r="H11542" s="21" t="s">
        <v>19</v>
      </c>
      <c r="K11542" s="33">
        <v>78</v>
      </c>
      <c r="L11542" s="37">
        <v>553</v>
      </c>
      <c r="N11542" s="33">
        <v>17</v>
      </c>
      <c r="O11542" s="37">
        <v>553</v>
      </c>
    </row>
    <row r="11543" spans="3:15" x14ac:dyDescent="0.25">
      <c r="C11543" s="1">
        <v>1</v>
      </c>
      <c r="D11543" s="1">
        <v>1</v>
      </c>
      <c r="E11543" s="1">
        <v>1</v>
      </c>
      <c r="F11543" s="16">
        <v>11534</v>
      </c>
      <c r="G11543" s="17" t="s">
        <v>3264</v>
      </c>
      <c r="H11543" s="18" t="s">
        <v>18</v>
      </c>
      <c r="K11543" s="32">
        <v>63</v>
      </c>
      <c r="L11543" s="36">
        <v>553</v>
      </c>
      <c r="N11543" s="32">
        <v>9</v>
      </c>
      <c r="O11543" s="36">
        <v>553</v>
      </c>
    </row>
    <row r="11544" spans="3:15" x14ac:dyDescent="0.25">
      <c r="C11544" s="1">
        <v>1</v>
      </c>
      <c r="D11544" s="1">
        <v>1</v>
      </c>
      <c r="E11544" s="1">
        <v>1</v>
      </c>
      <c r="F11544" s="19">
        <v>11535</v>
      </c>
      <c r="G11544" s="20" t="s">
        <v>3264</v>
      </c>
      <c r="H11544" s="21" t="s">
        <v>18</v>
      </c>
      <c r="K11544" s="33">
        <v>75</v>
      </c>
      <c r="L11544" s="37">
        <v>553</v>
      </c>
      <c r="N11544" s="33">
        <v>19</v>
      </c>
      <c r="O11544" s="37">
        <v>553</v>
      </c>
    </row>
    <row r="11545" spans="3:15" x14ac:dyDescent="0.25">
      <c r="C11545" s="1">
        <v>1</v>
      </c>
      <c r="D11545" s="1">
        <v>1</v>
      </c>
      <c r="E11545" s="1">
        <v>1</v>
      </c>
      <c r="F11545" s="16">
        <v>11536</v>
      </c>
      <c r="G11545" s="17" t="s">
        <v>3264</v>
      </c>
      <c r="H11545" s="18" t="s">
        <v>19</v>
      </c>
      <c r="K11545" s="32">
        <v>53</v>
      </c>
      <c r="L11545" s="36">
        <v>553</v>
      </c>
      <c r="N11545" s="32">
        <v>8</v>
      </c>
      <c r="O11545" s="36">
        <v>553</v>
      </c>
    </row>
    <row r="11546" spans="3:15" x14ac:dyDescent="0.25">
      <c r="C11546" s="1">
        <v>1</v>
      </c>
      <c r="D11546" s="1">
        <v>1</v>
      </c>
      <c r="E11546" s="1">
        <v>1</v>
      </c>
      <c r="F11546" s="19">
        <v>11537</v>
      </c>
      <c r="G11546" s="20" t="s">
        <v>3182</v>
      </c>
      <c r="H11546" s="21" t="s">
        <v>19</v>
      </c>
      <c r="K11546" s="33">
        <v>66</v>
      </c>
      <c r="L11546" s="37">
        <v>553</v>
      </c>
      <c r="N11546" s="33">
        <v>23</v>
      </c>
      <c r="O11546" s="37">
        <v>553</v>
      </c>
    </row>
    <row r="11547" spans="3:15" x14ac:dyDescent="0.25">
      <c r="C11547" s="1">
        <v>1</v>
      </c>
      <c r="D11547" s="1">
        <v>1</v>
      </c>
      <c r="E11547" s="1">
        <v>1</v>
      </c>
      <c r="F11547" s="16">
        <v>11538</v>
      </c>
      <c r="G11547" s="17" t="s">
        <v>3181</v>
      </c>
      <c r="H11547" s="18" t="s">
        <v>18</v>
      </c>
      <c r="K11547" s="32">
        <v>60</v>
      </c>
      <c r="L11547" s="36">
        <v>553</v>
      </c>
      <c r="N11547" s="32">
        <v>15</v>
      </c>
      <c r="O11547" s="36">
        <v>553</v>
      </c>
    </row>
    <row r="11548" spans="3:15" x14ac:dyDescent="0.25">
      <c r="C11548" s="1">
        <v>1</v>
      </c>
      <c r="D11548" s="1">
        <v>1</v>
      </c>
      <c r="E11548" s="1">
        <v>1</v>
      </c>
      <c r="F11548" s="19">
        <v>11539</v>
      </c>
      <c r="G11548" s="20" t="s">
        <v>3182</v>
      </c>
      <c r="H11548" s="21" t="s">
        <v>18</v>
      </c>
      <c r="K11548" s="33">
        <v>44</v>
      </c>
      <c r="L11548" s="37">
        <v>553</v>
      </c>
      <c r="N11548" s="33">
        <v>10</v>
      </c>
      <c r="O11548" s="37">
        <v>553</v>
      </c>
    </row>
    <row r="11549" spans="3:15" x14ac:dyDescent="0.25">
      <c r="C11549" s="1">
        <v>1</v>
      </c>
      <c r="D11549" s="1">
        <v>1</v>
      </c>
      <c r="E11549" s="1">
        <v>1</v>
      </c>
      <c r="F11549" s="16">
        <v>11540</v>
      </c>
      <c r="G11549" s="17" t="s">
        <v>3264</v>
      </c>
      <c r="H11549" s="18" t="s">
        <v>19</v>
      </c>
      <c r="K11549" s="32">
        <v>47</v>
      </c>
      <c r="L11549" s="36">
        <v>553</v>
      </c>
      <c r="N11549" s="32">
        <v>15</v>
      </c>
      <c r="O11549" s="36">
        <v>553</v>
      </c>
    </row>
    <row r="11550" spans="3:15" x14ac:dyDescent="0.25">
      <c r="C11550" s="1">
        <v>1</v>
      </c>
      <c r="D11550" s="1">
        <v>1</v>
      </c>
      <c r="E11550" s="1">
        <v>1</v>
      </c>
      <c r="F11550" s="19">
        <v>11541</v>
      </c>
      <c r="G11550" s="20" t="s">
        <v>3181</v>
      </c>
      <c r="H11550" s="21" t="s">
        <v>19</v>
      </c>
      <c r="K11550" s="33">
        <v>38</v>
      </c>
      <c r="L11550" s="37">
        <v>553</v>
      </c>
      <c r="N11550" s="33">
        <v>11</v>
      </c>
      <c r="O11550" s="37">
        <v>553</v>
      </c>
    </row>
    <row r="11551" spans="3:15" x14ac:dyDescent="0.25">
      <c r="C11551" s="1">
        <v>1</v>
      </c>
      <c r="D11551" s="1">
        <v>1</v>
      </c>
      <c r="E11551" s="1">
        <v>1</v>
      </c>
      <c r="F11551" s="16">
        <v>11542</v>
      </c>
      <c r="G11551" s="17" t="s">
        <v>3181</v>
      </c>
      <c r="H11551" s="18" t="s">
        <v>19</v>
      </c>
      <c r="K11551" s="32">
        <v>80</v>
      </c>
      <c r="L11551" s="36">
        <v>554</v>
      </c>
      <c r="N11551" s="32">
        <v>17</v>
      </c>
      <c r="O11551" s="36">
        <v>554</v>
      </c>
    </row>
    <row r="11552" spans="3:15" x14ac:dyDescent="0.25">
      <c r="C11552" s="1">
        <v>1</v>
      </c>
      <c r="D11552" s="1">
        <v>1</v>
      </c>
      <c r="E11552" s="1">
        <v>1</v>
      </c>
      <c r="F11552" s="19">
        <v>11543</v>
      </c>
      <c r="G11552" s="20" t="s">
        <v>3181</v>
      </c>
      <c r="H11552" s="21" t="s">
        <v>19</v>
      </c>
      <c r="K11552" s="33">
        <v>77</v>
      </c>
      <c r="L11552" s="37">
        <v>554</v>
      </c>
      <c r="N11552" s="33">
        <v>14</v>
      </c>
      <c r="O11552" s="37">
        <v>554</v>
      </c>
    </row>
    <row r="11553" spans="3:15" x14ac:dyDescent="0.25">
      <c r="C11553" s="1">
        <v>1</v>
      </c>
      <c r="D11553" s="1">
        <v>1</v>
      </c>
      <c r="E11553" s="1">
        <v>1</v>
      </c>
      <c r="F11553" s="16">
        <v>11544</v>
      </c>
      <c r="G11553" s="17" t="s">
        <v>3181</v>
      </c>
      <c r="H11553" s="18" t="s">
        <v>18</v>
      </c>
      <c r="K11553" s="32">
        <v>73</v>
      </c>
      <c r="L11553" s="36">
        <v>554</v>
      </c>
      <c r="N11553" s="32">
        <v>11</v>
      </c>
      <c r="O11553" s="36">
        <v>554</v>
      </c>
    </row>
    <row r="11554" spans="3:15" x14ac:dyDescent="0.25">
      <c r="C11554" s="1">
        <v>1</v>
      </c>
      <c r="D11554" s="1">
        <v>1</v>
      </c>
      <c r="E11554" s="1">
        <v>1</v>
      </c>
      <c r="F11554" s="19">
        <v>11545</v>
      </c>
      <c r="G11554" s="20" t="s">
        <v>3181</v>
      </c>
      <c r="H11554" s="21" t="s">
        <v>18</v>
      </c>
      <c r="K11554" s="33">
        <v>59</v>
      </c>
      <c r="L11554" s="37">
        <v>554</v>
      </c>
      <c r="N11554" s="33">
        <v>14</v>
      </c>
      <c r="O11554" s="37">
        <v>554</v>
      </c>
    </row>
    <row r="11555" spans="3:15" x14ac:dyDescent="0.25">
      <c r="C11555" s="1">
        <v>1</v>
      </c>
      <c r="D11555" s="1">
        <v>1</v>
      </c>
      <c r="E11555" s="1">
        <v>1</v>
      </c>
      <c r="F11555" s="16">
        <v>11546</v>
      </c>
      <c r="G11555" s="17" t="s">
        <v>3181</v>
      </c>
      <c r="H11555" s="18" t="s">
        <v>19</v>
      </c>
      <c r="K11555" s="32">
        <v>79</v>
      </c>
      <c r="L11555" s="36">
        <v>554</v>
      </c>
      <c r="N11555" s="32">
        <v>17</v>
      </c>
      <c r="O11555" s="36">
        <v>554</v>
      </c>
    </row>
    <row r="11556" spans="3:15" x14ac:dyDescent="0.25">
      <c r="C11556" s="1">
        <v>1</v>
      </c>
      <c r="D11556" s="1">
        <v>1</v>
      </c>
      <c r="E11556" s="1">
        <v>1</v>
      </c>
      <c r="F11556" s="19">
        <v>11547</v>
      </c>
      <c r="G11556" s="20" t="s">
        <v>3264</v>
      </c>
      <c r="H11556" s="21" t="s">
        <v>18</v>
      </c>
      <c r="K11556" s="33">
        <v>55</v>
      </c>
      <c r="L11556" s="37">
        <v>554</v>
      </c>
      <c r="N11556" s="33">
        <v>8</v>
      </c>
      <c r="O11556" s="37">
        <v>554</v>
      </c>
    </row>
    <row r="11557" spans="3:15" x14ac:dyDescent="0.25">
      <c r="C11557" s="1">
        <v>1</v>
      </c>
      <c r="D11557" s="1">
        <v>1</v>
      </c>
      <c r="E11557" s="1">
        <v>1</v>
      </c>
      <c r="F11557" s="16">
        <v>11548</v>
      </c>
      <c r="G11557" s="17" t="s">
        <v>3264</v>
      </c>
      <c r="H11557" s="18" t="s">
        <v>18</v>
      </c>
      <c r="K11557" s="32">
        <v>63</v>
      </c>
      <c r="L11557" s="36">
        <v>554</v>
      </c>
      <c r="N11557" s="32">
        <v>20</v>
      </c>
      <c r="O11557" s="36">
        <v>554</v>
      </c>
    </row>
    <row r="11558" spans="3:15" x14ac:dyDescent="0.25">
      <c r="C11558" s="1">
        <v>1</v>
      </c>
      <c r="D11558" s="1">
        <v>1</v>
      </c>
      <c r="E11558" s="1">
        <v>1</v>
      </c>
      <c r="F11558" s="19">
        <v>11549</v>
      </c>
      <c r="G11558" s="20" t="s">
        <v>3181</v>
      </c>
      <c r="H11558" s="21" t="s">
        <v>18</v>
      </c>
      <c r="K11558" s="33">
        <v>57</v>
      </c>
      <c r="L11558" s="37">
        <v>554</v>
      </c>
      <c r="N11558" s="33">
        <v>25</v>
      </c>
      <c r="O11558" s="37">
        <v>554</v>
      </c>
    </row>
    <row r="11559" spans="3:15" x14ac:dyDescent="0.25">
      <c r="C11559" s="1">
        <v>1</v>
      </c>
      <c r="D11559" s="1">
        <v>1</v>
      </c>
      <c r="E11559" s="1">
        <v>1</v>
      </c>
      <c r="F11559" s="16">
        <v>11550</v>
      </c>
      <c r="G11559" s="17" t="s">
        <v>3182</v>
      </c>
      <c r="H11559" s="18" t="s">
        <v>19</v>
      </c>
      <c r="K11559" s="32">
        <v>85</v>
      </c>
      <c r="L11559" s="36">
        <v>554</v>
      </c>
      <c r="N11559" s="32">
        <v>18</v>
      </c>
      <c r="O11559" s="36">
        <v>554</v>
      </c>
    </row>
    <row r="11560" spans="3:15" x14ac:dyDescent="0.25">
      <c r="C11560" s="1">
        <v>1</v>
      </c>
      <c r="D11560" s="1">
        <v>1</v>
      </c>
      <c r="E11560" s="1">
        <v>1</v>
      </c>
      <c r="F11560" s="19">
        <v>11551</v>
      </c>
      <c r="G11560" s="20" t="s">
        <v>3264</v>
      </c>
      <c r="H11560" s="21" t="s">
        <v>18</v>
      </c>
      <c r="K11560" s="33">
        <v>39</v>
      </c>
      <c r="L11560" s="37">
        <v>554</v>
      </c>
      <c r="N11560" s="33">
        <v>8</v>
      </c>
      <c r="O11560" s="37">
        <v>554</v>
      </c>
    </row>
    <row r="11561" spans="3:15" x14ac:dyDescent="0.25">
      <c r="C11561" s="1">
        <v>1</v>
      </c>
      <c r="D11561" s="1">
        <v>1</v>
      </c>
      <c r="E11561" s="1">
        <v>1</v>
      </c>
      <c r="F11561" s="16">
        <v>11552</v>
      </c>
      <c r="G11561" s="17" t="s">
        <v>3264</v>
      </c>
      <c r="H11561" s="18" t="s">
        <v>18</v>
      </c>
      <c r="K11561" s="32">
        <v>46</v>
      </c>
      <c r="L11561" s="36">
        <v>554</v>
      </c>
      <c r="N11561" s="32">
        <v>9</v>
      </c>
      <c r="O11561" s="36">
        <v>554</v>
      </c>
    </row>
    <row r="11562" spans="3:15" x14ac:dyDescent="0.25">
      <c r="C11562" s="1">
        <v>1</v>
      </c>
      <c r="D11562" s="1">
        <v>1</v>
      </c>
      <c r="E11562" s="1">
        <v>1</v>
      </c>
      <c r="F11562" s="19">
        <v>11553</v>
      </c>
      <c r="G11562" s="20" t="s">
        <v>3264</v>
      </c>
      <c r="H11562" s="21" t="s">
        <v>19</v>
      </c>
      <c r="K11562" s="33">
        <v>33</v>
      </c>
      <c r="L11562" s="37">
        <v>554</v>
      </c>
      <c r="N11562" s="33">
        <v>7</v>
      </c>
      <c r="O11562" s="37">
        <v>554</v>
      </c>
    </row>
    <row r="11563" spans="3:15" x14ac:dyDescent="0.25">
      <c r="C11563" s="1">
        <v>1</v>
      </c>
      <c r="D11563" s="1">
        <v>1</v>
      </c>
      <c r="E11563" s="1">
        <v>1</v>
      </c>
      <c r="F11563" s="16">
        <v>11554</v>
      </c>
      <c r="G11563" s="17" t="s">
        <v>3264</v>
      </c>
      <c r="H11563" s="18" t="s">
        <v>18</v>
      </c>
      <c r="K11563" s="32">
        <v>39</v>
      </c>
      <c r="L11563" s="36">
        <v>554</v>
      </c>
      <c r="N11563" s="32">
        <v>6</v>
      </c>
      <c r="O11563" s="36">
        <v>554</v>
      </c>
    </row>
    <row r="11564" spans="3:15" x14ac:dyDescent="0.25">
      <c r="C11564" s="1">
        <v>1</v>
      </c>
      <c r="D11564" s="1">
        <v>1</v>
      </c>
      <c r="E11564" s="1">
        <v>1</v>
      </c>
      <c r="F11564" s="19">
        <v>11555</v>
      </c>
      <c r="G11564" s="20" t="s">
        <v>3264</v>
      </c>
      <c r="H11564" s="21" t="s">
        <v>19</v>
      </c>
      <c r="K11564" s="33">
        <v>68</v>
      </c>
      <c r="L11564" s="37">
        <v>555</v>
      </c>
      <c r="N11564" s="33">
        <v>19</v>
      </c>
      <c r="O11564" s="37">
        <v>555</v>
      </c>
    </row>
    <row r="11565" spans="3:15" x14ac:dyDescent="0.25">
      <c r="C11565" s="1">
        <v>1</v>
      </c>
      <c r="D11565" s="1">
        <v>1</v>
      </c>
      <c r="E11565" s="1">
        <v>1</v>
      </c>
      <c r="F11565" s="16">
        <v>11556</v>
      </c>
      <c r="G11565" s="17" t="s">
        <v>3264</v>
      </c>
      <c r="H11565" s="18" t="s">
        <v>19</v>
      </c>
      <c r="K11565" s="32">
        <v>47</v>
      </c>
      <c r="L11565" s="36">
        <v>555</v>
      </c>
      <c r="N11565" s="32">
        <v>9</v>
      </c>
      <c r="O11565" s="36">
        <v>555</v>
      </c>
    </row>
    <row r="11566" spans="3:15" x14ac:dyDescent="0.25">
      <c r="C11566" s="1">
        <v>1</v>
      </c>
      <c r="D11566" s="1">
        <v>1</v>
      </c>
      <c r="E11566" s="1">
        <v>1</v>
      </c>
      <c r="F11566" s="19">
        <v>11557</v>
      </c>
      <c r="G11566" s="20" t="s">
        <v>3264</v>
      </c>
      <c r="H11566" s="21" t="s">
        <v>18</v>
      </c>
      <c r="K11566" s="33">
        <v>60</v>
      </c>
      <c r="L11566" s="37">
        <v>555</v>
      </c>
      <c r="N11566" s="33">
        <v>17</v>
      </c>
      <c r="O11566" s="37">
        <v>555</v>
      </c>
    </row>
    <row r="11567" spans="3:15" x14ac:dyDescent="0.25">
      <c r="C11567" s="1">
        <v>1</v>
      </c>
      <c r="D11567" s="1">
        <v>1</v>
      </c>
      <c r="E11567" s="1">
        <v>1</v>
      </c>
      <c r="F11567" s="16">
        <v>11558</v>
      </c>
      <c r="G11567" s="17" t="s">
        <v>3182</v>
      </c>
      <c r="H11567" s="18" t="s">
        <v>19</v>
      </c>
      <c r="K11567" s="32">
        <v>60</v>
      </c>
      <c r="L11567" s="36">
        <v>555</v>
      </c>
      <c r="N11567" s="32">
        <v>13</v>
      </c>
      <c r="O11567" s="36">
        <v>555</v>
      </c>
    </row>
    <row r="11568" spans="3:15" x14ac:dyDescent="0.25">
      <c r="C11568" s="1">
        <v>1</v>
      </c>
      <c r="D11568" s="1">
        <v>1</v>
      </c>
      <c r="E11568" s="1">
        <v>1</v>
      </c>
      <c r="F11568" s="19">
        <v>11559</v>
      </c>
      <c r="G11568" s="20" t="s">
        <v>3182</v>
      </c>
      <c r="H11568" s="21" t="s">
        <v>18</v>
      </c>
      <c r="K11568" s="33">
        <v>51</v>
      </c>
      <c r="L11568" s="37">
        <v>555</v>
      </c>
      <c r="N11568" s="33">
        <v>12</v>
      </c>
      <c r="O11568" s="37">
        <v>555</v>
      </c>
    </row>
    <row r="11569" spans="3:15" x14ac:dyDescent="0.25">
      <c r="C11569" s="1">
        <v>1</v>
      </c>
      <c r="D11569" s="1">
        <v>1</v>
      </c>
      <c r="E11569" s="1">
        <v>1</v>
      </c>
      <c r="F11569" s="16">
        <v>11560</v>
      </c>
      <c r="G11569" s="17" t="s">
        <v>3182</v>
      </c>
      <c r="H11569" s="18" t="s">
        <v>19</v>
      </c>
      <c r="K11569" s="32">
        <v>80</v>
      </c>
      <c r="L11569" s="36">
        <v>556</v>
      </c>
      <c r="N11569" s="32">
        <v>19</v>
      </c>
      <c r="O11569" s="36">
        <v>556</v>
      </c>
    </row>
    <row r="11570" spans="3:15" x14ac:dyDescent="0.25">
      <c r="C11570" s="1">
        <v>1</v>
      </c>
      <c r="D11570" s="1">
        <v>1</v>
      </c>
      <c r="E11570" s="1">
        <v>1</v>
      </c>
      <c r="F11570" s="19">
        <v>11561</v>
      </c>
      <c r="G11570" s="20" t="s">
        <v>3181</v>
      </c>
      <c r="H11570" s="21" t="s">
        <v>18</v>
      </c>
      <c r="K11570" s="33">
        <v>89</v>
      </c>
      <c r="L11570" s="37">
        <v>556</v>
      </c>
      <c r="N11570" s="33">
        <v>19</v>
      </c>
      <c r="O11570" s="37">
        <v>556</v>
      </c>
    </row>
    <row r="11571" spans="3:15" x14ac:dyDescent="0.25">
      <c r="C11571" s="1">
        <v>1</v>
      </c>
      <c r="D11571" s="1">
        <v>1</v>
      </c>
      <c r="E11571" s="1">
        <v>1</v>
      </c>
      <c r="F11571" s="16">
        <v>11562</v>
      </c>
      <c r="G11571" s="17" t="s">
        <v>3264</v>
      </c>
      <c r="H11571" s="18" t="s">
        <v>19</v>
      </c>
      <c r="K11571" s="32">
        <v>77</v>
      </c>
      <c r="L11571" s="36">
        <v>556</v>
      </c>
      <c r="N11571" s="32">
        <v>17</v>
      </c>
      <c r="O11571" s="36">
        <v>556</v>
      </c>
    </row>
    <row r="11572" spans="3:15" x14ac:dyDescent="0.25">
      <c r="C11572" s="1">
        <v>1</v>
      </c>
      <c r="D11572" s="1">
        <v>1</v>
      </c>
      <c r="E11572" s="1">
        <v>1</v>
      </c>
      <c r="F11572" s="19">
        <v>11563</v>
      </c>
      <c r="G11572" s="20" t="s">
        <v>3264</v>
      </c>
      <c r="H11572" s="21" t="s">
        <v>18</v>
      </c>
      <c r="K11572" s="33">
        <v>62</v>
      </c>
      <c r="L11572" s="37">
        <v>556</v>
      </c>
      <c r="N11572" s="33">
        <v>14</v>
      </c>
      <c r="O11572" s="37">
        <v>556</v>
      </c>
    </row>
    <row r="11573" spans="3:15" x14ac:dyDescent="0.25">
      <c r="C11573" s="1">
        <v>1</v>
      </c>
      <c r="D11573" s="1">
        <v>1</v>
      </c>
      <c r="E11573" s="1">
        <v>1</v>
      </c>
      <c r="F11573" s="16">
        <v>11564</v>
      </c>
      <c r="G11573" s="17" t="s">
        <v>3264</v>
      </c>
      <c r="H11573" s="18" t="s">
        <v>19</v>
      </c>
      <c r="K11573" s="32">
        <v>83</v>
      </c>
      <c r="L11573" s="36">
        <v>556</v>
      </c>
      <c r="N11573" s="32">
        <v>13</v>
      </c>
      <c r="O11573" s="36">
        <v>556</v>
      </c>
    </row>
    <row r="11574" spans="3:15" x14ac:dyDescent="0.25">
      <c r="C11574" s="1">
        <v>1</v>
      </c>
      <c r="D11574" s="1">
        <v>1</v>
      </c>
      <c r="E11574" s="1">
        <v>1</v>
      </c>
      <c r="F11574" s="19">
        <v>11565</v>
      </c>
      <c r="G11574" s="20" t="s">
        <v>3264</v>
      </c>
      <c r="H11574" s="21" t="s">
        <v>18</v>
      </c>
      <c r="K11574" s="33">
        <v>52</v>
      </c>
      <c r="L11574" s="37">
        <v>556</v>
      </c>
      <c r="N11574" s="33">
        <v>6</v>
      </c>
      <c r="O11574" s="37">
        <v>556</v>
      </c>
    </row>
    <row r="11575" spans="3:15" x14ac:dyDescent="0.25">
      <c r="C11575" s="1">
        <v>1</v>
      </c>
      <c r="D11575" s="1">
        <v>1</v>
      </c>
      <c r="E11575" s="1">
        <v>1</v>
      </c>
      <c r="F11575" s="16">
        <v>11566</v>
      </c>
      <c r="G11575" s="17" t="s">
        <v>3264</v>
      </c>
      <c r="H11575" s="18" t="s">
        <v>19</v>
      </c>
      <c r="K11575" s="32">
        <v>68</v>
      </c>
      <c r="L11575" s="36">
        <v>556</v>
      </c>
      <c r="N11575" s="32">
        <v>12</v>
      </c>
      <c r="O11575" s="36">
        <v>556</v>
      </c>
    </row>
    <row r="11576" spans="3:15" x14ac:dyDescent="0.25">
      <c r="C11576" s="1">
        <v>1</v>
      </c>
      <c r="D11576" s="1">
        <v>1</v>
      </c>
      <c r="E11576" s="1">
        <v>1</v>
      </c>
      <c r="F11576" s="19">
        <v>11567</v>
      </c>
      <c r="G11576" s="20" t="s">
        <v>3264</v>
      </c>
      <c r="H11576" s="21" t="s">
        <v>18</v>
      </c>
      <c r="K11576" s="33">
        <v>54</v>
      </c>
      <c r="L11576" s="37">
        <v>556</v>
      </c>
      <c r="N11576" s="33">
        <v>11</v>
      </c>
      <c r="O11576" s="37">
        <v>556</v>
      </c>
    </row>
    <row r="11577" spans="3:15" x14ac:dyDescent="0.25">
      <c r="C11577" s="1">
        <v>1</v>
      </c>
      <c r="D11577" s="1">
        <v>1</v>
      </c>
      <c r="E11577" s="1">
        <v>1</v>
      </c>
      <c r="F11577" s="16">
        <v>11568</v>
      </c>
      <c r="G11577" s="17" t="s">
        <v>3264</v>
      </c>
      <c r="H11577" s="18" t="s">
        <v>19</v>
      </c>
      <c r="K11577" s="32">
        <v>67</v>
      </c>
      <c r="L11577" s="36">
        <v>556</v>
      </c>
      <c r="N11577" s="32">
        <v>10</v>
      </c>
      <c r="O11577" s="36">
        <v>556</v>
      </c>
    </row>
    <row r="11578" spans="3:15" x14ac:dyDescent="0.25">
      <c r="C11578" s="1">
        <v>1</v>
      </c>
      <c r="D11578" s="1">
        <v>1</v>
      </c>
      <c r="E11578" s="1">
        <v>1</v>
      </c>
      <c r="F11578" s="19">
        <v>11569</v>
      </c>
      <c r="G11578" s="20" t="s">
        <v>3181</v>
      </c>
      <c r="H11578" s="21" t="s">
        <v>18</v>
      </c>
      <c r="K11578" s="33">
        <v>50</v>
      </c>
      <c r="L11578" s="37">
        <v>556</v>
      </c>
      <c r="N11578" s="33">
        <v>14</v>
      </c>
      <c r="O11578" s="37">
        <v>556</v>
      </c>
    </row>
    <row r="11579" spans="3:15" x14ac:dyDescent="0.25">
      <c r="C11579" s="1">
        <v>1</v>
      </c>
      <c r="D11579" s="1">
        <v>1</v>
      </c>
      <c r="E11579" s="1">
        <v>1</v>
      </c>
      <c r="F11579" s="16">
        <v>11570</v>
      </c>
      <c r="G11579" s="17" t="s">
        <v>3264</v>
      </c>
      <c r="H11579" s="18" t="s">
        <v>18</v>
      </c>
      <c r="K11579" s="32">
        <v>59</v>
      </c>
      <c r="L11579" s="36">
        <v>556</v>
      </c>
      <c r="N11579" s="32">
        <v>11</v>
      </c>
      <c r="O11579" s="36">
        <v>556</v>
      </c>
    </row>
    <row r="11580" spans="3:15" x14ac:dyDescent="0.25">
      <c r="C11580" s="1">
        <v>1</v>
      </c>
      <c r="D11580" s="1">
        <v>1</v>
      </c>
      <c r="E11580" s="1">
        <v>1</v>
      </c>
      <c r="F11580" s="19">
        <v>11571</v>
      </c>
      <c r="G11580" s="20" t="s">
        <v>3264</v>
      </c>
      <c r="H11580" s="21" t="s">
        <v>18</v>
      </c>
      <c r="K11580" s="33">
        <v>62</v>
      </c>
      <c r="L11580" s="37">
        <v>556</v>
      </c>
      <c r="N11580" s="33">
        <v>12</v>
      </c>
      <c r="O11580" s="37">
        <v>556</v>
      </c>
    </row>
    <row r="11581" spans="3:15" x14ac:dyDescent="0.25">
      <c r="C11581" s="1">
        <v>1</v>
      </c>
      <c r="D11581" s="1">
        <v>1</v>
      </c>
      <c r="E11581" s="1">
        <v>1</v>
      </c>
      <c r="F11581" s="16">
        <v>11572</v>
      </c>
      <c r="G11581" s="17" t="s">
        <v>3264</v>
      </c>
      <c r="H11581" s="18" t="s">
        <v>18</v>
      </c>
      <c r="K11581" s="32">
        <v>51</v>
      </c>
      <c r="L11581" s="36">
        <v>556</v>
      </c>
      <c r="N11581" s="32">
        <v>11</v>
      </c>
      <c r="O11581" s="36">
        <v>556</v>
      </c>
    </row>
    <row r="11582" spans="3:15" x14ac:dyDescent="0.25">
      <c r="C11582" s="1">
        <v>1</v>
      </c>
      <c r="D11582" s="1">
        <v>1</v>
      </c>
      <c r="E11582" s="1">
        <v>1</v>
      </c>
      <c r="F11582" s="19">
        <v>11573</v>
      </c>
      <c r="G11582" s="20" t="s">
        <v>3264</v>
      </c>
      <c r="H11582" s="21" t="s">
        <v>19</v>
      </c>
      <c r="K11582" s="33">
        <v>69</v>
      </c>
      <c r="L11582" s="37">
        <v>557</v>
      </c>
      <c r="N11582" s="33">
        <v>8</v>
      </c>
      <c r="O11582" s="37">
        <v>557</v>
      </c>
    </row>
    <row r="11583" spans="3:15" x14ac:dyDescent="0.25">
      <c r="C11583" s="1">
        <v>1</v>
      </c>
      <c r="D11583" s="1">
        <v>1</v>
      </c>
      <c r="E11583" s="1">
        <v>1</v>
      </c>
      <c r="F11583" s="16">
        <v>11574</v>
      </c>
      <c r="G11583" s="17" t="s">
        <v>3181</v>
      </c>
      <c r="H11583" s="18" t="s">
        <v>19</v>
      </c>
      <c r="K11583" s="32">
        <v>70</v>
      </c>
      <c r="L11583" s="36">
        <v>557</v>
      </c>
      <c r="N11583" s="32">
        <v>17</v>
      </c>
      <c r="O11583" s="36">
        <v>557</v>
      </c>
    </row>
    <row r="11584" spans="3:15" x14ac:dyDescent="0.25">
      <c r="C11584" s="1">
        <v>1</v>
      </c>
      <c r="D11584" s="1">
        <v>1</v>
      </c>
      <c r="E11584" s="1">
        <v>1</v>
      </c>
      <c r="F11584" s="19">
        <v>11575</v>
      </c>
      <c r="G11584" s="20" t="s">
        <v>3182</v>
      </c>
      <c r="H11584" s="21" t="s">
        <v>18</v>
      </c>
      <c r="K11584" s="33">
        <v>70</v>
      </c>
      <c r="L11584" s="37">
        <v>557</v>
      </c>
      <c r="N11584" s="33">
        <v>14</v>
      </c>
      <c r="O11584" s="37">
        <v>557</v>
      </c>
    </row>
    <row r="11585" spans="3:15" x14ac:dyDescent="0.25">
      <c r="C11585" s="1">
        <v>1</v>
      </c>
      <c r="D11585" s="1">
        <v>1</v>
      </c>
      <c r="E11585" s="1">
        <v>1</v>
      </c>
      <c r="F11585" s="16">
        <v>11576</v>
      </c>
      <c r="G11585" s="17" t="s">
        <v>3182</v>
      </c>
      <c r="H11585" s="18" t="s">
        <v>19</v>
      </c>
      <c r="K11585" s="32">
        <v>63</v>
      </c>
      <c r="L11585" s="36">
        <v>557</v>
      </c>
      <c r="N11585" s="32">
        <v>17</v>
      </c>
      <c r="O11585" s="36">
        <v>557</v>
      </c>
    </row>
    <row r="11586" spans="3:15" x14ac:dyDescent="0.25">
      <c r="C11586" s="1">
        <v>1</v>
      </c>
      <c r="D11586" s="1">
        <v>1</v>
      </c>
      <c r="E11586" s="1">
        <v>1</v>
      </c>
      <c r="F11586" s="19">
        <v>11577</v>
      </c>
      <c r="G11586" s="20" t="s">
        <v>3264</v>
      </c>
      <c r="H11586" s="21" t="s">
        <v>18</v>
      </c>
      <c r="K11586" s="33">
        <v>54</v>
      </c>
      <c r="L11586" s="37">
        <v>557</v>
      </c>
      <c r="N11586" s="33">
        <v>8</v>
      </c>
      <c r="O11586" s="37">
        <v>557</v>
      </c>
    </row>
    <row r="11587" spans="3:15" x14ac:dyDescent="0.25">
      <c r="C11587" s="1">
        <v>1</v>
      </c>
      <c r="D11587" s="1">
        <v>1</v>
      </c>
      <c r="E11587" s="1">
        <v>1</v>
      </c>
      <c r="F11587" s="16">
        <v>11578</v>
      </c>
      <c r="G11587" s="17" t="s">
        <v>3264</v>
      </c>
      <c r="H11587" s="18" t="s">
        <v>19</v>
      </c>
      <c r="K11587" s="32">
        <v>52</v>
      </c>
      <c r="L11587" s="36">
        <v>557</v>
      </c>
      <c r="N11587" s="32">
        <v>15</v>
      </c>
      <c r="O11587" s="36">
        <v>557</v>
      </c>
    </row>
    <row r="11588" spans="3:15" x14ac:dyDescent="0.25">
      <c r="C11588" s="1">
        <v>1</v>
      </c>
      <c r="D11588" s="1">
        <v>1</v>
      </c>
      <c r="E11588" s="1">
        <v>1</v>
      </c>
      <c r="F11588" s="19">
        <v>11579</v>
      </c>
      <c r="G11588" s="20" t="s">
        <v>3264</v>
      </c>
      <c r="H11588" s="21" t="s">
        <v>19</v>
      </c>
      <c r="K11588" s="33">
        <v>59</v>
      </c>
      <c r="L11588" s="37">
        <v>557</v>
      </c>
      <c r="N11588" s="33">
        <v>15</v>
      </c>
      <c r="O11588" s="37">
        <v>557</v>
      </c>
    </row>
    <row r="11589" spans="3:15" x14ac:dyDescent="0.25">
      <c r="C11589" s="1">
        <v>1</v>
      </c>
      <c r="D11589" s="1">
        <v>1</v>
      </c>
      <c r="E11589" s="1">
        <v>1</v>
      </c>
      <c r="F11589" s="16">
        <v>11580</v>
      </c>
      <c r="G11589" s="17" t="s">
        <v>3264</v>
      </c>
      <c r="H11589" s="18" t="s">
        <v>19</v>
      </c>
      <c r="K11589" s="32">
        <v>37</v>
      </c>
      <c r="L11589" s="36">
        <v>557</v>
      </c>
      <c r="N11589" s="32">
        <v>9</v>
      </c>
      <c r="O11589" s="36">
        <v>557</v>
      </c>
    </row>
    <row r="11590" spans="3:15" x14ac:dyDescent="0.25">
      <c r="C11590" s="1">
        <v>1</v>
      </c>
      <c r="D11590" s="1">
        <v>1</v>
      </c>
      <c r="E11590" s="1">
        <v>1</v>
      </c>
      <c r="F11590" s="19">
        <v>11581</v>
      </c>
      <c r="G11590" s="20" t="s">
        <v>3264</v>
      </c>
      <c r="H11590" s="21" t="s">
        <v>19</v>
      </c>
      <c r="K11590" s="33">
        <v>46</v>
      </c>
      <c r="L11590" s="37">
        <v>557</v>
      </c>
      <c r="N11590" s="33">
        <v>8</v>
      </c>
      <c r="O11590" s="37">
        <v>557</v>
      </c>
    </row>
    <row r="11591" spans="3:15" x14ac:dyDescent="0.25">
      <c r="C11591" s="1">
        <v>1</v>
      </c>
      <c r="D11591" s="1">
        <v>1</v>
      </c>
      <c r="E11591" s="1">
        <v>1</v>
      </c>
      <c r="F11591" s="16">
        <v>11582</v>
      </c>
      <c r="G11591" s="17" t="s">
        <v>3182</v>
      </c>
      <c r="H11591" s="18" t="s">
        <v>19</v>
      </c>
      <c r="K11591" s="32">
        <v>40</v>
      </c>
      <c r="L11591" s="36">
        <v>557</v>
      </c>
      <c r="N11591" s="32">
        <v>11</v>
      </c>
      <c r="O11591" s="36">
        <v>557</v>
      </c>
    </row>
    <row r="11592" spans="3:15" x14ac:dyDescent="0.25">
      <c r="C11592" s="1">
        <v>1</v>
      </c>
      <c r="D11592" s="1">
        <v>1</v>
      </c>
      <c r="E11592" s="1">
        <v>1</v>
      </c>
      <c r="F11592" s="19">
        <v>11583</v>
      </c>
      <c r="G11592" s="20" t="s">
        <v>3264</v>
      </c>
      <c r="H11592" s="21" t="s">
        <v>19</v>
      </c>
      <c r="K11592" s="33">
        <v>71</v>
      </c>
      <c r="L11592" s="37">
        <v>558</v>
      </c>
      <c r="N11592" s="33">
        <v>13</v>
      </c>
      <c r="O11592" s="37">
        <v>558</v>
      </c>
    </row>
    <row r="11593" spans="3:15" x14ac:dyDescent="0.25">
      <c r="C11593" s="1">
        <v>1</v>
      </c>
      <c r="D11593" s="1">
        <v>1</v>
      </c>
      <c r="E11593" s="1">
        <v>1</v>
      </c>
      <c r="F11593" s="16">
        <v>11584</v>
      </c>
      <c r="G11593" s="17" t="s">
        <v>3264</v>
      </c>
      <c r="H11593" s="18" t="s">
        <v>18</v>
      </c>
      <c r="K11593" s="32">
        <v>61</v>
      </c>
      <c r="L11593" s="36">
        <v>558</v>
      </c>
      <c r="N11593" s="32">
        <v>12</v>
      </c>
      <c r="O11593" s="36">
        <v>558</v>
      </c>
    </row>
    <row r="11594" spans="3:15" x14ac:dyDescent="0.25">
      <c r="C11594" s="1">
        <v>1</v>
      </c>
      <c r="D11594" s="1">
        <v>1</v>
      </c>
      <c r="E11594" s="1">
        <v>1</v>
      </c>
      <c r="F11594" s="19">
        <v>11585</v>
      </c>
      <c r="G11594" s="20" t="s">
        <v>3264</v>
      </c>
      <c r="H11594" s="21" t="s">
        <v>19</v>
      </c>
      <c r="K11594" s="33">
        <v>63</v>
      </c>
      <c r="L11594" s="37">
        <v>558</v>
      </c>
      <c r="N11594" s="33">
        <v>12</v>
      </c>
      <c r="O11594" s="37">
        <v>558</v>
      </c>
    </row>
    <row r="11595" spans="3:15" x14ac:dyDescent="0.25">
      <c r="C11595" s="1">
        <v>1</v>
      </c>
      <c r="D11595" s="1">
        <v>1</v>
      </c>
      <c r="E11595" s="1">
        <v>1</v>
      </c>
      <c r="F11595" s="16">
        <v>11586</v>
      </c>
      <c r="G11595" s="17" t="s">
        <v>3264</v>
      </c>
      <c r="H11595" s="18" t="s">
        <v>19</v>
      </c>
      <c r="K11595" s="32">
        <v>48</v>
      </c>
      <c r="L11595" s="36">
        <v>558</v>
      </c>
      <c r="N11595" s="32">
        <v>8</v>
      </c>
      <c r="O11595" s="36">
        <v>558</v>
      </c>
    </row>
    <row r="11596" spans="3:15" x14ac:dyDescent="0.25">
      <c r="C11596" s="1">
        <v>1</v>
      </c>
      <c r="D11596" s="1">
        <v>1</v>
      </c>
      <c r="E11596" s="1">
        <v>1</v>
      </c>
      <c r="F11596" s="19">
        <v>11587</v>
      </c>
      <c r="G11596" s="20" t="s">
        <v>3182</v>
      </c>
      <c r="H11596" s="21" t="s">
        <v>18</v>
      </c>
      <c r="K11596" s="33">
        <v>55</v>
      </c>
      <c r="L11596" s="37">
        <v>558</v>
      </c>
      <c r="N11596" s="33">
        <v>13</v>
      </c>
      <c r="O11596" s="37">
        <v>558</v>
      </c>
    </row>
    <row r="11597" spans="3:15" x14ac:dyDescent="0.25">
      <c r="C11597" s="1">
        <v>1</v>
      </c>
      <c r="D11597" s="1">
        <v>1</v>
      </c>
      <c r="E11597" s="1">
        <v>1</v>
      </c>
      <c r="F11597" s="16">
        <v>11588</v>
      </c>
      <c r="G11597" s="17" t="s">
        <v>3181</v>
      </c>
      <c r="H11597" s="18" t="s">
        <v>19</v>
      </c>
      <c r="K11597" s="32">
        <v>59</v>
      </c>
      <c r="L11597" s="36">
        <v>558</v>
      </c>
      <c r="N11597" s="32">
        <v>11</v>
      </c>
      <c r="O11597" s="36">
        <v>558</v>
      </c>
    </row>
    <row r="11598" spans="3:15" x14ac:dyDescent="0.25">
      <c r="C11598" s="1">
        <v>1</v>
      </c>
      <c r="D11598" s="1">
        <v>1</v>
      </c>
      <c r="E11598" s="1">
        <v>1</v>
      </c>
      <c r="F11598" s="19">
        <v>11589</v>
      </c>
      <c r="G11598" s="20" t="s">
        <v>3181</v>
      </c>
      <c r="H11598" s="21" t="s">
        <v>18</v>
      </c>
      <c r="K11598" s="33">
        <v>60</v>
      </c>
      <c r="L11598" s="37">
        <v>558</v>
      </c>
      <c r="N11598" s="33">
        <v>19</v>
      </c>
      <c r="O11598" s="37">
        <v>558</v>
      </c>
    </row>
    <row r="11599" spans="3:15" x14ac:dyDescent="0.25">
      <c r="C11599" s="1">
        <v>1</v>
      </c>
      <c r="D11599" s="1">
        <v>1</v>
      </c>
      <c r="E11599" s="1">
        <v>1</v>
      </c>
      <c r="F11599" s="16">
        <v>11590</v>
      </c>
      <c r="G11599" s="17" t="s">
        <v>3182</v>
      </c>
      <c r="H11599" s="18" t="s">
        <v>19</v>
      </c>
      <c r="K11599" s="32">
        <v>80</v>
      </c>
      <c r="L11599" s="36">
        <v>559</v>
      </c>
      <c r="N11599" s="32">
        <v>14</v>
      </c>
      <c r="O11599" s="36">
        <v>559</v>
      </c>
    </row>
    <row r="11600" spans="3:15" x14ac:dyDescent="0.25">
      <c r="C11600" s="1">
        <v>1</v>
      </c>
      <c r="D11600" s="1">
        <v>1</v>
      </c>
      <c r="E11600" s="1">
        <v>1</v>
      </c>
      <c r="F11600" s="19">
        <v>11591</v>
      </c>
      <c r="G11600" s="20" t="s">
        <v>3264</v>
      </c>
      <c r="H11600" s="21" t="s">
        <v>19</v>
      </c>
      <c r="K11600" s="33">
        <v>67</v>
      </c>
      <c r="L11600" s="37">
        <v>559</v>
      </c>
      <c r="N11600" s="33">
        <v>9</v>
      </c>
      <c r="O11600" s="37">
        <v>559</v>
      </c>
    </row>
    <row r="11601" spans="3:15" x14ac:dyDescent="0.25">
      <c r="C11601" s="1">
        <v>1</v>
      </c>
      <c r="D11601" s="1">
        <v>1</v>
      </c>
      <c r="E11601" s="1">
        <v>1</v>
      </c>
      <c r="F11601" s="16">
        <v>11592</v>
      </c>
      <c r="G11601" s="17" t="s">
        <v>3181</v>
      </c>
      <c r="H11601" s="18" t="s">
        <v>18</v>
      </c>
      <c r="K11601" s="32">
        <v>57</v>
      </c>
      <c r="L11601" s="36">
        <v>559</v>
      </c>
      <c r="N11601" s="32">
        <v>17</v>
      </c>
      <c r="O11601" s="36">
        <v>559</v>
      </c>
    </row>
    <row r="11602" spans="3:15" x14ac:dyDescent="0.25">
      <c r="C11602" s="1">
        <v>1</v>
      </c>
      <c r="D11602" s="1">
        <v>1</v>
      </c>
      <c r="E11602" s="1">
        <v>1</v>
      </c>
      <c r="F11602" s="19">
        <v>11593</v>
      </c>
      <c r="G11602" s="20" t="s">
        <v>3181</v>
      </c>
      <c r="H11602" s="21" t="s">
        <v>18</v>
      </c>
      <c r="K11602" s="33">
        <v>61</v>
      </c>
      <c r="L11602" s="37">
        <v>559</v>
      </c>
      <c r="N11602" s="33">
        <v>14</v>
      </c>
      <c r="O11602" s="37">
        <v>559</v>
      </c>
    </row>
    <row r="11603" spans="3:15" x14ac:dyDescent="0.25">
      <c r="C11603" s="1">
        <v>1</v>
      </c>
      <c r="D11603" s="1">
        <v>1</v>
      </c>
      <c r="E11603" s="1">
        <v>1</v>
      </c>
      <c r="F11603" s="16">
        <v>11594</v>
      </c>
      <c r="G11603" s="17" t="s">
        <v>3264</v>
      </c>
      <c r="H11603" s="18" t="s">
        <v>19</v>
      </c>
      <c r="K11603" s="32">
        <v>52</v>
      </c>
      <c r="L11603" s="36">
        <v>559</v>
      </c>
      <c r="N11603" s="32">
        <v>7</v>
      </c>
      <c r="O11603" s="36">
        <v>559</v>
      </c>
    </row>
    <row r="11604" spans="3:15" x14ac:dyDescent="0.25">
      <c r="C11604" s="1">
        <v>1</v>
      </c>
      <c r="D11604" s="1">
        <v>1</v>
      </c>
      <c r="E11604" s="1">
        <v>1</v>
      </c>
      <c r="F11604" s="19">
        <v>11595</v>
      </c>
      <c r="G11604" s="20" t="s">
        <v>3264</v>
      </c>
      <c r="H11604" s="21" t="s">
        <v>19</v>
      </c>
      <c r="K11604" s="33">
        <v>67</v>
      </c>
      <c r="L11604" s="37">
        <v>559</v>
      </c>
      <c r="N11604" s="33">
        <v>13</v>
      </c>
      <c r="O11604" s="37">
        <v>559</v>
      </c>
    </row>
    <row r="11605" spans="3:15" x14ac:dyDescent="0.25">
      <c r="C11605" s="1">
        <v>1</v>
      </c>
      <c r="D11605" s="1">
        <v>1</v>
      </c>
      <c r="E11605" s="1">
        <v>1</v>
      </c>
      <c r="F11605" s="16">
        <v>11596</v>
      </c>
      <c r="G11605" s="17" t="s">
        <v>3264</v>
      </c>
      <c r="H11605" s="18" t="s">
        <v>18</v>
      </c>
      <c r="K11605" s="32">
        <v>59</v>
      </c>
      <c r="L11605" s="36">
        <v>559</v>
      </c>
      <c r="N11605" s="32">
        <v>15</v>
      </c>
      <c r="O11605" s="36">
        <v>559</v>
      </c>
    </row>
    <row r="11606" spans="3:15" x14ac:dyDescent="0.25">
      <c r="C11606" s="1">
        <v>1</v>
      </c>
      <c r="D11606" s="1">
        <v>1</v>
      </c>
      <c r="E11606" s="1">
        <v>1</v>
      </c>
      <c r="F11606" s="19">
        <v>11597</v>
      </c>
      <c r="G11606" s="20" t="s">
        <v>3264</v>
      </c>
      <c r="H11606" s="21" t="s">
        <v>19</v>
      </c>
      <c r="K11606" s="33">
        <v>37</v>
      </c>
      <c r="L11606" s="37">
        <v>559</v>
      </c>
      <c r="N11606" s="33">
        <v>3</v>
      </c>
      <c r="O11606" s="37">
        <v>559</v>
      </c>
    </row>
    <row r="11607" spans="3:15" x14ac:dyDescent="0.25">
      <c r="C11607" s="1">
        <v>1</v>
      </c>
      <c r="D11607" s="1">
        <v>1</v>
      </c>
      <c r="E11607" s="1">
        <v>1</v>
      </c>
      <c r="F11607" s="16">
        <v>11598</v>
      </c>
      <c r="G11607" s="17" t="s">
        <v>3264</v>
      </c>
      <c r="H11607" s="18" t="s">
        <v>19</v>
      </c>
      <c r="K11607" s="32">
        <v>45</v>
      </c>
      <c r="L11607" s="36">
        <v>559</v>
      </c>
      <c r="N11607" s="32">
        <v>16</v>
      </c>
      <c r="O11607" s="36">
        <v>559</v>
      </c>
    </row>
    <row r="11608" spans="3:15" x14ac:dyDescent="0.25">
      <c r="C11608" s="1">
        <v>1</v>
      </c>
      <c r="D11608" s="1">
        <v>1</v>
      </c>
      <c r="E11608" s="1">
        <v>1</v>
      </c>
      <c r="F11608" s="19">
        <v>11599</v>
      </c>
      <c r="G11608" s="20" t="s">
        <v>3182</v>
      </c>
      <c r="H11608" s="21" t="s">
        <v>19</v>
      </c>
      <c r="K11608" s="33">
        <v>87</v>
      </c>
      <c r="L11608" s="37">
        <v>560</v>
      </c>
      <c r="N11608" s="33">
        <v>19</v>
      </c>
      <c r="O11608" s="37">
        <v>560</v>
      </c>
    </row>
    <row r="11609" spans="3:15" x14ac:dyDescent="0.25">
      <c r="C11609" s="1">
        <v>1</v>
      </c>
      <c r="D11609" s="1">
        <v>1</v>
      </c>
      <c r="E11609" s="1">
        <v>1</v>
      </c>
      <c r="F11609" s="16">
        <v>11600</v>
      </c>
      <c r="G11609" s="17" t="s">
        <v>3182</v>
      </c>
      <c r="H11609" s="18" t="s">
        <v>18</v>
      </c>
      <c r="K11609" s="32">
        <v>68</v>
      </c>
      <c r="L11609" s="36">
        <v>560</v>
      </c>
      <c r="N11609" s="32">
        <v>18</v>
      </c>
      <c r="O11609" s="36">
        <v>560</v>
      </c>
    </row>
    <row r="11610" spans="3:15" x14ac:dyDescent="0.25">
      <c r="C11610" s="1">
        <v>1</v>
      </c>
      <c r="D11610" s="1">
        <v>1</v>
      </c>
      <c r="E11610" s="1">
        <v>1</v>
      </c>
      <c r="F11610" s="19">
        <v>11601</v>
      </c>
      <c r="G11610" s="20" t="s">
        <v>3264</v>
      </c>
      <c r="H11610" s="21" t="s">
        <v>18</v>
      </c>
      <c r="K11610" s="33">
        <v>64</v>
      </c>
      <c r="L11610" s="37">
        <v>560</v>
      </c>
      <c r="N11610" s="33">
        <v>10</v>
      </c>
      <c r="O11610" s="37">
        <v>560</v>
      </c>
    </row>
    <row r="11611" spans="3:15" x14ac:dyDescent="0.25">
      <c r="C11611" s="1">
        <v>1</v>
      </c>
      <c r="D11611" s="1">
        <v>1</v>
      </c>
      <c r="E11611" s="1">
        <v>1</v>
      </c>
      <c r="F11611" s="16">
        <v>11602</v>
      </c>
      <c r="G11611" s="17" t="s">
        <v>3181</v>
      </c>
      <c r="H11611" s="18" t="s">
        <v>18</v>
      </c>
      <c r="K11611" s="32">
        <v>79</v>
      </c>
      <c r="L11611" s="36">
        <v>560</v>
      </c>
      <c r="N11611" s="32">
        <v>19</v>
      </c>
      <c r="O11611" s="36">
        <v>560</v>
      </c>
    </row>
    <row r="11612" spans="3:15" x14ac:dyDescent="0.25">
      <c r="C11612" s="1">
        <v>1</v>
      </c>
      <c r="D11612" s="1">
        <v>1</v>
      </c>
      <c r="E11612" s="1">
        <v>1</v>
      </c>
      <c r="F11612" s="19">
        <v>11603</v>
      </c>
      <c r="G11612" s="20" t="s">
        <v>3182</v>
      </c>
      <c r="H11612" s="21" t="s">
        <v>18</v>
      </c>
      <c r="K11612" s="33">
        <v>68</v>
      </c>
      <c r="L11612" s="37">
        <v>560</v>
      </c>
      <c r="N11612" s="33">
        <v>22</v>
      </c>
      <c r="O11612" s="37">
        <v>560</v>
      </c>
    </row>
    <row r="11613" spans="3:15" x14ac:dyDescent="0.25">
      <c r="C11613" s="1">
        <v>1</v>
      </c>
      <c r="D11613" s="1">
        <v>1</v>
      </c>
      <c r="E11613" s="1">
        <v>1</v>
      </c>
      <c r="F11613" s="16">
        <v>11604</v>
      </c>
      <c r="G11613" s="17" t="s">
        <v>3264</v>
      </c>
      <c r="H11613" s="18" t="s">
        <v>19</v>
      </c>
      <c r="K11613" s="32">
        <v>54</v>
      </c>
      <c r="L11613" s="36">
        <v>560</v>
      </c>
      <c r="N11613" s="32">
        <v>6</v>
      </c>
      <c r="O11613" s="36">
        <v>560</v>
      </c>
    </row>
    <row r="11614" spans="3:15" x14ac:dyDescent="0.25">
      <c r="C11614" s="1">
        <v>1</v>
      </c>
      <c r="D11614" s="1">
        <v>1</v>
      </c>
      <c r="E11614" s="1">
        <v>1</v>
      </c>
      <c r="F11614" s="19">
        <v>11605</v>
      </c>
      <c r="G11614" s="20" t="s">
        <v>3264</v>
      </c>
      <c r="H11614" s="21" t="s">
        <v>18</v>
      </c>
      <c r="K11614" s="33">
        <v>64</v>
      </c>
      <c r="L11614" s="37">
        <v>560</v>
      </c>
      <c r="N11614" s="33">
        <v>17</v>
      </c>
      <c r="O11614" s="37">
        <v>560</v>
      </c>
    </row>
    <row r="11615" spans="3:15" x14ac:dyDescent="0.25">
      <c r="C11615" s="1">
        <v>1</v>
      </c>
      <c r="D11615" s="1">
        <v>1</v>
      </c>
      <c r="E11615" s="1">
        <v>1</v>
      </c>
      <c r="F11615" s="16">
        <v>11606</v>
      </c>
      <c r="G11615" s="17" t="s">
        <v>3264</v>
      </c>
      <c r="H11615" s="18" t="s">
        <v>18</v>
      </c>
      <c r="K11615" s="32">
        <v>45</v>
      </c>
      <c r="L11615" s="36">
        <v>560</v>
      </c>
      <c r="N11615" s="32">
        <v>10</v>
      </c>
      <c r="O11615" s="36">
        <v>560</v>
      </c>
    </row>
    <row r="11616" spans="3:15" x14ac:dyDescent="0.25">
      <c r="C11616" s="1">
        <v>1</v>
      </c>
      <c r="D11616" s="1">
        <v>1</v>
      </c>
      <c r="E11616" s="1">
        <v>1</v>
      </c>
      <c r="F11616" s="19">
        <v>11607</v>
      </c>
      <c r="G11616" s="20" t="s">
        <v>3264</v>
      </c>
      <c r="H11616" s="21" t="s">
        <v>18</v>
      </c>
      <c r="K11616" s="33">
        <v>49</v>
      </c>
      <c r="L11616" s="37">
        <v>560</v>
      </c>
      <c r="N11616" s="33">
        <v>13</v>
      </c>
      <c r="O11616" s="37">
        <v>560</v>
      </c>
    </row>
    <row r="11617" spans="3:15" x14ac:dyDescent="0.25">
      <c r="C11617" s="1">
        <v>1</v>
      </c>
      <c r="D11617" s="1">
        <v>1</v>
      </c>
      <c r="E11617" s="1">
        <v>1</v>
      </c>
      <c r="F11617" s="16">
        <v>11608</v>
      </c>
      <c r="G11617" s="17" t="s">
        <v>3264</v>
      </c>
      <c r="H11617" s="18" t="s">
        <v>19</v>
      </c>
      <c r="K11617" s="32">
        <v>84</v>
      </c>
      <c r="L11617" s="36">
        <v>561</v>
      </c>
      <c r="N11617" s="32">
        <v>17</v>
      </c>
      <c r="O11617" s="36">
        <v>561</v>
      </c>
    </row>
    <row r="11618" spans="3:15" x14ac:dyDescent="0.25">
      <c r="C11618" s="1">
        <v>1</v>
      </c>
      <c r="D11618" s="1">
        <v>1</v>
      </c>
      <c r="E11618" s="1">
        <v>1</v>
      </c>
      <c r="F11618" s="19">
        <v>11609</v>
      </c>
      <c r="G11618" s="20" t="s">
        <v>3182</v>
      </c>
      <c r="H11618" s="21" t="s">
        <v>18</v>
      </c>
      <c r="K11618" s="33">
        <v>80</v>
      </c>
      <c r="L11618" s="37">
        <v>561</v>
      </c>
      <c r="N11618" s="33">
        <v>19</v>
      </c>
      <c r="O11618" s="37">
        <v>561</v>
      </c>
    </row>
    <row r="11619" spans="3:15" x14ac:dyDescent="0.25">
      <c r="C11619" s="1">
        <v>1</v>
      </c>
      <c r="D11619" s="1">
        <v>1</v>
      </c>
      <c r="E11619" s="1">
        <v>1</v>
      </c>
      <c r="F11619" s="16">
        <v>11610</v>
      </c>
      <c r="G11619" s="17" t="s">
        <v>3264</v>
      </c>
      <c r="H11619" s="18" t="s">
        <v>19</v>
      </c>
      <c r="K11619" s="32">
        <v>81</v>
      </c>
      <c r="L11619" s="36">
        <v>561</v>
      </c>
      <c r="N11619" s="32">
        <v>18</v>
      </c>
      <c r="O11619" s="36">
        <v>561</v>
      </c>
    </row>
    <row r="11620" spans="3:15" x14ac:dyDescent="0.25">
      <c r="C11620" s="1">
        <v>1</v>
      </c>
      <c r="D11620" s="1">
        <v>1</v>
      </c>
      <c r="E11620" s="1">
        <v>1</v>
      </c>
      <c r="F11620" s="19">
        <v>11611</v>
      </c>
      <c r="G11620" s="20" t="s">
        <v>3264</v>
      </c>
      <c r="H11620" s="21" t="s">
        <v>19</v>
      </c>
      <c r="K11620" s="33">
        <v>84</v>
      </c>
      <c r="L11620" s="37">
        <v>561</v>
      </c>
      <c r="N11620" s="33">
        <v>25</v>
      </c>
      <c r="O11620" s="37">
        <v>561</v>
      </c>
    </row>
    <row r="11621" spans="3:15" x14ac:dyDescent="0.25">
      <c r="C11621" s="1">
        <v>1</v>
      </c>
      <c r="D11621" s="1">
        <v>1</v>
      </c>
      <c r="E11621" s="1">
        <v>1</v>
      </c>
      <c r="F11621" s="16">
        <v>11612</v>
      </c>
      <c r="G11621" s="17" t="s">
        <v>3182</v>
      </c>
      <c r="H11621" s="18" t="s">
        <v>19</v>
      </c>
      <c r="K11621" s="32">
        <v>67</v>
      </c>
      <c r="L11621" s="36">
        <v>561</v>
      </c>
      <c r="N11621" s="32">
        <v>21</v>
      </c>
      <c r="O11621" s="36">
        <v>561</v>
      </c>
    </row>
    <row r="11622" spans="3:15" x14ac:dyDescent="0.25">
      <c r="C11622" s="1">
        <v>1</v>
      </c>
      <c r="D11622" s="1">
        <v>1</v>
      </c>
      <c r="E11622" s="1">
        <v>1</v>
      </c>
      <c r="F11622" s="19">
        <v>11613</v>
      </c>
      <c r="G11622" s="20" t="s">
        <v>3264</v>
      </c>
      <c r="H11622" s="21" t="s">
        <v>19</v>
      </c>
      <c r="K11622" s="33">
        <v>77</v>
      </c>
      <c r="L11622" s="37">
        <v>561</v>
      </c>
      <c r="N11622" s="33">
        <v>25</v>
      </c>
      <c r="O11622" s="37">
        <v>561</v>
      </c>
    </row>
    <row r="11623" spans="3:15" x14ac:dyDescent="0.25">
      <c r="C11623" s="1">
        <v>1</v>
      </c>
      <c r="D11623" s="1">
        <v>1</v>
      </c>
      <c r="E11623" s="1">
        <v>1</v>
      </c>
      <c r="F11623" s="16">
        <v>11614</v>
      </c>
      <c r="G11623" s="17" t="s">
        <v>3264</v>
      </c>
      <c r="H11623" s="18" t="s">
        <v>19</v>
      </c>
      <c r="K11623" s="32">
        <v>66</v>
      </c>
      <c r="L11623" s="36">
        <v>561</v>
      </c>
      <c r="N11623" s="32">
        <v>8</v>
      </c>
      <c r="O11623" s="36">
        <v>561</v>
      </c>
    </row>
    <row r="11624" spans="3:15" x14ac:dyDescent="0.25">
      <c r="C11624" s="1">
        <v>1</v>
      </c>
      <c r="D11624" s="1">
        <v>1</v>
      </c>
      <c r="E11624" s="1">
        <v>1</v>
      </c>
      <c r="F11624" s="19">
        <v>11615</v>
      </c>
      <c r="G11624" s="20" t="s">
        <v>3264</v>
      </c>
      <c r="H11624" s="21" t="s">
        <v>19</v>
      </c>
      <c r="K11624" s="33">
        <v>65</v>
      </c>
      <c r="L11624" s="37">
        <v>561</v>
      </c>
      <c r="N11624" s="33">
        <v>11</v>
      </c>
      <c r="O11624" s="37">
        <v>561</v>
      </c>
    </row>
    <row r="11625" spans="3:15" x14ac:dyDescent="0.25">
      <c r="C11625" s="1">
        <v>1</v>
      </c>
      <c r="D11625" s="1">
        <v>1</v>
      </c>
      <c r="E11625" s="1">
        <v>1</v>
      </c>
      <c r="F11625" s="16">
        <v>11616</v>
      </c>
      <c r="G11625" s="17" t="s">
        <v>3182</v>
      </c>
      <c r="H11625" s="18" t="s">
        <v>18</v>
      </c>
      <c r="K11625" s="32">
        <v>61</v>
      </c>
      <c r="L11625" s="36">
        <v>561</v>
      </c>
      <c r="N11625" s="32">
        <v>17</v>
      </c>
      <c r="O11625" s="36">
        <v>561</v>
      </c>
    </row>
    <row r="11626" spans="3:15" x14ac:dyDescent="0.25">
      <c r="C11626" s="1">
        <v>1</v>
      </c>
      <c r="D11626" s="1">
        <v>1</v>
      </c>
      <c r="E11626" s="1">
        <v>1</v>
      </c>
      <c r="F11626" s="19">
        <v>11617</v>
      </c>
      <c r="G11626" s="20" t="s">
        <v>3264</v>
      </c>
      <c r="H11626" s="21" t="s">
        <v>19</v>
      </c>
      <c r="K11626" s="33">
        <v>60</v>
      </c>
      <c r="L11626" s="37">
        <v>561</v>
      </c>
      <c r="N11626" s="33">
        <v>11</v>
      </c>
      <c r="O11626" s="37">
        <v>561</v>
      </c>
    </row>
    <row r="11627" spans="3:15" x14ac:dyDescent="0.25">
      <c r="C11627" s="1">
        <v>1</v>
      </c>
      <c r="D11627" s="1">
        <v>1</v>
      </c>
      <c r="E11627" s="1">
        <v>1</v>
      </c>
      <c r="F11627" s="16">
        <v>11618</v>
      </c>
      <c r="G11627" s="17" t="s">
        <v>3181</v>
      </c>
      <c r="H11627" s="18" t="s">
        <v>19</v>
      </c>
      <c r="K11627" s="32">
        <v>67</v>
      </c>
      <c r="L11627" s="36">
        <v>561</v>
      </c>
      <c r="N11627" s="32">
        <v>19</v>
      </c>
      <c r="O11627" s="36">
        <v>561</v>
      </c>
    </row>
    <row r="11628" spans="3:15" x14ac:dyDescent="0.25">
      <c r="C11628" s="1">
        <v>1</v>
      </c>
      <c r="D11628" s="1">
        <v>1</v>
      </c>
      <c r="E11628" s="1">
        <v>1</v>
      </c>
      <c r="F11628" s="19">
        <v>11619</v>
      </c>
      <c r="G11628" s="20" t="s">
        <v>3264</v>
      </c>
      <c r="H11628" s="21" t="s">
        <v>19</v>
      </c>
      <c r="K11628" s="33">
        <v>60</v>
      </c>
      <c r="L11628" s="37">
        <v>561</v>
      </c>
      <c r="N11628" s="33">
        <v>13</v>
      </c>
      <c r="O11628" s="37">
        <v>561</v>
      </c>
    </row>
    <row r="11629" spans="3:15" x14ac:dyDescent="0.25">
      <c r="C11629" s="1">
        <v>1</v>
      </c>
      <c r="D11629" s="1">
        <v>1</v>
      </c>
      <c r="E11629" s="1">
        <v>1</v>
      </c>
      <c r="F11629" s="16">
        <v>11620</v>
      </c>
      <c r="G11629" s="17" t="s">
        <v>3182</v>
      </c>
      <c r="H11629" s="18" t="s">
        <v>18</v>
      </c>
      <c r="K11629" s="32">
        <v>67</v>
      </c>
      <c r="L11629" s="36">
        <v>561</v>
      </c>
      <c r="N11629" s="32">
        <v>16</v>
      </c>
      <c r="O11629" s="36">
        <v>561</v>
      </c>
    </row>
    <row r="11630" spans="3:15" x14ac:dyDescent="0.25">
      <c r="C11630" s="1">
        <v>1</v>
      </c>
      <c r="D11630" s="1">
        <v>1</v>
      </c>
      <c r="E11630" s="1">
        <v>1</v>
      </c>
      <c r="F11630" s="19">
        <v>11621</v>
      </c>
      <c r="G11630" s="20" t="s">
        <v>3182</v>
      </c>
      <c r="H11630" s="21" t="s">
        <v>18</v>
      </c>
      <c r="K11630" s="33">
        <v>65</v>
      </c>
      <c r="L11630" s="37">
        <v>561</v>
      </c>
      <c r="N11630" s="33">
        <v>18</v>
      </c>
      <c r="O11630" s="37">
        <v>561</v>
      </c>
    </row>
    <row r="11631" spans="3:15" x14ac:dyDescent="0.25">
      <c r="C11631" s="1">
        <v>1</v>
      </c>
      <c r="D11631" s="1">
        <v>1</v>
      </c>
      <c r="E11631" s="1">
        <v>1</v>
      </c>
      <c r="F11631" s="16">
        <v>11622</v>
      </c>
      <c r="G11631" s="17" t="s">
        <v>3181</v>
      </c>
      <c r="H11631" s="18" t="s">
        <v>19</v>
      </c>
      <c r="K11631" s="32">
        <v>62</v>
      </c>
      <c r="L11631" s="36">
        <v>561</v>
      </c>
      <c r="N11631" s="32">
        <v>13</v>
      </c>
      <c r="O11631" s="36">
        <v>561</v>
      </c>
    </row>
    <row r="11632" spans="3:15" x14ac:dyDescent="0.25">
      <c r="C11632" s="1">
        <v>1</v>
      </c>
      <c r="D11632" s="1">
        <v>1</v>
      </c>
      <c r="E11632" s="1">
        <v>1</v>
      </c>
      <c r="F11632" s="19">
        <v>11623</v>
      </c>
      <c r="G11632" s="20" t="s">
        <v>3264</v>
      </c>
      <c r="H11632" s="21" t="s">
        <v>19</v>
      </c>
      <c r="K11632" s="33">
        <v>45</v>
      </c>
      <c r="L11632" s="37">
        <v>561</v>
      </c>
      <c r="N11632" s="33">
        <v>7</v>
      </c>
      <c r="O11632" s="37">
        <v>561</v>
      </c>
    </row>
    <row r="11633" spans="3:15" x14ac:dyDescent="0.25">
      <c r="C11633" s="1">
        <v>1</v>
      </c>
      <c r="D11633" s="1">
        <v>1</v>
      </c>
      <c r="E11633" s="1">
        <v>1</v>
      </c>
      <c r="F11633" s="16">
        <v>11624</v>
      </c>
      <c r="G11633" s="17" t="s">
        <v>3264</v>
      </c>
      <c r="H11633" s="18" t="s">
        <v>18</v>
      </c>
      <c r="K11633" s="32">
        <v>53</v>
      </c>
      <c r="L11633" s="36">
        <v>561</v>
      </c>
      <c r="N11633" s="32">
        <v>7</v>
      </c>
      <c r="O11633" s="36">
        <v>561</v>
      </c>
    </row>
    <row r="11634" spans="3:15" x14ac:dyDescent="0.25">
      <c r="C11634" s="1">
        <v>1</v>
      </c>
      <c r="D11634" s="1">
        <v>1</v>
      </c>
      <c r="E11634" s="1">
        <v>1</v>
      </c>
      <c r="F11634" s="19">
        <v>11625</v>
      </c>
      <c r="G11634" s="20" t="s">
        <v>3264</v>
      </c>
      <c r="H11634" s="21" t="s">
        <v>19</v>
      </c>
      <c r="K11634" s="33">
        <v>49</v>
      </c>
      <c r="L11634" s="37">
        <v>561</v>
      </c>
      <c r="N11634" s="33">
        <v>9</v>
      </c>
      <c r="O11634" s="37">
        <v>561</v>
      </c>
    </row>
    <row r="11635" spans="3:15" x14ac:dyDescent="0.25">
      <c r="C11635" s="1">
        <v>1</v>
      </c>
      <c r="D11635" s="1">
        <v>1</v>
      </c>
      <c r="E11635" s="1">
        <v>1</v>
      </c>
      <c r="F11635" s="16">
        <v>11626</v>
      </c>
      <c r="G11635" s="17" t="s">
        <v>3264</v>
      </c>
      <c r="H11635" s="18" t="s">
        <v>18</v>
      </c>
      <c r="K11635" s="32">
        <v>64</v>
      </c>
      <c r="L11635" s="36">
        <v>562</v>
      </c>
      <c r="N11635" s="32">
        <v>12</v>
      </c>
      <c r="O11635" s="36">
        <v>562</v>
      </c>
    </row>
    <row r="11636" spans="3:15" x14ac:dyDescent="0.25">
      <c r="C11636" s="1">
        <v>1</v>
      </c>
      <c r="D11636" s="1">
        <v>1</v>
      </c>
      <c r="E11636" s="1">
        <v>1</v>
      </c>
      <c r="F11636" s="19">
        <v>11627</v>
      </c>
      <c r="G11636" s="20" t="s">
        <v>3264</v>
      </c>
      <c r="H11636" s="21" t="s">
        <v>18</v>
      </c>
      <c r="K11636" s="33">
        <v>66</v>
      </c>
      <c r="L11636" s="37">
        <v>562</v>
      </c>
      <c r="N11636" s="33">
        <v>12</v>
      </c>
      <c r="O11636" s="37">
        <v>562</v>
      </c>
    </row>
    <row r="11637" spans="3:15" x14ac:dyDescent="0.25">
      <c r="C11637" s="1">
        <v>1</v>
      </c>
      <c r="D11637" s="1">
        <v>1</v>
      </c>
      <c r="E11637" s="1">
        <v>1</v>
      </c>
      <c r="F11637" s="16">
        <v>11628</v>
      </c>
      <c r="G11637" s="17" t="s">
        <v>3264</v>
      </c>
      <c r="H11637" s="18" t="s">
        <v>18</v>
      </c>
      <c r="K11637" s="32">
        <v>71</v>
      </c>
      <c r="L11637" s="36">
        <v>562</v>
      </c>
      <c r="N11637" s="32">
        <v>14</v>
      </c>
      <c r="O11637" s="36">
        <v>562</v>
      </c>
    </row>
    <row r="11638" spans="3:15" x14ac:dyDescent="0.25">
      <c r="C11638" s="1">
        <v>1</v>
      </c>
      <c r="D11638" s="1">
        <v>1</v>
      </c>
      <c r="E11638" s="1">
        <v>1</v>
      </c>
      <c r="F11638" s="19">
        <v>11629</v>
      </c>
      <c r="G11638" s="20" t="s">
        <v>3264</v>
      </c>
      <c r="H11638" s="21" t="s">
        <v>19</v>
      </c>
      <c r="K11638" s="33">
        <v>84</v>
      </c>
      <c r="L11638" s="37">
        <v>562</v>
      </c>
      <c r="N11638" s="33">
        <v>15</v>
      </c>
      <c r="O11638" s="37">
        <v>562</v>
      </c>
    </row>
    <row r="11639" spans="3:15" x14ac:dyDescent="0.25">
      <c r="C11639" s="1">
        <v>1</v>
      </c>
      <c r="D11639" s="1">
        <v>1</v>
      </c>
      <c r="E11639" s="1">
        <v>1</v>
      </c>
      <c r="F11639" s="16">
        <v>11630</v>
      </c>
      <c r="G11639" s="17" t="s">
        <v>3182</v>
      </c>
      <c r="H11639" s="18" t="s">
        <v>18</v>
      </c>
      <c r="K11639" s="32">
        <v>73</v>
      </c>
      <c r="L11639" s="36">
        <v>562</v>
      </c>
      <c r="N11639" s="32">
        <v>13</v>
      </c>
      <c r="O11639" s="36">
        <v>562</v>
      </c>
    </row>
    <row r="11640" spans="3:15" x14ac:dyDescent="0.25">
      <c r="C11640" s="1">
        <v>1</v>
      </c>
      <c r="D11640" s="1">
        <v>1</v>
      </c>
      <c r="E11640" s="1">
        <v>1</v>
      </c>
      <c r="F11640" s="19">
        <v>11631</v>
      </c>
      <c r="G11640" s="20" t="s">
        <v>3181</v>
      </c>
      <c r="H11640" s="21" t="s">
        <v>19</v>
      </c>
      <c r="K11640" s="33">
        <v>62</v>
      </c>
      <c r="L11640" s="37">
        <v>562</v>
      </c>
      <c r="N11640" s="33">
        <v>14</v>
      </c>
      <c r="O11640" s="37">
        <v>562</v>
      </c>
    </row>
    <row r="11641" spans="3:15" x14ac:dyDescent="0.25">
      <c r="C11641" s="1">
        <v>1</v>
      </c>
      <c r="D11641" s="1">
        <v>1</v>
      </c>
      <c r="E11641" s="1">
        <v>1</v>
      </c>
      <c r="F11641" s="16">
        <v>11632</v>
      </c>
      <c r="G11641" s="17" t="s">
        <v>3264</v>
      </c>
      <c r="H11641" s="18" t="s">
        <v>19</v>
      </c>
      <c r="K11641" s="32">
        <v>53</v>
      </c>
      <c r="L11641" s="36">
        <v>562</v>
      </c>
      <c r="N11641" s="32">
        <v>8</v>
      </c>
      <c r="O11641" s="36">
        <v>562</v>
      </c>
    </row>
    <row r="11642" spans="3:15" x14ac:dyDescent="0.25">
      <c r="C11642" s="1">
        <v>1</v>
      </c>
      <c r="D11642" s="1">
        <v>1</v>
      </c>
      <c r="E11642" s="1">
        <v>1</v>
      </c>
      <c r="F11642" s="19">
        <v>11633</v>
      </c>
      <c r="G11642" s="20" t="s">
        <v>3264</v>
      </c>
      <c r="H11642" s="21" t="s">
        <v>19</v>
      </c>
      <c r="K11642" s="33">
        <v>70</v>
      </c>
      <c r="L11642" s="37">
        <v>562</v>
      </c>
      <c r="N11642" s="33">
        <v>18</v>
      </c>
      <c r="O11642" s="37">
        <v>562</v>
      </c>
    </row>
    <row r="11643" spans="3:15" x14ac:dyDescent="0.25">
      <c r="C11643" s="1">
        <v>1</v>
      </c>
      <c r="D11643" s="1">
        <v>1</v>
      </c>
      <c r="E11643" s="1">
        <v>1</v>
      </c>
      <c r="F11643" s="16">
        <v>11634</v>
      </c>
      <c r="G11643" s="17" t="s">
        <v>3181</v>
      </c>
      <c r="H11643" s="18" t="s">
        <v>19</v>
      </c>
      <c r="K11643" s="32">
        <v>74</v>
      </c>
      <c r="L11643" s="36">
        <v>562</v>
      </c>
      <c r="N11643" s="32">
        <v>17</v>
      </c>
      <c r="O11643" s="36">
        <v>562</v>
      </c>
    </row>
    <row r="11644" spans="3:15" x14ac:dyDescent="0.25">
      <c r="C11644" s="1">
        <v>1</v>
      </c>
      <c r="D11644" s="1">
        <v>1</v>
      </c>
      <c r="E11644" s="1">
        <v>1</v>
      </c>
      <c r="F11644" s="19">
        <v>11635</v>
      </c>
      <c r="G11644" s="20" t="s">
        <v>3181</v>
      </c>
      <c r="H11644" s="21" t="s">
        <v>18</v>
      </c>
      <c r="K11644" s="33">
        <v>69</v>
      </c>
      <c r="L11644" s="37">
        <v>562</v>
      </c>
      <c r="N11644" s="33">
        <v>23</v>
      </c>
      <c r="O11644" s="37">
        <v>562</v>
      </c>
    </row>
    <row r="11645" spans="3:15" x14ac:dyDescent="0.25">
      <c r="C11645" s="1">
        <v>1</v>
      </c>
      <c r="D11645" s="1">
        <v>1</v>
      </c>
      <c r="E11645" s="1">
        <v>1</v>
      </c>
      <c r="F11645" s="16">
        <v>11636</v>
      </c>
      <c r="G11645" s="17" t="s">
        <v>3264</v>
      </c>
      <c r="H11645" s="18" t="s">
        <v>18</v>
      </c>
      <c r="K11645" s="32">
        <v>43</v>
      </c>
      <c r="L11645" s="36">
        <v>562</v>
      </c>
      <c r="N11645" s="32">
        <v>9</v>
      </c>
      <c r="O11645" s="36">
        <v>562</v>
      </c>
    </row>
    <row r="11646" spans="3:15" x14ac:dyDescent="0.25">
      <c r="C11646" s="1">
        <v>1</v>
      </c>
      <c r="D11646" s="1">
        <v>1</v>
      </c>
      <c r="E11646" s="1">
        <v>1</v>
      </c>
      <c r="F11646" s="19">
        <v>11637</v>
      </c>
      <c r="G11646" s="20" t="s">
        <v>3182</v>
      </c>
      <c r="H11646" s="21" t="s">
        <v>18</v>
      </c>
      <c r="K11646" s="33">
        <v>56</v>
      </c>
      <c r="L11646" s="37">
        <v>562</v>
      </c>
      <c r="N11646" s="33">
        <v>18</v>
      </c>
      <c r="O11646" s="37">
        <v>562</v>
      </c>
    </row>
    <row r="11647" spans="3:15" x14ac:dyDescent="0.25">
      <c r="C11647" s="1">
        <v>1</v>
      </c>
      <c r="D11647" s="1">
        <v>1</v>
      </c>
      <c r="E11647" s="1">
        <v>1</v>
      </c>
      <c r="F11647" s="16">
        <v>11638</v>
      </c>
      <c r="G11647" s="17" t="s">
        <v>3181</v>
      </c>
      <c r="H11647" s="18" t="s">
        <v>18</v>
      </c>
      <c r="K11647" s="32">
        <v>75</v>
      </c>
      <c r="L11647" s="36">
        <v>563</v>
      </c>
      <c r="N11647" s="32">
        <v>26</v>
      </c>
      <c r="O11647" s="36">
        <v>563</v>
      </c>
    </row>
    <row r="11648" spans="3:15" x14ac:dyDescent="0.25">
      <c r="C11648" s="1">
        <v>1</v>
      </c>
      <c r="D11648" s="1">
        <v>1</v>
      </c>
      <c r="E11648" s="1">
        <v>1</v>
      </c>
      <c r="F11648" s="19">
        <v>11639</v>
      </c>
      <c r="G11648" s="20" t="s">
        <v>3181</v>
      </c>
      <c r="H11648" s="21" t="s">
        <v>18</v>
      </c>
      <c r="K11648" s="33">
        <v>78</v>
      </c>
      <c r="L11648" s="37">
        <v>563</v>
      </c>
      <c r="N11648" s="33">
        <v>20</v>
      </c>
      <c r="O11648" s="37">
        <v>563</v>
      </c>
    </row>
    <row r="11649" spans="3:15" x14ac:dyDescent="0.25">
      <c r="C11649" s="1">
        <v>1</v>
      </c>
      <c r="D11649" s="1">
        <v>1</v>
      </c>
      <c r="E11649" s="1">
        <v>1</v>
      </c>
      <c r="F11649" s="16">
        <v>11640</v>
      </c>
      <c r="G11649" s="17" t="s">
        <v>3181</v>
      </c>
      <c r="H11649" s="18" t="s">
        <v>18</v>
      </c>
      <c r="K11649" s="32">
        <v>78</v>
      </c>
      <c r="L11649" s="36">
        <v>563</v>
      </c>
      <c r="N11649" s="32">
        <v>21</v>
      </c>
      <c r="O11649" s="36">
        <v>563</v>
      </c>
    </row>
    <row r="11650" spans="3:15" x14ac:dyDescent="0.25">
      <c r="C11650" s="1">
        <v>1</v>
      </c>
      <c r="D11650" s="1">
        <v>1</v>
      </c>
      <c r="E11650" s="1">
        <v>1</v>
      </c>
      <c r="F11650" s="19">
        <v>11641</v>
      </c>
      <c r="G11650" s="20" t="s">
        <v>3264</v>
      </c>
      <c r="H11650" s="21" t="s">
        <v>19</v>
      </c>
      <c r="K11650" s="33">
        <v>62</v>
      </c>
      <c r="L11650" s="37">
        <v>563</v>
      </c>
      <c r="N11650" s="33">
        <v>11</v>
      </c>
      <c r="O11650" s="37">
        <v>563</v>
      </c>
    </row>
    <row r="11651" spans="3:15" x14ac:dyDescent="0.25">
      <c r="C11651" s="1">
        <v>1</v>
      </c>
      <c r="D11651" s="1">
        <v>1</v>
      </c>
      <c r="E11651" s="1">
        <v>1</v>
      </c>
      <c r="F11651" s="16">
        <v>11642</v>
      </c>
      <c r="G11651" s="17" t="s">
        <v>3264</v>
      </c>
      <c r="H11651" s="18" t="s">
        <v>18</v>
      </c>
      <c r="K11651" s="32">
        <v>40</v>
      </c>
      <c r="L11651" s="36">
        <v>563</v>
      </c>
      <c r="N11651" s="32">
        <v>2</v>
      </c>
      <c r="O11651" s="36">
        <v>563</v>
      </c>
    </row>
    <row r="11652" spans="3:15" x14ac:dyDescent="0.25">
      <c r="C11652" s="1">
        <v>1</v>
      </c>
      <c r="D11652" s="1">
        <v>1</v>
      </c>
      <c r="E11652" s="1">
        <v>1</v>
      </c>
      <c r="F11652" s="19">
        <v>11643</v>
      </c>
      <c r="G11652" s="20" t="s">
        <v>3181</v>
      </c>
      <c r="H11652" s="21" t="s">
        <v>18</v>
      </c>
      <c r="K11652" s="33">
        <v>62</v>
      </c>
      <c r="L11652" s="37">
        <v>564</v>
      </c>
      <c r="N11652" s="33">
        <v>7</v>
      </c>
      <c r="O11652" s="37">
        <v>564</v>
      </c>
    </row>
    <row r="11653" spans="3:15" x14ac:dyDescent="0.25">
      <c r="C11653" s="1">
        <v>1</v>
      </c>
      <c r="D11653" s="1">
        <v>1</v>
      </c>
      <c r="E11653" s="1">
        <v>1</v>
      </c>
      <c r="F11653" s="16">
        <v>11644</v>
      </c>
      <c r="G11653" s="17" t="s">
        <v>3264</v>
      </c>
      <c r="H11653" s="18" t="s">
        <v>19</v>
      </c>
      <c r="K11653" s="32">
        <v>61</v>
      </c>
      <c r="L11653" s="36">
        <v>564</v>
      </c>
      <c r="N11653" s="32">
        <v>17</v>
      </c>
      <c r="O11653" s="36">
        <v>564</v>
      </c>
    </row>
    <row r="11654" spans="3:15" x14ac:dyDescent="0.25">
      <c r="C11654" s="1">
        <v>1</v>
      </c>
      <c r="D11654" s="1">
        <v>1</v>
      </c>
      <c r="E11654" s="1">
        <v>1</v>
      </c>
      <c r="F11654" s="19">
        <v>11645</v>
      </c>
      <c r="G11654" s="20" t="s">
        <v>3264</v>
      </c>
      <c r="H11654" s="21" t="s">
        <v>18</v>
      </c>
      <c r="K11654" s="33">
        <v>64</v>
      </c>
      <c r="L11654" s="37">
        <v>564</v>
      </c>
      <c r="N11654" s="33">
        <v>16</v>
      </c>
      <c r="O11654" s="37">
        <v>564</v>
      </c>
    </row>
    <row r="11655" spans="3:15" x14ac:dyDescent="0.25">
      <c r="C11655" s="1">
        <v>1</v>
      </c>
      <c r="D11655" s="1">
        <v>1</v>
      </c>
      <c r="E11655" s="1">
        <v>1</v>
      </c>
      <c r="F11655" s="16">
        <v>11646</v>
      </c>
      <c r="G11655" s="17" t="s">
        <v>3181</v>
      </c>
      <c r="H11655" s="18" t="s">
        <v>18</v>
      </c>
      <c r="K11655" s="32">
        <v>74</v>
      </c>
      <c r="L11655" s="36">
        <v>565</v>
      </c>
      <c r="N11655" s="32">
        <v>24</v>
      </c>
      <c r="O11655" s="36">
        <v>565</v>
      </c>
    </row>
    <row r="11656" spans="3:15" x14ac:dyDescent="0.25">
      <c r="C11656" s="1">
        <v>1</v>
      </c>
      <c r="D11656" s="1">
        <v>1</v>
      </c>
      <c r="E11656" s="1">
        <v>1</v>
      </c>
      <c r="F11656" s="19">
        <v>11647</v>
      </c>
      <c r="G11656" s="20" t="s">
        <v>3181</v>
      </c>
      <c r="H11656" s="21" t="s">
        <v>19</v>
      </c>
      <c r="K11656" s="33">
        <v>71</v>
      </c>
      <c r="L11656" s="37">
        <v>565</v>
      </c>
      <c r="N11656" s="33">
        <v>21</v>
      </c>
      <c r="O11656" s="37">
        <v>565</v>
      </c>
    </row>
    <row r="11657" spans="3:15" x14ac:dyDescent="0.25">
      <c r="C11657" s="1">
        <v>1</v>
      </c>
      <c r="D11657" s="1">
        <v>1</v>
      </c>
      <c r="E11657" s="1">
        <v>1</v>
      </c>
      <c r="F11657" s="16">
        <v>11648</v>
      </c>
      <c r="G11657" s="17" t="s">
        <v>3181</v>
      </c>
      <c r="H11657" s="18" t="s">
        <v>18</v>
      </c>
      <c r="K11657" s="32">
        <v>61</v>
      </c>
      <c r="L11657" s="36">
        <v>565</v>
      </c>
      <c r="N11657" s="32">
        <v>17</v>
      </c>
      <c r="O11657" s="36">
        <v>565</v>
      </c>
    </row>
    <row r="11658" spans="3:15" x14ac:dyDescent="0.25">
      <c r="C11658" s="1">
        <v>1</v>
      </c>
      <c r="D11658" s="1">
        <v>1</v>
      </c>
      <c r="E11658" s="1">
        <v>1</v>
      </c>
      <c r="F11658" s="19">
        <v>11649</v>
      </c>
      <c r="G11658" s="20" t="s">
        <v>3181</v>
      </c>
      <c r="H11658" s="21" t="s">
        <v>18</v>
      </c>
      <c r="K11658" s="33">
        <v>66</v>
      </c>
      <c r="L11658" s="37">
        <v>565</v>
      </c>
      <c r="N11658" s="33">
        <v>15</v>
      </c>
      <c r="O11658" s="37">
        <v>565</v>
      </c>
    </row>
    <row r="11659" spans="3:15" x14ac:dyDescent="0.25">
      <c r="C11659" s="1">
        <v>1</v>
      </c>
      <c r="D11659" s="1">
        <v>1</v>
      </c>
      <c r="E11659" s="1">
        <v>1</v>
      </c>
      <c r="F11659" s="16">
        <v>11650</v>
      </c>
      <c r="G11659" s="17" t="s">
        <v>3264</v>
      </c>
      <c r="H11659" s="18" t="s">
        <v>18</v>
      </c>
      <c r="K11659" s="32">
        <v>81</v>
      </c>
      <c r="L11659" s="36">
        <v>565</v>
      </c>
      <c r="N11659" s="32">
        <v>25</v>
      </c>
      <c r="O11659" s="36">
        <v>565</v>
      </c>
    </row>
    <row r="11660" spans="3:15" x14ac:dyDescent="0.25">
      <c r="C11660" s="1">
        <v>1</v>
      </c>
      <c r="D11660" s="1">
        <v>1</v>
      </c>
      <c r="E11660" s="1">
        <v>1</v>
      </c>
      <c r="F11660" s="19">
        <v>11651</v>
      </c>
      <c r="G11660" s="20" t="s">
        <v>3264</v>
      </c>
      <c r="H11660" s="21" t="s">
        <v>18</v>
      </c>
      <c r="K11660" s="33">
        <v>59</v>
      </c>
      <c r="L11660" s="37">
        <v>565</v>
      </c>
      <c r="N11660" s="33">
        <v>3</v>
      </c>
      <c r="O11660" s="37">
        <v>565</v>
      </c>
    </row>
    <row r="11661" spans="3:15" x14ac:dyDescent="0.25">
      <c r="C11661" s="1">
        <v>1</v>
      </c>
      <c r="D11661" s="1">
        <v>1</v>
      </c>
      <c r="E11661" s="1">
        <v>1</v>
      </c>
      <c r="F11661" s="16">
        <v>11652</v>
      </c>
      <c r="G11661" s="17" t="s">
        <v>3264</v>
      </c>
      <c r="H11661" s="18" t="s">
        <v>18</v>
      </c>
      <c r="K11661" s="32">
        <v>59</v>
      </c>
      <c r="L11661" s="36">
        <v>565</v>
      </c>
      <c r="N11661" s="32">
        <v>11</v>
      </c>
      <c r="O11661" s="36">
        <v>565</v>
      </c>
    </row>
    <row r="11662" spans="3:15" x14ac:dyDescent="0.25">
      <c r="C11662" s="1">
        <v>1</v>
      </c>
      <c r="D11662" s="1">
        <v>1</v>
      </c>
      <c r="E11662" s="1">
        <v>1</v>
      </c>
      <c r="F11662" s="19">
        <v>11653</v>
      </c>
      <c r="G11662" s="20" t="s">
        <v>3264</v>
      </c>
      <c r="H11662" s="21" t="s">
        <v>19</v>
      </c>
      <c r="K11662" s="33">
        <v>82</v>
      </c>
      <c r="L11662" s="37">
        <v>566</v>
      </c>
      <c r="N11662" s="33">
        <v>11</v>
      </c>
      <c r="O11662" s="37">
        <v>566</v>
      </c>
    </row>
    <row r="11663" spans="3:15" x14ac:dyDescent="0.25">
      <c r="C11663" s="1">
        <v>1</v>
      </c>
      <c r="D11663" s="1">
        <v>1</v>
      </c>
      <c r="E11663" s="1">
        <v>1</v>
      </c>
      <c r="F11663" s="16">
        <v>11654</v>
      </c>
      <c r="G11663" s="17" t="s">
        <v>3181</v>
      </c>
      <c r="H11663" s="18" t="s">
        <v>19</v>
      </c>
      <c r="K11663" s="32">
        <v>78</v>
      </c>
      <c r="L11663" s="36">
        <v>566</v>
      </c>
      <c r="N11663" s="32">
        <v>23</v>
      </c>
      <c r="O11663" s="36">
        <v>566</v>
      </c>
    </row>
    <row r="11664" spans="3:15" x14ac:dyDescent="0.25">
      <c r="C11664" s="1">
        <v>1</v>
      </c>
      <c r="D11664" s="1">
        <v>1</v>
      </c>
      <c r="E11664" s="1">
        <v>1</v>
      </c>
      <c r="F11664" s="19">
        <v>11655</v>
      </c>
      <c r="G11664" s="20" t="s">
        <v>3181</v>
      </c>
      <c r="H11664" s="21" t="s">
        <v>19</v>
      </c>
      <c r="K11664" s="33">
        <v>80</v>
      </c>
      <c r="L11664" s="37">
        <v>566</v>
      </c>
      <c r="N11664" s="33">
        <v>19</v>
      </c>
      <c r="O11664" s="37">
        <v>566</v>
      </c>
    </row>
    <row r="11665" spans="3:15" x14ac:dyDescent="0.25">
      <c r="C11665" s="1">
        <v>1</v>
      </c>
      <c r="D11665" s="1">
        <v>1</v>
      </c>
      <c r="E11665" s="1">
        <v>1</v>
      </c>
      <c r="F11665" s="16">
        <v>11656</v>
      </c>
      <c r="G11665" s="17" t="s">
        <v>3181</v>
      </c>
      <c r="H11665" s="18" t="s">
        <v>19</v>
      </c>
      <c r="K11665" s="32">
        <v>66</v>
      </c>
      <c r="L11665" s="36">
        <v>566</v>
      </c>
      <c r="N11665" s="32">
        <v>14</v>
      </c>
      <c r="O11665" s="36">
        <v>566</v>
      </c>
    </row>
    <row r="11666" spans="3:15" x14ac:dyDescent="0.25">
      <c r="C11666" s="1">
        <v>1</v>
      </c>
      <c r="D11666" s="1">
        <v>1</v>
      </c>
      <c r="E11666" s="1">
        <v>1</v>
      </c>
      <c r="F11666" s="19">
        <v>11657</v>
      </c>
      <c r="G11666" s="20" t="s">
        <v>3264</v>
      </c>
      <c r="H11666" s="21" t="s">
        <v>18</v>
      </c>
      <c r="K11666" s="33">
        <v>59</v>
      </c>
      <c r="L11666" s="37">
        <v>566</v>
      </c>
      <c r="N11666" s="33">
        <v>8</v>
      </c>
      <c r="O11666" s="37">
        <v>566</v>
      </c>
    </row>
    <row r="11667" spans="3:15" x14ac:dyDescent="0.25">
      <c r="C11667" s="1">
        <v>1</v>
      </c>
      <c r="D11667" s="1">
        <v>1</v>
      </c>
      <c r="E11667" s="1">
        <v>1</v>
      </c>
      <c r="F11667" s="16">
        <v>11658</v>
      </c>
      <c r="G11667" s="17" t="s">
        <v>3264</v>
      </c>
      <c r="H11667" s="18" t="s">
        <v>19</v>
      </c>
      <c r="K11667" s="32">
        <v>57</v>
      </c>
      <c r="L11667" s="36">
        <v>566</v>
      </c>
      <c r="N11667" s="32">
        <v>10</v>
      </c>
      <c r="O11667" s="36">
        <v>566</v>
      </c>
    </row>
    <row r="11668" spans="3:15" x14ac:dyDescent="0.25">
      <c r="C11668" s="1">
        <v>1</v>
      </c>
      <c r="D11668" s="1">
        <v>1</v>
      </c>
      <c r="E11668" s="1">
        <v>1</v>
      </c>
      <c r="F11668" s="19">
        <v>11659</v>
      </c>
      <c r="G11668" s="20" t="s">
        <v>3182</v>
      </c>
      <c r="H11668" s="21" t="s">
        <v>19</v>
      </c>
      <c r="K11668" s="33">
        <v>79</v>
      </c>
      <c r="L11668" s="37">
        <v>566</v>
      </c>
      <c r="N11668" s="33">
        <v>12</v>
      </c>
      <c r="O11668" s="37">
        <v>566</v>
      </c>
    </row>
    <row r="11669" spans="3:15" x14ac:dyDescent="0.25">
      <c r="C11669" s="1">
        <v>1</v>
      </c>
      <c r="D11669" s="1">
        <v>1</v>
      </c>
      <c r="E11669" s="1">
        <v>1</v>
      </c>
      <c r="F11669" s="16">
        <v>11660</v>
      </c>
      <c r="G11669" s="17" t="s">
        <v>3264</v>
      </c>
      <c r="H11669" s="18" t="s">
        <v>19</v>
      </c>
      <c r="K11669" s="32">
        <v>47</v>
      </c>
      <c r="L11669" s="36">
        <v>566</v>
      </c>
      <c r="N11669" s="32">
        <v>11</v>
      </c>
      <c r="O11669" s="36">
        <v>566</v>
      </c>
    </row>
    <row r="11670" spans="3:15" x14ac:dyDescent="0.25">
      <c r="C11670" s="1">
        <v>1</v>
      </c>
      <c r="D11670" s="1">
        <v>1</v>
      </c>
      <c r="E11670" s="1">
        <v>1</v>
      </c>
      <c r="F11670" s="19">
        <v>11661</v>
      </c>
      <c r="G11670" s="20" t="s">
        <v>3264</v>
      </c>
      <c r="H11670" s="21" t="s">
        <v>19</v>
      </c>
      <c r="K11670" s="33">
        <v>69</v>
      </c>
      <c r="L11670" s="37">
        <v>566</v>
      </c>
      <c r="N11670" s="33">
        <v>12</v>
      </c>
      <c r="O11670" s="37">
        <v>566</v>
      </c>
    </row>
    <row r="11671" spans="3:15" x14ac:dyDescent="0.25">
      <c r="C11671" s="1">
        <v>1</v>
      </c>
      <c r="D11671" s="1">
        <v>1</v>
      </c>
      <c r="E11671" s="1">
        <v>1</v>
      </c>
      <c r="F11671" s="16">
        <v>11662</v>
      </c>
      <c r="G11671" s="17" t="s">
        <v>3182</v>
      </c>
      <c r="H11671" s="18" t="s">
        <v>18</v>
      </c>
      <c r="K11671" s="32">
        <v>66</v>
      </c>
      <c r="L11671" s="36">
        <v>566</v>
      </c>
      <c r="N11671" s="32">
        <v>14</v>
      </c>
      <c r="O11671" s="36">
        <v>566</v>
      </c>
    </row>
    <row r="11672" spans="3:15" x14ac:dyDescent="0.25">
      <c r="C11672" s="1">
        <v>1</v>
      </c>
      <c r="D11672" s="1">
        <v>1</v>
      </c>
      <c r="E11672" s="1">
        <v>1</v>
      </c>
      <c r="F11672" s="19">
        <v>11663</v>
      </c>
      <c r="G11672" s="20" t="s">
        <v>3264</v>
      </c>
      <c r="H11672" s="21" t="s">
        <v>18</v>
      </c>
      <c r="K11672" s="33">
        <v>46</v>
      </c>
      <c r="L11672" s="37">
        <v>566</v>
      </c>
      <c r="N11672" s="33">
        <v>12</v>
      </c>
      <c r="O11672" s="37">
        <v>566</v>
      </c>
    </row>
    <row r="11673" spans="3:15" x14ac:dyDescent="0.25">
      <c r="C11673" s="1">
        <v>1</v>
      </c>
      <c r="D11673" s="1">
        <v>1</v>
      </c>
      <c r="E11673" s="1">
        <v>1</v>
      </c>
      <c r="F11673" s="16">
        <v>11664</v>
      </c>
      <c r="G11673" s="17" t="s">
        <v>3264</v>
      </c>
      <c r="H11673" s="18" t="s">
        <v>19</v>
      </c>
      <c r="K11673" s="32">
        <v>52</v>
      </c>
      <c r="L11673" s="36">
        <v>566</v>
      </c>
      <c r="N11673" s="32">
        <v>10</v>
      </c>
      <c r="O11673" s="36">
        <v>566</v>
      </c>
    </row>
    <row r="11674" spans="3:15" x14ac:dyDescent="0.25">
      <c r="C11674" s="1">
        <v>1</v>
      </c>
      <c r="D11674" s="1">
        <v>1</v>
      </c>
      <c r="E11674" s="1">
        <v>1</v>
      </c>
      <c r="F11674" s="19">
        <v>11665</v>
      </c>
      <c r="G11674" s="20" t="s">
        <v>3264</v>
      </c>
      <c r="H11674" s="21" t="s">
        <v>18</v>
      </c>
      <c r="K11674" s="33">
        <v>48</v>
      </c>
      <c r="L11674" s="37">
        <v>566</v>
      </c>
      <c r="N11674" s="33">
        <v>8</v>
      </c>
      <c r="O11674" s="37">
        <v>566</v>
      </c>
    </row>
    <row r="11675" spans="3:15" x14ac:dyDescent="0.25">
      <c r="C11675" s="1">
        <v>1</v>
      </c>
      <c r="D11675" s="1">
        <v>1</v>
      </c>
      <c r="E11675" s="1">
        <v>1</v>
      </c>
      <c r="F11675" s="16">
        <v>11666</v>
      </c>
      <c r="G11675" s="17" t="s">
        <v>3181</v>
      </c>
      <c r="H11675" s="18" t="s">
        <v>19</v>
      </c>
      <c r="K11675" s="32">
        <v>74</v>
      </c>
      <c r="L11675" s="36">
        <v>567</v>
      </c>
      <c r="N11675" s="32">
        <v>16</v>
      </c>
      <c r="O11675" s="36">
        <v>567</v>
      </c>
    </row>
    <row r="11676" spans="3:15" x14ac:dyDescent="0.25">
      <c r="C11676" s="1">
        <v>1</v>
      </c>
      <c r="D11676" s="1">
        <v>1</v>
      </c>
      <c r="E11676" s="1">
        <v>1</v>
      </c>
      <c r="F11676" s="19">
        <v>11667</v>
      </c>
      <c r="G11676" s="20" t="s">
        <v>3264</v>
      </c>
      <c r="H11676" s="21" t="s">
        <v>18</v>
      </c>
      <c r="K11676" s="33">
        <v>65</v>
      </c>
      <c r="L11676" s="37">
        <v>567</v>
      </c>
      <c r="N11676" s="33">
        <v>10</v>
      </c>
      <c r="O11676" s="37">
        <v>567</v>
      </c>
    </row>
    <row r="11677" spans="3:15" x14ac:dyDescent="0.25">
      <c r="C11677" s="1">
        <v>1</v>
      </c>
      <c r="D11677" s="1">
        <v>1</v>
      </c>
      <c r="E11677" s="1">
        <v>1</v>
      </c>
      <c r="F11677" s="16">
        <v>11668</v>
      </c>
      <c r="G11677" s="17" t="s">
        <v>3264</v>
      </c>
      <c r="H11677" s="18" t="s">
        <v>19</v>
      </c>
      <c r="K11677" s="32">
        <v>46</v>
      </c>
      <c r="L11677" s="36">
        <v>567</v>
      </c>
      <c r="N11677" s="32">
        <v>11</v>
      </c>
      <c r="O11677" s="36">
        <v>567</v>
      </c>
    </row>
    <row r="11678" spans="3:15" x14ac:dyDescent="0.25">
      <c r="C11678" s="1">
        <v>1</v>
      </c>
      <c r="D11678" s="1">
        <v>1</v>
      </c>
      <c r="E11678" s="1">
        <v>1</v>
      </c>
      <c r="F11678" s="19">
        <v>11669</v>
      </c>
      <c r="G11678" s="20" t="s">
        <v>3264</v>
      </c>
      <c r="H11678" s="21" t="s">
        <v>18</v>
      </c>
      <c r="K11678" s="33">
        <v>48</v>
      </c>
      <c r="L11678" s="37">
        <v>567</v>
      </c>
      <c r="N11678" s="33">
        <v>10</v>
      </c>
      <c r="O11678" s="37">
        <v>567</v>
      </c>
    </row>
    <row r="11679" spans="3:15" x14ac:dyDescent="0.25">
      <c r="C11679" s="1">
        <v>1</v>
      </c>
      <c r="D11679" s="1">
        <v>1</v>
      </c>
      <c r="E11679" s="1">
        <v>1</v>
      </c>
      <c r="F11679" s="16">
        <v>11670</v>
      </c>
      <c r="G11679" s="17" t="s">
        <v>3264</v>
      </c>
      <c r="H11679" s="18" t="s">
        <v>19</v>
      </c>
      <c r="K11679" s="32">
        <v>52</v>
      </c>
      <c r="L11679" s="36">
        <v>567</v>
      </c>
      <c r="N11679" s="32">
        <v>9</v>
      </c>
      <c r="O11679" s="36">
        <v>567</v>
      </c>
    </row>
    <row r="11680" spans="3:15" x14ac:dyDescent="0.25">
      <c r="C11680" s="1">
        <v>1</v>
      </c>
      <c r="D11680" s="1">
        <v>1</v>
      </c>
      <c r="E11680" s="1">
        <v>1</v>
      </c>
      <c r="F11680" s="19">
        <v>11671</v>
      </c>
      <c r="G11680" s="20" t="s">
        <v>3264</v>
      </c>
      <c r="H11680" s="21" t="s">
        <v>18</v>
      </c>
      <c r="K11680" s="33">
        <v>59</v>
      </c>
      <c r="L11680" s="37">
        <v>567</v>
      </c>
      <c r="N11680" s="33">
        <v>11</v>
      </c>
      <c r="O11680" s="37">
        <v>567</v>
      </c>
    </row>
    <row r="11681" spans="3:15" x14ac:dyDescent="0.25">
      <c r="C11681" s="1">
        <v>1</v>
      </c>
      <c r="D11681" s="1">
        <v>1</v>
      </c>
      <c r="E11681" s="1">
        <v>1</v>
      </c>
      <c r="F11681" s="16">
        <v>11672</v>
      </c>
      <c r="G11681" s="17" t="s">
        <v>3264</v>
      </c>
      <c r="H11681" s="18" t="s">
        <v>19</v>
      </c>
      <c r="K11681" s="32">
        <v>51</v>
      </c>
      <c r="L11681" s="36">
        <v>567</v>
      </c>
      <c r="N11681" s="32">
        <v>13</v>
      </c>
      <c r="O11681" s="36">
        <v>567</v>
      </c>
    </row>
    <row r="11682" spans="3:15" x14ac:dyDescent="0.25">
      <c r="C11682" s="1">
        <v>1</v>
      </c>
      <c r="D11682" s="1">
        <v>1</v>
      </c>
      <c r="E11682" s="1">
        <v>1</v>
      </c>
      <c r="F11682" s="19">
        <v>11673</v>
      </c>
      <c r="G11682" s="20" t="s">
        <v>3264</v>
      </c>
      <c r="H11682" s="21" t="s">
        <v>18</v>
      </c>
      <c r="K11682" s="33">
        <v>37</v>
      </c>
      <c r="L11682" s="37">
        <v>567</v>
      </c>
      <c r="N11682" s="33">
        <v>7</v>
      </c>
      <c r="O11682" s="37">
        <v>567</v>
      </c>
    </row>
    <row r="11683" spans="3:15" x14ac:dyDescent="0.25">
      <c r="C11683" s="1">
        <v>1</v>
      </c>
      <c r="D11683" s="1">
        <v>1</v>
      </c>
      <c r="E11683" s="1">
        <v>1</v>
      </c>
      <c r="F11683" s="16">
        <v>11674</v>
      </c>
      <c r="G11683" s="17" t="s">
        <v>3264</v>
      </c>
      <c r="H11683" s="18" t="s">
        <v>19</v>
      </c>
      <c r="K11683" s="32">
        <v>46</v>
      </c>
      <c r="L11683" s="36">
        <v>567</v>
      </c>
      <c r="N11683" s="32">
        <v>14</v>
      </c>
      <c r="O11683" s="36">
        <v>567</v>
      </c>
    </row>
    <row r="11684" spans="3:15" x14ac:dyDescent="0.25">
      <c r="C11684" s="1">
        <v>1</v>
      </c>
      <c r="D11684" s="1">
        <v>1</v>
      </c>
      <c r="E11684" s="1">
        <v>1</v>
      </c>
      <c r="F11684" s="19">
        <v>11675</v>
      </c>
      <c r="G11684" s="20" t="s">
        <v>3264</v>
      </c>
      <c r="H11684" s="21" t="s">
        <v>18</v>
      </c>
      <c r="K11684" s="33">
        <v>78</v>
      </c>
      <c r="L11684" s="37">
        <v>568</v>
      </c>
      <c r="N11684" s="33">
        <v>18</v>
      </c>
      <c r="O11684" s="37">
        <v>568</v>
      </c>
    </row>
    <row r="11685" spans="3:15" x14ac:dyDescent="0.25">
      <c r="C11685" s="1">
        <v>1</v>
      </c>
      <c r="D11685" s="1">
        <v>1</v>
      </c>
      <c r="E11685" s="1">
        <v>1</v>
      </c>
      <c r="F11685" s="16">
        <v>11676</v>
      </c>
      <c r="G11685" s="17" t="s">
        <v>3264</v>
      </c>
      <c r="H11685" s="18" t="s">
        <v>18</v>
      </c>
      <c r="K11685" s="32">
        <v>66</v>
      </c>
      <c r="L11685" s="36">
        <v>568</v>
      </c>
      <c r="N11685" s="32">
        <v>9</v>
      </c>
      <c r="O11685" s="36">
        <v>568</v>
      </c>
    </row>
    <row r="11686" spans="3:15" x14ac:dyDescent="0.25">
      <c r="C11686" s="1">
        <v>1</v>
      </c>
      <c r="D11686" s="1">
        <v>1</v>
      </c>
      <c r="E11686" s="1">
        <v>1</v>
      </c>
      <c r="F11686" s="19">
        <v>11677</v>
      </c>
      <c r="G11686" s="20" t="s">
        <v>3264</v>
      </c>
      <c r="H11686" s="21" t="s">
        <v>18</v>
      </c>
      <c r="K11686" s="33">
        <v>60</v>
      </c>
      <c r="L11686" s="37">
        <v>568</v>
      </c>
      <c r="N11686" s="33">
        <v>10</v>
      </c>
      <c r="O11686" s="37">
        <v>568</v>
      </c>
    </row>
    <row r="11687" spans="3:15" x14ac:dyDescent="0.25">
      <c r="C11687" s="1">
        <v>1</v>
      </c>
      <c r="D11687" s="1">
        <v>1</v>
      </c>
      <c r="E11687" s="1">
        <v>1</v>
      </c>
      <c r="F11687" s="16">
        <v>11678</v>
      </c>
      <c r="G11687" s="17" t="s">
        <v>3181</v>
      </c>
      <c r="H11687" s="18" t="s">
        <v>19</v>
      </c>
      <c r="K11687" s="32">
        <v>73</v>
      </c>
      <c r="L11687" s="36">
        <v>568</v>
      </c>
      <c r="N11687" s="32">
        <v>18</v>
      </c>
      <c r="O11687" s="36">
        <v>568</v>
      </c>
    </row>
    <row r="11688" spans="3:15" x14ac:dyDescent="0.25">
      <c r="C11688" s="1">
        <v>1</v>
      </c>
      <c r="D11688" s="1">
        <v>1</v>
      </c>
      <c r="E11688" s="1">
        <v>1</v>
      </c>
      <c r="F11688" s="19">
        <v>11679</v>
      </c>
      <c r="G11688" s="20" t="s">
        <v>3181</v>
      </c>
      <c r="H11688" s="21" t="s">
        <v>18</v>
      </c>
      <c r="K11688" s="33">
        <v>61</v>
      </c>
      <c r="L11688" s="37">
        <v>568</v>
      </c>
      <c r="N11688" s="33">
        <v>14</v>
      </c>
      <c r="O11688" s="37">
        <v>568</v>
      </c>
    </row>
    <row r="11689" spans="3:15" x14ac:dyDescent="0.25">
      <c r="C11689" s="1">
        <v>1</v>
      </c>
      <c r="D11689" s="1">
        <v>1</v>
      </c>
      <c r="E11689" s="1">
        <v>1</v>
      </c>
      <c r="F11689" s="16">
        <v>11680</v>
      </c>
      <c r="G11689" s="17" t="s">
        <v>3181</v>
      </c>
      <c r="H11689" s="18" t="s">
        <v>19</v>
      </c>
      <c r="K11689" s="32">
        <v>69</v>
      </c>
      <c r="L11689" s="36">
        <v>568</v>
      </c>
      <c r="N11689" s="32">
        <v>20</v>
      </c>
      <c r="O11689" s="36">
        <v>568</v>
      </c>
    </row>
    <row r="11690" spans="3:15" x14ac:dyDescent="0.25">
      <c r="C11690" s="1">
        <v>1</v>
      </c>
      <c r="D11690" s="1">
        <v>1</v>
      </c>
      <c r="E11690" s="1">
        <v>1</v>
      </c>
      <c r="F11690" s="19">
        <v>11681</v>
      </c>
      <c r="G11690" s="20" t="s">
        <v>3264</v>
      </c>
      <c r="H11690" s="21" t="s">
        <v>18</v>
      </c>
      <c r="K11690" s="33">
        <v>52</v>
      </c>
      <c r="L11690" s="37">
        <v>568</v>
      </c>
      <c r="N11690" s="33">
        <v>11</v>
      </c>
      <c r="O11690" s="37">
        <v>568</v>
      </c>
    </row>
    <row r="11691" spans="3:15" x14ac:dyDescent="0.25">
      <c r="C11691" s="1">
        <v>1</v>
      </c>
      <c r="D11691" s="1">
        <v>1</v>
      </c>
      <c r="E11691" s="1">
        <v>1</v>
      </c>
      <c r="F11691" s="16">
        <v>11682</v>
      </c>
      <c r="G11691" s="17" t="s">
        <v>3264</v>
      </c>
      <c r="H11691" s="18" t="s">
        <v>19</v>
      </c>
      <c r="K11691" s="32">
        <v>70</v>
      </c>
      <c r="L11691" s="36">
        <v>568</v>
      </c>
      <c r="N11691" s="32">
        <v>17</v>
      </c>
      <c r="O11691" s="36">
        <v>568</v>
      </c>
    </row>
    <row r="11692" spans="3:15" x14ac:dyDescent="0.25">
      <c r="C11692" s="1">
        <v>1</v>
      </c>
      <c r="D11692" s="1">
        <v>1</v>
      </c>
      <c r="E11692" s="1">
        <v>1</v>
      </c>
      <c r="F11692" s="19">
        <v>11683</v>
      </c>
      <c r="G11692" s="20" t="s">
        <v>3264</v>
      </c>
      <c r="H11692" s="21" t="s">
        <v>18</v>
      </c>
      <c r="K11692" s="33">
        <v>61</v>
      </c>
      <c r="L11692" s="37">
        <v>568</v>
      </c>
      <c r="N11692" s="33">
        <v>6</v>
      </c>
      <c r="O11692" s="37">
        <v>568</v>
      </c>
    </row>
    <row r="11693" spans="3:15" x14ac:dyDescent="0.25">
      <c r="C11693" s="1">
        <v>1</v>
      </c>
      <c r="D11693" s="1">
        <v>1</v>
      </c>
      <c r="E11693" s="1">
        <v>1</v>
      </c>
      <c r="F11693" s="16">
        <v>11684</v>
      </c>
      <c r="G11693" s="17" t="s">
        <v>3264</v>
      </c>
      <c r="H11693" s="18" t="s">
        <v>18</v>
      </c>
      <c r="K11693" s="32">
        <v>62</v>
      </c>
      <c r="L11693" s="36">
        <v>568</v>
      </c>
      <c r="N11693" s="32">
        <v>15</v>
      </c>
      <c r="O11693" s="36">
        <v>568</v>
      </c>
    </row>
    <row r="11694" spans="3:15" x14ac:dyDescent="0.25">
      <c r="C11694" s="1">
        <v>1</v>
      </c>
      <c r="D11694" s="1">
        <v>1</v>
      </c>
      <c r="E11694" s="1">
        <v>1</v>
      </c>
      <c r="F11694" s="19">
        <v>11685</v>
      </c>
      <c r="G11694" s="20" t="s">
        <v>3182</v>
      </c>
      <c r="H11694" s="21" t="s">
        <v>19</v>
      </c>
      <c r="K11694" s="33">
        <v>57</v>
      </c>
      <c r="L11694" s="37">
        <v>568</v>
      </c>
      <c r="N11694" s="33">
        <v>14</v>
      </c>
      <c r="O11694" s="37">
        <v>568</v>
      </c>
    </row>
    <row r="11695" spans="3:15" x14ac:dyDescent="0.25">
      <c r="C11695" s="1">
        <v>1</v>
      </c>
      <c r="D11695" s="1">
        <v>1</v>
      </c>
      <c r="E11695" s="1">
        <v>1</v>
      </c>
      <c r="F11695" s="16">
        <v>11686</v>
      </c>
      <c r="G11695" s="17" t="s">
        <v>3264</v>
      </c>
      <c r="H11695" s="18" t="s">
        <v>19</v>
      </c>
      <c r="K11695" s="32">
        <v>76</v>
      </c>
      <c r="L11695" s="36">
        <v>569</v>
      </c>
      <c r="N11695" s="32">
        <v>16</v>
      </c>
      <c r="O11695" s="36">
        <v>569</v>
      </c>
    </row>
    <row r="11696" spans="3:15" x14ac:dyDescent="0.25">
      <c r="C11696" s="1">
        <v>1</v>
      </c>
      <c r="D11696" s="1">
        <v>1</v>
      </c>
      <c r="E11696" s="1">
        <v>1</v>
      </c>
      <c r="F11696" s="19">
        <v>11687</v>
      </c>
      <c r="G11696" s="20" t="s">
        <v>3264</v>
      </c>
      <c r="H11696" s="21" t="s">
        <v>18</v>
      </c>
      <c r="K11696" s="33">
        <v>56</v>
      </c>
      <c r="L11696" s="37">
        <v>569</v>
      </c>
      <c r="N11696" s="33">
        <v>8</v>
      </c>
      <c r="O11696" s="37">
        <v>569</v>
      </c>
    </row>
    <row r="11697" spans="3:15" x14ac:dyDescent="0.25">
      <c r="C11697" s="1">
        <v>1</v>
      </c>
      <c r="D11697" s="1">
        <v>1</v>
      </c>
      <c r="E11697" s="1">
        <v>1</v>
      </c>
      <c r="F11697" s="16">
        <v>11688</v>
      </c>
      <c r="G11697" s="17" t="s">
        <v>3181</v>
      </c>
      <c r="H11697" s="18" t="s">
        <v>19</v>
      </c>
      <c r="K11697" s="32">
        <v>68</v>
      </c>
      <c r="L11697" s="36">
        <v>569</v>
      </c>
      <c r="N11697" s="32">
        <v>14</v>
      </c>
      <c r="O11697" s="36">
        <v>569</v>
      </c>
    </row>
    <row r="11698" spans="3:15" x14ac:dyDescent="0.25">
      <c r="C11698" s="1">
        <v>1</v>
      </c>
      <c r="D11698" s="1">
        <v>1</v>
      </c>
      <c r="E11698" s="1">
        <v>1</v>
      </c>
      <c r="F11698" s="19">
        <v>11689</v>
      </c>
      <c r="G11698" s="20" t="s">
        <v>3264</v>
      </c>
      <c r="H11698" s="21" t="s">
        <v>18</v>
      </c>
      <c r="K11698" s="33">
        <v>45</v>
      </c>
      <c r="L11698" s="37">
        <v>569</v>
      </c>
      <c r="N11698" s="33">
        <v>11</v>
      </c>
      <c r="O11698" s="37">
        <v>569</v>
      </c>
    </row>
    <row r="11699" spans="3:15" x14ac:dyDescent="0.25">
      <c r="C11699" s="1">
        <v>1</v>
      </c>
      <c r="D11699" s="1">
        <v>1</v>
      </c>
      <c r="E11699" s="1">
        <v>1</v>
      </c>
      <c r="F11699" s="16">
        <v>11690</v>
      </c>
      <c r="G11699" s="17" t="s">
        <v>3182</v>
      </c>
      <c r="H11699" s="18" t="s">
        <v>19</v>
      </c>
      <c r="K11699" s="32">
        <v>61</v>
      </c>
      <c r="L11699" s="36">
        <v>569</v>
      </c>
      <c r="N11699" s="32">
        <v>11</v>
      </c>
      <c r="O11699" s="36">
        <v>569</v>
      </c>
    </row>
    <row r="11700" spans="3:15" x14ac:dyDescent="0.25">
      <c r="C11700" s="1">
        <v>1</v>
      </c>
      <c r="D11700" s="1">
        <v>1</v>
      </c>
      <c r="E11700" s="1">
        <v>1</v>
      </c>
      <c r="F11700" s="19">
        <v>11691</v>
      </c>
      <c r="G11700" s="20" t="s">
        <v>3264</v>
      </c>
      <c r="H11700" s="21" t="s">
        <v>18</v>
      </c>
      <c r="K11700" s="33">
        <v>61</v>
      </c>
      <c r="L11700" s="37">
        <v>569</v>
      </c>
      <c r="N11700" s="33">
        <v>11</v>
      </c>
      <c r="O11700" s="37">
        <v>569</v>
      </c>
    </row>
    <row r="11701" spans="3:15" x14ac:dyDescent="0.25">
      <c r="C11701" s="1">
        <v>1</v>
      </c>
      <c r="D11701" s="1">
        <v>1</v>
      </c>
      <c r="E11701" s="1">
        <v>1</v>
      </c>
      <c r="F11701" s="16">
        <v>11692</v>
      </c>
      <c r="G11701" s="17" t="s">
        <v>3264</v>
      </c>
      <c r="H11701" s="18" t="s">
        <v>18</v>
      </c>
      <c r="K11701" s="32">
        <v>46</v>
      </c>
      <c r="L11701" s="36">
        <v>569</v>
      </c>
      <c r="N11701" s="32">
        <v>13</v>
      </c>
      <c r="O11701" s="36">
        <v>569</v>
      </c>
    </row>
    <row r="11702" spans="3:15" x14ac:dyDescent="0.25">
      <c r="C11702" s="1">
        <v>1</v>
      </c>
      <c r="D11702" s="1">
        <v>1</v>
      </c>
      <c r="E11702" s="1">
        <v>1</v>
      </c>
      <c r="F11702" s="19">
        <v>11693</v>
      </c>
      <c r="G11702" s="20" t="s">
        <v>3264</v>
      </c>
      <c r="H11702" s="21" t="s">
        <v>18</v>
      </c>
      <c r="K11702" s="33">
        <v>70</v>
      </c>
      <c r="L11702" s="37">
        <v>570</v>
      </c>
      <c r="N11702" s="33">
        <v>5</v>
      </c>
      <c r="O11702" s="37">
        <v>570</v>
      </c>
    </row>
    <row r="11703" spans="3:15" x14ac:dyDescent="0.25">
      <c r="C11703" s="1">
        <v>1</v>
      </c>
      <c r="D11703" s="1">
        <v>1</v>
      </c>
      <c r="E11703" s="1">
        <v>1</v>
      </c>
      <c r="F11703" s="16">
        <v>11694</v>
      </c>
      <c r="G11703" s="17" t="s">
        <v>3264</v>
      </c>
      <c r="H11703" s="18" t="s">
        <v>19</v>
      </c>
      <c r="K11703" s="32">
        <v>57</v>
      </c>
      <c r="L11703" s="36">
        <v>570</v>
      </c>
      <c r="N11703" s="32">
        <v>16</v>
      </c>
      <c r="O11703" s="36">
        <v>570</v>
      </c>
    </row>
    <row r="11704" spans="3:15" x14ac:dyDescent="0.25">
      <c r="C11704" s="1">
        <v>1</v>
      </c>
      <c r="D11704" s="1">
        <v>1</v>
      </c>
      <c r="E11704" s="1">
        <v>1</v>
      </c>
      <c r="F11704" s="19">
        <v>11695</v>
      </c>
      <c r="G11704" s="20" t="s">
        <v>3264</v>
      </c>
      <c r="H11704" s="21" t="s">
        <v>19</v>
      </c>
      <c r="K11704" s="33">
        <v>74</v>
      </c>
      <c r="L11704" s="37">
        <v>570</v>
      </c>
      <c r="N11704" s="33">
        <v>20</v>
      </c>
      <c r="O11704" s="37">
        <v>570</v>
      </c>
    </row>
    <row r="11705" spans="3:15" x14ac:dyDescent="0.25">
      <c r="C11705" s="1">
        <v>1</v>
      </c>
      <c r="D11705" s="1">
        <v>1</v>
      </c>
      <c r="E11705" s="1">
        <v>1</v>
      </c>
      <c r="F11705" s="16">
        <v>11696</v>
      </c>
      <c r="G11705" s="17" t="s">
        <v>3264</v>
      </c>
      <c r="H11705" s="18" t="s">
        <v>18</v>
      </c>
      <c r="K11705" s="32">
        <v>50</v>
      </c>
      <c r="L11705" s="36">
        <v>570</v>
      </c>
      <c r="N11705" s="32">
        <v>10</v>
      </c>
      <c r="O11705" s="36">
        <v>570</v>
      </c>
    </row>
    <row r="11706" spans="3:15" x14ac:dyDescent="0.25">
      <c r="C11706" s="1">
        <v>1</v>
      </c>
      <c r="D11706" s="1">
        <v>1</v>
      </c>
      <c r="E11706" s="1">
        <v>1</v>
      </c>
      <c r="F11706" s="19">
        <v>11697</v>
      </c>
      <c r="G11706" s="20" t="s">
        <v>3181</v>
      </c>
      <c r="H11706" s="21" t="s">
        <v>19</v>
      </c>
      <c r="K11706" s="33">
        <v>49</v>
      </c>
      <c r="L11706" s="37">
        <v>570</v>
      </c>
      <c r="N11706" s="33">
        <v>6</v>
      </c>
      <c r="O11706" s="37">
        <v>570</v>
      </c>
    </row>
    <row r="11707" spans="3:15" x14ac:dyDescent="0.25">
      <c r="C11707" s="1">
        <v>1</v>
      </c>
      <c r="D11707" s="1">
        <v>1</v>
      </c>
      <c r="E11707" s="1">
        <v>1</v>
      </c>
      <c r="F11707" s="16">
        <v>11698</v>
      </c>
      <c r="G11707" s="17" t="s">
        <v>3264</v>
      </c>
      <c r="H11707" s="18" t="s">
        <v>18</v>
      </c>
      <c r="K11707" s="32">
        <v>50</v>
      </c>
      <c r="L11707" s="36">
        <v>570</v>
      </c>
      <c r="N11707" s="32">
        <v>11</v>
      </c>
      <c r="O11707" s="36">
        <v>570</v>
      </c>
    </row>
    <row r="11708" spans="3:15" x14ac:dyDescent="0.25">
      <c r="C11708" s="1">
        <v>1</v>
      </c>
      <c r="D11708" s="1">
        <v>1</v>
      </c>
      <c r="E11708" s="1">
        <v>1</v>
      </c>
      <c r="F11708" s="19">
        <v>11699</v>
      </c>
      <c r="G11708" s="20" t="s">
        <v>3264</v>
      </c>
      <c r="H11708" s="21" t="s">
        <v>19</v>
      </c>
      <c r="K11708" s="33">
        <v>68</v>
      </c>
      <c r="L11708" s="37">
        <v>571</v>
      </c>
      <c r="N11708" s="33">
        <v>15</v>
      </c>
      <c r="O11708" s="37">
        <v>571</v>
      </c>
    </row>
    <row r="11709" spans="3:15" x14ac:dyDescent="0.25">
      <c r="C11709" s="1">
        <v>1</v>
      </c>
      <c r="D11709" s="1">
        <v>1</v>
      </c>
      <c r="E11709" s="1">
        <v>1</v>
      </c>
      <c r="F11709" s="16">
        <v>11700</v>
      </c>
      <c r="G11709" s="17" t="s">
        <v>3181</v>
      </c>
      <c r="H11709" s="18" t="s">
        <v>19</v>
      </c>
      <c r="K11709" s="32">
        <v>81</v>
      </c>
      <c r="L11709" s="36">
        <v>571</v>
      </c>
      <c r="N11709" s="32">
        <v>25</v>
      </c>
      <c r="O11709" s="36">
        <v>571</v>
      </c>
    </row>
    <row r="11710" spans="3:15" x14ac:dyDescent="0.25">
      <c r="C11710" s="1">
        <v>1</v>
      </c>
      <c r="D11710" s="1">
        <v>1</v>
      </c>
      <c r="E11710" s="1">
        <v>1</v>
      </c>
      <c r="F11710" s="19">
        <v>11701</v>
      </c>
      <c r="G11710" s="20" t="s">
        <v>3264</v>
      </c>
      <c r="H11710" s="21" t="s">
        <v>18</v>
      </c>
      <c r="K11710" s="33">
        <v>65</v>
      </c>
      <c r="L11710" s="37">
        <v>571</v>
      </c>
      <c r="N11710" s="33">
        <v>16</v>
      </c>
      <c r="O11710" s="37">
        <v>571</v>
      </c>
    </row>
    <row r="11711" spans="3:15" x14ac:dyDescent="0.25">
      <c r="C11711" s="1">
        <v>1</v>
      </c>
      <c r="D11711" s="1">
        <v>1</v>
      </c>
      <c r="E11711" s="1">
        <v>1</v>
      </c>
      <c r="F11711" s="16">
        <v>11702</v>
      </c>
      <c r="G11711" s="17" t="s">
        <v>3181</v>
      </c>
      <c r="H11711" s="18" t="s">
        <v>19</v>
      </c>
      <c r="K11711" s="32">
        <v>77</v>
      </c>
      <c r="L11711" s="36">
        <v>571</v>
      </c>
      <c r="N11711" s="32">
        <v>16</v>
      </c>
      <c r="O11711" s="36">
        <v>571</v>
      </c>
    </row>
    <row r="11712" spans="3:15" x14ac:dyDescent="0.25">
      <c r="C11712" s="1">
        <v>1</v>
      </c>
      <c r="D11712" s="1">
        <v>1</v>
      </c>
      <c r="E11712" s="1">
        <v>1</v>
      </c>
      <c r="F11712" s="19">
        <v>11703</v>
      </c>
      <c r="G11712" s="20" t="s">
        <v>3182</v>
      </c>
      <c r="H11712" s="21" t="s">
        <v>18</v>
      </c>
      <c r="K11712" s="33">
        <v>48</v>
      </c>
      <c r="L11712" s="37">
        <v>571</v>
      </c>
      <c r="N11712" s="33">
        <v>7</v>
      </c>
      <c r="O11712" s="37">
        <v>571</v>
      </c>
    </row>
    <row r="11713" spans="3:15" x14ac:dyDescent="0.25">
      <c r="C11713" s="1">
        <v>1</v>
      </c>
      <c r="D11713" s="1">
        <v>1</v>
      </c>
      <c r="E11713" s="1">
        <v>1</v>
      </c>
      <c r="F11713" s="16">
        <v>11704</v>
      </c>
      <c r="G11713" s="17" t="s">
        <v>3182</v>
      </c>
      <c r="H11713" s="18" t="s">
        <v>18</v>
      </c>
      <c r="K11713" s="32">
        <v>71</v>
      </c>
      <c r="L11713" s="36">
        <v>571</v>
      </c>
      <c r="N11713" s="32">
        <v>13</v>
      </c>
      <c r="O11713" s="36">
        <v>571</v>
      </c>
    </row>
    <row r="11714" spans="3:15" x14ac:dyDescent="0.25">
      <c r="C11714" s="1">
        <v>1</v>
      </c>
      <c r="D11714" s="1">
        <v>1</v>
      </c>
      <c r="E11714" s="1">
        <v>1</v>
      </c>
      <c r="F11714" s="19">
        <v>11705</v>
      </c>
      <c r="G11714" s="20" t="s">
        <v>3264</v>
      </c>
      <c r="H11714" s="21" t="s">
        <v>18</v>
      </c>
      <c r="K11714" s="33">
        <v>69</v>
      </c>
      <c r="L11714" s="37">
        <v>571</v>
      </c>
      <c r="N11714" s="33">
        <v>17</v>
      </c>
      <c r="O11714" s="37">
        <v>571</v>
      </c>
    </row>
    <row r="11715" spans="3:15" x14ac:dyDescent="0.25">
      <c r="C11715" s="1">
        <v>1</v>
      </c>
      <c r="D11715" s="1">
        <v>1</v>
      </c>
      <c r="E11715" s="1">
        <v>1</v>
      </c>
      <c r="F11715" s="16">
        <v>11706</v>
      </c>
      <c r="G11715" s="17" t="s">
        <v>3181</v>
      </c>
      <c r="H11715" s="18" t="s">
        <v>18</v>
      </c>
      <c r="K11715" s="32">
        <v>77</v>
      </c>
      <c r="L11715" s="36">
        <v>571</v>
      </c>
      <c r="N11715" s="32">
        <v>25</v>
      </c>
      <c r="O11715" s="36">
        <v>571</v>
      </c>
    </row>
    <row r="11716" spans="3:15" x14ac:dyDescent="0.25">
      <c r="C11716" s="1">
        <v>1</v>
      </c>
      <c r="D11716" s="1">
        <v>1</v>
      </c>
      <c r="E11716" s="1">
        <v>1</v>
      </c>
      <c r="F11716" s="19">
        <v>11707</v>
      </c>
      <c r="G11716" s="20" t="s">
        <v>3264</v>
      </c>
      <c r="H11716" s="21" t="s">
        <v>18</v>
      </c>
      <c r="K11716" s="33">
        <v>49</v>
      </c>
      <c r="L11716" s="37">
        <v>571</v>
      </c>
      <c r="N11716" s="33">
        <v>5</v>
      </c>
      <c r="O11716" s="37">
        <v>571</v>
      </c>
    </row>
    <row r="11717" spans="3:15" x14ac:dyDescent="0.25">
      <c r="C11717" s="1">
        <v>1</v>
      </c>
      <c r="D11717" s="1">
        <v>1</v>
      </c>
      <c r="E11717" s="1">
        <v>1</v>
      </c>
      <c r="F11717" s="16">
        <v>11708</v>
      </c>
      <c r="G11717" s="17" t="s">
        <v>3264</v>
      </c>
      <c r="H11717" s="18" t="s">
        <v>18</v>
      </c>
      <c r="K11717" s="32">
        <v>36</v>
      </c>
      <c r="L11717" s="36">
        <v>571</v>
      </c>
      <c r="N11717" s="32">
        <v>3</v>
      </c>
      <c r="O11717" s="36">
        <v>571</v>
      </c>
    </row>
    <row r="11718" spans="3:15" x14ac:dyDescent="0.25">
      <c r="C11718" s="1">
        <v>1</v>
      </c>
      <c r="D11718" s="1">
        <v>1</v>
      </c>
      <c r="E11718" s="1">
        <v>1</v>
      </c>
      <c r="F11718" s="19">
        <v>11709</v>
      </c>
      <c r="G11718" s="20" t="s">
        <v>3182</v>
      </c>
      <c r="H11718" s="21" t="s">
        <v>18</v>
      </c>
      <c r="K11718" s="33">
        <v>72</v>
      </c>
      <c r="L11718" s="37">
        <v>572</v>
      </c>
      <c r="N11718" s="33">
        <v>11</v>
      </c>
      <c r="O11718" s="37">
        <v>572</v>
      </c>
    </row>
    <row r="11719" spans="3:15" x14ac:dyDescent="0.25">
      <c r="C11719" s="1">
        <v>1</v>
      </c>
      <c r="D11719" s="1">
        <v>1</v>
      </c>
      <c r="E11719" s="1">
        <v>1</v>
      </c>
      <c r="F11719" s="16">
        <v>11710</v>
      </c>
      <c r="G11719" s="17" t="s">
        <v>3182</v>
      </c>
      <c r="H11719" s="18" t="s">
        <v>19</v>
      </c>
      <c r="K11719" s="32">
        <v>66</v>
      </c>
      <c r="L11719" s="36">
        <v>572</v>
      </c>
      <c r="N11719" s="32">
        <v>12</v>
      </c>
      <c r="O11719" s="36">
        <v>572</v>
      </c>
    </row>
    <row r="11720" spans="3:15" x14ac:dyDescent="0.25">
      <c r="C11720" s="1">
        <v>1</v>
      </c>
      <c r="D11720" s="1">
        <v>1</v>
      </c>
      <c r="E11720" s="1">
        <v>1</v>
      </c>
      <c r="F11720" s="19">
        <v>11711</v>
      </c>
      <c r="G11720" s="20" t="s">
        <v>3264</v>
      </c>
      <c r="H11720" s="21" t="s">
        <v>18</v>
      </c>
      <c r="K11720" s="33">
        <v>52</v>
      </c>
      <c r="L11720" s="37">
        <v>572</v>
      </c>
      <c r="N11720" s="33">
        <v>4</v>
      </c>
      <c r="O11720" s="37">
        <v>572</v>
      </c>
    </row>
    <row r="11721" spans="3:15" x14ac:dyDescent="0.25">
      <c r="C11721" s="1">
        <v>1</v>
      </c>
      <c r="D11721" s="1">
        <v>1</v>
      </c>
      <c r="E11721" s="1">
        <v>1</v>
      </c>
      <c r="F11721" s="16">
        <v>11712</v>
      </c>
      <c r="G11721" s="17" t="s">
        <v>3264</v>
      </c>
      <c r="H11721" s="18" t="s">
        <v>19</v>
      </c>
      <c r="K11721" s="32">
        <v>64</v>
      </c>
      <c r="L11721" s="36">
        <v>572</v>
      </c>
      <c r="N11721" s="32">
        <v>11</v>
      </c>
      <c r="O11721" s="36">
        <v>572</v>
      </c>
    </row>
    <row r="11722" spans="3:15" x14ac:dyDescent="0.25">
      <c r="C11722" s="1">
        <v>1</v>
      </c>
      <c r="D11722" s="1">
        <v>1</v>
      </c>
      <c r="E11722" s="1">
        <v>1</v>
      </c>
      <c r="F11722" s="19">
        <v>11713</v>
      </c>
      <c r="G11722" s="20" t="s">
        <v>3264</v>
      </c>
      <c r="H11722" s="21" t="s">
        <v>18</v>
      </c>
      <c r="K11722" s="33">
        <v>66</v>
      </c>
      <c r="L11722" s="37">
        <v>572</v>
      </c>
      <c r="N11722" s="33">
        <v>16</v>
      </c>
      <c r="O11722" s="37">
        <v>572</v>
      </c>
    </row>
    <row r="11723" spans="3:15" x14ac:dyDescent="0.25">
      <c r="C11723" s="1">
        <v>1</v>
      </c>
      <c r="D11723" s="1">
        <v>1</v>
      </c>
      <c r="E11723" s="1">
        <v>1</v>
      </c>
      <c r="F11723" s="16">
        <v>11714</v>
      </c>
      <c r="G11723" s="17" t="s">
        <v>3264</v>
      </c>
      <c r="H11723" s="18" t="s">
        <v>19</v>
      </c>
      <c r="K11723" s="32">
        <v>66</v>
      </c>
      <c r="L11723" s="36">
        <v>572</v>
      </c>
      <c r="N11723" s="32">
        <v>16</v>
      </c>
      <c r="O11723" s="36">
        <v>572</v>
      </c>
    </row>
    <row r="11724" spans="3:15" x14ac:dyDescent="0.25">
      <c r="C11724" s="1">
        <v>1</v>
      </c>
      <c r="D11724" s="1">
        <v>1</v>
      </c>
      <c r="E11724" s="1">
        <v>1</v>
      </c>
      <c r="F11724" s="19">
        <v>11715</v>
      </c>
      <c r="G11724" s="20" t="s">
        <v>3182</v>
      </c>
      <c r="H11724" s="21" t="s">
        <v>19</v>
      </c>
      <c r="K11724" s="33">
        <v>61</v>
      </c>
      <c r="L11724" s="37">
        <v>572</v>
      </c>
      <c r="N11724" s="33">
        <v>18</v>
      </c>
      <c r="O11724" s="37">
        <v>572</v>
      </c>
    </row>
    <row r="11725" spans="3:15" x14ac:dyDescent="0.25">
      <c r="C11725" s="1">
        <v>1</v>
      </c>
      <c r="D11725" s="1">
        <v>1</v>
      </c>
      <c r="E11725" s="1">
        <v>1</v>
      </c>
      <c r="F11725" s="16">
        <v>11716</v>
      </c>
      <c r="G11725" s="17" t="s">
        <v>3181</v>
      </c>
      <c r="H11725" s="18" t="s">
        <v>18</v>
      </c>
      <c r="K11725" s="32">
        <v>71</v>
      </c>
      <c r="L11725" s="36">
        <v>572</v>
      </c>
      <c r="N11725" s="32">
        <v>14</v>
      </c>
      <c r="O11725" s="36">
        <v>572</v>
      </c>
    </row>
    <row r="11726" spans="3:15" x14ac:dyDescent="0.25">
      <c r="C11726" s="1">
        <v>1</v>
      </c>
      <c r="D11726" s="1">
        <v>1</v>
      </c>
      <c r="E11726" s="1">
        <v>1</v>
      </c>
      <c r="F11726" s="19">
        <v>11717</v>
      </c>
      <c r="G11726" s="20" t="s">
        <v>3182</v>
      </c>
      <c r="H11726" s="21" t="s">
        <v>19</v>
      </c>
      <c r="K11726" s="33">
        <v>70</v>
      </c>
      <c r="L11726" s="37">
        <v>572</v>
      </c>
      <c r="N11726" s="33">
        <v>17</v>
      </c>
      <c r="O11726" s="37">
        <v>572</v>
      </c>
    </row>
    <row r="11727" spans="3:15" x14ac:dyDescent="0.25">
      <c r="C11727" s="1">
        <v>1</v>
      </c>
      <c r="D11727" s="1">
        <v>1</v>
      </c>
      <c r="E11727" s="1">
        <v>1</v>
      </c>
      <c r="F11727" s="16">
        <v>11718</v>
      </c>
      <c r="G11727" s="17" t="s">
        <v>3181</v>
      </c>
      <c r="H11727" s="18" t="s">
        <v>18</v>
      </c>
      <c r="K11727" s="32">
        <v>88</v>
      </c>
      <c r="L11727" s="36">
        <v>573</v>
      </c>
      <c r="N11727" s="32">
        <v>11</v>
      </c>
      <c r="O11727" s="36">
        <v>573</v>
      </c>
    </row>
    <row r="11728" spans="3:15" x14ac:dyDescent="0.25">
      <c r="C11728" s="1">
        <v>1</v>
      </c>
      <c r="D11728" s="1">
        <v>1</v>
      </c>
      <c r="E11728" s="1">
        <v>1</v>
      </c>
      <c r="F11728" s="19">
        <v>11719</v>
      </c>
      <c r="G11728" s="20" t="s">
        <v>3264</v>
      </c>
      <c r="H11728" s="21" t="s">
        <v>19</v>
      </c>
      <c r="K11728" s="33">
        <v>72</v>
      </c>
      <c r="L11728" s="37">
        <v>573</v>
      </c>
      <c r="N11728" s="33">
        <v>14</v>
      </c>
      <c r="O11728" s="37">
        <v>573</v>
      </c>
    </row>
    <row r="11729" spans="3:15" x14ac:dyDescent="0.25">
      <c r="C11729" s="1">
        <v>1</v>
      </c>
      <c r="D11729" s="1">
        <v>1</v>
      </c>
      <c r="E11729" s="1">
        <v>1</v>
      </c>
      <c r="F11729" s="16">
        <v>11720</v>
      </c>
      <c r="G11729" s="17" t="s">
        <v>3264</v>
      </c>
      <c r="H11729" s="18" t="s">
        <v>19</v>
      </c>
      <c r="K11729" s="32">
        <v>68</v>
      </c>
      <c r="L11729" s="36">
        <v>573</v>
      </c>
      <c r="N11729" s="32">
        <v>11</v>
      </c>
      <c r="O11729" s="36">
        <v>573</v>
      </c>
    </row>
    <row r="11730" spans="3:15" x14ac:dyDescent="0.25">
      <c r="C11730" s="1">
        <v>1</v>
      </c>
      <c r="D11730" s="1">
        <v>1</v>
      </c>
      <c r="E11730" s="1">
        <v>1</v>
      </c>
      <c r="F11730" s="19">
        <v>11721</v>
      </c>
      <c r="G11730" s="20" t="s">
        <v>3182</v>
      </c>
      <c r="H11730" s="21" t="s">
        <v>19</v>
      </c>
      <c r="K11730" s="33">
        <v>81</v>
      </c>
      <c r="L11730" s="37">
        <v>573</v>
      </c>
      <c r="N11730" s="33">
        <v>32</v>
      </c>
      <c r="O11730" s="37">
        <v>573</v>
      </c>
    </row>
    <row r="11731" spans="3:15" x14ac:dyDescent="0.25">
      <c r="C11731" s="1">
        <v>1</v>
      </c>
      <c r="D11731" s="1">
        <v>1</v>
      </c>
      <c r="E11731" s="1">
        <v>1</v>
      </c>
      <c r="F11731" s="16">
        <v>11722</v>
      </c>
      <c r="G11731" s="17" t="s">
        <v>3264</v>
      </c>
      <c r="H11731" s="18" t="s">
        <v>18</v>
      </c>
      <c r="K11731" s="32">
        <v>35</v>
      </c>
      <c r="L11731" s="36">
        <v>573</v>
      </c>
      <c r="N11731" s="32">
        <v>5</v>
      </c>
      <c r="O11731" s="36">
        <v>573</v>
      </c>
    </row>
    <row r="11732" spans="3:15" x14ac:dyDescent="0.25">
      <c r="C11732" s="1">
        <v>1</v>
      </c>
      <c r="D11732" s="1">
        <v>1</v>
      </c>
      <c r="E11732" s="1">
        <v>1</v>
      </c>
      <c r="F11732" s="19">
        <v>11723</v>
      </c>
      <c r="G11732" s="20" t="s">
        <v>3181</v>
      </c>
      <c r="H11732" s="21" t="s">
        <v>18</v>
      </c>
      <c r="K11732" s="33">
        <v>54</v>
      </c>
      <c r="L11732" s="37">
        <v>573</v>
      </c>
      <c r="N11732" s="33">
        <v>21</v>
      </c>
      <c r="O11732" s="37">
        <v>573</v>
      </c>
    </row>
    <row r="11733" spans="3:15" x14ac:dyDescent="0.25">
      <c r="C11733" s="1">
        <v>1</v>
      </c>
      <c r="D11733" s="1">
        <v>1</v>
      </c>
      <c r="E11733" s="1">
        <v>1</v>
      </c>
      <c r="F11733" s="16">
        <v>11724</v>
      </c>
      <c r="G11733" s="17" t="s">
        <v>3264</v>
      </c>
      <c r="H11733" s="18" t="s">
        <v>18</v>
      </c>
      <c r="K11733" s="32">
        <v>50</v>
      </c>
      <c r="L11733" s="36">
        <v>573</v>
      </c>
      <c r="N11733" s="32">
        <v>17</v>
      </c>
      <c r="O11733" s="36">
        <v>573</v>
      </c>
    </row>
    <row r="11734" spans="3:15" x14ac:dyDescent="0.25">
      <c r="C11734" s="1">
        <v>1</v>
      </c>
      <c r="D11734" s="1">
        <v>1</v>
      </c>
      <c r="E11734" s="1">
        <v>1</v>
      </c>
      <c r="F11734" s="19">
        <v>11725</v>
      </c>
      <c r="G11734" s="20" t="s">
        <v>3264</v>
      </c>
      <c r="H11734" s="21" t="s">
        <v>18</v>
      </c>
      <c r="K11734" s="33">
        <v>65</v>
      </c>
      <c r="L11734" s="37">
        <v>573</v>
      </c>
      <c r="N11734" s="33">
        <v>18</v>
      </c>
      <c r="O11734" s="37">
        <v>573</v>
      </c>
    </row>
    <row r="11735" spans="3:15" x14ac:dyDescent="0.25">
      <c r="C11735" s="1">
        <v>1</v>
      </c>
      <c r="D11735" s="1">
        <v>1</v>
      </c>
      <c r="E11735" s="1">
        <v>1</v>
      </c>
      <c r="F11735" s="16">
        <v>11726</v>
      </c>
      <c r="G11735" s="17" t="s">
        <v>3182</v>
      </c>
      <c r="H11735" s="18" t="s">
        <v>18</v>
      </c>
      <c r="K11735" s="32">
        <v>50</v>
      </c>
      <c r="L11735" s="36">
        <v>573</v>
      </c>
      <c r="N11735" s="32">
        <v>11</v>
      </c>
      <c r="O11735" s="36">
        <v>573</v>
      </c>
    </row>
    <row r="11736" spans="3:15" x14ac:dyDescent="0.25">
      <c r="C11736" s="1">
        <v>1</v>
      </c>
      <c r="D11736" s="1">
        <v>1</v>
      </c>
      <c r="E11736" s="1">
        <v>1</v>
      </c>
      <c r="F11736" s="19">
        <v>11727</v>
      </c>
      <c r="G11736" s="20" t="s">
        <v>3264</v>
      </c>
      <c r="H11736" s="21" t="s">
        <v>19</v>
      </c>
      <c r="K11736" s="33">
        <v>67</v>
      </c>
      <c r="L11736" s="37">
        <v>574</v>
      </c>
      <c r="N11736" s="33">
        <v>13</v>
      </c>
      <c r="O11736" s="37">
        <v>574</v>
      </c>
    </row>
    <row r="11737" spans="3:15" x14ac:dyDescent="0.25">
      <c r="C11737" s="1">
        <v>1</v>
      </c>
      <c r="D11737" s="1">
        <v>1</v>
      </c>
      <c r="E11737" s="1">
        <v>1</v>
      </c>
      <c r="F11737" s="16">
        <v>11728</v>
      </c>
      <c r="G11737" s="17" t="s">
        <v>3182</v>
      </c>
      <c r="H11737" s="18" t="s">
        <v>19</v>
      </c>
      <c r="K11737" s="32">
        <v>80</v>
      </c>
      <c r="L11737" s="36">
        <v>574</v>
      </c>
      <c r="N11737" s="32">
        <v>16</v>
      </c>
      <c r="O11737" s="36">
        <v>574</v>
      </c>
    </row>
    <row r="11738" spans="3:15" x14ac:dyDescent="0.25">
      <c r="C11738" s="1">
        <v>1</v>
      </c>
      <c r="D11738" s="1">
        <v>1</v>
      </c>
      <c r="E11738" s="1">
        <v>1</v>
      </c>
      <c r="F11738" s="19">
        <v>11729</v>
      </c>
      <c r="G11738" s="20" t="s">
        <v>3264</v>
      </c>
      <c r="H11738" s="21" t="s">
        <v>19</v>
      </c>
      <c r="K11738" s="33">
        <v>64</v>
      </c>
      <c r="L11738" s="37">
        <v>574</v>
      </c>
      <c r="N11738" s="33">
        <v>16</v>
      </c>
      <c r="O11738" s="37">
        <v>574</v>
      </c>
    </row>
    <row r="11739" spans="3:15" x14ac:dyDescent="0.25">
      <c r="C11739" s="1">
        <v>1</v>
      </c>
      <c r="D11739" s="1">
        <v>1</v>
      </c>
      <c r="E11739" s="1">
        <v>1</v>
      </c>
      <c r="F11739" s="16">
        <v>11730</v>
      </c>
      <c r="G11739" s="17" t="s">
        <v>3264</v>
      </c>
      <c r="H11739" s="18" t="s">
        <v>18</v>
      </c>
      <c r="K11739" s="32">
        <v>50</v>
      </c>
      <c r="L11739" s="36">
        <v>574</v>
      </c>
      <c r="N11739" s="32">
        <v>8</v>
      </c>
      <c r="O11739" s="36">
        <v>574</v>
      </c>
    </row>
    <row r="11740" spans="3:15" x14ac:dyDescent="0.25">
      <c r="C11740" s="1">
        <v>1</v>
      </c>
      <c r="D11740" s="1">
        <v>1</v>
      </c>
      <c r="E11740" s="1">
        <v>1</v>
      </c>
      <c r="F11740" s="19">
        <v>11731</v>
      </c>
      <c r="G11740" s="20" t="s">
        <v>3181</v>
      </c>
      <c r="H11740" s="21" t="s">
        <v>18</v>
      </c>
      <c r="K11740" s="33">
        <v>67</v>
      </c>
      <c r="L11740" s="37">
        <v>574</v>
      </c>
      <c r="N11740" s="33">
        <v>18</v>
      </c>
      <c r="O11740" s="37">
        <v>574</v>
      </c>
    </row>
    <row r="11741" spans="3:15" x14ac:dyDescent="0.25">
      <c r="C11741" s="1">
        <v>1</v>
      </c>
      <c r="D11741" s="1">
        <v>1</v>
      </c>
      <c r="E11741" s="1">
        <v>1</v>
      </c>
      <c r="F11741" s="16">
        <v>11732</v>
      </c>
      <c r="G11741" s="17" t="s">
        <v>3264</v>
      </c>
      <c r="H11741" s="18" t="s">
        <v>19</v>
      </c>
      <c r="K11741" s="32">
        <v>77</v>
      </c>
      <c r="L11741" s="36">
        <v>574</v>
      </c>
      <c r="N11741" s="32">
        <v>25</v>
      </c>
      <c r="O11741" s="36">
        <v>574</v>
      </c>
    </row>
    <row r="11742" spans="3:15" x14ac:dyDescent="0.25">
      <c r="C11742" s="1">
        <v>1</v>
      </c>
      <c r="D11742" s="1">
        <v>1</v>
      </c>
      <c r="E11742" s="1">
        <v>1</v>
      </c>
      <c r="F11742" s="19">
        <v>11733</v>
      </c>
      <c r="G11742" s="20" t="s">
        <v>3264</v>
      </c>
      <c r="H11742" s="21" t="s">
        <v>18</v>
      </c>
      <c r="K11742" s="33">
        <v>65</v>
      </c>
      <c r="L11742" s="37">
        <v>574</v>
      </c>
      <c r="N11742" s="33">
        <v>17</v>
      </c>
      <c r="O11742" s="37">
        <v>574</v>
      </c>
    </row>
    <row r="11743" spans="3:15" x14ac:dyDescent="0.25">
      <c r="C11743" s="1">
        <v>1</v>
      </c>
      <c r="D11743" s="1">
        <v>1</v>
      </c>
      <c r="E11743" s="1">
        <v>1</v>
      </c>
      <c r="F11743" s="16">
        <v>11734</v>
      </c>
      <c r="G11743" s="17" t="s">
        <v>3264</v>
      </c>
      <c r="H11743" s="18" t="s">
        <v>19</v>
      </c>
      <c r="K11743" s="32">
        <v>46</v>
      </c>
      <c r="L11743" s="36">
        <v>574</v>
      </c>
      <c r="N11743" s="32">
        <v>6</v>
      </c>
      <c r="O11743" s="36">
        <v>574</v>
      </c>
    </row>
    <row r="11744" spans="3:15" x14ac:dyDescent="0.25">
      <c r="C11744" s="1">
        <v>1</v>
      </c>
      <c r="D11744" s="1">
        <v>1</v>
      </c>
      <c r="E11744" s="1">
        <v>1</v>
      </c>
      <c r="F11744" s="19">
        <v>11735</v>
      </c>
      <c r="G11744" s="20" t="s">
        <v>3181</v>
      </c>
      <c r="H11744" s="21" t="s">
        <v>19</v>
      </c>
      <c r="K11744" s="33">
        <v>49</v>
      </c>
      <c r="L11744" s="37">
        <v>574</v>
      </c>
      <c r="N11744" s="33">
        <v>11</v>
      </c>
      <c r="O11744" s="37">
        <v>574</v>
      </c>
    </row>
    <row r="11745" spans="3:15" x14ac:dyDescent="0.25">
      <c r="C11745" s="1">
        <v>1</v>
      </c>
      <c r="D11745" s="1">
        <v>1</v>
      </c>
      <c r="E11745" s="1">
        <v>1</v>
      </c>
      <c r="F11745" s="16">
        <v>11736</v>
      </c>
      <c r="G11745" s="17" t="s">
        <v>3264</v>
      </c>
      <c r="H11745" s="18" t="s">
        <v>18</v>
      </c>
      <c r="K11745" s="32">
        <v>57</v>
      </c>
      <c r="L11745" s="36">
        <v>575</v>
      </c>
      <c r="N11745" s="32">
        <v>10</v>
      </c>
      <c r="O11745" s="36">
        <v>575</v>
      </c>
    </row>
    <row r="11746" spans="3:15" x14ac:dyDescent="0.25">
      <c r="C11746" s="1">
        <v>1</v>
      </c>
      <c r="D11746" s="1">
        <v>1</v>
      </c>
      <c r="E11746" s="1">
        <v>1</v>
      </c>
      <c r="F11746" s="19">
        <v>11737</v>
      </c>
      <c r="G11746" s="20" t="s">
        <v>3264</v>
      </c>
      <c r="H11746" s="21" t="s">
        <v>19</v>
      </c>
      <c r="K11746" s="33">
        <v>87</v>
      </c>
      <c r="L11746" s="37">
        <v>575</v>
      </c>
      <c r="N11746" s="33">
        <v>24</v>
      </c>
      <c r="O11746" s="37">
        <v>575</v>
      </c>
    </row>
    <row r="11747" spans="3:15" x14ac:dyDescent="0.25">
      <c r="C11747" s="1">
        <v>1</v>
      </c>
      <c r="D11747" s="1">
        <v>1</v>
      </c>
      <c r="E11747" s="1">
        <v>1</v>
      </c>
      <c r="F11747" s="16">
        <v>11738</v>
      </c>
      <c r="G11747" s="17" t="s">
        <v>3264</v>
      </c>
      <c r="H11747" s="18" t="s">
        <v>18</v>
      </c>
      <c r="K11747" s="32">
        <v>52</v>
      </c>
      <c r="L11747" s="36">
        <v>575</v>
      </c>
      <c r="N11747" s="32">
        <v>8</v>
      </c>
      <c r="O11747" s="36">
        <v>575</v>
      </c>
    </row>
    <row r="11748" spans="3:15" x14ac:dyDescent="0.25">
      <c r="C11748" s="1">
        <v>1</v>
      </c>
      <c r="D11748" s="1">
        <v>1</v>
      </c>
      <c r="E11748" s="1">
        <v>1</v>
      </c>
      <c r="F11748" s="19">
        <v>11739</v>
      </c>
      <c r="G11748" s="20" t="s">
        <v>3264</v>
      </c>
      <c r="H11748" s="21" t="s">
        <v>19</v>
      </c>
      <c r="K11748" s="33">
        <v>64</v>
      </c>
      <c r="L11748" s="37">
        <v>575</v>
      </c>
      <c r="N11748" s="33">
        <v>13</v>
      </c>
      <c r="O11748" s="37">
        <v>575</v>
      </c>
    </row>
    <row r="11749" spans="3:15" x14ac:dyDescent="0.25">
      <c r="C11749" s="1">
        <v>1</v>
      </c>
      <c r="D11749" s="1">
        <v>1</v>
      </c>
      <c r="E11749" s="1">
        <v>1</v>
      </c>
      <c r="F11749" s="16">
        <v>11740</v>
      </c>
      <c r="G11749" s="17" t="s">
        <v>3264</v>
      </c>
      <c r="H11749" s="18" t="s">
        <v>18</v>
      </c>
      <c r="K11749" s="32">
        <v>57</v>
      </c>
      <c r="L11749" s="36">
        <v>575</v>
      </c>
      <c r="N11749" s="32">
        <v>15</v>
      </c>
      <c r="O11749" s="36">
        <v>575</v>
      </c>
    </row>
    <row r="11750" spans="3:15" x14ac:dyDescent="0.25">
      <c r="C11750" s="1">
        <v>1</v>
      </c>
      <c r="D11750" s="1">
        <v>1</v>
      </c>
      <c r="E11750" s="1">
        <v>1</v>
      </c>
      <c r="F11750" s="19">
        <v>11741</v>
      </c>
      <c r="G11750" s="20" t="s">
        <v>3181</v>
      </c>
      <c r="H11750" s="21" t="s">
        <v>19</v>
      </c>
      <c r="K11750" s="33">
        <v>68</v>
      </c>
      <c r="L11750" s="37">
        <v>575</v>
      </c>
      <c r="N11750" s="33">
        <v>20</v>
      </c>
      <c r="O11750" s="37">
        <v>575</v>
      </c>
    </row>
    <row r="11751" spans="3:15" x14ac:dyDescent="0.25">
      <c r="C11751" s="1">
        <v>1</v>
      </c>
      <c r="D11751" s="1">
        <v>1</v>
      </c>
      <c r="E11751" s="1">
        <v>1</v>
      </c>
      <c r="F11751" s="16">
        <v>11742</v>
      </c>
      <c r="G11751" s="17" t="s">
        <v>3264</v>
      </c>
      <c r="H11751" s="18" t="s">
        <v>19</v>
      </c>
      <c r="K11751" s="32">
        <v>65</v>
      </c>
      <c r="L11751" s="36">
        <v>575</v>
      </c>
      <c r="N11751" s="32">
        <v>12</v>
      </c>
      <c r="O11751" s="36">
        <v>575</v>
      </c>
    </row>
    <row r="11752" spans="3:15" x14ac:dyDescent="0.25">
      <c r="C11752" s="1">
        <v>1</v>
      </c>
      <c r="D11752" s="1">
        <v>1</v>
      </c>
      <c r="E11752" s="1">
        <v>1</v>
      </c>
      <c r="F11752" s="19">
        <v>11743</v>
      </c>
      <c r="G11752" s="20" t="s">
        <v>3264</v>
      </c>
      <c r="H11752" s="21" t="s">
        <v>19</v>
      </c>
      <c r="K11752" s="33">
        <v>39</v>
      </c>
      <c r="L11752" s="37">
        <v>575</v>
      </c>
      <c r="N11752" s="33">
        <v>9</v>
      </c>
      <c r="O11752" s="37">
        <v>575</v>
      </c>
    </row>
    <row r="11753" spans="3:15" x14ac:dyDescent="0.25">
      <c r="C11753" s="1">
        <v>1</v>
      </c>
      <c r="D11753" s="1">
        <v>1</v>
      </c>
      <c r="E11753" s="1">
        <v>1</v>
      </c>
      <c r="F11753" s="16">
        <v>11744</v>
      </c>
      <c r="G11753" s="17" t="s">
        <v>3181</v>
      </c>
      <c r="H11753" s="18" t="s">
        <v>18</v>
      </c>
      <c r="K11753" s="32">
        <v>43</v>
      </c>
      <c r="L11753" s="36">
        <v>575</v>
      </c>
      <c r="N11753" s="32">
        <v>13</v>
      </c>
      <c r="O11753" s="36">
        <v>575</v>
      </c>
    </row>
    <row r="11754" spans="3:15" x14ac:dyDescent="0.25">
      <c r="C11754" s="1">
        <v>1</v>
      </c>
      <c r="D11754" s="1">
        <v>1</v>
      </c>
      <c r="E11754" s="1">
        <v>1</v>
      </c>
      <c r="F11754" s="19">
        <v>11745</v>
      </c>
      <c r="G11754" s="20" t="s">
        <v>3264</v>
      </c>
      <c r="H11754" s="21" t="s">
        <v>18</v>
      </c>
      <c r="K11754" s="33">
        <v>39</v>
      </c>
      <c r="L11754" s="37">
        <v>575</v>
      </c>
      <c r="N11754" s="33">
        <v>10</v>
      </c>
      <c r="O11754" s="37">
        <v>575</v>
      </c>
    </row>
    <row r="11755" spans="3:15" x14ac:dyDescent="0.25">
      <c r="C11755" s="1">
        <v>1</v>
      </c>
      <c r="D11755" s="1">
        <v>1</v>
      </c>
      <c r="E11755" s="1">
        <v>1</v>
      </c>
      <c r="F11755" s="16">
        <v>11746</v>
      </c>
      <c r="G11755" s="17" t="s">
        <v>3264</v>
      </c>
      <c r="H11755" s="18" t="s">
        <v>19</v>
      </c>
      <c r="K11755" s="32">
        <v>79</v>
      </c>
      <c r="L11755" s="36">
        <v>576</v>
      </c>
      <c r="N11755" s="32">
        <v>14</v>
      </c>
      <c r="O11755" s="36">
        <v>576</v>
      </c>
    </row>
    <row r="11756" spans="3:15" x14ac:dyDescent="0.25">
      <c r="C11756" s="1">
        <v>1</v>
      </c>
      <c r="D11756" s="1">
        <v>1</v>
      </c>
      <c r="E11756" s="1">
        <v>1</v>
      </c>
      <c r="F11756" s="19">
        <v>11747</v>
      </c>
      <c r="G11756" s="20" t="s">
        <v>3264</v>
      </c>
      <c r="H11756" s="21" t="s">
        <v>18</v>
      </c>
      <c r="K11756" s="33">
        <v>62</v>
      </c>
      <c r="L11756" s="37">
        <v>576</v>
      </c>
      <c r="N11756" s="33">
        <v>10</v>
      </c>
      <c r="O11756" s="37">
        <v>576</v>
      </c>
    </row>
    <row r="11757" spans="3:15" x14ac:dyDescent="0.25">
      <c r="C11757" s="1">
        <v>1</v>
      </c>
      <c r="D11757" s="1">
        <v>1</v>
      </c>
      <c r="E11757" s="1">
        <v>1</v>
      </c>
      <c r="F11757" s="16">
        <v>11748</v>
      </c>
      <c r="G11757" s="17" t="s">
        <v>3181</v>
      </c>
      <c r="H11757" s="18" t="s">
        <v>19</v>
      </c>
      <c r="K11757" s="32">
        <v>91</v>
      </c>
      <c r="L11757" s="36">
        <v>576</v>
      </c>
      <c r="N11757" s="32">
        <v>21</v>
      </c>
      <c r="O11757" s="36">
        <v>576</v>
      </c>
    </row>
    <row r="11758" spans="3:15" x14ac:dyDescent="0.25">
      <c r="C11758" s="1">
        <v>1</v>
      </c>
      <c r="D11758" s="1">
        <v>1</v>
      </c>
      <c r="E11758" s="1">
        <v>1</v>
      </c>
      <c r="F11758" s="19">
        <v>11749</v>
      </c>
      <c r="G11758" s="20" t="s">
        <v>3181</v>
      </c>
      <c r="H11758" s="21" t="s">
        <v>18</v>
      </c>
      <c r="K11758" s="33">
        <v>68</v>
      </c>
      <c r="L11758" s="37">
        <v>576</v>
      </c>
      <c r="N11758" s="33">
        <v>18</v>
      </c>
      <c r="O11758" s="37">
        <v>576</v>
      </c>
    </row>
    <row r="11759" spans="3:15" x14ac:dyDescent="0.25">
      <c r="C11759" s="1">
        <v>1</v>
      </c>
      <c r="D11759" s="1">
        <v>1</v>
      </c>
      <c r="E11759" s="1">
        <v>1</v>
      </c>
      <c r="F11759" s="16">
        <v>11750</v>
      </c>
      <c r="G11759" s="17" t="s">
        <v>3264</v>
      </c>
      <c r="H11759" s="18" t="s">
        <v>19</v>
      </c>
      <c r="K11759" s="32">
        <v>67</v>
      </c>
      <c r="L11759" s="36">
        <v>576</v>
      </c>
      <c r="N11759" s="32">
        <v>15</v>
      </c>
      <c r="O11759" s="36">
        <v>576</v>
      </c>
    </row>
    <row r="11760" spans="3:15" x14ac:dyDescent="0.25">
      <c r="C11760" s="1">
        <v>1</v>
      </c>
      <c r="D11760" s="1">
        <v>1</v>
      </c>
      <c r="E11760" s="1">
        <v>1</v>
      </c>
      <c r="F11760" s="19">
        <v>11751</v>
      </c>
      <c r="G11760" s="20" t="s">
        <v>3181</v>
      </c>
      <c r="H11760" s="21" t="s">
        <v>19</v>
      </c>
      <c r="K11760" s="33">
        <v>55</v>
      </c>
      <c r="L11760" s="37">
        <v>576</v>
      </c>
      <c r="N11760" s="33">
        <v>18</v>
      </c>
      <c r="O11760" s="37">
        <v>576</v>
      </c>
    </row>
    <row r="11761" spans="3:15" x14ac:dyDescent="0.25">
      <c r="C11761" s="1">
        <v>1</v>
      </c>
      <c r="D11761" s="1">
        <v>1</v>
      </c>
      <c r="E11761" s="1">
        <v>1</v>
      </c>
      <c r="F11761" s="16">
        <v>11752</v>
      </c>
      <c r="G11761" s="17" t="s">
        <v>3264</v>
      </c>
      <c r="H11761" s="18" t="s">
        <v>18</v>
      </c>
      <c r="K11761" s="32">
        <v>41</v>
      </c>
      <c r="L11761" s="36">
        <v>576</v>
      </c>
      <c r="N11761" s="32">
        <v>10</v>
      </c>
      <c r="O11761" s="36">
        <v>576</v>
      </c>
    </row>
    <row r="11762" spans="3:15" x14ac:dyDescent="0.25">
      <c r="C11762" s="1">
        <v>1</v>
      </c>
      <c r="D11762" s="1">
        <v>1</v>
      </c>
      <c r="E11762" s="1">
        <v>1</v>
      </c>
      <c r="F11762" s="19">
        <v>11753</v>
      </c>
      <c r="G11762" s="20" t="s">
        <v>3264</v>
      </c>
      <c r="H11762" s="21" t="s">
        <v>19</v>
      </c>
      <c r="K11762" s="33">
        <v>77</v>
      </c>
      <c r="L11762" s="37">
        <v>577</v>
      </c>
      <c r="N11762" s="33">
        <v>22</v>
      </c>
      <c r="O11762" s="37">
        <v>577</v>
      </c>
    </row>
    <row r="11763" spans="3:15" x14ac:dyDescent="0.25">
      <c r="C11763" s="1">
        <v>1</v>
      </c>
      <c r="D11763" s="1">
        <v>1</v>
      </c>
      <c r="E11763" s="1">
        <v>1</v>
      </c>
      <c r="F11763" s="16">
        <v>11754</v>
      </c>
      <c r="G11763" s="17" t="s">
        <v>3182</v>
      </c>
      <c r="H11763" s="18" t="s">
        <v>19</v>
      </c>
      <c r="K11763" s="32">
        <v>82</v>
      </c>
      <c r="L11763" s="36">
        <v>577</v>
      </c>
      <c r="N11763" s="32">
        <v>20</v>
      </c>
      <c r="O11763" s="36">
        <v>577</v>
      </c>
    </row>
    <row r="11764" spans="3:15" x14ac:dyDescent="0.25">
      <c r="C11764" s="1">
        <v>1</v>
      </c>
      <c r="D11764" s="1">
        <v>1</v>
      </c>
      <c r="E11764" s="1">
        <v>1</v>
      </c>
      <c r="F11764" s="19">
        <v>11755</v>
      </c>
      <c r="G11764" s="20" t="s">
        <v>3181</v>
      </c>
      <c r="H11764" s="21" t="s">
        <v>19</v>
      </c>
      <c r="K11764" s="33">
        <v>69</v>
      </c>
      <c r="L11764" s="37">
        <v>577</v>
      </c>
      <c r="N11764" s="33">
        <v>16</v>
      </c>
      <c r="O11764" s="37">
        <v>577</v>
      </c>
    </row>
    <row r="11765" spans="3:15" x14ac:dyDescent="0.25">
      <c r="C11765" s="1">
        <v>1</v>
      </c>
      <c r="D11765" s="1">
        <v>1</v>
      </c>
      <c r="E11765" s="1">
        <v>1</v>
      </c>
      <c r="F11765" s="16">
        <v>11756</v>
      </c>
      <c r="G11765" s="17" t="s">
        <v>3264</v>
      </c>
      <c r="H11765" s="18" t="s">
        <v>18</v>
      </c>
      <c r="K11765" s="32">
        <v>76</v>
      </c>
      <c r="L11765" s="36">
        <v>577</v>
      </c>
      <c r="N11765" s="32">
        <v>20</v>
      </c>
      <c r="O11765" s="36">
        <v>577</v>
      </c>
    </row>
    <row r="11766" spans="3:15" x14ac:dyDescent="0.25">
      <c r="C11766" s="1">
        <v>1</v>
      </c>
      <c r="D11766" s="1">
        <v>1</v>
      </c>
      <c r="E11766" s="1">
        <v>1</v>
      </c>
      <c r="F11766" s="19">
        <v>11757</v>
      </c>
      <c r="G11766" s="20" t="s">
        <v>3264</v>
      </c>
      <c r="H11766" s="21" t="s">
        <v>19</v>
      </c>
      <c r="K11766" s="33">
        <v>73</v>
      </c>
      <c r="L11766" s="37">
        <v>577</v>
      </c>
      <c r="N11766" s="33">
        <v>10</v>
      </c>
      <c r="O11766" s="37">
        <v>577</v>
      </c>
    </row>
    <row r="11767" spans="3:15" x14ac:dyDescent="0.25">
      <c r="C11767" s="1">
        <v>1</v>
      </c>
      <c r="D11767" s="1">
        <v>1</v>
      </c>
      <c r="E11767" s="1">
        <v>1</v>
      </c>
      <c r="F11767" s="16">
        <v>11758</v>
      </c>
      <c r="G11767" s="17" t="s">
        <v>3181</v>
      </c>
      <c r="H11767" s="18" t="s">
        <v>18</v>
      </c>
      <c r="K11767" s="32">
        <v>38</v>
      </c>
      <c r="L11767" s="36">
        <v>577</v>
      </c>
      <c r="N11767" s="32">
        <v>12</v>
      </c>
      <c r="O11767" s="36">
        <v>577</v>
      </c>
    </row>
    <row r="11768" spans="3:15" x14ac:dyDescent="0.25">
      <c r="C11768" s="1">
        <v>1</v>
      </c>
      <c r="D11768" s="1">
        <v>1</v>
      </c>
      <c r="E11768" s="1">
        <v>1</v>
      </c>
      <c r="F11768" s="19">
        <v>11759</v>
      </c>
      <c r="G11768" s="20" t="s">
        <v>3181</v>
      </c>
      <c r="H11768" s="21" t="s">
        <v>19</v>
      </c>
      <c r="K11768" s="33">
        <v>60</v>
      </c>
      <c r="L11768" s="37">
        <v>577</v>
      </c>
      <c r="N11768" s="33">
        <v>14</v>
      </c>
      <c r="O11768" s="37">
        <v>577</v>
      </c>
    </row>
    <row r="11769" spans="3:15" x14ac:dyDescent="0.25">
      <c r="C11769" s="1">
        <v>1</v>
      </c>
      <c r="D11769" s="1">
        <v>1</v>
      </c>
      <c r="E11769" s="1">
        <v>1</v>
      </c>
      <c r="F11769" s="16">
        <v>11760</v>
      </c>
      <c r="G11769" s="17" t="s">
        <v>3264</v>
      </c>
      <c r="H11769" s="18" t="s">
        <v>19</v>
      </c>
      <c r="K11769" s="32">
        <v>69</v>
      </c>
      <c r="L11769" s="36">
        <v>578</v>
      </c>
      <c r="N11769" s="32">
        <v>7</v>
      </c>
      <c r="O11769" s="36">
        <v>578</v>
      </c>
    </row>
    <row r="11770" spans="3:15" x14ac:dyDescent="0.25">
      <c r="C11770" s="1">
        <v>1</v>
      </c>
      <c r="D11770" s="1">
        <v>1</v>
      </c>
      <c r="E11770" s="1">
        <v>1</v>
      </c>
      <c r="F11770" s="19">
        <v>11761</v>
      </c>
      <c r="G11770" s="20" t="s">
        <v>3181</v>
      </c>
      <c r="H11770" s="21" t="s">
        <v>18</v>
      </c>
      <c r="K11770" s="33">
        <v>74</v>
      </c>
      <c r="L11770" s="37">
        <v>578</v>
      </c>
      <c r="N11770" s="33">
        <v>21</v>
      </c>
      <c r="O11770" s="37">
        <v>578</v>
      </c>
    </row>
    <row r="11771" spans="3:15" x14ac:dyDescent="0.25">
      <c r="C11771" s="1">
        <v>1</v>
      </c>
      <c r="D11771" s="1">
        <v>1</v>
      </c>
      <c r="E11771" s="1">
        <v>1</v>
      </c>
      <c r="F11771" s="16">
        <v>11762</v>
      </c>
      <c r="G11771" s="17" t="s">
        <v>3264</v>
      </c>
      <c r="H11771" s="18" t="s">
        <v>18</v>
      </c>
      <c r="K11771" s="32">
        <v>72</v>
      </c>
      <c r="L11771" s="36">
        <v>578</v>
      </c>
      <c r="N11771" s="32">
        <v>14</v>
      </c>
      <c r="O11771" s="36">
        <v>578</v>
      </c>
    </row>
    <row r="11772" spans="3:15" x14ac:dyDescent="0.25">
      <c r="C11772" s="1">
        <v>1</v>
      </c>
      <c r="D11772" s="1">
        <v>1</v>
      </c>
      <c r="E11772" s="1">
        <v>1</v>
      </c>
      <c r="F11772" s="19">
        <v>11763</v>
      </c>
      <c r="G11772" s="20" t="s">
        <v>3264</v>
      </c>
      <c r="H11772" s="21" t="s">
        <v>19</v>
      </c>
      <c r="K11772" s="33">
        <v>73</v>
      </c>
      <c r="L11772" s="37">
        <v>578</v>
      </c>
      <c r="N11772" s="33">
        <v>22</v>
      </c>
      <c r="O11772" s="37">
        <v>578</v>
      </c>
    </row>
    <row r="11773" spans="3:15" x14ac:dyDescent="0.25">
      <c r="C11773" s="1">
        <v>1</v>
      </c>
      <c r="D11773" s="1">
        <v>1</v>
      </c>
      <c r="E11773" s="1">
        <v>1</v>
      </c>
      <c r="F11773" s="16">
        <v>11764</v>
      </c>
      <c r="G11773" s="17" t="s">
        <v>3181</v>
      </c>
      <c r="H11773" s="18" t="s">
        <v>19</v>
      </c>
      <c r="K11773" s="32">
        <v>63</v>
      </c>
      <c r="L11773" s="36">
        <v>578</v>
      </c>
      <c r="N11773" s="32">
        <v>15</v>
      </c>
      <c r="O11773" s="36">
        <v>578</v>
      </c>
    </row>
    <row r="11774" spans="3:15" x14ac:dyDescent="0.25">
      <c r="C11774" s="1">
        <v>1</v>
      </c>
      <c r="D11774" s="1">
        <v>1</v>
      </c>
      <c r="E11774" s="1">
        <v>1</v>
      </c>
      <c r="F11774" s="19">
        <v>11765</v>
      </c>
      <c r="G11774" s="20" t="s">
        <v>3181</v>
      </c>
      <c r="H11774" s="21" t="s">
        <v>18</v>
      </c>
      <c r="K11774" s="33">
        <v>66</v>
      </c>
      <c r="L11774" s="37">
        <v>578</v>
      </c>
      <c r="N11774" s="33">
        <v>13</v>
      </c>
      <c r="O11774" s="37">
        <v>578</v>
      </c>
    </row>
    <row r="11775" spans="3:15" x14ac:dyDescent="0.25">
      <c r="C11775" s="1">
        <v>1</v>
      </c>
      <c r="D11775" s="1">
        <v>1</v>
      </c>
      <c r="E11775" s="1">
        <v>1</v>
      </c>
      <c r="F11775" s="16">
        <v>11766</v>
      </c>
      <c r="G11775" s="17" t="s">
        <v>3264</v>
      </c>
      <c r="H11775" s="18" t="s">
        <v>19</v>
      </c>
      <c r="K11775" s="32">
        <v>78</v>
      </c>
      <c r="L11775" s="36">
        <v>578</v>
      </c>
      <c r="N11775" s="32">
        <v>15</v>
      </c>
      <c r="O11775" s="36">
        <v>578</v>
      </c>
    </row>
    <row r="11776" spans="3:15" x14ac:dyDescent="0.25">
      <c r="C11776" s="1">
        <v>1</v>
      </c>
      <c r="D11776" s="1">
        <v>1</v>
      </c>
      <c r="E11776" s="1">
        <v>1</v>
      </c>
      <c r="F11776" s="19">
        <v>11767</v>
      </c>
      <c r="G11776" s="20" t="s">
        <v>3264</v>
      </c>
      <c r="H11776" s="21" t="s">
        <v>19</v>
      </c>
      <c r="K11776" s="33">
        <v>63</v>
      </c>
      <c r="L11776" s="37">
        <v>578</v>
      </c>
      <c r="N11776" s="33">
        <v>16</v>
      </c>
      <c r="O11776" s="37">
        <v>578</v>
      </c>
    </row>
    <row r="11777" spans="3:15" x14ac:dyDescent="0.25">
      <c r="C11777" s="1">
        <v>1</v>
      </c>
      <c r="D11777" s="1">
        <v>1</v>
      </c>
      <c r="E11777" s="1">
        <v>1</v>
      </c>
      <c r="F11777" s="16">
        <v>11768</v>
      </c>
      <c r="G11777" s="17" t="s">
        <v>3264</v>
      </c>
      <c r="H11777" s="18" t="s">
        <v>18</v>
      </c>
      <c r="K11777" s="32">
        <v>59</v>
      </c>
      <c r="L11777" s="36">
        <v>578</v>
      </c>
      <c r="N11777" s="32">
        <v>16</v>
      </c>
      <c r="O11777" s="36">
        <v>578</v>
      </c>
    </row>
    <row r="11778" spans="3:15" x14ac:dyDescent="0.25">
      <c r="C11778" s="1">
        <v>1</v>
      </c>
      <c r="D11778" s="1">
        <v>1</v>
      </c>
      <c r="E11778" s="1">
        <v>1</v>
      </c>
      <c r="F11778" s="19">
        <v>11769</v>
      </c>
      <c r="G11778" s="20" t="s">
        <v>3264</v>
      </c>
      <c r="H11778" s="21" t="s">
        <v>18</v>
      </c>
      <c r="K11778" s="33">
        <v>55</v>
      </c>
      <c r="L11778" s="37">
        <v>578</v>
      </c>
      <c r="N11778" s="33">
        <v>9</v>
      </c>
      <c r="O11778" s="37">
        <v>578</v>
      </c>
    </row>
    <row r="11779" spans="3:15" x14ac:dyDescent="0.25">
      <c r="C11779" s="1">
        <v>1</v>
      </c>
      <c r="D11779" s="1">
        <v>1</v>
      </c>
      <c r="E11779" s="1">
        <v>1</v>
      </c>
      <c r="F11779" s="16">
        <v>11770</v>
      </c>
      <c r="G11779" s="17" t="s">
        <v>3264</v>
      </c>
      <c r="H11779" s="18" t="s">
        <v>19</v>
      </c>
      <c r="K11779" s="32">
        <v>60</v>
      </c>
      <c r="L11779" s="36">
        <v>578</v>
      </c>
      <c r="N11779" s="32">
        <v>8</v>
      </c>
      <c r="O11779" s="36">
        <v>578</v>
      </c>
    </row>
    <row r="11780" spans="3:15" x14ac:dyDescent="0.25">
      <c r="C11780" s="1">
        <v>1</v>
      </c>
      <c r="D11780" s="1">
        <v>1</v>
      </c>
      <c r="E11780" s="1">
        <v>1</v>
      </c>
      <c r="F11780" s="19">
        <v>11771</v>
      </c>
      <c r="G11780" s="20" t="s">
        <v>3264</v>
      </c>
      <c r="H11780" s="21" t="s">
        <v>18</v>
      </c>
      <c r="K11780" s="33">
        <v>51</v>
      </c>
      <c r="L11780" s="37">
        <v>578</v>
      </c>
      <c r="N11780" s="33">
        <v>8</v>
      </c>
      <c r="O11780" s="37">
        <v>578</v>
      </c>
    </row>
    <row r="11781" spans="3:15" x14ac:dyDescent="0.25">
      <c r="C11781" s="1">
        <v>1</v>
      </c>
      <c r="D11781" s="1">
        <v>1</v>
      </c>
      <c r="E11781" s="1">
        <v>1</v>
      </c>
      <c r="F11781" s="16">
        <v>11772</v>
      </c>
      <c r="G11781" s="17" t="s">
        <v>3264</v>
      </c>
      <c r="H11781" s="18" t="s">
        <v>19</v>
      </c>
      <c r="K11781" s="32">
        <v>54</v>
      </c>
      <c r="L11781" s="36">
        <v>578</v>
      </c>
      <c r="N11781" s="32">
        <v>6</v>
      </c>
      <c r="O11781" s="36">
        <v>578</v>
      </c>
    </row>
    <row r="11782" spans="3:15" x14ac:dyDescent="0.25">
      <c r="C11782" s="1">
        <v>1</v>
      </c>
      <c r="D11782" s="1">
        <v>1</v>
      </c>
      <c r="E11782" s="1">
        <v>1</v>
      </c>
      <c r="F11782" s="19">
        <v>11773</v>
      </c>
      <c r="G11782" s="20" t="s">
        <v>3264</v>
      </c>
      <c r="H11782" s="21" t="s">
        <v>18</v>
      </c>
      <c r="K11782" s="33">
        <v>48</v>
      </c>
      <c r="L11782" s="37">
        <v>578</v>
      </c>
      <c r="N11782" s="33">
        <v>6</v>
      </c>
      <c r="O11782" s="37">
        <v>578</v>
      </c>
    </row>
    <row r="11783" spans="3:15" x14ac:dyDescent="0.25">
      <c r="C11783" s="1">
        <v>1</v>
      </c>
      <c r="D11783" s="1">
        <v>1</v>
      </c>
      <c r="E11783" s="1">
        <v>1</v>
      </c>
      <c r="F11783" s="16">
        <v>11774</v>
      </c>
      <c r="G11783" s="17" t="s">
        <v>3264</v>
      </c>
      <c r="H11783" s="18" t="s">
        <v>18</v>
      </c>
      <c r="K11783" s="32">
        <v>50</v>
      </c>
      <c r="L11783" s="36">
        <v>578</v>
      </c>
      <c r="N11783" s="32">
        <v>11</v>
      </c>
      <c r="O11783" s="36">
        <v>578</v>
      </c>
    </row>
    <row r="11784" spans="3:15" x14ac:dyDescent="0.25">
      <c r="C11784" s="1">
        <v>1</v>
      </c>
      <c r="D11784" s="1">
        <v>1</v>
      </c>
      <c r="E11784" s="1">
        <v>1</v>
      </c>
      <c r="F11784" s="19">
        <v>11775</v>
      </c>
      <c r="G11784" s="20" t="s">
        <v>3264</v>
      </c>
      <c r="H11784" s="21" t="s">
        <v>19</v>
      </c>
      <c r="K11784" s="33">
        <v>41</v>
      </c>
      <c r="L11784" s="37">
        <v>578</v>
      </c>
      <c r="N11784" s="33">
        <v>5</v>
      </c>
      <c r="O11784" s="37">
        <v>578</v>
      </c>
    </row>
    <row r="11785" spans="3:15" x14ac:dyDescent="0.25">
      <c r="C11785" s="1">
        <v>1</v>
      </c>
      <c r="D11785" s="1">
        <v>1</v>
      </c>
      <c r="E11785" s="1">
        <v>1</v>
      </c>
      <c r="F11785" s="16">
        <v>11776</v>
      </c>
      <c r="G11785" s="17" t="s">
        <v>3264</v>
      </c>
      <c r="H11785" s="18" t="s">
        <v>19</v>
      </c>
      <c r="K11785" s="32">
        <v>25</v>
      </c>
      <c r="L11785" s="36">
        <v>578</v>
      </c>
      <c r="N11785" s="32">
        <v>5</v>
      </c>
      <c r="O11785" s="36">
        <v>578</v>
      </c>
    </row>
    <row r="11786" spans="3:15" x14ac:dyDescent="0.25">
      <c r="C11786" s="1">
        <v>1</v>
      </c>
      <c r="D11786" s="1">
        <v>1</v>
      </c>
      <c r="E11786" s="1">
        <v>1</v>
      </c>
      <c r="F11786" s="19">
        <v>11777</v>
      </c>
      <c r="G11786" s="20" t="s">
        <v>3264</v>
      </c>
      <c r="H11786" s="21" t="s">
        <v>18</v>
      </c>
      <c r="K11786" s="33">
        <v>37</v>
      </c>
      <c r="L11786" s="37">
        <v>578</v>
      </c>
      <c r="N11786" s="33">
        <v>5</v>
      </c>
      <c r="O11786" s="37">
        <v>578</v>
      </c>
    </row>
    <row r="11787" spans="3:15" x14ac:dyDescent="0.25">
      <c r="C11787" s="1">
        <v>1</v>
      </c>
      <c r="D11787" s="1">
        <v>1</v>
      </c>
      <c r="E11787" s="1">
        <v>1</v>
      </c>
      <c r="F11787" s="16">
        <v>11778</v>
      </c>
      <c r="G11787" s="17" t="s">
        <v>3264</v>
      </c>
      <c r="H11787" s="18" t="s">
        <v>19</v>
      </c>
      <c r="K11787" s="32">
        <v>91</v>
      </c>
      <c r="L11787" s="36">
        <v>579</v>
      </c>
      <c r="N11787" s="32">
        <v>21</v>
      </c>
      <c r="O11787" s="36">
        <v>579</v>
      </c>
    </row>
    <row r="11788" spans="3:15" x14ac:dyDescent="0.25">
      <c r="C11788" s="1">
        <v>1</v>
      </c>
      <c r="D11788" s="1">
        <v>1</v>
      </c>
      <c r="E11788" s="1">
        <v>1</v>
      </c>
      <c r="F11788" s="19">
        <v>11779</v>
      </c>
      <c r="G11788" s="20" t="s">
        <v>3181</v>
      </c>
      <c r="H11788" s="21" t="s">
        <v>18</v>
      </c>
      <c r="K11788" s="33">
        <v>83</v>
      </c>
      <c r="L11788" s="37">
        <v>579</v>
      </c>
      <c r="N11788" s="33">
        <v>8</v>
      </c>
      <c r="O11788" s="37">
        <v>579</v>
      </c>
    </row>
    <row r="11789" spans="3:15" x14ac:dyDescent="0.25">
      <c r="C11789" s="1">
        <v>1</v>
      </c>
      <c r="D11789" s="1">
        <v>1</v>
      </c>
      <c r="E11789" s="1">
        <v>1</v>
      </c>
      <c r="F11789" s="16">
        <v>11780</v>
      </c>
      <c r="G11789" s="17" t="s">
        <v>3181</v>
      </c>
      <c r="H11789" s="18" t="s">
        <v>18</v>
      </c>
      <c r="K11789" s="32">
        <v>73</v>
      </c>
      <c r="L11789" s="36">
        <v>579</v>
      </c>
      <c r="N11789" s="32">
        <v>28</v>
      </c>
      <c r="O11789" s="36">
        <v>579</v>
      </c>
    </row>
    <row r="11790" spans="3:15" x14ac:dyDescent="0.25">
      <c r="C11790" s="1">
        <v>1</v>
      </c>
      <c r="D11790" s="1">
        <v>1</v>
      </c>
      <c r="E11790" s="1">
        <v>1</v>
      </c>
      <c r="F11790" s="19">
        <v>11781</v>
      </c>
      <c r="G11790" s="20" t="s">
        <v>3264</v>
      </c>
      <c r="H11790" s="21" t="s">
        <v>19</v>
      </c>
      <c r="K11790" s="33">
        <v>74</v>
      </c>
      <c r="L11790" s="37">
        <v>579</v>
      </c>
      <c r="N11790" s="33">
        <v>20</v>
      </c>
      <c r="O11790" s="37">
        <v>579</v>
      </c>
    </row>
    <row r="11791" spans="3:15" x14ac:dyDescent="0.25">
      <c r="C11791" s="1">
        <v>1</v>
      </c>
      <c r="D11791" s="1">
        <v>1</v>
      </c>
      <c r="E11791" s="1">
        <v>1</v>
      </c>
      <c r="F11791" s="16">
        <v>11782</v>
      </c>
      <c r="G11791" s="17" t="s">
        <v>3181</v>
      </c>
      <c r="H11791" s="18" t="s">
        <v>19</v>
      </c>
      <c r="K11791" s="32">
        <v>78</v>
      </c>
      <c r="L11791" s="36">
        <v>579</v>
      </c>
      <c r="N11791" s="32">
        <v>28</v>
      </c>
      <c r="O11791" s="36">
        <v>579</v>
      </c>
    </row>
    <row r="11792" spans="3:15" x14ac:dyDescent="0.25">
      <c r="C11792" s="1">
        <v>1</v>
      </c>
      <c r="D11792" s="1">
        <v>1</v>
      </c>
      <c r="E11792" s="1">
        <v>1</v>
      </c>
      <c r="F11792" s="19">
        <v>11783</v>
      </c>
      <c r="G11792" s="20" t="s">
        <v>3264</v>
      </c>
      <c r="H11792" s="21" t="s">
        <v>19</v>
      </c>
      <c r="K11792" s="33">
        <v>73</v>
      </c>
      <c r="L11792" s="37">
        <v>579</v>
      </c>
      <c r="N11792" s="33">
        <v>21</v>
      </c>
      <c r="O11792" s="37">
        <v>579</v>
      </c>
    </row>
    <row r="11793" spans="3:15" x14ac:dyDescent="0.25">
      <c r="C11793" s="1">
        <v>1</v>
      </c>
      <c r="D11793" s="1">
        <v>1</v>
      </c>
      <c r="E11793" s="1">
        <v>1</v>
      </c>
      <c r="F11793" s="16">
        <v>11784</v>
      </c>
      <c r="G11793" s="17" t="s">
        <v>3264</v>
      </c>
      <c r="H11793" s="18" t="s">
        <v>18</v>
      </c>
      <c r="K11793" s="32">
        <v>67</v>
      </c>
      <c r="L11793" s="36">
        <v>579</v>
      </c>
      <c r="N11793" s="32">
        <v>11</v>
      </c>
      <c r="O11793" s="36">
        <v>579</v>
      </c>
    </row>
    <row r="11794" spans="3:15" x14ac:dyDescent="0.25">
      <c r="C11794" s="1">
        <v>1</v>
      </c>
      <c r="D11794" s="1">
        <v>1</v>
      </c>
      <c r="E11794" s="1">
        <v>1</v>
      </c>
      <c r="F11794" s="19">
        <v>11785</v>
      </c>
      <c r="G11794" s="20" t="s">
        <v>3264</v>
      </c>
      <c r="H11794" s="21" t="s">
        <v>18</v>
      </c>
      <c r="K11794" s="33">
        <v>51</v>
      </c>
      <c r="L11794" s="37">
        <v>579</v>
      </c>
      <c r="N11794" s="33">
        <v>9</v>
      </c>
      <c r="O11794" s="37">
        <v>579</v>
      </c>
    </row>
    <row r="11795" spans="3:15" x14ac:dyDescent="0.25">
      <c r="C11795" s="1">
        <v>1</v>
      </c>
      <c r="D11795" s="1">
        <v>1</v>
      </c>
      <c r="E11795" s="1">
        <v>1</v>
      </c>
      <c r="F11795" s="16">
        <v>11786</v>
      </c>
      <c r="G11795" s="17" t="s">
        <v>3264</v>
      </c>
      <c r="H11795" s="18" t="s">
        <v>19</v>
      </c>
      <c r="K11795" s="32">
        <v>54</v>
      </c>
      <c r="L11795" s="36">
        <v>579</v>
      </c>
      <c r="N11795" s="32">
        <v>11</v>
      </c>
      <c r="O11795" s="36">
        <v>579</v>
      </c>
    </row>
    <row r="11796" spans="3:15" x14ac:dyDescent="0.25">
      <c r="C11796" s="1">
        <v>1</v>
      </c>
      <c r="D11796" s="1">
        <v>1</v>
      </c>
      <c r="E11796" s="1">
        <v>1</v>
      </c>
      <c r="F11796" s="19">
        <v>11787</v>
      </c>
      <c r="G11796" s="20" t="s">
        <v>3264</v>
      </c>
      <c r="H11796" s="21" t="s">
        <v>18</v>
      </c>
      <c r="K11796" s="33">
        <v>63</v>
      </c>
      <c r="L11796" s="37">
        <v>579</v>
      </c>
      <c r="N11796" s="33">
        <v>13</v>
      </c>
      <c r="O11796" s="37">
        <v>579</v>
      </c>
    </row>
    <row r="11797" spans="3:15" x14ac:dyDescent="0.25">
      <c r="C11797" s="1">
        <v>1</v>
      </c>
      <c r="D11797" s="1">
        <v>1</v>
      </c>
      <c r="E11797" s="1">
        <v>1</v>
      </c>
      <c r="F11797" s="16">
        <v>11788</v>
      </c>
      <c r="G11797" s="17" t="s">
        <v>3264</v>
      </c>
      <c r="H11797" s="18" t="s">
        <v>19</v>
      </c>
      <c r="K11797" s="32">
        <v>53</v>
      </c>
      <c r="L11797" s="36">
        <v>579</v>
      </c>
      <c r="N11797" s="32">
        <v>11</v>
      </c>
      <c r="O11797" s="36">
        <v>579</v>
      </c>
    </row>
    <row r="11798" spans="3:15" x14ac:dyDescent="0.25">
      <c r="C11798" s="1">
        <v>1</v>
      </c>
      <c r="D11798" s="1">
        <v>1</v>
      </c>
      <c r="E11798" s="1">
        <v>1</v>
      </c>
      <c r="F11798" s="19">
        <v>11789</v>
      </c>
      <c r="G11798" s="20" t="s">
        <v>3264</v>
      </c>
      <c r="H11798" s="21" t="s">
        <v>18</v>
      </c>
      <c r="K11798" s="33">
        <v>51</v>
      </c>
      <c r="L11798" s="37">
        <v>579</v>
      </c>
      <c r="N11798" s="33">
        <v>3</v>
      </c>
      <c r="O11798" s="37">
        <v>579</v>
      </c>
    </row>
    <row r="11799" spans="3:15" x14ac:dyDescent="0.25">
      <c r="C11799" s="1">
        <v>1</v>
      </c>
      <c r="D11799" s="1">
        <v>1</v>
      </c>
      <c r="E11799" s="1">
        <v>1</v>
      </c>
      <c r="F11799" s="16">
        <v>11790</v>
      </c>
      <c r="G11799" s="17" t="s">
        <v>3264</v>
      </c>
      <c r="H11799" s="18" t="s">
        <v>19</v>
      </c>
      <c r="K11799" s="32">
        <v>75</v>
      </c>
      <c r="L11799" s="36">
        <v>580</v>
      </c>
      <c r="N11799" s="32">
        <v>19</v>
      </c>
      <c r="O11799" s="36">
        <v>580</v>
      </c>
    </row>
    <row r="11800" spans="3:15" x14ac:dyDescent="0.25">
      <c r="C11800" s="1">
        <v>1</v>
      </c>
      <c r="D11800" s="1">
        <v>1</v>
      </c>
      <c r="E11800" s="1">
        <v>1</v>
      </c>
      <c r="F11800" s="19">
        <v>11791</v>
      </c>
      <c r="G11800" s="20" t="s">
        <v>3182</v>
      </c>
      <c r="H11800" s="21" t="s">
        <v>18</v>
      </c>
      <c r="K11800" s="33">
        <v>68</v>
      </c>
      <c r="L11800" s="37">
        <v>580</v>
      </c>
      <c r="N11800" s="33">
        <v>23</v>
      </c>
      <c r="O11800" s="37">
        <v>580</v>
      </c>
    </row>
    <row r="11801" spans="3:15" x14ac:dyDescent="0.25">
      <c r="C11801" s="1">
        <v>1</v>
      </c>
      <c r="D11801" s="1">
        <v>1</v>
      </c>
      <c r="E11801" s="1">
        <v>1</v>
      </c>
      <c r="F11801" s="16">
        <v>11792</v>
      </c>
      <c r="G11801" s="17" t="s">
        <v>3181</v>
      </c>
      <c r="H11801" s="18" t="s">
        <v>18</v>
      </c>
      <c r="K11801" s="32">
        <v>61</v>
      </c>
      <c r="L11801" s="36">
        <v>580</v>
      </c>
      <c r="N11801" s="32">
        <v>8</v>
      </c>
      <c r="O11801" s="36">
        <v>580</v>
      </c>
    </row>
    <row r="11802" spans="3:15" x14ac:dyDescent="0.25">
      <c r="C11802" s="1">
        <v>1</v>
      </c>
      <c r="D11802" s="1">
        <v>1</v>
      </c>
      <c r="E11802" s="1">
        <v>1</v>
      </c>
      <c r="F11802" s="19">
        <v>11793</v>
      </c>
      <c r="G11802" s="20" t="s">
        <v>3181</v>
      </c>
      <c r="H11802" s="21" t="s">
        <v>18</v>
      </c>
      <c r="K11802" s="33">
        <v>67</v>
      </c>
      <c r="L11802" s="37">
        <v>580</v>
      </c>
      <c r="N11802" s="33">
        <v>12</v>
      </c>
      <c r="O11802" s="37">
        <v>580</v>
      </c>
    </row>
    <row r="11803" spans="3:15" x14ac:dyDescent="0.25">
      <c r="C11803" s="1">
        <v>1</v>
      </c>
      <c r="D11803" s="1">
        <v>1</v>
      </c>
      <c r="E11803" s="1">
        <v>1</v>
      </c>
      <c r="F11803" s="16">
        <v>11794</v>
      </c>
      <c r="G11803" s="17" t="s">
        <v>3181</v>
      </c>
      <c r="H11803" s="18" t="s">
        <v>19</v>
      </c>
      <c r="K11803" s="32">
        <v>71</v>
      </c>
      <c r="L11803" s="36">
        <v>580</v>
      </c>
      <c r="N11803" s="32">
        <v>16</v>
      </c>
      <c r="O11803" s="36">
        <v>580</v>
      </c>
    </row>
    <row r="11804" spans="3:15" x14ac:dyDescent="0.25">
      <c r="C11804" s="1">
        <v>1</v>
      </c>
      <c r="D11804" s="1">
        <v>1</v>
      </c>
      <c r="E11804" s="1">
        <v>1</v>
      </c>
      <c r="F11804" s="19">
        <v>11795</v>
      </c>
      <c r="G11804" s="20" t="s">
        <v>3181</v>
      </c>
      <c r="H11804" s="21" t="s">
        <v>19</v>
      </c>
      <c r="K11804" s="33">
        <v>64</v>
      </c>
      <c r="L11804" s="37">
        <v>580</v>
      </c>
      <c r="N11804" s="33">
        <v>9</v>
      </c>
      <c r="O11804" s="37">
        <v>580</v>
      </c>
    </row>
    <row r="11805" spans="3:15" x14ac:dyDescent="0.25">
      <c r="C11805" s="1">
        <v>1</v>
      </c>
      <c r="D11805" s="1">
        <v>1</v>
      </c>
      <c r="E11805" s="1">
        <v>1</v>
      </c>
      <c r="F11805" s="16">
        <v>11796</v>
      </c>
      <c r="G11805" s="17" t="s">
        <v>3181</v>
      </c>
      <c r="H11805" s="18" t="s">
        <v>19</v>
      </c>
      <c r="K11805" s="32">
        <v>56</v>
      </c>
      <c r="L11805" s="36">
        <v>580</v>
      </c>
      <c r="N11805" s="32">
        <v>13</v>
      </c>
      <c r="O11805" s="36">
        <v>580</v>
      </c>
    </row>
    <row r="11806" spans="3:15" x14ac:dyDescent="0.25">
      <c r="C11806" s="1">
        <v>1</v>
      </c>
      <c r="D11806" s="1">
        <v>1</v>
      </c>
      <c r="E11806" s="1">
        <v>1</v>
      </c>
      <c r="F11806" s="19">
        <v>11797</v>
      </c>
      <c r="G11806" s="20" t="s">
        <v>3181</v>
      </c>
      <c r="H11806" s="21" t="s">
        <v>18</v>
      </c>
      <c r="K11806" s="33">
        <v>63</v>
      </c>
      <c r="L11806" s="37">
        <v>580</v>
      </c>
      <c r="N11806" s="33">
        <v>18</v>
      </c>
      <c r="O11806" s="37">
        <v>580</v>
      </c>
    </row>
    <row r="11807" spans="3:15" x14ac:dyDescent="0.25">
      <c r="C11807" s="1">
        <v>1</v>
      </c>
      <c r="D11807" s="1">
        <v>1</v>
      </c>
      <c r="E11807" s="1">
        <v>1</v>
      </c>
      <c r="F11807" s="16">
        <v>11798</v>
      </c>
      <c r="G11807" s="17" t="s">
        <v>3181</v>
      </c>
      <c r="H11807" s="18" t="s">
        <v>19</v>
      </c>
      <c r="K11807" s="32">
        <v>49</v>
      </c>
      <c r="L11807" s="36">
        <v>580</v>
      </c>
      <c r="N11807" s="32">
        <v>8</v>
      </c>
      <c r="O11807" s="36">
        <v>580</v>
      </c>
    </row>
    <row r="11808" spans="3:15" x14ac:dyDescent="0.25">
      <c r="C11808" s="1">
        <v>1</v>
      </c>
      <c r="D11808" s="1">
        <v>1</v>
      </c>
      <c r="E11808" s="1">
        <v>1</v>
      </c>
      <c r="F11808" s="19">
        <v>11799</v>
      </c>
      <c r="G11808" s="20" t="s">
        <v>3181</v>
      </c>
      <c r="H11808" s="21" t="s">
        <v>19</v>
      </c>
      <c r="K11808" s="33">
        <v>64</v>
      </c>
      <c r="L11808" s="37">
        <v>580</v>
      </c>
      <c r="N11808" s="33">
        <v>14</v>
      </c>
      <c r="O11808" s="37">
        <v>580</v>
      </c>
    </row>
    <row r="11809" spans="3:15" x14ac:dyDescent="0.25">
      <c r="C11809" s="1">
        <v>1</v>
      </c>
      <c r="D11809" s="1">
        <v>1</v>
      </c>
      <c r="E11809" s="1">
        <v>1</v>
      </c>
      <c r="F11809" s="16">
        <v>11800</v>
      </c>
      <c r="G11809" s="17" t="s">
        <v>3264</v>
      </c>
      <c r="H11809" s="18" t="s">
        <v>18</v>
      </c>
      <c r="K11809" s="32">
        <v>60</v>
      </c>
      <c r="L11809" s="36">
        <v>580</v>
      </c>
      <c r="N11809" s="32">
        <v>17</v>
      </c>
      <c r="O11809" s="36">
        <v>580</v>
      </c>
    </row>
    <row r="11810" spans="3:15" x14ac:dyDescent="0.25">
      <c r="C11810" s="1">
        <v>1</v>
      </c>
      <c r="D11810" s="1">
        <v>1</v>
      </c>
      <c r="E11810" s="1">
        <v>1</v>
      </c>
      <c r="F11810" s="19">
        <v>11801</v>
      </c>
      <c r="G11810" s="20" t="s">
        <v>3264</v>
      </c>
      <c r="H11810" s="21" t="s">
        <v>19</v>
      </c>
      <c r="K11810" s="33">
        <v>41</v>
      </c>
      <c r="L11810" s="37">
        <v>580</v>
      </c>
      <c r="N11810" s="33">
        <v>10</v>
      </c>
      <c r="O11810" s="37">
        <v>580</v>
      </c>
    </row>
    <row r="11811" spans="3:15" x14ac:dyDescent="0.25">
      <c r="C11811" s="1">
        <v>1</v>
      </c>
      <c r="D11811" s="1">
        <v>1</v>
      </c>
      <c r="E11811" s="1">
        <v>1</v>
      </c>
      <c r="F11811" s="16">
        <v>11802</v>
      </c>
      <c r="G11811" s="17" t="s">
        <v>3182</v>
      </c>
      <c r="H11811" s="18" t="s">
        <v>19</v>
      </c>
      <c r="K11811" s="32">
        <v>90</v>
      </c>
      <c r="L11811" s="36">
        <v>581</v>
      </c>
      <c r="N11811" s="32">
        <v>23</v>
      </c>
      <c r="O11811" s="36">
        <v>581</v>
      </c>
    </row>
    <row r="11812" spans="3:15" x14ac:dyDescent="0.25">
      <c r="C11812" s="1">
        <v>1</v>
      </c>
      <c r="D11812" s="1">
        <v>1</v>
      </c>
      <c r="E11812" s="1">
        <v>1</v>
      </c>
      <c r="F11812" s="19">
        <v>11803</v>
      </c>
      <c r="G11812" s="20" t="s">
        <v>3182</v>
      </c>
      <c r="H11812" s="21" t="s">
        <v>19</v>
      </c>
      <c r="K11812" s="33">
        <v>73</v>
      </c>
      <c r="L11812" s="37">
        <v>581</v>
      </c>
      <c r="N11812" s="33">
        <v>17</v>
      </c>
      <c r="O11812" s="37">
        <v>581</v>
      </c>
    </row>
    <row r="11813" spans="3:15" x14ac:dyDescent="0.25">
      <c r="C11813" s="1">
        <v>1</v>
      </c>
      <c r="D11813" s="1">
        <v>1</v>
      </c>
      <c r="E11813" s="1">
        <v>1</v>
      </c>
      <c r="F11813" s="16">
        <v>11804</v>
      </c>
      <c r="G11813" s="17" t="s">
        <v>3264</v>
      </c>
      <c r="H11813" s="18" t="s">
        <v>19</v>
      </c>
      <c r="K11813" s="32">
        <v>60</v>
      </c>
      <c r="L11813" s="36">
        <v>581</v>
      </c>
      <c r="N11813" s="32">
        <v>8</v>
      </c>
      <c r="O11813" s="36">
        <v>581</v>
      </c>
    </row>
    <row r="11814" spans="3:15" x14ac:dyDescent="0.25">
      <c r="C11814" s="1">
        <v>1</v>
      </c>
      <c r="D11814" s="1">
        <v>1</v>
      </c>
      <c r="E11814" s="1">
        <v>1</v>
      </c>
      <c r="F11814" s="19">
        <v>11805</v>
      </c>
      <c r="G11814" s="20" t="s">
        <v>3264</v>
      </c>
      <c r="H11814" s="21" t="s">
        <v>18</v>
      </c>
      <c r="K11814" s="33">
        <v>59</v>
      </c>
      <c r="L11814" s="37">
        <v>581</v>
      </c>
      <c r="N11814" s="33">
        <v>10</v>
      </c>
      <c r="O11814" s="37">
        <v>581</v>
      </c>
    </row>
    <row r="11815" spans="3:15" x14ac:dyDescent="0.25">
      <c r="C11815" s="1">
        <v>1</v>
      </c>
      <c r="D11815" s="1">
        <v>1</v>
      </c>
      <c r="E11815" s="1">
        <v>1</v>
      </c>
      <c r="F11815" s="16">
        <v>11806</v>
      </c>
      <c r="G11815" s="17" t="s">
        <v>3264</v>
      </c>
      <c r="H11815" s="18" t="s">
        <v>19</v>
      </c>
      <c r="K11815" s="32">
        <v>49</v>
      </c>
      <c r="L11815" s="36">
        <v>581</v>
      </c>
      <c r="N11815" s="32">
        <v>5</v>
      </c>
      <c r="O11815" s="36">
        <v>581</v>
      </c>
    </row>
    <row r="11816" spans="3:15" x14ac:dyDescent="0.25">
      <c r="C11816" s="1">
        <v>1</v>
      </c>
      <c r="D11816" s="1">
        <v>1</v>
      </c>
      <c r="E11816" s="1">
        <v>1</v>
      </c>
      <c r="F11816" s="19">
        <v>11807</v>
      </c>
      <c r="G11816" s="20" t="s">
        <v>3181</v>
      </c>
      <c r="H11816" s="21" t="s">
        <v>18</v>
      </c>
      <c r="K11816" s="33">
        <v>52</v>
      </c>
      <c r="L11816" s="37">
        <v>581</v>
      </c>
      <c r="N11816" s="33">
        <v>13</v>
      </c>
      <c r="O11816" s="37">
        <v>581</v>
      </c>
    </row>
    <row r="11817" spans="3:15" x14ac:dyDescent="0.25">
      <c r="C11817" s="1">
        <v>1</v>
      </c>
      <c r="D11817" s="1">
        <v>1</v>
      </c>
      <c r="E11817" s="1">
        <v>1</v>
      </c>
      <c r="F11817" s="16">
        <v>11808</v>
      </c>
      <c r="G11817" s="17" t="s">
        <v>3264</v>
      </c>
      <c r="H11817" s="18" t="s">
        <v>18</v>
      </c>
      <c r="K11817" s="32">
        <v>46</v>
      </c>
      <c r="L11817" s="36">
        <v>581</v>
      </c>
      <c r="N11817" s="32">
        <v>12</v>
      </c>
      <c r="O11817" s="36">
        <v>581</v>
      </c>
    </row>
    <row r="11818" spans="3:15" x14ac:dyDescent="0.25">
      <c r="C11818" s="1">
        <v>1</v>
      </c>
      <c r="D11818" s="1">
        <v>1</v>
      </c>
      <c r="E11818" s="1">
        <v>1</v>
      </c>
      <c r="F11818" s="19">
        <v>11809</v>
      </c>
      <c r="G11818" s="20" t="s">
        <v>3264</v>
      </c>
      <c r="H11818" s="21" t="s">
        <v>18</v>
      </c>
      <c r="K11818" s="33">
        <v>75</v>
      </c>
      <c r="L11818" s="37">
        <v>582</v>
      </c>
      <c r="N11818" s="33">
        <v>14</v>
      </c>
      <c r="O11818" s="37">
        <v>582</v>
      </c>
    </row>
    <row r="11819" spans="3:15" x14ac:dyDescent="0.25">
      <c r="C11819" s="1">
        <v>1</v>
      </c>
      <c r="D11819" s="1">
        <v>1</v>
      </c>
      <c r="E11819" s="1">
        <v>1</v>
      </c>
      <c r="F11819" s="16">
        <v>11810</v>
      </c>
      <c r="G11819" s="17" t="s">
        <v>3264</v>
      </c>
      <c r="H11819" s="18" t="s">
        <v>18</v>
      </c>
      <c r="K11819" s="32">
        <v>60</v>
      </c>
      <c r="L11819" s="36">
        <v>582</v>
      </c>
      <c r="N11819" s="32">
        <v>11</v>
      </c>
      <c r="O11819" s="36">
        <v>582</v>
      </c>
    </row>
    <row r="11820" spans="3:15" x14ac:dyDescent="0.25">
      <c r="C11820" s="1">
        <v>1</v>
      </c>
      <c r="D11820" s="1">
        <v>1</v>
      </c>
      <c r="E11820" s="1">
        <v>1</v>
      </c>
      <c r="F11820" s="19">
        <v>11811</v>
      </c>
      <c r="G11820" s="20" t="s">
        <v>3264</v>
      </c>
      <c r="H11820" s="21" t="s">
        <v>19</v>
      </c>
      <c r="K11820" s="33">
        <v>75</v>
      </c>
      <c r="L11820" s="37">
        <v>582</v>
      </c>
      <c r="N11820" s="33">
        <v>16</v>
      </c>
      <c r="O11820" s="37">
        <v>582</v>
      </c>
    </row>
    <row r="11821" spans="3:15" x14ac:dyDescent="0.25">
      <c r="C11821" s="1">
        <v>1</v>
      </c>
      <c r="D11821" s="1">
        <v>1</v>
      </c>
      <c r="E11821" s="1">
        <v>1</v>
      </c>
      <c r="F11821" s="16">
        <v>11812</v>
      </c>
      <c r="G11821" s="17" t="s">
        <v>3181</v>
      </c>
      <c r="H11821" s="18" t="s">
        <v>18</v>
      </c>
      <c r="K11821" s="32">
        <v>58</v>
      </c>
      <c r="L11821" s="36">
        <v>582</v>
      </c>
      <c r="N11821" s="32">
        <v>15</v>
      </c>
      <c r="O11821" s="36">
        <v>582</v>
      </c>
    </row>
    <row r="11822" spans="3:15" x14ac:dyDescent="0.25">
      <c r="C11822" s="1">
        <v>1</v>
      </c>
      <c r="D11822" s="1">
        <v>1</v>
      </c>
      <c r="E11822" s="1">
        <v>1</v>
      </c>
      <c r="F11822" s="19">
        <v>11813</v>
      </c>
      <c r="G11822" s="20" t="s">
        <v>3264</v>
      </c>
      <c r="H11822" s="21" t="s">
        <v>19</v>
      </c>
      <c r="K11822" s="33">
        <v>29</v>
      </c>
      <c r="L11822" s="37">
        <v>582</v>
      </c>
      <c r="N11822" s="33">
        <v>3</v>
      </c>
      <c r="O11822" s="37">
        <v>582</v>
      </c>
    </row>
    <row r="11823" spans="3:15" x14ac:dyDescent="0.25">
      <c r="C11823" s="1">
        <v>1</v>
      </c>
      <c r="D11823" s="1">
        <v>1</v>
      </c>
      <c r="E11823" s="1">
        <v>1</v>
      </c>
      <c r="F11823" s="16">
        <v>11814</v>
      </c>
      <c r="G11823" s="17" t="s">
        <v>3264</v>
      </c>
      <c r="H11823" s="18" t="s">
        <v>19</v>
      </c>
      <c r="K11823" s="32">
        <v>50</v>
      </c>
      <c r="L11823" s="36">
        <v>582</v>
      </c>
      <c r="N11823" s="32">
        <v>15</v>
      </c>
      <c r="O11823" s="36">
        <v>582</v>
      </c>
    </row>
    <row r="11824" spans="3:15" x14ac:dyDescent="0.25">
      <c r="C11824" s="1">
        <v>1</v>
      </c>
      <c r="D11824" s="1">
        <v>1</v>
      </c>
      <c r="E11824" s="1">
        <v>1</v>
      </c>
      <c r="F11824" s="19">
        <v>11815</v>
      </c>
      <c r="G11824" s="20" t="s">
        <v>3264</v>
      </c>
      <c r="H11824" s="21" t="s">
        <v>18</v>
      </c>
      <c r="K11824" s="33">
        <v>69</v>
      </c>
      <c r="L11824" s="37">
        <v>583</v>
      </c>
      <c r="N11824" s="33">
        <v>12</v>
      </c>
      <c r="O11824" s="37">
        <v>583</v>
      </c>
    </row>
    <row r="11825" spans="3:15" x14ac:dyDescent="0.25">
      <c r="C11825" s="1">
        <v>1</v>
      </c>
      <c r="D11825" s="1">
        <v>1</v>
      </c>
      <c r="E11825" s="1">
        <v>1</v>
      </c>
      <c r="F11825" s="16">
        <v>11816</v>
      </c>
      <c r="G11825" s="17" t="s">
        <v>3181</v>
      </c>
      <c r="H11825" s="18" t="s">
        <v>19</v>
      </c>
      <c r="K11825" s="32">
        <v>69</v>
      </c>
      <c r="L11825" s="36">
        <v>583</v>
      </c>
      <c r="N11825" s="32">
        <v>17</v>
      </c>
      <c r="O11825" s="36">
        <v>583</v>
      </c>
    </row>
    <row r="11826" spans="3:15" x14ac:dyDescent="0.25">
      <c r="C11826" s="1">
        <v>1</v>
      </c>
      <c r="D11826" s="1">
        <v>1</v>
      </c>
      <c r="E11826" s="1">
        <v>1</v>
      </c>
      <c r="F11826" s="19">
        <v>11817</v>
      </c>
      <c r="G11826" s="20" t="s">
        <v>3181</v>
      </c>
      <c r="H11826" s="21" t="s">
        <v>18</v>
      </c>
      <c r="K11826" s="33">
        <v>62</v>
      </c>
      <c r="L11826" s="37">
        <v>583</v>
      </c>
      <c r="N11826" s="33">
        <v>14</v>
      </c>
      <c r="O11826" s="37">
        <v>583</v>
      </c>
    </row>
    <row r="11827" spans="3:15" x14ac:dyDescent="0.25">
      <c r="C11827" s="1">
        <v>1</v>
      </c>
      <c r="D11827" s="1">
        <v>1</v>
      </c>
      <c r="E11827" s="1">
        <v>1</v>
      </c>
      <c r="F11827" s="16">
        <v>11818</v>
      </c>
      <c r="G11827" s="17" t="s">
        <v>3181</v>
      </c>
      <c r="H11827" s="18" t="s">
        <v>19</v>
      </c>
      <c r="K11827" s="32">
        <v>76</v>
      </c>
      <c r="L11827" s="36">
        <v>583</v>
      </c>
      <c r="N11827" s="32">
        <v>21</v>
      </c>
      <c r="O11827" s="36">
        <v>583</v>
      </c>
    </row>
    <row r="11828" spans="3:15" x14ac:dyDescent="0.25">
      <c r="C11828" s="1">
        <v>1</v>
      </c>
      <c r="D11828" s="1">
        <v>1</v>
      </c>
      <c r="E11828" s="1">
        <v>1</v>
      </c>
      <c r="F11828" s="19">
        <v>11819</v>
      </c>
      <c r="G11828" s="20" t="s">
        <v>3182</v>
      </c>
      <c r="H11828" s="21" t="s">
        <v>18</v>
      </c>
      <c r="K11828" s="33">
        <v>75</v>
      </c>
      <c r="L11828" s="37">
        <v>583</v>
      </c>
      <c r="N11828" s="33">
        <v>23</v>
      </c>
      <c r="O11828" s="37">
        <v>583</v>
      </c>
    </row>
    <row r="11829" spans="3:15" x14ac:dyDescent="0.25">
      <c r="C11829" s="1">
        <v>1</v>
      </c>
      <c r="D11829" s="1">
        <v>1</v>
      </c>
      <c r="E11829" s="1">
        <v>1</v>
      </c>
      <c r="F11829" s="16">
        <v>11820</v>
      </c>
      <c r="G11829" s="17" t="s">
        <v>3264</v>
      </c>
      <c r="H11829" s="18" t="s">
        <v>19</v>
      </c>
      <c r="K11829" s="32">
        <v>68</v>
      </c>
      <c r="L11829" s="36">
        <v>583</v>
      </c>
      <c r="N11829" s="32">
        <v>10</v>
      </c>
      <c r="O11829" s="36">
        <v>583</v>
      </c>
    </row>
    <row r="11830" spans="3:15" x14ac:dyDescent="0.25">
      <c r="C11830" s="1">
        <v>1</v>
      </c>
      <c r="D11830" s="1">
        <v>1</v>
      </c>
      <c r="E11830" s="1">
        <v>1</v>
      </c>
      <c r="F11830" s="19">
        <v>11821</v>
      </c>
      <c r="G11830" s="20" t="s">
        <v>3182</v>
      </c>
      <c r="H11830" s="21" t="s">
        <v>18</v>
      </c>
      <c r="K11830" s="33">
        <v>50</v>
      </c>
      <c r="L11830" s="37">
        <v>583</v>
      </c>
      <c r="N11830" s="33">
        <v>10</v>
      </c>
      <c r="O11830" s="37">
        <v>583</v>
      </c>
    </row>
    <row r="11831" spans="3:15" x14ac:dyDescent="0.25">
      <c r="C11831" s="1">
        <v>1</v>
      </c>
      <c r="D11831" s="1">
        <v>1</v>
      </c>
      <c r="E11831" s="1">
        <v>1</v>
      </c>
      <c r="F11831" s="16">
        <v>11822</v>
      </c>
      <c r="G11831" s="17" t="s">
        <v>3264</v>
      </c>
      <c r="H11831" s="18" t="s">
        <v>18</v>
      </c>
      <c r="K11831" s="32">
        <v>49</v>
      </c>
      <c r="L11831" s="36">
        <v>583</v>
      </c>
      <c r="N11831" s="32">
        <v>13</v>
      </c>
      <c r="O11831" s="36">
        <v>583</v>
      </c>
    </row>
    <row r="11832" spans="3:15" x14ac:dyDescent="0.25">
      <c r="C11832" s="1">
        <v>1</v>
      </c>
      <c r="D11832" s="1">
        <v>1</v>
      </c>
      <c r="E11832" s="1">
        <v>1</v>
      </c>
      <c r="F11832" s="19">
        <v>11823</v>
      </c>
      <c r="G11832" s="20" t="s">
        <v>3264</v>
      </c>
      <c r="H11832" s="21" t="s">
        <v>19</v>
      </c>
      <c r="K11832" s="33">
        <v>46</v>
      </c>
      <c r="L11832" s="37">
        <v>583</v>
      </c>
      <c r="N11832" s="33">
        <v>13</v>
      </c>
      <c r="O11832" s="37">
        <v>583</v>
      </c>
    </row>
    <row r="11833" spans="3:15" x14ac:dyDescent="0.25">
      <c r="C11833" s="1">
        <v>1</v>
      </c>
      <c r="D11833" s="1">
        <v>1</v>
      </c>
      <c r="E11833" s="1">
        <v>1</v>
      </c>
      <c r="F11833" s="16">
        <v>11824</v>
      </c>
      <c r="G11833" s="17" t="s">
        <v>3264</v>
      </c>
      <c r="H11833" s="18" t="s">
        <v>19</v>
      </c>
      <c r="K11833" s="32">
        <v>47</v>
      </c>
      <c r="L11833" s="36">
        <v>583</v>
      </c>
      <c r="N11833" s="32">
        <v>10</v>
      </c>
      <c r="O11833" s="36">
        <v>583</v>
      </c>
    </row>
    <row r="11834" spans="3:15" x14ac:dyDescent="0.25">
      <c r="C11834" s="1">
        <v>1</v>
      </c>
      <c r="D11834" s="1">
        <v>1</v>
      </c>
      <c r="E11834" s="1">
        <v>1</v>
      </c>
      <c r="F11834" s="19">
        <v>11825</v>
      </c>
      <c r="G11834" s="20" t="s">
        <v>3264</v>
      </c>
      <c r="H11834" s="21" t="s">
        <v>18</v>
      </c>
      <c r="K11834" s="33">
        <v>42</v>
      </c>
      <c r="L11834" s="37">
        <v>583</v>
      </c>
      <c r="N11834" s="33">
        <v>9</v>
      </c>
      <c r="O11834" s="37">
        <v>583</v>
      </c>
    </row>
    <row r="11835" spans="3:15" x14ac:dyDescent="0.25">
      <c r="C11835" s="1">
        <v>1</v>
      </c>
      <c r="D11835" s="1">
        <v>1</v>
      </c>
      <c r="E11835" s="1">
        <v>1</v>
      </c>
      <c r="F11835" s="16">
        <v>11826</v>
      </c>
      <c r="G11835" s="17" t="s">
        <v>3264</v>
      </c>
      <c r="H11835" s="18" t="s">
        <v>19</v>
      </c>
      <c r="K11835" s="32">
        <v>43</v>
      </c>
      <c r="L11835" s="36">
        <v>583</v>
      </c>
      <c r="N11835" s="32">
        <v>4</v>
      </c>
      <c r="O11835" s="36">
        <v>583</v>
      </c>
    </row>
    <row r="11836" spans="3:15" x14ac:dyDescent="0.25">
      <c r="C11836" s="1">
        <v>1</v>
      </c>
      <c r="D11836" s="1">
        <v>1</v>
      </c>
      <c r="E11836" s="1">
        <v>1</v>
      </c>
      <c r="F11836" s="19">
        <v>11827</v>
      </c>
      <c r="G11836" s="20" t="s">
        <v>3264</v>
      </c>
      <c r="H11836" s="21" t="s">
        <v>18</v>
      </c>
      <c r="K11836" s="33">
        <v>75</v>
      </c>
      <c r="L11836" s="37">
        <v>584</v>
      </c>
      <c r="N11836" s="33">
        <v>11</v>
      </c>
      <c r="O11836" s="37">
        <v>584</v>
      </c>
    </row>
    <row r="11837" spans="3:15" x14ac:dyDescent="0.25">
      <c r="C11837" s="1">
        <v>1</v>
      </c>
      <c r="D11837" s="1">
        <v>1</v>
      </c>
      <c r="E11837" s="1">
        <v>1</v>
      </c>
      <c r="F11837" s="16">
        <v>11828</v>
      </c>
      <c r="G11837" s="17" t="s">
        <v>3264</v>
      </c>
      <c r="H11837" s="18" t="s">
        <v>18</v>
      </c>
      <c r="K11837" s="32">
        <v>57</v>
      </c>
      <c r="L11837" s="36">
        <v>584</v>
      </c>
      <c r="N11837" s="32">
        <v>13</v>
      </c>
      <c r="O11837" s="36">
        <v>584</v>
      </c>
    </row>
    <row r="11838" spans="3:15" x14ac:dyDescent="0.25">
      <c r="C11838" s="1">
        <v>1</v>
      </c>
      <c r="D11838" s="1">
        <v>1</v>
      </c>
      <c r="E11838" s="1">
        <v>1</v>
      </c>
      <c r="F11838" s="19">
        <v>11829</v>
      </c>
      <c r="G11838" s="20" t="s">
        <v>3264</v>
      </c>
      <c r="H11838" s="21" t="s">
        <v>19</v>
      </c>
      <c r="K11838" s="33">
        <v>74</v>
      </c>
      <c r="L11838" s="37">
        <v>584</v>
      </c>
      <c r="N11838" s="33">
        <v>24</v>
      </c>
      <c r="O11838" s="37">
        <v>584</v>
      </c>
    </row>
    <row r="11839" spans="3:15" x14ac:dyDescent="0.25">
      <c r="C11839" s="1">
        <v>1</v>
      </c>
      <c r="D11839" s="1">
        <v>1</v>
      </c>
      <c r="E11839" s="1">
        <v>1</v>
      </c>
      <c r="F11839" s="16">
        <v>11830</v>
      </c>
      <c r="G11839" s="17" t="s">
        <v>3264</v>
      </c>
      <c r="H11839" s="18" t="s">
        <v>19</v>
      </c>
      <c r="K11839" s="32">
        <v>55</v>
      </c>
      <c r="L11839" s="36">
        <v>584</v>
      </c>
      <c r="N11839" s="32">
        <v>10</v>
      </c>
      <c r="O11839" s="36">
        <v>584</v>
      </c>
    </row>
    <row r="11840" spans="3:15" x14ac:dyDescent="0.25">
      <c r="C11840" s="1">
        <v>1</v>
      </c>
      <c r="D11840" s="1">
        <v>1</v>
      </c>
      <c r="E11840" s="1">
        <v>1</v>
      </c>
      <c r="F11840" s="19">
        <v>11831</v>
      </c>
      <c r="G11840" s="20" t="s">
        <v>3264</v>
      </c>
      <c r="H11840" s="21" t="s">
        <v>19</v>
      </c>
      <c r="K11840" s="33">
        <v>36</v>
      </c>
      <c r="L11840" s="37">
        <v>584</v>
      </c>
      <c r="N11840" s="33">
        <v>8</v>
      </c>
      <c r="O11840" s="37">
        <v>584</v>
      </c>
    </row>
    <row r="11841" spans="3:15" x14ac:dyDescent="0.25">
      <c r="C11841" s="1">
        <v>1</v>
      </c>
      <c r="D11841" s="1">
        <v>1</v>
      </c>
      <c r="E11841" s="1">
        <v>1</v>
      </c>
      <c r="F11841" s="16">
        <v>11832</v>
      </c>
      <c r="G11841" s="17" t="s">
        <v>3264</v>
      </c>
      <c r="H11841" s="18" t="s">
        <v>18</v>
      </c>
      <c r="K11841" s="32">
        <v>55</v>
      </c>
      <c r="L11841" s="36">
        <v>584</v>
      </c>
      <c r="N11841" s="32">
        <v>11</v>
      </c>
      <c r="O11841" s="36">
        <v>584</v>
      </c>
    </row>
    <row r="11842" spans="3:15" x14ac:dyDescent="0.25">
      <c r="C11842" s="1">
        <v>1</v>
      </c>
      <c r="D11842" s="1">
        <v>1</v>
      </c>
      <c r="E11842" s="1">
        <v>1</v>
      </c>
      <c r="F11842" s="19">
        <v>11833</v>
      </c>
      <c r="G11842" s="20" t="s">
        <v>3264</v>
      </c>
      <c r="H11842" s="21" t="s">
        <v>19</v>
      </c>
      <c r="K11842" s="33">
        <v>70</v>
      </c>
      <c r="L11842" s="37">
        <v>585</v>
      </c>
      <c r="N11842" s="33">
        <v>19</v>
      </c>
      <c r="O11842" s="37">
        <v>585</v>
      </c>
    </row>
    <row r="11843" spans="3:15" x14ac:dyDescent="0.25">
      <c r="C11843" s="1">
        <v>1</v>
      </c>
      <c r="D11843" s="1">
        <v>1</v>
      </c>
      <c r="E11843" s="1">
        <v>1</v>
      </c>
      <c r="F11843" s="16">
        <v>11834</v>
      </c>
      <c r="G11843" s="17" t="s">
        <v>3264</v>
      </c>
      <c r="H11843" s="18" t="s">
        <v>19</v>
      </c>
      <c r="K11843" s="32">
        <v>65</v>
      </c>
      <c r="L11843" s="36">
        <v>585</v>
      </c>
      <c r="N11843" s="32">
        <v>15</v>
      </c>
      <c r="O11843" s="36">
        <v>585</v>
      </c>
    </row>
    <row r="11844" spans="3:15" x14ac:dyDescent="0.25">
      <c r="C11844" s="1">
        <v>1</v>
      </c>
      <c r="D11844" s="1">
        <v>1</v>
      </c>
      <c r="E11844" s="1">
        <v>1</v>
      </c>
      <c r="F11844" s="19">
        <v>11835</v>
      </c>
      <c r="G11844" s="20" t="s">
        <v>3264</v>
      </c>
      <c r="H11844" s="21" t="s">
        <v>18</v>
      </c>
      <c r="K11844" s="33">
        <v>71</v>
      </c>
      <c r="L11844" s="37">
        <v>585</v>
      </c>
      <c r="N11844" s="33">
        <v>6</v>
      </c>
      <c r="O11844" s="37">
        <v>585</v>
      </c>
    </row>
    <row r="11845" spans="3:15" x14ac:dyDescent="0.25">
      <c r="C11845" s="1">
        <v>1</v>
      </c>
      <c r="D11845" s="1">
        <v>1</v>
      </c>
      <c r="E11845" s="1">
        <v>1</v>
      </c>
      <c r="F11845" s="16">
        <v>11836</v>
      </c>
      <c r="G11845" s="17" t="s">
        <v>3181</v>
      </c>
      <c r="H11845" s="18" t="s">
        <v>19</v>
      </c>
      <c r="K11845" s="32">
        <v>71</v>
      </c>
      <c r="L11845" s="36">
        <v>585</v>
      </c>
      <c r="N11845" s="32">
        <v>25</v>
      </c>
      <c r="O11845" s="36">
        <v>585</v>
      </c>
    </row>
    <row r="11846" spans="3:15" x14ac:dyDescent="0.25">
      <c r="C11846" s="1">
        <v>1</v>
      </c>
      <c r="D11846" s="1">
        <v>1</v>
      </c>
      <c r="E11846" s="1">
        <v>1</v>
      </c>
      <c r="F11846" s="19">
        <v>11837</v>
      </c>
      <c r="G11846" s="20" t="s">
        <v>3181</v>
      </c>
      <c r="H11846" s="21" t="s">
        <v>18</v>
      </c>
      <c r="K11846" s="33">
        <v>65</v>
      </c>
      <c r="L11846" s="37">
        <v>585</v>
      </c>
      <c r="N11846" s="33">
        <v>20</v>
      </c>
      <c r="O11846" s="37">
        <v>585</v>
      </c>
    </row>
    <row r="11847" spans="3:15" x14ac:dyDescent="0.25">
      <c r="C11847" s="1">
        <v>1</v>
      </c>
      <c r="D11847" s="1">
        <v>1</v>
      </c>
      <c r="E11847" s="1">
        <v>1</v>
      </c>
      <c r="F11847" s="16">
        <v>11838</v>
      </c>
      <c r="G11847" s="17" t="s">
        <v>3264</v>
      </c>
      <c r="H11847" s="18" t="s">
        <v>18</v>
      </c>
      <c r="K11847" s="32">
        <v>60</v>
      </c>
      <c r="L11847" s="36">
        <v>585</v>
      </c>
      <c r="N11847" s="32">
        <v>15</v>
      </c>
      <c r="O11847" s="36">
        <v>585</v>
      </c>
    </row>
    <row r="11848" spans="3:15" x14ac:dyDescent="0.25">
      <c r="C11848" s="1">
        <v>1</v>
      </c>
      <c r="D11848" s="1">
        <v>1</v>
      </c>
      <c r="E11848" s="1">
        <v>1</v>
      </c>
      <c r="F11848" s="19">
        <v>11839</v>
      </c>
      <c r="G11848" s="20" t="s">
        <v>3264</v>
      </c>
      <c r="H11848" s="21" t="s">
        <v>18</v>
      </c>
      <c r="K11848" s="33">
        <v>54</v>
      </c>
      <c r="L11848" s="37">
        <v>585</v>
      </c>
      <c r="N11848" s="33">
        <v>12</v>
      </c>
      <c r="O11848" s="37">
        <v>585</v>
      </c>
    </row>
    <row r="11849" spans="3:15" x14ac:dyDescent="0.25">
      <c r="C11849" s="1">
        <v>1</v>
      </c>
      <c r="D11849" s="1">
        <v>1</v>
      </c>
      <c r="E11849" s="1">
        <v>1</v>
      </c>
      <c r="F11849" s="16">
        <v>11840</v>
      </c>
      <c r="G11849" s="17" t="s">
        <v>3264</v>
      </c>
      <c r="H11849" s="18" t="s">
        <v>18</v>
      </c>
      <c r="K11849" s="32">
        <v>55</v>
      </c>
      <c r="L11849" s="36">
        <v>585</v>
      </c>
      <c r="N11849" s="32">
        <v>6</v>
      </c>
      <c r="O11849" s="36">
        <v>585</v>
      </c>
    </row>
    <row r="11850" spans="3:15" x14ac:dyDescent="0.25">
      <c r="C11850" s="1">
        <v>1</v>
      </c>
      <c r="D11850" s="1">
        <v>1</v>
      </c>
      <c r="E11850" s="1">
        <v>1</v>
      </c>
      <c r="F11850" s="19">
        <v>11841</v>
      </c>
      <c r="G11850" s="20" t="s">
        <v>3264</v>
      </c>
      <c r="H11850" s="21" t="s">
        <v>19</v>
      </c>
      <c r="K11850" s="33">
        <v>49</v>
      </c>
      <c r="L11850" s="37">
        <v>585</v>
      </c>
      <c r="N11850" s="33">
        <v>8</v>
      </c>
      <c r="O11850" s="37">
        <v>585</v>
      </c>
    </row>
    <row r="11851" spans="3:15" x14ac:dyDescent="0.25">
      <c r="C11851" s="1">
        <v>1</v>
      </c>
      <c r="D11851" s="1">
        <v>1</v>
      </c>
      <c r="E11851" s="1">
        <v>1</v>
      </c>
      <c r="F11851" s="16">
        <v>11842</v>
      </c>
      <c r="G11851" s="17" t="s">
        <v>3264</v>
      </c>
      <c r="H11851" s="18" t="s">
        <v>18</v>
      </c>
      <c r="K11851" s="32">
        <v>85</v>
      </c>
      <c r="L11851" s="36">
        <v>586</v>
      </c>
      <c r="N11851" s="32">
        <v>13</v>
      </c>
      <c r="O11851" s="36">
        <v>586</v>
      </c>
    </row>
    <row r="11852" spans="3:15" x14ac:dyDescent="0.25">
      <c r="C11852" s="1">
        <v>1</v>
      </c>
      <c r="D11852" s="1">
        <v>1</v>
      </c>
      <c r="E11852" s="1">
        <v>1</v>
      </c>
      <c r="F11852" s="19">
        <v>11843</v>
      </c>
      <c r="G11852" s="20" t="s">
        <v>3264</v>
      </c>
      <c r="H11852" s="21" t="s">
        <v>19</v>
      </c>
      <c r="K11852" s="33">
        <v>86</v>
      </c>
      <c r="L11852" s="37">
        <v>586</v>
      </c>
      <c r="N11852" s="33">
        <v>8</v>
      </c>
      <c r="O11852" s="37">
        <v>586</v>
      </c>
    </row>
    <row r="11853" spans="3:15" x14ac:dyDescent="0.25">
      <c r="C11853" s="1">
        <v>1</v>
      </c>
      <c r="D11853" s="1">
        <v>1</v>
      </c>
      <c r="E11853" s="1">
        <v>1</v>
      </c>
      <c r="F11853" s="16">
        <v>11844</v>
      </c>
      <c r="G11853" s="17" t="s">
        <v>3264</v>
      </c>
      <c r="H11853" s="18" t="s">
        <v>18</v>
      </c>
      <c r="K11853" s="32">
        <v>57</v>
      </c>
      <c r="L11853" s="36">
        <v>586</v>
      </c>
      <c r="N11853" s="32">
        <v>8</v>
      </c>
      <c r="O11853" s="36">
        <v>586</v>
      </c>
    </row>
    <row r="11854" spans="3:15" x14ac:dyDescent="0.25">
      <c r="C11854" s="1">
        <v>1</v>
      </c>
      <c r="D11854" s="1">
        <v>1</v>
      </c>
      <c r="E11854" s="1">
        <v>1</v>
      </c>
      <c r="F11854" s="19">
        <v>11845</v>
      </c>
      <c r="G11854" s="20" t="s">
        <v>3264</v>
      </c>
      <c r="H11854" s="21" t="s">
        <v>18</v>
      </c>
      <c r="K11854" s="33">
        <v>56</v>
      </c>
      <c r="L11854" s="37">
        <v>586</v>
      </c>
      <c r="N11854" s="33">
        <v>11</v>
      </c>
      <c r="O11854" s="37">
        <v>586</v>
      </c>
    </row>
    <row r="11855" spans="3:15" x14ac:dyDescent="0.25">
      <c r="C11855" s="1">
        <v>1</v>
      </c>
      <c r="D11855" s="1">
        <v>1</v>
      </c>
      <c r="E11855" s="1">
        <v>1</v>
      </c>
      <c r="F11855" s="16">
        <v>11846</v>
      </c>
      <c r="G11855" s="17" t="s">
        <v>3264</v>
      </c>
      <c r="H11855" s="18" t="s">
        <v>18</v>
      </c>
      <c r="K11855" s="32">
        <v>64</v>
      </c>
      <c r="L11855" s="36">
        <v>586</v>
      </c>
      <c r="N11855" s="32">
        <v>9</v>
      </c>
      <c r="O11855" s="36">
        <v>586</v>
      </c>
    </row>
    <row r="11856" spans="3:15" x14ac:dyDescent="0.25">
      <c r="C11856" s="1">
        <v>1</v>
      </c>
      <c r="D11856" s="1">
        <v>1</v>
      </c>
      <c r="E11856" s="1">
        <v>1</v>
      </c>
      <c r="F11856" s="19">
        <v>11847</v>
      </c>
      <c r="G11856" s="20" t="s">
        <v>3181</v>
      </c>
      <c r="H11856" s="21" t="s">
        <v>19</v>
      </c>
      <c r="K11856" s="33">
        <v>70</v>
      </c>
      <c r="L11856" s="37">
        <v>586</v>
      </c>
      <c r="N11856" s="33">
        <v>21</v>
      </c>
      <c r="O11856" s="37">
        <v>586</v>
      </c>
    </row>
    <row r="11857" spans="3:15" x14ac:dyDescent="0.25">
      <c r="C11857" s="1">
        <v>1</v>
      </c>
      <c r="D11857" s="1">
        <v>1</v>
      </c>
      <c r="E11857" s="1">
        <v>1</v>
      </c>
      <c r="F11857" s="16">
        <v>11848</v>
      </c>
      <c r="G11857" s="17" t="s">
        <v>3264</v>
      </c>
      <c r="H11857" s="18" t="s">
        <v>19</v>
      </c>
      <c r="K11857" s="32">
        <v>42</v>
      </c>
      <c r="L11857" s="36">
        <v>586</v>
      </c>
      <c r="N11857" s="32">
        <v>8</v>
      </c>
      <c r="O11857" s="36">
        <v>586</v>
      </c>
    </row>
    <row r="11858" spans="3:15" x14ac:dyDescent="0.25">
      <c r="C11858" s="1">
        <v>1</v>
      </c>
      <c r="D11858" s="1">
        <v>1</v>
      </c>
      <c r="E11858" s="1">
        <v>1</v>
      </c>
      <c r="F11858" s="19">
        <v>11849</v>
      </c>
      <c r="G11858" s="20" t="s">
        <v>3264</v>
      </c>
      <c r="H11858" s="21" t="s">
        <v>18</v>
      </c>
      <c r="K11858" s="33">
        <v>49</v>
      </c>
      <c r="L11858" s="37">
        <v>586</v>
      </c>
      <c r="N11858" s="33">
        <v>10</v>
      </c>
      <c r="O11858" s="37">
        <v>586</v>
      </c>
    </row>
    <row r="11859" spans="3:15" x14ac:dyDescent="0.25">
      <c r="C11859" s="1">
        <v>1</v>
      </c>
      <c r="D11859" s="1">
        <v>1</v>
      </c>
      <c r="E11859" s="1">
        <v>1</v>
      </c>
      <c r="F11859" s="16">
        <v>11850</v>
      </c>
      <c r="G11859" s="17" t="s">
        <v>3182</v>
      </c>
      <c r="H11859" s="18" t="s">
        <v>18</v>
      </c>
      <c r="K11859" s="32">
        <v>77</v>
      </c>
      <c r="L11859" s="36">
        <v>587</v>
      </c>
      <c r="N11859" s="32">
        <v>13</v>
      </c>
      <c r="O11859" s="36">
        <v>587</v>
      </c>
    </row>
    <row r="11860" spans="3:15" x14ac:dyDescent="0.25">
      <c r="C11860" s="1">
        <v>1</v>
      </c>
      <c r="D11860" s="1">
        <v>1</v>
      </c>
      <c r="E11860" s="1">
        <v>1</v>
      </c>
      <c r="F11860" s="19">
        <v>11851</v>
      </c>
      <c r="G11860" s="20" t="s">
        <v>3264</v>
      </c>
      <c r="H11860" s="21" t="s">
        <v>19</v>
      </c>
      <c r="K11860" s="33">
        <v>66</v>
      </c>
      <c r="L11860" s="37">
        <v>587</v>
      </c>
      <c r="N11860" s="33">
        <v>16</v>
      </c>
      <c r="O11860" s="37">
        <v>587</v>
      </c>
    </row>
    <row r="11861" spans="3:15" x14ac:dyDescent="0.25">
      <c r="C11861" s="1">
        <v>1</v>
      </c>
      <c r="D11861" s="1">
        <v>1</v>
      </c>
      <c r="E11861" s="1">
        <v>1</v>
      </c>
      <c r="F11861" s="16">
        <v>11852</v>
      </c>
      <c r="G11861" s="17" t="s">
        <v>3264</v>
      </c>
      <c r="H11861" s="18" t="s">
        <v>19</v>
      </c>
      <c r="K11861" s="32">
        <v>65</v>
      </c>
      <c r="L11861" s="36">
        <v>587</v>
      </c>
      <c r="N11861" s="32">
        <v>11</v>
      </c>
      <c r="O11861" s="36">
        <v>587</v>
      </c>
    </row>
    <row r="11862" spans="3:15" x14ac:dyDescent="0.25">
      <c r="C11862" s="1">
        <v>1</v>
      </c>
      <c r="D11862" s="1">
        <v>1</v>
      </c>
      <c r="E11862" s="1">
        <v>1</v>
      </c>
      <c r="F11862" s="19">
        <v>11853</v>
      </c>
      <c r="G11862" s="20" t="s">
        <v>3264</v>
      </c>
      <c r="H11862" s="21" t="s">
        <v>18</v>
      </c>
      <c r="K11862" s="33">
        <v>78</v>
      </c>
      <c r="L11862" s="37">
        <v>587</v>
      </c>
      <c r="N11862" s="33">
        <v>18</v>
      </c>
      <c r="O11862" s="37">
        <v>587</v>
      </c>
    </row>
    <row r="11863" spans="3:15" x14ac:dyDescent="0.25">
      <c r="C11863" s="1">
        <v>1</v>
      </c>
      <c r="D11863" s="1">
        <v>1</v>
      </c>
      <c r="E11863" s="1">
        <v>1</v>
      </c>
      <c r="F11863" s="16">
        <v>11854</v>
      </c>
      <c r="G11863" s="17" t="s">
        <v>3182</v>
      </c>
      <c r="H11863" s="18" t="s">
        <v>18</v>
      </c>
      <c r="K11863" s="32">
        <v>54</v>
      </c>
      <c r="L11863" s="36">
        <v>587</v>
      </c>
      <c r="N11863" s="32">
        <v>14</v>
      </c>
      <c r="O11863" s="36">
        <v>587</v>
      </c>
    </row>
    <row r="11864" spans="3:15" x14ac:dyDescent="0.25">
      <c r="C11864" s="1">
        <v>1</v>
      </c>
      <c r="D11864" s="1">
        <v>1</v>
      </c>
      <c r="E11864" s="1">
        <v>1</v>
      </c>
      <c r="F11864" s="19">
        <v>11855</v>
      </c>
      <c r="G11864" s="20" t="s">
        <v>3181</v>
      </c>
      <c r="H11864" s="21" t="s">
        <v>19</v>
      </c>
      <c r="K11864" s="33">
        <v>70</v>
      </c>
      <c r="L11864" s="37">
        <v>588</v>
      </c>
      <c r="N11864" s="33">
        <v>16</v>
      </c>
      <c r="O11864" s="37">
        <v>588</v>
      </c>
    </row>
    <row r="11865" spans="3:15" x14ac:dyDescent="0.25">
      <c r="C11865" s="1">
        <v>1</v>
      </c>
      <c r="D11865" s="1">
        <v>1</v>
      </c>
      <c r="E11865" s="1">
        <v>1</v>
      </c>
      <c r="F11865" s="16">
        <v>11856</v>
      </c>
      <c r="G11865" s="17" t="s">
        <v>3181</v>
      </c>
      <c r="H11865" s="18" t="s">
        <v>19</v>
      </c>
      <c r="K11865" s="32">
        <v>63</v>
      </c>
      <c r="L11865" s="36">
        <v>588</v>
      </c>
      <c r="N11865" s="32">
        <v>13</v>
      </c>
      <c r="O11865" s="36">
        <v>588</v>
      </c>
    </row>
    <row r="11866" spans="3:15" x14ac:dyDescent="0.25">
      <c r="C11866" s="1">
        <v>1</v>
      </c>
      <c r="D11866" s="1">
        <v>1</v>
      </c>
      <c r="E11866" s="1">
        <v>1</v>
      </c>
      <c r="F11866" s="19">
        <v>11857</v>
      </c>
      <c r="G11866" s="20" t="s">
        <v>3264</v>
      </c>
      <c r="H11866" s="21" t="s">
        <v>19</v>
      </c>
      <c r="K11866" s="33">
        <v>74</v>
      </c>
      <c r="L11866" s="37">
        <v>588</v>
      </c>
      <c r="N11866" s="33">
        <v>10</v>
      </c>
      <c r="O11866" s="37">
        <v>588</v>
      </c>
    </row>
    <row r="11867" spans="3:15" x14ac:dyDescent="0.25">
      <c r="C11867" s="1">
        <v>1</v>
      </c>
      <c r="D11867" s="1">
        <v>1</v>
      </c>
      <c r="E11867" s="1">
        <v>1</v>
      </c>
      <c r="F11867" s="16">
        <v>11858</v>
      </c>
      <c r="G11867" s="17" t="s">
        <v>3264</v>
      </c>
      <c r="H11867" s="18" t="s">
        <v>18</v>
      </c>
      <c r="K11867" s="32">
        <v>87</v>
      </c>
      <c r="L11867" s="36">
        <v>588</v>
      </c>
      <c r="N11867" s="32">
        <v>21</v>
      </c>
      <c r="O11867" s="36">
        <v>588</v>
      </c>
    </row>
    <row r="11868" spans="3:15" x14ac:dyDescent="0.25">
      <c r="C11868" s="1">
        <v>1</v>
      </c>
      <c r="D11868" s="1">
        <v>1</v>
      </c>
      <c r="E11868" s="1">
        <v>1</v>
      </c>
      <c r="F11868" s="19">
        <v>11859</v>
      </c>
      <c r="G11868" s="20" t="s">
        <v>3264</v>
      </c>
      <c r="H11868" s="21" t="s">
        <v>18</v>
      </c>
      <c r="K11868" s="33">
        <v>96</v>
      </c>
      <c r="L11868" s="37">
        <v>588</v>
      </c>
      <c r="N11868" s="33">
        <v>22</v>
      </c>
      <c r="O11868" s="37">
        <v>588</v>
      </c>
    </row>
    <row r="11869" spans="3:15" x14ac:dyDescent="0.25">
      <c r="C11869" s="1">
        <v>1</v>
      </c>
      <c r="D11869" s="1">
        <v>1</v>
      </c>
      <c r="E11869" s="1">
        <v>1</v>
      </c>
      <c r="F11869" s="16">
        <v>11860</v>
      </c>
      <c r="G11869" s="17" t="s">
        <v>3264</v>
      </c>
      <c r="H11869" s="18" t="s">
        <v>19</v>
      </c>
      <c r="K11869" s="32">
        <v>69</v>
      </c>
      <c r="L11869" s="36">
        <v>588</v>
      </c>
      <c r="N11869" s="32">
        <v>18</v>
      </c>
      <c r="O11869" s="36">
        <v>588</v>
      </c>
    </row>
    <row r="11870" spans="3:15" x14ac:dyDescent="0.25">
      <c r="C11870" s="1">
        <v>1</v>
      </c>
      <c r="D11870" s="1">
        <v>1</v>
      </c>
      <c r="E11870" s="1">
        <v>1</v>
      </c>
      <c r="F11870" s="19">
        <v>11861</v>
      </c>
      <c r="G11870" s="20" t="s">
        <v>3181</v>
      </c>
      <c r="H11870" s="21" t="s">
        <v>18</v>
      </c>
      <c r="K11870" s="33">
        <v>76</v>
      </c>
      <c r="L11870" s="37">
        <v>588</v>
      </c>
      <c r="N11870" s="33">
        <v>20</v>
      </c>
      <c r="O11870" s="37">
        <v>588</v>
      </c>
    </row>
    <row r="11871" spans="3:15" x14ac:dyDescent="0.25">
      <c r="C11871" s="1">
        <v>1</v>
      </c>
      <c r="D11871" s="1">
        <v>1</v>
      </c>
      <c r="E11871" s="1">
        <v>1</v>
      </c>
      <c r="F11871" s="16">
        <v>11862</v>
      </c>
      <c r="G11871" s="17" t="s">
        <v>3181</v>
      </c>
      <c r="H11871" s="18" t="s">
        <v>19</v>
      </c>
      <c r="K11871" s="32">
        <v>79</v>
      </c>
      <c r="L11871" s="36">
        <v>588</v>
      </c>
      <c r="N11871" s="32">
        <v>19</v>
      </c>
      <c r="O11871" s="36">
        <v>588</v>
      </c>
    </row>
    <row r="11872" spans="3:15" x14ac:dyDescent="0.25">
      <c r="C11872" s="1">
        <v>1</v>
      </c>
      <c r="D11872" s="1">
        <v>1</v>
      </c>
      <c r="E11872" s="1">
        <v>1</v>
      </c>
      <c r="F11872" s="19">
        <v>11863</v>
      </c>
      <c r="G11872" s="20" t="s">
        <v>3264</v>
      </c>
      <c r="H11872" s="21" t="s">
        <v>18</v>
      </c>
      <c r="K11872" s="33">
        <v>56</v>
      </c>
      <c r="L11872" s="37">
        <v>588</v>
      </c>
      <c r="N11872" s="33">
        <v>5</v>
      </c>
      <c r="O11872" s="37">
        <v>588</v>
      </c>
    </row>
    <row r="11873" spans="3:15" x14ac:dyDescent="0.25">
      <c r="C11873" s="1">
        <v>1</v>
      </c>
      <c r="D11873" s="1">
        <v>1</v>
      </c>
      <c r="E11873" s="1">
        <v>1</v>
      </c>
      <c r="F11873" s="16">
        <v>11864</v>
      </c>
      <c r="G11873" s="17" t="s">
        <v>3264</v>
      </c>
      <c r="H11873" s="18" t="s">
        <v>19</v>
      </c>
      <c r="K11873" s="32">
        <v>74</v>
      </c>
      <c r="L11873" s="36">
        <v>588</v>
      </c>
      <c r="N11873" s="32">
        <v>10</v>
      </c>
      <c r="O11873" s="36">
        <v>588</v>
      </c>
    </row>
    <row r="11874" spans="3:15" x14ac:dyDescent="0.25">
      <c r="C11874" s="1">
        <v>1</v>
      </c>
      <c r="D11874" s="1">
        <v>1</v>
      </c>
      <c r="E11874" s="1">
        <v>1</v>
      </c>
      <c r="F11874" s="19">
        <v>11865</v>
      </c>
      <c r="G11874" s="20" t="s">
        <v>3264</v>
      </c>
      <c r="H11874" s="21" t="s">
        <v>18</v>
      </c>
      <c r="K11874" s="33">
        <v>59</v>
      </c>
      <c r="L11874" s="37">
        <v>588</v>
      </c>
      <c r="N11874" s="33">
        <v>6</v>
      </c>
      <c r="O11874" s="37">
        <v>588</v>
      </c>
    </row>
    <row r="11875" spans="3:15" x14ac:dyDescent="0.25">
      <c r="C11875" s="1">
        <v>1</v>
      </c>
      <c r="D11875" s="1">
        <v>1</v>
      </c>
      <c r="E11875" s="1">
        <v>1</v>
      </c>
      <c r="F11875" s="16">
        <v>11866</v>
      </c>
      <c r="G11875" s="17" t="s">
        <v>3182</v>
      </c>
      <c r="H11875" s="18" t="s">
        <v>19</v>
      </c>
      <c r="K11875" s="32">
        <v>84</v>
      </c>
      <c r="L11875" s="36">
        <v>589</v>
      </c>
      <c r="N11875" s="32">
        <v>20</v>
      </c>
      <c r="O11875" s="36">
        <v>589</v>
      </c>
    </row>
    <row r="11876" spans="3:15" x14ac:dyDescent="0.25">
      <c r="C11876" s="1">
        <v>1</v>
      </c>
      <c r="D11876" s="1">
        <v>1</v>
      </c>
      <c r="E11876" s="1">
        <v>1</v>
      </c>
      <c r="F11876" s="19">
        <v>11867</v>
      </c>
      <c r="G11876" s="20" t="s">
        <v>3181</v>
      </c>
      <c r="H11876" s="21" t="s">
        <v>19</v>
      </c>
      <c r="K11876" s="33">
        <v>73</v>
      </c>
      <c r="L11876" s="37">
        <v>589</v>
      </c>
      <c r="N11876" s="33">
        <v>21</v>
      </c>
      <c r="O11876" s="37">
        <v>589</v>
      </c>
    </row>
    <row r="11877" spans="3:15" x14ac:dyDescent="0.25">
      <c r="C11877" s="1">
        <v>1</v>
      </c>
      <c r="D11877" s="1">
        <v>1</v>
      </c>
      <c r="E11877" s="1">
        <v>1</v>
      </c>
      <c r="F11877" s="16">
        <v>11868</v>
      </c>
      <c r="G11877" s="17" t="s">
        <v>3182</v>
      </c>
      <c r="H11877" s="18" t="s">
        <v>19</v>
      </c>
      <c r="K11877" s="32">
        <v>59</v>
      </c>
      <c r="L11877" s="36">
        <v>589</v>
      </c>
      <c r="N11877" s="32">
        <v>9</v>
      </c>
      <c r="O11877" s="36">
        <v>589</v>
      </c>
    </row>
    <row r="11878" spans="3:15" x14ac:dyDescent="0.25">
      <c r="C11878" s="1">
        <v>1</v>
      </c>
      <c r="D11878" s="1">
        <v>1</v>
      </c>
      <c r="E11878" s="1">
        <v>1</v>
      </c>
      <c r="F11878" s="19">
        <v>11869</v>
      </c>
      <c r="G11878" s="20" t="s">
        <v>3264</v>
      </c>
      <c r="H11878" s="21" t="s">
        <v>19</v>
      </c>
      <c r="K11878" s="33">
        <v>53</v>
      </c>
      <c r="L11878" s="37">
        <v>589</v>
      </c>
      <c r="N11878" s="33">
        <v>13</v>
      </c>
      <c r="O11878" s="37">
        <v>589</v>
      </c>
    </row>
    <row r="11879" spans="3:15" x14ac:dyDescent="0.25">
      <c r="C11879" s="1">
        <v>1</v>
      </c>
      <c r="D11879" s="1">
        <v>1</v>
      </c>
      <c r="E11879" s="1">
        <v>1</v>
      </c>
      <c r="F11879" s="16">
        <v>11870</v>
      </c>
      <c r="G11879" s="17" t="s">
        <v>3181</v>
      </c>
      <c r="H11879" s="18" t="s">
        <v>19</v>
      </c>
      <c r="K11879" s="32">
        <v>87</v>
      </c>
      <c r="L11879" s="36">
        <v>590</v>
      </c>
      <c r="N11879" s="32">
        <v>16</v>
      </c>
      <c r="O11879" s="36">
        <v>590</v>
      </c>
    </row>
    <row r="11880" spans="3:15" x14ac:dyDescent="0.25">
      <c r="C11880" s="1">
        <v>1</v>
      </c>
      <c r="D11880" s="1">
        <v>1</v>
      </c>
      <c r="E11880" s="1">
        <v>1</v>
      </c>
      <c r="F11880" s="19">
        <v>11871</v>
      </c>
      <c r="G11880" s="20" t="s">
        <v>3182</v>
      </c>
      <c r="H11880" s="21" t="s">
        <v>19</v>
      </c>
      <c r="K11880" s="33">
        <v>82</v>
      </c>
      <c r="L11880" s="37">
        <v>590</v>
      </c>
      <c r="N11880" s="33">
        <v>17</v>
      </c>
      <c r="O11880" s="37">
        <v>590</v>
      </c>
    </row>
    <row r="11881" spans="3:15" x14ac:dyDescent="0.25">
      <c r="C11881" s="1">
        <v>1</v>
      </c>
      <c r="D11881" s="1">
        <v>1</v>
      </c>
      <c r="E11881" s="1">
        <v>1</v>
      </c>
      <c r="F11881" s="16">
        <v>11872</v>
      </c>
      <c r="G11881" s="17" t="s">
        <v>3182</v>
      </c>
      <c r="H11881" s="18" t="s">
        <v>18</v>
      </c>
      <c r="K11881" s="32">
        <v>62</v>
      </c>
      <c r="L11881" s="36">
        <v>590</v>
      </c>
      <c r="N11881" s="32">
        <v>12</v>
      </c>
      <c r="O11881" s="36">
        <v>590</v>
      </c>
    </row>
    <row r="11882" spans="3:15" x14ac:dyDescent="0.25">
      <c r="C11882" s="1">
        <v>1</v>
      </c>
      <c r="D11882" s="1">
        <v>1</v>
      </c>
      <c r="E11882" s="1">
        <v>1</v>
      </c>
      <c r="F11882" s="19">
        <v>11873</v>
      </c>
      <c r="G11882" s="20" t="s">
        <v>3181</v>
      </c>
      <c r="H11882" s="21" t="s">
        <v>18</v>
      </c>
      <c r="K11882" s="33">
        <v>54</v>
      </c>
      <c r="L11882" s="37">
        <v>590</v>
      </c>
      <c r="N11882" s="33">
        <v>14</v>
      </c>
      <c r="O11882" s="37">
        <v>590</v>
      </c>
    </row>
    <row r="11883" spans="3:15" x14ac:dyDescent="0.25">
      <c r="C11883" s="1">
        <v>1</v>
      </c>
      <c r="D11883" s="1">
        <v>1</v>
      </c>
      <c r="E11883" s="1">
        <v>1</v>
      </c>
      <c r="F11883" s="16">
        <v>11874</v>
      </c>
      <c r="G11883" s="17" t="s">
        <v>3182</v>
      </c>
      <c r="H11883" s="18" t="s">
        <v>18</v>
      </c>
      <c r="K11883" s="32">
        <v>81</v>
      </c>
      <c r="L11883" s="36">
        <v>590</v>
      </c>
      <c r="N11883" s="32">
        <v>17</v>
      </c>
      <c r="O11883" s="36">
        <v>590</v>
      </c>
    </row>
    <row r="11884" spans="3:15" x14ac:dyDescent="0.25">
      <c r="C11884" s="1">
        <v>1</v>
      </c>
      <c r="D11884" s="1">
        <v>1</v>
      </c>
      <c r="E11884" s="1">
        <v>1</v>
      </c>
      <c r="F11884" s="19">
        <v>11875</v>
      </c>
      <c r="G11884" s="20" t="s">
        <v>3264</v>
      </c>
      <c r="H11884" s="21" t="s">
        <v>19</v>
      </c>
      <c r="K11884" s="33">
        <v>69</v>
      </c>
      <c r="L11884" s="37">
        <v>590</v>
      </c>
      <c r="N11884" s="33">
        <v>11</v>
      </c>
      <c r="O11884" s="37">
        <v>590</v>
      </c>
    </row>
    <row r="11885" spans="3:15" x14ac:dyDescent="0.25">
      <c r="C11885" s="1">
        <v>1</v>
      </c>
      <c r="D11885" s="1">
        <v>1</v>
      </c>
      <c r="E11885" s="1">
        <v>1</v>
      </c>
      <c r="F11885" s="16">
        <v>11876</v>
      </c>
      <c r="G11885" s="17" t="s">
        <v>3264</v>
      </c>
      <c r="H11885" s="18" t="s">
        <v>18</v>
      </c>
      <c r="K11885" s="32">
        <v>75</v>
      </c>
      <c r="L11885" s="36">
        <v>590</v>
      </c>
      <c r="N11885" s="32">
        <v>21</v>
      </c>
      <c r="O11885" s="36">
        <v>590</v>
      </c>
    </row>
    <row r="11886" spans="3:15" x14ac:dyDescent="0.25">
      <c r="C11886" s="1">
        <v>1</v>
      </c>
      <c r="D11886" s="1">
        <v>1</v>
      </c>
      <c r="E11886" s="1">
        <v>1</v>
      </c>
      <c r="F11886" s="19">
        <v>11877</v>
      </c>
      <c r="G11886" s="20" t="s">
        <v>3181</v>
      </c>
      <c r="H11886" s="21" t="s">
        <v>18</v>
      </c>
      <c r="K11886" s="33">
        <v>66</v>
      </c>
      <c r="L11886" s="37">
        <v>590</v>
      </c>
      <c r="N11886" s="33">
        <v>9</v>
      </c>
      <c r="O11886" s="37">
        <v>590</v>
      </c>
    </row>
    <row r="11887" spans="3:15" x14ac:dyDescent="0.25">
      <c r="C11887" s="1">
        <v>1</v>
      </c>
      <c r="D11887" s="1">
        <v>1</v>
      </c>
      <c r="E11887" s="1">
        <v>1</v>
      </c>
      <c r="F11887" s="16">
        <v>11878</v>
      </c>
      <c r="G11887" s="17" t="s">
        <v>3264</v>
      </c>
      <c r="H11887" s="18" t="s">
        <v>18</v>
      </c>
      <c r="K11887" s="32">
        <v>68</v>
      </c>
      <c r="L11887" s="36">
        <v>590</v>
      </c>
      <c r="N11887" s="32">
        <v>11</v>
      </c>
      <c r="O11887" s="36">
        <v>590</v>
      </c>
    </row>
    <row r="11888" spans="3:15" x14ac:dyDescent="0.25">
      <c r="C11888" s="1">
        <v>1</v>
      </c>
      <c r="D11888" s="1">
        <v>1</v>
      </c>
      <c r="E11888" s="1">
        <v>1</v>
      </c>
      <c r="F11888" s="19">
        <v>11879</v>
      </c>
      <c r="G11888" s="20" t="s">
        <v>3264</v>
      </c>
      <c r="H11888" s="21" t="s">
        <v>18</v>
      </c>
      <c r="K11888" s="33">
        <v>68</v>
      </c>
      <c r="L11888" s="37">
        <v>590</v>
      </c>
      <c r="N11888" s="33">
        <v>10</v>
      </c>
      <c r="O11888" s="37">
        <v>590</v>
      </c>
    </row>
    <row r="11889" spans="3:15" x14ac:dyDescent="0.25">
      <c r="C11889" s="1">
        <v>1</v>
      </c>
      <c r="D11889" s="1">
        <v>1</v>
      </c>
      <c r="E11889" s="1">
        <v>1</v>
      </c>
      <c r="F11889" s="16">
        <v>11880</v>
      </c>
      <c r="G11889" s="17" t="s">
        <v>3264</v>
      </c>
      <c r="H11889" s="18" t="s">
        <v>18</v>
      </c>
      <c r="K11889" s="32">
        <v>59</v>
      </c>
      <c r="L11889" s="36">
        <v>590</v>
      </c>
      <c r="N11889" s="32">
        <v>16</v>
      </c>
      <c r="O11889" s="36">
        <v>590</v>
      </c>
    </row>
    <row r="11890" spans="3:15" x14ac:dyDescent="0.25">
      <c r="C11890" s="1">
        <v>1</v>
      </c>
      <c r="D11890" s="1">
        <v>1</v>
      </c>
      <c r="E11890" s="1">
        <v>1</v>
      </c>
      <c r="F11890" s="19">
        <v>11881</v>
      </c>
      <c r="G11890" s="20" t="s">
        <v>3181</v>
      </c>
      <c r="H11890" s="21" t="s">
        <v>18</v>
      </c>
      <c r="K11890" s="33">
        <v>53</v>
      </c>
      <c r="L11890" s="37">
        <v>590</v>
      </c>
      <c r="N11890" s="33">
        <v>10</v>
      </c>
      <c r="O11890" s="37">
        <v>590</v>
      </c>
    </row>
    <row r="11891" spans="3:15" x14ac:dyDescent="0.25">
      <c r="C11891" s="1">
        <v>1</v>
      </c>
      <c r="D11891" s="1">
        <v>1</v>
      </c>
      <c r="E11891" s="1">
        <v>1</v>
      </c>
      <c r="F11891" s="16">
        <v>11882</v>
      </c>
      <c r="G11891" s="17" t="s">
        <v>3182</v>
      </c>
      <c r="H11891" s="18" t="s">
        <v>18</v>
      </c>
      <c r="K11891" s="32">
        <v>66</v>
      </c>
      <c r="L11891" s="36">
        <v>591</v>
      </c>
      <c r="N11891" s="32">
        <v>9</v>
      </c>
      <c r="O11891" s="36">
        <v>591</v>
      </c>
    </row>
    <row r="11892" spans="3:15" x14ac:dyDescent="0.25">
      <c r="C11892" s="1">
        <v>1</v>
      </c>
      <c r="D11892" s="1">
        <v>1</v>
      </c>
      <c r="E11892" s="1">
        <v>1</v>
      </c>
      <c r="F11892" s="19">
        <v>11883</v>
      </c>
      <c r="G11892" s="20" t="s">
        <v>3182</v>
      </c>
      <c r="H11892" s="21" t="s">
        <v>19</v>
      </c>
      <c r="K11892" s="33">
        <v>76</v>
      </c>
      <c r="L11892" s="37">
        <v>591</v>
      </c>
      <c r="N11892" s="33">
        <v>14</v>
      </c>
      <c r="O11892" s="37">
        <v>591</v>
      </c>
    </row>
    <row r="11893" spans="3:15" x14ac:dyDescent="0.25">
      <c r="C11893" s="1">
        <v>1</v>
      </c>
      <c r="D11893" s="1">
        <v>1</v>
      </c>
      <c r="E11893" s="1">
        <v>1</v>
      </c>
      <c r="F11893" s="16">
        <v>11884</v>
      </c>
      <c r="G11893" s="17" t="s">
        <v>3264</v>
      </c>
      <c r="H11893" s="18" t="s">
        <v>18</v>
      </c>
      <c r="K11893" s="32">
        <v>60</v>
      </c>
      <c r="L11893" s="36">
        <v>591</v>
      </c>
      <c r="N11893" s="32">
        <v>5</v>
      </c>
      <c r="O11893" s="36">
        <v>591</v>
      </c>
    </row>
    <row r="11894" spans="3:15" x14ac:dyDescent="0.25">
      <c r="C11894" s="1">
        <v>1</v>
      </c>
      <c r="D11894" s="1">
        <v>1</v>
      </c>
      <c r="E11894" s="1">
        <v>1</v>
      </c>
      <c r="F11894" s="19">
        <v>11885</v>
      </c>
      <c r="G11894" s="20" t="s">
        <v>3181</v>
      </c>
      <c r="H11894" s="21" t="s">
        <v>18</v>
      </c>
      <c r="K11894" s="33">
        <v>73</v>
      </c>
      <c r="L11894" s="37">
        <v>591</v>
      </c>
      <c r="N11894" s="33">
        <v>12</v>
      </c>
      <c r="O11894" s="37">
        <v>591</v>
      </c>
    </row>
    <row r="11895" spans="3:15" x14ac:dyDescent="0.25">
      <c r="C11895" s="1">
        <v>1</v>
      </c>
      <c r="D11895" s="1">
        <v>1</v>
      </c>
      <c r="E11895" s="1">
        <v>1</v>
      </c>
      <c r="F11895" s="16">
        <v>11886</v>
      </c>
      <c r="G11895" s="17" t="s">
        <v>3264</v>
      </c>
      <c r="H11895" s="18" t="s">
        <v>19</v>
      </c>
      <c r="K11895" s="32">
        <v>55</v>
      </c>
      <c r="L11895" s="36">
        <v>591</v>
      </c>
      <c r="N11895" s="32">
        <v>6</v>
      </c>
      <c r="O11895" s="36">
        <v>591</v>
      </c>
    </row>
    <row r="11896" spans="3:15" x14ac:dyDescent="0.25">
      <c r="C11896" s="1">
        <v>1</v>
      </c>
      <c r="D11896" s="1">
        <v>1</v>
      </c>
      <c r="E11896" s="1">
        <v>1</v>
      </c>
      <c r="F11896" s="19">
        <v>11887</v>
      </c>
      <c r="G11896" s="20" t="s">
        <v>3182</v>
      </c>
      <c r="H11896" s="21" t="s">
        <v>18</v>
      </c>
      <c r="K11896" s="33">
        <v>58</v>
      </c>
      <c r="L11896" s="37">
        <v>591</v>
      </c>
      <c r="N11896" s="33">
        <v>16</v>
      </c>
      <c r="O11896" s="37">
        <v>591</v>
      </c>
    </row>
    <row r="11897" spans="3:15" x14ac:dyDescent="0.25">
      <c r="C11897" s="1">
        <v>1</v>
      </c>
      <c r="D11897" s="1">
        <v>1</v>
      </c>
      <c r="E11897" s="1">
        <v>1</v>
      </c>
      <c r="F11897" s="16">
        <v>11888</v>
      </c>
      <c r="G11897" s="17" t="s">
        <v>3264</v>
      </c>
      <c r="H11897" s="18" t="s">
        <v>18</v>
      </c>
      <c r="K11897" s="32">
        <v>59</v>
      </c>
      <c r="L11897" s="36">
        <v>591</v>
      </c>
      <c r="N11897" s="32">
        <v>15</v>
      </c>
      <c r="O11897" s="36">
        <v>591</v>
      </c>
    </row>
    <row r="11898" spans="3:15" x14ac:dyDescent="0.25">
      <c r="C11898" s="1">
        <v>1</v>
      </c>
      <c r="D11898" s="1">
        <v>1</v>
      </c>
      <c r="E11898" s="1">
        <v>1</v>
      </c>
      <c r="F11898" s="19">
        <v>11889</v>
      </c>
      <c r="G11898" s="20" t="s">
        <v>3264</v>
      </c>
      <c r="H11898" s="21" t="s">
        <v>19</v>
      </c>
      <c r="K11898" s="33">
        <v>56</v>
      </c>
      <c r="L11898" s="37">
        <v>592</v>
      </c>
      <c r="N11898" s="33">
        <v>10</v>
      </c>
      <c r="O11898" s="37">
        <v>592</v>
      </c>
    </row>
    <row r="11899" spans="3:15" x14ac:dyDescent="0.25">
      <c r="C11899" s="1">
        <v>1</v>
      </c>
      <c r="D11899" s="1">
        <v>1</v>
      </c>
      <c r="E11899" s="1">
        <v>1</v>
      </c>
      <c r="F11899" s="16">
        <v>11890</v>
      </c>
      <c r="G11899" s="17" t="s">
        <v>3264</v>
      </c>
      <c r="H11899" s="18" t="s">
        <v>18</v>
      </c>
      <c r="K11899" s="32">
        <v>61</v>
      </c>
      <c r="L11899" s="36">
        <v>592</v>
      </c>
      <c r="N11899" s="32">
        <v>9</v>
      </c>
      <c r="O11899" s="36">
        <v>592</v>
      </c>
    </row>
    <row r="11900" spans="3:15" x14ac:dyDescent="0.25">
      <c r="C11900" s="1">
        <v>1</v>
      </c>
      <c r="D11900" s="1">
        <v>1</v>
      </c>
      <c r="E11900" s="1">
        <v>1</v>
      </c>
      <c r="F11900" s="19">
        <v>11891</v>
      </c>
      <c r="G11900" s="20" t="s">
        <v>3264</v>
      </c>
      <c r="H11900" s="21" t="s">
        <v>18</v>
      </c>
      <c r="K11900" s="33">
        <v>60</v>
      </c>
      <c r="L11900" s="37">
        <v>592</v>
      </c>
      <c r="N11900" s="33">
        <v>18</v>
      </c>
      <c r="O11900" s="37">
        <v>592</v>
      </c>
    </row>
    <row r="11901" spans="3:15" x14ac:dyDescent="0.25">
      <c r="C11901" s="1">
        <v>1</v>
      </c>
      <c r="D11901" s="1">
        <v>1</v>
      </c>
      <c r="E11901" s="1">
        <v>1</v>
      </c>
      <c r="F11901" s="16">
        <v>11892</v>
      </c>
      <c r="G11901" s="17" t="s">
        <v>3264</v>
      </c>
      <c r="H11901" s="18" t="s">
        <v>18</v>
      </c>
      <c r="K11901" s="32">
        <v>62</v>
      </c>
      <c r="L11901" s="36">
        <v>592</v>
      </c>
      <c r="N11901" s="32">
        <v>8</v>
      </c>
      <c r="O11901" s="36">
        <v>592</v>
      </c>
    </row>
    <row r="11902" spans="3:15" x14ac:dyDescent="0.25">
      <c r="C11902" s="1">
        <v>1</v>
      </c>
      <c r="D11902" s="1">
        <v>1</v>
      </c>
      <c r="E11902" s="1">
        <v>1</v>
      </c>
      <c r="F11902" s="19">
        <v>11893</v>
      </c>
      <c r="G11902" s="20" t="s">
        <v>3264</v>
      </c>
      <c r="H11902" s="21" t="s">
        <v>19</v>
      </c>
      <c r="K11902" s="33">
        <v>66</v>
      </c>
      <c r="L11902" s="37">
        <v>592</v>
      </c>
      <c r="N11902" s="33">
        <v>15</v>
      </c>
      <c r="O11902" s="37">
        <v>592</v>
      </c>
    </row>
    <row r="11903" spans="3:15" x14ac:dyDescent="0.25">
      <c r="C11903" s="1">
        <v>1</v>
      </c>
      <c r="D11903" s="1">
        <v>1</v>
      </c>
      <c r="E11903" s="1">
        <v>1</v>
      </c>
      <c r="F11903" s="16">
        <v>11894</v>
      </c>
      <c r="G11903" s="17" t="s">
        <v>3264</v>
      </c>
      <c r="H11903" s="18" t="s">
        <v>18</v>
      </c>
      <c r="K11903" s="32">
        <v>58</v>
      </c>
      <c r="L11903" s="36">
        <v>592</v>
      </c>
      <c r="N11903" s="32">
        <v>18</v>
      </c>
      <c r="O11903" s="36">
        <v>592</v>
      </c>
    </row>
    <row r="11904" spans="3:15" x14ac:dyDescent="0.25">
      <c r="C11904" s="1">
        <v>1</v>
      </c>
      <c r="D11904" s="1">
        <v>1</v>
      </c>
      <c r="E11904" s="1">
        <v>1</v>
      </c>
      <c r="F11904" s="19">
        <v>11895</v>
      </c>
      <c r="G11904" s="20" t="s">
        <v>3182</v>
      </c>
      <c r="H11904" s="21" t="s">
        <v>18</v>
      </c>
      <c r="K11904" s="33">
        <v>60</v>
      </c>
      <c r="L11904" s="37">
        <v>592</v>
      </c>
      <c r="N11904" s="33">
        <v>17</v>
      </c>
      <c r="O11904" s="37">
        <v>592</v>
      </c>
    </row>
    <row r="11905" spans="3:15" x14ac:dyDescent="0.25">
      <c r="C11905" s="1">
        <v>1</v>
      </c>
      <c r="D11905" s="1">
        <v>1</v>
      </c>
      <c r="E11905" s="1">
        <v>1</v>
      </c>
      <c r="F11905" s="16">
        <v>11896</v>
      </c>
      <c r="G11905" s="17" t="s">
        <v>3264</v>
      </c>
      <c r="H11905" s="18" t="s">
        <v>18</v>
      </c>
      <c r="K11905" s="32">
        <v>59</v>
      </c>
      <c r="L11905" s="36">
        <v>592</v>
      </c>
      <c r="N11905" s="32">
        <v>14</v>
      </c>
      <c r="O11905" s="36">
        <v>592</v>
      </c>
    </row>
    <row r="11906" spans="3:15" x14ac:dyDescent="0.25">
      <c r="C11906" s="1">
        <v>1</v>
      </c>
      <c r="D11906" s="1">
        <v>1</v>
      </c>
      <c r="E11906" s="1">
        <v>1</v>
      </c>
      <c r="F11906" s="19">
        <v>11897</v>
      </c>
      <c r="G11906" s="20" t="s">
        <v>3264</v>
      </c>
      <c r="H11906" s="21" t="s">
        <v>18</v>
      </c>
      <c r="K11906" s="33">
        <v>43</v>
      </c>
      <c r="L11906" s="37">
        <v>592</v>
      </c>
      <c r="N11906" s="33">
        <v>14</v>
      </c>
      <c r="O11906" s="37">
        <v>592</v>
      </c>
    </row>
    <row r="11907" spans="3:15" x14ac:dyDescent="0.25">
      <c r="C11907" s="1">
        <v>1</v>
      </c>
      <c r="D11907" s="1">
        <v>1</v>
      </c>
      <c r="E11907" s="1">
        <v>1</v>
      </c>
      <c r="F11907" s="16">
        <v>11898</v>
      </c>
      <c r="G11907" s="17" t="s">
        <v>3264</v>
      </c>
      <c r="H11907" s="18" t="s">
        <v>18</v>
      </c>
      <c r="K11907" s="32">
        <v>79</v>
      </c>
      <c r="L11907" s="36">
        <v>593</v>
      </c>
      <c r="N11907" s="32">
        <v>11</v>
      </c>
      <c r="O11907" s="36">
        <v>593</v>
      </c>
    </row>
    <row r="11908" spans="3:15" x14ac:dyDescent="0.25">
      <c r="C11908" s="1">
        <v>1</v>
      </c>
      <c r="D11908" s="1">
        <v>1</v>
      </c>
      <c r="E11908" s="1">
        <v>1</v>
      </c>
      <c r="F11908" s="19">
        <v>11899</v>
      </c>
      <c r="G11908" s="20" t="s">
        <v>3181</v>
      </c>
      <c r="H11908" s="21" t="s">
        <v>18</v>
      </c>
      <c r="K11908" s="33">
        <v>88</v>
      </c>
      <c r="L11908" s="37">
        <v>593</v>
      </c>
      <c r="N11908" s="33">
        <v>27</v>
      </c>
      <c r="O11908" s="37">
        <v>593</v>
      </c>
    </row>
    <row r="11909" spans="3:15" x14ac:dyDescent="0.25">
      <c r="C11909" s="1">
        <v>1</v>
      </c>
      <c r="D11909" s="1">
        <v>1</v>
      </c>
      <c r="E11909" s="1">
        <v>1</v>
      </c>
      <c r="F11909" s="16">
        <v>11900</v>
      </c>
      <c r="G11909" s="17" t="s">
        <v>3181</v>
      </c>
      <c r="H11909" s="18" t="s">
        <v>19</v>
      </c>
      <c r="K11909" s="32">
        <v>72</v>
      </c>
      <c r="L11909" s="36">
        <v>593</v>
      </c>
      <c r="N11909" s="32">
        <v>15</v>
      </c>
      <c r="O11909" s="36">
        <v>593</v>
      </c>
    </row>
    <row r="11910" spans="3:15" x14ac:dyDescent="0.25">
      <c r="C11910" s="1">
        <v>1</v>
      </c>
      <c r="D11910" s="1">
        <v>1</v>
      </c>
      <c r="E11910" s="1">
        <v>1</v>
      </c>
      <c r="F11910" s="19">
        <v>11901</v>
      </c>
      <c r="G11910" s="20" t="s">
        <v>3181</v>
      </c>
      <c r="H11910" s="21" t="s">
        <v>19</v>
      </c>
      <c r="K11910" s="33">
        <v>74</v>
      </c>
      <c r="L11910" s="37">
        <v>593</v>
      </c>
      <c r="N11910" s="33">
        <v>16</v>
      </c>
      <c r="O11910" s="37">
        <v>593</v>
      </c>
    </row>
    <row r="11911" spans="3:15" x14ac:dyDescent="0.25">
      <c r="C11911" s="1">
        <v>1</v>
      </c>
      <c r="D11911" s="1">
        <v>1</v>
      </c>
      <c r="E11911" s="1">
        <v>1</v>
      </c>
      <c r="F11911" s="16">
        <v>11902</v>
      </c>
      <c r="G11911" s="17" t="s">
        <v>3264</v>
      </c>
      <c r="H11911" s="18" t="s">
        <v>18</v>
      </c>
      <c r="K11911" s="32">
        <v>66</v>
      </c>
      <c r="L11911" s="36">
        <v>593</v>
      </c>
      <c r="N11911" s="32">
        <v>14</v>
      </c>
      <c r="O11911" s="36">
        <v>593</v>
      </c>
    </row>
    <row r="11912" spans="3:15" x14ac:dyDescent="0.25">
      <c r="C11912" s="1">
        <v>1</v>
      </c>
      <c r="D11912" s="1">
        <v>1</v>
      </c>
      <c r="E11912" s="1">
        <v>1</v>
      </c>
      <c r="F11912" s="19">
        <v>11903</v>
      </c>
      <c r="G11912" s="20" t="s">
        <v>3182</v>
      </c>
      <c r="H11912" s="21" t="s">
        <v>18</v>
      </c>
      <c r="K11912" s="33">
        <v>82</v>
      </c>
      <c r="L11912" s="37">
        <v>593</v>
      </c>
      <c r="N11912" s="33">
        <v>16</v>
      </c>
      <c r="O11912" s="37">
        <v>593</v>
      </c>
    </row>
    <row r="11913" spans="3:15" x14ac:dyDescent="0.25">
      <c r="C11913" s="1">
        <v>1</v>
      </c>
      <c r="D11913" s="1">
        <v>1</v>
      </c>
      <c r="E11913" s="1">
        <v>1</v>
      </c>
      <c r="F11913" s="16">
        <v>11904</v>
      </c>
      <c r="G11913" s="17" t="s">
        <v>3264</v>
      </c>
      <c r="H11913" s="18" t="s">
        <v>18</v>
      </c>
      <c r="K11913" s="32">
        <v>66</v>
      </c>
      <c r="L11913" s="36">
        <v>593</v>
      </c>
      <c r="N11913" s="32">
        <v>9</v>
      </c>
      <c r="O11913" s="36">
        <v>593</v>
      </c>
    </row>
    <row r="11914" spans="3:15" x14ac:dyDescent="0.25">
      <c r="C11914" s="1">
        <v>1</v>
      </c>
      <c r="D11914" s="1">
        <v>1</v>
      </c>
      <c r="E11914" s="1">
        <v>1</v>
      </c>
      <c r="F11914" s="19">
        <v>11905</v>
      </c>
      <c r="G11914" s="20" t="s">
        <v>3264</v>
      </c>
      <c r="H11914" s="21" t="s">
        <v>18</v>
      </c>
      <c r="K11914" s="33">
        <v>47</v>
      </c>
      <c r="L11914" s="37">
        <v>593</v>
      </c>
      <c r="N11914" s="33">
        <v>6</v>
      </c>
      <c r="O11914" s="37">
        <v>593</v>
      </c>
    </row>
    <row r="11915" spans="3:15" x14ac:dyDescent="0.25">
      <c r="C11915" s="1">
        <v>1</v>
      </c>
      <c r="D11915" s="1">
        <v>1</v>
      </c>
      <c r="E11915" s="1">
        <v>1</v>
      </c>
      <c r="F11915" s="16">
        <v>11906</v>
      </c>
      <c r="G11915" s="17" t="s">
        <v>3181</v>
      </c>
      <c r="H11915" s="18" t="s">
        <v>19</v>
      </c>
      <c r="K11915" s="32">
        <v>103</v>
      </c>
      <c r="L11915" s="36">
        <v>594</v>
      </c>
      <c r="N11915" s="32">
        <v>23</v>
      </c>
      <c r="O11915" s="36">
        <v>594</v>
      </c>
    </row>
    <row r="11916" spans="3:15" x14ac:dyDescent="0.25">
      <c r="C11916" s="1">
        <v>1</v>
      </c>
      <c r="D11916" s="1">
        <v>1</v>
      </c>
      <c r="E11916" s="1">
        <v>1</v>
      </c>
      <c r="F11916" s="19">
        <v>11907</v>
      </c>
      <c r="G11916" s="20" t="s">
        <v>3181</v>
      </c>
      <c r="H11916" s="21" t="s">
        <v>19</v>
      </c>
      <c r="K11916" s="33">
        <v>77</v>
      </c>
      <c r="L11916" s="37">
        <v>594</v>
      </c>
      <c r="N11916" s="33">
        <v>18</v>
      </c>
      <c r="O11916" s="37">
        <v>594</v>
      </c>
    </row>
    <row r="11917" spans="3:15" x14ac:dyDescent="0.25">
      <c r="C11917" s="1">
        <v>1</v>
      </c>
      <c r="D11917" s="1">
        <v>1</v>
      </c>
      <c r="E11917" s="1">
        <v>1</v>
      </c>
      <c r="F11917" s="16">
        <v>11908</v>
      </c>
      <c r="G11917" s="17" t="s">
        <v>3264</v>
      </c>
      <c r="H11917" s="18" t="s">
        <v>19</v>
      </c>
      <c r="K11917" s="32">
        <v>69</v>
      </c>
      <c r="L11917" s="36">
        <v>594</v>
      </c>
      <c r="N11917" s="32">
        <v>13</v>
      </c>
      <c r="O11917" s="36">
        <v>594</v>
      </c>
    </row>
    <row r="11918" spans="3:15" x14ac:dyDescent="0.25">
      <c r="C11918" s="1">
        <v>1</v>
      </c>
      <c r="D11918" s="1">
        <v>1</v>
      </c>
      <c r="E11918" s="1">
        <v>1</v>
      </c>
      <c r="F11918" s="19">
        <v>11909</v>
      </c>
      <c r="G11918" s="20" t="s">
        <v>3264</v>
      </c>
      <c r="H11918" s="21" t="s">
        <v>19</v>
      </c>
      <c r="K11918" s="33">
        <v>73</v>
      </c>
      <c r="L11918" s="37">
        <v>594</v>
      </c>
      <c r="N11918" s="33">
        <v>12</v>
      </c>
      <c r="O11918" s="37">
        <v>594</v>
      </c>
    </row>
    <row r="11919" spans="3:15" x14ac:dyDescent="0.25">
      <c r="C11919" s="1">
        <v>1</v>
      </c>
      <c r="D11919" s="1">
        <v>1</v>
      </c>
      <c r="E11919" s="1">
        <v>1</v>
      </c>
      <c r="F11919" s="16">
        <v>11910</v>
      </c>
      <c r="G11919" s="17" t="s">
        <v>3264</v>
      </c>
      <c r="H11919" s="18" t="s">
        <v>19</v>
      </c>
      <c r="K11919" s="32">
        <v>67</v>
      </c>
      <c r="L11919" s="36">
        <v>594</v>
      </c>
      <c r="N11919" s="32">
        <v>18</v>
      </c>
      <c r="O11919" s="36">
        <v>594</v>
      </c>
    </row>
    <row r="11920" spans="3:15" x14ac:dyDescent="0.25">
      <c r="C11920" s="1">
        <v>1</v>
      </c>
      <c r="D11920" s="1">
        <v>1</v>
      </c>
      <c r="E11920" s="1">
        <v>1</v>
      </c>
      <c r="F11920" s="19">
        <v>11911</v>
      </c>
      <c r="G11920" s="20" t="s">
        <v>3264</v>
      </c>
      <c r="H11920" s="21" t="s">
        <v>19</v>
      </c>
      <c r="K11920" s="33">
        <v>65</v>
      </c>
      <c r="L11920" s="37">
        <v>594</v>
      </c>
      <c r="N11920" s="33">
        <v>15</v>
      </c>
      <c r="O11920" s="37">
        <v>594</v>
      </c>
    </row>
    <row r="11921" spans="3:15" x14ac:dyDescent="0.25">
      <c r="C11921" s="1">
        <v>1</v>
      </c>
      <c r="D11921" s="1">
        <v>1</v>
      </c>
      <c r="E11921" s="1">
        <v>1</v>
      </c>
      <c r="F11921" s="16">
        <v>11912</v>
      </c>
      <c r="G11921" s="17" t="s">
        <v>3264</v>
      </c>
      <c r="H11921" s="18" t="s">
        <v>19</v>
      </c>
      <c r="K11921" s="32">
        <v>60</v>
      </c>
      <c r="L11921" s="36">
        <v>594</v>
      </c>
      <c r="N11921" s="32">
        <v>13</v>
      </c>
      <c r="O11921" s="36">
        <v>594</v>
      </c>
    </row>
    <row r="11922" spans="3:15" x14ac:dyDescent="0.25">
      <c r="C11922" s="1">
        <v>1</v>
      </c>
      <c r="D11922" s="1">
        <v>1</v>
      </c>
      <c r="E11922" s="1">
        <v>1</v>
      </c>
      <c r="F11922" s="19">
        <v>11913</v>
      </c>
      <c r="G11922" s="20" t="s">
        <v>3181</v>
      </c>
      <c r="H11922" s="21" t="s">
        <v>18</v>
      </c>
      <c r="K11922" s="33">
        <v>76</v>
      </c>
      <c r="L11922" s="37">
        <v>594</v>
      </c>
      <c r="N11922" s="33">
        <v>25</v>
      </c>
      <c r="O11922" s="37">
        <v>594</v>
      </c>
    </row>
    <row r="11923" spans="3:15" x14ac:dyDescent="0.25">
      <c r="C11923" s="1">
        <v>1</v>
      </c>
      <c r="D11923" s="1">
        <v>1</v>
      </c>
      <c r="E11923" s="1">
        <v>1</v>
      </c>
      <c r="F11923" s="16">
        <v>11914</v>
      </c>
      <c r="G11923" s="17" t="s">
        <v>3182</v>
      </c>
      <c r="H11923" s="18" t="s">
        <v>18</v>
      </c>
      <c r="K11923" s="32">
        <v>57</v>
      </c>
      <c r="L11923" s="36">
        <v>594</v>
      </c>
      <c r="N11923" s="32">
        <v>10</v>
      </c>
      <c r="O11923" s="36">
        <v>594</v>
      </c>
    </row>
    <row r="11924" spans="3:15" x14ac:dyDescent="0.25">
      <c r="C11924" s="1">
        <v>1</v>
      </c>
      <c r="D11924" s="1">
        <v>1</v>
      </c>
      <c r="E11924" s="1">
        <v>1</v>
      </c>
      <c r="F11924" s="19">
        <v>11915</v>
      </c>
      <c r="G11924" s="20" t="s">
        <v>3181</v>
      </c>
      <c r="H11924" s="21" t="s">
        <v>19</v>
      </c>
      <c r="K11924" s="33">
        <v>67</v>
      </c>
      <c r="L11924" s="37">
        <v>594</v>
      </c>
      <c r="N11924" s="33">
        <v>18</v>
      </c>
      <c r="O11924" s="37">
        <v>594</v>
      </c>
    </row>
    <row r="11925" spans="3:15" x14ac:dyDescent="0.25">
      <c r="C11925" s="1">
        <v>1</v>
      </c>
      <c r="D11925" s="1">
        <v>1</v>
      </c>
      <c r="E11925" s="1">
        <v>1</v>
      </c>
      <c r="F11925" s="16">
        <v>11916</v>
      </c>
      <c r="G11925" s="17" t="s">
        <v>3264</v>
      </c>
      <c r="H11925" s="18" t="s">
        <v>18</v>
      </c>
      <c r="K11925" s="32">
        <v>56</v>
      </c>
      <c r="L11925" s="36">
        <v>594</v>
      </c>
      <c r="N11925" s="32">
        <v>13</v>
      </c>
      <c r="O11925" s="36">
        <v>594</v>
      </c>
    </row>
    <row r="11926" spans="3:15" x14ac:dyDescent="0.25">
      <c r="C11926" s="1">
        <v>1</v>
      </c>
      <c r="D11926" s="1">
        <v>1</v>
      </c>
      <c r="E11926" s="1">
        <v>1</v>
      </c>
      <c r="F11926" s="19">
        <v>11917</v>
      </c>
      <c r="G11926" s="20" t="s">
        <v>3264</v>
      </c>
      <c r="H11926" s="21" t="s">
        <v>19</v>
      </c>
      <c r="K11926" s="33">
        <v>69</v>
      </c>
      <c r="L11926" s="37">
        <v>594</v>
      </c>
      <c r="N11926" s="33">
        <v>10</v>
      </c>
      <c r="O11926" s="37">
        <v>594</v>
      </c>
    </row>
    <row r="11927" spans="3:15" x14ac:dyDescent="0.25">
      <c r="C11927" s="1">
        <v>1</v>
      </c>
      <c r="D11927" s="1">
        <v>1</v>
      </c>
      <c r="E11927" s="1">
        <v>1</v>
      </c>
      <c r="F11927" s="16">
        <v>11918</v>
      </c>
      <c r="G11927" s="17" t="s">
        <v>3264</v>
      </c>
      <c r="H11927" s="18" t="s">
        <v>18</v>
      </c>
      <c r="K11927" s="32">
        <v>54</v>
      </c>
      <c r="L11927" s="36">
        <v>594</v>
      </c>
      <c r="N11927" s="32">
        <v>10</v>
      </c>
      <c r="O11927" s="36">
        <v>594</v>
      </c>
    </row>
    <row r="11928" spans="3:15" x14ac:dyDescent="0.25">
      <c r="C11928" s="1">
        <v>1</v>
      </c>
      <c r="D11928" s="1">
        <v>1</v>
      </c>
      <c r="E11928" s="1">
        <v>1</v>
      </c>
      <c r="F11928" s="19">
        <v>11919</v>
      </c>
      <c r="G11928" s="20" t="s">
        <v>3264</v>
      </c>
      <c r="H11928" s="21" t="s">
        <v>18</v>
      </c>
      <c r="K11928" s="33">
        <v>80</v>
      </c>
      <c r="L11928" s="37">
        <v>595</v>
      </c>
      <c r="N11928" s="33">
        <v>14</v>
      </c>
      <c r="O11928" s="37">
        <v>595</v>
      </c>
    </row>
    <row r="11929" spans="3:15" x14ac:dyDescent="0.25">
      <c r="C11929" s="1">
        <v>1</v>
      </c>
      <c r="D11929" s="1">
        <v>1</v>
      </c>
      <c r="E11929" s="1">
        <v>1</v>
      </c>
      <c r="F11929" s="16">
        <v>11920</v>
      </c>
      <c r="G11929" s="17" t="s">
        <v>3181</v>
      </c>
      <c r="H11929" s="18" t="s">
        <v>19</v>
      </c>
      <c r="K11929" s="32">
        <v>90</v>
      </c>
      <c r="L11929" s="36">
        <v>595</v>
      </c>
      <c r="N11929" s="32">
        <v>16</v>
      </c>
      <c r="O11929" s="36">
        <v>595</v>
      </c>
    </row>
    <row r="11930" spans="3:15" x14ac:dyDescent="0.25">
      <c r="C11930" s="1">
        <v>1</v>
      </c>
      <c r="D11930" s="1">
        <v>1</v>
      </c>
      <c r="E11930" s="1">
        <v>1</v>
      </c>
      <c r="F11930" s="19">
        <v>11921</v>
      </c>
      <c r="G11930" s="20" t="s">
        <v>3264</v>
      </c>
      <c r="H11930" s="21" t="s">
        <v>19</v>
      </c>
      <c r="K11930" s="33">
        <v>72</v>
      </c>
      <c r="L11930" s="37">
        <v>595</v>
      </c>
      <c r="N11930" s="33">
        <v>20</v>
      </c>
      <c r="O11930" s="37">
        <v>595</v>
      </c>
    </row>
    <row r="11931" spans="3:15" x14ac:dyDescent="0.25">
      <c r="C11931" s="1">
        <v>1</v>
      </c>
      <c r="D11931" s="1">
        <v>1</v>
      </c>
      <c r="E11931" s="1">
        <v>1</v>
      </c>
      <c r="F11931" s="16">
        <v>11922</v>
      </c>
      <c r="G11931" s="17" t="s">
        <v>3264</v>
      </c>
      <c r="H11931" s="18" t="s">
        <v>18</v>
      </c>
      <c r="K11931" s="32">
        <v>73</v>
      </c>
      <c r="L11931" s="36">
        <v>595</v>
      </c>
      <c r="N11931" s="32">
        <v>17</v>
      </c>
      <c r="O11931" s="36">
        <v>595</v>
      </c>
    </row>
    <row r="11932" spans="3:15" x14ac:dyDescent="0.25">
      <c r="C11932" s="1">
        <v>1</v>
      </c>
      <c r="D11932" s="1">
        <v>1</v>
      </c>
      <c r="E11932" s="1">
        <v>1</v>
      </c>
      <c r="F11932" s="19">
        <v>11923</v>
      </c>
      <c r="G11932" s="20" t="s">
        <v>3264</v>
      </c>
      <c r="H11932" s="21" t="s">
        <v>19</v>
      </c>
      <c r="K11932" s="33">
        <v>91</v>
      </c>
      <c r="L11932" s="37">
        <v>595</v>
      </c>
      <c r="N11932" s="33">
        <v>23</v>
      </c>
      <c r="O11932" s="37">
        <v>595</v>
      </c>
    </row>
    <row r="11933" spans="3:15" x14ac:dyDescent="0.25">
      <c r="C11933" s="1">
        <v>1</v>
      </c>
      <c r="D11933" s="1">
        <v>1</v>
      </c>
      <c r="E11933" s="1">
        <v>1</v>
      </c>
      <c r="F11933" s="16">
        <v>11924</v>
      </c>
      <c r="G11933" s="17" t="s">
        <v>3264</v>
      </c>
      <c r="H11933" s="18" t="s">
        <v>19</v>
      </c>
      <c r="K11933" s="32">
        <v>67</v>
      </c>
      <c r="L11933" s="36">
        <v>595</v>
      </c>
      <c r="N11933" s="32">
        <v>9</v>
      </c>
      <c r="O11933" s="36">
        <v>595</v>
      </c>
    </row>
    <row r="11934" spans="3:15" x14ac:dyDescent="0.25">
      <c r="C11934" s="1">
        <v>1</v>
      </c>
      <c r="D11934" s="1">
        <v>1</v>
      </c>
      <c r="E11934" s="1">
        <v>1</v>
      </c>
      <c r="F11934" s="19">
        <v>11925</v>
      </c>
      <c r="G11934" s="20" t="s">
        <v>3181</v>
      </c>
      <c r="H11934" s="21" t="s">
        <v>18</v>
      </c>
      <c r="K11934" s="33">
        <v>58</v>
      </c>
      <c r="L11934" s="37">
        <v>595</v>
      </c>
      <c r="N11934" s="33">
        <v>16</v>
      </c>
      <c r="O11934" s="37">
        <v>595</v>
      </c>
    </row>
    <row r="11935" spans="3:15" x14ac:dyDescent="0.25">
      <c r="C11935" s="1">
        <v>1</v>
      </c>
      <c r="D11935" s="1">
        <v>1</v>
      </c>
      <c r="E11935" s="1">
        <v>1</v>
      </c>
      <c r="F11935" s="16">
        <v>11926</v>
      </c>
      <c r="G11935" s="17" t="s">
        <v>3264</v>
      </c>
      <c r="H11935" s="18" t="s">
        <v>18</v>
      </c>
      <c r="K11935" s="32">
        <v>56</v>
      </c>
      <c r="L11935" s="36">
        <v>595</v>
      </c>
      <c r="N11935" s="32">
        <v>7</v>
      </c>
      <c r="O11935" s="36">
        <v>595</v>
      </c>
    </row>
    <row r="11936" spans="3:15" x14ac:dyDescent="0.25">
      <c r="C11936" s="1">
        <v>1</v>
      </c>
      <c r="D11936" s="1">
        <v>1</v>
      </c>
      <c r="E11936" s="1">
        <v>1</v>
      </c>
      <c r="F11936" s="19">
        <v>11927</v>
      </c>
      <c r="G11936" s="20" t="s">
        <v>3264</v>
      </c>
      <c r="H11936" s="21" t="s">
        <v>18</v>
      </c>
      <c r="K11936" s="33">
        <v>50</v>
      </c>
      <c r="L11936" s="37">
        <v>595</v>
      </c>
      <c r="N11936" s="33">
        <v>13</v>
      </c>
      <c r="O11936" s="37">
        <v>595</v>
      </c>
    </row>
    <row r="11937" spans="3:15" x14ac:dyDescent="0.25">
      <c r="C11937" s="1">
        <v>1</v>
      </c>
      <c r="D11937" s="1">
        <v>1</v>
      </c>
      <c r="E11937" s="1">
        <v>1</v>
      </c>
      <c r="F11937" s="16">
        <v>11928</v>
      </c>
      <c r="G11937" s="17" t="s">
        <v>3182</v>
      </c>
      <c r="H11937" s="18" t="s">
        <v>19</v>
      </c>
      <c r="K11937" s="32">
        <v>88</v>
      </c>
      <c r="L11937" s="36">
        <v>596</v>
      </c>
      <c r="N11937" s="32">
        <v>16</v>
      </c>
      <c r="O11937" s="36">
        <v>596</v>
      </c>
    </row>
    <row r="11938" spans="3:15" x14ac:dyDescent="0.25">
      <c r="C11938" s="1">
        <v>1</v>
      </c>
      <c r="D11938" s="1">
        <v>1</v>
      </c>
      <c r="E11938" s="1">
        <v>1</v>
      </c>
      <c r="F11938" s="19">
        <v>11929</v>
      </c>
      <c r="G11938" s="20" t="s">
        <v>3181</v>
      </c>
      <c r="H11938" s="21" t="s">
        <v>18</v>
      </c>
      <c r="K11938" s="33">
        <v>87</v>
      </c>
      <c r="L11938" s="37">
        <v>596</v>
      </c>
      <c r="N11938" s="33">
        <v>8</v>
      </c>
      <c r="O11938" s="37">
        <v>596</v>
      </c>
    </row>
    <row r="11939" spans="3:15" x14ac:dyDescent="0.25">
      <c r="C11939" s="1">
        <v>1</v>
      </c>
      <c r="D11939" s="1">
        <v>1</v>
      </c>
      <c r="E11939" s="1">
        <v>1</v>
      </c>
      <c r="F11939" s="16">
        <v>11930</v>
      </c>
      <c r="G11939" s="17" t="s">
        <v>3182</v>
      </c>
      <c r="H11939" s="18" t="s">
        <v>19</v>
      </c>
      <c r="K11939" s="32">
        <v>87</v>
      </c>
      <c r="L11939" s="36">
        <v>596</v>
      </c>
      <c r="N11939" s="32">
        <v>17</v>
      </c>
      <c r="O11939" s="36">
        <v>596</v>
      </c>
    </row>
    <row r="11940" spans="3:15" x14ac:dyDescent="0.25">
      <c r="C11940" s="1">
        <v>1</v>
      </c>
      <c r="D11940" s="1">
        <v>1</v>
      </c>
      <c r="E11940" s="1">
        <v>1</v>
      </c>
      <c r="F11940" s="19">
        <v>11931</v>
      </c>
      <c r="G11940" s="20" t="s">
        <v>3264</v>
      </c>
      <c r="H11940" s="21" t="s">
        <v>19</v>
      </c>
      <c r="K11940" s="33">
        <v>107</v>
      </c>
      <c r="L11940" s="37">
        <v>596</v>
      </c>
      <c r="N11940" s="33">
        <v>30</v>
      </c>
      <c r="O11940" s="37">
        <v>596</v>
      </c>
    </row>
    <row r="11941" spans="3:15" x14ac:dyDescent="0.25">
      <c r="C11941" s="1">
        <v>1</v>
      </c>
      <c r="D11941" s="1">
        <v>1</v>
      </c>
      <c r="E11941" s="1">
        <v>1</v>
      </c>
      <c r="F11941" s="16">
        <v>11932</v>
      </c>
      <c r="G11941" s="17" t="s">
        <v>3264</v>
      </c>
      <c r="H11941" s="18" t="s">
        <v>19</v>
      </c>
      <c r="K11941" s="32">
        <v>63</v>
      </c>
      <c r="L11941" s="36">
        <v>596</v>
      </c>
      <c r="N11941" s="32">
        <v>11</v>
      </c>
      <c r="O11941" s="36">
        <v>596</v>
      </c>
    </row>
    <row r="11942" spans="3:15" x14ac:dyDescent="0.25">
      <c r="C11942" s="1">
        <v>1</v>
      </c>
      <c r="D11942" s="1">
        <v>1</v>
      </c>
      <c r="E11942" s="1">
        <v>1</v>
      </c>
      <c r="F11942" s="19">
        <v>11933</v>
      </c>
      <c r="G11942" s="20" t="s">
        <v>3264</v>
      </c>
      <c r="H11942" s="21" t="s">
        <v>19</v>
      </c>
      <c r="K11942" s="33">
        <v>68</v>
      </c>
      <c r="L11942" s="37">
        <v>596</v>
      </c>
      <c r="N11942" s="33">
        <v>15</v>
      </c>
      <c r="O11942" s="37">
        <v>596</v>
      </c>
    </row>
    <row r="11943" spans="3:15" x14ac:dyDescent="0.25">
      <c r="C11943" s="1">
        <v>1</v>
      </c>
      <c r="D11943" s="1">
        <v>1</v>
      </c>
      <c r="E11943" s="1">
        <v>1</v>
      </c>
      <c r="F11943" s="16">
        <v>11934</v>
      </c>
      <c r="G11943" s="17" t="s">
        <v>3181</v>
      </c>
      <c r="H11943" s="18" t="s">
        <v>18</v>
      </c>
      <c r="K11943" s="32">
        <v>70</v>
      </c>
      <c r="L11943" s="36">
        <v>596</v>
      </c>
      <c r="N11943" s="32">
        <v>12</v>
      </c>
      <c r="O11943" s="36">
        <v>596</v>
      </c>
    </row>
    <row r="11944" spans="3:15" x14ac:dyDescent="0.25">
      <c r="C11944" s="1">
        <v>1</v>
      </c>
      <c r="D11944" s="1">
        <v>1</v>
      </c>
      <c r="E11944" s="1">
        <v>1</v>
      </c>
      <c r="F11944" s="19">
        <v>11935</v>
      </c>
      <c r="G11944" s="20" t="s">
        <v>3181</v>
      </c>
      <c r="H11944" s="21" t="s">
        <v>18</v>
      </c>
      <c r="K11944" s="33">
        <v>75</v>
      </c>
      <c r="L11944" s="37">
        <v>596</v>
      </c>
      <c r="N11944" s="33">
        <v>27</v>
      </c>
      <c r="O11944" s="37">
        <v>596</v>
      </c>
    </row>
    <row r="11945" spans="3:15" x14ac:dyDescent="0.25">
      <c r="C11945" s="1">
        <v>1</v>
      </c>
      <c r="D11945" s="1">
        <v>1</v>
      </c>
      <c r="E11945" s="1">
        <v>1</v>
      </c>
      <c r="F11945" s="16">
        <v>11936</v>
      </c>
      <c r="G11945" s="17" t="s">
        <v>3181</v>
      </c>
      <c r="H11945" s="18" t="s">
        <v>19</v>
      </c>
      <c r="K11945" s="32">
        <v>73</v>
      </c>
      <c r="L11945" s="36">
        <v>596</v>
      </c>
      <c r="N11945" s="32">
        <v>21</v>
      </c>
      <c r="O11945" s="36">
        <v>596</v>
      </c>
    </row>
    <row r="11946" spans="3:15" x14ac:dyDescent="0.25">
      <c r="C11946" s="1">
        <v>1</v>
      </c>
      <c r="D11946" s="1">
        <v>1</v>
      </c>
      <c r="E11946" s="1">
        <v>1</v>
      </c>
      <c r="F11946" s="19">
        <v>11937</v>
      </c>
      <c r="G11946" s="20" t="s">
        <v>3264</v>
      </c>
      <c r="H11946" s="21" t="s">
        <v>19</v>
      </c>
      <c r="K11946" s="33">
        <v>63</v>
      </c>
      <c r="L11946" s="37">
        <v>596</v>
      </c>
      <c r="N11946" s="33">
        <v>17</v>
      </c>
      <c r="O11946" s="37">
        <v>596</v>
      </c>
    </row>
    <row r="11947" spans="3:15" x14ac:dyDescent="0.25">
      <c r="C11947" s="1">
        <v>1</v>
      </c>
      <c r="D11947" s="1">
        <v>1</v>
      </c>
      <c r="E11947" s="1">
        <v>1</v>
      </c>
      <c r="F11947" s="16">
        <v>11938</v>
      </c>
      <c r="G11947" s="17" t="s">
        <v>3264</v>
      </c>
      <c r="H11947" s="18" t="s">
        <v>19</v>
      </c>
      <c r="K11947" s="32">
        <v>68</v>
      </c>
      <c r="L11947" s="36">
        <v>596</v>
      </c>
      <c r="N11947" s="32">
        <v>13</v>
      </c>
      <c r="O11947" s="36">
        <v>596</v>
      </c>
    </row>
    <row r="11948" spans="3:15" x14ac:dyDescent="0.25">
      <c r="C11948" s="1">
        <v>1</v>
      </c>
      <c r="D11948" s="1">
        <v>1</v>
      </c>
      <c r="E11948" s="1">
        <v>1</v>
      </c>
      <c r="F11948" s="19">
        <v>11939</v>
      </c>
      <c r="G11948" s="20" t="s">
        <v>3264</v>
      </c>
      <c r="H11948" s="21" t="s">
        <v>19</v>
      </c>
      <c r="K11948" s="33">
        <v>88</v>
      </c>
      <c r="L11948" s="37">
        <v>597</v>
      </c>
      <c r="N11948" s="33">
        <v>12</v>
      </c>
      <c r="O11948" s="37">
        <v>597</v>
      </c>
    </row>
    <row r="11949" spans="3:15" x14ac:dyDescent="0.25">
      <c r="C11949" s="1">
        <v>1</v>
      </c>
      <c r="D11949" s="1">
        <v>1</v>
      </c>
      <c r="E11949" s="1">
        <v>1</v>
      </c>
      <c r="F11949" s="16">
        <v>11940</v>
      </c>
      <c r="G11949" s="17" t="s">
        <v>3264</v>
      </c>
      <c r="H11949" s="18" t="s">
        <v>18</v>
      </c>
      <c r="K11949" s="32">
        <v>70</v>
      </c>
      <c r="L11949" s="36">
        <v>597</v>
      </c>
      <c r="N11949" s="32">
        <v>16</v>
      </c>
      <c r="O11949" s="36">
        <v>597</v>
      </c>
    </row>
    <row r="11950" spans="3:15" x14ac:dyDescent="0.25">
      <c r="C11950" s="1">
        <v>1</v>
      </c>
      <c r="D11950" s="1">
        <v>1</v>
      </c>
      <c r="E11950" s="1">
        <v>1</v>
      </c>
      <c r="F11950" s="19">
        <v>11941</v>
      </c>
      <c r="G11950" s="20" t="s">
        <v>3264</v>
      </c>
      <c r="H11950" s="21" t="s">
        <v>18</v>
      </c>
      <c r="K11950" s="33">
        <v>74</v>
      </c>
      <c r="L11950" s="37">
        <v>597</v>
      </c>
      <c r="N11950" s="33">
        <v>17</v>
      </c>
      <c r="O11950" s="37">
        <v>597</v>
      </c>
    </row>
    <row r="11951" spans="3:15" x14ac:dyDescent="0.25">
      <c r="C11951" s="1">
        <v>1</v>
      </c>
      <c r="D11951" s="1">
        <v>1</v>
      </c>
      <c r="E11951" s="1">
        <v>1</v>
      </c>
      <c r="F11951" s="16">
        <v>11942</v>
      </c>
      <c r="G11951" s="17" t="s">
        <v>3181</v>
      </c>
      <c r="H11951" s="18" t="s">
        <v>18</v>
      </c>
      <c r="K11951" s="32">
        <v>56</v>
      </c>
      <c r="L11951" s="36">
        <v>597</v>
      </c>
      <c r="N11951" s="32">
        <v>11</v>
      </c>
      <c r="O11951" s="36">
        <v>597</v>
      </c>
    </row>
    <row r="11952" spans="3:15" x14ac:dyDescent="0.25">
      <c r="C11952" s="1">
        <v>1</v>
      </c>
      <c r="D11952" s="1">
        <v>1</v>
      </c>
      <c r="E11952" s="1">
        <v>1</v>
      </c>
      <c r="F11952" s="19">
        <v>11943</v>
      </c>
      <c r="G11952" s="20" t="s">
        <v>3264</v>
      </c>
      <c r="H11952" s="21" t="s">
        <v>19</v>
      </c>
      <c r="K11952" s="33">
        <v>59</v>
      </c>
      <c r="L11952" s="37">
        <v>597</v>
      </c>
      <c r="N11952" s="33">
        <v>12</v>
      </c>
      <c r="O11952" s="37">
        <v>597</v>
      </c>
    </row>
    <row r="11953" spans="3:15" x14ac:dyDescent="0.25">
      <c r="C11953" s="1">
        <v>1</v>
      </c>
      <c r="D11953" s="1">
        <v>1</v>
      </c>
      <c r="E11953" s="1">
        <v>1</v>
      </c>
      <c r="F11953" s="16">
        <v>11944</v>
      </c>
      <c r="G11953" s="17" t="s">
        <v>3264</v>
      </c>
      <c r="H11953" s="18" t="s">
        <v>19</v>
      </c>
      <c r="K11953" s="32">
        <v>57</v>
      </c>
      <c r="L11953" s="36">
        <v>597</v>
      </c>
      <c r="N11953" s="32">
        <v>13</v>
      </c>
      <c r="O11953" s="36">
        <v>597</v>
      </c>
    </row>
    <row r="11954" spans="3:15" x14ac:dyDescent="0.25">
      <c r="C11954" s="1">
        <v>1</v>
      </c>
      <c r="D11954" s="1">
        <v>1</v>
      </c>
      <c r="E11954" s="1">
        <v>1</v>
      </c>
      <c r="F11954" s="19">
        <v>11945</v>
      </c>
      <c r="G11954" s="20" t="s">
        <v>3264</v>
      </c>
      <c r="H11954" s="21" t="s">
        <v>18</v>
      </c>
      <c r="K11954" s="33">
        <v>94</v>
      </c>
      <c r="L11954" s="37">
        <v>598</v>
      </c>
      <c r="N11954" s="33">
        <v>15</v>
      </c>
      <c r="O11954" s="37">
        <v>598</v>
      </c>
    </row>
    <row r="11955" spans="3:15" x14ac:dyDescent="0.25">
      <c r="C11955" s="1">
        <v>1</v>
      </c>
      <c r="D11955" s="1">
        <v>1</v>
      </c>
      <c r="E11955" s="1">
        <v>1</v>
      </c>
      <c r="F11955" s="16">
        <v>11946</v>
      </c>
      <c r="G11955" s="17" t="s">
        <v>3181</v>
      </c>
      <c r="H11955" s="18" t="s">
        <v>18</v>
      </c>
      <c r="K11955" s="32">
        <v>57</v>
      </c>
      <c r="L11955" s="36">
        <v>598</v>
      </c>
      <c r="N11955" s="32">
        <v>12</v>
      </c>
      <c r="O11955" s="36">
        <v>598</v>
      </c>
    </row>
    <row r="11956" spans="3:15" x14ac:dyDescent="0.25">
      <c r="C11956" s="1">
        <v>1</v>
      </c>
      <c r="D11956" s="1">
        <v>1</v>
      </c>
      <c r="E11956" s="1">
        <v>1</v>
      </c>
      <c r="F11956" s="19">
        <v>11947</v>
      </c>
      <c r="G11956" s="20" t="s">
        <v>3264</v>
      </c>
      <c r="H11956" s="21" t="s">
        <v>18</v>
      </c>
      <c r="K11956" s="33">
        <v>83</v>
      </c>
      <c r="L11956" s="37">
        <v>598</v>
      </c>
      <c r="N11956" s="33">
        <v>16</v>
      </c>
      <c r="O11956" s="37">
        <v>598</v>
      </c>
    </row>
    <row r="11957" spans="3:15" x14ac:dyDescent="0.25">
      <c r="C11957" s="1">
        <v>1</v>
      </c>
      <c r="D11957" s="1">
        <v>1</v>
      </c>
      <c r="E11957" s="1">
        <v>1</v>
      </c>
      <c r="F11957" s="16">
        <v>11948</v>
      </c>
      <c r="G11957" s="17" t="s">
        <v>3181</v>
      </c>
      <c r="H11957" s="18" t="s">
        <v>18</v>
      </c>
      <c r="K11957" s="32">
        <v>56</v>
      </c>
      <c r="L11957" s="36">
        <v>598</v>
      </c>
      <c r="N11957" s="32">
        <v>17</v>
      </c>
      <c r="O11957" s="36">
        <v>598</v>
      </c>
    </row>
    <row r="11958" spans="3:15" x14ac:dyDescent="0.25">
      <c r="C11958" s="1">
        <v>1</v>
      </c>
      <c r="D11958" s="1">
        <v>1</v>
      </c>
      <c r="E11958" s="1">
        <v>1</v>
      </c>
      <c r="F11958" s="19">
        <v>11949</v>
      </c>
      <c r="G11958" s="20" t="s">
        <v>3264</v>
      </c>
      <c r="H11958" s="21" t="s">
        <v>18</v>
      </c>
      <c r="K11958" s="33">
        <v>74</v>
      </c>
      <c r="L11958" s="37">
        <v>598</v>
      </c>
      <c r="N11958" s="33">
        <v>9</v>
      </c>
      <c r="O11958" s="37">
        <v>598</v>
      </c>
    </row>
    <row r="11959" spans="3:15" x14ac:dyDescent="0.25">
      <c r="C11959" s="1">
        <v>1</v>
      </c>
      <c r="D11959" s="1">
        <v>1</v>
      </c>
      <c r="E11959" s="1">
        <v>1</v>
      </c>
      <c r="F11959" s="16">
        <v>11950</v>
      </c>
      <c r="G11959" s="17" t="s">
        <v>3264</v>
      </c>
      <c r="H11959" s="18" t="s">
        <v>19</v>
      </c>
      <c r="K11959" s="32">
        <v>64</v>
      </c>
      <c r="L11959" s="36">
        <v>598</v>
      </c>
      <c r="N11959" s="32">
        <v>17</v>
      </c>
      <c r="O11959" s="36">
        <v>598</v>
      </c>
    </row>
    <row r="11960" spans="3:15" x14ac:dyDescent="0.25">
      <c r="C11960" s="1">
        <v>1</v>
      </c>
      <c r="D11960" s="1">
        <v>1</v>
      </c>
      <c r="E11960" s="1">
        <v>1</v>
      </c>
      <c r="F11960" s="19">
        <v>11951</v>
      </c>
      <c r="G11960" s="20" t="s">
        <v>3264</v>
      </c>
      <c r="H11960" s="21" t="s">
        <v>19</v>
      </c>
      <c r="K11960" s="33">
        <v>68</v>
      </c>
      <c r="L11960" s="37">
        <v>598</v>
      </c>
      <c r="N11960" s="33">
        <v>16</v>
      </c>
      <c r="O11960" s="37">
        <v>598</v>
      </c>
    </row>
    <row r="11961" spans="3:15" x14ac:dyDescent="0.25">
      <c r="C11961" s="1">
        <v>1</v>
      </c>
      <c r="D11961" s="1">
        <v>1</v>
      </c>
      <c r="E11961" s="1">
        <v>1</v>
      </c>
      <c r="F11961" s="16">
        <v>11952</v>
      </c>
      <c r="G11961" s="17" t="s">
        <v>3264</v>
      </c>
      <c r="H11961" s="18" t="s">
        <v>19</v>
      </c>
      <c r="K11961" s="32">
        <v>67</v>
      </c>
      <c r="L11961" s="36">
        <v>598</v>
      </c>
      <c r="N11961" s="32">
        <v>15</v>
      </c>
      <c r="O11961" s="36">
        <v>598</v>
      </c>
    </row>
    <row r="11962" spans="3:15" x14ac:dyDescent="0.25">
      <c r="C11962" s="1">
        <v>1</v>
      </c>
      <c r="D11962" s="1">
        <v>1</v>
      </c>
      <c r="E11962" s="1">
        <v>1</v>
      </c>
      <c r="F11962" s="19">
        <v>11953</v>
      </c>
      <c r="G11962" s="20" t="s">
        <v>3181</v>
      </c>
      <c r="H11962" s="21" t="s">
        <v>19</v>
      </c>
      <c r="K11962" s="33">
        <v>79</v>
      </c>
      <c r="L11962" s="37">
        <v>599</v>
      </c>
      <c r="N11962" s="33">
        <v>20</v>
      </c>
      <c r="O11962" s="37">
        <v>599</v>
      </c>
    </row>
    <row r="11963" spans="3:15" x14ac:dyDescent="0.25">
      <c r="C11963" s="1">
        <v>1</v>
      </c>
      <c r="D11963" s="1">
        <v>1</v>
      </c>
      <c r="E11963" s="1">
        <v>1</v>
      </c>
      <c r="F11963" s="16">
        <v>11954</v>
      </c>
      <c r="G11963" s="17" t="s">
        <v>3181</v>
      </c>
      <c r="H11963" s="18" t="s">
        <v>18</v>
      </c>
      <c r="K11963" s="32">
        <v>65</v>
      </c>
      <c r="L11963" s="36">
        <v>599</v>
      </c>
      <c r="N11963" s="32">
        <v>23</v>
      </c>
      <c r="O11963" s="36">
        <v>599</v>
      </c>
    </row>
    <row r="11964" spans="3:15" x14ac:dyDescent="0.25">
      <c r="C11964" s="1">
        <v>1</v>
      </c>
      <c r="D11964" s="1">
        <v>1</v>
      </c>
      <c r="E11964" s="1">
        <v>1</v>
      </c>
      <c r="F11964" s="19">
        <v>11955</v>
      </c>
      <c r="G11964" s="20" t="s">
        <v>3264</v>
      </c>
      <c r="H11964" s="21" t="s">
        <v>19</v>
      </c>
      <c r="K11964" s="33">
        <v>67</v>
      </c>
      <c r="L11964" s="37">
        <v>599</v>
      </c>
      <c r="N11964" s="33">
        <v>18</v>
      </c>
      <c r="O11964" s="37">
        <v>599</v>
      </c>
    </row>
    <row r="11965" spans="3:15" x14ac:dyDescent="0.25">
      <c r="C11965" s="1">
        <v>1</v>
      </c>
      <c r="D11965" s="1">
        <v>1</v>
      </c>
      <c r="E11965" s="1">
        <v>1</v>
      </c>
      <c r="F11965" s="16">
        <v>11956</v>
      </c>
      <c r="G11965" s="17" t="s">
        <v>3264</v>
      </c>
      <c r="H11965" s="18" t="s">
        <v>19</v>
      </c>
      <c r="K11965" s="32">
        <v>59</v>
      </c>
      <c r="L11965" s="36">
        <v>599</v>
      </c>
      <c r="N11965" s="32">
        <v>13</v>
      </c>
      <c r="O11965" s="36">
        <v>599</v>
      </c>
    </row>
    <row r="11966" spans="3:15" x14ac:dyDescent="0.25">
      <c r="C11966" s="1">
        <v>1</v>
      </c>
      <c r="D11966" s="1">
        <v>1</v>
      </c>
      <c r="E11966" s="1">
        <v>1</v>
      </c>
      <c r="F11966" s="19">
        <v>11957</v>
      </c>
      <c r="G11966" s="20" t="s">
        <v>3264</v>
      </c>
      <c r="H11966" s="21" t="s">
        <v>18</v>
      </c>
      <c r="K11966" s="33">
        <v>67</v>
      </c>
      <c r="L11966" s="37">
        <v>599</v>
      </c>
      <c r="N11966" s="33">
        <v>15</v>
      </c>
      <c r="O11966" s="37">
        <v>599</v>
      </c>
    </row>
    <row r="11967" spans="3:15" x14ac:dyDescent="0.25">
      <c r="C11967" s="1">
        <v>1</v>
      </c>
      <c r="D11967" s="1">
        <v>1</v>
      </c>
      <c r="E11967" s="1">
        <v>1</v>
      </c>
      <c r="F11967" s="16">
        <v>11958</v>
      </c>
      <c r="G11967" s="17" t="s">
        <v>3264</v>
      </c>
      <c r="H11967" s="18" t="s">
        <v>19</v>
      </c>
      <c r="K11967" s="32">
        <v>79</v>
      </c>
      <c r="L11967" s="36">
        <v>599</v>
      </c>
      <c r="N11967" s="32">
        <v>26</v>
      </c>
      <c r="O11967" s="36">
        <v>599</v>
      </c>
    </row>
    <row r="11968" spans="3:15" x14ac:dyDescent="0.25">
      <c r="C11968" s="1">
        <v>1</v>
      </c>
      <c r="D11968" s="1">
        <v>1</v>
      </c>
      <c r="E11968" s="1">
        <v>1</v>
      </c>
      <c r="F11968" s="19">
        <v>11959</v>
      </c>
      <c r="G11968" s="20" t="s">
        <v>3264</v>
      </c>
      <c r="H11968" s="21" t="s">
        <v>19</v>
      </c>
      <c r="K11968" s="33">
        <v>55</v>
      </c>
      <c r="L11968" s="37">
        <v>599</v>
      </c>
      <c r="N11968" s="33">
        <v>14</v>
      </c>
      <c r="O11968" s="37">
        <v>599</v>
      </c>
    </row>
    <row r="11969" spans="3:15" x14ac:dyDescent="0.25">
      <c r="C11969" s="1">
        <v>1</v>
      </c>
      <c r="D11969" s="1">
        <v>1</v>
      </c>
      <c r="E11969" s="1">
        <v>1</v>
      </c>
      <c r="F11969" s="16">
        <v>11960</v>
      </c>
      <c r="G11969" s="17" t="s">
        <v>3264</v>
      </c>
      <c r="H11969" s="18" t="s">
        <v>18</v>
      </c>
      <c r="K11969" s="32">
        <v>52</v>
      </c>
      <c r="L11969" s="36">
        <v>599</v>
      </c>
      <c r="N11969" s="32">
        <v>16</v>
      </c>
      <c r="O11969" s="36">
        <v>599</v>
      </c>
    </row>
    <row r="11970" spans="3:15" x14ac:dyDescent="0.25">
      <c r="C11970" s="1">
        <v>1</v>
      </c>
      <c r="D11970" s="1">
        <v>1</v>
      </c>
      <c r="E11970" s="1">
        <v>1</v>
      </c>
      <c r="F11970" s="19">
        <v>11961</v>
      </c>
      <c r="G11970" s="20" t="s">
        <v>3264</v>
      </c>
      <c r="H11970" s="21" t="s">
        <v>18</v>
      </c>
      <c r="K11970" s="33">
        <v>53</v>
      </c>
      <c r="L11970" s="37">
        <v>599</v>
      </c>
      <c r="N11970" s="33">
        <v>9</v>
      </c>
      <c r="O11970" s="37">
        <v>599</v>
      </c>
    </row>
    <row r="11971" spans="3:15" x14ac:dyDescent="0.25">
      <c r="C11971" s="1">
        <v>1</v>
      </c>
      <c r="D11971" s="1">
        <v>1</v>
      </c>
      <c r="E11971" s="1">
        <v>1</v>
      </c>
      <c r="F11971" s="16">
        <v>11962</v>
      </c>
      <c r="G11971" s="17" t="s">
        <v>3181</v>
      </c>
      <c r="H11971" s="18" t="s">
        <v>19</v>
      </c>
      <c r="K11971" s="32">
        <v>64</v>
      </c>
      <c r="L11971" s="36">
        <v>599</v>
      </c>
      <c r="N11971" s="32">
        <v>26</v>
      </c>
      <c r="O11971" s="36">
        <v>599</v>
      </c>
    </row>
    <row r="11972" spans="3:15" x14ac:dyDescent="0.25">
      <c r="C11972" s="1">
        <v>1</v>
      </c>
      <c r="D11972" s="1">
        <v>1</v>
      </c>
      <c r="E11972" s="1">
        <v>1</v>
      </c>
      <c r="F11972" s="19">
        <v>11963</v>
      </c>
      <c r="G11972" s="20" t="s">
        <v>3264</v>
      </c>
      <c r="H11972" s="21" t="s">
        <v>18</v>
      </c>
      <c r="K11972" s="33">
        <v>56</v>
      </c>
      <c r="L11972" s="37">
        <v>599</v>
      </c>
      <c r="N11972" s="33">
        <v>17</v>
      </c>
      <c r="O11972" s="37">
        <v>599</v>
      </c>
    </row>
    <row r="11973" spans="3:15" x14ac:dyDescent="0.25">
      <c r="C11973" s="1">
        <v>1</v>
      </c>
      <c r="D11973" s="1">
        <v>1</v>
      </c>
      <c r="E11973" s="1">
        <v>1</v>
      </c>
      <c r="F11973" s="16">
        <v>11964</v>
      </c>
      <c r="G11973" s="17" t="s">
        <v>3264</v>
      </c>
      <c r="H11973" s="18" t="s">
        <v>18</v>
      </c>
      <c r="K11973" s="32">
        <v>42</v>
      </c>
      <c r="L11973" s="36">
        <v>599</v>
      </c>
      <c r="N11973" s="32">
        <v>9</v>
      </c>
      <c r="O11973" s="36">
        <v>599</v>
      </c>
    </row>
    <row r="11974" spans="3:15" x14ac:dyDescent="0.25">
      <c r="C11974" s="1">
        <v>1</v>
      </c>
      <c r="D11974" s="1">
        <v>1</v>
      </c>
      <c r="E11974" s="1">
        <v>1</v>
      </c>
      <c r="F11974" s="19">
        <v>11965</v>
      </c>
      <c r="G11974" s="20" t="s">
        <v>3181</v>
      </c>
      <c r="H11974" s="21" t="s">
        <v>19</v>
      </c>
      <c r="K11974" s="33">
        <v>99</v>
      </c>
      <c r="L11974" s="37">
        <v>600</v>
      </c>
      <c r="N11974" s="33">
        <v>27</v>
      </c>
      <c r="O11974" s="37">
        <v>600</v>
      </c>
    </row>
    <row r="11975" spans="3:15" x14ac:dyDescent="0.25">
      <c r="C11975" s="1">
        <v>1</v>
      </c>
      <c r="D11975" s="1">
        <v>1</v>
      </c>
      <c r="E11975" s="1">
        <v>1</v>
      </c>
      <c r="F11975" s="16">
        <v>11966</v>
      </c>
      <c r="G11975" s="17" t="s">
        <v>3264</v>
      </c>
      <c r="H11975" s="18" t="s">
        <v>19</v>
      </c>
      <c r="K11975" s="32">
        <v>87</v>
      </c>
      <c r="L11975" s="36">
        <v>600</v>
      </c>
      <c r="N11975" s="32">
        <v>14</v>
      </c>
      <c r="O11975" s="36">
        <v>600</v>
      </c>
    </row>
    <row r="11976" spans="3:15" x14ac:dyDescent="0.25">
      <c r="C11976" s="1">
        <v>1</v>
      </c>
      <c r="D11976" s="1">
        <v>1</v>
      </c>
      <c r="E11976" s="1">
        <v>1</v>
      </c>
      <c r="F11976" s="19">
        <v>11967</v>
      </c>
      <c r="G11976" s="20" t="s">
        <v>3264</v>
      </c>
      <c r="H11976" s="21" t="s">
        <v>19</v>
      </c>
      <c r="K11976" s="33">
        <v>68</v>
      </c>
      <c r="L11976" s="37">
        <v>600</v>
      </c>
      <c r="N11976" s="33">
        <v>16</v>
      </c>
      <c r="O11976" s="37">
        <v>600</v>
      </c>
    </row>
    <row r="11977" spans="3:15" x14ac:dyDescent="0.25">
      <c r="C11977" s="1">
        <v>1</v>
      </c>
      <c r="D11977" s="1">
        <v>1</v>
      </c>
      <c r="E11977" s="1">
        <v>1</v>
      </c>
      <c r="F11977" s="16">
        <v>11968</v>
      </c>
      <c r="G11977" s="17" t="s">
        <v>3264</v>
      </c>
      <c r="H11977" s="18" t="s">
        <v>19</v>
      </c>
      <c r="K11977" s="32">
        <v>67</v>
      </c>
      <c r="L11977" s="36">
        <v>600</v>
      </c>
      <c r="N11977" s="32">
        <v>15</v>
      </c>
      <c r="O11977" s="36">
        <v>600</v>
      </c>
    </row>
    <row r="11978" spans="3:15" x14ac:dyDescent="0.25">
      <c r="C11978" s="1">
        <v>1</v>
      </c>
      <c r="D11978" s="1">
        <v>1</v>
      </c>
      <c r="E11978" s="1">
        <v>1</v>
      </c>
      <c r="F11978" s="19">
        <v>11969</v>
      </c>
      <c r="G11978" s="20" t="s">
        <v>3264</v>
      </c>
      <c r="H11978" s="21" t="s">
        <v>18</v>
      </c>
      <c r="K11978" s="33">
        <v>62</v>
      </c>
      <c r="L11978" s="37">
        <v>600</v>
      </c>
      <c r="N11978" s="33">
        <v>10</v>
      </c>
      <c r="O11978" s="37">
        <v>600</v>
      </c>
    </row>
    <row r="11979" spans="3:15" x14ac:dyDescent="0.25">
      <c r="C11979" s="1">
        <v>1</v>
      </c>
      <c r="D11979" s="1">
        <v>1</v>
      </c>
      <c r="E11979" s="1">
        <v>1</v>
      </c>
      <c r="F11979" s="16">
        <v>11970</v>
      </c>
      <c r="G11979" s="17" t="s">
        <v>3181</v>
      </c>
      <c r="H11979" s="18" t="s">
        <v>18</v>
      </c>
      <c r="K11979" s="32">
        <v>68</v>
      </c>
      <c r="L11979" s="36">
        <v>600</v>
      </c>
      <c r="N11979" s="32">
        <v>20</v>
      </c>
      <c r="O11979" s="36">
        <v>600</v>
      </c>
    </row>
    <row r="11980" spans="3:15" x14ac:dyDescent="0.25">
      <c r="C11980" s="1">
        <v>1</v>
      </c>
      <c r="D11980" s="1">
        <v>1</v>
      </c>
      <c r="E11980" s="1">
        <v>1</v>
      </c>
      <c r="F11980" s="19">
        <v>11971</v>
      </c>
      <c r="G11980" s="20" t="s">
        <v>3264</v>
      </c>
      <c r="H11980" s="21" t="s">
        <v>18</v>
      </c>
      <c r="K11980" s="33">
        <v>54</v>
      </c>
      <c r="L11980" s="37">
        <v>600</v>
      </c>
      <c r="N11980" s="33">
        <v>9</v>
      </c>
      <c r="O11980" s="37">
        <v>600</v>
      </c>
    </row>
    <row r="11981" spans="3:15" x14ac:dyDescent="0.25">
      <c r="C11981" s="1">
        <v>1</v>
      </c>
      <c r="D11981" s="1">
        <v>1</v>
      </c>
      <c r="E11981" s="1">
        <v>1</v>
      </c>
      <c r="F11981" s="16">
        <v>11972</v>
      </c>
      <c r="G11981" s="17" t="s">
        <v>3264</v>
      </c>
      <c r="H11981" s="18" t="s">
        <v>18</v>
      </c>
      <c r="K11981" s="32">
        <v>63</v>
      </c>
      <c r="L11981" s="36">
        <v>600</v>
      </c>
      <c r="N11981" s="32">
        <v>19</v>
      </c>
      <c r="O11981" s="36">
        <v>600</v>
      </c>
    </row>
    <row r="11982" spans="3:15" x14ac:dyDescent="0.25">
      <c r="C11982" s="1">
        <v>1</v>
      </c>
      <c r="D11982" s="1">
        <v>1</v>
      </c>
      <c r="E11982" s="1">
        <v>1</v>
      </c>
      <c r="F11982" s="19">
        <v>11973</v>
      </c>
      <c r="G11982" s="20" t="s">
        <v>3264</v>
      </c>
      <c r="H11982" s="21" t="s">
        <v>18</v>
      </c>
      <c r="K11982" s="33">
        <v>35</v>
      </c>
      <c r="L11982" s="37">
        <v>600</v>
      </c>
      <c r="N11982" s="33">
        <v>6</v>
      </c>
      <c r="O11982" s="37">
        <v>600</v>
      </c>
    </row>
    <row r="11983" spans="3:15" x14ac:dyDescent="0.25">
      <c r="C11983" s="1">
        <v>1</v>
      </c>
      <c r="D11983" s="1">
        <v>1</v>
      </c>
      <c r="E11983" s="1">
        <v>1</v>
      </c>
      <c r="F11983" s="16">
        <v>11974</v>
      </c>
      <c r="G11983" s="17" t="s">
        <v>3181</v>
      </c>
      <c r="H11983" s="18" t="s">
        <v>18</v>
      </c>
      <c r="K11983" s="32">
        <v>64</v>
      </c>
      <c r="L11983" s="36">
        <v>600</v>
      </c>
      <c r="N11983" s="32">
        <v>18</v>
      </c>
      <c r="O11983" s="36">
        <v>600</v>
      </c>
    </row>
    <row r="11984" spans="3:15" x14ac:dyDescent="0.25">
      <c r="C11984" s="1">
        <v>1</v>
      </c>
      <c r="D11984" s="1">
        <v>1</v>
      </c>
      <c r="E11984" s="1">
        <v>1</v>
      </c>
      <c r="F11984" s="19">
        <v>11975</v>
      </c>
      <c r="G11984" s="20" t="s">
        <v>3264</v>
      </c>
      <c r="H11984" s="21" t="s">
        <v>18</v>
      </c>
      <c r="K11984" s="33">
        <v>40</v>
      </c>
      <c r="L11984" s="37">
        <v>600</v>
      </c>
      <c r="N11984" s="33">
        <v>6</v>
      </c>
      <c r="O11984" s="37">
        <v>600</v>
      </c>
    </row>
    <row r="11985" spans="3:15" x14ac:dyDescent="0.25">
      <c r="C11985" s="1">
        <v>1</v>
      </c>
      <c r="D11985" s="1">
        <v>1</v>
      </c>
      <c r="E11985" s="1">
        <v>1</v>
      </c>
      <c r="F11985" s="16">
        <v>11976</v>
      </c>
      <c r="G11985" s="17" t="s">
        <v>3264</v>
      </c>
      <c r="H11985" s="18" t="s">
        <v>19</v>
      </c>
      <c r="K11985" s="32">
        <v>80</v>
      </c>
      <c r="L11985" s="36">
        <v>601</v>
      </c>
      <c r="N11985" s="32">
        <v>12</v>
      </c>
      <c r="O11985" s="36">
        <v>601</v>
      </c>
    </row>
    <row r="11986" spans="3:15" x14ac:dyDescent="0.25">
      <c r="C11986" s="1">
        <v>1</v>
      </c>
      <c r="D11986" s="1">
        <v>1</v>
      </c>
      <c r="E11986" s="1">
        <v>1</v>
      </c>
      <c r="F11986" s="19">
        <v>11977</v>
      </c>
      <c r="G11986" s="20" t="s">
        <v>3264</v>
      </c>
      <c r="H11986" s="21" t="s">
        <v>19</v>
      </c>
      <c r="K11986" s="33">
        <v>84</v>
      </c>
      <c r="L11986" s="37">
        <v>601</v>
      </c>
      <c r="N11986" s="33">
        <v>10</v>
      </c>
      <c r="O11986" s="37">
        <v>601</v>
      </c>
    </row>
    <row r="11987" spans="3:15" x14ac:dyDescent="0.25">
      <c r="C11987" s="1">
        <v>1</v>
      </c>
      <c r="D11987" s="1">
        <v>1</v>
      </c>
      <c r="E11987" s="1">
        <v>1</v>
      </c>
      <c r="F11987" s="16">
        <v>11978</v>
      </c>
      <c r="G11987" s="17" t="s">
        <v>3264</v>
      </c>
      <c r="H11987" s="18" t="s">
        <v>18</v>
      </c>
      <c r="K11987" s="32">
        <v>53</v>
      </c>
      <c r="L11987" s="36">
        <v>601</v>
      </c>
      <c r="N11987" s="32">
        <v>8</v>
      </c>
      <c r="O11987" s="36">
        <v>601</v>
      </c>
    </row>
    <row r="11988" spans="3:15" x14ac:dyDescent="0.25">
      <c r="C11988" s="1">
        <v>1</v>
      </c>
      <c r="D11988" s="1">
        <v>1</v>
      </c>
      <c r="E11988" s="1">
        <v>1</v>
      </c>
      <c r="F11988" s="19">
        <v>11979</v>
      </c>
      <c r="G11988" s="20" t="s">
        <v>3264</v>
      </c>
      <c r="H11988" s="21" t="s">
        <v>18</v>
      </c>
      <c r="K11988" s="33">
        <v>54</v>
      </c>
      <c r="L11988" s="37">
        <v>601</v>
      </c>
      <c r="N11988" s="33">
        <v>11</v>
      </c>
      <c r="O11988" s="37">
        <v>601</v>
      </c>
    </row>
    <row r="11989" spans="3:15" x14ac:dyDescent="0.25">
      <c r="C11989" s="1">
        <v>1</v>
      </c>
      <c r="D11989" s="1">
        <v>1</v>
      </c>
      <c r="E11989" s="1">
        <v>1</v>
      </c>
      <c r="F11989" s="16">
        <v>11980</v>
      </c>
      <c r="G11989" s="17" t="s">
        <v>3264</v>
      </c>
      <c r="H11989" s="18" t="s">
        <v>19</v>
      </c>
      <c r="K11989" s="32">
        <v>64</v>
      </c>
      <c r="L11989" s="36">
        <v>601</v>
      </c>
      <c r="N11989" s="32">
        <v>12</v>
      </c>
      <c r="O11989" s="36">
        <v>601</v>
      </c>
    </row>
    <row r="11990" spans="3:15" x14ac:dyDescent="0.25">
      <c r="C11990" s="1">
        <v>1</v>
      </c>
      <c r="D11990" s="1">
        <v>1</v>
      </c>
      <c r="E11990" s="1">
        <v>1</v>
      </c>
      <c r="F11990" s="19">
        <v>11981</v>
      </c>
      <c r="G11990" s="20" t="s">
        <v>3181</v>
      </c>
      <c r="H11990" s="21" t="s">
        <v>18</v>
      </c>
      <c r="K11990" s="33">
        <v>48</v>
      </c>
      <c r="L11990" s="37">
        <v>601</v>
      </c>
      <c r="N11990" s="33">
        <v>9</v>
      </c>
      <c r="O11990" s="37">
        <v>601</v>
      </c>
    </row>
    <row r="11991" spans="3:15" x14ac:dyDescent="0.25">
      <c r="C11991" s="1">
        <v>1</v>
      </c>
      <c r="D11991" s="1">
        <v>1</v>
      </c>
      <c r="E11991" s="1">
        <v>1</v>
      </c>
      <c r="F11991" s="16">
        <v>11982</v>
      </c>
      <c r="G11991" s="17" t="s">
        <v>3264</v>
      </c>
      <c r="H11991" s="18" t="s">
        <v>19</v>
      </c>
      <c r="K11991" s="32">
        <v>59</v>
      </c>
      <c r="L11991" s="36">
        <v>601</v>
      </c>
      <c r="N11991" s="32">
        <v>12</v>
      </c>
      <c r="O11991" s="36">
        <v>601</v>
      </c>
    </row>
    <row r="11992" spans="3:15" x14ac:dyDescent="0.25">
      <c r="C11992" s="1">
        <v>1</v>
      </c>
      <c r="D11992" s="1">
        <v>1</v>
      </c>
      <c r="E11992" s="1">
        <v>1</v>
      </c>
      <c r="F11992" s="19">
        <v>11983</v>
      </c>
      <c r="G11992" s="20" t="s">
        <v>3181</v>
      </c>
      <c r="H11992" s="21" t="s">
        <v>19</v>
      </c>
      <c r="K11992" s="33">
        <v>96</v>
      </c>
      <c r="L11992" s="37">
        <v>602</v>
      </c>
      <c r="N11992" s="33">
        <v>27</v>
      </c>
      <c r="O11992" s="37">
        <v>602</v>
      </c>
    </row>
    <row r="11993" spans="3:15" x14ac:dyDescent="0.25">
      <c r="C11993" s="1">
        <v>1</v>
      </c>
      <c r="D11993" s="1">
        <v>1</v>
      </c>
      <c r="E11993" s="1">
        <v>1</v>
      </c>
      <c r="F11993" s="16">
        <v>11984</v>
      </c>
      <c r="G11993" s="17" t="s">
        <v>3181</v>
      </c>
      <c r="H11993" s="18" t="s">
        <v>18</v>
      </c>
      <c r="K11993" s="32">
        <v>71</v>
      </c>
      <c r="L11993" s="36">
        <v>602</v>
      </c>
      <c r="N11993" s="32">
        <v>14</v>
      </c>
      <c r="O11993" s="36">
        <v>602</v>
      </c>
    </row>
    <row r="11994" spans="3:15" x14ac:dyDescent="0.25">
      <c r="C11994" s="1">
        <v>1</v>
      </c>
      <c r="D11994" s="1">
        <v>1</v>
      </c>
      <c r="E11994" s="1">
        <v>1</v>
      </c>
      <c r="F11994" s="19">
        <v>11985</v>
      </c>
      <c r="G11994" s="20" t="s">
        <v>3264</v>
      </c>
      <c r="H11994" s="21" t="s">
        <v>19</v>
      </c>
      <c r="K11994" s="33">
        <v>87</v>
      </c>
      <c r="L11994" s="37">
        <v>602</v>
      </c>
      <c r="N11994" s="33">
        <v>26</v>
      </c>
      <c r="O11994" s="37">
        <v>602</v>
      </c>
    </row>
    <row r="11995" spans="3:15" x14ac:dyDescent="0.25">
      <c r="C11995" s="1">
        <v>1</v>
      </c>
      <c r="D11995" s="1">
        <v>1</v>
      </c>
      <c r="E11995" s="1">
        <v>1</v>
      </c>
      <c r="F11995" s="16">
        <v>11986</v>
      </c>
      <c r="G11995" s="17" t="s">
        <v>3264</v>
      </c>
      <c r="H11995" s="18" t="s">
        <v>18</v>
      </c>
      <c r="K11995" s="32">
        <v>66</v>
      </c>
      <c r="L11995" s="36">
        <v>602</v>
      </c>
      <c r="N11995" s="32">
        <v>10</v>
      </c>
      <c r="O11995" s="36">
        <v>602</v>
      </c>
    </row>
    <row r="11996" spans="3:15" x14ac:dyDescent="0.25">
      <c r="C11996" s="1">
        <v>1</v>
      </c>
      <c r="D11996" s="1">
        <v>1</v>
      </c>
      <c r="E11996" s="1">
        <v>1</v>
      </c>
      <c r="F11996" s="19">
        <v>11987</v>
      </c>
      <c r="G11996" s="20" t="s">
        <v>3264</v>
      </c>
      <c r="H11996" s="21" t="s">
        <v>18</v>
      </c>
      <c r="K11996" s="33">
        <v>78</v>
      </c>
      <c r="L11996" s="37">
        <v>602</v>
      </c>
      <c r="N11996" s="33">
        <v>25</v>
      </c>
      <c r="O11996" s="37">
        <v>602</v>
      </c>
    </row>
    <row r="11997" spans="3:15" x14ac:dyDescent="0.25">
      <c r="C11997" s="1">
        <v>1</v>
      </c>
      <c r="D11997" s="1">
        <v>1</v>
      </c>
      <c r="E11997" s="1">
        <v>1</v>
      </c>
      <c r="F11997" s="16">
        <v>11988</v>
      </c>
      <c r="G11997" s="17" t="s">
        <v>3181</v>
      </c>
      <c r="H11997" s="18" t="s">
        <v>18</v>
      </c>
      <c r="K11997" s="32">
        <v>77</v>
      </c>
      <c r="L11997" s="36">
        <v>602</v>
      </c>
      <c r="N11997" s="32">
        <v>25</v>
      </c>
      <c r="O11997" s="36">
        <v>602</v>
      </c>
    </row>
    <row r="11998" spans="3:15" x14ac:dyDescent="0.25">
      <c r="C11998" s="1">
        <v>1</v>
      </c>
      <c r="D11998" s="1">
        <v>1</v>
      </c>
      <c r="E11998" s="1">
        <v>1</v>
      </c>
      <c r="F11998" s="19">
        <v>11989</v>
      </c>
      <c r="G11998" s="20" t="s">
        <v>3264</v>
      </c>
      <c r="H11998" s="21" t="s">
        <v>18</v>
      </c>
      <c r="K11998" s="33">
        <v>57</v>
      </c>
      <c r="L11998" s="37">
        <v>602</v>
      </c>
      <c r="N11998" s="33">
        <v>8</v>
      </c>
      <c r="O11998" s="37">
        <v>602</v>
      </c>
    </row>
    <row r="11999" spans="3:15" x14ac:dyDescent="0.25">
      <c r="C11999" s="1">
        <v>1</v>
      </c>
      <c r="D11999" s="1">
        <v>1</v>
      </c>
      <c r="E11999" s="1">
        <v>1</v>
      </c>
      <c r="F11999" s="16">
        <v>11990</v>
      </c>
      <c r="G11999" s="17" t="s">
        <v>3264</v>
      </c>
      <c r="H11999" s="18" t="s">
        <v>18</v>
      </c>
      <c r="K11999" s="32">
        <v>63</v>
      </c>
      <c r="L11999" s="36">
        <v>602</v>
      </c>
      <c r="N11999" s="32">
        <v>6</v>
      </c>
      <c r="O11999" s="36">
        <v>602</v>
      </c>
    </row>
    <row r="12000" spans="3:15" x14ac:dyDescent="0.25">
      <c r="C12000" s="1">
        <v>1</v>
      </c>
      <c r="D12000" s="1">
        <v>1</v>
      </c>
      <c r="E12000" s="1">
        <v>1</v>
      </c>
      <c r="F12000" s="19">
        <v>11991</v>
      </c>
      <c r="G12000" s="20" t="s">
        <v>3264</v>
      </c>
      <c r="H12000" s="21" t="s">
        <v>19</v>
      </c>
      <c r="K12000" s="33">
        <v>69</v>
      </c>
      <c r="L12000" s="37">
        <v>602</v>
      </c>
      <c r="N12000" s="33">
        <v>15</v>
      </c>
      <c r="O12000" s="37">
        <v>602</v>
      </c>
    </row>
    <row r="12001" spans="3:15" x14ac:dyDescent="0.25">
      <c r="C12001" s="1">
        <v>1</v>
      </c>
      <c r="D12001" s="1">
        <v>1</v>
      </c>
      <c r="E12001" s="1">
        <v>1</v>
      </c>
      <c r="F12001" s="16">
        <v>11992</v>
      </c>
      <c r="G12001" s="17" t="s">
        <v>3264</v>
      </c>
      <c r="H12001" s="18" t="s">
        <v>19</v>
      </c>
      <c r="K12001" s="32">
        <v>46</v>
      </c>
      <c r="L12001" s="36">
        <v>602</v>
      </c>
      <c r="N12001" s="32">
        <v>7</v>
      </c>
      <c r="O12001" s="36">
        <v>602</v>
      </c>
    </row>
    <row r="12002" spans="3:15" x14ac:dyDescent="0.25">
      <c r="C12002" s="1">
        <v>1</v>
      </c>
      <c r="D12002" s="1">
        <v>1</v>
      </c>
      <c r="E12002" s="1">
        <v>1</v>
      </c>
      <c r="F12002" s="19">
        <v>11993</v>
      </c>
      <c r="G12002" s="20" t="s">
        <v>3182</v>
      </c>
      <c r="H12002" s="21" t="s">
        <v>19</v>
      </c>
      <c r="K12002" s="33">
        <v>54</v>
      </c>
      <c r="L12002" s="37">
        <v>602</v>
      </c>
      <c r="N12002" s="33">
        <v>7</v>
      </c>
      <c r="O12002" s="37">
        <v>602</v>
      </c>
    </row>
    <row r="12003" spans="3:15" x14ac:dyDescent="0.25">
      <c r="C12003" s="1">
        <v>1</v>
      </c>
      <c r="D12003" s="1">
        <v>1</v>
      </c>
      <c r="E12003" s="1">
        <v>1</v>
      </c>
      <c r="F12003" s="16">
        <v>11994</v>
      </c>
      <c r="G12003" s="17" t="s">
        <v>3264</v>
      </c>
      <c r="H12003" s="18" t="s">
        <v>18</v>
      </c>
      <c r="K12003" s="32">
        <v>45</v>
      </c>
      <c r="L12003" s="36">
        <v>602</v>
      </c>
      <c r="N12003" s="32">
        <v>9</v>
      </c>
      <c r="O12003" s="36">
        <v>602</v>
      </c>
    </row>
    <row r="12004" spans="3:15" x14ac:dyDescent="0.25">
      <c r="C12004" s="1">
        <v>1</v>
      </c>
      <c r="D12004" s="1">
        <v>1</v>
      </c>
      <c r="E12004" s="1">
        <v>1</v>
      </c>
      <c r="F12004" s="19">
        <v>11995</v>
      </c>
      <c r="G12004" s="20" t="s">
        <v>3181</v>
      </c>
      <c r="H12004" s="21" t="s">
        <v>19</v>
      </c>
      <c r="K12004" s="33">
        <v>71</v>
      </c>
      <c r="L12004" s="37">
        <v>603</v>
      </c>
      <c r="N12004" s="33">
        <v>14</v>
      </c>
      <c r="O12004" s="37">
        <v>603</v>
      </c>
    </row>
    <row r="12005" spans="3:15" x14ac:dyDescent="0.25">
      <c r="C12005" s="1">
        <v>1</v>
      </c>
      <c r="D12005" s="1">
        <v>1</v>
      </c>
      <c r="E12005" s="1">
        <v>1</v>
      </c>
      <c r="F12005" s="16">
        <v>11996</v>
      </c>
      <c r="G12005" s="17" t="s">
        <v>3181</v>
      </c>
      <c r="H12005" s="18" t="s">
        <v>18</v>
      </c>
      <c r="K12005" s="32">
        <v>73</v>
      </c>
      <c r="L12005" s="36">
        <v>603</v>
      </c>
      <c r="N12005" s="32">
        <v>13</v>
      </c>
      <c r="O12005" s="36">
        <v>603</v>
      </c>
    </row>
    <row r="12006" spans="3:15" x14ac:dyDescent="0.25">
      <c r="C12006" s="1">
        <v>1</v>
      </c>
      <c r="D12006" s="1">
        <v>1</v>
      </c>
      <c r="E12006" s="1">
        <v>1</v>
      </c>
      <c r="F12006" s="19">
        <v>11997</v>
      </c>
      <c r="G12006" s="20" t="s">
        <v>3181</v>
      </c>
      <c r="H12006" s="21" t="s">
        <v>18</v>
      </c>
      <c r="K12006" s="33">
        <v>69</v>
      </c>
      <c r="L12006" s="37">
        <v>603</v>
      </c>
      <c r="N12006" s="33">
        <v>17</v>
      </c>
      <c r="O12006" s="37">
        <v>603</v>
      </c>
    </row>
    <row r="12007" spans="3:15" x14ac:dyDescent="0.25">
      <c r="C12007" s="1">
        <v>1</v>
      </c>
      <c r="D12007" s="1">
        <v>1</v>
      </c>
      <c r="E12007" s="1">
        <v>1</v>
      </c>
      <c r="F12007" s="16">
        <v>11998</v>
      </c>
      <c r="G12007" s="17" t="s">
        <v>3264</v>
      </c>
      <c r="H12007" s="18" t="s">
        <v>18</v>
      </c>
      <c r="K12007" s="32">
        <v>63</v>
      </c>
      <c r="L12007" s="36">
        <v>603</v>
      </c>
      <c r="N12007" s="32">
        <v>10</v>
      </c>
      <c r="O12007" s="36">
        <v>603</v>
      </c>
    </row>
    <row r="12008" spans="3:15" x14ac:dyDescent="0.25">
      <c r="C12008" s="1">
        <v>1</v>
      </c>
      <c r="D12008" s="1">
        <v>1</v>
      </c>
      <c r="E12008" s="1">
        <v>1</v>
      </c>
      <c r="F12008" s="19">
        <v>11999</v>
      </c>
      <c r="G12008" s="20" t="s">
        <v>3182</v>
      </c>
      <c r="H12008" s="21" t="s">
        <v>18</v>
      </c>
      <c r="K12008" s="33">
        <v>66</v>
      </c>
      <c r="L12008" s="37">
        <v>603</v>
      </c>
      <c r="N12008" s="33">
        <v>12</v>
      </c>
      <c r="O12008" s="37">
        <v>603</v>
      </c>
    </row>
    <row r="12009" spans="3:15" x14ac:dyDescent="0.25">
      <c r="C12009" s="1">
        <v>1</v>
      </c>
      <c r="D12009" s="1">
        <v>1</v>
      </c>
      <c r="E12009" s="1">
        <v>1</v>
      </c>
      <c r="F12009" s="16">
        <v>12000</v>
      </c>
      <c r="G12009" s="17" t="s">
        <v>3181</v>
      </c>
      <c r="H12009" s="18" t="s">
        <v>18</v>
      </c>
      <c r="K12009" s="32">
        <v>73</v>
      </c>
      <c r="L12009" s="36">
        <v>603</v>
      </c>
      <c r="N12009" s="32">
        <v>17</v>
      </c>
      <c r="O12009" s="36">
        <v>603</v>
      </c>
    </row>
    <row r="12010" spans="3:15" x14ac:dyDescent="0.25">
      <c r="C12010" s="1">
        <v>1</v>
      </c>
      <c r="D12010" s="1">
        <v>1</v>
      </c>
      <c r="E12010" s="1">
        <v>1</v>
      </c>
      <c r="F12010" s="19">
        <v>12001</v>
      </c>
      <c r="G12010" s="20" t="s">
        <v>3181</v>
      </c>
      <c r="H12010" s="21" t="s">
        <v>19</v>
      </c>
      <c r="K12010" s="33">
        <v>88</v>
      </c>
      <c r="L12010" s="37">
        <v>603</v>
      </c>
      <c r="N12010" s="33">
        <v>30</v>
      </c>
      <c r="O12010" s="37">
        <v>603</v>
      </c>
    </row>
    <row r="12011" spans="3:15" x14ac:dyDescent="0.25">
      <c r="C12011" s="1">
        <v>1</v>
      </c>
      <c r="D12011" s="1">
        <v>1</v>
      </c>
      <c r="E12011" s="1">
        <v>1</v>
      </c>
      <c r="F12011" s="16">
        <v>12002</v>
      </c>
      <c r="G12011" s="17" t="s">
        <v>3264</v>
      </c>
      <c r="H12011" s="18" t="s">
        <v>18</v>
      </c>
      <c r="K12011" s="32">
        <v>59</v>
      </c>
      <c r="L12011" s="36">
        <v>603</v>
      </c>
      <c r="N12011" s="32">
        <v>9</v>
      </c>
      <c r="O12011" s="36">
        <v>603</v>
      </c>
    </row>
    <row r="12012" spans="3:15" x14ac:dyDescent="0.25">
      <c r="C12012" s="1">
        <v>1</v>
      </c>
      <c r="D12012" s="1">
        <v>1</v>
      </c>
      <c r="E12012" s="1">
        <v>1</v>
      </c>
      <c r="F12012" s="19">
        <v>12003</v>
      </c>
      <c r="G12012" s="20" t="s">
        <v>3264</v>
      </c>
      <c r="H12012" s="21" t="s">
        <v>18</v>
      </c>
      <c r="K12012" s="33">
        <v>55</v>
      </c>
      <c r="L12012" s="37">
        <v>603</v>
      </c>
      <c r="N12012" s="33">
        <v>14</v>
      </c>
      <c r="O12012" s="37">
        <v>603</v>
      </c>
    </row>
    <row r="12013" spans="3:15" x14ac:dyDescent="0.25">
      <c r="C12013" s="1">
        <v>1</v>
      </c>
      <c r="D12013" s="1">
        <v>1</v>
      </c>
      <c r="E12013" s="1">
        <v>1</v>
      </c>
      <c r="F12013" s="16">
        <v>12004</v>
      </c>
      <c r="G12013" s="17" t="s">
        <v>3181</v>
      </c>
      <c r="H12013" s="18" t="s">
        <v>19</v>
      </c>
      <c r="K12013" s="32">
        <v>66</v>
      </c>
      <c r="L12013" s="36">
        <v>603</v>
      </c>
      <c r="N12013" s="32">
        <v>18</v>
      </c>
      <c r="O12013" s="36">
        <v>603</v>
      </c>
    </row>
    <row r="12014" spans="3:15" x14ac:dyDescent="0.25">
      <c r="C12014" s="1">
        <v>1</v>
      </c>
      <c r="D12014" s="1">
        <v>1</v>
      </c>
      <c r="E12014" s="1">
        <v>1</v>
      </c>
      <c r="F12014" s="19">
        <v>12005</v>
      </c>
      <c r="G12014" s="20" t="s">
        <v>3264</v>
      </c>
      <c r="H12014" s="21" t="s">
        <v>19</v>
      </c>
      <c r="K12014" s="33">
        <v>54</v>
      </c>
      <c r="L12014" s="37">
        <v>603</v>
      </c>
      <c r="N12014" s="33">
        <v>8</v>
      </c>
      <c r="O12014" s="37">
        <v>603</v>
      </c>
    </row>
    <row r="12015" spans="3:15" x14ac:dyDescent="0.25">
      <c r="C12015" s="1">
        <v>1</v>
      </c>
      <c r="D12015" s="1">
        <v>1</v>
      </c>
      <c r="E12015" s="1">
        <v>1</v>
      </c>
      <c r="F12015" s="16">
        <v>12006</v>
      </c>
      <c r="G12015" s="17" t="s">
        <v>3264</v>
      </c>
      <c r="H12015" s="18" t="s">
        <v>19</v>
      </c>
      <c r="K12015" s="32">
        <v>61</v>
      </c>
      <c r="L12015" s="36">
        <v>603</v>
      </c>
      <c r="N12015" s="32">
        <v>8</v>
      </c>
      <c r="O12015" s="36">
        <v>603</v>
      </c>
    </row>
    <row r="12016" spans="3:15" x14ac:dyDescent="0.25">
      <c r="C12016" s="1">
        <v>1</v>
      </c>
      <c r="D12016" s="1">
        <v>1</v>
      </c>
      <c r="E12016" s="1">
        <v>1</v>
      </c>
      <c r="F12016" s="19">
        <v>12007</v>
      </c>
      <c r="G12016" s="20" t="s">
        <v>3181</v>
      </c>
      <c r="H12016" s="21" t="s">
        <v>19</v>
      </c>
      <c r="K12016" s="33">
        <v>102</v>
      </c>
      <c r="L12016" s="37">
        <v>604</v>
      </c>
      <c r="N12016" s="33">
        <v>29</v>
      </c>
      <c r="O12016" s="37">
        <v>604</v>
      </c>
    </row>
    <row r="12017" spans="3:15" x14ac:dyDescent="0.25">
      <c r="C12017" s="1">
        <v>1</v>
      </c>
      <c r="D12017" s="1">
        <v>1</v>
      </c>
      <c r="E12017" s="1">
        <v>1</v>
      </c>
      <c r="F12017" s="16">
        <v>12008</v>
      </c>
      <c r="G12017" s="17" t="s">
        <v>3182</v>
      </c>
      <c r="H12017" s="18" t="s">
        <v>19</v>
      </c>
      <c r="K12017" s="32">
        <v>77</v>
      </c>
      <c r="L12017" s="36">
        <v>604</v>
      </c>
      <c r="N12017" s="32">
        <v>14</v>
      </c>
      <c r="O12017" s="36">
        <v>604</v>
      </c>
    </row>
    <row r="12018" spans="3:15" x14ac:dyDescent="0.25">
      <c r="C12018" s="1">
        <v>1</v>
      </c>
      <c r="D12018" s="1">
        <v>1</v>
      </c>
      <c r="E12018" s="1">
        <v>1</v>
      </c>
      <c r="F12018" s="19">
        <v>12009</v>
      </c>
      <c r="G12018" s="20" t="s">
        <v>3182</v>
      </c>
      <c r="H12018" s="21" t="s">
        <v>18</v>
      </c>
      <c r="K12018" s="33">
        <v>62</v>
      </c>
      <c r="L12018" s="37">
        <v>604</v>
      </c>
      <c r="N12018" s="33">
        <v>11</v>
      </c>
      <c r="O12018" s="37">
        <v>604</v>
      </c>
    </row>
    <row r="12019" spans="3:15" x14ac:dyDescent="0.25">
      <c r="C12019" s="1">
        <v>1</v>
      </c>
      <c r="D12019" s="1">
        <v>1</v>
      </c>
      <c r="E12019" s="1">
        <v>1</v>
      </c>
      <c r="F12019" s="16">
        <v>12010</v>
      </c>
      <c r="G12019" s="17" t="s">
        <v>3181</v>
      </c>
      <c r="H12019" s="18" t="s">
        <v>19</v>
      </c>
      <c r="K12019" s="32">
        <v>80</v>
      </c>
      <c r="L12019" s="36">
        <v>604</v>
      </c>
      <c r="N12019" s="32">
        <v>21</v>
      </c>
      <c r="O12019" s="36">
        <v>604</v>
      </c>
    </row>
    <row r="12020" spans="3:15" x14ac:dyDescent="0.25">
      <c r="C12020" s="1">
        <v>1</v>
      </c>
      <c r="D12020" s="1">
        <v>1</v>
      </c>
      <c r="E12020" s="1">
        <v>1</v>
      </c>
      <c r="F12020" s="19">
        <v>12011</v>
      </c>
      <c r="G12020" s="20" t="s">
        <v>3182</v>
      </c>
      <c r="H12020" s="21" t="s">
        <v>18</v>
      </c>
      <c r="K12020" s="33">
        <v>65</v>
      </c>
      <c r="L12020" s="37">
        <v>604</v>
      </c>
      <c r="N12020" s="33">
        <v>19</v>
      </c>
      <c r="O12020" s="37">
        <v>604</v>
      </c>
    </row>
    <row r="12021" spans="3:15" x14ac:dyDescent="0.25">
      <c r="C12021" s="1">
        <v>1</v>
      </c>
      <c r="D12021" s="1">
        <v>1</v>
      </c>
      <c r="E12021" s="1">
        <v>1</v>
      </c>
      <c r="F12021" s="16">
        <v>12012</v>
      </c>
      <c r="G12021" s="17" t="s">
        <v>3264</v>
      </c>
      <c r="H12021" s="18" t="s">
        <v>19</v>
      </c>
      <c r="K12021" s="32">
        <v>68</v>
      </c>
      <c r="L12021" s="36">
        <v>604</v>
      </c>
      <c r="N12021" s="32">
        <v>18</v>
      </c>
      <c r="O12021" s="36">
        <v>604</v>
      </c>
    </row>
    <row r="12022" spans="3:15" x14ac:dyDescent="0.25">
      <c r="C12022" s="1">
        <v>1</v>
      </c>
      <c r="D12022" s="1">
        <v>1</v>
      </c>
      <c r="E12022" s="1">
        <v>1</v>
      </c>
      <c r="F12022" s="19">
        <v>12013</v>
      </c>
      <c r="G12022" s="20" t="s">
        <v>3181</v>
      </c>
      <c r="H12022" s="21" t="s">
        <v>19</v>
      </c>
      <c r="K12022" s="33">
        <v>76</v>
      </c>
      <c r="L12022" s="37">
        <v>604</v>
      </c>
      <c r="N12022" s="33">
        <v>23</v>
      </c>
      <c r="O12022" s="37">
        <v>604</v>
      </c>
    </row>
    <row r="12023" spans="3:15" x14ac:dyDescent="0.25">
      <c r="C12023" s="1">
        <v>1</v>
      </c>
      <c r="D12023" s="1">
        <v>1</v>
      </c>
      <c r="E12023" s="1">
        <v>1</v>
      </c>
      <c r="F12023" s="16">
        <v>12014</v>
      </c>
      <c r="G12023" s="17" t="s">
        <v>3264</v>
      </c>
      <c r="H12023" s="18" t="s">
        <v>18</v>
      </c>
      <c r="K12023" s="32">
        <v>51</v>
      </c>
      <c r="L12023" s="36">
        <v>604</v>
      </c>
      <c r="N12023" s="32">
        <v>8</v>
      </c>
      <c r="O12023" s="36">
        <v>604</v>
      </c>
    </row>
    <row r="12024" spans="3:15" x14ac:dyDescent="0.25">
      <c r="C12024" s="1">
        <v>1</v>
      </c>
      <c r="D12024" s="1">
        <v>1</v>
      </c>
      <c r="E12024" s="1">
        <v>1</v>
      </c>
      <c r="F12024" s="19">
        <v>12015</v>
      </c>
      <c r="G12024" s="20" t="s">
        <v>3264</v>
      </c>
      <c r="H12024" s="21" t="s">
        <v>18</v>
      </c>
      <c r="K12024" s="33">
        <v>43</v>
      </c>
      <c r="L12024" s="37">
        <v>604</v>
      </c>
      <c r="N12024" s="33">
        <v>6</v>
      </c>
      <c r="O12024" s="37">
        <v>604</v>
      </c>
    </row>
    <row r="12025" spans="3:15" x14ac:dyDescent="0.25">
      <c r="C12025" s="1">
        <v>1</v>
      </c>
      <c r="D12025" s="1">
        <v>1</v>
      </c>
      <c r="E12025" s="1">
        <v>1</v>
      </c>
      <c r="F12025" s="16">
        <v>12016</v>
      </c>
      <c r="G12025" s="17" t="s">
        <v>3182</v>
      </c>
      <c r="H12025" s="18" t="s">
        <v>18</v>
      </c>
      <c r="K12025" s="32">
        <v>76</v>
      </c>
      <c r="L12025" s="36">
        <v>605</v>
      </c>
      <c r="N12025" s="32">
        <v>23</v>
      </c>
      <c r="O12025" s="36">
        <v>605</v>
      </c>
    </row>
    <row r="12026" spans="3:15" x14ac:dyDescent="0.25">
      <c r="C12026" s="1">
        <v>1</v>
      </c>
      <c r="D12026" s="1">
        <v>1</v>
      </c>
      <c r="E12026" s="1">
        <v>1</v>
      </c>
      <c r="F12026" s="19">
        <v>12017</v>
      </c>
      <c r="G12026" s="20" t="s">
        <v>3264</v>
      </c>
      <c r="H12026" s="21" t="s">
        <v>18</v>
      </c>
      <c r="K12026" s="33">
        <v>68</v>
      </c>
      <c r="L12026" s="37">
        <v>605</v>
      </c>
      <c r="N12026" s="33">
        <v>8</v>
      </c>
      <c r="O12026" s="37">
        <v>605</v>
      </c>
    </row>
    <row r="12027" spans="3:15" x14ac:dyDescent="0.25">
      <c r="C12027" s="1">
        <v>1</v>
      </c>
      <c r="D12027" s="1">
        <v>1</v>
      </c>
      <c r="E12027" s="1">
        <v>1</v>
      </c>
      <c r="F12027" s="16">
        <v>12018</v>
      </c>
      <c r="G12027" s="17" t="s">
        <v>3181</v>
      </c>
      <c r="H12027" s="18" t="s">
        <v>19</v>
      </c>
      <c r="K12027" s="32">
        <v>76</v>
      </c>
      <c r="L12027" s="36">
        <v>605</v>
      </c>
      <c r="N12027" s="32">
        <v>21</v>
      </c>
      <c r="O12027" s="36">
        <v>605</v>
      </c>
    </row>
    <row r="12028" spans="3:15" x14ac:dyDescent="0.25">
      <c r="C12028" s="1">
        <v>1</v>
      </c>
      <c r="D12028" s="1">
        <v>1</v>
      </c>
      <c r="E12028" s="1">
        <v>1</v>
      </c>
      <c r="F12028" s="19">
        <v>12019</v>
      </c>
      <c r="G12028" s="20" t="s">
        <v>3264</v>
      </c>
      <c r="H12028" s="21" t="s">
        <v>19</v>
      </c>
      <c r="K12028" s="33">
        <v>66</v>
      </c>
      <c r="L12028" s="37">
        <v>605</v>
      </c>
      <c r="N12028" s="33">
        <v>19</v>
      </c>
      <c r="O12028" s="37">
        <v>605</v>
      </c>
    </row>
    <row r="12029" spans="3:15" x14ac:dyDescent="0.25">
      <c r="C12029" s="1">
        <v>1</v>
      </c>
      <c r="D12029" s="1">
        <v>1</v>
      </c>
      <c r="E12029" s="1">
        <v>1</v>
      </c>
      <c r="F12029" s="16">
        <v>12020</v>
      </c>
      <c r="G12029" s="17" t="s">
        <v>3264</v>
      </c>
      <c r="H12029" s="18" t="s">
        <v>18</v>
      </c>
      <c r="K12029" s="32">
        <v>67</v>
      </c>
      <c r="L12029" s="36">
        <v>605</v>
      </c>
      <c r="N12029" s="32">
        <v>11</v>
      </c>
      <c r="O12029" s="36">
        <v>605</v>
      </c>
    </row>
    <row r="12030" spans="3:15" x14ac:dyDescent="0.25">
      <c r="C12030" s="1">
        <v>1</v>
      </c>
      <c r="D12030" s="1">
        <v>1</v>
      </c>
      <c r="E12030" s="1">
        <v>1</v>
      </c>
      <c r="F12030" s="19">
        <v>12021</v>
      </c>
      <c r="G12030" s="20" t="s">
        <v>3264</v>
      </c>
      <c r="H12030" s="21" t="s">
        <v>18</v>
      </c>
      <c r="K12030" s="33">
        <v>61</v>
      </c>
      <c r="L12030" s="37">
        <v>605</v>
      </c>
      <c r="N12030" s="33">
        <v>15</v>
      </c>
      <c r="O12030" s="37">
        <v>605</v>
      </c>
    </row>
    <row r="12031" spans="3:15" x14ac:dyDescent="0.25">
      <c r="C12031" s="1">
        <v>1</v>
      </c>
      <c r="D12031" s="1">
        <v>1</v>
      </c>
      <c r="E12031" s="1">
        <v>1</v>
      </c>
      <c r="F12031" s="16">
        <v>12022</v>
      </c>
      <c r="G12031" s="17" t="s">
        <v>3264</v>
      </c>
      <c r="H12031" s="18" t="s">
        <v>18</v>
      </c>
      <c r="K12031" s="32">
        <v>28</v>
      </c>
      <c r="L12031" s="36">
        <v>605</v>
      </c>
      <c r="N12031" s="32">
        <v>2</v>
      </c>
      <c r="O12031" s="36">
        <v>605</v>
      </c>
    </row>
    <row r="12032" spans="3:15" x14ac:dyDescent="0.25">
      <c r="C12032" s="1">
        <v>1</v>
      </c>
      <c r="D12032" s="1">
        <v>1</v>
      </c>
      <c r="E12032" s="1">
        <v>1</v>
      </c>
      <c r="F12032" s="19">
        <v>12023</v>
      </c>
      <c r="G12032" s="20" t="s">
        <v>3181</v>
      </c>
      <c r="H12032" s="21" t="s">
        <v>18</v>
      </c>
      <c r="K12032" s="33">
        <v>73</v>
      </c>
      <c r="L12032" s="37">
        <v>606</v>
      </c>
      <c r="N12032" s="33">
        <v>10</v>
      </c>
      <c r="O12032" s="37">
        <v>606</v>
      </c>
    </row>
    <row r="12033" spans="3:15" x14ac:dyDescent="0.25">
      <c r="C12033" s="1">
        <v>1</v>
      </c>
      <c r="D12033" s="1">
        <v>1</v>
      </c>
      <c r="E12033" s="1">
        <v>1</v>
      </c>
      <c r="F12033" s="16">
        <v>12024</v>
      </c>
      <c r="G12033" s="17" t="s">
        <v>3264</v>
      </c>
      <c r="H12033" s="18" t="s">
        <v>19</v>
      </c>
      <c r="K12033" s="32">
        <v>68</v>
      </c>
      <c r="L12033" s="36">
        <v>606</v>
      </c>
      <c r="N12033" s="32">
        <v>16</v>
      </c>
      <c r="O12033" s="36">
        <v>606</v>
      </c>
    </row>
    <row r="12034" spans="3:15" x14ac:dyDescent="0.25">
      <c r="C12034" s="1">
        <v>1</v>
      </c>
      <c r="D12034" s="1">
        <v>1</v>
      </c>
      <c r="E12034" s="1">
        <v>1</v>
      </c>
      <c r="F12034" s="19">
        <v>12025</v>
      </c>
      <c r="G12034" s="20" t="s">
        <v>3181</v>
      </c>
      <c r="H12034" s="21" t="s">
        <v>18</v>
      </c>
      <c r="K12034" s="33">
        <v>73</v>
      </c>
      <c r="L12034" s="37">
        <v>606</v>
      </c>
      <c r="N12034" s="33">
        <v>20</v>
      </c>
      <c r="O12034" s="37">
        <v>606</v>
      </c>
    </row>
    <row r="12035" spans="3:15" x14ac:dyDescent="0.25">
      <c r="C12035" s="1">
        <v>1</v>
      </c>
      <c r="D12035" s="1">
        <v>1</v>
      </c>
      <c r="E12035" s="1">
        <v>1</v>
      </c>
      <c r="F12035" s="16">
        <v>12026</v>
      </c>
      <c r="G12035" s="17" t="s">
        <v>3181</v>
      </c>
      <c r="H12035" s="18" t="s">
        <v>19</v>
      </c>
      <c r="K12035" s="32">
        <v>70</v>
      </c>
      <c r="L12035" s="36">
        <v>606</v>
      </c>
      <c r="N12035" s="32">
        <v>16</v>
      </c>
      <c r="O12035" s="36">
        <v>606</v>
      </c>
    </row>
    <row r="12036" spans="3:15" x14ac:dyDescent="0.25">
      <c r="C12036" s="1">
        <v>1</v>
      </c>
      <c r="D12036" s="1">
        <v>1</v>
      </c>
      <c r="E12036" s="1">
        <v>1</v>
      </c>
      <c r="F12036" s="19">
        <v>12027</v>
      </c>
      <c r="G12036" s="20" t="s">
        <v>3181</v>
      </c>
      <c r="H12036" s="21" t="s">
        <v>19</v>
      </c>
      <c r="K12036" s="33">
        <v>63</v>
      </c>
      <c r="L12036" s="37">
        <v>606</v>
      </c>
      <c r="N12036" s="33">
        <v>10</v>
      </c>
      <c r="O12036" s="37">
        <v>606</v>
      </c>
    </row>
    <row r="12037" spans="3:15" x14ac:dyDescent="0.25">
      <c r="C12037" s="1">
        <v>1</v>
      </c>
      <c r="D12037" s="1">
        <v>1</v>
      </c>
      <c r="E12037" s="1">
        <v>1</v>
      </c>
      <c r="F12037" s="16">
        <v>12028</v>
      </c>
      <c r="G12037" s="17" t="s">
        <v>3264</v>
      </c>
      <c r="H12037" s="18" t="s">
        <v>19</v>
      </c>
      <c r="K12037" s="32">
        <v>66</v>
      </c>
      <c r="L12037" s="36">
        <v>606</v>
      </c>
      <c r="N12037" s="32">
        <v>22</v>
      </c>
      <c r="O12037" s="36">
        <v>606</v>
      </c>
    </row>
    <row r="12038" spans="3:15" x14ac:dyDescent="0.25">
      <c r="C12038" s="1">
        <v>1</v>
      </c>
      <c r="D12038" s="1">
        <v>1</v>
      </c>
      <c r="E12038" s="1">
        <v>1</v>
      </c>
      <c r="F12038" s="19">
        <v>12029</v>
      </c>
      <c r="G12038" s="20" t="s">
        <v>3264</v>
      </c>
      <c r="H12038" s="21" t="s">
        <v>18</v>
      </c>
      <c r="K12038" s="33">
        <v>65</v>
      </c>
      <c r="L12038" s="37">
        <v>606</v>
      </c>
      <c r="N12038" s="33">
        <v>11</v>
      </c>
      <c r="O12038" s="37">
        <v>606</v>
      </c>
    </row>
    <row r="12039" spans="3:15" x14ac:dyDescent="0.25">
      <c r="C12039" s="1">
        <v>1</v>
      </c>
      <c r="D12039" s="1">
        <v>1</v>
      </c>
      <c r="E12039" s="1">
        <v>1</v>
      </c>
      <c r="F12039" s="16">
        <v>12030</v>
      </c>
      <c r="G12039" s="17" t="s">
        <v>3182</v>
      </c>
      <c r="H12039" s="18" t="s">
        <v>19</v>
      </c>
      <c r="K12039" s="32">
        <v>68</v>
      </c>
      <c r="L12039" s="36">
        <v>606</v>
      </c>
      <c r="N12039" s="32">
        <v>15</v>
      </c>
      <c r="O12039" s="36">
        <v>606</v>
      </c>
    </row>
    <row r="12040" spans="3:15" x14ac:dyDescent="0.25">
      <c r="C12040" s="1">
        <v>1</v>
      </c>
      <c r="D12040" s="1">
        <v>1</v>
      </c>
      <c r="E12040" s="1">
        <v>1</v>
      </c>
      <c r="F12040" s="19">
        <v>12031</v>
      </c>
      <c r="G12040" s="20" t="s">
        <v>3181</v>
      </c>
      <c r="H12040" s="21" t="s">
        <v>19</v>
      </c>
      <c r="K12040" s="33">
        <v>59</v>
      </c>
      <c r="L12040" s="37">
        <v>606</v>
      </c>
      <c r="N12040" s="33">
        <v>17</v>
      </c>
      <c r="O12040" s="37">
        <v>606</v>
      </c>
    </row>
    <row r="12041" spans="3:15" x14ac:dyDescent="0.25">
      <c r="C12041" s="1">
        <v>1</v>
      </c>
      <c r="D12041" s="1">
        <v>1</v>
      </c>
      <c r="E12041" s="1">
        <v>1</v>
      </c>
      <c r="F12041" s="16">
        <v>12032</v>
      </c>
      <c r="G12041" s="17" t="s">
        <v>3264</v>
      </c>
      <c r="H12041" s="18" t="s">
        <v>19</v>
      </c>
      <c r="K12041" s="32">
        <v>47</v>
      </c>
      <c r="L12041" s="36">
        <v>606</v>
      </c>
      <c r="N12041" s="32">
        <v>11</v>
      </c>
      <c r="O12041" s="36">
        <v>606</v>
      </c>
    </row>
    <row r="12042" spans="3:15" x14ac:dyDescent="0.25">
      <c r="C12042" s="1">
        <v>1</v>
      </c>
      <c r="D12042" s="1">
        <v>1</v>
      </c>
      <c r="E12042" s="1">
        <v>1</v>
      </c>
      <c r="F12042" s="19">
        <v>12033</v>
      </c>
      <c r="G12042" s="20" t="s">
        <v>3264</v>
      </c>
      <c r="H12042" s="21" t="s">
        <v>19</v>
      </c>
      <c r="K12042" s="33">
        <v>64</v>
      </c>
      <c r="L12042" s="37">
        <v>607</v>
      </c>
      <c r="N12042" s="33">
        <v>9</v>
      </c>
      <c r="O12042" s="37">
        <v>607</v>
      </c>
    </row>
    <row r="12043" spans="3:15" x14ac:dyDescent="0.25">
      <c r="C12043" s="1">
        <v>1</v>
      </c>
      <c r="D12043" s="1">
        <v>1</v>
      </c>
      <c r="E12043" s="1">
        <v>1</v>
      </c>
      <c r="F12043" s="16">
        <v>12034</v>
      </c>
      <c r="G12043" s="17" t="s">
        <v>3182</v>
      </c>
      <c r="H12043" s="18" t="s">
        <v>18</v>
      </c>
      <c r="K12043" s="32">
        <v>72</v>
      </c>
      <c r="L12043" s="36">
        <v>607</v>
      </c>
      <c r="N12043" s="32">
        <v>23</v>
      </c>
      <c r="O12043" s="36">
        <v>607</v>
      </c>
    </row>
    <row r="12044" spans="3:15" x14ac:dyDescent="0.25">
      <c r="C12044" s="1">
        <v>1</v>
      </c>
      <c r="D12044" s="1">
        <v>1</v>
      </c>
      <c r="E12044" s="1">
        <v>1</v>
      </c>
      <c r="F12044" s="19">
        <v>12035</v>
      </c>
      <c r="G12044" s="20" t="s">
        <v>3182</v>
      </c>
      <c r="H12044" s="21" t="s">
        <v>18</v>
      </c>
      <c r="K12044" s="33">
        <v>66</v>
      </c>
      <c r="L12044" s="37">
        <v>607</v>
      </c>
      <c r="N12044" s="33">
        <v>21</v>
      </c>
      <c r="O12044" s="37">
        <v>607</v>
      </c>
    </row>
    <row r="12045" spans="3:15" x14ac:dyDescent="0.25">
      <c r="C12045" s="1">
        <v>1</v>
      </c>
      <c r="D12045" s="1">
        <v>1</v>
      </c>
      <c r="E12045" s="1">
        <v>1</v>
      </c>
      <c r="F12045" s="16">
        <v>12036</v>
      </c>
      <c r="G12045" s="17" t="s">
        <v>3264</v>
      </c>
      <c r="H12045" s="18" t="s">
        <v>18</v>
      </c>
      <c r="K12045" s="32">
        <v>60</v>
      </c>
      <c r="L12045" s="36">
        <v>607</v>
      </c>
      <c r="N12045" s="32">
        <v>11</v>
      </c>
      <c r="O12045" s="36">
        <v>607</v>
      </c>
    </row>
    <row r="12046" spans="3:15" x14ac:dyDescent="0.25">
      <c r="C12046" s="1">
        <v>1</v>
      </c>
      <c r="D12046" s="1">
        <v>1</v>
      </c>
      <c r="E12046" s="1">
        <v>1</v>
      </c>
      <c r="F12046" s="19">
        <v>12037</v>
      </c>
      <c r="G12046" s="20" t="s">
        <v>3264</v>
      </c>
      <c r="H12046" s="21" t="s">
        <v>18</v>
      </c>
      <c r="K12046" s="33">
        <v>71</v>
      </c>
      <c r="L12046" s="37">
        <v>608</v>
      </c>
      <c r="N12046" s="33">
        <v>21</v>
      </c>
      <c r="O12046" s="37">
        <v>608</v>
      </c>
    </row>
    <row r="12047" spans="3:15" x14ac:dyDescent="0.25">
      <c r="C12047" s="1">
        <v>1</v>
      </c>
      <c r="D12047" s="1">
        <v>1</v>
      </c>
      <c r="E12047" s="1">
        <v>1</v>
      </c>
      <c r="F12047" s="16">
        <v>12038</v>
      </c>
      <c r="G12047" s="17" t="s">
        <v>3182</v>
      </c>
      <c r="H12047" s="18" t="s">
        <v>18</v>
      </c>
      <c r="K12047" s="32">
        <v>65</v>
      </c>
      <c r="L12047" s="36">
        <v>608</v>
      </c>
      <c r="N12047" s="32">
        <v>16</v>
      </c>
      <c r="O12047" s="36">
        <v>608</v>
      </c>
    </row>
    <row r="12048" spans="3:15" x14ac:dyDescent="0.25">
      <c r="C12048" s="1">
        <v>1</v>
      </c>
      <c r="D12048" s="1">
        <v>1</v>
      </c>
      <c r="E12048" s="1">
        <v>1</v>
      </c>
      <c r="F12048" s="19">
        <v>12039</v>
      </c>
      <c r="G12048" s="20" t="s">
        <v>3182</v>
      </c>
      <c r="H12048" s="21" t="s">
        <v>19</v>
      </c>
      <c r="K12048" s="33">
        <v>65</v>
      </c>
      <c r="L12048" s="37">
        <v>608</v>
      </c>
      <c r="N12048" s="33">
        <v>17</v>
      </c>
      <c r="O12048" s="37">
        <v>608</v>
      </c>
    </row>
    <row r="12049" spans="3:15" x14ac:dyDescent="0.25">
      <c r="C12049" s="1">
        <v>1</v>
      </c>
      <c r="D12049" s="1">
        <v>1</v>
      </c>
      <c r="E12049" s="1">
        <v>1</v>
      </c>
      <c r="F12049" s="16">
        <v>12040</v>
      </c>
      <c r="G12049" s="17" t="s">
        <v>3264</v>
      </c>
      <c r="H12049" s="18" t="s">
        <v>19</v>
      </c>
      <c r="K12049" s="32">
        <v>60</v>
      </c>
      <c r="L12049" s="36">
        <v>608</v>
      </c>
      <c r="N12049" s="32">
        <v>17</v>
      </c>
      <c r="O12049" s="36">
        <v>608</v>
      </c>
    </row>
    <row r="12050" spans="3:15" x14ac:dyDescent="0.25">
      <c r="C12050" s="1">
        <v>1</v>
      </c>
      <c r="D12050" s="1">
        <v>1</v>
      </c>
      <c r="E12050" s="1">
        <v>1</v>
      </c>
      <c r="F12050" s="19">
        <v>12041</v>
      </c>
      <c r="G12050" s="20" t="s">
        <v>3181</v>
      </c>
      <c r="H12050" s="21" t="s">
        <v>18</v>
      </c>
      <c r="K12050" s="33">
        <v>67</v>
      </c>
      <c r="L12050" s="37">
        <v>608</v>
      </c>
      <c r="N12050" s="33">
        <v>18</v>
      </c>
      <c r="O12050" s="37">
        <v>608</v>
      </c>
    </row>
    <row r="12051" spans="3:15" x14ac:dyDescent="0.25">
      <c r="C12051" s="1">
        <v>1</v>
      </c>
      <c r="D12051" s="1">
        <v>1</v>
      </c>
      <c r="E12051" s="1">
        <v>1</v>
      </c>
      <c r="F12051" s="16">
        <v>12042</v>
      </c>
      <c r="G12051" s="17" t="s">
        <v>3264</v>
      </c>
      <c r="H12051" s="18" t="s">
        <v>19</v>
      </c>
      <c r="K12051" s="32">
        <v>75</v>
      </c>
      <c r="L12051" s="36">
        <v>608</v>
      </c>
      <c r="N12051" s="32">
        <v>29</v>
      </c>
      <c r="O12051" s="36">
        <v>608</v>
      </c>
    </row>
    <row r="12052" spans="3:15" x14ac:dyDescent="0.25">
      <c r="C12052" s="1">
        <v>1</v>
      </c>
      <c r="D12052" s="1">
        <v>1</v>
      </c>
      <c r="E12052" s="1">
        <v>1</v>
      </c>
      <c r="F12052" s="19">
        <v>12043</v>
      </c>
      <c r="G12052" s="20" t="s">
        <v>3264</v>
      </c>
      <c r="H12052" s="21" t="s">
        <v>19</v>
      </c>
      <c r="K12052" s="33">
        <v>51</v>
      </c>
      <c r="L12052" s="37">
        <v>608</v>
      </c>
      <c r="N12052" s="33">
        <v>13</v>
      </c>
      <c r="O12052" s="37">
        <v>608</v>
      </c>
    </row>
    <row r="12053" spans="3:15" x14ac:dyDescent="0.25">
      <c r="C12053" s="1">
        <v>1</v>
      </c>
      <c r="D12053" s="1">
        <v>1</v>
      </c>
      <c r="E12053" s="1">
        <v>1</v>
      </c>
      <c r="F12053" s="16">
        <v>12044</v>
      </c>
      <c r="G12053" s="17" t="s">
        <v>3181</v>
      </c>
      <c r="H12053" s="18" t="s">
        <v>19</v>
      </c>
      <c r="K12053" s="32">
        <v>64</v>
      </c>
      <c r="L12053" s="36">
        <v>608</v>
      </c>
      <c r="N12053" s="32">
        <v>19</v>
      </c>
      <c r="O12053" s="36">
        <v>608</v>
      </c>
    </row>
    <row r="12054" spans="3:15" x14ac:dyDescent="0.25">
      <c r="C12054" s="1">
        <v>1</v>
      </c>
      <c r="D12054" s="1">
        <v>1</v>
      </c>
      <c r="E12054" s="1">
        <v>1</v>
      </c>
      <c r="F12054" s="19">
        <v>12045</v>
      </c>
      <c r="G12054" s="20" t="s">
        <v>3264</v>
      </c>
      <c r="H12054" s="21" t="s">
        <v>19</v>
      </c>
      <c r="K12054" s="33">
        <v>51</v>
      </c>
      <c r="L12054" s="37">
        <v>608</v>
      </c>
      <c r="N12054" s="33">
        <v>14</v>
      </c>
      <c r="O12054" s="37">
        <v>608</v>
      </c>
    </row>
    <row r="12055" spans="3:15" x14ac:dyDescent="0.25">
      <c r="C12055" s="1">
        <v>1</v>
      </c>
      <c r="D12055" s="1">
        <v>1</v>
      </c>
      <c r="E12055" s="1">
        <v>1</v>
      </c>
      <c r="F12055" s="16">
        <v>12046</v>
      </c>
      <c r="G12055" s="17" t="s">
        <v>3182</v>
      </c>
      <c r="H12055" s="18" t="s">
        <v>18</v>
      </c>
      <c r="K12055" s="32">
        <v>61</v>
      </c>
      <c r="L12055" s="36">
        <v>608</v>
      </c>
      <c r="N12055" s="32">
        <v>23</v>
      </c>
      <c r="O12055" s="36">
        <v>608</v>
      </c>
    </row>
    <row r="12056" spans="3:15" x14ac:dyDescent="0.25">
      <c r="C12056" s="1">
        <v>1</v>
      </c>
      <c r="D12056" s="1">
        <v>1</v>
      </c>
      <c r="E12056" s="1">
        <v>1</v>
      </c>
      <c r="F12056" s="19">
        <v>12047</v>
      </c>
      <c r="G12056" s="20" t="s">
        <v>3264</v>
      </c>
      <c r="H12056" s="21" t="s">
        <v>19</v>
      </c>
      <c r="K12056" s="33">
        <v>60</v>
      </c>
      <c r="L12056" s="37">
        <v>608</v>
      </c>
      <c r="N12056" s="33">
        <v>13</v>
      </c>
      <c r="O12056" s="37">
        <v>608</v>
      </c>
    </row>
    <row r="12057" spans="3:15" x14ac:dyDescent="0.25">
      <c r="C12057" s="1">
        <v>1</v>
      </c>
      <c r="D12057" s="1">
        <v>1</v>
      </c>
      <c r="E12057" s="1">
        <v>1</v>
      </c>
      <c r="F12057" s="16">
        <v>12048</v>
      </c>
      <c r="G12057" s="17" t="s">
        <v>3264</v>
      </c>
      <c r="H12057" s="18" t="s">
        <v>18</v>
      </c>
      <c r="K12057" s="32">
        <v>39</v>
      </c>
      <c r="L12057" s="36">
        <v>608</v>
      </c>
      <c r="N12057" s="32">
        <v>6</v>
      </c>
      <c r="O12057" s="36">
        <v>608</v>
      </c>
    </row>
    <row r="12058" spans="3:15" x14ac:dyDescent="0.25">
      <c r="C12058" s="1">
        <v>1</v>
      </c>
      <c r="D12058" s="1">
        <v>1</v>
      </c>
      <c r="E12058" s="1">
        <v>1</v>
      </c>
      <c r="F12058" s="19">
        <v>12049</v>
      </c>
      <c r="G12058" s="20" t="s">
        <v>3181</v>
      </c>
      <c r="H12058" s="21" t="s">
        <v>19</v>
      </c>
      <c r="K12058" s="33">
        <v>85</v>
      </c>
      <c r="L12058" s="37">
        <v>609</v>
      </c>
      <c r="N12058" s="33">
        <v>20</v>
      </c>
      <c r="O12058" s="37">
        <v>609</v>
      </c>
    </row>
    <row r="12059" spans="3:15" x14ac:dyDescent="0.25">
      <c r="C12059" s="1">
        <v>1</v>
      </c>
      <c r="D12059" s="1">
        <v>1</v>
      </c>
      <c r="E12059" s="1">
        <v>1</v>
      </c>
      <c r="F12059" s="16">
        <v>12050</v>
      </c>
      <c r="G12059" s="17" t="s">
        <v>3181</v>
      </c>
      <c r="H12059" s="18" t="s">
        <v>19</v>
      </c>
      <c r="K12059" s="32">
        <v>90</v>
      </c>
      <c r="L12059" s="36">
        <v>609</v>
      </c>
      <c r="N12059" s="32">
        <v>18</v>
      </c>
      <c r="O12059" s="36">
        <v>609</v>
      </c>
    </row>
    <row r="12060" spans="3:15" x14ac:dyDescent="0.25">
      <c r="C12060" s="1">
        <v>1</v>
      </c>
      <c r="D12060" s="1">
        <v>1</v>
      </c>
      <c r="E12060" s="1">
        <v>1</v>
      </c>
      <c r="F12060" s="19">
        <v>12051</v>
      </c>
      <c r="G12060" s="20" t="s">
        <v>3264</v>
      </c>
      <c r="H12060" s="21" t="s">
        <v>18</v>
      </c>
      <c r="K12060" s="33">
        <v>77</v>
      </c>
      <c r="L12060" s="37">
        <v>609</v>
      </c>
      <c r="N12060" s="33">
        <v>15</v>
      </c>
      <c r="O12060" s="37">
        <v>609</v>
      </c>
    </row>
    <row r="12061" spans="3:15" x14ac:dyDescent="0.25">
      <c r="C12061" s="1">
        <v>1</v>
      </c>
      <c r="D12061" s="1">
        <v>1</v>
      </c>
      <c r="E12061" s="1">
        <v>1</v>
      </c>
      <c r="F12061" s="16">
        <v>12052</v>
      </c>
      <c r="G12061" s="17" t="s">
        <v>3264</v>
      </c>
      <c r="H12061" s="18" t="s">
        <v>19</v>
      </c>
      <c r="K12061" s="32">
        <v>81</v>
      </c>
      <c r="L12061" s="36">
        <v>609</v>
      </c>
      <c r="N12061" s="32">
        <v>27</v>
      </c>
      <c r="O12061" s="36">
        <v>609</v>
      </c>
    </row>
    <row r="12062" spans="3:15" x14ac:dyDescent="0.25">
      <c r="C12062" s="1">
        <v>1</v>
      </c>
      <c r="D12062" s="1">
        <v>1</v>
      </c>
      <c r="E12062" s="1">
        <v>1</v>
      </c>
      <c r="F12062" s="19">
        <v>12053</v>
      </c>
      <c r="G12062" s="20" t="s">
        <v>3182</v>
      </c>
      <c r="H12062" s="21" t="s">
        <v>19</v>
      </c>
      <c r="K12062" s="33">
        <v>88</v>
      </c>
      <c r="L12062" s="37">
        <v>609</v>
      </c>
      <c r="N12062" s="33">
        <v>21</v>
      </c>
      <c r="O12062" s="37">
        <v>609</v>
      </c>
    </row>
    <row r="12063" spans="3:15" x14ac:dyDescent="0.25">
      <c r="C12063" s="1">
        <v>1</v>
      </c>
      <c r="D12063" s="1">
        <v>1</v>
      </c>
      <c r="E12063" s="1">
        <v>1</v>
      </c>
      <c r="F12063" s="16">
        <v>12054</v>
      </c>
      <c r="G12063" s="17" t="s">
        <v>3264</v>
      </c>
      <c r="H12063" s="18" t="s">
        <v>19</v>
      </c>
      <c r="K12063" s="32">
        <v>75</v>
      </c>
      <c r="L12063" s="36">
        <v>609</v>
      </c>
      <c r="N12063" s="32">
        <v>6</v>
      </c>
      <c r="O12063" s="36">
        <v>609</v>
      </c>
    </row>
    <row r="12064" spans="3:15" x14ac:dyDescent="0.25">
      <c r="C12064" s="1">
        <v>1</v>
      </c>
      <c r="D12064" s="1">
        <v>1</v>
      </c>
      <c r="E12064" s="1">
        <v>1</v>
      </c>
      <c r="F12064" s="19">
        <v>12055</v>
      </c>
      <c r="G12064" s="20" t="s">
        <v>3264</v>
      </c>
      <c r="H12064" s="21" t="s">
        <v>19</v>
      </c>
      <c r="K12064" s="33">
        <v>77</v>
      </c>
      <c r="L12064" s="37">
        <v>609</v>
      </c>
      <c r="N12064" s="33">
        <v>11</v>
      </c>
      <c r="O12064" s="37">
        <v>609</v>
      </c>
    </row>
    <row r="12065" spans="3:15" x14ac:dyDescent="0.25">
      <c r="C12065" s="1">
        <v>1</v>
      </c>
      <c r="D12065" s="1">
        <v>1</v>
      </c>
      <c r="E12065" s="1">
        <v>1</v>
      </c>
      <c r="F12065" s="16">
        <v>12056</v>
      </c>
      <c r="G12065" s="17" t="s">
        <v>3264</v>
      </c>
      <c r="H12065" s="18" t="s">
        <v>19</v>
      </c>
      <c r="K12065" s="32">
        <v>74</v>
      </c>
      <c r="L12065" s="36">
        <v>609</v>
      </c>
      <c r="N12065" s="32">
        <v>23</v>
      </c>
      <c r="O12065" s="36">
        <v>609</v>
      </c>
    </row>
    <row r="12066" spans="3:15" x14ac:dyDescent="0.25">
      <c r="C12066" s="1">
        <v>1</v>
      </c>
      <c r="D12066" s="1">
        <v>1</v>
      </c>
      <c r="E12066" s="1">
        <v>1</v>
      </c>
      <c r="F12066" s="19">
        <v>12057</v>
      </c>
      <c r="G12066" s="20" t="s">
        <v>3264</v>
      </c>
      <c r="H12066" s="21" t="s">
        <v>18</v>
      </c>
      <c r="K12066" s="33">
        <v>67</v>
      </c>
      <c r="L12066" s="37">
        <v>609</v>
      </c>
      <c r="N12066" s="33">
        <v>8</v>
      </c>
      <c r="O12066" s="37">
        <v>609</v>
      </c>
    </row>
    <row r="12067" spans="3:15" x14ac:dyDescent="0.25">
      <c r="C12067" s="1">
        <v>1</v>
      </c>
      <c r="D12067" s="1">
        <v>1</v>
      </c>
      <c r="E12067" s="1">
        <v>1</v>
      </c>
      <c r="F12067" s="16">
        <v>12058</v>
      </c>
      <c r="G12067" s="17" t="s">
        <v>3182</v>
      </c>
      <c r="H12067" s="18" t="s">
        <v>18</v>
      </c>
      <c r="K12067" s="32">
        <v>64</v>
      </c>
      <c r="L12067" s="36">
        <v>609</v>
      </c>
      <c r="N12067" s="32">
        <v>23</v>
      </c>
      <c r="O12067" s="36">
        <v>609</v>
      </c>
    </row>
    <row r="12068" spans="3:15" x14ac:dyDescent="0.25">
      <c r="C12068" s="1">
        <v>1</v>
      </c>
      <c r="D12068" s="1">
        <v>1</v>
      </c>
      <c r="E12068" s="1">
        <v>1</v>
      </c>
      <c r="F12068" s="19">
        <v>12059</v>
      </c>
      <c r="G12068" s="20" t="s">
        <v>3264</v>
      </c>
      <c r="H12068" s="21" t="s">
        <v>19</v>
      </c>
      <c r="K12068" s="33">
        <v>63</v>
      </c>
      <c r="L12068" s="37">
        <v>609</v>
      </c>
      <c r="N12068" s="33">
        <v>18</v>
      </c>
      <c r="O12068" s="37">
        <v>609</v>
      </c>
    </row>
    <row r="12069" spans="3:15" x14ac:dyDescent="0.25">
      <c r="C12069" s="1">
        <v>1</v>
      </c>
      <c r="D12069" s="1">
        <v>1</v>
      </c>
      <c r="E12069" s="1">
        <v>1</v>
      </c>
      <c r="F12069" s="16">
        <v>12060</v>
      </c>
      <c r="G12069" s="17" t="s">
        <v>3264</v>
      </c>
      <c r="H12069" s="18" t="s">
        <v>18</v>
      </c>
      <c r="K12069" s="32">
        <v>59</v>
      </c>
      <c r="L12069" s="36">
        <v>609</v>
      </c>
      <c r="N12069" s="32">
        <v>16</v>
      </c>
      <c r="O12069" s="36">
        <v>609</v>
      </c>
    </row>
    <row r="12070" spans="3:15" x14ac:dyDescent="0.25">
      <c r="C12070" s="1">
        <v>1</v>
      </c>
      <c r="D12070" s="1">
        <v>1</v>
      </c>
      <c r="E12070" s="1">
        <v>1</v>
      </c>
      <c r="F12070" s="19">
        <v>12061</v>
      </c>
      <c r="G12070" s="20" t="s">
        <v>3264</v>
      </c>
      <c r="H12070" s="21" t="s">
        <v>19</v>
      </c>
      <c r="K12070" s="33">
        <v>64</v>
      </c>
      <c r="L12070" s="37">
        <v>609</v>
      </c>
      <c r="N12070" s="33">
        <v>15</v>
      </c>
      <c r="O12070" s="37">
        <v>609</v>
      </c>
    </row>
    <row r="12071" spans="3:15" x14ac:dyDescent="0.25">
      <c r="C12071" s="1">
        <v>1</v>
      </c>
      <c r="D12071" s="1">
        <v>1</v>
      </c>
      <c r="E12071" s="1">
        <v>1</v>
      </c>
      <c r="F12071" s="16">
        <v>12062</v>
      </c>
      <c r="G12071" s="17" t="s">
        <v>3181</v>
      </c>
      <c r="H12071" s="18" t="s">
        <v>19</v>
      </c>
      <c r="K12071" s="32">
        <v>47</v>
      </c>
      <c r="L12071" s="36">
        <v>609</v>
      </c>
      <c r="N12071" s="32">
        <v>12</v>
      </c>
      <c r="O12071" s="36">
        <v>609</v>
      </c>
    </row>
    <row r="12072" spans="3:15" x14ac:dyDescent="0.25">
      <c r="C12072" s="1">
        <v>1</v>
      </c>
      <c r="D12072" s="1">
        <v>1</v>
      </c>
      <c r="E12072" s="1">
        <v>1</v>
      </c>
      <c r="F12072" s="19">
        <v>12063</v>
      </c>
      <c r="G12072" s="20" t="s">
        <v>3181</v>
      </c>
      <c r="H12072" s="21" t="s">
        <v>18</v>
      </c>
      <c r="K12072" s="33">
        <v>96</v>
      </c>
      <c r="L12072" s="37">
        <v>610</v>
      </c>
      <c r="N12072" s="33">
        <v>22</v>
      </c>
      <c r="O12072" s="37">
        <v>610</v>
      </c>
    </row>
    <row r="12073" spans="3:15" x14ac:dyDescent="0.25">
      <c r="C12073" s="1">
        <v>1</v>
      </c>
      <c r="D12073" s="1">
        <v>1</v>
      </c>
      <c r="E12073" s="1">
        <v>1</v>
      </c>
      <c r="F12073" s="16">
        <v>12064</v>
      </c>
      <c r="G12073" s="17" t="s">
        <v>3264</v>
      </c>
      <c r="H12073" s="18" t="s">
        <v>18</v>
      </c>
      <c r="K12073" s="32">
        <v>73</v>
      </c>
      <c r="L12073" s="36">
        <v>610</v>
      </c>
      <c r="N12073" s="32">
        <v>15</v>
      </c>
      <c r="O12073" s="36">
        <v>610</v>
      </c>
    </row>
    <row r="12074" spans="3:15" x14ac:dyDescent="0.25">
      <c r="C12074" s="1">
        <v>1</v>
      </c>
      <c r="D12074" s="1">
        <v>1</v>
      </c>
      <c r="E12074" s="1">
        <v>1</v>
      </c>
      <c r="F12074" s="19">
        <v>12065</v>
      </c>
      <c r="G12074" s="20" t="s">
        <v>3182</v>
      </c>
      <c r="H12074" s="21" t="s">
        <v>19</v>
      </c>
      <c r="K12074" s="33">
        <v>85</v>
      </c>
      <c r="L12074" s="37">
        <v>610</v>
      </c>
      <c r="N12074" s="33">
        <v>27</v>
      </c>
      <c r="O12074" s="37">
        <v>610</v>
      </c>
    </row>
    <row r="12075" spans="3:15" x14ac:dyDescent="0.25">
      <c r="C12075" s="1">
        <v>1</v>
      </c>
      <c r="D12075" s="1">
        <v>1</v>
      </c>
      <c r="E12075" s="1">
        <v>1</v>
      </c>
      <c r="F12075" s="16">
        <v>12066</v>
      </c>
      <c r="G12075" s="17" t="s">
        <v>3181</v>
      </c>
      <c r="H12075" s="18" t="s">
        <v>19</v>
      </c>
      <c r="K12075" s="32">
        <v>72</v>
      </c>
      <c r="L12075" s="36">
        <v>610</v>
      </c>
      <c r="N12075" s="32">
        <v>19</v>
      </c>
      <c r="O12075" s="36">
        <v>610</v>
      </c>
    </row>
    <row r="12076" spans="3:15" x14ac:dyDescent="0.25">
      <c r="C12076" s="1">
        <v>1</v>
      </c>
      <c r="D12076" s="1">
        <v>1</v>
      </c>
      <c r="E12076" s="1">
        <v>1</v>
      </c>
      <c r="F12076" s="19">
        <v>12067</v>
      </c>
      <c r="G12076" s="20" t="s">
        <v>3182</v>
      </c>
      <c r="H12076" s="21" t="s">
        <v>19</v>
      </c>
      <c r="K12076" s="33">
        <v>83</v>
      </c>
      <c r="L12076" s="37">
        <v>610</v>
      </c>
      <c r="N12076" s="33">
        <v>19</v>
      </c>
      <c r="O12076" s="37">
        <v>610</v>
      </c>
    </row>
    <row r="12077" spans="3:15" x14ac:dyDescent="0.25">
      <c r="C12077" s="1">
        <v>1</v>
      </c>
      <c r="D12077" s="1">
        <v>1</v>
      </c>
      <c r="E12077" s="1">
        <v>1</v>
      </c>
      <c r="F12077" s="16">
        <v>12068</v>
      </c>
      <c r="G12077" s="17" t="s">
        <v>3264</v>
      </c>
      <c r="H12077" s="18" t="s">
        <v>18</v>
      </c>
      <c r="K12077" s="32">
        <v>55</v>
      </c>
      <c r="L12077" s="36">
        <v>610</v>
      </c>
      <c r="N12077" s="32">
        <v>9</v>
      </c>
      <c r="O12077" s="36">
        <v>610</v>
      </c>
    </row>
    <row r="12078" spans="3:15" x14ac:dyDescent="0.25">
      <c r="C12078" s="1">
        <v>1</v>
      </c>
      <c r="D12078" s="1">
        <v>1</v>
      </c>
      <c r="E12078" s="1">
        <v>1</v>
      </c>
      <c r="F12078" s="19">
        <v>12069</v>
      </c>
      <c r="G12078" s="20" t="s">
        <v>3264</v>
      </c>
      <c r="H12078" s="21" t="s">
        <v>19</v>
      </c>
      <c r="K12078" s="33">
        <v>59</v>
      </c>
      <c r="L12078" s="37">
        <v>610</v>
      </c>
      <c r="N12078" s="33">
        <v>17</v>
      </c>
      <c r="O12078" s="37">
        <v>610</v>
      </c>
    </row>
    <row r="12079" spans="3:15" x14ac:dyDescent="0.25">
      <c r="C12079" s="1">
        <v>1</v>
      </c>
      <c r="D12079" s="1">
        <v>1</v>
      </c>
      <c r="E12079" s="1">
        <v>1</v>
      </c>
      <c r="F12079" s="16">
        <v>12070</v>
      </c>
      <c r="G12079" s="17" t="s">
        <v>3264</v>
      </c>
      <c r="H12079" s="18" t="s">
        <v>19</v>
      </c>
      <c r="K12079" s="32">
        <v>55</v>
      </c>
      <c r="L12079" s="36">
        <v>610</v>
      </c>
      <c r="N12079" s="32">
        <v>12</v>
      </c>
      <c r="O12079" s="36">
        <v>610</v>
      </c>
    </row>
    <row r="12080" spans="3:15" x14ac:dyDescent="0.25">
      <c r="C12080" s="1">
        <v>1</v>
      </c>
      <c r="D12080" s="1">
        <v>1</v>
      </c>
      <c r="E12080" s="1">
        <v>1</v>
      </c>
      <c r="F12080" s="19">
        <v>12071</v>
      </c>
      <c r="G12080" s="20" t="s">
        <v>3181</v>
      </c>
      <c r="H12080" s="21" t="s">
        <v>18</v>
      </c>
      <c r="K12080" s="33">
        <v>67</v>
      </c>
      <c r="L12080" s="37">
        <v>610</v>
      </c>
      <c r="N12080" s="33">
        <v>8</v>
      </c>
      <c r="O12080" s="37">
        <v>610</v>
      </c>
    </row>
    <row r="12081" spans="3:15" x14ac:dyDescent="0.25">
      <c r="C12081" s="1">
        <v>1</v>
      </c>
      <c r="D12081" s="1">
        <v>1</v>
      </c>
      <c r="E12081" s="1">
        <v>1</v>
      </c>
      <c r="F12081" s="16">
        <v>12072</v>
      </c>
      <c r="G12081" s="17" t="s">
        <v>3181</v>
      </c>
      <c r="H12081" s="18" t="s">
        <v>19</v>
      </c>
      <c r="K12081" s="32">
        <v>52</v>
      </c>
      <c r="L12081" s="36">
        <v>610</v>
      </c>
      <c r="N12081" s="32">
        <v>15</v>
      </c>
      <c r="O12081" s="36">
        <v>610</v>
      </c>
    </row>
    <row r="12082" spans="3:15" x14ac:dyDescent="0.25">
      <c r="C12082" s="1">
        <v>1</v>
      </c>
      <c r="D12082" s="1">
        <v>1</v>
      </c>
      <c r="E12082" s="1">
        <v>1</v>
      </c>
      <c r="F12082" s="19">
        <v>12073</v>
      </c>
      <c r="G12082" s="20" t="s">
        <v>3264</v>
      </c>
      <c r="H12082" s="21" t="s">
        <v>19</v>
      </c>
      <c r="K12082" s="33">
        <v>68</v>
      </c>
      <c r="L12082" s="37">
        <v>610</v>
      </c>
      <c r="N12082" s="33">
        <v>10</v>
      </c>
      <c r="O12082" s="37">
        <v>610</v>
      </c>
    </row>
    <row r="12083" spans="3:15" x14ac:dyDescent="0.25">
      <c r="C12083" s="1">
        <v>1</v>
      </c>
      <c r="D12083" s="1">
        <v>1</v>
      </c>
      <c r="E12083" s="1">
        <v>1</v>
      </c>
      <c r="F12083" s="16">
        <v>12074</v>
      </c>
      <c r="G12083" s="17" t="s">
        <v>3181</v>
      </c>
      <c r="H12083" s="18" t="s">
        <v>18</v>
      </c>
      <c r="K12083" s="32">
        <v>85</v>
      </c>
      <c r="L12083" s="36">
        <v>611</v>
      </c>
      <c r="N12083" s="32">
        <v>17</v>
      </c>
      <c r="O12083" s="36">
        <v>611</v>
      </c>
    </row>
    <row r="12084" spans="3:15" x14ac:dyDescent="0.25">
      <c r="C12084" s="1">
        <v>1</v>
      </c>
      <c r="D12084" s="1">
        <v>1</v>
      </c>
      <c r="E12084" s="1">
        <v>1</v>
      </c>
      <c r="F12084" s="19">
        <v>12075</v>
      </c>
      <c r="G12084" s="20" t="s">
        <v>3264</v>
      </c>
      <c r="H12084" s="21" t="s">
        <v>19</v>
      </c>
      <c r="K12084" s="33">
        <v>79</v>
      </c>
      <c r="L12084" s="37">
        <v>611</v>
      </c>
      <c r="N12084" s="33">
        <v>14</v>
      </c>
      <c r="O12084" s="37">
        <v>611</v>
      </c>
    </row>
    <row r="12085" spans="3:15" x14ac:dyDescent="0.25">
      <c r="C12085" s="1">
        <v>1</v>
      </c>
      <c r="D12085" s="1">
        <v>1</v>
      </c>
      <c r="E12085" s="1">
        <v>1</v>
      </c>
      <c r="F12085" s="16">
        <v>12076</v>
      </c>
      <c r="G12085" s="17" t="s">
        <v>3182</v>
      </c>
      <c r="H12085" s="18" t="s">
        <v>19</v>
      </c>
      <c r="K12085" s="32">
        <v>94</v>
      </c>
      <c r="L12085" s="36">
        <v>611</v>
      </c>
      <c r="N12085" s="32">
        <v>26</v>
      </c>
      <c r="O12085" s="36">
        <v>611</v>
      </c>
    </row>
    <row r="12086" spans="3:15" x14ac:dyDescent="0.25">
      <c r="C12086" s="1">
        <v>1</v>
      </c>
      <c r="D12086" s="1">
        <v>1</v>
      </c>
      <c r="E12086" s="1">
        <v>1</v>
      </c>
      <c r="F12086" s="19">
        <v>12077</v>
      </c>
      <c r="G12086" s="20" t="s">
        <v>3264</v>
      </c>
      <c r="H12086" s="21" t="s">
        <v>18</v>
      </c>
      <c r="K12086" s="33">
        <v>85</v>
      </c>
      <c r="L12086" s="37">
        <v>611</v>
      </c>
      <c r="N12086" s="33">
        <v>25</v>
      </c>
      <c r="O12086" s="37">
        <v>611</v>
      </c>
    </row>
    <row r="12087" spans="3:15" x14ac:dyDescent="0.25">
      <c r="C12087" s="1">
        <v>1</v>
      </c>
      <c r="D12087" s="1">
        <v>1</v>
      </c>
      <c r="E12087" s="1">
        <v>1</v>
      </c>
      <c r="F12087" s="16">
        <v>12078</v>
      </c>
      <c r="G12087" s="17" t="s">
        <v>3181</v>
      </c>
      <c r="H12087" s="18" t="s">
        <v>18</v>
      </c>
      <c r="K12087" s="32">
        <v>69</v>
      </c>
      <c r="L12087" s="36">
        <v>611</v>
      </c>
      <c r="N12087" s="32">
        <v>17</v>
      </c>
      <c r="O12087" s="36">
        <v>611</v>
      </c>
    </row>
    <row r="12088" spans="3:15" x14ac:dyDescent="0.25">
      <c r="C12088" s="1">
        <v>1</v>
      </c>
      <c r="D12088" s="1">
        <v>1</v>
      </c>
      <c r="E12088" s="1">
        <v>1</v>
      </c>
      <c r="F12088" s="19">
        <v>12079</v>
      </c>
      <c r="G12088" s="20" t="s">
        <v>3264</v>
      </c>
      <c r="H12088" s="21" t="s">
        <v>18</v>
      </c>
      <c r="K12088" s="33">
        <v>64</v>
      </c>
      <c r="L12088" s="37">
        <v>611</v>
      </c>
      <c r="N12088" s="33">
        <v>16</v>
      </c>
      <c r="O12088" s="37">
        <v>611</v>
      </c>
    </row>
    <row r="12089" spans="3:15" x14ac:dyDescent="0.25">
      <c r="C12089" s="1">
        <v>1</v>
      </c>
      <c r="D12089" s="1">
        <v>1</v>
      </c>
      <c r="E12089" s="1">
        <v>1</v>
      </c>
      <c r="F12089" s="16">
        <v>12080</v>
      </c>
      <c r="G12089" s="17" t="s">
        <v>3264</v>
      </c>
      <c r="H12089" s="18" t="s">
        <v>18</v>
      </c>
      <c r="K12089" s="32">
        <v>44</v>
      </c>
      <c r="L12089" s="36">
        <v>611</v>
      </c>
      <c r="N12089" s="32">
        <v>10</v>
      </c>
      <c r="O12089" s="36">
        <v>611</v>
      </c>
    </row>
    <row r="12090" spans="3:15" x14ac:dyDescent="0.25">
      <c r="C12090" s="1">
        <v>1</v>
      </c>
      <c r="D12090" s="1">
        <v>1</v>
      </c>
      <c r="E12090" s="1">
        <v>1</v>
      </c>
      <c r="F12090" s="19">
        <v>12081</v>
      </c>
      <c r="G12090" s="20" t="s">
        <v>3181</v>
      </c>
      <c r="H12090" s="21" t="s">
        <v>19</v>
      </c>
      <c r="K12090" s="33">
        <v>90</v>
      </c>
      <c r="L12090" s="37">
        <v>612</v>
      </c>
      <c r="N12090" s="33">
        <v>21</v>
      </c>
      <c r="O12090" s="37">
        <v>612</v>
      </c>
    </row>
    <row r="12091" spans="3:15" x14ac:dyDescent="0.25">
      <c r="C12091" s="1">
        <v>1</v>
      </c>
      <c r="D12091" s="1">
        <v>1</v>
      </c>
      <c r="E12091" s="1">
        <v>1</v>
      </c>
      <c r="F12091" s="16">
        <v>12082</v>
      </c>
      <c r="G12091" s="17" t="s">
        <v>3181</v>
      </c>
      <c r="H12091" s="18" t="s">
        <v>18</v>
      </c>
      <c r="K12091" s="32">
        <v>72</v>
      </c>
      <c r="L12091" s="36">
        <v>612</v>
      </c>
      <c r="N12091" s="32">
        <v>17</v>
      </c>
      <c r="O12091" s="36">
        <v>612</v>
      </c>
    </row>
    <row r="12092" spans="3:15" x14ac:dyDescent="0.25">
      <c r="C12092" s="1">
        <v>1</v>
      </c>
      <c r="D12092" s="1">
        <v>1</v>
      </c>
      <c r="E12092" s="1">
        <v>1</v>
      </c>
      <c r="F12092" s="19">
        <v>12083</v>
      </c>
      <c r="G12092" s="20" t="s">
        <v>3264</v>
      </c>
      <c r="H12092" s="21" t="s">
        <v>18</v>
      </c>
      <c r="K12092" s="33">
        <v>60</v>
      </c>
      <c r="L12092" s="37">
        <v>612</v>
      </c>
      <c r="N12092" s="33">
        <v>8</v>
      </c>
      <c r="O12092" s="37">
        <v>612</v>
      </c>
    </row>
    <row r="12093" spans="3:15" x14ac:dyDescent="0.25">
      <c r="C12093" s="1">
        <v>1</v>
      </c>
      <c r="D12093" s="1">
        <v>1</v>
      </c>
      <c r="E12093" s="1">
        <v>1</v>
      </c>
      <c r="F12093" s="16">
        <v>12084</v>
      </c>
      <c r="G12093" s="17" t="s">
        <v>3264</v>
      </c>
      <c r="H12093" s="18" t="s">
        <v>18</v>
      </c>
      <c r="K12093" s="32">
        <v>52</v>
      </c>
      <c r="L12093" s="36">
        <v>612</v>
      </c>
      <c r="N12093" s="32">
        <v>19</v>
      </c>
      <c r="O12093" s="36">
        <v>612</v>
      </c>
    </row>
    <row r="12094" spans="3:15" x14ac:dyDescent="0.25">
      <c r="C12094" s="1">
        <v>1</v>
      </c>
      <c r="D12094" s="1">
        <v>1</v>
      </c>
      <c r="E12094" s="1">
        <v>1</v>
      </c>
      <c r="F12094" s="19">
        <v>12085</v>
      </c>
      <c r="G12094" s="20" t="s">
        <v>3264</v>
      </c>
      <c r="H12094" s="21" t="s">
        <v>18</v>
      </c>
      <c r="K12094" s="33">
        <v>57</v>
      </c>
      <c r="L12094" s="37">
        <v>612</v>
      </c>
      <c r="N12094" s="33">
        <v>15</v>
      </c>
      <c r="O12094" s="37">
        <v>612</v>
      </c>
    </row>
    <row r="12095" spans="3:15" x14ac:dyDescent="0.25">
      <c r="C12095" s="1">
        <v>1</v>
      </c>
      <c r="D12095" s="1">
        <v>1</v>
      </c>
      <c r="E12095" s="1">
        <v>1</v>
      </c>
      <c r="F12095" s="16">
        <v>12086</v>
      </c>
      <c r="G12095" s="17" t="s">
        <v>3264</v>
      </c>
      <c r="H12095" s="18" t="s">
        <v>18</v>
      </c>
      <c r="K12095" s="32">
        <v>54</v>
      </c>
      <c r="L12095" s="36">
        <v>612</v>
      </c>
      <c r="N12095" s="32">
        <v>17</v>
      </c>
      <c r="O12095" s="36">
        <v>612</v>
      </c>
    </row>
    <row r="12096" spans="3:15" x14ac:dyDescent="0.25">
      <c r="C12096" s="1">
        <v>1</v>
      </c>
      <c r="D12096" s="1">
        <v>1</v>
      </c>
      <c r="E12096" s="1">
        <v>1</v>
      </c>
      <c r="F12096" s="19">
        <v>12087</v>
      </c>
      <c r="G12096" s="20" t="s">
        <v>3264</v>
      </c>
      <c r="H12096" s="21" t="s">
        <v>18</v>
      </c>
      <c r="K12096" s="33">
        <v>42</v>
      </c>
      <c r="L12096" s="37">
        <v>612</v>
      </c>
      <c r="N12096" s="33">
        <v>11</v>
      </c>
      <c r="O12096" s="37">
        <v>612</v>
      </c>
    </row>
    <row r="12097" spans="3:15" x14ac:dyDescent="0.25">
      <c r="C12097" s="1">
        <v>1</v>
      </c>
      <c r="D12097" s="1">
        <v>1</v>
      </c>
      <c r="E12097" s="1">
        <v>1</v>
      </c>
      <c r="F12097" s="16">
        <v>12088</v>
      </c>
      <c r="G12097" s="17" t="s">
        <v>3264</v>
      </c>
      <c r="H12097" s="18" t="s">
        <v>19</v>
      </c>
      <c r="K12097" s="32">
        <v>30</v>
      </c>
      <c r="L12097" s="36">
        <v>612</v>
      </c>
      <c r="N12097" s="32">
        <v>8</v>
      </c>
      <c r="O12097" s="36">
        <v>612</v>
      </c>
    </row>
    <row r="12098" spans="3:15" x14ac:dyDescent="0.25">
      <c r="C12098" s="1">
        <v>1</v>
      </c>
      <c r="D12098" s="1">
        <v>1</v>
      </c>
      <c r="E12098" s="1">
        <v>1</v>
      </c>
      <c r="F12098" s="19">
        <v>12089</v>
      </c>
      <c r="G12098" s="20" t="s">
        <v>3264</v>
      </c>
      <c r="H12098" s="21" t="s">
        <v>19</v>
      </c>
      <c r="K12098" s="33">
        <v>84</v>
      </c>
      <c r="L12098" s="37">
        <v>613</v>
      </c>
      <c r="N12098" s="33">
        <v>18</v>
      </c>
      <c r="O12098" s="37">
        <v>613</v>
      </c>
    </row>
    <row r="12099" spans="3:15" x14ac:dyDescent="0.25">
      <c r="C12099" s="1">
        <v>1</v>
      </c>
      <c r="D12099" s="1">
        <v>1</v>
      </c>
      <c r="E12099" s="1">
        <v>1</v>
      </c>
      <c r="F12099" s="16">
        <v>12090</v>
      </c>
      <c r="G12099" s="17" t="s">
        <v>3264</v>
      </c>
      <c r="H12099" s="18" t="s">
        <v>18</v>
      </c>
      <c r="K12099" s="32">
        <v>66</v>
      </c>
      <c r="L12099" s="36">
        <v>613</v>
      </c>
      <c r="N12099" s="32">
        <v>10</v>
      </c>
      <c r="O12099" s="36">
        <v>613</v>
      </c>
    </row>
    <row r="12100" spans="3:15" x14ac:dyDescent="0.25">
      <c r="C12100" s="1">
        <v>1</v>
      </c>
      <c r="D12100" s="1">
        <v>1</v>
      </c>
      <c r="E12100" s="1">
        <v>1</v>
      </c>
      <c r="F12100" s="19">
        <v>12091</v>
      </c>
      <c r="G12100" s="20" t="s">
        <v>3181</v>
      </c>
      <c r="H12100" s="21" t="s">
        <v>18</v>
      </c>
      <c r="K12100" s="33">
        <v>100</v>
      </c>
      <c r="L12100" s="37">
        <v>613</v>
      </c>
      <c r="N12100" s="33">
        <v>27</v>
      </c>
      <c r="O12100" s="37">
        <v>613</v>
      </c>
    </row>
    <row r="12101" spans="3:15" x14ac:dyDescent="0.25">
      <c r="C12101" s="1">
        <v>1</v>
      </c>
      <c r="D12101" s="1">
        <v>1</v>
      </c>
      <c r="E12101" s="1">
        <v>1</v>
      </c>
      <c r="F12101" s="16">
        <v>12092</v>
      </c>
      <c r="G12101" s="17" t="s">
        <v>3181</v>
      </c>
      <c r="H12101" s="18" t="s">
        <v>18</v>
      </c>
      <c r="K12101" s="32">
        <v>75</v>
      </c>
      <c r="L12101" s="36">
        <v>613</v>
      </c>
      <c r="N12101" s="32">
        <v>20</v>
      </c>
      <c r="O12101" s="36">
        <v>613</v>
      </c>
    </row>
    <row r="12102" spans="3:15" x14ac:dyDescent="0.25">
      <c r="C12102" s="1">
        <v>1</v>
      </c>
      <c r="D12102" s="1">
        <v>1</v>
      </c>
      <c r="E12102" s="1">
        <v>1</v>
      </c>
      <c r="F12102" s="19">
        <v>12093</v>
      </c>
      <c r="G12102" s="20" t="s">
        <v>3181</v>
      </c>
      <c r="H12102" s="21" t="s">
        <v>19</v>
      </c>
      <c r="K12102" s="33">
        <v>76</v>
      </c>
      <c r="L12102" s="37">
        <v>613</v>
      </c>
      <c r="N12102" s="33">
        <v>18</v>
      </c>
      <c r="O12102" s="37">
        <v>613</v>
      </c>
    </row>
    <row r="12103" spans="3:15" x14ac:dyDescent="0.25">
      <c r="C12103" s="1">
        <v>1</v>
      </c>
      <c r="D12103" s="1">
        <v>1</v>
      </c>
      <c r="E12103" s="1">
        <v>1</v>
      </c>
      <c r="F12103" s="16">
        <v>12094</v>
      </c>
      <c r="G12103" s="17" t="s">
        <v>3264</v>
      </c>
      <c r="H12103" s="18" t="s">
        <v>18</v>
      </c>
      <c r="K12103" s="32">
        <v>75</v>
      </c>
      <c r="L12103" s="36">
        <v>613</v>
      </c>
      <c r="N12103" s="32">
        <v>13</v>
      </c>
      <c r="O12103" s="36">
        <v>613</v>
      </c>
    </row>
    <row r="12104" spans="3:15" x14ac:dyDescent="0.25">
      <c r="C12104" s="1">
        <v>1</v>
      </c>
      <c r="D12104" s="1">
        <v>1</v>
      </c>
      <c r="E12104" s="1">
        <v>1</v>
      </c>
      <c r="F12104" s="19">
        <v>12095</v>
      </c>
      <c r="G12104" s="20" t="s">
        <v>3181</v>
      </c>
      <c r="H12104" s="21" t="s">
        <v>19</v>
      </c>
      <c r="K12104" s="33">
        <v>73</v>
      </c>
      <c r="L12104" s="37">
        <v>613</v>
      </c>
      <c r="N12104" s="33">
        <v>12</v>
      </c>
      <c r="O12104" s="37">
        <v>613</v>
      </c>
    </row>
    <row r="12105" spans="3:15" x14ac:dyDescent="0.25">
      <c r="C12105" s="1">
        <v>1</v>
      </c>
      <c r="D12105" s="1">
        <v>1</v>
      </c>
      <c r="E12105" s="1">
        <v>1</v>
      </c>
      <c r="F12105" s="16">
        <v>12096</v>
      </c>
      <c r="G12105" s="17" t="s">
        <v>3264</v>
      </c>
      <c r="H12105" s="18" t="s">
        <v>18</v>
      </c>
      <c r="K12105" s="32">
        <v>47</v>
      </c>
      <c r="L12105" s="36">
        <v>613</v>
      </c>
      <c r="N12105" s="32">
        <v>8</v>
      </c>
      <c r="O12105" s="36">
        <v>613</v>
      </c>
    </row>
    <row r="12106" spans="3:15" x14ac:dyDescent="0.25">
      <c r="C12106" s="1">
        <v>1</v>
      </c>
      <c r="D12106" s="1">
        <v>1</v>
      </c>
      <c r="E12106" s="1">
        <v>1</v>
      </c>
      <c r="F12106" s="19">
        <v>12097</v>
      </c>
      <c r="G12106" s="20" t="s">
        <v>3264</v>
      </c>
      <c r="H12106" s="21" t="s">
        <v>18</v>
      </c>
      <c r="K12106" s="33">
        <v>49</v>
      </c>
      <c r="L12106" s="37">
        <v>613</v>
      </c>
      <c r="N12106" s="33">
        <v>6</v>
      </c>
      <c r="O12106" s="37">
        <v>613</v>
      </c>
    </row>
    <row r="12107" spans="3:15" x14ac:dyDescent="0.25">
      <c r="C12107" s="1">
        <v>1</v>
      </c>
      <c r="D12107" s="1">
        <v>1</v>
      </c>
      <c r="E12107" s="1">
        <v>1</v>
      </c>
      <c r="F12107" s="16">
        <v>12098</v>
      </c>
      <c r="G12107" s="17" t="s">
        <v>3264</v>
      </c>
      <c r="H12107" s="18" t="s">
        <v>18</v>
      </c>
      <c r="K12107" s="32">
        <v>62</v>
      </c>
      <c r="L12107" s="36">
        <v>613</v>
      </c>
      <c r="N12107" s="32">
        <v>15</v>
      </c>
      <c r="O12107" s="36">
        <v>613</v>
      </c>
    </row>
    <row r="12108" spans="3:15" x14ac:dyDescent="0.25">
      <c r="C12108" s="1">
        <v>1</v>
      </c>
      <c r="D12108" s="1">
        <v>1</v>
      </c>
      <c r="E12108" s="1">
        <v>1</v>
      </c>
      <c r="F12108" s="19">
        <v>12099</v>
      </c>
      <c r="G12108" s="20" t="s">
        <v>3181</v>
      </c>
      <c r="H12108" s="21" t="s">
        <v>18</v>
      </c>
      <c r="K12108" s="33">
        <v>68</v>
      </c>
      <c r="L12108" s="37">
        <v>613</v>
      </c>
      <c r="N12108" s="33">
        <v>16</v>
      </c>
      <c r="O12108" s="37">
        <v>613</v>
      </c>
    </row>
    <row r="12109" spans="3:15" x14ac:dyDescent="0.25">
      <c r="C12109" s="1">
        <v>1</v>
      </c>
      <c r="D12109" s="1">
        <v>1</v>
      </c>
      <c r="E12109" s="1">
        <v>1</v>
      </c>
      <c r="F12109" s="16">
        <v>12100</v>
      </c>
      <c r="G12109" s="17" t="s">
        <v>3264</v>
      </c>
      <c r="H12109" s="18" t="s">
        <v>18</v>
      </c>
      <c r="K12109" s="32">
        <v>64</v>
      </c>
      <c r="L12109" s="36">
        <v>613</v>
      </c>
      <c r="N12109" s="32">
        <v>17</v>
      </c>
      <c r="O12109" s="36">
        <v>613</v>
      </c>
    </row>
    <row r="12110" spans="3:15" x14ac:dyDescent="0.25">
      <c r="C12110" s="1">
        <v>1</v>
      </c>
      <c r="D12110" s="1">
        <v>1</v>
      </c>
      <c r="E12110" s="1">
        <v>1</v>
      </c>
      <c r="F12110" s="19">
        <v>12101</v>
      </c>
      <c r="G12110" s="20" t="s">
        <v>3181</v>
      </c>
      <c r="H12110" s="21" t="s">
        <v>19</v>
      </c>
      <c r="K12110" s="33">
        <v>49</v>
      </c>
      <c r="L12110" s="37">
        <v>613</v>
      </c>
      <c r="N12110" s="33">
        <v>9</v>
      </c>
      <c r="O12110" s="37">
        <v>613</v>
      </c>
    </row>
    <row r="12111" spans="3:15" x14ac:dyDescent="0.25">
      <c r="C12111" s="1">
        <v>1</v>
      </c>
      <c r="D12111" s="1">
        <v>1</v>
      </c>
      <c r="E12111" s="1">
        <v>1</v>
      </c>
      <c r="F12111" s="16">
        <v>12102</v>
      </c>
      <c r="G12111" s="17" t="s">
        <v>3264</v>
      </c>
      <c r="H12111" s="18" t="s">
        <v>18</v>
      </c>
      <c r="K12111" s="32">
        <v>66</v>
      </c>
      <c r="L12111" s="36">
        <v>613</v>
      </c>
      <c r="N12111" s="32">
        <v>16</v>
      </c>
      <c r="O12111" s="36">
        <v>613</v>
      </c>
    </row>
    <row r="12112" spans="3:15" x14ac:dyDescent="0.25">
      <c r="C12112" s="1">
        <v>1</v>
      </c>
      <c r="D12112" s="1">
        <v>1</v>
      </c>
      <c r="E12112" s="1">
        <v>1</v>
      </c>
      <c r="F12112" s="19">
        <v>12103</v>
      </c>
      <c r="G12112" s="20" t="s">
        <v>3181</v>
      </c>
      <c r="H12112" s="21" t="s">
        <v>19</v>
      </c>
      <c r="K12112" s="33">
        <v>65</v>
      </c>
      <c r="L12112" s="37">
        <v>614</v>
      </c>
      <c r="N12112" s="33">
        <v>17</v>
      </c>
      <c r="O12112" s="37">
        <v>614</v>
      </c>
    </row>
    <row r="12113" spans="3:15" x14ac:dyDescent="0.25">
      <c r="C12113" s="1">
        <v>1</v>
      </c>
      <c r="D12113" s="1">
        <v>1</v>
      </c>
      <c r="E12113" s="1">
        <v>1</v>
      </c>
      <c r="F12113" s="16">
        <v>12104</v>
      </c>
      <c r="G12113" s="17" t="s">
        <v>3264</v>
      </c>
      <c r="H12113" s="18" t="s">
        <v>19</v>
      </c>
      <c r="K12113" s="32">
        <v>75</v>
      </c>
      <c r="L12113" s="36">
        <v>614</v>
      </c>
      <c r="N12113" s="32">
        <v>17</v>
      </c>
      <c r="O12113" s="36">
        <v>614</v>
      </c>
    </row>
    <row r="12114" spans="3:15" x14ac:dyDescent="0.25">
      <c r="C12114" s="1">
        <v>1</v>
      </c>
      <c r="D12114" s="1">
        <v>1</v>
      </c>
      <c r="E12114" s="1">
        <v>1</v>
      </c>
      <c r="F12114" s="19">
        <v>12105</v>
      </c>
      <c r="G12114" s="20" t="s">
        <v>3182</v>
      </c>
      <c r="H12114" s="21" t="s">
        <v>18</v>
      </c>
      <c r="K12114" s="33">
        <v>79</v>
      </c>
      <c r="L12114" s="37">
        <v>614</v>
      </c>
      <c r="N12114" s="33">
        <v>25</v>
      </c>
      <c r="O12114" s="37">
        <v>614</v>
      </c>
    </row>
    <row r="12115" spans="3:15" x14ac:dyDescent="0.25">
      <c r="C12115" s="1">
        <v>1</v>
      </c>
      <c r="D12115" s="1">
        <v>1</v>
      </c>
      <c r="E12115" s="1">
        <v>1</v>
      </c>
      <c r="F12115" s="16">
        <v>12106</v>
      </c>
      <c r="G12115" s="17" t="s">
        <v>3182</v>
      </c>
      <c r="H12115" s="18" t="s">
        <v>19</v>
      </c>
      <c r="K12115" s="32">
        <v>78</v>
      </c>
      <c r="L12115" s="36">
        <v>614</v>
      </c>
      <c r="N12115" s="32">
        <v>24</v>
      </c>
      <c r="O12115" s="36">
        <v>614</v>
      </c>
    </row>
    <row r="12116" spans="3:15" x14ac:dyDescent="0.25">
      <c r="C12116" s="1">
        <v>1</v>
      </c>
      <c r="D12116" s="1">
        <v>1</v>
      </c>
      <c r="E12116" s="1">
        <v>1</v>
      </c>
      <c r="F12116" s="19">
        <v>12107</v>
      </c>
      <c r="G12116" s="20" t="s">
        <v>3264</v>
      </c>
      <c r="H12116" s="21" t="s">
        <v>18</v>
      </c>
      <c r="K12116" s="33">
        <v>76</v>
      </c>
      <c r="L12116" s="37">
        <v>614</v>
      </c>
      <c r="N12116" s="33">
        <v>20</v>
      </c>
      <c r="O12116" s="37">
        <v>614</v>
      </c>
    </row>
    <row r="12117" spans="3:15" x14ac:dyDescent="0.25">
      <c r="C12117" s="1">
        <v>1</v>
      </c>
      <c r="D12117" s="1">
        <v>1</v>
      </c>
      <c r="E12117" s="1">
        <v>1</v>
      </c>
      <c r="F12117" s="16">
        <v>12108</v>
      </c>
      <c r="G12117" s="17" t="s">
        <v>3264</v>
      </c>
      <c r="H12117" s="18" t="s">
        <v>18</v>
      </c>
      <c r="K12117" s="32">
        <v>66</v>
      </c>
      <c r="L12117" s="36">
        <v>614</v>
      </c>
      <c r="N12117" s="32">
        <v>8</v>
      </c>
      <c r="O12117" s="36">
        <v>614</v>
      </c>
    </row>
    <row r="12118" spans="3:15" x14ac:dyDescent="0.25">
      <c r="C12118" s="1">
        <v>1</v>
      </c>
      <c r="D12118" s="1">
        <v>1</v>
      </c>
      <c r="E12118" s="1">
        <v>1</v>
      </c>
      <c r="F12118" s="19">
        <v>12109</v>
      </c>
      <c r="G12118" s="20" t="s">
        <v>3181</v>
      </c>
      <c r="H12118" s="21" t="s">
        <v>19</v>
      </c>
      <c r="K12118" s="33">
        <v>72</v>
      </c>
      <c r="L12118" s="37">
        <v>614</v>
      </c>
      <c r="N12118" s="33">
        <v>17</v>
      </c>
      <c r="O12118" s="37">
        <v>614</v>
      </c>
    </row>
    <row r="12119" spans="3:15" x14ac:dyDescent="0.25">
      <c r="C12119" s="1">
        <v>1</v>
      </c>
      <c r="D12119" s="1">
        <v>1</v>
      </c>
      <c r="E12119" s="1">
        <v>1</v>
      </c>
      <c r="F12119" s="16">
        <v>12110</v>
      </c>
      <c r="G12119" s="17" t="s">
        <v>3264</v>
      </c>
      <c r="H12119" s="18" t="s">
        <v>19</v>
      </c>
      <c r="K12119" s="32">
        <v>51</v>
      </c>
      <c r="L12119" s="36">
        <v>614</v>
      </c>
      <c r="N12119" s="32">
        <v>12</v>
      </c>
      <c r="O12119" s="36">
        <v>614</v>
      </c>
    </row>
    <row r="12120" spans="3:15" x14ac:dyDescent="0.25">
      <c r="C12120" s="1">
        <v>1</v>
      </c>
      <c r="D12120" s="1">
        <v>1</v>
      </c>
      <c r="E12120" s="1">
        <v>1</v>
      </c>
      <c r="F12120" s="19">
        <v>12111</v>
      </c>
      <c r="G12120" s="20" t="s">
        <v>3264</v>
      </c>
      <c r="H12120" s="21" t="s">
        <v>19</v>
      </c>
      <c r="K12120" s="33">
        <v>48</v>
      </c>
      <c r="L12120" s="37">
        <v>614</v>
      </c>
      <c r="N12120" s="33">
        <v>12</v>
      </c>
      <c r="O12120" s="37">
        <v>614</v>
      </c>
    </row>
    <row r="12121" spans="3:15" x14ac:dyDescent="0.25">
      <c r="C12121" s="1">
        <v>1</v>
      </c>
      <c r="D12121" s="1">
        <v>1</v>
      </c>
      <c r="E12121" s="1">
        <v>1</v>
      </c>
      <c r="F12121" s="16">
        <v>12112</v>
      </c>
      <c r="G12121" s="17" t="s">
        <v>3264</v>
      </c>
      <c r="H12121" s="18" t="s">
        <v>18</v>
      </c>
      <c r="K12121" s="32">
        <v>54</v>
      </c>
      <c r="L12121" s="36">
        <v>614</v>
      </c>
      <c r="N12121" s="32">
        <v>8</v>
      </c>
      <c r="O12121" s="36">
        <v>614</v>
      </c>
    </row>
    <row r="12122" spans="3:15" x14ac:dyDescent="0.25">
      <c r="C12122" s="1">
        <v>1</v>
      </c>
      <c r="D12122" s="1">
        <v>1</v>
      </c>
      <c r="E12122" s="1">
        <v>1</v>
      </c>
      <c r="F12122" s="19">
        <v>12113</v>
      </c>
      <c r="G12122" s="20" t="s">
        <v>3264</v>
      </c>
      <c r="H12122" s="21" t="s">
        <v>18</v>
      </c>
      <c r="K12122" s="33">
        <v>79</v>
      </c>
      <c r="L12122" s="37">
        <v>615</v>
      </c>
      <c r="N12122" s="33">
        <v>13</v>
      </c>
      <c r="O12122" s="37">
        <v>615</v>
      </c>
    </row>
    <row r="12123" spans="3:15" x14ac:dyDescent="0.25">
      <c r="C12123" s="1">
        <v>1</v>
      </c>
      <c r="D12123" s="1">
        <v>1</v>
      </c>
      <c r="E12123" s="1">
        <v>1</v>
      </c>
      <c r="F12123" s="16">
        <v>12114</v>
      </c>
      <c r="G12123" s="17" t="s">
        <v>3182</v>
      </c>
      <c r="H12123" s="18" t="s">
        <v>19</v>
      </c>
      <c r="K12123" s="32">
        <v>81</v>
      </c>
      <c r="L12123" s="36">
        <v>615</v>
      </c>
      <c r="N12123" s="32">
        <v>13</v>
      </c>
      <c r="O12123" s="36">
        <v>615</v>
      </c>
    </row>
    <row r="12124" spans="3:15" x14ac:dyDescent="0.25">
      <c r="C12124" s="1">
        <v>1</v>
      </c>
      <c r="D12124" s="1">
        <v>1</v>
      </c>
      <c r="E12124" s="1">
        <v>1</v>
      </c>
      <c r="F12124" s="19">
        <v>12115</v>
      </c>
      <c r="G12124" s="20" t="s">
        <v>3264</v>
      </c>
      <c r="H12124" s="21" t="s">
        <v>19</v>
      </c>
      <c r="K12124" s="33">
        <v>62</v>
      </c>
      <c r="L12124" s="37">
        <v>615</v>
      </c>
      <c r="N12124" s="33">
        <v>12</v>
      </c>
      <c r="O12124" s="37">
        <v>615</v>
      </c>
    </row>
    <row r="12125" spans="3:15" x14ac:dyDescent="0.25">
      <c r="C12125" s="1">
        <v>1</v>
      </c>
      <c r="D12125" s="1">
        <v>1</v>
      </c>
      <c r="E12125" s="1">
        <v>1</v>
      </c>
      <c r="F12125" s="16">
        <v>12116</v>
      </c>
      <c r="G12125" s="17" t="s">
        <v>3264</v>
      </c>
      <c r="H12125" s="18" t="s">
        <v>18</v>
      </c>
      <c r="K12125" s="32">
        <v>55</v>
      </c>
      <c r="L12125" s="36">
        <v>615</v>
      </c>
      <c r="N12125" s="32">
        <v>5</v>
      </c>
      <c r="O12125" s="36">
        <v>615</v>
      </c>
    </row>
    <row r="12126" spans="3:15" x14ac:dyDescent="0.25">
      <c r="C12126" s="1">
        <v>1</v>
      </c>
      <c r="D12126" s="1">
        <v>1</v>
      </c>
      <c r="E12126" s="1">
        <v>1</v>
      </c>
      <c r="F12126" s="19">
        <v>12117</v>
      </c>
      <c r="G12126" s="20" t="s">
        <v>3264</v>
      </c>
      <c r="H12126" s="21" t="s">
        <v>19</v>
      </c>
      <c r="K12126" s="33">
        <v>67</v>
      </c>
      <c r="L12126" s="37">
        <v>615</v>
      </c>
      <c r="N12126" s="33">
        <v>15</v>
      </c>
      <c r="O12126" s="37">
        <v>615</v>
      </c>
    </row>
    <row r="12127" spans="3:15" x14ac:dyDescent="0.25">
      <c r="C12127" s="1">
        <v>1</v>
      </c>
      <c r="D12127" s="1">
        <v>1</v>
      </c>
      <c r="E12127" s="1">
        <v>1</v>
      </c>
      <c r="F12127" s="16">
        <v>12118</v>
      </c>
      <c r="G12127" s="17" t="s">
        <v>3264</v>
      </c>
      <c r="H12127" s="18" t="s">
        <v>19</v>
      </c>
      <c r="K12127" s="32">
        <v>61</v>
      </c>
      <c r="L12127" s="36">
        <v>615</v>
      </c>
      <c r="N12127" s="32">
        <v>13</v>
      </c>
      <c r="O12127" s="36">
        <v>615</v>
      </c>
    </row>
    <row r="12128" spans="3:15" x14ac:dyDescent="0.25">
      <c r="C12128" s="1">
        <v>1</v>
      </c>
      <c r="D12128" s="1">
        <v>1</v>
      </c>
      <c r="E12128" s="1">
        <v>1</v>
      </c>
      <c r="F12128" s="19">
        <v>12119</v>
      </c>
      <c r="G12128" s="20" t="s">
        <v>3264</v>
      </c>
      <c r="H12128" s="21" t="s">
        <v>19</v>
      </c>
      <c r="K12128" s="33">
        <v>63</v>
      </c>
      <c r="L12128" s="37">
        <v>615</v>
      </c>
      <c r="N12128" s="33">
        <v>9</v>
      </c>
      <c r="O12128" s="37">
        <v>615</v>
      </c>
    </row>
    <row r="12129" spans="3:15" x14ac:dyDescent="0.25">
      <c r="C12129" s="1">
        <v>1</v>
      </c>
      <c r="D12129" s="1">
        <v>1</v>
      </c>
      <c r="E12129" s="1">
        <v>1</v>
      </c>
      <c r="F12129" s="16">
        <v>12120</v>
      </c>
      <c r="G12129" s="17" t="s">
        <v>3264</v>
      </c>
      <c r="H12129" s="18" t="s">
        <v>18</v>
      </c>
      <c r="K12129" s="32">
        <v>64</v>
      </c>
      <c r="L12129" s="36">
        <v>616</v>
      </c>
      <c r="N12129" s="32">
        <v>13</v>
      </c>
      <c r="O12129" s="36">
        <v>616</v>
      </c>
    </row>
    <row r="12130" spans="3:15" x14ac:dyDescent="0.25">
      <c r="C12130" s="1">
        <v>1</v>
      </c>
      <c r="D12130" s="1">
        <v>1</v>
      </c>
      <c r="E12130" s="1">
        <v>1</v>
      </c>
      <c r="F12130" s="19">
        <v>12121</v>
      </c>
      <c r="G12130" s="20" t="s">
        <v>3264</v>
      </c>
      <c r="H12130" s="21" t="s">
        <v>19</v>
      </c>
      <c r="K12130" s="33">
        <v>63</v>
      </c>
      <c r="L12130" s="37">
        <v>616</v>
      </c>
      <c r="N12130" s="33">
        <v>17</v>
      </c>
      <c r="O12130" s="37">
        <v>616</v>
      </c>
    </row>
    <row r="12131" spans="3:15" x14ac:dyDescent="0.25">
      <c r="C12131" s="1">
        <v>1</v>
      </c>
      <c r="D12131" s="1">
        <v>1</v>
      </c>
      <c r="E12131" s="1">
        <v>1</v>
      </c>
      <c r="F12131" s="16">
        <v>12122</v>
      </c>
      <c r="G12131" s="17" t="s">
        <v>3264</v>
      </c>
      <c r="H12131" s="18" t="s">
        <v>19</v>
      </c>
      <c r="K12131" s="32">
        <v>68</v>
      </c>
      <c r="L12131" s="36">
        <v>616</v>
      </c>
      <c r="N12131" s="32">
        <v>9</v>
      </c>
      <c r="O12131" s="36">
        <v>616</v>
      </c>
    </row>
    <row r="12132" spans="3:15" x14ac:dyDescent="0.25">
      <c r="C12132" s="1">
        <v>1</v>
      </c>
      <c r="D12132" s="1">
        <v>1</v>
      </c>
      <c r="E12132" s="1">
        <v>1</v>
      </c>
      <c r="F12132" s="19">
        <v>12123</v>
      </c>
      <c r="G12132" s="20" t="s">
        <v>3264</v>
      </c>
      <c r="H12132" s="21" t="s">
        <v>18</v>
      </c>
      <c r="K12132" s="33">
        <v>64</v>
      </c>
      <c r="L12132" s="37">
        <v>616</v>
      </c>
      <c r="N12132" s="33">
        <v>12</v>
      </c>
      <c r="O12132" s="37">
        <v>616</v>
      </c>
    </row>
    <row r="12133" spans="3:15" x14ac:dyDescent="0.25">
      <c r="C12133" s="1">
        <v>1</v>
      </c>
      <c r="D12133" s="1">
        <v>1</v>
      </c>
      <c r="E12133" s="1">
        <v>1</v>
      </c>
      <c r="F12133" s="16">
        <v>12124</v>
      </c>
      <c r="G12133" s="17" t="s">
        <v>3181</v>
      </c>
      <c r="H12133" s="18" t="s">
        <v>18</v>
      </c>
      <c r="K12133" s="32">
        <v>63</v>
      </c>
      <c r="L12133" s="36">
        <v>616</v>
      </c>
      <c r="N12133" s="32">
        <v>16</v>
      </c>
      <c r="O12133" s="36">
        <v>616</v>
      </c>
    </row>
    <row r="12134" spans="3:15" x14ac:dyDescent="0.25">
      <c r="C12134" s="1">
        <v>1</v>
      </c>
      <c r="D12134" s="1">
        <v>1</v>
      </c>
      <c r="E12134" s="1">
        <v>1</v>
      </c>
      <c r="F12134" s="19">
        <v>12125</v>
      </c>
      <c r="G12134" s="20" t="s">
        <v>3264</v>
      </c>
      <c r="H12134" s="21" t="s">
        <v>19</v>
      </c>
      <c r="K12134" s="33">
        <v>67</v>
      </c>
      <c r="L12134" s="37">
        <v>616</v>
      </c>
      <c r="N12134" s="33">
        <v>25</v>
      </c>
      <c r="O12134" s="37">
        <v>616</v>
      </c>
    </row>
    <row r="12135" spans="3:15" x14ac:dyDescent="0.25">
      <c r="C12135" s="1">
        <v>1</v>
      </c>
      <c r="D12135" s="1">
        <v>1</v>
      </c>
      <c r="E12135" s="1">
        <v>1</v>
      </c>
      <c r="F12135" s="16">
        <v>12126</v>
      </c>
      <c r="G12135" s="17" t="s">
        <v>3264</v>
      </c>
      <c r="H12135" s="18" t="s">
        <v>18</v>
      </c>
      <c r="K12135" s="32">
        <v>62</v>
      </c>
      <c r="L12135" s="36">
        <v>616</v>
      </c>
      <c r="N12135" s="32">
        <v>14</v>
      </c>
      <c r="O12135" s="36">
        <v>616</v>
      </c>
    </row>
    <row r="12136" spans="3:15" x14ac:dyDescent="0.25">
      <c r="C12136" s="1">
        <v>1</v>
      </c>
      <c r="D12136" s="1">
        <v>1</v>
      </c>
      <c r="E12136" s="1">
        <v>1</v>
      </c>
      <c r="F12136" s="19">
        <v>12127</v>
      </c>
      <c r="G12136" s="20" t="s">
        <v>3264</v>
      </c>
      <c r="H12136" s="21" t="s">
        <v>19</v>
      </c>
      <c r="K12136" s="33">
        <v>75</v>
      </c>
      <c r="L12136" s="37">
        <v>616</v>
      </c>
      <c r="N12136" s="33">
        <v>16</v>
      </c>
      <c r="O12136" s="37">
        <v>616</v>
      </c>
    </row>
    <row r="12137" spans="3:15" x14ac:dyDescent="0.25">
      <c r="C12137" s="1">
        <v>1</v>
      </c>
      <c r="D12137" s="1">
        <v>1</v>
      </c>
      <c r="E12137" s="1">
        <v>1</v>
      </c>
      <c r="F12137" s="16">
        <v>12128</v>
      </c>
      <c r="G12137" s="17" t="s">
        <v>3264</v>
      </c>
      <c r="H12137" s="18" t="s">
        <v>18</v>
      </c>
      <c r="K12137" s="32">
        <v>56</v>
      </c>
      <c r="L12137" s="36">
        <v>616</v>
      </c>
      <c r="N12137" s="32">
        <v>7</v>
      </c>
      <c r="O12137" s="36">
        <v>616</v>
      </c>
    </row>
    <row r="12138" spans="3:15" x14ac:dyDescent="0.25">
      <c r="C12138" s="1">
        <v>1</v>
      </c>
      <c r="D12138" s="1">
        <v>1</v>
      </c>
      <c r="E12138" s="1">
        <v>1</v>
      </c>
      <c r="F12138" s="19">
        <v>12129</v>
      </c>
      <c r="G12138" s="20" t="s">
        <v>3264</v>
      </c>
      <c r="H12138" s="21" t="s">
        <v>18</v>
      </c>
      <c r="K12138" s="33">
        <v>38</v>
      </c>
      <c r="L12138" s="37">
        <v>616</v>
      </c>
      <c r="N12138" s="33">
        <v>7</v>
      </c>
      <c r="O12138" s="37">
        <v>616</v>
      </c>
    </row>
    <row r="12139" spans="3:15" x14ac:dyDescent="0.25">
      <c r="C12139" s="1">
        <v>1</v>
      </c>
      <c r="D12139" s="1">
        <v>1</v>
      </c>
      <c r="E12139" s="1">
        <v>1</v>
      </c>
      <c r="F12139" s="16">
        <v>12130</v>
      </c>
      <c r="G12139" s="17" t="s">
        <v>3264</v>
      </c>
      <c r="H12139" s="18" t="s">
        <v>18</v>
      </c>
      <c r="K12139" s="32">
        <v>44</v>
      </c>
      <c r="L12139" s="36">
        <v>616</v>
      </c>
      <c r="N12139" s="32">
        <v>4</v>
      </c>
      <c r="O12139" s="36">
        <v>616</v>
      </c>
    </row>
    <row r="12140" spans="3:15" x14ac:dyDescent="0.25">
      <c r="C12140" s="1">
        <v>1</v>
      </c>
      <c r="D12140" s="1">
        <v>1</v>
      </c>
      <c r="E12140" s="1">
        <v>1</v>
      </c>
      <c r="F12140" s="19">
        <v>12131</v>
      </c>
      <c r="G12140" s="20" t="s">
        <v>3264</v>
      </c>
      <c r="H12140" s="21" t="s">
        <v>19</v>
      </c>
      <c r="K12140" s="33">
        <v>49</v>
      </c>
      <c r="L12140" s="37">
        <v>616</v>
      </c>
      <c r="N12140" s="33">
        <v>7</v>
      </c>
      <c r="O12140" s="37">
        <v>616</v>
      </c>
    </row>
    <row r="12141" spans="3:15" x14ac:dyDescent="0.25">
      <c r="C12141" s="1">
        <v>1</v>
      </c>
      <c r="D12141" s="1">
        <v>1</v>
      </c>
      <c r="E12141" s="1">
        <v>1</v>
      </c>
      <c r="F12141" s="16">
        <v>12132</v>
      </c>
      <c r="G12141" s="17" t="s">
        <v>3181</v>
      </c>
      <c r="H12141" s="18" t="s">
        <v>18</v>
      </c>
      <c r="K12141" s="32">
        <v>86</v>
      </c>
      <c r="L12141" s="36">
        <v>617</v>
      </c>
      <c r="N12141" s="32">
        <v>21</v>
      </c>
      <c r="O12141" s="36">
        <v>617</v>
      </c>
    </row>
    <row r="12142" spans="3:15" x14ac:dyDescent="0.25">
      <c r="C12142" s="1">
        <v>1</v>
      </c>
      <c r="D12142" s="1">
        <v>1</v>
      </c>
      <c r="E12142" s="1">
        <v>1</v>
      </c>
      <c r="F12142" s="19">
        <v>12133</v>
      </c>
      <c r="G12142" s="20" t="s">
        <v>3264</v>
      </c>
      <c r="H12142" s="21" t="s">
        <v>19</v>
      </c>
      <c r="K12142" s="33">
        <v>78</v>
      </c>
      <c r="L12142" s="37">
        <v>617</v>
      </c>
      <c r="N12142" s="33">
        <v>14</v>
      </c>
      <c r="O12142" s="37">
        <v>617</v>
      </c>
    </row>
    <row r="12143" spans="3:15" x14ac:dyDescent="0.25">
      <c r="C12143" s="1">
        <v>1</v>
      </c>
      <c r="D12143" s="1">
        <v>1</v>
      </c>
      <c r="E12143" s="1">
        <v>1</v>
      </c>
      <c r="F12143" s="16">
        <v>12134</v>
      </c>
      <c r="G12143" s="17" t="s">
        <v>3264</v>
      </c>
      <c r="H12143" s="18" t="s">
        <v>18</v>
      </c>
      <c r="K12143" s="32">
        <v>69</v>
      </c>
      <c r="L12143" s="36">
        <v>617</v>
      </c>
      <c r="N12143" s="32">
        <v>23</v>
      </c>
      <c r="O12143" s="36">
        <v>617</v>
      </c>
    </row>
    <row r="12144" spans="3:15" x14ac:dyDescent="0.25">
      <c r="C12144" s="1">
        <v>1</v>
      </c>
      <c r="D12144" s="1">
        <v>1</v>
      </c>
      <c r="E12144" s="1">
        <v>1</v>
      </c>
      <c r="F12144" s="19">
        <v>12135</v>
      </c>
      <c r="G12144" s="20" t="s">
        <v>3182</v>
      </c>
      <c r="H12144" s="21" t="s">
        <v>19</v>
      </c>
      <c r="K12144" s="33">
        <v>72</v>
      </c>
      <c r="L12144" s="37">
        <v>617</v>
      </c>
      <c r="N12144" s="33">
        <v>21</v>
      </c>
      <c r="O12144" s="37">
        <v>617</v>
      </c>
    </row>
    <row r="12145" spans="3:15" x14ac:dyDescent="0.25">
      <c r="C12145" s="1">
        <v>1</v>
      </c>
      <c r="D12145" s="1">
        <v>1</v>
      </c>
      <c r="E12145" s="1">
        <v>1</v>
      </c>
      <c r="F12145" s="16">
        <v>12136</v>
      </c>
      <c r="G12145" s="17" t="s">
        <v>3264</v>
      </c>
      <c r="H12145" s="18" t="s">
        <v>19</v>
      </c>
      <c r="K12145" s="32">
        <v>79</v>
      </c>
      <c r="L12145" s="36">
        <v>617</v>
      </c>
      <c r="N12145" s="32">
        <v>22</v>
      </c>
      <c r="O12145" s="36">
        <v>617</v>
      </c>
    </row>
    <row r="12146" spans="3:15" x14ac:dyDescent="0.25">
      <c r="C12146" s="1">
        <v>1</v>
      </c>
      <c r="D12146" s="1">
        <v>1</v>
      </c>
      <c r="E12146" s="1">
        <v>1</v>
      </c>
      <c r="F12146" s="19">
        <v>12137</v>
      </c>
      <c r="G12146" s="20" t="s">
        <v>3264</v>
      </c>
      <c r="H12146" s="21" t="s">
        <v>18</v>
      </c>
      <c r="K12146" s="33">
        <v>38</v>
      </c>
      <c r="L12146" s="37">
        <v>617</v>
      </c>
      <c r="N12146" s="33">
        <v>5</v>
      </c>
      <c r="O12146" s="37">
        <v>617</v>
      </c>
    </row>
    <row r="12147" spans="3:15" x14ac:dyDescent="0.25">
      <c r="C12147" s="1">
        <v>1</v>
      </c>
      <c r="D12147" s="1">
        <v>1</v>
      </c>
      <c r="E12147" s="1">
        <v>1</v>
      </c>
      <c r="F12147" s="16">
        <v>12138</v>
      </c>
      <c r="G12147" s="17" t="s">
        <v>3264</v>
      </c>
      <c r="H12147" s="18" t="s">
        <v>19</v>
      </c>
      <c r="K12147" s="32">
        <v>76</v>
      </c>
      <c r="L12147" s="36">
        <v>618</v>
      </c>
      <c r="N12147" s="32">
        <v>22</v>
      </c>
      <c r="O12147" s="36">
        <v>618</v>
      </c>
    </row>
    <row r="12148" spans="3:15" x14ac:dyDescent="0.25">
      <c r="C12148" s="1">
        <v>1</v>
      </c>
      <c r="D12148" s="1">
        <v>1</v>
      </c>
      <c r="E12148" s="1">
        <v>1</v>
      </c>
      <c r="F12148" s="19">
        <v>12139</v>
      </c>
      <c r="G12148" s="20" t="s">
        <v>3181</v>
      </c>
      <c r="H12148" s="21" t="s">
        <v>19</v>
      </c>
      <c r="K12148" s="33">
        <v>95</v>
      </c>
      <c r="L12148" s="37">
        <v>618</v>
      </c>
      <c r="N12148" s="33">
        <v>26</v>
      </c>
      <c r="O12148" s="37">
        <v>618</v>
      </c>
    </row>
    <row r="12149" spans="3:15" x14ac:dyDescent="0.25">
      <c r="C12149" s="1">
        <v>1</v>
      </c>
      <c r="D12149" s="1">
        <v>1</v>
      </c>
      <c r="E12149" s="1">
        <v>1</v>
      </c>
      <c r="F12149" s="16">
        <v>12140</v>
      </c>
      <c r="G12149" s="17" t="s">
        <v>3264</v>
      </c>
      <c r="H12149" s="18" t="s">
        <v>18</v>
      </c>
      <c r="K12149" s="32">
        <v>76</v>
      </c>
      <c r="L12149" s="36">
        <v>618</v>
      </c>
      <c r="N12149" s="32">
        <v>16</v>
      </c>
      <c r="O12149" s="36">
        <v>618</v>
      </c>
    </row>
    <row r="12150" spans="3:15" x14ac:dyDescent="0.25">
      <c r="C12150" s="1">
        <v>1</v>
      </c>
      <c r="D12150" s="1">
        <v>1</v>
      </c>
      <c r="E12150" s="1">
        <v>1</v>
      </c>
      <c r="F12150" s="19">
        <v>12141</v>
      </c>
      <c r="G12150" s="20" t="s">
        <v>3181</v>
      </c>
      <c r="H12150" s="21" t="s">
        <v>18</v>
      </c>
      <c r="K12150" s="33">
        <v>78</v>
      </c>
      <c r="L12150" s="37">
        <v>618</v>
      </c>
      <c r="N12150" s="33">
        <v>32</v>
      </c>
      <c r="O12150" s="37">
        <v>618</v>
      </c>
    </row>
    <row r="12151" spans="3:15" x14ac:dyDescent="0.25">
      <c r="C12151" s="1">
        <v>1</v>
      </c>
      <c r="D12151" s="1">
        <v>1</v>
      </c>
      <c r="E12151" s="1">
        <v>1</v>
      </c>
      <c r="F12151" s="16">
        <v>12142</v>
      </c>
      <c r="G12151" s="17" t="s">
        <v>3182</v>
      </c>
      <c r="H12151" s="18" t="s">
        <v>18</v>
      </c>
      <c r="K12151" s="32">
        <v>65</v>
      </c>
      <c r="L12151" s="36">
        <v>618</v>
      </c>
      <c r="N12151" s="32">
        <v>12</v>
      </c>
      <c r="O12151" s="36">
        <v>618</v>
      </c>
    </row>
    <row r="12152" spans="3:15" x14ac:dyDescent="0.25">
      <c r="C12152" s="1">
        <v>1</v>
      </c>
      <c r="D12152" s="1">
        <v>1</v>
      </c>
      <c r="E12152" s="1">
        <v>1</v>
      </c>
      <c r="F12152" s="19">
        <v>12143</v>
      </c>
      <c r="G12152" s="20" t="s">
        <v>3264</v>
      </c>
      <c r="H12152" s="21" t="s">
        <v>19</v>
      </c>
      <c r="K12152" s="33">
        <v>50</v>
      </c>
      <c r="L12152" s="37">
        <v>618</v>
      </c>
      <c r="N12152" s="33">
        <v>7</v>
      </c>
      <c r="O12152" s="37">
        <v>618</v>
      </c>
    </row>
    <row r="12153" spans="3:15" x14ac:dyDescent="0.25">
      <c r="C12153" s="1">
        <v>1</v>
      </c>
      <c r="D12153" s="1">
        <v>1</v>
      </c>
      <c r="E12153" s="1">
        <v>1</v>
      </c>
      <c r="F12153" s="16">
        <v>12144</v>
      </c>
      <c r="G12153" s="17" t="s">
        <v>3264</v>
      </c>
      <c r="H12153" s="18" t="s">
        <v>18</v>
      </c>
      <c r="K12153" s="32">
        <v>43</v>
      </c>
      <c r="L12153" s="36">
        <v>618</v>
      </c>
      <c r="N12153" s="32">
        <v>10</v>
      </c>
      <c r="O12153" s="36">
        <v>618</v>
      </c>
    </row>
    <row r="12154" spans="3:15" x14ac:dyDescent="0.25">
      <c r="C12154" s="1">
        <v>1</v>
      </c>
      <c r="D12154" s="1">
        <v>1</v>
      </c>
      <c r="E12154" s="1">
        <v>1</v>
      </c>
      <c r="F12154" s="19">
        <v>12145</v>
      </c>
      <c r="G12154" s="20" t="s">
        <v>3181</v>
      </c>
      <c r="H12154" s="21" t="s">
        <v>19</v>
      </c>
      <c r="K12154" s="33">
        <v>91</v>
      </c>
      <c r="L12154" s="37">
        <v>619</v>
      </c>
      <c r="N12154" s="33">
        <v>19</v>
      </c>
      <c r="O12154" s="37">
        <v>619</v>
      </c>
    </row>
    <row r="12155" spans="3:15" x14ac:dyDescent="0.25">
      <c r="C12155" s="1">
        <v>1</v>
      </c>
      <c r="D12155" s="1">
        <v>1</v>
      </c>
      <c r="E12155" s="1">
        <v>1</v>
      </c>
      <c r="F12155" s="16">
        <v>12146</v>
      </c>
      <c r="G12155" s="17" t="s">
        <v>3264</v>
      </c>
      <c r="H12155" s="18" t="s">
        <v>19</v>
      </c>
      <c r="K12155" s="32">
        <v>95</v>
      </c>
      <c r="L12155" s="36">
        <v>619</v>
      </c>
      <c r="N12155" s="32">
        <v>13</v>
      </c>
      <c r="O12155" s="36">
        <v>619</v>
      </c>
    </row>
    <row r="12156" spans="3:15" x14ac:dyDescent="0.25">
      <c r="C12156" s="1">
        <v>1</v>
      </c>
      <c r="D12156" s="1">
        <v>1</v>
      </c>
      <c r="E12156" s="1">
        <v>1</v>
      </c>
      <c r="F12156" s="19">
        <v>12147</v>
      </c>
      <c r="G12156" s="20" t="s">
        <v>3264</v>
      </c>
      <c r="H12156" s="21" t="s">
        <v>19</v>
      </c>
      <c r="K12156" s="33">
        <v>79</v>
      </c>
      <c r="L12156" s="37">
        <v>619</v>
      </c>
      <c r="N12156" s="33">
        <v>13</v>
      </c>
      <c r="O12156" s="37">
        <v>619</v>
      </c>
    </row>
    <row r="12157" spans="3:15" x14ac:dyDescent="0.25">
      <c r="C12157" s="1">
        <v>1</v>
      </c>
      <c r="D12157" s="1">
        <v>1</v>
      </c>
      <c r="E12157" s="1">
        <v>1</v>
      </c>
      <c r="F12157" s="16">
        <v>12148</v>
      </c>
      <c r="G12157" s="17" t="s">
        <v>3264</v>
      </c>
      <c r="H12157" s="18" t="s">
        <v>18</v>
      </c>
      <c r="K12157" s="32">
        <v>60</v>
      </c>
      <c r="L12157" s="36">
        <v>619</v>
      </c>
      <c r="N12157" s="32">
        <v>10</v>
      </c>
      <c r="O12157" s="36">
        <v>619</v>
      </c>
    </row>
    <row r="12158" spans="3:15" x14ac:dyDescent="0.25">
      <c r="C12158" s="1">
        <v>1</v>
      </c>
      <c r="D12158" s="1">
        <v>1</v>
      </c>
      <c r="E12158" s="1">
        <v>1</v>
      </c>
      <c r="F12158" s="19">
        <v>12149</v>
      </c>
      <c r="G12158" s="20" t="s">
        <v>3264</v>
      </c>
      <c r="H12158" s="21" t="s">
        <v>18</v>
      </c>
      <c r="K12158" s="33">
        <v>73</v>
      </c>
      <c r="L12158" s="37">
        <v>619</v>
      </c>
      <c r="N12158" s="33">
        <v>14</v>
      </c>
      <c r="O12158" s="37">
        <v>619</v>
      </c>
    </row>
    <row r="12159" spans="3:15" x14ac:dyDescent="0.25">
      <c r="C12159" s="1">
        <v>1</v>
      </c>
      <c r="D12159" s="1">
        <v>1</v>
      </c>
      <c r="E12159" s="1">
        <v>1</v>
      </c>
      <c r="F12159" s="16">
        <v>12150</v>
      </c>
      <c r="G12159" s="17" t="s">
        <v>3264</v>
      </c>
      <c r="H12159" s="18" t="s">
        <v>18</v>
      </c>
      <c r="K12159" s="32">
        <v>70</v>
      </c>
      <c r="L12159" s="36">
        <v>619</v>
      </c>
      <c r="N12159" s="32">
        <v>18</v>
      </c>
      <c r="O12159" s="36">
        <v>619</v>
      </c>
    </row>
    <row r="12160" spans="3:15" x14ac:dyDescent="0.25">
      <c r="C12160" s="1">
        <v>1</v>
      </c>
      <c r="D12160" s="1">
        <v>1</v>
      </c>
      <c r="E12160" s="1">
        <v>1</v>
      </c>
      <c r="F12160" s="19">
        <v>12151</v>
      </c>
      <c r="G12160" s="20" t="s">
        <v>3264</v>
      </c>
      <c r="H12160" s="21" t="s">
        <v>18</v>
      </c>
      <c r="K12160" s="33">
        <v>59</v>
      </c>
      <c r="L12160" s="37">
        <v>619</v>
      </c>
      <c r="N12160" s="33">
        <v>14</v>
      </c>
      <c r="O12160" s="37">
        <v>619</v>
      </c>
    </row>
    <row r="12161" spans="3:15" x14ac:dyDescent="0.25">
      <c r="C12161" s="1">
        <v>1</v>
      </c>
      <c r="D12161" s="1">
        <v>1</v>
      </c>
      <c r="E12161" s="1">
        <v>1</v>
      </c>
      <c r="F12161" s="16">
        <v>12152</v>
      </c>
      <c r="G12161" s="17" t="s">
        <v>3264</v>
      </c>
      <c r="H12161" s="18" t="s">
        <v>19</v>
      </c>
      <c r="K12161" s="32">
        <v>44</v>
      </c>
      <c r="L12161" s="36">
        <v>619</v>
      </c>
      <c r="N12161" s="32">
        <v>11</v>
      </c>
      <c r="O12161" s="36">
        <v>619</v>
      </c>
    </row>
    <row r="12162" spans="3:15" x14ac:dyDescent="0.25">
      <c r="C12162" s="1">
        <v>1</v>
      </c>
      <c r="D12162" s="1">
        <v>1</v>
      </c>
      <c r="E12162" s="1">
        <v>1</v>
      </c>
      <c r="F12162" s="19">
        <v>12153</v>
      </c>
      <c r="G12162" s="20" t="s">
        <v>3264</v>
      </c>
      <c r="H12162" s="21" t="s">
        <v>19</v>
      </c>
      <c r="K12162" s="33">
        <v>99</v>
      </c>
      <c r="L12162" s="37">
        <v>620</v>
      </c>
      <c r="N12162" s="33">
        <v>14</v>
      </c>
      <c r="O12162" s="37">
        <v>620</v>
      </c>
    </row>
    <row r="12163" spans="3:15" x14ac:dyDescent="0.25">
      <c r="C12163" s="1">
        <v>1</v>
      </c>
      <c r="D12163" s="1">
        <v>1</v>
      </c>
      <c r="E12163" s="1">
        <v>1</v>
      </c>
      <c r="F12163" s="16">
        <v>12154</v>
      </c>
      <c r="G12163" s="17" t="s">
        <v>3181</v>
      </c>
      <c r="H12163" s="18" t="s">
        <v>18</v>
      </c>
      <c r="K12163" s="32">
        <v>85</v>
      </c>
      <c r="L12163" s="36">
        <v>620</v>
      </c>
      <c r="N12163" s="32">
        <v>20</v>
      </c>
      <c r="O12163" s="36">
        <v>620</v>
      </c>
    </row>
    <row r="12164" spans="3:15" x14ac:dyDescent="0.25">
      <c r="C12164" s="1">
        <v>1</v>
      </c>
      <c r="D12164" s="1">
        <v>1</v>
      </c>
      <c r="E12164" s="1">
        <v>1</v>
      </c>
      <c r="F12164" s="19">
        <v>12155</v>
      </c>
      <c r="G12164" s="20" t="s">
        <v>3264</v>
      </c>
      <c r="H12164" s="21" t="s">
        <v>19</v>
      </c>
      <c r="K12164" s="33">
        <v>95</v>
      </c>
      <c r="L12164" s="37">
        <v>620</v>
      </c>
      <c r="N12164" s="33">
        <v>16</v>
      </c>
      <c r="O12164" s="37">
        <v>620</v>
      </c>
    </row>
    <row r="12165" spans="3:15" x14ac:dyDescent="0.25">
      <c r="C12165" s="1">
        <v>1</v>
      </c>
      <c r="D12165" s="1">
        <v>1</v>
      </c>
      <c r="E12165" s="1">
        <v>1</v>
      </c>
      <c r="F12165" s="16">
        <v>12156</v>
      </c>
      <c r="G12165" s="17" t="s">
        <v>3264</v>
      </c>
      <c r="H12165" s="18" t="s">
        <v>19</v>
      </c>
      <c r="K12165" s="32">
        <v>82</v>
      </c>
      <c r="L12165" s="36">
        <v>620</v>
      </c>
      <c r="N12165" s="32">
        <v>10</v>
      </c>
      <c r="O12165" s="36">
        <v>620</v>
      </c>
    </row>
    <row r="12166" spans="3:15" x14ac:dyDescent="0.25">
      <c r="C12166" s="1">
        <v>1</v>
      </c>
      <c r="D12166" s="1">
        <v>1</v>
      </c>
      <c r="E12166" s="1">
        <v>1</v>
      </c>
      <c r="F12166" s="19">
        <v>12157</v>
      </c>
      <c r="G12166" s="20" t="s">
        <v>3264</v>
      </c>
      <c r="H12166" s="21" t="s">
        <v>19</v>
      </c>
      <c r="K12166" s="33">
        <v>64</v>
      </c>
      <c r="L12166" s="37">
        <v>620</v>
      </c>
      <c r="N12166" s="33">
        <v>19</v>
      </c>
      <c r="O12166" s="37">
        <v>620</v>
      </c>
    </row>
    <row r="12167" spans="3:15" x14ac:dyDescent="0.25">
      <c r="C12167" s="1">
        <v>1</v>
      </c>
      <c r="D12167" s="1">
        <v>1</v>
      </c>
      <c r="E12167" s="1">
        <v>1</v>
      </c>
      <c r="F12167" s="16">
        <v>12158</v>
      </c>
      <c r="G12167" s="17" t="s">
        <v>3264</v>
      </c>
      <c r="H12167" s="18" t="s">
        <v>19</v>
      </c>
      <c r="K12167" s="32">
        <v>63</v>
      </c>
      <c r="L12167" s="36">
        <v>620</v>
      </c>
      <c r="N12167" s="32">
        <v>11</v>
      </c>
      <c r="O12167" s="36">
        <v>620</v>
      </c>
    </row>
    <row r="12168" spans="3:15" x14ac:dyDescent="0.25">
      <c r="C12168" s="1">
        <v>1</v>
      </c>
      <c r="D12168" s="1">
        <v>1</v>
      </c>
      <c r="E12168" s="1">
        <v>1</v>
      </c>
      <c r="F12168" s="19">
        <v>12159</v>
      </c>
      <c r="G12168" s="20" t="s">
        <v>3264</v>
      </c>
      <c r="H12168" s="21" t="s">
        <v>19</v>
      </c>
      <c r="K12168" s="33">
        <v>55</v>
      </c>
      <c r="L12168" s="37">
        <v>620</v>
      </c>
      <c r="N12168" s="33">
        <v>9</v>
      </c>
      <c r="O12168" s="37">
        <v>620</v>
      </c>
    </row>
    <row r="12169" spans="3:15" x14ac:dyDescent="0.25">
      <c r="C12169" s="1">
        <v>1</v>
      </c>
      <c r="D12169" s="1">
        <v>1</v>
      </c>
      <c r="E12169" s="1">
        <v>1</v>
      </c>
      <c r="F12169" s="16">
        <v>12160</v>
      </c>
      <c r="G12169" s="17" t="s">
        <v>3264</v>
      </c>
      <c r="H12169" s="18" t="s">
        <v>19</v>
      </c>
      <c r="K12169" s="32">
        <v>78</v>
      </c>
      <c r="L12169" s="36">
        <v>620</v>
      </c>
      <c r="N12169" s="32">
        <v>22</v>
      </c>
      <c r="O12169" s="36">
        <v>620</v>
      </c>
    </row>
    <row r="12170" spans="3:15" x14ac:dyDescent="0.25">
      <c r="C12170" s="1">
        <v>1</v>
      </c>
      <c r="D12170" s="1">
        <v>1</v>
      </c>
      <c r="E12170" s="1">
        <v>1</v>
      </c>
      <c r="F12170" s="19">
        <v>12161</v>
      </c>
      <c r="G12170" s="20" t="s">
        <v>3264</v>
      </c>
      <c r="H12170" s="21" t="s">
        <v>18</v>
      </c>
      <c r="K12170" s="33">
        <v>50</v>
      </c>
      <c r="L12170" s="37">
        <v>620</v>
      </c>
      <c r="N12170" s="33">
        <v>12</v>
      </c>
      <c r="O12170" s="37">
        <v>620</v>
      </c>
    </row>
    <row r="12171" spans="3:15" x14ac:dyDescent="0.25">
      <c r="C12171" s="1">
        <v>1</v>
      </c>
      <c r="D12171" s="1">
        <v>1</v>
      </c>
      <c r="E12171" s="1">
        <v>1</v>
      </c>
      <c r="F12171" s="16">
        <v>12162</v>
      </c>
      <c r="G12171" s="17" t="s">
        <v>3264</v>
      </c>
      <c r="H12171" s="18" t="s">
        <v>19</v>
      </c>
      <c r="K12171" s="32">
        <v>58</v>
      </c>
      <c r="L12171" s="36">
        <v>620</v>
      </c>
      <c r="N12171" s="32">
        <v>17</v>
      </c>
      <c r="O12171" s="36">
        <v>620</v>
      </c>
    </row>
    <row r="12172" spans="3:15" x14ac:dyDescent="0.25">
      <c r="C12172" s="1">
        <v>1</v>
      </c>
      <c r="D12172" s="1">
        <v>1</v>
      </c>
      <c r="E12172" s="1">
        <v>1</v>
      </c>
      <c r="F12172" s="19">
        <v>12163</v>
      </c>
      <c r="G12172" s="20" t="s">
        <v>3264</v>
      </c>
      <c r="H12172" s="21" t="s">
        <v>19</v>
      </c>
      <c r="K12172" s="33">
        <v>59</v>
      </c>
      <c r="L12172" s="37">
        <v>620</v>
      </c>
      <c r="N12172" s="33">
        <v>9</v>
      </c>
      <c r="O12172" s="37">
        <v>620</v>
      </c>
    </row>
    <row r="12173" spans="3:15" x14ac:dyDescent="0.25">
      <c r="C12173" s="1">
        <v>1</v>
      </c>
      <c r="D12173" s="1">
        <v>1</v>
      </c>
      <c r="E12173" s="1">
        <v>1</v>
      </c>
      <c r="F12173" s="16">
        <v>12164</v>
      </c>
      <c r="G12173" s="17" t="s">
        <v>3182</v>
      </c>
      <c r="H12173" s="18" t="s">
        <v>19</v>
      </c>
      <c r="K12173" s="32">
        <v>98</v>
      </c>
      <c r="L12173" s="36">
        <v>621</v>
      </c>
      <c r="N12173" s="32">
        <v>17</v>
      </c>
      <c r="O12173" s="36">
        <v>621</v>
      </c>
    </row>
    <row r="12174" spans="3:15" x14ac:dyDescent="0.25">
      <c r="C12174" s="1">
        <v>1</v>
      </c>
      <c r="D12174" s="1">
        <v>1</v>
      </c>
      <c r="E12174" s="1">
        <v>1</v>
      </c>
      <c r="F12174" s="19">
        <v>12165</v>
      </c>
      <c r="G12174" s="20" t="s">
        <v>3264</v>
      </c>
      <c r="H12174" s="21" t="s">
        <v>18</v>
      </c>
      <c r="K12174" s="33">
        <v>79</v>
      </c>
      <c r="L12174" s="37">
        <v>621</v>
      </c>
      <c r="N12174" s="33">
        <v>13</v>
      </c>
      <c r="O12174" s="37">
        <v>621</v>
      </c>
    </row>
    <row r="12175" spans="3:15" x14ac:dyDescent="0.25">
      <c r="C12175" s="1">
        <v>1</v>
      </c>
      <c r="D12175" s="1">
        <v>1</v>
      </c>
      <c r="E12175" s="1">
        <v>1</v>
      </c>
      <c r="F12175" s="16">
        <v>12166</v>
      </c>
      <c r="G12175" s="17" t="s">
        <v>3181</v>
      </c>
      <c r="H12175" s="18" t="s">
        <v>18</v>
      </c>
      <c r="K12175" s="32">
        <v>70</v>
      </c>
      <c r="L12175" s="36">
        <v>621</v>
      </c>
      <c r="N12175" s="32">
        <v>14</v>
      </c>
      <c r="O12175" s="36">
        <v>621</v>
      </c>
    </row>
    <row r="12176" spans="3:15" x14ac:dyDescent="0.25">
      <c r="C12176" s="1">
        <v>1</v>
      </c>
      <c r="D12176" s="1">
        <v>1</v>
      </c>
      <c r="E12176" s="1">
        <v>1</v>
      </c>
      <c r="F12176" s="19">
        <v>12167</v>
      </c>
      <c r="G12176" s="20" t="s">
        <v>3264</v>
      </c>
      <c r="H12176" s="21" t="s">
        <v>18</v>
      </c>
      <c r="K12176" s="33">
        <v>59</v>
      </c>
      <c r="L12176" s="37">
        <v>621</v>
      </c>
      <c r="N12176" s="33">
        <v>9</v>
      </c>
      <c r="O12176" s="37">
        <v>621</v>
      </c>
    </row>
    <row r="12177" spans="3:15" x14ac:dyDescent="0.25">
      <c r="C12177" s="1">
        <v>1</v>
      </c>
      <c r="D12177" s="1">
        <v>1</v>
      </c>
      <c r="E12177" s="1">
        <v>1</v>
      </c>
      <c r="F12177" s="16">
        <v>12168</v>
      </c>
      <c r="G12177" s="17" t="s">
        <v>3264</v>
      </c>
      <c r="H12177" s="18" t="s">
        <v>19</v>
      </c>
      <c r="K12177" s="32">
        <v>58</v>
      </c>
      <c r="L12177" s="36">
        <v>621</v>
      </c>
      <c r="N12177" s="32">
        <v>11</v>
      </c>
      <c r="O12177" s="36">
        <v>621</v>
      </c>
    </row>
    <row r="12178" spans="3:15" x14ac:dyDescent="0.25">
      <c r="C12178" s="1">
        <v>1</v>
      </c>
      <c r="D12178" s="1">
        <v>1</v>
      </c>
      <c r="E12178" s="1">
        <v>1</v>
      </c>
      <c r="F12178" s="19">
        <v>12169</v>
      </c>
      <c r="G12178" s="20" t="s">
        <v>3181</v>
      </c>
      <c r="H12178" s="21" t="s">
        <v>18</v>
      </c>
      <c r="K12178" s="33">
        <v>80</v>
      </c>
      <c r="L12178" s="37">
        <v>621</v>
      </c>
      <c r="N12178" s="33">
        <v>20</v>
      </c>
      <c r="O12178" s="37">
        <v>621</v>
      </c>
    </row>
    <row r="12179" spans="3:15" x14ac:dyDescent="0.25">
      <c r="C12179" s="1">
        <v>1</v>
      </c>
      <c r="D12179" s="1">
        <v>1</v>
      </c>
      <c r="E12179" s="1">
        <v>1</v>
      </c>
      <c r="F12179" s="16">
        <v>12170</v>
      </c>
      <c r="G12179" s="17" t="s">
        <v>3264</v>
      </c>
      <c r="H12179" s="18" t="s">
        <v>18</v>
      </c>
      <c r="K12179" s="32">
        <v>46</v>
      </c>
      <c r="L12179" s="36">
        <v>621</v>
      </c>
      <c r="N12179" s="32">
        <v>16</v>
      </c>
      <c r="O12179" s="36">
        <v>621</v>
      </c>
    </row>
    <row r="12180" spans="3:15" x14ac:dyDescent="0.25">
      <c r="C12180" s="1">
        <v>1</v>
      </c>
      <c r="D12180" s="1">
        <v>1</v>
      </c>
      <c r="E12180" s="1">
        <v>1</v>
      </c>
      <c r="F12180" s="19">
        <v>12171</v>
      </c>
      <c r="G12180" s="20" t="s">
        <v>3264</v>
      </c>
      <c r="H12180" s="21" t="s">
        <v>18</v>
      </c>
      <c r="K12180" s="33">
        <v>54</v>
      </c>
      <c r="L12180" s="37">
        <v>621</v>
      </c>
      <c r="N12180" s="33">
        <v>11</v>
      </c>
      <c r="O12180" s="37">
        <v>621</v>
      </c>
    </row>
    <row r="12181" spans="3:15" x14ac:dyDescent="0.25">
      <c r="C12181" s="1">
        <v>1</v>
      </c>
      <c r="D12181" s="1">
        <v>1</v>
      </c>
      <c r="E12181" s="1">
        <v>1</v>
      </c>
      <c r="F12181" s="16">
        <v>12172</v>
      </c>
      <c r="G12181" s="17" t="s">
        <v>3182</v>
      </c>
      <c r="H12181" s="18" t="s">
        <v>18</v>
      </c>
      <c r="K12181" s="32">
        <v>58</v>
      </c>
      <c r="L12181" s="36">
        <v>621</v>
      </c>
      <c r="N12181" s="32">
        <v>17</v>
      </c>
      <c r="O12181" s="36">
        <v>621</v>
      </c>
    </row>
    <row r="12182" spans="3:15" x14ac:dyDescent="0.25">
      <c r="C12182" s="1">
        <v>1</v>
      </c>
      <c r="D12182" s="1">
        <v>1</v>
      </c>
      <c r="E12182" s="1">
        <v>1</v>
      </c>
      <c r="F12182" s="19">
        <v>12173</v>
      </c>
      <c r="G12182" s="20" t="s">
        <v>3182</v>
      </c>
      <c r="H12182" s="21" t="s">
        <v>19</v>
      </c>
      <c r="K12182" s="33">
        <v>85</v>
      </c>
      <c r="L12182" s="37">
        <v>622</v>
      </c>
      <c r="N12182" s="33">
        <v>28</v>
      </c>
      <c r="O12182" s="37">
        <v>622</v>
      </c>
    </row>
    <row r="12183" spans="3:15" x14ac:dyDescent="0.25">
      <c r="C12183" s="1">
        <v>1</v>
      </c>
      <c r="D12183" s="1">
        <v>1</v>
      </c>
      <c r="E12183" s="1">
        <v>1</v>
      </c>
      <c r="F12183" s="16">
        <v>12174</v>
      </c>
      <c r="G12183" s="17" t="s">
        <v>3264</v>
      </c>
      <c r="H12183" s="18" t="s">
        <v>18</v>
      </c>
      <c r="K12183" s="32">
        <v>64</v>
      </c>
      <c r="L12183" s="36">
        <v>622</v>
      </c>
      <c r="N12183" s="32">
        <v>11</v>
      </c>
      <c r="O12183" s="36">
        <v>622</v>
      </c>
    </row>
    <row r="12184" spans="3:15" x14ac:dyDescent="0.25">
      <c r="C12184" s="1">
        <v>1</v>
      </c>
      <c r="D12184" s="1">
        <v>1</v>
      </c>
      <c r="E12184" s="1">
        <v>1</v>
      </c>
      <c r="F12184" s="19">
        <v>12175</v>
      </c>
      <c r="G12184" s="20" t="s">
        <v>3264</v>
      </c>
      <c r="H12184" s="21" t="s">
        <v>18</v>
      </c>
      <c r="K12184" s="33">
        <v>66</v>
      </c>
      <c r="L12184" s="37">
        <v>622</v>
      </c>
      <c r="N12184" s="33">
        <v>16</v>
      </c>
      <c r="O12184" s="37">
        <v>622</v>
      </c>
    </row>
    <row r="12185" spans="3:15" x14ac:dyDescent="0.25">
      <c r="C12185" s="1">
        <v>1</v>
      </c>
      <c r="D12185" s="1">
        <v>1</v>
      </c>
      <c r="E12185" s="1">
        <v>1</v>
      </c>
      <c r="F12185" s="16">
        <v>12176</v>
      </c>
      <c r="G12185" s="17" t="s">
        <v>3264</v>
      </c>
      <c r="H12185" s="18" t="s">
        <v>18</v>
      </c>
      <c r="K12185" s="32">
        <v>59</v>
      </c>
      <c r="L12185" s="36">
        <v>622</v>
      </c>
      <c r="N12185" s="32">
        <v>11</v>
      </c>
      <c r="O12185" s="36">
        <v>622</v>
      </c>
    </row>
    <row r="12186" spans="3:15" x14ac:dyDescent="0.25">
      <c r="C12186" s="1">
        <v>1</v>
      </c>
      <c r="D12186" s="1">
        <v>1</v>
      </c>
      <c r="E12186" s="1">
        <v>1</v>
      </c>
      <c r="F12186" s="19">
        <v>12177</v>
      </c>
      <c r="G12186" s="20" t="s">
        <v>3264</v>
      </c>
      <c r="H12186" s="21" t="s">
        <v>19</v>
      </c>
      <c r="K12186" s="33">
        <v>58</v>
      </c>
      <c r="L12186" s="37">
        <v>622</v>
      </c>
      <c r="N12186" s="33">
        <v>14</v>
      </c>
      <c r="O12186" s="37">
        <v>622</v>
      </c>
    </row>
    <row r="12187" spans="3:15" x14ac:dyDescent="0.25">
      <c r="C12187" s="1">
        <v>1</v>
      </c>
      <c r="D12187" s="1">
        <v>1</v>
      </c>
      <c r="E12187" s="1">
        <v>1</v>
      </c>
      <c r="F12187" s="16">
        <v>12178</v>
      </c>
      <c r="G12187" s="17" t="s">
        <v>3181</v>
      </c>
      <c r="H12187" s="18" t="s">
        <v>19</v>
      </c>
      <c r="K12187" s="32">
        <v>62</v>
      </c>
      <c r="L12187" s="36">
        <v>622</v>
      </c>
      <c r="N12187" s="32">
        <v>10</v>
      </c>
      <c r="O12187" s="36">
        <v>622</v>
      </c>
    </row>
    <row r="12188" spans="3:15" x14ac:dyDescent="0.25">
      <c r="C12188" s="1">
        <v>1</v>
      </c>
      <c r="D12188" s="1">
        <v>1</v>
      </c>
      <c r="E12188" s="1">
        <v>1</v>
      </c>
      <c r="F12188" s="19">
        <v>12179</v>
      </c>
      <c r="G12188" s="20" t="s">
        <v>3264</v>
      </c>
      <c r="H12188" s="21" t="s">
        <v>19</v>
      </c>
      <c r="K12188" s="33">
        <v>50</v>
      </c>
      <c r="L12188" s="37">
        <v>622</v>
      </c>
      <c r="N12188" s="33">
        <v>7</v>
      </c>
      <c r="O12188" s="37">
        <v>622</v>
      </c>
    </row>
    <row r="12189" spans="3:15" x14ac:dyDescent="0.25">
      <c r="C12189" s="1">
        <v>1</v>
      </c>
      <c r="D12189" s="1">
        <v>1</v>
      </c>
      <c r="E12189" s="1">
        <v>1</v>
      </c>
      <c r="F12189" s="16">
        <v>12180</v>
      </c>
      <c r="G12189" s="17" t="s">
        <v>3181</v>
      </c>
      <c r="H12189" s="18" t="s">
        <v>19</v>
      </c>
      <c r="K12189" s="32">
        <v>90</v>
      </c>
      <c r="L12189" s="36">
        <v>623</v>
      </c>
      <c r="N12189" s="32">
        <v>18</v>
      </c>
      <c r="O12189" s="36">
        <v>623</v>
      </c>
    </row>
    <row r="12190" spans="3:15" x14ac:dyDescent="0.25">
      <c r="C12190" s="1">
        <v>1</v>
      </c>
      <c r="D12190" s="1">
        <v>1</v>
      </c>
      <c r="E12190" s="1">
        <v>1</v>
      </c>
      <c r="F12190" s="19">
        <v>12181</v>
      </c>
      <c r="G12190" s="20" t="s">
        <v>3264</v>
      </c>
      <c r="H12190" s="21" t="s">
        <v>19</v>
      </c>
      <c r="K12190" s="33">
        <v>65</v>
      </c>
      <c r="L12190" s="37">
        <v>623</v>
      </c>
      <c r="N12190" s="33">
        <v>15</v>
      </c>
      <c r="O12190" s="37">
        <v>623</v>
      </c>
    </row>
    <row r="12191" spans="3:15" x14ac:dyDescent="0.25">
      <c r="C12191" s="1">
        <v>1</v>
      </c>
      <c r="D12191" s="1">
        <v>1</v>
      </c>
      <c r="E12191" s="1">
        <v>1</v>
      </c>
      <c r="F12191" s="16">
        <v>12182</v>
      </c>
      <c r="G12191" s="17" t="s">
        <v>3264</v>
      </c>
      <c r="H12191" s="18" t="s">
        <v>18</v>
      </c>
      <c r="K12191" s="32">
        <v>83</v>
      </c>
      <c r="L12191" s="36">
        <v>623</v>
      </c>
      <c r="N12191" s="32">
        <v>15</v>
      </c>
      <c r="O12191" s="36">
        <v>623</v>
      </c>
    </row>
    <row r="12192" spans="3:15" x14ac:dyDescent="0.25">
      <c r="C12192" s="1">
        <v>1</v>
      </c>
      <c r="D12192" s="1">
        <v>1</v>
      </c>
      <c r="E12192" s="1">
        <v>1</v>
      </c>
      <c r="F12192" s="19">
        <v>12183</v>
      </c>
      <c r="G12192" s="20" t="s">
        <v>3182</v>
      </c>
      <c r="H12192" s="21" t="s">
        <v>19</v>
      </c>
      <c r="K12192" s="33">
        <v>70</v>
      </c>
      <c r="L12192" s="37">
        <v>623</v>
      </c>
      <c r="N12192" s="33">
        <v>16</v>
      </c>
      <c r="O12192" s="37">
        <v>623</v>
      </c>
    </row>
    <row r="12193" spans="3:15" x14ac:dyDescent="0.25">
      <c r="C12193" s="1">
        <v>1</v>
      </c>
      <c r="D12193" s="1">
        <v>1</v>
      </c>
      <c r="E12193" s="1">
        <v>1</v>
      </c>
      <c r="F12193" s="16">
        <v>12184</v>
      </c>
      <c r="G12193" s="17" t="s">
        <v>3264</v>
      </c>
      <c r="H12193" s="18" t="s">
        <v>19</v>
      </c>
      <c r="K12193" s="32">
        <v>51</v>
      </c>
      <c r="L12193" s="36">
        <v>623</v>
      </c>
      <c r="N12193" s="32">
        <v>9</v>
      </c>
      <c r="O12193" s="36">
        <v>623</v>
      </c>
    </row>
    <row r="12194" spans="3:15" x14ac:dyDescent="0.25">
      <c r="C12194" s="1">
        <v>1</v>
      </c>
      <c r="D12194" s="1">
        <v>1</v>
      </c>
      <c r="E12194" s="1">
        <v>1</v>
      </c>
      <c r="F12194" s="19">
        <v>12185</v>
      </c>
      <c r="G12194" s="20" t="s">
        <v>3264</v>
      </c>
      <c r="H12194" s="21" t="s">
        <v>18</v>
      </c>
      <c r="K12194" s="33">
        <v>53</v>
      </c>
      <c r="L12194" s="37">
        <v>623</v>
      </c>
      <c r="N12194" s="33">
        <v>7</v>
      </c>
      <c r="O12194" s="37">
        <v>623</v>
      </c>
    </row>
    <row r="12195" spans="3:15" x14ac:dyDescent="0.25">
      <c r="C12195" s="1">
        <v>1</v>
      </c>
      <c r="D12195" s="1">
        <v>1</v>
      </c>
      <c r="E12195" s="1">
        <v>1</v>
      </c>
      <c r="F12195" s="16">
        <v>12186</v>
      </c>
      <c r="G12195" s="17" t="s">
        <v>3182</v>
      </c>
      <c r="H12195" s="18" t="s">
        <v>18</v>
      </c>
      <c r="K12195" s="32">
        <v>54</v>
      </c>
      <c r="L12195" s="36">
        <v>623</v>
      </c>
      <c r="N12195" s="32">
        <v>15</v>
      </c>
      <c r="O12195" s="36">
        <v>623</v>
      </c>
    </row>
    <row r="12196" spans="3:15" x14ac:dyDescent="0.25">
      <c r="C12196" s="1">
        <v>1</v>
      </c>
      <c r="D12196" s="1">
        <v>1</v>
      </c>
      <c r="E12196" s="1">
        <v>1</v>
      </c>
      <c r="F12196" s="19">
        <v>12187</v>
      </c>
      <c r="G12196" s="20" t="s">
        <v>3181</v>
      </c>
      <c r="H12196" s="21" t="s">
        <v>19</v>
      </c>
      <c r="K12196" s="33">
        <v>61</v>
      </c>
      <c r="L12196" s="37">
        <v>623</v>
      </c>
      <c r="N12196" s="33">
        <v>21</v>
      </c>
      <c r="O12196" s="37">
        <v>623</v>
      </c>
    </row>
    <row r="12197" spans="3:15" x14ac:dyDescent="0.25">
      <c r="C12197" s="1">
        <v>1</v>
      </c>
      <c r="D12197" s="1">
        <v>1</v>
      </c>
      <c r="E12197" s="1">
        <v>1</v>
      </c>
      <c r="F12197" s="16">
        <v>12188</v>
      </c>
      <c r="G12197" s="17" t="s">
        <v>3264</v>
      </c>
      <c r="H12197" s="18" t="s">
        <v>18</v>
      </c>
      <c r="K12197" s="32">
        <v>72</v>
      </c>
      <c r="L12197" s="36">
        <v>623</v>
      </c>
      <c r="N12197" s="32">
        <v>20</v>
      </c>
      <c r="O12197" s="36">
        <v>623</v>
      </c>
    </row>
    <row r="12198" spans="3:15" x14ac:dyDescent="0.25">
      <c r="C12198" s="1">
        <v>1</v>
      </c>
      <c r="D12198" s="1">
        <v>1</v>
      </c>
      <c r="E12198" s="1">
        <v>1</v>
      </c>
      <c r="F12198" s="19">
        <v>12189</v>
      </c>
      <c r="G12198" s="20" t="s">
        <v>3264</v>
      </c>
      <c r="H12198" s="21" t="s">
        <v>18</v>
      </c>
      <c r="K12198" s="33">
        <v>68</v>
      </c>
      <c r="L12198" s="37">
        <v>623</v>
      </c>
      <c r="N12198" s="33">
        <v>17</v>
      </c>
      <c r="O12198" s="37">
        <v>623</v>
      </c>
    </row>
    <row r="12199" spans="3:15" x14ac:dyDescent="0.25">
      <c r="C12199" s="1">
        <v>1</v>
      </c>
      <c r="D12199" s="1">
        <v>1</v>
      </c>
      <c r="E12199" s="1">
        <v>1</v>
      </c>
      <c r="F12199" s="16">
        <v>12190</v>
      </c>
      <c r="G12199" s="17" t="s">
        <v>3264</v>
      </c>
      <c r="H12199" s="18" t="s">
        <v>19</v>
      </c>
      <c r="K12199" s="32">
        <v>55</v>
      </c>
      <c r="L12199" s="36">
        <v>623</v>
      </c>
      <c r="N12199" s="32">
        <v>10</v>
      </c>
      <c r="O12199" s="36">
        <v>623</v>
      </c>
    </row>
    <row r="12200" spans="3:15" x14ac:dyDescent="0.25">
      <c r="C12200" s="1">
        <v>1</v>
      </c>
      <c r="D12200" s="1">
        <v>1</v>
      </c>
      <c r="E12200" s="1">
        <v>1</v>
      </c>
      <c r="F12200" s="19">
        <v>12191</v>
      </c>
      <c r="G12200" s="20" t="s">
        <v>3264</v>
      </c>
      <c r="H12200" s="21" t="s">
        <v>19</v>
      </c>
      <c r="K12200" s="33">
        <v>63</v>
      </c>
      <c r="L12200" s="37">
        <v>624</v>
      </c>
      <c r="N12200" s="33">
        <v>18</v>
      </c>
      <c r="O12200" s="37">
        <v>624</v>
      </c>
    </row>
    <row r="12201" spans="3:15" x14ac:dyDescent="0.25">
      <c r="C12201" s="1">
        <v>1</v>
      </c>
      <c r="D12201" s="1">
        <v>1</v>
      </c>
      <c r="E12201" s="1">
        <v>1</v>
      </c>
      <c r="F12201" s="16">
        <v>12192</v>
      </c>
      <c r="G12201" s="17" t="s">
        <v>3181</v>
      </c>
      <c r="H12201" s="18" t="s">
        <v>19</v>
      </c>
      <c r="K12201" s="32">
        <v>75</v>
      </c>
      <c r="L12201" s="36">
        <v>624</v>
      </c>
      <c r="N12201" s="32">
        <v>18</v>
      </c>
      <c r="O12201" s="36">
        <v>624</v>
      </c>
    </row>
    <row r="12202" spans="3:15" x14ac:dyDescent="0.25">
      <c r="C12202" s="1">
        <v>1</v>
      </c>
      <c r="D12202" s="1">
        <v>1</v>
      </c>
      <c r="E12202" s="1">
        <v>1</v>
      </c>
      <c r="F12202" s="19">
        <v>12193</v>
      </c>
      <c r="G12202" s="20" t="s">
        <v>3264</v>
      </c>
      <c r="H12202" s="21" t="s">
        <v>19</v>
      </c>
      <c r="K12202" s="33">
        <v>58</v>
      </c>
      <c r="L12202" s="37">
        <v>624</v>
      </c>
      <c r="N12202" s="33">
        <v>7</v>
      </c>
      <c r="O12202" s="37">
        <v>624</v>
      </c>
    </row>
    <row r="12203" spans="3:15" x14ac:dyDescent="0.25">
      <c r="C12203" s="1">
        <v>1</v>
      </c>
      <c r="D12203" s="1">
        <v>1</v>
      </c>
      <c r="E12203" s="1">
        <v>1</v>
      </c>
      <c r="F12203" s="16">
        <v>12194</v>
      </c>
      <c r="G12203" s="17" t="s">
        <v>3264</v>
      </c>
      <c r="H12203" s="18" t="s">
        <v>19</v>
      </c>
      <c r="K12203" s="32">
        <v>58</v>
      </c>
      <c r="L12203" s="36">
        <v>624</v>
      </c>
      <c r="N12203" s="32">
        <v>8</v>
      </c>
      <c r="O12203" s="36">
        <v>624</v>
      </c>
    </row>
    <row r="12204" spans="3:15" x14ac:dyDescent="0.25">
      <c r="C12204" s="1">
        <v>1</v>
      </c>
      <c r="D12204" s="1">
        <v>1</v>
      </c>
      <c r="E12204" s="1">
        <v>1</v>
      </c>
      <c r="F12204" s="19">
        <v>12195</v>
      </c>
      <c r="G12204" s="20" t="s">
        <v>3181</v>
      </c>
      <c r="H12204" s="21" t="s">
        <v>18</v>
      </c>
      <c r="K12204" s="33">
        <v>59</v>
      </c>
      <c r="L12204" s="37">
        <v>624</v>
      </c>
      <c r="N12204" s="33">
        <v>21</v>
      </c>
      <c r="O12204" s="37">
        <v>624</v>
      </c>
    </row>
    <row r="12205" spans="3:15" x14ac:dyDescent="0.25">
      <c r="C12205" s="1">
        <v>1</v>
      </c>
      <c r="D12205" s="1">
        <v>1</v>
      </c>
      <c r="E12205" s="1">
        <v>1</v>
      </c>
      <c r="F12205" s="16">
        <v>12196</v>
      </c>
      <c r="G12205" s="17" t="s">
        <v>3264</v>
      </c>
      <c r="H12205" s="18" t="s">
        <v>19</v>
      </c>
      <c r="K12205" s="32">
        <v>66</v>
      </c>
      <c r="L12205" s="36">
        <v>624</v>
      </c>
      <c r="N12205" s="32">
        <v>14</v>
      </c>
      <c r="O12205" s="36">
        <v>624</v>
      </c>
    </row>
    <row r="12206" spans="3:15" x14ac:dyDescent="0.25">
      <c r="C12206" s="1">
        <v>1</v>
      </c>
      <c r="D12206" s="1">
        <v>1</v>
      </c>
      <c r="E12206" s="1">
        <v>1</v>
      </c>
      <c r="F12206" s="19">
        <v>12197</v>
      </c>
      <c r="G12206" s="20" t="s">
        <v>3264</v>
      </c>
      <c r="H12206" s="21" t="s">
        <v>19</v>
      </c>
      <c r="K12206" s="33">
        <v>53</v>
      </c>
      <c r="L12206" s="37">
        <v>624</v>
      </c>
      <c r="N12206" s="33">
        <v>20</v>
      </c>
      <c r="O12206" s="37">
        <v>624</v>
      </c>
    </row>
    <row r="12207" spans="3:15" x14ac:dyDescent="0.25">
      <c r="C12207" s="1">
        <v>1</v>
      </c>
      <c r="D12207" s="1">
        <v>1</v>
      </c>
      <c r="E12207" s="1">
        <v>1</v>
      </c>
      <c r="F12207" s="16">
        <v>12198</v>
      </c>
      <c r="G12207" s="17" t="s">
        <v>3264</v>
      </c>
      <c r="H12207" s="18" t="s">
        <v>18</v>
      </c>
      <c r="K12207" s="32">
        <v>46</v>
      </c>
      <c r="L12207" s="36">
        <v>624</v>
      </c>
      <c r="N12207" s="32">
        <v>6</v>
      </c>
      <c r="O12207" s="36">
        <v>624</v>
      </c>
    </row>
    <row r="12208" spans="3:15" x14ac:dyDescent="0.25">
      <c r="C12208" s="1">
        <v>1</v>
      </c>
      <c r="D12208" s="1">
        <v>1</v>
      </c>
      <c r="E12208" s="1">
        <v>1</v>
      </c>
      <c r="F12208" s="19">
        <v>12199</v>
      </c>
      <c r="G12208" s="20" t="s">
        <v>3181</v>
      </c>
      <c r="H12208" s="21" t="s">
        <v>19</v>
      </c>
      <c r="K12208" s="33">
        <v>70</v>
      </c>
      <c r="L12208" s="37">
        <v>625</v>
      </c>
      <c r="N12208" s="33">
        <v>10</v>
      </c>
      <c r="O12208" s="37">
        <v>625</v>
      </c>
    </row>
    <row r="12209" spans="3:15" x14ac:dyDescent="0.25">
      <c r="C12209" s="1">
        <v>1</v>
      </c>
      <c r="D12209" s="1">
        <v>1</v>
      </c>
      <c r="E12209" s="1">
        <v>1</v>
      </c>
      <c r="F12209" s="16">
        <v>12200</v>
      </c>
      <c r="G12209" s="17" t="s">
        <v>3264</v>
      </c>
      <c r="H12209" s="18" t="s">
        <v>19</v>
      </c>
      <c r="K12209" s="32">
        <v>71</v>
      </c>
      <c r="L12209" s="36">
        <v>625</v>
      </c>
      <c r="N12209" s="32">
        <v>11</v>
      </c>
      <c r="O12209" s="36">
        <v>625</v>
      </c>
    </row>
    <row r="12210" spans="3:15" x14ac:dyDescent="0.25">
      <c r="C12210" s="1">
        <v>1</v>
      </c>
      <c r="D12210" s="1">
        <v>1</v>
      </c>
      <c r="E12210" s="1">
        <v>1</v>
      </c>
      <c r="F12210" s="19">
        <v>12201</v>
      </c>
      <c r="G12210" s="20" t="s">
        <v>3181</v>
      </c>
      <c r="H12210" s="21" t="s">
        <v>18</v>
      </c>
      <c r="K12210" s="33">
        <v>83</v>
      </c>
      <c r="L12210" s="37">
        <v>625</v>
      </c>
      <c r="N12210" s="33">
        <v>22</v>
      </c>
      <c r="O12210" s="37">
        <v>625</v>
      </c>
    </row>
    <row r="12211" spans="3:15" x14ac:dyDescent="0.25">
      <c r="C12211" s="1">
        <v>1</v>
      </c>
      <c r="D12211" s="1">
        <v>1</v>
      </c>
      <c r="E12211" s="1">
        <v>1</v>
      </c>
      <c r="F12211" s="16">
        <v>12202</v>
      </c>
      <c r="G12211" s="17" t="s">
        <v>3264</v>
      </c>
      <c r="H12211" s="18" t="s">
        <v>19</v>
      </c>
      <c r="K12211" s="32">
        <v>63</v>
      </c>
      <c r="L12211" s="36">
        <v>625</v>
      </c>
      <c r="N12211" s="32">
        <v>11</v>
      </c>
      <c r="O12211" s="36">
        <v>625</v>
      </c>
    </row>
    <row r="12212" spans="3:15" x14ac:dyDescent="0.25">
      <c r="C12212" s="1">
        <v>1</v>
      </c>
      <c r="D12212" s="1">
        <v>1</v>
      </c>
      <c r="E12212" s="1">
        <v>1</v>
      </c>
      <c r="F12212" s="19">
        <v>12203</v>
      </c>
      <c r="G12212" s="20" t="s">
        <v>3182</v>
      </c>
      <c r="H12212" s="21" t="s">
        <v>18</v>
      </c>
      <c r="K12212" s="33">
        <v>69</v>
      </c>
      <c r="L12212" s="37">
        <v>625</v>
      </c>
      <c r="N12212" s="33">
        <v>24</v>
      </c>
      <c r="O12212" s="37">
        <v>625</v>
      </c>
    </row>
    <row r="12213" spans="3:15" x14ac:dyDescent="0.25">
      <c r="C12213" s="1">
        <v>1</v>
      </c>
      <c r="D12213" s="1">
        <v>1</v>
      </c>
      <c r="E12213" s="1">
        <v>1</v>
      </c>
      <c r="F12213" s="16">
        <v>12204</v>
      </c>
      <c r="G12213" s="17" t="s">
        <v>3264</v>
      </c>
      <c r="H12213" s="18" t="s">
        <v>18</v>
      </c>
      <c r="K12213" s="32">
        <v>65</v>
      </c>
      <c r="L12213" s="36">
        <v>625</v>
      </c>
      <c r="N12213" s="32">
        <v>12</v>
      </c>
      <c r="O12213" s="36">
        <v>625</v>
      </c>
    </row>
    <row r="12214" spans="3:15" x14ac:dyDescent="0.25">
      <c r="C12214" s="1">
        <v>1</v>
      </c>
      <c r="D12214" s="1">
        <v>1</v>
      </c>
      <c r="E12214" s="1">
        <v>1</v>
      </c>
      <c r="F12214" s="19">
        <v>12205</v>
      </c>
      <c r="G12214" s="20" t="s">
        <v>3264</v>
      </c>
      <c r="H12214" s="21" t="s">
        <v>18</v>
      </c>
      <c r="K12214" s="33">
        <v>71</v>
      </c>
      <c r="L12214" s="37">
        <v>625</v>
      </c>
      <c r="N12214" s="33">
        <v>18</v>
      </c>
      <c r="O12214" s="37">
        <v>625</v>
      </c>
    </row>
    <row r="12215" spans="3:15" x14ac:dyDescent="0.25">
      <c r="C12215" s="1">
        <v>1</v>
      </c>
      <c r="D12215" s="1">
        <v>1</v>
      </c>
      <c r="E12215" s="1">
        <v>1</v>
      </c>
      <c r="F12215" s="16">
        <v>12206</v>
      </c>
      <c r="G12215" s="17" t="s">
        <v>3182</v>
      </c>
      <c r="H12215" s="18" t="s">
        <v>19</v>
      </c>
      <c r="K12215" s="32">
        <v>85</v>
      </c>
      <c r="L12215" s="36">
        <v>626</v>
      </c>
      <c r="N12215" s="32">
        <v>14</v>
      </c>
      <c r="O12215" s="36">
        <v>626</v>
      </c>
    </row>
    <row r="12216" spans="3:15" x14ac:dyDescent="0.25">
      <c r="C12216" s="1">
        <v>1</v>
      </c>
      <c r="D12216" s="1">
        <v>1</v>
      </c>
      <c r="E12216" s="1">
        <v>1</v>
      </c>
      <c r="F12216" s="19">
        <v>12207</v>
      </c>
      <c r="G12216" s="20" t="s">
        <v>3264</v>
      </c>
      <c r="H12216" s="21" t="s">
        <v>18</v>
      </c>
      <c r="K12216" s="33">
        <v>67</v>
      </c>
      <c r="L12216" s="37">
        <v>626</v>
      </c>
      <c r="N12216" s="33">
        <v>11</v>
      </c>
      <c r="O12216" s="37">
        <v>626</v>
      </c>
    </row>
    <row r="12217" spans="3:15" x14ac:dyDescent="0.25">
      <c r="C12217" s="1">
        <v>1</v>
      </c>
      <c r="D12217" s="1">
        <v>1</v>
      </c>
      <c r="E12217" s="1">
        <v>1</v>
      </c>
      <c r="F12217" s="16">
        <v>12208</v>
      </c>
      <c r="G12217" s="17" t="s">
        <v>3181</v>
      </c>
      <c r="H12217" s="18" t="s">
        <v>19</v>
      </c>
      <c r="K12217" s="32">
        <v>81</v>
      </c>
      <c r="L12217" s="36">
        <v>626</v>
      </c>
      <c r="N12217" s="32">
        <v>24</v>
      </c>
      <c r="O12217" s="36">
        <v>626</v>
      </c>
    </row>
    <row r="12218" spans="3:15" x14ac:dyDescent="0.25">
      <c r="C12218" s="1">
        <v>1</v>
      </c>
      <c r="D12218" s="1">
        <v>1</v>
      </c>
      <c r="E12218" s="1">
        <v>1</v>
      </c>
      <c r="F12218" s="19">
        <v>12209</v>
      </c>
      <c r="G12218" s="20" t="s">
        <v>3182</v>
      </c>
      <c r="H12218" s="21" t="s">
        <v>19</v>
      </c>
      <c r="K12218" s="33">
        <v>59</v>
      </c>
      <c r="L12218" s="37">
        <v>626</v>
      </c>
      <c r="N12218" s="33">
        <v>16</v>
      </c>
      <c r="O12218" s="37">
        <v>626</v>
      </c>
    </row>
    <row r="12219" spans="3:15" x14ac:dyDescent="0.25">
      <c r="C12219" s="1">
        <v>1</v>
      </c>
      <c r="D12219" s="1">
        <v>1</v>
      </c>
      <c r="E12219" s="1">
        <v>1</v>
      </c>
      <c r="F12219" s="16">
        <v>12210</v>
      </c>
      <c r="G12219" s="17" t="s">
        <v>3182</v>
      </c>
      <c r="H12219" s="18" t="s">
        <v>19</v>
      </c>
      <c r="K12219" s="32">
        <v>85</v>
      </c>
      <c r="L12219" s="36">
        <v>627</v>
      </c>
      <c r="N12219" s="32">
        <v>18</v>
      </c>
      <c r="O12219" s="36">
        <v>627</v>
      </c>
    </row>
    <row r="12220" spans="3:15" x14ac:dyDescent="0.25">
      <c r="C12220" s="1">
        <v>1</v>
      </c>
      <c r="D12220" s="1">
        <v>1</v>
      </c>
      <c r="E12220" s="1">
        <v>1</v>
      </c>
      <c r="F12220" s="19">
        <v>12211</v>
      </c>
      <c r="G12220" s="20" t="s">
        <v>3264</v>
      </c>
      <c r="H12220" s="21" t="s">
        <v>18</v>
      </c>
      <c r="K12220" s="33">
        <v>83</v>
      </c>
      <c r="L12220" s="37">
        <v>627</v>
      </c>
      <c r="N12220" s="33">
        <v>17</v>
      </c>
      <c r="O12220" s="37">
        <v>627</v>
      </c>
    </row>
    <row r="12221" spans="3:15" x14ac:dyDescent="0.25">
      <c r="C12221" s="1">
        <v>1</v>
      </c>
      <c r="D12221" s="1">
        <v>1</v>
      </c>
      <c r="E12221" s="1">
        <v>1</v>
      </c>
      <c r="F12221" s="16">
        <v>12212</v>
      </c>
      <c r="G12221" s="17" t="s">
        <v>3264</v>
      </c>
      <c r="H12221" s="18" t="s">
        <v>19</v>
      </c>
      <c r="K12221" s="32">
        <v>65</v>
      </c>
      <c r="L12221" s="36">
        <v>627</v>
      </c>
      <c r="N12221" s="32">
        <v>13</v>
      </c>
      <c r="O12221" s="36">
        <v>627</v>
      </c>
    </row>
    <row r="12222" spans="3:15" x14ac:dyDescent="0.25">
      <c r="C12222" s="1">
        <v>1</v>
      </c>
      <c r="D12222" s="1">
        <v>1</v>
      </c>
      <c r="E12222" s="1">
        <v>1</v>
      </c>
      <c r="F12222" s="19">
        <v>12213</v>
      </c>
      <c r="G12222" s="20" t="s">
        <v>3264</v>
      </c>
      <c r="H12222" s="21" t="s">
        <v>18</v>
      </c>
      <c r="K12222" s="33">
        <v>64</v>
      </c>
      <c r="L12222" s="37">
        <v>627</v>
      </c>
      <c r="N12222" s="33">
        <v>12</v>
      </c>
      <c r="O12222" s="37">
        <v>627</v>
      </c>
    </row>
    <row r="12223" spans="3:15" x14ac:dyDescent="0.25">
      <c r="C12223" s="1">
        <v>1</v>
      </c>
      <c r="D12223" s="1">
        <v>1</v>
      </c>
      <c r="E12223" s="1">
        <v>1</v>
      </c>
      <c r="F12223" s="16">
        <v>12214</v>
      </c>
      <c r="G12223" s="17" t="s">
        <v>3264</v>
      </c>
      <c r="H12223" s="18" t="s">
        <v>19</v>
      </c>
      <c r="K12223" s="32">
        <v>77</v>
      </c>
      <c r="L12223" s="36">
        <v>627</v>
      </c>
      <c r="N12223" s="32">
        <v>31</v>
      </c>
      <c r="O12223" s="36">
        <v>627</v>
      </c>
    </row>
    <row r="12224" spans="3:15" x14ac:dyDescent="0.25">
      <c r="C12224" s="1">
        <v>1</v>
      </c>
      <c r="D12224" s="1">
        <v>1</v>
      </c>
      <c r="E12224" s="1">
        <v>1</v>
      </c>
      <c r="F12224" s="19">
        <v>12215</v>
      </c>
      <c r="G12224" s="20" t="s">
        <v>3181</v>
      </c>
      <c r="H12224" s="21" t="s">
        <v>18</v>
      </c>
      <c r="K12224" s="33">
        <v>66</v>
      </c>
      <c r="L12224" s="37">
        <v>627</v>
      </c>
      <c r="N12224" s="33">
        <v>17</v>
      </c>
      <c r="O12224" s="37">
        <v>627</v>
      </c>
    </row>
    <row r="12225" spans="3:15" x14ac:dyDescent="0.25">
      <c r="C12225" s="1">
        <v>1</v>
      </c>
      <c r="D12225" s="1">
        <v>1</v>
      </c>
      <c r="E12225" s="1">
        <v>1</v>
      </c>
      <c r="F12225" s="16">
        <v>12216</v>
      </c>
      <c r="G12225" s="17" t="s">
        <v>3264</v>
      </c>
      <c r="H12225" s="18" t="s">
        <v>18</v>
      </c>
      <c r="K12225" s="32">
        <v>69</v>
      </c>
      <c r="L12225" s="36">
        <v>627</v>
      </c>
      <c r="N12225" s="32">
        <v>13</v>
      </c>
      <c r="O12225" s="36">
        <v>627</v>
      </c>
    </row>
    <row r="12226" spans="3:15" x14ac:dyDescent="0.25">
      <c r="C12226" s="1">
        <v>1</v>
      </c>
      <c r="D12226" s="1">
        <v>1</v>
      </c>
      <c r="E12226" s="1">
        <v>1</v>
      </c>
      <c r="F12226" s="19">
        <v>12217</v>
      </c>
      <c r="G12226" s="20" t="s">
        <v>3264</v>
      </c>
      <c r="H12226" s="21" t="s">
        <v>18</v>
      </c>
      <c r="K12226" s="33">
        <v>69</v>
      </c>
      <c r="L12226" s="37">
        <v>627</v>
      </c>
      <c r="N12226" s="33">
        <v>18</v>
      </c>
      <c r="O12226" s="37">
        <v>627</v>
      </c>
    </row>
    <row r="12227" spans="3:15" x14ac:dyDescent="0.25">
      <c r="C12227" s="1">
        <v>1</v>
      </c>
      <c r="D12227" s="1">
        <v>1</v>
      </c>
      <c r="E12227" s="1">
        <v>1</v>
      </c>
      <c r="F12227" s="16">
        <v>12218</v>
      </c>
      <c r="G12227" s="17" t="s">
        <v>3264</v>
      </c>
      <c r="H12227" s="18" t="s">
        <v>19</v>
      </c>
      <c r="K12227" s="32">
        <v>48</v>
      </c>
      <c r="L12227" s="36">
        <v>627</v>
      </c>
      <c r="N12227" s="32">
        <v>5</v>
      </c>
      <c r="O12227" s="36">
        <v>627</v>
      </c>
    </row>
    <row r="12228" spans="3:15" x14ac:dyDescent="0.25">
      <c r="C12228" s="1">
        <v>1</v>
      </c>
      <c r="D12228" s="1">
        <v>1</v>
      </c>
      <c r="E12228" s="1">
        <v>1</v>
      </c>
      <c r="F12228" s="19">
        <v>12219</v>
      </c>
      <c r="G12228" s="20" t="s">
        <v>3264</v>
      </c>
      <c r="H12228" s="21" t="s">
        <v>19</v>
      </c>
      <c r="K12228" s="33">
        <v>69</v>
      </c>
      <c r="L12228" s="37">
        <v>627</v>
      </c>
      <c r="N12228" s="33">
        <v>14</v>
      </c>
      <c r="O12228" s="37">
        <v>627</v>
      </c>
    </row>
    <row r="12229" spans="3:15" x14ac:dyDescent="0.25">
      <c r="C12229" s="1">
        <v>1</v>
      </c>
      <c r="D12229" s="1">
        <v>1</v>
      </c>
      <c r="E12229" s="1">
        <v>1</v>
      </c>
      <c r="F12229" s="16">
        <v>12220</v>
      </c>
      <c r="G12229" s="17" t="s">
        <v>3264</v>
      </c>
      <c r="H12229" s="18" t="s">
        <v>18</v>
      </c>
      <c r="K12229" s="32">
        <v>51</v>
      </c>
      <c r="L12229" s="36">
        <v>627</v>
      </c>
      <c r="N12229" s="32">
        <v>10</v>
      </c>
      <c r="O12229" s="36">
        <v>627</v>
      </c>
    </row>
    <row r="12230" spans="3:15" x14ac:dyDescent="0.25">
      <c r="C12230" s="1">
        <v>1</v>
      </c>
      <c r="D12230" s="1">
        <v>1</v>
      </c>
      <c r="E12230" s="1">
        <v>1</v>
      </c>
      <c r="F12230" s="19">
        <v>12221</v>
      </c>
      <c r="G12230" s="20" t="s">
        <v>3182</v>
      </c>
      <c r="H12230" s="21" t="s">
        <v>18</v>
      </c>
      <c r="K12230" s="33">
        <v>50</v>
      </c>
      <c r="L12230" s="37">
        <v>627</v>
      </c>
      <c r="N12230" s="33">
        <v>14</v>
      </c>
      <c r="O12230" s="37">
        <v>627</v>
      </c>
    </row>
    <row r="12231" spans="3:15" x14ac:dyDescent="0.25">
      <c r="C12231" s="1">
        <v>1</v>
      </c>
      <c r="D12231" s="1">
        <v>1</v>
      </c>
      <c r="E12231" s="1">
        <v>1</v>
      </c>
      <c r="F12231" s="16">
        <v>12222</v>
      </c>
      <c r="G12231" s="17" t="s">
        <v>3264</v>
      </c>
      <c r="H12231" s="18" t="s">
        <v>18</v>
      </c>
      <c r="K12231" s="32">
        <v>68</v>
      </c>
      <c r="L12231" s="36">
        <v>627</v>
      </c>
      <c r="N12231" s="32">
        <v>17</v>
      </c>
      <c r="O12231" s="36">
        <v>627</v>
      </c>
    </row>
    <row r="12232" spans="3:15" x14ac:dyDescent="0.25">
      <c r="C12232" s="1">
        <v>1</v>
      </c>
      <c r="D12232" s="1">
        <v>1</v>
      </c>
      <c r="E12232" s="1">
        <v>1</v>
      </c>
      <c r="F12232" s="19">
        <v>12223</v>
      </c>
      <c r="G12232" s="20" t="s">
        <v>3264</v>
      </c>
      <c r="H12232" s="21" t="s">
        <v>19</v>
      </c>
      <c r="K12232" s="33">
        <v>84</v>
      </c>
      <c r="L12232" s="37">
        <v>628</v>
      </c>
      <c r="N12232" s="33">
        <v>22</v>
      </c>
      <c r="O12232" s="37">
        <v>628</v>
      </c>
    </row>
    <row r="12233" spans="3:15" x14ac:dyDescent="0.25">
      <c r="C12233" s="1">
        <v>1</v>
      </c>
      <c r="D12233" s="1">
        <v>1</v>
      </c>
      <c r="E12233" s="1">
        <v>1</v>
      </c>
      <c r="F12233" s="16">
        <v>12224</v>
      </c>
      <c r="G12233" s="17" t="s">
        <v>3181</v>
      </c>
      <c r="H12233" s="18" t="s">
        <v>18</v>
      </c>
      <c r="K12233" s="32">
        <v>76</v>
      </c>
      <c r="L12233" s="36">
        <v>628</v>
      </c>
      <c r="N12233" s="32">
        <v>14</v>
      </c>
      <c r="O12233" s="36">
        <v>628</v>
      </c>
    </row>
    <row r="12234" spans="3:15" x14ac:dyDescent="0.25">
      <c r="C12234" s="1">
        <v>1</v>
      </c>
      <c r="D12234" s="1">
        <v>1</v>
      </c>
      <c r="E12234" s="1">
        <v>1</v>
      </c>
      <c r="F12234" s="19">
        <v>12225</v>
      </c>
      <c r="G12234" s="20" t="s">
        <v>3182</v>
      </c>
      <c r="H12234" s="21" t="s">
        <v>18</v>
      </c>
      <c r="K12234" s="33">
        <v>80</v>
      </c>
      <c r="L12234" s="37">
        <v>628</v>
      </c>
      <c r="N12234" s="33">
        <v>20</v>
      </c>
      <c r="O12234" s="37">
        <v>628</v>
      </c>
    </row>
    <row r="12235" spans="3:15" x14ac:dyDescent="0.25">
      <c r="C12235" s="1">
        <v>1</v>
      </c>
      <c r="D12235" s="1">
        <v>1</v>
      </c>
      <c r="E12235" s="1">
        <v>1</v>
      </c>
      <c r="F12235" s="16">
        <v>12226</v>
      </c>
      <c r="G12235" s="17" t="s">
        <v>3264</v>
      </c>
      <c r="H12235" s="18" t="s">
        <v>18</v>
      </c>
      <c r="K12235" s="32">
        <v>68</v>
      </c>
      <c r="L12235" s="36">
        <v>628</v>
      </c>
      <c r="N12235" s="32">
        <v>15</v>
      </c>
      <c r="O12235" s="36">
        <v>628</v>
      </c>
    </row>
    <row r="12236" spans="3:15" x14ac:dyDescent="0.25">
      <c r="C12236" s="1">
        <v>1</v>
      </c>
      <c r="D12236" s="1">
        <v>1</v>
      </c>
      <c r="E12236" s="1">
        <v>1</v>
      </c>
      <c r="F12236" s="19">
        <v>12227</v>
      </c>
      <c r="G12236" s="20" t="s">
        <v>3181</v>
      </c>
      <c r="H12236" s="21" t="s">
        <v>18</v>
      </c>
      <c r="K12236" s="33">
        <v>85</v>
      </c>
      <c r="L12236" s="37">
        <v>629</v>
      </c>
      <c r="N12236" s="33">
        <v>20</v>
      </c>
      <c r="O12236" s="37">
        <v>629</v>
      </c>
    </row>
    <row r="12237" spans="3:15" x14ac:dyDescent="0.25">
      <c r="C12237" s="1">
        <v>1</v>
      </c>
      <c r="D12237" s="1">
        <v>1</v>
      </c>
      <c r="E12237" s="1">
        <v>1</v>
      </c>
      <c r="F12237" s="16">
        <v>12228</v>
      </c>
      <c r="G12237" s="17" t="s">
        <v>3264</v>
      </c>
      <c r="H12237" s="18" t="s">
        <v>19</v>
      </c>
      <c r="K12237" s="32">
        <v>72</v>
      </c>
      <c r="L12237" s="36">
        <v>629</v>
      </c>
      <c r="N12237" s="32">
        <v>13</v>
      </c>
      <c r="O12237" s="36">
        <v>629</v>
      </c>
    </row>
    <row r="12238" spans="3:15" x14ac:dyDescent="0.25">
      <c r="C12238" s="1">
        <v>1</v>
      </c>
      <c r="D12238" s="1">
        <v>1</v>
      </c>
      <c r="E12238" s="1">
        <v>1</v>
      </c>
      <c r="F12238" s="19">
        <v>12229</v>
      </c>
      <c r="G12238" s="20" t="s">
        <v>3264</v>
      </c>
      <c r="H12238" s="21" t="s">
        <v>19</v>
      </c>
      <c r="K12238" s="33">
        <v>76</v>
      </c>
      <c r="L12238" s="37">
        <v>629</v>
      </c>
      <c r="N12238" s="33">
        <v>18</v>
      </c>
      <c r="O12238" s="37">
        <v>629</v>
      </c>
    </row>
    <row r="12239" spans="3:15" x14ac:dyDescent="0.25">
      <c r="C12239" s="1">
        <v>1</v>
      </c>
      <c r="D12239" s="1">
        <v>1</v>
      </c>
      <c r="E12239" s="1">
        <v>1</v>
      </c>
      <c r="F12239" s="16">
        <v>12230</v>
      </c>
      <c r="G12239" s="17" t="s">
        <v>3181</v>
      </c>
      <c r="H12239" s="18" t="s">
        <v>19</v>
      </c>
      <c r="K12239" s="32">
        <v>84</v>
      </c>
      <c r="L12239" s="36">
        <v>629</v>
      </c>
      <c r="N12239" s="32">
        <v>18</v>
      </c>
      <c r="O12239" s="36">
        <v>629</v>
      </c>
    </row>
    <row r="12240" spans="3:15" x14ac:dyDescent="0.25">
      <c r="C12240" s="1">
        <v>1</v>
      </c>
      <c r="D12240" s="1">
        <v>1</v>
      </c>
      <c r="E12240" s="1">
        <v>1</v>
      </c>
      <c r="F12240" s="19">
        <v>12231</v>
      </c>
      <c r="G12240" s="20" t="s">
        <v>3182</v>
      </c>
      <c r="H12240" s="21" t="s">
        <v>19</v>
      </c>
      <c r="K12240" s="33">
        <v>73</v>
      </c>
      <c r="L12240" s="37">
        <v>629</v>
      </c>
      <c r="N12240" s="33">
        <v>11</v>
      </c>
      <c r="O12240" s="37">
        <v>629</v>
      </c>
    </row>
    <row r="12241" spans="3:15" x14ac:dyDescent="0.25">
      <c r="C12241" s="1">
        <v>1</v>
      </c>
      <c r="D12241" s="1">
        <v>1</v>
      </c>
      <c r="E12241" s="1">
        <v>1</v>
      </c>
      <c r="F12241" s="16">
        <v>12232</v>
      </c>
      <c r="G12241" s="17" t="s">
        <v>3264</v>
      </c>
      <c r="H12241" s="18" t="s">
        <v>19</v>
      </c>
      <c r="K12241" s="32">
        <v>51</v>
      </c>
      <c r="L12241" s="36">
        <v>629</v>
      </c>
      <c r="N12241" s="32">
        <v>11</v>
      </c>
      <c r="O12241" s="36">
        <v>629</v>
      </c>
    </row>
    <row r="12242" spans="3:15" x14ac:dyDescent="0.25">
      <c r="C12242" s="1">
        <v>1</v>
      </c>
      <c r="D12242" s="1">
        <v>1</v>
      </c>
      <c r="E12242" s="1">
        <v>1</v>
      </c>
      <c r="F12242" s="19">
        <v>12233</v>
      </c>
      <c r="G12242" s="20" t="s">
        <v>3264</v>
      </c>
      <c r="H12242" s="21" t="s">
        <v>18</v>
      </c>
      <c r="K12242" s="33">
        <v>69</v>
      </c>
      <c r="L12242" s="37">
        <v>629</v>
      </c>
      <c r="N12242" s="33">
        <v>17</v>
      </c>
      <c r="O12242" s="37">
        <v>629</v>
      </c>
    </row>
    <row r="12243" spans="3:15" x14ac:dyDescent="0.25">
      <c r="C12243" s="1">
        <v>1</v>
      </c>
      <c r="D12243" s="1">
        <v>1</v>
      </c>
      <c r="E12243" s="1">
        <v>1</v>
      </c>
      <c r="F12243" s="16">
        <v>12234</v>
      </c>
      <c r="G12243" s="17" t="s">
        <v>3264</v>
      </c>
      <c r="H12243" s="18" t="s">
        <v>18</v>
      </c>
      <c r="K12243" s="32">
        <v>64</v>
      </c>
      <c r="L12243" s="36">
        <v>629</v>
      </c>
      <c r="N12243" s="32">
        <v>10</v>
      </c>
      <c r="O12243" s="36">
        <v>629</v>
      </c>
    </row>
    <row r="12244" spans="3:15" x14ac:dyDescent="0.25">
      <c r="C12244" s="1">
        <v>1</v>
      </c>
      <c r="D12244" s="1">
        <v>1</v>
      </c>
      <c r="E12244" s="1">
        <v>1</v>
      </c>
      <c r="F12244" s="19">
        <v>12235</v>
      </c>
      <c r="G12244" s="20" t="s">
        <v>3264</v>
      </c>
      <c r="H12244" s="21" t="s">
        <v>19</v>
      </c>
      <c r="K12244" s="33">
        <v>77</v>
      </c>
      <c r="L12244" s="37">
        <v>630</v>
      </c>
      <c r="N12244" s="33">
        <v>19</v>
      </c>
      <c r="O12244" s="37">
        <v>630</v>
      </c>
    </row>
    <row r="12245" spans="3:15" x14ac:dyDescent="0.25">
      <c r="C12245" s="1">
        <v>1</v>
      </c>
      <c r="D12245" s="1">
        <v>1</v>
      </c>
      <c r="E12245" s="1">
        <v>1</v>
      </c>
      <c r="F12245" s="16">
        <v>12236</v>
      </c>
      <c r="G12245" s="17" t="s">
        <v>3264</v>
      </c>
      <c r="H12245" s="18" t="s">
        <v>18</v>
      </c>
      <c r="K12245" s="32">
        <v>65</v>
      </c>
      <c r="L12245" s="36">
        <v>630</v>
      </c>
      <c r="N12245" s="32">
        <v>6</v>
      </c>
      <c r="O12245" s="36">
        <v>630</v>
      </c>
    </row>
    <row r="12246" spans="3:15" x14ac:dyDescent="0.25">
      <c r="C12246" s="1">
        <v>1</v>
      </c>
      <c r="D12246" s="1">
        <v>1</v>
      </c>
      <c r="E12246" s="1">
        <v>1</v>
      </c>
      <c r="F12246" s="19">
        <v>12237</v>
      </c>
      <c r="G12246" s="20" t="s">
        <v>3264</v>
      </c>
      <c r="H12246" s="21" t="s">
        <v>19</v>
      </c>
      <c r="K12246" s="33">
        <v>67</v>
      </c>
      <c r="L12246" s="37">
        <v>630</v>
      </c>
      <c r="N12246" s="33">
        <v>13</v>
      </c>
      <c r="O12246" s="37">
        <v>630</v>
      </c>
    </row>
    <row r="12247" spans="3:15" x14ac:dyDescent="0.25">
      <c r="C12247" s="1">
        <v>1</v>
      </c>
      <c r="D12247" s="1">
        <v>1</v>
      </c>
      <c r="E12247" s="1">
        <v>1</v>
      </c>
      <c r="F12247" s="16">
        <v>12238</v>
      </c>
      <c r="G12247" s="17" t="s">
        <v>3181</v>
      </c>
      <c r="H12247" s="18" t="s">
        <v>19</v>
      </c>
      <c r="K12247" s="32">
        <v>81</v>
      </c>
      <c r="L12247" s="36">
        <v>630</v>
      </c>
      <c r="N12247" s="32">
        <v>23</v>
      </c>
      <c r="O12247" s="36">
        <v>630</v>
      </c>
    </row>
    <row r="12248" spans="3:15" x14ac:dyDescent="0.25">
      <c r="C12248" s="1">
        <v>1</v>
      </c>
      <c r="D12248" s="1">
        <v>1</v>
      </c>
      <c r="E12248" s="1">
        <v>1</v>
      </c>
      <c r="F12248" s="19">
        <v>12239</v>
      </c>
      <c r="G12248" s="20" t="s">
        <v>3181</v>
      </c>
      <c r="H12248" s="21" t="s">
        <v>19</v>
      </c>
      <c r="K12248" s="33">
        <v>92</v>
      </c>
      <c r="L12248" s="37">
        <v>630</v>
      </c>
      <c r="N12248" s="33">
        <v>21</v>
      </c>
      <c r="O12248" s="37">
        <v>630</v>
      </c>
    </row>
    <row r="12249" spans="3:15" x14ac:dyDescent="0.25">
      <c r="C12249" s="1">
        <v>1</v>
      </c>
      <c r="D12249" s="1">
        <v>1</v>
      </c>
      <c r="E12249" s="1">
        <v>1</v>
      </c>
      <c r="F12249" s="16">
        <v>12240</v>
      </c>
      <c r="G12249" s="17" t="s">
        <v>3181</v>
      </c>
      <c r="H12249" s="18" t="s">
        <v>18</v>
      </c>
      <c r="K12249" s="32">
        <v>82</v>
      </c>
      <c r="L12249" s="36">
        <v>630</v>
      </c>
      <c r="N12249" s="32">
        <v>12</v>
      </c>
      <c r="O12249" s="36">
        <v>630</v>
      </c>
    </row>
    <row r="12250" spans="3:15" x14ac:dyDescent="0.25">
      <c r="C12250" s="1">
        <v>1</v>
      </c>
      <c r="D12250" s="1">
        <v>1</v>
      </c>
      <c r="E12250" s="1">
        <v>1</v>
      </c>
      <c r="F12250" s="19">
        <v>12241</v>
      </c>
      <c r="G12250" s="20" t="s">
        <v>3181</v>
      </c>
      <c r="H12250" s="21" t="s">
        <v>18</v>
      </c>
      <c r="K12250" s="33">
        <v>57</v>
      </c>
      <c r="L12250" s="37">
        <v>630</v>
      </c>
      <c r="N12250" s="33">
        <v>13</v>
      </c>
      <c r="O12250" s="37">
        <v>630</v>
      </c>
    </row>
    <row r="12251" spans="3:15" x14ac:dyDescent="0.25">
      <c r="C12251" s="1">
        <v>1</v>
      </c>
      <c r="D12251" s="1">
        <v>1</v>
      </c>
      <c r="E12251" s="1">
        <v>1</v>
      </c>
      <c r="F12251" s="16">
        <v>12242</v>
      </c>
      <c r="G12251" s="17" t="s">
        <v>3182</v>
      </c>
      <c r="H12251" s="18" t="s">
        <v>19</v>
      </c>
      <c r="K12251" s="32">
        <v>57</v>
      </c>
      <c r="L12251" s="36">
        <v>630</v>
      </c>
      <c r="N12251" s="32">
        <v>21</v>
      </c>
      <c r="O12251" s="36">
        <v>630</v>
      </c>
    </row>
    <row r="12252" spans="3:15" x14ac:dyDescent="0.25">
      <c r="C12252" s="1">
        <v>1</v>
      </c>
      <c r="D12252" s="1">
        <v>1</v>
      </c>
      <c r="E12252" s="1">
        <v>1</v>
      </c>
      <c r="F12252" s="19">
        <v>12243</v>
      </c>
      <c r="G12252" s="20" t="s">
        <v>3264</v>
      </c>
      <c r="H12252" s="21" t="s">
        <v>19</v>
      </c>
      <c r="K12252" s="33">
        <v>58</v>
      </c>
      <c r="L12252" s="37">
        <v>630</v>
      </c>
      <c r="N12252" s="33">
        <v>11</v>
      </c>
      <c r="O12252" s="37">
        <v>630</v>
      </c>
    </row>
    <row r="12253" spans="3:15" x14ac:dyDescent="0.25">
      <c r="C12253" s="1">
        <v>1</v>
      </c>
      <c r="D12253" s="1">
        <v>1</v>
      </c>
      <c r="E12253" s="1">
        <v>1</v>
      </c>
      <c r="F12253" s="16">
        <v>12244</v>
      </c>
      <c r="G12253" s="17" t="s">
        <v>3264</v>
      </c>
      <c r="H12253" s="18" t="s">
        <v>18</v>
      </c>
      <c r="K12253" s="32">
        <v>68</v>
      </c>
      <c r="L12253" s="36">
        <v>630</v>
      </c>
      <c r="N12253" s="32">
        <v>13</v>
      </c>
      <c r="O12253" s="36">
        <v>630</v>
      </c>
    </row>
    <row r="12254" spans="3:15" x14ac:dyDescent="0.25">
      <c r="C12254" s="1">
        <v>1</v>
      </c>
      <c r="D12254" s="1">
        <v>1</v>
      </c>
      <c r="E12254" s="1">
        <v>1</v>
      </c>
      <c r="F12254" s="19">
        <v>12245</v>
      </c>
      <c r="G12254" s="20" t="s">
        <v>3181</v>
      </c>
      <c r="H12254" s="21" t="s">
        <v>18</v>
      </c>
      <c r="K12254" s="33">
        <v>84</v>
      </c>
      <c r="L12254" s="37">
        <v>631</v>
      </c>
      <c r="N12254" s="33">
        <v>16</v>
      </c>
      <c r="O12254" s="37">
        <v>631</v>
      </c>
    </row>
    <row r="12255" spans="3:15" x14ac:dyDescent="0.25">
      <c r="C12255" s="1">
        <v>1</v>
      </c>
      <c r="D12255" s="1">
        <v>1</v>
      </c>
      <c r="E12255" s="1">
        <v>1</v>
      </c>
      <c r="F12255" s="16">
        <v>12246</v>
      </c>
      <c r="G12255" s="17" t="s">
        <v>3182</v>
      </c>
      <c r="H12255" s="18" t="s">
        <v>19</v>
      </c>
      <c r="K12255" s="32">
        <v>104</v>
      </c>
      <c r="L12255" s="36">
        <v>631</v>
      </c>
      <c r="N12255" s="32">
        <v>23</v>
      </c>
      <c r="O12255" s="36">
        <v>631</v>
      </c>
    </row>
    <row r="12256" spans="3:15" x14ac:dyDescent="0.25">
      <c r="C12256" s="1">
        <v>1</v>
      </c>
      <c r="D12256" s="1">
        <v>1</v>
      </c>
      <c r="E12256" s="1">
        <v>1</v>
      </c>
      <c r="F12256" s="19">
        <v>12247</v>
      </c>
      <c r="G12256" s="20" t="s">
        <v>3264</v>
      </c>
      <c r="H12256" s="21" t="s">
        <v>18</v>
      </c>
      <c r="K12256" s="33">
        <v>69</v>
      </c>
      <c r="L12256" s="37">
        <v>631</v>
      </c>
      <c r="N12256" s="33">
        <v>23</v>
      </c>
      <c r="O12256" s="37">
        <v>631</v>
      </c>
    </row>
    <row r="12257" spans="3:15" x14ac:dyDescent="0.25">
      <c r="C12257" s="1">
        <v>1</v>
      </c>
      <c r="D12257" s="1">
        <v>1</v>
      </c>
      <c r="E12257" s="1">
        <v>1</v>
      </c>
      <c r="F12257" s="16">
        <v>12248</v>
      </c>
      <c r="G12257" s="17" t="s">
        <v>3182</v>
      </c>
      <c r="H12257" s="18" t="s">
        <v>19</v>
      </c>
      <c r="K12257" s="32">
        <v>83</v>
      </c>
      <c r="L12257" s="36">
        <v>631</v>
      </c>
      <c r="N12257" s="32">
        <v>16</v>
      </c>
      <c r="O12257" s="36">
        <v>631</v>
      </c>
    </row>
    <row r="12258" spans="3:15" x14ac:dyDescent="0.25">
      <c r="C12258" s="1">
        <v>1</v>
      </c>
      <c r="D12258" s="1">
        <v>1</v>
      </c>
      <c r="E12258" s="1">
        <v>1</v>
      </c>
      <c r="F12258" s="19">
        <v>12249</v>
      </c>
      <c r="G12258" s="20" t="s">
        <v>3264</v>
      </c>
      <c r="H12258" s="21" t="s">
        <v>18</v>
      </c>
      <c r="K12258" s="33">
        <v>62</v>
      </c>
      <c r="L12258" s="37">
        <v>631</v>
      </c>
      <c r="N12258" s="33">
        <v>4</v>
      </c>
      <c r="O12258" s="37">
        <v>631</v>
      </c>
    </row>
    <row r="12259" spans="3:15" x14ac:dyDescent="0.25">
      <c r="C12259" s="1">
        <v>1</v>
      </c>
      <c r="D12259" s="1">
        <v>1</v>
      </c>
      <c r="E12259" s="1">
        <v>1</v>
      </c>
      <c r="F12259" s="16">
        <v>12250</v>
      </c>
      <c r="G12259" s="17" t="s">
        <v>3264</v>
      </c>
      <c r="H12259" s="18" t="s">
        <v>19</v>
      </c>
      <c r="K12259" s="32">
        <v>62</v>
      </c>
      <c r="L12259" s="36">
        <v>631</v>
      </c>
      <c r="N12259" s="32">
        <v>16</v>
      </c>
      <c r="O12259" s="36">
        <v>631</v>
      </c>
    </row>
    <row r="12260" spans="3:15" x14ac:dyDescent="0.25">
      <c r="C12260" s="1">
        <v>1</v>
      </c>
      <c r="D12260" s="1">
        <v>1</v>
      </c>
      <c r="E12260" s="1">
        <v>1</v>
      </c>
      <c r="F12260" s="19">
        <v>12251</v>
      </c>
      <c r="G12260" s="20" t="s">
        <v>3264</v>
      </c>
      <c r="H12260" s="21" t="s">
        <v>19</v>
      </c>
      <c r="K12260" s="33">
        <v>79</v>
      </c>
      <c r="L12260" s="37">
        <v>631</v>
      </c>
      <c r="N12260" s="33">
        <v>23</v>
      </c>
      <c r="O12260" s="37">
        <v>631</v>
      </c>
    </row>
    <row r="12261" spans="3:15" x14ac:dyDescent="0.25">
      <c r="C12261" s="1">
        <v>1</v>
      </c>
      <c r="D12261" s="1">
        <v>1</v>
      </c>
      <c r="E12261" s="1">
        <v>1</v>
      </c>
      <c r="F12261" s="16">
        <v>12252</v>
      </c>
      <c r="G12261" s="17" t="s">
        <v>3264</v>
      </c>
      <c r="H12261" s="18" t="s">
        <v>18</v>
      </c>
      <c r="K12261" s="32">
        <v>62</v>
      </c>
      <c r="L12261" s="36">
        <v>631</v>
      </c>
      <c r="N12261" s="32">
        <v>16</v>
      </c>
      <c r="O12261" s="36">
        <v>631</v>
      </c>
    </row>
    <row r="12262" spans="3:15" x14ac:dyDescent="0.25">
      <c r="C12262" s="1">
        <v>1</v>
      </c>
      <c r="D12262" s="1">
        <v>1</v>
      </c>
      <c r="E12262" s="1">
        <v>1</v>
      </c>
      <c r="F12262" s="19">
        <v>12253</v>
      </c>
      <c r="G12262" s="20" t="s">
        <v>3264</v>
      </c>
      <c r="H12262" s="21" t="s">
        <v>18</v>
      </c>
      <c r="K12262" s="33">
        <v>59</v>
      </c>
      <c r="L12262" s="37">
        <v>631</v>
      </c>
      <c r="N12262" s="33">
        <v>10</v>
      </c>
      <c r="O12262" s="37">
        <v>631</v>
      </c>
    </row>
    <row r="12263" spans="3:15" x14ac:dyDescent="0.25">
      <c r="C12263" s="1">
        <v>1</v>
      </c>
      <c r="D12263" s="1">
        <v>1</v>
      </c>
      <c r="E12263" s="1">
        <v>1</v>
      </c>
      <c r="F12263" s="16">
        <v>12254</v>
      </c>
      <c r="G12263" s="17" t="s">
        <v>3264</v>
      </c>
      <c r="H12263" s="18" t="s">
        <v>19</v>
      </c>
      <c r="K12263" s="32">
        <v>56</v>
      </c>
      <c r="L12263" s="36">
        <v>631</v>
      </c>
      <c r="N12263" s="32">
        <v>19</v>
      </c>
      <c r="O12263" s="36">
        <v>631</v>
      </c>
    </row>
    <row r="12264" spans="3:15" x14ac:dyDescent="0.25">
      <c r="C12264" s="1">
        <v>1</v>
      </c>
      <c r="D12264" s="1">
        <v>1</v>
      </c>
      <c r="E12264" s="1">
        <v>1</v>
      </c>
      <c r="F12264" s="19">
        <v>12255</v>
      </c>
      <c r="G12264" s="20" t="s">
        <v>3264</v>
      </c>
      <c r="H12264" s="21" t="s">
        <v>18</v>
      </c>
      <c r="K12264" s="33">
        <v>62</v>
      </c>
      <c r="L12264" s="37">
        <v>631</v>
      </c>
      <c r="N12264" s="33">
        <v>5</v>
      </c>
      <c r="O12264" s="37">
        <v>631</v>
      </c>
    </row>
    <row r="12265" spans="3:15" x14ac:dyDescent="0.25">
      <c r="C12265" s="1">
        <v>1</v>
      </c>
      <c r="D12265" s="1">
        <v>1</v>
      </c>
      <c r="E12265" s="1">
        <v>1</v>
      </c>
      <c r="F12265" s="16">
        <v>12256</v>
      </c>
      <c r="G12265" s="17" t="s">
        <v>3182</v>
      </c>
      <c r="H12265" s="18" t="s">
        <v>18</v>
      </c>
      <c r="K12265" s="32">
        <v>40</v>
      </c>
      <c r="L12265" s="36">
        <v>631</v>
      </c>
      <c r="N12265" s="32">
        <v>8</v>
      </c>
      <c r="O12265" s="36">
        <v>631</v>
      </c>
    </row>
    <row r="12266" spans="3:15" x14ac:dyDescent="0.25">
      <c r="C12266" s="1">
        <v>1</v>
      </c>
      <c r="D12266" s="1">
        <v>1</v>
      </c>
      <c r="E12266" s="1">
        <v>1</v>
      </c>
      <c r="F12266" s="19">
        <v>12257</v>
      </c>
      <c r="G12266" s="20" t="s">
        <v>3264</v>
      </c>
      <c r="H12266" s="21" t="s">
        <v>18</v>
      </c>
      <c r="K12266" s="33">
        <v>51</v>
      </c>
      <c r="L12266" s="37">
        <v>631</v>
      </c>
      <c r="N12266" s="33">
        <v>12</v>
      </c>
      <c r="O12266" s="37">
        <v>631</v>
      </c>
    </row>
    <row r="12267" spans="3:15" x14ac:dyDescent="0.25">
      <c r="C12267" s="1">
        <v>1</v>
      </c>
      <c r="D12267" s="1">
        <v>1</v>
      </c>
      <c r="E12267" s="1">
        <v>1</v>
      </c>
      <c r="F12267" s="16">
        <v>12258</v>
      </c>
      <c r="G12267" s="17" t="s">
        <v>3264</v>
      </c>
      <c r="H12267" s="18" t="s">
        <v>19</v>
      </c>
      <c r="K12267" s="32">
        <v>111</v>
      </c>
      <c r="L12267" s="36">
        <v>632</v>
      </c>
      <c r="N12267" s="32">
        <v>24</v>
      </c>
      <c r="O12267" s="36">
        <v>632</v>
      </c>
    </row>
    <row r="12268" spans="3:15" x14ac:dyDescent="0.25">
      <c r="C12268" s="1">
        <v>1</v>
      </c>
      <c r="D12268" s="1">
        <v>1</v>
      </c>
      <c r="E12268" s="1">
        <v>1</v>
      </c>
      <c r="F12268" s="19">
        <v>12259</v>
      </c>
      <c r="G12268" s="20" t="s">
        <v>3181</v>
      </c>
      <c r="H12268" s="21" t="s">
        <v>19</v>
      </c>
      <c r="K12268" s="33">
        <v>97</v>
      </c>
      <c r="L12268" s="37">
        <v>632</v>
      </c>
      <c r="N12268" s="33">
        <v>25</v>
      </c>
      <c r="O12268" s="37">
        <v>632</v>
      </c>
    </row>
    <row r="12269" spans="3:15" x14ac:dyDescent="0.25">
      <c r="C12269" s="1">
        <v>1</v>
      </c>
      <c r="D12269" s="1">
        <v>1</v>
      </c>
      <c r="E12269" s="1">
        <v>1</v>
      </c>
      <c r="F12269" s="16">
        <v>12260</v>
      </c>
      <c r="G12269" s="17" t="s">
        <v>3264</v>
      </c>
      <c r="H12269" s="18" t="s">
        <v>19</v>
      </c>
      <c r="K12269" s="32">
        <v>79</v>
      </c>
      <c r="L12269" s="36">
        <v>632</v>
      </c>
      <c r="N12269" s="32">
        <v>21</v>
      </c>
      <c r="O12269" s="36">
        <v>632</v>
      </c>
    </row>
    <row r="12270" spans="3:15" x14ac:dyDescent="0.25">
      <c r="C12270" s="1">
        <v>1</v>
      </c>
      <c r="D12270" s="1">
        <v>1</v>
      </c>
      <c r="E12270" s="1">
        <v>1</v>
      </c>
      <c r="F12270" s="19">
        <v>12261</v>
      </c>
      <c r="G12270" s="20" t="s">
        <v>3181</v>
      </c>
      <c r="H12270" s="21" t="s">
        <v>19</v>
      </c>
      <c r="K12270" s="33">
        <v>71</v>
      </c>
      <c r="L12270" s="37">
        <v>632</v>
      </c>
      <c r="N12270" s="33">
        <v>19</v>
      </c>
      <c r="O12270" s="37">
        <v>632</v>
      </c>
    </row>
    <row r="12271" spans="3:15" x14ac:dyDescent="0.25">
      <c r="C12271" s="1">
        <v>1</v>
      </c>
      <c r="D12271" s="1">
        <v>1</v>
      </c>
      <c r="E12271" s="1">
        <v>1</v>
      </c>
      <c r="F12271" s="16">
        <v>12262</v>
      </c>
      <c r="G12271" s="17" t="s">
        <v>3181</v>
      </c>
      <c r="H12271" s="18" t="s">
        <v>18</v>
      </c>
      <c r="K12271" s="32">
        <v>80</v>
      </c>
      <c r="L12271" s="36">
        <v>632</v>
      </c>
      <c r="N12271" s="32">
        <v>28</v>
      </c>
      <c r="O12271" s="36">
        <v>632</v>
      </c>
    </row>
    <row r="12272" spans="3:15" x14ac:dyDescent="0.25">
      <c r="C12272" s="1">
        <v>1</v>
      </c>
      <c r="D12272" s="1">
        <v>1</v>
      </c>
      <c r="E12272" s="1">
        <v>1</v>
      </c>
      <c r="F12272" s="19">
        <v>12263</v>
      </c>
      <c r="G12272" s="20" t="s">
        <v>3181</v>
      </c>
      <c r="H12272" s="21" t="s">
        <v>18</v>
      </c>
      <c r="K12272" s="33">
        <v>74</v>
      </c>
      <c r="L12272" s="37">
        <v>632</v>
      </c>
      <c r="N12272" s="33">
        <v>14</v>
      </c>
      <c r="O12272" s="37">
        <v>632</v>
      </c>
    </row>
    <row r="12273" spans="3:15" x14ac:dyDescent="0.25">
      <c r="C12273" s="1">
        <v>1</v>
      </c>
      <c r="D12273" s="1">
        <v>1</v>
      </c>
      <c r="E12273" s="1">
        <v>1</v>
      </c>
      <c r="F12273" s="16">
        <v>12264</v>
      </c>
      <c r="G12273" s="17" t="s">
        <v>3264</v>
      </c>
      <c r="H12273" s="18" t="s">
        <v>18</v>
      </c>
      <c r="K12273" s="32">
        <v>62</v>
      </c>
      <c r="L12273" s="36">
        <v>632</v>
      </c>
      <c r="N12273" s="32">
        <v>8</v>
      </c>
      <c r="O12273" s="36">
        <v>632</v>
      </c>
    </row>
    <row r="12274" spans="3:15" x14ac:dyDescent="0.25">
      <c r="C12274" s="1">
        <v>1</v>
      </c>
      <c r="D12274" s="1">
        <v>1</v>
      </c>
      <c r="E12274" s="1">
        <v>1</v>
      </c>
      <c r="F12274" s="19">
        <v>12265</v>
      </c>
      <c r="G12274" s="20" t="s">
        <v>3264</v>
      </c>
      <c r="H12274" s="21" t="s">
        <v>18</v>
      </c>
      <c r="K12274" s="33">
        <v>77</v>
      </c>
      <c r="L12274" s="37">
        <v>632</v>
      </c>
      <c r="N12274" s="33">
        <v>15</v>
      </c>
      <c r="O12274" s="37">
        <v>632</v>
      </c>
    </row>
    <row r="12275" spans="3:15" x14ac:dyDescent="0.25">
      <c r="C12275" s="1">
        <v>1</v>
      </c>
      <c r="D12275" s="1">
        <v>1</v>
      </c>
      <c r="E12275" s="1">
        <v>1</v>
      </c>
      <c r="F12275" s="16">
        <v>12266</v>
      </c>
      <c r="G12275" s="17" t="s">
        <v>3264</v>
      </c>
      <c r="H12275" s="18" t="s">
        <v>19</v>
      </c>
      <c r="K12275" s="32">
        <v>69</v>
      </c>
      <c r="L12275" s="36">
        <v>632</v>
      </c>
      <c r="N12275" s="32">
        <v>16</v>
      </c>
      <c r="O12275" s="36">
        <v>632</v>
      </c>
    </row>
    <row r="12276" spans="3:15" x14ac:dyDescent="0.25">
      <c r="C12276" s="1">
        <v>1</v>
      </c>
      <c r="D12276" s="1">
        <v>1</v>
      </c>
      <c r="E12276" s="1">
        <v>1</v>
      </c>
      <c r="F12276" s="19">
        <v>12267</v>
      </c>
      <c r="G12276" s="20" t="s">
        <v>3181</v>
      </c>
      <c r="H12276" s="21" t="s">
        <v>19</v>
      </c>
      <c r="K12276" s="33">
        <v>70</v>
      </c>
      <c r="L12276" s="37">
        <v>633</v>
      </c>
      <c r="N12276" s="33">
        <v>13</v>
      </c>
      <c r="O12276" s="37">
        <v>633</v>
      </c>
    </row>
    <row r="12277" spans="3:15" x14ac:dyDescent="0.25">
      <c r="C12277" s="1">
        <v>1</v>
      </c>
      <c r="D12277" s="1">
        <v>1</v>
      </c>
      <c r="E12277" s="1">
        <v>1</v>
      </c>
      <c r="F12277" s="16">
        <v>12268</v>
      </c>
      <c r="G12277" s="17" t="s">
        <v>3264</v>
      </c>
      <c r="H12277" s="18" t="s">
        <v>18</v>
      </c>
      <c r="K12277" s="32">
        <v>83</v>
      </c>
      <c r="L12277" s="36">
        <v>633</v>
      </c>
      <c r="N12277" s="32">
        <v>28</v>
      </c>
      <c r="O12277" s="36">
        <v>633</v>
      </c>
    </row>
    <row r="12278" spans="3:15" x14ac:dyDescent="0.25">
      <c r="C12278" s="1">
        <v>1</v>
      </c>
      <c r="D12278" s="1">
        <v>1</v>
      </c>
      <c r="E12278" s="1">
        <v>1</v>
      </c>
      <c r="F12278" s="19">
        <v>12269</v>
      </c>
      <c r="G12278" s="20" t="s">
        <v>3182</v>
      </c>
      <c r="H12278" s="21" t="s">
        <v>19</v>
      </c>
      <c r="K12278" s="33">
        <v>75</v>
      </c>
      <c r="L12278" s="37">
        <v>633</v>
      </c>
      <c r="N12278" s="33">
        <v>14</v>
      </c>
      <c r="O12278" s="37">
        <v>633</v>
      </c>
    </row>
    <row r="12279" spans="3:15" x14ac:dyDescent="0.25">
      <c r="C12279" s="1">
        <v>1</v>
      </c>
      <c r="D12279" s="1">
        <v>1</v>
      </c>
      <c r="E12279" s="1">
        <v>1</v>
      </c>
      <c r="F12279" s="16">
        <v>12270</v>
      </c>
      <c r="G12279" s="17" t="s">
        <v>3182</v>
      </c>
      <c r="H12279" s="18" t="s">
        <v>18</v>
      </c>
      <c r="K12279" s="32">
        <v>90</v>
      </c>
      <c r="L12279" s="36">
        <v>633</v>
      </c>
      <c r="N12279" s="32">
        <v>21</v>
      </c>
      <c r="O12279" s="36">
        <v>633</v>
      </c>
    </row>
    <row r="12280" spans="3:15" x14ac:dyDescent="0.25">
      <c r="C12280" s="1">
        <v>1</v>
      </c>
      <c r="D12280" s="1">
        <v>1</v>
      </c>
      <c r="E12280" s="1">
        <v>1</v>
      </c>
      <c r="F12280" s="19">
        <v>12271</v>
      </c>
      <c r="G12280" s="20" t="s">
        <v>3264</v>
      </c>
      <c r="H12280" s="21" t="s">
        <v>18</v>
      </c>
      <c r="K12280" s="33">
        <v>61</v>
      </c>
      <c r="L12280" s="37">
        <v>633</v>
      </c>
      <c r="N12280" s="33">
        <v>12</v>
      </c>
      <c r="O12280" s="37">
        <v>633</v>
      </c>
    </row>
    <row r="12281" spans="3:15" x14ac:dyDescent="0.25">
      <c r="C12281" s="1">
        <v>1</v>
      </c>
      <c r="D12281" s="1">
        <v>1</v>
      </c>
      <c r="E12281" s="1">
        <v>1</v>
      </c>
      <c r="F12281" s="16">
        <v>12272</v>
      </c>
      <c r="G12281" s="17" t="s">
        <v>3264</v>
      </c>
      <c r="H12281" s="18" t="s">
        <v>19</v>
      </c>
      <c r="K12281" s="32">
        <v>57</v>
      </c>
      <c r="L12281" s="36">
        <v>633</v>
      </c>
      <c r="N12281" s="32">
        <v>13</v>
      </c>
      <c r="O12281" s="36">
        <v>633</v>
      </c>
    </row>
    <row r="12282" spans="3:15" x14ac:dyDescent="0.25">
      <c r="C12282" s="1">
        <v>1</v>
      </c>
      <c r="D12282" s="1">
        <v>1</v>
      </c>
      <c r="E12282" s="1">
        <v>1</v>
      </c>
      <c r="F12282" s="19">
        <v>12273</v>
      </c>
      <c r="G12282" s="20" t="s">
        <v>3264</v>
      </c>
      <c r="H12282" s="21" t="s">
        <v>19</v>
      </c>
      <c r="K12282" s="33">
        <v>85</v>
      </c>
      <c r="L12282" s="37">
        <v>633</v>
      </c>
      <c r="N12282" s="33">
        <v>16</v>
      </c>
      <c r="O12282" s="37">
        <v>633</v>
      </c>
    </row>
    <row r="12283" spans="3:15" x14ac:dyDescent="0.25">
      <c r="C12283" s="1">
        <v>1</v>
      </c>
      <c r="D12283" s="1">
        <v>1</v>
      </c>
      <c r="E12283" s="1">
        <v>1</v>
      </c>
      <c r="F12283" s="16">
        <v>12274</v>
      </c>
      <c r="G12283" s="17" t="s">
        <v>3264</v>
      </c>
      <c r="H12283" s="18" t="s">
        <v>19</v>
      </c>
      <c r="K12283" s="32">
        <v>44</v>
      </c>
      <c r="L12283" s="36">
        <v>633</v>
      </c>
      <c r="N12283" s="32">
        <v>10</v>
      </c>
      <c r="O12283" s="36">
        <v>633</v>
      </c>
    </row>
    <row r="12284" spans="3:15" x14ac:dyDescent="0.25">
      <c r="C12284" s="1">
        <v>1</v>
      </c>
      <c r="D12284" s="1">
        <v>1</v>
      </c>
      <c r="E12284" s="1">
        <v>1</v>
      </c>
      <c r="F12284" s="19">
        <v>12275</v>
      </c>
      <c r="G12284" s="20" t="s">
        <v>3182</v>
      </c>
      <c r="H12284" s="21" t="s">
        <v>19</v>
      </c>
      <c r="K12284" s="33">
        <v>65</v>
      </c>
      <c r="L12284" s="37">
        <v>633</v>
      </c>
      <c r="N12284" s="33">
        <v>21</v>
      </c>
      <c r="O12284" s="37">
        <v>633</v>
      </c>
    </row>
    <row r="12285" spans="3:15" x14ac:dyDescent="0.25">
      <c r="C12285" s="1">
        <v>1</v>
      </c>
      <c r="D12285" s="1">
        <v>1</v>
      </c>
      <c r="E12285" s="1">
        <v>1</v>
      </c>
      <c r="F12285" s="16">
        <v>12276</v>
      </c>
      <c r="G12285" s="17" t="s">
        <v>3181</v>
      </c>
      <c r="H12285" s="18" t="s">
        <v>18</v>
      </c>
      <c r="K12285" s="32">
        <v>58</v>
      </c>
      <c r="L12285" s="36">
        <v>633</v>
      </c>
      <c r="N12285" s="32">
        <v>19</v>
      </c>
      <c r="O12285" s="36">
        <v>633</v>
      </c>
    </row>
    <row r="12286" spans="3:15" x14ac:dyDescent="0.25">
      <c r="C12286" s="1">
        <v>1</v>
      </c>
      <c r="D12286" s="1">
        <v>1</v>
      </c>
      <c r="E12286" s="1">
        <v>1</v>
      </c>
      <c r="F12286" s="19">
        <v>12277</v>
      </c>
      <c r="G12286" s="20" t="s">
        <v>3181</v>
      </c>
      <c r="H12286" s="21" t="s">
        <v>18</v>
      </c>
      <c r="K12286" s="33">
        <v>89</v>
      </c>
      <c r="L12286" s="37">
        <v>634</v>
      </c>
      <c r="N12286" s="33">
        <v>28</v>
      </c>
      <c r="O12286" s="37">
        <v>634</v>
      </c>
    </row>
    <row r="12287" spans="3:15" x14ac:dyDescent="0.25">
      <c r="C12287" s="1">
        <v>1</v>
      </c>
      <c r="D12287" s="1">
        <v>1</v>
      </c>
      <c r="E12287" s="1">
        <v>1</v>
      </c>
      <c r="F12287" s="16">
        <v>12278</v>
      </c>
      <c r="G12287" s="17" t="s">
        <v>3182</v>
      </c>
      <c r="H12287" s="18" t="s">
        <v>18</v>
      </c>
      <c r="K12287" s="32">
        <v>78</v>
      </c>
      <c r="L12287" s="36">
        <v>634</v>
      </c>
      <c r="N12287" s="32">
        <v>19</v>
      </c>
      <c r="O12287" s="36">
        <v>634</v>
      </c>
    </row>
    <row r="12288" spans="3:15" x14ac:dyDescent="0.25">
      <c r="C12288" s="1">
        <v>1</v>
      </c>
      <c r="D12288" s="1">
        <v>1</v>
      </c>
      <c r="E12288" s="1">
        <v>1</v>
      </c>
      <c r="F12288" s="19">
        <v>12279</v>
      </c>
      <c r="G12288" s="20" t="s">
        <v>3181</v>
      </c>
      <c r="H12288" s="21" t="s">
        <v>18</v>
      </c>
      <c r="K12288" s="33">
        <v>87</v>
      </c>
      <c r="L12288" s="37">
        <v>634</v>
      </c>
      <c r="N12288" s="33">
        <v>27</v>
      </c>
      <c r="O12288" s="37">
        <v>634</v>
      </c>
    </row>
    <row r="12289" spans="3:15" x14ac:dyDescent="0.25">
      <c r="C12289" s="1">
        <v>1</v>
      </c>
      <c r="D12289" s="1">
        <v>1</v>
      </c>
      <c r="E12289" s="1">
        <v>1</v>
      </c>
      <c r="F12289" s="16">
        <v>12280</v>
      </c>
      <c r="G12289" s="17" t="s">
        <v>3181</v>
      </c>
      <c r="H12289" s="18" t="s">
        <v>18</v>
      </c>
      <c r="K12289" s="32">
        <v>67</v>
      </c>
      <c r="L12289" s="36">
        <v>634</v>
      </c>
      <c r="N12289" s="32">
        <v>16</v>
      </c>
      <c r="O12289" s="36">
        <v>634</v>
      </c>
    </row>
    <row r="12290" spans="3:15" x14ac:dyDescent="0.25">
      <c r="C12290" s="1">
        <v>1</v>
      </c>
      <c r="D12290" s="1">
        <v>1</v>
      </c>
      <c r="E12290" s="1">
        <v>1</v>
      </c>
      <c r="F12290" s="19">
        <v>12281</v>
      </c>
      <c r="G12290" s="20" t="s">
        <v>3182</v>
      </c>
      <c r="H12290" s="21" t="s">
        <v>18</v>
      </c>
      <c r="K12290" s="33">
        <v>59</v>
      </c>
      <c r="L12290" s="37">
        <v>634</v>
      </c>
      <c r="N12290" s="33">
        <v>11</v>
      </c>
      <c r="O12290" s="37">
        <v>634</v>
      </c>
    </row>
    <row r="12291" spans="3:15" x14ac:dyDescent="0.25">
      <c r="C12291" s="1">
        <v>1</v>
      </c>
      <c r="D12291" s="1">
        <v>1</v>
      </c>
      <c r="E12291" s="1">
        <v>1</v>
      </c>
      <c r="F12291" s="16">
        <v>12282</v>
      </c>
      <c r="G12291" s="17" t="s">
        <v>3182</v>
      </c>
      <c r="H12291" s="18" t="s">
        <v>19</v>
      </c>
      <c r="K12291" s="32">
        <v>65</v>
      </c>
      <c r="L12291" s="36">
        <v>634</v>
      </c>
      <c r="N12291" s="32">
        <v>15</v>
      </c>
      <c r="O12291" s="36">
        <v>634</v>
      </c>
    </row>
    <row r="12292" spans="3:15" x14ac:dyDescent="0.25">
      <c r="C12292" s="1">
        <v>1</v>
      </c>
      <c r="D12292" s="1">
        <v>1</v>
      </c>
      <c r="E12292" s="1">
        <v>1</v>
      </c>
      <c r="F12292" s="19">
        <v>12283</v>
      </c>
      <c r="G12292" s="20" t="s">
        <v>3264</v>
      </c>
      <c r="H12292" s="21" t="s">
        <v>19</v>
      </c>
      <c r="K12292" s="33">
        <v>61</v>
      </c>
      <c r="L12292" s="37">
        <v>634</v>
      </c>
      <c r="N12292" s="33">
        <v>13</v>
      </c>
      <c r="O12292" s="37">
        <v>634</v>
      </c>
    </row>
    <row r="12293" spans="3:15" x14ac:dyDescent="0.25">
      <c r="C12293" s="1">
        <v>1</v>
      </c>
      <c r="D12293" s="1">
        <v>1</v>
      </c>
      <c r="E12293" s="1">
        <v>1</v>
      </c>
      <c r="F12293" s="16">
        <v>12284</v>
      </c>
      <c r="G12293" s="17" t="s">
        <v>3181</v>
      </c>
      <c r="H12293" s="18" t="s">
        <v>19</v>
      </c>
      <c r="K12293" s="32">
        <v>100</v>
      </c>
      <c r="L12293" s="36">
        <v>635</v>
      </c>
      <c r="N12293" s="32">
        <v>15</v>
      </c>
      <c r="O12293" s="36">
        <v>635</v>
      </c>
    </row>
    <row r="12294" spans="3:15" x14ac:dyDescent="0.25">
      <c r="C12294" s="1">
        <v>1</v>
      </c>
      <c r="D12294" s="1">
        <v>1</v>
      </c>
      <c r="E12294" s="1">
        <v>1</v>
      </c>
      <c r="F12294" s="19">
        <v>12285</v>
      </c>
      <c r="G12294" s="20" t="s">
        <v>3181</v>
      </c>
      <c r="H12294" s="21" t="s">
        <v>19</v>
      </c>
      <c r="K12294" s="33">
        <v>79</v>
      </c>
      <c r="L12294" s="37">
        <v>635</v>
      </c>
      <c r="N12294" s="33">
        <v>19</v>
      </c>
      <c r="O12294" s="37">
        <v>635</v>
      </c>
    </row>
    <row r="12295" spans="3:15" x14ac:dyDescent="0.25">
      <c r="C12295" s="1">
        <v>1</v>
      </c>
      <c r="D12295" s="1">
        <v>1</v>
      </c>
      <c r="E12295" s="1">
        <v>1</v>
      </c>
      <c r="F12295" s="16">
        <v>12286</v>
      </c>
      <c r="G12295" s="17" t="s">
        <v>3181</v>
      </c>
      <c r="H12295" s="18" t="s">
        <v>19</v>
      </c>
      <c r="K12295" s="32">
        <v>105</v>
      </c>
      <c r="L12295" s="36">
        <v>635</v>
      </c>
      <c r="N12295" s="32">
        <v>30</v>
      </c>
      <c r="O12295" s="36">
        <v>635</v>
      </c>
    </row>
    <row r="12296" spans="3:15" x14ac:dyDescent="0.25">
      <c r="C12296" s="1">
        <v>1</v>
      </c>
      <c r="D12296" s="1">
        <v>1</v>
      </c>
      <c r="E12296" s="1">
        <v>1</v>
      </c>
      <c r="F12296" s="19">
        <v>12287</v>
      </c>
      <c r="G12296" s="20" t="s">
        <v>3264</v>
      </c>
      <c r="H12296" s="21" t="s">
        <v>19</v>
      </c>
      <c r="K12296" s="33">
        <v>79</v>
      </c>
      <c r="L12296" s="37">
        <v>635</v>
      </c>
      <c r="N12296" s="33">
        <v>16</v>
      </c>
      <c r="O12296" s="37">
        <v>635</v>
      </c>
    </row>
    <row r="12297" spans="3:15" x14ac:dyDescent="0.25">
      <c r="C12297" s="1">
        <v>1</v>
      </c>
      <c r="D12297" s="1">
        <v>1</v>
      </c>
      <c r="E12297" s="1">
        <v>1</v>
      </c>
      <c r="F12297" s="16">
        <v>12288</v>
      </c>
      <c r="G12297" s="17" t="s">
        <v>3264</v>
      </c>
      <c r="H12297" s="18" t="s">
        <v>19</v>
      </c>
      <c r="K12297" s="32">
        <v>70</v>
      </c>
      <c r="L12297" s="36">
        <v>635</v>
      </c>
      <c r="N12297" s="32">
        <v>14</v>
      </c>
      <c r="O12297" s="36">
        <v>635</v>
      </c>
    </row>
    <row r="12298" spans="3:15" x14ac:dyDescent="0.25">
      <c r="C12298" s="1">
        <v>1</v>
      </c>
      <c r="D12298" s="1">
        <v>1</v>
      </c>
      <c r="E12298" s="1">
        <v>1</v>
      </c>
      <c r="F12298" s="19">
        <v>12289</v>
      </c>
      <c r="G12298" s="20" t="s">
        <v>3264</v>
      </c>
      <c r="H12298" s="21" t="s">
        <v>18</v>
      </c>
      <c r="K12298" s="33">
        <v>63</v>
      </c>
      <c r="L12298" s="37">
        <v>635</v>
      </c>
      <c r="N12298" s="33">
        <v>15</v>
      </c>
      <c r="O12298" s="37">
        <v>635</v>
      </c>
    </row>
    <row r="12299" spans="3:15" x14ac:dyDescent="0.25">
      <c r="C12299" s="1">
        <v>1</v>
      </c>
      <c r="D12299" s="1">
        <v>1</v>
      </c>
      <c r="E12299" s="1">
        <v>1</v>
      </c>
      <c r="F12299" s="16">
        <v>12290</v>
      </c>
      <c r="G12299" s="17" t="s">
        <v>3264</v>
      </c>
      <c r="H12299" s="18" t="s">
        <v>19</v>
      </c>
      <c r="K12299" s="32">
        <v>70</v>
      </c>
      <c r="L12299" s="36">
        <v>635</v>
      </c>
      <c r="N12299" s="32">
        <v>9</v>
      </c>
      <c r="O12299" s="36">
        <v>635</v>
      </c>
    </row>
    <row r="12300" spans="3:15" x14ac:dyDescent="0.25">
      <c r="C12300" s="1">
        <v>1</v>
      </c>
      <c r="D12300" s="1">
        <v>1</v>
      </c>
      <c r="E12300" s="1">
        <v>1</v>
      </c>
      <c r="F12300" s="19">
        <v>12291</v>
      </c>
      <c r="G12300" s="20" t="s">
        <v>3264</v>
      </c>
      <c r="H12300" s="21" t="s">
        <v>19</v>
      </c>
      <c r="K12300" s="33">
        <v>70</v>
      </c>
      <c r="L12300" s="37">
        <v>635</v>
      </c>
      <c r="N12300" s="33">
        <v>17</v>
      </c>
      <c r="O12300" s="37">
        <v>635</v>
      </c>
    </row>
    <row r="12301" spans="3:15" x14ac:dyDescent="0.25">
      <c r="C12301" s="1">
        <v>1</v>
      </c>
      <c r="D12301" s="1">
        <v>1</v>
      </c>
      <c r="E12301" s="1">
        <v>1</v>
      </c>
      <c r="F12301" s="16">
        <v>12292</v>
      </c>
      <c r="G12301" s="17" t="s">
        <v>3181</v>
      </c>
      <c r="H12301" s="18" t="s">
        <v>19</v>
      </c>
      <c r="K12301" s="32">
        <v>79</v>
      </c>
      <c r="L12301" s="36">
        <v>635</v>
      </c>
      <c r="N12301" s="32">
        <v>19</v>
      </c>
      <c r="O12301" s="36">
        <v>635</v>
      </c>
    </row>
    <row r="12302" spans="3:15" x14ac:dyDescent="0.25">
      <c r="C12302" s="1">
        <v>1</v>
      </c>
      <c r="D12302" s="1">
        <v>1</v>
      </c>
      <c r="E12302" s="1">
        <v>1</v>
      </c>
      <c r="F12302" s="19">
        <v>12293</v>
      </c>
      <c r="G12302" s="20" t="s">
        <v>3181</v>
      </c>
      <c r="H12302" s="21" t="s">
        <v>18</v>
      </c>
      <c r="K12302" s="33">
        <v>85</v>
      </c>
      <c r="L12302" s="37">
        <v>636</v>
      </c>
      <c r="N12302" s="33">
        <v>20</v>
      </c>
      <c r="O12302" s="37">
        <v>636</v>
      </c>
    </row>
    <row r="12303" spans="3:15" x14ac:dyDescent="0.25">
      <c r="C12303" s="1">
        <v>1</v>
      </c>
      <c r="D12303" s="1">
        <v>1</v>
      </c>
      <c r="E12303" s="1">
        <v>1</v>
      </c>
      <c r="F12303" s="16">
        <v>12294</v>
      </c>
      <c r="G12303" s="17" t="s">
        <v>3264</v>
      </c>
      <c r="H12303" s="18" t="s">
        <v>19</v>
      </c>
      <c r="K12303" s="32">
        <v>88</v>
      </c>
      <c r="L12303" s="36">
        <v>636</v>
      </c>
      <c r="N12303" s="32">
        <v>14</v>
      </c>
      <c r="O12303" s="36">
        <v>636</v>
      </c>
    </row>
    <row r="12304" spans="3:15" x14ac:dyDescent="0.25">
      <c r="C12304" s="1">
        <v>1</v>
      </c>
      <c r="D12304" s="1">
        <v>1</v>
      </c>
      <c r="E12304" s="1">
        <v>1</v>
      </c>
      <c r="F12304" s="19">
        <v>12295</v>
      </c>
      <c r="G12304" s="20" t="s">
        <v>3182</v>
      </c>
      <c r="H12304" s="21" t="s">
        <v>18</v>
      </c>
      <c r="K12304" s="33">
        <v>80</v>
      </c>
      <c r="L12304" s="37">
        <v>636</v>
      </c>
      <c r="N12304" s="33">
        <v>21</v>
      </c>
      <c r="O12304" s="37">
        <v>636</v>
      </c>
    </row>
    <row r="12305" spans="3:15" x14ac:dyDescent="0.25">
      <c r="C12305" s="1">
        <v>1</v>
      </c>
      <c r="D12305" s="1">
        <v>1</v>
      </c>
      <c r="E12305" s="1">
        <v>1</v>
      </c>
      <c r="F12305" s="16">
        <v>12296</v>
      </c>
      <c r="G12305" s="17" t="s">
        <v>3181</v>
      </c>
      <c r="H12305" s="18" t="s">
        <v>19</v>
      </c>
      <c r="K12305" s="32">
        <v>65</v>
      </c>
      <c r="L12305" s="36">
        <v>636</v>
      </c>
      <c r="N12305" s="32">
        <v>15</v>
      </c>
      <c r="O12305" s="36">
        <v>636</v>
      </c>
    </row>
    <row r="12306" spans="3:15" x14ac:dyDescent="0.25">
      <c r="C12306" s="1">
        <v>1</v>
      </c>
      <c r="D12306" s="1">
        <v>1</v>
      </c>
      <c r="E12306" s="1">
        <v>1</v>
      </c>
      <c r="F12306" s="19">
        <v>12297</v>
      </c>
      <c r="G12306" s="20" t="s">
        <v>3264</v>
      </c>
      <c r="H12306" s="21" t="s">
        <v>19</v>
      </c>
      <c r="K12306" s="33">
        <v>63</v>
      </c>
      <c r="L12306" s="37">
        <v>636</v>
      </c>
      <c r="N12306" s="33">
        <v>14</v>
      </c>
      <c r="O12306" s="37">
        <v>636</v>
      </c>
    </row>
    <row r="12307" spans="3:15" x14ac:dyDescent="0.25">
      <c r="C12307" s="1">
        <v>1</v>
      </c>
      <c r="D12307" s="1">
        <v>1</v>
      </c>
      <c r="E12307" s="1">
        <v>1</v>
      </c>
      <c r="F12307" s="16">
        <v>12298</v>
      </c>
      <c r="G12307" s="17" t="s">
        <v>3182</v>
      </c>
      <c r="H12307" s="18" t="s">
        <v>19</v>
      </c>
      <c r="K12307" s="32">
        <v>58</v>
      </c>
      <c r="L12307" s="36">
        <v>636</v>
      </c>
      <c r="N12307" s="32">
        <v>17</v>
      </c>
      <c r="O12307" s="36">
        <v>636</v>
      </c>
    </row>
    <row r="12308" spans="3:15" x14ac:dyDescent="0.25">
      <c r="C12308" s="1">
        <v>1</v>
      </c>
      <c r="D12308" s="1">
        <v>1</v>
      </c>
      <c r="E12308" s="1">
        <v>1</v>
      </c>
      <c r="F12308" s="19">
        <v>12299</v>
      </c>
      <c r="G12308" s="20" t="s">
        <v>3264</v>
      </c>
      <c r="H12308" s="21" t="s">
        <v>19</v>
      </c>
      <c r="K12308" s="33">
        <v>73</v>
      </c>
      <c r="L12308" s="37">
        <v>636</v>
      </c>
      <c r="N12308" s="33">
        <v>20</v>
      </c>
      <c r="O12308" s="37">
        <v>636</v>
      </c>
    </row>
    <row r="12309" spans="3:15" x14ac:dyDescent="0.25">
      <c r="C12309" s="1">
        <v>1</v>
      </c>
      <c r="D12309" s="1">
        <v>1</v>
      </c>
      <c r="E12309" s="1">
        <v>1</v>
      </c>
      <c r="F12309" s="16">
        <v>12300</v>
      </c>
      <c r="G12309" s="17" t="s">
        <v>3264</v>
      </c>
      <c r="H12309" s="18" t="s">
        <v>18</v>
      </c>
      <c r="K12309" s="32">
        <v>43</v>
      </c>
      <c r="L12309" s="36">
        <v>636</v>
      </c>
      <c r="N12309" s="32">
        <v>13</v>
      </c>
      <c r="O12309" s="36">
        <v>636</v>
      </c>
    </row>
    <row r="12310" spans="3:15" x14ac:dyDescent="0.25">
      <c r="C12310" s="1">
        <v>1</v>
      </c>
      <c r="D12310" s="1">
        <v>1</v>
      </c>
      <c r="E12310" s="1">
        <v>1</v>
      </c>
      <c r="F12310" s="19">
        <v>12301</v>
      </c>
      <c r="G12310" s="20" t="s">
        <v>3264</v>
      </c>
      <c r="H12310" s="21" t="s">
        <v>18</v>
      </c>
      <c r="K12310" s="33">
        <v>80</v>
      </c>
      <c r="L12310" s="37">
        <v>637</v>
      </c>
      <c r="N12310" s="33">
        <v>10</v>
      </c>
      <c r="O12310" s="37">
        <v>637</v>
      </c>
    </row>
    <row r="12311" spans="3:15" x14ac:dyDescent="0.25">
      <c r="C12311" s="1">
        <v>1</v>
      </c>
      <c r="D12311" s="1">
        <v>1</v>
      </c>
      <c r="E12311" s="1">
        <v>1</v>
      </c>
      <c r="F12311" s="16">
        <v>12302</v>
      </c>
      <c r="G12311" s="17" t="s">
        <v>3181</v>
      </c>
      <c r="H12311" s="18" t="s">
        <v>18</v>
      </c>
      <c r="K12311" s="32">
        <v>75</v>
      </c>
      <c r="L12311" s="36">
        <v>637</v>
      </c>
      <c r="N12311" s="32">
        <v>27</v>
      </c>
      <c r="O12311" s="36">
        <v>637</v>
      </c>
    </row>
    <row r="12312" spans="3:15" x14ac:dyDescent="0.25">
      <c r="C12312" s="1">
        <v>1</v>
      </c>
      <c r="D12312" s="1">
        <v>1</v>
      </c>
      <c r="E12312" s="1">
        <v>1</v>
      </c>
      <c r="F12312" s="19">
        <v>12303</v>
      </c>
      <c r="G12312" s="20" t="s">
        <v>3264</v>
      </c>
      <c r="H12312" s="21" t="s">
        <v>18</v>
      </c>
      <c r="K12312" s="33">
        <v>63</v>
      </c>
      <c r="L12312" s="37">
        <v>637</v>
      </c>
      <c r="N12312" s="33">
        <v>10</v>
      </c>
      <c r="O12312" s="37">
        <v>637</v>
      </c>
    </row>
    <row r="12313" spans="3:15" x14ac:dyDescent="0.25">
      <c r="C12313" s="1">
        <v>1</v>
      </c>
      <c r="D12313" s="1">
        <v>1</v>
      </c>
      <c r="E12313" s="1">
        <v>1</v>
      </c>
      <c r="F12313" s="16">
        <v>12304</v>
      </c>
      <c r="G12313" s="17" t="s">
        <v>3264</v>
      </c>
      <c r="H12313" s="18" t="s">
        <v>19</v>
      </c>
      <c r="K12313" s="32">
        <v>69</v>
      </c>
      <c r="L12313" s="36">
        <v>637</v>
      </c>
      <c r="N12313" s="32">
        <v>11</v>
      </c>
      <c r="O12313" s="36">
        <v>637</v>
      </c>
    </row>
    <row r="12314" spans="3:15" x14ac:dyDescent="0.25">
      <c r="C12314" s="1">
        <v>1</v>
      </c>
      <c r="D12314" s="1">
        <v>1</v>
      </c>
      <c r="E12314" s="1">
        <v>1</v>
      </c>
      <c r="F12314" s="19">
        <v>12305</v>
      </c>
      <c r="G12314" s="20" t="s">
        <v>3181</v>
      </c>
      <c r="H12314" s="21" t="s">
        <v>18</v>
      </c>
      <c r="K12314" s="33">
        <v>76</v>
      </c>
      <c r="L12314" s="37">
        <v>637</v>
      </c>
      <c r="N12314" s="33">
        <v>23</v>
      </c>
      <c r="O12314" s="37">
        <v>637</v>
      </c>
    </row>
    <row r="12315" spans="3:15" x14ac:dyDescent="0.25">
      <c r="C12315" s="1">
        <v>1</v>
      </c>
      <c r="D12315" s="1">
        <v>1</v>
      </c>
      <c r="E12315" s="1">
        <v>1</v>
      </c>
      <c r="F12315" s="16">
        <v>12306</v>
      </c>
      <c r="G12315" s="17" t="s">
        <v>3264</v>
      </c>
      <c r="H12315" s="18" t="s">
        <v>19</v>
      </c>
      <c r="K12315" s="32">
        <v>64</v>
      </c>
      <c r="L12315" s="36">
        <v>637</v>
      </c>
      <c r="N12315" s="32">
        <v>11</v>
      </c>
      <c r="O12315" s="36">
        <v>637</v>
      </c>
    </row>
    <row r="12316" spans="3:15" x14ac:dyDescent="0.25">
      <c r="C12316" s="1">
        <v>1</v>
      </c>
      <c r="D12316" s="1">
        <v>1</v>
      </c>
      <c r="E12316" s="1">
        <v>1</v>
      </c>
      <c r="F12316" s="19">
        <v>12307</v>
      </c>
      <c r="G12316" s="20" t="s">
        <v>3181</v>
      </c>
      <c r="H12316" s="21" t="s">
        <v>19</v>
      </c>
      <c r="K12316" s="33">
        <v>81</v>
      </c>
      <c r="L12316" s="37">
        <v>638</v>
      </c>
      <c r="N12316" s="33">
        <v>18</v>
      </c>
      <c r="O12316" s="37">
        <v>638</v>
      </c>
    </row>
    <row r="12317" spans="3:15" x14ac:dyDescent="0.25">
      <c r="C12317" s="1">
        <v>1</v>
      </c>
      <c r="D12317" s="1">
        <v>1</v>
      </c>
      <c r="E12317" s="1">
        <v>1</v>
      </c>
      <c r="F12317" s="16">
        <v>12308</v>
      </c>
      <c r="G12317" s="17" t="s">
        <v>3264</v>
      </c>
      <c r="H12317" s="18" t="s">
        <v>18</v>
      </c>
      <c r="K12317" s="32">
        <v>79</v>
      </c>
      <c r="L12317" s="36">
        <v>638</v>
      </c>
      <c r="N12317" s="32">
        <v>20</v>
      </c>
      <c r="O12317" s="36">
        <v>638</v>
      </c>
    </row>
    <row r="12318" spans="3:15" x14ac:dyDescent="0.25">
      <c r="C12318" s="1">
        <v>1</v>
      </c>
      <c r="D12318" s="1">
        <v>1</v>
      </c>
      <c r="E12318" s="1">
        <v>1</v>
      </c>
      <c r="F12318" s="19">
        <v>12309</v>
      </c>
      <c r="G12318" s="20" t="s">
        <v>3264</v>
      </c>
      <c r="H12318" s="21" t="s">
        <v>19</v>
      </c>
      <c r="K12318" s="33">
        <v>84</v>
      </c>
      <c r="L12318" s="37">
        <v>638</v>
      </c>
      <c r="N12318" s="33">
        <v>19</v>
      </c>
      <c r="O12318" s="37">
        <v>638</v>
      </c>
    </row>
    <row r="12319" spans="3:15" x14ac:dyDescent="0.25">
      <c r="C12319" s="1">
        <v>1</v>
      </c>
      <c r="D12319" s="1">
        <v>1</v>
      </c>
      <c r="E12319" s="1">
        <v>1</v>
      </c>
      <c r="F12319" s="16">
        <v>12310</v>
      </c>
      <c r="G12319" s="17" t="s">
        <v>3181</v>
      </c>
      <c r="H12319" s="18" t="s">
        <v>19</v>
      </c>
      <c r="K12319" s="32">
        <v>67</v>
      </c>
      <c r="L12319" s="36">
        <v>638</v>
      </c>
      <c r="N12319" s="32">
        <v>13</v>
      </c>
      <c r="O12319" s="36">
        <v>638</v>
      </c>
    </row>
    <row r="12320" spans="3:15" x14ac:dyDescent="0.25">
      <c r="C12320" s="1">
        <v>1</v>
      </c>
      <c r="D12320" s="1">
        <v>1</v>
      </c>
      <c r="E12320" s="1">
        <v>1</v>
      </c>
      <c r="F12320" s="19">
        <v>12311</v>
      </c>
      <c r="G12320" s="20" t="s">
        <v>3264</v>
      </c>
      <c r="H12320" s="21" t="s">
        <v>18</v>
      </c>
      <c r="K12320" s="33">
        <v>69</v>
      </c>
      <c r="L12320" s="37">
        <v>638</v>
      </c>
      <c r="N12320" s="33">
        <v>10</v>
      </c>
      <c r="O12320" s="37">
        <v>638</v>
      </c>
    </row>
    <row r="12321" spans="3:15" x14ac:dyDescent="0.25">
      <c r="C12321" s="1">
        <v>1</v>
      </c>
      <c r="D12321" s="1">
        <v>1</v>
      </c>
      <c r="E12321" s="1">
        <v>1</v>
      </c>
      <c r="F12321" s="16">
        <v>12312</v>
      </c>
      <c r="G12321" s="17" t="s">
        <v>3181</v>
      </c>
      <c r="H12321" s="18" t="s">
        <v>19</v>
      </c>
      <c r="K12321" s="32">
        <v>88</v>
      </c>
      <c r="L12321" s="36">
        <v>638</v>
      </c>
      <c r="N12321" s="32">
        <v>24</v>
      </c>
      <c r="O12321" s="36">
        <v>638</v>
      </c>
    </row>
    <row r="12322" spans="3:15" x14ac:dyDescent="0.25">
      <c r="C12322" s="1">
        <v>1</v>
      </c>
      <c r="D12322" s="1">
        <v>1</v>
      </c>
      <c r="E12322" s="1">
        <v>1</v>
      </c>
      <c r="F12322" s="19">
        <v>12313</v>
      </c>
      <c r="G12322" s="20" t="s">
        <v>3264</v>
      </c>
      <c r="H12322" s="21" t="s">
        <v>19</v>
      </c>
      <c r="K12322" s="33">
        <v>74</v>
      </c>
      <c r="L12322" s="37">
        <v>638</v>
      </c>
      <c r="N12322" s="33">
        <v>30</v>
      </c>
      <c r="O12322" s="37">
        <v>638</v>
      </c>
    </row>
    <row r="12323" spans="3:15" x14ac:dyDescent="0.25">
      <c r="C12323" s="1">
        <v>1</v>
      </c>
      <c r="D12323" s="1">
        <v>1</v>
      </c>
      <c r="E12323" s="1">
        <v>1</v>
      </c>
      <c r="F12323" s="16">
        <v>12314</v>
      </c>
      <c r="G12323" s="17" t="s">
        <v>3182</v>
      </c>
      <c r="H12323" s="18" t="s">
        <v>19</v>
      </c>
      <c r="K12323" s="32">
        <v>75</v>
      </c>
      <c r="L12323" s="36">
        <v>638</v>
      </c>
      <c r="N12323" s="32">
        <v>23</v>
      </c>
      <c r="O12323" s="36">
        <v>638</v>
      </c>
    </row>
    <row r="12324" spans="3:15" x14ac:dyDescent="0.25">
      <c r="C12324" s="1">
        <v>1</v>
      </c>
      <c r="D12324" s="1">
        <v>1</v>
      </c>
      <c r="E12324" s="1">
        <v>1</v>
      </c>
      <c r="F12324" s="19">
        <v>12315</v>
      </c>
      <c r="G12324" s="20" t="s">
        <v>3182</v>
      </c>
      <c r="H12324" s="21" t="s">
        <v>18</v>
      </c>
      <c r="K12324" s="33">
        <v>68</v>
      </c>
      <c r="L12324" s="37">
        <v>638</v>
      </c>
      <c r="N12324" s="33">
        <v>16</v>
      </c>
      <c r="O12324" s="37">
        <v>638</v>
      </c>
    </row>
    <row r="12325" spans="3:15" x14ac:dyDescent="0.25">
      <c r="C12325" s="1">
        <v>1</v>
      </c>
      <c r="D12325" s="1">
        <v>1</v>
      </c>
      <c r="E12325" s="1">
        <v>1</v>
      </c>
      <c r="F12325" s="16">
        <v>12316</v>
      </c>
      <c r="G12325" s="17" t="s">
        <v>3264</v>
      </c>
      <c r="H12325" s="18" t="s">
        <v>18</v>
      </c>
      <c r="K12325" s="32">
        <v>63</v>
      </c>
      <c r="L12325" s="36">
        <v>638</v>
      </c>
      <c r="N12325" s="32">
        <v>14</v>
      </c>
      <c r="O12325" s="36">
        <v>638</v>
      </c>
    </row>
    <row r="12326" spans="3:15" x14ac:dyDescent="0.25">
      <c r="C12326" s="1">
        <v>1</v>
      </c>
      <c r="D12326" s="1">
        <v>1</v>
      </c>
      <c r="E12326" s="1">
        <v>1</v>
      </c>
      <c r="F12326" s="19">
        <v>12317</v>
      </c>
      <c r="G12326" s="20" t="s">
        <v>3264</v>
      </c>
      <c r="H12326" s="21" t="s">
        <v>18</v>
      </c>
      <c r="K12326" s="33">
        <v>67</v>
      </c>
      <c r="L12326" s="37">
        <v>638</v>
      </c>
      <c r="N12326" s="33">
        <v>14</v>
      </c>
      <c r="O12326" s="37">
        <v>638</v>
      </c>
    </row>
    <row r="12327" spans="3:15" x14ac:dyDescent="0.25">
      <c r="C12327" s="1">
        <v>1</v>
      </c>
      <c r="D12327" s="1">
        <v>1</v>
      </c>
      <c r="E12327" s="1">
        <v>1</v>
      </c>
      <c r="F12327" s="16">
        <v>12318</v>
      </c>
      <c r="G12327" s="17" t="s">
        <v>3264</v>
      </c>
      <c r="H12327" s="18" t="s">
        <v>18</v>
      </c>
      <c r="K12327" s="32">
        <v>42</v>
      </c>
      <c r="L12327" s="36">
        <v>638</v>
      </c>
      <c r="N12327" s="32">
        <v>7</v>
      </c>
      <c r="O12327" s="36">
        <v>638</v>
      </c>
    </row>
    <row r="12328" spans="3:15" x14ac:dyDescent="0.25">
      <c r="C12328" s="1">
        <v>1</v>
      </c>
      <c r="D12328" s="1">
        <v>1</v>
      </c>
      <c r="E12328" s="1">
        <v>1</v>
      </c>
      <c r="F12328" s="19">
        <v>12319</v>
      </c>
      <c r="G12328" s="20" t="s">
        <v>3264</v>
      </c>
      <c r="H12328" s="21" t="s">
        <v>18</v>
      </c>
      <c r="K12328" s="33">
        <v>67</v>
      </c>
      <c r="L12328" s="37">
        <v>639</v>
      </c>
      <c r="N12328" s="33">
        <v>14</v>
      </c>
      <c r="O12328" s="37">
        <v>639</v>
      </c>
    </row>
    <row r="12329" spans="3:15" x14ac:dyDescent="0.25">
      <c r="C12329" s="1">
        <v>1</v>
      </c>
      <c r="D12329" s="1">
        <v>1</v>
      </c>
      <c r="E12329" s="1">
        <v>1</v>
      </c>
      <c r="F12329" s="16">
        <v>12320</v>
      </c>
      <c r="G12329" s="17" t="s">
        <v>3264</v>
      </c>
      <c r="H12329" s="18" t="s">
        <v>18</v>
      </c>
      <c r="K12329" s="32">
        <v>62</v>
      </c>
      <c r="L12329" s="36">
        <v>639</v>
      </c>
      <c r="N12329" s="32">
        <v>18</v>
      </c>
      <c r="O12329" s="36">
        <v>639</v>
      </c>
    </row>
    <row r="12330" spans="3:15" x14ac:dyDescent="0.25">
      <c r="C12330" s="1">
        <v>1</v>
      </c>
      <c r="D12330" s="1">
        <v>1</v>
      </c>
      <c r="E12330" s="1">
        <v>1</v>
      </c>
      <c r="F12330" s="19">
        <v>12321</v>
      </c>
      <c r="G12330" s="20" t="s">
        <v>3264</v>
      </c>
      <c r="H12330" s="21" t="s">
        <v>19</v>
      </c>
      <c r="K12330" s="33">
        <v>57</v>
      </c>
      <c r="L12330" s="37">
        <v>639</v>
      </c>
      <c r="N12330" s="33">
        <v>12</v>
      </c>
      <c r="O12330" s="37">
        <v>639</v>
      </c>
    </row>
    <row r="12331" spans="3:15" x14ac:dyDescent="0.25">
      <c r="C12331" s="1">
        <v>1</v>
      </c>
      <c r="D12331" s="1">
        <v>1</v>
      </c>
      <c r="E12331" s="1">
        <v>1</v>
      </c>
      <c r="F12331" s="16">
        <v>12322</v>
      </c>
      <c r="G12331" s="17" t="s">
        <v>3181</v>
      </c>
      <c r="H12331" s="18" t="s">
        <v>18</v>
      </c>
      <c r="K12331" s="32">
        <v>72</v>
      </c>
      <c r="L12331" s="36">
        <v>640</v>
      </c>
      <c r="N12331" s="32">
        <v>20</v>
      </c>
      <c r="O12331" s="36">
        <v>640</v>
      </c>
    </row>
    <row r="12332" spans="3:15" x14ac:dyDescent="0.25">
      <c r="C12332" s="1">
        <v>1</v>
      </c>
      <c r="D12332" s="1">
        <v>1</v>
      </c>
      <c r="E12332" s="1">
        <v>1</v>
      </c>
      <c r="F12332" s="19">
        <v>12323</v>
      </c>
      <c r="G12332" s="20" t="s">
        <v>3181</v>
      </c>
      <c r="H12332" s="21" t="s">
        <v>18</v>
      </c>
      <c r="K12332" s="33">
        <v>70</v>
      </c>
      <c r="L12332" s="37">
        <v>640</v>
      </c>
      <c r="N12332" s="33">
        <v>10</v>
      </c>
      <c r="O12332" s="37">
        <v>640</v>
      </c>
    </row>
    <row r="12333" spans="3:15" x14ac:dyDescent="0.25">
      <c r="C12333" s="1">
        <v>1</v>
      </c>
      <c r="D12333" s="1">
        <v>1</v>
      </c>
      <c r="E12333" s="1">
        <v>1</v>
      </c>
      <c r="F12333" s="16">
        <v>12324</v>
      </c>
      <c r="G12333" s="17" t="s">
        <v>3181</v>
      </c>
      <c r="H12333" s="18" t="s">
        <v>19</v>
      </c>
      <c r="K12333" s="32">
        <v>77</v>
      </c>
      <c r="L12333" s="36">
        <v>640</v>
      </c>
      <c r="N12333" s="32">
        <v>20</v>
      </c>
      <c r="O12333" s="36">
        <v>640</v>
      </c>
    </row>
    <row r="12334" spans="3:15" x14ac:dyDescent="0.25">
      <c r="C12334" s="1">
        <v>1</v>
      </c>
      <c r="D12334" s="1">
        <v>1</v>
      </c>
      <c r="E12334" s="1">
        <v>1</v>
      </c>
      <c r="F12334" s="19">
        <v>12325</v>
      </c>
      <c r="G12334" s="20" t="s">
        <v>3264</v>
      </c>
      <c r="H12334" s="21" t="s">
        <v>19</v>
      </c>
      <c r="K12334" s="33">
        <v>68</v>
      </c>
      <c r="L12334" s="37">
        <v>640</v>
      </c>
      <c r="N12334" s="33">
        <v>11</v>
      </c>
      <c r="O12334" s="37">
        <v>640</v>
      </c>
    </row>
    <row r="12335" spans="3:15" x14ac:dyDescent="0.25">
      <c r="C12335" s="1">
        <v>1</v>
      </c>
      <c r="D12335" s="1">
        <v>1</v>
      </c>
      <c r="E12335" s="1">
        <v>1</v>
      </c>
      <c r="F12335" s="16">
        <v>12326</v>
      </c>
      <c r="G12335" s="17" t="s">
        <v>3264</v>
      </c>
      <c r="H12335" s="18" t="s">
        <v>19</v>
      </c>
      <c r="K12335" s="32">
        <v>71</v>
      </c>
      <c r="L12335" s="36">
        <v>640</v>
      </c>
      <c r="N12335" s="32">
        <v>9</v>
      </c>
      <c r="O12335" s="36">
        <v>640</v>
      </c>
    </row>
    <row r="12336" spans="3:15" x14ac:dyDescent="0.25">
      <c r="C12336" s="1">
        <v>1</v>
      </c>
      <c r="D12336" s="1">
        <v>1</v>
      </c>
      <c r="E12336" s="1">
        <v>1</v>
      </c>
      <c r="F12336" s="19">
        <v>12327</v>
      </c>
      <c r="G12336" s="20" t="s">
        <v>3264</v>
      </c>
      <c r="H12336" s="21" t="s">
        <v>19</v>
      </c>
      <c r="K12336" s="33">
        <v>59</v>
      </c>
      <c r="L12336" s="37">
        <v>640</v>
      </c>
      <c r="N12336" s="33">
        <v>13</v>
      </c>
      <c r="O12336" s="37">
        <v>640</v>
      </c>
    </row>
    <row r="12337" spans="3:15" x14ac:dyDescent="0.25">
      <c r="C12337" s="1">
        <v>1</v>
      </c>
      <c r="D12337" s="1">
        <v>1</v>
      </c>
      <c r="E12337" s="1">
        <v>1</v>
      </c>
      <c r="F12337" s="16">
        <v>12328</v>
      </c>
      <c r="G12337" s="17" t="s">
        <v>3264</v>
      </c>
      <c r="H12337" s="18" t="s">
        <v>19</v>
      </c>
      <c r="K12337" s="32">
        <v>59</v>
      </c>
      <c r="L12337" s="36">
        <v>640</v>
      </c>
      <c r="N12337" s="32">
        <v>18</v>
      </c>
      <c r="O12337" s="36">
        <v>640</v>
      </c>
    </row>
    <row r="12338" spans="3:15" x14ac:dyDescent="0.25">
      <c r="C12338" s="1">
        <v>1</v>
      </c>
      <c r="D12338" s="1">
        <v>1</v>
      </c>
      <c r="E12338" s="1">
        <v>1</v>
      </c>
      <c r="F12338" s="19">
        <v>12329</v>
      </c>
      <c r="G12338" s="20" t="s">
        <v>3264</v>
      </c>
      <c r="H12338" s="21" t="s">
        <v>18</v>
      </c>
      <c r="K12338" s="33">
        <v>49</v>
      </c>
      <c r="L12338" s="37">
        <v>640</v>
      </c>
      <c r="N12338" s="33">
        <v>3</v>
      </c>
      <c r="O12338" s="37">
        <v>640</v>
      </c>
    </row>
    <row r="12339" spans="3:15" x14ac:dyDescent="0.25">
      <c r="C12339" s="1">
        <v>1</v>
      </c>
      <c r="D12339" s="1">
        <v>1</v>
      </c>
      <c r="E12339" s="1">
        <v>1</v>
      </c>
      <c r="F12339" s="16">
        <v>12330</v>
      </c>
      <c r="G12339" s="17" t="s">
        <v>3182</v>
      </c>
      <c r="H12339" s="18" t="s">
        <v>19</v>
      </c>
      <c r="K12339" s="32">
        <v>86</v>
      </c>
      <c r="L12339" s="36">
        <v>641</v>
      </c>
      <c r="N12339" s="32">
        <v>18</v>
      </c>
      <c r="O12339" s="36">
        <v>641</v>
      </c>
    </row>
    <row r="12340" spans="3:15" x14ac:dyDescent="0.25">
      <c r="C12340" s="1">
        <v>1</v>
      </c>
      <c r="D12340" s="1">
        <v>1</v>
      </c>
      <c r="E12340" s="1">
        <v>1</v>
      </c>
      <c r="F12340" s="19">
        <v>12331</v>
      </c>
      <c r="G12340" s="20" t="s">
        <v>3181</v>
      </c>
      <c r="H12340" s="21" t="s">
        <v>18</v>
      </c>
      <c r="K12340" s="33">
        <v>89</v>
      </c>
      <c r="L12340" s="37">
        <v>641</v>
      </c>
      <c r="N12340" s="33">
        <v>25</v>
      </c>
      <c r="O12340" s="37">
        <v>641</v>
      </c>
    </row>
    <row r="12341" spans="3:15" x14ac:dyDescent="0.25">
      <c r="C12341" s="1">
        <v>1</v>
      </c>
      <c r="D12341" s="1">
        <v>1</v>
      </c>
      <c r="E12341" s="1">
        <v>1</v>
      </c>
      <c r="F12341" s="16">
        <v>12332</v>
      </c>
      <c r="G12341" s="17" t="s">
        <v>3182</v>
      </c>
      <c r="H12341" s="18" t="s">
        <v>18</v>
      </c>
      <c r="K12341" s="32">
        <v>87</v>
      </c>
      <c r="L12341" s="36">
        <v>641</v>
      </c>
      <c r="N12341" s="32">
        <v>20</v>
      </c>
      <c r="O12341" s="36">
        <v>641</v>
      </c>
    </row>
    <row r="12342" spans="3:15" x14ac:dyDescent="0.25">
      <c r="C12342" s="1">
        <v>1</v>
      </c>
      <c r="D12342" s="1">
        <v>1</v>
      </c>
      <c r="E12342" s="1">
        <v>1</v>
      </c>
      <c r="F12342" s="19">
        <v>12333</v>
      </c>
      <c r="G12342" s="20" t="s">
        <v>3264</v>
      </c>
      <c r="H12342" s="21" t="s">
        <v>18</v>
      </c>
      <c r="K12342" s="33">
        <v>56</v>
      </c>
      <c r="L12342" s="37">
        <v>641</v>
      </c>
      <c r="N12342" s="33">
        <v>13</v>
      </c>
      <c r="O12342" s="37">
        <v>641</v>
      </c>
    </row>
    <row r="12343" spans="3:15" x14ac:dyDescent="0.25">
      <c r="C12343" s="1">
        <v>1</v>
      </c>
      <c r="D12343" s="1">
        <v>1</v>
      </c>
      <c r="E12343" s="1">
        <v>1</v>
      </c>
      <c r="F12343" s="16">
        <v>12334</v>
      </c>
      <c r="G12343" s="17" t="s">
        <v>3264</v>
      </c>
      <c r="H12343" s="18" t="s">
        <v>18</v>
      </c>
      <c r="K12343" s="32">
        <v>55</v>
      </c>
      <c r="L12343" s="36">
        <v>641</v>
      </c>
      <c r="N12343" s="32">
        <v>11</v>
      </c>
      <c r="O12343" s="36">
        <v>641</v>
      </c>
    </row>
    <row r="12344" spans="3:15" x14ac:dyDescent="0.25">
      <c r="C12344" s="1">
        <v>1</v>
      </c>
      <c r="D12344" s="1">
        <v>1</v>
      </c>
      <c r="E12344" s="1">
        <v>1</v>
      </c>
      <c r="F12344" s="19">
        <v>12335</v>
      </c>
      <c r="G12344" s="20" t="s">
        <v>3264</v>
      </c>
      <c r="H12344" s="21" t="s">
        <v>19</v>
      </c>
      <c r="K12344" s="33">
        <v>67</v>
      </c>
      <c r="L12344" s="37">
        <v>641</v>
      </c>
      <c r="N12344" s="33">
        <v>7</v>
      </c>
      <c r="O12344" s="37">
        <v>641</v>
      </c>
    </row>
    <row r="12345" spans="3:15" x14ac:dyDescent="0.25">
      <c r="C12345" s="1">
        <v>1</v>
      </c>
      <c r="D12345" s="1">
        <v>1</v>
      </c>
      <c r="E12345" s="1">
        <v>1</v>
      </c>
      <c r="F12345" s="16">
        <v>12336</v>
      </c>
      <c r="G12345" s="17" t="s">
        <v>3182</v>
      </c>
      <c r="H12345" s="18" t="s">
        <v>19</v>
      </c>
      <c r="K12345" s="32">
        <v>53</v>
      </c>
      <c r="L12345" s="36">
        <v>641</v>
      </c>
      <c r="N12345" s="32">
        <v>10</v>
      </c>
      <c r="O12345" s="36">
        <v>641</v>
      </c>
    </row>
    <row r="12346" spans="3:15" x14ac:dyDescent="0.25">
      <c r="C12346" s="1">
        <v>1</v>
      </c>
      <c r="D12346" s="1">
        <v>1</v>
      </c>
      <c r="E12346" s="1">
        <v>1</v>
      </c>
      <c r="F12346" s="19">
        <v>12337</v>
      </c>
      <c r="G12346" s="20" t="s">
        <v>3182</v>
      </c>
      <c r="H12346" s="21" t="s">
        <v>19</v>
      </c>
      <c r="K12346" s="33">
        <v>59</v>
      </c>
      <c r="L12346" s="37">
        <v>641</v>
      </c>
      <c r="N12346" s="33">
        <v>23</v>
      </c>
      <c r="O12346" s="37">
        <v>641</v>
      </c>
    </row>
    <row r="12347" spans="3:15" x14ac:dyDescent="0.25">
      <c r="C12347" s="1">
        <v>1</v>
      </c>
      <c r="D12347" s="1">
        <v>1</v>
      </c>
      <c r="E12347" s="1">
        <v>1</v>
      </c>
      <c r="F12347" s="16">
        <v>12338</v>
      </c>
      <c r="G12347" s="17" t="s">
        <v>3264</v>
      </c>
      <c r="H12347" s="18" t="s">
        <v>18</v>
      </c>
      <c r="K12347" s="32">
        <v>63</v>
      </c>
      <c r="L12347" s="36">
        <v>641</v>
      </c>
      <c r="N12347" s="32">
        <v>13</v>
      </c>
      <c r="O12347" s="36">
        <v>641</v>
      </c>
    </row>
    <row r="12348" spans="3:15" x14ac:dyDescent="0.25">
      <c r="C12348" s="1">
        <v>1</v>
      </c>
      <c r="D12348" s="1">
        <v>1</v>
      </c>
      <c r="E12348" s="1">
        <v>1</v>
      </c>
      <c r="F12348" s="19">
        <v>12339</v>
      </c>
      <c r="G12348" s="20" t="s">
        <v>3264</v>
      </c>
      <c r="H12348" s="21" t="s">
        <v>19</v>
      </c>
      <c r="K12348" s="33">
        <v>62</v>
      </c>
      <c r="L12348" s="37">
        <v>641</v>
      </c>
      <c r="N12348" s="33">
        <v>19</v>
      </c>
      <c r="O12348" s="37">
        <v>641</v>
      </c>
    </row>
    <row r="12349" spans="3:15" x14ac:dyDescent="0.25">
      <c r="C12349" s="1">
        <v>1</v>
      </c>
      <c r="D12349" s="1">
        <v>1</v>
      </c>
      <c r="E12349" s="1">
        <v>1</v>
      </c>
      <c r="F12349" s="16">
        <v>12340</v>
      </c>
      <c r="G12349" s="17" t="s">
        <v>3264</v>
      </c>
      <c r="H12349" s="18" t="s">
        <v>18</v>
      </c>
      <c r="K12349" s="32">
        <v>43</v>
      </c>
      <c r="L12349" s="36">
        <v>641</v>
      </c>
      <c r="N12349" s="32">
        <v>12</v>
      </c>
      <c r="O12349" s="36">
        <v>641</v>
      </c>
    </row>
    <row r="12350" spans="3:15" x14ac:dyDescent="0.25">
      <c r="C12350" s="1">
        <v>1</v>
      </c>
      <c r="D12350" s="1">
        <v>1</v>
      </c>
      <c r="E12350" s="1">
        <v>1</v>
      </c>
      <c r="F12350" s="19">
        <v>12341</v>
      </c>
      <c r="G12350" s="20" t="s">
        <v>3264</v>
      </c>
      <c r="H12350" s="21" t="s">
        <v>18</v>
      </c>
      <c r="K12350" s="33">
        <v>69</v>
      </c>
      <c r="L12350" s="37">
        <v>642</v>
      </c>
      <c r="N12350" s="33">
        <v>9</v>
      </c>
      <c r="O12350" s="37">
        <v>642</v>
      </c>
    </row>
    <row r="12351" spans="3:15" x14ac:dyDescent="0.25">
      <c r="C12351" s="1">
        <v>1</v>
      </c>
      <c r="D12351" s="1">
        <v>1</v>
      </c>
      <c r="E12351" s="1">
        <v>1</v>
      </c>
      <c r="F12351" s="16">
        <v>12342</v>
      </c>
      <c r="G12351" s="17" t="s">
        <v>3182</v>
      </c>
      <c r="H12351" s="18" t="s">
        <v>19</v>
      </c>
      <c r="K12351" s="32">
        <v>90</v>
      </c>
      <c r="L12351" s="36">
        <v>642</v>
      </c>
      <c r="N12351" s="32">
        <v>24</v>
      </c>
      <c r="O12351" s="36">
        <v>642</v>
      </c>
    </row>
    <row r="12352" spans="3:15" x14ac:dyDescent="0.25">
      <c r="C12352" s="1">
        <v>1</v>
      </c>
      <c r="D12352" s="1">
        <v>1</v>
      </c>
      <c r="E12352" s="1">
        <v>1</v>
      </c>
      <c r="F12352" s="19">
        <v>12343</v>
      </c>
      <c r="G12352" s="20" t="s">
        <v>3264</v>
      </c>
      <c r="H12352" s="21" t="s">
        <v>18</v>
      </c>
      <c r="K12352" s="33">
        <v>71</v>
      </c>
      <c r="L12352" s="37">
        <v>642</v>
      </c>
      <c r="N12352" s="33">
        <v>9</v>
      </c>
      <c r="O12352" s="37">
        <v>642</v>
      </c>
    </row>
    <row r="12353" spans="3:15" x14ac:dyDescent="0.25">
      <c r="C12353" s="1">
        <v>1</v>
      </c>
      <c r="D12353" s="1">
        <v>1</v>
      </c>
      <c r="E12353" s="1">
        <v>1</v>
      </c>
      <c r="F12353" s="16">
        <v>12344</v>
      </c>
      <c r="G12353" s="17" t="s">
        <v>3264</v>
      </c>
      <c r="H12353" s="18" t="s">
        <v>18</v>
      </c>
      <c r="K12353" s="32">
        <v>75</v>
      </c>
      <c r="L12353" s="36">
        <v>642</v>
      </c>
      <c r="N12353" s="32">
        <v>12</v>
      </c>
      <c r="O12353" s="36">
        <v>642</v>
      </c>
    </row>
    <row r="12354" spans="3:15" x14ac:dyDescent="0.25">
      <c r="C12354" s="1">
        <v>1</v>
      </c>
      <c r="D12354" s="1">
        <v>1</v>
      </c>
      <c r="E12354" s="1">
        <v>1</v>
      </c>
      <c r="F12354" s="19">
        <v>12345</v>
      </c>
      <c r="G12354" s="20" t="s">
        <v>3264</v>
      </c>
      <c r="H12354" s="21" t="s">
        <v>19</v>
      </c>
      <c r="K12354" s="33">
        <v>90</v>
      </c>
      <c r="L12354" s="37">
        <v>642</v>
      </c>
      <c r="N12354" s="33">
        <v>35</v>
      </c>
      <c r="O12354" s="37">
        <v>642</v>
      </c>
    </row>
    <row r="12355" spans="3:15" x14ac:dyDescent="0.25">
      <c r="C12355" s="1">
        <v>1</v>
      </c>
      <c r="D12355" s="1">
        <v>1</v>
      </c>
      <c r="E12355" s="1">
        <v>1</v>
      </c>
      <c r="F12355" s="16">
        <v>12346</v>
      </c>
      <c r="G12355" s="17" t="s">
        <v>3264</v>
      </c>
      <c r="H12355" s="18" t="s">
        <v>18</v>
      </c>
      <c r="K12355" s="32">
        <v>58</v>
      </c>
      <c r="L12355" s="36">
        <v>642</v>
      </c>
      <c r="N12355" s="32">
        <v>13</v>
      </c>
      <c r="O12355" s="36">
        <v>642</v>
      </c>
    </row>
    <row r="12356" spans="3:15" x14ac:dyDescent="0.25">
      <c r="C12356" s="1">
        <v>1</v>
      </c>
      <c r="D12356" s="1">
        <v>1</v>
      </c>
      <c r="E12356" s="1">
        <v>1</v>
      </c>
      <c r="F12356" s="19">
        <v>12347</v>
      </c>
      <c r="G12356" s="20" t="s">
        <v>3181</v>
      </c>
      <c r="H12356" s="21" t="s">
        <v>18</v>
      </c>
      <c r="K12356" s="33">
        <v>85</v>
      </c>
      <c r="L12356" s="37">
        <v>643</v>
      </c>
      <c r="N12356" s="33">
        <v>22</v>
      </c>
      <c r="O12356" s="37">
        <v>643</v>
      </c>
    </row>
    <row r="12357" spans="3:15" x14ac:dyDescent="0.25">
      <c r="C12357" s="1">
        <v>1</v>
      </c>
      <c r="D12357" s="1">
        <v>1</v>
      </c>
      <c r="E12357" s="1">
        <v>1</v>
      </c>
      <c r="F12357" s="16">
        <v>12348</v>
      </c>
      <c r="G12357" s="17" t="s">
        <v>3264</v>
      </c>
      <c r="H12357" s="18" t="s">
        <v>18</v>
      </c>
      <c r="K12357" s="32">
        <v>72</v>
      </c>
      <c r="L12357" s="36">
        <v>643</v>
      </c>
      <c r="N12357" s="32">
        <v>14</v>
      </c>
      <c r="O12357" s="36">
        <v>643</v>
      </c>
    </row>
    <row r="12358" spans="3:15" x14ac:dyDescent="0.25">
      <c r="C12358" s="1">
        <v>1</v>
      </c>
      <c r="D12358" s="1">
        <v>1</v>
      </c>
      <c r="E12358" s="1">
        <v>1</v>
      </c>
      <c r="F12358" s="19">
        <v>12349</v>
      </c>
      <c r="G12358" s="20" t="s">
        <v>3182</v>
      </c>
      <c r="H12358" s="21" t="s">
        <v>18</v>
      </c>
      <c r="K12358" s="33">
        <v>74</v>
      </c>
      <c r="L12358" s="37">
        <v>643</v>
      </c>
      <c r="N12358" s="33">
        <v>14</v>
      </c>
      <c r="O12358" s="37">
        <v>643</v>
      </c>
    </row>
    <row r="12359" spans="3:15" x14ac:dyDescent="0.25">
      <c r="C12359" s="1">
        <v>1</v>
      </c>
      <c r="D12359" s="1">
        <v>1</v>
      </c>
      <c r="E12359" s="1">
        <v>1</v>
      </c>
      <c r="F12359" s="16">
        <v>12350</v>
      </c>
      <c r="G12359" s="17" t="s">
        <v>3264</v>
      </c>
      <c r="H12359" s="18" t="s">
        <v>19</v>
      </c>
      <c r="K12359" s="32">
        <v>69</v>
      </c>
      <c r="L12359" s="36">
        <v>643</v>
      </c>
      <c r="N12359" s="32">
        <v>23</v>
      </c>
      <c r="O12359" s="36">
        <v>643</v>
      </c>
    </row>
    <row r="12360" spans="3:15" x14ac:dyDescent="0.25">
      <c r="C12360" s="1">
        <v>1</v>
      </c>
      <c r="D12360" s="1">
        <v>1</v>
      </c>
      <c r="E12360" s="1">
        <v>1</v>
      </c>
      <c r="F12360" s="19">
        <v>12351</v>
      </c>
      <c r="G12360" s="20" t="s">
        <v>3264</v>
      </c>
      <c r="H12360" s="21" t="s">
        <v>18</v>
      </c>
      <c r="K12360" s="33">
        <v>76</v>
      </c>
      <c r="L12360" s="37">
        <v>643</v>
      </c>
      <c r="N12360" s="33">
        <v>17</v>
      </c>
      <c r="O12360" s="37">
        <v>643</v>
      </c>
    </row>
    <row r="12361" spans="3:15" x14ac:dyDescent="0.25">
      <c r="C12361" s="1">
        <v>1</v>
      </c>
      <c r="D12361" s="1">
        <v>1</v>
      </c>
      <c r="E12361" s="1">
        <v>1</v>
      </c>
      <c r="F12361" s="16">
        <v>12352</v>
      </c>
      <c r="G12361" s="17" t="s">
        <v>3264</v>
      </c>
      <c r="H12361" s="18" t="s">
        <v>18</v>
      </c>
      <c r="K12361" s="32">
        <v>73</v>
      </c>
      <c r="L12361" s="36">
        <v>643</v>
      </c>
      <c r="N12361" s="32">
        <v>16</v>
      </c>
      <c r="O12361" s="36">
        <v>643</v>
      </c>
    </row>
    <row r="12362" spans="3:15" x14ac:dyDescent="0.25">
      <c r="C12362" s="1">
        <v>1</v>
      </c>
      <c r="D12362" s="1">
        <v>1</v>
      </c>
      <c r="E12362" s="1">
        <v>1</v>
      </c>
      <c r="F12362" s="19">
        <v>12353</v>
      </c>
      <c r="G12362" s="20" t="s">
        <v>3264</v>
      </c>
      <c r="H12362" s="21" t="s">
        <v>19</v>
      </c>
      <c r="K12362" s="33">
        <v>72</v>
      </c>
      <c r="L12362" s="37">
        <v>643</v>
      </c>
      <c r="N12362" s="33">
        <v>14</v>
      </c>
      <c r="O12362" s="37">
        <v>643</v>
      </c>
    </row>
    <row r="12363" spans="3:15" x14ac:dyDescent="0.25">
      <c r="C12363" s="1">
        <v>1</v>
      </c>
      <c r="D12363" s="1">
        <v>1</v>
      </c>
      <c r="E12363" s="1">
        <v>1</v>
      </c>
      <c r="F12363" s="16">
        <v>12354</v>
      </c>
      <c r="G12363" s="17" t="s">
        <v>3264</v>
      </c>
      <c r="H12363" s="18" t="s">
        <v>18</v>
      </c>
      <c r="K12363" s="32">
        <v>57</v>
      </c>
      <c r="L12363" s="36">
        <v>643</v>
      </c>
      <c r="N12363" s="32">
        <v>9</v>
      </c>
      <c r="O12363" s="36">
        <v>643</v>
      </c>
    </row>
    <row r="12364" spans="3:15" x14ac:dyDescent="0.25">
      <c r="C12364" s="1">
        <v>1</v>
      </c>
      <c r="D12364" s="1">
        <v>1</v>
      </c>
      <c r="E12364" s="1">
        <v>1</v>
      </c>
      <c r="F12364" s="19">
        <v>12355</v>
      </c>
      <c r="G12364" s="20" t="s">
        <v>3264</v>
      </c>
      <c r="H12364" s="21" t="s">
        <v>18</v>
      </c>
      <c r="K12364" s="33">
        <v>50</v>
      </c>
      <c r="L12364" s="37">
        <v>643</v>
      </c>
      <c r="N12364" s="33">
        <v>12</v>
      </c>
      <c r="O12364" s="37">
        <v>643</v>
      </c>
    </row>
    <row r="12365" spans="3:15" x14ac:dyDescent="0.25">
      <c r="C12365" s="1">
        <v>1</v>
      </c>
      <c r="D12365" s="1">
        <v>1</v>
      </c>
      <c r="E12365" s="1">
        <v>1</v>
      </c>
      <c r="F12365" s="16">
        <v>12356</v>
      </c>
      <c r="G12365" s="17" t="s">
        <v>3264</v>
      </c>
      <c r="H12365" s="18" t="s">
        <v>19</v>
      </c>
      <c r="K12365" s="32">
        <v>62</v>
      </c>
      <c r="L12365" s="36">
        <v>644</v>
      </c>
      <c r="N12365" s="32">
        <v>15</v>
      </c>
      <c r="O12365" s="36">
        <v>644</v>
      </c>
    </row>
    <row r="12366" spans="3:15" x14ac:dyDescent="0.25">
      <c r="C12366" s="1">
        <v>1</v>
      </c>
      <c r="D12366" s="1">
        <v>1</v>
      </c>
      <c r="E12366" s="1">
        <v>1</v>
      </c>
      <c r="F12366" s="19">
        <v>12357</v>
      </c>
      <c r="G12366" s="20" t="s">
        <v>3264</v>
      </c>
      <c r="H12366" s="21" t="s">
        <v>18</v>
      </c>
      <c r="K12366" s="33">
        <v>66</v>
      </c>
      <c r="L12366" s="37">
        <v>644</v>
      </c>
      <c r="N12366" s="33">
        <v>9</v>
      </c>
      <c r="O12366" s="37">
        <v>644</v>
      </c>
    </row>
    <row r="12367" spans="3:15" x14ac:dyDescent="0.25">
      <c r="C12367" s="1">
        <v>1</v>
      </c>
      <c r="D12367" s="1">
        <v>1</v>
      </c>
      <c r="E12367" s="1">
        <v>1</v>
      </c>
      <c r="F12367" s="16">
        <v>12358</v>
      </c>
      <c r="G12367" s="17" t="s">
        <v>3181</v>
      </c>
      <c r="H12367" s="18" t="s">
        <v>19</v>
      </c>
      <c r="K12367" s="32">
        <v>54</v>
      </c>
      <c r="L12367" s="36">
        <v>644</v>
      </c>
      <c r="N12367" s="32">
        <v>17</v>
      </c>
      <c r="O12367" s="36">
        <v>644</v>
      </c>
    </row>
    <row r="12368" spans="3:15" x14ac:dyDescent="0.25">
      <c r="C12368" s="1">
        <v>1</v>
      </c>
      <c r="D12368" s="1">
        <v>1</v>
      </c>
      <c r="E12368" s="1">
        <v>1</v>
      </c>
      <c r="F12368" s="19">
        <v>12359</v>
      </c>
      <c r="G12368" s="20" t="s">
        <v>3264</v>
      </c>
      <c r="H12368" s="21" t="s">
        <v>19</v>
      </c>
      <c r="K12368" s="33">
        <v>51</v>
      </c>
      <c r="L12368" s="37">
        <v>644</v>
      </c>
      <c r="N12368" s="33">
        <v>9</v>
      </c>
      <c r="O12368" s="37">
        <v>644</v>
      </c>
    </row>
    <row r="12369" spans="3:15" x14ac:dyDescent="0.25">
      <c r="C12369" s="1">
        <v>1</v>
      </c>
      <c r="D12369" s="1">
        <v>1</v>
      </c>
      <c r="E12369" s="1">
        <v>1</v>
      </c>
      <c r="F12369" s="16">
        <v>12360</v>
      </c>
      <c r="G12369" s="17" t="s">
        <v>3264</v>
      </c>
      <c r="H12369" s="18" t="s">
        <v>18</v>
      </c>
      <c r="K12369" s="32">
        <v>75</v>
      </c>
      <c r="L12369" s="36">
        <v>645</v>
      </c>
      <c r="N12369" s="32">
        <v>13</v>
      </c>
      <c r="O12369" s="36">
        <v>645</v>
      </c>
    </row>
    <row r="12370" spans="3:15" x14ac:dyDescent="0.25">
      <c r="C12370" s="1">
        <v>1</v>
      </c>
      <c r="D12370" s="1">
        <v>1</v>
      </c>
      <c r="E12370" s="1">
        <v>1</v>
      </c>
      <c r="F12370" s="19">
        <v>12361</v>
      </c>
      <c r="G12370" s="20" t="s">
        <v>3264</v>
      </c>
      <c r="H12370" s="21" t="s">
        <v>18</v>
      </c>
      <c r="K12370" s="33">
        <v>56</v>
      </c>
      <c r="L12370" s="37">
        <v>645</v>
      </c>
      <c r="N12370" s="33">
        <v>13</v>
      </c>
      <c r="O12370" s="37">
        <v>645</v>
      </c>
    </row>
    <row r="12371" spans="3:15" x14ac:dyDescent="0.25">
      <c r="C12371" s="1">
        <v>1</v>
      </c>
      <c r="D12371" s="1">
        <v>1</v>
      </c>
      <c r="E12371" s="1">
        <v>1</v>
      </c>
      <c r="F12371" s="16">
        <v>12362</v>
      </c>
      <c r="G12371" s="17" t="s">
        <v>3264</v>
      </c>
      <c r="H12371" s="18" t="s">
        <v>18</v>
      </c>
      <c r="K12371" s="32">
        <v>66</v>
      </c>
      <c r="L12371" s="36">
        <v>645</v>
      </c>
      <c r="N12371" s="32">
        <v>13</v>
      </c>
      <c r="O12371" s="36">
        <v>645</v>
      </c>
    </row>
    <row r="12372" spans="3:15" x14ac:dyDescent="0.25">
      <c r="C12372" s="1">
        <v>1</v>
      </c>
      <c r="D12372" s="1">
        <v>1</v>
      </c>
      <c r="E12372" s="1">
        <v>1</v>
      </c>
      <c r="F12372" s="19">
        <v>12363</v>
      </c>
      <c r="G12372" s="20" t="s">
        <v>3264</v>
      </c>
      <c r="H12372" s="21" t="s">
        <v>19</v>
      </c>
      <c r="K12372" s="33">
        <v>72</v>
      </c>
      <c r="L12372" s="37">
        <v>645</v>
      </c>
      <c r="N12372" s="33">
        <v>22</v>
      </c>
      <c r="O12372" s="37">
        <v>645</v>
      </c>
    </row>
    <row r="12373" spans="3:15" x14ac:dyDescent="0.25">
      <c r="C12373" s="1">
        <v>1</v>
      </c>
      <c r="D12373" s="1">
        <v>1</v>
      </c>
      <c r="E12373" s="1">
        <v>1</v>
      </c>
      <c r="F12373" s="16">
        <v>12364</v>
      </c>
      <c r="G12373" s="17" t="s">
        <v>3182</v>
      </c>
      <c r="H12373" s="18" t="s">
        <v>18</v>
      </c>
      <c r="K12373" s="32">
        <v>85</v>
      </c>
      <c r="L12373" s="36">
        <v>645</v>
      </c>
      <c r="N12373" s="32">
        <v>22</v>
      </c>
      <c r="O12373" s="36">
        <v>645</v>
      </c>
    </row>
    <row r="12374" spans="3:15" x14ac:dyDescent="0.25">
      <c r="C12374" s="1">
        <v>1</v>
      </c>
      <c r="D12374" s="1">
        <v>1</v>
      </c>
      <c r="E12374" s="1">
        <v>1</v>
      </c>
      <c r="F12374" s="19">
        <v>12365</v>
      </c>
      <c r="G12374" s="20" t="s">
        <v>3264</v>
      </c>
      <c r="H12374" s="21" t="s">
        <v>19</v>
      </c>
      <c r="K12374" s="33">
        <v>65</v>
      </c>
      <c r="L12374" s="37">
        <v>645</v>
      </c>
      <c r="N12374" s="33">
        <v>14</v>
      </c>
      <c r="O12374" s="37">
        <v>645</v>
      </c>
    </row>
    <row r="12375" spans="3:15" x14ac:dyDescent="0.25">
      <c r="C12375" s="1">
        <v>1</v>
      </c>
      <c r="D12375" s="1">
        <v>1</v>
      </c>
      <c r="E12375" s="1">
        <v>1</v>
      </c>
      <c r="F12375" s="16">
        <v>12366</v>
      </c>
      <c r="G12375" s="17" t="s">
        <v>3264</v>
      </c>
      <c r="H12375" s="18" t="s">
        <v>19</v>
      </c>
      <c r="K12375" s="32">
        <v>67</v>
      </c>
      <c r="L12375" s="36">
        <v>645</v>
      </c>
      <c r="N12375" s="32">
        <v>19</v>
      </c>
      <c r="O12375" s="36">
        <v>645</v>
      </c>
    </row>
    <row r="12376" spans="3:15" x14ac:dyDescent="0.25">
      <c r="C12376" s="1">
        <v>1</v>
      </c>
      <c r="D12376" s="1">
        <v>1</v>
      </c>
      <c r="E12376" s="1">
        <v>1</v>
      </c>
      <c r="F12376" s="19">
        <v>12367</v>
      </c>
      <c r="G12376" s="20" t="s">
        <v>3264</v>
      </c>
      <c r="H12376" s="21" t="s">
        <v>18</v>
      </c>
      <c r="K12376" s="33">
        <v>74</v>
      </c>
      <c r="L12376" s="37">
        <v>645</v>
      </c>
      <c r="N12376" s="33">
        <v>15</v>
      </c>
      <c r="O12376" s="37">
        <v>645</v>
      </c>
    </row>
    <row r="12377" spans="3:15" x14ac:dyDescent="0.25">
      <c r="C12377" s="1">
        <v>1</v>
      </c>
      <c r="D12377" s="1">
        <v>1</v>
      </c>
      <c r="E12377" s="1">
        <v>1</v>
      </c>
      <c r="F12377" s="16">
        <v>12368</v>
      </c>
      <c r="G12377" s="17" t="s">
        <v>3264</v>
      </c>
      <c r="H12377" s="18" t="s">
        <v>18</v>
      </c>
      <c r="K12377" s="32">
        <v>57</v>
      </c>
      <c r="L12377" s="36">
        <v>645</v>
      </c>
      <c r="N12377" s="32">
        <v>18</v>
      </c>
      <c r="O12377" s="36">
        <v>645</v>
      </c>
    </row>
    <row r="12378" spans="3:15" x14ac:dyDescent="0.25">
      <c r="C12378" s="1">
        <v>1</v>
      </c>
      <c r="D12378" s="1">
        <v>1</v>
      </c>
      <c r="E12378" s="1">
        <v>1</v>
      </c>
      <c r="F12378" s="19">
        <v>12369</v>
      </c>
      <c r="G12378" s="20" t="s">
        <v>3264</v>
      </c>
      <c r="H12378" s="21" t="s">
        <v>18</v>
      </c>
      <c r="K12378" s="33">
        <v>71</v>
      </c>
      <c r="L12378" s="37">
        <v>646</v>
      </c>
      <c r="N12378" s="33">
        <v>7</v>
      </c>
      <c r="O12378" s="37">
        <v>646</v>
      </c>
    </row>
    <row r="12379" spans="3:15" x14ac:dyDescent="0.25">
      <c r="C12379" s="1">
        <v>1</v>
      </c>
      <c r="D12379" s="1">
        <v>1</v>
      </c>
      <c r="E12379" s="1">
        <v>1</v>
      </c>
      <c r="F12379" s="16">
        <v>12370</v>
      </c>
      <c r="G12379" s="17" t="s">
        <v>3264</v>
      </c>
      <c r="H12379" s="18" t="s">
        <v>19</v>
      </c>
      <c r="K12379" s="32">
        <v>83</v>
      </c>
      <c r="L12379" s="36">
        <v>646</v>
      </c>
      <c r="N12379" s="32">
        <v>21</v>
      </c>
      <c r="O12379" s="36">
        <v>646</v>
      </c>
    </row>
    <row r="12380" spans="3:15" x14ac:dyDescent="0.25">
      <c r="C12380" s="1">
        <v>1</v>
      </c>
      <c r="D12380" s="1">
        <v>1</v>
      </c>
      <c r="E12380" s="1">
        <v>1</v>
      </c>
      <c r="F12380" s="19">
        <v>12371</v>
      </c>
      <c r="G12380" s="20" t="s">
        <v>3264</v>
      </c>
      <c r="H12380" s="21" t="s">
        <v>19</v>
      </c>
      <c r="K12380" s="33">
        <v>77</v>
      </c>
      <c r="L12380" s="37">
        <v>646</v>
      </c>
      <c r="N12380" s="33">
        <v>19</v>
      </c>
      <c r="O12380" s="37">
        <v>646</v>
      </c>
    </row>
    <row r="12381" spans="3:15" x14ac:dyDescent="0.25">
      <c r="C12381" s="1">
        <v>1</v>
      </c>
      <c r="D12381" s="1">
        <v>1</v>
      </c>
      <c r="E12381" s="1">
        <v>1</v>
      </c>
      <c r="F12381" s="16">
        <v>12372</v>
      </c>
      <c r="G12381" s="17" t="s">
        <v>3264</v>
      </c>
      <c r="H12381" s="18" t="s">
        <v>18</v>
      </c>
      <c r="K12381" s="32">
        <v>49</v>
      </c>
      <c r="L12381" s="36">
        <v>646</v>
      </c>
      <c r="N12381" s="32">
        <v>11</v>
      </c>
      <c r="O12381" s="36">
        <v>646</v>
      </c>
    </row>
    <row r="12382" spans="3:15" x14ac:dyDescent="0.25">
      <c r="C12382" s="1">
        <v>1</v>
      </c>
      <c r="D12382" s="1">
        <v>1</v>
      </c>
      <c r="E12382" s="1">
        <v>1</v>
      </c>
      <c r="F12382" s="19">
        <v>12373</v>
      </c>
      <c r="G12382" s="20" t="s">
        <v>3264</v>
      </c>
      <c r="H12382" s="21" t="s">
        <v>18</v>
      </c>
      <c r="K12382" s="33">
        <v>69</v>
      </c>
      <c r="L12382" s="37">
        <v>646</v>
      </c>
      <c r="N12382" s="33">
        <v>20</v>
      </c>
      <c r="O12382" s="37">
        <v>646</v>
      </c>
    </row>
    <row r="12383" spans="3:15" x14ac:dyDescent="0.25">
      <c r="C12383" s="1">
        <v>1</v>
      </c>
      <c r="D12383" s="1">
        <v>1</v>
      </c>
      <c r="E12383" s="1">
        <v>1</v>
      </c>
      <c r="F12383" s="16">
        <v>12374</v>
      </c>
      <c r="G12383" s="17" t="s">
        <v>3182</v>
      </c>
      <c r="H12383" s="18" t="s">
        <v>18</v>
      </c>
      <c r="K12383" s="32">
        <v>78</v>
      </c>
      <c r="L12383" s="36">
        <v>646</v>
      </c>
      <c r="N12383" s="32">
        <v>18</v>
      </c>
      <c r="O12383" s="36">
        <v>646</v>
      </c>
    </row>
    <row r="12384" spans="3:15" x14ac:dyDescent="0.25">
      <c r="C12384" s="1">
        <v>1</v>
      </c>
      <c r="D12384" s="1">
        <v>1</v>
      </c>
      <c r="E12384" s="1">
        <v>1</v>
      </c>
      <c r="F12384" s="19">
        <v>12375</v>
      </c>
      <c r="G12384" s="20" t="s">
        <v>3264</v>
      </c>
      <c r="H12384" s="21" t="s">
        <v>18</v>
      </c>
      <c r="K12384" s="33">
        <v>40</v>
      </c>
      <c r="L12384" s="37">
        <v>646</v>
      </c>
      <c r="N12384" s="33">
        <v>11</v>
      </c>
      <c r="O12384" s="37">
        <v>646</v>
      </c>
    </row>
    <row r="12385" spans="3:15" x14ac:dyDescent="0.25">
      <c r="C12385" s="1">
        <v>1</v>
      </c>
      <c r="D12385" s="1">
        <v>1</v>
      </c>
      <c r="E12385" s="1">
        <v>1</v>
      </c>
      <c r="F12385" s="16">
        <v>12376</v>
      </c>
      <c r="G12385" s="17" t="s">
        <v>3264</v>
      </c>
      <c r="H12385" s="18" t="s">
        <v>19</v>
      </c>
      <c r="K12385" s="32">
        <v>75</v>
      </c>
      <c r="L12385" s="36">
        <v>647</v>
      </c>
      <c r="N12385" s="32">
        <v>9</v>
      </c>
      <c r="O12385" s="36">
        <v>647</v>
      </c>
    </row>
    <row r="12386" spans="3:15" x14ac:dyDescent="0.25">
      <c r="C12386" s="1">
        <v>1</v>
      </c>
      <c r="D12386" s="1">
        <v>1</v>
      </c>
      <c r="E12386" s="1">
        <v>1</v>
      </c>
      <c r="F12386" s="19">
        <v>12377</v>
      </c>
      <c r="G12386" s="20" t="s">
        <v>3264</v>
      </c>
      <c r="H12386" s="21" t="s">
        <v>19</v>
      </c>
      <c r="K12386" s="33">
        <v>69</v>
      </c>
      <c r="L12386" s="37">
        <v>647</v>
      </c>
      <c r="N12386" s="33">
        <v>9</v>
      </c>
      <c r="O12386" s="37">
        <v>647</v>
      </c>
    </row>
    <row r="12387" spans="3:15" x14ac:dyDescent="0.25">
      <c r="C12387" s="1">
        <v>1</v>
      </c>
      <c r="D12387" s="1">
        <v>1</v>
      </c>
      <c r="E12387" s="1">
        <v>1</v>
      </c>
      <c r="F12387" s="16">
        <v>12378</v>
      </c>
      <c r="G12387" s="17" t="s">
        <v>3264</v>
      </c>
      <c r="H12387" s="18" t="s">
        <v>18</v>
      </c>
      <c r="K12387" s="32">
        <v>53</v>
      </c>
      <c r="L12387" s="36">
        <v>647</v>
      </c>
      <c r="N12387" s="32">
        <v>3</v>
      </c>
      <c r="O12387" s="36">
        <v>647</v>
      </c>
    </row>
    <row r="12388" spans="3:15" x14ac:dyDescent="0.25">
      <c r="C12388" s="1">
        <v>1</v>
      </c>
      <c r="D12388" s="1">
        <v>1</v>
      </c>
      <c r="E12388" s="1">
        <v>1</v>
      </c>
      <c r="F12388" s="19">
        <v>12379</v>
      </c>
      <c r="G12388" s="20" t="s">
        <v>3264</v>
      </c>
      <c r="H12388" s="21" t="s">
        <v>18</v>
      </c>
      <c r="K12388" s="33">
        <v>61</v>
      </c>
      <c r="L12388" s="37">
        <v>647</v>
      </c>
      <c r="N12388" s="33">
        <v>17</v>
      </c>
      <c r="O12388" s="37">
        <v>647</v>
      </c>
    </row>
    <row r="12389" spans="3:15" x14ac:dyDescent="0.25">
      <c r="C12389" s="1">
        <v>1</v>
      </c>
      <c r="D12389" s="1">
        <v>1</v>
      </c>
      <c r="E12389" s="1">
        <v>1</v>
      </c>
      <c r="F12389" s="16">
        <v>12380</v>
      </c>
      <c r="G12389" s="17" t="s">
        <v>3264</v>
      </c>
      <c r="H12389" s="18" t="s">
        <v>18</v>
      </c>
      <c r="K12389" s="32">
        <v>57</v>
      </c>
      <c r="L12389" s="36">
        <v>647</v>
      </c>
      <c r="N12389" s="32">
        <v>12</v>
      </c>
      <c r="O12389" s="36">
        <v>647</v>
      </c>
    </row>
    <row r="12390" spans="3:15" x14ac:dyDescent="0.25">
      <c r="C12390" s="1">
        <v>1</v>
      </c>
      <c r="D12390" s="1">
        <v>1</v>
      </c>
      <c r="E12390" s="1">
        <v>1</v>
      </c>
      <c r="F12390" s="19">
        <v>12381</v>
      </c>
      <c r="G12390" s="20" t="s">
        <v>3264</v>
      </c>
      <c r="H12390" s="21" t="s">
        <v>19</v>
      </c>
      <c r="K12390" s="33">
        <v>66</v>
      </c>
      <c r="L12390" s="37">
        <v>647</v>
      </c>
      <c r="N12390" s="33">
        <v>23</v>
      </c>
      <c r="O12390" s="37">
        <v>647</v>
      </c>
    </row>
    <row r="12391" spans="3:15" x14ac:dyDescent="0.25">
      <c r="C12391" s="1">
        <v>1</v>
      </c>
      <c r="D12391" s="1">
        <v>1</v>
      </c>
      <c r="E12391" s="1">
        <v>1</v>
      </c>
      <c r="F12391" s="16">
        <v>12382</v>
      </c>
      <c r="G12391" s="17" t="s">
        <v>3264</v>
      </c>
      <c r="H12391" s="18" t="s">
        <v>18</v>
      </c>
      <c r="K12391" s="32">
        <v>48</v>
      </c>
      <c r="L12391" s="36">
        <v>647</v>
      </c>
      <c r="N12391" s="32">
        <v>8</v>
      </c>
      <c r="O12391" s="36">
        <v>647</v>
      </c>
    </row>
    <row r="12392" spans="3:15" x14ac:dyDescent="0.25">
      <c r="C12392" s="1">
        <v>1</v>
      </c>
      <c r="D12392" s="1">
        <v>1</v>
      </c>
      <c r="E12392" s="1">
        <v>1</v>
      </c>
      <c r="F12392" s="19">
        <v>12383</v>
      </c>
      <c r="G12392" s="20" t="s">
        <v>3264</v>
      </c>
      <c r="H12392" s="21" t="s">
        <v>19</v>
      </c>
      <c r="K12392" s="33">
        <v>84</v>
      </c>
      <c r="L12392" s="37">
        <v>648</v>
      </c>
      <c r="N12392" s="33">
        <v>17</v>
      </c>
      <c r="O12392" s="37">
        <v>648</v>
      </c>
    </row>
    <row r="12393" spans="3:15" x14ac:dyDescent="0.25">
      <c r="C12393" s="1">
        <v>1</v>
      </c>
      <c r="D12393" s="1">
        <v>1</v>
      </c>
      <c r="E12393" s="1">
        <v>1</v>
      </c>
      <c r="F12393" s="16">
        <v>12384</v>
      </c>
      <c r="G12393" s="17" t="s">
        <v>3181</v>
      </c>
      <c r="H12393" s="18" t="s">
        <v>18</v>
      </c>
      <c r="K12393" s="32">
        <v>84</v>
      </c>
      <c r="L12393" s="36">
        <v>648</v>
      </c>
      <c r="N12393" s="32">
        <v>13</v>
      </c>
      <c r="O12393" s="36">
        <v>648</v>
      </c>
    </row>
    <row r="12394" spans="3:15" x14ac:dyDescent="0.25">
      <c r="C12394" s="1">
        <v>1</v>
      </c>
      <c r="D12394" s="1">
        <v>1</v>
      </c>
      <c r="E12394" s="1">
        <v>1</v>
      </c>
      <c r="F12394" s="19">
        <v>12385</v>
      </c>
      <c r="G12394" s="20" t="s">
        <v>3264</v>
      </c>
      <c r="H12394" s="21" t="s">
        <v>18</v>
      </c>
      <c r="K12394" s="33">
        <v>84</v>
      </c>
      <c r="L12394" s="37">
        <v>648</v>
      </c>
      <c r="N12394" s="33">
        <v>10</v>
      </c>
      <c r="O12394" s="37">
        <v>648</v>
      </c>
    </row>
    <row r="12395" spans="3:15" x14ac:dyDescent="0.25">
      <c r="C12395" s="1">
        <v>1</v>
      </c>
      <c r="D12395" s="1">
        <v>1</v>
      </c>
      <c r="E12395" s="1">
        <v>1</v>
      </c>
      <c r="F12395" s="16">
        <v>12386</v>
      </c>
      <c r="G12395" s="17" t="s">
        <v>3264</v>
      </c>
      <c r="H12395" s="18" t="s">
        <v>19</v>
      </c>
      <c r="K12395" s="32">
        <v>54</v>
      </c>
      <c r="L12395" s="36">
        <v>648</v>
      </c>
      <c r="N12395" s="32">
        <v>9</v>
      </c>
      <c r="O12395" s="36">
        <v>648</v>
      </c>
    </row>
    <row r="12396" spans="3:15" x14ac:dyDescent="0.25">
      <c r="C12396" s="1">
        <v>1</v>
      </c>
      <c r="D12396" s="1">
        <v>1</v>
      </c>
      <c r="E12396" s="1">
        <v>1</v>
      </c>
      <c r="F12396" s="19">
        <v>12387</v>
      </c>
      <c r="G12396" s="20" t="s">
        <v>3264</v>
      </c>
      <c r="H12396" s="21" t="s">
        <v>18</v>
      </c>
      <c r="K12396" s="33">
        <v>78</v>
      </c>
      <c r="L12396" s="37">
        <v>648</v>
      </c>
      <c r="N12396" s="33">
        <v>22</v>
      </c>
      <c r="O12396" s="37">
        <v>648</v>
      </c>
    </row>
    <row r="12397" spans="3:15" x14ac:dyDescent="0.25">
      <c r="C12397" s="1">
        <v>1</v>
      </c>
      <c r="D12397" s="1">
        <v>1</v>
      </c>
      <c r="E12397" s="1">
        <v>1</v>
      </c>
      <c r="F12397" s="16">
        <v>12388</v>
      </c>
      <c r="G12397" s="17" t="s">
        <v>3182</v>
      </c>
      <c r="H12397" s="18" t="s">
        <v>19</v>
      </c>
      <c r="K12397" s="32">
        <v>73</v>
      </c>
      <c r="L12397" s="36">
        <v>648</v>
      </c>
      <c r="N12397" s="32">
        <v>13</v>
      </c>
      <c r="O12397" s="36">
        <v>648</v>
      </c>
    </row>
    <row r="12398" spans="3:15" x14ac:dyDescent="0.25">
      <c r="C12398" s="1">
        <v>1</v>
      </c>
      <c r="D12398" s="1">
        <v>1</v>
      </c>
      <c r="E12398" s="1">
        <v>1</v>
      </c>
      <c r="F12398" s="19">
        <v>12389</v>
      </c>
      <c r="G12398" s="20" t="s">
        <v>3264</v>
      </c>
      <c r="H12398" s="21" t="s">
        <v>18</v>
      </c>
      <c r="K12398" s="33">
        <v>43</v>
      </c>
      <c r="L12398" s="37">
        <v>648</v>
      </c>
      <c r="N12398" s="33">
        <v>11</v>
      </c>
      <c r="O12398" s="37">
        <v>648</v>
      </c>
    </row>
    <row r="12399" spans="3:15" x14ac:dyDescent="0.25">
      <c r="C12399" s="1">
        <v>1</v>
      </c>
      <c r="D12399" s="1">
        <v>1</v>
      </c>
      <c r="E12399" s="1">
        <v>1</v>
      </c>
      <c r="F12399" s="16">
        <v>12390</v>
      </c>
      <c r="G12399" s="17" t="s">
        <v>3264</v>
      </c>
      <c r="H12399" s="18" t="s">
        <v>18</v>
      </c>
      <c r="K12399" s="32">
        <v>78</v>
      </c>
      <c r="L12399" s="36">
        <v>649</v>
      </c>
      <c r="N12399" s="32">
        <v>18</v>
      </c>
      <c r="O12399" s="36">
        <v>649</v>
      </c>
    </row>
    <row r="12400" spans="3:15" x14ac:dyDescent="0.25">
      <c r="C12400" s="1">
        <v>1</v>
      </c>
      <c r="D12400" s="1">
        <v>1</v>
      </c>
      <c r="E12400" s="1">
        <v>1</v>
      </c>
      <c r="F12400" s="19">
        <v>12391</v>
      </c>
      <c r="G12400" s="20" t="s">
        <v>3264</v>
      </c>
      <c r="H12400" s="21" t="s">
        <v>19</v>
      </c>
      <c r="K12400" s="33">
        <v>75</v>
      </c>
      <c r="L12400" s="37">
        <v>649</v>
      </c>
      <c r="N12400" s="33">
        <v>14</v>
      </c>
      <c r="O12400" s="37">
        <v>649</v>
      </c>
    </row>
    <row r="12401" spans="3:15" x14ac:dyDescent="0.25">
      <c r="C12401" s="1">
        <v>1</v>
      </c>
      <c r="D12401" s="1">
        <v>1</v>
      </c>
      <c r="E12401" s="1">
        <v>1</v>
      </c>
      <c r="F12401" s="16">
        <v>12392</v>
      </c>
      <c r="G12401" s="17" t="s">
        <v>3181</v>
      </c>
      <c r="H12401" s="18" t="s">
        <v>18</v>
      </c>
      <c r="K12401" s="32">
        <v>80</v>
      </c>
      <c r="L12401" s="36">
        <v>649</v>
      </c>
      <c r="N12401" s="32">
        <v>24</v>
      </c>
      <c r="O12401" s="36">
        <v>649</v>
      </c>
    </row>
    <row r="12402" spans="3:15" x14ac:dyDescent="0.25">
      <c r="C12402" s="1">
        <v>1</v>
      </c>
      <c r="D12402" s="1">
        <v>1</v>
      </c>
      <c r="E12402" s="1">
        <v>1</v>
      </c>
      <c r="F12402" s="19">
        <v>12393</v>
      </c>
      <c r="G12402" s="20" t="s">
        <v>3264</v>
      </c>
      <c r="H12402" s="21" t="s">
        <v>19</v>
      </c>
      <c r="K12402" s="33">
        <v>73</v>
      </c>
      <c r="L12402" s="37">
        <v>649</v>
      </c>
      <c r="N12402" s="33">
        <v>9</v>
      </c>
      <c r="O12402" s="37">
        <v>649</v>
      </c>
    </row>
    <row r="12403" spans="3:15" x14ac:dyDescent="0.25">
      <c r="C12403" s="1">
        <v>1</v>
      </c>
      <c r="D12403" s="1">
        <v>1</v>
      </c>
      <c r="E12403" s="1">
        <v>1</v>
      </c>
      <c r="F12403" s="16">
        <v>12394</v>
      </c>
      <c r="G12403" s="17" t="s">
        <v>3182</v>
      </c>
      <c r="H12403" s="18" t="s">
        <v>18</v>
      </c>
      <c r="K12403" s="32">
        <v>74</v>
      </c>
      <c r="L12403" s="36">
        <v>649</v>
      </c>
      <c r="N12403" s="32">
        <v>25</v>
      </c>
      <c r="O12403" s="36">
        <v>649</v>
      </c>
    </row>
    <row r="12404" spans="3:15" x14ac:dyDescent="0.25">
      <c r="C12404" s="1">
        <v>1</v>
      </c>
      <c r="D12404" s="1">
        <v>1</v>
      </c>
      <c r="E12404" s="1">
        <v>1</v>
      </c>
      <c r="F12404" s="19">
        <v>12395</v>
      </c>
      <c r="G12404" s="20" t="s">
        <v>3264</v>
      </c>
      <c r="H12404" s="21" t="s">
        <v>18</v>
      </c>
      <c r="K12404" s="33">
        <v>76</v>
      </c>
      <c r="L12404" s="37">
        <v>650</v>
      </c>
      <c r="N12404" s="33">
        <v>13</v>
      </c>
      <c r="O12404" s="37">
        <v>650</v>
      </c>
    </row>
    <row r="12405" spans="3:15" x14ac:dyDescent="0.25">
      <c r="C12405" s="1">
        <v>1</v>
      </c>
      <c r="D12405" s="1">
        <v>1</v>
      </c>
      <c r="E12405" s="1">
        <v>1</v>
      </c>
      <c r="F12405" s="16">
        <v>12396</v>
      </c>
      <c r="G12405" s="17" t="s">
        <v>3182</v>
      </c>
      <c r="H12405" s="18" t="s">
        <v>18</v>
      </c>
      <c r="K12405" s="32">
        <v>70</v>
      </c>
      <c r="L12405" s="36">
        <v>650</v>
      </c>
      <c r="N12405" s="32">
        <v>13</v>
      </c>
      <c r="O12405" s="36">
        <v>650</v>
      </c>
    </row>
    <row r="12406" spans="3:15" x14ac:dyDescent="0.25">
      <c r="C12406" s="1">
        <v>1</v>
      </c>
      <c r="D12406" s="1">
        <v>1</v>
      </c>
      <c r="E12406" s="1">
        <v>1</v>
      </c>
      <c r="F12406" s="19">
        <v>12397</v>
      </c>
      <c r="G12406" s="20" t="s">
        <v>3182</v>
      </c>
      <c r="H12406" s="21" t="s">
        <v>18</v>
      </c>
      <c r="K12406" s="33">
        <v>76</v>
      </c>
      <c r="L12406" s="37">
        <v>650</v>
      </c>
      <c r="N12406" s="33">
        <v>20</v>
      </c>
      <c r="O12406" s="37">
        <v>650</v>
      </c>
    </row>
    <row r="12407" spans="3:15" x14ac:dyDescent="0.25">
      <c r="C12407" s="1">
        <v>1</v>
      </c>
      <c r="D12407" s="1">
        <v>1</v>
      </c>
      <c r="E12407" s="1">
        <v>1</v>
      </c>
      <c r="F12407" s="16">
        <v>12398</v>
      </c>
      <c r="G12407" s="17" t="s">
        <v>3264</v>
      </c>
      <c r="H12407" s="18" t="s">
        <v>19</v>
      </c>
      <c r="K12407" s="32">
        <v>67</v>
      </c>
      <c r="L12407" s="36">
        <v>650</v>
      </c>
      <c r="N12407" s="32">
        <v>20</v>
      </c>
      <c r="O12407" s="36">
        <v>650</v>
      </c>
    </row>
    <row r="12408" spans="3:15" x14ac:dyDescent="0.25">
      <c r="C12408" s="1">
        <v>1</v>
      </c>
      <c r="D12408" s="1">
        <v>1</v>
      </c>
      <c r="E12408" s="1">
        <v>1</v>
      </c>
      <c r="F12408" s="19">
        <v>12399</v>
      </c>
      <c r="G12408" s="20" t="s">
        <v>3264</v>
      </c>
      <c r="H12408" s="21" t="s">
        <v>18</v>
      </c>
      <c r="K12408" s="33">
        <v>47</v>
      </c>
      <c r="L12408" s="37">
        <v>650</v>
      </c>
      <c r="N12408" s="33">
        <v>10</v>
      </c>
      <c r="O12408" s="37">
        <v>650</v>
      </c>
    </row>
    <row r="12409" spans="3:15" x14ac:dyDescent="0.25">
      <c r="C12409" s="1">
        <v>1</v>
      </c>
      <c r="D12409" s="1">
        <v>1</v>
      </c>
      <c r="E12409" s="1">
        <v>1</v>
      </c>
      <c r="F12409" s="16">
        <v>12400</v>
      </c>
      <c r="G12409" s="17" t="s">
        <v>3264</v>
      </c>
      <c r="H12409" s="18" t="s">
        <v>19</v>
      </c>
      <c r="K12409" s="32">
        <v>55</v>
      </c>
      <c r="L12409" s="36">
        <v>650</v>
      </c>
      <c r="N12409" s="32">
        <v>19</v>
      </c>
      <c r="O12409" s="36">
        <v>650</v>
      </c>
    </row>
    <row r="12410" spans="3:15" x14ac:dyDescent="0.25">
      <c r="C12410" s="1">
        <v>1</v>
      </c>
      <c r="D12410" s="1">
        <v>1</v>
      </c>
      <c r="E12410" s="1">
        <v>1</v>
      </c>
      <c r="F12410" s="19">
        <v>12401</v>
      </c>
      <c r="G12410" s="20" t="s">
        <v>3264</v>
      </c>
      <c r="H12410" s="21" t="s">
        <v>19</v>
      </c>
      <c r="K12410" s="33">
        <v>86</v>
      </c>
      <c r="L12410" s="37">
        <v>651</v>
      </c>
      <c r="N12410" s="33">
        <v>21</v>
      </c>
      <c r="O12410" s="37">
        <v>651</v>
      </c>
    </row>
    <row r="12411" spans="3:15" x14ac:dyDescent="0.25">
      <c r="C12411" s="1">
        <v>1</v>
      </c>
      <c r="D12411" s="1">
        <v>1</v>
      </c>
      <c r="E12411" s="1">
        <v>1</v>
      </c>
      <c r="F12411" s="16">
        <v>12402</v>
      </c>
      <c r="G12411" s="17" t="s">
        <v>3181</v>
      </c>
      <c r="H12411" s="18" t="s">
        <v>19</v>
      </c>
      <c r="K12411" s="32">
        <v>91</v>
      </c>
      <c r="L12411" s="36">
        <v>651</v>
      </c>
      <c r="N12411" s="32">
        <v>18</v>
      </c>
      <c r="O12411" s="36">
        <v>651</v>
      </c>
    </row>
    <row r="12412" spans="3:15" x14ac:dyDescent="0.25">
      <c r="C12412" s="1">
        <v>1</v>
      </c>
      <c r="D12412" s="1">
        <v>1</v>
      </c>
      <c r="E12412" s="1">
        <v>1</v>
      </c>
      <c r="F12412" s="19">
        <v>12403</v>
      </c>
      <c r="G12412" s="20" t="s">
        <v>3264</v>
      </c>
      <c r="H12412" s="21" t="s">
        <v>19</v>
      </c>
      <c r="K12412" s="33">
        <v>67</v>
      </c>
      <c r="L12412" s="37">
        <v>651</v>
      </c>
      <c r="N12412" s="33">
        <v>10</v>
      </c>
      <c r="O12412" s="37">
        <v>651</v>
      </c>
    </row>
    <row r="12413" spans="3:15" x14ac:dyDescent="0.25">
      <c r="C12413" s="1">
        <v>1</v>
      </c>
      <c r="D12413" s="1">
        <v>1</v>
      </c>
      <c r="E12413" s="1">
        <v>1</v>
      </c>
      <c r="F12413" s="16">
        <v>12404</v>
      </c>
      <c r="G12413" s="17" t="s">
        <v>3181</v>
      </c>
      <c r="H12413" s="18" t="s">
        <v>19</v>
      </c>
      <c r="K12413" s="32">
        <v>80</v>
      </c>
      <c r="L12413" s="36">
        <v>651</v>
      </c>
      <c r="N12413" s="32">
        <v>22</v>
      </c>
      <c r="O12413" s="36">
        <v>651</v>
      </c>
    </row>
    <row r="12414" spans="3:15" x14ac:dyDescent="0.25">
      <c r="C12414" s="1">
        <v>1</v>
      </c>
      <c r="D12414" s="1">
        <v>1</v>
      </c>
      <c r="E12414" s="1">
        <v>1</v>
      </c>
      <c r="F12414" s="19">
        <v>12405</v>
      </c>
      <c r="G12414" s="20" t="s">
        <v>3182</v>
      </c>
      <c r="H12414" s="21" t="s">
        <v>19</v>
      </c>
      <c r="K12414" s="33">
        <v>89</v>
      </c>
      <c r="L12414" s="37">
        <v>651</v>
      </c>
      <c r="N12414" s="33">
        <v>22</v>
      </c>
      <c r="O12414" s="37">
        <v>651</v>
      </c>
    </row>
    <row r="12415" spans="3:15" x14ac:dyDescent="0.25">
      <c r="C12415" s="1">
        <v>1</v>
      </c>
      <c r="D12415" s="1">
        <v>1</v>
      </c>
      <c r="E12415" s="1">
        <v>1</v>
      </c>
      <c r="F12415" s="16">
        <v>12406</v>
      </c>
      <c r="G12415" s="17" t="s">
        <v>3182</v>
      </c>
      <c r="H12415" s="18" t="s">
        <v>18</v>
      </c>
      <c r="K12415" s="32">
        <v>73</v>
      </c>
      <c r="L12415" s="36">
        <v>651</v>
      </c>
      <c r="N12415" s="32">
        <v>20</v>
      </c>
      <c r="O12415" s="36">
        <v>651</v>
      </c>
    </row>
    <row r="12416" spans="3:15" x14ac:dyDescent="0.25">
      <c r="C12416" s="1">
        <v>1</v>
      </c>
      <c r="D12416" s="1">
        <v>1</v>
      </c>
      <c r="E12416" s="1">
        <v>1</v>
      </c>
      <c r="F12416" s="19">
        <v>12407</v>
      </c>
      <c r="G12416" s="20" t="s">
        <v>3264</v>
      </c>
      <c r="H12416" s="21" t="s">
        <v>19</v>
      </c>
      <c r="K12416" s="33">
        <v>56</v>
      </c>
      <c r="L12416" s="37">
        <v>651</v>
      </c>
      <c r="N12416" s="33">
        <v>11</v>
      </c>
      <c r="O12416" s="37">
        <v>651</v>
      </c>
    </row>
    <row r="12417" spans="3:15" x14ac:dyDescent="0.25">
      <c r="C12417" s="1">
        <v>1</v>
      </c>
      <c r="D12417" s="1">
        <v>1</v>
      </c>
      <c r="E12417" s="1">
        <v>1</v>
      </c>
      <c r="F12417" s="16">
        <v>12408</v>
      </c>
      <c r="G12417" s="17" t="s">
        <v>3264</v>
      </c>
      <c r="H12417" s="18" t="s">
        <v>18</v>
      </c>
      <c r="K12417" s="32">
        <v>63</v>
      </c>
      <c r="L12417" s="36">
        <v>651</v>
      </c>
      <c r="N12417" s="32">
        <v>14</v>
      </c>
      <c r="O12417" s="36">
        <v>651</v>
      </c>
    </row>
    <row r="12418" spans="3:15" x14ac:dyDescent="0.25">
      <c r="C12418" s="1">
        <v>1</v>
      </c>
      <c r="D12418" s="1">
        <v>1</v>
      </c>
      <c r="E12418" s="1">
        <v>1</v>
      </c>
      <c r="F12418" s="19">
        <v>12409</v>
      </c>
      <c r="G12418" s="20" t="s">
        <v>3264</v>
      </c>
      <c r="H12418" s="21" t="s">
        <v>19</v>
      </c>
      <c r="K12418" s="33">
        <v>62</v>
      </c>
      <c r="L12418" s="37">
        <v>651</v>
      </c>
      <c r="N12418" s="33">
        <v>11</v>
      </c>
      <c r="O12418" s="37">
        <v>651</v>
      </c>
    </row>
    <row r="12419" spans="3:15" x14ac:dyDescent="0.25">
      <c r="C12419" s="1">
        <v>1</v>
      </c>
      <c r="D12419" s="1">
        <v>1</v>
      </c>
      <c r="E12419" s="1">
        <v>1</v>
      </c>
      <c r="F12419" s="16">
        <v>12410</v>
      </c>
      <c r="G12419" s="17" t="s">
        <v>3264</v>
      </c>
      <c r="H12419" s="18" t="s">
        <v>19</v>
      </c>
      <c r="K12419" s="32">
        <v>72</v>
      </c>
      <c r="L12419" s="36">
        <v>651</v>
      </c>
      <c r="N12419" s="32">
        <v>23</v>
      </c>
      <c r="O12419" s="36">
        <v>651</v>
      </c>
    </row>
    <row r="12420" spans="3:15" x14ac:dyDescent="0.25">
      <c r="C12420" s="1">
        <v>1</v>
      </c>
      <c r="D12420" s="1">
        <v>1</v>
      </c>
      <c r="E12420" s="1">
        <v>1</v>
      </c>
      <c r="F12420" s="19">
        <v>12411</v>
      </c>
      <c r="G12420" s="20" t="s">
        <v>3264</v>
      </c>
      <c r="H12420" s="21" t="s">
        <v>19</v>
      </c>
      <c r="K12420" s="33">
        <v>46</v>
      </c>
      <c r="L12420" s="37">
        <v>651</v>
      </c>
      <c r="N12420" s="33">
        <v>14</v>
      </c>
      <c r="O12420" s="37">
        <v>651</v>
      </c>
    </row>
    <row r="12421" spans="3:15" x14ac:dyDescent="0.25">
      <c r="C12421" s="1">
        <v>1</v>
      </c>
      <c r="D12421" s="1">
        <v>1</v>
      </c>
      <c r="E12421" s="1">
        <v>1</v>
      </c>
      <c r="F12421" s="16">
        <v>12412</v>
      </c>
      <c r="G12421" s="17" t="s">
        <v>3181</v>
      </c>
      <c r="H12421" s="18" t="s">
        <v>19</v>
      </c>
      <c r="K12421" s="32">
        <v>100</v>
      </c>
      <c r="L12421" s="36">
        <v>652</v>
      </c>
      <c r="N12421" s="32">
        <v>21</v>
      </c>
      <c r="O12421" s="36">
        <v>652</v>
      </c>
    </row>
    <row r="12422" spans="3:15" x14ac:dyDescent="0.25">
      <c r="C12422" s="1">
        <v>1</v>
      </c>
      <c r="D12422" s="1">
        <v>1</v>
      </c>
      <c r="E12422" s="1">
        <v>1</v>
      </c>
      <c r="F12422" s="19">
        <v>12413</v>
      </c>
      <c r="G12422" s="20" t="s">
        <v>3181</v>
      </c>
      <c r="H12422" s="21" t="s">
        <v>18</v>
      </c>
      <c r="K12422" s="33">
        <v>105</v>
      </c>
      <c r="L12422" s="37">
        <v>652</v>
      </c>
      <c r="N12422" s="33">
        <v>31</v>
      </c>
      <c r="O12422" s="37">
        <v>652</v>
      </c>
    </row>
    <row r="12423" spans="3:15" x14ac:dyDescent="0.25">
      <c r="C12423" s="1">
        <v>1</v>
      </c>
      <c r="D12423" s="1">
        <v>1</v>
      </c>
      <c r="E12423" s="1">
        <v>1</v>
      </c>
      <c r="F12423" s="16">
        <v>12414</v>
      </c>
      <c r="G12423" s="17" t="s">
        <v>3264</v>
      </c>
      <c r="H12423" s="18" t="s">
        <v>18</v>
      </c>
      <c r="K12423" s="32">
        <v>66</v>
      </c>
      <c r="L12423" s="36">
        <v>652</v>
      </c>
      <c r="N12423" s="32">
        <v>15</v>
      </c>
      <c r="O12423" s="36">
        <v>652</v>
      </c>
    </row>
    <row r="12424" spans="3:15" x14ac:dyDescent="0.25">
      <c r="C12424" s="1">
        <v>1</v>
      </c>
      <c r="D12424" s="1">
        <v>1</v>
      </c>
      <c r="E12424" s="1">
        <v>1</v>
      </c>
      <c r="F12424" s="19">
        <v>12415</v>
      </c>
      <c r="G12424" s="20" t="s">
        <v>3264</v>
      </c>
      <c r="H12424" s="21" t="s">
        <v>18</v>
      </c>
      <c r="K12424" s="33">
        <v>70</v>
      </c>
      <c r="L12424" s="37">
        <v>652</v>
      </c>
      <c r="N12424" s="33">
        <v>9</v>
      </c>
      <c r="O12424" s="37">
        <v>652</v>
      </c>
    </row>
    <row r="12425" spans="3:15" x14ac:dyDescent="0.25">
      <c r="C12425" s="1">
        <v>1</v>
      </c>
      <c r="D12425" s="1">
        <v>1</v>
      </c>
      <c r="E12425" s="1">
        <v>1</v>
      </c>
      <c r="F12425" s="16">
        <v>12416</v>
      </c>
      <c r="G12425" s="17" t="s">
        <v>3264</v>
      </c>
      <c r="H12425" s="18" t="s">
        <v>19</v>
      </c>
      <c r="K12425" s="32">
        <v>64</v>
      </c>
      <c r="L12425" s="36">
        <v>652</v>
      </c>
      <c r="N12425" s="32">
        <v>8</v>
      </c>
      <c r="O12425" s="36">
        <v>652</v>
      </c>
    </row>
    <row r="12426" spans="3:15" x14ac:dyDescent="0.25">
      <c r="C12426" s="1">
        <v>1</v>
      </c>
      <c r="D12426" s="1">
        <v>1</v>
      </c>
      <c r="E12426" s="1">
        <v>1</v>
      </c>
      <c r="F12426" s="19">
        <v>12417</v>
      </c>
      <c r="G12426" s="20" t="s">
        <v>3264</v>
      </c>
      <c r="H12426" s="21" t="s">
        <v>18</v>
      </c>
      <c r="K12426" s="33">
        <v>73</v>
      </c>
      <c r="L12426" s="37">
        <v>652</v>
      </c>
      <c r="N12426" s="33">
        <v>17</v>
      </c>
      <c r="O12426" s="37">
        <v>652</v>
      </c>
    </row>
    <row r="12427" spans="3:15" x14ac:dyDescent="0.25">
      <c r="C12427" s="1">
        <v>1</v>
      </c>
      <c r="D12427" s="1">
        <v>1</v>
      </c>
      <c r="E12427" s="1">
        <v>1</v>
      </c>
      <c r="F12427" s="16">
        <v>12418</v>
      </c>
      <c r="G12427" s="17" t="s">
        <v>3264</v>
      </c>
      <c r="H12427" s="18" t="s">
        <v>19</v>
      </c>
      <c r="K12427" s="32">
        <v>72</v>
      </c>
      <c r="L12427" s="36">
        <v>652</v>
      </c>
      <c r="N12427" s="32">
        <v>15</v>
      </c>
      <c r="O12427" s="36">
        <v>652</v>
      </c>
    </row>
    <row r="12428" spans="3:15" x14ac:dyDescent="0.25">
      <c r="C12428" s="1">
        <v>1</v>
      </c>
      <c r="D12428" s="1">
        <v>1</v>
      </c>
      <c r="E12428" s="1">
        <v>1</v>
      </c>
      <c r="F12428" s="19">
        <v>12419</v>
      </c>
      <c r="G12428" s="20" t="s">
        <v>3264</v>
      </c>
      <c r="H12428" s="21" t="s">
        <v>18</v>
      </c>
      <c r="K12428" s="33">
        <v>61</v>
      </c>
      <c r="L12428" s="37">
        <v>652</v>
      </c>
      <c r="N12428" s="33">
        <v>7</v>
      </c>
      <c r="O12428" s="37">
        <v>652</v>
      </c>
    </row>
    <row r="12429" spans="3:15" x14ac:dyDescent="0.25">
      <c r="C12429" s="1">
        <v>1</v>
      </c>
      <c r="D12429" s="1">
        <v>1</v>
      </c>
      <c r="E12429" s="1">
        <v>1</v>
      </c>
      <c r="F12429" s="16">
        <v>12420</v>
      </c>
      <c r="G12429" s="17" t="s">
        <v>3264</v>
      </c>
      <c r="H12429" s="18" t="s">
        <v>19</v>
      </c>
      <c r="K12429" s="32">
        <v>40</v>
      </c>
      <c r="L12429" s="36">
        <v>652</v>
      </c>
      <c r="N12429" s="32">
        <v>13</v>
      </c>
      <c r="O12429" s="36">
        <v>652</v>
      </c>
    </row>
    <row r="12430" spans="3:15" x14ac:dyDescent="0.25">
      <c r="C12430" s="1">
        <v>1</v>
      </c>
      <c r="D12430" s="1">
        <v>1</v>
      </c>
      <c r="E12430" s="1">
        <v>1</v>
      </c>
      <c r="F12430" s="19">
        <v>12421</v>
      </c>
      <c r="G12430" s="20" t="s">
        <v>3181</v>
      </c>
      <c r="H12430" s="21" t="s">
        <v>18</v>
      </c>
      <c r="K12430" s="33">
        <v>79</v>
      </c>
      <c r="L12430" s="37">
        <v>653</v>
      </c>
      <c r="N12430" s="33">
        <v>19</v>
      </c>
      <c r="O12430" s="37">
        <v>653</v>
      </c>
    </row>
    <row r="12431" spans="3:15" x14ac:dyDescent="0.25">
      <c r="C12431" s="1">
        <v>1</v>
      </c>
      <c r="D12431" s="1">
        <v>1</v>
      </c>
      <c r="E12431" s="1">
        <v>1</v>
      </c>
      <c r="F12431" s="16">
        <v>12422</v>
      </c>
      <c r="G12431" s="17" t="s">
        <v>3181</v>
      </c>
      <c r="H12431" s="18" t="s">
        <v>18</v>
      </c>
      <c r="K12431" s="32">
        <v>80</v>
      </c>
      <c r="L12431" s="36">
        <v>653</v>
      </c>
      <c r="N12431" s="32">
        <v>23</v>
      </c>
      <c r="O12431" s="36">
        <v>653</v>
      </c>
    </row>
    <row r="12432" spans="3:15" x14ac:dyDescent="0.25">
      <c r="C12432" s="1">
        <v>1</v>
      </c>
      <c r="D12432" s="1">
        <v>1</v>
      </c>
      <c r="E12432" s="1">
        <v>1</v>
      </c>
      <c r="F12432" s="19">
        <v>12423</v>
      </c>
      <c r="G12432" s="20" t="s">
        <v>3264</v>
      </c>
      <c r="H12432" s="21" t="s">
        <v>19</v>
      </c>
      <c r="K12432" s="33">
        <v>66</v>
      </c>
      <c r="L12432" s="37">
        <v>653</v>
      </c>
      <c r="N12432" s="33">
        <v>11</v>
      </c>
      <c r="O12432" s="37">
        <v>653</v>
      </c>
    </row>
    <row r="12433" spans="3:15" x14ac:dyDescent="0.25">
      <c r="C12433" s="1">
        <v>1</v>
      </c>
      <c r="D12433" s="1">
        <v>1</v>
      </c>
      <c r="E12433" s="1">
        <v>1</v>
      </c>
      <c r="F12433" s="16">
        <v>12424</v>
      </c>
      <c r="G12433" s="17" t="s">
        <v>3264</v>
      </c>
      <c r="H12433" s="18" t="s">
        <v>18</v>
      </c>
      <c r="K12433" s="32">
        <v>61</v>
      </c>
      <c r="L12433" s="36">
        <v>653</v>
      </c>
      <c r="N12433" s="32">
        <v>13</v>
      </c>
      <c r="O12433" s="36">
        <v>653</v>
      </c>
    </row>
    <row r="12434" spans="3:15" x14ac:dyDescent="0.25">
      <c r="C12434" s="1">
        <v>1</v>
      </c>
      <c r="D12434" s="1">
        <v>1</v>
      </c>
      <c r="E12434" s="1">
        <v>1</v>
      </c>
      <c r="F12434" s="19">
        <v>12425</v>
      </c>
      <c r="G12434" s="20" t="s">
        <v>3181</v>
      </c>
      <c r="H12434" s="21" t="s">
        <v>19</v>
      </c>
      <c r="K12434" s="33">
        <v>67</v>
      </c>
      <c r="L12434" s="37">
        <v>653</v>
      </c>
      <c r="N12434" s="33">
        <v>24</v>
      </c>
      <c r="O12434" s="37">
        <v>653</v>
      </c>
    </row>
    <row r="12435" spans="3:15" x14ac:dyDescent="0.25">
      <c r="C12435" s="1">
        <v>1</v>
      </c>
      <c r="D12435" s="1">
        <v>1</v>
      </c>
      <c r="E12435" s="1">
        <v>1</v>
      </c>
      <c r="F12435" s="16">
        <v>12426</v>
      </c>
      <c r="G12435" s="17" t="s">
        <v>3182</v>
      </c>
      <c r="H12435" s="18" t="s">
        <v>18</v>
      </c>
      <c r="K12435" s="32">
        <v>56</v>
      </c>
      <c r="L12435" s="36">
        <v>653</v>
      </c>
      <c r="N12435" s="32">
        <v>15</v>
      </c>
      <c r="O12435" s="36">
        <v>653</v>
      </c>
    </row>
    <row r="12436" spans="3:15" x14ac:dyDescent="0.25">
      <c r="C12436" s="1">
        <v>1</v>
      </c>
      <c r="D12436" s="1">
        <v>1</v>
      </c>
      <c r="E12436" s="1">
        <v>1</v>
      </c>
      <c r="F12436" s="19">
        <v>12427</v>
      </c>
      <c r="G12436" s="20" t="s">
        <v>3182</v>
      </c>
      <c r="H12436" s="21" t="s">
        <v>19</v>
      </c>
      <c r="K12436" s="33">
        <v>71</v>
      </c>
      <c r="L12436" s="37">
        <v>653</v>
      </c>
      <c r="N12436" s="33">
        <v>22</v>
      </c>
      <c r="O12436" s="37">
        <v>653</v>
      </c>
    </row>
    <row r="12437" spans="3:15" x14ac:dyDescent="0.25">
      <c r="C12437" s="1">
        <v>1</v>
      </c>
      <c r="D12437" s="1">
        <v>1</v>
      </c>
      <c r="E12437" s="1">
        <v>1</v>
      </c>
      <c r="F12437" s="16">
        <v>12428</v>
      </c>
      <c r="G12437" s="17" t="s">
        <v>3264</v>
      </c>
      <c r="H12437" s="18" t="s">
        <v>18</v>
      </c>
      <c r="K12437" s="32">
        <v>43</v>
      </c>
      <c r="L12437" s="36">
        <v>653</v>
      </c>
      <c r="N12437" s="32">
        <v>7</v>
      </c>
      <c r="O12437" s="36">
        <v>653</v>
      </c>
    </row>
    <row r="12438" spans="3:15" x14ac:dyDescent="0.25">
      <c r="C12438" s="1">
        <v>1</v>
      </c>
      <c r="D12438" s="1">
        <v>1</v>
      </c>
      <c r="E12438" s="1">
        <v>1</v>
      </c>
      <c r="F12438" s="19">
        <v>12429</v>
      </c>
      <c r="G12438" s="20" t="s">
        <v>3264</v>
      </c>
      <c r="H12438" s="21" t="s">
        <v>19</v>
      </c>
      <c r="K12438" s="33">
        <v>118</v>
      </c>
      <c r="L12438" s="37">
        <v>654</v>
      </c>
      <c r="N12438" s="33">
        <v>23</v>
      </c>
      <c r="O12438" s="37">
        <v>654</v>
      </c>
    </row>
    <row r="12439" spans="3:15" x14ac:dyDescent="0.25">
      <c r="C12439" s="1">
        <v>1</v>
      </c>
      <c r="D12439" s="1">
        <v>1</v>
      </c>
      <c r="E12439" s="1">
        <v>1</v>
      </c>
      <c r="F12439" s="16">
        <v>12430</v>
      </c>
      <c r="G12439" s="17" t="s">
        <v>3264</v>
      </c>
      <c r="H12439" s="18" t="s">
        <v>19</v>
      </c>
      <c r="K12439" s="32">
        <v>87</v>
      </c>
      <c r="L12439" s="36">
        <v>654</v>
      </c>
      <c r="N12439" s="32">
        <v>15</v>
      </c>
      <c r="O12439" s="36">
        <v>654</v>
      </c>
    </row>
    <row r="12440" spans="3:15" x14ac:dyDescent="0.25">
      <c r="C12440" s="1">
        <v>1</v>
      </c>
      <c r="D12440" s="1">
        <v>1</v>
      </c>
      <c r="E12440" s="1">
        <v>1</v>
      </c>
      <c r="F12440" s="19">
        <v>12431</v>
      </c>
      <c r="G12440" s="20" t="s">
        <v>3264</v>
      </c>
      <c r="H12440" s="21" t="s">
        <v>19</v>
      </c>
      <c r="K12440" s="33">
        <v>96</v>
      </c>
      <c r="L12440" s="37">
        <v>654</v>
      </c>
      <c r="N12440" s="33">
        <v>23</v>
      </c>
      <c r="O12440" s="37">
        <v>654</v>
      </c>
    </row>
    <row r="12441" spans="3:15" x14ac:dyDescent="0.25">
      <c r="C12441" s="1">
        <v>1</v>
      </c>
      <c r="D12441" s="1">
        <v>1</v>
      </c>
      <c r="E12441" s="1">
        <v>1</v>
      </c>
      <c r="F12441" s="16">
        <v>12432</v>
      </c>
      <c r="G12441" s="17" t="s">
        <v>3181</v>
      </c>
      <c r="H12441" s="18" t="s">
        <v>18</v>
      </c>
      <c r="K12441" s="32">
        <v>77</v>
      </c>
      <c r="L12441" s="36">
        <v>654</v>
      </c>
      <c r="N12441" s="32">
        <v>22</v>
      </c>
      <c r="O12441" s="36">
        <v>654</v>
      </c>
    </row>
    <row r="12442" spans="3:15" x14ac:dyDescent="0.25">
      <c r="C12442" s="1">
        <v>1</v>
      </c>
      <c r="D12442" s="1">
        <v>1</v>
      </c>
      <c r="E12442" s="1">
        <v>1</v>
      </c>
      <c r="F12442" s="19">
        <v>12433</v>
      </c>
      <c r="G12442" s="20" t="s">
        <v>3264</v>
      </c>
      <c r="H12442" s="21" t="s">
        <v>19</v>
      </c>
      <c r="K12442" s="33">
        <v>74</v>
      </c>
      <c r="L12442" s="37">
        <v>654</v>
      </c>
      <c r="N12442" s="33">
        <v>11</v>
      </c>
      <c r="O12442" s="37">
        <v>654</v>
      </c>
    </row>
    <row r="12443" spans="3:15" x14ac:dyDescent="0.25">
      <c r="C12443" s="1">
        <v>1</v>
      </c>
      <c r="D12443" s="1">
        <v>1</v>
      </c>
      <c r="E12443" s="1">
        <v>1</v>
      </c>
      <c r="F12443" s="16">
        <v>12434</v>
      </c>
      <c r="G12443" s="17" t="s">
        <v>3264</v>
      </c>
      <c r="H12443" s="18" t="s">
        <v>19</v>
      </c>
      <c r="K12443" s="32">
        <v>75</v>
      </c>
      <c r="L12443" s="36">
        <v>654</v>
      </c>
      <c r="N12443" s="32">
        <v>10</v>
      </c>
      <c r="O12443" s="36">
        <v>654</v>
      </c>
    </row>
    <row r="12444" spans="3:15" x14ac:dyDescent="0.25">
      <c r="C12444" s="1">
        <v>1</v>
      </c>
      <c r="D12444" s="1">
        <v>1</v>
      </c>
      <c r="E12444" s="1">
        <v>1</v>
      </c>
      <c r="F12444" s="19">
        <v>12435</v>
      </c>
      <c r="G12444" s="20" t="s">
        <v>3264</v>
      </c>
      <c r="H12444" s="21" t="s">
        <v>19</v>
      </c>
      <c r="K12444" s="33">
        <v>75</v>
      </c>
      <c r="L12444" s="37">
        <v>654</v>
      </c>
      <c r="N12444" s="33">
        <v>15</v>
      </c>
      <c r="O12444" s="37">
        <v>654</v>
      </c>
    </row>
    <row r="12445" spans="3:15" x14ac:dyDescent="0.25">
      <c r="C12445" s="1">
        <v>1</v>
      </c>
      <c r="D12445" s="1">
        <v>1</v>
      </c>
      <c r="E12445" s="1">
        <v>1</v>
      </c>
      <c r="F12445" s="16">
        <v>12436</v>
      </c>
      <c r="G12445" s="17" t="s">
        <v>3181</v>
      </c>
      <c r="H12445" s="18" t="s">
        <v>18</v>
      </c>
      <c r="K12445" s="32">
        <v>70</v>
      </c>
      <c r="L12445" s="36">
        <v>654</v>
      </c>
      <c r="N12445" s="32">
        <v>15</v>
      </c>
      <c r="O12445" s="36">
        <v>654</v>
      </c>
    </row>
    <row r="12446" spans="3:15" x14ac:dyDescent="0.25">
      <c r="C12446" s="1">
        <v>1</v>
      </c>
      <c r="D12446" s="1">
        <v>1</v>
      </c>
      <c r="E12446" s="1">
        <v>1</v>
      </c>
      <c r="F12446" s="19">
        <v>12437</v>
      </c>
      <c r="G12446" s="20" t="s">
        <v>3182</v>
      </c>
      <c r="H12446" s="21" t="s">
        <v>19</v>
      </c>
      <c r="K12446" s="33">
        <v>65</v>
      </c>
      <c r="L12446" s="37">
        <v>654</v>
      </c>
      <c r="N12446" s="33">
        <v>18</v>
      </c>
      <c r="O12446" s="37">
        <v>654</v>
      </c>
    </row>
    <row r="12447" spans="3:15" x14ac:dyDescent="0.25">
      <c r="C12447" s="1">
        <v>1</v>
      </c>
      <c r="D12447" s="1">
        <v>1</v>
      </c>
      <c r="E12447" s="1">
        <v>1</v>
      </c>
      <c r="F12447" s="16">
        <v>12438</v>
      </c>
      <c r="G12447" s="17" t="s">
        <v>3181</v>
      </c>
      <c r="H12447" s="18" t="s">
        <v>18</v>
      </c>
      <c r="K12447" s="32">
        <v>66</v>
      </c>
      <c r="L12447" s="36">
        <v>654</v>
      </c>
      <c r="N12447" s="32">
        <v>16</v>
      </c>
      <c r="O12447" s="36">
        <v>654</v>
      </c>
    </row>
    <row r="12448" spans="3:15" x14ac:dyDescent="0.25">
      <c r="C12448" s="1">
        <v>1</v>
      </c>
      <c r="D12448" s="1">
        <v>1</v>
      </c>
      <c r="E12448" s="1">
        <v>1</v>
      </c>
      <c r="F12448" s="19">
        <v>12439</v>
      </c>
      <c r="G12448" s="20" t="s">
        <v>3181</v>
      </c>
      <c r="H12448" s="21" t="s">
        <v>18</v>
      </c>
      <c r="K12448" s="33">
        <v>73</v>
      </c>
      <c r="L12448" s="37">
        <v>655</v>
      </c>
      <c r="N12448" s="33">
        <v>14</v>
      </c>
      <c r="O12448" s="37">
        <v>655</v>
      </c>
    </row>
    <row r="12449" spans="3:15" x14ac:dyDescent="0.25">
      <c r="C12449" s="1">
        <v>1</v>
      </c>
      <c r="D12449" s="1">
        <v>1</v>
      </c>
      <c r="E12449" s="1">
        <v>1</v>
      </c>
      <c r="F12449" s="16">
        <v>12440</v>
      </c>
      <c r="G12449" s="17" t="s">
        <v>3264</v>
      </c>
      <c r="H12449" s="18" t="s">
        <v>18</v>
      </c>
      <c r="K12449" s="32">
        <v>83</v>
      </c>
      <c r="L12449" s="36">
        <v>655</v>
      </c>
      <c r="N12449" s="32">
        <v>13</v>
      </c>
      <c r="O12449" s="36">
        <v>655</v>
      </c>
    </row>
    <row r="12450" spans="3:15" x14ac:dyDescent="0.25">
      <c r="C12450" s="1">
        <v>1</v>
      </c>
      <c r="D12450" s="1">
        <v>1</v>
      </c>
      <c r="E12450" s="1">
        <v>1</v>
      </c>
      <c r="F12450" s="19">
        <v>12441</v>
      </c>
      <c r="G12450" s="20" t="s">
        <v>3264</v>
      </c>
      <c r="H12450" s="21" t="s">
        <v>19</v>
      </c>
      <c r="K12450" s="33">
        <v>74</v>
      </c>
      <c r="L12450" s="37">
        <v>655</v>
      </c>
      <c r="N12450" s="33">
        <v>14</v>
      </c>
      <c r="O12450" s="37">
        <v>655</v>
      </c>
    </row>
    <row r="12451" spans="3:15" x14ac:dyDescent="0.25">
      <c r="C12451" s="1">
        <v>1</v>
      </c>
      <c r="D12451" s="1">
        <v>1</v>
      </c>
      <c r="E12451" s="1">
        <v>1</v>
      </c>
      <c r="F12451" s="16">
        <v>12442</v>
      </c>
      <c r="G12451" s="17" t="s">
        <v>3264</v>
      </c>
      <c r="H12451" s="18" t="s">
        <v>19</v>
      </c>
      <c r="K12451" s="32">
        <v>59</v>
      </c>
      <c r="L12451" s="36">
        <v>655</v>
      </c>
      <c r="N12451" s="32">
        <v>12</v>
      </c>
      <c r="O12451" s="36">
        <v>655</v>
      </c>
    </row>
    <row r="12452" spans="3:15" x14ac:dyDescent="0.25">
      <c r="C12452" s="1">
        <v>1</v>
      </c>
      <c r="D12452" s="1">
        <v>1</v>
      </c>
      <c r="E12452" s="1">
        <v>1</v>
      </c>
      <c r="F12452" s="19">
        <v>12443</v>
      </c>
      <c r="G12452" s="20" t="s">
        <v>3264</v>
      </c>
      <c r="H12452" s="21" t="s">
        <v>19</v>
      </c>
      <c r="K12452" s="33">
        <v>71</v>
      </c>
      <c r="L12452" s="37">
        <v>655</v>
      </c>
      <c r="N12452" s="33">
        <v>14</v>
      </c>
      <c r="O12452" s="37">
        <v>655</v>
      </c>
    </row>
    <row r="12453" spans="3:15" x14ac:dyDescent="0.25">
      <c r="C12453" s="1">
        <v>1</v>
      </c>
      <c r="D12453" s="1">
        <v>1</v>
      </c>
      <c r="E12453" s="1">
        <v>1</v>
      </c>
      <c r="F12453" s="16">
        <v>12444</v>
      </c>
      <c r="G12453" s="17" t="s">
        <v>3182</v>
      </c>
      <c r="H12453" s="18" t="s">
        <v>18</v>
      </c>
      <c r="K12453" s="32">
        <v>69</v>
      </c>
      <c r="L12453" s="36">
        <v>655</v>
      </c>
      <c r="N12453" s="32">
        <v>18</v>
      </c>
      <c r="O12453" s="36">
        <v>655</v>
      </c>
    </row>
    <row r="12454" spans="3:15" x14ac:dyDescent="0.25">
      <c r="C12454" s="1">
        <v>1</v>
      </c>
      <c r="D12454" s="1">
        <v>1</v>
      </c>
      <c r="E12454" s="1">
        <v>1</v>
      </c>
      <c r="F12454" s="19">
        <v>12445</v>
      </c>
      <c r="G12454" s="20" t="s">
        <v>3264</v>
      </c>
      <c r="H12454" s="21" t="s">
        <v>18</v>
      </c>
      <c r="K12454" s="33">
        <v>38</v>
      </c>
      <c r="L12454" s="37">
        <v>655</v>
      </c>
      <c r="N12454" s="33">
        <v>6</v>
      </c>
      <c r="O12454" s="37">
        <v>655</v>
      </c>
    </row>
    <row r="12455" spans="3:15" x14ac:dyDescent="0.25">
      <c r="C12455" s="1">
        <v>1</v>
      </c>
      <c r="D12455" s="1">
        <v>1</v>
      </c>
      <c r="E12455" s="1">
        <v>1</v>
      </c>
      <c r="F12455" s="16">
        <v>12446</v>
      </c>
      <c r="G12455" s="17" t="s">
        <v>3264</v>
      </c>
      <c r="H12455" s="18" t="s">
        <v>19</v>
      </c>
      <c r="K12455" s="32">
        <v>89</v>
      </c>
      <c r="L12455" s="36">
        <v>656</v>
      </c>
      <c r="N12455" s="32">
        <v>20</v>
      </c>
      <c r="O12455" s="36">
        <v>656</v>
      </c>
    </row>
    <row r="12456" spans="3:15" x14ac:dyDescent="0.25">
      <c r="C12456" s="1">
        <v>1</v>
      </c>
      <c r="D12456" s="1">
        <v>1</v>
      </c>
      <c r="E12456" s="1">
        <v>1</v>
      </c>
      <c r="F12456" s="19">
        <v>12447</v>
      </c>
      <c r="G12456" s="20" t="s">
        <v>3181</v>
      </c>
      <c r="H12456" s="21" t="s">
        <v>18</v>
      </c>
      <c r="K12456" s="33">
        <v>63</v>
      </c>
      <c r="L12456" s="37">
        <v>656</v>
      </c>
      <c r="N12456" s="33">
        <v>16</v>
      </c>
      <c r="O12456" s="37">
        <v>656</v>
      </c>
    </row>
    <row r="12457" spans="3:15" x14ac:dyDescent="0.25">
      <c r="C12457" s="1">
        <v>1</v>
      </c>
      <c r="D12457" s="1">
        <v>1</v>
      </c>
      <c r="E12457" s="1">
        <v>1</v>
      </c>
      <c r="F12457" s="16">
        <v>12448</v>
      </c>
      <c r="G12457" s="17" t="s">
        <v>3181</v>
      </c>
      <c r="H12457" s="18" t="s">
        <v>19</v>
      </c>
      <c r="K12457" s="32">
        <v>92</v>
      </c>
      <c r="L12457" s="36">
        <v>656</v>
      </c>
      <c r="N12457" s="32">
        <v>18</v>
      </c>
      <c r="O12457" s="36">
        <v>656</v>
      </c>
    </row>
    <row r="12458" spans="3:15" x14ac:dyDescent="0.25">
      <c r="C12458" s="1">
        <v>1</v>
      </c>
      <c r="D12458" s="1">
        <v>1</v>
      </c>
      <c r="E12458" s="1">
        <v>1</v>
      </c>
      <c r="F12458" s="19">
        <v>12449</v>
      </c>
      <c r="G12458" s="20" t="s">
        <v>3181</v>
      </c>
      <c r="H12458" s="21" t="s">
        <v>18</v>
      </c>
      <c r="K12458" s="33">
        <v>88</v>
      </c>
      <c r="L12458" s="37">
        <v>656</v>
      </c>
      <c r="N12458" s="33">
        <v>24</v>
      </c>
      <c r="O12458" s="37">
        <v>656</v>
      </c>
    </row>
    <row r="12459" spans="3:15" x14ac:dyDescent="0.25">
      <c r="C12459" s="1">
        <v>1</v>
      </c>
      <c r="D12459" s="1">
        <v>1</v>
      </c>
      <c r="E12459" s="1">
        <v>1</v>
      </c>
      <c r="F12459" s="16">
        <v>12450</v>
      </c>
      <c r="G12459" s="17" t="s">
        <v>3264</v>
      </c>
      <c r="H12459" s="18" t="s">
        <v>19</v>
      </c>
      <c r="K12459" s="32">
        <v>76</v>
      </c>
      <c r="L12459" s="36">
        <v>656</v>
      </c>
      <c r="N12459" s="32">
        <v>15</v>
      </c>
      <c r="O12459" s="36">
        <v>656</v>
      </c>
    </row>
    <row r="12460" spans="3:15" x14ac:dyDescent="0.25">
      <c r="C12460" s="1">
        <v>1</v>
      </c>
      <c r="D12460" s="1">
        <v>1</v>
      </c>
      <c r="E12460" s="1">
        <v>1</v>
      </c>
      <c r="F12460" s="19">
        <v>12451</v>
      </c>
      <c r="G12460" s="20" t="s">
        <v>3264</v>
      </c>
      <c r="H12460" s="21" t="s">
        <v>19</v>
      </c>
      <c r="K12460" s="33">
        <v>77</v>
      </c>
      <c r="L12460" s="37">
        <v>656</v>
      </c>
      <c r="N12460" s="33">
        <v>7</v>
      </c>
      <c r="O12460" s="37">
        <v>656</v>
      </c>
    </row>
    <row r="12461" spans="3:15" x14ac:dyDescent="0.25">
      <c r="C12461" s="1">
        <v>1</v>
      </c>
      <c r="D12461" s="1">
        <v>1</v>
      </c>
      <c r="E12461" s="1">
        <v>1</v>
      </c>
      <c r="F12461" s="16">
        <v>12452</v>
      </c>
      <c r="G12461" s="17" t="s">
        <v>3182</v>
      </c>
      <c r="H12461" s="18" t="s">
        <v>19</v>
      </c>
      <c r="K12461" s="32">
        <v>87</v>
      </c>
      <c r="L12461" s="36">
        <v>656</v>
      </c>
      <c r="N12461" s="32">
        <v>14</v>
      </c>
      <c r="O12461" s="36">
        <v>656</v>
      </c>
    </row>
    <row r="12462" spans="3:15" x14ac:dyDescent="0.25">
      <c r="C12462" s="1">
        <v>1</v>
      </c>
      <c r="D12462" s="1">
        <v>1</v>
      </c>
      <c r="E12462" s="1">
        <v>1</v>
      </c>
      <c r="F12462" s="19">
        <v>12453</v>
      </c>
      <c r="G12462" s="20" t="s">
        <v>3264</v>
      </c>
      <c r="H12462" s="21" t="s">
        <v>18</v>
      </c>
      <c r="K12462" s="33">
        <v>58</v>
      </c>
      <c r="L12462" s="37">
        <v>656</v>
      </c>
      <c r="N12462" s="33">
        <v>8</v>
      </c>
      <c r="O12462" s="37">
        <v>656</v>
      </c>
    </row>
    <row r="12463" spans="3:15" x14ac:dyDescent="0.25">
      <c r="C12463" s="1">
        <v>1</v>
      </c>
      <c r="D12463" s="1">
        <v>1</v>
      </c>
      <c r="E12463" s="1">
        <v>1</v>
      </c>
      <c r="F12463" s="16">
        <v>12454</v>
      </c>
      <c r="G12463" s="17" t="s">
        <v>3264</v>
      </c>
      <c r="H12463" s="18" t="s">
        <v>19</v>
      </c>
      <c r="K12463" s="32">
        <v>75</v>
      </c>
      <c r="L12463" s="36">
        <v>656</v>
      </c>
      <c r="N12463" s="32">
        <v>24</v>
      </c>
      <c r="O12463" s="36">
        <v>656</v>
      </c>
    </row>
    <row r="12464" spans="3:15" x14ac:dyDescent="0.25">
      <c r="C12464" s="1">
        <v>1</v>
      </c>
      <c r="D12464" s="1">
        <v>1</v>
      </c>
      <c r="E12464" s="1">
        <v>1</v>
      </c>
      <c r="F12464" s="19">
        <v>12455</v>
      </c>
      <c r="G12464" s="20" t="s">
        <v>3181</v>
      </c>
      <c r="H12464" s="21" t="s">
        <v>18</v>
      </c>
      <c r="K12464" s="33">
        <v>65</v>
      </c>
      <c r="L12464" s="37">
        <v>656</v>
      </c>
      <c r="N12464" s="33">
        <v>15</v>
      </c>
      <c r="O12464" s="37">
        <v>656</v>
      </c>
    </row>
    <row r="12465" spans="3:15" x14ac:dyDescent="0.25">
      <c r="C12465" s="1">
        <v>1</v>
      </c>
      <c r="D12465" s="1">
        <v>1</v>
      </c>
      <c r="E12465" s="1">
        <v>1</v>
      </c>
      <c r="F12465" s="16">
        <v>12456</v>
      </c>
      <c r="G12465" s="17" t="s">
        <v>3182</v>
      </c>
      <c r="H12465" s="18" t="s">
        <v>19</v>
      </c>
      <c r="K12465" s="32">
        <v>101</v>
      </c>
      <c r="L12465" s="36">
        <v>657</v>
      </c>
      <c r="N12465" s="32">
        <v>23</v>
      </c>
      <c r="O12465" s="36">
        <v>657</v>
      </c>
    </row>
    <row r="12466" spans="3:15" x14ac:dyDescent="0.25">
      <c r="C12466" s="1">
        <v>1</v>
      </c>
      <c r="D12466" s="1">
        <v>1</v>
      </c>
      <c r="E12466" s="1">
        <v>1</v>
      </c>
      <c r="F12466" s="19">
        <v>12457</v>
      </c>
      <c r="G12466" s="20" t="s">
        <v>3264</v>
      </c>
      <c r="H12466" s="21" t="s">
        <v>19</v>
      </c>
      <c r="K12466" s="33">
        <v>77</v>
      </c>
      <c r="L12466" s="37">
        <v>657</v>
      </c>
      <c r="N12466" s="33">
        <v>18</v>
      </c>
      <c r="O12466" s="37">
        <v>657</v>
      </c>
    </row>
    <row r="12467" spans="3:15" x14ac:dyDescent="0.25">
      <c r="C12467" s="1">
        <v>1</v>
      </c>
      <c r="D12467" s="1">
        <v>1</v>
      </c>
      <c r="E12467" s="1">
        <v>1</v>
      </c>
      <c r="F12467" s="16">
        <v>12458</v>
      </c>
      <c r="G12467" s="17" t="s">
        <v>3264</v>
      </c>
      <c r="H12467" s="18" t="s">
        <v>18</v>
      </c>
      <c r="K12467" s="32">
        <v>76</v>
      </c>
      <c r="L12467" s="36">
        <v>657</v>
      </c>
      <c r="N12467" s="32">
        <v>18</v>
      </c>
      <c r="O12467" s="36">
        <v>657</v>
      </c>
    </row>
    <row r="12468" spans="3:15" x14ac:dyDescent="0.25">
      <c r="C12468" s="1">
        <v>1</v>
      </c>
      <c r="D12468" s="1">
        <v>1</v>
      </c>
      <c r="E12468" s="1">
        <v>1</v>
      </c>
      <c r="F12468" s="19">
        <v>12459</v>
      </c>
      <c r="G12468" s="20" t="s">
        <v>3264</v>
      </c>
      <c r="H12468" s="21" t="s">
        <v>19</v>
      </c>
      <c r="K12468" s="33">
        <v>62</v>
      </c>
      <c r="L12468" s="37">
        <v>657</v>
      </c>
      <c r="N12468" s="33">
        <v>16</v>
      </c>
      <c r="O12468" s="37">
        <v>657</v>
      </c>
    </row>
    <row r="12469" spans="3:15" x14ac:dyDescent="0.25">
      <c r="C12469" s="1">
        <v>1</v>
      </c>
      <c r="D12469" s="1">
        <v>1</v>
      </c>
      <c r="E12469" s="1">
        <v>1</v>
      </c>
      <c r="F12469" s="16">
        <v>12460</v>
      </c>
      <c r="G12469" s="17" t="s">
        <v>3264</v>
      </c>
      <c r="H12469" s="18" t="s">
        <v>19</v>
      </c>
      <c r="K12469" s="32">
        <v>64</v>
      </c>
      <c r="L12469" s="36">
        <v>657</v>
      </c>
      <c r="N12469" s="32">
        <v>9</v>
      </c>
      <c r="O12469" s="36">
        <v>657</v>
      </c>
    </row>
    <row r="12470" spans="3:15" x14ac:dyDescent="0.25">
      <c r="C12470" s="1">
        <v>1</v>
      </c>
      <c r="D12470" s="1">
        <v>1</v>
      </c>
      <c r="E12470" s="1">
        <v>1</v>
      </c>
      <c r="F12470" s="19">
        <v>12461</v>
      </c>
      <c r="G12470" s="20" t="s">
        <v>3264</v>
      </c>
      <c r="H12470" s="21" t="s">
        <v>18</v>
      </c>
      <c r="K12470" s="33">
        <v>65</v>
      </c>
      <c r="L12470" s="37">
        <v>657</v>
      </c>
      <c r="N12470" s="33">
        <v>18</v>
      </c>
      <c r="O12470" s="37">
        <v>657</v>
      </c>
    </row>
    <row r="12471" spans="3:15" x14ac:dyDescent="0.25">
      <c r="C12471" s="1">
        <v>1</v>
      </c>
      <c r="D12471" s="1">
        <v>1</v>
      </c>
      <c r="E12471" s="1">
        <v>1</v>
      </c>
      <c r="F12471" s="16">
        <v>12462</v>
      </c>
      <c r="G12471" s="17" t="s">
        <v>3264</v>
      </c>
      <c r="H12471" s="18" t="s">
        <v>19</v>
      </c>
      <c r="K12471" s="32">
        <v>47</v>
      </c>
      <c r="L12471" s="36">
        <v>657</v>
      </c>
      <c r="N12471" s="32">
        <v>12</v>
      </c>
      <c r="O12471" s="36">
        <v>657</v>
      </c>
    </row>
    <row r="12472" spans="3:15" x14ac:dyDescent="0.25">
      <c r="C12472" s="1">
        <v>1</v>
      </c>
      <c r="D12472" s="1">
        <v>1</v>
      </c>
      <c r="E12472" s="1">
        <v>1</v>
      </c>
      <c r="F12472" s="19">
        <v>12463</v>
      </c>
      <c r="G12472" s="20" t="s">
        <v>3181</v>
      </c>
      <c r="H12472" s="21" t="s">
        <v>19</v>
      </c>
      <c r="K12472" s="33">
        <v>51</v>
      </c>
      <c r="L12472" s="37">
        <v>657</v>
      </c>
      <c r="N12472" s="33">
        <v>15</v>
      </c>
      <c r="O12472" s="37">
        <v>657</v>
      </c>
    </row>
    <row r="12473" spans="3:15" x14ac:dyDescent="0.25">
      <c r="C12473" s="1">
        <v>1</v>
      </c>
      <c r="D12473" s="1">
        <v>1</v>
      </c>
      <c r="E12473" s="1">
        <v>1</v>
      </c>
      <c r="F12473" s="16">
        <v>12464</v>
      </c>
      <c r="G12473" s="17" t="s">
        <v>3264</v>
      </c>
      <c r="H12473" s="18" t="s">
        <v>18</v>
      </c>
      <c r="K12473" s="32">
        <v>52</v>
      </c>
      <c r="L12473" s="36">
        <v>657</v>
      </c>
      <c r="N12473" s="32">
        <v>14</v>
      </c>
      <c r="O12473" s="36">
        <v>657</v>
      </c>
    </row>
    <row r="12474" spans="3:15" x14ac:dyDescent="0.25">
      <c r="C12474" s="1">
        <v>1</v>
      </c>
      <c r="D12474" s="1">
        <v>1</v>
      </c>
      <c r="E12474" s="1">
        <v>1</v>
      </c>
      <c r="F12474" s="19">
        <v>12465</v>
      </c>
      <c r="G12474" s="20" t="s">
        <v>3264</v>
      </c>
      <c r="H12474" s="21" t="s">
        <v>19</v>
      </c>
      <c r="K12474" s="33">
        <v>94</v>
      </c>
      <c r="L12474" s="37">
        <v>658</v>
      </c>
      <c r="N12474" s="33">
        <v>28</v>
      </c>
      <c r="O12474" s="37">
        <v>658</v>
      </c>
    </row>
    <row r="12475" spans="3:15" x14ac:dyDescent="0.25">
      <c r="C12475" s="1">
        <v>1</v>
      </c>
      <c r="D12475" s="1">
        <v>1</v>
      </c>
      <c r="E12475" s="1">
        <v>1</v>
      </c>
      <c r="F12475" s="16">
        <v>12466</v>
      </c>
      <c r="G12475" s="17" t="s">
        <v>3181</v>
      </c>
      <c r="H12475" s="18" t="s">
        <v>18</v>
      </c>
      <c r="K12475" s="32">
        <v>87</v>
      </c>
      <c r="L12475" s="36">
        <v>658</v>
      </c>
      <c r="N12475" s="32">
        <v>21</v>
      </c>
      <c r="O12475" s="36">
        <v>658</v>
      </c>
    </row>
    <row r="12476" spans="3:15" x14ac:dyDescent="0.25">
      <c r="C12476" s="1">
        <v>1</v>
      </c>
      <c r="D12476" s="1">
        <v>1</v>
      </c>
      <c r="E12476" s="1">
        <v>1</v>
      </c>
      <c r="F12476" s="19">
        <v>12467</v>
      </c>
      <c r="G12476" s="20" t="s">
        <v>3264</v>
      </c>
      <c r="H12476" s="21" t="s">
        <v>19</v>
      </c>
      <c r="K12476" s="33">
        <v>75</v>
      </c>
      <c r="L12476" s="37">
        <v>658</v>
      </c>
      <c r="N12476" s="33">
        <v>14</v>
      </c>
      <c r="O12476" s="37">
        <v>658</v>
      </c>
    </row>
    <row r="12477" spans="3:15" x14ac:dyDescent="0.25">
      <c r="C12477" s="1">
        <v>1</v>
      </c>
      <c r="D12477" s="1">
        <v>1</v>
      </c>
      <c r="E12477" s="1">
        <v>1</v>
      </c>
      <c r="F12477" s="16">
        <v>12468</v>
      </c>
      <c r="G12477" s="17" t="s">
        <v>3264</v>
      </c>
      <c r="H12477" s="18" t="s">
        <v>19</v>
      </c>
      <c r="K12477" s="32">
        <v>51</v>
      </c>
      <c r="L12477" s="36">
        <v>658</v>
      </c>
      <c r="N12477" s="32">
        <v>11</v>
      </c>
      <c r="O12477" s="36">
        <v>658</v>
      </c>
    </row>
    <row r="12478" spans="3:15" x14ac:dyDescent="0.25">
      <c r="C12478" s="1">
        <v>1</v>
      </c>
      <c r="D12478" s="1">
        <v>1</v>
      </c>
      <c r="E12478" s="1">
        <v>1</v>
      </c>
      <c r="F12478" s="19">
        <v>12469</v>
      </c>
      <c r="G12478" s="20" t="s">
        <v>3264</v>
      </c>
      <c r="H12478" s="21" t="s">
        <v>19</v>
      </c>
      <c r="K12478" s="33">
        <v>72</v>
      </c>
      <c r="L12478" s="37">
        <v>659</v>
      </c>
      <c r="N12478" s="33">
        <v>15</v>
      </c>
      <c r="O12478" s="37">
        <v>659</v>
      </c>
    </row>
    <row r="12479" spans="3:15" x14ac:dyDescent="0.25">
      <c r="C12479" s="1">
        <v>1</v>
      </c>
      <c r="D12479" s="1">
        <v>1</v>
      </c>
      <c r="E12479" s="1">
        <v>1</v>
      </c>
      <c r="F12479" s="16">
        <v>12470</v>
      </c>
      <c r="G12479" s="17" t="s">
        <v>3264</v>
      </c>
      <c r="H12479" s="18" t="s">
        <v>18</v>
      </c>
      <c r="K12479" s="32">
        <v>76</v>
      </c>
      <c r="L12479" s="36">
        <v>659</v>
      </c>
      <c r="N12479" s="32">
        <v>21</v>
      </c>
      <c r="O12479" s="36">
        <v>659</v>
      </c>
    </row>
    <row r="12480" spans="3:15" x14ac:dyDescent="0.25">
      <c r="C12480" s="1">
        <v>1</v>
      </c>
      <c r="D12480" s="1">
        <v>1</v>
      </c>
      <c r="E12480" s="1">
        <v>1</v>
      </c>
      <c r="F12480" s="19">
        <v>12471</v>
      </c>
      <c r="G12480" s="20" t="s">
        <v>3264</v>
      </c>
      <c r="H12480" s="21" t="s">
        <v>19</v>
      </c>
      <c r="K12480" s="33">
        <v>70</v>
      </c>
      <c r="L12480" s="37">
        <v>659</v>
      </c>
      <c r="N12480" s="33">
        <v>17</v>
      </c>
      <c r="O12480" s="37">
        <v>659</v>
      </c>
    </row>
    <row r="12481" spans="3:15" x14ac:dyDescent="0.25">
      <c r="C12481" s="1">
        <v>1</v>
      </c>
      <c r="D12481" s="1">
        <v>1</v>
      </c>
      <c r="E12481" s="1">
        <v>1</v>
      </c>
      <c r="F12481" s="16">
        <v>12472</v>
      </c>
      <c r="G12481" s="17" t="s">
        <v>3181</v>
      </c>
      <c r="H12481" s="18" t="s">
        <v>18</v>
      </c>
      <c r="K12481" s="32">
        <v>83</v>
      </c>
      <c r="L12481" s="36">
        <v>659</v>
      </c>
      <c r="N12481" s="32">
        <v>23</v>
      </c>
      <c r="O12481" s="36">
        <v>659</v>
      </c>
    </row>
    <row r="12482" spans="3:15" x14ac:dyDescent="0.25">
      <c r="C12482" s="1">
        <v>1</v>
      </c>
      <c r="D12482" s="1">
        <v>1</v>
      </c>
      <c r="E12482" s="1">
        <v>1</v>
      </c>
      <c r="F12482" s="19">
        <v>12473</v>
      </c>
      <c r="G12482" s="20" t="s">
        <v>3264</v>
      </c>
      <c r="H12482" s="21" t="s">
        <v>19</v>
      </c>
      <c r="K12482" s="33">
        <v>55</v>
      </c>
      <c r="L12482" s="37">
        <v>659</v>
      </c>
      <c r="N12482" s="33">
        <v>19</v>
      </c>
      <c r="O12482" s="37">
        <v>659</v>
      </c>
    </row>
    <row r="12483" spans="3:15" x14ac:dyDescent="0.25">
      <c r="C12483" s="1">
        <v>1</v>
      </c>
      <c r="D12483" s="1">
        <v>1</v>
      </c>
      <c r="E12483" s="1">
        <v>1</v>
      </c>
      <c r="F12483" s="16">
        <v>12474</v>
      </c>
      <c r="G12483" s="17" t="s">
        <v>3264</v>
      </c>
      <c r="H12483" s="18" t="s">
        <v>19</v>
      </c>
      <c r="K12483" s="32">
        <v>60</v>
      </c>
      <c r="L12483" s="36">
        <v>659</v>
      </c>
      <c r="N12483" s="32">
        <v>8</v>
      </c>
      <c r="O12483" s="36">
        <v>659</v>
      </c>
    </row>
    <row r="12484" spans="3:15" x14ac:dyDescent="0.25">
      <c r="C12484" s="1">
        <v>1</v>
      </c>
      <c r="D12484" s="1">
        <v>1</v>
      </c>
      <c r="E12484" s="1">
        <v>1</v>
      </c>
      <c r="F12484" s="19">
        <v>12475</v>
      </c>
      <c r="G12484" s="20" t="s">
        <v>3181</v>
      </c>
      <c r="H12484" s="21" t="s">
        <v>18</v>
      </c>
      <c r="K12484" s="33">
        <v>54</v>
      </c>
      <c r="L12484" s="37">
        <v>659</v>
      </c>
      <c r="N12484" s="33">
        <v>14</v>
      </c>
      <c r="O12484" s="37">
        <v>659</v>
      </c>
    </row>
    <row r="12485" spans="3:15" x14ac:dyDescent="0.25">
      <c r="C12485" s="1">
        <v>1</v>
      </c>
      <c r="D12485" s="1">
        <v>1</v>
      </c>
      <c r="E12485" s="1">
        <v>1</v>
      </c>
      <c r="F12485" s="16">
        <v>12476</v>
      </c>
      <c r="G12485" s="17" t="s">
        <v>3264</v>
      </c>
      <c r="H12485" s="18" t="s">
        <v>19</v>
      </c>
      <c r="K12485" s="32">
        <v>72</v>
      </c>
      <c r="L12485" s="36">
        <v>659</v>
      </c>
      <c r="N12485" s="32">
        <v>12</v>
      </c>
      <c r="O12485" s="36">
        <v>659</v>
      </c>
    </row>
    <row r="12486" spans="3:15" x14ac:dyDescent="0.25">
      <c r="C12486" s="1">
        <v>1</v>
      </c>
      <c r="D12486" s="1">
        <v>1</v>
      </c>
      <c r="E12486" s="1">
        <v>1</v>
      </c>
      <c r="F12486" s="19">
        <v>12477</v>
      </c>
      <c r="G12486" s="20" t="s">
        <v>3181</v>
      </c>
      <c r="H12486" s="21" t="s">
        <v>18</v>
      </c>
      <c r="K12486" s="33">
        <v>91</v>
      </c>
      <c r="L12486" s="37">
        <v>660</v>
      </c>
      <c r="N12486" s="33">
        <v>23</v>
      </c>
      <c r="O12486" s="37">
        <v>660</v>
      </c>
    </row>
    <row r="12487" spans="3:15" x14ac:dyDescent="0.25">
      <c r="C12487" s="1">
        <v>1</v>
      </c>
      <c r="D12487" s="1">
        <v>1</v>
      </c>
      <c r="E12487" s="1">
        <v>1</v>
      </c>
      <c r="F12487" s="16">
        <v>12478</v>
      </c>
      <c r="G12487" s="17" t="s">
        <v>3264</v>
      </c>
      <c r="H12487" s="18" t="s">
        <v>19</v>
      </c>
      <c r="K12487" s="32">
        <v>72</v>
      </c>
      <c r="L12487" s="36">
        <v>660</v>
      </c>
      <c r="N12487" s="32">
        <v>10</v>
      </c>
      <c r="O12487" s="36">
        <v>660</v>
      </c>
    </row>
    <row r="12488" spans="3:15" x14ac:dyDescent="0.25">
      <c r="C12488" s="1">
        <v>1</v>
      </c>
      <c r="D12488" s="1">
        <v>1</v>
      </c>
      <c r="E12488" s="1">
        <v>1</v>
      </c>
      <c r="F12488" s="19">
        <v>12479</v>
      </c>
      <c r="G12488" s="20" t="s">
        <v>3182</v>
      </c>
      <c r="H12488" s="21" t="s">
        <v>18</v>
      </c>
      <c r="K12488" s="33">
        <v>82</v>
      </c>
      <c r="L12488" s="37">
        <v>660</v>
      </c>
      <c r="N12488" s="33">
        <v>24</v>
      </c>
      <c r="O12488" s="37">
        <v>660</v>
      </c>
    </row>
    <row r="12489" spans="3:15" x14ac:dyDescent="0.25">
      <c r="C12489" s="1">
        <v>1</v>
      </c>
      <c r="D12489" s="1">
        <v>1</v>
      </c>
      <c r="E12489" s="1">
        <v>1</v>
      </c>
      <c r="F12489" s="16">
        <v>12480</v>
      </c>
      <c r="G12489" s="17" t="s">
        <v>3264</v>
      </c>
      <c r="H12489" s="18" t="s">
        <v>19</v>
      </c>
      <c r="K12489" s="32">
        <v>67</v>
      </c>
      <c r="L12489" s="36">
        <v>660</v>
      </c>
      <c r="N12489" s="32">
        <v>7</v>
      </c>
      <c r="O12489" s="36">
        <v>660</v>
      </c>
    </row>
    <row r="12490" spans="3:15" x14ac:dyDescent="0.25">
      <c r="C12490" s="1">
        <v>1</v>
      </c>
      <c r="D12490" s="1">
        <v>1</v>
      </c>
      <c r="E12490" s="1">
        <v>1</v>
      </c>
      <c r="F12490" s="19">
        <v>12481</v>
      </c>
      <c r="G12490" s="20" t="s">
        <v>3264</v>
      </c>
      <c r="H12490" s="21" t="s">
        <v>19</v>
      </c>
      <c r="K12490" s="33">
        <v>68</v>
      </c>
      <c r="L12490" s="37">
        <v>660</v>
      </c>
      <c r="N12490" s="33">
        <v>8</v>
      </c>
      <c r="O12490" s="37">
        <v>660</v>
      </c>
    </row>
    <row r="12491" spans="3:15" x14ac:dyDescent="0.25">
      <c r="C12491" s="1">
        <v>1</v>
      </c>
      <c r="D12491" s="1">
        <v>1</v>
      </c>
      <c r="E12491" s="1">
        <v>1</v>
      </c>
      <c r="F12491" s="16">
        <v>12482</v>
      </c>
      <c r="G12491" s="17" t="s">
        <v>3182</v>
      </c>
      <c r="H12491" s="18" t="s">
        <v>19</v>
      </c>
      <c r="K12491" s="32">
        <v>73</v>
      </c>
      <c r="L12491" s="36">
        <v>660</v>
      </c>
      <c r="N12491" s="32">
        <v>27</v>
      </c>
      <c r="O12491" s="36">
        <v>660</v>
      </c>
    </row>
    <row r="12492" spans="3:15" x14ac:dyDescent="0.25">
      <c r="C12492" s="1">
        <v>1</v>
      </c>
      <c r="D12492" s="1">
        <v>1</v>
      </c>
      <c r="E12492" s="1">
        <v>1</v>
      </c>
      <c r="F12492" s="19">
        <v>12483</v>
      </c>
      <c r="G12492" s="20" t="s">
        <v>3264</v>
      </c>
      <c r="H12492" s="21" t="s">
        <v>18</v>
      </c>
      <c r="K12492" s="33">
        <v>64</v>
      </c>
      <c r="L12492" s="37">
        <v>660</v>
      </c>
      <c r="N12492" s="33">
        <v>15</v>
      </c>
      <c r="O12492" s="37">
        <v>660</v>
      </c>
    </row>
    <row r="12493" spans="3:15" x14ac:dyDescent="0.25">
      <c r="C12493" s="1">
        <v>1</v>
      </c>
      <c r="D12493" s="1">
        <v>1</v>
      </c>
      <c r="E12493" s="1">
        <v>1</v>
      </c>
      <c r="F12493" s="16">
        <v>12484</v>
      </c>
      <c r="G12493" s="17" t="s">
        <v>3181</v>
      </c>
      <c r="H12493" s="18" t="s">
        <v>18</v>
      </c>
      <c r="K12493" s="32">
        <v>87</v>
      </c>
      <c r="L12493" s="36">
        <v>661</v>
      </c>
      <c r="N12493" s="32">
        <v>22</v>
      </c>
      <c r="O12493" s="36">
        <v>661</v>
      </c>
    </row>
    <row r="12494" spans="3:15" x14ac:dyDescent="0.25">
      <c r="C12494" s="1">
        <v>1</v>
      </c>
      <c r="D12494" s="1">
        <v>1</v>
      </c>
      <c r="E12494" s="1">
        <v>1</v>
      </c>
      <c r="F12494" s="19">
        <v>12485</v>
      </c>
      <c r="G12494" s="20" t="s">
        <v>3181</v>
      </c>
      <c r="H12494" s="21" t="s">
        <v>18</v>
      </c>
      <c r="K12494" s="33">
        <v>84</v>
      </c>
      <c r="L12494" s="37">
        <v>661</v>
      </c>
      <c r="N12494" s="33">
        <v>14</v>
      </c>
      <c r="O12494" s="37">
        <v>661</v>
      </c>
    </row>
    <row r="12495" spans="3:15" x14ac:dyDescent="0.25">
      <c r="C12495" s="1">
        <v>1</v>
      </c>
      <c r="D12495" s="1">
        <v>1</v>
      </c>
      <c r="E12495" s="1">
        <v>1</v>
      </c>
      <c r="F12495" s="16">
        <v>12486</v>
      </c>
      <c r="G12495" s="17" t="s">
        <v>3264</v>
      </c>
      <c r="H12495" s="18" t="s">
        <v>19</v>
      </c>
      <c r="K12495" s="32">
        <v>73</v>
      </c>
      <c r="L12495" s="36">
        <v>661</v>
      </c>
      <c r="N12495" s="32">
        <v>15</v>
      </c>
      <c r="O12495" s="36">
        <v>661</v>
      </c>
    </row>
    <row r="12496" spans="3:15" x14ac:dyDescent="0.25">
      <c r="C12496" s="1">
        <v>1</v>
      </c>
      <c r="D12496" s="1">
        <v>1</v>
      </c>
      <c r="E12496" s="1">
        <v>1</v>
      </c>
      <c r="F12496" s="19">
        <v>12487</v>
      </c>
      <c r="G12496" s="20" t="s">
        <v>3182</v>
      </c>
      <c r="H12496" s="21" t="s">
        <v>19</v>
      </c>
      <c r="K12496" s="33">
        <v>74</v>
      </c>
      <c r="L12496" s="37">
        <v>661</v>
      </c>
      <c r="N12496" s="33">
        <v>25</v>
      </c>
      <c r="O12496" s="37">
        <v>661</v>
      </c>
    </row>
    <row r="12497" spans="3:15" x14ac:dyDescent="0.25">
      <c r="C12497" s="1">
        <v>1</v>
      </c>
      <c r="D12497" s="1">
        <v>1</v>
      </c>
      <c r="E12497" s="1">
        <v>1</v>
      </c>
      <c r="F12497" s="16">
        <v>12488</v>
      </c>
      <c r="G12497" s="17" t="s">
        <v>3264</v>
      </c>
      <c r="H12497" s="18" t="s">
        <v>18</v>
      </c>
      <c r="K12497" s="32">
        <v>72</v>
      </c>
      <c r="L12497" s="36">
        <v>661</v>
      </c>
      <c r="N12497" s="32">
        <v>12</v>
      </c>
      <c r="O12497" s="36">
        <v>661</v>
      </c>
    </row>
    <row r="12498" spans="3:15" x14ac:dyDescent="0.25">
      <c r="C12498" s="1">
        <v>1</v>
      </c>
      <c r="D12498" s="1">
        <v>1</v>
      </c>
      <c r="E12498" s="1">
        <v>1</v>
      </c>
      <c r="F12498" s="19">
        <v>12489</v>
      </c>
      <c r="G12498" s="20" t="s">
        <v>3264</v>
      </c>
      <c r="H12498" s="21" t="s">
        <v>18</v>
      </c>
      <c r="K12498" s="33">
        <v>72</v>
      </c>
      <c r="L12498" s="37">
        <v>661</v>
      </c>
      <c r="N12498" s="33">
        <v>18</v>
      </c>
      <c r="O12498" s="37">
        <v>661</v>
      </c>
    </row>
    <row r="12499" spans="3:15" x14ac:dyDescent="0.25">
      <c r="C12499" s="1">
        <v>1</v>
      </c>
      <c r="D12499" s="1">
        <v>1</v>
      </c>
      <c r="E12499" s="1">
        <v>1</v>
      </c>
      <c r="F12499" s="16">
        <v>12490</v>
      </c>
      <c r="G12499" s="17" t="s">
        <v>3264</v>
      </c>
      <c r="H12499" s="18" t="s">
        <v>18</v>
      </c>
      <c r="K12499" s="32">
        <v>75</v>
      </c>
      <c r="L12499" s="36">
        <v>661</v>
      </c>
      <c r="N12499" s="32">
        <v>23</v>
      </c>
      <c r="O12499" s="36">
        <v>661</v>
      </c>
    </row>
    <row r="12500" spans="3:15" x14ac:dyDescent="0.25">
      <c r="C12500" s="1">
        <v>1</v>
      </c>
      <c r="D12500" s="1">
        <v>1</v>
      </c>
      <c r="E12500" s="1">
        <v>1</v>
      </c>
      <c r="F12500" s="19">
        <v>12491</v>
      </c>
      <c r="G12500" s="20" t="s">
        <v>3264</v>
      </c>
      <c r="H12500" s="21" t="s">
        <v>19</v>
      </c>
      <c r="K12500" s="33">
        <v>73</v>
      </c>
      <c r="L12500" s="37">
        <v>661</v>
      </c>
      <c r="N12500" s="33">
        <v>21</v>
      </c>
      <c r="O12500" s="37">
        <v>661</v>
      </c>
    </row>
    <row r="12501" spans="3:15" x14ac:dyDescent="0.25">
      <c r="C12501" s="1">
        <v>1</v>
      </c>
      <c r="D12501" s="1">
        <v>1</v>
      </c>
      <c r="E12501" s="1">
        <v>1</v>
      </c>
      <c r="F12501" s="16">
        <v>12492</v>
      </c>
      <c r="G12501" s="17" t="s">
        <v>3264</v>
      </c>
      <c r="H12501" s="18" t="s">
        <v>19</v>
      </c>
      <c r="K12501" s="32">
        <v>60</v>
      </c>
      <c r="L12501" s="36">
        <v>661</v>
      </c>
      <c r="N12501" s="32">
        <v>10</v>
      </c>
      <c r="O12501" s="36">
        <v>661</v>
      </c>
    </row>
    <row r="12502" spans="3:15" x14ac:dyDescent="0.25">
      <c r="C12502" s="1">
        <v>1</v>
      </c>
      <c r="D12502" s="1">
        <v>1</v>
      </c>
      <c r="E12502" s="1">
        <v>1</v>
      </c>
      <c r="F12502" s="19">
        <v>12493</v>
      </c>
      <c r="G12502" s="20" t="s">
        <v>3181</v>
      </c>
      <c r="H12502" s="21" t="s">
        <v>19</v>
      </c>
      <c r="K12502" s="33">
        <v>82</v>
      </c>
      <c r="L12502" s="37">
        <v>662</v>
      </c>
      <c r="N12502" s="33">
        <v>14</v>
      </c>
      <c r="O12502" s="37">
        <v>662</v>
      </c>
    </row>
    <row r="12503" spans="3:15" x14ac:dyDescent="0.25">
      <c r="C12503" s="1">
        <v>1</v>
      </c>
      <c r="D12503" s="1">
        <v>1</v>
      </c>
      <c r="E12503" s="1">
        <v>1</v>
      </c>
      <c r="F12503" s="16">
        <v>12494</v>
      </c>
      <c r="G12503" s="17" t="s">
        <v>3181</v>
      </c>
      <c r="H12503" s="18" t="s">
        <v>19</v>
      </c>
      <c r="K12503" s="32">
        <v>78</v>
      </c>
      <c r="L12503" s="36">
        <v>662</v>
      </c>
      <c r="N12503" s="32">
        <v>11</v>
      </c>
      <c r="O12503" s="36">
        <v>662</v>
      </c>
    </row>
    <row r="12504" spans="3:15" x14ac:dyDescent="0.25">
      <c r="C12504" s="1">
        <v>1</v>
      </c>
      <c r="D12504" s="1">
        <v>1</v>
      </c>
      <c r="E12504" s="1">
        <v>1</v>
      </c>
      <c r="F12504" s="19">
        <v>12495</v>
      </c>
      <c r="G12504" s="20" t="s">
        <v>3182</v>
      </c>
      <c r="H12504" s="21" t="s">
        <v>18</v>
      </c>
      <c r="K12504" s="33">
        <v>77</v>
      </c>
      <c r="L12504" s="37">
        <v>662</v>
      </c>
      <c r="N12504" s="33">
        <v>9</v>
      </c>
      <c r="O12504" s="37">
        <v>662</v>
      </c>
    </row>
    <row r="12505" spans="3:15" x14ac:dyDescent="0.25">
      <c r="C12505" s="1">
        <v>1</v>
      </c>
      <c r="D12505" s="1">
        <v>1</v>
      </c>
      <c r="E12505" s="1">
        <v>1</v>
      </c>
      <c r="F12505" s="16">
        <v>12496</v>
      </c>
      <c r="G12505" s="17" t="s">
        <v>3181</v>
      </c>
      <c r="H12505" s="18" t="s">
        <v>19</v>
      </c>
      <c r="K12505" s="32">
        <v>88</v>
      </c>
      <c r="L12505" s="36">
        <v>662</v>
      </c>
      <c r="N12505" s="32">
        <v>26</v>
      </c>
      <c r="O12505" s="36">
        <v>662</v>
      </c>
    </row>
    <row r="12506" spans="3:15" x14ac:dyDescent="0.25">
      <c r="C12506" s="1">
        <v>1</v>
      </c>
      <c r="D12506" s="1">
        <v>1</v>
      </c>
      <c r="E12506" s="1">
        <v>1</v>
      </c>
      <c r="F12506" s="19">
        <v>12497</v>
      </c>
      <c r="G12506" s="20" t="s">
        <v>3264</v>
      </c>
      <c r="H12506" s="21" t="s">
        <v>18</v>
      </c>
      <c r="K12506" s="33">
        <v>67</v>
      </c>
      <c r="L12506" s="37">
        <v>662</v>
      </c>
      <c r="N12506" s="33">
        <v>11</v>
      </c>
      <c r="O12506" s="37">
        <v>662</v>
      </c>
    </row>
    <row r="12507" spans="3:15" x14ac:dyDescent="0.25">
      <c r="C12507" s="1">
        <v>1</v>
      </c>
      <c r="D12507" s="1">
        <v>1</v>
      </c>
      <c r="E12507" s="1">
        <v>1</v>
      </c>
      <c r="F12507" s="16">
        <v>12498</v>
      </c>
      <c r="G12507" s="17" t="s">
        <v>3264</v>
      </c>
      <c r="H12507" s="18" t="s">
        <v>18</v>
      </c>
      <c r="K12507" s="32">
        <v>80</v>
      </c>
      <c r="L12507" s="36">
        <v>662</v>
      </c>
      <c r="N12507" s="32">
        <v>16</v>
      </c>
      <c r="O12507" s="36">
        <v>662</v>
      </c>
    </row>
    <row r="12508" spans="3:15" x14ac:dyDescent="0.25">
      <c r="C12508" s="1">
        <v>1</v>
      </c>
      <c r="D12508" s="1">
        <v>1</v>
      </c>
      <c r="E12508" s="1">
        <v>1</v>
      </c>
      <c r="F12508" s="19">
        <v>12499</v>
      </c>
      <c r="G12508" s="20" t="s">
        <v>3181</v>
      </c>
      <c r="H12508" s="21" t="s">
        <v>18</v>
      </c>
      <c r="K12508" s="33">
        <v>88</v>
      </c>
      <c r="L12508" s="37">
        <v>662</v>
      </c>
      <c r="N12508" s="33">
        <v>29</v>
      </c>
      <c r="O12508" s="37">
        <v>662</v>
      </c>
    </row>
    <row r="12509" spans="3:15" x14ac:dyDescent="0.25">
      <c r="C12509" s="1">
        <v>1</v>
      </c>
      <c r="D12509" s="1">
        <v>1</v>
      </c>
      <c r="E12509" s="1">
        <v>1</v>
      </c>
      <c r="F12509" s="16">
        <v>12500</v>
      </c>
      <c r="G12509" s="17" t="s">
        <v>3182</v>
      </c>
      <c r="H12509" s="18" t="s">
        <v>19</v>
      </c>
      <c r="K12509" s="32">
        <v>77</v>
      </c>
      <c r="L12509" s="36">
        <v>662</v>
      </c>
      <c r="N12509" s="32">
        <v>21</v>
      </c>
      <c r="O12509" s="36">
        <v>662</v>
      </c>
    </row>
    <row r="12510" spans="3:15" x14ac:dyDescent="0.25">
      <c r="C12510" s="1">
        <v>1</v>
      </c>
      <c r="D12510" s="1">
        <v>1</v>
      </c>
      <c r="E12510" s="1">
        <v>1</v>
      </c>
      <c r="F12510" s="19">
        <v>12501</v>
      </c>
      <c r="G12510" s="20" t="s">
        <v>3264</v>
      </c>
      <c r="H12510" s="21" t="s">
        <v>18</v>
      </c>
      <c r="K12510" s="33">
        <v>54</v>
      </c>
      <c r="L12510" s="37">
        <v>662</v>
      </c>
      <c r="N12510" s="33">
        <v>11</v>
      </c>
      <c r="O12510" s="37">
        <v>662</v>
      </c>
    </row>
    <row r="12511" spans="3:15" x14ac:dyDescent="0.25">
      <c r="C12511" s="1">
        <v>1</v>
      </c>
      <c r="D12511" s="1">
        <v>1</v>
      </c>
      <c r="E12511" s="1">
        <v>1</v>
      </c>
      <c r="F12511" s="16">
        <v>12502</v>
      </c>
      <c r="G12511" s="17" t="s">
        <v>3182</v>
      </c>
      <c r="H12511" s="18" t="s">
        <v>18</v>
      </c>
      <c r="K12511" s="32">
        <v>57</v>
      </c>
      <c r="L12511" s="36">
        <v>662</v>
      </c>
      <c r="N12511" s="32">
        <v>12</v>
      </c>
      <c r="O12511" s="36">
        <v>662</v>
      </c>
    </row>
    <row r="12512" spans="3:15" x14ac:dyDescent="0.25">
      <c r="C12512" s="1">
        <v>1</v>
      </c>
      <c r="D12512" s="1">
        <v>1</v>
      </c>
      <c r="E12512" s="1">
        <v>1</v>
      </c>
      <c r="F12512" s="19">
        <v>12503</v>
      </c>
      <c r="G12512" s="20" t="s">
        <v>3182</v>
      </c>
      <c r="H12512" s="21" t="s">
        <v>19</v>
      </c>
      <c r="K12512" s="33">
        <v>78</v>
      </c>
      <c r="L12512" s="37">
        <v>662</v>
      </c>
      <c r="N12512" s="33">
        <v>24</v>
      </c>
      <c r="O12512" s="37">
        <v>662</v>
      </c>
    </row>
    <row r="12513" spans="3:15" x14ac:dyDescent="0.25">
      <c r="C12513" s="1">
        <v>1</v>
      </c>
      <c r="D12513" s="1">
        <v>1</v>
      </c>
      <c r="E12513" s="1">
        <v>1</v>
      </c>
      <c r="F12513" s="16">
        <v>12504</v>
      </c>
      <c r="G12513" s="17" t="s">
        <v>3181</v>
      </c>
      <c r="H12513" s="18" t="s">
        <v>19</v>
      </c>
      <c r="K12513" s="32">
        <v>94</v>
      </c>
      <c r="L12513" s="36">
        <v>663</v>
      </c>
      <c r="N12513" s="32">
        <v>21</v>
      </c>
      <c r="O12513" s="36">
        <v>663</v>
      </c>
    </row>
    <row r="12514" spans="3:15" x14ac:dyDescent="0.25">
      <c r="C12514" s="1">
        <v>1</v>
      </c>
      <c r="D12514" s="1">
        <v>1</v>
      </c>
      <c r="E12514" s="1">
        <v>1</v>
      </c>
      <c r="F12514" s="19">
        <v>12505</v>
      </c>
      <c r="G12514" s="20" t="s">
        <v>3181</v>
      </c>
      <c r="H12514" s="21" t="s">
        <v>19</v>
      </c>
      <c r="K12514" s="33">
        <v>95</v>
      </c>
      <c r="L12514" s="37">
        <v>663</v>
      </c>
      <c r="N12514" s="33">
        <v>24</v>
      </c>
      <c r="O12514" s="37">
        <v>663</v>
      </c>
    </row>
    <row r="12515" spans="3:15" x14ac:dyDescent="0.25">
      <c r="C12515" s="1">
        <v>1</v>
      </c>
      <c r="D12515" s="1">
        <v>1</v>
      </c>
      <c r="E12515" s="1">
        <v>1</v>
      </c>
      <c r="F12515" s="16">
        <v>12506</v>
      </c>
      <c r="G12515" s="17" t="s">
        <v>3181</v>
      </c>
      <c r="H12515" s="18" t="s">
        <v>19</v>
      </c>
      <c r="K12515" s="32">
        <v>73</v>
      </c>
      <c r="L12515" s="36">
        <v>663</v>
      </c>
      <c r="N12515" s="32">
        <v>16</v>
      </c>
      <c r="O12515" s="36">
        <v>663</v>
      </c>
    </row>
    <row r="12516" spans="3:15" x14ac:dyDescent="0.25">
      <c r="C12516" s="1">
        <v>1</v>
      </c>
      <c r="D12516" s="1">
        <v>1</v>
      </c>
      <c r="E12516" s="1">
        <v>1</v>
      </c>
      <c r="F12516" s="19">
        <v>12507</v>
      </c>
      <c r="G12516" s="20" t="s">
        <v>3264</v>
      </c>
      <c r="H12516" s="21" t="s">
        <v>19</v>
      </c>
      <c r="K12516" s="33">
        <v>74</v>
      </c>
      <c r="L12516" s="37">
        <v>663</v>
      </c>
      <c r="N12516" s="33">
        <v>16</v>
      </c>
      <c r="O12516" s="37">
        <v>663</v>
      </c>
    </row>
    <row r="12517" spans="3:15" x14ac:dyDescent="0.25">
      <c r="C12517" s="1">
        <v>1</v>
      </c>
      <c r="D12517" s="1">
        <v>1</v>
      </c>
      <c r="E12517" s="1">
        <v>1</v>
      </c>
      <c r="F12517" s="16">
        <v>12508</v>
      </c>
      <c r="G12517" s="17" t="s">
        <v>3264</v>
      </c>
      <c r="H12517" s="18" t="s">
        <v>18</v>
      </c>
      <c r="K12517" s="32">
        <v>57</v>
      </c>
      <c r="L12517" s="36">
        <v>663</v>
      </c>
      <c r="N12517" s="32">
        <v>19</v>
      </c>
      <c r="O12517" s="36">
        <v>663</v>
      </c>
    </row>
    <row r="12518" spans="3:15" x14ac:dyDescent="0.25">
      <c r="C12518" s="1">
        <v>1</v>
      </c>
      <c r="D12518" s="1">
        <v>1</v>
      </c>
      <c r="E12518" s="1">
        <v>1</v>
      </c>
      <c r="F12518" s="19">
        <v>12509</v>
      </c>
      <c r="G12518" s="20" t="s">
        <v>3264</v>
      </c>
      <c r="H12518" s="21" t="s">
        <v>18</v>
      </c>
      <c r="K12518" s="33">
        <v>49</v>
      </c>
      <c r="L12518" s="37">
        <v>663</v>
      </c>
      <c r="N12518" s="33">
        <v>6</v>
      </c>
      <c r="O12518" s="37">
        <v>663</v>
      </c>
    </row>
    <row r="12519" spans="3:15" x14ac:dyDescent="0.25">
      <c r="C12519" s="1">
        <v>1</v>
      </c>
      <c r="D12519" s="1">
        <v>1</v>
      </c>
      <c r="E12519" s="1">
        <v>1</v>
      </c>
      <c r="F12519" s="16">
        <v>12510</v>
      </c>
      <c r="G12519" s="17" t="s">
        <v>3264</v>
      </c>
      <c r="H12519" s="18" t="s">
        <v>18</v>
      </c>
      <c r="K12519" s="32">
        <v>77</v>
      </c>
      <c r="L12519" s="36">
        <v>664</v>
      </c>
      <c r="N12519" s="32">
        <v>20</v>
      </c>
      <c r="O12519" s="36">
        <v>664</v>
      </c>
    </row>
    <row r="12520" spans="3:15" x14ac:dyDescent="0.25">
      <c r="C12520" s="1">
        <v>1</v>
      </c>
      <c r="D12520" s="1">
        <v>1</v>
      </c>
      <c r="E12520" s="1">
        <v>1</v>
      </c>
      <c r="F12520" s="19">
        <v>12511</v>
      </c>
      <c r="G12520" s="20" t="s">
        <v>3264</v>
      </c>
      <c r="H12520" s="21" t="s">
        <v>19</v>
      </c>
      <c r="K12520" s="33">
        <v>78</v>
      </c>
      <c r="L12520" s="37">
        <v>664</v>
      </c>
      <c r="N12520" s="33">
        <v>16</v>
      </c>
      <c r="O12520" s="37">
        <v>664</v>
      </c>
    </row>
    <row r="12521" spans="3:15" x14ac:dyDescent="0.25">
      <c r="C12521" s="1">
        <v>1</v>
      </c>
      <c r="D12521" s="1">
        <v>1</v>
      </c>
      <c r="E12521" s="1">
        <v>1</v>
      </c>
      <c r="F12521" s="16">
        <v>12512</v>
      </c>
      <c r="G12521" s="17" t="s">
        <v>3264</v>
      </c>
      <c r="H12521" s="18" t="s">
        <v>18</v>
      </c>
      <c r="K12521" s="32">
        <v>75</v>
      </c>
      <c r="L12521" s="36">
        <v>664</v>
      </c>
      <c r="N12521" s="32">
        <v>13</v>
      </c>
      <c r="O12521" s="36">
        <v>664</v>
      </c>
    </row>
    <row r="12522" spans="3:15" x14ac:dyDescent="0.25">
      <c r="C12522" s="1">
        <v>1</v>
      </c>
      <c r="D12522" s="1">
        <v>1</v>
      </c>
      <c r="E12522" s="1">
        <v>1</v>
      </c>
      <c r="F12522" s="19">
        <v>12513</v>
      </c>
      <c r="G12522" s="20" t="s">
        <v>3264</v>
      </c>
      <c r="H12522" s="21" t="s">
        <v>18</v>
      </c>
      <c r="K12522" s="33">
        <v>75</v>
      </c>
      <c r="L12522" s="37">
        <v>664</v>
      </c>
      <c r="N12522" s="33">
        <v>9</v>
      </c>
      <c r="O12522" s="37">
        <v>664</v>
      </c>
    </row>
    <row r="12523" spans="3:15" x14ac:dyDescent="0.25">
      <c r="C12523" s="1">
        <v>1</v>
      </c>
      <c r="D12523" s="1">
        <v>1</v>
      </c>
      <c r="E12523" s="1">
        <v>1</v>
      </c>
      <c r="F12523" s="16">
        <v>12514</v>
      </c>
      <c r="G12523" s="17" t="s">
        <v>3264</v>
      </c>
      <c r="H12523" s="18" t="s">
        <v>18</v>
      </c>
      <c r="K12523" s="32">
        <v>86</v>
      </c>
      <c r="L12523" s="36">
        <v>664</v>
      </c>
      <c r="N12523" s="32">
        <v>15</v>
      </c>
      <c r="O12523" s="36">
        <v>664</v>
      </c>
    </row>
    <row r="12524" spans="3:15" x14ac:dyDescent="0.25">
      <c r="C12524" s="1">
        <v>1</v>
      </c>
      <c r="D12524" s="1">
        <v>1</v>
      </c>
      <c r="E12524" s="1">
        <v>1</v>
      </c>
      <c r="F12524" s="19">
        <v>12515</v>
      </c>
      <c r="G12524" s="20" t="s">
        <v>3182</v>
      </c>
      <c r="H12524" s="21" t="s">
        <v>19</v>
      </c>
      <c r="K12524" s="33">
        <v>80</v>
      </c>
      <c r="L12524" s="37">
        <v>664</v>
      </c>
      <c r="N12524" s="33">
        <v>13</v>
      </c>
      <c r="O12524" s="37">
        <v>664</v>
      </c>
    </row>
    <row r="12525" spans="3:15" x14ac:dyDescent="0.25">
      <c r="C12525" s="1">
        <v>1</v>
      </c>
      <c r="D12525" s="1">
        <v>1</v>
      </c>
      <c r="E12525" s="1">
        <v>1</v>
      </c>
      <c r="F12525" s="16">
        <v>12516</v>
      </c>
      <c r="G12525" s="17" t="s">
        <v>3264</v>
      </c>
      <c r="H12525" s="18" t="s">
        <v>19</v>
      </c>
      <c r="K12525" s="32">
        <v>67</v>
      </c>
      <c r="L12525" s="36">
        <v>664</v>
      </c>
      <c r="N12525" s="32">
        <v>10</v>
      </c>
      <c r="O12525" s="36">
        <v>664</v>
      </c>
    </row>
    <row r="12526" spans="3:15" x14ac:dyDescent="0.25">
      <c r="C12526" s="1">
        <v>1</v>
      </c>
      <c r="D12526" s="1">
        <v>1</v>
      </c>
      <c r="E12526" s="1">
        <v>1</v>
      </c>
      <c r="F12526" s="19">
        <v>12517</v>
      </c>
      <c r="G12526" s="20" t="s">
        <v>3264</v>
      </c>
      <c r="H12526" s="21" t="s">
        <v>19</v>
      </c>
      <c r="K12526" s="33">
        <v>68</v>
      </c>
      <c r="L12526" s="37">
        <v>664</v>
      </c>
      <c r="N12526" s="33">
        <v>27</v>
      </c>
      <c r="O12526" s="37">
        <v>664</v>
      </c>
    </row>
    <row r="12527" spans="3:15" x14ac:dyDescent="0.25">
      <c r="C12527" s="1">
        <v>1</v>
      </c>
      <c r="D12527" s="1">
        <v>1</v>
      </c>
      <c r="E12527" s="1">
        <v>1</v>
      </c>
      <c r="F12527" s="16">
        <v>12518</v>
      </c>
      <c r="G12527" s="17" t="s">
        <v>3264</v>
      </c>
      <c r="H12527" s="18" t="s">
        <v>19</v>
      </c>
      <c r="K12527" s="32">
        <v>58</v>
      </c>
      <c r="L12527" s="36">
        <v>664</v>
      </c>
      <c r="N12527" s="32">
        <v>13</v>
      </c>
      <c r="O12527" s="36">
        <v>664</v>
      </c>
    </row>
    <row r="12528" spans="3:15" x14ac:dyDescent="0.25">
      <c r="C12528" s="1">
        <v>1</v>
      </c>
      <c r="D12528" s="1">
        <v>1</v>
      </c>
      <c r="E12528" s="1">
        <v>1</v>
      </c>
      <c r="F12528" s="19">
        <v>12519</v>
      </c>
      <c r="G12528" s="20" t="s">
        <v>3181</v>
      </c>
      <c r="H12528" s="21" t="s">
        <v>18</v>
      </c>
      <c r="K12528" s="33">
        <v>52</v>
      </c>
      <c r="L12528" s="37">
        <v>664</v>
      </c>
      <c r="N12528" s="33">
        <v>12</v>
      </c>
      <c r="O12528" s="37">
        <v>664</v>
      </c>
    </row>
    <row r="12529" spans="3:15" x14ac:dyDescent="0.25">
      <c r="C12529" s="1">
        <v>1</v>
      </c>
      <c r="D12529" s="1">
        <v>1</v>
      </c>
      <c r="E12529" s="1">
        <v>1</v>
      </c>
      <c r="F12529" s="16">
        <v>12520</v>
      </c>
      <c r="G12529" s="17" t="s">
        <v>3264</v>
      </c>
      <c r="H12529" s="18" t="s">
        <v>18</v>
      </c>
      <c r="K12529" s="32">
        <v>53</v>
      </c>
      <c r="L12529" s="36">
        <v>664</v>
      </c>
      <c r="N12529" s="32">
        <v>10</v>
      </c>
      <c r="O12529" s="36">
        <v>664</v>
      </c>
    </row>
    <row r="12530" spans="3:15" x14ac:dyDescent="0.25">
      <c r="C12530" s="1">
        <v>1</v>
      </c>
      <c r="D12530" s="1">
        <v>1</v>
      </c>
      <c r="E12530" s="1">
        <v>1</v>
      </c>
      <c r="F12530" s="19">
        <v>12521</v>
      </c>
      <c r="G12530" s="20" t="s">
        <v>3264</v>
      </c>
      <c r="H12530" s="21" t="s">
        <v>18</v>
      </c>
      <c r="K12530" s="33">
        <v>58</v>
      </c>
      <c r="L12530" s="37">
        <v>664</v>
      </c>
      <c r="N12530" s="33">
        <v>15</v>
      </c>
      <c r="O12530" s="37">
        <v>664</v>
      </c>
    </row>
    <row r="12531" spans="3:15" x14ac:dyDescent="0.25">
      <c r="C12531" s="1">
        <v>1</v>
      </c>
      <c r="D12531" s="1">
        <v>1</v>
      </c>
      <c r="E12531" s="1">
        <v>1</v>
      </c>
      <c r="F12531" s="16">
        <v>12522</v>
      </c>
      <c r="G12531" s="17" t="s">
        <v>3264</v>
      </c>
      <c r="H12531" s="18" t="s">
        <v>18</v>
      </c>
      <c r="K12531" s="32">
        <v>69</v>
      </c>
      <c r="L12531" s="36">
        <v>665</v>
      </c>
      <c r="N12531" s="32">
        <v>14</v>
      </c>
      <c r="O12531" s="36">
        <v>665</v>
      </c>
    </row>
    <row r="12532" spans="3:15" x14ac:dyDescent="0.25">
      <c r="C12532" s="1">
        <v>1</v>
      </c>
      <c r="D12532" s="1">
        <v>1</v>
      </c>
      <c r="E12532" s="1">
        <v>1</v>
      </c>
      <c r="F12532" s="19">
        <v>12523</v>
      </c>
      <c r="G12532" s="20" t="s">
        <v>3264</v>
      </c>
      <c r="H12532" s="21" t="s">
        <v>19</v>
      </c>
      <c r="K12532" s="33">
        <v>77</v>
      </c>
      <c r="L12532" s="37">
        <v>665</v>
      </c>
      <c r="N12532" s="33">
        <v>17</v>
      </c>
      <c r="O12532" s="37">
        <v>665</v>
      </c>
    </row>
    <row r="12533" spans="3:15" x14ac:dyDescent="0.25">
      <c r="C12533" s="1">
        <v>1</v>
      </c>
      <c r="D12533" s="1">
        <v>1</v>
      </c>
      <c r="E12533" s="1">
        <v>1</v>
      </c>
      <c r="F12533" s="16">
        <v>12524</v>
      </c>
      <c r="G12533" s="17" t="s">
        <v>3264</v>
      </c>
      <c r="H12533" s="18" t="s">
        <v>18</v>
      </c>
      <c r="K12533" s="32">
        <v>66</v>
      </c>
      <c r="L12533" s="36">
        <v>665</v>
      </c>
      <c r="N12533" s="32">
        <v>16</v>
      </c>
      <c r="O12533" s="36">
        <v>665</v>
      </c>
    </row>
    <row r="12534" spans="3:15" x14ac:dyDescent="0.25">
      <c r="C12534" s="1">
        <v>1</v>
      </c>
      <c r="D12534" s="1">
        <v>1</v>
      </c>
      <c r="E12534" s="1">
        <v>1</v>
      </c>
      <c r="F12534" s="19">
        <v>12525</v>
      </c>
      <c r="G12534" s="20" t="s">
        <v>3264</v>
      </c>
      <c r="H12534" s="21" t="s">
        <v>18</v>
      </c>
      <c r="K12534" s="33">
        <v>63</v>
      </c>
      <c r="L12534" s="37">
        <v>665</v>
      </c>
      <c r="N12534" s="33">
        <v>11</v>
      </c>
      <c r="O12534" s="37">
        <v>665</v>
      </c>
    </row>
    <row r="12535" spans="3:15" x14ac:dyDescent="0.25">
      <c r="C12535" s="1">
        <v>1</v>
      </c>
      <c r="D12535" s="1">
        <v>1</v>
      </c>
      <c r="E12535" s="1">
        <v>1</v>
      </c>
      <c r="F12535" s="16">
        <v>12526</v>
      </c>
      <c r="G12535" s="17" t="s">
        <v>3182</v>
      </c>
      <c r="H12535" s="18" t="s">
        <v>18</v>
      </c>
      <c r="K12535" s="32">
        <v>79</v>
      </c>
      <c r="L12535" s="36">
        <v>665</v>
      </c>
      <c r="N12535" s="32">
        <v>24</v>
      </c>
      <c r="O12535" s="36">
        <v>665</v>
      </c>
    </row>
    <row r="12536" spans="3:15" x14ac:dyDescent="0.25">
      <c r="C12536" s="1">
        <v>1</v>
      </c>
      <c r="D12536" s="1">
        <v>1</v>
      </c>
      <c r="E12536" s="1">
        <v>1</v>
      </c>
      <c r="F12536" s="19">
        <v>12527</v>
      </c>
      <c r="G12536" s="20" t="s">
        <v>3181</v>
      </c>
      <c r="H12536" s="21" t="s">
        <v>18</v>
      </c>
      <c r="K12536" s="33">
        <v>65</v>
      </c>
      <c r="L12536" s="37">
        <v>665</v>
      </c>
      <c r="N12536" s="33">
        <v>20</v>
      </c>
      <c r="O12536" s="37">
        <v>665</v>
      </c>
    </row>
    <row r="12537" spans="3:15" x14ac:dyDescent="0.25">
      <c r="C12537" s="1">
        <v>1</v>
      </c>
      <c r="D12537" s="1">
        <v>1</v>
      </c>
      <c r="E12537" s="1">
        <v>1</v>
      </c>
      <c r="F12537" s="16">
        <v>12528</v>
      </c>
      <c r="G12537" s="17" t="s">
        <v>3181</v>
      </c>
      <c r="H12537" s="18" t="s">
        <v>19</v>
      </c>
      <c r="K12537" s="32">
        <v>93</v>
      </c>
      <c r="L12537" s="36">
        <v>666</v>
      </c>
      <c r="N12537" s="32">
        <v>20</v>
      </c>
      <c r="O12537" s="36">
        <v>666</v>
      </c>
    </row>
    <row r="12538" spans="3:15" x14ac:dyDescent="0.25">
      <c r="C12538" s="1">
        <v>1</v>
      </c>
      <c r="D12538" s="1">
        <v>1</v>
      </c>
      <c r="E12538" s="1">
        <v>1</v>
      </c>
      <c r="F12538" s="19">
        <v>12529</v>
      </c>
      <c r="G12538" s="20" t="s">
        <v>3181</v>
      </c>
      <c r="H12538" s="21" t="s">
        <v>19</v>
      </c>
      <c r="K12538" s="33">
        <v>93</v>
      </c>
      <c r="L12538" s="37">
        <v>666</v>
      </c>
      <c r="N12538" s="33">
        <v>19</v>
      </c>
      <c r="O12538" s="37">
        <v>666</v>
      </c>
    </row>
    <row r="12539" spans="3:15" x14ac:dyDescent="0.25">
      <c r="C12539" s="1">
        <v>1</v>
      </c>
      <c r="D12539" s="1">
        <v>1</v>
      </c>
      <c r="E12539" s="1">
        <v>1</v>
      </c>
      <c r="F12539" s="16">
        <v>12530</v>
      </c>
      <c r="G12539" s="17" t="s">
        <v>3181</v>
      </c>
      <c r="H12539" s="18" t="s">
        <v>18</v>
      </c>
      <c r="K12539" s="32">
        <v>77</v>
      </c>
      <c r="L12539" s="36">
        <v>666</v>
      </c>
      <c r="N12539" s="32">
        <v>21</v>
      </c>
      <c r="O12539" s="36">
        <v>666</v>
      </c>
    </row>
    <row r="12540" spans="3:15" x14ac:dyDescent="0.25">
      <c r="C12540" s="1">
        <v>1</v>
      </c>
      <c r="D12540" s="1">
        <v>1</v>
      </c>
      <c r="E12540" s="1">
        <v>1</v>
      </c>
      <c r="F12540" s="19">
        <v>12531</v>
      </c>
      <c r="G12540" s="20" t="s">
        <v>3264</v>
      </c>
      <c r="H12540" s="21" t="s">
        <v>18</v>
      </c>
      <c r="K12540" s="33">
        <v>96</v>
      </c>
      <c r="L12540" s="37">
        <v>666</v>
      </c>
      <c r="N12540" s="33">
        <v>25</v>
      </c>
      <c r="O12540" s="37">
        <v>666</v>
      </c>
    </row>
    <row r="12541" spans="3:15" x14ac:dyDescent="0.25">
      <c r="C12541" s="1">
        <v>1</v>
      </c>
      <c r="D12541" s="1">
        <v>1</v>
      </c>
      <c r="E12541" s="1">
        <v>1</v>
      </c>
      <c r="F12541" s="16">
        <v>12532</v>
      </c>
      <c r="G12541" s="17" t="s">
        <v>3264</v>
      </c>
      <c r="H12541" s="18" t="s">
        <v>18</v>
      </c>
      <c r="K12541" s="32">
        <v>71</v>
      </c>
      <c r="L12541" s="36">
        <v>666</v>
      </c>
      <c r="N12541" s="32">
        <v>14</v>
      </c>
      <c r="O12541" s="36">
        <v>666</v>
      </c>
    </row>
    <row r="12542" spans="3:15" x14ac:dyDescent="0.25">
      <c r="C12542" s="1">
        <v>1</v>
      </c>
      <c r="D12542" s="1">
        <v>1</v>
      </c>
      <c r="E12542" s="1">
        <v>1</v>
      </c>
      <c r="F12542" s="19">
        <v>12533</v>
      </c>
      <c r="G12542" s="20" t="s">
        <v>3264</v>
      </c>
      <c r="H12542" s="21" t="s">
        <v>19</v>
      </c>
      <c r="K12542" s="33">
        <v>72</v>
      </c>
      <c r="L12542" s="37">
        <v>666</v>
      </c>
      <c r="N12542" s="33">
        <v>18</v>
      </c>
      <c r="O12542" s="37">
        <v>666</v>
      </c>
    </row>
    <row r="12543" spans="3:15" x14ac:dyDescent="0.25">
      <c r="C12543" s="1">
        <v>1</v>
      </c>
      <c r="D12543" s="1">
        <v>1</v>
      </c>
      <c r="E12543" s="1">
        <v>1</v>
      </c>
      <c r="F12543" s="16">
        <v>12534</v>
      </c>
      <c r="G12543" s="17" t="s">
        <v>3182</v>
      </c>
      <c r="H12543" s="18" t="s">
        <v>19</v>
      </c>
      <c r="K12543" s="32">
        <v>79</v>
      </c>
      <c r="L12543" s="36">
        <v>666</v>
      </c>
      <c r="N12543" s="32">
        <v>12</v>
      </c>
      <c r="O12543" s="36">
        <v>666</v>
      </c>
    </row>
    <row r="12544" spans="3:15" x14ac:dyDescent="0.25">
      <c r="C12544" s="1">
        <v>1</v>
      </c>
      <c r="D12544" s="1">
        <v>1</v>
      </c>
      <c r="E12544" s="1">
        <v>1</v>
      </c>
      <c r="F12544" s="19">
        <v>12535</v>
      </c>
      <c r="G12544" s="20" t="s">
        <v>3264</v>
      </c>
      <c r="H12544" s="21" t="s">
        <v>18</v>
      </c>
      <c r="K12544" s="33">
        <v>61</v>
      </c>
      <c r="L12544" s="37">
        <v>666</v>
      </c>
      <c r="N12544" s="33">
        <v>9</v>
      </c>
      <c r="O12544" s="37">
        <v>666</v>
      </c>
    </row>
    <row r="12545" spans="3:15" x14ac:dyDescent="0.25">
      <c r="C12545" s="1">
        <v>1</v>
      </c>
      <c r="D12545" s="1">
        <v>1</v>
      </c>
      <c r="E12545" s="1">
        <v>1</v>
      </c>
      <c r="F12545" s="16">
        <v>12536</v>
      </c>
      <c r="G12545" s="17" t="s">
        <v>3264</v>
      </c>
      <c r="H12545" s="18" t="s">
        <v>18</v>
      </c>
      <c r="K12545" s="32">
        <v>72</v>
      </c>
      <c r="L12545" s="36">
        <v>666</v>
      </c>
      <c r="N12545" s="32">
        <v>15</v>
      </c>
      <c r="O12545" s="36">
        <v>666</v>
      </c>
    </row>
    <row r="12546" spans="3:15" x14ac:dyDescent="0.25">
      <c r="C12546" s="1">
        <v>1</v>
      </c>
      <c r="D12546" s="1">
        <v>1</v>
      </c>
      <c r="E12546" s="1">
        <v>1</v>
      </c>
      <c r="F12546" s="19">
        <v>12537</v>
      </c>
      <c r="G12546" s="20" t="s">
        <v>3264</v>
      </c>
      <c r="H12546" s="21" t="s">
        <v>19</v>
      </c>
      <c r="K12546" s="33">
        <v>60</v>
      </c>
      <c r="L12546" s="37">
        <v>666</v>
      </c>
      <c r="N12546" s="33">
        <v>13</v>
      </c>
      <c r="O12546" s="37">
        <v>666</v>
      </c>
    </row>
    <row r="12547" spans="3:15" x14ac:dyDescent="0.25">
      <c r="C12547" s="1">
        <v>1</v>
      </c>
      <c r="D12547" s="1">
        <v>1</v>
      </c>
      <c r="E12547" s="1">
        <v>1</v>
      </c>
      <c r="F12547" s="16">
        <v>12538</v>
      </c>
      <c r="G12547" s="17" t="s">
        <v>3264</v>
      </c>
      <c r="H12547" s="18" t="s">
        <v>18</v>
      </c>
      <c r="K12547" s="32">
        <v>63</v>
      </c>
      <c r="L12547" s="36">
        <v>666</v>
      </c>
      <c r="N12547" s="32">
        <v>9</v>
      </c>
      <c r="O12547" s="36">
        <v>666</v>
      </c>
    </row>
    <row r="12548" spans="3:15" x14ac:dyDescent="0.25">
      <c r="C12548" s="1">
        <v>1</v>
      </c>
      <c r="D12548" s="1">
        <v>1</v>
      </c>
      <c r="E12548" s="1">
        <v>1</v>
      </c>
      <c r="F12548" s="19">
        <v>12539</v>
      </c>
      <c r="G12548" s="20" t="s">
        <v>3264</v>
      </c>
      <c r="H12548" s="21" t="s">
        <v>19</v>
      </c>
      <c r="K12548" s="33">
        <v>69</v>
      </c>
      <c r="L12548" s="37">
        <v>666</v>
      </c>
      <c r="N12548" s="33">
        <v>21</v>
      </c>
      <c r="O12548" s="37">
        <v>666</v>
      </c>
    </row>
    <row r="12549" spans="3:15" x14ac:dyDescent="0.25">
      <c r="C12549" s="1">
        <v>1</v>
      </c>
      <c r="D12549" s="1">
        <v>1</v>
      </c>
      <c r="E12549" s="1">
        <v>1</v>
      </c>
      <c r="F12549" s="16">
        <v>12540</v>
      </c>
      <c r="G12549" s="17" t="s">
        <v>3181</v>
      </c>
      <c r="H12549" s="18" t="s">
        <v>18</v>
      </c>
      <c r="K12549" s="32">
        <v>52</v>
      </c>
      <c r="L12549" s="36">
        <v>666</v>
      </c>
      <c r="N12549" s="32">
        <v>13</v>
      </c>
      <c r="O12549" s="36">
        <v>666</v>
      </c>
    </row>
    <row r="12550" spans="3:15" x14ac:dyDescent="0.25">
      <c r="C12550" s="1">
        <v>1</v>
      </c>
      <c r="D12550" s="1">
        <v>1</v>
      </c>
      <c r="E12550" s="1">
        <v>1</v>
      </c>
      <c r="F12550" s="19">
        <v>12541</v>
      </c>
      <c r="G12550" s="20" t="s">
        <v>3181</v>
      </c>
      <c r="H12550" s="21" t="s">
        <v>18</v>
      </c>
      <c r="K12550" s="33">
        <v>80</v>
      </c>
      <c r="L12550" s="37">
        <v>667</v>
      </c>
      <c r="N12550" s="33">
        <v>17</v>
      </c>
      <c r="O12550" s="37">
        <v>667</v>
      </c>
    </row>
    <row r="12551" spans="3:15" x14ac:dyDescent="0.25">
      <c r="C12551" s="1">
        <v>1</v>
      </c>
      <c r="D12551" s="1">
        <v>1</v>
      </c>
      <c r="E12551" s="1">
        <v>1</v>
      </c>
      <c r="F12551" s="16">
        <v>12542</v>
      </c>
      <c r="G12551" s="17" t="s">
        <v>3264</v>
      </c>
      <c r="H12551" s="18" t="s">
        <v>18</v>
      </c>
      <c r="K12551" s="32">
        <v>77</v>
      </c>
      <c r="L12551" s="36">
        <v>667</v>
      </c>
      <c r="N12551" s="32">
        <v>10</v>
      </c>
      <c r="O12551" s="36">
        <v>667</v>
      </c>
    </row>
    <row r="12552" spans="3:15" x14ac:dyDescent="0.25">
      <c r="C12552" s="1">
        <v>1</v>
      </c>
      <c r="D12552" s="1">
        <v>1</v>
      </c>
      <c r="E12552" s="1">
        <v>1</v>
      </c>
      <c r="F12552" s="19">
        <v>12543</v>
      </c>
      <c r="G12552" s="20" t="s">
        <v>3181</v>
      </c>
      <c r="H12552" s="21" t="s">
        <v>19</v>
      </c>
      <c r="K12552" s="33">
        <v>92</v>
      </c>
      <c r="L12552" s="37">
        <v>667</v>
      </c>
      <c r="N12552" s="33">
        <v>28</v>
      </c>
      <c r="O12552" s="37">
        <v>667</v>
      </c>
    </row>
    <row r="12553" spans="3:15" x14ac:dyDescent="0.25">
      <c r="C12553" s="1">
        <v>1</v>
      </c>
      <c r="D12553" s="1">
        <v>1</v>
      </c>
      <c r="E12553" s="1">
        <v>1</v>
      </c>
      <c r="F12553" s="16">
        <v>12544</v>
      </c>
      <c r="G12553" s="17" t="s">
        <v>3181</v>
      </c>
      <c r="H12553" s="18" t="s">
        <v>18</v>
      </c>
      <c r="K12553" s="32">
        <v>86</v>
      </c>
      <c r="L12553" s="36">
        <v>667</v>
      </c>
      <c r="N12553" s="32">
        <v>20</v>
      </c>
      <c r="O12553" s="36">
        <v>667</v>
      </c>
    </row>
    <row r="12554" spans="3:15" x14ac:dyDescent="0.25">
      <c r="C12554" s="1">
        <v>1</v>
      </c>
      <c r="D12554" s="1">
        <v>1</v>
      </c>
      <c r="E12554" s="1">
        <v>1</v>
      </c>
      <c r="F12554" s="19">
        <v>12545</v>
      </c>
      <c r="G12554" s="20" t="s">
        <v>3264</v>
      </c>
      <c r="H12554" s="21" t="s">
        <v>18</v>
      </c>
      <c r="K12554" s="33">
        <v>92</v>
      </c>
      <c r="L12554" s="37">
        <v>667</v>
      </c>
      <c r="N12554" s="33">
        <v>19</v>
      </c>
      <c r="O12554" s="37">
        <v>667</v>
      </c>
    </row>
    <row r="12555" spans="3:15" x14ac:dyDescent="0.25">
      <c r="C12555" s="1">
        <v>1</v>
      </c>
      <c r="D12555" s="1">
        <v>1</v>
      </c>
      <c r="E12555" s="1">
        <v>1</v>
      </c>
      <c r="F12555" s="16">
        <v>12546</v>
      </c>
      <c r="G12555" s="17" t="s">
        <v>3264</v>
      </c>
      <c r="H12555" s="18" t="s">
        <v>19</v>
      </c>
      <c r="K12555" s="32">
        <v>63</v>
      </c>
      <c r="L12555" s="36">
        <v>667</v>
      </c>
      <c r="N12555" s="32">
        <v>9</v>
      </c>
      <c r="O12555" s="36">
        <v>667</v>
      </c>
    </row>
    <row r="12556" spans="3:15" x14ac:dyDescent="0.25">
      <c r="C12556" s="1">
        <v>1</v>
      </c>
      <c r="D12556" s="1">
        <v>1</v>
      </c>
      <c r="E12556" s="1">
        <v>1</v>
      </c>
      <c r="F12556" s="19">
        <v>12547</v>
      </c>
      <c r="G12556" s="20" t="s">
        <v>3264</v>
      </c>
      <c r="H12556" s="21" t="s">
        <v>18</v>
      </c>
      <c r="K12556" s="33">
        <v>80</v>
      </c>
      <c r="L12556" s="37">
        <v>667</v>
      </c>
      <c r="N12556" s="33">
        <v>18</v>
      </c>
      <c r="O12556" s="37">
        <v>667</v>
      </c>
    </row>
    <row r="12557" spans="3:15" x14ac:dyDescent="0.25">
      <c r="C12557" s="1">
        <v>1</v>
      </c>
      <c r="D12557" s="1">
        <v>1</v>
      </c>
      <c r="E12557" s="1">
        <v>1</v>
      </c>
      <c r="F12557" s="16">
        <v>12548</v>
      </c>
      <c r="G12557" s="17" t="s">
        <v>3264</v>
      </c>
      <c r="H12557" s="18" t="s">
        <v>19</v>
      </c>
      <c r="K12557" s="32">
        <v>63</v>
      </c>
      <c r="L12557" s="36">
        <v>667</v>
      </c>
      <c r="N12557" s="32">
        <v>14</v>
      </c>
      <c r="O12557" s="36">
        <v>667</v>
      </c>
    </row>
    <row r="12558" spans="3:15" x14ac:dyDescent="0.25">
      <c r="C12558" s="1">
        <v>1</v>
      </c>
      <c r="D12558" s="1">
        <v>1</v>
      </c>
      <c r="E12558" s="1">
        <v>1</v>
      </c>
      <c r="F12558" s="19">
        <v>12549</v>
      </c>
      <c r="G12558" s="20" t="s">
        <v>3264</v>
      </c>
      <c r="H12558" s="21" t="s">
        <v>19</v>
      </c>
      <c r="K12558" s="33">
        <v>56</v>
      </c>
      <c r="L12558" s="37">
        <v>667</v>
      </c>
      <c r="N12558" s="33">
        <v>14</v>
      </c>
      <c r="O12558" s="37">
        <v>667</v>
      </c>
    </row>
    <row r="12559" spans="3:15" x14ac:dyDescent="0.25">
      <c r="C12559" s="1">
        <v>1</v>
      </c>
      <c r="D12559" s="1">
        <v>1</v>
      </c>
      <c r="E12559" s="1">
        <v>1</v>
      </c>
      <c r="F12559" s="16">
        <v>12550</v>
      </c>
      <c r="G12559" s="17" t="s">
        <v>3181</v>
      </c>
      <c r="H12559" s="18" t="s">
        <v>18</v>
      </c>
      <c r="K12559" s="32">
        <v>48</v>
      </c>
      <c r="L12559" s="36">
        <v>667</v>
      </c>
      <c r="N12559" s="32">
        <v>14</v>
      </c>
      <c r="O12559" s="36">
        <v>667</v>
      </c>
    </row>
    <row r="12560" spans="3:15" x14ac:dyDescent="0.25">
      <c r="C12560" s="1">
        <v>1</v>
      </c>
      <c r="D12560" s="1">
        <v>1</v>
      </c>
      <c r="E12560" s="1">
        <v>1</v>
      </c>
      <c r="F12560" s="19">
        <v>12551</v>
      </c>
      <c r="G12560" s="20" t="s">
        <v>3264</v>
      </c>
      <c r="H12560" s="21" t="s">
        <v>19</v>
      </c>
      <c r="K12560" s="33">
        <v>110</v>
      </c>
      <c r="L12560" s="37">
        <v>668</v>
      </c>
      <c r="N12560" s="33">
        <v>21</v>
      </c>
      <c r="O12560" s="37">
        <v>668</v>
      </c>
    </row>
    <row r="12561" spans="3:15" x14ac:dyDescent="0.25">
      <c r="C12561" s="1">
        <v>1</v>
      </c>
      <c r="D12561" s="1">
        <v>1</v>
      </c>
      <c r="E12561" s="1">
        <v>1</v>
      </c>
      <c r="F12561" s="16">
        <v>12552</v>
      </c>
      <c r="G12561" s="17" t="s">
        <v>3181</v>
      </c>
      <c r="H12561" s="18" t="s">
        <v>19</v>
      </c>
      <c r="K12561" s="32">
        <v>65</v>
      </c>
      <c r="L12561" s="36">
        <v>668</v>
      </c>
      <c r="N12561" s="32">
        <v>19</v>
      </c>
      <c r="O12561" s="36">
        <v>668</v>
      </c>
    </row>
    <row r="12562" spans="3:15" x14ac:dyDescent="0.25">
      <c r="C12562" s="1">
        <v>1</v>
      </c>
      <c r="D12562" s="1">
        <v>1</v>
      </c>
      <c r="E12562" s="1">
        <v>1</v>
      </c>
      <c r="F12562" s="19">
        <v>12553</v>
      </c>
      <c r="G12562" s="20" t="s">
        <v>3181</v>
      </c>
      <c r="H12562" s="21" t="s">
        <v>18</v>
      </c>
      <c r="K12562" s="33">
        <v>73</v>
      </c>
      <c r="L12562" s="37">
        <v>668</v>
      </c>
      <c r="N12562" s="33">
        <v>13</v>
      </c>
      <c r="O12562" s="37">
        <v>668</v>
      </c>
    </row>
    <row r="12563" spans="3:15" x14ac:dyDescent="0.25">
      <c r="C12563" s="1">
        <v>1</v>
      </c>
      <c r="D12563" s="1">
        <v>1</v>
      </c>
      <c r="E12563" s="1">
        <v>1</v>
      </c>
      <c r="F12563" s="16">
        <v>12554</v>
      </c>
      <c r="G12563" s="17" t="s">
        <v>3182</v>
      </c>
      <c r="H12563" s="18" t="s">
        <v>19</v>
      </c>
      <c r="K12563" s="32">
        <v>81</v>
      </c>
      <c r="L12563" s="36">
        <v>668</v>
      </c>
      <c r="N12563" s="32">
        <v>15</v>
      </c>
      <c r="O12563" s="36">
        <v>668</v>
      </c>
    </row>
    <row r="12564" spans="3:15" x14ac:dyDescent="0.25">
      <c r="C12564" s="1">
        <v>1</v>
      </c>
      <c r="D12564" s="1">
        <v>1</v>
      </c>
      <c r="E12564" s="1">
        <v>1</v>
      </c>
      <c r="F12564" s="19">
        <v>12555</v>
      </c>
      <c r="G12564" s="20" t="s">
        <v>3264</v>
      </c>
      <c r="H12564" s="21" t="s">
        <v>18</v>
      </c>
      <c r="K12564" s="33">
        <v>70</v>
      </c>
      <c r="L12564" s="37">
        <v>668</v>
      </c>
      <c r="N12564" s="33">
        <v>9</v>
      </c>
      <c r="O12564" s="37">
        <v>668</v>
      </c>
    </row>
    <row r="12565" spans="3:15" x14ac:dyDescent="0.25">
      <c r="C12565" s="1">
        <v>1</v>
      </c>
      <c r="D12565" s="1">
        <v>1</v>
      </c>
      <c r="E12565" s="1">
        <v>1</v>
      </c>
      <c r="F12565" s="16">
        <v>12556</v>
      </c>
      <c r="G12565" s="17" t="s">
        <v>3181</v>
      </c>
      <c r="H12565" s="18" t="s">
        <v>19</v>
      </c>
      <c r="K12565" s="32">
        <v>68</v>
      </c>
      <c r="L12565" s="36">
        <v>668</v>
      </c>
      <c r="N12565" s="32">
        <v>18</v>
      </c>
      <c r="O12565" s="36">
        <v>668</v>
      </c>
    </row>
    <row r="12566" spans="3:15" x14ac:dyDescent="0.25">
      <c r="C12566" s="1">
        <v>1</v>
      </c>
      <c r="D12566" s="1">
        <v>1</v>
      </c>
      <c r="E12566" s="1">
        <v>1</v>
      </c>
      <c r="F12566" s="19">
        <v>12557</v>
      </c>
      <c r="G12566" s="20" t="s">
        <v>3181</v>
      </c>
      <c r="H12566" s="21" t="s">
        <v>18</v>
      </c>
      <c r="K12566" s="33">
        <v>71</v>
      </c>
      <c r="L12566" s="37">
        <v>668</v>
      </c>
      <c r="N12566" s="33">
        <v>20</v>
      </c>
      <c r="O12566" s="37">
        <v>668</v>
      </c>
    </row>
    <row r="12567" spans="3:15" x14ac:dyDescent="0.25">
      <c r="C12567" s="1">
        <v>1</v>
      </c>
      <c r="D12567" s="1">
        <v>1</v>
      </c>
      <c r="E12567" s="1">
        <v>1</v>
      </c>
      <c r="F12567" s="16">
        <v>12558</v>
      </c>
      <c r="G12567" s="17" t="s">
        <v>3264</v>
      </c>
      <c r="H12567" s="18" t="s">
        <v>19</v>
      </c>
      <c r="K12567" s="32">
        <v>58</v>
      </c>
      <c r="L12567" s="36">
        <v>668</v>
      </c>
      <c r="N12567" s="32">
        <v>13</v>
      </c>
      <c r="O12567" s="36">
        <v>668</v>
      </c>
    </row>
    <row r="12568" spans="3:15" x14ac:dyDescent="0.25">
      <c r="C12568" s="1">
        <v>1</v>
      </c>
      <c r="D12568" s="1">
        <v>1</v>
      </c>
      <c r="E12568" s="1">
        <v>1</v>
      </c>
      <c r="F12568" s="19">
        <v>12559</v>
      </c>
      <c r="G12568" s="20" t="s">
        <v>3181</v>
      </c>
      <c r="H12568" s="21" t="s">
        <v>18</v>
      </c>
      <c r="K12568" s="33">
        <v>59</v>
      </c>
      <c r="L12568" s="37">
        <v>668</v>
      </c>
      <c r="N12568" s="33">
        <v>13</v>
      </c>
      <c r="O12568" s="37">
        <v>668</v>
      </c>
    </row>
    <row r="12569" spans="3:15" x14ac:dyDescent="0.25">
      <c r="C12569" s="1">
        <v>1</v>
      </c>
      <c r="D12569" s="1">
        <v>1</v>
      </c>
      <c r="E12569" s="1">
        <v>1</v>
      </c>
      <c r="F12569" s="16">
        <v>12560</v>
      </c>
      <c r="G12569" s="17" t="s">
        <v>3181</v>
      </c>
      <c r="H12569" s="18" t="s">
        <v>18</v>
      </c>
      <c r="K12569" s="32">
        <v>70</v>
      </c>
      <c r="L12569" s="36">
        <v>668</v>
      </c>
      <c r="N12569" s="32">
        <v>20</v>
      </c>
      <c r="O12569" s="36">
        <v>668</v>
      </c>
    </row>
    <row r="12570" spans="3:15" x14ac:dyDescent="0.25">
      <c r="C12570" s="1">
        <v>1</v>
      </c>
      <c r="D12570" s="1">
        <v>1</v>
      </c>
      <c r="E12570" s="1">
        <v>1</v>
      </c>
      <c r="F12570" s="19">
        <v>12561</v>
      </c>
      <c r="G12570" s="20" t="s">
        <v>3264</v>
      </c>
      <c r="H12570" s="21" t="s">
        <v>19</v>
      </c>
      <c r="K12570" s="33">
        <v>46</v>
      </c>
      <c r="L12570" s="37">
        <v>668</v>
      </c>
      <c r="N12570" s="33">
        <v>9</v>
      </c>
      <c r="O12570" s="37">
        <v>668</v>
      </c>
    </row>
    <row r="12571" spans="3:15" x14ac:dyDescent="0.25">
      <c r="C12571" s="1">
        <v>1</v>
      </c>
      <c r="D12571" s="1">
        <v>1</v>
      </c>
      <c r="E12571" s="1">
        <v>1</v>
      </c>
      <c r="F12571" s="16">
        <v>12562</v>
      </c>
      <c r="G12571" s="17" t="s">
        <v>3182</v>
      </c>
      <c r="H12571" s="18" t="s">
        <v>18</v>
      </c>
      <c r="K12571" s="32">
        <v>61</v>
      </c>
      <c r="L12571" s="36">
        <v>668</v>
      </c>
      <c r="N12571" s="32">
        <v>22</v>
      </c>
      <c r="O12571" s="36">
        <v>668</v>
      </c>
    </row>
    <row r="12572" spans="3:15" x14ac:dyDescent="0.25">
      <c r="C12572" s="1">
        <v>1</v>
      </c>
      <c r="D12572" s="1">
        <v>1</v>
      </c>
      <c r="E12572" s="1">
        <v>1</v>
      </c>
      <c r="F12572" s="19">
        <v>12563</v>
      </c>
      <c r="G12572" s="20" t="s">
        <v>3181</v>
      </c>
      <c r="H12572" s="21" t="s">
        <v>19</v>
      </c>
      <c r="K12572" s="33">
        <v>114</v>
      </c>
      <c r="L12572" s="37">
        <v>669</v>
      </c>
      <c r="N12572" s="33">
        <v>34</v>
      </c>
      <c r="O12572" s="37">
        <v>669</v>
      </c>
    </row>
    <row r="12573" spans="3:15" x14ac:dyDescent="0.25">
      <c r="C12573" s="1">
        <v>1</v>
      </c>
      <c r="D12573" s="1">
        <v>1</v>
      </c>
      <c r="E12573" s="1">
        <v>1</v>
      </c>
      <c r="F12573" s="16">
        <v>12564</v>
      </c>
      <c r="G12573" s="17" t="s">
        <v>3264</v>
      </c>
      <c r="H12573" s="18" t="s">
        <v>19</v>
      </c>
      <c r="K12573" s="32">
        <v>78</v>
      </c>
      <c r="L12573" s="36">
        <v>669</v>
      </c>
      <c r="N12573" s="32">
        <v>11</v>
      </c>
      <c r="O12573" s="36">
        <v>669</v>
      </c>
    </row>
    <row r="12574" spans="3:15" x14ac:dyDescent="0.25">
      <c r="C12574" s="1">
        <v>1</v>
      </c>
      <c r="D12574" s="1">
        <v>1</v>
      </c>
      <c r="E12574" s="1">
        <v>1</v>
      </c>
      <c r="F12574" s="19">
        <v>12565</v>
      </c>
      <c r="G12574" s="20" t="s">
        <v>3264</v>
      </c>
      <c r="H12574" s="21" t="s">
        <v>18</v>
      </c>
      <c r="K12574" s="33">
        <v>88</v>
      </c>
      <c r="L12574" s="37">
        <v>669</v>
      </c>
      <c r="N12574" s="33">
        <v>17</v>
      </c>
      <c r="O12574" s="37">
        <v>669</v>
      </c>
    </row>
    <row r="12575" spans="3:15" x14ac:dyDescent="0.25">
      <c r="C12575" s="1">
        <v>1</v>
      </c>
      <c r="D12575" s="1">
        <v>1</v>
      </c>
      <c r="E12575" s="1">
        <v>1</v>
      </c>
      <c r="F12575" s="16">
        <v>12566</v>
      </c>
      <c r="G12575" s="17" t="s">
        <v>3182</v>
      </c>
      <c r="H12575" s="18" t="s">
        <v>18</v>
      </c>
      <c r="K12575" s="32">
        <v>85</v>
      </c>
      <c r="L12575" s="36">
        <v>669</v>
      </c>
      <c r="N12575" s="32">
        <v>20</v>
      </c>
      <c r="O12575" s="36">
        <v>669</v>
      </c>
    </row>
    <row r="12576" spans="3:15" x14ac:dyDescent="0.25">
      <c r="C12576" s="1">
        <v>1</v>
      </c>
      <c r="D12576" s="1">
        <v>1</v>
      </c>
      <c r="E12576" s="1">
        <v>1</v>
      </c>
      <c r="F12576" s="19">
        <v>12567</v>
      </c>
      <c r="G12576" s="20" t="s">
        <v>3264</v>
      </c>
      <c r="H12576" s="21" t="s">
        <v>19</v>
      </c>
      <c r="K12576" s="33">
        <v>59</v>
      </c>
      <c r="L12576" s="37">
        <v>669</v>
      </c>
      <c r="N12576" s="33">
        <v>18</v>
      </c>
      <c r="O12576" s="37">
        <v>669</v>
      </c>
    </row>
    <row r="12577" spans="3:15" x14ac:dyDescent="0.25">
      <c r="C12577" s="1">
        <v>1</v>
      </c>
      <c r="D12577" s="1">
        <v>1</v>
      </c>
      <c r="E12577" s="1">
        <v>1</v>
      </c>
      <c r="F12577" s="16">
        <v>12568</v>
      </c>
      <c r="G12577" s="17" t="s">
        <v>3182</v>
      </c>
      <c r="H12577" s="18" t="s">
        <v>18</v>
      </c>
      <c r="K12577" s="32">
        <v>67</v>
      </c>
      <c r="L12577" s="36">
        <v>669</v>
      </c>
      <c r="N12577" s="32">
        <v>15</v>
      </c>
      <c r="O12577" s="36">
        <v>669</v>
      </c>
    </row>
    <row r="12578" spans="3:15" x14ac:dyDescent="0.25">
      <c r="C12578" s="1">
        <v>1</v>
      </c>
      <c r="D12578" s="1">
        <v>1</v>
      </c>
      <c r="E12578" s="1">
        <v>1</v>
      </c>
      <c r="F12578" s="19">
        <v>12569</v>
      </c>
      <c r="G12578" s="20" t="s">
        <v>3264</v>
      </c>
      <c r="H12578" s="21" t="s">
        <v>19</v>
      </c>
      <c r="K12578" s="33">
        <v>67</v>
      </c>
      <c r="L12578" s="37">
        <v>669</v>
      </c>
      <c r="N12578" s="33">
        <v>29</v>
      </c>
      <c r="O12578" s="37">
        <v>669</v>
      </c>
    </row>
    <row r="12579" spans="3:15" x14ac:dyDescent="0.25">
      <c r="C12579" s="1">
        <v>1</v>
      </c>
      <c r="D12579" s="1">
        <v>1</v>
      </c>
      <c r="E12579" s="1">
        <v>1</v>
      </c>
      <c r="F12579" s="16">
        <v>12570</v>
      </c>
      <c r="G12579" s="17" t="s">
        <v>3264</v>
      </c>
      <c r="H12579" s="18" t="s">
        <v>18</v>
      </c>
      <c r="K12579" s="32">
        <v>77</v>
      </c>
      <c r="L12579" s="36">
        <v>669</v>
      </c>
      <c r="N12579" s="32">
        <v>20</v>
      </c>
      <c r="O12579" s="36">
        <v>669</v>
      </c>
    </row>
    <row r="12580" spans="3:15" x14ac:dyDescent="0.25">
      <c r="C12580" s="1">
        <v>1</v>
      </c>
      <c r="D12580" s="1">
        <v>1</v>
      </c>
      <c r="E12580" s="1">
        <v>1</v>
      </c>
      <c r="F12580" s="19">
        <v>12571</v>
      </c>
      <c r="G12580" s="20" t="s">
        <v>3264</v>
      </c>
      <c r="H12580" s="21" t="s">
        <v>18</v>
      </c>
      <c r="K12580" s="33">
        <v>50</v>
      </c>
      <c r="L12580" s="37">
        <v>669</v>
      </c>
      <c r="N12580" s="33">
        <v>12</v>
      </c>
      <c r="O12580" s="37">
        <v>669</v>
      </c>
    </row>
    <row r="12581" spans="3:15" x14ac:dyDescent="0.25">
      <c r="C12581" s="1">
        <v>1</v>
      </c>
      <c r="D12581" s="1">
        <v>1</v>
      </c>
      <c r="E12581" s="1">
        <v>1</v>
      </c>
      <c r="F12581" s="16">
        <v>12572</v>
      </c>
      <c r="G12581" s="17" t="s">
        <v>3264</v>
      </c>
      <c r="H12581" s="18" t="s">
        <v>18</v>
      </c>
      <c r="K12581" s="32">
        <v>84</v>
      </c>
      <c r="L12581" s="36">
        <v>670</v>
      </c>
      <c r="N12581" s="32">
        <v>13</v>
      </c>
      <c r="O12581" s="36">
        <v>670</v>
      </c>
    </row>
    <row r="12582" spans="3:15" x14ac:dyDescent="0.25">
      <c r="C12582" s="1">
        <v>1</v>
      </c>
      <c r="D12582" s="1">
        <v>1</v>
      </c>
      <c r="E12582" s="1">
        <v>1</v>
      </c>
      <c r="F12582" s="19">
        <v>12573</v>
      </c>
      <c r="G12582" s="20" t="s">
        <v>3182</v>
      </c>
      <c r="H12582" s="21" t="s">
        <v>19</v>
      </c>
      <c r="K12582" s="33">
        <v>74</v>
      </c>
      <c r="L12582" s="37">
        <v>670</v>
      </c>
      <c r="N12582" s="33">
        <v>19</v>
      </c>
      <c r="O12582" s="37">
        <v>670</v>
      </c>
    </row>
    <row r="12583" spans="3:15" x14ac:dyDescent="0.25">
      <c r="C12583" s="1">
        <v>1</v>
      </c>
      <c r="D12583" s="1">
        <v>1</v>
      </c>
      <c r="E12583" s="1">
        <v>1</v>
      </c>
      <c r="F12583" s="16">
        <v>12574</v>
      </c>
      <c r="G12583" s="17" t="s">
        <v>3181</v>
      </c>
      <c r="H12583" s="18" t="s">
        <v>19</v>
      </c>
      <c r="K12583" s="32">
        <v>96</v>
      </c>
      <c r="L12583" s="36">
        <v>670</v>
      </c>
      <c r="N12583" s="32">
        <v>18</v>
      </c>
      <c r="O12583" s="36">
        <v>670</v>
      </c>
    </row>
    <row r="12584" spans="3:15" x14ac:dyDescent="0.25">
      <c r="C12584" s="1">
        <v>1</v>
      </c>
      <c r="D12584" s="1">
        <v>1</v>
      </c>
      <c r="E12584" s="1">
        <v>1</v>
      </c>
      <c r="F12584" s="19">
        <v>12575</v>
      </c>
      <c r="G12584" s="20" t="s">
        <v>3264</v>
      </c>
      <c r="H12584" s="21" t="s">
        <v>19</v>
      </c>
      <c r="K12584" s="33">
        <v>73</v>
      </c>
      <c r="L12584" s="37">
        <v>670</v>
      </c>
      <c r="N12584" s="33">
        <v>4</v>
      </c>
      <c r="O12584" s="37">
        <v>670</v>
      </c>
    </row>
    <row r="12585" spans="3:15" x14ac:dyDescent="0.25">
      <c r="C12585" s="1">
        <v>1</v>
      </c>
      <c r="D12585" s="1">
        <v>1</v>
      </c>
      <c r="E12585" s="1">
        <v>1</v>
      </c>
      <c r="F12585" s="16">
        <v>12576</v>
      </c>
      <c r="G12585" s="17" t="s">
        <v>3182</v>
      </c>
      <c r="H12585" s="18" t="s">
        <v>18</v>
      </c>
      <c r="K12585" s="32">
        <v>99</v>
      </c>
      <c r="L12585" s="36">
        <v>671</v>
      </c>
      <c r="N12585" s="32">
        <v>19</v>
      </c>
      <c r="O12585" s="36">
        <v>671</v>
      </c>
    </row>
    <row r="12586" spans="3:15" x14ac:dyDescent="0.25">
      <c r="C12586" s="1">
        <v>1</v>
      </c>
      <c r="D12586" s="1">
        <v>1</v>
      </c>
      <c r="E12586" s="1">
        <v>1</v>
      </c>
      <c r="F12586" s="19">
        <v>12577</v>
      </c>
      <c r="G12586" s="20" t="s">
        <v>3264</v>
      </c>
      <c r="H12586" s="21" t="s">
        <v>19</v>
      </c>
      <c r="K12586" s="33">
        <v>93</v>
      </c>
      <c r="L12586" s="37">
        <v>671</v>
      </c>
      <c r="N12586" s="33">
        <v>20</v>
      </c>
      <c r="O12586" s="37">
        <v>671</v>
      </c>
    </row>
    <row r="12587" spans="3:15" x14ac:dyDescent="0.25">
      <c r="C12587" s="1">
        <v>1</v>
      </c>
      <c r="D12587" s="1">
        <v>1</v>
      </c>
      <c r="E12587" s="1">
        <v>1</v>
      </c>
      <c r="F12587" s="16">
        <v>12578</v>
      </c>
      <c r="G12587" s="17" t="s">
        <v>3264</v>
      </c>
      <c r="H12587" s="18" t="s">
        <v>18</v>
      </c>
      <c r="K12587" s="32">
        <v>81</v>
      </c>
      <c r="L12587" s="36">
        <v>671</v>
      </c>
      <c r="N12587" s="32">
        <v>16</v>
      </c>
      <c r="O12587" s="36">
        <v>671</v>
      </c>
    </row>
    <row r="12588" spans="3:15" x14ac:dyDescent="0.25">
      <c r="C12588" s="1">
        <v>1</v>
      </c>
      <c r="D12588" s="1">
        <v>1</v>
      </c>
      <c r="E12588" s="1">
        <v>1</v>
      </c>
      <c r="F12588" s="19">
        <v>12579</v>
      </c>
      <c r="G12588" s="20" t="s">
        <v>3264</v>
      </c>
      <c r="H12588" s="21" t="s">
        <v>19</v>
      </c>
      <c r="K12588" s="33">
        <v>82</v>
      </c>
      <c r="L12588" s="37">
        <v>671</v>
      </c>
      <c r="N12588" s="33">
        <v>20</v>
      </c>
      <c r="O12588" s="37">
        <v>671</v>
      </c>
    </row>
    <row r="12589" spans="3:15" x14ac:dyDescent="0.25">
      <c r="C12589" s="1">
        <v>1</v>
      </c>
      <c r="D12589" s="1">
        <v>1</v>
      </c>
      <c r="E12589" s="1">
        <v>1</v>
      </c>
      <c r="F12589" s="16">
        <v>12580</v>
      </c>
      <c r="G12589" s="17" t="s">
        <v>3264</v>
      </c>
      <c r="H12589" s="18" t="s">
        <v>18</v>
      </c>
      <c r="K12589" s="32">
        <v>68</v>
      </c>
      <c r="L12589" s="36">
        <v>671</v>
      </c>
      <c r="N12589" s="32">
        <v>19</v>
      </c>
      <c r="O12589" s="36">
        <v>671</v>
      </c>
    </row>
    <row r="12590" spans="3:15" x14ac:dyDescent="0.25">
      <c r="C12590" s="1">
        <v>1</v>
      </c>
      <c r="D12590" s="1">
        <v>1</v>
      </c>
      <c r="E12590" s="1">
        <v>1</v>
      </c>
      <c r="F12590" s="19">
        <v>12581</v>
      </c>
      <c r="G12590" s="20" t="s">
        <v>3181</v>
      </c>
      <c r="H12590" s="21" t="s">
        <v>19</v>
      </c>
      <c r="K12590" s="33">
        <v>85</v>
      </c>
      <c r="L12590" s="37">
        <v>671</v>
      </c>
      <c r="N12590" s="33">
        <v>20</v>
      </c>
      <c r="O12590" s="37">
        <v>671</v>
      </c>
    </row>
    <row r="12591" spans="3:15" x14ac:dyDescent="0.25">
      <c r="C12591" s="1">
        <v>1</v>
      </c>
      <c r="D12591" s="1">
        <v>1</v>
      </c>
      <c r="E12591" s="1">
        <v>1</v>
      </c>
      <c r="F12591" s="16">
        <v>12582</v>
      </c>
      <c r="G12591" s="17" t="s">
        <v>3264</v>
      </c>
      <c r="H12591" s="18" t="s">
        <v>18</v>
      </c>
      <c r="K12591" s="32">
        <v>58</v>
      </c>
      <c r="L12591" s="36">
        <v>671</v>
      </c>
      <c r="N12591" s="32">
        <v>10</v>
      </c>
      <c r="O12591" s="36">
        <v>671</v>
      </c>
    </row>
    <row r="12592" spans="3:15" x14ac:dyDescent="0.25">
      <c r="C12592" s="1">
        <v>1</v>
      </c>
      <c r="D12592" s="1">
        <v>1</v>
      </c>
      <c r="E12592" s="1">
        <v>1</v>
      </c>
      <c r="F12592" s="19">
        <v>12583</v>
      </c>
      <c r="G12592" s="20" t="s">
        <v>3182</v>
      </c>
      <c r="H12592" s="21" t="s">
        <v>19</v>
      </c>
      <c r="K12592" s="33">
        <v>81</v>
      </c>
      <c r="L12592" s="37">
        <v>671</v>
      </c>
      <c r="N12592" s="33">
        <v>23</v>
      </c>
      <c r="O12592" s="37">
        <v>671</v>
      </c>
    </row>
    <row r="12593" spans="3:15" x14ac:dyDescent="0.25">
      <c r="C12593" s="1">
        <v>1</v>
      </c>
      <c r="D12593" s="1">
        <v>1</v>
      </c>
      <c r="E12593" s="1">
        <v>1</v>
      </c>
      <c r="F12593" s="16">
        <v>12584</v>
      </c>
      <c r="G12593" s="17" t="s">
        <v>3264</v>
      </c>
      <c r="H12593" s="18" t="s">
        <v>19</v>
      </c>
      <c r="K12593" s="32">
        <v>70</v>
      </c>
      <c r="L12593" s="36">
        <v>671</v>
      </c>
      <c r="N12593" s="32">
        <v>11</v>
      </c>
      <c r="O12593" s="36">
        <v>671</v>
      </c>
    </row>
    <row r="12594" spans="3:15" x14ac:dyDescent="0.25">
      <c r="C12594" s="1">
        <v>1</v>
      </c>
      <c r="D12594" s="1">
        <v>1</v>
      </c>
      <c r="E12594" s="1">
        <v>1</v>
      </c>
      <c r="F12594" s="19">
        <v>12585</v>
      </c>
      <c r="G12594" s="20" t="s">
        <v>3264</v>
      </c>
      <c r="H12594" s="21" t="s">
        <v>18</v>
      </c>
      <c r="K12594" s="33">
        <v>71</v>
      </c>
      <c r="L12594" s="37">
        <v>671</v>
      </c>
      <c r="N12594" s="33">
        <v>14</v>
      </c>
      <c r="O12594" s="37">
        <v>671</v>
      </c>
    </row>
    <row r="12595" spans="3:15" x14ac:dyDescent="0.25">
      <c r="C12595" s="1">
        <v>1</v>
      </c>
      <c r="D12595" s="1">
        <v>1</v>
      </c>
      <c r="E12595" s="1">
        <v>1</v>
      </c>
      <c r="F12595" s="16">
        <v>12586</v>
      </c>
      <c r="G12595" s="17" t="s">
        <v>3264</v>
      </c>
      <c r="H12595" s="18" t="s">
        <v>18</v>
      </c>
      <c r="K12595" s="32">
        <v>47</v>
      </c>
      <c r="L12595" s="36">
        <v>671</v>
      </c>
      <c r="N12595" s="32">
        <v>10</v>
      </c>
      <c r="O12595" s="36">
        <v>671</v>
      </c>
    </row>
    <row r="12596" spans="3:15" x14ac:dyDescent="0.25">
      <c r="C12596" s="1">
        <v>1</v>
      </c>
      <c r="D12596" s="1">
        <v>1</v>
      </c>
      <c r="E12596" s="1">
        <v>1</v>
      </c>
      <c r="F12596" s="19">
        <v>12587</v>
      </c>
      <c r="G12596" s="20" t="s">
        <v>3264</v>
      </c>
      <c r="H12596" s="21" t="s">
        <v>19</v>
      </c>
      <c r="K12596" s="33">
        <v>95</v>
      </c>
      <c r="L12596" s="37">
        <v>672</v>
      </c>
      <c r="N12596" s="33">
        <v>26</v>
      </c>
      <c r="O12596" s="37">
        <v>672</v>
      </c>
    </row>
    <row r="12597" spans="3:15" x14ac:dyDescent="0.25">
      <c r="C12597" s="1">
        <v>1</v>
      </c>
      <c r="D12597" s="1">
        <v>1</v>
      </c>
      <c r="E12597" s="1">
        <v>1</v>
      </c>
      <c r="F12597" s="16">
        <v>12588</v>
      </c>
      <c r="G12597" s="17" t="s">
        <v>3264</v>
      </c>
      <c r="H12597" s="18" t="s">
        <v>18</v>
      </c>
      <c r="K12597" s="32">
        <v>75</v>
      </c>
      <c r="L12597" s="36">
        <v>672</v>
      </c>
      <c r="N12597" s="32">
        <v>17</v>
      </c>
      <c r="O12597" s="36">
        <v>672</v>
      </c>
    </row>
    <row r="12598" spans="3:15" x14ac:dyDescent="0.25">
      <c r="C12598" s="1">
        <v>1</v>
      </c>
      <c r="D12598" s="1">
        <v>1</v>
      </c>
      <c r="E12598" s="1">
        <v>1</v>
      </c>
      <c r="F12598" s="19">
        <v>12589</v>
      </c>
      <c r="G12598" s="20" t="s">
        <v>3264</v>
      </c>
      <c r="H12598" s="21" t="s">
        <v>19</v>
      </c>
      <c r="K12598" s="33">
        <v>80</v>
      </c>
      <c r="L12598" s="37">
        <v>672</v>
      </c>
      <c r="N12598" s="33">
        <v>13</v>
      </c>
      <c r="O12598" s="37">
        <v>672</v>
      </c>
    </row>
    <row r="12599" spans="3:15" x14ac:dyDescent="0.25">
      <c r="C12599" s="1">
        <v>1</v>
      </c>
      <c r="D12599" s="1">
        <v>1</v>
      </c>
      <c r="E12599" s="1">
        <v>1</v>
      </c>
      <c r="F12599" s="16">
        <v>12590</v>
      </c>
      <c r="G12599" s="17" t="s">
        <v>3264</v>
      </c>
      <c r="H12599" s="18" t="s">
        <v>18</v>
      </c>
      <c r="K12599" s="32">
        <v>68</v>
      </c>
      <c r="L12599" s="36">
        <v>672</v>
      </c>
      <c r="N12599" s="32">
        <v>18</v>
      </c>
      <c r="O12599" s="36">
        <v>672</v>
      </c>
    </row>
    <row r="12600" spans="3:15" x14ac:dyDescent="0.25">
      <c r="C12600" s="1">
        <v>1</v>
      </c>
      <c r="D12600" s="1">
        <v>1</v>
      </c>
      <c r="E12600" s="1">
        <v>1</v>
      </c>
      <c r="F12600" s="19">
        <v>12591</v>
      </c>
      <c r="G12600" s="20" t="s">
        <v>3264</v>
      </c>
      <c r="H12600" s="21" t="s">
        <v>19</v>
      </c>
      <c r="K12600" s="33">
        <v>68</v>
      </c>
      <c r="L12600" s="37">
        <v>672</v>
      </c>
      <c r="N12600" s="33">
        <v>19</v>
      </c>
      <c r="O12600" s="37">
        <v>672</v>
      </c>
    </row>
    <row r="12601" spans="3:15" x14ac:dyDescent="0.25">
      <c r="C12601" s="1">
        <v>1</v>
      </c>
      <c r="D12601" s="1">
        <v>1</v>
      </c>
      <c r="E12601" s="1">
        <v>1</v>
      </c>
      <c r="F12601" s="16">
        <v>12592</v>
      </c>
      <c r="G12601" s="17" t="s">
        <v>3264</v>
      </c>
      <c r="H12601" s="18" t="s">
        <v>19</v>
      </c>
      <c r="K12601" s="32">
        <v>78</v>
      </c>
      <c r="L12601" s="36">
        <v>673</v>
      </c>
      <c r="N12601" s="32">
        <v>10</v>
      </c>
      <c r="O12601" s="36">
        <v>673</v>
      </c>
    </row>
    <row r="12602" spans="3:15" x14ac:dyDescent="0.25">
      <c r="C12602" s="1">
        <v>1</v>
      </c>
      <c r="D12602" s="1">
        <v>1</v>
      </c>
      <c r="E12602" s="1">
        <v>1</v>
      </c>
      <c r="F12602" s="19">
        <v>12593</v>
      </c>
      <c r="G12602" s="20" t="s">
        <v>3264</v>
      </c>
      <c r="H12602" s="21" t="s">
        <v>18</v>
      </c>
      <c r="K12602" s="33">
        <v>77</v>
      </c>
      <c r="L12602" s="37">
        <v>673</v>
      </c>
      <c r="N12602" s="33">
        <v>8</v>
      </c>
      <c r="O12602" s="37">
        <v>673</v>
      </c>
    </row>
    <row r="12603" spans="3:15" x14ac:dyDescent="0.25">
      <c r="C12603" s="1">
        <v>1</v>
      </c>
      <c r="D12603" s="1">
        <v>1</v>
      </c>
      <c r="E12603" s="1">
        <v>1</v>
      </c>
      <c r="F12603" s="16">
        <v>12594</v>
      </c>
      <c r="G12603" s="17" t="s">
        <v>3264</v>
      </c>
      <c r="H12603" s="18" t="s">
        <v>18</v>
      </c>
      <c r="K12603" s="32">
        <v>62</v>
      </c>
      <c r="L12603" s="36">
        <v>673</v>
      </c>
      <c r="N12603" s="32">
        <v>13</v>
      </c>
      <c r="O12603" s="36">
        <v>673</v>
      </c>
    </row>
    <row r="12604" spans="3:15" x14ac:dyDescent="0.25">
      <c r="C12604" s="1">
        <v>1</v>
      </c>
      <c r="D12604" s="1">
        <v>1</v>
      </c>
      <c r="E12604" s="1">
        <v>1</v>
      </c>
      <c r="F12604" s="19">
        <v>12595</v>
      </c>
      <c r="G12604" s="20" t="s">
        <v>3182</v>
      </c>
      <c r="H12604" s="21" t="s">
        <v>19</v>
      </c>
      <c r="K12604" s="33">
        <v>62</v>
      </c>
      <c r="L12604" s="37">
        <v>673</v>
      </c>
      <c r="N12604" s="33">
        <v>15</v>
      </c>
      <c r="O12604" s="37">
        <v>673</v>
      </c>
    </row>
    <row r="12605" spans="3:15" x14ac:dyDescent="0.25">
      <c r="C12605" s="1">
        <v>1</v>
      </c>
      <c r="D12605" s="1">
        <v>1</v>
      </c>
      <c r="E12605" s="1">
        <v>1</v>
      </c>
      <c r="F12605" s="16">
        <v>12596</v>
      </c>
      <c r="G12605" s="17" t="s">
        <v>3181</v>
      </c>
      <c r="H12605" s="18" t="s">
        <v>18</v>
      </c>
      <c r="K12605" s="32">
        <v>55</v>
      </c>
      <c r="L12605" s="36">
        <v>673</v>
      </c>
      <c r="N12605" s="32">
        <v>17</v>
      </c>
      <c r="O12605" s="36">
        <v>673</v>
      </c>
    </row>
    <row r="12606" spans="3:15" x14ac:dyDescent="0.25">
      <c r="C12606" s="1">
        <v>1</v>
      </c>
      <c r="D12606" s="1">
        <v>1</v>
      </c>
      <c r="E12606" s="1">
        <v>1</v>
      </c>
      <c r="F12606" s="19">
        <v>12597</v>
      </c>
      <c r="G12606" s="20" t="s">
        <v>3264</v>
      </c>
      <c r="H12606" s="21" t="s">
        <v>19</v>
      </c>
      <c r="K12606" s="33">
        <v>76</v>
      </c>
      <c r="L12606" s="37">
        <v>674</v>
      </c>
      <c r="N12606" s="33">
        <v>13</v>
      </c>
      <c r="O12606" s="37">
        <v>674</v>
      </c>
    </row>
    <row r="12607" spans="3:15" x14ac:dyDescent="0.25">
      <c r="C12607" s="1">
        <v>1</v>
      </c>
      <c r="D12607" s="1">
        <v>1</v>
      </c>
      <c r="E12607" s="1">
        <v>1</v>
      </c>
      <c r="F12607" s="16">
        <v>12598</v>
      </c>
      <c r="G12607" s="17" t="s">
        <v>3181</v>
      </c>
      <c r="H12607" s="18" t="s">
        <v>19</v>
      </c>
      <c r="K12607" s="32">
        <v>82</v>
      </c>
      <c r="L12607" s="36">
        <v>674</v>
      </c>
      <c r="N12607" s="32">
        <v>21</v>
      </c>
      <c r="O12607" s="36">
        <v>674</v>
      </c>
    </row>
    <row r="12608" spans="3:15" x14ac:dyDescent="0.25">
      <c r="C12608" s="1">
        <v>1</v>
      </c>
      <c r="D12608" s="1">
        <v>1</v>
      </c>
      <c r="E12608" s="1">
        <v>1</v>
      </c>
      <c r="F12608" s="19">
        <v>12599</v>
      </c>
      <c r="G12608" s="20" t="s">
        <v>3182</v>
      </c>
      <c r="H12608" s="21" t="s">
        <v>18</v>
      </c>
      <c r="K12608" s="33">
        <v>69</v>
      </c>
      <c r="L12608" s="37">
        <v>674</v>
      </c>
      <c r="N12608" s="33">
        <v>20</v>
      </c>
      <c r="O12608" s="37">
        <v>674</v>
      </c>
    </row>
    <row r="12609" spans="3:15" x14ac:dyDescent="0.25">
      <c r="C12609" s="1">
        <v>1</v>
      </c>
      <c r="D12609" s="1">
        <v>1</v>
      </c>
      <c r="E12609" s="1">
        <v>1</v>
      </c>
      <c r="F12609" s="16">
        <v>12600</v>
      </c>
      <c r="G12609" s="17" t="s">
        <v>3264</v>
      </c>
      <c r="H12609" s="18" t="s">
        <v>18</v>
      </c>
      <c r="K12609" s="32">
        <v>74</v>
      </c>
      <c r="L12609" s="36">
        <v>674</v>
      </c>
      <c r="N12609" s="32">
        <v>16</v>
      </c>
      <c r="O12609" s="36">
        <v>674</v>
      </c>
    </row>
    <row r="12610" spans="3:15" x14ac:dyDescent="0.25">
      <c r="C12610" s="1">
        <v>1</v>
      </c>
      <c r="D12610" s="1">
        <v>1</v>
      </c>
      <c r="E12610" s="1">
        <v>1</v>
      </c>
      <c r="F12610" s="19">
        <v>12601</v>
      </c>
      <c r="G12610" s="20" t="s">
        <v>3181</v>
      </c>
      <c r="H12610" s="21" t="s">
        <v>18</v>
      </c>
      <c r="K12610" s="33">
        <v>63</v>
      </c>
      <c r="L12610" s="37">
        <v>674</v>
      </c>
      <c r="N12610" s="33">
        <v>20</v>
      </c>
      <c r="O12610" s="37">
        <v>674</v>
      </c>
    </row>
    <row r="12611" spans="3:15" x14ac:dyDescent="0.25">
      <c r="C12611" s="1">
        <v>1</v>
      </c>
      <c r="D12611" s="1">
        <v>1</v>
      </c>
      <c r="E12611" s="1">
        <v>1</v>
      </c>
      <c r="F12611" s="16">
        <v>12602</v>
      </c>
      <c r="G12611" s="17" t="s">
        <v>3264</v>
      </c>
      <c r="H12611" s="18" t="s">
        <v>19</v>
      </c>
      <c r="K12611" s="32">
        <v>39</v>
      </c>
      <c r="L12611" s="36">
        <v>674</v>
      </c>
      <c r="N12611" s="32">
        <v>4</v>
      </c>
      <c r="O12611" s="36">
        <v>674</v>
      </c>
    </row>
    <row r="12612" spans="3:15" x14ac:dyDescent="0.25">
      <c r="C12612" s="1">
        <v>1</v>
      </c>
      <c r="D12612" s="1">
        <v>1</v>
      </c>
      <c r="E12612" s="1">
        <v>1</v>
      </c>
      <c r="F12612" s="19">
        <v>12603</v>
      </c>
      <c r="G12612" s="20" t="s">
        <v>3182</v>
      </c>
      <c r="H12612" s="21" t="s">
        <v>19</v>
      </c>
      <c r="K12612" s="33">
        <v>96</v>
      </c>
      <c r="L12612" s="37">
        <v>675</v>
      </c>
      <c r="N12612" s="33">
        <v>26</v>
      </c>
      <c r="O12612" s="37">
        <v>675</v>
      </c>
    </row>
    <row r="12613" spans="3:15" x14ac:dyDescent="0.25">
      <c r="C12613" s="1">
        <v>1</v>
      </c>
      <c r="D12613" s="1">
        <v>1</v>
      </c>
      <c r="E12613" s="1">
        <v>1</v>
      </c>
      <c r="F12613" s="16">
        <v>12604</v>
      </c>
      <c r="G12613" s="17" t="s">
        <v>3182</v>
      </c>
      <c r="H12613" s="18" t="s">
        <v>19</v>
      </c>
      <c r="K12613" s="32">
        <v>80</v>
      </c>
      <c r="L12613" s="36">
        <v>675</v>
      </c>
      <c r="N12613" s="32">
        <v>19</v>
      </c>
      <c r="O12613" s="36">
        <v>675</v>
      </c>
    </row>
    <row r="12614" spans="3:15" x14ac:dyDescent="0.25">
      <c r="C12614" s="1">
        <v>1</v>
      </c>
      <c r="D12614" s="1">
        <v>1</v>
      </c>
      <c r="E12614" s="1">
        <v>1</v>
      </c>
      <c r="F12614" s="19">
        <v>12605</v>
      </c>
      <c r="G12614" s="20" t="s">
        <v>3264</v>
      </c>
      <c r="H12614" s="21" t="s">
        <v>18</v>
      </c>
      <c r="K12614" s="33">
        <v>80</v>
      </c>
      <c r="L12614" s="37">
        <v>675</v>
      </c>
      <c r="N12614" s="33">
        <v>7</v>
      </c>
      <c r="O12614" s="37">
        <v>675</v>
      </c>
    </row>
    <row r="12615" spans="3:15" x14ac:dyDescent="0.25">
      <c r="C12615" s="1">
        <v>1</v>
      </c>
      <c r="D12615" s="1">
        <v>1</v>
      </c>
      <c r="E12615" s="1">
        <v>1</v>
      </c>
      <c r="F12615" s="16">
        <v>12606</v>
      </c>
      <c r="G12615" s="17" t="s">
        <v>3264</v>
      </c>
      <c r="H12615" s="18" t="s">
        <v>19</v>
      </c>
      <c r="K12615" s="32">
        <v>75</v>
      </c>
      <c r="L12615" s="36">
        <v>675</v>
      </c>
      <c r="N12615" s="32">
        <v>15</v>
      </c>
      <c r="O12615" s="36">
        <v>675</v>
      </c>
    </row>
    <row r="12616" spans="3:15" x14ac:dyDescent="0.25">
      <c r="C12616" s="1">
        <v>1</v>
      </c>
      <c r="D12616" s="1">
        <v>1</v>
      </c>
      <c r="E12616" s="1">
        <v>1</v>
      </c>
      <c r="F12616" s="19">
        <v>12607</v>
      </c>
      <c r="G12616" s="20" t="s">
        <v>3264</v>
      </c>
      <c r="H12616" s="21" t="s">
        <v>19</v>
      </c>
      <c r="K12616" s="33">
        <v>65</v>
      </c>
      <c r="L12616" s="37">
        <v>675</v>
      </c>
      <c r="N12616" s="33">
        <v>9</v>
      </c>
      <c r="O12616" s="37">
        <v>675</v>
      </c>
    </row>
    <row r="12617" spans="3:15" x14ac:dyDescent="0.25">
      <c r="C12617" s="1">
        <v>1</v>
      </c>
      <c r="D12617" s="1">
        <v>1</v>
      </c>
      <c r="E12617" s="1">
        <v>1</v>
      </c>
      <c r="F12617" s="16">
        <v>12608</v>
      </c>
      <c r="G12617" s="17" t="s">
        <v>3264</v>
      </c>
      <c r="H12617" s="18" t="s">
        <v>19</v>
      </c>
      <c r="K12617" s="32">
        <v>81</v>
      </c>
      <c r="L12617" s="36">
        <v>675</v>
      </c>
      <c r="N12617" s="32">
        <v>12</v>
      </c>
      <c r="O12617" s="36">
        <v>675</v>
      </c>
    </row>
    <row r="12618" spans="3:15" x14ac:dyDescent="0.25">
      <c r="C12618" s="1">
        <v>1</v>
      </c>
      <c r="D12618" s="1">
        <v>1</v>
      </c>
      <c r="E12618" s="1">
        <v>1</v>
      </c>
      <c r="F12618" s="19">
        <v>12609</v>
      </c>
      <c r="G12618" s="20" t="s">
        <v>3182</v>
      </c>
      <c r="H12618" s="21" t="s">
        <v>18</v>
      </c>
      <c r="K12618" s="33">
        <v>73</v>
      </c>
      <c r="L12618" s="37">
        <v>675</v>
      </c>
      <c r="N12618" s="33">
        <v>19</v>
      </c>
      <c r="O12618" s="37">
        <v>675</v>
      </c>
    </row>
    <row r="12619" spans="3:15" x14ac:dyDescent="0.25">
      <c r="C12619" s="1">
        <v>1</v>
      </c>
      <c r="D12619" s="1">
        <v>1</v>
      </c>
      <c r="E12619" s="1">
        <v>1</v>
      </c>
      <c r="F12619" s="16">
        <v>12610</v>
      </c>
      <c r="G12619" s="17" t="s">
        <v>3182</v>
      </c>
      <c r="H12619" s="18" t="s">
        <v>19</v>
      </c>
      <c r="K12619" s="32">
        <v>68</v>
      </c>
      <c r="L12619" s="36">
        <v>675</v>
      </c>
      <c r="N12619" s="32">
        <v>26</v>
      </c>
      <c r="O12619" s="36">
        <v>675</v>
      </c>
    </row>
    <row r="12620" spans="3:15" x14ac:dyDescent="0.25">
      <c r="C12620" s="1">
        <v>1</v>
      </c>
      <c r="D12620" s="1">
        <v>1</v>
      </c>
      <c r="E12620" s="1">
        <v>1</v>
      </c>
      <c r="F12620" s="19">
        <v>12611</v>
      </c>
      <c r="G12620" s="20" t="s">
        <v>3264</v>
      </c>
      <c r="H12620" s="21" t="s">
        <v>19</v>
      </c>
      <c r="K12620" s="33">
        <v>58</v>
      </c>
      <c r="L12620" s="37">
        <v>675</v>
      </c>
      <c r="N12620" s="33">
        <v>17</v>
      </c>
      <c r="O12620" s="37">
        <v>675</v>
      </c>
    </row>
    <row r="12621" spans="3:15" x14ac:dyDescent="0.25">
      <c r="C12621" s="1">
        <v>1</v>
      </c>
      <c r="D12621" s="1">
        <v>1</v>
      </c>
      <c r="E12621" s="1">
        <v>1</v>
      </c>
      <c r="F12621" s="16">
        <v>12612</v>
      </c>
      <c r="G12621" s="17" t="s">
        <v>3264</v>
      </c>
      <c r="H12621" s="18" t="s">
        <v>18</v>
      </c>
      <c r="K12621" s="32">
        <v>43</v>
      </c>
      <c r="L12621" s="36">
        <v>675</v>
      </c>
      <c r="N12621" s="32">
        <v>16</v>
      </c>
      <c r="O12621" s="36">
        <v>675</v>
      </c>
    </row>
    <row r="12622" spans="3:15" x14ac:dyDescent="0.25">
      <c r="C12622" s="1">
        <v>1</v>
      </c>
      <c r="D12622" s="1">
        <v>1</v>
      </c>
      <c r="E12622" s="1">
        <v>1</v>
      </c>
      <c r="F12622" s="19">
        <v>12613</v>
      </c>
      <c r="G12622" s="20" t="s">
        <v>3264</v>
      </c>
      <c r="H12622" s="21" t="s">
        <v>19</v>
      </c>
      <c r="K12622" s="33">
        <v>85</v>
      </c>
      <c r="L12622" s="37">
        <v>676</v>
      </c>
      <c r="N12622" s="33">
        <v>17</v>
      </c>
      <c r="O12622" s="37">
        <v>676</v>
      </c>
    </row>
    <row r="12623" spans="3:15" x14ac:dyDescent="0.25">
      <c r="C12623" s="1">
        <v>1</v>
      </c>
      <c r="D12623" s="1">
        <v>1</v>
      </c>
      <c r="E12623" s="1">
        <v>1</v>
      </c>
      <c r="F12623" s="16">
        <v>12614</v>
      </c>
      <c r="G12623" s="17" t="s">
        <v>3181</v>
      </c>
      <c r="H12623" s="18" t="s">
        <v>18</v>
      </c>
      <c r="K12623" s="32">
        <v>87</v>
      </c>
      <c r="L12623" s="36">
        <v>676</v>
      </c>
      <c r="N12623" s="32">
        <v>25</v>
      </c>
      <c r="O12623" s="36">
        <v>676</v>
      </c>
    </row>
    <row r="12624" spans="3:15" x14ac:dyDescent="0.25">
      <c r="C12624" s="1">
        <v>1</v>
      </c>
      <c r="D12624" s="1">
        <v>1</v>
      </c>
      <c r="E12624" s="1">
        <v>1</v>
      </c>
      <c r="F12624" s="19">
        <v>12615</v>
      </c>
      <c r="G12624" s="20" t="s">
        <v>3181</v>
      </c>
      <c r="H12624" s="21" t="s">
        <v>18</v>
      </c>
      <c r="K12624" s="33">
        <v>90</v>
      </c>
      <c r="L12624" s="37">
        <v>676</v>
      </c>
      <c r="N12624" s="33">
        <v>16</v>
      </c>
      <c r="O12624" s="37">
        <v>676</v>
      </c>
    </row>
    <row r="12625" spans="3:15" x14ac:dyDescent="0.25">
      <c r="C12625" s="1">
        <v>1</v>
      </c>
      <c r="D12625" s="1">
        <v>1</v>
      </c>
      <c r="E12625" s="1">
        <v>1</v>
      </c>
      <c r="F12625" s="16">
        <v>12616</v>
      </c>
      <c r="G12625" s="17" t="s">
        <v>3264</v>
      </c>
      <c r="H12625" s="18" t="s">
        <v>18</v>
      </c>
      <c r="K12625" s="32">
        <v>92</v>
      </c>
      <c r="L12625" s="36">
        <v>676</v>
      </c>
      <c r="N12625" s="32">
        <v>17</v>
      </c>
      <c r="O12625" s="36">
        <v>676</v>
      </c>
    </row>
    <row r="12626" spans="3:15" x14ac:dyDescent="0.25">
      <c r="C12626" s="1">
        <v>1</v>
      </c>
      <c r="D12626" s="1">
        <v>1</v>
      </c>
      <c r="E12626" s="1">
        <v>1</v>
      </c>
      <c r="F12626" s="19">
        <v>12617</v>
      </c>
      <c r="G12626" s="20" t="s">
        <v>3264</v>
      </c>
      <c r="H12626" s="21" t="s">
        <v>18</v>
      </c>
      <c r="K12626" s="33">
        <v>64</v>
      </c>
      <c r="L12626" s="37">
        <v>676</v>
      </c>
      <c r="N12626" s="33">
        <v>14</v>
      </c>
      <c r="O12626" s="37">
        <v>676</v>
      </c>
    </row>
    <row r="12627" spans="3:15" x14ac:dyDescent="0.25">
      <c r="C12627" s="1">
        <v>1</v>
      </c>
      <c r="D12627" s="1">
        <v>1</v>
      </c>
      <c r="E12627" s="1">
        <v>1</v>
      </c>
      <c r="F12627" s="16">
        <v>12618</v>
      </c>
      <c r="G12627" s="17" t="s">
        <v>3181</v>
      </c>
      <c r="H12627" s="18" t="s">
        <v>19</v>
      </c>
      <c r="K12627" s="32">
        <v>73</v>
      </c>
      <c r="L12627" s="36">
        <v>676</v>
      </c>
      <c r="N12627" s="32">
        <v>25</v>
      </c>
      <c r="O12627" s="36">
        <v>676</v>
      </c>
    </row>
    <row r="12628" spans="3:15" x14ac:dyDescent="0.25">
      <c r="C12628" s="1">
        <v>1</v>
      </c>
      <c r="D12628" s="1">
        <v>1</v>
      </c>
      <c r="E12628" s="1">
        <v>1</v>
      </c>
      <c r="F12628" s="19">
        <v>12619</v>
      </c>
      <c r="G12628" s="20" t="s">
        <v>3182</v>
      </c>
      <c r="H12628" s="21" t="s">
        <v>19</v>
      </c>
      <c r="K12628" s="33">
        <v>68</v>
      </c>
      <c r="L12628" s="37">
        <v>676</v>
      </c>
      <c r="N12628" s="33">
        <v>14</v>
      </c>
      <c r="O12628" s="37">
        <v>676</v>
      </c>
    </row>
    <row r="12629" spans="3:15" x14ac:dyDescent="0.25">
      <c r="C12629" s="1">
        <v>1</v>
      </c>
      <c r="D12629" s="1">
        <v>1</v>
      </c>
      <c r="E12629" s="1">
        <v>1</v>
      </c>
      <c r="F12629" s="16">
        <v>12620</v>
      </c>
      <c r="G12629" s="17" t="s">
        <v>3264</v>
      </c>
      <c r="H12629" s="18" t="s">
        <v>18</v>
      </c>
      <c r="K12629" s="32">
        <v>52</v>
      </c>
      <c r="L12629" s="36">
        <v>676</v>
      </c>
      <c r="N12629" s="32">
        <v>8</v>
      </c>
      <c r="O12629" s="36">
        <v>676</v>
      </c>
    </row>
    <row r="12630" spans="3:15" x14ac:dyDescent="0.25">
      <c r="C12630" s="1">
        <v>1</v>
      </c>
      <c r="D12630" s="1">
        <v>1</v>
      </c>
      <c r="E12630" s="1">
        <v>1</v>
      </c>
      <c r="F12630" s="19">
        <v>12621</v>
      </c>
      <c r="G12630" s="20" t="s">
        <v>3264</v>
      </c>
      <c r="H12630" s="21" t="s">
        <v>18</v>
      </c>
      <c r="K12630" s="33">
        <v>89</v>
      </c>
      <c r="L12630" s="37">
        <v>677</v>
      </c>
      <c r="N12630" s="33">
        <v>15</v>
      </c>
      <c r="O12630" s="37">
        <v>677</v>
      </c>
    </row>
    <row r="12631" spans="3:15" x14ac:dyDescent="0.25">
      <c r="C12631" s="1">
        <v>1</v>
      </c>
      <c r="D12631" s="1">
        <v>1</v>
      </c>
      <c r="E12631" s="1">
        <v>1</v>
      </c>
      <c r="F12631" s="16">
        <v>12622</v>
      </c>
      <c r="G12631" s="17" t="s">
        <v>3182</v>
      </c>
      <c r="H12631" s="18" t="s">
        <v>19</v>
      </c>
      <c r="K12631" s="32">
        <v>88</v>
      </c>
      <c r="L12631" s="36">
        <v>677</v>
      </c>
      <c r="N12631" s="32">
        <v>25</v>
      </c>
      <c r="O12631" s="36">
        <v>677</v>
      </c>
    </row>
    <row r="12632" spans="3:15" x14ac:dyDescent="0.25">
      <c r="C12632" s="1">
        <v>1</v>
      </c>
      <c r="D12632" s="1">
        <v>1</v>
      </c>
      <c r="E12632" s="1">
        <v>1</v>
      </c>
      <c r="F12632" s="19">
        <v>12623</v>
      </c>
      <c r="G12632" s="20" t="s">
        <v>3264</v>
      </c>
      <c r="H12632" s="21" t="s">
        <v>19</v>
      </c>
      <c r="K12632" s="33">
        <v>67</v>
      </c>
      <c r="L12632" s="37">
        <v>677</v>
      </c>
      <c r="N12632" s="33">
        <v>10</v>
      </c>
      <c r="O12632" s="37">
        <v>677</v>
      </c>
    </row>
    <row r="12633" spans="3:15" x14ac:dyDescent="0.25">
      <c r="C12633" s="1">
        <v>1</v>
      </c>
      <c r="D12633" s="1">
        <v>1</v>
      </c>
      <c r="E12633" s="1">
        <v>1</v>
      </c>
      <c r="F12633" s="16">
        <v>12624</v>
      </c>
      <c r="G12633" s="17" t="s">
        <v>3264</v>
      </c>
      <c r="H12633" s="18" t="s">
        <v>19</v>
      </c>
      <c r="K12633" s="32">
        <v>56</v>
      </c>
      <c r="L12633" s="36">
        <v>677</v>
      </c>
      <c r="N12633" s="32">
        <v>10</v>
      </c>
      <c r="O12633" s="36">
        <v>677</v>
      </c>
    </row>
    <row r="12634" spans="3:15" x14ac:dyDescent="0.25">
      <c r="C12634" s="1">
        <v>1</v>
      </c>
      <c r="D12634" s="1">
        <v>1</v>
      </c>
      <c r="E12634" s="1">
        <v>1</v>
      </c>
      <c r="F12634" s="19">
        <v>12625</v>
      </c>
      <c r="G12634" s="20" t="s">
        <v>3264</v>
      </c>
      <c r="H12634" s="21" t="s">
        <v>18</v>
      </c>
      <c r="K12634" s="33">
        <v>55</v>
      </c>
      <c r="L12634" s="37">
        <v>677</v>
      </c>
      <c r="N12634" s="33">
        <v>17</v>
      </c>
      <c r="O12634" s="37">
        <v>677</v>
      </c>
    </row>
    <row r="12635" spans="3:15" x14ac:dyDescent="0.25">
      <c r="C12635" s="1">
        <v>1</v>
      </c>
      <c r="D12635" s="1">
        <v>1</v>
      </c>
      <c r="E12635" s="1">
        <v>1</v>
      </c>
      <c r="F12635" s="16">
        <v>12626</v>
      </c>
      <c r="G12635" s="17" t="s">
        <v>3264</v>
      </c>
      <c r="H12635" s="18" t="s">
        <v>19</v>
      </c>
      <c r="K12635" s="32">
        <v>61</v>
      </c>
      <c r="L12635" s="36">
        <v>677</v>
      </c>
      <c r="N12635" s="32">
        <v>10</v>
      </c>
      <c r="O12635" s="36">
        <v>677</v>
      </c>
    </row>
    <row r="12636" spans="3:15" x14ac:dyDescent="0.25">
      <c r="C12636" s="1">
        <v>1</v>
      </c>
      <c r="D12636" s="1">
        <v>1</v>
      </c>
      <c r="E12636" s="1">
        <v>1</v>
      </c>
      <c r="F12636" s="19">
        <v>12627</v>
      </c>
      <c r="G12636" s="20" t="s">
        <v>3264</v>
      </c>
      <c r="H12636" s="21" t="s">
        <v>18</v>
      </c>
      <c r="K12636" s="33">
        <v>51</v>
      </c>
      <c r="L12636" s="37">
        <v>677</v>
      </c>
      <c r="N12636" s="33">
        <v>17</v>
      </c>
      <c r="O12636" s="37">
        <v>677</v>
      </c>
    </row>
    <row r="12637" spans="3:15" x14ac:dyDescent="0.25">
      <c r="C12637" s="1">
        <v>1</v>
      </c>
      <c r="D12637" s="1">
        <v>1</v>
      </c>
      <c r="E12637" s="1">
        <v>1</v>
      </c>
      <c r="F12637" s="16">
        <v>12628</v>
      </c>
      <c r="G12637" s="17" t="s">
        <v>3264</v>
      </c>
      <c r="H12637" s="18" t="s">
        <v>19</v>
      </c>
      <c r="K12637" s="32">
        <v>66</v>
      </c>
      <c r="L12637" s="36">
        <v>677</v>
      </c>
      <c r="N12637" s="32">
        <v>10</v>
      </c>
      <c r="O12637" s="36">
        <v>677</v>
      </c>
    </row>
    <row r="12638" spans="3:15" x14ac:dyDescent="0.25">
      <c r="C12638" s="1">
        <v>1</v>
      </c>
      <c r="D12638" s="1">
        <v>1</v>
      </c>
      <c r="E12638" s="1">
        <v>1</v>
      </c>
      <c r="F12638" s="19">
        <v>12629</v>
      </c>
      <c r="G12638" s="20" t="s">
        <v>3264</v>
      </c>
      <c r="H12638" s="21" t="s">
        <v>18</v>
      </c>
      <c r="K12638" s="33">
        <v>40</v>
      </c>
      <c r="L12638" s="37">
        <v>677</v>
      </c>
      <c r="N12638" s="33">
        <v>6</v>
      </c>
      <c r="O12638" s="37">
        <v>677</v>
      </c>
    </row>
    <row r="12639" spans="3:15" x14ac:dyDescent="0.25">
      <c r="C12639" s="1">
        <v>1</v>
      </c>
      <c r="D12639" s="1">
        <v>1</v>
      </c>
      <c r="E12639" s="1">
        <v>1</v>
      </c>
      <c r="F12639" s="16">
        <v>12630</v>
      </c>
      <c r="G12639" s="17" t="s">
        <v>3264</v>
      </c>
      <c r="H12639" s="18" t="s">
        <v>18</v>
      </c>
      <c r="K12639" s="32">
        <v>89</v>
      </c>
      <c r="L12639" s="36">
        <v>678</v>
      </c>
      <c r="N12639" s="32">
        <v>14</v>
      </c>
      <c r="O12639" s="36">
        <v>678</v>
      </c>
    </row>
    <row r="12640" spans="3:15" x14ac:dyDescent="0.25">
      <c r="C12640" s="1">
        <v>1</v>
      </c>
      <c r="D12640" s="1">
        <v>1</v>
      </c>
      <c r="E12640" s="1">
        <v>1</v>
      </c>
      <c r="F12640" s="19">
        <v>12631</v>
      </c>
      <c r="G12640" s="20" t="s">
        <v>3264</v>
      </c>
      <c r="H12640" s="21" t="s">
        <v>18</v>
      </c>
      <c r="K12640" s="33">
        <v>90</v>
      </c>
      <c r="L12640" s="37">
        <v>678</v>
      </c>
      <c r="N12640" s="33">
        <v>18</v>
      </c>
      <c r="O12640" s="37">
        <v>678</v>
      </c>
    </row>
    <row r="12641" spans="3:15" x14ac:dyDescent="0.25">
      <c r="C12641" s="1">
        <v>1</v>
      </c>
      <c r="D12641" s="1">
        <v>1</v>
      </c>
      <c r="E12641" s="1">
        <v>1</v>
      </c>
      <c r="F12641" s="16">
        <v>12632</v>
      </c>
      <c r="G12641" s="17" t="s">
        <v>3181</v>
      </c>
      <c r="H12641" s="18" t="s">
        <v>19</v>
      </c>
      <c r="K12641" s="32">
        <v>94</v>
      </c>
      <c r="L12641" s="36">
        <v>678</v>
      </c>
      <c r="N12641" s="32">
        <v>22</v>
      </c>
      <c r="O12641" s="36">
        <v>678</v>
      </c>
    </row>
    <row r="12642" spans="3:15" x14ac:dyDescent="0.25">
      <c r="C12642" s="1">
        <v>1</v>
      </c>
      <c r="D12642" s="1">
        <v>1</v>
      </c>
      <c r="E12642" s="1">
        <v>1</v>
      </c>
      <c r="F12642" s="19">
        <v>12633</v>
      </c>
      <c r="G12642" s="20" t="s">
        <v>3264</v>
      </c>
      <c r="H12642" s="21" t="s">
        <v>19</v>
      </c>
      <c r="K12642" s="33">
        <v>73</v>
      </c>
      <c r="L12642" s="37">
        <v>678</v>
      </c>
      <c r="N12642" s="33">
        <v>18</v>
      </c>
      <c r="O12642" s="37">
        <v>678</v>
      </c>
    </row>
    <row r="12643" spans="3:15" x14ac:dyDescent="0.25">
      <c r="C12643" s="1">
        <v>1</v>
      </c>
      <c r="D12643" s="1">
        <v>1</v>
      </c>
      <c r="E12643" s="1">
        <v>1</v>
      </c>
      <c r="F12643" s="16">
        <v>12634</v>
      </c>
      <c r="G12643" s="17" t="s">
        <v>3264</v>
      </c>
      <c r="H12643" s="18" t="s">
        <v>18</v>
      </c>
      <c r="K12643" s="32">
        <v>65</v>
      </c>
      <c r="L12643" s="36">
        <v>678</v>
      </c>
      <c r="N12643" s="32">
        <v>11</v>
      </c>
      <c r="O12643" s="36">
        <v>678</v>
      </c>
    </row>
    <row r="12644" spans="3:15" x14ac:dyDescent="0.25">
      <c r="C12644" s="1">
        <v>1</v>
      </c>
      <c r="D12644" s="1">
        <v>1</v>
      </c>
      <c r="E12644" s="1">
        <v>1</v>
      </c>
      <c r="F12644" s="19">
        <v>12635</v>
      </c>
      <c r="G12644" s="20" t="s">
        <v>3264</v>
      </c>
      <c r="H12644" s="21" t="s">
        <v>19</v>
      </c>
      <c r="K12644" s="33">
        <v>63</v>
      </c>
      <c r="L12644" s="37">
        <v>678</v>
      </c>
      <c r="N12644" s="33">
        <v>14</v>
      </c>
      <c r="O12644" s="37">
        <v>678</v>
      </c>
    </row>
    <row r="12645" spans="3:15" x14ac:dyDescent="0.25">
      <c r="C12645" s="1">
        <v>1</v>
      </c>
      <c r="D12645" s="1">
        <v>1</v>
      </c>
      <c r="E12645" s="1">
        <v>1</v>
      </c>
      <c r="F12645" s="16">
        <v>12636</v>
      </c>
      <c r="G12645" s="17" t="s">
        <v>3264</v>
      </c>
      <c r="H12645" s="18" t="s">
        <v>18</v>
      </c>
      <c r="K12645" s="32">
        <v>62</v>
      </c>
      <c r="L12645" s="36">
        <v>678</v>
      </c>
      <c r="N12645" s="32">
        <v>7</v>
      </c>
      <c r="O12645" s="36">
        <v>678</v>
      </c>
    </row>
    <row r="12646" spans="3:15" x14ac:dyDescent="0.25">
      <c r="C12646" s="1">
        <v>1</v>
      </c>
      <c r="D12646" s="1">
        <v>1</v>
      </c>
      <c r="E12646" s="1">
        <v>1</v>
      </c>
      <c r="F12646" s="19">
        <v>12637</v>
      </c>
      <c r="G12646" s="20" t="s">
        <v>3264</v>
      </c>
      <c r="H12646" s="21" t="s">
        <v>19</v>
      </c>
      <c r="K12646" s="33">
        <v>93</v>
      </c>
      <c r="L12646" s="37">
        <v>679</v>
      </c>
      <c r="N12646" s="33">
        <v>27</v>
      </c>
      <c r="O12646" s="37">
        <v>679</v>
      </c>
    </row>
    <row r="12647" spans="3:15" x14ac:dyDescent="0.25">
      <c r="C12647" s="1">
        <v>1</v>
      </c>
      <c r="D12647" s="1">
        <v>1</v>
      </c>
      <c r="E12647" s="1">
        <v>1</v>
      </c>
      <c r="F12647" s="16">
        <v>12638</v>
      </c>
      <c r="G12647" s="17" t="s">
        <v>3181</v>
      </c>
      <c r="H12647" s="18" t="s">
        <v>19</v>
      </c>
      <c r="K12647" s="32">
        <v>84</v>
      </c>
      <c r="L12647" s="36">
        <v>679</v>
      </c>
      <c r="N12647" s="32">
        <v>17</v>
      </c>
      <c r="O12647" s="36">
        <v>679</v>
      </c>
    </row>
    <row r="12648" spans="3:15" x14ac:dyDescent="0.25">
      <c r="C12648" s="1">
        <v>1</v>
      </c>
      <c r="D12648" s="1">
        <v>1</v>
      </c>
      <c r="E12648" s="1">
        <v>1</v>
      </c>
      <c r="F12648" s="19">
        <v>12639</v>
      </c>
      <c r="G12648" s="20" t="s">
        <v>3264</v>
      </c>
      <c r="H12648" s="21" t="s">
        <v>19</v>
      </c>
      <c r="K12648" s="33">
        <v>59</v>
      </c>
      <c r="L12648" s="37">
        <v>679</v>
      </c>
      <c r="N12648" s="33">
        <v>11</v>
      </c>
      <c r="O12648" s="37">
        <v>679</v>
      </c>
    </row>
    <row r="12649" spans="3:15" x14ac:dyDescent="0.25">
      <c r="C12649" s="1">
        <v>1</v>
      </c>
      <c r="D12649" s="1">
        <v>1</v>
      </c>
      <c r="E12649" s="1">
        <v>1</v>
      </c>
      <c r="F12649" s="16">
        <v>12640</v>
      </c>
      <c r="G12649" s="17" t="s">
        <v>3264</v>
      </c>
      <c r="H12649" s="18" t="s">
        <v>18</v>
      </c>
      <c r="K12649" s="32">
        <v>62</v>
      </c>
      <c r="L12649" s="36">
        <v>679</v>
      </c>
      <c r="N12649" s="32">
        <v>6</v>
      </c>
      <c r="O12649" s="36">
        <v>679</v>
      </c>
    </row>
    <row r="12650" spans="3:15" x14ac:dyDescent="0.25">
      <c r="C12650" s="1">
        <v>1</v>
      </c>
      <c r="D12650" s="1">
        <v>1</v>
      </c>
      <c r="E12650" s="1">
        <v>1</v>
      </c>
      <c r="F12650" s="19">
        <v>12641</v>
      </c>
      <c r="G12650" s="20" t="s">
        <v>3264</v>
      </c>
      <c r="H12650" s="21" t="s">
        <v>19</v>
      </c>
      <c r="K12650" s="33">
        <v>89</v>
      </c>
      <c r="L12650" s="37">
        <v>679</v>
      </c>
      <c r="N12650" s="33">
        <v>28</v>
      </c>
      <c r="O12650" s="37">
        <v>679</v>
      </c>
    </row>
    <row r="12651" spans="3:15" x14ac:dyDescent="0.25">
      <c r="C12651" s="1">
        <v>1</v>
      </c>
      <c r="D12651" s="1">
        <v>1</v>
      </c>
      <c r="E12651" s="1">
        <v>1</v>
      </c>
      <c r="F12651" s="16">
        <v>12642</v>
      </c>
      <c r="G12651" s="17" t="s">
        <v>3264</v>
      </c>
      <c r="H12651" s="18" t="s">
        <v>18</v>
      </c>
      <c r="K12651" s="32">
        <v>49</v>
      </c>
      <c r="L12651" s="36">
        <v>679</v>
      </c>
      <c r="N12651" s="32">
        <v>15</v>
      </c>
      <c r="O12651" s="36">
        <v>679</v>
      </c>
    </row>
    <row r="12652" spans="3:15" x14ac:dyDescent="0.25">
      <c r="C12652" s="1">
        <v>1</v>
      </c>
      <c r="D12652" s="1">
        <v>1</v>
      </c>
      <c r="E12652" s="1">
        <v>1</v>
      </c>
      <c r="F12652" s="19">
        <v>12643</v>
      </c>
      <c r="G12652" s="20" t="s">
        <v>3264</v>
      </c>
      <c r="H12652" s="21" t="s">
        <v>19</v>
      </c>
      <c r="K12652" s="33">
        <v>81</v>
      </c>
      <c r="L12652" s="37">
        <v>680</v>
      </c>
      <c r="N12652" s="33">
        <v>16</v>
      </c>
      <c r="O12652" s="37">
        <v>680</v>
      </c>
    </row>
    <row r="12653" spans="3:15" x14ac:dyDescent="0.25">
      <c r="C12653" s="1">
        <v>1</v>
      </c>
      <c r="D12653" s="1">
        <v>1</v>
      </c>
      <c r="E12653" s="1">
        <v>1</v>
      </c>
      <c r="F12653" s="16">
        <v>12644</v>
      </c>
      <c r="G12653" s="17" t="s">
        <v>3181</v>
      </c>
      <c r="H12653" s="18" t="s">
        <v>18</v>
      </c>
      <c r="K12653" s="32">
        <v>86</v>
      </c>
      <c r="L12653" s="36">
        <v>680</v>
      </c>
      <c r="N12653" s="32">
        <v>21</v>
      </c>
      <c r="O12653" s="36">
        <v>680</v>
      </c>
    </row>
    <row r="12654" spans="3:15" x14ac:dyDescent="0.25">
      <c r="C12654" s="1">
        <v>1</v>
      </c>
      <c r="D12654" s="1">
        <v>1</v>
      </c>
      <c r="E12654" s="1">
        <v>1</v>
      </c>
      <c r="F12654" s="19">
        <v>12645</v>
      </c>
      <c r="G12654" s="20" t="s">
        <v>3264</v>
      </c>
      <c r="H12654" s="21" t="s">
        <v>19</v>
      </c>
      <c r="K12654" s="33">
        <v>65</v>
      </c>
      <c r="L12654" s="37">
        <v>680</v>
      </c>
      <c r="N12654" s="33">
        <v>12</v>
      </c>
      <c r="O12654" s="37">
        <v>680</v>
      </c>
    </row>
    <row r="12655" spans="3:15" x14ac:dyDescent="0.25">
      <c r="C12655" s="1">
        <v>1</v>
      </c>
      <c r="D12655" s="1">
        <v>1</v>
      </c>
      <c r="E12655" s="1">
        <v>1</v>
      </c>
      <c r="F12655" s="16">
        <v>12646</v>
      </c>
      <c r="G12655" s="17" t="s">
        <v>3264</v>
      </c>
      <c r="H12655" s="18" t="s">
        <v>18</v>
      </c>
      <c r="K12655" s="32">
        <v>57</v>
      </c>
      <c r="L12655" s="36">
        <v>680</v>
      </c>
      <c r="N12655" s="32">
        <v>9</v>
      </c>
      <c r="O12655" s="36">
        <v>680</v>
      </c>
    </row>
    <row r="12656" spans="3:15" x14ac:dyDescent="0.25">
      <c r="C12656" s="1">
        <v>1</v>
      </c>
      <c r="D12656" s="1">
        <v>1</v>
      </c>
      <c r="E12656" s="1">
        <v>1</v>
      </c>
      <c r="F12656" s="19">
        <v>12647</v>
      </c>
      <c r="G12656" s="20" t="s">
        <v>3264</v>
      </c>
      <c r="H12656" s="21" t="s">
        <v>18</v>
      </c>
      <c r="K12656" s="33">
        <v>55</v>
      </c>
      <c r="L12656" s="37">
        <v>680</v>
      </c>
      <c r="N12656" s="33">
        <v>10</v>
      </c>
      <c r="O12656" s="37">
        <v>680</v>
      </c>
    </row>
    <row r="12657" spans="3:15" x14ac:dyDescent="0.25">
      <c r="C12657" s="1">
        <v>1</v>
      </c>
      <c r="D12657" s="1">
        <v>1</v>
      </c>
      <c r="E12657" s="1">
        <v>1</v>
      </c>
      <c r="F12657" s="16">
        <v>12648</v>
      </c>
      <c r="G12657" s="17" t="s">
        <v>3264</v>
      </c>
      <c r="H12657" s="18" t="s">
        <v>18</v>
      </c>
      <c r="K12657" s="32">
        <v>55</v>
      </c>
      <c r="L12657" s="36">
        <v>680</v>
      </c>
      <c r="N12657" s="32">
        <v>16</v>
      </c>
      <c r="O12657" s="36">
        <v>680</v>
      </c>
    </row>
    <row r="12658" spans="3:15" x14ac:dyDescent="0.25">
      <c r="C12658" s="1">
        <v>1</v>
      </c>
      <c r="D12658" s="1">
        <v>1</v>
      </c>
      <c r="E12658" s="1">
        <v>1</v>
      </c>
      <c r="F12658" s="19">
        <v>12649</v>
      </c>
      <c r="G12658" s="20" t="s">
        <v>3264</v>
      </c>
      <c r="H12658" s="21" t="s">
        <v>19</v>
      </c>
      <c r="K12658" s="33">
        <v>52</v>
      </c>
      <c r="L12658" s="37">
        <v>680</v>
      </c>
      <c r="N12658" s="33">
        <v>11</v>
      </c>
      <c r="O12658" s="37">
        <v>680</v>
      </c>
    </row>
    <row r="12659" spans="3:15" x14ac:dyDescent="0.25">
      <c r="C12659" s="1">
        <v>1</v>
      </c>
      <c r="D12659" s="1">
        <v>1</v>
      </c>
      <c r="E12659" s="1">
        <v>1</v>
      </c>
      <c r="F12659" s="16">
        <v>12650</v>
      </c>
      <c r="G12659" s="17" t="s">
        <v>3264</v>
      </c>
      <c r="H12659" s="18" t="s">
        <v>19</v>
      </c>
      <c r="K12659" s="32">
        <v>86</v>
      </c>
      <c r="L12659" s="36">
        <v>681</v>
      </c>
      <c r="N12659" s="32">
        <v>16</v>
      </c>
      <c r="O12659" s="36">
        <v>681</v>
      </c>
    </row>
    <row r="12660" spans="3:15" x14ac:dyDescent="0.25">
      <c r="C12660" s="1">
        <v>1</v>
      </c>
      <c r="D12660" s="1">
        <v>1</v>
      </c>
      <c r="E12660" s="1">
        <v>1</v>
      </c>
      <c r="F12660" s="19">
        <v>12651</v>
      </c>
      <c r="G12660" s="20" t="s">
        <v>3181</v>
      </c>
      <c r="H12660" s="21" t="s">
        <v>18</v>
      </c>
      <c r="K12660" s="33">
        <v>54</v>
      </c>
      <c r="L12660" s="37">
        <v>681</v>
      </c>
      <c r="N12660" s="33">
        <v>10</v>
      </c>
      <c r="O12660" s="37">
        <v>681</v>
      </c>
    </row>
    <row r="12661" spans="3:15" x14ac:dyDescent="0.25">
      <c r="C12661" s="1">
        <v>1</v>
      </c>
      <c r="D12661" s="1">
        <v>1</v>
      </c>
      <c r="E12661" s="1">
        <v>1</v>
      </c>
      <c r="F12661" s="16">
        <v>12652</v>
      </c>
      <c r="G12661" s="17" t="s">
        <v>3182</v>
      </c>
      <c r="H12661" s="18" t="s">
        <v>19</v>
      </c>
      <c r="K12661" s="32">
        <v>99</v>
      </c>
      <c r="L12661" s="36">
        <v>682</v>
      </c>
      <c r="N12661" s="32">
        <v>25</v>
      </c>
      <c r="O12661" s="36">
        <v>682</v>
      </c>
    </row>
    <row r="12662" spans="3:15" x14ac:dyDescent="0.25">
      <c r="C12662" s="1">
        <v>1</v>
      </c>
      <c r="D12662" s="1">
        <v>1</v>
      </c>
      <c r="E12662" s="1">
        <v>1</v>
      </c>
      <c r="F12662" s="19">
        <v>12653</v>
      </c>
      <c r="G12662" s="20" t="s">
        <v>3182</v>
      </c>
      <c r="H12662" s="21" t="s">
        <v>18</v>
      </c>
      <c r="K12662" s="33">
        <v>92</v>
      </c>
      <c r="L12662" s="37">
        <v>682</v>
      </c>
      <c r="N12662" s="33">
        <v>29</v>
      </c>
      <c r="O12662" s="37">
        <v>682</v>
      </c>
    </row>
    <row r="12663" spans="3:15" x14ac:dyDescent="0.25">
      <c r="C12663" s="1">
        <v>1</v>
      </c>
      <c r="D12663" s="1">
        <v>1</v>
      </c>
      <c r="E12663" s="1">
        <v>1</v>
      </c>
      <c r="F12663" s="16">
        <v>12654</v>
      </c>
      <c r="G12663" s="17" t="s">
        <v>3181</v>
      </c>
      <c r="H12663" s="18" t="s">
        <v>19</v>
      </c>
      <c r="K12663" s="32">
        <v>74</v>
      </c>
      <c r="L12663" s="36">
        <v>682</v>
      </c>
      <c r="N12663" s="32">
        <v>11</v>
      </c>
      <c r="O12663" s="36">
        <v>682</v>
      </c>
    </row>
    <row r="12664" spans="3:15" x14ac:dyDescent="0.25">
      <c r="C12664" s="1">
        <v>1</v>
      </c>
      <c r="D12664" s="1">
        <v>1</v>
      </c>
      <c r="E12664" s="1">
        <v>1</v>
      </c>
      <c r="F12664" s="19">
        <v>12655</v>
      </c>
      <c r="G12664" s="20" t="s">
        <v>3264</v>
      </c>
      <c r="H12664" s="21" t="s">
        <v>19</v>
      </c>
      <c r="K12664" s="33">
        <v>80</v>
      </c>
      <c r="L12664" s="37">
        <v>682</v>
      </c>
      <c r="N12664" s="33">
        <v>18</v>
      </c>
      <c r="O12664" s="37">
        <v>682</v>
      </c>
    </row>
    <row r="12665" spans="3:15" x14ac:dyDescent="0.25">
      <c r="C12665" s="1">
        <v>1</v>
      </c>
      <c r="D12665" s="1">
        <v>1</v>
      </c>
      <c r="E12665" s="1">
        <v>1</v>
      </c>
      <c r="F12665" s="16">
        <v>12656</v>
      </c>
      <c r="G12665" s="17" t="s">
        <v>3181</v>
      </c>
      <c r="H12665" s="18" t="s">
        <v>18</v>
      </c>
      <c r="K12665" s="32">
        <v>79</v>
      </c>
      <c r="L12665" s="36">
        <v>682</v>
      </c>
      <c r="N12665" s="32">
        <v>16</v>
      </c>
      <c r="O12665" s="36">
        <v>682</v>
      </c>
    </row>
    <row r="12666" spans="3:15" x14ac:dyDescent="0.25">
      <c r="C12666" s="1">
        <v>1</v>
      </c>
      <c r="D12666" s="1">
        <v>1</v>
      </c>
      <c r="E12666" s="1">
        <v>1</v>
      </c>
      <c r="F12666" s="19">
        <v>12657</v>
      </c>
      <c r="G12666" s="20" t="s">
        <v>3264</v>
      </c>
      <c r="H12666" s="21" t="s">
        <v>19</v>
      </c>
      <c r="K12666" s="33">
        <v>62</v>
      </c>
      <c r="L12666" s="37">
        <v>682</v>
      </c>
      <c r="N12666" s="33">
        <v>16</v>
      </c>
      <c r="O12666" s="37">
        <v>682</v>
      </c>
    </row>
    <row r="12667" spans="3:15" x14ac:dyDescent="0.25">
      <c r="C12667" s="1">
        <v>1</v>
      </c>
      <c r="D12667" s="1">
        <v>1</v>
      </c>
      <c r="E12667" s="1">
        <v>1</v>
      </c>
      <c r="F12667" s="16">
        <v>12658</v>
      </c>
      <c r="G12667" s="17" t="s">
        <v>3264</v>
      </c>
      <c r="H12667" s="18" t="s">
        <v>18</v>
      </c>
      <c r="K12667" s="32">
        <v>62</v>
      </c>
      <c r="L12667" s="36">
        <v>682</v>
      </c>
      <c r="N12667" s="32">
        <v>16</v>
      </c>
      <c r="O12667" s="36">
        <v>682</v>
      </c>
    </row>
    <row r="12668" spans="3:15" x14ac:dyDescent="0.25">
      <c r="C12668" s="1">
        <v>1</v>
      </c>
      <c r="D12668" s="1">
        <v>1</v>
      </c>
      <c r="E12668" s="1">
        <v>1</v>
      </c>
      <c r="F12668" s="19">
        <v>12659</v>
      </c>
      <c r="G12668" s="20" t="s">
        <v>3264</v>
      </c>
      <c r="H12668" s="21" t="s">
        <v>18</v>
      </c>
      <c r="K12668" s="33">
        <v>87</v>
      </c>
      <c r="L12668" s="37">
        <v>683</v>
      </c>
      <c r="N12668" s="33">
        <v>21</v>
      </c>
      <c r="O12668" s="37">
        <v>683</v>
      </c>
    </row>
    <row r="12669" spans="3:15" x14ac:dyDescent="0.25">
      <c r="C12669" s="1">
        <v>1</v>
      </c>
      <c r="D12669" s="1">
        <v>1</v>
      </c>
      <c r="E12669" s="1">
        <v>1</v>
      </c>
      <c r="F12669" s="16">
        <v>12660</v>
      </c>
      <c r="G12669" s="17" t="s">
        <v>3182</v>
      </c>
      <c r="H12669" s="18" t="s">
        <v>18</v>
      </c>
      <c r="K12669" s="32">
        <v>84</v>
      </c>
      <c r="L12669" s="36">
        <v>683</v>
      </c>
      <c r="N12669" s="32">
        <v>18</v>
      </c>
      <c r="O12669" s="36">
        <v>683</v>
      </c>
    </row>
    <row r="12670" spans="3:15" x14ac:dyDescent="0.25">
      <c r="C12670" s="1">
        <v>1</v>
      </c>
      <c r="D12670" s="1">
        <v>1</v>
      </c>
      <c r="E12670" s="1">
        <v>1</v>
      </c>
      <c r="F12670" s="19">
        <v>12661</v>
      </c>
      <c r="G12670" s="20" t="s">
        <v>3264</v>
      </c>
      <c r="H12670" s="21" t="s">
        <v>19</v>
      </c>
      <c r="K12670" s="33">
        <v>84</v>
      </c>
      <c r="L12670" s="37">
        <v>683</v>
      </c>
      <c r="N12670" s="33">
        <v>14</v>
      </c>
      <c r="O12670" s="37">
        <v>683</v>
      </c>
    </row>
    <row r="12671" spans="3:15" x14ac:dyDescent="0.25">
      <c r="C12671" s="1">
        <v>1</v>
      </c>
      <c r="D12671" s="1">
        <v>1</v>
      </c>
      <c r="E12671" s="1">
        <v>1</v>
      </c>
      <c r="F12671" s="16">
        <v>12662</v>
      </c>
      <c r="G12671" s="17" t="s">
        <v>3182</v>
      </c>
      <c r="H12671" s="18" t="s">
        <v>19</v>
      </c>
      <c r="K12671" s="32">
        <v>93</v>
      </c>
      <c r="L12671" s="36">
        <v>683</v>
      </c>
      <c r="N12671" s="32">
        <v>32</v>
      </c>
      <c r="O12671" s="36">
        <v>683</v>
      </c>
    </row>
    <row r="12672" spans="3:15" x14ac:dyDescent="0.25">
      <c r="C12672" s="1">
        <v>1</v>
      </c>
      <c r="D12672" s="1">
        <v>1</v>
      </c>
      <c r="E12672" s="1">
        <v>1</v>
      </c>
      <c r="F12672" s="19">
        <v>12663</v>
      </c>
      <c r="G12672" s="20" t="s">
        <v>3264</v>
      </c>
      <c r="H12672" s="21" t="s">
        <v>18</v>
      </c>
      <c r="K12672" s="33">
        <v>73</v>
      </c>
      <c r="L12672" s="37">
        <v>683</v>
      </c>
      <c r="N12672" s="33">
        <v>12</v>
      </c>
      <c r="O12672" s="37">
        <v>683</v>
      </c>
    </row>
    <row r="12673" spans="3:15" x14ac:dyDescent="0.25">
      <c r="C12673" s="1">
        <v>1</v>
      </c>
      <c r="D12673" s="1">
        <v>1</v>
      </c>
      <c r="E12673" s="1">
        <v>1</v>
      </c>
      <c r="F12673" s="16">
        <v>12664</v>
      </c>
      <c r="G12673" s="17" t="s">
        <v>3264</v>
      </c>
      <c r="H12673" s="18" t="s">
        <v>18</v>
      </c>
      <c r="K12673" s="32">
        <v>68</v>
      </c>
      <c r="L12673" s="36">
        <v>683</v>
      </c>
      <c r="N12673" s="32">
        <v>17</v>
      </c>
      <c r="O12673" s="36">
        <v>683</v>
      </c>
    </row>
    <row r="12674" spans="3:15" x14ac:dyDescent="0.25">
      <c r="C12674" s="1">
        <v>1</v>
      </c>
      <c r="D12674" s="1">
        <v>1</v>
      </c>
      <c r="E12674" s="1">
        <v>1</v>
      </c>
      <c r="F12674" s="19">
        <v>12665</v>
      </c>
      <c r="G12674" s="20" t="s">
        <v>3264</v>
      </c>
      <c r="H12674" s="21" t="s">
        <v>18</v>
      </c>
      <c r="K12674" s="33">
        <v>63</v>
      </c>
      <c r="L12674" s="37">
        <v>683</v>
      </c>
      <c r="N12674" s="33">
        <v>14</v>
      </c>
      <c r="O12674" s="37">
        <v>683</v>
      </c>
    </row>
    <row r="12675" spans="3:15" x14ac:dyDescent="0.25">
      <c r="C12675" s="1">
        <v>1</v>
      </c>
      <c r="D12675" s="1">
        <v>1</v>
      </c>
      <c r="E12675" s="1">
        <v>1</v>
      </c>
      <c r="F12675" s="16">
        <v>12666</v>
      </c>
      <c r="G12675" s="17" t="s">
        <v>3264</v>
      </c>
      <c r="H12675" s="18" t="s">
        <v>19</v>
      </c>
      <c r="K12675" s="32">
        <v>66</v>
      </c>
      <c r="L12675" s="36">
        <v>683</v>
      </c>
      <c r="N12675" s="32">
        <v>20</v>
      </c>
      <c r="O12675" s="36">
        <v>683</v>
      </c>
    </row>
    <row r="12676" spans="3:15" x14ac:dyDescent="0.25">
      <c r="C12676" s="1">
        <v>1</v>
      </c>
      <c r="D12676" s="1">
        <v>1</v>
      </c>
      <c r="E12676" s="1">
        <v>1</v>
      </c>
      <c r="F12676" s="19">
        <v>12667</v>
      </c>
      <c r="G12676" s="20" t="s">
        <v>3264</v>
      </c>
      <c r="H12676" s="21" t="s">
        <v>19</v>
      </c>
      <c r="K12676" s="33">
        <v>58</v>
      </c>
      <c r="L12676" s="37">
        <v>683</v>
      </c>
      <c r="N12676" s="33">
        <v>6</v>
      </c>
      <c r="O12676" s="37">
        <v>683</v>
      </c>
    </row>
    <row r="12677" spans="3:15" x14ac:dyDescent="0.25">
      <c r="C12677" s="1">
        <v>1</v>
      </c>
      <c r="D12677" s="1">
        <v>1</v>
      </c>
      <c r="E12677" s="1">
        <v>1</v>
      </c>
      <c r="F12677" s="16">
        <v>12668</v>
      </c>
      <c r="G12677" s="17" t="s">
        <v>3182</v>
      </c>
      <c r="H12677" s="18" t="s">
        <v>19</v>
      </c>
      <c r="K12677" s="32">
        <v>71</v>
      </c>
      <c r="L12677" s="36">
        <v>683</v>
      </c>
      <c r="N12677" s="32">
        <v>15</v>
      </c>
      <c r="O12677" s="36">
        <v>683</v>
      </c>
    </row>
    <row r="12678" spans="3:15" x14ac:dyDescent="0.25">
      <c r="C12678" s="1">
        <v>1</v>
      </c>
      <c r="D12678" s="1">
        <v>1</v>
      </c>
      <c r="E12678" s="1">
        <v>1</v>
      </c>
      <c r="F12678" s="19">
        <v>12669</v>
      </c>
      <c r="G12678" s="20" t="s">
        <v>3264</v>
      </c>
      <c r="H12678" s="21" t="s">
        <v>19</v>
      </c>
      <c r="K12678" s="33">
        <v>72</v>
      </c>
      <c r="L12678" s="37">
        <v>683</v>
      </c>
      <c r="N12678" s="33">
        <v>21</v>
      </c>
      <c r="O12678" s="37">
        <v>683</v>
      </c>
    </row>
    <row r="12679" spans="3:15" x14ac:dyDescent="0.25">
      <c r="C12679" s="1">
        <v>1</v>
      </c>
      <c r="D12679" s="1">
        <v>1</v>
      </c>
      <c r="E12679" s="1">
        <v>1</v>
      </c>
      <c r="F12679" s="16">
        <v>12670</v>
      </c>
      <c r="G12679" s="17" t="s">
        <v>3264</v>
      </c>
      <c r="H12679" s="18" t="s">
        <v>18</v>
      </c>
      <c r="K12679" s="32">
        <v>61</v>
      </c>
      <c r="L12679" s="36">
        <v>683</v>
      </c>
      <c r="N12679" s="32">
        <v>15</v>
      </c>
      <c r="O12679" s="36">
        <v>683</v>
      </c>
    </row>
    <row r="12680" spans="3:15" x14ac:dyDescent="0.25">
      <c r="C12680" s="1">
        <v>1</v>
      </c>
      <c r="D12680" s="1">
        <v>1</v>
      </c>
      <c r="E12680" s="1">
        <v>1</v>
      </c>
      <c r="F12680" s="19">
        <v>12671</v>
      </c>
      <c r="G12680" s="20" t="s">
        <v>3264</v>
      </c>
      <c r="H12680" s="21" t="s">
        <v>19</v>
      </c>
      <c r="K12680" s="33">
        <v>56</v>
      </c>
      <c r="L12680" s="37">
        <v>683</v>
      </c>
      <c r="N12680" s="33">
        <v>12</v>
      </c>
      <c r="O12680" s="37">
        <v>683</v>
      </c>
    </row>
    <row r="12681" spans="3:15" x14ac:dyDescent="0.25">
      <c r="C12681" s="1">
        <v>1</v>
      </c>
      <c r="D12681" s="1">
        <v>1</v>
      </c>
      <c r="E12681" s="1">
        <v>1</v>
      </c>
      <c r="F12681" s="16">
        <v>12672</v>
      </c>
      <c r="G12681" s="17" t="s">
        <v>3181</v>
      </c>
      <c r="H12681" s="18" t="s">
        <v>19</v>
      </c>
      <c r="K12681" s="32">
        <v>104</v>
      </c>
      <c r="L12681" s="36">
        <v>684</v>
      </c>
      <c r="N12681" s="32">
        <v>16</v>
      </c>
      <c r="O12681" s="36">
        <v>684</v>
      </c>
    </row>
    <row r="12682" spans="3:15" x14ac:dyDescent="0.25">
      <c r="C12682" s="1">
        <v>1</v>
      </c>
      <c r="D12682" s="1">
        <v>1</v>
      </c>
      <c r="E12682" s="1">
        <v>1</v>
      </c>
      <c r="F12682" s="19">
        <v>12673</v>
      </c>
      <c r="G12682" s="20" t="s">
        <v>3181</v>
      </c>
      <c r="H12682" s="21" t="s">
        <v>18</v>
      </c>
      <c r="K12682" s="33">
        <v>85</v>
      </c>
      <c r="L12682" s="37">
        <v>684</v>
      </c>
      <c r="N12682" s="33">
        <v>18</v>
      </c>
      <c r="O12682" s="37">
        <v>684</v>
      </c>
    </row>
    <row r="12683" spans="3:15" x14ac:dyDescent="0.25">
      <c r="C12683" s="1">
        <v>1</v>
      </c>
      <c r="D12683" s="1">
        <v>1</v>
      </c>
      <c r="E12683" s="1">
        <v>1</v>
      </c>
      <c r="F12683" s="16">
        <v>12674</v>
      </c>
      <c r="G12683" s="17" t="s">
        <v>3264</v>
      </c>
      <c r="H12683" s="18" t="s">
        <v>18</v>
      </c>
      <c r="K12683" s="32">
        <v>79</v>
      </c>
      <c r="L12683" s="36">
        <v>684</v>
      </c>
      <c r="N12683" s="32">
        <v>16</v>
      </c>
      <c r="O12683" s="36">
        <v>684</v>
      </c>
    </row>
    <row r="12684" spans="3:15" x14ac:dyDescent="0.25">
      <c r="C12684" s="1">
        <v>1</v>
      </c>
      <c r="D12684" s="1">
        <v>1</v>
      </c>
      <c r="E12684" s="1">
        <v>1</v>
      </c>
      <c r="F12684" s="19">
        <v>12675</v>
      </c>
      <c r="G12684" s="20" t="s">
        <v>3264</v>
      </c>
      <c r="H12684" s="21" t="s">
        <v>19</v>
      </c>
      <c r="K12684" s="33">
        <v>68</v>
      </c>
      <c r="L12684" s="37">
        <v>684</v>
      </c>
      <c r="N12684" s="33">
        <v>16</v>
      </c>
      <c r="O12684" s="37">
        <v>684</v>
      </c>
    </row>
    <row r="12685" spans="3:15" x14ac:dyDescent="0.25">
      <c r="C12685" s="1">
        <v>1</v>
      </c>
      <c r="D12685" s="1">
        <v>1</v>
      </c>
      <c r="E12685" s="1">
        <v>1</v>
      </c>
      <c r="F12685" s="16">
        <v>12676</v>
      </c>
      <c r="G12685" s="17" t="s">
        <v>3264</v>
      </c>
      <c r="H12685" s="18" t="s">
        <v>19</v>
      </c>
      <c r="K12685" s="32">
        <v>70</v>
      </c>
      <c r="L12685" s="36">
        <v>684</v>
      </c>
      <c r="N12685" s="32">
        <v>29</v>
      </c>
      <c r="O12685" s="36">
        <v>684</v>
      </c>
    </row>
    <row r="12686" spans="3:15" x14ac:dyDescent="0.25">
      <c r="C12686" s="1">
        <v>1</v>
      </c>
      <c r="D12686" s="1">
        <v>1</v>
      </c>
      <c r="E12686" s="1">
        <v>1</v>
      </c>
      <c r="F12686" s="19">
        <v>12677</v>
      </c>
      <c r="G12686" s="20" t="s">
        <v>3264</v>
      </c>
      <c r="H12686" s="21" t="s">
        <v>18</v>
      </c>
      <c r="K12686" s="33">
        <v>75</v>
      </c>
      <c r="L12686" s="37">
        <v>684</v>
      </c>
      <c r="N12686" s="33">
        <v>21</v>
      </c>
      <c r="O12686" s="37">
        <v>684</v>
      </c>
    </row>
    <row r="12687" spans="3:15" x14ac:dyDescent="0.25">
      <c r="C12687" s="1">
        <v>1</v>
      </c>
      <c r="D12687" s="1">
        <v>1</v>
      </c>
      <c r="E12687" s="1">
        <v>1</v>
      </c>
      <c r="F12687" s="16">
        <v>12678</v>
      </c>
      <c r="G12687" s="17" t="s">
        <v>3264</v>
      </c>
      <c r="H12687" s="18" t="s">
        <v>18</v>
      </c>
      <c r="K12687" s="32">
        <v>75</v>
      </c>
      <c r="L12687" s="36">
        <v>684</v>
      </c>
      <c r="N12687" s="32">
        <v>16</v>
      </c>
      <c r="O12687" s="36">
        <v>684</v>
      </c>
    </row>
    <row r="12688" spans="3:15" x14ac:dyDescent="0.25">
      <c r="C12688" s="1">
        <v>1</v>
      </c>
      <c r="D12688" s="1">
        <v>1</v>
      </c>
      <c r="E12688" s="1">
        <v>1</v>
      </c>
      <c r="F12688" s="19">
        <v>12679</v>
      </c>
      <c r="G12688" s="20" t="s">
        <v>3264</v>
      </c>
      <c r="H12688" s="21" t="s">
        <v>18</v>
      </c>
      <c r="K12688" s="33">
        <v>69</v>
      </c>
      <c r="L12688" s="37">
        <v>684</v>
      </c>
      <c r="N12688" s="33">
        <v>12</v>
      </c>
      <c r="O12688" s="37">
        <v>684</v>
      </c>
    </row>
    <row r="12689" spans="3:15" x14ac:dyDescent="0.25">
      <c r="C12689" s="1">
        <v>1</v>
      </c>
      <c r="D12689" s="1">
        <v>1</v>
      </c>
      <c r="E12689" s="1">
        <v>1</v>
      </c>
      <c r="F12689" s="16">
        <v>12680</v>
      </c>
      <c r="G12689" s="17" t="s">
        <v>3264</v>
      </c>
      <c r="H12689" s="18" t="s">
        <v>19</v>
      </c>
      <c r="K12689" s="32">
        <v>77</v>
      </c>
      <c r="L12689" s="36">
        <v>684</v>
      </c>
      <c r="N12689" s="32">
        <v>18</v>
      </c>
      <c r="O12689" s="36">
        <v>684</v>
      </c>
    </row>
    <row r="12690" spans="3:15" x14ac:dyDescent="0.25">
      <c r="C12690" s="1">
        <v>1</v>
      </c>
      <c r="D12690" s="1">
        <v>1</v>
      </c>
      <c r="E12690" s="1">
        <v>1</v>
      </c>
      <c r="F12690" s="19">
        <v>12681</v>
      </c>
      <c r="G12690" s="20" t="s">
        <v>3264</v>
      </c>
      <c r="H12690" s="21" t="s">
        <v>19</v>
      </c>
      <c r="K12690" s="33">
        <v>47</v>
      </c>
      <c r="L12690" s="37">
        <v>684</v>
      </c>
      <c r="N12690" s="33">
        <v>10</v>
      </c>
      <c r="O12690" s="37">
        <v>684</v>
      </c>
    </row>
    <row r="12691" spans="3:15" x14ac:dyDescent="0.25">
      <c r="C12691" s="1">
        <v>1</v>
      </c>
      <c r="D12691" s="1">
        <v>1</v>
      </c>
      <c r="E12691" s="1">
        <v>1</v>
      </c>
      <c r="F12691" s="16">
        <v>12682</v>
      </c>
      <c r="G12691" s="17" t="s">
        <v>3264</v>
      </c>
      <c r="H12691" s="18" t="s">
        <v>18</v>
      </c>
      <c r="K12691" s="32">
        <v>55</v>
      </c>
      <c r="L12691" s="36">
        <v>684</v>
      </c>
      <c r="N12691" s="32">
        <v>6</v>
      </c>
      <c r="O12691" s="36">
        <v>684</v>
      </c>
    </row>
    <row r="12692" spans="3:15" x14ac:dyDescent="0.25">
      <c r="C12692" s="1">
        <v>1</v>
      </c>
      <c r="D12692" s="1">
        <v>1</v>
      </c>
      <c r="E12692" s="1">
        <v>1</v>
      </c>
      <c r="F12692" s="19">
        <v>12683</v>
      </c>
      <c r="G12692" s="20" t="s">
        <v>3181</v>
      </c>
      <c r="H12692" s="21" t="s">
        <v>18</v>
      </c>
      <c r="K12692" s="33">
        <v>67</v>
      </c>
      <c r="L12692" s="37">
        <v>684</v>
      </c>
      <c r="N12692" s="33">
        <v>15</v>
      </c>
      <c r="O12692" s="37">
        <v>684</v>
      </c>
    </row>
    <row r="12693" spans="3:15" x14ac:dyDescent="0.25">
      <c r="C12693" s="1">
        <v>1</v>
      </c>
      <c r="D12693" s="1">
        <v>1</v>
      </c>
      <c r="E12693" s="1">
        <v>1</v>
      </c>
      <c r="F12693" s="16">
        <v>12684</v>
      </c>
      <c r="G12693" s="17" t="s">
        <v>3264</v>
      </c>
      <c r="H12693" s="18" t="s">
        <v>18</v>
      </c>
      <c r="K12693" s="32">
        <v>67</v>
      </c>
      <c r="L12693" s="36">
        <v>684</v>
      </c>
      <c r="N12693" s="32">
        <v>16</v>
      </c>
      <c r="O12693" s="36">
        <v>684</v>
      </c>
    </row>
    <row r="12694" spans="3:15" x14ac:dyDescent="0.25">
      <c r="C12694" s="1">
        <v>1</v>
      </c>
      <c r="D12694" s="1">
        <v>1</v>
      </c>
      <c r="E12694" s="1">
        <v>1</v>
      </c>
      <c r="F12694" s="19">
        <v>12685</v>
      </c>
      <c r="G12694" s="20" t="s">
        <v>3264</v>
      </c>
      <c r="H12694" s="21" t="s">
        <v>18</v>
      </c>
      <c r="K12694" s="33">
        <v>56</v>
      </c>
      <c r="L12694" s="37">
        <v>685</v>
      </c>
      <c r="N12694" s="33">
        <v>10</v>
      </c>
      <c r="O12694" s="37">
        <v>685</v>
      </c>
    </row>
    <row r="12695" spans="3:15" x14ac:dyDescent="0.25">
      <c r="C12695" s="1">
        <v>1</v>
      </c>
      <c r="D12695" s="1">
        <v>1</v>
      </c>
      <c r="E12695" s="1">
        <v>1</v>
      </c>
      <c r="F12695" s="16">
        <v>12686</v>
      </c>
      <c r="G12695" s="17" t="s">
        <v>3181</v>
      </c>
      <c r="H12695" s="18" t="s">
        <v>19</v>
      </c>
      <c r="K12695" s="32">
        <v>77</v>
      </c>
      <c r="L12695" s="36">
        <v>685</v>
      </c>
      <c r="N12695" s="32">
        <v>19</v>
      </c>
      <c r="O12695" s="36">
        <v>685</v>
      </c>
    </row>
    <row r="12696" spans="3:15" x14ac:dyDescent="0.25">
      <c r="C12696" s="1">
        <v>1</v>
      </c>
      <c r="D12696" s="1">
        <v>1</v>
      </c>
      <c r="E12696" s="1">
        <v>1</v>
      </c>
      <c r="F12696" s="19">
        <v>12687</v>
      </c>
      <c r="G12696" s="20" t="s">
        <v>3181</v>
      </c>
      <c r="H12696" s="21" t="s">
        <v>19</v>
      </c>
      <c r="K12696" s="33">
        <v>78</v>
      </c>
      <c r="L12696" s="37">
        <v>685</v>
      </c>
      <c r="N12696" s="33">
        <v>25</v>
      </c>
      <c r="O12696" s="37">
        <v>685</v>
      </c>
    </row>
    <row r="12697" spans="3:15" x14ac:dyDescent="0.25">
      <c r="C12697" s="1">
        <v>1</v>
      </c>
      <c r="D12697" s="1">
        <v>1</v>
      </c>
      <c r="E12697" s="1">
        <v>1</v>
      </c>
      <c r="F12697" s="16">
        <v>12688</v>
      </c>
      <c r="G12697" s="17" t="s">
        <v>3182</v>
      </c>
      <c r="H12697" s="18" t="s">
        <v>18</v>
      </c>
      <c r="K12697" s="32">
        <v>54</v>
      </c>
      <c r="L12697" s="36">
        <v>685</v>
      </c>
      <c r="N12697" s="32">
        <v>20</v>
      </c>
      <c r="O12697" s="36">
        <v>685</v>
      </c>
    </row>
    <row r="12698" spans="3:15" x14ac:dyDescent="0.25">
      <c r="C12698" s="1">
        <v>1</v>
      </c>
      <c r="D12698" s="1">
        <v>1</v>
      </c>
      <c r="E12698" s="1">
        <v>1</v>
      </c>
      <c r="F12698" s="19">
        <v>12689</v>
      </c>
      <c r="G12698" s="20" t="s">
        <v>3264</v>
      </c>
      <c r="H12698" s="21" t="s">
        <v>19</v>
      </c>
      <c r="K12698" s="33">
        <v>54</v>
      </c>
      <c r="L12698" s="37">
        <v>685</v>
      </c>
      <c r="N12698" s="33">
        <v>13</v>
      </c>
      <c r="O12698" s="37">
        <v>685</v>
      </c>
    </row>
    <row r="12699" spans="3:15" x14ac:dyDescent="0.25">
      <c r="C12699" s="1">
        <v>1</v>
      </c>
      <c r="D12699" s="1">
        <v>1</v>
      </c>
      <c r="E12699" s="1">
        <v>1</v>
      </c>
      <c r="F12699" s="16">
        <v>12690</v>
      </c>
      <c r="G12699" s="17" t="s">
        <v>3264</v>
      </c>
      <c r="H12699" s="18" t="s">
        <v>18</v>
      </c>
      <c r="K12699" s="32">
        <v>62</v>
      </c>
      <c r="L12699" s="36">
        <v>685</v>
      </c>
      <c r="N12699" s="32">
        <v>11</v>
      </c>
      <c r="O12699" s="36">
        <v>685</v>
      </c>
    </row>
    <row r="12700" spans="3:15" x14ac:dyDescent="0.25">
      <c r="C12700" s="1">
        <v>1</v>
      </c>
      <c r="D12700" s="1">
        <v>1</v>
      </c>
      <c r="E12700" s="1">
        <v>1</v>
      </c>
      <c r="F12700" s="19">
        <v>12691</v>
      </c>
      <c r="G12700" s="20" t="s">
        <v>3264</v>
      </c>
      <c r="H12700" s="21" t="s">
        <v>18</v>
      </c>
      <c r="K12700" s="33">
        <v>53</v>
      </c>
      <c r="L12700" s="37">
        <v>685</v>
      </c>
      <c r="N12700" s="33">
        <v>14</v>
      </c>
      <c r="O12700" s="37">
        <v>685</v>
      </c>
    </row>
    <row r="12701" spans="3:15" x14ac:dyDescent="0.25">
      <c r="C12701" s="1">
        <v>1</v>
      </c>
      <c r="D12701" s="1">
        <v>1</v>
      </c>
      <c r="E12701" s="1">
        <v>1</v>
      </c>
      <c r="F12701" s="16">
        <v>12692</v>
      </c>
      <c r="G12701" s="17" t="s">
        <v>3181</v>
      </c>
      <c r="H12701" s="18" t="s">
        <v>19</v>
      </c>
      <c r="K12701" s="32">
        <v>101</v>
      </c>
      <c r="L12701" s="36">
        <v>686</v>
      </c>
      <c r="N12701" s="32">
        <v>22</v>
      </c>
      <c r="O12701" s="36">
        <v>686</v>
      </c>
    </row>
    <row r="12702" spans="3:15" x14ac:dyDescent="0.25">
      <c r="C12702" s="1">
        <v>1</v>
      </c>
      <c r="D12702" s="1">
        <v>1</v>
      </c>
      <c r="E12702" s="1">
        <v>1</v>
      </c>
      <c r="F12702" s="19">
        <v>12693</v>
      </c>
      <c r="G12702" s="20" t="s">
        <v>3264</v>
      </c>
      <c r="H12702" s="21" t="s">
        <v>19</v>
      </c>
      <c r="K12702" s="33">
        <v>99</v>
      </c>
      <c r="L12702" s="37">
        <v>686</v>
      </c>
      <c r="N12702" s="33">
        <v>24</v>
      </c>
      <c r="O12702" s="37">
        <v>686</v>
      </c>
    </row>
    <row r="12703" spans="3:15" x14ac:dyDescent="0.25">
      <c r="C12703" s="1">
        <v>1</v>
      </c>
      <c r="D12703" s="1">
        <v>1</v>
      </c>
      <c r="E12703" s="1">
        <v>1</v>
      </c>
      <c r="F12703" s="16">
        <v>12694</v>
      </c>
      <c r="G12703" s="17" t="s">
        <v>3264</v>
      </c>
      <c r="H12703" s="18" t="s">
        <v>19</v>
      </c>
      <c r="K12703" s="32">
        <v>84</v>
      </c>
      <c r="L12703" s="36">
        <v>686</v>
      </c>
      <c r="N12703" s="32">
        <v>17</v>
      </c>
      <c r="O12703" s="36">
        <v>686</v>
      </c>
    </row>
    <row r="12704" spans="3:15" x14ac:dyDescent="0.25">
      <c r="C12704" s="1">
        <v>1</v>
      </c>
      <c r="D12704" s="1">
        <v>1</v>
      </c>
      <c r="E12704" s="1">
        <v>1</v>
      </c>
      <c r="F12704" s="19">
        <v>12695</v>
      </c>
      <c r="G12704" s="20" t="s">
        <v>3264</v>
      </c>
      <c r="H12704" s="21" t="s">
        <v>19</v>
      </c>
      <c r="K12704" s="33">
        <v>70</v>
      </c>
      <c r="L12704" s="37">
        <v>686</v>
      </c>
      <c r="N12704" s="33">
        <v>11</v>
      </c>
      <c r="O12704" s="37">
        <v>686</v>
      </c>
    </row>
    <row r="12705" spans="3:15" x14ac:dyDescent="0.25">
      <c r="C12705" s="1">
        <v>1</v>
      </c>
      <c r="D12705" s="1">
        <v>1</v>
      </c>
      <c r="E12705" s="1">
        <v>1</v>
      </c>
      <c r="F12705" s="16">
        <v>12696</v>
      </c>
      <c r="G12705" s="17" t="s">
        <v>3264</v>
      </c>
      <c r="H12705" s="18" t="s">
        <v>18</v>
      </c>
      <c r="K12705" s="32">
        <v>89</v>
      </c>
      <c r="L12705" s="36">
        <v>686</v>
      </c>
      <c r="N12705" s="32">
        <v>19</v>
      </c>
      <c r="O12705" s="36">
        <v>686</v>
      </c>
    </row>
    <row r="12706" spans="3:15" x14ac:dyDescent="0.25">
      <c r="C12706" s="1">
        <v>1</v>
      </c>
      <c r="D12706" s="1">
        <v>1</v>
      </c>
      <c r="E12706" s="1">
        <v>1</v>
      </c>
      <c r="F12706" s="19">
        <v>12697</v>
      </c>
      <c r="G12706" s="20" t="s">
        <v>3264</v>
      </c>
      <c r="H12706" s="21" t="s">
        <v>18</v>
      </c>
      <c r="K12706" s="33">
        <v>74</v>
      </c>
      <c r="L12706" s="37">
        <v>686</v>
      </c>
      <c r="N12706" s="33">
        <v>16</v>
      </c>
      <c r="O12706" s="37">
        <v>686</v>
      </c>
    </row>
    <row r="12707" spans="3:15" x14ac:dyDescent="0.25">
      <c r="C12707" s="1">
        <v>1</v>
      </c>
      <c r="D12707" s="1">
        <v>1</v>
      </c>
      <c r="E12707" s="1">
        <v>1</v>
      </c>
      <c r="F12707" s="16">
        <v>12698</v>
      </c>
      <c r="G12707" s="17" t="s">
        <v>3264</v>
      </c>
      <c r="H12707" s="18" t="s">
        <v>18</v>
      </c>
      <c r="K12707" s="32">
        <v>70</v>
      </c>
      <c r="L12707" s="36">
        <v>686</v>
      </c>
      <c r="N12707" s="32">
        <v>12</v>
      </c>
      <c r="O12707" s="36">
        <v>686</v>
      </c>
    </row>
    <row r="12708" spans="3:15" x14ac:dyDescent="0.25">
      <c r="C12708" s="1">
        <v>1</v>
      </c>
      <c r="D12708" s="1">
        <v>1</v>
      </c>
      <c r="E12708" s="1">
        <v>1</v>
      </c>
      <c r="F12708" s="19">
        <v>12699</v>
      </c>
      <c r="G12708" s="20" t="s">
        <v>3182</v>
      </c>
      <c r="H12708" s="21" t="s">
        <v>18</v>
      </c>
      <c r="K12708" s="33">
        <v>62</v>
      </c>
      <c r="L12708" s="37">
        <v>686</v>
      </c>
      <c r="N12708" s="33">
        <v>15</v>
      </c>
      <c r="O12708" s="37">
        <v>686</v>
      </c>
    </row>
    <row r="12709" spans="3:15" x14ac:dyDescent="0.25">
      <c r="C12709" s="1">
        <v>1</v>
      </c>
      <c r="D12709" s="1">
        <v>1</v>
      </c>
      <c r="E12709" s="1">
        <v>1</v>
      </c>
      <c r="F12709" s="16">
        <v>12700</v>
      </c>
      <c r="G12709" s="17" t="s">
        <v>3264</v>
      </c>
      <c r="H12709" s="18" t="s">
        <v>19</v>
      </c>
      <c r="K12709" s="32">
        <v>56</v>
      </c>
      <c r="L12709" s="36">
        <v>686</v>
      </c>
      <c r="N12709" s="32">
        <v>10</v>
      </c>
      <c r="O12709" s="36">
        <v>686</v>
      </c>
    </row>
    <row r="12710" spans="3:15" x14ac:dyDescent="0.25">
      <c r="C12710" s="1">
        <v>1</v>
      </c>
      <c r="D12710" s="1">
        <v>1</v>
      </c>
      <c r="E12710" s="1">
        <v>1</v>
      </c>
      <c r="F12710" s="19">
        <v>12701</v>
      </c>
      <c r="G12710" s="20" t="s">
        <v>3264</v>
      </c>
      <c r="H12710" s="21" t="s">
        <v>18</v>
      </c>
      <c r="K12710" s="33">
        <v>83</v>
      </c>
      <c r="L12710" s="37">
        <v>687</v>
      </c>
      <c r="N12710" s="33">
        <v>17</v>
      </c>
      <c r="O12710" s="37">
        <v>687</v>
      </c>
    </row>
    <row r="12711" spans="3:15" x14ac:dyDescent="0.25">
      <c r="C12711" s="1">
        <v>1</v>
      </c>
      <c r="D12711" s="1">
        <v>1</v>
      </c>
      <c r="E12711" s="1">
        <v>1</v>
      </c>
      <c r="F12711" s="16">
        <v>12702</v>
      </c>
      <c r="G12711" s="17" t="s">
        <v>3264</v>
      </c>
      <c r="H12711" s="18" t="s">
        <v>19</v>
      </c>
      <c r="K12711" s="32">
        <v>70</v>
      </c>
      <c r="L12711" s="36">
        <v>687</v>
      </c>
      <c r="N12711" s="32">
        <v>12</v>
      </c>
      <c r="O12711" s="36">
        <v>687</v>
      </c>
    </row>
    <row r="12712" spans="3:15" x14ac:dyDescent="0.25">
      <c r="C12712" s="1">
        <v>1</v>
      </c>
      <c r="D12712" s="1">
        <v>1</v>
      </c>
      <c r="E12712" s="1">
        <v>1</v>
      </c>
      <c r="F12712" s="19">
        <v>12703</v>
      </c>
      <c r="G12712" s="20" t="s">
        <v>3264</v>
      </c>
      <c r="H12712" s="21" t="s">
        <v>19</v>
      </c>
      <c r="K12712" s="33">
        <v>80</v>
      </c>
      <c r="L12712" s="37">
        <v>687</v>
      </c>
      <c r="N12712" s="33">
        <v>23</v>
      </c>
      <c r="O12712" s="37">
        <v>687</v>
      </c>
    </row>
    <row r="12713" spans="3:15" x14ac:dyDescent="0.25">
      <c r="C12713" s="1">
        <v>1</v>
      </c>
      <c r="D12713" s="1">
        <v>1</v>
      </c>
      <c r="E12713" s="1">
        <v>1</v>
      </c>
      <c r="F12713" s="16">
        <v>12704</v>
      </c>
      <c r="G12713" s="17" t="s">
        <v>3182</v>
      </c>
      <c r="H12713" s="18" t="s">
        <v>18</v>
      </c>
      <c r="K12713" s="32">
        <v>66</v>
      </c>
      <c r="L12713" s="36">
        <v>687</v>
      </c>
      <c r="N12713" s="32">
        <v>11</v>
      </c>
      <c r="O12713" s="36">
        <v>687</v>
      </c>
    </row>
    <row r="12714" spans="3:15" x14ac:dyDescent="0.25">
      <c r="C12714" s="1">
        <v>1</v>
      </c>
      <c r="D12714" s="1">
        <v>1</v>
      </c>
      <c r="E12714" s="1">
        <v>1</v>
      </c>
      <c r="F12714" s="19">
        <v>12705</v>
      </c>
      <c r="G12714" s="20" t="s">
        <v>3181</v>
      </c>
      <c r="H12714" s="21" t="s">
        <v>19</v>
      </c>
      <c r="K12714" s="33">
        <v>89</v>
      </c>
      <c r="L12714" s="37">
        <v>688</v>
      </c>
      <c r="N12714" s="33">
        <v>21</v>
      </c>
      <c r="O12714" s="37">
        <v>688</v>
      </c>
    </row>
    <row r="12715" spans="3:15" x14ac:dyDescent="0.25">
      <c r="C12715" s="1">
        <v>1</v>
      </c>
      <c r="D12715" s="1">
        <v>1</v>
      </c>
      <c r="E12715" s="1">
        <v>1</v>
      </c>
      <c r="F12715" s="16">
        <v>12706</v>
      </c>
      <c r="G12715" s="17" t="s">
        <v>3264</v>
      </c>
      <c r="H12715" s="18" t="s">
        <v>19</v>
      </c>
      <c r="K12715" s="32">
        <v>94</v>
      </c>
      <c r="L12715" s="36">
        <v>688</v>
      </c>
      <c r="N12715" s="32">
        <v>21</v>
      </c>
      <c r="O12715" s="36">
        <v>688</v>
      </c>
    </row>
    <row r="12716" spans="3:15" x14ac:dyDescent="0.25">
      <c r="C12716" s="1">
        <v>1</v>
      </c>
      <c r="D12716" s="1">
        <v>1</v>
      </c>
      <c r="E12716" s="1">
        <v>1</v>
      </c>
      <c r="F12716" s="19">
        <v>12707</v>
      </c>
      <c r="G12716" s="20" t="s">
        <v>3264</v>
      </c>
      <c r="H12716" s="21" t="s">
        <v>19</v>
      </c>
      <c r="K12716" s="33">
        <v>66</v>
      </c>
      <c r="L12716" s="37">
        <v>688</v>
      </c>
      <c r="N12716" s="33">
        <v>14</v>
      </c>
      <c r="O12716" s="37">
        <v>688</v>
      </c>
    </row>
    <row r="12717" spans="3:15" x14ac:dyDescent="0.25">
      <c r="C12717" s="1">
        <v>1</v>
      </c>
      <c r="D12717" s="1">
        <v>1</v>
      </c>
      <c r="E12717" s="1">
        <v>1</v>
      </c>
      <c r="F12717" s="16">
        <v>12708</v>
      </c>
      <c r="G12717" s="17" t="s">
        <v>3264</v>
      </c>
      <c r="H12717" s="18" t="s">
        <v>19</v>
      </c>
      <c r="K12717" s="32">
        <v>61</v>
      </c>
      <c r="L12717" s="36">
        <v>688</v>
      </c>
      <c r="N12717" s="32">
        <v>9</v>
      </c>
      <c r="O12717" s="36">
        <v>688</v>
      </c>
    </row>
    <row r="12718" spans="3:15" x14ac:dyDescent="0.25">
      <c r="C12718" s="1">
        <v>1</v>
      </c>
      <c r="D12718" s="1">
        <v>1</v>
      </c>
      <c r="E12718" s="1">
        <v>1</v>
      </c>
      <c r="F12718" s="19">
        <v>12709</v>
      </c>
      <c r="G12718" s="20" t="s">
        <v>3264</v>
      </c>
      <c r="H12718" s="21" t="s">
        <v>19</v>
      </c>
      <c r="K12718" s="33">
        <v>71</v>
      </c>
      <c r="L12718" s="37">
        <v>688</v>
      </c>
      <c r="N12718" s="33">
        <v>11</v>
      </c>
      <c r="O12718" s="37">
        <v>688</v>
      </c>
    </row>
    <row r="12719" spans="3:15" x14ac:dyDescent="0.25">
      <c r="C12719" s="1">
        <v>1</v>
      </c>
      <c r="D12719" s="1">
        <v>1</v>
      </c>
      <c r="E12719" s="1">
        <v>1</v>
      </c>
      <c r="F12719" s="16">
        <v>12710</v>
      </c>
      <c r="G12719" s="17" t="s">
        <v>3181</v>
      </c>
      <c r="H12719" s="18" t="s">
        <v>18</v>
      </c>
      <c r="K12719" s="32">
        <v>86</v>
      </c>
      <c r="L12719" s="36">
        <v>688</v>
      </c>
      <c r="N12719" s="32">
        <v>13</v>
      </c>
      <c r="O12719" s="36">
        <v>688</v>
      </c>
    </row>
    <row r="12720" spans="3:15" x14ac:dyDescent="0.25">
      <c r="C12720" s="1">
        <v>1</v>
      </c>
      <c r="D12720" s="1">
        <v>1</v>
      </c>
      <c r="E12720" s="1">
        <v>1</v>
      </c>
      <c r="F12720" s="19">
        <v>12711</v>
      </c>
      <c r="G12720" s="20" t="s">
        <v>3181</v>
      </c>
      <c r="H12720" s="21" t="s">
        <v>18</v>
      </c>
      <c r="K12720" s="33">
        <v>60</v>
      </c>
      <c r="L12720" s="37">
        <v>688</v>
      </c>
      <c r="N12720" s="33">
        <v>14</v>
      </c>
      <c r="O12720" s="37">
        <v>688</v>
      </c>
    </row>
    <row r="12721" spans="3:15" x14ac:dyDescent="0.25">
      <c r="C12721" s="1">
        <v>1</v>
      </c>
      <c r="D12721" s="1">
        <v>1</v>
      </c>
      <c r="E12721" s="1">
        <v>1</v>
      </c>
      <c r="F12721" s="16">
        <v>12712</v>
      </c>
      <c r="G12721" s="17" t="s">
        <v>3264</v>
      </c>
      <c r="H12721" s="18" t="s">
        <v>19</v>
      </c>
      <c r="K12721" s="32">
        <v>65</v>
      </c>
      <c r="L12721" s="36">
        <v>688</v>
      </c>
      <c r="N12721" s="32">
        <v>17</v>
      </c>
      <c r="O12721" s="36">
        <v>688</v>
      </c>
    </row>
    <row r="12722" spans="3:15" x14ac:dyDescent="0.25">
      <c r="C12722" s="1">
        <v>1</v>
      </c>
      <c r="D12722" s="1">
        <v>1</v>
      </c>
      <c r="E12722" s="1">
        <v>1</v>
      </c>
      <c r="F12722" s="19">
        <v>12713</v>
      </c>
      <c r="G12722" s="20" t="s">
        <v>3264</v>
      </c>
      <c r="H12722" s="21" t="s">
        <v>18</v>
      </c>
      <c r="K12722" s="33">
        <v>69</v>
      </c>
      <c r="L12722" s="37">
        <v>688</v>
      </c>
      <c r="N12722" s="33">
        <v>13</v>
      </c>
      <c r="O12722" s="37">
        <v>688</v>
      </c>
    </row>
    <row r="12723" spans="3:15" x14ac:dyDescent="0.25">
      <c r="C12723" s="1">
        <v>1</v>
      </c>
      <c r="D12723" s="1">
        <v>1</v>
      </c>
      <c r="E12723" s="1">
        <v>1</v>
      </c>
      <c r="F12723" s="16">
        <v>12714</v>
      </c>
      <c r="G12723" s="17" t="s">
        <v>3182</v>
      </c>
      <c r="H12723" s="18" t="s">
        <v>19</v>
      </c>
      <c r="K12723" s="32">
        <v>110</v>
      </c>
      <c r="L12723" s="36">
        <v>689</v>
      </c>
      <c r="N12723" s="32">
        <v>20</v>
      </c>
      <c r="O12723" s="36">
        <v>689</v>
      </c>
    </row>
    <row r="12724" spans="3:15" x14ac:dyDescent="0.25">
      <c r="C12724" s="1">
        <v>1</v>
      </c>
      <c r="D12724" s="1">
        <v>1</v>
      </c>
      <c r="E12724" s="1">
        <v>1</v>
      </c>
      <c r="F12724" s="19">
        <v>12715</v>
      </c>
      <c r="G12724" s="20" t="s">
        <v>3264</v>
      </c>
      <c r="H12724" s="21" t="s">
        <v>18</v>
      </c>
      <c r="K12724" s="33">
        <v>63</v>
      </c>
      <c r="L12724" s="37">
        <v>689</v>
      </c>
      <c r="N12724" s="33">
        <v>16</v>
      </c>
      <c r="O12724" s="37">
        <v>689</v>
      </c>
    </row>
    <row r="12725" spans="3:15" x14ac:dyDescent="0.25">
      <c r="C12725" s="1">
        <v>1</v>
      </c>
      <c r="D12725" s="1">
        <v>1</v>
      </c>
      <c r="E12725" s="1">
        <v>1</v>
      </c>
      <c r="F12725" s="16">
        <v>12716</v>
      </c>
      <c r="G12725" s="17" t="s">
        <v>3264</v>
      </c>
      <c r="H12725" s="18" t="s">
        <v>19</v>
      </c>
      <c r="K12725" s="32">
        <v>77</v>
      </c>
      <c r="L12725" s="36">
        <v>689</v>
      </c>
      <c r="N12725" s="32">
        <v>13</v>
      </c>
      <c r="O12725" s="36">
        <v>689</v>
      </c>
    </row>
    <row r="12726" spans="3:15" x14ac:dyDescent="0.25">
      <c r="C12726" s="1">
        <v>1</v>
      </c>
      <c r="D12726" s="1">
        <v>1</v>
      </c>
      <c r="E12726" s="1">
        <v>1</v>
      </c>
      <c r="F12726" s="19">
        <v>12717</v>
      </c>
      <c r="G12726" s="20" t="s">
        <v>3181</v>
      </c>
      <c r="H12726" s="21" t="s">
        <v>18</v>
      </c>
      <c r="K12726" s="33">
        <v>96</v>
      </c>
      <c r="L12726" s="37">
        <v>689</v>
      </c>
      <c r="N12726" s="33">
        <v>18</v>
      </c>
      <c r="O12726" s="37">
        <v>689</v>
      </c>
    </row>
    <row r="12727" spans="3:15" x14ac:dyDescent="0.25">
      <c r="C12727" s="1">
        <v>1</v>
      </c>
      <c r="D12727" s="1">
        <v>1</v>
      </c>
      <c r="E12727" s="1">
        <v>1</v>
      </c>
      <c r="F12727" s="16">
        <v>12718</v>
      </c>
      <c r="G12727" s="17" t="s">
        <v>3264</v>
      </c>
      <c r="H12727" s="18" t="s">
        <v>19</v>
      </c>
      <c r="K12727" s="32">
        <v>91</v>
      </c>
      <c r="L12727" s="36">
        <v>689</v>
      </c>
      <c r="N12727" s="32">
        <v>22</v>
      </c>
      <c r="O12727" s="36">
        <v>689</v>
      </c>
    </row>
    <row r="12728" spans="3:15" x14ac:dyDescent="0.25">
      <c r="C12728" s="1">
        <v>1</v>
      </c>
      <c r="D12728" s="1">
        <v>1</v>
      </c>
      <c r="E12728" s="1">
        <v>1</v>
      </c>
      <c r="F12728" s="19">
        <v>12719</v>
      </c>
      <c r="G12728" s="20" t="s">
        <v>3264</v>
      </c>
      <c r="H12728" s="21" t="s">
        <v>18</v>
      </c>
      <c r="K12728" s="33">
        <v>61</v>
      </c>
      <c r="L12728" s="37">
        <v>689</v>
      </c>
      <c r="N12728" s="33">
        <v>10</v>
      </c>
      <c r="O12728" s="37">
        <v>689</v>
      </c>
    </row>
    <row r="12729" spans="3:15" x14ac:dyDescent="0.25">
      <c r="C12729" s="1">
        <v>1</v>
      </c>
      <c r="D12729" s="1">
        <v>1</v>
      </c>
      <c r="E12729" s="1">
        <v>1</v>
      </c>
      <c r="F12729" s="16">
        <v>12720</v>
      </c>
      <c r="G12729" s="17" t="s">
        <v>3264</v>
      </c>
      <c r="H12729" s="18" t="s">
        <v>18</v>
      </c>
      <c r="K12729" s="32">
        <v>60</v>
      </c>
      <c r="L12729" s="36">
        <v>689</v>
      </c>
      <c r="N12729" s="32">
        <v>12</v>
      </c>
      <c r="O12729" s="36">
        <v>689</v>
      </c>
    </row>
    <row r="12730" spans="3:15" x14ac:dyDescent="0.25">
      <c r="C12730" s="1">
        <v>1</v>
      </c>
      <c r="D12730" s="1">
        <v>1</v>
      </c>
      <c r="E12730" s="1">
        <v>1</v>
      </c>
      <c r="F12730" s="19">
        <v>12721</v>
      </c>
      <c r="G12730" s="20" t="s">
        <v>3181</v>
      </c>
      <c r="H12730" s="21" t="s">
        <v>18</v>
      </c>
      <c r="K12730" s="33">
        <v>84</v>
      </c>
      <c r="L12730" s="37">
        <v>689</v>
      </c>
      <c r="N12730" s="33">
        <v>21</v>
      </c>
      <c r="O12730" s="37">
        <v>689</v>
      </c>
    </row>
    <row r="12731" spans="3:15" x14ac:dyDescent="0.25">
      <c r="C12731" s="1">
        <v>1</v>
      </c>
      <c r="D12731" s="1">
        <v>1</v>
      </c>
      <c r="E12731" s="1">
        <v>1</v>
      </c>
      <c r="F12731" s="16">
        <v>12722</v>
      </c>
      <c r="G12731" s="17" t="s">
        <v>3182</v>
      </c>
      <c r="H12731" s="18" t="s">
        <v>19</v>
      </c>
      <c r="K12731" s="32">
        <v>76</v>
      </c>
      <c r="L12731" s="36">
        <v>689</v>
      </c>
      <c r="N12731" s="32">
        <v>13</v>
      </c>
      <c r="O12731" s="36">
        <v>689</v>
      </c>
    </row>
    <row r="12732" spans="3:15" x14ac:dyDescent="0.25">
      <c r="C12732" s="1">
        <v>1</v>
      </c>
      <c r="D12732" s="1">
        <v>1</v>
      </c>
      <c r="E12732" s="1">
        <v>1</v>
      </c>
      <c r="F12732" s="19">
        <v>12723</v>
      </c>
      <c r="G12732" s="20" t="s">
        <v>3264</v>
      </c>
      <c r="H12732" s="21" t="s">
        <v>19</v>
      </c>
      <c r="K12732" s="33">
        <v>79</v>
      </c>
      <c r="L12732" s="37">
        <v>689</v>
      </c>
      <c r="N12732" s="33">
        <v>18</v>
      </c>
      <c r="O12732" s="37">
        <v>689</v>
      </c>
    </row>
    <row r="12733" spans="3:15" x14ac:dyDescent="0.25">
      <c r="C12733" s="1">
        <v>1</v>
      </c>
      <c r="D12733" s="1">
        <v>1</v>
      </c>
      <c r="E12733" s="1">
        <v>1</v>
      </c>
      <c r="F12733" s="16">
        <v>12724</v>
      </c>
      <c r="G12733" s="17" t="s">
        <v>3181</v>
      </c>
      <c r="H12733" s="18" t="s">
        <v>19</v>
      </c>
      <c r="K12733" s="32">
        <v>78</v>
      </c>
      <c r="L12733" s="36">
        <v>689</v>
      </c>
      <c r="N12733" s="32">
        <v>24</v>
      </c>
      <c r="O12733" s="36">
        <v>689</v>
      </c>
    </row>
    <row r="12734" spans="3:15" x14ac:dyDescent="0.25">
      <c r="C12734" s="1">
        <v>1</v>
      </c>
      <c r="D12734" s="1">
        <v>1</v>
      </c>
      <c r="E12734" s="1">
        <v>1</v>
      </c>
      <c r="F12734" s="19">
        <v>12725</v>
      </c>
      <c r="G12734" s="20" t="s">
        <v>3264</v>
      </c>
      <c r="H12734" s="21" t="s">
        <v>18</v>
      </c>
      <c r="K12734" s="33">
        <v>70</v>
      </c>
      <c r="L12734" s="37">
        <v>689</v>
      </c>
      <c r="N12734" s="33">
        <v>12</v>
      </c>
      <c r="O12734" s="37">
        <v>689</v>
      </c>
    </row>
    <row r="12735" spans="3:15" x14ac:dyDescent="0.25">
      <c r="C12735" s="1">
        <v>1</v>
      </c>
      <c r="D12735" s="1">
        <v>1</v>
      </c>
      <c r="E12735" s="1">
        <v>1</v>
      </c>
      <c r="F12735" s="16">
        <v>12726</v>
      </c>
      <c r="G12735" s="17" t="s">
        <v>3264</v>
      </c>
      <c r="H12735" s="18" t="s">
        <v>18</v>
      </c>
      <c r="K12735" s="32">
        <v>39</v>
      </c>
      <c r="L12735" s="36">
        <v>689</v>
      </c>
      <c r="N12735" s="32">
        <v>13</v>
      </c>
      <c r="O12735" s="36">
        <v>689</v>
      </c>
    </row>
    <row r="12736" spans="3:15" x14ac:dyDescent="0.25">
      <c r="C12736" s="1">
        <v>1</v>
      </c>
      <c r="D12736" s="1">
        <v>1</v>
      </c>
      <c r="E12736" s="1">
        <v>1</v>
      </c>
      <c r="F12736" s="19">
        <v>12727</v>
      </c>
      <c r="G12736" s="20" t="s">
        <v>3181</v>
      </c>
      <c r="H12736" s="21" t="s">
        <v>19</v>
      </c>
      <c r="K12736" s="33">
        <v>80</v>
      </c>
      <c r="L12736" s="37">
        <v>690</v>
      </c>
      <c r="N12736" s="33">
        <v>15</v>
      </c>
      <c r="O12736" s="37">
        <v>690</v>
      </c>
    </row>
    <row r="12737" spans="3:15" x14ac:dyDescent="0.25">
      <c r="C12737" s="1">
        <v>1</v>
      </c>
      <c r="D12737" s="1">
        <v>1</v>
      </c>
      <c r="E12737" s="1">
        <v>1</v>
      </c>
      <c r="F12737" s="16">
        <v>12728</v>
      </c>
      <c r="G12737" s="17" t="s">
        <v>3181</v>
      </c>
      <c r="H12737" s="18" t="s">
        <v>19</v>
      </c>
      <c r="K12737" s="32">
        <v>98</v>
      </c>
      <c r="L12737" s="36">
        <v>690</v>
      </c>
      <c r="N12737" s="32">
        <v>23</v>
      </c>
      <c r="O12737" s="36">
        <v>690</v>
      </c>
    </row>
    <row r="12738" spans="3:15" x14ac:dyDescent="0.25">
      <c r="C12738" s="1">
        <v>1</v>
      </c>
      <c r="D12738" s="1">
        <v>1</v>
      </c>
      <c r="E12738" s="1">
        <v>1</v>
      </c>
      <c r="F12738" s="19">
        <v>12729</v>
      </c>
      <c r="G12738" s="20" t="s">
        <v>3264</v>
      </c>
      <c r="H12738" s="21" t="s">
        <v>18</v>
      </c>
      <c r="K12738" s="33">
        <v>64</v>
      </c>
      <c r="L12738" s="37">
        <v>690</v>
      </c>
      <c r="N12738" s="33">
        <v>7</v>
      </c>
      <c r="O12738" s="37">
        <v>690</v>
      </c>
    </row>
    <row r="12739" spans="3:15" x14ac:dyDescent="0.25">
      <c r="C12739" s="1">
        <v>1</v>
      </c>
      <c r="D12739" s="1">
        <v>1</v>
      </c>
      <c r="E12739" s="1">
        <v>1</v>
      </c>
      <c r="F12739" s="16">
        <v>12730</v>
      </c>
      <c r="G12739" s="17" t="s">
        <v>3181</v>
      </c>
      <c r="H12739" s="18" t="s">
        <v>18</v>
      </c>
      <c r="K12739" s="32">
        <v>68</v>
      </c>
      <c r="L12739" s="36">
        <v>690</v>
      </c>
      <c r="N12739" s="32">
        <v>12</v>
      </c>
      <c r="O12739" s="36">
        <v>690</v>
      </c>
    </row>
    <row r="12740" spans="3:15" x14ac:dyDescent="0.25">
      <c r="C12740" s="1">
        <v>1</v>
      </c>
      <c r="D12740" s="1">
        <v>1</v>
      </c>
      <c r="E12740" s="1">
        <v>1</v>
      </c>
      <c r="F12740" s="19">
        <v>12731</v>
      </c>
      <c r="G12740" s="20" t="s">
        <v>3181</v>
      </c>
      <c r="H12740" s="21" t="s">
        <v>19</v>
      </c>
      <c r="K12740" s="33">
        <v>77</v>
      </c>
      <c r="L12740" s="37">
        <v>690</v>
      </c>
      <c r="N12740" s="33">
        <v>20</v>
      </c>
      <c r="O12740" s="37">
        <v>690</v>
      </c>
    </row>
    <row r="12741" spans="3:15" x14ac:dyDescent="0.25">
      <c r="C12741" s="1">
        <v>1</v>
      </c>
      <c r="D12741" s="1">
        <v>1</v>
      </c>
      <c r="E12741" s="1">
        <v>1</v>
      </c>
      <c r="F12741" s="16">
        <v>12732</v>
      </c>
      <c r="G12741" s="17" t="s">
        <v>3264</v>
      </c>
      <c r="H12741" s="18" t="s">
        <v>19</v>
      </c>
      <c r="K12741" s="32">
        <v>53</v>
      </c>
      <c r="L12741" s="36">
        <v>690</v>
      </c>
      <c r="N12741" s="32">
        <v>5</v>
      </c>
      <c r="O12741" s="36">
        <v>690</v>
      </c>
    </row>
    <row r="12742" spans="3:15" x14ac:dyDescent="0.25">
      <c r="C12742" s="1">
        <v>1</v>
      </c>
      <c r="D12742" s="1">
        <v>1</v>
      </c>
      <c r="E12742" s="1">
        <v>1</v>
      </c>
      <c r="F12742" s="19">
        <v>12733</v>
      </c>
      <c r="G12742" s="20" t="s">
        <v>3182</v>
      </c>
      <c r="H12742" s="21" t="s">
        <v>19</v>
      </c>
      <c r="K12742" s="33">
        <v>63</v>
      </c>
      <c r="L12742" s="37">
        <v>690</v>
      </c>
      <c r="N12742" s="33">
        <v>11</v>
      </c>
      <c r="O12742" s="37">
        <v>690</v>
      </c>
    </row>
    <row r="12743" spans="3:15" x14ac:dyDescent="0.25">
      <c r="C12743" s="1">
        <v>1</v>
      </c>
      <c r="D12743" s="1">
        <v>1</v>
      </c>
      <c r="E12743" s="1">
        <v>1</v>
      </c>
      <c r="F12743" s="16">
        <v>12734</v>
      </c>
      <c r="G12743" s="17" t="s">
        <v>3264</v>
      </c>
      <c r="H12743" s="18" t="s">
        <v>19</v>
      </c>
      <c r="K12743" s="32">
        <v>56</v>
      </c>
      <c r="L12743" s="36">
        <v>690</v>
      </c>
      <c r="N12743" s="32">
        <v>15</v>
      </c>
      <c r="O12743" s="36">
        <v>690</v>
      </c>
    </row>
    <row r="12744" spans="3:15" x14ac:dyDescent="0.25">
      <c r="C12744" s="1">
        <v>1</v>
      </c>
      <c r="D12744" s="1">
        <v>1</v>
      </c>
      <c r="E12744" s="1">
        <v>1</v>
      </c>
      <c r="F12744" s="19">
        <v>12735</v>
      </c>
      <c r="G12744" s="20" t="s">
        <v>3264</v>
      </c>
      <c r="H12744" s="21" t="s">
        <v>19</v>
      </c>
      <c r="K12744" s="33">
        <v>48</v>
      </c>
      <c r="L12744" s="37">
        <v>690</v>
      </c>
      <c r="N12744" s="33">
        <v>14</v>
      </c>
      <c r="O12744" s="37">
        <v>690</v>
      </c>
    </row>
    <row r="12745" spans="3:15" x14ac:dyDescent="0.25">
      <c r="C12745" s="1">
        <v>1</v>
      </c>
      <c r="D12745" s="1">
        <v>1</v>
      </c>
      <c r="E12745" s="1">
        <v>1</v>
      </c>
      <c r="F12745" s="16">
        <v>12736</v>
      </c>
      <c r="G12745" s="17" t="s">
        <v>3264</v>
      </c>
      <c r="H12745" s="18" t="s">
        <v>18</v>
      </c>
      <c r="K12745" s="32">
        <v>64</v>
      </c>
      <c r="L12745" s="36">
        <v>691</v>
      </c>
      <c r="N12745" s="32">
        <v>12</v>
      </c>
      <c r="O12745" s="36">
        <v>691</v>
      </c>
    </row>
    <row r="12746" spans="3:15" x14ac:dyDescent="0.25">
      <c r="C12746" s="1">
        <v>1</v>
      </c>
      <c r="D12746" s="1">
        <v>1</v>
      </c>
      <c r="E12746" s="1">
        <v>1</v>
      </c>
      <c r="F12746" s="19">
        <v>12737</v>
      </c>
      <c r="G12746" s="20" t="s">
        <v>3182</v>
      </c>
      <c r="H12746" s="21" t="s">
        <v>18</v>
      </c>
      <c r="K12746" s="33">
        <v>76</v>
      </c>
      <c r="L12746" s="37">
        <v>691</v>
      </c>
      <c r="N12746" s="33">
        <v>32</v>
      </c>
      <c r="O12746" s="37">
        <v>691</v>
      </c>
    </row>
    <row r="12747" spans="3:15" x14ac:dyDescent="0.25">
      <c r="C12747" s="1">
        <v>1</v>
      </c>
      <c r="D12747" s="1">
        <v>1</v>
      </c>
      <c r="E12747" s="1">
        <v>1</v>
      </c>
      <c r="F12747" s="16">
        <v>12738</v>
      </c>
      <c r="G12747" s="17" t="s">
        <v>3182</v>
      </c>
      <c r="H12747" s="18" t="s">
        <v>19</v>
      </c>
      <c r="K12747" s="32">
        <v>69</v>
      </c>
      <c r="L12747" s="36">
        <v>691</v>
      </c>
      <c r="N12747" s="32">
        <v>23</v>
      </c>
      <c r="O12747" s="36">
        <v>691</v>
      </c>
    </row>
    <row r="12748" spans="3:15" x14ac:dyDescent="0.25">
      <c r="C12748" s="1">
        <v>1</v>
      </c>
      <c r="D12748" s="1">
        <v>1</v>
      </c>
      <c r="E12748" s="1">
        <v>1</v>
      </c>
      <c r="F12748" s="19">
        <v>12739</v>
      </c>
      <c r="G12748" s="20" t="s">
        <v>3264</v>
      </c>
      <c r="H12748" s="21" t="s">
        <v>18</v>
      </c>
      <c r="K12748" s="33">
        <v>62</v>
      </c>
      <c r="L12748" s="37">
        <v>691</v>
      </c>
      <c r="N12748" s="33">
        <v>13</v>
      </c>
      <c r="O12748" s="37">
        <v>691</v>
      </c>
    </row>
    <row r="12749" spans="3:15" x14ac:dyDescent="0.25">
      <c r="C12749" s="1">
        <v>1</v>
      </c>
      <c r="D12749" s="1">
        <v>1</v>
      </c>
      <c r="E12749" s="1">
        <v>1</v>
      </c>
      <c r="F12749" s="16">
        <v>12740</v>
      </c>
      <c r="G12749" s="17" t="s">
        <v>3181</v>
      </c>
      <c r="H12749" s="18" t="s">
        <v>18</v>
      </c>
      <c r="K12749" s="32">
        <v>73</v>
      </c>
      <c r="L12749" s="36">
        <v>692</v>
      </c>
      <c r="N12749" s="32">
        <v>20</v>
      </c>
      <c r="O12749" s="36">
        <v>692</v>
      </c>
    </row>
    <row r="12750" spans="3:15" x14ac:dyDescent="0.25">
      <c r="C12750" s="1">
        <v>1</v>
      </c>
      <c r="D12750" s="1">
        <v>1</v>
      </c>
      <c r="E12750" s="1">
        <v>1</v>
      </c>
      <c r="F12750" s="19">
        <v>12741</v>
      </c>
      <c r="G12750" s="20" t="s">
        <v>3181</v>
      </c>
      <c r="H12750" s="21" t="s">
        <v>19</v>
      </c>
      <c r="K12750" s="33">
        <v>98</v>
      </c>
      <c r="L12750" s="37">
        <v>692</v>
      </c>
      <c r="N12750" s="33">
        <v>29</v>
      </c>
      <c r="O12750" s="37">
        <v>692</v>
      </c>
    </row>
    <row r="12751" spans="3:15" x14ac:dyDescent="0.25">
      <c r="C12751" s="1">
        <v>1</v>
      </c>
      <c r="D12751" s="1">
        <v>1</v>
      </c>
      <c r="E12751" s="1">
        <v>1</v>
      </c>
      <c r="F12751" s="16">
        <v>12742</v>
      </c>
      <c r="G12751" s="17" t="s">
        <v>3264</v>
      </c>
      <c r="H12751" s="18" t="s">
        <v>19</v>
      </c>
      <c r="K12751" s="32">
        <v>94</v>
      </c>
      <c r="L12751" s="36">
        <v>692</v>
      </c>
      <c r="N12751" s="32">
        <v>20</v>
      </c>
      <c r="O12751" s="36">
        <v>692</v>
      </c>
    </row>
    <row r="12752" spans="3:15" x14ac:dyDescent="0.25">
      <c r="C12752" s="1">
        <v>1</v>
      </c>
      <c r="D12752" s="1">
        <v>1</v>
      </c>
      <c r="E12752" s="1">
        <v>1</v>
      </c>
      <c r="F12752" s="19">
        <v>12743</v>
      </c>
      <c r="G12752" s="20" t="s">
        <v>3264</v>
      </c>
      <c r="H12752" s="21" t="s">
        <v>19</v>
      </c>
      <c r="K12752" s="33">
        <v>81</v>
      </c>
      <c r="L12752" s="37">
        <v>692</v>
      </c>
      <c r="N12752" s="33">
        <v>24</v>
      </c>
      <c r="O12752" s="37">
        <v>692</v>
      </c>
    </row>
    <row r="12753" spans="3:15" x14ac:dyDescent="0.25">
      <c r="C12753" s="1">
        <v>1</v>
      </c>
      <c r="D12753" s="1">
        <v>1</v>
      </c>
      <c r="E12753" s="1">
        <v>1</v>
      </c>
      <c r="F12753" s="16">
        <v>12744</v>
      </c>
      <c r="G12753" s="17" t="s">
        <v>3182</v>
      </c>
      <c r="H12753" s="18" t="s">
        <v>19</v>
      </c>
      <c r="K12753" s="32">
        <v>97</v>
      </c>
      <c r="L12753" s="36">
        <v>692</v>
      </c>
      <c r="N12753" s="32">
        <v>25</v>
      </c>
      <c r="O12753" s="36">
        <v>692</v>
      </c>
    </row>
    <row r="12754" spans="3:15" x14ac:dyDescent="0.25">
      <c r="C12754" s="1">
        <v>1</v>
      </c>
      <c r="D12754" s="1">
        <v>1</v>
      </c>
      <c r="E12754" s="1">
        <v>1</v>
      </c>
      <c r="F12754" s="19">
        <v>12745</v>
      </c>
      <c r="G12754" s="20" t="s">
        <v>3264</v>
      </c>
      <c r="H12754" s="21" t="s">
        <v>19</v>
      </c>
      <c r="K12754" s="33">
        <v>77</v>
      </c>
      <c r="L12754" s="37">
        <v>692</v>
      </c>
      <c r="N12754" s="33">
        <v>14</v>
      </c>
      <c r="O12754" s="37">
        <v>692</v>
      </c>
    </row>
    <row r="12755" spans="3:15" x14ac:dyDescent="0.25">
      <c r="C12755" s="1">
        <v>1</v>
      </c>
      <c r="D12755" s="1">
        <v>1</v>
      </c>
      <c r="E12755" s="1">
        <v>1</v>
      </c>
      <c r="F12755" s="16">
        <v>12746</v>
      </c>
      <c r="G12755" s="17" t="s">
        <v>3264</v>
      </c>
      <c r="H12755" s="18" t="s">
        <v>19</v>
      </c>
      <c r="K12755" s="32">
        <v>70</v>
      </c>
      <c r="L12755" s="36">
        <v>692</v>
      </c>
      <c r="N12755" s="32">
        <v>20</v>
      </c>
      <c r="O12755" s="36">
        <v>692</v>
      </c>
    </row>
    <row r="12756" spans="3:15" x14ac:dyDescent="0.25">
      <c r="C12756" s="1">
        <v>1</v>
      </c>
      <c r="D12756" s="1">
        <v>1</v>
      </c>
      <c r="E12756" s="1">
        <v>1</v>
      </c>
      <c r="F12756" s="19">
        <v>12747</v>
      </c>
      <c r="G12756" s="20" t="s">
        <v>3264</v>
      </c>
      <c r="H12756" s="21" t="s">
        <v>18</v>
      </c>
      <c r="K12756" s="33">
        <v>75</v>
      </c>
      <c r="L12756" s="37">
        <v>692</v>
      </c>
      <c r="N12756" s="33">
        <v>14</v>
      </c>
      <c r="O12756" s="37">
        <v>692</v>
      </c>
    </row>
    <row r="12757" spans="3:15" x14ac:dyDescent="0.25">
      <c r="C12757" s="1">
        <v>1</v>
      </c>
      <c r="D12757" s="1">
        <v>1</v>
      </c>
      <c r="E12757" s="1">
        <v>1</v>
      </c>
      <c r="F12757" s="16">
        <v>12748</v>
      </c>
      <c r="G12757" s="17" t="s">
        <v>3181</v>
      </c>
      <c r="H12757" s="18" t="s">
        <v>18</v>
      </c>
      <c r="K12757" s="32">
        <v>77</v>
      </c>
      <c r="L12757" s="36">
        <v>692</v>
      </c>
      <c r="N12757" s="32">
        <v>19</v>
      </c>
      <c r="O12757" s="36">
        <v>692</v>
      </c>
    </row>
    <row r="12758" spans="3:15" x14ac:dyDescent="0.25">
      <c r="C12758" s="1">
        <v>1</v>
      </c>
      <c r="D12758" s="1">
        <v>1</v>
      </c>
      <c r="E12758" s="1">
        <v>1</v>
      </c>
      <c r="F12758" s="19">
        <v>12749</v>
      </c>
      <c r="G12758" s="20" t="s">
        <v>3264</v>
      </c>
      <c r="H12758" s="21" t="s">
        <v>19</v>
      </c>
      <c r="K12758" s="33">
        <v>51</v>
      </c>
      <c r="L12758" s="37">
        <v>692</v>
      </c>
      <c r="N12758" s="33">
        <v>6</v>
      </c>
      <c r="O12758" s="37">
        <v>692</v>
      </c>
    </row>
    <row r="12759" spans="3:15" x14ac:dyDescent="0.25">
      <c r="C12759" s="1">
        <v>1</v>
      </c>
      <c r="D12759" s="1">
        <v>1</v>
      </c>
      <c r="E12759" s="1">
        <v>1</v>
      </c>
      <c r="F12759" s="16">
        <v>12750</v>
      </c>
      <c r="G12759" s="17" t="s">
        <v>3264</v>
      </c>
      <c r="H12759" s="18" t="s">
        <v>18</v>
      </c>
      <c r="K12759" s="32">
        <v>68</v>
      </c>
      <c r="L12759" s="36">
        <v>692</v>
      </c>
      <c r="N12759" s="32">
        <v>24</v>
      </c>
      <c r="O12759" s="36">
        <v>692</v>
      </c>
    </row>
    <row r="12760" spans="3:15" x14ac:dyDescent="0.25">
      <c r="C12760" s="1">
        <v>1</v>
      </c>
      <c r="D12760" s="1">
        <v>1</v>
      </c>
      <c r="E12760" s="1">
        <v>1</v>
      </c>
      <c r="F12760" s="19">
        <v>12751</v>
      </c>
      <c r="G12760" s="20" t="s">
        <v>3264</v>
      </c>
      <c r="H12760" s="21" t="s">
        <v>18</v>
      </c>
      <c r="K12760" s="33">
        <v>72</v>
      </c>
      <c r="L12760" s="37">
        <v>692</v>
      </c>
      <c r="N12760" s="33">
        <v>17</v>
      </c>
      <c r="O12760" s="37">
        <v>692</v>
      </c>
    </row>
    <row r="12761" spans="3:15" x14ac:dyDescent="0.25">
      <c r="C12761" s="1">
        <v>1</v>
      </c>
      <c r="D12761" s="1">
        <v>1</v>
      </c>
      <c r="E12761" s="1">
        <v>1</v>
      </c>
      <c r="F12761" s="16">
        <v>12752</v>
      </c>
      <c r="G12761" s="17" t="s">
        <v>3264</v>
      </c>
      <c r="H12761" s="18" t="s">
        <v>19</v>
      </c>
      <c r="K12761" s="32">
        <v>54</v>
      </c>
      <c r="L12761" s="36">
        <v>692</v>
      </c>
      <c r="N12761" s="32">
        <v>15</v>
      </c>
      <c r="O12761" s="36">
        <v>692</v>
      </c>
    </row>
    <row r="12762" spans="3:15" x14ac:dyDescent="0.25">
      <c r="C12762" s="1">
        <v>1</v>
      </c>
      <c r="D12762" s="1">
        <v>1</v>
      </c>
      <c r="E12762" s="1">
        <v>1</v>
      </c>
      <c r="F12762" s="19">
        <v>12753</v>
      </c>
      <c r="G12762" s="20" t="s">
        <v>3181</v>
      </c>
      <c r="H12762" s="21" t="s">
        <v>18</v>
      </c>
      <c r="K12762" s="33">
        <v>86</v>
      </c>
      <c r="L12762" s="37">
        <v>693</v>
      </c>
      <c r="N12762" s="33">
        <v>19</v>
      </c>
      <c r="O12762" s="37">
        <v>693</v>
      </c>
    </row>
    <row r="12763" spans="3:15" x14ac:dyDescent="0.25">
      <c r="C12763" s="1">
        <v>1</v>
      </c>
      <c r="D12763" s="1">
        <v>1</v>
      </c>
      <c r="E12763" s="1">
        <v>1</v>
      </c>
      <c r="F12763" s="16">
        <v>12754</v>
      </c>
      <c r="G12763" s="17" t="s">
        <v>3182</v>
      </c>
      <c r="H12763" s="18" t="s">
        <v>18</v>
      </c>
      <c r="K12763" s="32">
        <v>68</v>
      </c>
      <c r="L12763" s="36">
        <v>693</v>
      </c>
      <c r="N12763" s="32">
        <v>12</v>
      </c>
      <c r="O12763" s="36">
        <v>693</v>
      </c>
    </row>
    <row r="12764" spans="3:15" x14ac:dyDescent="0.25">
      <c r="C12764" s="1">
        <v>1</v>
      </c>
      <c r="D12764" s="1">
        <v>1</v>
      </c>
      <c r="E12764" s="1">
        <v>1</v>
      </c>
      <c r="F12764" s="19">
        <v>12755</v>
      </c>
      <c r="G12764" s="20" t="s">
        <v>3264</v>
      </c>
      <c r="H12764" s="21" t="s">
        <v>18</v>
      </c>
      <c r="K12764" s="33">
        <v>77</v>
      </c>
      <c r="L12764" s="37">
        <v>693</v>
      </c>
      <c r="N12764" s="33">
        <v>11</v>
      </c>
      <c r="O12764" s="37">
        <v>693</v>
      </c>
    </row>
    <row r="12765" spans="3:15" x14ac:dyDescent="0.25">
      <c r="C12765" s="1">
        <v>1</v>
      </c>
      <c r="D12765" s="1">
        <v>1</v>
      </c>
      <c r="E12765" s="1">
        <v>1</v>
      </c>
      <c r="F12765" s="16">
        <v>12756</v>
      </c>
      <c r="G12765" s="17" t="s">
        <v>3181</v>
      </c>
      <c r="H12765" s="18" t="s">
        <v>18</v>
      </c>
      <c r="K12765" s="32">
        <v>71</v>
      </c>
      <c r="L12765" s="36">
        <v>693</v>
      </c>
      <c r="N12765" s="32">
        <v>11</v>
      </c>
      <c r="O12765" s="36">
        <v>693</v>
      </c>
    </row>
    <row r="12766" spans="3:15" x14ac:dyDescent="0.25">
      <c r="C12766" s="1">
        <v>1</v>
      </c>
      <c r="D12766" s="1">
        <v>1</v>
      </c>
      <c r="E12766" s="1">
        <v>1</v>
      </c>
      <c r="F12766" s="19">
        <v>12757</v>
      </c>
      <c r="G12766" s="20" t="s">
        <v>3181</v>
      </c>
      <c r="H12766" s="21" t="s">
        <v>18</v>
      </c>
      <c r="K12766" s="33">
        <v>93</v>
      </c>
      <c r="L12766" s="37">
        <v>693</v>
      </c>
      <c r="N12766" s="33">
        <v>24</v>
      </c>
      <c r="O12766" s="37">
        <v>693</v>
      </c>
    </row>
    <row r="12767" spans="3:15" x14ac:dyDescent="0.25">
      <c r="C12767" s="1">
        <v>1</v>
      </c>
      <c r="D12767" s="1">
        <v>1</v>
      </c>
      <c r="E12767" s="1">
        <v>1</v>
      </c>
      <c r="F12767" s="16">
        <v>12758</v>
      </c>
      <c r="G12767" s="17" t="s">
        <v>3264</v>
      </c>
      <c r="H12767" s="18" t="s">
        <v>19</v>
      </c>
      <c r="K12767" s="32">
        <v>82</v>
      </c>
      <c r="L12767" s="36">
        <v>693</v>
      </c>
      <c r="N12767" s="32">
        <v>24</v>
      </c>
      <c r="O12767" s="36">
        <v>693</v>
      </c>
    </row>
    <row r="12768" spans="3:15" x14ac:dyDescent="0.25">
      <c r="C12768" s="1">
        <v>1</v>
      </c>
      <c r="D12768" s="1">
        <v>1</v>
      </c>
      <c r="E12768" s="1">
        <v>1</v>
      </c>
      <c r="F12768" s="19">
        <v>12759</v>
      </c>
      <c r="G12768" s="20" t="s">
        <v>3264</v>
      </c>
      <c r="H12768" s="21" t="s">
        <v>19</v>
      </c>
      <c r="K12768" s="33">
        <v>83</v>
      </c>
      <c r="L12768" s="37">
        <v>693</v>
      </c>
      <c r="N12768" s="33">
        <v>20</v>
      </c>
      <c r="O12768" s="37">
        <v>693</v>
      </c>
    </row>
    <row r="12769" spans="3:15" x14ac:dyDescent="0.25">
      <c r="C12769" s="1">
        <v>1</v>
      </c>
      <c r="D12769" s="1">
        <v>1</v>
      </c>
      <c r="E12769" s="1">
        <v>1</v>
      </c>
      <c r="F12769" s="16">
        <v>12760</v>
      </c>
      <c r="G12769" s="17" t="s">
        <v>3182</v>
      </c>
      <c r="H12769" s="18" t="s">
        <v>18</v>
      </c>
      <c r="K12769" s="32">
        <v>72</v>
      </c>
      <c r="L12769" s="36">
        <v>693</v>
      </c>
      <c r="N12769" s="32">
        <v>23</v>
      </c>
      <c r="O12769" s="36">
        <v>693</v>
      </c>
    </row>
    <row r="12770" spans="3:15" x14ac:dyDescent="0.25">
      <c r="C12770" s="1">
        <v>1</v>
      </c>
      <c r="D12770" s="1">
        <v>1</v>
      </c>
      <c r="E12770" s="1">
        <v>1</v>
      </c>
      <c r="F12770" s="19">
        <v>12761</v>
      </c>
      <c r="G12770" s="20" t="s">
        <v>3182</v>
      </c>
      <c r="H12770" s="21" t="s">
        <v>19</v>
      </c>
      <c r="K12770" s="33">
        <v>66</v>
      </c>
      <c r="L12770" s="37">
        <v>693</v>
      </c>
      <c r="N12770" s="33">
        <v>16</v>
      </c>
      <c r="O12770" s="37">
        <v>693</v>
      </c>
    </row>
    <row r="12771" spans="3:15" x14ac:dyDescent="0.25">
      <c r="C12771" s="1">
        <v>1</v>
      </c>
      <c r="D12771" s="1">
        <v>1</v>
      </c>
      <c r="E12771" s="1">
        <v>1</v>
      </c>
      <c r="F12771" s="16">
        <v>12762</v>
      </c>
      <c r="G12771" s="17" t="s">
        <v>3264</v>
      </c>
      <c r="H12771" s="18" t="s">
        <v>19</v>
      </c>
      <c r="K12771" s="32">
        <v>47</v>
      </c>
      <c r="L12771" s="36">
        <v>693</v>
      </c>
      <c r="N12771" s="32">
        <v>9</v>
      </c>
      <c r="O12771" s="36">
        <v>693</v>
      </c>
    </row>
    <row r="12772" spans="3:15" x14ac:dyDescent="0.25">
      <c r="C12772" s="1">
        <v>1</v>
      </c>
      <c r="D12772" s="1">
        <v>1</v>
      </c>
      <c r="E12772" s="1">
        <v>1</v>
      </c>
      <c r="F12772" s="19">
        <v>12763</v>
      </c>
      <c r="G12772" s="20" t="s">
        <v>3182</v>
      </c>
      <c r="H12772" s="21" t="s">
        <v>18</v>
      </c>
      <c r="K12772" s="33">
        <v>94</v>
      </c>
      <c r="L12772" s="37">
        <v>694</v>
      </c>
      <c r="N12772" s="33">
        <v>21</v>
      </c>
      <c r="O12772" s="37">
        <v>694</v>
      </c>
    </row>
    <row r="12773" spans="3:15" x14ac:dyDescent="0.25">
      <c r="C12773" s="1">
        <v>1</v>
      </c>
      <c r="D12773" s="1">
        <v>1</v>
      </c>
      <c r="E12773" s="1">
        <v>1</v>
      </c>
      <c r="F12773" s="16">
        <v>12764</v>
      </c>
      <c r="G12773" s="17" t="s">
        <v>3182</v>
      </c>
      <c r="H12773" s="18" t="s">
        <v>18</v>
      </c>
      <c r="K12773" s="32">
        <v>77</v>
      </c>
      <c r="L12773" s="36">
        <v>694</v>
      </c>
      <c r="N12773" s="32">
        <v>14</v>
      </c>
      <c r="O12773" s="36">
        <v>694</v>
      </c>
    </row>
    <row r="12774" spans="3:15" x14ac:dyDescent="0.25">
      <c r="C12774" s="1">
        <v>1</v>
      </c>
      <c r="D12774" s="1">
        <v>1</v>
      </c>
      <c r="E12774" s="1">
        <v>1</v>
      </c>
      <c r="F12774" s="19">
        <v>12765</v>
      </c>
      <c r="G12774" s="20" t="s">
        <v>3264</v>
      </c>
      <c r="H12774" s="21" t="s">
        <v>19</v>
      </c>
      <c r="K12774" s="33">
        <v>72</v>
      </c>
      <c r="L12774" s="37">
        <v>694</v>
      </c>
      <c r="N12774" s="33">
        <v>11</v>
      </c>
      <c r="O12774" s="37">
        <v>694</v>
      </c>
    </row>
    <row r="12775" spans="3:15" x14ac:dyDescent="0.25">
      <c r="C12775" s="1">
        <v>1</v>
      </c>
      <c r="D12775" s="1">
        <v>1</v>
      </c>
      <c r="E12775" s="1">
        <v>1</v>
      </c>
      <c r="F12775" s="16">
        <v>12766</v>
      </c>
      <c r="G12775" s="17" t="s">
        <v>3264</v>
      </c>
      <c r="H12775" s="18" t="s">
        <v>19</v>
      </c>
      <c r="K12775" s="32">
        <v>72</v>
      </c>
      <c r="L12775" s="36">
        <v>694</v>
      </c>
      <c r="N12775" s="32">
        <v>18</v>
      </c>
      <c r="O12775" s="36">
        <v>694</v>
      </c>
    </row>
    <row r="12776" spans="3:15" x14ac:dyDescent="0.25">
      <c r="C12776" s="1">
        <v>1</v>
      </c>
      <c r="D12776" s="1">
        <v>1</v>
      </c>
      <c r="E12776" s="1">
        <v>1</v>
      </c>
      <c r="F12776" s="19">
        <v>12767</v>
      </c>
      <c r="G12776" s="20" t="s">
        <v>3182</v>
      </c>
      <c r="H12776" s="21" t="s">
        <v>19</v>
      </c>
      <c r="K12776" s="33">
        <v>73</v>
      </c>
      <c r="L12776" s="37">
        <v>694</v>
      </c>
      <c r="N12776" s="33">
        <v>21</v>
      </c>
      <c r="O12776" s="37">
        <v>694</v>
      </c>
    </row>
    <row r="12777" spans="3:15" x14ac:dyDescent="0.25">
      <c r="C12777" s="1">
        <v>1</v>
      </c>
      <c r="D12777" s="1">
        <v>1</v>
      </c>
      <c r="E12777" s="1">
        <v>1</v>
      </c>
      <c r="F12777" s="16">
        <v>12768</v>
      </c>
      <c r="G12777" s="17" t="s">
        <v>3182</v>
      </c>
      <c r="H12777" s="18" t="s">
        <v>18</v>
      </c>
      <c r="K12777" s="32">
        <v>56</v>
      </c>
      <c r="L12777" s="36">
        <v>694</v>
      </c>
      <c r="N12777" s="32">
        <v>14</v>
      </c>
      <c r="O12777" s="36">
        <v>694</v>
      </c>
    </row>
    <row r="12778" spans="3:15" x14ac:dyDescent="0.25">
      <c r="C12778" s="1">
        <v>1</v>
      </c>
      <c r="D12778" s="1">
        <v>1</v>
      </c>
      <c r="E12778" s="1">
        <v>1</v>
      </c>
      <c r="F12778" s="19">
        <v>12769</v>
      </c>
      <c r="G12778" s="20" t="s">
        <v>3264</v>
      </c>
      <c r="H12778" s="21" t="s">
        <v>18</v>
      </c>
      <c r="K12778" s="33">
        <v>56</v>
      </c>
      <c r="L12778" s="37">
        <v>694</v>
      </c>
      <c r="N12778" s="33">
        <v>12</v>
      </c>
      <c r="O12778" s="37">
        <v>694</v>
      </c>
    </row>
    <row r="12779" spans="3:15" x14ac:dyDescent="0.25">
      <c r="C12779" s="1">
        <v>1</v>
      </c>
      <c r="D12779" s="1">
        <v>1</v>
      </c>
      <c r="E12779" s="1">
        <v>1</v>
      </c>
      <c r="F12779" s="16">
        <v>12770</v>
      </c>
      <c r="G12779" s="17" t="s">
        <v>3181</v>
      </c>
      <c r="H12779" s="18" t="s">
        <v>18</v>
      </c>
      <c r="K12779" s="32">
        <v>42</v>
      </c>
      <c r="L12779" s="36">
        <v>694</v>
      </c>
      <c r="N12779" s="32">
        <v>13</v>
      </c>
      <c r="O12779" s="36">
        <v>694</v>
      </c>
    </row>
    <row r="12780" spans="3:15" x14ac:dyDescent="0.25">
      <c r="C12780" s="1">
        <v>1</v>
      </c>
      <c r="D12780" s="1">
        <v>1</v>
      </c>
      <c r="E12780" s="1">
        <v>1</v>
      </c>
      <c r="F12780" s="19">
        <v>12771</v>
      </c>
      <c r="G12780" s="20" t="s">
        <v>3264</v>
      </c>
      <c r="H12780" s="21" t="s">
        <v>19</v>
      </c>
      <c r="K12780" s="33">
        <v>58</v>
      </c>
      <c r="L12780" s="37">
        <v>694</v>
      </c>
      <c r="N12780" s="33">
        <v>11</v>
      </c>
      <c r="O12780" s="37">
        <v>694</v>
      </c>
    </row>
    <row r="12781" spans="3:15" x14ac:dyDescent="0.25">
      <c r="C12781" s="1">
        <v>1</v>
      </c>
      <c r="D12781" s="1">
        <v>1</v>
      </c>
      <c r="E12781" s="1">
        <v>1</v>
      </c>
      <c r="F12781" s="16">
        <v>12772</v>
      </c>
      <c r="G12781" s="17" t="s">
        <v>3264</v>
      </c>
      <c r="H12781" s="18" t="s">
        <v>18</v>
      </c>
      <c r="K12781" s="32">
        <v>54</v>
      </c>
      <c r="L12781" s="36">
        <v>694</v>
      </c>
      <c r="N12781" s="32">
        <v>12</v>
      </c>
      <c r="O12781" s="36">
        <v>694</v>
      </c>
    </row>
    <row r="12782" spans="3:15" x14ac:dyDescent="0.25">
      <c r="C12782" s="1">
        <v>1</v>
      </c>
      <c r="D12782" s="1">
        <v>1</v>
      </c>
      <c r="E12782" s="1">
        <v>1</v>
      </c>
      <c r="F12782" s="19">
        <v>12773</v>
      </c>
      <c r="G12782" s="20" t="s">
        <v>3264</v>
      </c>
      <c r="H12782" s="21" t="s">
        <v>19</v>
      </c>
      <c r="K12782" s="33">
        <v>61</v>
      </c>
      <c r="L12782" s="37">
        <v>694</v>
      </c>
      <c r="N12782" s="33">
        <v>14</v>
      </c>
      <c r="O12782" s="37">
        <v>694</v>
      </c>
    </row>
    <row r="12783" spans="3:15" x14ac:dyDescent="0.25">
      <c r="C12783" s="1">
        <v>1</v>
      </c>
      <c r="D12783" s="1">
        <v>1</v>
      </c>
      <c r="E12783" s="1">
        <v>1</v>
      </c>
      <c r="F12783" s="16">
        <v>12774</v>
      </c>
      <c r="G12783" s="17" t="s">
        <v>3181</v>
      </c>
      <c r="H12783" s="18" t="s">
        <v>19</v>
      </c>
      <c r="K12783" s="32">
        <v>97</v>
      </c>
      <c r="L12783" s="36">
        <v>695</v>
      </c>
      <c r="N12783" s="32">
        <v>18</v>
      </c>
      <c r="O12783" s="36">
        <v>695</v>
      </c>
    </row>
    <row r="12784" spans="3:15" x14ac:dyDescent="0.25">
      <c r="C12784" s="1">
        <v>1</v>
      </c>
      <c r="D12784" s="1">
        <v>1</v>
      </c>
      <c r="E12784" s="1">
        <v>1</v>
      </c>
      <c r="F12784" s="19">
        <v>12775</v>
      </c>
      <c r="G12784" s="20" t="s">
        <v>3264</v>
      </c>
      <c r="H12784" s="21" t="s">
        <v>19</v>
      </c>
      <c r="K12784" s="33">
        <v>111</v>
      </c>
      <c r="L12784" s="37">
        <v>695</v>
      </c>
      <c r="N12784" s="33">
        <v>29</v>
      </c>
      <c r="O12784" s="37">
        <v>695</v>
      </c>
    </row>
    <row r="12785" spans="3:15" x14ac:dyDescent="0.25">
      <c r="C12785" s="1">
        <v>1</v>
      </c>
      <c r="D12785" s="1">
        <v>1</v>
      </c>
      <c r="E12785" s="1">
        <v>1</v>
      </c>
      <c r="F12785" s="16">
        <v>12776</v>
      </c>
      <c r="G12785" s="17" t="s">
        <v>3182</v>
      </c>
      <c r="H12785" s="18" t="s">
        <v>18</v>
      </c>
      <c r="K12785" s="32">
        <v>88</v>
      </c>
      <c r="L12785" s="36">
        <v>695</v>
      </c>
      <c r="N12785" s="32">
        <v>14</v>
      </c>
      <c r="O12785" s="36">
        <v>695</v>
      </c>
    </row>
    <row r="12786" spans="3:15" x14ac:dyDescent="0.25">
      <c r="C12786" s="1">
        <v>1</v>
      </c>
      <c r="D12786" s="1">
        <v>1</v>
      </c>
      <c r="E12786" s="1">
        <v>1</v>
      </c>
      <c r="F12786" s="19">
        <v>12777</v>
      </c>
      <c r="G12786" s="20" t="s">
        <v>3182</v>
      </c>
      <c r="H12786" s="21" t="s">
        <v>19</v>
      </c>
      <c r="K12786" s="33">
        <v>70</v>
      </c>
      <c r="L12786" s="37">
        <v>695</v>
      </c>
      <c r="N12786" s="33">
        <v>17</v>
      </c>
      <c r="O12786" s="37">
        <v>695</v>
      </c>
    </row>
    <row r="12787" spans="3:15" x14ac:dyDescent="0.25">
      <c r="C12787" s="1">
        <v>1</v>
      </c>
      <c r="D12787" s="1">
        <v>1</v>
      </c>
      <c r="E12787" s="1">
        <v>1</v>
      </c>
      <c r="F12787" s="16">
        <v>12778</v>
      </c>
      <c r="G12787" s="17" t="s">
        <v>3264</v>
      </c>
      <c r="H12787" s="18" t="s">
        <v>18</v>
      </c>
      <c r="K12787" s="32">
        <v>77</v>
      </c>
      <c r="L12787" s="36">
        <v>695</v>
      </c>
      <c r="N12787" s="32">
        <v>20</v>
      </c>
      <c r="O12787" s="36">
        <v>695</v>
      </c>
    </row>
    <row r="12788" spans="3:15" x14ac:dyDescent="0.25">
      <c r="C12788" s="1">
        <v>1</v>
      </c>
      <c r="D12788" s="1">
        <v>1</v>
      </c>
      <c r="E12788" s="1">
        <v>1</v>
      </c>
      <c r="F12788" s="19">
        <v>12779</v>
      </c>
      <c r="G12788" s="20" t="s">
        <v>3182</v>
      </c>
      <c r="H12788" s="21" t="s">
        <v>18</v>
      </c>
      <c r="K12788" s="33">
        <v>49</v>
      </c>
      <c r="L12788" s="37">
        <v>695</v>
      </c>
      <c r="N12788" s="33">
        <v>9</v>
      </c>
      <c r="O12788" s="37">
        <v>695</v>
      </c>
    </row>
    <row r="12789" spans="3:15" x14ac:dyDescent="0.25">
      <c r="C12789" s="1">
        <v>1</v>
      </c>
      <c r="D12789" s="1">
        <v>1</v>
      </c>
      <c r="E12789" s="1">
        <v>1</v>
      </c>
      <c r="F12789" s="16">
        <v>12780</v>
      </c>
      <c r="G12789" s="17" t="s">
        <v>3264</v>
      </c>
      <c r="H12789" s="18" t="s">
        <v>18</v>
      </c>
      <c r="K12789" s="32">
        <v>61</v>
      </c>
      <c r="L12789" s="36">
        <v>695</v>
      </c>
      <c r="N12789" s="32">
        <v>18</v>
      </c>
      <c r="O12789" s="36">
        <v>695</v>
      </c>
    </row>
    <row r="12790" spans="3:15" x14ac:dyDescent="0.25">
      <c r="C12790" s="1">
        <v>1</v>
      </c>
      <c r="D12790" s="1">
        <v>1</v>
      </c>
      <c r="E12790" s="1">
        <v>1</v>
      </c>
      <c r="F12790" s="19">
        <v>12781</v>
      </c>
      <c r="G12790" s="20" t="s">
        <v>3264</v>
      </c>
      <c r="H12790" s="21" t="s">
        <v>18</v>
      </c>
      <c r="K12790" s="33">
        <v>43</v>
      </c>
      <c r="L12790" s="37">
        <v>695</v>
      </c>
      <c r="N12790" s="33">
        <v>9</v>
      </c>
      <c r="O12790" s="37">
        <v>695</v>
      </c>
    </row>
    <row r="12791" spans="3:15" x14ac:dyDescent="0.25">
      <c r="C12791" s="1">
        <v>1</v>
      </c>
      <c r="D12791" s="1">
        <v>1</v>
      </c>
      <c r="E12791" s="1">
        <v>1</v>
      </c>
      <c r="F12791" s="16">
        <v>12782</v>
      </c>
      <c r="G12791" s="17" t="s">
        <v>3181</v>
      </c>
      <c r="H12791" s="18" t="s">
        <v>19</v>
      </c>
      <c r="K12791" s="32">
        <v>103</v>
      </c>
      <c r="L12791" s="36">
        <v>696</v>
      </c>
      <c r="N12791" s="32">
        <v>23</v>
      </c>
      <c r="O12791" s="36">
        <v>696</v>
      </c>
    </row>
    <row r="12792" spans="3:15" x14ac:dyDescent="0.25">
      <c r="C12792" s="1">
        <v>1</v>
      </c>
      <c r="D12792" s="1">
        <v>1</v>
      </c>
      <c r="E12792" s="1">
        <v>1</v>
      </c>
      <c r="F12792" s="19">
        <v>12783</v>
      </c>
      <c r="G12792" s="20" t="s">
        <v>3264</v>
      </c>
      <c r="H12792" s="21" t="s">
        <v>18</v>
      </c>
      <c r="K12792" s="33">
        <v>81</v>
      </c>
      <c r="L12792" s="37">
        <v>696</v>
      </c>
      <c r="N12792" s="33">
        <v>11</v>
      </c>
      <c r="O12792" s="37">
        <v>696</v>
      </c>
    </row>
    <row r="12793" spans="3:15" x14ac:dyDescent="0.25">
      <c r="C12793" s="1">
        <v>1</v>
      </c>
      <c r="D12793" s="1">
        <v>1</v>
      </c>
      <c r="E12793" s="1">
        <v>1</v>
      </c>
      <c r="F12793" s="16">
        <v>12784</v>
      </c>
      <c r="G12793" s="17" t="s">
        <v>3181</v>
      </c>
      <c r="H12793" s="18" t="s">
        <v>18</v>
      </c>
      <c r="K12793" s="32">
        <v>80</v>
      </c>
      <c r="L12793" s="36">
        <v>696</v>
      </c>
      <c r="N12793" s="32">
        <v>16</v>
      </c>
      <c r="O12793" s="36">
        <v>696</v>
      </c>
    </row>
    <row r="12794" spans="3:15" x14ac:dyDescent="0.25">
      <c r="C12794" s="1">
        <v>1</v>
      </c>
      <c r="D12794" s="1">
        <v>1</v>
      </c>
      <c r="E12794" s="1">
        <v>1</v>
      </c>
      <c r="F12794" s="19">
        <v>12785</v>
      </c>
      <c r="G12794" s="20" t="s">
        <v>3182</v>
      </c>
      <c r="H12794" s="21" t="s">
        <v>19</v>
      </c>
      <c r="K12794" s="33">
        <v>78</v>
      </c>
      <c r="L12794" s="37">
        <v>696</v>
      </c>
      <c r="N12794" s="33">
        <v>13</v>
      </c>
      <c r="O12794" s="37">
        <v>696</v>
      </c>
    </row>
    <row r="12795" spans="3:15" x14ac:dyDescent="0.25">
      <c r="C12795" s="1">
        <v>1</v>
      </c>
      <c r="D12795" s="1">
        <v>1</v>
      </c>
      <c r="E12795" s="1">
        <v>1</v>
      </c>
      <c r="F12795" s="16">
        <v>12786</v>
      </c>
      <c r="G12795" s="17" t="s">
        <v>3264</v>
      </c>
      <c r="H12795" s="18" t="s">
        <v>18</v>
      </c>
      <c r="K12795" s="32">
        <v>76</v>
      </c>
      <c r="L12795" s="36">
        <v>696</v>
      </c>
      <c r="N12795" s="32">
        <v>23</v>
      </c>
      <c r="O12795" s="36">
        <v>696</v>
      </c>
    </row>
    <row r="12796" spans="3:15" x14ac:dyDescent="0.25">
      <c r="C12796" s="1">
        <v>1</v>
      </c>
      <c r="D12796" s="1">
        <v>1</v>
      </c>
      <c r="E12796" s="1">
        <v>1</v>
      </c>
      <c r="F12796" s="19">
        <v>12787</v>
      </c>
      <c r="G12796" s="20" t="s">
        <v>3181</v>
      </c>
      <c r="H12796" s="21" t="s">
        <v>19</v>
      </c>
      <c r="K12796" s="33">
        <v>86</v>
      </c>
      <c r="L12796" s="37">
        <v>696</v>
      </c>
      <c r="N12796" s="33">
        <v>25</v>
      </c>
      <c r="O12796" s="37">
        <v>696</v>
      </c>
    </row>
    <row r="12797" spans="3:15" x14ac:dyDescent="0.25">
      <c r="C12797" s="1">
        <v>1</v>
      </c>
      <c r="D12797" s="1">
        <v>1</v>
      </c>
      <c r="E12797" s="1">
        <v>1</v>
      </c>
      <c r="F12797" s="16">
        <v>12788</v>
      </c>
      <c r="G12797" s="17" t="s">
        <v>3264</v>
      </c>
      <c r="H12797" s="18" t="s">
        <v>18</v>
      </c>
      <c r="K12797" s="32">
        <v>64</v>
      </c>
      <c r="L12797" s="36">
        <v>696</v>
      </c>
      <c r="N12797" s="32">
        <v>16</v>
      </c>
      <c r="O12797" s="36">
        <v>696</v>
      </c>
    </row>
    <row r="12798" spans="3:15" x14ac:dyDescent="0.25">
      <c r="C12798" s="1">
        <v>1</v>
      </c>
      <c r="D12798" s="1">
        <v>1</v>
      </c>
      <c r="E12798" s="1">
        <v>1</v>
      </c>
      <c r="F12798" s="19">
        <v>12789</v>
      </c>
      <c r="G12798" s="20" t="s">
        <v>3182</v>
      </c>
      <c r="H12798" s="21" t="s">
        <v>19</v>
      </c>
      <c r="K12798" s="33">
        <v>71</v>
      </c>
      <c r="L12798" s="37">
        <v>696</v>
      </c>
      <c r="N12798" s="33">
        <v>18</v>
      </c>
      <c r="O12798" s="37">
        <v>696</v>
      </c>
    </row>
    <row r="12799" spans="3:15" x14ac:dyDescent="0.25">
      <c r="C12799" s="1">
        <v>1</v>
      </c>
      <c r="D12799" s="1">
        <v>1</v>
      </c>
      <c r="E12799" s="1">
        <v>1</v>
      </c>
      <c r="F12799" s="16">
        <v>12790</v>
      </c>
      <c r="G12799" s="17" t="s">
        <v>3264</v>
      </c>
      <c r="H12799" s="18" t="s">
        <v>18</v>
      </c>
      <c r="K12799" s="32">
        <v>54</v>
      </c>
      <c r="L12799" s="36">
        <v>696</v>
      </c>
      <c r="N12799" s="32">
        <v>13</v>
      </c>
      <c r="O12799" s="36">
        <v>696</v>
      </c>
    </row>
    <row r="12800" spans="3:15" x14ac:dyDescent="0.25">
      <c r="C12800" s="1">
        <v>1</v>
      </c>
      <c r="D12800" s="1">
        <v>1</v>
      </c>
      <c r="E12800" s="1">
        <v>1</v>
      </c>
      <c r="F12800" s="19">
        <v>12791</v>
      </c>
      <c r="G12800" s="20" t="s">
        <v>3181</v>
      </c>
      <c r="H12800" s="21" t="s">
        <v>18</v>
      </c>
      <c r="K12800" s="33">
        <v>96</v>
      </c>
      <c r="L12800" s="37">
        <v>697</v>
      </c>
      <c r="N12800" s="33">
        <v>17</v>
      </c>
      <c r="O12800" s="37">
        <v>697</v>
      </c>
    </row>
    <row r="12801" spans="3:15" x14ac:dyDescent="0.25">
      <c r="C12801" s="1">
        <v>1</v>
      </c>
      <c r="D12801" s="1">
        <v>1</v>
      </c>
      <c r="E12801" s="1">
        <v>1</v>
      </c>
      <c r="F12801" s="16">
        <v>12792</v>
      </c>
      <c r="G12801" s="17" t="s">
        <v>3181</v>
      </c>
      <c r="H12801" s="18" t="s">
        <v>18</v>
      </c>
      <c r="K12801" s="32">
        <v>86</v>
      </c>
      <c r="L12801" s="36">
        <v>697</v>
      </c>
      <c r="N12801" s="32">
        <v>24</v>
      </c>
      <c r="O12801" s="36">
        <v>697</v>
      </c>
    </row>
    <row r="12802" spans="3:15" x14ac:dyDescent="0.25">
      <c r="C12802" s="1">
        <v>1</v>
      </c>
      <c r="D12802" s="1">
        <v>1</v>
      </c>
      <c r="E12802" s="1">
        <v>1</v>
      </c>
      <c r="F12802" s="19">
        <v>12793</v>
      </c>
      <c r="G12802" s="20" t="s">
        <v>3264</v>
      </c>
      <c r="H12802" s="21" t="s">
        <v>18</v>
      </c>
      <c r="K12802" s="33">
        <v>70</v>
      </c>
      <c r="L12802" s="37">
        <v>697</v>
      </c>
      <c r="N12802" s="33">
        <v>16</v>
      </c>
      <c r="O12802" s="37">
        <v>697</v>
      </c>
    </row>
    <row r="12803" spans="3:15" x14ac:dyDescent="0.25">
      <c r="C12803" s="1">
        <v>1</v>
      </c>
      <c r="D12803" s="1">
        <v>1</v>
      </c>
      <c r="E12803" s="1">
        <v>1</v>
      </c>
      <c r="F12803" s="16">
        <v>12794</v>
      </c>
      <c r="G12803" s="17" t="s">
        <v>3264</v>
      </c>
      <c r="H12803" s="18" t="s">
        <v>19</v>
      </c>
      <c r="K12803" s="32">
        <v>71</v>
      </c>
      <c r="L12803" s="36">
        <v>697</v>
      </c>
      <c r="N12803" s="32">
        <v>14</v>
      </c>
      <c r="O12803" s="36">
        <v>697</v>
      </c>
    </row>
    <row r="12804" spans="3:15" x14ac:dyDescent="0.25">
      <c r="C12804" s="1">
        <v>1</v>
      </c>
      <c r="D12804" s="1">
        <v>1</v>
      </c>
      <c r="E12804" s="1">
        <v>1</v>
      </c>
      <c r="F12804" s="19">
        <v>12795</v>
      </c>
      <c r="G12804" s="20" t="s">
        <v>3264</v>
      </c>
      <c r="H12804" s="21" t="s">
        <v>18</v>
      </c>
      <c r="K12804" s="33">
        <v>67</v>
      </c>
      <c r="L12804" s="37">
        <v>697</v>
      </c>
      <c r="N12804" s="33">
        <v>13</v>
      </c>
      <c r="O12804" s="37">
        <v>697</v>
      </c>
    </row>
    <row r="12805" spans="3:15" x14ac:dyDescent="0.25">
      <c r="C12805" s="1">
        <v>1</v>
      </c>
      <c r="D12805" s="1">
        <v>1</v>
      </c>
      <c r="E12805" s="1">
        <v>1</v>
      </c>
      <c r="F12805" s="16">
        <v>12796</v>
      </c>
      <c r="G12805" s="17" t="s">
        <v>3181</v>
      </c>
      <c r="H12805" s="18" t="s">
        <v>19</v>
      </c>
      <c r="K12805" s="32">
        <v>84</v>
      </c>
      <c r="L12805" s="36">
        <v>697</v>
      </c>
      <c r="N12805" s="32">
        <v>22</v>
      </c>
      <c r="O12805" s="36">
        <v>697</v>
      </c>
    </row>
    <row r="12806" spans="3:15" x14ac:dyDescent="0.25">
      <c r="C12806" s="1">
        <v>1</v>
      </c>
      <c r="D12806" s="1">
        <v>1</v>
      </c>
      <c r="E12806" s="1">
        <v>1</v>
      </c>
      <c r="F12806" s="19">
        <v>12797</v>
      </c>
      <c r="G12806" s="20" t="s">
        <v>3264</v>
      </c>
      <c r="H12806" s="21" t="s">
        <v>18</v>
      </c>
      <c r="K12806" s="33">
        <v>79</v>
      </c>
      <c r="L12806" s="37">
        <v>697</v>
      </c>
      <c r="N12806" s="33">
        <v>21</v>
      </c>
      <c r="O12806" s="37">
        <v>697</v>
      </c>
    </row>
    <row r="12807" spans="3:15" x14ac:dyDescent="0.25">
      <c r="C12807" s="1">
        <v>1</v>
      </c>
      <c r="D12807" s="1">
        <v>1</v>
      </c>
      <c r="E12807" s="1">
        <v>1</v>
      </c>
      <c r="F12807" s="16">
        <v>12798</v>
      </c>
      <c r="G12807" s="17" t="s">
        <v>3181</v>
      </c>
      <c r="H12807" s="18" t="s">
        <v>18</v>
      </c>
      <c r="K12807" s="32">
        <v>104</v>
      </c>
      <c r="L12807" s="36">
        <v>698</v>
      </c>
      <c r="N12807" s="32">
        <v>19</v>
      </c>
      <c r="O12807" s="36">
        <v>698</v>
      </c>
    </row>
    <row r="12808" spans="3:15" x14ac:dyDescent="0.25">
      <c r="C12808" s="1">
        <v>1</v>
      </c>
      <c r="D12808" s="1">
        <v>1</v>
      </c>
      <c r="E12808" s="1">
        <v>1</v>
      </c>
      <c r="F12808" s="19">
        <v>12799</v>
      </c>
      <c r="G12808" s="20" t="s">
        <v>3182</v>
      </c>
      <c r="H12808" s="21" t="s">
        <v>18</v>
      </c>
      <c r="K12808" s="33">
        <v>93</v>
      </c>
      <c r="L12808" s="37">
        <v>698</v>
      </c>
      <c r="N12808" s="33">
        <v>21</v>
      </c>
      <c r="O12808" s="37">
        <v>698</v>
      </c>
    </row>
    <row r="12809" spans="3:15" x14ac:dyDescent="0.25">
      <c r="C12809" s="1">
        <v>1</v>
      </c>
      <c r="D12809" s="1">
        <v>1</v>
      </c>
      <c r="E12809" s="1">
        <v>1</v>
      </c>
      <c r="F12809" s="16">
        <v>12800</v>
      </c>
      <c r="G12809" s="17" t="s">
        <v>3264</v>
      </c>
      <c r="H12809" s="18" t="s">
        <v>18</v>
      </c>
      <c r="K12809" s="32">
        <v>89</v>
      </c>
      <c r="L12809" s="36">
        <v>698</v>
      </c>
      <c r="N12809" s="32">
        <v>33</v>
      </c>
      <c r="O12809" s="36">
        <v>698</v>
      </c>
    </row>
    <row r="12810" spans="3:15" x14ac:dyDescent="0.25">
      <c r="C12810" s="1">
        <v>1</v>
      </c>
      <c r="D12810" s="1">
        <v>1</v>
      </c>
      <c r="E12810" s="1">
        <v>1</v>
      </c>
      <c r="F12810" s="19">
        <v>12801</v>
      </c>
      <c r="G12810" s="20" t="s">
        <v>3182</v>
      </c>
      <c r="H12810" s="21" t="s">
        <v>18</v>
      </c>
      <c r="K12810" s="33">
        <v>76</v>
      </c>
      <c r="L12810" s="37">
        <v>698</v>
      </c>
      <c r="N12810" s="33">
        <v>15</v>
      </c>
      <c r="O12810" s="37">
        <v>698</v>
      </c>
    </row>
    <row r="12811" spans="3:15" x14ac:dyDescent="0.25">
      <c r="C12811" s="1">
        <v>1</v>
      </c>
      <c r="D12811" s="1">
        <v>1</v>
      </c>
      <c r="E12811" s="1">
        <v>1</v>
      </c>
      <c r="F12811" s="16">
        <v>12802</v>
      </c>
      <c r="G12811" s="17" t="s">
        <v>3264</v>
      </c>
      <c r="H12811" s="18" t="s">
        <v>19</v>
      </c>
      <c r="K12811" s="32">
        <v>57</v>
      </c>
      <c r="L12811" s="36">
        <v>698</v>
      </c>
      <c r="N12811" s="32">
        <v>19</v>
      </c>
      <c r="O12811" s="36">
        <v>698</v>
      </c>
    </row>
    <row r="12812" spans="3:15" x14ac:dyDescent="0.25">
      <c r="C12812" s="1">
        <v>1</v>
      </c>
      <c r="D12812" s="1">
        <v>1</v>
      </c>
      <c r="E12812" s="1">
        <v>1</v>
      </c>
      <c r="F12812" s="19">
        <v>12803</v>
      </c>
      <c r="G12812" s="20" t="s">
        <v>3181</v>
      </c>
      <c r="H12812" s="21" t="s">
        <v>18</v>
      </c>
      <c r="K12812" s="33">
        <v>97</v>
      </c>
      <c r="L12812" s="37">
        <v>699</v>
      </c>
      <c r="N12812" s="33">
        <v>20</v>
      </c>
      <c r="O12812" s="37">
        <v>699</v>
      </c>
    </row>
    <row r="12813" spans="3:15" x14ac:dyDescent="0.25">
      <c r="C12813" s="1">
        <v>1</v>
      </c>
      <c r="D12813" s="1">
        <v>1</v>
      </c>
      <c r="E12813" s="1">
        <v>1</v>
      </c>
      <c r="F12813" s="16">
        <v>12804</v>
      </c>
      <c r="G12813" s="17" t="s">
        <v>3264</v>
      </c>
      <c r="H12813" s="18" t="s">
        <v>18</v>
      </c>
      <c r="K12813" s="32">
        <v>91</v>
      </c>
      <c r="L12813" s="36">
        <v>699</v>
      </c>
      <c r="N12813" s="32">
        <v>27</v>
      </c>
      <c r="O12813" s="36">
        <v>699</v>
      </c>
    </row>
    <row r="12814" spans="3:15" x14ac:dyDescent="0.25">
      <c r="C12814" s="1">
        <v>1</v>
      </c>
      <c r="D12814" s="1">
        <v>1</v>
      </c>
      <c r="E12814" s="1">
        <v>1</v>
      </c>
      <c r="F12814" s="19">
        <v>12805</v>
      </c>
      <c r="G12814" s="20" t="s">
        <v>3264</v>
      </c>
      <c r="H12814" s="21" t="s">
        <v>19</v>
      </c>
      <c r="K12814" s="33">
        <v>95</v>
      </c>
      <c r="L12814" s="37">
        <v>699</v>
      </c>
      <c r="N12814" s="33">
        <v>28</v>
      </c>
      <c r="O12814" s="37">
        <v>699</v>
      </c>
    </row>
    <row r="12815" spans="3:15" x14ac:dyDescent="0.25">
      <c r="C12815" s="1">
        <v>1</v>
      </c>
      <c r="D12815" s="1">
        <v>1</v>
      </c>
      <c r="E12815" s="1">
        <v>1</v>
      </c>
      <c r="F12815" s="16">
        <v>12806</v>
      </c>
      <c r="G12815" s="17" t="s">
        <v>3181</v>
      </c>
      <c r="H12815" s="18" t="s">
        <v>18</v>
      </c>
      <c r="K12815" s="32">
        <v>89</v>
      </c>
      <c r="L12815" s="36">
        <v>699</v>
      </c>
      <c r="N12815" s="32">
        <v>23</v>
      </c>
      <c r="O12815" s="36">
        <v>699</v>
      </c>
    </row>
    <row r="12816" spans="3:15" x14ac:dyDescent="0.25">
      <c r="C12816" s="1">
        <v>1</v>
      </c>
      <c r="D12816" s="1">
        <v>1</v>
      </c>
      <c r="E12816" s="1">
        <v>1</v>
      </c>
      <c r="F12816" s="19">
        <v>12807</v>
      </c>
      <c r="G12816" s="20" t="s">
        <v>3182</v>
      </c>
      <c r="H12816" s="21" t="s">
        <v>18</v>
      </c>
      <c r="K12816" s="33">
        <v>80</v>
      </c>
      <c r="L12816" s="37">
        <v>699</v>
      </c>
      <c r="N12816" s="33">
        <v>17</v>
      </c>
      <c r="O12816" s="37">
        <v>699</v>
      </c>
    </row>
    <row r="12817" spans="3:15" x14ac:dyDescent="0.25">
      <c r="C12817" s="1">
        <v>1</v>
      </c>
      <c r="D12817" s="1">
        <v>1</v>
      </c>
      <c r="E12817" s="1">
        <v>1</v>
      </c>
      <c r="F12817" s="16">
        <v>12808</v>
      </c>
      <c r="G12817" s="17" t="s">
        <v>3182</v>
      </c>
      <c r="H12817" s="18" t="s">
        <v>18</v>
      </c>
      <c r="K12817" s="32">
        <v>89</v>
      </c>
      <c r="L12817" s="36">
        <v>699</v>
      </c>
      <c r="N12817" s="32">
        <v>27</v>
      </c>
      <c r="O12817" s="36">
        <v>699</v>
      </c>
    </row>
    <row r="12818" spans="3:15" x14ac:dyDescent="0.25">
      <c r="C12818" s="1">
        <v>1</v>
      </c>
      <c r="D12818" s="1">
        <v>1</v>
      </c>
      <c r="E12818" s="1">
        <v>1</v>
      </c>
      <c r="F12818" s="19">
        <v>12809</v>
      </c>
      <c r="G12818" s="20" t="s">
        <v>3264</v>
      </c>
      <c r="H12818" s="21" t="s">
        <v>18</v>
      </c>
      <c r="K12818" s="33">
        <v>87</v>
      </c>
      <c r="L12818" s="37">
        <v>699</v>
      </c>
      <c r="N12818" s="33">
        <v>24</v>
      </c>
      <c r="O12818" s="37">
        <v>699</v>
      </c>
    </row>
    <row r="12819" spans="3:15" x14ac:dyDescent="0.25">
      <c r="C12819" s="1">
        <v>1</v>
      </c>
      <c r="D12819" s="1">
        <v>1</v>
      </c>
      <c r="E12819" s="1">
        <v>1</v>
      </c>
      <c r="F12819" s="16">
        <v>12810</v>
      </c>
      <c r="G12819" s="17" t="s">
        <v>3181</v>
      </c>
      <c r="H12819" s="18" t="s">
        <v>19</v>
      </c>
      <c r="K12819" s="32">
        <v>81</v>
      </c>
      <c r="L12819" s="36">
        <v>699</v>
      </c>
      <c r="N12819" s="32">
        <v>20</v>
      </c>
      <c r="O12819" s="36">
        <v>699</v>
      </c>
    </row>
    <row r="12820" spans="3:15" x14ac:dyDescent="0.25">
      <c r="C12820" s="1">
        <v>1</v>
      </c>
      <c r="D12820" s="1">
        <v>1</v>
      </c>
      <c r="E12820" s="1">
        <v>1</v>
      </c>
      <c r="F12820" s="19">
        <v>12811</v>
      </c>
      <c r="G12820" s="20" t="s">
        <v>3264</v>
      </c>
      <c r="H12820" s="21" t="s">
        <v>19</v>
      </c>
      <c r="K12820" s="33">
        <v>74</v>
      </c>
      <c r="L12820" s="37">
        <v>699</v>
      </c>
      <c r="N12820" s="33">
        <v>10</v>
      </c>
      <c r="O12820" s="37">
        <v>699</v>
      </c>
    </row>
    <row r="12821" spans="3:15" x14ac:dyDescent="0.25">
      <c r="C12821" s="1">
        <v>1</v>
      </c>
      <c r="D12821" s="1">
        <v>1</v>
      </c>
      <c r="E12821" s="1">
        <v>1</v>
      </c>
      <c r="F12821" s="16">
        <v>12812</v>
      </c>
      <c r="G12821" s="17" t="s">
        <v>3264</v>
      </c>
      <c r="H12821" s="18" t="s">
        <v>18</v>
      </c>
      <c r="K12821" s="32">
        <v>68</v>
      </c>
      <c r="L12821" s="36">
        <v>699</v>
      </c>
      <c r="N12821" s="32">
        <v>15</v>
      </c>
      <c r="O12821" s="36">
        <v>699</v>
      </c>
    </row>
    <row r="12822" spans="3:15" x14ac:dyDescent="0.25">
      <c r="C12822" s="1">
        <v>1</v>
      </c>
      <c r="D12822" s="1">
        <v>1</v>
      </c>
      <c r="E12822" s="1">
        <v>1</v>
      </c>
      <c r="F12822" s="19">
        <v>12813</v>
      </c>
      <c r="G12822" s="20" t="s">
        <v>3181</v>
      </c>
      <c r="H12822" s="21" t="s">
        <v>18</v>
      </c>
      <c r="K12822" s="33">
        <v>63</v>
      </c>
      <c r="L12822" s="37">
        <v>699</v>
      </c>
      <c r="N12822" s="33">
        <v>14</v>
      </c>
      <c r="O12822" s="37">
        <v>699</v>
      </c>
    </row>
    <row r="12823" spans="3:15" x14ac:dyDescent="0.25">
      <c r="C12823" s="1">
        <v>1</v>
      </c>
      <c r="D12823" s="1">
        <v>1</v>
      </c>
      <c r="E12823" s="1">
        <v>1</v>
      </c>
      <c r="F12823" s="16">
        <v>12814</v>
      </c>
      <c r="G12823" s="17" t="s">
        <v>3264</v>
      </c>
      <c r="H12823" s="18" t="s">
        <v>19</v>
      </c>
      <c r="K12823" s="32">
        <v>82</v>
      </c>
      <c r="L12823" s="36">
        <v>699</v>
      </c>
      <c r="N12823" s="32">
        <v>20</v>
      </c>
      <c r="O12823" s="36">
        <v>699</v>
      </c>
    </row>
    <row r="12824" spans="3:15" x14ac:dyDescent="0.25">
      <c r="C12824" s="1">
        <v>1</v>
      </c>
      <c r="D12824" s="1">
        <v>1</v>
      </c>
      <c r="E12824" s="1">
        <v>1</v>
      </c>
      <c r="F12824" s="19">
        <v>12815</v>
      </c>
      <c r="G12824" s="20" t="s">
        <v>3181</v>
      </c>
      <c r="H12824" s="21" t="s">
        <v>18</v>
      </c>
      <c r="K12824" s="33">
        <v>82</v>
      </c>
      <c r="L12824" s="37">
        <v>700</v>
      </c>
      <c r="N12824" s="33">
        <v>20</v>
      </c>
      <c r="O12824" s="37">
        <v>700</v>
      </c>
    </row>
    <row r="12825" spans="3:15" x14ac:dyDescent="0.25">
      <c r="C12825" s="1">
        <v>1</v>
      </c>
      <c r="D12825" s="1">
        <v>1</v>
      </c>
      <c r="E12825" s="1">
        <v>1</v>
      </c>
      <c r="F12825" s="16">
        <v>12816</v>
      </c>
      <c r="G12825" s="17" t="s">
        <v>3264</v>
      </c>
      <c r="H12825" s="18" t="s">
        <v>18</v>
      </c>
      <c r="K12825" s="32">
        <v>85</v>
      </c>
      <c r="L12825" s="36">
        <v>700</v>
      </c>
      <c r="N12825" s="32">
        <v>15</v>
      </c>
      <c r="O12825" s="36">
        <v>700</v>
      </c>
    </row>
    <row r="12826" spans="3:15" x14ac:dyDescent="0.25">
      <c r="C12826" s="1">
        <v>1</v>
      </c>
      <c r="D12826" s="1">
        <v>1</v>
      </c>
      <c r="E12826" s="1">
        <v>1</v>
      </c>
      <c r="F12826" s="19">
        <v>12817</v>
      </c>
      <c r="G12826" s="20" t="s">
        <v>3182</v>
      </c>
      <c r="H12826" s="21" t="s">
        <v>19</v>
      </c>
      <c r="K12826" s="33">
        <v>89</v>
      </c>
      <c r="L12826" s="37">
        <v>700</v>
      </c>
      <c r="N12826" s="33">
        <v>18</v>
      </c>
      <c r="O12826" s="37">
        <v>700</v>
      </c>
    </row>
    <row r="12827" spans="3:15" x14ac:dyDescent="0.25">
      <c r="C12827" s="1">
        <v>1</v>
      </c>
      <c r="D12827" s="1">
        <v>1</v>
      </c>
      <c r="E12827" s="1">
        <v>1</v>
      </c>
      <c r="F12827" s="16">
        <v>12818</v>
      </c>
      <c r="G12827" s="17" t="s">
        <v>3181</v>
      </c>
      <c r="H12827" s="18" t="s">
        <v>19</v>
      </c>
      <c r="K12827" s="32">
        <v>78</v>
      </c>
      <c r="L12827" s="36">
        <v>700</v>
      </c>
      <c r="N12827" s="32">
        <v>19</v>
      </c>
      <c r="O12827" s="36">
        <v>700</v>
      </c>
    </row>
    <row r="12828" spans="3:15" x14ac:dyDescent="0.25">
      <c r="C12828" s="1">
        <v>1</v>
      </c>
      <c r="D12828" s="1">
        <v>1</v>
      </c>
      <c r="E12828" s="1">
        <v>1</v>
      </c>
      <c r="F12828" s="19">
        <v>12819</v>
      </c>
      <c r="G12828" s="20" t="s">
        <v>3264</v>
      </c>
      <c r="H12828" s="21" t="s">
        <v>18</v>
      </c>
      <c r="K12828" s="33">
        <v>58</v>
      </c>
      <c r="L12828" s="37">
        <v>700</v>
      </c>
      <c r="N12828" s="33">
        <v>8</v>
      </c>
      <c r="O12828" s="37">
        <v>700</v>
      </c>
    </row>
    <row r="12829" spans="3:15" x14ac:dyDescent="0.25">
      <c r="C12829" s="1">
        <v>1</v>
      </c>
      <c r="D12829" s="1">
        <v>1</v>
      </c>
      <c r="E12829" s="1">
        <v>1</v>
      </c>
      <c r="F12829" s="16">
        <v>12820</v>
      </c>
      <c r="G12829" s="17" t="s">
        <v>3181</v>
      </c>
      <c r="H12829" s="18" t="s">
        <v>18</v>
      </c>
      <c r="K12829" s="32">
        <v>70</v>
      </c>
      <c r="L12829" s="36">
        <v>700</v>
      </c>
      <c r="N12829" s="32">
        <v>23</v>
      </c>
      <c r="O12829" s="36">
        <v>700</v>
      </c>
    </row>
    <row r="12830" spans="3:15" x14ac:dyDescent="0.25">
      <c r="C12830" s="1">
        <v>1</v>
      </c>
      <c r="D12830" s="1">
        <v>1</v>
      </c>
      <c r="E12830" s="1">
        <v>1</v>
      </c>
      <c r="F12830" s="19">
        <v>12821</v>
      </c>
      <c r="G12830" s="20" t="s">
        <v>3264</v>
      </c>
      <c r="H12830" s="21" t="s">
        <v>18</v>
      </c>
      <c r="K12830" s="33">
        <v>60</v>
      </c>
      <c r="L12830" s="37">
        <v>700</v>
      </c>
      <c r="N12830" s="33">
        <v>14</v>
      </c>
      <c r="O12830" s="37">
        <v>700</v>
      </c>
    </row>
    <row r="12831" spans="3:15" x14ac:dyDescent="0.25">
      <c r="C12831" s="1">
        <v>1</v>
      </c>
      <c r="D12831" s="1">
        <v>1</v>
      </c>
      <c r="E12831" s="1">
        <v>1</v>
      </c>
      <c r="F12831" s="16">
        <v>12822</v>
      </c>
      <c r="G12831" s="17" t="s">
        <v>3264</v>
      </c>
      <c r="H12831" s="18" t="s">
        <v>18</v>
      </c>
      <c r="K12831" s="32">
        <v>97</v>
      </c>
      <c r="L12831" s="36">
        <v>701</v>
      </c>
      <c r="N12831" s="32">
        <v>17</v>
      </c>
      <c r="O12831" s="36">
        <v>701</v>
      </c>
    </row>
    <row r="12832" spans="3:15" x14ac:dyDescent="0.25">
      <c r="C12832" s="1">
        <v>1</v>
      </c>
      <c r="D12832" s="1">
        <v>1</v>
      </c>
      <c r="E12832" s="1">
        <v>1</v>
      </c>
      <c r="F12832" s="19">
        <v>12823</v>
      </c>
      <c r="G12832" s="20" t="s">
        <v>3264</v>
      </c>
      <c r="H12832" s="21" t="s">
        <v>19</v>
      </c>
      <c r="K12832" s="33">
        <v>73</v>
      </c>
      <c r="L12832" s="37">
        <v>701</v>
      </c>
      <c r="N12832" s="33">
        <v>7</v>
      </c>
      <c r="O12832" s="37">
        <v>701</v>
      </c>
    </row>
    <row r="12833" spans="3:15" x14ac:dyDescent="0.25">
      <c r="C12833" s="1">
        <v>1</v>
      </c>
      <c r="D12833" s="1">
        <v>1</v>
      </c>
      <c r="E12833" s="1">
        <v>1</v>
      </c>
      <c r="F12833" s="16">
        <v>12824</v>
      </c>
      <c r="G12833" s="17" t="s">
        <v>3181</v>
      </c>
      <c r="H12833" s="18" t="s">
        <v>18</v>
      </c>
      <c r="K12833" s="32">
        <v>68</v>
      </c>
      <c r="L12833" s="36">
        <v>701</v>
      </c>
      <c r="N12833" s="32">
        <v>25</v>
      </c>
      <c r="O12833" s="36">
        <v>701</v>
      </c>
    </row>
    <row r="12834" spans="3:15" x14ac:dyDescent="0.25">
      <c r="C12834" s="1">
        <v>1</v>
      </c>
      <c r="D12834" s="1">
        <v>1</v>
      </c>
      <c r="E12834" s="1">
        <v>1</v>
      </c>
      <c r="F12834" s="19">
        <v>12825</v>
      </c>
      <c r="G12834" s="20" t="s">
        <v>3182</v>
      </c>
      <c r="H12834" s="21" t="s">
        <v>18</v>
      </c>
      <c r="K12834" s="33">
        <v>58</v>
      </c>
      <c r="L12834" s="37">
        <v>701</v>
      </c>
      <c r="N12834" s="33">
        <v>20</v>
      </c>
      <c r="O12834" s="37">
        <v>701</v>
      </c>
    </row>
    <row r="12835" spans="3:15" x14ac:dyDescent="0.25">
      <c r="C12835" s="1">
        <v>1</v>
      </c>
      <c r="D12835" s="1">
        <v>1</v>
      </c>
      <c r="E12835" s="1">
        <v>1</v>
      </c>
      <c r="F12835" s="16">
        <v>12826</v>
      </c>
      <c r="G12835" s="17" t="s">
        <v>3264</v>
      </c>
      <c r="H12835" s="18" t="s">
        <v>18</v>
      </c>
      <c r="K12835" s="32">
        <v>63</v>
      </c>
      <c r="L12835" s="36">
        <v>701</v>
      </c>
      <c r="N12835" s="32">
        <v>13</v>
      </c>
      <c r="O12835" s="36">
        <v>701</v>
      </c>
    </row>
    <row r="12836" spans="3:15" x14ac:dyDescent="0.25">
      <c r="C12836" s="1">
        <v>1</v>
      </c>
      <c r="D12836" s="1">
        <v>1</v>
      </c>
      <c r="E12836" s="1">
        <v>1</v>
      </c>
      <c r="F12836" s="19">
        <v>12827</v>
      </c>
      <c r="G12836" s="20" t="s">
        <v>3182</v>
      </c>
      <c r="H12836" s="21" t="s">
        <v>18</v>
      </c>
      <c r="K12836" s="33">
        <v>53</v>
      </c>
      <c r="L12836" s="37">
        <v>701</v>
      </c>
      <c r="N12836" s="33">
        <v>7</v>
      </c>
      <c r="O12836" s="37">
        <v>701</v>
      </c>
    </row>
    <row r="12837" spans="3:15" x14ac:dyDescent="0.25">
      <c r="C12837" s="1">
        <v>1</v>
      </c>
      <c r="D12837" s="1">
        <v>1</v>
      </c>
      <c r="E12837" s="1">
        <v>1</v>
      </c>
      <c r="F12837" s="16">
        <v>12828</v>
      </c>
      <c r="G12837" s="17" t="s">
        <v>3264</v>
      </c>
      <c r="H12837" s="18" t="s">
        <v>19</v>
      </c>
      <c r="K12837" s="32">
        <v>105</v>
      </c>
      <c r="L12837" s="36">
        <v>702</v>
      </c>
      <c r="N12837" s="32">
        <v>18</v>
      </c>
      <c r="O12837" s="36">
        <v>702</v>
      </c>
    </row>
    <row r="12838" spans="3:15" x14ac:dyDescent="0.25">
      <c r="C12838" s="1">
        <v>1</v>
      </c>
      <c r="D12838" s="1">
        <v>1</v>
      </c>
      <c r="E12838" s="1">
        <v>1</v>
      </c>
      <c r="F12838" s="19">
        <v>12829</v>
      </c>
      <c r="G12838" s="20" t="s">
        <v>3181</v>
      </c>
      <c r="H12838" s="21" t="s">
        <v>18</v>
      </c>
      <c r="K12838" s="33">
        <v>89</v>
      </c>
      <c r="L12838" s="37">
        <v>702</v>
      </c>
      <c r="N12838" s="33">
        <v>24</v>
      </c>
      <c r="O12838" s="37">
        <v>702</v>
      </c>
    </row>
    <row r="12839" spans="3:15" x14ac:dyDescent="0.25">
      <c r="C12839" s="1">
        <v>1</v>
      </c>
      <c r="D12839" s="1">
        <v>1</v>
      </c>
      <c r="E12839" s="1">
        <v>1</v>
      </c>
      <c r="F12839" s="16">
        <v>12830</v>
      </c>
      <c r="G12839" s="17" t="s">
        <v>3264</v>
      </c>
      <c r="H12839" s="18" t="s">
        <v>19</v>
      </c>
      <c r="K12839" s="32">
        <v>95</v>
      </c>
      <c r="L12839" s="36">
        <v>702</v>
      </c>
      <c r="N12839" s="32">
        <v>24</v>
      </c>
      <c r="O12839" s="36">
        <v>702</v>
      </c>
    </row>
    <row r="12840" spans="3:15" x14ac:dyDescent="0.25">
      <c r="C12840" s="1">
        <v>1</v>
      </c>
      <c r="D12840" s="1">
        <v>1</v>
      </c>
      <c r="E12840" s="1">
        <v>1</v>
      </c>
      <c r="F12840" s="19">
        <v>12831</v>
      </c>
      <c r="G12840" s="20" t="s">
        <v>3264</v>
      </c>
      <c r="H12840" s="21" t="s">
        <v>18</v>
      </c>
      <c r="K12840" s="33">
        <v>79</v>
      </c>
      <c r="L12840" s="37">
        <v>702</v>
      </c>
      <c r="N12840" s="33">
        <v>19</v>
      </c>
      <c r="O12840" s="37">
        <v>702</v>
      </c>
    </row>
    <row r="12841" spans="3:15" x14ac:dyDescent="0.25">
      <c r="C12841" s="1">
        <v>1</v>
      </c>
      <c r="D12841" s="1">
        <v>1</v>
      </c>
      <c r="E12841" s="1">
        <v>1</v>
      </c>
      <c r="F12841" s="16">
        <v>12832</v>
      </c>
      <c r="G12841" s="17" t="s">
        <v>3264</v>
      </c>
      <c r="H12841" s="18" t="s">
        <v>19</v>
      </c>
      <c r="K12841" s="32">
        <v>67</v>
      </c>
      <c r="L12841" s="36">
        <v>702</v>
      </c>
      <c r="N12841" s="32">
        <v>13</v>
      </c>
      <c r="O12841" s="36">
        <v>702</v>
      </c>
    </row>
    <row r="12842" spans="3:15" x14ac:dyDescent="0.25">
      <c r="C12842" s="1">
        <v>1</v>
      </c>
      <c r="D12842" s="1">
        <v>1</v>
      </c>
      <c r="E12842" s="1">
        <v>1</v>
      </c>
      <c r="F12842" s="19">
        <v>12833</v>
      </c>
      <c r="G12842" s="20" t="s">
        <v>3181</v>
      </c>
      <c r="H12842" s="21" t="s">
        <v>18</v>
      </c>
      <c r="K12842" s="33">
        <v>77</v>
      </c>
      <c r="L12842" s="37">
        <v>702</v>
      </c>
      <c r="N12842" s="33">
        <v>33</v>
      </c>
      <c r="O12842" s="37">
        <v>702</v>
      </c>
    </row>
    <row r="12843" spans="3:15" x14ac:dyDescent="0.25">
      <c r="C12843" s="1">
        <v>1</v>
      </c>
      <c r="D12843" s="1">
        <v>1</v>
      </c>
      <c r="E12843" s="1">
        <v>1</v>
      </c>
      <c r="F12843" s="16">
        <v>12834</v>
      </c>
      <c r="G12843" s="17" t="s">
        <v>3181</v>
      </c>
      <c r="H12843" s="18" t="s">
        <v>19</v>
      </c>
      <c r="K12843" s="32">
        <v>97</v>
      </c>
      <c r="L12843" s="36">
        <v>703</v>
      </c>
      <c r="N12843" s="32">
        <v>24</v>
      </c>
      <c r="O12843" s="36">
        <v>703</v>
      </c>
    </row>
    <row r="12844" spans="3:15" x14ac:dyDescent="0.25">
      <c r="C12844" s="1">
        <v>1</v>
      </c>
      <c r="D12844" s="1">
        <v>1</v>
      </c>
      <c r="E12844" s="1">
        <v>1</v>
      </c>
      <c r="F12844" s="19">
        <v>12835</v>
      </c>
      <c r="G12844" s="20" t="s">
        <v>3181</v>
      </c>
      <c r="H12844" s="21" t="s">
        <v>19</v>
      </c>
      <c r="K12844" s="33">
        <v>75</v>
      </c>
      <c r="L12844" s="37">
        <v>703</v>
      </c>
      <c r="N12844" s="33">
        <v>22</v>
      </c>
      <c r="O12844" s="37">
        <v>703</v>
      </c>
    </row>
    <row r="12845" spans="3:15" x14ac:dyDescent="0.25">
      <c r="C12845" s="1">
        <v>1</v>
      </c>
      <c r="D12845" s="1">
        <v>1</v>
      </c>
      <c r="E12845" s="1">
        <v>1</v>
      </c>
      <c r="F12845" s="16">
        <v>12836</v>
      </c>
      <c r="G12845" s="17" t="s">
        <v>3182</v>
      </c>
      <c r="H12845" s="18" t="s">
        <v>18</v>
      </c>
      <c r="K12845" s="32">
        <v>76</v>
      </c>
      <c r="L12845" s="36">
        <v>703</v>
      </c>
      <c r="N12845" s="32">
        <v>24</v>
      </c>
      <c r="O12845" s="36">
        <v>703</v>
      </c>
    </row>
    <row r="12846" spans="3:15" x14ac:dyDescent="0.25">
      <c r="C12846" s="1">
        <v>1</v>
      </c>
      <c r="D12846" s="1">
        <v>1</v>
      </c>
      <c r="E12846" s="1">
        <v>1</v>
      </c>
      <c r="F12846" s="19">
        <v>12837</v>
      </c>
      <c r="G12846" s="20" t="s">
        <v>3264</v>
      </c>
      <c r="H12846" s="21" t="s">
        <v>19</v>
      </c>
      <c r="K12846" s="33">
        <v>56</v>
      </c>
      <c r="L12846" s="37">
        <v>703</v>
      </c>
      <c r="N12846" s="33">
        <v>9</v>
      </c>
      <c r="O12846" s="37">
        <v>703</v>
      </c>
    </row>
    <row r="12847" spans="3:15" x14ac:dyDescent="0.25">
      <c r="C12847" s="1">
        <v>1</v>
      </c>
      <c r="D12847" s="1">
        <v>1</v>
      </c>
      <c r="E12847" s="1">
        <v>1</v>
      </c>
      <c r="F12847" s="16">
        <v>12838</v>
      </c>
      <c r="G12847" s="17" t="s">
        <v>3264</v>
      </c>
      <c r="H12847" s="18" t="s">
        <v>18</v>
      </c>
      <c r="K12847" s="32">
        <v>84</v>
      </c>
      <c r="L12847" s="36">
        <v>703</v>
      </c>
      <c r="N12847" s="32">
        <v>32</v>
      </c>
      <c r="O12847" s="36">
        <v>703</v>
      </c>
    </row>
    <row r="12848" spans="3:15" x14ac:dyDescent="0.25">
      <c r="C12848" s="1">
        <v>1</v>
      </c>
      <c r="D12848" s="1">
        <v>1</v>
      </c>
      <c r="E12848" s="1">
        <v>1</v>
      </c>
      <c r="F12848" s="19">
        <v>12839</v>
      </c>
      <c r="G12848" s="20" t="s">
        <v>3181</v>
      </c>
      <c r="H12848" s="21" t="s">
        <v>18</v>
      </c>
      <c r="K12848" s="33">
        <v>72</v>
      </c>
      <c r="L12848" s="37">
        <v>703</v>
      </c>
      <c r="N12848" s="33">
        <v>20</v>
      </c>
      <c r="O12848" s="37">
        <v>703</v>
      </c>
    </row>
    <row r="12849" spans="3:15" x14ac:dyDescent="0.25">
      <c r="C12849" s="1">
        <v>1</v>
      </c>
      <c r="D12849" s="1">
        <v>1</v>
      </c>
      <c r="E12849" s="1">
        <v>1</v>
      </c>
      <c r="F12849" s="16">
        <v>12840</v>
      </c>
      <c r="G12849" s="17" t="s">
        <v>3182</v>
      </c>
      <c r="H12849" s="18" t="s">
        <v>19</v>
      </c>
      <c r="K12849" s="32">
        <v>66</v>
      </c>
      <c r="L12849" s="36">
        <v>703</v>
      </c>
      <c r="N12849" s="32">
        <v>20</v>
      </c>
      <c r="O12849" s="36">
        <v>703</v>
      </c>
    </row>
    <row r="12850" spans="3:15" x14ac:dyDescent="0.25">
      <c r="C12850" s="1">
        <v>1</v>
      </c>
      <c r="D12850" s="1">
        <v>1</v>
      </c>
      <c r="E12850" s="1">
        <v>1</v>
      </c>
      <c r="F12850" s="19">
        <v>12841</v>
      </c>
      <c r="G12850" s="20" t="s">
        <v>3181</v>
      </c>
      <c r="H12850" s="21" t="s">
        <v>18</v>
      </c>
      <c r="K12850" s="33">
        <v>104</v>
      </c>
      <c r="L12850" s="37">
        <v>704</v>
      </c>
      <c r="N12850" s="33">
        <v>30</v>
      </c>
      <c r="O12850" s="37">
        <v>704</v>
      </c>
    </row>
    <row r="12851" spans="3:15" x14ac:dyDescent="0.25">
      <c r="C12851" s="1">
        <v>1</v>
      </c>
      <c r="D12851" s="1">
        <v>1</v>
      </c>
      <c r="E12851" s="1">
        <v>1</v>
      </c>
      <c r="F12851" s="16">
        <v>12842</v>
      </c>
      <c r="G12851" s="17" t="s">
        <v>3264</v>
      </c>
      <c r="H12851" s="18" t="s">
        <v>19</v>
      </c>
      <c r="K12851" s="32">
        <v>97</v>
      </c>
      <c r="L12851" s="36">
        <v>704</v>
      </c>
      <c r="N12851" s="32">
        <v>18</v>
      </c>
      <c r="O12851" s="36">
        <v>704</v>
      </c>
    </row>
    <row r="12852" spans="3:15" x14ac:dyDescent="0.25">
      <c r="C12852" s="1">
        <v>1</v>
      </c>
      <c r="D12852" s="1">
        <v>1</v>
      </c>
      <c r="E12852" s="1">
        <v>1</v>
      </c>
      <c r="F12852" s="19">
        <v>12843</v>
      </c>
      <c r="G12852" s="20" t="s">
        <v>3182</v>
      </c>
      <c r="H12852" s="21" t="s">
        <v>19</v>
      </c>
      <c r="K12852" s="33">
        <v>68</v>
      </c>
      <c r="L12852" s="37">
        <v>704</v>
      </c>
      <c r="N12852" s="33">
        <v>13</v>
      </c>
      <c r="O12852" s="37">
        <v>704</v>
      </c>
    </row>
    <row r="12853" spans="3:15" x14ac:dyDescent="0.25">
      <c r="C12853" s="1">
        <v>1</v>
      </c>
      <c r="D12853" s="1">
        <v>1</v>
      </c>
      <c r="E12853" s="1">
        <v>1</v>
      </c>
      <c r="F12853" s="16">
        <v>12844</v>
      </c>
      <c r="G12853" s="17" t="s">
        <v>3264</v>
      </c>
      <c r="H12853" s="18" t="s">
        <v>18</v>
      </c>
      <c r="K12853" s="32">
        <v>63</v>
      </c>
      <c r="L12853" s="36">
        <v>704</v>
      </c>
      <c r="N12853" s="32">
        <v>9</v>
      </c>
      <c r="O12853" s="36">
        <v>704</v>
      </c>
    </row>
    <row r="12854" spans="3:15" x14ac:dyDescent="0.25">
      <c r="C12854" s="1">
        <v>1</v>
      </c>
      <c r="D12854" s="1">
        <v>1</v>
      </c>
      <c r="E12854" s="1">
        <v>1</v>
      </c>
      <c r="F12854" s="19">
        <v>12845</v>
      </c>
      <c r="G12854" s="20" t="s">
        <v>3181</v>
      </c>
      <c r="H12854" s="21" t="s">
        <v>18</v>
      </c>
      <c r="K12854" s="33">
        <v>82</v>
      </c>
      <c r="L12854" s="37">
        <v>704</v>
      </c>
      <c r="N12854" s="33">
        <v>26</v>
      </c>
      <c r="O12854" s="37">
        <v>704</v>
      </c>
    </row>
    <row r="12855" spans="3:15" x14ac:dyDescent="0.25">
      <c r="C12855" s="1">
        <v>1</v>
      </c>
      <c r="D12855" s="1">
        <v>1</v>
      </c>
      <c r="E12855" s="1">
        <v>1</v>
      </c>
      <c r="F12855" s="16">
        <v>12846</v>
      </c>
      <c r="G12855" s="17" t="s">
        <v>3264</v>
      </c>
      <c r="H12855" s="18" t="s">
        <v>18</v>
      </c>
      <c r="K12855" s="32">
        <v>57</v>
      </c>
      <c r="L12855" s="36">
        <v>704</v>
      </c>
      <c r="N12855" s="32">
        <v>15</v>
      </c>
      <c r="O12855" s="36">
        <v>704</v>
      </c>
    </row>
    <row r="12856" spans="3:15" x14ac:dyDescent="0.25">
      <c r="C12856" s="1">
        <v>1</v>
      </c>
      <c r="D12856" s="1">
        <v>1</v>
      </c>
      <c r="E12856" s="1">
        <v>1</v>
      </c>
      <c r="F12856" s="19">
        <v>12847</v>
      </c>
      <c r="G12856" s="20" t="s">
        <v>3264</v>
      </c>
      <c r="H12856" s="21" t="s">
        <v>18</v>
      </c>
      <c r="K12856" s="33">
        <v>61</v>
      </c>
      <c r="L12856" s="37">
        <v>704</v>
      </c>
      <c r="N12856" s="33">
        <v>13</v>
      </c>
      <c r="O12856" s="37">
        <v>704</v>
      </c>
    </row>
    <row r="12857" spans="3:15" x14ac:dyDescent="0.25">
      <c r="C12857" s="1">
        <v>1</v>
      </c>
      <c r="D12857" s="1">
        <v>1</v>
      </c>
      <c r="E12857" s="1">
        <v>1</v>
      </c>
      <c r="F12857" s="16">
        <v>12848</v>
      </c>
      <c r="G12857" s="17" t="s">
        <v>3264</v>
      </c>
      <c r="H12857" s="18" t="s">
        <v>18</v>
      </c>
      <c r="K12857" s="32">
        <v>57</v>
      </c>
      <c r="L12857" s="36">
        <v>704</v>
      </c>
      <c r="N12857" s="32">
        <v>13</v>
      </c>
      <c r="O12857" s="36">
        <v>704</v>
      </c>
    </row>
    <row r="12858" spans="3:15" x14ac:dyDescent="0.25">
      <c r="C12858" s="1">
        <v>1</v>
      </c>
      <c r="D12858" s="1">
        <v>1</v>
      </c>
      <c r="E12858" s="1">
        <v>1</v>
      </c>
      <c r="F12858" s="19">
        <v>12849</v>
      </c>
      <c r="G12858" s="20" t="s">
        <v>3264</v>
      </c>
      <c r="H12858" s="21" t="s">
        <v>18</v>
      </c>
      <c r="K12858" s="33">
        <v>67</v>
      </c>
      <c r="L12858" s="37">
        <v>705</v>
      </c>
      <c r="N12858" s="33">
        <v>8</v>
      </c>
      <c r="O12858" s="37">
        <v>705</v>
      </c>
    </row>
    <row r="12859" spans="3:15" x14ac:dyDescent="0.25">
      <c r="C12859" s="1">
        <v>1</v>
      </c>
      <c r="D12859" s="1">
        <v>1</v>
      </c>
      <c r="E12859" s="1">
        <v>1</v>
      </c>
      <c r="F12859" s="16">
        <v>12850</v>
      </c>
      <c r="G12859" s="17" t="s">
        <v>3181</v>
      </c>
      <c r="H12859" s="18" t="s">
        <v>19</v>
      </c>
      <c r="K12859" s="32">
        <v>93</v>
      </c>
      <c r="L12859" s="36">
        <v>705</v>
      </c>
      <c r="N12859" s="32">
        <v>22</v>
      </c>
      <c r="O12859" s="36">
        <v>705</v>
      </c>
    </row>
    <row r="12860" spans="3:15" x14ac:dyDescent="0.25">
      <c r="C12860" s="1">
        <v>1</v>
      </c>
      <c r="D12860" s="1">
        <v>1</v>
      </c>
      <c r="E12860" s="1">
        <v>1</v>
      </c>
      <c r="F12860" s="19">
        <v>12851</v>
      </c>
      <c r="G12860" s="20" t="s">
        <v>3264</v>
      </c>
      <c r="H12860" s="21" t="s">
        <v>19</v>
      </c>
      <c r="K12860" s="33">
        <v>86</v>
      </c>
      <c r="L12860" s="37">
        <v>705</v>
      </c>
      <c r="N12860" s="33">
        <v>19</v>
      </c>
      <c r="O12860" s="37">
        <v>705</v>
      </c>
    </row>
    <row r="12861" spans="3:15" x14ac:dyDescent="0.25">
      <c r="C12861" s="1">
        <v>1</v>
      </c>
      <c r="D12861" s="1">
        <v>1</v>
      </c>
      <c r="E12861" s="1">
        <v>1</v>
      </c>
      <c r="F12861" s="16">
        <v>12852</v>
      </c>
      <c r="G12861" s="17" t="s">
        <v>3181</v>
      </c>
      <c r="H12861" s="18" t="s">
        <v>18</v>
      </c>
      <c r="K12861" s="32">
        <v>66</v>
      </c>
      <c r="L12861" s="36">
        <v>705</v>
      </c>
      <c r="N12861" s="32">
        <v>17</v>
      </c>
      <c r="O12861" s="36">
        <v>705</v>
      </c>
    </row>
    <row r="12862" spans="3:15" x14ac:dyDescent="0.25">
      <c r="C12862" s="1">
        <v>1</v>
      </c>
      <c r="D12862" s="1">
        <v>1</v>
      </c>
      <c r="E12862" s="1">
        <v>1</v>
      </c>
      <c r="F12862" s="19">
        <v>12853</v>
      </c>
      <c r="G12862" s="20" t="s">
        <v>3264</v>
      </c>
      <c r="H12862" s="21" t="s">
        <v>19</v>
      </c>
      <c r="K12862" s="33">
        <v>83</v>
      </c>
      <c r="L12862" s="37">
        <v>705</v>
      </c>
      <c r="N12862" s="33">
        <v>27</v>
      </c>
      <c r="O12862" s="37">
        <v>705</v>
      </c>
    </row>
    <row r="12863" spans="3:15" x14ac:dyDescent="0.25">
      <c r="C12863" s="1">
        <v>1</v>
      </c>
      <c r="D12863" s="1">
        <v>1</v>
      </c>
      <c r="E12863" s="1">
        <v>1</v>
      </c>
      <c r="F12863" s="16">
        <v>12854</v>
      </c>
      <c r="G12863" s="17" t="s">
        <v>3181</v>
      </c>
      <c r="H12863" s="18" t="s">
        <v>18</v>
      </c>
      <c r="K12863" s="32">
        <v>81</v>
      </c>
      <c r="L12863" s="36">
        <v>705</v>
      </c>
      <c r="N12863" s="32">
        <v>22</v>
      </c>
      <c r="O12863" s="36">
        <v>705</v>
      </c>
    </row>
    <row r="12864" spans="3:15" x14ac:dyDescent="0.25">
      <c r="C12864" s="1">
        <v>1</v>
      </c>
      <c r="D12864" s="1">
        <v>1</v>
      </c>
      <c r="E12864" s="1">
        <v>1</v>
      </c>
      <c r="F12864" s="19">
        <v>12855</v>
      </c>
      <c r="G12864" s="20" t="s">
        <v>3264</v>
      </c>
      <c r="H12864" s="21" t="s">
        <v>18</v>
      </c>
      <c r="K12864" s="33">
        <v>80</v>
      </c>
      <c r="L12864" s="37">
        <v>705</v>
      </c>
      <c r="N12864" s="33">
        <v>19</v>
      </c>
      <c r="O12864" s="37">
        <v>705</v>
      </c>
    </row>
    <row r="12865" spans="3:15" x14ac:dyDescent="0.25">
      <c r="C12865" s="1">
        <v>1</v>
      </c>
      <c r="D12865" s="1">
        <v>1</v>
      </c>
      <c r="E12865" s="1">
        <v>1</v>
      </c>
      <c r="F12865" s="16">
        <v>12856</v>
      </c>
      <c r="G12865" s="17" t="s">
        <v>3182</v>
      </c>
      <c r="H12865" s="18" t="s">
        <v>19</v>
      </c>
      <c r="K12865" s="32">
        <v>77</v>
      </c>
      <c r="L12865" s="36">
        <v>705</v>
      </c>
      <c r="N12865" s="32">
        <v>14</v>
      </c>
      <c r="O12865" s="36">
        <v>705</v>
      </c>
    </row>
    <row r="12866" spans="3:15" x14ac:dyDescent="0.25">
      <c r="C12866" s="1">
        <v>1</v>
      </c>
      <c r="D12866" s="1">
        <v>1</v>
      </c>
      <c r="E12866" s="1">
        <v>1</v>
      </c>
      <c r="F12866" s="19">
        <v>12857</v>
      </c>
      <c r="G12866" s="20" t="s">
        <v>3182</v>
      </c>
      <c r="H12866" s="21" t="s">
        <v>18</v>
      </c>
      <c r="K12866" s="33">
        <v>60</v>
      </c>
      <c r="L12866" s="37">
        <v>705</v>
      </c>
      <c r="N12866" s="33">
        <v>10</v>
      </c>
      <c r="O12866" s="37">
        <v>705</v>
      </c>
    </row>
    <row r="12867" spans="3:15" x14ac:dyDescent="0.25">
      <c r="C12867" s="1">
        <v>1</v>
      </c>
      <c r="D12867" s="1">
        <v>1</v>
      </c>
      <c r="E12867" s="1">
        <v>1</v>
      </c>
      <c r="F12867" s="16">
        <v>12858</v>
      </c>
      <c r="G12867" s="17" t="s">
        <v>3181</v>
      </c>
      <c r="H12867" s="18" t="s">
        <v>19</v>
      </c>
      <c r="K12867" s="32">
        <v>97</v>
      </c>
      <c r="L12867" s="36">
        <v>706</v>
      </c>
      <c r="N12867" s="32">
        <v>31</v>
      </c>
      <c r="O12867" s="36">
        <v>706</v>
      </c>
    </row>
    <row r="12868" spans="3:15" x14ac:dyDescent="0.25">
      <c r="C12868" s="1">
        <v>1</v>
      </c>
      <c r="D12868" s="1">
        <v>1</v>
      </c>
      <c r="E12868" s="1">
        <v>1</v>
      </c>
      <c r="F12868" s="19">
        <v>12859</v>
      </c>
      <c r="G12868" s="20" t="s">
        <v>3181</v>
      </c>
      <c r="H12868" s="21" t="s">
        <v>19</v>
      </c>
      <c r="K12868" s="33">
        <v>98</v>
      </c>
      <c r="L12868" s="37">
        <v>706</v>
      </c>
      <c r="N12868" s="33">
        <v>18</v>
      </c>
      <c r="O12868" s="37">
        <v>706</v>
      </c>
    </row>
    <row r="12869" spans="3:15" x14ac:dyDescent="0.25">
      <c r="C12869" s="1">
        <v>1</v>
      </c>
      <c r="D12869" s="1">
        <v>1</v>
      </c>
      <c r="E12869" s="1">
        <v>1</v>
      </c>
      <c r="F12869" s="16">
        <v>12860</v>
      </c>
      <c r="G12869" s="17" t="s">
        <v>3181</v>
      </c>
      <c r="H12869" s="18" t="s">
        <v>18</v>
      </c>
      <c r="K12869" s="32">
        <v>84</v>
      </c>
      <c r="L12869" s="36">
        <v>706</v>
      </c>
      <c r="N12869" s="32">
        <v>22</v>
      </c>
      <c r="O12869" s="36">
        <v>706</v>
      </c>
    </row>
    <row r="12870" spans="3:15" x14ac:dyDescent="0.25">
      <c r="C12870" s="1">
        <v>1</v>
      </c>
      <c r="D12870" s="1">
        <v>1</v>
      </c>
      <c r="E12870" s="1">
        <v>1</v>
      </c>
      <c r="F12870" s="19">
        <v>12861</v>
      </c>
      <c r="G12870" s="20" t="s">
        <v>3181</v>
      </c>
      <c r="H12870" s="21" t="s">
        <v>19</v>
      </c>
      <c r="K12870" s="33">
        <v>87</v>
      </c>
      <c r="L12870" s="37">
        <v>706</v>
      </c>
      <c r="N12870" s="33">
        <v>21</v>
      </c>
      <c r="O12870" s="37">
        <v>706</v>
      </c>
    </row>
    <row r="12871" spans="3:15" x14ac:dyDescent="0.25">
      <c r="C12871" s="1">
        <v>1</v>
      </c>
      <c r="D12871" s="1">
        <v>1</v>
      </c>
      <c r="E12871" s="1">
        <v>1</v>
      </c>
      <c r="F12871" s="16">
        <v>12862</v>
      </c>
      <c r="G12871" s="17" t="s">
        <v>3182</v>
      </c>
      <c r="H12871" s="18" t="s">
        <v>18</v>
      </c>
      <c r="K12871" s="32">
        <v>79</v>
      </c>
      <c r="L12871" s="36">
        <v>706</v>
      </c>
      <c r="N12871" s="32">
        <v>18</v>
      </c>
      <c r="O12871" s="36">
        <v>706</v>
      </c>
    </row>
    <row r="12872" spans="3:15" x14ac:dyDescent="0.25">
      <c r="C12872" s="1">
        <v>1</v>
      </c>
      <c r="D12872" s="1">
        <v>1</v>
      </c>
      <c r="E12872" s="1">
        <v>1</v>
      </c>
      <c r="F12872" s="19">
        <v>12863</v>
      </c>
      <c r="G12872" s="20" t="s">
        <v>3264</v>
      </c>
      <c r="H12872" s="21" t="s">
        <v>19</v>
      </c>
      <c r="K12872" s="33">
        <v>75</v>
      </c>
      <c r="L12872" s="37">
        <v>706</v>
      </c>
      <c r="N12872" s="33">
        <v>19</v>
      </c>
      <c r="O12872" s="37">
        <v>706</v>
      </c>
    </row>
    <row r="12873" spans="3:15" x14ac:dyDescent="0.25">
      <c r="C12873" s="1">
        <v>1</v>
      </c>
      <c r="D12873" s="1">
        <v>1</v>
      </c>
      <c r="E12873" s="1">
        <v>1</v>
      </c>
      <c r="F12873" s="16">
        <v>12864</v>
      </c>
      <c r="G12873" s="17" t="s">
        <v>3264</v>
      </c>
      <c r="H12873" s="18" t="s">
        <v>18</v>
      </c>
      <c r="K12873" s="32">
        <v>67</v>
      </c>
      <c r="L12873" s="36">
        <v>706</v>
      </c>
      <c r="N12873" s="32">
        <v>22</v>
      </c>
      <c r="O12873" s="36">
        <v>706</v>
      </c>
    </row>
    <row r="12874" spans="3:15" x14ac:dyDescent="0.25">
      <c r="C12874" s="1">
        <v>1</v>
      </c>
      <c r="D12874" s="1">
        <v>1</v>
      </c>
      <c r="E12874" s="1">
        <v>1</v>
      </c>
      <c r="F12874" s="19">
        <v>12865</v>
      </c>
      <c r="G12874" s="20" t="s">
        <v>3264</v>
      </c>
      <c r="H12874" s="21" t="s">
        <v>19</v>
      </c>
      <c r="K12874" s="33">
        <v>69</v>
      </c>
      <c r="L12874" s="37">
        <v>706</v>
      </c>
      <c r="N12874" s="33">
        <v>10</v>
      </c>
      <c r="O12874" s="37">
        <v>706</v>
      </c>
    </row>
    <row r="12875" spans="3:15" x14ac:dyDescent="0.25">
      <c r="C12875" s="1">
        <v>1</v>
      </c>
      <c r="D12875" s="1">
        <v>1</v>
      </c>
      <c r="E12875" s="1">
        <v>1</v>
      </c>
      <c r="F12875" s="16">
        <v>12866</v>
      </c>
      <c r="G12875" s="17" t="s">
        <v>3264</v>
      </c>
      <c r="H12875" s="18" t="s">
        <v>19</v>
      </c>
      <c r="K12875" s="32">
        <v>65</v>
      </c>
      <c r="L12875" s="36">
        <v>706</v>
      </c>
      <c r="N12875" s="32">
        <v>19</v>
      </c>
      <c r="O12875" s="36">
        <v>706</v>
      </c>
    </row>
    <row r="12876" spans="3:15" x14ac:dyDescent="0.25">
      <c r="C12876" s="1">
        <v>1</v>
      </c>
      <c r="D12876" s="1">
        <v>1</v>
      </c>
      <c r="E12876" s="1">
        <v>1</v>
      </c>
      <c r="F12876" s="19">
        <v>12867</v>
      </c>
      <c r="G12876" s="20" t="s">
        <v>3182</v>
      </c>
      <c r="H12876" s="21" t="s">
        <v>18</v>
      </c>
      <c r="K12876" s="33">
        <v>61</v>
      </c>
      <c r="L12876" s="37">
        <v>706</v>
      </c>
      <c r="N12876" s="33">
        <v>22</v>
      </c>
      <c r="O12876" s="37">
        <v>706</v>
      </c>
    </row>
    <row r="12877" spans="3:15" x14ac:dyDescent="0.25">
      <c r="C12877" s="1">
        <v>1</v>
      </c>
      <c r="D12877" s="1">
        <v>1</v>
      </c>
      <c r="E12877" s="1">
        <v>1</v>
      </c>
      <c r="F12877" s="16">
        <v>12868</v>
      </c>
      <c r="G12877" s="17" t="s">
        <v>3181</v>
      </c>
      <c r="H12877" s="18" t="s">
        <v>19</v>
      </c>
      <c r="K12877" s="32">
        <v>92</v>
      </c>
      <c r="L12877" s="36">
        <v>707</v>
      </c>
      <c r="N12877" s="32">
        <v>24</v>
      </c>
      <c r="O12877" s="36">
        <v>707</v>
      </c>
    </row>
    <row r="12878" spans="3:15" x14ac:dyDescent="0.25">
      <c r="C12878" s="1">
        <v>1</v>
      </c>
      <c r="D12878" s="1">
        <v>1</v>
      </c>
      <c r="E12878" s="1">
        <v>1</v>
      </c>
      <c r="F12878" s="19">
        <v>12869</v>
      </c>
      <c r="G12878" s="20" t="s">
        <v>3264</v>
      </c>
      <c r="H12878" s="21" t="s">
        <v>19</v>
      </c>
      <c r="K12878" s="33">
        <v>95</v>
      </c>
      <c r="L12878" s="37">
        <v>708</v>
      </c>
      <c r="N12878" s="33">
        <v>18</v>
      </c>
      <c r="O12878" s="37">
        <v>708</v>
      </c>
    </row>
    <row r="12879" spans="3:15" x14ac:dyDescent="0.25">
      <c r="C12879" s="1">
        <v>1</v>
      </c>
      <c r="D12879" s="1">
        <v>1</v>
      </c>
      <c r="E12879" s="1">
        <v>1</v>
      </c>
      <c r="F12879" s="16">
        <v>12870</v>
      </c>
      <c r="G12879" s="17" t="s">
        <v>3264</v>
      </c>
      <c r="H12879" s="18" t="s">
        <v>19</v>
      </c>
      <c r="K12879" s="32">
        <v>87</v>
      </c>
      <c r="L12879" s="36">
        <v>708</v>
      </c>
      <c r="N12879" s="32">
        <v>16</v>
      </c>
      <c r="O12879" s="36">
        <v>708</v>
      </c>
    </row>
    <row r="12880" spans="3:15" x14ac:dyDescent="0.25">
      <c r="C12880" s="1">
        <v>1</v>
      </c>
      <c r="D12880" s="1">
        <v>1</v>
      </c>
      <c r="E12880" s="1">
        <v>1</v>
      </c>
      <c r="F12880" s="19">
        <v>12871</v>
      </c>
      <c r="G12880" s="20" t="s">
        <v>3264</v>
      </c>
      <c r="H12880" s="21" t="s">
        <v>19</v>
      </c>
      <c r="K12880" s="33">
        <v>80</v>
      </c>
      <c r="L12880" s="37">
        <v>708</v>
      </c>
      <c r="N12880" s="33">
        <v>14</v>
      </c>
      <c r="O12880" s="37">
        <v>708</v>
      </c>
    </row>
    <row r="12881" spans="3:15" x14ac:dyDescent="0.25">
      <c r="C12881" s="1">
        <v>1</v>
      </c>
      <c r="D12881" s="1">
        <v>1</v>
      </c>
      <c r="E12881" s="1">
        <v>1</v>
      </c>
      <c r="F12881" s="16">
        <v>12872</v>
      </c>
      <c r="G12881" s="17" t="s">
        <v>3264</v>
      </c>
      <c r="H12881" s="18" t="s">
        <v>19</v>
      </c>
      <c r="K12881" s="32">
        <v>77</v>
      </c>
      <c r="L12881" s="36">
        <v>708</v>
      </c>
      <c r="N12881" s="32">
        <v>17</v>
      </c>
      <c r="O12881" s="36">
        <v>708</v>
      </c>
    </row>
    <row r="12882" spans="3:15" x14ac:dyDescent="0.25">
      <c r="C12882" s="1">
        <v>1</v>
      </c>
      <c r="D12882" s="1">
        <v>1</v>
      </c>
      <c r="E12882" s="1">
        <v>1</v>
      </c>
      <c r="F12882" s="19">
        <v>12873</v>
      </c>
      <c r="G12882" s="20" t="s">
        <v>3264</v>
      </c>
      <c r="H12882" s="21" t="s">
        <v>18</v>
      </c>
      <c r="K12882" s="33">
        <v>68</v>
      </c>
      <c r="L12882" s="37">
        <v>708</v>
      </c>
      <c r="N12882" s="33">
        <v>10</v>
      </c>
      <c r="O12882" s="37">
        <v>708</v>
      </c>
    </row>
    <row r="12883" spans="3:15" x14ac:dyDescent="0.25">
      <c r="C12883" s="1">
        <v>1</v>
      </c>
      <c r="D12883" s="1">
        <v>1</v>
      </c>
      <c r="E12883" s="1">
        <v>1</v>
      </c>
      <c r="F12883" s="16">
        <v>12874</v>
      </c>
      <c r="G12883" s="17" t="s">
        <v>3181</v>
      </c>
      <c r="H12883" s="18" t="s">
        <v>18</v>
      </c>
      <c r="K12883" s="32">
        <v>80</v>
      </c>
      <c r="L12883" s="36">
        <v>708</v>
      </c>
      <c r="N12883" s="32">
        <v>9</v>
      </c>
      <c r="O12883" s="36">
        <v>708</v>
      </c>
    </row>
    <row r="12884" spans="3:15" x14ac:dyDescent="0.25">
      <c r="C12884" s="1">
        <v>1</v>
      </c>
      <c r="D12884" s="1">
        <v>1</v>
      </c>
      <c r="E12884" s="1">
        <v>1</v>
      </c>
      <c r="F12884" s="19">
        <v>12875</v>
      </c>
      <c r="G12884" s="20" t="s">
        <v>3264</v>
      </c>
      <c r="H12884" s="21" t="s">
        <v>18</v>
      </c>
      <c r="K12884" s="33">
        <v>69</v>
      </c>
      <c r="L12884" s="37">
        <v>708</v>
      </c>
      <c r="N12884" s="33">
        <v>8</v>
      </c>
      <c r="O12884" s="37">
        <v>708</v>
      </c>
    </row>
    <row r="12885" spans="3:15" x14ac:dyDescent="0.25">
      <c r="C12885" s="1">
        <v>1</v>
      </c>
      <c r="D12885" s="1">
        <v>1</v>
      </c>
      <c r="E12885" s="1">
        <v>1</v>
      </c>
      <c r="F12885" s="16">
        <v>12876</v>
      </c>
      <c r="G12885" s="17" t="s">
        <v>3264</v>
      </c>
      <c r="H12885" s="18" t="s">
        <v>19</v>
      </c>
      <c r="K12885" s="32">
        <v>65</v>
      </c>
      <c r="L12885" s="36">
        <v>708</v>
      </c>
      <c r="N12885" s="32">
        <v>17</v>
      </c>
      <c r="O12885" s="36">
        <v>708</v>
      </c>
    </row>
    <row r="12886" spans="3:15" x14ac:dyDescent="0.25">
      <c r="C12886" s="1">
        <v>1</v>
      </c>
      <c r="D12886" s="1">
        <v>1</v>
      </c>
      <c r="E12886" s="1">
        <v>1</v>
      </c>
      <c r="F12886" s="19">
        <v>12877</v>
      </c>
      <c r="G12886" s="20" t="s">
        <v>3182</v>
      </c>
      <c r="H12886" s="21" t="s">
        <v>19</v>
      </c>
      <c r="K12886" s="33">
        <v>83</v>
      </c>
      <c r="L12886" s="37">
        <v>709</v>
      </c>
      <c r="N12886" s="33">
        <v>21</v>
      </c>
      <c r="O12886" s="37">
        <v>709</v>
      </c>
    </row>
    <row r="12887" spans="3:15" x14ac:dyDescent="0.25">
      <c r="C12887" s="1">
        <v>1</v>
      </c>
      <c r="D12887" s="1">
        <v>1</v>
      </c>
      <c r="E12887" s="1">
        <v>1</v>
      </c>
      <c r="F12887" s="16">
        <v>12878</v>
      </c>
      <c r="G12887" s="17" t="s">
        <v>3264</v>
      </c>
      <c r="H12887" s="18" t="s">
        <v>18</v>
      </c>
      <c r="K12887" s="32">
        <v>96</v>
      </c>
      <c r="L12887" s="36">
        <v>709</v>
      </c>
      <c r="N12887" s="32">
        <v>20</v>
      </c>
      <c r="O12887" s="36">
        <v>709</v>
      </c>
    </row>
    <row r="12888" spans="3:15" x14ac:dyDescent="0.25">
      <c r="C12888" s="1">
        <v>1</v>
      </c>
      <c r="D12888" s="1">
        <v>1</v>
      </c>
      <c r="E12888" s="1">
        <v>1</v>
      </c>
      <c r="F12888" s="19">
        <v>12879</v>
      </c>
      <c r="G12888" s="20" t="s">
        <v>3182</v>
      </c>
      <c r="H12888" s="21" t="s">
        <v>19</v>
      </c>
      <c r="K12888" s="33">
        <v>87</v>
      </c>
      <c r="L12888" s="37">
        <v>709</v>
      </c>
      <c r="N12888" s="33">
        <v>24</v>
      </c>
      <c r="O12888" s="37">
        <v>709</v>
      </c>
    </row>
    <row r="12889" spans="3:15" x14ac:dyDescent="0.25">
      <c r="C12889" s="1">
        <v>1</v>
      </c>
      <c r="D12889" s="1">
        <v>1</v>
      </c>
      <c r="E12889" s="1">
        <v>1</v>
      </c>
      <c r="F12889" s="16">
        <v>12880</v>
      </c>
      <c r="G12889" s="17" t="s">
        <v>3264</v>
      </c>
      <c r="H12889" s="18" t="s">
        <v>18</v>
      </c>
      <c r="K12889" s="32">
        <v>82</v>
      </c>
      <c r="L12889" s="36">
        <v>709</v>
      </c>
      <c r="N12889" s="32">
        <v>22</v>
      </c>
      <c r="O12889" s="36">
        <v>709</v>
      </c>
    </row>
    <row r="12890" spans="3:15" x14ac:dyDescent="0.25">
      <c r="C12890" s="1">
        <v>1</v>
      </c>
      <c r="D12890" s="1">
        <v>1</v>
      </c>
      <c r="E12890" s="1">
        <v>1</v>
      </c>
      <c r="F12890" s="19">
        <v>12881</v>
      </c>
      <c r="G12890" s="20" t="s">
        <v>3264</v>
      </c>
      <c r="H12890" s="21" t="s">
        <v>18</v>
      </c>
      <c r="K12890" s="33">
        <v>81</v>
      </c>
      <c r="L12890" s="37">
        <v>709</v>
      </c>
      <c r="N12890" s="33">
        <v>11</v>
      </c>
      <c r="O12890" s="37">
        <v>709</v>
      </c>
    </row>
    <row r="12891" spans="3:15" x14ac:dyDescent="0.25">
      <c r="C12891" s="1">
        <v>1</v>
      </c>
      <c r="D12891" s="1">
        <v>1</v>
      </c>
      <c r="E12891" s="1">
        <v>1</v>
      </c>
      <c r="F12891" s="16">
        <v>12882</v>
      </c>
      <c r="G12891" s="17" t="s">
        <v>3182</v>
      </c>
      <c r="H12891" s="18" t="s">
        <v>19</v>
      </c>
      <c r="K12891" s="32">
        <v>78</v>
      </c>
      <c r="L12891" s="36">
        <v>709</v>
      </c>
      <c r="N12891" s="32">
        <v>15</v>
      </c>
      <c r="O12891" s="36">
        <v>709</v>
      </c>
    </row>
    <row r="12892" spans="3:15" x14ac:dyDescent="0.25">
      <c r="C12892" s="1">
        <v>1</v>
      </c>
      <c r="D12892" s="1">
        <v>1</v>
      </c>
      <c r="E12892" s="1">
        <v>1</v>
      </c>
      <c r="F12892" s="19">
        <v>12883</v>
      </c>
      <c r="G12892" s="20" t="s">
        <v>3264</v>
      </c>
      <c r="H12892" s="21" t="s">
        <v>19</v>
      </c>
      <c r="K12892" s="33">
        <v>76</v>
      </c>
      <c r="L12892" s="37">
        <v>709</v>
      </c>
      <c r="N12892" s="33">
        <v>10</v>
      </c>
      <c r="O12892" s="37">
        <v>709</v>
      </c>
    </row>
    <row r="12893" spans="3:15" x14ac:dyDescent="0.25">
      <c r="C12893" s="1">
        <v>1</v>
      </c>
      <c r="D12893" s="1">
        <v>1</v>
      </c>
      <c r="E12893" s="1">
        <v>1</v>
      </c>
      <c r="F12893" s="16">
        <v>12884</v>
      </c>
      <c r="G12893" s="17" t="s">
        <v>3182</v>
      </c>
      <c r="H12893" s="18" t="s">
        <v>18</v>
      </c>
      <c r="K12893" s="32">
        <v>55</v>
      </c>
      <c r="L12893" s="36">
        <v>709</v>
      </c>
      <c r="N12893" s="32">
        <v>17</v>
      </c>
      <c r="O12893" s="36">
        <v>709</v>
      </c>
    </row>
    <row r="12894" spans="3:15" x14ac:dyDescent="0.25">
      <c r="C12894" s="1">
        <v>1</v>
      </c>
      <c r="D12894" s="1">
        <v>1</v>
      </c>
      <c r="E12894" s="1">
        <v>1</v>
      </c>
      <c r="F12894" s="19">
        <v>12885</v>
      </c>
      <c r="G12894" s="20" t="s">
        <v>3264</v>
      </c>
      <c r="H12894" s="21" t="s">
        <v>19</v>
      </c>
      <c r="K12894" s="33">
        <v>105</v>
      </c>
      <c r="L12894" s="37">
        <v>710</v>
      </c>
      <c r="N12894" s="33">
        <v>21</v>
      </c>
      <c r="O12894" s="37">
        <v>710</v>
      </c>
    </row>
    <row r="12895" spans="3:15" x14ac:dyDescent="0.25">
      <c r="C12895" s="1">
        <v>1</v>
      </c>
      <c r="D12895" s="1">
        <v>1</v>
      </c>
      <c r="E12895" s="1">
        <v>1</v>
      </c>
      <c r="F12895" s="16">
        <v>12886</v>
      </c>
      <c r="G12895" s="17" t="s">
        <v>3264</v>
      </c>
      <c r="H12895" s="18" t="s">
        <v>18</v>
      </c>
      <c r="K12895" s="32">
        <v>74</v>
      </c>
      <c r="L12895" s="36">
        <v>710</v>
      </c>
      <c r="N12895" s="32">
        <v>17</v>
      </c>
      <c r="O12895" s="36">
        <v>710</v>
      </c>
    </row>
    <row r="12896" spans="3:15" x14ac:dyDescent="0.25">
      <c r="C12896" s="1">
        <v>1</v>
      </c>
      <c r="D12896" s="1">
        <v>1</v>
      </c>
      <c r="E12896" s="1">
        <v>1</v>
      </c>
      <c r="F12896" s="19">
        <v>12887</v>
      </c>
      <c r="G12896" s="20" t="s">
        <v>3181</v>
      </c>
      <c r="H12896" s="21" t="s">
        <v>19</v>
      </c>
      <c r="K12896" s="33">
        <v>77</v>
      </c>
      <c r="L12896" s="37">
        <v>710</v>
      </c>
      <c r="N12896" s="33">
        <v>21</v>
      </c>
      <c r="O12896" s="37">
        <v>710</v>
      </c>
    </row>
    <row r="12897" spans="3:15" x14ac:dyDescent="0.25">
      <c r="C12897" s="1">
        <v>1</v>
      </c>
      <c r="D12897" s="1">
        <v>1</v>
      </c>
      <c r="E12897" s="1">
        <v>1</v>
      </c>
      <c r="F12897" s="16">
        <v>12888</v>
      </c>
      <c r="G12897" s="17" t="s">
        <v>3182</v>
      </c>
      <c r="H12897" s="18" t="s">
        <v>18</v>
      </c>
      <c r="K12897" s="32">
        <v>77</v>
      </c>
      <c r="L12897" s="36">
        <v>710</v>
      </c>
      <c r="N12897" s="32">
        <v>19</v>
      </c>
      <c r="O12897" s="36">
        <v>710</v>
      </c>
    </row>
    <row r="12898" spans="3:15" x14ac:dyDescent="0.25">
      <c r="C12898" s="1">
        <v>1</v>
      </c>
      <c r="D12898" s="1">
        <v>1</v>
      </c>
      <c r="E12898" s="1">
        <v>1</v>
      </c>
      <c r="F12898" s="19">
        <v>12889</v>
      </c>
      <c r="G12898" s="20" t="s">
        <v>3264</v>
      </c>
      <c r="H12898" s="21" t="s">
        <v>18</v>
      </c>
      <c r="K12898" s="33">
        <v>74</v>
      </c>
      <c r="L12898" s="37">
        <v>710</v>
      </c>
      <c r="N12898" s="33">
        <v>16</v>
      </c>
      <c r="O12898" s="37">
        <v>710</v>
      </c>
    </row>
    <row r="12899" spans="3:15" x14ac:dyDescent="0.25">
      <c r="C12899" s="1">
        <v>1</v>
      </c>
      <c r="D12899" s="1">
        <v>1</v>
      </c>
      <c r="E12899" s="1">
        <v>1</v>
      </c>
      <c r="F12899" s="16">
        <v>12890</v>
      </c>
      <c r="G12899" s="17" t="s">
        <v>3264</v>
      </c>
      <c r="H12899" s="18" t="s">
        <v>18</v>
      </c>
      <c r="K12899" s="32">
        <v>62</v>
      </c>
      <c r="L12899" s="36">
        <v>710</v>
      </c>
      <c r="N12899" s="32">
        <v>14</v>
      </c>
      <c r="O12899" s="36">
        <v>710</v>
      </c>
    </row>
    <row r="12900" spans="3:15" x14ac:dyDescent="0.25">
      <c r="C12900" s="1">
        <v>1</v>
      </c>
      <c r="D12900" s="1">
        <v>1</v>
      </c>
      <c r="E12900" s="1">
        <v>1</v>
      </c>
      <c r="F12900" s="19">
        <v>12891</v>
      </c>
      <c r="G12900" s="20" t="s">
        <v>3264</v>
      </c>
      <c r="H12900" s="21" t="s">
        <v>19</v>
      </c>
      <c r="K12900" s="33">
        <v>61</v>
      </c>
      <c r="L12900" s="37">
        <v>710</v>
      </c>
      <c r="N12900" s="33">
        <v>10</v>
      </c>
      <c r="O12900" s="37">
        <v>710</v>
      </c>
    </row>
    <row r="12901" spans="3:15" x14ac:dyDescent="0.25">
      <c r="C12901" s="1">
        <v>1</v>
      </c>
      <c r="D12901" s="1">
        <v>1</v>
      </c>
      <c r="E12901" s="1">
        <v>1</v>
      </c>
      <c r="F12901" s="16">
        <v>12892</v>
      </c>
      <c r="G12901" s="17" t="s">
        <v>3264</v>
      </c>
      <c r="H12901" s="18" t="s">
        <v>18</v>
      </c>
      <c r="K12901" s="32">
        <v>84</v>
      </c>
      <c r="L12901" s="36">
        <v>710</v>
      </c>
      <c r="N12901" s="32">
        <v>19</v>
      </c>
      <c r="O12901" s="36">
        <v>710</v>
      </c>
    </row>
    <row r="12902" spans="3:15" x14ac:dyDescent="0.25">
      <c r="C12902" s="1">
        <v>1</v>
      </c>
      <c r="D12902" s="1">
        <v>1</v>
      </c>
      <c r="E12902" s="1">
        <v>1</v>
      </c>
      <c r="F12902" s="19">
        <v>12893</v>
      </c>
      <c r="G12902" s="20" t="s">
        <v>3182</v>
      </c>
      <c r="H12902" s="21" t="s">
        <v>18</v>
      </c>
      <c r="K12902" s="33">
        <v>77</v>
      </c>
      <c r="L12902" s="37">
        <v>711</v>
      </c>
      <c r="N12902" s="33">
        <v>22</v>
      </c>
      <c r="O12902" s="37">
        <v>711</v>
      </c>
    </row>
    <row r="12903" spans="3:15" x14ac:dyDescent="0.25">
      <c r="C12903" s="1">
        <v>1</v>
      </c>
      <c r="D12903" s="1">
        <v>1</v>
      </c>
      <c r="E12903" s="1">
        <v>1</v>
      </c>
      <c r="F12903" s="16">
        <v>12894</v>
      </c>
      <c r="G12903" s="17" t="s">
        <v>3181</v>
      </c>
      <c r="H12903" s="18" t="s">
        <v>18</v>
      </c>
      <c r="K12903" s="32">
        <v>90</v>
      </c>
      <c r="L12903" s="36">
        <v>711</v>
      </c>
      <c r="N12903" s="32">
        <v>26</v>
      </c>
      <c r="O12903" s="36">
        <v>711</v>
      </c>
    </row>
    <row r="12904" spans="3:15" x14ac:dyDescent="0.25">
      <c r="C12904" s="1">
        <v>1</v>
      </c>
      <c r="D12904" s="1">
        <v>1</v>
      </c>
      <c r="E12904" s="1">
        <v>1</v>
      </c>
      <c r="F12904" s="19">
        <v>12895</v>
      </c>
      <c r="G12904" s="20" t="s">
        <v>3181</v>
      </c>
      <c r="H12904" s="21" t="s">
        <v>18</v>
      </c>
      <c r="K12904" s="33">
        <v>91</v>
      </c>
      <c r="L12904" s="37">
        <v>711</v>
      </c>
      <c r="N12904" s="33">
        <v>23</v>
      </c>
      <c r="O12904" s="37">
        <v>711</v>
      </c>
    </row>
    <row r="12905" spans="3:15" x14ac:dyDescent="0.25">
      <c r="C12905" s="1">
        <v>1</v>
      </c>
      <c r="D12905" s="1">
        <v>1</v>
      </c>
      <c r="E12905" s="1">
        <v>1</v>
      </c>
      <c r="F12905" s="16">
        <v>12896</v>
      </c>
      <c r="G12905" s="17" t="s">
        <v>3264</v>
      </c>
      <c r="H12905" s="18" t="s">
        <v>18</v>
      </c>
      <c r="K12905" s="32">
        <v>85</v>
      </c>
      <c r="L12905" s="36">
        <v>711</v>
      </c>
      <c r="N12905" s="32">
        <v>6</v>
      </c>
      <c r="O12905" s="36">
        <v>711</v>
      </c>
    </row>
    <row r="12906" spans="3:15" x14ac:dyDescent="0.25">
      <c r="C12906" s="1">
        <v>1</v>
      </c>
      <c r="D12906" s="1">
        <v>1</v>
      </c>
      <c r="E12906" s="1">
        <v>1</v>
      </c>
      <c r="F12906" s="19">
        <v>12897</v>
      </c>
      <c r="G12906" s="20" t="s">
        <v>3181</v>
      </c>
      <c r="H12906" s="21" t="s">
        <v>18</v>
      </c>
      <c r="K12906" s="33">
        <v>87</v>
      </c>
      <c r="L12906" s="37">
        <v>711</v>
      </c>
      <c r="N12906" s="33">
        <v>26</v>
      </c>
      <c r="O12906" s="37">
        <v>711</v>
      </c>
    </row>
    <row r="12907" spans="3:15" x14ac:dyDescent="0.25">
      <c r="C12907" s="1">
        <v>1</v>
      </c>
      <c r="D12907" s="1">
        <v>1</v>
      </c>
      <c r="E12907" s="1">
        <v>1</v>
      </c>
      <c r="F12907" s="16">
        <v>12898</v>
      </c>
      <c r="G12907" s="17" t="s">
        <v>3182</v>
      </c>
      <c r="H12907" s="18" t="s">
        <v>19</v>
      </c>
      <c r="K12907" s="32">
        <v>94</v>
      </c>
      <c r="L12907" s="36">
        <v>711</v>
      </c>
      <c r="N12907" s="32">
        <v>21</v>
      </c>
      <c r="O12907" s="36">
        <v>711</v>
      </c>
    </row>
    <row r="12908" spans="3:15" x14ac:dyDescent="0.25">
      <c r="C12908" s="1">
        <v>1</v>
      </c>
      <c r="D12908" s="1">
        <v>1</v>
      </c>
      <c r="E12908" s="1">
        <v>1</v>
      </c>
      <c r="F12908" s="19">
        <v>12899</v>
      </c>
      <c r="G12908" s="20" t="s">
        <v>3181</v>
      </c>
      <c r="H12908" s="21" t="s">
        <v>19</v>
      </c>
      <c r="K12908" s="33">
        <v>92</v>
      </c>
      <c r="L12908" s="37">
        <v>711</v>
      </c>
      <c r="N12908" s="33">
        <v>19</v>
      </c>
      <c r="O12908" s="37">
        <v>711</v>
      </c>
    </row>
    <row r="12909" spans="3:15" x14ac:dyDescent="0.25">
      <c r="C12909" s="1">
        <v>1</v>
      </c>
      <c r="D12909" s="1">
        <v>1</v>
      </c>
      <c r="E12909" s="1">
        <v>1</v>
      </c>
      <c r="F12909" s="16">
        <v>12900</v>
      </c>
      <c r="G12909" s="17" t="s">
        <v>3182</v>
      </c>
      <c r="H12909" s="18" t="s">
        <v>19</v>
      </c>
      <c r="K12909" s="32">
        <v>45</v>
      </c>
      <c r="L12909" s="36">
        <v>711</v>
      </c>
      <c r="N12909" s="32">
        <v>9</v>
      </c>
      <c r="O12909" s="36">
        <v>711</v>
      </c>
    </row>
    <row r="12910" spans="3:15" x14ac:dyDescent="0.25">
      <c r="C12910" s="1">
        <v>1</v>
      </c>
      <c r="D12910" s="1">
        <v>1</v>
      </c>
      <c r="E12910" s="1">
        <v>1</v>
      </c>
      <c r="F12910" s="19">
        <v>12901</v>
      </c>
      <c r="G12910" s="20" t="s">
        <v>3264</v>
      </c>
      <c r="H12910" s="21" t="s">
        <v>19</v>
      </c>
      <c r="K12910" s="33">
        <v>55</v>
      </c>
      <c r="L12910" s="37">
        <v>711</v>
      </c>
      <c r="N12910" s="33">
        <v>13</v>
      </c>
      <c r="O12910" s="37">
        <v>711</v>
      </c>
    </row>
    <row r="12911" spans="3:15" x14ac:dyDescent="0.25">
      <c r="C12911" s="1">
        <v>1</v>
      </c>
      <c r="D12911" s="1">
        <v>1</v>
      </c>
      <c r="E12911" s="1">
        <v>1</v>
      </c>
      <c r="F12911" s="16">
        <v>12902</v>
      </c>
      <c r="G12911" s="17" t="s">
        <v>3181</v>
      </c>
      <c r="H12911" s="18" t="s">
        <v>19</v>
      </c>
      <c r="K12911" s="32">
        <v>94</v>
      </c>
      <c r="L12911" s="36">
        <v>712</v>
      </c>
      <c r="N12911" s="32">
        <v>18</v>
      </c>
      <c r="O12911" s="36">
        <v>712</v>
      </c>
    </row>
    <row r="12912" spans="3:15" x14ac:dyDescent="0.25">
      <c r="C12912" s="1">
        <v>1</v>
      </c>
      <c r="D12912" s="1">
        <v>1</v>
      </c>
      <c r="E12912" s="1">
        <v>1</v>
      </c>
      <c r="F12912" s="19">
        <v>12903</v>
      </c>
      <c r="G12912" s="20" t="s">
        <v>3264</v>
      </c>
      <c r="H12912" s="21" t="s">
        <v>18</v>
      </c>
      <c r="K12912" s="33">
        <v>63</v>
      </c>
      <c r="L12912" s="37">
        <v>712</v>
      </c>
      <c r="N12912" s="33">
        <v>4</v>
      </c>
      <c r="O12912" s="37">
        <v>712</v>
      </c>
    </row>
    <row r="12913" spans="3:15" x14ac:dyDescent="0.25">
      <c r="C12913" s="1">
        <v>1</v>
      </c>
      <c r="D12913" s="1">
        <v>1</v>
      </c>
      <c r="E12913" s="1">
        <v>1</v>
      </c>
      <c r="F12913" s="16">
        <v>12904</v>
      </c>
      <c r="G12913" s="17" t="s">
        <v>3264</v>
      </c>
      <c r="H12913" s="18" t="s">
        <v>19</v>
      </c>
      <c r="K12913" s="32">
        <v>92</v>
      </c>
      <c r="L12913" s="36">
        <v>712</v>
      </c>
      <c r="N12913" s="32">
        <v>13</v>
      </c>
      <c r="O12913" s="36">
        <v>712</v>
      </c>
    </row>
    <row r="12914" spans="3:15" x14ac:dyDescent="0.25">
      <c r="C12914" s="1">
        <v>1</v>
      </c>
      <c r="D12914" s="1">
        <v>1</v>
      </c>
      <c r="E12914" s="1">
        <v>1</v>
      </c>
      <c r="F12914" s="19">
        <v>12905</v>
      </c>
      <c r="G12914" s="20" t="s">
        <v>3181</v>
      </c>
      <c r="H12914" s="21" t="s">
        <v>18</v>
      </c>
      <c r="K12914" s="33">
        <v>81</v>
      </c>
      <c r="L12914" s="37">
        <v>712</v>
      </c>
      <c r="N12914" s="33">
        <v>13</v>
      </c>
      <c r="O12914" s="37">
        <v>712</v>
      </c>
    </row>
    <row r="12915" spans="3:15" x14ac:dyDescent="0.25">
      <c r="C12915" s="1">
        <v>1</v>
      </c>
      <c r="D12915" s="1">
        <v>1</v>
      </c>
      <c r="E12915" s="1">
        <v>1</v>
      </c>
      <c r="F12915" s="16">
        <v>12906</v>
      </c>
      <c r="G12915" s="17" t="s">
        <v>3264</v>
      </c>
      <c r="H12915" s="18" t="s">
        <v>18</v>
      </c>
      <c r="K12915" s="32">
        <v>83</v>
      </c>
      <c r="L12915" s="36">
        <v>712</v>
      </c>
      <c r="N12915" s="32">
        <v>9</v>
      </c>
      <c r="O12915" s="36">
        <v>712</v>
      </c>
    </row>
    <row r="12916" spans="3:15" x14ac:dyDescent="0.25">
      <c r="C12916" s="1">
        <v>1</v>
      </c>
      <c r="D12916" s="1">
        <v>1</v>
      </c>
      <c r="E12916" s="1">
        <v>1</v>
      </c>
      <c r="F12916" s="19">
        <v>12907</v>
      </c>
      <c r="G12916" s="20" t="s">
        <v>3264</v>
      </c>
      <c r="H12916" s="21" t="s">
        <v>18</v>
      </c>
      <c r="K12916" s="33">
        <v>73</v>
      </c>
      <c r="L12916" s="37">
        <v>712</v>
      </c>
      <c r="N12916" s="33">
        <v>20</v>
      </c>
      <c r="O12916" s="37">
        <v>712</v>
      </c>
    </row>
    <row r="12917" spans="3:15" x14ac:dyDescent="0.25">
      <c r="C12917" s="1">
        <v>1</v>
      </c>
      <c r="D12917" s="1">
        <v>1</v>
      </c>
      <c r="E12917" s="1">
        <v>1</v>
      </c>
      <c r="F12917" s="16">
        <v>12908</v>
      </c>
      <c r="G12917" s="17" t="s">
        <v>3264</v>
      </c>
      <c r="H12917" s="18" t="s">
        <v>19</v>
      </c>
      <c r="K12917" s="32">
        <v>63</v>
      </c>
      <c r="L12917" s="36">
        <v>712</v>
      </c>
      <c r="N12917" s="32">
        <v>18</v>
      </c>
      <c r="O12917" s="36">
        <v>712</v>
      </c>
    </row>
    <row r="12918" spans="3:15" x14ac:dyDescent="0.25">
      <c r="C12918" s="1">
        <v>1</v>
      </c>
      <c r="D12918" s="1">
        <v>1</v>
      </c>
      <c r="E12918" s="1">
        <v>1</v>
      </c>
      <c r="F12918" s="19">
        <v>12909</v>
      </c>
      <c r="G12918" s="20" t="s">
        <v>3264</v>
      </c>
      <c r="H12918" s="21" t="s">
        <v>19</v>
      </c>
      <c r="K12918" s="33">
        <v>75</v>
      </c>
      <c r="L12918" s="37">
        <v>712</v>
      </c>
      <c r="N12918" s="33">
        <v>16</v>
      </c>
      <c r="O12918" s="37">
        <v>712</v>
      </c>
    </row>
    <row r="12919" spans="3:15" x14ac:dyDescent="0.25">
      <c r="C12919" s="1">
        <v>1</v>
      </c>
      <c r="D12919" s="1">
        <v>1</v>
      </c>
      <c r="E12919" s="1">
        <v>1</v>
      </c>
      <c r="F12919" s="16">
        <v>12910</v>
      </c>
      <c r="G12919" s="17" t="s">
        <v>3264</v>
      </c>
      <c r="H12919" s="18" t="s">
        <v>19</v>
      </c>
      <c r="K12919" s="32">
        <v>73</v>
      </c>
      <c r="L12919" s="36">
        <v>712</v>
      </c>
      <c r="N12919" s="32">
        <v>25</v>
      </c>
      <c r="O12919" s="36">
        <v>712</v>
      </c>
    </row>
    <row r="12920" spans="3:15" x14ac:dyDescent="0.25">
      <c r="C12920" s="1">
        <v>1</v>
      </c>
      <c r="D12920" s="1">
        <v>1</v>
      </c>
      <c r="E12920" s="1">
        <v>1</v>
      </c>
      <c r="F12920" s="19">
        <v>12911</v>
      </c>
      <c r="G12920" s="20" t="s">
        <v>3264</v>
      </c>
      <c r="H12920" s="21" t="s">
        <v>19</v>
      </c>
      <c r="K12920" s="33">
        <v>60</v>
      </c>
      <c r="L12920" s="37">
        <v>712</v>
      </c>
      <c r="N12920" s="33">
        <v>19</v>
      </c>
      <c r="O12920" s="37">
        <v>712</v>
      </c>
    </row>
    <row r="12921" spans="3:15" x14ac:dyDescent="0.25">
      <c r="C12921" s="1">
        <v>1</v>
      </c>
      <c r="D12921" s="1">
        <v>1</v>
      </c>
      <c r="E12921" s="1">
        <v>1</v>
      </c>
      <c r="F12921" s="16">
        <v>12912</v>
      </c>
      <c r="G12921" s="17" t="s">
        <v>3264</v>
      </c>
      <c r="H12921" s="18" t="s">
        <v>19</v>
      </c>
      <c r="K12921" s="32">
        <v>73</v>
      </c>
      <c r="L12921" s="36">
        <v>713</v>
      </c>
      <c r="N12921" s="32">
        <v>14</v>
      </c>
      <c r="O12921" s="36">
        <v>713</v>
      </c>
    </row>
    <row r="12922" spans="3:15" x14ac:dyDescent="0.25">
      <c r="C12922" s="1">
        <v>1</v>
      </c>
      <c r="D12922" s="1">
        <v>1</v>
      </c>
      <c r="E12922" s="1">
        <v>1</v>
      </c>
      <c r="F12922" s="19">
        <v>12913</v>
      </c>
      <c r="G12922" s="20" t="s">
        <v>3264</v>
      </c>
      <c r="H12922" s="21" t="s">
        <v>18</v>
      </c>
      <c r="K12922" s="33">
        <v>71</v>
      </c>
      <c r="L12922" s="37">
        <v>713</v>
      </c>
      <c r="N12922" s="33">
        <v>17</v>
      </c>
      <c r="O12922" s="37">
        <v>713</v>
      </c>
    </row>
    <row r="12923" spans="3:15" x14ac:dyDescent="0.25">
      <c r="C12923" s="1">
        <v>1</v>
      </c>
      <c r="D12923" s="1">
        <v>1</v>
      </c>
      <c r="E12923" s="1">
        <v>1</v>
      </c>
      <c r="F12923" s="16">
        <v>12914</v>
      </c>
      <c r="G12923" s="17" t="s">
        <v>3264</v>
      </c>
      <c r="H12923" s="18" t="s">
        <v>18</v>
      </c>
      <c r="K12923" s="32">
        <v>63</v>
      </c>
      <c r="L12923" s="36">
        <v>713</v>
      </c>
      <c r="N12923" s="32">
        <v>9</v>
      </c>
      <c r="O12923" s="36">
        <v>713</v>
      </c>
    </row>
    <row r="12924" spans="3:15" x14ac:dyDescent="0.25">
      <c r="C12924" s="1">
        <v>1</v>
      </c>
      <c r="D12924" s="1">
        <v>1</v>
      </c>
      <c r="E12924" s="1">
        <v>1</v>
      </c>
      <c r="F12924" s="19">
        <v>12915</v>
      </c>
      <c r="G12924" s="20" t="s">
        <v>3182</v>
      </c>
      <c r="H12924" s="21" t="s">
        <v>18</v>
      </c>
      <c r="K12924" s="33">
        <v>80</v>
      </c>
      <c r="L12924" s="37">
        <v>713</v>
      </c>
      <c r="N12924" s="33">
        <v>21</v>
      </c>
      <c r="O12924" s="37">
        <v>713</v>
      </c>
    </row>
    <row r="12925" spans="3:15" x14ac:dyDescent="0.25">
      <c r="C12925" s="1">
        <v>1</v>
      </c>
      <c r="D12925" s="1">
        <v>1</v>
      </c>
      <c r="E12925" s="1">
        <v>1</v>
      </c>
      <c r="F12925" s="16">
        <v>12916</v>
      </c>
      <c r="G12925" s="17" t="s">
        <v>3182</v>
      </c>
      <c r="H12925" s="18" t="s">
        <v>18</v>
      </c>
      <c r="K12925" s="32">
        <v>55</v>
      </c>
      <c r="L12925" s="36">
        <v>713</v>
      </c>
      <c r="N12925" s="32">
        <v>13</v>
      </c>
      <c r="O12925" s="36">
        <v>713</v>
      </c>
    </row>
    <row r="12926" spans="3:15" x14ac:dyDescent="0.25">
      <c r="C12926" s="1">
        <v>1</v>
      </c>
      <c r="D12926" s="1">
        <v>1</v>
      </c>
      <c r="E12926" s="1">
        <v>1</v>
      </c>
      <c r="F12926" s="19">
        <v>12917</v>
      </c>
      <c r="G12926" s="20" t="s">
        <v>3264</v>
      </c>
      <c r="H12926" s="21" t="s">
        <v>19</v>
      </c>
      <c r="K12926" s="33">
        <v>38</v>
      </c>
      <c r="L12926" s="37">
        <v>713</v>
      </c>
      <c r="N12926" s="33">
        <v>7</v>
      </c>
      <c r="O12926" s="37">
        <v>713</v>
      </c>
    </row>
    <row r="12927" spans="3:15" x14ac:dyDescent="0.25">
      <c r="C12927" s="1">
        <v>1</v>
      </c>
      <c r="D12927" s="1">
        <v>1</v>
      </c>
      <c r="E12927" s="1">
        <v>1</v>
      </c>
      <c r="F12927" s="16">
        <v>12918</v>
      </c>
      <c r="G12927" s="17" t="s">
        <v>3181</v>
      </c>
      <c r="H12927" s="18" t="s">
        <v>18</v>
      </c>
      <c r="K12927" s="32">
        <v>92</v>
      </c>
      <c r="L12927" s="36">
        <v>714</v>
      </c>
      <c r="N12927" s="32">
        <v>9</v>
      </c>
      <c r="O12927" s="36">
        <v>714</v>
      </c>
    </row>
    <row r="12928" spans="3:15" x14ac:dyDescent="0.25">
      <c r="C12928" s="1">
        <v>1</v>
      </c>
      <c r="D12928" s="1">
        <v>1</v>
      </c>
      <c r="E12928" s="1">
        <v>1</v>
      </c>
      <c r="F12928" s="19">
        <v>12919</v>
      </c>
      <c r="G12928" s="20" t="s">
        <v>3264</v>
      </c>
      <c r="H12928" s="21" t="s">
        <v>18</v>
      </c>
      <c r="K12928" s="33">
        <v>73</v>
      </c>
      <c r="L12928" s="37">
        <v>714</v>
      </c>
      <c r="N12928" s="33">
        <v>10</v>
      </c>
      <c r="O12928" s="37">
        <v>714</v>
      </c>
    </row>
    <row r="12929" spans="3:15" x14ac:dyDescent="0.25">
      <c r="C12929" s="1">
        <v>1</v>
      </c>
      <c r="D12929" s="1">
        <v>1</v>
      </c>
      <c r="E12929" s="1">
        <v>1</v>
      </c>
      <c r="F12929" s="16">
        <v>12920</v>
      </c>
      <c r="G12929" s="17" t="s">
        <v>3264</v>
      </c>
      <c r="H12929" s="18" t="s">
        <v>19</v>
      </c>
      <c r="K12929" s="32">
        <v>83</v>
      </c>
      <c r="L12929" s="36">
        <v>714</v>
      </c>
      <c r="N12929" s="32">
        <v>24</v>
      </c>
      <c r="O12929" s="36">
        <v>714</v>
      </c>
    </row>
    <row r="12930" spans="3:15" x14ac:dyDescent="0.25">
      <c r="C12930" s="1">
        <v>1</v>
      </c>
      <c r="D12930" s="1">
        <v>1</v>
      </c>
      <c r="E12930" s="1">
        <v>1</v>
      </c>
      <c r="F12930" s="19">
        <v>12921</v>
      </c>
      <c r="G12930" s="20" t="s">
        <v>3181</v>
      </c>
      <c r="H12930" s="21" t="s">
        <v>18</v>
      </c>
      <c r="K12930" s="33">
        <v>92</v>
      </c>
      <c r="L12930" s="37">
        <v>714</v>
      </c>
      <c r="N12930" s="33">
        <v>27</v>
      </c>
      <c r="O12930" s="37">
        <v>714</v>
      </c>
    </row>
    <row r="12931" spans="3:15" x14ac:dyDescent="0.25">
      <c r="C12931" s="1">
        <v>1</v>
      </c>
      <c r="D12931" s="1">
        <v>1</v>
      </c>
      <c r="E12931" s="1">
        <v>1</v>
      </c>
      <c r="F12931" s="16">
        <v>12922</v>
      </c>
      <c r="G12931" s="17" t="s">
        <v>3181</v>
      </c>
      <c r="H12931" s="18" t="s">
        <v>19</v>
      </c>
      <c r="K12931" s="32">
        <v>68</v>
      </c>
      <c r="L12931" s="36">
        <v>714</v>
      </c>
      <c r="N12931" s="32">
        <v>21</v>
      </c>
      <c r="O12931" s="36">
        <v>714</v>
      </c>
    </row>
    <row r="12932" spans="3:15" x14ac:dyDescent="0.25">
      <c r="C12932" s="1">
        <v>1</v>
      </c>
      <c r="D12932" s="1">
        <v>1</v>
      </c>
      <c r="E12932" s="1">
        <v>1</v>
      </c>
      <c r="F12932" s="19">
        <v>12923</v>
      </c>
      <c r="G12932" s="20" t="s">
        <v>3182</v>
      </c>
      <c r="H12932" s="21" t="s">
        <v>19</v>
      </c>
      <c r="K12932" s="33">
        <v>68</v>
      </c>
      <c r="L12932" s="37">
        <v>714</v>
      </c>
      <c r="N12932" s="33">
        <v>17</v>
      </c>
      <c r="O12932" s="37">
        <v>714</v>
      </c>
    </row>
    <row r="12933" spans="3:15" x14ac:dyDescent="0.25">
      <c r="C12933" s="1">
        <v>1</v>
      </c>
      <c r="D12933" s="1">
        <v>1</v>
      </c>
      <c r="E12933" s="1">
        <v>1</v>
      </c>
      <c r="F12933" s="16">
        <v>12924</v>
      </c>
      <c r="G12933" s="17" t="s">
        <v>3264</v>
      </c>
      <c r="H12933" s="18" t="s">
        <v>19</v>
      </c>
      <c r="K12933" s="32">
        <v>71</v>
      </c>
      <c r="L12933" s="36">
        <v>715</v>
      </c>
      <c r="N12933" s="32">
        <v>17</v>
      </c>
      <c r="O12933" s="36">
        <v>715</v>
      </c>
    </row>
    <row r="12934" spans="3:15" x14ac:dyDescent="0.25">
      <c r="C12934" s="1">
        <v>1</v>
      </c>
      <c r="D12934" s="1">
        <v>1</v>
      </c>
      <c r="E12934" s="1">
        <v>1</v>
      </c>
      <c r="F12934" s="19">
        <v>12925</v>
      </c>
      <c r="G12934" s="20" t="s">
        <v>3264</v>
      </c>
      <c r="H12934" s="21" t="s">
        <v>18</v>
      </c>
      <c r="K12934" s="33">
        <v>90</v>
      </c>
      <c r="L12934" s="37">
        <v>715</v>
      </c>
      <c r="N12934" s="33">
        <v>27</v>
      </c>
      <c r="O12934" s="37">
        <v>715</v>
      </c>
    </row>
    <row r="12935" spans="3:15" x14ac:dyDescent="0.25">
      <c r="C12935" s="1">
        <v>1</v>
      </c>
      <c r="D12935" s="1">
        <v>1</v>
      </c>
      <c r="E12935" s="1">
        <v>1</v>
      </c>
      <c r="F12935" s="16">
        <v>12926</v>
      </c>
      <c r="G12935" s="17" t="s">
        <v>3264</v>
      </c>
      <c r="H12935" s="18" t="s">
        <v>19</v>
      </c>
      <c r="K12935" s="32">
        <v>88</v>
      </c>
      <c r="L12935" s="36">
        <v>715</v>
      </c>
      <c r="N12935" s="32">
        <v>21</v>
      </c>
      <c r="O12935" s="36">
        <v>715</v>
      </c>
    </row>
    <row r="12936" spans="3:15" x14ac:dyDescent="0.25">
      <c r="C12936" s="1">
        <v>1</v>
      </c>
      <c r="D12936" s="1">
        <v>1</v>
      </c>
      <c r="E12936" s="1">
        <v>1</v>
      </c>
      <c r="F12936" s="19">
        <v>12927</v>
      </c>
      <c r="G12936" s="20" t="s">
        <v>3182</v>
      </c>
      <c r="H12936" s="21" t="s">
        <v>18</v>
      </c>
      <c r="K12936" s="33">
        <v>73</v>
      </c>
      <c r="L12936" s="37">
        <v>715</v>
      </c>
      <c r="N12936" s="33">
        <v>19</v>
      </c>
      <c r="O12936" s="37">
        <v>715</v>
      </c>
    </row>
    <row r="12937" spans="3:15" x14ac:dyDescent="0.25">
      <c r="C12937" s="1">
        <v>1</v>
      </c>
      <c r="D12937" s="1">
        <v>1</v>
      </c>
      <c r="E12937" s="1">
        <v>1</v>
      </c>
      <c r="F12937" s="16">
        <v>12928</v>
      </c>
      <c r="G12937" s="17" t="s">
        <v>3264</v>
      </c>
      <c r="H12937" s="18" t="s">
        <v>19</v>
      </c>
      <c r="K12937" s="32">
        <v>64</v>
      </c>
      <c r="L12937" s="36">
        <v>715</v>
      </c>
      <c r="N12937" s="32">
        <v>13</v>
      </c>
      <c r="O12937" s="36">
        <v>715</v>
      </c>
    </row>
    <row r="12938" spans="3:15" x14ac:dyDescent="0.25">
      <c r="C12938" s="1">
        <v>1</v>
      </c>
      <c r="D12938" s="1">
        <v>1</v>
      </c>
      <c r="E12938" s="1">
        <v>1</v>
      </c>
      <c r="F12938" s="19">
        <v>12929</v>
      </c>
      <c r="G12938" s="20" t="s">
        <v>3264</v>
      </c>
      <c r="H12938" s="21" t="s">
        <v>18</v>
      </c>
      <c r="K12938" s="33">
        <v>54</v>
      </c>
      <c r="L12938" s="37">
        <v>715</v>
      </c>
      <c r="N12938" s="33">
        <v>12</v>
      </c>
      <c r="O12938" s="37">
        <v>715</v>
      </c>
    </row>
    <row r="12939" spans="3:15" x14ac:dyDescent="0.25">
      <c r="C12939" s="1">
        <v>1</v>
      </c>
      <c r="D12939" s="1">
        <v>1</v>
      </c>
      <c r="E12939" s="1">
        <v>1</v>
      </c>
      <c r="F12939" s="16">
        <v>12930</v>
      </c>
      <c r="G12939" s="17" t="s">
        <v>3181</v>
      </c>
      <c r="H12939" s="18" t="s">
        <v>19</v>
      </c>
      <c r="K12939" s="32">
        <v>81</v>
      </c>
      <c r="L12939" s="36">
        <v>716</v>
      </c>
      <c r="N12939" s="32">
        <v>14</v>
      </c>
      <c r="O12939" s="36">
        <v>716</v>
      </c>
    </row>
    <row r="12940" spans="3:15" x14ac:dyDescent="0.25">
      <c r="C12940" s="1">
        <v>1</v>
      </c>
      <c r="D12940" s="1">
        <v>1</v>
      </c>
      <c r="E12940" s="1">
        <v>1</v>
      </c>
      <c r="F12940" s="19">
        <v>12931</v>
      </c>
      <c r="G12940" s="20" t="s">
        <v>3181</v>
      </c>
      <c r="H12940" s="21" t="s">
        <v>18</v>
      </c>
      <c r="K12940" s="33">
        <v>91</v>
      </c>
      <c r="L12940" s="37">
        <v>716</v>
      </c>
      <c r="N12940" s="33">
        <v>11</v>
      </c>
      <c r="O12940" s="37">
        <v>716</v>
      </c>
    </row>
    <row r="12941" spans="3:15" x14ac:dyDescent="0.25">
      <c r="C12941" s="1">
        <v>1</v>
      </c>
      <c r="D12941" s="1">
        <v>1</v>
      </c>
      <c r="E12941" s="1">
        <v>1</v>
      </c>
      <c r="F12941" s="16">
        <v>12932</v>
      </c>
      <c r="G12941" s="17" t="s">
        <v>3264</v>
      </c>
      <c r="H12941" s="18" t="s">
        <v>19</v>
      </c>
      <c r="K12941" s="32">
        <v>72</v>
      </c>
      <c r="L12941" s="36">
        <v>716</v>
      </c>
      <c r="N12941" s="32">
        <v>9</v>
      </c>
      <c r="O12941" s="36">
        <v>716</v>
      </c>
    </row>
    <row r="12942" spans="3:15" x14ac:dyDescent="0.25">
      <c r="C12942" s="1">
        <v>1</v>
      </c>
      <c r="D12942" s="1">
        <v>1</v>
      </c>
      <c r="E12942" s="1">
        <v>1</v>
      </c>
      <c r="F12942" s="19">
        <v>12933</v>
      </c>
      <c r="G12942" s="20" t="s">
        <v>3264</v>
      </c>
      <c r="H12942" s="21" t="s">
        <v>18</v>
      </c>
      <c r="K12942" s="33">
        <v>64</v>
      </c>
      <c r="L12942" s="37">
        <v>716</v>
      </c>
      <c r="N12942" s="33">
        <v>10</v>
      </c>
      <c r="O12942" s="37">
        <v>716</v>
      </c>
    </row>
    <row r="12943" spans="3:15" x14ac:dyDescent="0.25">
      <c r="C12943" s="1">
        <v>1</v>
      </c>
      <c r="D12943" s="1">
        <v>1</v>
      </c>
      <c r="E12943" s="1">
        <v>1</v>
      </c>
      <c r="F12943" s="16">
        <v>12934</v>
      </c>
      <c r="G12943" s="17" t="s">
        <v>3182</v>
      </c>
      <c r="H12943" s="18" t="s">
        <v>19</v>
      </c>
      <c r="K12943" s="32">
        <v>54</v>
      </c>
      <c r="L12943" s="36">
        <v>716</v>
      </c>
      <c r="N12943" s="32">
        <v>12</v>
      </c>
      <c r="O12943" s="36">
        <v>716</v>
      </c>
    </row>
    <row r="12944" spans="3:15" x14ac:dyDescent="0.25">
      <c r="C12944" s="1">
        <v>1</v>
      </c>
      <c r="D12944" s="1">
        <v>1</v>
      </c>
      <c r="E12944" s="1">
        <v>1</v>
      </c>
      <c r="F12944" s="19">
        <v>12935</v>
      </c>
      <c r="G12944" s="20" t="s">
        <v>3264</v>
      </c>
      <c r="H12944" s="21" t="s">
        <v>19</v>
      </c>
      <c r="K12944" s="33">
        <v>63</v>
      </c>
      <c r="L12944" s="37">
        <v>716</v>
      </c>
      <c r="N12944" s="33">
        <v>9</v>
      </c>
      <c r="O12944" s="37">
        <v>716</v>
      </c>
    </row>
    <row r="12945" spans="3:15" x14ac:dyDescent="0.25">
      <c r="C12945" s="1">
        <v>1</v>
      </c>
      <c r="D12945" s="1">
        <v>1</v>
      </c>
      <c r="E12945" s="1">
        <v>1</v>
      </c>
      <c r="F12945" s="16">
        <v>12936</v>
      </c>
      <c r="G12945" s="17" t="s">
        <v>3181</v>
      </c>
      <c r="H12945" s="18" t="s">
        <v>18</v>
      </c>
      <c r="K12945" s="32">
        <v>67</v>
      </c>
      <c r="L12945" s="36">
        <v>716</v>
      </c>
      <c r="N12945" s="32">
        <v>17</v>
      </c>
      <c r="O12945" s="36">
        <v>716</v>
      </c>
    </row>
    <row r="12946" spans="3:15" x14ac:dyDescent="0.25">
      <c r="C12946" s="1">
        <v>1</v>
      </c>
      <c r="D12946" s="1">
        <v>1</v>
      </c>
      <c r="E12946" s="1">
        <v>1</v>
      </c>
      <c r="F12946" s="19">
        <v>12937</v>
      </c>
      <c r="G12946" s="20" t="s">
        <v>3182</v>
      </c>
      <c r="H12946" s="21" t="s">
        <v>19</v>
      </c>
      <c r="K12946" s="33">
        <v>95</v>
      </c>
      <c r="L12946" s="37">
        <v>717</v>
      </c>
      <c r="N12946" s="33">
        <v>20</v>
      </c>
      <c r="O12946" s="37">
        <v>717</v>
      </c>
    </row>
    <row r="12947" spans="3:15" x14ac:dyDescent="0.25">
      <c r="C12947" s="1">
        <v>1</v>
      </c>
      <c r="D12947" s="1">
        <v>1</v>
      </c>
      <c r="E12947" s="1">
        <v>1</v>
      </c>
      <c r="F12947" s="16">
        <v>12938</v>
      </c>
      <c r="G12947" s="17" t="s">
        <v>3264</v>
      </c>
      <c r="H12947" s="18" t="s">
        <v>18</v>
      </c>
      <c r="K12947" s="32">
        <v>77</v>
      </c>
      <c r="L12947" s="36">
        <v>717</v>
      </c>
      <c r="N12947" s="32">
        <v>13</v>
      </c>
      <c r="O12947" s="36">
        <v>717</v>
      </c>
    </row>
    <row r="12948" spans="3:15" x14ac:dyDescent="0.25">
      <c r="C12948" s="1">
        <v>1</v>
      </c>
      <c r="D12948" s="1">
        <v>1</v>
      </c>
      <c r="E12948" s="1">
        <v>1</v>
      </c>
      <c r="F12948" s="19">
        <v>12939</v>
      </c>
      <c r="G12948" s="20" t="s">
        <v>3181</v>
      </c>
      <c r="H12948" s="21" t="s">
        <v>19</v>
      </c>
      <c r="K12948" s="33">
        <v>101</v>
      </c>
      <c r="L12948" s="37">
        <v>717</v>
      </c>
      <c r="N12948" s="33">
        <v>27</v>
      </c>
      <c r="O12948" s="37">
        <v>717</v>
      </c>
    </row>
    <row r="12949" spans="3:15" x14ac:dyDescent="0.25">
      <c r="C12949" s="1">
        <v>1</v>
      </c>
      <c r="D12949" s="1">
        <v>1</v>
      </c>
      <c r="E12949" s="1">
        <v>1</v>
      </c>
      <c r="F12949" s="16">
        <v>12940</v>
      </c>
      <c r="G12949" s="17" t="s">
        <v>3264</v>
      </c>
      <c r="H12949" s="18" t="s">
        <v>18</v>
      </c>
      <c r="K12949" s="32">
        <v>89</v>
      </c>
      <c r="L12949" s="36">
        <v>717</v>
      </c>
      <c r="N12949" s="32">
        <v>19</v>
      </c>
      <c r="O12949" s="36">
        <v>717</v>
      </c>
    </row>
    <row r="12950" spans="3:15" x14ac:dyDescent="0.25">
      <c r="C12950" s="1">
        <v>1</v>
      </c>
      <c r="D12950" s="1">
        <v>1</v>
      </c>
      <c r="E12950" s="1">
        <v>1</v>
      </c>
      <c r="F12950" s="19">
        <v>12941</v>
      </c>
      <c r="G12950" s="20" t="s">
        <v>3264</v>
      </c>
      <c r="H12950" s="21" t="s">
        <v>18</v>
      </c>
      <c r="K12950" s="33">
        <v>81</v>
      </c>
      <c r="L12950" s="37">
        <v>717</v>
      </c>
      <c r="N12950" s="33">
        <v>13</v>
      </c>
      <c r="O12950" s="37">
        <v>717</v>
      </c>
    </row>
    <row r="12951" spans="3:15" x14ac:dyDescent="0.25">
      <c r="C12951" s="1">
        <v>1</v>
      </c>
      <c r="D12951" s="1">
        <v>1</v>
      </c>
      <c r="E12951" s="1">
        <v>1</v>
      </c>
      <c r="F12951" s="16">
        <v>12942</v>
      </c>
      <c r="G12951" s="17" t="s">
        <v>3264</v>
      </c>
      <c r="H12951" s="18" t="s">
        <v>19</v>
      </c>
      <c r="K12951" s="32">
        <v>65</v>
      </c>
      <c r="L12951" s="36">
        <v>717</v>
      </c>
      <c r="N12951" s="32">
        <v>15</v>
      </c>
      <c r="O12951" s="36">
        <v>717</v>
      </c>
    </row>
    <row r="12952" spans="3:15" x14ac:dyDescent="0.25">
      <c r="C12952" s="1">
        <v>1</v>
      </c>
      <c r="D12952" s="1">
        <v>1</v>
      </c>
      <c r="E12952" s="1">
        <v>1</v>
      </c>
      <c r="F12952" s="19">
        <v>12943</v>
      </c>
      <c r="G12952" s="20" t="s">
        <v>3264</v>
      </c>
      <c r="H12952" s="21" t="s">
        <v>19</v>
      </c>
      <c r="K12952" s="33">
        <v>71</v>
      </c>
      <c r="L12952" s="37">
        <v>717</v>
      </c>
      <c r="N12952" s="33">
        <v>10</v>
      </c>
      <c r="O12952" s="37">
        <v>717</v>
      </c>
    </row>
    <row r="12953" spans="3:15" x14ac:dyDescent="0.25">
      <c r="C12953" s="1">
        <v>1</v>
      </c>
      <c r="D12953" s="1">
        <v>1</v>
      </c>
      <c r="E12953" s="1">
        <v>1</v>
      </c>
      <c r="F12953" s="16">
        <v>12944</v>
      </c>
      <c r="G12953" s="17" t="s">
        <v>3264</v>
      </c>
      <c r="H12953" s="18" t="s">
        <v>18</v>
      </c>
      <c r="K12953" s="32">
        <v>74</v>
      </c>
      <c r="L12953" s="36">
        <v>717</v>
      </c>
      <c r="N12953" s="32">
        <v>20</v>
      </c>
      <c r="O12953" s="36">
        <v>717</v>
      </c>
    </row>
    <row r="12954" spans="3:15" x14ac:dyDescent="0.25">
      <c r="C12954" s="1">
        <v>1</v>
      </c>
      <c r="D12954" s="1">
        <v>1</v>
      </c>
      <c r="E12954" s="1">
        <v>1</v>
      </c>
      <c r="F12954" s="19">
        <v>12945</v>
      </c>
      <c r="G12954" s="20" t="s">
        <v>3264</v>
      </c>
      <c r="H12954" s="21" t="s">
        <v>18</v>
      </c>
      <c r="K12954" s="33">
        <v>60</v>
      </c>
      <c r="L12954" s="37">
        <v>717</v>
      </c>
      <c r="N12954" s="33">
        <v>17</v>
      </c>
      <c r="O12954" s="37">
        <v>717</v>
      </c>
    </row>
    <row r="12955" spans="3:15" x14ac:dyDescent="0.25">
      <c r="C12955" s="1">
        <v>1</v>
      </c>
      <c r="D12955" s="1">
        <v>1</v>
      </c>
      <c r="E12955" s="1">
        <v>1</v>
      </c>
      <c r="F12955" s="16">
        <v>12946</v>
      </c>
      <c r="G12955" s="17" t="s">
        <v>3264</v>
      </c>
      <c r="H12955" s="18" t="s">
        <v>18</v>
      </c>
      <c r="K12955" s="32">
        <v>64</v>
      </c>
      <c r="L12955" s="36">
        <v>717</v>
      </c>
      <c r="N12955" s="32">
        <v>13</v>
      </c>
      <c r="O12955" s="36">
        <v>717</v>
      </c>
    </row>
    <row r="12956" spans="3:15" x14ac:dyDescent="0.25">
      <c r="C12956" s="1">
        <v>1</v>
      </c>
      <c r="D12956" s="1">
        <v>1</v>
      </c>
      <c r="E12956" s="1">
        <v>1</v>
      </c>
      <c r="F12956" s="19">
        <v>12947</v>
      </c>
      <c r="G12956" s="20" t="s">
        <v>3264</v>
      </c>
      <c r="H12956" s="21" t="s">
        <v>19</v>
      </c>
      <c r="K12956" s="33">
        <v>94</v>
      </c>
      <c r="L12956" s="37">
        <v>718</v>
      </c>
      <c r="N12956" s="33">
        <v>22</v>
      </c>
      <c r="O12956" s="37">
        <v>718</v>
      </c>
    </row>
    <row r="12957" spans="3:15" x14ac:dyDescent="0.25">
      <c r="C12957" s="1">
        <v>1</v>
      </c>
      <c r="D12957" s="1">
        <v>1</v>
      </c>
      <c r="E12957" s="1">
        <v>1</v>
      </c>
      <c r="F12957" s="16">
        <v>12948</v>
      </c>
      <c r="G12957" s="17" t="s">
        <v>3264</v>
      </c>
      <c r="H12957" s="18" t="s">
        <v>18</v>
      </c>
      <c r="K12957" s="32">
        <v>69</v>
      </c>
      <c r="L12957" s="36">
        <v>718</v>
      </c>
      <c r="N12957" s="32">
        <v>14</v>
      </c>
      <c r="O12957" s="36">
        <v>718</v>
      </c>
    </row>
    <row r="12958" spans="3:15" x14ac:dyDescent="0.25">
      <c r="C12958" s="1">
        <v>1</v>
      </c>
      <c r="D12958" s="1">
        <v>1</v>
      </c>
      <c r="E12958" s="1">
        <v>1</v>
      </c>
      <c r="F12958" s="19">
        <v>12949</v>
      </c>
      <c r="G12958" s="20" t="s">
        <v>3264</v>
      </c>
      <c r="H12958" s="21" t="s">
        <v>18</v>
      </c>
      <c r="K12958" s="33">
        <v>79</v>
      </c>
      <c r="L12958" s="37">
        <v>718</v>
      </c>
      <c r="N12958" s="33">
        <v>12</v>
      </c>
      <c r="O12958" s="37">
        <v>718</v>
      </c>
    </row>
    <row r="12959" spans="3:15" x14ac:dyDescent="0.25">
      <c r="C12959" s="1">
        <v>1</v>
      </c>
      <c r="D12959" s="1">
        <v>1</v>
      </c>
      <c r="E12959" s="1">
        <v>1</v>
      </c>
      <c r="F12959" s="16">
        <v>12950</v>
      </c>
      <c r="G12959" s="17" t="s">
        <v>3181</v>
      </c>
      <c r="H12959" s="18" t="s">
        <v>18</v>
      </c>
      <c r="K12959" s="32">
        <v>75</v>
      </c>
      <c r="L12959" s="36">
        <v>718</v>
      </c>
      <c r="N12959" s="32">
        <v>12</v>
      </c>
      <c r="O12959" s="36">
        <v>718</v>
      </c>
    </row>
    <row r="12960" spans="3:15" x14ac:dyDescent="0.25">
      <c r="C12960" s="1">
        <v>1</v>
      </c>
      <c r="D12960" s="1">
        <v>1</v>
      </c>
      <c r="E12960" s="1">
        <v>1</v>
      </c>
      <c r="F12960" s="19">
        <v>12951</v>
      </c>
      <c r="G12960" s="20" t="s">
        <v>3264</v>
      </c>
      <c r="H12960" s="21" t="s">
        <v>18</v>
      </c>
      <c r="K12960" s="33">
        <v>73</v>
      </c>
      <c r="L12960" s="37">
        <v>718</v>
      </c>
      <c r="N12960" s="33">
        <v>16</v>
      </c>
      <c r="O12960" s="37">
        <v>718</v>
      </c>
    </row>
    <row r="12961" spans="3:15" x14ac:dyDescent="0.25">
      <c r="C12961" s="1">
        <v>1</v>
      </c>
      <c r="D12961" s="1">
        <v>1</v>
      </c>
      <c r="E12961" s="1">
        <v>1</v>
      </c>
      <c r="F12961" s="16">
        <v>12952</v>
      </c>
      <c r="G12961" s="17" t="s">
        <v>3264</v>
      </c>
      <c r="H12961" s="18" t="s">
        <v>19</v>
      </c>
      <c r="K12961" s="32">
        <v>76</v>
      </c>
      <c r="L12961" s="36">
        <v>718</v>
      </c>
      <c r="N12961" s="32">
        <v>12</v>
      </c>
      <c r="O12961" s="36">
        <v>718</v>
      </c>
    </row>
    <row r="12962" spans="3:15" x14ac:dyDescent="0.25">
      <c r="C12962" s="1">
        <v>1</v>
      </c>
      <c r="D12962" s="1">
        <v>1</v>
      </c>
      <c r="E12962" s="1">
        <v>1</v>
      </c>
      <c r="F12962" s="19">
        <v>12953</v>
      </c>
      <c r="G12962" s="20" t="s">
        <v>3264</v>
      </c>
      <c r="H12962" s="21" t="s">
        <v>18</v>
      </c>
      <c r="K12962" s="33">
        <v>75</v>
      </c>
      <c r="L12962" s="37">
        <v>718</v>
      </c>
      <c r="N12962" s="33">
        <v>18</v>
      </c>
      <c r="O12962" s="37">
        <v>718</v>
      </c>
    </row>
    <row r="12963" spans="3:15" x14ac:dyDescent="0.25">
      <c r="C12963" s="1">
        <v>1</v>
      </c>
      <c r="D12963" s="1">
        <v>1</v>
      </c>
      <c r="E12963" s="1">
        <v>1</v>
      </c>
      <c r="F12963" s="16">
        <v>12954</v>
      </c>
      <c r="G12963" s="17" t="s">
        <v>3264</v>
      </c>
      <c r="H12963" s="18" t="s">
        <v>18</v>
      </c>
      <c r="K12963" s="32">
        <v>73</v>
      </c>
      <c r="L12963" s="36">
        <v>718</v>
      </c>
      <c r="N12963" s="32">
        <v>24</v>
      </c>
      <c r="O12963" s="36">
        <v>718</v>
      </c>
    </row>
    <row r="12964" spans="3:15" x14ac:dyDescent="0.25">
      <c r="C12964" s="1">
        <v>1</v>
      </c>
      <c r="D12964" s="1">
        <v>1</v>
      </c>
      <c r="E12964" s="1">
        <v>1</v>
      </c>
      <c r="F12964" s="19">
        <v>12955</v>
      </c>
      <c r="G12964" s="20" t="s">
        <v>3264</v>
      </c>
      <c r="H12964" s="21" t="s">
        <v>18</v>
      </c>
      <c r="K12964" s="33">
        <v>86</v>
      </c>
      <c r="L12964" s="37">
        <v>718</v>
      </c>
      <c r="N12964" s="33">
        <v>18</v>
      </c>
      <c r="O12964" s="37">
        <v>718</v>
      </c>
    </row>
    <row r="12965" spans="3:15" x14ac:dyDescent="0.25">
      <c r="C12965" s="1">
        <v>1</v>
      </c>
      <c r="D12965" s="1">
        <v>1</v>
      </c>
      <c r="E12965" s="1">
        <v>1</v>
      </c>
      <c r="F12965" s="16">
        <v>12956</v>
      </c>
      <c r="G12965" s="17" t="s">
        <v>3181</v>
      </c>
      <c r="H12965" s="18" t="s">
        <v>19</v>
      </c>
      <c r="K12965" s="32">
        <v>99</v>
      </c>
      <c r="L12965" s="36">
        <v>719</v>
      </c>
      <c r="N12965" s="32">
        <v>20</v>
      </c>
      <c r="O12965" s="36">
        <v>719</v>
      </c>
    </row>
    <row r="12966" spans="3:15" x14ac:dyDescent="0.25">
      <c r="C12966" s="1">
        <v>1</v>
      </c>
      <c r="D12966" s="1">
        <v>1</v>
      </c>
      <c r="E12966" s="1">
        <v>1</v>
      </c>
      <c r="F12966" s="19">
        <v>12957</v>
      </c>
      <c r="G12966" s="20" t="s">
        <v>3182</v>
      </c>
      <c r="H12966" s="21" t="s">
        <v>18</v>
      </c>
      <c r="K12966" s="33">
        <v>90</v>
      </c>
      <c r="L12966" s="37">
        <v>719</v>
      </c>
      <c r="N12966" s="33">
        <v>23</v>
      </c>
      <c r="O12966" s="37">
        <v>719</v>
      </c>
    </row>
    <row r="12967" spans="3:15" x14ac:dyDescent="0.25">
      <c r="C12967" s="1">
        <v>1</v>
      </c>
      <c r="D12967" s="1">
        <v>1</v>
      </c>
      <c r="E12967" s="1">
        <v>1</v>
      </c>
      <c r="F12967" s="16">
        <v>12958</v>
      </c>
      <c r="G12967" s="17" t="s">
        <v>3181</v>
      </c>
      <c r="H12967" s="18" t="s">
        <v>18</v>
      </c>
      <c r="K12967" s="32">
        <v>90</v>
      </c>
      <c r="L12967" s="36">
        <v>719</v>
      </c>
      <c r="N12967" s="32">
        <v>30</v>
      </c>
      <c r="O12967" s="36">
        <v>719</v>
      </c>
    </row>
    <row r="12968" spans="3:15" x14ac:dyDescent="0.25">
      <c r="C12968" s="1">
        <v>1</v>
      </c>
      <c r="D12968" s="1">
        <v>1</v>
      </c>
      <c r="E12968" s="1">
        <v>1</v>
      </c>
      <c r="F12968" s="19">
        <v>12959</v>
      </c>
      <c r="G12968" s="20" t="s">
        <v>3264</v>
      </c>
      <c r="H12968" s="21" t="s">
        <v>19</v>
      </c>
      <c r="K12968" s="33">
        <v>77</v>
      </c>
      <c r="L12968" s="37">
        <v>719</v>
      </c>
      <c r="N12968" s="33">
        <v>14</v>
      </c>
      <c r="O12968" s="37">
        <v>719</v>
      </c>
    </row>
    <row r="12969" spans="3:15" x14ac:dyDescent="0.25">
      <c r="C12969" s="1">
        <v>1</v>
      </c>
      <c r="D12969" s="1">
        <v>1</v>
      </c>
      <c r="E12969" s="1">
        <v>1</v>
      </c>
      <c r="F12969" s="16">
        <v>12960</v>
      </c>
      <c r="G12969" s="17" t="s">
        <v>3264</v>
      </c>
      <c r="H12969" s="18" t="s">
        <v>19</v>
      </c>
      <c r="K12969" s="32">
        <v>88</v>
      </c>
      <c r="L12969" s="36">
        <v>719</v>
      </c>
      <c r="N12969" s="32">
        <v>22</v>
      </c>
      <c r="O12969" s="36">
        <v>719</v>
      </c>
    </row>
    <row r="12970" spans="3:15" x14ac:dyDescent="0.25">
      <c r="C12970" s="1">
        <v>1</v>
      </c>
      <c r="D12970" s="1">
        <v>1</v>
      </c>
      <c r="E12970" s="1">
        <v>1</v>
      </c>
      <c r="F12970" s="19">
        <v>12961</v>
      </c>
      <c r="G12970" s="20" t="s">
        <v>3264</v>
      </c>
      <c r="H12970" s="21" t="s">
        <v>18</v>
      </c>
      <c r="K12970" s="33">
        <v>69</v>
      </c>
      <c r="L12970" s="37">
        <v>719</v>
      </c>
      <c r="N12970" s="33">
        <v>9</v>
      </c>
      <c r="O12970" s="37">
        <v>719</v>
      </c>
    </row>
    <row r="12971" spans="3:15" x14ac:dyDescent="0.25">
      <c r="C12971" s="1">
        <v>1</v>
      </c>
      <c r="D12971" s="1">
        <v>1</v>
      </c>
      <c r="E12971" s="1">
        <v>1</v>
      </c>
      <c r="F12971" s="16">
        <v>12962</v>
      </c>
      <c r="G12971" s="17" t="s">
        <v>3264</v>
      </c>
      <c r="H12971" s="18" t="s">
        <v>19</v>
      </c>
      <c r="K12971" s="32">
        <v>83</v>
      </c>
      <c r="L12971" s="36">
        <v>719</v>
      </c>
      <c r="N12971" s="32">
        <v>24</v>
      </c>
      <c r="O12971" s="36">
        <v>719</v>
      </c>
    </row>
    <row r="12972" spans="3:15" x14ac:dyDescent="0.25">
      <c r="C12972" s="1">
        <v>1</v>
      </c>
      <c r="D12972" s="1">
        <v>1</v>
      </c>
      <c r="E12972" s="1">
        <v>1</v>
      </c>
      <c r="F12972" s="19">
        <v>12963</v>
      </c>
      <c r="G12972" s="20" t="s">
        <v>3264</v>
      </c>
      <c r="H12972" s="21" t="s">
        <v>19</v>
      </c>
      <c r="K12972" s="33">
        <v>58</v>
      </c>
      <c r="L12972" s="37">
        <v>719</v>
      </c>
      <c r="N12972" s="33">
        <v>3</v>
      </c>
      <c r="O12972" s="37">
        <v>719</v>
      </c>
    </row>
    <row r="12973" spans="3:15" x14ac:dyDescent="0.25">
      <c r="C12973" s="1">
        <v>1</v>
      </c>
      <c r="D12973" s="1">
        <v>1</v>
      </c>
      <c r="E12973" s="1">
        <v>1</v>
      </c>
      <c r="F12973" s="16">
        <v>12964</v>
      </c>
      <c r="G12973" s="17" t="s">
        <v>3182</v>
      </c>
      <c r="H12973" s="18" t="s">
        <v>18</v>
      </c>
      <c r="K12973" s="32">
        <v>69</v>
      </c>
      <c r="L12973" s="36">
        <v>719</v>
      </c>
      <c r="N12973" s="32">
        <v>20</v>
      </c>
      <c r="O12973" s="36">
        <v>719</v>
      </c>
    </row>
    <row r="12974" spans="3:15" x14ac:dyDescent="0.25">
      <c r="C12974" s="1">
        <v>1</v>
      </c>
      <c r="D12974" s="1">
        <v>1</v>
      </c>
      <c r="E12974" s="1">
        <v>1</v>
      </c>
      <c r="F12974" s="19">
        <v>12965</v>
      </c>
      <c r="G12974" s="20" t="s">
        <v>3264</v>
      </c>
      <c r="H12974" s="21" t="s">
        <v>18</v>
      </c>
      <c r="K12974" s="33">
        <v>58</v>
      </c>
      <c r="L12974" s="37">
        <v>719</v>
      </c>
      <c r="N12974" s="33">
        <v>8</v>
      </c>
      <c r="O12974" s="37">
        <v>719</v>
      </c>
    </row>
    <row r="12975" spans="3:15" x14ac:dyDescent="0.25">
      <c r="C12975" s="1">
        <v>1</v>
      </c>
      <c r="D12975" s="1">
        <v>1</v>
      </c>
      <c r="E12975" s="1">
        <v>1</v>
      </c>
      <c r="F12975" s="16">
        <v>12966</v>
      </c>
      <c r="G12975" s="17" t="s">
        <v>3181</v>
      </c>
      <c r="H12975" s="18" t="s">
        <v>18</v>
      </c>
      <c r="K12975" s="32">
        <v>85</v>
      </c>
      <c r="L12975" s="36">
        <v>720</v>
      </c>
      <c r="N12975" s="32">
        <v>12</v>
      </c>
      <c r="O12975" s="36">
        <v>720</v>
      </c>
    </row>
    <row r="12976" spans="3:15" x14ac:dyDescent="0.25">
      <c r="C12976" s="1">
        <v>1</v>
      </c>
      <c r="D12976" s="1">
        <v>1</v>
      </c>
      <c r="E12976" s="1">
        <v>1</v>
      </c>
      <c r="F12976" s="19">
        <v>12967</v>
      </c>
      <c r="G12976" s="20" t="s">
        <v>3264</v>
      </c>
      <c r="H12976" s="21" t="s">
        <v>19</v>
      </c>
      <c r="K12976" s="33">
        <v>74</v>
      </c>
      <c r="L12976" s="37">
        <v>720</v>
      </c>
      <c r="N12976" s="33">
        <v>10</v>
      </c>
      <c r="O12976" s="37">
        <v>720</v>
      </c>
    </row>
    <row r="12977" spans="3:15" x14ac:dyDescent="0.25">
      <c r="C12977" s="1">
        <v>1</v>
      </c>
      <c r="D12977" s="1">
        <v>1</v>
      </c>
      <c r="E12977" s="1">
        <v>1</v>
      </c>
      <c r="F12977" s="16">
        <v>12968</v>
      </c>
      <c r="G12977" s="17" t="s">
        <v>3264</v>
      </c>
      <c r="H12977" s="18" t="s">
        <v>19</v>
      </c>
      <c r="K12977" s="32">
        <v>65</v>
      </c>
      <c r="L12977" s="36">
        <v>720</v>
      </c>
      <c r="N12977" s="32">
        <v>14</v>
      </c>
      <c r="O12977" s="36">
        <v>720</v>
      </c>
    </row>
    <row r="12978" spans="3:15" x14ac:dyDescent="0.25">
      <c r="C12978" s="1">
        <v>1</v>
      </c>
      <c r="D12978" s="1">
        <v>1</v>
      </c>
      <c r="E12978" s="1">
        <v>1</v>
      </c>
      <c r="F12978" s="19">
        <v>12969</v>
      </c>
      <c r="G12978" s="20" t="s">
        <v>3264</v>
      </c>
      <c r="H12978" s="21" t="s">
        <v>19</v>
      </c>
      <c r="K12978" s="33">
        <v>68</v>
      </c>
      <c r="L12978" s="37">
        <v>720</v>
      </c>
      <c r="N12978" s="33">
        <v>8</v>
      </c>
      <c r="O12978" s="37">
        <v>720</v>
      </c>
    </row>
    <row r="12979" spans="3:15" x14ac:dyDescent="0.25">
      <c r="C12979" s="1">
        <v>1</v>
      </c>
      <c r="D12979" s="1">
        <v>1</v>
      </c>
      <c r="E12979" s="1">
        <v>1</v>
      </c>
      <c r="F12979" s="16">
        <v>12970</v>
      </c>
      <c r="G12979" s="17" t="s">
        <v>3264</v>
      </c>
      <c r="H12979" s="18" t="s">
        <v>19</v>
      </c>
      <c r="K12979" s="32">
        <v>71</v>
      </c>
      <c r="L12979" s="36">
        <v>720</v>
      </c>
      <c r="N12979" s="32">
        <v>16</v>
      </c>
      <c r="O12979" s="36">
        <v>720</v>
      </c>
    </row>
    <row r="12980" spans="3:15" x14ac:dyDescent="0.25">
      <c r="C12980" s="1">
        <v>1</v>
      </c>
      <c r="D12980" s="1">
        <v>1</v>
      </c>
      <c r="E12980" s="1">
        <v>1</v>
      </c>
      <c r="F12980" s="19">
        <v>12971</v>
      </c>
      <c r="G12980" s="20" t="s">
        <v>3182</v>
      </c>
      <c r="H12980" s="21" t="s">
        <v>19</v>
      </c>
      <c r="K12980" s="33">
        <v>75</v>
      </c>
      <c r="L12980" s="37">
        <v>720</v>
      </c>
      <c r="N12980" s="33">
        <v>23</v>
      </c>
      <c r="O12980" s="37">
        <v>720</v>
      </c>
    </row>
    <row r="12981" spans="3:15" x14ac:dyDescent="0.25">
      <c r="C12981" s="1">
        <v>1</v>
      </c>
      <c r="D12981" s="1">
        <v>1</v>
      </c>
      <c r="E12981" s="1">
        <v>1</v>
      </c>
      <c r="F12981" s="16">
        <v>12972</v>
      </c>
      <c r="G12981" s="17" t="s">
        <v>3182</v>
      </c>
      <c r="H12981" s="18" t="s">
        <v>19</v>
      </c>
      <c r="K12981" s="32">
        <v>78</v>
      </c>
      <c r="L12981" s="36">
        <v>720</v>
      </c>
      <c r="N12981" s="32">
        <v>13</v>
      </c>
      <c r="O12981" s="36">
        <v>720</v>
      </c>
    </row>
    <row r="12982" spans="3:15" x14ac:dyDescent="0.25">
      <c r="C12982" s="1">
        <v>1</v>
      </c>
      <c r="D12982" s="1">
        <v>1</v>
      </c>
      <c r="E12982" s="1">
        <v>1</v>
      </c>
      <c r="F12982" s="19">
        <v>12973</v>
      </c>
      <c r="G12982" s="20" t="s">
        <v>3181</v>
      </c>
      <c r="H12982" s="21" t="s">
        <v>18</v>
      </c>
      <c r="K12982" s="33">
        <v>87</v>
      </c>
      <c r="L12982" s="37">
        <v>721</v>
      </c>
      <c r="N12982" s="33">
        <v>15</v>
      </c>
      <c r="O12982" s="37">
        <v>721</v>
      </c>
    </row>
    <row r="12983" spans="3:15" x14ac:dyDescent="0.25">
      <c r="C12983" s="1">
        <v>1</v>
      </c>
      <c r="D12983" s="1">
        <v>1</v>
      </c>
      <c r="E12983" s="1">
        <v>1</v>
      </c>
      <c r="F12983" s="16">
        <v>12974</v>
      </c>
      <c r="G12983" s="17" t="s">
        <v>3181</v>
      </c>
      <c r="H12983" s="18" t="s">
        <v>19</v>
      </c>
      <c r="K12983" s="32">
        <v>79</v>
      </c>
      <c r="L12983" s="36">
        <v>721</v>
      </c>
      <c r="N12983" s="32">
        <v>12</v>
      </c>
      <c r="O12983" s="36">
        <v>721</v>
      </c>
    </row>
    <row r="12984" spans="3:15" x14ac:dyDescent="0.25">
      <c r="C12984" s="1">
        <v>1</v>
      </c>
      <c r="D12984" s="1">
        <v>1</v>
      </c>
      <c r="E12984" s="1">
        <v>1</v>
      </c>
      <c r="F12984" s="19">
        <v>12975</v>
      </c>
      <c r="G12984" s="20" t="s">
        <v>3264</v>
      </c>
      <c r="H12984" s="21" t="s">
        <v>19</v>
      </c>
      <c r="K12984" s="33">
        <v>82</v>
      </c>
      <c r="L12984" s="37">
        <v>721</v>
      </c>
      <c r="N12984" s="33">
        <v>21</v>
      </c>
      <c r="O12984" s="37">
        <v>721</v>
      </c>
    </row>
    <row r="12985" spans="3:15" x14ac:dyDescent="0.25">
      <c r="C12985" s="1">
        <v>1</v>
      </c>
      <c r="D12985" s="1">
        <v>1</v>
      </c>
      <c r="E12985" s="1">
        <v>1</v>
      </c>
      <c r="F12985" s="16">
        <v>12976</v>
      </c>
      <c r="G12985" s="17" t="s">
        <v>3264</v>
      </c>
      <c r="H12985" s="18" t="s">
        <v>19</v>
      </c>
      <c r="K12985" s="32">
        <v>72</v>
      </c>
      <c r="L12985" s="36">
        <v>721</v>
      </c>
      <c r="N12985" s="32">
        <v>17</v>
      </c>
      <c r="O12985" s="36">
        <v>721</v>
      </c>
    </row>
    <row r="12986" spans="3:15" x14ac:dyDescent="0.25">
      <c r="C12986" s="1">
        <v>1</v>
      </c>
      <c r="D12986" s="1">
        <v>1</v>
      </c>
      <c r="E12986" s="1">
        <v>1</v>
      </c>
      <c r="F12986" s="19">
        <v>12977</v>
      </c>
      <c r="G12986" s="20" t="s">
        <v>3264</v>
      </c>
      <c r="H12986" s="21" t="s">
        <v>19</v>
      </c>
      <c r="K12986" s="33">
        <v>58</v>
      </c>
      <c r="L12986" s="37">
        <v>721</v>
      </c>
      <c r="N12986" s="33">
        <v>18</v>
      </c>
      <c r="O12986" s="37">
        <v>721</v>
      </c>
    </row>
    <row r="12987" spans="3:15" x14ac:dyDescent="0.25">
      <c r="C12987" s="1">
        <v>1</v>
      </c>
      <c r="D12987" s="1">
        <v>1</v>
      </c>
      <c r="E12987" s="1">
        <v>1</v>
      </c>
      <c r="F12987" s="16">
        <v>12978</v>
      </c>
      <c r="G12987" s="17" t="s">
        <v>3264</v>
      </c>
      <c r="H12987" s="18" t="s">
        <v>18</v>
      </c>
      <c r="K12987" s="32">
        <v>76</v>
      </c>
      <c r="L12987" s="36">
        <v>721</v>
      </c>
      <c r="N12987" s="32">
        <v>22</v>
      </c>
      <c r="O12987" s="36">
        <v>721</v>
      </c>
    </row>
    <row r="12988" spans="3:15" x14ac:dyDescent="0.25">
      <c r="C12988" s="1">
        <v>1</v>
      </c>
      <c r="D12988" s="1">
        <v>1</v>
      </c>
      <c r="E12988" s="1">
        <v>1</v>
      </c>
      <c r="F12988" s="19">
        <v>12979</v>
      </c>
      <c r="G12988" s="20" t="s">
        <v>3181</v>
      </c>
      <c r="H12988" s="21" t="s">
        <v>19</v>
      </c>
      <c r="K12988" s="33">
        <v>110</v>
      </c>
      <c r="L12988" s="37">
        <v>722</v>
      </c>
      <c r="N12988" s="33">
        <v>29</v>
      </c>
      <c r="O12988" s="37">
        <v>722</v>
      </c>
    </row>
    <row r="12989" spans="3:15" x14ac:dyDescent="0.25">
      <c r="C12989" s="1">
        <v>1</v>
      </c>
      <c r="D12989" s="1">
        <v>1</v>
      </c>
      <c r="E12989" s="1">
        <v>1</v>
      </c>
      <c r="F12989" s="16">
        <v>12980</v>
      </c>
      <c r="G12989" s="17" t="s">
        <v>3182</v>
      </c>
      <c r="H12989" s="18" t="s">
        <v>18</v>
      </c>
      <c r="K12989" s="32">
        <v>95</v>
      </c>
      <c r="L12989" s="36">
        <v>722</v>
      </c>
      <c r="N12989" s="32">
        <v>23</v>
      </c>
      <c r="O12989" s="36">
        <v>722</v>
      </c>
    </row>
    <row r="12990" spans="3:15" x14ac:dyDescent="0.25">
      <c r="C12990" s="1">
        <v>1</v>
      </c>
      <c r="D12990" s="1">
        <v>1</v>
      </c>
      <c r="E12990" s="1">
        <v>1</v>
      </c>
      <c r="F12990" s="19">
        <v>12981</v>
      </c>
      <c r="G12990" s="20" t="s">
        <v>3264</v>
      </c>
      <c r="H12990" s="21" t="s">
        <v>19</v>
      </c>
      <c r="K12990" s="33">
        <v>93</v>
      </c>
      <c r="L12990" s="37">
        <v>722</v>
      </c>
      <c r="N12990" s="33">
        <v>14</v>
      </c>
      <c r="O12990" s="37">
        <v>722</v>
      </c>
    </row>
    <row r="12991" spans="3:15" x14ac:dyDescent="0.25">
      <c r="C12991" s="1">
        <v>1</v>
      </c>
      <c r="D12991" s="1">
        <v>1</v>
      </c>
      <c r="E12991" s="1">
        <v>1</v>
      </c>
      <c r="F12991" s="16">
        <v>12982</v>
      </c>
      <c r="G12991" s="17" t="s">
        <v>3264</v>
      </c>
      <c r="H12991" s="18" t="s">
        <v>18</v>
      </c>
      <c r="K12991" s="32">
        <v>92</v>
      </c>
      <c r="L12991" s="36">
        <v>722</v>
      </c>
      <c r="N12991" s="32">
        <v>25</v>
      </c>
      <c r="O12991" s="36">
        <v>722</v>
      </c>
    </row>
    <row r="12992" spans="3:15" x14ac:dyDescent="0.25">
      <c r="C12992" s="1">
        <v>1</v>
      </c>
      <c r="D12992" s="1">
        <v>1</v>
      </c>
      <c r="E12992" s="1">
        <v>1</v>
      </c>
      <c r="F12992" s="19">
        <v>12983</v>
      </c>
      <c r="G12992" s="20" t="s">
        <v>3264</v>
      </c>
      <c r="H12992" s="21" t="s">
        <v>19</v>
      </c>
      <c r="K12992" s="33">
        <v>90</v>
      </c>
      <c r="L12992" s="37">
        <v>722</v>
      </c>
      <c r="N12992" s="33">
        <v>22</v>
      </c>
      <c r="O12992" s="37">
        <v>722</v>
      </c>
    </row>
    <row r="12993" spans="3:15" x14ac:dyDescent="0.25">
      <c r="C12993" s="1">
        <v>1</v>
      </c>
      <c r="D12993" s="1">
        <v>1</v>
      </c>
      <c r="E12993" s="1">
        <v>1</v>
      </c>
      <c r="F12993" s="16">
        <v>12984</v>
      </c>
      <c r="G12993" s="17" t="s">
        <v>3264</v>
      </c>
      <c r="H12993" s="18" t="s">
        <v>18</v>
      </c>
      <c r="K12993" s="32">
        <v>77</v>
      </c>
      <c r="L12993" s="36">
        <v>722</v>
      </c>
      <c r="N12993" s="32">
        <v>13</v>
      </c>
      <c r="O12993" s="36">
        <v>722</v>
      </c>
    </row>
    <row r="12994" spans="3:15" x14ac:dyDescent="0.25">
      <c r="C12994" s="1">
        <v>1</v>
      </c>
      <c r="D12994" s="1">
        <v>1</v>
      </c>
      <c r="E12994" s="1">
        <v>1</v>
      </c>
      <c r="F12994" s="19">
        <v>12985</v>
      </c>
      <c r="G12994" s="20" t="s">
        <v>3182</v>
      </c>
      <c r="H12994" s="21" t="s">
        <v>19</v>
      </c>
      <c r="K12994" s="33">
        <v>76</v>
      </c>
      <c r="L12994" s="37">
        <v>722</v>
      </c>
      <c r="N12994" s="33">
        <v>24</v>
      </c>
      <c r="O12994" s="37">
        <v>722</v>
      </c>
    </row>
    <row r="12995" spans="3:15" x14ac:dyDescent="0.25">
      <c r="C12995" s="1">
        <v>1</v>
      </c>
      <c r="D12995" s="1">
        <v>1</v>
      </c>
      <c r="E12995" s="1">
        <v>1</v>
      </c>
      <c r="F12995" s="16">
        <v>12986</v>
      </c>
      <c r="G12995" s="17" t="s">
        <v>3264</v>
      </c>
      <c r="H12995" s="18" t="s">
        <v>19</v>
      </c>
      <c r="K12995" s="32">
        <v>68</v>
      </c>
      <c r="L12995" s="36">
        <v>722</v>
      </c>
      <c r="N12995" s="32">
        <v>11</v>
      </c>
      <c r="O12995" s="36">
        <v>722</v>
      </c>
    </row>
    <row r="12996" spans="3:15" x14ac:dyDescent="0.25">
      <c r="C12996" s="1">
        <v>1</v>
      </c>
      <c r="D12996" s="1">
        <v>1</v>
      </c>
      <c r="E12996" s="1">
        <v>1</v>
      </c>
      <c r="F12996" s="19">
        <v>12987</v>
      </c>
      <c r="G12996" s="20" t="s">
        <v>3264</v>
      </c>
      <c r="H12996" s="21" t="s">
        <v>18</v>
      </c>
      <c r="K12996" s="33">
        <v>67</v>
      </c>
      <c r="L12996" s="37">
        <v>722</v>
      </c>
      <c r="N12996" s="33">
        <v>9</v>
      </c>
      <c r="O12996" s="37">
        <v>722</v>
      </c>
    </row>
    <row r="12997" spans="3:15" x14ac:dyDescent="0.25">
      <c r="C12997" s="1">
        <v>1</v>
      </c>
      <c r="D12997" s="1">
        <v>1</v>
      </c>
      <c r="E12997" s="1">
        <v>1</v>
      </c>
      <c r="F12997" s="16">
        <v>12988</v>
      </c>
      <c r="G12997" s="17" t="s">
        <v>3264</v>
      </c>
      <c r="H12997" s="18" t="s">
        <v>18</v>
      </c>
      <c r="K12997" s="32">
        <v>75</v>
      </c>
      <c r="L12997" s="36">
        <v>722</v>
      </c>
      <c r="N12997" s="32">
        <v>16</v>
      </c>
      <c r="O12997" s="36">
        <v>722</v>
      </c>
    </row>
    <row r="12998" spans="3:15" x14ac:dyDescent="0.25">
      <c r="C12998" s="1">
        <v>1</v>
      </c>
      <c r="D12998" s="1">
        <v>1</v>
      </c>
      <c r="E12998" s="1">
        <v>1</v>
      </c>
      <c r="F12998" s="19">
        <v>12989</v>
      </c>
      <c r="G12998" s="20" t="s">
        <v>3264</v>
      </c>
      <c r="H12998" s="21" t="s">
        <v>18</v>
      </c>
      <c r="K12998" s="33">
        <v>64</v>
      </c>
      <c r="L12998" s="37">
        <v>722</v>
      </c>
      <c r="N12998" s="33">
        <v>16</v>
      </c>
      <c r="O12998" s="37">
        <v>722</v>
      </c>
    </row>
    <row r="12999" spans="3:15" x14ac:dyDescent="0.25">
      <c r="C12999" s="1">
        <v>1</v>
      </c>
      <c r="D12999" s="1">
        <v>1</v>
      </c>
      <c r="E12999" s="1">
        <v>1</v>
      </c>
      <c r="F12999" s="16">
        <v>12990</v>
      </c>
      <c r="G12999" s="17" t="s">
        <v>3181</v>
      </c>
      <c r="H12999" s="18" t="s">
        <v>19</v>
      </c>
      <c r="K12999" s="32">
        <v>99</v>
      </c>
      <c r="L12999" s="36">
        <v>723</v>
      </c>
      <c r="N12999" s="32">
        <v>20</v>
      </c>
      <c r="O12999" s="36">
        <v>723</v>
      </c>
    </row>
    <row r="13000" spans="3:15" x14ac:dyDescent="0.25">
      <c r="C13000" s="1">
        <v>1</v>
      </c>
      <c r="D13000" s="1">
        <v>1</v>
      </c>
      <c r="E13000" s="1">
        <v>1</v>
      </c>
      <c r="F13000" s="19">
        <v>12991</v>
      </c>
      <c r="G13000" s="20" t="s">
        <v>3264</v>
      </c>
      <c r="H13000" s="21" t="s">
        <v>18</v>
      </c>
      <c r="K13000" s="33">
        <v>87</v>
      </c>
      <c r="L13000" s="37">
        <v>723</v>
      </c>
      <c r="N13000" s="33">
        <v>16</v>
      </c>
      <c r="O13000" s="37">
        <v>723</v>
      </c>
    </row>
    <row r="13001" spans="3:15" x14ac:dyDescent="0.25">
      <c r="C13001" s="1">
        <v>1</v>
      </c>
      <c r="D13001" s="1">
        <v>1</v>
      </c>
      <c r="E13001" s="1">
        <v>1</v>
      </c>
      <c r="F13001" s="16">
        <v>12992</v>
      </c>
      <c r="G13001" s="17" t="s">
        <v>3181</v>
      </c>
      <c r="H13001" s="18" t="s">
        <v>18</v>
      </c>
      <c r="K13001" s="32">
        <v>85</v>
      </c>
      <c r="L13001" s="36">
        <v>723</v>
      </c>
      <c r="N13001" s="32">
        <v>25</v>
      </c>
      <c r="O13001" s="36">
        <v>723</v>
      </c>
    </row>
    <row r="13002" spans="3:15" x14ac:dyDescent="0.25">
      <c r="C13002" s="1">
        <v>1</v>
      </c>
      <c r="D13002" s="1">
        <v>1</v>
      </c>
      <c r="E13002" s="1">
        <v>1</v>
      </c>
      <c r="F13002" s="19">
        <v>12993</v>
      </c>
      <c r="G13002" s="20" t="s">
        <v>3182</v>
      </c>
      <c r="H13002" s="21" t="s">
        <v>18</v>
      </c>
      <c r="K13002" s="33">
        <v>74</v>
      </c>
      <c r="L13002" s="37">
        <v>723</v>
      </c>
      <c r="N13002" s="33">
        <v>20</v>
      </c>
      <c r="O13002" s="37">
        <v>723</v>
      </c>
    </row>
    <row r="13003" spans="3:15" x14ac:dyDescent="0.25">
      <c r="C13003" s="1">
        <v>1</v>
      </c>
      <c r="D13003" s="1">
        <v>1</v>
      </c>
      <c r="E13003" s="1">
        <v>1</v>
      </c>
      <c r="F13003" s="16">
        <v>12994</v>
      </c>
      <c r="G13003" s="17" t="s">
        <v>3182</v>
      </c>
      <c r="H13003" s="18" t="s">
        <v>19</v>
      </c>
      <c r="K13003" s="32">
        <v>72</v>
      </c>
      <c r="L13003" s="36">
        <v>723</v>
      </c>
      <c r="N13003" s="32">
        <v>23</v>
      </c>
      <c r="O13003" s="36">
        <v>723</v>
      </c>
    </row>
    <row r="13004" spans="3:15" x14ac:dyDescent="0.25">
      <c r="C13004" s="1">
        <v>1</v>
      </c>
      <c r="D13004" s="1">
        <v>1</v>
      </c>
      <c r="E13004" s="1">
        <v>1</v>
      </c>
      <c r="F13004" s="19">
        <v>12995</v>
      </c>
      <c r="G13004" s="20" t="s">
        <v>3264</v>
      </c>
      <c r="H13004" s="21" t="s">
        <v>18</v>
      </c>
      <c r="K13004" s="33">
        <v>94</v>
      </c>
      <c r="L13004" s="37">
        <v>724</v>
      </c>
      <c r="N13004" s="33">
        <v>16</v>
      </c>
      <c r="O13004" s="37">
        <v>724</v>
      </c>
    </row>
    <row r="13005" spans="3:15" x14ac:dyDescent="0.25">
      <c r="C13005" s="1">
        <v>1</v>
      </c>
      <c r="D13005" s="1">
        <v>1</v>
      </c>
      <c r="E13005" s="1">
        <v>1</v>
      </c>
      <c r="F13005" s="16">
        <v>12996</v>
      </c>
      <c r="G13005" s="17" t="s">
        <v>3181</v>
      </c>
      <c r="H13005" s="18" t="s">
        <v>18</v>
      </c>
      <c r="K13005" s="32">
        <v>96</v>
      </c>
      <c r="L13005" s="36">
        <v>724</v>
      </c>
      <c r="N13005" s="32">
        <v>26</v>
      </c>
      <c r="O13005" s="36">
        <v>724</v>
      </c>
    </row>
    <row r="13006" spans="3:15" x14ac:dyDescent="0.25">
      <c r="C13006" s="1">
        <v>1</v>
      </c>
      <c r="D13006" s="1">
        <v>1</v>
      </c>
      <c r="E13006" s="1">
        <v>1</v>
      </c>
      <c r="F13006" s="19">
        <v>12997</v>
      </c>
      <c r="G13006" s="20" t="s">
        <v>3182</v>
      </c>
      <c r="H13006" s="21" t="s">
        <v>18</v>
      </c>
      <c r="K13006" s="33">
        <v>93</v>
      </c>
      <c r="L13006" s="37">
        <v>724</v>
      </c>
      <c r="N13006" s="33">
        <v>21</v>
      </c>
      <c r="O13006" s="37">
        <v>724</v>
      </c>
    </row>
    <row r="13007" spans="3:15" x14ac:dyDescent="0.25">
      <c r="C13007" s="1">
        <v>1</v>
      </c>
      <c r="D13007" s="1">
        <v>1</v>
      </c>
      <c r="E13007" s="1">
        <v>1</v>
      </c>
      <c r="F13007" s="16">
        <v>12998</v>
      </c>
      <c r="G13007" s="17" t="s">
        <v>3182</v>
      </c>
      <c r="H13007" s="18" t="s">
        <v>19</v>
      </c>
      <c r="K13007" s="32">
        <v>80</v>
      </c>
      <c r="L13007" s="36">
        <v>724</v>
      </c>
      <c r="N13007" s="32">
        <v>22</v>
      </c>
      <c r="O13007" s="36">
        <v>724</v>
      </c>
    </row>
    <row r="13008" spans="3:15" x14ac:dyDescent="0.25">
      <c r="C13008" s="1">
        <v>1</v>
      </c>
      <c r="D13008" s="1">
        <v>1</v>
      </c>
      <c r="E13008" s="1">
        <v>1</v>
      </c>
      <c r="F13008" s="19">
        <v>12999</v>
      </c>
      <c r="G13008" s="20" t="s">
        <v>3264</v>
      </c>
      <c r="H13008" s="21" t="s">
        <v>19</v>
      </c>
      <c r="K13008" s="33">
        <v>84</v>
      </c>
      <c r="L13008" s="37">
        <v>724</v>
      </c>
      <c r="N13008" s="33">
        <v>19</v>
      </c>
      <c r="O13008" s="37">
        <v>724</v>
      </c>
    </row>
    <row r="13009" spans="3:15" x14ac:dyDescent="0.25">
      <c r="C13009" s="1">
        <v>1</v>
      </c>
      <c r="D13009" s="1">
        <v>1</v>
      </c>
      <c r="E13009" s="1">
        <v>1</v>
      </c>
      <c r="F13009" s="16">
        <v>13000</v>
      </c>
      <c r="G13009" s="17" t="s">
        <v>3181</v>
      </c>
      <c r="H13009" s="18" t="s">
        <v>18</v>
      </c>
      <c r="K13009" s="32">
        <v>75</v>
      </c>
      <c r="L13009" s="36">
        <v>724</v>
      </c>
      <c r="N13009" s="32">
        <v>22</v>
      </c>
      <c r="O13009" s="36">
        <v>724</v>
      </c>
    </row>
    <row r="13010" spans="3:15" x14ac:dyDescent="0.25">
      <c r="C13010" s="1">
        <v>1</v>
      </c>
      <c r="D13010" s="1">
        <v>1</v>
      </c>
      <c r="E13010" s="1">
        <v>1</v>
      </c>
      <c r="F13010" s="19">
        <v>13001</v>
      </c>
      <c r="G13010" s="20" t="s">
        <v>3264</v>
      </c>
      <c r="H13010" s="21" t="s">
        <v>19</v>
      </c>
      <c r="K13010" s="33">
        <v>74</v>
      </c>
      <c r="L13010" s="37">
        <v>724</v>
      </c>
      <c r="N13010" s="33">
        <v>15</v>
      </c>
      <c r="O13010" s="37">
        <v>724</v>
      </c>
    </row>
    <row r="13011" spans="3:15" x14ac:dyDescent="0.25">
      <c r="C13011" s="1">
        <v>1</v>
      </c>
      <c r="D13011" s="1">
        <v>1</v>
      </c>
      <c r="E13011" s="1">
        <v>1</v>
      </c>
      <c r="F13011" s="16">
        <v>13002</v>
      </c>
      <c r="G13011" s="17" t="s">
        <v>3264</v>
      </c>
      <c r="H13011" s="18" t="s">
        <v>18</v>
      </c>
      <c r="K13011" s="32">
        <v>90</v>
      </c>
      <c r="L13011" s="36">
        <v>724</v>
      </c>
      <c r="N13011" s="32">
        <v>22</v>
      </c>
      <c r="O13011" s="36">
        <v>724</v>
      </c>
    </row>
    <row r="13012" spans="3:15" x14ac:dyDescent="0.25">
      <c r="C13012" s="1">
        <v>1</v>
      </c>
      <c r="D13012" s="1">
        <v>1</v>
      </c>
      <c r="E13012" s="1">
        <v>1</v>
      </c>
      <c r="F13012" s="19">
        <v>13003</v>
      </c>
      <c r="G13012" s="20" t="s">
        <v>3264</v>
      </c>
      <c r="H13012" s="21" t="s">
        <v>18</v>
      </c>
      <c r="K13012" s="33">
        <v>68</v>
      </c>
      <c r="L13012" s="37">
        <v>724</v>
      </c>
      <c r="N13012" s="33">
        <v>11</v>
      </c>
      <c r="O13012" s="37">
        <v>724</v>
      </c>
    </row>
    <row r="13013" spans="3:15" x14ac:dyDescent="0.25">
      <c r="C13013" s="1">
        <v>1</v>
      </c>
      <c r="D13013" s="1">
        <v>1</v>
      </c>
      <c r="E13013" s="1">
        <v>1</v>
      </c>
      <c r="F13013" s="16">
        <v>13004</v>
      </c>
      <c r="G13013" s="17" t="s">
        <v>3264</v>
      </c>
      <c r="H13013" s="18" t="s">
        <v>19</v>
      </c>
      <c r="K13013" s="32">
        <v>100</v>
      </c>
      <c r="L13013" s="36">
        <v>725</v>
      </c>
      <c r="N13013" s="32">
        <v>29</v>
      </c>
      <c r="O13013" s="36">
        <v>725</v>
      </c>
    </row>
    <row r="13014" spans="3:15" x14ac:dyDescent="0.25">
      <c r="C13014" s="1">
        <v>1</v>
      </c>
      <c r="D13014" s="1">
        <v>1</v>
      </c>
      <c r="E13014" s="1">
        <v>1</v>
      </c>
      <c r="F13014" s="19">
        <v>13005</v>
      </c>
      <c r="G13014" s="20" t="s">
        <v>3181</v>
      </c>
      <c r="H13014" s="21" t="s">
        <v>19</v>
      </c>
      <c r="K13014" s="33">
        <v>89</v>
      </c>
      <c r="L13014" s="37">
        <v>725</v>
      </c>
      <c r="N13014" s="33">
        <v>21</v>
      </c>
      <c r="O13014" s="37">
        <v>725</v>
      </c>
    </row>
    <row r="13015" spans="3:15" x14ac:dyDescent="0.25">
      <c r="C13015" s="1">
        <v>1</v>
      </c>
      <c r="D13015" s="1">
        <v>1</v>
      </c>
      <c r="E13015" s="1">
        <v>1</v>
      </c>
      <c r="F13015" s="16">
        <v>13006</v>
      </c>
      <c r="G13015" s="17" t="s">
        <v>3181</v>
      </c>
      <c r="H13015" s="18" t="s">
        <v>18</v>
      </c>
      <c r="K13015" s="32">
        <v>98</v>
      </c>
      <c r="L13015" s="36">
        <v>725</v>
      </c>
      <c r="N13015" s="32">
        <v>26</v>
      </c>
      <c r="O13015" s="36">
        <v>725</v>
      </c>
    </row>
    <row r="13016" spans="3:15" x14ac:dyDescent="0.25">
      <c r="C13016" s="1">
        <v>1</v>
      </c>
      <c r="D13016" s="1">
        <v>1</v>
      </c>
      <c r="E13016" s="1">
        <v>1</v>
      </c>
      <c r="F13016" s="19">
        <v>13007</v>
      </c>
      <c r="G13016" s="20" t="s">
        <v>3264</v>
      </c>
      <c r="H13016" s="21" t="s">
        <v>18</v>
      </c>
      <c r="K13016" s="33">
        <v>88</v>
      </c>
      <c r="L13016" s="37">
        <v>725</v>
      </c>
      <c r="N13016" s="33">
        <v>18</v>
      </c>
      <c r="O13016" s="37">
        <v>725</v>
      </c>
    </row>
    <row r="13017" spans="3:15" x14ac:dyDescent="0.25">
      <c r="C13017" s="1">
        <v>1</v>
      </c>
      <c r="D13017" s="1">
        <v>1</v>
      </c>
      <c r="E13017" s="1">
        <v>1</v>
      </c>
      <c r="F13017" s="16">
        <v>13008</v>
      </c>
      <c r="G13017" s="17" t="s">
        <v>3264</v>
      </c>
      <c r="H13017" s="18" t="s">
        <v>19</v>
      </c>
      <c r="K13017" s="32">
        <v>74</v>
      </c>
      <c r="L13017" s="36">
        <v>725</v>
      </c>
      <c r="N13017" s="32">
        <v>16</v>
      </c>
      <c r="O13017" s="36">
        <v>725</v>
      </c>
    </row>
    <row r="13018" spans="3:15" x14ac:dyDescent="0.25">
      <c r="C13018" s="1">
        <v>1</v>
      </c>
      <c r="D13018" s="1">
        <v>1</v>
      </c>
      <c r="E13018" s="1">
        <v>1</v>
      </c>
      <c r="F13018" s="19">
        <v>13009</v>
      </c>
      <c r="G13018" s="20" t="s">
        <v>3182</v>
      </c>
      <c r="H13018" s="21" t="s">
        <v>19</v>
      </c>
      <c r="K13018" s="33">
        <v>85</v>
      </c>
      <c r="L13018" s="37">
        <v>725</v>
      </c>
      <c r="N13018" s="33">
        <v>23</v>
      </c>
      <c r="O13018" s="37">
        <v>725</v>
      </c>
    </row>
    <row r="13019" spans="3:15" x14ac:dyDescent="0.25">
      <c r="C13019" s="1">
        <v>1</v>
      </c>
      <c r="D13019" s="1">
        <v>1</v>
      </c>
      <c r="E13019" s="1">
        <v>1</v>
      </c>
      <c r="F13019" s="16">
        <v>13010</v>
      </c>
      <c r="G13019" s="17" t="s">
        <v>3182</v>
      </c>
      <c r="H13019" s="18" t="s">
        <v>19</v>
      </c>
      <c r="K13019" s="32">
        <v>78</v>
      </c>
      <c r="L13019" s="36">
        <v>725</v>
      </c>
      <c r="N13019" s="32">
        <v>18</v>
      </c>
      <c r="O13019" s="36">
        <v>725</v>
      </c>
    </row>
    <row r="13020" spans="3:15" x14ac:dyDescent="0.25">
      <c r="C13020" s="1">
        <v>1</v>
      </c>
      <c r="D13020" s="1">
        <v>1</v>
      </c>
      <c r="E13020" s="1">
        <v>1</v>
      </c>
      <c r="F13020" s="19">
        <v>13011</v>
      </c>
      <c r="G13020" s="20" t="s">
        <v>3264</v>
      </c>
      <c r="H13020" s="21" t="s">
        <v>18</v>
      </c>
      <c r="K13020" s="33">
        <v>80</v>
      </c>
      <c r="L13020" s="37">
        <v>725</v>
      </c>
      <c r="N13020" s="33">
        <v>16</v>
      </c>
      <c r="O13020" s="37">
        <v>725</v>
      </c>
    </row>
    <row r="13021" spans="3:15" x14ac:dyDescent="0.25">
      <c r="C13021" s="1">
        <v>1</v>
      </c>
      <c r="D13021" s="1">
        <v>1</v>
      </c>
      <c r="E13021" s="1">
        <v>1</v>
      </c>
      <c r="F13021" s="16">
        <v>13012</v>
      </c>
      <c r="G13021" s="17" t="s">
        <v>3181</v>
      </c>
      <c r="H13021" s="18" t="s">
        <v>19</v>
      </c>
      <c r="K13021" s="32">
        <v>77</v>
      </c>
      <c r="L13021" s="36">
        <v>725</v>
      </c>
      <c r="N13021" s="32">
        <v>22</v>
      </c>
      <c r="O13021" s="36">
        <v>725</v>
      </c>
    </row>
    <row r="13022" spans="3:15" x14ac:dyDescent="0.25">
      <c r="C13022" s="1">
        <v>1</v>
      </c>
      <c r="D13022" s="1">
        <v>1</v>
      </c>
      <c r="E13022" s="1">
        <v>1</v>
      </c>
      <c r="F13022" s="19">
        <v>13013</v>
      </c>
      <c r="G13022" s="20" t="s">
        <v>3264</v>
      </c>
      <c r="H13022" s="21" t="s">
        <v>18</v>
      </c>
      <c r="K13022" s="33">
        <v>48</v>
      </c>
      <c r="L13022" s="37">
        <v>725</v>
      </c>
      <c r="N13022" s="33">
        <v>11</v>
      </c>
      <c r="O13022" s="37">
        <v>725</v>
      </c>
    </row>
    <row r="13023" spans="3:15" x14ac:dyDescent="0.25">
      <c r="C13023" s="1">
        <v>1</v>
      </c>
      <c r="D13023" s="1">
        <v>1</v>
      </c>
      <c r="E13023" s="1">
        <v>1</v>
      </c>
      <c r="F13023" s="16">
        <v>13014</v>
      </c>
      <c r="G13023" s="17" t="s">
        <v>3182</v>
      </c>
      <c r="H13023" s="18" t="s">
        <v>18</v>
      </c>
      <c r="K13023" s="32">
        <v>77</v>
      </c>
      <c r="L13023" s="36">
        <v>725</v>
      </c>
      <c r="N13023" s="32">
        <v>25</v>
      </c>
      <c r="O13023" s="36">
        <v>725</v>
      </c>
    </row>
    <row r="13024" spans="3:15" x14ac:dyDescent="0.25">
      <c r="C13024" s="1">
        <v>1</v>
      </c>
      <c r="D13024" s="1">
        <v>1</v>
      </c>
      <c r="E13024" s="1">
        <v>1</v>
      </c>
      <c r="F13024" s="19">
        <v>13015</v>
      </c>
      <c r="G13024" s="20" t="s">
        <v>3181</v>
      </c>
      <c r="H13024" s="21" t="s">
        <v>19</v>
      </c>
      <c r="K13024" s="33">
        <v>81</v>
      </c>
      <c r="L13024" s="37">
        <v>726</v>
      </c>
      <c r="N13024" s="33">
        <v>14</v>
      </c>
      <c r="O13024" s="37">
        <v>726</v>
      </c>
    </row>
    <row r="13025" spans="3:15" x14ac:dyDescent="0.25">
      <c r="C13025" s="1">
        <v>1</v>
      </c>
      <c r="D13025" s="1">
        <v>1</v>
      </c>
      <c r="E13025" s="1">
        <v>1</v>
      </c>
      <c r="F13025" s="16">
        <v>13016</v>
      </c>
      <c r="G13025" s="17" t="s">
        <v>3181</v>
      </c>
      <c r="H13025" s="18" t="s">
        <v>18</v>
      </c>
      <c r="K13025" s="32">
        <v>109</v>
      </c>
      <c r="L13025" s="36">
        <v>726</v>
      </c>
      <c r="N13025" s="32">
        <v>32</v>
      </c>
      <c r="O13025" s="36">
        <v>726</v>
      </c>
    </row>
    <row r="13026" spans="3:15" x14ac:dyDescent="0.25">
      <c r="C13026" s="1">
        <v>1</v>
      </c>
      <c r="D13026" s="1">
        <v>1</v>
      </c>
      <c r="E13026" s="1">
        <v>1</v>
      </c>
      <c r="F13026" s="19">
        <v>13017</v>
      </c>
      <c r="G13026" s="20" t="s">
        <v>3264</v>
      </c>
      <c r="H13026" s="21" t="s">
        <v>18</v>
      </c>
      <c r="K13026" s="33">
        <v>76</v>
      </c>
      <c r="L13026" s="37">
        <v>726</v>
      </c>
      <c r="N13026" s="33">
        <v>20</v>
      </c>
      <c r="O13026" s="37">
        <v>726</v>
      </c>
    </row>
    <row r="13027" spans="3:15" x14ac:dyDescent="0.25">
      <c r="C13027" s="1">
        <v>1</v>
      </c>
      <c r="D13027" s="1">
        <v>1</v>
      </c>
      <c r="E13027" s="1">
        <v>1</v>
      </c>
      <c r="F13027" s="16">
        <v>13018</v>
      </c>
      <c r="G13027" s="17" t="s">
        <v>3264</v>
      </c>
      <c r="H13027" s="18" t="s">
        <v>19</v>
      </c>
      <c r="K13027" s="32">
        <v>75</v>
      </c>
      <c r="L13027" s="36">
        <v>726</v>
      </c>
      <c r="N13027" s="32">
        <v>10</v>
      </c>
      <c r="O13027" s="36">
        <v>726</v>
      </c>
    </row>
    <row r="13028" spans="3:15" x14ac:dyDescent="0.25">
      <c r="C13028" s="1">
        <v>1</v>
      </c>
      <c r="D13028" s="1">
        <v>1</v>
      </c>
      <c r="E13028" s="1">
        <v>1</v>
      </c>
      <c r="F13028" s="19">
        <v>13019</v>
      </c>
      <c r="G13028" s="20" t="s">
        <v>3182</v>
      </c>
      <c r="H13028" s="21" t="s">
        <v>19</v>
      </c>
      <c r="K13028" s="33">
        <v>81</v>
      </c>
      <c r="L13028" s="37">
        <v>726</v>
      </c>
      <c r="N13028" s="33">
        <v>18</v>
      </c>
      <c r="O13028" s="37">
        <v>726</v>
      </c>
    </row>
    <row r="13029" spans="3:15" x14ac:dyDescent="0.25">
      <c r="C13029" s="1">
        <v>1</v>
      </c>
      <c r="D13029" s="1">
        <v>1</v>
      </c>
      <c r="E13029" s="1">
        <v>1</v>
      </c>
      <c r="F13029" s="16">
        <v>13020</v>
      </c>
      <c r="G13029" s="17" t="s">
        <v>3264</v>
      </c>
      <c r="H13029" s="18" t="s">
        <v>19</v>
      </c>
      <c r="K13029" s="32">
        <v>74</v>
      </c>
      <c r="L13029" s="36">
        <v>726</v>
      </c>
      <c r="N13029" s="32">
        <v>9</v>
      </c>
      <c r="O13029" s="36">
        <v>726</v>
      </c>
    </row>
    <row r="13030" spans="3:15" x14ac:dyDescent="0.25">
      <c r="C13030" s="1">
        <v>1</v>
      </c>
      <c r="D13030" s="1">
        <v>1</v>
      </c>
      <c r="E13030" s="1">
        <v>1</v>
      </c>
      <c r="F13030" s="19">
        <v>13021</v>
      </c>
      <c r="G13030" s="20" t="s">
        <v>3181</v>
      </c>
      <c r="H13030" s="21" t="s">
        <v>18</v>
      </c>
      <c r="K13030" s="33">
        <v>86</v>
      </c>
      <c r="L13030" s="37">
        <v>726</v>
      </c>
      <c r="N13030" s="33">
        <v>28</v>
      </c>
      <c r="O13030" s="37">
        <v>726</v>
      </c>
    </row>
    <row r="13031" spans="3:15" x14ac:dyDescent="0.25">
      <c r="C13031" s="1">
        <v>1</v>
      </c>
      <c r="D13031" s="1">
        <v>1</v>
      </c>
      <c r="E13031" s="1">
        <v>1</v>
      </c>
      <c r="F13031" s="16">
        <v>13022</v>
      </c>
      <c r="G13031" s="17" t="s">
        <v>3264</v>
      </c>
      <c r="H13031" s="18" t="s">
        <v>19</v>
      </c>
      <c r="K13031" s="32">
        <v>75</v>
      </c>
      <c r="L13031" s="36">
        <v>726</v>
      </c>
      <c r="N13031" s="32">
        <v>19</v>
      </c>
      <c r="O13031" s="36">
        <v>726</v>
      </c>
    </row>
    <row r="13032" spans="3:15" x14ac:dyDescent="0.25">
      <c r="C13032" s="1">
        <v>1</v>
      </c>
      <c r="D13032" s="1">
        <v>1</v>
      </c>
      <c r="E13032" s="1">
        <v>1</v>
      </c>
      <c r="F13032" s="19">
        <v>13023</v>
      </c>
      <c r="G13032" s="20" t="s">
        <v>3264</v>
      </c>
      <c r="H13032" s="21" t="s">
        <v>18</v>
      </c>
      <c r="K13032" s="33">
        <v>61</v>
      </c>
      <c r="L13032" s="37">
        <v>726</v>
      </c>
      <c r="N13032" s="33">
        <v>13</v>
      </c>
      <c r="O13032" s="37">
        <v>726</v>
      </c>
    </row>
    <row r="13033" spans="3:15" x14ac:dyDescent="0.25">
      <c r="C13033" s="1">
        <v>1</v>
      </c>
      <c r="D13033" s="1">
        <v>1</v>
      </c>
      <c r="E13033" s="1">
        <v>1</v>
      </c>
      <c r="F13033" s="16">
        <v>13024</v>
      </c>
      <c r="G13033" s="17" t="s">
        <v>3264</v>
      </c>
      <c r="H13033" s="18" t="s">
        <v>18</v>
      </c>
      <c r="K13033" s="32">
        <v>94</v>
      </c>
      <c r="L13033" s="36">
        <v>727</v>
      </c>
      <c r="N13033" s="32">
        <v>13</v>
      </c>
      <c r="O13033" s="36">
        <v>727</v>
      </c>
    </row>
    <row r="13034" spans="3:15" x14ac:dyDescent="0.25">
      <c r="C13034" s="1">
        <v>1</v>
      </c>
      <c r="D13034" s="1">
        <v>1</v>
      </c>
      <c r="E13034" s="1">
        <v>1</v>
      </c>
      <c r="F13034" s="19">
        <v>13025</v>
      </c>
      <c r="G13034" s="20" t="s">
        <v>3181</v>
      </c>
      <c r="H13034" s="21" t="s">
        <v>19</v>
      </c>
      <c r="K13034" s="33">
        <v>100</v>
      </c>
      <c r="L13034" s="37">
        <v>727</v>
      </c>
      <c r="N13034" s="33">
        <v>23</v>
      </c>
      <c r="O13034" s="37">
        <v>727</v>
      </c>
    </row>
    <row r="13035" spans="3:15" x14ac:dyDescent="0.25">
      <c r="C13035" s="1">
        <v>1</v>
      </c>
      <c r="D13035" s="1">
        <v>1</v>
      </c>
      <c r="E13035" s="1">
        <v>1</v>
      </c>
      <c r="F13035" s="16">
        <v>13026</v>
      </c>
      <c r="G13035" s="17" t="s">
        <v>3181</v>
      </c>
      <c r="H13035" s="18" t="s">
        <v>18</v>
      </c>
      <c r="K13035" s="32">
        <v>106</v>
      </c>
      <c r="L13035" s="36">
        <v>727</v>
      </c>
      <c r="N13035" s="32">
        <v>16</v>
      </c>
      <c r="O13035" s="36">
        <v>727</v>
      </c>
    </row>
    <row r="13036" spans="3:15" x14ac:dyDescent="0.25">
      <c r="C13036" s="1">
        <v>1</v>
      </c>
      <c r="D13036" s="1">
        <v>1</v>
      </c>
      <c r="E13036" s="1">
        <v>1</v>
      </c>
      <c r="F13036" s="19">
        <v>13027</v>
      </c>
      <c r="G13036" s="20" t="s">
        <v>3181</v>
      </c>
      <c r="H13036" s="21" t="s">
        <v>18</v>
      </c>
      <c r="K13036" s="33">
        <v>88</v>
      </c>
      <c r="L13036" s="37">
        <v>727</v>
      </c>
      <c r="N13036" s="33">
        <v>23</v>
      </c>
      <c r="O13036" s="37">
        <v>727</v>
      </c>
    </row>
    <row r="13037" spans="3:15" x14ac:dyDescent="0.25">
      <c r="C13037" s="1">
        <v>1</v>
      </c>
      <c r="D13037" s="1">
        <v>1</v>
      </c>
      <c r="E13037" s="1">
        <v>1</v>
      </c>
      <c r="F13037" s="16">
        <v>13028</v>
      </c>
      <c r="G13037" s="17" t="s">
        <v>3264</v>
      </c>
      <c r="H13037" s="18" t="s">
        <v>18</v>
      </c>
      <c r="K13037" s="32">
        <v>69</v>
      </c>
      <c r="L13037" s="36">
        <v>727</v>
      </c>
      <c r="N13037" s="32">
        <v>8</v>
      </c>
      <c r="O13037" s="36">
        <v>727</v>
      </c>
    </row>
    <row r="13038" spans="3:15" x14ac:dyDescent="0.25">
      <c r="C13038" s="1">
        <v>1</v>
      </c>
      <c r="D13038" s="1">
        <v>1</v>
      </c>
      <c r="E13038" s="1">
        <v>1</v>
      </c>
      <c r="F13038" s="19">
        <v>13029</v>
      </c>
      <c r="G13038" s="20" t="s">
        <v>3264</v>
      </c>
      <c r="H13038" s="21" t="s">
        <v>19</v>
      </c>
      <c r="K13038" s="33">
        <v>75</v>
      </c>
      <c r="L13038" s="37">
        <v>727</v>
      </c>
      <c r="N13038" s="33">
        <v>14</v>
      </c>
      <c r="O13038" s="37">
        <v>727</v>
      </c>
    </row>
    <row r="13039" spans="3:15" x14ac:dyDescent="0.25">
      <c r="C13039" s="1">
        <v>1</v>
      </c>
      <c r="D13039" s="1">
        <v>1</v>
      </c>
      <c r="E13039" s="1">
        <v>1</v>
      </c>
      <c r="F13039" s="16">
        <v>13030</v>
      </c>
      <c r="G13039" s="17" t="s">
        <v>3264</v>
      </c>
      <c r="H13039" s="18" t="s">
        <v>18</v>
      </c>
      <c r="K13039" s="32">
        <v>72</v>
      </c>
      <c r="L13039" s="36">
        <v>727</v>
      </c>
      <c r="N13039" s="32">
        <v>13</v>
      </c>
      <c r="O13039" s="36">
        <v>727</v>
      </c>
    </row>
    <row r="13040" spans="3:15" x14ac:dyDescent="0.25">
      <c r="C13040" s="1">
        <v>1</v>
      </c>
      <c r="D13040" s="1">
        <v>1</v>
      </c>
      <c r="E13040" s="1">
        <v>1</v>
      </c>
      <c r="F13040" s="19">
        <v>13031</v>
      </c>
      <c r="G13040" s="20" t="s">
        <v>3181</v>
      </c>
      <c r="H13040" s="21" t="s">
        <v>18</v>
      </c>
      <c r="K13040" s="33">
        <v>61</v>
      </c>
      <c r="L13040" s="37">
        <v>727</v>
      </c>
      <c r="N13040" s="33">
        <v>9</v>
      </c>
      <c r="O13040" s="37">
        <v>727</v>
      </c>
    </row>
    <row r="13041" spans="3:15" x14ac:dyDescent="0.25">
      <c r="C13041" s="1">
        <v>1</v>
      </c>
      <c r="D13041" s="1">
        <v>1</v>
      </c>
      <c r="E13041" s="1">
        <v>1</v>
      </c>
      <c r="F13041" s="16">
        <v>13032</v>
      </c>
      <c r="G13041" s="17" t="s">
        <v>3264</v>
      </c>
      <c r="H13041" s="18" t="s">
        <v>18</v>
      </c>
      <c r="K13041" s="32">
        <v>92</v>
      </c>
      <c r="L13041" s="36">
        <v>728</v>
      </c>
      <c r="N13041" s="32">
        <v>12</v>
      </c>
      <c r="O13041" s="36">
        <v>728</v>
      </c>
    </row>
    <row r="13042" spans="3:15" x14ac:dyDescent="0.25">
      <c r="C13042" s="1">
        <v>1</v>
      </c>
      <c r="D13042" s="1">
        <v>1</v>
      </c>
      <c r="E13042" s="1">
        <v>1</v>
      </c>
      <c r="F13042" s="19">
        <v>13033</v>
      </c>
      <c r="G13042" s="20" t="s">
        <v>3264</v>
      </c>
      <c r="H13042" s="21" t="s">
        <v>19</v>
      </c>
      <c r="K13042" s="33">
        <v>96</v>
      </c>
      <c r="L13042" s="37">
        <v>728</v>
      </c>
      <c r="N13042" s="33">
        <v>20</v>
      </c>
      <c r="O13042" s="37">
        <v>728</v>
      </c>
    </row>
    <row r="13043" spans="3:15" x14ac:dyDescent="0.25">
      <c r="C13043" s="1">
        <v>1</v>
      </c>
      <c r="D13043" s="1">
        <v>1</v>
      </c>
      <c r="E13043" s="1">
        <v>1</v>
      </c>
      <c r="F13043" s="16">
        <v>13034</v>
      </c>
      <c r="G13043" s="17" t="s">
        <v>3264</v>
      </c>
      <c r="H13043" s="18" t="s">
        <v>19</v>
      </c>
      <c r="K13043" s="32">
        <v>85</v>
      </c>
      <c r="L13043" s="36">
        <v>728</v>
      </c>
      <c r="N13043" s="32">
        <v>16</v>
      </c>
      <c r="O13043" s="36">
        <v>728</v>
      </c>
    </row>
    <row r="13044" spans="3:15" x14ac:dyDescent="0.25">
      <c r="C13044" s="1">
        <v>1</v>
      </c>
      <c r="D13044" s="1">
        <v>1</v>
      </c>
      <c r="E13044" s="1">
        <v>1</v>
      </c>
      <c r="F13044" s="19">
        <v>13035</v>
      </c>
      <c r="G13044" s="20" t="s">
        <v>3182</v>
      </c>
      <c r="H13044" s="21" t="s">
        <v>18</v>
      </c>
      <c r="K13044" s="33">
        <v>80</v>
      </c>
      <c r="L13044" s="37">
        <v>728</v>
      </c>
      <c r="N13044" s="33">
        <v>19</v>
      </c>
      <c r="O13044" s="37">
        <v>728</v>
      </c>
    </row>
    <row r="13045" spans="3:15" x14ac:dyDescent="0.25">
      <c r="C13045" s="1">
        <v>1</v>
      </c>
      <c r="D13045" s="1">
        <v>1</v>
      </c>
      <c r="E13045" s="1">
        <v>1</v>
      </c>
      <c r="F13045" s="16">
        <v>13036</v>
      </c>
      <c r="G13045" s="17" t="s">
        <v>3182</v>
      </c>
      <c r="H13045" s="18" t="s">
        <v>19</v>
      </c>
      <c r="K13045" s="32">
        <v>82</v>
      </c>
      <c r="L13045" s="36">
        <v>728</v>
      </c>
      <c r="N13045" s="32">
        <v>19</v>
      </c>
      <c r="O13045" s="36">
        <v>728</v>
      </c>
    </row>
    <row r="13046" spans="3:15" x14ac:dyDescent="0.25">
      <c r="C13046" s="1">
        <v>1</v>
      </c>
      <c r="D13046" s="1">
        <v>1</v>
      </c>
      <c r="E13046" s="1">
        <v>1</v>
      </c>
      <c r="F13046" s="19">
        <v>13037</v>
      </c>
      <c r="G13046" s="20" t="s">
        <v>3264</v>
      </c>
      <c r="H13046" s="21" t="s">
        <v>18</v>
      </c>
      <c r="K13046" s="33">
        <v>70</v>
      </c>
      <c r="L13046" s="37">
        <v>728</v>
      </c>
      <c r="N13046" s="33">
        <v>16</v>
      </c>
      <c r="O13046" s="37">
        <v>728</v>
      </c>
    </row>
    <row r="13047" spans="3:15" x14ac:dyDescent="0.25">
      <c r="C13047" s="1">
        <v>1</v>
      </c>
      <c r="D13047" s="1">
        <v>1</v>
      </c>
      <c r="E13047" s="1">
        <v>1</v>
      </c>
      <c r="F13047" s="16">
        <v>13038</v>
      </c>
      <c r="G13047" s="17" t="s">
        <v>3182</v>
      </c>
      <c r="H13047" s="18" t="s">
        <v>18</v>
      </c>
      <c r="K13047" s="32">
        <v>80</v>
      </c>
      <c r="L13047" s="36">
        <v>728</v>
      </c>
      <c r="N13047" s="32">
        <v>20</v>
      </c>
      <c r="O13047" s="36">
        <v>728</v>
      </c>
    </row>
    <row r="13048" spans="3:15" x14ac:dyDescent="0.25">
      <c r="C13048" s="1">
        <v>1</v>
      </c>
      <c r="D13048" s="1">
        <v>1</v>
      </c>
      <c r="E13048" s="1">
        <v>1</v>
      </c>
      <c r="F13048" s="19">
        <v>13039</v>
      </c>
      <c r="G13048" s="20" t="s">
        <v>3264</v>
      </c>
      <c r="H13048" s="21" t="s">
        <v>18</v>
      </c>
      <c r="K13048" s="33">
        <v>63</v>
      </c>
      <c r="L13048" s="37">
        <v>728</v>
      </c>
      <c r="N13048" s="33">
        <v>14</v>
      </c>
      <c r="O13048" s="37">
        <v>728</v>
      </c>
    </row>
    <row r="13049" spans="3:15" x14ac:dyDescent="0.25">
      <c r="C13049" s="1">
        <v>1</v>
      </c>
      <c r="D13049" s="1">
        <v>1</v>
      </c>
      <c r="E13049" s="1">
        <v>1</v>
      </c>
      <c r="F13049" s="16">
        <v>13040</v>
      </c>
      <c r="G13049" s="17" t="s">
        <v>3264</v>
      </c>
      <c r="H13049" s="18" t="s">
        <v>19</v>
      </c>
      <c r="K13049" s="32">
        <v>66</v>
      </c>
      <c r="L13049" s="36">
        <v>728</v>
      </c>
      <c r="N13049" s="32">
        <v>21</v>
      </c>
      <c r="O13049" s="36">
        <v>728</v>
      </c>
    </row>
    <row r="13050" spans="3:15" x14ac:dyDescent="0.25">
      <c r="C13050" s="1">
        <v>1</v>
      </c>
      <c r="D13050" s="1">
        <v>1</v>
      </c>
      <c r="E13050" s="1">
        <v>1</v>
      </c>
      <c r="F13050" s="19">
        <v>13041</v>
      </c>
      <c r="G13050" s="20" t="s">
        <v>3182</v>
      </c>
      <c r="H13050" s="21" t="s">
        <v>18</v>
      </c>
      <c r="K13050" s="33">
        <v>82</v>
      </c>
      <c r="L13050" s="37">
        <v>728</v>
      </c>
      <c r="N13050" s="33">
        <v>26</v>
      </c>
      <c r="O13050" s="37">
        <v>728</v>
      </c>
    </row>
    <row r="13051" spans="3:15" x14ac:dyDescent="0.25">
      <c r="C13051" s="1">
        <v>1</v>
      </c>
      <c r="D13051" s="1">
        <v>1</v>
      </c>
      <c r="E13051" s="1">
        <v>1</v>
      </c>
      <c r="F13051" s="16">
        <v>13042</v>
      </c>
      <c r="G13051" s="17" t="s">
        <v>3264</v>
      </c>
      <c r="H13051" s="18" t="s">
        <v>19</v>
      </c>
      <c r="K13051" s="32">
        <v>100</v>
      </c>
      <c r="L13051" s="36">
        <v>729</v>
      </c>
      <c r="N13051" s="32">
        <v>32</v>
      </c>
      <c r="O13051" s="36">
        <v>729</v>
      </c>
    </row>
    <row r="13052" spans="3:15" x14ac:dyDescent="0.25">
      <c r="C13052" s="1">
        <v>1</v>
      </c>
      <c r="D13052" s="1">
        <v>1</v>
      </c>
      <c r="E13052" s="1">
        <v>1</v>
      </c>
      <c r="F13052" s="19">
        <v>13043</v>
      </c>
      <c r="G13052" s="20" t="s">
        <v>3181</v>
      </c>
      <c r="H13052" s="21" t="s">
        <v>18</v>
      </c>
      <c r="K13052" s="33">
        <v>84</v>
      </c>
      <c r="L13052" s="37">
        <v>729</v>
      </c>
      <c r="N13052" s="33">
        <v>24</v>
      </c>
      <c r="O13052" s="37">
        <v>729</v>
      </c>
    </row>
    <row r="13053" spans="3:15" x14ac:dyDescent="0.25">
      <c r="C13053" s="1">
        <v>1</v>
      </c>
      <c r="D13053" s="1">
        <v>1</v>
      </c>
      <c r="E13053" s="1">
        <v>1</v>
      </c>
      <c r="F13053" s="16">
        <v>13044</v>
      </c>
      <c r="G13053" s="17" t="s">
        <v>3264</v>
      </c>
      <c r="H13053" s="18" t="s">
        <v>18</v>
      </c>
      <c r="K13053" s="32">
        <v>69</v>
      </c>
      <c r="L13053" s="36">
        <v>729</v>
      </c>
      <c r="N13053" s="32">
        <v>8</v>
      </c>
      <c r="O13053" s="36">
        <v>729</v>
      </c>
    </row>
    <row r="13054" spans="3:15" x14ac:dyDescent="0.25">
      <c r="C13054" s="1">
        <v>1</v>
      </c>
      <c r="D13054" s="1">
        <v>1</v>
      </c>
      <c r="E13054" s="1">
        <v>1</v>
      </c>
      <c r="F13054" s="19">
        <v>13045</v>
      </c>
      <c r="G13054" s="20" t="s">
        <v>3264</v>
      </c>
      <c r="H13054" s="21" t="s">
        <v>19</v>
      </c>
      <c r="K13054" s="33">
        <v>68</v>
      </c>
      <c r="L13054" s="37">
        <v>729</v>
      </c>
      <c r="N13054" s="33">
        <v>17</v>
      </c>
      <c r="O13054" s="37">
        <v>729</v>
      </c>
    </row>
    <row r="13055" spans="3:15" x14ac:dyDescent="0.25">
      <c r="C13055" s="1">
        <v>1</v>
      </c>
      <c r="D13055" s="1">
        <v>1</v>
      </c>
      <c r="E13055" s="1">
        <v>1</v>
      </c>
      <c r="F13055" s="16">
        <v>13046</v>
      </c>
      <c r="G13055" s="17" t="s">
        <v>3264</v>
      </c>
      <c r="H13055" s="18" t="s">
        <v>18</v>
      </c>
      <c r="K13055" s="32">
        <v>66</v>
      </c>
      <c r="L13055" s="36">
        <v>729</v>
      </c>
      <c r="N13055" s="32">
        <v>14</v>
      </c>
      <c r="O13055" s="36">
        <v>729</v>
      </c>
    </row>
    <row r="13056" spans="3:15" x14ac:dyDescent="0.25">
      <c r="C13056" s="1">
        <v>1</v>
      </c>
      <c r="D13056" s="1">
        <v>1</v>
      </c>
      <c r="E13056" s="1">
        <v>1</v>
      </c>
      <c r="F13056" s="19">
        <v>13047</v>
      </c>
      <c r="G13056" s="20" t="s">
        <v>3181</v>
      </c>
      <c r="H13056" s="21" t="s">
        <v>18</v>
      </c>
      <c r="K13056" s="33">
        <v>67</v>
      </c>
      <c r="L13056" s="37">
        <v>729</v>
      </c>
      <c r="N13056" s="33">
        <v>14</v>
      </c>
      <c r="O13056" s="37">
        <v>729</v>
      </c>
    </row>
    <row r="13057" spans="3:15" x14ac:dyDescent="0.25">
      <c r="C13057" s="1">
        <v>1</v>
      </c>
      <c r="D13057" s="1">
        <v>1</v>
      </c>
      <c r="E13057" s="1">
        <v>1</v>
      </c>
      <c r="F13057" s="16">
        <v>13048</v>
      </c>
      <c r="G13057" s="17" t="s">
        <v>3264</v>
      </c>
      <c r="H13057" s="18" t="s">
        <v>19</v>
      </c>
      <c r="K13057" s="32">
        <v>65</v>
      </c>
      <c r="L13057" s="36">
        <v>729</v>
      </c>
      <c r="N13057" s="32">
        <v>12</v>
      </c>
      <c r="O13057" s="36">
        <v>729</v>
      </c>
    </row>
    <row r="13058" spans="3:15" x14ac:dyDescent="0.25">
      <c r="C13058" s="1">
        <v>1</v>
      </c>
      <c r="D13058" s="1">
        <v>1</v>
      </c>
      <c r="E13058" s="1">
        <v>1</v>
      </c>
      <c r="F13058" s="19">
        <v>13049</v>
      </c>
      <c r="G13058" s="20" t="s">
        <v>3182</v>
      </c>
      <c r="H13058" s="21" t="s">
        <v>18</v>
      </c>
      <c r="K13058" s="33">
        <v>101</v>
      </c>
      <c r="L13058" s="37">
        <v>730</v>
      </c>
      <c r="N13058" s="33">
        <v>25</v>
      </c>
      <c r="O13058" s="37">
        <v>730</v>
      </c>
    </row>
    <row r="13059" spans="3:15" x14ac:dyDescent="0.25">
      <c r="C13059" s="1">
        <v>1</v>
      </c>
      <c r="D13059" s="1">
        <v>1</v>
      </c>
      <c r="E13059" s="1">
        <v>1</v>
      </c>
      <c r="F13059" s="16">
        <v>13050</v>
      </c>
      <c r="G13059" s="17" t="s">
        <v>3181</v>
      </c>
      <c r="H13059" s="18" t="s">
        <v>18</v>
      </c>
      <c r="K13059" s="32">
        <v>86</v>
      </c>
      <c r="L13059" s="36">
        <v>730</v>
      </c>
      <c r="N13059" s="32">
        <v>24</v>
      </c>
      <c r="O13059" s="36">
        <v>730</v>
      </c>
    </row>
    <row r="13060" spans="3:15" x14ac:dyDescent="0.25">
      <c r="C13060" s="1">
        <v>1</v>
      </c>
      <c r="D13060" s="1">
        <v>1</v>
      </c>
      <c r="E13060" s="1">
        <v>1</v>
      </c>
      <c r="F13060" s="19">
        <v>13051</v>
      </c>
      <c r="G13060" s="20" t="s">
        <v>3181</v>
      </c>
      <c r="H13060" s="21" t="s">
        <v>18</v>
      </c>
      <c r="K13060" s="33">
        <v>81</v>
      </c>
      <c r="L13060" s="37">
        <v>730</v>
      </c>
      <c r="N13060" s="33">
        <v>20</v>
      </c>
      <c r="O13060" s="37">
        <v>730</v>
      </c>
    </row>
    <row r="13061" spans="3:15" x14ac:dyDescent="0.25">
      <c r="C13061" s="1">
        <v>1</v>
      </c>
      <c r="D13061" s="1">
        <v>1</v>
      </c>
      <c r="E13061" s="1">
        <v>1</v>
      </c>
      <c r="F13061" s="16">
        <v>13052</v>
      </c>
      <c r="G13061" s="17" t="s">
        <v>3264</v>
      </c>
      <c r="H13061" s="18" t="s">
        <v>19</v>
      </c>
      <c r="K13061" s="32">
        <v>90</v>
      </c>
      <c r="L13061" s="36">
        <v>730</v>
      </c>
      <c r="N13061" s="32">
        <v>19</v>
      </c>
      <c r="O13061" s="36">
        <v>730</v>
      </c>
    </row>
    <row r="13062" spans="3:15" x14ac:dyDescent="0.25">
      <c r="C13062" s="1">
        <v>1</v>
      </c>
      <c r="D13062" s="1">
        <v>1</v>
      </c>
      <c r="E13062" s="1">
        <v>1</v>
      </c>
      <c r="F13062" s="19">
        <v>13053</v>
      </c>
      <c r="G13062" s="20" t="s">
        <v>3264</v>
      </c>
      <c r="H13062" s="21" t="s">
        <v>19</v>
      </c>
      <c r="K13062" s="33">
        <v>58</v>
      </c>
      <c r="L13062" s="37">
        <v>730</v>
      </c>
      <c r="N13062" s="33">
        <v>10</v>
      </c>
      <c r="O13062" s="37">
        <v>730</v>
      </c>
    </row>
    <row r="13063" spans="3:15" x14ac:dyDescent="0.25">
      <c r="C13063" s="1">
        <v>1</v>
      </c>
      <c r="D13063" s="1">
        <v>1</v>
      </c>
      <c r="E13063" s="1">
        <v>1</v>
      </c>
      <c r="F13063" s="16">
        <v>13054</v>
      </c>
      <c r="G13063" s="17" t="s">
        <v>3181</v>
      </c>
      <c r="H13063" s="18" t="s">
        <v>18</v>
      </c>
      <c r="K13063" s="32">
        <v>100</v>
      </c>
      <c r="L13063" s="36">
        <v>730</v>
      </c>
      <c r="N13063" s="32">
        <v>22</v>
      </c>
      <c r="O13063" s="36">
        <v>730</v>
      </c>
    </row>
    <row r="13064" spans="3:15" x14ac:dyDescent="0.25">
      <c r="C13064" s="1">
        <v>1</v>
      </c>
      <c r="D13064" s="1">
        <v>1</v>
      </c>
      <c r="E13064" s="1">
        <v>1</v>
      </c>
      <c r="F13064" s="19">
        <v>13055</v>
      </c>
      <c r="G13064" s="20" t="s">
        <v>3264</v>
      </c>
      <c r="H13064" s="21" t="s">
        <v>19</v>
      </c>
      <c r="K13064" s="33">
        <v>78</v>
      </c>
      <c r="L13064" s="37">
        <v>730</v>
      </c>
      <c r="N13064" s="33">
        <v>22</v>
      </c>
      <c r="O13064" s="37">
        <v>730</v>
      </c>
    </row>
    <row r="13065" spans="3:15" x14ac:dyDescent="0.25">
      <c r="C13065" s="1">
        <v>1</v>
      </c>
      <c r="D13065" s="1">
        <v>1</v>
      </c>
      <c r="E13065" s="1">
        <v>1</v>
      </c>
      <c r="F13065" s="16">
        <v>13056</v>
      </c>
      <c r="G13065" s="17" t="s">
        <v>3182</v>
      </c>
      <c r="H13065" s="18" t="s">
        <v>19</v>
      </c>
      <c r="K13065" s="32">
        <v>91</v>
      </c>
      <c r="L13065" s="36">
        <v>730</v>
      </c>
      <c r="N13065" s="32">
        <v>32</v>
      </c>
      <c r="O13065" s="36">
        <v>730</v>
      </c>
    </row>
    <row r="13066" spans="3:15" x14ac:dyDescent="0.25">
      <c r="C13066" s="1">
        <v>1</v>
      </c>
      <c r="D13066" s="1">
        <v>1</v>
      </c>
      <c r="E13066" s="1">
        <v>1</v>
      </c>
      <c r="F13066" s="19">
        <v>13057</v>
      </c>
      <c r="G13066" s="20" t="s">
        <v>3264</v>
      </c>
      <c r="H13066" s="21" t="s">
        <v>18</v>
      </c>
      <c r="K13066" s="33">
        <v>59</v>
      </c>
      <c r="L13066" s="37">
        <v>730</v>
      </c>
      <c r="N13066" s="33">
        <v>15</v>
      </c>
      <c r="O13066" s="37">
        <v>730</v>
      </c>
    </row>
    <row r="13067" spans="3:15" x14ac:dyDescent="0.25">
      <c r="C13067" s="1">
        <v>1</v>
      </c>
      <c r="D13067" s="1">
        <v>1</v>
      </c>
      <c r="E13067" s="1">
        <v>1</v>
      </c>
      <c r="F13067" s="16">
        <v>13058</v>
      </c>
      <c r="G13067" s="17" t="s">
        <v>3182</v>
      </c>
      <c r="H13067" s="18" t="s">
        <v>19</v>
      </c>
      <c r="K13067" s="32">
        <v>82</v>
      </c>
      <c r="L13067" s="36">
        <v>730</v>
      </c>
      <c r="N13067" s="32">
        <v>25</v>
      </c>
      <c r="O13067" s="36">
        <v>730</v>
      </c>
    </row>
    <row r="13068" spans="3:15" x14ac:dyDescent="0.25">
      <c r="C13068" s="1">
        <v>1</v>
      </c>
      <c r="D13068" s="1">
        <v>1</v>
      </c>
      <c r="E13068" s="1">
        <v>1</v>
      </c>
      <c r="F13068" s="19">
        <v>13059</v>
      </c>
      <c r="G13068" s="20" t="s">
        <v>3264</v>
      </c>
      <c r="H13068" s="21" t="s">
        <v>19</v>
      </c>
      <c r="K13068" s="33">
        <v>69</v>
      </c>
      <c r="L13068" s="37">
        <v>730</v>
      </c>
      <c r="N13068" s="33">
        <v>14</v>
      </c>
      <c r="O13068" s="37">
        <v>730</v>
      </c>
    </row>
    <row r="13069" spans="3:15" x14ac:dyDescent="0.25">
      <c r="C13069" s="1">
        <v>1</v>
      </c>
      <c r="D13069" s="1">
        <v>1</v>
      </c>
      <c r="E13069" s="1">
        <v>1</v>
      </c>
      <c r="F13069" s="16">
        <v>13060</v>
      </c>
      <c r="G13069" s="17" t="s">
        <v>3264</v>
      </c>
      <c r="H13069" s="18" t="s">
        <v>18</v>
      </c>
      <c r="K13069" s="32">
        <v>54</v>
      </c>
      <c r="L13069" s="36">
        <v>730</v>
      </c>
      <c r="N13069" s="32">
        <v>7</v>
      </c>
      <c r="O13069" s="36">
        <v>730</v>
      </c>
    </row>
    <row r="13070" spans="3:15" x14ac:dyDescent="0.25">
      <c r="C13070" s="1">
        <v>1</v>
      </c>
      <c r="D13070" s="1">
        <v>1</v>
      </c>
      <c r="E13070" s="1">
        <v>1</v>
      </c>
      <c r="F13070" s="19">
        <v>13061</v>
      </c>
      <c r="G13070" s="20" t="s">
        <v>3264</v>
      </c>
      <c r="H13070" s="21" t="s">
        <v>18</v>
      </c>
      <c r="K13070" s="33">
        <v>64</v>
      </c>
      <c r="L13070" s="37">
        <v>730</v>
      </c>
      <c r="N13070" s="33">
        <v>11</v>
      </c>
      <c r="O13070" s="37">
        <v>730</v>
      </c>
    </row>
    <row r="13071" spans="3:15" x14ac:dyDescent="0.25">
      <c r="C13071" s="1">
        <v>1</v>
      </c>
      <c r="D13071" s="1">
        <v>1</v>
      </c>
      <c r="E13071" s="1">
        <v>1</v>
      </c>
      <c r="F13071" s="16">
        <v>13062</v>
      </c>
      <c r="G13071" s="17" t="s">
        <v>3264</v>
      </c>
      <c r="H13071" s="18" t="s">
        <v>18</v>
      </c>
      <c r="K13071" s="32">
        <v>73</v>
      </c>
      <c r="L13071" s="36">
        <v>731</v>
      </c>
      <c r="N13071" s="32">
        <v>10</v>
      </c>
      <c r="O13071" s="36">
        <v>731</v>
      </c>
    </row>
    <row r="13072" spans="3:15" x14ac:dyDescent="0.25">
      <c r="C13072" s="1">
        <v>1</v>
      </c>
      <c r="D13072" s="1">
        <v>1</v>
      </c>
      <c r="E13072" s="1">
        <v>1</v>
      </c>
      <c r="F13072" s="19">
        <v>13063</v>
      </c>
      <c r="G13072" s="20" t="s">
        <v>3264</v>
      </c>
      <c r="H13072" s="21" t="s">
        <v>18</v>
      </c>
      <c r="K13072" s="33">
        <v>67</v>
      </c>
      <c r="L13072" s="37">
        <v>731</v>
      </c>
      <c r="N13072" s="33">
        <v>8</v>
      </c>
      <c r="O13072" s="37">
        <v>731</v>
      </c>
    </row>
    <row r="13073" spans="3:15" x14ac:dyDescent="0.25">
      <c r="C13073" s="1">
        <v>1</v>
      </c>
      <c r="D13073" s="1">
        <v>1</v>
      </c>
      <c r="E13073" s="1">
        <v>1</v>
      </c>
      <c r="F13073" s="16">
        <v>13064</v>
      </c>
      <c r="G13073" s="17" t="s">
        <v>3181</v>
      </c>
      <c r="H13073" s="18" t="s">
        <v>18</v>
      </c>
      <c r="K13073" s="32">
        <v>78</v>
      </c>
      <c r="L13073" s="36">
        <v>731</v>
      </c>
      <c r="N13073" s="32">
        <v>24</v>
      </c>
      <c r="O13073" s="36">
        <v>731</v>
      </c>
    </row>
    <row r="13074" spans="3:15" x14ac:dyDescent="0.25">
      <c r="C13074" s="1">
        <v>1</v>
      </c>
      <c r="D13074" s="1">
        <v>1</v>
      </c>
      <c r="E13074" s="1">
        <v>1</v>
      </c>
      <c r="F13074" s="19">
        <v>13065</v>
      </c>
      <c r="G13074" s="20" t="s">
        <v>3181</v>
      </c>
      <c r="H13074" s="21" t="s">
        <v>18</v>
      </c>
      <c r="K13074" s="33">
        <v>101</v>
      </c>
      <c r="L13074" s="37">
        <v>731</v>
      </c>
      <c r="N13074" s="33">
        <v>20</v>
      </c>
      <c r="O13074" s="37">
        <v>731</v>
      </c>
    </row>
    <row r="13075" spans="3:15" x14ac:dyDescent="0.25">
      <c r="C13075" s="1">
        <v>1</v>
      </c>
      <c r="D13075" s="1">
        <v>1</v>
      </c>
      <c r="E13075" s="1">
        <v>1</v>
      </c>
      <c r="F13075" s="16">
        <v>13066</v>
      </c>
      <c r="G13075" s="17" t="s">
        <v>3181</v>
      </c>
      <c r="H13075" s="18" t="s">
        <v>19</v>
      </c>
      <c r="K13075" s="32">
        <v>108</v>
      </c>
      <c r="L13075" s="36">
        <v>731</v>
      </c>
      <c r="N13075" s="32">
        <v>30</v>
      </c>
      <c r="O13075" s="36">
        <v>731</v>
      </c>
    </row>
    <row r="13076" spans="3:15" x14ac:dyDescent="0.25">
      <c r="C13076" s="1">
        <v>1</v>
      </c>
      <c r="D13076" s="1">
        <v>1</v>
      </c>
      <c r="E13076" s="1">
        <v>1</v>
      </c>
      <c r="F13076" s="19">
        <v>13067</v>
      </c>
      <c r="G13076" s="20" t="s">
        <v>3181</v>
      </c>
      <c r="H13076" s="21" t="s">
        <v>19</v>
      </c>
      <c r="K13076" s="33">
        <v>90</v>
      </c>
      <c r="L13076" s="37">
        <v>731</v>
      </c>
      <c r="N13076" s="33">
        <v>20</v>
      </c>
      <c r="O13076" s="37">
        <v>731</v>
      </c>
    </row>
    <row r="13077" spans="3:15" x14ac:dyDescent="0.25">
      <c r="C13077" s="1">
        <v>1</v>
      </c>
      <c r="D13077" s="1">
        <v>1</v>
      </c>
      <c r="E13077" s="1">
        <v>1</v>
      </c>
      <c r="F13077" s="16">
        <v>13068</v>
      </c>
      <c r="G13077" s="17" t="s">
        <v>3181</v>
      </c>
      <c r="H13077" s="18" t="s">
        <v>18</v>
      </c>
      <c r="K13077" s="32">
        <v>78</v>
      </c>
      <c r="L13077" s="36">
        <v>731</v>
      </c>
      <c r="N13077" s="32">
        <v>23</v>
      </c>
      <c r="O13077" s="36">
        <v>731</v>
      </c>
    </row>
    <row r="13078" spans="3:15" x14ac:dyDescent="0.25">
      <c r="C13078" s="1">
        <v>1</v>
      </c>
      <c r="D13078" s="1">
        <v>1</v>
      </c>
      <c r="E13078" s="1">
        <v>1</v>
      </c>
      <c r="F13078" s="19">
        <v>13069</v>
      </c>
      <c r="G13078" s="20" t="s">
        <v>3264</v>
      </c>
      <c r="H13078" s="21" t="s">
        <v>18</v>
      </c>
      <c r="K13078" s="33">
        <v>80</v>
      </c>
      <c r="L13078" s="37">
        <v>731</v>
      </c>
      <c r="N13078" s="33">
        <v>15</v>
      </c>
      <c r="O13078" s="37">
        <v>731</v>
      </c>
    </row>
    <row r="13079" spans="3:15" x14ac:dyDescent="0.25">
      <c r="C13079" s="1">
        <v>1</v>
      </c>
      <c r="D13079" s="1">
        <v>1</v>
      </c>
      <c r="E13079" s="1">
        <v>1</v>
      </c>
      <c r="F13079" s="16">
        <v>13070</v>
      </c>
      <c r="G13079" s="17" t="s">
        <v>3264</v>
      </c>
      <c r="H13079" s="18" t="s">
        <v>19</v>
      </c>
      <c r="K13079" s="32">
        <v>74</v>
      </c>
      <c r="L13079" s="36">
        <v>731</v>
      </c>
      <c r="N13079" s="32">
        <v>13</v>
      </c>
      <c r="O13079" s="36">
        <v>731</v>
      </c>
    </row>
    <row r="13080" spans="3:15" x14ac:dyDescent="0.25">
      <c r="C13080" s="1">
        <v>1</v>
      </c>
      <c r="D13080" s="1">
        <v>1</v>
      </c>
      <c r="E13080" s="1">
        <v>1</v>
      </c>
      <c r="F13080" s="19">
        <v>13071</v>
      </c>
      <c r="G13080" s="20" t="s">
        <v>3264</v>
      </c>
      <c r="H13080" s="21" t="s">
        <v>19</v>
      </c>
      <c r="K13080" s="33">
        <v>74</v>
      </c>
      <c r="L13080" s="37">
        <v>731</v>
      </c>
      <c r="N13080" s="33">
        <v>17</v>
      </c>
      <c r="O13080" s="37">
        <v>731</v>
      </c>
    </row>
    <row r="13081" spans="3:15" x14ac:dyDescent="0.25">
      <c r="C13081" s="1">
        <v>1</v>
      </c>
      <c r="D13081" s="1">
        <v>1</v>
      </c>
      <c r="E13081" s="1">
        <v>1</v>
      </c>
      <c r="F13081" s="16">
        <v>13072</v>
      </c>
      <c r="G13081" s="17" t="s">
        <v>3264</v>
      </c>
      <c r="H13081" s="18" t="s">
        <v>18</v>
      </c>
      <c r="K13081" s="32">
        <v>62</v>
      </c>
      <c r="L13081" s="36">
        <v>731</v>
      </c>
      <c r="N13081" s="32">
        <v>13</v>
      </c>
      <c r="O13081" s="36">
        <v>731</v>
      </c>
    </row>
    <row r="13082" spans="3:15" x14ac:dyDescent="0.25">
      <c r="C13082" s="1">
        <v>1</v>
      </c>
      <c r="D13082" s="1">
        <v>1</v>
      </c>
      <c r="E13082" s="1">
        <v>1</v>
      </c>
      <c r="F13082" s="19">
        <v>13073</v>
      </c>
      <c r="G13082" s="20" t="s">
        <v>3264</v>
      </c>
      <c r="H13082" s="21" t="s">
        <v>18</v>
      </c>
      <c r="K13082" s="33">
        <v>72</v>
      </c>
      <c r="L13082" s="37">
        <v>731</v>
      </c>
      <c r="N13082" s="33">
        <v>15</v>
      </c>
      <c r="O13082" s="37">
        <v>731</v>
      </c>
    </row>
    <row r="13083" spans="3:15" x14ac:dyDescent="0.25">
      <c r="C13083" s="1">
        <v>1</v>
      </c>
      <c r="D13083" s="1">
        <v>1</v>
      </c>
      <c r="E13083" s="1">
        <v>1</v>
      </c>
      <c r="F13083" s="16">
        <v>13074</v>
      </c>
      <c r="G13083" s="17" t="s">
        <v>3181</v>
      </c>
      <c r="H13083" s="18" t="s">
        <v>19</v>
      </c>
      <c r="K13083" s="32">
        <v>98</v>
      </c>
      <c r="L13083" s="36">
        <v>732</v>
      </c>
      <c r="N13083" s="32">
        <v>23</v>
      </c>
      <c r="O13083" s="36">
        <v>732</v>
      </c>
    </row>
    <row r="13084" spans="3:15" x14ac:dyDescent="0.25">
      <c r="C13084" s="1">
        <v>1</v>
      </c>
      <c r="D13084" s="1">
        <v>1</v>
      </c>
      <c r="E13084" s="1">
        <v>1</v>
      </c>
      <c r="F13084" s="19">
        <v>13075</v>
      </c>
      <c r="G13084" s="20" t="s">
        <v>3264</v>
      </c>
      <c r="H13084" s="21" t="s">
        <v>18</v>
      </c>
      <c r="K13084" s="33">
        <v>101</v>
      </c>
      <c r="L13084" s="37">
        <v>732</v>
      </c>
      <c r="N13084" s="33">
        <v>25</v>
      </c>
      <c r="O13084" s="37">
        <v>732</v>
      </c>
    </row>
    <row r="13085" spans="3:15" x14ac:dyDescent="0.25">
      <c r="C13085" s="1">
        <v>1</v>
      </c>
      <c r="D13085" s="1">
        <v>1</v>
      </c>
      <c r="E13085" s="1">
        <v>1</v>
      </c>
      <c r="F13085" s="16">
        <v>13076</v>
      </c>
      <c r="G13085" s="17" t="s">
        <v>3264</v>
      </c>
      <c r="H13085" s="18" t="s">
        <v>19</v>
      </c>
      <c r="K13085" s="32">
        <v>97</v>
      </c>
      <c r="L13085" s="36">
        <v>732</v>
      </c>
      <c r="N13085" s="32">
        <v>26</v>
      </c>
      <c r="O13085" s="36">
        <v>732</v>
      </c>
    </row>
    <row r="13086" spans="3:15" x14ac:dyDescent="0.25">
      <c r="C13086" s="1">
        <v>1</v>
      </c>
      <c r="D13086" s="1">
        <v>1</v>
      </c>
      <c r="E13086" s="1">
        <v>1</v>
      </c>
      <c r="F13086" s="19">
        <v>13077</v>
      </c>
      <c r="G13086" s="20" t="s">
        <v>3264</v>
      </c>
      <c r="H13086" s="21" t="s">
        <v>18</v>
      </c>
      <c r="K13086" s="33">
        <v>64</v>
      </c>
      <c r="L13086" s="37">
        <v>732</v>
      </c>
      <c r="N13086" s="33">
        <v>12</v>
      </c>
      <c r="O13086" s="37">
        <v>732</v>
      </c>
    </row>
    <row r="13087" spans="3:15" x14ac:dyDescent="0.25">
      <c r="C13087" s="1">
        <v>1</v>
      </c>
      <c r="D13087" s="1">
        <v>1</v>
      </c>
      <c r="E13087" s="1">
        <v>1</v>
      </c>
      <c r="F13087" s="16">
        <v>13078</v>
      </c>
      <c r="G13087" s="17" t="s">
        <v>3181</v>
      </c>
      <c r="H13087" s="18" t="s">
        <v>19</v>
      </c>
      <c r="K13087" s="32">
        <v>73</v>
      </c>
      <c r="L13087" s="36">
        <v>732</v>
      </c>
      <c r="N13087" s="32">
        <v>13</v>
      </c>
      <c r="O13087" s="36">
        <v>732</v>
      </c>
    </row>
    <row r="13088" spans="3:15" x14ac:dyDescent="0.25">
      <c r="C13088" s="1">
        <v>1</v>
      </c>
      <c r="D13088" s="1">
        <v>1</v>
      </c>
      <c r="E13088" s="1">
        <v>1</v>
      </c>
      <c r="F13088" s="19">
        <v>13079</v>
      </c>
      <c r="G13088" s="20" t="s">
        <v>3264</v>
      </c>
      <c r="H13088" s="21" t="s">
        <v>18</v>
      </c>
      <c r="K13088" s="33">
        <v>81</v>
      </c>
      <c r="L13088" s="37">
        <v>732</v>
      </c>
      <c r="N13088" s="33">
        <v>12</v>
      </c>
      <c r="O13088" s="37">
        <v>732</v>
      </c>
    </row>
    <row r="13089" spans="3:15" x14ac:dyDescent="0.25">
      <c r="C13089" s="1">
        <v>1</v>
      </c>
      <c r="D13089" s="1">
        <v>1</v>
      </c>
      <c r="E13089" s="1">
        <v>1</v>
      </c>
      <c r="F13089" s="16">
        <v>13080</v>
      </c>
      <c r="G13089" s="17" t="s">
        <v>3181</v>
      </c>
      <c r="H13089" s="18" t="s">
        <v>19</v>
      </c>
      <c r="K13089" s="32">
        <v>78</v>
      </c>
      <c r="L13089" s="36">
        <v>732</v>
      </c>
      <c r="N13089" s="32">
        <v>27</v>
      </c>
      <c r="O13089" s="36">
        <v>732</v>
      </c>
    </row>
    <row r="13090" spans="3:15" x14ac:dyDescent="0.25">
      <c r="C13090" s="1">
        <v>1</v>
      </c>
      <c r="D13090" s="1">
        <v>1</v>
      </c>
      <c r="E13090" s="1">
        <v>1</v>
      </c>
      <c r="F13090" s="19">
        <v>13081</v>
      </c>
      <c r="G13090" s="20" t="s">
        <v>3264</v>
      </c>
      <c r="H13090" s="21" t="s">
        <v>19</v>
      </c>
      <c r="K13090" s="33">
        <v>69</v>
      </c>
      <c r="L13090" s="37">
        <v>732</v>
      </c>
      <c r="N13090" s="33">
        <v>14</v>
      </c>
      <c r="O13090" s="37">
        <v>732</v>
      </c>
    </row>
    <row r="13091" spans="3:15" x14ac:dyDescent="0.25">
      <c r="C13091" s="1">
        <v>1</v>
      </c>
      <c r="D13091" s="1">
        <v>1</v>
      </c>
      <c r="E13091" s="1">
        <v>1</v>
      </c>
      <c r="F13091" s="16">
        <v>13082</v>
      </c>
      <c r="G13091" s="17" t="s">
        <v>3264</v>
      </c>
      <c r="H13091" s="18" t="s">
        <v>19</v>
      </c>
      <c r="K13091" s="32">
        <v>78</v>
      </c>
      <c r="L13091" s="36">
        <v>732</v>
      </c>
      <c r="N13091" s="32">
        <v>21</v>
      </c>
      <c r="O13091" s="36">
        <v>732</v>
      </c>
    </row>
    <row r="13092" spans="3:15" x14ac:dyDescent="0.25">
      <c r="C13092" s="1">
        <v>1</v>
      </c>
      <c r="D13092" s="1">
        <v>1</v>
      </c>
      <c r="E13092" s="1">
        <v>1</v>
      </c>
      <c r="F13092" s="19">
        <v>13083</v>
      </c>
      <c r="G13092" s="20" t="s">
        <v>3264</v>
      </c>
      <c r="H13092" s="21" t="s">
        <v>18</v>
      </c>
      <c r="K13092" s="33">
        <v>67</v>
      </c>
      <c r="L13092" s="37">
        <v>732</v>
      </c>
      <c r="N13092" s="33">
        <v>19</v>
      </c>
      <c r="O13092" s="37">
        <v>732</v>
      </c>
    </row>
    <row r="13093" spans="3:15" x14ac:dyDescent="0.25">
      <c r="C13093" s="1">
        <v>1</v>
      </c>
      <c r="D13093" s="1">
        <v>1</v>
      </c>
      <c r="E13093" s="1">
        <v>1</v>
      </c>
      <c r="F13093" s="16">
        <v>13084</v>
      </c>
      <c r="G13093" s="17" t="s">
        <v>3264</v>
      </c>
      <c r="H13093" s="18" t="s">
        <v>19</v>
      </c>
      <c r="K13093" s="32">
        <v>73</v>
      </c>
      <c r="L13093" s="36">
        <v>732</v>
      </c>
      <c r="N13093" s="32">
        <v>29</v>
      </c>
      <c r="O13093" s="36">
        <v>732</v>
      </c>
    </row>
    <row r="13094" spans="3:15" x14ac:dyDescent="0.25">
      <c r="C13094" s="1">
        <v>1</v>
      </c>
      <c r="D13094" s="1">
        <v>1</v>
      </c>
      <c r="E13094" s="1">
        <v>1</v>
      </c>
      <c r="F13094" s="19">
        <v>13085</v>
      </c>
      <c r="G13094" s="20" t="s">
        <v>3264</v>
      </c>
      <c r="H13094" s="21" t="s">
        <v>18</v>
      </c>
      <c r="K13094" s="33">
        <v>57</v>
      </c>
      <c r="L13094" s="37">
        <v>732</v>
      </c>
      <c r="N13094" s="33">
        <v>16</v>
      </c>
      <c r="O13094" s="37">
        <v>732</v>
      </c>
    </row>
    <row r="13095" spans="3:15" x14ac:dyDescent="0.25">
      <c r="C13095" s="1">
        <v>1</v>
      </c>
      <c r="D13095" s="1">
        <v>1</v>
      </c>
      <c r="E13095" s="1">
        <v>1</v>
      </c>
      <c r="F13095" s="16">
        <v>13086</v>
      </c>
      <c r="G13095" s="17" t="s">
        <v>3264</v>
      </c>
      <c r="H13095" s="18" t="s">
        <v>18</v>
      </c>
      <c r="K13095" s="32">
        <v>65</v>
      </c>
      <c r="L13095" s="36">
        <v>732</v>
      </c>
      <c r="N13095" s="32">
        <v>16</v>
      </c>
      <c r="O13095" s="36">
        <v>732</v>
      </c>
    </row>
    <row r="13096" spans="3:15" x14ac:dyDescent="0.25">
      <c r="C13096" s="1">
        <v>1</v>
      </c>
      <c r="D13096" s="1">
        <v>1</v>
      </c>
      <c r="E13096" s="1">
        <v>1</v>
      </c>
      <c r="F13096" s="19">
        <v>13087</v>
      </c>
      <c r="G13096" s="20" t="s">
        <v>3181</v>
      </c>
      <c r="H13096" s="21" t="s">
        <v>19</v>
      </c>
      <c r="K13096" s="33">
        <v>119</v>
      </c>
      <c r="L13096" s="37">
        <v>733</v>
      </c>
      <c r="N13096" s="33">
        <v>25</v>
      </c>
      <c r="O13096" s="37">
        <v>733</v>
      </c>
    </row>
    <row r="13097" spans="3:15" x14ac:dyDescent="0.25">
      <c r="C13097" s="1">
        <v>1</v>
      </c>
      <c r="D13097" s="1">
        <v>1</v>
      </c>
      <c r="E13097" s="1">
        <v>1</v>
      </c>
      <c r="F13097" s="16">
        <v>13088</v>
      </c>
      <c r="G13097" s="17" t="s">
        <v>3264</v>
      </c>
      <c r="H13097" s="18" t="s">
        <v>19</v>
      </c>
      <c r="K13097" s="32">
        <v>105</v>
      </c>
      <c r="L13097" s="36">
        <v>733</v>
      </c>
      <c r="N13097" s="32">
        <v>14</v>
      </c>
      <c r="O13097" s="36">
        <v>733</v>
      </c>
    </row>
    <row r="13098" spans="3:15" x14ac:dyDescent="0.25">
      <c r="C13098" s="1">
        <v>1</v>
      </c>
      <c r="D13098" s="1">
        <v>1</v>
      </c>
      <c r="E13098" s="1">
        <v>1</v>
      </c>
      <c r="F13098" s="19">
        <v>13089</v>
      </c>
      <c r="G13098" s="20" t="s">
        <v>3182</v>
      </c>
      <c r="H13098" s="21" t="s">
        <v>18</v>
      </c>
      <c r="K13098" s="33">
        <v>87</v>
      </c>
      <c r="L13098" s="37">
        <v>733</v>
      </c>
      <c r="N13098" s="33">
        <v>23</v>
      </c>
      <c r="O13098" s="37">
        <v>733</v>
      </c>
    </row>
    <row r="13099" spans="3:15" x14ac:dyDescent="0.25">
      <c r="C13099" s="1">
        <v>1</v>
      </c>
      <c r="D13099" s="1">
        <v>1</v>
      </c>
      <c r="E13099" s="1">
        <v>1</v>
      </c>
      <c r="F13099" s="16">
        <v>13090</v>
      </c>
      <c r="G13099" s="17" t="s">
        <v>3264</v>
      </c>
      <c r="H13099" s="18" t="s">
        <v>18</v>
      </c>
      <c r="K13099" s="32">
        <v>93</v>
      </c>
      <c r="L13099" s="36">
        <v>733</v>
      </c>
      <c r="N13099" s="32">
        <v>27</v>
      </c>
      <c r="O13099" s="36">
        <v>733</v>
      </c>
    </row>
    <row r="13100" spans="3:15" x14ac:dyDescent="0.25">
      <c r="C13100" s="1">
        <v>1</v>
      </c>
      <c r="D13100" s="1">
        <v>1</v>
      </c>
      <c r="E13100" s="1">
        <v>1</v>
      </c>
      <c r="F13100" s="19">
        <v>13091</v>
      </c>
      <c r="G13100" s="20" t="s">
        <v>3264</v>
      </c>
      <c r="H13100" s="21" t="s">
        <v>19</v>
      </c>
      <c r="K13100" s="33">
        <v>82</v>
      </c>
      <c r="L13100" s="37">
        <v>733</v>
      </c>
      <c r="N13100" s="33">
        <v>19</v>
      </c>
      <c r="O13100" s="37">
        <v>733</v>
      </c>
    </row>
    <row r="13101" spans="3:15" x14ac:dyDescent="0.25">
      <c r="C13101" s="1">
        <v>1</v>
      </c>
      <c r="D13101" s="1">
        <v>1</v>
      </c>
      <c r="E13101" s="1">
        <v>1</v>
      </c>
      <c r="F13101" s="16">
        <v>13092</v>
      </c>
      <c r="G13101" s="17" t="s">
        <v>3181</v>
      </c>
      <c r="H13101" s="18" t="s">
        <v>19</v>
      </c>
      <c r="K13101" s="32">
        <v>91</v>
      </c>
      <c r="L13101" s="36">
        <v>733</v>
      </c>
      <c r="N13101" s="32">
        <v>26</v>
      </c>
      <c r="O13101" s="36">
        <v>733</v>
      </c>
    </row>
    <row r="13102" spans="3:15" x14ac:dyDescent="0.25">
      <c r="C13102" s="1">
        <v>1</v>
      </c>
      <c r="D13102" s="1">
        <v>1</v>
      </c>
      <c r="E13102" s="1">
        <v>1</v>
      </c>
      <c r="F13102" s="19">
        <v>13093</v>
      </c>
      <c r="G13102" s="20" t="s">
        <v>3182</v>
      </c>
      <c r="H13102" s="21" t="s">
        <v>18</v>
      </c>
      <c r="K13102" s="33">
        <v>71</v>
      </c>
      <c r="L13102" s="37">
        <v>733</v>
      </c>
      <c r="N13102" s="33">
        <v>10</v>
      </c>
      <c r="O13102" s="37">
        <v>733</v>
      </c>
    </row>
    <row r="13103" spans="3:15" x14ac:dyDescent="0.25">
      <c r="C13103" s="1">
        <v>1</v>
      </c>
      <c r="D13103" s="1">
        <v>1</v>
      </c>
      <c r="E13103" s="1">
        <v>1</v>
      </c>
      <c r="F13103" s="16">
        <v>13094</v>
      </c>
      <c r="G13103" s="17" t="s">
        <v>3264</v>
      </c>
      <c r="H13103" s="18" t="s">
        <v>18</v>
      </c>
      <c r="K13103" s="32">
        <v>67</v>
      </c>
      <c r="L13103" s="36">
        <v>733</v>
      </c>
      <c r="N13103" s="32">
        <v>12</v>
      </c>
      <c r="O13103" s="36">
        <v>733</v>
      </c>
    </row>
    <row r="13104" spans="3:15" x14ac:dyDescent="0.25">
      <c r="C13104" s="1">
        <v>1</v>
      </c>
      <c r="D13104" s="1">
        <v>1</v>
      </c>
      <c r="E13104" s="1">
        <v>1</v>
      </c>
      <c r="F13104" s="19">
        <v>13095</v>
      </c>
      <c r="G13104" s="20" t="s">
        <v>3181</v>
      </c>
      <c r="H13104" s="21" t="s">
        <v>18</v>
      </c>
      <c r="K13104" s="33">
        <v>71</v>
      </c>
      <c r="L13104" s="37">
        <v>733</v>
      </c>
      <c r="N13104" s="33">
        <v>20</v>
      </c>
      <c r="O13104" s="37">
        <v>733</v>
      </c>
    </row>
    <row r="13105" spans="3:15" x14ac:dyDescent="0.25">
      <c r="C13105" s="1">
        <v>1</v>
      </c>
      <c r="D13105" s="1">
        <v>1</v>
      </c>
      <c r="E13105" s="1">
        <v>1</v>
      </c>
      <c r="F13105" s="16">
        <v>13096</v>
      </c>
      <c r="G13105" s="17" t="s">
        <v>3264</v>
      </c>
      <c r="H13105" s="18" t="s">
        <v>19</v>
      </c>
      <c r="K13105" s="32">
        <v>75</v>
      </c>
      <c r="L13105" s="36">
        <v>733</v>
      </c>
      <c r="N13105" s="32">
        <v>22</v>
      </c>
      <c r="O13105" s="36">
        <v>733</v>
      </c>
    </row>
    <row r="13106" spans="3:15" x14ac:dyDescent="0.25">
      <c r="C13106" s="1">
        <v>1</v>
      </c>
      <c r="D13106" s="1">
        <v>1</v>
      </c>
      <c r="E13106" s="1">
        <v>1</v>
      </c>
      <c r="F13106" s="19">
        <v>13097</v>
      </c>
      <c r="G13106" s="20" t="s">
        <v>3264</v>
      </c>
      <c r="H13106" s="21" t="s">
        <v>18</v>
      </c>
      <c r="K13106" s="33">
        <v>59</v>
      </c>
      <c r="L13106" s="37">
        <v>733</v>
      </c>
      <c r="N13106" s="33">
        <v>16</v>
      </c>
      <c r="O13106" s="37">
        <v>733</v>
      </c>
    </row>
    <row r="13107" spans="3:15" x14ac:dyDescent="0.25">
      <c r="C13107" s="1">
        <v>1</v>
      </c>
      <c r="D13107" s="1">
        <v>1</v>
      </c>
      <c r="E13107" s="1">
        <v>1</v>
      </c>
      <c r="F13107" s="16">
        <v>13098</v>
      </c>
      <c r="G13107" s="17" t="s">
        <v>3181</v>
      </c>
      <c r="H13107" s="18" t="s">
        <v>18</v>
      </c>
      <c r="K13107" s="32">
        <v>78</v>
      </c>
      <c r="L13107" s="36">
        <v>733</v>
      </c>
      <c r="N13107" s="32">
        <v>20</v>
      </c>
      <c r="O13107" s="36">
        <v>733</v>
      </c>
    </row>
    <row r="13108" spans="3:15" x14ac:dyDescent="0.25">
      <c r="C13108" s="1">
        <v>1</v>
      </c>
      <c r="D13108" s="1">
        <v>1</v>
      </c>
      <c r="E13108" s="1">
        <v>1</v>
      </c>
      <c r="F13108" s="19">
        <v>13099</v>
      </c>
      <c r="G13108" s="20" t="s">
        <v>3182</v>
      </c>
      <c r="H13108" s="21" t="s">
        <v>19</v>
      </c>
      <c r="K13108" s="33">
        <v>85</v>
      </c>
      <c r="L13108" s="37">
        <v>733</v>
      </c>
      <c r="N13108" s="33">
        <v>25</v>
      </c>
      <c r="O13108" s="37">
        <v>733</v>
      </c>
    </row>
    <row r="13109" spans="3:15" x14ac:dyDescent="0.25">
      <c r="C13109" s="1">
        <v>1</v>
      </c>
      <c r="D13109" s="1">
        <v>1</v>
      </c>
      <c r="E13109" s="1">
        <v>1</v>
      </c>
      <c r="F13109" s="16">
        <v>13100</v>
      </c>
      <c r="G13109" s="17" t="s">
        <v>3264</v>
      </c>
      <c r="H13109" s="18" t="s">
        <v>19</v>
      </c>
      <c r="K13109" s="32">
        <v>53</v>
      </c>
      <c r="L13109" s="36">
        <v>733</v>
      </c>
      <c r="N13109" s="32">
        <v>6</v>
      </c>
      <c r="O13109" s="36">
        <v>733</v>
      </c>
    </row>
    <row r="13110" spans="3:15" x14ac:dyDescent="0.25">
      <c r="C13110" s="1">
        <v>1</v>
      </c>
      <c r="D13110" s="1">
        <v>1</v>
      </c>
      <c r="E13110" s="1">
        <v>1</v>
      </c>
      <c r="F13110" s="19">
        <v>13101</v>
      </c>
      <c r="G13110" s="20" t="s">
        <v>3182</v>
      </c>
      <c r="H13110" s="21" t="s">
        <v>19</v>
      </c>
      <c r="K13110" s="33">
        <v>64</v>
      </c>
      <c r="L13110" s="37">
        <v>733</v>
      </c>
      <c r="N13110" s="33">
        <v>19</v>
      </c>
      <c r="O13110" s="37">
        <v>733</v>
      </c>
    </row>
    <row r="13111" spans="3:15" x14ac:dyDescent="0.25">
      <c r="C13111" s="1">
        <v>1</v>
      </c>
      <c r="D13111" s="1">
        <v>1</v>
      </c>
      <c r="E13111" s="1">
        <v>1</v>
      </c>
      <c r="F13111" s="16">
        <v>13102</v>
      </c>
      <c r="G13111" s="17" t="s">
        <v>3182</v>
      </c>
      <c r="H13111" s="18" t="s">
        <v>18</v>
      </c>
      <c r="K13111" s="32">
        <v>113</v>
      </c>
      <c r="L13111" s="36">
        <v>734</v>
      </c>
      <c r="N13111" s="32">
        <v>30</v>
      </c>
      <c r="O13111" s="36">
        <v>734</v>
      </c>
    </row>
    <row r="13112" spans="3:15" x14ac:dyDescent="0.25">
      <c r="C13112" s="1">
        <v>1</v>
      </c>
      <c r="D13112" s="1">
        <v>1</v>
      </c>
      <c r="E13112" s="1">
        <v>1</v>
      </c>
      <c r="F13112" s="19">
        <v>13103</v>
      </c>
      <c r="G13112" s="20" t="s">
        <v>3264</v>
      </c>
      <c r="H13112" s="21" t="s">
        <v>19</v>
      </c>
      <c r="K13112" s="33">
        <v>99</v>
      </c>
      <c r="L13112" s="37">
        <v>734</v>
      </c>
      <c r="N13112" s="33">
        <v>18</v>
      </c>
      <c r="O13112" s="37">
        <v>734</v>
      </c>
    </row>
    <row r="13113" spans="3:15" x14ac:dyDescent="0.25">
      <c r="C13113" s="1">
        <v>1</v>
      </c>
      <c r="D13113" s="1">
        <v>1</v>
      </c>
      <c r="E13113" s="1">
        <v>1</v>
      </c>
      <c r="F13113" s="16">
        <v>13104</v>
      </c>
      <c r="G13113" s="17" t="s">
        <v>3264</v>
      </c>
      <c r="H13113" s="18" t="s">
        <v>19</v>
      </c>
      <c r="K13113" s="32">
        <v>81</v>
      </c>
      <c r="L13113" s="36">
        <v>734</v>
      </c>
      <c r="N13113" s="32">
        <v>21</v>
      </c>
      <c r="O13113" s="36">
        <v>734</v>
      </c>
    </row>
    <row r="13114" spans="3:15" x14ac:dyDescent="0.25">
      <c r="C13114" s="1">
        <v>1</v>
      </c>
      <c r="D13114" s="1">
        <v>1</v>
      </c>
      <c r="E13114" s="1">
        <v>1</v>
      </c>
      <c r="F13114" s="19">
        <v>13105</v>
      </c>
      <c r="G13114" s="20" t="s">
        <v>3181</v>
      </c>
      <c r="H13114" s="21" t="s">
        <v>19</v>
      </c>
      <c r="K13114" s="33">
        <v>106</v>
      </c>
      <c r="L13114" s="37">
        <v>735</v>
      </c>
      <c r="N13114" s="33">
        <v>16</v>
      </c>
      <c r="O13114" s="37">
        <v>735</v>
      </c>
    </row>
    <row r="13115" spans="3:15" x14ac:dyDescent="0.25">
      <c r="C13115" s="1">
        <v>1</v>
      </c>
      <c r="D13115" s="1">
        <v>1</v>
      </c>
      <c r="E13115" s="1">
        <v>1</v>
      </c>
      <c r="F13115" s="16">
        <v>13106</v>
      </c>
      <c r="G13115" s="17" t="s">
        <v>3264</v>
      </c>
      <c r="H13115" s="18" t="s">
        <v>19</v>
      </c>
      <c r="K13115" s="32">
        <v>88</v>
      </c>
      <c r="L13115" s="36">
        <v>735</v>
      </c>
      <c r="N13115" s="32">
        <v>25</v>
      </c>
      <c r="O13115" s="36">
        <v>735</v>
      </c>
    </row>
    <row r="13116" spans="3:15" x14ac:dyDescent="0.25">
      <c r="C13116" s="1">
        <v>1</v>
      </c>
      <c r="D13116" s="1">
        <v>1</v>
      </c>
      <c r="E13116" s="1">
        <v>1</v>
      </c>
      <c r="F13116" s="19">
        <v>13107</v>
      </c>
      <c r="G13116" s="20" t="s">
        <v>3264</v>
      </c>
      <c r="H13116" s="21" t="s">
        <v>19</v>
      </c>
      <c r="K13116" s="33">
        <v>86</v>
      </c>
      <c r="L13116" s="37">
        <v>735</v>
      </c>
      <c r="N13116" s="33">
        <v>23</v>
      </c>
      <c r="O13116" s="37">
        <v>735</v>
      </c>
    </row>
    <row r="13117" spans="3:15" x14ac:dyDescent="0.25">
      <c r="C13117" s="1">
        <v>1</v>
      </c>
      <c r="D13117" s="1">
        <v>1</v>
      </c>
      <c r="E13117" s="1">
        <v>1</v>
      </c>
      <c r="F13117" s="16">
        <v>13108</v>
      </c>
      <c r="G13117" s="17" t="s">
        <v>3264</v>
      </c>
      <c r="H13117" s="18" t="s">
        <v>19</v>
      </c>
      <c r="K13117" s="32">
        <v>78</v>
      </c>
      <c r="L13117" s="36">
        <v>735</v>
      </c>
      <c r="N13117" s="32">
        <v>21</v>
      </c>
      <c r="O13117" s="36">
        <v>735</v>
      </c>
    </row>
    <row r="13118" spans="3:15" x14ac:dyDescent="0.25">
      <c r="C13118" s="1">
        <v>1</v>
      </c>
      <c r="D13118" s="1">
        <v>1</v>
      </c>
      <c r="E13118" s="1">
        <v>1</v>
      </c>
      <c r="F13118" s="19">
        <v>13109</v>
      </c>
      <c r="G13118" s="20" t="s">
        <v>3181</v>
      </c>
      <c r="H13118" s="21" t="s">
        <v>18</v>
      </c>
      <c r="K13118" s="33">
        <v>68</v>
      </c>
      <c r="L13118" s="37">
        <v>735</v>
      </c>
      <c r="N13118" s="33">
        <v>21</v>
      </c>
      <c r="O13118" s="37">
        <v>735</v>
      </c>
    </row>
    <row r="13119" spans="3:15" x14ac:dyDescent="0.25">
      <c r="C13119" s="1">
        <v>1</v>
      </c>
      <c r="D13119" s="1">
        <v>1</v>
      </c>
      <c r="E13119" s="1">
        <v>1</v>
      </c>
      <c r="F13119" s="16">
        <v>13110</v>
      </c>
      <c r="G13119" s="17" t="s">
        <v>3182</v>
      </c>
      <c r="H13119" s="18" t="s">
        <v>19</v>
      </c>
      <c r="K13119" s="32">
        <v>79</v>
      </c>
      <c r="L13119" s="36">
        <v>735</v>
      </c>
      <c r="N13119" s="32">
        <v>20</v>
      </c>
      <c r="O13119" s="36">
        <v>735</v>
      </c>
    </row>
    <row r="13120" spans="3:15" x14ac:dyDescent="0.25">
      <c r="C13120" s="1">
        <v>1</v>
      </c>
      <c r="D13120" s="1">
        <v>1</v>
      </c>
      <c r="E13120" s="1">
        <v>1</v>
      </c>
      <c r="F13120" s="19">
        <v>13111</v>
      </c>
      <c r="G13120" s="20" t="s">
        <v>3182</v>
      </c>
      <c r="H13120" s="21" t="s">
        <v>19</v>
      </c>
      <c r="K13120" s="33">
        <v>70</v>
      </c>
      <c r="L13120" s="37">
        <v>735</v>
      </c>
      <c r="N13120" s="33">
        <v>20</v>
      </c>
      <c r="O13120" s="37">
        <v>735</v>
      </c>
    </row>
    <row r="13121" spans="3:15" x14ac:dyDescent="0.25">
      <c r="C13121" s="1">
        <v>1</v>
      </c>
      <c r="D13121" s="1">
        <v>1</v>
      </c>
      <c r="E13121" s="1">
        <v>1</v>
      </c>
      <c r="F13121" s="16">
        <v>13112</v>
      </c>
      <c r="G13121" s="17" t="s">
        <v>3264</v>
      </c>
      <c r="H13121" s="18" t="s">
        <v>18</v>
      </c>
      <c r="K13121" s="32">
        <v>69</v>
      </c>
      <c r="L13121" s="36">
        <v>735</v>
      </c>
      <c r="N13121" s="32">
        <v>18</v>
      </c>
      <c r="O13121" s="36">
        <v>735</v>
      </c>
    </row>
    <row r="13122" spans="3:15" x14ac:dyDescent="0.25">
      <c r="C13122" s="1">
        <v>1</v>
      </c>
      <c r="D13122" s="1">
        <v>1</v>
      </c>
      <c r="E13122" s="1">
        <v>1</v>
      </c>
      <c r="F13122" s="19">
        <v>13113</v>
      </c>
      <c r="G13122" s="20" t="s">
        <v>3181</v>
      </c>
      <c r="H13122" s="21" t="s">
        <v>18</v>
      </c>
      <c r="K13122" s="33">
        <v>69</v>
      </c>
      <c r="L13122" s="37">
        <v>735</v>
      </c>
      <c r="N13122" s="33">
        <v>28</v>
      </c>
      <c r="O13122" s="37">
        <v>735</v>
      </c>
    </row>
    <row r="13123" spans="3:15" x14ac:dyDescent="0.25">
      <c r="C13123" s="1">
        <v>1</v>
      </c>
      <c r="D13123" s="1">
        <v>1</v>
      </c>
      <c r="E13123" s="1">
        <v>1</v>
      </c>
      <c r="F13123" s="16">
        <v>13114</v>
      </c>
      <c r="G13123" s="17" t="s">
        <v>3181</v>
      </c>
      <c r="H13123" s="18" t="s">
        <v>18</v>
      </c>
      <c r="K13123" s="32">
        <v>71</v>
      </c>
      <c r="L13123" s="36">
        <v>735</v>
      </c>
      <c r="N13123" s="32">
        <v>25</v>
      </c>
      <c r="O13123" s="36">
        <v>735</v>
      </c>
    </row>
    <row r="13124" spans="3:15" x14ac:dyDescent="0.25">
      <c r="C13124" s="1">
        <v>1</v>
      </c>
      <c r="D13124" s="1">
        <v>1</v>
      </c>
      <c r="E13124" s="1">
        <v>1</v>
      </c>
      <c r="F13124" s="19">
        <v>13115</v>
      </c>
      <c r="G13124" s="20" t="s">
        <v>3264</v>
      </c>
      <c r="H13124" s="21" t="s">
        <v>19</v>
      </c>
      <c r="K13124" s="33">
        <v>80</v>
      </c>
      <c r="L13124" s="37">
        <v>736</v>
      </c>
      <c r="N13124" s="33">
        <v>15</v>
      </c>
      <c r="O13124" s="37">
        <v>736</v>
      </c>
    </row>
    <row r="13125" spans="3:15" x14ac:dyDescent="0.25">
      <c r="C13125" s="1">
        <v>1</v>
      </c>
      <c r="D13125" s="1">
        <v>1</v>
      </c>
      <c r="E13125" s="1">
        <v>1</v>
      </c>
      <c r="F13125" s="16">
        <v>13116</v>
      </c>
      <c r="G13125" s="17" t="s">
        <v>3181</v>
      </c>
      <c r="H13125" s="18" t="s">
        <v>18</v>
      </c>
      <c r="K13125" s="32">
        <v>91</v>
      </c>
      <c r="L13125" s="36">
        <v>736</v>
      </c>
      <c r="N13125" s="32">
        <v>23</v>
      </c>
      <c r="O13125" s="36">
        <v>736</v>
      </c>
    </row>
    <row r="13126" spans="3:15" x14ac:dyDescent="0.25">
      <c r="C13126" s="1">
        <v>1</v>
      </c>
      <c r="D13126" s="1">
        <v>1</v>
      </c>
      <c r="E13126" s="1">
        <v>1</v>
      </c>
      <c r="F13126" s="19">
        <v>13117</v>
      </c>
      <c r="G13126" s="20" t="s">
        <v>3181</v>
      </c>
      <c r="H13126" s="21" t="s">
        <v>19</v>
      </c>
      <c r="K13126" s="33">
        <v>94</v>
      </c>
      <c r="L13126" s="37">
        <v>736</v>
      </c>
      <c r="N13126" s="33">
        <v>19</v>
      </c>
      <c r="O13126" s="37">
        <v>736</v>
      </c>
    </row>
    <row r="13127" spans="3:15" x14ac:dyDescent="0.25">
      <c r="C13127" s="1">
        <v>1</v>
      </c>
      <c r="D13127" s="1">
        <v>1</v>
      </c>
      <c r="E13127" s="1">
        <v>1</v>
      </c>
      <c r="F13127" s="16">
        <v>13118</v>
      </c>
      <c r="G13127" s="17" t="s">
        <v>3264</v>
      </c>
      <c r="H13127" s="18" t="s">
        <v>19</v>
      </c>
      <c r="K13127" s="32">
        <v>77</v>
      </c>
      <c r="L13127" s="36">
        <v>736</v>
      </c>
      <c r="N13127" s="32">
        <v>15</v>
      </c>
      <c r="O13127" s="36">
        <v>736</v>
      </c>
    </row>
    <row r="13128" spans="3:15" x14ac:dyDescent="0.25">
      <c r="C13128" s="1">
        <v>1</v>
      </c>
      <c r="D13128" s="1">
        <v>1</v>
      </c>
      <c r="E13128" s="1">
        <v>1</v>
      </c>
      <c r="F13128" s="19">
        <v>13119</v>
      </c>
      <c r="G13128" s="20" t="s">
        <v>3264</v>
      </c>
      <c r="H13128" s="21" t="s">
        <v>19</v>
      </c>
      <c r="K13128" s="33">
        <v>76</v>
      </c>
      <c r="L13128" s="37">
        <v>736</v>
      </c>
      <c r="N13128" s="33">
        <v>12</v>
      </c>
      <c r="O13128" s="37">
        <v>736</v>
      </c>
    </row>
    <row r="13129" spans="3:15" x14ac:dyDescent="0.25">
      <c r="C13129" s="1">
        <v>1</v>
      </c>
      <c r="D13129" s="1">
        <v>1</v>
      </c>
      <c r="E13129" s="1">
        <v>1</v>
      </c>
      <c r="F13129" s="16">
        <v>13120</v>
      </c>
      <c r="G13129" s="17" t="s">
        <v>3264</v>
      </c>
      <c r="H13129" s="18" t="s">
        <v>18</v>
      </c>
      <c r="K13129" s="32">
        <v>67</v>
      </c>
      <c r="L13129" s="36">
        <v>736</v>
      </c>
      <c r="N13129" s="32">
        <v>10</v>
      </c>
      <c r="O13129" s="36">
        <v>736</v>
      </c>
    </row>
    <row r="13130" spans="3:15" x14ac:dyDescent="0.25">
      <c r="C13130" s="1">
        <v>1</v>
      </c>
      <c r="D13130" s="1">
        <v>1</v>
      </c>
      <c r="E13130" s="1">
        <v>1</v>
      </c>
      <c r="F13130" s="19">
        <v>13121</v>
      </c>
      <c r="G13130" s="20" t="s">
        <v>3264</v>
      </c>
      <c r="H13130" s="21" t="s">
        <v>19</v>
      </c>
      <c r="K13130" s="33">
        <v>76</v>
      </c>
      <c r="L13130" s="37">
        <v>736</v>
      </c>
      <c r="N13130" s="33">
        <v>13</v>
      </c>
      <c r="O13130" s="37">
        <v>736</v>
      </c>
    </row>
    <row r="13131" spans="3:15" x14ac:dyDescent="0.25">
      <c r="C13131" s="1">
        <v>1</v>
      </c>
      <c r="D13131" s="1">
        <v>1</v>
      </c>
      <c r="E13131" s="1">
        <v>1</v>
      </c>
      <c r="F13131" s="16">
        <v>13122</v>
      </c>
      <c r="G13131" s="17" t="s">
        <v>3264</v>
      </c>
      <c r="H13131" s="18" t="s">
        <v>18</v>
      </c>
      <c r="K13131" s="32">
        <v>58</v>
      </c>
      <c r="L13131" s="36">
        <v>736</v>
      </c>
      <c r="N13131" s="32">
        <v>9</v>
      </c>
      <c r="O13131" s="36">
        <v>736</v>
      </c>
    </row>
    <row r="13132" spans="3:15" x14ac:dyDescent="0.25">
      <c r="C13132" s="1">
        <v>1</v>
      </c>
      <c r="D13132" s="1">
        <v>1</v>
      </c>
      <c r="E13132" s="1">
        <v>1</v>
      </c>
      <c r="F13132" s="19">
        <v>13123</v>
      </c>
      <c r="G13132" s="20" t="s">
        <v>3264</v>
      </c>
      <c r="H13132" s="21" t="s">
        <v>19</v>
      </c>
      <c r="K13132" s="33">
        <v>61</v>
      </c>
      <c r="L13132" s="37">
        <v>736</v>
      </c>
      <c r="N13132" s="33">
        <v>5</v>
      </c>
      <c r="O13132" s="37">
        <v>736</v>
      </c>
    </row>
    <row r="13133" spans="3:15" x14ac:dyDescent="0.25">
      <c r="C13133" s="1">
        <v>1</v>
      </c>
      <c r="D13133" s="1">
        <v>1</v>
      </c>
      <c r="E13133" s="1">
        <v>1</v>
      </c>
      <c r="F13133" s="16">
        <v>13124</v>
      </c>
      <c r="G13133" s="17" t="s">
        <v>3181</v>
      </c>
      <c r="H13133" s="18" t="s">
        <v>19</v>
      </c>
      <c r="K13133" s="32">
        <v>80</v>
      </c>
      <c r="L13133" s="36">
        <v>736</v>
      </c>
      <c r="N13133" s="32">
        <v>26</v>
      </c>
      <c r="O13133" s="36">
        <v>736</v>
      </c>
    </row>
    <row r="13134" spans="3:15" x14ac:dyDescent="0.25">
      <c r="C13134" s="1">
        <v>1</v>
      </c>
      <c r="D13134" s="1">
        <v>1</v>
      </c>
      <c r="E13134" s="1">
        <v>1</v>
      </c>
      <c r="F13134" s="19">
        <v>13125</v>
      </c>
      <c r="G13134" s="20" t="s">
        <v>3264</v>
      </c>
      <c r="H13134" s="21" t="s">
        <v>19</v>
      </c>
      <c r="K13134" s="33">
        <v>81</v>
      </c>
      <c r="L13134" s="37">
        <v>737</v>
      </c>
      <c r="N13134" s="33">
        <v>15</v>
      </c>
      <c r="O13134" s="37">
        <v>737</v>
      </c>
    </row>
    <row r="13135" spans="3:15" x14ac:dyDescent="0.25">
      <c r="C13135" s="1">
        <v>1</v>
      </c>
      <c r="D13135" s="1">
        <v>1</v>
      </c>
      <c r="E13135" s="1">
        <v>1</v>
      </c>
      <c r="F13135" s="16">
        <v>13126</v>
      </c>
      <c r="G13135" s="17" t="s">
        <v>3182</v>
      </c>
      <c r="H13135" s="18" t="s">
        <v>19</v>
      </c>
      <c r="K13135" s="32">
        <v>81</v>
      </c>
      <c r="L13135" s="36">
        <v>737</v>
      </c>
      <c r="N13135" s="32">
        <v>10</v>
      </c>
      <c r="O13135" s="36">
        <v>737</v>
      </c>
    </row>
    <row r="13136" spans="3:15" x14ac:dyDescent="0.25">
      <c r="C13136" s="1">
        <v>1</v>
      </c>
      <c r="D13136" s="1">
        <v>1</v>
      </c>
      <c r="E13136" s="1">
        <v>1</v>
      </c>
      <c r="F13136" s="19">
        <v>13127</v>
      </c>
      <c r="G13136" s="20" t="s">
        <v>3264</v>
      </c>
      <c r="H13136" s="21" t="s">
        <v>19</v>
      </c>
      <c r="K13136" s="33">
        <v>72</v>
      </c>
      <c r="L13136" s="37">
        <v>737</v>
      </c>
      <c r="N13136" s="33">
        <v>9</v>
      </c>
      <c r="O13136" s="37">
        <v>737</v>
      </c>
    </row>
    <row r="13137" spans="3:15" x14ac:dyDescent="0.25">
      <c r="C13137" s="1">
        <v>1</v>
      </c>
      <c r="D13137" s="1">
        <v>1</v>
      </c>
      <c r="E13137" s="1">
        <v>1</v>
      </c>
      <c r="F13137" s="16">
        <v>13128</v>
      </c>
      <c r="G13137" s="17" t="s">
        <v>3264</v>
      </c>
      <c r="H13137" s="18" t="s">
        <v>18</v>
      </c>
      <c r="K13137" s="32">
        <v>69</v>
      </c>
      <c r="L13137" s="36">
        <v>737</v>
      </c>
      <c r="N13137" s="32">
        <v>19</v>
      </c>
      <c r="O13137" s="36">
        <v>737</v>
      </c>
    </row>
    <row r="13138" spans="3:15" x14ac:dyDescent="0.25">
      <c r="C13138" s="1">
        <v>1</v>
      </c>
      <c r="D13138" s="1">
        <v>1</v>
      </c>
      <c r="E13138" s="1">
        <v>1</v>
      </c>
      <c r="F13138" s="19">
        <v>13129</v>
      </c>
      <c r="G13138" s="20" t="s">
        <v>3264</v>
      </c>
      <c r="H13138" s="21" t="s">
        <v>19</v>
      </c>
      <c r="K13138" s="33">
        <v>70</v>
      </c>
      <c r="L13138" s="37">
        <v>737</v>
      </c>
      <c r="N13138" s="33">
        <v>11</v>
      </c>
      <c r="O13138" s="37">
        <v>737</v>
      </c>
    </row>
    <row r="13139" spans="3:15" x14ac:dyDescent="0.25">
      <c r="C13139" s="1">
        <v>1</v>
      </c>
      <c r="D13139" s="1">
        <v>1</v>
      </c>
      <c r="E13139" s="1">
        <v>1</v>
      </c>
      <c r="F13139" s="16">
        <v>13130</v>
      </c>
      <c r="G13139" s="17" t="s">
        <v>3181</v>
      </c>
      <c r="H13139" s="18" t="s">
        <v>18</v>
      </c>
      <c r="K13139" s="32">
        <v>80</v>
      </c>
      <c r="L13139" s="36">
        <v>737</v>
      </c>
      <c r="N13139" s="32">
        <v>24</v>
      </c>
      <c r="O13139" s="36">
        <v>737</v>
      </c>
    </row>
    <row r="13140" spans="3:15" x14ac:dyDescent="0.25">
      <c r="C13140" s="1">
        <v>1</v>
      </c>
      <c r="D13140" s="1">
        <v>1</v>
      </c>
      <c r="E13140" s="1">
        <v>1</v>
      </c>
      <c r="F13140" s="19">
        <v>13131</v>
      </c>
      <c r="G13140" s="20" t="s">
        <v>3264</v>
      </c>
      <c r="H13140" s="21" t="s">
        <v>19</v>
      </c>
      <c r="K13140" s="33">
        <v>66</v>
      </c>
      <c r="L13140" s="37">
        <v>737</v>
      </c>
      <c r="N13140" s="33">
        <v>11</v>
      </c>
      <c r="O13140" s="37">
        <v>737</v>
      </c>
    </row>
    <row r="13141" spans="3:15" x14ac:dyDescent="0.25">
      <c r="C13141" s="1">
        <v>1</v>
      </c>
      <c r="D13141" s="1">
        <v>1</v>
      </c>
      <c r="E13141" s="1">
        <v>1</v>
      </c>
      <c r="F13141" s="16">
        <v>13132</v>
      </c>
      <c r="G13141" s="17" t="s">
        <v>3181</v>
      </c>
      <c r="H13141" s="18" t="s">
        <v>18</v>
      </c>
      <c r="K13141" s="32">
        <v>60</v>
      </c>
      <c r="L13141" s="36">
        <v>737</v>
      </c>
      <c r="N13141" s="32">
        <v>24</v>
      </c>
      <c r="O13141" s="36">
        <v>737</v>
      </c>
    </row>
    <row r="13142" spans="3:15" x14ac:dyDescent="0.25">
      <c r="C13142" s="1">
        <v>1</v>
      </c>
      <c r="D13142" s="1">
        <v>1</v>
      </c>
      <c r="E13142" s="1">
        <v>1</v>
      </c>
      <c r="F13142" s="19">
        <v>13133</v>
      </c>
      <c r="G13142" s="20" t="s">
        <v>3264</v>
      </c>
      <c r="H13142" s="21" t="s">
        <v>18</v>
      </c>
      <c r="K13142" s="33">
        <v>61</v>
      </c>
      <c r="L13142" s="37">
        <v>737</v>
      </c>
      <c r="N13142" s="33">
        <v>14</v>
      </c>
      <c r="O13142" s="37">
        <v>737</v>
      </c>
    </row>
    <row r="13143" spans="3:15" x14ac:dyDescent="0.25">
      <c r="C13143" s="1">
        <v>1</v>
      </c>
      <c r="D13143" s="1">
        <v>1</v>
      </c>
      <c r="E13143" s="1">
        <v>1</v>
      </c>
      <c r="F13143" s="16">
        <v>13134</v>
      </c>
      <c r="G13143" s="17" t="s">
        <v>3264</v>
      </c>
      <c r="H13143" s="18" t="s">
        <v>18</v>
      </c>
      <c r="K13143" s="32">
        <v>96</v>
      </c>
      <c r="L13143" s="36">
        <v>738</v>
      </c>
      <c r="N13143" s="32">
        <v>19</v>
      </c>
      <c r="O13143" s="36">
        <v>738</v>
      </c>
    </row>
    <row r="13144" spans="3:15" x14ac:dyDescent="0.25">
      <c r="C13144" s="1">
        <v>1</v>
      </c>
      <c r="D13144" s="1">
        <v>1</v>
      </c>
      <c r="E13144" s="1">
        <v>1</v>
      </c>
      <c r="F13144" s="19">
        <v>13135</v>
      </c>
      <c r="G13144" s="20" t="s">
        <v>3182</v>
      </c>
      <c r="H13144" s="21" t="s">
        <v>18</v>
      </c>
      <c r="K13144" s="33">
        <v>84</v>
      </c>
      <c r="L13144" s="37">
        <v>738</v>
      </c>
      <c r="N13144" s="33">
        <v>15</v>
      </c>
      <c r="O13144" s="37">
        <v>738</v>
      </c>
    </row>
    <row r="13145" spans="3:15" x14ac:dyDescent="0.25">
      <c r="C13145" s="1">
        <v>1</v>
      </c>
      <c r="D13145" s="1">
        <v>1</v>
      </c>
      <c r="E13145" s="1">
        <v>1</v>
      </c>
      <c r="F13145" s="16">
        <v>13136</v>
      </c>
      <c r="G13145" s="17" t="s">
        <v>3264</v>
      </c>
      <c r="H13145" s="18" t="s">
        <v>19</v>
      </c>
      <c r="K13145" s="32">
        <v>91</v>
      </c>
      <c r="L13145" s="36">
        <v>738</v>
      </c>
      <c r="N13145" s="32">
        <v>25</v>
      </c>
      <c r="O13145" s="36">
        <v>738</v>
      </c>
    </row>
    <row r="13146" spans="3:15" x14ac:dyDescent="0.25">
      <c r="C13146" s="1">
        <v>1</v>
      </c>
      <c r="D13146" s="1">
        <v>1</v>
      </c>
      <c r="E13146" s="1">
        <v>1</v>
      </c>
      <c r="F13146" s="19">
        <v>13137</v>
      </c>
      <c r="G13146" s="20" t="s">
        <v>3264</v>
      </c>
      <c r="H13146" s="21" t="s">
        <v>19</v>
      </c>
      <c r="K13146" s="33">
        <v>63</v>
      </c>
      <c r="L13146" s="37">
        <v>738</v>
      </c>
      <c r="N13146" s="33">
        <v>9</v>
      </c>
      <c r="O13146" s="37">
        <v>738</v>
      </c>
    </row>
    <row r="13147" spans="3:15" x14ac:dyDescent="0.25">
      <c r="C13147" s="1">
        <v>1</v>
      </c>
      <c r="D13147" s="1">
        <v>1</v>
      </c>
      <c r="E13147" s="1">
        <v>1</v>
      </c>
      <c r="F13147" s="16">
        <v>13138</v>
      </c>
      <c r="G13147" s="17" t="s">
        <v>3181</v>
      </c>
      <c r="H13147" s="18" t="s">
        <v>18</v>
      </c>
      <c r="K13147" s="32">
        <v>76</v>
      </c>
      <c r="L13147" s="36">
        <v>738</v>
      </c>
      <c r="N13147" s="32">
        <v>17</v>
      </c>
      <c r="O13147" s="36">
        <v>738</v>
      </c>
    </row>
    <row r="13148" spans="3:15" x14ac:dyDescent="0.25">
      <c r="C13148" s="1">
        <v>1</v>
      </c>
      <c r="D13148" s="1">
        <v>1</v>
      </c>
      <c r="E13148" s="1">
        <v>1</v>
      </c>
      <c r="F13148" s="19">
        <v>13139</v>
      </c>
      <c r="G13148" s="20" t="s">
        <v>3182</v>
      </c>
      <c r="H13148" s="21" t="s">
        <v>18</v>
      </c>
      <c r="K13148" s="33">
        <v>90</v>
      </c>
      <c r="L13148" s="37">
        <v>739</v>
      </c>
      <c r="N13148" s="33">
        <v>21</v>
      </c>
      <c r="O13148" s="37">
        <v>739</v>
      </c>
    </row>
    <row r="13149" spans="3:15" x14ac:dyDescent="0.25">
      <c r="C13149" s="1">
        <v>1</v>
      </c>
      <c r="D13149" s="1">
        <v>1</v>
      </c>
      <c r="E13149" s="1">
        <v>1</v>
      </c>
      <c r="F13149" s="16">
        <v>13140</v>
      </c>
      <c r="G13149" s="17" t="s">
        <v>3264</v>
      </c>
      <c r="H13149" s="18" t="s">
        <v>18</v>
      </c>
      <c r="K13149" s="32">
        <v>82</v>
      </c>
      <c r="L13149" s="36">
        <v>739</v>
      </c>
      <c r="N13149" s="32">
        <v>12</v>
      </c>
      <c r="O13149" s="36">
        <v>739</v>
      </c>
    </row>
    <row r="13150" spans="3:15" x14ac:dyDescent="0.25">
      <c r="C13150" s="1">
        <v>1</v>
      </c>
      <c r="D13150" s="1">
        <v>1</v>
      </c>
      <c r="E13150" s="1">
        <v>1</v>
      </c>
      <c r="F13150" s="19">
        <v>13141</v>
      </c>
      <c r="G13150" s="20" t="s">
        <v>3181</v>
      </c>
      <c r="H13150" s="21" t="s">
        <v>19</v>
      </c>
      <c r="K13150" s="33">
        <v>81</v>
      </c>
      <c r="L13150" s="37">
        <v>739</v>
      </c>
      <c r="N13150" s="33">
        <v>18</v>
      </c>
      <c r="O13150" s="37">
        <v>739</v>
      </c>
    </row>
    <row r="13151" spans="3:15" x14ac:dyDescent="0.25">
      <c r="C13151" s="1">
        <v>1</v>
      </c>
      <c r="D13151" s="1">
        <v>1</v>
      </c>
      <c r="E13151" s="1">
        <v>1</v>
      </c>
      <c r="F13151" s="16">
        <v>13142</v>
      </c>
      <c r="G13151" s="17" t="s">
        <v>3264</v>
      </c>
      <c r="H13151" s="18" t="s">
        <v>18</v>
      </c>
      <c r="K13151" s="32">
        <v>63</v>
      </c>
      <c r="L13151" s="36">
        <v>739</v>
      </c>
      <c r="N13151" s="32">
        <v>4</v>
      </c>
      <c r="O13151" s="36">
        <v>739</v>
      </c>
    </row>
    <row r="13152" spans="3:15" x14ac:dyDescent="0.25">
      <c r="C13152" s="1">
        <v>1</v>
      </c>
      <c r="D13152" s="1">
        <v>1</v>
      </c>
      <c r="E13152" s="1">
        <v>1</v>
      </c>
      <c r="F13152" s="19">
        <v>13143</v>
      </c>
      <c r="G13152" s="20" t="s">
        <v>3264</v>
      </c>
      <c r="H13152" s="21" t="s">
        <v>19</v>
      </c>
      <c r="K13152" s="33">
        <v>86</v>
      </c>
      <c r="L13152" s="37">
        <v>739</v>
      </c>
      <c r="N13152" s="33">
        <v>29</v>
      </c>
      <c r="O13152" s="37">
        <v>739</v>
      </c>
    </row>
    <row r="13153" spans="3:15" x14ac:dyDescent="0.25">
      <c r="C13153" s="1">
        <v>1</v>
      </c>
      <c r="D13153" s="1">
        <v>1</v>
      </c>
      <c r="E13153" s="1">
        <v>1</v>
      </c>
      <c r="F13153" s="16">
        <v>13144</v>
      </c>
      <c r="G13153" s="17" t="s">
        <v>3264</v>
      </c>
      <c r="H13153" s="18" t="s">
        <v>19</v>
      </c>
      <c r="K13153" s="32">
        <v>64</v>
      </c>
      <c r="L13153" s="36">
        <v>739</v>
      </c>
      <c r="N13153" s="32">
        <v>13</v>
      </c>
      <c r="O13153" s="36">
        <v>739</v>
      </c>
    </row>
    <row r="13154" spans="3:15" x14ac:dyDescent="0.25">
      <c r="C13154" s="1">
        <v>1</v>
      </c>
      <c r="D13154" s="1">
        <v>1</v>
      </c>
      <c r="E13154" s="1">
        <v>1</v>
      </c>
      <c r="F13154" s="19">
        <v>13145</v>
      </c>
      <c r="G13154" s="20" t="s">
        <v>3264</v>
      </c>
      <c r="H13154" s="21" t="s">
        <v>19</v>
      </c>
      <c r="K13154" s="33">
        <v>62</v>
      </c>
      <c r="L13154" s="37">
        <v>739</v>
      </c>
      <c r="N13154" s="33">
        <v>12</v>
      </c>
      <c r="O13154" s="37">
        <v>739</v>
      </c>
    </row>
    <row r="13155" spans="3:15" x14ac:dyDescent="0.25">
      <c r="C13155" s="1">
        <v>1</v>
      </c>
      <c r="D13155" s="1">
        <v>1</v>
      </c>
      <c r="E13155" s="1">
        <v>1</v>
      </c>
      <c r="F13155" s="16">
        <v>13146</v>
      </c>
      <c r="G13155" s="17" t="s">
        <v>3182</v>
      </c>
      <c r="H13155" s="18" t="s">
        <v>19</v>
      </c>
      <c r="K13155" s="32">
        <v>59</v>
      </c>
      <c r="L13155" s="36">
        <v>739</v>
      </c>
      <c r="N13155" s="32">
        <v>20</v>
      </c>
      <c r="O13155" s="36">
        <v>739</v>
      </c>
    </row>
    <row r="13156" spans="3:15" x14ac:dyDescent="0.25">
      <c r="C13156" s="1">
        <v>1</v>
      </c>
      <c r="D13156" s="1">
        <v>1</v>
      </c>
      <c r="E13156" s="1">
        <v>1</v>
      </c>
      <c r="F13156" s="19">
        <v>13147</v>
      </c>
      <c r="G13156" s="20" t="s">
        <v>3181</v>
      </c>
      <c r="H13156" s="21" t="s">
        <v>19</v>
      </c>
      <c r="K13156" s="33">
        <v>106</v>
      </c>
      <c r="L13156" s="37">
        <v>740</v>
      </c>
      <c r="N13156" s="33">
        <v>19</v>
      </c>
      <c r="O13156" s="37">
        <v>740</v>
      </c>
    </row>
    <row r="13157" spans="3:15" x14ac:dyDescent="0.25">
      <c r="C13157" s="1">
        <v>1</v>
      </c>
      <c r="D13157" s="1">
        <v>1</v>
      </c>
      <c r="E13157" s="1">
        <v>1</v>
      </c>
      <c r="F13157" s="16">
        <v>13148</v>
      </c>
      <c r="G13157" s="17" t="s">
        <v>3182</v>
      </c>
      <c r="H13157" s="18" t="s">
        <v>18</v>
      </c>
      <c r="K13157" s="32">
        <v>84</v>
      </c>
      <c r="L13157" s="36">
        <v>740</v>
      </c>
      <c r="N13157" s="32">
        <v>24</v>
      </c>
      <c r="O13157" s="36">
        <v>740</v>
      </c>
    </row>
    <row r="13158" spans="3:15" x14ac:dyDescent="0.25">
      <c r="C13158" s="1">
        <v>1</v>
      </c>
      <c r="D13158" s="1">
        <v>1</v>
      </c>
      <c r="E13158" s="1">
        <v>1</v>
      </c>
      <c r="F13158" s="19">
        <v>13149</v>
      </c>
      <c r="G13158" s="20" t="s">
        <v>3181</v>
      </c>
      <c r="H13158" s="21" t="s">
        <v>18</v>
      </c>
      <c r="K13158" s="33">
        <v>65</v>
      </c>
      <c r="L13158" s="37">
        <v>740</v>
      </c>
      <c r="N13158" s="33">
        <v>16</v>
      </c>
      <c r="O13158" s="37">
        <v>740</v>
      </c>
    </row>
    <row r="13159" spans="3:15" x14ac:dyDescent="0.25">
      <c r="C13159" s="1">
        <v>1</v>
      </c>
      <c r="D13159" s="1">
        <v>1</v>
      </c>
      <c r="E13159" s="1">
        <v>1</v>
      </c>
      <c r="F13159" s="16">
        <v>13150</v>
      </c>
      <c r="G13159" s="17" t="s">
        <v>3264</v>
      </c>
      <c r="H13159" s="18" t="s">
        <v>19</v>
      </c>
      <c r="K13159" s="32">
        <v>67</v>
      </c>
      <c r="L13159" s="36">
        <v>740</v>
      </c>
      <c r="N13159" s="32">
        <v>15</v>
      </c>
      <c r="O13159" s="36">
        <v>740</v>
      </c>
    </row>
    <row r="13160" spans="3:15" x14ac:dyDescent="0.25">
      <c r="C13160" s="1">
        <v>1</v>
      </c>
      <c r="D13160" s="1">
        <v>1</v>
      </c>
      <c r="E13160" s="1">
        <v>1</v>
      </c>
      <c r="F13160" s="19">
        <v>13151</v>
      </c>
      <c r="G13160" s="20" t="s">
        <v>3264</v>
      </c>
      <c r="H13160" s="21" t="s">
        <v>18</v>
      </c>
      <c r="K13160" s="33">
        <v>47</v>
      </c>
      <c r="L13160" s="37">
        <v>740</v>
      </c>
      <c r="N13160" s="33">
        <v>13</v>
      </c>
      <c r="O13160" s="37">
        <v>740</v>
      </c>
    </row>
    <row r="13161" spans="3:15" x14ac:dyDescent="0.25">
      <c r="C13161" s="1">
        <v>1</v>
      </c>
      <c r="D13161" s="1">
        <v>1</v>
      </c>
      <c r="E13161" s="1">
        <v>1</v>
      </c>
      <c r="F13161" s="16">
        <v>13152</v>
      </c>
      <c r="G13161" s="17" t="s">
        <v>3181</v>
      </c>
      <c r="H13161" s="18" t="s">
        <v>19</v>
      </c>
      <c r="K13161" s="32">
        <v>63</v>
      </c>
      <c r="L13161" s="36">
        <v>740</v>
      </c>
      <c r="N13161" s="32">
        <v>19</v>
      </c>
      <c r="O13161" s="36">
        <v>740</v>
      </c>
    </row>
    <row r="13162" spans="3:15" x14ac:dyDescent="0.25">
      <c r="C13162" s="1">
        <v>1</v>
      </c>
      <c r="D13162" s="1">
        <v>1</v>
      </c>
      <c r="E13162" s="1">
        <v>1</v>
      </c>
      <c r="F13162" s="19">
        <v>13153</v>
      </c>
      <c r="G13162" s="20" t="s">
        <v>3264</v>
      </c>
      <c r="H13162" s="21" t="s">
        <v>19</v>
      </c>
      <c r="K13162" s="33">
        <v>96</v>
      </c>
      <c r="L13162" s="37">
        <v>741</v>
      </c>
      <c r="N13162" s="33">
        <v>18</v>
      </c>
      <c r="O13162" s="37">
        <v>741</v>
      </c>
    </row>
    <row r="13163" spans="3:15" x14ac:dyDescent="0.25">
      <c r="C13163" s="1">
        <v>1</v>
      </c>
      <c r="D13163" s="1">
        <v>1</v>
      </c>
      <c r="E13163" s="1">
        <v>1</v>
      </c>
      <c r="F13163" s="16">
        <v>13154</v>
      </c>
      <c r="G13163" s="17" t="s">
        <v>3182</v>
      </c>
      <c r="H13163" s="18" t="s">
        <v>18</v>
      </c>
      <c r="K13163" s="32">
        <v>81</v>
      </c>
      <c r="L13163" s="36">
        <v>741</v>
      </c>
      <c r="N13163" s="32">
        <v>18</v>
      </c>
      <c r="O13163" s="36">
        <v>741</v>
      </c>
    </row>
    <row r="13164" spans="3:15" x14ac:dyDescent="0.25">
      <c r="C13164" s="1">
        <v>1</v>
      </c>
      <c r="D13164" s="1">
        <v>1</v>
      </c>
      <c r="E13164" s="1">
        <v>1</v>
      </c>
      <c r="F13164" s="19">
        <v>13155</v>
      </c>
      <c r="G13164" s="20" t="s">
        <v>3181</v>
      </c>
      <c r="H13164" s="21" t="s">
        <v>18</v>
      </c>
      <c r="K13164" s="33">
        <v>100</v>
      </c>
      <c r="L13164" s="37">
        <v>741</v>
      </c>
      <c r="N13164" s="33">
        <v>30</v>
      </c>
      <c r="O13164" s="37">
        <v>741</v>
      </c>
    </row>
    <row r="13165" spans="3:15" x14ac:dyDescent="0.25">
      <c r="C13165" s="1">
        <v>1</v>
      </c>
      <c r="D13165" s="1">
        <v>1</v>
      </c>
      <c r="E13165" s="1">
        <v>1</v>
      </c>
      <c r="F13165" s="16">
        <v>13156</v>
      </c>
      <c r="G13165" s="17" t="s">
        <v>3182</v>
      </c>
      <c r="H13165" s="18" t="s">
        <v>18</v>
      </c>
      <c r="K13165" s="32">
        <v>78</v>
      </c>
      <c r="L13165" s="36">
        <v>741</v>
      </c>
      <c r="N13165" s="32">
        <v>20</v>
      </c>
      <c r="O13165" s="36">
        <v>741</v>
      </c>
    </row>
    <row r="13166" spans="3:15" x14ac:dyDescent="0.25">
      <c r="C13166" s="1">
        <v>1</v>
      </c>
      <c r="D13166" s="1">
        <v>1</v>
      </c>
      <c r="E13166" s="1">
        <v>1</v>
      </c>
      <c r="F13166" s="19">
        <v>13157</v>
      </c>
      <c r="G13166" s="20" t="s">
        <v>3264</v>
      </c>
      <c r="H13166" s="21" t="s">
        <v>18</v>
      </c>
      <c r="K13166" s="33">
        <v>69</v>
      </c>
      <c r="L13166" s="37">
        <v>741</v>
      </c>
      <c r="N13166" s="33">
        <v>17</v>
      </c>
      <c r="O13166" s="37">
        <v>741</v>
      </c>
    </row>
    <row r="13167" spans="3:15" x14ac:dyDescent="0.25">
      <c r="C13167" s="1">
        <v>1</v>
      </c>
      <c r="D13167" s="1">
        <v>1</v>
      </c>
      <c r="E13167" s="1">
        <v>1</v>
      </c>
      <c r="F13167" s="16">
        <v>13158</v>
      </c>
      <c r="G13167" s="17" t="s">
        <v>3181</v>
      </c>
      <c r="H13167" s="18" t="s">
        <v>18</v>
      </c>
      <c r="K13167" s="32">
        <v>65</v>
      </c>
      <c r="L13167" s="36">
        <v>741</v>
      </c>
      <c r="N13167" s="32">
        <v>16</v>
      </c>
      <c r="O13167" s="36">
        <v>741</v>
      </c>
    </row>
    <row r="13168" spans="3:15" x14ac:dyDescent="0.25">
      <c r="C13168" s="1">
        <v>1</v>
      </c>
      <c r="D13168" s="1">
        <v>1</v>
      </c>
      <c r="E13168" s="1">
        <v>1</v>
      </c>
      <c r="F13168" s="19">
        <v>13159</v>
      </c>
      <c r="G13168" s="20" t="s">
        <v>3264</v>
      </c>
      <c r="H13168" s="21" t="s">
        <v>18</v>
      </c>
      <c r="K13168" s="33">
        <v>74</v>
      </c>
      <c r="L13168" s="37">
        <v>741</v>
      </c>
      <c r="N13168" s="33">
        <v>14</v>
      </c>
      <c r="O13168" s="37">
        <v>741</v>
      </c>
    </row>
    <row r="13169" spans="3:15" x14ac:dyDescent="0.25">
      <c r="C13169" s="1">
        <v>1</v>
      </c>
      <c r="D13169" s="1">
        <v>1</v>
      </c>
      <c r="E13169" s="1">
        <v>1</v>
      </c>
      <c r="F13169" s="16">
        <v>13160</v>
      </c>
      <c r="G13169" s="17" t="s">
        <v>3182</v>
      </c>
      <c r="H13169" s="18" t="s">
        <v>19</v>
      </c>
      <c r="K13169" s="32">
        <v>61</v>
      </c>
      <c r="L13169" s="36">
        <v>741</v>
      </c>
      <c r="N13169" s="32">
        <v>25</v>
      </c>
      <c r="O13169" s="36">
        <v>741</v>
      </c>
    </row>
    <row r="13170" spans="3:15" x14ac:dyDescent="0.25">
      <c r="C13170" s="1">
        <v>1</v>
      </c>
      <c r="D13170" s="1">
        <v>1</v>
      </c>
      <c r="E13170" s="1">
        <v>1</v>
      </c>
      <c r="F13170" s="19">
        <v>13161</v>
      </c>
      <c r="G13170" s="20" t="s">
        <v>3264</v>
      </c>
      <c r="H13170" s="21" t="s">
        <v>19</v>
      </c>
      <c r="K13170" s="33">
        <v>48</v>
      </c>
      <c r="L13170" s="37">
        <v>741</v>
      </c>
      <c r="N13170" s="33">
        <v>12</v>
      </c>
      <c r="O13170" s="37">
        <v>741</v>
      </c>
    </row>
    <row r="13171" spans="3:15" x14ac:dyDescent="0.25">
      <c r="C13171" s="1">
        <v>1</v>
      </c>
      <c r="D13171" s="1">
        <v>1</v>
      </c>
      <c r="E13171" s="1">
        <v>1</v>
      </c>
      <c r="F13171" s="16">
        <v>13162</v>
      </c>
      <c r="G13171" s="17" t="s">
        <v>3264</v>
      </c>
      <c r="H13171" s="18" t="s">
        <v>18</v>
      </c>
      <c r="K13171" s="32">
        <v>51</v>
      </c>
      <c r="L13171" s="36">
        <v>741</v>
      </c>
      <c r="N13171" s="32">
        <v>15</v>
      </c>
      <c r="O13171" s="36">
        <v>741</v>
      </c>
    </row>
    <row r="13172" spans="3:15" x14ac:dyDescent="0.25">
      <c r="C13172" s="1">
        <v>1</v>
      </c>
      <c r="D13172" s="1">
        <v>1</v>
      </c>
      <c r="E13172" s="1">
        <v>1</v>
      </c>
      <c r="F13172" s="19">
        <v>13163</v>
      </c>
      <c r="G13172" s="20" t="s">
        <v>3264</v>
      </c>
      <c r="H13172" s="21" t="s">
        <v>18</v>
      </c>
      <c r="K13172" s="33">
        <v>91</v>
      </c>
      <c r="L13172" s="37">
        <v>742</v>
      </c>
      <c r="N13172" s="33">
        <v>16</v>
      </c>
      <c r="O13172" s="37">
        <v>742</v>
      </c>
    </row>
    <row r="13173" spans="3:15" x14ac:dyDescent="0.25">
      <c r="C13173" s="1">
        <v>1</v>
      </c>
      <c r="D13173" s="1">
        <v>1</v>
      </c>
      <c r="E13173" s="1">
        <v>1</v>
      </c>
      <c r="F13173" s="16">
        <v>13164</v>
      </c>
      <c r="G13173" s="17" t="s">
        <v>3181</v>
      </c>
      <c r="H13173" s="18" t="s">
        <v>18</v>
      </c>
      <c r="K13173" s="32">
        <v>95</v>
      </c>
      <c r="L13173" s="36">
        <v>742</v>
      </c>
      <c r="N13173" s="32">
        <v>27</v>
      </c>
      <c r="O13173" s="36">
        <v>742</v>
      </c>
    </row>
    <row r="13174" spans="3:15" x14ac:dyDescent="0.25">
      <c r="C13174" s="1">
        <v>1</v>
      </c>
      <c r="D13174" s="1">
        <v>1</v>
      </c>
      <c r="E13174" s="1">
        <v>1</v>
      </c>
      <c r="F13174" s="19">
        <v>13165</v>
      </c>
      <c r="G13174" s="20" t="s">
        <v>3181</v>
      </c>
      <c r="H13174" s="21" t="s">
        <v>19</v>
      </c>
      <c r="K13174" s="33">
        <v>103</v>
      </c>
      <c r="L13174" s="37">
        <v>742</v>
      </c>
      <c r="N13174" s="33">
        <v>21</v>
      </c>
      <c r="O13174" s="37">
        <v>742</v>
      </c>
    </row>
    <row r="13175" spans="3:15" x14ac:dyDescent="0.25">
      <c r="C13175" s="1">
        <v>1</v>
      </c>
      <c r="D13175" s="1">
        <v>1</v>
      </c>
      <c r="E13175" s="1">
        <v>1</v>
      </c>
      <c r="F13175" s="16">
        <v>13166</v>
      </c>
      <c r="G13175" s="17" t="s">
        <v>3264</v>
      </c>
      <c r="H13175" s="18" t="s">
        <v>19</v>
      </c>
      <c r="K13175" s="32">
        <v>93</v>
      </c>
      <c r="L13175" s="36">
        <v>742</v>
      </c>
      <c r="N13175" s="32">
        <v>18</v>
      </c>
      <c r="O13175" s="36">
        <v>742</v>
      </c>
    </row>
    <row r="13176" spans="3:15" x14ac:dyDescent="0.25">
      <c r="C13176" s="1">
        <v>1</v>
      </c>
      <c r="D13176" s="1">
        <v>1</v>
      </c>
      <c r="E13176" s="1">
        <v>1</v>
      </c>
      <c r="F13176" s="19">
        <v>13167</v>
      </c>
      <c r="G13176" s="20" t="s">
        <v>3181</v>
      </c>
      <c r="H13176" s="21" t="s">
        <v>19</v>
      </c>
      <c r="K13176" s="33">
        <v>85</v>
      </c>
      <c r="L13176" s="37">
        <v>742</v>
      </c>
      <c r="N13176" s="33">
        <v>18</v>
      </c>
      <c r="O13176" s="37">
        <v>742</v>
      </c>
    </row>
    <row r="13177" spans="3:15" x14ac:dyDescent="0.25">
      <c r="C13177" s="1">
        <v>1</v>
      </c>
      <c r="D13177" s="1">
        <v>1</v>
      </c>
      <c r="E13177" s="1">
        <v>1</v>
      </c>
      <c r="F13177" s="16">
        <v>13168</v>
      </c>
      <c r="G13177" s="17" t="s">
        <v>3182</v>
      </c>
      <c r="H13177" s="18" t="s">
        <v>19</v>
      </c>
      <c r="K13177" s="32">
        <v>114</v>
      </c>
      <c r="L13177" s="36">
        <v>743</v>
      </c>
      <c r="N13177" s="32">
        <v>20</v>
      </c>
      <c r="O13177" s="36">
        <v>743</v>
      </c>
    </row>
    <row r="13178" spans="3:15" x14ac:dyDescent="0.25">
      <c r="C13178" s="1">
        <v>1</v>
      </c>
      <c r="D13178" s="1">
        <v>1</v>
      </c>
      <c r="E13178" s="1">
        <v>1</v>
      </c>
      <c r="F13178" s="19">
        <v>13169</v>
      </c>
      <c r="G13178" s="20" t="s">
        <v>3264</v>
      </c>
      <c r="H13178" s="21" t="s">
        <v>18</v>
      </c>
      <c r="K13178" s="33">
        <v>84</v>
      </c>
      <c r="L13178" s="37">
        <v>743</v>
      </c>
      <c r="N13178" s="33">
        <v>20</v>
      </c>
      <c r="O13178" s="37">
        <v>743</v>
      </c>
    </row>
    <row r="13179" spans="3:15" x14ac:dyDescent="0.25">
      <c r="C13179" s="1">
        <v>1</v>
      </c>
      <c r="D13179" s="1">
        <v>1</v>
      </c>
      <c r="E13179" s="1">
        <v>1</v>
      </c>
      <c r="F13179" s="16">
        <v>13170</v>
      </c>
      <c r="G13179" s="17" t="s">
        <v>3264</v>
      </c>
      <c r="H13179" s="18" t="s">
        <v>19</v>
      </c>
      <c r="K13179" s="32">
        <v>79</v>
      </c>
      <c r="L13179" s="36">
        <v>743</v>
      </c>
      <c r="N13179" s="32">
        <v>12</v>
      </c>
      <c r="O13179" s="36">
        <v>743</v>
      </c>
    </row>
    <row r="13180" spans="3:15" x14ac:dyDescent="0.25">
      <c r="C13180" s="1">
        <v>1</v>
      </c>
      <c r="D13180" s="1">
        <v>1</v>
      </c>
      <c r="E13180" s="1">
        <v>1</v>
      </c>
      <c r="F13180" s="19">
        <v>13171</v>
      </c>
      <c r="G13180" s="20" t="s">
        <v>3264</v>
      </c>
      <c r="H13180" s="21" t="s">
        <v>19</v>
      </c>
      <c r="K13180" s="33">
        <v>92</v>
      </c>
      <c r="L13180" s="37">
        <v>743</v>
      </c>
      <c r="N13180" s="33">
        <v>23</v>
      </c>
      <c r="O13180" s="37">
        <v>743</v>
      </c>
    </row>
    <row r="13181" spans="3:15" x14ac:dyDescent="0.25">
      <c r="C13181" s="1">
        <v>1</v>
      </c>
      <c r="D13181" s="1">
        <v>1</v>
      </c>
      <c r="E13181" s="1">
        <v>1</v>
      </c>
      <c r="F13181" s="16">
        <v>13172</v>
      </c>
      <c r="G13181" s="17" t="s">
        <v>3264</v>
      </c>
      <c r="H13181" s="18" t="s">
        <v>18</v>
      </c>
      <c r="K13181" s="32">
        <v>81</v>
      </c>
      <c r="L13181" s="36">
        <v>743</v>
      </c>
      <c r="N13181" s="32">
        <v>16</v>
      </c>
      <c r="O13181" s="36">
        <v>743</v>
      </c>
    </row>
    <row r="13182" spans="3:15" x14ac:dyDescent="0.25">
      <c r="C13182" s="1">
        <v>1</v>
      </c>
      <c r="D13182" s="1">
        <v>1</v>
      </c>
      <c r="E13182" s="1">
        <v>1</v>
      </c>
      <c r="F13182" s="19">
        <v>13173</v>
      </c>
      <c r="G13182" s="20" t="s">
        <v>3181</v>
      </c>
      <c r="H13182" s="21" t="s">
        <v>18</v>
      </c>
      <c r="K13182" s="33">
        <v>70</v>
      </c>
      <c r="L13182" s="37">
        <v>743</v>
      </c>
      <c r="N13182" s="33">
        <v>13</v>
      </c>
      <c r="O13182" s="37">
        <v>743</v>
      </c>
    </row>
    <row r="13183" spans="3:15" x14ac:dyDescent="0.25">
      <c r="C13183" s="1">
        <v>1</v>
      </c>
      <c r="D13183" s="1">
        <v>1</v>
      </c>
      <c r="E13183" s="1">
        <v>1</v>
      </c>
      <c r="F13183" s="16">
        <v>13174</v>
      </c>
      <c r="G13183" s="17" t="s">
        <v>3181</v>
      </c>
      <c r="H13183" s="18" t="s">
        <v>19</v>
      </c>
      <c r="K13183" s="32">
        <v>85</v>
      </c>
      <c r="L13183" s="36">
        <v>743</v>
      </c>
      <c r="N13183" s="32">
        <v>22</v>
      </c>
      <c r="O13183" s="36">
        <v>743</v>
      </c>
    </row>
    <row r="13184" spans="3:15" x14ac:dyDescent="0.25">
      <c r="C13184" s="1">
        <v>1</v>
      </c>
      <c r="D13184" s="1">
        <v>1</v>
      </c>
      <c r="E13184" s="1">
        <v>1</v>
      </c>
      <c r="F13184" s="19">
        <v>13175</v>
      </c>
      <c r="G13184" s="20" t="s">
        <v>3181</v>
      </c>
      <c r="H13184" s="21" t="s">
        <v>18</v>
      </c>
      <c r="K13184" s="33">
        <v>77</v>
      </c>
      <c r="L13184" s="37">
        <v>743</v>
      </c>
      <c r="N13184" s="33">
        <v>29</v>
      </c>
      <c r="O13184" s="37">
        <v>743</v>
      </c>
    </row>
    <row r="13185" spans="3:15" x14ac:dyDescent="0.25">
      <c r="C13185" s="1">
        <v>1</v>
      </c>
      <c r="D13185" s="1">
        <v>1</v>
      </c>
      <c r="E13185" s="1">
        <v>1</v>
      </c>
      <c r="F13185" s="16">
        <v>13176</v>
      </c>
      <c r="G13185" s="17" t="s">
        <v>3181</v>
      </c>
      <c r="H13185" s="18" t="s">
        <v>18</v>
      </c>
      <c r="K13185" s="32">
        <v>68</v>
      </c>
      <c r="L13185" s="36">
        <v>743</v>
      </c>
      <c r="N13185" s="32">
        <v>20</v>
      </c>
      <c r="O13185" s="36">
        <v>743</v>
      </c>
    </row>
    <row r="13186" spans="3:15" x14ac:dyDescent="0.25">
      <c r="C13186" s="1">
        <v>1</v>
      </c>
      <c r="D13186" s="1">
        <v>1</v>
      </c>
      <c r="E13186" s="1">
        <v>1</v>
      </c>
      <c r="F13186" s="19">
        <v>13177</v>
      </c>
      <c r="G13186" s="20" t="s">
        <v>3264</v>
      </c>
      <c r="H13186" s="21" t="s">
        <v>19</v>
      </c>
      <c r="K13186" s="33">
        <v>65</v>
      </c>
      <c r="L13186" s="37">
        <v>743</v>
      </c>
      <c r="N13186" s="33">
        <v>14</v>
      </c>
      <c r="O13186" s="37">
        <v>743</v>
      </c>
    </row>
    <row r="13187" spans="3:15" x14ac:dyDescent="0.25">
      <c r="C13187" s="1">
        <v>1</v>
      </c>
      <c r="D13187" s="1">
        <v>1</v>
      </c>
      <c r="E13187" s="1">
        <v>1</v>
      </c>
      <c r="F13187" s="16">
        <v>13178</v>
      </c>
      <c r="G13187" s="17" t="s">
        <v>3264</v>
      </c>
      <c r="H13187" s="18" t="s">
        <v>18</v>
      </c>
      <c r="K13187" s="32">
        <v>72</v>
      </c>
      <c r="L13187" s="36">
        <v>743</v>
      </c>
      <c r="N13187" s="32">
        <v>15</v>
      </c>
      <c r="O13187" s="36">
        <v>743</v>
      </c>
    </row>
    <row r="13188" spans="3:15" x14ac:dyDescent="0.25">
      <c r="C13188" s="1">
        <v>1</v>
      </c>
      <c r="D13188" s="1">
        <v>1</v>
      </c>
      <c r="E13188" s="1">
        <v>1</v>
      </c>
      <c r="F13188" s="19">
        <v>13179</v>
      </c>
      <c r="G13188" s="20" t="s">
        <v>3182</v>
      </c>
      <c r="H13188" s="21" t="s">
        <v>18</v>
      </c>
      <c r="K13188" s="33">
        <v>69</v>
      </c>
      <c r="L13188" s="37">
        <v>743</v>
      </c>
      <c r="N13188" s="33">
        <v>25</v>
      </c>
      <c r="O13188" s="37">
        <v>743</v>
      </c>
    </row>
    <row r="13189" spans="3:15" x14ac:dyDescent="0.25">
      <c r="C13189" s="1">
        <v>1</v>
      </c>
      <c r="D13189" s="1">
        <v>1</v>
      </c>
      <c r="E13189" s="1">
        <v>1</v>
      </c>
      <c r="F13189" s="16">
        <v>13180</v>
      </c>
      <c r="G13189" s="17" t="s">
        <v>3264</v>
      </c>
      <c r="H13189" s="18" t="s">
        <v>19</v>
      </c>
      <c r="K13189" s="32">
        <v>63</v>
      </c>
      <c r="L13189" s="36">
        <v>744</v>
      </c>
      <c r="N13189" s="32">
        <v>12</v>
      </c>
      <c r="O13189" s="36">
        <v>744</v>
      </c>
    </row>
    <row r="13190" spans="3:15" x14ac:dyDescent="0.25">
      <c r="C13190" s="1">
        <v>1</v>
      </c>
      <c r="D13190" s="1">
        <v>1</v>
      </c>
      <c r="E13190" s="1">
        <v>1</v>
      </c>
      <c r="F13190" s="19">
        <v>13181</v>
      </c>
      <c r="G13190" s="20" t="s">
        <v>3264</v>
      </c>
      <c r="H13190" s="21" t="s">
        <v>18</v>
      </c>
      <c r="K13190" s="33">
        <v>84</v>
      </c>
      <c r="L13190" s="37">
        <v>744</v>
      </c>
      <c r="N13190" s="33">
        <v>11</v>
      </c>
      <c r="O13190" s="37">
        <v>744</v>
      </c>
    </row>
    <row r="13191" spans="3:15" x14ac:dyDescent="0.25">
      <c r="C13191" s="1">
        <v>1</v>
      </c>
      <c r="D13191" s="1">
        <v>1</v>
      </c>
      <c r="E13191" s="1">
        <v>1</v>
      </c>
      <c r="F13191" s="16">
        <v>13182</v>
      </c>
      <c r="G13191" s="17" t="s">
        <v>3181</v>
      </c>
      <c r="H13191" s="18" t="s">
        <v>18</v>
      </c>
      <c r="K13191" s="32">
        <v>86</v>
      </c>
      <c r="L13191" s="36">
        <v>744</v>
      </c>
      <c r="N13191" s="32">
        <v>21</v>
      </c>
      <c r="O13191" s="36">
        <v>744</v>
      </c>
    </row>
    <row r="13192" spans="3:15" x14ac:dyDescent="0.25">
      <c r="C13192" s="1">
        <v>1</v>
      </c>
      <c r="D13192" s="1">
        <v>1</v>
      </c>
      <c r="E13192" s="1">
        <v>1</v>
      </c>
      <c r="F13192" s="19">
        <v>13183</v>
      </c>
      <c r="G13192" s="20" t="s">
        <v>3181</v>
      </c>
      <c r="H13192" s="21" t="s">
        <v>18</v>
      </c>
      <c r="K13192" s="33">
        <v>94</v>
      </c>
      <c r="L13192" s="37">
        <v>744</v>
      </c>
      <c r="N13192" s="33">
        <v>31</v>
      </c>
      <c r="O13192" s="37">
        <v>744</v>
      </c>
    </row>
    <row r="13193" spans="3:15" x14ac:dyDescent="0.25">
      <c r="C13193" s="1">
        <v>1</v>
      </c>
      <c r="D13193" s="1">
        <v>1</v>
      </c>
      <c r="E13193" s="1">
        <v>1</v>
      </c>
      <c r="F13193" s="16">
        <v>13184</v>
      </c>
      <c r="G13193" s="17" t="s">
        <v>3264</v>
      </c>
      <c r="H13193" s="18" t="s">
        <v>19</v>
      </c>
      <c r="K13193" s="32">
        <v>62</v>
      </c>
      <c r="L13193" s="36">
        <v>744</v>
      </c>
      <c r="N13193" s="32">
        <v>7</v>
      </c>
      <c r="O13193" s="36">
        <v>744</v>
      </c>
    </row>
    <row r="13194" spans="3:15" x14ac:dyDescent="0.25">
      <c r="C13194" s="1">
        <v>1</v>
      </c>
      <c r="D13194" s="1">
        <v>1</v>
      </c>
      <c r="E13194" s="1">
        <v>1</v>
      </c>
      <c r="F13194" s="19">
        <v>13185</v>
      </c>
      <c r="G13194" s="20" t="s">
        <v>3264</v>
      </c>
      <c r="H13194" s="21" t="s">
        <v>19</v>
      </c>
      <c r="K13194" s="33">
        <v>74</v>
      </c>
      <c r="L13194" s="37">
        <v>744</v>
      </c>
      <c r="N13194" s="33">
        <v>16</v>
      </c>
      <c r="O13194" s="37">
        <v>744</v>
      </c>
    </row>
    <row r="13195" spans="3:15" x14ac:dyDescent="0.25">
      <c r="C13195" s="1">
        <v>1</v>
      </c>
      <c r="D13195" s="1">
        <v>1</v>
      </c>
      <c r="E13195" s="1">
        <v>1</v>
      </c>
      <c r="F13195" s="16">
        <v>13186</v>
      </c>
      <c r="G13195" s="17" t="s">
        <v>3182</v>
      </c>
      <c r="H13195" s="18" t="s">
        <v>18</v>
      </c>
      <c r="K13195" s="32">
        <v>74</v>
      </c>
      <c r="L13195" s="36">
        <v>744</v>
      </c>
      <c r="N13195" s="32">
        <v>16</v>
      </c>
      <c r="O13195" s="36">
        <v>744</v>
      </c>
    </row>
    <row r="13196" spans="3:15" x14ac:dyDescent="0.25">
      <c r="C13196" s="1">
        <v>1</v>
      </c>
      <c r="D13196" s="1">
        <v>1</v>
      </c>
      <c r="E13196" s="1">
        <v>1</v>
      </c>
      <c r="F13196" s="19">
        <v>13187</v>
      </c>
      <c r="G13196" s="20" t="s">
        <v>3264</v>
      </c>
      <c r="H13196" s="21" t="s">
        <v>19</v>
      </c>
      <c r="K13196" s="33">
        <v>77</v>
      </c>
      <c r="L13196" s="37">
        <v>744</v>
      </c>
      <c r="N13196" s="33">
        <v>26</v>
      </c>
      <c r="O13196" s="37">
        <v>744</v>
      </c>
    </row>
    <row r="13197" spans="3:15" x14ac:dyDescent="0.25">
      <c r="C13197" s="1">
        <v>1</v>
      </c>
      <c r="D13197" s="1">
        <v>1</v>
      </c>
      <c r="E13197" s="1">
        <v>1</v>
      </c>
      <c r="F13197" s="16">
        <v>13188</v>
      </c>
      <c r="G13197" s="17" t="s">
        <v>3181</v>
      </c>
      <c r="H13197" s="18" t="s">
        <v>18</v>
      </c>
      <c r="K13197" s="32">
        <v>72</v>
      </c>
      <c r="L13197" s="36">
        <v>744</v>
      </c>
      <c r="N13197" s="32">
        <v>14</v>
      </c>
      <c r="O13197" s="36">
        <v>744</v>
      </c>
    </row>
    <row r="13198" spans="3:15" x14ac:dyDescent="0.25">
      <c r="C13198" s="1">
        <v>1</v>
      </c>
      <c r="D13198" s="1">
        <v>1</v>
      </c>
      <c r="E13198" s="1">
        <v>1</v>
      </c>
      <c r="F13198" s="19">
        <v>13189</v>
      </c>
      <c r="G13198" s="20" t="s">
        <v>3264</v>
      </c>
      <c r="H13198" s="21" t="s">
        <v>18</v>
      </c>
      <c r="K13198" s="33">
        <v>60</v>
      </c>
      <c r="L13198" s="37">
        <v>744</v>
      </c>
      <c r="N13198" s="33">
        <v>17</v>
      </c>
      <c r="O13198" s="37">
        <v>744</v>
      </c>
    </row>
    <row r="13199" spans="3:15" x14ac:dyDescent="0.25">
      <c r="C13199" s="1">
        <v>1</v>
      </c>
      <c r="D13199" s="1">
        <v>1</v>
      </c>
      <c r="E13199" s="1">
        <v>1</v>
      </c>
      <c r="F13199" s="16">
        <v>13190</v>
      </c>
      <c r="G13199" s="17" t="s">
        <v>3182</v>
      </c>
      <c r="H13199" s="18" t="s">
        <v>18</v>
      </c>
      <c r="K13199" s="32">
        <v>47</v>
      </c>
      <c r="L13199" s="36">
        <v>744</v>
      </c>
      <c r="N13199" s="32">
        <v>7</v>
      </c>
      <c r="O13199" s="36">
        <v>744</v>
      </c>
    </row>
    <row r="13200" spans="3:15" x14ac:dyDescent="0.25">
      <c r="C13200" s="1">
        <v>1</v>
      </c>
      <c r="D13200" s="1">
        <v>1</v>
      </c>
      <c r="E13200" s="1">
        <v>1</v>
      </c>
      <c r="F13200" s="19">
        <v>13191</v>
      </c>
      <c r="G13200" s="20" t="s">
        <v>3264</v>
      </c>
      <c r="H13200" s="21" t="s">
        <v>18</v>
      </c>
      <c r="K13200" s="33">
        <v>67</v>
      </c>
      <c r="L13200" s="37">
        <v>744</v>
      </c>
      <c r="N13200" s="33">
        <v>13</v>
      </c>
      <c r="O13200" s="37">
        <v>744</v>
      </c>
    </row>
    <row r="13201" spans="3:15" x14ac:dyDescent="0.25">
      <c r="C13201" s="1">
        <v>1</v>
      </c>
      <c r="D13201" s="1">
        <v>1</v>
      </c>
      <c r="E13201" s="1">
        <v>1</v>
      </c>
      <c r="F13201" s="16">
        <v>13192</v>
      </c>
      <c r="G13201" s="17" t="s">
        <v>3182</v>
      </c>
      <c r="H13201" s="18" t="s">
        <v>18</v>
      </c>
      <c r="K13201" s="32">
        <v>91</v>
      </c>
      <c r="L13201" s="36">
        <v>745</v>
      </c>
      <c r="N13201" s="32">
        <v>23</v>
      </c>
      <c r="O13201" s="36">
        <v>745</v>
      </c>
    </row>
    <row r="13202" spans="3:15" x14ac:dyDescent="0.25">
      <c r="C13202" s="1">
        <v>1</v>
      </c>
      <c r="D13202" s="1">
        <v>1</v>
      </c>
      <c r="E13202" s="1">
        <v>1</v>
      </c>
      <c r="F13202" s="19">
        <v>13193</v>
      </c>
      <c r="G13202" s="20" t="s">
        <v>3181</v>
      </c>
      <c r="H13202" s="21" t="s">
        <v>19</v>
      </c>
      <c r="K13202" s="33">
        <v>104</v>
      </c>
      <c r="L13202" s="37">
        <v>745</v>
      </c>
      <c r="N13202" s="33">
        <v>33</v>
      </c>
      <c r="O13202" s="37">
        <v>745</v>
      </c>
    </row>
    <row r="13203" spans="3:15" x14ac:dyDescent="0.25">
      <c r="C13203" s="1">
        <v>1</v>
      </c>
      <c r="D13203" s="1">
        <v>1</v>
      </c>
      <c r="E13203" s="1">
        <v>1</v>
      </c>
      <c r="F13203" s="16">
        <v>13194</v>
      </c>
      <c r="G13203" s="17" t="s">
        <v>3264</v>
      </c>
      <c r="H13203" s="18" t="s">
        <v>18</v>
      </c>
      <c r="K13203" s="32">
        <v>74</v>
      </c>
      <c r="L13203" s="36">
        <v>745</v>
      </c>
      <c r="N13203" s="32">
        <v>22</v>
      </c>
      <c r="O13203" s="36">
        <v>745</v>
      </c>
    </row>
    <row r="13204" spans="3:15" x14ac:dyDescent="0.25">
      <c r="C13204" s="1">
        <v>1</v>
      </c>
      <c r="D13204" s="1">
        <v>1</v>
      </c>
      <c r="E13204" s="1">
        <v>1</v>
      </c>
      <c r="F13204" s="19">
        <v>13195</v>
      </c>
      <c r="G13204" s="20" t="s">
        <v>3264</v>
      </c>
      <c r="H13204" s="21" t="s">
        <v>19</v>
      </c>
      <c r="K13204" s="33">
        <v>72</v>
      </c>
      <c r="L13204" s="37">
        <v>745</v>
      </c>
      <c r="N13204" s="33">
        <v>15</v>
      </c>
      <c r="O13204" s="37">
        <v>745</v>
      </c>
    </row>
    <row r="13205" spans="3:15" x14ac:dyDescent="0.25">
      <c r="C13205" s="1">
        <v>1</v>
      </c>
      <c r="D13205" s="1">
        <v>1</v>
      </c>
      <c r="E13205" s="1">
        <v>1</v>
      </c>
      <c r="F13205" s="16">
        <v>13196</v>
      </c>
      <c r="G13205" s="17" t="s">
        <v>3181</v>
      </c>
      <c r="H13205" s="18" t="s">
        <v>18</v>
      </c>
      <c r="K13205" s="32">
        <v>77</v>
      </c>
      <c r="L13205" s="36">
        <v>745</v>
      </c>
      <c r="N13205" s="32">
        <v>17</v>
      </c>
      <c r="O13205" s="36">
        <v>745</v>
      </c>
    </row>
    <row r="13206" spans="3:15" x14ac:dyDescent="0.25">
      <c r="C13206" s="1">
        <v>1</v>
      </c>
      <c r="D13206" s="1">
        <v>1</v>
      </c>
      <c r="E13206" s="1">
        <v>1</v>
      </c>
      <c r="F13206" s="19">
        <v>13197</v>
      </c>
      <c r="G13206" s="20" t="s">
        <v>3264</v>
      </c>
      <c r="H13206" s="21" t="s">
        <v>19</v>
      </c>
      <c r="K13206" s="33">
        <v>81</v>
      </c>
      <c r="L13206" s="37">
        <v>745</v>
      </c>
      <c r="N13206" s="33">
        <v>15</v>
      </c>
      <c r="O13206" s="37">
        <v>745</v>
      </c>
    </row>
    <row r="13207" spans="3:15" x14ac:dyDescent="0.25">
      <c r="C13207" s="1">
        <v>1</v>
      </c>
      <c r="D13207" s="1">
        <v>1</v>
      </c>
      <c r="E13207" s="1">
        <v>1</v>
      </c>
      <c r="F13207" s="16">
        <v>13198</v>
      </c>
      <c r="G13207" s="17" t="s">
        <v>3182</v>
      </c>
      <c r="H13207" s="18" t="s">
        <v>19</v>
      </c>
      <c r="K13207" s="32">
        <v>85</v>
      </c>
      <c r="L13207" s="36">
        <v>745</v>
      </c>
      <c r="N13207" s="32">
        <v>20</v>
      </c>
      <c r="O13207" s="36">
        <v>745</v>
      </c>
    </row>
    <row r="13208" spans="3:15" x14ac:dyDescent="0.25">
      <c r="C13208" s="1">
        <v>1</v>
      </c>
      <c r="D13208" s="1">
        <v>1</v>
      </c>
      <c r="E13208" s="1">
        <v>1</v>
      </c>
      <c r="F13208" s="19">
        <v>13199</v>
      </c>
      <c r="G13208" s="20" t="s">
        <v>3264</v>
      </c>
      <c r="H13208" s="21" t="s">
        <v>18</v>
      </c>
      <c r="K13208" s="33">
        <v>62</v>
      </c>
      <c r="L13208" s="37">
        <v>745</v>
      </c>
      <c r="N13208" s="33">
        <v>10</v>
      </c>
      <c r="O13208" s="37">
        <v>745</v>
      </c>
    </row>
    <row r="13209" spans="3:15" x14ac:dyDescent="0.25">
      <c r="C13209" s="1">
        <v>1</v>
      </c>
      <c r="D13209" s="1">
        <v>1</v>
      </c>
      <c r="E13209" s="1">
        <v>1</v>
      </c>
      <c r="F13209" s="16">
        <v>13200</v>
      </c>
      <c r="G13209" s="17" t="s">
        <v>3264</v>
      </c>
      <c r="H13209" s="18" t="s">
        <v>18</v>
      </c>
      <c r="K13209" s="32">
        <v>62</v>
      </c>
      <c r="L13209" s="36">
        <v>745</v>
      </c>
      <c r="N13209" s="32">
        <v>21</v>
      </c>
      <c r="O13209" s="36">
        <v>745</v>
      </c>
    </row>
    <row r="13210" spans="3:15" x14ac:dyDescent="0.25">
      <c r="C13210" s="1">
        <v>1</v>
      </c>
      <c r="D13210" s="1">
        <v>1</v>
      </c>
      <c r="E13210" s="1">
        <v>1</v>
      </c>
      <c r="F13210" s="19">
        <v>13201</v>
      </c>
      <c r="G13210" s="20" t="s">
        <v>3264</v>
      </c>
      <c r="H13210" s="21" t="s">
        <v>18</v>
      </c>
      <c r="K13210" s="33">
        <v>73</v>
      </c>
      <c r="L13210" s="37">
        <v>745</v>
      </c>
      <c r="N13210" s="33">
        <v>18</v>
      </c>
      <c r="O13210" s="37">
        <v>745</v>
      </c>
    </row>
    <row r="13211" spans="3:15" x14ac:dyDescent="0.25">
      <c r="C13211" s="1">
        <v>1</v>
      </c>
      <c r="D13211" s="1">
        <v>1</v>
      </c>
      <c r="E13211" s="1">
        <v>1</v>
      </c>
      <c r="F13211" s="16">
        <v>13202</v>
      </c>
      <c r="G13211" s="17" t="s">
        <v>3264</v>
      </c>
      <c r="H13211" s="18" t="s">
        <v>18</v>
      </c>
      <c r="K13211" s="32">
        <v>79</v>
      </c>
      <c r="L13211" s="36">
        <v>746</v>
      </c>
      <c r="N13211" s="32">
        <v>14</v>
      </c>
      <c r="O13211" s="36">
        <v>746</v>
      </c>
    </row>
    <row r="13212" spans="3:15" x14ac:dyDescent="0.25">
      <c r="C13212" s="1">
        <v>1</v>
      </c>
      <c r="D13212" s="1">
        <v>1</v>
      </c>
      <c r="E13212" s="1">
        <v>1</v>
      </c>
      <c r="F13212" s="19">
        <v>13203</v>
      </c>
      <c r="G13212" s="20" t="s">
        <v>3264</v>
      </c>
      <c r="H13212" s="21" t="s">
        <v>19</v>
      </c>
      <c r="K13212" s="33">
        <v>98</v>
      </c>
      <c r="L13212" s="37">
        <v>746</v>
      </c>
      <c r="N13212" s="33">
        <v>25</v>
      </c>
      <c r="O13212" s="37">
        <v>746</v>
      </c>
    </row>
    <row r="13213" spans="3:15" x14ac:dyDescent="0.25">
      <c r="C13213" s="1">
        <v>1</v>
      </c>
      <c r="D13213" s="1">
        <v>1</v>
      </c>
      <c r="E13213" s="1">
        <v>1</v>
      </c>
      <c r="F13213" s="16">
        <v>13204</v>
      </c>
      <c r="G13213" s="17" t="s">
        <v>3181</v>
      </c>
      <c r="H13213" s="18" t="s">
        <v>18</v>
      </c>
      <c r="K13213" s="32">
        <v>105</v>
      </c>
      <c r="L13213" s="36">
        <v>746</v>
      </c>
      <c r="N13213" s="32">
        <v>36</v>
      </c>
      <c r="O13213" s="36">
        <v>746</v>
      </c>
    </row>
    <row r="13214" spans="3:15" x14ac:dyDescent="0.25">
      <c r="C13214" s="1">
        <v>1</v>
      </c>
      <c r="D13214" s="1">
        <v>1</v>
      </c>
      <c r="E13214" s="1">
        <v>1</v>
      </c>
      <c r="F13214" s="19">
        <v>13205</v>
      </c>
      <c r="G13214" s="20" t="s">
        <v>3264</v>
      </c>
      <c r="H13214" s="21" t="s">
        <v>19</v>
      </c>
      <c r="K13214" s="33">
        <v>95</v>
      </c>
      <c r="L13214" s="37">
        <v>746</v>
      </c>
      <c r="N13214" s="33">
        <v>21</v>
      </c>
      <c r="O13214" s="37">
        <v>746</v>
      </c>
    </row>
    <row r="13215" spans="3:15" x14ac:dyDescent="0.25">
      <c r="C13215" s="1">
        <v>1</v>
      </c>
      <c r="D13215" s="1">
        <v>1</v>
      </c>
      <c r="E13215" s="1">
        <v>1</v>
      </c>
      <c r="F13215" s="16">
        <v>13206</v>
      </c>
      <c r="G13215" s="17" t="s">
        <v>3182</v>
      </c>
      <c r="H13215" s="18" t="s">
        <v>19</v>
      </c>
      <c r="K13215" s="32">
        <v>94</v>
      </c>
      <c r="L13215" s="36">
        <v>746</v>
      </c>
      <c r="N13215" s="32">
        <v>26</v>
      </c>
      <c r="O13215" s="36">
        <v>746</v>
      </c>
    </row>
    <row r="13216" spans="3:15" x14ac:dyDescent="0.25">
      <c r="C13216" s="1">
        <v>1</v>
      </c>
      <c r="D13216" s="1">
        <v>1</v>
      </c>
      <c r="E13216" s="1">
        <v>1</v>
      </c>
      <c r="F13216" s="19">
        <v>13207</v>
      </c>
      <c r="G13216" s="20" t="s">
        <v>3181</v>
      </c>
      <c r="H13216" s="21" t="s">
        <v>19</v>
      </c>
      <c r="K13216" s="33">
        <v>83</v>
      </c>
      <c r="L13216" s="37">
        <v>746</v>
      </c>
      <c r="N13216" s="33">
        <v>24</v>
      </c>
      <c r="O13216" s="37">
        <v>746</v>
      </c>
    </row>
    <row r="13217" spans="3:15" x14ac:dyDescent="0.25">
      <c r="C13217" s="1">
        <v>1</v>
      </c>
      <c r="D13217" s="1">
        <v>1</v>
      </c>
      <c r="E13217" s="1">
        <v>1</v>
      </c>
      <c r="F13217" s="16">
        <v>13208</v>
      </c>
      <c r="G13217" s="17" t="s">
        <v>3264</v>
      </c>
      <c r="H13217" s="18" t="s">
        <v>19</v>
      </c>
      <c r="K13217" s="32">
        <v>78</v>
      </c>
      <c r="L13217" s="36">
        <v>746</v>
      </c>
      <c r="N13217" s="32">
        <v>15</v>
      </c>
      <c r="O13217" s="36">
        <v>746</v>
      </c>
    </row>
    <row r="13218" spans="3:15" x14ac:dyDescent="0.25">
      <c r="C13218" s="1">
        <v>1</v>
      </c>
      <c r="D13218" s="1">
        <v>1</v>
      </c>
      <c r="E13218" s="1">
        <v>1</v>
      </c>
      <c r="F13218" s="19">
        <v>13209</v>
      </c>
      <c r="G13218" s="20" t="s">
        <v>3264</v>
      </c>
      <c r="H13218" s="21" t="s">
        <v>19</v>
      </c>
      <c r="K13218" s="33">
        <v>63</v>
      </c>
      <c r="L13218" s="37">
        <v>746</v>
      </c>
      <c r="N13218" s="33">
        <v>14</v>
      </c>
      <c r="O13218" s="37">
        <v>746</v>
      </c>
    </row>
    <row r="13219" spans="3:15" x14ac:dyDescent="0.25">
      <c r="C13219" s="1">
        <v>1</v>
      </c>
      <c r="D13219" s="1">
        <v>1</v>
      </c>
      <c r="E13219" s="1">
        <v>1</v>
      </c>
      <c r="F13219" s="16">
        <v>13210</v>
      </c>
      <c r="G13219" s="17" t="s">
        <v>3182</v>
      </c>
      <c r="H13219" s="18" t="s">
        <v>18</v>
      </c>
      <c r="K13219" s="32">
        <v>96</v>
      </c>
      <c r="L13219" s="36">
        <v>746</v>
      </c>
      <c r="N13219" s="32">
        <v>22</v>
      </c>
      <c r="O13219" s="36">
        <v>746</v>
      </c>
    </row>
    <row r="13220" spans="3:15" x14ac:dyDescent="0.25">
      <c r="C13220" s="1">
        <v>1</v>
      </c>
      <c r="D13220" s="1">
        <v>1</v>
      </c>
      <c r="E13220" s="1">
        <v>1</v>
      </c>
      <c r="F13220" s="19">
        <v>13211</v>
      </c>
      <c r="G13220" s="20" t="s">
        <v>3182</v>
      </c>
      <c r="H13220" s="21" t="s">
        <v>19</v>
      </c>
      <c r="K13220" s="33">
        <v>74</v>
      </c>
      <c r="L13220" s="37">
        <v>746</v>
      </c>
      <c r="N13220" s="33">
        <v>28</v>
      </c>
      <c r="O13220" s="37">
        <v>746</v>
      </c>
    </row>
    <row r="13221" spans="3:15" x14ac:dyDescent="0.25">
      <c r="C13221" s="1">
        <v>1</v>
      </c>
      <c r="D13221" s="1">
        <v>1</v>
      </c>
      <c r="E13221" s="1">
        <v>1</v>
      </c>
      <c r="F13221" s="16">
        <v>13212</v>
      </c>
      <c r="G13221" s="17" t="s">
        <v>3264</v>
      </c>
      <c r="H13221" s="18" t="s">
        <v>18</v>
      </c>
      <c r="K13221" s="32">
        <v>53</v>
      </c>
      <c r="L13221" s="36">
        <v>746</v>
      </c>
      <c r="N13221" s="32">
        <v>10</v>
      </c>
      <c r="O13221" s="36">
        <v>746</v>
      </c>
    </row>
    <row r="13222" spans="3:15" x14ac:dyDescent="0.25">
      <c r="C13222" s="1">
        <v>1</v>
      </c>
      <c r="D13222" s="1">
        <v>1</v>
      </c>
      <c r="E13222" s="1">
        <v>1</v>
      </c>
      <c r="F13222" s="19">
        <v>13213</v>
      </c>
      <c r="G13222" s="20" t="s">
        <v>3264</v>
      </c>
      <c r="H13222" s="21" t="s">
        <v>18</v>
      </c>
      <c r="K13222" s="33">
        <v>67</v>
      </c>
      <c r="L13222" s="37">
        <v>746</v>
      </c>
      <c r="N13222" s="33">
        <v>15</v>
      </c>
      <c r="O13222" s="37">
        <v>746</v>
      </c>
    </row>
    <row r="13223" spans="3:15" x14ac:dyDescent="0.25">
      <c r="C13223" s="1">
        <v>1</v>
      </c>
      <c r="D13223" s="1">
        <v>1</v>
      </c>
      <c r="E13223" s="1">
        <v>1</v>
      </c>
      <c r="F13223" s="16">
        <v>13214</v>
      </c>
      <c r="G13223" s="17" t="s">
        <v>3181</v>
      </c>
      <c r="H13223" s="18" t="s">
        <v>18</v>
      </c>
      <c r="K13223" s="32">
        <v>70</v>
      </c>
      <c r="L13223" s="36">
        <v>746</v>
      </c>
      <c r="N13223" s="32">
        <v>24</v>
      </c>
      <c r="O13223" s="36">
        <v>746</v>
      </c>
    </row>
    <row r="13224" spans="3:15" x14ac:dyDescent="0.25">
      <c r="C13224" s="1">
        <v>1</v>
      </c>
      <c r="D13224" s="1">
        <v>1</v>
      </c>
      <c r="E13224" s="1">
        <v>1</v>
      </c>
      <c r="F13224" s="19">
        <v>13215</v>
      </c>
      <c r="G13224" s="20" t="s">
        <v>3181</v>
      </c>
      <c r="H13224" s="21" t="s">
        <v>18</v>
      </c>
      <c r="K13224" s="33">
        <v>66</v>
      </c>
      <c r="L13224" s="37">
        <v>746</v>
      </c>
      <c r="N13224" s="33">
        <v>14</v>
      </c>
      <c r="O13224" s="37">
        <v>746</v>
      </c>
    </row>
    <row r="13225" spans="3:15" x14ac:dyDescent="0.25">
      <c r="C13225" s="1">
        <v>1</v>
      </c>
      <c r="D13225" s="1">
        <v>1</v>
      </c>
      <c r="E13225" s="1">
        <v>1</v>
      </c>
      <c r="F13225" s="16">
        <v>13216</v>
      </c>
      <c r="G13225" s="17" t="s">
        <v>3182</v>
      </c>
      <c r="H13225" s="18" t="s">
        <v>18</v>
      </c>
      <c r="K13225" s="32">
        <v>86</v>
      </c>
      <c r="L13225" s="36">
        <v>747</v>
      </c>
      <c r="N13225" s="32">
        <v>26</v>
      </c>
      <c r="O13225" s="36">
        <v>747</v>
      </c>
    </row>
    <row r="13226" spans="3:15" x14ac:dyDescent="0.25">
      <c r="C13226" s="1">
        <v>1</v>
      </c>
      <c r="D13226" s="1">
        <v>1</v>
      </c>
      <c r="E13226" s="1">
        <v>1</v>
      </c>
      <c r="F13226" s="19">
        <v>13217</v>
      </c>
      <c r="G13226" s="20" t="s">
        <v>3181</v>
      </c>
      <c r="H13226" s="21" t="s">
        <v>18</v>
      </c>
      <c r="K13226" s="33">
        <v>90</v>
      </c>
      <c r="L13226" s="37">
        <v>747</v>
      </c>
      <c r="N13226" s="33">
        <v>27</v>
      </c>
      <c r="O13226" s="37">
        <v>747</v>
      </c>
    </row>
    <row r="13227" spans="3:15" x14ac:dyDescent="0.25">
      <c r="C13227" s="1">
        <v>1</v>
      </c>
      <c r="D13227" s="1">
        <v>1</v>
      </c>
      <c r="E13227" s="1">
        <v>1</v>
      </c>
      <c r="F13227" s="16">
        <v>13218</v>
      </c>
      <c r="G13227" s="17" t="s">
        <v>3264</v>
      </c>
      <c r="H13227" s="18" t="s">
        <v>19</v>
      </c>
      <c r="K13227" s="32">
        <v>81</v>
      </c>
      <c r="L13227" s="36">
        <v>747</v>
      </c>
      <c r="N13227" s="32">
        <v>15</v>
      </c>
      <c r="O13227" s="36">
        <v>747</v>
      </c>
    </row>
    <row r="13228" spans="3:15" x14ac:dyDescent="0.25">
      <c r="C13228" s="1">
        <v>1</v>
      </c>
      <c r="D13228" s="1">
        <v>1</v>
      </c>
      <c r="E13228" s="1">
        <v>1</v>
      </c>
      <c r="F13228" s="19">
        <v>13219</v>
      </c>
      <c r="G13228" s="20" t="s">
        <v>3181</v>
      </c>
      <c r="H13228" s="21" t="s">
        <v>18</v>
      </c>
      <c r="K13228" s="33">
        <v>89</v>
      </c>
      <c r="L13228" s="37">
        <v>747</v>
      </c>
      <c r="N13228" s="33">
        <v>30</v>
      </c>
      <c r="O13228" s="37">
        <v>747</v>
      </c>
    </row>
    <row r="13229" spans="3:15" x14ac:dyDescent="0.25">
      <c r="C13229" s="1">
        <v>1</v>
      </c>
      <c r="D13229" s="1">
        <v>1</v>
      </c>
      <c r="E13229" s="1">
        <v>1</v>
      </c>
      <c r="F13229" s="16">
        <v>13220</v>
      </c>
      <c r="G13229" s="17" t="s">
        <v>3182</v>
      </c>
      <c r="H13229" s="18" t="s">
        <v>19</v>
      </c>
      <c r="K13229" s="32">
        <v>85</v>
      </c>
      <c r="L13229" s="36">
        <v>747</v>
      </c>
      <c r="N13229" s="32">
        <v>28</v>
      </c>
      <c r="O13229" s="36">
        <v>747</v>
      </c>
    </row>
    <row r="13230" spans="3:15" x14ac:dyDescent="0.25">
      <c r="C13230" s="1">
        <v>1</v>
      </c>
      <c r="D13230" s="1">
        <v>1</v>
      </c>
      <c r="E13230" s="1">
        <v>1</v>
      </c>
      <c r="F13230" s="19">
        <v>13221</v>
      </c>
      <c r="G13230" s="20" t="s">
        <v>3181</v>
      </c>
      <c r="H13230" s="21" t="s">
        <v>19</v>
      </c>
      <c r="K13230" s="33">
        <v>65</v>
      </c>
      <c r="L13230" s="37">
        <v>747</v>
      </c>
      <c r="N13230" s="33">
        <v>15</v>
      </c>
      <c r="O13230" s="37">
        <v>747</v>
      </c>
    </row>
    <row r="13231" spans="3:15" x14ac:dyDescent="0.25">
      <c r="C13231" s="1">
        <v>1</v>
      </c>
      <c r="D13231" s="1">
        <v>1</v>
      </c>
      <c r="E13231" s="1">
        <v>1</v>
      </c>
      <c r="F13231" s="16">
        <v>13222</v>
      </c>
      <c r="G13231" s="17" t="s">
        <v>3181</v>
      </c>
      <c r="H13231" s="18" t="s">
        <v>19</v>
      </c>
      <c r="K13231" s="32">
        <v>108</v>
      </c>
      <c r="L13231" s="36">
        <v>748</v>
      </c>
      <c r="N13231" s="32">
        <v>29</v>
      </c>
      <c r="O13231" s="36">
        <v>748</v>
      </c>
    </row>
    <row r="13232" spans="3:15" x14ac:dyDescent="0.25">
      <c r="C13232" s="1">
        <v>1</v>
      </c>
      <c r="D13232" s="1">
        <v>1</v>
      </c>
      <c r="E13232" s="1">
        <v>1</v>
      </c>
      <c r="F13232" s="19">
        <v>13223</v>
      </c>
      <c r="G13232" s="20" t="s">
        <v>3182</v>
      </c>
      <c r="H13232" s="21" t="s">
        <v>18</v>
      </c>
      <c r="K13232" s="33">
        <v>95</v>
      </c>
      <c r="L13232" s="37">
        <v>748</v>
      </c>
      <c r="N13232" s="33">
        <v>25</v>
      </c>
      <c r="O13232" s="37">
        <v>748</v>
      </c>
    </row>
    <row r="13233" spans="3:15" x14ac:dyDescent="0.25">
      <c r="C13233" s="1">
        <v>1</v>
      </c>
      <c r="D13233" s="1">
        <v>1</v>
      </c>
      <c r="E13233" s="1">
        <v>1</v>
      </c>
      <c r="F13233" s="16">
        <v>13224</v>
      </c>
      <c r="G13233" s="17" t="s">
        <v>3181</v>
      </c>
      <c r="H13233" s="18" t="s">
        <v>18</v>
      </c>
      <c r="K13233" s="32">
        <v>77</v>
      </c>
      <c r="L13233" s="36">
        <v>748</v>
      </c>
      <c r="N13233" s="32">
        <v>12</v>
      </c>
      <c r="O13233" s="36">
        <v>748</v>
      </c>
    </row>
    <row r="13234" spans="3:15" x14ac:dyDescent="0.25">
      <c r="C13234" s="1">
        <v>1</v>
      </c>
      <c r="D13234" s="1">
        <v>1</v>
      </c>
      <c r="E13234" s="1">
        <v>1</v>
      </c>
      <c r="F13234" s="19">
        <v>13225</v>
      </c>
      <c r="G13234" s="20" t="s">
        <v>3264</v>
      </c>
      <c r="H13234" s="21" t="s">
        <v>19</v>
      </c>
      <c r="K13234" s="33">
        <v>77</v>
      </c>
      <c r="L13234" s="37">
        <v>748</v>
      </c>
      <c r="N13234" s="33">
        <v>13</v>
      </c>
      <c r="O13234" s="37">
        <v>748</v>
      </c>
    </row>
    <row r="13235" spans="3:15" x14ac:dyDescent="0.25">
      <c r="C13235" s="1">
        <v>1</v>
      </c>
      <c r="D13235" s="1">
        <v>1</v>
      </c>
      <c r="E13235" s="1">
        <v>1</v>
      </c>
      <c r="F13235" s="16">
        <v>13226</v>
      </c>
      <c r="G13235" s="17" t="s">
        <v>3182</v>
      </c>
      <c r="H13235" s="18" t="s">
        <v>19</v>
      </c>
      <c r="K13235" s="32">
        <v>95</v>
      </c>
      <c r="L13235" s="36">
        <v>748</v>
      </c>
      <c r="N13235" s="32">
        <v>28</v>
      </c>
      <c r="O13235" s="36">
        <v>748</v>
      </c>
    </row>
    <row r="13236" spans="3:15" x14ac:dyDescent="0.25">
      <c r="C13236" s="1">
        <v>1</v>
      </c>
      <c r="D13236" s="1">
        <v>1</v>
      </c>
      <c r="E13236" s="1">
        <v>1</v>
      </c>
      <c r="F13236" s="19">
        <v>13227</v>
      </c>
      <c r="G13236" s="20" t="s">
        <v>3264</v>
      </c>
      <c r="H13236" s="21" t="s">
        <v>18</v>
      </c>
      <c r="K13236" s="33">
        <v>80</v>
      </c>
      <c r="L13236" s="37">
        <v>748</v>
      </c>
      <c r="N13236" s="33">
        <v>19</v>
      </c>
      <c r="O13236" s="37">
        <v>748</v>
      </c>
    </row>
    <row r="13237" spans="3:15" x14ac:dyDescent="0.25">
      <c r="C13237" s="1">
        <v>1</v>
      </c>
      <c r="D13237" s="1">
        <v>1</v>
      </c>
      <c r="E13237" s="1">
        <v>1</v>
      </c>
      <c r="F13237" s="16">
        <v>13228</v>
      </c>
      <c r="G13237" s="17" t="s">
        <v>3264</v>
      </c>
      <c r="H13237" s="18" t="s">
        <v>18</v>
      </c>
      <c r="K13237" s="32">
        <v>78</v>
      </c>
      <c r="L13237" s="36">
        <v>748</v>
      </c>
      <c r="N13237" s="32">
        <v>12</v>
      </c>
      <c r="O13237" s="36">
        <v>748</v>
      </c>
    </row>
    <row r="13238" spans="3:15" x14ac:dyDescent="0.25">
      <c r="C13238" s="1">
        <v>1</v>
      </c>
      <c r="D13238" s="1">
        <v>1</v>
      </c>
      <c r="E13238" s="1">
        <v>1</v>
      </c>
      <c r="F13238" s="19">
        <v>13229</v>
      </c>
      <c r="G13238" s="20" t="s">
        <v>3181</v>
      </c>
      <c r="H13238" s="21" t="s">
        <v>18</v>
      </c>
      <c r="K13238" s="33">
        <v>79</v>
      </c>
      <c r="L13238" s="37">
        <v>748</v>
      </c>
      <c r="N13238" s="33">
        <v>18</v>
      </c>
      <c r="O13238" s="37">
        <v>748</v>
      </c>
    </row>
    <row r="13239" spans="3:15" x14ac:dyDescent="0.25">
      <c r="C13239" s="1">
        <v>1</v>
      </c>
      <c r="D13239" s="1">
        <v>1</v>
      </c>
      <c r="E13239" s="1">
        <v>1</v>
      </c>
      <c r="F13239" s="16">
        <v>13230</v>
      </c>
      <c r="G13239" s="17" t="s">
        <v>3264</v>
      </c>
      <c r="H13239" s="18" t="s">
        <v>19</v>
      </c>
      <c r="K13239" s="32">
        <v>72</v>
      </c>
      <c r="L13239" s="36">
        <v>748</v>
      </c>
      <c r="N13239" s="32">
        <v>13</v>
      </c>
      <c r="O13239" s="36">
        <v>748</v>
      </c>
    </row>
    <row r="13240" spans="3:15" x14ac:dyDescent="0.25">
      <c r="C13240" s="1">
        <v>1</v>
      </c>
      <c r="D13240" s="1">
        <v>1</v>
      </c>
      <c r="E13240" s="1">
        <v>1</v>
      </c>
      <c r="F13240" s="19">
        <v>13231</v>
      </c>
      <c r="G13240" s="20" t="s">
        <v>3182</v>
      </c>
      <c r="H13240" s="21" t="s">
        <v>19</v>
      </c>
      <c r="K13240" s="33">
        <v>75</v>
      </c>
      <c r="L13240" s="37">
        <v>748</v>
      </c>
      <c r="N13240" s="33">
        <v>17</v>
      </c>
      <c r="O13240" s="37">
        <v>748</v>
      </c>
    </row>
    <row r="13241" spans="3:15" x14ac:dyDescent="0.25">
      <c r="C13241" s="1">
        <v>1</v>
      </c>
      <c r="D13241" s="1">
        <v>1</v>
      </c>
      <c r="E13241" s="1">
        <v>1</v>
      </c>
      <c r="F13241" s="16">
        <v>13232</v>
      </c>
      <c r="G13241" s="17" t="s">
        <v>3264</v>
      </c>
      <c r="H13241" s="18" t="s">
        <v>19</v>
      </c>
      <c r="K13241" s="32">
        <v>70</v>
      </c>
      <c r="L13241" s="36">
        <v>748</v>
      </c>
      <c r="N13241" s="32">
        <v>8</v>
      </c>
      <c r="O13241" s="36">
        <v>748</v>
      </c>
    </row>
    <row r="13242" spans="3:15" x14ac:dyDescent="0.25">
      <c r="C13242" s="1">
        <v>1</v>
      </c>
      <c r="D13242" s="1">
        <v>1</v>
      </c>
      <c r="E13242" s="1">
        <v>1</v>
      </c>
      <c r="F13242" s="19">
        <v>13233</v>
      </c>
      <c r="G13242" s="20" t="s">
        <v>3264</v>
      </c>
      <c r="H13242" s="21" t="s">
        <v>19</v>
      </c>
      <c r="K13242" s="33">
        <v>65</v>
      </c>
      <c r="L13242" s="37">
        <v>748</v>
      </c>
      <c r="N13242" s="33">
        <v>10</v>
      </c>
      <c r="O13242" s="37">
        <v>748</v>
      </c>
    </row>
    <row r="13243" spans="3:15" x14ac:dyDescent="0.25">
      <c r="C13243" s="1">
        <v>1</v>
      </c>
      <c r="D13243" s="1">
        <v>1</v>
      </c>
      <c r="E13243" s="1">
        <v>1</v>
      </c>
      <c r="F13243" s="16">
        <v>13234</v>
      </c>
      <c r="G13243" s="17" t="s">
        <v>3182</v>
      </c>
      <c r="H13243" s="18" t="s">
        <v>18</v>
      </c>
      <c r="K13243" s="32">
        <v>60</v>
      </c>
      <c r="L13243" s="36">
        <v>748</v>
      </c>
      <c r="N13243" s="32">
        <v>16</v>
      </c>
      <c r="O13243" s="36">
        <v>748</v>
      </c>
    </row>
    <row r="13244" spans="3:15" x14ac:dyDescent="0.25">
      <c r="C13244" s="1">
        <v>1</v>
      </c>
      <c r="D13244" s="1">
        <v>1</v>
      </c>
      <c r="E13244" s="1">
        <v>1</v>
      </c>
      <c r="F13244" s="19">
        <v>13235</v>
      </c>
      <c r="G13244" s="20" t="s">
        <v>3264</v>
      </c>
      <c r="H13244" s="21" t="s">
        <v>18</v>
      </c>
      <c r="K13244" s="33">
        <v>92</v>
      </c>
      <c r="L13244" s="37">
        <v>749</v>
      </c>
      <c r="N13244" s="33">
        <v>13</v>
      </c>
      <c r="O13244" s="37">
        <v>749</v>
      </c>
    </row>
    <row r="13245" spans="3:15" x14ac:dyDescent="0.25">
      <c r="C13245" s="1">
        <v>1</v>
      </c>
      <c r="D13245" s="1">
        <v>1</v>
      </c>
      <c r="E13245" s="1">
        <v>1</v>
      </c>
      <c r="F13245" s="16">
        <v>13236</v>
      </c>
      <c r="G13245" s="17" t="s">
        <v>3264</v>
      </c>
      <c r="H13245" s="18" t="s">
        <v>18</v>
      </c>
      <c r="K13245" s="32">
        <v>87</v>
      </c>
      <c r="L13245" s="36">
        <v>749</v>
      </c>
      <c r="N13245" s="32">
        <v>12</v>
      </c>
      <c r="O13245" s="36">
        <v>749</v>
      </c>
    </row>
    <row r="13246" spans="3:15" x14ac:dyDescent="0.25">
      <c r="C13246" s="1">
        <v>1</v>
      </c>
      <c r="D13246" s="1">
        <v>1</v>
      </c>
      <c r="E13246" s="1">
        <v>1</v>
      </c>
      <c r="F13246" s="19">
        <v>13237</v>
      </c>
      <c r="G13246" s="20" t="s">
        <v>3181</v>
      </c>
      <c r="H13246" s="21" t="s">
        <v>18</v>
      </c>
      <c r="K13246" s="33">
        <v>90</v>
      </c>
      <c r="L13246" s="37">
        <v>749</v>
      </c>
      <c r="N13246" s="33">
        <v>21</v>
      </c>
      <c r="O13246" s="37">
        <v>749</v>
      </c>
    </row>
    <row r="13247" spans="3:15" x14ac:dyDescent="0.25">
      <c r="C13247" s="1">
        <v>1</v>
      </c>
      <c r="D13247" s="1">
        <v>1</v>
      </c>
      <c r="E13247" s="1">
        <v>1</v>
      </c>
      <c r="F13247" s="16">
        <v>13238</v>
      </c>
      <c r="G13247" s="17" t="s">
        <v>3264</v>
      </c>
      <c r="H13247" s="18" t="s">
        <v>18</v>
      </c>
      <c r="K13247" s="32">
        <v>83</v>
      </c>
      <c r="L13247" s="36">
        <v>749</v>
      </c>
      <c r="N13247" s="32">
        <v>17</v>
      </c>
      <c r="O13247" s="36">
        <v>749</v>
      </c>
    </row>
    <row r="13248" spans="3:15" x14ac:dyDescent="0.25">
      <c r="C13248" s="1">
        <v>1</v>
      </c>
      <c r="D13248" s="1">
        <v>1</v>
      </c>
      <c r="E13248" s="1">
        <v>1</v>
      </c>
      <c r="F13248" s="19">
        <v>13239</v>
      </c>
      <c r="G13248" s="20" t="s">
        <v>3181</v>
      </c>
      <c r="H13248" s="21" t="s">
        <v>19</v>
      </c>
      <c r="K13248" s="33">
        <v>85</v>
      </c>
      <c r="L13248" s="37">
        <v>749</v>
      </c>
      <c r="N13248" s="33">
        <v>20</v>
      </c>
      <c r="O13248" s="37">
        <v>749</v>
      </c>
    </row>
    <row r="13249" spans="3:15" x14ac:dyDescent="0.25">
      <c r="C13249" s="1">
        <v>1</v>
      </c>
      <c r="D13249" s="1">
        <v>1</v>
      </c>
      <c r="E13249" s="1">
        <v>1</v>
      </c>
      <c r="F13249" s="16">
        <v>13240</v>
      </c>
      <c r="G13249" s="17" t="s">
        <v>3264</v>
      </c>
      <c r="H13249" s="18" t="s">
        <v>18</v>
      </c>
      <c r="K13249" s="32">
        <v>78</v>
      </c>
      <c r="L13249" s="36">
        <v>749</v>
      </c>
      <c r="N13249" s="32">
        <v>23</v>
      </c>
      <c r="O13249" s="36">
        <v>749</v>
      </c>
    </row>
    <row r="13250" spans="3:15" x14ac:dyDescent="0.25">
      <c r="C13250" s="1">
        <v>1</v>
      </c>
      <c r="D13250" s="1">
        <v>1</v>
      </c>
      <c r="E13250" s="1">
        <v>1</v>
      </c>
      <c r="F13250" s="19">
        <v>13241</v>
      </c>
      <c r="G13250" s="20" t="s">
        <v>3182</v>
      </c>
      <c r="H13250" s="21" t="s">
        <v>18</v>
      </c>
      <c r="K13250" s="33">
        <v>72</v>
      </c>
      <c r="L13250" s="37">
        <v>749</v>
      </c>
      <c r="N13250" s="33">
        <v>12</v>
      </c>
      <c r="O13250" s="37">
        <v>749</v>
      </c>
    </row>
    <row r="13251" spans="3:15" x14ac:dyDescent="0.25">
      <c r="C13251" s="1">
        <v>1</v>
      </c>
      <c r="D13251" s="1">
        <v>1</v>
      </c>
      <c r="E13251" s="1">
        <v>1</v>
      </c>
      <c r="F13251" s="16">
        <v>13242</v>
      </c>
      <c r="G13251" s="17" t="s">
        <v>3264</v>
      </c>
      <c r="H13251" s="18" t="s">
        <v>19</v>
      </c>
      <c r="K13251" s="32">
        <v>69</v>
      </c>
      <c r="L13251" s="36">
        <v>749</v>
      </c>
      <c r="N13251" s="32">
        <v>16</v>
      </c>
      <c r="O13251" s="36">
        <v>749</v>
      </c>
    </row>
    <row r="13252" spans="3:15" x14ac:dyDescent="0.25">
      <c r="C13252" s="1">
        <v>1</v>
      </c>
      <c r="D13252" s="1">
        <v>1</v>
      </c>
      <c r="E13252" s="1">
        <v>1</v>
      </c>
      <c r="F13252" s="19">
        <v>13243</v>
      </c>
      <c r="G13252" s="20" t="s">
        <v>3181</v>
      </c>
      <c r="H13252" s="21" t="s">
        <v>19</v>
      </c>
      <c r="K13252" s="33">
        <v>46</v>
      </c>
      <c r="L13252" s="37">
        <v>749</v>
      </c>
      <c r="N13252" s="33">
        <v>7</v>
      </c>
      <c r="O13252" s="37">
        <v>749</v>
      </c>
    </row>
    <row r="13253" spans="3:15" x14ac:dyDescent="0.25">
      <c r="C13253" s="1">
        <v>1</v>
      </c>
      <c r="D13253" s="1">
        <v>1</v>
      </c>
      <c r="E13253" s="1">
        <v>1</v>
      </c>
      <c r="F13253" s="16">
        <v>13244</v>
      </c>
      <c r="G13253" s="17" t="s">
        <v>3181</v>
      </c>
      <c r="H13253" s="18" t="s">
        <v>19</v>
      </c>
      <c r="K13253" s="32">
        <v>72</v>
      </c>
      <c r="L13253" s="36">
        <v>749</v>
      </c>
      <c r="N13253" s="32">
        <v>25</v>
      </c>
      <c r="O13253" s="36">
        <v>749</v>
      </c>
    </row>
    <row r="13254" spans="3:15" x14ac:dyDescent="0.25">
      <c r="C13254" s="1">
        <v>1</v>
      </c>
      <c r="D13254" s="1">
        <v>1</v>
      </c>
      <c r="E13254" s="1">
        <v>1</v>
      </c>
      <c r="F13254" s="19">
        <v>13245</v>
      </c>
      <c r="G13254" s="20" t="s">
        <v>3264</v>
      </c>
      <c r="H13254" s="21" t="s">
        <v>19</v>
      </c>
      <c r="K13254" s="33">
        <v>106</v>
      </c>
      <c r="L13254" s="37">
        <v>750</v>
      </c>
      <c r="N13254" s="33">
        <v>21</v>
      </c>
      <c r="O13254" s="37">
        <v>750</v>
      </c>
    </row>
    <row r="13255" spans="3:15" x14ac:dyDescent="0.25">
      <c r="C13255" s="1">
        <v>1</v>
      </c>
      <c r="D13255" s="1">
        <v>1</v>
      </c>
      <c r="E13255" s="1">
        <v>1</v>
      </c>
      <c r="F13255" s="16">
        <v>13246</v>
      </c>
      <c r="G13255" s="17" t="s">
        <v>3182</v>
      </c>
      <c r="H13255" s="18" t="s">
        <v>18</v>
      </c>
      <c r="K13255" s="32">
        <v>103</v>
      </c>
      <c r="L13255" s="36">
        <v>750</v>
      </c>
      <c r="N13255" s="32">
        <v>19</v>
      </c>
      <c r="O13255" s="36">
        <v>750</v>
      </c>
    </row>
    <row r="13256" spans="3:15" x14ac:dyDescent="0.25">
      <c r="C13256" s="1">
        <v>1</v>
      </c>
      <c r="D13256" s="1">
        <v>1</v>
      </c>
      <c r="E13256" s="1">
        <v>1</v>
      </c>
      <c r="F13256" s="19">
        <v>13247</v>
      </c>
      <c r="G13256" s="20" t="s">
        <v>3181</v>
      </c>
      <c r="H13256" s="21" t="s">
        <v>18</v>
      </c>
      <c r="K13256" s="33">
        <v>62</v>
      </c>
      <c r="L13256" s="37">
        <v>750</v>
      </c>
      <c r="N13256" s="33">
        <v>16</v>
      </c>
      <c r="O13256" s="37">
        <v>750</v>
      </c>
    </row>
    <row r="13257" spans="3:15" x14ac:dyDescent="0.25">
      <c r="C13257" s="1">
        <v>1</v>
      </c>
      <c r="D13257" s="1">
        <v>1</v>
      </c>
      <c r="E13257" s="1">
        <v>1</v>
      </c>
      <c r="F13257" s="16">
        <v>13248</v>
      </c>
      <c r="G13257" s="17" t="s">
        <v>3264</v>
      </c>
      <c r="H13257" s="18" t="s">
        <v>18</v>
      </c>
      <c r="K13257" s="32">
        <v>80</v>
      </c>
      <c r="L13257" s="36">
        <v>750</v>
      </c>
      <c r="N13257" s="32">
        <v>12</v>
      </c>
      <c r="O13257" s="36">
        <v>750</v>
      </c>
    </row>
    <row r="13258" spans="3:15" x14ac:dyDescent="0.25">
      <c r="C13258" s="1">
        <v>1</v>
      </c>
      <c r="D13258" s="1">
        <v>1</v>
      </c>
      <c r="E13258" s="1">
        <v>1</v>
      </c>
      <c r="F13258" s="19">
        <v>13249</v>
      </c>
      <c r="G13258" s="20" t="s">
        <v>3264</v>
      </c>
      <c r="H13258" s="21" t="s">
        <v>19</v>
      </c>
      <c r="K13258" s="33">
        <v>88</v>
      </c>
      <c r="L13258" s="37">
        <v>750</v>
      </c>
      <c r="N13258" s="33">
        <v>11</v>
      </c>
      <c r="O13258" s="37">
        <v>750</v>
      </c>
    </row>
    <row r="13259" spans="3:15" x14ac:dyDescent="0.25">
      <c r="C13259" s="1">
        <v>1</v>
      </c>
      <c r="D13259" s="1">
        <v>1</v>
      </c>
      <c r="E13259" s="1">
        <v>1</v>
      </c>
      <c r="F13259" s="16">
        <v>13250</v>
      </c>
      <c r="G13259" s="17" t="s">
        <v>3264</v>
      </c>
      <c r="H13259" s="18" t="s">
        <v>18</v>
      </c>
      <c r="K13259" s="32">
        <v>59</v>
      </c>
      <c r="L13259" s="36">
        <v>750</v>
      </c>
      <c r="N13259" s="32">
        <v>12</v>
      </c>
      <c r="O13259" s="36">
        <v>750</v>
      </c>
    </row>
    <row r="13260" spans="3:15" x14ac:dyDescent="0.25">
      <c r="C13260" s="1">
        <v>1</v>
      </c>
      <c r="D13260" s="1">
        <v>1</v>
      </c>
      <c r="E13260" s="1">
        <v>1</v>
      </c>
      <c r="F13260" s="19">
        <v>13251</v>
      </c>
      <c r="G13260" s="20" t="s">
        <v>3181</v>
      </c>
      <c r="H13260" s="21" t="s">
        <v>18</v>
      </c>
      <c r="K13260" s="33">
        <v>57</v>
      </c>
      <c r="L13260" s="37">
        <v>750</v>
      </c>
      <c r="N13260" s="33">
        <v>12</v>
      </c>
      <c r="O13260" s="37">
        <v>750</v>
      </c>
    </row>
    <row r="13261" spans="3:15" x14ac:dyDescent="0.25">
      <c r="C13261" s="1">
        <v>1</v>
      </c>
      <c r="D13261" s="1">
        <v>1</v>
      </c>
      <c r="E13261" s="1">
        <v>1</v>
      </c>
      <c r="F13261" s="16">
        <v>13252</v>
      </c>
      <c r="G13261" s="17" t="s">
        <v>3264</v>
      </c>
      <c r="H13261" s="18" t="s">
        <v>19</v>
      </c>
      <c r="K13261" s="32">
        <v>74</v>
      </c>
      <c r="L13261" s="36">
        <v>750</v>
      </c>
      <c r="N13261" s="32">
        <v>18</v>
      </c>
      <c r="O13261" s="36">
        <v>750</v>
      </c>
    </row>
    <row r="13262" spans="3:15" x14ac:dyDescent="0.25">
      <c r="C13262" s="1">
        <v>1</v>
      </c>
      <c r="D13262" s="1">
        <v>1</v>
      </c>
      <c r="E13262" s="1">
        <v>1</v>
      </c>
      <c r="F13262" s="19">
        <v>13253</v>
      </c>
      <c r="G13262" s="20" t="s">
        <v>3264</v>
      </c>
      <c r="H13262" s="21" t="s">
        <v>18</v>
      </c>
      <c r="K13262" s="33">
        <v>60</v>
      </c>
      <c r="L13262" s="37">
        <v>750</v>
      </c>
      <c r="N13262" s="33">
        <v>22</v>
      </c>
      <c r="O13262" s="37">
        <v>750</v>
      </c>
    </row>
    <row r="13263" spans="3:15" x14ac:dyDescent="0.25">
      <c r="C13263" s="1">
        <v>1</v>
      </c>
      <c r="D13263" s="1">
        <v>1</v>
      </c>
      <c r="E13263" s="1">
        <v>1</v>
      </c>
      <c r="F13263" s="16">
        <v>13254</v>
      </c>
      <c r="G13263" s="17" t="s">
        <v>3182</v>
      </c>
      <c r="H13263" s="18" t="s">
        <v>18</v>
      </c>
      <c r="K13263" s="32">
        <v>48</v>
      </c>
      <c r="L13263" s="36">
        <v>750</v>
      </c>
      <c r="N13263" s="32">
        <v>7</v>
      </c>
      <c r="O13263" s="36">
        <v>750</v>
      </c>
    </row>
    <row r="13264" spans="3:15" x14ac:dyDescent="0.25">
      <c r="C13264" s="1">
        <v>1</v>
      </c>
      <c r="D13264" s="1">
        <v>1</v>
      </c>
      <c r="E13264" s="1">
        <v>1</v>
      </c>
      <c r="F13264" s="19">
        <v>13255</v>
      </c>
      <c r="G13264" s="20" t="s">
        <v>3264</v>
      </c>
      <c r="H13264" s="21" t="s">
        <v>18</v>
      </c>
      <c r="K13264" s="33">
        <v>77</v>
      </c>
      <c r="L13264" s="37">
        <v>751</v>
      </c>
      <c r="N13264" s="33">
        <v>20</v>
      </c>
      <c r="O13264" s="37">
        <v>751</v>
      </c>
    </row>
    <row r="13265" spans="3:15" x14ac:dyDescent="0.25">
      <c r="C13265" s="1">
        <v>1</v>
      </c>
      <c r="D13265" s="1">
        <v>1</v>
      </c>
      <c r="E13265" s="1">
        <v>1</v>
      </c>
      <c r="F13265" s="16">
        <v>13256</v>
      </c>
      <c r="G13265" s="17" t="s">
        <v>3182</v>
      </c>
      <c r="H13265" s="18" t="s">
        <v>18</v>
      </c>
      <c r="K13265" s="32">
        <v>77</v>
      </c>
      <c r="L13265" s="36">
        <v>751</v>
      </c>
      <c r="N13265" s="32">
        <v>12</v>
      </c>
      <c r="O13265" s="36">
        <v>751</v>
      </c>
    </row>
    <row r="13266" spans="3:15" x14ac:dyDescent="0.25">
      <c r="C13266" s="1">
        <v>1</v>
      </c>
      <c r="D13266" s="1">
        <v>1</v>
      </c>
      <c r="E13266" s="1">
        <v>1</v>
      </c>
      <c r="F13266" s="19">
        <v>13257</v>
      </c>
      <c r="G13266" s="20" t="s">
        <v>3264</v>
      </c>
      <c r="H13266" s="21" t="s">
        <v>19</v>
      </c>
      <c r="K13266" s="33">
        <v>70</v>
      </c>
      <c r="L13266" s="37">
        <v>751</v>
      </c>
      <c r="N13266" s="33">
        <v>15</v>
      </c>
      <c r="O13266" s="37">
        <v>751</v>
      </c>
    </row>
    <row r="13267" spans="3:15" x14ac:dyDescent="0.25">
      <c r="C13267" s="1">
        <v>1</v>
      </c>
      <c r="D13267" s="1">
        <v>1</v>
      </c>
      <c r="E13267" s="1">
        <v>1</v>
      </c>
      <c r="F13267" s="16">
        <v>13258</v>
      </c>
      <c r="G13267" s="17" t="s">
        <v>3182</v>
      </c>
      <c r="H13267" s="18" t="s">
        <v>18</v>
      </c>
      <c r="K13267" s="32">
        <v>87</v>
      </c>
      <c r="L13267" s="36">
        <v>751</v>
      </c>
      <c r="N13267" s="32">
        <v>16</v>
      </c>
      <c r="O13267" s="36">
        <v>751</v>
      </c>
    </row>
    <row r="13268" spans="3:15" x14ac:dyDescent="0.25">
      <c r="C13268" s="1">
        <v>1</v>
      </c>
      <c r="D13268" s="1">
        <v>1</v>
      </c>
      <c r="E13268" s="1">
        <v>1</v>
      </c>
      <c r="F13268" s="19">
        <v>13259</v>
      </c>
      <c r="G13268" s="20" t="s">
        <v>3181</v>
      </c>
      <c r="H13268" s="21" t="s">
        <v>18</v>
      </c>
      <c r="K13268" s="33">
        <v>88</v>
      </c>
      <c r="L13268" s="37">
        <v>751</v>
      </c>
      <c r="N13268" s="33">
        <v>31</v>
      </c>
      <c r="O13268" s="37">
        <v>751</v>
      </c>
    </row>
    <row r="13269" spans="3:15" x14ac:dyDescent="0.25">
      <c r="C13269" s="1">
        <v>1</v>
      </c>
      <c r="D13269" s="1">
        <v>1</v>
      </c>
      <c r="E13269" s="1">
        <v>1</v>
      </c>
      <c r="F13269" s="16">
        <v>13260</v>
      </c>
      <c r="G13269" s="17" t="s">
        <v>3264</v>
      </c>
      <c r="H13269" s="18" t="s">
        <v>19</v>
      </c>
      <c r="K13269" s="32">
        <v>77</v>
      </c>
      <c r="L13269" s="36">
        <v>751</v>
      </c>
      <c r="N13269" s="32">
        <v>19</v>
      </c>
      <c r="O13269" s="36">
        <v>751</v>
      </c>
    </row>
    <row r="13270" spans="3:15" x14ac:dyDescent="0.25">
      <c r="C13270" s="1">
        <v>1</v>
      </c>
      <c r="D13270" s="1">
        <v>1</v>
      </c>
      <c r="E13270" s="1">
        <v>1</v>
      </c>
      <c r="F13270" s="19">
        <v>13261</v>
      </c>
      <c r="G13270" s="20" t="s">
        <v>3181</v>
      </c>
      <c r="H13270" s="21" t="s">
        <v>18</v>
      </c>
      <c r="K13270" s="33">
        <v>97</v>
      </c>
      <c r="L13270" s="37">
        <v>751</v>
      </c>
      <c r="N13270" s="33">
        <v>18</v>
      </c>
      <c r="O13270" s="37">
        <v>751</v>
      </c>
    </row>
    <row r="13271" spans="3:15" x14ac:dyDescent="0.25">
      <c r="C13271" s="1">
        <v>1</v>
      </c>
      <c r="D13271" s="1">
        <v>1</v>
      </c>
      <c r="E13271" s="1">
        <v>1</v>
      </c>
      <c r="F13271" s="16">
        <v>13262</v>
      </c>
      <c r="G13271" s="17" t="s">
        <v>3264</v>
      </c>
      <c r="H13271" s="18" t="s">
        <v>18</v>
      </c>
      <c r="K13271" s="32">
        <v>66</v>
      </c>
      <c r="L13271" s="36">
        <v>751</v>
      </c>
      <c r="N13271" s="32">
        <v>15</v>
      </c>
      <c r="O13271" s="36">
        <v>751</v>
      </c>
    </row>
    <row r="13272" spans="3:15" x14ac:dyDescent="0.25">
      <c r="C13272" s="1">
        <v>1</v>
      </c>
      <c r="D13272" s="1">
        <v>1</v>
      </c>
      <c r="E13272" s="1">
        <v>1</v>
      </c>
      <c r="F13272" s="19">
        <v>13263</v>
      </c>
      <c r="G13272" s="20" t="s">
        <v>3182</v>
      </c>
      <c r="H13272" s="21" t="s">
        <v>19</v>
      </c>
      <c r="K13272" s="33">
        <v>70</v>
      </c>
      <c r="L13272" s="37">
        <v>751</v>
      </c>
      <c r="N13272" s="33">
        <v>11</v>
      </c>
      <c r="O13272" s="37">
        <v>751</v>
      </c>
    </row>
    <row r="13273" spans="3:15" x14ac:dyDescent="0.25">
      <c r="C13273" s="1">
        <v>1</v>
      </c>
      <c r="D13273" s="1">
        <v>1</v>
      </c>
      <c r="E13273" s="1">
        <v>1</v>
      </c>
      <c r="F13273" s="16">
        <v>13264</v>
      </c>
      <c r="G13273" s="17" t="s">
        <v>3264</v>
      </c>
      <c r="H13273" s="18" t="s">
        <v>19</v>
      </c>
      <c r="K13273" s="32">
        <v>70</v>
      </c>
      <c r="L13273" s="36">
        <v>751</v>
      </c>
      <c r="N13273" s="32">
        <v>15</v>
      </c>
      <c r="O13273" s="36">
        <v>751</v>
      </c>
    </row>
    <row r="13274" spans="3:15" x14ac:dyDescent="0.25">
      <c r="C13274" s="1">
        <v>1</v>
      </c>
      <c r="D13274" s="1">
        <v>1</v>
      </c>
      <c r="E13274" s="1">
        <v>1</v>
      </c>
      <c r="F13274" s="19">
        <v>13265</v>
      </c>
      <c r="G13274" s="20" t="s">
        <v>3264</v>
      </c>
      <c r="H13274" s="21" t="s">
        <v>18</v>
      </c>
      <c r="K13274" s="33">
        <v>56</v>
      </c>
      <c r="L13274" s="37">
        <v>751</v>
      </c>
      <c r="N13274" s="33">
        <v>19</v>
      </c>
      <c r="O13274" s="37">
        <v>751</v>
      </c>
    </row>
    <row r="13275" spans="3:15" x14ac:dyDescent="0.25">
      <c r="C13275" s="1">
        <v>1</v>
      </c>
      <c r="D13275" s="1">
        <v>1</v>
      </c>
      <c r="E13275" s="1">
        <v>1</v>
      </c>
      <c r="F13275" s="16">
        <v>13266</v>
      </c>
      <c r="G13275" s="17" t="s">
        <v>3264</v>
      </c>
      <c r="H13275" s="18" t="s">
        <v>18</v>
      </c>
      <c r="K13275" s="32">
        <v>63</v>
      </c>
      <c r="L13275" s="36">
        <v>751</v>
      </c>
      <c r="N13275" s="32">
        <v>15</v>
      </c>
      <c r="O13275" s="36">
        <v>751</v>
      </c>
    </row>
    <row r="13276" spans="3:15" x14ac:dyDescent="0.25">
      <c r="C13276" s="1">
        <v>1</v>
      </c>
      <c r="D13276" s="1">
        <v>1</v>
      </c>
      <c r="E13276" s="1">
        <v>1</v>
      </c>
      <c r="F13276" s="19">
        <v>13267</v>
      </c>
      <c r="G13276" s="20" t="s">
        <v>3264</v>
      </c>
      <c r="H13276" s="21" t="s">
        <v>18</v>
      </c>
      <c r="K13276" s="33">
        <v>74</v>
      </c>
      <c r="L13276" s="37">
        <v>752</v>
      </c>
      <c r="N13276" s="33">
        <v>15</v>
      </c>
      <c r="O13276" s="37">
        <v>752</v>
      </c>
    </row>
    <row r="13277" spans="3:15" x14ac:dyDescent="0.25">
      <c r="C13277" s="1">
        <v>1</v>
      </c>
      <c r="D13277" s="1">
        <v>1</v>
      </c>
      <c r="E13277" s="1">
        <v>1</v>
      </c>
      <c r="F13277" s="16">
        <v>13268</v>
      </c>
      <c r="G13277" s="17" t="s">
        <v>3182</v>
      </c>
      <c r="H13277" s="18" t="s">
        <v>18</v>
      </c>
      <c r="K13277" s="32">
        <v>54</v>
      </c>
      <c r="L13277" s="36">
        <v>752</v>
      </c>
      <c r="N13277" s="32">
        <v>15</v>
      </c>
      <c r="O13277" s="36">
        <v>752</v>
      </c>
    </row>
    <row r="13278" spans="3:15" x14ac:dyDescent="0.25">
      <c r="C13278" s="1">
        <v>1</v>
      </c>
      <c r="D13278" s="1">
        <v>1</v>
      </c>
      <c r="E13278" s="1">
        <v>1</v>
      </c>
      <c r="F13278" s="19">
        <v>13269</v>
      </c>
      <c r="G13278" s="20" t="s">
        <v>3181</v>
      </c>
      <c r="H13278" s="21" t="s">
        <v>18</v>
      </c>
      <c r="K13278" s="33">
        <v>80</v>
      </c>
      <c r="L13278" s="37">
        <v>752</v>
      </c>
      <c r="N13278" s="33">
        <v>12</v>
      </c>
      <c r="O13278" s="37">
        <v>752</v>
      </c>
    </row>
    <row r="13279" spans="3:15" x14ac:dyDescent="0.25">
      <c r="C13279" s="1">
        <v>1</v>
      </c>
      <c r="D13279" s="1">
        <v>1</v>
      </c>
      <c r="E13279" s="1">
        <v>1</v>
      </c>
      <c r="F13279" s="16">
        <v>13270</v>
      </c>
      <c r="G13279" s="17" t="s">
        <v>3264</v>
      </c>
      <c r="H13279" s="18" t="s">
        <v>18</v>
      </c>
      <c r="K13279" s="32">
        <v>61</v>
      </c>
      <c r="L13279" s="36">
        <v>752</v>
      </c>
      <c r="N13279" s="32">
        <v>6</v>
      </c>
      <c r="O13279" s="36">
        <v>752</v>
      </c>
    </row>
    <row r="13280" spans="3:15" x14ac:dyDescent="0.25">
      <c r="C13280" s="1">
        <v>1</v>
      </c>
      <c r="D13280" s="1">
        <v>1</v>
      </c>
      <c r="E13280" s="1">
        <v>1</v>
      </c>
      <c r="F13280" s="19">
        <v>13271</v>
      </c>
      <c r="G13280" s="20" t="s">
        <v>3181</v>
      </c>
      <c r="H13280" s="21" t="s">
        <v>19</v>
      </c>
      <c r="K13280" s="33">
        <v>117</v>
      </c>
      <c r="L13280" s="37">
        <v>753</v>
      </c>
      <c r="N13280" s="33">
        <v>23</v>
      </c>
      <c r="O13280" s="37">
        <v>753</v>
      </c>
    </row>
    <row r="13281" spans="3:15" x14ac:dyDescent="0.25">
      <c r="C13281" s="1">
        <v>1</v>
      </c>
      <c r="D13281" s="1">
        <v>1</v>
      </c>
      <c r="E13281" s="1">
        <v>1</v>
      </c>
      <c r="F13281" s="16">
        <v>13272</v>
      </c>
      <c r="G13281" s="17" t="s">
        <v>3264</v>
      </c>
      <c r="H13281" s="18" t="s">
        <v>19</v>
      </c>
      <c r="K13281" s="32">
        <v>97</v>
      </c>
      <c r="L13281" s="36">
        <v>753</v>
      </c>
      <c r="N13281" s="32">
        <v>23</v>
      </c>
      <c r="O13281" s="36">
        <v>753</v>
      </c>
    </row>
    <row r="13282" spans="3:15" x14ac:dyDescent="0.25">
      <c r="C13282" s="1">
        <v>1</v>
      </c>
      <c r="D13282" s="1">
        <v>1</v>
      </c>
      <c r="E13282" s="1">
        <v>1</v>
      </c>
      <c r="F13282" s="19">
        <v>13273</v>
      </c>
      <c r="G13282" s="20" t="s">
        <v>3264</v>
      </c>
      <c r="H13282" s="21" t="s">
        <v>19</v>
      </c>
      <c r="K13282" s="33">
        <v>101</v>
      </c>
      <c r="L13282" s="37">
        <v>753</v>
      </c>
      <c r="N13282" s="33">
        <v>23</v>
      </c>
      <c r="O13282" s="37">
        <v>753</v>
      </c>
    </row>
    <row r="13283" spans="3:15" x14ac:dyDescent="0.25">
      <c r="C13283" s="1">
        <v>1</v>
      </c>
      <c r="D13283" s="1">
        <v>1</v>
      </c>
      <c r="E13283" s="1">
        <v>1</v>
      </c>
      <c r="F13283" s="16">
        <v>13274</v>
      </c>
      <c r="G13283" s="17" t="s">
        <v>3264</v>
      </c>
      <c r="H13283" s="18" t="s">
        <v>18</v>
      </c>
      <c r="K13283" s="32">
        <v>78</v>
      </c>
      <c r="L13283" s="36">
        <v>753</v>
      </c>
      <c r="N13283" s="32">
        <v>19</v>
      </c>
      <c r="O13283" s="36">
        <v>753</v>
      </c>
    </row>
    <row r="13284" spans="3:15" x14ac:dyDescent="0.25">
      <c r="C13284" s="1">
        <v>1</v>
      </c>
      <c r="D13284" s="1">
        <v>1</v>
      </c>
      <c r="E13284" s="1">
        <v>1</v>
      </c>
      <c r="F13284" s="19">
        <v>13275</v>
      </c>
      <c r="G13284" s="20" t="s">
        <v>3264</v>
      </c>
      <c r="H13284" s="21" t="s">
        <v>19</v>
      </c>
      <c r="K13284" s="33">
        <v>83</v>
      </c>
      <c r="L13284" s="37">
        <v>753</v>
      </c>
      <c r="N13284" s="33">
        <v>22</v>
      </c>
      <c r="O13284" s="37">
        <v>753</v>
      </c>
    </row>
    <row r="13285" spans="3:15" x14ac:dyDescent="0.25">
      <c r="C13285" s="1">
        <v>1</v>
      </c>
      <c r="D13285" s="1">
        <v>1</v>
      </c>
      <c r="E13285" s="1">
        <v>1</v>
      </c>
      <c r="F13285" s="16">
        <v>13276</v>
      </c>
      <c r="G13285" s="17" t="s">
        <v>3182</v>
      </c>
      <c r="H13285" s="18" t="s">
        <v>19</v>
      </c>
      <c r="K13285" s="32">
        <v>97</v>
      </c>
      <c r="L13285" s="36">
        <v>753</v>
      </c>
      <c r="N13285" s="32">
        <v>23</v>
      </c>
      <c r="O13285" s="36">
        <v>753</v>
      </c>
    </row>
    <row r="13286" spans="3:15" x14ac:dyDescent="0.25">
      <c r="C13286" s="1">
        <v>1</v>
      </c>
      <c r="D13286" s="1">
        <v>1</v>
      </c>
      <c r="E13286" s="1">
        <v>1</v>
      </c>
      <c r="F13286" s="19">
        <v>13277</v>
      </c>
      <c r="G13286" s="20" t="s">
        <v>3264</v>
      </c>
      <c r="H13286" s="21" t="s">
        <v>19</v>
      </c>
      <c r="K13286" s="33">
        <v>66</v>
      </c>
      <c r="L13286" s="37">
        <v>753</v>
      </c>
      <c r="N13286" s="33">
        <v>10</v>
      </c>
      <c r="O13286" s="37">
        <v>753</v>
      </c>
    </row>
    <row r="13287" spans="3:15" x14ac:dyDescent="0.25">
      <c r="C13287" s="1">
        <v>1</v>
      </c>
      <c r="D13287" s="1">
        <v>1</v>
      </c>
      <c r="E13287" s="1">
        <v>1</v>
      </c>
      <c r="F13287" s="16">
        <v>13278</v>
      </c>
      <c r="G13287" s="17" t="s">
        <v>3264</v>
      </c>
      <c r="H13287" s="18" t="s">
        <v>19</v>
      </c>
      <c r="K13287" s="32">
        <v>65</v>
      </c>
      <c r="L13287" s="36">
        <v>753</v>
      </c>
      <c r="N13287" s="32">
        <v>14</v>
      </c>
      <c r="O13287" s="36">
        <v>753</v>
      </c>
    </row>
    <row r="13288" spans="3:15" x14ac:dyDescent="0.25">
      <c r="C13288" s="1">
        <v>1</v>
      </c>
      <c r="D13288" s="1">
        <v>1</v>
      </c>
      <c r="E13288" s="1">
        <v>1</v>
      </c>
      <c r="F13288" s="19">
        <v>13279</v>
      </c>
      <c r="G13288" s="20" t="s">
        <v>3264</v>
      </c>
      <c r="H13288" s="21" t="s">
        <v>18</v>
      </c>
      <c r="K13288" s="33">
        <v>77</v>
      </c>
      <c r="L13288" s="37">
        <v>753</v>
      </c>
      <c r="N13288" s="33">
        <v>16</v>
      </c>
      <c r="O13288" s="37">
        <v>753</v>
      </c>
    </row>
    <row r="13289" spans="3:15" x14ac:dyDescent="0.25">
      <c r="C13289" s="1">
        <v>1</v>
      </c>
      <c r="D13289" s="1">
        <v>1</v>
      </c>
      <c r="E13289" s="1">
        <v>1</v>
      </c>
      <c r="F13289" s="16">
        <v>13280</v>
      </c>
      <c r="G13289" s="17" t="s">
        <v>3182</v>
      </c>
      <c r="H13289" s="18" t="s">
        <v>19</v>
      </c>
      <c r="K13289" s="32">
        <v>105</v>
      </c>
      <c r="L13289" s="36">
        <v>754</v>
      </c>
      <c r="N13289" s="32">
        <v>25</v>
      </c>
      <c r="O13289" s="36">
        <v>754</v>
      </c>
    </row>
    <row r="13290" spans="3:15" x14ac:dyDescent="0.25">
      <c r="C13290" s="1">
        <v>1</v>
      </c>
      <c r="D13290" s="1">
        <v>1</v>
      </c>
      <c r="E13290" s="1">
        <v>1</v>
      </c>
      <c r="F13290" s="19">
        <v>13281</v>
      </c>
      <c r="G13290" s="20" t="s">
        <v>3182</v>
      </c>
      <c r="H13290" s="21" t="s">
        <v>18</v>
      </c>
      <c r="K13290" s="33">
        <v>80</v>
      </c>
      <c r="L13290" s="37">
        <v>754</v>
      </c>
      <c r="N13290" s="33">
        <v>24</v>
      </c>
      <c r="O13290" s="37">
        <v>754</v>
      </c>
    </row>
    <row r="13291" spans="3:15" x14ac:dyDescent="0.25">
      <c r="C13291" s="1">
        <v>1</v>
      </c>
      <c r="D13291" s="1">
        <v>1</v>
      </c>
      <c r="E13291" s="1">
        <v>1</v>
      </c>
      <c r="F13291" s="16">
        <v>13282</v>
      </c>
      <c r="G13291" s="17" t="s">
        <v>3264</v>
      </c>
      <c r="H13291" s="18" t="s">
        <v>18</v>
      </c>
      <c r="K13291" s="32">
        <v>79</v>
      </c>
      <c r="L13291" s="36">
        <v>754</v>
      </c>
      <c r="N13291" s="32">
        <v>14</v>
      </c>
      <c r="O13291" s="36">
        <v>754</v>
      </c>
    </row>
    <row r="13292" spans="3:15" x14ac:dyDescent="0.25">
      <c r="C13292" s="1">
        <v>1</v>
      </c>
      <c r="D13292" s="1">
        <v>1</v>
      </c>
      <c r="E13292" s="1">
        <v>1</v>
      </c>
      <c r="F13292" s="19">
        <v>13283</v>
      </c>
      <c r="G13292" s="20" t="s">
        <v>3264</v>
      </c>
      <c r="H13292" s="21" t="s">
        <v>19</v>
      </c>
      <c r="K13292" s="33">
        <v>77</v>
      </c>
      <c r="L13292" s="37">
        <v>754</v>
      </c>
      <c r="N13292" s="33">
        <v>17</v>
      </c>
      <c r="O13292" s="37">
        <v>754</v>
      </c>
    </row>
    <row r="13293" spans="3:15" x14ac:dyDescent="0.25">
      <c r="C13293" s="1">
        <v>1</v>
      </c>
      <c r="D13293" s="1">
        <v>1</v>
      </c>
      <c r="E13293" s="1">
        <v>1</v>
      </c>
      <c r="F13293" s="16">
        <v>13284</v>
      </c>
      <c r="G13293" s="17" t="s">
        <v>3264</v>
      </c>
      <c r="H13293" s="18" t="s">
        <v>18</v>
      </c>
      <c r="K13293" s="32">
        <v>82</v>
      </c>
      <c r="L13293" s="36">
        <v>754</v>
      </c>
      <c r="N13293" s="32">
        <v>15</v>
      </c>
      <c r="O13293" s="36">
        <v>754</v>
      </c>
    </row>
    <row r="13294" spans="3:15" x14ac:dyDescent="0.25">
      <c r="C13294" s="1">
        <v>1</v>
      </c>
      <c r="D13294" s="1">
        <v>1</v>
      </c>
      <c r="E13294" s="1">
        <v>1</v>
      </c>
      <c r="F13294" s="19">
        <v>13285</v>
      </c>
      <c r="G13294" s="20" t="s">
        <v>3264</v>
      </c>
      <c r="H13294" s="21" t="s">
        <v>18</v>
      </c>
      <c r="K13294" s="33">
        <v>75</v>
      </c>
      <c r="L13294" s="37">
        <v>754</v>
      </c>
      <c r="N13294" s="33">
        <v>14</v>
      </c>
      <c r="O13294" s="37">
        <v>754</v>
      </c>
    </row>
    <row r="13295" spans="3:15" x14ac:dyDescent="0.25">
      <c r="C13295" s="1">
        <v>1</v>
      </c>
      <c r="D13295" s="1">
        <v>1</v>
      </c>
      <c r="E13295" s="1">
        <v>1</v>
      </c>
      <c r="F13295" s="16">
        <v>13286</v>
      </c>
      <c r="G13295" s="17" t="s">
        <v>3182</v>
      </c>
      <c r="H13295" s="18" t="s">
        <v>19</v>
      </c>
      <c r="K13295" s="32">
        <v>83</v>
      </c>
      <c r="L13295" s="36">
        <v>754</v>
      </c>
      <c r="N13295" s="32">
        <v>25</v>
      </c>
      <c r="O13295" s="36">
        <v>754</v>
      </c>
    </row>
    <row r="13296" spans="3:15" x14ac:dyDescent="0.25">
      <c r="C13296" s="1">
        <v>1</v>
      </c>
      <c r="D13296" s="1">
        <v>1</v>
      </c>
      <c r="E13296" s="1">
        <v>1</v>
      </c>
      <c r="F13296" s="19">
        <v>13287</v>
      </c>
      <c r="G13296" s="20" t="s">
        <v>3264</v>
      </c>
      <c r="H13296" s="21" t="s">
        <v>18</v>
      </c>
      <c r="K13296" s="33">
        <v>68</v>
      </c>
      <c r="L13296" s="37">
        <v>754</v>
      </c>
      <c r="N13296" s="33">
        <v>17</v>
      </c>
      <c r="O13296" s="37">
        <v>754</v>
      </c>
    </row>
    <row r="13297" spans="3:15" x14ac:dyDescent="0.25">
      <c r="C13297" s="1">
        <v>1</v>
      </c>
      <c r="D13297" s="1">
        <v>1</v>
      </c>
      <c r="E13297" s="1">
        <v>1</v>
      </c>
      <c r="F13297" s="16">
        <v>13288</v>
      </c>
      <c r="G13297" s="17" t="s">
        <v>3182</v>
      </c>
      <c r="H13297" s="18" t="s">
        <v>19</v>
      </c>
      <c r="K13297" s="32">
        <v>103</v>
      </c>
      <c r="L13297" s="36">
        <v>755</v>
      </c>
      <c r="N13297" s="32">
        <v>19</v>
      </c>
      <c r="O13297" s="36">
        <v>755</v>
      </c>
    </row>
    <row r="13298" spans="3:15" x14ac:dyDescent="0.25">
      <c r="C13298" s="1">
        <v>1</v>
      </c>
      <c r="D13298" s="1">
        <v>1</v>
      </c>
      <c r="E13298" s="1">
        <v>1</v>
      </c>
      <c r="F13298" s="19">
        <v>13289</v>
      </c>
      <c r="G13298" s="20" t="s">
        <v>3264</v>
      </c>
      <c r="H13298" s="21" t="s">
        <v>19</v>
      </c>
      <c r="K13298" s="33">
        <v>95</v>
      </c>
      <c r="L13298" s="37">
        <v>755</v>
      </c>
      <c r="N13298" s="33">
        <v>27</v>
      </c>
      <c r="O13298" s="37">
        <v>755</v>
      </c>
    </row>
    <row r="13299" spans="3:15" x14ac:dyDescent="0.25">
      <c r="C13299" s="1">
        <v>1</v>
      </c>
      <c r="D13299" s="1">
        <v>1</v>
      </c>
      <c r="E13299" s="1">
        <v>1</v>
      </c>
      <c r="F13299" s="16">
        <v>13290</v>
      </c>
      <c r="G13299" s="17" t="s">
        <v>3181</v>
      </c>
      <c r="H13299" s="18" t="s">
        <v>18</v>
      </c>
      <c r="K13299" s="32">
        <v>102</v>
      </c>
      <c r="L13299" s="36">
        <v>755</v>
      </c>
      <c r="N13299" s="32">
        <v>34</v>
      </c>
      <c r="O13299" s="36">
        <v>755</v>
      </c>
    </row>
    <row r="13300" spans="3:15" x14ac:dyDescent="0.25">
      <c r="C13300" s="1">
        <v>1</v>
      </c>
      <c r="D13300" s="1">
        <v>1</v>
      </c>
      <c r="E13300" s="1">
        <v>1</v>
      </c>
      <c r="F13300" s="19">
        <v>13291</v>
      </c>
      <c r="G13300" s="20" t="s">
        <v>3264</v>
      </c>
      <c r="H13300" s="21" t="s">
        <v>19</v>
      </c>
      <c r="K13300" s="33">
        <v>87</v>
      </c>
      <c r="L13300" s="37">
        <v>755</v>
      </c>
      <c r="N13300" s="33">
        <v>20</v>
      </c>
      <c r="O13300" s="37">
        <v>755</v>
      </c>
    </row>
    <row r="13301" spans="3:15" x14ac:dyDescent="0.25">
      <c r="C13301" s="1">
        <v>1</v>
      </c>
      <c r="D13301" s="1">
        <v>1</v>
      </c>
      <c r="E13301" s="1">
        <v>1</v>
      </c>
      <c r="F13301" s="16">
        <v>13292</v>
      </c>
      <c r="G13301" s="17" t="s">
        <v>3264</v>
      </c>
      <c r="H13301" s="18" t="s">
        <v>19</v>
      </c>
      <c r="K13301" s="32">
        <v>86</v>
      </c>
      <c r="L13301" s="36">
        <v>755</v>
      </c>
      <c r="N13301" s="32">
        <v>17</v>
      </c>
      <c r="O13301" s="36">
        <v>755</v>
      </c>
    </row>
    <row r="13302" spans="3:15" x14ac:dyDescent="0.25">
      <c r="C13302" s="1">
        <v>1</v>
      </c>
      <c r="D13302" s="1">
        <v>1</v>
      </c>
      <c r="E13302" s="1">
        <v>1</v>
      </c>
      <c r="F13302" s="19">
        <v>13293</v>
      </c>
      <c r="G13302" s="20" t="s">
        <v>3264</v>
      </c>
      <c r="H13302" s="21" t="s">
        <v>18</v>
      </c>
      <c r="K13302" s="33">
        <v>86</v>
      </c>
      <c r="L13302" s="37">
        <v>755</v>
      </c>
      <c r="N13302" s="33">
        <v>15</v>
      </c>
      <c r="O13302" s="37">
        <v>755</v>
      </c>
    </row>
    <row r="13303" spans="3:15" x14ac:dyDescent="0.25">
      <c r="C13303" s="1">
        <v>1</v>
      </c>
      <c r="D13303" s="1">
        <v>1</v>
      </c>
      <c r="E13303" s="1">
        <v>1</v>
      </c>
      <c r="F13303" s="16">
        <v>13294</v>
      </c>
      <c r="G13303" s="17" t="s">
        <v>3264</v>
      </c>
      <c r="H13303" s="18" t="s">
        <v>18</v>
      </c>
      <c r="K13303" s="32">
        <v>65</v>
      </c>
      <c r="L13303" s="36">
        <v>755</v>
      </c>
      <c r="N13303" s="32">
        <v>13</v>
      </c>
      <c r="O13303" s="36">
        <v>755</v>
      </c>
    </row>
    <row r="13304" spans="3:15" x14ac:dyDescent="0.25">
      <c r="C13304" s="1">
        <v>1</v>
      </c>
      <c r="D13304" s="1">
        <v>1</v>
      </c>
      <c r="E13304" s="1">
        <v>1</v>
      </c>
      <c r="F13304" s="19">
        <v>13295</v>
      </c>
      <c r="G13304" s="20" t="s">
        <v>3264</v>
      </c>
      <c r="H13304" s="21" t="s">
        <v>19</v>
      </c>
      <c r="K13304" s="33">
        <v>75</v>
      </c>
      <c r="L13304" s="37">
        <v>755</v>
      </c>
      <c r="N13304" s="33">
        <v>12</v>
      </c>
      <c r="O13304" s="37">
        <v>755</v>
      </c>
    </row>
    <row r="13305" spans="3:15" x14ac:dyDescent="0.25">
      <c r="C13305" s="1">
        <v>1</v>
      </c>
      <c r="D13305" s="1">
        <v>1</v>
      </c>
      <c r="E13305" s="1">
        <v>1</v>
      </c>
      <c r="F13305" s="16">
        <v>13296</v>
      </c>
      <c r="G13305" s="17" t="s">
        <v>3182</v>
      </c>
      <c r="H13305" s="18" t="s">
        <v>18</v>
      </c>
      <c r="K13305" s="32">
        <v>112</v>
      </c>
      <c r="L13305" s="36">
        <v>756</v>
      </c>
      <c r="N13305" s="32">
        <v>36</v>
      </c>
      <c r="O13305" s="36">
        <v>756</v>
      </c>
    </row>
    <row r="13306" spans="3:15" x14ac:dyDescent="0.25">
      <c r="C13306" s="1">
        <v>1</v>
      </c>
      <c r="D13306" s="1">
        <v>1</v>
      </c>
      <c r="E13306" s="1">
        <v>1</v>
      </c>
      <c r="F13306" s="19">
        <v>13297</v>
      </c>
      <c r="G13306" s="20" t="s">
        <v>3181</v>
      </c>
      <c r="H13306" s="21" t="s">
        <v>18</v>
      </c>
      <c r="K13306" s="33">
        <v>80</v>
      </c>
      <c r="L13306" s="37">
        <v>756</v>
      </c>
      <c r="N13306" s="33">
        <v>15</v>
      </c>
      <c r="O13306" s="37">
        <v>756</v>
      </c>
    </row>
    <row r="13307" spans="3:15" x14ac:dyDescent="0.25">
      <c r="C13307" s="1">
        <v>1</v>
      </c>
      <c r="D13307" s="1">
        <v>1</v>
      </c>
      <c r="E13307" s="1">
        <v>1</v>
      </c>
      <c r="F13307" s="16">
        <v>13298</v>
      </c>
      <c r="G13307" s="17" t="s">
        <v>3264</v>
      </c>
      <c r="H13307" s="18" t="s">
        <v>19</v>
      </c>
      <c r="K13307" s="32">
        <v>95</v>
      </c>
      <c r="L13307" s="36">
        <v>756</v>
      </c>
      <c r="N13307" s="32">
        <v>19</v>
      </c>
      <c r="O13307" s="36">
        <v>756</v>
      </c>
    </row>
    <row r="13308" spans="3:15" x14ac:dyDescent="0.25">
      <c r="C13308" s="1">
        <v>1</v>
      </c>
      <c r="D13308" s="1">
        <v>1</v>
      </c>
      <c r="E13308" s="1">
        <v>1</v>
      </c>
      <c r="F13308" s="19">
        <v>13299</v>
      </c>
      <c r="G13308" s="20" t="s">
        <v>3181</v>
      </c>
      <c r="H13308" s="21" t="s">
        <v>18</v>
      </c>
      <c r="K13308" s="33">
        <v>93</v>
      </c>
      <c r="L13308" s="37">
        <v>756</v>
      </c>
      <c r="N13308" s="33">
        <v>20</v>
      </c>
      <c r="O13308" s="37">
        <v>756</v>
      </c>
    </row>
    <row r="13309" spans="3:15" x14ac:dyDescent="0.25">
      <c r="C13309" s="1">
        <v>1</v>
      </c>
      <c r="D13309" s="1">
        <v>1</v>
      </c>
      <c r="E13309" s="1">
        <v>1</v>
      </c>
      <c r="F13309" s="16">
        <v>13300</v>
      </c>
      <c r="G13309" s="17" t="s">
        <v>3264</v>
      </c>
      <c r="H13309" s="18" t="s">
        <v>18</v>
      </c>
      <c r="K13309" s="32">
        <v>73</v>
      </c>
      <c r="L13309" s="36">
        <v>756</v>
      </c>
      <c r="N13309" s="32">
        <v>18</v>
      </c>
      <c r="O13309" s="36">
        <v>756</v>
      </c>
    </row>
    <row r="13310" spans="3:15" x14ac:dyDescent="0.25">
      <c r="C13310" s="1">
        <v>1</v>
      </c>
      <c r="D13310" s="1">
        <v>1</v>
      </c>
      <c r="E13310" s="1">
        <v>1</v>
      </c>
      <c r="F13310" s="19">
        <v>13301</v>
      </c>
      <c r="G13310" s="20" t="s">
        <v>3264</v>
      </c>
      <c r="H13310" s="21" t="s">
        <v>19</v>
      </c>
      <c r="K13310" s="33">
        <v>61</v>
      </c>
      <c r="L13310" s="37">
        <v>756</v>
      </c>
      <c r="N13310" s="33">
        <v>20</v>
      </c>
      <c r="O13310" s="37">
        <v>756</v>
      </c>
    </row>
    <row r="13311" spans="3:15" x14ac:dyDescent="0.25">
      <c r="C13311" s="1">
        <v>1</v>
      </c>
      <c r="D13311" s="1">
        <v>1</v>
      </c>
      <c r="E13311" s="1">
        <v>1</v>
      </c>
      <c r="F13311" s="16">
        <v>13302</v>
      </c>
      <c r="G13311" s="17" t="s">
        <v>3182</v>
      </c>
      <c r="H13311" s="18" t="s">
        <v>19</v>
      </c>
      <c r="K13311" s="32">
        <v>90</v>
      </c>
      <c r="L13311" s="36">
        <v>757</v>
      </c>
      <c r="N13311" s="32">
        <v>26</v>
      </c>
      <c r="O13311" s="36">
        <v>757</v>
      </c>
    </row>
    <row r="13312" spans="3:15" x14ac:dyDescent="0.25">
      <c r="C13312" s="1">
        <v>1</v>
      </c>
      <c r="D13312" s="1">
        <v>1</v>
      </c>
      <c r="E13312" s="1">
        <v>1</v>
      </c>
      <c r="F13312" s="19">
        <v>13303</v>
      </c>
      <c r="G13312" s="20" t="s">
        <v>3181</v>
      </c>
      <c r="H13312" s="21" t="s">
        <v>18</v>
      </c>
      <c r="K13312" s="33">
        <v>84</v>
      </c>
      <c r="L13312" s="37">
        <v>757</v>
      </c>
      <c r="N13312" s="33">
        <v>16</v>
      </c>
      <c r="O13312" s="37">
        <v>757</v>
      </c>
    </row>
    <row r="13313" spans="3:15" x14ac:dyDescent="0.25">
      <c r="C13313" s="1">
        <v>1</v>
      </c>
      <c r="D13313" s="1">
        <v>1</v>
      </c>
      <c r="E13313" s="1">
        <v>1</v>
      </c>
      <c r="F13313" s="16">
        <v>13304</v>
      </c>
      <c r="G13313" s="17" t="s">
        <v>3264</v>
      </c>
      <c r="H13313" s="18" t="s">
        <v>19</v>
      </c>
      <c r="K13313" s="32">
        <v>87</v>
      </c>
      <c r="L13313" s="36">
        <v>757</v>
      </c>
      <c r="N13313" s="32">
        <v>23</v>
      </c>
      <c r="O13313" s="36">
        <v>757</v>
      </c>
    </row>
    <row r="13314" spans="3:15" x14ac:dyDescent="0.25">
      <c r="C13314" s="1">
        <v>1</v>
      </c>
      <c r="D13314" s="1">
        <v>1</v>
      </c>
      <c r="E13314" s="1">
        <v>1</v>
      </c>
      <c r="F13314" s="19">
        <v>13305</v>
      </c>
      <c r="G13314" s="20" t="s">
        <v>3264</v>
      </c>
      <c r="H13314" s="21" t="s">
        <v>19</v>
      </c>
      <c r="K13314" s="33">
        <v>89</v>
      </c>
      <c r="L13314" s="37">
        <v>757</v>
      </c>
      <c r="N13314" s="33">
        <v>10</v>
      </c>
      <c r="O13314" s="37">
        <v>757</v>
      </c>
    </row>
    <row r="13315" spans="3:15" x14ac:dyDescent="0.25">
      <c r="C13315" s="1">
        <v>1</v>
      </c>
      <c r="D13315" s="1">
        <v>1</v>
      </c>
      <c r="E13315" s="1">
        <v>1</v>
      </c>
      <c r="F13315" s="16">
        <v>13306</v>
      </c>
      <c r="G13315" s="17" t="s">
        <v>3181</v>
      </c>
      <c r="H13315" s="18" t="s">
        <v>19</v>
      </c>
      <c r="K13315" s="32">
        <v>91</v>
      </c>
      <c r="L13315" s="36">
        <v>757</v>
      </c>
      <c r="N13315" s="32">
        <v>25</v>
      </c>
      <c r="O13315" s="36">
        <v>757</v>
      </c>
    </row>
    <row r="13316" spans="3:15" x14ac:dyDescent="0.25">
      <c r="C13316" s="1">
        <v>1</v>
      </c>
      <c r="D13316" s="1">
        <v>1</v>
      </c>
      <c r="E13316" s="1">
        <v>1</v>
      </c>
      <c r="F13316" s="19">
        <v>13307</v>
      </c>
      <c r="G13316" s="20" t="s">
        <v>3182</v>
      </c>
      <c r="H13316" s="21" t="s">
        <v>18</v>
      </c>
      <c r="K13316" s="33">
        <v>91</v>
      </c>
      <c r="L13316" s="37">
        <v>757</v>
      </c>
      <c r="N13316" s="33">
        <v>26</v>
      </c>
      <c r="O13316" s="37">
        <v>757</v>
      </c>
    </row>
    <row r="13317" spans="3:15" x14ac:dyDescent="0.25">
      <c r="C13317" s="1">
        <v>1</v>
      </c>
      <c r="D13317" s="1">
        <v>1</v>
      </c>
      <c r="E13317" s="1">
        <v>1</v>
      </c>
      <c r="F13317" s="16">
        <v>13308</v>
      </c>
      <c r="G13317" s="17" t="s">
        <v>3264</v>
      </c>
      <c r="H13317" s="18" t="s">
        <v>19</v>
      </c>
      <c r="K13317" s="32">
        <v>72</v>
      </c>
      <c r="L13317" s="36">
        <v>757</v>
      </c>
      <c r="N13317" s="32">
        <v>13</v>
      </c>
      <c r="O13317" s="36">
        <v>757</v>
      </c>
    </row>
    <row r="13318" spans="3:15" x14ac:dyDescent="0.25">
      <c r="C13318" s="1">
        <v>1</v>
      </c>
      <c r="D13318" s="1">
        <v>1</v>
      </c>
      <c r="E13318" s="1">
        <v>1</v>
      </c>
      <c r="F13318" s="19">
        <v>13309</v>
      </c>
      <c r="G13318" s="20" t="s">
        <v>3182</v>
      </c>
      <c r="H13318" s="21" t="s">
        <v>18</v>
      </c>
      <c r="K13318" s="33">
        <v>83</v>
      </c>
      <c r="L13318" s="37">
        <v>757</v>
      </c>
      <c r="N13318" s="33">
        <v>19</v>
      </c>
      <c r="O13318" s="37">
        <v>757</v>
      </c>
    </row>
    <row r="13319" spans="3:15" x14ac:dyDescent="0.25">
      <c r="C13319" s="1">
        <v>1</v>
      </c>
      <c r="D13319" s="1">
        <v>1</v>
      </c>
      <c r="E13319" s="1">
        <v>1</v>
      </c>
      <c r="F13319" s="16">
        <v>13310</v>
      </c>
      <c r="G13319" s="17" t="s">
        <v>3264</v>
      </c>
      <c r="H13319" s="18" t="s">
        <v>18</v>
      </c>
      <c r="K13319" s="32">
        <v>70</v>
      </c>
      <c r="L13319" s="36">
        <v>757</v>
      </c>
      <c r="N13319" s="32">
        <v>16</v>
      </c>
      <c r="O13319" s="36">
        <v>757</v>
      </c>
    </row>
    <row r="13320" spans="3:15" x14ac:dyDescent="0.25">
      <c r="C13320" s="1">
        <v>1</v>
      </c>
      <c r="D13320" s="1">
        <v>1</v>
      </c>
      <c r="E13320" s="1">
        <v>1</v>
      </c>
      <c r="F13320" s="19">
        <v>13311</v>
      </c>
      <c r="G13320" s="20" t="s">
        <v>3181</v>
      </c>
      <c r="H13320" s="21" t="s">
        <v>19</v>
      </c>
      <c r="K13320" s="33">
        <v>104</v>
      </c>
      <c r="L13320" s="37">
        <v>758</v>
      </c>
      <c r="N13320" s="33">
        <v>28</v>
      </c>
      <c r="O13320" s="37">
        <v>758</v>
      </c>
    </row>
    <row r="13321" spans="3:15" x14ac:dyDescent="0.25">
      <c r="C13321" s="1">
        <v>1</v>
      </c>
      <c r="D13321" s="1">
        <v>1</v>
      </c>
      <c r="E13321" s="1">
        <v>1</v>
      </c>
      <c r="F13321" s="16">
        <v>13312</v>
      </c>
      <c r="G13321" s="17" t="s">
        <v>3182</v>
      </c>
      <c r="H13321" s="18" t="s">
        <v>18</v>
      </c>
      <c r="K13321" s="32">
        <v>89</v>
      </c>
      <c r="L13321" s="36">
        <v>758</v>
      </c>
      <c r="N13321" s="32">
        <v>17</v>
      </c>
      <c r="O13321" s="36">
        <v>758</v>
      </c>
    </row>
    <row r="13322" spans="3:15" x14ac:dyDescent="0.25">
      <c r="C13322" s="1">
        <v>1</v>
      </c>
      <c r="D13322" s="1">
        <v>1</v>
      </c>
      <c r="E13322" s="1">
        <v>1</v>
      </c>
      <c r="F13322" s="19">
        <v>13313</v>
      </c>
      <c r="G13322" s="20" t="s">
        <v>3264</v>
      </c>
      <c r="H13322" s="21" t="s">
        <v>18</v>
      </c>
      <c r="K13322" s="33">
        <v>90</v>
      </c>
      <c r="L13322" s="37">
        <v>758</v>
      </c>
      <c r="N13322" s="33">
        <v>22</v>
      </c>
      <c r="O13322" s="37">
        <v>758</v>
      </c>
    </row>
    <row r="13323" spans="3:15" x14ac:dyDescent="0.25">
      <c r="C13323" s="1">
        <v>1</v>
      </c>
      <c r="D13323" s="1">
        <v>1</v>
      </c>
      <c r="E13323" s="1">
        <v>1</v>
      </c>
      <c r="F13323" s="16">
        <v>13314</v>
      </c>
      <c r="G13323" s="17" t="s">
        <v>3181</v>
      </c>
      <c r="H13323" s="18" t="s">
        <v>19</v>
      </c>
      <c r="K13323" s="32">
        <v>92</v>
      </c>
      <c r="L13323" s="36">
        <v>758</v>
      </c>
      <c r="N13323" s="32">
        <v>34</v>
      </c>
      <c r="O13323" s="36">
        <v>758</v>
      </c>
    </row>
    <row r="13324" spans="3:15" x14ac:dyDescent="0.25">
      <c r="C13324" s="1">
        <v>1</v>
      </c>
      <c r="D13324" s="1">
        <v>1</v>
      </c>
      <c r="E13324" s="1">
        <v>1</v>
      </c>
      <c r="F13324" s="19">
        <v>13315</v>
      </c>
      <c r="G13324" s="20" t="s">
        <v>3264</v>
      </c>
      <c r="H13324" s="21" t="s">
        <v>19</v>
      </c>
      <c r="K13324" s="33">
        <v>82</v>
      </c>
      <c r="L13324" s="37">
        <v>758</v>
      </c>
      <c r="N13324" s="33">
        <v>30</v>
      </c>
      <c r="O13324" s="37">
        <v>758</v>
      </c>
    </row>
    <row r="13325" spans="3:15" x14ac:dyDescent="0.25">
      <c r="C13325" s="1">
        <v>1</v>
      </c>
      <c r="D13325" s="1">
        <v>1</v>
      </c>
      <c r="E13325" s="1">
        <v>1</v>
      </c>
      <c r="F13325" s="16">
        <v>13316</v>
      </c>
      <c r="G13325" s="17" t="s">
        <v>3264</v>
      </c>
      <c r="H13325" s="18" t="s">
        <v>19</v>
      </c>
      <c r="K13325" s="32">
        <v>82</v>
      </c>
      <c r="L13325" s="36">
        <v>758</v>
      </c>
      <c r="N13325" s="32">
        <v>17</v>
      </c>
      <c r="O13325" s="36">
        <v>758</v>
      </c>
    </row>
    <row r="13326" spans="3:15" x14ac:dyDescent="0.25">
      <c r="C13326" s="1">
        <v>1</v>
      </c>
      <c r="D13326" s="1">
        <v>1</v>
      </c>
      <c r="E13326" s="1">
        <v>1</v>
      </c>
      <c r="F13326" s="19">
        <v>13317</v>
      </c>
      <c r="G13326" s="20" t="s">
        <v>3264</v>
      </c>
      <c r="H13326" s="21" t="s">
        <v>18</v>
      </c>
      <c r="K13326" s="33">
        <v>53</v>
      </c>
      <c r="L13326" s="37">
        <v>758</v>
      </c>
      <c r="N13326" s="33">
        <v>11</v>
      </c>
      <c r="O13326" s="37">
        <v>758</v>
      </c>
    </row>
    <row r="13327" spans="3:15" x14ac:dyDescent="0.25">
      <c r="C13327" s="1">
        <v>1</v>
      </c>
      <c r="D13327" s="1">
        <v>1</v>
      </c>
      <c r="E13327" s="1">
        <v>1</v>
      </c>
      <c r="F13327" s="16">
        <v>13318</v>
      </c>
      <c r="G13327" s="17" t="s">
        <v>3264</v>
      </c>
      <c r="H13327" s="18" t="s">
        <v>18</v>
      </c>
      <c r="K13327" s="32">
        <v>85</v>
      </c>
      <c r="L13327" s="36">
        <v>759</v>
      </c>
      <c r="N13327" s="32">
        <v>13</v>
      </c>
      <c r="O13327" s="36">
        <v>759</v>
      </c>
    </row>
    <row r="13328" spans="3:15" x14ac:dyDescent="0.25">
      <c r="C13328" s="1">
        <v>1</v>
      </c>
      <c r="D13328" s="1">
        <v>1</v>
      </c>
      <c r="E13328" s="1">
        <v>1</v>
      </c>
      <c r="F13328" s="19">
        <v>13319</v>
      </c>
      <c r="G13328" s="20" t="s">
        <v>3264</v>
      </c>
      <c r="H13328" s="21" t="s">
        <v>19</v>
      </c>
      <c r="K13328" s="33">
        <v>83</v>
      </c>
      <c r="L13328" s="37">
        <v>759</v>
      </c>
      <c r="N13328" s="33">
        <v>11</v>
      </c>
      <c r="O13328" s="37">
        <v>759</v>
      </c>
    </row>
    <row r="13329" spans="3:15" x14ac:dyDescent="0.25">
      <c r="C13329" s="1">
        <v>1</v>
      </c>
      <c r="D13329" s="1">
        <v>1</v>
      </c>
      <c r="E13329" s="1">
        <v>1</v>
      </c>
      <c r="F13329" s="16">
        <v>13320</v>
      </c>
      <c r="G13329" s="17" t="s">
        <v>3182</v>
      </c>
      <c r="H13329" s="18" t="s">
        <v>19</v>
      </c>
      <c r="K13329" s="32">
        <v>75</v>
      </c>
      <c r="L13329" s="36">
        <v>759</v>
      </c>
      <c r="N13329" s="32">
        <v>18</v>
      </c>
      <c r="O13329" s="36">
        <v>759</v>
      </c>
    </row>
    <row r="13330" spans="3:15" x14ac:dyDescent="0.25">
      <c r="C13330" s="1">
        <v>1</v>
      </c>
      <c r="D13330" s="1">
        <v>1</v>
      </c>
      <c r="E13330" s="1">
        <v>1</v>
      </c>
      <c r="F13330" s="19">
        <v>13321</v>
      </c>
      <c r="G13330" s="20" t="s">
        <v>3264</v>
      </c>
      <c r="H13330" s="21" t="s">
        <v>18</v>
      </c>
      <c r="K13330" s="33">
        <v>70</v>
      </c>
      <c r="L13330" s="37">
        <v>759</v>
      </c>
      <c r="N13330" s="33">
        <v>10</v>
      </c>
      <c r="O13330" s="37">
        <v>759</v>
      </c>
    </row>
    <row r="13331" spans="3:15" x14ac:dyDescent="0.25">
      <c r="C13331" s="1">
        <v>1</v>
      </c>
      <c r="D13331" s="1">
        <v>1</v>
      </c>
      <c r="E13331" s="1">
        <v>1</v>
      </c>
      <c r="F13331" s="16">
        <v>13322</v>
      </c>
      <c r="G13331" s="17" t="s">
        <v>3264</v>
      </c>
      <c r="H13331" s="18" t="s">
        <v>18</v>
      </c>
      <c r="K13331" s="32">
        <v>71</v>
      </c>
      <c r="L13331" s="36">
        <v>759</v>
      </c>
      <c r="N13331" s="32">
        <v>8</v>
      </c>
      <c r="O13331" s="36">
        <v>759</v>
      </c>
    </row>
    <row r="13332" spans="3:15" x14ac:dyDescent="0.25">
      <c r="C13332" s="1">
        <v>1</v>
      </c>
      <c r="D13332" s="1">
        <v>1</v>
      </c>
      <c r="E13332" s="1">
        <v>1</v>
      </c>
      <c r="F13332" s="19">
        <v>13323</v>
      </c>
      <c r="G13332" s="20" t="s">
        <v>3264</v>
      </c>
      <c r="H13332" s="21" t="s">
        <v>19</v>
      </c>
      <c r="K13332" s="33">
        <v>66</v>
      </c>
      <c r="L13332" s="37">
        <v>759</v>
      </c>
      <c r="N13332" s="33">
        <v>14</v>
      </c>
      <c r="O13332" s="37">
        <v>759</v>
      </c>
    </row>
    <row r="13333" spans="3:15" x14ac:dyDescent="0.25">
      <c r="C13333" s="1">
        <v>1</v>
      </c>
      <c r="D13333" s="1">
        <v>1</v>
      </c>
      <c r="E13333" s="1">
        <v>1</v>
      </c>
      <c r="F13333" s="16">
        <v>13324</v>
      </c>
      <c r="G13333" s="17" t="s">
        <v>3181</v>
      </c>
      <c r="H13333" s="18" t="s">
        <v>18</v>
      </c>
      <c r="K13333" s="32">
        <v>95</v>
      </c>
      <c r="L13333" s="36">
        <v>760</v>
      </c>
      <c r="N13333" s="32">
        <v>15</v>
      </c>
      <c r="O13333" s="36">
        <v>760</v>
      </c>
    </row>
    <row r="13334" spans="3:15" x14ac:dyDescent="0.25">
      <c r="C13334" s="1">
        <v>1</v>
      </c>
      <c r="D13334" s="1">
        <v>1</v>
      </c>
      <c r="E13334" s="1">
        <v>1</v>
      </c>
      <c r="F13334" s="19">
        <v>13325</v>
      </c>
      <c r="G13334" s="20" t="s">
        <v>3264</v>
      </c>
      <c r="H13334" s="21" t="s">
        <v>19</v>
      </c>
      <c r="K13334" s="33">
        <v>91</v>
      </c>
      <c r="L13334" s="37">
        <v>760</v>
      </c>
      <c r="N13334" s="33">
        <v>18</v>
      </c>
      <c r="O13334" s="37">
        <v>760</v>
      </c>
    </row>
    <row r="13335" spans="3:15" x14ac:dyDescent="0.25">
      <c r="C13335" s="1">
        <v>1</v>
      </c>
      <c r="D13335" s="1">
        <v>1</v>
      </c>
      <c r="E13335" s="1">
        <v>1</v>
      </c>
      <c r="F13335" s="16">
        <v>13326</v>
      </c>
      <c r="G13335" s="17" t="s">
        <v>3181</v>
      </c>
      <c r="H13335" s="18" t="s">
        <v>18</v>
      </c>
      <c r="K13335" s="32">
        <v>102</v>
      </c>
      <c r="L13335" s="36">
        <v>760</v>
      </c>
      <c r="N13335" s="32">
        <v>29</v>
      </c>
      <c r="O13335" s="36">
        <v>760</v>
      </c>
    </row>
    <row r="13336" spans="3:15" x14ac:dyDescent="0.25">
      <c r="C13336" s="1">
        <v>1</v>
      </c>
      <c r="D13336" s="1">
        <v>1</v>
      </c>
      <c r="E13336" s="1">
        <v>1</v>
      </c>
      <c r="F13336" s="19">
        <v>13327</v>
      </c>
      <c r="G13336" s="20" t="s">
        <v>3264</v>
      </c>
      <c r="H13336" s="21" t="s">
        <v>18</v>
      </c>
      <c r="K13336" s="33">
        <v>88</v>
      </c>
      <c r="L13336" s="37">
        <v>760</v>
      </c>
      <c r="N13336" s="33">
        <v>20</v>
      </c>
      <c r="O13336" s="37">
        <v>760</v>
      </c>
    </row>
    <row r="13337" spans="3:15" x14ac:dyDescent="0.25">
      <c r="C13337" s="1">
        <v>1</v>
      </c>
      <c r="D13337" s="1">
        <v>1</v>
      </c>
      <c r="E13337" s="1">
        <v>1</v>
      </c>
      <c r="F13337" s="16">
        <v>13328</v>
      </c>
      <c r="G13337" s="17" t="s">
        <v>3181</v>
      </c>
      <c r="H13337" s="18" t="s">
        <v>18</v>
      </c>
      <c r="K13337" s="32">
        <v>82</v>
      </c>
      <c r="L13337" s="36">
        <v>760</v>
      </c>
      <c r="N13337" s="32">
        <v>15</v>
      </c>
      <c r="O13337" s="36">
        <v>760</v>
      </c>
    </row>
    <row r="13338" spans="3:15" x14ac:dyDescent="0.25">
      <c r="C13338" s="1">
        <v>1</v>
      </c>
      <c r="D13338" s="1">
        <v>1</v>
      </c>
      <c r="E13338" s="1">
        <v>1</v>
      </c>
      <c r="F13338" s="19">
        <v>13329</v>
      </c>
      <c r="G13338" s="20" t="s">
        <v>3181</v>
      </c>
      <c r="H13338" s="21" t="s">
        <v>19</v>
      </c>
      <c r="K13338" s="33">
        <v>87</v>
      </c>
      <c r="L13338" s="37">
        <v>760</v>
      </c>
      <c r="N13338" s="33">
        <v>25</v>
      </c>
      <c r="O13338" s="37">
        <v>760</v>
      </c>
    </row>
    <row r="13339" spans="3:15" x14ac:dyDescent="0.25">
      <c r="C13339" s="1">
        <v>1</v>
      </c>
      <c r="D13339" s="1">
        <v>1</v>
      </c>
      <c r="E13339" s="1">
        <v>1</v>
      </c>
      <c r="F13339" s="16">
        <v>13330</v>
      </c>
      <c r="G13339" s="17" t="s">
        <v>3264</v>
      </c>
      <c r="H13339" s="18" t="s">
        <v>19</v>
      </c>
      <c r="K13339" s="32">
        <v>86</v>
      </c>
      <c r="L13339" s="36">
        <v>760</v>
      </c>
      <c r="N13339" s="32">
        <v>20</v>
      </c>
      <c r="O13339" s="36">
        <v>760</v>
      </c>
    </row>
    <row r="13340" spans="3:15" x14ac:dyDescent="0.25">
      <c r="C13340" s="1">
        <v>1</v>
      </c>
      <c r="D13340" s="1">
        <v>1</v>
      </c>
      <c r="E13340" s="1">
        <v>1</v>
      </c>
      <c r="F13340" s="19">
        <v>13331</v>
      </c>
      <c r="G13340" s="20" t="s">
        <v>3182</v>
      </c>
      <c r="H13340" s="21" t="s">
        <v>19</v>
      </c>
      <c r="K13340" s="33">
        <v>84</v>
      </c>
      <c r="L13340" s="37">
        <v>760</v>
      </c>
      <c r="N13340" s="33">
        <v>19</v>
      </c>
      <c r="O13340" s="37">
        <v>760</v>
      </c>
    </row>
    <row r="13341" spans="3:15" x14ac:dyDescent="0.25">
      <c r="C13341" s="1">
        <v>1</v>
      </c>
      <c r="D13341" s="1">
        <v>1</v>
      </c>
      <c r="E13341" s="1">
        <v>1</v>
      </c>
      <c r="F13341" s="16">
        <v>13332</v>
      </c>
      <c r="G13341" s="17" t="s">
        <v>3264</v>
      </c>
      <c r="H13341" s="18" t="s">
        <v>19</v>
      </c>
      <c r="K13341" s="32">
        <v>84</v>
      </c>
      <c r="L13341" s="36">
        <v>760</v>
      </c>
      <c r="N13341" s="32">
        <v>14</v>
      </c>
      <c r="O13341" s="36">
        <v>760</v>
      </c>
    </row>
    <row r="13342" spans="3:15" x14ac:dyDescent="0.25">
      <c r="C13342" s="1">
        <v>1</v>
      </c>
      <c r="D13342" s="1">
        <v>1</v>
      </c>
      <c r="E13342" s="1">
        <v>1</v>
      </c>
      <c r="F13342" s="19">
        <v>13333</v>
      </c>
      <c r="G13342" s="20" t="s">
        <v>3264</v>
      </c>
      <c r="H13342" s="21" t="s">
        <v>19</v>
      </c>
      <c r="K13342" s="33">
        <v>80</v>
      </c>
      <c r="L13342" s="37">
        <v>760</v>
      </c>
      <c r="N13342" s="33">
        <v>14</v>
      </c>
      <c r="O13342" s="37">
        <v>760</v>
      </c>
    </row>
    <row r="13343" spans="3:15" x14ac:dyDescent="0.25">
      <c r="C13343" s="1">
        <v>1</v>
      </c>
      <c r="D13343" s="1">
        <v>1</v>
      </c>
      <c r="E13343" s="1">
        <v>1</v>
      </c>
      <c r="F13343" s="16">
        <v>13334</v>
      </c>
      <c r="G13343" s="17" t="s">
        <v>3264</v>
      </c>
      <c r="H13343" s="18" t="s">
        <v>18</v>
      </c>
      <c r="K13343" s="32">
        <v>82</v>
      </c>
      <c r="L13343" s="36">
        <v>760</v>
      </c>
      <c r="N13343" s="32">
        <v>14</v>
      </c>
      <c r="O13343" s="36">
        <v>760</v>
      </c>
    </row>
    <row r="13344" spans="3:15" x14ac:dyDescent="0.25">
      <c r="C13344" s="1">
        <v>1</v>
      </c>
      <c r="D13344" s="1">
        <v>1</v>
      </c>
      <c r="E13344" s="1">
        <v>1</v>
      </c>
      <c r="F13344" s="19">
        <v>13335</v>
      </c>
      <c r="G13344" s="20" t="s">
        <v>3264</v>
      </c>
      <c r="H13344" s="21" t="s">
        <v>19</v>
      </c>
      <c r="K13344" s="33">
        <v>59</v>
      </c>
      <c r="L13344" s="37">
        <v>760</v>
      </c>
      <c r="N13344" s="33">
        <v>23</v>
      </c>
      <c r="O13344" s="37">
        <v>760</v>
      </c>
    </row>
    <row r="13345" spans="3:15" x14ac:dyDescent="0.25">
      <c r="C13345" s="1">
        <v>1</v>
      </c>
      <c r="D13345" s="1">
        <v>1</v>
      </c>
      <c r="E13345" s="1">
        <v>1</v>
      </c>
      <c r="F13345" s="16">
        <v>13336</v>
      </c>
      <c r="G13345" s="17" t="s">
        <v>3264</v>
      </c>
      <c r="H13345" s="18" t="s">
        <v>18</v>
      </c>
      <c r="K13345" s="32">
        <v>62</v>
      </c>
      <c r="L13345" s="36">
        <v>760</v>
      </c>
      <c r="N13345" s="32">
        <v>12</v>
      </c>
      <c r="O13345" s="36">
        <v>760</v>
      </c>
    </row>
    <row r="13346" spans="3:15" x14ac:dyDescent="0.25">
      <c r="C13346" s="1">
        <v>1</v>
      </c>
      <c r="D13346" s="1">
        <v>1</v>
      </c>
      <c r="E13346" s="1">
        <v>1</v>
      </c>
      <c r="F13346" s="19">
        <v>13337</v>
      </c>
      <c r="G13346" s="20" t="s">
        <v>3264</v>
      </c>
      <c r="H13346" s="21" t="s">
        <v>18</v>
      </c>
      <c r="K13346" s="33">
        <v>95</v>
      </c>
      <c r="L13346" s="37">
        <v>761</v>
      </c>
      <c r="N13346" s="33">
        <v>20</v>
      </c>
      <c r="O13346" s="37">
        <v>761</v>
      </c>
    </row>
    <row r="13347" spans="3:15" x14ac:dyDescent="0.25">
      <c r="C13347" s="1">
        <v>1</v>
      </c>
      <c r="D13347" s="1">
        <v>1</v>
      </c>
      <c r="E13347" s="1">
        <v>1</v>
      </c>
      <c r="F13347" s="16">
        <v>13338</v>
      </c>
      <c r="G13347" s="17" t="s">
        <v>3182</v>
      </c>
      <c r="H13347" s="18" t="s">
        <v>19</v>
      </c>
      <c r="K13347" s="32">
        <v>119</v>
      </c>
      <c r="L13347" s="36">
        <v>761</v>
      </c>
      <c r="N13347" s="32">
        <v>26</v>
      </c>
      <c r="O13347" s="36">
        <v>761</v>
      </c>
    </row>
    <row r="13348" spans="3:15" x14ac:dyDescent="0.25">
      <c r="C13348" s="1">
        <v>1</v>
      </c>
      <c r="D13348" s="1">
        <v>1</v>
      </c>
      <c r="E13348" s="1">
        <v>1</v>
      </c>
      <c r="F13348" s="19">
        <v>13339</v>
      </c>
      <c r="G13348" s="20" t="s">
        <v>3182</v>
      </c>
      <c r="H13348" s="21" t="s">
        <v>18</v>
      </c>
      <c r="K13348" s="33">
        <v>87</v>
      </c>
      <c r="L13348" s="37">
        <v>761</v>
      </c>
      <c r="N13348" s="33">
        <v>27</v>
      </c>
      <c r="O13348" s="37">
        <v>761</v>
      </c>
    </row>
    <row r="13349" spans="3:15" x14ac:dyDescent="0.25">
      <c r="C13349" s="1">
        <v>1</v>
      </c>
      <c r="D13349" s="1">
        <v>1</v>
      </c>
      <c r="E13349" s="1">
        <v>1</v>
      </c>
      <c r="F13349" s="16">
        <v>13340</v>
      </c>
      <c r="G13349" s="17" t="s">
        <v>3264</v>
      </c>
      <c r="H13349" s="18" t="s">
        <v>19</v>
      </c>
      <c r="K13349" s="32">
        <v>79</v>
      </c>
      <c r="L13349" s="36">
        <v>761</v>
      </c>
      <c r="N13349" s="32">
        <v>13</v>
      </c>
      <c r="O13349" s="36">
        <v>761</v>
      </c>
    </row>
    <row r="13350" spans="3:15" x14ac:dyDescent="0.25">
      <c r="C13350" s="1">
        <v>1</v>
      </c>
      <c r="D13350" s="1">
        <v>1</v>
      </c>
      <c r="E13350" s="1">
        <v>1</v>
      </c>
      <c r="F13350" s="19">
        <v>13341</v>
      </c>
      <c r="G13350" s="20" t="s">
        <v>3264</v>
      </c>
      <c r="H13350" s="21" t="s">
        <v>18</v>
      </c>
      <c r="K13350" s="33">
        <v>90</v>
      </c>
      <c r="L13350" s="37">
        <v>761</v>
      </c>
      <c r="N13350" s="33">
        <v>17</v>
      </c>
      <c r="O13350" s="37">
        <v>761</v>
      </c>
    </row>
    <row r="13351" spans="3:15" x14ac:dyDescent="0.25">
      <c r="C13351" s="1">
        <v>1</v>
      </c>
      <c r="D13351" s="1">
        <v>1</v>
      </c>
      <c r="E13351" s="1">
        <v>1</v>
      </c>
      <c r="F13351" s="16">
        <v>13342</v>
      </c>
      <c r="G13351" s="17" t="s">
        <v>3264</v>
      </c>
      <c r="H13351" s="18" t="s">
        <v>18</v>
      </c>
      <c r="K13351" s="32">
        <v>72</v>
      </c>
      <c r="L13351" s="36">
        <v>761</v>
      </c>
      <c r="N13351" s="32">
        <v>18</v>
      </c>
      <c r="O13351" s="36">
        <v>761</v>
      </c>
    </row>
    <row r="13352" spans="3:15" x14ac:dyDescent="0.25">
      <c r="C13352" s="1">
        <v>1</v>
      </c>
      <c r="D13352" s="1">
        <v>1</v>
      </c>
      <c r="E13352" s="1">
        <v>1</v>
      </c>
      <c r="F13352" s="19">
        <v>13343</v>
      </c>
      <c r="G13352" s="20" t="s">
        <v>3181</v>
      </c>
      <c r="H13352" s="21" t="s">
        <v>18</v>
      </c>
      <c r="K13352" s="33">
        <v>81</v>
      </c>
      <c r="L13352" s="37">
        <v>761</v>
      </c>
      <c r="N13352" s="33">
        <v>23</v>
      </c>
      <c r="O13352" s="37">
        <v>761</v>
      </c>
    </row>
    <row r="13353" spans="3:15" x14ac:dyDescent="0.25">
      <c r="C13353" s="1">
        <v>1</v>
      </c>
      <c r="D13353" s="1">
        <v>1</v>
      </c>
      <c r="E13353" s="1">
        <v>1</v>
      </c>
      <c r="F13353" s="16">
        <v>13344</v>
      </c>
      <c r="G13353" s="17" t="s">
        <v>3181</v>
      </c>
      <c r="H13353" s="18" t="s">
        <v>18</v>
      </c>
      <c r="K13353" s="32">
        <v>78</v>
      </c>
      <c r="L13353" s="36">
        <v>761</v>
      </c>
      <c r="N13353" s="32">
        <v>16</v>
      </c>
      <c r="O13353" s="36">
        <v>761</v>
      </c>
    </row>
    <row r="13354" spans="3:15" x14ac:dyDescent="0.25">
      <c r="C13354" s="1">
        <v>1</v>
      </c>
      <c r="D13354" s="1">
        <v>1</v>
      </c>
      <c r="E13354" s="1">
        <v>1</v>
      </c>
      <c r="F13354" s="19">
        <v>13345</v>
      </c>
      <c r="G13354" s="20" t="s">
        <v>3264</v>
      </c>
      <c r="H13354" s="21" t="s">
        <v>18</v>
      </c>
      <c r="K13354" s="33">
        <v>87</v>
      </c>
      <c r="L13354" s="37">
        <v>762</v>
      </c>
      <c r="N13354" s="33">
        <v>9</v>
      </c>
      <c r="O13354" s="37">
        <v>762</v>
      </c>
    </row>
    <row r="13355" spans="3:15" x14ac:dyDescent="0.25">
      <c r="C13355" s="1">
        <v>1</v>
      </c>
      <c r="D13355" s="1">
        <v>1</v>
      </c>
      <c r="E13355" s="1">
        <v>1</v>
      </c>
      <c r="F13355" s="16">
        <v>13346</v>
      </c>
      <c r="G13355" s="17" t="s">
        <v>3264</v>
      </c>
      <c r="H13355" s="18" t="s">
        <v>18</v>
      </c>
      <c r="K13355" s="32">
        <v>85</v>
      </c>
      <c r="L13355" s="36">
        <v>762</v>
      </c>
      <c r="N13355" s="32">
        <v>15</v>
      </c>
      <c r="O13355" s="36">
        <v>762</v>
      </c>
    </row>
    <row r="13356" spans="3:15" x14ac:dyDescent="0.25">
      <c r="C13356" s="1">
        <v>1</v>
      </c>
      <c r="D13356" s="1">
        <v>1</v>
      </c>
      <c r="E13356" s="1">
        <v>1</v>
      </c>
      <c r="F13356" s="19">
        <v>13347</v>
      </c>
      <c r="G13356" s="20" t="s">
        <v>3264</v>
      </c>
      <c r="H13356" s="21" t="s">
        <v>18</v>
      </c>
      <c r="K13356" s="33">
        <v>99</v>
      </c>
      <c r="L13356" s="37">
        <v>762</v>
      </c>
      <c r="N13356" s="33">
        <v>21</v>
      </c>
      <c r="O13356" s="37">
        <v>762</v>
      </c>
    </row>
    <row r="13357" spans="3:15" x14ac:dyDescent="0.25">
      <c r="C13357" s="1">
        <v>1</v>
      </c>
      <c r="D13357" s="1">
        <v>1</v>
      </c>
      <c r="E13357" s="1">
        <v>1</v>
      </c>
      <c r="F13357" s="16">
        <v>13348</v>
      </c>
      <c r="G13357" s="17" t="s">
        <v>3264</v>
      </c>
      <c r="H13357" s="18" t="s">
        <v>18</v>
      </c>
      <c r="K13357" s="32">
        <v>85</v>
      </c>
      <c r="L13357" s="36">
        <v>762</v>
      </c>
      <c r="N13357" s="32">
        <v>17</v>
      </c>
      <c r="O13357" s="36">
        <v>762</v>
      </c>
    </row>
    <row r="13358" spans="3:15" x14ac:dyDescent="0.25">
      <c r="C13358" s="1">
        <v>1</v>
      </c>
      <c r="D13358" s="1">
        <v>1</v>
      </c>
      <c r="E13358" s="1">
        <v>1</v>
      </c>
      <c r="F13358" s="19">
        <v>13349</v>
      </c>
      <c r="G13358" s="20" t="s">
        <v>3264</v>
      </c>
      <c r="H13358" s="21" t="s">
        <v>18</v>
      </c>
      <c r="K13358" s="33">
        <v>77</v>
      </c>
      <c r="L13358" s="37">
        <v>762</v>
      </c>
      <c r="N13358" s="33">
        <v>9</v>
      </c>
      <c r="O13358" s="37">
        <v>762</v>
      </c>
    </row>
    <row r="13359" spans="3:15" x14ac:dyDescent="0.25">
      <c r="C13359" s="1">
        <v>1</v>
      </c>
      <c r="D13359" s="1">
        <v>1</v>
      </c>
      <c r="E13359" s="1">
        <v>1</v>
      </c>
      <c r="F13359" s="16">
        <v>13350</v>
      </c>
      <c r="G13359" s="17" t="s">
        <v>3264</v>
      </c>
      <c r="H13359" s="18" t="s">
        <v>19</v>
      </c>
      <c r="K13359" s="32">
        <v>84</v>
      </c>
      <c r="L13359" s="36">
        <v>762</v>
      </c>
      <c r="N13359" s="32">
        <v>19</v>
      </c>
      <c r="O13359" s="36">
        <v>762</v>
      </c>
    </row>
    <row r="13360" spans="3:15" x14ac:dyDescent="0.25">
      <c r="C13360" s="1">
        <v>1</v>
      </c>
      <c r="D13360" s="1">
        <v>1</v>
      </c>
      <c r="E13360" s="1">
        <v>1</v>
      </c>
      <c r="F13360" s="19">
        <v>13351</v>
      </c>
      <c r="G13360" s="20" t="s">
        <v>3264</v>
      </c>
      <c r="H13360" s="21" t="s">
        <v>18</v>
      </c>
      <c r="K13360" s="33">
        <v>58</v>
      </c>
      <c r="L13360" s="37">
        <v>762</v>
      </c>
      <c r="N13360" s="33">
        <v>11</v>
      </c>
      <c r="O13360" s="37">
        <v>762</v>
      </c>
    </row>
    <row r="13361" spans="3:15" x14ac:dyDescent="0.25">
      <c r="C13361" s="1">
        <v>1</v>
      </c>
      <c r="D13361" s="1">
        <v>1</v>
      </c>
      <c r="E13361" s="1">
        <v>1</v>
      </c>
      <c r="F13361" s="16">
        <v>13352</v>
      </c>
      <c r="G13361" s="17" t="s">
        <v>3181</v>
      </c>
      <c r="H13361" s="18" t="s">
        <v>19</v>
      </c>
      <c r="K13361" s="32">
        <v>75</v>
      </c>
      <c r="L13361" s="36">
        <v>762</v>
      </c>
      <c r="N13361" s="32">
        <v>23</v>
      </c>
      <c r="O13361" s="36">
        <v>762</v>
      </c>
    </row>
    <row r="13362" spans="3:15" x14ac:dyDescent="0.25">
      <c r="C13362" s="1">
        <v>1</v>
      </c>
      <c r="D13362" s="1">
        <v>1</v>
      </c>
      <c r="E13362" s="1">
        <v>1</v>
      </c>
      <c r="F13362" s="19">
        <v>13353</v>
      </c>
      <c r="G13362" s="20" t="s">
        <v>3264</v>
      </c>
      <c r="H13362" s="21" t="s">
        <v>19</v>
      </c>
      <c r="K13362" s="33">
        <v>106</v>
      </c>
      <c r="L13362" s="37">
        <v>763</v>
      </c>
      <c r="N13362" s="33">
        <v>23</v>
      </c>
      <c r="O13362" s="37">
        <v>763</v>
      </c>
    </row>
    <row r="13363" spans="3:15" x14ac:dyDescent="0.25">
      <c r="C13363" s="1">
        <v>1</v>
      </c>
      <c r="D13363" s="1">
        <v>1</v>
      </c>
      <c r="E13363" s="1">
        <v>1</v>
      </c>
      <c r="F13363" s="16">
        <v>13354</v>
      </c>
      <c r="G13363" s="17" t="s">
        <v>3264</v>
      </c>
      <c r="H13363" s="18" t="s">
        <v>18</v>
      </c>
      <c r="K13363" s="32">
        <v>100</v>
      </c>
      <c r="L13363" s="36">
        <v>763</v>
      </c>
      <c r="N13363" s="32">
        <v>25</v>
      </c>
      <c r="O13363" s="36">
        <v>763</v>
      </c>
    </row>
    <row r="13364" spans="3:15" x14ac:dyDescent="0.25">
      <c r="C13364" s="1">
        <v>1</v>
      </c>
      <c r="D13364" s="1">
        <v>1</v>
      </c>
      <c r="E13364" s="1">
        <v>1</v>
      </c>
      <c r="F13364" s="19">
        <v>13355</v>
      </c>
      <c r="G13364" s="20" t="s">
        <v>3264</v>
      </c>
      <c r="H13364" s="21" t="s">
        <v>19</v>
      </c>
      <c r="K13364" s="33">
        <v>104</v>
      </c>
      <c r="L13364" s="37">
        <v>763</v>
      </c>
      <c r="N13364" s="33">
        <v>25</v>
      </c>
      <c r="O13364" s="37">
        <v>763</v>
      </c>
    </row>
    <row r="13365" spans="3:15" x14ac:dyDescent="0.25">
      <c r="C13365" s="1">
        <v>1</v>
      </c>
      <c r="D13365" s="1">
        <v>1</v>
      </c>
      <c r="E13365" s="1">
        <v>1</v>
      </c>
      <c r="F13365" s="16">
        <v>13356</v>
      </c>
      <c r="G13365" s="17" t="s">
        <v>3181</v>
      </c>
      <c r="H13365" s="18" t="s">
        <v>19</v>
      </c>
      <c r="K13365" s="32">
        <v>84</v>
      </c>
      <c r="L13365" s="36">
        <v>763</v>
      </c>
      <c r="N13365" s="32">
        <v>20</v>
      </c>
      <c r="O13365" s="36">
        <v>763</v>
      </c>
    </row>
    <row r="13366" spans="3:15" x14ac:dyDescent="0.25">
      <c r="C13366" s="1">
        <v>1</v>
      </c>
      <c r="D13366" s="1">
        <v>1</v>
      </c>
      <c r="E13366" s="1">
        <v>1</v>
      </c>
      <c r="F13366" s="19">
        <v>13357</v>
      </c>
      <c r="G13366" s="20" t="s">
        <v>3181</v>
      </c>
      <c r="H13366" s="21" t="s">
        <v>19</v>
      </c>
      <c r="K13366" s="33">
        <v>88</v>
      </c>
      <c r="L13366" s="37">
        <v>763</v>
      </c>
      <c r="N13366" s="33">
        <v>19</v>
      </c>
      <c r="O13366" s="37">
        <v>763</v>
      </c>
    </row>
    <row r="13367" spans="3:15" x14ac:dyDescent="0.25">
      <c r="C13367" s="1">
        <v>1</v>
      </c>
      <c r="D13367" s="1">
        <v>1</v>
      </c>
      <c r="E13367" s="1">
        <v>1</v>
      </c>
      <c r="F13367" s="16">
        <v>13358</v>
      </c>
      <c r="G13367" s="17" t="s">
        <v>3182</v>
      </c>
      <c r="H13367" s="18" t="s">
        <v>18</v>
      </c>
      <c r="K13367" s="32">
        <v>86</v>
      </c>
      <c r="L13367" s="36">
        <v>763</v>
      </c>
      <c r="N13367" s="32">
        <v>29</v>
      </c>
      <c r="O13367" s="36">
        <v>763</v>
      </c>
    </row>
    <row r="13368" spans="3:15" x14ac:dyDescent="0.25">
      <c r="C13368" s="1">
        <v>1</v>
      </c>
      <c r="D13368" s="1">
        <v>1</v>
      </c>
      <c r="E13368" s="1">
        <v>1</v>
      </c>
      <c r="F13368" s="19">
        <v>13359</v>
      </c>
      <c r="G13368" s="20" t="s">
        <v>3264</v>
      </c>
      <c r="H13368" s="21" t="s">
        <v>18</v>
      </c>
      <c r="K13368" s="33">
        <v>51</v>
      </c>
      <c r="L13368" s="37">
        <v>763</v>
      </c>
      <c r="N13368" s="33">
        <v>9</v>
      </c>
      <c r="O13368" s="37">
        <v>763</v>
      </c>
    </row>
    <row r="13369" spans="3:15" x14ac:dyDescent="0.25">
      <c r="C13369" s="1">
        <v>1</v>
      </c>
      <c r="D13369" s="1">
        <v>1</v>
      </c>
      <c r="E13369" s="1">
        <v>1</v>
      </c>
      <c r="F13369" s="16">
        <v>13360</v>
      </c>
      <c r="G13369" s="17" t="s">
        <v>3181</v>
      </c>
      <c r="H13369" s="18" t="s">
        <v>18</v>
      </c>
      <c r="K13369" s="32">
        <v>116</v>
      </c>
      <c r="L13369" s="36">
        <v>764</v>
      </c>
      <c r="N13369" s="32">
        <v>31</v>
      </c>
      <c r="O13369" s="36">
        <v>764</v>
      </c>
    </row>
    <row r="13370" spans="3:15" x14ac:dyDescent="0.25">
      <c r="C13370" s="1">
        <v>1</v>
      </c>
      <c r="D13370" s="1">
        <v>1</v>
      </c>
      <c r="E13370" s="1">
        <v>1</v>
      </c>
      <c r="F13370" s="19">
        <v>13361</v>
      </c>
      <c r="G13370" s="20" t="s">
        <v>3264</v>
      </c>
      <c r="H13370" s="21" t="s">
        <v>18</v>
      </c>
      <c r="K13370" s="33">
        <v>91</v>
      </c>
      <c r="L13370" s="37">
        <v>764</v>
      </c>
      <c r="N13370" s="33">
        <v>18</v>
      </c>
      <c r="O13370" s="37">
        <v>764</v>
      </c>
    </row>
    <row r="13371" spans="3:15" x14ac:dyDescent="0.25">
      <c r="C13371" s="1">
        <v>1</v>
      </c>
      <c r="D13371" s="1">
        <v>1</v>
      </c>
      <c r="E13371" s="1">
        <v>1</v>
      </c>
      <c r="F13371" s="16">
        <v>13362</v>
      </c>
      <c r="G13371" s="17" t="s">
        <v>3182</v>
      </c>
      <c r="H13371" s="18" t="s">
        <v>19</v>
      </c>
      <c r="K13371" s="32">
        <v>102</v>
      </c>
      <c r="L13371" s="36">
        <v>764</v>
      </c>
      <c r="N13371" s="32">
        <v>39</v>
      </c>
      <c r="O13371" s="36">
        <v>764</v>
      </c>
    </row>
    <row r="13372" spans="3:15" x14ac:dyDescent="0.25">
      <c r="C13372" s="1">
        <v>1</v>
      </c>
      <c r="D13372" s="1">
        <v>1</v>
      </c>
      <c r="E13372" s="1">
        <v>1</v>
      </c>
      <c r="F13372" s="19">
        <v>13363</v>
      </c>
      <c r="G13372" s="20" t="s">
        <v>3181</v>
      </c>
      <c r="H13372" s="21" t="s">
        <v>19</v>
      </c>
      <c r="K13372" s="33">
        <v>80</v>
      </c>
      <c r="L13372" s="37">
        <v>764</v>
      </c>
      <c r="N13372" s="33">
        <v>17</v>
      </c>
      <c r="O13372" s="37">
        <v>764</v>
      </c>
    </row>
    <row r="13373" spans="3:15" x14ac:dyDescent="0.25">
      <c r="C13373" s="1">
        <v>1</v>
      </c>
      <c r="D13373" s="1">
        <v>1</v>
      </c>
      <c r="E13373" s="1">
        <v>1</v>
      </c>
      <c r="F13373" s="16">
        <v>13364</v>
      </c>
      <c r="G13373" s="17" t="s">
        <v>3181</v>
      </c>
      <c r="H13373" s="18" t="s">
        <v>19</v>
      </c>
      <c r="K13373" s="32">
        <v>80</v>
      </c>
      <c r="L13373" s="36">
        <v>764</v>
      </c>
      <c r="N13373" s="32">
        <v>20</v>
      </c>
      <c r="O13373" s="36">
        <v>764</v>
      </c>
    </row>
    <row r="13374" spans="3:15" x14ac:dyDescent="0.25">
      <c r="C13374" s="1">
        <v>1</v>
      </c>
      <c r="D13374" s="1">
        <v>1</v>
      </c>
      <c r="E13374" s="1">
        <v>1</v>
      </c>
      <c r="F13374" s="19">
        <v>13365</v>
      </c>
      <c r="G13374" s="20" t="s">
        <v>3181</v>
      </c>
      <c r="H13374" s="21" t="s">
        <v>18</v>
      </c>
      <c r="K13374" s="33">
        <v>86</v>
      </c>
      <c r="L13374" s="37">
        <v>764</v>
      </c>
      <c r="N13374" s="33">
        <v>28</v>
      </c>
      <c r="O13374" s="37">
        <v>764</v>
      </c>
    </row>
    <row r="13375" spans="3:15" x14ac:dyDescent="0.25">
      <c r="C13375" s="1">
        <v>1</v>
      </c>
      <c r="D13375" s="1">
        <v>1</v>
      </c>
      <c r="E13375" s="1">
        <v>1</v>
      </c>
      <c r="F13375" s="16">
        <v>13366</v>
      </c>
      <c r="G13375" s="17" t="s">
        <v>3264</v>
      </c>
      <c r="H13375" s="18" t="s">
        <v>19</v>
      </c>
      <c r="K13375" s="32">
        <v>78</v>
      </c>
      <c r="L13375" s="36">
        <v>764</v>
      </c>
      <c r="N13375" s="32">
        <v>22</v>
      </c>
      <c r="O13375" s="36">
        <v>764</v>
      </c>
    </row>
    <row r="13376" spans="3:15" x14ac:dyDescent="0.25">
      <c r="C13376" s="1">
        <v>1</v>
      </c>
      <c r="D13376" s="1">
        <v>1</v>
      </c>
      <c r="E13376" s="1">
        <v>1</v>
      </c>
      <c r="F13376" s="19">
        <v>13367</v>
      </c>
      <c r="G13376" s="20" t="s">
        <v>3264</v>
      </c>
      <c r="H13376" s="21" t="s">
        <v>18</v>
      </c>
      <c r="K13376" s="33">
        <v>80</v>
      </c>
      <c r="L13376" s="37">
        <v>765</v>
      </c>
      <c r="N13376" s="33">
        <v>9</v>
      </c>
      <c r="O13376" s="37">
        <v>765</v>
      </c>
    </row>
    <row r="13377" spans="3:15" x14ac:dyDescent="0.25">
      <c r="C13377" s="1">
        <v>1</v>
      </c>
      <c r="D13377" s="1">
        <v>1</v>
      </c>
      <c r="E13377" s="1">
        <v>1</v>
      </c>
      <c r="F13377" s="16">
        <v>13368</v>
      </c>
      <c r="G13377" s="17" t="s">
        <v>3181</v>
      </c>
      <c r="H13377" s="18" t="s">
        <v>18</v>
      </c>
      <c r="K13377" s="32">
        <v>105</v>
      </c>
      <c r="L13377" s="36">
        <v>765</v>
      </c>
      <c r="N13377" s="32">
        <v>24</v>
      </c>
      <c r="O13377" s="36">
        <v>765</v>
      </c>
    </row>
    <row r="13378" spans="3:15" x14ac:dyDescent="0.25">
      <c r="C13378" s="1">
        <v>1</v>
      </c>
      <c r="D13378" s="1">
        <v>1</v>
      </c>
      <c r="E13378" s="1">
        <v>1</v>
      </c>
      <c r="F13378" s="19">
        <v>13369</v>
      </c>
      <c r="G13378" s="20" t="s">
        <v>3181</v>
      </c>
      <c r="H13378" s="21" t="s">
        <v>18</v>
      </c>
      <c r="K13378" s="33">
        <v>86</v>
      </c>
      <c r="L13378" s="37">
        <v>765</v>
      </c>
      <c r="N13378" s="33">
        <v>18</v>
      </c>
      <c r="O13378" s="37">
        <v>765</v>
      </c>
    </row>
    <row r="13379" spans="3:15" x14ac:dyDescent="0.25">
      <c r="C13379" s="1">
        <v>1</v>
      </c>
      <c r="D13379" s="1">
        <v>1</v>
      </c>
      <c r="E13379" s="1">
        <v>1</v>
      </c>
      <c r="F13379" s="16">
        <v>13370</v>
      </c>
      <c r="G13379" s="17" t="s">
        <v>3181</v>
      </c>
      <c r="H13379" s="18" t="s">
        <v>18</v>
      </c>
      <c r="K13379" s="32">
        <v>93</v>
      </c>
      <c r="L13379" s="36">
        <v>765</v>
      </c>
      <c r="N13379" s="32">
        <v>23</v>
      </c>
      <c r="O13379" s="36">
        <v>765</v>
      </c>
    </row>
    <row r="13380" spans="3:15" x14ac:dyDescent="0.25">
      <c r="C13380" s="1">
        <v>1</v>
      </c>
      <c r="D13380" s="1">
        <v>1</v>
      </c>
      <c r="E13380" s="1">
        <v>1</v>
      </c>
      <c r="F13380" s="19">
        <v>13371</v>
      </c>
      <c r="G13380" s="20" t="s">
        <v>3182</v>
      </c>
      <c r="H13380" s="21" t="s">
        <v>18</v>
      </c>
      <c r="K13380" s="33">
        <v>94</v>
      </c>
      <c r="L13380" s="37">
        <v>765</v>
      </c>
      <c r="N13380" s="33">
        <v>27</v>
      </c>
      <c r="O13380" s="37">
        <v>765</v>
      </c>
    </row>
    <row r="13381" spans="3:15" x14ac:dyDescent="0.25">
      <c r="C13381" s="1">
        <v>1</v>
      </c>
      <c r="D13381" s="1">
        <v>1</v>
      </c>
      <c r="E13381" s="1">
        <v>1</v>
      </c>
      <c r="F13381" s="16">
        <v>13372</v>
      </c>
      <c r="G13381" s="17" t="s">
        <v>3182</v>
      </c>
      <c r="H13381" s="18" t="s">
        <v>18</v>
      </c>
      <c r="K13381" s="32">
        <v>70</v>
      </c>
      <c r="L13381" s="36">
        <v>765</v>
      </c>
      <c r="N13381" s="32">
        <v>22</v>
      </c>
      <c r="O13381" s="36">
        <v>765</v>
      </c>
    </row>
    <row r="13382" spans="3:15" x14ac:dyDescent="0.25">
      <c r="C13382" s="1">
        <v>1</v>
      </c>
      <c r="D13382" s="1">
        <v>1</v>
      </c>
      <c r="E13382" s="1">
        <v>1</v>
      </c>
      <c r="F13382" s="19">
        <v>13373</v>
      </c>
      <c r="G13382" s="20" t="s">
        <v>3264</v>
      </c>
      <c r="H13382" s="21" t="s">
        <v>18</v>
      </c>
      <c r="K13382" s="33">
        <v>87</v>
      </c>
      <c r="L13382" s="37">
        <v>765</v>
      </c>
      <c r="N13382" s="33">
        <v>15</v>
      </c>
      <c r="O13382" s="37">
        <v>765</v>
      </c>
    </row>
    <row r="13383" spans="3:15" x14ac:dyDescent="0.25">
      <c r="C13383" s="1">
        <v>1</v>
      </c>
      <c r="D13383" s="1">
        <v>1</v>
      </c>
      <c r="E13383" s="1">
        <v>1</v>
      </c>
      <c r="F13383" s="16">
        <v>13374</v>
      </c>
      <c r="G13383" s="17" t="s">
        <v>3182</v>
      </c>
      <c r="H13383" s="18" t="s">
        <v>18</v>
      </c>
      <c r="K13383" s="32">
        <v>99</v>
      </c>
      <c r="L13383" s="36">
        <v>765</v>
      </c>
      <c r="N13383" s="32">
        <v>22</v>
      </c>
      <c r="O13383" s="36">
        <v>765</v>
      </c>
    </row>
    <row r="13384" spans="3:15" x14ac:dyDescent="0.25">
      <c r="C13384" s="1">
        <v>1</v>
      </c>
      <c r="D13384" s="1">
        <v>1</v>
      </c>
      <c r="E13384" s="1">
        <v>1</v>
      </c>
      <c r="F13384" s="19">
        <v>13375</v>
      </c>
      <c r="G13384" s="20" t="s">
        <v>3264</v>
      </c>
      <c r="H13384" s="21" t="s">
        <v>19</v>
      </c>
      <c r="K13384" s="33">
        <v>73</v>
      </c>
      <c r="L13384" s="37">
        <v>765</v>
      </c>
      <c r="N13384" s="33">
        <v>8</v>
      </c>
      <c r="O13384" s="37">
        <v>765</v>
      </c>
    </row>
    <row r="13385" spans="3:15" x14ac:dyDescent="0.25">
      <c r="C13385" s="1">
        <v>1</v>
      </c>
      <c r="D13385" s="1">
        <v>1</v>
      </c>
      <c r="E13385" s="1">
        <v>1</v>
      </c>
      <c r="F13385" s="16">
        <v>13376</v>
      </c>
      <c r="G13385" s="17" t="s">
        <v>3182</v>
      </c>
      <c r="H13385" s="18" t="s">
        <v>18</v>
      </c>
      <c r="K13385" s="32">
        <v>99</v>
      </c>
      <c r="L13385" s="36">
        <v>766</v>
      </c>
      <c r="N13385" s="32">
        <v>18</v>
      </c>
      <c r="O13385" s="36">
        <v>766</v>
      </c>
    </row>
    <row r="13386" spans="3:15" x14ac:dyDescent="0.25">
      <c r="C13386" s="1">
        <v>1</v>
      </c>
      <c r="D13386" s="1">
        <v>1</v>
      </c>
      <c r="E13386" s="1">
        <v>1</v>
      </c>
      <c r="F13386" s="19">
        <v>13377</v>
      </c>
      <c r="G13386" s="20" t="s">
        <v>3264</v>
      </c>
      <c r="H13386" s="21" t="s">
        <v>19</v>
      </c>
      <c r="K13386" s="33">
        <v>93</v>
      </c>
      <c r="L13386" s="37">
        <v>766</v>
      </c>
      <c r="N13386" s="33">
        <v>18</v>
      </c>
      <c r="O13386" s="37">
        <v>766</v>
      </c>
    </row>
    <row r="13387" spans="3:15" x14ac:dyDescent="0.25">
      <c r="C13387" s="1">
        <v>1</v>
      </c>
      <c r="D13387" s="1">
        <v>1</v>
      </c>
      <c r="E13387" s="1">
        <v>1</v>
      </c>
      <c r="F13387" s="16">
        <v>13378</v>
      </c>
      <c r="G13387" s="17" t="s">
        <v>3264</v>
      </c>
      <c r="H13387" s="18" t="s">
        <v>18</v>
      </c>
      <c r="K13387" s="32">
        <v>91</v>
      </c>
      <c r="L13387" s="36">
        <v>766</v>
      </c>
      <c r="N13387" s="32">
        <v>13</v>
      </c>
      <c r="O13387" s="36">
        <v>766</v>
      </c>
    </row>
    <row r="13388" spans="3:15" x14ac:dyDescent="0.25">
      <c r="C13388" s="1">
        <v>1</v>
      </c>
      <c r="D13388" s="1">
        <v>1</v>
      </c>
      <c r="E13388" s="1">
        <v>1</v>
      </c>
      <c r="F13388" s="19">
        <v>13379</v>
      </c>
      <c r="G13388" s="20" t="s">
        <v>3264</v>
      </c>
      <c r="H13388" s="21" t="s">
        <v>18</v>
      </c>
      <c r="K13388" s="33">
        <v>104</v>
      </c>
      <c r="L13388" s="37">
        <v>766</v>
      </c>
      <c r="N13388" s="33">
        <v>25</v>
      </c>
      <c r="O13388" s="37">
        <v>766</v>
      </c>
    </row>
    <row r="13389" spans="3:15" x14ac:dyDescent="0.25">
      <c r="C13389" s="1">
        <v>1</v>
      </c>
      <c r="D13389" s="1">
        <v>1</v>
      </c>
      <c r="E13389" s="1">
        <v>1</v>
      </c>
      <c r="F13389" s="16">
        <v>13380</v>
      </c>
      <c r="G13389" s="17" t="s">
        <v>3181</v>
      </c>
      <c r="H13389" s="18" t="s">
        <v>19</v>
      </c>
      <c r="K13389" s="32">
        <v>84</v>
      </c>
      <c r="L13389" s="36">
        <v>766</v>
      </c>
      <c r="N13389" s="32">
        <v>23</v>
      </c>
      <c r="O13389" s="36">
        <v>766</v>
      </c>
    </row>
    <row r="13390" spans="3:15" x14ac:dyDescent="0.25">
      <c r="C13390" s="1">
        <v>1</v>
      </c>
      <c r="D13390" s="1">
        <v>1</v>
      </c>
      <c r="E13390" s="1">
        <v>1</v>
      </c>
      <c r="F13390" s="19">
        <v>13381</v>
      </c>
      <c r="G13390" s="20" t="s">
        <v>3181</v>
      </c>
      <c r="H13390" s="21" t="s">
        <v>19</v>
      </c>
      <c r="K13390" s="33">
        <v>88</v>
      </c>
      <c r="L13390" s="37">
        <v>766</v>
      </c>
      <c r="N13390" s="33">
        <v>23</v>
      </c>
      <c r="O13390" s="37">
        <v>766</v>
      </c>
    </row>
    <row r="13391" spans="3:15" x14ac:dyDescent="0.25">
      <c r="C13391" s="1">
        <v>1</v>
      </c>
      <c r="D13391" s="1">
        <v>1</v>
      </c>
      <c r="E13391" s="1">
        <v>1</v>
      </c>
      <c r="F13391" s="16">
        <v>13382</v>
      </c>
      <c r="G13391" s="17" t="s">
        <v>3264</v>
      </c>
      <c r="H13391" s="18" t="s">
        <v>19</v>
      </c>
      <c r="K13391" s="32">
        <v>68</v>
      </c>
      <c r="L13391" s="36">
        <v>766</v>
      </c>
      <c r="N13391" s="32">
        <v>13</v>
      </c>
      <c r="O13391" s="36">
        <v>766</v>
      </c>
    </row>
    <row r="13392" spans="3:15" x14ac:dyDescent="0.25">
      <c r="C13392" s="1">
        <v>1</v>
      </c>
      <c r="D13392" s="1">
        <v>1</v>
      </c>
      <c r="E13392" s="1">
        <v>1</v>
      </c>
      <c r="F13392" s="19">
        <v>13383</v>
      </c>
      <c r="G13392" s="20" t="s">
        <v>3264</v>
      </c>
      <c r="H13392" s="21" t="s">
        <v>18</v>
      </c>
      <c r="K13392" s="33">
        <v>76</v>
      </c>
      <c r="L13392" s="37">
        <v>766</v>
      </c>
      <c r="N13392" s="33">
        <v>20</v>
      </c>
      <c r="O13392" s="37">
        <v>766</v>
      </c>
    </row>
    <row r="13393" spans="3:15" x14ac:dyDescent="0.25">
      <c r="C13393" s="1">
        <v>1</v>
      </c>
      <c r="D13393" s="1">
        <v>1</v>
      </c>
      <c r="E13393" s="1">
        <v>1</v>
      </c>
      <c r="F13393" s="16">
        <v>13384</v>
      </c>
      <c r="G13393" s="17" t="s">
        <v>3264</v>
      </c>
      <c r="H13393" s="18" t="s">
        <v>18</v>
      </c>
      <c r="K13393" s="32">
        <v>60</v>
      </c>
      <c r="L13393" s="36">
        <v>766</v>
      </c>
      <c r="N13393" s="32">
        <v>14</v>
      </c>
      <c r="O13393" s="36">
        <v>766</v>
      </c>
    </row>
    <row r="13394" spans="3:15" x14ac:dyDescent="0.25">
      <c r="C13394" s="1">
        <v>1</v>
      </c>
      <c r="D13394" s="1">
        <v>1</v>
      </c>
      <c r="E13394" s="1">
        <v>1</v>
      </c>
      <c r="F13394" s="19">
        <v>13385</v>
      </c>
      <c r="G13394" s="20" t="s">
        <v>3264</v>
      </c>
      <c r="H13394" s="21" t="s">
        <v>19</v>
      </c>
      <c r="K13394" s="33">
        <v>76</v>
      </c>
      <c r="L13394" s="37">
        <v>766</v>
      </c>
      <c r="N13394" s="33">
        <v>11</v>
      </c>
      <c r="O13394" s="37">
        <v>766</v>
      </c>
    </row>
    <row r="13395" spans="3:15" x14ac:dyDescent="0.25">
      <c r="C13395" s="1">
        <v>1</v>
      </c>
      <c r="D13395" s="1">
        <v>1</v>
      </c>
      <c r="E13395" s="1">
        <v>1</v>
      </c>
      <c r="F13395" s="16">
        <v>13386</v>
      </c>
      <c r="G13395" s="17" t="s">
        <v>3264</v>
      </c>
      <c r="H13395" s="18" t="s">
        <v>18</v>
      </c>
      <c r="K13395" s="32">
        <v>49</v>
      </c>
      <c r="L13395" s="36">
        <v>766</v>
      </c>
      <c r="N13395" s="32">
        <v>11</v>
      </c>
      <c r="O13395" s="36">
        <v>766</v>
      </c>
    </row>
    <row r="13396" spans="3:15" x14ac:dyDescent="0.25">
      <c r="C13396" s="1">
        <v>1</v>
      </c>
      <c r="D13396" s="1">
        <v>1</v>
      </c>
      <c r="E13396" s="1">
        <v>1</v>
      </c>
      <c r="F13396" s="19">
        <v>13387</v>
      </c>
      <c r="G13396" s="20" t="s">
        <v>3182</v>
      </c>
      <c r="H13396" s="21" t="s">
        <v>19</v>
      </c>
      <c r="K13396" s="33">
        <v>95</v>
      </c>
      <c r="L13396" s="37">
        <v>767</v>
      </c>
      <c r="N13396" s="33">
        <v>18</v>
      </c>
      <c r="O13396" s="37">
        <v>767</v>
      </c>
    </row>
    <row r="13397" spans="3:15" x14ac:dyDescent="0.25">
      <c r="C13397" s="1">
        <v>1</v>
      </c>
      <c r="D13397" s="1">
        <v>1</v>
      </c>
      <c r="E13397" s="1">
        <v>1</v>
      </c>
      <c r="F13397" s="16">
        <v>13388</v>
      </c>
      <c r="G13397" s="17" t="s">
        <v>3264</v>
      </c>
      <c r="H13397" s="18" t="s">
        <v>18</v>
      </c>
      <c r="K13397" s="32">
        <v>84</v>
      </c>
      <c r="L13397" s="36">
        <v>767</v>
      </c>
      <c r="N13397" s="32">
        <v>16</v>
      </c>
      <c r="O13397" s="36">
        <v>767</v>
      </c>
    </row>
    <row r="13398" spans="3:15" x14ac:dyDescent="0.25">
      <c r="C13398" s="1">
        <v>1</v>
      </c>
      <c r="D13398" s="1">
        <v>1</v>
      </c>
      <c r="E13398" s="1">
        <v>1</v>
      </c>
      <c r="F13398" s="19">
        <v>13389</v>
      </c>
      <c r="G13398" s="20" t="s">
        <v>3181</v>
      </c>
      <c r="H13398" s="21" t="s">
        <v>18</v>
      </c>
      <c r="K13398" s="33">
        <v>89</v>
      </c>
      <c r="L13398" s="37">
        <v>767</v>
      </c>
      <c r="N13398" s="33">
        <v>27</v>
      </c>
      <c r="O13398" s="37">
        <v>767</v>
      </c>
    </row>
    <row r="13399" spans="3:15" x14ac:dyDescent="0.25">
      <c r="C13399" s="1">
        <v>1</v>
      </c>
      <c r="D13399" s="1">
        <v>1</v>
      </c>
      <c r="E13399" s="1">
        <v>1</v>
      </c>
      <c r="F13399" s="16">
        <v>13390</v>
      </c>
      <c r="G13399" s="17" t="s">
        <v>3182</v>
      </c>
      <c r="H13399" s="18" t="s">
        <v>19</v>
      </c>
      <c r="K13399" s="32">
        <v>62</v>
      </c>
      <c r="L13399" s="36">
        <v>767</v>
      </c>
      <c r="N13399" s="32">
        <v>21</v>
      </c>
      <c r="O13399" s="36">
        <v>767</v>
      </c>
    </row>
    <row r="13400" spans="3:15" x14ac:dyDescent="0.25">
      <c r="C13400" s="1">
        <v>1</v>
      </c>
      <c r="D13400" s="1">
        <v>1</v>
      </c>
      <c r="E13400" s="1">
        <v>1</v>
      </c>
      <c r="F13400" s="19">
        <v>13391</v>
      </c>
      <c r="G13400" s="20" t="s">
        <v>3264</v>
      </c>
      <c r="H13400" s="21" t="s">
        <v>19</v>
      </c>
      <c r="K13400" s="33">
        <v>68</v>
      </c>
      <c r="L13400" s="37">
        <v>768</v>
      </c>
      <c r="N13400" s="33">
        <v>20</v>
      </c>
      <c r="O13400" s="37">
        <v>768</v>
      </c>
    </row>
    <row r="13401" spans="3:15" x14ac:dyDescent="0.25">
      <c r="C13401" s="1">
        <v>1</v>
      </c>
      <c r="D13401" s="1">
        <v>1</v>
      </c>
      <c r="E13401" s="1">
        <v>1</v>
      </c>
      <c r="F13401" s="16">
        <v>13392</v>
      </c>
      <c r="G13401" s="17" t="s">
        <v>3264</v>
      </c>
      <c r="H13401" s="18" t="s">
        <v>19</v>
      </c>
      <c r="K13401" s="32">
        <v>98</v>
      </c>
      <c r="L13401" s="36">
        <v>768</v>
      </c>
      <c r="N13401" s="32">
        <v>18</v>
      </c>
      <c r="O13401" s="36">
        <v>768</v>
      </c>
    </row>
    <row r="13402" spans="3:15" x14ac:dyDescent="0.25">
      <c r="C13402" s="1">
        <v>1</v>
      </c>
      <c r="D13402" s="1">
        <v>1</v>
      </c>
      <c r="E13402" s="1">
        <v>1</v>
      </c>
      <c r="F13402" s="19">
        <v>13393</v>
      </c>
      <c r="G13402" s="20" t="s">
        <v>3181</v>
      </c>
      <c r="H13402" s="21" t="s">
        <v>19</v>
      </c>
      <c r="K13402" s="33">
        <v>87</v>
      </c>
      <c r="L13402" s="37">
        <v>768</v>
      </c>
      <c r="N13402" s="33">
        <v>18</v>
      </c>
      <c r="O13402" s="37">
        <v>768</v>
      </c>
    </row>
    <row r="13403" spans="3:15" x14ac:dyDescent="0.25">
      <c r="C13403" s="1">
        <v>1</v>
      </c>
      <c r="D13403" s="1">
        <v>1</v>
      </c>
      <c r="E13403" s="1">
        <v>1</v>
      </c>
      <c r="F13403" s="16">
        <v>13394</v>
      </c>
      <c r="G13403" s="17" t="s">
        <v>3181</v>
      </c>
      <c r="H13403" s="18" t="s">
        <v>18</v>
      </c>
      <c r="K13403" s="32">
        <v>84</v>
      </c>
      <c r="L13403" s="36">
        <v>768</v>
      </c>
      <c r="N13403" s="32">
        <v>28</v>
      </c>
      <c r="O13403" s="36">
        <v>768</v>
      </c>
    </row>
    <row r="13404" spans="3:15" x14ac:dyDescent="0.25">
      <c r="C13404" s="1">
        <v>1</v>
      </c>
      <c r="D13404" s="1">
        <v>1</v>
      </c>
      <c r="E13404" s="1">
        <v>1</v>
      </c>
      <c r="F13404" s="19">
        <v>13395</v>
      </c>
      <c r="G13404" s="20" t="s">
        <v>3181</v>
      </c>
      <c r="H13404" s="21" t="s">
        <v>18</v>
      </c>
      <c r="K13404" s="33">
        <v>65</v>
      </c>
      <c r="L13404" s="37">
        <v>768</v>
      </c>
      <c r="N13404" s="33">
        <v>21</v>
      </c>
      <c r="O13404" s="37">
        <v>768</v>
      </c>
    </row>
    <row r="13405" spans="3:15" x14ac:dyDescent="0.25">
      <c r="C13405" s="1">
        <v>1</v>
      </c>
      <c r="D13405" s="1">
        <v>1</v>
      </c>
      <c r="E13405" s="1">
        <v>1</v>
      </c>
      <c r="F13405" s="16">
        <v>13396</v>
      </c>
      <c r="G13405" s="17" t="s">
        <v>3182</v>
      </c>
      <c r="H13405" s="18" t="s">
        <v>18</v>
      </c>
      <c r="K13405" s="32">
        <v>73</v>
      </c>
      <c r="L13405" s="36">
        <v>769</v>
      </c>
      <c r="N13405" s="32">
        <v>6</v>
      </c>
      <c r="O13405" s="36">
        <v>769</v>
      </c>
    </row>
    <row r="13406" spans="3:15" x14ac:dyDescent="0.25">
      <c r="C13406" s="1">
        <v>1</v>
      </c>
      <c r="D13406" s="1">
        <v>1</v>
      </c>
      <c r="E13406" s="1">
        <v>1</v>
      </c>
      <c r="F13406" s="19">
        <v>13397</v>
      </c>
      <c r="G13406" s="20" t="s">
        <v>3182</v>
      </c>
      <c r="H13406" s="21" t="s">
        <v>18</v>
      </c>
      <c r="K13406" s="33">
        <v>93</v>
      </c>
      <c r="L13406" s="37">
        <v>769</v>
      </c>
      <c r="N13406" s="33">
        <v>29</v>
      </c>
      <c r="O13406" s="37">
        <v>769</v>
      </c>
    </row>
    <row r="13407" spans="3:15" x14ac:dyDescent="0.25">
      <c r="C13407" s="1">
        <v>1</v>
      </c>
      <c r="D13407" s="1">
        <v>1</v>
      </c>
      <c r="E13407" s="1">
        <v>1</v>
      </c>
      <c r="F13407" s="16">
        <v>13398</v>
      </c>
      <c r="G13407" s="17" t="s">
        <v>3264</v>
      </c>
      <c r="H13407" s="18" t="s">
        <v>19</v>
      </c>
      <c r="K13407" s="32">
        <v>84</v>
      </c>
      <c r="L13407" s="36">
        <v>769</v>
      </c>
      <c r="N13407" s="32">
        <v>21</v>
      </c>
      <c r="O13407" s="36">
        <v>769</v>
      </c>
    </row>
    <row r="13408" spans="3:15" x14ac:dyDescent="0.25">
      <c r="C13408" s="1">
        <v>1</v>
      </c>
      <c r="D13408" s="1">
        <v>1</v>
      </c>
      <c r="E13408" s="1">
        <v>1</v>
      </c>
      <c r="F13408" s="19">
        <v>13399</v>
      </c>
      <c r="G13408" s="20" t="s">
        <v>3181</v>
      </c>
      <c r="H13408" s="21" t="s">
        <v>18</v>
      </c>
      <c r="K13408" s="33">
        <v>72</v>
      </c>
      <c r="L13408" s="37">
        <v>769</v>
      </c>
      <c r="N13408" s="33">
        <v>16</v>
      </c>
      <c r="O13408" s="37">
        <v>769</v>
      </c>
    </row>
    <row r="13409" spans="3:15" x14ac:dyDescent="0.25">
      <c r="C13409" s="1">
        <v>1</v>
      </c>
      <c r="D13409" s="1">
        <v>1</v>
      </c>
      <c r="E13409" s="1">
        <v>1</v>
      </c>
      <c r="F13409" s="16">
        <v>13400</v>
      </c>
      <c r="G13409" s="17" t="s">
        <v>3181</v>
      </c>
      <c r="H13409" s="18" t="s">
        <v>19</v>
      </c>
      <c r="K13409" s="32">
        <v>83</v>
      </c>
      <c r="L13409" s="36">
        <v>769</v>
      </c>
      <c r="N13409" s="32">
        <v>22</v>
      </c>
      <c r="O13409" s="36">
        <v>769</v>
      </c>
    </row>
    <row r="13410" spans="3:15" x14ac:dyDescent="0.25">
      <c r="C13410" s="1">
        <v>1</v>
      </c>
      <c r="D13410" s="1">
        <v>1</v>
      </c>
      <c r="E13410" s="1">
        <v>1</v>
      </c>
      <c r="F13410" s="19">
        <v>13401</v>
      </c>
      <c r="G13410" s="20" t="s">
        <v>3264</v>
      </c>
      <c r="H13410" s="21" t="s">
        <v>19</v>
      </c>
      <c r="K13410" s="33">
        <v>93</v>
      </c>
      <c r="L13410" s="37">
        <v>769</v>
      </c>
      <c r="N13410" s="33">
        <v>23</v>
      </c>
      <c r="O13410" s="37">
        <v>769</v>
      </c>
    </row>
    <row r="13411" spans="3:15" x14ac:dyDescent="0.25">
      <c r="C13411" s="1">
        <v>1</v>
      </c>
      <c r="D13411" s="1">
        <v>1</v>
      </c>
      <c r="E13411" s="1">
        <v>1</v>
      </c>
      <c r="F13411" s="16">
        <v>13402</v>
      </c>
      <c r="G13411" s="17" t="s">
        <v>3182</v>
      </c>
      <c r="H13411" s="18" t="s">
        <v>19</v>
      </c>
      <c r="K13411" s="32">
        <v>79</v>
      </c>
      <c r="L13411" s="36">
        <v>769</v>
      </c>
      <c r="N13411" s="32">
        <v>17</v>
      </c>
      <c r="O13411" s="36">
        <v>769</v>
      </c>
    </row>
    <row r="13412" spans="3:15" x14ac:dyDescent="0.25">
      <c r="C13412" s="1">
        <v>1</v>
      </c>
      <c r="D13412" s="1">
        <v>1</v>
      </c>
      <c r="E13412" s="1">
        <v>1</v>
      </c>
      <c r="F13412" s="19">
        <v>13403</v>
      </c>
      <c r="G13412" s="20" t="s">
        <v>3181</v>
      </c>
      <c r="H13412" s="21" t="s">
        <v>18</v>
      </c>
      <c r="K13412" s="33">
        <v>71</v>
      </c>
      <c r="L13412" s="37">
        <v>769</v>
      </c>
      <c r="N13412" s="33">
        <v>15</v>
      </c>
      <c r="O13412" s="37">
        <v>769</v>
      </c>
    </row>
    <row r="13413" spans="3:15" x14ac:dyDescent="0.25">
      <c r="C13413" s="1">
        <v>1</v>
      </c>
      <c r="D13413" s="1">
        <v>1</v>
      </c>
      <c r="E13413" s="1">
        <v>1</v>
      </c>
      <c r="F13413" s="16">
        <v>13404</v>
      </c>
      <c r="G13413" s="17" t="s">
        <v>3182</v>
      </c>
      <c r="H13413" s="18" t="s">
        <v>18</v>
      </c>
      <c r="K13413" s="32">
        <v>81</v>
      </c>
      <c r="L13413" s="36">
        <v>770</v>
      </c>
      <c r="N13413" s="32">
        <v>20</v>
      </c>
      <c r="O13413" s="36">
        <v>770</v>
      </c>
    </row>
    <row r="13414" spans="3:15" x14ac:dyDescent="0.25">
      <c r="C13414" s="1">
        <v>1</v>
      </c>
      <c r="D13414" s="1">
        <v>1</v>
      </c>
      <c r="E13414" s="1">
        <v>1</v>
      </c>
      <c r="F13414" s="19">
        <v>13405</v>
      </c>
      <c r="G13414" s="20" t="s">
        <v>3181</v>
      </c>
      <c r="H13414" s="21" t="s">
        <v>19</v>
      </c>
      <c r="K13414" s="33">
        <v>91</v>
      </c>
      <c r="L13414" s="37">
        <v>770</v>
      </c>
      <c r="N13414" s="33">
        <v>22</v>
      </c>
      <c r="O13414" s="37">
        <v>770</v>
      </c>
    </row>
    <row r="13415" spans="3:15" x14ac:dyDescent="0.25">
      <c r="C13415" s="1">
        <v>1</v>
      </c>
      <c r="D13415" s="1">
        <v>1</v>
      </c>
      <c r="E13415" s="1">
        <v>1</v>
      </c>
      <c r="F13415" s="16">
        <v>13406</v>
      </c>
      <c r="G13415" s="17" t="s">
        <v>3264</v>
      </c>
      <c r="H13415" s="18" t="s">
        <v>19</v>
      </c>
      <c r="K13415" s="32">
        <v>98</v>
      </c>
      <c r="L13415" s="36">
        <v>770</v>
      </c>
      <c r="N13415" s="32">
        <v>17</v>
      </c>
      <c r="O13415" s="36">
        <v>770</v>
      </c>
    </row>
    <row r="13416" spans="3:15" x14ac:dyDescent="0.25">
      <c r="C13416" s="1">
        <v>1</v>
      </c>
      <c r="D13416" s="1">
        <v>1</v>
      </c>
      <c r="E13416" s="1">
        <v>1</v>
      </c>
      <c r="F13416" s="19">
        <v>13407</v>
      </c>
      <c r="G13416" s="20" t="s">
        <v>3182</v>
      </c>
      <c r="H13416" s="21" t="s">
        <v>18</v>
      </c>
      <c r="K13416" s="33">
        <v>95</v>
      </c>
      <c r="L13416" s="37">
        <v>770</v>
      </c>
      <c r="N13416" s="33">
        <v>18</v>
      </c>
      <c r="O13416" s="37">
        <v>770</v>
      </c>
    </row>
    <row r="13417" spans="3:15" x14ac:dyDescent="0.25">
      <c r="C13417" s="1">
        <v>1</v>
      </c>
      <c r="D13417" s="1">
        <v>1</v>
      </c>
      <c r="E13417" s="1">
        <v>1</v>
      </c>
      <c r="F13417" s="16">
        <v>13408</v>
      </c>
      <c r="G13417" s="17" t="s">
        <v>3181</v>
      </c>
      <c r="H13417" s="18" t="s">
        <v>18</v>
      </c>
      <c r="K13417" s="32">
        <v>92</v>
      </c>
      <c r="L13417" s="36">
        <v>770</v>
      </c>
      <c r="N13417" s="32">
        <v>17</v>
      </c>
      <c r="O13417" s="36">
        <v>770</v>
      </c>
    </row>
    <row r="13418" spans="3:15" x14ac:dyDescent="0.25">
      <c r="C13418" s="1">
        <v>1</v>
      </c>
      <c r="D13418" s="1">
        <v>1</v>
      </c>
      <c r="E13418" s="1">
        <v>1</v>
      </c>
      <c r="F13418" s="19">
        <v>13409</v>
      </c>
      <c r="G13418" s="20" t="s">
        <v>3264</v>
      </c>
      <c r="H13418" s="21" t="s">
        <v>19</v>
      </c>
      <c r="K13418" s="33">
        <v>65</v>
      </c>
      <c r="L13418" s="37">
        <v>770</v>
      </c>
      <c r="N13418" s="33">
        <v>12</v>
      </c>
      <c r="O13418" s="37">
        <v>770</v>
      </c>
    </row>
    <row r="13419" spans="3:15" x14ac:dyDescent="0.25">
      <c r="C13419" s="1">
        <v>1</v>
      </c>
      <c r="D13419" s="1">
        <v>1</v>
      </c>
      <c r="E13419" s="1">
        <v>1</v>
      </c>
      <c r="F13419" s="16">
        <v>13410</v>
      </c>
      <c r="G13419" s="17" t="s">
        <v>3264</v>
      </c>
      <c r="H13419" s="18" t="s">
        <v>19</v>
      </c>
      <c r="K13419" s="32">
        <v>99</v>
      </c>
      <c r="L13419" s="36">
        <v>770</v>
      </c>
      <c r="N13419" s="32">
        <v>18</v>
      </c>
      <c r="O13419" s="36">
        <v>770</v>
      </c>
    </row>
    <row r="13420" spans="3:15" x14ac:dyDescent="0.25">
      <c r="C13420" s="1">
        <v>1</v>
      </c>
      <c r="D13420" s="1">
        <v>1</v>
      </c>
      <c r="E13420" s="1">
        <v>1</v>
      </c>
      <c r="F13420" s="19">
        <v>13411</v>
      </c>
      <c r="G13420" s="20" t="s">
        <v>3264</v>
      </c>
      <c r="H13420" s="21" t="s">
        <v>18</v>
      </c>
      <c r="K13420" s="33">
        <v>89</v>
      </c>
      <c r="L13420" s="37">
        <v>770</v>
      </c>
      <c r="N13420" s="33">
        <v>14</v>
      </c>
      <c r="O13420" s="37">
        <v>770</v>
      </c>
    </row>
    <row r="13421" spans="3:15" x14ac:dyDescent="0.25">
      <c r="C13421" s="1">
        <v>1</v>
      </c>
      <c r="D13421" s="1">
        <v>1</v>
      </c>
      <c r="E13421" s="1">
        <v>1</v>
      </c>
      <c r="F13421" s="16">
        <v>13412</v>
      </c>
      <c r="G13421" s="17" t="s">
        <v>3264</v>
      </c>
      <c r="H13421" s="18" t="s">
        <v>18</v>
      </c>
      <c r="K13421" s="32">
        <v>82</v>
      </c>
      <c r="L13421" s="36">
        <v>770</v>
      </c>
      <c r="N13421" s="32">
        <v>17</v>
      </c>
      <c r="O13421" s="36">
        <v>770</v>
      </c>
    </row>
    <row r="13422" spans="3:15" x14ac:dyDescent="0.25">
      <c r="C13422" s="1">
        <v>1</v>
      </c>
      <c r="D13422" s="1">
        <v>1</v>
      </c>
      <c r="E13422" s="1">
        <v>1</v>
      </c>
      <c r="F13422" s="19">
        <v>13413</v>
      </c>
      <c r="G13422" s="20" t="s">
        <v>3264</v>
      </c>
      <c r="H13422" s="21" t="s">
        <v>18</v>
      </c>
      <c r="K13422" s="33">
        <v>75</v>
      </c>
      <c r="L13422" s="37">
        <v>770</v>
      </c>
      <c r="N13422" s="33">
        <v>10</v>
      </c>
      <c r="O13422" s="37">
        <v>770</v>
      </c>
    </row>
    <row r="13423" spans="3:15" x14ac:dyDescent="0.25">
      <c r="C13423" s="1">
        <v>1</v>
      </c>
      <c r="D13423" s="1">
        <v>1</v>
      </c>
      <c r="E13423" s="1">
        <v>1</v>
      </c>
      <c r="F13423" s="16">
        <v>13414</v>
      </c>
      <c r="G13423" s="17" t="s">
        <v>3264</v>
      </c>
      <c r="H13423" s="18" t="s">
        <v>18</v>
      </c>
      <c r="K13423" s="32">
        <v>63</v>
      </c>
      <c r="L13423" s="36">
        <v>770</v>
      </c>
      <c r="N13423" s="32">
        <v>12</v>
      </c>
      <c r="O13423" s="36">
        <v>770</v>
      </c>
    </row>
    <row r="13424" spans="3:15" x14ac:dyDescent="0.25">
      <c r="C13424" s="1">
        <v>1</v>
      </c>
      <c r="D13424" s="1">
        <v>1</v>
      </c>
      <c r="E13424" s="1">
        <v>1</v>
      </c>
      <c r="F13424" s="19">
        <v>13415</v>
      </c>
      <c r="G13424" s="20" t="s">
        <v>3264</v>
      </c>
      <c r="H13424" s="21" t="s">
        <v>19</v>
      </c>
      <c r="K13424" s="33">
        <v>78</v>
      </c>
      <c r="L13424" s="37">
        <v>771</v>
      </c>
      <c r="N13424" s="33">
        <v>13</v>
      </c>
      <c r="O13424" s="37">
        <v>771</v>
      </c>
    </row>
    <row r="13425" spans="3:15" x14ac:dyDescent="0.25">
      <c r="C13425" s="1">
        <v>1</v>
      </c>
      <c r="D13425" s="1">
        <v>1</v>
      </c>
      <c r="E13425" s="1">
        <v>1</v>
      </c>
      <c r="F13425" s="16">
        <v>13416</v>
      </c>
      <c r="G13425" s="17" t="s">
        <v>3182</v>
      </c>
      <c r="H13425" s="18" t="s">
        <v>18</v>
      </c>
      <c r="K13425" s="32">
        <v>85</v>
      </c>
      <c r="L13425" s="36">
        <v>771</v>
      </c>
      <c r="N13425" s="32">
        <v>17</v>
      </c>
      <c r="O13425" s="36">
        <v>771</v>
      </c>
    </row>
    <row r="13426" spans="3:15" x14ac:dyDescent="0.25">
      <c r="C13426" s="1">
        <v>1</v>
      </c>
      <c r="D13426" s="1">
        <v>1</v>
      </c>
      <c r="E13426" s="1">
        <v>1</v>
      </c>
      <c r="F13426" s="19">
        <v>13417</v>
      </c>
      <c r="G13426" s="20" t="s">
        <v>3264</v>
      </c>
      <c r="H13426" s="21" t="s">
        <v>18</v>
      </c>
      <c r="K13426" s="33">
        <v>83</v>
      </c>
      <c r="L13426" s="37">
        <v>771</v>
      </c>
      <c r="N13426" s="33">
        <v>23</v>
      </c>
      <c r="O13426" s="37">
        <v>771</v>
      </c>
    </row>
    <row r="13427" spans="3:15" x14ac:dyDescent="0.25">
      <c r="C13427" s="1">
        <v>1</v>
      </c>
      <c r="D13427" s="1">
        <v>1</v>
      </c>
      <c r="E13427" s="1">
        <v>1</v>
      </c>
      <c r="F13427" s="16">
        <v>13418</v>
      </c>
      <c r="G13427" s="17" t="s">
        <v>3182</v>
      </c>
      <c r="H13427" s="18" t="s">
        <v>18</v>
      </c>
      <c r="K13427" s="32">
        <v>105</v>
      </c>
      <c r="L13427" s="36">
        <v>771</v>
      </c>
      <c r="N13427" s="32">
        <v>26</v>
      </c>
      <c r="O13427" s="36">
        <v>771</v>
      </c>
    </row>
    <row r="13428" spans="3:15" x14ac:dyDescent="0.25">
      <c r="C13428" s="1">
        <v>1</v>
      </c>
      <c r="D13428" s="1">
        <v>1</v>
      </c>
      <c r="E13428" s="1">
        <v>1</v>
      </c>
      <c r="F13428" s="19">
        <v>13419</v>
      </c>
      <c r="G13428" s="20" t="s">
        <v>3264</v>
      </c>
      <c r="H13428" s="21" t="s">
        <v>19</v>
      </c>
      <c r="K13428" s="33">
        <v>90</v>
      </c>
      <c r="L13428" s="37">
        <v>771</v>
      </c>
      <c r="N13428" s="33">
        <v>20</v>
      </c>
      <c r="O13428" s="37">
        <v>771</v>
      </c>
    </row>
    <row r="13429" spans="3:15" x14ac:dyDescent="0.25">
      <c r="C13429" s="1">
        <v>1</v>
      </c>
      <c r="D13429" s="1">
        <v>1</v>
      </c>
      <c r="E13429" s="1">
        <v>1</v>
      </c>
      <c r="F13429" s="16">
        <v>13420</v>
      </c>
      <c r="G13429" s="17" t="s">
        <v>3182</v>
      </c>
      <c r="H13429" s="18" t="s">
        <v>19</v>
      </c>
      <c r="K13429" s="32">
        <v>85</v>
      </c>
      <c r="L13429" s="36">
        <v>771</v>
      </c>
      <c r="N13429" s="32">
        <v>18</v>
      </c>
      <c r="O13429" s="36">
        <v>771</v>
      </c>
    </row>
    <row r="13430" spans="3:15" x14ac:dyDescent="0.25">
      <c r="C13430" s="1">
        <v>1</v>
      </c>
      <c r="D13430" s="1">
        <v>1</v>
      </c>
      <c r="E13430" s="1">
        <v>1</v>
      </c>
      <c r="F13430" s="19">
        <v>13421</v>
      </c>
      <c r="G13430" s="20" t="s">
        <v>3264</v>
      </c>
      <c r="H13430" s="21" t="s">
        <v>18</v>
      </c>
      <c r="K13430" s="33">
        <v>75</v>
      </c>
      <c r="L13430" s="37">
        <v>771</v>
      </c>
      <c r="N13430" s="33">
        <v>11</v>
      </c>
      <c r="O13430" s="37">
        <v>771</v>
      </c>
    </row>
    <row r="13431" spans="3:15" x14ac:dyDescent="0.25">
      <c r="C13431" s="1">
        <v>1</v>
      </c>
      <c r="D13431" s="1">
        <v>1</v>
      </c>
      <c r="E13431" s="1">
        <v>1</v>
      </c>
      <c r="F13431" s="16">
        <v>13422</v>
      </c>
      <c r="G13431" s="17" t="s">
        <v>3182</v>
      </c>
      <c r="H13431" s="18" t="s">
        <v>18</v>
      </c>
      <c r="K13431" s="32">
        <v>95</v>
      </c>
      <c r="L13431" s="36">
        <v>771</v>
      </c>
      <c r="N13431" s="32">
        <v>26</v>
      </c>
      <c r="O13431" s="36">
        <v>771</v>
      </c>
    </row>
    <row r="13432" spans="3:15" x14ac:dyDescent="0.25">
      <c r="C13432" s="1">
        <v>1</v>
      </c>
      <c r="D13432" s="1">
        <v>1</v>
      </c>
      <c r="E13432" s="1">
        <v>1</v>
      </c>
      <c r="F13432" s="19">
        <v>13423</v>
      </c>
      <c r="G13432" s="20" t="s">
        <v>3181</v>
      </c>
      <c r="H13432" s="21" t="s">
        <v>18</v>
      </c>
      <c r="K13432" s="33">
        <v>79</v>
      </c>
      <c r="L13432" s="37">
        <v>771</v>
      </c>
      <c r="N13432" s="33">
        <v>20</v>
      </c>
      <c r="O13432" s="37">
        <v>771</v>
      </c>
    </row>
    <row r="13433" spans="3:15" x14ac:dyDescent="0.25">
      <c r="C13433" s="1">
        <v>1</v>
      </c>
      <c r="D13433" s="1">
        <v>1</v>
      </c>
      <c r="E13433" s="1">
        <v>1</v>
      </c>
      <c r="F13433" s="16">
        <v>13424</v>
      </c>
      <c r="G13433" s="17" t="s">
        <v>3264</v>
      </c>
      <c r="H13433" s="18" t="s">
        <v>19</v>
      </c>
      <c r="K13433" s="32">
        <v>76</v>
      </c>
      <c r="L13433" s="36">
        <v>771</v>
      </c>
      <c r="N13433" s="32">
        <v>15</v>
      </c>
      <c r="O13433" s="36">
        <v>771</v>
      </c>
    </row>
    <row r="13434" spans="3:15" x14ac:dyDescent="0.25">
      <c r="C13434" s="1">
        <v>1</v>
      </c>
      <c r="D13434" s="1">
        <v>1</v>
      </c>
      <c r="E13434" s="1">
        <v>1</v>
      </c>
      <c r="F13434" s="19">
        <v>13425</v>
      </c>
      <c r="G13434" s="20" t="s">
        <v>3264</v>
      </c>
      <c r="H13434" s="21" t="s">
        <v>19</v>
      </c>
      <c r="K13434" s="33">
        <v>64</v>
      </c>
      <c r="L13434" s="37">
        <v>771</v>
      </c>
      <c r="N13434" s="33">
        <v>17</v>
      </c>
      <c r="O13434" s="37">
        <v>771</v>
      </c>
    </row>
    <row r="13435" spans="3:15" x14ac:dyDescent="0.25">
      <c r="C13435" s="1">
        <v>1</v>
      </c>
      <c r="D13435" s="1">
        <v>1</v>
      </c>
      <c r="E13435" s="1">
        <v>1</v>
      </c>
      <c r="F13435" s="16">
        <v>13426</v>
      </c>
      <c r="G13435" s="17" t="s">
        <v>3264</v>
      </c>
      <c r="H13435" s="18" t="s">
        <v>18</v>
      </c>
      <c r="K13435" s="32">
        <v>53</v>
      </c>
      <c r="L13435" s="36">
        <v>771</v>
      </c>
      <c r="N13435" s="32">
        <v>8</v>
      </c>
      <c r="O13435" s="36">
        <v>771</v>
      </c>
    </row>
    <row r="13436" spans="3:15" x14ac:dyDescent="0.25">
      <c r="C13436" s="1">
        <v>1</v>
      </c>
      <c r="D13436" s="1">
        <v>1</v>
      </c>
      <c r="E13436" s="1">
        <v>1</v>
      </c>
      <c r="F13436" s="19">
        <v>13427</v>
      </c>
      <c r="G13436" s="20" t="s">
        <v>3264</v>
      </c>
      <c r="H13436" s="21" t="s">
        <v>18</v>
      </c>
      <c r="K13436" s="33">
        <v>56</v>
      </c>
      <c r="L13436" s="37">
        <v>771</v>
      </c>
      <c r="N13436" s="33">
        <v>9</v>
      </c>
      <c r="O13436" s="37">
        <v>771</v>
      </c>
    </row>
    <row r="13437" spans="3:15" x14ac:dyDescent="0.25">
      <c r="C13437" s="1">
        <v>1</v>
      </c>
      <c r="D13437" s="1">
        <v>1</v>
      </c>
      <c r="E13437" s="1">
        <v>1</v>
      </c>
      <c r="F13437" s="16">
        <v>13428</v>
      </c>
      <c r="G13437" s="17" t="s">
        <v>3181</v>
      </c>
      <c r="H13437" s="18" t="s">
        <v>19</v>
      </c>
      <c r="K13437" s="32">
        <v>108</v>
      </c>
      <c r="L13437" s="36">
        <v>772</v>
      </c>
      <c r="N13437" s="32">
        <v>25</v>
      </c>
      <c r="O13437" s="36">
        <v>772</v>
      </c>
    </row>
    <row r="13438" spans="3:15" x14ac:dyDescent="0.25">
      <c r="C13438" s="1">
        <v>1</v>
      </c>
      <c r="D13438" s="1">
        <v>1</v>
      </c>
      <c r="E13438" s="1">
        <v>1</v>
      </c>
      <c r="F13438" s="19">
        <v>13429</v>
      </c>
      <c r="G13438" s="20" t="s">
        <v>3182</v>
      </c>
      <c r="H13438" s="21" t="s">
        <v>19</v>
      </c>
      <c r="K13438" s="33">
        <v>98</v>
      </c>
      <c r="L13438" s="37">
        <v>772</v>
      </c>
      <c r="N13438" s="33">
        <v>27</v>
      </c>
      <c r="O13438" s="37">
        <v>772</v>
      </c>
    </row>
    <row r="13439" spans="3:15" x14ac:dyDescent="0.25">
      <c r="C13439" s="1">
        <v>1</v>
      </c>
      <c r="D13439" s="1">
        <v>1</v>
      </c>
      <c r="E13439" s="1">
        <v>1</v>
      </c>
      <c r="F13439" s="16">
        <v>13430</v>
      </c>
      <c r="G13439" s="17" t="s">
        <v>3181</v>
      </c>
      <c r="H13439" s="18" t="s">
        <v>18</v>
      </c>
      <c r="K13439" s="32">
        <v>101</v>
      </c>
      <c r="L13439" s="36">
        <v>772</v>
      </c>
      <c r="N13439" s="32">
        <v>20</v>
      </c>
      <c r="O13439" s="36">
        <v>772</v>
      </c>
    </row>
    <row r="13440" spans="3:15" x14ac:dyDescent="0.25">
      <c r="C13440" s="1">
        <v>1</v>
      </c>
      <c r="D13440" s="1">
        <v>1</v>
      </c>
      <c r="E13440" s="1">
        <v>1</v>
      </c>
      <c r="F13440" s="19">
        <v>13431</v>
      </c>
      <c r="G13440" s="20" t="s">
        <v>3181</v>
      </c>
      <c r="H13440" s="21" t="s">
        <v>18</v>
      </c>
      <c r="K13440" s="33">
        <v>92</v>
      </c>
      <c r="L13440" s="37">
        <v>772</v>
      </c>
      <c r="N13440" s="33">
        <v>24</v>
      </c>
      <c r="O13440" s="37">
        <v>772</v>
      </c>
    </row>
    <row r="13441" spans="3:15" x14ac:dyDescent="0.25">
      <c r="C13441" s="1">
        <v>1</v>
      </c>
      <c r="D13441" s="1">
        <v>1</v>
      </c>
      <c r="E13441" s="1">
        <v>1</v>
      </c>
      <c r="F13441" s="16">
        <v>13432</v>
      </c>
      <c r="G13441" s="17" t="s">
        <v>3264</v>
      </c>
      <c r="H13441" s="18" t="s">
        <v>19</v>
      </c>
      <c r="K13441" s="32">
        <v>107</v>
      </c>
      <c r="L13441" s="36">
        <v>772</v>
      </c>
      <c r="N13441" s="32">
        <v>32</v>
      </c>
      <c r="O13441" s="36">
        <v>772</v>
      </c>
    </row>
    <row r="13442" spans="3:15" x14ac:dyDescent="0.25">
      <c r="C13442" s="1">
        <v>1</v>
      </c>
      <c r="D13442" s="1">
        <v>1</v>
      </c>
      <c r="E13442" s="1">
        <v>1</v>
      </c>
      <c r="F13442" s="19">
        <v>13433</v>
      </c>
      <c r="G13442" s="20" t="s">
        <v>3181</v>
      </c>
      <c r="H13442" s="21" t="s">
        <v>18</v>
      </c>
      <c r="K13442" s="33">
        <v>88</v>
      </c>
      <c r="L13442" s="37">
        <v>772</v>
      </c>
      <c r="N13442" s="33">
        <v>24</v>
      </c>
      <c r="O13442" s="37">
        <v>772</v>
      </c>
    </row>
    <row r="13443" spans="3:15" x14ac:dyDescent="0.25">
      <c r="C13443" s="1">
        <v>1</v>
      </c>
      <c r="D13443" s="1">
        <v>1</v>
      </c>
      <c r="E13443" s="1">
        <v>1</v>
      </c>
      <c r="F13443" s="16">
        <v>13434</v>
      </c>
      <c r="G13443" s="17" t="s">
        <v>3182</v>
      </c>
      <c r="H13443" s="18" t="s">
        <v>19</v>
      </c>
      <c r="K13443" s="32">
        <v>76</v>
      </c>
      <c r="L13443" s="36">
        <v>772</v>
      </c>
      <c r="N13443" s="32">
        <v>19</v>
      </c>
      <c r="O13443" s="36">
        <v>772</v>
      </c>
    </row>
    <row r="13444" spans="3:15" x14ac:dyDescent="0.25">
      <c r="C13444" s="1">
        <v>1</v>
      </c>
      <c r="D13444" s="1">
        <v>1</v>
      </c>
      <c r="E13444" s="1">
        <v>1</v>
      </c>
      <c r="F13444" s="19">
        <v>13435</v>
      </c>
      <c r="G13444" s="20" t="s">
        <v>3181</v>
      </c>
      <c r="H13444" s="21" t="s">
        <v>18</v>
      </c>
      <c r="K13444" s="33">
        <v>93</v>
      </c>
      <c r="L13444" s="37">
        <v>772</v>
      </c>
      <c r="N13444" s="33">
        <v>28</v>
      </c>
      <c r="O13444" s="37">
        <v>772</v>
      </c>
    </row>
    <row r="13445" spans="3:15" x14ac:dyDescent="0.25">
      <c r="C13445" s="1">
        <v>1</v>
      </c>
      <c r="D13445" s="1">
        <v>1</v>
      </c>
      <c r="E13445" s="1">
        <v>1</v>
      </c>
      <c r="F13445" s="16">
        <v>13436</v>
      </c>
      <c r="G13445" s="17" t="s">
        <v>3182</v>
      </c>
      <c r="H13445" s="18" t="s">
        <v>19</v>
      </c>
      <c r="K13445" s="32">
        <v>70</v>
      </c>
      <c r="L13445" s="36">
        <v>772</v>
      </c>
      <c r="N13445" s="32">
        <v>13</v>
      </c>
      <c r="O13445" s="36">
        <v>772</v>
      </c>
    </row>
    <row r="13446" spans="3:15" x14ac:dyDescent="0.25">
      <c r="C13446" s="1">
        <v>1</v>
      </c>
      <c r="D13446" s="1">
        <v>1</v>
      </c>
      <c r="E13446" s="1">
        <v>1</v>
      </c>
      <c r="F13446" s="19">
        <v>13437</v>
      </c>
      <c r="G13446" s="20" t="s">
        <v>3264</v>
      </c>
      <c r="H13446" s="21" t="s">
        <v>18</v>
      </c>
      <c r="K13446" s="33">
        <v>76</v>
      </c>
      <c r="L13446" s="37">
        <v>772</v>
      </c>
      <c r="N13446" s="33">
        <v>15</v>
      </c>
      <c r="O13446" s="37">
        <v>772</v>
      </c>
    </row>
    <row r="13447" spans="3:15" x14ac:dyDescent="0.25">
      <c r="C13447" s="1">
        <v>1</v>
      </c>
      <c r="D13447" s="1">
        <v>1</v>
      </c>
      <c r="E13447" s="1">
        <v>1</v>
      </c>
      <c r="F13447" s="16">
        <v>13438</v>
      </c>
      <c r="G13447" s="17" t="s">
        <v>3181</v>
      </c>
      <c r="H13447" s="18" t="s">
        <v>18</v>
      </c>
      <c r="K13447" s="32">
        <v>69</v>
      </c>
      <c r="L13447" s="36">
        <v>772</v>
      </c>
      <c r="N13447" s="32">
        <v>18</v>
      </c>
      <c r="O13447" s="36">
        <v>772</v>
      </c>
    </row>
    <row r="13448" spans="3:15" x14ac:dyDescent="0.25">
      <c r="C13448" s="1">
        <v>1</v>
      </c>
      <c r="D13448" s="1">
        <v>1</v>
      </c>
      <c r="E13448" s="1">
        <v>1</v>
      </c>
      <c r="F13448" s="19">
        <v>13439</v>
      </c>
      <c r="G13448" s="20" t="s">
        <v>3182</v>
      </c>
      <c r="H13448" s="21" t="s">
        <v>19</v>
      </c>
      <c r="K13448" s="33">
        <v>65</v>
      </c>
      <c r="L13448" s="37">
        <v>772</v>
      </c>
      <c r="N13448" s="33">
        <v>19</v>
      </c>
      <c r="O13448" s="37">
        <v>772</v>
      </c>
    </row>
    <row r="13449" spans="3:15" x14ac:dyDescent="0.25">
      <c r="C13449" s="1">
        <v>1</v>
      </c>
      <c r="D13449" s="1">
        <v>1</v>
      </c>
      <c r="E13449" s="1">
        <v>1</v>
      </c>
      <c r="F13449" s="16">
        <v>13440</v>
      </c>
      <c r="G13449" s="17" t="s">
        <v>3181</v>
      </c>
      <c r="H13449" s="18" t="s">
        <v>19</v>
      </c>
      <c r="K13449" s="32">
        <v>86</v>
      </c>
      <c r="L13449" s="36">
        <v>773</v>
      </c>
      <c r="N13449" s="32">
        <v>24</v>
      </c>
      <c r="O13449" s="36">
        <v>773</v>
      </c>
    </row>
    <row r="13450" spans="3:15" x14ac:dyDescent="0.25">
      <c r="C13450" s="1">
        <v>1</v>
      </c>
      <c r="D13450" s="1">
        <v>1</v>
      </c>
      <c r="E13450" s="1">
        <v>1</v>
      </c>
      <c r="F13450" s="19">
        <v>13441</v>
      </c>
      <c r="G13450" s="20" t="s">
        <v>3264</v>
      </c>
      <c r="H13450" s="21" t="s">
        <v>19</v>
      </c>
      <c r="K13450" s="33">
        <v>80</v>
      </c>
      <c r="L13450" s="37">
        <v>773</v>
      </c>
      <c r="N13450" s="33">
        <v>14</v>
      </c>
      <c r="O13450" s="37">
        <v>773</v>
      </c>
    </row>
    <row r="13451" spans="3:15" x14ac:dyDescent="0.25">
      <c r="C13451" s="1">
        <v>1</v>
      </c>
      <c r="D13451" s="1">
        <v>1</v>
      </c>
      <c r="E13451" s="1">
        <v>1</v>
      </c>
      <c r="F13451" s="16">
        <v>13442</v>
      </c>
      <c r="G13451" s="17" t="s">
        <v>3181</v>
      </c>
      <c r="H13451" s="18" t="s">
        <v>18</v>
      </c>
      <c r="K13451" s="32">
        <v>95</v>
      </c>
      <c r="L13451" s="36">
        <v>773</v>
      </c>
      <c r="N13451" s="32">
        <v>20</v>
      </c>
      <c r="O13451" s="36">
        <v>773</v>
      </c>
    </row>
    <row r="13452" spans="3:15" x14ac:dyDescent="0.25">
      <c r="C13452" s="1">
        <v>1</v>
      </c>
      <c r="D13452" s="1">
        <v>1</v>
      </c>
      <c r="E13452" s="1">
        <v>1</v>
      </c>
      <c r="F13452" s="19">
        <v>13443</v>
      </c>
      <c r="G13452" s="20" t="s">
        <v>3182</v>
      </c>
      <c r="H13452" s="21" t="s">
        <v>19</v>
      </c>
      <c r="K13452" s="33">
        <v>92</v>
      </c>
      <c r="L13452" s="37">
        <v>773</v>
      </c>
      <c r="N13452" s="33">
        <v>27</v>
      </c>
      <c r="O13452" s="37">
        <v>773</v>
      </c>
    </row>
    <row r="13453" spans="3:15" x14ac:dyDescent="0.25">
      <c r="C13453" s="1">
        <v>1</v>
      </c>
      <c r="D13453" s="1">
        <v>1</v>
      </c>
      <c r="E13453" s="1">
        <v>1</v>
      </c>
      <c r="F13453" s="16">
        <v>13444</v>
      </c>
      <c r="G13453" s="17" t="s">
        <v>3264</v>
      </c>
      <c r="H13453" s="18" t="s">
        <v>19</v>
      </c>
      <c r="K13453" s="32">
        <v>76</v>
      </c>
      <c r="L13453" s="36">
        <v>773</v>
      </c>
      <c r="N13453" s="32">
        <v>20</v>
      </c>
      <c r="O13453" s="36">
        <v>773</v>
      </c>
    </row>
    <row r="13454" spans="3:15" x14ac:dyDescent="0.25">
      <c r="C13454" s="1">
        <v>1</v>
      </c>
      <c r="D13454" s="1">
        <v>1</v>
      </c>
      <c r="E13454" s="1">
        <v>1</v>
      </c>
      <c r="F13454" s="19">
        <v>13445</v>
      </c>
      <c r="G13454" s="20" t="s">
        <v>3181</v>
      </c>
      <c r="H13454" s="21" t="s">
        <v>18</v>
      </c>
      <c r="K13454" s="33">
        <v>85</v>
      </c>
      <c r="L13454" s="37">
        <v>773</v>
      </c>
      <c r="N13454" s="33">
        <v>19</v>
      </c>
      <c r="O13454" s="37">
        <v>773</v>
      </c>
    </row>
    <row r="13455" spans="3:15" x14ac:dyDescent="0.25">
      <c r="C13455" s="1">
        <v>1</v>
      </c>
      <c r="D13455" s="1">
        <v>1</v>
      </c>
      <c r="E13455" s="1">
        <v>1</v>
      </c>
      <c r="F13455" s="16">
        <v>13446</v>
      </c>
      <c r="G13455" s="17" t="s">
        <v>3264</v>
      </c>
      <c r="H13455" s="18" t="s">
        <v>18</v>
      </c>
      <c r="K13455" s="32">
        <v>68</v>
      </c>
      <c r="L13455" s="36">
        <v>773</v>
      </c>
      <c r="N13455" s="32">
        <v>16</v>
      </c>
      <c r="O13455" s="36">
        <v>773</v>
      </c>
    </row>
    <row r="13456" spans="3:15" x14ac:dyDescent="0.25">
      <c r="C13456" s="1">
        <v>1</v>
      </c>
      <c r="D13456" s="1">
        <v>1</v>
      </c>
      <c r="E13456" s="1">
        <v>1</v>
      </c>
      <c r="F13456" s="19">
        <v>13447</v>
      </c>
      <c r="G13456" s="20" t="s">
        <v>3264</v>
      </c>
      <c r="H13456" s="21" t="s">
        <v>18</v>
      </c>
      <c r="K13456" s="33">
        <v>49</v>
      </c>
      <c r="L13456" s="37">
        <v>773</v>
      </c>
      <c r="N13456" s="33">
        <v>7</v>
      </c>
      <c r="O13456" s="37">
        <v>773</v>
      </c>
    </row>
    <row r="13457" spans="3:15" x14ac:dyDescent="0.25">
      <c r="C13457" s="1">
        <v>1</v>
      </c>
      <c r="D13457" s="1">
        <v>1</v>
      </c>
      <c r="E13457" s="1">
        <v>1</v>
      </c>
      <c r="F13457" s="16">
        <v>13448</v>
      </c>
      <c r="G13457" s="17" t="s">
        <v>3181</v>
      </c>
      <c r="H13457" s="18" t="s">
        <v>19</v>
      </c>
      <c r="K13457" s="32">
        <v>93</v>
      </c>
      <c r="L13457" s="36">
        <v>774</v>
      </c>
      <c r="N13457" s="32">
        <v>32</v>
      </c>
      <c r="O13457" s="36">
        <v>774</v>
      </c>
    </row>
    <row r="13458" spans="3:15" x14ac:dyDescent="0.25">
      <c r="C13458" s="1">
        <v>1</v>
      </c>
      <c r="D13458" s="1">
        <v>1</v>
      </c>
      <c r="E13458" s="1">
        <v>1</v>
      </c>
      <c r="F13458" s="19">
        <v>13449</v>
      </c>
      <c r="G13458" s="20" t="s">
        <v>3181</v>
      </c>
      <c r="H13458" s="21" t="s">
        <v>19</v>
      </c>
      <c r="K13458" s="33">
        <v>76</v>
      </c>
      <c r="L13458" s="37">
        <v>774</v>
      </c>
      <c r="N13458" s="33">
        <v>10</v>
      </c>
      <c r="O13458" s="37">
        <v>774</v>
      </c>
    </row>
    <row r="13459" spans="3:15" x14ac:dyDescent="0.25">
      <c r="C13459" s="1">
        <v>1</v>
      </c>
      <c r="D13459" s="1">
        <v>1</v>
      </c>
      <c r="E13459" s="1">
        <v>1</v>
      </c>
      <c r="F13459" s="16">
        <v>13450</v>
      </c>
      <c r="G13459" s="17" t="s">
        <v>3264</v>
      </c>
      <c r="H13459" s="18" t="s">
        <v>19</v>
      </c>
      <c r="K13459" s="32">
        <v>88</v>
      </c>
      <c r="L13459" s="36">
        <v>774</v>
      </c>
      <c r="N13459" s="32">
        <v>21</v>
      </c>
      <c r="O13459" s="36">
        <v>774</v>
      </c>
    </row>
    <row r="13460" spans="3:15" x14ac:dyDescent="0.25">
      <c r="C13460" s="1">
        <v>1</v>
      </c>
      <c r="D13460" s="1">
        <v>1</v>
      </c>
      <c r="E13460" s="1">
        <v>1</v>
      </c>
      <c r="F13460" s="19">
        <v>13451</v>
      </c>
      <c r="G13460" s="20" t="s">
        <v>3264</v>
      </c>
      <c r="H13460" s="21" t="s">
        <v>19</v>
      </c>
      <c r="K13460" s="33">
        <v>84</v>
      </c>
      <c r="L13460" s="37">
        <v>774</v>
      </c>
      <c r="N13460" s="33">
        <v>14</v>
      </c>
      <c r="O13460" s="37">
        <v>774</v>
      </c>
    </row>
    <row r="13461" spans="3:15" x14ac:dyDescent="0.25">
      <c r="C13461" s="1">
        <v>1</v>
      </c>
      <c r="D13461" s="1">
        <v>1</v>
      </c>
      <c r="E13461" s="1">
        <v>1</v>
      </c>
      <c r="F13461" s="16">
        <v>13452</v>
      </c>
      <c r="G13461" s="17" t="s">
        <v>3264</v>
      </c>
      <c r="H13461" s="18" t="s">
        <v>18</v>
      </c>
      <c r="K13461" s="32">
        <v>79</v>
      </c>
      <c r="L13461" s="36">
        <v>774</v>
      </c>
      <c r="N13461" s="32">
        <v>20</v>
      </c>
      <c r="O13461" s="36">
        <v>774</v>
      </c>
    </row>
    <row r="13462" spans="3:15" x14ac:dyDescent="0.25">
      <c r="C13462" s="1">
        <v>1</v>
      </c>
      <c r="D13462" s="1">
        <v>1</v>
      </c>
      <c r="E13462" s="1">
        <v>1</v>
      </c>
      <c r="F13462" s="19">
        <v>13453</v>
      </c>
      <c r="G13462" s="20" t="s">
        <v>3182</v>
      </c>
      <c r="H13462" s="21" t="s">
        <v>19</v>
      </c>
      <c r="K13462" s="33">
        <v>62</v>
      </c>
      <c r="L13462" s="37">
        <v>774</v>
      </c>
      <c r="N13462" s="33">
        <v>21</v>
      </c>
      <c r="O13462" s="37">
        <v>774</v>
      </c>
    </row>
    <row r="13463" spans="3:15" x14ac:dyDescent="0.25">
      <c r="C13463" s="1">
        <v>1</v>
      </c>
      <c r="D13463" s="1">
        <v>1</v>
      </c>
      <c r="E13463" s="1">
        <v>1</v>
      </c>
      <c r="F13463" s="16">
        <v>13454</v>
      </c>
      <c r="G13463" s="17" t="s">
        <v>3264</v>
      </c>
      <c r="H13463" s="18" t="s">
        <v>18</v>
      </c>
      <c r="K13463" s="32">
        <v>62</v>
      </c>
      <c r="L13463" s="36">
        <v>774</v>
      </c>
      <c r="N13463" s="32">
        <v>19</v>
      </c>
      <c r="O13463" s="36">
        <v>774</v>
      </c>
    </row>
    <row r="13464" spans="3:15" x14ac:dyDescent="0.25">
      <c r="C13464" s="1">
        <v>1</v>
      </c>
      <c r="D13464" s="1">
        <v>1</v>
      </c>
      <c r="E13464" s="1">
        <v>1</v>
      </c>
      <c r="F13464" s="19">
        <v>13455</v>
      </c>
      <c r="G13464" s="20" t="s">
        <v>3264</v>
      </c>
      <c r="H13464" s="21" t="s">
        <v>18</v>
      </c>
      <c r="K13464" s="33">
        <v>35</v>
      </c>
      <c r="L13464" s="37">
        <v>774</v>
      </c>
      <c r="N13464" s="33">
        <v>4</v>
      </c>
      <c r="O13464" s="37">
        <v>774</v>
      </c>
    </row>
    <row r="13465" spans="3:15" x14ac:dyDescent="0.25">
      <c r="C13465" s="1">
        <v>1</v>
      </c>
      <c r="D13465" s="1">
        <v>1</v>
      </c>
      <c r="E13465" s="1">
        <v>1</v>
      </c>
      <c r="F13465" s="16">
        <v>13456</v>
      </c>
      <c r="G13465" s="17" t="s">
        <v>3264</v>
      </c>
      <c r="H13465" s="18" t="s">
        <v>18</v>
      </c>
      <c r="K13465" s="32">
        <v>88</v>
      </c>
      <c r="L13465" s="36">
        <v>775</v>
      </c>
      <c r="N13465" s="32">
        <v>18</v>
      </c>
      <c r="O13465" s="36">
        <v>775</v>
      </c>
    </row>
    <row r="13466" spans="3:15" x14ac:dyDescent="0.25">
      <c r="C13466" s="1">
        <v>1</v>
      </c>
      <c r="D13466" s="1">
        <v>1</v>
      </c>
      <c r="E13466" s="1">
        <v>1</v>
      </c>
      <c r="F13466" s="19">
        <v>13457</v>
      </c>
      <c r="G13466" s="20" t="s">
        <v>3264</v>
      </c>
      <c r="H13466" s="21" t="s">
        <v>19</v>
      </c>
      <c r="K13466" s="33">
        <v>82</v>
      </c>
      <c r="L13466" s="37">
        <v>775</v>
      </c>
      <c r="N13466" s="33">
        <v>13</v>
      </c>
      <c r="O13466" s="37">
        <v>775</v>
      </c>
    </row>
    <row r="13467" spans="3:15" x14ac:dyDescent="0.25">
      <c r="C13467" s="1">
        <v>1</v>
      </c>
      <c r="D13467" s="1">
        <v>1</v>
      </c>
      <c r="E13467" s="1">
        <v>1</v>
      </c>
      <c r="F13467" s="16">
        <v>13458</v>
      </c>
      <c r="G13467" s="17" t="s">
        <v>3181</v>
      </c>
      <c r="H13467" s="18" t="s">
        <v>18</v>
      </c>
      <c r="K13467" s="32">
        <v>74</v>
      </c>
      <c r="L13467" s="36">
        <v>775</v>
      </c>
      <c r="N13467" s="32">
        <v>23</v>
      </c>
      <c r="O13467" s="36">
        <v>775</v>
      </c>
    </row>
    <row r="13468" spans="3:15" x14ac:dyDescent="0.25">
      <c r="C13468" s="1">
        <v>1</v>
      </c>
      <c r="D13468" s="1">
        <v>1</v>
      </c>
      <c r="E13468" s="1">
        <v>1</v>
      </c>
      <c r="F13468" s="19">
        <v>13459</v>
      </c>
      <c r="G13468" s="20" t="s">
        <v>3264</v>
      </c>
      <c r="H13468" s="21" t="s">
        <v>19</v>
      </c>
      <c r="K13468" s="33">
        <v>84</v>
      </c>
      <c r="L13468" s="37">
        <v>775</v>
      </c>
      <c r="N13468" s="33">
        <v>19</v>
      </c>
      <c r="O13468" s="37">
        <v>775</v>
      </c>
    </row>
    <row r="13469" spans="3:15" x14ac:dyDescent="0.25">
      <c r="C13469" s="1">
        <v>1</v>
      </c>
      <c r="D13469" s="1">
        <v>1</v>
      </c>
      <c r="E13469" s="1">
        <v>1</v>
      </c>
      <c r="F13469" s="16">
        <v>13460</v>
      </c>
      <c r="G13469" s="17" t="s">
        <v>3264</v>
      </c>
      <c r="H13469" s="18" t="s">
        <v>19</v>
      </c>
      <c r="K13469" s="32">
        <v>82</v>
      </c>
      <c r="L13469" s="36">
        <v>775</v>
      </c>
      <c r="N13469" s="32">
        <v>19</v>
      </c>
      <c r="O13469" s="36">
        <v>775</v>
      </c>
    </row>
    <row r="13470" spans="3:15" x14ac:dyDescent="0.25">
      <c r="C13470" s="1">
        <v>1</v>
      </c>
      <c r="D13470" s="1">
        <v>1</v>
      </c>
      <c r="E13470" s="1">
        <v>1</v>
      </c>
      <c r="F13470" s="19">
        <v>13461</v>
      </c>
      <c r="G13470" s="20" t="s">
        <v>3182</v>
      </c>
      <c r="H13470" s="21" t="s">
        <v>18</v>
      </c>
      <c r="K13470" s="33">
        <v>71</v>
      </c>
      <c r="L13470" s="37">
        <v>775</v>
      </c>
      <c r="N13470" s="33">
        <v>16</v>
      </c>
      <c r="O13470" s="37">
        <v>775</v>
      </c>
    </row>
    <row r="13471" spans="3:15" x14ac:dyDescent="0.25">
      <c r="C13471" s="1">
        <v>1</v>
      </c>
      <c r="D13471" s="1">
        <v>1</v>
      </c>
      <c r="E13471" s="1">
        <v>1</v>
      </c>
      <c r="F13471" s="16">
        <v>13462</v>
      </c>
      <c r="G13471" s="17" t="s">
        <v>3264</v>
      </c>
      <c r="H13471" s="18" t="s">
        <v>19</v>
      </c>
      <c r="K13471" s="32">
        <v>88</v>
      </c>
      <c r="L13471" s="36">
        <v>776</v>
      </c>
      <c r="N13471" s="32">
        <v>11</v>
      </c>
      <c r="O13471" s="36">
        <v>776</v>
      </c>
    </row>
    <row r="13472" spans="3:15" x14ac:dyDescent="0.25">
      <c r="C13472" s="1">
        <v>1</v>
      </c>
      <c r="D13472" s="1">
        <v>1</v>
      </c>
      <c r="E13472" s="1">
        <v>1</v>
      </c>
      <c r="F13472" s="19">
        <v>13463</v>
      </c>
      <c r="G13472" s="20" t="s">
        <v>3264</v>
      </c>
      <c r="H13472" s="21" t="s">
        <v>19</v>
      </c>
      <c r="K13472" s="33">
        <v>93</v>
      </c>
      <c r="L13472" s="37">
        <v>776</v>
      </c>
      <c r="N13472" s="33">
        <v>15</v>
      </c>
      <c r="O13472" s="37">
        <v>776</v>
      </c>
    </row>
    <row r="13473" spans="3:15" x14ac:dyDescent="0.25">
      <c r="C13473" s="1">
        <v>1</v>
      </c>
      <c r="D13473" s="1">
        <v>1</v>
      </c>
      <c r="E13473" s="1">
        <v>1</v>
      </c>
      <c r="F13473" s="16">
        <v>13464</v>
      </c>
      <c r="G13473" s="17" t="s">
        <v>3181</v>
      </c>
      <c r="H13473" s="18" t="s">
        <v>19</v>
      </c>
      <c r="K13473" s="32">
        <v>89</v>
      </c>
      <c r="L13473" s="36">
        <v>776</v>
      </c>
      <c r="N13473" s="32">
        <v>20</v>
      </c>
      <c r="O13473" s="36">
        <v>776</v>
      </c>
    </row>
    <row r="13474" spans="3:15" x14ac:dyDescent="0.25">
      <c r="C13474" s="1">
        <v>1</v>
      </c>
      <c r="D13474" s="1">
        <v>1</v>
      </c>
      <c r="E13474" s="1">
        <v>1</v>
      </c>
      <c r="F13474" s="19">
        <v>13465</v>
      </c>
      <c r="G13474" s="20" t="s">
        <v>3181</v>
      </c>
      <c r="H13474" s="21" t="s">
        <v>18</v>
      </c>
      <c r="K13474" s="33">
        <v>91</v>
      </c>
      <c r="L13474" s="37">
        <v>776</v>
      </c>
      <c r="N13474" s="33">
        <v>14</v>
      </c>
      <c r="O13474" s="37">
        <v>776</v>
      </c>
    </row>
    <row r="13475" spans="3:15" x14ac:dyDescent="0.25">
      <c r="C13475" s="1">
        <v>1</v>
      </c>
      <c r="D13475" s="1">
        <v>1</v>
      </c>
      <c r="E13475" s="1">
        <v>1</v>
      </c>
      <c r="F13475" s="16">
        <v>13466</v>
      </c>
      <c r="G13475" s="17" t="s">
        <v>3182</v>
      </c>
      <c r="H13475" s="18" t="s">
        <v>18</v>
      </c>
      <c r="K13475" s="32">
        <v>76</v>
      </c>
      <c r="L13475" s="36">
        <v>776</v>
      </c>
      <c r="N13475" s="32">
        <v>13</v>
      </c>
      <c r="O13475" s="36">
        <v>776</v>
      </c>
    </row>
    <row r="13476" spans="3:15" x14ac:dyDescent="0.25">
      <c r="C13476" s="1">
        <v>1</v>
      </c>
      <c r="D13476" s="1">
        <v>1</v>
      </c>
      <c r="E13476" s="1">
        <v>1</v>
      </c>
      <c r="F13476" s="19">
        <v>13467</v>
      </c>
      <c r="G13476" s="20" t="s">
        <v>3181</v>
      </c>
      <c r="H13476" s="21" t="s">
        <v>19</v>
      </c>
      <c r="K13476" s="33">
        <v>75</v>
      </c>
      <c r="L13476" s="37">
        <v>776</v>
      </c>
      <c r="N13476" s="33">
        <v>21</v>
      </c>
      <c r="O13476" s="37">
        <v>776</v>
      </c>
    </row>
    <row r="13477" spans="3:15" x14ac:dyDescent="0.25">
      <c r="C13477" s="1">
        <v>1</v>
      </c>
      <c r="D13477" s="1">
        <v>1</v>
      </c>
      <c r="E13477" s="1">
        <v>1</v>
      </c>
      <c r="F13477" s="16">
        <v>13468</v>
      </c>
      <c r="G13477" s="17" t="s">
        <v>3264</v>
      </c>
      <c r="H13477" s="18" t="s">
        <v>19</v>
      </c>
      <c r="K13477" s="32">
        <v>87</v>
      </c>
      <c r="L13477" s="36">
        <v>776</v>
      </c>
      <c r="N13477" s="32">
        <v>26</v>
      </c>
      <c r="O13477" s="36">
        <v>776</v>
      </c>
    </row>
    <row r="13478" spans="3:15" x14ac:dyDescent="0.25">
      <c r="C13478" s="1">
        <v>1</v>
      </c>
      <c r="D13478" s="1">
        <v>1</v>
      </c>
      <c r="E13478" s="1">
        <v>1</v>
      </c>
      <c r="F13478" s="19">
        <v>13469</v>
      </c>
      <c r="G13478" s="20" t="s">
        <v>3264</v>
      </c>
      <c r="H13478" s="21" t="s">
        <v>19</v>
      </c>
      <c r="K13478" s="33">
        <v>90</v>
      </c>
      <c r="L13478" s="37">
        <v>777</v>
      </c>
      <c r="N13478" s="33">
        <v>20</v>
      </c>
      <c r="O13478" s="37">
        <v>777</v>
      </c>
    </row>
    <row r="13479" spans="3:15" x14ac:dyDescent="0.25">
      <c r="C13479" s="1">
        <v>1</v>
      </c>
      <c r="D13479" s="1">
        <v>1</v>
      </c>
      <c r="E13479" s="1">
        <v>1</v>
      </c>
      <c r="F13479" s="16">
        <v>13470</v>
      </c>
      <c r="G13479" s="17" t="s">
        <v>3264</v>
      </c>
      <c r="H13479" s="18" t="s">
        <v>19</v>
      </c>
      <c r="K13479" s="32">
        <v>105</v>
      </c>
      <c r="L13479" s="36">
        <v>777</v>
      </c>
      <c r="N13479" s="32">
        <v>30</v>
      </c>
      <c r="O13479" s="36">
        <v>777</v>
      </c>
    </row>
    <row r="13480" spans="3:15" x14ac:dyDescent="0.25">
      <c r="C13480" s="1">
        <v>1</v>
      </c>
      <c r="D13480" s="1">
        <v>1</v>
      </c>
      <c r="E13480" s="1">
        <v>1</v>
      </c>
      <c r="F13480" s="19">
        <v>13471</v>
      </c>
      <c r="G13480" s="20" t="s">
        <v>3181</v>
      </c>
      <c r="H13480" s="21" t="s">
        <v>19</v>
      </c>
      <c r="K13480" s="33">
        <v>121</v>
      </c>
      <c r="L13480" s="37">
        <v>777</v>
      </c>
      <c r="N13480" s="33">
        <v>27</v>
      </c>
      <c r="O13480" s="37">
        <v>777</v>
      </c>
    </row>
    <row r="13481" spans="3:15" x14ac:dyDescent="0.25">
      <c r="C13481" s="1">
        <v>1</v>
      </c>
      <c r="D13481" s="1">
        <v>1</v>
      </c>
      <c r="E13481" s="1">
        <v>1</v>
      </c>
      <c r="F13481" s="16">
        <v>13472</v>
      </c>
      <c r="G13481" s="17" t="s">
        <v>3264</v>
      </c>
      <c r="H13481" s="18" t="s">
        <v>18</v>
      </c>
      <c r="K13481" s="32">
        <v>73</v>
      </c>
      <c r="L13481" s="36">
        <v>777</v>
      </c>
      <c r="N13481" s="32">
        <v>19</v>
      </c>
      <c r="O13481" s="36">
        <v>777</v>
      </c>
    </row>
    <row r="13482" spans="3:15" x14ac:dyDescent="0.25">
      <c r="C13482" s="1">
        <v>1</v>
      </c>
      <c r="D13482" s="1">
        <v>1</v>
      </c>
      <c r="E13482" s="1">
        <v>1</v>
      </c>
      <c r="F13482" s="19">
        <v>13473</v>
      </c>
      <c r="G13482" s="20" t="s">
        <v>3181</v>
      </c>
      <c r="H13482" s="21" t="s">
        <v>19</v>
      </c>
      <c r="K13482" s="33">
        <v>98</v>
      </c>
      <c r="L13482" s="37">
        <v>777</v>
      </c>
      <c r="N13482" s="33">
        <v>26</v>
      </c>
      <c r="O13482" s="37">
        <v>777</v>
      </c>
    </row>
    <row r="13483" spans="3:15" x14ac:dyDescent="0.25">
      <c r="C13483" s="1">
        <v>1</v>
      </c>
      <c r="D13483" s="1">
        <v>1</v>
      </c>
      <c r="E13483" s="1">
        <v>1</v>
      </c>
      <c r="F13483" s="16">
        <v>13474</v>
      </c>
      <c r="G13483" s="17" t="s">
        <v>3182</v>
      </c>
      <c r="H13483" s="18" t="s">
        <v>19</v>
      </c>
      <c r="K13483" s="32">
        <v>94</v>
      </c>
      <c r="L13483" s="36">
        <v>777</v>
      </c>
      <c r="N13483" s="32">
        <v>21</v>
      </c>
      <c r="O13483" s="36">
        <v>777</v>
      </c>
    </row>
    <row r="13484" spans="3:15" x14ac:dyDescent="0.25">
      <c r="C13484" s="1">
        <v>1</v>
      </c>
      <c r="D13484" s="1">
        <v>1</v>
      </c>
      <c r="E13484" s="1">
        <v>1</v>
      </c>
      <c r="F13484" s="19">
        <v>13475</v>
      </c>
      <c r="G13484" s="20" t="s">
        <v>3264</v>
      </c>
      <c r="H13484" s="21" t="s">
        <v>19</v>
      </c>
      <c r="K13484" s="33">
        <v>85</v>
      </c>
      <c r="L13484" s="37">
        <v>777</v>
      </c>
      <c r="N13484" s="33">
        <v>14</v>
      </c>
      <c r="O13484" s="37">
        <v>777</v>
      </c>
    </row>
    <row r="13485" spans="3:15" x14ac:dyDescent="0.25">
      <c r="C13485" s="1">
        <v>1</v>
      </c>
      <c r="D13485" s="1">
        <v>1</v>
      </c>
      <c r="E13485" s="1">
        <v>1</v>
      </c>
      <c r="F13485" s="16">
        <v>13476</v>
      </c>
      <c r="G13485" s="17" t="s">
        <v>3264</v>
      </c>
      <c r="H13485" s="18" t="s">
        <v>19</v>
      </c>
      <c r="K13485" s="32">
        <v>79</v>
      </c>
      <c r="L13485" s="36">
        <v>777</v>
      </c>
      <c r="N13485" s="32">
        <v>18</v>
      </c>
      <c r="O13485" s="36">
        <v>777</v>
      </c>
    </row>
    <row r="13486" spans="3:15" x14ac:dyDescent="0.25">
      <c r="C13486" s="1">
        <v>1</v>
      </c>
      <c r="D13486" s="1">
        <v>1</v>
      </c>
      <c r="E13486" s="1">
        <v>1</v>
      </c>
      <c r="F13486" s="19">
        <v>13477</v>
      </c>
      <c r="G13486" s="20" t="s">
        <v>3182</v>
      </c>
      <c r="H13486" s="21" t="s">
        <v>18</v>
      </c>
      <c r="K13486" s="33">
        <v>77</v>
      </c>
      <c r="L13486" s="37">
        <v>777</v>
      </c>
      <c r="N13486" s="33">
        <v>20</v>
      </c>
      <c r="O13486" s="37">
        <v>777</v>
      </c>
    </row>
    <row r="13487" spans="3:15" x14ac:dyDescent="0.25">
      <c r="C13487" s="1">
        <v>1</v>
      </c>
      <c r="D13487" s="1">
        <v>1</v>
      </c>
      <c r="E13487" s="1">
        <v>1</v>
      </c>
      <c r="F13487" s="16">
        <v>13478</v>
      </c>
      <c r="G13487" s="17" t="s">
        <v>3264</v>
      </c>
      <c r="H13487" s="18" t="s">
        <v>18</v>
      </c>
      <c r="K13487" s="32">
        <v>74</v>
      </c>
      <c r="L13487" s="36">
        <v>777</v>
      </c>
      <c r="N13487" s="32">
        <v>14</v>
      </c>
      <c r="O13487" s="36">
        <v>777</v>
      </c>
    </row>
    <row r="13488" spans="3:15" x14ac:dyDescent="0.25">
      <c r="C13488" s="1">
        <v>1</v>
      </c>
      <c r="D13488" s="1">
        <v>1</v>
      </c>
      <c r="E13488" s="1">
        <v>1</v>
      </c>
      <c r="F13488" s="19">
        <v>13479</v>
      </c>
      <c r="G13488" s="20" t="s">
        <v>3264</v>
      </c>
      <c r="H13488" s="21" t="s">
        <v>18</v>
      </c>
      <c r="K13488" s="33">
        <v>65</v>
      </c>
      <c r="L13488" s="37">
        <v>777</v>
      </c>
      <c r="N13488" s="33">
        <v>11</v>
      </c>
      <c r="O13488" s="37">
        <v>777</v>
      </c>
    </row>
    <row r="13489" spans="3:15" x14ac:dyDescent="0.25">
      <c r="C13489" s="1">
        <v>1</v>
      </c>
      <c r="D13489" s="1">
        <v>1</v>
      </c>
      <c r="E13489" s="1">
        <v>1</v>
      </c>
      <c r="F13489" s="16">
        <v>13480</v>
      </c>
      <c r="G13489" s="17" t="s">
        <v>3264</v>
      </c>
      <c r="H13489" s="18" t="s">
        <v>18</v>
      </c>
      <c r="K13489" s="32">
        <v>73</v>
      </c>
      <c r="L13489" s="36">
        <v>777</v>
      </c>
      <c r="N13489" s="32">
        <v>19</v>
      </c>
      <c r="O13489" s="36">
        <v>777</v>
      </c>
    </row>
    <row r="13490" spans="3:15" x14ac:dyDescent="0.25">
      <c r="C13490" s="1">
        <v>1</v>
      </c>
      <c r="D13490" s="1">
        <v>1</v>
      </c>
      <c r="E13490" s="1">
        <v>1</v>
      </c>
      <c r="F13490" s="19">
        <v>13481</v>
      </c>
      <c r="G13490" s="20" t="s">
        <v>3181</v>
      </c>
      <c r="H13490" s="21" t="s">
        <v>18</v>
      </c>
      <c r="K13490" s="33">
        <v>108</v>
      </c>
      <c r="L13490" s="37">
        <v>778</v>
      </c>
      <c r="N13490" s="33">
        <v>31</v>
      </c>
      <c r="O13490" s="37">
        <v>778</v>
      </c>
    </row>
    <row r="13491" spans="3:15" x14ac:dyDescent="0.25">
      <c r="C13491" s="1">
        <v>1</v>
      </c>
      <c r="D13491" s="1">
        <v>1</v>
      </c>
      <c r="E13491" s="1">
        <v>1</v>
      </c>
      <c r="F13491" s="16">
        <v>13482</v>
      </c>
      <c r="G13491" s="17" t="s">
        <v>3264</v>
      </c>
      <c r="H13491" s="18" t="s">
        <v>18</v>
      </c>
      <c r="K13491" s="32">
        <v>82</v>
      </c>
      <c r="L13491" s="36">
        <v>778</v>
      </c>
      <c r="N13491" s="32">
        <v>15</v>
      </c>
      <c r="O13491" s="36">
        <v>778</v>
      </c>
    </row>
    <row r="13492" spans="3:15" x14ac:dyDescent="0.25">
      <c r="C13492" s="1">
        <v>1</v>
      </c>
      <c r="D13492" s="1">
        <v>1</v>
      </c>
      <c r="E13492" s="1">
        <v>1</v>
      </c>
      <c r="F13492" s="19">
        <v>13483</v>
      </c>
      <c r="G13492" s="20" t="s">
        <v>3264</v>
      </c>
      <c r="H13492" s="21" t="s">
        <v>18</v>
      </c>
      <c r="K13492" s="33">
        <v>87</v>
      </c>
      <c r="L13492" s="37">
        <v>778</v>
      </c>
      <c r="N13492" s="33">
        <v>15</v>
      </c>
      <c r="O13492" s="37">
        <v>778</v>
      </c>
    </row>
    <row r="13493" spans="3:15" x14ac:dyDescent="0.25">
      <c r="C13493" s="1">
        <v>1</v>
      </c>
      <c r="D13493" s="1">
        <v>1</v>
      </c>
      <c r="E13493" s="1">
        <v>1</v>
      </c>
      <c r="F13493" s="16">
        <v>13484</v>
      </c>
      <c r="G13493" s="17" t="s">
        <v>3264</v>
      </c>
      <c r="H13493" s="18" t="s">
        <v>19</v>
      </c>
      <c r="K13493" s="32">
        <v>89</v>
      </c>
      <c r="L13493" s="36">
        <v>778</v>
      </c>
      <c r="N13493" s="32">
        <v>26</v>
      </c>
      <c r="O13493" s="36">
        <v>778</v>
      </c>
    </row>
    <row r="13494" spans="3:15" x14ac:dyDescent="0.25">
      <c r="C13494" s="1">
        <v>1</v>
      </c>
      <c r="D13494" s="1">
        <v>1</v>
      </c>
      <c r="E13494" s="1">
        <v>1</v>
      </c>
      <c r="F13494" s="19">
        <v>13485</v>
      </c>
      <c r="G13494" s="20" t="s">
        <v>3182</v>
      </c>
      <c r="H13494" s="21" t="s">
        <v>18</v>
      </c>
      <c r="K13494" s="33">
        <v>80</v>
      </c>
      <c r="L13494" s="37">
        <v>778</v>
      </c>
      <c r="N13494" s="33">
        <v>24</v>
      </c>
      <c r="O13494" s="37">
        <v>778</v>
      </c>
    </row>
    <row r="13495" spans="3:15" x14ac:dyDescent="0.25">
      <c r="C13495" s="1">
        <v>1</v>
      </c>
      <c r="D13495" s="1">
        <v>1</v>
      </c>
      <c r="E13495" s="1">
        <v>1</v>
      </c>
      <c r="F13495" s="16">
        <v>13486</v>
      </c>
      <c r="G13495" s="17" t="s">
        <v>3264</v>
      </c>
      <c r="H13495" s="18" t="s">
        <v>18</v>
      </c>
      <c r="K13495" s="32">
        <v>80</v>
      </c>
      <c r="L13495" s="36">
        <v>778</v>
      </c>
      <c r="N13495" s="32">
        <v>24</v>
      </c>
      <c r="O13495" s="36">
        <v>778</v>
      </c>
    </row>
    <row r="13496" spans="3:15" x14ac:dyDescent="0.25">
      <c r="C13496" s="1">
        <v>1</v>
      </c>
      <c r="D13496" s="1">
        <v>1</v>
      </c>
      <c r="E13496" s="1">
        <v>1</v>
      </c>
      <c r="F13496" s="19">
        <v>13487</v>
      </c>
      <c r="G13496" s="20" t="s">
        <v>3181</v>
      </c>
      <c r="H13496" s="21" t="s">
        <v>19</v>
      </c>
      <c r="K13496" s="33">
        <v>79</v>
      </c>
      <c r="L13496" s="37">
        <v>778</v>
      </c>
      <c r="N13496" s="33">
        <v>32</v>
      </c>
      <c r="O13496" s="37">
        <v>778</v>
      </c>
    </row>
    <row r="13497" spans="3:15" x14ac:dyDescent="0.25">
      <c r="C13497" s="1">
        <v>1</v>
      </c>
      <c r="D13497" s="1">
        <v>1</v>
      </c>
      <c r="E13497" s="1">
        <v>1</v>
      </c>
      <c r="F13497" s="16">
        <v>13488</v>
      </c>
      <c r="G13497" s="17" t="s">
        <v>3264</v>
      </c>
      <c r="H13497" s="18" t="s">
        <v>19</v>
      </c>
      <c r="K13497" s="32">
        <v>103</v>
      </c>
      <c r="L13497" s="36">
        <v>779</v>
      </c>
      <c r="N13497" s="32">
        <v>31</v>
      </c>
      <c r="O13497" s="36">
        <v>779</v>
      </c>
    </row>
    <row r="13498" spans="3:15" x14ac:dyDescent="0.25">
      <c r="C13498" s="1">
        <v>1</v>
      </c>
      <c r="D13498" s="1">
        <v>1</v>
      </c>
      <c r="E13498" s="1">
        <v>1</v>
      </c>
      <c r="F13498" s="19">
        <v>13489</v>
      </c>
      <c r="G13498" s="20" t="s">
        <v>3182</v>
      </c>
      <c r="H13498" s="21" t="s">
        <v>18</v>
      </c>
      <c r="K13498" s="33">
        <v>79</v>
      </c>
      <c r="L13498" s="37">
        <v>779</v>
      </c>
      <c r="N13498" s="33">
        <v>23</v>
      </c>
      <c r="O13498" s="37">
        <v>779</v>
      </c>
    </row>
    <row r="13499" spans="3:15" x14ac:dyDescent="0.25">
      <c r="C13499" s="1">
        <v>1</v>
      </c>
      <c r="D13499" s="1">
        <v>1</v>
      </c>
      <c r="E13499" s="1">
        <v>1</v>
      </c>
      <c r="F13499" s="16">
        <v>13490</v>
      </c>
      <c r="G13499" s="17" t="s">
        <v>3181</v>
      </c>
      <c r="H13499" s="18" t="s">
        <v>19</v>
      </c>
      <c r="K13499" s="32">
        <v>131</v>
      </c>
      <c r="L13499" s="36">
        <v>780</v>
      </c>
      <c r="N13499" s="32">
        <v>31</v>
      </c>
      <c r="O13499" s="36">
        <v>780</v>
      </c>
    </row>
    <row r="13500" spans="3:15" x14ac:dyDescent="0.25">
      <c r="C13500" s="1">
        <v>1</v>
      </c>
      <c r="D13500" s="1">
        <v>1</v>
      </c>
      <c r="E13500" s="1">
        <v>1</v>
      </c>
      <c r="F13500" s="19">
        <v>13491</v>
      </c>
      <c r="G13500" s="20" t="s">
        <v>3182</v>
      </c>
      <c r="H13500" s="21" t="s">
        <v>18</v>
      </c>
      <c r="K13500" s="33">
        <v>98</v>
      </c>
      <c r="L13500" s="37">
        <v>780</v>
      </c>
      <c r="N13500" s="33">
        <v>30</v>
      </c>
      <c r="O13500" s="37">
        <v>780</v>
      </c>
    </row>
    <row r="13501" spans="3:15" x14ac:dyDescent="0.25">
      <c r="C13501" s="1">
        <v>1</v>
      </c>
      <c r="D13501" s="1">
        <v>1</v>
      </c>
      <c r="E13501" s="1">
        <v>1</v>
      </c>
      <c r="F13501" s="16">
        <v>13492</v>
      </c>
      <c r="G13501" s="17" t="s">
        <v>3264</v>
      </c>
      <c r="H13501" s="18" t="s">
        <v>19</v>
      </c>
      <c r="K13501" s="32">
        <v>71</v>
      </c>
      <c r="L13501" s="36">
        <v>780</v>
      </c>
      <c r="N13501" s="32">
        <v>9</v>
      </c>
      <c r="O13501" s="36">
        <v>780</v>
      </c>
    </row>
    <row r="13502" spans="3:15" x14ac:dyDescent="0.25">
      <c r="C13502" s="1">
        <v>1</v>
      </c>
      <c r="D13502" s="1">
        <v>1</v>
      </c>
      <c r="E13502" s="1">
        <v>1</v>
      </c>
      <c r="F13502" s="19">
        <v>13493</v>
      </c>
      <c r="G13502" s="20" t="s">
        <v>3264</v>
      </c>
      <c r="H13502" s="21" t="s">
        <v>18</v>
      </c>
      <c r="K13502" s="33">
        <v>66</v>
      </c>
      <c r="L13502" s="37">
        <v>780</v>
      </c>
      <c r="N13502" s="33">
        <v>7</v>
      </c>
      <c r="O13502" s="37">
        <v>780</v>
      </c>
    </row>
    <row r="13503" spans="3:15" x14ac:dyDescent="0.25">
      <c r="C13503" s="1">
        <v>1</v>
      </c>
      <c r="D13503" s="1">
        <v>1</v>
      </c>
      <c r="E13503" s="1">
        <v>1</v>
      </c>
      <c r="F13503" s="16">
        <v>13494</v>
      </c>
      <c r="G13503" s="17" t="s">
        <v>3181</v>
      </c>
      <c r="H13503" s="18" t="s">
        <v>19</v>
      </c>
      <c r="K13503" s="32">
        <v>91</v>
      </c>
      <c r="L13503" s="36">
        <v>780</v>
      </c>
      <c r="N13503" s="32">
        <v>21</v>
      </c>
      <c r="O13503" s="36">
        <v>780</v>
      </c>
    </row>
    <row r="13504" spans="3:15" x14ac:dyDescent="0.25">
      <c r="C13504" s="1">
        <v>1</v>
      </c>
      <c r="D13504" s="1">
        <v>1</v>
      </c>
      <c r="E13504" s="1">
        <v>1</v>
      </c>
      <c r="F13504" s="19">
        <v>13495</v>
      </c>
      <c r="G13504" s="20" t="s">
        <v>3264</v>
      </c>
      <c r="H13504" s="21" t="s">
        <v>19</v>
      </c>
      <c r="K13504" s="33">
        <v>91</v>
      </c>
      <c r="L13504" s="37">
        <v>780</v>
      </c>
      <c r="N13504" s="33">
        <v>19</v>
      </c>
      <c r="O13504" s="37">
        <v>780</v>
      </c>
    </row>
    <row r="13505" spans="3:15" x14ac:dyDescent="0.25">
      <c r="C13505" s="1">
        <v>1</v>
      </c>
      <c r="D13505" s="1">
        <v>1</v>
      </c>
      <c r="E13505" s="1">
        <v>1</v>
      </c>
      <c r="F13505" s="16">
        <v>13496</v>
      </c>
      <c r="G13505" s="17" t="s">
        <v>3182</v>
      </c>
      <c r="H13505" s="18" t="s">
        <v>18</v>
      </c>
      <c r="K13505" s="32">
        <v>75</v>
      </c>
      <c r="L13505" s="36">
        <v>780</v>
      </c>
      <c r="N13505" s="32">
        <v>19</v>
      </c>
      <c r="O13505" s="36">
        <v>780</v>
      </c>
    </row>
    <row r="13506" spans="3:15" x14ac:dyDescent="0.25">
      <c r="C13506" s="1">
        <v>1</v>
      </c>
      <c r="D13506" s="1">
        <v>1</v>
      </c>
      <c r="E13506" s="1">
        <v>1</v>
      </c>
      <c r="F13506" s="19">
        <v>13497</v>
      </c>
      <c r="G13506" s="20" t="s">
        <v>3264</v>
      </c>
      <c r="H13506" s="21" t="s">
        <v>18</v>
      </c>
      <c r="K13506" s="33">
        <v>54</v>
      </c>
      <c r="L13506" s="37">
        <v>780</v>
      </c>
      <c r="N13506" s="33">
        <v>14</v>
      </c>
      <c r="O13506" s="37">
        <v>780</v>
      </c>
    </row>
    <row r="13507" spans="3:15" x14ac:dyDescent="0.25">
      <c r="C13507" s="1">
        <v>1</v>
      </c>
      <c r="D13507" s="1">
        <v>1</v>
      </c>
      <c r="E13507" s="1">
        <v>1</v>
      </c>
      <c r="F13507" s="16">
        <v>13498</v>
      </c>
      <c r="G13507" s="17" t="s">
        <v>3182</v>
      </c>
      <c r="H13507" s="18" t="s">
        <v>18</v>
      </c>
      <c r="K13507" s="32">
        <v>88</v>
      </c>
      <c r="L13507" s="36">
        <v>781</v>
      </c>
      <c r="N13507" s="32">
        <v>28</v>
      </c>
      <c r="O13507" s="36">
        <v>781</v>
      </c>
    </row>
    <row r="13508" spans="3:15" x14ac:dyDescent="0.25">
      <c r="C13508" s="1">
        <v>1</v>
      </c>
      <c r="D13508" s="1">
        <v>1</v>
      </c>
      <c r="E13508" s="1">
        <v>1</v>
      </c>
      <c r="F13508" s="19">
        <v>13499</v>
      </c>
      <c r="G13508" s="20" t="s">
        <v>3181</v>
      </c>
      <c r="H13508" s="21" t="s">
        <v>18</v>
      </c>
      <c r="K13508" s="33">
        <v>99</v>
      </c>
      <c r="L13508" s="37">
        <v>781</v>
      </c>
      <c r="N13508" s="33">
        <v>22</v>
      </c>
      <c r="O13508" s="37">
        <v>781</v>
      </c>
    </row>
    <row r="13509" spans="3:15" x14ac:dyDescent="0.25">
      <c r="C13509" s="1">
        <v>1</v>
      </c>
      <c r="D13509" s="1">
        <v>1</v>
      </c>
      <c r="E13509" s="1">
        <v>1</v>
      </c>
      <c r="F13509" s="16">
        <v>13500</v>
      </c>
      <c r="G13509" s="17" t="s">
        <v>3182</v>
      </c>
      <c r="H13509" s="18" t="s">
        <v>19</v>
      </c>
      <c r="K13509" s="32">
        <v>94</v>
      </c>
      <c r="L13509" s="36">
        <v>781</v>
      </c>
      <c r="N13509" s="32">
        <v>22</v>
      </c>
      <c r="O13509" s="36">
        <v>781</v>
      </c>
    </row>
    <row r="13510" spans="3:15" x14ac:dyDescent="0.25">
      <c r="C13510" s="1">
        <v>1</v>
      </c>
      <c r="D13510" s="1">
        <v>1</v>
      </c>
      <c r="E13510" s="1">
        <v>1</v>
      </c>
      <c r="F13510" s="19">
        <v>13501</v>
      </c>
      <c r="G13510" s="20" t="s">
        <v>3181</v>
      </c>
      <c r="H13510" s="21" t="s">
        <v>18</v>
      </c>
      <c r="K13510" s="33">
        <v>81</v>
      </c>
      <c r="L13510" s="37">
        <v>781</v>
      </c>
      <c r="N13510" s="33">
        <v>21</v>
      </c>
      <c r="O13510" s="37">
        <v>781</v>
      </c>
    </row>
    <row r="13511" spans="3:15" x14ac:dyDescent="0.25">
      <c r="C13511" s="1">
        <v>1</v>
      </c>
      <c r="D13511" s="1">
        <v>1</v>
      </c>
      <c r="E13511" s="1">
        <v>1</v>
      </c>
      <c r="F13511" s="16">
        <v>13502</v>
      </c>
      <c r="G13511" s="17" t="s">
        <v>3181</v>
      </c>
      <c r="H13511" s="18" t="s">
        <v>19</v>
      </c>
      <c r="K13511" s="32">
        <v>98</v>
      </c>
      <c r="L13511" s="36">
        <v>781</v>
      </c>
      <c r="N13511" s="32">
        <v>33</v>
      </c>
      <c r="O13511" s="36">
        <v>781</v>
      </c>
    </row>
    <row r="13512" spans="3:15" x14ac:dyDescent="0.25">
      <c r="C13512" s="1">
        <v>1</v>
      </c>
      <c r="D13512" s="1">
        <v>1</v>
      </c>
      <c r="E13512" s="1">
        <v>1</v>
      </c>
      <c r="F13512" s="19">
        <v>13503</v>
      </c>
      <c r="G13512" s="20" t="s">
        <v>3264</v>
      </c>
      <c r="H13512" s="21" t="s">
        <v>19</v>
      </c>
      <c r="K13512" s="33">
        <v>78</v>
      </c>
      <c r="L13512" s="37">
        <v>781</v>
      </c>
      <c r="N13512" s="33">
        <v>31</v>
      </c>
      <c r="O13512" s="37">
        <v>781</v>
      </c>
    </row>
    <row r="13513" spans="3:15" x14ac:dyDescent="0.25">
      <c r="C13513" s="1">
        <v>1</v>
      </c>
      <c r="D13513" s="1">
        <v>1</v>
      </c>
      <c r="E13513" s="1">
        <v>1</v>
      </c>
      <c r="F13513" s="16">
        <v>13504</v>
      </c>
      <c r="G13513" s="17" t="s">
        <v>3181</v>
      </c>
      <c r="H13513" s="18" t="s">
        <v>18</v>
      </c>
      <c r="K13513" s="32">
        <v>68</v>
      </c>
      <c r="L13513" s="36">
        <v>781</v>
      </c>
      <c r="N13513" s="32">
        <v>11</v>
      </c>
      <c r="O13513" s="36">
        <v>781</v>
      </c>
    </row>
    <row r="13514" spans="3:15" x14ac:dyDescent="0.25">
      <c r="C13514" s="1">
        <v>1</v>
      </c>
      <c r="D13514" s="1">
        <v>1</v>
      </c>
      <c r="E13514" s="1">
        <v>1</v>
      </c>
      <c r="F13514" s="19">
        <v>13505</v>
      </c>
      <c r="G13514" s="20" t="s">
        <v>3264</v>
      </c>
      <c r="H13514" s="21" t="s">
        <v>18</v>
      </c>
      <c r="K13514" s="33">
        <v>66</v>
      </c>
      <c r="L13514" s="37">
        <v>781</v>
      </c>
      <c r="N13514" s="33">
        <v>14</v>
      </c>
      <c r="O13514" s="37">
        <v>781</v>
      </c>
    </row>
    <row r="13515" spans="3:15" x14ac:dyDescent="0.25">
      <c r="C13515" s="1">
        <v>1</v>
      </c>
      <c r="D13515" s="1">
        <v>1</v>
      </c>
      <c r="E13515" s="1">
        <v>1</v>
      </c>
      <c r="F13515" s="16">
        <v>13506</v>
      </c>
      <c r="G13515" s="17" t="s">
        <v>3182</v>
      </c>
      <c r="H13515" s="18" t="s">
        <v>19</v>
      </c>
      <c r="K13515" s="32">
        <v>75</v>
      </c>
      <c r="L13515" s="36">
        <v>781</v>
      </c>
      <c r="N13515" s="32">
        <v>17</v>
      </c>
      <c r="O13515" s="36">
        <v>781</v>
      </c>
    </row>
    <row r="13516" spans="3:15" x14ac:dyDescent="0.25">
      <c r="C13516" s="1">
        <v>1</v>
      </c>
      <c r="D13516" s="1">
        <v>1</v>
      </c>
      <c r="E13516" s="1">
        <v>1</v>
      </c>
      <c r="F13516" s="19">
        <v>13507</v>
      </c>
      <c r="G13516" s="20" t="s">
        <v>3181</v>
      </c>
      <c r="H13516" s="21" t="s">
        <v>18</v>
      </c>
      <c r="K13516" s="33">
        <v>104</v>
      </c>
      <c r="L13516" s="37">
        <v>782</v>
      </c>
      <c r="N13516" s="33">
        <v>22</v>
      </c>
      <c r="O13516" s="37">
        <v>782</v>
      </c>
    </row>
    <row r="13517" spans="3:15" x14ac:dyDescent="0.25">
      <c r="C13517" s="1">
        <v>1</v>
      </c>
      <c r="D13517" s="1">
        <v>1</v>
      </c>
      <c r="E13517" s="1">
        <v>1</v>
      </c>
      <c r="F13517" s="16">
        <v>13508</v>
      </c>
      <c r="G13517" s="17" t="s">
        <v>3182</v>
      </c>
      <c r="H13517" s="18" t="s">
        <v>19</v>
      </c>
      <c r="K13517" s="32">
        <v>110</v>
      </c>
      <c r="L13517" s="36">
        <v>782</v>
      </c>
      <c r="N13517" s="32">
        <v>22</v>
      </c>
      <c r="O13517" s="36">
        <v>782</v>
      </c>
    </row>
    <row r="13518" spans="3:15" x14ac:dyDescent="0.25">
      <c r="C13518" s="1">
        <v>1</v>
      </c>
      <c r="D13518" s="1">
        <v>1</v>
      </c>
      <c r="E13518" s="1">
        <v>1</v>
      </c>
      <c r="F13518" s="19">
        <v>13509</v>
      </c>
      <c r="G13518" s="20" t="s">
        <v>3264</v>
      </c>
      <c r="H13518" s="21" t="s">
        <v>19</v>
      </c>
      <c r="K13518" s="33">
        <v>102</v>
      </c>
      <c r="L13518" s="37">
        <v>782</v>
      </c>
      <c r="N13518" s="33">
        <v>20</v>
      </c>
      <c r="O13518" s="37">
        <v>782</v>
      </c>
    </row>
    <row r="13519" spans="3:15" x14ac:dyDescent="0.25">
      <c r="C13519" s="1">
        <v>1</v>
      </c>
      <c r="D13519" s="1">
        <v>1</v>
      </c>
      <c r="E13519" s="1">
        <v>1</v>
      </c>
      <c r="F13519" s="16">
        <v>13510</v>
      </c>
      <c r="G13519" s="17" t="s">
        <v>3264</v>
      </c>
      <c r="H13519" s="18" t="s">
        <v>18</v>
      </c>
      <c r="K13519" s="32">
        <v>88</v>
      </c>
      <c r="L13519" s="36">
        <v>782</v>
      </c>
      <c r="N13519" s="32">
        <v>28</v>
      </c>
      <c r="O13519" s="36">
        <v>782</v>
      </c>
    </row>
    <row r="13520" spans="3:15" x14ac:dyDescent="0.25">
      <c r="C13520" s="1">
        <v>1</v>
      </c>
      <c r="D13520" s="1">
        <v>1</v>
      </c>
      <c r="E13520" s="1">
        <v>1</v>
      </c>
      <c r="F13520" s="19">
        <v>13511</v>
      </c>
      <c r="G13520" s="20" t="s">
        <v>3182</v>
      </c>
      <c r="H13520" s="21" t="s">
        <v>18</v>
      </c>
      <c r="K13520" s="33">
        <v>93</v>
      </c>
      <c r="L13520" s="37">
        <v>782</v>
      </c>
      <c r="N13520" s="33">
        <v>22</v>
      </c>
      <c r="O13520" s="37">
        <v>782</v>
      </c>
    </row>
    <row r="13521" spans="3:15" x14ac:dyDescent="0.25">
      <c r="C13521" s="1">
        <v>1</v>
      </c>
      <c r="D13521" s="1">
        <v>1</v>
      </c>
      <c r="E13521" s="1">
        <v>1</v>
      </c>
      <c r="F13521" s="16">
        <v>13512</v>
      </c>
      <c r="G13521" s="17" t="s">
        <v>3182</v>
      </c>
      <c r="H13521" s="18" t="s">
        <v>19</v>
      </c>
      <c r="K13521" s="32">
        <v>90</v>
      </c>
      <c r="L13521" s="36">
        <v>783</v>
      </c>
      <c r="N13521" s="32">
        <v>16</v>
      </c>
      <c r="O13521" s="36">
        <v>783</v>
      </c>
    </row>
    <row r="13522" spans="3:15" x14ac:dyDescent="0.25">
      <c r="C13522" s="1">
        <v>1</v>
      </c>
      <c r="D13522" s="1">
        <v>1</v>
      </c>
      <c r="E13522" s="1">
        <v>1</v>
      </c>
      <c r="F13522" s="19">
        <v>13513</v>
      </c>
      <c r="G13522" s="20" t="s">
        <v>3181</v>
      </c>
      <c r="H13522" s="21" t="s">
        <v>19</v>
      </c>
      <c r="K13522" s="33">
        <v>85</v>
      </c>
      <c r="L13522" s="37">
        <v>783</v>
      </c>
      <c r="N13522" s="33">
        <v>26</v>
      </c>
      <c r="O13522" s="37">
        <v>783</v>
      </c>
    </row>
    <row r="13523" spans="3:15" x14ac:dyDescent="0.25">
      <c r="C13523" s="1">
        <v>1</v>
      </c>
      <c r="D13523" s="1">
        <v>1</v>
      </c>
      <c r="E13523" s="1">
        <v>1</v>
      </c>
      <c r="F13523" s="16">
        <v>13514</v>
      </c>
      <c r="G13523" s="17" t="s">
        <v>3182</v>
      </c>
      <c r="H13523" s="18" t="s">
        <v>19</v>
      </c>
      <c r="K13523" s="32">
        <v>65</v>
      </c>
      <c r="L13523" s="36">
        <v>783</v>
      </c>
      <c r="N13523" s="32">
        <v>19</v>
      </c>
      <c r="O13523" s="36">
        <v>783</v>
      </c>
    </row>
    <row r="13524" spans="3:15" x14ac:dyDescent="0.25">
      <c r="C13524" s="1">
        <v>1</v>
      </c>
      <c r="D13524" s="1">
        <v>1</v>
      </c>
      <c r="E13524" s="1">
        <v>1</v>
      </c>
      <c r="F13524" s="19">
        <v>13515</v>
      </c>
      <c r="G13524" s="20" t="s">
        <v>3264</v>
      </c>
      <c r="H13524" s="21" t="s">
        <v>19</v>
      </c>
      <c r="K13524" s="33">
        <v>58</v>
      </c>
      <c r="L13524" s="37">
        <v>784</v>
      </c>
      <c r="N13524" s="33">
        <v>9</v>
      </c>
      <c r="O13524" s="37">
        <v>784</v>
      </c>
    </row>
    <row r="13525" spans="3:15" x14ac:dyDescent="0.25">
      <c r="C13525" s="1">
        <v>1</v>
      </c>
      <c r="D13525" s="1">
        <v>1</v>
      </c>
      <c r="E13525" s="1">
        <v>1</v>
      </c>
      <c r="F13525" s="16">
        <v>13516</v>
      </c>
      <c r="G13525" s="17" t="s">
        <v>3264</v>
      </c>
      <c r="H13525" s="18" t="s">
        <v>18</v>
      </c>
      <c r="K13525" s="32">
        <v>93</v>
      </c>
      <c r="L13525" s="36">
        <v>784</v>
      </c>
      <c r="N13525" s="32">
        <v>20</v>
      </c>
      <c r="O13525" s="36">
        <v>784</v>
      </c>
    </row>
    <row r="13526" spans="3:15" x14ac:dyDescent="0.25">
      <c r="C13526" s="1">
        <v>1</v>
      </c>
      <c r="D13526" s="1">
        <v>1</v>
      </c>
      <c r="E13526" s="1">
        <v>1</v>
      </c>
      <c r="F13526" s="19">
        <v>13517</v>
      </c>
      <c r="G13526" s="20" t="s">
        <v>3182</v>
      </c>
      <c r="H13526" s="21" t="s">
        <v>19</v>
      </c>
      <c r="K13526" s="33">
        <v>96</v>
      </c>
      <c r="L13526" s="37">
        <v>784</v>
      </c>
      <c r="N13526" s="33">
        <v>18</v>
      </c>
      <c r="O13526" s="37">
        <v>784</v>
      </c>
    </row>
    <row r="13527" spans="3:15" x14ac:dyDescent="0.25">
      <c r="C13527" s="1">
        <v>1</v>
      </c>
      <c r="D13527" s="1">
        <v>1</v>
      </c>
      <c r="E13527" s="1">
        <v>1</v>
      </c>
      <c r="F13527" s="16">
        <v>13518</v>
      </c>
      <c r="G13527" s="17" t="s">
        <v>3264</v>
      </c>
      <c r="H13527" s="18" t="s">
        <v>18</v>
      </c>
      <c r="K13527" s="32">
        <v>91</v>
      </c>
      <c r="L13527" s="36">
        <v>784</v>
      </c>
      <c r="N13527" s="32">
        <v>26</v>
      </c>
      <c r="O13527" s="36">
        <v>784</v>
      </c>
    </row>
    <row r="13528" spans="3:15" x14ac:dyDescent="0.25">
      <c r="C13528" s="1">
        <v>1</v>
      </c>
      <c r="D13528" s="1">
        <v>1</v>
      </c>
      <c r="E13528" s="1">
        <v>1</v>
      </c>
      <c r="F13528" s="19">
        <v>13519</v>
      </c>
      <c r="G13528" s="20" t="s">
        <v>3264</v>
      </c>
      <c r="H13528" s="21" t="s">
        <v>18</v>
      </c>
      <c r="K13528" s="33">
        <v>81</v>
      </c>
      <c r="L13528" s="37">
        <v>784</v>
      </c>
      <c r="N13528" s="33">
        <v>15</v>
      </c>
      <c r="O13528" s="37">
        <v>784</v>
      </c>
    </row>
    <row r="13529" spans="3:15" x14ac:dyDescent="0.25">
      <c r="C13529" s="1">
        <v>1</v>
      </c>
      <c r="D13529" s="1">
        <v>1</v>
      </c>
      <c r="E13529" s="1">
        <v>1</v>
      </c>
      <c r="F13529" s="16">
        <v>13520</v>
      </c>
      <c r="G13529" s="17" t="s">
        <v>3264</v>
      </c>
      <c r="H13529" s="18" t="s">
        <v>19</v>
      </c>
      <c r="K13529" s="32">
        <v>57</v>
      </c>
      <c r="L13529" s="36">
        <v>784</v>
      </c>
      <c r="N13529" s="32">
        <v>13</v>
      </c>
      <c r="O13529" s="36">
        <v>784</v>
      </c>
    </row>
    <row r="13530" spans="3:15" x14ac:dyDescent="0.25">
      <c r="C13530" s="1">
        <v>1</v>
      </c>
      <c r="D13530" s="1">
        <v>1</v>
      </c>
      <c r="E13530" s="1">
        <v>1</v>
      </c>
      <c r="F13530" s="19">
        <v>13521</v>
      </c>
      <c r="G13530" s="20" t="s">
        <v>3264</v>
      </c>
      <c r="H13530" s="21" t="s">
        <v>18</v>
      </c>
      <c r="K13530" s="33">
        <v>84</v>
      </c>
      <c r="L13530" s="37">
        <v>784</v>
      </c>
      <c r="N13530" s="33">
        <v>14</v>
      </c>
      <c r="O13530" s="37">
        <v>784</v>
      </c>
    </row>
    <row r="13531" spans="3:15" x14ac:dyDescent="0.25">
      <c r="C13531" s="1">
        <v>1</v>
      </c>
      <c r="D13531" s="1">
        <v>1</v>
      </c>
      <c r="E13531" s="1">
        <v>1</v>
      </c>
      <c r="F13531" s="16">
        <v>13522</v>
      </c>
      <c r="G13531" s="17" t="s">
        <v>3264</v>
      </c>
      <c r="H13531" s="18" t="s">
        <v>18</v>
      </c>
      <c r="K13531" s="32">
        <v>76</v>
      </c>
      <c r="L13531" s="36">
        <v>784</v>
      </c>
      <c r="N13531" s="32">
        <v>21</v>
      </c>
      <c r="O13531" s="36">
        <v>784</v>
      </c>
    </row>
    <row r="13532" spans="3:15" x14ac:dyDescent="0.25">
      <c r="C13532" s="1">
        <v>1</v>
      </c>
      <c r="D13532" s="1">
        <v>1</v>
      </c>
      <c r="E13532" s="1">
        <v>1</v>
      </c>
      <c r="F13532" s="19">
        <v>13523</v>
      </c>
      <c r="G13532" s="20" t="s">
        <v>3264</v>
      </c>
      <c r="H13532" s="21" t="s">
        <v>18</v>
      </c>
      <c r="K13532" s="33">
        <v>65</v>
      </c>
      <c r="L13532" s="37">
        <v>784</v>
      </c>
      <c r="N13532" s="33">
        <v>10</v>
      </c>
      <c r="O13532" s="37">
        <v>784</v>
      </c>
    </row>
    <row r="13533" spans="3:15" x14ac:dyDescent="0.25">
      <c r="C13533" s="1">
        <v>1</v>
      </c>
      <c r="D13533" s="1">
        <v>1</v>
      </c>
      <c r="E13533" s="1">
        <v>1</v>
      </c>
      <c r="F13533" s="16">
        <v>13524</v>
      </c>
      <c r="G13533" s="17" t="s">
        <v>3181</v>
      </c>
      <c r="H13533" s="18" t="s">
        <v>18</v>
      </c>
      <c r="K13533" s="32">
        <v>92</v>
      </c>
      <c r="L13533" s="36">
        <v>785</v>
      </c>
      <c r="N13533" s="32">
        <v>23</v>
      </c>
      <c r="O13533" s="36">
        <v>785</v>
      </c>
    </row>
    <row r="13534" spans="3:15" x14ac:dyDescent="0.25">
      <c r="C13534" s="1">
        <v>1</v>
      </c>
      <c r="D13534" s="1">
        <v>1</v>
      </c>
      <c r="E13534" s="1">
        <v>1</v>
      </c>
      <c r="F13534" s="19">
        <v>13525</v>
      </c>
      <c r="G13534" s="20" t="s">
        <v>3181</v>
      </c>
      <c r="H13534" s="21" t="s">
        <v>19</v>
      </c>
      <c r="K13534" s="33">
        <v>104</v>
      </c>
      <c r="L13534" s="37">
        <v>785</v>
      </c>
      <c r="N13534" s="33">
        <v>20</v>
      </c>
      <c r="O13534" s="37">
        <v>785</v>
      </c>
    </row>
    <row r="13535" spans="3:15" x14ac:dyDescent="0.25">
      <c r="C13535" s="1">
        <v>1</v>
      </c>
      <c r="D13535" s="1">
        <v>1</v>
      </c>
      <c r="E13535" s="1">
        <v>1</v>
      </c>
      <c r="F13535" s="16">
        <v>13526</v>
      </c>
      <c r="G13535" s="17" t="s">
        <v>3182</v>
      </c>
      <c r="H13535" s="18" t="s">
        <v>18</v>
      </c>
      <c r="K13535" s="32">
        <v>104</v>
      </c>
      <c r="L13535" s="36">
        <v>785</v>
      </c>
      <c r="N13535" s="32">
        <v>23</v>
      </c>
      <c r="O13535" s="36">
        <v>785</v>
      </c>
    </row>
    <row r="13536" spans="3:15" x14ac:dyDescent="0.25">
      <c r="C13536" s="1">
        <v>1</v>
      </c>
      <c r="D13536" s="1">
        <v>1</v>
      </c>
      <c r="E13536" s="1">
        <v>1</v>
      </c>
      <c r="F13536" s="19">
        <v>13527</v>
      </c>
      <c r="G13536" s="20" t="s">
        <v>3181</v>
      </c>
      <c r="H13536" s="21" t="s">
        <v>19</v>
      </c>
      <c r="K13536" s="33">
        <v>95</v>
      </c>
      <c r="L13536" s="37">
        <v>785</v>
      </c>
      <c r="N13536" s="33">
        <v>30</v>
      </c>
      <c r="O13536" s="37">
        <v>785</v>
      </c>
    </row>
    <row r="13537" spans="3:15" x14ac:dyDescent="0.25">
      <c r="C13537" s="1">
        <v>1</v>
      </c>
      <c r="D13537" s="1">
        <v>1</v>
      </c>
      <c r="E13537" s="1">
        <v>1</v>
      </c>
      <c r="F13537" s="16">
        <v>13528</v>
      </c>
      <c r="G13537" s="17" t="s">
        <v>3264</v>
      </c>
      <c r="H13537" s="18" t="s">
        <v>19</v>
      </c>
      <c r="K13537" s="32">
        <v>81</v>
      </c>
      <c r="L13537" s="36">
        <v>785</v>
      </c>
      <c r="N13537" s="32">
        <v>33</v>
      </c>
      <c r="O13537" s="36">
        <v>785</v>
      </c>
    </row>
    <row r="13538" spans="3:15" x14ac:dyDescent="0.25">
      <c r="C13538" s="1">
        <v>1</v>
      </c>
      <c r="D13538" s="1">
        <v>1</v>
      </c>
      <c r="E13538" s="1">
        <v>1</v>
      </c>
      <c r="F13538" s="19">
        <v>13529</v>
      </c>
      <c r="G13538" s="20" t="s">
        <v>3264</v>
      </c>
      <c r="H13538" s="21" t="s">
        <v>19</v>
      </c>
      <c r="K13538" s="33">
        <v>61</v>
      </c>
      <c r="L13538" s="37">
        <v>785</v>
      </c>
      <c r="N13538" s="33">
        <v>16</v>
      </c>
      <c r="O13538" s="37">
        <v>785</v>
      </c>
    </row>
    <row r="13539" spans="3:15" x14ac:dyDescent="0.25">
      <c r="C13539" s="1">
        <v>1</v>
      </c>
      <c r="D13539" s="1">
        <v>1</v>
      </c>
      <c r="E13539" s="1">
        <v>1</v>
      </c>
      <c r="F13539" s="16">
        <v>13530</v>
      </c>
      <c r="G13539" s="17" t="s">
        <v>3264</v>
      </c>
      <c r="H13539" s="18" t="s">
        <v>18</v>
      </c>
      <c r="K13539" s="32">
        <v>38</v>
      </c>
      <c r="L13539" s="36">
        <v>785</v>
      </c>
      <c r="N13539" s="32">
        <v>8</v>
      </c>
      <c r="O13539" s="36">
        <v>785</v>
      </c>
    </row>
    <row r="13540" spans="3:15" x14ac:dyDescent="0.25">
      <c r="C13540" s="1">
        <v>1</v>
      </c>
      <c r="D13540" s="1">
        <v>1</v>
      </c>
      <c r="E13540" s="1">
        <v>1</v>
      </c>
      <c r="F13540" s="19">
        <v>13531</v>
      </c>
      <c r="G13540" s="20" t="s">
        <v>3264</v>
      </c>
      <c r="H13540" s="21" t="s">
        <v>18</v>
      </c>
      <c r="K13540" s="33">
        <v>89</v>
      </c>
      <c r="L13540" s="37">
        <v>786</v>
      </c>
      <c r="N13540" s="33">
        <v>21</v>
      </c>
      <c r="O13540" s="37">
        <v>786</v>
      </c>
    </row>
    <row r="13541" spans="3:15" x14ac:dyDescent="0.25">
      <c r="C13541" s="1">
        <v>1</v>
      </c>
      <c r="D13541" s="1">
        <v>1</v>
      </c>
      <c r="E13541" s="1">
        <v>1</v>
      </c>
      <c r="F13541" s="16">
        <v>13532</v>
      </c>
      <c r="G13541" s="17" t="s">
        <v>3264</v>
      </c>
      <c r="H13541" s="18" t="s">
        <v>19</v>
      </c>
      <c r="K13541" s="32">
        <v>95</v>
      </c>
      <c r="L13541" s="36">
        <v>786</v>
      </c>
      <c r="N13541" s="32">
        <v>11</v>
      </c>
      <c r="O13541" s="36">
        <v>786</v>
      </c>
    </row>
    <row r="13542" spans="3:15" x14ac:dyDescent="0.25">
      <c r="C13542" s="1">
        <v>1</v>
      </c>
      <c r="D13542" s="1">
        <v>1</v>
      </c>
      <c r="E13542" s="1">
        <v>1</v>
      </c>
      <c r="F13542" s="19">
        <v>13533</v>
      </c>
      <c r="G13542" s="20" t="s">
        <v>3264</v>
      </c>
      <c r="H13542" s="21" t="s">
        <v>19</v>
      </c>
      <c r="K13542" s="33">
        <v>93</v>
      </c>
      <c r="L13542" s="37">
        <v>786</v>
      </c>
      <c r="N13542" s="33">
        <v>16</v>
      </c>
      <c r="O13542" s="37">
        <v>786</v>
      </c>
    </row>
    <row r="13543" spans="3:15" x14ac:dyDescent="0.25">
      <c r="C13543" s="1">
        <v>1</v>
      </c>
      <c r="D13543" s="1">
        <v>1</v>
      </c>
      <c r="E13543" s="1">
        <v>1</v>
      </c>
      <c r="F13543" s="16">
        <v>13534</v>
      </c>
      <c r="G13543" s="17" t="s">
        <v>3182</v>
      </c>
      <c r="H13543" s="18" t="s">
        <v>18</v>
      </c>
      <c r="K13543" s="32">
        <v>72</v>
      </c>
      <c r="L13543" s="36">
        <v>786</v>
      </c>
      <c r="N13543" s="32">
        <v>14</v>
      </c>
      <c r="O13543" s="36">
        <v>786</v>
      </c>
    </row>
    <row r="13544" spans="3:15" x14ac:dyDescent="0.25">
      <c r="C13544" s="1">
        <v>1</v>
      </c>
      <c r="D13544" s="1">
        <v>1</v>
      </c>
      <c r="E13544" s="1">
        <v>1</v>
      </c>
      <c r="F13544" s="19">
        <v>13535</v>
      </c>
      <c r="G13544" s="20" t="s">
        <v>3181</v>
      </c>
      <c r="H13544" s="21" t="s">
        <v>18</v>
      </c>
      <c r="K13544" s="33">
        <v>101</v>
      </c>
      <c r="L13544" s="37">
        <v>786</v>
      </c>
      <c r="N13544" s="33">
        <v>21</v>
      </c>
      <c r="O13544" s="37">
        <v>786</v>
      </c>
    </row>
    <row r="13545" spans="3:15" x14ac:dyDescent="0.25">
      <c r="C13545" s="1">
        <v>1</v>
      </c>
      <c r="D13545" s="1">
        <v>1</v>
      </c>
      <c r="E13545" s="1">
        <v>1</v>
      </c>
      <c r="F13545" s="16">
        <v>13536</v>
      </c>
      <c r="G13545" s="17" t="s">
        <v>3264</v>
      </c>
      <c r="H13545" s="18" t="s">
        <v>18</v>
      </c>
      <c r="K13545" s="32">
        <v>84</v>
      </c>
      <c r="L13545" s="36">
        <v>786</v>
      </c>
      <c r="N13545" s="32">
        <v>16</v>
      </c>
      <c r="O13545" s="36">
        <v>786</v>
      </c>
    </row>
    <row r="13546" spans="3:15" x14ac:dyDescent="0.25">
      <c r="C13546" s="1">
        <v>1</v>
      </c>
      <c r="D13546" s="1">
        <v>1</v>
      </c>
      <c r="E13546" s="1">
        <v>1</v>
      </c>
      <c r="F13546" s="19">
        <v>13537</v>
      </c>
      <c r="G13546" s="20" t="s">
        <v>3264</v>
      </c>
      <c r="H13546" s="21" t="s">
        <v>18</v>
      </c>
      <c r="K13546" s="33">
        <v>69</v>
      </c>
      <c r="L13546" s="37">
        <v>786</v>
      </c>
      <c r="N13546" s="33">
        <v>20</v>
      </c>
      <c r="O13546" s="37">
        <v>786</v>
      </c>
    </row>
    <row r="13547" spans="3:15" x14ac:dyDescent="0.25">
      <c r="C13547" s="1">
        <v>1</v>
      </c>
      <c r="D13547" s="1">
        <v>1</v>
      </c>
      <c r="E13547" s="1">
        <v>1</v>
      </c>
      <c r="F13547" s="16">
        <v>13538</v>
      </c>
      <c r="G13547" s="17" t="s">
        <v>3264</v>
      </c>
      <c r="H13547" s="18" t="s">
        <v>19</v>
      </c>
      <c r="K13547" s="32">
        <v>110</v>
      </c>
      <c r="L13547" s="36">
        <v>787</v>
      </c>
      <c r="N13547" s="32">
        <v>27</v>
      </c>
      <c r="O13547" s="36">
        <v>787</v>
      </c>
    </row>
    <row r="13548" spans="3:15" x14ac:dyDescent="0.25">
      <c r="C13548" s="1">
        <v>1</v>
      </c>
      <c r="D13548" s="1">
        <v>1</v>
      </c>
      <c r="E13548" s="1">
        <v>1</v>
      </c>
      <c r="F13548" s="19">
        <v>13539</v>
      </c>
      <c r="G13548" s="20" t="s">
        <v>3264</v>
      </c>
      <c r="H13548" s="21" t="s">
        <v>18</v>
      </c>
      <c r="K13548" s="33">
        <v>86</v>
      </c>
      <c r="L13548" s="37">
        <v>787</v>
      </c>
      <c r="N13548" s="33">
        <v>15</v>
      </c>
      <c r="O13548" s="37">
        <v>787</v>
      </c>
    </row>
    <row r="13549" spans="3:15" x14ac:dyDescent="0.25">
      <c r="C13549" s="1">
        <v>1</v>
      </c>
      <c r="D13549" s="1">
        <v>1</v>
      </c>
      <c r="E13549" s="1">
        <v>1</v>
      </c>
      <c r="F13549" s="16">
        <v>13540</v>
      </c>
      <c r="G13549" s="17" t="s">
        <v>3264</v>
      </c>
      <c r="H13549" s="18" t="s">
        <v>19</v>
      </c>
      <c r="K13549" s="32">
        <v>64</v>
      </c>
      <c r="L13549" s="36">
        <v>787</v>
      </c>
      <c r="N13549" s="32">
        <v>12</v>
      </c>
      <c r="O13549" s="36">
        <v>787</v>
      </c>
    </row>
    <row r="13550" spans="3:15" x14ac:dyDescent="0.25">
      <c r="C13550" s="1">
        <v>1</v>
      </c>
      <c r="D13550" s="1">
        <v>1</v>
      </c>
      <c r="E13550" s="1">
        <v>1</v>
      </c>
      <c r="F13550" s="19">
        <v>13541</v>
      </c>
      <c r="G13550" s="20" t="s">
        <v>3264</v>
      </c>
      <c r="H13550" s="21" t="s">
        <v>19</v>
      </c>
      <c r="K13550" s="33">
        <v>79</v>
      </c>
      <c r="L13550" s="37">
        <v>787</v>
      </c>
      <c r="N13550" s="33">
        <v>13</v>
      </c>
      <c r="O13550" s="37">
        <v>787</v>
      </c>
    </row>
    <row r="13551" spans="3:15" x14ac:dyDescent="0.25">
      <c r="C13551" s="1">
        <v>1</v>
      </c>
      <c r="D13551" s="1">
        <v>1</v>
      </c>
      <c r="E13551" s="1">
        <v>1</v>
      </c>
      <c r="F13551" s="16">
        <v>13542</v>
      </c>
      <c r="G13551" s="17" t="s">
        <v>3264</v>
      </c>
      <c r="H13551" s="18" t="s">
        <v>18</v>
      </c>
      <c r="K13551" s="32">
        <v>73</v>
      </c>
      <c r="L13551" s="36">
        <v>787</v>
      </c>
      <c r="N13551" s="32">
        <v>9</v>
      </c>
      <c r="O13551" s="36">
        <v>787</v>
      </c>
    </row>
    <row r="13552" spans="3:15" x14ac:dyDescent="0.25">
      <c r="C13552" s="1">
        <v>1</v>
      </c>
      <c r="D13552" s="1">
        <v>1</v>
      </c>
      <c r="E13552" s="1">
        <v>1</v>
      </c>
      <c r="F13552" s="19">
        <v>13543</v>
      </c>
      <c r="G13552" s="20" t="s">
        <v>3181</v>
      </c>
      <c r="H13552" s="21" t="s">
        <v>18</v>
      </c>
      <c r="K13552" s="33">
        <v>77</v>
      </c>
      <c r="L13552" s="37">
        <v>787</v>
      </c>
      <c r="N13552" s="33">
        <v>15</v>
      </c>
      <c r="O13552" s="37">
        <v>787</v>
      </c>
    </row>
    <row r="13553" spans="3:15" x14ac:dyDescent="0.25">
      <c r="C13553" s="1">
        <v>1</v>
      </c>
      <c r="D13553" s="1">
        <v>1</v>
      </c>
      <c r="E13553" s="1">
        <v>1</v>
      </c>
      <c r="F13553" s="16">
        <v>13544</v>
      </c>
      <c r="G13553" s="17" t="s">
        <v>3182</v>
      </c>
      <c r="H13553" s="18" t="s">
        <v>19</v>
      </c>
      <c r="K13553" s="32">
        <v>78</v>
      </c>
      <c r="L13553" s="36">
        <v>787</v>
      </c>
      <c r="N13553" s="32">
        <v>23</v>
      </c>
      <c r="O13553" s="36">
        <v>787</v>
      </c>
    </row>
    <row r="13554" spans="3:15" x14ac:dyDescent="0.25">
      <c r="C13554" s="1">
        <v>1</v>
      </c>
      <c r="D13554" s="1">
        <v>1</v>
      </c>
      <c r="E13554" s="1">
        <v>1</v>
      </c>
      <c r="F13554" s="19">
        <v>13545</v>
      </c>
      <c r="G13554" s="20" t="s">
        <v>3181</v>
      </c>
      <c r="H13554" s="21" t="s">
        <v>19</v>
      </c>
      <c r="K13554" s="33">
        <v>86</v>
      </c>
      <c r="L13554" s="37">
        <v>787</v>
      </c>
      <c r="N13554" s="33">
        <v>20</v>
      </c>
      <c r="O13554" s="37">
        <v>787</v>
      </c>
    </row>
    <row r="13555" spans="3:15" x14ac:dyDescent="0.25">
      <c r="C13555" s="1">
        <v>1</v>
      </c>
      <c r="D13555" s="1">
        <v>1</v>
      </c>
      <c r="E13555" s="1">
        <v>1</v>
      </c>
      <c r="F13555" s="16">
        <v>13546</v>
      </c>
      <c r="G13555" s="17" t="s">
        <v>3181</v>
      </c>
      <c r="H13555" s="18" t="s">
        <v>19</v>
      </c>
      <c r="K13555" s="32">
        <v>81</v>
      </c>
      <c r="L13555" s="36">
        <v>787</v>
      </c>
      <c r="N13555" s="32">
        <v>21</v>
      </c>
      <c r="O13555" s="36">
        <v>787</v>
      </c>
    </row>
    <row r="13556" spans="3:15" x14ac:dyDescent="0.25">
      <c r="C13556" s="1">
        <v>1</v>
      </c>
      <c r="D13556" s="1">
        <v>1</v>
      </c>
      <c r="E13556" s="1">
        <v>1</v>
      </c>
      <c r="F13556" s="19">
        <v>13547</v>
      </c>
      <c r="G13556" s="20" t="s">
        <v>3181</v>
      </c>
      <c r="H13556" s="21" t="s">
        <v>18</v>
      </c>
      <c r="K13556" s="33">
        <v>71</v>
      </c>
      <c r="L13556" s="37">
        <v>787</v>
      </c>
      <c r="N13556" s="33">
        <v>26</v>
      </c>
      <c r="O13556" s="37">
        <v>787</v>
      </c>
    </row>
    <row r="13557" spans="3:15" x14ac:dyDescent="0.25">
      <c r="C13557" s="1">
        <v>1</v>
      </c>
      <c r="D13557" s="1">
        <v>1</v>
      </c>
      <c r="E13557" s="1">
        <v>1</v>
      </c>
      <c r="F13557" s="16">
        <v>13548</v>
      </c>
      <c r="G13557" s="17" t="s">
        <v>3181</v>
      </c>
      <c r="H13557" s="18" t="s">
        <v>19</v>
      </c>
      <c r="K13557" s="32">
        <v>50</v>
      </c>
      <c r="L13557" s="36">
        <v>787</v>
      </c>
      <c r="N13557" s="32">
        <v>13</v>
      </c>
      <c r="O13557" s="36">
        <v>787</v>
      </c>
    </row>
    <row r="13558" spans="3:15" x14ac:dyDescent="0.25">
      <c r="C13558" s="1">
        <v>1</v>
      </c>
      <c r="D13558" s="1">
        <v>1</v>
      </c>
      <c r="E13558" s="1">
        <v>1</v>
      </c>
      <c r="F13558" s="19">
        <v>13549</v>
      </c>
      <c r="G13558" s="20" t="s">
        <v>3182</v>
      </c>
      <c r="H13558" s="21" t="s">
        <v>19</v>
      </c>
      <c r="K13558" s="33">
        <v>99</v>
      </c>
      <c r="L13558" s="37">
        <v>788</v>
      </c>
      <c r="N13558" s="33">
        <v>19</v>
      </c>
      <c r="O13558" s="37">
        <v>788</v>
      </c>
    </row>
    <row r="13559" spans="3:15" x14ac:dyDescent="0.25">
      <c r="C13559" s="1">
        <v>1</v>
      </c>
      <c r="D13559" s="1">
        <v>1</v>
      </c>
      <c r="E13559" s="1">
        <v>1</v>
      </c>
      <c r="F13559" s="16">
        <v>13550</v>
      </c>
      <c r="G13559" s="17" t="s">
        <v>3181</v>
      </c>
      <c r="H13559" s="18" t="s">
        <v>18</v>
      </c>
      <c r="K13559" s="32">
        <v>93</v>
      </c>
      <c r="L13559" s="36">
        <v>788</v>
      </c>
      <c r="N13559" s="32">
        <v>19</v>
      </c>
      <c r="O13559" s="36">
        <v>788</v>
      </c>
    </row>
    <row r="13560" spans="3:15" x14ac:dyDescent="0.25">
      <c r="C13560" s="1">
        <v>1</v>
      </c>
      <c r="D13560" s="1">
        <v>1</v>
      </c>
      <c r="E13560" s="1">
        <v>1</v>
      </c>
      <c r="F13560" s="19">
        <v>13551</v>
      </c>
      <c r="G13560" s="20" t="s">
        <v>3264</v>
      </c>
      <c r="H13560" s="21" t="s">
        <v>19</v>
      </c>
      <c r="K13560" s="33">
        <v>79</v>
      </c>
      <c r="L13560" s="37">
        <v>788</v>
      </c>
      <c r="N13560" s="33">
        <v>13</v>
      </c>
      <c r="O13560" s="37">
        <v>788</v>
      </c>
    </row>
    <row r="13561" spans="3:15" x14ac:dyDescent="0.25">
      <c r="C13561" s="1">
        <v>1</v>
      </c>
      <c r="D13561" s="1">
        <v>1</v>
      </c>
      <c r="E13561" s="1">
        <v>1</v>
      </c>
      <c r="F13561" s="16">
        <v>13552</v>
      </c>
      <c r="G13561" s="17" t="s">
        <v>3264</v>
      </c>
      <c r="H13561" s="18" t="s">
        <v>19</v>
      </c>
      <c r="K13561" s="32">
        <v>81</v>
      </c>
      <c r="L13561" s="36">
        <v>788</v>
      </c>
      <c r="N13561" s="32">
        <v>14</v>
      </c>
      <c r="O13561" s="36">
        <v>788</v>
      </c>
    </row>
    <row r="13562" spans="3:15" x14ac:dyDescent="0.25">
      <c r="C13562" s="1">
        <v>1</v>
      </c>
      <c r="D13562" s="1">
        <v>1</v>
      </c>
      <c r="E13562" s="1">
        <v>1</v>
      </c>
      <c r="F13562" s="19">
        <v>13553</v>
      </c>
      <c r="G13562" s="20" t="s">
        <v>3264</v>
      </c>
      <c r="H13562" s="21" t="s">
        <v>18</v>
      </c>
      <c r="K13562" s="33">
        <v>62</v>
      </c>
      <c r="L13562" s="37">
        <v>788</v>
      </c>
      <c r="N13562" s="33">
        <v>17</v>
      </c>
      <c r="O13562" s="37">
        <v>788</v>
      </c>
    </row>
    <row r="13563" spans="3:15" x14ac:dyDescent="0.25">
      <c r="C13563" s="1">
        <v>1</v>
      </c>
      <c r="D13563" s="1">
        <v>1</v>
      </c>
      <c r="E13563" s="1">
        <v>1</v>
      </c>
      <c r="F13563" s="16">
        <v>13554</v>
      </c>
      <c r="G13563" s="17" t="s">
        <v>3182</v>
      </c>
      <c r="H13563" s="18" t="s">
        <v>18</v>
      </c>
      <c r="K13563" s="32">
        <v>71</v>
      </c>
      <c r="L13563" s="36">
        <v>788</v>
      </c>
      <c r="N13563" s="32">
        <v>17</v>
      </c>
      <c r="O13563" s="36">
        <v>788</v>
      </c>
    </row>
    <row r="13564" spans="3:15" x14ac:dyDescent="0.25">
      <c r="C13564" s="1">
        <v>1</v>
      </c>
      <c r="D13564" s="1">
        <v>1</v>
      </c>
      <c r="E13564" s="1">
        <v>1</v>
      </c>
      <c r="F13564" s="19">
        <v>13555</v>
      </c>
      <c r="G13564" s="20" t="s">
        <v>3182</v>
      </c>
      <c r="H13564" s="21" t="s">
        <v>18</v>
      </c>
      <c r="K13564" s="33">
        <v>72</v>
      </c>
      <c r="L13564" s="37">
        <v>788</v>
      </c>
      <c r="N13564" s="33">
        <v>22</v>
      </c>
      <c r="O13564" s="37">
        <v>788</v>
      </c>
    </row>
    <row r="13565" spans="3:15" x14ac:dyDescent="0.25">
      <c r="C13565" s="1">
        <v>1</v>
      </c>
      <c r="D13565" s="1">
        <v>1</v>
      </c>
      <c r="E13565" s="1">
        <v>1</v>
      </c>
      <c r="F13565" s="16">
        <v>13556</v>
      </c>
      <c r="G13565" s="17" t="s">
        <v>3264</v>
      </c>
      <c r="H13565" s="18" t="s">
        <v>18</v>
      </c>
      <c r="K13565" s="32">
        <v>93</v>
      </c>
      <c r="L13565" s="36">
        <v>789</v>
      </c>
      <c r="N13565" s="32">
        <v>13</v>
      </c>
      <c r="O13565" s="36">
        <v>789</v>
      </c>
    </row>
    <row r="13566" spans="3:15" x14ac:dyDescent="0.25">
      <c r="C13566" s="1">
        <v>1</v>
      </c>
      <c r="D13566" s="1">
        <v>1</v>
      </c>
      <c r="E13566" s="1">
        <v>1</v>
      </c>
      <c r="F13566" s="19">
        <v>13557</v>
      </c>
      <c r="G13566" s="20" t="s">
        <v>3264</v>
      </c>
      <c r="H13566" s="21" t="s">
        <v>19</v>
      </c>
      <c r="K13566" s="33">
        <v>103</v>
      </c>
      <c r="L13566" s="37">
        <v>789</v>
      </c>
      <c r="N13566" s="33">
        <v>29</v>
      </c>
      <c r="O13566" s="37">
        <v>789</v>
      </c>
    </row>
    <row r="13567" spans="3:15" x14ac:dyDescent="0.25">
      <c r="C13567" s="1">
        <v>1</v>
      </c>
      <c r="D13567" s="1">
        <v>1</v>
      </c>
      <c r="E13567" s="1">
        <v>1</v>
      </c>
      <c r="F13567" s="16">
        <v>13558</v>
      </c>
      <c r="G13567" s="17" t="s">
        <v>3264</v>
      </c>
      <c r="H13567" s="18" t="s">
        <v>18</v>
      </c>
      <c r="K13567" s="32">
        <v>107</v>
      </c>
      <c r="L13567" s="36">
        <v>789</v>
      </c>
      <c r="N13567" s="32">
        <v>28</v>
      </c>
      <c r="O13567" s="36">
        <v>789</v>
      </c>
    </row>
    <row r="13568" spans="3:15" x14ac:dyDescent="0.25">
      <c r="C13568" s="1">
        <v>1</v>
      </c>
      <c r="D13568" s="1">
        <v>1</v>
      </c>
      <c r="E13568" s="1">
        <v>1</v>
      </c>
      <c r="F13568" s="19">
        <v>13559</v>
      </c>
      <c r="G13568" s="20" t="s">
        <v>3264</v>
      </c>
      <c r="H13568" s="21" t="s">
        <v>18</v>
      </c>
      <c r="K13568" s="33">
        <v>75</v>
      </c>
      <c r="L13568" s="37">
        <v>789</v>
      </c>
      <c r="N13568" s="33">
        <v>14</v>
      </c>
      <c r="O13568" s="37">
        <v>789</v>
      </c>
    </row>
    <row r="13569" spans="3:15" x14ac:dyDescent="0.25">
      <c r="C13569" s="1">
        <v>1</v>
      </c>
      <c r="D13569" s="1">
        <v>1</v>
      </c>
      <c r="E13569" s="1">
        <v>1</v>
      </c>
      <c r="F13569" s="16">
        <v>13560</v>
      </c>
      <c r="G13569" s="17" t="s">
        <v>3181</v>
      </c>
      <c r="H13569" s="18" t="s">
        <v>18</v>
      </c>
      <c r="K13569" s="32">
        <v>83</v>
      </c>
      <c r="L13569" s="36">
        <v>789</v>
      </c>
      <c r="N13569" s="32">
        <v>20</v>
      </c>
      <c r="O13569" s="36">
        <v>789</v>
      </c>
    </row>
    <row r="13570" spans="3:15" x14ac:dyDescent="0.25">
      <c r="C13570" s="1">
        <v>1</v>
      </c>
      <c r="D13570" s="1">
        <v>1</v>
      </c>
      <c r="E13570" s="1">
        <v>1</v>
      </c>
      <c r="F13570" s="19">
        <v>13561</v>
      </c>
      <c r="G13570" s="20" t="s">
        <v>3264</v>
      </c>
      <c r="H13570" s="21" t="s">
        <v>19</v>
      </c>
      <c r="K13570" s="33">
        <v>81</v>
      </c>
      <c r="L13570" s="37">
        <v>789</v>
      </c>
      <c r="N13570" s="33">
        <v>18</v>
      </c>
      <c r="O13570" s="37">
        <v>789</v>
      </c>
    </row>
    <row r="13571" spans="3:15" x14ac:dyDescent="0.25">
      <c r="C13571" s="1">
        <v>1</v>
      </c>
      <c r="D13571" s="1">
        <v>1</v>
      </c>
      <c r="E13571" s="1">
        <v>1</v>
      </c>
      <c r="F13571" s="16">
        <v>13562</v>
      </c>
      <c r="G13571" s="17" t="s">
        <v>3264</v>
      </c>
      <c r="H13571" s="18" t="s">
        <v>19</v>
      </c>
      <c r="K13571" s="32">
        <v>84</v>
      </c>
      <c r="L13571" s="36">
        <v>789</v>
      </c>
      <c r="N13571" s="32">
        <v>16</v>
      </c>
      <c r="O13571" s="36">
        <v>789</v>
      </c>
    </row>
    <row r="13572" spans="3:15" x14ac:dyDescent="0.25">
      <c r="C13572" s="1">
        <v>1</v>
      </c>
      <c r="D13572" s="1">
        <v>1</v>
      </c>
      <c r="E13572" s="1">
        <v>1</v>
      </c>
      <c r="F13572" s="19">
        <v>13563</v>
      </c>
      <c r="G13572" s="20" t="s">
        <v>3264</v>
      </c>
      <c r="H13572" s="21" t="s">
        <v>19</v>
      </c>
      <c r="K13572" s="33">
        <v>66</v>
      </c>
      <c r="L13572" s="37">
        <v>789</v>
      </c>
      <c r="N13572" s="33">
        <v>13</v>
      </c>
      <c r="O13572" s="37">
        <v>789</v>
      </c>
    </row>
    <row r="13573" spans="3:15" x14ac:dyDescent="0.25">
      <c r="C13573" s="1">
        <v>1</v>
      </c>
      <c r="D13573" s="1">
        <v>1</v>
      </c>
      <c r="E13573" s="1">
        <v>1</v>
      </c>
      <c r="F13573" s="16">
        <v>13564</v>
      </c>
      <c r="G13573" s="17" t="s">
        <v>3264</v>
      </c>
      <c r="H13573" s="18" t="s">
        <v>19</v>
      </c>
      <c r="K13573" s="32">
        <v>70</v>
      </c>
      <c r="L13573" s="36">
        <v>789</v>
      </c>
      <c r="N13573" s="32">
        <v>18</v>
      </c>
      <c r="O13573" s="36">
        <v>789</v>
      </c>
    </row>
    <row r="13574" spans="3:15" x14ac:dyDescent="0.25">
      <c r="C13574" s="1">
        <v>1</v>
      </c>
      <c r="D13574" s="1">
        <v>1</v>
      </c>
      <c r="E13574" s="1">
        <v>1</v>
      </c>
      <c r="F13574" s="19">
        <v>13565</v>
      </c>
      <c r="G13574" s="20" t="s">
        <v>3181</v>
      </c>
      <c r="H13574" s="21" t="s">
        <v>19</v>
      </c>
      <c r="K13574" s="33">
        <v>76</v>
      </c>
      <c r="L13574" s="37">
        <v>789</v>
      </c>
      <c r="N13574" s="33">
        <v>17</v>
      </c>
      <c r="O13574" s="37">
        <v>789</v>
      </c>
    </row>
    <row r="13575" spans="3:15" x14ac:dyDescent="0.25">
      <c r="C13575" s="1">
        <v>1</v>
      </c>
      <c r="D13575" s="1">
        <v>1</v>
      </c>
      <c r="E13575" s="1">
        <v>1</v>
      </c>
      <c r="F13575" s="16">
        <v>13566</v>
      </c>
      <c r="G13575" s="17" t="s">
        <v>3264</v>
      </c>
      <c r="H13575" s="18" t="s">
        <v>18</v>
      </c>
      <c r="K13575" s="32">
        <v>76</v>
      </c>
      <c r="L13575" s="36">
        <v>789</v>
      </c>
      <c r="N13575" s="32">
        <v>12</v>
      </c>
      <c r="O13575" s="36">
        <v>789</v>
      </c>
    </row>
    <row r="13576" spans="3:15" x14ac:dyDescent="0.25">
      <c r="C13576" s="1">
        <v>1</v>
      </c>
      <c r="D13576" s="1">
        <v>1</v>
      </c>
      <c r="E13576" s="1">
        <v>1</v>
      </c>
      <c r="F13576" s="19">
        <v>13567</v>
      </c>
      <c r="G13576" s="20" t="s">
        <v>3181</v>
      </c>
      <c r="H13576" s="21" t="s">
        <v>18</v>
      </c>
      <c r="K13576" s="33">
        <v>53</v>
      </c>
      <c r="L13576" s="37">
        <v>789</v>
      </c>
      <c r="N13576" s="33">
        <v>8</v>
      </c>
      <c r="O13576" s="37">
        <v>789</v>
      </c>
    </row>
    <row r="13577" spans="3:15" x14ac:dyDescent="0.25">
      <c r="C13577" s="1">
        <v>1</v>
      </c>
      <c r="D13577" s="1">
        <v>1</v>
      </c>
      <c r="E13577" s="1">
        <v>1</v>
      </c>
      <c r="F13577" s="16">
        <v>13568</v>
      </c>
      <c r="G13577" s="17" t="s">
        <v>3264</v>
      </c>
      <c r="H13577" s="18" t="s">
        <v>19</v>
      </c>
      <c r="K13577" s="32">
        <v>67</v>
      </c>
      <c r="L13577" s="36">
        <v>789</v>
      </c>
      <c r="N13577" s="32">
        <v>12</v>
      </c>
      <c r="O13577" s="36">
        <v>789</v>
      </c>
    </row>
    <row r="13578" spans="3:15" x14ac:dyDescent="0.25">
      <c r="C13578" s="1">
        <v>1</v>
      </c>
      <c r="D13578" s="1">
        <v>1</v>
      </c>
      <c r="E13578" s="1">
        <v>1</v>
      </c>
      <c r="F13578" s="19">
        <v>13569</v>
      </c>
      <c r="G13578" s="20" t="s">
        <v>3264</v>
      </c>
      <c r="H13578" s="21" t="s">
        <v>19</v>
      </c>
      <c r="K13578" s="33">
        <v>98</v>
      </c>
      <c r="L13578" s="37">
        <v>790</v>
      </c>
      <c r="N13578" s="33">
        <v>26</v>
      </c>
      <c r="O13578" s="37">
        <v>790</v>
      </c>
    </row>
    <row r="13579" spans="3:15" x14ac:dyDescent="0.25">
      <c r="C13579" s="1">
        <v>1</v>
      </c>
      <c r="D13579" s="1">
        <v>1</v>
      </c>
      <c r="E13579" s="1">
        <v>1</v>
      </c>
      <c r="F13579" s="16">
        <v>13570</v>
      </c>
      <c r="G13579" s="17" t="s">
        <v>3181</v>
      </c>
      <c r="H13579" s="18" t="s">
        <v>18</v>
      </c>
      <c r="K13579" s="32">
        <v>88</v>
      </c>
      <c r="L13579" s="36">
        <v>790</v>
      </c>
      <c r="N13579" s="32">
        <v>12</v>
      </c>
      <c r="O13579" s="36">
        <v>790</v>
      </c>
    </row>
    <row r="13580" spans="3:15" x14ac:dyDescent="0.25">
      <c r="C13580" s="1">
        <v>1</v>
      </c>
      <c r="D13580" s="1">
        <v>1</v>
      </c>
      <c r="E13580" s="1">
        <v>1</v>
      </c>
      <c r="F13580" s="19">
        <v>13571</v>
      </c>
      <c r="G13580" s="20" t="s">
        <v>3264</v>
      </c>
      <c r="H13580" s="21" t="s">
        <v>18</v>
      </c>
      <c r="K13580" s="33">
        <v>89</v>
      </c>
      <c r="L13580" s="37">
        <v>790</v>
      </c>
      <c r="N13580" s="33">
        <v>23</v>
      </c>
      <c r="O13580" s="37">
        <v>790</v>
      </c>
    </row>
    <row r="13581" spans="3:15" x14ac:dyDescent="0.25">
      <c r="C13581" s="1">
        <v>1</v>
      </c>
      <c r="D13581" s="1">
        <v>1</v>
      </c>
      <c r="E13581" s="1">
        <v>1</v>
      </c>
      <c r="F13581" s="16">
        <v>13572</v>
      </c>
      <c r="G13581" s="17" t="s">
        <v>3264</v>
      </c>
      <c r="H13581" s="18" t="s">
        <v>18</v>
      </c>
      <c r="K13581" s="32">
        <v>77</v>
      </c>
      <c r="L13581" s="36">
        <v>790</v>
      </c>
      <c r="N13581" s="32">
        <v>9</v>
      </c>
      <c r="O13581" s="36">
        <v>790</v>
      </c>
    </row>
    <row r="13582" spans="3:15" x14ac:dyDescent="0.25">
      <c r="C13582" s="1">
        <v>1</v>
      </c>
      <c r="D13582" s="1">
        <v>1</v>
      </c>
      <c r="E13582" s="1">
        <v>1</v>
      </c>
      <c r="F13582" s="19">
        <v>13573</v>
      </c>
      <c r="G13582" s="20" t="s">
        <v>3182</v>
      </c>
      <c r="H13582" s="21" t="s">
        <v>18</v>
      </c>
      <c r="K13582" s="33">
        <v>85</v>
      </c>
      <c r="L13582" s="37">
        <v>790</v>
      </c>
      <c r="N13582" s="33">
        <v>23</v>
      </c>
      <c r="O13582" s="37">
        <v>790</v>
      </c>
    </row>
    <row r="13583" spans="3:15" x14ac:dyDescent="0.25">
      <c r="C13583" s="1">
        <v>1</v>
      </c>
      <c r="D13583" s="1">
        <v>1</v>
      </c>
      <c r="E13583" s="1">
        <v>1</v>
      </c>
      <c r="F13583" s="16">
        <v>13574</v>
      </c>
      <c r="G13583" s="17" t="s">
        <v>3264</v>
      </c>
      <c r="H13583" s="18" t="s">
        <v>18</v>
      </c>
      <c r="K13583" s="32">
        <v>71</v>
      </c>
      <c r="L13583" s="36">
        <v>790</v>
      </c>
      <c r="N13583" s="32">
        <v>19</v>
      </c>
      <c r="O13583" s="36">
        <v>790</v>
      </c>
    </row>
    <row r="13584" spans="3:15" x14ac:dyDescent="0.25">
      <c r="C13584" s="1">
        <v>1</v>
      </c>
      <c r="D13584" s="1">
        <v>1</v>
      </c>
      <c r="E13584" s="1">
        <v>1</v>
      </c>
      <c r="F13584" s="19">
        <v>13575</v>
      </c>
      <c r="G13584" s="20" t="s">
        <v>3264</v>
      </c>
      <c r="H13584" s="21" t="s">
        <v>19</v>
      </c>
      <c r="K13584" s="33">
        <v>79</v>
      </c>
      <c r="L13584" s="37">
        <v>790</v>
      </c>
      <c r="N13584" s="33">
        <v>30</v>
      </c>
      <c r="O13584" s="37">
        <v>790</v>
      </c>
    </row>
    <row r="13585" spans="3:15" x14ac:dyDescent="0.25">
      <c r="C13585" s="1">
        <v>1</v>
      </c>
      <c r="D13585" s="1">
        <v>1</v>
      </c>
      <c r="E13585" s="1">
        <v>1</v>
      </c>
      <c r="F13585" s="16">
        <v>13576</v>
      </c>
      <c r="G13585" s="17" t="s">
        <v>3264</v>
      </c>
      <c r="H13585" s="18" t="s">
        <v>18</v>
      </c>
      <c r="K13585" s="32">
        <v>60</v>
      </c>
      <c r="L13585" s="36">
        <v>790</v>
      </c>
      <c r="N13585" s="32">
        <v>12</v>
      </c>
      <c r="O13585" s="36">
        <v>790</v>
      </c>
    </row>
    <row r="13586" spans="3:15" x14ac:dyDescent="0.25">
      <c r="C13586" s="1">
        <v>1</v>
      </c>
      <c r="D13586" s="1">
        <v>1</v>
      </c>
      <c r="E13586" s="1">
        <v>1</v>
      </c>
      <c r="F13586" s="19">
        <v>13577</v>
      </c>
      <c r="G13586" s="20" t="s">
        <v>3264</v>
      </c>
      <c r="H13586" s="21" t="s">
        <v>18</v>
      </c>
      <c r="K13586" s="33">
        <v>94</v>
      </c>
      <c r="L13586" s="37">
        <v>791</v>
      </c>
      <c r="N13586" s="33">
        <v>16</v>
      </c>
      <c r="O13586" s="37">
        <v>791</v>
      </c>
    </row>
    <row r="13587" spans="3:15" x14ac:dyDescent="0.25">
      <c r="C13587" s="1">
        <v>1</v>
      </c>
      <c r="D13587" s="1">
        <v>1</v>
      </c>
      <c r="E13587" s="1">
        <v>1</v>
      </c>
      <c r="F13587" s="16">
        <v>13578</v>
      </c>
      <c r="G13587" s="17" t="s">
        <v>3182</v>
      </c>
      <c r="H13587" s="18" t="s">
        <v>18</v>
      </c>
      <c r="K13587" s="32">
        <v>100</v>
      </c>
      <c r="L13587" s="36">
        <v>791</v>
      </c>
      <c r="N13587" s="32">
        <v>27</v>
      </c>
      <c r="O13587" s="36">
        <v>791</v>
      </c>
    </row>
    <row r="13588" spans="3:15" x14ac:dyDescent="0.25">
      <c r="C13588" s="1">
        <v>1</v>
      </c>
      <c r="D13588" s="1">
        <v>1</v>
      </c>
      <c r="E13588" s="1">
        <v>1</v>
      </c>
      <c r="F13588" s="19">
        <v>13579</v>
      </c>
      <c r="G13588" s="20" t="s">
        <v>3264</v>
      </c>
      <c r="H13588" s="21" t="s">
        <v>18</v>
      </c>
      <c r="K13588" s="33">
        <v>102</v>
      </c>
      <c r="L13588" s="37">
        <v>791</v>
      </c>
      <c r="N13588" s="33">
        <v>27</v>
      </c>
      <c r="O13588" s="37">
        <v>791</v>
      </c>
    </row>
    <row r="13589" spans="3:15" x14ac:dyDescent="0.25">
      <c r="C13589" s="1">
        <v>1</v>
      </c>
      <c r="D13589" s="1">
        <v>1</v>
      </c>
      <c r="E13589" s="1">
        <v>1</v>
      </c>
      <c r="F13589" s="16">
        <v>13580</v>
      </c>
      <c r="G13589" s="17" t="s">
        <v>3181</v>
      </c>
      <c r="H13589" s="18" t="s">
        <v>18</v>
      </c>
      <c r="K13589" s="32">
        <v>92</v>
      </c>
      <c r="L13589" s="36">
        <v>791</v>
      </c>
      <c r="N13589" s="32">
        <v>21</v>
      </c>
      <c r="O13589" s="36">
        <v>791</v>
      </c>
    </row>
    <row r="13590" spans="3:15" x14ac:dyDescent="0.25">
      <c r="C13590" s="1">
        <v>1</v>
      </c>
      <c r="D13590" s="1">
        <v>1</v>
      </c>
      <c r="E13590" s="1">
        <v>1</v>
      </c>
      <c r="F13590" s="19">
        <v>13581</v>
      </c>
      <c r="G13590" s="20" t="s">
        <v>3264</v>
      </c>
      <c r="H13590" s="21" t="s">
        <v>18</v>
      </c>
      <c r="K13590" s="33">
        <v>100</v>
      </c>
      <c r="L13590" s="37">
        <v>791</v>
      </c>
      <c r="N13590" s="33">
        <v>20</v>
      </c>
      <c r="O13590" s="37">
        <v>791</v>
      </c>
    </row>
    <row r="13591" spans="3:15" x14ac:dyDescent="0.25">
      <c r="C13591" s="1">
        <v>1</v>
      </c>
      <c r="D13591" s="1">
        <v>1</v>
      </c>
      <c r="E13591" s="1">
        <v>1</v>
      </c>
      <c r="F13591" s="16">
        <v>13582</v>
      </c>
      <c r="G13591" s="17" t="s">
        <v>3264</v>
      </c>
      <c r="H13591" s="18" t="s">
        <v>18</v>
      </c>
      <c r="K13591" s="32">
        <v>65</v>
      </c>
      <c r="L13591" s="36">
        <v>791</v>
      </c>
      <c r="N13591" s="32">
        <v>15</v>
      </c>
      <c r="O13591" s="36">
        <v>791</v>
      </c>
    </row>
    <row r="13592" spans="3:15" x14ac:dyDescent="0.25">
      <c r="C13592" s="1">
        <v>1</v>
      </c>
      <c r="D13592" s="1">
        <v>1</v>
      </c>
      <c r="E13592" s="1">
        <v>1</v>
      </c>
      <c r="F13592" s="19">
        <v>13583</v>
      </c>
      <c r="G13592" s="20" t="s">
        <v>3182</v>
      </c>
      <c r="H13592" s="21" t="s">
        <v>19</v>
      </c>
      <c r="K13592" s="33">
        <v>86</v>
      </c>
      <c r="L13592" s="37">
        <v>791</v>
      </c>
      <c r="N13592" s="33">
        <v>18</v>
      </c>
      <c r="O13592" s="37">
        <v>791</v>
      </c>
    </row>
    <row r="13593" spans="3:15" x14ac:dyDescent="0.25">
      <c r="C13593" s="1">
        <v>1</v>
      </c>
      <c r="D13593" s="1">
        <v>1</v>
      </c>
      <c r="E13593" s="1">
        <v>1</v>
      </c>
      <c r="F13593" s="16">
        <v>13584</v>
      </c>
      <c r="G13593" s="17" t="s">
        <v>3182</v>
      </c>
      <c r="H13593" s="18" t="s">
        <v>19</v>
      </c>
      <c r="K13593" s="32">
        <v>79</v>
      </c>
      <c r="L13593" s="36">
        <v>791</v>
      </c>
      <c r="N13593" s="32">
        <v>24</v>
      </c>
      <c r="O13593" s="36">
        <v>791</v>
      </c>
    </row>
    <row r="13594" spans="3:15" x14ac:dyDescent="0.25">
      <c r="C13594" s="1">
        <v>1</v>
      </c>
      <c r="D13594" s="1">
        <v>1</v>
      </c>
      <c r="E13594" s="1">
        <v>1</v>
      </c>
      <c r="F13594" s="19">
        <v>13585</v>
      </c>
      <c r="G13594" s="20" t="s">
        <v>3264</v>
      </c>
      <c r="H13594" s="21" t="s">
        <v>18</v>
      </c>
      <c r="K13594" s="33">
        <v>60</v>
      </c>
      <c r="L13594" s="37">
        <v>791</v>
      </c>
      <c r="N13594" s="33">
        <v>18</v>
      </c>
      <c r="O13594" s="37">
        <v>791</v>
      </c>
    </row>
    <row r="13595" spans="3:15" x14ac:dyDescent="0.25">
      <c r="C13595" s="1">
        <v>1</v>
      </c>
      <c r="D13595" s="1">
        <v>1</v>
      </c>
      <c r="E13595" s="1">
        <v>1</v>
      </c>
      <c r="F13595" s="16">
        <v>13586</v>
      </c>
      <c r="G13595" s="17" t="s">
        <v>3264</v>
      </c>
      <c r="H13595" s="18" t="s">
        <v>18</v>
      </c>
      <c r="K13595" s="32">
        <v>66</v>
      </c>
      <c r="L13595" s="36">
        <v>791</v>
      </c>
      <c r="N13595" s="32">
        <v>15</v>
      </c>
      <c r="O13595" s="36">
        <v>791</v>
      </c>
    </row>
    <row r="13596" spans="3:15" x14ac:dyDescent="0.25">
      <c r="C13596" s="1">
        <v>1</v>
      </c>
      <c r="D13596" s="1">
        <v>1</v>
      </c>
      <c r="E13596" s="1">
        <v>1</v>
      </c>
      <c r="F13596" s="19">
        <v>13587</v>
      </c>
      <c r="G13596" s="20" t="s">
        <v>3264</v>
      </c>
      <c r="H13596" s="21" t="s">
        <v>18</v>
      </c>
      <c r="K13596" s="33">
        <v>104</v>
      </c>
      <c r="L13596" s="37">
        <v>792</v>
      </c>
      <c r="N13596" s="33">
        <v>26</v>
      </c>
      <c r="O13596" s="37">
        <v>792</v>
      </c>
    </row>
    <row r="13597" spans="3:15" x14ac:dyDescent="0.25">
      <c r="C13597" s="1">
        <v>1</v>
      </c>
      <c r="D13597" s="1">
        <v>1</v>
      </c>
      <c r="E13597" s="1">
        <v>1</v>
      </c>
      <c r="F13597" s="16">
        <v>13588</v>
      </c>
      <c r="G13597" s="17" t="s">
        <v>3264</v>
      </c>
      <c r="H13597" s="18" t="s">
        <v>19</v>
      </c>
      <c r="K13597" s="32">
        <v>82</v>
      </c>
      <c r="L13597" s="36">
        <v>792</v>
      </c>
      <c r="N13597" s="32">
        <v>25</v>
      </c>
      <c r="O13597" s="36">
        <v>792</v>
      </c>
    </row>
    <row r="13598" spans="3:15" x14ac:dyDescent="0.25">
      <c r="C13598" s="1">
        <v>1</v>
      </c>
      <c r="D13598" s="1">
        <v>1</v>
      </c>
      <c r="E13598" s="1">
        <v>1</v>
      </c>
      <c r="F13598" s="19">
        <v>13589</v>
      </c>
      <c r="G13598" s="20" t="s">
        <v>3182</v>
      </c>
      <c r="H13598" s="21" t="s">
        <v>19</v>
      </c>
      <c r="K13598" s="33">
        <v>90</v>
      </c>
      <c r="L13598" s="37">
        <v>792</v>
      </c>
      <c r="N13598" s="33">
        <v>23</v>
      </c>
      <c r="O13598" s="37">
        <v>792</v>
      </c>
    </row>
    <row r="13599" spans="3:15" x14ac:dyDescent="0.25">
      <c r="C13599" s="1">
        <v>1</v>
      </c>
      <c r="D13599" s="1">
        <v>1</v>
      </c>
      <c r="E13599" s="1">
        <v>1</v>
      </c>
      <c r="F13599" s="16">
        <v>13590</v>
      </c>
      <c r="G13599" s="17" t="s">
        <v>3181</v>
      </c>
      <c r="H13599" s="18" t="s">
        <v>18</v>
      </c>
      <c r="K13599" s="32">
        <v>93</v>
      </c>
      <c r="L13599" s="36">
        <v>792</v>
      </c>
      <c r="N13599" s="32">
        <v>18</v>
      </c>
      <c r="O13599" s="36">
        <v>792</v>
      </c>
    </row>
    <row r="13600" spans="3:15" x14ac:dyDescent="0.25">
      <c r="C13600" s="1">
        <v>1</v>
      </c>
      <c r="D13600" s="1">
        <v>1</v>
      </c>
      <c r="E13600" s="1">
        <v>1</v>
      </c>
      <c r="F13600" s="19">
        <v>13591</v>
      </c>
      <c r="G13600" s="20" t="s">
        <v>3264</v>
      </c>
      <c r="H13600" s="21" t="s">
        <v>18</v>
      </c>
      <c r="K13600" s="33">
        <v>93</v>
      </c>
      <c r="L13600" s="37">
        <v>792</v>
      </c>
      <c r="N13600" s="33">
        <v>27</v>
      </c>
      <c r="O13600" s="37">
        <v>792</v>
      </c>
    </row>
    <row r="13601" spans="3:15" x14ac:dyDescent="0.25">
      <c r="C13601" s="1">
        <v>1</v>
      </c>
      <c r="D13601" s="1">
        <v>1</v>
      </c>
      <c r="E13601" s="1">
        <v>1</v>
      </c>
      <c r="F13601" s="16">
        <v>13592</v>
      </c>
      <c r="G13601" s="17" t="s">
        <v>3264</v>
      </c>
      <c r="H13601" s="18" t="s">
        <v>18</v>
      </c>
      <c r="K13601" s="32">
        <v>87</v>
      </c>
      <c r="L13601" s="36">
        <v>792</v>
      </c>
      <c r="N13601" s="32">
        <v>19</v>
      </c>
      <c r="O13601" s="36">
        <v>792</v>
      </c>
    </row>
    <row r="13602" spans="3:15" x14ac:dyDescent="0.25">
      <c r="C13602" s="1">
        <v>1</v>
      </c>
      <c r="D13602" s="1">
        <v>1</v>
      </c>
      <c r="E13602" s="1">
        <v>1</v>
      </c>
      <c r="F13602" s="19">
        <v>13593</v>
      </c>
      <c r="G13602" s="20" t="s">
        <v>3264</v>
      </c>
      <c r="H13602" s="21" t="s">
        <v>19</v>
      </c>
      <c r="K13602" s="33">
        <v>78</v>
      </c>
      <c r="L13602" s="37">
        <v>792</v>
      </c>
      <c r="N13602" s="33">
        <v>15</v>
      </c>
      <c r="O13602" s="37">
        <v>792</v>
      </c>
    </row>
    <row r="13603" spans="3:15" x14ac:dyDescent="0.25">
      <c r="C13603" s="1">
        <v>1</v>
      </c>
      <c r="D13603" s="1">
        <v>1</v>
      </c>
      <c r="E13603" s="1">
        <v>1</v>
      </c>
      <c r="F13603" s="16">
        <v>13594</v>
      </c>
      <c r="G13603" s="17" t="s">
        <v>3264</v>
      </c>
      <c r="H13603" s="18" t="s">
        <v>18</v>
      </c>
      <c r="K13603" s="32">
        <v>73</v>
      </c>
      <c r="L13603" s="36">
        <v>792</v>
      </c>
      <c r="N13603" s="32">
        <v>15</v>
      </c>
      <c r="O13603" s="36">
        <v>792</v>
      </c>
    </row>
    <row r="13604" spans="3:15" x14ac:dyDescent="0.25">
      <c r="C13604" s="1">
        <v>1</v>
      </c>
      <c r="D13604" s="1">
        <v>1</v>
      </c>
      <c r="E13604" s="1">
        <v>1</v>
      </c>
      <c r="F13604" s="19">
        <v>13595</v>
      </c>
      <c r="G13604" s="20" t="s">
        <v>3181</v>
      </c>
      <c r="H13604" s="21" t="s">
        <v>18</v>
      </c>
      <c r="K13604" s="33">
        <v>72</v>
      </c>
      <c r="L13604" s="37">
        <v>792</v>
      </c>
      <c r="N13604" s="33">
        <v>24</v>
      </c>
      <c r="O13604" s="37">
        <v>792</v>
      </c>
    </row>
    <row r="13605" spans="3:15" x14ac:dyDescent="0.25">
      <c r="C13605" s="1">
        <v>1</v>
      </c>
      <c r="D13605" s="1">
        <v>1</v>
      </c>
      <c r="E13605" s="1">
        <v>1</v>
      </c>
      <c r="F13605" s="16">
        <v>13596</v>
      </c>
      <c r="G13605" s="17" t="s">
        <v>3264</v>
      </c>
      <c r="H13605" s="18" t="s">
        <v>18</v>
      </c>
      <c r="K13605" s="32">
        <v>73</v>
      </c>
      <c r="L13605" s="36">
        <v>792</v>
      </c>
      <c r="N13605" s="32">
        <v>14</v>
      </c>
      <c r="O13605" s="36">
        <v>792</v>
      </c>
    </row>
    <row r="13606" spans="3:15" x14ac:dyDescent="0.25">
      <c r="C13606" s="1">
        <v>1</v>
      </c>
      <c r="D13606" s="1">
        <v>1</v>
      </c>
      <c r="E13606" s="1">
        <v>1</v>
      </c>
      <c r="F13606" s="19">
        <v>13597</v>
      </c>
      <c r="G13606" s="20" t="s">
        <v>3264</v>
      </c>
      <c r="H13606" s="21" t="s">
        <v>19</v>
      </c>
      <c r="K13606" s="33">
        <v>102</v>
      </c>
      <c r="L13606" s="37">
        <v>793</v>
      </c>
      <c r="N13606" s="33">
        <v>22</v>
      </c>
      <c r="O13606" s="37">
        <v>793</v>
      </c>
    </row>
    <row r="13607" spans="3:15" x14ac:dyDescent="0.25">
      <c r="C13607" s="1">
        <v>1</v>
      </c>
      <c r="D13607" s="1">
        <v>1</v>
      </c>
      <c r="E13607" s="1">
        <v>1</v>
      </c>
      <c r="F13607" s="16">
        <v>13598</v>
      </c>
      <c r="G13607" s="17" t="s">
        <v>3264</v>
      </c>
      <c r="H13607" s="18" t="s">
        <v>19</v>
      </c>
      <c r="K13607" s="32">
        <v>95</v>
      </c>
      <c r="L13607" s="36">
        <v>793</v>
      </c>
      <c r="N13607" s="32">
        <v>24</v>
      </c>
      <c r="O13607" s="36">
        <v>793</v>
      </c>
    </row>
    <row r="13608" spans="3:15" x14ac:dyDescent="0.25">
      <c r="C13608" s="1">
        <v>1</v>
      </c>
      <c r="D13608" s="1">
        <v>1</v>
      </c>
      <c r="E13608" s="1">
        <v>1</v>
      </c>
      <c r="F13608" s="19">
        <v>13599</v>
      </c>
      <c r="G13608" s="20" t="s">
        <v>3264</v>
      </c>
      <c r="H13608" s="21" t="s">
        <v>19</v>
      </c>
      <c r="K13608" s="33">
        <v>77</v>
      </c>
      <c r="L13608" s="37">
        <v>793</v>
      </c>
      <c r="N13608" s="33">
        <v>15</v>
      </c>
      <c r="O13608" s="37">
        <v>793</v>
      </c>
    </row>
    <row r="13609" spans="3:15" x14ac:dyDescent="0.25">
      <c r="C13609" s="1">
        <v>1</v>
      </c>
      <c r="D13609" s="1">
        <v>1</v>
      </c>
      <c r="E13609" s="1">
        <v>1</v>
      </c>
      <c r="F13609" s="16">
        <v>13600</v>
      </c>
      <c r="G13609" s="17" t="s">
        <v>3264</v>
      </c>
      <c r="H13609" s="18" t="s">
        <v>18</v>
      </c>
      <c r="K13609" s="32">
        <v>90</v>
      </c>
      <c r="L13609" s="36">
        <v>793</v>
      </c>
      <c r="N13609" s="32">
        <v>15</v>
      </c>
      <c r="O13609" s="36">
        <v>793</v>
      </c>
    </row>
    <row r="13610" spans="3:15" x14ac:dyDescent="0.25">
      <c r="C13610" s="1">
        <v>1</v>
      </c>
      <c r="D13610" s="1">
        <v>1</v>
      </c>
      <c r="E13610" s="1">
        <v>1</v>
      </c>
      <c r="F13610" s="19">
        <v>13601</v>
      </c>
      <c r="G13610" s="20" t="s">
        <v>3181</v>
      </c>
      <c r="H13610" s="21" t="s">
        <v>19</v>
      </c>
      <c r="K13610" s="33">
        <v>100</v>
      </c>
      <c r="L13610" s="37">
        <v>793</v>
      </c>
      <c r="N13610" s="33">
        <v>24</v>
      </c>
      <c r="O13610" s="37">
        <v>793</v>
      </c>
    </row>
    <row r="13611" spans="3:15" x14ac:dyDescent="0.25">
      <c r="C13611" s="1">
        <v>1</v>
      </c>
      <c r="D13611" s="1">
        <v>1</v>
      </c>
      <c r="E13611" s="1">
        <v>1</v>
      </c>
      <c r="F13611" s="16">
        <v>13602</v>
      </c>
      <c r="G13611" s="17" t="s">
        <v>3182</v>
      </c>
      <c r="H13611" s="18" t="s">
        <v>18</v>
      </c>
      <c r="K13611" s="32">
        <v>98</v>
      </c>
      <c r="L13611" s="36">
        <v>793</v>
      </c>
      <c r="N13611" s="32">
        <v>35</v>
      </c>
      <c r="O13611" s="36">
        <v>793</v>
      </c>
    </row>
    <row r="13612" spans="3:15" x14ac:dyDescent="0.25">
      <c r="C13612" s="1">
        <v>1</v>
      </c>
      <c r="D13612" s="1">
        <v>1</v>
      </c>
      <c r="E13612" s="1">
        <v>1</v>
      </c>
      <c r="F13612" s="19">
        <v>13603</v>
      </c>
      <c r="G13612" s="20" t="s">
        <v>3264</v>
      </c>
      <c r="H13612" s="21" t="s">
        <v>18</v>
      </c>
      <c r="K13612" s="33">
        <v>95</v>
      </c>
      <c r="L13612" s="37">
        <v>793</v>
      </c>
      <c r="N13612" s="33">
        <v>28</v>
      </c>
      <c r="O13612" s="37">
        <v>793</v>
      </c>
    </row>
    <row r="13613" spans="3:15" x14ac:dyDescent="0.25">
      <c r="C13613" s="1">
        <v>1</v>
      </c>
      <c r="D13613" s="1">
        <v>1</v>
      </c>
      <c r="E13613" s="1">
        <v>1</v>
      </c>
      <c r="F13613" s="16">
        <v>13604</v>
      </c>
      <c r="G13613" s="17" t="s">
        <v>3182</v>
      </c>
      <c r="H13613" s="18" t="s">
        <v>18</v>
      </c>
      <c r="K13613" s="32">
        <v>77</v>
      </c>
      <c r="L13613" s="36">
        <v>793</v>
      </c>
      <c r="N13613" s="32">
        <v>21</v>
      </c>
      <c r="O13613" s="36">
        <v>793</v>
      </c>
    </row>
    <row r="13614" spans="3:15" x14ac:dyDescent="0.25">
      <c r="C13614" s="1">
        <v>1</v>
      </c>
      <c r="D13614" s="1">
        <v>1</v>
      </c>
      <c r="E13614" s="1">
        <v>1</v>
      </c>
      <c r="F13614" s="19">
        <v>13605</v>
      </c>
      <c r="G13614" s="20" t="s">
        <v>3264</v>
      </c>
      <c r="H13614" s="21" t="s">
        <v>19</v>
      </c>
      <c r="K13614" s="33">
        <v>80</v>
      </c>
      <c r="L13614" s="37">
        <v>793</v>
      </c>
      <c r="N13614" s="33">
        <v>15</v>
      </c>
      <c r="O13614" s="37">
        <v>793</v>
      </c>
    </row>
    <row r="13615" spans="3:15" x14ac:dyDescent="0.25">
      <c r="C13615" s="1">
        <v>1</v>
      </c>
      <c r="D13615" s="1">
        <v>1</v>
      </c>
      <c r="E13615" s="1">
        <v>1</v>
      </c>
      <c r="F13615" s="16">
        <v>13606</v>
      </c>
      <c r="G13615" s="17" t="s">
        <v>3181</v>
      </c>
      <c r="H13615" s="18" t="s">
        <v>19</v>
      </c>
      <c r="K13615" s="32">
        <v>74</v>
      </c>
      <c r="L13615" s="36">
        <v>793</v>
      </c>
      <c r="N13615" s="32">
        <v>8</v>
      </c>
      <c r="O13615" s="36">
        <v>793</v>
      </c>
    </row>
    <row r="13616" spans="3:15" x14ac:dyDescent="0.25">
      <c r="C13616" s="1">
        <v>1</v>
      </c>
      <c r="D13616" s="1">
        <v>1</v>
      </c>
      <c r="E13616" s="1">
        <v>1</v>
      </c>
      <c r="F13616" s="19">
        <v>13607</v>
      </c>
      <c r="G13616" s="20" t="s">
        <v>3264</v>
      </c>
      <c r="H13616" s="21" t="s">
        <v>19</v>
      </c>
      <c r="K13616" s="33">
        <v>75</v>
      </c>
      <c r="L13616" s="37">
        <v>793</v>
      </c>
      <c r="N13616" s="33">
        <v>14</v>
      </c>
      <c r="O13616" s="37">
        <v>793</v>
      </c>
    </row>
    <row r="13617" spans="3:15" x14ac:dyDescent="0.25">
      <c r="C13617" s="1">
        <v>1</v>
      </c>
      <c r="D13617" s="1">
        <v>1</v>
      </c>
      <c r="E13617" s="1">
        <v>1</v>
      </c>
      <c r="F13617" s="16">
        <v>13608</v>
      </c>
      <c r="G13617" s="17" t="s">
        <v>3264</v>
      </c>
      <c r="H13617" s="18" t="s">
        <v>19</v>
      </c>
      <c r="K13617" s="32">
        <v>84</v>
      </c>
      <c r="L13617" s="36">
        <v>793</v>
      </c>
      <c r="N13617" s="32">
        <v>15</v>
      </c>
      <c r="O13617" s="36">
        <v>793</v>
      </c>
    </row>
    <row r="13618" spans="3:15" x14ac:dyDescent="0.25">
      <c r="C13618" s="1">
        <v>1</v>
      </c>
      <c r="D13618" s="1">
        <v>1</v>
      </c>
      <c r="E13618" s="1">
        <v>1</v>
      </c>
      <c r="F13618" s="19">
        <v>13609</v>
      </c>
      <c r="G13618" s="20" t="s">
        <v>3264</v>
      </c>
      <c r="H13618" s="21" t="s">
        <v>18</v>
      </c>
      <c r="K13618" s="33">
        <v>75</v>
      </c>
      <c r="L13618" s="37">
        <v>793</v>
      </c>
      <c r="N13618" s="33">
        <v>22</v>
      </c>
      <c r="O13618" s="37">
        <v>793</v>
      </c>
    </row>
    <row r="13619" spans="3:15" x14ac:dyDescent="0.25">
      <c r="C13619" s="1">
        <v>1</v>
      </c>
      <c r="D13619" s="1">
        <v>1</v>
      </c>
      <c r="E13619" s="1">
        <v>1</v>
      </c>
      <c r="F13619" s="16">
        <v>13610</v>
      </c>
      <c r="G13619" s="17" t="s">
        <v>3264</v>
      </c>
      <c r="H13619" s="18" t="s">
        <v>18</v>
      </c>
      <c r="K13619" s="32">
        <v>102</v>
      </c>
      <c r="L13619" s="36">
        <v>794</v>
      </c>
      <c r="N13619" s="32">
        <v>26</v>
      </c>
      <c r="O13619" s="36">
        <v>794</v>
      </c>
    </row>
    <row r="13620" spans="3:15" x14ac:dyDescent="0.25">
      <c r="C13620" s="1">
        <v>1</v>
      </c>
      <c r="D13620" s="1">
        <v>1</v>
      </c>
      <c r="E13620" s="1">
        <v>1</v>
      </c>
      <c r="F13620" s="19">
        <v>13611</v>
      </c>
      <c r="G13620" s="20" t="s">
        <v>3181</v>
      </c>
      <c r="H13620" s="21" t="s">
        <v>19</v>
      </c>
      <c r="K13620" s="33">
        <v>107</v>
      </c>
      <c r="L13620" s="37">
        <v>794</v>
      </c>
      <c r="N13620" s="33">
        <v>26</v>
      </c>
      <c r="O13620" s="37">
        <v>794</v>
      </c>
    </row>
    <row r="13621" spans="3:15" x14ac:dyDescent="0.25">
      <c r="C13621" s="1">
        <v>1</v>
      </c>
      <c r="D13621" s="1">
        <v>1</v>
      </c>
      <c r="E13621" s="1">
        <v>1</v>
      </c>
      <c r="F13621" s="16">
        <v>13612</v>
      </c>
      <c r="G13621" s="17" t="s">
        <v>3264</v>
      </c>
      <c r="H13621" s="18" t="s">
        <v>19</v>
      </c>
      <c r="K13621" s="32">
        <v>54</v>
      </c>
      <c r="L13621" s="36">
        <v>794</v>
      </c>
      <c r="N13621" s="32">
        <v>16</v>
      </c>
      <c r="O13621" s="36">
        <v>794</v>
      </c>
    </row>
    <row r="13622" spans="3:15" x14ac:dyDescent="0.25">
      <c r="C13622" s="1">
        <v>1</v>
      </c>
      <c r="D13622" s="1">
        <v>1</v>
      </c>
      <c r="E13622" s="1">
        <v>1</v>
      </c>
      <c r="F13622" s="19">
        <v>13613</v>
      </c>
      <c r="G13622" s="20" t="s">
        <v>3264</v>
      </c>
      <c r="H13622" s="21" t="s">
        <v>19</v>
      </c>
      <c r="K13622" s="33">
        <v>86</v>
      </c>
      <c r="L13622" s="37">
        <v>794</v>
      </c>
      <c r="N13622" s="33">
        <v>23</v>
      </c>
      <c r="O13622" s="37">
        <v>794</v>
      </c>
    </row>
    <row r="13623" spans="3:15" x14ac:dyDescent="0.25">
      <c r="C13623" s="1">
        <v>1</v>
      </c>
      <c r="D13623" s="1">
        <v>1</v>
      </c>
      <c r="E13623" s="1">
        <v>1</v>
      </c>
      <c r="F13623" s="16">
        <v>13614</v>
      </c>
      <c r="G13623" s="17" t="s">
        <v>3181</v>
      </c>
      <c r="H13623" s="18" t="s">
        <v>19</v>
      </c>
      <c r="K13623" s="32">
        <v>110</v>
      </c>
      <c r="L13623" s="36">
        <v>795</v>
      </c>
      <c r="N13623" s="32">
        <v>19</v>
      </c>
      <c r="O13623" s="36">
        <v>795</v>
      </c>
    </row>
    <row r="13624" spans="3:15" x14ac:dyDescent="0.25">
      <c r="C13624" s="1">
        <v>1</v>
      </c>
      <c r="D13624" s="1">
        <v>1</v>
      </c>
      <c r="E13624" s="1">
        <v>1</v>
      </c>
      <c r="F13624" s="19">
        <v>13615</v>
      </c>
      <c r="G13624" s="20" t="s">
        <v>3181</v>
      </c>
      <c r="H13624" s="21" t="s">
        <v>19</v>
      </c>
      <c r="K13624" s="33">
        <v>122</v>
      </c>
      <c r="L13624" s="37">
        <v>795</v>
      </c>
      <c r="N13624" s="33">
        <v>30</v>
      </c>
      <c r="O13624" s="37">
        <v>795</v>
      </c>
    </row>
    <row r="13625" spans="3:15" x14ac:dyDescent="0.25">
      <c r="C13625" s="1">
        <v>1</v>
      </c>
      <c r="D13625" s="1">
        <v>1</v>
      </c>
      <c r="E13625" s="1">
        <v>1</v>
      </c>
      <c r="F13625" s="16">
        <v>13616</v>
      </c>
      <c r="G13625" s="17" t="s">
        <v>3181</v>
      </c>
      <c r="H13625" s="18" t="s">
        <v>19</v>
      </c>
      <c r="K13625" s="32">
        <v>102</v>
      </c>
      <c r="L13625" s="36">
        <v>795</v>
      </c>
      <c r="N13625" s="32">
        <v>28</v>
      </c>
      <c r="O13625" s="36">
        <v>795</v>
      </c>
    </row>
    <row r="13626" spans="3:15" x14ac:dyDescent="0.25">
      <c r="C13626" s="1">
        <v>1</v>
      </c>
      <c r="D13626" s="1">
        <v>1</v>
      </c>
      <c r="E13626" s="1">
        <v>1</v>
      </c>
      <c r="F13626" s="19">
        <v>13617</v>
      </c>
      <c r="G13626" s="20" t="s">
        <v>3181</v>
      </c>
      <c r="H13626" s="21" t="s">
        <v>18</v>
      </c>
      <c r="K13626" s="33">
        <v>111</v>
      </c>
      <c r="L13626" s="37">
        <v>795</v>
      </c>
      <c r="N13626" s="33">
        <v>31</v>
      </c>
      <c r="O13626" s="37">
        <v>795</v>
      </c>
    </row>
    <row r="13627" spans="3:15" x14ac:dyDescent="0.25">
      <c r="C13627" s="1">
        <v>1</v>
      </c>
      <c r="D13627" s="1">
        <v>1</v>
      </c>
      <c r="E13627" s="1">
        <v>1</v>
      </c>
      <c r="F13627" s="16">
        <v>13618</v>
      </c>
      <c r="G13627" s="17" t="s">
        <v>3264</v>
      </c>
      <c r="H13627" s="18" t="s">
        <v>19</v>
      </c>
      <c r="K13627" s="32">
        <v>88</v>
      </c>
      <c r="L13627" s="36">
        <v>795</v>
      </c>
      <c r="N13627" s="32">
        <v>28</v>
      </c>
      <c r="O13627" s="36">
        <v>795</v>
      </c>
    </row>
    <row r="13628" spans="3:15" x14ac:dyDescent="0.25">
      <c r="C13628" s="1">
        <v>1</v>
      </c>
      <c r="D13628" s="1">
        <v>1</v>
      </c>
      <c r="E13628" s="1">
        <v>1</v>
      </c>
      <c r="F13628" s="19">
        <v>13619</v>
      </c>
      <c r="G13628" s="20" t="s">
        <v>3182</v>
      </c>
      <c r="H13628" s="21" t="s">
        <v>19</v>
      </c>
      <c r="K13628" s="33">
        <v>91</v>
      </c>
      <c r="L13628" s="37">
        <v>795</v>
      </c>
      <c r="N13628" s="33">
        <v>23</v>
      </c>
      <c r="O13628" s="37">
        <v>795</v>
      </c>
    </row>
    <row r="13629" spans="3:15" x14ac:dyDescent="0.25">
      <c r="C13629" s="1">
        <v>1</v>
      </c>
      <c r="D13629" s="1">
        <v>1</v>
      </c>
      <c r="E13629" s="1">
        <v>1</v>
      </c>
      <c r="F13629" s="16">
        <v>13620</v>
      </c>
      <c r="G13629" s="17" t="s">
        <v>3264</v>
      </c>
      <c r="H13629" s="18" t="s">
        <v>18</v>
      </c>
      <c r="K13629" s="32">
        <v>83</v>
      </c>
      <c r="L13629" s="36">
        <v>795</v>
      </c>
      <c r="N13629" s="32">
        <v>16</v>
      </c>
      <c r="O13629" s="36">
        <v>795</v>
      </c>
    </row>
    <row r="13630" spans="3:15" x14ac:dyDescent="0.25">
      <c r="C13630" s="1">
        <v>1</v>
      </c>
      <c r="D13630" s="1">
        <v>1</v>
      </c>
      <c r="E13630" s="1">
        <v>1</v>
      </c>
      <c r="F13630" s="19">
        <v>13621</v>
      </c>
      <c r="G13630" s="20" t="s">
        <v>3182</v>
      </c>
      <c r="H13630" s="21" t="s">
        <v>18</v>
      </c>
      <c r="K13630" s="33">
        <v>78</v>
      </c>
      <c r="L13630" s="37">
        <v>795</v>
      </c>
      <c r="N13630" s="33">
        <v>24</v>
      </c>
      <c r="O13630" s="37">
        <v>795</v>
      </c>
    </row>
    <row r="13631" spans="3:15" x14ac:dyDescent="0.25">
      <c r="C13631" s="1">
        <v>1</v>
      </c>
      <c r="D13631" s="1">
        <v>1</v>
      </c>
      <c r="E13631" s="1">
        <v>1</v>
      </c>
      <c r="F13631" s="16">
        <v>13622</v>
      </c>
      <c r="G13631" s="17" t="s">
        <v>3264</v>
      </c>
      <c r="H13631" s="18" t="s">
        <v>18</v>
      </c>
      <c r="K13631" s="32">
        <v>78</v>
      </c>
      <c r="L13631" s="36">
        <v>795</v>
      </c>
      <c r="N13631" s="32">
        <v>23</v>
      </c>
      <c r="O13631" s="36">
        <v>795</v>
      </c>
    </row>
    <row r="13632" spans="3:15" x14ac:dyDescent="0.25">
      <c r="C13632" s="1">
        <v>1</v>
      </c>
      <c r="D13632" s="1">
        <v>1</v>
      </c>
      <c r="E13632" s="1">
        <v>1</v>
      </c>
      <c r="F13632" s="19">
        <v>13623</v>
      </c>
      <c r="G13632" s="20" t="s">
        <v>3264</v>
      </c>
      <c r="H13632" s="21" t="s">
        <v>18</v>
      </c>
      <c r="K13632" s="33">
        <v>67</v>
      </c>
      <c r="L13632" s="37">
        <v>795</v>
      </c>
      <c r="N13632" s="33">
        <v>22</v>
      </c>
      <c r="O13632" s="37">
        <v>795</v>
      </c>
    </row>
    <row r="13633" spans="3:15" x14ac:dyDescent="0.25">
      <c r="C13633" s="1">
        <v>1</v>
      </c>
      <c r="D13633" s="1">
        <v>1</v>
      </c>
      <c r="E13633" s="1">
        <v>1</v>
      </c>
      <c r="F13633" s="16">
        <v>13624</v>
      </c>
      <c r="G13633" s="17" t="s">
        <v>3181</v>
      </c>
      <c r="H13633" s="18" t="s">
        <v>19</v>
      </c>
      <c r="K13633" s="32">
        <v>82</v>
      </c>
      <c r="L13633" s="36">
        <v>795</v>
      </c>
      <c r="N13633" s="32">
        <v>23</v>
      </c>
      <c r="O13633" s="36">
        <v>795</v>
      </c>
    </row>
    <row r="13634" spans="3:15" x14ac:dyDescent="0.25">
      <c r="C13634" s="1">
        <v>1</v>
      </c>
      <c r="D13634" s="1">
        <v>1</v>
      </c>
      <c r="E13634" s="1">
        <v>1</v>
      </c>
      <c r="F13634" s="19">
        <v>13625</v>
      </c>
      <c r="G13634" s="20" t="s">
        <v>3264</v>
      </c>
      <c r="H13634" s="21" t="s">
        <v>19</v>
      </c>
      <c r="K13634" s="33">
        <v>100</v>
      </c>
      <c r="L13634" s="37">
        <v>795</v>
      </c>
      <c r="N13634" s="33">
        <v>38</v>
      </c>
      <c r="O13634" s="37">
        <v>795</v>
      </c>
    </row>
    <row r="13635" spans="3:15" x14ac:dyDescent="0.25">
      <c r="C13635" s="1">
        <v>1</v>
      </c>
      <c r="D13635" s="1">
        <v>1</v>
      </c>
      <c r="E13635" s="1">
        <v>1</v>
      </c>
      <c r="F13635" s="16">
        <v>13626</v>
      </c>
      <c r="G13635" s="17" t="s">
        <v>3264</v>
      </c>
      <c r="H13635" s="18" t="s">
        <v>18</v>
      </c>
      <c r="K13635" s="32">
        <v>80</v>
      </c>
      <c r="L13635" s="36">
        <v>795</v>
      </c>
      <c r="N13635" s="32">
        <v>10</v>
      </c>
      <c r="O13635" s="36">
        <v>795</v>
      </c>
    </row>
    <row r="13636" spans="3:15" x14ac:dyDescent="0.25">
      <c r="C13636" s="1">
        <v>1</v>
      </c>
      <c r="D13636" s="1">
        <v>1</v>
      </c>
      <c r="E13636" s="1">
        <v>1</v>
      </c>
      <c r="F13636" s="19">
        <v>13627</v>
      </c>
      <c r="G13636" s="20" t="s">
        <v>3264</v>
      </c>
      <c r="H13636" s="21" t="s">
        <v>19</v>
      </c>
      <c r="K13636" s="33">
        <v>65</v>
      </c>
      <c r="L13636" s="37">
        <v>795</v>
      </c>
      <c r="N13636" s="33">
        <v>21</v>
      </c>
      <c r="O13636" s="37">
        <v>795</v>
      </c>
    </row>
    <row r="13637" spans="3:15" x14ac:dyDescent="0.25">
      <c r="C13637" s="1">
        <v>1</v>
      </c>
      <c r="D13637" s="1">
        <v>1</v>
      </c>
      <c r="E13637" s="1">
        <v>1</v>
      </c>
      <c r="F13637" s="16">
        <v>13628</v>
      </c>
      <c r="G13637" s="17" t="s">
        <v>3181</v>
      </c>
      <c r="H13637" s="18" t="s">
        <v>18</v>
      </c>
      <c r="K13637" s="32">
        <v>58</v>
      </c>
      <c r="L13637" s="36">
        <v>795</v>
      </c>
      <c r="N13637" s="32">
        <v>16</v>
      </c>
      <c r="O13637" s="36">
        <v>795</v>
      </c>
    </row>
    <row r="13638" spans="3:15" x14ac:dyDescent="0.25">
      <c r="C13638" s="1">
        <v>1</v>
      </c>
      <c r="D13638" s="1">
        <v>1</v>
      </c>
      <c r="E13638" s="1">
        <v>1</v>
      </c>
      <c r="F13638" s="19">
        <v>13629</v>
      </c>
      <c r="G13638" s="20" t="s">
        <v>3181</v>
      </c>
      <c r="H13638" s="21" t="s">
        <v>19</v>
      </c>
      <c r="K13638" s="33">
        <v>117</v>
      </c>
      <c r="L13638" s="37">
        <v>796</v>
      </c>
      <c r="N13638" s="33">
        <v>24</v>
      </c>
      <c r="O13638" s="37">
        <v>796</v>
      </c>
    </row>
    <row r="13639" spans="3:15" x14ac:dyDescent="0.25">
      <c r="C13639" s="1">
        <v>1</v>
      </c>
      <c r="D13639" s="1">
        <v>1</v>
      </c>
      <c r="E13639" s="1">
        <v>1</v>
      </c>
      <c r="F13639" s="16">
        <v>13630</v>
      </c>
      <c r="G13639" s="17" t="s">
        <v>3264</v>
      </c>
      <c r="H13639" s="18" t="s">
        <v>19</v>
      </c>
      <c r="K13639" s="32">
        <v>87</v>
      </c>
      <c r="L13639" s="36">
        <v>796</v>
      </c>
      <c r="N13639" s="32">
        <v>20</v>
      </c>
      <c r="O13639" s="36">
        <v>796</v>
      </c>
    </row>
    <row r="13640" spans="3:15" x14ac:dyDescent="0.25">
      <c r="C13640" s="1">
        <v>1</v>
      </c>
      <c r="D13640" s="1">
        <v>1</v>
      </c>
      <c r="E13640" s="1">
        <v>1</v>
      </c>
      <c r="F13640" s="19">
        <v>13631</v>
      </c>
      <c r="G13640" s="20" t="s">
        <v>3182</v>
      </c>
      <c r="H13640" s="21" t="s">
        <v>18</v>
      </c>
      <c r="K13640" s="33">
        <v>82</v>
      </c>
      <c r="L13640" s="37">
        <v>796</v>
      </c>
      <c r="N13640" s="33">
        <v>18</v>
      </c>
      <c r="O13640" s="37">
        <v>796</v>
      </c>
    </row>
    <row r="13641" spans="3:15" x14ac:dyDescent="0.25">
      <c r="C13641" s="1">
        <v>1</v>
      </c>
      <c r="D13641" s="1">
        <v>1</v>
      </c>
      <c r="E13641" s="1">
        <v>1</v>
      </c>
      <c r="F13641" s="16">
        <v>13632</v>
      </c>
      <c r="G13641" s="17" t="s">
        <v>3264</v>
      </c>
      <c r="H13641" s="18" t="s">
        <v>19</v>
      </c>
      <c r="K13641" s="32">
        <v>80</v>
      </c>
      <c r="L13641" s="36">
        <v>796</v>
      </c>
      <c r="N13641" s="32">
        <v>24</v>
      </c>
      <c r="O13641" s="36">
        <v>796</v>
      </c>
    </row>
    <row r="13642" spans="3:15" x14ac:dyDescent="0.25">
      <c r="C13642" s="1">
        <v>1</v>
      </c>
      <c r="D13642" s="1">
        <v>1</v>
      </c>
      <c r="E13642" s="1">
        <v>1</v>
      </c>
      <c r="F13642" s="19">
        <v>13633</v>
      </c>
      <c r="G13642" s="20" t="s">
        <v>3264</v>
      </c>
      <c r="H13642" s="21" t="s">
        <v>18</v>
      </c>
      <c r="K13642" s="33">
        <v>68</v>
      </c>
      <c r="L13642" s="37">
        <v>796</v>
      </c>
      <c r="N13642" s="33">
        <v>15</v>
      </c>
      <c r="O13642" s="37">
        <v>796</v>
      </c>
    </row>
    <row r="13643" spans="3:15" x14ac:dyDescent="0.25">
      <c r="C13643" s="1">
        <v>1</v>
      </c>
      <c r="D13643" s="1">
        <v>1</v>
      </c>
      <c r="E13643" s="1">
        <v>1</v>
      </c>
      <c r="F13643" s="16">
        <v>13634</v>
      </c>
      <c r="G13643" s="17" t="s">
        <v>3182</v>
      </c>
      <c r="H13643" s="18" t="s">
        <v>19</v>
      </c>
      <c r="K13643" s="32">
        <v>77</v>
      </c>
      <c r="L13643" s="36">
        <v>796</v>
      </c>
      <c r="N13643" s="32">
        <v>24</v>
      </c>
      <c r="O13643" s="36">
        <v>796</v>
      </c>
    </row>
    <row r="13644" spans="3:15" x14ac:dyDescent="0.25">
      <c r="C13644" s="1">
        <v>1</v>
      </c>
      <c r="D13644" s="1">
        <v>1</v>
      </c>
      <c r="E13644" s="1">
        <v>1</v>
      </c>
      <c r="F13644" s="19">
        <v>13635</v>
      </c>
      <c r="G13644" s="20" t="s">
        <v>3264</v>
      </c>
      <c r="H13644" s="21" t="s">
        <v>19</v>
      </c>
      <c r="K13644" s="33">
        <v>75</v>
      </c>
      <c r="L13644" s="37">
        <v>796</v>
      </c>
      <c r="N13644" s="33">
        <v>17</v>
      </c>
      <c r="O13644" s="37">
        <v>796</v>
      </c>
    </row>
    <row r="13645" spans="3:15" x14ac:dyDescent="0.25">
      <c r="C13645" s="1">
        <v>1</v>
      </c>
      <c r="D13645" s="1">
        <v>1</v>
      </c>
      <c r="E13645" s="1">
        <v>1</v>
      </c>
      <c r="F13645" s="16">
        <v>13636</v>
      </c>
      <c r="G13645" s="17" t="s">
        <v>3181</v>
      </c>
      <c r="H13645" s="18" t="s">
        <v>19</v>
      </c>
      <c r="K13645" s="32">
        <v>83</v>
      </c>
      <c r="L13645" s="36">
        <v>796</v>
      </c>
      <c r="N13645" s="32">
        <v>17</v>
      </c>
      <c r="O13645" s="36">
        <v>796</v>
      </c>
    </row>
    <row r="13646" spans="3:15" x14ac:dyDescent="0.25">
      <c r="C13646" s="1">
        <v>1</v>
      </c>
      <c r="D13646" s="1">
        <v>1</v>
      </c>
      <c r="E13646" s="1">
        <v>1</v>
      </c>
      <c r="F13646" s="19">
        <v>13637</v>
      </c>
      <c r="G13646" s="20" t="s">
        <v>3181</v>
      </c>
      <c r="H13646" s="21" t="s">
        <v>19</v>
      </c>
      <c r="K13646" s="33">
        <v>86</v>
      </c>
      <c r="L13646" s="37">
        <v>797</v>
      </c>
      <c r="N13646" s="33">
        <v>15</v>
      </c>
      <c r="O13646" s="37">
        <v>797</v>
      </c>
    </row>
    <row r="13647" spans="3:15" x14ac:dyDescent="0.25">
      <c r="C13647" s="1">
        <v>1</v>
      </c>
      <c r="D13647" s="1">
        <v>1</v>
      </c>
      <c r="E13647" s="1">
        <v>1</v>
      </c>
      <c r="F13647" s="16">
        <v>13638</v>
      </c>
      <c r="G13647" s="17" t="s">
        <v>3264</v>
      </c>
      <c r="H13647" s="18" t="s">
        <v>19</v>
      </c>
      <c r="K13647" s="32">
        <v>91</v>
      </c>
      <c r="L13647" s="36">
        <v>797</v>
      </c>
      <c r="N13647" s="32">
        <v>15</v>
      </c>
      <c r="O13647" s="36">
        <v>797</v>
      </c>
    </row>
    <row r="13648" spans="3:15" x14ac:dyDescent="0.25">
      <c r="C13648" s="1">
        <v>1</v>
      </c>
      <c r="D13648" s="1">
        <v>1</v>
      </c>
      <c r="E13648" s="1">
        <v>1</v>
      </c>
      <c r="F13648" s="19">
        <v>13639</v>
      </c>
      <c r="G13648" s="20" t="s">
        <v>3181</v>
      </c>
      <c r="H13648" s="21" t="s">
        <v>19</v>
      </c>
      <c r="K13648" s="33">
        <v>87</v>
      </c>
      <c r="L13648" s="37">
        <v>797</v>
      </c>
      <c r="N13648" s="33">
        <v>28</v>
      </c>
      <c r="O13648" s="37">
        <v>797</v>
      </c>
    </row>
    <row r="13649" spans="3:15" x14ac:dyDescent="0.25">
      <c r="C13649" s="1">
        <v>1</v>
      </c>
      <c r="D13649" s="1">
        <v>1</v>
      </c>
      <c r="E13649" s="1">
        <v>1</v>
      </c>
      <c r="F13649" s="16">
        <v>13640</v>
      </c>
      <c r="G13649" s="17" t="s">
        <v>3264</v>
      </c>
      <c r="H13649" s="18" t="s">
        <v>18</v>
      </c>
      <c r="K13649" s="32">
        <v>85</v>
      </c>
      <c r="L13649" s="36">
        <v>797</v>
      </c>
      <c r="N13649" s="32">
        <v>24</v>
      </c>
      <c r="O13649" s="36">
        <v>797</v>
      </c>
    </row>
    <row r="13650" spans="3:15" x14ac:dyDescent="0.25">
      <c r="C13650" s="1">
        <v>1</v>
      </c>
      <c r="D13650" s="1">
        <v>1</v>
      </c>
      <c r="E13650" s="1">
        <v>1</v>
      </c>
      <c r="F13650" s="19">
        <v>13641</v>
      </c>
      <c r="G13650" s="20" t="s">
        <v>3264</v>
      </c>
      <c r="H13650" s="21" t="s">
        <v>19</v>
      </c>
      <c r="K13650" s="33">
        <v>90</v>
      </c>
      <c r="L13650" s="37">
        <v>797</v>
      </c>
      <c r="N13650" s="33">
        <v>20</v>
      </c>
      <c r="O13650" s="37">
        <v>797</v>
      </c>
    </row>
    <row r="13651" spans="3:15" x14ac:dyDescent="0.25">
      <c r="C13651" s="1">
        <v>1</v>
      </c>
      <c r="D13651" s="1">
        <v>1</v>
      </c>
      <c r="E13651" s="1">
        <v>1</v>
      </c>
      <c r="F13651" s="16">
        <v>13642</v>
      </c>
      <c r="G13651" s="17" t="s">
        <v>3264</v>
      </c>
      <c r="H13651" s="18" t="s">
        <v>18</v>
      </c>
      <c r="K13651" s="32">
        <v>98</v>
      </c>
      <c r="L13651" s="36">
        <v>797</v>
      </c>
      <c r="N13651" s="32">
        <v>18</v>
      </c>
      <c r="O13651" s="36">
        <v>797</v>
      </c>
    </row>
    <row r="13652" spans="3:15" x14ac:dyDescent="0.25">
      <c r="C13652" s="1">
        <v>1</v>
      </c>
      <c r="D13652" s="1">
        <v>1</v>
      </c>
      <c r="E13652" s="1">
        <v>1</v>
      </c>
      <c r="F13652" s="19">
        <v>13643</v>
      </c>
      <c r="G13652" s="20" t="s">
        <v>3264</v>
      </c>
      <c r="H13652" s="21" t="s">
        <v>18</v>
      </c>
      <c r="K13652" s="33">
        <v>75</v>
      </c>
      <c r="L13652" s="37">
        <v>797</v>
      </c>
      <c r="N13652" s="33">
        <v>14</v>
      </c>
      <c r="O13652" s="37">
        <v>797</v>
      </c>
    </row>
    <row r="13653" spans="3:15" x14ac:dyDescent="0.25">
      <c r="C13653" s="1">
        <v>1</v>
      </c>
      <c r="D13653" s="1">
        <v>1</v>
      </c>
      <c r="E13653" s="1">
        <v>1</v>
      </c>
      <c r="F13653" s="16">
        <v>13644</v>
      </c>
      <c r="G13653" s="17" t="s">
        <v>3181</v>
      </c>
      <c r="H13653" s="18" t="s">
        <v>18</v>
      </c>
      <c r="K13653" s="32">
        <v>86</v>
      </c>
      <c r="L13653" s="36">
        <v>797</v>
      </c>
      <c r="N13653" s="32">
        <v>17</v>
      </c>
      <c r="O13653" s="36">
        <v>797</v>
      </c>
    </row>
    <row r="13654" spans="3:15" x14ac:dyDescent="0.25">
      <c r="C13654" s="1">
        <v>1</v>
      </c>
      <c r="D13654" s="1">
        <v>1</v>
      </c>
      <c r="E13654" s="1">
        <v>1</v>
      </c>
      <c r="F13654" s="19">
        <v>13645</v>
      </c>
      <c r="G13654" s="20" t="s">
        <v>3264</v>
      </c>
      <c r="H13654" s="21" t="s">
        <v>19</v>
      </c>
      <c r="K13654" s="33">
        <v>88</v>
      </c>
      <c r="L13654" s="37">
        <v>797</v>
      </c>
      <c r="N13654" s="33">
        <v>25</v>
      </c>
      <c r="O13654" s="37">
        <v>797</v>
      </c>
    </row>
    <row r="13655" spans="3:15" x14ac:dyDescent="0.25">
      <c r="C13655" s="1">
        <v>1</v>
      </c>
      <c r="D13655" s="1">
        <v>1</v>
      </c>
      <c r="E13655" s="1">
        <v>1</v>
      </c>
      <c r="F13655" s="16">
        <v>13646</v>
      </c>
      <c r="G13655" s="17" t="s">
        <v>3264</v>
      </c>
      <c r="H13655" s="18" t="s">
        <v>19</v>
      </c>
      <c r="K13655" s="32">
        <v>95</v>
      </c>
      <c r="L13655" s="36">
        <v>797</v>
      </c>
      <c r="N13655" s="32">
        <v>20</v>
      </c>
      <c r="O13655" s="36">
        <v>797</v>
      </c>
    </row>
    <row r="13656" spans="3:15" x14ac:dyDescent="0.25">
      <c r="C13656" s="1">
        <v>1</v>
      </c>
      <c r="D13656" s="1">
        <v>1</v>
      </c>
      <c r="E13656" s="1">
        <v>1</v>
      </c>
      <c r="F13656" s="19">
        <v>13647</v>
      </c>
      <c r="G13656" s="20" t="s">
        <v>3264</v>
      </c>
      <c r="H13656" s="21" t="s">
        <v>18</v>
      </c>
      <c r="K13656" s="33">
        <v>72</v>
      </c>
      <c r="L13656" s="37">
        <v>797</v>
      </c>
      <c r="N13656" s="33">
        <v>7</v>
      </c>
      <c r="O13656" s="37">
        <v>797</v>
      </c>
    </row>
    <row r="13657" spans="3:15" x14ac:dyDescent="0.25">
      <c r="C13657" s="1">
        <v>1</v>
      </c>
      <c r="D13657" s="1">
        <v>1</v>
      </c>
      <c r="E13657" s="1">
        <v>1</v>
      </c>
      <c r="F13657" s="16">
        <v>13648</v>
      </c>
      <c r="G13657" s="17" t="s">
        <v>3264</v>
      </c>
      <c r="H13657" s="18" t="s">
        <v>18</v>
      </c>
      <c r="K13657" s="32">
        <v>84</v>
      </c>
      <c r="L13657" s="36">
        <v>797</v>
      </c>
      <c r="N13657" s="32">
        <v>12</v>
      </c>
      <c r="O13657" s="36">
        <v>797</v>
      </c>
    </row>
    <row r="13658" spans="3:15" x14ac:dyDescent="0.25">
      <c r="C13658" s="1">
        <v>1</v>
      </c>
      <c r="D13658" s="1">
        <v>1</v>
      </c>
      <c r="E13658" s="1">
        <v>1</v>
      </c>
      <c r="F13658" s="19">
        <v>13649</v>
      </c>
      <c r="G13658" s="20" t="s">
        <v>3264</v>
      </c>
      <c r="H13658" s="21" t="s">
        <v>18</v>
      </c>
      <c r="K13658" s="33">
        <v>69</v>
      </c>
      <c r="L13658" s="37">
        <v>797</v>
      </c>
      <c r="N13658" s="33">
        <v>14</v>
      </c>
      <c r="O13658" s="37">
        <v>797</v>
      </c>
    </row>
    <row r="13659" spans="3:15" x14ac:dyDescent="0.25">
      <c r="C13659" s="1">
        <v>1</v>
      </c>
      <c r="D13659" s="1">
        <v>1</v>
      </c>
      <c r="E13659" s="1">
        <v>1</v>
      </c>
      <c r="F13659" s="16">
        <v>13650</v>
      </c>
      <c r="G13659" s="17" t="s">
        <v>3182</v>
      </c>
      <c r="H13659" s="18" t="s">
        <v>19</v>
      </c>
      <c r="K13659" s="32">
        <v>87</v>
      </c>
      <c r="L13659" s="36">
        <v>797</v>
      </c>
      <c r="N13659" s="32">
        <v>21</v>
      </c>
      <c r="O13659" s="36">
        <v>797</v>
      </c>
    </row>
    <row r="13660" spans="3:15" x14ac:dyDescent="0.25">
      <c r="C13660" s="1">
        <v>1</v>
      </c>
      <c r="D13660" s="1">
        <v>1</v>
      </c>
      <c r="E13660" s="1">
        <v>1</v>
      </c>
      <c r="F13660" s="19">
        <v>13651</v>
      </c>
      <c r="G13660" s="20" t="s">
        <v>3264</v>
      </c>
      <c r="H13660" s="21" t="s">
        <v>18</v>
      </c>
      <c r="K13660" s="33">
        <v>71</v>
      </c>
      <c r="L13660" s="37">
        <v>797</v>
      </c>
      <c r="N13660" s="33">
        <v>15</v>
      </c>
      <c r="O13660" s="37">
        <v>797</v>
      </c>
    </row>
    <row r="13661" spans="3:15" x14ac:dyDescent="0.25">
      <c r="C13661" s="1">
        <v>1</v>
      </c>
      <c r="D13661" s="1">
        <v>1</v>
      </c>
      <c r="E13661" s="1">
        <v>1</v>
      </c>
      <c r="F13661" s="16">
        <v>13652</v>
      </c>
      <c r="G13661" s="17" t="s">
        <v>3181</v>
      </c>
      <c r="H13661" s="18" t="s">
        <v>19</v>
      </c>
      <c r="K13661" s="32">
        <v>114</v>
      </c>
      <c r="L13661" s="36">
        <v>798</v>
      </c>
      <c r="N13661" s="32">
        <v>18</v>
      </c>
      <c r="O13661" s="36">
        <v>798</v>
      </c>
    </row>
    <row r="13662" spans="3:15" x14ac:dyDescent="0.25">
      <c r="C13662" s="1">
        <v>1</v>
      </c>
      <c r="D13662" s="1">
        <v>1</v>
      </c>
      <c r="E13662" s="1">
        <v>1</v>
      </c>
      <c r="F13662" s="19">
        <v>13653</v>
      </c>
      <c r="G13662" s="20" t="s">
        <v>3181</v>
      </c>
      <c r="H13662" s="21" t="s">
        <v>18</v>
      </c>
      <c r="K13662" s="33">
        <v>80</v>
      </c>
      <c r="L13662" s="37">
        <v>798</v>
      </c>
      <c r="N13662" s="33">
        <v>15</v>
      </c>
      <c r="O13662" s="37">
        <v>798</v>
      </c>
    </row>
    <row r="13663" spans="3:15" x14ac:dyDescent="0.25">
      <c r="C13663" s="1">
        <v>1</v>
      </c>
      <c r="D13663" s="1">
        <v>1</v>
      </c>
      <c r="E13663" s="1">
        <v>1</v>
      </c>
      <c r="F13663" s="16">
        <v>13654</v>
      </c>
      <c r="G13663" s="17" t="s">
        <v>3181</v>
      </c>
      <c r="H13663" s="18" t="s">
        <v>18</v>
      </c>
      <c r="K13663" s="32">
        <v>89</v>
      </c>
      <c r="L13663" s="36">
        <v>798</v>
      </c>
      <c r="N13663" s="32">
        <v>26</v>
      </c>
      <c r="O13663" s="36">
        <v>798</v>
      </c>
    </row>
    <row r="13664" spans="3:15" x14ac:dyDescent="0.25">
      <c r="C13664" s="1">
        <v>1</v>
      </c>
      <c r="D13664" s="1">
        <v>1</v>
      </c>
      <c r="E13664" s="1">
        <v>1</v>
      </c>
      <c r="F13664" s="19">
        <v>13655</v>
      </c>
      <c r="G13664" s="20" t="s">
        <v>3181</v>
      </c>
      <c r="H13664" s="21" t="s">
        <v>19</v>
      </c>
      <c r="K13664" s="33">
        <v>85</v>
      </c>
      <c r="L13664" s="37">
        <v>798</v>
      </c>
      <c r="N13664" s="33">
        <v>24</v>
      </c>
      <c r="O13664" s="37">
        <v>798</v>
      </c>
    </row>
    <row r="13665" spans="3:15" x14ac:dyDescent="0.25">
      <c r="C13665" s="1">
        <v>1</v>
      </c>
      <c r="D13665" s="1">
        <v>1</v>
      </c>
      <c r="E13665" s="1">
        <v>1</v>
      </c>
      <c r="F13665" s="16">
        <v>13656</v>
      </c>
      <c r="G13665" s="17" t="s">
        <v>3182</v>
      </c>
      <c r="H13665" s="18" t="s">
        <v>19</v>
      </c>
      <c r="K13665" s="32">
        <v>85</v>
      </c>
      <c r="L13665" s="36">
        <v>798</v>
      </c>
      <c r="N13665" s="32">
        <v>14</v>
      </c>
      <c r="O13665" s="36">
        <v>798</v>
      </c>
    </row>
    <row r="13666" spans="3:15" x14ac:dyDescent="0.25">
      <c r="C13666" s="1">
        <v>1</v>
      </c>
      <c r="D13666" s="1">
        <v>1</v>
      </c>
      <c r="E13666" s="1">
        <v>1</v>
      </c>
      <c r="F13666" s="19">
        <v>13657</v>
      </c>
      <c r="G13666" s="20" t="s">
        <v>3264</v>
      </c>
      <c r="H13666" s="21" t="s">
        <v>18</v>
      </c>
      <c r="K13666" s="33">
        <v>77</v>
      </c>
      <c r="L13666" s="37">
        <v>798</v>
      </c>
      <c r="N13666" s="33">
        <v>19</v>
      </c>
      <c r="O13666" s="37">
        <v>798</v>
      </c>
    </row>
    <row r="13667" spans="3:15" x14ac:dyDescent="0.25">
      <c r="C13667" s="1">
        <v>1</v>
      </c>
      <c r="D13667" s="1">
        <v>1</v>
      </c>
      <c r="E13667" s="1">
        <v>1</v>
      </c>
      <c r="F13667" s="16">
        <v>13658</v>
      </c>
      <c r="G13667" s="17" t="s">
        <v>3264</v>
      </c>
      <c r="H13667" s="18" t="s">
        <v>19</v>
      </c>
      <c r="K13667" s="32">
        <v>71</v>
      </c>
      <c r="L13667" s="36">
        <v>798</v>
      </c>
      <c r="N13667" s="32">
        <v>10</v>
      </c>
      <c r="O13667" s="36">
        <v>798</v>
      </c>
    </row>
    <row r="13668" spans="3:15" x14ac:dyDescent="0.25">
      <c r="C13668" s="1">
        <v>1</v>
      </c>
      <c r="D13668" s="1">
        <v>1</v>
      </c>
      <c r="E13668" s="1">
        <v>1</v>
      </c>
      <c r="F13668" s="19">
        <v>13659</v>
      </c>
      <c r="G13668" s="20" t="s">
        <v>3264</v>
      </c>
      <c r="H13668" s="21" t="s">
        <v>18</v>
      </c>
      <c r="K13668" s="33">
        <v>69</v>
      </c>
      <c r="L13668" s="37">
        <v>798</v>
      </c>
      <c r="N13668" s="33">
        <v>13</v>
      </c>
      <c r="O13668" s="37">
        <v>798</v>
      </c>
    </row>
    <row r="13669" spans="3:15" x14ac:dyDescent="0.25">
      <c r="C13669" s="1">
        <v>1</v>
      </c>
      <c r="D13669" s="1">
        <v>1</v>
      </c>
      <c r="E13669" s="1">
        <v>1</v>
      </c>
      <c r="F13669" s="16">
        <v>13660</v>
      </c>
      <c r="G13669" s="17" t="s">
        <v>3182</v>
      </c>
      <c r="H13669" s="18" t="s">
        <v>18</v>
      </c>
      <c r="K13669" s="32">
        <v>81</v>
      </c>
      <c r="L13669" s="36">
        <v>798</v>
      </c>
      <c r="N13669" s="32">
        <v>14</v>
      </c>
      <c r="O13669" s="36">
        <v>798</v>
      </c>
    </row>
    <row r="13670" spans="3:15" x14ac:dyDescent="0.25">
      <c r="C13670" s="1">
        <v>1</v>
      </c>
      <c r="D13670" s="1">
        <v>1</v>
      </c>
      <c r="E13670" s="1">
        <v>1</v>
      </c>
      <c r="F13670" s="19">
        <v>13661</v>
      </c>
      <c r="G13670" s="20" t="s">
        <v>3182</v>
      </c>
      <c r="H13670" s="21" t="s">
        <v>18</v>
      </c>
      <c r="K13670" s="33">
        <v>79</v>
      </c>
      <c r="L13670" s="37">
        <v>798</v>
      </c>
      <c r="N13670" s="33">
        <v>21</v>
      </c>
      <c r="O13670" s="37">
        <v>798</v>
      </c>
    </row>
    <row r="13671" spans="3:15" x14ac:dyDescent="0.25">
      <c r="C13671" s="1">
        <v>1</v>
      </c>
      <c r="D13671" s="1">
        <v>1</v>
      </c>
      <c r="E13671" s="1">
        <v>1</v>
      </c>
      <c r="F13671" s="16">
        <v>13662</v>
      </c>
      <c r="G13671" s="17" t="s">
        <v>3182</v>
      </c>
      <c r="H13671" s="18" t="s">
        <v>19</v>
      </c>
      <c r="K13671" s="32">
        <v>94</v>
      </c>
      <c r="L13671" s="36">
        <v>798</v>
      </c>
      <c r="N13671" s="32">
        <v>22</v>
      </c>
      <c r="O13671" s="36">
        <v>798</v>
      </c>
    </row>
    <row r="13672" spans="3:15" x14ac:dyDescent="0.25">
      <c r="C13672" s="1">
        <v>1</v>
      </c>
      <c r="D13672" s="1">
        <v>1</v>
      </c>
      <c r="E13672" s="1">
        <v>1</v>
      </c>
      <c r="F13672" s="19">
        <v>13663</v>
      </c>
      <c r="G13672" s="20" t="s">
        <v>3264</v>
      </c>
      <c r="H13672" s="21" t="s">
        <v>19</v>
      </c>
      <c r="K13672" s="33">
        <v>67</v>
      </c>
      <c r="L13672" s="37">
        <v>798</v>
      </c>
      <c r="N13672" s="33">
        <v>14</v>
      </c>
      <c r="O13672" s="37">
        <v>798</v>
      </c>
    </row>
    <row r="13673" spans="3:15" x14ac:dyDescent="0.25">
      <c r="C13673" s="1">
        <v>1</v>
      </c>
      <c r="D13673" s="1">
        <v>1</v>
      </c>
      <c r="E13673" s="1">
        <v>1</v>
      </c>
      <c r="F13673" s="16">
        <v>13664</v>
      </c>
      <c r="G13673" s="17" t="s">
        <v>3264</v>
      </c>
      <c r="H13673" s="18" t="s">
        <v>18</v>
      </c>
      <c r="K13673" s="32">
        <v>84</v>
      </c>
      <c r="L13673" s="36">
        <v>799</v>
      </c>
      <c r="N13673" s="32">
        <v>12</v>
      </c>
      <c r="O13673" s="36">
        <v>799</v>
      </c>
    </row>
    <row r="13674" spans="3:15" x14ac:dyDescent="0.25">
      <c r="C13674" s="1">
        <v>1</v>
      </c>
      <c r="D13674" s="1">
        <v>1</v>
      </c>
      <c r="E13674" s="1">
        <v>1</v>
      </c>
      <c r="F13674" s="19">
        <v>13665</v>
      </c>
      <c r="G13674" s="20" t="s">
        <v>3264</v>
      </c>
      <c r="H13674" s="21" t="s">
        <v>18</v>
      </c>
      <c r="K13674" s="33">
        <v>87</v>
      </c>
      <c r="L13674" s="37">
        <v>799</v>
      </c>
      <c r="N13674" s="33">
        <v>18</v>
      </c>
      <c r="O13674" s="37">
        <v>799</v>
      </c>
    </row>
    <row r="13675" spans="3:15" x14ac:dyDescent="0.25">
      <c r="C13675" s="1">
        <v>1</v>
      </c>
      <c r="D13675" s="1">
        <v>1</v>
      </c>
      <c r="E13675" s="1">
        <v>1</v>
      </c>
      <c r="F13675" s="16">
        <v>13666</v>
      </c>
      <c r="G13675" s="17" t="s">
        <v>3181</v>
      </c>
      <c r="H13675" s="18" t="s">
        <v>18</v>
      </c>
      <c r="K13675" s="32">
        <v>81</v>
      </c>
      <c r="L13675" s="36">
        <v>799</v>
      </c>
      <c r="N13675" s="32">
        <v>23</v>
      </c>
      <c r="O13675" s="36">
        <v>799</v>
      </c>
    </row>
    <row r="13676" spans="3:15" x14ac:dyDescent="0.25">
      <c r="C13676" s="1">
        <v>1</v>
      </c>
      <c r="D13676" s="1">
        <v>1</v>
      </c>
      <c r="E13676" s="1">
        <v>1</v>
      </c>
      <c r="F13676" s="19">
        <v>13667</v>
      </c>
      <c r="G13676" s="20" t="s">
        <v>3182</v>
      </c>
      <c r="H13676" s="21" t="s">
        <v>18</v>
      </c>
      <c r="K13676" s="33">
        <v>85</v>
      </c>
      <c r="L13676" s="37">
        <v>799</v>
      </c>
      <c r="N13676" s="33">
        <v>20</v>
      </c>
      <c r="O13676" s="37">
        <v>799</v>
      </c>
    </row>
    <row r="13677" spans="3:15" x14ac:dyDescent="0.25">
      <c r="C13677" s="1">
        <v>1</v>
      </c>
      <c r="D13677" s="1">
        <v>1</v>
      </c>
      <c r="E13677" s="1">
        <v>1</v>
      </c>
      <c r="F13677" s="16">
        <v>13668</v>
      </c>
      <c r="G13677" s="17" t="s">
        <v>3182</v>
      </c>
      <c r="H13677" s="18" t="s">
        <v>18</v>
      </c>
      <c r="K13677" s="32">
        <v>90</v>
      </c>
      <c r="L13677" s="36">
        <v>799</v>
      </c>
      <c r="N13677" s="32">
        <v>20</v>
      </c>
      <c r="O13677" s="36">
        <v>799</v>
      </c>
    </row>
    <row r="13678" spans="3:15" x14ac:dyDescent="0.25">
      <c r="C13678" s="1">
        <v>1</v>
      </c>
      <c r="D13678" s="1">
        <v>1</v>
      </c>
      <c r="E13678" s="1">
        <v>1</v>
      </c>
      <c r="F13678" s="19">
        <v>13669</v>
      </c>
      <c r="G13678" s="20" t="s">
        <v>3181</v>
      </c>
      <c r="H13678" s="21" t="s">
        <v>18</v>
      </c>
      <c r="K13678" s="33">
        <v>94</v>
      </c>
      <c r="L13678" s="37">
        <v>799</v>
      </c>
      <c r="N13678" s="33">
        <v>23</v>
      </c>
      <c r="O13678" s="37">
        <v>799</v>
      </c>
    </row>
    <row r="13679" spans="3:15" x14ac:dyDescent="0.25">
      <c r="C13679" s="1">
        <v>1</v>
      </c>
      <c r="D13679" s="1">
        <v>1</v>
      </c>
      <c r="E13679" s="1">
        <v>1</v>
      </c>
      <c r="F13679" s="16">
        <v>13670</v>
      </c>
      <c r="G13679" s="17" t="s">
        <v>3264</v>
      </c>
      <c r="H13679" s="18" t="s">
        <v>18</v>
      </c>
      <c r="K13679" s="32">
        <v>81</v>
      </c>
      <c r="L13679" s="36">
        <v>799</v>
      </c>
      <c r="N13679" s="32">
        <v>13</v>
      </c>
      <c r="O13679" s="36">
        <v>799</v>
      </c>
    </row>
    <row r="13680" spans="3:15" x14ac:dyDescent="0.25">
      <c r="C13680" s="1">
        <v>1</v>
      </c>
      <c r="D13680" s="1">
        <v>1</v>
      </c>
      <c r="E13680" s="1">
        <v>1</v>
      </c>
      <c r="F13680" s="19">
        <v>13671</v>
      </c>
      <c r="G13680" s="20" t="s">
        <v>3264</v>
      </c>
      <c r="H13680" s="21" t="s">
        <v>19</v>
      </c>
      <c r="K13680" s="33">
        <v>83</v>
      </c>
      <c r="L13680" s="37">
        <v>799</v>
      </c>
      <c r="N13680" s="33">
        <v>16</v>
      </c>
      <c r="O13680" s="37">
        <v>799</v>
      </c>
    </row>
    <row r="13681" spans="3:15" x14ac:dyDescent="0.25">
      <c r="C13681" s="1">
        <v>1</v>
      </c>
      <c r="D13681" s="1">
        <v>1</v>
      </c>
      <c r="E13681" s="1">
        <v>1</v>
      </c>
      <c r="F13681" s="16">
        <v>13672</v>
      </c>
      <c r="G13681" s="17" t="s">
        <v>3182</v>
      </c>
      <c r="H13681" s="18" t="s">
        <v>19</v>
      </c>
      <c r="K13681" s="32">
        <v>74</v>
      </c>
      <c r="L13681" s="36">
        <v>799</v>
      </c>
      <c r="N13681" s="32">
        <v>20</v>
      </c>
      <c r="O13681" s="36">
        <v>799</v>
      </c>
    </row>
    <row r="13682" spans="3:15" x14ac:dyDescent="0.25">
      <c r="C13682" s="1">
        <v>1</v>
      </c>
      <c r="D13682" s="1">
        <v>1</v>
      </c>
      <c r="E13682" s="1">
        <v>1</v>
      </c>
      <c r="F13682" s="19">
        <v>13673</v>
      </c>
      <c r="G13682" s="20" t="s">
        <v>3181</v>
      </c>
      <c r="H13682" s="21" t="s">
        <v>19</v>
      </c>
      <c r="K13682" s="33">
        <v>61</v>
      </c>
      <c r="L13682" s="37">
        <v>799</v>
      </c>
      <c r="N13682" s="33">
        <v>20</v>
      </c>
      <c r="O13682" s="37">
        <v>799</v>
      </c>
    </row>
    <row r="13683" spans="3:15" x14ac:dyDescent="0.25">
      <c r="C13683" s="1">
        <v>1</v>
      </c>
      <c r="D13683" s="1">
        <v>1</v>
      </c>
      <c r="E13683" s="1">
        <v>1</v>
      </c>
      <c r="F13683" s="16">
        <v>13674</v>
      </c>
      <c r="G13683" s="17" t="s">
        <v>3264</v>
      </c>
      <c r="H13683" s="18" t="s">
        <v>18</v>
      </c>
      <c r="K13683" s="32">
        <v>72</v>
      </c>
      <c r="L13683" s="36">
        <v>799</v>
      </c>
      <c r="N13683" s="32">
        <v>9</v>
      </c>
      <c r="O13683" s="36">
        <v>799</v>
      </c>
    </row>
    <row r="13684" spans="3:15" x14ac:dyDescent="0.25">
      <c r="C13684" s="1">
        <v>1</v>
      </c>
      <c r="D13684" s="1">
        <v>1</v>
      </c>
      <c r="E13684" s="1">
        <v>1</v>
      </c>
      <c r="F13684" s="19">
        <v>13675</v>
      </c>
      <c r="G13684" s="20" t="s">
        <v>3182</v>
      </c>
      <c r="H13684" s="21" t="s">
        <v>18</v>
      </c>
      <c r="K13684" s="33">
        <v>75</v>
      </c>
      <c r="L13684" s="37">
        <v>799</v>
      </c>
      <c r="N13684" s="33">
        <v>16</v>
      </c>
      <c r="O13684" s="37">
        <v>799</v>
      </c>
    </row>
    <row r="13685" spans="3:15" x14ac:dyDescent="0.25">
      <c r="C13685" s="1">
        <v>1</v>
      </c>
      <c r="D13685" s="1">
        <v>1</v>
      </c>
      <c r="E13685" s="1">
        <v>1</v>
      </c>
      <c r="F13685" s="16">
        <v>13676</v>
      </c>
      <c r="G13685" s="17" t="s">
        <v>3264</v>
      </c>
      <c r="H13685" s="18" t="s">
        <v>19</v>
      </c>
      <c r="K13685" s="32">
        <v>99</v>
      </c>
      <c r="L13685" s="36">
        <v>800</v>
      </c>
      <c r="N13685" s="32">
        <v>18</v>
      </c>
      <c r="O13685" s="36">
        <v>800</v>
      </c>
    </row>
    <row r="13686" spans="3:15" x14ac:dyDescent="0.25">
      <c r="C13686" s="1">
        <v>1</v>
      </c>
      <c r="D13686" s="1">
        <v>1</v>
      </c>
      <c r="E13686" s="1">
        <v>1</v>
      </c>
      <c r="F13686" s="19">
        <v>13677</v>
      </c>
      <c r="G13686" s="20" t="s">
        <v>3264</v>
      </c>
      <c r="H13686" s="21" t="s">
        <v>19</v>
      </c>
      <c r="K13686" s="33">
        <v>96</v>
      </c>
      <c r="L13686" s="37">
        <v>800</v>
      </c>
      <c r="N13686" s="33">
        <v>22</v>
      </c>
      <c r="O13686" s="37">
        <v>800</v>
      </c>
    </row>
    <row r="13687" spans="3:15" x14ac:dyDescent="0.25">
      <c r="C13687" s="1">
        <v>1</v>
      </c>
      <c r="D13687" s="1">
        <v>1</v>
      </c>
      <c r="E13687" s="1">
        <v>1</v>
      </c>
      <c r="F13687" s="16">
        <v>13678</v>
      </c>
      <c r="G13687" s="17" t="s">
        <v>3181</v>
      </c>
      <c r="H13687" s="18" t="s">
        <v>18</v>
      </c>
      <c r="K13687" s="32">
        <v>107</v>
      </c>
      <c r="L13687" s="36">
        <v>800</v>
      </c>
      <c r="N13687" s="32">
        <v>23</v>
      </c>
      <c r="O13687" s="36">
        <v>800</v>
      </c>
    </row>
    <row r="13688" spans="3:15" x14ac:dyDescent="0.25">
      <c r="C13688" s="1">
        <v>1</v>
      </c>
      <c r="D13688" s="1">
        <v>1</v>
      </c>
      <c r="E13688" s="1">
        <v>1</v>
      </c>
      <c r="F13688" s="19">
        <v>13679</v>
      </c>
      <c r="G13688" s="20" t="s">
        <v>3264</v>
      </c>
      <c r="H13688" s="21" t="s">
        <v>18</v>
      </c>
      <c r="K13688" s="33">
        <v>83</v>
      </c>
      <c r="L13688" s="37">
        <v>800</v>
      </c>
      <c r="N13688" s="33">
        <v>12</v>
      </c>
      <c r="O13688" s="37">
        <v>800</v>
      </c>
    </row>
    <row r="13689" spans="3:15" x14ac:dyDescent="0.25">
      <c r="C13689" s="1">
        <v>1</v>
      </c>
      <c r="D13689" s="1">
        <v>1</v>
      </c>
      <c r="E13689" s="1">
        <v>1</v>
      </c>
      <c r="F13689" s="16">
        <v>13680</v>
      </c>
      <c r="G13689" s="17" t="s">
        <v>3182</v>
      </c>
      <c r="H13689" s="18" t="s">
        <v>19</v>
      </c>
      <c r="K13689" s="32">
        <v>118</v>
      </c>
      <c r="L13689" s="36">
        <v>800</v>
      </c>
      <c r="N13689" s="32">
        <v>27</v>
      </c>
      <c r="O13689" s="36">
        <v>800</v>
      </c>
    </row>
    <row r="13690" spans="3:15" x14ac:dyDescent="0.25">
      <c r="C13690" s="1">
        <v>1</v>
      </c>
      <c r="D13690" s="1">
        <v>1</v>
      </c>
      <c r="E13690" s="1">
        <v>1</v>
      </c>
      <c r="F13690" s="19">
        <v>13681</v>
      </c>
      <c r="G13690" s="20" t="s">
        <v>3264</v>
      </c>
      <c r="H13690" s="21" t="s">
        <v>19</v>
      </c>
      <c r="K13690" s="33">
        <v>88</v>
      </c>
      <c r="L13690" s="37">
        <v>800</v>
      </c>
      <c r="N13690" s="33">
        <v>17</v>
      </c>
      <c r="O13690" s="37">
        <v>800</v>
      </c>
    </row>
    <row r="13691" spans="3:15" x14ac:dyDescent="0.25">
      <c r="C13691" s="1">
        <v>1</v>
      </c>
      <c r="D13691" s="1">
        <v>1</v>
      </c>
      <c r="E13691" s="1">
        <v>1</v>
      </c>
      <c r="F13691" s="16">
        <v>13682</v>
      </c>
      <c r="G13691" s="17" t="s">
        <v>3264</v>
      </c>
      <c r="H13691" s="18" t="s">
        <v>19</v>
      </c>
      <c r="K13691" s="32">
        <v>85</v>
      </c>
      <c r="L13691" s="36">
        <v>800</v>
      </c>
      <c r="N13691" s="32">
        <v>13</v>
      </c>
      <c r="O13691" s="36">
        <v>800</v>
      </c>
    </row>
    <row r="13692" spans="3:15" x14ac:dyDescent="0.25">
      <c r="C13692" s="1">
        <v>1</v>
      </c>
      <c r="D13692" s="1">
        <v>1</v>
      </c>
      <c r="E13692" s="1">
        <v>1</v>
      </c>
      <c r="F13692" s="19">
        <v>13683</v>
      </c>
      <c r="G13692" s="20" t="s">
        <v>3182</v>
      </c>
      <c r="H13692" s="21" t="s">
        <v>19</v>
      </c>
      <c r="K13692" s="33">
        <v>100</v>
      </c>
      <c r="L13692" s="37">
        <v>800</v>
      </c>
      <c r="N13692" s="33">
        <v>22</v>
      </c>
      <c r="O13692" s="37">
        <v>800</v>
      </c>
    </row>
    <row r="13693" spans="3:15" x14ac:dyDescent="0.25">
      <c r="C13693" s="1">
        <v>1</v>
      </c>
      <c r="D13693" s="1">
        <v>1</v>
      </c>
      <c r="E13693" s="1">
        <v>1</v>
      </c>
      <c r="F13693" s="16">
        <v>13684</v>
      </c>
      <c r="G13693" s="17" t="s">
        <v>3182</v>
      </c>
      <c r="H13693" s="18" t="s">
        <v>19</v>
      </c>
      <c r="K13693" s="32">
        <v>88</v>
      </c>
      <c r="L13693" s="36">
        <v>800</v>
      </c>
      <c r="N13693" s="32">
        <v>21</v>
      </c>
      <c r="O13693" s="36">
        <v>800</v>
      </c>
    </row>
    <row r="13694" spans="3:15" x14ac:dyDescent="0.25">
      <c r="C13694" s="1">
        <v>1</v>
      </c>
      <c r="D13694" s="1">
        <v>1</v>
      </c>
      <c r="E13694" s="1">
        <v>1</v>
      </c>
      <c r="F13694" s="19">
        <v>13685</v>
      </c>
      <c r="G13694" s="20" t="s">
        <v>3264</v>
      </c>
      <c r="H13694" s="21" t="s">
        <v>18</v>
      </c>
      <c r="K13694" s="33">
        <v>84</v>
      </c>
      <c r="L13694" s="37">
        <v>800</v>
      </c>
      <c r="N13694" s="33">
        <v>19</v>
      </c>
      <c r="O13694" s="37">
        <v>800</v>
      </c>
    </row>
    <row r="13695" spans="3:15" x14ac:dyDescent="0.25">
      <c r="C13695" s="1">
        <v>1</v>
      </c>
      <c r="D13695" s="1">
        <v>1</v>
      </c>
      <c r="E13695" s="1">
        <v>1</v>
      </c>
      <c r="F13695" s="16">
        <v>13686</v>
      </c>
      <c r="G13695" s="17" t="s">
        <v>3264</v>
      </c>
      <c r="H13695" s="18" t="s">
        <v>18</v>
      </c>
      <c r="K13695" s="32">
        <v>63</v>
      </c>
      <c r="L13695" s="36">
        <v>800</v>
      </c>
      <c r="N13695" s="32">
        <v>17</v>
      </c>
      <c r="O13695" s="36">
        <v>800</v>
      </c>
    </row>
    <row r="13696" spans="3:15" x14ac:dyDescent="0.25">
      <c r="C13696" s="1">
        <v>1</v>
      </c>
      <c r="D13696" s="1">
        <v>1</v>
      </c>
      <c r="E13696" s="1">
        <v>1</v>
      </c>
      <c r="F13696" s="19">
        <v>13687</v>
      </c>
      <c r="G13696" s="20" t="s">
        <v>3182</v>
      </c>
      <c r="H13696" s="21" t="s">
        <v>18</v>
      </c>
      <c r="K13696" s="33">
        <v>85</v>
      </c>
      <c r="L13696" s="37">
        <v>800</v>
      </c>
      <c r="N13696" s="33">
        <v>28</v>
      </c>
      <c r="O13696" s="37">
        <v>800</v>
      </c>
    </row>
    <row r="13697" spans="3:15" x14ac:dyDescent="0.25">
      <c r="C13697" s="1">
        <v>1</v>
      </c>
      <c r="D13697" s="1">
        <v>1</v>
      </c>
      <c r="E13697" s="1">
        <v>1</v>
      </c>
      <c r="F13697" s="16">
        <v>13688</v>
      </c>
      <c r="G13697" s="17" t="s">
        <v>3264</v>
      </c>
      <c r="H13697" s="18" t="s">
        <v>18</v>
      </c>
      <c r="K13697" s="32">
        <v>66</v>
      </c>
      <c r="L13697" s="36">
        <v>800</v>
      </c>
      <c r="N13697" s="32">
        <v>10</v>
      </c>
      <c r="O13697" s="36">
        <v>800</v>
      </c>
    </row>
    <row r="13698" spans="3:15" x14ac:dyDescent="0.25">
      <c r="C13698" s="1">
        <v>1</v>
      </c>
      <c r="D13698" s="1">
        <v>1</v>
      </c>
      <c r="E13698" s="1">
        <v>1</v>
      </c>
      <c r="F13698" s="19">
        <v>13689</v>
      </c>
      <c r="G13698" s="20" t="s">
        <v>3182</v>
      </c>
      <c r="H13698" s="21" t="s">
        <v>19</v>
      </c>
      <c r="K13698" s="33">
        <v>79</v>
      </c>
      <c r="L13698" s="37">
        <v>800</v>
      </c>
      <c r="N13698" s="33">
        <v>24</v>
      </c>
      <c r="O13698" s="37">
        <v>800</v>
      </c>
    </row>
    <row r="13699" spans="3:15" x14ac:dyDescent="0.25">
      <c r="C13699" s="1">
        <v>1</v>
      </c>
      <c r="D13699" s="1">
        <v>1</v>
      </c>
      <c r="E13699" s="1">
        <v>1</v>
      </c>
      <c r="F13699" s="16">
        <v>13690</v>
      </c>
      <c r="G13699" s="17" t="s">
        <v>3182</v>
      </c>
      <c r="H13699" s="18" t="s">
        <v>19</v>
      </c>
      <c r="K13699" s="32">
        <v>76</v>
      </c>
      <c r="L13699" s="36">
        <v>800</v>
      </c>
      <c r="N13699" s="32">
        <v>20</v>
      </c>
      <c r="O13699" s="36">
        <v>800</v>
      </c>
    </row>
    <row r="13700" spans="3:15" x14ac:dyDescent="0.25">
      <c r="C13700" s="1">
        <v>1</v>
      </c>
      <c r="D13700" s="1">
        <v>1</v>
      </c>
      <c r="E13700" s="1">
        <v>1</v>
      </c>
      <c r="F13700" s="19">
        <v>13691</v>
      </c>
      <c r="G13700" s="20" t="s">
        <v>3264</v>
      </c>
      <c r="H13700" s="21" t="s">
        <v>18</v>
      </c>
      <c r="K13700" s="33">
        <v>69</v>
      </c>
      <c r="L13700" s="37">
        <v>801</v>
      </c>
      <c r="N13700" s="33">
        <v>7</v>
      </c>
      <c r="O13700" s="37">
        <v>801</v>
      </c>
    </row>
    <row r="13701" spans="3:15" x14ac:dyDescent="0.25">
      <c r="C13701" s="1">
        <v>1</v>
      </c>
      <c r="D13701" s="1">
        <v>1</v>
      </c>
      <c r="E13701" s="1">
        <v>1</v>
      </c>
      <c r="F13701" s="16">
        <v>13692</v>
      </c>
      <c r="G13701" s="17" t="s">
        <v>3181</v>
      </c>
      <c r="H13701" s="18" t="s">
        <v>18</v>
      </c>
      <c r="K13701" s="32">
        <v>93</v>
      </c>
      <c r="L13701" s="36">
        <v>801</v>
      </c>
      <c r="N13701" s="32">
        <v>23</v>
      </c>
      <c r="O13701" s="36">
        <v>801</v>
      </c>
    </row>
    <row r="13702" spans="3:15" x14ac:dyDescent="0.25">
      <c r="C13702" s="1">
        <v>1</v>
      </c>
      <c r="D13702" s="1">
        <v>1</v>
      </c>
      <c r="E13702" s="1">
        <v>1</v>
      </c>
      <c r="F13702" s="19">
        <v>13693</v>
      </c>
      <c r="G13702" s="20" t="s">
        <v>3181</v>
      </c>
      <c r="H13702" s="21" t="s">
        <v>18</v>
      </c>
      <c r="K13702" s="33">
        <v>92</v>
      </c>
      <c r="L13702" s="37">
        <v>801</v>
      </c>
      <c r="N13702" s="33">
        <v>26</v>
      </c>
      <c r="O13702" s="37">
        <v>801</v>
      </c>
    </row>
    <row r="13703" spans="3:15" x14ac:dyDescent="0.25">
      <c r="C13703" s="1">
        <v>1</v>
      </c>
      <c r="D13703" s="1">
        <v>1</v>
      </c>
      <c r="E13703" s="1">
        <v>1</v>
      </c>
      <c r="F13703" s="16">
        <v>13694</v>
      </c>
      <c r="G13703" s="17" t="s">
        <v>3181</v>
      </c>
      <c r="H13703" s="18" t="s">
        <v>18</v>
      </c>
      <c r="K13703" s="32">
        <v>90</v>
      </c>
      <c r="L13703" s="36">
        <v>801</v>
      </c>
      <c r="N13703" s="32">
        <v>24</v>
      </c>
      <c r="O13703" s="36">
        <v>801</v>
      </c>
    </row>
    <row r="13704" spans="3:15" x14ac:dyDescent="0.25">
      <c r="C13704" s="1">
        <v>1</v>
      </c>
      <c r="D13704" s="1">
        <v>1</v>
      </c>
      <c r="E13704" s="1">
        <v>1</v>
      </c>
      <c r="F13704" s="19">
        <v>13695</v>
      </c>
      <c r="G13704" s="20" t="s">
        <v>3181</v>
      </c>
      <c r="H13704" s="21" t="s">
        <v>19</v>
      </c>
      <c r="K13704" s="33">
        <v>96</v>
      </c>
      <c r="L13704" s="37">
        <v>801</v>
      </c>
      <c r="N13704" s="33">
        <v>21</v>
      </c>
      <c r="O13704" s="37">
        <v>801</v>
      </c>
    </row>
    <row r="13705" spans="3:15" x14ac:dyDescent="0.25">
      <c r="C13705" s="1">
        <v>1</v>
      </c>
      <c r="D13705" s="1">
        <v>1</v>
      </c>
      <c r="E13705" s="1">
        <v>1</v>
      </c>
      <c r="F13705" s="16">
        <v>13696</v>
      </c>
      <c r="G13705" s="17" t="s">
        <v>3264</v>
      </c>
      <c r="H13705" s="18" t="s">
        <v>18</v>
      </c>
      <c r="K13705" s="32">
        <v>59</v>
      </c>
      <c r="L13705" s="36">
        <v>801</v>
      </c>
      <c r="N13705" s="32">
        <v>10</v>
      </c>
      <c r="O13705" s="36">
        <v>801</v>
      </c>
    </row>
    <row r="13706" spans="3:15" x14ac:dyDescent="0.25">
      <c r="C13706" s="1">
        <v>1</v>
      </c>
      <c r="D13706" s="1">
        <v>1</v>
      </c>
      <c r="E13706" s="1">
        <v>1</v>
      </c>
      <c r="F13706" s="19">
        <v>13697</v>
      </c>
      <c r="G13706" s="20" t="s">
        <v>3181</v>
      </c>
      <c r="H13706" s="21" t="s">
        <v>19</v>
      </c>
      <c r="K13706" s="33">
        <v>122</v>
      </c>
      <c r="L13706" s="37">
        <v>802</v>
      </c>
      <c r="N13706" s="33">
        <v>30</v>
      </c>
      <c r="O13706" s="37">
        <v>802</v>
      </c>
    </row>
    <row r="13707" spans="3:15" x14ac:dyDescent="0.25">
      <c r="C13707" s="1">
        <v>1</v>
      </c>
      <c r="D13707" s="1">
        <v>1</v>
      </c>
      <c r="E13707" s="1">
        <v>1</v>
      </c>
      <c r="F13707" s="16">
        <v>13698</v>
      </c>
      <c r="G13707" s="17" t="s">
        <v>3264</v>
      </c>
      <c r="H13707" s="18" t="s">
        <v>19</v>
      </c>
      <c r="K13707" s="32">
        <v>111</v>
      </c>
      <c r="L13707" s="36">
        <v>802</v>
      </c>
      <c r="N13707" s="32">
        <v>25</v>
      </c>
      <c r="O13707" s="36">
        <v>802</v>
      </c>
    </row>
    <row r="13708" spans="3:15" x14ac:dyDescent="0.25">
      <c r="C13708" s="1">
        <v>1</v>
      </c>
      <c r="D13708" s="1">
        <v>1</v>
      </c>
      <c r="E13708" s="1">
        <v>1</v>
      </c>
      <c r="F13708" s="19">
        <v>13699</v>
      </c>
      <c r="G13708" s="20" t="s">
        <v>3181</v>
      </c>
      <c r="H13708" s="21" t="s">
        <v>19</v>
      </c>
      <c r="K13708" s="33">
        <v>108</v>
      </c>
      <c r="L13708" s="37">
        <v>802</v>
      </c>
      <c r="N13708" s="33">
        <v>30</v>
      </c>
      <c r="O13708" s="37">
        <v>802</v>
      </c>
    </row>
    <row r="13709" spans="3:15" x14ac:dyDescent="0.25">
      <c r="C13709" s="1">
        <v>1</v>
      </c>
      <c r="D13709" s="1">
        <v>1</v>
      </c>
      <c r="E13709" s="1">
        <v>1</v>
      </c>
      <c r="F13709" s="16">
        <v>13700</v>
      </c>
      <c r="G13709" s="17" t="s">
        <v>3264</v>
      </c>
      <c r="H13709" s="18" t="s">
        <v>19</v>
      </c>
      <c r="K13709" s="32">
        <v>90</v>
      </c>
      <c r="L13709" s="36">
        <v>802</v>
      </c>
      <c r="N13709" s="32">
        <v>19</v>
      </c>
      <c r="O13709" s="36">
        <v>802</v>
      </c>
    </row>
    <row r="13710" spans="3:15" x14ac:dyDescent="0.25">
      <c r="C13710" s="1">
        <v>1</v>
      </c>
      <c r="D13710" s="1">
        <v>1</v>
      </c>
      <c r="E13710" s="1">
        <v>1</v>
      </c>
      <c r="F13710" s="19">
        <v>13701</v>
      </c>
      <c r="G13710" s="20" t="s">
        <v>3182</v>
      </c>
      <c r="H13710" s="21" t="s">
        <v>19</v>
      </c>
      <c r="K13710" s="33">
        <v>94</v>
      </c>
      <c r="L13710" s="37">
        <v>802</v>
      </c>
      <c r="N13710" s="33">
        <v>14</v>
      </c>
      <c r="O13710" s="37">
        <v>802</v>
      </c>
    </row>
    <row r="13711" spans="3:15" x14ac:dyDescent="0.25">
      <c r="C13711" s="1">
        <v>1</v>
      </c>
      <c r="D13711" s="1">
        <v>1</v>
      </c>
      <c r="E13711" s="1">
        <v>1</v>
      </c>
      <c r="F13711" s="16">
        <v>13702</v>
      </c>
      <c r="G13711" s="17" t="s">
        <v>3182</v>
      </c>
      <c r="H13711" s="18" t="s">
        <v>18</v>
      </c>
      <c r="K13711" s="32">
        <v>84</v>
      </c>
      <c r="L13711" s="36">
        <v>802</v>
      </c>
      <c r="N13711" s="32">
        <v>14</v>
      </c>
      <c r="O13711" s="36">
        <v>802</v>
      </c>
    </row>
    <row r="13712" spans="3:15" x14ac:dyDescent="0.25">
      <c r="C13712" s="1">
        <v>1</v>
      </c>
      <c r="D13712" s="1">
        <v>1</v>
      </c>
      <c r="E13712" s="1">
        <v>1</v>
      </c>
      <c r="F13712" s="19">
        <v>13703</v>
      </c>
      <c r="G13712" s="20" t="s">
        <v>3182</v>
      </c>
      <c r="H13712" s="21" t="s">
        <v>18</v>
      </c>
      <c r="K13712" s="33">
        <v>94</v>
      </c>
      <c r="L13712" s="37">
        <v>802</v>
      </c>
      <c r="N13712" s="33">
        <v>27</v>
      </c>
      <c r="O13712" s="37">
        <v>802</v>
      </c>
    </row>
    <row r="13713" spans="3:15" x14ac:dyDescent="0.25">
      <c r="C13713" s="1">
        <v>1</v>
      </c>
      <c r="D13713" s="1">
        <v>1</v>
      </c>
      <c r="E13713" s="1">
        <v>1</v>
      </c>
      <c r="F13713" s="16">
        <v>13704</v>
      </c>
      <c r="G13713" s="17" t="s">
        <v>3264</v>
      </c>
      <c r="H13713" s="18" t="s">
        <v>19</v>
      </c>
      <c r="K13713" s="32">
        <v>84</v>
      </c>
      <c r="L13713" s="36">
        <v>802</v>
      </c>
      <c r="N13713" s="32">
        <v>12</v>
      </c>
      <c r="O13713" s="36">
        <v>802</v>
      </c>
    </row>
    <row r="13714" spans="3:15" x14ac:dyDescent="0.25">
      <c r="C13714" s="1">
        <v>1</v>
      </c>
      <c r="D13714" s="1">
        <v>1</v>
      </c>
      <c r="E13714" s="1">
        <v>1</v>
      </c>
      <c r="F13714" s="19">
        <v>13705</v>
      </c>
      <c r="G13714" s="20" t="s">
        <v>3264</v>
      </c>
      <c r="H13714" s="21" t="s">
        <v>18</v>
      </c>
      <c r="K13714" s="33">
        <v>67</v>
      </c>
      <c r="L13714" s="37">
        <v>802</v>
      </c>
      <c r="N13714" s="33">
        <v>15</v>
      </c>
      <c r="O13714" s="37">
        <v>802</v>
      </c>
    </row>
    <row r="13715" spans="3:15" x14ac:dyDescent="0.25">
      <c r="C13715" s="1">
        <v>1</v>
      </c>
      <c r="D13715" s="1">
        <v>1</v>
      </c>
      <c r="E13715" s="1">
        <v>1</v>
      </c>
      <c r="F13715" s="16">
        <v>13706</v>
      </c>
      <c r="G13715" s="17" t="s">
        <v>3182</v>
      </c>
      <c r="H13715" s="18" t="s">
        <v>19</v>
      </c>
      <c r="K13715" s="32">
        <v>96</v>
      </c>
      <c r="L13715" s="36">
        <v>802</v>
      </c>
      <c r="N13715" s="32">
        <v>25</v>
      </c>
      <c r="O13715" s="36">
        <v>802</v>
      </c>
    </row>
    <row r="13716" spans="3:15" x14ac:dyDescent="0.25">
      <c r="C13716" s="1">
        <v>1</v>
      </c>
      <c r="D13716" s="1">
        <v>1</v>
      </c>
      <c r="E13716" s="1">
        <v>1</v>
      </c>
      <c r="F13716" s="19">
        <v>13707</v>
      </c>
      <c r="G13716" s="20" t="s">
        <v>3181</v>
      </c>
      <c r="H13716" s="21" t="s">
        <v>18</v>
      </c>
      <c r="K13716" s="33">
        <v>73</v>
      </c>
      <c r="L13716" s="37">
        <v>802</v>
      </c>
      <c r="N13716" s="33">
        <v>17</v>
      </c>
      <c r="O13716" s="37">
        <v>802</v>
      </c>
    </row>
    <row r="13717" spans="3:15" x14ac:dyDescent="0.25">
      <c r="C13717" s="1">
        <v>1</v>
      </c>
      <c r="D13717" s="1">
        <v>1</v>
      </c>
      <c r="E13717" s="1">
        <v>1</v>
      </c>
      <c r="F13717" s="16">
        <v>13708</v>
      </c>
      <c r="G13717" s="17" t="s">
        <v>3181</v>
      </c>
      <c r="H13717" s="18" t="s">
        <v>18</v>
      </c>
      <c r="K13717" s="32">
        <v>85</v>
      </c>
      <c r="L13717" s="36">
        <v>802</v>
      </c>
      <c r="N13717" s="32">
        <v>18</v>
      </c>
      <c r="O13717" s="36">
        <v>802</v>
      </c>
    </row>
    <row r="13718" spans="3:15" x14ac:dyDescent="0.25">
      <c r="C13718" s="1">
        <v>1</v>
      </c>
      <c r="D13718" s="1">
        <v>1</v>
      </c>
      <c r="E13718" s="1">
        <v>1</v>
      </c>
      <c r="F13718" s="19">
        <v>13709</v>
      </c>
      <c r="G13718" s="20" t="s">
        <v>3181</v>
      </c>
      <c r="H13718" s="21" t="s">
        <v>18</v>
      </c>
      <c r="K13718" s="33">
        <v>76</v>
      </c>
      <c r="L13718" s="37">
        <v>802</v>
      </c>
      <c r="N13718" s="33">
        <v>16</v>
      </c>
      <c r="O13718" s="37">
        <v>802</v>
      </c>
    </row>
    <row r="13719" spans="3:15" x14ac:dyDescent="0.25">
      <c r="C13719" s="1">
        <v>1</v>
      </c>
      <c r="D13719" s="1">
        <v>1</v>
      </c>
      <c r="E13719" s="1">
        <v>1</v>
      </c>
      <c r="F13719" s="16">
        <v>13710</v>
      </c>
      <c r="G13719" s="17" t="s">
        <v>3181</v>
      </c>
      <c r="H13719" s="18" t="s">
        <v>19</v>
      </c>
      <c r="K13719" s="32">
        <v>69</v>
      </c>
      <c r="L13719" s="36">
        <v>802</v>
      </c>
      <c r="N13719" s="32">
        <v>17</v>
      </c>
      <c r="O13719" s="36">
        <v>802</v>
      </c>
    </row>
    <row r="13720" spans="3:15" x14ac:dyDescent="0.25">
      <c r="C13720" s="1">
        <v>1</v>
      </c>
      <c r="D13720" s="1">
        <v>1</v>
      </c>
      <c r="E13720" s="1">
        <v>1</v>
      </c>
      <c r="F13720" s="19">
        <v>13711</v>
      </c>
      <c r="G13720" s="20" t="s">
        <v>3264</v>
      </c>
      <c r="H13720" s="21" t="s">
        <v>18</v>
      </c>
      <c r="K13720" s="33">
        <v>67</v>
      </c>
      <c r="L13720" s="37">
        <v>802</v>
      </c>
      <c r="N13720" s="33">
        <v>14</v>
      </c>
      <c r="O13720" s="37">
        <v>802</v>
      </c>
    </row>
    <row r="13721" spans="3:15" x14ac:dyDescent="0.25">
      <c r="C13721" s="1">
        <v>1</v>
      </c>
      <c r="D13721" s="1">
        <v>1</v>
      </c>
      <c r="E13721" s="1">
        <v>1</v>
      </c>
      <c r="F13721" s="16">
        <v>13712</v>
      </c>
      <c r="G13721" s="17" t="s">
        <v>3181</v>
      </c>
      <c r="H13721" s="18" t="s">
        <v>19</v>
      </c>
      <c r="K13721" s="32">
        <v>129</v>
      </c>
      <c r="L13721" s="36">
        <v>803</v>
      </c>
      <c r="N13721" s="32">
        <v>29</v>
      </c>
      <c r="O13721" s="36">
        <v>803</v>
      </c>
    </row>
    <row r="13722" spans="3:15" x14ac:dyDescent="0.25">
      <c r="C13722" s="1">
        <v>1</v>
      </c>
      <c r="D13722" s="1">
        <v>1</v>
      </c>
      <c r="E13722" s="1">
        <v>1</v>
      </c>
      <c r="F13722" s="19">
        <v>13713</v>
      </c>
      <c r="G13722" s="20" t="s">
        <v>3181</v>
      </c>
      <c r="H13722" s="21" t="s">
        <v>18</v>
      </c>
      <c r="K13722" s="33">
        <v>90</v>
      </c>
      <c r="L13722" s="37">
        <v>803</v>
      </c>
      <c r="N13722" s="33">
        <v>18</v>
      </c>
      <c r="O13722" s="37">
        <v>803</v>
      </c>
    </row>
    <row r="13723" spans="3:15" x14ac:dyDescent="0.25">
      <c r="C13723" s="1">
        <v>1</v>
      </c>
      <c r="D13723" s="1">
        <v>1</v>
      </c>
      <c r="E13723" s="1">
        <v>1</v>
      </c>
      <c r="F13723" s="16">
        <v>13714</v>
      </c>
      <c r="G13723" s="17" t="s">
        <v>3182</v>
      </c>
      <c r="H13723" s="18" t="s">
        <v>19</v>
      </c>
      <c r="K13723" s="32">
        <v>107</v>
      </c>
      <c r="L13723" s="36">
        <v>803</v>
      </c>
      <c r="N13723" s="32">
        <v>24</v>
      </c>
      <c r="O13723" s="36">
        <v>803</v>
      </c>
    </row>
    <row r="13724" spans="3:15" x14ac:dyDescent="0.25">
      <c r="C13724" s="1">
        <v>1</v>
      </c>
      <c r="D13724" s="1">
        <v>1</v>
      </c>
      <c r="E13724" s="1">
        <v>1</v>
      </c>
      <c r="F13724" s="19">
        <v>13715</v>
      </c>
      <c r="G13724" s="20" t="s">
        <v>3182</v>
      </c>
      <c r="H13724" s="21" t="s">
        <v>19</v>
      </c>
      <c r="K13724" s="33">
        <v>98</v>
      </c>
      <c r="L13724" s="37">
        <v>803</v>
      </c>
      <c r="N13724" s="33">
        <v>19</v>
      </c>
      <c r="O13724" s="37">
        <v>803</v>
      </c>
    </row>
    <row r="13725" spans="3:15" x14ac:dyDescent="0.25">
      <c r="C13725" s="1">
        <v>1</v>
      </c>
      <c r="D13725" s="1">
        <v>1</v>
      </c>
      <c r="E13725" s="1">
        <v>1</v>
      </c>
      <c r="F13725" s="16">
        <v>13716</v>
      </c>
      <c r="G13725" s="17" t="s">
        <v>3181</v>
      </c>
      <c r="H13725" s="18" t="s">
        <v>19</v>
      </c>
      <c r="K13725" s="32">
        <v>98</v>
      </c>
      <c r="L13725" s="36">
        <v>803</v>
      </c>
      <c r="N13725" s="32">
        <v>21</v>
      </c>
      <c r="O13725" s="36">
        <v>803</v>
      </c>
    </row>
    <row r="13726" spans="3:15" x14ac:dyDescent="0.25">
      <c r="C13726" s="1">
        <v>1</v>
      </c>
      <c r="D13726" s="1">
        <v>1</v>
      </c>
      <c r="E13726" s="1">
        <v>1</v>
      </c>
      <c r="F13726" s="19">
        <v>13717</v>
      </c>
      <c r="G13726" s="20" t="s">
        <v>3264</v>
      </c>
      <c r="H13726" s="21" t="s">
        <v>19</v>
      </c>
      <c r="K13726" s="33">
        <v>82</v>
      </c>
      <c r="L13726" s="37">
        <v>803</v>
      </c>
      <c r="N13726" s="33">
        <v>13</v>
      </c>
      <c r="O13726" s="37">
        <v>803</v>
      </c>
    </row>
    <row r="13727" spans="3:15" x14ac:dyDescent="0.25">
      <c r="C13727" s="1">
        <v>1</v>
      </c>
      <c r="D13727" s="1">
        <v>1</v>
      </c>
      <c r="E13727" s="1">
        <v>1</v>
      </c>
      <c r="F13727" s="16">
        <v>13718</v>
      </c>
      <c r="G13727" s="17" t="s">
        <v>3182</v>
      </c>
      <c r="H13727" s="18" t="s">
        <v>18</v>
      </c>
      <c r="K13727" s="32">
        <v>79</v>
      </c>
      <c r="L13727" s="36">
        <v>803</v>
      </c>
      <c r="N13727" s="32">
        <v>12</v>
      </c>
      <c r="O13727" s="36">
        <v>803</v>
      </c>
    </row>
    <row r="13728" spans="3:15" x14ac:dyDescent="0.25">
      <c r="C13728" s="1">
        <v>1</v>
      </c>
      <c r="D13728" s="1">
        <v>1</v>
      </c>
      <c r="E13728" s="1">
        <v>1</v>
      </c>
      <c r="F13728" s="19">
        <v>13719</v>
      </c>
      <c r="G13728" s="20" t="s">
        <v>3181</v>
      </c>
      <c r="H13728" s="21" t="s">
        <v>19</v>
      </c>
      <c r="K13728" s="33">
        <v>84</v>
      </c>
      <c r="L13728" s="37">
        <v>803</v>
      </c>
      <c r="N13728" s="33">
        <v>16</v>
      </c>
      <c r="O13728" s="37">
        <v>803</v>
      </c>
    </row>
    <row r="13729" spans="3:15" x14ac:dyDescent="0.25">
      <c r="C13729" s="1">
        <v>1</v>
      </c>
      <c r="D13729" s="1">
        <v>1</v>
      </c>
      <c r="E13729" s="1">
        <v>1</v>
      </c>
      <c r="F13729" s="16">
        <v>13720</v>
      </c>
      <c r="G13729" s="17" t="s">
        <v>3264</v>
      </c>
      <c r="H13729" s="18" t="s">
        <v>18</v>
      </c>
      <c r="K13729" s="32">
        <v>65</v>
      </c>
      <c r="L13729" s="36">
        <v>803</v>
      </c>
      <c r="N13729" s="32">
        <v>7</v>
      </c>
      <c r="O13729" s="36">
        <v>803</v>
      </c>
    </row>
    <row r="13730" spans="3:15" x14ac:dyDescent="0.25">
      <c r="C13730" s="1">
        <v>1</v>
      </c>
      <c r="D13730" s="1">
        <v>1</v>
      </c>
      <c r="E13730" s="1">
        <v>1</v>
      </c>
      <c r="F13730" s="19">
        <v>13721</v>
      </c>
      <c r="G13730" s="20" t="s">
        <v>3181</v>
      </c>
      <c r="H13730" s="21" t="s">
        <v>19</v>
      </c>
      <c r="K13730" s="33">
        <v>99</v>
      </c>
      <c r="L13730" s="37">
        <v>804</v>
      </c>
      <c r="N13730" s="33">
        <v>23</v>
      </c>
      <c r="O13730" s="37">
        <v>804</v>
      </c>
    </row>
    <row r="13731" spans="3:15" x14ac:dyDescent="0.25">
      <c r="C13731" s="1">
        <v>1</v>
      </c>
      <c r="D13731" s="1">
        <v>1</v>
      </c>
      <c r="E13731" s="1">
        <v>1</v>
      </c>
      <c r="F13731" s="16">
        <v>13722</v>
      </c>
      <c r="G13731" s="17" t="s">
        <v>3264</v>
      </c>
      <c r="H13731" s="18" t="s">
        <v>18</v>
      </c>
      <c r="K13731" s="32">
        <v>97</v>
      </c>
      <c r="L13731" s="36">
        <v>804</v>
      </c>
      <c r="N13731" s="32">
        <v>24</v>
      </c>
      <c r="O13731" s="36">
        <v>804</v>
      </c>
    </row>
    <row r="13732" spans="3:15" x14ac:dyDescent="0.25">
      <c r="C13732" s="1">
        <v>1</v>
      </c>
      <c r="D13732" s="1">
        <v>1</v>
      </c>
      <c r="E13732" s="1">
        <v>1</v>
      </c>
      <c r="F13732" s="19">
        <v>13723</v>
      </c>
      <c r="G13732" s="20" t="s">
        <v>3264</v>
      </c>
      <c r="H13732" s="21" t="s">
        <v>19</v>
      </c>
      <c r="K13732" s="33">
        <v>77</v>
      </c>
      <c r="L13732" s="37">
        <v>804</v>
      </c>
      <c r="N13732" s="33">
        <v>11</v>
      </c>
      <c r="O13732" s="37">
        <v>804</v>
      </c>
    </row>
    <row r="13733" spans="3:15" x14ac:dyDescent="0.25">
      <c r="C13733" s="1">
        <v>1</v>
      </c>
      <c r="D13733" s="1">
        <v>1</v>
      </c>
      <c r="E13733" s="1">
        <v>1</v>
      </c>
      <c r="F13733" s="16">
        <v>13724</v>
      </c>
      <c r="G13733" s="17" t="s">
        <v>3264</v>
      </c>
      <c r="H13733" s="18" t="s">
        <v>18</v>
      </c>
      <c r="K13733" s="32">
        <v>77</v>
      </c>
      <c r="L13733" s="36">
        <v>804</v>
      </c>
      <c r="N13733" s="32">
        <v>7</v>
      </c>
      <c r="O13733" s="36">
        <v>804</v>
      </c>
    </row>
    <row r="13734" spans="3:15" x14ac:dyDescent="0.25">
      <c r="C13734" s="1">
        <v>1</v>
      </c>
      <c r="D13734" s="1">
        <v>1</v>
      </c>
      <c r="E13734" s="1">
        <v>1</v>
      </c>
      <c r="F13734" s="19">
        <v>13725</v>
      </c>
      <c r="G13734" s="20" t="s">
        <v>3181</v>
      </c>
      <c r="H13734" s="21" t="s">
        <v>18</v>
      </c>
      <c r="K13734" s="33">
        <v>111</v>
      </c>
      <c r="L13734" s="37">
        <v>804</v>
      </c>
      <c r="N13734" s="33">
        <v>28</v>
      </c>
      <c r="O13734" s="37">
        <v>804</v>
      </c>
    </row>
    <row r="13735" spans="3:15" x14ac:dyDescent="0.25">
      <c r="C13735" s="1">
        <v>1</v>
      </c>
      <c r="D13735" s="1">
        <v>1</v>
      </c>
      <c r="E13735" s="1">
        <v>1</v>
      </c>
      <c r="F13735" s="16">
        <v>13726</v>
      </c>
      <c r="G13735" s="17" t="s">
        <v>3264</v>
      </c>
      <c r="H13735" s="18" t="s">
        <v>18</v>
      </c>
      <c r="K13735" s="32">
        <v>93</v>
      </c>
      <c r="L13735" s="36">
        <v>804</v>
      </c>
      <c r="N13735" s="32">
        <v>15</v>
      </c>
      <c r="O13735" s="36">
        <v>804</v>
      </c>
    </row>
    <row r="13736" spans="3:15" x14ac:dyDescent="0.25">
      <c r="C13736" s="1">
        <v>1</v>
      </c>
      <c r="D13736" s="1">
        <v>1</v>
      </c>
      <c r="E13736" s="1">
        <v>1</v>
      </c>
      <c r="F13736" s="19">
        <v>13727</v>
      </c>
      <c r="G13736" s="20" t="s">
        <v>3264</v>
      </c>
      <c r="H13736" s="21" t="s">
        <v>19</v>
      </c>
      <c r="K13736" s="33">
        <v>82</v>
      </c>
      <c r="L13736" s="37">
        <v>804</v>
      </c>
      <c r="N13736" s="33">
        <v>15</v>
      </c>
      <c r="O13736" s="37">
        <v>804</v>
      </c>
    </row>
    <row r="13737" spans="3:15" x14ac:dyDescent="0.25">
      <c r="C13737" s="1">
        <v>1</v>
      </c>
      <c r="D13737" s="1">
        <v>1</v>
      </c>
      <c r="E13737" s="1">
        <v>1</v>
      </c>
      <c r="F13737" s="16">
        <v>13728</v>
      </c>
      <c r="G13737" s="17" t="s">
        <v>3181</v>
      </c>
      <c r="H13737" s="18" t="s">
        <v>18</v>
      </c>
      <c r="K13737" s="32">
        <v>100</v>
      </c>
      <c r="L13737" s="36">
        <v>804</v>
      </c>
      <c r="N13737" s="32">
        <v>26</v>
      </c>
      <c r="O13737" s="36">
        <v>804</v>
      </c>
    </row>
    <row r="13738" spans="3:15" x14ac:dyDescent="0.25">
      <c r="C13738" s="1">
        <v>1</v>
      </c>
      <c r="D13738" s="1">
        <v>1</v>
      </c>
      <c r="E13738" s="1">
        <v>1</v>
      </c>
      <c r="F13738" s="19">
        <v>13729</v>
      </c>
      <c r="G13738" s="20" t="s">
        <v>3264</v>
      </c>
      <c r="H13738" s="21" t="s">
        <v>19</v>
      </c>
      <c r="K13738" s="33">
        <v>89</v>
      </c>
      <c r="L13738" s="37">
        <v>804</v>
      </c>
      <c r="N13738" s="33">
        <v>21</v>
      </c>
      <c r="O13738" s="37">
        <v>804</v>
      </c>
    </row>
    <row r="13739" spans="3:15" x14ac:dyDescent="0.25">
      <c r="C13739" s="1">
        <v>1</v>
      </c>
      <c r="D13739" s="1">
        <v>1</v>
      </c>
      <c r="E13739" s="1">
        <v>1</v>
      </c>
      <c r="F13739" s="16">
        <v>13730</v>
      </c>
      <c r="G13739" s="17" t="s">
        <v>3264</v>
      </c>
      <c r="H13739" s="18" t="s">
        <v>19</v>
      </c>
      <c r="K13739" s="32">
        <v>91</v>
      </c>
      <c r="L13739" s="36">
        <v>804</v>
      </c>
      <c r="N13739" s="32">
        <v>13</v>
      </c>
      <c r="O13739" s="36">
        <v>804</v>
      </c>
    </row>
    <row r="13740" spans="3:15" x14ac:dyDescent="0.25">
      <c r="C13740" s="1">
        <v>1</v>
      </c>
      <c r="D13740" s="1">
        <v>1</v>
      </c>
      <c r="E13740" s="1">
        <v>1</v>
      </c>
      <c r="F13740" s="19">
        <v>13731</v>
      </c>
      <c r="G13740" s="20" t="s">
        <v>3264</v>
      </c>
      <c r="H13740" s="21" t="s">
        <v>19</v>
      </c>
      <c r="K13740" s="33">
        <v>85</v>
      </c>
      <c r="L13740" s="37">
        <v>804</v>
      </c>
      <c r="N13740" s="33">
        <v>17</v>
      </c>
      <c r="O13740" s="37">
        <v>804</v>
      </c>
    </row>
    <row r="13741" spans="3:15" x14ac:dyDescent="0.25">
      <c r="C13741" s="1">
        <v>1</v>
      </c>
      <c r="D13741" s="1">
        <v>1</v>
      </c>
      <c r="E13741" s="1">
        <v>1</v>
      </c>
      <c r="F13741" s="16">
        <v>13732</v>
      </c>
      <c r="G13741" s="17" t="s">
        <v>3264</v>
      </c>
      <c r="H13741" s="18" t="s">
        <v>18</v>
      </c>
      <c r="K13741" s="32">
        <v>82</v>
      </c>
      <c r="L13741" s="36">
        <v>804</v>
      </c>
      <c r="N13741" s="32">
        <v>20</v>
      </c>
      <c r="O13741" s="36">
        <v>804</v>
      </c>
    </row>
    <row r="13742" spans="3:15" x14ac:dyDescent="0.25">
      <c r="C13742" s="1">
        <v>1</v>
      </c>
      <c r="D13742" s="1">
        <v>1</v>
      </c>
      <c r="E13742" s="1">
        <v>1</v>
      </c>
      <c r="F13742" s="19">
        <v>13733</v>
      </c>
      <c r="G13742" s="20" t="s">
        <v>3264</v>
      </c>
      <c r="H13742" s="21" t="s">
        <v>19</v>
      </c>
      <c r="K13742" s="33">
        <v>54</v>
      </c>
      <c r="L13742" s="37">
        <v>804</v>
      </c>
      <c r="N13742" s="33">
        <v>10</v>
      </c>
      <c r="O13742" s="37">
        <v>804</v>
      </c>
    </row>
    <row r="13743" spans="3:15" x14ac:dyDescent="0.25">
      <c r="C13743" s="1">
        <v>1</v>
      </c>
      <c r="D13743" s="1">
        <v>1</v>
      </c>
      <c r="E13743" s="1">
        <v>1</v>
      </c>
      <c r="F13743" s="16">
        <v>13734</v>
      </c>
      <c r="G13743" s="17" t="s">
        <v>3264</v>
      </c>
      <c r="H13743" s="18" t="s">
        <v>18</v>
      </c>
      <c r="K13743" s="32">
        <v>73</v>
      </c>
      <c r="L13743" s="36">
        <v>804</v>
      </c>
      <c r="N13743" s="32">
        <v>19</v>
      </c>
      <c r="O13743" s="36">
        <v>804</v>
      </c>
    </row>
    <row r="13744" spans="3:15" x14ac:dyDescent="0.25">
      <c r="C13744" s="1">
        <v>1</v>
      </c>
      <c r="D13744" s="1">
        <v>1</v>
      </c>
      <c r="E13744" s="1">
        <v>1</v>
      </c>
      <c r="F13744" s="19">
        <v>13735</v>
      </c>
      <c r="G13744" s="20" t="s">
        <v>3182</v>
      </c>
      <c r="H13744" s="21" t="s">
        <v>19</v>
      </c>
      <c r="K13744" s="33">
        <v>72</v>
      </c>
      <c r="L13744" s="37">
        <v>804</v>
      </c>
      <c r="N13744" s="33">
        <v>15</v>
      </c>
      <c r="O13744" s="37">
        <v>804</v>
      </c>
    </row>
    <row r="13745" spans="3:15" x14ac:dyDescent="0.25">
      <c r="C13745" s="1">
        <v>1</v>
      </c>
      <c r="D13745" s="1">
        <v>1</v>
      </c>
      <c r="E13745" s="1">
        <v>1</v>
      </c>
      <c r="F13745" s="16">
        <v>13736</v>
      </c>
      <c r="G13745" s="17" t="s">
        <v>3264</v>
      </c>
      <c r="H13745" s="18" t="s">
        <v>19</v>
      </c>
      <c r="K13745" s="32">
        <v>64</v>
      </c>
      <c r="L13745" s="36">
        <v>804</v>
      </c>
      <c r="N13745" s="32">
        <v>22</v>
      </c>
      <c r="O13745" s="36">
        <v>804</v>
      </c>
    </row>
    <row r="13746" spans="3:15" x14ac:dyDescent="0.25">
      <c r="C13746" s="1">
        <v>1</v>
      </c>
      <c r="D13746" s="1">
        <v>1</v>
      </c>
      <c r="E13746" s="1">
        <v>1</v>
      </c>
      <c r="F13746" s="19">
        <v>13737</v>
      </c>
      <c r="G13746" s="20" t="s">
        <v>3181</v>
      </c>
      <c r="H13746" s="21" t="s">
        <v>18</v>
      </c>
      <c r="K13746" s="33">
        <v>88</v>
      </c>
      <c r="L13746" s="37">
        <v>804</v>
      </c>
      <c r="N13746" s="33">
        <v>23</v>
      </c>
      <c r="O13746" s="37">
        <v>804</v>
      </c>
    </row>
    <row r="13747" spans="3:15" x14ac:dyDescent="0.25">
      <c r="C13747" s="1">
        <v>1</v>
      </c>
      <c r="D13747" s="1">
        <v>1</v>
      </c>
      <c r="E13747" s="1">
        <v>1</v>
      </c>
      <c r="F13747" s="16">
        <v>13738</v>
      </c>
      <c r="G13747" s="17" t="s">
        <v>3181</v>
      </c>
      <c r="H13747" s="18" t="s">
        <v>18</v>
      </c>
      <c r="K13747" s="32">
        <v>81</v>
      </c>
      <c r="L13747" s="36">
        <v>804</v>
      </c>
      <c r="N13747" s="32">
        <v>23</v>
      </c>
      <c r="O13747" s="36">
        <v>804</v>
      </c>
    </row>
    <row r="13748" spans="3:15" x14ac:dyDescent="0.25">
      <c r="C13748" s="1">
        <v>1</v>
      </c>
      <c r="D13748" s="1">
        <v>1</v>
      </c>
      <c r="E13748" s="1">
        <v>1</v>
      </c>
      <c r="F13748" s="19">
        <v>13739</v>
      </c>
      <c r="G13748" s="20" t="s">
        <v>3264</v>
      </c>
      <c r="H13748" s="21" t="s">
        <v>18</v>
      </c>
      <c r="K13748" s="33">
        <v>65</v>
      </c>
      <c r="L13748" s="37">
        <v>804</v>
      </c>
      <c r="N13748" s="33">
        <v>9</v>
      </c>
      <c r="O13748" s="37">
        <v>804</v>
      </c>
    </row>
    <row r="13749" spans="3:15" x14ac:dyDescent="0.25">
      <c r="C13749" s="1">
        <v>1</v>
      </c>
      <c r="D13749" s="1">
        <v>1</v>
      </c>
      <c r="E13749" s="1">
        <v>1</v>
      </c>
      <c r="F13749" s="16">
        <v>13740</v>
      </c>
      <c r="G13749" s="17" t="s">
        <v>3181</v>
      </c>
      <c r="H13749" s="18" t="s">
        <v>19</v>
      </c>
      <c r="K13749" s="32">
        <v>77</v>
      </c>
      <c r="L13749" s="36">
        <v>804</v>
      </c>
      <c r="N13749" s="32">
        <v>22</v>
      </c>
      <c r="O13749" s="36">
        <v>804</v>
      </c>
    </row>
    <row r="13750" spans="3:15" x14ac:dyDescent="0.25">
      <c r="C13750" s="1">
        <v>1</v>
      </c>
      <c r="D13750" s="1">
        <v>1</v>
      </c>
      <c r="E13750" s="1">
        <v>1</v>
      </c>
      <c r="F13750" s="19">
        <v>13741</v>
      </c>
      <c r="G13750" s="20" t="s">
        <v>3264</v>
      </c>
      <c r="H13750" s="21" t="s">
        <v>18</v>
      </c>
      <c r="K13750" s="33">
        <v>67</v>
      </c>
      <c r="L13750" s="37">
        <v>804</v>
      </c>
      <c r="N13750" s="33">
        <v>17</v>
      </c>
      <c r="O13750" s="37">
        <v>804</v>
      </c>
    </row>
    <row r="13751" spans="3:15" x14ac:dyDescent="0.25">
      <c r="C13751" s="1">
        <v>1</v>
      </c>
      <c r="D13751" s="1">
        <v>1</v>
      </c>
      <c r="E13751" s="1">
        <v>1</v>
      </c>
      <c r="F13751" s="16">
        <v>13742</v>
      </c>
      <c r="G13751" s="17" t="s">
        <v>3182</v>
      </c>
      <c r="H13751" s="18" t="s">
        <v>19</v>
      </c>
      <c r="K13751" s="32">
        <v>106</v>
      </c>
      <c r="L13751" s="36">
        <v>805</v>
      </c>
      <c r="N13751" s="32">
        <v>25</v>
      </c>
      <c r="O13751" s="36">
        <v>805</v>
      </c>
    </row>
    <row r="13752" spans="3:15" x14ac:dyDescent="0.25">
      <c r="C13752" s="1">
        <v>1</v>
      </c>
      <c r="D13752" s="1">
        <v>1</v>
      </c>
      <c r="E13752" s="1">
        <v>1</v>
      </c>
      <c r="F13752" s="19">
        <v>13743</v>
      </c>
      <c r="G13752" s="20" t="s">
        <v>3181</v>
      </c>
      <c r="H13752" s="21" t="s">
        <v>19</v>
      </c>
      <c r="K13752" s="33">
        <v>97</v>
      </c>
      <c r="L13752" s="37">
        <v>805</v>
      </c>
      <c r="N13752" s="33">
        <v>26</v>
      </c>
      <c r="O13752" s="37">
        <v>805</v>
      </c>
    </row>
    <row r="13753" spans="3:15" x14ac:dyDescent="0.25">
      <c r="C13753" s="1">
        <v>1</v>
      </c>
      <c r="D13753" s="1">
        <v>1</v>
      </c>
      <c r="E13753" s="1">
        <v>1</v>
      </c>
      <c r="F13753" s="16">
        <v>13744</v>
      </c>
      <c r="G13753" s="17" t="s">
        <v>3181</v>
      </c>
      <c r="H13753" s="18" t="s">
        <v>18</v>
      </c>
      <c r="K13753" s="32">
        <v>108</v>
      </c>
      <c r="L13753" s="36">
        <v>805</v>
      </c>
      <c r="N13753" s="32">
        <v>32</v>
      </c>
      <c r="O13753" s="36">
        <v>805</v>
      </c>
    </row>
    <row r="13754" spans="3:15" x14ac:dyDescent="0.25">
      <c r="C13754" s="1">
        <v>1</v>
      </c>
      <c r="D13754" s="1">
        <v>1</v>
      </c>
      <c r="E13754" s="1">
        <v>1</v>
      </c>
      <c r="F13754" s="19">
        <v>13745</v>
      </c>
      <c r="G13754" s="20" t="s">
        <v>3264</v>
      </c>
      <c r="H13754" s="21" t="s">
        <v>19</v>
      </c>
      <c r="K13754" s="33">
        <v>74</v>
      </c>
      <c r="L13754" s="37">
        <v>805</v>
      </c>
      <c r="N13754" s="33">
        <v>15</v>
      </c>
      <c r="O13754" s="37">
        <v>805</v>
      </c>
    </row>
    <row r="13755" spans="3:15" x14ac:dyDescent="0.25">
      <c r="C13755" s="1">
        <v>1</v>
      </c>
      <c r="D13755" s="1">
        <v>1</v>
      </c>
      <c r="E13755" s="1">
        <v>1</v>
      </c>
      <c r="F13755" s="16">
        <v>13746</v>
      </c>
      <c r="G13755" s="17" t="s">
        <v>3181</v>
      </c>
      <c r="H13755" s="18" t="s">
        <v>19</v>
      </c>
      <c r="K13755" s="32">
        <v>82</v>
      </c>
      <c r="L13755" s="36">
        <v>805</v>
      </c>
      <c r="N13755" s="32">
        <v>19</v>
      </c>
      <c r="O13755" s="36">
        <v>805</v>
      </c>
    </row>
    <row r="13756" spans="3:15" x14ac:dyDescent="0.25">
      <c r="C13756" s="1">
        <v>1</v>
      </c>
      <c r="D13756" s="1">
        <v>1</v>
      </c>
      <c r="E13756" s="1">
        <v>1</v>
      </c>
      <c r="F13756" s="19">
        <v>13747</v>
      </c>
      <c r="G13756" s="20" t="s">
        <v>3182</v>
      </c>
      <c r="H13756" s="21" t="s">
        <v>19</v>
      </c>
      <c r="K13756" s="33">
        <v>95</v>
      </c>
      <c r="L13756" s="37">
        <v>805</v>
      </c>
      <c r="N13756" s="33">
        <v>29</v>
      </c>
      <c r="O13756" s="37">
        <v>805</v>
      </c>
    </row>
    <row r="13757" spans="3:15" x14ac:dyDescent="0.25">
      <c r="C13757" s="1">
        <v>1</v>
      </c>
      <c r="D13757" s="1">
        <v>1</v>
      </c>
      <c r="E13757" s="1">
        <v>1</v>
      </c>
      <c r="F13757" s="16">
        <v>13748</v>
      </c>
      <c r="G13757" s="17" t="s">
        <v>3181</v>
      </c>
      <c r="H13757" s="18" t="s">
        <v>19</v>
      </c>
      <c r="K13757" s="32">
        <v>61</v>
      </c>
      <c r="L13757" s="36">
        <v>805</v>
      </c>
      <c r="N13757" s="32">
        <v>17</v>
      </c>
      <c r="O13757" s="36">
        <v>805</v>
      </c>
    </row>
    <row r="13758" spans="3:15" x14ac:dyDescent="0.25">
      <c r="C13758" s="1">
        <v>1</v>
      </c>
      <c r="D13758" s="1">
        <v>1</v>
      </c>
      <c r="E13758" s="1">
        <v>1</v>
      </c>
      <c r="F13758" s="19">
        <v>13749</v>
      </c>
      <c r="G13758" s="20" t="s">
        <v>3182</v>
      </c>
      <c r="H13758" s="21" t="s">
        <v>18</v>
      </c>
      <c r="K13758" s="33">
        <v>64</v>
      </c>
      <c r="L13758" s="37">
        <v>805</v>
      </c>
      <c r="N13758" s="33">
        <v>18</v>
      </c>
      <c r="O13758" s="37">
        <v>805</v>
      </c>
    </row>
    <row r="13759" spans="3:15" x14ac:dyDescent="0.25">
      <c r="C13759" s="1">
        <v>1</v>
      </c>
      <c r="D13759" s="1">
        <v>1</v>
      </c>
      <c r="E13759" s="1">
        <v>1</v>
      </c>
      <c r="F13759" s="16">
        <v>13750</v>
      </c>
      <c r="G13759" s="17" t="s">
        <v>3181</v>
      </c>
      <c r="H13759" s="18" t="s">
        <v>18</v>
      </c>
      <c r="K13759" s="32">
        <v>65</v>
      </c>
      <c r="L13759" s="36">
        <v>805</v>
      </c>
      <c r="N13759" s="32">
        <v>22</v>
      </c>
      <c r="O13759" s="36">
        <v>805</v>
      </c>
    </row>
    <row r="13760" spans="3:15" x14ac:dyDescent="0.25">
      <c r="C13760" s="1">
        <v>1</v>
      </c>
      <c r="D13760" s="1">
        <v>1</v>
      </c>
      <c r="E13760" s="1">
        <v>1</v>
      </c>
      <c r="F13760" s="19">
        <v>13751</v>
      </c>
      <c r="G13760" s="20" t="s">
        <v>3264</v>
      </c>
      <c r="H13760" s="21" t="s">
        <v>18</v>
      </c>
      <c r="K13760" s="33">
        <v>80</v>
      </c>
      <c r="L13760" s="37">
        <v>806</v>
      </c>
      <c r="N13760" s="33">
        <v>15</v>
      </c>
      <c r="O13760" s="37">
        <v>806</v>
      </c>
    </row>
    <row r="13761" spans="3:15" x14ac:dyDescent="0.25">
      <c r="C13761" s="1">
        <v>1</v>
      </c>
      <c r="D13761" s="1">
        <v>1</v>
      </c>
      <c r="E13761" s="1">
        <v>1</v>
      </c>
      <c r="F13761" s="16">
        <v>13752</v>
      </c>
      <c r="G13761" s="17" t="s">
        <v>3181</v>
      </c>
      <c r="H13761" s="18" t="s">
        <v>18</v>
      </c>
      <c r="K13761" s="32">
        <v>91</v>
      </c>
      <c r="L13761" s="36">
        <v>806</v>
      </c>
      <c r="N13761" s="32">
        <v>27</v>
      </c>
      <c r="O13761" s="36">
        <v>806</v>
      </c>
    </row>
    <row r="13762" spans="3:15" x14ac:dyDescent="0.25">
      <c r="C13762" s="1">
        <v>1</v>
      </c>
      <c r="D13762" s="1">
        <v>1</v>
      </c>
      <c r="E13762" s="1">
        <v>1</v>
      </c>
      <c r="F13762" s="19">
        <v>13753</v>
      </c>
      <c r="G13762" s="20" t="s">
        <v>3181</v>
      </c>
      <c r="H13762" s="21" t="s">
        <v>18</v>
      </c>
      <c r="K13762" s="33">
        <v>80</v>
      </c>
      <c r="L13762" s="37">
        <v>806</v>
      </c>
      <c r="N13762" s="33">
        <v>18</v>
      </c>
      <c r="O13762" s="37">
        <v>806</v>
      </c>
    </row>
    <row r="13763" spans="3:15" x14ac:dyDescent="0.25">
      <c r="C13763" s="1">
        <v>1</v>
      </c>
      <c r="D13763" s="1">
        <v>1</v>
      </c>
      <c r="E13763" s="1">
        <v>1</v>
      </c>
      <c r="F13763" s="16">
        <v>13754</v>
      </c>
      <c r="G13763" s="17" t="s">
        <v>3264</v>
      </c>
      <c r="H13763" s="18" t="s">
        <v>19</v>
      </c>
      <c r="K13763" s="32">
        <v>59</v>
      </c>
      <c r="L13763" s="36">
        <v>806</v>
      </c>
      <c r="N13763" s="32">
        <v>8</v>
      </c>
      <c r="O13763" s="36">
        <v>806</v>
      </c>
    </row>
    <row r="13764" spans="3:15" x14ac:dyDescent="0.25">
      <c r="C13764" s="1">
        <v>1</v>
      </c>
      <c r="D13764" s="1">
        <v>1</v>
      </c>
      <c r="E13764" s="1">
        <v>1</v>
      </c>
      <c r="F13764" s="19">
        <v>13755</v>
      </c>
      <c r="G13764" s="20" t="s">
        <v>3182</v>
      </c>
      <c r="H13764" s="21" t="s">
        <v>19</v>
      </c>
      <c r="K13764" s="33">
        <v>77</v>
      </c>
      <c r="L13764" s="37">
        <v>806</v>
      </c>
      <c r="N13764" s="33">
        <v>9</v>
      </c>
      <c r="O13764" s="37">
        <v>806</v>
      </c>
    </row>
    <row r="13765" spans="3:15" x14ac:dyDescent="0.25">
      <c r="C13765" s="1">
        <v>1</v>
      </c>
      <c r="D13765" s="1">
        <v>1</v>
      </c>
      <c r="E13765" s="1">
        <v>1</v>
      </c>
      <c r="F13765" s="16">
        <v>13756</v>
      </c>
      <c r="G13765" s="17" t="s">
        <v>3181</v>
      </c>
      <c r="H13765" s="18" t="s">
        <v>18</v>
      </c>
      <c r="K13765" s="32">
        <v>68</v>
      </c>
      <c r="L13765" s="36">
        <v>806</v>
      </c>
      <c r="N13765" s="32">
        <v>19</v>
      </c>
      <c r="O13765" s="36">
        <v>806</v>
      </c>
    </row>
    <row r="13766" spans="3:15" x14ac:dyDescent="0.25">
      <c r="C13766" s="1">
        <v>1</v>
      </c>
      <c r="D13766" s="1">
        <v>1</v>
      </c>
      <c r="E13766" s="1">
        <v>1</v>
      </c>
      <c r="F13766" s="19">
        <v>13757</v>
      </c>
      <c r="G13766" s="20" t="s">
        <v>3181</v>
      </c>
      <c r="H13766" s="21" t="s">
        <v>18</v>
      </c>
      <c r="K13766" s="33">
        <v>78</v>
      </c>
      <c r="L13766" s="37">
        <v>806</v>
      </c>
      <c r="N13766" s="33">
        <v>24</v>
      </c>
      <c r="O13766" s="37">
        <v>806</v>
      </c>
    </row>
    <row r="13767" spans="3:15" x14ac:dyDescent="0.25">
      <c r="C13767" s="1">
        <v>1</v>
      </c>
      <c r="D13767" s="1">
        <v>1</v>
      </c>
      <c r="E13767" s="1">
        <v>1</v>
      </c>
      <c r="F13767" s="16">
        <v>13758</v>
      </c>
      <c r="G13767" s="17" t="s">
        <v>3264</v>
      </c>
      <c r="H13767" s="18" t="s">
        <v>19</v>
      </c>
      <c r="K13767" s="32">
        <v>93</v>
      </c>
      <c r="L13767" s="36">
        <v>806</v>
      </c>
      <c r="N13767" s="32">
        <v>23</v>
      </c>
      <c r="O13767" s="36">
        <v>806</v>
      </c>
    </row>
    <row r="13768" spans="3:15" x14ac:dyDescent="0.25">
      <c r="C13768" s="1">
        <v>1</v>
      </c>
      <c r="D13768" s="1">
        <v>1</v>
      </c>
      <c r="E13768" s="1">
        <v>1</v>
      </c>
      <c r="F13768" s="19">
        <v>13759</v>
      </c>
      <c r="G13768" s="20" t="s">
        <v>3264</v>
      </c>
      <c r="H13768" s="21" t="s">
        <v>19</v>
      </c>
      <c r="K13768" s="33">
        <v>72</v>
      </c>
      <c r="L13768" s="37">
        <v>806</v>
      </c>
      <c r="N13768" s="33">
        <v>19</v>
      </c>
      <c r="O13768" s="37">
        <v>806</v>
      </c>
    </row>
    <row r="13769" spans="3:15" x14ac:dyDescent="0.25">
      <c r="C13769" s="1">
        <v>1</v>
      </c>
      <c r="D13769" s="1">
        <v>1</v>
      </c>
      <c r="E13769" s="1">
        <v>1</v>
      </c>
      <c r="F13769" s="16">
        <v>13760</v>
      </c>
      <c r="G13769" s="17" t="s">
        <v>3264</v>
      </c>
      <c r="H13769" s="18" t="s">
        <v>18</v>
      </c>
      <c r="K13769" s="32">
        <v>82</v>
      </c>
      <c r="L13769" s="36">
        <v>807</v>
      </c>
      <c r="N13769" s="32">
        <v>15</v>
      </c>
      <c r="O13769" s="36">
        <v>807</v>
      </c>
    </row>
    <row r="13770" spans="3:15" x14ac:dyDescent="0.25">
      <c r="C13770" s="1">
        <v>1</v>
      </c>
      <c r="D13770" s="1">
        <v>1</v>
      </c>
      <c r="E13770" s="1">
        <v>1</v>
      </c>
      <c r="F13770" s="19">
        <v>13761</v>
      </c>
      <c r="G13770" s="20" t="s">
        <v>3182</v>
      </c>
      <c r="H13770" s="21" t="s">
        <v>19</v>
      </c>
      <c r="K13770" s="33">
        <v>101</v>
      </c>
      <c r="L13770" s="37">
        <v>807</v>
      </c>
      <c r="N13770" s="33">
        <v>29</v>
      </c>
      <c r="O13770" s="37">
        <v>807</v>
      </c>
    </row>
    <row r="13771" spans="3:15" x14ac:dyDescent="0.25">
      <c r="C13771" s="1">
        <v>1</v>
      </c>
      <c r="D13771" s="1">
        <v>1</v>
      </c>
      <c r="E13771" s="1">
        <v>1</v>
      </c>
      <c r="F13771" s="16">
        <v>13762</v>
      </c>
      <c r="G13771" s="17" t="s">
        <v>3181</v>
      </c>
      <c r="H13771" s="18" t="s">
        <v>19</v>
      </c>
      <c r="K13771" s="32">
        <v>81</v>
      </c>
      <c r="L13771" s="36">
        <v>807</v>
      </c>
      <c r="N13771" s="32">
        <v>21</v>
      </c>
      <c r="O13771" s="36">
        <v>807</v>
      </c>
    </row>
    <row r="13772" spans="3:15" x14ac:dyDescent="0.25">
      <c r="C13772" s="1">
        <v>1</v>
      </c>
      <c r="D13772" s="1">
        <v>1</v>
      </c>
      <c r="E13772" s="1">
        <v>1</v>
      </c>
      <c r="F13772" s="19">
        <v>13763</v>
      </c>
      <c r="G13772" s="20" t="s">
        <v>3264</v>
      </c>
      <c r="H13772" s="21" t="s">
        <v>19</v>
      </c>
      <c r="K13772" s="33">
        <v>99</v>
      </c>
      <c r="L13772" s="37">
        <v>807</v>
      </c>
      <c r="N13772" s="33">
        <v>23</v>
      </c>
      <c r="O13772" s="37">
        <v>807</v>
      </c>
    </row>
    <row r="13773" spans="3:15" x14ac:dyDescent="0.25">
      <c r="C13773" s="1">
        <v>1</v>
      </c>
      <c r="D13773" s="1">
        <v>1</v>
      </c>
      <c r="E13773" s="1">
        <v>1</v>
      </c>
      <c r="F13773" s="16">
        <v>13764</v>
      </c>
      <c r="G13773" s="17" t="s">
        <v>3264</v>
      </c>
      <c r="H13773" s="18" t="s">
        <v>18</v>
      </c>
      <c r="K13773" s="32">
        <v>70</v>
      </c>
      <c r="L13773" s="36">
        <v>807</v>
      </c>
      <c r="N13773" s="32">
        <v>9</v>
      </c>
      <c r="O13773" s="36">
        <v>807</v>
      </c>
    </row>
    <row r="13774" spans="3:15" x14ac:dyDescent="0.25">
      <c r="C13774" s="1">
        <v>1</v>
      </c>
      <c r="D13774" s="1">
        <v>1</v>
      </c>
      <c r="E13774" s="1">
        <v>1</v>
      </c>
      <c r="F13774" s="19">
        <v>13765</v>
      </c>
      <c r="G13774" s="20" t="s">
        <v>3264</v>
      </c>
      <c r="H13774" s="21" t="s">
        <v>19</v>
      </c>
      <c r="K13774" s="33">
        <v>82</v>
      </c>
      <c r="L13774" s="37">
        <v>807</v>
      </c>
      <c r="N13774" s="33">
        <v>13</v>
      </c>
      <c r="O13774" s="37">
        <v>807</v>
      </c>
    </row>
    <row r="13775" spans="3:15" x14ac:dyDescent="0.25">
      <c r="C13775" s="1">
        <v>1</v>
      </c>
      <c r="D13775" s="1">
        <v>1</v>
      </c>
      <c r="E13775" s="1">
        <v>1</v>
      </c>
      <c r="F13775" s="16">
        <v>13766</v>
      </c>
      <c r="G13775" s="17" t="s">
        <v>3182</v>
      </c>
      <c r="H13775" s="18" t="s">
        <v>18</v>
      </c>
      <c r="K13775" s="32">
        <v>79</v>
      </c>
      <c r="L13775" s="36">
        <v>807</v>
      </c>
      <c r="N13775" s="32">
        <v>25</v>
      </c>
      <c r="O13775" s="36">
        <v>807</v>
      </c>
    </row>
    <row r="13776" spans="3:15" x14ac:dyDescent="0.25">
      <c r="C13776" s="1">
        <v>1</v>
      </c>
      <c r="D13776" s="1">
        <v>1</v>
      </c>
      <c r="E13776" s="1">
        <v>1</v>
      </c>
      <c r="F13776" s="19">
        <v>13767</v>
      </c>
      <c r="G13776" s="20" t="s">
        <v>3264</v>
      </c>
      <c r="H13776" s="21" t="s">
        <v>18</v>
      </c>
      <c r="K13776" s="33">
        <v>97</v>
      </c>
      <c r="L13776" s="37">
        <v>807</v>
      </c>
      <c r="N13776" s="33">
        <v>25</v>
      </c>
      <c r="O13776" s="37">
        <v>807</v>
      </c>
    </row>
    <row r="13777" spans="3:15" x14ac:dyDescent="0.25">
      <c r="C13777" s="1">
        <v>1</v>
      </c>
      <c r="D13777" s="1">
        <v>1</v>
      </c>
      <c r="E13777" s="1">
        <v>1</v>
      </c>
      <c r="F13777" s="16">
        <v>13768</v>
      </c>
      <c r="G13777" s="17" t="s">
        <v>3182</v>
      </c>
      <c r="H13777" s="18" t="s">
        <v>18</v>
      </c>
      <c r="K13777" s="32">
        <v>72</v>
      </c>
      <c r="L13777" s="36">
        <v>807</v>
      </c>
      <c r="N13777" s="32">
        <v>14</v>
      </c>
      <c r="O13777" s="36">
        <v>807</v>
      </c>
    </row>
    <row r="13778" spans="3:15" x14ac:dyDescent="0.25">
      <c r="C13778" s="1">
        <v>1</v>
      </c>
      <c r="D13778" s="1">
        <v>1</v>
      </c>
      <c r="E13778" s="1">
        <v>1</v>
      </c>
      <c r="F13778" s="19">
        <v>13769</v>
      </c>
      <c r="G13778" s="20" t="s">
        <v>3182</v>
      </c>
      <c r="H13778" s="21" t="s">
        <v>19</v>
      </c>
      <c r="K13778" s="33">
        <v>75</v>
      </c>
      <c r="L13778" s="37">
        <v>807</v>
      </c>
      <c r="N13778" s="33">
        <v>21</v>
      </c>
      <c r="O13778" s="37">
        <v>807</v>
      </c>
    </row>
    <row r="13779" spans="3:15" x14ac:dyDescent="0.25">
      <c r="C13779" s="1">
        <v>1</v>
      </c>
      <c r="D13779" s="1">
        <v>1</v>
      </c>
      <c r="E13779" s="1">
        <v>1</v>
      </c>
      <c r="F13779" s="16">
        <v>13770</v>
      </c>
      <c r="G13779" s="17" t="s">
        <v>3182</v>
      </c>
      <c r="H13779" s="18" t="s">
        <v>18</v>
      </c>
      <c r="K13779" s="32">
        <v>76</v>
      </c>
      <c r="L13779" s="36">
        <v>808</v>
      </c>
      <c r="N13779" s="32">
        <v>15</v>
      </c>
      <c r="O13779" s="36">
        <v>808</v>
      </c>
    </row>
    <row r="13780" spans="3:15" x14ac:dyDescent="0.25">
      <c r="C13780" s="1">
        <v>1</v>
      </c>
      <c r="D13780" s="1">
        <v>1</v>
      </c>
      <c r="E13780" s="1">
        <v>1</v>
      </c>
      <c r="F13780" s="19">
        <v>13771</v>
      </c>
      <c r="G13780" s="20" t="s">
        <v>3181</v>
      </c>
      <c r="H13780" s="21" t="s">
        <v>18</v>
      </c>
      <c r="K13780" s="33">
        <v>93</v>
      </c>
      <c r="L13780" s="37">
        <v>808</v>
      </c>
      <c r="N13780" s="33">
        <v>26</v>
      </c>
      <c r="O13780" s="37">
        <v>808</v>
      </c>
    </row>
    <row r="13781" spans="3:15" x14ac:dyDescent="0.25">
      <c r="C13781" s="1">
        <v>1</v>
      </c>
      <c r="D13781" s="1">
        <v>1</v>
      </c>
      <c r="E13781" s="1">
        <v>1</v>
      </c>
      <c r="F13781" s="16">
        <v>13772</v>
      </c>
      <c r="G13781" s="17" t="s">
        <v>3182</v>
      </c>
      <c r="H13781" s="18" t="s">
        <v>19</v>
      </c>
      <c r="K13781" s="32">
        <v>83</v>
      </c>
      <c r="L13781" s="36">
        <v>808</v>
      </c>
      <c r="N13781" s="32">
        <v>20</v>
      </c>
      <c r="O13781" s="36">
        <v>808</v>
      </c>
    </row>
    <row r="13782" spans="3:15" x14ac:dyDescent="0.25">
      <c r="C13782" s="1">
        <v>1</v>
      </c>
      <c r="D13782" s="1">
        <v>1</v>
      </c>
      <c r="E13782" s="1">
        <v>1</v>
      </c>
      <c r="F13782" s="19">
        <v>13773</v>
      </c>
      <c r="G13782" s="20" t="s">
        <v>3182</v>
      </c>
      <c r="H13782" s="21" t="s">
        <v>18</v>
      </c>
      <c r="K13782" s="33">
        <v>74</v>
      </c>
      <c r="L13782" s="37">
        <v>808</v>
      </c>
      <c r="N13782" s="33">
        <v>25</v>
      </c>
      <c r="O13782" s="37">
        <v>808</v>
      </c>
    </row>
    <row r="13783" spans="3:15" x14ac:dyDescent="0.25">
      <c r="C13783" s="1">
        <v>1</v>
      </c>
      <c r="D13783" s="1">
        <v>1</v>
      </c>
      <c r="E13783" s="1">
        <v>1</v>
      </c>
      <c r="F13783" s="16">
        <v>13774</v>
      </c>
      <c r="G13783" s="17" t="s">
        <v>3264</v>
      </c>
      <c r="H13783" s="18" t="s">
        <v>19</v>
      </c>
      <c r="K13783" s="32">
        <v>95</v>
      </c>
      <c r="L13783" s="36">
        <v>808</v>
      </c>
      <c r="N13783" s="32">
        <v>17</v>
      </c>
      <c r="O13783" s="36">
        <v>808</v>
      </c>
    </row>
    <row r="13784" spans="3:15" x14ac:dyDescent="0.25">
      <c r="C13784" s="1">
        <v>1</v>
      </c>
      <c r="D13784" s="1">
        <v>1</v>
      </c>
      <c r="E13784" s="1">
        <v>1</v>
      </c>
      <c r="F13784" s="19">
        <v>13775</v>
      </c>
      <c r="G13784" s="20" t="s">
        <v>3264</v>
      </c>
      <c r="H13784" s="21" t="s">
        <v>18</v>
      </c>
      <c r="K13784" s="33">
        <v>68</v>
      </c>
      <c r="L13784" s="37">
        <v>808</v>
      </c>
      <c r="N13784" s="33">
        <v>15</v>
      </c>
      <c r="O13784" s="37">
        <v>808</v>
      </c>
    </row>
    <row r="13785" spans="3:15" x14ac:dyDescent="0.25">
      <c r="C13785" s="1">
        <v>1</v>
      </c>
      <c r="D13785" s="1">
        <v>1</v>
      </c>
      <c r="E13785" s="1">
        <v>1</v>
      </c>
      <c r="F13785" s="16">
        <v>13776</v>
      </c>
      <c r="G13785" s="17" t="s">
        <v>3264</v>
      </c>
      <c r="H13785" s="18" t="s">
        <v>19</v>
      </c>
      <c r="K13785" s="32">
        <v>74</v>
      </c>
      <c r="L13785" s="36">
        <v>808</v>
      </c>
      <c r="N13785" s="32">
        <v>17</v>
      </c>
      <c r="O13785" s="36">
        <v>808</v>
      </c>
    </row>
    <row r="13786" spans="3:15" x14ac:dyDescent="0.25">
      <c r="C13786" s="1">
        <v>1</v>
      </c>
      <c r="D13786" s="1">
        <v>1</v>
      </c>
      <c r="E13786" s="1">
        <v>1</v>
      </c>
      <c r="F13786" s="19">
        <v>13777</v>
      </c>
      <c r="G13786" s="20" t="s">
        <v>3182</v>
      </c>
      <c r="H13786" s="21" t="s">
        <v>18</v>
      </c>
      <c r="K13786" s="33">
        <v>95</v>
      </c>
      <c r="L13786" s="37">
        <v>809</v>
      </c>
      <c r="N13786" s="33">
        <v>16</v>
      </c>
      <c r="O13786" s="37">
        <v>809</v>
      </c>
    </row>
    <row r="13787" spans="3:15" x14ac:dyDescent="0.25">
      <c r="C13787" s="1">
        <v>1</v>
      </c>
      <c r="D13787" s="1">
        <v>1</v>
      </c>
      <c r="E13787" s="1">
        <v>1</v>
      </c>
      <c r="F13787" s="16">
        <v>13778</v>
      </c>
      <c r="G13787" s="17" t="s">
        <v>3264</v>
      </c>
      <c r="H13787" s="18" t="s">
        <v>19</v>
      </c>
      <c r="K13787" s="32">
        <v>100</v>
      </c>
      <c r="L13787" s="36">
        <v>809</v>
      </c>
      <c r="N13787" s="32">
        <v>14</v>
      </c>
      <c r="O13787" s="36">
        <v>809</v>
      </c>
    </row>
    <row r="13788" spans="3:15" x14ac:dyDescent="0.25">
      <c r="C13788" s="1">
        <v>1</v>
      </c>
      <c r="D13788" s="1">
        <v>1</v>
      </c>
      <c r="E13788" s="1">
        <v>1</v>
      </c>
      <c r="F13788" s="19">
        <v>13779</v>
      </c>
      <c r="G13788" s="20" t="s">
        <v>3181</v>
      </c>
      <c r="H13788" s="21" t="s">
        <v>19</v>
      </c>
      <c r="K13788" s="33">
        <v>97</v>
      </c>
      <c r="L13788" s="37">
        <v>809</v>
      </c>
      <c r="N13788" s="33">
        <v>25</v>
      </c>
      <c r="O13788" s="37">
        <v>809</v>
      </c>
    </row>
    <row r="13789" spans="3:15" x14ac:dyDescent="0.25">
      <c r="C13789" s="1">
        <v>1</v>
      </c>
      <c r="D13789" s="1">
        <v>1</v>
      </c>
      <c r="E13789" s="1">
        <v>1</v>
      </c>
      <c r="F13789" s="16">
        <v>13780</v>
      </c>
      <c r="G13789" s="17" t="s">
        <v>3264</v>
      </c>
      <c r="H13789" s="18" t="s">
        <v>19</v>
      </c>
      <c r="K13789" s="32">
        <v>90</v>
      </c>
      <c r="L13789" s="36">
        <v>809</v>
      </c>
      <c r="N13789" s="32">
        <v>20</v>
      </c>
      <c r="O13789" s="36">
        <v>809</v>
      </c>
    </row>
    <row r="13790" spans="3:15" x14ac:dyDescent="0.25">
      <c r="C13790" s="1">
        <v>1</v>
      </c>
      <c r="D13790" s="1">
        <v>1</v>
      </c>
      <c r="E13790" s="1">
        <v>1</v>
      </c>
      <c r="F13790" s="19">
        <v>13781</v>
      </c>
      <c r="G13790" s="20" t="s">
        <v>3264</v>
      </c>
      <c r="H13790" s="21" t="s">
        <v>19</v>
      </c>
      <c r="K13790" s="33">
        <v>95</v>
      </c>
      <c r="L13790" s="37">
        <v>809</v>
      </c>
      <c r="N13790" s="33">
        <v>27</v>
      </c>
      <c r="O13790" s="37">
        <v>809</v>
      </c>
    </row>
    <row r="13791" spans="3:15" x14ac:dyDescent="0.25">
      <c r="C13791" s="1">
        <v>1</v>
      </c>
      <c r="D13791" s="1">
        <v>1</v>
      </c>
      <c r="E13791" s="1">
        <v>1</v>
      </c>
      <c r="F13791" s="16">
        <v>13782</v>
      </c>
      <c r="G13791" s="17" t="s">
        <v>3264</v>
      </c>
      <c r="H13791" s="18" t="s">
        <v>19</v>
      </c>
      <c r="K13791" s="32">
        <v>85</v>
      </c>
      <c r="L13791" s="36">
        <v>809</v>
      </c>
      <c r="N13791" s="32">
        <v>28</v>
      </c>
      <c r="O13791" s="36">
        <v>809</v>
      </c>
    </row>
    <row r="13792" spans="3:15" x14ac:dyDescent="0.25">
      <c r="C13792" s="1">
        <v>1</v>
      </c>
      <c r="D13792" s="1">
        <v>1</v>
      </c>
      <c r="E13792" s="1">
        <v>1</v>
      </c>
      <c r="F13792" s="19">
        <v>13783</v>
      </c>
      <c r="G13792" s="20" t="s">
        <v>3181</v>
      </c>
      <c r="H13792" s="21" t="s">
        <v>18</v>
      </c>
      <c r="K13792" s="33">
        <v>103</v>
      </c>
      <c r="L13792" s="37">
        <v>809</v>
      </c>
      <c r="N13792" s="33">
        <v>37</v>
      </c>
      <c r="O13792" s="37">
        <v>809</v>
      </c>
    </row>
    <row r="13793" spans="3:15" x14ac:dyDescent="0.25">
      <c r="C13793" s="1">
        <v>1</v>
      </c>
      <c r="D13793" s="1">
        <v>1</v>
      </c>
      <c r="E13793" s="1">
        <v>1</v>
      </c>
      <c r="F13793" s="16">
        <v>13784</v>
      </c>
      <c r="G13793" s="17" t="s">
        <v>3181</v>
      </c>
      <c r="H13793" s="18" t="s">
        <v>19</v>
      </c>
      <c r="K13793" s="32">
        <v>78</v>
      </c>
      <c r="L13793" s="36">
        <v>809</v>
      </c>
      <c r="N13793" s="32">
        <v>23</v>
      </c>
      <c r="O13793" s="36">
        <v>809</v>
      </c>
    </row>
    <row r="13794" spans="3:15" x14ac:dyDescent="0.25">
      <c r="C13794" s="1">
        <v>1</v>
      </c>
      <c r="D13794" s="1">
        <v>1</v>
      </c>
      <c r="E13794" s="1">
        <v>1</v>
      </c>
      <c r="F13794" s="19">
        <v>13785</v>
      </c>
      <c r="G13794" s="20" t="s">
        <v>3181</v>
      </c>
      <c r="H13794" s="21" t="s">
        <v>19</v>
      </c>
      <c r="K13794" s="33">
        <v>106</v>
      </c>
      <c r="L13794" s="37">
        <v>810</v>
      </c>
      <c r="N13794" s="33">
        <v>25</v>
      </c>
      <c r="O13794" s="37">
        <v>810</v>
      </c>
    </row>
    <row r="13795" spans="3:15" x14ac:dyDescent="0.25">
      <c r="C13795" s="1">
        <v>1</v>
      </c>
      <c r="D13795" s="1">
        <v>1</v>
      </c>
      <c r="E13795" s="1">
        <v>1</v>
      </c>
      <c r="F13795" s="16">
        <v>13786</v>
      </c>
      <c r="G13795" s="17" t="s">
        <v>3264</v>
      </c>
      <c r="H13795" s="18" t="s">
        <v>18</v>
      </c>
      <c r="K13795" s="32">
        <v>109</v>
      </c>
      <c r="L13795" s="36">
        <v>810</v>
      </c>
      <c r="N13795" s="32">
        <v>17</v>
      </c>
      <c r="O13795" s="36">
        <v>810</v>
      </c>
    </row>
    <row r="13796" spans="3:15" x14ac:dyDescent="0.25">
      <c r="C13796" s="1">
        <v>1</v>
      </c>
      <c r="D13796" s="1">
        <v>1</v>
      </c>
      <c r="E13796" s="1">
        <v>1</v>
      </c>
      <c r="F13796" s="19">
        <v>13787</v>
      </c>
      <c r="G13796" s="20" t="s">
        <v>3264</v>
      </c>
      <c r="H13796" s="21" t="s">
        <v>19</v>
      </c>
      <c r="K13796" s="33">
        <v>102</v>
      </c>
      <c r="L13796" s="37">
        <v>810</v>
      </c>
      <c r="N13796" s="33">
        <v>23</v>
      </c>
      <c r="O13796" s="37">
        <v>810</v>
      </c>
    </row>
    <row r="13797" spans="3:15" x14ac:dyDescent="0.25">
      <c r="C13797" s="1">
        <v>1</v>
      </c>
      <c r="D13797" s="1">
        <v>1</v>
      </c>
      <c r="E13797" s="1">
        <v>1</v>
      </c>
      <c r="F13797" s="16">
        <v>13788</v>
      </c>
      <c r="G13797" s="17" t="s">
        <v>3182</v>
      </c>
      <c r="H13797" s="18" t="s">
        <v>18</v>
      </c>
      <c r="K13797" s="32">
        <v>106</v>
      </c>
      <c r="L13797" s="36">
        <v>810</v>
      </c>
      <c r="N13797" s="32">
        <v>27</v>
      </c>
      <c r="O13797" s="36">
        <v>810</v>
      </c>
    </row>
    <row r="13798" spans="3:15" x14ac:dyDescent="0.25">
      <c r="C13798" s="1">
        <v>1</v>
      </c>
      <c r="D13798" s="1">
        <v>1</v>
      </c>
      <c r="E13798" s="1">
        <v>1</v>
      </c>
      <c r="F13798" s="19">
        <v>13789</v>
      </c>
      <c r="G13798" s="20" t="s">
        <v>3264</v>
      </c>
      <c r="H13798" s="21" t="s">
        <v>19</v>
      </c>
      <c r="K13798" s="33">
        <v>95</v>
      </c>
      <c r="L13798" s="37">
        <v>810</v>
      </c>
      <c r="N13798" s="33">
        <v>14</v>
      </c>
      <c r="O13798" s="37">
        <v>810</v>
      </c>
    </row>
    <row r="13799" spans="3:15" x14ac:dyDescent="0.25">
      <c r="C13799" s="1">
        <v>1</v>
      </c>
      <c r="D13799" s="1">
        <v>1</v>
      </c>
      <c r="E13799" s="1">
        <v>1</v>
      </c>
      <c r="F13799" s="16">
        <v>13790</v>
      </c>
      <c r="G13799" s="17" t="s">
        <v>3264</v>
      </c>
      <c r="H13799" s="18" t="s">
        <v>18</v>
      </c>
      <c r="K13799" s="32">
        <v>90</v>
      </c>
      <c r="L13799" s="36">
        <v>810</v>
      </c>
      <c r="N13799" s="32">
        <v>22</v>
      </c>
      <c r="O13799" s="36">
        <v>810</v>
      </c>
    </row>
    <row r="13800" spans="3:15" x14ac:dyDescent="0.25">
      <c r="C13800" s="1">
        <v>1</v>
      </c>
      <c r="D13800" s="1">
        <v>1</v>
      </c>
      <c r="E13800" s="1">
        <v>1</v>
      </c>
      <c r="F13800" s="19">
        <v>13791</v>
      </c>
      <c r="G13800" s="20" t="s">
        <v>3182</v>
      </c>
      <c r="H13800" s="21" t="s">
        <v>18</v>
      </c>
      <c r="K13800" s="33">
        <v>83</v>
      </c>
      <c r="L13800" s="37">
        <v>810</v>
      </c>
      <c r="N13800" s="33">
        <v>23</v>
      </c>
      <c r="O13800" s="37">
        <v>810</v>
      </c>
    </row>
    <row r="13801" spans="3:15" x14ac:dyDescent="0.25">
      <c r="C13801" s="1">
        <v>1</v>
      </c>
      <c r="D13801" s="1">
        <v>1</v>
      </c>
      <c r="E13801" s="1">
        <v>1</v>
      </c>
      <c r="F13801" s="16">
        <v>13792</v>
      </c>
      <c r="G13801" s="17" t="s">
        <v>3182</v>
      </c>
      <c r="H13801" s="18" t="s">
        <v>18</v>
      </c>
      <c r="K13801" s="32">
        <v>82</v>
      </c>
      <c r="L13801" s="36">
        <v>810</v>
      </c>
      <c r="N13801" s="32">
        <v>26</v>
      </c>
      <c r="O13801" s="36">
        <v>810</v>
      </c>
    </row>
    <row r="13802" spans="3:15" x14ac:dyDescent="0.25">
      <c r="C13802" s="1">
        <v>1</v>
      </c>
      <c r="D13802" s="1">
        <v>1</v>
      </c>
      <c r="E13802" s="1">
        <v>1</v>
      </c>
      <c r="F13802" s="19">
        <v>13793</v>
      </c>
      <c r="G13802" s="20" t="s">
        <v>3182</v>
      </c>
      <c r="H13802" s="21" t="s">
        <v>18</v>
      </c>
      <c r="K13802" s="33">
        <v>74</v>
      </c>
      <c r="L13802" s="37">
        <v>810</v>
      </c>
      <c r="N13802" s="33">
        <v>15</v>
      </c>
      <c r="O13802" s="37">
        <v>810</v>
      </c>
    </row>
    <row r="13803" spans="3:15" x14ac:dyDescent="0.25">
      <c r="C13803" s="1">
        <v>1</v>
      </c>
      <c r="D13803" s="1">
        <v>1</v>
      </c>
      <c r="E13803" s="1">
        <v>1</v>
      </c>
      <c r="F13803" s="16">
        <v>13794</v>
      </c>
      <c r="G13803" s="17" t="s">
        <v>3181</v>
      </c>
      <c r="H13803" s="18" t="s">
        <v>19</v>
      </c>
      <c r="K13803" s="32">
        <v>119</v>
      </c>
      <c r="L13803" s="36">
        <v>811</v>
      </c>
      <c r="N13803" s="32">
        <v>38</v>
      </c>
      <c r="O13803" s="36">
        <v>811</v>
      </c>
    </row>
    <row r="13804" spans="3:15" x14ac:dyDescent="0.25">
      <c r="C13804" s="1">
        <v>1</v>
      </c>
      <c r="D13804" s="1">
        <v>1</v>
      </c>
      <c r="E13804" s="1">
        <v>1</v>
      </c>
      <c r="F13804" s="19">
        <v>13795</v>
      </c>
      <c r="G13804" s="20" t="s">
        <v>3182</v>
      </c>
      <c r="H13804" s="21" t="s">
        <v>19</v>
      </c>
      <c r="K13804" s="33">
        <v>117</v>
      </c>
      <c r="L13804" s="37">
        <v>811</v>
      </c>
      <c r="N13804" s="33">
        <v>29</v>
      </c>
      <c r="O13804" s="37">
        <v>811</v>
      </c>
    </row>
    <row r="13805" spans="3:15" x14ac:dyDescent="0.25">
      <c r="C13805" s="1">
        <v>1</v>
      </c>
      <c r="D13805" s="1">
        <v>1</v>
      </c>
      <c r="E13805" s="1">
        <v>1</v>
      </c>
      <c r="F13805" s="16">
        <v>13796</v>
      </c>
      <c r="G13805" s="17" t="s">
        <v>3264</v>
      </c>
      <c r="H13805" s="18" t="s">
        <v>18</v>
      </c>
      <c r="K13805" s="32">
        <v>88</v>
      </c>
      <c r="L13805" s="36">
        <v>811</v>
      </c>
      <c r="N13805" s="32">
        <v>16</v>
      </c>
      <c r="O13805" s="36">
        <v>811</v>
      </c>
    </row>
    <row r="13806" spans="3:15" x14ac:dyDescent="0.25">
      <c r="C13806" s="1">
        <v>1</v>
      </c>
      <c r="D13806" s="1">
        <v>1</v>
      </c>
      <c r="E13806" s="1">
        <v>1</v>
      </c>
      <c r="F13806" s="19">
        <v>13797</v>
      </c>
      <c r="G13806" s="20" t="s">
        <v>3264</v>
      </c>
      <c r="H13806" s="21" t="s">
        <v>19</v>
      </c>
      <c r="K13806" s="33">
        <v>92</v>
      </c>
      <c r="L13806" s="37">
        <v>811</v>
      </c>
      <c r="N13806" s="33">
        <v>25</v>
      </c>
      <c r="O13806" s="37">
        <v>811</v>
      </c>
    </row>
    <row r="13807" spans="3:15" x14ac:dyDescent="0.25">
      <c r="C13807" s="1">
        <v>1</v>
      </c>
      <c r="D13807" s="1">
        <v>1</v>
      </c>
      <c r="E13807" s="1">
        <v>1</v>
      </c>
      <c r="F13807" s="16">
        <v>13798</v>
      </c>
      <c r="G13807" s="17" t="s">
        <v>3181</v>
      </c>
      <c r="H13807" s="18" t="s">
        <v>19</v>
      </c>
      <c r="K13807" s="32">
        <v>93</v>
      </c>
      <c r="L13807" s="36">
        <v>811</v>
      </c>
      <c r="N13807" s="32">
        <v>24</v>
      </c>
      <c r="O13807" s="36">
        <v>811</v>
      </c>
    </row>
    <row r="13808" spans="3:15" x14ac:dyDescent="0.25">
      <c r="C13808" s="1">
        <v>1</v>
      </c>
      <c r="D13808" s="1">
        <v>1</v>
      </c>
      <c r="E13808" s="1">
        <v>1</v>
      </c>
      <c r="F13808" s="19">
        <v>13799</v>
      </c>
      <c r="G13808" s="20" t="s">
        <v>3181</v>
      </c>
      <c r="H13808" s="21" t="s">
        <v>18</v>
      </c>
      <c r="K13808" s="33">
        <v>87</v>
      </c>
      <c r="L13808" s="37">
        <v>811</v>
      </c>
      <c r="N13808" s="33">
        <v>25</v>
      </c>
      <c r="O13808" s="37">
        <v>811</v>
      </c>
    </row>
    <row r="13809" spans="3:15" x14ac:dyDescent="0.25">
      <c r="C13809" s="1">
        <v>1</v>
      </c>
      <c r="D13809" s="1">
        <v>1</v>
      </c>
      <c r="E13809" s="1">
        <v>1</v>
      </c>
      <c r="F13809" s="16">
        <v>13800</v>
      </c>
      <c r="G13809" s="17" t="s">
        <v>3264</v>
      </c>
      <c r="H13809" s="18" t="s">
        <v>19</v>
      </c>
      <c r="K13809" s="32">
        <v>82</v>
      </c>
      <c r="L13809" s="36">
        <v>811</v>
      </c>
      <c r="N13809" s="32">
        <v>14</v>
      </c>
      <c r="O13809" s="36">
        <v>811</v>
      </c>
    </row>
    <row r="13810" spans="3:15" x14ac:dyDescent="0.25">
      <c r="C13810" s="1">
        <v>1</v>
      </c>
      <c r="D13810" s="1">
        <v>1</v>
      </c>
      <c r="E13810" s="1">
        <v>1</v>
      </c>
      <c r="F13810" s="19">
        <v>13801</v>
      </c>
      <c r="G13810" s="20" t="s">
        <v>3264</v>
      </c>
      <c r="H13810" s="21" t="s">
        <v>19</v>
      </c>
      <c r="K13810" s="33">
        <v>69</v>
      </c>
      <c r="L13810" s="37">
        <v>811</v>
      </c>
      <c r="N13810" s="33">
        <v>13</v>
      </c>
      <c r="O13810" s="37">
        <v>811</v>
      </c>
    </row>
    <row r="13811" spans="3:15" x14ac:dyDescent="0.25">
      <c r="C13811" s="1">
        <v>1</v>
      </c>
      <c r="D13811" s="1">
        <v>1</v>
      </c>
      <c r="E13811" s="1">
        <v>1</v>
      </c>
      <c r="F13811" s="16">
        <v>13802</v>
      </c>
      <c r="G13811" s="17" t="s">
        <v>3264</v>
      </c>
      <c r="H13811" s="18" t="s">
        <v>18</v>
      </c>
      <c r="K13811" s="32">
        <v>77</v>
      </c>
      <c r="L13811" s="36">
        <v>811</v>
      </c>
      <c r="N13811" s="32">
        <v>18</v>
      </c>
      <c r="O13811" s="36">
        <v>811</v>
      </c>
    </row>
    <row r="13812" spans="3:15" x14ac:dyDescent="0.25">
      <c r="C13812" s="1">
        <v>1</v>
      </c>
      <c r="D13812" s="1">
        <v>1</v>
      </c>
      <c r="E13812" s="1">
        <v>1</v>
      </c>
      <c r="F13812" s="19">
        <v>13803</v>
      </c>
      <c r="G13812" s="20" t="s">
        <v>3182</v>
      </c>
      <c r="H13812" s="21" t="s">
        <v>19</v>
      </c>
      <c r="K13812" s="33">
        <v>81</v>
      </c>
      <c r="L13812" s="37">
        <v>811</v>
      </c>
      <c r="N13812" s="33">
        <v>18</v>
      </c>
      <c r="O13812" s="37">
        <v>811</v>
      </c>
    </row>
    <row r="13813" spans="3:15" x14ac:dyDescent="0.25">
      <c r="C13813" s="1">
        <v>1</v>
      </c>
      <c r="D13813" s="1">
        <v>1</v>
      </c>
      <c r="E13813" s="1">
        <v>1</v>
      </c>
      <c r="F13813" s="16">
        <v>13804</v>
      </c>
      <c r="G13813" s="17" t="s">
        <v>3181</v>
      </c>
      <c r="H13813" s="18" t="s">
        <v>18</v>
      </c>
      <c r="K13813" s="32">
        <v>90</v>
      </c>
      <c r="L13813" s="36">
        <v>811</v>
      </c>
      <c r="N13813" s="32">
        <v>21</v>
      </c>
      <c r="O13813" s="36">
        <v>811</v>
      </c>
    </row>
    <row r="13814" spans="3:15" x14ac:dyDescent="0.25">
      <c r="C13814" s="1">
        <v>1</v>
      </c>
      <c r="D13814" s="1">
        <v>1</v>
      </c>
      <c r="E13814" s="1">
        <v>1</v>
      </c>
      <c r="F13814" s="19">
        <v>13805</v>
      </c>
      <c r="G13814" s="20" t="s">
        <v>3264</v>
      </c>
      <c r="H13814" s="21" t="s">
        <v>18</v>
      </c>
      <c r="K13814" s="33">
        <v>73</v>
      </c>
      <c r="L13814" s="37">
        <v>811</v>
      </c>
      <c r="N13814" s="33">
        <v>15</v>
      </c>
      <c r="O13814" s="37">
        <v>811</v>
      </c>
    </row>
    <row r="13815" spans="3:15" x14ac:dyDescent="0.25">
      <c r="C13815" s="1">
        <v>1</v>
      </c>
      <c r="D13815" s="1">
        <v>1</v>
      </c>
      <c r="E13815" s="1">
        <v>1</v>
      </c>
      <c r="F13815" s="16">
        <v>13806</v>
      </c>
      <c r="G13815" s="17" t="s">
        <v>3264</v>
      </c>
      <c r="H13815" s="18" t="s">
        <v>19</v>
      </c>
      <c r="K13815" s="32">
        <v>82</v>
      </c>
      <c r="L13815" s="36">
        <v>811</v>
      </c>
      <c r="N13815" s="32">
        <v>24</v>
      </c>
      <c r="O13815" s="36">
        <v>811</v>
      </c>
    </row>
    <row r="13816" spans="3:15" x14ac:dyDescent="0.25">
      <c r="C13816" s="1">
        <v>1</v>
      </c>
      <c r="D13816" s="1">
        <v>1</v>
      </c>
      <c r="E13816" s="1">
        <v>1</v>
      </c>
      <c r="F13816" s="19">
        <v>13807</v>
      </c>
      <c r="G13816" s="20" t="s">
        <v>3264</v>
      </c>
      <c r="H13816" s="21" t="s">
        <v>18</v>
      </c>
      <c r="K13816" s="33">
        <v>74</v>
      </c>
      <c r="L13816" s="37">
        <v>812</v>
      </c>
      <c r="N13816" s="33">
        <v>10</v>
      </c>
      <c r="O13816" s="37">
        <v>812</v>
      </c>
    </row>
    <row r="13817" spans="3:15" x14ac:dyDescent="0.25">
      <c r="C13817" s="1">
        <v>1</v>
      </c>
      <c r="D13817" s="1">
        <v>1</v>
      </c>
      <c r="E13817" s="1">
        <v>1</v>
      </c>
      <c r="F13817" s="16">
        <v>13808</v>
      </c>
      <c r="G13817" s="17" t="s">
        <v>3264</v>
      </c>
      <c r="H13817" s="18" t="s">
        <v>18</v>
      </c>
      <c r="K13817" s="32">
        <v>83</v>
      </c>
      <c r="L13817" s="36">
        <v>812</v>
      </c>
      <c r="N13817" s="32">
        <v>13</v>
      </c>
      <c r="O13817" s="36">
        <v>812</v>
      </c>
    </row>
    <row r="13818" spans="3:15" x14ac:dyDescent="0.25">
      <c r="C13818" s="1">
        <v>1</v>
      </c>
      <c r="D13818" s="1">
        <v>1</v>
      </c>
      <c r="E13818" s="1">
        <v>1</v>
      </c>
      <c r="F13818" s="19">
        <v>13809</v>
      </c>
      <c r="G13818" s="20" t="s">
        <v>3264</v>
      </c>
      <c r="H13818" s="21" t="s">
        <v>19</v>
      </c>
      <c r="K13818" s="33">
        <v>87</v>
      </c>
      <c r="L13818" s="37">
        <v>812</v>
      </c>
      <c r="N13818" s="33">
        <v>23</v>
      </c>
      <c r="O13818" s="37">
        <v>812</v>
      </c>
    </row>
    <row r="13819" spans="3:15" x14ac:dyDescent="0.25">
      <c r="C13819" s="1">
        <v>1</v>
      </c>
      <c r="D13819" s="1">
        <v>1</v>
      </c>
      <c r="E13819" s="1">
        <v>1</v>
      </c>
      <c r="F13819" s="16">
        <v>13810</v>
      </c>
      <c r="G13819" s="17" t="s">
        <v>3264</v>
      </c>
      <c r="H13819" s="18" t="s">
        <v>18</v>
      </c>
      <c r="K13819" s="32">
        <v>74</v>
      </c>
      <c r="L13819" s="36">
        <v>812</v>
      </c>
      <c r="N13819" s="32">
        <v>18</v>
      </c>
      <c r="O13819" s="36">
        <v>812</v>
      </c>
    </row>
    <row r="13820" spans="3:15" x14ac:dyDescent="0.25">
      <c r="C13820" s="1">
        <v>1</v>
      </c>
      <c r="D13820" s="1">
        <v>1</v>
      </c>
      <c r="E13820" s="1">
        <v>1</v>
      </c>
      <c r="F13820" s="19">
        <v>13811</v>
      </c>
      <c r="G13820" s="20" t="s">
        <v>3182</v>
      </c>
      <c r="H13820" s="21" t="s">
        <v>18</v>
      </c>
      <c r="K13820" s="33">
        <v>66</v>
      </c>
      <c r="L13820" s="37">
        <v>812</v>
      </c>
      <c r="N13820" s="33">
        <v>21</v>
      </c>
      <c r="O13820" s="37">
        <v>812</v>
      </c>
    </row>
    <row r="13821" spans="3:15" x14ac:dyDescent="0.25">
      <c r="C13821" s="1">
        <v>1</v>
      </c>
      <c r="D13821" s="1">
        <v>1</v>
      </c>
      <c r="E13821" s="1">
        <v>1</v>
      </c>
      <c r="F13821" s="16">
        <v>13812</v>
      </c>
      <c r="G13821" s="17" t="s">
        <v>3181</v>
      </c>
      <c r="H13821" s="18" t="s">
        <v>19</v>
      </c>
      <c r="K13821" s="32">
        <v>70</v>
      </c>
      <c r="L13821" s="36">
        <v>812</v>
      </c>
      <c r="N13821" s="32">
        <v>24</v>
      </c>
      <c r="O13821" s="36">
        <v>812</v>
      </c>
    </row>
    <row r="13822" spans="3:15" x14ac:dyDescent="0.25">
      <c r="C13822" s="1">
        <v>1</v>
      </c>
      <c r="D13822" s="1">
        <v>1</v>
      </c>
      <c r="E13822" s="1">
        <v>1</v>
      </c>
      <c r="F13822" s="19">
        <v>13813</v>
      </c>
      <c r="G13822" s="20" t="s">
        <v>3264</v>
      </c>
      <c r="H13822" s="21" t="s">
        <v>18</v>
      </c>
      <c r="K13822" s="33">
        <v>72</v>
      </c>
      <c r="L13822" s="37">
        <v>812</v>
      </c>
      <c r="N13822" s="33">
        <v>11</v>
      </c>
      <c r="O13822" s="37">
        <v>812</v>
      </c>
    </row>
    <row r="13823" spans="3:15" x14ac:dyDescent="0.25">
      <c r="C13823" s="1">
        <v>1</v>
      </c>
      <c r="D13823" s="1">
        <v>1</v>
      </c>
      <c r="E13823" s="1">
        <v>1</v>
      </c>
      <c r="F13823" s="16">
        <v>13814</v>
      </c>
      <c r="G13823" s="17" t="s">
        <v>3182</v>
      </c>
      <c r="H13823" s="18" t="s">
        <v>18</v>
      </c>
      <c r="K13823" s="32">
        <v>85</v>
      </c>
      <c r="L13823" s="36">
        <v>812</v>
      </c>
      <c r="N13823" s="32">
        <v>27</v>
      </c>
      <c r="O13823" s="36">
        <v>812</v>
      </c>
    </row>
    <row r="13824" spans="3:15" x14ac:dyDescent="0.25">
      <c r="C13824" s="1">
        <v>1</v>
      </c>
      <c r="D13824" s="1">
        <v>1</v>
      </c>
      <c r="E13824" s="1">
        <v>1</v>
      </c>
      <c r="F13824" s="19">
        <v>13815</v>
      </c>
      <c r="G13824" s="20" t="s">
        <v>3182</v>
      </c>
      <c r="H13824" s="21" t="s">
        <v>19</v>
      </c>
      <c r="K13824" s="33">
        <v>74</v>
      </c>
      <c r="L13824" s="37">
        <v>812</v>
      </c>
      <c r="N13824" s="33">
        <v>11</v>
      </c>
      <c r="O13824" s="37">
        <v>812</v>
      </c>
    </row>
    <row r="13825" spans="3:15" x14ac:dyDescent="0.25">
      <c r="C13825" s="1">
        <v>1</v>
      </c>
      <c r="D13825" s="1">
        <v>1</v>
      </c>
      <c r="E13825" s="1">
        <v>1</v>
      </c>
      <c r="F13825" s="16">
        <v>13816</v>
      </c>
      <c r="G13825" s="17" t="s">
        <v>3182</v>
      </c>
      <c r="H13825" s="18" t="s">
        <v>18</v>
      </c>
      <c r="K13825" s="32">
        <v>68</v>
      </c>
      <c r="L13825" s="36">
        <v>812</v>
      </c>
      <c r="N13825" s="32">
        <v>17</v>
      </c>
      <c r="O13825" s="36">
        <v>812</v>
      </c>
    </row>
    <row r="13826" spans="3:15" x14ac:dyDescent="0.25">
      <c r="C13826" s="1">
        <v>1</v>
      </c>
      <c r="D13826" s="1">
        <v>1</v>
      </c>
      <c r="E13826" s="1">
        <v>1</v>
      </c>
      <c r="F13826" s="19">
        <v>13817</v>
      </c>
      <c r="G13826" s="20" t="s">
        <v>3181</v>
      </c>
      <c r="H13826" s="21" t="s">
        <v>18</v>
      </c>
      <c r="K13826" s="33">
        <v>65</v>
      </c>
      <c r="L13826" s="37">
        <v>812</v>
      </c>
      <c r="N13826" s="33">
        <v>18</v>
      </c>
      <c r="O13826" s="37">
        <v>812</v>
      </c>
    </row>
    <row r="13827" spans="3:15" x14ac:dyDescent="0.25">
      <c r="C13827" s="1">
        <v>1</v>
      </c>
      <c r="D13827" s="1">
        <v>1</v>
      </c>
      <c r="E13827" s="1">
        <v>1</v>
      </c>
      <c r="F13827" s="16">
        <v>13818</v>
      </c>
      <c r="G13827" s="17" t="s">
        <v>3181</v>
      </c>
      <c r="H13827" s="18" t="s">
        <v>18</v>
      </c>
      <c r="K13827" s="32">
        <v>98</v>
      </c>
      <c r="L13827" s="36">
        <v>813</v>
      </c>
      <c r="N13827" s="32">
        <v>29</v>
      </c>
      <c r="O13827" s="36">
        <v>813</v>
      </c>
    </row>
    <row r="13828" spans="3:15" x14ac:dyDescent="0.25">
      <c r="C13828" s="1">
        <v>1</v>
      </c>
      <c r="D13828" s="1">
        <v>1</v>
      </c>
      <c r="E13828" s="1">
        <v>1</v>
      </c>
      <c r="F13828" s="19">
        <v>13819</v>
      </c>
      <c r="G13828" s="20" t="s">
        <v>3182</v>
      </c>
      <c r="H13828" s="21" t="s">
        <v>18</v>
      </c>
      <c r="K13828" s="33">
        <v>77</v>
      </c>
      <c r="L13828" s="37">
        <v>813</v>
      </c>
      <c r="N13828" s="33">
        <v>11</v>
      </c>
      <c r="O13828" s="37">
        <v>813</v>
      </c>
    </row>
    <row r="13829" spans="3:15" x14ac:dyDescent="0.25">
      <c r="C13829" s="1">
        <v>1</v>
      </c>
      <c r="D13829" s="1">
        <v>1</v>
      </c>
      <c r="E13829" s="1">
        <v>1</v>
      </c>
      <c r="F13829" s="16">
        <v>13820</v>
      </c>
      <c r="G13829" s="17" t="s">
        <v>3181</v>
      </c>
      <c r="H13829" s="18" t="s">
        <v>18</v>
      </c>
      <c r="K13829" s="32">
        <v>91</v>
      </c>
      <c r="L13829" s="36">
        <v>813</v>
      </c>
      <c r="N13829" s="32">
        <v>19</v>
      </c>
      <c r="O13829" s="36">
        <v>813</v>
      </c>
    </row>
    <row r="13830" spans="3:15" x14ac:dyDescent="0.25">
      <c r="C13830" s="1">
        <v>1</v>
      </c>
      <c r="D13830" s="1">
        <v>1</v>
      </c>
      <c r="E13830" s="1">
        <v>1</v>
      </c>
      <c r="F13830" s="19">
        <v>13821</v>
      </c>
      <c r="G13830" s="20" t="s">
        <v>3181</v>
      </c>
      <c r="H13830" s="21" t="s">
        <v>19</v>
      </c>
      <c r="K13830" s="33">
        <v>96</v>
      </c>
      <c r="L13830" s="37">
        <v>813</v>
      </c>
      <c r="N13830" s="33">
        <v>28</v>
      </c>
      <c r="O13830" s="37">
        <v>813</v>
      </c>
    </row>
    <row r="13831" spans="3:15" x14ac:dyDescent="0.25">
      <c r="C13831" s="1">
        <v>1</v>
      </c>
      <c r="D13831" s="1">
        <v>1</v>
      </c>
      <c r="E13831" s="1">
        <v>1</v>
      </c>
      <c r="F13831" s="16">
        <v>13822</v>
      </c>
      <c r="G13831" s="17" t="s">
        <v>3181</v>
      </c>
      <c r="H13831" s="18" t="s">
        <v>19</v>
      </c>
      <c r="K13831" s="32">
        <v>81</v>
      </c>
      <c r="L13831" s="36">
        <v>813</v>
      </c>
      <c r="N13831" s="32">
        <v>25</v>
      </c>
      <c r="O13831" s="36">
        <v>813</v>
      </c>
    </row>
    <row r="13832" spans="3:15" x14ac:dyDescent="0.25">
      <c r="C13832" s="1">
        <v>1</v>
      </c>
      <c r="D13832" s="1">
        <v>1</v>
      </c>
      <c r="E13832" s="1">
        <v>1</v>
      </c>
      <c r="F13832" s="19">
        <v>13823</v>
      </c>
      <c r="G13832" s="20" t="s">
        <v>3264</v>
      </c>
      <c r="H13832" s="21" t="s">
        <v>18</v>
      </c>
      <c r="K13832" s="33">
        <v>67</v>
      </c>
      <c r="L13832" s="37">
        <v>813</v>
      </c>
      <c r="N13832" s="33">
        <v>18</v>
      </c>
      <c r="O13832" s="37">
        <v>813</v>
      </c>
    </row>
    <row r="13833" spans="3:15" x14ac:dyDescent="0.25">
      <c r="C13833" s="1">
        <v>1</v>
      </c>
      <c r="D13833" s="1">
        <v>1</v>
      </c>
      <c r="E13833" s="1">
        <v>1</v>
      </c>
      <c r="F13833" s="16">
        <v>13824</v>
      </c>
      <c r="G13833" s="17" t="s">
        <v>3264</v>
      </c>
      <c r="H13833" s="18" t="s">
        <v>18</v>
      </c>
      <c r="K13833" s="32">
        <v>55</v>
      </c>
      <c r="L13833" s="36">
        <v>813</v>
      </c>
      <c r="N13833" s="32">
        <v>7</v>
      </c>
      <c r="O13833" s="36">
        <v>813</v>
      </c>
    </row>
    <row r="13834" spans="3:15" x14ac:dyDescent="0.25">
      <c r="C13834" s="1">
        <v>1</v>
      </c>
      <c r="D13834" s="1">
        <v>1</v>
      </c>
      <c r="E13834" s="1">
        <v>1</v>
      </c>
      <c r="F13834" s="19">
        <v>13825</v>
      </c>
      <c r="G13834" s="20" t="s">
        <v>3181</v>
      </c>
      <c r="H13834" s="21" t="s">
        <v>19</v>
      </c>
      <c r="K13834" s="33">
        <v>104</v>
      </c>
      <c r="L13834" s="37">
        <v>814</v>
      </c>
      <c r="N13834" s="33">
        <v>28</v>
      </c>
      <c r="O13834" s="37">
        <v>814</v>
      </c>
    </row>
    <row r="13835" spans="3:15" x14ac:dyDescent="0.25">
      <c r="C13835" s="1">
        <v>1</v>
      </c>
      <c r="D13835" s="1">
        <v>1</v>
      </c>
      <c r="E13835" s="1">
        <v>1</v>
      </c>
      <c r="F13835" s="16">
        <v>13826</v>
      </c>
      <c r="G13835" s="17" t="s">
        <v>3264</v>
      </c>
      <c r="H13835" s="18" t="s">
        <v>19</v>
      </c>
      <c r="K13835" s="32">
        <v>95</v>
      </c>
      <c r="L13835" s="36">
        <v>814</v>
      </c>
      <c r="N13835" s="32">
        <v>26</v>
      </c>
      <c r="O13835" s="36">
        <v>814</v>
      </c>
    </row>
    <row r="13836" spans="3:15" x14ac:dyDescent="0.25">
      <c r="C13836" s="1">
        <v>1</v>
      </c>
      <c r="D13836" s="1">
        <v>1</v>
      </c>
      <c r="E13836" s="1">
        <v>1</v>
      </c>
      <c r="F13836" s="19">
        <v>13827</v>
      </c>
      <c r="G13836" s="20" t="s">
        <v>3264</v>
      </c>
      <c r="H13836" s="21" t="s">
        <v>19</v>
      </c>
      <c r="K13836" s="33">
        <v>86</v>
      </c>
      <c r="L13836" s="37">
        <v>814</v>
      </c>
      <c r="N13836" s="33">
        <v>13</v>
      </c>
      <c r="O13836" s="37">
        <v>814</v>
      </c>
    </row>
    <row r="13837" spans="3:15" x14ac:dyDescent="0.25">
      <c r="C13837" s="1">
        <v>1</v>
      </c>
      <c r="D13837" s="1">
        <v>1</v>
      </c>
      <c r="E13837" s="1">
        <v>1</v>
      </c>
      <c r="F13837" s="16">
        <v>13828</v>
      </c>
      <c r="G13837" s="17" t="s">
        <v>3182</v>
      </c>
      <c r="H13837" s="18" t="s">
        <v>18</v>
      </c>
      <c r="K13837" s="32">
        <v>93</v>
      </c>
      <c r="L13837" s="36">
        <v>814</v>
      </c>
      <c r="N13837" s="32">
        <v>24</v>
      </c>
      <c r="O13837" s="36">
        <v>814</v>
      </c>
    </row>
    <row r="13838" spans="3:15" x14ac:dyDescent="0.25">
      <c r="C13838" s="1">
        <v>1</v>
      </c>
      <c r="D13838" s="1">
        <v>1</v>
      </c>
      <c r="E13838" s="1">
        <v>1</v>
      </c>
      <c r="F13838" s="19">
        <v>13829</v>
      </c>
      <c r="G13838" s="20" t="s">
        <v>3181</v>
      </c>
      <c r="H13838" s="21" t="s">
        <v>19</v>
      </c>
      <c r="K13838" s="33">
        <v>117</v>
      </c>
      <c r="L13838" s="37">
        <v>815</v>
      </c>
      <c r="N13838" s="33">
        <v>23</v>
      </c>
      <c r="O13838" s="37">
        <v>815</v>
      </c>
    </row>
    <row r="13839" spans="3:15" x14ac:dyDescent="0.25">
      <c r="C13839" s="1">
        <v>1</v>
      </c>
      <c r="D13839" s="1">
        <v>1</v>
      </c>
      <c r="E13839" s="1">
        <v>1</v>
      </c>
      <c r="F13839" s="16">
        <v>13830</v>
      </c>
      <c r="G13839" s="17" t="s">
        <v>3182</v>
      </c>
      <c r="H13839" s="18" t="s">
        <v>19</v>
      </c>
      <c r="K13839" s="32">
        <v>90</v>
      </c>
      <c r="L13839" s="36">
        <v>815</v>
      </c>
      <c r="N13839" s="32">
        <v>35</v>
      </c>
      <c r="O13839" s="36">
        <v>815</v>
      </c>
    </row>
    <row r="13840" spans="3:15" x14ac:dyDescent="0.25">
      <c r="C13840" s="1">
        <v>1</v>
      </c>
      <c r="D13840" s="1">
        <v>1</v>
      </c>
      <c r="E13840" s="1">
        <v>1</v>
      </c>
      <c r="F13840" s="19">
        <v>13831</v>
      </c>
      <c r="G13840" s="20" t="s">
        <v>3264</v>
      </c>
      <c r="H13840" s="21" t="s">
        <v>19</v>
      </c>
      <c r="K13840" s="33">
        <v>55</v>
      </c>
      <c r="L13840" s="37">
        <v>815</v>
      </c>
      <c r="N13840" s="33">
        <v>14</v>
      </c>
      <c r="O13840" s="37">
        <v>815</v>
      </c>
    </row>
    <row r="13841" spans="3:15" x14ac:dyDescent="0.25">
      <c r="C13841" s="1">
        <v>1</v>
      </c>
      <c r="D13841" s="1">
        <v>1</v>
      </c>
      <c r="E13841" s="1">
        <v>1</v>
      </c>
      <c r="F13841" s="16">
        <v>13832</v>
      </c>
      <c r="G13841" s="17" t="s">
        <v>3264</v>
      </c>
      <c r="H13841" s="18" t="s">
        <v>18</v>
      </c>
      <c r="K13841" s="32">
        <v>81</v>
      </c>
      <c r="L13841" s="36">
        <v>816</v>
      </c>
      <c r="N13841" s="32">
        <v>17</v>
      </c>
      <c r="O13841" s="36">
        <v>816</v>
      </c>
    </row>
    <row r="13842" spans="3:15" x14ac:dyDescent="0.25">
      <c r="C13842" s="1">
        <v>1</v>
      </c>
      <c r="D13842" s="1">
        <v>1</v>
      </c>
      <c r="E13842" s="1">
        <v>1</v>
      </c>
      <c r="F13842" s="19">
        <v>13833</v>
      </c>
      <c r="G13842" s="20" t="s">
        <v>3264</v>
      </c>
      <c r="H13842" s="21" t="s">
        <v>18</v>
      </c>
      <c r="K13842" s="33">
        <v>80</v>
      </c>
      <c r="L13842" s="37">
        <v>816</v>
      </c>
      <c r="N13842" s="33">
        <v>9</v>
      </c>
      <c r="O13842" s="37">
        <v>816</v>
      </c>
    </row>
    <row r="13843" spans="3:15" x14ac:dyDescent="0.25">
      <c r="C13843" s="1">
        <v>1</v>
      </c>
      <c r="D13843" s="1">
        <v>1</v>
      </c>
      <c r="E13843" s="1">
        <v>1</v>
      </c>
      <c r="F13843" s="16">
        <v>13834</v>
      </c>
      <c r="G13843" s="17" t="s">
        <v>3264</v>
      </c>
      <c r="H13843" s="18" t="s">
        <v>19</v>
      </c>
      <c r="K13843" s="32">
        <v>91</v>
      </c>
      <c r="L13843" s="36">
        <v>816</v>
      </c>
      <c r="N13843" s="32">
        <v>22</v>
      </c>
      <c r="O13843" s="36">
        <v>816</v>
      </c>
    </row>
    <row r="13844" spans="3:15" x14ac:dyDescent="0.25">
      <c r="C13844" s="1">
        <v>1</v>
      </c>
      <c r="D13844" s="1">
        <v>1</v>
      </c>
      <c r="E13844" s="1">
        <v>1</v>
      </c>
      <c r="F13844" s="19">
        <v>13835</v>
      </c>
      <c r="G13844" s="20" t="s">
        <v>3181</v>
      </c>
      <c r="H13844" s="21" t="s">
        <v>19</v>
      </c>
      <c r="K13844" s="33">
        <v>96</v>
      </c>
      <c r="L13844" s="37">
        <v>816</v>
      </c>
      <c r="N13844" s="33">
        <v>23</v>
      </c>
      <c r="O13844" s="37">
        <v>816</v>
      </c>
    </row>
    <row r="13845" spans="3:15" x14ac:dyDescent="0.25">
      <c r="C13845" s="1">
        <v>1</v>
      </c>
      <c r="D13845" s="1">
        <v>1</v>
      </c>
      <c r="E13845" s="1">
        <v>1</v>
      </c>
      <c r="F13845" s="16">
        <v>13836</v>
      </c>
      <c r="G13845" s="17" t="s">
        <v>3182</v>
      </c>
      <c r="H13845" s="18" t="s">
        <v>19</v>
      </c>
      <c r="K13845" s="32">
        <v>83</v>
      </c>
      <c r="L13845" s="36">
        <v>816</v>
      </c>
      <c r="N13845" s="32">
        <v>14</v>
      </c>
      <c r="O13845" s="36">
        <v>816</v>
      </c>
    </row>
    <row r="13846" spans="3:15" x14ac:dyDescent="0.25">
      <c r="C13846" s="1">
        <v>1</v>
      </c>
      <c r="D13846" s="1">
        <v>1</v>
      </c>
      <c r="E13846" s="1">
        <v>1</v>
      </c>
      <c r="F13846" s="19">
        <v>13837</v>
      </c>
      <c r="G13846" s="20" t="s">
        <v>3182</v>
      </c>
      <c r="H13846" s="21" t="s">
        <v>19</v>
      </c>
      <c r="K13846" s="33">
        <v>109</v>
      </c>
      <c r="L13846" s="37">
        <v>817</v>
      </c>
      <c r="N13846" s="33">
        <v>20</v>
      </c>
      <c r="O13846" s="37">
        <v>817</v>
      </c>
    </row>
    <row r="13847" spans="3:15" x14ac:dyDescent="0.25">
      <c r="C13847" s="1">
        <v>1</v>
      </c>
      <c r="D13847" s="1">
        <v>1</v>
      </c>
      <c r="E13847" s="1">
        <v>1</v>
      </c>
      <c r="F13847" s="16">
        <v>13838</v>
      </c>
      <c r="G13847" s="17" t="s">
        <v>3264</v>
      </c>
      <c r="H13847" s="18" t="s">
        <v>19</v>
      </c>
      <c r="K13847" s="32">
        <v>99</v>
      </c>
      <c r="L13847" s="36">
        <v>817</v>
      </c>
      <c r="N13847" s="32">
        <v>19</v>
      </c>
      <c r="O13847" s="36">
        <v>817</v>
      </c>
    </row>
    <row r="13848" spans="3:15" x14ac:dyDescent="0.25">
      <c r="C13848" s="1">
        <v>1</v>
      </c>
      <c r="D13848" s="1">
        <v>1</v>
      </c>
      <c r="E13848" s="1">
        <v>1</v>
      </c>
      <c r="F13848" s="19">
        <v>13839</v>
      </c>
      <c r="G13848" s="20" t="s">
        <v>3264</v>
      </c>
      <c r="H13848" s="21" t="s">
        <v>18</v>
      </c>
      <c r="K13848" s="33">
        <v>69</v>
      </c>
      <c r="L13848" s="37">
        <v>817</v>
      </c>
      <c r="N13848" s="33">
        <v>12</v>
      </c>
      <c r="O13848" s="37">
        <v>817</v>
      </c>
    </row>
    <row r="13849" spans="3:15" x14ac:dyDescent="0.25">
      <c r="C13849" s="1">
        <v>1</v>
      </c>
      <c r="D13849" s="1">
        <v>1</v>
      </c>
      <c r="E13849" s="1">
        <v>1</v>
      </c>
      <c r="F13849" s="16">
        <v>13840</v>
      </c>
      <c r="G13849" s="17" t="s">
        <v>3264</v>
      </c>
      <c r="H13849" s="18" t="s">
        <v>19</v>
      </c>
      <c r="K13849" s="32">
        <v>88</v>
      </c>
      <c r="L13849" s="36">
        <v>817</v>
      </c>
      <c r="N13849" s="32">
        <v>20</v>
      </c>
      <c r="O13849" s="36">
        <v>817</v>
      </c>
    </row>
    <row r="13850" spans="3:15" x14ac:dyDescent="0.25">
      <c r="C13850" s="1">
        <v>1</v>
      </c>
      <c r="D13850" s="1">
        <v>1</v>
      </c>
      <c r="E13850" s="1">
        <v>1</v>
      </c>
      <c r="F13850" s="19">
        <v>13841</v>
      </c>
      <c r="G13850" s="20" t="s">
        <v>3264</v>
      </c>
      <c r="H13850" s="21" t="s">
        <v>19</v>
      </c>
      <c r="K13850" s="33">
        <v>84</v>
      </c>
      <c r="L13850" s="37">
        <v>817</v>
      </c>
      <c r="N13850" s="33">
        <v>9</v>
      </c>
      <c r="O13850" s="37">
        <v>817</v>
      </c>
    </row>
    <row r="13851" spans="3:15" x14ac:dyDescent="0.25">
      <c r="C13851" s="1">
        <v>1</v>
      </c>
      <c r="D13851" s="1">
        <v>1</v>
      </c>
      <c r="E13851" s="1">
        <v>1</v>
      </c>
      <c r="F13851" s="16">
        <v>13842</v>
      </c>
      <c r="G13851" s="17" t="s">
        <v>3181</v>
      </c>
      <c r="H13851" s="18" t="s">
        <v>18</v>
      </c>
      <c r="K13851" s="32">
        <v>88</v>
      </c>
      <c r="L13851" s="36">
        <v>817</v>
      </c>
      <c r="N13851" s="32">
        <v>20</v>
      </c>
      <c r="O13851" s="36">
        <v>817</v>
      </c>
    </row>
    <row r="13852" spans="3:15" x14ac:dyDescent="0.25">
      <c r="C13852" s="1">
        <v>1</v>
      </c>
      <c r="D13852" s="1">
        <v>1</v>
      </c>
      <c r="E13852" s="1">
        <v>1</v>
      </c>
      <c r="F13852" s="19">
        <v>13843</v>
      </c>
      <c r="G13852" s="20" t="s">
        <v>3182</v>
      </c>
      <c r="H13852" s="21" t="s">
        <v>18</v>
      </c>
      <c r="K13852" s="33">
        <v>96</v>
      </c>
      <c r="L13852" s="37">
        <v>817</v>
      </c>
      <c r="N13852" s="33">
        <v>29</v>
      </c>
      <c r="O13852" s="37">
        <v>817</v>
      </c>
    </row>
    <row r="13853" spans="3:15" x14ac:dyDescent="0.25">
      <c r="C13853" s="1">
        <v>1</v>
      </c>
      <c r="D13853" s="1">
        <v>1</v>
      </c>
      <c r="E13853" s="1">
        <v>1</v>
      </c>
      <c r="F13853" s="16">
        <v>13844</v>
      </c>
      <c r="G13853" s="17" t="s">
        <v>3182</v>
      </c>
      <c r="H13853" s="18" t="s">
        <v>18</v>
      </c>
      <c r="K13853" s="32">
        <v>76</v>
      </c>
      <c r="L13853" s="36">
        <v>817</v>
      </c>
      <c r="N13853" s="32">
        <v>8</v>
      </c>
      <c r="O13853" s="36">
        <v>817</v>
      </c>
    </row>
    <row r="13854" spans="3:15" x14ac:dyDescent="0.25">
      <c r="C13854" s="1">
        <v>1</v>
      </c>
      <c r="D13854" s="1">
        <v>1</v>
      </c>
      <c r="E13854" s="1">
        <v>1</v>
      </c>
      <c r="F13854" s="19">
        <v>13845</v>
      </c>
      <c r="G13854" s="20" t="s">
        <v>3181</v>
      </c>
      <c r="H13854" s="21" t="s">
        <v>18</v>
      </c>
      <c r="K13854" s="33">
        <v>75</v>
      </c>
      <c r="L13854" s="37">
        <v>817</v>
      </c>
      <c r="N13854" s="33">
        <v>20</v>
      </c>
      <c r="O13854" s="37">
        <v>817</v>
      </c>
    </row>
    <row r="13855" spans="3:15" x14ac:dyDescent="0.25">
      <c r="C13855" s="1">
        <v>1</v>
      </c>
      <c r="D13855" s="1">
        <v>1</v>
      </c>
      <c r="E13855" s="1">
        <v>1</v>
      </c>
      <c r="F13855" s="16">
        <v>13846</v>
      </c>
      <c r="G13855" s="17" t="s">
        <v>3264</v>
      </c>
      <c r="H13855" s="18" t="s">
        <v>18</v>
      </c>
      <c r="K13855" s="32">
        <v>79</v>
      </c>
      <c r="L13855" s="36">
        <v>817</v>
      </c>
      <c r="N13855" s="32">
        <v>14</v>
      </c>
      <c r="O13855" s="36">
        <v>817</v>
      </c>
    </row>
    <row r="13856" spans="3:15" x14ac:dyDescent="0.25">
      <c r="C13856" s="1">
        <v>1</v>
      </c>
      <c r="D13856" s="1">
        <v>1</v>
      </c>
      <c r="E13856" s="1">
        <v>1</v>
      </c>
      <c r="F13856" s="19">
        <v>13847</v>
      </c>
      <c r="G13856" s="20" t="s">
        <v>3264</v>
      </c>
      <c r="H13856" s="21" t="s">
        <v>18</v>
      </c>
      <c r="K13856" s="33">
        <v>83</v>
      </c>
      <c r="L13856" s="37">
        <v>817</v>
      </c>
      <c r="N13856" s="33">
        <v>19</v>
      </c>
      <c r="O13856" s="37">
        <v>817</v>
      </c>
    </row>
    <row r="13857" spans="3:15" x14ac:dyDescent="0.25">
      <c r="C13857" s="1">
        <v>1</v>
      </c>
      <c r="D13857" s="1">
        <v>1</v>
      </c>
      <c r="E13857" s="1">
        <v>1</v>
      </c>
      <c r="F13857" s="16">
        <v>13848</v>
      </c>
      <c r="G13857" s="17" t="s">
        <v>3181</v>
      </c>
      <c r="H13857" s="18" t="s">
        <v>18</v>
      </c>
      <c r="K13857" s="32">
        <v>69</v>
      </c>
      <c r="L13857" s="36">
        <v>817</v>
      </c>
      <c r="N13857" s="32">
        <v>19</v>
      </c>
      <c r="O13857" s="36">
        <v>817</v>
      </c>
    </row>
    <row r="13858" spans="3:15" x14ac:dyDescent="0.25">
      <c r="C13858" s="1">
        <v>1</v>
      </c>
      <c r="D13858" s="1">
        <v>1</v>
      </c>
      <c r="E13858" s="1">
        <v>1</v>
      </c>
      <c r="F13858" s="19">
        <v>13849</v>
      </c>
      <c r="G13858" s="20" t="s">
        <v>3182</v>
      </c>
      <c r="H13858" s="21" t="s">
        <v>18</v>
      </c>
      <c r="K13858" s="33">
        <v>82</v>
      </c>
      <c r="L13858" s="37">
        <v>817</v>
      </c>
      <c r="N13858" s="33">
        <v>25</v>
      </c>
      <c r="O13858" s="37">
        <v>817</v>
      </c>
    </row>
    <row r="13859" spans="3:15" x14ac:dyDescent="0.25">
      <c r="C13859" s="1">
        <v>1</v>
      </c>
      <c r="D13859" s="1">
        <v>1</v>
      </c>
      <c r="E13859" s="1">
        <v>1</v>
      </c>
      <c r="F13859" s="16">
        <v>13850</v>
      </c>
      <c r="G13859" s="17" t="s">
        <v>3182</v>
      </c>
      <c r="H13859" s="18" t="s">
        <v>18</v>
      </c>
      <c r="K13859" s="32">
        <v>66</v>
      </c>
      <c r="L13859" s="36">
        <v>817</v>
      </c>
      <c r="N13859" s="32">
        <v>16</v>
      </c>
      <c r="O13859" s="36">
        <v>817</v>
      </c>
    </row>
    <row r="13860" spans="3:15" x14ac:dyDescent="0.25">
      <c r="C13860" s="1">
        <v>1</v>
      </c>
      <c r="D13860" s="1">
        <v>1</v>
      </c>
      <c r="E13860" s="1">
        <v>1</v>
      </c>
      <c r="F13860" s="19">
        <v>13851</v>
      </c>
      <c r="G13860" s="20" t="s">
        <v>3181</v>
      </c>
      <c r="H13860" s="21" t="s">
        <v>19</v>
      </c>
      <c r="K13860" s="33">
        <v>42</v>
      </c>
      <c r="L13860" s="37">
        <v>817</v>
      </c>
      <c r="N13860" s="33">
        <v>17</v>
      </c>
      <c r="O13860" s="37">
        <v>817</v>
      </c>
    </row>
    <row r="13861" spans="3:15" x14ac:dyDescent="0.25">
      <c r="C13861" s="1">
        <v>1</v>
      </c>
      <c r="D13861" s="1">
        <v>1</v>
      </c>
      <c r="E13861" s="1">
        <v>1</v>
      </c>
      <c r="F13861" s="16">
        <v>13852</v>
      </c>
      <c r="G13861" s="17" t="s">
        <v>3182</v>
      </c>
      <c r="H13861" s="18" t="s">
        <v>18</v>
      </c>
      <c r="K13861" s="32">
        <v>103</v>
      </c>
      <c r="L13861" s="36">
        <v>818</v>
      </c>
      <c r="N13861" s="32">
        <v>16</v>
      </c>
      <c r="O13861" s="36">
        <v>818</v>
      </c>
    </row>
    <row r="13862" spans="3:15" x14ac:dyDescent="0.25">
      <c r="C13862" s="1">
        <v>1</v>
      </c>
      <c r="D13862" s="1">
        <v>1</v>
      </c>
      <c r="E13862" s="1">
        <v>1</v>
      </c>
      <c r="F13862" s="19">
        <v>13853</v>
      </c>
      <c r="G13862" s="20" t="s">
        <v>3181</v>
      </c>
      <c r="H13862" s="21" t="s">
        <v>19</v>
      </c>
      <c r="K13862" s="33">
        <v>78</v>
      </c>
      <c r="L13862" s="37">
        <v>818</v>
      </c>
      <c r="N13862" s="33">
        <v>12</v>
      </c>
      <c r="O13862" s="37">
        <v>818</v>
      </c>
    </row>
    <row r="13863" spans="3:15" x14ac:dyDescent="0.25">
      <c r="C13863" s="1">
        <v>1</v>
      </c>
      <c r="D13863" s="1">
        <v>1</v>
      </c>
      <c r="E13863" s="1">
        <v>1</v>
      </c>
      <c r="F13863" s="16">
        <v>13854</v>
      </c>
      <c r="G13863" s="17" t="s">
        <v>3264</v>
      </c>
      <c r="H13863" s="18" t="s">
        <v>19</v>
      </c>
      <c r="K13863" s="32">
        <v>91</v>
      </c>
      <c r="L13863" s="36">
        <v>818</v>
      </c>
      <c r="N13863" s="32">
        <v>22</v>
      </c>
      <c r="O13863" s="36">
        <v>818</v>
      </c>
    </row>
    <row r="13864" spans="3:15" x14ac:dyDescent="0.25">
      <c r="C13864" s="1">
        <v>1</v>
      </c>
      <c r="D13864" s="1">
        <v>1</v>
      </c>
      <c r="E13864" s="1">
        <v>1</v>
      </c>
      <c r="F13864" s="19">
        <v>13855</v>
      </c>
      <c r="G13864" s="20" t="s">
        <v>3264</v>
      </c>
      <c r="H13864" s="21" t="s">
        <v>18</v>
      </c>
      <c r="K13864" s="33">
        <v>83</v>
      </c>
      <c r="L13864" s="37">
        <v>818</v>
      </c>
      <c r="N13864" s="33">
        <v>10</v>
      </c>
      <c r="O13864" s="37">
        <v>818</v>
      </c>
    </row>
    <row r="13865" spans="3:15" x14ac:dyDescent="0.25">
      <c r="C13865" s="1">
        <v>1</v>
      </c>
      <c r="D13865" s="1">
        <v>1</v>
      </c>
      <c r="E13865" s="1">
        <v>1</v>
      </c>
      <c r="F13865" s="16">
        <v>13856</v>
      </c>
      <c r="G13865" s="17" t="s">
        <v>3264</v>
      </c>
      <c r="H13865" s="18" t="s">
        <v>18</v>
      </c>
      <c r="K13865" s="32">
        <v>88</v>
      </c>
      <c r="L13865" s="36">
        <v>818</v>
      </c>
      <c r="N13865" s="32">
        <v>24</v>
      </c>
      <c r="O13865" s="36">
        <v>818</v>
      </c>
    </row>
    <row r="13866" spans="3:15" x14ac:dyDescent="0.25">
      <c r="C13866" s="1">
        <v>1</v>
      </c>
      <c r="D13866" s="1">
        <v>1</v>
      </c>
      <c r="E13866" s="1">
        <v>1</v>
      </c>
      <c r="F13866" s="19">
        <v>13857</v>
      </c>
      <c r="G13866" s="20" t="s">
        <v>3264</v>
      </c>
      <c r="H13866" s="21" t="s">
        <v>19</v>
      </c>
      <c r="K13866" s="33">
        <v>75</v>
      </c>
      <c r="L13866" s="37">
        <v>818</v>
      </c>
      <c r="N13866" s="33">
        <v>18</v>
      </c>
      <c r="O13866" s="37">
        <v>818</v>
      </c>
    </row>
    <row r="13867" spans="3:15" x14ac:dyDescent="0.25">
      <c r="C13867" s="1">
        <v>1</v>
      </c>
      <c r="D13867" s="1">
        <v>1</v>
      </c>
      <c r="E13867" s="1">
        <v>1</v>
      </c>
      <c r="F13867" s="16">
        <v>13858</v>
      </c>
      <c r="G13867" s="17" t="s">
        <v>3181</v>
      </c>
      <c r="H13867" s="18" t="s">
        <v>18</v>
      </c>
      <c r="K13867" s="32">
        <v>88</v>
      </c>
      <c r="L13867" s="36">
        <v>818</v>
      </c>
      <c r="N13867" s="32">
        <v>18</v>
      </c>
      <c r="O13867" s="36">
        <v>818</v>
      </c>
    </row>
    <row r="13868" spans="3:15" x14ac:dyDescent="0.25">
      <c r="C13868" s="1">
        <v>1</v>
      </c>
      <c r="D13868" s="1">
        <v>1</v>
      </c>
      <c r="E13868" s="1">
        <v>1</v>
      </c>
      <c r="F13868" s="19">
        <v>13859</v>
      </c>
      <c r="G13868" s="20" t="s">
        <v>3182</v>
      </c>
      <c r="H13868" s="21" t="s">
        <v>18</v>
      </c>
      <c r="K13868" s="33">
        <v>86</v>
      </c>
      <c r="L13868" s="37">
        <v>818</v>
      </c>
      <c r="N13868" s="33">
        <v>21</v>
      </c>
      <c r="O13868" s="37">
        <v>818</v>
      </c>
    </row>
    <row r="13869" spans="3:15" x14ac:dyDescent="0.25">
      <c r="C13869" s="1">
        <v>1</v>
      </c>
      <c r="D13869" s="1">
        <v>1</v>
      </c>
      <c r="E13869" s="1">
        <v>1</v>
      </c>
      <c r="F13869" s="16">
        <v>13860</v>
      </c>
      <c r="G13869" s="17" t="s">
        <v>3181</v>
      </c>
      <c r="H13869" s="18" t="s">
        <v>18</v>
      </c>
      <c r="K13869" s="32">
        <v>88</v>
      </c>
      <c r="L13869" s="36">
        <v>818</v>
      </c>
      <c r="N13869" s="32">
        <v>22</v>
      </c>
      <c r="O13869" s="36">
        <v>818</v>
      </c>
    </row>
    <row r="13870" spans="3:15" x14ac:dyDescent="0.25">
      <c r="C13870" s="1">
        <v>1</v>
      </c>
      <c r="D13870" s="1">
        <v>1</v>
      </c>
      <c r="E13870" s="1">
        <v>1</v>
      </c>
      <c r="F13870" s="19">
        <v>13861</v>
      </c>
      <c r="G13870" s="20" t="s">
        <v>3182</v>
      </c>
      <c r="H13870" s="21" t="s">
        <v>19</v>
      </c>
      <c r="K13870" s="33">
        <v>86</v>
      </c>
      <c r="L13870" s="37">
        <v>818</v>
      </c>
      <c r="N13870" s="33">
        <v>29</v>
      </c>
      <c r="O13870" s="37">
        <v>818</v>
      </c>
    </row>
    <row r="13871" spans="3:15" x14ac:dyDescent="0.25">
      <c r="C13871" s="1">
        <v>1</v>
      </c>
      <c r="D13871" s="1">
        <v>1</v>
      </c>
      <c r="E13871" s="1">
        <v>1</v>
      </c>
      <c r="F13871" s="16">
        <v>13862</v>
      </c>
      <c r="G13871" s="17" t="s">
        <v>3264</v>
      </c>
      <c r="H13871" s="18" t="s">
        <v>18</v>
      </c>
      <c r="K13871" s="32">
        <v>84</v>
      </c>
      <c r="L13871" s="36">
        <v>818</v>
      </c>
      <c r="N13871" s="32">
        <v>20</v>
      </c>
      <c r="O13871" s="36">
        <v>818</v>
      </c>
    </row>
    <row r="13872" spans="3:15" x14ac:dyDescent="0.25">
      <c r="C13872" s="1">
        <v>1</v>
      </c>
      <c r="D13872" s="1">
        <v>1</v>
      </c>
      <c r="E13872" s="1">
        <v>1</v>
      </c>
      <c r="F13872" s="19">
        <v>13863</v>
      </c>
      <c r="G13872" s="20" t="s">
        <v>3264</v>
      </c>
      <c r="H13872" s="21" t="s">
        <v>19</v>
      </c>
      <c r="K13872" s="33">
        <v>94</v>
      </c>
      <c r="L13872" s="37">
        <v>818</v>
      </c>
      <c r="N13872" s="33">
        <v>25</v>
      </c>
      <c r="O13872" s="37">
        <v>818</v>
      </c>
    </row>
    <row r="13873" spans="3:15" x14ac:dyDescent="0.25">
      <c r="C13873" s="1">
        <v>1</v>
      </c>
      <c r="D13873" s="1">
        <v>1</v>
      </c>
      <c r="E13873" s="1">
        <v>1</v>
      </c>
      <c r="F13873" s="16">
        <v>13864</v>
      </c>
      <c r="G13873" s="17" t="s">
        <v>3264</v>
      </c>
      <c r="H13873" s="18" t="s">
        <v>18</v>
      </c>
      <c r="K13873" s="32">
        <v>85</v>
      </c>
      <c r="L13873" s="36">
        <v>818</v>
      </c>
      <c r="N13873" s="32">
        <v>16</v>
      </c>
      <c r="O13873" s="36">
        <v>818</v>
      </c>
    </row>
    <row r="13874" spans="3:15" x14ac:dyDescent="0.25">
      <c r="C13874" s="1">
        <v>1</v>
      </c>
      <c r="D13874" s="1">
        <v>1</v>
      </c>
      <c r="E13874" s="1">
        <v>1</v>
      </c>
      <c r="F13874" s="19">
        <v>13865</v>
      </c>
      <c r="G13874" s="20" t="s">
        <v>3264</v>
      </c>
      <c r="H13874" s="21" t="s">
        <v>19</v>
      </c>
      <c r="K13874" s="33">
        <v>78</v>
      </c>
      <c r="L13874" s="37">
        <v>818</v>
      </c>
      <c r="N13874" s="33">
        <v>18</v>
      </c>
      <c r="O13874" s="37">
        <v>818</v>
      </c>
    </row>
    <row r="13875" spans="3:15" x14ac:dyDescent="0.25">
      <c r="C13875" s="1">
        <v>1</v>
      </c>
      <c r="D13875" s="1">
        <v>1</v>
      </c>
      <c r="E13875" s="1">
        <v>1</v>
      </c>
      <c r="F13875" s="16">
        <v>13866</v>
      </c>
      <c r="G13875" s="17" t="s">
        <v>3264</v>
      </c>
      <c r="H13875" s="18" t="s">
        <v>19</v>
      </c>
      <c r="K13875" s="32">
        <v>100</v>
      </c>
      <c r="L13875" s="36">
        <v>819</v>
      </c>
      <c r="N13875" s="32">
        <v>21</v>
      </c>
      <c r="O13875" s="36">
        <v>819</v>
      </c>
    </row>
    <row r="13876" spans="3:15" x14ac:dyDescent="0.25">
      <c r="C13876" s="1">
        <v>1</v>
      </c>
      <c r="D13876" s="1">
        <v>1</v>
      </c>
      <c r="E13876" s="1">
        <v>1</v>
      </c>
      <c r="F13876" s="19">
        <v>13867</v>
      </c>
      <c r="G13876" s="20" t="s">
        <v>3264</v>
      </c>
      <c r="H13876" s="21" t="s">
        <v>18</v>
      </c>
      <c r="K13876" s="33">
        <v>109</v>
      </c>
      <c r="L13876" s="37">
        <v>819</v>
      </c>
      <c r="N13876" s="33">
        <v>26</v>
      </c>
      <c r="O13876" s="37">
        <v>819</v>
      </c>
    </row>
    <row r="13877" spans="3:15" x14ac:dyDescent="0.25">
      <c r="C13877" s="1">
        <v>1</v>
      </c>
      <c r="D13877" s="1">
        <v>1</v>
      </c>
      <c r="E13877" s="1">
        <v>1</v>
      </c>
      <c r="F13877" s="16">
        <v>13868</v>
      </c>
      <c r="G13877" s="17" t="s">
        <v>3264</v>
      </c>
      <c r="H13877" s="18" t="s">
        <v>18</v>
      </c>
      <c r="K13877" s="32">
        <v>92</v>
      </c>
      <c r="L13877" s="36">
        <v>819</v>
      </c>
      <c r="N13877" s="32">
        <v>25</v>
      </c>
      <c r="O13877" s="36">
        <v>819</v>
      </c>
    </row>
    <row r="13878" spans="3:15" x14ac:dyDescent="0.25">
      <c r="C13878" s="1">
        <v>1</v>
      </c>
      <c r="D13878" s="1">
        <v>1</v>
      </c>
      <c r="E13878" s="1">
        <v>1</v>
      </c>
      <c r="F13878" s="19">
        <v>13869</v>
      </c>
      <c r="G13878" s="20" t="s">
        <v>3264</v>
      </c>
      <c r="H13878" s="21" t="s">
        <v>19</v>
      </c>
      <c r="K13878" s="33">
        <v>93</v>
      </c>
      <c r="L13878" s="37">
        <v>819</v>
      </c>
      <c r="N13878" s="33">
        <v>19</v>
      </c>
      <c r="O13878" s="37">
        <v>819</v>
      </c>
    </row>
    <row r="13879" spans="3:15" x14ac:dyDescent="0.25">
      <c r="C13879" s="1">
        <v>1</v>
      </c>
      <c r="D13879" s="1">
        <v>1</v>
      </c>
      <c r="E13879" s="1">
        <v>1</v>
      </c>
      <c r="F13879" s="16">
        <v>13870</v>
      </c>
      <c r="G13879" s="17" t="s">
        <v>3264</v>
      </c>
      <c r="H13879" s="18" t="s">
        <v>18</v>
      </c>
      <c r="K13879" s="32">
        <v>69</v>
      </c>
      <c r="L13879" s="36">
        <v>819</v>
      </c>
      <c r="N13879" s="32">
        <v>10</v>
      </c>
      <c r="O13879" s="36">
        <v>819</v>
      </c>
    </row>
    <row r="13880" spans="3:15" x14ac:dyDescent="0.25">
      <c r="C13880" s="1">
        <v>1</v>
      </c>
      <c r="D13880" s="1">
        <v>1</v>
      </c>
      <c r="E13880" s="1">
        <v>1</v>
      </c>
      <c r="F13880" s="19">
        <v>13871</v>
      </c>
      <c r="G13880" s="20" t="s">
        <v>3182</v>
      </c>
      <c r="H13880" s="21" t="s">
        <v>19</v>
      </c>
      <c r="K13880" s="33">
        <v>94</v>
      </c>
      <c r="L13880" s="37">
        <v>819</v>
      </c>
      <c r="N13880" s="33">
        <v>21</v>
      </c>
      <c r="O13880" s="37">
        <v>819</v>
      </c>
    </row>
    <row r="13881" spans="3:15" x14ac:dyDescent="0.25">
      <c r="C13881" s="1">
        <v>1</v>
      </c>
      <c r="D13881" s="1">
        <v>1</v>
      </c>
      <c r="E13881" s="1">
        <v>1</v>
      </c>
      <c r="F13881" s="16">
        <v>13872</v>
      </c>
      <c r="G13881" s="17" t="s">
        <v>3264</v>
      </c>
      <c r="H13881" s="18" t="s">
        <v>19</v>
      </c>
      <c r="K13881" s="32">
        <v>84</v>
      </c>
      <c r="L13881" s="36">
        <v>819</v>
      </c>
      <c r="N13881" s="32">
        <v>19</v>
      </c>
      <c r="O13881" s="36">
        <v>819</v>
      </c>
    </row>
    <row r="13882" spans="3:15" x14ac:dyDescent="0.25">
      <c r="C13882" s="1">
        <v>1</v>
      </c>
      <c r="D13882" s="1">
        <v>1</v>
      </c>
      <c r="E13882" s="1">
        <v>1</v>
      </c>
      <c r="F13882" s="19">
        <v>13873</v>
      </c>
      <c r="G13882" s="20" t="s">
        <v>3264</v>
      </c>
      <c r="H13882" s="21" t="s">
        <v>19</v>
      </c>
      <c r="K13882" s="33">
        <v>85</v>
      </c>
      <c r="L13882" s="37">
        <v>819</v>
      </c>
      <c r="N13882" s="33">
        <v>22</v>
      </c>
      <c r="O13882" s="37">
        <v>819</v>
      </c>
    </row>
    <row r="13883" spans="3:15" x14ac:dyDescent="0.25">
      <c r="C13883" s="1">
        <v>1</v>
      </c>
      <c r="D13883" s="1">
        <v>1</v>
      </c>
      <c r="E13883" s="1">
        <v>1</v>
      </c>
      <c r="F13883" s="16">
        <v>13874</v>
      </c>
      <c r="G13883" s="17" t="s">
        <v>3264</v>
      </c>
      <c r="H13883" s="18" t="s">
        <v>18</v>
      </c>
      <c r="K13883" s="32">
        <v>56</v>
      </c>
      <c r="L13883" s="36">
        <v>819</v>
      </c>
      <c r="N13883" s="32">
        <v>9</v>
      </c>
      <c r="O13883" s="36">
        <v>819</v>
      </c>
    </row>
    <row r="13884" spans="3:15" x14ac:dyDescent="0.25">
      <c r="C13884" s="1">
        <v>1</v>
      </c>
      <c r="D13884" s="1">
        <v>1</v>
      </c>
      <c r="E13884" s="1">
        <v>1</v>
      </c>
      <c r="F13884" s="19">
        <v>13875</v>
      </c>
      <c r="G13884" s="20" t="s">
        <v>3264</v>
      </c>
      <c r="H13884" s="21" t="s">
        <v>18</v>
      </c>
      <c r="K13884" s="33">
        <v>63</v>
      </c>
      <c r="L13884" s="37">
        <v>819</v>
      </c>
      <c r="N13884" s="33">
        <v>11</v>
      </c>
      <c r="O13884" s="37">
        <v>819</v>
      </c>
    </row>
    <row r="13885" spans="3:15" x14ac:dyDescent="0.25">
      <c r="C13885" s="1">
        <v>1</v>
      </c>
      <c r="D13885" s="1">
        <v>1</v>
      </c>
      <c r="E13885" s="1">
        <v>1</v>
      </c>
      <c r="F13885" s="16">
        <v>13876</v>
      </c>
      <c r="G13885" s="17" t="s">
        <v>3182</v>
      </c>
      <c r="H13885" s="18" t="s">
        <v>19</v>
      </c>
      <c r="K13885" s="32">
        <v>75</v>
      </c>
      <c r="L13885" s="36">
        <v>819</v>
      </c>
      <c r="N13885" s="32">
        <v>17</v>
      </c>
      <c r="O13885" s="36">
        <v>819</v>
      </c>
    </row>
    <row r="13886" spans="3:15" x14ac:dyDescent="0.25">
      <c r="C13886" s="1">
        <v>1</v>
      </c>
      <c r="D13886" s="1">
        <v>1</v>
      </c>
      <c r="E13886" s="1">
        <v>1</v>
      </c>
      <c r="F13886" s="19">
        <v>13877</v>
      </c>
      <c r="G13886" s="20" t="s">
        <v>3264</v>
      </c>
      <c r="H13886" s="21" t="s">
        <v>19</v>
      </c>
      <c r="K13886" s="33">
        <v>87</v>
      </c>
      <c r="L13886" s="37">
        <v>819</v>
      </c>
      <c r="N13886" s="33">
        <v>28</v>
      </c>
      <c r="O13886" s="37">
        <v>819</v>
      </c>
    </row>
    <row r="13887" spans="3:15" x14ac:dyDescent="0.25">
      <c r="C13887" s="1">
        <v>1</v>
      </c>
      <c r="D13887" s="1">
        <v>1</v>
      </c>
      <c r="E13887" s="1">
        <v>1</v>
      </c>
      <c r="F13887" s="16">
        <v>13878</v>
      </c>
      <c r="G13887" s="17" t="s">
        <v>3264</v>
      </c>
      <c r="H13887" s="18" t="s">
        <v>19</v>
      </c>
      <c r="K13887" s="32">
        <v>62</v>
      </c>
      <c r="L13887" s="36">
        <v>819</v>
      </c>
      <c r="N13887" s="32">
        <v>11</v>
      </c>
      <c r="O13887" s="36">
        <v>819</v>
      </c>
    </row>
    <row r="13888" spans="3:15" x14ac:dyDescent="0.25">
      <c r="C13888" s="1">
        <v>1</v>
      </c>
      <c r="D13888" s="1">
        <v>1</v>
      </c>
      <c r="E13888" s="1">
        <v>1</v>
      </c>
      <c r="F13888" s="19">
        <v>13879</v>
      </c>
      <c r="G13888" s="20" t="s">
        <v>3264</v>
      </c>
      <c r="H13888" s="21" t="s">
        <v>18</v>
      </c>
      <c r="K13888" s="33">
        <v>56</v>
      </c>
      <c r="L13888" s="37">
        <v>819</v>
      </c>
      <c r="N13888" s="33">
        <v>12</v>
      </c>
      <c r="O13888" s="37">
        <v>819</v>
      </c>
    </row>
    <row r="13889" spans="3:15" x14ac:dyDescent="0.25">
      <c r="C13889" s="1">
        <v>1</v>
      </c>
      <c r="D13889" s="1">
        <v>1</v>
      </c>
      <c r="E13889" s="1">
        <v>1</v>
      </c>
      <c r="F13889" s="16">
        <v>13880</v>
      </c>
      <c r="G13889" s="17" t="s">
        <v>3181</v>
      </c>
      <c r="H13889" s="18" t="s">
        <v>18</v>
      </c>
      <c r="K13889" s="32">
        <v>54</v>
      </c>
      <c r="L13889" s="36">
        <v>819</v>
      </c>
      <c r="N13889" s="32">
        <v>14</v>
      </c>
      <c r="O13889" s="36">
        <v>819</v>
      </c>
    </row>
    <row r="13890" spans="3:15" x14ac:dyDescent="0.25">
      <c r="C13890" s="1">
        <v>1</v>
      </c>
      <c r="D13890" s="1">
        <v>1</v>
      </c>
      <c r="E13890" s="1">
        <v>1</v>
      </c>
      <c r="F13890" s="19">
        <v>13881</v>
      </c>
      <c r="G13890" s="20" t="s">
        <v>3181</v>
      </c>
      <c r="H13890" s="21" t="s">
        <v>18</v>
      </c>
      <c r="K13890" s="33">
        <v>103</v>
      </c>
      <c r="L13890" s="37">
        <v>820</v>
      </c>
      <c r="N13890" s="33">
        <v>20</v>
      </c>
      <c r="O13890" s="37">
        <v>820</v>
      </c>
    </row>
    <row r="13891" spans="3:15" x14ac:dyDescent="0.25">
      <c r="C13891" s="1">
        <v>1</v>
      </c>
      <c r="D13891" s="1">
        <v>1</v>
      </c>
      <c r="E13891" s="1">
        <v>1</v>
      </c>
      <c r="F13891" s="16">
        <v>13882</v>
      </c>
      <c r="G13891" s="17" t="s">
        <v>3181</v>
      </c>
      <c r="H13891" s="18" t="s">
        <v>19</v>
      </c>
      <c r="K13891" s="32">
        <v>98</v>
      </c>
      <c r="L13891" s="36">
        <v>820</v>
      </c>
      <c r="N13891" s="32">
        <v>34</v>
      </c>
      <c r="O13891" s="36">
        <v>820</v>
      </c>
    </row>
    <row r="13892" spans="3:15" x14ac:dyDescent="0.25">
      <c r="C13892" s="1">
        <v>1</v>
      </c>
      <c r="D13892" s="1">
        <v>1</v>
      </c>
      <c r="E13892" s="1">
        <v>1</v>
      </c>
      <c r="F13892" s="19">
        <v>13883</v>
      </c>
      <c r="G13892" s="20" t="s">
        <v>3181</v>
      </c>
      <c r="H13892" s="21" t="s">
        <v>18</v>
      </c>
      <c r="K13892" s="33">
        <v>58</v>
      </c>
      <c r="L13892" s="37">
        <v>820</v>
      </c>
      <c r="N13892" s="33">
        <v>14</v>
      </c>
      <c r="O13892" s="37">
        <v>820</v>
      </c>
    </row>
    <row r="13893" spans="3:15" x14ac:dyDescent="0.25">
      <c r="C13893" s="1">
        <v>1</v>
      </c>
      <c r="D13893" s="1">
        <v>1</v>
      </c>
      <c r="E13893" s="1">
        <v>1</v>
      </c>
      <c r="F13893" s="16">
        <v>13884</v>
      </c>
      <c r="G13893" s="17" t="s">
        <v>3182</v>
      </c>
      <c r="H13893" s="18" t="s">
        <v>19</v>
      </c>
      <c r="K13893" s="32">
        <v>105</v>
      </c>
      <c r="L13893" s="36">
        <v>821</v>
      </c>
      <c r="N13893" s="32">
        <v>24</v>
      </c>
      <c r="O13893" s="36">
        <v>821</v>
      </c>
    </row>
    <row r="13894" spans="3:15" x14ac:dyDescent="0.25">
      <c r="C13894" s="1">
        <v>1</v>
      </c>
      <c r="D13894" s="1">
        <v>1</v>
      </c>
      <c r="E13894" s="1">
        <v>1</v>
      </c>
      <c r="F13894" s="19">
        <v>13885</v>
      </c>
      <c r="G13894" s="20" t="s">
        <v>3264</v>
      </c>
      <c r="H13894" s="21" t="s">
        <v>19</v>
      </c>
      <c r="K13894" s="33">
        <v>91</v>
      </c>
      <c r="L13894" s="37">
        <v>821</v>
      </c>
      <c r="N13894" s="33">
        <v>17</v>
      </c>
      <c r="O13894" s="37">
        <v>821</v>
      </c>
    </row>
    <row r="13895" spans="3:15" x14ac:dyDescent="0.25">
      <c r="C13895" s="1">
        <v>1</v>
      </c>
      <c r="D13895" s="1">
        <v>1</v>
      </c>
      <c r="E13895" s="1">
        <v>1</v>
      </c>
      <c r="F13895" s="16">
        <v>13886</v>
      </c>
      <c r="G13895" s="17" t="s">
        <v>3264</v>
      </c>
      <c r="H13895" s="18" t="s">
        <v>19</v>
      </c>
      <c r="K13895" s="32">
        <v>66</v>
      </c>
      <c r="L13895" s="36">
        <v>821</v>
      </c>
      <c r="N13895" s="32">
        <v>10</v>
      </c>
      <c r="O13895" s="36">
        <v>821</v>
      </c>
    </row>
    <row r="13896" spans="3:15" x14ac:dyDescent="0.25">
      <c r="C13896" s="1">
        <v>1</v>
      </c>
      <c r="D13896" s="1">
        <v>1</v>
      </c>
      <c r="E13896" s="1">
        <v>1</v>
      </c>
      <c r="F13896" s="19">
        <v>13887</v>
      </c>
      <c r="G13896" s="20" t="s">
        <v>3264</v>
      </c>
      <c r="H13896" s="21" t="s">
        <v>19</v>
      </c>
      <c r="K13896" s="33">
        <v>95</v>
      </c>
      <c r="L13896" s="37">
        <v>821</v>
      </c>
      <c r="N13896" s="33">
        <v>22</v>
      </c>
      <c r="O13896" s="37">
        <v>821</v>
      </c>
    </row>
    <row r="13897" spans="3:15" x14ac:dyDescent="0.25">
      <c r="C13897" s="1">
        <v>1</v>
      </c>
      <c r="D13897" s="1">
        <v>1</v>
      </c>
      <c r="E13897" s="1">
        <v>1</v>
      </c>
      <c r="F13897" s="16">
        <v>13888</v>
      </c>
      <c r="G13897" s="17" t="s">
        <v>3264</v>
      </c>
      <c r="H13897" s="18" t="s">
        <v>19</v>
      </c>
      <c r="K13897" s="32">
        <v>76</v>
      </c>
      <c r="L13897" s="36">
        <v>821</v>
      </c>
      <c r="N13897" s="32">
        <v>13</v>
      </c>
      <c r="O13897" s="36">
        <v>821</v>
      </c>
    </row>
    <row r="13898" spans="3:15" x14ac:dyDescent="0.25">
      <c r="C13898" s="1">
        <v>1</v>
      </c>
      <c r="D13898" s="1">
        <v>1</v>
      </c>
      <c r="E13898" s="1">
        <v>1</v>
      </c>
      <c r="F13898" s="19">
        <v>13889</v>
      </c>
      <c r="G13898" s="20" t="s">
        <v>3264</v>
      </c>
      <c r="H13898" s="21" t="s">
        <v>19</v>
      </c>
      <c r="K13898" s="33">
        <v>69</v>
      </c>
      <c r="L13898" s="37">
        <v>821</v>
      </c>
      <c r="N13898" s="33">
        <v>11</v>
      </c>
      <c r="O13898" s="37">
        <v>821</v>
      </c>
    </row>
    <row r="13899" spans="3:15" x14ac:dyDescent="0.25">
      <c r="C13899" s="1">
        <v>1</v>
      </c>
      <c r="D13899" s="1">
        <v>1</v>
      </c>
      <c r="E13899" s="1">
        <v>1</v>
      </c>
      <c r="F13899" s="16">
        <v>13890</v>
      </c>
      <c r="G13899" s="17" t="s">
        <v>3264</v>
      </c>
      <c r="H13899" s="18" t="s">
        <v>18</v>
      </c>
      <c r="K13899" s="32">
        <v>118</v>
      </c>
      <c r="L13899" s="36">
        <v>822</v>
      </c>
      <c r="N13899" s="32">
        <v>23</v>
      </c>
      <c r="O13899" s="36">
        <v>822</v>
      </c>
    </row>
    <row r="13900" spans="3:15" x14ac:dyDescent="0.25">
      <c r="C13900" s="1">
        <v>1</v>
      </c>
      <c r="D13900" s="1">
        <v>1</v>
      </c>
      <c r="E13900" s="1">
        <v>1</v>
      </c>
      <c r="F13900" s="19">
        <v>13891</v>
      </c>
      <c r="G13900" s="20" t="s">
        <v>3181</v>
      </c>
      <c r="H13900" s="21" t="s">
        <v>19</v>
      </c>
      <c r="K13900" s="33">
        <v>96</v>
      </c>
      <c r="L13900" s="37">
        <v>822</v>
      </c>
      <c r="N13900" s="33">
        <v>20</v>
      </c>
      <c r="O13900" s="37">
        <v>822</v>
      </c>
    </row>
    <row r="13901" spans="3:15" x14ac:dyDescent="0.25">
      <c r="C13901" s="1">
        <v>1</v>
      </c>
      <c r="D13901" s="1">
        <v>1</v>
      </c>
      <c r="E13901" s="1">
        <v>1</v>
      </c>
      <c r="F13901" s="16">
        <v>13892</v>
      </c>
      <c r="G13901" s="17" t="s">
        <v>3181</v>
      </c>
      <c r="H13901" s="18" t="s">
        <v>19</v>
      </c>
      <c r="K13901" s="32">
        <v>118</v>
      </c>
      <c r="L13901" s="36">
        <v>822</v>
      </c>
      <c r="N13901" s="32">
        <v>23</v>
      </c>
      <c r="O13901" s="36">
        <v>822</v>
      </c>
    </row>
    <row r="13902" spans="3:15" x14ac:dyDescent="0.25">
      <c r="C13902" s="1">
        <v>1</v>
      </c>
      <c r="D13902" s="1">
        <v>1</v>
      </c>
      <c r="E13902" s="1">
        <v>1</v>
      </c>
      <c r="F13902" s="19">
        <v>13893</v>
      </c>
      <c r="G13902" s="20" t="s">
        <v>3264</v>
      </c>
      <c r="H13902" s="21" t="s">
        <v>19</v>
      </c>
      <c r="K13902" s="33">
        <v>80</v>
      </c>
      <c r="L13902" s="37">
        <v>822</v>
      </c>
      <c r="N13902" s="33">
        <v>17</v>
      </c>
      <c r="O13902" s="37">
        <v>822</v>
      </c>
    </row>
    <row r="13903" spans="3:15" x14ac:dyDescent="0.25">
      <c r="C13903" s="1">
        <v>1</v>
      </c>
      <c r="D13903" s="1">
        <v>1</v>
      </c>
      <c r="E13903" s="1">
        <v>1</v>
      </c>
      <c r="F13903" s="16">
        <v>13894</v>
      </c>
      <c r="G13903" s="17" t="s">
        <v>3264</v>
      </c>
      <c r="H13903" s="18" t="s">
        <v>19</v>
      </c>
      <c r="K13903" s="32">
        <v>82</v>
      </c>
      <c r="L13903" s="36">
        <v>822</v>
      </c>
      <c r="N13903" s="32">
        <v>18</v>
      </c>
      <c r="O13903" s="36">
        <v>822</v>
      </c>
    </row>
    <row r="13904" spans="3:15" x14ac:dyDescent="0.25">
      <c r="C13904" s="1">
        <v>1</v>
      </c>
      <c r="D13904" s="1">
        <v>1</v>
      </c>
      <c r="E13904" s="1">
        <v>1</v>
      </c>
      <c r="F13904" s="19">
        <v>13895</v>
      </c>
      <c r="G13904" s="20" t="s">
        <v>3181</v>
      </c>
      <c r="H13904" s="21" t="s">
        <v>18</v>
      </c>
      <c r="K13904" s="33">
        <v>76</v>
      </c>
      <c r="L13904" s="37">
        <v>822</v>
      </c>
      <c r="N13904" s="33">
        <v>13</v>
      </c>
      <c r="O13904" s="37">
        <v>822</v>
      </c>
    </row>
    <row r="13905" spans="3:15" x14ac:dyDescent="0.25">
      <c r="C13905" s="1">
        <v>1</v>
      </c>
      <c r="D13905" s="1">
        <v>1</v>
      </c>
      <c r="E13905" s="1">
        <v>1</v>
      </c>
      <c r="F13905" s="16">
        <v>13896</v>
      </c>
      <c r="G13905" s="17" t="s">
        <v>3182</v>
      </c>
      <c r="H13905" s="18" t="s">
        <v>18</v>
      </c>
      <c r="K13905" s="32">
        <v>78</v>
      </c>
      <c r="L13905" s="36">
        <v>822</v>
      </c>
      <c r="N13905" s="32">
        <v>16</v>
      </c>
      <c r="O13905" s="36">
        <v>822</v>
      </c>
    </row>
    <row r="13906" spans="3:15" x14ac:dyDescent="0.25">
      <c r="C13906" s="1">
        <v>1</v>
      </c>
      <c r="D13906" s="1">
        <v>1</v>
      </c>
      <c r="E13906" s="1">
        <v>1</v>
      </c>
      <c r="F13906" s="19">
        <v>13897</v>
      </c>
      <c r="G13906" s="20" t="s">
        <v>3264</v>
      </c>
      <c r="H13906" s="21" t="s">
        <v>19</v>
      </c>
      <c r="K13906" s="33">
        <v>89</v>
      </c>
      <c r="L13906" s="37">
        <v>822</v>
      </c>
      <c r="N13906" s="33">
        <v>29</v>
      </c>
      <c r="O13906" s="37">
        <v>822</v>
      </c>
    </row>
    <row r="13907" spans="3:15" x14ac:dyDescent="0.25">
      <c r="C13907" s="1">
        <v>1</v>
      </c>
      <c r="D13907" s="1">
        <v>1</v>
      </c>
      <c r="E13907" s="1">
        <v>1</v>
      </c>
      <c r="F13907" s="16">
        <v>13898</v>
      </c>
      <c r="G13907" s="17" t="s">
        <v>3264</v>
      </c>
      <c r="H13907" s="18" t="s">
        <v>18</v>
      </c>
      <c r="K13907" s="32">
        <v>82</v>
      </c>
      <c r="L13907" s="36">
        <v>822</v>
      </c>
      <c r="N13907" s="32">
        <v>17</v>
      </c>
      <c r="O13907" s="36">
        <v>822</v>
      </c>
    </row>
    <row r="13908" spans="3:15" x14ac:dyDescent="0.25">
      <c r="C13908" s="1">
        <v>1</v>
      </c>
      <c r="D13908" s="1">
        <v>1</v>
      </c>
      <c r="E13908" s="1">
        <v>1</v>
      </c>
      <c r="F13908" s="19">
        <v>13899</v>
      </c>
      <c r="G13908" s="20" t="s">
        <v>3264</v>
      </c>
      <c r="H13908" s="21" t="s">
        <v>18</v>
      </c>
      <c r="K13908" s="33">
        <v>68</v>
      </c>
      <c r="L13908" s="37">
        <v>822</v>
      </c>
      <c r="N13908" s="33">
        <v>9</v>
      </c>
      <c r="O13908" s="37">
        <v>822</v>
      </c>
    </row>
    <row r="13909" spans="3:15" x14ac:dyDescent="0.25">
      <c r="C13909" s="1">
        <v>1</v>
      </c>
      <c r="D13909" s="1">
        <v>1</v>
      </c>
      <c r="E13909" s="1">
        <v>1</v>
      </c>
      <c r="F13909" s="16">
        <v>13900</v>
      </c>
      <c r="G13909" s="17" t="s">
        <v>3264</v>
      </c>
      <c r="H13909" s="18" t="s">
        <v>18</v>
      </c>
      <c r="K13909" s="32">
        <v>78</v>
      </c>
      <c r="L13909" s="36">
        <v>822</v>
      </c>
      <c r="N13909" s="32">
        <v>22</v>
      </c>
      <c r="O13909" s="36">
        <v>822</v>
      </c>
    </row>
    <row r="13910" spans="3:15" x14ac:dyDescent="0.25">
      <c r="C13910" s="1">
        <v>1</v>
      </c>
      <c r="D13910" s="1">
        <v>1</v>
      </c>
      <c r="E13910" s="1">
        <v>1</v>
      </c>
      <c r="F13910" s="19">
        <v>13901</v>
      </c>
      <c r="G13910" s="20" t="s">
        <v>3182</v>
      </c>
      <c r="H13910" s="21" t="s">
        <v>18</v>
      </c>
      <c r="K13910" s="33">
        <v>64</v>
      </c>
      <c r="L13910" s="37">
        <v>822</v>
      </c>
      <c r="N13910" s="33">
        <v>9</v>
      </c>
      <c r="O13910" s="37">
        <v>822</v>
      </c>
    </row>
    <row r="13911" spans="3:15" x14ac:dyDescent="0.25">
      <c r="C13911" s="1">
        <v>1</v>
      </c>
      <c r="D13911" s="1">
        <v>1</v>
      </c>
      <c r="E13911" s="1">
        <v>1</v>
      </c>
      <c r="F13911" s="16">
        <v>13902</v>
      </c>
      <c r="G13911" s="17" t="s">
        <v>3182</v>
      </c>
      <c r="H13911" s="18" t="s">
        <v>19</v>
      </c>
      <c r="K13911" s="32">
        <v>73</v>
      </c>
      <c r="L13911" s="36">
        <v>822</v>
      </c>
      <c r="N13911" s="32">
        <v>17</v>
      </c>
      <c r="O13911" s="36">
        <v>822</v>
      </c>
    </row>
    <row r="13912" spans="3:15" x14ac:dyDescent="0.25">
      <c r="C13912" s="1">
        <v>1</v>
      </c>
      <c r="D13912" s="1">
        <v>1</v>
      </c>
      <c r="E13912" s="1">
        <v>1</v>
      </c>
      <c r="F13912" s="19">
        <v>13903</v>
      </c>
      <c r="G13912" s="20" t="s">
        <v>3181</v>
      </c>
      <c r="H13912" s="21" t="s">
        <v>18</v>
      </c>
      <c r="K13912" s="33">
        <v>81</v>
      </c>
      <c r="L13912" s="37">
        <v>823</v>
      </c>
      <c r="N13912" s="33">
        <v>14</v>
      </c>
      <c r="O13912" s="37">
        <v>823</v>
      </c>
    </row>
    <row r="13913" spans="3:15" x14ac:dyDescent="0.25">
      <c r="C13913" s="1">
        <v>1</v>
      </c>
      <c r="D13913" s="1">
        <v>1</v>
      </c>
      <c r="E13913" s="1">
        <v>1</v>
      </c>
      <c r="F13913" s="16">
        <v>13904</v>
      </c>
      <c r="G13913" s="17" t="s">
        <v>3181</v>
      </c>
      <c r="H13913" s="18" t="s">
        <v>18</v>
      </c>
      <c r="K13913" s="32">
        <v>95</v>
      </c>
      <c r="L13913" s="36">
        <v>823</v>
      </c>
      <c r="N13913" s="32">
        <v>20</v>
      </c>
      <c r="O13913" s="36">
        <v>823</v>
      </c>
    </row>
    <row r="13914" spans="3:15" x14ac:dyDescent="0.25">
      <c r="C13914" s="1">
        <v>1</v>
      </c>
      <c r="D13914" s="1">
        <v>1</v>
      </c>
      <c r="E13914" s="1">
        <v>1</v>
      </c>
      <c r="F13914" s="19">
        <v>13905</v>
      </c>
      <c r="G13914" s="20" t="s">
        <v>3182</v>
      </c>
      <c r="H13914" s="21" t="s">
        <v>19</v>
      </c>
      <c r="K13914" s="33">
        <v>87</v>
      </c>
      <c r="L13914" s="37">
        <v>823</v>
      </c>
      <c r="N13914" s="33">
        <v>23</v>
      </c>
      <c r="O13914" s="37">
        <v>823</v>
      </c>
    </row>
    <row r="13915" spans="3:15" x14ac:dyDescent="0.25">
      <c r="C13915" s="1">
        <v>1</v>
      </c>
      <c r="D13915" s="1">
        <v>1</v>
      </c>
      <c r="E13915" s="1">
        <v>1</v>
      </c>
      <c r="F13915" s="16">
        <v>13906</v>
      </c>
      <c r="G13915" s="17" t="s">
        <v>3264</v>
      </c>
      <c r="H13915" s="18" t="s">
        <v>19</v>
      </c>
      <c r="K13915" s="32">
        <v>65</v>
      </c>
      <c r="L13915" s="36">
        <v>823</v>
      </c>
      <c r="N13915" s="32">
        <v>14</v>
      </c>
      <c r="O13915" s="36">
        <v>823</v>
      </c>
    </row>
    <row r="13916" spans="3:15" x14ac:dyDescent="0.25">
      <c r="C13916" s="1">
        <v>1</v>
      </c>
      <c r="D13916" s="1">
        <v>1</v>
      </c>
      <c r="E13916" s="1">
        <v>1</v>
      </c>
      <c r="F13916" s="19">
        <v>13907</v>
      </c>
      <c r="G13916" s="20" t="s">
        <v>3182</v>
      </c>
      <c r="H13916" s="21" t="s">
        <v>18</v>
      </c>
      <c r="K13916" s="33">
        <v>88</v>
      </c>
      <c r="L13916" s="37">
        <v>823</v>
      </c>
      <c r="N13916" s="33">
        <v>17</v>
      </c>
      <c r="O13916" s="37">
        <v>823</v>
      </c>
    </row>
    <row r="13917" spans="3:15" x14ac:dyDescent="0.25">
      <c r="C13917" s="1">
        <v>1</v>
      </c>
      <c r="D13917" s="1">
        <v>1</v>
      </c>
      <c r="E13917" s="1">
        <v>1</v>
      </c>
      <c r="F13917" s="16">
        <v>13908</v>
      </c>
      <c r="G13917" s="17" t="s">
        <v>3181</v>
      </c>
      <c r="H13917" s="18" t="s">
        <v>19</v>
      </c>
      <c r="K13917" s="32">
        <v>88</v>
      </c>
      <c r="L13917" s="36">
        <v>823</v>
      </c>
      <c r="N13917" s="32">
        <v>19</v>
      </c>
      <c r="O13917" s="36">
        <v>823</v>
      </c>
    </row>
    <row r="13918" spans="3:15" x14ac:dyDescent="0.25">
      <c r="C13918" s="1">
        <v>1</v>
      </c>
      <c r="D13918" s="1">
        <v>1</v>
      </c>
      <c r="E13918" s="1">
        <v>1</v>
      </c>
      <c r="F13918" s="19">
        <v>13909</v>
      </c>
      <c r="G13918" s="20" t="s">
        <v>3264</v>
      </c>
      <c r="H13918" s="21" t="s">
        <v>18</v>
      </c>
      <c r="K13918" s="33">
        <v>71</v>
      </c>
      <c r="L13918" s="37">
        <v>823</v>
      </c>
      <c r="N13918" s="33">
        <v>20</v>
      </c>
      <c r="O13918" s="37">
        <v>823</v>
      </c>
    </row>
    <row r="13919" spans="3:15" x14ac:dyDescent="0.25">
      <c r="C13919" s="1">
        <v>1</v>
      </c>
      <c r="D13919" s="1">
        <v>1</v>
      </c>
      <c r="E13919" s="1">
        <v>1</v>
      </c>
      <c r="F13919" s="16">
        <v>13910</v>
      </c>
      <c r="G13919" s="17" t="s">
        <v>3182</v>
      </c>
      <c r="H13919" s="18" t="s">
        <v>19</v>
      </c>
      <c r="K13919" s="32">
        <v>82</v>
      </c>
      <c r="L13919" s="36">
        <v>823</v>
      </c>
      <c r="N13919" s="32">
        <v>9</v>
      </c>
      <c r="O13919" s="36">
        <v>823</v>
      </c>
    </row>
    <row r="13920" spans="3:15" x14ac:dyDescent="0.25">
      <c r="C13920" s="1">
        <v>1</v>
      </c>
      <c r="D13920" s="1">
        <v>1</v>
      </c>
      <c r="E13920" s="1">
        <v>1</v>
      </c>
      <c r="F13920" s="19">
        <v>13911</v>
      </c>
      <c r="G13920" s="20" t="s">
        <v>3182</v>
      </c>
      <c r="H13920" s="21" t="s">
        <v>18</v>
      </c>
      <c r="K13920" s="33">
        <v>79</v>
      </c>
      <c r="L13920" s="37">
        <v>823</v>
      </c>
      <c r="N13920" s="33">
        <v>22</v>
      </c>
      <c r="O13920" s="37">
        <v>823</v>
      </c>
    </row>
    <row r="13921" spans="3:15" x14ac:dyDescent="0.25">
      <c r="C13921" s="1">
        <v>1</v>
      </c>
      <c r="D13921" s="1">
        <v>1</v>
      </c>
      <c r="E13921" s="1">
        <v>1</v>
      </c>
      <c r="F13921" s="16">
        <v>13912</v>
      </c>
      <c r="G13921" s="17" t="s">
        <v>3182</v>
      </c>
      <c r="H13921" s="18" t="s">
        <v>18</v>
      </c>
      <c r="K13921" s="32">
        <v>103</v>
      </c>
      <c r="L13921" s="36">
        <v>824</v>
      </c>
      <c r="N13921" s="32">
        <v>18</v>
      </c>
      <c r="O13921" s="36">
        <v>824</v>
      </c>
    </row>
    <row r="13922" spans="3:15" x14ac:dyDescent="0.25">
      <c r="C13922" s="1">
        <v>1</v>
      </c>
      <c r="D13922" s="1">
        <v>1</v>
      </c>
      <c r="E13922" s="1">
        <v>1</v>
      </c>
      <c r="F13922" s="19">
        <v>13913</v>
      </c>
      <c r="G13922" s="20" t="s">
        <v>3264</v>
      </c>
      <c r="H13922" s="21" t="s">
        <v>18</v>
      </c>
      <c r="K13922" s="33">
        <v>74</v>
      </c>
      <c r="L13922" s="37">
        <v>824</v>
      </c>
      <c r="N13922" s="33">
        <v>16</v>
      </c>
      <c r="O13922" s="37">
        <v>824</v>
      </c>
    </row>
    <row r="13923" spans="3:15" x14ac:dyDescent="0.25">
      <c r="C13923" s="1">
        <v>1</v>
      </c>
      <c r="D13923" s="1">
        <v>1</v>
      </c>
      <c r="E13923" s="1">
        <v>1</v>
      </c>
      <c r="F13923" s="16">
        <v>13914</v>
      </c>
      <c r="G13923" s="17" t="s">
        <v>3182</v>
      </c>
      <c r="H13923" s="18" t="s">
        <v>18</v>
      </c>
      <c r="K13923" s="32">
        <v>86</v>
      </c>
      <c r="L13923" s="36">
        <v>824</v>
      </c>
      <c r="N13923" s="32">
        <v>18</v>
      </c>
      <c r="O13923" s="36">
        <v>824</v>
      </c>
    </row>
    <row r="13924" spans="3:15" x14ac:dyDescent="0.25">
      <c r="C13924" s="1">
        <v>1</v>
      </c>
      <c r="D13924" s="1">
        <v>1</v>
      </c>
      <c r="E13924" s="1">
        <v>1</v>
      </c>
      <c r="F13924" s="19">
        <v>13915</v>
      </c>
      <c r="G13924" s="20" t="s">
        <v>3264</v>
      </c>
      <c r="H13924" s="21" t="s">
        <v>18</v>
      </c>
      <c r="K13924" s="33">
        <v>77</v>
      </c>
      <c r="L13924" s="37">
        <v>824</v>
      </c>
      <c r="N13924" s="33">
        <v>14</v>
      </c>
      <c r="O13924" s="37">
        <v>824</v>
      </c>
    </row>
    <row r="13925" spans="3:15" x14ac:dyDescent="0.25">
      <c r="C13925" s="1">
        <v>1</v>
      </c>
      <c r="D13925" s="1">
        <v>1</v>
      </c>
      <c r="E13925" s="1">
        <v>1</v>
      </c>
      <c r="F13925" s="16">
        <v>13916</v>
      </c>
      <c r="G13925" s="17" t="s">
        <v>3181</v>
      </c>
      <c r="H13925" s="18" t="s">
        <v>18</v>
      </c>
      <c r="K13925" s="32">
        <v>67</v>
      </c>
      <c r="L13925" s="36">
        <v>824</v>
      </c>
      <c r="N13925" s="32">
        <v>19</v>
      </c>
      <c r="O13925" s="36">
        <v>824</v>
      </c>
    </row>
    <row r="13926" spans="3:15" x14ac:dyDescent="0.25">
      <c r="C13926" s="1">
        <v>1</v>
      </c>
      <c r="D13926" s="1">
        <v>1</v>
      </c>
      <c r="E13926" s="1">
        <v>1</v>
      </c>
      <c r="F13926" s="19">
        <v>13917</v>
      </c>
      <c r="G13926" s="20" t="s">
        <v>3264</v>
      </c>
      <c r="H13926" s="21" t="s">
        <v>18</v>
      </c>
      <c r="K13926" s="33">
        <v>86</v>
      </c>
      <c r="L13926" s="37">
        <v>825</v>
      </c>
      <c r="N13926" s="33">
        <v>11</v>
      </c>
      <c r="O13926" s="37">
        <v>825</v>
      </c>
    </row>
    <row r="13927" spans="3:15" x14ac:dyDescent="0.25">
      <c r="C13927" s="1">
        <v>1</v>
      </c>
      <c r="D13927" s="1">
        <v>1</v>
      </c>
      <c r="E13927" s="1">
        <v>1</v>
      </c>
      <c r="F13927" s="16">
        <v>13918</v>
      </c>
      <c r="G13927" s="17" t="s">
        <v>3264</v>
      </c>
      <c r="H13927" s="18" t="s">
        <v>19</v>
      </c>
      <c r="K13927" s="32">
        <v>113</v>
      </c>
      <c r="L13927" s="36">
        <v>825</v>
      </c>
      <c r="N13927" s="32">
        <v>27</v>
      </c>
      <c r="O13927" s="36">
        <v>825</v>
      </c>
    </row>
    <row r="13928" spans="3:15" x14ac:dyDescent="0.25">
      <c r="C13928" s="1">
        <v>1</v>
      </c>
      <c r="D13928" s="1">
        <v>1</v>
      </c>
      <c r="E13928" s="1">
        <v>1</v>
      </c>
      <c r="F13928" s="19">
        <v>13919</v>
      </c>
      <c r="G13928" s="20" t="s">
        <v>3182</v>
      </c>
      <c r="H13928" s="21" t="s">
        <v>18</v>
      </c>
      <c r="K13928" s="33">
        <v>107</v>
      </c>
      <c r="L13928" s="37">
        <v>825</v>
      </c>
      <c r="N13928" s="33">
        <v>23</v>
      </c>
      <c r="O13928" s="37">
        <v>825</v>
      </c>
    </row>
    <row r="13929" spans="3:15" x14ac:dyDescent="0.25">
      <c r="C13929" s="1">
        <v>1</v>
      </c>
      <c r="D13929" s="1">
        <v>1</v>
      </c>
      <c r="E13929" s="1">
        <v>1</v>
      </c>
      <c r="F13929" s="16">
        <v>13920</v>
      </c>
      <c r="G13929" s="17" t="s">
        <v>3264</v>
      </c>
      <c r="H13929" s="18" t="s">
        <v>18</v>
      </c>
      <c r="K13929" s="32">
        <v>94</v>
      </c>
      <c r="L13929" s="36">
        <v>825</v>
      </c>
      <c r="N13929" s="32">
        <v>28</v>
      </c>
      <c r="O13929" s="36">
        <v>825</v>
      </c>
    </row>
    <row r="13930" spans="3:15" x14ac:dyDescent="0.25">
      <c r="C13930" s="1">
        <v>1</v>
      </c>
      <c r="D13930" s="1">
        <v>1</v>
      </c>
      <c r="E13930" s="1">
        <v>1</v>
      </c>
      <c r="F13930" s="19">
        <v>13921</v>
      </c>
      <c r="G13930" s="20" t="s">
        <v>3181</v>
      </c>
      <c r="H13930" s="21" t="s">
        <v>18</v>
      </c>
      <c r="K13930" s="33">
        <v>96</v>
      </c>
      <c r="L13930" s="37">
        <v>825</v>
      </c>
      <c r="N13930" s="33">
        <v>16</v>
      </c>
      <c r="O13930" s="37">
        <v>825</v>
      </c>
    </row>
    <row r="13931" spans="3:15" x14ac:dyDescent="0.25">
      <c r="C13931" s="1">
        <v>1</v>
      </c>
      <c r="D13931" s="1">
        <v>1</v>
      </c>
      <c r="E13931" s="1">
        <v>1</v>
      </c>
      <c r="F13931" s="16">
        <v>13922</v>
      </c>
      <c r="G13931" s="17" t="s">
        <v>3264</v>
      </c>
      <c r="H13931" s="18" t="s">
        <v>19</v>
      </c>
      <c r="K13931" s="32">
        <v>96</v>
      </c>
      <c r="L13931" s="36">
        <v>825</v>
      </c>
      <c r="N13931" s="32">
        <v>15</v>
      </c>
      <c r="O13931" s="36">
        <v>825</v>
      </c>
    </row>
    <row r="13932" spans="3:15" x14ac:dyDescent="0.25">
      <c r="C13932" s="1">
        <v>1</v>
      </c>
      <c r="D13932" s="1">
        <v>1</v>
      </c>
      <c r="E13932" s="1">
        <v>1</v>
      </c>
      <c r="F13932" s="19">
        <v>13923</v>
      </c>
      <c r="G13932" s="20" t="s">
        <v>3264</v>
      </c>
      <c r="H13932" s="21" t="s">
        <v>18</v>
      </c>
      <c r="K13932" s="33">
        <v>74</v>
      </c>
      <c r="L13932" s="37">
        <v>825</v>
      </c>
      <c r="N13932" s="33">
        <v>7</v>
      </c>
      <c r="O13932" s="37">
        <v>825</v>
      </c>
    </row>
    <row r="13933" spans="3:15" x14ac:dyDescent="0.25">
      <c r="C13933" s="1">
        <v>1</v>
      </c>
      <c r="D13933" s="1">
        <v>1</v>
      </c>
      <c r="E13933" s="1">
        <v>1</v>
      </c>
      <c r="F13933" s="16">
        <v>13924</v>
      </c>
      <c r="G13933" s="17" t="s">
        <v>3181</v>
      </c>
      <c r="H13933" s="18" t="s">
        <v>18</v>
      </c>
      <c r="K13933" s="32">
        <v>87</v>
      </c>
      <c r="L13933" s="36">
        <v>825</v>
      </c>
      <c r="N13933" s="32">
        <v>19</v>
      </c>
      <c r="O13933" s="36">
        <v>825</v>
      </c>
    </row>
    <row r="13934" spans="3:15" x14ac:dyDescent="0.25">
      <c r="C13934" s="1">
        <v>1</v>
      </c>
      <c r="D13934" s="1">
        <v>1</v>
      </c>
      <c r="E13934" s="1">
        <v>1</v>
      </c>
      <c r="F13934" s="19">
        <v>13925</v>
      </c>
      <c r="G13934" s="20" t="s">
        <v>3264</v>
      </c>
      <c r="H13934" s="21" t="s">
        <v>18</v>
      </c>
      <c r="K13934" s="33">
        <v>76</v>
      </c>
      <c r="L13934" s="37">
        <v>825</v>
      </c>
      <c r="N13934" s="33">
        <v>17</v>
      </c>
      <c r="O13934" s="37">
        <v>825</v>
      </c>
    </row>
    <row r="13935" spans="3:15" x14ac:dyDescent="0.25">
      <c r="C13935" s="1">
        <v>1</v>
      </c>
      <c r="D13935" s="1">
        <v>1</v>
      </c>
      <c r="E13935" s="1">
        <v>1</v>
      </c>
      <c r="F13935" s="16">
        <v>13926</v>
      </c>
      <c r="G13935" s="17" t="s">
        <v>3264</v>
      </c>
      <c r="H13935" s="18" t="s">
        <v>18</v>
      </c>
      <c r="K13935" s="32">
        <v>57</v>
      </c>
      <c r="L13935" s="36">
        <v>825</v>
      </c>
      <c r="N13935" s="32">
        <v>8</v>
      </c>
      <c r="O13935" s="36">
        <v>825</v>
      </c>
    </row>
    <row r="13936" spans="3:15" x14ac:dyDescent="0.25">
      <c r="C13936" s="1">
        <v>1</v>
      </c>
      <c r="D13936" s="1">
        <v>1</v>
      </c>
      <c r="E13936" s="1">
        <v>1</v>
      </c>
      <c r="F13936" s="19">
        <v>13927</v>
      </c>
      <c r="G13936" s="20" t="s">
        <v>3182</v>
      </c>
      <c r="H13936" s="21" t="s">
        <v>18</v>
      </c>
      <c r="K13936" s="33">
        <v>114</v>
      </c>
      <c r="L13936" s="37">
        <v>826</v>
      </c>
      <c r="N13936" s="33">
        <v>29</v>
      </c>
      <c r="O13936" s="37">
        <v>826</v>
      </c>
    </row>
    <row r="13937" spans="3:15" x14ac:dyDescent="0.25">
      <c r="C13937" s="1">
        <v>1</v>
      </c>
      <c r="D13937" s="1">
        <v>1</v>
      </c>
      <c r="E13937" s="1">
        <v>1</v>
      </c>
      <c r="F13937" s="16">
        <v>13928</v>
      </c>
      <c r="G13937" s="17" t="s">
        <v>3264</v>
      </c>
      <c r="H13937" s="18" t="s">
        <v>18</v>
      </c>
      <c r="K13937" s="32">
        <v>99</v>
      </c>
      <c r="L13937" s="36">
        <v>826</v>
      </c>
      <c r="N13937" s="32">
        <v>18</v>
      </c>
      <c r="O13937" s="36">
        <v>826</v>
      </c>
    </row>
    <row r="13938" spans="3:15" x14ac:dyDescent="0.25">
      <c r="C13938" s="1">
        <v>1</v>
      </c>
      <c r="D13938" s="1">
        <v>1</v>
      </c>
      <c r="E13938" s="1">
        <v>1</v>
      </c>
      <c r="F13938" s="19">
        <v>13929</v>
      </c>
      <c r="G13938" s="20" t="s">
        <v>3182</v>
      </c>
      <c r="H13938" s="21" t="s">
        <v>18</v>
      </c>
      <c r="K13938" s="33">
        <v>77</v>
      </c>
      <c r="L13938" s="37">
        <v>826</v>
      </c>
      <c r="N13938" s="33">
        <v>15</v>
      </c>
      <c r="O13938" s="37">
        <v>826</v>
      </c>
    </row>
    <row r="13939" spans="3:15" x14ac:dyDescent="0.25">
      <c r="C13939" s="1">
        <v>1</v>
      </c>
      <c r="D13939" s="1">
        <v>1</v>
      </c>
      <c r="E13939" s="1">
        <v>1</v>
      </c>
      <c r="F13939" s="16">
        <v>13930</v>
      </c>
      <c r="G13939" s="17" t="s">
        <v>3181</v>
      </c>
      <c r="H13939" s="18" t="s">
        <v>19</v>
      </c>
      <c r="K13939" s="32">
        <v>97</v>
      </c>
      <c r="L13939" s="36">
        <v>826</v>
      </c>
      <c r="N13939" s="32">
        <v>26</v>
      </c>
      <c r="O13939" s="36">
        <v>826</v>
      </c>
    </row>
    <row r="13940" spans="3:15" x14ac:dyDescent="0.25">
      <c r="C13940" s="1">
        <v>1</v>
      </c>
      <c r="D13940" s="1">
        <v>1</v>
      </c>
      <c r="E13940" s="1">
        <v>1</v>
      </c>
      <c r="F13940" s="19">
        <v>13931</v>
      </c>
      <c r="G13940" s="20" t="s">
        <v>3264</v>
      </c>
      <c r="H13940" s="21" t="s">
        <v>18</v>
      </c>
      <c r="K13940" s="33">
        <v>96</v>
      </c>
      <c r="L13940" s="37">
        <v>826</v>
      </c>
      <c r="N13940" s="33">
        <v>26</v>
      </c>
      <c r="O13940" s="37">
        <v>826</v>
      </c>
    </row>
    <row r="13941" spans="3:15" x14ac:dyDescent="0.25">
      <c r="C13941" s="1">
        <v>1</v>
      </c>
      <c r="D13941" s="1">
        <v>1</v>
      </c>
      <c r="E13941" s="1">
        <v>1</v>
      </c>
      <c r="F13941" s="16">
        <v>13932</v>
      </c>
      <c r="G13941" s="17" t="s">
        <v>3264</v>
      </c>
      <c r="H13941" s="18" t="s">
        <v>19</v>
      </c>
      <c r="K13941" s="32">
        <v>92</v>
      </c>
      <c r="L13941" s="36">
        <v>826</v>
      </c>
      <c r="N13941" s="32">
        <v>22</v>
      </c>
      <c r="O13941" s="36">
        <v>826</v>
      </c>
    </row>
    <row r="13942" spans="3:15" x14ac:dyDescent="0.25">
      <c r="C13942" s="1">
        <v>1</v>
      </c>
      <c r="D13942" s="1">
        <v>1</v>
      </c>
      <c r="E13942" s="1">
        <v>1</v>
      </c>
      <c r="F13942" s="19">
        <v>13933</v>
      </c>
      <c r="G13942" s="20" t="s">
        <v>3264</v>
      </c>
      <c r="H13942" s="21" t="s">
        <v>19</v>
      </c>
      <c r="K13942" s="33">
        <v>76</v>
      </c>
      <c r="L13942" s="37">
        <v>826</v>
      </c>
      <c r="N13942" s="33">
        <v>19</v>
      </c>
      <c r="O13942" s="37">
        <v>826</v>
      </c>
    </row>
    <row r="13943" spans="3:15" x14ac:dyDescent="0.25">
      <c r="C13943" s="1">
        <v>1</v>
      </c>
      <c r="D13943" s="1">
        <v>1</v>
      </c>
      <c r="E13943" s="1">
        <v>1</v>
      </c>
      <c r="F13943" s="16">
        <v>13934</v>
      </c>
      <c r="G13943" s="17" t="s">
        <v>3264</v>
      </c>
      <c r="H13943" s="18" t="s">
        <v>19</v>
      </c>
      <c r="K13943" s="32">
        <v>74</v>
      </c>
      <c r="L13943" s="36">
        <v>826</v>
      </c>
      <c r="N13943" s="32">
        <v>5</v>
      </c>
      <c r="O13943" s="36">
        <v>826</v>
      </c>
    </row>
    <row r="13944" spans="3:15" x14ac:dyDescent="0.25">
      <c r="C13944" s="1">
        <v>1</v>
      </c>
      <c r="D13944" s="1">
        <v>1</v>
      </c>
      <c r="E13944" s="1">
        <v>1</v>
      </c>
      <c r="F13944" s="19">
        <v>13935</v>
      </c>
      <c r="G13944" s="20" t="s">
        <v>3264</v>
      </c>
      <c r="H13944" s="21" t="s">
        <v>19</v>
      </c>
      <c r="K13944" s="33">
        <v>96</v>
      </c>
      <c r="L13944" s="37">
        <v>827</v>
      </c>
      <c r="N13944" s="33">
        <v>16</v>
      </c>
      <c r="O13944" s="37">
        <v>827</v>
      </c>
    </row>
    <row r="13945" spans="3:15" x14ac:dyDescent="0.25">
      <c r="C13945" s="1">
        <v>1</v>
      </c>
      <c r="D13945" s="1">
        <v>1</v>
      </c>
      <c r="E13945" s="1">
        <v>1</v>
      </c>
      <c r="F13945" s="16">
        <v>13936</v>
      </c>
      <c r="G13945" s="17" t="s">
        <v>3182</v>
      </c>
      <c r="H13945" s="18" t="s">
        <v>19</v>
      </c>
      <c r="K13945" s="32">
        <v>108</v>
      </c>
      <c r="L13945" s="36">
        <v>827</v>
      </c>
      <c r="N13945" s="32">
        <v>33</v>
      </c>
      <c r="O13945" s="36">
        <v>827</v>
      </c>
    </row>
    <row r="13946" spans="3:15" x14ac:dyDescent="0.25">
      <c r="C13946" s="1">
        <v>1</v>
      </c>
      <c r="D13946" s="1">
        <v>1</v>
      </c>
      <c r="E13946" s="1">
        <v>1</v>
      </c>
      <c r="F13946" s="19">
        <v>13937</v>
      </c>
      <c r="G13946" s="20" t="s">
        <v>3181</v>
      </c>
      <c r="H13946" s="21" t="s">
        <v>19</v>
      </c>
      <c r="K13946" s="33">
        <v>98</v>
      </c>
      <c r="L13946" s="37">
        <v>827</v>
      </c>
      <c r="N13946" s="33">
        <v>23</v>
      </c>
      <c r="O13946" s="37">
        <v>827</v>
      </c>
    </row>
    <row r="13947" spans="3:15" x14ac:dyDescent="0.25">
      <c r="C13947" s="1">
        <v>1</v>
      </c>
      <c r="D13947" s="1">
        <v>1</v>
      </c>
      <c r="E13947" s="1">
        <v>1</v>
      </c>
      <c r="F13947" s="16">
        <v>13938</v>
      </c>
      <c r="G13947" s="17" t="s">
        <v>3264</v>
      </c>
      <c r="H13947" s="18" t="s">
        <v>18</v>
      </c>
      <c r="K13947" s="32">
        <v>85</v>
      </c>
      <c r="L13947" s="36">
        <v>827</v>
      </c>
      <c r="N13947" s="32">
        <v>9</v>
      </c>
      <c r="O13947" s="36">
        <v>827</v>
      </c>
    </row>
    <row r="13948" spans="3:15" x14ac:dyDescent="0.25">
      <c r="C13948" s="1">
        <v>1</v>
      </c>
      <c r="D13948" s="1">
        <v>1</v>
      </c>
      <c r="E13948" s="1">
        <v>1</v>
      </c>
      <c r="F13948" s="19">
        <v>13939</v>
      </c>
      <c r="G13948" s="20" t="s">
        <v>3181</v>
      </c>
      <c r="H13948" s="21" t="s">
        <v>19</v>
      </c>
      <c r="K13948" s="33">
        <v>74</v>
      </c>
      <c r="L13948" s="37">
        <v>827</v>
      </c>
      <c r="N13948" s="33">
        <v>21</v>
      </c>
      <c r="O13948" s="37">
        <v>827</v>
      </c>
    </row>
    <row r="13949" spans="3:15" x14ac:dyDescent="0.25">
      <c r="C13949" s="1">
        <v>1</v>
      </c>
      <c r="D13949" s="1">
        <v>1</v>
      </c>
      <c r="E13949" s="1">
        <v>1</v>
      </c>
      <c r="F13949" s="16">
        <v>13940</v>
      </c>
      <c r="G13949" s="17" t="s">
        <v>3182</v>
      </c>
      <c r="H13949" s="18" t="s">
        <v>18</v>
      </c>
      <c r="K13949" s="32">
        <v>81</v>
      </c>
      <c r="L13949" s="36">
        <v>827</v>
      </c>
      <c r="N13949" s="32">
        <v>13</v>
      </c>
      <c r="O13949" s="36">
        <v>827</v>
      </c>
    </row>
    <row r="13950" spans="3:15" x14ac:dyDescent="0.25">
      <c r="C13950" s="1">
        <v>1</v>
      </c>
      <c r="D13950" s="1">
        <v>1</v>
      </c>
      <c r="E13950" s="1">
        <v>1</v>
      </c>
      <c r="F13950" s="19">
        <v>13941</v>
      </c>
      <c r="G13950" s="20" t="s">
        <v>3182</v>
      </c>
      <c r="H13950" s="21" t="s">
        <v>18</v>
      </c>
      <c r="K13950" s="33">
        <v>78</v>
      </c>
      <c r="L13950" s="37">
        <v>827</v>
      </c>
      <c r="N13950" s="33">
        <v>20</v>
      </c>
      <c r="O13950" s="37">
        <v>827</v>
      </c>
    </row>
    <row r="13951" spans="3:15" x14ac:dyDescent="0.25">
      <c r="C13951" s="1">
        <v>1</v>
      </c>
      <c r="D13951" s="1">
        <v>1</v>
      </c>
      <c r="E13951" s="1">
        <v>1</v>
      </c>
      <c r="F13951" s="16">
        <v>13942</v>
      </c>
      <c r="G13951" s="17" t="s">
        <v>3181</v>
      </c>
      <c r="H13951" s="18" t="s">
        <v>18</v>
      </c>
      <c r="K13951" s="32">
        <v>89</v>
      </c>
      <c r="L13951" s="36">
        <v>827</v>
      </c>
      <c r="N13951" s="32">
        <v>33</v>
      </c>
      <c r="O13951" s="36">
        <v>827</v>
      </c>
    </row>
    <row r="13952" spans="3:15" x14ac:dyDescent="0.25">
      <c r="C13952" s="1">
        <v>1</v>
      </c>
      <c r="D13952" s="1">
        <v>1</v>
      </c>
      <c r="E13952" s="1">
        <v>1</v>
      </c>
      <c r="F13952" s="19">
        <v>13943</v>
      </c>
      <c r="G13952" s="20" t="s">
        <v>3264</v>
      </c>
      <c r="H13952" s="21" t="s">
        <v>19</v>
      </c>
      <c r="K13952" s="33">
        <v>98</v>
      </c>
      <c r="L13952" s="37">
        <v>827</v>
      </c>
      <c r="N13952" s="33">
        <v>26</v>
      </c>
      <c r="O13952" s="37">
        <v>827</v>
      </c>
    </row>
    <row r="13953" spans="3:15" x14ac:dyDescent="0.25">
      <c r="C13953" s="1">
        <v>1</v>
      </c>
      <c r="D13953" s="1">
        <v>1</v>
      </c>
      <c r="E13953" s="1">
        <v>1</v>
      </c>
      <c r="F13953" s="16">
        <v>13944</v>
      </c>
      <c r="G13953" s="17" t="s">
        <v>3264</v>
      </c>
      <c r="H13953" s="18" t="s">
        <v>19</v>
      </c>
      <c r="K13953" s="32">
        <v>83</v>
      </c>
      <c r="L13953" s="36">
        <v>827</v>
      </c>
      <c r="N13953" s="32">
        <v>22</v>
      </c>
      <c r="O13953" s="36">
        <v>827</v>
      </c>
    </row>
    <row r="13954" spans="3:15" x14ac:dyDescent="0.25">
      <c r="C13954" s="1">
        <v>1</v>
      </c>
      <c r="D13954" s="1">
        <v>1</v>
      </c>
      <c r="E13954" s="1">
        <v>1</v>
      </c>
      <c r="F13954" s="19">
        <v>13945</v>
      </c>
      <c r="G13954" s="20" t="s">
        <v>3264</v>
      </c>
      <c r="H13954" s="21" t="s">
        <v>19</v>
      </c>
      <c r="K13954" s="33">
        <v>57</v>
      </c>
      <c r="L13954" s="37">
        <v>827</v>
      </c>
      <c r="N13954" s="33">
        <v>13</v>
      </c>
      <c r="O13954" s="37">
        <v>827</v>
      </c>
    </row>
    <row r="13955" spans="3:15" x14ac:dyDescent="0.25">
      <c r="C13955" s="1">
        <v>1</v>
      </c>
      <c r="D13955" s="1">
        <v>1</v>
      </c>
      <c r="E13955" s="1">
        <v>1</v>
      </c>
      <c r="F13955" s="16">
        <v>13946</v>
      </c>
      <c r="G13955" s="17" t="s">
        <v>3264</v>
      </c>
      <c r="H13955" s="18" t="s">
        <v>18</v>
      </c>
      <c r="K13955" s="32">
        <v>78</v>
      </c>
      <c r="L13955" s="36">
        <v>827</v>
      </c>
      <c r="N13955" s="32">
        <v>11</v>
      </c>
      <c r="O13955" s="36">
        <v>827</v>
      </c>
    </row>
    <row r="13956" spans="3:15" x14ac:dyDescent="0.25">
      <c r="C13956" s="1">
        <v>1</v>
      </c>
      <c r="D13956" s="1">
        <v>1</v>
      </c>
      <c r="E13956" s="1">
        <v>1</v>
      </c>
      <c r="F13956" s="19">
        <v>13947</v>
      </c>
      <c r="G13956" s="20" t="s">
        <v>3181</v>
      </c>
      <c r="H13956" s="21" t="s">
        <v>18</v>
      </c>
      <c r="K13956" s="33">
        <v>103</v>
      </c>
      <c r="L13956" s="37">
        <v>828</v>
      </c>
      <c r="N13956" s="33">
        <v>23</v>
      </c>
      <c r="O13956" s="37">
        <v>828</v>
      </c>
    </row>
    <row r="13957" spans="3:15" x14ac:dyDescent="0.25">
      <c r="C13957" s="1">
        <v>1</v>
      </c>
      <c r="D13957" s="1">
        <v>1</v>
      </c>
      <c r="E13957" s="1">
        <v>1</v>
      </c>
      <c r="F13957" s="16">
        <v>13948</v>
      </c>
      <c r="G13957" s="17" t="s">
        <v>3181</v>
      </c>
      <c r="H13957" s="18" t="s">
        <v>18</v>
      </c>
      <c r="K13957" s="32">
        <v>116</v>
      </c>
      <c r="L13957" s="36">
        <v>828</v>
      </c>
      <c r="N13957" s="32">
        <v>26</v>
      </c>
      <c r="O13957" s="36">
        <v>828</v>
      </c>
    </row>
    <row r="13958" spans="3:15" x14ac:dyDescent="0.25">
      <c r="C13958" s="1">
        <v>1</v>
      </c>
      <c r="D13958" s="1">
        <v>1</v>
      </c>
      <c r="E13958" s="1">
        <v>1</v>
      </c>
      <c r="F13958" s="19">
        <v>13949</v>
      </c>
      <c r="G13958" s="20" t="s">
        <v>3181</v>
      </c>
      <c r="H13958" s="21" t="s">
        <v>19</v>
      </c>
      <c r="K13958" s="33">
        <v>119</v>
      </c>
      <c r="L13958" s="37">
        <v>828</v>
      </c>
      <c r="N13958" s="33">
        <v>20</v>
      </c>
      <c r="O13958" s="37">
        <v>828</v>
      </c>
    </row>
    <row r="13959" spans="3:15" x14ac:dyDescent="0.25">
      <c r="C13959" s="1">
        <v>1</v>
      </c>
      <c r="D13959" s="1">
        <v>1</v>
      </c>
      <c r="E13959" s="1">
        <v>1</v>
      </c>
      <c r="F13959" s="16">
        <v>13950</v>
      </c>
      <c r="G13959" s="17" t="s">
        <v>3181</v>
      </c>
      <c r="H13959" s="18" t="s">
        <v>19</v>
      </c>
      <c r="K13959" s="32">
        <v>92</v>
      </c>
      <c r="L13959" s="36">
        <v>828</v>
      </c>
      <c r="N13959" s="32">
        <v>14</v>
      </c>
      <c r="O13959" s="36">
        <v>828</v>
      </c>
    </row>
    <row r="13960" spans="3:15" x14ac:dyDescent="0.25">
      <c r="C13960" s="1">
        <v>1</v>
      </c>
      <c r="D13960" s="1">
        <v>1</v>
      </c>
      <c r="E13960" s="1">
        <v>1</v>
      </c>
      <c r="F13960" s="19">
        <v>13951</v>
      </c>
      <c r="G13960" s="20" t="s">
        <v>3181</v>
      </c>
      <c r="H13960" s="21" t="s">
        <v>19</v>
      </c>
      <c r="K13960" s="33">
        <v>89</v>
      </c>
      <c r="L13960" s="37">
        <v>828</v>
      </c>
      <c r="N13960" s="33">
        <v>21</v>
      </c>
      <c r="O13960" s="37">
        <v>828</v>
      </c>
    </row>
    <row r="13961" spans="3:15" x14ac:dyDescent="0.25">
      <c r="C13961" s="1">
        <v>1</v>
      </c>
      <c r="D13961" s="1">
        <v>1</v>
      </c>
      <c r="E13961" s="1">
        <v>1</v>
      </c>
      <c r="F13961" s="16">
        <v>13952</v>
      </c>
      <c r="G13961" s="17" t="s">
        <v>3181</v>
      </c>
      <c r="H13961" s="18" t="s">
        <v>19</v>
      </c>
      <c r="K13961" s="32">
        <v>96</v>
      </c>
      <c r="L13961" s="36">
        <v>828</v>
      </c>
      <c r="N13961" s="32">
        <v>20</v>
      </c>
      <c r="O13961" s="36">
        <v>828</v>
      </c>
    </row>
    <row r="13962" spans="3:15" x14ac:dyDescent="0.25">
      <c r="C13962" s="1">
        <v>1</v>
      </c>
      <c r="D13962" s="1">
        <v>1</v>
      </c>
      <c r="E13962" s="1">
        <v>1</v>
      </c>
      <c r="F13962" s="19">
        <v>13953</v>
      </c>
      <c r="G13962" s="20" t="s">
        <v>3181</v>
      </c>
      <c r="H13962" s="21" t="s">
        <v>19</v>
      </c>
      <c r="K13962" s="33">
        <v>100</v>
      </c>
      <c r="L13962" s="37">
        <v>828</v>
      </c>
      <c r="N13962" s="33">
        <v>31</v>
      </c>
      <c r="O13962" s="37">
        <v>828</v>
      </c>
    </row>
    <row r="13963" spans="3:15" x14ac:dyDescent="0.25">
      <c r="C13963" s="1">
        <v>1</v>
      </c>
      <c r="D13963" s="1">
        <v>1</v>
      </c>
      <c r="E13963" s="1">
        <v>1</v>
      </c>
      <c r="F13963" s="16">
        <v>13954</v>
      </c>
      <c r="G13963" s="17" t="s">
        <v>3181</v>
      </c>
      <c r="H13963" s="18" t="s">
        <v>18</v>
      </c>
      <c r="K13963" s="32">
        <v>102</v>
      </c>
      <c r="L13963" s="36">
        <v>828</v>
      </c>
      <c r="N13963" s="32">
        <v>32</v>
      </c>
      <c r="O13963" s="36">
        <v>828</v>
      </c>
    </row>
    <row r="13964" spans="3:15" x14ac:dyDescent="0.25">
      <c r="C13964" s="1">
        <v>1</v>
      </c>
      <c r="D13964" s="1">
        <v>1</v>
      </c>
      <c r="E13964" s="1">
        <v>1</v>
      </c>
      <c r="F13964" s="19">
        <v>13955</v>
      </c>
      <c r="G13964" s="20" t="s">
        <v>3264</v>
      </c>
      <c r="H13964" s="21" t="s">
        <v>19</v>
      </c>
      <c r="K13964" s="33">
        <v>89</v>
      </c>
      <c r="L13964" s="37">
        <v>828</v>
      </c>
      <c r="N13964" s="33">
        <v>21</v>
      </c>
      <c r="O13964" s="37">
        <v>828</v>
      </c>
    </row>
    <row r="13965" spans="3:15" x14ac:dyDescent="0.25">
      <c r="C13965" s="1">
        <v>1</v>
      </c>
      <c r="D13965" s="1">
        <v>1</v>
      </c>
      <c r="E13965" s="1">
        <v>1</v>
      </c>
      <c r="F13965" s="16">
        <v>13956</v>
      </c>
      <c r="G13965" s="17" t="s">
        <v>3181</v>
      </c>
      <c r="H13965" s="18" t="s">
        <v>19</v>
      </c>
      <c r="K13965" s="32">
        <v>75</v>
      </c>
      <c r="L13965" s="36">
        <v>828</v>
      </c>
      <c r="N13965" s="32">
        <v>15</v>
      </c>
      <c r="O13965" s="36">
        <v>828</v>
      </c>
    </row>
    <row r="13966" spans="3:15" x14ac:dyDescent="0.25">
      <c r="C13966" s="1">
        <v>1</v>
      </c>
      <c r="D13966" s="1">
        <v>1</v>
      </c>
      <c r="E13966" s="1">
        <v>1</v>
      </c>
      <c r="F13966" s="19">
        <v>13957</v>
      </c>
      <c r="G13966" s="20" t="s">
        <v>3182</v>
      </c>
      <c r="H13966" s="21" t="s">
        <v>19</v>
      </c>
      <c r="K13966" s="33">
        <v>97</v>
      </c>
      <c r="L13966" s="37">
        <v>828</v>
      </c>
      <c r="N13966" s="33">
        <v>28</v>
      </c>
      <c r="O13966" s="37">
        <v>828</v>
      </c>
    </row>
    <row r="13967" spans="3:15" x14ac:dyDescent="0.25">
      <c r="C13967" s="1">
        <v>1</v>
      </c>
      <c r="D13967" s="1">
        <v>1</v>
      </c>
      <c r="E13967" s="1">
        <v>1</v>
      </c>
      <c r="F13967" s="16">
        <v>13958</v>
      </c>
      <c r="G13967" s="17" t="s">
        <v>3182</v>
      </c>
      <c r="H13967" s="18" t="s">
        <v>18</v>
      </c>
      <c r="K13967" s="32">
        <v>84</v>
      </c>
      <c r="L13967" s="36">
        <v>828</v>
      </c>
      <c r="N13967" s="32">
        <v>26</v>
      </c>
      <c r="O13967" s="36">
        <v>828</v>
      </c>
    </row>
    <row r="13968" spans="3:15" x14ac:dyDescent="0.25">
      <c r="C13968" s="1">
        <v>1</v>
      </c>
      <c r="D13968" s="1">
        <v>1</v>
      </c>
      <c r="E13968" s="1">
        <v>1</v>
      </c>
      <c r="F13968" s="19">
        <v>13959</v>
      </c>
      <c r="G13968" s="20" t="s">
        <v>3264</v>
      </c>
      <c r="H13968" s="21" t="s">
        <v>19</v>
      </c>
      <c r="K13968" s="33">
        <v>92</v>
      </c>
      <c r="L13968" s="37">
        <v>828</v>
      </c>
      <c r="N13968" s="33">
        <v>38</v>
      </c>
      <c r="O13968" s="37">
        <v>828</v>
      </c>
    </row>
    <row r="13969" spans="3:15" x14ac:dyDescent="0.25">
      <c r="C13969" s="1">
        <v>1</v>
      </c>
      <c r="D13969" s="1">
        <v>1</v>
      </c>
      <c r="E13969" s="1">
        <v>1</v>
      </c>
      <c r="F13969" s="16">
        <v>13960</v>
      </c>
      <c r="G13969" s="17" t="s">
        <v>3264</v>
      </c>
      <c r="H13969" s="18" t="s">
        <v>18</v>
      </c>
      <c r="K13969" s="32">
        <v>60</v>
      </c>
      <c r="L13969" s="36">
        <v>828</v>
      </c>
      <c r="N13969" s="32">
        <v>13</v>
      </c>
      <c r="O13969" s="36">
        <v>828</v>
      </c>
    </row>
    <row r="13970" spans="3:15" x14ac:dyDescent="0.25">
      <c r="C13970" s="1">
        <v>1</v>
      </c>
      <c r="D13970" s="1">
        <v>1</v>
      </c>
      <c r="E13970" s="1">
        <v>1</v>
      </c>
      <c r="F13970" s="19">
        <v>13961</v>
      </c>
      <c r="G13970" s="20" t="s">
        <v>3182</v>
      </c>
      <c r="H13970" s="21" t="s">
        <v>19</v>
      </c>
      <c r="K13970" s="33">
        <v>116</v>
      </c>
      <c r="L13970" s="37">
        <v>829</v>
      </c>
      <c r="N13970" s="33">
        <v>21</v>
      </c>
      <c r="O13970" s="37">
        <v>829</v>
      </c>
    </row>
    <row r="13971" spans="3:15" x14ac:dyDescent="0.25">
      <c r="C13971" s="1">
        <v>1</v>
      </c>
      <c r="D13971" s="1">
        <v>1</v>
      </c>
      <c r="E13971" s="1">
        <v>1</v>
      </c>
      <c r="F13971" s="16">
        <v>13962</v>
      </c>
      <c r="G13971" s="17" t="s">
        <v>3181</v>
      </c>
      <c r="H13971" s="18" t="s">
        <v>19</v>
      </c>
      <c r="K13971" s="32">
        <v>118</v>
      </c>
      <c r="L13971" s="36">
        <v>829</v>
      </c>
      <c r="N13971" s="32">
        <v>23</v>
      </c>
      <c r="O13971" s="36">
        <v>829</v>
      </c>
    </row>
    <row r="13972" spans="3:15" x14ac:dyDescent="0.25">
      <c r="C13972" s="1">
        <v>1</v>
      </c>
      <c r="D13972" s="1">
        <v>1</v>
      </c>
      <c r="E13972" s="1">
        <v>1</v>
      </c>
      <c r="F13972" s="19">
        <v>13963</v>
      </c>
      <c r="G13972" s="20" t="s">
        <v>3182</v>
      </c>
      <c r="H13972" s="21" t="s">
        <v>18</v>
      </c>
      <c r="K13972" s="33">
        <v>99</v>
      </c>
      <c r="L13972" s="37">
        <v>829</v>
      </c>
      <c r="N13972" s="33">
        <v>19</v>
      </c>
      <c r="O13972" s="37">
        <v>829</v>
      </c>
    </row>
    <row r="13973" spans="3:15" x14ac:dyDescent="0.25">
      <c r="C13973" s="1">
        <v>1</v>
      </c>
      <c r="D13973" s="1">
        <v>1</v>
      </c>
      <c r="E13973" s="1">
        <v>1</v>
      </c>
      <c r="F13973" s="16">
        <v>13964</v>
      </c>
      <c r="G13973" s="17" t="s">
        <v>3182</v>
      </c>
      <c r="H13973" s="18" t="s">
        <v>19</v>
      </c>
      <c r="K13973" s="32">
        <v>109</v>
      </c>
      <c r="L13973" s="36">
        <v>829</v>
      </c>
      <c r="N13973" s="32">
        <v>25</v>
      </c>
      <c r="O13973" s="36">
        <v>829</v>
      </c>
    </row>
    <row r="13974" spans="3:15" x14ac:dyDescent="0.25">
      <c r="C13974" s="1">
        <v>1</v>
      </c>
      <c r="D13974" s="1">
        <v>1</v>
      </c>
      <c r="E13974" s="1">
        <v>1</v>
      </c>
      <c r="F13974" s="19">
        <v>13965</v>
      </c>
      <c r="G13974" s="20" t="s">
        <v>3182</v>
      </c>
      <c r="H13974" s="21" t="s">
        <v>18</v>
      </c>
      <c r="K13974" s="33">
        <v>88</v>
      </c>
      <c r="L13974" s="37">
        <v>829</v>
      </c>
      <c r="N13974" s="33">
        <v>14</v>
      </c>
      <c r="O13974" s="37">
        <v>829</v>
      </c>
    </row>
    <row r="13975" spans="3:15" x14ac:dyDescent="0.25">
      <c r="C13975" s="1">
        <v>1</v>
      </c>
      <c r="D13975" s="1">
        <v>1</v>
      </c>
      <c r="E13975" s="1">
        <v>1</v>
      </c>
      <c r="F13975" s="16">
        <v>13966</v>
      </c>
      <c r="G13975" s="17" t="s">
        <v>3181</v>
      </c>
      <c r="H13975" s="18" t="s">
        <v>18</v>
      </c>
      <c r="K13975" s="32">
        <v>90</v>
      </c>
      <c r="L13975" s="36">
        <v>829</v>
      </c>
      <c r="N13975" s="32">
        <v>11</v>
      </c>
      <c r="O13975" s="36">
        <v>829</v>
      </c>
    </row>
    <row r="13976" spans="3:15" x14ac:dyDescent="0.25">
      <c r="C13976" s="1">
        <v>1</v>
      </c>
      <c r="D13976" s="1">
        <v>1</v>
      </c>
      <c r="E13976" s="1">
        <v>1</v>
      </c>
      <c r="F13976" s="19">
        <v>13967</v>
      </c>
      <c r="G13976" s="20" t="s">
        <v>3181</v>
      </c>
      <c r="H13976" s="21" t="s">
        <v>18</v>
      </c>
      <c r="K13976" s="33">
        <v>109</v>
      </c>
      <c r="L13976" s="37">
        <v>829</v>
      </c>
      <c r="N13976" s="33">
        <v>35</v>
      </c>
      <c r="O13976" s="37">
        <v>829</v>
      </c>
    </row>
    <row r="13977" spans="3:15" x14ac:dyDescent="0.25">
      <c r="C13977" s="1">
        <v>1</v>
      </c>
      <c r="D13977" s="1">
        <v>1</v>
      </c>
      <c r="E13977" s="1">
        <v>1</v>
      </c>
      <c r="F13977" s="16">
        <v>13968</v>
      </c>
      <c r="G13977" s="17" t="s">
        <v>3264</v>
      </c>
      <c r="H13977" s="18" t="s">
        <v>19</v>
      </c>
      <c r="K13977" s="32">
        <v>114</v>
      </c>
      <c r="L13977" s="36">
        <v>830</v>
      </c>
      <c r="N13977" s="32">
        <v>19</v>
      </c>
      <c r="O13977" s="36">
        <v>830</v>
      </c>
    </row>
    <row r="13978" spans="3:15" x14ac:dyDescent="0.25">
      <c r="C13978" s="1">
        <v>1</v>
      </c>
      <c r="D13978" s="1">
        <v>1</v>
      </c>
      <c r="E13978" s="1">
        <v>1</v>
      </c>
      <c r="F13978" s="19">
        <v>13969</v>
      </c>
      <c r="G13978" s="20" t="s">
        <v>3264</v>
      </c>
      <c r="H13978" s="21" t="s">
        <v>18</v>
      </c>
      <c r="K13978" s="33">
        <v>99</v>
      </c>
      <c r="L13978" s="37">
        <v>830</v>
      </c>
      <c r="N13978" s="33">
        <v>22</v>
      </c>
      <c r="O13978" s="37">
        <v>830</v>
      </c>
    </row>
    <row r="13979" spans="3:15" x14ac:dyDescent="0.25">
      <c r="C13979" s="1">
        <v>1</v>
      </c>
      <c r="D13979" s="1">
        <v>1</v>
      </c>
      <c r="E13979" s="1">
        <v>1</v>
      </c>
      <c r="F13979" s="16">
        <v>13970</v>
      </c>
      <c r="G13979" s="17" t="s">
        <v>3182</v>
      </c>
      <c r="H13979" s="18" t="s">
        <v>18</v>
      </c>
      <c r="K13979" s="32">
        <v>105</v>
      </c>
      <c r="L13979" s="36">
        <v>830</v>
      </c>
      <c r="N13979" s="32">
        <v>14</v>
      </c>
      <c r="O13979" s="36">
        <v>830</v>
      </c>
    </row>
    <row r="13980" spans="3:15" x14ac:dyDescent="0.25">
      <c r="C13980" s="1">
        <v>1</v>
      </c>
      <c r="D13980" s="1">
        <v>1</v>
      </c>
      <c r="E13980" s="1">
        <v>1</v>
      </c>
      <c r="F13980" s="19">
        <v>13971</v>
      </c>
      <c r="G13980" s="20" t="s">
        <v>3264</v>
      </c>
      <c r="H13980" s="21" t="s">
        <v>18</v>
      </c>
      <c r="K13980" s="33">
        <v>84</v>
      </c>
      <c r="L13980" s="37">
        <v>830</v>
      </c>
      <c r="N13980" s="33">
        <v>22</v>
      </c>
      <c r="O13980" s="37">
        <v>830</v>
      </c>
    </row>
    <row r="13981" spans="3:15" x14ac:dyDescent="0.25">
      <c r="C13981" s="1">
        <v>1</v>
      </c>
      <c r="D13981" s="1">
        <v>1</v>
      </c>
      <c r="E13981" s="1">
        <v>1</v>
      </c>
      <c r="F13981" s="16">
        <v>13972</v>
      </c>
      <c r="G13981" s="17" t="s">
        <v>3264</v>
      </c>
      <c r="H13981" s="18" t="s">
        <v>19</v>
      </c>
      <c r="K13981" s="32">
        <v>85</v>
      </c>
      <c r="L13981" s="36">
        <v>830</v>
      </c>
      <c r="N13981" s="32">
        <v>17</v>
      </c>
      <c r="O13981" s="36">
        <v>830</v>
      </c>
    </row>
    <row r="13982" spans="3:15" x14ac:dyDescent="0.25">
      <c r="C13982" s="1">
        <v>1</v>
      </c>
      <c r="D13982" s="1">
        <v>1</v>
      </c>
      <c r="E13982" s="1">
        <v>1</v>
      </c>
      <c r="F13982" s="19">
        <v>13973</v>
      </c>
      <c r="G13982" s="20" t="s">
        <v>3181</v>
      </c>
      <c r="H13982" s="21" t="s">
        <v>19</v>
      </c>
      <c r="K13982" s="33">
        <v>97</v>
      </c>
      <c r="L13982" s="37">
        <v>830</v>
      </c>
      <c r="N13982" s="33">
        <v>18</v>
      </c>
      <c r="O13982" s="37">
        <v>830</v>
      </c>
    </row>
    <row r="13983" spans="3:15" x14ac:dyDescent="0.25">
      <c r="C13983" s="1">
        <v>1</v>
      </c>
      <c r="D13983" s="1">
        <v>1</v>
      </c>
      <c r="E13983" s="1">
        <v>1</v>
      </c>
      <c r="F13983" s="16">
        <v>13974</v>
      </c>
      <c r="G13983" s="17" t="s">
        <v>3181</v>
      </c>
      <c r="H13983" s="18" t="s">
        <v>18</v>
      </c>
      <c r="K13983" s="32">
        <v>95</v>
      </c>
      <c r="L13983" s="36">
        <v>830</v>
      </c>
      <c r="N13983" s="32">
        <v>34</v>
      </c>
      <c r="O13983" s="36">
        <v>830</v>
      </c>
    </row>
    <row r="13984" spans="3:15" x14ac:dyDescent="0.25">
      <c r="C13984" s="1">
        <v>1</v>
      </c>
      <c r="D13984" s="1">
        <v>1</v>
      </c>
      <c r="E13984" s="1">
        <v>1</v>
      </c>
      <c r="F13984" s="19">
        <v>13975</v>
      </c>
      <c r="G13984" s="20" t="s">
        <v>3264</v>
      </c>
      <c r="H13984" s="21" t="s">
        <v>18</v>
      </c>
      <c r="K13984" s="33">
        <v>105</v>
      </c>
      <c r="L13984" s="37">
        <v>830</v>
      </c>
      <c r="N13984" s="33">
        <v>25</v>
      </c>
      <c r="O13984" s="37">
        <v>830</v>
      </c>
    </row>
    <row r="13985" spans="3:15" x14ac:dyDescent="0.25">
      <c r="C13985" s="1">
        <v>1</v>
      </c>
      <c r="D13985" s="1">
        <v>1</v>
      </c>
      <c r="E13985" s="1">
        <v>1</v>
      </c>
      <c r="F13985" s="16">
        <v>13976</v>
      </c>
      <c r="G13985" s="17" t="s">
        <v>3182</v>
      </c>
      <c r="H13985" s="18" t="s">
        <v>18</v>
      </c>
      <c r="K13985" s="32">
        <v>80</v>
      </c>
      <c r="L13985" s="36">
        <v>830</v>
      </c>
      <c r="N13985" s="32">
        <v>20</v>
      </c>
      <c r="O13985" s="36">
        <v>830</v>
      </c>
    </row>
    <row r="13986" spans="3:15" x14ac:dyDescent="0.25">
      <c r="C13986" s="1">
        <v>1</v>
      </c>
      <c r="D13986" s="1">
        <v>1</v>
      </c>
      <c r="E13986" s="1">
        <v>1</v>
      </c>
      <c r="F13986" s="19">
        <v>13977</v>
      </c>
      <c r="G13986" s="20" t="s">
        <v>3182</v>
      </c>
      <c r="H13986" s="21" t="s">
        <v>18</v>
      </c>
      <c r="K13986" s="33">
        <v>91</v>
      </c>
      <c r="L13986" s="37">
        <v>830</v>
      </c>
      <c r="N13986" s="33">
        <v>14</v>
      </c>
      <c r="O13986" s="37">
        <v>830</v>
      </c>
    </row>
    <row r="13987" spans="3:15" x14ac:dyDescent="0.25">
      <c r="C13987" s="1">
        <v>1</v>
      </c>
      <c r="D13987" s="1">
        <v>1</v>
      </c>
      <c r="E13987" s="1">
        <v>1</v>
      </c>
      <c r="F13987" s="16">
        <v>13978</v>
      </c>
      <c r="G13987" s="17" t="s">
        <v>3182</v>
      </c>
      <c r="H13987" s="18" t="s">
        <v>18</v>
      </c>
      <c r="K13987" s="32">
        <v>86</v>
      </c>
      <c r="L13987" s="36">
        <v>830</v>
      </c>
      <c r="N13987" s="32">
        <v>17</v>
      </c>
      <c r="O13987" s="36">
        <v>830</v>
      </c>
    </row>
    <row r="13988" spans="3:15" x14ac:dyDescent="0.25">
      <c r="C13988" s="1">
        <v>1</v>
      </c>
      <c r="D13988" s="1">
        <v>1</v>
      </c>
      <c r="E13988" s="1">
        <v>1</v>
      </c>
      <c r="F13988" s="19">
        <v>13979</v>
      </c>
      <c r="G13988" s="20" t="s">
        <v>3264</v>
      </c>
      <c r="H13988" s="21" t="s">
        <v>19</v>
      </c>
      <c r="K13988" s="33">
        <v>101</v>
      </c>
      <c r="L13988" s="37">
        <v>831</v>
      </c>
      <c r="N13988" s="33">
        <v>19</v>
      </c>
      <c r="O13988" s="37">
        <v>831</v>
      </c>
    </row>
    <row r="13989" spans="3:15" x14ac:dyDescent="0.25">
      <c r="C13989" s="1">
        <v>1</v>
      </c>
      <c r="D13989" s="1">
        <v>1</v>
      </c>
      <c r="E13989" s="1">
        <v>1</v>
      </c>
      <c r="F13989" s="16">
        <v>13980</v>
      </c>
      <c r="G13989" s="17" t="s">
        <v>3181</v>
      </c>
      <c r="H13989" s="18" t="s">
        <v>19</v>
      </c>
      <c r="K13989" s="32">
        <v>102</v>
      </c>
      <c r="L13989" s="36">
        <v>831</v>
      </c>
      <c r="N13989" s="32">
        <v>29</v>
      </c>
      <c r="O13989" s="36">
        <v>831</v>
      </c>
    </row>
    <row r="13990" spans="3:15" x14ac:dyDescent="0.25">
      <c r="C13990" s="1">
        <v>1</v>
      </c>
      <c r="D13990" s="1">
        <v>1</v>
      </c>
      <c r="E13990" s="1">
        <v>1</v>
      </c>
      <c r="F13990" s="19">
        <v>13981</v>
      </c>
      <c r="G13990" s="20" t="s">
        <v>3181</v>
      </c>
      <c r="H13990" s="21" t="s">
        <v>18</v>
      </c>
      <c r="K13990" s="33">
        <v>91</v>
      </c>
      <c r="L13990" s="37">
        <v>831</v>
      </c>
      <c r="N13990" s="33">
        <v>22</v>
      </c>
      <c r="O13990" s="37">
        <v>831</v>
      </c>
    </row>
    <row r="13991" spans="3:15" x14ac:dyDescent="0.25">
      <c r="C13991" s="1">
        <v>1</v>
      </c>
      <c r="D13991" s="1">
        <v>1</v>
      </c>
      <c r="E13991" s="1">
        <v>1</v>
      </c>
      <c r="F13991" s="16">
        <v>13982</v>
      </c>
      <c r="G13991" s="17" t="s">
        <v>3264</v>
      </c>
      <c r="H13991" s="18" t="s">
        <v>19</v>
      </c>
      <c r="K13991" s="32">
        <v>90</v>
      </c>
      <c r="L13991" s="36">
        <v>831</v>
      </c>
      <c r="N13991" s="32">
        <v>15</v>
      </c>
      <c r="O13991" s="36">
        <v>831</v>
      </c>
    </row>
    <row r="13992" spans="3:15" x14ac:dyDescent="0.25">
      <c r="C13992" s="1">
        <v>1</v>
      </c>
      <c r="D13992" s="1">
        <v>1</v>
      </c>
      <c r="E13992" s="1">
        <v>1</v>
      </c>
      <c r="F13992" s="19">
        <v>13983</v>
      </c>
      <c r="G13992" s="20" t="s">
        <v>3264</v>
      </c>
      <c r="H13992" s="21" t="s">
        <v>19</v>
      </c>
      <c r="K13992" s="33">
        <v>89</v>
      </c>
      <c r="L13992" s="37">
        <v>831</v>
      </c>
      <c r="N13992" s="33">
        <v>29</v>
      </c>
      <c r="O13992" s="37">
        <v>831</v>
      </c>
    </row>
    <row r="13993" spans="3:15" x14ac:dyDescent="0.25">
      <c r="C13993" s="1">
        <v>1</v>
      </c>
      <c r="D13993" s="1">
        <v>1</v>
      </c>
      <c r="E13993" s="1">
        <v>1</v>
      </c>
      <c r="F13993" s="16">
        <v>13984</v>
      </c>
      <c r="G13993" s="17" t="s">
        <v>3264</v>
      </c>
      <c r="H13993" s="18" t="s">
        <v>18</v>
      </c>
      <c r="K13993" s="32">
        <v>79</v>
      </c>
      <c r="L13993" s="36">
        <v>831</v>
      </c>
      <c r="N13993" s="32">
        <v>21</v>
      </c>
      <c r="O13993" s="36">
        <v>831</v>
      </c>
    </row>
    <row r="13994" spans="3:15" x14ac:dyDescent="0.25">
      <c r="C13994" s="1">
        <v>1</v>
      </c>
      <c r="D13994" s="1">
        <v>1</v>
      </c>
      <c r="E13994" s="1">
        <v>1</v>
      </c>
      <c r="F13994" s="19">
        <v>13985</v>
      </c>
      <c r="G13994" s="20" t="s">
        <v>3264</v>
      </c>
      <c r="H13994" s="21" t="s">
        <v>18</v>
      </c>
      <c r="K13994" s="33">
        <v>63</v>
      </c>
      <c r="L13994" s="37">
        <v>831</v>
      </c>
      <c r="N13994" s="33">
        <v>12</v>
      </c>
      <c r="O13994" s="37">
        <v>831</v>
      </c>
    </row>
    <row r="13995" spans="3:15" x14ac:dyDescent="0.25">
      <c r="C13995" s="1">
        <v>1</v>
      </c>
      <c r="D13995" s="1">
        <v>1</v>
      </c>
      <c r="E13995" s="1">
        <v>1</v>
      </c>
      <c r="F13995" s="16">
        <v>13986</v>
      </c>
      <c r="G13995" s="17" t="s">
        <v>3182</v>
      </c>
      <c r="H13995" s="18" t="s">
        <v>18</v>
      </c>
      <c r="K13995" s="32">
        <v>87</v>
      </c>
      <c r="L13995" s="36">
        <v>831</v>
      </c>
      <c r="N13995" s="32">
        <v>15</v>
      </c>
      <c r="O13995" s="36">
        <v>831</v>
      </c>
    </row>
    <row r="13996" spans="3:15" x14ac:dyDescent="0.25">
      <c r="C13996" s="1">
        <v>1</v>
      </c>
      <c r="D13996" s="1">
        <v>1</v>
      </c>
      <c r="E13996" s="1">
        <v>1</v>
      </c>
      <c r="F13996" s="19">
        <v>13987</v>
      </c>
      <c r="G13996" s="20" t="s">
        <v>3182</v>
      </c>
      <c r="H13996" s="21" t="s">
        <v>18</v>
      </c>
      <c r="K13996" s="33">
        <v>86</v>
      </c>
      <c r="L13996" s="37">
        <v>831</v>
      </c>
      <c r="N13996" s="33">
        <v>20</v>
      </c>
      <c r="O13996" s="37">
        <v>831</v>
      </c>
    </row>
    <row r="13997" spans="3:15" x14ac:dyDescent="0.25">
      <c r="C13997" s="1">
        <v>1</v>
      </c>
      <c r="D13997" s="1">
        <v>1</v>
      </c>
      <c r="E13997" s="1">
        <v>1</v>
      </c>
      <c r="F13997" s="16">
        <v>13988</v>
      </c>
      <c r="G13997" s="17" t="s">
        <v>3264</v>
      </c>
      <c r="H13997" s="18" t="s">
        <v>19</v>
      </c>
      <c r="K13997" s="32">
        <v>80</v>
      </c>
      <c r="L13997" s="36">
        <v>831</v>
      </c>
      <c r="N13997" s="32">
        <v>14</v>
      </c>
      <c r="O13997" s="36">
        <v>831</v>
      </c>
    </row>
    <row r="13998" spans="3:15" x14ac:dyDescent="0.25">
      <c r="C13998" s="1">
        <v>1</v>
      </c>
      <c r="D13998" s="1">
        <v>1</v>
      </c>
      <c r="E13998" s="1">
        <v>1</v>
      </c>
      <c r="F13998" s="19">
        <v>13989</v>
      </c>
      <c r="G13998" s="20" t="s">
        <v>3181</v>
      </c>
      <c r="H13998" s="21" t="s">
        <v>19</v>
      </c>
      <c r="K13998" s="33">
        <v>90</v>
      </c>
      <c r="L13998" s="37">
        <v>831</v>
      </c>
      <c r="N13998" s="33">
        <v>33</v>
      </c>
      <c r="O13998" s="37">
        <v>831</v>
      </c>
    </row>
    <row r="13999" spans="3:15" x14ac:dyDescent="0.25">
      <c r="C13999" s="1">
        <v>1</v>
      </c>
      <c r="D13999" s="1">
        <v>1</v>
      </c>
      <c r="E13999" s="1">
        <v>1</v>
      </c>
      <c r="F13999" s="16">
        <v>13990</v>
      </c>
      <c r="G13999" s="17" t="s">
        <v>3181</v>
      </c>
      <c r="H13999" s="18" t="s">
        <v>18</v>
      </c>
      <c r="K13999" s="32">
        <v>115</v>
      </c>
      <c r="L13999" s="36">
        <v>832</v>
      </c>
      <c r="N13999" s="32">
        <v>25</v>
      </c>
      <c r="O13999" s="36">
        <v>832</v>
      </c>
    </row>
    <row r="14000" spans="3:15" x14ac:dyDescent="0.25">
      <c r="C14000" s="1">
        <v>1</v>
      </c>
      <c r="D14000" s="1">
        <v>1</v>
      </c>
      <c r="E14000" s="1">
        <v>1</v>
      </c>
      <c r="F14000" s="19">
        <v>13991</v>
      </c>
      <c r="G14000" s="20" t="s">
        <v>3181</v>
      </c>
      <c r="H14000" s="21" t="s">
        <v>19</v>
      </c>
      <c r="K14000" s="33">
        <v>116</v>
      </c>
      <c r="L14000" s="37">
        <v>832</v>
      </c>
      <c r="N14000" s="33">
        <v>38</v>
      </c>
      <c r="O14000" s="37">
        <v>832</v>
      </c>
    </row>
    <row r="14001" spans="3:15" x14ac:dyDescent="0.25">
      <c r="C14001" s="1">
        <v>1</v>
      </c>
      <c r="D14001" s="1">
        <v>1</v>
      </c>
      <c r="E14001" s="1">
        <v>1</v>
      </c>
      <c r="F14001" s="16">
        <v>13992</v>
      </c>
      <c r="G14001" s="17" t="s">
        <v>3181</v>
      </c>
      <c r="H14001" s="18" t="s">
        <v>19</v>
      </c>
      <c r="K14001" s="32">
        <v>108</v>
      </c>
      <c r="L14001" s="36">
        <v>832</v>
      </c>
      <c r="N14001" s="32">
        <v>28</v>
      </c>
      <c r="O14001" s="36">
        <v>832</v>
      </c>
    </row>
    <row r="14002" spans="3:15" x14ac:dyDescent="0.25">
      <c r="C14002" s="1">
        <v>1</v>
      </c>
      <c r="D14002" s="1">
        <v>1</v>
      </c>
      <c r="E14002" s="1">
        <v>1</v>
      </c>
      <c r="F14002" s="19">
        <v>13993</v>
      </c>
      <c r="G14002" s="20" t="s">
        <v>3181</v>
      </c>
      <c r="H14002" s="21" t="s">
        <v>19</v>
      </c>
      <c r="K14002" s="33">
        <v>100</v>
      </c>
      <c r="L14002" s="37">
        <v>832</v>
      </c>
      <c r="N14002" s="33">
        <v>28</v>
      </c>
      <c r="O14002" s="37">
        <v>832</v>
      </c>
    </row>
    <row r="14003" spans="3:15" x14ac:dyDescent="0.25">
      <c r="C14003" s="1">
        <v>1</v>
      </c>
      <c r="D14003" s="1">
        <v>1</v>
      </c>
      <c r="E14003" s="1">
        <v>1</v>
      </c>
      <c r="F14003" s="16">
        <v>13994</v>
      </c>
      <c r="G14003" s="17" t="s">
        <v>3182</v>
      </c>
      <c r="H14003" s="18" t="s">
        <v>18</v>
      </c>
      <c r="K14003" s="32">
        <v>95</v>
      </c>
      <c r="L14003" s="36">
        <v>832</v>
      </c>
      <c r="N14003" s="32">
        <v>18</v>
      </c>
      <c r="O14003" s="36">
        <v>832</v>
      </c>
    </row>
    <row r="14004" spans="3:15" x14ac:dyDescent="0.25">
      <c r="C14004" s="1">
        <v>1</v>
      </c>
      <c r="D14004" s="1">
        <v>1</v>
      </c>
      <c r="E14004" s="1">
        <v>1</v>
      </c>
      <c r="F14004" s="19">
        <v>13995</v>
      </c>
      <c r="G14004" s="20" t="s">
        <v>3264</v>
      </c>
      <c r="H14004" s="21" t="s">
        <v>18</v>
      </c>
      <c r="K14004" s="33">
        <v>84</v>
      </c>
      <c r="L14004" s="37">
        <v>832</v>
      </c>
      <c r="N14004" s="33">
        <v>12</v>
      </c>
      <c r="O14004" s="37">
        <v>832</v>
      </c>
    </row>
    <row r="14005" spans="3:15" x14ac:dyDescent="0.25">
      <c r="C14005" s="1">
        <v>1</v>
      </c>
      <c r="D14005" s="1">
        <v>1</v>
      </c>
      <c r="E14005" s="1">
        <v>1</v>
      </c>
      <c r="F14005" s="16">
        <v>13996</v>
      </c>
      <c r="G14005" s="17" t="s">
        <v>3264</v>
      </c>
      <c r="H14005" s="18" t="s">
        <v>18</v>
      </c>
      <c r="K14005" s="32">
        <v>89</v>
      </c>
      <c r="L14005" s="36">
        <v>832</v>
      </c>
      <c r="N14005" s="32">
        <v>14</v>
      </c>
      <c r="O14005" s="36">
        <v>832</v>
      </c>
    </row>
    <row r="14006" spans="3:15" x14ac:dyDescent="0.25">
      <c r="C14006" s="1">
        <v>1</v>
      </c>
      <c r="D14006" s="1">
        <v>1</v>
      </c>
      <c r="E14006" s="1">
        <v>1</v>
      </c>
      <c r="F14006" s="19">
        <v>13997</v>
      </c>
      <c r="G14006" s="20" t="s">
        <v>3264</v>
      </c>
      <c r="H14006" s="21" t="s">
        <v>19</v>
      </c>
      <c r="K14006" s="33">
        <v>91</v>
      </c>
      <c r="L14006" s="37">
        <v>832</v>
      </c>
      <c r="N14006" s="33">
        <v>16</v>
      </c>
      <c r="O14006" s="37">
        <v>832</v>
      </c>
    </row>
    <row r="14007" spans="3:15" x14ac:dyDescent="0.25">
      <c r="C14007" s="1">
        <v>1</v>
      </c>
      <c r="D14007" s="1">
        <v>1</v>
      </c>
      <c r="E14007" s="1">
        <v>1</v>
      </c>
      <c r="F14007" s="16">
        <v>13998</v>
      </c>
      <c r="G14007" s="17" t="s">
        <v>3181</v>
      </c>
      <c r="H14007" s="18" t="s">
        <v>18</v>
      </c>
      <c r="K14007" s="32">
        <v>94</v>
      </c>
      <c r="L14007" s="36">
        <v>832</v>
      </c>
      <c r="N14007" s="32">
        <v>28</v>
      </c>
      <c r="O14007" s="36">
        <v>832</v>
      </c>
    </row>
    <row r="14008" spans="3:15" x14ac:dyDescent="0.25">
      <c r="C14008" s="1">
        <v>1</v>
      </c>
      <c r="D14008" s="1">
        <v>1</v>
      </c>
      <c r="E14008" s="1">
        <v>1</v>
      </c>
      <c r="F14008" s="19">
        <v>13999</v>
      </c>
      <c r="G14008" s="20" t="s">
        <v>3181</v>
      </c>
      <c r="H14008" s="21" t="s">
        <v>19</v>
      </c>
      <c r="K14008" s="33">
        <v>83</v>
      </c>
      <c r="L14008" s="37">
        <v>832</v>
      </c>
      <c r="N14008" s="33">
        <v>23</v>
      </c>
      <c r="O14008" s="37">
        <v>832</v>
      </c>
    </row>
    <row r="14009" spans="3:15" x14ac:dyDescent="0.25">
      <c r="C14009" s="1">
        <v>1</v>
      </c>
      <c r="D14009" s="1">
        <v>1</v>
      </c>
      <c r="E14009" s="1">
        <v>1</v>
      </c>
      <c r="F14009" s="16">
        <v>14000</v>
      </c>
      <c r="G14009" s="17" t="s">
        <v>3181</v>
      </c>
      <c r="H14009" s="18" t="s">
        <v>19</v>
      </c>
      <c r="K14009" s="32">
        <v>84</v>
      </c>
      <c r="L14009" s="36">
        <v>832</v>
      </c>
      <c r="N14009" s="32">
        <v>33</v>
      </c>
      <c r="O14009" s="36">
        <v>832</v>
      </c>
    </row>
    <row r="14010" spans="3:15" x14ac:dyDescent="0.25">
      <c r="C14010" s="1">
        <v>1</v>
      </c>
      <c r="D14010" s="1">
        <v>1</v>
      </c>
      <c r="E14010" s="1">
        <v>1</v>
      </c>
      <c r="F14010" s="19">
        <v>14001</v>
      </c>
      <c r="G14010" s="20" t="s">
        <v>3181</v>
      </c>
      <c r="H14010" s="21" t="s">
        <v>19</v>
      </c>
      <c r="K14010" s="33">
        <v>79</v>
      </c>
      <c r="L14010" s="37">
        <v>832</v>
      </c>
      <c r="N14010" s="33">
        <v>19</v>
      </c>
      <c r="O14010" s="37">
        <v>832</v>
      </c>
    </row>
    <row r="14011" spans="3:15" x14ac:dyDescent="0.25">
      <c r="C14011" s="1">
        <v>1</v>
      </c>
      <c r="D14011" s="1">
        <v>1</v>
      </c>
      <c r="E14011" s="1">
        <v>1</v>
      </c>
      <c r="F14011" s="16">
        <v>14002</v>
      </c>
      <c r="G14011" s="17" t="s">
        <v>3182</v>
      </c>
      <c r="H14011" s="18" t="s">
        <v>18</v>
      </c>
      <c r="K14011" s="32">
        <v>81</v>
      </c>
      <c r="L14011" s="36">
        <v>832</v>
      </c>
      <c r="N14011" s="32">
        <v>14</v>
      </c>
      <c r="O14011" s="36">
        <v>832</v>
      </c>
    </row>
    <row r="14012" spans="3:15" x14ac:dyDescent="0.25">
      <c r="C14012" s="1">
        <v>1</v>
      </c>
      <c r="D14012" s="1">
        <v>1</v>
      </c>
      <c r="E14012" s="1">
        <v>1</v>
      </c>
      <c r="F14012" s="19">
        <v>14003</v>
      </c>
      <c r="G14012" s="20" t="s">
        <v>3264</v>
      </c>
      <c r="H14012" s="21" t="s">
        <v>19</v>
      </c>
      <c r="K14012" s="33">
        <v>87</v>
      </c>
      <c r="L14012" s="37">
        <v>832</v>
      </c>
      <c r="N14012" s="33">
        <v>14</v>
      </c>
      <c r="O14012" s="37">
        <v>832</v>
      </c>
    </row>
    <row r="14013" spans="3:15" x14ac:dyDescent="0.25">
      <c r="C14013" s="1">
        <v>1</v>
      </c>
      <c r="D14013" s="1">
        <v>1</v>
      </c>
      <c r="E14013" s="1">
        <v>1</v>
      </c>
      <c r="F14013" s="16">
        <v>14004</v>
      </c>
      <c r="G14013" s="17" t="s">
        <v>3182</v>
      </c>
      <c r="H14013" s="18" t="s">
        <v>18</v>
      </c>
      <c r="K14013" s="32">
        <v>110</v>
      </c>
      <c r="L14013" s="36">
        <v>833</v>
      </c>
      <c r="N14013" s="32">
        <v>35</v>
      </c>
      <c r="O14013" s="36">
        <v>833</v>
      </c>
    </row>
    <row r="14014" spans="3:15" x14ac:dyDescent="0.25">
      <c r="C14014" s="1">
        <v>1</v>
      </c>
      <c r="D14014" s="1">
        <v>1</v>
      </c>
      <c r="E14014" s="1">
        <v>1</v>
      </c>
      <c r="F14014" s="19">
        <v>14005</v>
      </c>
      <c r="G14014" s="20" t="s">
        <v>3182</v>
      </c>
      <c r="H14014" s="21" t="s">
        <v>19</v>
      </c>
      <c r="K14014" s="33">
        <v>110</v>
      </c>
      <c r="L14014" s="37">
        <v>833</v>
      </c>
      <c r="N14014" s="33">
        <v>22</v>
      </c>
      <c r="O14014" s="37">
        <v>833</v>
      </c>
    </row>
    <row r="14015" spans="3:15" x14ac:dyDescent="0.25">
      <c r="C14015" s="1">
        <v>1</v>
      </c>
      <c r="D14015" s="1">
        <v>1</v>
      </c>
      <c r="E14015" s="1">
        <v>1</v>
      </c>
      <c r="F14015" s="16">
        <v>14006</v>
      </c>
      <c r="G14015" s="17" t="s">
        <v>3264</v>
      </c>
      <c r="H14015" s="18" t="s">
        <v>18</v>
      </c>
      <c r="K14015" s="32">
        <v>91</v>
      </c>
      <c r="L14015" s="36">
        <v>833</v>
      </c>
      <c r="N14015" s="32">
        <v>15</v>
      </c>
      <c r="O14015" s="36">
        <v>833</v>
      </c>
    </row>
    <row r="14016" spans="3:15" x14ac:dyDescent="0.25">
      <c r="C14016" s="1">
        <v>1</v>
      </c>
      <c r="D14016" s="1">
        <v>1</v>
      </c>
      <c r="E14016" s="1">
        <v>1</v>
      </c>
      <c r="F14016" s="19">
        <v>14007</v>
      </c>
      <c r="G14016" s="20" t="s">
        <v>3264</v>
      </c>
      <c r="H14016" s="21" t="s">
        <v>18</v>
      </c>
      <c r="K14016" s="33">
        <v>81</v>
      </c>
      <c r="L14016" s="37">
        <v>833</v>
      </c>
      <c r="N14016" s="33">
        <v>23</v>
      </c>
      <c r="O14016" s="37">
        <v>833</v>
      </c>
    </row>
    <row r="14017" spans="3:15" x14ac:dyDescent="0.25">
      <c r="C14017" s="1">
        <v>1</v>
      </c>
      <c r="D14017" s="1">
        <v>1</v>
      </c>
      <c r="E14017" s="1">
        <v>1</v>
      </c>
      <c r="F14017" s="16">
        <v>14008</v>
      </c>
      <c r="G14017" s="17" t="s">
        <v>3264</v>
      </c>
      <c r="H14017" s="18" t="s">
        <v>19</v>
      </c>
      <c r="K14017" s="32">
        <v>78</v>
      </c>
      <c r="L14017" s="36">
        <v>833</v>
      </c>
      <c r="N14017" s="32">
        <v>18</v>
      </c>
      <c r="O14017" s="36">
        <v>833</v>
      </c>
    </row>
    <row r="14018" spans="3:15" x14ac:dyDescent="0.25">
      <c r="C14018" s="1">
        <v>1</v>
      </c>
      <c r="D14018" s="1">
        <v>1</v>
      </c>
      <c r="E14018" s="1">
        <v>1</v>
      </c>
      <c r="F14018" s="19">
        <v>14009</v>
      </c>
      <c r="G14018" s="20" t="s">
        <v>3181</v>
      </c>
      <c r="H14018" s="21" t="s">
        <v>19</v>
      </c>
      <c r="K14018" s="33">
        <v>94</v>
      </c>
      <c r="L14018" s="37">
        <v>833</v>
      </c>
      <c r="N14018" s="33">
        <v>31</v>
      </c>
      <c r="O14018" s="37">
        <v>833</v>
      </c>
    </row>
    <row r="14019" spans="3:15" x14ac:dyDescent="0.25">
      <c r="C14019" s="1">
        <v>1</v>
      </c>
      <c r="D14019" s="1">
        <v>1</v>
      </c>
      <c r="E14019" s="1">
        <v>1</v>
      </c>
      <c r="F14019" s="16">
        <v>14010</v>
      </c>
      <c r="G14019" s="17" t="s">
        <v>3182</v>
      </c>
      <c r="H14019" s="18" t="s">
        <v>19</v>
      </c>
      <c r="K14019" s="32">
        <v>96</v>
      </c>
      <c r="L14019" s="36">
        <v>833</v>
      </c>
      <c r="N14019" s="32">
        <v>29</v>
      </c>
      <c r="O14019" s="36">
        <v>833</v>
      </c>
    </row>
    <row r="14020" spans="3:15" x14ac:dyDescent="0.25">
      <c r="C14020" s="1">
        <v>1</v>
      </c>
      <c r="D14020" s="1">
        <v>1</v>
      </c>
      <c r="E14020" s="1">
        <v>1</v>
      </c>
      <c r="F14020" s="19">
        <v>14011</v>
      </c>
      <c r="G14020" s="20" t="s">
        <v>3264</v>
      </c>
      <c r="H14020" s="21" t="s">
        <v>18</v>
      </c>
      <c r="K14020" s="33">
        <v>78</v>
      </c>
      <c r="L14020" s="37">
        <v>833</v>
      </c>
      <c r="N14020" s="33">
        <v>17</v>
      </c>
      <c r="O14020" s="37">
        <v>833</v>
      </c>
    </row>
    <row r="14021" spans="3:15" x14ac:dyDescent="0.25">
      <c r="C14021" s="1">
        <v>1</v>
      </c>
      <c r="D14021" s="1">
        <v>1</v>
      </c>
      <c r="E14021" s="1">
        <v>1</v>
      </c>
      <c r="F14021" s="16">
        <v>14012</v>
      </c>
      <c r="G14021" s="17" t="s">
        <v>3181</v>
      </c>
      <c r="H14021" s="18" t="s">
        <v>19</v>
      </c>
      <c r="K14021" s="32">
        <v>93</v>
      </c>
      <c r="L14021" s="36">
        <v>833</v>
      </c>
      <c r="N14021" s="32">
        <v>20</v>
      </c>
      <c r="O14021" s="36">
        <v>833</v>
      </c>
    </row>
    <row r="14022" spans="3:15" x14ac:dyDescent="0.25">
      <c r="C14022" s="1">
        <v>1</v>
      </c>
      <c r="D14022" s="1">
        <v>1</v>
      </c>
      <c r="E14022" s="1">
        <v>1</v>
      </c>
      <c r="F14022" s="19">
        <v>14013</v>
      </c>
      <c r="G14022" s="20" t="s">
        <v>3264</v>
      </c>
      <c r="H14022" s="21" t="s">
        <v>19</v>
      </c>
      <c r="K14022" s="33">
        <v>101</v>
      </c>
      <c r="L14022" s="37">
        <v>833</v>
      </c>
      <c r="N14022" s="33">
        <v>14</v>
      </c>
      <c r="O14022" s="37">
        <v>833</v>
      </c>
    </row>
    <row r="14023" spans="3:15" x14ac:dyDescent="0.25">
      <c r="C14023" s="1">
        <v>1</v>
      </c>
      <c r="D14023" s="1">
        <v>1</v>
      </c>
      <c r="E14023" s="1">
        <v>1</v>
      </c>
      <c r="F14023" s="16">
        <v>14014</v>
      </c>
      <c r="G14023" s="17" t="s">
        <v>3181</v>
      </c>
      <c r="H14023" s="18" t="s">
        <v>18</v>
      </c>
      <c r="K14023" s="32">
        <v>86</v>
      </c>
      <c r="L14023" s="36">
        <v>833</v>
      </c>
      <c r="N14023" s="32">
        <v>29</v>
      </c>
      <c r="O14023" s="36">
        <v>833</v>
      </c>
    </row>
    <row r="14024" spans="3:15" x14ac:dyDescent="0.25">
      <c r="C14024" s="1">
        <v>1</v>
      </c>
      <c r="D14024" s="1">
        <v>1</v>
      </c>
      <c r="E14024" s="1">
        <v>1</v>
      </c>
      <c r="F14024" s="19">
        <v>14015</v>
      </c>
      <c r="G14024" s="20" t="s">
        <v>3181</v>
      </c>
      <c r="H14024" s="21" t="s">
        <v>18</v>
      </c>
      <c r="K14024" s="33">
        <v>81</v>
      </c>
      <c r="L14024" s="37">
        <v>833</v>
      </c>
      <c r="N14024" s="33">
        <v>25</v>
      </c>
      <c r="O14024" s="37">
        <v>833</v>
      </c>
    </row>
    <row r="14025" spans="3:15" x14ac:dyDescent="0.25">
      <c r="C14025" s="1">
        <v>1</v>
      </c>
      <c r="D14025" s="1">
        <v>1</v>
      </c>
      <c r="E14025" s="1">
        <v>1</v>
      </c>
      <c r="F14025" s="16">
        <v>14016</v>
      </c>
      <c r="G14025" s="17" t="s">
        <v>3182</v>
      </c>
      <c r="H14025" s="18" t="s">
        <v>19</v>
      </c>
      <c r="K14025" s="32">
        <v>75</v>
      </c>
      <c r="L14025" s="36">
        <v>833</v>
      </c>
      <c r="N14025" s="32">
        <v>22</v>
      </c>
      <c r="O14025" s="36">
        <v>833</v>
      </c>
    </row>
    <row r="14026" spans="3:15" x14ac:dyDescent="0.25">
      <c r="C14026" s="1">
        <v>1</v>
      </c>
      <c r="D14026" s="1">
        <v>1</v>
      </c>
      <c r="E14026" s="1">
        <v>1</v>
      </c>
      <c r="F14026" s="19">
        <v>14017</v>
      </c>
      <c r="G14026" s="20" t="s">
        <v>3181</v>
      </c>
      <c r="H14026" s="21" t="s">
        <v>18</v>
      </c>
      <c r="K14026" s="33">
        <v>84</v>
      </c>
      <c r="L14026" s="37">
        <v>833</v>
      </c>
      <c r="N14026" s="33">
        <v>15</v>
      </c>
      <c r="O14026" s="37">
        <v>833</v>
      </c>
    </row>
    <row r="14027" spans="3:15" x14ac:dyDescent="0.25">
      <c r="C14027" s="1">
        <v>1</v>
      </c>
      <c r="D14027" s="1">
        <v>1</v>
      </c>
      <c r="E14027" s="1">
        <v>1</v>
      </c>
      <c r="F14027" s="16">
        <v>14018</v>
      </c>
      <c r="G14027" s="17" t="s">
        <v>3264</v>
      </c>
      <c r="H14027" s="18" t="s">
        <v>19</v>
      </c>
      <c r="K14027" s="32">
        <v>62</v>
      </c>
      <c r="L14027" s="36">
        <v>833</v>
      </c>
      <c r="N14027" s="32">
        <v>15</v>
      </c>
      <c r="O14027" s="36">
        <v>833</v>
      </c>
    </row>
    <row r="14028" spans="3:15" x14ac:dyDescent="0.25">
      <c r="C14028" s="1">
        <v>1</v>
      </c>
      <c r="D14028" s="1">
        <v>1</v>
      </c>
      <c r="E14028" s="1">
        <v>1</v>
      </c>
      <c r="F14028" s="19">
        <v>14019</v>
      </c>
      <c r="G14028" s="20" t="s">
        <v>3264</v>
      </c>
      <c r="H14028" s="21" t="s">
        <v>18</v>
      </c>
      <c r="K14028" s="33">
        <v>52</v>
      </c>
      <c r="L14028" s="37">
        <v>833</v>
      </c>
      <c r="N14028" s="33">
        <v>20</v>
      </c>
      <c r="O14028" s="37">
        <v>833</v>
      </c>
    </row>
    <row r="14029" spans="3:15" x14ac:dyDescent="0.25">
      <c r="C14029" s="1">
        <v>1</v>
      </c>
      <c r="D14029" s="1">
        <v>1</v>
      </c>
      <c r="E14029" s="1">
        <v>1</v>
      </c>
      <c r="F14029" s="16">
        <v>14020</v>
      </c>
      <c r="G14029" s="17" t="s">
        <v>3264</v>
      </c>
      <c r="H14029" s="18" t="s">
        <v>19</v>
      </c>
      <c r="K14029" s="32">
        <v>101</v>
      </c>
      <c r="L14029" s="36">
        <v>834</v>
      </c>
      <c r="N14029" s="32">
        <v>17</v>
      </c>
      <c r="O14029" s="36">
        <v>834</v>
      </c>
    </row>
    <row r="14030" spans="3:15" x14ac:dyDescent="0.25">
      <c r="C14030" s="1">
        <v>1</v>
      </c>
      <c r="D14030" s="1">
        <v>1</v>
      </c>
      <c r="E14030" s="1">
        <v>1</v>
      </c>
      <c r="F14030" s="19">
        <v>14021</v>
      </c>
      <c r="G14030" s="20" t="s">
        <v>3181</v>
      </c>
      <c r="H14030" s="21" t="s">
        <v>18</v>
      </c>
      <c r="K14030" s="33">
        <v>77</v>
      </c>
      <c r="L14030" s="37">
        <v>834</v>
      </c>
      <c r="N14030" s="33">
        <v>24</v>
      </c>
      <c r="O14030" s="37">
        <v>834</v>
      </c>
    </row>
    <row r="14031" spans="3:15" x14ac:dyDescent="0.25">
      <c r="C14031" s="1">
        <v>1</v>
      </c>
      <c r="D14031" s="1">
        <v>1</v>
      </c>
      <c r="E14031" s="1">
        <v>1</v>
      </c>
      <c r="F14031" s="16">
        <v>14022</v>
      </c>
      <c r="G14031" s="17" t="s">
        <v>3182</v>
      </c>
      <c r="H14031" s="18" t="s">
        <v>19</v>
      </c>
      <c r="K14031" s="32">
        <v>90</v>
      </c>
      <c r="L14031" s="36">
        <v>834</v>
      </c>
      <c r="N14031" s="32">
        <v>20</v>
      </c>
      <c r="O14031" s="36">
        <v>834</v>
      </c>
    </row>
    <row r="14032" spans="3:15" x14ac:dyDescent="0.25">
      <c r="C14032" s="1">
        <v>1</v>
      </c>
      <c r="D14032" s="1">
        <v>1</v>
      </c>
      <c r="E14032" s="1">
        <v>1</v>
      </c>
      <c r="F14032" s="19">
        <v>14023</v>
      </c>
      <c r="G14032" s="20" t="s">
        <v>3264</v>
      </c>
      <c r="H14032" s="21" t="s">
        <v>19</v>
      </c>
      <c r="K14032" s="33">
        <v>84</v>
      </c>
      <c r="L14032" s="37">
        <v>834</v>
      </c>
      <c r="N14032" s="33">
        <v>12</v>
      </c>
      <c r="O14032" s="37">
        <v>834</v>
      </c>
    </row>
    <row r="14033" spans="3:15" x14ac:dyDescent="0.25">
      <c r="C14033" s="1">
        <v>1</v>
      </c>
      <c r="D14033" s="1">
        <v>1</v>
      </c>
      <c r="E14033" s="1">
        <v>1</v>
      </c>
      <c r="F14033" s="16">
        <v>14024</v>
      </c>
      <c r="G14033" s="17" t="s">
        <v>3181</v>
      </c>
      <c r="H14033" s="18" t="s">
        <v>18</v>
      </c>
      <c r="K14033" s="32">
        <v>82</v>
      </c>
      <c r="L14033" s="36">
        <v>834</v>
      </c>
      <c r="N14033" s="32">
        <v>20</v>
      </c>
      <c r="O14033" s="36">
        <v>834</v>
      </c>
    </row>
    <row r="14034" spans="3:15" x14ac:dyDescent="0.25">
      <c r="C14034" s="1">
        <v>1</v>
      </c>
      <c r="D14034" s="1">
        <v>1</v>
      </c>
      <c r="E14034" s="1">
        <v>1</v>
      </c>
      <c r="F14034" s="19">
        <v>14025</v>
      </c>
      <c r="G14034" s="20" t="s">
        <v>3264</v>
      </c>
      <c r="H14034" s="21" t="s">
        <v>18</v>
      </c>
      <c r="K14034" s="33">
        <v>76</v>
      </c>
      <c r="L14034" s="37">
        <v>834</v>
      </c>
      <c r="N14034" s="33">
        <v>12</v>
      </c>
      <c r="O14034" s="37">
        <v>834</v>
      </c>
    </row>
    <row r="14035" spans="3:15" x14ac:dyDescent="0.25">
      <c r="C14035" s="1">
        <v>1</v>
      </c>
      <c r="D14035" s="1">
        <v>1</v>
      </c>
      <c r="E14035" s="1">
        <v>1</v>
      </c>
      <c r="F14035" s="16">
        <v>14026</v>
      </c>
      <c r="G14035" s="17" t="s">
        <v>3181</v>
      </c>
      <c r="H14035" s="18" t="s">
        <v>19</v>
      </c>
      <c r="K14035" s="32">
        <v>90</v>
      </c>
      <c r="L14035" s="36">
        <v>834</v>
      </c>
      <c r="N14035" s="32">
        <v>28</v>
      </c>
      <c r="O14035" s="36">
        <v>834</v>
      </c>
    </row>
    <row r="14036" spans="3:15" x14ac:dyDescent="0.25">
      <c r="C14036" s="1">
        <v>1</v>
      </c>
      <c r="D14036" s="1">
        <v>1</v>
      </c>
      <c r="E14036" s="1">
        <v>1</v>
      </c>
      <c r="F14036" s="19">
        <v>14027</v>
      </c>
      <c r="G14036" s="20" t="s">
        <v>3181</v>
      </c>
      <c r="H14036" s="21" t="s">
        <v>18</v>
      </c>
      <c r="K14036" s="33">
        <v>91</v>
      </c>
      <c r="L14036" s="37">
        <v>835</v>
      </c>
      <c r="N14036" s="33">
        <v>27</v>
      </c>
      <c r="O14036" s="37">
        <v>835</v>
      </c>
    </row>
    <row r="14037" spans="3:15" x14ac:dyDescent="0.25">
      <c r="C14037" s="1">
        <v>1</v>
      </c>
      <c r="D14037" s="1">
        <v>1</v>
      </c>
      <c r="E14037" s="1">
        <v>1</v>
      </c>
      <c r="F14037" s="16">
        <v>14028</v>
      </c>
      <c r="G14037" s="17" t="s">
        <v>3182</v>
      </c>
      <c r="H14037" s="18" t="s">
        <v>19</v>
      </c>
      <c r="K14037" s="32">
        <v>98</v>
      </c>
      <c r="L14037" s="36">
        <v>835</v>
      </c>
      <c r="N14037" s="32">
        <v>27</v>
      </c>
      <c r="O14037" s="36">
        <v>835</v>
      </c>
    </row>
    <row r="14038" spans="3:15" x14ac:dyDescent="0.25">
      <c r="C14038" s="1">
        <v>1</v>
      </c>
      <c r="D14038" s="1">
        <v>1</v>
      </c>
      <c r="E14038" s="1">
        <v>1</v>
      </c>
      <c r="F14038" s="19">
        <v>14029</v>
      </c>
      <c r="G14038" s="20" t="s">
        <v>3181</v>
      </c>
      <c r="H14038" s="21" t="s">
        <v>18</v>
      </c>
      <c r="K14038" s="33">
        <v>72</v>
      </c>
      <c r="L14038" s="37">
        <v>835</v>
      </c>
      <c r="N14038" s="33">
        <v>24</v>
      </c>
      <c r="O14038" s="37">
        <v>835</v>
      </c>
    </row>
    <row r="14039" spans="3:15" x14ac:dyDescent="0.25">
      <c r="C14039" s="1">
        <v>1</v>
      </c>
      <c r="D14039" s="1">
        <v>1</v>
      </c>
      <c r="E14039" s="1">
        <v>1</v>
      </c>
      <c r="F14039" s="16">
        <v>14030</v>
      </c>
      <c r="G14039" s="17" t="s">
        <v>3264</v>
      </c>
      <c r="H14039" s="18" t="s">
        <v>19</v>
      </c>
      <c r="K14039" s="32">
        <v>96</v>
      </c>
      <c r="L14039" s="36">
        <v>835</v>
      </c>
      <c r="N14039" s="32">
        <v>18</v>
      </c>
      <c r="O14039" s="36">
        <v>835</v>
      </c>
    </row>
    <row r="14040" spans="3:15" x14ac:dyDescent="0.25">
      <c r="C14040" s="1">
        <v>1</v>
      </c>
      <c r="D14040" s="1">
        <v>1</v>
      </c>
      <c r="E14040" s="1">
        <v>1</v>
      </c>
      <c r="F14040" s="19">
        <v>14031</v>
      </c>
      <c r="G14040" s="20" t="s">
        <v>3182</v>
      </c>
      <c r="H14040" s="21" t="s">
        <v>19</v>
      </c>
      <c r="K14040" s="33">
        <v>103</v>
      </c>
      <c r="L14040" s="37">
        <v>835</v>
      </c>
      <c r="N14040" s="33">
        <v>23</v>
      </c>
      <c r="O14040" s="37">
        <v>835</v>
      </c>
    </row>
    <row r="14041" spans="3:15" x14ac:dyDescent="0.25">
      <c r="C14041" s="1">
        <v>1</v>
      </c>
      <c r="D14041" s="1">
        <v>1</v>
      </c>
      <c r="E14041" s="1">
        <v>1</v>
      </c>
      <c r="F14041" s="16">
        <v>14032</v>
      </c>
      <c r="G14041" s="17" t="s">
        <v>3182</v>
      </c>
      <c r="H14041" s="18" t="s">
        <v>19</v>
      </c>
      <c r="K14041" s="32">
        <v>81</v>
      </c>
      <c r="L14041" s="36">
        <v>835</v>
      </c>
      <c r="N14041" s="32">
        <v>22</v>
      </c>
      <c r="O14041" s="36">
        <v>835</v>
      </c>
    </row>
    <row r="14042" spans="3:15" x14ac:dyDescent="0.25">
      <c r="C14042" s="1">
        <v>1</v>
      </c>
      <c r="D14042" s="1">
        <v>1</v>
      </c>
      <c r="E14042" s="1">
        <v>1</v>
      </c>
      <c r="F14042" s="19">
        <v>14033</v>
      </c>
      <c r="G14042" s="20" t="s">
        <v>3181</v>
      </c>
      <c r="H14042" s="21" t="s">
        <v>19</v>
      </c>
      <c r="K14042" s="33">
        <v>79</v>
      </c>
      <c r="L14042" s="37">
        <v>835</v>
      </c>
      <c r="N14042" s="33">
        <v>23</v>
      </c>
      <c r="O14042" s="37">
        <v>835</v>
      </c>
    </row>
    <row r="14043" spans="3:15" x14ac:dyDescent="0.25">
      <c r="C14043" s="1">
        <v>1</v>
      </c>
      <c r="D14043" s="1">
        <v>1</v>
      </c>
      <c r="E14043" s="1">
        <v>1</v>
      </c>
      <c r="F14043" s="16">
        <v>14034</v>
      </c>
      <c r="G14043" s="17" t="s">
        <v>3182</v>
      </c>
      <c r="H14043" s="18" t="s">
        <v>18</v>
      </c>
      <c r="K14043" s="32">
        <v>84</v>
      </c>
      <c r="L14043" s="36">
        <v>835</v>
      </c>
      <c r="N14043" s="32">
        <v>26</v>
      </c>
      <c r="O14043" s="36">
        <v>835</v>
      </c>
    </row>
    <row r="14044" spans="3:15" x14ac:dyDescent="0.25">
      <c r="C14044" s="1">
        <v>1</v>
      </c>
      <c r="D14044" s="1">
        <v>1</v>
      </c>
      <c r="E14044" s="1">
        <v>1</v>
      </c>
      <c r="F14044" s="19">
        <v>14035</v>
      </c>
      <c r="G14044" s="20" t="s">
        <v>3264</v>
      </c>
      <c r="H14044" s="21" t="s">
        <v>18</v>
      </c>
      <c r="K14044" s="33">
        <v>74</v>
      </c>
      <c r="L14044" s="37">
        <v>835</v>
      </c>
      <c r="N14044" s="33">
        <v>15</v>
      </c>
      <c r="O14044" s="37">
        <v>835</v>
      </c>
    </row>
    <row r="14045" spans="3:15" x14ac:dyDescent="0.25">
      <c r="C14045" s="1">
        <v>1</v>
      </c>
      <c r="D14045" s="1">
        <v>1</v>
      </c>
      <c r="E14045" s="1">
        <v>1</v>
      </c>
      <c r="F14045" s="16">
        <v>14036</v>
      </c>
      <c r="G14045" s="17" t="s">
        <v>3264</v>
      </c>
      <c r="H14045" s="18" t="s">
        <v>18</v>
      </c>
      <c r="K14045" s="32">
        <v>64</v>
      </c>
      <c r="L14045" s="36">
        <v>835</v>
      </c>
      <c r="N14045" s="32">
        <v>22</v>
      </c>
      <c r="O14045" s="36">
        <v>835</v>
      </c>
    </row>
    <row r="14046" spans="3:15" x14ac:dyDescent="0.25">
      <c r="C14046" s="1">
        <v>1</v>
      </c>
      <c r="D14046" s="1">
        <v>1</v>
      </c>
      <c r="E14046" s="1">
        <v>1</v>
      </c>
      <c r="F14046" s="19">
        <v>14037</v>
      </c>
      <c r="G14046" s="20" t="s">
        <v>3181</v>
      </c>
      <c r="H14046" s="21" t="s">
        <v>19</v>
      </c>
      <c r="K14046" s="33">
        <v>80</v>
      </c>
      <c r="L14046" s="37">
        <v>835</v>
      </c>
      <c r="N14046" s="33">
        <v>22</v>
      </c>
      <c r="O14046" s="37">
        <v>835</v>
      </c>
    </row>
    <row r="14047" spans="3:15" x14ac:dyDescent="0.25">
      <c r="C14047" s="1">
        <v>1</v>
      </c>
      <c r="D14047" s="1">
        <v>1</v>
      </c>
      <c r="E14047" s="1">
        <v>1</v>
      </c>
      <c r="F14047" s="16">
        <v>14038</v>
      </c>
      <c r="G14047" s="17" t="s">
        <v>3181</v>
      </c>
      <c r="H14047" s="18" t="s">
        <v>19</v>
      </c>
      <c r="K14047" s="32">
        <v>49</v>
      </c>
      <c r="L14047" s="36">
        <v>835</v>
      </c>
      <c r="N14047" s="32">
        <v>9</v>
      </c>
      <c r="O14047" s="36">
        <v>835</v>
      </c>
    </row>
    <row r="14048" spans="3:15" x14ac:dyDescent="0.25">
      <c r="C14048" s="1">
        <v>1</v>
      </c>
      <c r="D14048" s="1">
        <v>1</v>
      </c>
      <c r="E14048" s="1">
        <v>1</v>
      </c>
      <c r="F14048" s="19">
        <v>14039</v>
      </c>
      <c r="G14048" s="20" t="s">
        <v>3181</v>
      </c>
      <c r="H14048" s="21" t="s">
        <v>19</v>
      </c>
      <c r="K14048" s="33">
        <v>88</v>
      </c>
      <c r="L14048" s="37">
        <v>836</v>
      </c>
      <c r="N14048" s="33">
        <v>21</v>
      </c>
      <c r="O14048" s="37">
        <v>836</v>
      </c>
    </row>
    <row r="14049" spans="3:15" x14ac:dyDescent="0.25">
      <c r="C14049" s="1">
        <v>1</v>
      </c>
      <c r="D14049" s="1">
        <v>1</v>
      </c>
      <c r="E14049" s="1">
        <v>1</v>
      </c>
      <c r="F14049" s="16">
        <v>14040</v>
      </c>
      <c r="G14049" s="17" t="s">
        <v>3264</v>
      </c>
      <c r="H14049" s="18" t="s">
        <v>18</v>
      </c>
      <c r="K14049" s="32">
        <v>88</v>
      </c>
      <c r="L14049" s="36">
        <v>836</v>
      </c>
      <c r="N14049" s="32">
        <v>16</v>
      </c>
      <c r="O14049" s="36">
        <v>836</v>
      </c>
    </row>
    <row r="14050" spans="3:15" x14ac:dyDescent="0.25">
      <c r="C14050" s="1">
        <v>1</v>
      </c>
      <c r="D14050" s="1">
        <v>1</v>
      </c>
      <c r="E14050" s="1">
        <v>1</v>
      </c>
      <c r="F14050" s="19">
        <v>14041</v>
      </c>
      <c r="G14050" s="20" t="s">
        <v>3264</v>
      </c>
      <c r="H14050" s="21" t="s">
        <v>18</v>
      </c>
      <c r="K14050" s="33">
        <v>95</v>
      </c>
      <c r="L14050" s="37">
        <v>836</v>
      </c>
      <c r="N14050" s="33">
        <v>17</v>
      </c>
      <c r="O14050" s="37">
        <v>836</v>
      </c>
    </row>
    <row r="14051" spans="3:15" x14ac:dyDescent="0.25">
      <c r="C14051" s="1">
        <v>1</v>
      </c>
      <c r="D14051" s="1">
        <v>1</v>
      </c>
      <c r="E14051" s="1">
        <v>1</v>
      </c>
      <c r="F14051" s="16">
        <v>14042</v>
      </c>
      <c r="G14051" s="17" t="s">
        <v>3182</v>
      </c>
      <c r="H14051" s="18" t="s">
        <v>18</v>
      </c>
      <c r="K14051" s="32">
        <v>96</v>
      </c>
      <c r="L14051" s="36">
        <v>836</v>
      </c>
      <c r="N14051" s="32">
        <v>14</v>
      </c>
      <c r="O14051" s="36">
        <v>836</v>
      </c>
    </row>
    <row r="14052" spans="3:15" x14ac:dyDescent="0.25">
      <c r="C14052" s="1">
        <v>1</v>
      </c>
      <c r="D14052" s="1">
        <v>1</v>
      </c>
      <c r="E14052" s="1">
        <v>1</v>
      </c>
      <c r="F14052" s="19">
        <v>14043</v>
      </c>
      <c r="G14052" s="20" t="s">
        <v>3264</v>
      </c>
      <c r="H14052" s="21" t="s">
        <v>18</v>
      </c>
      <c r="K14052" s="33">
        <v>85</v>
      </c>
      <c r="L14052" s="37">
        <v>836</v>
      </c>
      <c r="N14052" s="33">
        <v>18</v>
      </c>
      <c r="O14052" s="37">
        <v>836</v>
      </c>
    </row>
    <row r="14053" spans="3:15" x14ac:dyDescent="0.25">
      <c r="C14053" s="1">
        <v>1</v>
      </c>
      <c r="D14053" s="1">
        <v>1</v>
      </c>
      <c r="E14053" s="1">
        <v>1</v>
      </c>
      <c r="F14053" s="16">
        <v>14044</v>
      </c>
      <c r="G14053" s="17" t="s">
        <v>3264</v>
      </c>
      <c r="H14053" s="18" t="s">
        <v>19</v>
      </c>
      <c r="K14053" s="32">
        <v>83</v>
      </c>
      <c r="L14053" s="36">
        <v>836</v>
      </c>
      <c r="N14053" s="32">
        <v>26</v>
      </c>
      <c r="O14053" s="36">
        <v>836</v>
      </c>
    </row>
    <row r="14054" spans="3:15" x14ac:dyDescent="0.25">
      <c r="C14054" s="1">
        <v>1</v>
      </c>
      <c r="D14054" s="1">
        <v>1</v>
      </c>
      <c r="E14054" s="1">
        <v>1</v>
      </c>
      <c r="F14054" s="19">
        <v>14045</v>
      </c>
      <c r="G14054" s="20" t="s">
        <v>3264</v>
      </c>
      <c r="H14054" s="21" t="s">
        <v>19</v>
      </c>
      <c r="K14054" s="33">
        <v>113</v>
      </c>
      <c r="L14054" s="37">
        <v>836</v>
      </c>
      <c r="N14054" s="33">
        <v>32</v>
      </c>
      <c r="O14054" s="37">
        <v>836</v>
      </c>
    </row>
    <row r="14055" spans="3:15" x14ac:dyDescent="0.25">
      <c r="C14055" s="1">
        <v>1</v>
      </c>
      <c r="D14055" s="1">
        <v>1</v>
      </c>
      <c r="E14055" s="1">
        <v>1</v>
      </c>
      <c r="F14055" s="16">
        <v>14046</v>
      </c>
      <c r="G14055" s="17" t="s">
        <v>3264</v>
      </c>
      <c r="H14055" s="18" t="s">
        <v>18</v>
      </c>
      <c r="K14055" s="32">
        <v>71</v>
      </c>
      <c r="L14055" s="36">
        <v>836</v>
      </c>
      <c r="N14055" s="32">
        <v>17</v>
      </c>
      <c r="O14055" s="36">
        <v>836</v>
      </c>
    </row>
    <row r="14056" spans="3:15" x14ac:dyDescent="0.25">
      <c r="C14056" s="1">
        <v>1</v>
      </c>
      <c r="D14056" s="1">
        <v>1</v>
      </c>
      <c r="E14056" s="1">
        <v>1</v>
      </c>
      <c r="F14056" s="19">
        <v>14047</v>
      </c>
      <c r="G14056" s="20" t="s">
        <v>3264</v>
      </c>
      <c r="H14056" s="21" t="s">
        <v>18</v>
      </c>
      <c r="K14056" s="33">
        <v>60</v>
      </c>
      <c r="L14056" s="37">
        <v>836</v>
      </c>
      <c r="N14056" s="33">
        <v>15</v>
      </c>
      <c r="O14056" s="37">
        <v>836</v>
      </c>
    </row>
    <row r="14057" spans="3:15" x14ac:dyDescent="0.25">
      <c r="C14057" s="1">
        <v>1</v>
      </c>
      <c r="D14057" s="1">
        <v>1</v>
      </c>
      <c r="E14057" s="1">
        <v>1</v>
      </c>
      <c r="F14057" s="16">
        <v>14048</v>
      </c>
      <c r="G14057" s="17" t="s">
        <v>3182</v>
      </c>
      <c r="H14057" s="18" t="s">
        <v>19</v>
      </c>
      <c r="K14057" s="32">
        <v>60</v>
      </c>
      <c r="L14057" s="36">
        <v>836</v>
      </c>
      <c r="N14057" s="32">
        <v>16</v>
      </c>
      <c r="O14057" s="36">
        <v>836</v>
      </c>
    </row>
    <row r="14058" spans="3:15" x14ac:dyDescent="0.25">
      <c r="C14058" s="1">
        <v>1</v>
      </c>
      <c r="D14058" s="1">
        <v>1</v>
      </c>
      <c r="E14058" s="1">
        <v>1</v>
      </c>
      <c r="F14058" s="19">
        <v>14049</v>
      </c>
      <c r="G14058" s="20" t="s">
        <v>3181</v>
      </c>
      <c r="H14058" s="21" t="s">
        <v>19</v>
      </c>
      <c r="K14058" s="33">
        <v>106</v>
      </c>
      <c r="L14058" s="37">
        <v>837</v>
      </c>
      <c r="N14058" s="33">
        <v>27</v>
      </c>
      <c r="O14058" s="37">
        <v>837</v>
      </c>
    </row>
    <row r="14059" spans="3:15" x14ac:dyDescent="0.25">
      <c r="C14059" s="1">
        <v>1</v>
      </c>
      <c r="D14059" s="1">
        <v>1</v>
      </c>
      <c r="E14059" s="1">
        <v>1</v>
      </c>
      <c r="F14059" s="16">
        <v>14050</v>
      </c>
      <c r="G14059" s="17" t="s">
        <v>3181</v>
      </c>
      <c r="H14059" s="18" t="s">
        <v>18</v>
      </c>
      <c r="K14059" s="32">
        <v>87</v>
      </c>
      <c r="L14059" s="36">
        <v>837</v>
      </c>
      <c r="N14059" s="32">
        <v>21</v>
      </c>
      <c r="O14059" s="36">
        <v>837</v>
      </c>
    </row>
    <row r="14060" spans="3:15" x14ac:dyDescent="0.25">
      <c r="C14060" s="1">
        <v>1</v>
      </c>
      <c r="D14060" s="1">
        <v>1</v>
      </c>
      <c r="E14060" s="1">
        <v>1</v>
      </c>
      <c r="F14060" s="19">
        <v>14051</v>
      </c>
      <c r="G14060" s="20" t="s">
        <v>3182</v>
      </c>
      <c r="H14060" s="21" t="s">
        <v>19</v>
      </c>
      <c r="K14060" s="33">
        <v>109</v>
      </c>
      <c r="L14060" s="37">
        <v>837</v>
      </c>
      <c r="N14060" s="33">
        <v>31</v>
      </c>
      <c r="O14060" s="37">
        <v>837</v>
      </c>
    </row>
    <row r="14061" spans="3:15" x14ac:dyDescent="0.25">
      <c r="C14061" s="1">
        <v>1</v>
      </c>
      <c r="D14061" s="1">
        <v>1</v>
      </c>
      <c r="E14061" s="1">
        <v>1</v>
      </c>
      <c r="F14061" s="16">
        <v>14052</v>
      </c>
      <c r="G14061" s="17" t="s">
        <v>3264</v>
      </c>
      <c r="H14061" s="18" t="s">
        <v>18</v>
      </c>
      <c r="K14061" s="32">
        <v>80</v>
      </c>
      <c r="L14061" s="36">
        <v>837</v>
      </c>
      <c r="N14061" s="32">
        <v>15</v>
      </c>
      <c r="O14061" s="36">
        <v>837</v>
      </c>
    </row>
    <row r="14062" spans="3:15" x14ac:dyDescent="0.25">
      <c r="C14062" s="1">
        <v>1</v>
      </c>
      <c r="D14062" s="1">
        <v>1</v>
      </c>
      <c r="E14062" s="1">
        <v>1</v>
      </c>
      <c r="F14062" s="19">
        <v>14053</v>
      </c>
      <c r="G14062" s="20" t="s">
        <v>3181</v>
      </c>
      <c r="H14062" s="21" t="s">
        <v>19</v>
      </c>
      <c r="K14062" s="33">
        <v>96</v>
      </c>
      <c r="L14062" s="37">
        <v>837</v>
      </c>
      <c r="N14062" s="33">
        <v>23</v>
      </c>
      <c r="O14062" s="37">
        <v>837</v>
      </c>
    </row>
    <row r="14063" spans="3:15" x14ac:dyDescent="0.25">
      <c r="C14063" s="1">
        <v>1</v>
      </c>
      <c r="D14063" s="1">
        <v>1</v>
      </c>
      <c r="E14063" s="1">
        <v>1</v>
      </c>
      <c r="F14063" s="16">
        <v>14054</v>
      </c>
      <c r="G14063" s="17" t="s">
        <v>3182</v>
      </c>
      <c r="H14063" s="18" t="s">
        <v>18</v>
      </c>
      <c r="K14063" s="32">
        <v>88</v>
      </c>
      <c r="L14063" s="36">
        <v>837</v>
      </c>
      <c r="N14063" s="32">
        <v>30</v>
      </c>
      <c r="O14063" s="36">
        <v>837</v>
      </c>
    </row>
    <row r="14064" spans="3:15" x14ac:dyDescent="0.25">
      <c r="C14064" s="1">
        <v>1</v>
      </c>
      <c r="D14064" s="1">
        <v>1</v>
      </c>
      <c r="E14064" s="1">
        <v>1</v>
      </c>
      <c r="F14064" s="19">
        <v>14055</v>
      </c>
      <c r="G14064" s="20" t="s">
        <v>3264</v>
      </c>
      <c r="H14064" s="21" t="s">
        <v>19</v>
      </c>
      <c r="K14064" s="33">
        <v>71</v>
      </c>
      <c r="L14064" s="37">
        <v>837</v>
      </c>
      <c r="N14064" s="33">
        <v>9</v>
      </c>
      <c r="O14064" s="37">
        <v>837</v>
      </c>
    </row>
    <row r="14065" spans="3:15" x14ac:dyDescent="0.25">
      <c r="C14065" s="1">
        <v>1</v>
      </c>
      <c r="D14065" s="1">
        <v>1</v>
      </c>
      <c r="E14065" s="1">
        <v>1</v>
      </c>
      <c r="F14065" s="16">
        <v>14056</v>
      </c>
      <c r="G14065" s="17" t="s">
        <v>3182</v>
      </c>
      <c r="H14065" s="18" t="s">
        <v>18</v>
      </c>
      <c r="K14065" s="32">
        <v>77</v>
      </c>
      <c r="L14065" s="36">
        <v>837</v>
      </c>
      <c r="N14065" s="32">
        <v>20</v>
      </c>
      <c r="O14065" s="36">
        <v>837</v>
      </c>
    </row>
    <row r="14066" spans="3:15" x14ac:dyDescent="0.25">
      <c r="C14066" s="1">
        <v>1</v>
      </c>
      <c r="D14066" s="1">
        <v>1</v>
      </c>
      <c r="E14066" s="1">
        <v>1</v>
      </c>
      <c r="F14066" s="19">
        <v>14057</v>
      </c>
      <c r="G14066" s="20" t="s">
        <v>3264</v>
      </c>
      <c r="H14066" s="21" t="s">
        <v>18</v>
      </c>
      <c r="K14066" s="33">
        <v>73</v>
      </c>
      <c r="L14066" s="37">
        <v>837</v>
      </c>
      <c r="N14066" s="33">
        <v>19</v>
      </c>
      <c r="O14066" s="37">
        <v>837</v>
      </c>
    </row>
    <row r="14067" spans="3:15" x14ac:dyDescent="0.25">
      <c r="C14067" s="1">
        <v>1</v>
      </c>
      <c r="D14067" s="1">
        <v>1</v>
      </c>
      <c r="E14067" s="1">
        <v>1</v>
      </c>
      <c r="F14067" s="16">
        <v>14058</v>
      </c>
      <c r="G14067" s="17" t="s">
        <v>3264</v>
      </c>
      <c r="H14067" s="18" t="s">
        <v>19</v>
      </c>
      <c r="K14067" s="32">
        <v>67</v>
      </c>
      <c r="L14067" s="36">
        <v>837</v>
      </c>
      <c r="N14067" s="32">
        <v>15</v>
      </c>
      <c r="O14067" s="36">
        <v>837</v>
      </c>
    </row>
    <row r="14068" spans="3:15" x14ac:dyDescent="0.25">
      <c r="C14068" s="1">
        <v>1</v>
      </c>
      <c r="D14068" s="1">
        <v>1</v>
      </c>
      <c r="E14068" s="1">
        <v>1</v>
      </c>
      <c r="F14068" s="19">
        <v>14059</v>
      </c>
      <c r="G14068" s="20" t="s">
        <v>3264</v>
      </c>
      <c r="H14068" s="21" t="s">
        <v>19</v>
      </c>
      <c r="K14068" s="33">
        <v>88</v>
      </c>
      <c r="L14068" s="37">
        <v>837</v>
      </c>
      <c r="N14068" s="33">
        <v>22</v>
      </c>
      <c r="O14068" s="37">
        <v>837</v>
      </c>
    </row>
    <row r="14069" spans="3:15" x14ac:dyDescent="0.25">
      <c r="C14069" s="1">
        <v>1</v>
      </c>
      <c r="D14069" s="1">
        <v>1</v>
      </c>
      <c r="E14069" s="1">
        <v>1</v>
      </c>
      <c r="F14069" s="16">
        <v>14060</v>
      </c>
      <c r="G14069" s="17" t="s">
        <v>3181</v>
      </c>
      <c r="H14069" s="18" t="s">
        <v>18</v>
      </c>
      <c r="K14069" s="32">
        <v>122</v>
      </c>
      <c r="L14069" s="36">
        <v>838</v>
      </c>
      <c r="N14069" s="32">
        <v>24</v>
      </c>
      <c r="O14069" s="36">
        <v>838</v>
      </c>
    </row>
    <row r="14070" spans="3:15" x14ac:dyDescent="0.25">
      <c r="C14070" s="1">
        <v>1</v>
      </c>
      <c r="D14070" s="1">
        <v>1</v>
      </c>
      <c r="E14070" s="1">
        <v>1</v>
      </c>
      <c r="F14070" s="19">
        <v>14061</v>
      </c>
      <c r="G14070" s="20" t="s">
        <v>3181</v>
      </c>
      <c r="H14070" s="21" t="s">
        <v>18</v>
      </c>
      <c r="K14070" s="33">
        <v>86</v>
      </c>
      <c r="L14070" s="37">
        <v>838</v>
      </c>
      <c r="N14070" s="33">
        <v>21</v>
      </c>
      <c r="O14070" s="37">
        <v>838</v>
      </c>
    </row>
    <row r="14071" spans="3:15" x14ac:dyDescent="0.25">
      <c r="C14071" s="1">
        <v>1</v>
      </c>
      <c r="D14071" s="1">
        <v>1</v>
      </c>
      <c r="E14071" s="1">
        <v>1</v>
      </c>
      <c r="F14071" s="16">
        <v>14062</v>
      </c>
      <c r="G14071" s="17" t="s">
        <v>3182</v>
      </c>
      <c r="H14071" s="18" t="s">
        <v>18</v>
      </c>
      <c r="K14071" s="32">
        <v>70</v>
      </c>
      <c r="L14071" s="36">
        <v>838</v>
      </c>
      <c r="N14071" s="32">
        <v>14</v>
      </c>
      <c r="O14071" s="36">
        <v>838</v>
      </c>
    </row>
    <row r="14072" spans="3:15" x14ac:dyDescent="0.25">
      <c r="C14072" s="1">
        <v>1</v>
      </c>
      <c r="D14072" s="1">
        <v>1</v>
      </c>
      <c r="E14072" s="1">
        <v>1</v>
      </c>
      <c r="F14072" s="19">
        <v>14063</v>
      </c>
      <c r="G14072" s="20" t="s">
        <v>3264</v>
      </c>
      <c r="H14072" s="21" t="s">
        <v>19</v>
      </c>
      <c r="K14072" s="33">
        <v>69</v>
      </c>
      <c r="L14072" s="37">
        <v>838</v>
      </c>
      <c r="N14072" s="33">
        <v>12</v>
      </c>
      <c r="O14072" s="37">
        <v>838</v>
      </c>
    </row>
    <row r="14073" spans="3:15" x14ac:dyDescent="0.25">
      <c r="C14073" s="1">
        <v>1</v>
      </c>
      <c r="D14073" s="1">
        <v>1</v>
      </c>
      <c r="E14073" s="1">
        <v>1</v>
      </c>
      <c r="F14073" s="16">
        <v>14064</v>
      </c>
      <c r="G14073" s="17" t="s">
        <v>3264</v>
      </c>
      <c r="H14073" s="18" t="s">
        <v>19</v>
      </c>
      <c r="K14073" s="32">
        <v>81</v>
      </c>
      <c r="L14073" s="36">
        <v>838</v>
      </c>
      <c r="N14073" s="32">
        <v>25</v>
      </c>
      <c r="O14073" s="36">
        <v>838</v>
      </c>
    </row>
    <row r="14074" spans="3:15" x14ac:dyDescent="0.25">
      <c r="C14074" s="1">
        <v>1</v>
      </c>
      <c r="D14074" s="1">
        <v>1</v>
      </c>
      <c r="E14074" s="1">
        <v>1</v>
      </c>
      <c r="F14074" s="19">
        <v>14065</v>
      </c>
      <c r="G14074" s="20" t="s">
        <v>3181</v>
      </c>
      <c r="H14074" s="21" t="s">
        <v>19</v>
      </c>
      <c r="K14074" s="33">
        <v>85</v>
      </c>
      <c r="L14074" s="37">
        <v>838</v>
      </c>
      <c r="N14074" s="33">
        <v>22</v>
      </c>
      <c r="O14074" s="37">
        <v>838</v>
      </c>
    </row>
    <row r="14075" spans="3:15" x14ac:dyDescent="0.25">
      <c r="C14075" s="1">
        <v>1</v>
      </c>
      <c r="D14075" s="1">
        <v>1</v>
      </c>
      <c r="E14075" s="1">
        <v>1</v>
      </c>
      <c r="F14075" s="16">
        <v>14066</v>
      </c>
      <c r="G14075" s="17" t="s">
        <v>3182</v>
      </c>
      <c r="H14075" s="18" t="s">
        <v>18</v>
      </c>
      <c r="K14075" s="32">
        <v>69</v>
      </c>
      <c r="L14075" s="36">
        <v>838</v>
      </c>
      <c r="N14075" s="32">
        <v>24</v>
      </c>
      <c r="O14075" s="36">
        <v>838</v>
      </c>
    </row>
    <row r="14076" spans="3:15" x14ac:dyDescent="0.25">
      <c r="C14076" s="1">
        <v>1</v>
      </c>
      <c r="D14076" s="1">
        <v>1</v>
      </c>
      <c r="E14076" s="1">
        <v>1</v>
      </c>
      <c r="F14076" s="19">
        <v>14067</v>
      </c>
      <c r="G14076" s="20" t="s">
        <v>3181</v>
      </c>
      <c r="H14076" s="21" t="s">
        <v>18</v>
      </c>
      <c r="K14076" s="33">
        <v>44</v>
      </c>
      <c r="L14076" s="37">
        <v>838</v>
      </c>
      <c r="N14076" s="33">
        <v>11</v>
      </c>
      <c r="O14076" s="37">
        <v>838</v>
      </c>
    </row>
    <row r="14077" spans="3:15" x14ac:dyDescent="0.25">
      <c r="C14077" s="1">
        <v>1</v>
      </c>
      <c r="D14077" s="1">
        <v>1</v>
      </c>
      <c r="E14077" s="1">
        <v>1</v>
      </c>
      <c r="F14077" s="16">
        <v>14068</v>
      </c>
      <c r="G14077" s="17" t="s">
        <v>3181</v>
      </c>
      <c r="H14077" s="18" t="s">
        <v>19</v>
      </c>
      <c r="K14077" s="32">
        <v>110</v>
      </c>
      <c r="L14077" s="36">
        <v>839</v>
      </c>
      <c r="N14077" s="32">
        <v>15</v>
      </c>
      <c r="O14077" s="36">
        <v>839</v>
      </c>
    </row>
    <row r="14078" spans="3:15" x14ac:dyDescent="0.25">
      <c r="C14078" s="1">
        <v>1</v>
      </c>
      <c r="D14078" s="1">
        <v>1</v>
      </c>
      <c r="E14078" s="1">
        <v>1</v>
      </c>
      <c r="F14078" s="19">
        <v>14069</v>
      </c>
      <c r="G14078" s="20" t="s">
        <v>3181</v>
      </c>
      <c r="H14078" s="21" t="s">
        <v>19</v>
      </c>
      <c r="K14078" s="33">
        <v>91</v>
      </c>
      <c r="L14078" s="37">
        <v>839</v>
      </c>
      <c r="N14078" s="33">
        <v>26</v>
      </c>
      <c r="O14078" s="37">
        <v>839</v>
      </c>
    </row>
    <row r="14079" spans="3:15" x14ac:dyDescent="0.25">
      <c r="C14079" s="1">
        <v>1</v>
      </c>
      <c r="D14079" s="1">
        <v>1</v>
      </c>
      <c r="E14079" s="1">
        <v>1</v>
      </c>
      <c r="F14079" s="16">
        <v>14070</v>
      </c>
      <c r="G14079" s="17" t="s">
        <v>3264</v>
      </c>
      <c r="H14079" s="18" t="s">
        <v>18</v>
      </c>
      <c r="K14079" s="32">
        <v>96</v>
      </c>
      <c r="L14079" s="36">
        <v>839</v>
      </c>
      <c r="N14079" s="32">
        <v>18</v>
      </c>
      <c r="O14079" s="36">
        <v>839</v>
      </c>
    </row>
    <row r="14080" spans="3:15" x14ac:dyDescent="0.25">
      <c r="C14080" s="1">
        <v>1</v>
      </c>
      <c r="D14080" s="1">
        <v>1</v>
      </c>
      <c r="E14080" s="1">
        <v>1</v>
      </c>
      <c r="F14080" s="19">
        <v>14071</v>
      </c>
      <c r="G14080" s="20" t="s">
        <v>3181</v>
      </c>
      <c r="H14080" s="21" t="s">
        <v>19</v>
      </c>
      <c r="K14080" s="33">
        <v>96</v>
      </c>
      <c r="L14080" s="37">
        <v>839</v>
      </c>
      <c r="N14080" s="33">
        <v>23</v>
      </c>
      <c r="O14080" s="37">
        <v>839</v>
      </c>
    </row>
    <row r="14081" spans="3:15" x14ac:dyDescent="0.25">
      <c r="C14081" s="1">
        <v>1</v>
      </c>
      <c r="D14081" s="1">
        <v>1</v>
      </c>
      <c r="E14081" s="1">
        <v>1</v>
      </c>
      <c r="F14081" s="16">
        <v>14072</v>
      </c>
      <c r="G14081" s="17" t="s">
        <v>3182</v>
      </c>
      <c r="H14081" s="18" t="s">
        <v>19</v>
      </c>
      <c r="K14081" s="32">
        <v>93</v>
      </c>
      <c r="L14081" s="36">
        <v>839</v>
      </c>
      <c r="N14081" s="32">
        <v>23</v>
      </c>
      <c r="O14081" s="36">
        <v>839</v>
      </c>
    </row>
    <row r="14082" spans="3:15" x14ac:dyDescent="0.25">
      <c r="C14082" s="1">
        <v>1</v>
      </c>
      <c r="D14082" s="1">
        <v>1</v>
      </c>
      <c r="E14082" s="1">
        <v>1</v>
      </c>
      <c r="F14082" s="19">
        <v>14073</v>
      </c>
      <c r="G14082" s="20" t="s">
        <v>3264</v>
      </c>
      <c r="H14082" s="21" t="s">
        <v>19</v>
      </c>
      <c r="K14082" s="33">
        <v>87</v>
      </c>
      <c r="L14082" s="37">
        <v>839</v>
      </c>
      <c r="N14082" s="33">
        <v>22</v>
      </c>
      <c r="O14082" s="37">
        <v>839</v>
      </c>
    </row>
    <row r="14083" spans="3:15" x14ac:dyDescent="0.25">
      <c r="C14083" s="1">
        <v>1</v>
      </c>
      <c r="D14083" s="1">
        <v>1</v>
      </c>
      <c r="E14083" s="1">
        <v>1</v>
      </c>
      <c r="F14083" s="16">
        <v>14074</v>
      </c>
      <c r="G14083" s="17" t="s">
        <v>3264</v>
      </c>
      <c r="H14083" s="18" t="s">
        <v>18</v>
      </c>
      <c r="K14083" s="32">
        <v>91</v>
      </c>
      <c r="L14083" s="36">
        <v>839</v>
      </c>
      <c r="N14083" s="32">
        <v>30</v>
      </c>
      <c r="O14083" s="36">
        <v>839</v>
      </c>
    </row>
    <row r="14084" spans="3:15" x14ac:dyDescent="0.25">
      <c r="C14084" s="1">
        <v>1</v>
      </c>
      <c r="D14084" s="1">
        <v>1</v>
      </c>
      <c r="E14084" s="1">
        <v>1</v>
      </c>
      <c r="F14084" s="19">
        <v>14075</v>
      </c>
      <c r="G14084" s="20" t="s">
        <v>3264</v>
      </c>
      <c r="H14084" s="21" t="s">
        <v>19</v>
      </c>
      <c r="K14084" s="33">
        <v>80</v>
      </c>
      <c r="L14084" s="37">
        <v>839</v>
      </c>
      <c r="N14084" s="33">
        <v>16</v>
      </c>
      <c r="O14084" s="37">
        <v>839</v>
      </c>
    </row>
    <row r="14085" spans="3:15" x14ac:dyDescent="0.25">
      <c r="C14085" s="1">
        <v>1</v>
      </c>
      <c r="D14085" s="1">
        <v>1</v>
      </c>
      <c r="E14085" s="1">
        <v>1</v>
      </c>
      <c r="F14085" s="16">
        <v>14076</v>
      </c>
      <c r="G14085" s="17" t="s">
        <v>3264</v>
      </c>
      <c r="H14085" s="18" t="s">
        <v>19</v>
      </c>
      <c r="K14085" s="32">
        <v>80</v>
      </c>
      <c r="L14085" s="36">
        <v>839</v>
      </c>
      <c r="N14085" s="32">
        <v>13</v>
      </c>
      <c r="O14085" s="36">
        <v>839</v>
      </c>
    </row>
    <row r="14086" spans="3:15" x14ac:dyDescent="0.25">
      <c r="C14086" s="1">
        <v>1</v>
      </c>
      <c r="D14086" s="1">
        <v>1</v>
      </c>
      <c r="E14086" s="1">
        <v>1</v>
      </c>
      <c r="F14086" s="19">
        <v>14077</v>
      </c>
      <c r="G14086" s="20" t="s">
        <v>3264</v>
      </c>
      <c r="H14086" s="21" t="s">
        <v>18</v>
      </c>
      <c r="K14086" s="33">
        <v>91</v>
      </c>
      <c r="L14086" s="37">
        <v>839</v>
      </c>
      <c r="N14086" s="33">
        <v>20</v>
      </c>
      <c r="O14086" s="37">
        <v>839</v>
      </c>
    </row>
    <row r="14087" spans="3:15" x14ac:dyDescent="0.25">
      <c r="C14087" s="1">
        <v>1</v>
      </c>
      <c r="D14087" s="1">
        <v>1</v>
      </c>
      <c r="E14087" s="1">
        <v>1</v>
      </c>
      <c r="F14087" s="16">
        <v>14078</v>
      </c>
      <c r="G14087" s="17" t="s">
        <v>3264</v>
      </c>
      <c r="H14087" s="18" t="s">
        <v>18</v>
      </c>
      <c r="K14087" s="32">
        <v>65</v>
      </c>
      <c r="L14087" s="36">
        <v>839</v>
      </c>
      <c r="N14087" s="32">
        <v>16</v>
      </c>
      <c r="O14087" s="36">
        <v>839</v>
      </c>
    </row>
    <row r="14088" spans="3:15" x14ac:dyDescent="0.25">
      <c r="C14088" s="1">
        <v>1</v>
      </c>
      <c r="D14088" s="1">
        <v>1</v>
      </c>
      <c r="E14088" s="1">
        <v>1</v>
      </c>
      <c r="F14088" s="19">
        <v>14079</v>
      </c>
      <c r="G14088" s="20" t="s">
        <v>3182</v>
      </c>
      <c r="H14088" s="21" t="s">
        <v>18</v>
      </c>
      <c r="K14088" s="33">
        <v>73</v>
      </c>
      <c r="L14088" s="37">
        <v>839</v>
      </c>
      <c r="N14088" s="33">
        <v>14</v>
      </c>
      <c r="O14088" s="37">
        <v>839</v>
      </c>
    </row>
    <row r="14089" spans="3:15" x14ac:dyDescent="0.25">
      <c r="C14089" s="1">
        <v>1</v>
      </c>
      <c r="D14089" s="1">
        <v>1</v>
      </c>
      <c r="E14089" s="1">
        <v>1</v>
      </c>
      <c r="F14089" s="16">
        <v>14080</v>
      </c>
      <c r="G14089" s="17" t="s">
        <v>3182</v>
      </c>
      <c r="H14089" s="18" t="s">
        <v>18</v>
      </c>
      <c r="K14089" s="32">
        <v>84</v>
      </c>
      <c r="L14089" s="36">
        <v>839</v>
      </c>
      <c r="N14089" s="32">
        <v>18</v>
      </c>
      <c r="O14089" s="36">
        <v>839</v>
      </c>
    </row>
    <row r="14090" spans="3:15" x14ac:dyDescent="0.25">
      <c r="C14090" s="1">
        <v>1</v>
      </c>
      <c r="D14090" s="1">
        <v>1</v>
      </c>
      <c r="E14090" s="1">
        <v>1</v>
      </c>
      <c r="F14090" s="19">
        <v>14081</v>
      </c>
      <c r="G14090" s="20" t="s">
        <v>3182</v>
      </c>
      <c r="H14090" s="21" t="s">
        <v>18</v>
      </c>
      <c r="K14090" s="33">
        <v>84</v>
      </c>
      <c r="L14090" s="37">
        <v>839</v>
      </c>
      <c r="N14090" s="33">
        <v>16</v>
      </c>
      <c r="O14090" s="37">
        <v>839</v>
      </c>
    </row>
    <row r="14091" spans="3:15" x14ac:dyDescent="0.25">
      <c r="C14091" s="1">
        <v>1</v>
      </c>
      <c r="D14091" s="1">
        <v>1</v>
      </c>
      <c r="E14091" s="1">
        <v>1</v>
      </c>
      <c r="F14091" s="16">
        <v>14082</v>
      </c>
      <c r="G14091" s="17" t="s">
        <v>3182</v>
      </c>
      <c r="H14091" s="18" t="s">
        <v>19</v>
      </c>
      <c r="K14091" s="32">
        <v>84</v>
      </c>
      <c r="L14091" s="36">
        <v>839</v>
      </c>
      <c r="N14091" s="32">
        <v>28</v>
      </c>
      <c r="O14091" s="36">
        <v>839</v>
      </c>
    </row>
    <row r="14092" spans="3:15" x14ac:dyDescent="0.25">
      <c r="C14092" s="1">
        <v>1</v>
      </c>
      <c r="D14092" s="1">
        <v>1</v>
      </c>
      <c r="E14092" s="1">
        <v>1</v>
      </c>
      <c r="F14092" s="19">
        <v>14083</v>
      </c>
      <c r="G14092" s="20" t="s">
        <v>3182</v>
      </c>
      <c r="H14092" s="21" t="s">
        <v>19</v>
      </c>
      <c r="K14092" s="33">
        <v>98</v>
      </c>
      <c r="L14092" s="37">
        <v>839</v>
      </c>
      <c r="N14092" s="33">
        <v>35</v>
      </c>
      <c r="O14092" s="37">
        <v>839</v>
      </c>
    </row>
    <row r="14093" spans="3:15" x14ac:dyDescent="0.25">
      <c r="C14093" s="1">
        <v>1</v>
      </c>
      <c r="D14093" s="1">
        <v>1</v>
      </c>
      <c r="E14093" s="1">
        <v>1</v>
      </c>
      <c r="F14093" s="16">
        <v>14084</v>
      </c>
      <c r="G14093" s="17" t="s">
        <v>3264</v>
      </c>
      <c r="H14093" s="18" t="s">
        <v>18</v>
      </c>
      <c r="K14093" s="32">
        <v>68</v>
      </c>
      <c r="L14093" s="36">
        <v>839</v>
      </c>
      <c r="N14093" s="32">
        <v>13</v>
      </c>
      <c r="O14093" s="36">
        <v>839</v>
      </c>
    </row>
    <row r="14094" spans="3:15" x14ac:dyDescent="0.25">
      <c r="C14094" s="1">
        <v>1</v>
      </c>
      <c r="D14094" s="1">
        <v>1</v>
      </c>
      <c r="E14094" s="1">
        <v>1</v>
      </c>
      <c r="F14094" s="19">
        <v>14085</v>
      </c>
      <c r="G14094" s="20" t="s">
        <v>3264</v>
      </c>
      <c r="H14094" s="21" t="s">
        <v>18</v>
      </c>
      <c r="K14094" s="33">
        <v>81</v>
      </c>
      <c r="L14094" s="37">
        <v>839</v>
      </c>
      <c r="N14094" s="33">
        <v>20</v>
      </c>
      <c r="O14094" s="37">
        <v>839</v>
      </c>
    </row>
    <row r="14095" spans="3:15" x14ac:dyDescent="0.25">
      <c r="C14095" s="1">
        <v>1</v>
      </c>
      <c r="D14095" s="1">
        <v>1</v>
      </c>
      <c r="E14095" s="1">
        <v>1</v>
      </c>
      <c r="F14095" s="16">
        <v>14086</v>
      </c>
      <c r="G14095" s="17" t="s">
        <v>3182</v>
      </c>
      <c r="H14095" s="18" t="s">
        <v>18</v>
      </c>
      <c r="K14095" s="32">
        <v>105</v>
      </c>
      <c r="L14095" s="36">
        <v>840</v>
      </c>
      <c r="N14095" s="32">
        <v>15</v>
      </c>
      <c r="O14095" s="36">
        <v>840</v>
      </c>
    </row>
    <row r="14096" spans="3:15" x14ac:dyDescent="0.25">
      <c r="C14096" s="1">
        <v>1</v>
      </c>
      <c r="D14096" s="1">
        <v>1</v>
      </c>
      <c r="E14096" s="1">
        <v>1</v>
      </c>
      <c r="F14096" s="19">
        <v>14087</v>
      </c>
      <c r="G14096" s="20" t="s">
        <v>3181</v>
      </c>
      <c r="H14096" s="21" t="s">
        <v>19</v>
      </c>
      <c r="K14096" s="33">
        <v>111</v>
      </c>
      <c r="L14096" s="37">
        <v>840</v>
      </c>
      <c r="N14096" s="33">
        <v>27</v>
      </c>
      <c r="O14096" s="37">
        <v>840</v>
      </c>
    </row>
    <row r="14097" spans="3:15" x14ac:dyDescent="0.25">
      <c r="C14097" s="1">
        <v>1</v>
      </c>
      <c r="D14097" s="1">
        <v>1</v>
      </c>
      <c r="E14097" s="1">
        <v>1</v>
      </c>
      <c r="F14097" s="16">
        <v>14088</v>
      </c>
      <c r="G14097" s="17" t="s">
        <v>3181</v>
      </c>
      <c r="H14097" s="18" t="s">
        <v>18</v>
      </c>
      <c r="K14097" s="32">
        <v>100</v>
      </c>
      <c r="L14097" s="36">
        <v>840</v>
      </c>
      <c r="N14097" s="32">
        <v>21</v>
      </c>
      <c r="O14097" s="36">
        <v>840</v>
      </c>
    </row>
    <row r="14098" spans="3:15" x14ac:dyDescent="0.25">
      <c r="C14098" s="1">
        <v>1</v>
      </c>
      <c r="D14098" s="1">
        <v>1</v>
      </c>
      <c r="E14098" s="1">
        <v>1</v>
      </c>
      <c r="F14098" s="19">
        <v>14089</v>
      </c>
      <c r="G14098" s="20" t="s">
        <v>3264</v>
      </c>
      <c r="H14098" s="21" t="s">
        <v>18</v>
      </c>
      <c r="K14098" s="33">
        <v>104</v>
      </c>
      <c r="L14098" s="37">
        <v>840</v>
      </c>
      <c r="N14098" s="33">
        <v>27</v>
      </c>
      <c r="O14098" s="37">
        <v>840</v>
      </c>
    </row>
    <row r="14099" spans="3:15" x14ac:dyDescent="0.25">
      <c r="C14099" s="1">
        <v>1</v>
      </c>
      <c r="D14099" s="1">
        <v>1</v>
      </c>
      <c r="E14099" s="1">
        <v>1</v>
      </c>
      <c r="F14099" s="16">
        <v>14090</v>
      </c>
      <c r="G14099" s="17" t="s">
        <v>3181</v>
      </c>
      <c r="H14099" s="18" t="s">
        <v>19</v>
      </c>
      <c r="K14099" s="32">
        <v>123</v>
      </c>
      <c r="L14099" s="36">
        <v>840</v>
      </c>
      <c r="N14099" s="32">
        <v>24</v>
      </c>
      <c r="O14099" s="36">
        <v>840</v>
      </c>
    </row>
    <row r="14100" spans="3:15" x14ac:dyDescent="0.25">
      <c r="C14100" s="1">
        <v>1</v>
      </c>
      <c r="D14100" s="1">
        <v>1</v>
      </c>
      <c r="E14100" s="1">
        <v>1</v>
      </c>
      <c r="F14100" s="19">
        <v>14091</v>
      </c>
      <c r="G14100" s="20" t="s">
        <v>3181</v>
      </c>
      <c r="H14100" s="21" t="s">
        <v>18</v>
      </c>
      <c r="K14100" s="33">
        <v>96</v>
      </c>
      <c r="L14100" s="37">
        <v>840</v>
      </c>
      <c r="N14100" s="33">
        <v>25</v>
      </c>
      <c r="O14100" s="37">
        <v>840</v>
      </c>
    </row>
    <row r="14101" spans="3:15" x14ac:dyDescent="0.25">
      <c r="C14101" s="1">
        <v>1</v>
      </c>
      <c r="D14101" s="1">
        <v>1</v>
      </c>
      <c r="E14101" s="1">
        <v>1</v>
      </c>
      <c r="F14101" s="16">
        <v>14092</v>
      </c>
      <c r="G14101" s="17" t="s">
        <v>3264</v>
      </c>
      <c r="H14101" s="18" t="s">
        <v>19</v>
      </c>
      <c r="K14101" s="32">
        <v>86</v>
      </c>
      <c r="L14101" s="36">
        <v>840</v>
      </c>
      <c r="N14101" s="32">
        <v>18</v>
      </c>
      <c r="O14101" s="36">
        <v>840</v>
      </c>
    </row>
    <row r="14102" spans="3:15" x14ac:dyDescent="0.25">
      <c r="C14102" s="1">
        <v>1</v>
      </c>
      <c r="D14102" s="1">
        <v>1</v>
      </c>
      <c r="E14102" s="1">
        <v>1</v>
      </c>
      <c r="F14102" s="19">
        <v>14093</v>
      </c>
      <c r="G14102" s="20" t="s">
        <v>3181</v>
      </c>
      <c r="H14102" s="21" t="s">
        <v>18</v>
      </c>
      <c r="K14102" s="33">
        <v>89</v>
      </c>
      <c r="L14102" s="37">
        <v>840</v>
      </c>
      <c r="N14102" s="33">
        <v>16</v>
      </c>
      <c r="O14102" s="37">
        <v>840</v>
      </c>
    </row>
    <row r="14103" spans="3:15" x14ac:dyDescent="0.25">
      <c r="C14103" s="1">
        <v>1</v>
      </c>
      <c r="D14103" s="1">
        <v>1</v>
      </c>
      <c r="E14103" s="1">
        <v>1</v>
      </c>
      <c r="F14103" s="16">
        <v>14094</v>
      </c>
      <c r="G14103" s="17" t="s">
        <v>3181</v>
      </c>
      <c r="H14103" s="18" t="s">
        <v>19</v>
      </c>
      <c r="K14103" s="32">
        <v>99</v>
      </c>
      <c r="L14103" s="36">
        <v>840</v>
      </c>
      <c r="N14103" s="32">
        <v>23</v>
      </c>
      <c r="O14103" s="36">
        <v>840</v>
      </c>
    </row>
    <row r="14104" spans="3:15" x14ac:dyDescent="0.25">
      <c r="C14104" s="1">
        <v>1</v>
      </c>
      <c r="D14104" s="1">
        <v>1</v>
      </c>
      <c r="E14104" s="1">
        <v>1</v>
      </c>
      <c r="F14104" s="19">
        <v>14095</v>
      </c>
      <c r="G14104" s="20" t="s">
        <v>3264</v>
      </c>
      <c r="H14104" s="21" t="s">
        <v>19</v>
      </c>
      <c r="K14104" s="33">
        <v>74</v>
      </c>
      <c r="L14104" s="37">
        <v>840</v>
      </c>
      <c r="N14104" s="33">
        <v>15</v>
      </c>
      <c r="O14104" s="37">
        <v>840</v>
      </c>
    </row>
    <row r="14105" spans="3:15" x14ac:dyDescent="0.25">
      <c r="C14105" s="1">
        <v>1</v>
      </c>
      <c r="D14105" s="1">
        <v>1</v>
      </c>
      <c r="E14105" s="1">
        <v>1</v>
      </c>
      <c r="F14105" s="16">
        <v>14096</v>
      </c>
      <c r="G14105" s="17" t="s">
        <v>3264</v>
      </c>
      <c r="H14105" s="18" t="s">
        <v>19</v>
      </c>
      <c r="K14105" s="32">
        <v>87</v>
      </c>
      <c r="L14105" s="36">
        <v>841</v>
      </c>
      <c r="N14105" s="32">
        <v>17</v>
      </c>
      <c r="O14105" s="36">
        <v>841</v>
      </c>
    </row>
    <row r="14106" spans="3:15" x14ac:dyDescent="0.25">
      <c r="C14106" s="1">
        <v>1</v>
      </c>
      <c r="D14106" s="1">
        <v>1</v>
      </c>
      <c r="E14106" s="1">
        <v>1</v>
      </c>
      <c r="F14106" s="19">
        <v>14097</v>
      </c>
      <c r="G14106" s="20" t="s">
        <v>3264</v>
      </c>
      <c r="H14106" s="21" t="s">
        <v>18</v>
      </c>
      <c r="K14106" s="33">
        <v>102</v>
      </c>
      <c r="L14106" s="37">
        <v>841</v>
      </c>
      <c r="N14106" s="33">
        <v>30</v>
      </c>
      <c r="O14106" s="37">
        <v>841</v>
      </c>
    </row>
    <row r="14107" spans="3:15" x14ac:dyDescent="0.25">
      <c r="C14107" s="1">
        <v>1</v>
      </c>
      <c r="D14107" s="1">
        <v>1</v>
      </c>
      <c r="E14107" s="1">
        <v>1</v>
      </c>
      <c r="F14107" s="16">
        <v>14098</v>
      </c>
      <c r="G14107" s="17" t="s">
        <v>3182</v>
      </c>
      <c r="H14107" s="18" t="s">
        <v>18</v>
      </c>
      <c r="K14107" s="32">
        <v>77</v>
      </c>
      <c r="L14107" s="36">
        <v>841</v>
      </c>
      <c r="N14107" s="32">
        <v>10</v>
      </c>
      <c r="O14107" s="36">
        <v>841</v>
      </c>
    </row>
    <row r="14108" spans="3:15" x14ac:dyDescent="0.25">
      <c r="C14108" s="1">
        <v>1</v>
      </c>
      <c r="D14108" s="1">
        <v>1</v>
      </c>
      <c r="E14108" s="1">
        <v>1</v>
      </c>
      <c r="F14108" s="19">
        <v>14099</v>
      </c>
      <c r="G14108" s="20" t="s">
        <v>3264</v>
      </c>
      <c r="H14108" s="21" t="s">
        <v>19</v>
      </c>
      <c r="K14108" s="33">
        <v>98</v>
      </c>
      <c r="L14108" s="37">
        <v>841</v>
      </c>
      <c r="N14108" s="33">
        <v>24</v>
      </c>
      <c r="O14108" s="37">
        <v>841</v>
      </c>
    </row>
    <row r="14109" spans="3:15" x14ac:dyDescent="0.25">
      <c r="C14109" s="1">
        <v>1</v>
      </c>
      <c r="D14109" s="1">
        <v>1</v>
      </c>
      <c r="E14109" s="1">
        <v>1</v>
      </c>
      <c r="F14109" s="16">
        <v>14100</v>
      </c>
      <c r="G14109" s="17" t="s">
        <v>3182</v>
      </c>
      <c r="H14109" s="18" t="s">
        <v>18</v>
      </c>
      <c r="K14109" s="32">
        <v>81</v>
      </c>
      <c r="L14109" s="36">
        <v>841</v>
      </c>
      <c r="N14109" s="32">
        <v>20</v>
      </c>
      <c r="O14109" s="36">
        <v>841</v>
      </c>
    </row>
    <row r="14110" spans="3:15" x14ac:dyDescent="0.25">
      <c r="C14110" s="1">
        <v>1</v>
      </c>
      <c r="D14110" s="1">
        <v>1</v>
      </c>
      <c r="E14110" s="1">
        <v>1</v>
      </c>
      <c r="F14110" s="19">
        <v>14101</v>
      </c>
      <c r="G14110" s="20" t="s">
        <v>3264</v>
      </c>
      <c r="H14110" s="21" t="s">
        <v>18</v>
      </c>
      <c r="K14110" s="33">
        <v>94</v>
      </c>
      <c r="L14110" s="37">
        <v>841</v>
      </c>
      <c r="N14110" s="33">
        <v>16</v>
      </c>
      <c r="O14110" s="37">
        <v>841</v>
      </c>
    </row>
    <row r="14111" spans="3:15" x14ac:dyDescent="0.25">
      <c r="C14111" s="1">
        <v>1</v>
      </c>
      <c r="D14111" s="1">
        <v>1</v>
      </c>
      <c r="E14111" s="1">
        <v>1</v>
      </c>
      <c r="F14111" s="16">
        <v>14102</v>
      </c>
      <c r="G14111" s="17" t="s">
        <v>3264</v>
      </c>
      <c r="H14111" s="18" t="s">
        <v>18</v>
      </c>
      <c r="K14111" s="32">
        <v>80</v>
      </c>
      <c r="L14111" s="36">
        <v>841</v>
      </c>
      <c r="N14111" s="32">
        <v>13</v>
      </c>
      <c r="O14111" s="36">
        <v>841</v>
      </c>
    </row>
    <row r="14112" spans="3:15" x14ac:dyDescent="0.25">
      <c r="C14112" s="1">
        <v>1</v>
      </c>
      <c r="D14112" s="1">
        <v>1</v>
      </c>
      <c r="E14112" s="1">
        <v>1</v>
      </c>
      <c r="F14112" s="19">
        <v>14103</v>
      </c>
      <c r="G14112" s="20" t="s">
        <v>3182</v>
      </c>
      <c r="H14112" s="21" t="s">
        <v>19</v>
      </c>
      <c r="K14112" s="33">
        <v>108</v>
      </c>
      <c r="L14112" s="37">
        <v>842</v>
      </c>
      <c r="N14112" s="33">
        <v>30</v>
      </c>
      <c r="O14112" s="37">
        <v>842</v>
      </c>
    </row>
    <row r="14113" spans="3:15" x14ac:dyDescent="0.25">
      <c r="C14113" s="1">
        <v>1</v>
      </c>
      <c r="D14113" s="1">
        <v>1</v>
      </c>
      <c r="E14113" s="1">
        <v>1</v>
      </c>
      <c r="F14113" s="16">
        <v>14104</v>
      </c>
      <c r="G14113" s="17" t="s">
        <v>3181</v>
      </c>
      <c r="H14113" s="18" t="s">
        <v>18</v>
      </c>
      <c r="K14113" s="32">
        <v>89</v>
      </c>
      <c r="L14113" s="36">
        <v>842</v>
      </c>
      <c r="N14113" s="32">
        <v>31</v>
      </c>
      <c r="O14113" s="36">
        <v>842</v>
      </c>
    </row>
    <row r="14114" spans="3:15" x14ac:dyDescent="0.25">
      <c r="C14114" s="1">
        <v>1</v>
      </c>
      <c r="D14114" s="1">
        <v>1</v>
      </c>
      <c r="E14114" s="1">
        <v>1</v>
      </c>
      <c r="F14114" s="19">
        <v>14105</v>
      </c>
      <c r="G14114" s="20" t="s">
        <v>3181</v>
      </c>
      <c r="H14114" s="21" t="s">
        <v>19</v>
      </c>
      <c r="K14114" s="33">
        <v>101</v>
      </c>
      <c r="L14114" s="37">
        <v>842</v>
      </c>
      <c r="N14114" s="33">
        <v>18</v>
      </c>
      <c r="O14114" s="37">
        <v>842</v>
      </c>
    </row>
    <row r="14115" spans="3:15" x14ac:dyDescent="0.25">
      <c r="C14115" s="1">
        <v>1</v>
      </c>
      <c r="D14115" s="1">
        <v>1</v>
      </c>
      <c r="E14115" s="1">
        <v>1</v>
      </c>
      <c r="F14115" s="16">
        <v>14106</v>
      </c>
      <c r="G14115" s="17" t="s">
        <v>3181</v>
      </c>
      <c r="H14115" s="18" t="s">
        <v>18</v>
      </c>
      <c r="K14115" s="32">
        <v>93</v>
      </c>
      <c r="L14115" s="36">
        <v>842</v>
      </c>
      <c r="N14115" s="32">
        <v>16</v>
      </c>
      <c r="O14115" s="36">
        <v>842</v>
      </c>
    </row>
    <row r="14116" spans="3:15" x14ac:dyDescent="0.25">
      <c r="C14116" s="1">
        <v>1</v>
      </c>
      <c r="D14116" s="1">
        <v>1</v>
      </c>
      <c r="E14116" s="1">
        <v>1</v>
      </c>
      <c r="F14116" s="19">
        <v>14107</v>
      </c>
      <c r="G14116" s="20" t="s">
        <v>3181</v>
      </c>
      <c r="H14116" s="21" t="s">
        <v>18</v>
      </c>
      <c r="K14116" s="33">
        <v>84</v>
      </c>
      <c r="L14116" s="37">
        <v>842</v>
      </c>
      <c r="N14116" s="33">
        <v>22</v>
      </c>
      <c r="O14116" s="37">
        <v>842</v>
      </c>
    </row>
    <row r="14117" spans="3:15" x14ac:dyDescent="0.25">
      <c r="C14117" s="1">
        <v>1</v>
      </c>
      <c r="D14117" s="1">
        <v>1</v>
      </c>
      <c r="E14117" s="1">
        <v>1</v>
      </c>
      <c r="F14117" s="16">
        <v>14108</v>
      </c>
      <c r="G14117" s="17" t="s">
        <v>3182</v>
      </c>
      <c r="H14117" s="18" t="s">
        <v>18</v>
      </c>
      <c r="K14117" s="32">
        <v>92</v>
      </c>
      <c r="L14117" s="36">
        <v>842</v>
      </c>
      <c r="N14117" s="32">
        <v>25</v>
      </c>
      <c r="O14117" s="36">
        <v>842</v>
      </c>
    </row>
    <row r="14118" spans="3:15" x14ac:dyDescent="0.25">
      <c r="C14118" s="1">
        <v>1</v>
      </c>
      <c r="D14118" s="1">
        <v>1</v>
      </c>
      <c r="E14118" s="1">
        <v>1</v>
      </c>
      <c r="F14118" s="19">
        <v>14109</v>
      </c>
      <c r="G14118" s="20" t="s">
        <v>3182</v>
      </c>
      <c r="H14118" s="21" t="s">
        <v>18</v>
      </c>
      <c r="K14118" s="33">
        <v>81</v>
      </c>
      <c r="L14118" s="37">
        <v>842</v>
      </c>
      <c r="N14118" s="33">
        <v>22</v>
      </c>
      <c r="O14118" s="37">
        <v>842</v>
      </c>
    </row>
    <row r="14119" spans="3:15" x14ac:dyDescent="0.25">
      <c r="C14119" s="1">
        <v>1</v>
      </c>
      <c r="D14119" s="1">
        <v>1</v>
      </c>
      <c r="E14119" s="1">
        <v>1</v>
      </c>
      <c r="F14119" s="16">
        <v>14110</v>
      </c>
      <c r="G14119" s="17" t="s">
        <v>3181</v>
      </c>
      <c r="H14119" s="18" t="s">
        <v>19</v>
      </c>
      <c r="K14119" s="32">
        <v>79</v>
      </c>
      <c r="L14119" s="36">
        <v>842</v>
      </c>
      <c r="N14119" s="32">
        <v>16</v>
      </c>
      <c r="O14119" s="36">
        <v>842</v>
      </c>
    </row>
    <row r="14120" spans="3:15" x14ac:dyDescent="0.25">
      <c r="C14120" s="1">
        <v>1</v>
      </c>
      <c r="D14120" s="1">
        <v>1</v>
      </c>
      <c r="E14120" s="1">
        <v>1</v>
      </c>
      <c r="F14120" s="19">
        <v>14111</v>
      </c>
      <c r="G14120" s="20" t="s">
        <v>3264</v>
      </c>
      <c r="H14120" s="21" t="s">
        <v>18</v>
      </c>
      <c r="K14120" s="33">
        <v>62</v>
      </c>
      <c r="L14120" s="37">
        <v>842</v>
      </c>
      <c r="N14120" s="33">
        <v>8</v>
      </c>
      <c r="O14120" s="37">
        <v>842</v>
      </c>
    </row>
    <row r="14121" spans="3:15" x14ac:dyDescent="0.25">
      <c r="C14121" s="1">
        <v>1</v>
      </c>
      <c r="D14121" s="1">
        <v>1</v>
      </c>
      <c r="E14121" s="1">
        <v>1</v>
      </c>
      <c r="F14121" s="16">
        <v>14112</v>
      </c>
      <c r="G14121" s="17" t="s">
        <v>3264</v>
      </c>
      <c r="H14121" s="18" t="s">
        <v>18</v>
      </c>
      <c r="K14121" s="32">
        <v>81</v>
      </c>
      <c r="L14121" s="36">
        <v>842</v>
      </c>
      <c r="N14121" s="32">
        <v>14</v>
      </c>
      <c r="O14121" s="36">
        <v>842</v>
      </c>
    </row>
    <row r="14122" spans="3:15" x14ac:dyDescent="0.25">
      <c r="C14122" s="1">
        <v>1</v>
      </c>
      <c r="D14122" s="1">
        <v>1</v>
      </c>
      <c r="E14122" s="1">
        <v>1</v>
      </c>
      <c r="F14122" s="19">
        <v>14113</v>
      </c>
      <c r="G14122" s="20" t="s">
        <v>3181</v>
      </c>
      <c r="H14122" s="21" t="s">
        <v>19</v>
      </c>
      <c r="K14122" s="33">
        <v>85</v>
      </c>
      <c r="L14122" s="37">
        <v>842</v>
      </c>
      <c r="N14122" s="33">
        <v>22</v>
      </c>
      <c r="O14122" s="37">
        <v>842</v>
      </c>
    </row>
    <row r="14123" spans="3:15" x14ac:dyDescent="0.25">
      <c r="C14123" s="1">
        <v>1</v>
      </c>
      <c r="D14123" s="1">
        <v>1</v>
      </c>
      <c r="E14123" s="1">
        <v>1</v>
      </c>
      <c r="F14123" s="16">
        <v>14114</v>
      </c>
      <c r="G14123" s="17" t="s">
        <v>3264</v>
      </c>
      <c r="H14123" s="18" t="s">
        <v>19</v>
      </c>
      <c r="K14123" s="32">
        <v>93</v>
      </c>
      <c r="L14123" s="36">
        <v>843</v>
      </c>
      <c r="N14123" s="32">
        <v>12</v>
      </c>
      <c r="O14123" s="36">
        <v>843</v>
      </c>
    </row>
    <row r="14124" spans="3:15" x14ac:dyDescent="0.25">
      <c r="C14124" s="1">
        <v>1</v>
      </c>
      <c r="D14124" s="1">
        <v>1</v>
      </c>
      <c r="E14124" s="1">
        <v>1</v>
      </c>
      <c r="F14124" s="19">
        <v>14115</v>
      </c>
      <c r="G14124" s="20" t="s">
        <v>3181</v>
      </c>
      <c r="H14124" s="21" t="s">
        <v>18</v>
      </c>
      <c r="K14124" s="33">
        <v>84</v>
      </c>
      <c r="L14124" s="37">
        <v>843</v>
      </c>
      <c r="N14124" s="33">
        <v>21</v>
      </c>
      <c r="O14124" s="37">
        <v>843</v>
      </c>
    </row>
    <row r="14125" spans="3:15" x14ac:dyDescent="0.25">
      <c r="C14125" s="1">
        <v>1</v>
      </c>
      <c r="D14125" s="1">
        <v>1</v>
      </c>
      <c r="E14125" s="1">
        <v>1</v>
      </c>
      <c r="F14125" s="16">
        <v>14116</v>
      </c>
      <c r="G14125" s="17" t="s">
        <v>3181</v>
      </c>
      <c r="H14125" s="18" t="s">
        <v>18</v>
      </c>
      <c r="K14125" s="32">
        <v>94</v>
      </c>
      <c r="L14125" s="36">
        <v>843</v>
      </c>
      <c r="N14125" s="32">
        <v>21</v>
      </c>
      <c r="O14125" s="36">
        <v>843</v>
      </c>
    </row>
    <row r="14126" spans="3:15" x14ac:dyDescent="0.25">
      <c r="C14126" s="1">
        <v>1</v>
      </c>
      <c r="D14126" s="1">
        <v>1</v>
      </c>
      <c r="E14126" s="1">
        <v>1</v>
      </c>
      <c r="F14126" s="19">
        <v>14117</v>
      </c>
      <c r="G14126" s="20" t="s">
        <v>3182</v>
      </c>
      <c r="H14126" s="21" t="s">
        <v>18</v>
      </c>
      <c r="K14126" s="33">
        <v>92</v>
      </c>
      <c r="L14126" s="37">
        <v>843</v>
      </c>
      <c r="N14126" s="33">
        <v>19</v>
      </c>
      <c r="O14126" s="37">
        <v>843</v>
      </c>
    </row>
    <row r="14127" spans="3:15" x14ac:dyDescent="0.25">
      <c r="C14127" s="1">
        <v>1</v>
      </c>
      <c r="D14127" s="1">
        <v>1</v>
      </c>
      <c r="E14127" s="1">
        <v>1</v>
      </c>
      <c r="F14127" s="16">
        <v>14118</v>
      </c>
      <c r="G14127" s="17" t="s">
        <v>3264</v>
      </c>
      <c r="H14127" s="18" t="s">
        <v>19</v>
      </c>
      <c r="K14127" s="32">
        <v>88</v>
      </c>
      <c r="L14127" s="36">
        <v>843</v>
      </c>
      <c r="N14127" s="32">
        <v>13</v>
      </c>
      <c r="O14127" s="36">
        <v>843</v>
      </c>
    </row>
    <row r="14128" spans="3:15" x14ac:dyDescent="0.25">
      <c r="C14128" s="1">
        <v>1</v>
      </c>
      <c r="D14128" s="1">
        <v>1</v>
      </c>
      <c r="E14128" s="1">
        <v>1</v>
      </c>
      <c r="F14128" s="19">
        <v>14119</v>
      </c>
      <c r="G14128" s="20" t="s">
        <v>3264</v>
      </c>
      <c r="H14128" s="21" t="s">
        <v>18</v>
      </c>
      <c r="K14128" s="33">
        <v>96</v>
      </c>
      <c r="L14128" s="37">
        <v>843</v>
      </c>
      <c r="N14128" s="33">
        <v>15</v>
      </c>
      <c r="O14128" s="37">
        <v>843</v>
      </c>
    </row>
    <row r="14129" spans="3:15" x14ac:dyDescent="0.25">
      <c r="C14129" s="1">
        <v>1</v>
      </c>
      <c r="D14129" s="1">
        <v>1</v>
      </c>
      <c r="E14129" s="1">
        <v>1</v>
      </c>
      <c r="F14129" s="16">
        <v>14120</v>
      </c>
      <c r="G14129" s="17" t="s">
        <v>3264</v>
      </c>
      <c r="H14129" s="18" t="s">
        <v>19</v>
      </c>
      <c r="K14129" s="32">
        <v>81</v>
      </c>
      <c r="L14129" s="36">
        <v>843</v>
      </c>
      <c r="N14129" s="32">
        <v>14</v>
      </c>
      <c r="O14129" s="36">
        <v>843</v>
      </c>
    </row>
    <row r="14130" spans="3:15" x14ac:dyDescent="0.25">
      <c r="C14130" s="1">
        <v>1</v>
      </c>
      <c r="D14130" s="1">
        <v>1</v>
      </c>
      <c r="E14130" s="1">
        <v>1</v>
      </c>
      <c r="F14130" s="19">
        <v>14121</v>
      </c>
      <c r="G14130" s="20" t="s">
        <v>3182</v>
      </c>
      <c r="H14130" s="21" t="s">
        <v>19</v>
      </c>
      <c r="K14130" s="33">
        <v>87</v>
      </c>
      <c r="L14130" s="37">
        <v>843</v>
      </c>
      <c r="N14130" s="33">
        <v>22</v>
      </c>
      <c r="O14130" s="37">
        <v>843</v>
      </c>
    </row>
    <row r="14131" spans="3:15" x14ac:dyDescent="0.25">
      <c r="C14131" s="1">
        <v>1</v>
      </c>
      <c r="D14131" s="1">
        <v>1</v>
      </c>
      <c r="E14131" s="1">
        <v>1</v>
      </c>
      <c r="F14131" s="16">
        <v>14122</v>
      </c>
      <c r="G14131" s="17" t="s">
        <v>3181</v>
      </c>
      <c r="H14131" s="18" t="s">
        <v>18</v>
      </c>
      <c r="K14131" s="32">
        <v>92</v>
      </c>
      <c r="L14131" s="36">
        <v>843</v>
      </c>
      <c r="N14131" s="32">
        <v>18</v>
      </c>
      <c r="O14131" s="36">
        <v>843</v>
      </c>
    </row>
    <row r="14132" spans="3:15" x14ac:dyDescent="0.25">
      <c r="C14132" s="1">
        <v>1</v>
      </c>
      <c r="D14132" s="1">
        <v>1</v>
      </c>
      <c r="E14132" s="1">
        <v>1</v>
      </c>
      <c r="F14132" s="19">
        <v>14123</v>
      </c>
      <c r="G14132" s="20" t="s">
        <v>3264</v>
      </c>
      <c r="H14132" s="21" t="s">
        <v>18</v>
      </c>
      <c r="K14132" s="33">
        <v>78</v>
      </c>
      <c r="L14132" s="37">
        <v>843</v>
      </c>
      <c r="N14132" s="33">
        <v>14</v>
      </c>
      <c r="O14132" s="37">
        <v>843</v>
      </c>
    </row>
    <row r="14133" spans="3:15" x14ac:dyDescent="0.25">
      <c r="C14133" s="1">
        <v>1</v>
      </c>
      <c r="D14133" s="1">
        <v>1</v>
      </c>
      <c r="E14133" s="1">
        <v>1</v>
      </c>
      <c r="F14133" s="16">
        <v>14124</v>
      </c>
      <c r="G14133" s="17" t="s">
        <v>3182</v>
      </c>
      <c r="H14133" s="18" t="s">
        <v>19</v>
      </c>
      <c r="K14133" s="32">
        <v>77</v>
      </c>
      <c r="L14133" s="36">
        <v>843</v>
      </c>
      <c r="N14133" s="32">
        <v>20</v>
      </c>
      <c r="O14133" s="36">
        <v>843</v>
      </c>
    </row>
    <row r="14134" spans="3:15" x14ac:dyDescent="0.25">
      <c r="C14134" s="1">
        <v>1</v>
      </c>
      <c r="D14134" s="1">
        <v>1</v>
      </c>
      <c r="E14134" s="1">
        <v>1</v>
      </c>
      <c r="F14134" s="19">
        <v>14125</v>
      </c>
      <c r="G14134" s="20" t="s">
        <v>3264</v>
      </c>
      <c r="H14134" s="21" t="s">
        <v>18</v>
      </c>
      <c r="K14134" s="33">
        <v>77</v>
      </c>
      <c r="L14134" s="37">
        <v>843</v>
      </c>
      <c r="N14134" s="33">
        <v>15</v>
      </c>
      <c r="O14134" s="37">
        <v>843</v>
      </c>
    </row>
    <row r="14135" spans="3:15" x14ac:dyDescent="0.25">
      <c r="C14135" s="1">
        <v>1</v>
      </c>
      <c r="D14135" s="1">
        <v>1</v>
      </c>
      <c r="E14135" s="1">
        <v>1</v>
      </c>
      <c r="F14135" s="16">
        <v>14126</v>
      </c>
      <c r="G14135" s="17" t="s">
        <v>3181</v>
      </c>
      <c r="H14135" s="18" t="s">
        <v>18</v>
      </c>
      <c r="K14135" s="32">
        <v>68</v>
      </c>
      <c r="L14135" s="36">
        <v>843</v>
      </c>
      <c r="N14135" s="32">
        <v>19</v>
      </c>
      <c r="O14135" s="36">
        <v>843</v>
      </c>
    </row>
    <row r="14136" spans="3:15" x14ac:dyDescent="0.25">
      <c r="C14136" s="1">
        <v>1</v>
      </c>
      <c r="D14136" s="1">
        <v>1</v>
      </c>
      <c r="E14136" s="1">
        <v>1</v>
      </c>
      <c r="F14136" s="19">
        <v>14127</v>
      </c>
      <c r="G14136" s="20" t="s">
        <v>3264</v>
      </c>
      <c r="H14136" s="21" t="s">
        <v>18</v>
      </c>
      <c r="K14136" s="33">
        <v>85</v>
      </c>
      <c r="L14136" s="37">
        <v>844</v>
      </c>
      <c r="N14136" s="33">
        <v>17</v>
      </c>
      <c r="O14136" s="37">
        <v>844</v>
      </c>
    </row>
    <row r="14137" spans="3:15" x14ac:dyDescent="0.25">
      <c r="C14137" s="1">
        <v>1</v>
      </c>
      <c r="D14137" s="1">
        <v>1</v>
      </c>
      <c r="E14137" s="1">
        <v>1</v>
      </c>
      <c r="F14137" s="16">
        <v>14128</v>
      </c>
      <c r="G14137" s="17" t="s">
        <v>3264</v>
      </c>
      <c r="H14137" s="18" t="s">
        <v>18</v>
      </c>
      <c r="K14137" s="32">
        <v>99</v>
      </c>
      <c r="L14137" s="36">
        <v>844</v>
      </c>
      <c r="N14137" s="32">
        <v>12</v>
      </c>
      <c r="O14137" s="36">
        <v>844</v>
      </c>
    </row>
    <row r="14138" spans="3:15" x14ac:dyDescent="0.25">
      <c r="C14138" s="1">
        <v>1</v>
      </c>
      <c r="D14138" s="1">
        <v>1</v>
      </c>
      <c r="E14138" s="1">
        <v>1</v>
      </c>
      <c r="F14138" s="19">
        <v>14129</v>
      </c>
      <c r="G14138" s="20" t="s">
        <v>3181</v>
      </c>
      <c r="H14138" s="21" t="s">
        <v>19</v>
      </c>
      <c r="K14138" s="33">
        <v>82</v>
      </c>
      <c r="L14138" s="37">
        <v>844</v>
      </c>
      <c r="N14138" s="33">
        <v>16</v>
      </c>
      <c r="O14138" s="37">
        <v>844</v>
      </c>
    </row>
    <row r="14139" spans="3:15" x14ac:dyDescent="0.25">
      <c r="C14139" s="1">
        <v>1</v>
      </c>
      <c r="D14139" s="1">
        <v>1</v>
      </c>
      <c r="E14139" s="1">
        <v>1</v>
      </c>
      <c r="F14139" s="16">
        <v>14130</v>
      </c>
      <c r="G14139" s="17" t="s">
        <v>3264</v>
      </c>
      <c r="H14139" s="18" t="s">
        <v>19</v>
      </c>
      <c r="K14139" s="32">
        <v>95</v>
      </c>
      <c r="L14139" s="36">
        <v>844</v>
      </c>
      <c r="N14139" s="32">
        <v>21</v>
      </c>
      <c r="O14139" s="36">
        <v>844</v>
      </c>
    </row>
    <row r="14140" spans="3:15" x14ac:dyDescent="0.25">
      <c r="C14140" s="1">
        <v>1</v>
      </c>
      <c r="D14140" s="1">
        <v>1</v>
      </c>
      <c r="E14140" s="1">
        <v>1</v>
      </c>
      <c r="F14140" s="19">
        <v>14131</v>
      </c>
      <c r="G14140" s="20" t="s">
        <v>3182</v>
      </c>
      <c r="H14140" s="21" t="s">
        <v>19</v>
      </c>
      <c r="K14140" s="33">
        <v>83</v>
      </c>
      <c r="L14140" s="37">
        <v>844</v>
      </c>
      <c r="N14140" s="33">
        <v>21</v>
      </c>
      <c r="O14140" s="37">
        <v>844</v>
      </c>
    </row>
    <row r="14141" spans="3:15" x14ac:dyDescent="0.25">
      <c r="C14141" s="1">
        <v>1</v>
      </c>
      <c r="D14141" s="1">
        <v>1</v>
      </c>
      <c r="E14141" s="1">
        <v>1</v>
      </c>
      <c r="F14141" s="16">
        <v>14132</v>
      </c>
      <c r="G14141" s="17" t="s">
        <v>3181</v>
      </c>
      <c r="H14141" s="18" t="s">
        <v>18</v>
      </c>
      <c r="K14141" s="32">
        <v>75</v>
      </c>
      <c r="L14141" s="36">
        <v>844</v>
      </c>
      <c r="N14141" s="32">
        <v>12</v>
      </c>
      <c r="O14141" s="36">
        <v>844</v>
      </c>
    </row>
    <row r="14142" spans="3:15" x14ac:dyDescent="0.25">
      <c r="C14142" s="1">
        <v>1</v>
      </c>
      <c r="D14142" s="1">
        <v>1</v>
      </c>
      <c r="E14142" s="1">
        <v>1</v>
      </c>
      <c r="F14142" s="19">
        <v>14133</v>
      </c>
      <c r="G14142" s="20" t="s">
        <v>3182</v>
      </c>
      <c r="H14142" s="21" t="s">
        <v>18</v>
      </c>
      <c r="K14142" s="33">
        <v>73</v>
      </c>
      <c r="L14142" s="37">
        <v>844</v>
      </c>
      <c r="N14142" s="33">
        <v>12</v>
      </c>
      <c r="O14142" s="37">
        <v>844</v>
      </c>
    </row>
    <row r="14143" spans="3:15" x14ac:dyDescent="0.25">
      <c r="C14143" s="1">
        <v>1</v>
      </c>
      <c r="D14143" s="1">
        <v>1</v>
      </c>
      <c r="E14143" s="1">
        <v>1</v>
      </c>
      <c r="F14143" s="16">
        <v>14134</v>
      </c>
      <c r="G14143" s="17" t="s">
        <v>3264</v>
      </c>
      <c r="H14143" s="18" t="s">
        <v>19</v>
      </c>
      <c r="K14143" s="32">
        <v>70</v>
      </c>
      <c r="L14143" s="36">
        <v>844</v>
      </c>
      <c r="N14143" s="32">
        <v>15</v>
      </c>
      <c r="O14143" s="36">
        <v>844</v>
      </c>
    </row>
    <row r="14144" spans="3:15" x14ac:dyDescent="0.25">
      <c r="C14144" s="1">
        <v>1</v>
      </c>
      <c r="D14144" s="1">
        <v>1</v>
      </c>
      <c r="E14144" s="1">
        <v>1</v>
      </c>
      <c r="F14144" s="19">
        <v>14135</v>
      </c>
      <c r="G14144" s="20" t="s">
        <v>3181</v>
      </c>
      <c r="H14144" s="21" t="s">
        <v>19</v>
      </c>
      <c r="K14144" s="33">
        <v>89</v>
      </c>
      <c r="L14144" s="37">
        <v>845</v>
      </c>
      <c r="N14144" s="33">
        <v>26</v>
      </c>
      <c r="O14144" s="37">
        <v>845</v>
      </c>
    </row>
    <row r="14145" spans="3:15" x14ac:dyDescent="0.25">
      <c r="C14145" s="1">
        <v>1</v>
      </c>
      <c r="D14145" s="1">
        <v>1</v>
      </c>
      <c r="E14145" s="1">
        <v>1</v>
      </c>
      <c r="F14145" s="16">
        <v>14136</v>
      </c>
      <c r="G14145" s="17" t="s">
        <v>3264</v>
      </c>
      <c r="H14145" s="18" t="s">
        <v>18</v>
      </c>
      <c r="K14145" s="32">
        <v>81</v>
      </c>
      <c r="L14145" s="36">
        <v>845</v>
      </c>
      <c r="N14145" s="32">
        <v>15</v>
      </c>
      <c r="O14145" s="36">
        <v>845</v>
      </c>
    </row>
    <row r="14146" spans="3:15" x14ac:dyDescent="0.25">
      <c r="C14146" s="1">
        <v>1</v>
      </c>
      <c r="D14146" s="1">
        <v>1</v>
      </c>
      <c r="E14146" s="1">
        <v>1</v>
      </c>
      <c r="F14146" s="19">
        <v>14137</v>
      </c>
      <c r="G14146" s="20" t="s">
        <v>3181</v>
      </c>
      <c r="H14146" s="21" t="s">
        <v>18</v>
      </c>
      <c r="K14146" s="33">
        <v>79</v>
      </c>
      <c r="L14146" s="37">
        <v>845</v>
      </c>
      <c r="N14146" s="33">
        <v>21</v>
      </c>
      <c r="O14146" s="37">
        <v>845</v>
      </c>
    </row>
    <row r="14147" spans="3:15" x14ac:dyDescent="0.25">
      <c r="C14147" s="1">
        <v>1</v>
      </c>
      <c r="D14147" s="1">
        <v>1</v>
      </c>
      <c r="E14147" s="1">
        <v>1</v>
      </c>
      <c r="F14147" s="16">
        <v>14138</v>
      </c>
      <c r="G14147" s="17" t="s">
        <v>3182</v>
      </c>
      <c r="H14147" s="18" t="s">
        <v>18</v>
      </c>
      <c r="K14147" s="32">
        <v>75</v>
      </c>
      <c r="L14147" s="36">
        <v>845</v>
      </c>
      <c r="N14147" s="32">
        <v>14</v>
      </c>
      <c r="O14147" s="36">
        <v>845</v>
      </c>
    </row>
    <row r="14148" spans="3:15" x14ac:dyDescent="0.25">
      <c r="C14148" s="1">
        <v>1</v>
      </c>
      <c r="D14148" s="1">
        <v>1</v>
      </c>
      <c r="E14148" s="1">
        <v>1</v>
      </c>
      <c r="F14148" s="19">
        <v>14139</v>
      </c>
      <c r="G14148" s="20" t="s">
        <v>3264</v>
      </c>
      <c r="H14148" s="21" t="s">
        <v>18</v>
      </c>
      <c r="K14148" s="33">
        <v>69</v>
      </c>
      <c r="L14148" s="37">
        <v>845</v>
      </c>
      <c r="N14148" s="33">
        <v>30</v>
      </c>
      <c r="O14148" s="37">
        <v>845</v>
      </c>
    </row>
    <row r="14149" spans="3:15" x14ac:dyDescent="0.25">
      <c r="C14149" s="1">
        <v>1</v>
      </c>
      <c r="D14149" s="1">
        <v>1</v>
      </c>
      <c r="E14149" s="1">
        <v>1</v>
      </c>
      <c r="F14149" s="16">
        <v>14140</v>
      </c>
      <c r="G14149" s="17" t="s">
        <v>3181</v>
      </c>
      <c r="H14149" s="18" t="s">
        <v>18</v>
      </c>
      <c r="K14149" s="32">
        <v>100</v>
      </c>
      <c r="L14149" s="36">
        <v>845</v>
      </c>
      <c r="N14149" s="32">
        <v>39</v>
      </c>
      <c r="O14149" s="36">
        <v>845</v>
      </c>
    </row>
    <row r="14150" spans="3:15" x14ac:dyDescent="0.25">
      <c r="C14150" s="1">
        <v>1</v>
      </c>
      <c r="D14150" s="1">
        <v>1</v>
      </c>
      <c r="E14150" s="1">
        <v>1</v>
      </c>
      <c r="F14150" s="19">
        <v>14141</v>
      </c>
      <c r="G14150" s="20" t="s">
        <v>3181</v>
      </c>
      <c r="H14150" s="21" t="s">
        <v>18</v>
      </c>
      <c r="K14150" s="33">
        <v>82</v>
      </c>
      <c r="L14150" s="37">
        <v>845</v>
      </c>
      <c r="N14150" s="33">
        <v>30</v>
      </c>
      <c r="O14150" s="37">
        <v>845</v>
      </c>
    </row>
    <row r="14151" spans="3:15" x14ac:dyDescent="0.25">
      <c r="C14151" s="1">
        <v>1</v>
      </c>
      <c r="D14151" s="1">
        <v>1</v>
      </c>
      <c r="E14151" s="1">
        <v>1</v>
      </c>
      <c r="F14151" s="16">
        <v>14142</v>
      </c>
      <c r="G14151" s="17" t="s">
        <v>3182</v>
      </c>
      <c r="H14151" s="18" t="s">
        <v>18</v>
      </c>
      <c r="K14151" s="32">
        <v>98</v>
      </c>
      <c r="L14151" s="36">
        <v>846</v>
      </c>
      <c r="N14151" s="32">
        <v>22</v>
      </c>
      <c r="O14151" s="36">
        <v>846</v>
      </c>
    </row>
    <row r="14152" spans="3:15" x14ac:dyDescent="0.25">
      <c r="C14152" s="1">
        <v>1</v>
      </c>
      <c r="D14152" s="1">
        <v>1</v>
      </c>
      <c r="E14152" s="1">
        <v>1</v>
      </c>
      <c r="F14152" s="19">
        <v>14143</v>
      </c>
      <c r="G14152" s="20" t="s">
        <v>3264</v>
      </c>
      <c r="H14152" s="21" t="s">
        <v>19</v>
      </c>
      <c r="K14152" s="33">
        <v>109</v>
      </c>
      <c r="L14152" s="37">
        <v>846</v>
      </c>
      <c r="N14152" s="33">
        <v>22</v>
      </c>
      <c r="O14152" s="37">
        <v>846</v>
      </c>
    </row>
    <row r="14153" spans="3:15" x14ac:dyDescent="0.25">
      <c r="C14153" s="1">
        <v>1</v>
      </c>
      <c r="D14153" s="1">
        <v>1</v>
      </c>
      <c r="E14153" s="1">
        <v>1</v>
      </c>
      <c r="F14153" s="16">
        <v>14144</v>
      </c>
      <c r="G14153" s="17" t="s">
        <v>3264</v>
      </c>
      <c r="H14153" s="18" t="s">
        <v>18</v>
      </c>
      <c r="K14153" s="32">
        <v>82</v>
      </c>
      <c r="L14153" s="36">
        <v>846</v>
      </c>
      <c r="N14153" s="32">
        <v>21</v>
      </c>
      <c r="O14153" s="36">
        <v>846</v>
      </c>
    </row>
    <row r="14154" spans="3:15" x14ac:dyDescent="0.25">
      <c r="C14154" s="1">
        <v>1</v>
      </c>
      <c r="D14154" s="1">
        <v>1</v>
      </c>
      <c r="E14154" s="1">
        <v>1</v>
      </c>
      <c r="F14154" s="19">
        <v>14145</v>
      </c>
      <c r="G14154" s="20" t="s">
        <v>3264</v>
      </c>
      <c r="H14154" s="21" t="s">
        <v>19</v>
      </c>
      <c r="K14154" s="33">
        <v>88</v>
      </c>
      <c r="L14154" s="37">
        <v>846</v>
      </c>
      <c r="N14154" s="33">
        <v>10</v>
      </c>
      <c r="O14154" s="37">
        <v>846</v>
      </c>
    </row>
    <row r="14155" spans="3:15" x14ac:dyDescent="0.25">
      <c r="C14155" s="1">
        <v>1</v>
      </c>
      <c r="D14155" s="1">
        <v>1</v>
      </c>
      <c r="E14155" s="1">
        <v>1</v>
      </c>
      <c r="F14155" s="16">
        <v>14146</v>
      </c>
      <c r="G14155" s="17" t="s">
        <v>3181</v>
      </c>
      <c r="H14155" s="18" t="s">
        <v>18</v>
      </c>
      <c r="K14155" s="32">
        <v>102</v>
      </c>
      <c r="L14155" s="36">
        <v>846</v>
      </c>
      <c r="N14155" s="32">
        <v>24</v>
      </c>
      <c r="O14155" s="36">
        <v>846</v>
      </c>
    </row>
    <row r="14156" spans="3:15" x14ac:dyDescent="0.25">
      <c r="C14156" s="1">
        <v>1</v>
      </c>
      <c r="D14156" s="1">
        <v>1</v>
      </c>
      <c r="E14156" s="1">
        <v>1</v>
      </c>
      <c r="F14156" s="19">
        <v>14147</v>
      </c>
      <c r="G14156" s="20" t="s">
        <v>3181</v>
      </c>
      <c r="H14156" s="21" t="s">
        <v>19</v>
      </c>
      <c r="K14156" s="33">
        <v>112</v>
      </c>
      <c r="L14156" s="37">
        <v>846</v>
      </c>
      <c r="N14156" s="33">
        <v>32</v>
      </c>
      <c r="O14156" s="37">
        <v>846</v>
      </c>
    </row>
    <row r="14157" spans="3:15" x14ac:dyDescent="0.25">
      <c r="C14157" s="1">
        <v>1</v>
      </c>
      <c r="D14157" s="1">
        <v>1</v>
      </c>
      <c r="E14157" s="1">
        <v>1</v>
      </c>
      <c r="F14157" s="16">
        <v>14148</v>
      </c>
      <c r="G14157" s="17" t="s">
        <v>3264</v>
      </c>
      <c r="H14157" s="18" t="s">
        <v>19</v>
      </c>
      <c r="K14157" s="32">
        <v>83</v>
      </c>
      <c r="L14157" s="36">
        <v>846</v>
      </c>
      <c r="N14157" s="32">
        <v>15</v>
      </c>
      <c r="O14157" s="36">
        <v>846</v>
      </c>
    </row>
    <row r="14158" spans="3:15" x14ac:dyDescent="0.25">
      <c r="C14158" s="1">
        <v>1</v>
      </c>
      <c r="D14158" s="1">
        <v>1</v>
      </c>
      <c r="E14158" s="1">
        <v>1</v>
      </c>
      <c r="F14158" s="19">
        <v>14149</v>
      </c>
      <c r="G14158" s="20" t="s">
        <v>3181</v>
      </c>
      <c r="H14158" s="21" t="s">
        <v>19</v>
      </c>
      <c r="K14158" s="33">
        <v>98</v>
      </c>
      <c r="L14158" s="37">
        <v>846</v>
      </c>
      <c r="N14158" s="33">
        <v>28</v>
      </c>
      <c r="O14158" s="37">
        <v>846</v>
      </c>
    </row>
    <row r="14159" spans="3:15" x14ac:dyDescent="0.25">
      <c r="C14159" s="1">
        <v>1</v>
      </c>
      <c r="D14159" s="1">
        <v>1</v>
      </c>
      <c r="E14159" s="1">
        <v>1</v>
      </c>
      <c r="F14159" s="16">
        <v>14150</v>
      </c>
      <c r="G14159" s="17" t="s">
        <v>3181</v>
      </c>
      <c r="H14159" s="18" t="s">
        <v>18</v>
      </c>
      <c r="K14159" s="32">
        <v>96</v>
      </c>
      <c r="L14159" s="36">
        <v>846</v>
      </c>
      <c r="N14159" s="32">
        <v>19</v>
      </c>
      <c r="O14159" s="36">
        <v>846</v>
      </c>
    </row>
    <row r="14160" spans="3:15" x14ac:dyDescent="0.25">
      <c r="C14160" s="1">
        <v>1</v>
      </c>
      <c r="D14160" s="1">
        <v>1</v>
      </c>
      <c r="E14160" s="1">
        <v>1</v>
      </c>
      <c r="F14160" s="19">
        <v>14151</v>
      </c>
      <c r="G14160" s="20" t="s">
        <v>3181</v>
      </c>
      <c r="H14160" s="21" t="s">
        <v>18</v>
      </c>
      <c r="K14160" s="33">
        <v>92</v>
      </c>
      <c r="L14160" s="37">
        <v>846</v>
      </c>
      <c r="N14160" s="33">
        <v>23</v>
      </c>
      <c r="O14160" s="37">
        <v>846</v>
      </c>
    </row>
    <row r="14161" spans="3:15" x14ac:dyDescent="0.25">
      <c r="C14161" s="1">
        <v>1</v>
      </c>
      <c r="D14161" s="1">
        <v>1</v>
      </c>
      <c r="E14161" s="1">
        <v>1</v>
      </c>
      <c r="F14161" s="16">
        <v>14152</v>
      </c>
      <c r="G14161" s="17" t="s">
        <v>3181</v>
      </c>
      <c r="H14161" s="18" t="s">
        <v>18</v>
      </c>
      <c r="K14161" s="32">
        <v>73</v>
      </c>
      <c r="L14161" s="36">
        <v>846</v>
      </c>
      <c r="N14161" s="32">
        <v>22</v>
      </c>
      <c r="O14161" s="36">
        <v>846</v>
      </c>
    </row>
    <row r="14162" spans="3:15" x14ac:dyDescent="0.25">
      <c r="C14162" s="1">
        <v>1</v>
      </c>
      <c r="D14162" s="1">
        <v>1</v>
      </c>
      <c r="E14162" s="1">
        <v>1</v>
      </c>
      <c r="F14162" s="19">
        <v>14153</v>
      </c>
      <c r="G14162" s="20" t="s">
        <v>3181</v>
      </c>
      <c r="H14162" s="21" t="s">
        <v>19</v>
      </c>
      <c r="K14162" s="33">
        <v>97</v>
      </c>
      <c r="L14162" s="37">
        <v>846</v>
      </c>
      <c r="N14162" s="33">
        <v>21</v>
      </c>
      <c r="O14162" s="37">
        <v>846</v>
      </c>
    </row>
    <row r="14163" spans="3:15" x14ac:dyDescent="0.25">
      <c r="C14163" s="1">
        <v>1</v>
      </c>
      <c r="D14163" s="1">
        <v>1</v>
      </c>
      <c r="E14163" s="1">
        <v>1</v>
      </c>
      <c r="F14163" s="16">
        <v>14154</v>
      </c>
      <c r="G14163" s="17" t="s">
        <v>3264</v>
      </c>
      <c r="H14163" s="18" t="s">
        <v>18</v>
      </c>
      <c r="K14163" s="32">
        <v>86</v>
      </c>
      <c r="L14163" s="36">
        <v>846</v>
      </c>
      <c r="N14163" s="32">
        <v>17</v>
      </c>
      <c r="O14163" s="36">
        <v>846</v>
      </c>
    </row>
    <row r="14164" spans="3:15" x14ac:dyDescent="0.25">
      <c r="C14164" s="1">
        <v>1</v>
      </c>
      <c r="D14164" s="1">
        <v>1</v>
      </c>
      <c r="E14164" s="1">
        <v>1</v>
      </c>
      <c r="F14164" s="19">
        <v>14155</v>
      </c>
      <c r="G14164" s="20" t="s">
        <v>3181</v>
      </c>
      <c r="H14164" s="21" t="s">
        <v>19</v>
      </c>
      <c r="K14164" s="33">
        <v>124</v>
      </c>
      <c r="L14164" s="37">
        <v>847</v>
      </c>
      <c r="N14164" s="33">
        <v>32</v>
      </c>
      <c r="O14164" s="37">
        <v>847</v>
      </c>
    </row>
    <row r="14165" spans="3:15" x14ac:dyDescent="0.25">
      <c r="C14165" s="1">
        <v>1</v>
      </c>
      <c r="D14165" s="1">
        <v>1</v>
      </c>
      <c r="E14165" s="1">
        <v>1</v>
      </c>
      <c r="F14165" s="16">
        <v>14156</v>
      </c>
      <c r="G14165" s="17" t="s">
        <v>3181</v>
      </c>
      <c r="H14165" s="18" t="s">
        <v>18</v>
      </c>
      <c r="K14165" s="32">
        <v>110</v>
      </c>
      <c r="L14165" s="36">
        <v>847</v>
      </c>
      <c r="N14165" s="32">
        <v>27</v>
      </c>
      <c r="O14165" s="36">
        <v>847</v>
      </c>
    </row>
    <row r="14166" spans="3:15" x14ac:dyDescent="0.25">
      <c r="C14166" s="1">
        <v>1</v>
      </c>
      <c r="D14166" s="1">
        <v>1</v>
      </c>
      <c r="E14166" s="1">
        <v>1</v>
      </c>
      <c r="F14166" s="19">
        <v>14157</v>
      </c>
      <c r="G14166" s="20" t="s">
        <v>3264</v>
      </c>
      <c r="H14166" s="21" t="s">
        <v>19</v>
      </c>
      <c r="K14166" s="33">
        <v>101</v>
      </c>
      <c r="L14166" s="37">
        <v>847</v>
      </c>
      <c r="N14166" s="33">
        <v>26</v>
      </c>
      <c r="O14166" s="37">
        <v>847</v>
      </c>
    </row>
    <row r="14167" spans="3:15" x14ac:dyDescent="0.25">
      <c r="C14167" s="1">
        <v>1</v>
      </c>
      <c r="D14167" s="1">
        <v>1</v>
      </c>
      <c r="E14167" s="1">
        <v>1</v>
      </c>
      <c r="F14167" s="16">
        <v>14158</v>
      </c>
      <c r="G14167" s="17" t="s">
        <v>3181</v>
      </c>
      <c r="H14167" s="18" t="s">
        <v>19</v>
      </c>
      <c r="K14167" s="32">
        <v>123</v>
      </c>
      <c r="L14167" s="36">
        <v>847</v>
      </c>
      <c r="N14167" s="32">
        <v>34</v>
      </c>
      <c r="O14167" s="36">
        <v>847</v>
      </c>
    </row>
    <row r="14168" spans="3:15" x14ac:dyDescent="0.25">
      <c r="C14168" s="1">
        <v>1</v>
      </c>
      <c r="D14168" s="1">
        <v>1</v>
      </c>
      <c r="E14168" s="1">
        <v>1</v>
      </c>
      <c r="F14168" s="19">
        <v>14159</v>
      </c>
      <c r="G14168" s="20" t="s">
        <v>3182</v>
      </c>
      <c r="H14168" s="21" t="s">
        <v>18</v>
      </c>
      <c r="K14168" s="33">
        <v>91</v>
      </c>
      <c r="L14168" s="37">
        <v>847</v>
      </c>
      <c r="N14168" s="33">
        <v>24</v>
      </c>
      <c r="O14168" s="37">
        <v>847</v>
      </c>
    </row>
    <row r="14169" spans="3:15" x14ac:dyDescent="0.25">
      <c r="C14169" s="1">
        <v>1</v>
      </c>
      <c r="D14169" s="1">
        <v>1</v>
      </c>
      <c r="E14169" s="1">
        <v>1</v>
      </c>
      <c r="F14169" s="16">
        <v>14160</v>
      </c>
      <c r="G14169" s="17" t="s">
        <v>3264</v>
      </c>
      <c r="H14169" s="18" t="s">
        <v>18</v>
      </c>
      <c r="K14169" s="32">
        <v>82</v>
      </c>
      <c r="L14169" s="36">
        <v>847</v>
      </c>
      <c r="N14169" s="32">
        <v>15</v>
      </c>
      <c r="O14169" s="36">
        <v>847</v>
      </c>
    </row>
    <row r="14170" spans="3:15" x14ac:dyDescent="0.25">
      <c r="C14170" s="1">
        <v>1</v>
      </c>
      <c r="D14170" s="1">
        <v>1</v>
      </c>
      <c r="E14170" s="1">
        <v>1</v>
      </c>
      <c r="F14170" s="19">
        <v>14161</v>
      </c>
      <c r="G14170" s="20" t="s">
        <v>3264</v>
      </c>
      <c r="H14170" s="21" t="s">
        <v>19</v>
      </c>
      <c r="K14170" s="33">
        <v>79</v>
      </c>
      <c r="L14170" s="37">
        <v>847</v>
      </c>
      <c r="N14170" s="33">
        <v>20</v>
      </c>
      <c r="O14170" s="37">
        <v>847</v>
      </c>
    </row>
    <row r="14171" spans="3:15" x14ac:dyDescent="0.25">
      <c r="C14171" s="1">
        <v>1</v>
      </c>
      <c r="D14171" s="1">
        <v>1</v>
      </c>
      <c r="E14171" s="1">
        <v>1</v>
      </c>
      <c r="F14171" s="16">
        <v>14162</v>
      </c>
      <c r="G14171" s="17" t="s">
        <v>3264</v>
      </c>
      <c r="H14171" s="18" t="s">
        <v>19</v>
      </c>
      <c r="K14171" s="32">
        <v>94</v>
      </c>
      <c r="L14171" s="36">
        <v>847</v>
      </c>
      <c r="N14171" s="32">
        <v>20</v>
      </c>
      <c r="O14171" s="36">
        <v>847</v>
      </c>
    </row>
    <row r="14172" spans="3:15" x14ac:dyDescent="0.25">
      <c r="C14172" s="1">
        <v>1</v>
      </c>
      <c r="D14172" s="1">
        <v>1</v>
      </c>
      <c r="E14172" s="1">
        <v>1</v>
      </c>
      <c r="F14172" s="19">
        <v>14163</v>
      </c>
      <c r="G14172" s="20" t="s">
        <v>3264</v>
      </c>
      <c r="H14172" s="21" t="s">
        <v>19</v>
      </c>
      <c r="K14172" s="33">
        <v>91</v>
      </c>
      <c r="L14172" s="37">
        <v>847</v>
      </c>
      <c r="N14172" s="33">
        <v>24</v>
      </c>
      <c r="O14172" s="37">
        <v>847</v>
      </c>
    </row>
    <row r="14173" spans="3:15" x14ac:dyDescent="0.25">
      <c r="C14173" s="1">
        <v>1</v>
      </c>
      <c r="D14173" s="1">
        <v>1</v>
      </c>
      <c r="E14173" s="1">
        <v>1</v>
      </c>
      <c r="F14173" s="16">
        <v>14164</v>
      </c>
      <c r="G14173" s="17" t="s">
        <v>3181</v>
      </c>
      <c r="H14173" s="18" t="s">
        <v>19</v>
      </c>
      <c r="K14173" s="32">
        <v>93</v>
      </c>
      <c r="L14173" s="36">
        <v>847</v>
      </c>
      <c r="N14173" s="32">
        <v>24</v>
      </c>
      <c r="O14173" s="36">
        <v>847</v>
      </c>
    </row>
    <row r="14174" spans="3:15" x14ac:dyDescent="0.25">
      <c r="C14174" s="1">
        <v>1</v>
      </c>
      <c r="D14174" s="1">
        <v>1</v>
      </c>
      <c r="E14174" s="1">
        <v>1</v>
      </c>
      <c r="F14174" s="19">
        <v>14165</v>
      </c>
      <c r="G14174" s="20" t="s">
        <v>3181</v>
      </c>
      <c r="H14174" s="21" t="s">
        <v>18</v>
      </c>
      <c r="K14174" s="33">
        <v>104</v>
      </c>
      <c r="L14174" s="37">
        <v>847</v>
      </c>
      <c r="N14174" s="33">
        <v>31</v>
      </c>
      <c r="O14174" s="37">
        <v>847</v>
      </c>
    </row>
    <row r="14175" spans="3:15" x14ac:dyDescent="0.25">
      <c r="C14175" s="1">
        <v>1</v>
      </c>
      <c r="D14175" s="1">
        <v>1</v>
      </c>
      <c r="E14175" s="1">
        <v>1</v>
      </c>
      <c r="F14175" s="16">
        <v>14166</v>
      </c>
      <c r="G14175" s="17" t="s">
        <v>3264</v>
      </c>
      <c r="H14175" s="18" t="s">
        <v>19</v>
      </c>
      <c r="K14175" s="32">
        <v>71</v>
      </c>
      <c r="L14175" s="36">
        <v>847</v>
      </c>
      <c r="N14175" s="32">
        <v>10</v>
      </c>
      <c r="O14175" s="36">
        <v>847</v>
      </c>
    </row>
    <row r="14176" spans="3:15" x14ac:dyDescent="0.25">
      <c r="C14176" s="1">
        <v>1</v>
      </c>
      <c r="D14176" s="1">
        <v>1</v>
      </c>
      <c r="E14176" s="1">
        <v>1</v>
      </c>
      <c r="F14176" s="19">
        <v>14167</v>
      </c>
      <c r="G14176" s="20" t="s">
        <v>3264</v>
      </c>
      <c r="H14176" s="21" t="s">
        <v>18</v>
      </c>
      <c r="K14176" s="33">
        <v>69</v>
      </c>
      <c r="L14176" s="37">
        <v>847</v>
      </c>
      <c r="N14176" s="33">
        <v>20</v>
      </c>
      <c r="O14176" s="37">
        <v>847</v>
      </c>
    </row>
    <row r="14177" spans="3:15" x14ac:dyDescent="0.25">
      <c r="C14177" s="1">
        <v>1</v>
      </c>
      <c r="D14177" s="1">
        <v>1</v>
      </c>
      <c r="E14177" s="1">
        <v>1</v>
      </c>
      <c r="F14177" s="16">
        <v>14168</v>
      </c>
      <c r="G14177" s="17" t="s">
        <v>3182</v>
      </c>
      <c r="H14177" s="18" t="s">
        <v>18</v>
      </c>
      <c r="K14177" s="32">
        <v>88</v>
      </c>
      <c r="L14177" s="36">
        <v>847</v>
      </c>
      <c r="N14177" s="32">
        <v>28</v>
      </c>
      <c r="O14177" s="36">
        <v>847</v>
      </c>
    </row>
    <row r="14178" spans="3:15" x14ac:dyDescent="0.25">
      <c r="C14178" s="1">
        <v>1</v>
      </c>
      <c r="D14178" s="1">
        <v>1</v>
      </c>
      <c r="E14178" s="1">
        <v>1</v>
      </c>
      <c r="F14178" s="19">
        <v>14169</v>
      </c>
      <c r="G14178" s="20" t="s">
        <v>3264</v>
      </c>
      <c r="H14178" s="21" t="s">
        <v>18</v>
      </c>
      <c r="K14178" s="33">
        <v>70</v>
      </c>
      <c r="L14178" s="37">
        <v>847</v>
      </c>
      <c r="N14178" s="33">
        <v>14</v>
      </c>
      <c r="O14178" s="37">
        <v>847</v>
      </c>
    </row>
    <row r="14179" spans="3:15" x14ac:dyDescent="0.25">
      <c r="C14179" s="1">
        <v>1</v>
      </c>
      <c r="D14179" s="1">
        <v>1</v>
      </c>
      <c r="E14179" s="1">
        <v>1</v>
      </c>
      <c r="F14179" s="16">
        <v>14170</v>
      </c>
      <c r="G14179" s="17" t="s">
        <v>3264</v>
      </c>
      <c r="H14179" s="18" t="s">
        <v>18</v>
      </c>
      <c r="K14179" s="32">
        <v>68</v>
      </c>
      <c r="L14179" s="36">
        <v>847</v>
      </c>
      <c r="N14179" s="32">
        <v>15</v>
      </c>
      <c r="O14179" s="36">
        <v>847</v>
      </c>
    </row>
    <row r="14180" spans="3:15" x14ac:dyDescent="0.25">
      <c r="C14180" s="1">
        <v>1</v>
      </c>
      <c r="D14180" s="1">
        <v>1</v>
      </c>
      <c r="E14180" s="1">
        <v>1</v>
      </c>
      <c r="F14180" s="19">
        <v>14171</v>
      </c>
      <c r="G14180" s="20" t="s">
        <v>3182</v>
      </c>
      <c r="H14180" s="21" t="s">
        <v>18</v>
      </c>
      <c r="K14180" s="33">
        <v>74</v>
      </c>
      <c r="L14180" s="37">
        <v>847</v>
      </c>
      <c r="N14180" s="33">
        <v>26</v>
      </c>
      <c r="O14180" s="37">
        <v>847</v>
      </c>
    </row>
    <row r="14181" spans="3:15" x14ac:dyDescent="0.25">
      <c r="C14181" s="1">
        <v>1</v>
      </c>
      <c r="D14181" s="1">
        <v>1</v>
      </c>
      <c r="E14181" s="1">
        <v>1</v>
      </c>
      <c r="F14181" s="16">
        <v>14172</v>
      </c>
      <c r="G14181" s="17" t="s">
        <v>3181</v>
      </c>
      <c r="H14181" s="18" t="s">
        <v>19</v>
      </c>
      <c r="K14181" s="32">
        <v>95</v>
      </c>
      <c r="L14181" s="36">
        <v>848</v>
      </c>
      <c r="N14181" s="32">
        <v>19</v>
      </c>
      <c r="O14181" s="36">
        <v>848</v>
      </c>
    </row>
    <row r="14182" spans="3:15" x14ac:dyDescent="0.25">
      <c r="C14182" s="1">
        <v>1</v>
      </c>
      <c r="D14182" s="1">
        <v>1</v>
      </c>
      <c r="E14182" s="1">
        <v>1</v>
      </c>
      <c r="F14182" s="19">
        <v>14173</v>
      </c>
      <c r="G14182" s="20" t="s">
        <v>3181</v>
      </c>
      <c r="H14182" s="21" t="s">
        <v>18</v>
      </c>
      <c r="K14182" s="33">
        <v>95</v>
      </c>
      <c r="L14182" s="37">
        <v>848</v>
      </c>
      <c r="N14182" s="33">
        <v>20</v>
      </c>
      <c r="O14182" s="37">
        <v>848</v>
      </c>
    </row>
    <row r="14183" spans="3:15" x14ac:dyDescent="0.25">
      <c r="C14183" s="1">
        <v>1</v>
      </c>
      <c r="D14183" s="1">
        <v>1</v>
      </c>
      <c r="E14183" s="1">
        <v>1</v>
      </c>
      <c r="F14183" s="16">
        <v>14174</v>
      </c>
      <c r="G14183" s="17" t="s">
        <v>3264</v>
      </c>
      <c r="H14183" s="18" t="s">
        <v>18</v>
      </c>
      <c r="K14183" s="32">
        <v>97</v>
      </c>
      <c r="L14183" s="36">
        <v>848</v>
      </c>
      <c r="N14183" s="32">
        <v>18</v>
      </c>
      <c r="O14183" s="36">
        <v>848</v>
      </c>
    </row>
    <row r="14184" spans="3:15" x14ac:dyDescent="0.25">
      <c r="C14184" s="1">
        <v>1</v>
      </c>
      <c r="D14184" s="1">
        <v>1</v>
      </c>
      <c r="E14184" s="1">
        <v>1</v>
      </c>
      <c r="F14184" s="19">
        <v>14175</v>
      </c>
      <c r="G14184" s="20" t="s">
        <v>3181</v>
      </c>
      <c r="H14184" s="21" t="s">
        <v>18</v>
      </c>
      <c r="K14184" s="33">
        <v>88</v>
      </c>
      <c r="L14184" s="37">
        <v>848</v>
      </c>
      <c r="N14184" s="33">
        <v>20</v>
      </c>
      <c r="O14184" s="37">
        <v>848</v>
      </c>
    </row>
    <row r="14185" spans="3:15" x14ac:dyDescent="0.25">
      <c r="C14185" s="1">
        <v>1</v>
      </c>
      <c r="D14185" s="1">
        <v>1</v>
      </c>
      <c r="E14185" s="1">
        <v>1</v>
      </c>
      <c r="F14185" s="16">
        <v>14176</v>
      </c>
      <c r="G14185" s="17" t="s">
        <v>3264</v>
      </c>
      <c r="H14185" s="18" t="s">
        <v>18</v>
      </c>
      <c r="K14185" s="32">
        <v>82</v>
      </c>
      <c r="L14185" s="36">
        <v>848</v>
      </c>
      <c r="N14185" s="32">
        <v>20</v>
      </c>
      <c r="O14185" s="36">
        <v>848</v>
      </c>
    </row>
    <row r="14186" spans="3:15" x14ac:dyDescent="0.25">
      <c r="C14186" s="1">
        <v>1</v>
      </c>
      <c r="D14186" s="1">
        <v>1</v>
      </c>
      <c r="E14186" s="1">
        <v>1</v>
      </c>
      <c r="F14186" s="19">
        <v>14177</v>
      </c>
      <c r="G14186" s="20" t="s">
        <v>3181</v>
      </c>
      <c r="H14186" s="21" t="s">
        <v>18</v>
      </c>
      <c r="K14186" s="33">
        <v>102</v>
      </c>
      <c r="L14186" s="37">
        <v>848</v>
      </c>
      <c r="N14186" s="33">
        <v>28</v>
      </c>
      <c r="O14186" s="37">
        <v>848</v>
      </c>
    </row>
    <row r="14187" spans="3:15" x14ac:dyDescent="0.25">
      <c r="C14187" s="1">
        <v>1</v>
      </c>
      <c r="D14187" s="1">
        <v>1</v>
      </c>
      <c r="E14187" s="1">
        <v>1</v>
      </c>
      <c r="F14187" s="16">
        <v>14178</v>
      </c>
      <c r="G14187" s="17" t="s">
        <v>3182</v>
      </c>
      <c r="H14187" s="18" t="s">
        <v>18</v>
      </c>
      <c r="K14187" s="32">
        <v>92</v>
      </c>
      <c r="L14187" s="36">
        <v>848</v>
      </c>
      <c r="N14187" s="32">
        <v>20</v>
      </c>
      <c r="O14187" s="36">
        <v>848</v>
      </c>
    </row>
    <row r="14188" spans="3:15" x14ac:dyDescent="0.25">
      <c r="C14188" s="1">
        <v>1</v>
      </c>
      <c r="D14188" s="1">
        <v>1</v>
      </c>
      <c r="E14188" s="1">
        <v>1</v>
      </c>
      <c r="F14188" s="19">
        <v>14179</v>
      </c>
      <c r="G14188" s="20" t="s">
        <v>3182</v>
      </c>
      <c r="H14188" s="21" t="s">
        <v>19</v>
      </c>
      <c r="K14188" s="33">
        <v>94</v>
      </c>
      <c r="L14188" s="37">
        <v>848</v>
      </c>
      <c r="N14188" s="33">
        <v>20</v>
      </c>
      <c r="O14188" s="37">
        <v>848</v>
      </c>
    </row>
    <row r="14189" spans="3:15" x14ac:dyDescent="0.25">
      <c r="C14189" s="1">
        <v>1</v>
      </c>
      <c r="D14189" s="1">
        <v>1</v>
      </c>
      <c r="E14189" s="1">
        <v>1</v>
      </c>
      <c r="F14189" s="16">
        <v>14180</v>
      </c>
      <c r="G14189" s="17" t="s">
        <v>3182</v>
      </c>
      <c r="H14189" s="18" t="s">
        <v>18</v>
      </c>
      <c r="K14189" s="32">
        <v>66</v>
      </c>
      <c r="L14189" s="36">
        <v>848</v>
      </c>
      <c r="N14189" s="32">
        <v>13</v>
      </c>
      <c r="O14189" s="36">
        <v>848</v>
      </c>
    </row>
    <row r="14190" spans="3:15" x14ac:dyDescent="0.25">
      <c r="C14190" s="1">
        <v>1</v>
      </c>
      <c r="D14190" s="1">
        <v>1</v>
      </c>
      <c r="E14190" s="1">
        <v>1</v>
      </c>
      <c r="F14190" s="19">
        <v>14181</v>
      </c>
      <c r="G14190" s="20" t="s">
        <v>3264</v>
      </c>
      <c r="H14190" s="21" t="s">
        <v>19</v>
      </c>
      <c r="K14190" s="33">
        <v>73</v>
      </c>
      <c r="L14190" s="37">
        <v>848</v>
      </c>
      <c r="N14190" s="33">
        <v>17</v>
      </c>
      <c r="O14190" s="37">
        <v>848</v>
      </c>
    </row>
    <row r="14191" spans="3:15" x14ac:dyDescent="0.25">
      <c r="C14191" s="1">
        <v>1</v>
      </c>
      <c r="D14191" s="1">
        <v>1</v>
      </c>
      <c r="E14191" s="1">
        <v>1</v>
      </c>
      <c r="F14191" s="16">
        <v>14182</v>
      </c>
      <c r="G14191" s="17" t="s">
        <v>3264</v>
      </c>
      <c r="H14191" s="18" t="s">
        <v>19</v>
      </c>
      <c r="K14191" s="32">
        <v>118</v>
      </c>
      <c r="L14191" s="36">
        <v>849</v>
      </c>
      <c r="N14191" s="32">
        <v>19</v>
      </c>
      <c r="O14191" s="36">
        <v>849</v>
      </c>
    </row>
    <row r="14192" spans="3:15" x14ac:dyDescent="0.25">
      <c r="C14192" s="1">
        <v>1</v>
      </c>
      <c r="D14192" s="1">
        <v>1</v>
      </c>
      <c r="E14192" s="1">
        <v>1</v>
      </c>
      <c r="F14192" s="19">
        <v>14183</v>
      </c>
      <c r="G14192" s="20" t="s">
        <v>3264</v>
      </c>
      <c r="H14192" s="21" t="s">
        <v>18</v>
      </c>
      <c r="K14192" s="33">
        <v>83</v>
      </c>
      <c r="L14192" s="37">
        <v>849</v>
      </c>
      <c r="N14192" s="33">
        <v>18</v>
      </c>
      <c r="O14192" s="37">
        <v>849</v>
      </c>
    </row>
    <row r="14193" spans="3:15" x14ac:dyDescent="0.25">
      <c r="C14193" s="1">
        <v>1</v>
      </c>
      <c r="D14193" s="1">
        <v>1</v>
      </c>
      <c r="E14193" s="1">
        <v>1</v>
      </c>
      <c r="F14193" s="16">
        <v>14184</v>
      </c>
      <c r="G14193" s="17" t="s">
        <v>3264</v>
      </c>
      <c r="H14193" s="18" t="s">
        <v>18</v>
      </c>
      <c r="K14193" s="32">
        <v>109</v>
      </c>
      <c r="L14193" s="36">
        <v>849</v>
      </c>
      <c r="N14193" s="32">
        <v>24</v>
      </c>
      <c r="O14193" s="36">
        <v>849</v>
      </c>
    </row>
    <row r="14194" spans="3:15" x14ac:dyDescent="0.25">
      <c r="C14194" s="1">
        <v>1</v>
      </c>
      <c r="D14194" s="1">
        <v>1</v>
      </c>
      <c r="E14194" s="1">
        <v>1</v>
      </c>
      <c r="F14194" s="19">
        <v>14185</v>
      </c>
      <c r="G14194" s="20" t="s">
        <v>3181</v>
      </c>
      <c r="H14194" s="21" t="s">
        <v>19</v>
      </c>
      <c r="K14194" s="33">
        <v>99</v>
      </c>
      <c r="L14194" s="37">
        <v>849</v>
      </c>
      <c r="N14194" s="33">
        <v>26</v>
      </c>
      <c r="O14194" s="37">
        <v>849</v>
      </c>
    </row>
    <row r="14195" spans="3:15" x14ac:dyDescent="0.25">
      <c r="C14195" s="1">
        <v>1</v>
      </c>
      <c r="D14195" s="1">
        <v>1</v>
      </c>
      <c r="E14195" s="1">
        <v>1</v>
      </c>
      <c r="F14195" s="16">
        <v>14186</v>
      </c>
      <c r="G14195" s="17" t="s">
        <v>3181</v>
      </c>
      <c r="H14195" s="18" t="s">
        <v>19</v>
      </c>
      <c r="K14195" s="32">
        <v>108</v>
      </c>
      <c r="L14195" s="36">
        <v>849</v>
      </c>
      <c r="N14195" s="32">
        <v>33</v>
      </c>
      <c r="O14195" s="36">
        <v>849</v>
      </c>
    </row>
    <row r="14196" spans="3:15" x14ac:dyDescent="0.25">
      <c r="C14196" s="1">
        <v>1</v>
      </c>
      <c r="D14196" s="1">
        <v>1</v>
      </c>
      <c r="E14196" s="1">
        <v>1</v>
      </c>
      <c r="F14196" s="19">
        <v>14187</v>
      </c>
      <c r="G14196" s="20" t="s">
        <v>3264</v>
      </c>
      <c r="H14196" s="21" t="s">
        <v>18</v>
      </c>
      <c r="K14196" s="33">
        <v>73</v>
      </c>
      <c r="L14196" s="37">
        <v>849</v>
      </c>
      <c r="N14196" s="33">
        <v>16</v>
      </c>
      <c r="O14196" s="37">
        <v>849</v>
      </c>
    </row>
    <row r="14197" spans="3:15" x14ac:dyDescent="0.25">
      <c r="C14197" s="1">
        <v>1</v>
      </c>
      <c r="D14197" s="1">
        <v>1</v>
      </c>
      <c r="E14197" s="1">
        <v>1</v>
      </c>
      <c r="F14197" s="16">
        <v>14188</v>
      </c>
      <c r="G14197" s="17" t="s">
        <v>3181</v>
      </c>
      <c r="H14197" s="18" t="s">
        <v>19</v>
      </c>
      <c r="K14197" s="32">
        <v>108</v>
      </c>
      <c r="L14197" s="36">
        <v>849</v>
      </c>
      <c r="N14197" s="32">
        <v>35</v>
      </c>
      <c r="O14197" s="36">
        <v>849</v>
      </c>
    </row>
    <row r="14198" spans="3:15" x14ac:dyDescent="0.25">
      <c r="C14198" s="1">
        <v>1</v>
      </c>
      <c r="D14198" s="1">
        <v>1</v>
      </c>
      <c r="E14198" s="1">
        <v>1</v>
      </c>
      <c r="F14198" s="19">
        <v>14189</v>
      </c>
      <c r="G14198" s="20" t="s">
        <v>3181</v>
      </c>
      <c r="H14198" s="21" t="s">
        <v>19</v>
      </c>
      <c r="K14198" s="33">
        <v>96</v>
      </c>
      <c r="L14198" s="37">
        <v>849</v>
      </c>
      <c r="N14198" s="33">
        <v>26</v>
      </c>
      <c r="O14198" s="37">
        <v>849</v>
      </c>
    </row>
    <row r="14199" spans="3:15" x14ac:dyDescent="0.25">
      <c r="C14199" s="1">
        <v>1</v>
      </c>
      <c r="D14199" s="1">
        <v>1</v>
      </c>
      <c r="E14199" s="1">
        <v>1</v>
      </c>
      <c r="F14199" s="16">
        <v>14190</v>
      </c>
      <c r="G14199" s="17" t="s">
        <v>3181</v>
      </c>
      <c r="H14199" s="18" t="s">
        <v>18</v>
      </c>
      <c r="K14199" s="32">
        <v>71</v>
      </c>
      <c r="L14199" s="36">
        <v>849</v>
      </c>
      <c r="N14199" s="32">
        <v>12</v>
      </c>
      <c r="O14199" s="36">
        <v>849</v>
      </c>
    </row>
    <row r="14200" spans="3:15" x14ac:dyDescent="0.25">
      <c r="C14200" s="1">
        <v>1</v>
      </c>
      <c r="D14200" s="1">
        <v>1</v>
      </c>
      <c r="E14200" s="1">
        <v>1</v>
      </c>
      <c r="F14200" s="19">
        <v>14191</v>
      </c>
      <c r="G14200" s="20" t="s">
        <v>3181</v>
      </c>
      <c r="H14200" s="21" t="s">
        <v>19</v>
      </c>
      <c r="K14200" s="33">
        <v>87</v>
      </c>
      <c r="L14200" s="37">
        <v>849</v>
      </c>
      <c r="N14200" s="33">
        <v>23</v>
      </c>
      <c r="O14200" s="37">
        <v>849</v>
      </c>
    </row>
    <row r="14201" spans="3:15" x14ac:dyDescent="0.25">
      <c r="C14201" s="1">
        <v>1</v>
      </c>
      <c r="D14201" s="1">
        <v>1</v>
      </c>
      <c r="E14201" s="1">
        <v>1</v>
      </c>
      <c r="F14201" s="16">
        <v>14192</v>
      </c>
      <c r="G14201" s="17" t="s">
        <v>3264</v>
      </c>
      <c r="H14201" s="18" t="s">
        <v>18</v>
      </c>
      <c r="K14201" s="32">
        <v>86</v>
      </c>
      <c r="L14201" s="36">
        <v>849</v>
      </c>
      <c r="N14201" s="32">
        <v>18</v>
      </c>
      <c r="O14201" s="36">
        <v>849</v>
      </c>
    </row>
    <row r="14202" spans="3:15" x14ac:dyDescent="0.25">
      <c r="C14202" s="1">
        <v>1</v>
      </c>
      <c r="D14202" s="1">
        <v>1</v>
      </c>
      <c r="E14202" s="1">
        <v>1</v>
      </c>
      <c r="F14202" s="19">
        <v>14193</v>
      </c>
      <c r="G14202" s="20" t="s">
        <v>3264</v>
      </c>
      <c r="H14202" s="21" t="s">
        <v>19</v>
      </c>
      <c r="K14202" s="33">
        <v>67</v>
      </c>
      <c r="L14202" s="37">
        <v>849</v>
      </c>
      <c r="N14202" s="33">
        <v>15</v>
      </c>
      <c r="O14202" s="37">
        <v>849</v>
      </c>
    </row>
    <row r="14203" spans="3:15" x14ac:dyDescent="0.25">
      <c r="C14203" s="1">
        <v>1</v>
      </c>
      <c r="D14203" s="1">
        <v>1</v>
      </c>
      <c r="E14203" s="1">
        <v>1</v>
      </c>
      <c r="F14203" s="16">
        <v>14194</v>
      </c>
      <c r="G14203" s="17" t="s">
        <v>3182</v>
      </c>
      <c r="H14203" s="18" t="s">
        <v>18</v>
      </c>
      <c r="K14203" s="32">
        <v>69</v>
      </c>
      <c r="L14203" s="36">
        <v>849</v>
      </c>
      <c r="N14203" s="32">
        <v>21</v>
      </c>
      <c r="O14203" s="36">
        <v>849</v>
      </c>
    </row>
    <row r="14204" spans="3:15" x14ac:dyDescent="0.25">
      <c r="C14204" s="1">
        <v>1</v>
      </c>
      <c r="D14204" s="1">
        <v>1</v>
      </c>
      <c r="E14204" s="1">
        <v>1</v>
      </c>
      <c r="F14204" s="19">
        <v>14195</v>
      </c>
      <c r="G14204" s="20" t="s">
        <v>3182</v>
      </c>
      <c r="H14204" s="21" t="s">
        <v>18</v>
      </c>
      <c r="K14204" s="33">
        <v>78</v>
      </c>
      <c r="L14204" s="37">
        <v>849</v>
      </c>
      <c r="N14204" s="33">
        <v>23</v>
      </c>
      <c r="O14204" s="37">
        <v>849</v>
      </c>
    </row>
    <row r="14205" spans="3:15" x14ac:dyDescent="0.25">
      <c r="C14205" s="1">
        <v>1</v>
      </c>
      <c r="D14205" s="1">
        <v>1</v>
      </c>
      <c r="E14205" s="1">
        <v>1</v>
      </c>
      <c r="F14205" s="16">
        <v>14196</v>
      </c>
      <c r="G14205" s="17" t="s">
        <v>3181</v>
      </c>
      <c r="H14205" s="18" t="s">
        <v>19</v>
      </c>
      <c r="K14205" s="32">
        <v>98</v>
      </c>
      <c r="L14205" s="36">
        <v>850</v>
      </c>
      <c r="N14205" s="32">
        <v>24</v>
      </c>
      <c r="O14205" s="36">
        <v>850</v>
      </c>
    </row>
    <row r="14206" spans="3:15" x14ac:dyDescent="0.25">
      <c r="C14206" s="1">
        <v>1</v>
      </c>
      <c r="D14206" s="1">
        <v>1</v>
      </c>
      <c r="E14206" s="1">
        <v>1</v>
      </c>
      <c r="F14206" s="19">
        <v>14197</v>
      </c>
      <c r="G14206" s="20" t="s">
        <v>3264</v>
      </c>
      <c r="H14206" s="21" t="s">
        <v>19</v>
      </c>
      <c r="K14206" s="33">
        <v>113</v>
      </c>
      <c r="L14206" s="37">
        <v>850</v>
      </c>
      <c r="N14206" s="33">
        <v>30</v>
      </c>
      <c r="O14206" s="37">
        <v>850</v>
      </c>
    </row>
    <row r="14207" spans="3:15" x14ac:dyDescent="0.25">
      <c r="C14207" s="1">
        <v>1</v>
      </c>
      <c r="D14207" s="1">
        <v>1</v>
      </c>
      <c r="E14207" s="1">
        <v>1</v>
      </c>
      <c r="F14207" s="16">
        <v>14198</v>
      </c>
      <c r="G14207" s="17" t="s">
        <v>3182</v>
      </c>
      <c r="H14207" s="18" t="s">
        <v>18</v>
      </c>
      <c r="K14207" s="32">
        <v>99</v>
      </c>
      <c r="L14207" s="36">
        <v>850</v>
      </c>
      <c r="N14207" s="32">
        <v>24</v>
      </c>
      <c r="O14207" s="36">
        <v>850</v>
      </c>
    </row>
    <row r="14208" spans="3:15" x14ac:dyDescent="0.25">
      <c r="C14208" s="1">
        <v>1</v>
      </c>
      <c r="D14208" s="1">
        <v>1</v>
      </c>
      <c r="E14208" s="1">
        <v>1</v>
      </c>
      <c r="F14208" s="19">
        <v>14199</v>
      </c>
      <c r="G14208" s="20" t="s">
        <v>3182</v>
      </c>
      <c r="H14208" s="21" t="s">
        <v>19</v>
      </c>
      <c r="K14208" s="33">
        <v>81</v>
      </c>
      <c r="L14208" s="37">
        <v>850</v>
      </c>
      <c r="N14208" s="33">
        <v>26</v>
      </c>
      <c r="O14208" s="37">
        <v>850</v>
      </c>
    </row>
    <row r="14209" spans="3:15" x14ac:dyDescent="0.25">
      <c r="C14209" s="1">
        <v>1</v>
      </c>
      <c r="D14209" s="1">
        <v>1</v>
      </c>
      <c r="E14209" s="1">
        <v>1</v>
      </c>
      <c r="F14209" s="16">
        <v>14200</v>
      </c>
      <c r="G14209" s="17" t="s">
        <v>3181</v>
      </c>
      <c r="H14209" s="18" t="s">
        <v>18</v>
      </c>
      <c r="K14209" s="32">
        <v>94</v>
      </c>
      <c r="L14209" s="36">
        <v>850</v>
      </c>
      <c r="N14209" s="32">
        <v>27</v>
      </c>
      <c r="O14209" s="36">
        <v>850</v>
      </c>
    </row>
    <row r="14210" spans="3:15" x14ac:dyDescent="0.25">
      <c r="C14210" s="1">
        <v>1</v>
      </c>
      <c r="D14210" s="1">
        <v>1</v>
      </c>
      <c r="E14210" s="1">
        <v>1</v>
      </c>
      <c r="F14210" s="19">
        <v>14201</v>
      </c>
      <c r="G14210" s="20" t="s">
        <v>3181</v>
      </c>
      <c r="H14210" s="21" t="s">
        <v>19</v>
      </c>
      <c r="K14210" s="33">
        <v>103</v>
      </c>
      <c r="L14210" s="37">
        <v>850</v>
      </c>
      <c r="N14210" s="33">
        <v>28</v>
      </c>
      <c r="O14210" s="37">
        <v>850</v>
      </c>
    </row>
    <row r="14211" spans="3:15" x14ac:dyDescent="0.25">
      <c r="C14211" s="1">
        <v>1</v>
      </c>
      <c r="D14211" s="1">
        <v>1</v>
      </c>
      <c r="E14211" s="1">
        <v>1</v>
      </c>
      <c r="F14211" s="16">
        <v>14202</v>
      </c>
      <c r="G14211" s="17" t="s">
        <v>3181</v>
      </c>
      <c r="H14211" s="18" t="s">
        <v>18</v>
      </c>
      <c r="K14211" s="32">
        <v>106</v>
      </c>
      <c r="L14211" s="36">
        <v>850</v>
      </c>
      <c r="N14211" s="32">
        <v>35</v>
      </c>
      <c r="O14211" s="36">
        <v>850</v>
      </c>
    </row>
    <row r="14212" spans="3:15" x14ac:dyDescent="0.25">
      <c r="C14212" s="1">
        <v>1</v>
      </c>
      <c r="D14212" s="1">
        <v>1</v>
      </c>
      <c r="E14212" s="1">
        <v>1</v>
      </c>
      <c r="F14212" s="19">
        <v>14203</v>
      </c>
      <c r="G14212" s="20" t="s">
        <v>3264</v>
      </c>
      <c r="H14212" s="21" t="s">
        <v>18</v>
      </c>
      <c r="K14212" s="33">
        <v>73</v>
      </c>
      <c r="L14212" s="37">
        <v>850</v>
      </c>
      <c r="N14212" s="33">
        <v>16</v>
      </c>
      <c r="O14212" s="37">
        <v>850</v>
      </c>
    </row>
    <row r="14213" spans="3:15" x14ac:dyDescent="0.25">
      <c r="C14213" s="1">
        <v>1</v>
      </c>
      <c r="D14213" s="1">
        <v>1</v>
      </c>
      <c r="E14213" s="1">
        <v>1</v>
      </c>
      <c r="F14213" s="16">
        <v>14204</v>
      </c>
      <c r="G14213" s="17" t="s">
        <v>3182</v>
      </c>
      <c r="H14213" s="18" t="s">
        <v>19</v>
      </c>
      <c r="K14213" s="32">
        <v>76</v>
      </c>
      <c r="L14213" s="36">
        <v>850</v>
      </c>
      <c r="N14213" s="32">
        <v>10</v>
      </c>
      <c r="O14213" s="36">
        <v>850</v>
      </c>
    </row>
    <row r="14214" spans="3:15" x14ac:dyDescent="0.25">
      <c r="C14214" s="1">
        <v>1</v>
      </c>
      <c r="D14214" s="1">
        <v>1</v>
      </c>
      <c r="E14214" s="1">
        <v>1</v>
      </c>
      <c r="F14214" s="19">
        <v>14205</v>
      </c>
      <c r="G14214" s="20" t="s">
        <v>3264</v>
      </c>
      <c r="H14214" s="21" t="s">
        <v>18</v>
      </c>
      <c r="K14214" s="33">
        <v>70</v>
      </c>
      <c r="L14214" s="37">
        <v>850</v>
      </c>
      <c r="N14214" s="33">
        <v>17</v>
      </c>
      <c r="O14214" s="37">
        <v>850</v>
      </c>
    </row>
    <row r="14215" spans="3:15" x14ac:dyDescent="0.25">
      <c r="C14215" s="1">
        <v>1</v>
      </c>
      <c r="D14215" s="1">
        <v>1</v>
      </c>
      <c r="E14215" s="1">
        <v>1</v>
      </c>
      <c r="F14215" s="16">
        <v>14206</v>
      </c>
      <c r="G14215" s="17" t="s">
        <v>3264</v>
      </c>
      <c r="H14215" s="18" t="s">
        <v>19</v>
      </c>
      <c r="K14215" s="32">
        <v>77</v>
      </c>
      <c r="L14215" s="36">
        <v>850</v>
      </c>
      <c r="N14215" s="32">
        <v>12</v>
      </c>
      <c r="O14215" s="36">
        <v>850</v>
      </c>
    </row>
    <row r="14216" spans="3:15" x14ac:dyDescent="0.25">
      <c r="C14216" s="1">
        <v>1</v>
      </c>
      <c r="D14216" s="1">
        <v>1</v>
      </c>
      <c r="E14216" s="1">
        <v>1</v>
      </c>
      <c r="F14216" s="19">
        <v>14207</v>
      </c>
      <c r="G14216" s="20" t="s">
        <v>3264</v>
      </c>
      <c r="H14216" s="21" t="s">
        <v>18</v>
      </c>
      <c r="K14216" s="33">
        <v>74</v>
      </c>
      <c r="L14216" s="37">
        <v>850</v>
      </c>
      <c r="N14216" s="33">
        <v>25</v>
      </c>
      <c r="O14216" s="37">
        <v>850</v>
      </c>
    </row>
    <row r="14217" spans="3:15" x14ac:dyDescent="0.25">
      <c r="C14217" s="1">
        <v>1</v>
      </c>
      <c r="D14217" s="1">
        <v>1</v>
      </c>
      <c r="E14217" s="1">
        <v>1</v>
      </c>
      <c r="F14217" s="16">
        <v>14208</v>
      </c>
      <c r="G14217" s="17" t="s">
        <v>3264</v>
      </c>
      <c r="H14217" s="18" t="s">
        <v>19</v>
      </c>
      <c r="K14217" s="32">
        <v>66</v>
      </c>
      <c r="L14217" s="36">
        <v>850</v>
      </c>
      <c r="N14217" s="32">
        <v>12</v>
      </c>
      <c r="O14217" s="36">
        <v>850</v>
      </c>
    </row>
    <row r="14218" spans="3:15" x14ac:dyDescent="0.25">
      <c r="C14218" s="1">
        <v>1</v>
      </c>
      <c r="D14218" s="1">
        <v>1</v>
      </c>
      <c r="E14218" s="1">
        <v>1</v>
      </c>
      <c r="F14218" s="19">
        <v>14209</v>
      </c>
      <c r="G14218" s="20" t="s">
        <v>3181</v>
      </c>
      <c r="H14218" s="21" t="s">
        <v>19</v>
      </c>
      <c r="K14218" s="33">
        <v>54</v>
      </c>
      <c r="L14218" s="37">
        <v>850</v>
      </c>
      <c r="N14218" s="33">
        <v>20</v>
      </c>
      <c r="O14218" s="37">
        <v>850</v>
      </c>
    </row>
    <row r="14219" spans="3:15" x14ac:dyDescent="0.25">
      <c r="C14219" s="1">
        <v>1</v>
      </c>
      <c r="D14219" s="1">
        <v>1</v>
      </c>
      <c r="E14219" s="1">
        <v>1</v>
      </c>
      <c r="F14219" s="16">
        <v>14210</v>
      </c>
      <c r="G14219" s="17" t="s">
        <v>3182</v>
      </c>
      <c r="H14219" s="18" t="s">
        <v>18</v>
      </c>
      <c r="K14219" s="32">
        <v>67</v>
      </c>
      <c r="L14219" s="36">
        <v>850</v>
      </c>
      <c r="N14219" s="32">
        <v>19</v>
      </c>
      <c r="O14219" s="36">
        <v>850</v>
      </c>
    </row>
    <row r="14220" spans="3:15" x14ac:dyDescent="0.25">
      <c r="C14220" s="1">
        <v>1</v>
      </c>
      <c r="D14220" s="1">
        <v>1</v>
      </c>
      <c r="E14220" s="1">
        <v>1</v>
      </c>
      <c r="F14220" s="19">
        <v>14211</v>
      </c>
      <c r="G14220" s="20" t="s">
        <v>3181</v>
      </c>
      <c r="H14220" s="21" t="s">
        <v>19</v>
      </c>
      <c r="K14220" s="33">
        <v>100</v>
      </c>
      <c r="L14220" s="37">
        <v>851</v>
      </c>
      <c r="N14220" s="33">
        <v>20</v>
      </c>
      <c r="O14220" s="37">
        <v>851</v>
      </c>
    </row>
    <row r="14221" spans="3:15" x14ac:dyDescent="0.25">
      <c r="C14221" s="1">
        <v>1</v>
      </c>
      <c r="D14221" s="1">
        <v>1</v>
      </c>
      <c r="E14221" s="1">
        <v>1</v>
      </c>
      <c r="F14221" s="16">
        <v>14212</v>
      </c>
      <c r="G14221" s="17" t="s">
        <v>3264</v>
      </c>
      <c r="H14221" s="18" t="s">
        <v>19</v>
      </c>
      <c r="K14221" s="32">
        <v>106</v>
      </c>
      <c r="L14221" s="36">
        <v>851</v>
      </c>
      <c r="N14221" s="32">
        <v>28</v>
      </c>
      <c r="O14221" s="36">
        <v>851</v>
      </c>
    </row>
    <row r="14222" spans="3:15" x14ac:dyDescent="0.25">
      <c r="C14222" s="1">
        <v>1</v>
      </c>
      <c r="D14222" s="1">
        <v>1</v>
      </c>
      <c r="E14222" s="1">
        <v>1</v>
      </c>
      <c r="F14222" s="19">
        <v>14213</v>
      </c>
      <c r="G14222" s="20" t="s">
        <v>3181</v>
      </c>
      <c r="H14222" s="21" t="s">
        <v>19</v>
      </c>
      <c r="K14222" s="33">
        <v>104</v>
      </c>
      <c r="L14222" s="37">
        <v>851</v>
      </c>
      <c r="N14222" s="33">
        <v>29</v>
      </c>
      <c r="O14222" s="37">
        <v>851</v>
      </c>
    </row>
    <row r="14223" spans="3:15" x14ac:dyDescent="0.25">
      <c r="C14223" s="1">
        <v>1</v>
      </c>
      <c r="D14223" s="1">
        <v>1</v>
      </c>
      <c r="E14223" s="1">
        <v>1</v>
      </c>
      <c r="F14223" s="16">
        <v>14214</v>
      </c>
      <c r="G14223" s="17" t="s">
        <v>3181</v>
      </c>
      <c r="H14223" s="18" t="s">
        <v>19</v>
      </c>
      <c r="K14223" s="32">
        <v>99</v>
      </c>
      <c r="L14223" s="36">
        <v>851</v>
      </c>
      <c r="N14223" s="32">
        <v>22</v>
      </c>
      <c r="O14223" s="36">
        <v>851</v>
      </c>
    </row>
    <row r="14224" spans="3:15" x14ac:dyDescent="0.25">
      <c r="C14224" s="1">
        <v>1</v>
      </c>
      <c r="D14224" s="1">
        <v>1</v>
      </c>
      <c r="E14224" s="1">
        <v>1</v>
      </c>
      <c r="F14224" s="19">
        <v>14215</v>
      </c>
      <c r="G14224" s="20" t="s">
        <v>3181</v>
      </c>
      <c r="H14224" s="21" t="s">
        <v>18</v>
      </c>
      <c r="K14224" s="33">
        <v>90</v>
      </c>
      <c r="L14224" s="37">
        <v>851</v>
      </c>
      <c r="N14224" s="33">
        <v>17</v>
      </c>
      <c r="O14224" s="37">
        <v>851</v>
      </c>
    </row>
    <row r="14225" spans="3:15" x14ac:dyDescent="0.25">
      <c r="C14225" s="1">
        <v>1</v>
      </c>
      <c r="D14225" s="1">
        <v>1</v>
      </c>
      <c r="E14225" s="1">
        <v>1</v>
      </c>
      <c r="F14225" s="16">
        <v>14216</v>
      </c>
      <c r="G14225" s="17" t="s">
        <v>3181</v>
      </c>
      <c r="H14225" s="18" t="s">
        <v>18</v>
      </c>
      <c r="K14225" s="32">
        <v>88</v>
      </c>
      <c r="L14225" s="36">
        <v>851</v>
      </c>
      <c r="N14225" s="32">
        <v>18</v>
      </c>
      <c r="O14225" s="36">
        <v>851</v>
      </c>
    </row>
    <row r="14226" spans="3:15" x14ac:dyDescent="0.25">
      <c r="C14226" s="1">
        <v>1</v>
      </c>
      <c r="D14226" s="1">
        <v>1</v>
      </c>
      <c r="E14226" s="1">
        <v>1</v>
      </c>
      <c r="F14226" s="19">
        <v>14217</v>
      </c>
      <c r="G14226" s="20" t="s">
        <v>3264</v>
      </c>
      <c r="H14226" s="21" t="s">
        <v>18</v>
      </c>
      <c r="K14226" s="33">
        <v>74</v>
      </c>
      <c r="L14226" s="37">
        <v>851</v>
      </c>
      <c r="N14226" s="33">
        <v>12</v>
      </c>
      <c r="O14226" s="37">
        <v>851</v>
      </c>
    </row>
    <row r="14227" spans="3:15" x14ac:dyDescent="0.25">
      <c r="C14227" s="1">
        <v>1</v>
      </c>
      <c r="D14227" s="1">
        <v>1</v>
      </c>
      <c r="E14227" s="1">
        <v>1</v>
      </c>
      <c r="F14227" s="16">
        <v>14218</v>
      </c>
      <c r="G14227" s="17" t="s">
        <v>3181</v>
      </c>
      <c r="H14227" s="18" t="s">
        <v>18</v>
      </c>
      <c r="K14227" s="32">
        <v>92</v>
      </c>
      <c r="L14227" s="36">
        <v>851</v>
      </c>
      <c r="N14227" s="32">
        <v>17</v>
      </c>
      <c r="O14227" s="36">
        <v>851</v>
      </c>
    </row>
    <row r="14228" spans="3:15" x14ac:dyDescent="0.25">
      <c r="C14228" s="1">
        <v>1</v>
      </c>
      <c r="D14228" s="1">
        <v>1</v>
      </c>
      <c r="E14228" s="1">
        <v>1</v>
      </c>
      <c r="F14228" s="19">
        <v>14219</v>
      </c>
      <c r="G14228" s="20" t="s">
        <v>3182</v>
      </c>
      <c r="H14228" s="21" t="s">
        <v>18</v>
      </c>
      <c r="K14228" s="33">
        <v>83</v>
      </c>
      <c r="L14228" s="37">
        <v>851</v>
      </c>
      <c r="N14228" s="33">
        <v>12</v>
      </c>
      <c r="O14228" s="37">
        <v>851</v>
      </c>
    </row>
    <row r="14229" spans="3:15" x14ac:dyDescent="0.25">
      <c r="C14229" s="1">
        <v>1</v>
      </c>
      <c r="D14229" s="1">
        <v>1</v>
      </c>
      <c r="E14229" s="1">
        <v>1</v>
      </c>
      <c r="F14229" s="16">
        <v>14220</v>
      </c>
      <c r="G14229" s="17" t="s">
        <v>3182</v>
      </c>
      <c r="H14229" s="18" t="s">
        <v>19</v>
      </c>
      <c r="K14229" s="32">
        <v>72</v>
      </c>
      <c r="L14229" s="36">
        <v>851</v>
      </c>
      <c r="N14229" s="32">
        <v>15</v>
      </c>
      <c r="O14229" s="36">
        <v>851</v>
      </c>
    </row>
    <row r="14230" spans="3:15" x14ac:dyDescent="0.25">
      <c r="C14230" s="1">
        <v>1</v>
      </c>
      <c r="D14230" s="1">
        <v>1</v>
      </c>
      <c r="E14230" s="1">
        <v>1</v>
      </c>
      <c r="F14230" s="19">
        <v>14221</v>
      </c>
      <c r="G14230" s="20" t="s">
        <v>3181</v>
      </c>
      <c r="H14230" s="21" t="s">
        <v>18</v>
      </c>
      <c r="K14230" s="33">
        <v>92</v>
      </c>
      <c r="L14230" s="37">
        <v>851</v>
      </c>
      <c r="N14230" s="33">
        <v>22</v>
      </c>
      <c r="O14230" s="37">
        <v>851</v>
      </c>
    </row>
    <row r="14231" spans="3:15" x14ac:dyDescent="0.25">
      <c r="C14231" s="1">
        <v>1</v>
      </c>
      <c r="D14231" s="1">
        <v>1</v>
      </c>
      <c r="E14231" s="1">
        <v>1</v>
      </c>
      <c r="F14231" s="16">
        <v>14222</v>
      </c>
      <c r="G14231" s="17" t="s">
        <v>3264</v>
      </c>
      <c r="H14231" s="18" t="s">
        <v>18</v>
      </c>
      <c r="K14231" s="32">
        <v>80</v>
      </c>
      <c r="L14231" s="36">
        <v>851</v>
      </c>
      <c r="N14231" s="32">
        <v>14</v>
      </c>
      <c r="O14231" s="36">
        <v>851</v>
      </c>
    </row>
    <row r="14232" spans="3:15" x14ac:dyDescent="0.25">
      <c r="C14232" s="1">
        <v>1</v>
      </c>
      <c r="D14232" s="1">
        <v>1</v>
      </c>
      <c r="E14232" s="1">
        <v>1</v>
      </c>
      <c r="F14232" s="19">
        <v>14223</v>
      </c>
      <c r="G14232" s="20" t="s">
        <v>3182</v>
      </c>
      <c r="H14232" s="21" t="s">
        <v>19</v>
      </c>
      <c r="K14232" s="33">
        <v>78</v>
      </c>
      <c r="L14232" s="37">
        <v>851</v>
      </c>
      <c r="N14232" s="33">
        <v>21</v>
      </c>
      <c r="O14232" s="37">
        <v>851</v>
      </c>
    </row>
    <row r="14233" spans="3:15" x14ac:dyDescent="0.25">
      <c r="C14233" s="1">
        <v>1</v>
      </c>
      <c r="D14233" s="1">
        <v>1</v>
      </c>
      <c r="E14233" s="1">
        <v>1</v>
      </c>
      <c r="F14233" s="16">
        <v>14224</v>
      </c>
      <c r="G14233" s="17" t="s">
        <v>3182</v>
      </c>
      <c r="H14233" s="18" t="s">
        <v>18</v>
      </c>
      <c r="K14233" s="32">
        <v>79</v>
      </c>
      <c r="L14233" s="36">
        <v>851</v>
      </c>
      <c r="N14233" s="32">
        <v>18</v>
      </c>
      <c r="O14233" s="36">
        <v>851</v>
      </c>
    </row>
    <row r="14234" spans="3:15" x14ac:dyDescent="0.25">
      <c r="C14234" s="1">
        <v>1</v>
      </c>
      <c r="D14234" s="1">
        <v>1</v>
      </c>
      <c r="E14234" s="1">
        <v>1</v>
      </c>
      <c r="F14234" s="19">
        <v>14225</v>
      </c>
      <c r="G14234" s="20" t="s">
        <v>3264</v>
      </c>
      <c r="H14234" s="21" t="s">
        <v>19</v>
      </c>
      <c r="K14234" s="33">
        <v>74</v>
      </c>
      <c r="L14234" s="37">
        <v>851</v>
      </c>
      <c r="N14234" s="33">
        <v>17</v>
      </c>
      <c r="O14234" s="37">
        <v>851</v>
      </c>
    </row>
    <row r="14235" spans="3:15" x14ac:dyDescent="0.25">
      <c r="C14235" s="1">
        <v>1</v>
      </c>
      <c r="D14235" s="1">
        <v>1</v>
      </c>
      <c r="E14235" s="1">
        <v>1</v>
      </c>
      <c r="F14235" s="16">
        <v>14226</v>
      </c>
      <c r="G14235" s="17" t="s">
        <v>3264</v>
      </c>
      <c r="H14235" s="18" t="s">
        <v>19</v>
      </c>
      <c r="K14235" s="32">
        <v>72</v>
      </c>
      <c r="L14235" s="36">
        <v>851</v>
      </c>
      <c r="N14235" s="32">
        <v>13</v>
      </c>
      <c r="O14235" s="36">
        <v>851</v>
      </c>
    </row>
    <row r="14236" spans="3:15" x14ac:dyDescent="0.25">
      <c r="C14236" s="1">
        <v>1</v>
      </c>
      <c r="D14236" s="1">
        <v>1</v>
      </c>
      <c r="E14236" s="1">
        <v>1</v>
      </c>
      <c r="F14236" s="19">
        <v>14227</v>
      </c>
      <c r="G14236" s="20" t="s">
        <v>3181</v>
      </c>
      <c r="H14236" s="21" t="s">
        <v>19</v>
      </c>
      <c r="K14236" s="33">
        <v>80</v>
      </c>
      <c r="L14236" s="37">
        <v>851</v>
      </c>
      <c r="N14236" s="33">
        <v>24</v>
      </c>
      <c r="O14236" s="37">
        <v>851</v>
      </c>
    </row>
    <row r="14237" spans="3:15" x14ac:dyDescent="0.25">
      <c r="C14237" s="1">
        <v>1</v>
      </c>
      <c r="D14237" s="1">
        <v>1</v>
      </c>
      <c r="E14237" s="1">
        <v>1</v>
      </c>
      <c r="F14237" s="16">
        <v>14228</v>
      </c>
      <c r="G14237" s="17" t="s">
        <v>3182</v>
      </c>
      <c r="H14237" s="18" t="s">
        <v>18</v>
      </c>
      <c r="K14237" s="32">
        <v>76</v>
      </c>
      <c r="L14237" s="36">
        <v>851</v>
      </c>
      <c r="N14237" s="32">
        <v>14</v>
      </c>
      <c r="O14237" s="36">
        <v>851</v>
      </c>
    </row>
    <row r="14238" spans="3:15" x14ac:dyDescent="0.25">
      <c r="C14238" s="1">
        <v>1</v>
      </c>
      <c r="D14238" s="1">
        <v>1</v>
      </c>
      <c r="E14238" s="1">
        <v>1</v>
      </c>
      <c r="F14238" s="19">
        <v>14229</v>
      </c>
      <c r="G14238" s="20" t="s">
        <v>3181</v>
      </c>
      <c r="H14238" s="21" t="s">
        <v>19</v>
      </c>
      <c r="K14238" s="33">
        <v>83</v>
      </c>
      <c r="L14238" s="37">
        <v>851</v>
      </c>
      <c r="N14238" s="33">
        <v>29</v>
      </c>
      <c r="O14238" s="37">
        <v>851</v>
      </c>
    </row>
    <row r="14239" spans="3:15" x14ac:dyDescent="0.25">
      <c r="C14239" s="1">
        <v>1</v>
      </c>
      <c r="D14239" s="1">
        <v>1</v>
      </c>
      <c r="E14239" s="1">
        <v>1</v>
      </c>
      <c r="F14239" s="16">
        <v>14230</v>
      </c>
      <c r="G14239" s="17" t="s">
        <v>3181</v>
      </c>
      <c r="H14239" s="18" t="s">
        <v>18</v>
      </c>
      <c r="K14239" s="32">
        <v>105</v>
      </c>
      <c r="L14239" s="36">
        <v>852</v>
      </c>
      <c r="N14239" s="32">
        <v>18</v>
      </c>
      <c r="O14239" s="36">
        <v>852</v>
      </c>
    </row>
    <row r="14240" spans="3:15" x14ac:dyDescent="0.25">
      <c r="C14240" s="1">
        <v>1</v>
      </c>
      <c r="D14240" s="1">
        <v>1</v>
      </c>
      <c r="E14240" s="1">
        <v>1</v>
      </c>
      <c r="F14240" s="19">
        <v>14231</v>
      </c>
      <c r="G14240" s="20" t="s">
        <v>3264</v>
      </c>
      <c r="H14240" s="21" t="s">
        <v>19</v>
      </c>
      <c r="K14240" s="33">
        <v>83</v>
      </c>
      <c r="L14240" s="37">
        <v>852</v>
      </c>
      <c r="N14240" s="33">
        <v>17</v>
      </c>
      <c r="O14240" s="37">
        <v>852</v>
      </c>
    </row>
    <row r="14241" spans="3:15" x14ac:dyDescent="0.25">
      <c r="C14241" s="1">
        <v>1</v>
      </c>
      <c r="D14241" s="1">
        <v>1</v>
      </c>
      <c r="E14241" s="1">
        <v>1</v>
      </c>
      <c r="F14241" s="16">
        <v>14232</v>
      </c>
      <c r="G14241" s="17" t="s">
        <v>3264</v>
      </c>
      <c r="H14241" s="18" t="s">
        <v>18</v>
      </c>
      <c r="K14241" s="32">
        <v>75</v>
      </c>
      <c r="L14241" s="36">
        <v>852</v>
      </c>
      <c r="N14241" s="32">
        <v>11</v>
      </c>
      <c r="O14241" s="36">
        <v>852</v>
      </c>
    </row>
    <row r="14242" spans="3:15" x14ac:dyDescent="0.25">
      <c r="C14242" s="1">
        <v>1</v>
      </c>
      <c r="D14242" s="1">
        <v>1</v>
      </c>
      <c r="E14242" s="1">
        <v>1</v>
      </c>
      <c r="F14242" s="19">
        <v>14233</v>
      </c>
      <c r="G14242" s="20" t="s">
        <v>3181</v>
      </c>
      <c r="H14242" s="21" t="s">
        <v>18</v>
      </c>
      <c r="K14242" s="33">
        <v>90</v>
      </c>
      <c r="L14242" s="37">
        <v>852</v>
      </c>
      <c r="N14242" s="33">
        <v>21</v>
      </c>
      <c r="O14242" s="37">
        <v>852</v>
      </c>
    </row>
    <row r="14243" spans="3:15" x14ac:dyDescent="0.25">
      <c r="C14243" s="1">
        <v>1</v>
      </c>
      <c r="D14243" s="1">
        <v>1</v>
      </c>
      <c r="E14243" s="1">
        <v>1</v>
      </c>
      <c r="F14243" s="16">
        <v>14234</v>
      </c>
      <c r="G14243" s="17" t="s">
        <v>3181</v>
      </c>
      <c r="H14243" s="18" t="s">
        <v>19</v>
      </c>
      <c r="K14243" s="32">
        <v>107</v>
      </c>
      <c r="L14243" s="36">
        <v>852</v>
      </c>
      <c r="N14243" s="32">
        <v>30</v>
      </c>
      <c r="O14243" s="36">
        <v>852</v>
      </c>
    </row>
    <row r="14244" spans="3:15" x14ac:dyDescent="0.25">
      <c r="C14244" s="1">
        <v>1</v>
      </c>
      <c r="D14244" s="1">
        <v>1</v>
      </c>
      <c r="E14244" s="1">
        <v>1</v>
      </c>
      <c r="F14244" s="19">
        <v>14235</v>
      </c>
      <c r="G14244" s="20" t="s">
        <v>3181</v>
      </c>
      <c r="H14244" s="21" t="s">
        <v>19</v>
      </c>
      <c r="K14244" s="33">
        <v>107</v>
      </c>
      <c r="L14244" s="37">
        <v>852</v>
      </c>
      <c r="N14244" s="33">
        <v>22</v>
      </c>
      <c r="O14244" s="37">
        <v>852</v>
      </c>
    </row>
    <row r="14245" spans="3:15" x14ac:dyDescent="0.25">
      <c r="C14245" s="1">
        <v>1</v>
      </c>
      <c r="D14245" s="1">
        <v>1</v>
      </c>
      <c r="E14245" s="1">
        <v>1</v>
      </c>
      <c r="F14245" s="16">
        <v>14236</v>
      </c>
      <c r="G14245" s="17" t="s">
        <v>3264</v>
      </c>
      <c r="H14245" s="18" t="s">
        <v>19</v>
      </c>
      <c r="K14245" s="32">
        <v>75</v>
      </c>
      <c r="L14245" s="36">
        <v>852</v>
      </c>
      <c r="N14245" s="32">
        <v>22</v>
      </c>
      <c r="O14245" s="36">
        <v>852</v>
      </c>
    </row>
    <row r="14246" spans="3:15" x14ac:dyDescent="0.25">
      <c r="C14246" s="1">
        <v>1</v>
      </c>
      <c r="D14246" s="1">
        <v>1</v>
      </c>
      <c r="E14246" s="1">
        <v>1</v>
      </c>
      <c r="F14246" s="19">
        <v>14237</v>
      </c>
      <c r="G14246" s="20" t="s">
        <v>3181</v>
      </c>
      <c r="H14246" s="21" t="s">
        <v>19</v>
      </c>
      <c r="K14246" s="33">
        <v>72</v>
      </c>
      <c r="L14246" s="37">
        <v>852</v>
      </c>
      <c r="N14246" s="33">
        <v>19</v>
      </c>
      <c r="O14246" s="37">
        <v>852</v>
      </c>
    </row>
    <row r="14247" spans="3:15" x14ac:dyDescent="0.25">
      <c r="C14247" s="1">
        <v>1</v>
      </c>
      <c r="D14247" s="1">
        <v>1</v>
      </c>
      <c r="E14247" s="1">
        <v>1</v>
      </c>
      <c r="F14247" s="16">
        <v>14238</v>
      </c>
      <c r="G14247" s="17" t="s">
        <v>3264</v>
      </c>
      <c r="H14247" s="18" t="s">
        <v>19</v>
      </c>
      <c r="K14247" s="32">
        <v>70</v>
      </c>
      <c r="L14247" s="36">
        <v>852</v>
      </c>
      <c r="N14247" s="32">
        <v>12</v>
      </c>
      <c r="O14247" s="36">
        <v>852</v>
      </c>
    </row>
    <row r="14248" spans="3:15" x14ac:dyDescent="0.25">
      <c r="C14248" s="1">
        <v>1</v>
      </c>
      <c r="D14248" s="1">
        <v>1</v>
      </c>
      <c r="E14248" s="1">
        <v>1</v>
      </c>
      <c r="F14248" s="19">
        <v>14239</v>
      </c>
      <c r="G14248" s="20" t="s">
        <v>3264</v>
      </c>
      <c r="H14248" s="21" t="s">
        <v>19</v>
      </c>
      <c r="K14248" s="33">
        <v>57</v>
      </c>
      <c r="L14248" s="37">
        <v>852</v>
      </c>
      <c r="N14248" s="33">
        <v>10</v>
      </c>
      <c r="O14248" s="37">
        <v>852</v>
      </c>
    </row>
    <row r="14249" spans="3:15" x14ac:dyDescent="0.25">
      <c r="C14249" s="1">
        <v>1</v>
      </c>
      <c r="D14249" s="1">
        <v>1</v>
      </c>
      <c r="E14249" s="1">
        <v>1</v>
      </c>
      <c r="F14249" s="16">
        <v>14240</v>
      </c>
      <c r="G14249" s="17" t="s">
        <v>3264</v>
      </c>
      <c r="H14249" s="18" t="s">
        <v>18</v>
      </c>
      <c r="K14249" s="32">
        <v>74</v>
      </c>
      <c r="L14249" s="36">
        <v>852</v>
      </c>
      <c r="N14249" s="32">
        <v>18</v>
      </c>
      <c r="O14249" s="36">
        <v>852</v>
      </c>
    </row>
    <row r="14250" spans="3:15" x14ac:dyDescent="0.25">
      <c r="C14250" s="1">
        <v>1</v>
      </c>
      <c r="D14250" s="1">
        <v>1</v>
      </c>
      <c r="E14250" s="1">
        <v>1</v>
      </c>
      <c r="F14250" s="19">
        <v>14241</v>
      </c>
      <c r="G14250" s="20" t="s">
        <v>3264</v>
      </c>
      <c r="H14250" s="21" t="s">
        <v>19</v>
      </c>
      <c r="K14250" s="33">
        <v>106</v>
      </c>
      <c r="L14250" s="37">
        <v>853</v>
      </c>
      <c r="N14250" s="33">
        <v>22</v>
      </c>
      <c r="O14250" s="37">
        <v>853</v>
      </c>
    </row>
    <row r="14251" spans="3:15" x14ac:dyDescent="0.25">
      <c r="C14251" s="1">
        <v>1</v>
      </c>
      <c r="D14251" s="1">
        <v>1</v>
      </c>
      <c r="E14251" s="1">
        <v>1</v>
      </c>
      <c r="F14251" s="16">
        <v>14242</v>
      </c>
      <c r="G14251" s="17" t="s">
        <v>3181</v>
      </c>
      <c r="H14251" s="18" t="s">
        <v>19</v>
      </c>
      <c r="K14251" s="32">
        <v>80</v>
      </c>
      <c r="L14251" s="36">
        <v>853</v>
      </c>
      <c r="N14251" s="32">
        <v>21</v>
      </c>
      <c r="O14251" s="36">
        <v>853</v>
      </c>
    </row>
    <row r="14252" spans="3:15" x14ac:dyDescent="0.25">
      <c r="C14252" s="1">
        <v>1</v>
      </c>
      <c r="D14252" s="1">
        <v>1</v>
      </c>
      <c r="E14252" s="1">
        <v>1</v>
      </c>
      <c r="F14252" s="19">
        <v>14243</v>
      </c>
      <c r="G14252" s="20" t="s">
        <v>3182</v>
      </c>
      <c r="H14252" s="21" t="s">
        <v>18</v>
      </c>
      <c r="K14252" s="33">
        <v>71</v>
      </c>
      <c r="L14252" s="37">
        <v>853</v>
      </c>
      <c r="N14252" s="33">
        <v>18</v>
      </c>
      <c r="O14252" s="37">
        <v>853</v>
      </c>
    </row>
    <row r="14253" spans="3:15" x14ac:dyDescent="0.25">
      <c r="C14253" s="1">
        <v>1</v>
      </c>
      <c r="D14253" s="1">
        <v>1</v>
      </c>
      <c r="E14253" s="1">
        <v>1</v>
      </c>
      <c r="F14253" s="16">
        <v>14244</v>
      </c>
      <c r="G14253" s="17" t="s">
        <v>3182</v>
      </c>
      <c r="H14253" s="18" t="s">
        <v>18</v>
      </c>
      <c r="K14253" s="32">
        <v>85</v>
      </c>
      <c r="L14253" s="36">
        <v>853</v>
      </c>
      <c r="N14253" s="32">
        <v>21</v>
      </c>
      <c r="O14253" s="36">
        <v>853</v>
      </c>
    </row>
    <row r="14254" spans="3:15" x14ac:dyDescent="0.25">
      <c r="C14254" s="1">
        <v>1</v>
      </c>
      <c r="D14254" s="1">
        <v>1</v>
      </c>
      <c r="E14254" s="1">
        <v>1</v>
      </c>
      <c r="F14254" s="19">
        <v>14245</v>
      </c>
      <c r="G14254" s="20" t="s">
        <v>3264</v>
      </c>
      <c r="H14254" s="21" t="s">
        <v>19</v>
      </c>
      <c r="K14254" s="33">
        <v>86</v>
      </c>
      <c r="L14254" s="37">
        <v>853</v>
      </c>
      <c r="N14254" s="33">
        <v>31</v>
      </c>
      <c r="O14254" s="37">
        <v>853</v>
      </c>
    </row>
    <row r="14255" spans="3:15" x14ac:dyDescent="0.25">
      <c r="C14255" s="1">
        <v>1</v>
      </c>
      <c r="D14255" s="1">
        <v>1</v>
      </c>
      <c r="E14255" s="1">
        <v>1</v>
      </c>
      <c r="F14255" s="16">
        <v>14246</v>
      </c>
      <c r="G14255" s="17" t="s">
        <v>3181</v>
      </c>
      <c r="H14255" s="18" t="s">
        <v>19</v>
      </c>
      <c r="K14255" s="32">
        <v>123</v>
      </c>
      <c r="L14255" s="36">
        <v>854</v>
      </c>
      <c r="N14255" s="32">
        <v>19</v>
      </c>
      <c r="O14255" s="36">
        <v>854</v>
      </c>
    </row>
    <row r="14256" spans="3:15" x14ac:dyDescent="0.25">
      <c r="C14256" s="1">
        <v>1</v>
      </c>
      <c r="D14256" s="1">
        <v>1</v>
      </c>
      <c r="E14256" s="1">
        <v>1</v>
      </c>
      <c r="F14256" s="19">
        <v>14247</v>
      </c>
      <c r="G14256" s="20" t="s">
        <v>3264</v>
      </c>
      <c r="H14256" s="21" t="s">
        <v>19</v>
      </c>
      <c r="K14256" s="33">
        <v>95</v>
      </c>
      <c r="L14256" s="37">
        <v>854</v>
      </c>
      <c r="N14256" s="33">
        <v>18</v>
      </c>
      <c r="O14256" s="37">
        <v>854</v>
      </c>
    </row>
    <row r="14257" spans="3:15" x14ac:dyDescent="0.25">
      <c r="C14257" s="1">
        <v>1</v>
      </c>
      <c r="D14257" s="1">
        <v>1</v>
      </c>
      <c r="E14257" s="1">
        <v>1</v>
      </c>
      <c r="F14257" s="16">
        <v>14248</v>
      </c>
      <c r="G14257" s="17" t="s">
        <v>3264</v>
      </c>
      <c r="H14257" s="18" t="s">
        <v>19</v>
      </c>
      <c r="K14257" s="32">
        <v>99</v>
      </c>
      <c r="L14257" s="36">
        <v>854</v>
      </c>
      <c r="N14257" s="32">
        <v>24</v>
      </c>
      <c r="O14257" s="36">
        <v>854</v>
      </c>
    </row>
    <row r="14258" spans="3:15" x14ac:dyDescent="0.25">
      <c r="C14258" s="1">
        <v>1</v>
      </c>
      <c r="D14258" s="1">
        <v>1</v>
      </c>
      <c r="E14258" s="1">
        <v>1</v>
      </c>
      <c r="F14258" s="19">
        <v>14249</v>
      </c>
      <c r="G14258" s="20" t="s">
        <v>3264</v>
      </c>
      <c r="H14258" s="21" t="s">
        <v>18</v>
      </c>
      <c r="K14258" s="33">
        <v>71</v>
      </c>
      <c r="L14258" s="37">
        <v>854</v>
      </c>
      <c r="N14258" s="33">
        <v>17</v>
      </c>
      <c r="O14258" s="37">
        <v>854</v>
      </c>
    </row>
    <row r="14259" spans="3:15" x14ac:dyDescent="0.25">
      <c r="C14259" s="1">
        <v>1</v>
      </c>
      <c r="D14259" s="1">
        <v>1</v>
      </c>
      <c r="E14259" s="1">
        <v>1</v>
      </c>
      <c r="F14259" s="16">
        <v>14250</v>
      </c>
      <c r="G14259" s="17" t="s">
        <v>3264</v>
      </c>
      <c r="H14259" s="18" t="s">
        <v>18</v>
      </c>
      <c r="K14259" s="32">
        <v>70</v>
      </c>
      <c r="L14259" s="36">
        <v>854</v>
      </c>
      <c r="N14259" s="32">
        <v>24</v>
      </c>
      <c r="O14259" s="36">
        <v>854</v>
      </c>
    </row>
    <row r="14260" spans="3:15" x14ac:dyDescent="0.25">
      <c r="C14260" s="1">
        <v>1</v>
      </c>
      <c r="D14260" s="1">
        <v>1</v>
      </c>
      <c r="E14260" s="1">
        <v>1</v>
      </c>
      <c r="F14260" s="19">
        <v>14251</v>
      </c>
      <c r="G14260" s="20" t="s">
        <v>3181</v>
      </c>
      <c r="H14260" s="21" t="s">
        <v>18</v>
      </c>
      <c r="K14260" s="33">
        <v>73</v>
      </c>
      <c r="L14260" s="37">
        <v>854</v>
      </c>
      <c r="N14260" s="33">
        <v>24</v>
      </c>
      <c r="O14260" s="37">
        <v>854</v>
      </c>
    </row>
    <row r="14261" spans="3:15" x14ac:dyDescent="0.25">
      <c r="C14261" s="1">
        <v>1</v>
      </c>
      <c r="D14261" s="1">
        <v>1</v>
      </c>
      <c r="E14261" s="1">
        <v>1</v>
      </c>
      <c r="F14261" s="16">
        <v>14252</v>
      </c>
      <c r="G14261" s="17" t="s">
        <v>3181</v>
      </c>
      <c r="H14261" s="18" t="s">
        <v>19</v>
      </c>
      <c r="K14261" s="32">
        <v>63</v>
      </c>
      <c r="L14261" s="36">
        <v>854</v>
      </c>
      <c r="N14261" s="32">
        <v>12</v>
      </c>
      <c r="O14261" s="36">
        <v>854</v>
      </c>
    </row>
    <row r="14262" spans="3:15" x14ac:dyDescent="0.25">
      <c r="C14262" s="1">
        <v>1</v>
      </c>
      <c r="D14262" s="1">
        <v>1</v>
      </c>
      <c r="E14262" s="1">
        <v>1</v>
      </c>
      <c r="F14262" s="19">
        <v>14253</v>
      </c>
      <c r="G14262" s="20" t="s">
        <v>3181</v>
      </c>
      <c r="H14262" s="21" t="s">
        <v>18</v>
      </c>
      <c r="K14262" s="33">
        <v>134</v>
      </c>
      <c r="L14262" s="37">
        <v>855</v>
      </c>
      <c r="N14262" s="33">
        <v>40</v>
      </c>
      <c r="O14262" s="37">
        <v>855</v>
      </c>
    </row>
    <row r="14263" spans="3:15" x14ac:dyDescent="0.25">
      <c r="C14263" s="1">
        <v>1</v>
      </c>
      <c r="D14263" s="1">
        <v>1</v>
      </c>
      <c r="E14263" s="1">
        <v>1</v>
      </c>
      <c r="F14263" s="16">
        <v>14254</v>
      </c>
      <c r="G14263" s="17" t="s">
        <v>3181</v>
      </c>
      <c r="H14263" s="18" t="s">
        <v>19</v>
      </c>
      <c r="K14263" s="32">
        <v>111</v>
      </c>
      <c r="L14263" s="36">
        <v>855</v>
      </c>
      <c r="N14263" s="32">
        <v>24</v>
      </c>
      <c r="O14263" s="36">
        <v>855</v>
      </c>
    </row>
    <row r="14264" spans="3:15" x14ac:dyDescent="0.25">
      <c r="C14264" s="1">
        <v>1</v>
      </c>
      <c r="D14264" s="1">
        <v>1</v>
      </c>
      <c r="E14264" s="1">
        <v>1</v>
      </c>
      <c r="F14264" s="19">
        <v>14255</v>
      </c>
      <c r="G14264" s="20" t="s">
        <v>3181</v>
      </c>
      <c r="H14264" s="21" t="s">
        <v>19</v>
      </c>
      <c r="K14264" s="33">
        <v>88</v>
      </c>
      <c r="L14264" s="37">
        <v>855</v>
      </c>
      <c r="N14264" s="33">
        <v>15</v>
      </c>
      <c r="O14264" s="37">
        <v>855</v>
      </c>
    </row>
    <row r="14265" spans="3:15" x14ac:dyDescent="0.25">
      <c r="C14265" s="1">
        <v>1</v>
      </c>
      <c r="D14265" s="1">
        <v>1</v>
      </c>
      <c r="E14265" s="1">
        <v>1</v>
      </c>
      <c r="F14265" s="16">
        <v>14256</v>
      </c>
      <c r="G14265" s="17" t="s">
        <v>3181</v>
      </c>
      <c r="H14265" s="18" t="s">
        <v>19</v>
      </c>
      <c r="K14265" s="32">
        <v>101</v>
      </c>
      <c r="L14265" s="36">
        <v>855</v>
      </c>
      <c r="N14265" s="32">
        <v>22</v>
      </c>
      <c r="O14265" s="36">
        <v>855</v>
      </c>
    </row>
    <row r="14266" spans="3:15" x14ac:dyDescent="0.25">
      <c r="C14266" s="1">
        <v>1</v>
      </c>
      <c r="D14266" s="1">
        <v>1</v>
      </c>
      <c r="E14266" s="1">
        <v>1</v>
      </c>
      <c r="F14266" s="19">
        <v>14257</v>
      </c>
      <c r="G14266" s="20" t="s">
        <v>3181</v>
      </c>
      <c r="H14266" s="21" t="s">
        <v>18</v>
      </c>
      <c r="K14266" s="33">
        <v>103</v>
      </c>
      <c r="L14266" s="37">
        <v>855</v>
      </c>
      <c r="N14266" s="33">
        <v>29</v>
      </c>
      <c r="O14266" s="37">
        <v>855</v>
      </c>
    </row>
    <row r="14267" spans="3:15" x14ac:dyDescent="0.25">
      <c r="C14267" s="1">
        <v>1</v>
      </c>
      <c r="D14267" s="1">
        <v>1</v>
      </c>
      <c r="E14267" s="1">
        <v>1</v>
      </c>
      <c r="F14267" s="16">
        <v>14258</v>
      </c>
      <c r="G14267" s="17" t="s">
        <v>3182</v>
      </c>
      <c r="H14267" s="18" t="s">
        <v>18</v>
      </c>
      <c r="K14267" s="32">
        <v>101</v>
      </c>
      <c r="L14267" s="36">
        <v>855</v>
      </c>
      <c r="N14267" s="32">
        <v>16</v>
      </c>
      <c r="O14267" s="36">
        <v>855</v>
      </c>
    </row>
    <row r="14268" spans="3:15" x14ac:dyDescent="0.25">
      <c r="C14268" s="1">
        <v>1</v>
      </c>
      <c r="D14268" s="1">
        <v>1</v>
      </c>
      <c r="E14268" s="1">
        <v>1</v>
      </c>
      <c r="F14268" s="19">
        <v>14259</v>
      </c>
      <c r="G14268" s="20" t="s">
        <v>3181</v>
      </c>
      <c r="H14268" s="21" t="s">
        <v>18</v>
      </c>
      <c r="K14268" s="33">
        <v>106</v>
      </c>
      <c r="L14268" s="37">
        <v>855</v>
      </c>
      <c r="N14268" s="33">
        <v>23</v>
      </c>
      <c r="O14268" s="37">
        <v>855</v>
      </c>
    </row>
    <row r="14269" spans="3:15" x14ac:dyDescent="0.25">
      <c r="C14269" s="1">
        <v>1</v>
      </c>
      <c r="D14269" s="1">
        <v>1</v>
      </c>
      <c r="E14269" s="1">
        <v>1</v>
      </c>
      <c r="F14269" s="16">
        <v>14260</v>
      </c>
      <c r="G14269" s="17" t="s">
        <v>3181</v>
      </c>
      <c r="H14269" s="18" t="s">
        <v>19</v>
      </c>
      <c r="K14269" s="32">
        <v>113</v>
      </c>
      <c r="L14269" s="36">
        <v>855</v>
      </c>
      <c r="N14269" s="32">
        <v>32</v>
      </c>
      <c r="O14269" s="36">
        <v>855</v>
      </c>
    </row>
    <row r="14270" spans="3:15" x14ac:dyDescent="0.25">
      <c r="C14270" s="1">
        <v>1</v>
      </c>
      <c r="D14270" s="1">
        <v>1</v>
      </c>
      <c r="E14270" s="1">
        <v>1</v>
      </c>
      <c r="F14270" s="19">
        <v>14261</v>
      </c>
      <c r="G14270" s="20" t="s">
        <v>3181</v>
      </c>
      <c r="H14270" s="21" t="s">
        <v>19</v>
      </c>
      <c r="K14270" s="33">
        <v>103</v>
      </c>
      <c r="L14270" s="37">
        <v>855</v>
      </c>
      <c r="N14270" s="33">
        <v>22</v>
      </c>
      <c r="O14270" s="37">
        <v>855</v>
      </c>
    </row>
    <row r="14271" spans="3:15" x14ac:dyDescent="0.25">
      <c r="C14271" s="1">
        <v>1</v>
      </c>
      <c r="D14271" s="1">
        <v>1</v>
      </c>
      <c r="E14271" s="1">
        <v>1</v>
      </c>
      <c r="F14271" s="16">
        <v>14262</v>
      </c>
      <c r="G14271" s="17" t="s">
        <v>3182</v>
      </c>
      <c r="H14271" s="18" t="s">
        <v>18</v>
      </c>
      <c r="K14271" s="32">
        <v>112</v>
      </c>
      <c r="L14271" s="36">
        <v>855</v>
      </c>
      <c r="N14271" s="32">
        <v>46</v>
      </c>
      <c r="O14271" s="36">
        <v>855</v>
      </c>
    </row>
    <row r="14272" spans="3:15" x14ac:dyDescent="0.25">
      <c r="C14272" s="1">
        <v>1</v>
      </c>
      <c r="D14272" s="1">
        <v>1</v>
      </c>
      <c r="E14272" s="1">
        <v>1</v>
      </c>
      <c r="F14272" s="19">
        <v>14263</v>
      </c>
      <c r="G14272" s="20" t="s">
        <v>3182</v>
      </c>
      <c r="H14272" s="21" t="s">
        <v>18</v>
      </c>
      <c r="K14272" s="33">
        <v>99</v>
      </c>
      <c r="L14272" s="37">
        <v>855</v>
      </c>
      <c r="N14272" s="33">
        <v>23</v>
      </c>
      <c r="O14272" s="37">
        <v>855</v>
      </c>
    </row>
    <row r="14273" spans="3:15" x14ac:dyDescent="0.25">
      <c r="C14273" s="1">
        <v>1</v>
      </c>
      <c r="D14273" s="1">
        <v>1</v>
      </c>
      <c r="E14273" s="1">
        <v>1</v>
      </c>
      <c r="F14273" s="16">
        <v>14264</v>
      </c>
      <c r="G14273" s="17" t="s">
        <v>3182</v>
      </c>
      <c r="H14273" s="18" t="s">
        <v>18</v>
      </c>
      <c r="K14273" s="32">
        <v>94</v>
      </c>
      <c r="L14273" s="36">
        <v>855</v>
      </c>
      <c r="N14273" s="32">
        <v>30</v>
      </c>
      <c r="O14273" s="36">
        <v>855</v>
      </c>
    </row>
    <row r="14274" spans="3:15" x14ac:dyDescent="0.25">
      <c r="C14274" s="1">
        <v>1</v>
      </c>
      <c r="D14274" s="1">
        <v>1</v>
      </c>
      <c r="E14274" s="1">
        <v>1</v>
      </c>
      <c r="F14274" s="19">
        <v>14265</v>
      </c>
      <c r="G14274" s="20" t="s">
        <v>3264</v>
      </c>
      <c r="H14274" s="21" t="s">
        <v>18</v>
      </c>
      <c r="K14274" s="33">
        <v>78</v>
      </c>
      <c r="L14274" s="37">
        <v>855</v>
      </c>
      <c r="N14274" s="33">
        <v>20</v>
      </c>
      <c r="O14274" s="37">
        <v>855</v>
      </c>
    </row>
    <row r="14275" spans="3:15" x14ac:dyDescent="0.25">
      <c r="C14275" s="1">
        <v>1</v>
      </c>
      <c r="D14275" s="1">
        <v>1</v>
      </c>
      <c r="E14275" s="1">
        <v>1</v>
      </c>
      <c r="F14275" s="16">
        <v>14266</v>
      </c>
      <c r="G14275" s="17" t="s">
        <v>3264</v>
      </c>
      <c r="H14275" s="18" t="s">
        <v>18</v>
      </c>
      <c r="K14275" s="32">
        <v>81</v>
      </c>
      <c r="L14275" s="36">
        <v>855</v>
      </c>
      <c r="N14275" s="32">
        <v>10</v>
      </c>
      <c r="O14275" s="36">
        <v>855</v>
      </c>
    </row>
    <row r="14276" spans="3:15" x14ac:dyDescent="0.25">
      <c r="C14276" s="1">
        <v>1</v>
      </c>
      <c r="D14276" s="1">
        <v>1</v>
      </c>
      <c r="E14276" s="1">
        <v>1</v>
      </c>
      <c r="F14276" s="19">
        <v>14267</v>
      </c>
      <c r="G14276" s="20" t="s">
        <v>3264</v>
      </c>
      <c r="H14276" s="21" t="s">
        <v>18</v>
      </c>
      <c r="K14276" s="33">
        <v>80</v>
      </c>
      <c r="L14276" s="37">
        <v>855</v>
      </c>
      <c r="N14276" s="33">
        <v>13</v>
      </c>
      <c r="O14276" s="37">
        <v>855</v>
      </c>
    </row>
    <row r="14277" spans="3:15" x14ac:dyDescent="0.25">
      <c r="C14277" s="1">
        <v>1</v>
      </c>
      <c r="D14277" s="1">
        <v>1</v>
      </c>
      <c r="E14277" s="1">
        <v>1</v>
      </c>
      <c r="F14277" s="16">
        <v>14268</v>
      </c>
      <c r="G14277" s="17" t="s">
        <v>3182</v>
      </c>
      <c r="H14277" s="18" t="s">
        <v>19</v>
      </c>
      <c r="K14277" s="32">
        <v>89</v>
      </c>
      <c r="L14277" s="36">
        <v>855</v>
      </c>
      <c r="N14277" s="32">
        <v>28</v>
      </c>
      <c r="O14277" s="36">
        <v>855</v>
      </c>
    </row>
    <row r="14278" spans="3:15" x14ac:dyDescent="0.25">
      <c r="C14278" s="1">
        <v>1</v>
      </c>
      <c r="D14278" s="1">
        <v>1</v>
      </c>
      <c r="E14278" s="1">
        <v>1</v>
      </c>
      <c r="F14278" s="19">
        <v>14269</v>
      </c>
      <c r="G14278" s="20" t="s">
        <v>3182</v>
      </c>
      <c r="H14278" s="21" t="s">
        <v>18</v>
      </c>
      <c r="K14278" s="33">
        <v>75</v>
      </c>
      <c r="L14278" s="37">
        <v>855</v>
      </c>
      <c r="N14278" s="33">
        <v>14</v>
      </c>
      <c r="O14278" s="37">
        <v>855</v>
      </c>
    </row>
    <row r="14279" spans="3:15" x14ac:dyDescent="0.25">
      <c r="C14279" s="1">
        <v>1</v>
      </c>
      <c r="D14279" s="1">
        <v>1</v>
      </c>
      <c r="E14279" s="1">
        <v>1</v>
      </c>
      <c r="F14279" s="16">
        <v>14270</v>
      </c>
      <c r="G14279" s="17" t="s">
        <v>3181</v>
      </c>
      <c r="H14279" s="18" t="s">
        <v>18</v>
      </c>
      <c r="K14279" s="32">
        <v>75</v>
      </c>
      <c r="L14279" s="36">
        <v>855</v>
      </c>
      <c r="N14279" s="32">
        <v>23</v>
      </c>
      <c r="O14279" s="36">
        <v>855</v>
      </c>
    </row>
    <row r="14280" spans="3:15" x14ac:dyDescent="0.25">
      <c r="C14280" s="1">
        <v>1</v>
      </c>
      <c r="D14280" s="1">
        <v>1</v>
      </c>
      <c r="E14280" s="1">
        <v>1</v>
      </c>
      <c r="F14280" s="19">
        <v>14271</v>
      </c>
      <c r="G14280" s="20" t="s">
        <v>3181</v>
      </c>
      <c r="H14280" s="21" t="s">
        <v>19</v>
      </c>
      <c r="K14280" s="33">
        <v>81</v>
      </c>
      <c r="L14280" s="37">
        <v>855</v>
      </c>
      <c r="N14280" s="33">
        <v>21</v>
      </c>
      <c r="O14280" s="37">
        <v>855</v>
      </c>
    </row>
    <row r="14281" spans="3:15" x14ac:dyDescent="0.25">
      <c r="C14281" s="1">
        <v>1</v>
      </c>
      <c r="D14281" s="1">
        <v>1</v>
      </c>
      <c r="E14281" s="1">
        <v>1</v>
      </c>
      <c r="F14281" s="16">
        <v>14272</v>
      </c>
      <c r="G14281" s="17" t="s">
        <v>3264</v>
      </c>
      <c r="H14281" s="18" t="s">
        <v>19</v>
      </c>
      <c r="K14281" s="32">
        <v>100</v>
      </c>
      <c r="L14281" s="36">
        <v>856</v>
      </c>
      <c r="N14281" s="32">
        <v>24</v>
      </c>
      <c r="O14281" s="36">
        <v>856</v>
      </c>
    </row>
    <row r="14282" spans="3:15" x14ac:dyDescent="0.25">
      <c r="C14282" s="1">
        <v>1</v>
      </c>
      <c r="D14282" s="1">
        <v>1</v>
      </c>
      <c r="E14282" s="1">
        <v>1</v>
      </c>
      <c r="F14282" s="19">
        <v>14273</v>
      </c>
      <c r="G14282" s="20" t="s">
        <v>3181</v>
      </c>
      <c r="H14282" s="21" t="s">
        <v>19</v>
      </c>
      <c r="K14282" s="33">
        <v>104</v>
      </c>
      <c r="L14282" s="37">
        <v>856</v>
      </c>
      <c r="N14282" s="33">
        <v>17</v>
      </c>
      <c r="O14282" s="37">
        <v>856</v>
      </c>
    </row>
    <row r="14283" spans="3:15" x14ac:dyDescent="0.25">
      <c r="C14283" s="1">
        <v>1</v>
      </c>
      <c r="D14283" s="1">
        <v>1</v>
      </c>
      <c r="E14283" s="1">
        <v>1</v>
      </c>
      <c r="F14283" s="16">
        <v>14274</v>
      </c>
      <c r="G14283" s="17" t="s">
        <v>3181</v>
      </c>
      <c r="H14283" s="18" t="s">
        <v>19</v>
      </c>
      <c r="K14283" s="32">
        <v>89</v>
      </c>
      <c r="L14283" s="36">
        <v>856</v>
      </c>
      <c r="N14283" s="32">
        <v>28</v>
      </c>
      <c r="O14283" s="36">
        <v>856</v>
      </c>
    </row>
    <row r="14284" spans="3:15" x14ac:dyDescent="0.25">
      <c r="C14284" s="1">
        <v>1</v>
      </c>
      <c r="D14284" s="1">
        <v>1</v>
      </c>
      <c r="E14284" s="1">
        <v>1</v>
      </c>
      <c r="F14284" s="19">
        <v>14275</v>
      </c>
      <c r="G14284" s="20" t="s">
        <v>3264</v>
      </c>
      <c r="H14284" s="21" t="s">
        <v>19</v>
      </c>
      <c r="K14284" s="33">
        <v>82</v>
      </c>
      <c r="L14284" s="37">
        <v>856</v>
      </c>
      <c r="N14284" s="33">
        <v>23</v>
      </c>
      <c r="O14284" s="37">
        <v>856</v>
      </c>
    </row>
    <row r="14285" spans="3:15" x14ac:dyDescent="0.25">
      <c r="C14285" s="1">
        <v>1</v>
      </c>
      <c r="D14285" s="1">
        <v>1</v>
      </c>
      <c r="E14285" s="1">
        <v>1</v>
      </c>
      <c r="F14285" s="16">
        <v>14276</v>
      </c>
      <c r="G14285" s="17" t="s">
        <v>3264</v>
      </c>
      <c r="H14285" s="18" t="s">
        <v>18</v>
      </c>
      <c r="K14285" s="32">
        <v>72</v>
      </c>
      <c r="L14285" s="36">
        <v>856</v>
      </c>
      <c r="N14285" s="32">
        <v>11</v>
      </c>
      <c r="O14285" s="36">
        <v>856</v>
      </c>
    </row>
    <row r="14286" spans="3:15" x14ac:dyDescent="0.25">
      <c r="C14286" s="1">
        <v>1</v>
      </c>
      <c r="D14286" s="1">
        <v>1</v>
      </c>
      <c r="E14286" s="1">
        <v>1</v>
      </c>
      <c r="F14286" s="19">
        <v>14277</v>
      </c>
      <c r="G14286" s="20" t="s">
        <v>3264</v>
      </c>
      <c r="H14286" s="21" t="s">
        <v>19</v>
      </c>
      <c r="K14286" s="33">
        <v>70</v>
      </c>
      <c r="L14286" s="37">
        <v>856</v>
      </c>
      <c r="N14286" s="33">
        <v>19</v>
      </c>
      <c r="O14286" s="37">
        <v>856</v>
      </c>
    </row>
    <row r="14287" spans="3:15" x14ac:dyDescent="0.25">
      <c r="C14287" s="1">
        <v>1</v>
      </c>
      <c r="D14287" s="1">
        <v>1</v>
      </c>
      <c r="E14287" s="1">
        <v>1</v>
      </c>
      <c r="F14287" s="16">
        <v>14278</v>
      </c>
      <c r="G14287" s="17" t="s">
        <v>3264</v>
      </c>
      <c r="H14287" s="18" t="s">
        <v>18</v>
      </c>
      <c r="K14287" s="32">
        <v>79</v>
      </c>
      <c r="L14287" s="36">
        <v>856</v>
      </c>
      <c r="N14287" s="32">
        <v>19</v>
      </c>
      <c r="O14287" s="36">
        <v>856</v>
      </c>
    </row>
    <row r="14288" spans="3:15" x14ac:dyDescent="0.25">
      <c r="C14288" s="1">
        <v>1</v>
      </c>
      <c r="D14288" s="1">
        <v>1</v>
      </c>
      <c r="E14288" s="1">
        <v>1</v>
      </c>
      <c r="F14288" s="19">
        <v>14279</v>
      </c>
      <c r="G14288" s="20" t="s">
        <v>3181</v>
      </c>
      <c r="H14288" s="21" t="s">
        <v>18</v>
      </c>
      <c r="K14288" s="33">
        <v>82</v>
      </c>
      <c r="L14288" s="37">
        <v>856</v>
      </c>
      <c r="N14288" s="33">
        <v>22</v>
      </c>
      <c r="O14288" s="37">
        <v>856</v>
      </c>
    </row>
    <row r="14289" spans="3:15" x14ac:dyDescent="0.25">
      <c r="C14289" s="1">
        <v>1</v>
      </c>
      <c r="D14289" s="1">
        <v>1</v>
      </c>
      <c r="E14289" s="1">
        <v>1</v>
      </c>
      <c r="F14289" s="16">
        <v>14280</v>
      </c>
      <c r="G14289" s="17" t="s">
        <v>3182</v>
      </c>
      <c r="H14289" s="18" t="s">
        <v>18</v>
      </c>
      <c r="K14289" s="32">
        <v>68</v>
      </c>
      <c r="L14289" s="36">
        <v>856</v>
      </c>
      <c r="N14289" s="32">
        <v>14</v>
      </c>
      <c r="O14289" s="36">
        <v>856</v>
      </c>
    </row>
    <row r="14290" spans="3:15" x14ac:dyDescent="0.25">
      <c r="C14290" s="1">
        <v>1</v>
      </c>
      <c r="D14290" s="1">
        <v>1</v>
      </c>
      <c r="E14290" s="1">
        <v>1</v>
      </c>
      <c r="F14290" s="19">
        <v>14281</v>
      </c>
      <c r="G14290" s="20" t="s">
        <v>3182</v>
      </c>
      <c r="H14290" s="21" t="s">
        <v>18</v>
      </c>
      <c r="K14290" s="33">
        <v>71</v>
      </c>
      <c r="L14290" s="37">
        <v>856</v>
      </c>
      <c r="N14290" s="33">
        <v>26</v>
      </c>
      <c r="O14290" s="37">
        <v>856</v>
      </c>
    </row>
    <row r="14291" spans="3:15" x14ac:dyDescent="0.25">
      <c r="C14291" s="1">
        <v>1</v>
      </c>
      <c r="D14291" s="1">
        <v>1</v>
      </c>
      <c r="E14291" s="1">
        <v>1</v>
      </c>
      <c r="F14291" s="16">
        <v>14282</v>
      </c>
      <c r="G14291" s="17" t="s">
        <v>3181</v>
      </c>
      <c r="H14291" s="18" t="s">
        <v>18</v>
      </c>
      <c r="K14291" s="32">
        <v>56</v>
      </c>
      <c r="L14291" s="36">
        <v>856</v>
      </c>
      <c r="N14291" s="32">
        <v>11</v>
      </c>
      <c r="O14291" s="36">
        <v>856</v>
      </c>
    </row>
    <row r="14292" spans="3:15" x14ac:dyDescent="0.25">
      <c r="C14292" s="1">
        <v>1</v>
      </c>
      <c r="D14292" s="1">
        <v>1</v>
      </c>
      <c r="E14292" s="1">
        <v>1</v>
      </c>
      <c r="F14292" s="19">
        <v>14283</v>
      </c>
      <c r="G14292" s="20" t="s">
        <v>3264</v>
      </c>
      <c r="H14292" s="21" t="s">
        <v>19</v>
      </c>
      <c r="K14292" s="33">
        <v>71</v>
      </c>
      <c r="L14292" s="37">
        <v>856</v>
      </c>
      <c r="N14292" s="33">
        <v>22</v>
      </c>
      <c r="O14292" s="37">
        <v>856</v>
      </c>
    </row>
    <row r="14293" spans="3:15" x14ac:dyDescent="0.25">
      <c r="C14293" s="1">
        <v>1</v>
      </c>
      <c r="D14293" s="1">
        <v>1</v>
      </c>
      <c r="E14293" s="1">
        <v>1</v>
      </c>
      <c r="F14293" s="16">
        <v>14284</v>
      </c>
      <c r="G14293" s="17" t="s">
        <v>3264</v>
      </c>
      <c r="H14293" s="18" t="s">
        <v>18</v>
      </c>
      <c r="K14293" s="32">
        <v>94</v>
      </c>
      <c r="L14293" s="36">
        <v>857</v>
      </c>
      <c r="N14293" s="32">
        <v>22</v>
      </c>
      <c r="O14293" s="36">
        <v>857</v>
      </c>
    </row>
    <row r="14294" spans="3:15" x14ac:dyDescent="0.25">
      <c r="C14294" s="1">
        <v>1</v>
      </c>
      <c r="D14294" s="1">
        <v>1</v>
      </c>
      <c r="E14294" s="1">
        <v>1</v>
      </c>
      <c r="F14294" s="19">
        <v>14285</v>
      </c>
      <c r="G14294" s="20" t="s">
        <v>3264</v>
      </c>
      <c r="H14294" s="21" t="s">
        <v>18</v>
      </c>
      <c r="K14294" s="33">
        <v>93</v>
      </c>
      <c r="L14294" s="37">
        <v>857</v>
      </c>
      <c r="N14294" s="33">
        <v>25</v>
      </c>
      <c r="O14294" s="37">
        <v>857</v>
      </c>
    </row>
    <row r="14295" spans="3:15" x14ac:dyDescent="0.25">
      <c r="C14295" s="1">
        <v>1</v>
      </c>
      <c r="D14295" s="1">
        <v>1</v>
      </c>
      <c r="E14295" s="1">
        <v>1</v>
      </c>
      <c r="F14295" s="16">
        <v>14286</v>
      </c>
      <c r="G14295" s="17" t="s">
        <v>3182</v>
      </c>
      <c r="H14295" s="18" t="s">
        <v>19</v>
      </c>
      <c r="K14295" s="32">
        <v>77</v>
      </c>
      <c r="L14295" s="36">
        <v>857</v>
      </c>
      <c r="N14295" s="32">
        <v>17</v>
      </c>
      <c r="O14295" s="36">
        <v>857</v>
      </c>
    </row>
    <row r="14296" spans="3:15" x14ac:dyDescent="0.25">
      <c r="C14296" s="1">
        <v>1</v>
      </c>
      <c r="D14296" s="1">
        <v>1</v>
      </c>
      <c r="E14296" s="1">
        <v>1</v>
      </c>
      <c r="F14296" s="19">
        <v>14287</v>
      </c>
      <c r="G14296" s="20" t="s">
        <v>3182</v>
      </c>
      <c r="H14296" s="21" t="s">
        <v>19</v>
      </c>
      <c r="K14296" s="33">
        <v>95</v>
      </c>
      <c r="L14296" s="37">
        <v>857</v>
      </c>
      <c r="N14296" s="33">
        <v>22</v>
      </c>
      <c r="O14296" s="37">
        <v>857</v>
      </c>
    </row>
    <row r="14297" spans="3:15" x14ac:dyDescent="0.25">
      <c r="C14297" s="1">
        <v>1</v>
      </c>
      <c r="D14297" s="1">
        <v>1</v>
      </c>
      <c r="E14297" s="1">
        <v>1</v>
      </c>
      <c r="F14297" s="16">
        <v>14288</v>
      </c>
      <c r="G14297" s="17" t="s">
        <v>3264</v>
      </c>
      <c r="H14297" s="18" t="s">
        <v>19</v>
      </c>
      <c r="K14297" s="32">
        <v>87</v>
      </c>
      <c r="L14297" s="36">
        <v>857</v>
      </c>
      <c r="N14297" s="32">
        <v>16</v>
      </c>
      <c r="O14297" s="36">
        <v>857</v>
      </c>
    </row>
    <row r="14298" spans="3:15" x14ac:dyDescent="0.25">
      <c r="C14298" s="1">
        <v>1</v>
      </c>
      <c r="D14298" s="1">
        <v>1</v>
      </c>
      <c r="E14298" s="1">
        <v>1</v>
      </c>
      <c r="F14298" s="19">
        <v>14289</v>
      </c>
      <c r="G14298" s="20" t="s">
        <v>3264</v>
      </c>
      <c r="H14298" s="21" t="s">
        <v>18</v>
      </c>
      <c r="K14298" s="33">
        <v>86</v>
      </c>
      <c r="L14298" s="37">
        <v>857</v>
      </c>
      <c r="N14298" s="33">
        <v>18</v>
      </c>
      <c r="O14298" s="37">
        <v>857</v>
      </c>
    </row>
    <row r="14299" spans="3:15" x14ac:dyDescent="0.25">
      <c r="C14299" s="1">
        <v>1</v>
      </c>
      <c r="D14299" s="1">
        <v>1</v>
      </c>
      <c r="E14299" s="1">
        <v>1</v>
      </c>
      <c r="F14299" s="16">
        <v>14290</v>
      </c>
      <c r="G14299" s="17" t="s">
        <v>3181</v>
      </c>
      <c r="H14299" s="18" t="s">
        <v>18</v>
      </c>
      <c r="K14299" s="32">
        <v>86</v>
      </c>
      <c r="L14299" s="36">
        <v>857</v>
      </c>
      <c r="N14299" s="32">
        <v>26</v>
      </c>
      <c r="O14299" s="36">
        <v>857</v>
      </c>
    </row>
    <row r="14300" spans="3:15" x14ac:dyDescent="0.25">
      <c r="C14300" s="1">
        <v>1</v>
      </c>
      <c r="D14300" s="1">
        <v>1</v>
      </c>
      <c r="E14300" s="1">
        <v>1</v>
      </c>
      <c r="F14300" s="19">
        <v>14291</v>
      </c>
      <c r="G14300" s="20" t="s">
        <v>3181</v>
      </c>
      <c r="H14300" s="21" t="s">
        <v>19</v>
      </c>
      <c r="K14300" s="33">
        <v>82</v>
      </c>
      <c r="L14300" s="37">
        <v>857</v>
      </c>
      <c r="N14300" s="33">
        <v>23</v>
      </c>
      <c r="O14300" s="37">
        <v>857</v>
      </c>
    </row>
    <row r="14301" spans="3:15" x14ac:dyDescent="0.25">
      <c r="C14301" s="1">
        <v>1</v>
      </c>
      <c r="D14301" s="1">
        <v>1</v>
      </c>
      <c r="E14301" s="1">
        <v>1</v>
      </c>
      <c r="F14301" s="16">
        <v>14292</v>
      </c>
      <c r="G14301" s="17" t="s">
        <v>3264</v>
      </c>
      <c r="H14301" s="18" t="s">
        <v>18</v>
      </c>
      <c r="K14301" s="32">
        <v>96</v>
      </c>
      <c r="L14301" s="36">
        <v>857</v>
      </c>
      <c r="N14301" s="32">
        <v>18</v>
      </c>
      <c r="O14301" s="36">
        <v>857</v>
      </c>
    </row>
    <row r="14302" spans="3:15" x14ac:dyDescent="0.25">
      <c r="C14302" s="1">
        <v>1</v>
      </c>
      <c r="D14302" s="1">
        <v>1</v>
      </c>
      <c r="E14302" s="1">
        <v>1</v>
      </c>
      <c r="F14302" s="19">
        <v>14293</v>
      </c>
      <c r="G14302" s="20" t="s">
        <v>3181</v>
      </c>
      <c r="H14302" s="21" t="s">
        <v>18</v>
      </c>
      <c r="K14302" s="33">
        <v>89</v>
      </c>
      <c r="L14302" s="37">
        <v>857</v>
      </c>
      <c r="N14302" s="33">
        <v>21</v>
      </c>
      <c r="O14302" s="37">
        <v>857</v>
      </c>
    </row>
    <row r="14303" spans="3:15" x14ac:dyDescent="0.25">
      <c r="C14303" s="1">
        <v>1</v>
      </c>
      <c r="D14303" s="1">
        <v>1</v>
      </c>
      <c r="E14303" s="1">
        <v>1</v>
      </c>
      <c r="F14303" s="16">
        <v>14294</v>
      </c>
      <c r="G14303" s="17" t="s">
        <v>3264</v>
      </c>
      <c r="H14303" s="18" t="s">
        <v>18</v>
      </c>
      <c r="K14303" s="32">
        <v>78</v>
      </c>
      <c r="L14303" s="36">
        <v>857</v>
      </c>
      <c r="N14303" s="32">
        <v>19</v>
      </c>
      <c r="O14303" s="36">
        <v>857</v>
      </c>
    </row>
    <row r="14304" spans="3:15" x14ac:dyDescent="0.25">
      <c r="C14304" s="1">
        <v>1</v>
      </c>
      <c r="D14304" s="1">
        <v>1</v>
      </c>
      <c r="E14304" s="1">
        <v>1</v>
      </c>
      <c r="F14304" s="19">
        <v>14295</v>
      </c>
      <c r="G14304" s="20" t="s">
        <v>3264</v>
      </c>
      <c r="H14304" s="21" t="s">
        <v>18</v>
      </c>
      <c r="K14304" s="33">
        <v>56</v>
      </c>
      <c r="L14304" s="37">
        <v>857</v>
      </c>
      <c r="N14304" s="33">
        <v>9</v>
      </c>
      <c r="O14304" s="37">
        <v>857</v>
      </c>
    </row>
    <row r="14305" spans="3:15" x14ac:dyDescent="0.25">
      <c r="C14305" s="1">
        <v>1</v>
      </c>
      <c r="D14305" s="1">
        <v>1</v>
      </c>
      <c r="E14305" s="1">
        <v>1</v>
      </c>
      <c r="F14305" s="16">
        <v>14296</v>
      </c>
      <c r="G14305" s="17" t="s">
        <v>3264</v>
      </c>
      <c r="H14305" s="18" t="s">
        <v>19</v>
      </c>
      <c r="K14305" s="32">
        <v>76</v>
      </c>
      <c r="L14305" s="36">
        <v>857</v>
      </c>
      <c r="N14305" s="32">
        <v>20</v>
      </c>
      <c r="O14305" s="36">
        <v>857</v>
      </c>
    </row>
    <row r="14306" spans="3:15" x14ac:dyDescent="0.25">
      <c r="C14306" s="1">
        <v>1</v>
      </c>
      <c r="D14306" s="1">
        <v>1</v>
      </c>
      <c r="E14306" s="1">
        <v>1</v>
      </c>
      <c r="F14306" s="19">
        <v>14297</v>
      </c>
      <c r="G14306" s="20" t="s">
        <v>3182</v>
      </c>
      <c r="H14306" s="21" t="s">
        <v>19</v>
      </c>
      <c r="K14306" s="33">
        <v>117</v>
      </c>
      <c r="L14306" s="37">
        <v>858</v>
      </c>
      <c r="N14306" s="33">
        <v>21</v>
      </c>
      <c r="O14306" s="37">
        <v>858</v>
      </c>
    </row>
    <row r="14307" spans="3:15" x14ac:dyDescent="0.25">
      <c r="C14307" s="1">
        <v>1</v>
      </c>
      <c r="D14307" s="1">
        <v>1</v>
      </c>
      <c r="E14307" s="1">
        <v>1</v>
      </c>
      <c r="F14307" s="16">
        <v>14298</v>
      </c>
      <c r="G14307" s="17" t="s">
        <v>3181</v>
      </c>
      <c r="H14307" s="18" t="s">
        <v>19</v>
      </c>
      <c r="K14307" s="32">
        <v>88</v>
      </c>
      <c r="L14307" s="36">
        <v>858</v>
      </c>
      <c r="N14307" s="32">
        <v>22</v>
      </c>
      <c r="O14307" s="36">
        <v>858</v>
      </c>
    </row>
    <row r="14308" spans="3:15" x14ac:dyDescent="0.25">
      <c r="C14308" s="1">
        <v>1</v>
      </c>
      <c r="D14308" s="1">
        <v>1</v>
      </c>
      <c r="E14308" s="1">
        <v>1</v>
      </c>
      <c r="F14308" s="19">
        <v>14299</v>
      </c>
      <c r="G14308" s="20" t="s">
        <v>3264</v>
      </c>
      <c r="H14308" s="21" t="s">
        <v>19</v>
      </c>
      <c r="K14308" s="33">
        <v>81</v>
      </c>
      <c r="L14308" s="37">
        <v>858</v>
      </c>
      <c r="N14308" s="33">
        <v>17</v>
      </c>
      <c r="O14308" s="37">
        <v>858</v>
      </c>
    </row>
    <row r="14309" spans="3:15" x14ac:dyDescent="0.25">
      <c r="C14309" s="1">
        <v>1</v>
      </c>
      <c r="D14309" s="1">
        <v>1</v>
      </c>
      <c r="E14309" s="1">
        <v>1</v>
      </c>
      <c r="F14309" s="16">
        <v>14300</v>
      </c>
      <c r="G14309" s="17" t="s">
        <v>3264</v>
      </c>
      <c r="H14309" s="18" t="s">
        <v>19</v>
      </c>
      <c r="K14309" s="32">
        <v>89</v>
      </c>
      <c r="L14309" s="36">
        <v>858</v>
      </c>
      <c r="N14309" s="32">
        <v>21</v>
      </c>
      <c r="O14309" s="36">
        <v>858</v>
      </c>
    </row>
    <row r="14310" spans="3:15" x14ac:dyDescent="0.25">
      <c r="C14310" s="1">
        <v>1</v>
      </c>
      <c r="D14310" s="1">
        <v>1</v>
      </c>
      <c r="E14310" s="1">
        <v>1</v>
      </c>
      <c r="F14310" s="19">
        <v>14301</v>
      </c>
      <c r="G14310" s="20" t="s">
        <v>3181</v>
      </c>
      <c r="H14310" s="21" t="s">
        <v>18</v>
      </c>
      <c r="K14310" s="33">
        <v>100</v>
      </c>
      <c r="L14310" s="37">
        <v>858</v>
      </c>
      <c r="N14310" s="33">
        <v>31</v>
      </c>
      <c r="O14310" s="37">
        <v>858</v>
      </c>
    </row>
    <row r="14311" spans="3:15" x14ac:dyDescent="0.25">
      <c r="C14311" s="1">
        <v>1</v>
      </c>
      <c r="D14311" s="1">
        <v>1</v>
      </c>
      <c r="E14311" s="1">
        <v>1</v>
      </c>
      <c r="F14311" s="16">
        <v>14302</v>
      </c>
      <c r="G14311" s="17" t="s">
        <v>3181</v>
      </c>
      <c r="H14311" s="18" t="s">
        <v>19</v>
      </c>
      <c r="K14311" s="32">
        <v>89</v>
      </c>
      <c r="L14311" s="36">
        <v>858</v>
      </c>
      <c r="N14311" s="32">
        <v>14</v>
      </c>
      <c r="O14311" s="36">
        <v>858</v>
      </c>
    </row>
    <row r="14312" spans="3:15" x14ac:dyDescent="0.25">
      <c r="C14312" s="1">
        <v>1</v>
      </c>
      <c r="D14312" s="1">
        <v>1</v>
      </c>
      <c r="E14312" s="1">
        <v>1</v>
      </c>
      <c r="F14312" s="19">
        <v>14303</v>
      </c>
      <c r="G14312" s="20" t="s">
        <v>3181</v>
      </c>
      <c r="H14312" s="21" t="s">
        <v>19</v>
      </c>
      <c r="K14312" s="33">
        <v>95</v>
      </c>
      <c r="L14312" s="37">
        <v>858</v>
      </c>
      <c r="N14312" s="33">
        <v>15</v>
      </c>
      <c r="O14312" s="37">
        <v>858</v>
      </c>
    </row>
    <row r="14313" spans="3:15" x14ac:dyDescent="0.25">
      <c r="C14313" s="1">
        <v>1</v>
      </c>
      <c r="D14313" s="1">
        <v>1</v>
      </c>
      <c r="E14313" s="1">
        <v>1</v>
      </c>
      <c r="F14313" s="16">
        <v>14304</v>
      </c>
      <c r="G14313" s="17" t="s">
        <v>3264</v>
      </c>
      <c r="H14313" s="18" t="s">
        <v>19</v>
      </c>
      <c r="K14313" s="32">
        <v>86</v>
      </c>
      <c r="L14313" s="36">
        <v>858</v>
      </c>
      <c r="N14313" s="32">
        <v>19</v>
      </c>
      <c r="O14313" s="36">
        <v>858</v>
      </c>
    </row>
    <row r="14314" spans="3:15" x14ac:dyDescent="0.25">
      <c r="C14314" s="1">
        <v>1</v>
      </c>
      <c r="D14314" s="1">
        <v>1</v>
      </c>
      <c r="E14314" s="1">
        <v>1</v>
      </c>
      <c r="F14314" s="19">
        <v>14305</v>
      </c>
      <c r="G14314" s="20" t="s">
        <v>3181</v>
      </c>
      <c r="H14314" s="21" t="s">
        <v>19</v>
      </c>
      <c r="K14314" s="33">
        <v>90</v>
      </c>
      <c r="L14314" s="37">
        <v>858</v>
      </c>
      <c r="N14314" s="33">
        <v>24</v>
      </c>
      <c r="O14314" s="37">
        <v>858</v>
      </c>
    </row>
    <row r="14315" spans="3:15" x14ac:dyDescent="0.25">
      <c r="C14315" s="1">
        <v>1</v>
      </c>
      <c r="D14315" s="1">
        <v>1</v>
      </c>
      <c r="E14315" s="1">
        <v>1</v>
      </c>
      <c r="F14315" s="16">
        <v>14306</v>
      </c>
      <c r="G14315" s="17" t="s">
        <v>3181</v>
      </c>
      <c r="H14315" s="18" t="s">
        <v>18</v>
      </c>
      <c r="K14315" s="32">
        <v>82</v>
      </c>
      <c r="L14315" s="36">
        <v>858</v>
      </c>
      <c r="N14315" s="32">
        <v>18</v>
      </c>
      <c r="O14315" s="36">
        <v>858</v>
      </c>
    </row>
    <row r="14316" spans="3:15" x14ac:dyDescent="0.25">
      <c r="C14316" s="1">
        <v>1</v>
      </c>
      <c r="D14316" s="1">
        <v>1</v>
      </c>
      <c r="E14316" s="1">
        <v>1</v>
      </c>
      <c r="F14316" s="19">
        <v>14307</v>
      </c>
      <c r="G14316" s="20" t="s">
        <v>3182</v>
      </c>
      <c r="H14316" s="21" t="s">
        <v>19</v>
      </c>
      <c r="K14316" s="33">
        <v>82</v>
      </c>
      <c r="L14316" s="37">
        <v>858</v>
      </c>
      <c r="N14316" s="33">
        <v>21</v>
      </c>
      <c r="O14316" s="37">
        <v>858</v>
      </c>
    </row>
    <row r="14317" spans="3:15" x14ac:dyDescent="0.25">
      <c r="C14317" s="1">
        <v>1</v>
      </c>
      <c r="D14317" s="1">
        <v>1</v>
      </c>
      <c r="E14317" s="1">
        <v>1</v>
      </c>
      <c r="F14317" s="16">
        <v>14308</v>
      </c>
      <c r="G14317" s="17" t="s">
        <v>3264</v>
      </c>
      <c r="H14317" s="18" t="s">
        <v>18</v>
      </c>
      <c r="K14317" s="32">
        <v>108</v>
      </c>
      <c r="L14317" s="36">
        <v>858</v>
      </c>
      <c r="N14317" s="32">
        <v>36</v>
      </c>
      <c r="O14317" s="36">
        <v>858</v>
      </c>
    </row>
    <row r="14318" spans="3:15" x14ac:dyDescent="0.25">
      <c r="C14318" s="1">
        <v>1</v>
      </c>
      <c r="D14318" s="1">
        <v>1</v>
      </c>
      <c r="E14318" s="1">
        <v>1</v>
      </c>
      <c r="F14318" s="19">
        <v>14309</v>
      </c>
      <c r="G14318" s="20" t="s">
        <v>3181</v>
      </c>
      <c r="H14318" s="21" t="s">
        <v>19</v>
      </c>
      <c r="K14318" s="33">
        <v>103</v>
      </c>
      <c r="L14318" s="37">
        <v>858</v>
      </c>
      <c r="N14318" s="33">
        <v>28</v>
      </c>
      <c r="O14318" s="37">
        <v>858</v>
      </c>
    </row>
    <row r="14319" spans="3:15" x14ac:dyDescent="0.25">
      <c r="C14319" s="1">
        <v>1</v>
      </c>
      <c r="D14319" s="1">
        <v>1</v>
      </c>
      <c r="E14319" s="1">
        <v>1</v>
      </c>
      <c r="F14319" s="16">
        <v>14310</v>
      </c>
      <c r="G14319" s="17" t="s">
        <v>3264</v>
      </c>
      <c r="H14319" s="18" t="s">
        <v>18</v>
      </c>
      <c r="K14319" s="32">
        <v>84</v>
      </c>
      <c r="L14319" s="36">
        <v>858</v>
      </c>
      <c r="N14319" s="32">
        <v>22</v>
      </c>
      <c r="O14319" s="36">
        <v>858</v>
      </c>
    </row>
    <row r="14320" spans="3:15" x14ac:dyDescent="0.25">
      <c r="C14320" s="1">
        <v>1</v>
      </c>
      <c r="D14320" s="1">
        <v>1</v>
      </c>
      <c r="E14320" s="1">
        <v>1</v>
      </c>
      <c r="F14320" s="19">
        <v>14311</v>
      </c>
      <c r="G14320" s="20" t="s">
        <v>3182</v>
      </c>
      <c r="H14320" s="21" t="s">
        <v>18</v>
      </c>
      <c r="K14320" s="33">
        <v>81</v>
      </c>
      <c r="L14320" s="37">
        <v>858</v>
      </c>
      <c r="N14320" s="33">
        <v>25</v>
      </c>
      <c r="O14320" s="37">
        <v>858</v>
      </c>
    </row>
    <row r="14321" spans="3:15" x14ac:dyDescent="0.25">
      <c r="C14321" s="1">
        <v>1</v>
      </c>
      <c r="D14321" s="1">
        <v>1</v>
      </c>
      <c r="E14321" s="1">
        <v>1</v>
      </c>
      <c r="F14321" s="16">
        <v>14312</v>
      </c>
      <c r="G14321" s="17" t="s">
        <v>3181</v>
      </c>
      <c r="H14321" s="18" t="s">
        <v>19</v>
      </c>
      <c r="K14321" s="32">
        <v>110</v>
      </c>
      <c r="L14321" s="36">
        <v>859</v>
      </c>
      <c r="N14321" s="32">
        <v>22</v>
      </c>
      <c r="O14321" s="36">
        <v>859</v>
      </c>
    </row>
    <row r="14322" spans="3:15" x14ac:dyDescent="0.25">
      <c r="C14322" s="1">
        <v>1</v>
      </c>
      <c r="D14322" s="1">
        <v>1</v>
      </c>
      <c r="E14322" s="1">
        <v>1</v>
      </c>
      <c r="F14322" s="19">
        <v>14313</v>
      </c>
      <c r="G14322" s="20" t="s">
        <v>3181</v>
      </c>
      <c r="H14322" s="21" t="s">
        <v>19</v>
      </c>
      <c r="K14322" s="33">
        <v>112</v>
      </c>
      <c r="L14322" s="37">
        <v>859</v>
      </c>
      <c r="N14322" s="33">
        <v>22</v>
      </c>
      <c r="O14322" s="37">
        <v>859</v>
      </c>
    </row>
    <row r="14323" spans="3:15" x14ac:dyDescent="0.25">
      <c r="C14323" s="1">
        <v>1</v>
      </c>
      <c r="D14323" s="1">
        <v>1</v>
      </c>
      <c r="E14323" s="1">
        <v>1</v>
      </c>
      <c r="F14323" s="16">
        <v>14314</v>
      </c>
      <c r="G14323" s="17" t="s">
        <v>3264</v>
      </c>
      <c r="H14323" s="18" t="s">
        <v>18</v>
      </c>
      <c r="K14323" s="32">
        <v>72</v>
      </c>
      <c r="L14323" s="36">
        <v>859</v>
      </c>
      <c r="N14323" s="32">
        <v>17</v>
      </c>
      <c r="O14323" s="36">
        <v>859</v>
      </c>
    </row>
    <row r="14324" spans="3:15" x14ac:dyDescent="0.25">
      <c r="C14324" s="1">
        <v>1</v>
      </c>
      <c r="D14324" s="1">
        <v>1</v>
      </c>
      <c r="E14324" s="1">
        <v>1</v>
      </c>
      <c r="F14324" s="19">
        <v>14315</v>
      </c>
      <c r="G14324" s="20" t="s">
        <v>3264</v>
      </c>
      <c r="H14324" s="21" t="s">
        <v>19</v>
      </c>
      <c r="K14324" s="33">
        <v>103</v>
      </c>
      <c r="L14324" s="37">
        <v>859</v>
      </c>
      <c r="N14324" s="33">
        <v>21</v>
      </c>
      <c r="O14324" s="37">
        <v>859</v>
      </c>
    </row>
    <row r="14325" spans="3:15" x14ac:dyDescent="0.25">
      <c r="C14325" s="1">
        <v>1</v>
      </c>
      <c r="D14325" s="1">
        <v>1</v>
      </c>
      <c r="E14325" s="1">
        <v>1</v>
      </c>
      <c r="F14325" s="16">
        <v>14316</v>
      </c>
      <c r="G14325" s="17" t="s">
        <v>3182</v>
      </c>
      <c r="H14325" s="18" t="s">
        <v>18</v>
      </c>
      <c r="K14325" s="32">
        <v>70</v>
      </c>
      <c r="L14325" s="36">
        <v>859</v>
      </c>
      <c r="N14325" s="32">
        <v>14</v>
      </c>
      <c r="O14325" s="36">
        <v>859</v>
      </c>
    </row>
    <row r="14326" spans="3:15" x14ac:dyDescent="0.25">
      <c r="C14326" s="1">
        <v>1</v>
      </c>
      <c r="D14326" s="1">
        <v>1</v>
      </c>
      <c r="E14326" s="1">
        <v>1</v>
      </c>
      <c r="F14326" s="19">
        <v>14317</v>
      </c>
      <c r="G14326" s="20" t="s">
        <v>3264</v>
      </c>
      <c r="H14326" s="21" t="s">
        <v>18</v>
      </c>
      <c r="K14326" s="33">
        <v>84</v>
      </c>
      <c r="L14326" s="37">
        <v>859</v>
      </c>
      <c r="N14326" s="33">
        <v>19</v>
      </c>
      <c r="O14326" s="37">
        <v>859</v>
      </c>
    </row>
    <row r="14327" spans="3:15" x14ac:dyDescent="0.25">
      <c r="C14327" s="1">
        <v>1</v>
      </c>
      <c r="D14327" s="1">
        <v>1</v>
      </c>
      <c r="E14327" s="1">
        <v>1</v>
      </c>
      <c r="F14327" s="16">
        <v>14318</v>
      </c>
      <c r="G14327" s="17" t="s">
        <v>3264</v>
      </c>
      <c r="H14327" s="18" t="s">
        <v>18</v>
      </c>
      <c r="K14327" s="32">
        <v>85</v>
      </c>
      <c r="L14327" s="36">
        <v>859</v>
      </c>
      <c r="N14327" s="32">
        <v>18</v>
      </c>
      <c r="O14327" s="36">
        <v>859</v>
      </c>
    </row>
    <row r="14328" spans="3:15" x14ac:dyDescent="0.25">
      <c r="C14328" s="1">
        <v>1</v>
      </c>
      <c r="D14328" s="1">
        <v>1</v>
      </c>
      <c r="E14328" s="1">
        <v>1</v>
      </c>
      <c r="F14328" s="19">
        <v>14319</v>
      </c>
      <c r="G14328" s="20" t="s">
        <v>3264</v>
      </c>
      <c r="H14328" s="21" t="s">
        <v>19</v>
      </c>
      <c r="K14328" s="33">
        <v>112</v>
      </c>
      <c r="L14328" s="37">
        <v>860</v>
      </c>
      <c r="N14328" s="33">
        <v>40</v>
      </c>
      <c r="O14328" s="37">
        <v>860</v>
      </c>
    </row>
    <row r="14329" spans="3:15" x14ac:dyDescent="0.25">
      <c r="C14329" s="1">
        <v>1</v>
      </c>
      <c r="D14329" s="1">
        <v>1</v>
      </c>
      <c r="E14329" s="1">
        <v>1</v>
      </c>
      <c r="F14329" s="16">
        <v>14320</v>
      </c>
      <c r="G14329" s="17" t="s">
        <v>3182</v>
      </c>
      <c r="H14329" s="18" t="s">
        <v>19</v>
      </c>
      <c r="K14329" s="32">
        <v>92</v>
      </c>
      <c r="L14329" s="36">
        <v>860</v>
      </c>
      <c r="N14329" s="32">
        <v>18</v>
      </c>
      <c r="O14329" s="36">
        <v>860</v>
      </c>
    </row>
    <row r="14330" spans="3:15" x14ac:dyDescent="0.25">
      <c r="C14330" s="1">
        <v>1</v>
      </c>
      <c r="D14330" s="1">
        <v>1</v>
      </c>
      <c r="E14330" s="1">
        <v>1</v>
      </c>
      <c r="F14330" s="19">
        <v>14321</v>
      </c>
      <c r="G14330" s="20" t="s">
        <v>3182</v>
      </c>
      <c r="H14330" s="21" t="s">
        <v>18</v>
      </c>
      <c r="K14330" s="33">
        <v>102</v>
      </c>
      <c r="L14330" s="37">
        <v>860</v>
      </c>
      <c r="N14330" s="33">
        <v>21</v>
      </c>
      <c r="O14330" s="37">
        <v>860</v>
      </c>
    </row>
    <row r="14331" spans="3:15" x14ac:dyDescent="0.25">
      <c r="C14331" s="1">
        <v>1</v>
      </c>
      <c r="D14331" s="1">
        <v>1</v>
      </c>
      <c r="E14331" s="1">
        <v>1</v>
      </c>
      <c r="F14331" s="16">
        <v>14322</v>
      </c>
      <c r="G14331" s="17" t="s">
        <v>3181</v>
      </c>
      <c r="H14331" s="18" t="s">
        <v>19</v>
      </c>
      <c r="K14331" s="32">
        <v>91</v>
      </c>
      <c r="L14331" s="36">
        <v>860</v>
      </c>
      <c r="N14331" s="32">
        <v>24</v>
      </c>
      <c r="O14331" s="36">
        <v>860</v>
      </c>
    </row>
    <row r="14332" spans="3:15" x14ac:dyDescent="0.25">
      <c r="C14332" s="1">
        <v>1</v>
      </c>
      <c r="D14332" s="1">
        <v>1</v>
      </c>
      <c r="E14332" s="1">
        <v>1</v>
      </c>
      <c r="F14332" s="19">
        <v>14323</v>
      </c>
      <c r="G14332" s="20" t="s">
        <v>3182</v>
      </c>
      <c r="H14332" s="21" t="s">
        <v>18</v>
      </c>
      <c r="K14332" s="33">
        <v>83</v>
      </c>
      <c r="L14332" s="37">
        <v>860</v>
      </c>
      <c r="N14332" s="33">
        <v>26</v>
      </c>
      <c r="O14332" s="37">
        <v>860</v>
      </c>
    </row>
    <row r="14333" spans="3:15" x14ac:dyDescent="0.25">
      <c r="C14333" s="1">
        <v>1</v>
      </c>
      <c r="D14333" s="1">
        <v>1</v>
      </c>
      <c r="E14333" s="1">
        <v>1</v>
      </c>
      <c r="F14333" s="16">
        <v>14324</v>
      </c>
      <c r="G14333" s="17" t="s">
        <v>3181</v>
      </c>
      <c r="H14333" s="18" t="s">
        <v>19</v>
      </c>
      <c r="K14333" s="32">
        <v>114</v>
      </c>
      <c r="L14333" s="36">
        <v>860</v>
      </c>
      <c r="N14333" s="32">
        <v>28</v>
      </c>
      <c r="O14333" s="36">
        <v>860</v>
      </c>
    </row>
    <row r="14334" spans="3:15" x14ac:dyDescent="0.25">
      <c r="C14334" s="1">
        <v>1</v>
      </c>
      <c r="D14334" s="1">
        <v>1</v>
      </c>
      <c r="E14334" s="1">
        <v>1</v>
      </c>
      <c r="F14334" s="19">
        <v>14325</v>
      </c>
      <c r="G14334" s="20" t="s">
        <v>3264</v>
      </c>
      <c r="H14334" s="21" t="s">
        <v>18</v>
      </c>
      <c r="K14334" s="33">
        <v>68</v>
      </c>
      <c r="L14334" s="37">
        <v>860</v>
      </c>
      <c r="N14334" s="33">
        <v>18</v>
      </c>
      <c r="O14334" s="37">
        <v>860</v>
      </c>
    </row>
    <row r="14335" spans="3:15" x14ac:dyDescent="0.25">
      <c r="C14335" s="1">
        <v>1</v>
      </c>
      <c r="D14335" s="1">
        <v>1</v>
      </c>
      <c r="E14335" s="1">
        <v>1</v>
      </c>
      <c r="F14335" s="16">
        <v>14326</v>
      </c>
      <c r="G14335" s="17" t="s">
        <v>3264</v>
      </c>
      <c r="H14335" s="18" t="s">
        <v>18</v>
      </c>
      <c r="K14335" s="32">
        <v>76</v>
      </c>
      <c r="L14335" s="36">
        <v>860</v>
      </c>
      <c r="N14335" s="32">
        <v>21</v>
      </c>
      <c r="O14335" s="36">
        <v>860</v>
      </c>
    </row>
    <row r="14336" spans="3:15" x14ac:dyDescent="0.25">
      <c r="C14336" s="1">
        <v>1</v>
      </c>
      <c r="D14336" s="1">
        <v>1</v>
      </c>
      <c r="E14336" s="1">
        <v>1</v>
      </c>
      <c r="F14336" s="19">
        <v>14327</v>
      </c>
      <c r="G14336" s="20" t="s">
        <v>3181</v>
      </c>
      <c r="H14336" s="21" t="s">
        <v>18</v>
      </c>
      <c r="K14336" s="33">
        <v>103</v>
      </c>
      <c r="L14336" s="37">
        <v>861</v>
      </c>
      <c r="N14336" s="33">
        <v>30</v>
      </c>
      <c r="O14336" s="37">
        <v>861</v>
      </c>
    </row>
    <row r="14337" spans="3:15" x14ac:dyDescent="0.25">
      <c r="C14337" s="1">
        <v>1</v>
      </c>
      <c r="D14337" s="1">
        <v>1</v>
      </c>
      <c r="E14337" s="1">
        <v>1</v>
      </c>
      <c r="F14337" s="16">
        <v>14328</v>
      </c>
      <c r="G14337" s="17" t="s">
        <v>3264</v>
      </c>
      <c r="H14337" s="18" t="s">
        <v>19</v>
      </c>
      <c r="K14337" s="32">
        <v>117</v>
      </c>
      <c r="L14337" s="36">
        <v>861</v>
      </c>
      <c r="N14337" s="32">
        <v>33</v>
      </c>
      <c r="O14337" s="36">
        <v>861</v>
      </c>
    </row>
    <row r="14338" spans="3:15" x14ac:dyDescent="0.25">
      <c r="C14338" s="1">
        <v>1</v>
      </c>
      <c r="D14338" s="1">
        <v>1</v>
      </c>
      <c r="E14338" s="1">
        <v>1</v>
      </c>
      <c r="F14338" s="19">
        <v>14329</v>
      </c>
      <c r="G14338" s="20" t="s">
        <v>3264</v>
      </c>
      <c r="H14338" s="21" t="s">
        <v>19</v>
      </c>
      <c r="K14338" s="33">
        <v>120</v>
      </c>
      <c r="L14338" s="37">
        <v>861</v>
      </c>
      <c r="N14338" s="33">
        <v>24</v>
      </c>
      <c r="O14338" s="37">
        <v>861</v>
      </c>
    </row>
    <row r="14339" spans="3:15" x14ac:dyDescent="0.25">
      <c r="C14339" s="1">
        <v>1</v>
      </c>
      <c r="D14339" s="1">
        <v>1</v>
      </c>
      <c r="E14339" s="1">
        <v>1</v>
      </c>
      <c r="F14339" s="16">
        <v>14330</v>
      </c>
      <c r="G14339" s="17" t="s">
        <v>3264</v>
      </c>
      <c r="H14339" s="18" t="s">
        <v>18</v>
      </c>
      <c r="K14339" s="32">
        <v>94</v>
      </c>
      <c r="L14339" s="36">
        <v>861</v>
      </c>
      <c r="N14339" s="32">
        <v>18</v>
      </c>
      <c r="O14339" s="36">
        <v>861</v>
      </c>
    </row>
    <row r="14340" spans="3:15" x14ac:dyDescent="0.25">
      <c r="C14340" s="1">
        <v>1</v>
      </c>
      <c r="D14340" s="1">
        <v>1</v>
      </c>
      <c r="E14340" s="1">
        <v>1</v>
      </c>
      <c r="F14340" s="19">
        <v>14331</v>
      </c>
      <c r="G14340" s="20" t="s">
        <v>3182</v>
      </c>
      <c r="H14340" s="21" t="s">
        <v>18</v>
      </c>
      <c r="K14340" s="33">
        <v>84</v>
      </c>
      <c r="L14340" s="37">
        <v>861</v>
      </c>
      <c r="N14340" s="33">
        <v>16</v>
      </c>
      <c r="O14340" s="37">
        <v>861</v>
      </c>
    </row>
    <row r="14341" spans="3:15" x14ac:dyDescent="0.25">
      <c r="C14341" s="1">
        <v>1</v>
      </c>
      <c r="D14341" s="1">
        <v>1</v>
      </c>
      <c r="E14341" s="1">
        <v>1</v>
      </c>
      <c r="F14341" s="16">
        <v>14332</v>
      </c>
      <c r="G14341" s="17" t="s">
        <v>3264</v>
      </c>
      <c r="H14341" s="18" t="s">
        <v>18</v>
      </c>
      <c r="K14341" s="32">
        <v>87</v>
      </c>
      <c r="L14341" s="36">
        <v>861</v>
      </c>
      <c r="N14341" s="32">
        <v>13</v>
      </c>
      <c r="O14341" s="36">
        <v>861</v>
      </c>
    </row>
    <row r="14342" spans="3:15" x14ac:dyDescent="0.25">
      <c r="C14342" s="1">
        <v>1</v>
      </c>
      <c r="D14342" s="1">
        <v>1</v>
      </c>
      <c r="E14342" s="1">
        <v>1</v>
      </c>
      <c r="F14342" s="19">
        <v>14333</v>
      </c>
      <c r="G14342" s="20" t="s">
        <v>3182</v>
      </c>
      <c r="H14342" s="21" t="s">
        <v>19</v>
      </c>
      <c r="K14342" s="33">
        <v>89</v>
      </c>
      <c r="L14342" s="37">
        <v>861</v>
      </c>
      <c r="N14342" s="33">
        <v>25</v>
      </c>
      <c r="O14342" s="37">
        <v>861</v>
      </c>
    </row>
    <row r="14343" spans="3:15" x14ac:dyDescent="0.25">
      <c r="C14343" s="1">
        <v>1</v>
      </c>
      <c r="D14343" s="1">
        <v>1</v>
      </c>
      <c r="E14343" s="1">
        <v>1</v>
      </c>
      <c r="F14343" s="16">
        <v>14334</v>
      </c>
      <c r="G14343" s="17" t="s">
        <v>3264</v>
      </c>
      <c r="H14343" s="18" t="s">
        <v>19</v>
      </c>
      <c r="K14343" s="32">
        <v>94</v>
      </c>
      <c r="L14343" s="36">
        <v>861</v>
      </c>
      <c r="N14343" s="32">
        <v>17</v>
      </c>
      <c r="O14343" s="36">
        <v>861</v>
      </c>
    </row>
    <row r="14344" spans="3:15" x14ac:dyDescent="0.25">
      <c r="C14344" s="1">
        <v>1</v>
      </c>
      <c r="D14344" s="1">
        <v>1</v>
      </c>
      <c r="E14344" s="1">
        <v>1</v>
      </c>
      <c r="F14344" s="19">
        <v>14335</v>
      </c>
      <c r="G14344" s="20" t="s">
        <v>3182</v>
      </c>
      <c r="H14344" s="21" t="s">
        <v>18</v>
      </c>
      <c r="K14344" s="33">
        <v>93</v>
      </c>
      <c r="L14344" s="37">
        <v>861</v>
      </c>
      <c r="N14344" s="33">
        <v>32</v>
      </c>
      <c r="O14344" s="37">
        <v>861</v>
      </c>
    </row>
    <row r="14345" spans="3:15" x14ac:dyDescent="0.25">
      <c r="C14345" s="1">
        <v>1</v>
      </c>
      <c r="D14345" s="1">
        <v>1</v>
      </c>
      <c r="E14345" s="1">
        <v>1</v>
      </c>
      <c r="F14345" s="16">
        <v>14336</v>
      </c>
      <c r="G14345" s="17" t="s">
        <v>3264</v>
      </c>
      <c r="H14345" s="18" t="s">
        <v>18</v>
      </c>
      <c r="K14345" s="32">
        <v>58</v>
      </c>
      <c r="L14345" s="36">
        <v>861</v>
      </c>
      <c r="N14345" s="32">
        <v>11</v>
      </c>
      <c r="O14345" s="36">
        <v>861</v>
      </c>
    </row>
    <row r="14346" spans="3:15" x14ac:dyDescent="0.25">
      <c r="C14346" s="1">
        <v>1</v>
      </c>
      <c r="D14346" s="1">
        <v>1</v>
      </c>
      <c r="E14346" s="1">
        <v>1</v>
      </c>
      <c r="F14346" s="19">
        <v>14337</v>
      </c>
      <c r="G14346" s="20" t="s">
        <v>3182</v>
      </c>
      <c r="H14346" s="21" t="s">
        <v>19</v>
      </c>
      <c r="K14346" s="33">
        <v>75</v>
      </c>
      <c r="L14346" s="37">
        <v>861</v>
      </c>
      <c r="N14346" s="33">
        <v>14</v>
      </c>
      <c r="O14346" s="37">
        <v>861</v>
      </c>
    </row>
    <row r="14347" spans="3:15" x14ac:dyDescent="0.25">
      <c r="C14347" s="1">
        <v>1</v>
      </c>
      <c r="D14347" s="1">
        <v>1</v>
      </c>
      <c r="E14347" s="1">
        <v>1</v>
      </c>
      <c r="F14347" s="16">
        <v>14338</v>
      </c>
      <c r="G14347" s="17" t="s">
        <v>3264</v>
      </c>
      <c r="H14347" s="18" t="s">
        <v>19</v>
      </c>
      <c r="K14347" s="32">
        <v>68</v>
      </c>
      <c r="L14347" s="36">
        <v>861</v>
      </c>
      <c r="N14347" s="32">
        <v>11</v>
      </c>
      <c r="O14347" s="36">
        <v>861</v>
      </c>
    </row>
    <row r="14348" spans="3:15" x14ac:dyDescent="0.25">
      <c r="C14348" s="1">
        <v>1</v>
      </c>
      <c r="D14348" s="1">
        <v>1</v>
      </c>
      <c r="E14348" s="1">
        <v>1</v>
      </c>
      <c r="F14348" s="19">
        <v>14339</v>
      </c>
      <c r="G14348" s="20" t="s">
        <v>3182</v>
      </c>
      <c r="H14348" s="21" t="s">
        <v>19</v>
      </c>
      <c r="K14348" s="33">
        <v>63</v>
      </c>
      <c r="L14348" s="37">
        <v>861</v>
      </c>
      <c r="N14348" s="33">
        <v>15</v>
      </c>
      <c r="O14348" s="37">
        <v>861</v>
      </c>
    </row>
    <row r="14349" spans="3:15" x14ac:dyDescent="0.25">
      <c r="C14349" s="1">
        <v>1</v>
      </c>
      <c r="D14349" s="1">
        <v>1</v>
      </c>
      <c r="E14349" s="1">
        <v>1</v>
      </c>
      <c r="F14349" s="16">
        <v>14340</v>
      </c>
      <c r="G14349" s="17" t="s">
        <v>3181</v>
      </c>
      <c r="H14349" s="18" t="s">
        <v>18</v>
      </c>
      <c r="K14349" s="32">
        <v>83</v>
      </c>
      <c r="L14349" s="36">
        <v>861</v>
      </c>
      <c r="N14349" s="32">
        <v>25</v>
      </c>
      <c r="O14349" s="36">
        <v>861</v>
      </c>
    </row>
    <row r="14350" spans="3:15" x14ac:dyDescent="0.25">
      <c r="C14350" s="1">
        <v>1</v>
      </c>
      <c r="D14350" s="1">
        <v>1</v>
      </c>
      <c r="E14350" s="1">
        <v>1</v>
      </c>
      <c r="F14350" s="19">
        <v>14341</v>
      </c>
      <c r="G14350" s="20" t="s">
        <v>3182</v>
      </c>
      <c r="H14350" s="21" t="s">
        <v>18</v>
      </c>
      <c r="K14350" s="33">
        <v>91</v>
      </c>
      <c r="L14350" s="37">
        <v>862</v>
      </c>
      <c r="N14350" s="33">
        <v>21</v>
      </c>
      <c r="O14350" s="37">
        <v>862</v>
      </c>
    </row>
    <row r="14351" spans="3:15" x14ac:dyDescent="0.25">
      <c r="C14351" s="1">
        <v>1</v>
      </c>
      <c r="D14351" s="1">
        <v>1</v>
      </c>
      <c r="E14351" s="1">
        <v>1</v>
      </c>
      <c r="F14351" s="16">
        <v>14342</v>
      </c>
      <c r="G14351" s="17" t="s">
        <v>3264</v>
      </c>
      <c r="H14351" s="18" t="s">
        <v>18</v>
      </c>
      <c r="K14351" s="32">
        <v>83</v>
      </c>
      <c r="L14351" s="36">
        <v>862</v>
      </c>
      <c r="N14351" s="32">
        <v>9</v>
      </c>
      <c r="O14351" s="36">
        <v>862</v>
      </c>
    </row>
    <row r="14352" spans="3:15" x14ac:dyDescent="0.25">
      <c r="C14352" s="1">
        <v>1</v>
      </c>
      <c r="D14352" s="1">
        <v>1</v>
      </c>
      <c r="E14352" s="1">
        <v>1</v>
      </c>
      <c r="F14352" s="19">
        <v>14343</v>
      </c>
      <c r="G14352" s="20" t="s">
        <v>3264</v>
      </c>
      <c r="H14352" s="21" t="s">
        <v>19</v>
      </c>
      <c r="K14352" s="33">
        <v>103</v>
      </c>
      <c r="L14352" s="37">
        <v>862</v>
      </c>
      <c r="N14352" s="33">
        <v>14</v>
      </c>
      <c r="O14352" s="37">
        <v>862</v>
      </c>
    </row>
    <row r="14353" spans="3:15" x14ac:dyDescent="0.25">
      <c r="C14353" s="1">
        <v>1</v>
      </c>
      <c r="D14353" s="1">
        <v>1</v>
      </c>
      <c r="E14353" s="1">
        <v>1</v>
      </c>
      <c r="F14353" s="16">
        <v>14344</v>
      </c>
      <c r="G14353" s="17" t="s">
        <v>3264</v>
      </c>
      <c r="H14353" s="18" t="s">
        <v>18</v>
      </c>
      <c r="K14353" s="32">
        <v>102</v>
      </c>
      <c r="L14353" s="36">
        <v>862</v>
      </c>
      <c r="N14353" s="32">
        <v>21</v>
      </c>
      <c r="O14353" s="36">
        <v>862</v>
      </c>
    </row>
    <row r="14354" spans="3:15" x14ac:dyDescent="0.25">
      <c r="C14354" s="1">
        <v>1</v>
      </c>
      <c r="D14354" s="1">
        <v>1</v>
      </c>
      <c r="E14354" s="1">
        <v>1</v>
      </c>
      <c r="F14354" s="19">
        <v>14345</v>
      </c>
      <c r="G14354" s="20" t="s">
        <v>3181</v>
      </c>
      <c r="H14354" s="21" t="s">
        <v>18</v>
      </c>
      <c r="K14354" s="33">
        <v>106</v>
      </c>
      <c r="L14354" s="37">
        <v>862</v>
      </c>
      <c r="N14354" s="33">
        <v>43</v>
      </c>
      <c r="O14354" s="37">
        <v>862</v>
      </c>
    </row>
    <row r="14355" spans="3:15" x14ac:dyDescent="0.25">
      <c r="C14355" s="1">
        <v>1</v>
      </c>
      <c r="D14355" s="1">
        <v>1</v>
      </c>
      <c r="E14355" s="1">
        <v>1</v>
      </c>
      <c r="F14355" s="16">
        <v>14346</v>
      </c>
      <c r="G14355" s="17" t="s">
        <v>3181</v>
      </c>
      <c r="H14355" s="18" t="s">
        <v>19</v>
      </c>
      <c r="K14355" s="32">
        <v>101</v>
      </c>
      <c r="L14355" s="36">
        <v>862</v>
      </c>
      <c r="N14355" s="32">
        <v>31</v>
      </c>
      <c r="O14355" s="36">
        <v>862</v>
      </c>
    </row>
    <row r="14356" spans="3:15" x14ac:dyDescent="0.25">
      <c r="C14356" s="1">
        <v>1</v>
      </c>
      <c r="D14356" s="1">
        <v>1</v>
      </c>
      <c r="E14356" s="1">
        <v>1</v>
      </c>
      <c r="F14356" s="19">
        <v>14347</v>
      </c>
      <c r="G14356" s="20" t="s">
        <v>3181</v>
      </c>
      <c r="H14356" s="21" t="s">
        <v>18</v>
      </c>
      <c r="K14356" s="33">
        <v>102</v>
      </c>
      <c r="L14356" s="37">
        <v>862</v>
      </c>
      <c r="N14356" s="33">
        <v>32</v>
      </c>
      <c r="O14356" s="37">
        <v>862</v>
      </c>
    </row>
    <row r="14357" spans="3:15" x14ac:dyDescent="0.25">
      <c r="C14357" s="1">
        <v>1</v>
      </c>
      <c r="D14357" s="1">
        <v>1</v>
      </c>
      <c r="E14357" s="1">
        <v>1</v>
      </c>
      <c r="F14357" s="16">
        <v>14348</v>
      </c>
      <c r="G14357" s="17" t="s">
        <v>3181</v>
      </c>
      <c r="H14357" s="18" t="s">
        <v>18</v>
      </c>
      <c r="K14357" s="32">
        <v>87</v>
      </c>
      <c r="L14357" s="36">
        <v>862</v>
      </c>
      <c r="N14357" s="32">
        <v>26</v>
      </c>
      <c r="O14357" s="36">
        <v>862</v>
      </c>
    </row>
    <row r="14358" spans="3:15" x14ac:dyDescent="0.25">
      <c r="C14358" s="1">
        <v>1</v>
      </c>
      <c r="D14358" s="1">
        <v>1</v>
      </c>
      <c r="E14358" s="1">
        <v>1</v>
      </c>
      <c r="F14358" s="19">
        <v>14349</v>
      </c>
      <c r="G14358" s="20" t="s">
        <v>3181</v>
      </c>
      <c r="H14358" s="21" t="s">
        <v>18</v>
      </c>
      <c r="K14358" s="33">
        <v>75</v>
      </c>
      <c r="L14358" s="37">
        <v>862</v>
      </c>
      <c r="N14358" s="33">
        <v>16</v>
      </c>
      <c r="O14358" s="37">
        <v>862</v>
      </c>
    </row>
    <row r="14359" spans="3:15" x14ac:dyDescent="0.25">
      <c r="C14359" s="1">
        <v>1</v>
      </c>
      <c r="D14359" s="1">
        <v>1</v>
      </c>
      <c r="E14359" s="1">
        <v>1</v>
      </c>
      <c r="F14359" s="16">
        <v>14350</v>
      </c>
      <c r="G14359" s="17" t="s">
        <v>3264</v>
      </c>
      <c r="H14359" s="18" t="s">
        <v>18</v>
      </c>
      <c r="K14359" s="32">
        <v>78</v>
      </c>
      <c r="L14359" s="36">
        <v>862</v>
      </c>
      <c r="N14359" s="32">
        <v>18</v>
      </c>
      <c r="O14359" s="36">
        <v>862</v>
      </c>
    </row>
    <row r="14360" spans="3:15" x14ac:dyDescent="0.25">
      <c r="C14360" s="1">
        <v>1</v>
      </c>
      <c r="D14360" s="1">
        <v>1</v>
      </c>
      <c r="E14360" s="1">
        <v>1</v>
      </c>
      <c r="F14360" s="19">
        <v>14351</v>
      </c>
      <c r="G14360" s="20" t="s">
        <v>3181</v>
      </c>
      <c r="H14360" s="21" t="s">
        <v>19</v>
      </c>
      <c r="K14360" s="33">
        <v>80</v>
      </c>
      <c r="L14360" s="37">
        <v>862</v>
      </c>
      <c r="N14360" s="33">
        <v>21</v>
      </c>
      <c r="O14360" s="37">
        <v>862</v>
      </c>
    </row>
    <row r="14361" spans="3:15" x14ac:dyDescent="0.25">
      <c r="C14361" s="1">
        <v>1</v>
      </c>
      <c r="D14361" s="1">
        <v>1</v>
      </c>
      <c r="E14361" s="1">
        <v>1</v>
      </c>
      <c r="F14361" s="16">
        <v>14352</v>
      </c>
      <c r="G14361" s="17" t="s">
        <v>3182</v>
      </c>
      <c r="H14361" s="18" t="s">
        <v>18</v>
      </c>
      <c r="K14361" s="32">
        <v>82</v>
      </c>
      <c r="L14361" s="36">
        <v>862</v>
      </c>
      <c r="N14361" s="32">
        <v>23</v>
      </c>
      <c r="O14361" s="36">
        <v>862</v>
      </c>
    </row>
    <row r="14362" spans="3:15" x14ac:dyDescent="0.25">
      <c r="C14362" s="1">
        <v>1</v>
      </c>
      <c r="D14362" s="1">
        <v>1</v>
      </c>
      <c r="E14362" s="1">
        <v>1</v>
      </c>
      <c r="F14362" s="19">
        <v>14353</v>
      </c>
      <c r="G14362" s="20" t="s">
        <v>3264</v>
      </c>
      <c r="H14362" s="21" t="s">
        <v>19</v>
      </c>
      <c r="K14362" s="33">
        <v>78</v>
      </c>
      <c r="L14362" s="37">
        <v>862</v>
      </c>
      <c r="N14362" s="33">
        <v>19</v>
      </c>
      <c r="O14362" s="37">
        <v>862</v>
      </c>
    </row>
    <row r="14363" spans="3:15" x14ac:dyDescent="0.25">
      <c r="C14363" s="1">
        <v>1</v>
      </c>
      <c r="D14363" s="1">
        <v>1</v>
      </c>
      <c r="E14363" s="1">
        <v>1</v>
      </c>
      <c r="F14363" s="16">
        <v>14354</v>
      </c>
      <c r="G14363" s="17" t="s">
        <v>3182</v>
      </c>
      <c r="H14363" s="18" t="s">
        <v>18</v>
      </c>
      <c r="K14363" s="32">
        <v>77</v>
      </c>
      <c r="L14363" s="36">
        <v>862</v>
      </c>
      <c r="N14363" s="32">
        <v>24</v>
      </c>
      <c r="O14363" s="36">
        <v>862</v>
      </c>
    </row>
    <row r="14364" spans="3:15" x14ac:dyDescent="0.25">
      <c r="C14364" s="1">
        <v>1</v>
      </c>
      <c r="D14364" s="1">
        <v>1</v>
      </c>
      <c r="E14364" s="1">
        <v>1</v>
      </c>
      <c r="F14364" s="19">
        <v>14355</v>
      </c>
      <c r="G14364" s="20" t="s">
        <v>3264</v>
      </c>
      <c r="H14364" s="21" t="s">
        <v>19</v>
      </c>
      <c r="K14364" s="33">
        <v>94</v>
      </c>
      <c r="L14364" s="37">
        <v>863</v>
      </c>
      <c r="N14364" s="33">
        <v>20</v>
      </c>
      <c r="O14364" s="37">
        <v>863</v>
      </c>
    </row>
    <row r="14365" spans="3:15" x14ac:dyDescent="0.25">
      <c r="C14365" s="1">
        <v>1</v>
      </c>
      <c r="D14365" s="1">
        <v>1</v>
      </c>
      <c r="E14365" s="1">
        <v>1</v>
      </c>
      <c r="F14365" s="16">
        <v>14356</v>
      </c>
      <c r="G14365" s="17" t="s">
        <v>3264</v>
      </c>
      <c r="H14365" s="18" t="s">
        <v>18</v>
      </c>
      <c r="K14365" s="32">
        <v>95</v>
      </c>
      <c r="L14365" s="36">
        <v>863</v>
      </c>
      <c r="N14365" s="32">
        <v>13</v>
      </c>
      <c r="O14365" s="36">
        <v>863</v>
      </c>
    </row>
    <row r="14366" spans="3:15" x14ac:dyDescent="0.25">
      <c r="C14366" s="1">
        <v>1</v>
      </c>
      <c r="D14366" s="1">
        <v>1</v>
      </c>
      <c r="E14366" s="1">
        <v>1</v>
      </c>
      <c r="F14366" s="19">
        <v>14357</v>
      </c>
      <c r="G14366" s="20" t="s">
        <v>3264</v>
      </c>
      <c r="H14366" s="21" t="s">
        <v>18</v>
      </c>
      <c r="K14366" s="33">
        <v>72</v>
      </c>
      <c r="L14366" s="37">
        <v>863</v>
      </c>
      <c r="N14366" s="33">
        <v>9</v>
      </c>
      <c r="O14366" s="37">
        <v>863</v>
      </c>
    </row>
    <row r="14367" spans="3:15" x14ac:dyDescent="0.25">
      <c r="C14367" s="1">
        <v>1</v>
      </c>
      <c r="D14367" s="1">
        <v>1</v>
      </c>
      <c r="E14367" s="1">
        <v>1</v>
      </c>
      <c r="F14367" s="16">
        <v>14358</v>
      </c>
      <c r="G14367" s="17" t="s">
        <v>3264</v>
      </c>
      <c r="H14367" s="18" t="s">
        <v>18</v>
      </c>
      <c r="K14367" s="32">
        <v>94</v>
      </c>
      <c r="L14367" s="36">
        <v>863</v>
      </c>
      <c r="N14367" s="32">
        <v>19</v>
      </c>
      <c r="O14367" s="36">
        <v>863</v>
      </c>
    </row>
    <row r="14368" spans="3:15" x14ac:dyDescent="0.25">
      <c r="C14368" s="1">
        <v>1</v>
      </c>
      <c r="D14368" s="1">
        <v>1</v>
      </c>
      <c r="E14368" s="1">
        <v>1</v>
      </c>
      <c r="F14368" s="19">
        <v>14359</v>
      </c>
      <c r="G14368" s="20" t="s">
        <v>3264</v>
      </c>
      <c r="H14368" s="21" t="s">
        <v>18</v>
      </c>
      <c r="K14368" s="33">
        <v>84</v>
      </c>
      <c r="L14368" s="37">
        <v>863</v>
      </c>
      <c r="N14368" s="33">
        <v>11</v>
      </c>
      <c r="O14368" s="37">
        <v>863</v>
      </c>
    </row>
    <row r="14369" spans="3:15" x14ac:dyDescent="0.25">
      <c r="C14369" s="1">
        <v>1</v>
      </c>
      <c r="D14369" s="1">
        <v>1</v>
      </c>
      <c r="E14369" s="1">
        <v>1</v>
      </c>
      <c r="F14369" s="16">
        <v>14360</v>
      </c>
      <c r="G14369" s="17" t="s">
        <v>3181</v>
      </c>
      <c r="H14369" s="18" t="s">
        <v>18</v>
      </c>
      <c r="K14369" s="32">
        <v>57</v>
      </c>
      <c r="L14369" s="36">
        <v>863</v>
      </c>
      <c r="N14369" s="32">
        <v>15</v>
      </c>
      <c r="O14369" s="36">
        <v>863</v>
      </c>
    </row>
    <row r="14370" spans="3:15" x14ac:dyDescent="0.25">
      <c r="C14370" s="1">
        <v>1</v>
      </c>
      <c r="D14370" s="1">
        <v>1</v>
      </c>
      <c r="E14370" s="1">
        <v>1</v>
      </c>
      <c r="F14370" s="19">
        <v>14361</v>
      </c>
      <c r="G14370" s="20" t="s">
        <v>3264</v>
      </c>
      <c r="H14370" s="21" t="s">
        <v>19</v>
      </c>
      <c r="K14370" s="33">
        <v>78</v>
      </c>
      <c r="L14370" s="37">
        <v>863</v>
      </c>
      <c r="N14370" s="33">
        <v>26</v>
      </c>
      <c r="O14370" s="37">
        <v>863</v>
      </c>
    </row>
    <row r="14371" spans="3:15" x14ac:dyDescent="0.25">
      <c r="C14371" s="1">
        <v>1</v>
      </c>
      <c r="D14371" s="1">
        <v>1</v>
      </c>
      <c r="E14371" s="1">
        <v>1</v>
      </c>
      <c r="F14371" s="16">
        <v>14362</v>
      </c>
      <c r="G14371" s="17" t="s">
        <v>3182</v>
      </c>
      <c r="H14371" s="18" t="s">
        <v>19</v>
      </c>
      <c r="K14371" s="32">
        <v>107</v>
      </c>
      <c r="L14371" s="36">
        <v>864</v>
      </c>
      <c r="N14371" s="32">
        <v>23</v>
      </c>
      <c r="O14371" s="36">
        <v>864</v>
      </c>
    </row>
    <row r="14372" spans="3:15" x14ac:dyDescent="0.25">
      <c r="C14372" s="1">
        <v>1</v>
      </c>
      <c r="D14372" s="1">
        <v>1</v>
      </c>
      <c r="E14372" s="1">
        <v>1</v>
      </c>
      <c r="F14372" s="19">
        <v>14363</v>
      </c>
      <c r="G14372" s="20" t="s">
        <v>3264</v>
      </c>
      <c r="H14372" s="21" t="s">
        <v>19</v>
      </c>
      <c r="K14372" s="33">
        <v>90</v>
      </c>
      <c r="L14372" s="37">
        <v>864</v>
      </c>
      <c r="N14372" s="33">
        <v>23</v>
      </c>
      <c r="O14372" s="37">
        <v>864</v>
      </c>
    </row>
    <row r="14373" spans="3:15" x14ac:dyDescent="0.25">
      <c r="C14373" s="1">
        <v>1</v>
      </c>
      <c r="D14373" s="1">
        <v>1</v>
      </c>
      <c r="E14373" s="1">
        <v>1</v>
      </c>
      <c r="F14373" s="16">
        <v>14364</v>
      </c>
      <c r="G14373" s="17" t="s">
        <v>3264</v>
      </c>
      <c r="H14373" s="18" t="s">
        <v>19</v>
      </c>
      <c r="K14373" s="32">
        <v>76</v>
      </c>
      <c r="L14373" s="36">
        <v>864</v>
      </c>
      <c r="N14373" s="32">
        <v>13</v>
      </c>
      <c r="O14373" s="36">
        <v>864</v>
      </c>
    </row>
    <row r="14374" spans="3:15" x14ac:dyDescent="0.25">
      <c r="C14374" s="1">
        <v>1</v>
      </c>
      <c r="D14374" s="1">
        <v>1</v>
      </c>
      <c r="E14374" s="1">
        <v>1</v>
      </c>
      <c r="F14374" s="19">
        <v>14365</v>
      </c>
      <c r="G14374" s="20" t="s">
        <v>3181</v>
      </c>
      <c r="H14374" s="21" t="s">
        <v>18</v>
      </c>
      <c r="K14374" s="33">
        <v>92</v>
      </c>
      <c r="L14374" s="37">
        <v>864</v>
      </c>
      <c r="N14374" s="33">
        <v>24</v>
      </c>
      <c r="O14374" s="37">
        <v>864</v>
      </c>
    </row>
    <row r="14375" spans="3:15" x14ac:dyDescent="0.25">
      <c r="C14375" s="1">
        <v>1</v>
      </c>
      <c r="D14375" s="1">
        <v>1</v>
      </c>
      <c r="E14375" s="1">
        <v>1</v>
      </c>
      <c r="F14375" s="16">
        <v>14366</v>
      </c>
      <c r="G14375" s="17" t="s">
        <v>3264</v>
      </c>
      <c r="H14375" s="18" t="s">
        <v>18</v>
      </c>
      <c r="K14375" s="32">
        <v>86</v>
      </c>
      <c r="L14375" s="36">
        <v>864</v>
      </c>
      <c r="N14375" s="32">
        <v>17</v>
      </c>
      <c r="O14375" s="36">
        <v>864</v>
      </c>
    </row>
    <row r="14376" spans="3:15" x14ac:dyDescent="0.25">
      <c r="C14376" s="1">
        <v>1</v>
      </c>
      <c r="D14376" s="1">
        <v>1</v>
      </c>
      <c r="E14376" s="1">
        <v>1</v>
      </c>
      <c r="F14376" s="19">
        <v>14367</v>
      </c>
      <c r="G14376" s="20" t="s">
        <v>3182</v>
      </c>
      <c r="H14376" s="21" t="s">
        <v>19</v>
      </c>
      <c r="K14376" s="33">
        <v>70</v>
      </c>
      <c r="L14376" s="37">
        <v>864</v>
      </c>
      <c r="N14376" s="33">
        <v>17</v>
      </c>
      <c r="O14376" s="37">
        <v>864</v>
      </c>
    </row>
    <row r="14377" spans="3:15" x14ac:dyDescent="0.25">
      <c r="C14377" s="1">
        <v>1</v>
      </c>
      <c r="D14377" s="1">
        <v>1</v>
      </c>
      <c r="E14377" s="1">
        <v>1</v>
      </c>
      <c r="F14377" s="16">
        <v>14368</v>
      </c>
      <c r="G14377" s="17" t="s">
        <v>3264</v>
      </c>
      <c r="H14377" s="18" t="s">
        <v>19</v>
      </c>
      <c r="K14377" s="32">
        <v>101</v>
      </c>
      <c r="L14377" s="36">
        <v>864</v>
      </c>
      <c r="N14377" s="32">
        <v>32</v>
      </c>
      <c r="O14377" s="36">
        <v>864</v>
      </c>
    </row>
    <row r="14378" spans="3:15" x14ac:dyDescent="0.25">
      <c r="C14378" s="1">
        <v>1</v>
      </c>
      <c r="D14378" s="1">
        <v>1</v>
      </c>
      <c r="E14378" s="1">
        <v>1</v>
      </c>
      <c r="F14378" s="19">
        <v>14369</v>
      </c>
      <c r="G14378" s="20" t="s">
        <v>3182</v>
      </c>
      <c r="H14378" s="21" t="s">
        <v>18</v>
      </c>
      <c r="K14378" s="33">
        <v>67</v>
      </c>
      <c r="L14378" s="37">
        <v>864</v>
      </c>
      <c r="N14378" s="33">
        <v>19</v>
      </c>
      <c r="O14378" s="37">
        <v>864</v>
      </c>
    </row>
    <row r="14379" spans="3:15" x14ac:dyDescent="0.25">
      <c r="C14379" s="1">
        <v>1</v>
      </c>
      <c r="D14379" s="1">
        <v>1</v>
      </c>
      <c r="E14379" s="1">
        <v>1</v>
      </c>
      <c r="F14379" s="16">
        <v>14370</v>
      </c>
      <c r="G14379" s="17" t="s">
        <v>3264</v>
      </c>
      <c r="H14379" s="18" t="s">
        <v>18</v>
      </c>
      <c r="K14379" s="32">
        <v>88</v>
      </c>
      <c r="L14379" s="36">
        <v>864</v>
      </c>
      <c r="N14379" s="32">
        <v>26</v>
      </c>
      <c r="O14379" s="36">
        <v>864</v>
      </c>
    </row>
    <row r="14380" spans="3:15" x14ac:dyDescent="0.25">
      <c r="C14380" s="1">
        <v>1</v>
      </c>
      <c r="D14380" s="1">
        <v>1</v>
      </c>
      <c r="E14380" s="1">
        <v>1</v>
      </c>
      <c r="F14380" s="19">
        <v>14371</v>
      </c>
      <c r="G14380" s="20" t="s">
        <v>3264</v>
      </c>
      <c r="H14380" s="21" t="s">
        <v>19</v>
      </c>
      <c r="K14380" s="33">
        <v>69</v>
      </c>
      <c r="L14380" s="37">
        <v>864</v>
      </c>
      <c r="N14380" s="33">
        <v>16</v>
      </c>
      <c r="O14380" s="37">
        <v>864</v>
      </c>
    </row>
    <row r="14381" spans="3:15" x14ac:dyDescent="0.25">
      <c r="C14381" s="1">
        <v>1</v>
      </c>
      <c r="D14381" s="1">
        <v>1</v>
      </c>
      <c r="E14381" s="1">
        <v>1</v>
      </c>
      <c r="F14381" s="16">
        <v>14372</v>
      </c>
      <c r="G14381" s="17" t="s">
        <v>3264</v>
      </c>
      <c r="H14381" s="18" t="s">
        <v>18</v>
      </c>
      <c r="K14381" s="32">
        <v>68</v>
      </c>
      <c r="L14381" s="36">
        <v>864</v>
      </c>
      <c r="N14381" s="32">
        <v>16</v>
      </c>
      <c r="O14381" s="36">
        <v>864</v>
      </c>
    </row>
    <row r="14382" spans="3:15" x14ac:dyDescent="0.25">
      <c r="C14382" s="1">
        <v>1</v>
      </c>
      <c r="D14382" s="1">
        <v>1</v>
      </c>
      <c r="E14382" s="1">
        <v>1</v>
      </c>
      <c r="F14382" s="19">
        <v>14373</v>
      </c>
      <c r="G14382" s="20" t="s">
        <v>3264</v>
      </c>
      <c r="H14382" s="21" t="s">
        <v>19</v>
      </c>
      <c r="K14382" s="33">
        <v>114</v>
      </c>
      <c r="L14382" s="37">
        <v>865</v>
      </c>
      <c r="N14382" s="33">
        <v>23</v>
      </c>
      <c r="O14382" s="37">
        <v>865</v>
      </c>
    </row>
    <row r="14383" spans="3:15" x14ac:dyDescent="0.25">
      <c r="C14383" s="1">
        <v>1</v>
      </c>
      <c r="D14383" s="1">
        <v>1</v>
      </c>
      <c r="E14383" s="1">
        <v>1</v>
      </c>
      <c r="F14383" s="16">
        <v>14374</v>
      </c>
      <c r="G14383" s="17" t="s">
        <v>3264</v>
      </c>
      <c r="H14383" s="18" t="s">
        <v>19</v>
      </c>
      <c r="K14383" s="32">
        <v>87</v>
      </c>
      <c r="L14383" s="36">
        <v>865</v>
      </c>
      <c r="N14383" s="32">
        <v>19</v>
      </c>
      <c r="O14383" s="36">
        <v>865</v>
      </c>
    </row>
    <row r="14384" spans="3:15" x14ac:dyDescent="0.25">
      <c r="C14384" s="1">
        <v>1</v>
      </c>
      <c r="D14384" s="1">
        <v>1</v>
      </c>
      <c r="E14384" s="1">
        <v>1</v>
      </c>
      <c r="F14384" s="19">
        <v>14375</v>
      </c>
      <c r="G14384" s="20" t="s">
        <v>3182</v>
      </c>
      <c r="H14384" s="21" t="s">
        <v>19</v>
      </c>
      <c r="K14384" s="33">
        <v>86</v>
      </c>
      <c r="L14384" s="37">
        <v>865</v>
      </c>
      <c r="N14384" s="33">
        <v>19</v>
      </c>
      <c r="O14384" s="37">
        <v>865</v>
      </c>
    </row>
    <row r="14385" spans="3:15" x14ac:dyDescent="0.25">
      <c r="C14385" s="1">
        <v>1</v>
      </c>
      <c r="D14385" s="1">
        <v>1</v>
      </c>
      <c r="E14385" s="1">
        <v>1</v>
      </c>
      <c r="F14385" s="16">
        <v>14376</v>
      </c>
      <c r="G14385" s="17" t="s">
        <v>3182</v>
      </c>
      <c r="H14385" s="18" t="s">
        <v>18</v>
      </c>
      <c r="K14385" s="32">
        <v>81</v>
      </c>
      <c r="L14385" s="36">
        <v>865</v>
      </c>
      <c r="N14385" s="32">
        <v>27</v>
      </c>
      <c r="O14385" s="36">
        <v>865</v>
      </c>
    </row>
    <row r="14386" spans="3:15" x14ac:dyDescent="0.25">
      <c r="C14386" s="1">
        <v>1</v>
      </c>
      <c r="D14386" s="1">
        <v>1</v>
      </c>
      <c r="E14386" s="1">
        <v>1</v>
      </c>
      <c r="F14386" s="19">
        <v>14377</v>
      </c>
      <c r="G14386" s="20" t="s">
        <v>3182</v>
      </c>
      <c r="H14386" s="21" t="s">
        <v>18</v>
      </c>
      <c r="K14386" s="33">
        <v>70</v>
      </c>
      <c r="L14386" s="37">
        <v>865</v>
      </c>
      <c r="N14386" s="33">
        <v>9</v>
      </c>
      <c r="O14386" s="37">
        <v>865</v>
      </c>
    </row>
    <row r="14387" spans="3:15" x14ac:dyDescent="0.25">
      <c r="C14387" s="1">
        <v>1</v>
      </c>
      <c r="D14387" s="1">
        <v>1</v>
      </c>
      <c r="E14387" s="1">
        <v>1</v>
      </c>
      <c r="F14387" s="16">
        <v>14378</v>
      </c>
      <c r="G14387" s="17" t="s">
        <v>3182</v>
      </c>
      <c r="H14387" s="18" t="s">
        <v>18</v>
      </c>
      <c r="K14387" s="32">
        <v>83</v>
      </c>
      <c r="L14387" s="36">
        <v>865</v>
      </c>
      <c r="N14387" s="32">
        <v>11</v>
      </c>
      <c r="O14387" s="36">
        <v>865</v>
      </c>
    </row>
    <row r="14388" spans="3:15" x14ac:dyDescent="0.25">
      <c r="C14388" s="1">
        <v>1</v>
      </c>
      <c r="D14388" s="1">
        <v>1</v>
      </c>
      <c r="E14388" s="1">
        <v>1</v>
      </c>
      <c r="F14388" s="19">
        <v>14379</v>
      </c>
      <c r="G14388" s="20" t="s">
        <v>3264</v>
      </c>
      <c r="H14388" s="21" t="s">
        <v>18</v>
      </c>
      <c r="K14388" s="33">
        <v>65</v>
      </c>
      <c r="L14388" s="37">
        <v>865</v>
      </c>
      <c r="N14388" s="33">
        <v>12</v>
      </c>
      <c r="O14388" s="37">
        <v>865</v>
      </c>
    </row>
    <row r="14389" spans="3:15" x14ac:dyDescent="0.25">
      <c r="C14389" s="1">
        <v>1</v>
      </c>
      <c r="D14389" s="1">
        <v>1</v>
      </c>
      <c r="E14389" s="1">
        <v>1</v>
      </c>
      <c r="F14389" s="16">
        <v>14380</v>
      </c>
      <c r="G14389" s="17" t="s">
        <v>3182</v>
      </c>
      <c r="H14389" s="18" t="s">
        <v>18</v>
      </c>
      <c r="K14389" s="32">
        <v>113</v>
      </c>
      <c r="L14389" s="36">
        <v>866</v>
      </c>
      <c r="N14389" s="32">
        <v>39</v>
      </c>
      <c r="O14389" s="36">
        <v>866</v>
      </c>
    </row>
    <row r="14390" spans="3:15" x14ac:dyDescent="0.25">
      <c r="C14390" s="1">
        <v>1</v>
      </c>
      <c r="D14390" s="1">
        <v>1</v>
      </c>
      <c r="E14390" s="1">
        <v>1</v>
      </c>
      <c r="F14390" s="19">
        <v>14381</v>
      </c>
      <c r="G14390" s="20" t="s">
        <v>3264</v>
      </c>
      <c r="H14390" s="21" t="s">
        <v>19</v>
      </c>
      <c r="K14390" s="33">
        <v>82</v>
      </c>
      <c r="L14390" s="37">
        <v>866</v>
      </c>
      <c r="N14390" s="33">
        <v>14</v>
      </c>
      <c r="O14390" s="37">
        <v>866</v>
      </c>
    </row>
    <row r="14391" spans="3:15" x14ac:dyDescent="0.25">
      <c r="C14391" s="1">
        <v>1</v>
      </c>
      <c r="D14391" s="1">
        <v>1</v>
      </c>
      <c r="E14391" s="1">
        <v>1</v>
      </c>
      <c r="F14391" s="16">
        <v>14382</v>
      </c>
      <c r="G14391" s="17" t="s">
        <v>3181</v>
      </c>
      <c r="H14391" s="18" t="s">
        <v>19</v>
      </c>
      <c r="K14391" s="32">
        <v>95</v>
      </c>
      <c r="L14391" s="36">
        <v>866</v>
      </c>
      <c r="N14391" s="32">
        <v>24</v>
      </c>
      <c r="O14391" s="36">
        <v>866</v>
      </c>
    </row>
    <row r="14392" spans="3:15" x14ac:dyDescent="0.25">
      <c r="C14392" s="1">
        <v>1</v>
      </c>
      <c r="D14392" s="1">
        <v>1</v>
      </c>
      <c r="E14392" s="1">
        <v>1</v>
      </c>
      <c r="F14392" s="19">
        <v>14383</v>
      </c>
      <c r="G14392" s="20" t="s">
        <v>3182</v>
      </c>
      <c r="H14392" s="21" t="s">
        <v>19</v>
      </c>
      <c r="K14392" s="33">
        <v>82</v>
      </c>
      <c r="L14392" s="37">
        <v>866</v>
      </c>
      <c r="N14392" s="33">
        <v>20</v>
      </c>
      <c r="O14392" s="37">
        <v>866</v>
      </c>
    </row>
    <row r="14393" spans="3:15" x14ac:dyDescent="0.25">
      <c r="C14393" s="1">
        <v>1</v>
      </c>
      <c r="D14393" s="1">
        <v>1</v>
      </c>
      <c r="E14393" s="1">
        <v>1</v>
      </c>
      <c r="F14393" s="16">
        <v>14384</v>
      </c>
      <c r="G14393" s="17" t="s">
        <v>3264</v>
      </c>
      <c r="H14393" s="18" t="s">
        <v>19</v>
      </c>
      <c r="K14393" s="32">
        <v>98</v>
      </c>
      <c r="L14393" s="36">
        <v>866</v>
      </c>
      <c r="N14393" s="32">
        <v>18</v>
      </c>
      <c r="O14393" s="36">
        <v>866</v>
      </c>
    </row>
    <row r="14394" spans="3:15" x14ac:dyDescent="0.25">
      <c r="C14394" s="1">
        <v>1</v>
      </c>
      <c r="D14394" s="1">
        <v>1</v>
      </c>
      <c r="E14394" s="1">
        <v>1</v>
      </c>
      <c r="F14394" s="19">
        <v>14385</v>
      </c>
      <c r="G14394" s="20" t="s">
        <v>3264</v>
      </c>
      <c r="H14394" s="21" t="s">
        <v>19</v>
      </c>
      <c r="K14394" s="33">
        <v>87</v>
      </c>
      <c r="L14394" s="37">
        <v>866</v>
      </c>
      <c r="N14394" s="33">
        <v>20</v>
      </c>
      <c r="O14394" s="37">
        <v>866</v>
      </c>
    </row>
    <row r="14395" spans="3:15" x14ac:dyDescent="0.25">
      <c r="C14395" s="1">
        <v>1</v>
      </c>
      <c r="D14395" s="1">
        <v>1</v>
      </c>
      <c r="E14395" s="1">
        <v>1</v>
      </c>
      <c r="F14395" s="16">
        <v>14386</v>
      </c>
      <c r="G14395" s="17" t="s">
        <v>3264</v>
      </c>
      <c r="H14395" s="18" t="s">
        <v>19</v>
      </c>
      <c r="K14395" s="32">
        <v>84</v>
      </c>
      <c r="L14395" s="36">
        <v>866</v>
      </c>
      <c r="N14395" s="32">
        <v>15</v>
      </c>
      <c r="O14395" s="36">
        <v>866</v>
      </c>
    </row>
    <row r="14396" spans="3:15" x14ac:dyDescent="0.25">
      <c r="C14396" s="1">
        <v>1</v>
      </c>
      <c r="D14396" s="1">
        <v>1</v>
      </c>
      <c r="E14396" s="1">
        <v>1</v>
      </c>
      <c r="F14396" s="19">
        <v>14387</v>
      </c>
      <c r="G14396" s="20" t="s">
        <v>3181</v>
      </c>
      <c r="H14396" s="21" t="s">
        <v>19</v>
      </c>
      <c r="K14396" s="33">
        <v>82</v>
      </c>
      <c r="L14396" s="37">
        <v>866</v>
      </c>
      <c r="N14396" s="33">
        <v>20</v>
      </c>
      <c r="O14396" s="37">
        <v>866</v>
      </c>
    </row>
    <row r="14397" spans="3:15" x14ac:dyDescent="0.25">
      <c r="C14397" s="1">
        <v>1</v>
      </c>
      <c r="D14397" s="1">
        <v>1</v>
      </c>
      <c r="E14397" s="1">
        <v>1</v>
      </c>
      <c r="F14397" s="16">
        <v>14388</v>
      </c>
      <c r="G14397" s="17" t="s">
        <v>3264</v>
      </c>
      <c r="H14397" s="18" t="s">
        <v>18</v>
      </c>
      <c r="K14397" s="32">
        <v>79</v>
      </c>
      <c r="L14397" s="36">
        <v>866</v>
      </c>
      <c r="N14397" s="32">
        <v>11</v>
      </c>
      <c r="O14397" s="36">
        <v>866</v>
      </c>
    </row>
    <row r="14398" spans="3:15" x14ac:dyDescent="0.25">
      <c r="C14398" s="1">
        <v>1</v>
      </c>
      <c r="D14398" s="1">
        <v>1</v>
      </c>
      <c r="E14398" s="1">
        <v>1</v>
      </c>
      <c r="F14398" s="19">
        <v>14389</v>
      </c>
      <c r="G14398" s="20" t="s">
        <v>3264</v>
      </c>
      <c r="H14398" s="21" t="s">
        <v>18</v>
      </c>
      <c r="K14398" s="33">
        <v>80</v>
      </c>
      <c r="L14398" s="37">
        <v>866</v>
      </c>
      <c r="N14398" s="33">
        <v>16</v>
      </c>
      <c r="O14398" s="37">
        <v>866</v>
      </c>
    </row>
    <row r="14399" spans="3:15" x14ac:dyDescent="0.25">
      <c r="C14399" s="1">
        <v>1</v>
      </c>
      <c r="D14399" s="1">
        <v>1</v>
      </c>
      <c r="E14399" s="1">
        <v>1</v>
      </c>
      <c r="F14399" s="16">
        <v>14390</v>
      </c>
      <c r="G14399" s="17" t="s">
        <v>3264</v>
      </c>
      <c r="H14399" s="18" t="s">
        <v>19</v>
      </c>
      <c r="K14399" s="32">
        <v>59</v>
      </c>
      <c r="L14399" s="36">
        <v>866</v>
      </c>
      <c r="N14399" s="32">
        <v>12</v>
      </c>
      <c r="O14399" s="36">
        <v>866</v>
      </c>
    </row>
    <row r="14400" spans="3:15" x14ac:dyDescent="0.25">
      <c r="C14400" s="1">
        <v>1</v>
      </c>
      <c r="D14400" s="1">
        <v>1</v>
      </c>
      <c r="E14400" s="1">
        <v>1</v>
      </c>
      <c r="F14400" s="19">
        <v>14391</v>
      </c>
      <c r="G14400" s="20" t="s">
        <v>3264</v>
      </c>
      <c r="H14400" s="21" t="s">
        <v>19</v>
      </c>
      <c r="K14400" s="33">
        <v>106</v>
      </c>
      <c r="L14400" s="37">
        <v>867</v>
      </c>
      <c r="N14400" s="33">
        <v>24</v>
      </c>
      <c r="O14400" s="37">
        <v>867</v>
      </c>
    </row>
    <row r="14401" spans="3:15" x14ac:dyDescent="0.25">
      <c r="C14401" s="1">
        <v>1</v>
      </c>
      <c r="D14401" s="1">
        <v>1</v>
      </c>
      <c r="E14401" s="1">
        <v>1</v>
      </c>
      <c r="F14401" s="16">
        <v>14392</v>
      </c>
      <c r="G14401" s="17" t="s">
        <v>3264</v>
      </c>
      <c r="H14401" s="18" t="s">
        <v>19</v>
      </c>
      <c r="K14401" s="32">
        <v>84</v>
      </c>
      <c r="L14401" s="36">
        <v>867</v>
      </c>
      <c r="N14401" s="32">
        <v>19</v>
      </c>
      <c r="O14401" s="36">
        <v>867</v>
      </c>
    </row>
    <row r="14402" spans="3:15" x14ac:dyDescent="0.25">
      <c r="C14402" s="1">
        <v>1</v>
      </c>
      <c r="D14402" s="1">
        <v>1</v>
      </c>
      <c r="E14402" s="1">
        <v>1</v>
      </c>
      <c r="F14402" s="19">
        <v>14393</v>
      </c>
      <c r="G14402" s="20" t="s">
        <v>3181</v>
      </c>
      <c r="H14402" s="21" t="s">
        <v>19</v>
      </c>
      <c r="K14402" s="33">
        <v>106</v>
      </c>
      <c r="L14402" s="37">
        <v>867</v>
      </c>
      <c r="N14402" s="33">
        <v>22</v>
      </c>
      <c r="O14402" s="37">
        <v>867</v>
      </c>
    </row>
    <row r="14403" spans="3:15" x14ac:dyDescent="0.25">
      <c r="C14403" s="1">
        <v>1</v>
      </c>
      <c r="D14403" s="1">
        <v>1</v>
      </c>
      <c r="E14403" s="1">
        <v>1</v>
      </c>
      <c r="F14403" s="16">
        <v>14394</v>
      </c>
      <c r="G14403" s="17" t="s">
        <v>3182</v>
      </c>
      <c r="H14403" s="18" t="s">
        <v>18</v>
      </c>
      <c r="K14403" s="32">
        <v>111</v>
      </c>
      <c r="L14403" s="36">
        <v>867</v>
      </c>
      <c r="N14403" s="32">
        <v>30</v>
      </c>
      <c r="O14403" s="36">
        <v>867</v>
      </c>
    </row>
    <row r="14404" spans="3:15" x14ac:dyDescent="0.25">
      <c r="C14404" s="1">
        <v>1</v>
      </c>
      <c r="D14404" s="1">
        <v>1</v>
      </c>
      <c r="E14404" s="1">
        <v>1</v>
      </c>
      <c r="F14404" s="19">
        <v>14395</v>
      </c>
      <c r="G14404" s="20" t="s">
        <v>3264</v>
      </c>
      <c r="H14404" s="21" t="s">
        <v>18</v>
      </c>
      <c r="K14404" s="33">
        <v>98</v>
      </c>
      <c r="L14404" s="37">
        <v>867</v>
      </c>
      <c r="N14404" s="33">
        <v>20</v>
      </c>
      <c r="O14404" s="37">
        <v>867</v>
      </c>
    </row>
    <row r="14405" spans="3:15" x14ac:dyDescent="0.25">
      <c r="C14405" s="1">
        <v>1</v>
      </c>
      <c r="D14405" s="1">
        <v>1</v>
      </c>
      <c r="E14405" s="1">
        <v>1</v>
      </c>
      <c r="F14405" s="16">
        <v>14396</v>
      </c>
      <c r="G14405" s="17" t="s">
        <v>3264</v>
      </c>
      <c r="H14405" s="18" t="s">
        <v>19</v>
      </c>
      <c r="K14405" s="32">
        <v>91</v>
      </c>
      <c r="L14405" s="36">
        <v>867</v>
      </c>
      <c r="N14405" s="32">
        <v>22</v>
      </c>
      <c r="O14405" s="36">
        <v>867</v>
      </c>
    </row>
    <row r="14406" spans="3:15" x14ac:dyDescent="0.25">
      <c r="C14406" s="1">
        <v>1</v>
      </c>
      <c r="D14406" s="1">
        <v>1</v>
      </c>
      <c r="E14406" s="1">
        <v>1</v>
      </c>
      <c r="F14406" s="19">
        <v>14397</v>
      </c>
      <c r="G14406" s="20" t="s">
        <v>3264</v>
      </c>
      <c r="H14406" s="21" t="s">
        <v>18</v>
      </c>
      <c r="K14406" s="33">
        <v>72</v>
      </c>
      <c r="L14406" s="37">
        <v>867</v>
      </c>
      <c r="N14406" s="33">
        <v>12</v>
      </c>
      <c r="O14406" s="37">
        <v>867</v>
      </c>
    </row>
    <row r="14407" spans="3:15" x14ac:dyDescent="0.25">
      <c r="C14407" s="1">
        <v>1</v>
      </c>
      <c r="D14407" s="1">
        <v>1</v>
      </c>
      <c r="E14407" s="1">
        <v>1</v>
      </c>
      <c r="F14407" s="16">
        <v>14398</v>
      </c>
      <c r="G14407" s="17" t="s">
        <v>3264</v>
      </c>
      <c r="H14407" s="18" t="s">
        <v>18</v>
      </c>
      <c r="K14407" s="32">
        <v>75</v>
      </c>
      <c r="L14407" s="36">
        <v>867</v>
      </c>
      <c r="N14407" s="32">
        <v>14</v>
      </c>
      <c r="O14407" s="36">
        <v>867</v>
      </c>
    </row>
    <row r="14408" spans="3:15" x14ac:dyDescent="0.25">
      <c r="C14408" s="1">
        <v>1</v>
      </c>
      <c r="D14408" s="1">
        <v>1</v>
      </c>
      <c r="E14408" s="1">
        <v>1</v>
      </c>
      <c r="F14408" s="19">
        <v>14399</v>
      </c>
      <c r="G14408" s="20" t="s">
        <v>3181</v>
      </c>
      <c r="H14408" s="21" t="s">
        <v>18</v>
      </c>
      <c r="K14408" s="33">
        <v>97</v>
      </c>
      <c r="L14408" s="37">
        <v>867</v>
      </c>
      <c r="N14408" s="33">
        <v>34</v>
      </c>
      <c r="O14408" s="37">
        <v>867</v>
      </c>
    </row>
    <row r="14409" spans="3:15" x14ac:dyDescent="0.25">
      <c r="C14409" s="1">
        <v>1</v>
      </c>
      <c r="D14409" s="1">
        <v>1</v>
      </c>
      <c r="E14409" s="1">
        <v>1</v>
      </c>
      <c r="F14409" s="16">
        <v>14400</v>
      </c>
      <c r="G14409" s="17" t="s">
        <v>3264</v>
      </c>
      <c r="H14409" s="18" t="s">
        <v>18</v>
      </c>
      <c r="K14409" s="32">
        <v>64</v>
      </c>
      <c r="L14409" s="36">
        <v>867</v>
      </c>
      <c r="N14409" s="32">
        <v>14</v>
      </c>
      <c r="O14409" s="36">
        <v>867</v>
      </c>
    </row>
    <row r="14410" spans="3:15" x14ac:dyDescent="0.25">
      <c r="C14410" s="1">
        <v>1</v>
      </c>
      <c r="D14410" s="1">
        <v>1</v>
      </c>
      <c r="E14410" s="1">
        <v>1</v>
      </c>
      <c r="F14410" s="19">
        <v>14401</v>
      </c>
      <c r="G14410" s="20" t="s">
        <v>3182</v>
      </c>
      <c r="H14410" s="21" t="s">
        <v>18</v>
      </c>
      <c r="K14410" s="33">
        <v>73</v>
      </c>
      <c r="L14410" s="37">
        <v>867</v>
      </c>
      <c r="N14410" s="33">
        <v>24</v>
      </c>
      <c r="O14410" s="37">
        <v>867</v>
      </c>
    </row>
    <row r="14411" spans="3:15" x14ac:dyDescent="0.25">
      <c r="C14411" s="1">
        <v>1</v>
      </c>
      <c r="D14411" s="1">
        <v>1</v>
      </c>
      <c r="E14411" s="1">
        <v>1</v>
      </c>
      <c r="F14411" s="16">
        <v>14402</v>
      </c>
      <c r="G14411" s="17" t="s">
        <v>3181</v>
      </c>
      <c r="H14411" s="18" t="s">
        <v>19</v>
      </c>
      <c r="K14411" s="32">
        <v>116</v>
      </c>
      <c r="L14411" s="36">
        <v>868</v>
      </c>
      <c r="N14411" s="32">
        <v>23</v>
      </c>
      <c r="O14411" s="36">
        <v>868</v>
      </c>
    </row>
    <row r="14412" spans="3:15" x14ac:dyDescent="0.25">
      <c r="C14412" s="1">
        <v>1</v>
      </c>
      <c r="D14412" s="1">
        <v>1</v>
      </c>
      <c r="E14412" s="1">
        <v>1</v>
      </c>
      <c r="F14412" s="19">
        <v>14403</v>
      </c>
      <c r="G14412" s="20" t="s">
        <v>3181</v>
      </c>
      <c r="H14412" s="21" t="s">
        <v>18</v>
      </c>
      <c r="K14412" s="33">
        <v>106</v>
      </c>
      <c r="L14412" s="37">
        <v>868</v>
      </c>
      <c r="N14412" s="33">
        <v>26</v>
      </c>
      <c r="O14412" s="37">
        <v>868</v>
      </c>
    </row>
    <row r="14413" spans="3:15" x14ac:dyDescent="0.25">
      <c r="C14413" s="1">
        <v>1</v>
      </c>
      <c r="D14413" s="1">
        <v>1</v>
      </c>
      <c r="E14413" s="1">
        <v>1</v>
      </c>
      <c r="F14413" s="16">
        <v>14404</v>
      </c>
      <c r="G14413" s="17" t="s">
        <v>3182</v>
      </c>
      <c r="H14413" s="18" t="s">
        <v>18</v>
      </c>
      <c r="K14413" s="32">
        <v>88</v>
      </c>
      <c r="L14413" s="36">
        <v>868</v>
      </c>
      <c r="N14413" s="32">
        <v>11</v>
      </c>
      <c r="O14413" s="36">
        <v>868</v>
      </c>
    </row>
    <row r="14414" spans="3:15" x14ac:dyDescent="0.25">
      <c r="C14414" s="1">
        <v>1</v>
      </c>
      <c r="D14414" s="1">
        <v>1</v>
      </c>
      <c r="E14414" s="1">
        <v>1</v>
      </c>
      <c r="F14414" s="19">
        <v>14405</v>
      </c>
      <c r="G14414" s="20" t="s">
        <v>3181</v>
      </c>
      <c r="H14414" s="21" t="s">
        <v>19</v>
      </c>
      <c r="K14414" s="33">
        <v>95</v>
      </c>
      <c r="L14414" s="37">
        <v>868</v>
      </c>
      <c r="N14414" s="33">
        <v>23</v>
      </c>
      <c r="O14414" s="37">
        <v>868</v>
      </c>
    </row>
    <row r="14415" spans="3:15" x14ac:dyDescent="0.25">
      <c r="C14415" s="1">
        <v>1</v>
      </c>
      <c r="D14415" s="1">
        <v>1</v>
      </c>
      <c r="E14415" s="1">
        <v>1</v>
      </c>
      <c r="F14415" s="16">
        <v>14406</v>
      </c>
      <c r="G14415" s="17" t="s">
        <v>3264</v>
      </c>
      <c r="H14415" s="18" t="s">
        <v>18</v>
      </c>
      <c r="K14415" s="32">
        <v>67</v>
      </c>
      <c r="L14415" s="36">
        <v>868</v>
      </c>
      <c r="N14415" s="32">
        <v>13</v>
      </c>
      <c r="O14415" s="36">
        <v>868</v>
      </c>
    </row>
    <row r="14416" spans="3:15" x14ac:dyDescent="0.25">
      <c r="C14416" s="1">
        <v>1</v>
      </c>
      <c r="D14416" s="1">
        <v>1</v>
      </c>
      <c r="E14416" s="1">
        <v>1</v>
      </c>
      <c r="F14416" s="19">
        <v>14407</v>
      </c>
      <c r="G14416" s="20" t="s">
        <v>3264</v>
      </c>
      <c r="H14416" s="21" t="s">
        <v>18</v>
      </c>
      <c r="K14416" s="33">
        <v>86</v>
      </c>
      <c r="L14416" s="37">
        <v>868</v>
      </c>
      <c r="N14416" s="33">
        <v>15</v>
      </c>
      <c r="O14416" s="37">
        <v>868</v>
      </c>
    </row>
    <row r="14417" spans="3:15" x14ac:dyDescent="0.25">
      <c r="C14417" s="1">
        <v>1</v>
      </c>
      <c r="D14417" s="1">
        <v>1</v>
      </c>
      <c r="E14417" s="1">
        <v>1</v>
      </c>
      <c r="F14417" s="16">
        <v>14408</v>
      </c>
      <c r="G14417" s="17" t="s">
        <v>3264</v>
      </c>
      <c r="H14417" s="18" t="s">
        <v>19</v>
      </c>
      <c r="K14417" s="32">
        <v>102</v>
      </c>
      <c r="L14417" s="36">
        <v>868</v>
      </c>
      <c r="N14417" s="32">
        <v>35</v>
      </c>
      <c r="O14417" s="36">
        <v>868</v>
      </c>
    </row>
    <row r="14418" spans="3:15" x14ac:dyDescent="0.25">
      <c r="C14418" s="1">
        <v>1</v>
      </c>
      <c r="D14418" s="1">
        <v>1</v>
      </c>
      <c r="E14418" s="1">
        <v>1</v>
      </c>
      <c r="F14418" s="19">
        <v>14409</v>
      </c>
      <c r="G14418" s="20" t="s">
        <v>3181</v>
      </c>
      <c r="H14418" s="21" t="s">
        <v>18</v>
      </c>
      <c r="K14418" s="33">
        <v>79</v>
      </c>
      <c r="L14418" s="37">
        <v>868</v>
      </c>
      <c r="N14418" s="33">
        <v>23</v>
      </c>
      <c r="O14418" s="37">
        <v>868</v>
      </c>
    </row>
    <row r="14419" spans="3:15" x14ac:dyDescent="0.25">
      <c r="C14419" s="1">
        <v>1</v>
      </c>
      <c r="D14419" s="1">
        <v>1</v>
      </c>
      <c r="E14419" s="1">
        <v>1</v>
      </c>
      <c r="F14419" s="16">
        <v>14410</v>
      </c>
      <c r="G14419" s="17" t="s">
        <v>3264</v>
      </c>
      <c r="H14419" s="18" t="s">
        <v>18</v>
      </c>
      <c r="K14419" s="32">
        <v>89</v>
      </c>
      <c r="L14419" s="36">
        <v>868</v>
      </c>
      <c r="N14419" s="32">
        <v>10</v>
      </c>
      <c r="O14419" s="36">
        <v>868</v>
      </c>
    </row>
    <row r="14420" spans="3:15" x14ac:dyDescent="0.25">
      <c r="C14420" s="1">
        <v>1</v>
      </c>
      <c r="D14420" s="1">
        <v>1</v>
      </c>
      <c r="E14420" s="1">
        <v>1</v>
      </c>
      <c r="F14420" s="19">
        <v>14411</v>
      </c>
      <c r="G14420" s="20" t="s">
        <v>3181</v>
      </c>
      <c r="H14420" s="21" t="s">
        <v>18</v>
      </c>
      <c r="K14420" s="33">
        <v>83</v>
      </c>
      <c r="L14420" s="37">
        <v>868</v>
      </c>
      <c r="N14420" s="33">
        <v>19</v>
      </c>
      <c r="O14420" s="37">
        <v>868</v>
      </c>
    </row>
    <row r="14421" spans="3:15" x14ac:dyDescent="0.25">
      <c r="C14421" s="1">
        <v>1</v>
      </c>
      <c r="D14421" s="1">
        <v>1</v>
      </c>
      <c r="E14421" s="1">
        <v>1</v>
      </c>
      <c r="F14421" s="16">
        <v>14412</v>
      </c>
      <c r="G14421" s="17" t="s">
        <v>3264</v>
      </c>
      <c r="H14421" s="18" t="s">
        <v>18</v>
      </c>
      <c r="K14421" s="32">
        <v>80</v>
      </c>
      <c r="L14421" s="36">
        <v>868</v>
      </c>
      <c r="N14421" s="32">
        <v>13</v>
      </c>
      <c r="O14421" s="36">
        <v>868</v>
      </c>
    </row>
    <row r="14422" spans="3:15" x14ac:dyDescent="0.25">
      <c r="C14422" s="1">
        <v>1</v>
      </c>
      <c r="D14422" s="1">
        <v>1</v>
      </c>
      <c r="E14422" s="1">
        <v>1</v>
      </c>
      <c r="F14422" s="19">
        <v>14413</v>
      </c>
      <c r="G14422" s="20" t="s">
        <v>3264</v>
      </c>
      <c r="H14422" s="21" t="s">
        <v>18</v>
      </c>
      <c r="K14422" s="33">
        <v>71</v>
      </c>
      <c r="L14422" s="37">
        <v>868</v>
      </c>
      <c r="N14422" s="33">
        <v>7</v>
      </c>
      <c r="O14422" s="37">
        <v>868</v>
      </c>
    </row>
    <row r="14423" spans="3:15" x14ac:dyDescent="0.25">
      <c r="C14423" s="1">
        <v>1</v>
      </c>
      <c r="D14423" s="1">
        <v>1</v>
      </c>
      <c r="E14423" s="1">
        <v>1</v>
      </c>
      <c r="F14423" s="16">
        <v>14414</v>
      </c>
      <c r="G14423" s="17" t="s">
        <v>3181</v>
      </c>
      <c r="H14423" s="18" t="s">
        <v>18</v>
      </c>
      <c r="K14423" s="32">
        <v>95</v>
      </c>
      <c r="L14423" s="36">
        <v>868</v>
      </c>
      <c r="N14423" s="32">
        <v>29</v>
      </c>
      <c r="O14423" s="36">
        <v>868</v>
      </c>
    </row>
    <row r="14424" spans="3:15" x14ac:dyDescent="0.25">
      <c r="C14424" s="1">
        <v>1</v>
      </c>
      <c r="D14424" s="1">
        <v>1</v>
      </c>
      <c r="E14424" s="1">
        <v>1</v>
      </c>
      <c r="F14424" s="19">
        <v>14415</v>
      </c>
      <c r="G14424" s="20" t="s">
        <v>3181</v>
      </c>
      <c r="H14424" s="21" t="s">
        <v>19</v>
      </c>
      <c r="K14424" s="33">
        <v>88</v>
      </c>
      <c r="L14424" s="37">
        <v>868</v>
      </c>
      <c r="N14424" s="33">
        <v>31</v>
      </c>
      <c r="O14424" s="37">
        <v>868</v>
      </c>
    </row>
    <row r="14425" spans="3:15" x14ac:dyDescent="0.25">
      <c r="C14425" s="1">
        <v>1</v>
      </c>
      <c r="D14425" s="1">
        <v>1</v>
      </c>
      <c r="E14425" s="1">
        <v>1</v>
      </c>
      <c r="F14425" s="16">
        <v>14416</v>
      </c>
      <c r="G14425" s="17" t="s">
        <v>3264</v>
      </c>
      <c r="H14425" s="18" t="s">
        <v>18</v>
      </c>
      <c r="K14425" s="32">
        <v>79</v>
      </c>
      <c r="L14425" s="36">
        <v>868</v>
      </c>
      <c r="N14425" s="32">
        <v>21</v>
      </c>
      <c r="O14425" s="36">
        <v>868</v>
      </c>
    </row>
    <row r="14426" spans="3:15" x14ac:dyDescent="0.25">
      <c r="C14426" s="1">
        <v>1</v>
      </c>
      <c r="D14426" s="1">
        <v>1</v>
      </c>
      <c r="E14426" s="1">
        <v>1</v>
      </c>
      <c r="F14426" s="19">
        <v>14417</v>
      </c>
      <c r="G14426" s="20" t="s">
        <v>3182</v>
      </c>
      <c r="H14426" s="21" t="s">
        <v>18</v>
      </c>
      <c r="K14426" s="33">
        <v>83</v>
      </c>
      <c r="L14426" s="37">
        <v>868</v>
      </c>
      <c r="N14426" s="33">
        <v>28</v>
      </c>
      <c r="O14426" s="37">
        <v>868</v>
      </c>
    </row>
    <row r="14427" spans="3:15" x14ac:dyDescent="0.25">
      <c r="C14427" s="1">
        <v>1</v>
      </c>
      <c r="D14427" s="1">
        <v>1</v>
      </c>
      <c r="E14427" s="1">
        <v>1</v>
      </c>
      <c r="F14427" s="16">
        <v>14418</v>
      </c>
      <c r="G14427" s="17" t="s">
        <v>3264</v>
      </c>
      <c r="H14427" s="18" t="s">
        <v>18</v>
      </c>
      <c r="K14427" s="32">
        <v>75</v>
      </c>
      <c r="L14427" s="36">
        <v>868</v>
      </c>
      <c r="N14427" s="32">
        <v>16</v>
      </c>
      <c r="O14427" s="36">
        <v>868</v>
      </c>
    </row>
    <row r="14428" spans="3:15" x14ac:dyDescent="0.25">
      <c r="C14428" s="1">
        <v>1</v>
      </c>
      <c r="D14428" s="1">
        <v>1</v>
      </c>
      <c r="E14428" s="1">
        <v>1</v>
      </c>
      <c r="F14428" s="19">
        <v>14419</v>
      </c>
      <c r="G14428" s="20" t="s">
        <v>3264</v>
      </c>
      <c r="H14428" s="21" t="s">
        <v>19</v>
      </c>
      <c r="K14428" s="33">
        <v>111</v>
      </c>
      <c r="L14428" s="37">
        <v>869</v>
      </c>
      <c r="N14428" s="33">
        <v>14</v>
      </c>
      <c r="O14428" s="37">
        <v>869</v>
      </c>
    </row>
    <row r="14429" spans="3:15" x14ac:dyDescent="0.25">
      <c r="C14429" s="1">
        <v>1</v>
      </c>
      <c r="D14429" s="1">
        <v>1</v>
      </c>
      <c r="E14429" s="1">
        <v>1</v>
      </c>
      <c r="F14429" s="16">
        <v>14420</v>
      </c>
      <c r="G14429" s="17" t="s">
        <v>3181</v>
      </c>
      <c r="H14429" s="18" t="s">
        <v>19</v>
      </c>
      <c r="K14429" s="32">
        <v>106</v>
      </c>
      <c r="L14429" s="36">
        <v>869</v>
      </c>
      <c r="N14429" s="32">
        <v>32</v>
      </c>
      <c r="O14429" s="36">
        <v>869</v>
      </c>
    </row>
    <row r="14430" spans="3:15" x14ac:dyDescent="0.25">
      <c r="C14430" s="1">
        <v>1</v>
      </c>
      <c r="D14430" s="1">
        <v>1</v>
      </c>
      <c r="E14430" s="1">
        <v>1</v>
      </c>
      <c r="F14430" s="19">
        <v>14421</v>
      </c>
      <c r="G14430" s="20" t="s">
        <v>3181</v>
      </c>
      <c r="H14430" s="21" t="s">
        <v>19</v>
      </c>
      <c r="K14430" s="33">
        <v>95</v>
      </c>
      <c r="L14430" s="37">
        <v>869</v>
      </c>
      <c r="N14430" s="33">
        <v>23</v>
      </c>
      <c r="O14430" s="37">
        <v>869</v>
      </c>
    </row>
    <row r="14431" spans="3:15" x14ac:dyDescent="0.25">
      <c r="C14431" s="1">
        <v>1</v>
      </c>
      <c r="D14431" s="1">
        <v>1</v>
      </c>
      <c r="E14431" s="1">
        <v>1</v>
      </c>
      <c r="F14431" s="16">
        <v>14422</v>
      </c>
      <c r="G14431" s="17" t="s">
        <v>3181</v>
      </c>
      <c r="H14431" s="18" t="s">
        <v>19</v>
      </c>
      <c r="K14431" s="32">
        <v>114</v>
      </c>
      <c r="L14431" s="36">
        <v>869</v>
      </c>
      <c r="N14431" s="32">
        <v>36</v>
      </c>
      <c r="O14431" s="36">
        <v>869</v>
      </c>
    </row>
    <row r="14432" spans="3:15" x14ac:dyDescent="0.25">
      <c r="C14432" s="1">
        <v>1</v>
      </c>
      <c r="D14432" s="1">
        <v>1</v>
      </c>
      <c r="E14432" s="1">
        <v>1</v>
      </c>
      <c r="F14432" s="19">
        <v>14423</v>
      </c>
      <c r="G14432" s="20" t="s">
        <v>3181</v>
      </c>
      <c r="H14432" s="21" t="s">
        <v>18</v>
      </c>
      <c r="K14432" s="33">
        <v>103</v>
      </c>
      <c r="L14432" s="37">
        <v>869</v>
      </c>
      <c r="N14432" s="33">
        <v>26</v>
      </c>
      <c r="O14432" s="37">
        <v>869</v>
      </c>
    </row>
    <row r="14433" spans="3:15" x14ac:dyDescent="0.25">
      <c r="C14433" s="1">
        <v>1</v>
      </c>
      <c r="D14433" s="1">
        <v>1</v>
      </c>
      <c r="E14433" s="1">
        <v>1</v>
      </c>
      <c r="F14433" s="16">
        <v>14424</v>
      </c>
      <c r="G14433" s="17" t="s">
        <v>3181</v>
      </c>
      <c r="H14433" s="18" t="s">
        <v>18</v>
      </c>
      <c r="K14433" s="32">
        <v>74</v>
      </c>
      <c r="L14433" s="36">
        <v>869</v>
      </c>
      <c r="N14433" s="32">
        <v>21</v>
      </c>
      <c r="O14433" s="36">
        <v>869</v>
      </c>
    </row>
    <row r="14434" spans="3:15" x14ac:dyDescent="0.25">
      <c r="C14434" s="1">
        <v>1</v>
      </c>
      <c r="D14434" s="1">
        <v>1</v>
      </c>
      <c r="E14434" s="1">
        <v>1</v>
      </c>
      <c r="F14434" s="19">
        <v>14425</v>
      </c>
      <c r="G14434" s="20" t="s">
        <v>3181</v>
      </c>
      <c r="H14434" s="21" t="s">
        <v>18</v>
      </c>
      <c r="K14434" s="33">
        <v>130</v>
      </c>
      <c r="L14434" s="37">
        <v>870</v>
      </c>
      <c r="N14434" s="33">
        <v>35</v>
      </c>
      <c r="O14434" s="37">
        <v>870</v>
      </c>
    </row>
    <row r="14435" spans="3:15" x14ac:dyDescent="0.25">
      <c r="C14435" s="1">
        <v>1</v>
      </c>
      <c r="D14435" s="1">
        <v>1</v>
      </c>
      <c r="E14435" s="1">
        <v>1</v>
      </c>
      <c r="F14435" s="16">
        <v>14426</v>
      </c>
      <c r="G14435" s="17" t="s">
        <v>3181</v>
      </c>
      <c r="H14435" s="18" t="s">
        <v>18</v>
      </c>
      <c r="K14435" s="32">
        <v>119</v>
      </c>
      <c r="L14435" s="36">
        <v>870</v>
      </c>
      <c r="N14435" s="32">
        <v>36</v>
      </c>
      <c r="O14435" s="36">
        <v>870</v>
      </c>
    </row>
    <row r="14436" spans="3:15" x14ac:dyDescent="0.25">
      <c r="C14436" s="1">
        <v>1</v>
      </c>
      <c r="D14436" s="1">
        <v>1</v>
      </c>
      <c r="E14436" s="1">
        <v>1</v>
      </c>
      <c r="F14436" s="19">
        <v>14427</v>
      </c>
      <c r="G14436" s="20" t="s">
        <v>3264</v>
      </c>
      <c r="H14436" s="21" t="s">
        <v>19</v>
      </c>
      <c r="K14436" s="33">
        <v>103</v>
      </c>
      <c r="L14436" s="37">
        <v>870</v>
      </c>
      <c r="N14436" s="33">
        <v>20</v>
      </c>
      <c r="O14436" s="37">
        <v>870</v>
      </c>
    </row>
    <row r="14437" spans="3:15" x14ac:dyDescent="0.25">
      <c r="C14437" s="1">
        <v>1</v>
      </c>
      <c r="D14437" s="1">
        <v>1</v>
      </c>
      <c r="E14437" s="1">
        <v>1</v>
      </c>
      <c r="F14437" s="16">
        <v>14428</v>
      </c>
      <c r="G14437" s="17" t="s">
        <v>3264</v>
      </c>
      <c r="H14437" s="18" t="s">
        <v>18</v>
      </c>
      <c r="K14437" s="32">
        <v>105</v>
      </c>
      <c r="L14437" s="36">
        <v>870</v>
      </c>
      <c r="N14437" s="32">
        <v>15</v>
      </c>
      <c r="O14437" s="36">
        <v>870</v>
      </c>
    </row>
    <row r="14438" spans="3:15" x14ac:dyDescent="0.25">
      <c r="C14438" s="1">
        <v>1</v>
      </c>
      <c r="D14438" s="1">
        <v>1</v>
      </c>
      <c r="E14438" s="1">
        <v>1</v>
      </c>
      <c r="F14438" s="19">
        <v>14429</v>
      </c>
      <c r="G14438" s="20" t="s">
        <v>3181</v>
      </c>
      <c r="H14438" s="21" t="s">
        <v>19</v>
      </c>
      <c r="K14438" s="33">
        <v>109</v>
      </c>
      <c r="L14438" s="37">
        <v>870</v>
      </c>
      <c r="N14438" s="33">
        <v>33</v>
      </c>
      <c r="O14438" s="37">
        <v>870</v>
      </c>
    </row>
    <row r="14439" spans="3:15" x14ac:dyDescent="0.25">
      <c r="C14439" s="1">
        <v>1</v>
      </c>
      <c r="D14439" s="1">
        <v>1</v>
      </c>
      <c r="E14439" s="1">
        <v>1</v>
      </c>
      <c r="F14439" s="16">
        <v>14430</v>
      </c>
      <c r="G14439" s="17" t="s">
        <v>3264</v>
      </c>
      <c r="H14439" s="18" t="s">
        <v>18</v>
      </c>
      <c r="K14439" s="32">
        <v>79</v>
      </c>
      <c r="L14439" s="36">
        <v>870</v>
      </c>
      <c r="N14439" s="32">
        <v>11</v>
      </c>
      <c r="O14439" s="36">
        <v>870</v>
      </c>
    </row>
    <row r="14440" spans="3:15" x14ac:dyDescent="0.25">
      <c r="C14440" s="1">
        <v>1</v>
      </c>
      <c r="D14440" s="1">
        <v>1</v>
      </c>
      <c r="E14440" s="1">
        <v>1</v>
      </c>
      <c r="F14440" s="19">
        <v>14431</v>
      </c>
      <c r="G14440" s="20" t="s">
        <v>3181</v>
      </c>
      <c r="H14440" s="21" t="s">
        <v>18</v>
      </c>
      <c r="K14440" s="33">
        <v>93</v>
      </c>
      <c r="L14440" s="37">
        <v>870</v>
      </c>
      <c r="N14440" s="33">
        <v>26</v>
      </c>
      <c r="O14440" s="37">
        <v>870</v>
      </c>
    </row>
    <row r="14441" spans="3:15" x14ac:dyDescent="0.25">
      <c r="C14441" s="1">
        <v>1</v>
      </c>
      <c r="D14441" s="1">
        <v>1</v>
      </c>
      <c r="E14441" s="1">
        <v>1</v>
      </c>
      <c r="F14441" s="16">
        <v>14432</v>
      </c>
      <c r="G14441" s="17" t="s">
        <v>3181</v>
      </c>
      <c r="H14441" s="18" t="s">
        <v>19</v>
      </c>
      <c r="K14441" s="32">
        <v>93</v>
      </c>
      <c r="L14441" s="36">
        <v>870</v>
      </c>
      <c r="N14441" s="32">
        <v>30</v>
      </c>
      <c r="O14441" s="36">
        <v>870</v>
      </c>
    </row>
    <row r="14442" spans="3:15" x14ac:dyDescent="0.25">
      <c r="C14442" s="1">
        <v>1</v>
      </c>
      <c r="D14442" s="1">
        <v>1</v>
      </c>
      <c r="E14442" s="1">
        <v>1</v>
      </c>
      <c r="F14442" s="19">
        <v>14433</v>
      </c>
      <c r="G14442" s="20" t="s">
        <v>3264</v>
      </c>
      <c r="H14442" s="21" t="s">
        <v>18</v>
      </c>
      <c r="K14442" s="33">
        <v>77</v>
      </c>
      <c r="L14442" s="37">
        <v>870</v>
      </c>
      <c r="N14442" s="33">
        <v>6</v>
      </c>
      <c r="O14442" s="37">
        <v>870</v>
      </c>
    </row>
    <row r="14443" spans="3:15" x14ac:dyDescent="0.25">
      <c r="C14443" s="1">
        <v>1</v>
      </c>
      <c r="D14443" s="1">
        <v>1</v>
      </c>
      <c r="E14443" s="1">
        <v>1</v>
      </c>
      <c r="F14443" s="16">
        <v>14434</v>
      </c>
      <c r="G14443" s="17" t="s">
        <v>3264</v>
      </c>
      <c r="H14443" s="18" t="s">
        <v>19</v>
      </c>
      <c r="K14443" s="32">
        <v>94</v>
      </c>
      <c r="L14443" s="36">
        <v>870</v>
      </c>
      <c r="N14443" s="32">
        <v>18</v>
      </c>
      <c r="O14443" s="36">
        <v>870</v>
      </c>
    </row>
    <row r="14444" spans="3:15" x14ac:dyDescent="0.25">
      <c r="C14444" s="1">
        <v>1</v>
      </c>
      <c r="D14444" s="1">
        <v>1</v>
      </c>
      <c r="E14444" s="1">
        <v>1</v>
      </c>
      <c r="F14444" s="19">
        <v>14435</v>
      </c>
      <c r="G14444" s="20" t="s">
        <v>3182</v>
      </c>
      <c r="H14444" s="21" t="s">
        <v>18</v>
      </c>
      <c r="K14444" s="33">
        <v>83</v>
      </c>
      <c r="L14444" s="37">
        <v>870</v>
      </c>
      <c r="N14444" s="33">
        <v>12</v>
      </c>
      <c r="O14444" s="37">
        <v>870</v>
      </c>
    </row>
    <row r="14445" spans="3:15" x14ac:dyDescent="0.25">
      <c r="C14445" s="1">
        <v>1</v>
      </c>
      <c r="D14445" s="1">
        <v>1</v>
      </c>
      <c r="E14445" s="1">
        <v>1</v>
      </c>
      <c r="F14445" s="16">
        <v>14436</v>
      </c>
      <c r="G14445" s="17" t="s">
        <v>3264</v>
      </c>
      <c r="H14445" s="18" t="s">
        <v>19</v>
      </c>
      <c r="K14445" s="32">
        <v>91</v>
      </c>
      <c r="L14445" s="36">
        <v>870</v>
      </c>
      <c r="N14445" s="32">
        <v>20</v>
      </c>
      <c r="O14445" s="36">
        <v>870</v>
      </c>
    </row>
    <row r="14446" spans="3:15" x14ac:dyDescent="0.25">
      <c r="C14446" s="1">
        <v>1</v>
      </c>
      <c r="D14446" s="1">
        <v>1</v>
      </c>
      <c r="E14446" s="1">
        <v>1</v>
      </c>
      <c r="F14446" s="19">
        <v>14437</v>
      </c>
      <c r="G14446" s="20" t="s">
        <v>3181</v>
      </c>
      <c r="H14446" s="21" t="s">
        <v>18</v>
      </c>
      <c r="K14446" s="33">
        <v>118</v>
      </c>
      <c r="L14446" s="37">
        <v>871</v>
      </c>
      <c r="N14446" s="33">
        <v>31</v>
      </c>
      <c r="O14446" s="37">
        <v>871</v>
      </c>
    </row>
    <row r="14447" spans="3:15" x14ac:dyDescent="0.25">
      <c r="C14447" s="1">
        <v>1</v>
      </c>
      <c r="D14447" s="1">
        <v>1</v>
      </c>
      <c r="E14447" s="1">
        <v>1</v>
      </c>
      <c r="F14447" s="16">
        <v>14438</v>
      </c>
      <c r="G14447" s="17" t="s">
        <v>3181</v>
      </c>
      <c r="H14447" s="18" t="s">
        <v>18</v>
      </c>
      <c r="K14447" s="32">
        <v>109</v>
      </c>
      <c r="L14447" s="36">
        <v>871</v>
      </c>
      <c r="N14447" s="32">
        <v>28</v>
      </c>
      <c r="O14447" s="36">
        <v>871</v>
      </c>
    </row>
    <row r="14448" spans="3:15" x14ac:dyDescent="0.25">
      <c r="C14448" s="1">
        <v>1</v>
      </c>
      <c r="D14448" s="1">
        <v>1</v>
      </c>
      <c r="E14448" s="1">
        <v>1</v>
      </c>
      <c r="F14448" s="19">
        <v>14439</v>
      </c>
      <c r="G14448" s="20" t="s">
        <v>3182</v>
      </c>
      <c r="H14448" s="21" t="s">
        <v>18</v>
      </c>
      <c r="K14448" s="33">
        <v>106</v>
      </c>
      <c r="L14448" s="37">
        <v>871</v>
      </c>
      <c r="N14448" s="33">
        <v>29</v>
      </c>
      <c r="O14448" s="37">
        <v>871</v>
      </c>
    </row>
    <row r="14449" spans="3:15" x14ac:dyDescent="0.25">
      <c r="C14449" s="1">
        <v>1</v>
      </c>
      <c r="D14449" s="1">
        <v>1</v>
      </c>
      <c r="E14449" s="1">
        <v>1</v>
      </c>
      <c r="F14449" s="16">
        <v>14440</v>
      </c>
      <c r="G14449" s="17" t="s">
        <v>3264</v>
      </c>
      <c r="H14449" s="18" t="s">
        <v>19</v>
      </c>
      <c r="K14449" s="32">
        <v>89</v>
      </c>
      <c r="L14449" s="36">
        <v>871</v>
      </c>
      <c r="N14449" s="32">
        <v>22</v>
      </c>
      <c r="O14449" s="36">
        <v>871</v>
      </c>
    </row>
    <row r="14450" spans="3:15" x14ac:dyDescent="0.25">
      <c r="C14450" s="1">
        <v>1</v>
      </c>
      <c r="D14450" s="1">
        <v>1</v>
      </c>
      <c r="E14450" s="1">
        <v>1</v>
      </c>
      <c r="F14450" s="19">
        <v>14441</v>
      </c>
      <c r="G14450" s="20" t="s">
        <v>3264</v>
      </c>
      <c r="H14450" s="21" t="s">
        <v>19</v>
      </c>
      <c r="K14450" s="33">
        <v>94</v>
      </c>
      <c r="L14450" s="37">
        <v>871</v>
      </c>
      <c r="N14450" s="33">
        <v>18</v>
      </c>
      <c r="O14450" s="37">
        <v>871</v>
      </c>
    </row>
    <row r="14451" spans="3:15" x14ac:dyDescent="0.25">
      <c r="C14451" s="1">
        <v>1</v>
      </c>
      <c r="D14451" s="1">
        <v>1</v>
      </c>
      <c r="E14451" s="1">
        <v>1</v>
      </c>
      <c r="F14451" s="16">
        <v>14442</v>
      </c>
      <c r="G14451" s="17" t="s">
        <v>3181</v>
      </c>
      <c r="H14451" s="18" t="s">
        <v>18</v>
      </c>
      <c r="K14451" s="32">
        <v>90</v>
      </c>
      <c r="L14451" s="36">
        <v>871</v>
      </c>
      <c r="N14451" s="32">
        <v>32</v>
      </c>
      <c r="O14451" s="36">
        <v>871</v>
      </c>
    </row>
    <row r="14452" spans="3:15" x14ac:dyDescent="0.25">
      <c r="C14452" s="1">
        <v>1</v>
      </c>
      <c r="D14452" s="1">
        <v>1</v>
      </c>
      <c r="E14452" s="1">
        <v>1</v>
      </c>
      <c r="F14452" s="19">
        <v>14443</v>
      </c>
      <c r="G14452" s="20" t="s">
        <v>3181</v>
      </c>
      <c r="H14452" s="21" t="s">
        <v>18</v>
      </c>
      <c r="K14452" s="33">
        <v>102</v>
      </c>
      <c r="L14452" s="37">
        <v>871</v>
      </c>
      <c r="N14452" s="33">
        <v>31</v>
      </c>
      <c r="O14452" s="37">
        <v>871</v>
      </c>
    </row>
    <row r="14453" spans="3:15" x14ac:dyDescent="0.25">
      <c r="C14453" s="1">
        <v>1</v>
      </c>
      <c r="D14453" s="1">
        <v>1</v>
      </c>
      <c r="E14453" s="1">
        <v>1</v>
      </c>
      <c r="F14453" s="16">
        <v>14444</v>
      </c>
      <c r="G14453" s="17" t="s">
        <v>3264</v>
      </c>
      <c r="H14453" s="18" t="s">
        <v>18</v>
      </c>
      <c r="K14453" s="32">
        <v>87</v>
      </c>
      <c r="L14453" s="36">
        <v>871</v>
      </c>
      <c r="N14453" s="32">
        <v>27</v>
      </c>
      <c r="O14453" s="36">
        <v>871</v>
      </c>
    </row>
    <row r="14454" spans="3:15" x14ac:dyDescent="0.25">
      <c r="C14454" s="1">
        <v>1</v>
      </c>
      <c r="D14454" s="1">
        <v>1</v>
      </c>
      <c r="E14454" s="1">
        <v>1</v>
      </c>
      <c r="F14454" s="19">
        <v>14445</v>
      </c>
      <c r="G14454" s="20" t="s">
        <v>3264</v>
      </c>
      <c r="H14454" s="21" t="s">
        <v>19</v>
      </c>
      <c r="K14454" s="33">
        <v>74</v>
      </c>
      <c r="L14454" s="37">
        <v>871</v>
      </c>
      <c r="N14454" s="33">
        <v>11</v>
      </c>
      <c r="O14454" s="37">
        <v>871</v>
      </c>
    </row>
    <row r="14455" spans="3:15" x14ac:dyDescent="0.25">
      <c r="C14455" s="1">
        <v>1</v>
      </c>
      <c r="D14455" s="1">
        <v>1</v>
      </c>
      <c r="E14455" s="1">
        <v>1</v>
      </c>
      <c r="F14455" s="16">
        <v>14446</v>
      </c>
      <c r="G14455" s="17" t="s">
        <v>3264</v>
      </c>
      <c r="H14455" s="18" t="s">
        <v>18</v>
      </c>
      <c r="K14455" s="32">
        <v>62</v>
      </c>
      <c r="L14455" s="36">
        <v>871</v>
      </c>
      <c r="N14455" s="32">
        <v>15</v>
      </c>
      <c r="O14455" s="36">
        <v>871</v>
      </c>
    </row>
    <row r="14456" spans="3:15" x14ac:dyDescent="0.25">
      <c r="C14456" s="1">
        <v>1</v>
      </c>
      <c r="D14456" s="1">
        <v>1</v>
      </c>
      <c r="E14456" s="1">
        <v>1</v>
      </c>
      <c r="F14456" s="19">
        <v>14447</v>
      </c>
      <c r="G14456" s="20" t="s">
        <v>3264</v>
      </c>
      <c r="H14456" s="21" t="s">
        <v>18</v>
      </c>
      <c r="K14456" s="33">
        <v>60</v>
      </c>
      <c r="L14456" s="37">
        <v>871</v>
      </c>
      <c r="N14456" s="33">
        <v>12</v>
      </c>
      <c r="O14456" s="37">
        <v>871</v>
      </c>
    </row>
    <row r="14457" spans="3:15" x14ac:dyDescent="0.25">
      <c r="C14457" s="1">
        <v>1</v>
      </c>
      <c r="D14457" s="1">
        <v>1</v>
      </c>
      <c r="E14457" s="1">
        <v>1</v>
      </c>
      <c r="F14457" s="16">
        <v>14448</v>
      </c>
      <c r="G14457" s="17" t="s">
        <v>3181</v>
      </c>
      <c r="H14457" s="18" t="s">
        <v>18</v>
      </c>
      <c r="K14457" s="32">
        <v>102</v>
      </c>
      <c r="L14457" s="36">
        <v>872</v>
      </c>
      <c r="N14457" s="32">
        <v>34</v>
      </c>
      <c r="O14457" s="36">
        <v>872</v>
      </c>
    </row>
    <row r="14458" spans="3:15" x14ac:dyDescent="0.25">
      <c r="C14458" s="1">
        <v>1</v>
      </c>
      <c r="D14458" s="1">
        <v>1</v>
      </c>
      <c r="E14458" s="1">
        <v>1</v>
      </c>
      <c r="F14458" s="19">
        <v>14449</v>
      </c>
      <c r="G14458" s="20" t="s">
        <v>3181</v>
      </c>
      <c r="H14458" s="21" t="s">
        <v>19</v>
      </c>
      <c r="K14458" s="33">
        <v>100</v>
      </c>
      <c r="L14458" s="37">
        <v>872</v>
      </c>
      <c r="N14458" s="33">
        <v>21</v>
      </c>
      <c r="O14458" s="37">
        <v>872</v>
      </c>
    </row>
    <row r="14459" spans="3:15" x14ac:dyDescent="0.25">
      <c r="C14459" s="1">
        <v>1</v>
      </c>
      <c r="D14459" s="1">
        <v>1</v>
      </c>
      <c r="E14459" s="1">
        <v>1</v>
      </c>
      <c r="F14459" s="16">
        <v>14450</v>
      </c>
      <c r="G14459" s="17" t="s">
        <v>3264</v>
      </c>
      <c r="H14459" s="18" t="s">
        <v>19</v>
      </c>
      <c r="K14459" s="32">
        <v>83</v>
      </c>
      <c r="L14459" s="36">
        <v>872</v>
      </c>
      <c r="N14459" s="32">
        <v>16</v>
      </c>
      <c r="O14459" s="36">
        <v>872</v>
      </c>
    </row>
    <row r="14460" spans="3:15" x14ac:dyDescent="0.25">
      <c r="C14460" s="1">
        <v>1</v>
      </c>
      <c r="D14460" s="1">
        <v>1</v>
      </c>
      <c r="E14460" s="1">
        <v>1</v>
      </c>
      <c r="F14460" s="19">
        <v>14451</v>
      </c>
      <c r="G14460" s="20" t="s">
        <v>3181</v>
      </c>
      <c r="H14460" s="21" t="s">
        <v>19</v>
      </c>
      <c r="K14460" s="33">
        <v>92</v>
      </c>
      <c r="L14460" s="37">
        <v>872</v>
      </c>
      <c r="N14460" s="33">
        <v>23</v>
      </c>
      <c r="O14460" s="37">
        <v>872</v>
      </c>
    </row>
    <row r="14461" spans="3:15" x14ac:dyDescent="0.25">
      <c r="C14461" s="1">
        <v>1</v>
      </c>
      <c r="D14461" s="1">
        <v>1</v>
      </c>
      <c r="E14461" s="1">
        <v>1</v>
      </c>
      <c r="F14461" s="16">
        <v>14452</v>
      </c>
      <c r="G14461" s="17" t="s">
        <v>3181</v>
      </c>
      <c r="H14461" s="18" t="s">
        <v>19</v>
      </c>
      <c r="K14461" s="32">
        <v>109</v>
      </c>
      <c r="L14461" s="36">
        <v>872</v>
      </c>
      <c r="N14461" s="32">
        <v>23</v>
      </c>
      <c r="O14461" s="36">
        <v>872</v>
      </c>
    </row>
    <row r="14462" spans="3:15" x14ac:dyDescent="0.25">
      <c r="C14462" s="1">
        <v>1</v>
      </c>
      <c r="D14462" s="1">
        <v>1</v>
      </c>
      <c r="E14462" s="1">
        <v>1</v>
      </c>
      <c r="F14462" s="19">
        <v>14453</v>
      </c>
      <c r="G14462" s="20" t="s">
        <v>3181</v>
      </c>
      <c r="H14462" s="21" t="s">
        <v>19</v>
      </c>
      <c r="K14462" s="33">
        <v>84</v>
      </c>
      <c r="L14462" s="37">
        <v>872</v>
      </c>
      <c r="N14462" s="33">
        <v>20</v>
      </c>
      <c r="O14462" s="37">
        <v>872</v>
      </c>
    </row>
    <row r="14463" spans="3:15" x14ac:dyDescent="0.25">
      <c r="C14463" s="1">
        <v>1</v>
      </c>
      <c r="D14463" s="1">
        <v>1</v>
      </c>
      <c r="E14463" s="1">
        <v>1</v>
      </c>
      <c r="F14463" s="16">
        <v>14454</v>
      </c>
      <c r="G14463" s="17" t="s">
        <v>3182</v>
      </c>
      <c r="H14463" s="18" t="s">
        <v>19</v>
      </c>
      <c r="K14463" s="32">
        <v>89</v>
      </c>
      <c r="L14463" s="36">
        <v>872</v>
      </c>
      <c r="N14463" s="32">
        <v>25</v>
      </c>
      <c r="O14463" s="36">
        <v>872</v>
      </c>
    </row>
    <row r="14464" spans="3:15" x14ac:dyDescent="0.25">
      <c r="C14464" s="1">
        <v>1</v>
      </c>
      <c r="D14464" s="1">
        <v>1</v>
      </c>
      <c r="E14464" s="1">
        <v>1</v>
      </c>
      <c r="F14464" s="19">
        <v>14455</v>
      </c>
      <c r="G14464" s="20" t="s">
        <v>3181</v>
      </c>
      <c r="H14464" s="21" t="s">
        <v>18</v>
      </c>
      <c r="K14464" s="33">
        <v>95</v>
      </c>
      <c r="L14464" s="37">
        <v>872</v>
      </c>
      <c r="N14464" s="33">
        <v>35</v>
      </c>
      <c r="O14464" s="37">
        <v>872</v>
      </c>
    </row>
    <row r="14465" spans="3:15" x14ac:dyDescent="0.25">
      <c r="C14465" s="1">
        <v>1</v>
      </c>
      <c r="D14465" s="1">
        <v>1</v>
      </c>
      <c r="E14465" s="1">
        <v>1</v>
      </c>
      <c r="F14465" s="16">
        <v>14456</v>
      </c>
      <c r="G14465" s="17" t="s">
        <v>3264</v>
      </c>
      <c r="H14465" s="18" t="s">
        <v>18</v>
      </c>
      <c r="K14465" s="32">
        <v>92</v>
      </c>
      <c r="L14465" s="36">
        <v>873</v>
      </c>
      <c r="N14465" s="32">
        <v>27</v>
      </c>
      <c r="O14465" s="36">
        <v>873</v>
      </c>
    </row>
    <row r="14466" spans="3:15" x14ac:dyDescent="0.25">
      <c r="C14466" s="1">
        <v>1</v>
      </c>
      <c r="D14466" s="1">
        <v>1</v>
      </c>
      <c r="E14466" s="1">
        <v>1</v>
      </c>
      <c r="F14466" s="19">
        <v>14457</v>
      </c>
      <c r="G14466" s="20" t="s">
        <v>3264</v>
      </c>
      <c r="H14466" s="21" t="s">
        <v>18</v>
      </c>
      <c r="K14466" s="33">
        <v>96</v>
      </c>
      <c r="L14466" s="37">
        <v>873</v>
      </c>
      <c r="N14466" s="33">
        <v>20</v>
      </c>
      <c r="O14466" s="37">
        <v>873</v>
      </c>
    </row>
    <row r="14467" spans="3:15" x14ac:dyDescent="0.25">
      <c r="C14467" s="1">
        <v>1</v>
      </c>
      <c r="D14467" s="1">
        <v>1</v>
      </c>
      <c r="E14467" s="1">
        <v>1</v>
      </c>
      <c r="F14467" s="16">
        <v>14458</v>
      </c>
      <c r="G14467" s="17" t="s">
        <v>3264</v>
      </c>
      <c r="H14467" s="18" t="s">
        <v>18</v>
      </c>
      <c r="K14467" s="32">
        <v>78</v>
      </c>
      <c r="L14467" s="36">
        <v>873</v>
      </c>
      <c r="N14467" s="32">
        <v>11</v>
      </c>
      <c r="O14467" s="36">
        <v>873</v>
      </c>
    </row>
    <row r="14468" spans="3:15" x14ac:dyDescent="0.25">
      <c r="C14468" s="1">
        <v>1</v>
      </c>
      <c r="D14468" s="1">
        <v>1</v>
      </c>
      <c r="E14468" s="1">
        <v>1</v>
      </c>
      <c r="F14468" s="19">
        <v>14459</v>
      </c>
      <c r="G14468" s="20" t="s">
        <v>3181</v>
      </c>
      <c r="H14468" s="21" t="s">
        <v>19</v>
      </c>
      <c r="K14468" s="33">
        <v>86</v>
      </c>
      <c r="L14468" s="37">
        <v>873</v>
      </c>
      <c r="N14468" s="33">
        <v>21</v>
      </c>
      <c r="O14468" s="37">
        <v>873</v>
      </c>
    </row>
    <row r="14469" spans="3:15" x14ac:dyDescent="0.25">
      <c r="C14469" s="1">
        <v>1</v>
      </c>
      <c r="D14469" s="1">
        <v>1</v>
      </c>
      <c r="E14469" s="1">
        <v>1</v>
      </c>
      <c r="F14469" s="16">
        <v>14460</v>
      </c>
      <c r="G14469" s="17" t="s">
        <v>3181</v>
      </c>
      <c r="H14469" s="18" t="s">
        <v>18</v>
      </c>
      <c r="K14469" s="32">
        <v>80</v>
      </c>
      <c r="L14469" s="36">
        <v>873</v>
      </c>
      <c r="N14469" s="32">
        <v>12</v>
      </c>
      <c r="O14469" s="36">
        <v>873</v>
      </c>
    </row>
    <row r="14470" spans="3:15" x14ac:dyDescent="0.25">
      <c r="C14470" s="1">
        <v>1</v>
      </c>
      <c r="D14470" s="1">
        <v>1</v>
      </c>
      <c r="E14470" s="1">
        <v>1</v>
      </c>
      <c r="F14470" s="19">
        <v>14461</v>
      </c>
      <c r="G14470" s="20" t="s">
        <v>3264</v>
      </c>
      <c r="H14470" s="21" t="s">
        <v>18</v>
      </c>
      <c r="K14470" s="33">
        <v>65</v>
      </c>
      <c r="L14470" s="37">
        <v>873</v>
      </c>
      <c r="N14470" s="33">
        <v>14</v>
      </c>
      <c r="O14470" s="37">
        <v>873</v>
      </c>
    </row>
    <row r="14471" spans="3:15" x14ac:dyDescent="0.25">
      <c r="C14471" s="1">
        <v>1</v>
      </c>
      <c r="D14471" s="1">
        <v>1</v>
      </c>
      <c r="E14471" s="1">
        <v>1</v>
      </c>
      <c r="F14471" s="16">
        <v>14462</v>
      </c>
      <c r="G14471" s="17" t="s">
        <v>3181</v>
      </c>
      <c r="H14471" s="18" t="s">
        <v>18</v>
      </c>
      <c r="K14471" s="32">
        <v>80</v>
      </c>
      <c r="L14471" s="36">
        <v>873</v>
      </c>
      <c r="N14471" s="32">
        <v>31</v>
      </c>
      <c r="O14471" s="36">
        <v>873</v>
      </c>
    </row>
    <row r="14472" spans="3:15" x14ac:dyDescent="0.25">
      <c r="C14472" s="1">
        <v>1</v>
      </c>
      <c r="D14472" s="1">
        <v>1</v>
      </c>
      <c r="E14472" s="1">
        <v>1</v>
      </c>
      <c r="F14472" s="19">
        <v>14463</v>
      </c>
      <c r="G14472" s="20" t="s">
        <v>3182</v>
      </c>
      <c r="H14472" s="21" t="s">
        <v>19</v>
      </c>
      <c r="K14472" s="33">
        <v>112</v>
      </c>
      <c r="L14472" s="37">
        <v>874</v>
      </c>
      <c r="N14472" s="33">
        <v>35</v>
      </c>
      <c r="O14472" s="37">
        <v>874</v>
      </c>
    </row>
    <row r="14473" spans="3:15" x14ac:dyDescent="0.25">
      <c r="C14473" s="1">
        <v>1</v>
      </c>
      <c r="D14473" s="1">
        <v>1</v>
      </c>
      <c r="E14473" s="1">
        <v>1</v>
      </c>
      <c r="F14473" s="16">
        <v>14464</v>
      </c>
      <c r="G14473" s="17" t="s">
        <v>3182</v>
      </c>
      <c r="H14473" s="18" t="s">
        <v>18</v>
      </c>
      <c r="K14473" s="32">
        <v>111</v>
      </c>
      <c r="L14473" s="36">
        <v>874</v>
      </c>
      <c r="N14473" s="32">
        <v>37</v>
      </c>
      <c r="O14473" s="36">
        <v>874</v>
      </c>
    </row>
    <row r="14474" spans="3:15" x14ac:dyDescent="0.25">
      <c r="C14474" s="1">
        <v>1</v>
      </c>
      <c r="D14474" s="1">
        <v>1</v>
      </c>
      <c r="E14474" s="1">
        <v>1</v>
      </c>
      <c r="F14474" s="19">
        <v>14465</v>
      </c>
      <c r="G14474" s="20" t="s">
        <v>3181</v>
      </c>
      <c r="H14474" s="21" t="s">
        <v>18</v>
      </c>
      <c r="K14474" s="33">
        <v>83</v>
      </c>
      <c r="L14474" s="37">
        <v>874</v>
      </c>
      <c r="N14474" s="33">
        <v>26</v>
      </c>
      <c r="O14474" s="37">
        <v>874</v>
      </c>
    </row>
    <row r="14475" spans="3:15" x14ac:dyDescent="0.25">
      <c r="C14475" s="1">
        <v>1</v>
      </c>
      <c r="D14475" s="1">
        <v>1</v>
      </c>
      <c r="E14475" s="1">
        <v>1</v>
      </c>
      <c r="F14475" s="16">
        <v>14466</v>
      </c>
      <c r="G14475" s="17" t="s">
        <v>3182</v>
      </c>
      <c r="H14475" s="18" t="s">
        <v>18</v>
      </c>
      <c r="K14475" s="32">
        <v>87</v>
      </c>
      <c r="L14475" s="36">
        <v>874</v>
      </c>
      <c r="N14475" s="32">
        <v>18</v>
      </c>
      <c r="O14475" s="36">
        <v>874</v>
      </c>
    </row>
    <row r="14476" spans="3:15" x14ac:dyDescent="0.25">
      <c r="C14476" s="1">
        <v>1</v>
      </c>
      <c r="D14476" s="1">
        <v>1</v>
      </c>
      <c r="E14476" s="1">
        <v>1</v>
      </c>
      <c r="F14476" s="19">
        <v>14467</v>
      </c>
      <c r="G14476" s="20" t="s">
        <v>3264</v>
      </c>
      <c r="H14476" s="21" t="s">
        <v>19</v>
      </c>
      <c r="K14476" s="33">
        <v>103</v>
      </c>
      <c r="L14476" s="37">
        <v>874</v>
      </c>
      <c r="N14476" s="33">
        <v>33</v>
      </c>
      <c r="O14476" s="37">
        <v>874</v>
      </c>
    </row>
    <row r="14477" spans="3:15" x14ac:dyDescent="0.25">
      <c r="C14477" s="1">
        <v>1</v>
      </c>
      <c r="D14477" s="1">
        <v>1</v>
      </c>
      <c r="E14477" s="1">
        <v>1</v>
      </c>
      <c r="F14477" s="16">
        <v>14468</v>
      </c>
      <c r="G14477" s="17" t="s">
        <v>3182</v>
      </c>
      <c r="H14477" s="18" t="s">
        <v>19</v>
      </c>
      <c r="K14477" s="32">
        <v>100</v>
      </c>
      <c r="L14477" s="36">
        <v>874</v>
      </c>
      <c r="N14477" s="32">
        <v>25</v>
      </c>
      <c r="O14477" s="36">
        <v>874</v>
      </c>
    </row>
    <row r="14478" spans="3:15" x14ac:dyDescent="0.25">
      <c r="C14478" s="1">
        <v>1</v>
      </c>
      <c r="D14478" s="1">
        <v>1</v>
      </c>
      <c r="E14478" s="1">
        <v>1</v>
      </c>
      <c r="F14478" s="19">
        <v>14469</v>
      </c>
      <c r="G14478" s="20" t="s">
        <v>3181</v>
      </c>
      <c r="H14478" s="21" t="s">
        <v>18</v>
      </c>
      <c r="K14478" s="33">
        <v>74</v>
      </c>
      <c r="L14478" s="37">
        <v>874</v>
      </c>
      <c r="N14478" s="33">
        <v>19</v>
      </c>
      <c r="O14478" s="37">
        <v>874</v>
      </c>
    </row>
    <row r="14479" spans="3:15" x14ac:dyDescent="0.25">
      <c r="C14479" s="1">
        <v>1</v>
      </c>
      <c r="D14479" s="1">
        <v>1</v>
      </c>
      <c r="E14479" s="1">
        <v>1</v>
      </c>
      <c r="F14479" s="16">
        <v>14470</v>
      </c>
      <c r="G14479" s="17" t="s">
        <v>3182</v>
      </c>
      <c r="H14479" s="18" t="s">
        <v>18</v>
      </c>
      <c r="K14479" s="32">
        <v>85</v>
      </c>
      <c r="L14479" s="36">
        <v>874</v>
      </c>
      <c r="N14479" s="32">
        <v>26</v>
      </c>
      <c r="O14479" s="36">
        <v>874</v>
      </c>
    </row>
    <row r="14480" spans="3:15" x14ac:dyDescent="0.25">
      <c r="C14480" s="1">
        <v>1</v>
      </c>
      <c r="D14480" s="1">
        <v>1</v>
      </c>
      <c r="E14480" s="1">
        <v>1</v>
      </c>
      <c r="F14480" s="19">
        <v>14471</v>
      </c>
      <c r="G14480" s="20" t="s">
        <v>3264</v>
      </c>
      <c r="H14480" s="21" t="s">
        <v>19</v>
      </c>
      <c r="K14480" s="33">
        <v>93</v>
      </c>
      <c r="L14480" s="37">
        <v>874</v>
      </c>
      <c r="N14480" s="33">
        <v>20</v>
      </c>
      <c r="O14480" s="37">
        <v>874</v>
      </c>
    </row>
    <row r="14481" spans="3:15" x14ac:dyDescent="0.25">
      <c r="C14481" s="1">
        <v>1</v>
      </c>
      <c r="D14481" s="1">
        <v>1</v>
      </c>
      <c r="E14481" s="1">
        <v>1</v>
      </c>
      <c r="F14481" s="16">
        <v>14472</v>
      </c>
      <c r="G14481" s="17" t="s">
        <v>3182</v>
      </c>
      <c r="H14481" s="18" t="s">
        <v>19</v>
      </c>
      <c r="K14481" s="32">
        <v>75</v>
      </c>
      <c r="L14481" s="36">
        <v>874</v>
      </c>
      <c r="N14481" s="32">
        <v>14</v>
      </c>
      <c r="O14481" s="36">
        <v>874</v>
      </c>
    </row>
    <row r="14482" spans="3:15" x14ac:dyDescent="0.25">
      <c r="C14482" s="1">
        <v>1</v>
      </c>
      <c r="D14482" s="1">
        <v>1</v>
      </c>
      <c r="E14482" s="1">
        <v>1</v>
      </c>
      <c r="F14482" s="19">
        <v>14473</v>
      </c>
      <c r="G14482" s="20" t="s">
        <v>3264</v>
      </c>
      <c r="H14482" s="21" t="s">
        <v>19</v>
      </c>
      <c r="K14482" s="33">
        <v>65</v>
      </c>
      <c r="L14482" s="37">
        <v>874</v>
      </c>
      <c r="N14482" s="33">
        <v>12</v>
      </c>
      <c r="O14482" s="37">
        <v>874</v>
      </c>
    </row>
    <row r="14483" spans="3:15" x14ac:dyDescent="0.25">
      <c r="C14483" s="1">
        <v>1</v>
      </c>
      <c r="D14483" s="1">
        <v>1</v>
      </c>
      <c r="E14483" s="1">
        <v>1</v>
      </c>
      <c r="F14483" s="16">
        <v>14474</v>
      </c>
      <c r="G14483" s="17" t="s">
        <v>3264</v>
      </c>
      <c r="H14483" s="18" t="s">
        <v>19</v>
      </c>
      <c r="K14483" s="32">
        <v>85</v>
      </c>
      <c r="L14483" s="36">
        <v>874</v>
      </c>
      <c r="N14483" s="32">
        <v>17</v>
      </c>
      <c r="O14483" s="36">
        <v>874</v>
      </c>
    </row>
    <row r="14484" spans="3:15" x14ac:dyDescent="0.25">
      <c r="C14484" s="1">
        <v>1</v>
      </c>
      <c r="D14484" s="1">
        <v>1</v>
      </c>
      <c r="E14484" s="1">
        <v>1</v>
      </c>
      <c r="F14484" s="19">
        <v>14475</v>
      </c>
      <c r="G14484" s="20" t="s">
        <v>3264</v>
      </c>
      <c r="H14484" s="21" t="s">
        <v>18</v>
      </c>
      <c r="K14484" s="33">
        <v>70</v>
      </c>
      <c r="L14484" s="37">
        <v>874</v>
      </c>
      <c r="N14484" s="33">
        <v>11</v>
      </c>
      <c r="O14484" s="37">
        <v>874</v>
      </c>
    </row>
    <row r="14485" spans="3:15" x14ac:dyDescent="0.25">
      <c r="C14485" s="1">
        <v>1</v>
      </c>
      <c r="D14485" s="1">
        <v>1</v>
      </c>
      <c r="E14485" s="1">
        <v>1</v>
      </c>
      <c r="F14485" s="16">
        <v>14476</v>
      </c>
      <c r="G14485" s="17" t="s">
        <v>3182</v>
      </c>
      <c r="H14485" s="18" t="s">
        <v>18</v>
      </c>
      <c r="K14485" s="32">
        <v>87</v>
      </c>
      <c r="L14485" s="36">
        <v>874</v>
      </c>
      <c r="N14485" s="32">
        <v>29</v>
      </c>
      <c r="O14485" s="36">
        <v>874</v>
      </c>
    </row>
    <row r="14486" spans="3:15" x14ac:dyDescent="0.25">
      <c r="C14486" s="1">
        <v>1</v>
      </c>
      <c r="D14486" s="1">
        <v>1</v>
      </c>
      <c r="E14486" s="1">
        <v>1</v>
      </c>
      <c r="F14486" s="19">
        <v>14477</v>
      </c>
      <c r="G14486" s="20" t="s">
        <v>3264</v>
      </c>
      <c r="H14486" s="21" t="s">
        <v>19</v>
      </c>
      <c r="K14486" s="33">
        <v>92</v>
      </c>
      <c r="L14486" s="37">
        <v>874</v>
      </c>
      <c r="N14486" s="33">
        <v>22</v>
      </c>
      <c r="O14486" s="37">
        <v>874</v>
      </c>
    </row>
    <row r="14487" spans="3:15" x14ac:dyDescent="0.25">
      <c r="C14487" s="1">
        <v>1</v>
      </c>
      <c r="D14487" s="1">
        <v>1</v>
      </c>
      <c r="E14487" s="1">
        <v>1</v>
      </c>
      <c r="F14487" s="16">
        <v>14478</v>
      </c>
      <c r="G14487" s="17" t="s">
        <v>3182</v>
      </c>
      <c r="H14487" s="18" t="s">
        <v>19</v>
      </c>
      <c r="K14487" s="32">
        <v>91</v>
      </c>
      <c r="L14487" s="36">
        <v>874</v>
      </c>
      <c r="N14487" s="32">
        <v>27</v>
      </c>
      <c r="O14487" s="36">
        <v>874</v>
      </c>
    </row>
    <row r="14488" spans="3:15" x14ac:dyDescent="0.25">
      <c r="C14488" s="1">
        <v>1</v>
      </c>
      <c r="D14488" s="1">
        <v>1</v>
      </c>
      <c r="E14488" s="1">
        <v>1</v>
      </c>
      <c r="F14488" s="19">
        <v>14479</v>
      </c>
      <c r="G14488" s="20" t="s">
        <v>3182</v>
      </c>
      <c r="H14488" s="21" t="s">
        <v>19</v>
      </c>
      <c r="K14488" s="33">
        <v>92</v>
      </c>
      <c r="L14488" s="37">
        <v>874</v>
      </c>
      <c r="N14488" s="33">
        <v>28</v>
      </c>
      <c r="O14488" s="37">
        <v>874</v>
      </c>
    </row>
    <row r="14489" spans="3:15" x14ac:dyDescent="0.25">
      <c r="C14489" s="1">
        <v>1</v>
      </c>
      <c r="D14489" s="1">
        <v>1</v>
      </c>
      <c r="E14489" s="1">
        <v>1</v>
      </c>
      <c r="F14489" s="16">
        <v>14480</v>
      </c>
      <c r="G14489" s="17" t="s">
        <v>3182</v>
      </c>
      <c r="H14489" s="18" t="s">
        <v>18</v>
      </c>
      <c r="K14489" s="32">
        <v>70</v>
      </c>
      <c r="L14489" s="36">
        <v>874</v>
      </c>
      <c r="N14489" s="32">
        <v>20</v>
      </c>
      <c r="O14489" s="36">
        <v>874</v>
      </c>
    </row>
    <row r="14490" spans="3:15" x14ac:dyDescent="0.25">
      <c r="C14490" s="1">
        <v>1</v>
      </c>
      <c r="D14490" s="1">
        <v>1</v>
      </c>
      <c r="E14490" s="1">
        <v>1</v>
      </c>
      <c r="F14490" s="19">
        <v>14481</v>
      </c>
      <c r="G14490" s="20" t="s">
        <v>3181</v>
      </c>
      <c r="H14490" s="21" t="s">
        <v>19</v>
      </c>
      <c r="K14490" s="33">
        <v>110</v>
      </c>
      <c r="L14490" s="37">
        <v>875</v>
      </c>
      <c r="N14490" s="33">
        <v>25</v>
      </c>
      <c r="O14490" s="37">
        <v>875</v>
      </c>
    </row>
    <row r="14491" spans="3:15" x14ac:dyDescent="0.25">
      <c r="C14491" s="1">
        <v>1</v>
      </c>
      <c r="D14491" s="1">
        <v>1</v>
      </c>
      <c r="E14491" s="1">
        <v>1</v>
      </c>
      <c r="F14491" s="16">
        <v>14482</v>
      </c>
      <c r="G14491" s="17" t="s">
        <v>3181</v>
      </c>
      <c r="H14491" s="18" t="s">
        <v>18</v>
      </c>
      <c r="K14491" s="32">
        <v>115</v>
      </c>
      <c r="L14491" s="36">
        <v>875</v>
      </c>
      <c r="N14491" s="32">
        <v>32</v>
      </c>
      <c r="O14491" s="36">
        <v>875</v>
      </c>
    </row>
    <row r="14492" spans="3:15" x14ac:dyDescent="0.25">
      <c r="C14492" s="1">
        <v>1</v>
      </c>
      <c r="D14492" s="1">
        <v>1</v>
      </c>
      <c r="E14492" s="1">
        <v>1</v>
      </c>
      <c r="F14492" s="19">
        <v>14483</v>
      </c>
      <c r="G14492" s="20" t="s">
        <v>3264</v>
      </c>
      <c r="H14492" s="21" t="s">
        <v>19</v>
      </c>
      <c r="K14492" s="33">
        <v>104</v>
      </c>
      <c r="L14492" s="37">
        <v>875</v>
      </c>
      <c r="N14492" s="33">
        <v>17</v>
      </c>
      <c r="O14492" s="37">
        <v>875</v>
      </c>
    </row>
    <row r="14493" spans="3:15" x14ac:dyDescent="0.25">
      <c r="C14493" s="1">
        <v>1</v>
      </c>
      <c r="D14493" s="1">
        <v>1</v>
      </c>
      <c r="E14493" s="1">
        <v>1</v>
      </c>
      <c r="F14493" s="16">
        <v>14484</v>
      </c>
      <c r="G14493" s="17" t="s">
        <v>3181</v>
      </c>
      <c r="H14493" s="18" t="s">
        <v>18</v>
      </c>
      <c r="K14493" s="32">
        <v>92</v>
      </c>
      <c r="L14493" s="36">
        <v>875</v>
      </c>
      <c r="N14493" s="32">
        <v>28</v>
      </c>
      <c r="O14493" s="36">
        <v>875</v>
      </c>
    </row>
    <row r="14494" spans="3:15" x14ac:dyDescent="0.25">
      <c r="C14494" s="1">
        <v>1</v>
      </c>
      <c r="D14494" s="1">
        <v>1</v>
      </c>
      <c r="E14494" s="1">
        <v>1</v>
      </c>
      <c r="F14494" s="19">
        <v>14485</v>
      </c>
      <c r="G14494" s="20" t="s">
        <v>3264</v>
      </c>
      <c r="H14494" s="21" t="s">
        <v>18</v>
      </c>
      <c r="K14494" s="33">
        <v>70</v>
      </c>
      <c r="L14494" s="37">
        <v>875</v>
      </c>
      <c r="N14494" s="33">
        <v>16</v>
      </c>
      <c r="O14494" s="37">
        <v>875</v>
      </c>
    </row>
    <row r="14495" spans="3:15" x14ac:dyDescent="0.25">
      <c r="C14495" s="1">
        <v>1</v>
      </c>
      <c r="D14495" s="1">
        <v>1</v>
      </c>
      <c r="E14495" s="1">
        <v>1</v>
      </c>
      <c r="F14495" s="16">
        <v>14486</v>
      </c>
      <c r="G14495" s="17" t="s">
        <v>3181</v>
      </c>
      <c r="H14495" s="18" t="s">
        <v>18</v>
      </c>
      <c r="K14495" s="32">
        <v>86</v>
      </c>
      <c r="L14495" s="36">
        <v>875</v>
      </c>
      <c r="N14495" s="32">
        <v>21</v>
      </c>
      <c r="O14495" s="36">
        <v>875</v>
      </c>
    </row>
    <row r="14496" spans="3:15" x14ac:dyDescent="0.25">
      <c r="C14496" s="1">
        <v>1</v>
      </c>
      <c r="D14496" s="1">
        <v>1</v>
      </c>
      <c r="E14496" s="1">
        <v>1</v>
      </c>
      <c r="F14496" s="19">
        <v>14487</v>
      </c>
      <c r="G14496" s="20" t="s">
        <v>3182</v>
      </c>
      <c r="H14496" s="21" t="s">
        <v>18</v>
      </c>
      <c r="K14496" s="33">
        <v>89</v>
      </c>
      <c r="L14496" s="37">
        <v>875</v>
      </c>
      <c r="N14496" s="33">
        <v>22</v>
      </c>
      <c r="O14496" s="37">
        <v>875</v>
      </c>
    </row>
    <row r="14497" spans="3:15" x14ac:dyDescent="0.25">
      <c r="C14497" s="1">
        <v>1</v>
      </c>
      <c r="D14497" s="1">
        <v>1</v>
      </c>
      <c r="E14497" s="1">
        <v>1</v>
      </c>
      <c r="F14497" s="16">
        <v>14488</v>
      </c>
      <c r="G14497" s="17" t="s">
        <v>3264</v>
      </c>
      <c r="H14497" s="18" t="s">
        <v>18</v>
      </c>
      <c r="K14497" s="32">
        <v>73</v>
      </c>
      <c r="L14497" s="36">
        <v>875</v>
      </c>
      <c r="N14497" s="32">
        <v>18</v>
      </c>
      <c r="O14497" s="36">
        <v>875</v>
      </c>
    </row>
    <row r="14498" spans="3:15" x14ac:dyDescent="0.25">
      <c r="C14498" s="1">
        <v>1</v>
      </c>
      <c r="D14498" s="1">
        <v>1</v>
      </c>
      <c r="E14498" s="1">
        <v>1</v>
      </c>
      <c r="F14498" s="19">
        <v>14489</v>
      </c>
      <c r="G14498" s="20" t="s">
        <v>3264</v>
      </c>
      <c r="H14498" s="21" t="s">
        <v>18</v>
      </c>
      <c r="K14498" s="33">
        <v>90</v>
      </c>
      <c r="L14498" s="37">
        <v>875</v>
      </c>
      <c r="N14498" s="33">
        <v>28</v>
      </c>
      <c r="O14498" s="37">
        <v>875</v>
      </c>
    </row>
    <row r="14499" spans="3:15" x14ac:dyDescent="0.25">
      <c r="C14499" s="1">
        <v>1</v>
      </c>
      <c r="D14499" s="1">
        <v>1</v>
      </c>
      <c r="E14499" s="1">
        <v>1</v>
      </c>
      <c r="F14499" s="16">
        <v>14490</v>
      </c>
      <c r="G14499" s="17" t="s">
        <v>3264</v>
      </c>
      <c r="H14499" s="18" t="s">
        <v>18</v>
      </c>
      <c r="K14499" s="32">
        <v>71</v>
      </c>
      <c r="L14499" s="36">
        <v>875</v>
      </c>
      <c r="N14499" s="32">
        <v>19</v>
      </c>
      <c r="O14499" s="36">
        <v>875</v>
      </c>
    </row>
    <row r="14500" spans="3:15" x14ac:dyDescent="0.25">
      <c r="C14500" s="1">
        <v>1</v>
      </c>
      <c r="D14500" s="1">
        <v>1</v>
      </c>
      <c r="E14500" s="1">
        <v>1</v>
      </c>
      <c r="F14500" s="19">
        <v>14491</v>
      </c>
      <c r="G14500" s="20" t="s">
        <v>3181</v>
      </c>
      <c r="H14500" s="21" t="s">
        <v>18</v>
      </c>
      <c r="K14500" s="33">
        <v>59</v>
      </c>
      <c r="L14500" s="37">
        <v>875</v>
      </c>
      <c r="N14500" s="33">
        <v>17</v>
      </c>
      <c r="O14500" s="37">
        <v>875</v>
      </c>
    </row>
    <row r="14501" spans="3:15" x14ac:dyDescent="0.25">
      <c r="C14501" s="1">
        <v>1</v>
      </c>
      <c r="D14501" s="1">
        <v>1</v>
      </c>
      <c r="E14501" s="1">
        <v>1</v>
      </c>
      <c r="F14501" s="16">
        <v>14492</v>
      </c>
      <c r="G14501" s="17" t="s">
        <v>3181</v>
      </c>
      <c r="H14501" s="18" t="s">
        <v>18</v>
      </c>
      <c r="K14501" s="32">
        <v>105</v>
      </c>
      <c r="L14501" s="36">
        <v>876</v>
      </c>
      <c r="N14501" s="32">
        <v>26</v>
      </c>
      <c r="O14501" s="36">
        <v>876</v>
      </c>
    </row>
    <row r="14502" spans="3:15" x14ac:dyDescent="0.25">
      <c r="C14502" s="1">
        <v>1</v>
      </c>
      <c r="D14502" s="1">
        <v>1</v>
      </c>
      <c r="E14502" s="1">
        <v>1</v>
      </c>
      <c r="F14502" s="19">
        <v>14493</v>
      </c>
      <c r="G14502" s="20" t="s">
        <v>3264</v>
      </c>
      <c r="H14502" s="21" t="s">
        <v>19</v>
      </c>
      <c r="K14502" s="33">
        <v>95</v>
      </c>
      <c r="L14502" s="37">
        <v>876</v>
      </c>
      <c r="N14502" s="33">
        <v>25</v>
      </c>
      <c r="O14502" s="37">
        <v>876</v>
      </c>
    </row>
    <row r="14503" spans="3:15" x14ac:dyDescent="0.25">
      <c r="C14503" s="1">
        <v>1</v>
      </c>
      <c r="D14503" s="1">
        <v>1</v>
      </c>
      <c r="E14503" s="1">
        <v>1</v>
      </c>
      <c r="F14503" s="16">
        <v>14494</v>
      </c>
      <c r="G14503" s="17" t="s">
        <v>3181</v>
      </c>
      <c r="H14503" s="18" t="s">
        <v>19</v>
      </c>
      <c r="K14503" s="32">
        <v>113</v>
      </c>
      <c r="L14503" s="36">
        <v>876</v>
      </c>
      <c r="N14503" s="32">
        <v>36</v>
      </c>
      <c r="O14503" s="36">
        <v>876</v>
      </c>
    </row>
    <row r="14504" spans="3:15" x14ac:dyDescent="0.25">
      <c r="C14504" s="1">
        <v>1</v>
      </c>
      <c r="D14504" s="1">
        <v>1</v>
      </c>
      <c r="E14504" s="1">
        <v>1</v>
      </c>
      <c r="F14504" s="19">
        <v>14495</v>
      </c>
      <c r="G14504" s="20" t="s">
        <v>3264</v>
      </c>
      <c r="H14504" s="21" t="s">
        <v>18</v>
      </c>
      <c r="K14504" s="33">
        <v>97</v>
      </c>
      <c r="L14504" s="37">
        <v>876</v>
      </c>
      <c r="N14504" s="33">
        <v>20</v>
      </c>
      <c r="O14504" s="37">
        <v>876</v>
      </c>
    </row>
    <row r="14505" spans="3:15" x14ac:dyDescent="0.25">
      <c r="C14505" s="1">
        <v>1</v>
      </c>
      <c r="D14505" s="1">
        <v>1</v>
      </c>
      <c r="E14505" s="1">
        <v>1</v>
      </c>
      <c r="F14505" s="16">
        <v>14496</v>
      </c>
      <c r="G14505" s="17" t="s">
        <v>3182</v>
      </c>
      <c r="H14505" s="18" t="s">
        <v>19</v>
      </c>
      <c r="K14505" s="32">
        <v>110</v>
      </c>
      <c r="L14505" s="36">
        <v>876</v>
      </c>
      <c r="N14505" s="32">
        <v>25</v>
      </c>
      <c r="O14505" s="36">
        <v>876</v>
      </c>
    </row>
    <row r="14506" spans="3:15" x14ac:dyDescent="0.25">
      <c r="C14506" s="1">
        <v>1</v>
      </c>
      <c r="D14506" s="1">
        <v>1</v>
      </c>
      <c r="E14506" s="1">
        <v>1</v>
      </c>
      <c r="F14506" s="19">
        <v>14497</v>
      </c>
      <c r="G14506" s="20" t="s">
        <v>3264</v>
      </c>
      <c r="H14506" s="21" t="s">
        <v>19</v>
      </c>
      <c r="K14506" s="33">
        <v>82</v>
      </c>
      <c r="L14506" s="37">
        <v>876</v>
      </c>
      <c r="N14506" s="33">
        <v>17</v>
      </c>
      <c r="O14506" s="37">
        <v>876</v>
      </c>
    </row>
    <row r="14507" spans="3:15" x14ac:dyDescent="0.25">
      <c r="C14507" s="1">
        <v>1</v>
      </c>
      <c r="D14507" s="1">
        <v>1</v>
      </c>
      <c r="E14507" s="1">
        <v>1</v>
      </c>
      <c r="F14507" s="16">
        <v>14498</v>
      </c>
      <c r="G14507" s="17" t="s">
        <v>3264</v>
      </c>
      <c r="H14507" s="18" t="s">
        <v>19</v>
      </c>
      <c r="K14507" s="32">
        <v>85</v>
      </c>
      <c r="L14507" s="36">
        <v>876</v>
      </c>
      <c r="N14507" s="32">
        <v>20</v>
      </c>
      <c r="O14507" s="36">
        <v>876</v>
      </c>
    </row>
    <row r="14508" spans="3:15" x14ac:dyDescent="0.25">
      <c r="C14508" s="1">
        <v>1</v>
      </c>
      <c r="D14508" s="1">
        <v>1</v>
      </c>
      <c r="E14508" s="1">
        <v>1</v>
      </c>
      <c r="F14508" s="19">
        <v>14499</v>
      </c>
      <c r="G14508" s="20" t="s">
        <v>3181</v>
      </c>
      <c r="H14508" s="21" t="s">
        <v>19</v>
      </c>
      <c r="K14508" s="33">
        <v>102</v>
      </c>
      <c r="L14508" s="37">
        <v>876</v>
      </c>
      <c r="N14508" s="33">
        <v>34</v>
      </c>
      <c r="O14508" s="37">
        <v>876</v>
      </c>
    </row>
    <row r="14509" spans="3:15" x14ac:dyDescent="0.25">
      <c r="C14509" s="1">
        <v>1</v>
      </c>
      <c r="D14509" s="1">
        <v>1</v>
      </c>
      <c r="E14509" s="1">
        <v>1</v>
      </c>
      <c r="F14509" s="16">
        <v>14500</v>
      </c>
      <c r="G14509" s="17" t="s">
        <v>3264</v>
      </c>
      <c r="H14509" s="18" t="s">
        <v>18</v>
      </c>
      <c r="K14509" s="32">
        <v>64</v>
      </c>
      <c r="L14509" s="36">
        <v>876</v>
      </c>
      <c r="N14509" s="32">
        <v>10</v>
      </c>
      <c r="O14509" s="36">
        <v>876</v>
      </c>
    </row>
    <row r="14510" spans="3:15" x14ac:dyDescent="0.25">
      <c r="C14510" s="1">
        <v>1</v>
      </c>
      <c r="D14510" s="1">
        <v>1</v>
      </c>
      <c r="E14510" s="1">
        <v>1</v>
      </c>
      <c r="F14510" s="19">
        <v>14501</v>
      </c>
      <c r="G14510" s="20" t="s">
        <v>3181</v>
      </c>
      <c r="H14510" s="21" t="s">
        <v>18</v>
      </c>
      <c r="K14510" s="33">
        <v>84</v>
      </c>
      <c r="L14510" s="37">
        <v>876</v>
      </c>
      <c r="N14510" s="33">
        <v>22</v>
      </c>
      <c r="O14510" s="37">
        <v>876</v>
      </c>
    </row>
    <row r="14511" spans="3:15" x14ac:dyDescent="0.25">
      <c r="C14511" s="1">
        <v>1</v>
      </c>
      <c r="D14511" s="1">
        <v>1</v>
      </c>
      <c r="E14511" s="1">
        <v>1</v>
      </c>
      <c r="F14511" s="16">
        <v>14502</v>
      </c>
      <c r="G14511" s="17" t="s">
        <v>3181</v>
      </c>
      <c r="H14511" s="18" t="s">
        <v>19</v>
      </c>
      <c r="K14511" s="32">
        <v>86</v>
      </c>
      <c r="L14511" s="36">
        <v>876</v>
      </c>
      <c r="N14511" s="32">
        <v>24</v>
      </c>
      <c r="O14511" s="36">
        <v>876</v>
      </c>
    </row>
    <row r="14512" spans="3:15" x14ac:dyDescent="0.25">
      <c r="C14512" s="1">
        <v>1</v>
      </c>
      <c r="D14512" s="1">
        <v>1</v>
      </c>
      <c r="E14512" s="1">
        <v>1</v>
      </c>
      <c r="F14512" s="19">
        <v>14503</v>
      </c>
      <c r="G14512" s="20" t="s">
        <v>3182</v>
      </c>
      <c r="H14512" s="21" t="s">
        <v>18</v>
      </c>
      <c r="K14512" s="33">
        <v>76</v>
      </c>
      <c r="L14512" s="37">
        <v>876</v>
      </c>
      <c r="N14512" s="33">
        <v>18</v>
      </c>
      <c r="O14512" s="37">
        <v>876</v>
      </c>
    </row>
    <row r="14513" spans="3:15" x14ac:dyDescent="0.25">
      <c r="C14513" s="1">
        <v>1</v>
      </c>
      <c r="D14513" s="1">
        <v>1</v>
      </c>
      <c r="E14513" s="1">
        <v>1</v>
      </c>
      <c r="F14513" s="16">
        <v>14504</v>
      </c>
      <c r="G14513" s="17" t="s">
        <v>3264</v>
      </c>
      <c r="H14513" s="18" t="s">
        <v>18</v>
      </c>
      <c r="K14513" s="32">
        <v>80</v>
      </c>
      <c r="L14513" s="36">
        <v>876</v>
      </c>
      <c r="N14513" s="32">
        <v>20</v>
      </c>
      <c r="O14513" s="36">
        <v>876</v>
      </c>
    </row>
    <row r="14514" spans="3:15" x14ac:dyDescent="0.25">
      <c r="C14514" s="1">
        <v>1</v>
      </c>
      <c r="D14514" s="1">
        <v>1</v>
      </c>
      <c r="E14514" s="1">
        <v>1</v>
      </c>
      <c r="F14514" s="19">
        <v>14505</v>
      </c>
      <c r="G14514" s="20" t="s">
        <v>3181</v>
      </c>
      <c r="H14514" s="21" t="s">
        <v>18</v>
      </c>
      <c r="K14514" s="33">
        <v>96</v>
      </c>
      <c r="L14514" s="37">
        <v>876</v>
      </c>
      <c r="N14514" s="33">
        <v>38</v>
      </c>
      <c r="O14514" s="37">
        <v>876</v>
      </c>
    </row>
    <row r="14515" spans="3:15" x14ac:dyDescent="0.25">
      <c r="C14515" s="1">
        <v>1</v>
      </c>
      <c r="D14515" s="1">
        <v>1</v>
      </c>
      <c r="E14515" s="1">
        <v>1</v>
      </c>
      <c r="F14515" s="16">
        <v>14506</v>
      </c>
      <c r="G14515" s="17" t="s">
        <v>3182</v>
      </c>
      <c r="H14515" s="18" t="s">
        <v>19</v>
      </c>
      <c r="K14515" s="32">
        <v>78</v>
      </c>
      <c r="L14515" s="36">
        <v>876</v>
      </c>
      <c r="N14515" s="32">
        <v>22</v>
      </c>
      <c r="O14515" s="36">
        <v>876</v>
      </c>
    </row>
    <row r="14516" spans="3:15" x14ac:dyDescent="0.25">
      <c r="C14516" s="1">
        <v>1</v>
      </c>
      <c r="D14516" s="1">
        <v>1</v>
      </c>
      <c r="E14516" s="1">
        <v>1</v>
      </c>
      <c r="F14516" s="19">
        <v>14507</v>
      </c>
      <c r="G14516" s="20" t="s">
        <v>3264</v>
      </c>
      <c r="H14516" s="21" t="s">
        <v>18</v>
      </c>
      <c r="K14516" s="33">
        <v>70</v>
      </c>
      <c r="L14516" s="37">
        <v>876</v>
      </c>
      <c r="N14516" s="33">
        <v>18</v>
      </c>
      <c r="O14516" s="37">
        <v>876</v>
      </c>
    </row>
    <row r="14517" spans="3:15" x14ac:dyDescent="0.25">
      <c r="C14517" s="1">
        <v>1</v>
      </c>
      <c r="D14517" s="1">
        <v>1</v>
      </c>
      <c r="E14517" s="1">
        <v>1</v>
      </c>
      <c r="F14517" s="16">
        <v>14508</v>
      </c>
      <c r="G14517" s="17" t="s">
        <v>3264</v>
      </c>
      <c r="H14517" s="18" t="s">
        <v>19</v>
      </c>
      <c r="K14517" s="32">
        <v>75</v>
      </c>
      <c r="L14517" s="36">
        <v>876</v>
      </c>
      <c r="N14517" s="32">
        <v>11</v>
      </c>
      <c r="O14517" s="36">
        <v>876</v>
      </c>
    </row>
    <row r="14518" spans="3:15" x14ac:dyDescent="0.25">
      <c r="C14518" s="1">
        <v>1</v>
      </c>
      <c r="D14518" s="1">
        <v>1</v>
      </c>
      <c r="E14518" s="1">
        <v>1</v>
      </c>
      <c r="F14518" s="19">
        <v>14509</v>
      </c>
      <c r="G14518" s="20" t="s">
        <v>3182</v>
      </c>
      <c r="H14518" s="21" t="s">
        <v>18</v>
      </c>
      <c r="K14518" s="33">
        <v>68</v>
      </c>
      <c r="L14518" s="37">
        <v>876</v>
      </c>
      <c r="N14518" s="33">
        <v>21</v>
      </c>
      <c r="O14518" s="37">
        <v>876</v>
      </c>
    </row>
    <row r="14519" spans="3:15" x14ac:dyDescent="0.25">
      <c r="C14519" s="1">
        <v>1</v>
      </c>
      <c r="D14519" s="1">
        <v>1</v>
      </c>
      <c r="E14519" s="1">
        <v>1</v>
      </c>
      <c r="F14519" s="16">
        <v>14510</v>
      </c>
      <c r="G14519" s="17" t="s">
        <v>3181</v>
      </c>
      <c r="H14519" s="18" t="s">
        <v>19</v>
      </c>
      <c r="K14519" s="32">
        <v>78</v>
      </c>
      <c r="L14519" s="36">
        <v>876</v>
      </c>
      <c r="N14519" s="32">
        <v>19</v>
      </c>
      <c r="O14519" s="36">
        <v>876</v>
      </c>
    </row>
    <row r="14520" spans="3:15" x14ac:dyDescent="0.25">
      <c r="C14520" s="1">
        <v>1</v>
      </c>
      <c r="D14520" s="1">
        <v>1</v>
      </c>
      <c r="E14520" s="1">
        <v>1</v>
      </c>
      <c r="F14520" s="19">
        <v>14511</v>
      </c>
      <c r="G14520" s="20" t="s">
        <v>3264</v>
      </c>
      <c r="H14520" s="21" t="s">
        <v>19</v>
      </c>
      <c r="K14520" s="33">
        <v>103</v>
      </c>
      <c r="L14520" s="37">
        <v>877</v>
      </c>
      <c r="N14520" s="33">
        <v>26</v>
      </c>
      <c r="O14520" s="37">
        <v>877</v>
      </c>
    </row>
    <row r="14521" spans="3:15" x14ac:dyDescent="0.25">
      <c r="C14521" s="1">
        <v>1</v>
      </c>
      <c r="D14521" s="1">
        <v>1</v>
      </c>
      <c r="E14521" s="1">
        <v>1</v>
      </c>
      <c r="F14521" s="16">
        <v>14512</v>
      </c>
      <c r="G14521" s="17" t="s">
        <v>3264</v>
      </c>
      <c r="H14521" s="18" t="s">
        <v>19</v>
      </c>
      <c r="K14521" s="32">
        <v>116</v>
      </c>
      <c r="L14521" s="36">
        <v>877</v>
      </c>
      <c r="N14521" s="32">
        <v>28</v>
      </c>
      <c r="O14521" s="36">
        <v>877</v>
      </c>
    </row>
    <row r="14522" spans="3:15" x14ac:dyDescent="0.25">
      <c r="C14522" s="1">
        <v>1</v>
      </c>
      <c r="D14522" s="1">
        <v>1</v>
      </c>
      <c r="E14522" s="1">
        <v>1</v>
      </c>
      <c r="F14522" s="19">
        <v>14513</v>
      </c>
      <c r="G14522" s="20" t="s">
        <v>3264</v>
      </c>
      <c r="H14522" s="21" t="s">
        <v>19</v>
      </c>
      <c r="K14522" s="33">
        <v>89</v>
      </c>
      <c r="L14522" s="37">
        <v>877</v>
      </c>
      <c r="N14522" s="33">
        <v>13</v>
      </c>
      <c r="O14522" s="37">
        <v>877</v>
      </c>
    </row>
    <row r="14523" spans="3:15" x14ac:dyDescent="0.25">
      <c r="C14523" s="1">
        <v>1</v>
      </c>
      <c r="D14523" s="1">
        <v>1</v>
      </c>
      <c r="E14523" s="1">
        <v>1</v>
      </c>
      <c r="F14523" s="16">
        <v>14514</v>
      </c>
      <c r="G14523" s="17" t="s">
        <v>3264</v>
      </c>
      <c r="H14523" s="18" t="s">
        <v>19</v>
      </c>
      <c r="K14523" s="32">
        <v>68</v>
      </c>
      <c r="L14523" s="36">
        <v>877</v>
      </c>
      <c r="N14523" s="32">
        <v>14</v>
      </c>
      <c r="O14523" s="36">
        <v>877</v>
      </c>
    </row>
    <row r="14524" spans="3:15" x14ac:dyDescent="0.25">
      <c r="C14524" s="1">
        <v>1</v>
      </c>
      <c r="D14524" s="1">
        <v>1</v>
      </c>
      <c r="E14524" s="1">
        <v>1</v>
      </c>
      <c r="F14524" s="19">
        <v>14515</v>
      </c>
      <c r="G14524" s="20" t="s">
        <v>3264</v>
      </c>
      <c r="H14524" s="21" t="s">
        <v>19</v>
      </c>
      <c r="K14524" s="33">
        <v>78</v>
      </c>
      <c r="L14524" s="37">
        <v>877</v>
      </c>
      <c r="N14524" s="33">
        <v>26</v>
      </c>
      <c r="O14524" s="37">
        <v>877</v>
      </c>
    </row>
    <row r="14525" spans="3:15" x14ac:dyDescent="0.25">
      <c r="C14525" s="1">
        <v>1</v>
      </c>
      <c r="D14525" s="1">
        <v>1</v>
      </c>
      <c r="E14525" s="1">
        <v>1</v>
      </c>
      <c r="F14525" s="16">
        <v>14516</v>
      </c>
      <c r="G14525" s="17" t="s">
        <v>3264</v>
      </c>
      <c r="H14525" s="18" t="s">
        <v>19</v>
      </c>
      <c r="K14525" s="32">
        <v>71</v>
      </c>
      <c r="L14525" s="36">
        <v>877</v>
      </c>
      <c r="N14525" s="32">
        <v>12</v>
      </c>
      <c r="O14525" s="36">
        <v>877</v>
      </c>
    </row>
    <row r="14526" spans="3:15" x14ac:dyDescent="0.25">
      <c r="C14526" s="1">
        <v>1</v>
      </c>
      <c r="D14526" s="1">
        <v>1</v>
      </c>
      <c r="E14526" s="1">
        <v>1</v>
      </c>
      <c r="F14526" s="19">
        <v>14517</v>
      </c>
      <c r="G14526" s="20" t="s">
        <v>3181</v>
      </c>
      <c r="H14526" s="21" t="s">
        <v>19</v>
      </c>
      <c r="K14526" s="33">
        <v>84</v>
      </c>
      <c r="L14526" s="37">
        <v>877</v>
      </c>
      <c r="N14526" s="33">
        <v>34</v>
      </c>
      <c r="O14526" s="37">
        <v>877</v>
      </c>
    </row>
    <row r="14527" spans="3:15" x14ac:dyDescent="0.25">
      <c r="C14527" s="1">
        <v>1</v>
      </c>
      <c r="D14527" s="1">
        <v>1</v>
      </c>
      <c r="E14527" s="1">
        <v>1</v>
      </c>
      <c r="F14527" s="16">
        <v>14518</v>
      </c>
      <c r="G14527" s="17" t="s">
        <v>3182</v>
      </c>
      <c r="H14527" s="18" t="s">
        <v>19</v>
      </c>
      <c r="K14527" s="32">
        <v>85</v>
      </c>
      <c r="L14527" s="36">
        <v>877</v>
      </c>
      <c r="N14527" s="32">
        <v>24</v>
      </c>
      <c r="O14527" s="36">
        <v>877</v>
      </c>
    </row>
    <row r="14528" spans="3:15" x14ac:dyDescent="0.25">
      <c r="C14528" s="1">
        <v>1</v>
      </c>
      <c r="D14528" s="1">
        <v>1</v>
      </c>
      <c r="E14528" s="1">
        <v>1</v>
      </c>
      <c r="F14528" s="19">
        <v>14519</v>
      </c>
      <c r="G14528" s="20" t="s">
        <v>3264</v>
      </c>
      <c r="H14528" s="21" t="s">
        <v>18</v>
      </c>
      <c r="K14528" s="33">
        <v>97</v>
      </c>
      <c r="L14528" s="37">
        <v>878</v>
      </c>
      <c r="N14528" s="33">
        <v>26</v>
      </c>
      <c r="O14528" s="37">
        <v>878</v>
      </c>
    </row>
    <row r="14529" spans="3:15" x14ac:dyDescent="0.25">
      <c r="C14529" s="1">
        <v>1</v>
      </c>
      <c r="D14529" s="1">
        <v>1</v>
      </c>
      <c r="E14529" s="1">
        <v>1</v>
      </c>
      <c r="F14529" s="16">
        <v>14520</v>
      </c>
      <c r="G14529" s="17" t="s">
        <v>3181</v>
      </c>
      <c r="H14529" s="18" t="s">
        <v>19</v>
      </c>
      <c r="K14529" s="32">
        <v>108</v>
      </c>
      <c r="L14529" s="36">
        <v>878</v>
      </c>
      <c r="N14529" s="32">
        <v>30</v>
      </c>
      <c r="O14529" s="36">
        <v>878</v>
      </c>
    </row>
    <row r="14530" spans="3:15" x14ac:dyDescent="0.25">
      <c r="C14530" s="1">
        <v>1</v>
      </c>
      <c r="D14530" s="1">
        <v>1</v>
      </c>
      <c r="E14530" s="1">
        <v>1</v>
      </c>
      <c r="F14530" s="19">
        <v>14521</v>
      </c>
      <c r="G14530" s="20" t="s">
        <v>3181</v>
      </c>
      <c r="H14530" s="21" t="s">
        <v>18</v>
      </c>
      <c r="K14530" s="33">
        <v>101</v>
      </c>
      <c r="L14530" s="37">
        <v>878</v>
      </c>
      <c r="N14530" s="33">
        <v>32</v>
      </c>
      <c r="O14530" s="37">
        <v>878</v>
      </c>
    </row>
    <row r="14531" spans="3:15" x14ac:dyDescent="0.25">
      <c r="C14531" s="1">
        <v>1</v>
      </c>
      <c r="D14531" s="1">
        <v>1</v>
      </c>
      <c r="E14531" s="1">
        <v>1</v>
      </c>
      <c r="F14531" s="16">
        <v>14522</v>
      </c>
      <c r="G14531" s="17" t="s">
        <v>3181</v>
      </c>
      <c r="H14531" s="18" t="s">
        <v>19</v>
      </c>
      <c r="K14531" s="32">
        <v>84</v>
      </c>
      <c r="L14531" s="36">
        <v>878</v>
      </c>
      <c r="N14531" s="32">
        <v>26</v>
      </c>
      <c r="O14531" s="36">
        <v>878</v>
      </c>
    </row>
    <row r="14532" spans="3:15" x14ac:dyDescent="0.25">
      <c r="C14532" s="1">
        <v>1</v>
      </c>
      <c r="D14532" s="1">
        <v>1</v>
      </c>
      <c r="E14532" s="1">
        <v>1</v>
      </c>
      <c r="F14532" s="19">
        <v>14523</v>
      </c>
      <c r="G14532" s="20" t="s">
        <v>3181</v>
      </c>
      <c r="H14532" s="21" t="s">
        <v>19</v>
      </c>
      <c r="K14532" s="33">
        <v>103</v>
      </c>
      <c r="L14532" s="37">
        <v>878</v>
      </c>
      <c r="N14532" s="33">
        <v>22</v>
      </c>
      <c r="O14532" s="37">
        <v>878</v>
      </c>
    </row>
    <row r="14533" spans="3:15" x14ac:dyDescent="0.25">
      <c r="C14533" s="1">
        <v>1</v>
      </c>
      <c r="D14533" s="1">
        <v>1</v>
      </c>
      <c r="E14533" s="1">
        <v>1</v>
      </c>
      <c r="F14533" s="16">
        <v>14524</v>
      </c>
      <c r="G14533" s="17" t="s">
        <v>3182</v>
      </c>
      <c r="H14533" s="18" t="s">
        <v>19</v>
      </c>
      <c r="K14533" s="32">
        <v>88</v>
      </c>
      <c r="L14533" s="36">
        <v>878</v>
      </c>
      <c r="N14533" s="32">
        <v>30</v>
      </c>
      <c r="O14533" s="36">
        <v>878</v>
      </c>
    </row>
    <row r="14534" spans="3:15" x14ac:dyDescent="0.25">
      <c r="C14534" s="1">
        <v>1</v>
      </c>
      <c r="D14534" s="1">
        <v>1</v>
      </c>
      <c r="E14534" s="1">
        <v>1</v>
      </c>
      <c r="F14534" s="19">
        <v>14525</v>
      </c>
      <c r="G14534" s="20" t="s">
        <v>3181</v>
      </c>
      <c r="H14534" s="21" t="s">
        <v>19</v>
      </c>
      <c r="K14534" s="33">
        <v>91</v>
      </c>
      <c r="L14534" s="37">
        <v>878</v>
      </c>
      <c r="N14534" s="33">
        <v>21</v>
      </c>
      <c r="O14534" s="37">
        <v>878</v>
      </c>
    </row>
    <row r="14535" spans="3:15" x14ac:dyDescent="0.25">
      <c r="C14535" s="1">
        <v>1</v>
      </c>
      <c r="D14535" s="1">
        <v>1</v>
      </c>
      <c r="E14535" s="1">
        <v>1</v>
      </c>
      <c r="F14535" s="16">
        <v>14526</v>
      </c>
      <c r="G14535" s="17" t="s">
        <v>3264</v>
      </c>
      <c r="H14535" s="18" t="s">
        <v>18</v>
      </c>
      <c r="K14535" s="32">
        <v>77</v>
      </c>
      <c r="L14535" s="36">
        <v>878</v>
      </c>
      <c r="N14535" s="32">
        <v>15</v>
      </c>
      <c r="O14535" s="36">
        <v>878</v>
      </c>
    </row>
    <row r="14536" spans="3:15" x14ac:dyDescent="0.25">
      <c r="C14536" s="1">
        <v>1</v>
      </c>
      <c r="D14536" s="1">
        <v>1</v>
      </c>
      <c r="E14536" s="1">
        <v>1</v>
      </c>
      <c r="F14536" s="19">
        <v>14527</v>
      </c>
      <c r="G14536" s="20" t="s">
        <v>3181</v>
      </c>
      <c r="H14536" s="21" t="s">
        <v>19</v>
      </c>
      <c r="K14536" s="33">
        <v>92</v>
      </c>
      <c r="L14536" s="37">
        <v>878</v>
      </c>
      <c r="N14536" s="33">
        <v>24</v>
      </c>
      <c r="O14536" s="37">
        <v>878</v>
      </c>
    </row>
    <row r="14537" spans="3:15" x14ac:dyDescent="0.25">
      <c r="C14537" s="1">
        <v>1</v>
      </c>
      <c r="D14537" s="1">
        <v>1</v>
      </c>
      <c r="E14537" s="1">
        <v>1</v>
      </c>
      <c r="F14537" s="16">
        <v>14528</v>
      </c>
      <c r="G14537" s="17" t="s">
        <v>3182</v>
      </c>
      <c r="H14537" s="18" t="s">
        <v>19</v>
      </c>
      <c r="K14537" s="32">
        <v>88</v>
      </c>
      <c r="L14537" s="36">
        <v>878</v>
      </c>
      <c r="N14537" s="32">
        <v>18</v>
      </c>
      <c r="O14537" s="36">
        <v>878</v>
      </c>
    </row>
    <row r="14538" spans="3:15" x14ac:dyDescent="0.25">
      <c r="C14538" s="1">
        <v>1</v>
      </c>
      <c r="D14538" s="1">
        <v>1</v>
      </c>
      <c r="E14538" s="1">
        <v>1</v>
      </c>
      <c r="F14538" s="19">
        <v>14529</v>
      </c>
      <c r="G14538" s="20" t="s">
        <v>3181</v>
      </c>
      <c r="H14538" s="21" t="s">
        <v>18</v>
      </c>
      <c r="K14538" s="33">
        <v>71</v>
      </c>
      <c r="L14538" s="37">
        <v>878</v>
      </c>
      <c r="N14538" s="33">
        <v>15</v>
      </c>
      <c r="O14538" s="37">
        <v>878</v>
      </c>
    </row>
    <row r="14539" spans="3:15" x14ac:dyDescent="0.25">
      <c r="C14539" s="1">
        <v>1</v>
      </c>
      <c r="D14539" s="1">
        <v>1</v>
      </c>
      <c r="E14539" s="1">
        <v>1</v>
      </c>
      <c r="F14539" s="16">
        <v>14530</v>
      </c>
      <c r="G14539" s="17" t="s">
        <v>3264</v>
      </c>
      <c r="H14539" s="18" t="s">
        <v>18</v>
      </c>
      <c r="K14539" s="32">
        <v>90</v>
      </c>
      <c r="L14539" s="36">
        <v>878</v>
      </c>
      <c r="N14539" s="32">
        <v>12</v>
      </c>
      <c r="O14539" s="36">
        <v>878</v>
      </c>
    </row>
    <row r="14540" spans="3:15" x14ac:dyDescent="0.25">
      <c r="C14540" s="1">
        <v>1</v>
      </c>
      <c r="D14540" s="1">
        <v>1</v>
      </c>
      <c r="E14540" s="1">
        <v>1</v>
      </c>
      <c r="F14540" s="19">
        <v>14531</v>
      </c>
      <c r="G14540" s="20" t="s">
        <v>3182</v>
      </c>
      <c r="H14540" s="21" t="s">
        <v>19</v>
      </c>
      <c r="K14540" s="33">
        <v>81</v>
      </c>
      <c r="L14540" s="37">
        <v>878</v>
      </c>
      <c r="N14540" s="33">
        <v>33</v>
      </c>
      <c r="O14540" s="37">
        <v>878</v>
      </c>
    </row>
    <row r="14541" spans="3:15" x14ac:dyDescent="0.25">
      <c r="C14541" s="1">
        <v>1</v>
      </c>
      <c r="D14541" s="1">
        <v>1</v>
      </c>
      <c r="E14541" s="1">
        <v>1</v>
      </c>
      <c r="F14541" s="16">
        <v>14532</v>
      </c>
      <c r="G14541" s="17" t="s">
        <v>3264</v>
      </c>
      <c r="H14541" s="18" t="s">
        <v>18</v>
      </c>
      <c r="K14541" s="32">
        <v>93</v>
      </c>
      <c r="L14541" s="36">
        <v>879</v>
      </c>
      <c r="N14541" s="32">
        <v>11</v>
      </c>
      <c r="O14541" s="36">
        <v>879</v>
      </c>
    </row>
    <row r="14542" spans="3:15" x14ac:dyDescent="0.25">
      <c r="C14542" s="1">
        <v>1</v>
      </c>
      <c r="D14542" s="1">
        <v>1</v>
      </c>
      <c r="E14542" s="1">
        <v>1</v>
      </c>
      <c r="F14542" s="19">
        <v>14533</v>
      </c>
      <c r="G14542" s="20" t="s">
        <v>3264</v>
      </c>
      <c r="H14542" s="21" t="s">
        <v>18</v>
      </c>
      <c r="K14542" s="33">
        <v>98</v>
      </c>
      <c r="L14542" s="37">
        <v>879</v>
      </c>
      <c r="N14542" s="33">
        <v>29</v>
      </c>
      <c r="O14542" s="37">
        <v>879</v>
      </c>
    </row>
    <row r="14543" spans="3:15" x14ac:dyDescent="0.25">
      <c r="C14543" s="1">
        <v>1</v>
      </c>
      <c r="D14543" s="1">
        <v>1</v>
      </c>
      <c r="E14543" s="1">
        <v>1</v>
      </c>
      <c r="F14543" s="16">
        <v>14534</v>
      </c>
      <c r="G14543" s="17" t="s">
        <v>3181</v>
      </c>
      <c r="H14543" s="18" t="s">
        <v>19</v>
      </c>
      <c r="K14543" s="32">
        <v>117</v>
      </c>
      <c r="L14543" s="36">
        <v>879</v>
      </c>
      <c r="N14543" s="32">
        <v>19</v>
      </c>
      <c r="O14543" s="36">
        <v>879</v>
      </c>
    </row>
    <row r="14544" spans="3:15" x14ac:dyDescent="0.25">
      <c r="C14544" s="1">
        <v>1</v>
      </c>
      <c r="D14544" s="1">
        <v>1</v>
      </c>
      <c r="E14544" s="1">
        <v>1</v>
      </c>
      <c r="F14544" s="19">
        <v>14535</v>
      </c>
      <c r="G14544" s="20" t="s">
        <v>3264</v>
      </c>
      <c r="H14544" s="21" t="s">
        <v>19</v>
      </c>
      <c r="K14544" s="33">
        <v>80</v>
      </c>
      <c r="L14544" s="37">
        <v>879</v>
      </c>
      <c r="N14544" s="33">
        <v>11</v>
      </c>
      <c r="O14544" s="37">
        <v>879</v>
      </c>
    </row>
    <row r="14545" spans="3:15" x14ac:dyDescent="0.25">
      <c r="C14545" s="1">
        <v>1</v>
      </c>
      <c r="D14545" s="1">
        <v>1</v>
      </c>
      <c r="E14545" s="1">
        <v>1</v>
      </c>
      <c r="F14545" s="16">
        <v>14536</v>
      </c>
      <c r="G14545" s="17" t="s">
        <v>3264</v>
      </c>
      <c r="H14545" s="18" t="s">
        <v>19</v>
      </c>
      <c r="K14545" s="32">
        <v>98</v>
      </c>
      <c r="L14545" s="36">
        <v>879</v>
      </c>
      <c r="N14545" s="32">
        <v>18</v>
      </c>
      <c r="O14545" s="36">
        <v>879</v>
      </c>
    </row>
    <row r="14546" spans="3:15" x14ac:dyDescent="0.25">
      <c r="C14546" s="1">
        <v>1</v>
      </c>
      <c r="D14546" s="1">
        <v>1</v>
      </c>
      <c r="E14546" s="1">
        <v>1</v>
      </c>
      <c r="F14546" s="19">
        <v>14537</v>
      </c>
      <c r="G14546" s="20" t="s">
        <v>3264</v>
      </c>
      <c r="H14546" s="21" t="s">
        <v>19</v>
      </c>
      <c r="K14546" s="33">
        <v>76</v>
      </c>
      <c r="L14546" s="37">
        <v>879</v>
      </c>
      <c r="N14546" s="33">
        <v>17</v>
      </c>
      <c r="O14546" s="37">
        <v>879</v>
      </c>
    </row>
    <row r="14547" spans="3:15" x14ac:dyDescent="0.25">
      <c r="C14547" s="1">
        <v>1</v>
      </c>
      <c r="D14547" s="1">
        <v>1</v>
      </c>
      <c r="E14547" s="1">
        <v>1</v>
      </c>
      <c r="F14547" s="16">
        <v>14538</v>
      </c>
      <c r="G14547" s="17" t="s">
        <v>3264</v>
      </c>
      <c r="H14547" s="18" t="s">
        <v>18</v>
      </c>
      <c r="K14547" s="32">
        <v>69</v>
      </c>
      <c r="L14547" s="36">
        <v>879</v>
      </c>
      <c r="N14547" s="32">
        <v>20</v>
      </c>
      <c r="O14547" s="36">
        <v>879</v>
      </c>
    </row>
    <row r="14548" spans="3:15" x14ac:dyDescent="0.25">
      <c r="C14548" s="1">
        <v>1</v>
      </c>
      <c r="D14548" s="1">
        <v>1</v>
      </c>
      <c r="E14548" s="1">
        <v>1</v>
      </c>
      <c r="F14548" s="19">
        <v>14539</v>
      </c>
      <c r="G14548" s="20" t="s">
        <v>3182</v>
      </c>
      <c r="H14548" s="21" t="s">
        <v>19</v>
      </c>
      <c r="K14548" s="33">
        <v>73</v>
      </c>
      <c r="L14548" s="37">
        <v>879</v>
      </c>
      <c r="N14548" s="33">
        <v>16</v>
      </c>
      <c r="O14548" s="37">
        <v>879</v>
      </c>
    </row>
    <row r="14549" spans="3:15" x14ac:dyDescent="0.25">
      <c r="C14549" s="1">
        <v>1</v>
      </c>
      <c r="D14549" s="1">
        <v>1</v>
      </c>
      <c r="E14549" s="1">
        <v>1</v>
      </c>
      <c r="F14549" s="16">
        <v>14540</v>
      </c>
      <c r="G14549" s="17" t="s">
        <v>3264</v>
      </c>
      <c r="H14549" s="18" t="s">
        <v>18</v>
      </c>
      <c r="K14549" s="32">
        <v>63</v>
      </c>
      <c r="L14549" s="36">
        <v>879</v>
      </c>
      <c r="N14549" s="32">
        <v>7</v>
      </c>
      <c r="O14549" s="36">
        <v>879</v>
      </c>
    </row>
    <row r="14550" spans="3:15" x14ac:dyDescent="0.25">
      <c r="C14550" s="1">
        <v>1</v>
      </c>
      <c r="D14550" s="1">
        <v>1</v>
      </c>
      <c r="E14550" s="1">
        <v>1</v>
      </c>
      <c r="F14550" s="19">
        <v>14541</v>
      </c>
      <c r="G14550" s="20" t="s">
        <v>3264</v>
      </c>
      <c r="H14550" s="21" t="s">
        <v>18</v>
      </c>
      <c r="K14550" s="33">
        <v>71</v>
      </c>
      <c r="L14550" s="37">
        <v>879</v>
      </c>
      <c r="N14550" s="33">
        <v>22</v>
      </c>
      <c r="O14550" s="37">
        <v>879</v>
      </c>
    </row>
    <row r="14551" spans="3:15" x14ac:dyDescent="0.25">
      <c r="C14551" s="1">
        <v>1</v>
      </c>
      <c r="D14551" s="1">
        <v>1</v>
      </c>
      <c r="E14551" s="1">
        <v>1</v>
      </c>
      <c r="F14551" s="16">
        <v>14542</v>
      </c>
      <c r="G14551" s="17" t="s">
        <v>3181</v>
      </c>
      <c r="H14551" s="18" t="s">
        <v>18</v>
      </c>
      <c r="K14551" s="32">
        <v>111</v>
      </c>
      <c r="L14551" s="36">
        <v>880</v>
      </c>
      <c r="N14551" s="32">
        <v>37</v>
      </c>
      <c r="O14551" s="36">
        <v>880</v>
      </c>
    </row>
    <row r="14552" spans="3:15" x14ac:dyDescent="0.25">
      <c r="C14552" s="1">
        <v>1</v>
      </c>
      <c r="D14552" s="1">
        <v>1</v>
      </c>
      <c r="E14552" s="1">
        <v>1</v>
      </c>
      <c r="F14552" s="19">
        <v>14543</v>
      </c>
      <c r="G14552" s="20" t="s">
        <v>3264</v>
      </c>
      <c r="H14552" s="21" t="s">
        <v>19</v>
      </c>
      <c r="K14552" s="33">
        <v>105</v>
      </c>
      <c r="L14552" s="37">
        <v>880</v>
      </c>
      <c r="N14552" s="33">
        <v>26</v>
      </c>
      <c r="O14552" s="37">
        <v>880</v>
      </c>
    </row>
    <row r="14553" spans="3:15" x14ac:dyDescent="0.25">
      <c r="C14553" s="1">
        <v>1</v>
      </c>
      <c r="D14553" s="1">
        <v>1</v>
      </c>
      <c r="E14553" s="1">
        <v>1</v>
      </c>
      <c r="F14553" s="16">
        <v>14544</v>
      </c>
      <c r="G14553" s="17" t="s">
        <v>3264</v>
      </c>
      <c r="H14553" s="18" t="s">
        <v>19</v>
      </c>
      <c r="K14553" s="32">
        <v>115</v>
      </c>
      <c r="L14553" s="36">
        <v>880</v>
      </c>
      <c r="N14553" s="32">
        <v>21</v>
      </c>
      <c r="O14553" s="36">
        <v>880</v>
      </c>
    </row>
    <row r="14554" spans="3:15" x14ac:dyDescent="0.25">
      <c r="C14554" s="1">
        <v>1</v>
      </c>
      <c r="D14554" s="1">
        <v>1</v>
      </c>
      <c r="E14554" s="1">
        <v>1</v>
      </c>
      <c r="F14554" s="19">
        <v>14545</v>
      </c>
      <c r="G14554" s="20" t="s">
        <v>3181</v>
      </c>
      <c r="H14554" s="21" t="s">
        <v>19</v>
      </c>
      <c r="K14554" s="33">
        <v>109</v>
      </c>
      <c r="L14554" s="37">
        <v>880</v>
      </c>
      <c r="N14554" s="33">
        <v>37</v>
      </c>
      <c r="O14554" s="37">
        <v>880</v>
      </c>
    </row>
    <row r="14555" spans="3:15" x14ac:dyDescent="0.25">
      <c r="C14555" s="1">
        <v>1</v>
      </c>
      <c r="D14555" s="1">
        <v>1</v>
      </c>
      <c r="E14555" s="1">
        <v>1</v>
      </c>
      <c r="F14555" s="16">
        <v>14546</v>
      </c>
      <c r="G14555" s="17" t="s">
        <v>3182</v>
      </c>
      <c r="H14555" s="18" t="s">
        <v>19</v>
      </c>
      <c r="K14555" s="32">
        <v>108</v>
      </c>
      <c r="L14555" s="36">
        <v>880</v>
      </c>
      <c r="N14555" s="32">
        <v>18</v>
      </c>
      <c r="O14555" s="36">
        <v>880</v>
      </c>
    </row>
    <row r="14556" spans="3:15" x14ac:dyDescent="0.25">
      <c r="C14556" s="1">
        <v>1</v>
      </c>
      <c r="D14556" s="1">
        <v>1</v>
      </c>
      <c r="E14556" s="1">
        <v>1</v>
      </c>
      <c r="F14556" s="19">
        <v>14547</v>
      </c>
      <c r="G14556" s="20" t="s">
        <v>3264</v>
      </c>
      <c r="H14556" s="21" t="s">
        <v>19</v>
      </c>
      <c r="K14556" s="33">
        <v>95</v>
      </c>
      <c r="L14556" s="37">
        <v>880</v>
      </c>
      <c r="N14556" s="33">
        <v>20</v>
      </c>
      <c r="O14556" s="37">
        <v>880</v>
      </c>
    </row>
    <row r="14557" spans="3:15" x14ac:dyDescent="0.25">
      <c r="C14557" s="1">
        <v>1</v>
      </c>
      <c r="D14557" s="1">
        <v>1</v>
      </c>
      <c r="E14557" s="1">
        <v>1</v>
      </c>
      <c r="F14557" s="16">
        <v>14548</v>
      </c>
      <c r="G14557" s="17" t="s">
        <v>3181</v>
      </c>
      <c r="H14557" s="18" t="s">
        <v>18</v>
      </c>
      <c r="K14557" s="32">
        <v>78</v>
      </c>
      <c r="L14557" s="36">
        <v>880</v>
      </c>
      <c r="N14557" s="32">
        <v>14</v>
      </c>
      <c r="O14557" s="36">
        <v>880</v>
      </c>
    </row>
    <row r="14558" spans="3:15" x14ac:dyDescent="0.25">
      <c r="C14558" s="1">
        <v>1</v>
      </c>
      <c r="D14558" s="1">
        <v>1</v>
      </c>
      <c r="E14558" s="1">
        <v>1</v>
      </c>
      <c r="F14558" s="19">
        <v>14549</v>
      </c>
      <c r="G14558" s="20" t="s">
        <v>3264</v>
      </c>
      <c r="H14558" s="21" t="s">
        <v>19</v>
      </c>
      <c r="K14558" s="33">
        <v>108</v>
      </c>
      <c r="L14558" s="37">
        <v>880</v>
      </c>
      <c r="N14558" s="33">
        <v>30</v>
      </c>
      <c r="O14558" s="37">
        <v>880</v>
      </c>
    </row>
    <row r="14559" spans="3:15" x14ac:dyDescent="0.25">
      <c r="C14559" s="1">
        <v>1</v>
      </c>
      <c r="D14559" s="1">
        <v>1</v>
      </c>
      <c r="E14559" s="1">
        <v>1</v>
      </c>
      <c r="F14559" s="16">
        <v>14550</v>
      </c>
      <c r="G14559" s="17" t="s">
        <v>3264</v>
      </c>
      <c r="H14559" s="18" t="s">
        <v>18</v>
      </c>
      <c r="K14559" s="32">
        <v>82</v>
      </c>
      <c r="L14559" s="36">
        <v>880</v>
      </c>
      <c r="N14559" s="32">
        <v>16</v>
      </c>
      <c r="O14559" s="36">
        <v>880</v>
      </c>
    </row>
    <row r="14560" spans="3:15" x14ac:dyDescent="0.25">
      <c r="C14560" s="1">
        <v>1</v>
      </c>
      <c r="D14560" s="1">
        <v>1</v>
      </c>
      <c r="E14560" s="1">
        <v>1</v>
      </c>
      <c r="F14560" s="19">
        <v>14551</v>
      </c>
      <c r="G14560" s="20" t="s">
        <v>3264</v>
      </c>
      <c r="H14560" s="21" t="s">
        <v>18</v>
      </c>
      <c r="K14560" s="33">
        <v>61</v>
      </c>
      <c r="L14560" s="37">
        <v>880</v>
      </c>
      <c r="N14560" s="33">
        <v>10</v>
      </c>
      <c r="O14560" s="37">
        <v>880</v>
      </c>
    </row>
    <row r="14561" spans="3:15" x14ac:dyDescent="0.25">
      <c r="C14561" s="1">
        <v>1</v>
      </c>
      <c r="D14561" s="1">
        <v>1</v>
      </c>
      <c r="E14561" s="1">
        <v>1</v>
      </c>
      <c r="F14561" s="16">
        <v>14552</v>
      </c>
      <c r="G14561" s="17" t="s">
        <v>3182</v>
      </c>
      <c r="H14561" s="18" t="s">
        <v>19</v>
      </c>
      <c r="K14561" s="32">
        <v>88</v>
      </c>
      <c r="L14561" s="36">
        <v>880</v>
      </c>
      <c r="N14561" s="32">
        <v>17</v>
      </c>
      <c r="O14561" s="36">
        <v>880</v>
      </c>
    </row>
    <row r="14562" spans="3:15" x14ac:dyDescent="0.25">
      <c r="C14562" s="1">
        <v>1</v>
      </c>
      <c r="D14562" s="1">
        <v>1</v>
      </c>
      <c r="E14562" s="1">
        <v>1</v>
      </c>
      <c r="F14562" s="19">
        <v>14553</v>
      </c>
      <c r="G14562" s="20" t="s">
        <v>3182</v>
      </c>
      <c r="H14562" s="21" t="s">
        <v>18</v>
      </c>
      <c r="K14562" s="33">
        <v>93</v>
      </c>
      <c r="L14562" s="37">
        <v>880</v>
      </c>
      <c r="N14562" s="33">
        <v>29</v>
      </c>
      <c r="O14562" s="37">
        <v>880</v>
      </c>
    </row>
    <row r="14563" spans="3:15" x14ac:dyDescent="0.25">
      <c r="C14563" s="1">
        <v>1</v>
      </c>
      <c r="D14563" s="1">
        <v>1</v>
      </c>
      <c r="E14563" s="1">
        <v>1</v>
      </c>
      <c r="F14563" s="16">
        <v>14554</v>
      </c>
      <c r="G14563" s="17" t="s">
        <v>3264</v>
      </c>
      <c r="H14563" s="18" t="s">
        <v>18</v>
      </c>
      <c r="K14563" s="32">
        <v>75</v>
      </c>
      <c r="L14563" s="36">
        <v>880</v>
      </c>
      <c r="N14563" s="32">
        <v>21</v>
      </c>
      <c r="O14563" s="36">
        <v>880</v>
      </c>
    </row>
    <row r="14564" spans="3:15" x14ac:dyDescent="0.25">
      <c r="C14564" s="1">
        <v>1</v>
      </c>
      <c r="D14564" s="1">
        <v>1</v>
      </c>
      <c r="E14564" s="1">
        <v>1</v>
      </c>
      <c r="F14564" s="19">
        <v>14555</v>
      </c>
      <c r="G14564" s="20" t="s">
        <v>3264</v>
      </c>
      <c r="H14564" s="21" t="s">
        <v>19</v>
      </c>
      <c r="K14564" s="33">
        <v>109</v>
      </c>
      <c r="L14564" s="37">
        <v>881</v>
      </c>
      <c r="N14564" s="33">
        <v>23</v>
      </c>
      <c r="O14564" s="37">
        <v>881</v>
      </c>
    </row>
    <row r="14565" spans="3:15" x14ac:dyDescent="0.25">
      <c r="C14565" s="1">
        <v>1</v>
      </c>
      <c r="D14565" s="1">
        <v>1</v>
      </c>
      <c r="E14565" s="1">
        <v>1</v>
      </c>
      <c r="F14565" s="16">
        <v>14556</v>
      </c>
      <c r="G14565" s="17" t="s">
        <v>3182</v>
      </c>
      <c r="H14565" s="18" t="s">
        <v>18</v>
      </c>
      <c r="K14565" s="32">
        <v>108</v>
      </c>
      <c r="L14565" s="36">
        <v>881</v>
      </c>
      <c r="N14565" s="32">
        <v>23</v>
      </c>
      <c r="O14565" s="36">
        <v>881</v>
      </c>
    </row>
    <row r="14566" spans="3:15" x14ac:dyDescent="0.25">
      <c r="C14566" s="1">
        <v>1</v>
      </c>
      <c r="D14566" s="1">
        <v>1</v>
      </c>
      <c r="E14566" s="1">
        <v>1</v>
      </c>
      <c r="F14566" s="19">
        <v>14557</v>
      </c>
      <c r="G14566" s="20" t="s">
        <v>3181</v>
      </c>
      <c r="H14566" s="21" t="s">
        <v>18</v>
      </c>
      <c r="K14566" s="33">
        <v>90</v>
      </c>
      <c r="L14566" s="37">
        <v>881</v>
      </c>
      <c r="N14566" s="33">
        <v>25</v>
      </c>
      <c r="O14566" s="37">
        <v>881</v>
      </c>
    </row>
    <row r="14567" spans="3:15" x14ac:dyDescent="0.25">
      <c r="C14567" s="1">
        <v>1</v>
      </c>
      <c r="D14567" s="1">
        <v>1</v>
      </c>
      <c r="E14567" s="1">
        <v>1</v>
      </c>
      <c r="F14567" s="16">
        <v>14558</v>
      </c>
      <c r="G14567" s="17" t="s">
        <v>3181</v>
      </c>
      <c r="H14567" s="18" t="s">
        <v>19</v>
      </c>
      <c r="K14567" s="32">
        <v>106</v>
      </c>
      <c r="L14567" s="36">
        <v>881</v>
      </c>
      <c r="N14567" s="32">
        <v>26</v>
      </c>
      <c r="O14567" s="36">
        <v>881</v>
      </c>
    </row>
    <row r="14568" spans="3:15" x14ac:dyDescent="0.25">
      <c r="C14568" s="1">
        <v>1</v>
      </c>
      <c r="D14568" s="1">
        <v>1</v>
      </c>
      <c r="E14568" s="1">
        <v>1</v>
      </c>
      <c r="F14568" s="19">
        <v>14559</v>
      </c>
      <c r="G14568" s="20" t="s">
        <v>3182</v>
      </c>
      <c r="H14568" s="21" t="s">
        <v>19</v>
      </c>
      <c r="K14568" s="33">
        <v>103</v>
      </c>
      <c r="L14568" s="37">
        <v>881</v>
      </c>
      <c r="N14568" s="33">
        <v>19</v>
      </c>
      <c r="O14568" s="37">
        <v>881</v>
      </c>
    </row>
    <row r="14569" spans="3:15" x14ac:dyDescent="0.25">
      <c r="C14569" s="1">
        <v>1</v>
      </c>
      <c r="D14569" s="1">
        <v>1</v>
      </c>
      <c r="E14569" s="1">
        <v>1</v>
      </c>
      <c r="F14569" s="16">
        <v>14560</v>
      </c>
      <c r="G14569" s="17" t="s">
        <v>3264</v>
      </c>
      <c r="H14569" s="18" t="s">
        <v>18</v>
      </c>
      <c r="K14569" s="32">
        <v>99</v>
      </c>
      <c r="L14569" s="36">
        <v>881</v>
      </c>
      <c r="N14569" s="32">
        <v>17</v>
      </c>
      <c r="O14569" s="36">
        <v>881</v>
      </c>
    </row>
    <row r="14570" spans="3:15" x14ac:dyDescent="0.25">
      <c r="C14570" s="1">
        <v>1</v>
      </c>
      <c r="D14570" s="1">
        <v>1</v>
      </c>
      <c r="E14570" s="1">
        <v>1</v>
      </c>
      <c r="F14570" s="19">
        <v>14561</v>
      </c>
      <c r="G14570" s="20" t="s">
        <v>3264</v>
      </c>
      <c r="H14570" s="21" t="s">
        <v>19</v>
      </c>
      <c r="K14570" s="33">
        <v>79</v>
      </c>
      <c r="L14570" s="37">
        <v>881</v>
      </c>
      <c r="N14570" s="33">
        <v>13</v>
      </c>
      <c r="O14570" s="37">
        <v>881</v>
      </c>
    </row>
    <row r="14571" spans="3:15" x14ac:dyDescent="0.25">
      <c r="C14571" s="1">
        <v>1</v>
      </c>
      <c r="D14571" s="1">
        <v>1</v>
      </c>
      <c r="E14571" s="1">
        <v>1</v>
      </c>
      <c r="F14571" s="16">
        <v>14562</v>
      </c>
      <c r="G14571" s="17" t="s">
        <v>3264</v>
      </c>
      <c r="H14571" s="18" t="s">
        <v>19</v>
      </c>
      <c r="K14571" s="32">
        <v>95</v>
      </c>
      <c r="L14571" s="36">
        <v>881</v>
      </c>
      <c r="N14571" s="32">
        <v>18</v>
      </c>
      <c r="O14571" s="36">
        <v>881</v>
      </c>
    </row>
    <row r="14572" spans="3:15" x14ac:dyDescent="0.25">
      <c r="C14572" s="1">
        <v>1</v>
      </c>
      <c r="D14572" s="1">
        <v>1</v>
      </c>
      <c r="E14572" s="1">
        <v>1</v>
      </c>
      <c r="F14572" s="19">
        <v>14563</v>
      </c>
      <c r="G14572" s="20" t="s">
        <v>3181</v>
      </c>
      <c r="H14572" s="21" t="s">
        <v>19</v>
      </c>
      <c r="K14572" s="33">
        <v>89</v>
      </c>
      <c r="L14572" s="37">
        <v>881</v>
      </c>
      <c r="N14572" s="33">
        <v>29</v>
      </c>
      <c r="O14572" s="37">
        <v>881</v>
      </c>
    </row>
    <row r="14573" spans="3:15" x14ac:dyDescent="0.25">
      <c r="C14573" s="1">
        <v>1</v>
      </c>
      <c r="D14573" s="1">
        <v>1</v>
      </c>
      <c r="E14573" s="1">
        <v>1</v>
      </c>
      <c r="F14573" s="16">
        <v>14564</v>
      </c>
      <c r="G14573" s="17" t="s">
        <v>3264</v>
      </c>
      <c r="H14573" s="18" t="s">
        <v>18</v>
      </c>
      <c r="K14573" s="32">
        <v>88</v>
      </c>
      <c r="L14573" s="36">
        <v>881</v>
      </c>
      <c r="N14573" s="32">
        <v>21</v>
      </c>
      <c r="O14573" s="36">
        <v>881</v>
      </c>
    </row>
    <row r="14574" spans="3:15" x14ac:dyDescent="0.25">
      <c r="C14574" s="1">
        <v>1</v>
      </c>
      <c r="D14574" s="1">
        <v>1</v>
      </c>
      <c r="E14574" s="1">
        <v>1</v>
      </c>
      <c r="F14574" s="19">
        <v>14565</v>
      </c>
      <c r="G14574" s="20" t="s">
        <v>3264</v>
      </c>
      <c r="H14574" s="21" t="s">
        <v>18</v>
      </c>
      <c r="K14574" s="33">
        <v>86</v>
      </c>
      <c r="L14574" s="37">
        <v>881</v>
      </c>
      <c r="N14574" s="33">
        <v>20</v>
      </c>
      <c r="O14574" s="37">
        <v>881</v>
      </c>
    </row>
    <row r="14575" spans="3:15" x14ac:dyDescent="0.25">
      <c r="C14575" s="1">
        <v>1</v>
      </c>
      <c r="D14575" s="1">
        <v>1</v>
      </c>
      <c r="E14575" s="1">
        <v>1</v>
      </c>
      <c r="F14575" s="16">
        <v>14566</v>
      </c>
      <c r="G14575" s="17" t="s">
        <v>3264</v>
      </c>
      <c r="H14575" s="18" t="s">
        <v>18</v>
      </c>
      <c r="K14575" s="32">
        <v>77</v>
      </c>
      <c r="L14575" s="36">
        <v>881</v>
      </c>
      <c r="N14575" s="32">
        <v>19</v>
      </c>
      <c r="O14575" s="36">
        <v>881</v>
      </c>
    </row>
    <row r="14576" spans="3:15" x14ac:dyDescent="0.25">
      <c r="C14576" s="1">
        <v>1</v>
      </c>
      <c r="D14576" s="1">
        <v>1</v>
      </c>
      <c r="E14576" s="1">
        <v>1</v>
      </c>
      <c r="F14576" s="19">
        <v>14567</v>
      </c>
      <c r="G14576" s="20" t="s">
        <v>3264</v>
      </c>
      <c r="H14576" s="21" t="s">
        <v>18</v>
      </c>
      <c r="K14576" s="33">
        <v>64</v>
      </c>
      <c r="L14576" s="37">
        <v>881</v>
      </c>
      <c r="N14576" s="33">
        <v>6</v>
      </c>
      <c r="O14576" s="37">
        <v>881</v>
      </c>
    </row>
    <row r="14577" spans="3:15" x14ac:dyDescent="0.25">
      <c r="C14577" s="1">
        <v>1</v>
      </c>
      <c r="D14577" s="1">
        <v>1</v>
      </c>
      <c r="E14577" s="1">
        <v>1</v>
      </c>
      <c r="F14577" s="16">
        <v>14568</v>
      </c>
      <c r="G14577" s="17" t="s">
        <v>3182</v>
      </c>
      <c r="H14577" s="18" t="s">
        <v>18</v>
      </c>
      <c r="K14577" s="32">
        <v>80</v>
      </c>
      <c r="L14577" s="36">
        <v>881</v>
      </c>
      <c r="N14577" s="32">
        <v>19</v>
      </c>
      <c r="O14577" s="36">
        <v>881</v>
      </c>
    </row>
    <row r="14578" spans="3:15" x14ac:dyDescent="0.25">
      <c r="C14578" s="1">
        <v>1</v>
      </c>
      <c r="D14578" s="1">
        <v>1</v>
      </c>
      <c r="E14578" s="1">
        <v>1</v>
      </c>
      <c r="F14578" s="19">
        <v>14569</v>
      </c>
      <c r="G14578" s="20" t="s">
        <v>3264</v>
      </c>
      <c r="H14578" s="21" t="s">
        <v>18</v>
      </c>
      <c r="K14578" s="33">
        <v>77</v>
      </c>
      <c r="L14578" s="37">
        <v>881</v>
      </c>
      <c r="N14578" s="33">
        <v>22</v>
      </c>
      <c r="O14578" s="37">
        <v>881</v>
      </c>
    </row>
    <row r="14579" spans="3:15" x14ac:dyDescent="0.25">
      <c r="C14579" s="1">
        <v>1</v>
      </c>
      <c r="D14579" s="1">
        <v>1</v>
      </c>
      <c r="E14579" s="1">
        <v>1</v>
      </c>
      <c r="F14579" s="16">
        <v>14570</v>
      </c>
      <c r="G14579" s="17" t="s">
        <v>3264</v>
      </c>
      <c r="H14579" s="18" t="s">
        <v>18</v>
      </c>
      <c r="K14579" s="32">
        <v>71</v>
      </c>
      <c r="L14579" s="36">
        <v>881</v>
      </c>
      <c r="N14579" s="32">
        <v>14</v>
      </c>
      <c r="O14579" s="36">
        <v>881</v>
      </c>
    </row>
    <row r="14580" spans="3:15" x14ac:dyDescent="0.25">
      <c r="C14580" s="1">
        <v>1</v>
      </c>
      <c r="D14580" s="1">
        <v>1</v>
      </c>
      <c r="E14580" s="1">
        <v>1</v>
      </c>
      <c r="F14580" s="19">
        <v>14571</v>
      </c>
      <c r="G14580" s="20" t="s">
        <v>3181</v>
      </c>
      <c r="H14580" s="21" t="s">
        <v>19</v>
      </c>
      <c r="K14580" s="33">
        <v>66</v>
      </c>
      <c r="L14580" s="37">
        <v>881</v>
      </c>
      <c r="N14580" s="33">
        <v>24</v>
      </c>
      <c r="O14580" s="37">
        <v>881</v>
      </c>
    </row>
    <row r="14581" spans="3:15" x14ac:dyDescent="0.25">
      <c r="C14581" s="1">
        <v>1</v>
      </c>
      <c r="D14581" s="1">
        <v>1</v>
      </c>
      <c r="E14581" s="1">
        <v>1</v>
      </c>
      <c r="F14581" s="16">
        <v>14572</v>
      </c>
      <c r="G14581" s="17" t="s">
        <v>3181</v>
      </c>
      <c r="H14581" s="18" t="s">
        <v>19</v>
      </c>
      <c r="K14581" s="32">
        <v>98</v>
      </c>
      <c r="L14581" s="36">
        <v>882</v>
      </c>
      <c r="N14581" s="32">
        <v>29</v>
      </c>
      <c r="O14581" s="36">
        <v>882</v>
      </c>
    </row>
    <row r="14582" spans="3:15" x14ac:dyDescent="0.25">
      <c r="C14582" s="1">
        <v>1</v>
      </c>
      <c r="D14582" s="1">
        <v>1</v>
      </c>
      <c r="E14582" s="1">
        <v>1</v>
      </c>
      <c r="F14582" s="19">
        <v>14573</v>
      </c>
      <c r="G14582" s="20" t="s">
        <v>3264</v>
      </c>
      <c r="H14582" s="21" t="s">
        <v>18</v>
      </c>
      <c r="K14582" s="33">
        <v>88</v>
      </c>
      <c r="L14582" s="37">
        <v>882</v>
      </c>
      <c r="N14582" s="33">
        <v>15</v>
      </c>
      <c r="O14582" s="37">
        <v>882</v>
      </c>
    </row>
    <row r="14583" spans="3:15" x14ac:dyDescent="0.25">
      <c r="C14583" s="1">
        <v>1</v>
      </c>
      <c r="D14583" s="1">
        <v>1</v>
      </c>
      <c r="E14583" s="1">
        <v>1</v>
      </c>
      <c r="F14583" s="16">
        <v>14574</v>
      </c>
      <c r="G14583" s="17" t="s">
        <v>3182</v>
      </c>
      <c r="H14583" s="18" t="s">
        <v>18</v>
      </c>
      <c r="K14583" s="32">
        <v>83</v>
      </c>
      <c r="L14583" s="36">
        <v>882</v>
      </c>
      <c r="N14583" s="32">
        <v>13</v>
      </c>
      <c r="O14583" s="36">
        <v>882</v>
      </c>
    </row>
    <row r="14584" spans="3:15" x14ac:dyDescent="0.25">
      <c r="C14584" s="1">
        <v>1</v>
      </c>
      <c r="D14584" s="1">
        <v>1</v>
      </c>
      <c r="E14584" s="1">
        <v>1</v>
      </c>
      <c r="F14584" s="19">
        <v>14575</v>
      </c>
      <c r="G14584" s="20" t="s">
        <v>3264</v>
      </c>
      <c r="H14584" s="21" t="s">
        <v>18</v>
      </c>
      <c r="K14584" s="33">
        <v>84</v>
      </c>
      <c r="L14584" s="37">
        <v>882</v>
      </c>
      <c r="N14584" s="33">
        <v>17</v>
      </c>
      <c r="O14584" s="37">
        <v>882</v>
      </c>
    </row>
    <row r="14585" spans="3:15" x14ac:dyDescent="0.25">
      <c r="C14585" s="1">
        <v>1</v>
      </c>
      <c r="D14585" s="1">
        <v>1</v>
      </c>
      <c r="E14585" s="1">
        <v>1</v>
      </c>
      <c r="F14585" s="16">
        <v>14576</v>
      </c>
      <c r="G14585" s="17" t="s">
        <v>3182</v>
      </c>
      <c r="H14585" s="18" t="s">
        <v>19</v>
      </c>
      <c r="K14585" s="32">
        <v>92</v>
      </c>
      <c r="L14585" s="36">
        <v>882</v>
      </c>
      <c r="N14585" s="32">
        <v>25</v>
      </c>
      <c r="O14585" s="36">
        <v>882</v>
      </c>
    </row>
    <row r="14586" spans="3:15" x14ac:dyDescent="0.25">
      <c r="C14586" s="1">
        <v>1</v>
      </c>
      <c r="D14586" s="1">
        <v>1</v>
      </c>
      <c r="E14586" s="1">
        <v>1</v>
      </c>
      <c r="F14586" s="19">
        <v>14577</v>
      </c>
      <c r="G14586" s="20" t="s">
        <v>3181</v>
      </c>
      <c r="H14586" s="21" t="s">
        <v>19</v>
      </c>
      <c r="K14586" s="33">
        <v>89</v>
      </c>
      <c r="L14586" s="37">
        <v>882</v>
      </c>
      <c r="N14586" s="33">
        <v>24</v>
      </c>
      <c r="O14586" s="37">
        <v>882</v>
      </c>
    </row>
    <row r="14587" spans="3:15" x14ac:dyDescent="0.25">
      <c r="C14587" s="1">
        <v>1</v>
      </c>
      <c r="D14587" s="1">
        <v>1</v>
      </c>
      <c r="E14587" s="1">
        <v>1</v>
      </c>
      <c r="F14587" s="16">
        <v>14578</v>
      </c>
      <c r="G14587" s="17" t="s">
        <v>3182</v>
      </c>
      <c r="H14587" s="18" t="s">
        <v>18</v>
      </c>
      <c r="K14587" s="32">
        <v>87</v>
      </c>
      <c r="L14587" s="36">
        <v>882</v>
      </c>
      <c r="N14587" s="32">
        <v>22</v>
      </c>
      <c r="O14587" s="36">
        <v>882</v>
      </c>
    </row>
    <row r="14588" spans="3:15" x14ac:dyDescent="0.25">
      <c r="C14588" s="1">
        <v>1</v>
      </c>
      <c r="D14588" s="1">
        <v>1</v>
      </c>
      <c r="E14588" s="1">
        <v>1</v>
      </c>
      <c r="F14588" s="19">
        <v>14579</v>
      </c>
      <c r="G14588" s="20" t="s">
        <v>3182</v>
      </c>
      <c r="H14588" s="21" t="s">
        <v>19</v>
      </c>
      <c r="K14588" s="33">
        <v>87</v>
      </c>
      <c r="L14588" s="37">
        <v>882</v>
      </c>
      <c r="N14588" s="33">
        <v>15</v>
      </c>
      <c r="O14588" s="37">
        <v>882</v>
      </c>
    </row>
    <row r="14589" spans="3:15" x14ac:dyDescent="0.25">
      <c r="C14589" s="1">
        <v>1</v>
      </c>
      <c r="D14589" s="1">
        <v>1</v>
      </c>
      <c r="E14589" s="1">
        <v>1</v>
      </c>
      <c r="F14589" s="16">
        <v>14580</v>
      </c>
      <c r="G14589" s="17" t="s">
        <v>3264</v>
      </c>
      <c r="H14589" s="18" t="s">
        <v>18</v>
      </c>
      <c r="K14589" s="32">
        <v>91</v>
      </c>
      <c r="L14589" s="36">
        <v>882</v>
      </c>
      <c r="N14589" s="32">
        <v>22</v>
      </c>
      <c r="O14589" s="36">
        <v>882</v>
      </c>
    </row>
    <row r="14590" spans="3:15" x14ac:dyDescent="0.25">
      <c r="C14590" s="1">
        <v>1</v>
      </c>
      <c r="D14590" s="1">
        <v>1</v>
      </c>
      <c r="E14590" s="1">
        <v>1</v>
      </c>
      <c r="F14590" s="19">
        <v>14581</v>
      </c>
      <c r="G14590" s="20" t="s">
        <v>3264</v>
      </c>
      <c r="H14590" s="21" t="s">
        <v>19</v>
      </c>
      <c r="K14590" s="33">
        <v>80</v>
      </c>
      <c r="L14590" s="37">
        <v>882</v>
      </c>
      <c r="N14590" s="33">
        <v>13</v>
      </c>
      <c r="O14590" s="37">
        <v>882</v>
      </c>
    </row>
    <row r="14591" spans="3:15" x14ac:dyDescent="0.25">
      <c r="C14591" s="1">
        <v>1</v>
      </c>
      <c r="D14591" s="1">
        <v>1</v>
      </c>
      <c r="E14591" s="1">
        <v>1</v>
      </c>
      <c r="F14591" s="16">
        <v>14582</v>
      </c>
      <c r="G14591" s="17" t="s">
        <v>3182</v>
      </c>
      <c r="H14591" s="18" t="s">
        <v>19</v>
      </c>
      <c r="K14591" s="32">
        <v>88</v>
      </c>
      <c r="L14591" s="36">
        <v>882</v>
      </c>
      <c r="N14591" s="32">
        <v>26</v>
      </c>
      <c r="O14591" s="36">
        <v>882</v>
      </c>
    </row>
    <row r="14592" spans="3:15" x14ac:dyDescent="0.25">
      <c r="C14592" s="1">
        <v>1</v>
      </c>
      <c r="D14592" s="1">
        <v>1</v>
      </c>
      <c r="E14592" s="1">
        <v>1</v>
      </c>
      <c r="F14592" s="19">
        <v>14583</v>
      </c>
      <c r="G14592" s="20" t="s">
        <v>3264</v>
      </c>
      <c r="H14592" s="21" t="s">
        <v>18</v>
      </c>
      <c r="K14592" s="33">
        <v>81</v>
      </c>
      <c r="L14592" s="37">
        <v>882</v>
      </c>
      <c r="N14592" s="33">
        <v>19</v>
      </c>
      <c r="O14592" s="37">
        <v>882</v>
      </c>
    </row>
    <row r="14593" spans="3:15" x14ac:dyDescent="0.25">
      <c r="C14593" s="1">
        <v>1</v>
      </c>
      <c r="D14593" s="1">
        <v>1</v>
      </c>
      <c r="E14593" s="1">
        <v>1</v>
      </c>
      <c r="F14593" s="16">
        <v>14584</v>
      </c>
      <c r="G14593" s="17" t="s">
        <v>3264</v>
      </c>
      <c r="H14593" s="18" t="s">
        <v>18</v>
      </c>
      <c r="K14593" s="32">
        <v>74</v>
      </c>
      <c r="L14593" s="36">
        <v>882</v>
      </c>
      <c r="N14593" s="32">
        <v>16</v>
      </c>
      <c r="O14593" s="36">
        <v>882</v>
      </c>
    </row>
    <row r="14594" spans="3:15" x14ac:dyDescent="0.25">
      <c r="C14594" s="1">
        <v>1</v>
      </c>
      <c r="D14594" s="1">
        <v>1</v>
      </c>
      <c r="E14594" s="1">
        <v>1</v>
      </c>
      <c r="F14594" s="19">
        <v>14585</v>
      </c>
      <c r="G14594" s="20" t="s">
        <v>3182</v>
      </c>
      <c r="H14594" s="21" t="s">
        <v>19</v>
      </c>
      <c r="K14594" s="33">
        <v>90</v>
      </c>
      <c r="L14594" s="37">
        <v>882</v>
      </c>
      <c r="N14594" s="33">
        <v>29</v>
      </c>
      <c r="O14594" s="37">
        <v>882</v>
      </c>
    </row>
    <row r="14595" spans="3:15" x14ac:dyDescent="0.25">
      <c r="C14595" s="1">
        <v>1</v>
      </c>
      <c r="D14595" s="1">
        <v>1</v>
      </c>
      <c r="E14595" s="1">
        <v>1</v>
      </c>
      <c r="F14595" s="16">
        <v>14586</v>
      </c>
      <c r="G14595" s="17" t="s">
        <v>3182</v>
      </c>
      <c r="H14595" s="18" t="s">
        <v>19</v>
      </c>
      <c r="K14595" s="32">
        <v>82</v>
      </c>
      <c r="L14595" s="36">
        <v>882</v>
      </c>
      <c r="N14595" s="32">
        <v>27</v>
      </c>
      <c r="O14595" s="36">
        <v>882</v>
      </c>
    </row>
    <row r="14596" spans="3:15" x14ac:dyDescent="0.25">
      <c r="C14596" s="1">
        <v>1</v>
      </c>
      <c r="D14596" s="1">
        <v>1</v>
      </c>
      <c r="E14596" s="1">
        <v>1</v>
      </c>
      <c r="F14596" s="19">
        <v>14587</v>
      </c>
      <c r="G14596" s="20" t="s">
        <v>3264</v>
      </c>
      <c r="H14596" s="21" t="s">
        <v>19</v>
      </c>
      <c r="K14596" s="33">
        <v>81</v>
      </c>
      <c r="L14596" s="37">
        <v>882</v>
      </c>
      <c r="N14596" s="33">
        <v>24</v>
      </c>
      <c r="O14596" s="37">
        <v>882</v>
      </c>
    </row>
    <row r="14597" spans="3:15" x14ac:dyDescent="0.25">
      <c r="C14597" s="1">
        <v>1</v>
      </c>
      <c r="D14597" s="1">
        <v>1</v>
      </c>
      <c r="E14597" s="1">
        <v>1</v>
      </c>
      <c r="F14597" s="16">
        <v>14588</v>
      </c>
      <c r="G14597" s="17" t="s">
        <v>3181</v>
      </c>
      <c r="H14597" s="18" t="s">
        <v>19</v>
      </c>
      <c r="K14597" s="32">
        <v>115</v>
      </c>
      <c r="L14597" s="36">
        <v>883</v>
      </c>
      <c r="N14597" s="32">
        <v>28</v>
      </c>
      <c r="O14597" s="36">
        <v>883</v>
      </c>
    </row>
    <row r="14598" spans="3:15" x14ac:dyDescent="0.25">
      <c r="C14598" s="1">
        <v>1</v>
      </c>
      <c r="D14598" s="1">
        <v>1</v>
      </c>
      <c r="E14598" s="1">
        <v>1</v>
      </c>
      <c r="F14598" s="19">
        <v>14589</v>
      </c>
      <c r="G14598" s="20" t="s">
        <v>3181</v>
      </c>
      <c r="H14598" s="21" t="s">
        <v>18</v>
      </c>
      <c r="K14598" s="33">
        <v>113</v>
      </c>
      <c r="L14598" s="37">
        <v>883</v>
      </c>
      <c r="N14598" s="33">
        <v>31</v>
      </c>
      <c r="O14598" s="37">
        <v>883</v>
      </c>
    </row>
    <row r="14599" spans="3:15" x14ac:dyDescent="0.25">
      <c r="C14599" s="1">
        <v>1</v>
      </c>
      <c r="D14599" s="1">
        <v>1</v>
      </c>
      <c r="E14599" s="1">
        <v>1</v>
      </c>
      <c r="F14599" s="16">
        <v>14590</v>
      </c>
      <c r="G14599" s="17" t="s">
        <v>3264</v>
      </c>
      <c r="H14599" s="18" t="s">
        <v>19</v>
      </c>
      <c r="K14599" s="32">
        <v>110</v>
      </c>
      <c r="L14599" s="36">
        <v>883</v>
      </c>
      <c r="N14599" s="32">
        <v>28</v>
      </c>
      <c r="O14599" s="36">
        <v>883</v>
      </c>
    </row>
    <row r="14600" spans="3:15" x14ac:dyDescent="0.25">
      <c r="C14600" s="1">
        <v>1</v>
      </c>
      <c r="D14600" s="1">
        <v>1</v>
      </c>
      <c r="E14600" s="1">
        <v>1</v>
      </c>
      <c r="F14600" s="19">
        <v>14591</v>
      </c>
      <c r="G14600" s="20" t="s">
        <v>3181</v>
      </c>
      <c r="H14600" s="21" t="s">
        <v>19</v>
      </c>
      <c r="K14600" s="33">
        <v>84</v>
      </c>
      <c r="L14600" s="37">
        <v>883</v>
      </c>
      <c r="N14600" s="33">
        <v>15</v>
      </c>
      <c r="O14600" s="37">
        <v>883</v>
      </c>
    </row>
    <row r="14601" spans="3:15" x14ac:dyDescent="0.25">
      <c r="C14601" s="1">
        <v>1</v>
      </c>
      <c r="D14601" s="1">
        <v>1</v>
      </c>
      <c r="E14601" s="1">
        <v>1</v>
      </c>
      <c r="F14601" s="16">
        <v>14592</v>
      </c>
      <c r="G14601" s="17" t="s">
        <v>3264</v>
      </c>
      <c r="H14601" s="18" t="s">
        <v>19</v>
      </c>
      <c r="K14601" s="32">
        <v>104</v>
      </c>
      <c r="L14601" s="36">
        <v>883</v>
      </c>
      <c r="N14601" s="32">
        <v>34</v>
      </c>
      <c r="O14601" s="36">
        <v>883</v>
      </c>
    </row>
    <row r="14602" spans="3:15" x14ac:dyDescent="0.25">
      <c r="C14602" s="1">
        <v>1</v>
      </c>
      <c r="D14602" s="1">
        <v>1</v>
      </c>
      <c r="E14602" s="1">
        <v>1</v>
      </c>
      <c r="F14602" s="19">
        <v>14593</v>
      </c>
      <c r="G14602" s="20" t="s">
        <v>3264</v>
      </c>
      <c r="H14602" s="21" t="s">
        <v>18</v>
      </c>
      <c r="K14602" s="33">
        <v>100</v>
      </c>
      <c r="L14602" s="37">
        <v>883</v>
      </c>
      <c r="N14602" s="33">
        <v>20</v>
      </c>
      <c r="O14602" s="37">
        <v>883</v>
      </c>
    </row>
    <row r="14603" spans="3:15" x14ac:dyDescent="0.25">
      <c r="C14603" s="1">
        <v>1</v>
      </c>
      <c r="D14603" s="1">
        <v>1</v>
      </c>
      <c r="E14603" s="1">
        <v>1</v>
      </c>
      <c r="F14603" s="16">
        <v>14594</v>
      </c>
      <c r="G14603" s="17" t="s">
        <v>3264</v>
      </c>
      <c r="H14603" s="18" t="s">
        <v>18</v>
      </c>
      <c r="K14603" s="32">
        <v>93</v>
      </c>
      <c r="L14603" s="36">
        <v>883</v>
      </c>
      <c r="N14603" s="32">
        <v>15</v>
      </c>
      <c r="O14603" s="36">
        <v>883</v>
      </c>
    </row>
    <row r="14604" spans="3:15" x14ac:dyDescent="0.25">
      <c r="C14604" s="1">
        <v>1</v>
      </c>
      <c r="D14604" s="1">
        <v>1</v>
      </c>
      <c r="E14604" s="1">
        <v>1</v>
      </c>
      <c r="F14604" s="19">
        <v>14595</v>
      </c>
      <c r="G14604" s="20" t="s">
        <v>3182</v>
      </c>
      <c r="H14604" s="21" t="s">
        <v>19</v>
      </c>
      <c r="K14604" s="33">
        <v>98</v>
      </c>
      <c r="L14604" s="37">
        <v>883</v>
      </c>
      <c r="N14604" s="33">
        <v>19</v>
      </c>
      <c r="O14604" s="37">
        <v>883</v>
      </c>
    </row>
    <row r="14605" spans="3:15" x14ac:dyDescent="0.25">
      <c r="C14605" s="1">
        <v>1</v>
      </c>
      <c r="D14605" s="1">
        <v>1</v>
      </c>
      <c r="E14605" s="1">
        <v>1</v>
      </c>
      <c r="F14605" s="16">
        <v>14596</v>
      </c>
      <c r="G14605" s="17" t="s">
        <v>3264</v>
      </c>
      <c r="H14605" s="18" t="s">
        <v>19</v>
      </c>
      <c r="K14605" s="32">
        <v>97</v>
      </c>
      <c r="L14605" s="36">
        <v>883</v>
      </c>
      <c r="N14605" s="32">
        <v>23</v>
      </c>
      <c r="O14605" s="36">
        <v>883</v>
      </c>
    </row>
    <row r="14606" spans="3:15" x14ac:dyDescent="0.25">
      <c r="C14606" s="1">
        <v>1</v>
      </c>
      <c r="D14606" s="1">
        <v>1</v>
      </c>
      <c r="E14606" s="1">
        <v>1</v>
      </c>
      <c r="F14606" s="19">
        <v>14597</v>
      </c>
      <c r="G14606" s="20" t="s">
        <v>3181</v>
      </c>
      <c r="H14606" s="21" t="s">
        <v>18</v>
      </c>
      <c r="K14606" s="33">
        <v>82</v>
      </c>
      <c r="L14606" s="37">
        <v>883</v>
      </c>
      <c r="N14606" s="33">
        <v>17</v>
      </c>
      <c r="O14606" s="37">
        <v>883</v>
      </c>
    </row>
    <row r="14607" spans="3:15" x14ac:dyDescent="0.25">
      <c r="C14607" s="1">
        <v>1</v>
      </c>
      <c r="D14607" s="1">
        <v>1</v>
      </c>
      <c r="E14607" s="1">
        <v>1</v>
      </c>
      <c r="F14607" s="16">
        <v>14598</v>
      </c>
      <c r="G14607" s="17" t="s">
        <v>3264</v>
      </c>
      <c r="H14607" s="18" t="s">
        <v>18</v>
      </c>
      <c r="K14607" s="32">
        <v>81</v>
      </c>
      <c r="L14607" s="36">
        <v>883</v>
      </c>
      <c r="N14607" s="32">
        <v>20</v>
      </c>
      <c r="O14607" s="36">
        <v>883</v>
      </c>
    </row>
    <row r="14608" spans="3:15" x14ac:dyDescent="0.25">
      <c r="C14608" s="1">
        <v>1</v>
      </c>
      <c r="D14608" s="1">
        <v>1</v>
      </c>
      <c r="E14608" s="1">
        <v>1</v>
      </c>
      <c r="F14608" s="19">
        <v>14599</v>
      </c>
      <c r="G14608" s="20" t="s">
        <v>3182</v>
      </c>
      <c r="H14608" s="21" t="s">
        <v>19</v>
      </c>
      <c r="K14608" s="33">
        <v>91</v>
      </c>
      <c r="L14608" s="37">
        <v>883</v>
      </c>
      <c r="N14608" s="33">
        <v>25</v>
      </c>
      <c r="O14608" s="37">
        <v>883</v>
      </c>
    </row>
    <row r="14609" spans="3:15" x14ac:dyDescent="0.25">
      <c r="C14609" s="1">
        <v>1</v>
      </c>
      <c r="D14609" s="1">
        <v>1</v>
      </c>
      <c r="E14609" s="1">
        <v>1</v>
      </c>
      <c r="F14609" s="16">
        <v>14600</v>
      </c>
      <c r="G14609" s="17" t="s">
        <v>3264</v>
      </c>
      <c r="H14609" s="18" t="s">
        <v>18</v>
      </c>
      <c r="K14609" s="32">
        <v>69</v>
      </c>
      <c r="L14609" s="36">
        <v>883</v>
      </c>
      <c r="N14609" s="32">
        <v>13</v>
      </c>
      <c r="O14609" s="36">
        <v>883</v>
      </c>
    </row>
    <row r="14610" spans="3:15" x14ac:dyDescent="0.25">
      <c r="C14610" s="1">
        <v>1</v>
      </c>
      <c r="D14610" s="1">
        <v>1</v>
      </c>
      <c r="E14610" s="1">
        <v>1</v>
      </c>
      <c r="F14610" s="19">
        <v>14601</v>
      </c>
      <c r="G14610" s="20" t="s">
        <v>3264</v>
      </c>
      <c r="H14610" s="21" t="s">
        <v>18</v>
      </c>
      <c r="K14610" s="33">
        <v>69</v>
      </c>
      <c r="L14610" s="37">
        <v>883</v>
      </c>
      <c r="N14610" s="33">
        <v>21</v>
      </c>
      <c r="O14610" s="37">
        <v>883</v>
      </c>
    </row>
    <row r="14611" spans="3:15" x14ac:dyDescent="0.25">
      <c r="C14611" s="1">
        <v>1</v>
      </c>
      <c r="D14611" s="1">
        <v>1</v>
      </c>
      <c r="E14611" s="1">
        <v>1</v>
      </c>
      <c r="F14611" s="16">
        <v>14602</v>
      </c>
      <c r="G14611" s="17" t="s">
        <v>3181</v>
      </c>
      <c r="H14611" s="18" t="s">
        <v>19</v>
      </c>
      <c r="K14611" s="32">
        <v>98</v>
      </c>
      <c r="L14611" s="36">
        <v>884</v>
      </c>
      <c r="N14611" s="32">
        <v>23</v>
      </c>
      <c r="O14611" s="36">
        <v>884</v>
      </c>
    </row>
    <row r="14612" spans="3:15" x14ac:dyDescent="0.25">
      <c r="C14612" s="1">
        <v>1</v>
      </c>
      <c r="D14612" s="1">
        <v>1</v>
      </c>
      <c r="E14612" s="1">
        <v>1</v>
      </c>
      <c r="F14612" s="19">
        <v>14603</v>
      </c>
      <c r="G14612" s="20" t="s">
        <v>3264</v>
      </c>
      <c r="H14612" s="21" t="s">
        <v>19</v>
      </c>
      <c r="K14612" s="33">
        <v>109</v>
      </c>
      <c r="L14612" s="37">
        <v>884</v>
      </c>
      <c r="N14612" s="33">
        <v>34</v>
      </c>
      <c r="O14612" s="37">
        <v>884</v>
      </c>
    </row>
    <row r="14613" spans="3:15" x14ac:dyDescent="0.25">
      <c r="C14613" s="1">
        <v>1</v>
      </c>
      <c r="D14613" s="1">
        <v>1</v>
      </c>
      <c r="E14613" s="1">
        <v>1</v>
      </c>
      <c r="F14613" s="16">
        <v>14604</v>
      </c>
      <c r="G14613" s="17" t="s">
        <v>3264</v>
      </c>
      <c r="H14613" s="18" t="s">
        <v>18</v>
      </c>
      <c r="K14613" s="32">
        <v>99</v>
      </c>
      <c r="L14613" s="36">
        <v>884</v>
      </c>
      <c r="N14613" s="32">
        <v>17</v>
      </c>
      <c r="O14613" s="36">
        <v>884</v>
      </c>
    </row>
    <row r="14614" spans="3:15" x14ac:dyDescent="0.25">
      <c r="C14614" s="1">
        <v>1</v>
      </c>
      <c r="D14614" s="1">
        <v>1</v>
      </c>
      <c r="E14614" s="1">
        <v>1</v>
      </c>
      <c r="F14614" s="19">
        <v>14605</v>
      </c>
      <c r="G14614" s="20" t="s">
        <v>3264</v>
      </c>
      <c r="H14614" s="21" t="s">
        <v>18</v>
      </c>
      <c r="K14614" s="33">
        <v>100</v>
      </c>
      <c r="L14614" s="37">
        <v>884</v>
      </c>
      <c r="N14614" s="33">
        <v>13</v>
      </c>
      <c r="O14614" s="37">
        <v>884</v>
      </c>
    </row>
    <row r="14615" spans="3:15" x14ac:dyDescent="0.25">
      <c r="C14615" s="1">
        <v>1</v>
      </c>
      <c r="D14615" s="1">
        <v>1</v>
      </c>
      <c r="E14615" s="1">
        <v>1</v>
      </c>
      <c r="F14615" s="16">
        <v>14606</v>
      </c>
      <c r="G14615" s="17" t="s">
        <v>3264</v>
      </c>
      <c r="H14615" s="18" t="s">
        <v>19</v>
      </c>
      <c r="K14615" s="32">
        <v>102</v>
      </c>
      <c r="L14615" s="36">
        <v>884</v>
      </c>
      <c r="N14615" s="32">
        <v>17</v>
      </c>
      <c r="O14615" s="36">
        <v>884</v>
      </c>
    </row>
    <row r="14616" spans="3:15" x14ac:dyDescent="0.25">
      <c r="C14616" s="1">
        <v>1</v>
      </c>
      <c r="D14616" s="1">
        <v>1</v>
      </c>
      <c r="E14616" s="1">
        <v>1</v>
      </c>
      <c r="F14616" s="19">
        <v>14607</v>
      </c>
      <c r="G14616" s="20" t="s">
        <v>3264</v>
      </c>
      <c r="H14616" s="21" t="s">
        <v>18</v>
      </c>
      <c r="K14616" s="33">
        <v>87</v>
      </c>
      <c r="L14616" s="37">
        <v>884</v>
      </c>
      <c r="N14616" s="33">
        <v>17</v>
      </c>
      <c r="O14616" s="37">
        <v>884</v>
      </c>
    </row>
    <row r="14617" spans="3:15" x14ac:dyDescent="0.25">
      <c r="C14617" s="1">
        <v>1</v>
      </c>
      <c r="D14617" s="1">
        <v>1</v>
      </c>
      <c r="E14617" s="1">
        <v>1</v>
      </c>
      <c r="F14617" s="16">
        <v>14608</v>
      </c>
      <c r="G14617" s="17" t="s">
        <v>3264</v>
      </c>
      <c r="H14617" s="18" t="s">
        <v>19</v>
      </c>
      <c r="K14617" s="32">
        <v>70</v>
      </c>
      <c r="L14617" s="36">
        <v>884</v>
      </c>
      <c r="N14617" s="32">
        <v>13</v>
      </c>
      <c r="O14617" s="36">
        <v>884</v>
      </c>
    </row>
    <row r="14618" spans="3:15" x14ac:dyDescent="0.25">
      <c r="C14618" s="1">
        <v>1</v>
      </c>
      <c r="D14618" s="1">
        <v>1</v>
      </c>
      <c r="E14618" s="1">
        <v>1</v>
      </c>
      <c r="F14618" s="19">
        <v>14609</v>
      </c>
      <c r="G14618" s="20" t="s">
        <v>3181</v>
      </c>
      <c r="H14618" s="21" t="s">
        <v>18</v>
      </c>
      <c r="K14618" s="33">
        <v>98</v>
      </c>
      <c r="L14618" s="37">
        <v>884</v>
      </c>
      <c r="N14618" s="33">
        <v>27</v>
      </c>
      <c r="O14618" s="37">
        <v>884</v>
      </c>
    </row>
    <row r="14619" spans="3:15" x14ac:dyDescent="0.25">
      <c r="C14619" s="1">
        <v>1</v>
      </c>
      <c r="D14619" s="1">
        <v>1</v>
      </c>
      <c r="E14619" s="1">
        <v>1</v>
      </c>
      <c r="F14619" s="16">
        <v>14610</v>
      </c>
      <c r="G14619" s="17" t="s">
        <v>3264</v>
      </c>
      <c r="H14619" s="18" t="s">
        <v>18</v>
      </c>
      <c r="K14619" s="32">
        <v>74</v>
      </c>
      <c r="L14619" s="36">
        <v>884</v>
      </c>
      <c r="N14619" s="32">
        <v>22</v>
      </c>
      <c r="O14619" s="36">
        <v>884</v>
      </c>
    </row>
    <row r="14620" spans="3:15" x14ac:dyDescent="0.25">
      <c r="C14620" s="1">
        <v>1</v>
      </c>
      <c r="D14620" s="1">
        <v>1</v>
      </c>
      <c r="E14620" s="1">
        <v>1</v>
      </c>
      <c r="F14620" s="19">
        <v>14611</v>
      </c>
      <c r="G14620" s="20" t="s">
        <v>3182</v>
      </c>
      <c r="H14620" s="21" t="s">
        <v>18</v>
      </c>
      <c r="K14620" s="33">
        <v>62</v>
      </c>
      <c r="L14620" s="37">
        <v>884</v>
      </c>
      <c r="N14620" s="33">
        <v>15</v>
      </c>
      <c r="O14620" s="37">
        <v>884</v>
      </c>
    </row>
    <row r="14621" spans="3:15" x14ac:dyDescent="0.25">
      <c r="C14621" s="1">
        <v>1</v>
      </c>
      <c r="D14621" s="1">
        <v>1</v>
      </c>
      <c r="E14621" s="1">
        <v>1</v>
      </c>
      <c r="F14621" s="16">
        <v>14612</v>
      </c>
      <c r="G14621" s="17" t="s">
        <v>3182</v>
      </c>
      <c r="H14621" s="18" t="s">
        <v>18</v>
      </c>
      <c r="K14621" s="32">
        <v>77</v>
      </c>
      <c r="L14621" s="36">
        <v>884</v>
      </c>
      <c r="N14621" s="32">
        <v>14</v>
      </c>
      <c r="O14621" s="36">
        <v>884</v>
      </c>
    </row>
    <row r="14622" spans="3:15" x14ac:dyDescent="0.25">
      <c r="C14622" s="1">
        <v>1</v>
      </c>
      <c r="D14622" s="1">
        <v>1</v>
      </c>
      <c r="E14622" s="1">
        <v>1</v>
      </c>
      <c r="F14622" s="19">
        <v>14613</v>
      </c>
      <c r="G14622" s="20" t="s">
        <v>3264</v>
      </c>
      <c r="H14622" s="21" t="s">
        <v>19</v>
      </c>
      <c r="K14622" s="33">
        <v>117</v>
      </c>
      <c r="L14622" s="37">
        <v>885</v>
      </c>
      <c r="N14622" s="33">
        <v>27</v>
      </c>
      <c r="O14622" s="37">
        <v>885</v>
      </c>
    </row>
    <row r="14623" spans="3:15" x14ac:dyDescent="0.25">
      <c r="C14623" s="1">
        <v>1</v>
      </c>
      <c r="D14623" s="1">
        <v>1</v>
      </c>
      <c r="E14623" s="1">
        <v>1</v>
      </c>
      <c r="F14623" s="16">
        <v>14614</v>
      </c>
      <c r="G14623" s="17" t="s">
        <v>3181</v>
      </c>
      <c r="H14623" s="18" t="s">
        <v>18</v>
      </c>
      <c r="K14623" s="32">
        <v>105</v>
      </c>
      <c r="L14623" s="36">
        <v>885</v>
      </c>
      <c r="N14623" s="32">
        <v>21</v>
      </c>
      <c r="O14623" s="36">
        <v>885</v>
      </c>
    </row>
    <row r="14624" spans="3:15" x14ac:dyDescent="0.25">
      <c r="C14624" s="1">
        <v>1</v>
      </c>
      <c r="D14624" s="1">
        <v>1</v>
      </c>
      <c r="E14624" s="1">
        <v>1</v>
      </c>
      <c r="F14624" s="19">
        <v>14615</v>
      </c>
      <c r="G14624" s="20" t="s">
        <v>3181</v>
      </c>
      <c r="H14624" s="21" t="s">
        <v>19</v>
      </c>
      <c r="K14624" s="33">
        <v>112</v>
      </c>
      <c r="L14624" s="37">
        <v>885</v>
      </c>
      <c r="N14624" s="33">
        <v>31</v>
      </c>
      <c r="O14624" s="37">
        <v>885</v>
      </c>
    </row>
    <row r="14625" spans="3:15" x14ac:dyDescent="0.25">
      <c r="C14625" s="1">
        <v>1</v>
      </c>
      <c r="D14625" s="1">
        <v>1</v>
      </c>
      <c r="E14625" s="1">
        <v>1</v>
      </c>
      <c r="F14625" s="16">
        <v>14616</v>
      </c>
      <c r="G14625" s="17" t="s">
        <v>3181</v>
      </c>
      <c r="H14625" s="18" t="s">
        <v>19</v>
      </c>
      <c r="K14625" s="32">
        <v>105</v>
      </c>
      <c r="L14625" s="36">
        <v>885</v>
      </c>
      <c r="N14625" s="32">
        <v>31</v>
      </c>
      <c r="O14625" s="36">
        <v>885</v>
      </c>
    </row>
    <row r="14626" spans="3:15" x14ac:dyDescent="0.25">
      <c r="C14626" s="1">
        <v>1</v>
      </c>
      <c r="D14626" s="1">
        <v>1</v>
      </c>
      <c r="E14626" s="1">
        <v>1</v>
      </c>
      <c r="F14626" s="19">
        <v>14617</v>
      </c>
      <c r="G14626" s="20" t="s">
        <v>3264</v>
      </c>
      <c r="H14626" s="21" t="s">
        <v>19</v>
      </c>
      <c r="K14626" s="33">
        <v>90</v>
      </c>
      <c r="L14626" s="37">
        <v>885</v>
      </c>
      <c r="N14626" s="33">
        <v>24</v>
      </c>
      <c r="O14626" s="37">
        <v>885</v>
      </c>
    </row>
    <row r="14627" spans="3:15" x14ac:dyDescent="0.25">
      <c r="C14627" s="1">
        <v>1</v>
      </c>
      <c r="D14627" s="1">
        <v>1</v>
      </c>
      <c r="E14627" s="1">
        <v>1</v>
      </c>
      <c r="F14627" s="16">
        <v>14618</v>
      </c>
      <c r="G14627" s="17" t="s">
        <v>3264</v>
      </c>
      <c r="H14627" s="18" t="s">
        <v>19</v>
      </c>
      <c r="K14627" s="32">
        <v>99</v>
      </c>
      <c r="L14627" s="36">
        <v>885</v>
      </c>
      <c r="N14627" s="32">
        <v>17</v>
      </c>
      <c r="O14627" s="36">
        <v>885</v>
      </c>
    </row>
    <row r="14628" spans="3:15" x14ac:dyDescent="0.25">
      <c r="C14628" s="1">
        <v>1</v>
      </c>
      <c r="D14628" s="1">
        <v>1</v>
      </c>
      <c r="E14628" s="1">
        <v>1</v>
      </c>
      <c r="F14628" s="19">
        <v>14619</v>
      </c>
      <c r="G14628" s="20" t="s">
        <v>3264</v>
      </c>
      <c r="H14628" s="21" t="s">
        <v>19</v>
      </c>
      <c r="K14628" s="33">
        <v>89</v>
      </c>
      <c r="L14628" s="37">
        <v>885</v>
      </c>
      <c r="N14628" s="33">
        <v>27</v>
      </c>
      <c r="O14628" s="37">
        <v>885</v>
      </c>
    </row>
    <row r="14629" spans="3:15" x14ac:dyDescent="0.25">
      <c r="C14629" s="1">
        <v>1</v>
      </c>
      <c r="D14629" s="1">
        <v>1</v>
      </c>
      <c r="E14629" s="1">
        <v>1</v>
      </c>
      <c r="F14629" s="16">
        <v>14620</v>
      </c>
      <c r="G14629" s="17" t="s">
        <v>3264</v>
      </c>
      <c r="H14629" s="18" t="s">
        <v>19</v>
      </c>
      <c r="K14629" s="32">
        <v>95</v>
      </c>
      <c r="L14629" s="36">
        <v>885</v>
      </c>
      <c r="N14629" s="32">
        <v>18</v>
      </c>
      <c r="O14629" s="36">
        <v>885</v>
      </c>
    </row>
    <row r="14630" spans="3:15" x14ac:dyDescent="0.25">
      <c r="C14630" s="1">
        <v>1</v>
      </c>
      <c r="D14630" s="1">
        <v>1</v>
      </c>
      <c r="E14630" s="1">
        <v>1</v>
      </c>
      <c r="F14630" s="19">
        <v>14621</v>
      </c>
      <c r="G14630" s="20" t="s">
        <v>3264</v>
      </c>
      <c r="H14630" s="21" t="s">
        <v>18</v>
      </c>
      <c r="K14630" s="33">
        <v>81</v>
      </c>
      <c r="L14630" s="37">
        <v>885</v>
      </c>
      <c r="N14630" s="33">
        <v>18</v>
      </c>
      <c r="O14630" s="37">
        <v>885</v>
      </c>
    </row>
    <row r="14631" spans="3:15" x14ac:dyDescent="0.25">
      <c r="C14631" s="1">
        <v>1</v>
      </c>
      <c r="D14631" s="1">
        <v>1</v>
      </c>
      <c r="E14631" s="1">
        <v>1</v>
      </c>
      <c r="F14631" s="16">
        <v>14622</v>
      </c>
      <c r="G14631" s="17" t="s">
        <v>3181</v>
      </c>
      <c r="H14631" s="18" t="s">
        <v>19</v>
      </c>
      <c r="K14631" s="32">
        <v>81</v>
      </c>
      <c r="L14631" s="36">
        <v>885</v>
      </c>
      <c r="N14631" s="32">
        <v>24</v>
      </c>
      <c r="O14631" s="36">
        <v>885</v>
      </c>
    </row>
    <row r="14632" spans="3:15" x14ac:dyDescent="0.25">
      <c r="C14632" s="1">
        <v>1</v>
      </c>
      <c r="D14632" s="1">
        <v>1</v>
      </c>
      <c r="E14632" s="1">
        <v>1</v>
      </c>
      <c r="F14632" s="19">
        <v>14623</v>
      </c>
      <c r="G14632" s="20" t="s">
        <v>3181</v>
      </c>
      <c r="H14632" s="21" t="s">
        <v>18</v>
      </c>
      <c r="K14632" s="33">
        <v>106</v>
      </c>
      <c r="L14632" s="37">
        <v>886</v>
      </c>
      <c r="N14632" s="33">
        <v>34</v>
      </c>
      <c r="O14632" s="37">
        <v>886</v>
      </c>
    </row>
    <row r="14633" spans="3:15" x14ac:dyDescent="0.25">
      <c r="C14633" s="1">
        <v>1</v>
      </c>
      <c r="D14633" s="1">
        <v>1</v>
      </c>
      <c r="E14633" s="1">
        <v>1</v>
      </c>
      <c r="F14633" s="16">
        <v>14624</v>
      </c>
      <c r="G14633" s="17" t="s">
        <v>3264</v>
      </c>
      <c r="H14633" s="18" t="s">
        <v>18</v>
      </c>
      <c r="K14633" s="32">
        <v>108</v>
      </c>
      <c r="L14633" s="36">
        <v>886</v>
      </c>
      <c r="N14633" s="32">
        <v>25</v>
      </c>
      <c r="O14633" s="36">
        <v>886</v>
      </c>
    </row>
    <row r="14634" spans="3:15" x14ac:dyDescent="0.25">
      <c r="C14634" s="1">
        <v>1</v>
      </c>
      <c r="D14634" s="1">
        <v>1</v>
      </c>
      <c r="E14634" s="1">
        <v>1</v>
      </c>
      <c r="F14634" s="19">
        <v>14625</v>
      </c>
      <c r="G14634" s="20" t="s">
        <v>3181</v>
      </c>
      <c r="H14634" s="21" t="s">
        <v>19</v>
      </c>
      <c r="K14634" s="33">
        <v>113</v>
      </c>
      <c r="L14634" s="37">
        <v>886</v>
      </c>
      <c r="N14634" s="33">
        <v>34</v>
      </c>
      <c r="O14634" s="37">
        <v>886</v>
      </c>
    </row>
    <row r="14635" spans="3:15" x14ac:dyDescent="0.25">
      <c r="C14635" s="1">
        <v>1</v>
      </c>
      <c r="D14635" s="1">
        <v>1</v>
      </c>
      <c r="E14635" s="1">
        <v>1</v>
      </c>
      <c r="F14635" s="16">
        <v>14626</v>
      </c>
      <c r="G14635" s="17" t="s">
        <v>3182</v>
      </c>
      <c r="H14635" s="18" t="s">
        <v>19</v>
      </c>
      <c r="K14635" s="32">
        <v>98</v>
      </c>
      <c r="L14635" s="36">
        <v>886</v>
      </c>
      <c r="N14635" s="32">
        <v>21</v>
      </c>
      <c r="O14635" s="36">
        <v>886</v>
      </c>
    </row>
    <row r="14636" spans="3:15" x14ac:dyDescent="0.25">
      <c r="C14636" s="1">
        <v>1</v>
      </c>
      <c r="D14636" s="1">
        <v>1</v>
      </c>
      <c r="E14636" s="1">
        <v>1</v>
      </c>
      <c r="F14636" s="19">
        <v>14627</v>
      </c>
      <c r="G14636" s="20" t="s">
        <v>3264</v>
      </c>
      <c r="H14636" s="21" t="s">
        <v>19</v>
      </c>
      <c r="K14636" s="33">
        <v>95</v>
      </c>
      <c r="L14636" s="37">
        <v>886</v>
      </c>
      <c r="N14636" s="33">
        <v>15</v>
      </c>
      <c r="O14636" s="37">
        <v>886</v>
      </c>
    </row>
    <row r="14637" spans="3:15" x14ac:dyDescent="0.25">
      <c r="C14637" s="1">
        <v>1</v>
      </c>
      <c r="D14637" s="1">
        <v>1</v>
      </c>
      <c r="E14637" s="1">
        <v>1</v>
      </c>
      <c r="F14637" s="16">
        <v>14628</v>
      </c>
      <c r="G14637" s="17" t="s">
        <v>3181</v>
      </c>
      <c r="H14637" s="18" t="s">
        <v>19</v>
      </c>
      <c r="K14637" s="32">
        <v>101</v>
      </c>
      <c r="L14637" s="36">
        <v>886</v>
      </c>
      <c r="N14637" s="32">
        <v>17</v>
      </c>
      <c r="O14637" s="36">
        <v>886</v>
      </c>
    </row>
    <row r="14638" spans="3:15" x14ac:dyDescent="0.25">
      <c r="C14638" s="1">
        <v>1</v>
      </c>
      <c r="D14638" s="1">
        <v>1</v>
      </c>
      <c r="E14638" s="1">
        <v>1</v>
      </c>
      <c r="F14638" s="19">
        <v>14629</v>
      </c>
      <c r="G14638" s="20" t="s">
        <v>3264</v>
      </c>
      <c r="H14638" s="21" t="s">
        <v>18</v>
      </c>
      <c r="K14638" s="33">
        <v>82</v>
      </c>
      <c r="L14638" s="37">
        <v>886</v>
      </c>
      <c r="N14638" s="33">
        <v>18</v>
      </c>
      <c r="O14638" s="37">
        <v>886</v>
      </c>
    </row>
    <row r="14639" spans="3:15" x14ac:dyDescent="0.25">
      <c r="C14639" s="1">
        <v>1</v>
      </c>
      <c r="D14639" s="1">
        <v>1</v>
      </c>
      <c r="E14639" s="1">
        <v>1</v>
      </c>
      <c r="F14639" s="16">
        <v>14630</v>
      </c>
      <c r="G14639" s="17" t="s">
        <v>3264</v>
      </c>
      <c r="H14639" s="18" t="s">
        <v>19</v>
      </c>
      <c r="K14639" s="32">
        <v>94</v>
      </c>
      <c r="L14639" s="36">
        <v>886</v>
      </c>
      <c r="N14639" s="32">
        <v>21</v>
      </c>
      <c r="O14639" s="36">
        <v>886</v>
      </c>
    </row>
    <row r="14640" spans="3:15" x14ac:dyDescent="0.25">
      <c r="C14640" s="1">
        <v>1</v>
      </c>
      <c r="D14640" s="1">
        <v>1</v>
      </c>
      <c r="E14640" s="1">
        <v>1</v>
      </c>
      <c r="F14640" s="19">
        <v>14631</v>
      </c>
      <c r="G14640" s="20" t="s">
        <v>3264</v>
      </c>
      <c r="H14640" s="21" t="s">
        <v>19</v>
      </c>
      <c r="K14640" s="33">
        <v>77</v>
      </c>
      <c r="L14640" s="37">
        <v>886</v>
      </c>
      <c r="N14640" s="33">
        <v>13</v>
      </c>
      <c r="O14640" s="37">
        <v>886</v>
      </c>
    </row>
    <row r="14641" spans="3:15" x14ac:dyDescent="0.25">
      <c r="C14641" s="1">
        <v>1</v>
      </c>
      <c r="D14641" s="1">
        <v>1</v>
      </c>
      <c r="E14641" s="1">
        <v>1</v>
      </c>
      <c r="F14641" s="16">
        <v>14632</v>
      </c>
      <c r="G14641" s="17" t="s">
        <v>3182</v>
      </c>
      <c r="H14641" s="18" t="s">
        <v>19</v>
      </c>
      <c r="K14641" s="32">
        <v>93</v>
      </c>
      <c r="L14641" s="36">
        <v>886</v>
      </c>
      <c r="N14641" s="32">
        <v>19</v>
      </c>
      <c r="O14641" s="36">
        <v>886</v>
      </c>
    </row>
    <row r="14642" spans="3:15" x14ac:dyDescent="0.25">
      <c r="C14642" s="1">
        <v>1</v>
      </c>
      <c r="D14642" s="1">
        <v>1</v>
      </c>
      <c r="E14642" s="1">
        <v>1</v>
      </c>
      <c r="F14642" s="19">
        <v>14633</v>
      </c>
      <c r="G14642" s="20" t="s">
        <v>3264</v>
      </c>
      <c r="H14642" s="21" t="s">
        <v>18</v>
      </c>
      <c r="K14642" s="33">
        <v>99</v>
      </c>
      <c r="L14642" s="37">
        <v>886</v>
      </c>
      <c r="N14642" s="33">
        <v>34</v>
      </c>
      <c r="O14642" s="37">
        <v>886</v>
      </c>
    </row>
    <row r="14643" spans="3:15" x14ac:dyDescent="0.25">
      <c r="C14643" s="1">
        <v>1</v>
      </c>
      <c r="D14643" s="1">
        <v>1</v>
      </c>
      <c r="E14643" s="1">
        <v>1</v>
      </c>
      <c r="F14643" s="16">
        <v>14634</v>
      </c>
      <c r="G14643" s="17" t="s">
        <v>3182</v>
      </c>
      <c r="H14643" s="18" t="s">
        <v>18</v>
      </c>
      <c r="K14643" s="32">
        <v>93</v>
      </c>
      <c r="L14643" s="36">
        <v>886</v>
      </c>
      <c r="N14643" s="32">
        <v>13</v>
      </c>
      <c r="O14643" s="36">
        <v>886</v>
      </c>
    </row>
    <row r="14644" spans="3:15" x14ac:dyDescent="0.25">
      <c r="C14644" s="1">
        <v>1</v>
      </c>
      <c r="D14644" s="1">
        <v>1</v>
      </c>
      <c r="E14644" s="1">
        <v>1</v>
      </c>
      <c r="F14644" s="19">
        <v>14635</v>
      </c>
      <c r="G14644" s="20" t="s">
        <v>3264</v>
      </c>
      <c r="H14644" s="21" t="s">
        <v>19</v>
      </c>
      <c r="K14644" s="33">
        <v>75</v>
      </c>
      <c r="L14644" s="37">
        <v>886</v>
      </c>
      <c r="N14644" s="33">
        <v>14</v>
      </c>
      <c r="O14644" s="37">
        <v>886</v>
      </c>
    </row>
    <row r="14645" spans="3:15" x14ac:dyDescent="0.25">
      <c r="C14645" s="1">
        <v>1</v>
      </c>
      <c r="D14645" s="1">
        <v>1</v>
      </c>
      <c r="E14645" s="1">
        <v>1</v>
      </c>
      <c r="F14645" s="16">
        <v>14636</v>
      </c>
      <c r="G14645" s="17" t="s">
        <v>3181</v>
      </c>
      <c r="H14645" s="18" t="s">
        <v>18</v>
      </c>
      <c r="K14645" s="32">
        <v>102</v>
      </c>
      <c r="L14645" s="36">
        <v>886</v>
      </c>
      <c r="N14645" s="32">
        <v>29</v>
      </c>
      <c r="O14645" s="36">
        <v>886</v>
      </c>
    </row>
    <row r="14646" spans="3:15" x14ac:dyDescent="0.25">
      <c r="C14646" s="1">
        <v>1</v>
      </c>
      <c r="D14646" s="1">
        <v>1</v>
      </c>
      <c r="E14646" s="1">
        <v>1</v>
      </c>
      <c r="F14646" s="19">
        <v>14637</v>
      </c>
      <c r="G14646" s="20" t="s">
        <v>3181</v>
      </c>
      <c r="H14646" s="21" t="s">
        <v>19</v>
      </c>
      <c r="K14646" s="33">
        <v>97</v>
      </c>
      <c r="L14646" s="37">
        <v>886</v>
      </c>
      <c r="N14646" s="33">
        <v>27</v>
      </c>
      <c r="O14646" s="37">
        <v>886</v>
      </c>
    </row>
    <row r="14647" spans="3:15" x14ac:dyDescent="0.25">
      <c r="C14647" s="1">
        <v>1</v>
      </c>
      <c r="D14647" s="1">
        <v>1</v>
      </c>
      <c r="E14647" s="1">
        <v>1</v>
      </c>
      <c r="F14647" s="16">
        <v>14638</v>
      </c>
      <c r="G14647" s="17" t="s">
        <v>3264</v>
      </c>
      <c r="H14647" s="18" t="s">
        <v>19</v>
      </c>
      <c r="K14647" s="32">
        <v>93</v>
      </c>
      <c r="L14647" s="36">
        <v>886</v>
      </c>
      <c r="N14647" s="32">
        <v>18</v>
      </c>
      <c r="O14647" s="36">
        <v>886</v>
      </c>
    </row>
    <row r="14648" spans="3:15" x14ac:dyDescent="0.25">
      <c r="C14648" s="1">
        <v>1</v>
      </c>
      <c r="D14648" s="1">
        <v>1</v>
      </c>
      <c r="E14648" s="1">
        <v>1</v>
      </c>
      <c r="F14648" s="19">
        <v>14639</v>
      </c>
      <c r="G14648" s="20" t="s">
        <v>3264</v>
      </c>
      <c r="H14648" s="21" t="s">
        <v>18</v>
      </c>
      <c r="K14648" s="33">
        <v>55</v>
      </c>
      <c r="L14648" s="37">
        <v>886</v>
      </c>
      <c r="N14648" s="33">
        <v>13</v>
      </c>
      <c r="O14648" s="37">
        <v>886</v>
      </c>
    </row>
    <row r="14649" spans="3:15" x14ac:dyDescent="0.25">
      <c r="C14649" s="1">
        <v>1</v>
      </c>
      <c r="D14649" s="1">
        <v>1</v>
      </c>
      <c r="E14649" s="1">
        <v>1</v>
      </c>
      <c r="F14649" s="16">
        <v>14640</v>
      </c>
      <c r="G14649" s="17" t="s">
        <v>3182</v>
      </c>
      <c r="H14649" s="18" t="s">
        <v>18</v>
      </c>
      <c r="K14649" s="32">
        <v>70</v>
      </c>
      <c r="L14649" s="36">
        <v>886</v>
      </c>
      <c r="N14649" s="32">
        <v>22</v>
      </c>
      <c r="O14649" s="36">
        <v>886</v>
      </c>
    </row>
    <row r="14650" spans="3:15" x14ac:dyDescent="0.25">
      <c r="C14650" s="1">
        <v>1</v>
      </c>
      <c r="D14650" s="1">
        <v>1</v>
      </c>
      <c r="E14650" s="1">
        <v>1</v>
      </c>
      <c r="F14650" s="19">
        <v>14641</v>
      </c>
      <c r="G14650" s="20" t="s">
        <v>3181</v>
      </c>
      <c r="H14650" s="21" t="s">
        <v>19</v>
      </c>
      <c r="K14650" s="33">
        <v>94</v>
      </c>
      <c r="L14650" s="37">
        <v>887</v>
      </c>
      <c r="N14650" s="33">
        <v>29</v>
      </c>
      <c r="O14650" s="37">
        <v>887</v>
      </c>
    </row>
    <row r="14651" spans="3:15" x14ac:dyDescent="0.25">
      <c r="C14651" s="1">
        <v>1</v>
      </c>
      <c r="D14651" s="1">
        <v>1</v>
      </c>
      <c r="E14651" s="1">
        <v>1</v>
      </c>
      <c r="F14651" s="16">
        <v>14642</v>
      </c>
      <c r="G14651" s="17" t="s">
        <v>3181</v>
      </c>
      <c r="H14651" s="18" t="s">
        <v>18</v>
      </c>
      <c r="K14651" s="32">
        <v>99</v>
      </c>
      <c r="L14651" s="36">
        <v>887</v>
      </c>
      <c r="N14651" s="32">
        <v>22</v>
      </c>
      <c r="O14651" s="36">
        <v>887</v>
      </c>
    </row>
    <row r="14652" spans="3:15" x14ac:dyDescent="0.25">
      <c r="C14652" s="1">
        <v>1</v>
      </c>
      <c r="D14652" s="1">
        <v>1</v>
      </c>
      <c r="E14652" s="1">
        <v>1</v>
      </c>
      <c r="F14652" s="19">
        <v>14643</v>
      </c>
      <c r="G14652" s="20" t="s">
        <v>3181</v>
      </c>
      <c r="H14652" s="21" t="s">
        <v>19</v>
      </c>
      <c r="K14652" s="33">
        <v>111</v>
      </c>
      <c r="L14652" s="37">
        <v>887</v>
      </c>
      <c r="N14652" s="33">
        <v>26</v>
      </c>
      <c r="O14652" s="37">
        <v>887</v>
      </c>
    </row>
    <row r="14653" spans="3:15" x14ac:dyDescent="0.25">
      <c r="C14653" s="1">
        <v>1</v>
      </c>
      <c r="D14653" s="1">
        <v>1</v>
      </c>
      <c r="E14653" s="1">
        <v>1</v>
      </c>
      <c r="F14653" s="16">
        <v>14644</v>
      </c>
      <c r="G14653" s="17" t="s">
        <v>3264</v>
      </c>
      <c r="H14653" s="18" t="s">
        <v>18</v>
      </c>
      <c r="K14653" s="32">
        <v>102</v>
      </c>
      <c r="L14653" s="36">
        <v>887</v>
      </c>
      <c r="N14653" s="32">
        <v>28</v>
      </c>
      <c r="O14653" s="36">
        <v>887</v>
      </c>
    </row>
    <row r="14654" spans="3:15" x14ac:dyDescent="0.25">
      <c r="C14654" s="1">
        <v>1</v>
      </c>
      <c r="D14654" s="1">
        <v>1</v>
      </c>
      <c r="E14654" s="1">
        <v>1</v>
      </c>
      <c r="F14654" s="19">
        <v>14645</v>
      </c>
      <c r="G14654" s="20" t="s">
        <v>3264</v>
      </c>
      <c r="H14654" s="21" t="s">
        <v>18</v>
      </c>
      <c r="K14654" s="33">
        <v>88</v>
      </c>
      <c r="L14654" s="37">
        <v>887</v>
      </c>
      <c r="N14654" s="33">
        <v>26</v>
      </c>
      <c r="O14654" s="37">
        <v>887</v>
      </c>
    </row>
    <row r="14655" spans="3:15" x14ac:dyDescent="0.25">
      <c r="C14655" s="1">
        <v>1</v>
      </c>
      <c r="D14655" s="1">
        <v>1</v>
      </c>
      <c r="E14655" s="1">
        <v>1</v>
      </c>
      <c r="F14655" s="16">
        <v>14646</v>
      </c>
      <c r="G14655" s="17" t="s">
        <v>3182</v>
      </c>
      <c r="H14655" s="18" t="s">
        <v>19</v>
      </c>
      <c r="K14655" s="32">
        <v>80</v>
      </c>
      <c r="L14655" s="36">
        <v>887</v>
      </c>
      <c r="N14655" s="32">
        <v>18</v>
      </c>
      <c r="O14655" s="36">
        <v>887</v>
      </c>
    </row>
    <row r="14656" spans="3:15" x14ac:dyDescent="0.25">
      <c r="C14656" s="1">
        <v>1</v>
      </c>
      <c r="D14656" s="1">
        <v>1</v>
      </c>
      <c r="E14656" s="1">
        <v>1</v>
      </c>
      <c r="F14656" s="19">
        <v>14647</v>
      </c>
      <c r="G14656" s="20" t="s">
        <v>3181</v>
      </c>
      <c r="H14656" s="21" t="s">
        <v>18</v>
      </c>
      <c r="K14656" s="33">
        <v>103</v>
      </c>
      <c r="L14656" s="37">
        <v>887</v>
      </c>
      <c r="N14656" s="33">
        <v>23</v>
      </c>
      <c r="O14656" s="37">
        <v>887</v>
      </c>
    </row>
    <row r="14657" spans="3:15" x14ac:dyDescent="0.25">
      <c r="C14657" s="1">
        <v>1</v>
      </c>
      <c r="D14657" s="1">
        <v>1</v>
      </c>
      <c r="E14657" s="1">
        <v>1</v>
      </c>
      <c r="F14657" s="16">
        <v>14648</v>
      </c>
      <c r="G14657" s="17" t="s">
        <v>3181</v>
      </c>
      <c r="H14657" s="18" t="s">
        <v>18</v>
      </c>
      <c r="K14657" s="32">
        <v>102</v>
      </c>
      <c r="L14657" s="36">
        <v>887</v>
      </c>
      <c r="N14657" s="32">
        <v>33</v>
      </c>
      <c r="O14657" s="36">
        <v>887</v>
      </c>
    </row>
    <row r="14658" spans="3:15" x14ac:dyDescent="0.25">
      <c r="C14658" s="1">
        <v>1</v>
      </c>
      <c r="D14658" s="1">
        <v>1</v>
      </c>
      <c r="E14658" s="1">
        <v>1</v>
      </c>
      <c r="F14658" s="19">
        <v>14649</v>
      </c>
      <c r="G14658" s="20" t="s">
        <v>3181</v>
      </c>
      <c r="H14658" s="21" t="s">
        <v>19</v>
      </c>
      <c r="K14658" s="33">
        <v>105</v>
      </c>
      <c r="L14658" s="37">
        <v>887</v>
      </c>
      <c r="N14658" s="33">
        <v>28</v>
      </c>
      <c r="O14658" s="37">
        <v>887</v>
      </c>
    </row>
    <row r="14659" spans="3:15" x14ac:dyDescent="0.25">
      <c r="C14659" s="1">
        <v>1</v>
      </c>
      <c r="D14659" s="1">
        <v>1</v>
      </c>
      <c r="E14659" s="1">
        <v>1</v>
      </c>
      <c r="F14659" s="16">
        <v>14650</v>
      </c>
      <c r="G14659" s="17" t="s">
        <v>3181</v>
      </c>
      <c r="H14659" s="18" t="s">
        <v>18</v>
      </c>
      <c r="K14659" s="32">
        <v>64</v>
      </c>
      <c r="L14659" s="36">
        <v>887</v>
      </c>
      <c r="N14659" s="32">
        <v>14</v>
      </c>
      <c r="O14659" s="36">
        <v>887</v>
      </c>
    </row>
    <row r="14660" spans="3:15" x14ac:dyDescent="0.25">
      <c r="C14660" s="1">
        <v>1</v>
      </c>
      <c r="D14660" s="1">
        <v>1</v>
      </c>
      <c r="E14660" s="1">
        <v>1</v>
      </c>
      <c r="F14660" s="19">
        <v>14651</v>
      </c>
      <c r="G14660" s="20" t="s">
        <v>3264</v>
      </c>
      <c r="H14660" s="21" t="s">
        <v>19</v>
      </c>
      <c r="K14660" s="33">
        <v>69</v>
      </c>
      <c r="L14660" s="37">
        <v>887</v>
      </c>
      <c r="N14660" s="33">
        <v>11</v>
      </c>
      <c r="O14660" s="37">
        <v>887</v>
      </c>
    </row>
    <row r="14661" spans="3:15" x14ac:dyDescent="0.25">
      <c r="C14661" s="1">
        <v>1</v>
      </c>
      <c r="D14661" s="1">
        <v>1</v>
      </c>
      <c r="E14661" s="1">
        <v>1</v>
      </c>
      <c r="F14661" s="16">
        <v>14652</v>
      </c>
      <c r="G14661" s="17" t="s">
        <v>3181</v>
      </c>
      <c r="H14661" s="18" t="s">
        <v>18</v>
      </c>
      <c r="K14661" s="32">
        <v>104</v>
      </c>
      <c r="L14661" s="36">
        <v>887</v>
      </c>
      <c r="N14661" s="32">
        <v>22</v>
      </c>
      <c r="O14661" s="36">
        <v>887</v>
      </c>
    </row>
    <row r="14662" spans="3:15" x14ac:dyDescent="0.25">
      <c r="C14662" s="1">
        <v>1</v>
      </c>
      <c r="D14662" s="1">
        <v>1</v>
      </c>
      <c r="E14662" s="1">
        <v>1</v>
      </c>
      <c r="F14662" s="19">
        <v>14653</v>
      </c>
      <c r="G14662" s="20" t="s">
        <v>3181</v>
      </c>
      <c r="H14662" s="21" t="s">
        <v>18</v>
      </c>
      <c r="K14662" s="33">
        <v>75</v>
      </c>
      <c r="L14662" s="37">
        <v>887</v>
      </c>
      <c r="N14662" s="33">
        <v>24</v>
      </c>
      <c r="O14662" s="37">
        <v>887</v>
      </c>
    </row>
    <row r="14663" spans="3:15" x14ac:dyDescent="0.25">
      <c r="C14663" s="1">
        <v>1</v>
      </c>
      <c r="D14663" s="1">
        <v>1</v>
      </c>
      <c r="E14663" s="1">
        <v>1</v>
      </c>
      <c r="F14663" s="16">
        <v>14654</v>
      </c>
      <c r="G14663" s="17" t="s">
        <v>3181</v>
      </c>
      <c r="H14663" s="18" t="s">
        <v>18</v>
      </c>
      <c r="K14663" s="32">
        <v>90</v>
      </c>
      <c r="L14663" s="36">
        <v>887</v>
      </c>
      <c r="N14663" s="32">
        <v>22</v>
      </c>
      <c r="O14663" s="36">
        <v>887</v>
      </c>
    </row>
    <row r="14664" spans="3:15" x14ac:dyDescent="0.25">
      <c r="C14664" s="1">
        <v>1</v>
      </c>
      <c r="D14664" s="1">
        <v>1</v>
      </c>
      <c r="E14664" s="1">
        <v>1</v>
      </c>
      <c r="F14664" s="19">
        <v>14655</v>
      </c>
      <c r="G14664" s="20" t="s">
        <v>3181</v>
      </c>
      <c r="H14664" s="21" t="s">
        <v>19</v>
      </c>
      <c r="K14664" s="33">
        <v>98</v>
      </c>
      <c r="L14664" s="37">
        <v>887</v>
      </c>
      <c r="N14664" s="33">
        <v>24</v>
      </c>
      <c r="O14664" s="37">
        <v>887</v>
      </c>
    </row>
    <row r="14665" spans="3:15" x14ac:dyDescent="0.25">
      <c r="C14665" s="1">
        <v>1</v>
      </c>
      <c r="D14665" s="1">
        <v>1</v>
      </c>
      <c r="E14665" s="1">
        <v>1</v>
      </c>
      <c r="F14665" s="16">
        <v>14656</v>
      </c>
      <c r="G14665" s="17" t="s">
        <v>3264</v>
      </c>
      <c r="H14665" s="18" t="s">
        <v>18</v>
      </c>
      <c r="K14665" s="32">
        <v>81</v>
      </c>
      <c r="L14665" s="36">
        <v>887</v>
      </c>
      <c r="N14665" s="32">
        <v>14</v>
      </c>
      <c r="O14665" s="36">
        <v>887</v>
      </c>
    </row>
    <row r="14666" spans="3:15" x14ac:dyDescent="0.25">
      <c r="C14666" s="1">
        <v>1</v>
      </c>
      <c r="D14666" s="1">
        <v>1</v>
      </c>
      <c r="E14666" s="1">
        <v>1</v>
      </c>
      <c r="F14666" s="19">
        <v>14657</v>
      </c>
      <c r="G14666" s="20" t="s">
        <v>3264</v>
      </c>
      <c r="H14666" s="21" t="s">
        <v>19</v>
      </c>
      <c r="K14666" s="33">
        <v>71</v>
      </c>
      <c r="L14666" s="37">
        <v>887</v>
      </c>
      <c r="N14666" s="33">
        <v>16</v>
      </c>
      <c r="O14666" s="37">
        <v>887</v>
      </c>
    </row>
    <row r="14667" spans="3:15" x14ac:dyDescent="0.25">
      <c r="C14667" s="1">
        <v>1</v>
      </c>
      <c r="D14667" s="1">
        <v>1</v>
      </c>
      <c r="E14667" s="1">
        <v>1</v>
      </c>
      <c r="F14667" s="16">
        <v>14658</v>
      </c>
      <c r="G14667" s="17" t="s">
        <v>3182</v>
      </c>
      <c r="H14667" s="18" t="s">
        <v>19</v>
      </c>
      <c r="K14667" s="32">
        <v>93</v>
      </c>
      <c r="L14667" s="36">
        <v>887</v>
      </c>
      <c r="N14667" s="32">
        <v>35</v>
      </c>
      <c r="O14667" s="36">
        <v>887</v>
      </c>
    </row>
    <row r="14668" spans="3:15" x14ac:dyDescent="0.25">
      <c r="C14668" s="1">
        <v>1</v>
      </c>
      <c r="D14668" s="1">
        <v>1</v>
      </c>
      <c r="E14668" s="1">
        <v>1</v>
      </c>
      <c r="F14668" s="19">
        <v>14659</v>
      </c>
      <c r="G14668" s="20" t="s">
        <v>3181</v>
      </c>
      <c r="H14668" s="21" t="s">
        <v>18</v>
      </c>
      <c r="K14668" s="33">
        <v>140</v>
      </c>
      <c r="L14668" s="37">
        <v>888</v>
      </c>
      <c r="N14668" s="33">
        <v>33</v>
      </c>
      <c r="O14668" s="37">
        <v>888</v>
      </c>
    </row>
    <row r="14669" spans="3:15" x14ac:dyDescent="0.25">
      <c r="C14669" s="1">
        <v>1</v>
      </c>
      <c r="D14669" s="1">
        <v>1</v>
      </c>
      <c r="E14669" s="1">
        <v>1</v>
      </c>
      <c r="F14669" s="16">
        <v>14660</v>
      </c>
      <c r="G14669" s="17" t="s">
        <v>3181</v>
      </c>
      <c r="H14669" s="18" t="s">
        <v>19</v>
      </c>
      <c r="K14669" s="32">
        <v>91</v>
      </c>
      <c r="L14669" s="36">
        <v>888</v>
      </c>
      <c r="N14669" s="32">
        <v>18</v>
      </c>
      <c r="O14669" s="36">
        <v>888</v>
      </c>
    </row>
    <row r="14670" spans="3:15" x14ac:dyDescent="0.25">
      <c r="C14670" s="1">
        <v>1</v>
      </c>
      <c r="D14670" s="1">
        <v>1</v>
      </c>
      <c r="E14670" s="1">
        <v>1</v>
      </c>
      <c r="F14670" s="19">
        <v>14661</v>
      </c>
      <c r="G14670" s="20" t="s">
        <v>3264</v>
      </c>
      <c r="H14670" s="21" t="s">
        <v>18</v>
      </c>
      <c r="K14670" s="33">
        <v>89</v>
      </c>
      <c r="L14670" s="37">
        <v>888</v>
      </c>
      <c r="N14670" s="33">
        <v>18</v>
      </c>
      <c r="O14670" s="37">
        <v>888</v>
      </c>
    </row>
    <row r="14671" spans="3:15" x14ac:dyDescent="0.25">
      <c r="C14671" s="1">
        <v>1</v>
      </c>
      <c r="D14671" s="1">
        <v>1</v>
      </c>
      <c r="E14671" s="1">
        <v>1</v>
      </c>
      <c r="F14671" s="16">
        <v>14662</v>
      </c>
      <c r="G14671" s="17" t="s">
        <v>3264</v>
      </c>
      <c r="H14671" s="18" t="s">
        <v>19</v>
      </c>
      <c r="K14671" s="32">
        <v>107</v>
      </c>
      <c r="L14671" s="36">
        <v>888</v>
      </c>
      <c r="N14671" s="32">
        <v>28</v>
      </c>
      <c r="O14671" s="36">
        <v>888</v>
      </c>
    </row>
    <row r="14672" spans="3:15" x14ac:dyDescent="0.25">
      <c r="C14672" s="1">
        <v>1</v>
      </c>
      <c r="D14672" s="1">
        <v>1</v>
      </c>
      <c r="E14672" s="1">
        <v>1</v>
      </c>
      <c r="F14672" s="19">
        <v>14663</v>
      </c>
      <c r="G14672" s="20" t="s">
        <v>3181</v>
      </c>
      <c r="H14672" s="21" t="s">
        <v>19</v>
      </c>
      <c r="K14672" s="33">
        <v>117</v>
      </c>
      <c r="L14672" s="37">
        <v>888</v>
      </c>
      <c r="N14672" s="33">
        <v>44</v>
      </c>
      <c r="O14672" s="37">
        <v>888</v>
      </c>
    </row>
    <row r="14673" spans="3:15" x14ac:dyDescent="0.25">
      <c r="C14673" s="1">
        <v>1</v>
      </c>
      <c r="D14673" s="1">
        <v>1</v>
      </c>
      <c r="E14673" s="1">
        <v>1</v>
      </c>
      <c r="F14673" s="16">
        <v>14664</v>
      </c>
      <c r="G14673" s="17" t="s">
        <v>3264</v>
      </c>
      <c r="H14673" s="18" t="s">
        <v>18</v>
      </c>
      <c r="K14673" s="32">
        <v>107</v>
      </c>
      <c r="L14673" s="36">
        <v>888</v>
      </c>
      <c r="N14673" s="32">
        <v>24</v>
      </c>
      <c r="O14673" s="36">
        <v>888</v>
      </c>
    </row>
    <row r="14674" spans="3:15" x14ac:dyDescent="0.25">
      <c r="C14674" s="1">
        <v>1</v>
      </c>
      <c r="D14674" s="1">
        <v>1</v>
      </c>
      <c r="E14674" s="1">
        <v>1</v>
      </c>
      <c r="F14674" s="19">
        <v>14665</v>
      </c>
      <c r="G14674" s="20" t="s">
        <v>3181</v>
      </c>
      <c r="H14674" s="21" t="s">
        <v>19</v>
      </c>
      <c r="K14674" s="33">
        <v>97</v>
      </c>
      <c r="L14674" s="37">
        <v>888</v>
      </c>
      <c r="N14674" s="33">
        <v>32</v>
      </c>
      <c r="O14674" s="37">
        <v>888</v>
      </c>
    </row>
    <row r="14675" spans="3:15" x14ac:dyDescent="0.25">
      <c r="C14675" s="1">
        <v>1</v>
      </c>
      <c r="D14675" s="1">
        <v>1</v>
      </c>
      <c r="E14675" s="1">
        <v>1</v>
      </c>
      <c r="F14675" s="16">
        <v>14666</v>
      </c>
      <c r="G14675" s="17" t="s">
        <v>3264</v>
      </c>
      <c r="H14675" s="18" t="s">
        <v>18</v>
      </c>
      <c r="K14675" s="32">
        <v>88</v>
      </c>
      <c r="L14675" s="36">
        <v>888</v>
      </c>
      <c r="N14675" s="32">
        <v>22</v>
      </c>
      <c r="O14675" s="36">
        <v>888</v>
      </c>
    </row>
    <row r="14676" spans="3:15" x14ac:dyDescent="0.25">
      <c r="C14676" s="1">
        <v>1</v>
      </c>
      <c r="D14676" s="1">
        <v>1</v>
      </c>
      <c r="E14676" s="1">
        <v>1</v>
      </c>
      <c r="F14676" s="19">
        <v>14667</v>
      </c>
      <c r="G14676" s="20" t="s">
        <v>3181</v>
      </c>
      <c r="H14676" s="21" t="s">
        <v>19</v>
      </c>
      <c r="K14676" s="33">
        <v>106</v>
      </c>
      <c r="L14676" s="37">
        <v>888</v>
      </c>
      <c r="N14676" s="33">
        <v>23</v>
      </c>
      <c r="O14676" s="37">
        <v>888</v>
      </c>
    </row>
    <row r="14677" spans="3:15" x14ac:dyDescent="0.25">
      <c r="C14677" s="1">
        <v>1</v>
      </c>
      <c r="D14677" s="1">
        <v>1</v>
      </c>
      <c r="E14677" s="1">
        <v>1</v>
      </c>
      <c r="F14677" s="16">
        <v>14668</v>
      </c>
      <c r="G14677" s="17" t="s">
        <v>3264</v>
      </c>
      <c r="H14677" s="18" t="s">
        <v>19</v>
      </c>
      <c r="K14677" s="32">
        <v>80</v>
      </c>
      <c r="L14677" s="36">
        <v>888</v>
      </c>
      <c r="N14677" s="32">
        <v>18</v>
      </c>
      <c r="O14677" s="36">
        <v>888</v>
      </c>
    </row>
    <row r="14678" spans="3:15" x14ac:dyDescent="0.25">
      <c r="C14678" s="1">
        <v>1</v>
      </c>
      <c r="D14678" s="1">
        <v>1</v>
      </c>
      <c r="E14678" s="1">
        <v>1</v>
      </c>
      <c r="F14678" s="19">
        <v>14669</v>
      </c>
      <c r="G14678" s="20" t="s">
        <v>3181</v>
      </c>
      <c r="H14678" s="21" t="s">
        <v>19</v>
      </c>
      <c r="K14678" s="33">
        <v>106</v>
      </c>
      <c r="L14678" s="37">
        <v>888</v>
      </c>
      <c r="N14678" s="33">
        <v>32</v>
      </c>
      <c r="O14678" s="37">
        <v>888</v>
      </c>
    </row>
    <row r="14679" spans="3:15" x14ac:dyDescent="0.25">
      <c r="C14679" s="1">
        <v>1</v>
      </c>
      <c r="D14679" s="1">
        <v>1</v>
      </c>
      <c r="E14679" s="1">
        <v>1</v>
      </c>
      <c r="F14679" s="16">
        <v>14670</v>
      </c>
      <c r="G14679" s="17" t="s">
        <v>3182</v>
      </c>
      <c r="H14679" s="18" t="s">
        <v>18</v>
      </c>
      <c r="K14679" s="32">
        <v>67</v>
      </c>
      <c r="L14679" s="36">
        <v>888</v>
      </c>
      <c r="N14679" s="32">
        <v>15</v>
      </c>
      <c r="O14679" s="36">
        <v>888</v>
      </c>
    </row>
    <row r="14680" spans="3:15" x14ac:dyDescent="0.25">
      <c r="C14680" s="1">
        <v>1</v>
      </c>
      <c r="D14680" s="1">
        <v>1</v>
      </c>
      <c r="E14680" s="1">
        <v>1</v>
      </c>
      <c r="F14680" s="19">
        <v>14671</v>
      </c>
      <c r="G14680" s="20" t="s">
        <v>3264</v>
      </c>
      <c r="H14680" s="21" t="s">
        <v>18</v>
      </c>
      <c r="K14680" s="33">
        <v>75</v>
      </c>
      <c r="L14680" s="37">
        <v>888</v>
      </c>
      <c r="N14680" s="33">
        <v>16</v>
      </c>
      <c r="O14680" s="37">
        <v>888</v>
      </c>
    </row>
    <row r="14681" spans="3:15" x14ac:dyDescent="0.25">
      <c r="C14681" s="1">
        <v>1</v>
      </c>
      <c r="D14681" s="1">
        <v>1</v>
      </c>
      <c r="E14681" s="1">
        <v>1</v>
      </c>
      <c r="F14681" s="16">
        <v>14672</v>
      </c>
      <c r="G14681" s="17" t="s">
        <v>3264</v>
      </c>
      <c r="H14681" s="18" t="s">
        <v>19</v>
      </c>
      <c r="K14681" s="32">
        <v>73</v>
      </c>
      <c r="L14681" s="36">
        <v>888</v>
      </c>
      <c r="N14681" s="32">
        <v>21</v>
      </c>
      <c r="O14681" s="36">
        <v>888</v>
      </c>
    </row>
    <row r="14682" spans="3:15" x14ac:dyDescent="0.25">
      <c r="C14682" s="1">
        <v>1</v>
      </c>
      <c r="D14682" s="1">
        <v>1</v>
      </c>
      <c r="E14682" s="1">
        <v>1</v>
      </c>
      <c r="F14682" s="19">
        <v>14673</v>
      </c>
      <c r="G14682" s="20" t="s">
        <v>3264</v>
      </c>
      <c r="H14682" s="21" t="s">
        <v>19</v>
      </c>
      <c r="K14682" s="33">
        <v>89</v>
      </c>
      <c r="L14682" s="37">
        <v>889</v>
      </c>
      <c r="N14682" s="33">
        <v>15</v>
      </c>
      <c r="O14682" s="37">
        <v>889</v>
      </c>
    </row>
    <row r="14683" spans="3:15" x14ac:dyDescent="0.25">
      <c r="C14683" s="1">
        <v>1</v>
      </c>
      <c r="D14683" s="1">
        <v>1</v>
      </c>
      <c r="E14683" s="1">
        <v>1</v>
      </c>
      <c r="F14683" s="16">
        <v>14674</v>
      </c>
      <c r="G14683" s="17" t="s">
        <v>3182</v>
      </c>
      <c r="H14683" s="18" t="s">
        <v>18</v>
      </c>
      <c r="K14683" s="32">
        <v>93</v>
      </c>
      <c r="L14683" s="36">
        <v>889</v>
      </c>
      <c r="N14683" s="32">
        <v>25</v>
      </c>
      <c r="O14683" s="36">
        <v>889</v>
      </c>
    </row>
    <row r="14684" spans="3:15" x14ac:dyDescent="0.25">
      <c r="C14684" s="1">
        <v>1</v>
      </c>
      <c r="D14684" s="1">
        <v>1</v>
      </c>
      <c r="E14684" s="1">
        <v>1</v>
      </c>
      <c r="F14684" s="19">
        <v>14675</v>
      </c>
      <c r="G14684" s="20" t="s">
        <v>3264</v>
      </c>
      <c r="H14684" s="21" t="s">
        <v>19</v>
      </c>
      <c r="K14684" s="33">
        <v>111</v>
      </c>
      <c r="L14684" s="37">
        <v>889</v>
      </c>
      <c r="N14684" s="33">
        <v>21</v>
      </c>
      <c r="O14684" s="37">
        <v>889</v>
      </c>
    </row>
    <row r="14685" spans="3:15" x14ac:dyDescent="0.25">
      <c r="C14685" s="1">
        <v>1</v>
      </c>
      <c r="D14685" s="1">
        <v>1</v>
      </c>
      <c r="E14685" s="1">
        <v>1</v>
      </c>
      <c r="F14685" s="16">
        <v>14676</v>
      </c>
      <c r="G14685" s="17" t="s">
        <v>3264</v>
      </c>
      <c r="H14685" s="18" t="s">
        <v>18</v>
      </c>
      <c r="K14685" s="32">
        <v>92</v>
      </c>
      <c r="L14685" s="36">
        <v>889</v>
      </c>
      <c r="N14685" s="32">
        <v>8</v>
      </c>
      <c r="O14685" s="36">
        <v>889</v>
      </c>
    </row>
    <row r="14686" spans="3:15" x14ac:dyDescent="0.25">
      <c r="C14686" s="1">
        <v>1</v>
      </c>
      <c r="D14686" s="1">
        <v>1</v>
      </c>
      <c r="E14686" s="1">
        <v>1</v>
      </c>
      <c r="F14686" s="19">
        <v>14677</v>
      </c>
      <c r="G14686" s="20" t="s">
        <v>3264</v>
      </c>
      <c r="H14686" s="21" t="s">
        <v>19</v>
      </c>
      <c r="K14686" s="33">
        <v>92</v>
      </c>
      <c r="L14686" s="37">
        <v>889</v>
      </c>
      <c r="N14686" s="33">
        <v>24</v>
      </c>
      <c r="O14686" s="37">
        <v>889</v>
      </c>
    </row>
    <row r="14687" spans="3:15" x14ac:dyDescent="0.25">
      <c r="C14687" s="1">
        <v>1</v>
      </c>
      <c r="D14687" s="1">
        <v>1</v>
      </c>
      <c r="E14687" s="1">
        <v>1</v>
      </c>
      <c r="F14687" s="16">
        <v>14678</v>
      </c>
      <c r="G14687" s="17" t="s">
        <v>3181</v>
      </c>
      <c r="H14687" s="18" t="s">
        <v>18</v>
      </c>
      <c r="K14687" s="32">
        <v>100</v>
      </c>
      <c r="L14687" s="36">
        <v>889</v>
      </c>
      <c r="N14687" s="32">
        <v>25</v>
      </c>
      <c r="O14687" s="36">
        <v>889</v>
      </c>
    </row>
    <row r="14688" spans="3:15" x14ac:dyDescent="0.25">
      <c r="C14688" s="1">
        <v>1</v>
      </c>
      <c r="D14688" s="1">
        <v>1</v>
      </c>
      <c r="E14688" s="1">
        <v>1</v>
      </c>
      <c r="F14688" s="19">
        <v>14679</v>
      </c>
      <c r="G14688" s="20" t="s">
        <v>3182</v>
      </c>
      <c r="H14688" s="21" t="s">
        <v>19</v>
      </c>
      <c r="K14688" s="33">
        <v>100</v>
      </c>
      <c r="L14688" s="37">
        <v>889</v>
      </c>
      <c r="N14688" s="33">
        <v>26</v>
      </c>
      <c r="O14688" s="37">
        <v>889</v>
      </c>
    </row>
    <row r="14689" spans="3:15" x14ac:dyDescent="0.25">
      <c r="C14689" s="1">
        <v>1</v>
      </c>
      <c r="D14689" s="1">
        <v>1</v>
      </c>
      <c r="E14689" s="1">
        <v>1</v>
      </c>
      <c r="F14689" s="16">
        <v>14680</v>
      </c>
      <c r="G14689" s="17" t="s">
        <v>3181</v>
      </c>
      <c r="H14689" s="18" t="s">
        <v>19</v>
      </c>
      <c r="K14689" s="32">
        <v>110</v>
      </c>
      <c r="L14689" s="36">
        <v>889</v>
      </c>
      <c r="N14689" s="32">
        <v>30</v>
      </c>
      <c r="O14689" s="36">
        <v>889</v>
      </c>
    </row>
    <row r="14690" spans="3:15" x14ac:dyDescent="0.25">
      <c r="C14690" s="1">
        <v>1</v>
      </c>
      <c r="D14690" s="1">
        <v>1</v>
      </c>
      <c r="E14690" s="1">
        <v>1</v>
      </c>
      <c r="F14690" s="19">
        <v>14681</v>
      </c>
      <c r="G14690" s="20" t="s">
        <v>3264</v>
      </c>
      <c r="H14690" s="21" t="s">
        <v>18</v>
      </c>
      <c r="K14690" s="33">
        <v>85</v>
      </c>
      <c r="L14690" s="37">
        <v>889</v>
      </c>
      <c r="N14690" s="33">
        <v>17</v>
      </c>
      <c r="O14690" s="37">
        <v>889</v>
      </c>
    </row>
    <row r="14691" spans="3:15" x14ac:dyDescent="0.25">
      <c r="C14691" s="1">
        <v>1</v>
      </c>
      <c r="D14691" s="1">
        <v>1</v>
      </c>
      <c r="E14691" s="1">
        <v>1</v>
      </c>
      <c r="F14691" s="16">
        <v>14682</v>
      </c>
      <c r="G14691" s="17" t="s">
        <v>3264</v>
      </c>
      <c r="H14691" s="18" t="s">
        <v>18</v>
      </c>
      <c r="K14691" s="32">
        <v>78</v>
      </c>
      <c r="L14691" s="36">
        <v>889</v>
      </c>
      <c r="N14691" s="32">
        <v>15</v>
      </c>
      <c r="O14691" s="36">
        <v>889</v>
      </c>
    </row>
    <row r="14692" spans="3:15" x14ac:dyDescent="0.25">
      <c r="C14692" s="1">
        <v>1</v>
      </c>
      <c r="D14692" s="1">
        <v>1</v>
      </c>
      <c r="E14692" s="1">
        <v>1</v>
      </c>
      <c r="F14692" s="19">
        <v>14683</v>
      </c>
      <c r="G14692" s="20" t="s">
        <v>3264</v>
      </c>
      <c r="H14692" s="21" t="s">
        <v>18</v>
      </c>
      <c r="K14692" s="33">
        <v>82</v>
      </c>
      <c r="L14692" s="37">
        <v>889</v>
      </c>
      <c r="N14692" s="33">
        <v>20</v>
      </c>
      <c r="O14692" s="37">
        <v>889</v>
      </c>
    </row>
    <row r="14693" spans="3:15" x14ac:dyDescent="0.25">
      <c r="C14693" s="1">
        <v>1</v>
      </c>
      <c r="D14693" s="1">
        <v>1</v>
      </c>
      <c r="E14693" s="1">
        <v>1</v>
      </c>
      <c r="F14693" s="16">
        <v>14684</v>
      </c>
      <c r="G14693" s="17" t="s">
        <v>3264</v>
      </c>
      <c r="H14693" s="18" t="s">
        <v>18</v>
      </c>
      <c r="K14693" s="32">
        <v>88</v>
      </c>
      <c r="L14693" s="36">
        <v>889</v>
      </c>
      <c r="N14693" s="32">
        <v>20</v>
      </c>
      <c r="O14693" s="36">
        <v>889</v>
      </c>
    </row>
    <row r="14694" spans="3:15" x14ac:dyDescent="0.25">
      <c r="C14694" s="1">
        <v>1</v>
      </c>
      <c r="D14694" s="1">
        <v>1</v>
      </c>
      <c r="E14694" s="1">
        <v>1</v>
      </c>
      <c r="F14694" s="19">
        <v>14685</v>
      </c>
      <c r="G14694" s="20" t="s">
        <v>3264</v>
      </c>
      <c r="H14694" s="21" t="s">
        <v>19</v>
      </c>
      <c r="K14694" s="33">
        <v>92</v>
      </c>
      <c r="L14694" s="37">
        <v>890</v>
      </c>
      <c r="N14694" s="33">
        <v>22</v>
      </c>
      <c r="O14694" s="37">
        <v>890</v>
      </c>
    </row>
    <row r="14695" spans="3:15" x14ac:dyDescent="0.25">
      <c r="C14695" s="1">
        <v>1</v>
      </c>
      <c r="D14695" s="1">
        <v>1</v>
      </c>
      <c r="E14695" s="1">
        <v>1</v>
      </c>
      <c r="F14695" s="16">
        <v>14686</v>
      </c>
      <c r="G14695" s="17" t="s">
        <v>3264</v>
      </c>
      <c r="H14695" s="18" t="s">
        <v>18</v>
      </c>
      <c r="K14695" s="32">
        <v>96</v>
      </c>
      <c r="L14695" s="36">
        <v>890</v>
      </c>
      <c r="N14695" s="32">
        <v>19</v>
      </c>
      <c r="O14695" s="36">
        <v>890</v>
      </c>
    </row>
    <row r="14696" spans="3:15" x14ac:dyDescent="0.25">
      <c r="C14696" s="1">
        <v>1</v>
      </c>
      <c r="D14696" s="1">
        <v>1</v>
      </c>
      <c r="E14696" s="1">
        <v>1</v>
      </c>
      <c r="F14696" s="19">
        <v>14687</v>
      </c>
      <c r="G14696" s="20" t="s">
        <v>3264</v>
      </c>
      <c r="H14696" s="21" t="s">
        <v>18</v>
      </c>
      <c r="K14696" s="33">
        <v>89</v>
      </c>
      <c r="L14696" s="37">
        <v>890</v>
      </c>
      <c r="N14696" s="33">
        <v>27</v>
      </c>
      <c r="O14696" s="37">
        <v>890</v>
      </c>
    </row>
    <row r="14697" spans="3:15" x14ac:dyDescent="0.25">
      <c r="C14697" s="1">
        <v>1</v>
      </c>
      <c r="D14697" s="1">
        <v>1</v>
      </c>
      <c r="E14697" s="1">
        <v>1</v>
      </c>
      <c r="F14697" s="16">
        <v>14688</v>
      </c>
      <c r="G14697" s="17" t="s">
        <v>3182</v>
      </c>
      <c r="H14697" s="18" t="s">
        <v>19</v>
      </c>
      <c r="K14697" s="32">
        <v>108</v>
      </c>
      <c r="L14697" s="36">
        <v>890</v>
      </c>
      <c r="N14697" s="32">
        <v>25</v>
      </c>
      <c r="O14697" s="36">
        <v>890</v>
      </c>
    </row>
    <row r="14698" spans="3:15" x14ac:dyDescent="0.25">
      <c r="C14698" s="1">
        <v>1</v>
      </c>
      <c r="D14698" s="1">
        <v>1</v>
      </c>
      <c r="E14698" s="1">
        <v>1</v>
      </c>
      <c r="F14698" s="19">
        <v>14689</v>
      </c>
      <c r="G14698" s="20" t="s">
        <v>3181</v>
      </c>
      <c r="H14698" s="21" t="s">
        <v>18</v>
      </c>
      <c r="K14698" s="33">
        <v>80</v>
      </c>
      <c r="L14698" s="37">
        <v>890</v>
      </c>
      <c r="N14698" s="33">
        <v>16</v>
      </c>
      <c r="O14698" s="37">
        <v>890</v>
      </c>
    </row>
    <row r="14699" spans="3:15" x14ac:dyDescent="0.25">
      <c r="C14699" s="1">
        <v>1</v>
      </c>
      <c r="D14699" s="1">
        <v>1</v>
      </c>
      <c r="E14699" s="1">
        <v>1</v>
      </c>
      <c r="F14699" s="16">
        <v>14690</v>
      </c>
      <c r="G14699" s="17" t="s">
        <v>3181</v>
      </c>
      <c r="H14699" s="18" t="s">
        <v>19</v>
      </c>
      <c r="K14699" s="32">
        <v>89</v>
      </c>
      <c r="L14699" s="36">
        <v>890</v>
      </c>
      <c r="N14699" s="32">
        <v>19</v>
      </c>
      <c r="O14699" s="36">
        <v>890</v>
      </c>
    </row>
    <row r="14700" spans="3:15" x14ac:dyDescent="0.25">
      <c r="C14700" s="1">
        <v>1</v>
      </c>
      <c r="D14700" s="1">
        <v>1</v>
      </c>
      <c r="E14700" s="1">
        <v>1</v>
      </c>
      <c r="F14700" s="19">
        <v>14691</v>
      </c>
      <c r="G14700" s="20" t="s">
        <v>3182</v>
      </c>
      <c r="H14700" s="21" t="s">
        <v>19</v>
      </c>
      <c r="K14700" s="33">
        <v>86</v>
      </c>
      <c r="L14700" s="37">
        <v>890</v>
      </c>
      <c r="N14700" s="33">
        <v>27</v>
      </c>
      <c r="O14700" s="37">
        <v>890</v>
      </c>
    </row>
    <row r="14701" spans="3:15" x14ac:dyDescent="0.25">
      <c r="C14701" s="1">
        <v>1</v>
      </c>
      <c r="D14701" s="1">
        <v>1</v>
      </c>
      <c r="E14701" s="1">
        <v>1</v>
      </c>
      <c r="F14701" s="16">
        <v>14692</v>
      </c>
      <c r="G14701" s="17" t="s">
        <v>3264</v>
      </c>
      <c r="H14701" s="18" t="s">
        <v>19</v>
      </c>
      <c r="K14701" s="32">
        <v>75</v>
      </c>
      <c r="L14701" s="36">
        <v>890</v>
      </c>
      <c r="N14701" s="32">
        <v>25</v>
      </c>
      <c r="O14701" s="36">
        <v>890</v>
      </c>
    </row>
    <row r="14702" spans="3:15" x14ac:dyDescent="0.25">
      <c r="C14702" s="1">
        <v>1</v>
      </c>
      <c r="D14702" s="1">
        <v>1</v>
      </c>
      <c r="E14702" s="1">
        <v>1</v>
      </c>
      <c r="F14702" s="19">
        <v>14693</v>
      </c>
      <c r="G14702" s="20" t="s">
        <v>3264</v>
      </c>
      <c r="H14702" s="21" t="s">
        <v>19</v>
      </c>
      <c r="K14702" s="33">
        <v>67</v>
      </c>
      <c r="L14702" s="37">
        <v>890</v>
      </c>
      <c r="N14702" s="33">
        <v>13</v>
      </c>
      <c r="O14702" s="37">
        <v>890</v>
      </c>
    </row>
    <row r="14703" spans="3:15" x14ac:dyDescent="0.25">
      <c r="C14703" s="1">
        <v>1</v>
      </c>
      <c r="D14703" s="1">
        <v>1</v>
      </c>
      <c r="E14703" s="1">
        <v>1</v>
      </c>
      <c r="F14703" s="16">
        <v>14694</v>
      </c>
      <c r="G14703" s="17" t="s">
        <v>3264</v>
      </c>
      <c r="H14703" s="18" t="s">
        <v>18</v>
      </c>
      <c r="K14703" s="32">
        <v>72</v>
      </c>
      <c r="L14703" s="36">
        <v>890</v>
      </c>
      <c r="N14703" s="32">
        <v>12</v>
      </c>
      <c r="O14703" s="36">
        <v>890</v>
      </c>
    </row>
    <row r="14704" spans="3:15" x14ac:dyDescent="0.25">
      <c r="C14704" s="1">
        <v>1</v>
      </c>
      <c r="D14704" s="1">
        <v>1</v>
      </c>
      <c r="E14704" s="1">
        <v>1</v>
      </c>
      <c r="F14704" s="19">
        <v>14695</v>
      </c>
      <c r="G14704" s="20" t="s">
        <v>3182</v>
      </c>
      <c r="H14704" s="21" t="s">
        <v>18</v>
      </c>
      <c r="K14704" s="33">
        <v>107</v>
      </c>
      <c r="L14704" s="37">
        <v>891</v>
      </c>
      <c r="N14704" s="33">
        <v>20</v>
      </c>
      <c r="O14704" s="37">
        <v>891</v>
      </c>
    </row>
    <row r="14705" spans="3:15" x14ac:dyDescent="0.25">
      <c r="C14705" s="1">
        <v>1</v>
      </c>
      <c r="D14705" s="1">
        <v>1</v>
      </c>
      <c r="E14705" s="1">
        <v>1</v>
      </c>
      <c r="F14705" s="16">
        <v>14696</v>
      </c>
      <c r="G14705" s="17" t="s">
        <v>3264</v>
      </c>
      <c r="H14705" s="18" t="s">
        <v>18</v>
      </c>
      <c r="K14705" s="32">
        <v>99</v>
      </c>
      <c r="L14705" s="36">
        <v>891</v>
      </c>
      <c r="N14705" s="32">
        <v>24</v>
      </c>
      <c r="O14705" s="36">
        <v>891</v>
      </c>
    </row>
    <row r="14706" spans="3:15" x14ac:dyDescent="0.25">
      <c r="C14706" s="1">
        <v>1</v>
      </c>
      <c r="D14706" s="1">
        <v>1</v>
      </c>
      <c r="E14706" s="1">
        <v>1</v>
      </c>
      <c r="F14706" s="19">
        <v>14697</v>
      </c>
      <c r="G14706" s="20" t="s">
        <v>3181</v>
      </c>
      <c r="H14706" s="21" t="s">
        <v>19</v>
      </c>
      <c r="K14706" s="33">
        <v>102</v>
      </c>
      <c r="L14706" s="37">
        <v>891</v>
      </c>
      <c r="N14706" s="33">
        <v>17</v>
      </c>
      <c r="O14706" s="37">
        <v>891</v>
      </c>
    </row>
    <row r="14707" spans="3:15" x14ac:dyDescent="0.25">
      <c r="C14707" s="1">
        <v>1</v>
      </c>
      <c r="D14707" s="1">
        <v>1</v>
      </c>
      <c r="E14707" s="1">
        <v>1</v>
      </c>
      <c r="F14707" s="16">
        <v>14698</v>
      </c>
      <c r="G14707" s="17" t="s">
        <v>3264</v>
      </c>
      <c r="H14707" s="18" t="s">
        <v>18</v>
      </c>
      <c r="K14707" s="32">
        <v>88</v>
      </c>
      <c r="L14707" s="36">
        <v>891</v>
      </c>
      <c r="N14707" s="32">
        <v>19</v>
      </c>
      <c r="O14707" s="36">
        <v>891</v>
      </c>
    </row>
    <row r="14708" spans="3:15" x14ac:dyDescent="0.25">
      <c r="C14708" s="1">
        <v>1</v>
      </c>
      <c r="D14708" s="1">
        <v>1</v>
      </c>
      <c r="E14708" s="1">
        <v>1</v>
      </c>
      <c r="F14708" s="19">
        <v>14699</v>
      </c>
      <c r="G14708" s="20" t="s">
        <v>3182</v>
      </c>
      <c r="H14708" s="21" t="s">
        <v>18</v>
      </c>
      <c r="K14708" s="33">
        <v>96</v>
      </c>
      <c r="L14708" s="37">
        <v>891</v>
      </c>
      <c r="N14708" s="33">
        <v>23</v>
      </c>
      <c r="O14708" s="37">
        <v>891</v>
      </c>
    </row>
    <row r="14709" spans="3:15" x14ac:dyDescent="0.25">
      <c r="C14709" s="1">
        <v>1</v>
      </c>
      <c r="D14709" s="1">
        <v>1</v>
      </c>
      <c r="E14709" s="1">
        <v>1</v>
      </c>
      <c r="F14709" s="16">
        <v>14700</v>
      </c>
      <c r="G14709" s="17" t="s">
        <v>3264</v>
      </c>
      <c r="H14709" s="18" t="s">
        <v>18</v>
      </c>
      <c r="K14709" s="32">
        <v>64</v>
      </c>
      <c r="L14709" s="36">
        <v>891</v>
      </c>
      <c r="N14709" s="32">
        <v>14</v>
      </c>
      <c r="O14709" s="36">
        <v>891</v>
      </c>
    </row>
    <row r="14710" spans="3:15" x14ac:dyDescent="0.25">
      <c r="C14710" s="1">
        <v>1</v>
      </c>
      <c r="D14710" s="1">
        <v>1</v>
      </c>
      <c r="E14710" s="1">
        <v>1</v>
      </c>
      <c r="F14710" s="19">
        <v>14701</v>
      </c>
      <c r="G14710" s="20" t="s">
        <v>3182</v>
      </c>
      <c r="H14710" s="21" t="s">
        <v>19</v>
      </c>
      <c r="K14710" s="33">
        <v>81</v>
      </c>
      <c r="L14710" s="37">
        <v>891</v>
      </c>
      <c r="N14710" s="33">
        <v>25</v>
      </c>
      <c r="O14710" s="37">
        <v>891</v>
      </c>
    </row>
    <row r="14711" spans="3:15" x14ac:dyDescent="0.25">
      <c r="C14711" s="1">
        <v>1</v>
      </c>
      <c r="D14711" s="1">
        <v>1</v>
      </c>
      <c r="E14711" s="1">
        <v>1</v>
      </c>
      <c r="F14711" s="16">
        <v>14702</v>
      </c>
      <c r="G14711" s="17" t="s">
        <v>3264</v>
      </c>
      <c r="H14711" s="18" t="s">
        <v>18</v>
      </c>
      <c r="K14711" s="32">
        <v>73</v>
      </c>
      <c r="L14711" s="36">
        <v>891</v>
      </c>
      <c r="N14711" s="32">
        <v>14</v>
      </c>
      <c r="O14711" s="36">
        <v>891</v>
      </c>
    </row>
    <row r="14712" spans="3:15" x14ac:dyDescent="0.25">
      <c r="C14712" s="1">
        <v>1</v>
      </c>
      <c r="D14712" s="1">
        <v>1</v>
      </c>
      <c r="E14712" s="1">
        <v>1</v>
      </c>
      <c r="F14712" s="19">
        <v>14703</v>
      </c>
      <c r="G14712" s="20" t="s">
        <v>3181</v>
      </c>
      <c r="H14712" s="21" t="s">
        <v>19</v>
      </c>
      <c r="K14712" s="33">
        <v>75</v>
      </c>
      <c r="L14712" s="37">
        <v>891</v>
      </c>
      <c r="N14712" s="33">
        <v>20</v>
      </c>
      <c r="O14712" s="37">
        <v>891</v>
      </c>
    </row>
    <row r="14713" spans="3:15" x14ac:dyDescent="0.25">
      <c r="C14713" s="1">
        <v>1</v>
      </c>
      <c r="D14713" s="1">
        <v>1</v>
      </c>
      <c r="E14713" s="1">
        <v>1</v>
      </c>
      <c r="F14713" s="16">
        <v>14704</v>
      </c>
      <c r="G14713" s="17" t="s">
        <v>3182</v>
      </c>
      <c r="H14713" s="18" t="s">
        <v>19</v>
      </c>
      <c r="K14713" s="32">
        <v>63</v>
      </c>
      <c r="L14713" s="36">
        <v>891</v>
      </c>
      <c r="N14713" s="32">
        <v>12</v>
      </c>
      <c r="O14713" s="36">
        <v>891</v>
      </c>
    </row>
    <row r="14714" spans="3:15" x14ac:dyDescent="0.25">
      <c r="C14714" s="1">
        <v>1</v>
      </c>
      <c r="D14714" s="1">
        <v>1</v>
      </c>
      <c r="E14714" s="1">
        <v>1</v>
      </c>
      <c r="F14714" s="19">
        <v>14705</v>
      </c>
      <c r="G14714" s="20" t="s">
        <v>3264</v>
      </c>
      <c r="H14714" s="21" t="s">
        <v>18</v>
      </c>
      <c r="K14714" s="33">
        <v>93</v>
      </c>
      <c r="L14714" s="37">
        <v>892</v>
      </c>
      <c r="N14714" s="33">
        <v>15</v>
      </c>
      <c r="O14714" s="37">
        <v>892</v>
      </c>
    </row>
    <row r="14715" spans="3:15" x14ac:dyDescent="0.25">
      <c r="C14715" s="1">
        <v>1</v>
      </c>
      <c r="D14715" s="1">
        <v>1</v>
      </c>
      <c r="E14715" s="1">
        <v>1</v>
      </c>
      <c r="F14715" s="16">
        <v>14706</v>
      </c>
      <c r="G14715" s="17" t="s">
        <v>3181</v>
      </c>
      <c r="H14715" s="18" t="s">
        <v>18</v>
      </c>
      <c r="K14715" s="32">
        <v>94</v>
      </c>
      <c r="L14715" s="36">
        <v>892</v>
      </c>
      <c r="N14715" s="32">
        <v>29</v>
      </c>
      <c r="O14715" s="36">
        <v>892</v>
      </c>
    </row>
    <row r="14716" spans="3:15" x14ac:dyDescent="0.25">
      <c r="C14716" s="1">
        <v>1</v>
      </c>
      <c r="D14716" s="1">
        <v>1</v>
      </c>
      <c r="E14716" s="1">
        <v>1</v>
      </c>
      <c r="F14716" s="19">
        <v>14707</v>
      </c>
      <c r="G14716" s="20" t="s">
        <v>3181</v>
      </c>
      <c r="H14716" s="21" t="s">
        <v>19</v>
      </c>
      <c r="K14716" s="33">
        <v>80</v>
      </c>
      <c r="L14716" s="37">
        <v>892</v>
      </c>
      <c r="N14716" s="33">
        <v>13</v>
      </c>
      <c r="O14716" s="37">
        <v>892</v>
      </c>
    </row>
    <row r="14717" spans="3:15" x14ac:dyDescent="0.25">
      <c r="C14717" s="1">
        <v>1</v>
      </c>
      <c r="D14717" s="1">
        <v>1</v>
      </c>
      <c r="E14717" s="1">
        <v>1</v>
      </c>
      <c r="F14717" s="16">
        <v>14708</v>
      </c>
      <c r="G14717" s="17" t="s">
        <v>3181</v>
      </c>
      <c r="H14717" s="18" t="s">
        <v>19</v>
      </c>
      <c r="K14717" s="32">
        <v>90</v>
      </c>
      <c r="L14717" s="36">
        <v>892</v>
      </c>
      <c r="N14717" s="32">
        <v>21</v>
      </c>
      <c r="O14717" s="36">
        <v>892</v>
      </c>
    </row>
    <row r="14718" spans="3:15" x14ac:dyDescent="0.25">
      <c r="C14718" s="1">
        <v>1</v>
      </c>
      <c r="D14718" s="1">
        <v>1</v>
      </c>
      <c r="E14718" s="1">
        <v>1</v>
      </c>
      <c r="F14718" s="19">
        <v>14709</v>
      </c>
      <c r="G14718" s="20" t="s">
        <v>3264</v>
      </c>
      <c r="H14718" s="21" t="s">
        <v>19</v>
      </c>
      <c r="K14718" s="33">
        <v>93</v>
      </c>
      <c r="L14718" s="37">
        <v>892</v>
      </c>
      <c r="N14718" s="33">
        <v>27</v>
      </c>
      <c r="O14718" s="37">
        <v>892</v>
      </c>
    </row>
    <row r="14719" spans="3:15" x14ac:dyDescent="0.25">
      <c r="C14719" s="1">
        <v>1</v>
      </c>
      <c r="D14719" s="1">
        <v>1</v>
      </c>
      <c r="E14719" s="1">
        <v>1</v>
      </c>
      <c r="F14719" s="16">
        <v>14710</v>
      </c>
      <c r="G14719" s="17" t="s">
        <v>3264</v>
      </c>
      <c r="H14719" s="18" t="s">
        <v>19</v>
      </c>
      <c r="K14719" s="32">
        <v>115</v>
      </c>
      <c r="L14719" s="36">
        <v>893</v>
      </c>
      <c r="N14719" s="32">
        <v>24</v>
      </c>
      <c r="O14719" s="36">
        <v>893</v>
      </c>
    </row>
    <row r="14720" spans="3:15" x14ac:dyDescent="0.25">
      <c r="C14720" s="1">
        <v>1</v>
      </c>
      <c r="D14720" s="1">
        <v>1</v>
      </c>
      <c r="E14720" s="1">
        <v>1</v>
      </c>
      <c r="F14720" s="19">
        <v>14711</v>
      </c>
      <c r="G14720" s="20" t="s">
        <v>3264</v>
      </c>
      <c r="H14720" s="21" t="s">
        <v>18</v>
      </c>
      <c r="K14720" s="33">
        <v>95</v>
      </c>
      <c r="L14720" s="37">
        <v>893</v>
      </c>
      <c r="N14720" s="33">
        <v>22</v>
      </c>
      <c r="O14720" s="37">
        <v>893</v>
      </c>
    </row>
    <row r="14721" spans="3:15" x14ac:dyDescent="0.25">
      <c r="C14721" s="1">
        <v>1</v>
      </c>
      <c r="D14721" s="1">
        <v>1</v>
      </c>
      <c r="E14721" s="1">
        <v>1</v>
      </c>
      <c r="F14721" s="16">
        <v>14712</v>
      </c>
      <c r="G14721" s="17" t="s">
        <v>3264</v>
      </c>
      <c r="H14721" s="18" t="s">
        <v>18</v>
      </c>
      <c r="K14721" s="32">
        <v>72</v>
      </c>
      <c r="L14721" s="36">
        <v>893</v>
      </c>
      <c r="N14721" s="32">
        <v>8</v>
      </c>
      <c r="O14721" s="36">
        <v>893</v>
      </c>
    </row>
    <row r="14722" spans="3:15" x14ac:dyDescent="0.25">
      <c r="C14722" s="1">
        <v>1</v>
      </c>
      <c r="D14722" s="1">
        <v>1</v>
      </c>
      <c r="E14722" s="1">
        <v>1</v>
      </c>
      <c r="F14722" s="19">
        <v>14713</v>
      </c>
      <c r="G14722" s="20" t="s">
        <v>3264</v>
      </c>
      <c r="H14722" s="21" t="s">
        <v>19</v>
      </c>
      <c r="K14722" s="33">
        <v>79</v>
      </c>
      <c r="L14722" s="37">
        <v>893</v>
      </c>
      <c r="N14722" s="33">
        <v>7</v>
      </c>
      <c r="O14722" s="37">
        <v>893</v>
      </c>
    </row>
    <row r="14723" spans="3:15" x14ac:dyDescent="0.25">
      <c r="C14723" s="1">
        <v>1</v>
      </c>
      <c r="D14723" s="1">
        <v>1</v>
      </c>
      <c r="E14723" s="1">
        <v>1</v>
      </c>
      <c r="F14723" s="16">
        <v>14714</v>
      </c>
      <c r="G14723" s="17" t="s">
        <v>3264</v>
      </c>
      <c r="H14723" s="18" t="s">
        <v>19</v>
      </c>
      <c r="K14723" s="32">
        <v>100</v>
      </c>
      <c r="L14723" s="36">
        <v>893</v>
      </c>
      <c r="N14723" s="32">
        <v>32</v>
      </c>
      <c r="O14723" s="36">
        <v>893</v>
      </c>
    </row>
    <row r="14724" spans="3:15" x14ac:dyDescent="0.25">
      <c r="C14724" s="1">
        <v>1</v>
      </c>
      <c r="D14724" s="1">
        <v>1</v>
      </c>
      <c r="E14724" s="1">
        <v>1</v>
      </c>
      <c r="F14724" s="19">
        <v>14715</v>
      </c>
      <c r="G14724" s="20" t="s">
        <v>3264</v>
      </c>
      <c r="H14724" s="21" t="s">
        <v>18</v>
      </c>
      <c r="K14724" s="33">
        <v>92</v>
      </c>
      <c r="L14724" s="37">
        <v>893</v>
      </c>
      <c r="N14724" s="33">
        <v>20</v>
      </c>
      <c r="O14724" s="37">
        <v>893</v>
      </c>
    </row>
    <row r="14725" spans="3:15" x14ac:dyDescent="0.25">
      <c r="C14725" s="1">
        <v>1</v>
      </c>
      <c r="D14725" s="1">
        <v>1</v>
      </c>
      <c r="E14725" s="1">
        <v>1</v>
      </c>
      <c r="F14725" s="16">
        <v>14716</v>
      </c>
      <c r="G14725" s="17" t="s">
        <v>3264</v>
      </c>
      <c r="H14725" s="18" t="s">
        <v>18</v>
      </c>
      <c r="K14725" s="32">
        <v>84</v>
      </c>
      <c r="L14725" s="36">
        <v>893</v>
      </c>
      <c r="N14725" s="32">
        <v>19</v>
      </c>
      <c r="O14725" s="36">
        <v>893</v>
      </c>
    </row>
    <row r="14726" spans="3:15" x14ac:dyDescent="0.25">
      <c r="C14726" s="1">
        <v>1</v>
      </c>
      <c r="D14726" s="1">
        <v>1</v>
      </c>
      <c r="E14726" s="1">
        <v>1</v>
      </c>
      <c r="F14726" s="19">
        <v>14717</v>
      </c>
      <c r="G14726" s="20" t="s">
        <v>3264</v>
      </c>
      <c r="H14726" s="21" t="s">
        <v>18</v>
      </c>
      <c r="K14726" s="33">
        <v>76</v>
      </c>
      <c r="L14726" s="37">
        <v>893</v>
      </c>
      <c r="N14726" s="33">
        <v>12</v>
      </c>
      <c r="O14726" s="37">
        <v>893</v>
      </c>
    </row>
    <row r="14727" spans="3:15" x14ac:dyDescent="0.25">
      <c r="C14727" s="1">
        <v>1</v>
      </c>
      <c r="D14727" s="1">
        <v>1</v>
      </c>
      <c r="E14727" s="1">
        <v>1</v>
      </c>
      <c r="F14727" s="16">
        <v>14718</v>
      </c>
      <c r="G14727" s="17" t="s">
        <v>3264</v>
      </c>
      <c r="H14727" s="18" t="s">
        <v>19</v>
      </c>
      <c r="K14727" s="32">
        <v>90</v>
      </c>
      <c r="L14727" s="36">
        <v>893</v>
      </c>
      <c r="N14727" s="32">
        <v>32</v>
      </c>
      <c r="O14727" s="36">
        <v>893</v>
      </c>
    </row>
    <row r="14728" spans="3:15" x14ac:dyDescent="0.25">
      <c r="C14728" s="1">
        <v>1</v>
      </c>
      <c r="D14728" s="1">
        <v>1</v>
      </c>
      <c r="E14728" s="1">
        <v>1</v>
      </c>
      <c r="F14728" s="19">
        <v>14719</v>
      </c>
      <c r="G14728" s="20" t="s">
        <v>3264</v>
      </c>
      <c r="H14728" s="21" t="s">
        <v>18</v>
      </c>
      <c r="K14728" s="33">
        <v>95</v>
      </c>
      <c r="L14728" s="37">
        <v>893</v>
      </c>
      <c r="N14728" s="33">
        <v>25</v>
      </c>
      <c r="O14728" s="37">
        <v>893</v>
      </c>
    </row>
    <row r="14729" spans="3:15" x14ac:dyDescent="0.25">
      <c r="C14729" s="1">
        <v>1</v>
      </c>
      <c r="D14729" s="1">
        <v>1</v>
      </c>
      <c r="E14729" s="1">
        <v>1</v>
      </c>
      <c r="F14729" s="16">
        <v>14720</v>
      </c>
      <c r="G14729" s="17" t="s">
        <v>3264</v>
      </c>
      <c r="H14729" s="18" t="s">
        <v>18</v>
      </c>
      <c r="K14729" s="32">
        <v>69</v>
      </c>
      <c r="L14729" s="36">
        <v>893</v>
      </c>
      <c r="N14729" s="32">
        <v>19</v>
      </c>
      <c r="O14729" s="36">
        <v>893</v>
      </c>
    </row>
    <row r="14730" spans="3:15" x14ac:dyDescent="0.25">
      <c r="C14730" s="1">
        <v>1</v>
      </c>
      <c r="D14730" s="1">
        <v>1</v>
      </c>
      <c r="E14730" s="1">
        <v>1</v>
      </c>
      <c r="F14730" s="19">
        <v>14721</v>
      </c>
      <c r="G14730" s="20" t="s">
        <v>3181</v>
      </c>
      <c r="H14730" s="21" t="s">
        <v>18</v>
      </c>
      <c r="K14730" s="33">
        <v>57</v>
      </c>
      <c r="L14730" s="37">
        <v>893</v>
      </c>
      <c r="N14730" s="33">
        <v>9</v>
      </c>
      <c r="O14730" s="37">
        <v>893</v>
      </c>
    </row>
    <row r="14731" spans="3:15" x14ac:dyDescent="0.25">
      <c r="C14731" s="1">
        <v>1</v>
      </c>
      <c r="D14731" s="1">
        <v>1</v>
      </c>
      <c r="E14731" s="1">
        <v>1</v>
      </c>
      <c r="F14731" s="16">
        <v>14722</v>
      </c>
      <c r="G14731" s="17" t="s">
        <v>3181</v>
      </c>
      <c r="H14731" s="18" t="s">
        <v>18</v>
      </c>
      <c r="K14731" s="32">
        <v>127</v>
      </c>
      <c r="L14731" s="36">
        <v>894</v>
      </c>
      <c r="N14731" s="32">
        <v>32</v>
      </c>
      <c r="O14731" s="36">
        <v>894</v>
      </c>
    </row>
    <row r="14732" spans="3:15" x14ac:dyDescent="0.25">
      <c r="C14732" s="1">
        <v>1</v>
      </c>
      <c r="D14732" s="1">
        <v>1</v>
      </c>
      <c r="E14732" s="1">
        <v>1</v>
      </c>
      <c r="F14732" s="19">
        <v>14723</v>
      </c>
      <c r="G14732" s="20" t="s">
        <v>3264</v>
      </c>
      <c r="H14732" s="21" t="s">
        <v>18</v>
      </c>
      <c r="K14732" s="33">
        <v>95</v>
      </c>
      <c r="L14732" s="37">
        <v>894</v>
      </c>
      <c r="N14732" s="33">
        <v>11</v>
      </c>
      <c r="O14732" s="37">
        <v>894</v>
      </c>
    </row>
    <row r="14733" spans="3:15" x14ac:dyDescent="0.25">
      <c r="C14733" s="1">
        <v>1</v>
      </c>
      <c r="D14733" s="1">
        <v>1</v>
      </c>
      <c r="E14733" s="1">
        <v>1</v>
      </c>
      <c r="F14733" s="16">
        <v>14724</v>
      </c>
      <c r="G14733" s="17" t="s">
        <v>3181</v>
      </c>
      <c r="H14733" s="18" t="s">
        <v>18</v>
      </c>
      <c r="K14733" s="32">
        <v>103</v>
      </c>
      <c r="L14733" s="36">
        <v>894</v>
      </c>
      <c r="N14733" s="32">
        <v>27</v>
      </c>
      <c r="O14733" s="36">
        <v>894</v>
      </c>
    </row>
    <row r="14734" spans="3:15" x14ac:dyDescent="0.25">
      <c r="C14734" s="1">
        <v>1</v>
      </c>
      <c r="D14734" s="1">
        <v>1</v>
      </c>
      <c r="E14734" s="1">
        <v>1</v>
      </c>
      <c r="F14734" s="19">
        <v>14725</v>
      </c>
      <c r="G14734" s="20" t="s">
        <v>3181</v>
      </c>
      <c r="H14734" s="21" t="s">
        <v>19</v>
      </c>
      <c r="K14734" s="33">
        <v>104</v>
      </c>
      <c r="L14734" s="37">
        <v>894</v>
      </c>
      <c r="N14734" s="33">
        <v>36</v>
      </c>
      <c r="O14734" s="37">
        <v>894</v>
      </c>
    </row>
    <row r="14735" spans="3:15" x14ac:dyDescent="0.25">
      <c r="C14735" s="1">
        <v>1</v>
      </c>
      <c r="D14735" s="1">
        <v>1</v>
      </c>
      <c r="E14735" s="1">
        <v>1</v>
      </c>
      <c r="F14735" s="16">
        <v>14726</v>
      </c>
      <c r="G14735" s="17" t="s">
        <v>3181</v>
      </c>
      <c r="H14735" s="18" t="s">
        <v>18</v>
      </c>
      <c r="K14735" s="32">
        <v>86</v>
      </c>
      <c r="L14735" s="36">
        <v>894</v>
      </c>
      <c r="N14735" s="32">
        <v>16</v>
      </c>
      <c r="O14735" s="36">
        <v>894</v>
      </c>
    </row>
    <row r="14736" spans="3:15" x14ac:dyDescent="0.25">
      <c r="C14736" s="1">
        <v>1</v>
      </c>
      <c r="D14736" s="1">
        <v>1</v>
      </c>
      <c r="E14736" s="1">
        <v>1</v>
      </c>
      <c r="F14736" s="19">
        <v>14727</v>
      </c>
      <c r="G14736" s="20" t="s">
        <v>3264</v>
      </c>
      <c r="H14736" s="21" t="s">
        <v>19</v>
      </c>
      <c r="K14736" s="33">
        <v>72</v>
      </c>
      <c r="L14736" s="37">
        <v>894</v>
      </c>
      <c r="N14736" s="33">
        <v>9</v>
      </c>
      <c r="O14736" s="37">
        <v>894</v>
      </c>
    </row>
    <row r="14737" spans="3:15" x14ac:dyDescent="0.25">
      <c r="C14737" s="1">
        <v>1</v>
      </c>
      <c r="D14737" s="1">
        <v>1</v>
      </c>
      <c r="E14737" s="1">
        <v>1</v>
      </c>
      <c r="F14737" s="16">
        <v>14728</v>
      </c>
      <c r="G14737" s="17" t="s">
        <v>3264</v>
      </c>
      <c r="H14737" s="18" t="s">
        <v>19</v>
      </c>
      <c r="K14737" s="32">
        <v>86</v>
      </c>
      <c r="L14737" s="36">
        <v>894</v>
      </c>
      <c r="N14737" s="32">
        <v>15</v>
      </c>
      <c r="O14737" s="36">
        <v>894</v>
      </c>
    </row>
    <row r="14738" spans="3:15" x14ac:dyDescent="0.25">
      <c r="C14738" s="1">
        <v>1</v>
      </c>
      <c r="D14738" s="1">
        <v>1</v>
      </c>
      <c r="E14738" s="1">
        <v>1</v>
      </c>
      <c r="F14738" s="19">
        <v>14729</v>
      </c>
      <c r="G14738" s="20" t="s">
        <v>3181</v>
      </c>
      <c r="H14738" s="21" t="s">
        <v>18</v>
      </c>
      <c r="K14738" s="33">
        <v>85</v>
      </c>
      <c r="L14738" s="37">
        <v>894</v>
      </c>
      <c r="N14738" s="33">
        <v>21</v>
      </c>
      <c r="O14738" s="37">
        <v>894</v>
      </c>
    </row>
    <row r="14739" spans="3:15" x14ac:dyDescent="0.25">
      <c r="C14739" s="1">
        <v>1</v>
      </c>
      <c r="D14739" s="1">
        <v>1</v>
      </c>
      <c r="E14739" s="1">
        <v>1</v>
      </c>
      <c r="F14739" s="16">
        <v>14730</v>
      </c>
      <c r="G14739" s="17" t="s">
        <v>3264</v>
      </c>
      <c r="H14739" s="18" t="s">
        <v>19</v>
      </c>
      <c r="K14739" s="32">
        <v>73</v>
      </c>
      <c r="L14739" s="36">
        <v>894</v>
      </c>
      <c r="N14739" s="32">
        <v>18</v>
      </c>
      <c r="O14739" s="36">
        <v>894</v>
      </c>
    </row>
    <row r="14740" spans="3:15" x14ac:dyDescent="0.25">
      <c r="C14740" s="1">
        <v>1</v>
      </c>
      <c r="D14740" s="1">
        <v>1</v>
      </c>
      <c r="E14740" s="1">
        <v>1</v>
      </c>
      <c r="F14740" s="19">
        <v>14731</v>
      </c>
      <c r="G14740" s="20" t="s">
        <v>3264</v>
      </c>
      <c r="H14740" s="21" t="s">
        <v>18</v>
      </c>
      <c r="K14740" s="33">
        <v>93</v>
      </c>
      <c r="L14740" s="37">
        <v>894</v>
      </c>
      <c r="N14740" s="33">
        <v>16</v>
      </c>
      <c r="O14740" s="37">
        <v>894</v>
      </c>
    </row>
    <row r="14741" spans="3:15" x14ac:dyDescent="0.25">
      <c r="C14741" s="1">
        <v>1</v>
      </c>
      <c r="D14741" s="1">
        <v>1</v>
      </c>
      <c r="E14741" s="1">
        <v>1</v>
      </c>
      <c r="F14741" s="16">
        <v>14732</v>
      </c>
      <c r="G14741" s="17" t="s">
        <v>3182</v>
      </c>
      <c r="H14741" s="18" t="s">
        <v>18</v>
      </c>
      <c r="K14741" s="32">
        <v>71</v>
      </c>
      <c r="L14741" s="36">
        <v>894</v>
      </c>
      <c r="N14741" s="32">
        <v>10</v>
      </c>
      <c r="O14741" s="36">
        <v>894</v>
      </c>
    </row>
    <row r="14742" spans="3:15" x14ac:dyDescent="0.25">
      <c r="C14742" s="1">
        <v>1</v>
      </c>
      <c r="D14742" s="1">
        <v>1</v>
      </c>
      <c r="E14742" s="1">
        <v>1</v>
      </c>
      <c r="F14742" s="19">
        <v>14733</v>
      </c>
      <c r="G14742" s="20" t="s">
        <v>3181</v>
      </c>
      <c r="H14742" s="21" t="s">
        <v>18</v>
      </c>
      <c r="K14742" s="33">
        <v>145</v>
      </c>
      <c r="L14742" s="37">
        <v>895</v>
      </c>
      <c r="N14742" s="33">
        <v>48</v>
      </c>
      <c r="O14742" s="37">
        <v>895</v>
      </c>
    </row>
    <row r="14743" spans="3:15" x14ac:dyDescent="0.25">
      <c r="C14743" s="1">
        <v>1</v>
      </c>
      <c r="D14743" s="1">
        <v>1</v>
      </c>
      <c r="E14743" s="1">
        <v>1</v>
      </c>
      <c r="F14743" s="16">
        <v>14734</v>
      </c>
      <c r="G14743" s="17" t="s">
        <v>3264</v>
      </c>
      <c r="H14743" s="18" t="s">
        <v>19</v>
      </c>
      <c r="K14743" s="32">
        <v>125</v>
      </c>
      <c r="L14743" s="36">
        <v>895</v>
      </c>
      <c r="N14743" s="32">
        <v>21</v>
      </c>
      <c r="O14743" s="36">
        <v>895</v>
      </c>
    </row>
    <row r="14744" spans="3:15" x14ac:dyDescent="0.25">
      <c r="C14744" s="1">
        <v>1</v>
      </c>
      <c r="D14744" s="1">
        <v>1</v>
      </c>
      <c r="E14744" s="1">
        <v>1</v>
      </c>
      <c r="F14744" s="19">
        <v>14735</v>
      </c>
      <c r="G14744" s="20" t="s">
        <v>3264</v>
      </c>
      <c r="H14744" s="21" t="s">
        <v>19</v>
      </c>
      <c r="K14744" s="33">
        <v>84</v>
      </c>
      <c r="L14744" s="37">
        <v>895</v>
      </c>
      <c r="N14744" s="33">
        <v>14</v>
      </c>
      <c r="O14744" s="37">
        <v>895</v>
      </c>
    </row>
    <row r="14745" spans="3:15" x14ac:dyDescent="0.25">
      <c r="C14745" s="1">
        <v>1</v>
      </c>
      <c r="D14745" s="1">
        <v>1</v>
      </c>
      <c r="E14745" s="1">
        <v>1</v>
      </c>
      <c r="F14745" s="16">
        <v>14736</v>
      </c>
      <c r="G14745" s="17" t="s">
        <v>3264</v>
      </c>
      <c r="H14745" s="18" t="s">
        <v>19</v>
      </c>
      <c r="K14745" s="32">
        <v>99</v>
      </c>
      <c r="L14745" s="36">
        <v>895</v>
      </c>
      <c r="N14745" s="32">
        <v>15</v>
      </c>
      <c r="O14745" s="36">
        <v>895</v>
      </c>
    </row>
    <row r="14746" spans="3:15" x14ac:dyDescent="0.25">
      <c r="C14746" s="1">
        <v>1</v>
      </c>
      <c r="D14746" s="1">
        <v>1</v>
      </c>
      <c r="E14746" s="1">
        <v>1</v>
      </c>
      <c r="F14746" s="19">
        <v>14737</v>
      </c>
      <c r="G14746" s="20" t="s">
        <v>3181</v>
      </c>
      <c r="H14746" s="21" t="s">
        <v>19</v>
      </c>
      <c r="K14746" s="33">
        <v>105</v>
      </c>
      <c r="L14746" s="37">
        <v>895</v>
      </c>
      <c r="N14746" s="33">
        <v>19</v>
      </c>
      <c r="O14746" s="37">
        <v>895</v>
      </c>
    </row>
    <row r="14747" spans="3:15" x14ac:dyDescent="0.25">
      <c r="C14747" s="1">
        <v>1</v>
      </c>
      <c r="D14747" s="1">
        <v>1</v>
      </c>
      <c r="E14747" s="1">
        <v>1</v>
      </c>
      <c r="F14747" s="16">
        <v>14738</v>
      </c>
      <c r="G14747" s="17" t="s">
        <v>3181</v>
      </c>
      <c r="H14747" s="18" t="s">
        <v>18</v>
      </c>
      <c r="K14747" s="32">
        <v>87</v>
      </c>
      <c r="L14747" s="36">
        <v>895</v>
      </c>
      <c r="N14747" s="32">
        <v>22</v>
      </c>
      <c r="O14747" s="36">
        <v>895</v>
      </c>
    </row>
    <row r="14748" spans="3:15" x14ac:dyDescent="0.25">
      <c r="C14748" s="1">
        <v>1</v>
      </c>
      <c r="D14748" s="1">
        <v>1</v>
      </c>
      <c r="E14748" s="1">
        <v>1</v>
      </c>
      <c r="F14748" s="19">
        <v>14739</v>
      </c>
      <c r="G14748" s="20" t="s">
        <v>3181</v>
      </c>
      <c r="H14748" s="21" t="s">
        <v>18</v>
      </c>
      <c r="K14748" s="33">
        <v>87</v>
      </c>
      <c r="L14748" s="37">
        <v>895</v>
      </c>
      <c r="N14748" s="33">
        <v>21</v>
      </c>
      <c r="O14748" s="37">
        <v>895</v>
      </c>
    </row>
    <row r="14749" spans="3:15" x14ac:dyDescent="0.25">
      <c r="C14749" s="1">
        <v>1</v>
      </c>
      <c r="D14749" s="1">
        <v>1</v>
      </c>
      <c r="E14749" s="1">
        <v>1</v>
      </c>
      <c r="F14749" s="16">
        <v>14740</v>
      </c>
      <c r="G14749" s="17" t="s">
        <v>3181</v>
      </c>
      <c r="H14749" s="18" t="s">
        <v>19</v>
      </c>
      <c r="K14749" s="32">
        <v>81</v>
      </c>
      <c r="L14749" s="36">
        <v>895</v>
      </c>
      <c r="N14749" s="32">
        <v>19</v>
      </c>
      <c r="O14749" s="36">
        <v>895</v>
      </c>
    </row>
    <row r="14750" spans="3:15" x14ac:dyDescent="0.25">
      <c r="C14750" s="1">
        <v>1</v>
      </c>
      <c r="D14750" s="1">
        <v>1</v>
      </c>
      <c r="E14750" s="1">
        <v>1</v>
      </c>
      <c r="F14750" s="19">
        <v>14741</v>
      </c>
      <c r="G14750" s="20" t="s">
        <v>3181</v>
      </c>
      <c r="H14750" s="21" t="s">
        <v>18</v>
      </c>
      <c r="K14750" s="33">
        <v>78</v>
      </c>
      <c r="L14750" s="37">
        <v>895</v>
      </c>
      <c r="N14750" s="33">
        <v>16</v>
      </c>
      <c r="O14750" s="37">
        <v>895</v>
      </c>
    </row>
    <row r="14751" spans="3:15" x14ac:dyDescent="0.25">
      <c r="C14751" s="1">
        <v>1</v>
      </c>
      <c r="D14751" s="1">
        <v>1</v>
      </c>
      <c r="E14751" s="1">
        <v>1</v>
      </c>
      <c r="F14751" s="16">
        <v>14742</v>
      </c>
      <c r="G14751" s="17" t="s">
        <v>3264</v>
      </c>
      <c r="H14751" s="18" t="s">
        <v>18</v>
      </c>
      <c r="K14751" s="32">
        <v>70</v>
      </c>
      <c r="L14751" s="36">
        <v>895</v>
      </c>
      <c r="N14751" s="32">
        <v>16</v>
      </c>
      <c r="O14751" s="36">
        <v>895</v>
      </c>
    </row>
    <row r="14752" spans="3:15" x14ac:dyDescent="0.25">
      <c r="C14752" s="1">
        <v>1</v>
      </c>
      <c r="D14752" s="1">
        <v>1</v>
      </c>
      <c r="E14752" s="1">
        <v>1</v>
      </c>
      <c r="F14752" s="19">
        <v>14743</v>
      </c>
      <c r="G14752" s="20" t="s">
        <v>3264</v>
      </c>
      <c r="H14752" s="21" t="s">
        <v>18</v>
      </c>
      <c r="K14752" s="33">
        <v>59</v>
      </c>
      <c r="L14752" s="37">
        <v>895</v>
      </c>
      <c r="N14752" s="33">
        <v>11</v>
      </c>
      <c r="O14752" s="37">
        <v>895</v>
      </c>
    </row>
    <row r="14753" spans="3:15" x14ac:dyDescent="0.25">
      <c r="C14753" s="1">
        <v>1</v>
      </c>
      <c r="D14753" s="1">
        <v>1</v>
      </c>
      <c r="E14753" s="1">
        <v>1</v>
      </c>
      <c r="F14753" s="16">
        <v>14744</v>
      </c>
      <c r="G14753" s="17" t="s">
        <v>3264</v>
      </c>
      <c r="H14753" s="18" t="s">
        <v>19</v>
      </c>
      <c r="K14753" s="32">
        <v>62</v>
      </c>
      <c r="L14753" s="36">
        <v>895</v>
      </c>
      <c r="N14753" s="32">
        <v>15</v>
      </c>
      <c r="O14753" s="36">
        <v>895</v>
      </c>
    </row>
    <row r="14754" spans="3:15" x14ac:dyDescent="0.25">
      <c r="C14754" s="1">
        <v>1</v>
      </c>
      <c r="D14754" s="1">
        <v>1</v>
      </c>
      <c r="E14754" s="1">
        <v>1</v>
      </c>
      <c r="F14754" s="19">
        <v>14745</v>
      </c>
      <c r="G14754" s="20" t="s">
        <v>3181</v>
      </c>
      <c r="H14754" s="21" t="s">
        <v>18</v>
      </c>
      <c r="K14754" s="33">
        <v>94</v>
      </c>
      <c r="L14754" s="37">
        <v>896</v>
      </c>
      <c r="N14754" s="33">
        <v>23</v>
      </c>
      <c r="O14754" s="37">
        <v>896</v>
      </c>
    </row>
    <row r="14755" spans="3:15" x14ac:dyDescent="0.25">
      <c r="C14755" s="1">
        <v>1</v>
      </c>
      <c r="D14755" s="1">
        <v>1</v>
      </c>
      <c r="E14755" s="1">
        <v>1</v>
      </c>
      <c r="F14755" s="16">
        <v>14746</v>
      </c>
      <c r="G14755" s="17" t="s">
        <v>3182</v>
      </c>
      <c r="H14755" s="18" t="s">
        <v>19</v>
      </c>
      <c r="K14755" s="32">
        <v>93</v>
      </c>
      <c r="L14755" s="36">
        <v>896</v>
      </c>
      <c r="N14755" s="32">
        <v>25</v>
      </c>
      <c r="O14755" s="36">
        <v>896</v>
      </c>
    </row>
    <row r="14756" spans="3:15" x14ac:dyDescent="0.25">
      <c r="C14756" s="1">
        <v>1</v>
      </c>
      <c r="D14756" s="1">
        <v>1</v>
      </c>
      <c r="E14756" s="1">
        <v>1</v>
      </c>
      <c r="F14756" s="19">
        <v>14747</v>
      </c>
      <c r="G14756" s="20" t="s">
        <v>3181</v>
      </c>
      <c r="H14756" s="21" t="s">
        <v>19</v>
      </c>
      <c r="K14756" s="33">
        <v>93</v>
      </c>
      <c r="L14756" s="37">
        <v>896</v>
      </c>
      <c r="N14756" s="33">
        <v>21</v>
      </c>
      <c r="O14756" s="37">
        <v>896</v>
      </c>
    </row>
    <row r="14757" spans="3:15" x14ac:dyDescent="0.25">
      <c r="C14757" s="1">
        <v>1</v>
      </c>
      <c r="D14757" s="1">
        <v>1</v>
      </c>
      <c r="E14757" s="1">
        <v>1</v>
      </c>
      <c r="F14757" s="16">
        <v>14748</v>
      </c>
      <c r="G14757" s="17" t="s">
        <v>3182</v>
      </c>
      <c r="H14757" s="18" t="s">
        <v>18</v>
      </c>
      <c r="K14757" s="32">
        <v>86</v>
      </c>
      <c r="L14757" s="36">
        <v>896</v>
      </c>
      <c r="N14757" s="32">
        <v>16</v>
      </c>
      <c r="O14757" s="36">
        <v>896</v>
      </c>
    </row>
    <row r="14758" spans="3:15" x14ac:dyDescent="0.25">
      <c r="C14758" s="1">
        <v>1</v>
      </c>
      <c r="D14758" s="1">
        <v>1</v>
      </c>
      <c r="E14758" s="1">
        <v>1</v>
      </c>
      <c r="F14758" s="19">
        <v>14749</v>
      </c>
      <c r="G14758" s="20" t="s">
        <v>3264</v>
      </c>
      <c r="H14758" s="21" t="s">
        <v>18</v>
      </c>
      <c r="K14758" s="33">
        <v>81</v>
      </c>
      <c r="L14758" s="37">
        <v>896</v>
      </c>
      <c r="N14758" s="33">
        <v>15</v>
      </c>
      <c r="O14758" s="37">
        <v>896</v>
      </c>
    </row>
    <row r="14759" spans="3:15" x14ac:dyDescent="0.25">
      <c r="C14759" s="1">
        <v>1</v>
      </c>
      <c r="D14759" s="1">
        <v>1</v>
      </c>
      <c r="E14759" s="1">
        <v>1</v>
      </c>
      <c r="F14759" s="16">
        <v>14750</v>
      </c>
      <c r="G14759" s="17" t="s">
        <v>3264</v>
      </c>
      <c r="H14759" s="18" t="s">
        <v>18</v>
      </c>
      <c r="K14759" s="32">
        <v>70</v>
      </c>
      <c r="L14759" s="36">
        <v>896</v>
      </c>
      <c r="N14759" s="32">
        <v>14</v>
      </c>
      <c r="O14759" s="36">
        <v>896</v>
      </c>
    </row>
    <row r="14760" spans="3:15" x14ac:dyDescent="0.25">
      <c r="C14760" s="1">
        <v>1</v>
      </c>
      <c r="D14760" s="1">
        <v>1</v>
      </c>
      <c r="E14760" s="1">
        <v>1</v>
      </c>
      <c r="F14760" s="19">
        <v>14751</v>
      </c>
      <c r="G14760" s="20" t="s">
        <v>3181</v>
      </c>
      <c r="H14760" s="21" t="s">
        <v>19</v>
      </c>
      <c r="K14760" s="33">
        <v>91</v>
      </c>
      <c r="L14760" s="37">
        <v>896</v>
      </c>
      <c r="N14760" s="33">
        <v>40</v>
      </c>
      <c r="O14760" s="37">
        <v>896</v>
      </c>
    </row>
    <row r="14761" spans="3:15" x14ac:dyDescent="0.25">
      <c r="C14761" s="1">
        <v>1</v>
      </c>
      <c r="D14761" s="1">
        <v>1</v>
      </c>
      <c r="E14761" s="1">
        <v>1</v>
      </c>
      <c r="F14761" s="16">
        <v>14752</v>
      </c>
      <c r="G14761" s="17" t="s">
        <v>3264</v>
      </c>
      <c r="H14761" s="18" t="s">
        <v>18</v>
      </c>
      <c r="K14761" s="32">
        <v>72</v>
      </c>
      <c r="L14761" s="36">
        <v>896</v>
      </c>
      <c r="N14761" s="32">
        <v>20</v>
      </c>
      <c r="O14761" s="36">
        <v>896</v>
      </c>
    </row>
    <row r="14762" spans="3:15" x14ac:dyDescent="0.25">
      <c r="C14762" s="1">
        <v>1</v>
      </c>
      <c r="D14762" s="1">
        <v>1</v>
      </c>
      <c r="E14762" s="1">
        <v>1</v>
      </c>
      <c r="F14762" s="19">
        <v>14753</v>
      </c>
      <c r="G14762" s="20" t="s">
        <v>3181</v>
      </c>
      <c r="H14762" s="21" t="s">
        <v>18</v>
      </c>
      <c r="K14762" s="33">
        <v>73</v>
      </c>
      <c r="L14762" s="37">
        <v>896</v>
      </c>
      <c r="N14762" s="33">
        <v>18</v>
      </c>
      <c r="O14762" s="37">
        <v>896</v>
      </c>
    </row>
    <row r="14763" spans="3:15" x14ac:dyDescent="0.25">
      <c r="C14763" s="1">
        <v>1</v>
      </c>
      <c r="D14763" s="1">
        <v>1</v>
      </c>
      <c r="E14763" s="1">
        <v>1</v>
      </c>
      <c r="F14763" s="16">
        <v>14754</v>
      </c>
      <c r="G14763" s="17" t="s">
        <v>3181</v>
      </c>
      <c r="H14763" s="18" t="s">
        <v>18</v>
      </c>
      <c r="K14763" s="32">
        <v>76</v>
      </c>
      <c r="L14763" s="36">
        <v>896</v>
      </c>
      <c r="N14763" s="32">
        <v>21</v>
      </c>
      <c r="O14763" s="36">
        <v>896</v>
      </c>
    </row>
    <row r="14764" spans="3:15" x14ac:dyDescent="0.25">
      <c r="C14764" s="1">
        <v>1</v>
      </c>
      <c r="D14764" s="1">
        <v>1</v>
      </c>
      <c r="E14764" s="1">
        <v>1</v>
      </c>
      <c r="F14764" s="19">
        <v>14755</v>
      </c>
      <c r="G14764" s="20" t="s">
        <v>3182</v>
      </c>
      <c r="H14764" s="21" t="s">
        <v>18</v>
      </c>
      <c r="K14764" s="33">
        <v>78</v>
      </c>
      <c r="L14764" s="37">
        <v>896</v>
      </c>
      <c r="N14764" s="33">
        <v>22</v>
      </c>
      <c r="O14764" s="37">
        <v>896</v>
      </c>
    </row>
    <row r="14765" spans="3:15" x14ac:dyDescent="0.25">
      <c r="C14765" s="1">
        <v>1</v>
      </c>
      <c r="D14765" s="1">
        <v>1</v>
      </c>
      <c r="E14765" s="1">
        <v>1</v>
      </c>
      <c r="F14765" s="16">
        <v>14756</v>
      </c>
      <c r="G14765" s="17" t="s">
        <v>3181</v>
      </c>
      <c r="H14765" s="18" t="s">
        <v>18</v>
      </c>
      <c r="K14765" s="32">
        <v>118</v>
      </c>
      <c r="L14765" s="36">
        <v>897</v>
      </c>
      <c r="N14765" s="32">
        <v>21</v>
      </c>
      <c r="O14765" s="36">
        <v>897</v>
      </c>
    </row>
    <row r="14766" spans="3:15" x14ac:dyDescent="0.25">
      <c r="C14766" s="1">
        <v>1</v>
      </c>
      <c r="D14766" s="1">
        <v>1</v>
      </c>
      <c r="E14766" s="1">
        <v>1</v>
      </c>
      <c r="F14766" s="19">
        <v>14757</v>
      </c>
      <c r="G14766" s="20" t="s">
        <v>3181</v>
      </c>
      <c r="H14766" s="21" t="s">
        <v>19</v>
      </c>
      <c r="K14766" s="33">
        <v>97</v>
      </c>
      <c r="L14766" s="37">
        <v>897</v>
      </c>
      <c r="N14766" s="33">
        <v>16</v>
      </c>
      <c r="O14766" s="37">
        <v>897</v>
      </c>
    </row>
    <row r="14767" spans="3:15" x14ac:dyDescent="0.25">
      <c r="C14767" s="1">
        <v>1</v>
      </c>
      <c r="D14767" s="1">
        <v>1</v>
      </c>
      <c r="E14767" s="1">
        <v>1</v>
      </c>
      <c r="F14767" s="16">
        <v>14758</v>
      </c>
      <c r="G14767" s="17" t="s">
        <v>3181</v>
      </c>
      <c r="H14767" s="18" t="s">
        <v>19</v>
      </c>
      <c r="K14767" s="32">
        <v>116</v>
      </c>
      <c r="L14767" s="36">
        <v>897</v>
      </c>
      <c r="N14767" s="32">
        <v>38</v>
      </c>
      <c r="O14767" s="36">
        <v>897</v>
      </c>
    </row>
    <row r="14768" spans="3:15" x14ac:dyDescent="0.25">
      <c r="C14768" s="1">
        <v>1</v>
      </c>
      <c r="D14768" s="1">
        <v>1</v>
      </c>
      <c r="E14768" s="1">
        <v>1</v>
      </c>
      <c r="F14768" s="19">
        <v>14759</v>
      </c>
      <c r="G14768" s="20" t="s">
        <v>3264</v>
      </c>
      <c r="H14768" s="21" t="s">
        <v>19</v>
      </c>
      <c r="K14768" s="33">
        <v>114</v>
      </c>
      <c r="L14768" s="37">
        <v>897</v>
      </c>
      <c r="N14768" s="33">
        <v>21</v>
      </c>
      <c r="O14768" s="37">
        <v>897</v>
      </c>
    </row>
    <row r="14769" spans="3:15" x14ac:dyDescent="0.25">
      <c r="C14769" s="1">
        <v>1</v>
      </c>
      <c r="D14769" s="1">
        <v>1</v>
      </c>
      <c r="E14769" s="1">
        <v>1</v>
      </c>
      <c r="F14769" s="16">
        <v>14760</v>
      </c>
      <c r="G14769" s="17" t="s">
        <v>3181</v>
      </c>
      <c r="H14769" s="18" t="s">
        <v>19</v>
      </c>
      <c r="K14769" s="32">
        <v>110</v>
      </c>
      <c r="L14769" s="36">
        <v>897</v>
      </c>
      <c r="N14769" s="32">
        <v>35</v>
      </c>
      <c r="O14769" s="36">
        <v>897</v>
      </c>
    </row>
    <row r="14770" spans="3:15" x14ac:dyDescent="0.25">
      <c r="C14770" s="1">
        <v>1</v>
      </c>
      <c r="D14770" s="1">
        <v>1</v>
      </c>
      <c r="E14770" s="1">
        <v>1</v>
      </c>
      <c r="F14770" s="19">
        <v>14761</v>
      </c>
      <c r="G14770" s="20" t="s">
        <v>3182</v>
      </c>
      <c r="H14770" s="21" t="s">
        <v>19</v>
      </c>
      <c r="K14770" s="33">
        <v>100</v>
      </c>
      <c r="L14770" s="37">
        <v>897</v>
      </c>
      <c r="N14770" s="33">
        <v>17</v>
      </c>
      <c r="O14770" s="37">
        <v>897</v>
      </c>
    </row>
    <row r="14771" spans="3:15" x14ac:dyDescent="0.25">
      <c r="C14771" s="1">
        <v>1</v>
      </c>
      <c r="D14771" s="1">
        <v>1</v>
      </c>
      <c r="E14771" s="1">
        <v>1</v>
      </c>
      <c r="F14771" s="16">
        <v>14762</v>
      </c>
      <c r="G14771" s="17" t="s">
        <v>3182</v>
      </c>
      <c r="H14771" s="18" t="s">
        <v>18</v>
      </c>
      <c r="K14771" s="32">
        <v>81</v>
      </c>
      <c r="L14771" s="36">
        <v>897</v>
      </c>
      <c r="N14771" s="32">
        <v>18</v>
      </c>
      <c r="O14771" s="36">
        <v>897</v>
      </c>
    </row>
    <row r="14772" spans="3:15" x14ac:dyDescent="0.25">
      <c r="C14772" s="1">
        <v>1</v>
      </c>
      <c r="D14772" s="1">
        <v>1</v>
      </c>
      <c r="E14772" s="1">
        <v>1</v>
      </c>
      <c r="F14772" s="19">
        <v>14763</v>
      </c>
      <c r="G14772" s="20" t="s">
        <v>3181</v>
      </c>
      <c r="H14772" s="21" t="s">
        <v>19</v>
      </c>
      <c r="K14772" s="33">
        <v>78</v>
      </c>
      <c r="L14772" s="37">
        <v>897</v>
      </c>
      <c r="N14772" s="33">
        <v>19</v>
      </c>
      <c r="O14772" s="37">
        <v>897</v>
      </c>
    </row>
    <row r="14773" spans="3:15" x14ac:dyDescent="0.25">
      <c r="C14773" s="1">
        <v>1</v>
      </c>
      <c r="D14773" s="1">
        <v>1</v>
      </c>
      <c r="E14773" s="1">
        <v>1</v>
      </c>
      <c r="F14773" s="16">
        <v>14764</v>
      </c>
      <c r="G14773" s="17" t="s">
        <v>3181</v>
      </c>
      <c r="H14773" s="18" t="s">
        <v>19</v>
      </c>
      <c r="K14773" s="32">
        <v>90</v>
      </c>
      <c r="L14773" s="36">
        <v>897</v>
      </c>
      <c r="N14773" s="32">
        <v>26</v>
      </c>
      <c r="O14773" s="36">
        <v>897</v>
      </c>
    </row>
    <row r="14774" spans="3:15" x14ac:dyDescent="0.25">
      <c r="C14774" s="1">
        <v>1</v>
      </c>
      <c r="D14774" s="1">
        <v>1</v>
      </c>
      <c r="E14774" s="1">
        <v>1</v>
      </c>
      <c r="F14774" s="19">
        <v>14765</v>
      </c>
      <c r="G14774" s="20" t="s">
        <v>3181</v>
      </c>
      <c r="H14774" s="21" t="s">
        <v>18</v>
      </c>
      <c r="K14774" s="33">
        <v>75</v>
      </c>
      <c r="L14774" s="37">
        <v>897</v>
      </c>
      <c r="N14774" s="33">
        <v>24</v>
      </c>
      <c r="O14774" s="37">
        <v>897</v>
      </c>
    </row>
    <row r="14775" spans="3:15" x14ac:dyDescent="0.25">
      <c r="C14775" s="1">
        <v>1</v>
      </c>
      <c r="D14775" s="1">
        <v>1</v>
      </c>
      <c r="E14775" s="1">
        <v>1</v>
      </c>
      <c r="F14775" s="16">
        <v>14766</v>
      </c>
      <c r="G14775" s="17" t="s">
        <v>3182</v>
      </c>
      <c r="H14775" s="18" t="s">
        <v>19</v>
      </c>
      <c r="K14775" s="32">
        <v>85</v>
      </c>
      <c r="L14775" s="36">
        <v>897</v>
      </c>
      <c r="N14775" s="32">
        <v>23</v>
      </c>
      <c r="O14775" s="36">
        <v>897</v>
      </c>
    </row>
    <row r="14776" spans="3:15" x14ac:dyDescent="0.25">
      <c r="C14776" s="1">
        <v>1</v>
      </c>
      <c r="D14776" s="1">
        <v>1</v>
      </c>
      <c r="E14776" s="1">
        <v>1</v>
      </c>
      <c r="F14776" s="19">
        <v>14767</v>
      </c>
      <c r="G14776" s="20" t="s">
        <v>3264</v>
      </c>
      <c r="H14776" s="21" t="s">
        <v>18</v>
      </c>
      <c r="K14776" s="33">
        <v>65</v>
      </c>
      <c r="L14776" s="37">
        <v>897</v>
      </c>
      <c r="N14776" s="33">
        <v>14</v>
      </c>
      <c r="O14776" s="37">
        <v>897</v>
      </c>
    </row>
    <row r="14777" spans="3:15" x14ac:dyDescent="0.25">
      <c r="C14777" s="1">
        <v>1</v>
      </c>
      <c r="D14777" s="1">
        <v>1</v>
      </c>
      <c r="E14777" s="1">
        <v>1</v>
      </c>
      <c r="F14777" s="16">
        <v>14768</v>
      </c>
      <c r="G14777" s="17" t="s">
        <v>3264</v>
      </c>
      <c r="H14777" s="18" t="s">
        <v>19</v>
      </c>
      <c r="K14777" s="32">
        <v>107</v>
      </c>
      <c r="L14777" s="36">
        <v>898</v>
      </c>
      <c r="N14777" s="32">
        <v>25</v>
      </c>
      <c r="O14777" s="36">
        <v>898</v>
      </c>
    </row>
    <row r="14778" spans="3:15" x14ac:dyDescent="0.25">
      <c r="C14778" s="1">
        <v>1</v>
      </c>
      <c r="D14778" s="1">
        <v>1</v>
      </c>
      <c r="E14778" s="1">
        <v>1</v>
      </c>
      <c r="F14778" s="19">
        <v>14769</v>
      </c>
      <c r="G14778" s="20" t="s">
        <v>3264</v>
      </c>
      <c r="H14778" s="21" t="s">
        <v>19</v>
      </c>
      <c r="K14778" s="33">
        <v>104</v>
      </c>
      <c r="L14778" s="37">
        <v>898</v>
      </c>
      <c r="N14778" s="33">
        <v>23</v>
      </c>
      <c r="O14778" s="37">
        <v>898</v>
      </c>
    </row>
    <row r="14779" spans="3:15" x14ac:dyDescent="0.25">
      <c r="C14779" s="1">
        <v>1</v>
      </c>
      <c r="D14779" s="1">
        <v>1</v>
      </c>
      <c r="E14779" s="1">
        <v>1</v>
      </c>
      <c r="F14779" s="16">
        <v>14770</v>
      </c>
      <c r="G14779" s="17" t="s">
        <v>3264</v>
      </c>
      <c r="H14779" s="18" t="s">
        <v>18</v>
      </c>
      <c r="K14779" s="32">
        <v>73</v>
      </c>
      <c r="L14779" s="36">
        <v>898</v>
      </c>
      <c r="N14779" s="32">
        <v>7</v>
      </c>
      <c r="O14779" s="36">
        <v>898</v>
      </c>
    </row>
    <row r="14780" spans="3:15" x14ac:dyDescent="0.25">
      <c r="C14780" s="1">
        <v>1</v>
      </c>
      <c r="D14780" s="1">
        <v>1</v>
      </c>
      <c r="E14780" s="1">
        <v>1</v>
      </c>
      <c r="F14780" s="19">
        <v>14771</v>
      </c>
      <c r="G14780" s="20" t="s">
        <v>3264</v>
      </c>
      <c r="H14780" s="21" t="s">
        <v>19</v>
      </c>
      <c r="K14780" s="33">
        <v>103</v>
      </c>
      <c r="L14780" s="37">
        <v>898</v>
      </c>
      <c r="N14780" s="33">
        <v>19</v>
      </c>
      <c r="O14780" s="37">
        <v>898</v>
      </c>
    </row>
    <row r="14781" spans="3:15" x14ac:dyDescent="0.25">
      <c r="C14781" s="1">
        <v>1</v>
      </c>
      <c r="D14781" s="1">
        <v>1</v>
      </c>
      <c r="E14781" s="1">
        <v>1</v>
      </c>
      <c r="F14781" s="16">
        <v>14772</v>
      </c>
      <c r="G14781" s="17" t="s">
        <v>3264</v>
      </c>
      <c r="H14781" s="18" t="s">
        <v>19</v>
      </c>
      <c r="K14781" s="32">
        <v>89</v>
      </c>
      <c r="L14781" s="36">
        <v>898</v>
      </c>
      <c r="N14781" s="32">
        <v>21</v>
      </c>
      <c r="O14781" s="36">
        <v>898</v>
      </c>
    </row>
    <row r="14782" spans="3:15" x14ac:dyDescent="0.25">
      <c r="C14782" s="1">
        <v>1</v>
      </c>
      <c r="D14782" s="1">
        <v>1</v>
      </c>
      <c r="E14782" s="1">
        <v>1</v>
      </c>
      <c r="F14782" s="19">
        <v>14773</v>
      </c>
      <c r="G14782" s="20" t="s">
        <v>3264</v>
      </c>
      <c r="H14782" s="21" t="s">
        <v>18</v>
      </c>
      <c r="K14782" s="33">
        <v>74</v>
      </c>
      <c r="L14782" s="37">
        <v>898</v>
      </c>
      <c r="N14782" s="33">
        <v>12</v>
      </c>
      <c r="O14782" s="37">
        <v>898</v>
      </c>
    </row>
    <row r="14783" spans="3:15" x14ac:dyDescent="0.25">
      <c r="C14783" s="1">
        <v>1</v>
      </c>
      <c r="D14783" s="1">
        <v>1</v>
      </c>
      <c r="E14783" s="1">
        <v>1</v>
      </c>
      <c r="F14783" s="16">
        <v>14774</v>
      </c>
      <c r="G14783" s="17" t="s">
        <v>3264</v>
      </c>
      <c r="H14783" s="18" t="s">
        <v>19</v>
      </c>
      <c r="K14783" s="32">
        <v>83</v>
      </c>
      <c r="L14783" s="36">
        <v>898</v>
      </c>
      <c r="N14783" s="32">
        <v>17</v>
      </c>
      <c r="O14783" s="36">
        <v>898</v>
      </c>
    </row>
    <row r="14784" spans="3:15" x14ac:dyDescent="0.25">
      <c r="C14784" s="1">
        <v>1</v>
      </c>
      <c r="D14784" s="1">
        <v>1</v>
      </c>
      <c r="E14784" s="1">
        <v>1</v>
      </c>
      <c r="F14784" s="19">
        <v>14775</v>
      </c>
      <c r="G14784" s="20" t="s">
        <v>3264</v>
      </c>
      <c r="H14784" s="21" t="s">
        <v>19</v>
      </c>
      <c r="K14784" s="33">
        <v>81</v>
      </c>
      <c r="L14784" s="37">
        <v>898</v>
      </c>
      <c r="N14784" s="33">
        <v>14</v>
      </c>
      <c r="O14784" s="37">
        <v>898</v>
      </c>
    </row>
    <row r="14785" spans="3:15" x14ac:dyDescent="0.25">
      <c r="C14785" s="1">
        <v>1</v>
      </c>
      <c r="D14785" s="1">
        <v>1</v>
      </c>
      <c r="E14785" s="1">
        <v>1</v>
      </c>
      <c r="F14785" s="16">
        <v>14776</v>
      </c>
      <c r="G14785" s="17" t="s">
        <v>3182</v>
      </c>
      <c r="H14785" s="18" t="s">
        <v>18</v>
      </c>
      <c r="K14785" s="32">
        <v>63</v>
      </c>
      <c r="L14785" s="36">
        <v>898</v>
      </c>
      <c r="N14785" s="32">
        <v>13</v>
      </c>
      <c r="O14785" s="36">
        <v>898</v>
      </c>
    </row>
    <row r="14786" spans="3:15" x14ac:dyDescent="0.25">
      <c r="C14786" s="1">
        <v>1</v>
      </c>
      <c r="D14786" s="1">
        <v>1</v>
      </c>
      <c r="E14786" s="1">
        <v>1</v>
      </c>
      <c r="F14786" s="19">
        <v>14777</v>
      </c>
      <c r="G14786" s="20" t="s">
        <v>3181</v>
      </c>
      <c r="H14786" s="21" t="s">
        <v>18</v>
      </c>
      <c r="K14786" s="33">
        <v>85</v>
      </c>
      <c r="L14786" s="37">
        <v>898</v>
      </c>
      <c r="N14786" s="33">
        <v>24</v>
      </c>
      <c r="O14786" s="37">
        <v>898</v>
      </c>
    </row>
    <row r="14787" spans="3:15" x14ac:dyDescent="0.25">
      <c r="C14787" s="1">
        <v>1</v>
      </c>
      <c r="D14787" s="1">
        <v>1</v>
      </c>
      <c r="E14787" s="1">
        <v>1</v>
      </c>
      <c r="F14787" s="16">
        <v>14778</v>
      </c>
      <c r="G14787" s="17" t="s">
        <v>3264</v>
      </c>
      <c r="H14787" s="18" t="s">
        <v>18</v>
      </c>
      <c r="K14787" s="32">
        <v>114</v>
      </c>
      <c r="L14787" s="36">
        <v>899</v>
      </c>
      <c r="N14787" s="32">
        <v>28</v>
      </c>
      <c r="O14787" s="36">
        <v>899</v>
      </c>
    </row>
    <row r="14788" spans="3:15" x14ac:dyDescent="0.25">
      <c r="C14788" s="1">
        <v>1</v>
      </c>
      <c r="D14788" s="1">
        <v>1</v>
      </c>
      <c r="E14788" s="1">
        <v>1</v>
      </c>
      <c r="F14788" s="19">
        <v>14779</v>
      </c>
      <c r="G14788" s="20" t="s">
        <v>3264</v>
      </c>
      <c r="H14788" s="21" t="s">
        <v>19</v>
      </c>
      <c r="K14788" s="33">
        <v>92</v>
      </c>
      <c r="L14788" s="37">
        <v>899</v>
      </c>
      <c r="N14788" s="33">
        <v>13</v>
      </c>
      <c r="O14788" s="37">
        <v>899</v>
      </c>
    </row>
    <row r="14789" spans="3:15" x14ac:dyDescent="0.25">
      <c r="C14789" s="1">
        <v>1</v>
      </c>
      <c r="D14789" s="1">
        <v>1</v>
      </c>
      <c r="E14789" s="1">
        <v>1</v>
      </c>
      <c r="F14789" s="16">
        <v>14780</v>
      </c>
      <c r="G14789" s="17" t="s">
        <v>3182</v>
      </c>
      <c r="H14789" s="18" t="s">
        <v>19</v>
      </c>
      <c r="K14789" s="32">
        <v>117</v>
      </c>
      <c r="L14789" s="36">
        <v>899</v>
      </c>
      <c r="N14789" s="32">
        <v>34</v>
      </c>
      <c r="O14789" s="36">
        <v>899</v>
      </c>
    </row>
    <row r="14790" spans="3:15" x14ac:dyDescent="0.25">
      <c r="C14790" s="1">
        <v>1</v>
      </c>
      <c r="D14790" s="1">
        <v>1</v>
      </c>
      <c r="E14790" s="1">
        <v>1</v>
      </c>
      <c r="F14790" s="19">
        <v>14781</v>
      </c>
      <c r="G14790" s="20" t="s">
        <v>3264</v>
      </c>
      <c r="H14790" s="21" t="s">
        <v>19</v>
      </c>
      <c r="K14790" s="33">
        <v>116</v>
      </c>
      <c r="L14790" s="37">
        <v>899</v>
      </c>
      <c r="N14790" s="33">
        <v>27</v>
      </c>
      <c r="O14790" s="37">
        <v>899</v>
      </c>
    </row>
    <row r="14791" spans="3:15" x14ac:dyDescent="0.25">
      <c r="C14791" s="1">
        <v>1</v>
      </c>
      <c r="D14791" s="1">
        <v>1</v>
      </c>
      <c r="E14791" s="1">
        <v>1</v>
      </c>
      <c r="F14791" s="16">
        <v>14782</v>
      </c>
      <c r="G14791" s="17" t="s">
        <v>3182</v>
      </c>
      <c r="H14791" s="18" t="s">
        <v>18</v>
      </c>
      <c r="K14791" s="32">
        <v>93</v>
      </c>
      <c r="L14791" s="36">
        <v>899</v>
      </c>
      <c r="N14791" s="32">
        <v>28</v>
      </c>
      <c r="O14791" s="36">
        <v>899</v>
      </c>
    </row>
    <row r="14792" spans="3:15" x14ac:dyDescent="0.25">
      <c r="C14792" s="1">
        <v>1</v>
      </c>
      <c r="D14792" s="1">
        <v>1</v>
      </c>
      <c r="E14792" s="1">
        <v>1</v>
      </c>
      <c r="F14792" s="19">
        <v>14783</v>
      </c>
      <c r="G14792" s="20" t="s">
        <v>3264</v>
      </c>
      <c r="H14792" s="21" t="s">
        <v>18</v>
      </c>
      <c r="K14792" s="33">
        <v>93</v>
      </c>
      <c r="L14792" s="37">
        <v>899</v>
      </c>
      <c r="N14792" s="33">
        <v>16</v>
      </c>
      <c r="O14792" s="37">
        <v>899</v>
      </c>
    </row>
    <row r="14793" spans="3:15" x14ac:dyDescent="0.25">
      <c r="C14793" s="1">
        <v>1</v>
      </c>
      <c r="D14793" s="1">
        <v>1</v>
      </c>
      <c r="E14793" s="1">
        <v>1</v>
      </c>
      <c r="F14793" s="16">
        <v>14784</v>
      </c>
      <c r="G14793" s="17" t="s">
        <v>3264</v>
      </c>
      <c r="H14793" s="18" t="s">
        <v>18</v>
      </c>
      <c r="K14793" s="32">
        <v>89</v>
      </c>
      <c r="L14793" s="36">
        <v>899</v>
      </c>
      <c r="N14793" s="32">
        <v>20</v>
      </c>
      <c r="O14793" s="36">
        <v>899</v>
      </c>
    </row>
    <row r="14794" spans="3:15" x14ac:dyDescent="0.25">
      <c r="C14794" s="1">
        <v>1</v>
      </c>
      <c r="D14794" s="1">
        <v>1</v>
      </c>
      <c r="E14794" s="1">
        <v>1</v>
      </c>
      <c r="F14794" s="19">
        <v>14785</v>
      </c>
      <c r="G14794" s="20" t="s">
        <v>3181</v>
      </c>
      <c r="H14794" s="21" t="s">
        <v>19</v>
      </c>
      <c r="K14794" s="33">
        <v>86</v>
      </c>
      <c r="L14794" s="37">
        <v>899</v>
      </c>
      <c r="N14794" s="33">
        <v>25</v>
      </c>
      <c r="O14794" s="37">
        <v>899</v>
      </c>
    </row>
    <row r="14795" spans="3:15" x14ac:dyDescent="0.25">
      <c r="C14795" s="1">
        <v>1</v>
      </c>
      <c r="D14795" s="1">
        <v>1</v>
      </c>
      <c r="E14795" s="1">
        <v>1</v>
      </c>
      <c r="F14795" s="16">
        <v>14786</v>
      </c>
      <c r="G14795" s="17" t="s">
        <v>3264</v>
      </c>
      <c r="H14795" s="18" t="s">
        <v>19</v>
      </c>
      <c r="K14795" s="32">
        <v>72</v>
      </c>
      <c r="L14795" s="36">
        <v>899</v>
      </c>
      <c r="N14795" s="32">
        <v>24</v>
      </c>
      <c r="O14795" s="36">
        <v>899</v>
      </c>
    </row>
    <row r="14796" spans="3:15" x14ac:dyDescent="0.25">
      <c r="C14796" s="1">
        <v>1</v>
      </c>
      <c r="D14796" s="1">
        <v>1</v>
      </c>
      <c r="E14796" s="1">
        <v>1</v>
      </c>
      <c r="F14796" s="19">
        <v>14787</v>
      </c>
      <c r="G14796" s="20" t="s">
        <v>3264</v>
      </c>
      <c r="H14796" s="21" t="s">
        <v>18</v>
      </c>
      <c r="K14796" s="33">
        <v>104</v>
      </c>
      <c r="L14796" s="37">
        <v>900</v>
      </c>
      <c r="N14796" s="33">
        <v>19</v>
      </c>
      <c r="O14796" s="37">
        <v>900</v>
      </c>
    </row>
    <row r="14797" spans="3:15" x14ac:dyDescent="0.25">
      <c r="C14797" s="1">
        <v>1</v>
      </c>
      <c r="D14797" s="1">
        <v>1</v>
      </c>
      <c r="E14797" s="1">
        <v>1</v>
      </c>
      <c r="F14797" s="16">
        <v>14788</v>
      </c>
      <c r="G14797" s="17" t="s">
        <v>3264</v>
      </c>
      <c r="H14797" s="18" t="s">
        <v>18</v>
      </c>
      <c r="K14797" s="32">
        <v>111</v>
      </c>
      <c r="L14797" s="36">
        <v>900</v>
      </c>
      <c r="N14797" s="32">
        <v>24</v>
      </c>
      <c r="O14797" s="36">
        <v>900</v>
      </c>
    </row>
    <row r="14798" spans="3:15" x14ac:dyDescent="0.25">
      <c r="C14798" s="1">
        <v>1</v>
      </c>
      <c r="D14798" s="1">
        <v>1</v>
      </c>
      <c r="E14798" s="1">
        <v>1</v>
      </c>
      <c r="F14798" s="19">
        <v>14789</v>
      </c>
      <c r="G14798" s="20" t="s">
        <v>3264</v>
      </c>
      <c r="H14798" s="21" t="s">
        <v>19</v>
      </c>
      <c r="K14798" s="33">
        <v>98</v>
      </c>
      <c r="L14798" s="37">
        <v>900</v>
      </c>
      <c r="N14798" s="33">
        <v>24</v>
      </c>
      <c r="O14798" s="37">
        <v>900</v>
      </c>
    </row>
    <row r="14799" spans="3:15" x14ac:dyDescent="0.25">
      <c r="C14799" s="1">
        <v>1</v>
      </c>
      <c r="D14799" s="1">
        <v>1</v>
      </c>
      <c r="E14799" s="1">
        <v>1</v>
      </c>
      <c r="F14799" s="16">
        <v>14790</v>
      </c>
      <c r="G14799" s="17" t="s">
        <v>3181</v>
      </c>
      <c r="H14799" s="18" t="s">
        <v>19</v>
      </c>
      <c r="K14799" s="32">
        <v>106</v>
      </c>
      <c r="L14799" s="36">
        <v>900</v>
      </c>
      <c r="N14799" s="32">
        <v>26</v>
      </c>
      <c r="O14799" s="36">
        <v>900</v>
      </c>
    </row>
    <row r="14800" spans="3:15" x14ac:dyDescent="0.25">
      <c r="C14800" s="1">
        <v>1</v>
      </c>
      <c r="D14800" s="1">
        <v>1</v>
      </c>
      <c r="E14800" s="1">
        <v>1</v>
      </c>
      <c r="F14800" s="19">
        <v>14791</v>
      </c>
      <c r="G14800" s="20" t="s">
        <v>3264</v>
      </c>
      <c r="H14800" s="21" t="s">
        <v>19</v>
      </c>
      <c r="K14800" s="33">
        <v>74</v>
      </c>
      <c r="L14800" s="37">
        <v>900</v>
      </c>
      <c r="N14800" s="33">
        <v>15</v>
      </c>
      <c r="O14800" s="37">
        <v>900</v>
      </c>
    </row>
    <row r="14801" spans="3:15" x14ac:dyDescent="0.25">
      <c r="C14801" s="1">
        <v>1</v>
      </c>
      <c r="D14801" s="1">
        <v>1</v>
      </c>
      <c r="E14801" s="1">
        <v>1</v>
      </c>
      <c r="F14801" s="16">
        <v>14792</v>
      </c>
      <c r="G14801" s="17" t="s">
        <v>3264</v>
      </c>
      <c r="H14801" s="18" t="s">
        <v>18</v>
      </c>
      <c r="K14801" s="32">
        <v>65</v>
      </c>
      <c r="L14801" s="36">
        <v>900</v>
      </c>
      <c r="N14801" s="32">
        <v>14</v>
      </c>
      <c r="O14801" s="36">
        <v>900</v>
      </c>
    </row>
    <row r="14802" spans="3:15" x14ac:dyDescent="0.25">
      <c r="C14802" s="1">
        <v>1</v>
      </c>
      <c r="D14802" s="1">
        <v>1</v>
      </c>
      <c r="E14802" s="1">
        <v>1</v>
      </c>
      <c r="F14802" s="19">
        <v>14793</v>
      </c>
      <c r="G14802" s="20" t="s">
        <v>3264</v>
      </c>
      <c r="H14802" s="21" t="s">
        <v>19</v>
      </c>
      <c r="K14802" s="33">
        <v>85</v>
      </c>
      <c r="L14802" s="37">
        <v>900</v>
      </c>
      <c r="N14802" s="33">
        <v>24</v>
      </c>
      <c r="O14802" s="37">
        <v>900</v>
      </c>
    </row>
    <row r="14803" spans="3:15" x14ac:dyDescent="0.25">
      <c r="C14803" s="1">
        <v>1</v>
      </c>
      <c r="D14803" s="1">
        <v>1</v>
      </c>
      <c r="E14803" s="1">
        <v>1</v>
      </c>
      <c r="F14803" s="16">
        <v>14794</v>
      </c>
      <c r="G14803" s="17" t="s">
        <v>3264</v>
      </c>
      <c r="H14803" s="18" t="s">
        <v>19</v>
      </c>
      <c r="K14803" s="32">
        <v>83</v>
      </c>
      <c r="L14803" s="36">
        <v>900</v>
      </c>
      <c r="N14803" s="32">
        <v>12</v>
      </c>
      <c r="O14803" s="36">
        <v>900</v>
      </c>
    </row>
    <row r="14804" spans="3:15" x14ac:dyDescent="0.25">
      <c r="C14804" s="1">
        <v>1</v>
      </c>
      <c r="D14804" s="1">
        <v>1</v>
      </c>
      <c r="E14804" s="1">
        <v>1</v>
      </c>
      <c r="F14804" s="19">
        <v>14795</v>
      </c>
      <c r="G14804" s="20" t="s">
        <v>3181</v>
      </c>
      <c r="H14804" s="21" t="s">
        <v>18</v>
      </c>
      <c r="K14804" s="33">
        <v>77</v>
      </c>
      <c r="L14804" s="37">
        <v>900</v>
      </c>
      <c r="N14804" s="33">
        <v>12</v>
      </c>
      <c r="O14804" s="37">
        <v>900</v>
      </c>
    </row>
    <row r="14805" spans="3:15" x14ac:dyDescent="0.25">
      <c r="C14805" s="1">
        <v>1</v>
      </c>
      <c r="D14805" s="1">
        <v>1</v>
      </c>
      <c r="E14805" s="1">
        <v>1</v>
      </c>
      <c r="F14805" s="16">
        <v>14796</v>
      </c>
      <c r="G14805" s="17" t="s">
        <v>3182</v>
      </c>
      <c r="H14805" s="18" t="s">
        <v>18</v>
      </c>
      <c r="K14805" s="32">
        <v>66</v>
      </c>
      <c r="L14805" s="36">
        <v>900</v>
      </c>
      <c r="N14805" s="32">
        <v>15</v>
      </c>
      <c r="O14805" s="36">
        <v>900</v>
      </c>
    </row>
    <row r="14806" spans="3:15" x14ac:dyDescent="0.25">
      <c r="C14806" s="1">
        <v>1</v>
      </c>
      <c r="D14806" s="1">
        <v>1</v>
      </c>
      <c r="E14806" s="1">
        <v>1</v>
      </c>
      <c r="F14806" s="19">
        <v>14797</v>
      </c>
      <c r="G14806" s="20" t="s">
        <v>3181</v>
      </c>
      <c r="H14806" s="21" t="s">
        <v>19</v>
      </c>
      <c r="K14806" s="33">
        <v>88</v>
      </c>
      <c r="L14806" s="37">
        <v>900</v>
      </c>
      <c r="N14806" s="33">
        <v>12</v>
      </c>
      <c r="O14806" s="37">
        <v>900</v>
      </c>
    </row>
    <row r="14807" spans="3:15" x14ac:dyDescent="0.25">
      <c r="C14807" s="1">
        <v>1</v>
      </c>
      <c r="D14807" s="1">
        <v>1</v>
      </c>
      <c r="E14807" s="1">
        <v>1</v>
      </c>
      <c r="F14807" s="16">
        <v>14798</v>
      </c>
      <c r="G14807" s="17" t="s">
        <v>3182</v>
      </c>
      <c r="H14807" s="18" t="s">
        <v>18</v>
      </c>
      <c r="K14807" s="32">
        <v>71</v>
      </c>
      <c r="L14807" s="36">
        <v>900</v>
      </c>
      <c r="N14807" s="32">
        <v>19</v>
      </c>
      <c r="O14807" s="36">
        <v>900</v>
      </c>
    </row>
    <row r="14808" spans="3:15" x14ac:dyDescent="0.25">
      <c r="C14808" s="1">
        <v>1</v>
      </c>
      <c r="D14808" s="1">
        <v>1</v>
      </c>
      <c r="E14808" s="1">
        <v>1</v>
      </c>
      <c r="F14808" s="19">
        <v>14799</v>
      </c>
      <c r="G14808" s="20" t="s">
        <v>3264</v>
      </c>
      <c r="H14808" s="21" t="s">
        <v>18</v>
      </c>
      <c r="K14808" s="33">
        <v>62</v>
      </c>
      <c r="L14808" s="37">
        <v>900</v>
      </c>
      <c r="N14808" s="33">
        <v>12</v>
      </c>
      <c r="O14808" s="37">
        <v>900</v>
      </c>
    </row>
    <row r="14809" spans="3:15" x14ac:dyDescent="0.25">
      <c r="C14809" s="1">
        <v>1</v>
      </c>
      <c r="D14809" s="1">
        <v>1</v>
      </c>
      <c r="E14809" s="1">
        <v>1</v>
      </c>
      <c r="F14809" s="16">
        <v>14800</v>
      </c>
      <c r="G14809" s="17" t="s">
        <v>3182</v>
      </c>
      <c r="H14809" s="18" t="s">
        <v>19</v>
      </c>
      <c r="K14809" s="32">
        <v>96</v>
      </c>
      <c r="L14809" s="36">
        <v>901</v>
      </c>
      <c r="N14809" s="32">
        <v>19</v>
      </c>
      <c r="O14809" s="36">
        <v>901</v>
      </c>
    </row>
    <row r="14810" spans="3:15" x14ac:dyDescent="0.25">
      <c r="C14810" s="1">
        <v>1</v>
      </c>
      <c r="D14810" s="1">
        <v>1</v>
      </c>
      <c r="E14810" s="1">
        <v>1</v>
      </c>
      <c r="F14810" s="19">
        <v>14801</v>
      </c>
      <c r="G14810" s="20" t="s">
        <v>3264</v>
      </c>
      <c r="H14810" s="21" t="s">
        <v>19</v>
      </c>
      <c r="K14810" s="33">
        <v>93</v>
      </c>
      <c r="L14810" s="37">
        <v>901</v>
      </c>
      <c r="N14810" s="33">
        <v>18</v>
      </c>
      <c r="O14810" s="37">
        <v>901</v>
      </c>
    </row>
    <row r="14811" spans="3:15" x14ac:dyDescent="0.25">
      <c r="C14811" s="1">
        <v>1</v>
      </c>
      <c r="D14811" s="1">
        <v>1</v>
      </c>
      <c r="E14811" s="1">
        <v>1</v>
      </c>
      <c r="F14811" s="16">
        <v>14802</v>
      </c>
      <c r="G14811" s="17" t="s">
        <v>3264</v>
      </c>
      <c r="H14811" s="18" t="s">
        <v>19</v>
      </c>
      <c r="K14811" s="32">
        <v>111</v>
      </c>
      <c r="L14811" s="36">
        <v>901</v>
      </c>
      <c r="N14811" s="32">
        <v>20</v>
      </c>
      <c r="O14811" s="36">
        <v>901</v>
      </c>
    </row>
    <row r="14812" spans="3:15" x14ac:dyDescent="0.25">
      <c r="C14812" s="1">
        <v>1</v>
      </c>
      <c r="D14812" s="1">
        <v>1</v>
      </c>
      <c r="E14812" s="1">
        <v>1</v>
      </c>
      <c r="F14812" s="19">
        <v>14803</v>
      </c>
      <c r="G14812" s="20" t="s">
        <v>3181</v>
      </c>
      <c r="H14812" s="21" t="s">
        <v>18</v>
      </c>
      <c r="K14812" s="33">
        <v>83</v>
      </c>
      <c r="L14812" s="37">
        <v>901</v>
      </c>
      <c r="N14812" s="33">
        <v>12</v>
      </c>
      <c r="O14812" s="37">
        <v>901</v>
      </c>
    </row>
    <row r="14813" spans="3:15" x14ac:dyDescent="0.25">
      <c r="C14813" s="1">
        <v>1</v>
      </c>
      <c r="D14813" s="1">
        <v>1</v>
      </c>
      <c r="E14813" s="1">
        <v>1</v>
      </c>
      <c r="F14813" s="16">
        <v>14804</v>
      </c>
      <c r="G14813" s="17" t="s">
        <v>3264</v>
      </c>
      <c r="H14813" s="18" t="s">
        <v>18</v>
      </c>
      <c r="K14813" s="32">
        <v>89</v>
      </c>
      <c r="L14813" s="36">
        <v>901</v>
      </c>
      <c r="N14813" s="32">
        <v>19</v>
      </c>
      <c r="O14813" s="36">
        <v>901</v>
      </c>
    </row>
    <row r="14814" spans="3:15" x14ac:dyDescent="0.25">
      <c r="C14814" s="1">
        <v>1</v>
      </c>
      <c r="D14814" s="1">
        <v>1</v>
      </c>
      <c r="E14814" s="1">
        <v>1</v>
      </c>
      <c r="F14814" s="19">
        <v>14805</v>
      </c>
      <c r="G14814" s="20" t="s">
        <v>3264</v>
      </c>
      <c r="H14814" s="21" t="s">
        <v>18</v>
      </c>
      <c r="K14814" s="33">
        <v>77</v>
      </c>
      <c r="L14814" s="37">
        <v>901</v>
      </c>
      <c r="N14814" s="33">
        <v>18</v>
      </c>
      <c r="O14814" s="37">
        <v>901</v>
      </c>
    </row>
    <row r="14815" spans="3:15" x14ac:dyDescent="0.25">
      <c r="C14815" s="1">
        <v>1</v>
      </c>
      <c r="D14815" s="1">
        <v>1</v>
      </c>
      <c r="E14815" s="1">
        <v>1</v>
      </c>
      <c r="F14815" s="16">
        <v>14806</v>
      </c>
      <c r="G14815" s="17" t="s">
        <v>3181</v>
      </c>
      <c r="H14815" s="18" t="s">
        <v>18</v>
      </c>
      <c r="K14815" s="32">
        <v>96</v>
      </c>
      <c r="L14815" s="36">
        <v>901</v>
      </c>
      <c r="N14815" s="32">
        <v>24</v>
      </c>
      <c r="O14815" s="36">
        <v>901</v>
      </c>
    </row>
    <row r="14816" spans="3:15" x14ac:dyDescent="0.25">
      <c r="C14816" s="1">
        <v>1</v>
      </c>
      <c r="D14816" s="1">
        <v>1</v>
      </c>
      <c r="E14816" s="1">
        <v>1</v>
      </c>
      <c r="F14816" s="19">
        <v>14807</v>
      </c>
      <c r="G14816" s="20" t="s">
        <v>3181</v>
      </c>
      <c r="H14816" s="21" t="s">
        <v>19</v>
      </c>
      <c r="K14816" s="33">
        <v>85</v>
      </c>
      <c r="L14816" s="37">
        <v>901</v>
      </c>
      <c r="N14816" s="33">
        <v>23</v>
      </c>
      <c r="O14816" s="37">
        <v>901</v>
      </c>
    </row>
    <row r="14817" spans="3:15" x14ac:dyDescent="0.25">
      <c r="C14817" s="1">
        <v>1</v>
      </c>
      <c r="D14817" s="1">
        <v>1</v>
      </c>
      <c r="E14817" s="1">
        <v>1</v>
      </c>
      <c r="F14817" s="16">
        <v>14808</v>
      </c>
      <c r="G14817" s="17" t="s">
        <v>3181</v>
      </c>
      <c r="H14817" s="18" t="s">
        <v>19</v>
      </c>
      <c r="K14817" s="32">
        <v>86</v>
      </c>
      <c r="L14817" s="36">
        <v>901</v>
      </c>
      <c r="N14817" s="32">
        <v>26</v>
      </c>
      <c r="O14817" s="36">
        <v>901</v>
      </c>
    </row>
    <row r="14818" spans="3:15" x14ac:dyDescent="0.25">
      <c r="C14818" s="1">
        <v>1</v>
      </c>
      <c r="D14818" s="1">
        <v>1</v>
      </c>
      <c r="E14818" s="1">
        <v>1</v>
      </c>
      <c r="F14818" s="19">
        <v>14809</v>
      </c>
      <c r="G14818" s="20" t="s">
        <v>3182</v>
      </c>
      <c r="H14818" s="21" t="s">
        <v>18</v>
      </c>
      <c r="K14818" s="33">
        <v>64</v>
      </c>
      <c r="L14818" s="37">
        <v>901</v>
      </c>
      <c r="N14818" s="33">
        <v>16</v>
      </c>
      <c r="O14818" s="37">
        <v>901</v>
      </c>
    </row>
    <row r="14819" spans="3:15" x14ac:dyDescent="0.25">
      <c r="C14819" s="1">
        <v>1</v>
      </c>
      <c r="D14819" s="1">
        <v>1</v>
      </c>
      <c r="E14819" s="1">
        <v>1</v>
      </c>
      <c r="F14819" s="16">
        <v>14810</v>
      </c>
      <c r="G14819" s="17" t="s">
        <v>3181</v>
      </c>
      <c r="H14819" s="18" t="s">
        <v>18</v>
      </c>
      <c r="K14819" s="32">
        <v>89</v>
      </c>
      <c r="L14819" s="36">
        <v>902</v>
      </c>
      <c r="N14819" s="32">
        <v>17</v>
      </c>
      <c r="O14819" s="36">
        <v>902</v>
      </c>
    </row>
    <row r="14820" spans="3:15" x14ac:dyDescent="0.25">
      <c r="C14820" s="1">
        <v>1</v>
      </c>
      <c r="D14820" s="1">
        <v>1</v>
      </c>
      <c r="E14820" s="1">
        <v>1</v>
      </c>
      <c r="F14820" s="19">
        <v>14811</v>
      </c>
      <c r="G14820" s="20" t="s">
        <v>3181</v>
      </c>
      <c r="H14820" s="21" t="s">
        <v>19</v>
      </c>
      <c r="K14820" s="33">
        <v>81</v>
      </c>
      <c r="L14820" s="37">
        <v>902</v>
      </c>
      <c r="N14820" s="33">
        <v>24</v>
      </c>
      <c r="O14820" s="37">
        <v>902</v>
      </c>
    </row>
    <row r="14821" spans="3:15" x14ac:dyDescent="0.25">
      <c r="C14821" s="1">
        <v>1</v>
      </c>
      <c r="D14821" s="1">
        <v>1</v>
      </c>
      <c r="E14821" s="1">
        <v>1</v>
      </c>
      <c r="F14821" s="16">
        <v>14812</v>
      </c>
      <c r="G14821" s="17" t="s">
        <v>3181</v>
      </c>
      <c r="H14821" s="18" t="s">
        <v>19</v>
      </c>
      <c r="K14821" s="32">
        <v>83</v>
      </c>
      <c r="L14821" s="36">
        <v>902</v>
      </c>
      <c r="N14821" s="32">
        <v>18</v>
      </c>
      <c r="O14821" s="36">
        <v>902</v>
      </c>
    </row>
    <row r="14822" spans="3:15" x14ac:dyDescent="0.25">
      <c r="C14822" s="1">
        <v>1</v>
      </c>
      <c r="D14822" s="1">
        <v>1</v>
      </c>
      <c r="E14822" s="1">
        <v>1</v>
      </c>
      <c r="F14822" s="19">
        <v>14813</v>
      </c>
      <c r="G14822" s="20" t="s">
        <v>3264</v>
      </c>
      <c r="H14822" s="21" t="s">
        <v>19</v>
      </c>
      <c r="K14822" s="33">
        <v>81</v>
      </c>
      <c r="L14822" s="37">
        <v>902</v>
      </c>
      <c r="N14822" s="33">
        <v>19</v>
      </c>
      <c r="O14822" s="37">
        <v>902</v>
      </c>
    </row>
    <row r="14823" spans="3:15" x14ac:dyDescent="0.25">
      <c r="C14823" s="1">
        <v>1</v>
      </c>
      <c r="D14823" s="1">
        <v>1</v>
      </c>
      <c r="E14823" s="1">
        <v>1</v>
      </c>
      <c r="F14823" s="16">
        <v>14814</v>
      </c>
      <c r="G14823" s="17" t="s">
        <v>3264</v>
      </c>
      <c r="H14823" s="18" t="s">
        <v>18</v>
      </c>
      <c r="K14823" s="32">
        <v>93</v>
      </c>
      <c r="L14823" s="36">
        <v>902</v>
      </c>
      <c r="N14823" s="32">
        <v>22</v>
      </c>
      <c r="O14823" s="36">
        <v>902</v>
      </c>
    </row>
    <row r="14824" spans="3:15" x14ac:dyDescent="0.25">
      <c r="C14824" s="1">
        <v>1</v>
      </c>
      <c r="D14824" s="1">
        <v>1</v>
      </c>
      <c r="E14824" s="1">
        <v>1</v>
      </c>
      <c r="F14824" s="19">
        <v>14815</v>
      </c>
      <c r="G14824" s="20" t="s">
        <v>3181</v>
      </c>
      <c r="H14824" s="21" t="s">
        <v>18</v>
      </c>
      <c r="K14824" s="33">
        <v>74</v>
      </c>
      <c r="L14824" s="37">
        <v>902</v>
      </c>
      <c r="N14824" s="33">
        <v>17</v>
      </c>
      <c r="O14824" s="37">
        <v>902</v>
      </c>
    </row>
    <row r="14825" spans="3:15" x14ac:dyDescent="0.25">
      <c r="C14825" s="1">
        <v>1</v>
      </c>
      <c r="D14825" s="1">
        <v>1</v>
      </c>
      <c r="E14825" s="1">
        <v>1</v>
      </c>
      <c r="F14825" s="16">
        <v>14816</v>
      </c>
      <c r="G14825" s="17" t="s">
        <v>3181</v>
      </c>
      <c r="H14825" s="18" t="s">
        <v>18</v>
      </c>
      <c r="K14825" s="32">
        <v>136</v>
      </c>
      <c r="L14825" s="36">
        <v>903</v>
      </c>
      <c r="N14825" s="32">
        <v>30</v>
      </c>
      <c r="O14825" s="36">
        <v>903</v>
      </c>
    </row>
    <row r="14826" spans="3:15" x14ac:dyDescent="0.25">
      <c r="C14826" s="1">
        <v>1</v>
      </c>
      <c r="D14826" s="1">
        <v>1</v>
      </c>
      <c r="E14826" s="1">
        <v>1</v>
      </c>
      <c r="F14826" s="19">
        <v>14817</v>
      </c>
      <c r="G14826" s="20" t="s">
        <v>3264</v>
      </c>
      <c r="H14826" s="21" t="s">
        <v>18</v>
      </c>
      <c r="K14826" s="33">
        <v>101</v>
      </c>
      <c r="L14826" s="37">
        <v>903</v>
      </c>
      <c r="N14826" s="33">
        <v>22</v>
      </c>
      <c r="O14826" s="37">
        <v>903</v>
      </c>
    </row>
    <row r="14827" spans="3:15" x14ac:dyDescent="0.25">
      <c r="C14827" s="1">
        <v>1</v>
      </c>
      <c r="D14827" s="1">
        <v>1</v>
      </c>
      <c r="E14827" s="1">
        <v>1</v>
      </c>
      <c r="F14827" s="16">
        <v>14818</v>
      </c>
      <c r="G14827" s="17" t="s">
        <v>3264</v>
      </c>
      <c r="H14827" s="18" t="s">
        <v>19</v>
      </c>
      <c r="K14827" s="32">
        <v>120</v>
      </c>
      <c r="L14827" s="36">
        <v>903</v>
      </c>
      <c r="N14827" s="32">
        <v>28</v>
      </c>
      <c r="O14827" s="36">
        <v>903</v>
      </c>
    </row>
    <row r="14828" spans="3:15" x14ac:dyDescent="0.25">
      <c r="C14828" s="1">
        <v>1</v>
      </c>
      <c r="D14828" s="1">
        <v>1</v>
      </c>
      <c r="E14828" s="1">
        <v>1</v>
      </c>
      <c r="F14828" s="19">
        <v>14819</v>
      </c>
      <c r="G14828" s="20" t="s">
        <v>3181</v>
      </c>
      <c r="H14828" s="21" t="s">
        <v>18</v>
      </c>
      <c r="K14828" s="33">
        <v>119</v>
      </c>
      <c r="L14828" s="37">
        <v>903</v>
      </c>
      <c r="N14828" s="33">
        <v>35</v>
      </c>
      <c r="O14828" s="37">
        <v>903</v>
      </c>
    </row>
    <row r="14829" spans="3:15" x14ac:dyDescent="0.25">
      <c r="C14829" s="1">
        <v>1</v>
      </c>
      <c r="D14829" s="1">
        <v>1</v>
      </c>
      <c r="E14829" s="1">
        <v>1</v>
      </c>
      <c r="F14829" s="16">
        <v>14820</v>
      </c>
      <c r="G14829" s="17" t="s">
        <v>3181</v>
      </c>
      <c r="H14829" s="18" t="s">
        <v>19</v>
      </c>
      <c r="K14829" s="32">
        <v>99</v>
      </c>
      <c r="L14829" s="36">
        <v>903</v>
      </c>
      <c r="N14829" s="32">
        <v>17</v>
      </c>
      <c r="O14829" s="36">
        <v>903</v>
      </c>
    </row>
    <row r="14830" spans="3:15" x14ac:dyDescent="0.25">
      <c r="C14830" s="1">
        <v>1</v>
      </c>
      <c r="D14830" s="1">
        <v>1</v>
      </c>
      <c r="E14830" s="1">
        <v>1</v>
      </c>
      <c r="F14830" s="19">
        <v>14821</v>
      </c>
      <c r="G14830" s="20" t="s">
        <v>3181</v>
      </c>
      <c r="H14830" s="21" t="s">
        <v>18</v>
      </c>
      <c r="K14830" s="33">
        <v>115</v>
      </c>
      <c r="L14830" s="37">
        <v>903</v>
      </c>
      <c r="N14830" s="33">
        <v>22</v>
      </c>
      <c r="O14830" s="37">
        <v>903</v>
      </c>
    </row>
    <row r="14831" spans="3:15" x14ac:dyDescent="0.25">
      <c r="C14831" s="1">
        <v>1</v>
      </c>
      <c r="D14831" s="1">
        <v>1</v>
      </c>
      <c r="E14831" s="1">
        <v>1</v>
      </c>
      <c r="F14831" s="16">
        <v>14822</v>
      </c>
      <c r="G14831" s="17" t="s">
        <v>3264</v>
      </c>
      <c r="H14831" s="18" t="s">
        <v>19</v>
      </c>
      <c r="K14831" s="32">
        <v>96</v>
      </c>
      <c r="L14831" s="36">
        <v>903</v>
      </c>
      <c r="N14831" s="32">
        <v>22</v>
      </c>
      <c r="O14831" s="36">
        <v>903</v>
      </c>
    </row>
    <row r="14832" spans="3:15" x14ac:dyDescent="0.25">
      <c r="C14832" s="1">
        <v>1</v>
      </c>
      <c r="D14832" s="1">
        <v>1</v>
      </c>
      <c r="E14832" s="1">
        <v>1</v>
      </c>
      <c r="F14832" s="19">
        <v>14823</v>
      </c>
      <c r="G14832" s="20" t="s">
        <v>3264</v>
      </c>
      <c r="H14832" s="21" t="s">
        <v>19</v>
      </c>
      <c r="K14832" s="33">
        <v>102</v>
      </c>
      <c r="L14832" s="37">
        <v>903</v>
      </c>
      <c r="N14832" s="33">
        <v>22</v>
      </c>
      <c r="O14832" s="37">
        <v>903</v>
      </c>
    </row>
    <row r="14833" spans="3:15" x14ac:dyDescent="0.25">
      <c r="C14833" s="1">
        <v>1</v>
      </c>
      <c r="D14833" s="1">
        <v>1</v>
      </c>
      <c r="E14833" s="1">
        <v>1</v>
      </c>
      <c r="F14833" s="16">
        <v>14824</v>
      </c>
      <c r="G14833" s="17" t="s">
        <v>3182</v>
      </c>
      <c r="H14833" s="18" t="s">
        <v>18</v>
      </c>
      <c r="K14833" s="32">
        <v>87</v>
      </c>
      <c r="L14833" s="36">
        <v>903</v>
      </c>
      <c r="N14833" s="32">
        <v>23</v>
      </c>
      <c r="O14833" s="36">
        <v>903</v>
      </c>
    </row>
    <row r="14834" spans="3:15" x14ac:dyDescent="0.25">
      <c r="C14834" s="1">
        <v>1</v>
      </c>
      <c r="D14834" s="1">
        <v>1</v>
      </c>
      <c r="E14834" s="1">
        <v>1</v>
      </c>
      <c r="F14834" s="19">
        <v>14825</v>
      </c>
      <c r="G14834" s="20" t="s">
        <v>3181</v>
      </c>
      <c r="H14834" s="21" t="s">
        <v>18</v>
      </c>
      <c r="K14834" s="33">
        <v>110</v>
      </c>
      <c r="L14834" s="37">
        <v>903</v>
      </c>
      <c r="N14834" s="33">
        <v>26</v>
      </c>
      <c r="O14834" s="37">
        <v>903</v>
      </c>
    </row>
    <row r="14835" spans="3:15" x14ac:dyDescent="0.25">
      <c r="C14835" s="1">
        <v>1</v>
      </c>
      <c r="D14835" s="1">
        <v>1</v>
      </c>
      <c r="E14835" s="1">
        <v>1</v>
      </c>
      <c r="F14835" s="16">
        <v>14826</v>
      </c>
      <c r="G14835" s="17" t="s">
        <v>3181</v>
      </c>
      <c r="H14835" s="18" t="s">
        <v>19</v>
      </c>
      <c r="K14835" s="32">
        <v>97</v>
      </c>
      <c r="L14835" s="36">
        <v>903</v>
      </c>
      <c r="N14835" s="32">
        <v>18</v>
      </c>
      <c r="O14835" s="36">
        <v>903</v>
      </c>
    </row>
    <row r="14836" spans="3:15" x14ac:dyDescent="0.25">
      <c r="C14836" s="1">
        <v>1</v>
      </c>
      <c r="D14836" s="1">
        <v>1</v>
      </c>
      <c r="E14836" s="1">
        <v>1</v>
      </c>
      <c r="F14836" s="19">
        <v>14827</v>
      </c>
      <c r="G14836" s="20" t="s">
        <v>3264</v>
      </c>
      <c r="H14836" s="21" t="s">
        <v>19</v>
      </c>
      <c r="K14836" s="33">
        <v>98</v>
      </c>
      <c r="L14836" s="37">
        <v>903</v>
      </c>
      <c r="N14836" s="33">
        <v>27</v>
      </c>
      <c r="O14836" s="37">
        <v>903</v>
      </c>
    </row>
    <row r="14837" spans="3:15" x14ac:dyDescent="0.25">
      <c r="C14837" s="1">
        <v>1</v>
      </c>
      <c r="D14837" s="1">
        <v>1</v>
      </c>
      <c r="E14837" s="1">
        <v>1</v>
      </c>
      <c r="F14837" s="16">
        <v>14828</v>
      </c>
      <c r="G14837" s="17" t="s">
        <v>3264</v>
      </c>
      <c r="H14837" s="18" t="s">
        <v>19</v>
      </c>
      <c r="K14837" s="32">
        <v>79</v>
      </c>
      <c r="L14837" s="36">
        <v>903</v>
      </c>
      <c r="N14837" s="32">
        <v>15</v>
      </c>
      <c r="O14837" s="36">
        <v>903</v>
      </c>
    </row>
    <row r="14838" spans="3:15" x14ac:dyDescent="0.25">
      <c r="C14838" s="1">
        <v>1</v>
      </c>
      <c r="D14838" s="1">
        <v>1</v>
      </c>
      <c r="E14838" s="1">
        <v>1</v>
      </c>
      <c r="F14838" s="19">
        <v>14829</v>
      </c>
      <c r="G14838" s="20" t="s">
        <v>3181</v>
      </c>
      <c r="H14838" s="21" t="s">
        <v>19</v>
      </c>
      <c r="K14838" s="33">
        <v>94</v>
      </c>
      <c r="L14838" s="37">
        <v>903</v>
      </c>
      <c r="N14838" s="33">
        <v>26</v>
      </c>
      <c r="O14838" s="37">
        <v>903</v>
      </c>
    </row>
    <row r="14839" spans="3:15" x14ac:dyDescent="0.25">
      <c r="C14839" s="1">
        <v>1</v>
      </c>
      <c r="D14839" s="1">
        <v>1</v>
      </c>
      <c r="E14839" s="1">
        <v>1</v>
      </c>
      <c r="F14839" s="16">
        <v>14830</v>
      </c>
      <c r="G14839" s="17" t="s">
        <v>3264</v>
      </c>
      <c r="H14839" s="18" t="s">
        <v>19</v>
      </c>
      <c r="K14839" s="32">
        <v>89</v>
      </c>
      <c r="L14839" s="36">
        <v>903</v>
      </c>
      <c r="N14839" s="32">
        <v>26</v>
      </c>
      <c r="O14839" s="36">
        <v>903</v>
      </c>
    </row>
    <row r="14840" spans="3:15" x14ac:dyDescent="0.25">
      <c r="C14840" s="1">
        <v>1</v>
      </c>
      <c r="D14840" s="1">
        <v>1</v>
      </c>
      <c r="E14840" s="1">
        <v>1</v>
      </c>
      <c r="F14840" s="19">
        <v>14831</v>
      </c>
      <c r="G14840" s="20" t="s">
        <v>3264</v>
      </c>
      <c r="H14840" s="21" t="s">
        <v>18</v>
      </c>
      <c r="K14840" s="33">
        <v>78</v>
      </c>
      <c r="L14840" s="37">
        <v>903</v>
      </c>
      <c r="N14840" s="33">
        <v>21</v>
      </c>
      <c r="O14840" s="37">
        <v>903</v>
      </c>
    </row>
    <row r="14841" spans="3:15" x14ac:dyDescent="0.25">
      <c r="C14841" s="1">
        <v>1</v>
      </c>
      <c r="D14841" s="1">
        <v>1</v>
      </c>
      <c r="E14841" s="1">
        <v>1</v>
      </c>
      <c r="F14841" s="16">
        <v>14832</v>
      </c>
      <c r="G14841" s="17" t="s">
        <v>3181</v>
      </c>
      <c r="H14841" s="18" t="s">
        <v>18</v>
      </c>
      <c r="K14841" s="32">
        <v>131</v>
      </c>
      <c r="L14841" s="36">
        <v>904</v>
      </c>
      <c r="N14841" s="32">
        <v>30</v>
      </c>
      <c r="O14841" s="36">
        <v>904</v>
      </c>
    </row>
    <row r="14842" spans="3:15" x14ac:dyDescent="0.25">
      <c r="C14842" s="1">
        <v>1</v>
      </c>
      <c r="D14842" s="1">
        <v>1</v>
      </c>
      <c r="E14842" s="1">
        <v>1</v>
      </c>
      <c r="F14842" s="19">
        <v>14833</v>
      </c>
      <c r="G14842" s="20" t="s">
        <v>3181</v>
      </c>
      <c r="H14842" s="21" t="s">
        <v>18</v>
      </c>
      <c r="K14842" s="33">
        <v>122</v>
      </c>
      <c r="L14842" s="37">
        <v>904</v>
      </c>
      <c r="N14842" s="33">
        <v>31</v>
      </c>
      <c r="O14842" s="37">
        <v>904</v>
      </c>
    </row>
    <row r="14843" spans="3:15" x14ac:dyDescent="0.25">
      <c r="C14843" s="1">
        <v>1</v>
      </c>
      <c r="D14843" s="1">
        <v>1</v>
      </c>
      <c r="E14843" s="1">
        <v>1</v>
      </c>
      <c r="F14843" s="16">
        <v>14834</v>
      </c>
      <c r="G14843" s="17" t="s">
        <v>3181</v>
      </c>
      <c r="H14843" s="18" t="s">
        <v>18</v>
      </c>
      <c r="K14843" s="32">
        <v>111</v>
      </c>
      <c r="L14843" s="36">
        <v>904</v>
      </c>
      <c r="N14843" s="32">
        <v>19</v>
      </c>
      <c r="O14843" s="36">
        <v>904</v>
      </c>
    </row>
    <row r="14844" spans="3:15" x14ac:dyDescent="0.25">
      <c r="C14844" s="1">
        <v>1</v>
      </c>
      <c r="D14844" s="1">
        <v>1</v>
      </c>
      <c r="E14844" s="1">
        <v>1</v>
      </c>
      <c r="F14844" s="19">
        <v>14835</v>
      </c>
      <c r="G14844" s="20" t="s">
        <v>3181</v>
      </c>
      <c r="H14844" s="21" t="s">
        <v>18</v>
      </c>
      <c r="K14844" s="33">
        <v>98</v>
      </c>
      <c r="L14844" s="37">
        <v>904</v>
      </c>
      <c r="N14844" s="33">
        <v>23</v>
      </c>
      <c r="O14844" s="37">
        <v>904</v>
      </c>
    </row>
    <row r="14845" spans="3:15" x14ac:dyDescent="0.25">
      <c r="C14845" s="1">
        <v>1</v>
      </c>
      <c r="D14845" s="1">
        <v>1</v>
      </c>
      <c r="E14845" s="1">
        <v>1</v>
      </c>
      <c r="F14845" s="16">
        <v>14836</v>
      </c>
      <c r="G14845" s="17" t="s">
        <v>3181</v>
      </c>
      <c r="H14845" s="18" t="s">
        <v>19</v>
      </c>
      <c r="K14845" s="32">
        <v>98</v>
      </c>
      <c r="L14845" s="36">
        <v>904</v>
      </c>
      <c r="N14845" s="32">
        <v>15</v>
      </c>
      <c r="O14845" s="36">
        <v>904</v>
      </c>
    </row>
    <row r="14846" spans="3:15" x14ac:dyDescent="0.25">
      <c r="C14846" s="1">
        <v>1</v>
      </c>
      <c r="D14846" s="1">
        <v>1</v>
      </c>
      <c r="E14846" s="1">
        <v>1</v>
      </c>
      <c r="F14846" s="19">
        <v>14837</v>
      </c>
      <c r="G14846" s="20" t="s">
        <v>3181</v>
      </c>
      <c r="H14846" s="21" t="s">
        <v>18</v>
      </c>
      <c r="K14846" s="33">
        <v>85</v>
      </c>
      <c r="L14846" s="37">
        <v>904</v>
      </c>
      <c r="N14846" s="33">
        <v>20</v>
      </c>
      <c r="O14846" s="37">
        <v>904</v>
      </c>
    </row>
    <row r="14847" spans="3:15" x14ac:dyDescent="0.25">
      <c r="C14847" s="1">
        <v>1</v>
      </c>
      <c r="D14847" s="1">
        <v>1</v>
      </c>
      <c r="E14847" s="1">
        <v>1</v>
      </c>
      <c r="F14847" s="16">
        <v>14838</v>
      </c>
      <c r="G14847" s="17" t="s">
        <v>3181</v>
      </c>
      <c r="H14847" s="18" t="s">
        <v>19</v>
      </c>
      <c r="K14847" s="32">
        <v>102</v>
      </c>
      <c r="L14847" s="36">
        <v>904</v>
      </c>
      <c r="N14847" s="32">
        <v>23</v>
      </c>
      <c r="O14847" s="36">
        <v>904</v>
      </c>
    </row>
    <row r="14848" spans="3:15" x14ac:dyDescent="0.25">
      <c r="C14848" s="1">
        <v>1</v>
      </c>
      <c r="D14848" s="1">
        <v>1</v>
      </c>
      <c r="E14848" s="1">
        <v>1</v>
      </c>
      <c r="F14848" s="19">
        <v>14839</v>
      </c>
      <c r="G14848" s="20" t="s">
        <v>3181</v>
      </c>
      <c r="H14848" s="21" t="s">
        <v>18</v>
      </c>
      <c r="K14848" s="33">
        <v>106</v>
      </c>
      <c r="L14848" s="37">
        <v>904</v>
      </c>
      <c r="N14848" s="33">
        <v>35</v>
      </c>
      <c r="O14848" s="37">
        <v>904</v>
      </c>
    </row>
    <row r="14849" spans="3:15" x14ac:dyDescent="0.25">
      <c r="C14849" s="1">
        <v>1</v>
      </c>
      <c r="D14849" s="1">
        <v>1</v>
      </c>
      <c r="E14849" s="1">
        <v>1</v>
      </c>
      <c r="F14849" s="16">
        <v>14840</v>
      </c>
      <c r="G14849" s="17" t="s">
        <v>3181</v>
      </c>
      <c r="H14849" s="18" t="s">
        <v>18</v>
      </c>
      <c r="K14849" s="32">
        <v>88</v>
      </c>
      <c r="L14849" s="36">
        <v>904</v>
      </c>
      <c r="N14849" s="32">
        <v>25</v>
      </c>
      <c r="O14849" s="36">
        <v>904</v>
      </c>
    </row>
    <row r="14850" spans="3:15" x14ac:dyDescent="0.25">
      <c r="C14850" s="1">
        <v>1</v>
      </c>
      <c r="D14850" s="1">
        <v>1</v>
      </c>
      <c r="E14850" s="1">
        <v>1</v>
      </c>
      <c r="F14850" s="19">
        <v>14841</v>
      </c>
      <c r="G14850" s="20" t="s">
        <v>3264</v>
      </c>
      <c r="H14850" s="21" t="s">
        <v>18</v>
      </c>
      <c r="K14850" s="33">
        <v>99</v>
      </c>
      <c r="L14850" s="37">
        <v>905</v>
      </c>
      <c r="N14850" s="33">
        <v>8</v>
      </c>
      <c r="O14850" s="37">
        <v>905</v>
      </c>
    </row>
    <row r="14851" spans="3:15" x14ac:dyDescent="0.25">
      <c r="C14851" s="1">
        <v>1</v>
      </c>
      <c r="D14851" s="1">
        <v>1</v>
      </c>
      <c r="E14851" s="1">
        <v>1</v>
      </c>
      <c r="F14851" s="16">
        <v>14842</v>
      </c>
      <c r="G14851" s="17" t="s">
        <v>3264</v>
      </c>
      <c r="H14851" s="18" t="s">
        <v>19</v>
      </c>
      <c r="K14851" s="32">
        <v>112</v>
      </c>
      <c r="L14851" s="36">
        <v>905</v>
      </c>
      <c r="N14851" s="32">
        <v>29</v>
      </c>
      <c r="O14851" s="36">
        <v>905</v>
      </c>
    </row>
    <row r="14852" spans="3:15" x14ac:dyDescent="0.25">
      <c r="C14852" s="1">
        <v>1</v>
      </c>
      <c r="D14852" s="1">
        <v>1</v>
      </c>
      <c r="E14852" s="1">
        <v>1</v>
      </c>
      <c r="F14852" s="19">
        <v>14843</v>
      </c>
      <c r="G14852" s="20" t="s">
        <v>3264</v>
      </c>
      <c r="H14852" s="21" t="s">
        <v>18</v>
      </c>
      <c r="K14852" s="33">
        <v>100</v>
      </c>
      <c r="L14852" s="37">
        <v>905</v>
      </c>
      <c r="N14852" s="33">
        <v>24</v>
      </c>
      <c r="O14852" s="37">
        <v>905</v>
      </c>
    </row>
    <row r="14853" spans="3:15" x14ac:dyDescent="0.25">
      <c r="C14853" s="1">
        <v>1</v>
      </c>
      <c r="D14853" s="1">
        <v>1</v>
      </c>
      <c r="E14853" s="1">
        <v>1</v>
      </c>
      <c r="F14853" s="16">
        <v>14844</v>
      </c>
      <c r="G14853" s="17" t="s">
        <v>3264</v>
      </c>
      <c r="H14853" s="18" t="s">
        <v>18</v>
      </c>
      <c r="K14853" s="32">
        <v>81</v>
      </c>
      <c r="L14853" s="36">
        <v>905</v>
      </c>
      <c r="N14853" s="32">
        <v>18</v>
      </c>
      <c r="O14853" s="36">
        <v>905</v>
      </c>
    </row>
    <row r="14854" spans="3:15" x14ac:dyDescent="0.25">
      <c r="C14854" s="1">
        <v>1</v>
      </c>
      <c r="D14854" s="1">
        <v>1</v>
      </c>
      <c r="E14854" s="1">
        <v>1</v>
      </c>
      <c r="F14854" s="19">
        <v>14845</v>
      </c>
      <c r="G14854" s="20" t="s">
        <v>3181</v>
      </c>
      <c r="H14854" s="21" t="s">
        <v>18</v>
      </c>
      <c r="K14854" s="33">
        <v>89</v>
      </c>
      <c r="L14854" s="37">
        <v>905</v>
      </c>
      <c r="N14854" s="33">
        <v>31</v>
      </c>
      <c r="O14854" s="37">
        <v>905</v>
      </c>
    </row>
    <row r="14855" spans="3:15" x14ac:dyDescent="0.25">
      <c r="C14855" s="1">
        <v>1</v>
      </c>
      <c r="D14855" s="1">
        <v>1</v>
      </c>
      <c r="E14855" s="1">
        <v>1</v>
      </c>
      <c r="F14855" s="16">
        <v>14846</v>
      </c>
      <c r="G14855" s="17" t="s">
        <v>3264</v>
      </c>
      <c r="H14855" s="18" t="s">
        <v>18</v>
      </c>
      <c r="K14855" s="32">
        <v>86</v>
      </c>
      <c r="L14855" s="36">
        <v>905</v>
      </c>
      <c r="N14855" s="32">
        <v>14</v>
      </c>
      <c r="O14855" s="36">
        <v>905</v>
      </c>
    </row>
    <row r="14856" spans="3:15" x14ac:dyDescent="0.25">
      <c r="C14856" s="1">
        <v>1</v>
      </c>
      <c r="D14856" s="1">
        <v>1</v>
      </c>
      <c r="E14856" s="1">
        <v>1</v>
      </c>
      <c r="F14856" s="19">
        <v>14847</v>
      </c>
      <c r="G14856" s="20" t="s">
        <v>3264</v>
      </c>
      <c r="H14856" s="21" t="s">
        <v>18</v>
      </c>
      <c r="K14856" s="33">
        <v>59</v>
      </c>
      <c r="L14856" s="37">
        <v>905</v>
      </c>
      <c r="N14856" s="33">
        <v>9</v>
      </c>
      <c r="O14856" s="37">
        <v>905</v>
      </c>
    </row>
    <row r="14857" spans="3:15" x14ac:dyDescent="0.25">
      <c r="C14857" s="1">
        <v>1</v>
      </c>
      <c r="D14857" s="1">
        <v>1</v>
      </c>
      <c r="E14857" s="1">
        <v>1</v>
      </c>
      <c r="F14857" s="16">
        <v>14848</v>
      </c>
      <c r="G14857" s="17" t="s">
        <v>3264</v>
      </c>
      <c r="H14857" s="18" t="s">
        <v>18</v>
      </c>
      <c r="K14857" s="32">
        <v>86</v>
      </c>
      <c r="L14857" s="36">
        <v>905</v>
      </c>
      <c r="N14857" s="32">
        <v>15</v>
      </c>
      <c r="O14857" s="36">
        <v>905</v>
      </c>
    </row>
    <row r="14858" spans="3:15" x14ac:dyDescent="0.25">
      <c r="C14858" s="1">
        <v>1</v>
      </c>
      <c r="D14858" s="1">
        <v>1</v>
      </c>
      <c r="E14858" s="1">
        <v>1</v>
      </c>
      <c r="F14858" s="19">
        <v>14849</v>
      </c>
      <c r="G14858" s="20" t="s">
        <v>3182</v>
      </c>
      <c r="H14858" s="21" t="s">
        <v>19</v>
      </c>
      <c r="K14858" s="33">
        <v>75</v>
      </c>
      <c r="L14858" s="37">
        <v>905</v>
      </c>
      <c r="N14858" s="33">
        <v>23</v>
      </c>
      <c r="O14858" s="37">
        <v>905</v>
      </c>
    </row>
    <row r="14859" spans="3:15" x14ac:dyDescent="0.25">
      <c r="C14859" s="1">
        <v>1</v>
      </c>
      <c r="D14859" s="1">
        <v>1</v>
      </c>
      <c r="E14859" s="1">
        <v>1</v>
      </c>
      <c r="F14859" s="16">
        <v>14850</v>
      </c>
      <c r="G14859" s="17" t="s">
        <v>3181</v>
      </c>
      <c r="H14859" s="18" t="s">
        <v>19</v>
      </c>
      <c r="K14859" s="32">
        <v>80</v>
      </c>
      <c r="L14859" s="36">
        <v>905</v>
      </c>
      <c r="N14859" s="32">
        <v>27</v>
      </c>
      <c r="O14859" s="36">
        <v>905</v>
      </c>
    </row>
    <row r="14860" spans="3:15" x14ac:dyDescent="0.25">
      <c r="C14860" s="1">
        <v>1</v>
      </c>
      <c r="D14860" s="1">
        <v>1</v>
      </c>
      <c r="E14860" s="1">
        <v>1</v>
      </c>
      <c r="F14860" s="19">
        <v>14851</v>
      </c>
      <c r="G14860" s="20" t="s">
        <v>3182</v>
      </c>
      <c r="H14860" s="21" t="s">
        <v>18</v>
      </c>
      <c r="K14860" s="33">
        <v>62</v>
      </c>
      <c r="L14860" s="37">
        <v>905</v>
      </c>
      <c r="N14860" s="33">
        <v>10</v>
      </c>
      <c r="O14860" s="37">
        <v>905</v>
      </c>
    </row>
    <row r="14861" spans="3:15" x14ac:dyDescent="0.25">
      <c r="C14861" s="1">
        <v>1</v>
      </c>
      <c r="D14861" s="1">
        <v>1</v>
      </c>
      <c r="E14861" s="1">
        <v>1</v>
      </c>
      <c r="F14861" s="16">
        <v>14852</v>
      </c>
      <c r="G14861" s="17" t="s">
        <v>3182</v>
      </c>
      <c r="H14861" s="18" t="s">
        <v>19</v>
      </c>
      <c r="K14861" s="32">
        <v>113</v>
      </c>
      <c r="L14861" s="36">
        <v>906</v>
      </c>
      <c r="N14861" s="32">
        <v>18</v>
      </c>
      <c r="O14861" s="36">
        <v>906</v>
      </c>
    </row>
    <row r="14862" spans="3:15" x14ac:dyDescent="0.25">
      <c r="C14862" s="1">
        <v>1</v>
      </c>
      <c r="D14862" s="1">
        <v>1</v>
      </c>
      <c r="E14862" s="1">
        <v>1</v>
      </c>
      <c r="F14862" s="19">
        <v>14853</v>
      </c>
      <c r="G14862" s="20" t="s">
        <v>3264</v>
      </c>
      <c r="H14862" s="21" t="s">
        <v>18</v>
      </c>
      <c r="K14862" s="33">
        <v>97</v>
      </c>
      <c r="L14862" s="37">
        <v>906</v>
      </c>
      <c r="N14862" s="33">
        <v>27</v>
      </c>
      <c r="O14862" s="37">
        <v>906</v>
      </c>
    </row>
    <row r="14863" spans="3:15" x14ac:dyDescent="0.25">
      <c r="C14863" s="1">
        <v>1</v>
      </c>
      <c r="D14863" s="1">
        <v>1</v>
      </c>
      <c r="E14863" s="1">
        <v>1</v>
      </c>
      <c r="F14863" s="16">
        <v>14854</v>
      </c>
      <c r="G14863" s="17" t="s">
        <v>3264</v>
      </c>
      <c r="H14863" s="18" t="s">
        <v>19</v>
      </c>
      <c r="K14863" s="32">
        <v>104</v>
      </c>
      <c r="L14863" s="36">
        <v>906</v>
      </c>
      <c r="N14863" s="32">
        <v>22</v>
      </c>
      <c r="O14863" s="36">
        <v>906</v>
      </c>
    </row>
    <row r="14864" spans="3:15" x14ac:dyDescent="0.25">
      <c r="C14864" s="1">
        <v>1</v>
      </c>
      <c r="D14864" s="1">
        <v>1</v>
      </c>
      <c r="E14864" s="1">
        <v>1</v>
      </c>
      <c r="F14864" s="19">
        <v>14855</v>
      </c>
      <c r="G14864" s="20" t="s">
        <v>3182</v>
      </c>
      <c r="H14864" s="21" t="s">
        <v>19</v>
      </c>
      <c r="K14864" s="33">
        <v>88</v>
      </c>
      <c r="L14864" s="37">
        <v>906</v>
      </c>
      <c r="N14864" s="33">
        <v>22</v>
      </c>
      <c r="O14864" s="37">
        <v>906</v>
      </c>
    </row>
    <row r="14865" spans="3:15" x14ac:dyDescent="0.25">
      <c r="C14865" s="1">
        <v>1</v>
      </c>
      <c r="D14865" s="1">
        <v>1</v>
      </c>
      <c r="E14865" s="1">
        <v>1</v>
      </c>
      <c r="F14865" s="16">
        <v>14856</v>
      </c>
      <c r="G14865" s="17" t="s">
        <v>3264</v>
      </c>
      <c r="H14865" s="18" t="s">
        <v>18</v>
      </c>
      <c r="K14865" s="32">
        <v>90</v>
      </c>
      <c r="L14865" s="36">
        <v>906</v>
      </c>
      <c r="N14865" s="32">
        <v>20</v>
      </c>
      <c r="O14865" s="36">
        <v>906</v>
      </c>
    </row>
    <row r="14866" spans="3:15" x14ac:dyDescent="0.25">
      <c r="C14866" s="1">
        <v>1</v>
      </c>
      <c r="D14866" s="1">
        <v>1</v>
      </c>
      <c r="E14866" s="1">
        <v>1</v>
      </c>
      <c r="F14866" s="19">
        <v>14857</v>
      </c>
      <c r="G14866" s="20" t="s">
        <v>3264</v>
      </c>
      <c r="H14866" s="21" t="s">
        <v>18</v>
      </c>
      <c r="K14866" s="33">
        <v>81</v>
      </c>
      <c r="L14866" s="37">
        <v>906</v>
      </c>
      <c r="N14866" s="33">
        <v>16</v>
      </c>
      <c r="O14866" s="37">
        <v>906</v>
      </c>
    </row>
    <row r="14867" spans="3:15" x14ac:dyDescent="0.25">
      <c r="C14867" s="1">
        <v>1</v>
      </c>
      <c r="D14867" s="1">
        <v>1</v>
      </c>
      <c r="E14867" s="1">
        <v>1</v>
      </c>
      <c r="F14867" s="16">
        <v>14858</v>
      </c>
      <c r="G14867" s="17" t="s">
        <v>3264</v>
      </c>
      <c r="H14867" s="18" t="s">
        <v>18</v>
      </c>
      <c r="K14867" s="32">
        <v>68</v>
      </c>
      <c r="L14867" s="36">
        <v>906</v>
      </c>
      <c r="N14867" s="32">
        <v>12</v>
      </c>
      <c r="O14867" s="36">
        <v>906</v>
      </c>
    </row>
    <row r="14868" spans="3:15" x14ac:dyDescent="0.25">
      <c r="C14868" s="1">
        <v>1</v>
      </c>
      <c r="D14868" s="1">
        <v>1</v>
      </c>
      <c r="E14868" s="1">
        <v>1</v>
      </c>
      <c r="F14868" s="19">
        <v>14859</v>
      </c>
      <c r="G14868" s="20" t="s">
        <v>3182</v>
      </c>
      <c r="H14868" s="21" t="s">
        <v>19</v>
      </c>
      <c r="K14868" s="33">
        <v>92</v>
      </c>
      <c r="L14868" s="37">
        <v>906</v>
      </c>
      <c r="N14868" s="33">
        <v>24</v>
      </c>
      <c r="O14868" s="37">
        <v>906</v>
      </c>
    </row>
    <row r="14869" spans="3:15" x14ac:dyDescent="0.25">
      <c r="C14869" s="1">
        <v>1</v>
      </c>
      <c r="D14869" s="1">
        <v>1</v>
      </c>
      <c r="E14869" s="1">
        <v>1</v>
      </c>
      <c r="F14869" s="16">
        <v>14860</v>
      </c>
      <c r="G14869" s="17" t="s">
        <v>3181</v>
      </c>
      <c r="H14869" s="18" t="s">
        <v>19</v>
      </c>
      <c r="K14869" s="32">
        <v>86</v>
      </c>
      <c r="L14869" s="36">
        <v>906</v>
      </c>
      <c r="N14869" s="32">
        <v>26</v>
      </c>
      <c r="O14869" s="36">
        <v>906</v>
      </c>
    </row>
    <row r="14870" spans="3:15" x14ac:dyDescent="0.25">
      <c r="C14870" s="1">
        <v>1</v>
      </c>
      <c r="D14870" s="1">
        <v>1</v>
      </c>
      <c r="E14870" s="1">
        <v>1</v>
      </c>
      <c r="F14870" s="19">
        <v>14861</v>
      </c>
      <c r="G14870" s="20" t="s">
        <v>3181</v>
      </c>
      <c r="H14870" s="21" t="s">
        <v>18</v>
      </c>
      <c r="K14870" s="33">
        <v>68</v>
      </c>
      <c r="L14870" s="37">
        <v>906</v>
      </c>
      <c r="N14870" s="33">
        <v>24</v>
      </c>
      <c r="O14870" s="37">
        <v>906</v>
      </c>
    </row>
    <row r="14871" spans="3:15" x14ac:dyDescent="0.25">
      <c r="C14871" s="1">
        <v>1</v>
      </c>
      <c r="D14871" s="1">
        <v>1</v>
      </c>
      <c r="E14871" s="1">
        <v>1</v>
      </c>
      <c r="F14871" s="16">
        <v>14862</v>
      </c>
      <c r="G14871" s="17" t="s">
        <v>3264</v>
      </c>
      <c r="H14871" s="18" t="s">
        <v>18</v>
      </c>
      <c r="K14871" s="32">
        <v>49</v>
      </c>
      <c r="L14871" s="36">
        <v>906</v>
      </c>
      <c r="N14871" s="32">
        <v>8</v>
      </c>
      <c r="O14871" s="36">
        <v>906</v>
      </c>
    </row>
    <row r="14872" spans="3:15" x14ac:dyDescent="0.25">
      <c r="C14872" s="1">
        <v>1</v>
      </c>
      <c r="D14872" s="1">
        <v>1</v>
      </c>
      <c r="E14872" s="1">
        <v>1</v>
      </c>
      <c r="F14872" s="19">
        <v>14863</v>
      </c>
      <c r="G14872" s="20" t="s">
        <v>3264</v>
      </c>
      <c r="H14872" s="21" t="s">
        <v>19</v>
      </c>
      <c r="K14872" s="33">
        <v>109</v>
      </c>
      <c r="L14872" s="37">
        <v>907</v>
      </c>
      <c r="N14872" s="33">
        <v>22</v>
      </c>
      <c r="O14872" s="37">
        <v>907</v>
      </c>
    </row>
    <row r="14873" spans="3:15" x14ac:dyDescent="0.25">
      <c r="C14873" s="1">
        <v>1</v>
      </c>
      <c r="D14873" s="1">
        <v>1</v>
      </c>
      <c r="E14873" s="1">
        <v>1</v>
      </c>
      <c r="F14873" s="16">
        <v>14864</v>
      </c>
      <c r="G14873" s="17" t="s">
        <v>3264</v>
      </c>
      <c r="H14873" s="18" t="s">
        <v>18</v>
      </c>
      <c r="K14873" s="32">
        <v>88</v>
      </c>
      <c r="L14873" s="36">
        <v>907</v>
      </c>
      <c r="N14873" s="32">
        <v>17</v>
      </c>
      <c r="O14873" s="36">
        <v>907</v>
      </c>
    </row>
    <row r="14874" spans="3:15" x14ac:dyDescent="0.25">
      <c r="C14874" s="1">
        <v>1</v>
      </c>
      <c r="D14874" s="1">
        <v>1</v>
      </c>
      <c r="E14874" s="1">
        <v>1</v>
      </c>
      <c r="F14874" s="19">
        <v>14865</v>
      </c>
      <c r="G14874" s="20" t="s">
        <v>3264</v>
      </c>
      <c r="H14874" s="21" t="s">
        <v>19</v>
      </c>
      <c r="K14874" s="33">
        <v>103</v>
      </c>
      <c r="L14874" s="37">
        <v>907</v>
      </c>
      <c r="N14874" s="33">
        <v>28</v>
      </c>
      <c r="O14874" s="37">
        <v>907</v>
      </c>
    </row>
    <row r="14875" spans="3:15" x14ac:dyDescent="0.25">
      <c r="C14875" s="1">
        <v>1</v>
      </c>
      <c r="D14875" s="1">
        <v>1</v>
      </c>
      <c r="E14875" s="1">
        <v>1</v>
      </c>
      <c r="F14875" s="16">
        <v>14866</v>
      </c>
      <c r="G14875" s="17" t="s">
        <v>3264</v>
      </c>
      <c r="H14875" s="18" t="s">
        <v>18</v>
      </c>
      <c r="K14875" s="32">
        <v>91</v>
      </c>
      <c r="L14875" s="36">
        <v>907</v>
      </c>
      <c r="N14875" s="32">
        <v>15</v>
      </c>
      <c r="O14875" s="36">
        <v>907</v>
      </c>
    </row>
    <row r="14876" spans="3:15" x14ac:dyDescent="0.25">
      <c r="C14876" s="1">
        <v>1</v>
      </c>
      <c r="D14876" s="1">
        <v>1</v>
      </c>
      <c r="E14876" s="1">
        <v>1</v>
      </c>
      <c r="F14876" s="19">
        <v>14867</v>
      </c>
      <c r="G14876" s="20" t="s">
        <v>3181</v>
      </c>
      <c r="H14876" s="21" t="s">
        <v>18</v>
      </c>
      <c r="K14876" s="33">
        <v>74</v>
      </c>
      <c r="L14876" s="37">
        <v>907</v>
      </c>
      <c r="N14876" s="33">
        <v>9</v>
      </c>
      <c r="O14876" s="37">
        <v>907</v>
      </c>
    </row>
    <row r="14877" spans="3:15" x14ac:dyDescent="0.25">
      <c r="C14877" s="1">
        <v>1</v>
      </c>
      <c r="D14877" s="1">
        <v>1</v>
      </c>
      <c r="E14877" s="1">
        <v>1</v>
      </c>
      <c r="F14877" s="16">
        <v>14868</v>
      </c>
      <c r="G14877" s="17" t="s">
        <v>3181</v>
      </c>
      <c r="H14877" s="18" t="s">
        <v>19</v>
      </c>
      <c r="K14877" s="32">
        <v>108</v>
      </c>
      <c r="L14877" s="36">
        <v>907</v>
      </c>
      <c r="N14877" s="32">
        <v>23</v>
      </c>
      <c r="O14877" s="36">
        <v>907</v>
      </c>
    </row>
    <row r="14878" spans="3:15" x14ac:dyDescent="0.25">
      <c r="C14878" s="1">
        <v>1</v>
      </c>
      <c r="D14878" s="1">
        <v>1</v>
      </c>
      <c r="E14878" s="1">
        <v>1</v>
      </c>
      <c r="F14878" s="19">
        <v>14869</v>
      </c>
      <c r="G14878" s="20" t="s">
        <v>3264</v>
      </c>
      <c r="H14878" s="21" t="s">
        <v>19</v>
      </c>
      <c r="K14878" s="33">
        <v>90</v>
      </c>
      <c r="L14878" s="37">
        <v>907</v>
      </c>
      <c r="N14878" s="33">
        <v>22</v>
      </c>
      <c r="O14878" s="37">
        <v>907</v>
      </c>
    </row>
    <row r="14879" spans="3:15" x14ac:dyDescent="0.25">
      <c r="C14879" s="1">
        <v>1</v>
      </c>
      <c r="D14879" s="1">
        <v>1</v>
      </c>
      <c r="E14879" s="1">
        <v>1</v>
      </c>
      <c r="F14879" s="16">
        <v>14870</v>
      </c>
      <c r="G14879" s="17" t="s">
        <v>3264</v>
      </c>
      <c r="H14879" s="18" t="s">
        <v>18</v>
      </c>
      <c r="K14879" s="32">
        <v>92</v>
      </c>
      <c r="L14879" s="36">
        <v>907</v>
      </c>
      <c r="N14879" s="32">
        <v>20</v>
      </c>
      <c r="O14879" s="36">
        <v>907</v>
      </c>
    </row>
    <row r="14880" spans="3:15" x14ac:dyDescent="0.25">
      <c r="C14880" s="1">
        <v>1</v>
      </c>
      <c r="D14880" s="1">
        <v>1</v>
      </c>
      <c r="E14880" s="1">
        <v>1</v>
      </c>
      <c r="F14880" s="19">
        <v>14871</v>
      </c>
      <c r="G14880" s="20" t="s">
        <v>3264</v>
      </c>
      <c r="H14880" s="21" t="s">
        <v>19</v>
      </c>
      <c r="K14880" s="33">
        <v>75</v>
      </c>
      <c r="L14880" s="37">
        <v>907</v>
      </c>
      <c r="N14880" s="33">
        <v>6</v>
      </c>
      <c r="O14880" s="37">
        <v>907</v>
      </c>
    </row>
    <row r="14881" spans="3:15" x14ac:dyDescent="0.25">
      <c r="C14881" s="1">
        <v>1</v>
      </c>
      <c r="D14881" s="1">
        <v>1</v>
      </c>
      <c r="E14881" s="1">
        <v>1</v>
      </c>
      <c r="F14881" s="16">
        <v>14872</v>
      </c>
      <c r="G14881" s="17" t="s">
        <v>3182</v>
      </c>
      <c r="H14881" s="18" t="s">
        <v>18</v>
      </c>
      <c r="K14881" s="32">
        <v>71</v>
      </c>
      <c r="L14881" s="36">
        <v>907</v>
      </c>
      <c r="N14881" s="32">
        <v>9</v>
      </c>
      <c r="O14881" s="36">
        <v>907</v>
      </c>
    </row>
    <row r="14882" spans="3:15" x14ac:dyDescent="0.25">
      <c r="C14882" s="1">
        <v>1</v>
      </c>
      <c r="D14882" s="1">
        <v>1</v>
      </c>
      <c r="E14882" s="1">
        <v>1</v>
      </c>
      <c r="F14882" s="19">
        <v>14873</v>
      </c>
      <c r="G14882" s="20" t="s">
        <v>3264</v>
      </c>
      <c r="H14882" s="21" t="s">
        <v>18</v>
      </c>
      <c r="K14882" s="33">
        <v>84</v>
      </c>
      <c r="L14882" s="37">
        <v>907</v>
      </c>
      <c r="N14882" s="33">
        <v>18</v>
      </c>
      <c r="O14882" s="37">
        <v>907</v>
      </c>
    </row>
    <row r="14883" spans="3:15" x14ac:dyDescent="0.25">
      <c r="C14883" s="1">
        <v>1</v>
      </c>
      <c r="D14883" s="1">
        <v>1</v>
      </c>
      <c r="E14883" s="1">
        <v>1</v>
      </c>
      <c r="F14883" s="16">
        <v>14874</v>
      </c>
      <c r="G14883" s="17" t="s">
        <v>3181</v>
      </c>
      <c r="H14883" s="18" t="s">
        <v>18</v>
      </c>
      <c r="K14883" s="32">
        <v>80</v>
      </c>
      <c r="L14883" s="36">
        <v>907</v>
      </c>
      <c r="N14883" s="32">
        <v>18</v>
      </c>
      <c r="O14883" s="36">
        <v>907</v>
      </c>
    </row>
    <row r="14884" spans="3:15" x14ac:dyDescent="0.25">
      <c r="C14884" s="1">
        <v>1</v>
      </c>
      <c r="D14884" s="1">
        <v>1</v>
      </c>
      <c r="E14884" s="1">
        <v>1</v>
      </c>
      <c r="F14884" s="19">
        <v>14875</v>
      </c>
      <c r="G14884" s="20" t="s">
        <v>3264</v>
      </c>
      <c r="H14884" s="21" t="s">
        <v>18</v>
      </c>
      <c r="K14884" s="33">
        <v>64</v>
      </c>
      <c r="L14884" s="37">
        <v>907</v>
      </c>
      <c r="N14884" s="33">
        <v>12</v>
      </c>
      <c r="O14884" s="37">
        <v>907</v>
      </c>
    </row>
    <row r="14885" spans="3:15" x14ac:dyDescent="0.25">
      <c r="C14885" s="1">
        <v>1</v>
      </c>
      <c r="D14885" s="1">
        <v>1</v>
      </c>
      <c r="E14885" s="1">
        <v>1</v>
      </c>
      <c r="F14885" s="16">
        <v>14876</v>
      </c>
      <c r="G14885" s="17" t="s">
        <v>3264</v>
      </c>
      <c r="H14885" s="18" t="s">
        <v>19</v>
      </c>
      <c r="K14885" s="32">
        <v>97</v>
      </c>
      <c r="L14885" s="36">
        <v>908</v>
      </c>
      <c r="N14885" s="32">
        <v>21</v>
      </c>
      <c r="O14885" s="36">
        <v>908</v>
      </c>
    </row>
    <row r="14886" spans="3:15" x14ac:dyDescent="0.25">
      <c r="C14886" s="1">
        <v>1</v>
      </c>
      <c r="D14886" s="1">
        <v>1</v>
      </c>
      <c r="E14886" s="1">
        <v>1</v>
      </c>
      <c r="F14886" s="19">
        <v>14877</v>
      </c>
      <c r="G14886" s="20" t="s">
        <v>3264</v>
      </c>
      <c r="H14886" s="21" t="s">
        <v>18</v>
      </c>
      <c r="K14886" s="33">
        <v>103</v>
      </c>
      <c r="L14886" s="37">
        <v>908</v>
      </c>
      <c r="N14886" s="33">
        <v>16</v>
      </c>
      <c r="O14886" s="37">
        <v>908</v>
      </c>
    </row>
    <row r="14887" spans="3:15" x14ac:dyDescent="0.25">
      <c r="C14887" s="1">
        <v>1</v>
      </c>
      <c r="D14887" s="1">
        <v>1</v>
      </c>
      <c r="E14887" s="1">
        <v>1</v>
      </c>
      <c r="F14887" s="16">
        <v>14878</v>
      </c>
      <c r="G14887" s="17" t="s">
        <v>3264</v>
      </c>
      <c r="H14887" s="18" t="s">
        <v>19</v>
      </c>
      <c r="K14887" s="32">
        <v>111</v>
      </c>
      <c r="L14887" s="36">
        <v>908</v>
      </c>
      <c r="N14887" s="32">
        <v>23</v>
      </c>
      <c r="O14887" s="36">
        <v>908</v>
      </c>
    </row>
    <row r="14888" spans="3:15" x14ac:dyDescent="0.25">
      <c r="C14888" s="1">
        <v>1</v>
      </c>
      <c r="D14888" s="1">
        <v>1</v>
      </c>
      <c r="E14888" s="1">
        <v>1</v>
      </c>
      <c r="F14888" s="19">
        <v>14879</v>
      </c>
      <c r="G14888" s="20" t="s">
        <v>3264</v>
      </c>
      <c r="H14888" s="21" t="s">
        <v>18</v>
      </c>
      <c r="K14888" s="33">
        <v>98</v>
      </c>
      <c r="L14888" s="37">
        <v>908</v>
      </c>
      <c r="N14888" s="33">
        <v>19</v>
      </c>
      <c r="O14888" s="37">
        <v>908</v>
      </c>
    </row>
    <row r="14889" spans="3:15" x14ac:dyDescent="0.25">
      <c r="C14889" s="1">
        <v>1</v>
      </c>
      <c r="D14889" s="1">
        <v>1</v>
      </c>
      <c r="E14889" s="1">
        <v>1</v>
      </c>
      <c r="F14889" s="16">
        <v>14880</v>
      </c>
      <c r="G14889" s="17" t="s">
        <v>3181</v>
      </c>
      <c r="H14889" s="18" t="s">
        <v>19</v>
      </c>
      <c r="K14889" s="32">
        <v>106</v>
      </c>
      <c r="L14889" s="36">
        <v>908</v>
      </c>
      <c r="N14889" s="32">
        <v>17</v>
      </c>
      <c r="O14889" s="36">
        <v>908</v>
      </c>
    </row>
    <row r="14890" spans="3:15" x14ac:dyDescent="0.25">
      <c r="C14890" s="1">
        <v>1</v>
      </c>
      <c r="D14890" s="1">
        <v>1</v>
      </c>
      <c r="E14890" s="1">
        <v>1</v>
      </c>
      <c r="F14890" s="19">
        <v>14881</v>
      </c>
      <c r="G14890" s="20" t="s">
        <v>3182</v>
      </c>
      <c r="H14890" s="21" t="s">
        <v>19</v>
      </c>
      <c r="K14890" s="33">
        <v>77</v>
      </c>
      <c r="L14890" s="37">
        <v>908</v>
      </c>
      <c r="N14890" s="33">
        <v>11</v>
      </c>
      <c r="O14890" s="37">
        <v>908</v>
      </c>
    </row>
    <row r="14891" spans="3:15" x14ac:dyDescent="0.25">
      <c r="C14891" s="1">
        <v>1</v>
      </c>
      <c r="D14891" s="1">
        <v>1</v>
      </c>
      <c r="E14891" s="1">
        <v>1</v>
      </c>
      <c r="F14891" s="16">
        <v>14882</v>
      </c>
      <c r="G14891" s="17" t="s">
        <v>3264</v>
      </c>
      <c r="H14891" s="18" t="s">
        <v>18</v>
      </c>
      <c r="K14891" s="32">
        <v>65</v>
      </c>
      <c r="L14891" s="36">
        <v>908</v>
      </c>
      <c r="N14891" s="32">
        <v>13</v>
      </c>
      <c r="O14891" s="36">
        <v>908</v>
      </c>
    </row>
    <row r="14892" spans="3:15" x14ac:dyDescent="0.25">
      <c r="C14892" s="1">
        <v>1</v>
      </c>
      <c r="D14892" s="1">
        <v>1</v>
      </c>
      <c r="E14892" s="1">
        <v>1</v>
      </c>
      <c r="F14892" s="19">
        <v>14883</v>
      </c>
      <c r="G14892" s="20" t="s">
        <v>3264</v>
      </c>
      <c r="H14892" s="21" t="s">
        <v>18</v>
      </c>
      <c r="K14892" s="33">
        <v>75</v>
      </c>
      <c r="L14892" s="37">
        <v>908</v>
      </c>
      <c r="N14892" s="33">
        <v>23</v>
      </c>
      <c r="O14892" s="37">
        <v>908</v>
      </c>
    </row>
    <row r="14893" spans="3:15" x14ac:dyDescent="0.25">
      <c r="C14893" s="1">
        <v>1</v>
      </c>
      <c r="D14893" s="1">
        <v>1</v>
      </c>
      <c r="E14893" s="1">
        <v>1</v>
      </c>
      <c r="F14893" s="16">
        <v>14884</v>
      </c>
      <c r="G14893" s="17" t="s">
        <v>3264</v>
      </c>
      <c r="H14893" s="18" t="s">
        <v>18</v>
      </c>
      <c r="K14893" s="32">
        <v>74</v>
      </c>
      <c r="L14893" s="36">
        <v>908</v>
      </c>
      <c r="N14893" s="32">
        <v>16</v>
      </c>
      <c r="O14893" s="36">
        <v>908</v>
      </c>
    </row>
    <row r="14894" spans="3:15" x14ac:dyDescent="0.25">
      <c r="C14894" s="1">
        <v>1</v>
      </c>
      <c r="D14894" s="1">
        <v>1</v>
      </c>
      <c r="E14894" s="1">
        <v>1</v>
      </c>
      <c r="F14894" s="19">
        <v>14885</v>
      </c>
      <c r="G14894" s="20" t="s">
        <v>3181</v>
      </c>
      <c r="H14894" s="21" t="s">
        <v>19</v>
      </c>
      <c r="K14894" s="33">
        <v>93</v>
      </c>
      <c r="L14894" s="37">
        <v>909</v>
      </c>
      <c r="N14894" s="33">
        <v>24</v>
      </c>
      <c r="O14894" s="37">
        <v>909</v>
      </c>
    </row>
    <row r="14895" spans="3:15" x14ac:dyDescent="0.25">
      <c r="C14895" s="1">
        <v>1</v>
      </c>
      <c r="D14895" s="1">
        <v>1</v>
      </c>
      <c r="E14895" s="1">
        <v>1</v>
      </c>
      <c r="F14895" s="16">
        <v>14886</v>
      </c>
      <c r="G14895" s="17" t="s">
        <v>3181</v>
      </c>
      <c r="H14895" s="18" t="s">
        <v>18</v>
      </c>
      <c r="K14895" s="32">
        <v>76</v>
      </c>
      <c r="L14895" s="36">
        <v>909</v>
      </c>
      <c r="N14895" s="32">
        <v>13</v>
      </c>
      <c r="O14895" s="36">
        <v>909</v>
      </c>
    </row>
    <row r="14896" spans="3:15" x14ac:dyDescent="0.25">
      <c r="C14896" s="1">
        <v>1</v>
      </c>
      <c r="D14896" s="1">
        <v>1</v>
      </c>
      <c r="E14896" s="1">
        <v>1</v>
      </c>
      <c r="F14896" s="19">
        <v>14887</v>
      </c>
      <c r="G14896" s="20" t="s">
        <v>3264</v>
      </c>
      <c r="H14896" s="21" t="s">
        <v>18</v>
      </c>
      <c r="K14896" s="33">
        <v>81</v>
      </c>
      <c r="L14896" s="37">
        <v>909</v>
      </c>
      <c r="N14896" s="33">
        <v>17</v>
      </c>
      <c r="O14896" s="37">
        <v>909</v>
      </c>
    </row>
    <row r="14897" spans="3:15" x14ac:dyDescent="0.25">
      <c r="C14897" s="1">
        <v>1</v>
      </c>
      <c r="D14897" s="1">
        <v>1</v>
      </c>
      <c r="E14897" s="1">
        <v>1</v>
      </c>
      <c r="F14897" s="16">
        <v>14888</v>
      </c>
      <c r="G14897" s="17" t="s">
        <v>3181</v>
      </c>
      <c r="H14897" s="18" t="s">
        <v>18</v>
      </c>
      <c r="K14897" s="32">
        <v>74</v>
      </c>
      <c r="L14897" s="36">
        <v>909</v>
      </c>
      <c r="N14897" s="32">
        <v>16</v>
      </c>
      <c r="O14897" s="36">
        <v>909</v>
      </c>
    </row>
    <row r="14898" spans="3:15" x14ac:dyDescent="0.25">
      <c r="C14898" s="1">
        <v>1</v>
      </c>
      <c r="D14898" s="1">
        <v>1</v>
      </c>
      <c r="E14898" s="1">
        <v>1</v>
      </c>
      <c r="F14898" s="19">
        <v>14889</v>
      </c>
      <c r="G14898" s="20" t="s">
        <v>3181</v>
      </c>
      <c r="H14898" s="21" t="s">
        <v>18</v>
      </c>
      <c r="K14898" s="33">
        <v>81</v>
      </c>
      <c r="L14898" s="37">
        <v>909</v>
      </c>
      <c r="N14898" s="33">
        <v>21</v>
      </c>
      <c r="O14898" s="37">
        <v>909</v>
      </c>
    </row>
    <row r="14899" spans="3:15" x14ac:dyDescent="0.25">
      <c r="C14899" s="1">
        <v>1</v>
      </c>
      <c r="D14899" s="1">
        <v>1</v>
      </c>
      <c r="E14899" s="1">
        <v>1</v>
      </c>
      <c r="F14899" s="16">
        <v>14890</v>
      </c>
      <c r="G14899" s="17" t="s">
        <v>3181</v>
      </c>
      <c r="H14899" s="18" t="s">
        <v>19</v>
      </c>
      <c r="K14899" s="32">
        <v>80</v>
      </c>
      <c r="L14899" s="36">
        <v>909</v>
      </c>
      <c r="N14899" s="32">
        <v>20</v>
      </c>
      <c r="O14899" s="36">
        <v>909</v>
      </c>
    </row>
    <row r="14900" spans="3:15" x14ac:dyDescent="0.25">
      <c r="C14900" s="1">
        <v>1</v>
      </c>
      <c r="D14900" s="1">
        <v>1</v>
      </c>
      <c r="E14900" s="1">
        <v>1</v>
      </c>
      <c r="F14900" s="19">
        <v>14891</v>
      </c>
      <c r="G14900" s="20" t="s">
        <v>3182</v>
      </c>
      <c r="H14900" s="21" t="s">
        <v>18</v>
      </c>
      <c r="K14900" s="33">
        <v>80</v>
      </c>
      <c r="L14900" s="37">
        <v>909</v>
      </c>
      <c r="N14900" s="33">
        <v>27</v>
      </c>
      <c r="O14900" s="37">
        <v>909</v>
      </c>
    </row>
    <row r="14901" spans="3:15" x14ac:dyDescent="0.25">
      <c r="C14901" s="1">
        <v>1</v>
      </c>
      <c r="D14901" s="1">
        <v>1</v>
      </c>
      <c r="E14901" s="1">
        <v>1</v>
      </c>
      <c r="F14901" s="16">
        <v>14892</v>
      </c>
      <c r="G14901" s="17" t="s">
        <v>3181</v>
      </c>
      <c r="H14901" s="18" t="s">
        <v>19</v>
      </c>
      <c r="K14901" s="32">
        <v>116</v>
      </c>
      <c r="L14901" s="36">
        <v>910</v>
      </c>
      <c r="N14901" s="32">
        <v>21</v>
      </c>
      <c r="O14901" s="36">
        <v>910</v>
      </c>
    </row>
    <row r="14902" spans="3:15" x14ac:dyDescent="0.25">
      <c r="C14902" s="1">
        <v>1</v>
      </c>
      <c r="D14902" s="1">
        <v>1</v>
      </c>
      <c r="E14902" s="1">
        <v>1</v>
      </c>
      <c r="F14902" s="19">
        <v>14893</v>
      </c>
      <c r="G14902" s="20" t="s">
        <v>3181</v>
      </c>
      <c r="H14902" s="21" t="s">
        <v>18</v>
      </c>
      <c r="K14902" s="33">
        <v>105</v>
      </c>
      <c r="L14902" s="37">
        <v>910</v>
      </c>
      <c r="N14902" s="33">
        <v>18</v>
      </c>
      <c r="O14902" s="37">
        <v>910</v>
      </c>
    </row>
    <row r="14903" spans="3:15" x14ac:dyDescent="0.25">
      <c r="C14903" s="1">
        <v>1</v>
      </c>
      <c r="D14903" s="1">
        <v>1</v>
      </c>
      <c r="E14903" s="1">
        <v>1</v>
      </c>
      <c r="F14903" s="16">
        <v>14894</v>
      </c>
      <c r="G14903" s="17" t="s">
        <v>3264</v>
      </c>
      <c r="H14903" s="18" t="s">
        <v>18</v>
      </c>
      <c r="K14903" s="32">
        <v>86</v>
      </c>
      <c r="L14903" s="36">
        <v>910</v>
      </c>
      <c r="N14903" s="32">
        <v>15</v>
      </c>
      <c r="O14903" s="36">
        <v>910</v>
      </c>
    </row>
    <row r="14904" spans="3:15" x14ac:dyDescent="0.25">
      <c r="C14904" s="1">
        <v>1</v>
      </c>
      <c r="D14904" s="1">
        <v>1</v>
      </c>
      <c r="E14904" s="1">
        <v>1</v>
      </c>
      <c r="F14904" s="19">
        <v>14895</v>
      </c>
      <c r="G14904" s="20" t="s">
        <v>3182</v>
      </c>
      <c r="H14904" s="21" t="s">
        <v>18</v>
      </c>
      <c r="K14904" s="33">
        <v>75</v>
      </c>
      <c r="L14904" s="37">
        <v>910</v>
      </c>
      <c r="N14904" s="33">
        <v>14</v>
      </c>
      <c r="O14904" s="37">
        <v>910</v>
      </c>
    </row>
    <row r="14905" spans="3:15" x14ac:dyDescent="0.25">
      <c r="C14905" s="1">
        <v>1</v>
      </c>
      <c r="D14905" s="1">
        <v>1</v>
      </c>
      <c r="E14905" s="1">
        <v>1</v>
      </c>
      <c r="F14905" s="16">
        <v>14896</v>
      </c>
      <c r="G14905" s="17" t="s">
        <v>3181</v>
      </c>
      <c r="H14905" s="18" t="s">
        <v>19</v>
      </c>
      <c r="K14905" s="32">
        <v>98</v>
      </c>
      <c r="L14905" s="36">
        <v>910</v>
      </c>
      <c r="N14905" s="32">
        <v>24</v>
      </c>
      <c r="O14905" s="36">
        <v>910</v>
      </c>
    </row>
    <row r="14906" spans="3:15" x14ac:dyDescent="0.25">
      <c r="C14906" s="1">
        <v>1</v>
      </c>
      <c r="D14906" s="1">
        <v>1</v>
      </c>
      <c r="E14906" s="1">
        <v>1</v>
      </c>
      <c r="F14906" s="19">
        <v>14897</v>
      </c>
      <c r="G14906" s="20" t="s">
        <v>3264</v>
      </c>
      <c r="H14906" s="21" t="s">
        <v>18</v>
      </c>
      <c r="K14906" s="33">
        <v>83</v>
      </c>
      <c r="L14906" s="37">
        <v>910</v>
      </c>
      <c r="N14906" s="33">
        <v>20</v>
      </c>
      <c r="O14906" s="37">
        <v>910</v>
      </c>
    </row>
    <row r="14907" spans="3:15" x14ac:dyDescent="0.25">
      <c r="C14907" s="1">
        <v>1</v>
      </c>
      <c r="D14907" s="1">
        <v>1</v>
      </c>
      <c r="E14907" s="1">
        <v>1</v>
      </c>
      <c r="F14907" s="16">
        <v>14898</v>
      </c>
      <c r="G14907" s="17" t="s">
        <v>3181</v>
      </c>
      <c r="H14907" s="18" t="s">
        <v>19</v>
      </c>
      <c r="K14907" s="32">
        <v>117</v>
      </c>
      <c r="L14907" s="36">
        <v>910</v>
      </c>
      <c r="N14907" s="32">
        <v>27</v>
      </c>
      <c r="O14907" s="36">
        <v>910</v>
      </c>
    </row>
    <row r="14908" spans="3:15" x14ac:dyDescent="0.25">
      <c r="C14908" s="1">
        <v>1</v>
      </c>
      <c r="D14908" s="1">
        <v>1</v>
      </c>
      <c r="E14908" s="1">
        <v>1</v>
      </c>
      <c r="F14908" s="19">
        <v>14899</v>
      </c>
      <c r="G14908" s="20" t="s">
        <v>3181</v>
      </c>
      <c r="H14908" s="21" t="s">
        <v>19</v>
      </c>
      <c r="K14908" s="33">
        <v>91</v>
      </c>
      <c r="L14908" s="37">
        <v>910</v>
      </c>
      <c r="N14908" s="33">
        <v>28</v>
      </c>
      <c r="O14908" s="37">
        <v>910</v>
      </c>
    </row>
    <row r="14909" spans="3:15" x14ac:dyDescent="0.25">
      <c r="C14909" s="1">
        <v>1</v>
      </c>
      <c r="D14909" s="1">
        <v>1</v>
      </c>
      <c r="E14909" s="1">
        <v>1</v>
      </c>
      <c r="F14909" s="16">
        <v>14900</v>
      </c>
      <c r="G14909" s="17" t="s">
        <v>3182</v>
      </c>
      <c r="H14909" s="18" t="s">
        <v>18</v>
      </c>
      <c r="K14909" s="32">
        <v>97</v>
      </c>
      <c r="L14909" s="36">
        <v>910</v>
      </c>
      <c r="N14909" s="32">
        <v>31</v>
      </c>
      <c r="O14909" s="36">
        <v>910</v>
      </c>
    </row>
    <row r="14910" spans="3:15" x14ac:dyDescent="0.25">
      <c r="C14910" s="1">
        <v>1</v>
      </c>
      <c r="D14910" s="1">
        <v>1</v>
      </c>
      <c r="E14910" s="1">
        <v>1</v>
      </c>
      <c r="F14910" s="19">
        <v>14901</v>
      </c>
      <c r="G14910" s="20" t="s">
        <v>3264</v>
      </c>
      <c r="H14910" s="21" t="s">
        <v>18</v>
      </c>
      <c r="K14910" s="33">
        <v>86</v>
      </c>
      <c r="L14910" s="37">
        <v>910</v>
      </c>
      <c r="N14910" s="33">
        <v>20</v>
      </c>
      <c r="O14910" s="37">
        <v>910</v>
      </c>
    </row>
    <row r="14911" spans="3:15" x14ac:dyDescent="0.25">
      <c r="C14911" s="1">
        <v>1</v>
      </c>
      <c r="D14911" s="1">
        <v>1</v>
      </c>
      <c r="E14911" s="1">
        <v>1</v>
      </c>
      <c r="F14911" s="16">
        <v>14902</v>
      </c>
      <c r="G14911" s="17" t="s">
        <v>3181</v>
      </c>
      <c r="H14911" s="18" t="s">
        <v>19</v>
      </c>
      <c r="K14911" s="32">
        <v>82</v>
      </c>
      <c r="L14911" s="36">
        <v>910</v>
      </c>
      <c r="N14911" s="32">
        <v>23</v>
      </c>
      <c r="O14911" s="36">
        <v>910</v>
      </c>
    </row>
    <row r="14912" spans="3:15" x14ac:dyDescent="0.25">
      <c r="C14912" s="1">
        <v>1</v>
      </c>
      <c r="D14912" s="1">
        <v>1</v>
      </c>
      <c r="E14912" s="1">
        <v>1</v>
      </c>
      <c r="F14912" s="19">
        <v>14903</v>
      </c>
      <c r="G14912" s="20" t="s">
        <v>3182</v>
      </c>
      <c r="H14912" s="21" t="s">
        <v>18</v>
      </c>
      <c r="K14912" s="33">
        <v>62</v>
      </c>
      <c r="L14912" s="37">
        <v>910</v>
      </c>
      <c r="N14912" s="33">
        <v>15</v>
      </c>
      <c r="O14912" s="37">
        <v>910</v>
      </c>
    </row>
    <row r="14913" spans="3:15" x14ac:dyDescent="0.25">
      <c r="C14913" s="1">
        <v>1</v>
      </c>
      <c r="D14913" s="1">
        <v>1</v>
      </c>
      <c r="E14913" s="1">
        <v>1</v>
      </c>
      <c r="F14913" s="16">
        <v>14904</v>
      </c>
      <c r="G14913" s="17" t="s">
        <v>3181</v>
      </c>
      <c r="H14913" s="18" t="s">
        <v>19</v>
      </c>
      <c r="K14913" s="32">
        <v>74</v>
      </c>
      <c r="L14913" s="36">
        <v>910</v>
      </c>
      <c r="N14913" s="32">
        <v>22</v>
      </c>
      <c r="O14913" s="36">
        <v>910</v>
      </c>
    </row>
    <row r="14914" spans="3:15" x14ac:dyDescent="0.25">
      <c r="C14914" s="1">
        <v>1</v>
      </c>
      <c r="D14914" s="1">
        <v>1</v>
      </c>
      <c r="E14914" s="1">
        <v>1</v>
      </c>
      <c r="F14914" s="19">
        <v>14905</v>
      </c>
      <c r="G14914" s="20" t="s">
        <v>3264</v>
      </c>
      <c r="H14914" s="21" t="s">
        <v>19</v>
      </c>
      <c r="K14914" s="33">
        <v>97</v>
      </c>
      <c r="L14914" s="37">
        <v>911</v>
      </c>
      <c r="N14914" s="33">
        <v>11</v>
      </c>
      <c r="O14914" s="37">
        <v>911</v>
      </c>
    </row>
    <row r="14915" spans="3:15" x14ac:dyDescent="0.25">
      <c r="C14915" s="1">
        <v>1</v>
      </c>
      <c r="D14915" s="1">
        <v>1</v>
      </c>
      <c r="E14915" s="1">
        <v>1</v>
      </c>
      <c r="F14915" s="16">
        <v>14906</v>
      </c>
      <c r="G14915" s="17" t="s">
        <v>3181</v>
      </c>
      <c r="H14915" s="18" t="s">
        <v>19</v>
      </c>
      <c r="K14915" s="32">
        <v>119</v>
      </c>
      <c r="L14915" s="36">
        <v>911</v>
      </c>
      <c r="N14915" s="32">
        <v>30</v>
      </c>
      <c r="O14915" s="36">
        <v>911</v>
      </c>
    </row>
    <row r="14916" spans="3:15" x14ac:dyDescent="0.25">
      <c r="C14916" s="1">
        <v>1</v>
      </c>
      <c r="D14916" s="1">
        <v>1</v>
      </c>
      <c r="E14916" s="1">
        <v>1</v>
      </c>
      <c r="F14916" s="19">
        <v>14907</v>
      </c>
      <c r="G14916" s="20" t="s">
        <v>3264</v>
      </c>
      <c r="H14916" s="21" t="s">
        <v>18</v>
      </c>
      <c r="K14916" s="33">
        <v>94</v>
      </c>
      <c r="L14916" s="37">
        <v>911</v>
      </c>
      <c r="N14916" s="33">
        <v>24</v>
      </c>
      <c r="O14916" s="37">
        <v>911</v>
      </c>
    </row>
    <row r="14917" spans="3:15" x14ac:dyDescent="0.25">
      <c r="C14917" s="1">
        <v>1</v>
      </c>
      <c r="D14917" s="1">
        <v>1</v>
      </c>
      <c r="E14917" s="1">
        <v>1</v>
      </c>
      <c r="F14917" s="16">
        <v>14908</v>
      </c>
      <c r="G14917" s="17" t="s">
        <v>3181</v>
      </c>
      <c r="H14917" s="18" t="s">
        <v>18</v>
      </c>
      <c r="K14917" s="32">
        <v>86</v>
      </c>
      <c r="L14917" s="36">
        <v>911</v>
      </c>
      <c r="N14917" s="32">
        <v>15</v>
      </c>
      <c r="O14917" s="36">
        <v>911</v>
      </c>
    </row>
    <row r="14918" spans="3:15" x14ac:dyDescent="0.25">
      <c r="C14918" s="1">
        <v>1</v>
      </c>
      <c r="D14918" s="1">
        <v>1</v>
      </c>
      <c r="E14918" s="1">
        <v>1</v>
      </c>
      <c r="F14918" s="19">
        <v>14909</v>
      </c>
      <c r="G14918" s="20" t="s">
        <v>3181</v>
      </c>
      <c r="H14918" s="21" t="s">
        <v>18</v>
      </c>
      <c r="K14918" s="33">
        <v>80</v>
      </c>
      <c r="L14918" s="37">
        <v>911</v>
      </c>
      <c r="N14918" s="33">
        <v>13</v>
      </c>
      <c r="O14918" s="37">
        <v>911</v>
      </c>
    </row>
    <row r="14919" spans="3:15" x14ac:dyDescent="0.25">
      <c r="C14919" s="1">
        <v>1</v>
      </c>
      <c r="D14919" s="1">
        <v>1</v>
      </c>
      <c r="E14919" s="1">
        <v>1</v>
      </c>
      <c r="F14919" s="16">
        <v>14910</v>
      </c>
      <c r="G14919" s="17" t="s">
        <v>3264</v>
      </c>
      <c r="H14919" s="18" t="s">
        <v>19</v>
      </c>
      <c r="K14919" s="32">
        <v>97</v>
      </c>
      <c r="L14919" s="36">
        <v>911</v>
      </c>
      <c r="N14919" s="32">
        <v>17</v>
      </c>
      <c r="O14919" s="36">
        <v>911</v>
      </c>
    </row>
    <row r="14920" spans="3:15" x14ac:dyDescent="0.25">
      <c r="C14920" s="1">
        <v>1</v>
      </c>
      <c r="D14920" s="1">
        <v>1</v>
      </c>
      <c r="E14920" s="1">
        <v>1</v>
      </c>
      <c r="F14920" s="19">
        <v>14911</v>
      </c>
      <c r="G14920" s="20" t="s">
        <v>3181</v>
      </c>
      <c r="H14920" s="21" t="s">
        <v>19</v>
      </c>
      <c r="K14920" s="33">
        <v>123</v>
      </c>
      <c r="L14920" s="37">
        <v>912</v>
      </c>
      <c r="N14920" s="33">
        <v>32</v>
      </c>
      <c r="O14920" s="37">
        <v>912</v>
      </c>
    </row>
    <row r="14921" spans="3:15" x14ac:dyDescent="0.25">
      <c r="C14921" s="1">
        <v>1</v>
      </c>
      <c r="D14921" s="1">
        <v>1</v>
      </c>
      <c r="E14921" s="1">
        <v>1</v>
      </c>
      <c r="F14921" s="16">
        <v>14912</v>
      </c>
      <c r="G14921" s="17" t="s">
        <v>3264</v>
      </c>
      <c r="H14921" s="18" t="s">
        <v>19</v>
      </c>
      <c r="K14921" s="32">
        <v>90</v>
      </c>
      <c r="L14921" s="36">
        <v>912</v>
      </c>
      <c r="N14921" s="32">
        <v>21</v>
      </c>
      <c r="O14921" s="36">
        <v>912</v>
      </c>
    </row>
    <row r="14922" spans="3:15" x14ac:dyDescent="0.25">
      <c r="C14922" s="1">
        <v>1</v>
      </c>
      <c r="D14922" s="1">
        <v>1</v>
      </c>
      <c r="E14922" s="1">
        <v>1</v>
      </c>
      <c r="F14922" s="19">
        <v>14913</v>
      </c>
      <c r="G14922" s="20" t="s">
        <v>3264</v>
      </c>
      <c r="H14922" s="21" t="s">
        <v>19</v>
      </c>
      <c r="K14922" s="33">
        <v>94</v>
      </c>
      <c r="L14922" s="37">
        <v>912</v>
      </c>
      <c r="N14922" s="33">
        <v>19</v>
      </c>
      <c r="O14922" s="37">
        <v>912</v>
      </c>
    </row>
    <row r="14923" spans="3:15" x14ac:dyDescent="0.25">
      <c r="C14923" s="1">
        <v>1</v>
      </c>
      <c r="D14923" s="1">
        <v>1</v>
      </c>
      <c r="E14923" s="1">
        <v>1</v>
      </c>
      <c r="F14923" s="16">
        <v>14914</v>
      </c>
      <c r="G14923" s="17" t="s">
        <v>3181</v>
      </c>
      <c r="H14923" s="18" t="s">
        <v>18</v>
      </c>
      <c r="K14923" s="32">
        <v>90</v>
      </c>
      <c r="L14923" s="36">
        <v>912</v>
      </c>
      <c r="N14923" s="32">
        <v>17</v>
      </c>
      <c r="O14923" s="36">
        <v>912</v>
      </c>
    </row>
    <row r="14924" spans="3:15" x14ac:dyDescent="0.25">
      <c r="C14924" s="1">
        <v>1</v>
      </c>
      <c r="D14924" s="1">
        <v>1</v>
      </c>
      <c r="E14924" s="1">
        <v>1</v>
      </c>
      <c r="F14924" s="19">
        <v>14915</v>
      </c>
      <c r="G14924" s="20" t="s">
        <v>3264</v>
      </c>
      <c r="H14924" s="21" t="s">
        <v>19</v>
      </c>
      <c r="K14924" s="33">
        <v>89</v>
      </c>
      <c r="L14924" s="37">
        <v>912</v>
      </c>
      <c r="N14924" s="33">
        <v>24</v>
      </c>
      <c r="O14924" s="37">
        <v>912</v>
      </c>
    </row>
    <row r="14925" spans="3:15" x14ac:dyDescent="0.25">
      <c r="C14925" s="1">
        <v>1</v>
      </c>
      <c r="D14925" s="1">
        <v>1</v>
      </c>
      <c r="E14925" s="1">
        <v>1</v>
      </c>
      <c r="F14925" s="16">
        <v>14916</v>
      </c>
      <c r="G14925" s="17" t="s">
        <v>3264</v>
      </c>
      <c r="H14925" s="18" t="s">
        <v>18</v>
      </c>
      <c r="K14925" s="32">
        <v>78</v>
      </c>
      <c r="L14925" s="36">
        <v>912</v>
      </c>
      <c r="N14925" s="32">
        <v>11</v>
      </c>
      <c r="O14925" s="36">
        <v>912</v>
      </c>
    </row>
    <row r="14926" spans="3:15" x14ac:dyDescent="0.25">
      <c r="C14926" s="1">
        <v>1</v>
      </c>
      <c r="D14926" s="1">
        <v>1</v>
      </c>
      <c r="E14926" s="1">
        <v>1</v>
      </c>
      <c r="F14926" s="19">
        <v>14917</v>
      </c>
      <c r="G14926" s="20" t="s">
        <v>3264</v>
      </c>
      <c r="H14926" s="21" t="s">
        <v>19</v>
      </c>
      <c r="K14926" s="33">
        <v>105</v>
      </c>
      <c r="L14926" s="37">
        <v>912</v>
      </c>
      <c r="N14926" s="33">
        <v>27</v>
      </c>
      <c r="O14926" s="37">
        <v>912</v>
      </c>
    </row>
    <row r="14927" spans="3:15" x14ac:dyDescent="0.25">
      <c r="C14927" s="1">
        <v>1</v>
      </c>
      <c r="D14927" s="1">
        <v>1</v>
      </c>
      <c r="E14927" s="1">
        <v>1</v>
      </c>
      <c r="F14927" s="16">
        <v>14918</v>
      </c>
      <c r="G14927" s="17" t="s">
        <v>3264</v>
      </c>
      <c r="H14927" s="18" t="s">
        <v>19</v>
      </c>
      <c r="K14927" s="32">
        <v>82</v>
      </c>
      <c r="L14927" s="36">
        <v>912</v>
      </c>
      <c r="N14927" s="32">
        <v>16</v>
      </c>
      <c r="O14927" s="36">
        <v>912</v>
      </c>
    </row>
    <row r="14928" spans="3:15" x14ac:dyDescent="0.25">
      <c r="C14928" s="1">
        <v>1</v>
      </c>
      <c r="D14928" s="1">
        <v>1</v>
      </c>
      <c r="E14928" s="1">
        <v>1</v>
      </c>
      <c r="F14928" s="19">
        <v>14919</v>
      </c>
      <c r="G14928" s="20" t="s">
        <v>3181</v>
      </c>
      <c r="H14928" s="21" t="s">
        <v>18</v>
      </c>
      <c r="K14928" s="33">
        <v>91</v>
      </c>
      <c r="L14928" s="37">
        <v>912</v>
      </c>
      <c r="N14928" s="33">
        <v>18</v>
      </c>
      <c r="O14928" s="37">
        <v>912</v>
      </c>
    </row>
    <row r="14929" spans="3:15" x14ac:dyDescent="0.25">
      <c r="C14929" s="1">
        <v>1</v>
      </c>
      <c r="D14929" s="1">
        <v>1</v>
      </c>
      <c r="E14929" s="1">
        <v>1</v>
      </c>
      <c r="F14929" s="16">
        <v>14920</v>
      </c>
      <c r="G14929" s="17" t="s">
        <v>3181</v>
      </c>
      <c r="H14929" s="18" t="s">
        <v>18</v>
      </c>
      <c r="K14929" s="32">
        <v>102</v>
      </c>
      <c r="L14929" s="36">
        <v>912</v>
      </c>
      <c r="N14929" s="32">
        <v>33</v>
      </c>
      <c r="O14929" s="36">
        <v>912</v>
      </c>
    </row>
    <row r="14930" spans="3:15" x14ac:dyDescent="0.25">
      <c r="C14930" s="1">
        <v>1</v>
      </c>
      <c r="D14930" s="1">
        <v>1</v>
      </c>
      <c r="E14930" s="1">
        <v>1</v>
      </c>
      <c r="F14930" s="19">
        <v>14921</v>
      </c>
      <c r="G14930" s="20" t="s">
        <v>3181</v>
      </c>
      <c r="H14930" s="21" t="s">
        <v>19</v>
      </c>
      <c r="K14930" s="33">
        <v>96</v>
      </c>
      <c r="L14930" s="37">
        <v>912</v>
      </c>
      <c r="N14930" s="33">
        <v>30</v>
      </c>
      <c r="O14930" s="37">
        <v>912</v>
      </c>
    </row>
    <row r="14931" spans="3:15" x14ac:dyDescent="0.25">
      <c r="C14931" s="1">
        <v>1</v>
      </c>
      <c r="D14931" s="1">
        <v>1</v>
      </c>
      <c r="E14931" s="1">
        <v>1</v>
      </c>
      <c r="F14931" s="16">
        <v>14922</v>
      </c>
      <c r="G14931" s="17" t="s">
        <v>3264</v>
      </c>
      <c r="H14931" s="18" t="s">
        <v>19</v>
      </c>
      <c r="K14931" s="32">
        <v>83</v>
      </c>
      <c r="L14931" s="36">
        <v>912</v>
      </c>
      <c r="N14931" s="32">
        <v>14</v>
      </c>
      <c r="O14931" s="36">
        <v>912</v>
      </c>
    </row>
    <row r="14932" spans="3:15" x14ac:dyDescent="0.25">
      <c r="C14932" s="1">
        <v>1</v>
      </c>
      <c r="D14932" s="1">
        <v>1</v>
      </c>
      <c r="E14932" s="1">
        <v>1</v>
      </c>
      <c r="F14932" s="19">
        <v>14923</v>
      </c>
      <c r="G14932" s="20" t="s">
        <v>3182</v>
      </c>
      <c r="H14932" s="21" t="s">
        <v>18</v>
      </c>
      <c r="K14932" s="33">
        <v>59</v>
      </c>
      <c r="L14932" s="37">
        <v>912</v>
      </c>
      <c r="N14932" s="33">
        <v>15</v>
      </c>
      <c r="O14932" s="37">
        <v>912</v>
      </c>
    </row>
    <row r="14933" spans="3:15" x14ac:dyDescent="0.25">
      <c r="C14933" s="1">
        <v>1</v>
      </c>
      <c r="D14933" s="1">
        <v>1</v>
      </c>
      <c r="E14933" s="1">
        <v>1</v>
      </c>
      <c r="F14933" s="16">
        <v>14924</v>
      </c>
      <c r="G14933" s="17" t="s">
        <v>3264</v>
      </c>
      <c r="H14933" s="18" t="s">
        <v>19</v>
      </c>
      <c r="K14933" s="32">
        <v>114</v>
      </c>
      <c r="L14933" s="36">
        <v>913</v>
      </c>
      <c r="N14933" s="32">
        <v>24</v>
      </c>
      <c r="O14933" s="36">
        <v>913</v>
      </c>
    </row>
    <row r="14934" spans="3:15" x14ac:dyDescent="0.25">
      <c r="C14934" s="1">
        <v>1</v>
      </c>
      <c r="D14934" s="1">
        <v>1</v>
      </c>
      <c r="E14934" s="1">
        <v>1</v>
      </c>
      <c r="F14934" s="19">
        <v>14925</v>
      </c>
      <c r="G14934" s="20" t="s">
        <v>3182</v>
      </c>
      <c r="H14934" s="21" t="s">
        <v>18</v>
      </c>
      <c r="K14934" s="33">
        <v>112</v>
      </c>
      <c r="L14934" s="37">
        <v>913</v>
      </c>
      <c r="N14934" s="33">
        <v>34</v>
      </c>
      <c r="O14934" s="37">
        <v>913</v>
      </c>
    </row>
    <row r="14935" spans="3:15" x14ac:dyDescent="0.25">
      <c r="C14935" s="1">
        <v>1</v>
      </c>
      <c r="D14935" s="1">
        <v>1</v>
      </c>
      <c r="E14935" s="1">
        <v>1</v>
      </c>
      <c r="F14935" s="16">
        <v>14926</v>
      </c>
      <c r="G14935" s="17" t="s">
        <v>3181</v>
      </c>
      <c r="H14935" s="18" t="s">
        <v>18</v>
      </c>
      <c r="K14935" s="32">
        <v>110</v>
      </c>
      <c r="L14935" s="36">
        <v>913</v>
      </c>
      <c r="N14935" s="32">
        <v>30</v>
      </c>
      <c r="O14935" s="36">
        <v>913</v>
      </c>
    </row>
    <row r="14936" spans="3:15" x14ac:dyDescent="0.25">
      <c r="C14936" s="1">
        <v>1</v>
      </c>
      <c r="D14936" s="1">
        <v>1</v>
      </c>
      <c r="E14936" s="1">
        <v>1</v>
      </c>
      <c r="F14936" s="19">
        <v>14927</v>
      </c>
      <c r="G14936" s="20" t="s">
        <v>3264</v>
      </c>
      <c r="H14936" s="21" t="s">
        <v>18</v>
      </c>
      <c r="K14936" s="33">
        <v>93</v>
      </c>
      <c r="L14936" s="37">
        <v>913</v>
      </c>
      <c r="N14936" s="33">
        <v>18</v>
      </c>
      <c r="O14936" s="37">
        <v>913</v>
      </c>
    </row>
    <row r="14937" spans="3:15" x14ac:dyDescent="0.25">
      <c r="C14937" s="1">
        <v>1</v>
      </c>
      <c r="D14937" s="1">
        <v>1</v>
      </c>
      <c r="E14937" s="1">
        <v>1</v>
      </c>
      <c r="F14937" s="16">
        <v>14928</v>
      </c>
      <c r="G14937" s="17" t="s">
        <v>3181</v>
      </c>
      <c r="H14937" s="18" t="s">
        <v>19</v>
      </c>
      <c r="K14937" s="32">
        <v>105</v>
      </c>
      <c r="L14937" s="36">
        <v>913</v>
      </c>
      <c r="N14937" s="32">
        <v>23</v>
      </c>
      <c r="O14937" s="36">
        <v>913</v>
      </c>
    </row>
    <row r="14938" spans="3:15" x14ac:dyDescent="0.25">
      <c r="C14938" s="1">
        <v>1</v>
      </c>
      <c r="D14938" s="1">
        <v>1</v>
      </c>
      <c r="E14938" s="1">
        <v>1</v>
      </c>
      <c r="F14938" s="19">
        <v>14929</v>
      </c>
      <c r="G14938" s="20" t="s">
        <v>3264</v>
      </c>
      <c r="H14938" s="21" t="s">
        <v>18</v>
      </c>
      <c r="K14938" s="33">
        <v>86</v>
      </c>
      <c r="L14938" s="37">
        <v>913</v>
      </c>
      <c r="N14938" s="33">
        <v>17</v>
      </c>
      <c r="O14938" s="37">
        <v>913</v>
      </c>
    </row>
    <row r="14939" spans="3:15" x14ac:dyDescent="0.25">
      <c r="C14939" s="1">
        <v>1</v>
      </c>
      <c r="D14939" s="1">
        <v>1</v>
      </c>
      <c r="E14939" s="1">
        <v>1</v>
      </c>
      <c r="F14939" s="16">
        <v>14930</v>
      </c>
      <c r="G14939" s="17" t="s">
        <v>3181</v>
      </c>
      <c r="H14939" s="18" t="s">
        <v>18</v>
      </c>
      <c r="K14939" s="32">
        <v>88</v>
      </c>
      <c r="L14939" s="36">
        <v>913</v>
      </c>
      <c r="N14939" s="32">
        <v>14</v>
      </c>
      <c r="O14939" s="36">
        <v>913</v>
      </c>
    </row>
    <row r="14940" spans="3:15" x14ac:dyDescent="0.25">
      <c r="C14940" s="1">
        <v>1</v>
      </c>
      <c r="D14940" s="1">
        <v>1</v>
      </c>
      <c r="E14940" s="1">
        <v>1</v>
      </c>
      <c r="F14940" s="19">
        <v>14931</v>
      </c>
      <c r="G14940" s="20" t="s">
        <v>3264</v>
      </c>
      <c r="H14940" s="21" t="s">
        <v>19</v>
      </c>
      <c r="K14940" s="33">
        <v>96</v>
      </c>
      <c r="L14940" s="37">
        <v>913</v>
      </c>
      <c r="N14940" s="33">
        <v>24</v>
      </c>
      <c r="O14940" s="37">
        <v>913</v>
      </c>
    </row>
    <row r="14941" spans="3:15" x14ac:dyDescent="0.25">
      <c r="C14941" s="1">
        <v>1</v>
      </c>
      <c r="D14941" s="1">
        <v>1</v>
      </c>
      <c r="E14941" s="1">
        <v>1</v>
      </c>
      <c r="F14941" s="16">
        <v>14932</v>
      </c>
      <c r="G14941" s="17" t="s">
        <v>3264</v>
      </c>
      <c r="H14941" s="18" t="s">
        <v>19</v>
      </c>
      <c r="K14941" s="32">
        <v>61</v>
      </c>
      <c r="L14941" s="36">
        <v>913</v>
      </c>
      <c r="N14941" s="32">
        <v>12</v>
      </c>
      <c r="O14941" s="36">
        <v>913</v>
      </c>
    </row>
    <row r="14942" spans="3:15" x14ac:dyDescent="0.25">
      <c r="C14942" s="1">
        <v>1</v>
      </c>
      <c r="D14942" s="1">
        <v>1</v>
      </c>
      <c r="E14942" s="1">
        <v>1</v>
      </c>
      <c r="F14942" s="19">
        <v>14933</v>
      </c>
      <c r="G14942" s="20" t="s">
        <v>3264</v>
      </c>
      <c r="H14942" s="21" t="s">
        <v>18</v>
      </c>
      <c r="K14942" s="33">
        <v>72</v>
      </c>
      <c r="L14942" s="37">
        <v>913</v>
      </c>
      <c r="N14942" s="33">
        <v>18</v>
      </c>
      <c r="O14942" s="37">
        <v>913</v>
      </c>
    </row>
    <row r="14943" spans="3:15" x14ac:dyDescent="0.25">
      <c r="C14943" s="1">
        <v>1</v>
      </c>
      <c r="D14943" s="1">
        <v>1</v>
      </c>
      <c r="E14943" s="1">
        <v>1</v>
      </c>
      <c r="F14943" s="16">
        <v>14934</v>
      </c>
      <c r="G14943" s="17" t="s">
        <v>3181</v>
      </c>
      <c r="H14943" s="18" t="s">
        <v>18</v>
      </c>
      <c r="K14943" s="32">
        <v>111</v>
      </c>
      <c r="L14943" s="36">
        <v>914</v>
      </c>
      <c r="N14943" s="32">
        <v>21</v>
      </c>
      <c r="O14943" s="36">
        <v>914</v>
      </c>
    </row>
    <row r="14944" spans="3:15" x14ac:dyDescent="0.25">
      <c r="C14944" s="1">
        <v>1</v>
      </c>
      <c r="D14944" s="1">
        <v>1</v>
      </c>
      <c r="E14944" s="1">
        <v>1</v>
      </c>
      <c r="F14944" s="19">
        <v>14935</v>
      </c>
      <c r="G14944" s="20" t="s">
        <v>3264</v>
      </c>
      <c r="H14944" s="21" t="s">
        <v>19</v>
      </c>
      <c r="K14944" s="33">
        <v>97</v>
      </c>
      <c r="L14944" s="37">
        <v>914</v>
      </c>
      <c r="N14944" s="33">
        <v>15</v>
      </c>
      <c r="O14944" s="37">
        <v>914</v>
      </c>
    </row>
    <row r="14945" spans="3:15" x14ac:dyDescent="0.25">
      <c r="C14945" s="1">
        <v>1</v>
      </c>
      <c r="D14945" s="1">
        <v>1</v>
      </c>
      <c r="E14945" s="1">
        <v>1</v>
      </c>
      <c r="F14945" s="16">
        <v>14936</v>
      </c>
      <c r="G14945" s="17" t="s">
        <v>3264</v>
      </c>
      <c r="H14945" s="18" t="s">
        <v>19</v>
      </c>
      <c r="K14945" s="32">
        <v>96</v>
      </c>
      <c r="L14945" s="36">
        <v>914</v>
      </c>
      <c r="N14945" s="32">
        <v>28</v>
      </c>
      <c r="O14945" s="36">
        <v>914</v>
      </c>
    </row>
    <row r="14946" spans="3:15" x14ac:dyDescent="0.25">
      <c r="C14946" s="1">
        <v>1</v>
      </c>
      <c r="D14946" s="1">
        <v>1</v>
      </c>
      <c r="E14946" s="1">
        <v>1</v>
      </c>
      <c r="F14946" s="19">
        <v>14937</v>
      </c>
      <c r="G14946" s="20" t="s">
        <v>3264</v>
      </c>
      <c r="H14946" s="21" t="s">
        <v>19</v>
      </c>
      <c r="K14946" s="33">
        <v>86</v>
      </c>
      <c r="L14946" s="37">
        <v>914</v>
      </c>
      <c r="N14946" s="33">
        <v>13</v>
      </c>
      <c r="O14946" s="37">
        <v>914</v>
      </c>
    </row>
    <row r="14947" spans="3:15" x14ac:dyDescent="0.25">
      <c r="C14947" s="1">
        <v>1</v>
      </c>
      <c r="D14947" s="1">
        <v>1</v>
      </c>
      <c r="E14947" s="1">
        <v>1</v>
      </c>
      <c r="F14947" s="16">
        <v>14938</v>
      </c>
      <c r="G14947" s="17" t="s">
        <v>3264</v>
      </c>
      <c r="H14947" s="18" t="s">
        <v>19</v>
      </c>
      <c r="K14947" s="32">
        <v>96</v>
      </c>
      <c r="L14947" s="36">
        <v>914</v>
      </c>
      <c r="N14947" s="32">
        <v>14</v>
      </c>
      <c r="O14947" s="36">
        <v>914</v>
      </c>
    </row>
    <row r="14948" spans="3:15" x14ac:dyDescent="0.25">
      <c r="C14948" s="1">
        <v>1</v>
      </c>
      <c r="D14948" s="1">
        <v>1</v>
      </c>
      <c r="E14948" s="1">
        <v>1</v>
      </c>
      <c r="F14948" s="19">
        <v>14939</v>
      </c>
      <c r="G14948" s="20" t="s">
        <v>3264</v>
      </c>
      <c r="H14948" s="21" t="s">
        <v>19</v>
      </c>
      <c r="K14948" s="33">
        <v>92</v>
      </c>
      <c r="L14948" s="37">
        <v>914</v>
      </c>
      <c r="N14948" s="33">
        <v>20</v>
      </c>
      <c r="O14948" s="37">
        <v>914</v>
      </c>
    </row>
    <row r="14949" spans="3:15" x14ac:dyDescent="0.25">
      <c r="C14949" s="1">
        <v>1</v>
      </c>
      <c r="D14949" s="1">
        <v>1</v>
      </c>
      <c r="E14949" s="1">
        <v>1</v>
      </c>
      <c r="F14949" s="16">
        <v>14940</v>
      </c>
      <c r="G14949" s="17" t="s">
        <v>3182</v>
      </c>
      <c r="H14949" s="18" t="s">
        <v>18</v>
      </c>
      <c r="K14949" s="32">
        <v>84</v>
      </c>
      <c r="L14949" s="36">
        <v>914</v>
      </c>
      <c r="N14949" s="32">
        <v>13</v>
      </c>
      <c r="O14949" s="36">
        <v>914</v>
      </c>
    </row>
    <row r="14950" spans="3:15" x14ac:dyDescent="0.25">
      <c r="C14950" s="1">
        <v>1</v>
      </c>
      <c r="D14950" s="1">
        <v>1</v>
      </c>
      <c r="E14950" s="1">
        <v>1</v>
      </c>
      <c r="F14950" s="19">
        <v>14941</v>
      </c>
      <c r="G14950" s="20" t="s">
        <v>3264</v>
      </c>
      <c r="H14950" s="21" t="s">
        <v>19</v>
      </c>
      <c r="K14950" s="33">
        <v>83</v>
      </c>
      <c r="L14950" s="37">
        <v>914</v>
      </c>
      <c r="N14950" s="33">
        <v>17</v>
      </c>
      <c r="O14950" s="37">
        <v>914</v>
      </c>
    </row>
    <row r="14951" spans="3:15" x14ac:dyDescent="0.25">
      <c r="C14951" s="1">
        <v>1</v>
      </c>
      <c r="D14951" s="1">
        <v>1</v>
      </c>
      <c r="E14951" s="1">
        <v>1</v>
      </c>
      <c r="F14951" s="16">
        <v>14942</v>
      </c>
      <c r="G14951" s="17" t="s">
        <v>3264</v>
      </c>
      <c r="H14951" s="18" t="s">
        <v>18</v>
      </c>
      <c r="K14951" s="32">
        <v>74</v>
      </c>
      <c r="L14951" s="36">
        <v>914</v>
      </c>
      <c r="N14951" s="32">
        <v>14</v>
      </c>
      <c r="O14951" s="36">
        <v>914</v>
      </c>
    </row>
    <row r="14952" spans="3:15" x14ac:dyDescent="0.25">
      <c r="C14952" s="1">
        <v>1</v>
      </c>
      <c r="D14952" s="1">
        <v>1</v>
      </c>
      <c r="E14952" s="1">
        <v>1</v>
      </c>
      <c r="F14952" s="19">
        <v>14943</v>
      </c>
      <c r="G14952" s="20" t="s">
        <v>3264</v>
      </c>
      <c r="H14952" s="21" t="s">
        <v>18</v>
      </c>
      <c r="K14952" s="33">
        <v>67</v>
      </c>
      <c r="L14952" s="37">
        <v>914</v>
      </c>
      <c r="N14952" s="33">
        <v>22</v>
      </c>
      <c r="O14952" s="37">
        <v>914</v>
      </c>
    </row>
    <row r="14953" spans="3:15" x14ac:dyDescent="0.25">
      <c r="C14953" s="1">
        <v>1</v>
      </c>
      <c r="D14953" s="1">
        <v>1</v>
      </c>
      <c r="E14953" s="1">
        <v>1</v>
      </c>
      <c r="F14953" s="16">
        <v>14944</v>
      </c>
      <c r="G14953" s="17" t="s">
        <v>3182</v>
      </c>
      <c r="H14953" s="18" t="s">
        <v>18</v>
      </c>
      <c r="K14953" s="32">
        <v>78</v>
      </c>
      <c r="L14953" s="36">
        <v>914</v>
      </c>
      <c r="N14953" s="32">
        <v>28</v>
      </c>
      <c r="O14953" s="36">
        <v>914</v>
      </c>
    </row>
    <row r="14954" spans="3:15" x14ac:dyDescent="0.25">
      <c r="C14954" s="1">
        <v>1</v>
      </c>
      <c r="D14954" s="1">
        <v>1</v>
      </c>
      <c r="E14954" s="1">
        <v>1</v>
      </c>
      <c r="F14954" s="19">
        <v>14945</v>
      </c>
      <c r="G14954" s="20" t="s">
        <v>3264</v>
      </c>
      <c r="H14954" s="21" t="s">
        <v>19</v>
      </c>
      <c r="K14954" s="33">
        <v>124</v>
      </c>
      <c r="L14954" s="37">
        <v>915</v>
      </c>
      <c r="N14954" s="33">
        <v>27</v>
      </c>
      <c r="O14954" s="37">
        <v>915</v>
      </c>
    </row>
    <row r="14955" spans="3:15" x14ac:dyDescent="0.25">
      <c r="C14955" s="1">
        <v>1</v>
      </c>
      <c r="D14955" s="1">
        <v>1</v>
      </c>
      <c r="E14955" s="1">
        <v>1</v>
      </c>
      <c r="F14955" s="16">
        <v>14946</v>
      </c>
      <c r="G14955" s="17" t="s">
        <v>3181</v>
      </c>
      <c r="H14955" s="18" t="s">
        <v>18</v>
      </c>
      <c r="K14955" s="32">
        <v>100</v>
      </c>
      <c r="L14955" s="36">
        <v>915</v>
      </c>
      <c r="N14955" s="32">
        <v>17</v>
      </c>
      <c r="O14955" s="36">
        <v>915</v>
      </c>
    </row>
    <row r="14956" spans="3:15" x14ac:dyDescent="0.25">
      <c r="C14956" s="1">
        <v>1</v>
      </c>
      <c r="D14956" s="1">
        <v>1</v>
      </c>
      <c r="E14956" s="1">
        <v>1</v>
      </c>
      <c r="F14956" s="19">
        <v>14947</v>
      </c>
      <c r="G14956" s="20" t="s">
        <v>3264</v>
      </c>
      <c r="H14956" s="21" t="s">
        <v>18</v>
      </c>
      <c r="K14956" s="33">
        <v>104</v>
      </c>
      <c r="L14956" s="37">
        <v>915</v>
      </c>
      <c r="N14956" s="33">
        <v>15</v>
      </c>
      <c r="O14956" s="37">
        <v>915</v>
      </c>
    </row>
    <row r="14957" spans="3:15" x14ac:dyDescent="0.25">
      <c r="C14957" s="1">
        <v>1</v>
      </c>
      <c r="D14957" s="1">
        <v>1</v>
      </c>
      <c r="E14957" s="1">
        <v>1</v>
      </c>
      <c r="F14957" s="16">
        <v>14948</v>
      </c>
      <c r="G14957" s="17" t="s">
        <v>3264</v>
      </c>
      <c r="H14957" s="18" t="s">
        <v>18</v>
      </c>
      <c r="K14957" s="32">
        <v>84</v>
      </c>
      <c r="L14957" s="36">
        <v>915</v>
      </c>
      <c r="N14957" s="32">
        <v>20</v>
      </c>
      <c r="O14957" s="36">
        <v>915</v>
      </c>
    </row>
    <row r="14958" spans="3:15" x14ac:dyDescent="0.25">
      <c r="C14958" s="1">
        <v>1</v>
      </c>
      <c r="D14958" s="1">
        <v>1</v>
      </c>
      <c r="E14958" s="1">
        <v>1</v>
      </c>
      <c r="F14958" s="19">
        <v>14949</v>
      </c>
      <c r="G14958" s="20" t="s">
        <v>3182</v>
      </c>
      <c r="H14958" s="21" t="s">
        <v>19</v>
      </c>
      <c r="K14958" s="33">
        <v>73</v>
      </c>
      <c r="L14958" s="37">
        <v>915</v>
      </c>
      <c r="N14958" s="33">
        <v>16</v>
      </c>
      <c r="O14958" s="37">
        <v>915</v>
      </c>
    </row>
    <row r="14959" spans="3:15" x14ac:dyDescent="0.25">
      <c r="C14959" s="1">
        <v>1</v>
      </c>
      <c r="D14959" s="1">
        <v>1</v>
      </c>
      <c r="E14959" s="1">
        <v>1</v>
      </c>
      <c r="F14959" s="16">
        <v>14950</v>
      </c>
      <c r="G14959" s="17" t="s">
        <v>3182</v>
      </c>
      <c r="H14959" s="18" t="s">
        <v>19</v>
      </c>
      <c r="K14959" s="32">
        <v>55</v>
      </c>
      <c r="L14959" s="36">
        <v>915</v>
      </c>
      <c r="N14959" s="32">
        <v>11</v>
      </c>
      <c r="O14959" s="36">
        <v>915</v>
      </c>
    </row>
    <row r="14960" spans="3:15" x14ac:dyDescent="0.25">
      <c r="C14960" s="1">
        <v>1</v>
      </c>
      <c r="D14960" s="1">
        <v>1</v>
      </c>
      <c r="E14960" s="1">
        <v>1</v>
      </c>
      <c r="F14960" s="19">
        <v>14951</v>
      </c>
      <c r="G14960" s="20" t="s">
        <v>3264</v>
      </c>
      <c r="H14960" s="21" t="s">
        <v>18</v>
      </c>
      <c r="K14960" s="33">
        <v>56</v>
      </c>
      <c r="L14960" s="37">
        <v>915</v>
      </c>
      <c r="N14960" s="33">
        <v>15</v>
      </c>
      <c r="O14960" s="37">
        <v>915</v>
      </c>
    </row>
    <row r="14961" spans="3:15" x14ac:dyDescent="0.25">
      <c r="C14961" s="1">
        <v>1</v>
      </c>
      <c r="D14961" s="1">
        <v>1</v>
      </c>
      <c r="E14961" s="1">
        <v>1</v>
      </c>
      <c r="F14961" s="16">
        <v>14952</v>
      </c>
      <c r="G14961" s="17" t="s">
        <v>3181</v>
      </c>
      <c r="H14961" s="18" t="s">
        <v>18</v>
      </c>
      <c r="K14961" s="32">
        <v>123</v>
      </c>
      <c r="L14961" s="36">
        <v>916</v>
      </c>
      <c r="N14961" s="32">
        <v>22</v>
      </c>
      <c r="O14961" s="36">
        <v>916</v>
      </c>
    </row>
    <row r="14962" spans="3:15" x14ac:dyDescent="0.25">
      <c r="C14962" s="1">
        <v>1</v>
      </c>
      <c r="D14962" s="1">
        <v>1</v>
      </c>
      <c r="E14962" s="1">
        <v>1</v>
      </c>
      <c r="F14962" s="19">
        <v>14953</v>
      </c>
      <c r="G14962" s="20" t="s">
        <v>3181</v>
      </c>
      <c r="H14962" s="21" t="s">
        <v>19</v>
      </c>
      <c r="K14962" s="33">
        <v>101</v>
      </c>
      <c r="L14962" s="37">
        <v>916</v>
      </c>
      <c r="N14962" s="33">
        <v>25</v>
      </c>
      <c r="O14962" s="37">
        <v>916</v>
      </c>
    </row>
    <row r="14963" spans="3:15" x14ac:dyDescent="0.25">
      <c r="C14963" s="1">
        <v>1</v>
      </c>
      <c r="D14963" s="1">
        <v>1</v>
      </c>
      <c r="E14963" s="1">
        <v>1</v>
      </c>
      <c r="F14963" s="16">
        <v>14954</v>
      </c>
      <c r="G14963" s="17" t="s">
        <v>3264</v>
      </c>
      <c r="H14963" s="18" t="s">
        <v>19</v>
      </c>
      <c r="K14963" s="32">
        <v>98</v>
      </c>
      <c r="L14963" s="36">
        <v>916</v>
      </c>
      <c r="N14963" s="32">
        <v>23</v>
      </c>
      <c r="O14963" s="36">
        <v>916</v>
      </c>
    </row>
    <row r="14964" spans="3:15" x14ac:dyDescent="0.25">
      <c r="C14964" s="1">
        <v>1</v>
      </c>
      <c r="D14964" s="1">
        <v>1</v>
      </c>
      <c r="E14964" s="1">
        <v>1</v>
      </c>
      <c r="F14964" s="19">
        <v>14955</v>
      </c>
      <c r="G14964" s="20" t="s">
        <v>3264</v>
      </c>
      <c r="H14964" s="21" t="s">
        <v>19</v>
      </c>
      <c r="K14964" s="33">
        <v>89</v>
      </c>
      <c r="L14964" s="37">
        <v>916</v>
      </c>
      <c r="N14964" s="33">
        <v>18</v>
      </c>
      <c r="O14964" s="37">
        <v>916</v>
      </c>
    </row>
    <row r="14965" spans="3:15" x14ac:dyDescent="0.25">
      <c r="C14965" s="1">
        <v>1</v>
      </c>
      <c r="D14965" s="1">
        <v>1</v>
      </c>
      <c r="E14965" s="1">
        <v>1</v>
      </c>
      <c r="F14965" s="16">
        <v>14956</v>
      </c>
      <c r="G14965" s="17" t="s">
        <v>3181</v>
      </c>
      <c r="H14965" s="18" t="s">
        <v>18</v>
      </c>
      <c r="K14965" s="32">
        <v>97</v>
      </c>
      <c r="L14965" s="36">
        <v>916</v>
      </c>
      <c r="N14965" s="32">
        <v>24</v>
      </c>
      <c r="O14965" s="36">
        <v>916</v>
      </c>
    </row>
    <row r="14966" spans="3:15" x14ac:dyDescent="0.25">
      <c r="C14966" s="1">
        <v>1</v>
      </c>
      <c r="D14966" s="1">
        <v>1</v>
      </c>
      <c r="E14966" s="1">
        <v>1</v>
      </c>
      <c r="F14966" s="19">
        <v>14957</v>
      </c>
      <c r="G14966" s="20" t="s">
        <v>3182</v>
      </c>
      <c r="H14966" s="21" t="s">
        <v>19</v>
      </c>
      <c r="K14966" s="33">
        <v>97</v>
      </c>
      <c r="L14966" s="37">
        <v>916</v>
      </c>
      <c r="N14966" s="33">
        <v>16</v>
      </c>
      <c r="O14966" s="37">
        <v>916</v>
      </c>
    </row>
    <row r="14967" spans="3:15" x14ac:dyDescent="0.25">
      <c r="C14967" s="1">
        <v>1</v>
      </c>
      <c r="D14967" s="1">
        <v>1</v>
      </c>
      <c r="E14967" s="1">
        <v>1</v>
      </c>
      <c r="F14967" s="16">
        <v>14958</v>
      </c>
      <c r="G14967" s="17" t="s">
        <v>3264</v>
      </c>
      <c r="H14967" s="18" t="s">
        <v>19</v>
      </c>
      <c r="K14967" s="32">
        <v>74</v>
      </c>
      <c r="L14967" s="36">
        <v>916</v>
      </c>
      <c r="N14967" s="32">
        <v>15</v>
      </c>
      <c r="O14967" s="36">
        <v>916</v>
      </c>
    </row>
    <row r="14968" spans="3:15" x14ac:dyDescent="0.25">
      <c r="C14968" s="1">
        <v>1</v>
      </c>
      <c r="D14968" s="1">
        <v>1</v>
      </c>
      <c r="E14968" s="1">
        <v>1</v>
      </c>
      <c r="F14968" s="19">
        <v>14959</v>
      </c>
      <c r="G14968" s="20" t="s">
        <v>3264</v>
      </c>
      <c r="H14968" s="21" t="s">
        <v>18</v>
      </c>
      <c r="K14968" s="33">
        <v>68</v>
      </c>
      <c r="L14968" s="37">
        <v>916</v>
      </c>
      <c r="N14968" s="33">
        <v>13</v>
      </c>
      <c r="O14968" s="37">
        <v>916</v>
      </c>
    </row>
    <row r="14969" spans="3:15" x14ac:dyDescent="0.25">
      <c r="C14969" s="1">
        <v>1</v>
      </c>
      <c r="D14969" s="1">
        <v>1</v>
      </c>
      <c r="E14969" s="1">
        <v>1</v>
      </c>
      <c r="F14969" s="16">
        <v>14960</v>
      </c>
      <c r="G14969" s="17" t="s">
        <v>3264</v>
      </c>
      <c r="H14969" s="18" t="s">
        <v>18</v>
      </c>
      <c r="K14969" s="32">
        <v>80</v>
      </c>
      <c r="L14969" s="36">
        <v>916</v>
      </c>
      <c r="N14969" s="32">
        <v>18</v>
      </c>
      <c r="O14969" s="36">
        <v>916</v>
      </c>
    </row>
    <row r="14970" spans="3:15" x14ac:dyDescent="0.25">
      <c r="C14970" s="1">
        <v>1</v>
      </c>
      <c r="D14970" s="1">
        <v>1</v>
      </c>
      <c r="E14970" s="1">
        <v>1</v>
      </c>
      <c r="F14970" s="19">
        <v>14961</v>
      </c>
      <c r="G14970" s="20" t="s">
        <v>3264</v>
      </c>
      <c r="H14970" s="21" t="s">
        <v>18</v>
      </c>
      <c r="K14970" s="33">
        <v>76</v>
      </c>
      <c r="L14970" s="37">
        <v>916</v>
      </c>
      <c r="N14970" s="33">
        <v>18</v>
      </c>
      <c r="O14970" s="37">
        <v>916</v>
      </c>
    </row>
    <row r="14971" spans="3:15" x14ac:dyDescent="0.25">
      <c r="C14971" s="1">
        <v>1</v>
      </c>
      <c r="D14971" s="1">
        <v>1</v>
      </c>
      <c r="E14971" s="1">
        <v>1</v>
      </c>
      <c r="F14971" s="16">
        <v>14962</v>
      </c>
      <c r="G14971" s="17" t="s">
        <v>3264</v>
      </c>
      <c r="H14971" s="18" t="s">
        <v>19</v>
      </c>
      <c r="K14971" s="32">
        <v>85</v>
      </c>
      <c r="L14971" s="36">
        <v>916</v>
      </c>
      <c r="N14971" s="32">
        <v>29</v>
      </c>
      <c r="O14971" s="36">
        <v>916</v>
      </c>
    </row>
    <row r="14972" spans="3:15" x14ac:dyDescent="0.25">
      <c r="C14972" s="1">
        <v>1</v>
      </c>
      <c r="D14972" s="1">
        <v>1</v>
      </c>
      <c r="E14972" s="1">
        <v>1</v>
      </c>
      <c r="F14972" s="19">
        <v>14963</v>
      </c>
      <c r="G14972" s="20" t="s">
        <v>3264</v>
      </c>
      <c r="H14972" s="21" t="s">
        <v>18</v>
      </c>
      <c r="K14972" s="33">
        <v>81</v>
      </c>
      <c r="L14972" s="37">
        <v>916</v>
      </c>
      <c r="N14972" s="33">
        <v>15</v>
      </c>
      <c r="O14972" s="37">
        <v>916</v>
      </c>
    </row>
    <row r="14973" spans="3:15" x14ac:dyDescent="0.25">
      <c r="C14973" s="1">
        <v>1</v>
      </c>
      <c r="D14973" s="1">
        <v>1</v>
      </c>
      <c r="E14973" s="1">
        <v>1</v>
      </c>
      <c r="F14973" s="16">
        <v>14964</v>
      </c>
      <c r="G14973" s="17" t="s">
        <v>3264</v>
      </c>
      <c r="H14973" s="18" t="s">
        <v>19</v>
      </c>
      <c r="K14973" s="32">
        <v>104</v>
      </c>
      <c r="L14973" s="36">
        <v>917</v>
      </c>
      <c r="N14973" s="32">
        <v>25</v>
      </c>
      <c r="O14973" s="36">
        <v>917</v>
      </c>
    </row>
    <row r="14974" spans="3:15" x14ac:dyDescent="0.25">
      <c r="C14974" s="1">
        <v>1</v>
      </c>
      <c r="D14974" s="1">
        <v>1</v>
      </c>
      <c r="E14974" s="1">
        <v>1</v>
      </c>
      <c r="F14974" s="19">
        <v>14965</v>
      </c>
      <c r="G14974" s="20" t="s">
        <v>3181</v>
      </c>
      <c r="H14974" s="21" t="s">
        <v>18</v>
      </c>
      <c r="K14974" s="33">
        <v>79</v>
      </c>
      <c r="L14974" s="37">
        <v>917</v>
      </c>
      <c r="N14974" s="33">
        <v>18</v>
      </c>
      <c r="O14974" s="37">
        <v>917</v>
      </c>
    </row>
    <row r="14975" spans="3:15" x14ac:dyDescent="0.25">
      <c r="C14975" s="1">
        <v>1</v>
      </c>
      <c r="D14975" s="1">
        <v>1</v>
      </c>
      <c r="E14975" s="1">
        <v>1</v>
      </c>
      <c r="F14975" s="16">
        <v>14966</v>
      </c>
      <c r="G14975" s="17" t="s">
        <v>3181</v>
      </c>
      <c r="H14975" s="18" t="s">
        <v>18</v>
      </c>
      <c r="K14975" s="32">
        <v>81</v>
      </c>
      <c r="L14975" s="36">
        <v>917</v>
      </c>
      <c r="N14975" s="32">
        <v>20</v>
      </c>
      <c r="O14975" s="36">
        <v>917</v>
      </c>
    </row>
    <row r="14976" spans="3:15" x14ac:dyDescent="0.25">
      <c r="C14976" s="1">
        <v>1</v>
      </c>
      <c r="D14976" s="1">
        <v>1</v>
      </c>
      <c r="E14976" s="1">
        <v>1</v>
      </c>
      <c r="F14976" s="19">
        <v>14967</v>
      </c>
      <c r="G14976" s="20" t="s">
        <v>3182</v>
      </c>
      <c r="H14976" s="21" t="s">
        <v>18</v>
      </c>
      <c r="K14976" s="33">
        <v>107</v>
      </c>
      <c r="L14976" s="37">
        <v>917</v>
      </c>
      <c r="N14976" s="33">
        <v>31</v>
      </c>
      <c r="O14976" s="37">
        <v>917</v>
      </c>
    </row>
    <row r="14977" spans="3:15" x14ac:dyDescent="0.25">
      <c r="C14977" s="1">
        <v>1</v>
      </c>
      <c r="D14977" s="1">
        <v>1</v>
      </c>
      <c r="E14977" s="1">
        <v>1</v>
      </c>
      <c r="F14977" s="16">
        <v>14968</v>
      </c>
      <c r="G14977" s="17" t="s">
        <v>3181</v>
      </c>
      <c r="H14977" s="18" t="s">
        <v>19</v>
      </c>
      <c r="K14977" s="32">
        <v>109</v>
      </c>
      <c r="L14977" s="36">
        <v>917</v>
      </c>
      <c r="N14977" s="32">
        <v>32</v>
      </c>
      <c r="O14977" s="36">
        <v>917</v>
      </c>
    </row>
    <row r="14978" spans="3:15" x14ac:dyDescent="0.25">
      <c r="C14978" s="1">
        <v>1</v>
      </c>
      <c r="D14978" s="1">
        <v>1</v>
      </c>
      <c r="E14978" s="1">
        <v>1</v>
      </c>
      <c r="F14978" s="19">
        <v>14969</v>
      </c>
      <c r="G14978" s="20" t="s">
        <v>3264</v>
      </c>
      <c r="H14978" s="21" t="s">
        <v>18</v>
      </c>
      <c r="K14978" s="33">
        <v>77</v>
      </c>
      <c r="L14978" s="37">
        <v>917</v>
      </c>
      <c r="N14978" s="33">
        <v>15</v>
      </c>
      <c r="O14978" s="37">
        <v>917</v>
      </c>
    </row>
    <row r="14979" spans="3:15" x14ac:dyDescent="0.25">
      <c r="C14979" s="1">
        <v>1</v>
      </c>
      <c r="D14979" s="1">
        <v>1</v>
      </c>
      <c r="E14979" s="1">
        <v>1</v>
      </c>
      <c r="F14979" s="16">
        <v>14970</v>
      </c>
      <c r="G14979" s="17" t="s">
        <v>3182</v>
      </c>
      <c r="H14979" s="18" t="s">
        <v>19</v>
      </c>
      <c r="K14979" s="32">
        <v>73</v>
      </c>
      <c r="L14979" s="36">
        <v>917</v>
      </c>
      <c r="N14979" s="32">
        <v>26</v>
      </c>
      <c r="O14979" s="36">
        <v>917</v>
      </c>
    </row>
    <row r="14980" spans="3:15" x14ac:dyDescent="0.25">
      <c r="C14980" s="1">
        <v>1</v>
      </c>
      <c r="D14980" s="1">
        <v>1</v>
      </c>
      <c r="E14980" s="1">
        <v>1</v>
      </c>
      <c r="F14980" s="19">
        <v>14971</v>
      </c>
      <c r="G14980" s="20" t="s">
        <v>3264</v>
      </c>
      <c r="H14980" s="21" t="s">
        <v>18</v>
      </c>
      <c r="K14980" s="33">
        <v>60</v>
      </c>
      <c r="L14980" s="37">
        <v>917</v>
      </c>
      <c r="N14980" s="33">
        <v>29</v>
      </c>
      <c r="O14980" s="37">
        <v>917</v>
      </c>
    </row>
    <row r="14981" spans="3:15" x14ac:dyDescent="0.25">
      <c r="C14981" s="1">
        <v>1</v>
      </c>
      <c r="D14981" s="1">
        <v>1</v>
      </c>
      <c r="E14981" s="1">
        <v>1</v>
      </c>
      <c r="F14981" s="16">
        <v>14972</v>
      </c>
      <c r="G14981" s="17" t="s">
        <v>3264</v>
      </c>
      <c r="H14981" s="18" t="s">
        <v>19</v>
      </c>
      <c r="K14981" s="32">
        <v>117</v>
      </c>
      <c r="L14981" s="36">
        <v>918</v>
      </c>
      <c r="N14981" s="32">
        <v>18</v>
      </c>
      <c r="O14981" s="36">
        <v>918</v>
      </c>
    </row>
    <row r="14982" spans="3:15" x14ac:dyDescent="0.25">
      <c r="C14982" s="1">
        <v>1</v>
      </c>
      <c r="D14982" s="1">
        <v>1</v>
      </c>
      <c r="E14982" s="1">
        <v>1</v>
      </c>
      <c r="F14982" s="19">
        <v>14973</v>
      </c>
      <c r="G14982" s="20" t="s">
        <v>3181</v>
      </c>
      <c r="H14982" s="21" t="s">
        <v>19</v>
      </c>
      <c r="K14982" s="33">
        <v>114</v>
      </c>
      <c r="L14982" s="37">
        <v>918</v>
      </c>
      <c r="N14982" s="33">
        <v>28</v>
      </c>
      <c r="O14982" s="37">
        <v>918</v>
      </c>
    </row>
    <row r="14983" spans="3:15" x14ac:dyDescent="0.25">
      <c r="C14983" s="1">
        <v>1</v>
      </c>
      <c r="D14983" s="1">
        <v>1</v>
      </c>
      <c r="E14983" s="1">
        <v>1</v>
      </c>
      <c r="F14983" s="16">
        <v>14974</v>
      </c>
      <c r="G14983" s="17" t="s">
        <v>3264</v>
      </c>
      <c r="H14983" s="18" t="s">
        <v>18</v>
      </c>
      <c r="K14983" s="32">
        <v>83</v>
      </c>
      <c r="L14983" s="36">
        <v>918</v>
      </c>
      <c r="N14983" s="32">
        <v>14</v>
      </c>
      <c r="O14983" s="36">
        <v>918</v>
      </c>
    </row>
    <row r="14984" spans="3:15" x14ac:dyDescent="0.25">
      <c r="C14984" s="1">
        <v>1</v>
      </c>
      <c r="D14984" s="1">
        <v>1</v>
      </c>
      <c r="E14984" s="1">
        <v>1</v>
      </c>
      <c r="F14984" s="19">
        <v>14975</v>
      </c>
      <c r="G14984" s="20" t="s">
        <v>3264</v>
      </c>
      <c r="H14984" s="21" t="s">
        <v>18</v>
      </c>
      <c r="K14984" s="33">
        <v>81</v>
      </c>
      <c r="L14984" s="37">
        <v>918</v>
      </c>
      <c r="N14984" s="33">
        <v>15</v>
      </c>
      <c r="O14984" s="37">
        <v>918</v>
      </c>
    </row>
    <row r="14985" spans="3:15" x14ac:dyDescent="0.25">
      <c r="C14985" s="1">
        <v>1</v>
      </c>
      <c r="D14985" s="1">
        <v>1</v>
      </c>
      <c r="E14985" s="1">
        <v>1</v>
      </c>
      <c r="F14985" s="16">
        <v>14976</v>
      </c>
      <c r="G14985" s="17" t="s">
        <v>3181</v>
      </c>
      <c r="H14985" s="18" t="s">
        <v>18</v>
      </c>
      <c r="K14985" s="32">
        <v>115</v>
      </c>
      <c r="L14985" s="36">
        <v>918</v>
      </c>
      <c r="N14985" s="32">
        <v>23</v>
      </c>
      <c r="O14985" s="36">
        <v>918</v>
      </c>
    </row>
    <row r="14986" spans="3:15" x14ac:dyDescent="0.25">
      <c r="C14986" s="1">
        <v>1</v>
      </c>
      <c r="D14986" s="1">
        <v>1</v>
      </c>
      <c r="E14986" s="1">
        <v>1</v>
      </c>
      <c r="F14986" s="19">
        <v>14977</v>
      </c>
      <c r="G14986" s="20" t="s">
        <v>3182</v>
      </c>
      <c r="H14986" s="21" t="s">
        <v>18</v>
      </c>
      <c r="K14986" s="33">
        <v>92</v>
      </c>
      <c r="L14986" s="37">
        <v>918</v>
      </c>
      <c r="N14986" s="33">
        <v>25</v>
      </c>
      <c r="O14986" s="37">
        <v>918</v>
      </c>
    </row>
    <row r="14987" spans="3:15" x14ac:dyDescent="0.25">
      <c r="C14987" s="1">
        <v>1</v>
      </c>
      <c r="D14987" s="1">
        <v>1</v>
      </c>
      <c r="E14987" s="1">
        <v>1</v>
      </c>
      <c r="F14987" s="16">
        <v>14978</v>
      </c>
      <c r="G14987" s="17" t="s">
        <v>3264</v>
      </c>
      <c r="H14987" s="18" t="s">
        <v>19</v>
      </c>
      <c r="K14987" s="32">
        <v>104</v>
      </c>
      <c r="L14987" s="36">
        <v>918</v>
      </c>
      <c r="N14987" s="32">
        <v>23</v>
      </c>
      <c r="O14987" s="36">
        <v>918</v>
      </c>
    </row>
    <row r="14988" spans="3:15" x14ac:dyDescent="0.25">
      <c r="C14988" s="1">
        <v>1</v>
      </c>
      <c r="D14988" s="1">
        <v>1</v>
      </c>
      <c r="E14988" s="1">
        <v>1</v>
      </c>
      <c r="F14988" s="19">
        <v>14979</v>
      </c>
      <c r="G14988" s="20" t="s">
        <v>3264</v>
      </c>
      <c r="H14988" s="21" t="s">
        <v>19</v>
      </c>
      <c r="K14988" s="33">
        <v>110</v>
      </c>
      <c r="L14988" s="37">
        <v>918</v>
      </c>
      <c r="N14988" s="33">
        <v>30</v>
      </c>
      <c r="O14988" s="37">
        <v>918</v>
      </c>
    </row>
    <row r="14989" spans="3:15" x14ac:dyDescent="0.25">
      <c r="C14989" s="1">
        <v>1</v>
      </c>
      <c r="D14989" s="1">
        <v>1</v>
      </c>
      <c r="E14989" s="1">
        <v>1</v>
      </c>
      <c r="F14989" s="16">
        <v>14980</v>
      </c>
      <c r="G14989" s="17" t="s">
        <v>3264</v>
      </c>
      <c r="H14989" s="18" t="s">
        <v>19</v>
      </c>
      <c r="K14989" s="32">
        <v>84</v>
      </c>
      <c r="L14989" s="36">
        <v>918</v>
      </c>
      <c r="N14989" s="32">
        <v>24</v>
      </c>
      <c r="O14989" s="36">
        <v>918</v>
      </c>
    </row>
    <row r="14990" spans="3:15" x14ac:dyDescent="0.25">
      <c r="C14990" s="1">
        <v>1</v>
      </c>
      <c r="D14990" s="1">
        <v>1</v>
      </c>
      <c r="E14990" s="1">
        <v>1</v>
      </c>
      <c r="F14990" s="19">
        <v>14981</v>
      </c>
      <c r="G14990" s="20" t="s">
        <v>3182</v>
      </c>
      <c r="H14990" s="21" t="s">
        <v>19</v>
      </c>
      <c r="K14990" s="33">
        <v>92</v>
      </c>
      <c r="L14990" s="37">
        <v>918</v>
      </c>
      <c r="N14990" s="33">
        <v>22</v>
      </c>
      <c r="O14990" s="37">
        <v>918</v>
      </c>
    </row>
    <row r="14991" spans="3:15" x14ac:dyDescent="0.25">
      <c r="C14991" s="1">
        <v>1</v>
      </c>
      <c r="D14991" s="1">
        <v>1</v>
      </c>
      <c r="E14991" s="1">
        <v>1</v>
      </c>
      <c r="F14991" s="16">
        <v>14982</v>
      </c>
      <c r="G14991" s="17" t="s">
        <v>3181</v>
      </c>
      <c r="H14991" s="18" t="s">
        <v>19</v>
      </c>
      <c r="K14991" s="32">
        <v>86</v>
      </c>
      <c r="L14991" s="36">
        <v>918</v>
      </c>
      <c r="N14991" s="32">
        <v>19</v>
      </c>
      <c r="O14991" s="36">
        <v>918</v>
      </c>
    </row>
    <row r="14992" spans="3:15" x14ac:dyDescent="0.25">
      <c r="C14992" s="1">
        <v>1</v>
      </c>
      <c r="D14992" s="1">
        <v>1</v>
      </c>
      <c r="E14992" s="1">
        <v>1</v>
      </c>
      <c r="F14992" s="19">
        <v>14983</v>
      </c>
      <c r="G14992" s="20" t="s">
        <v>3264</v>
      </c>
      <c r="H14992" s="21" t="s">
        <v>18</v>
      </c>
      <c r="K14992" s="33">
        <v>77</v>
      </c>
      <c r="L14992" s="37">
        <v>918</v>
      </c>
      <c r="N14992" s="33">
        <v>13</v>
      </c>
      <c r="O14992" s="37">
        <v>918</v>
      </c>
    </row>
    <row r="14993" spans="3:15" x14ac:dyDescent="0.25">
      <c r="C14993" s="1">
        <v>1</v>
      </c>
      <c r="D14993" s="1">
        <v>1</v>
      </c>
      <c r="E14993" s="1">
        <v>1</v>
      </c>
      <c r="F14993" s="16">
        <v>14984</v>
      </c>
      <c r="G14993" s="17" t="s">
        <v>3264</v>
      </c>
      <c r="H14993" s="18" t="s">
        <v>18</v>
      </c>
      <c r="K14993" s="32">
        <v>72</v>
      </c>
      <c r="L14993" s="36">
        <v>918</v>
      </c>
      <c r="N14993" s="32">
        <v>19</v>
      </c>
      <c r="O14993" s="36">
        <v>918</v>
      </c>
    </row>
    <row r="14994" spans="3:15" x14ac:dyDescent="0.25">
      <c r="C14994" s="1">
        <v>1</v>
      </c>
      <c r="D14994" s="1">
        <v>1</v>
      </c>
      <c r="E14994" s="1">
        <v>1</v>
      </c>
      <c r="F14994" s="19">
        <v>14985</v>
      </c>
      <c r="G14994" s="20" t="s">
        <v>3182</v>
      </c>
      <c r="H14994" s="21" t="s">
        <v>19</v>
      </c>
      <c r="K14994" s="33">
        <v>87</v>
      </c>
      <c r="L14994" s="37">
        <v>918</v>
      </c>
      <c r="N14994" s="33">
        <v>22</v>
      </c>
      <c r="O14994" s="37">
        <v>918</v>
      </c>
    </row>
    <row r="14995" spans="3:15" x14ac:dyDescent="0.25">
      <c r="C14995" s="1">
        <v>1</v>
      </c>
      <c r="D14995" s="1">
        <v>1</v>
      </c>
      <c r="E14995" s="1">
        <v>1</v>
      </c>
      <c r="F14995" s="16">
        <v>14986</v>
      </c>
      <c r="G14995" s="17" t="s">
        <v>3264</v>
      </c>
      <c r="H14995" s="18" t="s">
        <v>19</v>
      </c>
      <c r="K14995" s="32">
        <v>96</v>
      </c>
      <c r="L14995" s="36">
        <v>918</v>
      </c>
      <c r="N14995" s="32">
        <v>24</v>
      </c>
      <c r="O14995" s="36">
        <v>918</v>
      </c>
    </row>
    <row r="14996" spans="3:15" x14ac:dyDescent="0.25">
      <c r="C14996" s="1">
        <v>1</v>
      </c>
      <c r="D14996" s="1">
        <v>1</v>
      </c>
      <c r="E14996" s="1">
        <v>1</v>
      </c>
      <c r="F14996" s="19">
        <v>14987</v>
      </c>
      <c r="G14996" s="20" t="s">
        <v>3264</v>
      </c>
      <c r="H14996" s="21" t="s">
        <v>18</v>
      </c>
      <c r="K14996" s="33">
        <v>66</v>
      </c>
      <c r="L14996" s="37">
        <v>918</v>
      </c>
      <c r="N14996" s="33">
        <v>13</v>
      </c>
      <c r="O14996" s="37">
        <v>918</v>
      </c>
    </row>
    <row r="14997" spans="3:15" x14ac:dyDescent="0.25">
      <c r="C14997" s="1">
        <v>1</v>
      </c>
      <c r="D14997" s="1">
        <v>1</v>
      </c>
      <c r="E14997" s="1">
        <v>1</v>
      </c>
      <c r="F14997" s="16">
        <v>14988</v>
      </c>
      <c r="G14997" s="17" t="s">
        <v>3264</v>
      </c>
      <c r="H14997" s="18" t="s">
        <v>18</v>
      </c>
      <c r="K14997" s="32">
        <v>71</v>
      </c>
      <c r="L14997" s="36">
        <v>918</v>
      </c>
      <c r="N14997" s="32">
        <v>15</v>
      </c>
      <c r="O14997" s="36">
        <v>918</v>
      </c>
    </row>
    <row r="14998" spans="3:15" x14ac:dyDescent="0.25">
      <c r="C14998" s="1">
        <v>1</v>
      </c>
      <c r="D14998" s="1">
        <v>1</v>
      </c>
      <c r="E14998" s="1">
        <v>1</v>
      </c>
      <c r="F14998" s="19">
        <v>14989</v>
      </c>
      <c r="G14998" s="20" t="s">
        <v>3264</v>
      </c>
      <c r="H14998" s="21" t="s">
        <v>19</v>
      </c>
      <c r="K14998" s="33">
        <v>99</v>
      </c>
      <c r="L14998" s="37">
        <v>919</v>
      </c>
      <c r="N14998" s="33">
        <v>16</v>
      </c>
      <c r="O14998" s="37">
        <v>919</v>
      </c>
    </row>
    <row r="14999" spans="3:15" x14ac:dyDescent="0.25">
      <c r="C14999" s="1">
        <v>1</v>
      </c>
      <c r="D14999" s="1">
        <v>1</v>
      </c>
      <c r="E14999" s="1">
        <v>1</v>
      </c>
      <c r="F14999" s="16">
        <v>14990</v>
      </c>
      <c r="G14999" s="17" t="s">
        <v>3264</v>
      </c>
      <c r="H14999" s="18" t="s">
        <v>19</v>
      </c>
      <c r="K14999" s="32">
        <v>108</v>
      </c>
      <c r="L14999" s="36">
        <v>919</v>
      </c>
      <c r="N14999" s="32">
        <v>29</v>
      </c>
      <c r="O14999" s="36">
        <v>919</v>
      </c>
    </row>
    <row r="15000" spans="3:15" x14ac:dyDescent="0.25">
      <c r="C15000" s="1">
        <v>1</v>
      </c>
      <c r="D15000" s="1">
        <v>1</v>
      </c>
      <c r="E15000" s="1">
        <v>1</v>
      </c>
      <c r="F15000" s="19">
        <v>14991</v>
      </c>
      <c r="G15000" s="20" t="s">
        <v>3181</v>
      </c>
      <c r="H15000" s="21" t="s">
        <v>18</v>
      </c>
      <c r="K15000" s="33">
        <v>130</v>
      </c>
      <c r="L15000" s="37">
        <v>919</v>
      </c>
      <c r="N15000" s="33">
        <v>24</v>
      </c>
      <c r="O15000" s="37">
        <v>919</v>
      </c>
    </row>
    <row r="15001" spans="3:15" x14ac:dyDescent="0.25">
      <c r="C15001" s="1">
        <v>1</v>
      </c>
      <c r="D15001" s="1">
        <v>1</v>
      </c>
      <c r="E15001" s="1">
        <v>1</v>
      </c>
      <c r="F15001" s="16">
        <v>14992</v>
      </c>
      <c r="G15001" s="17" t="s">
        <v>3182</v>
      </c>
      <c r="H15001" s="18" t="s">
        <v>18</v>
      </c>
      <c r="K15001" s="32">
        <v>106</v>
      </c>
      <c r="L15001" s="36">
        <v>919</v>
      </c>
      <c r="N15001" s="32">
        <v>18</v>
      </c>
      <c r="O15001" s="36">
        <v>919</v>
      </c>
    </row>
    <row r="15002" spans="3:15" x14ac:dyDescent="0.25">
      <c r="C15002" s="1">
        <v>1</v>
      </c>
      <c r="D15002" s="1">
        <v>1</v>
      </c>
      <c r="E15002" s="1">
        <v>1</v>
      </c>
      <c r="F15002" s="19">
        <v>14993</v>
      </c>
      <c r="G15002" s="20" t="s">
        <v>3181</v>
      </c>
      <c r="H15002" s="21" t="s">
        <v>19</v>
      </c>
      <c r="K15002" s="33">
        <v>112</v>
      </c>
      <c r="L15002" s="37">
        <v>919</v>
      </c>
      <c r="N15002" s="33">
        <v>33</v>
      </c>
      <c r="O15002" s="37">
        <v>919</v>
      </c>
    </row>
    <row r="15003" spans="3:15" x14ac:dyDescent="0.25">
      <c r="C15003" s="1">
        <v>1</v>
      </c>
      <c r="D15003" s="1">
        <v>1</v>
      </c>
      <c r="E15003" s="1">
        <v>1</v>
      </c>
      <c r="F15003" s="16">
        <v>14994</v>
      </c>
      <c r="G15003" s="17" t="s">
        <v>3264</v>
      </c>
      <c r="H15003" s="18" t="s">
        <v>18</v>
      </c>
      <c r="K15003" s="32">
        <v>88</v>
      </c>
      <c r="L15003" s="36">
        <v>919</v>
      </c>
      <c r="N15003" s="32">
        <v>12</v>
      </c>
      <c r="O15003" s="36">
        <v>919</v>
      </c>
    </row>
    <row r="15004" spans="3:15" x14ac:dyDescent="0.25">
      <c r="C15004" s="1">
        <v>1</v>
      </c>
      <c r="D15004" s="1">
        <v>1</v>
      </c>
      <c r="E15004" s="1">
        <v>1</v>
      </c>
      <c r="F15004" s="19">
        <v>14995</v>
      </c>
      <c r="G15004" s="20" t="s">
        <v>3264</v>
      </c>
      <c r="H15004" s="21" t="s">
        <v>19</v>
      </c>
      <c r="K15004" s="33">
        <v>84</v>
      </c>
      <c r="L15004" s="37">
        <v>919</v>
      </c>
      <c r="N15004" s="33">
        <v>13</v>
      </c>
      <c r="O15004" s="37">
        <v>919</v>
      </c>
    </row>
    <row r="15005" spans="3:15" x14ac:dyDescent="0.25">
      <c r="C15005" s="1">
        <v>1</v>
      </c>
      <c r="D15005" s="1">
        <v>1</v>
      </c>
      <c r="E15005" s="1">
        <v>1</v>
      </c>
      <c r="F15005" s="16">
        <v>14996</v>
      </c>
      <c r="G15005" s="17" t="s">
        <v>3264</v>
      </c>
      <c r="H15005" s="18" t="s">
        <v>19</v>
      </c>
      <c r="K15005" s="32">
        <v>92</v>
      </c>
      <c r="L15005" s="36">
        <v>919</v>
      </c>
      <c r="N15005" s="32">
        <v>34</v>
      </c>
      <c r="O15005" s="36">
        <v>919</v>
      </c>
    </row>
    <row r="15006" spans="3:15" x14ac:dyDescent="0.25">
      <c r="C15006" s="1">
        <v>1</v>
      </c>
      <c r="D15006" s="1">
        <v>1</v>
      </c>
      <c r="E15006" s="1">
        <v>1</v>
      </c>
      <c r="F15006" s="19">
        <v>14997</v>
      </c>
      <c r="G15006" s="20" t="s">
        <v>3264</v>
      </c>
      <c r="H15006" s="21" t="s">
        <v>19</v>
      </c>
      <c r="K15006" s="33">
        <v>87</v>
      </c>
      <c r="L15006" s="37">
        <v>919</v>
      </c>
      <c r="N15006" s="33">
        <v>25</v>
      </c>
      <c r="O15006" s="37">
        <v>919</v>
      </c>
    </row>
    <row r="15007" spans="3:15" x14ac:dyDescent="0.25">
      <c r="C15007" s="1">
        <v>1</v>
      </c>
      <c r="D15007" s="1">
        <v>1</v>
      </c>
      <c r="E15007" s="1">
        <v>1</v>
      </c>
      <c r="F15007" s="16">
        <v>14998</v>
      </c>
      <c r="G15007" s="17" t="s">
        <v>3182</v>
      </c>
      <c r="H15007" s="18" t="s">
        <v>19</v>
      </c>
      <c r="K15007" s="32">
        <v>102</v>
      </c>
      <c r="L15007" s="36">
        <v>919</v>
      </c>
      <c r="N15007" s="32">
        <v>18</v>
      </c>
      <c r="O15007" s="36">
        <v>919</v>
      </c>
    </row>
    <row r="15008" spans="3:15" x14ac:dyDescent="0.25">
      <c r="C15008" s="1">
        <v>1</v>
      </c>
      <c r="D15008" s="1">
        <v>1</v>
      </c>
      <c r="E15008" s="1">
        <v>1</v>
      </c>
      <c r="F15008" s="19">
        <v>14999</v>
      </c>
      <c r="G15008" s="20" t="s">
        <v>3264</v>
      </c>
      <c r="H15008" s="21" t="s">
        <v>19</v>
      </c>
      <c r="K15008" s="33">
        <v>107</v>
      </c>
      <c r="L15008" s="37">
        <v>919</v>
      </c>
      <c r="N15008" s="33">
        <v>35</v>
      </c>
      <c r="O15008" s="37">
        <v>919</v>
      </c>
    </row>
    <row r="15009" spans="3:15" x14ac:dyDescent="0.25">
      <c r="C15009" s="1">
        <v>1</v>
      </c>
      <c r="D15009" s="1">
        <v>1</v>
      </c>
      <c r="E15009" s="1">
        <v>1</v>
      </c>
      <c r="F15009" s="16">
        <v>15000</v>
      </c>
      <c r="G15009" s="17" t="s">
        <v>3264</v>
      </c>
      <c r="H15009" s="18" t="s">
        <v>19</v>
      </c>
      <c r="K15009" s="32">
        <v>88</v>
      </c>
      <c r="L15009" s="36">
        <v>919</v>
      </c>
      <c r="N15009" s="32">
        <v>18</v>
      </c>
      <c r="O15009" s="36">
        <v>919</v>
      </c>
    </row>
    <row r="15010" spans="3:15" x14ac:dyDescent="0.25">
      <c r="C15010" s="1">
        <v>1</v>
      </c>
      <c r="D15010" s="1">
        <v>1</v>
      </c>
      <c r="E15010" s="1">
        <v>1</v>
      </c>
      <c r="F15010" s="19">
        <v>15001</v>
      </c>
      <c r="G15010" s="20" t="s">
        <v>3264</v>
      </c>
      <c r="H15010" s="21" t="s">
        <v>18</v>
      </c>
      <c r="K15010" s="33">
        <v>69</v>
      </c>
      <c r="L15010" s="37">
        <v>919</v>
      </c>
      <c r="N15010" s="33">
        <v>6</v>
      </c>
      <c r="O15010" s="37">
        <v>919</v>
      </c>
    </row>
    <row r="15011" spans="3:15" x14ac:dyDescent="0.25">
      <c r="C15011" s="1">
        <v>1</v>
      </c>
      <c r="D15011" s="1">
        <v>1</v>
      </c>
      <c r="E15011" s="1">
        <v>1</v>
      </c>
      <c r="F15011" s="16">
        <v>15002</v>
      </c>
      <c r="G15011" s="17" t="s">
        <v>3181</v>
      </c>
      <c r="H15011" s="18" t="s">
        <v>19</v>
      </c>
      <c r="K15011" s="32">
        <v>99</v>
      </c>
      <c r="L15011" s="36">
        <v>919</v>
      </c>
      <c r="N15011" s="32">
        <v>24</v>
      </c>
      <c r="O15011" s="36">
        <v>919</v>
      </c>
    </row>
    <row r="15012" spans="3:15" x14ac:dyDescent="0.25">
      <c r="C15012" s="1">
        <v>1</v>
      </c>
      <c r="D15012" s="1">
        <v>1</v>
      </c>
      <c r="E15012" s="1">
        <v>1</v>
      </c>
      <c r="F15012" s="19">
        <v>15003</v>
      </c>
      <c r="G15012" s="20" t="s">
        <v>3264</v>
      </c>
      <c r="H15012" s="21" t="s">
        <v>18</v>
      </c>
      <c r="K15012" s="33">
        <v>91</v>
      </c>
      <c r="L15012" s="37">
        <v>919</v>
      </c>
      <c r="N15012" s="33">
        <v>27</v>
      </c>
      <c r="O15012" s="37">
        <v>919</v>
      </c>
    </row>
    <row r="15013" spans="3:15" x14ac:dyDescent="0.25">
      <c r="C15013" s="1">
        <v>1</v>
      </c>
      <c r="D15013" s="1">
        <v>1</v>
      </c>
      <c r="E15013" s="1">
        <v>1</v>
      </c>
      <c r="F15013" s="16">
        <v>15004</v>
      </c>
      <c r="G15013" s="17" t="s">
        <v>3264</v>
      </c>
      <c r="H15013" s="18" t="s">
        <v>19</v>
      </c>
      <c r="K15013" s="32">
        <v>83</v>
      </c>
      <c r="L15013" s="36">
        <v>919</v>
      </c>
      <c r="N15013" s="32">
        <v>31</v>
      </c>
      <c r="O15013" s="36">
        <v>919</v>
      </c>
    </row>
    <row r="15014" spans="3:15" x14ac:dyDescent="0.25">
      <c r="C15014" s="1">
        <v>1</v>
      </c>
      <c r="D15014" s="1">
        <v>1</v>
      </c>
      <c r="E15014" s="1">
        <v>1</v>
      </c>
      <c r="F15014" s="19">
        <v>15005</v>
      </c>
      <c r="G15014" s="20" t="s">
        <v>3181</v>
      </c>
      <c r="H15014" s="21" t="s">
        <v>19</v>
      </c>
      <c r="K15014" s="33">
        <v>109</v>
      </c>
      <c r="L15014" s="37">
        <v>920</v>
      </c>
      <c r="N15014" s="33">
        <v>21</v>
      </c>
      <c r="O15014" s="37">
        <v>920</v>
      </c>
    </row>
    <row r="15015" spans="3:15" x14ac:dyDescent="0.25">
      <c r="C15015" s="1">
        <v>1</v>
      </c>
      <c r="D15015" s="1">
        <v>1</v>
      </c>
      <c r="E15015" s="1">
        <v>1</v>
      </c>
      <c r="F15015" s="16">
        <v>15006</v>
      </c>
      <c r="G15015" s="17" t="s">
        <v>3264</v>
      </c>
      <c r="H15015" s="18" t="s">
        <v>19</v>
      </c>
      <c r="K15015" s="32">
        <v>106</v>
      </c>
      <c r="L15015" s="36">
        <v>920</v>
      </c>
      <c r="N15015" s="32">
        <v>26</v>
      </c>
      <c r="O15015" s="36">
        <v>920</v>
      </c>
    </row>
    <row r="15016" spans="3:15" x14ac:dyDescent="0.25">
      <c r="C15016" s="1">
        <v>1</v>
      </c>
      <c r="D15016" s="1">
        <v>1</v>
      </c>
      <c r="E15016" s="1">
        <v>1</v>
      </c>
      <c r="F15016" s="19">
        <v>15007</v>
      </c>
      <c r="G15016" s="20" t="s">
        <v>3264</v>
      </c>
      <c r="H15016" s="21" t="s">
        <v>19</v>
      </c>
      <c r="K15016" s="33">
        <v>91</v>
      </c>
      <c r="L15016" s="37">
        <v>920</v>
      </c>
      <c r="N15016" s="33">
        <v>26</v>
      </c>
      <c r="O15016" s="37">
        <v>920</v>
      </c>
    </row>
    <row r="15017" spans="3:15" x14ac:dyDescent="0.25">
      <c r="C15017" s="1">
        <v>1</v>
      </c>
      <c r="D15017" s="1">
        <v>1</v>
      </c>
      <c r="E15017" s="1">
        <v>1</v>
      </c>
      <c r="F15017" s="16">
        <v>15008</v>
      </c>
      <c r="G15017" s="17" t="s">
        <v>3181</v>
      </c>
      <c r="H15017" s="18" t="s">
        <v>19</v>
      </c>
      <c r="K15017" s="32">
        <v>95</v>
      </c>
      <c r="L15017" s="36">
        <v>920</v>
      </c>
      <c r="N15017" s="32">
        <v>32</v>
      </c>
      <c r="O15017" s="36">
        <v>920</v>
      </c>
    </row>
    <row r="15018" spans="3:15" x14ac:dyDescent="0.25">
      <c r="C15018" s="1">
        <v>1</v>
      </c>
      <c r="D15018" s="1">
        <v>1</v>
      </c>
      <c r="E15018" s="1">
        <v>1</v>
      </c>
      <c r="F15018" s="19">
        <v>15009</v>
      </c>
      <c r="G15018" s="20" t="s">
        <v>3264</v>
      </c>
      <c r="H15018" s="21" t="s">
        <v>19</v>
      </c>
      <c r="K15018" s="33">
        <v>79</v>
      </c>
      <c r="L15018" s="37">
        <v>920</v>
      </c>
      <c r="N15018" s="33">
        <v>22</v>
      </c>
      <c r="O15018" s="37">
        <v>920</v>
      </c>
    </row>
    <row r="15019" spans="3:15" x14ac:dyDescent="0.25">
      <c r="C15019" s="1">
        <v>1</v>
      </c>
      <c r="D15019" s="1">
        <v>1</v>
      </c>
      <c r="E15019" s="1">
        <v>1</v>
      </c>
      <c r="F15019" s="16">
        <v>15010</v>
      </c>
      <c r="G15019" s="17" t="s">
        <v>3264</v>
      </c>
      <c r="H15019" s="18" t="s">
        <v>19</v>
      </c>
      <c r="K15019" s="32">
        <v>49</v>
      </c>
      <c r="L15019" s="36">
        <v>920</v>
      </c>
      <c r="N15019" s="32">
        <v>7</v>
      </c>
      <c r="O15019" s="36">
        <v>920</v>
      </c>
    </row>
    <row r="15020" spans="3:15" x14ac:dyDescent="0.25">
      <c r="C15020" s="1">
        <v>1</v>
      </c>
      <c r="D15020" s="1">
        <v>1</v>
      </c>
      <c r="E15020" s="1">
        <v>1</v>
      </c>
      <c r="F15020" s="19">
        <v>15011</v>
      </c>
      <c r="G15020" s="20" t="s">
        <v>3182</v>
      </c>
      <c r="H15020" s="21" t="s">
        <v>18</v>
      </c>
      <c r="K15020" s="33">
        <v>72</v>
      </c>
      <c r="L15020" s="37">
        <v>920</v>
      </c>
      <c r="N15020" s="33">
        <v>20</v>
      </c>
      <c r="O15020" s="37">
        <v>920</v>
      </c>
    </row>
    <row r="15021" spans="3:15" x14ac:dyDescent="0.25">
      <c r="C15021" s="1">
        <v>1</v>
      </c>
      <c r="D15021" s="1">
        <v>1</v>
      </c>
      <c r="E15021" s="1">
        <v>1</v>
      </c>
      <c r="F15021" s="16">
        <v>15012</v>
      </c>
      <c r="G15021" s="17" t="s">
        <v>3182</v>
      </c>
      <c r="H15021" s="18" t="s">
        <v>18</v>
      </c>
      <c r="K15021" s="32">
        <v>62</v>
      </c>
      <c r="L15021" s="36">
        <v>920</v>
      </c>
      <c r="N15021" s="32">
        <v>18</v>
      </c>
      <c r="O15021" s="36">
        <v>920</v>
      </c>
    </row>
    <row r="15022" spans="3:15" x14ac:dyDescent="0.25">
      <c r="C15022" s="1">
        <v>1</v>
      </c>
      <c r="D15022" s="1">
        <v>1</v>
      </c>
      <c r="E15022" s="1">
        <v>1</v>
      </c>
      <c r="F15022" s="19">
        <v>15013</v>
      </c>
      <c r="G15022" s="20" t="s">
        <v>3264</v>
      </c>
      <c r="H15022" s="21" t="s">
        <v>18</v>
      </c>
      <c r="K15022" s="33">
        <v>117</v>
      </c>
      <c r="L15022" s="37">
        <v>921</v>
      </c>
      <c r="N15022" s="33">
        <v>16</v>
      </c>
      <c r="O15022" s="37">
        <v>921</v>
      </c>
    </row>
    <row r="15023" spans="3:15" x14ac:dyDescent="0.25">
      <c r="C15023" s="1">
        <v>1</v>
      </c>
      <c r="D15023" s="1">
        <v>1</v>
      </c>
      <c r="E15023" s="1">
        <v>1</v>
      </c>
      <c r="F15023" s="16">
        <v>15014</v>
      </c>
      <c r="G15023" s="17" t="s">
        <v>3264</v>
      </c>
      <c r="H15023" s="18" t="s">
        <v>19</v>
      </c>
      <c r="K15023" s="32">
        <v>113</v>
      </c>
      <c r="L15023" s="36">
        <v>921</v>
      </c>
      <c r="N15023" s="32">
        <v>19</v>
      </c>
      <c r="O15023" s="36">
        <v>921</v>
      </c>
    </row>
    <row r="15024" spans="3:15" x14ac:dyDescent="0.25">
      <c r="C15024" s="1">
        <v>1</v>
      </c>
      <c r="D15024" s="1">
        <v>1</v>
      </c>
      <c r="E15024" s="1">
        <v>1</v>
      </c>
      <c r="F15024" s="19">
        <v>15015</v>
      </c>
      <c r="G15024" s="20" t="s">
        <v>3264</v>
      </c>
      <c r="H15024" s="21" t="s">
        <v>18</v>
      </c>
      <c r="K15024" s="33">
        <v>103</v>
      </c>
      <c r="L15024" s="37">
        <v>921</v>
      </c>
      <c r="N15024" s="33">
        <v>17</v>
      </c>
      <c r="O15024" s="37">
        <v>921</v>
      </c>
    </row>
    <row r="15025" spans="3:15" x14ac:dyDescent="0.25">
      <c r="C15025" s="1">
        <v>1</v>
      </c>
      <c r="D15025" s="1">
        <v>1</v>
      </c>
      <c r="E15025" s="1">
        <v>1</v>
      </c>
      <c r="F15025" s="16">
        <v>15016</v>
      </c>
      <c r="G15025" s="17" t="s">
        <v>3182</v>
      </c>
      <c r="H15025" s="18" t="s">
        <v>18</v>
      </c>
      <c r="K15025" s="32">
        <v>99</v>
      </c>
      <c r="L15025" s="36">
        <v>921</v>
      </c>
      <c r="N15025" s="32">
        <v>28</v>
      </c>
      <c r="O15025" s="36">
        <v>921</v>
      </c>
    </row>
    <row r="15026" spans="3:15" x14ac:dyDescent="0.25">
      <c r="C15026" s="1">
        <v>1</v>
      </c>
      <c r="D15026" s="1">
        <v>1</v>
      </c>
      <c r="E15026" s="1">
        <v>1</v>
      </c>
      <c r="F15026" s="19">
        <v>15017</v>
      </c>
      <c r="G15026" s="20" t="s">
        <v>3181</v>
      </c>
      <c r="H15026" s="21" t="s">
        <v>18</v>
      </c>
      <c r="K15026" s="33">
        <v>105</v>
      </c>
      <c r="L15026" s="37">
        <v>921</v>
      </c>
      <c r="N15026" s="33">
        <v>19</v>
      </c>
      <c r="O15026" s="37">
        <v>921</v>
      </c>
    </row>
    <row r="15027" spans="3:15" x14ac:dyDescent="0.25">
      <c r="C15027" s="1">
        <v>1</v>
      </c>
      <c r="D15027" s="1">
        <v>1</v>
      </c>
      <c r="E15027" s="1">
        <v>1</v>
      </c>
      <c r="F15027" s="16">
        <v>15018</v>
      </c>
      <c r="G15027" s="17" t="s">
        <v>3182</v>
      </c>
      <c r="H15027" s="18" t="s">
        <v>18</v>
      </c>
      <c r="K15027" s="32">
        <v>97</v>
      </c>
      <c r="L15027" s="36">
        <v>921</v>
      </c>
      <c r="N15027" s="32">
        <v>15</v>
      </c>
      <c r="O15027" s="36">
        <v>921</v>
      </c>
    </row>
    <row r="15028" spans="3:15" x14ac:dyDescent="0.25">
      <c r="C15028" s="1">
        <v>1</v>
      </c>
      <c r="D15028" s="1">
        <v>1</v>
      </c>
      <c r="E15028" s="1">
        <v>1</v>
      </c>
      <c r="F15028" s="19">
        <v>15019</v>
      </c>
      <c r="G15028" s="20" t="s">
        <v>3264</v>
      </c>
      <c r="H15028" s="21" t="s">
        <v>19</v>
      </c>
      <c r="K15028" s="33">
        <v>92</v>
      </c>
      <c r="L15028" s="37">
        <v>921</v>
      </c>
      <c r="N15028" s="33">
        <v>21</v>
      </c>
      <c r="O15028" s="37">
        <v>921</v>
      </c>
    </row>
    <row r="15029" spans="3:15" x14ac:dyDescent="0.25">
      <c r="C15029" s="1">
        <v>1</v>
      </c>
      <c r="D15029" s="1">
        <v>1</v>
      </c>
      <c r="E15029" s="1">
        <v>1</v>
      </c>
      <c r="F15029" s="16">
        <v>15020</v>
      </c>
      <c r="G15029" s="17" t="s">
        <v>3264</v>
      </c>
      <c r="H15029" s="18" t="s">
        <v>19</v>
      </c>
      <c r="K15029" s="32">
        <v>99</v>
      </c>
      <c r="L15029" s="36">
        <v>921</v>
      </c>
      <c r="N15029" s="32">
        <v>21</v>
      </c>
      <c r="O15029" s="36">
        <v>921</v>
      </c>
    </row>
    <row r="15030" spans="3:15" x14ac:dyDescent="0.25">
      <c r="C15030" s="1">
        <v>1</v>
      </c>
      <c r="D15030" s="1">
        <v>1</v>
      </c>
      <c r="E15030" s="1">
        <v>1</v>
      </c>
      <c r="F15030" s="19">
        <v>15021</v>
      </c>
      <c r="G15030" s="20" t="s">
        <v>3181</v>
      </c>
      <c r="H15030" s="21" t="s">
        <v>18</v>
      </c>
      <c r="K15030" s="33">
        <v>81</v>
      </c>
      <c r="L15030" s="37">
        <v>921</v>
      </c>
      <c r="N15030" s="33">
        <v>22</v>
      </c>
      <c r="O15030" s="37">
        <v>921</v>
      </c>
    </row>
    <row r="15031" spans="3:15" x14ac:dyDescent="0.25">
      <c r="C15031" s="1">
        <v>1</v>
      </c>
      <c r="D15031" s="1">
        <v>1</v>
      </c>
      <c r="E15031" s="1">
        <v>1</v>
      </c>
      <c r="F15031" s="16">
        <v>15022</v>
      </c>
      <c r="G15031" s="17" t="s">
        <v>3264</v>
      </c>
      <c r="H15031" s="18" t="s">
        <v>19</v>
      </c>
      <c r="K15031" s="32">
        <v>84</v>
      </c>
      <c r="L15031" s="36">
        <v>921</v>
      </c>
      <c r="N15031" s="32">
        <v>21</v>
      </c>
      <c r="O15031" s="36">
        <v>921</v>
      </c>
    </row>
    <row r="15032" spans="3:15" x14ac:dyDescent="0.25">
      <c r="C15032" s="1">
        <v>1</v>
      </c>
      <c r="D15032" s="1">
        <v>1</v>
      </c>
      <c r="E15032" s="1">
        <v>1</v>
      </c>
      <c r="F15032" s="19">
        <v>15023</v>
      </c>
      <c r="G15032" s="20" t="s">
        <v>3182</v>
      </c>
      <c r="H15032" s="21" t="s">
        <v>18</v>
      </c>
      <c r="K15032" s="33">
        <v>86</v>
      </c>
      <c r="L15032" s="37">
        <v>921</v>
      </c>
      <c r="N15032" s="33">
        <v>17</v>
      </c>
      <c r="O15032" s="37">
        <v>921</v>
      </c>
    </row>
    <row r="15033" spans="3:15" x14ac:dyDescent="0.25">
      <c r="C15033" s="1">
        <v>1</v>
      </c>
      <c r="D15033" s="1">
        <v>1</v>
      </c>
      <c r="E15033" s="1">
        <v>1</v>
      </c>
      <c r="F15033" s="16">
        <v>15024</v>
      </c>
      <c r="G15033" s="17" t="s">
        <v>3264</v>
      </c>
      <c r="H15033" s="18" t="s">
        <v>18</v>
      </c>
      <c r="K15033" s="32">
        <v>62</v>
      </c>
      <c r="L15033" s="36">
        <v>921</v>
      </c>
      <c r="N15033" s="32">
        <v>16</v>
      </c>
      <c r="O15033" s="36">
        <v>921</v>
      </c>
    </row>
    <row r="15034" spans="3:15" x14ac:dyDescent="0.25">
      <c r="C15034" s="1">
        <v>1</v>
      </c>
      <c r="D15034" s="1">
        <v>1</v>
      </c>
      <c r="E15034" s="1">
        <v>1</v>
      </c>
      <c r="F15034" s="19">
        <v>15025</v>
      </c>
      <c r="G15034" s="20" t="s">
        <v>3181</v>
      </c>
      <c r="H15034" s="21" t="s">
        <v>18</v>
      </c>
      <c r="K15034" s="33">
        <v>66</v>
      </c>
      <c r="L15034" s="37">
        <v>921</v>
      </c>
      <c r="N15034" s="33">
        <v>21</v>
      </c>
      <c r="O15034" s="37">
        <v>921</v>
      </c>
    </row>
    <row r="15035" spans="3:15" x14ac:dyDescent="0.25">
      <c r="C15035" s="1">
        <v>1</v>
      </c>
      <c r="D15035" s="1">
        <v>1</v>
      </c>
      <c r="E15035" s="1">
        <v>1</v>
      </c>
      <c r="F15035" s="16">
        <v>15026</v>
      </c>
      <c r="G15035" s="17" t="s">
        <v>3182</v>
      </c>
      <c r="H15035" s="18" t="s">
        <v>19</v>
      </c>
      <c r="K15035" s="32">
        <v>126</v>
      </c>
      <c r="L15035" s="36">
        <v>922</v>
      </c>
      <c r="N15035" s="32">
        <v>25</v>
      </c>
      <c r="O15035" s="36">
        <v>922</v>
      </c>
    </row>
    <row r="15036" spans="3:15" x14ac:dyDescent="0.25">
      <c r="C15036" s="1">
        <v>1</v>
      </c>
      <c r="D15036" s="1">
        <v>1</v>
      </c>
      <c r="E15036" s="1">
        <v>1</v>
      </c>
      <c r="F15036" s="19">
        <v>15027</v>
      </c>
      <c r="G15036" s="20" t="s">
        <v>3181</v>
      </c>
      <c r="H15036" s="21" t="s">
        <v>18</v>
      </c>
      <c r="K15036" s="33">
        <v>117</v>
      </c>
      <c r="L15036" s="37">
        <v>922</v>
      </c>
      <c r="N15036" s="33">
        <v>15</v>
      </c>
      <c r="O15036" s="37">
        <v>922</v>
      </c>
    </row>
    <row r="15037" spans="3:15" x14ac:dyDescent="0.25">
      <c r="C15037" s="1">
        <v>1</v>
      </c>
      <c r="D15037" s="1">
        <v>1</v>
      </c>
      <c r="E15037" s="1">
        <v>1</v>
      </c>
      <c r="F15037" s="16">
        <v>15028</v>
      </c>
      <c r="G15037" s="17" t="s">
        <v>3181</v>
      </c>
      <c r="H15037" s="18" t="s">
        <v>18</v>
      </c>
      <c r="K15037" s="32">
        <v>88</v>
      </c>
      <c r="L15037" s="36">
        <v>922</v>
      </c>
      <c r="N15037" s="32">
        <v>24</v>
      </c>
      <c r="O15037" s="36">
        <v>922</v>
      </c>
    </row>
    <row r="15038" spans="3:15" x14ac:dyDescent="0.25">
      <c r="C15038" s="1">
        <v>1</v>
      </c>
      <c r="D15038" s="1">
        <v>1</v>
      </c>
      <c r="E15038" s="1">
        <v>1</v>
      </c>
      <c r="F15038" s="19">
        <v>15029</v>
      </c>
      <c r="G15038" s="20" t="s">
        <v>3264</v>
      </c>
      <c r="H15038" s="21" t="s">
        <v>19</v>
      </c>
      <c r="K15038" s="33">
        <v>88</v>
      </c>
      <c r="L15038" s="37">
        <v>922</v>
      </c>
      <c r="N15038" s="33">
        <v>13</v>
      </c>
      <c r="O15038" s="37">
        <v>922</v>
      </c>
    </row>
    <row r="15039" spans="3:15" x14ac:dyDescent="0.25">
      <c r="C15039" s="1">
        <v>1</v>
      </c>
      <c r="D15039" s="1">
        <v>1</v>
      </c>
      <c r="E15039" s="1">
        <v>1</v>
      </c>
      <c r="F15039" s="16">
        <v>15030</v>
      </c>
      <c r="G15039" s="17" t="s">
        <v>3264</v>
      </c>
      <c r="H15039" s="18" t="s">
        <v>18</v>
      </c>
      <c r="K15039" s="32">
        <v>95</v>
      </c>
      <c r="L15039" s="36">
        <v>922</v>
      </c>
      <c r="N15039" s="32">
        <v>11</v>
      </c>
      <c r="O15039" s="36">
        <v>922</v>
      </c>
    </row>
    <row r="15040" spans="3:15" x14ac:dyDescent="0.25">
      <c r="C15040" s="1">
        <v>1</v>
      </c>
      <c r="D15040" s="1">
        <v>1</v>
      </c>
      <c r="E15040" s="1">
        <v>1</v>
      </c>
      <c r="F15040" s="19">
        <v>15031</v>
      </c>
      <c r="G15040" s="20" t="s">
        <v>3182</v>
      </c>
      <c r="H15040" s="21" t="s">
        <v>18</v>
      </c>
      <c r="K15040" s="33">
        <v>101</v>
      </c>
      <c r="L15040" s="37">
        <v>922</v>
      </c>
      <c r="N15040" s="33">
        <v>25</v>
      </c>
      <c r="O15040" s="37">
        <v>922</v>
      </c>
    </row>
    <row r="15041" spans="3:15" x14ac:dyDescent="0.25">
      <c r="C15041" s="1">
        <v>1</v>
      </c>
      <c r="D15041" s="1">
        <v>1</v>
      </c>
      <c r="E15041" s="1">
        <v>1</v>
      </c>
      <c r="F15041" s="16">
        <v>15032</v>
      </c>
      <c r="G15041" s="17" t="s">
        <v>3181</v>
      </c>
      <c r="H15041" s="18" t="s">
        <v>19</v>
      </c>
      <c r="K15041" s="32">
        <v>106</v>
      </c>
      <c r="L15041" s="36">
        <v>922</v>
      </c>
      <c r="N15041" s="32">
        <v>27</v>
      </c>
      <c r="O15041" s="36">
        <v>922</v>
      </c>
    </row>
    <row r="15042" spans="3:15" x14ac:dyDescent="0.25">
      <c r="C15042" s="1">
        <v>1</v>
      </c>
      <c r="D15042" s="1">
        <v>1</v>
      </c>
      <c r="E15042" s="1">
        <v>1</v>
      </c>
      <c r="F15042" s="19">
        <v>15033</v>
      </c>
      <c r="G15042" s="20" t="s">
        <v>3264</v>
      </c>
      <c r="H15042" s="21" t="s">
        <v>19</v>
      </c>
      <c r="K15042" s="33">
        <v>88</v>
      </c>
      <c r="L15042" s="37">
        <v>922</v>
      </c>
      <c r="N15042" s="33">
        <v>21</v>
      </c>
      <c r="O15042" s="37">
        <v>922</v>
      </c>
    </row>
    <row r="15043" spans="3:15" x14ac:dyDescent="0.25">
      <c r="C15043" s="1">
        <v>1</v>
      </c>
      <c r="D15043" s="1">
        <v>1</v>
      </c>
      <c r="E15043" s="1">
        <v>1</v>
      </c>
      <c r="F15043" s="16">
        <v>15034</v>
      </c>
      <c r="G15043" s="17" t="s">
        <v>3264</v>
      </c>
      <c r="H15043" s="18" t="s">
        <v>18</v>
      </c>
      <c r="K15043" s="32">
        <v>85</v>
      </c>
      <c r="L15043" s="36">
        <v>922</v>
      </c>
      <c r="N15043" s="32">
        <v>19</v>
      </c>
      <c r="O15043" s="36">
        <v>922</v>
      </c>
    </row>
    <row r="15044" spans="3:15" x14ac:dyDescent="0.25">
      <c r="C15044" s="1">
        <v>1</v>
      </c>
      <c r="D15044" s="1">
        <v>1</v>
      </c>
      <c r="E15044" s="1">
        <v>1</v>
      </c>
      <c r="F15044" s="19">
        <v>15035</v>
      </c>
      <c r="G15044" s="20" t="s">
        <v>3181</v>
      </c>
      <c r="H15044" s="21" t="s">
        <v>19</v>
      </c>
      <c r="K15044" s="33">
        <v>86</v>
      </c>
      <c r="L15044" s="37">
        <v>922</v>
      </c>
      <c r="N15044" s="33">
        <v>14</v>
      </c>
      <c r="O15044" s="37">
        <v>922</v>
      </c>
    </row>
    <row r="15045" spans="3:15" x14ac:dyDescent="0.25">
      <c r="C15045" s="1">
        <v>1</v>
      </c>
      <c r="D15045" s="1">
        <v>1</v>
      </c>
      <c r="E15045" s="1">
        <v>1</v>
      </c>
      <c r="F15045" s="16">
        <v>15036</v>
      </c>
      <c r="G15045" s="17" t="s">
        <v>3181</v>
      </c>
      <c r="H15045" s="18" t="s">
        <v>19</v>
      </c>
      <c r="K15045" s="32">
        <v>102</v>
      </c>
      <c r="L15045" s="36">
        <v>922</v>
      </c>
      <c r="N15045" s="32">
        <v>24</v>
      </c>
      <c r="O15045" s="36">
        <v>922</v>
      </c>
    </row>
    <row r="15046" spans="3:15" x14ac:dyDescent="0.25">
      <c r="C15046" s="1">
        <v>1</v>
      </c>
      <c r="D15046" s="1">
        <v>1</v>
      </c>
      <c r="E15046" s="1">
        <v>1</v>
      </c>
      <c r="F15046" s="19">
        <v>15037</v>
      </c>
      <c r="G15046" s="20" t="s">
        <v>3264</v>
      </c>
      <c r="H15046" s="21" t="s">
        <v>18</v>
      </c>
      <c r="K15046" s="33">
        <v>81</v>
      </c>
      <c r="L15046" s="37">
        <v>922</v>
      </c>
      <c r="N15046" s="33">
        <v>20</v>
      </c>
      <c r="O15046" s="37">
        <v>922</v>
      </c>
    </row>
    <row r="15047" spans="3:15" x14ac:dyDescent="0.25">
      <c r="C15047" s="1">
        <v>1</v>
      </c>
      <c r="D15047" s="1">
        <v>1</v>
      </c>
      <c r="E15047" s="1">
        <v>1</v>
      </c>
      <c r="F15047" s="16">
        <v>15038</v>
      </c>
      <c r="G15047" s="17" t="s">
        <v>3181</v>
      </c>
      <c r="H15047" s="18" t="s">
        <v>19</v>
      </c>
      <c r="K15047" s="32">
        <v>91</v>
      </c>
      <c r="L15047" s="36">
        <v>922</v>
      </c>
      <c r="N15047" s="32">
        <v>16</v>
      </c>
      <c r="O15047" s="36">
        <v>922</v>
      </c>
    </row>
    <row r="15048" spans="3:15" x14ac:dyDescent="0.25">
      <c r="C15048" s="1">
        <v>1</v>
      </c>
      <c r="D15048" s="1">
        <v>1</v>
      </c>
      <c r="E15048" s="1">
        <v>1</v>
      </c>
      <c r="F15048" s="19">
        <v>15039</v>
      </c>
      <c r="G15048" s="20" t="s">
        <v>3264</v>
      </c>
      <c r="H15048" s="21" t="s">
        <v>18</v>
      </c>
      <c r="K15048" s="33">
        <v>86</v>
      </c>
      <c r="L15048" s="37">
        <v>922</v>
      </c>
      <c r="N15048" s="33">
        <v>24</v>
      </c>
      <c r="O15048" s="37">
        <v>922</v>
      </c>
    </row>
    <row r="15049" spans="3:15" x14ac:dyDescent="0.25">
      <c r="C15049" s="1">
        <v>1</v>
      </c>
      <c r="D15049" s="1">
        <v>1</v>
      </c>
      <c r="E15049" s="1">
        <v>1</v>
      </c>
      <c r="F15049" s="16">
        <v>15040</v>
      </c>
      <c r="G15049" s="17" t="s">
        <v>3181</v>
      </c>
      <c r="H15049" s="18" t="s">
        <v>19</v>
      </c>
      <c r="K15049" s="32">
        <v>73</v>
      </c>
      <c r="L15049" s="36">
        <v>922</v>
      </c>
      <c r="N15049" s="32">
        <v>17</v>
      </c>
      <c r="O15049" s="36">
        <v>922</v>
      </c>
    </row>
    <row r="15050" spans="3:15" x14ac:dyDescent="0.25">
      <c r="C15050" s="1">
        <v>1</v>
      </c>
      <c r="D15050" s="1">
        <v>1</v>
      </c>
      <c r="E15050" s="1">
        <v>1</v>
      </c>
      <c r="F15050" s="19">
        <v>15041</v>
      </c>
      <c r="G15050" s="20" t="s">
        <v>3181</v>
      </c>
      <c r="H15050" s="21" t="s">
        <v>18</v>
      </c>
      <c r="K15050" s="33">
        <v>100</v>
      </c>
      <c r="L15050" s="37">
        <v>923</v>
      </c>
      <c r="N15050" s="33">
        <v>19</v>
      </c>
      <c r="O15050" s="37">
        <v>923</v>
      </c>
    </row>
    <row r="15051" spans="3:15" x14ac:dyDescent="0.25">
      <c r="C15051" s="1">
        <v>1</v>
      </c>
      <c r="D15051" s="1">
        <v>1</v>
      </c>
      <c r="E15051" s="1">
        <v>1</v>
      </c>
      <c r="F15051" s="16">
        <v>15042</v>
      </c>
      <c r="G15051" s="17" t="s">
        <v>3264</v>
      </c>
      <c r="H15051" s="18" t="s">
        <v>19</v>
      </c>
      <c r="K15051" s="32">
        <v>106</v>
      </c>
      <c r="L15051" s="36">
        <v>923</v>
      </c>
      <c r="N15051" s="32">
        <v>27</v>
      </c>
      <c r="O15051" s="36">
        <v>923</v>
      </c>
    </row>
    <row r="15052" spans="3:15" x14ac:dyDescent="0.25">
      <c r="C15052" s="1">
        <v>1</v>
      </c>
      <c r="D15052" s="1">
        <v>1</v>
      </c>
      <c r="E15052" s="1">
        <v>1</v>
      </c>
      <c r="F15052" s="19">
        <v>15043</v>
      </c>
      <c r="G15052" s="20" t="s">
        <v>3181</v>
      </c>
      <c r="H15052" s="21" t="s">
        <v>19</v>
      </c>
      <c r="K15052" s="33">
        <v>118</v>
      </c>
      <c r="L15052" s="37">
        <v>923</v>
      </c>
      <c r="N15052" s="33">
        <v>34</v>
      </c>
      <c r="O15052" s="37">
        <v>923</v>
      </c>
    </row>
    <row r="15053" spans="3:15" x14ac:dyDescent="0.25">
      <c r="C15053" s="1">
        <v>1</v>
      </c>
      <c r="D15053" s="1">
        <v>1</v>
      </c>
      <c r="E15053" s="1">
        <v>1</v>
      </c>
      <c r="F15053" s="16">
        <v>15044</v>
      </c>
      <c r="G15053" s="17" t="s">
        <v>3264</v>
      </c>
      <c r="H15053" s="18" t="s">
        <v>19</v>
      </c>
      <c r="K15053" s="32">
        <v>96</v>
      </c>
      <c r="L15053" s="36">
        <v>923</v>
      </c>
      <c r="N15053" s="32">
        <v>24</v>
      </c>
      <c r="O15053" s="36">
        <v>923</v>
      </c>
    </row>
    <row r="15054" spans="3:15" x14ac:dyDescent="0.25">
      <c r="C15054" s="1">
        <v>1</v>
      </c>
      <c r="D15054" s="1">
        <v>1</v>
      </c>
      <c r="E15054" s="1">
        <v>1</v>
      </c>
      <c r="F15054" s="19">
        <v>15045</v>
      </c>
      <c r="G15054" s="20" t="s">
        <v>3182</v>
      </c>
      <c r="H15054" s="21" t="s">
        <v>18</v>
      </c>
      <c r="K15054" s="33">
        <v>94</v>
      </c>
      <c r="L15054" s="37">
        <v>923</v>
      </c>
      <c r="N15054" s="33">
        <v>31</v>
      </c>
      <c r="O15054" s="37">
        <v>923</v>
      </c>
    </row>
    <row r="15055" spans="3:15" x14ac:dyDescent="0.25">
      <c r="C15055" s="1">
        <v>1</v>
      </c>
      <c r="D15055" s="1">
        <v>1</v>
      </c>
      <c r="E15055" s="1">
        <v>1</v>
      </c>
      <c r="F15055" s="16">
        <v>15046</v>
      </c>
      <c r="G15055" s="17" t="s">
        <v>3264</v>
      </c>
      <c r="H15055" s="18" t="s">
        <v>19</v>
      </c>
      <c r="K15055" s="32">
        <v>78</v>
      </c>
      <c r="L15055" s="36">
        <v>923</v>
      </c>
      <c r="N15055" s="32">
        <v>7</v>
      </c>
      <c r="O15055" s="36">
        <v>923</v>
      </c>
    </row>
    <row r="15056" spans="3:15" x14ac:dyDescent="0.25">
      <c r="C15056" s="1">
        <v>1</v>
      </c>
      <c r="D15056" s="1">
        <v>1</v>
      </c>
      <c r="E15056" s="1">
        <v>1</v>
      </c>
      <c r="F15056" s="19">
        <v>15047</v>
      </c>
      <c r="G15056" s="20" t="s">
        <v>3181</v>
      </c>
      <c r="H15056" s="21" t="s">
        <v>19</v>
      </c>
      <c r="K15056" s="33">
        <v>72</v>
      </c>
      <c r="L15056" s="37">
        <v>923</v>
      </c>
      <c r="N15056" s="33">
        <v>24</v>
      </c>
      <c r="O15056" s="37">
        <v>923</v>
      </c>
    </row>
    <row r="15057" spans="3:15" x14ac:dyDescent="0.25">
      <c r="C15057" s="1">
        <v>1</v>
      </c>
      <c r="D15057" s="1">
        <v>1</v>
      </c>
      <c r="E15057" s="1">
        <v>1</v>
      </c>
      <c r="F15057" s="16">
        <v>15048</v>
      </c>
      <c r="G15057" s="17" t="s">
        <v>3264</v>
      </c>
      <c r="H15057" s="18" t="s">
        <v>19</v>
      </c>
      <c r="K15057" s="32">
        <v>95</v>
      </c>
      <c r="L15057" s="36">
        <v>924</v>
      </c>
      <c r="N15057" s="32">
        <v>27</v>
      </c>
      <c r="O15057" s="36">
        <v>924</v>
      </c>
    </row>
    <row r="15058" spans="3:15" x14ac:dyDescent="0.25">
      <c r="C15058" s="1">
        <v>1</v>
      </c>
      <c r="D15058" s="1">
        <v>1</v>
      </c>
      <c r="E15058" s="1">
        <v>1</v>
      </c>
      <c r="F15058" s="19">
        <v>15049</v>
      </c>
      <c r="G15058" s="20" t="s">
        <v>3264</v>
      </c>
      <c r="H15058" s="21" t="s">
        <v>18</v>
      </c>
      <c r="K15058" s="33">
        <v>88</v>
      </c>
      <c r="L15058" s="37">
        <v>924</v>
      </c>
      <c r="N15058" s="33">
        <v>21</v>
      </c>
      <c r="O15058" s="37">
        <v>924</v>
      </c>
    </row>
    <row r="15059" spans="3:15" x14ac:dyDescent="0.25">
      <c r="C15059" s="1">
        <v>1</v>
      </c>
      <c r="D15059" s="1">
        <v>1</v>
      </c>
      <c r="E15059" s="1">
        <v>1</v>
      </c>
      <c r="F15059" s="16">
        <v>15050</v>
      </c>
      <c r="G15059" s="17" t="s">
        <v>3264</v>
      </c>
      <c r="H15059" s="18" t="s">
        <v>18</v>
      </c>
      <c r="K15059" s="32">
        <v>79</v>
      </c>
      <c r="L15059" s="36">
        <v>924</v>
      </c>
      <c r="N15059" s="32">
        <v>23</v>
      </c>
      <c r="O15059" s="36">
        <v>924</v>
      </c>
    </row>
    <row r="15060" spans="3:15" x14ac:dyDescent="0.25">
      <c r="C15060" s="1">
        <v>1</v>
      </c>
      <c r="D15060" s="1">
        <v>1</v>
      </c>
      <c r="E15060" s="1">
        <v>1</v>
      </c>
      <c r="F15060" s="19">
        <v>15051</v>
      </c>
      <c r="G15060" s="20" t="s">
        <v>3181</v>
      </c>
      <c r="H15060" s="21" t="s">
        <v>18</v>
      </c>
      <c r="K15060" s="33">
        <v>123</v>
      </c>
      <c r="L15060" s="37">
        <v>925</v>
      </c>
      <c r="N15060" s="33">
        <v>27</v>
      </c>
      <c r="O15060" s="37">
        <v>925</v>
      </c>
    </row>
    <row r="15061" spans="3:15" x14ac:dyDescent="0.25">
      <c r="C15061" s="1">
        <v>1</v>
      </c>
      <c r="D15061" s="1">
        <v>1</v>
      </c>
      <c r="E15061" s="1">
        <v>1</v>
      </c>
      <c r="F15061" s="16">
        <v>15052</v>
      </c>
      <c r="G15061" s="17" t="s">
        <v>3264</v>
      </c>
      <c r="H15061" s="18" t="s">
        <v>19</v>
      </c>
      <c r="K15061" s="32">
        <v>106</v>
      </c>
      <c r="L15061" s="36">
        <v>925</v>
      </c>
      <c r="N15061" s="32">
        <v>16</v>
      </c>
      <c r="O15061" s="36">
        <v>925</v>
      </c>
    </row>
    <row r="15062" spans="3:15" x14ac:dyDescent="0.25">
      <c r="C15062" s="1">
        <v>1</v>
      </c>
      <c r="D15062" s="1">
        <v>1</v>
      </c>
      <c r="E15062" s="1">
        <v>1</v>
      </c>
      <c r="F15062" s="19">
        <v>15053</v>
      </c>
      <c r="G15062" s="20" t="s">
        <v>3264</v>
      </c>
      <c r="H15062" s="21" t="s">
        <v>18</v>
      </c>
      <c r="K15062" s="33">
        <v>88</v>
      </c>
      <c r="L15062" s="37">
        <v>925</v>
      </c>
      <c r="N15062" s="33">
        <v>21</v>
      </c>
      <c r="O15062" s="37">
        <v>925</v>
      </c>
    </row>
    <row r="15063" spans="3:15" x14ac:dyDescent="0.25">
      <c r="C15063" s="1">
        <v>1</v>
      </c>
      <c r="D15063" s="1">
        <v>1</v>
      </c>
      <c r="E15063" s="1">
        <v>1</v>
      </c>
      <c r="F15063" s="16">
        <v>15054</v>
      </c>
      <c r="G15063" s="17" t="s">
        <v>3182</v>
      </c>
      <c r="H15063" s="18" t="s">
        <v>18</v>
      </c>
      <c r="K15063" s="32">
        <v>95</v>
      </c>
      <c r="L15063" s="36">
        <v>925</v>
      </c>
      <c r="N15063" s="32">
        <v>23</v>
      </c>
      <c r="O15063" s="36">
        <v>925</v>
      </c>
    </row>
    <row r="15064" spans="3:15" x14ac:dyDescent="0.25">
      <c r="C15064" s="1">
        <v>1</v>
      </c>
      <c r="D15064" s="1">
        <v>1</v>
      </c>
      <c r="E15064" s="1">
        <v>1</v>
      </c>
      <c r="F15064" s="19">
        <v>15055</v>
      </c>
      <c r="G15064" s="20" t="s">
        <v>3264</v>
      </c>
      <c r="H15064" s="21" t="s">
        <v>19</v>
      </c>
      <c r="K15064" s="33">
        <v>100</v>
      </c>
      <c r="L15064" s="37">
        <v>925</v>
      </c>
      <c r="N15064" s="33">
        <v>21</v>
      </c>
      <c r="O15064" s="37">
        <v>925</v>
      </c>
    </row>
    <row r="15065" spans="3:15" x14ac:dyDescent="0.25">
      <c r="C15065" s="1">
        <v>1</v>
      </c>
      <c r="D15065" s="1">
        <v>1</v>
      </c>
      <c r="E15065" s="1">
        <v>1</v>
      </c>
      <c r="F15065" s="16">
        <v>15056</v>
      </c>
      <c r="G15065" s="17" t="s">
        <v>3264</v>
      </c>
      <c r="H15065" s="18" t="s">
        <v>18</v>
      </c>
      <c r="K15065" s="32">
        <v>75</v>
      </c>
      <c r="L15065" s="36">
        <v>925</v>
      </c>
      <c r="N15065" s="32">
        <v>20</v>
      </c>
      <c r="O15065" s="36">
        <v>925</v>
      </c>
    </row>
    <row r="15066" spans="3:15" x14ac:dyDescent="0.25">
      <c r="C15066" s="1">
        <v>1</v>
      </c>
      <c r="D15066" s="1">
        <v>1</v>
      </c>
      <c r="E15066" s="1">
        <v>1</v>
      </c>
      <c r="F15066" s="19">
        <v>15057</v>
      </c>
      <c r="G15066" s="20" t="s">
        <v>3182</v>
      </c>
      <c r="H15066" s="21" t="s">
        <v>18</v>
      </c>
      <c r="K15066" s="33">
        <v>83</v>
      </c>
      <c r="L15066" s="37">
        <v>925</v>
      </c>
      <c r="N15066" s="33">
        <v>10</v>
      </c>
      <c r="O15066" s="37">
        <v>925</v>
      </c>
    </row>
    <row r="15067" spans="3:15" x14ac:dyDescent="0.25">
      <c r="C15067" s="1">
        <v>1</v>
      </c>
      <c r="D15067" s="1">
        <v>1</v>
      </c>
      <c r="E15067" s="1">
        <v>1</v>
      </c>
      <c r="F15067" s="16">
        <v>15058</v>
      </c>
      <c r="G15067" s="17" t="s">
        <v>3182</v>
      </c>
      <c r="H15067" s="18" t="s">
        <v>19</v>
      </c>
      <c r="K15067" s="32">
        <v>84</v>
      </c>
      <c r="L15067" s="36">
        <v>925</v>
      </c>
      <c r="N15067" s="32">
        <v>14</v>
      </c>
      <c r="O15067" s="36">
        <v>925</v>
      </c>
    </row>
    <row r="15068" spans="3:15" x14ac:dyDescent="0.25">
      <c r="C15068" s="1">
        <v>1</v>
      </c>
      <c r="D15068" s="1">
        <v>1</v>
      </c>
      <c r="E15068" s="1">
        <v>1</v>
      </c>
      <c r="F15068" s="19">
        <v>15059</v>
      </c>
      <c r="G15068" s="20" t="s">
        <v>3264</v>
      </c>
      <c r="H15068" s="21" t="s">
        <v>18</v>
      </c>
      <c r="K15068" s="33">
        <v>82</v>
      </c>
      <c r="L15068" s="37">
        <v>925</v>
      </c>
      <c r="N15068" s="33">
        <v>16</v>
      </c>
      <c r="O15068" s="37">
        <v>925</v>
      </c>
    </row>
    <row r="15069" spans="3:15" x14ac:dyDescent="0.25">
      <c r="C15069" s="1">
        <v>1</v>
      </c>
      <c r="D15069" s="1">
        <v>1</v>
      </c>
      <c r="E15069" s="1">
        <v>1</v>
      </c>
      <c r="F15069" s="16">
        <v>15060</v>
      </c>
      <c r="G15069" s="17" t="s">
        <v>3264</v>
      </c>
      <c r="H15069" s="18" t="s">
        <v>18</v>
      </c>
      <c r="K15069" s="32">
        <v>82</v>
      </c>
      <c r="L15069" s="36">
        <v>925</v>
      </c>
      <c r="N15069" s="32">
        <v>16</v>
      </c>
      <c r="O15069" s="36">
        <v>925</v>
      </c>
    </row>
    <row r="15070" spans="3:15" x14ac:dyDescent="0.25">
      <c r="C15070" s="1">
        <v>1</v>
      </c>
      <c r="D15070" s="1">
        <v>1</v>
      </c>
      <c r="E15070" s="1">
        <v>1</v>
      </c>
      <c r="F15070" s="19">
        <v>15061</v>
      </c>
      <c r="G15070" s="20" t="s">
        <v>3264</v>
      </c>
      <c r="H15070" s="21" t="s">
        <v>18</v>
      </c>
      <c r="K15070" s="33">
        <v>107</v>
      </c>
      <c r="L15070" s="37">
        <v>926</v>
      </c>
      <c r="N15070" s="33">
        <v>30</v>
      </c>
      <c r="O15070" s="37">
        <v>926</v>
      </c>
    </row>
    <row r="15071" spans="3:15" x14ac:dyDescent="0.25">
      <c r="C15071" s="1">
        <v>1</v>
      </c>
      <c r="D15071" s="1">
        <v>1</v>
      </c>
      <c r="E15071" s="1">
        <v>1</v>
      </c>
      <c r="F15071" s="16">
        <v>15062</v>
      </c>
      <c r="G15071" s="17" t="s">
        <v>3181</v>
      </c>
      <c r="H15071" s="18" t="s">
        <v>19</v>
      </c>
      <c r="K15071" s="32">
        <v>106</v>
      </c>
      <c r="L15071" s="36">
        <v>926</v>
      </c>
      <c r="N15071" s="32">
        <v>28</v>
      </c>
      <c r="O15071" s="36">
        <v>926</v>
      </c>
    </row>
    <row r="15072" spans="3:15" x14ac:dyDescent="0.25">
      <c r="C15072" s="1">
        <v>1</v>
      </c>
      <c r="D15072" s="1">
        <v>1</v>
      </c>
      <c r="E15072" s="1">
        <v>1</v>
      </c>
      <c r="F15072" s="19">
        <v>15063</v>
      </c>
      <c r="G15072" s="20" t="s">
        <v>3264</v>
      </c>
      <c r="H15072" s="21" t="s">
        <v>18</v>
      </c>
      <c r="K15072" s="33">
        <v>84</v>
      </c>
      <c r="L15072" s="37">
        <v>926</v>
      </c>
      <c r="N15072" s="33">
        <v>16</v>
      </c>
      <c r="O15072" s="37">
        <v>926</v>
      </c>
    </row>
    <row r="15073" spans="3:15" x14ac:dyDescent="0.25">
      <c r="C15073" s="1">
        <v>1</v>
      </c>
      <c r="D15073" s="1">
        <v>1</v>
      </c>
      <c r="E15073" s="1">
        <v>1</v>
      </c>
      <c r="F15073" s="16">
        <v>15064</v>
      </c>
      <c r="G15073" s="17" t="s">
        <v>3264</v>
      </c>
      <c r="H15073" s="18" t="s">
        <v>19</v>
      </c>
      <c r="K15073" s="32">
        <v>93</v>
      </c>
      <c r="L15073" s="36">
        <v>926</v>
      </c>
      <c r="N15073" s="32">
        <v>27</v>
      </c>
      <c r="O15073" s="36">
        <v>926</v>
      </c>
    </row>
    <row r="15074" spans="3:15" x14ac:dyDescent="0.25">
      <c r="C15074" s="1">
        <v>1</v>
      </c>
      <c r="D15074" s="1">
        <v>1</v>
      </c>
      <c r="E15074" s="1">
        <v>1</v>
      </c>
      <c r="F15074" s="19">
        <v>15065</v>
      </c>
      <c r="G15074" s="20" t="s">
        <v>3264</v>
      </c>
      <c r="H15074" s="21" t="s">
        <v>19</v>
      </c>
      <c r="K15074" s="33">
        <v>112</v>
      </c>
      <c r="L15074" s="37">
        <v>926</v>
      </c>
      <c r="N15074" s="33">
        <v>25</v>
      </c>
      <c r="O15074" s="37">
        <v>926</v>
      </c>
    </row>
    <row r="15075" spans="3:15" x14ac:dyDescent="0.25">
      <c r="C15075" s="1">
        <v>1</v>
      </c>
      <c r="D15075" s="1">
        <v>1</v>
      </c>
      <c r="E15075" s="1">
        <v>1</v>
      </c>
      <c r="F15075" s="16">
        <v>15066</v>
      </c>
      <c r="G15075" s="17" t="s">
        <v>3181</v>
      </c>
      <c r="H15075" s="18" t="s">
        <v>18</v>
      </c>
      <c r="K15075" s="32">
        <v>83</v>
      </c>
      <c r="L15075" s="36">
        <v>926</v>
      </c>
      <c r="N15075" s="32">
        <v>26</v>
      </c>
      <c r="O15075" s="36">
        <v>926</v>
      </c>
    </row>
    <row r="15076" spans="3:15" x14ac:dyDescent="0.25">
      <c r="C15076" s="1">
        <v>1</v>
      </c>
      <c r="D15076" s="1">
        <v>1</v>
      </c>
      <c r="E15076" s="1">
        <v>1</v>
      </c>
      <c r="F15076" s="19">
        <v>15067</v>
      </c>
      <c r="G15076" s="20" t="s">
        <v>3264</v>
      </c>
      <c r="H15076" s="21" t="s">
        <v>18</v>
      </c>
      <c r="K15076" s="33">
        <v>79</v>
      </c>
      <c r="L15076" s="37">
        <v>926</v>
      </c>
      <c r="N15076" s="33">
        <v>15</v>
      </c>
      <c r="O15076" s="37">
        <v>926</v>
      </c>
    </row>
    <row r="15077" spans="3:15" x14ac:dyDescent="0.25">
      <c r="C15077" s="1">
        <v>1</v>
      </c>
      <c r="D15077" s="1">
        <v>1</v>
      </c>
      <c r="E15077" s="1">
        <v>1</v>
      </c>
      <c r="F15077" s="16">
        <v>15068</v>
      </c>
      <c r="G15077" s="17" t="s">
        <v>3264</v>
      </c>
      <c r="H15077" s="18" t="s">
        <v>19</v>
      </c>
      <c r="K15077" s="32">
        <v>93</v>
      </c>
      <c r="L15077" s="36">
        <v>926</v>
      </c>
      <c r="N15077" s="32">
        <v>31</v>
      </c>
      <c r="O15077" s="36">
        <v>926</v>
      </c>
    </row>
    <row r="15078" spans="3:15" x14ac:dyDescent="0.25">
      <c r="C15078" s="1">
        <v>1</v>
      </c>
      <c r="D15078" s="1">
        <v>1</v>
      </c>
      <c r="E15078" s="1">
        <v>1</v>
      </c>
      <c r="F15078" s="19">
        <v>15069</v>
      </c>
      <c r="G15078" s="20" t="s">
        <v>3182</v>
      </c>
      <c r="H15078" s="21" t="s">
        <v>19</v>
      </c>
      <c r="K15078" s="33">
        <v>63</v>
      </c>
      <c r="L15078" s="37">
        <v>926</v>
      </c>
      <c r="N15078" s="33">
        <v>20</v>
      </c>
      <c r="O15078" s="37">
        <v>926</v>
      </c>
    </row>
    <row r="15079" spans="3:15" x14ac:dyDescent="0.25">
      <c r="C15079" s="1">
        <v>1</v>
      </c>
      <c r="D15079" s="1">
        <v>1</v>
      </c>
      <c r="E15079" s="1">
        <v>1</v>
      </c>
      <c r="F15079" s="16">
        <v>15070</v>
      </c>
      <c r="G15079" s="17" t="s">
        <v>3181</v>
      </c>
      <c r="H15079" s="18" t="s">
        <v>19</v>
      </c>
      <c r="K15079" s="32">
        <v>119</v>
      </c>
      <c r="L15079" s="36">
        <v>927</v>
      </c>
      <c r="N15079" s="32">
        <v>31</v>
      </c>
      <c r="O15079" s="36">
        <v>927</v>
      </c>
    </row>
    <row r="15080" spans="3:15" x14ac:dyDescent="0.25">
      <c r="C15080" s="1">
        <v>1</v>
      </c>
      <c r="D15080" s="1">
        <v>1</v>
      </c>
      <c r="E15080" s="1">
        <v>1</v>
      </c>
      <c r="F15080" s="19">
        <v>15071</v>
      </c>
      <c r="G15080" s="20" t="s">
        <v>3264</v>
      </c>
      <c r="H15080" s="21" t="s">
        <v>19</v>
      </c>
      <c r="K15080" s="33">
        <v>104</v>
      </c>
      <c r="L15080" s="37">
        <v>927</v>
      </c>
      <c r="N15080" s="33">
        <v>25</v>
      </c>
      <c r="O15080" s="37">
        <v>927</v>
      </c>
    </row>
    <row r="15081" spans="3:15" x14ac:dyDescent="0.25">
      <c r="C15081" s="1">
        <v>1</v>
      </c>
      <c r="D15081" s="1">
        <v>1</v>
      </c>
      <c r="E15081" s="1">
        <v>1</v>
      </c>
      <c r="F15081" s="16">
        <v>15072</v>
      </c>
      <c r="G15081" s="17" t="s">
        <v>3264</v>
      </c>
      <c r="H15081" s="18" t="s">
        <v>19</v>
      </c>
      <c r="K15081" s="32">
        <v>95</v>
      </c>
      <c r="L15081" s="36">
        <v>927</v>
      </c>
      <c r="N15081" s="32">
        <v>25</v>
      </c>
      <c r="O15081" s="36">
        <v>927</v>
      </c>
    </row>
    <row r="15082" spans="3:15" x14ac:dyDescent="0.25">
      <c r="C15082" s="1">
        <v>1</v>
      </c>
      <c r="D15082" s="1">
        <v>1</v>
      </c>
      <c r="E15082" s="1">
        <v>1</v>
      </c>
      <c r="F15082" s="19">
        <v>15073</v>
      </c>
      <c r="G15082" s="20" t="s">
        <v>3264</v>
      </c>
      <c r="H15082" s="21" t="s">
        <v>18</v>
      </c>
      <c r="K15082" s="33">
        <v>92</v>
      </c>
      <c r="L15082" s="37">
        <v>927</v>
      </c>
      <c r="N15082" s="33">
        <v>26</v>
      </c>
      <c r="O15082" s="37">
        <v>927</v>
      </c>
    </row>
    <row r="15083" spans="3:15" x14ac:dyDescent="0.25">
      <c r="C15083" s="1">
        <v>1</v>
      </c>
      <c r="D15083" s="1">
        <v>1</v>
      </c>
      <c r="E15083" s="1">
        <v>1</v>
      </c>
      <c r="F15083" s="16">
        <v>15074</v>
      </c>
      <c r="G15083" s="17" t="s">
        <v>3182</v>
      </c>
      <c r="H15083" s="18" t="s">
        <v>19</v>
      </c>
      <c r="K15083" s="32">
        <v>93</v>
      </c>
      <c r="L15083" s="36">
        <v>927</v>
      </c>
      <c r="N15083" s="32">
        <v>15</v>
      </c>
      <c r="O15083" s="36">
        <v>927</v>
      </c>
    </row>
    <row r="15084" spans="3:15" x14ac:dyDescent="0.25">
      <c r="C15084" s="1">
        <v>1</v>
      </c>
      <c r="D15084" s="1">
        <v>1</v>
      </c>
      <c r="E15084" s="1">
        <v>1</v>
      </c>
      <c r="F15084" s="19">
        <v>15075</v>
      </c>
      <c r="G15084" s="20" t="s">
        <v>3264</v>
      </c>
      <c r="H15084" s="21" t="s">
        <v>18</v>
      </c>
      <c r="K15084" s="33">
        <v>73</v>
      </c>
      <c r="L15084" s="37">
        <v>927</v>
      </c>
      <c r="N15084" s="33">
        <v>11</v>
      </c>
      <c r="O15084" s="37">
        <v>927</v>
      </c>
    </row>
    <row r="15085" spans="3:15" x14ac:dyDescent="0.25">
      <c r="C15085" s="1">
        <v>1</v>
      </c>
      <c r="D15085" s="1">
        <v>1</v>
      </c>
      <c r="E15085" s="1">
        <v>1</v>
      </c>
      <c r="F15085" s="16">
        <v>15076</v>
      </c>
      <c r="G15085" s="17" t="s">
        <v>3264</v>
      </c>
      <c r="H15085" s="18" t="s">
        <v>18</v>
      </c>
      <c r="K15085" s="32">
        <v>96</v>
      </c>
      <c r="L15085" s="36">
        <v>927</v>
      </c>
      <c r="N15085" s="32">
        <v>21</v>
      </c>
      <c r="O15085" s="36">
        <v>927</v>
      </c>
    </row>
    <row r="15086" spans="3:15" x14ac:dyDescent="0.25">
      <c r="C15086" s="1">
        <v>1</v>
      </c>
      <c r="D15086" s="1">
        <v>1</v>
      </c>
      <c r="E15086" s="1">
        <v>1</v>
      </c>
      <c r="F15086" s="19">
        <v>15077</v>
      </c>
      <c r="G15086" s="20" t="s">
        <v>3264</v>
      </c>
      <c r="H15086" s="21" t="s">
        <v>18</v>
      </c>
      <c r="K15086" s="33">
        <v>68</v>
      </c>
      <c r="L15086" s="37">
        <v>927</v>
      </c>
      <c r="N15086" s="33">
        <v>16</v>
      </c>
      <c r="O15086" s="37">
        <v>927</v>
      </c>
    </row>
    <row r="15087" spans="3:15" x14ac:dyDescent="0.25">
      <c r="C15087" s="1">
        <v>1</v>
      </c>
      <c r="D15087" s="1">
        <v>1</v>
      </c>
      <c r="E15087" s="1">
        <v>1</v>
      </c>
      <c r="F15087" s="16">
        <v>15078</v>
      </c>
      <c r="G15087" s="17" t="s">
        <v>3181</v>
      </c>
      <c r="H15087" s="18" t="s">
        <v>19</v>
      </c>
      <c r="K15087" s="32">
        <v>88</v>
      </c>
      <c r="L15087" s="36">
        <v>927</v>
      </c>
      <c r="N15087" s="32">
        <v>16</v>
      </c>
      <c r="O15087" s="36">
        <v>927</v>
      </c>
    </row>
    <row r="15088" spans="3:15" x14ac:dyDescent="0.25">
      <c r="C15088" s="1">
        <v>1</v>
      </c>
      <c r="D15088" s="1">
        <v>1</v>
      </c>
      <c r="E15088" s="1">
        <v>1</v>
      </c>
      <c r="F15088" s="19">
        <v>15079</v>
      </c>
      <c r="G15088" s="20" t="s">
        <v>3181</v>
      </c>
      <c r="H15088" s="21" t="s">
        <v>18</v>
      </c>
      <c r="K15088" s="33">
        <v>79</v>
      </c>
      <c r="L15088" s="37">
        <v>927</v>
      </c>
      <c r="N15088" s="33">
        <v>20</v>
      </c>
      <c r="O15088" s="37">
        <v>927</v>
      </c>
    </row>
    <row r="15089" spans="3:15" x14ac:dyDescent="0.25">
      <c r="C15089" s="1">
        <v>1</v>
      </c>
      <c r="D15089" s="1">
        <v>1</v>
      </c>
      <c r="E15089" s="1">
        <v>1</v>
      </c>
      <c r="F15089" s="16">
        <v>15080</v>
      </c>
      <c r="G15089" s="17" t="s">
        <v>3182</v>
      </c>
      <c r="H15089" s="18" t="s">
        <v>18</v>
      </c>
      <c r="K15089" s="32">
        <v>71</v>
      </c>
      <c r="L15089" s="36">
        <v>927</v>
      </c>
      <c r="N15089" s="32">
        <v>24</v>
      </c>
      <c r="O15089" s="36">
        <v>927</v>
      </c>
    </row>
    <row r="15090" spans="3:15" x14ac:dyDescent="0.25">
      <c r="C15090" s="1">
        <v>1</v>
      </c>
      <c r="D15090" s="1">
        <v>1</v>
      </c>
      <c r="E15090" s="1">
        <v>1</v>
      </c>
      <c r="F15090" s="19">
        <v>15081</v>
      </c>
      <c r="G15090" s="20" t="s">
        <v>3264</v>
      </c>
      <c r="H15090" s="21" t="s">
        <v>18</v>
      </c>
      <c r="K15090" s="33">
        <v>106</v>
      </c>
      <c r="L15090" s="37">
        <v>928</v>
      </c>
      <c r="N15090" s="33">
        <v>26</v>
      </c>
      <c r="O15090" s="37">
        <v>928</v>
      </c>
    </row>
    <row r="15091" spans="3:15" x14ac:dyDescent="0.25">
      <c r="C15091" s="1">
        <v>1</v>
      </c>
      <c r="D15091" s="1">
        <v>1</v>
      </c>
      <c r="E15091" s="1">
        <v>1</v>
      </c>
      <c r="F15091" s="16">
        <v>15082</v>
      </c>
      <c r="G15091" s="17" t="s">
        <v>3264</v>
      </c>
      <c r="H15091" s="18" t="s">
        <v>19</v>
      </c>
      <c r="K15091" s="32">
        <v>114</v>
      </c>
      <c r="L15091" s="36">
        <v>928</v>
      </c>
      <c r="N15091" s="32">
        <v>30</v>
      </c>
      <c r="O15091" s="36">
        <v>928</v>
      </c>
    </row>
    <row r="15092" spans="3:15" x14ac:dyDescent="0.25">
      <c r="C15092" s="1">
        <v>1</v>
      </c>
      <c r="D15092" s="1">
        <v>1</v>
      </c>
      <c r="E15092" s="1">
        <v>1</v>
      </c>
      <c r="F15092" s="19">
        <v>15083</v>
      </c>
      <c r="G15092" s="20" t="s">
        <v>3181</v>
      </c>
      <c r="H15092" s="21" t="s">
        <v>18</v>
      </c>
      <c r="K15092" s="33">
        <v>101</v>
      </c>
      <c r="L15092" s="37">
        <v>928</v>
      </c>
      <c r="N15092" s="33">
        <v>20</v>
      </c>
      <c r="O15092" s="37">
        <v>928</v>
      </c>
    </row>
    <row r="15093" spans="3:15" x14ac:dyDescent="0.25">
      <c r="C15093" s="1">
        <v>1</v>
      </c>
      <c r="D15093" s="1">
        <v>1</v>
      </c>
      <c r="E15093" s="1">
        <v>1</v>
      </c>
      <c r="F15093" s="16">
        <v>15084</v>
      </c>
      <c r="G15093" s="17" t="s">
        <v>3264</v>
      </c>
      <c r="H15093" s="18" t="s">
        <v>19</v>
      </c>
      <c r="K15093" s="32">
        <v>96</v>
      </c>
      <c r="L15093" s="36">
        <v>928</v>
      </c>
      <c r="N15093" s="32">
        <v>17</v>
      </c>
      <c r="O15093" s="36">
        <v>928</v>
      </c>
    </row>
    <row r="15094" spans="3:15" x14ac:dyDescent="0.25">
      <c r="C15094" s="1">
        <v>1</v>
      </c>
      <c r="D15094" s="1">
        <v>1</v>
      </c>
      <c r="E15094" s="1">
        <v>1</v>
      </c>
      <c r="F15094" s="19">
        <v>15085</v>
      </c>
      <c r="G15094" s="20" t="s">
        <v>3181</v>
      </c>
      <c r="H15094" s="21" t="s">
        <v>19</v>
      </c>
      <c r="K15094" s="33">
        <v>104</v>
      </c>
      <c r="L15094" s="37">
        <v>928</v>
      </c>
      <c r="N15094" s="33">
        <v>25</v>
      </c>
      <c r="O15094" s="37">
        <v>928</v>
      </c>
    </row>
    <row r="15095" spans="3:15" x14ac:dyDescent="0.25">
      <c r="C15095" s="1">
        <v>1</v>
      </c>
      <c r="D15095" s="1">
        <v>1</v>
      </c>
      <c r="E15095" s="1">
        <v>1</v>
      </c>
      <c r="F15095" s="16">
        <v>15086</v>
      </c>
      <c r="G15095" s="17" t="s">
        <v>3264</v>
      </c>
      <c r="H15095" s="18" t="s">
        <v>18</v>
      </c>
      <c r="K15095" s="32">
        <v>95</v>
      </c>
      <c r="L15095" s="36">
        <v>928</v>
      </c>
      <c r="N15095" s="32">
        <v>14</v>
      </c>
      <c r="O15095" s="36">
        <v>928</v>
      </c>
    </row>
    <row r="15096" spans="3:15" x14ac:dyDescent="0.25">
      <c r="C15096" s="1">
        <v>1</v>
      </c>
      <c r="D15096" s="1">
        <v>1</v>
      </c>
      <c r="E15096" s="1">
        <v>1</v>
      </c>
      <c r="F15096" s="19">
        <v>15087</v>
      </c>
      <c r="G15096" s="20" t="s">
        <v>3264</v>
      </c>
      <c r="H15096" s="21" t="s">
        <v>18</v>
      </c>
      <c r="K15096" s="33">
        <v>82</v>
      </c>
      <c r="L15096" s="37">
        <v>928</v>
      </c>
      <c r="N15096" s="33">
        <v>16</v>
      </c>
      <c r="O15096" s="37">
        <v>928</v>
      </c>
    </row>
    <row r="15097" spans="3:15" x14ac:dyDescent="0.25">
      <c r="C15097" s="1">
        <v>1</v>
      </c>
      <c r="D15097" s="1">
        <v>1</v>
      </c>
      <c r="E15097" s="1">
        <v>1</v>
      </c>
      <c r="F15097" s="16">
        <v>15088</v>
      </c>
      <c r="G15097" s="17" t="s">
        <v>3264</v>
      </c>
      <c r="H15097" s="18" t="s">
        <v>18</v>
      </c>
      <c r="K15097" s="32">
        <v>73</v>
      </c>
      <c r="L15097" s="36">
        <v>928</v>
      </c>
      <c r="N15097" s="32">
        <v>15</v>
      </c>
      <c r="O15097" s="36">
        <v>928</v>
      </c>
    </row>
    <row r="15098" spans="3:15" x14ac:dyDescent="0.25">
      <c r="C15098" s="1">
        <v>1</v>
      </c>
      <c r="D15098" s="1">
        <v>1</v>
      </c>
      <c r="E15098" s="1">
        <v>1</v>
      </c>
      <c r="F15098" s="19">
        <v>15089</v>
      </c>
      <c r="G15098" s="20" t="s">
        <v>3182</v>
      </c>
      <c r="H15098" s="21" t="s">
        <v>18</v>
      </c>
      <c r="K15098" s="33">
        <v>66</v>
      </c>
      <c r="L15098" s="37">
        <v>928</v>
      </c>
      <c r="N15098" s="33">
        <v>11</v>
      </c>
      <c r="O15098" s="37">
        <v>928</v>
      </c>
    </row>
    <row r="15099" spans="3:15" x14ac:dyDescent="0.25">
      <c r="C15099" s="1">
        <v>1</v>
      </c>
      <c r="D15099" s="1">
        <v>1</v>
      </c>
      <c r="E15099" s="1">
        <v>1</v>
      </c>
      <c r="F15099" s="16">
        <v>15090</v>
      </c>
      <c r="G15099" s="17" t="s">
        <v>3264</v>
      </c>
      <c r="H15099" s="18" t="s">
        <v>18</v>
      </c>
      <c r="K15099" s="32">
        <v>73</v>
      </c>
      <c r="L15099" s="36">
        <v>928</v>
      </c>
      <c r="N15099" s="32">
        <v>18</v>
      </c>
      <c r="O15099" s="36">
        <v>928</v>
      </c>
    </row>
    <row r="15100" spans="3:15" x14ac:dyDescent="0.25">
      <c r="C15100" s="1">
        <v>1</v>
      </c>
      <c r="D15100" s="1">
        <v>1</v>
      </c>
      <c r="E15100" s="1">
        <v>1</v>
      </c>
      <c r="F15100" s="19">
        <v>15091</v>
      </c>
      <c r="G15100" s="20" t="s">
        <v>3264</v>
      </c>
      <c r="H15100" s="21" t="s">
        <v>18</v>
      </c>
      <c r="K15100" s="33">
        <v>102</v>
      </c>
      <c r="L15100" s="37">
        <v>929</v>
      </c>
      <c r="N15100" s="33">
        <v>18</v>
      </c>
      <c r="O15100" s="37">
        <v>929</v>
      </c>
    </row>
    <row r="15101" spans="3:15" x14ac:dyDescent="0.25">
      <c r="C15101" s="1">
        <v>1</v>
      </c>
      <c r="D15101" s="1">
        <v>1</v>
      </c>
      <c r="E15101" s="1">
        <v>1</v>
      </c>
      <c r="F15101" s="16">
        <v>15092</v>
      </c>
      <c r="G15101" s="17" t="s">
        <v>3181</v>
      </c>
      <c r="H15101" s="18" t="s">
        <v>18</v>
      </c>
      <c r="K15101" s="32">
        <v>100</v>
      </c>
      <c r="L15101" s="36">
        <v>929</v>
      </c>
      <c r="N15101" s="32">
        <v>27</v>
      </c>
      <c r="O15101" s="36">
        <v>929</v>
      </c>
    </row>
    <row r="15102" spans="3:15" x14ac:dyDescent="0.25">
      <c r="C15102" s="1">
        <v>1</v>
      </c>
      <c r="D15102" s="1">
        <v>1</v>
      </c>
      <c r="E15102" s="1">
        <v>1</v>
      </c>
      <c r="F15102" s="19">
        <v>15093</v>
      </c>
      <c r="G15102" s="20" t="s">
        <v>3181</v>
      </c>
      <c r="H15102" s="21" t="s">
        <v>18</v>
      </c>
      <c r="K15102" s="33">
        <v>76</v>
      </c>
      <c r="L15102" s="37">
        <v>929</v>
      </c>
      <c r="N15102" s="33">
        <v>10</v>
      </c>
      <c r="O15102" s="37">
        <v>929</v>
      </c>
    </row>
    <row r="15103" spans="3:15" x14ac:dyDescent="0.25">
      <c r="C15103" s="1">
        <v>1</v>
      </c>
      <c r="D15103" s="1">
        <v>1</v>
      </c>
      <c r="E15103" s="1">
        <v>1</v>
      </c>
      <c r="F15103" s="16">
        <v>15094</v>
      </c>
      <c r="G15103" s="17" t="s">
        <v>3181</v>
      </c>
      <c r="H15103" s="18" t="s">
        <v>18</v>
      </c>
      <c r="K15103" s="32">
        <v>87</v>
      </c>
      <c r="L15103" s="36">
        <v>929</v>
      </c>
      <c r="N15103" s="32">
        <v>24</v>
      </c>
      <c r="O15103" s="36">
        <v>929</v>
      </c>
    </row>
    <row r="15104" spans="3:15" x14ac:dyDescent="0.25">
      <c r="C15104" s="1">
        <v>1</v>
      </c>
      <c r="D15104" s="1">
        <v>1</v>
      </c>
      <c r="E15104" s="1">
        <v>1</v>
      </c>
      <c r="F15104" s="19">
        <v>15095</v>
      </c>
      <c r="G15104" s="20" t="s">
        <v>3264</v>
      </c>
      <c r="H15104" s="21" t="s">
        <v>19</v>
      </c>
      <c r="K15104" s="33">
        <v>87</v>
      </c>
      <c r="L15104" s="37">
        <v>929</v>
      </c>
      <c r="N15104" s="33">
        <v>19</v>
      </c>
      <c r="O15104" s="37">
        <v>929</v>
      </c>
    </row>
    <row r="15105" spans="3:15" x14ac:dyDescent="0.25">
      <c r="C15105" s="1">
        <v>1</v>
      </c>
      <c r="D15105" s="1">
        <v>1</v>
      </c>
      <c r="E15105" s="1">
        <v>1</v>
      </c>
      <c r="F15105" s="16">
        <v>15096</v>
      </c>
      <c r="G15105" s="17" t="s">
        <v>3264</v>
      </c>
      <c r="H15105" s="18" t="s">
        <v>19</v>
      </c>
      <c r="K15105" s="32">
        <v>95</v>
      </c>
      <c r="L15105" s="36">
        <v>929</v>
      </c>
      <c r="N15105" s="32">
        <v>23</v>
      </c>
      <c r="O15105" s="36">
        <v>929</v>
      </c>
    </row>
    <row r="15106" spans="3:15" x14ac:dyDescent="0.25">
      <c r="C15106" s="1">
        <v>1</v>
      </c>
      <c r="D15106" s="1">
        <v>1</v>
      </c>
      <c r="E15106" s="1">
        <v>1</v>
      </c>
      <c r="F15106" s="19">
        <v>15097</v>
      </c>
      <c r="G15106" s="20" t="s">
        <v>3264</v>
      </c>
      <c r="H15106" s="21" t="s">
        <v>19</v>
      </c>
      <c r="K15106" s="33">
        <v>70</v>
      </c>
      <c r="L15106" s="37">
        <v>929</v>
      </c>
      <c r="N15106" s="33">
        <v>17</v>
      </c>
      <c r="O15106" s="37">
        <v>929</v>
      </c>
    </row>
    <row r="15107" spans="3:15" x14ac:dyDescent="0.25">
      <c r="C15107" s="1">
        <v>1</v>
      </c>
      <c r="D15107" s="1">
        <v>1</v>
      </c>
      <c r="E15107" s="1">
        <v>1</v>
      </c>
      <c r="F15107" s="16">
        <v>15098</v>
      </c>
      <c r="G15107" s="17" t="s">
        <v>3182</v>
      </c>
      <c r="H15107" s="18" t="s">
        <v>19</v>
      </c>
      <c r="K15107" s="32">
        <v>75</v>
      </c>
      <c r="L15107" s="36">
        <v>929</v>
      </c>
      <c r="N15107" s="32">
        <v>18</v>
      </c>
      <c r="O15107" s="36">
        <v>929</v>
      </c>
    </row>
    <row r="15108" spans="3:15" x14ac:dyDescent="0.25">
      <c r="C15108" s="1">
        <v>1</v>
      </c>
      <c r="D15108" s="1">
        <v>1</v>
      </c>
      <c r="E15108" s="1">
        <v>1</v>
      </c>
      <c r="F15108" s="19">
        <v>15099</v>
      </c>
      <c r="G15108" s="20" t="s">
        <v>3181</v>
      </c>
      <c r="H15108" s="21" t="s">
        <v>19</v>
      </c>
      <c r="K15108" s="33">
        <v>122</v>
      </c>
      <c r="L15108" s="37">
        <v>930</v>
      </c>
      <c r="N15108" s="33">
        <v>34</v>
      </c>
      <c r="O15108" s="37">
        <v>930</v>
      </c>
    </row>
    <row r="15109" spans="3:15" x14ac:dyDescent="0.25">
      <c r="C15109" s="1">
        <v>1</v>
      </c>
      <c r="D15109" s="1">
        <v>1</v>
      </c>
      <c r="E15109" s="1">
        <v>1</v>
      </c>
      <c r="F15109" s="16">
        <v>15100</v>
      </c>
      <c r="G15109" s="17" t="s">
        <v>3182</v>
      </c>
      <c r="H15109" s="18" t="s">
        <v>19</v>
      </c>
      <c r="K15109" s="32">
        <v>105</v>
      </c>
      <c r="L15109" s="36">
        <v>930</v>
      </c>
      <c r="N15109" s="32">
        <v>18</v>
      </c>
      <c r="O15109" s="36">
        <v>930</v>
      </c>
    </row>
    <row r="15110" spans="3:15" x14ac:dyDescent="0.25">
      <c r="C15110" s="1">
        <v>1</v>
      </c>
      <c r="D15110" s="1">
        <v>1</v>
      </c>
      <c r="E15110" s="1">
        <v>1</v>
      </c>
      <c r="F15110" s="19">
        <v>15101</v>
      </c>
      <c r="G15110" s="20" t="s">
        <v>3264</v>
      </c>
      <c r="H15110" s="21" t="s">
        <v>18</v>
      </c>
      <c r="K15110" s="33">
        <v>95</v>
      </c>
      <c r="L15110" s="37">
        <v>930</v>
      </c>
      <c r="N15110" s="33">
        <v>20</v>
      </c>
      <c r="O15110" s="37">
        <v>930</v>
      </c>
    </row>
    <row r="15111" spans="3:15" x14ac:dyDescent="0.25">
      <c r="C15111" s="1">
        <v>1</v>
      </c>
      <c r="D15111" s="1">
        <v>1</v>
      </c>
      <c r="E15111" s="1">
        <v>1</v>
      </c>
      <c r="F15111" s="16">
        <v>15102</v>
      </c>
      <c r="G15111" s="17" t="s">
        <v>3181</v>
      </c>
      <c r="H15111" s="18" t="s">
        <v>19</v>
      </c>
      <c r="K15111" s="32">
        <v>98</v>
      </c>
      <c r="L15111" s="36">
        <v>930</v>
      </c>
      <c r="N15111" s="32">
        <v>29</v>
      </c>
      <c r="O15111" s="36">
        <v>930</v>
      </c>
    </row>
    <row r="15112" spans="3:15" x14ac:dyDescent="0.25">
      <c r="C15112" s="1">
        <v>1</v>
      </c>
      <c r="D15112" s="1">
        <v>1</v>
      </c>
      <c r="E15112" s="1">
        <v>1</v>
      </c>
      <c r="F15112" s="19">
        <v>15103</v>
      </c>
      <c r="G15112" s="20" t="s">
        <v>3182</v>
      </c>
      <c r="H15112" s="21" t="s">
        <v>19</v>
      </c>
      <c r="K15112" s="33">
        <v>101</v>
      </c>
      <c r="L15112" s="37">
        <v>930</v>
      </c>
      <c r="N15112" s="33">
        <v>29</v>
      </c>
      <c r="O15112" s="37">
        <v>930</v>
      </c>
    </row>
    <row r="15113" spans="3:15" x14ac:dyDescent="0.25">
      <c r="C15113" s="1">
        <v>1</v>
      </c>
      <c r="D15113" s="1">
        <v>1</v>
      </c>
      <c r="E15113" s="1">
        <v>1</v>
      </c>
      <c r="F15113" s="16">
        <v>15104</v>
      </c>
      <c r="G15113" s="17" t="s">
        <v>3264</v>
      </c>
      <c r="H15113" s="18" t="s">
        <v>18</v>
      </c>
      <c r="K15113" s="32">
        <v>86</v>
      </c>
      <c r="L15113" s="36">
        <v>930</v>
      </c>
      <c r="N15113" s="32">
        <v>18</v>
      </c>
      <c r="O15113" s="36">
        <v>930</v>
      </c>
    </row>
    <row r="15114" spans="3:15" x14ac:dyDescent="0.25">
      <c r="C15114" s="1">
        <v>1</v>
      </c>
      <c r="D15114" s="1">
        <v>1</v>
      </c>
      <c r="E15114" s="1">
        <v>1</v>
      </c>
      <c r="F15114" s="19">
        <v>15105</v>
      </c>
      <c r="G15114" s="20" t="s">
        <v>3181</v>
      </c>
      <c r="H15114" s="21" t="s">
        <v>18</v>
      </c>
      <c r="K15114" s="33">
        <v>99</v>
      </c>
      <c r="L15114" s="37">
        <v>930</v>
      </c>
      <c r="N15114" s="33">
        <v>19</v>
      </c>
      <c r="O15114" s="37">
        <v>930</v>
      </c>
    </row>
    <row r="15115" spans="3:15" x14ac:dyDescent="0.25">
      <c r="C15115" s="1">
        <v>1</v>
      </c>
      <c r="D15115" s="1">
        <v>1</v>
      </c>
      <c r="E15115" s="1">
        <v>1</v>
      </c>
      <c r="F15115" s="16">
        <v>15106</v>
      </c>
      <c r="G15115" s="17" t="s">
        <v>3181</v>
      </c>
      <c r="H15115" s="18" t="s">
        <v>19</v>
      </c>
      <c r="K15115" s="32">
        <v>102</v>
      </c>
      <c r="L15115" s="36">
        <v>930</v>
      </c>
      <c r="N15115" s="32">
        <v>31</v>
      </c>
      <c r="O15115" s="36">
        <v>930</v>
      </c>
    </row>
    <row r="15116" spans="3:15" x14ac:dyDescent="0.25">
      <c r="C15116" s="1">
        <v>1</v>
      </c>
      <c r="D15116" s="1">
        <v>1</v>
      </c>
      <c r="E15116" s="1">
        <v>1</v>
      </c>
      <c r="F15116" s="19">
        <v>15107</v>
      </c>
      <c r="G15116" s="20" t="s">
        <v>3181</v>
      </c>
      <c r="H15116" s="21" t="s">
        <v>18</v>
      </c>
      <c r="K15116" s="33">
        <v>105</v>
      </c>
      <c r="L15116" s="37">
        <v>930</v>
      </c>
      <c r="N15116" s="33">
        <v>35</v>
      </c>
      <c r="O15116" s="37">
        <v>930</v>
      </c>
    </row>
    <row r="15117" spans="3:15" x14ac:dyDescent="0.25">
      <c r="C15117" s="1">
        <v>1</v>
      </c>
      <c r="D15117" s="1">
        <v>1</v>
      </c>
      <c r="E15117" s="1">
        <v>1</v>
      </c>
      <c r="F15117" s="16">
        <v>15108</v>
      </c>
      <c r="G15117" s="17" t="s">
        <v>3264</v>
      </c>
      <c r="H15117" s="18" t="s">
        <v>19</v>
      </c>
      <c r="K15117" s="32">
        <v>103</v>
      </c>
      <c r="L15117" s="36">
        <v>931</v>
      </c>
      <c r="N15117" s="32">
        <v>31</v>
      </c>
      <c r="O15117" s="36">
        <v>931</v>
      </c>
    </row>
    <row r="15118" spans="3:15" x14ac:dyDescent="0.25">
      <c r="C15118" s="1">
        <v>1</v>
      </c>
      <c r="D15118" s="1">
        <v>1</v>
      </c>
      <c r="E15118" s="1">
        <v>1</v>
      </c>
      <c r="F15118" s="19">
        <v>15109</v>
      </c>
      <c r="G15118" s="20" t="s">
        <v>3181</v>
      </c>
      <c r="H15118" s="21" t="s">
        <v>18</v>
      </c>
      <c r="K15118" s="33">
        <v>109</v>
      </c>
      <c r="L15118" s="37">
        <v>931</v>
      </c>
      <c r="N15118" s="33">
        <v>29</v>
      </c>
      <c r="O15118" s="37">
        <v>931</v>
      </c>
    </row>
    <row r="15119" spans="3:15" x14ac:dyDescent="0.25">
      <c r="C15119" s="1">
        <v>1</v>
      </c>
      <c r="D15119" s="1">
        <v>1</v>
      </c>
      <c r="E15119" s="1">
        <v>1</v>
      </c>
      <c r="F15119" s="16">
        <v>15110</v>
      </c>
      <c r="G15119" s="17" t="s">
        <v>3181</v>
      </c>
      <c r="H15119" s="18" t="s">
        <v>18</v>
      </c>
      <c r="K15119" s="32">
        <v>78</v>
      </c>
      <c r="L15119" s="36">
        <v>931</v>
      </c>
      <c r="N15119" s="32">
        <v>18</v>
      </c>
      <c r="O15119" s="36">
        <v>931</v>
      </c>
    </row>
    <row r="15120" spans="3:15" x14ac:dyDescent="0.25">
      <c r="C15120" s="1">
        <v>1</v>
      </c>
      <c r="D15120" s="1">
        <v>1</v>
      </c>
      <c r="E15120" s="1">
        <v>1</v>
      </c>
      <c r="F15120" s="19">
        <v>15111</v>
      </c>
      <c r="G15120" s="20" t="s">
        <v>3181</v>
      </c>
      <c r="H15120" s="21" t="s">
        <v>19</v>
      </c>
      <c r="K15120" s="33">
        <v>85</v>
      </c>
      <c r="L15120" s="37">
        <v>931</v>
      </c>
      <c r="N15120" s="33">
        <v>28</v>
      </c>
      <c r="O15120" s="37">
        <v>931</v>
      </c>
    </row>
    <row r="15121" spans="3:15" x14ac:dyDescent="0.25">
      <c r="C15121" s="1">
        <v>1</v>
      </c>
      <c r="D15121" s="1">
        <v>1</v>
      </c>
      <c r="E15121" s="1">
        <v>1</v>
      </c>
      <c r="F15121" s="16">
        <v>15112</v>
      </c>
      <c r="G15121" s="17" t="s">
        <v>3264</v>
      </c>
      <c r="H15121" s="18" t="s">
        <v>19</v>
      </c>
      <c r="K15121" s="32">
        <v>75</v>
      </c>
      <c r="L15121" s="36">
        <v>931</v>
      </c>
      <c r="N15121" s="32">
        <v>19</v>
      </c>
      <c r="O15121" s="36">
        <v>931</v>
      </c>
    </row>
    <row r="15122" spans="3:15" x14ac:dyDescent="0.25">
      <c r="C15122" s="1">
        <v>1</v>
      </c>
      <c r="D15122" s="1">
        <v>1</v>
      </c>
      <c r="E15122" s="1">
        <v>1</v>
      </c>
      <c r="F15122" s="19">
        <v>15113</v>
      </c>
      <c r="G15122" s="20" t="s">
        <v>3264</v>
      </c>
      <c r="H15122" s="21" t="s">
        <v>18</v>
      </c>
      <c r="K15122" s="33">
        <v>86</v>
      </c>
      <c r="L15122" s="37">
        <v>932</v>
      </c>
      <c r="N15122" s="33">
        <v>13</v>
      </c>
      <c r="O15122" s="37">
        <v>932</v>
      </c>
    </row>
    <row r="15123" spans="3:15" x14ac:dyDescent="0.25">
      <c r="C15123" s="1">
        <v>1</v>
      </c>
      <c r="D15123" s="1">
        <v>1</v>
      </c>
      <c r="E15123" s="1">
        <v>1</v>
      </c>
      <c r="F15123" s="16">
        <v>15114</v>
      </c>
      <c r="G15123" s="17" t="s">
        <v>3181</v>
      </c>
      <c r="H15123" s="18" t="s">
        <v>19</v>
      </c>
      <c r="K15123" s="32">
        <v>102</v>
      </c>
      <c r="L15123" s="36">
        <v>932</v>
      </c>
      <c r="N15123" s="32">
        <v>20</v>
      </c>
      <c r="O15123" s="36">
        <v>932</v>
      </c>
    </row>
    <row r="15124" spans="3:15" x14ac:dyDescent="0.25">
      <c r="C15124" s="1">
        <v>1</v>
      </c>
      <c r="D15124" s="1">
        <v>1</v>
      </c>
      <c r="E15124" s="1">
        <v>1</v>
      </c>
      <c r="F15124" s="19">
        <v>15115</v>
      </c>
      <c r="G15124" s="20" t="s">
        <v>3264</v>
      </c>
      <c r="H15124" s="21" t="s">
        <v>18</v>
      </c>
      <c r="K15124" s="33">
        <v>76</v>
      </c>
      <c r="L15124" s="37">
        <v>932</v>
      </c>
      <c r="N15124" s="33">
        <v>19</v>
      </c>
      <c r="O15124" s="37">
        <v>932</v>
      </c>
    </row>
    <row r="15125" spans="3:15" x14ac:dyDescent="0.25">
      <c r="C15125" s="1">
        <v>1</v>
      </c>
      <c r="D15125" s="1">
        <v>1</v>
      </c>
      <c r="E15125" s="1">
        <v>1</v>
      </c>
      <c r="F15125" s="16">
        <v>15116</v>
      </c>
      <c r="G15125" s="17" t="s">
        <v>3264</v>
      </c>
      <c r="H15125" s="18" t="s">
        <v>18</v>
      </c>
      <c r="K15125" s="32">
        <v>81</v>
      </c>
      <c r="L15125" s="36">
        <v>932</v>
      </c>
      <c r="N15125" s="32">
        <v>23</v>
      </c>
      <c r="O15125" s="36">
        <v>932</v>
      </c>
    </row>
    <row r="15126" spans="3:15" x14ac:dyDescent="0.25">
      <c r="C15126" s="1">
        <v>1</v>
      </c>
      <c r="D15126" s="1">
        <v>1</v>
      </c>
      <c r="E15126" s="1">
        <v>1</v>
      </c>
      <c r="F15126" s="19">
        <v>15117</v>
      </c>
      <c r="G15126" s="20" t="s">
        <v>3264</v>
      </c>
      <c r="H15126" s="21" t="s">
        <v>18</v>
      </c>
      <c r="K15126" s="33">
        <v>74</v>
      </c>
      <c r="L15126" s="37">
        <v>932</v>
      </c>
      <c r="N15126" s="33">
        <v>13</v>
      </c>
      <c r="O15126" s="37">
        <v>932</v>
      </c>
    </row>
    <row r="15127" spans="3:15" x14ac:dyDescent="0.25">
      <c r="C15127" s="1">
        <v>1</v>
      </c>
      <c r="D15127" s="1">
        <v>1</v>
      </c>
      <c r="E15127" s="1">
        <v>1</v>
      </c>
      <c r="F15127" s="16">
        <v>15118</v>
      </c>
      <c r="G15127" s="17" t="s">
        <v>3181</v>
      </c>
      <c r="H15127" s="18" t="s">
        <v>18</v>
      </c>
      <c r="K15127" s="32">
        <v>83</v>
      </c>
      <c r="L15127" s="36">
        <v>933</v>
      </c>
      <c r="N15127" s="32">
        <v>17</v>
      </c>
      <c r="O15127" s="36">
        <v>933</v>
      </c>
    </row>
    <row r="15128" spans="3:15" x14ac:dyDescent="0.25">
      <c r="C15128" s="1">
        <v>1</v>
      </c>
      <c r="D15128" s="1">
        <v>1</v>
      </c>
      <c r="E15128" s="1">
        <v>1</v>
      </c>
      <c r="F15128" s="19">
        <v>15119</v>
      </c>
      <c r="G15128" s="20" t="s">
        <v>3264</v>
      </c>
      <c r="H15128" s="21" t="s">
        <v>18</v>
      </c>
      <c r="K15128" s="33">
        <v>81</v>
      </c>
      <c r="L15128" s="37">
        <v>933</v>
      </c>
      <c r="N15128" s="33">
        <v>14</v>
      </c>
      <c r="O15128" s="37">
        <v>933</v>
      </c>
    </row>
    <row r="15129" spans="3:15" x14ac:dyDescent="0.25">
      <c r="C15129" s="1">
        <v>1</v>
      </c>
      <c r="D15129" s="1">
        <v>1</v>
      </c>
      <c r="E15129" s="1">
        <v>1</v>
      </c>
      <c r="F15129" s="16">
        <v>15120</v>
      </c>
      <c r="G15129" s="17" t="s">
        <v>3182</v>
      </c>
      <c r="H15129" s="18" t="s">
        <v>18</v>
      </c>
      <c r="K15129" s="32">
        <v>91</v>
      </c>
      <c r="L15129" s="36">
        <v>933</v>
      </c>
      <c r="N15129" s="32">
        <v>19</v>
      </c>
      <c r="O15129" s="36">
        <v>933</v>
      </c>
    </row>
    <row r="15130" spans="3:15" x14ac:dyDescent="0.25">
      <c r="C15130" s="1">
        <v>1</v>
      </c>
      <c r="D15130" s="1">
        <v>1</v>
      </c>
      <c r="E15130" s="1">
        <v>1</v>
      </c>
      <c r="F15130" s="19">
        <v>15121</v>
      </c>
      <c r="G15130" s="20" t="s">
        <v>3182</v>
      </c>
      <c r="H15130" s="21" t="s">
        <v>18</v>
      </c>
      <c r="K15130" s="33">
        <v>61</v>
      </c>
      <c r="L15130" s="37">
        <v>933</v>
      </c>
      <c r="N15130" s="33">
        <v>10</v>
      </c>
      <c r="O15130" s="37">
        <v>933</v>
      </c>
    </row>
    <row r="15131" spans="3:15" x14ac:dyDescent="0.25">
      <c r="C15131" s="1">
        <v>1</v>
      </c>
      <c r="D15131" s="1">
        <v>1</v>
      </c>
      <c r="E15131" s="1">
        <v>1</v>
      </c>
      <c r="F15131" s="16">
        <v>15122</v>
      </c>
      <c r="G15131" s="17" t="s">
        <v>3264</v>
      </c>
      <c r="H15131" s="18" t="s">
        <v>19</v>
      </c>
      <c r="K15131" s="32">
        <v>103</v>
      </c>
      <c r="L15131" s="36">
        <v>934</v>
      </c>
      <c r="N15131" s="32">
        <v>17</v>
      </c>
      <c r="O15131" s="36">
        <v>934</v>
      </c>
    </row>
    <row r="15132" spans="3:15" x14ac:dyDescent="0.25">
      <c r="C15132" s="1">
        <v>1</v>
      </c>
      <c r="D15132" s="1">
        <v>1</v>
      </c>
      <c r="E15132" s="1">
        <v>1</v>
      </c>
      <c r="F15132" s="19">
        <v>15123</v>
      </c>
      <c r="G15132" s="20" t="s">
        <v>3181</v>
      </c>
      <c r="H15132" s="21" t="s">
        <v>18</v>
      </c>
      <c r="K15132" s="33">
        <v>100</v>
      </c>
      <c r="L15132" s="37">
        <v>934</v>
      </c>
      <c r="N15132" s="33">
        <v>21</v>
      </c>
      <c r="O15132" s="37">
        <v>934</v>
      </c>
    </row>
    <row r="15133" spans="3:15" x14ac:dyDescent="0.25">
      <c r="C15133" s="1">
        <v>1</v>
      </c>
      <c r="D15133" s="1">
        <v>1</v>
      </c>
      <c r="E15133" s="1">
        <v>1</v>
      </c>
      <c r="F15133" s="16">
        <v>15124</v>
      </c>
      <c r="G15133" s="17" t="s">
        <v>3264</v>
      </c>
      <c r="H15133" s="18" t="s">
        <v>19</v>
      </c>
      <c r="K15133" s="32">
        <v>114</v>
      </c>
      <c r="L15133" s="36">
        <v>934</v>
      </c>
      <c r="N15133" s="32">
        <v>30</v>
      </c>
      <c r="O15133" s="36">
        <v>934</v>
      </c>
    </row>
    <row r="15134" spans="3:15" x14ac:dyDescent="0.25">
      <c r="C15134" s="1">
        <v>1</v>
      </c>
      <c r="D15134" s="1">
        <v>1</v>
      </c>
      <c r="E15134" s="1">
        <v>1</v>
      </c>
      <c r="F15134" s="19">
        <v>15125</v>
      </c>
      <c r="G15134" s="20" t="s">
        <v>3264</v>
      </c>
      <c r="H15134" s="21" t="s">
        <v>19</v>
      </c>
      <c r="K15134" s="33">
        <v>104</v>
      </c>
      <c r="L15134" s="37">
        <v>934</v>
      </c>
      <c r="N15134" s="33">
        <v>22</v>
      </c>
      <c r="O15134" s="37">
        <v>934</v>
      </c>
    </row>
    <row r="15135" spans="3:15" x14ac:dyDescent="0.25">
      <c r="C15135" s="1">
        <v>1</v>
      </c>
      <c r="D15135" s="1">
        <v>1</v>
      </c>
      <c r="E15135" s="1">
        <v>1</v>
      </c>
      <c r="F15135" s="16">
        <v>15126</v>
      </c>
      <c r="G15135" s="17" t="s">
        <v>3181</v>
      </c>
      <c r="H15135" s="18" t="s">
        <v>18</v>
      </c>
      <c r="K15135" s="32">
        <v>89</v>
      </c>
      <c r="L15135" s="36">
        <v>934</v>
      </c>
      <c r="N15135" s="32">
        <v>28</v>
      </c>
      <c r="O15135" s="36">
        <v>934</v>
      </c>
    </row>
    <row r="15136" spans="3:15" x14ac:dyDescent="0.25">
      <c r="C15136" s="1">
        <v>1</v>
      </c>
      <c r="D15136" s="1">
        <v>1</v>
      </c>
      <c r="E15136" s="1">
        <v>1</v>
      </c>
      <c r="F15136" s="19">
        <v>15127</v>
      </c>
      <c r="G15136" s="20" t="s">
        <v>3264</v>
      </c>
      <c r="H15136" s="21" t="s">
        <v>19</v>
      </c>
      <c r="K15136" s="33">
        <v>106</v>
      </c>
      <c r="L15136" s="37">
        <v>934</v>
      </c>
      <c r="N15136" s="33">
        <v>31</v>
      </c>
      <c r="O15136" s="37">
        <v>934</v>
      </c>
    </row>
    <row r="15137" spans="3:15" x14ac:dyDescent="0.25">
      <c r="C15137" s="1">
        <v>1</v>
      </c>
      <c r="D15137" s="1">
        <v>1</v>
      </c>
      <c r="E15137" s="1">
        <v>1</v>
      </c>
      <c r="F15137" s="16">
        <v>15128</v>
      </c>
      <c r="G15137" s="17" t="s">
        <v>3181</v>
      </c>
      <c r="H15137" s="18" t="s">
        <v>18</v>
      </c>
      <c r="K15137" s="32">
        <v>63</v>
      </c>
      <c r="L15137" s="36">
        <v>934</v>
      </c>
      <c r="N15137" s="32">
        <v>13</v>
      </c>
      <c r="O15137" s="36">
        <v>934</v>
      </c>
    </row>
    <row r="15138" spans="3:15" x14ac:dyDescent="0.25">
      <c r="C15138" s="1">
        <v>1</v>
      </c>
      <c r="D15138" s="1">
        <v>1</v>
      </c>
      <c r="E15138" s="1">
        <v>1</v>
      </c>
      <c r="F15138" s="19">
        <v>15129</v>
      </c>
      <c r="G15138" s="20" t="s">
        <v>3181</v>
      </c>
      <c r="H15138" s="21" t="s">
        <v>19</v>
      </c>
      <c r="K15138" s="33">
        <v>112</v>
      </c>
      <c r="L15138" s="37">
        <v>935</v>
      </c>
      <c r="N15138" s="33">
        <v>24</v>
      </c>
      <c r="O15138" s="37">
        <v>935</v>
      </c>
    </row>
    <row r="15139" spans="3:15" x14ac:dyDescent="0.25">
      <c r="C15139" s="1">
        <v>1</v>
      </c>
      <c r="D15139" s="1">
        <v>1</v>
      </c>
      <c r="E15139" s="1">
        <v>1</v>
      </c>
      <c r="F15139" s="16">
        <v>15130</v>
      </c>
      <c r="G15139" s="17" t="s">
        <v>3181</v>
      </c>
      <c r="H15139" s="18" t="s">
        <v>18</v>
      </c>
      <c r="K15139" s="32">
        <v>107</v>
      </c>
      <c r="L15139" s="36">
        <v>935</v>
      </c>
      <c r="N15139" s="32">
        <v>17</v>
      </c>
      <c r="O15139" s="36">
        <v>935</v>
      </c>
    </row>
    <row r="15140" spans="3:15" x14ac:dyDescent="0.25">
      <c r="C15140" s="1">
        <v>1</v>
      </c>
      <c r="D15140" s="1">
        <v>1</v>
      </c>
      <c r="E15140" s="1">
        <v>1</v>
      </c>
      <c r="F15140" s="19">
        <v>15131</v>
      </c>
      <c r="G15140" s="20" t="s">
        <v>3181</v>
      </c>
      <c r="H15140" s="21" t="s">
        <v>18</v>
      </c>
      <c r="K15140" s="33">
        <v>98</v>
      </c>
      <c r="L15140" s="37">
        <v>935</v>
      </c>
      <c r="N15140" s="33">
        <v>19</v>
      </c>
      <c r="O15140" s="37">
        <v>935</v>
      </c>
    </row>
    <row r="15141" spans="3:15" x14ac:dyDescent="0.25">
      <c r="C15141" s="1">
        <v>1</v>
      </c>
      <c r="D15141" s="1">
        <v>1</v>
      </c>
      <c r="E15141" s="1">
        <v>1</v>
      </c>
      <c r="F15141" s="16">
        <v>15132</v>
      </c>
      <c r="G15141" s="17" t="s">
        <v>3264</v>
      </c>
      <c r="H15141" s="18" t="s">
        <v>19</v>
      </c>
      <c r="K15141" s="32">
        <v>94</v>
      </c>
      <c r="L15141" s="36">
        <v>935</v>
      </c>
      <c r="N15141" s="32">
        <v>22</v>
      </c>
      <c r="O15141" s="36">
        <v>935</v>
      </c>
    </row>
    <row r="15142" spans="3:15" x14ac:dyDescent="0.25">
      <c r="C15142" s="1">
        <v>1</v>
      </c>
      <c r="D15142" s="1">
        <v>1</v>
      </c>
      <c r="E15142" s="1">
        <v>1</v>
      </c>
      <c r="F15142" s="19">
        <v>15133</v>
      </c>
      <c r="G15142" s="20" t="s">
        <v>3182</v>
      </c>
      <c r="H15142" s="21" t="s">
        <v>19</v>
      </c>
      <c r="K15142" s="33">
        <v>76</v>
      </c>
      <c r="L15142" s="37">
        <v>935</v>
      </c>
      <c r="N15142" s="33">
        <v>24</v>
      </c>
      <c r="O15142" s="37">
        <v>935</v>
      </c>
    </row>
    <row r="15143" spans="3:15" x14ac:dyDescent="0.25">
      <c r="C15143" s="1">
        <v>1</v>
      </c>
      <c r="D15143" s="1">
        <v>1</v>
      </c>
      <c r="E15143" s="1">
        <v>1</v>
      </c>
      <c r="F15143" s="16">
        <v>15134</v>
      </c>
      <c r="G15143" s="17" t="s">
        <v>3264</v>
      </c>
      <c r="H15143" s="18" t="s">
        <v>18</v>
      </c>
      <c r="K15143" s="32">
        <v>73</v>
      </c>
      <c r="L15143" s="36">
        <v>935</v>
      </c>
      <c r="N15143" s="32">
        <v>12</v>
      </c>
      <c r="O15143" s="36">
        <v>935</v>
      </c>
    </row>
    <row r="15144" spans="3:15" x14ac:dyDescent="0.25">
      <c r="C15144" s="1">
        <v>1</v>
      </c>
      <c r="D15144" s="1">
        <v>1</v>
      </c>
      <c r="E15144" s="1">
        <v>1</v>
      </c>
      <c r="F15144" s="19">
        <v>15135</v>
      </c>
      <c r="G15144" s="20" t="s">
        <v>3181</v>
      </c>
      <c r="H15144" s="21" t="s">
        <v>19</v>
      </c>
      <c r="K15144" s="33">
        <v>99</v>
      </c>
      <c r="L15144" s="37">
        <v>935</v>
      </c>
      <c r="N15144" s="33">
        <v>36</v>
      </c>
      <c r="O15144" s="37">
        <v>935</v>
      </c>
    </row>
    <row r="15145" spans="3:15" x14ac:dyDescent="0.25">
      <c r="C15145" s="1">
        <v>1</v>
      </c>
      <c r="D15145" s="1">
        <v>1</v>
      </c>
      <c r="E15145" s="1">
        <v>1</v>
      </c>
      <c r="F15145" s="16">
        <v>15136</v>
      </c>
      <c r="G15145" s="17" t="s">
        <v>3264</v>
      </c>
      <c r="H15145" s="18" t="s">
        <v>19</v>
      </c>
      <c r="K15145" s="32">
        <v>71</v>
      </c>
      <c r="L15145" s="36">
        <v>935</v>
      </c>
      <c r="N15145" s="32">
        <v>20</v>
      </c>
      <c r="O15145" s="36">
        <v>935</v>
      </c>
    </row>
    <row r="15146" spans="3:15" x14ac:dyDescent="0.25">
      <c r="C15146" s="1">
        <v>1</v>
      </c>
      <c r="D15146" s="1">
        <v>1</v>
      </c>
      <c r="E15146" s="1">
        <v>1</v>
      </c>
      <c r="F15146" s="19">
        <v>15137</v>
      </c>
      <c r="G15146" s="20" t="s">
        <v>3264</v>
      </c>
      <c r="H15146" s="21" t="s">
        <v>18</v>
      </c>
      <c r="K15146" s="33">
        <v>96</v>
      </c>
      <c r="L15146" s="37">
        <v>936</v>
      </c>
      <c r="N15146" s="33">
        <v>22</v>
      </c>
      <c r="O15146" s="37">
        <v>936</v>
      </c>
    </row>
    <row r="15147" spans="3:15" x14ac:dyDescent="0.25">
      <c r="C15147" s="1">
        <v>1</v>
      </c>
      <c r="D15147" s="1">
        <v>1</v>
      </c>
      <c r="E15147" s="1">
        <v>1</v>
      </c>
      <c r="F15147" s="16">
        <v>15138</v>
      </c>
      <c r="G15147" s="17" t="s">
        <v>3264</v>
      </c>
      <c r="H15147" s="18" t="s">
        <v>18</v>
      </c>
      <c r="K15147" s="32">
        <v>90</v>
      </c>
      <c r="L15147" s="36">
        <v>936</v>
      </c>
      <c r="N15147" s="32">
        <v>13</v>
      </c>
      <c r="O15147" s="36">
        <v>936</v>
      </c>
    </row>
    <row r="15148" spans="3:15" x14ac:dyDescent="0.25">
      <c r="C15148" s="1">
        <v>1</v>
      </c>
      <c r="D15148" s="1">
        <v>1</v>
      </c>
      <c r="E15148" s="1">
        <v>1</v>
      </c>
      <c r="F15148" s="19">
        <v>15139</v>
      </c>
      <c r="G15148" s="20" t="s">
        <v>3182</v>
      </c>
      <c r="H15148" s="21" t="s">
        <v>18</v>
      </c>
      <c r="K15148" s="33">
        <v>100</v>
      </c>
      <c r="L15148" s="37">
        <v>936</v>
      </c>
      <c r="N15148" s="33">
        <v>29</v>
      </c>
      <c r="O15148" s="37">
        <v>936</v>
      </c>
    </row>
    <row r="15149" spans="3:15" x14ac:dyDescent="0.25">
      <c r="C15149" s="1">
        <v>1</v>
      </c>
      <c r="D15149" s="1">
        <v>1</v>
      </c>
      <c r="E15149" s="1">
        <v>1</v>
      </c>
      <c r="F15149" s="16">
        <v>15140</v>
      </c>
      <c r="G15149" s="17" t="s">
        <v>3181</v>
      </c>
      <c r="H15149" s="18" t="s">
        <v>18</v>
      </c>
      <c r="K15149" s="32">
        <v>93</v>
      </c>
      <c r="L15149" s="36">
        <v>936</v>
      </c>
      <c r="N15149" s="32">
        <v>24</v>
      </c>
      <c r="O15149" s="36">
        <v>936</v>
      </c>
    </row>
    <row r="15150" spans="3:15" x14ac:dyDescent="0.25">
      <c r="C15150" s="1">
        <v>1</v>
      </c>
      <c r="D15150" s="1">
        <v>1</v>
      </c>
      <c r="E15150" s="1">
        <v>1</v>
      </c>
      <c r="F15150" s="19">
        <v>15141</v>
      </c>
      <c r="G15150" s="20" t="s">
        <v>3264</v>
      </c>
      <c r="H15150" s="21" t="s">
        <v>19</v>
      </c>
      <c r="K15150" s="33">
        <v>117</v>
      </c>
      <c r="L15150" s="37">
        <v>936</v>
      </c>
      <c r="N15150" s="33">
        <v>30</v>
      </c>
      <c r="O15150" s="37">
        <v>936</v>
      </c>
    </row>
    <row r="15151" spans="3:15" x14ac:dyDescent="0.25">
      <c r="C15151" s="1">
        <v>1</v>
      </c>
      <c r="D15151" s="1">
        <v>1</v>
      </c>
      <c r="E15151" s="1">
        <v>1</v>
      </c>
      <c r="F15151" s="16">
        <v>15142</v>
      </c>
      <c r="G15151" s="17" t="s">
        <v>3181</v>
      </c>
      <c r="H15151" s="18" t="s">
        <v>19</v>
      </c>
      <c r="K15151" s="32">
        <v>101</v>
      </c>
      <c r="L15151" s="36">
        <v>936</v>
      </c>
      <c r="N15151" s="32">
        <v>23</v>
      </c>
      <c r="O15151" s="36">
        <v>936</v>
      </c>
    </row>
    <row r="15152" spans="3:15" x14ac:dyDescent="0.25">
      <c r="C15152" s="1">
        <v>1</v>
      </c>
      <c r="D15152" s="1">
        <v>1</v>
      </c>
      <c r="E15152" s="1">
        <v>1</v>
      </c>
      <c r="F15152" s="19">
        <v>15143</v>
      </c>
      <c r="G15152" s="20" t="s">
        <v>3181</v>
      </c>
      <c r="H15152" s="21" t="s">
        <v>18</v>
      </c>
      <c r="K15152" s="33">
        <v>99</v>
      </c>
      <c r="L15152" s="37">
        <v>936</v>
      </c>
      <c r="N15152" s="33">
        <v>29</v>
      </c>
      <c r="O15152" s="37">
        <v>936</v>
      </c>
    </row>
    <row r="15153" spans="3:15" x14ac:dyDescent="0.25">
      <c r="C15153" s="1">
        <v>1</v>
      </c>
      <c r="D15153" s="1">
        <v>1</v>
      </c>
      <c r="E15153" s="1">
        <v>1</v>
      </c>
      <c r="F15153" s="16">
        <v>15144</v>
      </c>
      <c r="G15153" s="17" t="s">
        <v>3182</v>
      </c>
      <c r="H15153" s="18" t="s">
        <v>18</v>
      </c>
      <c r="K15153" s="32">
        <v>78</v>
      </c>
      <c r="L15153" s="36">
        <v>936</v>
      </c>
      <c r="N15153" s="32">
        <v>20</v>
      </c>
      <c r="O15153" s="36">
        <v>936</v>
      </c>
    </row>
    <row r="15154" spans="3:15" x14ac:dyDescent="0.25">
      <c r="C15154" s="1">
        <v>1</v>
      </c>
      <c r="D15154" s="1">
        <v>1</v>
      </c>
      <c r="E15154" s="1">
        <v>1</v>
      </c>
      <c r="F15154" s="19">
        <v>15145</v>
      </c>
      <c r="G15154" s="20" t="s">
        <v>3181</v>
      </c>
      <c r="H15154" s="21" t="s">
        <v>18</v>
      </c>
      <c r="K15154" s="33">
        <v>74</v>
      </c>
      <c r="L15154" s="37">
        <v>936</v>
      </c>
      <c r="N15154" s="33">
        <v>21</v>
      </c>
      <c r="O15154" s="37">
        <v>936</v>
      </c>
    </row>
    <row r="15155" spans="3:15" x14ac:dyDescent="0.25">
      <c r="C15155" s="1">
        <v>1</v>
      </c>
      <c r="D15155" s="1">
        <v>1</v>
      </c>
      <c r="E15155" s="1">
        <v>1</v>
      </c>
      <c r="F15155" s="16">
        <v>15146</v>
      </c>
      <c r="G15155" s="17" t="s">
        <v>3181</v>
      </c>
      <c r="H15155" s="18" t="s">
        <v>18</v>
      </c>
      <c r="K15155" s="32">
        <v>106</v>
      </c>
      <c r="L15155" s="36">
        <v>936</v>
      </c>
      <c r="N15155" s="32">
        <v>29</v>
      </c>
      <c r="O15155" s="36">
        <v>936</v>
      </c>
    </row>
    <row r="15156" spans="3:15" x14ac:dyDescent="0.25">
      <c r="C15156" s="1">
        <v>1</v>
      </c>
      <c r="D15156" s="1">
        <v>1</v>
      </c>
      <c r="E15156" s="1">
        <v>1</v>
      </c>
      <c r="F15156" s="19">
        <v>15147</v>
      </c>
      <c r="G15156" s="20" t="s">
        <v>3264</v>
      </c>
      <c r="H15156" s="21" t="s">
        <v>18</v>
      </c>
      <c r="K15156" s="33">
        <v>57</v>
      </c>
      <c r="L15156" s="37">
        <v>936</v>
      </c>
      <c r="N15156" s="33">
        <v>10</v>
      </c>
      <c r="O15156" s="37">
        <v>936</v>
      </c>
    </row>
    <row r="15157" spans="3:15" x14ac:dyDescent="0.25">
      <c r="C15157" s="1">
        <v>1</v>
      </c>
      <c r="D15157" s="1">
        <v>1</v>
      </c>
      <c r="E15157" s="1">
        <v>1</v>
      </c>
      <c r="F15157" s="16">
        <v>15148</v>
      </c>
      <c r="G15157" s="17" t="s">
        <v>3264</v>
      </c>
      <c r="H15157" s="18" t="s">
        <v>19</v>
      </c>
      <c r="K15157" s="32">
        <v>86</v>
      </c>
      <c r="L15157" s="36">
        <v>936</v>
      </c>
      <c r="N15157" s="32">
        <v>19</v>
      </c>
      <c r="O15157" s="36">
        <v>936</v>
      </c>
    </row>
    <row r="15158" spans="3:15" x14ac:dyDescent="0.25">
      <c r="C15158" s="1">
        <v>1</v>
      </c>
      <c r="D15158" s="1">
        <v>1</v>
      </c>
      <c r="E15158" s="1">
        <v>1</v>
      </c>
      <c r="F15158" s="19">
        <v>15149</v>
      </c>
      <c r="G15158" s="20" t="s">
        <v>3264</v>
      </c>
      <c r="H15158" s="21" t="s">
        <v>18</v>
      </c>
      <c r="K15158" s="33">
        <v>77</v>
      </c>
      <c r="L15158" s="37">
        <v>936</v>
      </c>
      <c r="N15158" s="33">
        <v>13</v>
      </c>
      <c r="O15158" s="37">
        <v>936</v>
      </c>
    </row>
    <row r="15159" spans="3:15" x14ac:dyDescent="0.25">
      <c r="C15159" s="1">
        <v>1</v>
      </c>
      <c r="D15159" s="1">
        <v>1</v>
      </c>
      <c r="E15159" s="1">
        <v>1</v>
      </c>
      <c r="F15159" s="16">
        <v>15150</v>
      </c>
      <c r="G15159" s="17" t="s">
        <v>3264</v>
      </c>
      <c r="H15159" s="18" t="s">
        <v>18</v>
      </c>
      <c r="K15159" s="32">
        <v>85</v>
      </c>
      <c r="L15159" s="36">
        <v>936</v>
      </c>
      <c r="N15159" s="32">
        <v>22</v>
      </c>
      <c r="O15159" s="36">
        <v>936</v>
      </c>
    </row>
    <row r="15160" spans="3:15" x14ac:dyDescent="0.25">
      <c r="C15160" s="1">
        <v>1</v>
      </c>
      <c r="D15160" s="1">
        <v>1</v>
      </c>
      <c r="E15160" s="1">
        <v>1</v>
      </c>
      <c r="F15160" s="19">
        <v>15151</v>
      </c>
      <c r="G15160" s="20" t="s">
        <v>3264</v>
      </c>
      <c r="H15160" s="21" t="s">
        <v>19</v>
      </c>
      <c r="K15160" s="33">
        <v>117</v>
      </c>
      <c r="L15160" s="37">
        <v>937</v>
      </c>
      <c r="N15160" s="33">
        <v>16</v>
      </c>
      <c r="O15160" s="37">
        <v>937</v>
      </c>
    </row>
    <row r="15161" spans="3:15" x14ac:dyDescent="0.25">
      <c r="C15161" s="1">
        <v>1</v>
      </c>
      <c r="D15161" s="1">
        <v>1</v>
      </c>
      <c r="E15161" s="1">
        <v>1</v>
      </c>
      <c r="F15161" s="16">
        <v>15152</v>
      </c>
      <c r="G15161" s="17" t="s">
        <v>3264</v>
      </c>
      <c r="H15161" s="18" t="s">
        <v>19</v>
      </c>
      <c r="K15161" s="32">
        <v>100</v>
      </c>
      <c r="L15161" s="36">
        <v>937</v>
      </c>
      <c r="N15161" s="32">
        <v>16</v>
      </c>
      <c r="O15161" s="36">
        <v>937</v>
      </c>
    </row>
    <row r="15162" spans="3:15" x14ac:dyDescent="0.25">
      <c r="C15162" s="1">
        <v>1</v>
      </c>
      <c r="D15162" s="1">
        <v>1</v>
      </c>
      <c r="E15162" s="1">
        <v>1</v>
      </c>
      <c r="F15162" s="19">
        <v>15153</v>
      </c>
      <c r="G15162" s="20" t="s">
        <v>3181</v>
      </c>
      <c r="H15162" s="21" t="s">
        <v>18</v>
      </c>
      <c r="K15162" s="33">
        <v>99</v>
      </c>
      <c r="L15162" s="37">
        <v>937</v>
      </c>
      <c r="N15162" s="33">
        <v>24</v>
      </c>
      <c r="O15162" s="37">
        <v>937</v>
      </c>
    </row>
    <row r="15163" spans="3:15" x14ac:dyDescent="0.25">
      <c r="C15163" s="1">
        <v>1</v>
      </c>
      <c r="D15163" s="1">
        <v>1</v>
      </c>
      <c r="E15163" s="1">
        <v>1</v>
      </c>
      <c r="F15163" s="16">
        <v>15154</v>
      </c>
      <c r="G15163" s="17" t="s">
        <v>3264</v>
      </c>
      <c r="H15163" s="18" t="s">
        <v>18</v>
      </c>
      <c r="K15163" s="32">
        <v>100</v>
      </c>
      <c r="L15163" s="36">
        <v>937</v>
      </c>
      <c r="N15163" s="32">
        <v>19</v>
      </c>
      <c r="O15163" s="36">
        <v>937</v>
      </c>
    </row>
    <row r="15164" spans="3:15" x14ac:dyDescent="0.25">
      <c r="C15164" s="1">
        <v>1</v>
      </c>
      <c r="D15164" s="1">
        <v>1</v>
      </c>
      <c r="E15164" s="1">
        <v>1</v>
      </c>
      <c r="F15164" s="19">
        <v>15155</v>
      </c>
      <c r="G15164" s="20" t="s">
        <v>3264</v>
      </c>
      <c r="H15164" s="21" t="s">
        <v>19</v>
      </c>
      <c r="K15164" s="33">
        <v>111</v>
      </c>
      <c r="L15164" s="37">
        <v>937</v>
      </c>
      <c r="N15164" s="33">
        <v>26</v>
      </c>
      <c r="O15164" s="37">
        <v>937</v>
      </c>
    </row>
    <row r="15165" spans="3:15" x14ac:dyDescent="0.25">
      <c r="C15165" s="1">
        <v>1</v>
      </c>
      <c r="D15165" s="1">
        <v>1</v>
      </c>
      <c r="E15165" s="1">
        <v>1</v>
      </c>
      <c r="F15165" s="16">
        <v>15156</v>
      </c>
      <c r="G15165" s="17" t="s">
        <v>3264</v>
      </c>
      <c r="H15165" s="18" t="s">
        <v>19</v>
      </c>
      <c r="K15165" s="32">
        <v>89</v>
      </c>
      <c r="L15165" s="36">
        <v>937</v>
      </c>
      <c r="N15165" s="32">
        <v>15</v>
      </c>
      <c r="O15165" s="36">
        <v>937</v>
      </c>
    </row>
    <row r="15166" spans="3:15" x14ac:dyDescent="0.25">
      <c r="C15166" s="1">
        <v>1</v>
      </c>
      <c r="D15166" s="1">
        <v>1</v>
      </c>
      <c r="E15166" s="1">
        <v>1</v>
      </c>
      <c r="F15166" s="19">
        <v>15157</v>
      </c>
      <c r="G15166" s="20" t="s">
        <v>3264</v>
      </c>
      <c r="H15166" s="21" t="s">
        <v>19</v>
      </c>
      <c r="K15166" s="33">
        <v>93</v>
      </c>
      <c r="L15166" s="37">
        <v>937</v>
      </c>
      <c r="N15166" s="33">
        <v>20</v>
      </c>
      <c r="O15166" s="37">
        <v>937</v>
      </c>
    </row>
    <row r="15167" spans="3:15" x14ac:dyDescent="0.25">
      <c r="C15167" s="1">
        <v>1</v>
      </c>
      <c r="D15167" s="1">
        <v>1</v>
      </c>
      <c r="E15167" s="1">
        <v>1</v>
      </c>
      <c r="F15167" s="16">
        <v>15158</v>
      </c>
      <c r="G15167" s="17" t="s">
        <v>3264</v>
      </c>
      <c r="H15167" s="18" t="s">
        <v>18</v>
      </c>
      <c r="K15167" s="32">
        <v>88</v>
      </c>
      <c r="L15167" s="36">
        <v>937</v>
      </c>
      <c r="N15167" s="32">
        <v>20</v>
      </c>
      <c r="O15167" s="36">
        <v>937</v>
      </c>
    </row>
    <row r="15168" spans="3:15" x14ac:dyDescent="0.25">
      <c r="C15168" s="1">
        <v>1</v>
      </c>
      <c r="D15168" s="1">
        <v>1</v>
      </c>
      <c r="E15168" s="1">
        <v>1</v>
      </c>
      <c r="F15168" s="19">
        <v>15159</v>
      </c>
      <c r="G15168" s="20" t="s">
        <v>3264</v>
      </c>
      <c r="H15168" s="21" t="s">
        <v>18</v>
      </c>
      <c r="K15168" s="33">
        <v>97</v>
      </c>
      <c r="L15168" s="37">
        <v>937</v>
      </c>
      <c r="N15168" s="33">
        <v>14</v>
      </c>
      <c r="O15168" s="37">
        <v>937</v>
      </c>
    </row>
    <row r="15169" spans="3:15" x14ac:dyDescent="0.25">
      <c r="C15169" s="1">
        <v>1</v>
      </c>
      <c r="D15169" s="1">
        <v>1</v>
      </c>
      <c r="E15169" s="1">
        <v>1</v>
      </c>
      <c r="F15169" s="16">
        <v>15160</v>
      </c>
      <c r="G15169" s="17" t="s">
        <v>3264</v>
      </c>
      <c r="H15169" s="18" t="s">
        <v>18</v>
      </c>
      <c r="K15169" s="32">
        <v>72</v>
      </c>
      <c r="L15169" s="36">
        <v>937</v>
      </c>
      <c r="N15169" s="32">
        <v>20</v>
      </c>
      <c r="O15169" s="36">
        <v>937</v>
      </c>
    </row>
    <row r="15170" spans="3:15" x14ac:dyDescent="0.25">
      <c r="C15170" s="1">
        <v>1</v>
      </c>
      <c r="D15170" s="1">
        <v>1</v>
      </c>
      <c r="E15170" s="1">
        <v>1</v>
      </c>
      <c r="F15170" s="19">
        <v>15161</v>
      </c>
      <c r="G15170" s="20" t="s">
        <v>3264</v>
      </c>
      <c r="H15170" s="21" t="s">
        <v>19</v>
      </c>
      <c r="K15170" s="33">
        <v>93</v>
      </c>
      <c r="L15170" s="37">
        <v>937</v>
      </c>
      <c r="N15170" s="33">
        <v>21</v>
      </c>
      <c r="O15170" s="37">
        <v>937</v>
      </c>
    </row>
    <row r="15171" spans="3:15" x14ac:dyDescent="0.25">
      <c r="C15171" s="1">
        <v>1</v>
      </c>
      <c r="D15171" s="1">
        <v>1</v>
      </c>
      <c r="E15171" s="1">
        <v>1</v>
      </c>
      <c r="F15171" s="16">
        <v>15162</v>
      </c>
      <c r="G15171" s="17" t="s">
        <v>3181</v>
      </c>
      <c r="H15171" s="18" t="s">
        <v>18</v>
      </c>
      <c r="K15171" s="32">
        <v>71</v>
      </c>
      <c r="L15171" s="36">
        <v>937</v>
      </c>
      <c r="N15171" s="32">
        <v>25</v>
      </c>
      <c r="O15171" s="36">
        <v>937</v>
      </c>
    </row>
    <row r="15172" spans="3:15" x14ac:dyDescent="0.25">
      <c r="C15172" s="1">
        <v>1</v>
      </c>
      <c r="D15172" s="1">
        <v>1</v>
      </c>
      <c r="E15172" s="1">
        <v>1</v>
      </c>
      <c r="F15172" s="19">
        <v>15163</v>
      </c>
      <c r="G15172" s="20" t="s">
        <v>3181</v>
      </c>
      <c r="H15172" s="21" t="s">
        <v>18</v>
      </c>
      <c r="K15172" s="33">
        <v>145</v>
      </c>
      <c r="L15172" s="37">
        <v>938</v>
      </c>
      <c r="N15172" s="33">
        <v>39</v>
      </c>
      <c r="O15172" s="37">
        <v>938</v>
      </c>
    </row>
    <row r="15173" spans="3:15" x14ac:dyDescent="0.25">
      <c r="C15173" s="1">
        <v>1</v>
      </c>
      <c r="D15173" s="1">
        <v>1</v>
      </c>
      <c r="E15173" s="1">
        <v>1</v>
      </c>
      <c r="F15173" s="16">
        <v>15164</v>
      </c>
      <c r="G15173" s="17" t="s">
        <v>3264</v>
      </c>
      <c r="H15173" s="18" t="s">
        <v>19</v>
      </c>
      <c r="K15173" s="32">
        <v>104</v>
      </c>
      <c r="L15173" s="36">
        <v>938</v>
      </c>
      <c r="N15173" s="32">
        <v>23</v>
      </c>
      <c r="O15173" s="36">
        <v>938</v>
      </c>
    </row>
    <row r="15174" spans="3:15" x14ac:dyDescent="0.25">
      <c r="C15174" s="1">
        <v>1</v>
      </c>
      <c r="D15174" s="1">
        <v>1</v>
      </c>
      <c r="E15174" s="1">
        <v>1</v>
      </c>
      <c r="F15174" s="19">
        <v>15165</v>
      </c>
      <c r="G15174" s="20" t="s">
        <v>3264</v>
      </c>
      <c r="H15174" s="21" t="s">
        <v>18</v>
      </c>
      <c r="K15174" s="33">
        <v>83</v>
      </c>
      <c r="L15174" s="37">
        <v>938</v>
      </c>
      <c r="N15174" s="33">
        <v>8</v>
      </c>
      <c r="O15174" s="37">
        <v>938</v>
      </c>
    </row>
    <row r="15175" spans="3:15" x14ac:dyDescent="0.25">
      <c r="C15175" s="1">
        <v>1</v>
      </c>
      <c r="D15175" s="1">
        <v>1</v>
      </c>
      <c r="E15175" s="1">
        <v>1</v>
      </c>
      <c r="F15175" s="16">
        <v>15166</v>
      </c>
      <c r="G15175" s="17" t="s">
        <v>3264</v>
      </c>
      <c r="H15175" s="18" t="s">
        <v>19</v>
      </c>
      <c r="K15175" s="32">
        <v>101</v>
      </c>
      <c r="L15175" s="36">
        <v>938</v>
      </c>
      <c r="N15175" s="32">
        <v>27</v>
      </c>
      <c r="O15175" s="36">
        <v>938</v>
      </c>
    </row>
    <row r="15176" spans="3:15" x14ac:dyDescent="0.25">
      <c r="C15176" s="1">
        <v>1</v>
      </c>
      <c r="D15176" s="1">
        <v>1</v>
      </c>
      <c r="E15176" s="1">
        <v>1</v>
      </c>
      <c r="F15176" s="19">
        <v>15167</v>
      </c>
      <c r="G15176" s="20" t="s">
        <v>3264</v>
      </c>
      <c r="H15176" s="21" t="s">
        <v>18</v>
      </c>
      <c r="K15176" s="33">
        <v>93</v>
      </c>
      <c r="L15176" s="37">
        <v>938</v>
      </c>
      <c r="N15176" s="33">
        <v>18</v>
      </c>
      <c r="O15176" s="37">
        <v>938</v>
      </c>
    </row>
    <row r="15177" spans="3:15" x14ac:dyDescent="0.25">
      <c r="C15177" s="1">
        <v>1</v>
      </c>
      <c r="D15177" s="1">
        <v>1</v>
      </c>
      <c r="E15177" s="1">
        <v>1</v>
      </c>
      <c r="F15177" s="16">
        <v>15168</v>
      </c>
      <c r="G15177" s="17" t="s">
        <v>3182</v>
      </c>
      <c r="H15177" s="18" t="s">
        <v>19</v>
      </c>
      <c r="K15177" s="32">
        <v>86</v>
      </c>
      <c r="L15177" s="36">
        <v>938</v>
      </c>
      <c r="N15177" s="32">
        <v>18</v>
      </c>
      <c r="O15177" s="36">
        <v>938</v>
      </c>
    </row>
    <row r="15178" spans="3:15" x14ac:dyDescent="0.25">
      <c r="C15178" s="1">
        <v>1</v>
      </c>
      <c r="D15178" s="1">
        <v>1</v>
      </c>
      <c r="E15178" s="1">
        <v>1</v>
      </c>
      <c r="F15178" s="19">
        <v>15169</v>
      </c>
      <c r="G15178" s="20" t="s">
        <v>3181</v>
      </c>
      <c r="H15178" s="21" t="s">
        <v>18</v>
      </c>
      <c r="K15178" s="33">
        <v>83</v>
      </c>
      <c r="L15178" s="37">
        <v>938</v>
      </c>
      <c r="N15178" s="33">
        <v>28</v>
      </c>
      <c r="O15178" s="37">
        <v>938</v>
      </c>
    </row>
    <row r="15179" spans="3:15" x14ac:dyDescent="0.25">
      <c r="C15179" s="1">
        <v>1</v>
      </c>
      <c r="D15179" s="1">
        <v>1</v>
      </c>
      <c r="E15179" s="1">
        <v>1</v>
      </c>
      <c r="F15179" s="16">
        <v>15170</v>
      </c>
      <c r="G15179" s="17" t="s">
        <v>3181</v>
      </c>
      <c r="H15179" s="18" t="s">
        <v>19</v>
      </c>
      <c r="K15179" s="32">
        <v>110</v>
      </c>
      <c r="L15179" s="36">
        <v>939</v>
      </c>
      <c r="N15179" s="32">
        <v>30</v>
      </c>
      <c r="O15179" s="36">
        <v>939</v>
      </c>
    </row>
    <row r="15180" spans="3:15" x14ac:dyDescent="0.25">
      <c r="C15180" s="1">
        <v>1</v>
      </c>
      <c r="D15180" s="1">
        <v>1</v>
      </c>
      <c r="E15180" s="1">
        <v>1</v>
      </c>
      <c r="F15180" s="19">
        <v>15171</v>
      </c>
      <c r="G15180" s="20" t="s">
        <v>3264</v>
      </c>
      <c r="H15180" s="21" t="s">
        <v>18</v>
      </c>
      <c r="K15180" s="33">
        <v>75</v>
      </c>
      <c r="L15180" s="37">
        <v>939</v>
      </c>
      <c r="N15180" s="33">
        <v>13</v>
      </c>
      <c r="O15180" s="37">
        <v>939</v>
      </c>
    </row>
    <row r="15181" spans="3:15" x14ac:dyDescent="0.25">
      <c r="C15181" s="1">
        <v>1</v>
      </c>
      <c r="D15181" s="1">
        <v>1</v>
      </c>
      <c r="E15181" s="1">
        <v>1</v>
      </c>
      <c r="F15181" s="16">
        <v>15172</v>
      </c>
      <c r="G15181" s="17" t="s">
        <v>3181</v>
      </c>
      <c r="H15181" s="18" t="s">
        <v>18</v>
      </c>
      <c r="K15181" s="32">
        <v>84</v>
      </c>
      <c r="L15181" s="36">
        <v>939</v>
      </c>
      <c r="N15181" s="32">
        <v>23</v>
      </c>
      <c r="O15181" s="36">
        <v>939</v>
      </c>
    </row>
    <row r="15182" spans="3:15" x14ac:dyDescent="0.25">
      <c r="C15182" s="1">
        <v>1</v>
      </c>
      <c r="D15182" s="1">
        <v>1</v>
      </c>
      <c r="E15182" s="1">
        <v>1</v>
      </c>
      <c r="F15182" s="19">
        <v>15173</v>
      </c>
      <c r="G15182" s="20" t="s">
        <v>3264</v>
      </c>
      <c r="H15182" s="21" t="s">
        <v>19</v>
      </c>
      <c r="K15182" s="33">
        <v>91</v>
      </c>
      <c r="L15182" s="37">
        <v>939</v>
      </c>
      <c r="N15182" s="33">
        <v>38</v>
      </c>
      <c r="O15182" s="37">
        <v>939</v>
      </c>
    </row>
    <row r="15183" spans="3:15" x14ac:dyDescent="0.25">
      <c r="C15183" s="1">
        <v>1</v>
      </c>
      <c r="D15183" s="1">
        <v>1</v>
      </c>
      <c r="E15183" s="1">
        <v>1</v>
      </c>
      <c r="F15183" s="16">
        <v>15174</v>
      </c>
      <c r="G15183" s="17" t="s">
        <v>3181</v>
      </c>
      <c r="H15183" s="18" t="s">
        <v>19</v>
      </c>
      <c r="K15183" s="32">
        <v>70</v>
      </c>
      <c r="L15183" s="36">
        <v>939</v>
      </c>
      <c r="N15183" s="32">
        <v>24</v>
      </c>
      <c r="O15183" s="36">
        <v>939</v>
      </c>
    </row>
    <row r="15184" spans="3:15" x14ac:dyDescent="0.25">
      <c r="C15184" s="1">
        <v>1</v>
      </c>
      <c r="D15184" s="1">
        <v>1</v>
      </c>
      <c r="E15184" s="1">
        <v>1</v>
      </c>
      <c r="F15184" s="19">
        <v>15175</v>
      </c>
      <c r="G15184" s="20" t="s">
        <v>3264</v>
      </c>
      <c r="H15184" s="21" t="s">
        <v>18</v>
      </c>
      <c r="K15184" s="33">
        <v>83</v>
      </c>
      <c r="L15184" s="37">
        <v>939</v>
      </c>
      <c r="N15184" s="33">
        <v>19</v>
      </c>
      <c r="O15184" s="37">
        <v>939</v>
      </c>
    </row>
    <row r="15185" spans="3:15" x14ac:dyDescent="0.25">
      <c r="C15185" s="1">
        <v>1</v>
      </c>
      <c r="D15185" s="1">
        <v>1</v>
      </c>
      <c r="E15185" s="1">
        <v>1</v>
      </c>
      <c r="F15185" s="16">
        <v>15176</v>
      </c>
      <c r="G15185" s="17" t="s">
        <v>3182</v>
      </c>
      <c r="H15185" s="18" t="s">
        <v>19</v>
      </c>
      <c r="K15185" s="32">
        <v>79</v>
      </c>
      <c r="L15185" s="36">
        <v>939</v>
      </c>
      <c r="N15185" s="32">
        <v>14</v>
      </c>
      <c r="O15185" s="36">
        <v>939</v>
      </c>
    </row>
    <row r="15186" spans="3:15" x14ac:dyDescent="0.25">
      <c r="C15186" s="1">
        <v>1</v>
      </c>
      <c r="D15186" s="1">
        <v>1</v>
      </c>
      <c r="E15186" s="1">
        <v>1</v>
      </c>
      <c r="F15186" s="19">
        <v>15177</v>
      </c>
      <c r="G15186" s="20" t="s">
        <v>3181</v>
      </c>
      <c r="H15186" s="21" t="s">
        <v>18</v>
      </c>
      <c r="K15186" s="33">
        <v>117</v>
      </c>
      <c r="L15186" s="37">
        <v>940</v>
      </c>
      <c r="N15186" s="33">
        <v>22</v>
      </c>
      <c r="O15186" s="37">
        <v>940</v>
      </c>
    </row>
    <row r="15187" spans="3:15" x14ac:dyDescent="0.25">
      <c r="C15187" s="1">
        <v>1</v>
      </c>
      <c r="D15187" s="1">
        <v>1</v>
      </c>
      <c r="E15187" s="1">
        <v>1</v>
      </c>
      <c r="F15187" s="16">
        <v>15178</v>
      </c>
      <c r="G15187" s="17" t="s">
        <v>3181</v>
      </c>
      <c r="H15187" s="18" t="s">
        <v>18</v>
      </c>
      <c r="K15187" s="32">
        <v>87</v>
      </c>
      <c r="L15187" s="36">
        <v>940</v>
      </c>
      <c r="N15187" s="32">
        <v>16</v>
      </c>
      <c r="O15187" s="36">
        <v>940</v>
      </c>
    </row>
    <row r="15188" spans="3:15" x14ac:dyDescent="0.25">
      <c r="C15188" s="1">
        <v>1</v>
      </c>
      <c r="D15188" s="1">
        <v>1</v>
      </c>
      <c r="E15188" s="1">
        <v>1</v>
      </c>
      <c r="F15188" s="19">
        <v>15179</v>
      </c>
      <c r="G15188" s="20" t="s">
        <v>3181</v>
      </c>
      <c r="H15188" s="21" t="s">
        <v>19</v>
      </c>
      <c r="K15188" s="33">
        <v>104</v>
      </c>
      <c r="L15188" s="37">
        <v>940</v>
      </c>
      <c r="N15188" s="33">
        <v>30</v>
      </c>
      <c r="O15188" s="37">
        <v>940</v>
      </c>
    </row>
    <row r="15189" spans="3:15" x14ac:dyDescent="0.25">
      <c r="C15189" s="1">
        <v>1</v>
      </c>
      <c r="D15189" s="1">
        <v>1</v>
      </c>
      <c r="E15189" s="1">
        <v>1</v>
      </c>
      <c r="F15189" s="16">
        <v>15180</v>
      </c>
      <c r="G15189" s="17" t="s">
        <v>3264</v>
      </c>
      <c r="H15189" s="18" t="s">
        <v>18</v>
      </c>
      <c r="K15189" s="32">
        <v>94</v>
      </c>
      <c r="L15189" s="36">
        <v>940</v>
      </c>
      <c r="N15189" s="32">
        <v>15</v>
      </c>
      <c r="O15189" s="36">
        <v>940</v>
      </c>
    </row>
    <row r="15190" spans="3:15" x14ac:dyDescent="0.25">
      <c r="C15190" s="1">
        <v>1</v>
      </c>
      <c r="D15190" s="1">
        <v>1</v>
      </c>
      <c r="E15190" s="1">
        <v>1</v>
      </c>
      <c r="F15190" s="19">
        <v>15181</v>
      </c>
      <c r="G15190" s="20" t="s">
        <v>3264</v>
      </c>
      <c r="H15190" s="21" t="s">
        <v>19</v>
      </c>
      <c r="K15190" s="33">
        <v>101</v>
      </c>
      <c r="L15190" s="37">
        <v>940</v>
      </c>
      <c r="N15190" s="33">
        <v>29</v>
      </c>
      <c r="O15190" s="37">
        <v>940</v>
      </c>
    </row>
    <row r="15191" spans="3:15" x14ac:dyDescent="0.25">
      <c r="C15191" s="1">
        <v>1</v>
      </c>
      <c r="D15191" s="1">
        <v>1</v>
      </c>
      <c r="E15191" s="1">
        <v>1</v>
      </c>
      <c r="F15191" s="16">
        <v>15182</v>
      </c>
      <c r="G15191" s="17" t="s">
        <v>3264</v>
      </c>
      <c r="H15191" s="18" t="s">
        <v>18</v>
      </c>
      <c r="K15191" s="32">
        <v>92</v>
      </c>
      <c r="L15191" s="36">
        <v>940</v>
      </c>
      <c r="N15191" s="32">
        <v>13</v>
      </c>
      <c r="O15191" s="36">
        <v>940</v>
      </c>
    </row>
    <row r="15192" spans="3:15" x14ac:dyDescent="0.25">
      <c r="C15192" s="1">
        <v>1</v>
      </c>
      <c r="D15192" s="1">
        <v>1</v>
      </c>
      <c r="E15192" s="1">
        <v>1</v>
      </c>
      <c r="F15192" s="19">
        <v>15183</v>
      </c>
      <c r="G15192" s="20" t="s">
        <v>3264</v>
      </c>
      <c r="H15192" s="21" t="s">
        <v>18</v>
      </c>
      <c r="K15192" s="33">
        <v>88</v>
      </c>
      <c r="L15192" s="37">
        <v>940</v>
      </c>
      <c r="N15192" s="33">
        <v>17</v>
      </c>
      <c r="O15192" s="37">
        <v>940</v>
      </c>
    </row>
    <row r="15193" spans="3:15" x14ac:dyDescent="0.25">
      <c r="C15193" s="1">
        <v>1</v>
      </c>
      <c r="D15193" s="1">
        <v>1</v>
      </c>
      <c r="E15193" s="1">
        <v>1</v>
      </c>
      <c r="F15193" s="16">
        <v>15184</v>
      </c>
      <c r="G15193" s="17" t="s">
        <v>3181</v>
      </c>
      <c r="H15193" s="18" t="s">
        <v>19</v>
      </c>
      <c r="K15193" s="32">
        <v>124</v>
      </c>
      <c r="L15193" s="36">
        <v>941</v>
      </c>
      <c r="N15193" s="32">
        <v>38</v>
      </c>
      <c r="O15193" s="36">
        <v>941</v>
      </c>
    </row>
    <row r="15194" spans="3:15" x14ac:dyDescent="0.25">
      <c r="C15194" s="1">
        <v>1</v>
      </c>
      <c r="D15194" s="1">
        <v>1</v>
      </c>
      <c r="E15194" s="1">
        <v>1</v>
      </c>
      <c r="F15194" s="19">
        <v>15185</v>
      </c>
      <c r="G15194" s="20" t="s">
        <v>3264</v>
      </c>
      <c r="H15194" s="21" t="s">
        <v>19</v>
      </c>
      <c r="K15194" s="33">
        <v>105</v>
      </c>
      <c r="L15194" s="37">
        <v>941</v>
      </c>
      <c r="N15194" s="33">
        <v>21</v>
      </c>
      <c r="O15194" s="37">
        <v>941</v>
      </c>
    </row>
    <row r="15195" spans="3:15" x14ac:dyDescent="0.25">
      <c r="C15195" s="1">
        <v>1</v>
      </c>
      <c r="D15195" s="1">
        <v>1</v>
      </c>
      <c r="E15195" s="1">
        <v>1</v>
      </c>
      <c r="F15195" s="16">
        <v>15186</v>
      </c>
      <c r="G15195" s="17" t="s">
        <v>3181</v>
      </c>
      <c r="H15195" s="18" t="s">
        <v>18</v>
      </c>
      <c r="K15195" s="32">
        <v>95</v>
      </c>
      <c r="L15195" s="36">
        <v>941</v>
      </c>
      <c r="N15195" s="32">
        <v>16</v>
      </c>
      <c r="O15195" s="36">
        <v>941</v>
      </c>
    </row>
    <row r="15196" spans="3:15" x14ac:dyDescent="0.25">
      <c r="C15196" s="1">
        <v>1</v>
      </c>
      <c r="D15196" s="1">
        <v>1</v>
      </c>
      <c r="E15196" s="1">
        <v>1</v>
      </c>
      <c r="F15196" s="19">
        <v>15187</v>
      </c>
      <c r="G15196" s="20" t="s">
        <v>3264</v>
      </c>
      <c r="H15196" s="21" t="s">
        <v>19</v>
      </c>
      <c r="K15196" s="33">
        <v>93</v>
      </c>
      <c r="L15196" s="37">
        <v>941</v>
      </c>
      <c r="N15196" s="33">
        <v>14</v>
      </c>
      <c r="O15196" s="37">
        <v>941</v>
      </c>
    </row>
    <row r="15197" spans="3:15" x14ac:dyDescent="0.25">
      <c r="C15197" s="1">
        <v>1</v>
      </c>
      <c r="D15197" s="1">
        <v>1</v>
      </c>
      <c r="E15197" s="1">
        <v>1</v>
      </c>
      <c r="F15197" s="16">
        <v>15188</v>
      </c>
      <c r="G15197" s="17" t="s">
        <v>3182</v>
      </c>
      <c r="H15197" s="18" t="s">
        <v>18</v>
      </c>
      <c r="K15197" s="32">
        <v>118</v>
      </c>
      <c r="L15197" s="36">
        <v>942</v>
      </c>
      <c r="N15197" s="32">
        <v>29</v>
      </c>
      <c r="O15197" s="36">
        <v>942</v>
      </c>
    </row>
    <row r="15198" spans="3:15" x14ac:dyDescent="0.25">
      <c r="C15198" s="1">
        <v>1</v>
      </c>
      <c r="D15198" s="1">
        <v>1</v>
      </c>
      <c r="E15198" s="1">
        <v>1</v>
      </c>
      <c r="F15198" s="19">
        <v>15189</v>
      </c>
      <c r="G15198" s="20" t="s">
        <v>3264</v>
      </c>
      <c r="H15198" s="21" t="s">
        <v>19</v>
      </c>
      <c r="K15198" s="33">
        <v>124</v>
      </c>
      <c r="L15198" s="37">
        <v>942</v>
      </c>
      <c r="N15198" s="33">
        <v>35</v>
      </c>
      <c r="O15198" s="37">
        <v>942</v>
      </c>
    </row>
    <row r="15199" spans="3:15" x14ac:dyDescent="0.25">
      <c r="C15199" s="1">
        <v>1</v>
      </c>
      <c r="D15199" s="1">
        <v>1</v>
      </c>
      <c r="E15199" s="1">
        <v>1</v>
      </c>
      <c r="F15199" s="16">
        <v>15190</v>
      </c>
      <c r="G15199" s="17" t="s">
        <v>3264</v>
      </c>
      <c r="H15199" s="18" t="s">
        <v>19</v>
      </c>
      <c r="K15199" s="32">
        <v>88</v>
      </c>
      <c r="L15199" s="36">
        <v>942</v>
      </c>
      <c r="N15199" s="32">
        <v>25</v>
      </c>
      <c r="O15199" s="36">
        <v>942</v>
      </c>
    </row>
    <row r="15200" spans="3:15" x14ac:dyDescent="0.25">
      <c r="C15200" s="1">
        <v>1</v>
      </c>
      <c r="D15200" s="1">
        <v>1</v>
      </c>
      <c r="E15200" s="1">
        <v>1</v>
      </c>
      <c r="F15200" s="19">
        <v>15191</v>
      </c>
      <c r="G15200" s="20" t="s">
        <v>3264</v>
      </c>
      <c r="H15200" s="21" t="s">
        <v>18</v>
      </c>
      <c r="K15200" s="33">
        <v>89</v>
      </c>
      <c r="L15200" s="37">
        <v>942</v>
      </c>
      <c r="N15200" s="33">
        <v>24</v>
      </c>
      <c r="O15200" s="37">
        <v>942</v>
      </c>
    </row>
    <row r="15201" spans="3:15" x14ac:dyDescent="0.25">
      <c r="C15201" s="1">
        <v>1</v>
      </c>
      <c r="D15201" s="1">
        <v>1</v>
      </c>
      <c r="E15201" s="1">
        <v>1</v>
      </c>
      <c r="F15201" s="16">
        <v>15192</v>
      </c>
      <c r="G15201" s="17" t="s">
        <v>3264</v>
      </c>
      <c r="H15201" s="18" t="s">
        <v>18</v>
      </c>
      <c r="K15201" s="32">
        <v>94</v>
      </c>
      <c r="L15201" s="36">
        <v>942</v>
      </c>
      <c r="N15201" s="32">
        <v>18</v>
      </c>
      <c r="O15201" s="36">
        <v>942</v>
      </c>
    </row>
    <row r="15202" spans="3:15" x14ac:dyDescent="0.25">
      <c r="C15202" s="1">
        <v>1</v>
      </c>
      <c r="D15202" s="1">
        <v>1</v>
      </c>
      <c r="E15202" s="1">
        <v>1</v>
      </c>
      <c r="F15202" s="19">
        <v>15193</v>
      </c>
      <c r="G15202" s="20" t="s">
        <v>3264</v>
      </c>
      <c r="H15202" s="21" t="s">
        <v>18</v>
      </c>
      <c r="K15202" s="33">
        <v>71</v>
      </c>
      <c r="L15202" s="37">
        <v>942</v>
      </c>
      <c r="N15202" s="33">
        <v>17</v>
      </c>
      <c r="O15202" s="37">
        <v>942</v>
      </c>
    </row>
    <row r="15203" spans="3:15" x14ac:dyDescent="0.25">
      <c r="C15203" s="1">
        <v>1</v>
      </c>
      <c r="D15203" s="1">
        <v>1</v>
      </c>
      <c r="E15203" s="1">
        <v>1</v>
      </c>
      <c r="F15203" s="16">
        <v>15194</v>
      </c>
      <c r="G15203" s="17" t="s">
        <v>3264</v>
      </c>
      <c r="H15203" s="18" t="s">
        <v>19</v>
      </c>
      <c r="K15203" s="32">
        <v>81</v>
      </c>
      <c r="L15203" s="36">
        <v>943</v>
      </c>
      <c r="N15203" s="32">
        <v>22</v>
      </c>
      <c r="O15203" s="36">
        <v>943</v>
      </c>
    </row>
    <row r="15204" spans="3:15" x14ac:dyDescent="0.25">
      <c r="C15204" s="1">
        <v>1</v>
      </c>
      <c r="D15204" s="1">
        <v>1</v>
      </c>
      <c r="E15204" s="1">
        <v>1</v>
      </c>
      <c r="F15204" s="19">
        <v>15195</v>
      </c>
      <c r="G15204" s="20" t="s">
        <v>3264</v>
      </c>
      <c r="H15204" s="21" t="s">
        <v>18</v>
      </c>
      <c r="K15204" s="33">
        <v>98</v>
      </c>
      <c r="L15204" s="37">
        <v>943</v>
      </c>
      <c r="N15204" s="33">
        <v>15</v>
      </c>
      <c r="O15204" s="37">
        <v>943</v>
      </c>
    </row>
    <row r="15205" spans="3:15" x14ac:dyDescent="0.25">
      <c r="C15205" s="1">
        <v>1</v>
      </c>
      <c r="D15205" s="1">
        <v>1</v>
      </c>
      <c r="E15205" s="1">
        <v>1</v>
      </c>
      <c r="F15205" s="16">
        <v>15196</v>
      </c>
      <c r="G15205" s="17" t="s">
        <v>3181</v>
      </c>
      <c r="H15205" s="18" t="s">
        <v>19</v>
      </c>
      <c r="K15205" s="32">
        <v>118</v>
      </c>
      <c r="L15205" s="36">
        <v>943</v>
      </c>
      <c r="N15205" s="32">
        <v>41</v>
      </c>
      <c r="O15205" s="36">
        <v>943</v>
      </c>
    </row>
    <row r="15206" spans="3:15" x14ac:dyDescent="0.25">
      <c r="C15206" s="1">
        <v>1</v>
      </c>
      <c r="D15206" s="1">
        <v>1</v>
      </c>
      <c r="E15206" s="1">
        <v>1</v>
      </c>
      <c r="F15206" s="19">
        <v>15197</v>
      </c>
      <c r="G15206" s="20" t="s">
        <v>3264</v>
      </c>
      <c r="H15206" s="21" t="s">
        <v>18</v>
      </c>
      <c r="K15206" s="33">
        <v>77</v>
      </c>
      <c r="L15206" s="37">
        <v>943</v>
      </c>
      <c r="N15206" s="33">
        <v>13</v>
      </c>
      <c r="O15206" s="37">
        <v>943</v>
      </c>
    </row>
    <row r="15207" spans="3:15" x14ac:dyDescent="0.25">
      <c r="C15207" s="1">
        <v>1</v>
      </c>
      <c r="D15207" s="1">
        <v>1</v>
      </c>
      <c r="E15207" s="1">
        <v>1</v>
      </c>
      <c r="F15207" s="16">
        <v>15198</v>
      </c>
      <c r="G15207" s="17" t="s">
        <v>3264</v>
      </c>
      <c r="H15207" s="18" t="s">
        <v>18</v>
      </c>
      <c r="K15207" s="32">
        <v>104</v>
      </c>
      <c r="L15207" s="36">
        <v>943</v>
      </c>
      <c r="N15207" s="32">
        <v>23</v>
      </c>
      <c r="O15207" s="36">
        <v>943</v>
      </c>
    </row>
    <row r="15208" spans="3:15" x14ac:dyDescent="0.25">
      <c r="C15208" s="1">
        <v>1</v>
      </c>
      <c r="D15208" s="1">
        <v>1</v>
      </c>
      <c r="E15208" s="1">
        <v>1</v>
      </c>
      <c r="F15208" s="19">
        <v>15199</v>
      </c>
      <c r="G15208" s="20" t="s">
        <v>3181</v>
      </c>
      <c r="H15208" s="21" t="s">
        <v>19</v>
      </c>
      <c r="K15208" s="33">
        <v>104</v>
      </c>
      <c r="L15208" s="37">
        <v>943</v>
      </c>
      <c r="N15208" s="33">
        <v>35</v>
      </c>
      <c r="O15208" s="37">
        <v>943</v>
      </c>
    </row>
    <row r="15209" spans="3:15" x14ac:dyDescent="0.25">
      <c r="C15209" s="1">
        <v>1</v>
      </c>
      <c r="D15209" s="1">
        <v>1</v>
      </c>
      <c r="E15209" s="1">
        <v>1</v>
      </c>
      <c r="F15209" s="16">
        <v>15200</v>
      </c>
      <c r="G15209" s="17" t="s">
        <v>3264</v>
      </c>
      <c r="H15209" s="18" t="s">
        <v>18</v>
      </c>
      <c r="K15209" s="32">
        <v>77</v>
      </c>
      <c r="L15209" s="36">
        <v>943</v>
      </c>
      <c r="N15209" s="32">
        <v>15</v>
      </c>
      <c r="O15209" s="36">
        <v>943</v>
      </c>
    </row>
    <row r="15210" spans="3:15" x14ac:dyDescent="0.25">
      <c r="C15210" s="1">
        <v>1</v>
      </c>
      <c r="D15210" s="1">
        <v>1</v>
      </c>
      <c r="E15210" s="1">
        <v>1</v>
      </c>
      <c r="F15210" s="19">
        <v>15201</v>
      </c>
      <c r="G15210" s="20" t="s">
        <v>3181</v>
      </c>
      <c r="H15210" s="21" t="s">
        <v>19</v>
      </c>
      <c r="K15210" s="33">
        <v>98</v>
      </c>
      <c r="L15210" s="37">
        <v>943</v>
      </c>
      <c r="N15210" s="33">
        <v>26</v>
      </c>
      <c r="O15210" s="37">
        <v>943</v>
      </c>
    </row>
    <row r="15211" spans="3:15" x14ac:dyDescent="0.25">
      <c r="C15211" s="1">
        <v>1</v>
      </c>
      <c r="D15211" s="1">
        <v>1</v>
      </c>
      <c r="E15211" s="1">
        <v>1</v>
      </c>
      <c r="F15211" s="16">
        <v>15202</v>
      </c>
      <c r="G15211" s="17" t="s">
        <v>3264</v>
      </c>
      <c r="H15211" s="18" t="s">
        <v>18</v>
      </c>
      <c r="K15211" s="32">
        <v>86</v>
      </c>
      <c r="L15211" s="36">
        <v>943</v>
      </c>
      <c r="N15211" s="32">
        <v>9</v>
      </c>
      <c r="O15211" s="36">
        <v>943</v>
      </c>
    </row>
    <row r="15212" spans="3:15" x14ac:dyDescent="0.25">
      <c r="C15212" s="1">
        <v>1</v>
      </c>
      <c r="D15212" s="1">
        <v>1</v>
      </c>
      <c r="E15212" s="1">
        <v>1</v>
      </c>
      <c r="F15212" s="19">
        <v>15203</v>
      </c>
      <c r="G15212" s="20" t="s">
        <v>3181</v>
      </c>
      <c r="H15212" s="21" t="s">
        <v>18</v>
      </c>
      <c r="K15212" s="33">
        <v>90</v>
      </c>
      <c r="L15212" s="37">
        <v>943</v>
      </c>
      <c r="N15212" s="33">
        <v>21</v>
      </c>
      <c r="O15212" s="37">
        <v>943</v>
      </c>
    </row>
    <row r="15213" spans="3:15" x14ac:dyDescent="0.25">
      <c r="C15213" s="1">
        <v>1</v>
      </c>
      <c r="D15213" s="1">
        <v>1</v>
      </c>
      <c r="E15213" s="1">
        <v>1</v>
      </c>
      <c r="F15213" s="16">
        <v>15204</v>
      </c>
      <c r="G15213" s="17" t="s">
        <v>3264</v>
      </c>
      <c r="H15213" s="18" t="s">
        <v>18</v>
      </c>
      <c r="K15213" s="32">
        <v>106</v>
      </c>
      <c r="L15213" s="36">
        <v>944</v>
      </c>
      <c r="N15213" s="32">
        <v>18</v>
      </c>
      <c r="O15213" s="36">
        <v>944</v>
      </c>
    </row>
    <row r="15214" spans="3:15" x14ac:dyDescent="0.25">
      <c r="C15214" s="1">
        <v>1</v>
      </c>
      <c r="D15214" s="1">
        <v>1</v>
      </c>
      <c r="E15214" s="1">
        <v>1</v>
      </c>
      <c r="F15214" s="19">
        <v>15205</v>
      </c>
      <c r="G15214" s="20" t="s">
        <v>3264</v>
      </c>
      <c r="H15214" s="21" t="s">
        <v>19</v>
      </c>
      <c r="K15214" s="33">
        <v>114</v>
      </c>
      <c r="L15214" s="37">
        <v>944</v>
      </c>
      <c r="N15214" s="33">
        <v>33</v>
      </c>
      <c r="O15214" s="37">
        <v>944</v>
      </c>
    </row>
    <row r="15215" spans="3:15" x14ac:dyDescent="0.25">
      <c r="C15215" s="1">
        <v>1</v>
      </c>
      <c r="D15215" s="1">
        <v>1</v>
      </c>
      <c r="E15215" s="1">
        <v>1</v>
      </c>
      <c r="F15215" s="16">
        <v>15206</v>
      </c>
      <c r="G15215" s="17" t="s">
        <v>3264</v>
      </c>
      <c r="H15215" s="18" t="s">
        <v>19</v>
      </c>
      <c r="K15215" s="32">
        <v>89</v>
      </c>
      <c r="L15215" s="36">
        <v>944</v>
      </c>
      <c r="N15215" s="32">
        <v>26</v>
      </c>
      <c r="O15215" s="36">
        <v>944</v>
      </c>
    </row>
    <row r="15216" spans="3:15" x14ac:dyDescent="0.25">
      <c r="C15216" s="1">
        <v>1</v>
      </c>
      <c r="D15216" s="1">
        <v>1</v>
      </c>
      <c r="E15216" s="1">
        <v>1</v>
      </c>
      <c r="F15216" s="19">
        <v>15207</v>
      </c>
      <c r="G15216" s="20" t="s">
        <v>3181</v>
      </c>
      <c r="H15216" s="21" t="s">
        <v>19</v>
      </c>
      <c r="K15216" s="33">
        <v>106</v>
      </c>
      <c r="L15216" s="37">
        <v>944</v>
      </c>
      <c r="N15216" s="33">
        <v>35</v>
      </c>
      <c r="O15216" s="37">
        <v>944</v>
      </c>
    </row>
    <row r="15217" spans="3:15" x14ac:dyDescent="0.25">
      <c r="C15217" s="1">
        <v>1</v>
      </c>
      <c r="D15217" s="1">
        <v>1</v>
      </c>
      <c r="E15217" s="1">
        <v>1</v>
      </c>
      <c r="F15217" s="16">
        <v>15208</v>
      </c>
      <c r="G15217" s="17" t="s">
        <v>3181</v>
      </c>
      <c r="H15217" s="18" t="s">
        <v>18</v>
      </c>
      <c r="K15217" s="32">
        <v>95</v>
      </c>
      <c r="L15217" s="36">
        <v>944</v>
      </c>
      <c r="N15217" s="32">
        <v>20</v>
      </c>
      <c r="O15217" s="36">
        <v>944</v>
      </c>
    </row>
    <row r="15218" spans="3:15" x14ac:dyDescent="0.25">
      <c r="C15218" s="1">
        <v>1</v>
      </c>
      <c r="D15218" s="1">
        <v>1</v>
      </c>
      <c r="E15218" s="1">
        <v>1</v>
      </c>
      <c r="F15218" s="19">
        <v>15209</v>
      </c>
      <c r="G15218" s="20" t="s">
        <v>3264</v>
      </c>
      <c r="H15218" s="21" t="s">
        <v>18</v>
      </c>
      <c r="K15218" s="33">
        <v>88</v>
      </c>
      <c r="L15218" s="37">
        <v>944</v>
      </c>
      <c r="N15218" s="33">
        <v>9</v>
      </c>
      <c r="O15218" s="37">
        <v>944</v>
      </c>
    </row>
    <row r="15219" spans="3:15" x14ac:dyDescent="0.25">
      <c r="C15219" s="1">
        <v>1</v>
      </c>
      <c r="D15219" s="1">
        <v>1</v>
      </c>
      <c r="E15219" s="1">
        <v>1</v>
      </c>
      <c r="F15219" s="16">
        <v>15210</v>
      </c>
      <c r="G15219" s="17" t="s">
        <v>3264</v>
      </c>
      <c r="H15219" s="18" t="s">
        <v>18</v>
      </c>
      <c r="K15219" s="32">
        <v>96</v>
      </c>
      <c r="L15219" s="36">
        <v>944</v>
      </c>
      <c r="N15219" s="32">
        <v>30</v>
      </c>
      <c r="O15219" s="36">
        <v>944</v>
      </c>
    </row>
    <row r="15220" spans="3:15" x14ac:dyDescent="0.25">
      <c r="C15220" s="1">
        <v>1</v>
      </c>
      <c r="D15220" s="1">
        <v>1</v>
      </c>
      <c r="E15220" s="1">
        <v>1</v>
      </c>
      <c r="F15220" s="19">
        <v>15211</v>
      </c>
      <c r="G15220" s="20" t="s">
        <v>3264</v>
      </c>
      <c r="H15220" s="21" t="s">
        <v>19</v>
      </c>
      <c r="K15220" s="33">
        <v>86</v>
      </c>
      <c r="L15220" s="37">
        <v>944</v>
      </c>
      <c r="N15220" s="33">
        <v>18</v>
      </c>
      <c r="O15220" s="37">
        <v>944</v>
      </c>
    </row>
    <row r="15221" spans="3:15" x14ac:dyDescent="0.25">
      <c r="C15221" s="1">
        <v>1</v>
      </c>
      <c r="D15221" s="1">
        <v>1</v>
      </c>
      <c r="E15221" s="1">
        <v>1</v>
      </c>
      <c r="F15221" s="16">
        <v>15212</v>
      </c>
      <c r="G15221" s="17" t="s">
        <v>3182</v>
      </c>
      <c r="H15221" s="18" t="s">
        <v>18</v>
      </c>
      <c r="K15221" s="32">
        <v>83</v>
      </c>
      <c r="L15221" s="36">
        <v>944</v>
      </c>
      <c r="N15221" s="32">
        <v>13</v>
      </c>
      <c r="O15221" s="36">
        <v>944</v>
      </c>
    </row>
    <row r="15222" spans="3:15" x14ac:dyDescent="0.25">
      <c r="C15222" s="1">
        <v>1</v>
      </c>
      <c r="D15222" s="1">
        <v>1</v>
      </c>
      <c r="E15222" s="1">
        <v>1</v>
      </c>
      <c r="F15222" s="19">
        <v>15213</v>
      </c>
      <c r="G15222" s="20" t="s">
        <v>3264</v>
      </c>
      <c r="H15222" s="21" t="s">
        <v>19</v>
      </c>
      <c r="K15222" s="33">
        <v>100</v>
      </c>
      <c r="L15222" s="37">
        <v>944</v>
      </c>
      <c r="N15222" s="33">
        <v>26</v>
      </c>
      <c r="O15222" s="37">
        <v>944</v>
      </c>
    </row>
    <row r="15223" spans="3:15" x14ac:dyDescent="0.25">
      <c r="C15223" s="1">
        <v>1</v>
      </c>
      <c r="D15223" s="1">
        <v>1</v>
      </c>
      <c r="E15223" s="1">
        <v>1</v>
      </c>
      <c r="F15223" s="16">
        <v>15214</v>
      </c>
      <c r="G15223" s="17" t="s">
        <v>3182</v>
      </c>
      <c r="H15223" s="18" t="s">
        <v>19</v>
      </c>
      <c r="K15223" s="32">
        <v>89</v>
      </c>
      <c r="L15223" s="36">
        <v>944</v>
      </c>
      <c r="N15223" s="32">
        <v>25</v>
      </c>
      <c r="O15223" s="36">
        <v>944</v>
      </c>
    </row>
    <row r="15224" spans="3:15" x14ac:dyDescent="0.25">
      <c r="C15224" s="1">
        <v>1</v>
      </c>
      <c r="D15224" s="1">
        <v>1</v>
      </c>
      <c r="E15224" s="1">
        <v>1</v>
      </c>
      <c r="F15224" s="19">
        <v>15215</v>
      </c>
      <c r="G15224" s="20" t="s">
        <v>3264</v>
      </c>
      <c r="H15224" s="21" t="s">
        <v>19</v>
      </c>
      <c r="K15224" s="33">
        <v>95</v>
      </c>
      <c r="L15224" s="37">
        <v>944</v>
      </c>
      <c r="N15224" s="33">
        <v>18</v>
      </c>
      <c r="O15224" s="37">
        <v>944</v>
      </c>
    </row>
    <row r="15225" spans="3:15" x14ac:dyDescent="0.25">
      <c r="C15225" s="1">
        <v>1</v>
      </c>
      <c r="D15225" s="1">
        <v>1</v>
      </c>
      <c r="E15225" s="1">
        <v>1</v>
      </c>
      <c r="F15225" s="16">
        <v>15216</v>
      </c>
      <c r="G15225" s="17" t="s">
        <v>3264</v>
      </c>
      <c r="H15225" s="18" t="s">
        <v>18</v>
      </c>
      <c r="K15225" s="32">
        <v>82</v>
      </c>
      <c r="L15225" s="36">
        <v>944</v>
      </c>
      <c r="N15225" s="32">
        <v>10</v>
      </c>
      <c r="O15225" s="36">
        <v>944</v>
      </c>
    </row>
    <row r="15226" spans="3:15" x14ac:dyDescent="0.25">
      <c r="C15226" s="1">
        <v>1</v>
      </c>
      <c r="D15226" s="1">
        <v>1</v>
      </c>
      <c r="E15226" s="1">
        <v>1</v>
      </c>
      <c r="F15226" s="19">
        <v>15217</v>
      </c>
      <c r="G15226" s="20" t="s">
        <v>3181</v>
      </c>
      <c r="H15226" s="21" t="s">
        <v>18</v>
      </c>
      <c r="K15226" s="33">
        <v>98</v>
      </c>
      <c r="L15226" s="37">
        <v>945</v>
      </c>
      <c r="N15226" s="33">
        <v>24</v>
      </c>
      <c r="O15226" s="37">
        <v>945</v>
      </c>
    </row>
    <row r="15227" spans="3:15" x14ac:dyDescent="0.25">
      <c r="C15227" s="1">
        <v>1</v>
      </c>
      <c r="D15227" s="1">
        <v>1</v>
      </c>
      <c r="E15227" s="1">
        <v>1</v>
      </c>
      <c r="F15227" s="16">
        <v>15218</v>
      </c>
      <c r="G15227" s="17" t="s">
        <v>3181</v>
      </c>
      <c r="H15227" s="18" t="s">
        <v>18</v>
      </c>
      <c r="K15227" s="32">
        <v>118</v>
      </c>
      <c r="L15227" s="36">
        <v>945</v>
      </c>
      <c r="N15227" s="32">
        <v>30</v>
      </c>
      <c r="O15227" s="36">
        <v>945</v>
      </c>
    </row>
    <row r="15228" spans="3:15" x14ac:dyDescent="0.25">
      <c r="C15228" s="1">
        <v>1</v>
      </c>
      <c r="D15228" s="1">
        <v>1</v>
      </c>
      <c r="E15228" s="1">
        <v>1</v>
      </c>
      <c r="F15228" s="19">
        <v>15219</v>
      </c>
      <c r="G15228" s="20" t="s">
        <v>3264</v>
      </c>
      <c r="H15228" s="21" t="s">
        <v>18</v>
      </c>
      <c r="K15228" s="33">
        <v>99</v>
      </c>
      <c r="L15228" s="37">
        <v>945</v>
      </c>
      <c r="N15228" s="33">
        <v>21</v>
      </c>
      <c r="O15228" s="37">
        <v>945</v>
      </c>
    </row>
    <row r="15229" spans="3:15" x14ac:dyDescent="0.25">
      <c r="C15229" s="1">
        <v>1</v>
      </c>
      <c r="D15229" s="1">
        <v>1</v>
      </c>
      <c r="E15229" s="1">
        <v>1</v>
      </c>
      <c r="F15229" s="16">
        <v>15220</v>
      </c>
      <c r="G15229" s="17" t="s">
        <v>3181</v>
      </c>
      <c r="H15229" s="18" t="s">
        <v>19</v>
      </c>
      <c r="K15229" s="32">
        <v>94</v>
      </c>
      <c r="L15229" s="36">
        <v>945</v>
      </c>
      <c r="N15229" s="32">
        <v>27</v>
      </c>
      <c r="O15229" s="36">
        <v>945</v>
      </c>
    </row>
    <row r="15230" spans="3:15" x14ac:dyDescent="0.25">
      <c r="C15230" s="1">
        <v>1</v>
      </c>
      <c r="D15230" s="1">
        <v>1</v>
      </c>
      <c r="E15230" s="1">
        <v>1</v>
      </c>
      <c r="F15230" s="19">
        <v>15221</v>
      </c>
      <c r="G15230" s="20" t="s">
        <v>3264</v>
      </c>
      <c r="H15230" s="21" t="s">
        <v>18</v>
      </c>
      <c r="K15230" s="33">
        <v>83</v>
      </c>
      <c r="L15230" s="37">
        <v>945</v>
      </c>
      <c r="N15230" s="33">
        <v>28</v>
      </c>
      <c r="O15230" s="37">
        <v>945</v>
      </c>
    </row>
    <row r="15231" spans="3:15" x14ac:dyDescent="0.25">
      <c r="C15231" s="1">
        <v>1</v>
      </c>
      <c r="D15231" s="1">
        <v>1</v>
      </c>
      <c r="E15231" s="1">
        <v>1</v>
      </c>
      <c r="F15231" s="16">
        <v>15222</v>
      </c>
      <c r="G15231" s="17" t="s">
        <v>3264</v>
      </c>
      <c r="H15231" s="18" t="s">
        <v>18</v>
      </c>
      <c r="K15231" s="32">
        <v>97</v>
      </c>
      <c r="L15231" s="36">
        <v>945</v>
      </c>
      <c r="N15231" s="32">
        <v>26</v>
      </c>
      <c r="O15231" s="36">
        <v>945</v>
      </c>
    </row>
    <row r="15232" spans="3:15" x14ac:dyDescent="0.25">
      <c r="C15232" s="1">
        <v>1</v>
      </c>
      <c r="D15232" s="1">
        <v>1</v>
      </c>
      <c r="E15232" s="1">
        <v>1</v>
      </c>
      <c r="F15232" s="19">
        <v>15223</v>
      </c>
      <c r="G15232" s="20" t="s">
        <v>3264</v>
      </c>
      <c r="H15232" s="21" t="s">
        <v>18</v>
      </c>
      <c r="K15232" s="33">
        <v>96</v>
      </c>
      <c r="L15232" s="37">
        <v>945</v>
      </c>
      <c r="N15232" s="33">
        <v>27</v>
      </c>
      <c r="O15232" s="37">
        <v>945</v>
      </c>
    </row>
    <row r="15233" spans="3:15" x14ac:dyDescent="0.25">
      <c r="C15233" s="1">
        <v>1</v>
      </c>
      <c r="D15233" s="1">
        <v>1</v>
      </c>
      <c r="E15233" s="1">
        <v>1</v>
      </c>
      <c r="F15233" s="16">
        <v>15224</v>
      </c>
      <c r="G15233" s="17" t="s">
        <v>3264</v>
      </c>
      <c r="H15233" s="18" t="s">
        <v>18</v>
      </c>
      <c r="K15233" s="32">
        <v>83</v>
      </c>
      <c r="L15233" s="36">
        <v>945</v>
      </c>
      <c r="N15233" s="32">
        <v>20</v>
      </c>
      <c r="O15233" s="36">
        <v>945</v>
      </c>
    </row>
    <row r="15234" spans="3:15" x14ac:dyDescent="0.25">
      <c r="C15234" s="1">
        <v>1</v>
      </c>
      <c r="D15234" s="1">
        <v>1</v>
      </c>
      <c r="E15234" s="1">
        <v>1</v>
      </c>
      <c r="F15234" s="19">
        <v>15225</v>
      </c>
      <c r="G15234" s="20" t="s">
        <v>3181</v>
      </c>
      <c r="H15234" s="21" t="s">
        <v>19</v>
      </c>
      <c r="K15234" s="33">
        <v>98</v>
      </c>
      <c r="L15234" s="37">
        <v>945</v>
      </c>
      <c r="N15234" s="33">
        <v>23</v>
      </c>
      <c r="O15234" s="37">
        <v>945</v>
      </c>
    </row>
    <row r="15235" spans="3:15" x14ac:dyDescent="0.25">
      <c r="C15235" s="1">
        <v>1</v>
      </c>
      <c r="D15235" s="1">
        <v>1</v>
      </c>
      <c r="E15235" s="1">
        <v>1</v>
      </c>
      <c r="F15235" s="16">
        <v>15226</v>
      </c>
      <c r="G15235" s="17" t="s">
        <v>3264</v>
      </c>
      <c r="H15235" s="18" t="s">
        <v>19</v>
      </c>
      <c r="K15235" s="32">
        <v>133</v>
      </c>
      <c r="L15235" s="36">
        <v>946</v>
      </c>
      <c r="N15235" s="32">
        <v>38</v>
      </c>
      <c r="O15235" s="36">
        <v>946</v>
      </c>
    </row>
    <row r="15236" spans="3:15" x14ac:dyDescent="0.25">
      <c r="C15236" s="1">
        <v>1</v>
      </c>
      <c r="D15236" s="1">
        <v>1</v>
      </c>
      <c r="E15236" s="1">
        <v>1</v>
      </c>
      <c r="F15236" s="19">
        <v>15227</v>
      </c>
      <c r="G15236" s="20" t="s">
        <v>3264</v>
      </c>
      <c r="H15236" s="21" t="s">
        <v>19</v>
      </c>
      <c r="K15236" s="33">
        <v>102</v>
      </c>
      <c r="L15236" s="37">
        <v>946</v>
      </c>
      <c r="N15236" s="33">
        <v>21</v>
      </c>
      <c r="O15236" s="37">
        <v>946</v>
      </c>
    </row>
    <row r="15237" spans="3:15" x14ac:dyDescent="0.25">
      <c r="C15237" s="1">
        <v>1</v>
      </c>
      <c r="D15237" s="1">
        <v>1</v>
      </c>
      <c r="E15237" s="1">
        <v>1</v>
      </c>
      <c r="F15237" s="16">
        <v>15228</v>
      </c>
      <c r="G15237" s="17" t="s">
        <v>3181</v>
      </c>
      <c r="H15237" s="18" t="s">
        <v>19</v>
      </c>
      <c r="K15237" s="32">
        <v>106</v>
      </c>
      <c r="L15237" s="36">
        <v>946</v>
      </c>
      <c r="N15237" s="32">
        <v>26</v>
      </c>
      <c r="O15237" s="36">
        <v>946</v>
      </c>
    </row>
    <row r="15238" spans="3:15" x14ac:dyDescent="0.25">
      <c r="C15238" s="1">
        <v>1</v>
      </c>
      <c r="D15238" s="1">
        <v>1</v>
      </c>
      <c r="E15238" s="1">
        <v>1</v>
      </c>
      <c r="F15238" s="19">
        <v>15229</v>
      </c>
      <c r="G15238" s="20" t="s">
        <v>3264</v>
      </c>
      <c r="H15238" s="21" t="s">
        <v>19</v>
      </c>
      <c r="K15238" s="33">
        <v>105</v>
      </c>
      <c r="L15238" s="37">
        <v>946</v>
      </c>
      <c r="N15238" s="33">
        <v>31</v>
      </c>
      <c r="O15238" s="37">
        <v>946</v>
      </c>
    </row>
    <row r="15239" spans="3:15" x14ac:dyDescent="0.25">
      <c r="C15239" s="1">
        <v>1</v>
      </c>
      <c r="D15239" s="1">
        <v>1</v>
      </c>
      <c r="E15239" s="1">
        <v>1</v>
      </c>
      <c r="F15239" s="16">
        <v>15230</v>
      </c>
      <c r="G15239" s="17" t="s">
        <v>3181</v>
      </c>
      <c r="H15239" s="18" t="s">
        <v>18</v>
      </c>
      <c r="K15239" s="32">
        <v>91</v>
      </c>
      <c r="L15239" s="36">
        <v>946</v>
      </c>
      <c r="N15239" s="32">
        <v>16</v>
      </c>
      <c r="O15239" s="36">
        <v>946</v>
      </c>
    </row>
    <row r="15240" spans="3:15" x14ac:dyDescent="0.25">
      <c r="C15240" s="1">
        <v>1</v>
      </c>
      <c r="D15240" s="1">
        <v>1</v>
      </c>
      <c r="E15240" s="1">
        <v>1</v>
      </c>
      <c r="F15240" s="19">
        <v>15231</v>
      </c>
      <c r="G15240" s="20" t="s">
        <v>3264</v>
      </c>
      <c r="H15240" s="21" t="s">
        <v>19</v>
      </c>
      <c r="K15240" s="33">
        <v>88</v>
      </c>
      <c r="L15240" s="37">
        <v>946</v>
      </c>
      <c r="N15240" s="33">
        <v>24</v>
      </c>
      <c r="O15240" s="37">
        <v>946</v>
      </c>
    </row>
    <row r="15241" spans="3:15" x14ac:dyDescent="0.25">
      <c r="C15241" s="1">
        <v>1</v>
      </c>
      <c r="D15241" s="1">
        <v>1</v>
      </c>
      <c r="E15241" s="1">
        <v>1</v>
      </c>
      <c r="F15241" s="16">
        <v>15232</v>
      </c>
      <c r="G15241" s="17" t="s">
        <v>3181</v>
      </c>
      <c r="H15241" s="18" t="s">
        <v>19</v>
      </c>
      <c r="K15241" s="32">
        <v>100</v>
      </c>
      <c r="L15241" s="36">
        <v>946</v>
      </c>
      <c r="N15241" s="32">
        <v>20</v>
      </c>
      <c r="O15241" s="36">
        <v>946</v>
      </c>
    </row>
    <row r="15242" spans="3:15" x14ac:dyDescent="0.25">
      <c r="C15242" s="1">
        <v>1</v>
      </c>
      <c r="D15242" s="1">
        <v>1</v>
      </c>
      <c r="E15242" s="1">
        <v>1</v>
      </c>
      <c r="F15242" s="19">
        <v>15233</v>
      </c>
      <c r="G15242" s="20" t="s">
        <v>3181</v>
      </c>
      <c r="H15242" s="21" t="s">
        <v>18</v>
      </c>
      <c r="K15242" s="33">
        <v>95</v>
      </c>
      <c r="L15242" s="37">
        <v>946</v>
      </c>
      <c r="N15242" s="33">
        <v>26</v>
      </c>
      <c r="O15242" s="37">
        <v>946</v>
      </c>
    </row>
    <row r="15243" spans="3:15" x14ac:dyDescent="0.25">
      <c r="C15243" s="1">
        <v>1</v>
      </c>
      <c r="D15243" s="1">
        <v>1</v>
      </c>
      <c r="E15243" s="1">
        <v>1</v>
      </c>
      <c r="F15243" s="16">
        <v>15234</v>
      </c>
      <c r="G15243" s="17" t="s">
        <v>3264</v>
      </c>
      <c r="H15243" s="18" t="s">
        <v>19</v>
      </c>
      <c r="K15243" s="32">
        <v>128</v>
      </c>
      <c r="L15243" s="36">
        <v>946</v>
      </c>
      <c r="N15243" s="32">
        <v>32</v>
      </c>
      <c r="O15243" s="36">
        <v>946</v>
      </c>
    </row>
    <row r="15244" spans="3:15" x14ac:dyDescent="0.25">
      <c r="C15244" s="1">
        <v>1</v>
      </c>
      <c r="D15244" s="1">
        <v>1</v>
      </c>
      <c r="E15244" s="1">
        <v>1</v>
      </c>
      <c r="F15244" s="19">
        <v>15235</v>
      </c>
      <c r="G15244" s="20" t="s">
        <v>3264</v>
      </c>
      <c r="H15244" s="21" t="s">
        <v>19</v>
      </c>
      <c r="K15244" s="33">
        <v>86</v>
      </c>
      <c r="L15244" s="37">
        <v>946</v>
      </c>
      <c r="N15244" s="33">
        <v>13</v>
      </c>
      <c r="O15244" s="37">
        <v>946</v>
      </c>
    </row>
    <row r="15245" spans="3:15" x14ac:dyDescent="0.25">
      <c r="C15245" s="1">
        <v>1</v>
      </c>
      <c r="D15245" s="1">
        <v>1</v>
      </c>
      <c r="E15245" s="1">
        <v>1</v>
      </c>
      <c r="F15245" s="16">
        <v>15236</v>
      </c>
      <c r="G15245" s="17" t="s">
        <v>3264</v>
      </c>
      <c r="H15245" s="18" t="s">
        <v>19</v>
      </c>
      <c r="K15245" s="32">
        <v>73</v>
      </c>
      <c r="L15245" s="36">
        <v>946</v>
      </c>
      <c r="N15245" s="32">
        <v>20</v>
      </c>
      <c r="O15245" s="36">
        <v>946</v>
      </c>
    </row>
    <row r="15246" spans="3:15" x14ac:dyDescent="0.25">
      <c r="C15246" s="1">
        <v>1</v>
      </c>
      <c r="D15246" s="1">
        <v>1</v>
      </c>
      <c r="E15246" s="1">
        <v>1</v>
      </c>
      <c r="F15246" s="19">
        <v>15237</v>
      </c>
      <c r="G15246" s="20" t="s">
        <v>3181</v>
      </c>
      <c r="H15246" s="21" t="s">
        <v>19</v>
      </c>
      <c r="K15246" s="33">
        <v>101</v>
      </c>
      <c r="L15246" s="37">
        <v>947</v>
      </c>
      <c r="N15246" s="33">
        <v>26</v>
      </c>
      <c r="O15246" s="37">
        <v>947</v>
      </c>
    </row>
    <row r="15247" spans="3:15" x14ac:dyDescent="0.25">
      <c r="C15247" s="1">
        <v>1</v>
      </c>
      <c r="D15247" s="1">
        <v>1</v>
      </c>
      <c r="E15247" s="1">
        <v>1</v>
      </c>
      <c r="F15247" s="16">
        <v>15238</v>
      </c>
      <c r="G15247" s="17" t="s">
        <v>3264</v>
      </c>
      <c r="H15247" s="18" t="s">
        <v>19</v>
      </c>
      <c r="K15247" s="32">
        <v>91</v>
      </c>
      <c r="L15247" s="36">
        <v>947</v>
      </c>
      <c r="N15247" s="32">
        <v>17</v>
      </c>
      <c r="O15247" s="36">
        <v>947</v>
      </c>
    </row>
    <row r="15248" spans="3:15" x14ac:dyDescent="0.25">
      <c r="C15248" s="1">
        <v>1</v>
      </c>
      <c r="D15248" s="1">
        <v>1</v>
      </c>
      <c r="E15248" s="1">
        <v>1</v>
      </c>
      <c r="F15248" s="19">
        <v>15239</v>
      </c>
      <c r="G15248" s="20" t="s">
        <v>3264</v>
      </c>
      <c r="H15248" s="21" t="s">
        <v>19</v>
      </c>
      <c r="K15248" s="33">
        <v>89</v>
      </c>
      <c r="L15248" s="37">
        <v>947</v>
      </c>
      <c r="N15248" s="33">
        <v>24</v>
      </c>
      <c r="O15248" s="37">
        <v>947</v>
      </c>
    </row>
    <row r="15249" spans="3:15" x14ac:dyDescent="0.25">
      <c r="C15249" s="1">
        <v>1</v>
      </c>
      <c r="D15249" s="1">
        <v>1</v>
      </c>
      <c r="E15249" s="1">
        <v>1</v>
      </c>
      <c r="F15249" s="16">
        <v>15240</v>
      </c>
      <c r="G15249" s="17" t="s">
        <v>3264</v>
      </c>
      <c r="H15249" s="18" t="s">
        <v>18</v>
      </c>
      <c r="K15249" s="32">
        <v>97</v>
      </c>
      <c r="L15249" s="36">
        <v>947</v>
      </c>
      <c r="N15249" s="32">
        <v>16</v>
      </c>
      <c r="O15249" s="36">
        <v>947</v>
      </c>
    </row>
    <row r="15250" spans="3:15" x14ac:dyDescent="0.25">
      <c r="C15250" s="1">
        <v>1</v>
      </c>
      <c r="D15250" s="1">
        <v>1</v>
      </c>
      <c r="E15250" s="1">
        <v>1</v>
      </c>
      <c r="F15250" s="19">
        <v>15241</v>
      </c>
      <c r="G15250" s="20" t="s">
        <v>3181</v>
      </c>
      <c r="H15250" s="21" t="s">
        <v>18</v>
      </c>
      <c r="K15250" s="33">
        <v>77</v>
      </c>
      <c r="L15250" s="37">
        <v>947</v>
      </c>
      <c r="N15250" s="33">
        <v>18</v>
      </c>
      <c r="O15250" s="37">
        <v>947</v>
      </c>
    </row>
    <row r="15251" spans="3:15" x14ac:dyDescent="0.25">
      <c r="C15251" s="1">
        <v>1</v>
      </c>
      <c r="D15251" s="1">
        <v>1</v>
      </c>
      <c r="E15251" s="1">
        <v>1</v>
      </c>
      <c r="F15251" s="16">
        <v>15242</v>
      </c>
      <c r="G15251" s="17" t="s">
        <v>3181</v>
      </c>
      <c r="H15251" s="18" t="s">
        <v>18</v>
      </c>
      <c r="K15251" s="32">
        <v>51</v>
      </c>
      <c r="L15251" s="36">
        <v>947</v>
      </c>
      <c r="N15251" s="32">
        <v>16</v>
      </c>
      <c r="O15251" s="36">
        <v>947</v>
      </c>
    </row>
    <row r="15252" spans="3:15" x14ac:dyDescent="0.25">
      <c r="C15252" s="1">
        <v>1</v>
      </c>
      <c r="D15252" s="1">
        <v>1</v>
      </c>
      <c r="E15252" s="1">
        <v>1</v>
      </c>
      <c r="F15252" s="19">
        <v>15243</v>
      </c>
      <c r="G15252" s="20" t="s">
        <v>3264</v>
      </c>
      <c r="H15252" s="21" t="s">
        <v>18</v>
      </c>
      <c r="K15252" s="33">
        <v>88</v>
      </c>
      <c r="L15252" s="37">
        <v>948</v>
      </c>
      <c r="N15252" s="33">
        <v>22</v>
      </c>
      <c r="O15252" s="37">
        <v>948</v>
      </c>
    </row>
    <row r="15253" spans="3:15" x14ac:dyDescent="0.25">
      <c r="C15253" s="1">
        <v>1</v>
      </c>
      <c r="D15253" s="1">
        <v>1</v>
      </c>
      <c r="E15253" s="1">
        <v>1</v>
      </c>
      <c r="F15253" s="16">
        <v>15244</v>
      </c>
      <c r="G15253" s="17" t="s">
        <v>3264</v>
      </c>
      <c r="H15253" s="18" t="s">
        <v>19</v>
      </c>
      <c r="K15253" s="32">
        <v>112</v>
      </c>
      <c r="L15253" s="36">
        <v>948</v>
      </c>
      <c r="N15253" s="32">
        <v>21</v>
      </c>
      <c r="O15253" s="36">
        <v>948</v>
      </c>
    </row>
    <row r="15254" spans="3:15" x14ac:dyDescent="0.25">
      <c r="C15254" s="1">
        <v>1</v>
      </c>
      <c r="D15254" s="1">
        <v>1</v>
      </c>
      <c r="E15254" s="1">
        <v>1</v>
      </c>
      <c r="F15254" s="19">
        <v>15245</v>
      </c>
      <c r="G15254" s="20" t="s">
        <v>3181</v>
      </c>
      <c r="H15254" s="21" t="s">
        <v>19</v>
      </c>
      <c r="K15254" s="33">
        <v>119</v>
      </c>
      <c r="L15254" s="37">
        <v>948</v>
      </c>
      <c r="N15254" s="33">
        <v>36</v>
      </c>
      <c r="O15254" s="37">
        <v>948</v>
      </c>
    </row>
    <row r="15255" spans="3:15" x14ac:dyDescent="0.25">
      <c r="C15255" s="1">
        <v>1</v>
      </c>
      <c r="D15255" s="1">
        <v>1</v>
      </c>
      <c r="E15255" s="1">
        <v>1</v>
      </c>
      <c r="F15255" s="16">
        <v>15246</v>
      </c>
      <c r="G15255" s="17" t="s">
        <v>3264</v>
      </c>
      <c r="H15255" s="18" t="s">
        <v>19</v>
      </c>
      <c r="K15255" s="32">
        <v>75</v>
      </c>
      <c r="L15255" s="36">
        <v>948</v>
      </c>
      <c r="N15255" s="32">
        <v>12</v>
      </c>
      <c r="O15255" s="36">
        <v>948</v>
      </c>
    </row>
    <row r="15256" spans="3:15" x14ac:dyDescent="0.25">
      <c r="C15256" s="1">
        <v>1</v>
      </c>
      <c r="D15256" s="1">
        <v>1</v>
      </c>
      <c r="E15256" s="1">
        <v>1</v>
      </c>
      <c r="F15256" s="19">
        <v>15247</v>
      </c>
      <c r="G15256" s="20" t="s">
        <v>3182</v>
      </c>
      <c r="H15256" s="21" t="s">
        <v>18</v>
      </c>
      <c r="K15256" s="33">
        <v>96</v>
      </c>
      <c r="L15256" s="37">
        <v>948</v>
      </c>
      <c r="N15256" s="33">
        <v>28</v>
      </c>
      <c r="O15256" s="37">
        <v>948</v>
      </c>
    </row>
    <row r="15257" spans="3:15" x14ac:dyDescent="0.25">
      <c r="C15257" s="1">
        <v>1</v>
      </c>
      <c r="D15257" s="1">
        <v>1</v>
      </c>
      <c r="E15257" s="1">
        <v>1</v>
      </c>
      <c r="F15257" s="16">
        <v>15248</v>
      </c>
      <c r="G15257" s="17" t="s">
        <v>3264</v>
      </c>
      <c r="H15257" s="18" t="s">
        <v>19</v>
      </c>
      <c r="K15257" s="32">
        <v>79</v>
      </c>
      <c r="L15257" s="36">
        <v>948</v>
      </c>
      <c r="N15257" s="32">
        <v>26</v>
      </c>
      <c r="O15257" s="36">
        <v>948</v>
      </c>
    </row>
    <row r="15258" spans="3:15" x14ac:dyDescent="0.25">
      <c r="C15258" s="1">
        <v>1</v>
      </c>
      <c r="D15258" s="1">
        <v>1</v>
      </c>
      <c r="E15258" s="1">
        <v>1</v>
      </c>
      <c r="F15258" s="19">
        <v>15249</v>
      </c>
      <c r="G15258" s="20" t="s">
        <v>3264</v>
      </c>
      <c r="H15258" s="21" t="s">
        <v>19</v>
      </c>
      <c r="K15258" s="33">
        <v>128</v>
      </c>
      <c r="L15258" s="37">
        <v>949</v>
      </c>
      <c r="N15258" s="33">
        <v>34</v>
      </c>
      <c r="O15258" s="37">
        <v>949</v>
      </c>
    </row>
    <row r="15259" spans="3:15" x14ac:dyDescent="0.25">
      <c r="C15259" s="1">
        <v>1</v>
      </c>
      <c r="D15259" s="1">
        <v>1</v>
      </c>
      <c r="E15259" s="1">
        <v>1</v>
      </c>
      <c r="F15259" s="16">
        <v>15250</v>
      </c>
      <c r="G15259" s="17" t="s">
        <v>3264</v>
      </c>
      <c r="H15259" s="18" t="s">
        <v>18</v>
      </c>
      <c r="K15259" s="32">
        <v>108</v>
      </c>
      <c r="L15259" s="36">
        <v>949</v>
      </c>
      <c r="N15259" s="32">
        <v>29</v>
      </c>
      <c r="O15259" s="36">
        <v>949</v>
      </c>
    </row>
    <row r="15260" spans="3:15" x14ac:dyDescent="0.25">
      <c r="C15260" s="1">
        <v>1</v>
      </c>
      <c r="D15260" s="1">
        <v>1</v>
      </c>
      <c r="E15260" s="1">
        <v>1</v>
      </c>
      <c r="F15260" s="19">
        <v>15251</v>
      </c>
      <c r="G15260" s="20" t="s">
        <v>3181</v>
      </c>
      <c r="H15260" s="21" t="s">
        <v>18</v>
      </c>
      <c r="K15260" s="33">
        <v>97</v>
      </c>
      <c r="L15260" s="37">
        <v>949</v>
      </c>
      <c r="N15260" s="33">
        <v>31</v>
      </c>
      <c r="O15260" s="37">
        <v>949</v>
      </c>
    </row>
    <row r="15261" spans="3:15" x14ac:dyDescent="0.25">
      <c r="C15261" s="1">
        <v>1</v>
      </c>
      <c r="D15261" s="1">
        <v>1</v>
      </c>
      <c r="E15261" s="1">
        <v>1</v>
      </c>
      <c r="F15261" s="16">
        <v>15252</v>
      </c>
      <c r="G15261" s="17" t="s">
        <v>3264</v>
      </c>
      <c r="H15261" s="18" t="s">
        <v>18</v>
      </c>
      <c r="K15261" s="32">
        <v>101</v>
      </c>
      <c r="L15261" s="36">
        <v>949</v>
      </c>
      <c r="N15261" s="32">
        <v>12</v>
      </c>
      <c r="O15261" s="36">
        <v>949</v>
      </c>
    </row>
    <row r="15262" spans="3:15" x14ac:dyDescent="0.25">
      <c r="C15262" s="1">
        <v>1</v>
      </c>
      <c r="D15262" s="1">
        <v>1</v>
      </c>
      <c r="E15262" s="1">
        <v>1</v>
      </c>
      <c r="F15262" s="19">
        <v>15253</v>
      </c>
      <c r="G15262" s="20" t="s">
        <v>3264</v>
      </c>
      <c r="H15262" s="21" t="s">
        <v>19</v>
      </c>
      <c r="K15262" s="33">
        <v>96</v>
      </c>
      <c r="L15262" s="37">
        <v>949</v>
      </c>
      <c r="N15262" s="33">
        <v>27</v>
      </c>
      <c r="O15262" s="37">
        <v>949</v>
      </c>
    </row>
    <row r="15263" spans="3:15" x14ac:dyDescent="0.25">
      <c r="C15263" s="1">
        <v>1</v>
      </c>
      <c r="D15263" s="1">
        <v>1</v>
      </c>
      <c r="E15263" s="1">
        <v>1</v>
      </c>
      <c r="F15263" s="16">
        <v>15254</v>
      </c>
      <c r="G15263" s="17" t="s">
        <v>3264</v>
      </c>
      <c r="H15263" s="18" t="s">
        <v>18</v>
      </c>
      <c r="K15263" s="32">
        <v>99</v>
      </c>
      <c r="L15263" s="36">
        <v>949</v>
      </c>
      <c r="N15263" s="32">
        <v>17</v>
      </c>
      <c r="O15263" s="36">
        <v>949</v>
      </c>
    </row>
    <row r="15264" spans="3:15" x14ac:dyDescent="0.25">
      <c r="C15264" s="1">
        <v>1</v>
      </c>
      <c r="D15264" s="1">
        <v>1</v>
      </c>
      <c r="E15264" s="1">
        <v>1</v>
      </c>
      <c r="F15264" s="19">
        <v>15255</v>
      </c>
      <c r="G15264" s="20" t="s">
        <v>3182</v>
      </c>
      <c r="H15264" s="21" t="s">
        <v>19</v>
      </c>
      <c r="K15264" s="33">
        <v>86</v>
      </c>
      <c r="L15264" s="37">
        <v>949</v>
      </c>
      <c r="N15264" s="33">
        <v>26</v>
      </c>
      <c r="O15264" s="37">
        <v>949</v>
      </c>
    </row>
    <row r="15265" spans="3:15" x14ac:dyDescent="0.25">
      <c r="C15265" s="1">
        <v>1</v>
      </c>
      <c r="D15265" s="1">
        <v>1</v>
      </c>
      <c r="E15265" s="1">
        <v>1</v>
      </c>
      <c r="F15265" s="16">
        <v>15256</v>
      </c>
      <c r="G15265" s="17" t="s">
        <v>3264</v>
      </c>
      <c r="H15265" s="18" t="s">
        <v>18</v>
      </c>
      <c r="K15265" s="32">
        <v>89</v>
      </c>
      <c r="L15265" s="36">
        <v>949</v>
      </c>
      <c r="N15265" s="32">
        <v>18</v>
      </c>
      <c r="O15265" s="36">
        <v>949</v>
      </c>
    </row>
    <row r="15266" spans="3:15" x14ac:dyDescent="0.25">
      <c r="C15266" s="1">
        <v>1</v>
      </c>
      <c r="D15266" s="1">
        <v>1</v>
      </c>
      <c r="E15266" s="1">
        <v>1</v>
      </c>
      <c r="F15266" s="19">
        <v>15257</v>
      </c>
      <c r="G15266" s="20" t="s">
        <v>3264</v>
      </c>
      <c r="H15266" s="21" t="s">
        <v>18</v>
      </c>
      <c r="K15266" s="33">
        <v>73</v>
      </c>
      <c r="L15266" s="37">
        <v>949</v>
      </c>
      <c r="N15266" s="33">
        <v>12</v>
      </c>
      <c r="O15266" s="37">
        <v>949</v>
      </c>
    </row>
    <row r="15267" spans="3:15" x14ac:dyDescent="0.25">
      <c r="C15267" s="1">
        <v>1</v>
      </c>
      <c r="D15267" s="1">
        <v>1</v>
      </c>
      <c r="E15267" s="1">
        <v>1</v>
      </c>
      <c r="F15267" s="16">
        <v>15258</v>
      </c>
      <c r="G15267" s="17" t="s">
        <v>3264</v>
      </c>
      <c r="H15267" s="18" t="s">
        <v>19</v>
      </c>
      <c r="K15267" s="32">
        <v>99</v>
      </c>
      <c r="L15267" s="36">
        <v>950</v>
      </c>
      <c r="N15267" s="32">
        <v>24</v>
      </c>
      <c r="O15267" s="36">
        <v>950</v>
      </c>
    </row>
    <row r="15268" spans="3:15" x14ac:dyDescent="0.25">
      <c r="C15268" s="1">
        <v>1</v>
      </c>
      <c r="D15268" s="1">
        <v>1</v>
      </c>
      <c r="E15268" s="1">
        <v>1</v>
      </c>
      <c r="F15268" s="19">
        <v>15259</v>
      </c>
      <c r="G15268" s="20" t="s">
        <v>3264</v>
      </c>
      <c r="H15268" s="21" t="s">
        <v>19</v>
      </c>
      <c r="K15268" s="33">
        <v>112</v>
      </c>
      <c r="L15268" s="37">
        <v>950</v>
      </c>
      <c r="N15268" s="33">
        <v>25</v>
      </c>
      <c r="O15268" s="37">
        <v>950</v>
      </c>
    </row>
    <row r="15269" spans="3:15" x14ac:dyDescent="0.25">
      <c r="C15269" s="1">
        <v>1</v>
      </c>
      <c r="D15269" s="1">
        <v>1</v>
      </c>
      <c r="E15269" s="1">
        <v>1</v>
      </c>
      <c r="F15269" s="16">
        <v>15260</v>
      </c>
      <c r="G15269" s="17" t="s">
        <v>3264</v>
      </c>
      <c r="H15269" s="18" t="s">
        <v>19</v>
      </c>
      <c r="K15269" s="32">
        <v>103</v>
      </c>
      <c r="L15269" s="36">
        <v>950</v>
      </c>
      <c r="N15269" s="32">
        <v>16</v>
      </c>
      <c r="O15269" s="36">
        <v>950</v>
      </c>
    </row>
    <row r="15270" spans="3:15" x14ac:dyDescent="0.25">
      <c r="C15270" s="1">
        <v>1</v>
      </c>
      <c r="D15270" s="1">
        <v>1</v>
      </c>
      <c r="E15270" s="1">
        <v>1</v>
      </c>
      <c r="F15270" s="19">
        <v>15261</v>
      </c>
      <c r="G15270" s="20" t="s">
        <v>3264</v>
      </c>
      <c r="H15270" s="21" t="s">
        <v>19</v>
      </c>
      <c r="K15270" s="33">
        <v>109</v>
      </c>
      <c r="L15270" s="37">
        <v>950</v>
      </c>
      <c r="N15270" s="33">
        <v>13</v>
      </c>
      <c r="O15270" s="37">
        <v>950</v>
      </c>
    </row>
    <row r="15271" spans="3:15" x14ac:dyDescent="0.25">
      <c r="C15271" s="1">
        <v>1</v>
      </c>
      <c r="D15271" s="1">
        <v>1</v>
      </c>
      <c r="E15271" s="1">
        <v>1</v>
      </c>
      <c r="F15271" s="16">
        <v>15262</v>
      </c>
      <c r="G15271" s="17" t="s">
        <v>3264</v>
      </c>
      <c r="H15271" s="18" t="s">
        <v>18</v>
      </c>
      <c r="K15271" s="32">
        <v>81</v>
      </c>
      <c r="L15271" s="36">
        <v>950</v>
      </c>
      <c r="N15271" s="32">
        <v>8</v>
      </c>
      <c r="O15271" s="36">
        <v>950</v>
      </c>
    </row>
    <row r="15272" spans="3:15" x14ac:dyDescent="0.25">
      <c r="C15272" s="1">
        <v>1</v>
      </c>
      <c r="D15272" s="1">
        <v>1</v>
      </c>
      <c r="E15272" s="1">
        <v>1</v>
      </c>
      <c r="F15272" s="19">
        <v>15263</v>
      </c>
      <c r="G15272" s="20" t="s">
        <v>3264</v>
      </c>
      <c r="H15272" s="21" t="s">
        <v>19</v>
      </c>
      <c r="K15272" s="33">
        <v>105</v>
      </c>
      <c r="L15272" s="37">
        <v>950</v>
      </c>
      <c r="N15272" s="33">
        <v>29</v>
      </c>
      <c r="O15272" s="37">
        <v>950</v>
      </c>
    </row>
    <row r="15273" spans="3:15" x14ac:dyDescent="0.25">
      <c r="C15273" s="1">
        <v>1</v>
      </c>
      <c r="D15273" s="1">
        <v>1</v>
      </c>
      <c r="E15273" s="1">
        <v>1</v>
      </c>
      <c r="F15273" s="16">
        <v>15264</v>
      </c>
      <c r="G15273" s="17" t="s">
        <v>3182</v>
      </c>
      <c r="H15273" s="18" t="s">
        <v>19</v>
      </c>
      <c r="K15273" s="32">
        <v>101</v>
      </c>
      <c r="L15273" s="36">
        <v>950</v>
      </c>
      <c r="N15273" s="32">
        <v>16</v>
      </c>
      <c r="O15273" s="36">
        <v>950</v>
      </c>
    </row>
    <row r="15274" spans="3:15" x14ac:dyDescent="0.25">
      <c r="C15274" s="1">
        <v>1</v>
      </c>
      <c r="D15274" s="1">
        <v>1</v>
      </c>
      <c r="E15274" s="1">
        <v>1</v>
      </c>
      <c r="F15274" s="19">
        <v>15265</v>
      </c>
      <c r="G15274" s="20" t="s">
        <v>3264</v>
      </c>
      <c r="H15274" s="21" t="s">
        <v>18</v>
      </c>
      <c r="K15274" s="33">
        <v>66</v>
      </c>
      <c r="L15274" s="37">
        <v>950</v>
      </c>
      <c r="N15274" s="33">
        <v>18</v>
      </c>
      <c r="O15274" s="37">
        <v>950</v>
      </c>
    </row>
    <row r="15275" spans="3:15" x14ac:dyDescent="0.25">
      <c r="C15275" s="1">
        <v>1</v>
      </c>
      <c r="D15275" s="1">
        <v>1</v>
      </c>
      <c r="E15275" s="1">
        <v>1</v>
      </c>
      <c r="F15275" s="16">
        <v>15266</v>
      </c>
      <c r="G15275" s="17" t="s">
        <v>3264</v>
      </c>
      <c r="H15275" s="18" t="s">
        <v>18</v>
      </c>
      <c r="K15275" s="32">
        <v>82</v>
      </c>
      <c r="L15275" s="36">
        <v>950</v>
      </c>
      <c r="N15275" s="32">
        <v>21</v>
      </c>
      <c r="O15275" s="36">
        <v>950</v>
      </c>
    </row>
    <row r="15276" spans="3:15" x14ac:dyDescent="0.25">
      <c r="C15276" s="1">
        <v>1</v>
      </c>
      <c r="D15276" s="1">
        <v>1</v>
      </c>
      <c r="E15276" s="1">
        <v>1</v>
      </c>
      <c r="F15276" s="19">
        <v>15267</v>
      </c>
      <c r="G15276" s="20" t="s">
        <v>3181</v>
      </c>
      <c r="H15276" s="21" t="s">
        <v>18</v>
      </c>
      <c r="K15276" s="33">
        <v>96</v>
      </c>
      <c r="L15276" s="37">
        <v>950</v>
      </c>
      <c r="N15276" s="33">
        <v>34</v>
      </c>
      <c r="O15276" s="37">
        <v>950</v>
      </c>
    </row>
    <row r="15277" spans="3:15" x14ac:dyDescent="0.25">
      <c r="C15277" s="1">
        <v>1</v>
      </c>
      <c r="D15277" s="1">
        <v>1</v>
      </c>
      <c r="E15277" s="1">
        <v>1</v>
      </c>
      <c r="F15277" s="16">
        <v>15268</v>
      </c>
      <c r="G15277" s="17" t="s">
        <v>3264</v>
      </c>
      <c r="H15277" s="18" t="s">
        <v>18</v>
      </c>
      <c r="K15277" s="32">
        <v>76</v>
      </c>
      <c r="L15277" s="36">
        <v>950</v>
      </c>
      <c r="N15277" s="32">
        <v>22</v>
      </c>
      <c r="O15277" s="36">
        <v>950</v>
      </c>
    </row>
    <row r="15278" spans="3:15" x14ac:dyDescent="0.25">
      <c r="C15278" s="1">
        <v>1</v>
      </c>
      <c r="D15278" s="1">
        <v>1</v>
      </c>
      <c r="E15278" s="1">
        <v>1</v>
      </c>
      <c r="F15278" s="19">
        <v>15269</v>
      </c>
      <c r="G15278" s="20" t="s">
        <v>3181</v>
      </c>
      <c r="H15278" s="21" t="s">
        <v>18</v>
      </c>
      <c r="K15278" s="33">
        <v>81</v>
      </c>
      <c r="L15278" s="37">
        <v>950</v>
      </c>
      <c r="N15278" s="33">
        <v>15</v>
      </c>
      <c r="O15278" s="37">
        <v>950</v>
      </c>
    </row>
    <row r="15279" spans="3:15" x14ac:dyDescent="0.25">
      <c r="C15279" s="1">
        <v>1</v>
      </c>
      <c r="D15279" s="1">
        <v>1</v>
      </c>
      <c r="E15279" s="1">
        <v>1</v>
      </c>
      <c r="F15279" s="16">
        <v>15270</v>
      </c>
      <c r="G15279" s="17" t="s">
        <v>3264</v>
      </c>
      <c r="H15279" s="18" t="s">
        <v>19</v>
      </c>
      <c r="K15279" s="32">
        <v>101</v>
      </c>
      <c r="L15279" s="36">
        <v>951</v>
      </c>
      <c r="N15279" s="32">
        <v>24</v>
      </c>
      <c r="O15279" s="36">
        <v>951</v>
      </c>
    </row>
    <row r="15280" spans="3:15" x14ac:dyDescent="0.25">
      <c r="C15280" s="1">
        <v>1</v>
      </c>
      <c r="D15280" s="1">
        <v>1</v>
      </c>
      <c r="E15280" s="1">
        <v>1</v>
      </c>
      <c r="F15280" s="19">
        <v>15271</v>
      </c>
      <c r="G15280" s="20" t="s">
        <v>3264</v>
      </c>
      <c r="H15280" s="21" t="s">
        <v>19</v>
      </c>
      <c r="K15280" s="33">
        <v>109</v>
      </c>
      <c r="L15280" s="37">
        <v>951</v>
      </c>
      <c r="N15280" s="33">
        <v>24</v>
      </c>
      <c r="O15280" s="37">
        <v>951</v>
      </c>
    </row>
    <row r="15281" spans="3:15" x14ac:dyDescent="0.25">
      <c r="C15281" s="1">
        <v>1</v>
      </c>
      <c r="D15281" s="1">
        <v>1</v>
      </c>
      <c r="E15281" s="1">
        <v>1</v>
      </c>
      <c r="F15281" s="16">
        <v>15272</v>
      </c>
      <c r="G15281" s="17" t="s">
        <v>3264</v>
      </c>
      <c r="H15281" s="18" t="s">
        <v>19</v>
      </c>
      <c r="K15281" s="32">
        <v>119</v>
      </c>
      <c r="L15281" s="36">
        <v>951</v>
      </c>
      <c r="N15281" s="32">
        <v>23</v>
      </c>
      <c r="O15281" s="36">
        <v>951</v>
      </c>
    </row>
    <row r="15282" spans="3:15" x14ac:dyDescent="0.25">
      <c r="C15282" s="1">
        <v>1</v>
      </c>
      <c r="D15282" s="1">
        <v>1</v>
      </c>
      <c r="E15282" s="1">
        <v>1</v>
      </c>
      <c r="F15282" s="19">
        <v>15273</v>
      </c>
      <c r="G15282" s="20" t="s">
        <v>3264</v>
      </c>
      <c r="H15282" s="21" t="s">
        <v>19</v>
      </c>
      <c r="K15282" s="33">
        <v>96</v>
      </c>
      <c r="L15282" s="37">
        <v>951</v>
      </c>
      <c r="N15282" s="33">
        <v>25</v>
      </c>
      <c r="O15282" s="37">
        <v>951</v>
      </c>
    </row>
    <row r="15283" spans="3:15" x14ac:dyDescent="0.25">
      <c r="C15283" s="1">
        <v>1</v>
      </c>
      <c r="D15283" s="1">
        <v>1</v>
      </c>
      <c r="E15283" s="1">
        <v>1</v>
      </c>
      <c r="F15283" s="16">
        <v>15274</v>
      </c>
      <c r="G15283" s="17" t="s">
        <v>3264</v>
      </c>
      <c r="H15283" s="18" t="s">
        <v>19</v>
      </c>
      <c r="K15283" s="32">
        <v>77</v>
      </c>
      <c r="L15283" s="36">
        <v>951</v>
      </c>
      <c r="N15283" s="32">
        <v>16</v>
      </c>
      <c r="O15283" s="36">
        <v>951</v>
      </c>
    </row>
    <row r="15284" spans="3:15" x14ac:dyDescent="0.25">
      <c r="C15284" s="1">
        <v>1</v>
      </c>
      <c r="D15284" s="1">
        <v>1</v>
      </c>
      <c r="E15284" s="1">
        <v>1</v>
      </c>
      <c r="F15284" s="19">
        <v>15275</v>
      </c>
      <c r="G15284" s="20" t="s">
        <v>3181</v>
      </c>
      <c r="H15284" s="21" t="s">
        <v>19</v>
      </c>
      <c r="K15284" s="33">
        <v>75</v>
      </c>
      <c r="L15284" s="37">
        <v>951</v>
      </c>
      <c r="N15284" s="33">
        <v>26</v>
      </c>
      <c r="O15284" s="37">
        <v>951</v>
      </c>
    </row>
    <row r="15285" spans="3:15" x14ac:dyDescent="0.25">
      <c r="C15285" s="1">
        <v>1</v>
      </c>
      <c r="D15285" s="1">
        <v>1</v>
      </c>
      <c r="E15285" s="1">
        <v>1</v>
      </c>
      <c r="F15285" s="16">
        <v>15276</v>
      </c>
      <c r="G15285" s="17" t="s">
        <v>3264</v>
      </c>
      <c r="H15285" s="18" t="s">
        <v>18</v>
      </c>
      <c r="K15285" s="32">
        <v>112</v>
      </c>
      <c r="L15285" s="36">
        <v>952</v>
      </c>
      <c r="N15285" s="32">
        <v>15</v>
      </c>
      <c r="O15285" s="36">
        <v>952</v>
      </c>
    </row>
    <row r="15286" spans="3:15" x14ac:dyDescent="0.25">
      <c r="C15286" s="1">
        <v>1</v>
      </c>
      <c r="D15286" s="1">
        <v>1</v>
      </c>
      <c r="E15286" s="1">
        <v>1</v>
      </c>
      <c r="F15286" s="19">
        <v>15277</v>
      </c>
      <c r="G15286" s="20" t="s">
        <v>3181</v>
      </c>
      <c r="H15286" s="21" t="s">
        <v>19</v>
      </c>
      <c r="K15286" s="33">
        <v>111</v>
      </c>
      <c r="L15286" s="37">
        <v>952</v>
      </c>
      <c r="N15286" s="33">
        <v>25</v>
      </c>
      <c r="O15286" s="37">
        <v>952</v>
      </c>
    </row>
    <row r="15287" spans="3:15" x14ac:dyDescent="0.25">
      <c r="C15287" s="1">
        <v>1</v>
      </c>
      <c r="D15287" s="1">
        <v>1</v>
      </c>
      <c r="E15287" s="1">
        <v>1</v>
      </c>
      <c r="F15287" s="16">
        <v>15278</v>
      </c>
      <c r="G15287" s="17" t="s">
        <v>3264</v>
      </c>
      <c r="H15287" s="18" t="s">
        <v>18</v>
      </c>
      <c r="K15287" s="32">
        <v>99</v>
      </c>
      <c r="L15287" s="36">
        <v>953</v>
      </c>
      <c r="N15287" s="32">
        <v>20</v>
      </c>
      <c r="O15287" s="36">
        <v>953</v>
      </c>
    </row>
    <row r="15288" spans="3:15" x14ac:dyDescent="0.25">
      <c r="C15288" s="1">
        <v>1</v>
      </c>
      <c r="D15288" s="1">
        <v>1</v>
      </c>
      <c r="E15288" s="1">
        <v>1</v>
      </c>
      <c r="F15288" s="19">
        <v>15279</v>
      </c>
      <c r="G15288" s="20" t="s">
        <v>3181</v>
      </c>
      <c r="H15288" s="21" t="s">
        <v>19</v>
      </c>
      <c r="K15288" s="33">
        <v>119</v>
      </c>
      <c r="L15288" s="37">
        <v>953</v>
      </c>
      <c r="N15288" s="33">
        <v>30</v>
      </c>
      <c r="O15288" s="37">
        <v>953</v>
      </c>
    </row>
    <row r="15289" spans="3:15" x14ac:dyDescent="0.25">
      <c r="C15289" s="1">
        <v>1</v>
      </c>
      <c r="D15289" s="1">
        <v>1</v>
      </c>
      <c r="E15289" s="1">
        <v>1</v>
      </c>
      <c r="F15289" s="16">
        <v>15280</v>
      </c>
      <c r="G15289" s="17" t="s">
        <v>3264</v>
      </c>
      <c r="H15289" s="18" t="s">
        <v>19</v>
      </c>
      <c r="K15289" s="32">
        <v>107</v>
      </c>
      <c r="L15289" s="36">
        <v>953</v>
      </c>
      <c r="N15289" s="32">
        <v>32</v>
      </c>
      <c r="O15289" s="36">
        <v>953</v>
      </c>
    </row>
    <row r="15290" spans="3:15" x14ac:dyDescent="0.25">
      <c r="C15290" s="1">
        <v>1</v>
      </c>
      <c r="D15290" s="1">
        <v>1</v>
      </c>
      <c r="E15290" s="1">
        <v>1</v>
      </c>
      <c r="F15290" s="19">
        <v>15281</v>
      </c>
      <c r="G15290" s="20" t="s">
        <v>3181</v>
      </c>
      <c r="H15290" s="21" t="s">
        <v>19</v>
      </c>
      <c r="K15290" s="33">
        <v>98</v>
      </c>
      <c r="L15290" s="37">
        <v>953</v>
      </c>
      <c r="N15290" s="33">
        <v>26</v>
      </c>
      <c r="O15290" s="37">
        <v>953</v>
      </c>
    </row>
    <row r="15291" spans="3:15" x14ac:dyDescent="0.25">
      <c r="C15291" s="1">
        <v>1</v>
      </c>
      <c r="D15291" s="1">
        <v>1</v>
      </c>
      <c r="E15291" s="1">
        <v>1</v>
      </c>
      <c r="F15291" s="16">
        <v>15282</v>
      </c>
      <c r="G15291" s="17" t="s">
        <v>3264</v>
      </c>
      <c r="H15291" s="18" t="s">
        <v>18</v>
      </c>
      <c r="K15291" s="32">
        <v>80</v>
      </c>
      <c r="L15291" s="36">
        <v>953</v>
      </c>
      <c r="N15291" s="32">
        <v>18</v>
      </c>
      <c r="O15291" s="36">
        <v>953</v>
      </c>
    </row>
    <row r="15292" spans="3:15" x14ac:dyDescent="0.25">
      <c r="C15292" s="1">
        <v>1</v>
      </c>
      <c r="D15292" s="1">
        <v>1</v>
      </c>
      <c r="E15292" s="1">
        <v>1</v>
      </c>
      <c r="F15292" s="19">
        <v>15283</v>
      </c>
      <c r="G15292" s="20" t="s">
        <v>3182</v>
      </c>
      <c r="H15292" s="21" t="s">
        <v>19</v>
      </c>
      <c r="K15292" s="33">
        <v>84</v>
      </c>
      <c r="L15292" s="37">
        <v>953</v>
      </c>
      <c r="N15292" s="33">
        <v>20</v>
      </c>
      <c r="O15292" s="37">
        <v>953</v>
      </c>
    </row>
    <row r="15293" spans="3:15" x14ac:dyDescent="0.25">
      <c r="C15293" s="1">
        <v>1</v>
      </c>
      <c r="D15293" s="1">
        <v>1</v>
      </c>
      <c r="E15293" s="1">
        <v>1</v>
      </c>
      <c r="F15293" s="16">
        <v>15284</v>
      </c>
      <c r="G15293" s="17" t="s">
        <v>3264</v>
      </c>
      <c r="H15293" s="18" t="s">
        <v>19</v>
      </c>
      <c r="K15293" s="32">
        <v>68</v>
      </c>
      <c r="L15293" s="36">
        <v>953</v>
      </c>
      <c r="N15293" s="32">
        <v>8</v>
      </c>
      <c r="O15293" s="36">
        <v>953</v>
      </c>
    </row>
    <row r="15294" spans="3:15" x14ac:dyDescent="0.25">
      <c r="C15294" s="1">
        <v>1</v>
      </c>
      <c r="D15294" s="1">
        <v>1</v>
      </c>
      <c r="E15294" s="1">
        <v>1</v>
      </c>
      <c r="F15294" s="19">
        <v>15285</v>
      </c>
      <c r="G15294" s="20" t="s">
        <v>3264</v>
      </c>
      <c r="H15294" s="21" t="s">
        <v>18</v>
      </c>
      <c r="K15294" s="33">
        <v>92</v>
      </c>
      <c r="L15294" s="37">
        <v>953</v>
      </c>
      <c r="N15294" s="33">
        <v>28</v>
      </c>
      <c r="O15294" s="37">
        <v>953</v>
      </c>
    </row>
    <row r="15295" spans="3:15" x14ac:dyDescent="0.25">
      <c r="C15295" s="1">
        <v>1</v>
      </c>
      <c r="D15295" s="1">
        <v>1</v>
      </c>
      <c r="E15295" s="1">
        <v>1</v>
      </c>
      <c r="F15295" s="16">
        <v>15286</v>
      </c>
      <c r="G15295" s="17" t="s">
        <v>3264</v>
      </c>
      <c r="H15295" s="18" t="s">
        <v>18</v>
      </c>
      <c r="K15295" s="32">
        <v>54</v>
      </c>
      <c r="L15295" s="36">
        <v>953</v>
      </c>
      <c r="N15295" s="32">
        <v>8</v>
      </c>
      <c r="O15295" s="36">
        <v>953</v>
      </c>
    </row>
    <row r="15296" spans="3:15" x14ac:dyDescent="0.25">
      <c r="C15296" s="1">
        <v>1</v>
      </c>
      <c r="D15296" s="1">
        <v>1</v>
      </c>
      <c r="E15296" s="1">
        <v>1</v>
      </c>
      <c r="F15296" s="19">
        <v>15287</v>
      </c>
      <c r="G15296" s="20" t="s">
        <v>3181</v>
      </c>
      <c r="H15296" s="21" t="s">
        <v>18</v>
      </c>
      <c r="K15296" s="33">
        <v>76</v>
      </c>
      <c r="L15296" s="37">
        <v>953</v>
      </c>
      <c r="N15296" s="33">
        <v>18</v>
      </c>
      <c r="O15296" s="37">
        <v>953</v>
      </c>
    </row>
    <row r="15297" spans="3:15" x14ac:dyDescent="0.25">
      <c r="C15297" s="1">
        <v>1</v>
      </c>
      <c r="D15297" s="1">
        <v>1</v>
      </c>
      <c r="E15297" s="1">
        <v>1</v>
      </c>
      <c r="F15297" s="16">
        <v>15288</v>
      </c>
      <c r="G15297" s="17" t="s">
        <v>3181</v>
      </c>
      <c r="H15297" s="18" t="s">
        <v>18</v>
      </c>
      <c r="K15297" s="32">
        <v>116</v>
      </c>
      <c r="L15297" s="36">
        <v>954</v>
      </c>
      <c r="N15297" s="32">
        <v>21</v>
      </c>
      <c r="O15297" s="36">
        <v>954</v>
      </c>
    </row>
    <row r="15298" spans="3:15" x14ac:dyDescent="0.25">
      <c r="C15298" s="1">
        <v>1</v>
      </c>
      <c r="D15298" s="1">
        <v>1</v>
      </c>
      <c r="E15298" s="1">
        <v>1</v>
      </c>
      <c r="F15298" s="19">
        <v>15289</v>
      </c>
      <c r="G15298" s="20" t="s">
        <v>3181</v>
      </c>
      <c r="H15298" s="21" t="s">
        <v>19</v>
      </c>
      <c r="K15298" s="33">
        <v>100</v>
      </c>
      <c r="L15298" s="37">
        <v>954</v>
      </c>
      <c r="N15298" s="33">
        <v>14</v>
      </c>
      <c r="O15298" s="37">
        <v>954</v>
      </c>
    </row>
    <row r="15299" spans="3:15" x14ac:dyDescent="0.25">
      <c r="C15299" s="1">
        <v>1</v>
      </c>
      <c r="D15299" s="1">
        <v>1</v>
      </c>
      <c r="E15299" s="1">
        <v>1</v>
      </c>
      <c r="F15299" s="16">
        <v>15290</v>
      </c>
      <c r="G15299" s="17" t="s">
        <v>3181</v>
      </c>
      <c r="H15299" s="18" t="s">
        <v>19</v>
      </c>
      <c r="K15299" s="32">
        <v>127</v>
      </c>
      <c r="L15299" s="36">
        <v>954</v>
      </c>
      <c r="N15299" s="32">
        <v>23</v>
      </c>
      <c r="O15299" s="36">
        <v>954</v>
      </c>
    </row>
    <row r="15300" spans="3:15" x14ac:dyDescent="0.25">
      <c r="C15300" s="1">
        <v>1</v>
      </c>
      <c r="D15300" s="1">
        <v>1</v>
      </c>
      <c r="E15300" s="1">
        <v>1</v>
      </c>
      <c r="F15300" s="19">
        <v>15291</v>
      </c>
      <c r="G15300" s="20" t="s">
        <v>3264</v>
      </c>
      <c r="H15300" s="21" t="s">
        <v>19</v>
      </c>
      <c r="K15300" s="33">
        <v>103</v>
      </c>
      <c r="L15300" s="37">
        <v>954</v>
      </c>
      <c r="N15300" s="33">
        <v>16</v>
      </c>
      <c r="O15300" s="37">
        <v>954</v>
      </c>
    </row>
    <row r="15301" spans="3:15" x14ac:dyDescent="0.25">
      <c r="C15301" s="1">
        <v>1</v>
      </c>
      <c r="D15301" s="1">
        <v>1</v>
      </c>
      <c r="E15301" s="1">
        <v>1</v>
      </c>
      <c r="F15301" s="16">
        <v>15292</v>
      </c>
      <c r="G15301" s="17" t="s">
        <v>3264</v>
      </c>
      <c r="H15301" s="18" t="s">
        <v>19</v>
      </c>
      <c r="K15301" s="32">
        <v>83</v>
      </c>
      <c r="L15301" s="36">
        <v>954</v>
      </c>
      <c r="N15301" s="32">
        <v>12</v>
      </c>
      <c r="O15301" s="36">
        <v>954</v>
      </c>
    </row>
    <row r="15302" spans="3:15" x14ac:dyDescent="0.25">
      <c r="C15302" s="1">
        <v>1</v>
      </c>
      <c r="D15302" s="1">
        <v>1</v>
      </c>
      <c r="E15302" s="1">
        <v>1</v>
      </c>
      <c r="F15302" s="19">
        <v>15293</v>
      </c>
      <c r="G15302" s="20" t="s">
        <v>3182</v>
      </c>
      <c r="H15302" s="21" t="s">
        <v>19</v>
      </c>
      <c r="K15302" s="33">
        <v>97</v>
      </c>
      <c r="L15302" s="37">
        <v>954</v>
      </c>
      <c r="N15302" s="33">
        <v>27</v>
      </c>
      <c r="O15302" s="37">
        <v>954</v>
      </c>
    </row>
    <row r="15303" spans="3:15" x14ac:dyDescent="0.25">
      <c r="C15303" s="1">
        <v>1</v>
      </c>
      <c r="D15303" s="1">
        <v>1</v>
      </c>
      <c r="E15303" s="1">
        <v>1</v>
      </c>
      <c r="F15303" s="16">
        <v>15294</v>
      </c>
      <c r="G15303" s="17" t="s">
        <v>3181</v>
      </c>
      <c r="H15303" s="18" t="s">
        <v>19</v>
      </c>
      <c r="K15303" s="32">
        <v>99</v>
      </c>
      <c r="L15303" s="36">
        <v>954</v>
      </c>
      <c r="N15303" s="32">
        <v>33</v>
      </c>
      <c r="O15303" s="36">
        <v>954</v>
      </c>
    </row>
    <row r="15304" spans="3:15" x14ac:dyDescent="0.25">
      <c r="C15304" s="1">
        <v>1</v>
      </c>
      <c r="D15304" s="1">
        <v>1</v>
      </c>
      <c r="E15304" s="1">
        <v>1</v>
      </c>
      <c r="F15304" s="19">
        <v>15295</v>
      </c>
      <c r="G15304" s="20" t="s">
        <v>3264</v>
      </c>
      <c r="H15304" s="21" t="s">
        <v>19</v>
      </c>
      <c r="K15304" s="33">
        <v>98</v>
      </c>
      <c r="L15304" s="37">
        <v>954</v>
      </c>
      <c r="N15304" s="33">
        <v>22</v>
      </c>
      <c r="O15304" s="37">
        <v>954</v>
      </c>
    </row>
    <row r="15305" spans="3:15" x14ac:dyDescent="0.25">
      <c r="C15305" s="1">
        <v>1</v>
      </c>
      <c r="D15305" s="1">
        <v>1</v>
      </c>
      <c r="E15305" s="1">
        <v>1</v>
      </c>
      <c r="F15305" s="16">
        <v>15296</v>
      </c>
      <c r="G15305" s="17" t="s">
        <v>3264</v>
      </c>
      <c r="H15305" s="18" t="s">
        <v>19</v>
      </c>
      <c r="K15305" s="32">
        <v>100</v>
      </c>
      <c r="L15305" s="36">
        <v>954</v>
      </c>
      <c r="N15305" s="32">
        <v>21</v>
      </c>
      <c r="O15305" s="36">
        <v>954</v>
      </c>
    </row>
    <row r="15306" spans="3:15" x14ac:dyDescent="0.25">
      <c r="C15306" s="1">
        <v>1</v>
      </c>
      <c r="D15306" s="1">
        <v>1</v>
      </c>
      <c r="E15306" s="1">
        <v>1</v>
      </c>
      <c r="F15306" s="19">
        <v>15297</v>
      </c>
      <c r="G15306" s="20" t="s">
        <v>3264</v>
      </c>
      <c r="H15306" s="21" t="s">
        <v>18</v>
      </c>
      <c r="K15306" s="33">
        <v>86</v>
      </c>
      <c r="L15306" s="37">
        <v>954</v>
      </c>
      <c r="N15306" s="33">
        <v>15</v>
      </c>
      <c r="O15306" s="37">
        <v>954</v>
      </c>
    </row>
    <row r="15307" spans="3:15" x14ac:dyDescent="0.25">
      <c r="C15307" s="1">
        <v>1</v>
      </c>
      <c r="D15307" s="1">
        <v>1</v>
      </c>
      <c r="E15307" s="1">
        <v>1</v>
      </c>
      <c r="F15307" s="16">
        <v>15298</v>
      </c>
      <c r="G15307" s="17" t="s">
        <v>3264</v>
      </c>
      <c r="H15307" s="18" t="s">
        <v>18</v>
      </c>
      <c r="K15307" s="32">
        <v>83</v>
      </c>
      <c r="L15307" s="36">
        <v>954</v>
      </c>
      <c r="N15307" s="32">
        <v>26</v>
      </c>
      <c r="O15307" s="36">
        <v>954</v>
      </c>
    </row>
    <row r="15308" spans="3:15" x14ac:dyDescent="0.25">
      <c r="C15308" s="1">
        <v>1</v>
      </c>
      <c r="D15308" s="1">
        <v>1</v>
      </c>
      <c r="E15308" s="1">
        <v>1</v>
      </c>
      <c r="F15308" s="19">
        <v>15299</v>
      </c>
      <c r="G15308" s="20" t="s">
        <v>3264</v>
      </c>
      <c r="H15308" s="21" t="s">
        <v>19</v>
      </c>
      <c r="K15308" s="33">
        <v>127</v>
      </c>
      <c r="L15308" s="37">
        <v>955</v>
      </c>
      <c r="N15308" s="33">
        <v>21</v>
      </c>
      <c r="O15308" s="37">
        <v>955</v>
      </c>
    </row>
    <row r="15309" spans="3:15" x14ac:dyDescent="0.25">
      <c r="C15309" s="1">
        <v>1</v>
      </c>
      <c r="D15309" s="1">
        <v>1</v>
      </c>
      <c r="E15309" s="1">
        <v>1</v>
      </c>
      <c r="F15309" s="16">
        <v>15300</v>
      </c>
      <c r="G15309" s="17" t="s">
        <v>3264</v>
      </c>
      <c r="H15309" s="18" t="s">
        <v>19</v>
      </c>
      <c r="K15309" s="32">
        <v>129</v>
      </c>
      <c r="L15309" s="36">
        <v>955</v>
      </c>
      <c r="N15309" s="32">
        <v>26</v>
      </c>
      <c r="O15309" s="36">
        <v>955</v>
      </c>
    </row>
    <row r="15310" spans="3:15" x14ac:dyDescent="0.25">
      <c r="C15310" s="1">
        <v>1</v>
      </c>
      <c r="D15310" s="1">
        <v>1</v>
      </c>
      <c r="E15310" s="1">
        <v>1</v>
      </c>
      <c r="F15310" s="19">
        <v>15301</v>
      </c>
      <c r="G15310" s="20" t="s">
        <v>3264</v>
      </c>
      <c r="H15310" s="21" t="s">
        <v>19</v>
      </c>
      <c r="K15310" s="33">
        <v>100</v>
      </c>
      <c r="L15310" s="37">
        <v>955</v>
      </c>
      <c r="N15310" s="33">
        <v>29</v>
      </c>
      <c r="O15310" s="37">
        <v>955</v>
      </c>
    </row>
    <row r="15311" spans="3:15" x14ac:dyDescent="0.25">
      <c r="C15311" s="1">
        <v>1</v>
      </c>
      <c r="D15311" s="1">
        <v>1</v>
      </c>
      <c r="E15311" s="1">
        <v>1</v>
      </c>
      <c r="F15311" s="16">
        <v>15302</v>
      </c>
      <c r="G15311" s="17" t="s">
        <v>3182</v>
      </c>
      <c r="H15311" s="18" t="s">
        <v>19</v>
      </c>
      <c r="K15311" s="32">
        <v>106</v>
      </c>
      <c r="L15311" s="36">
        <v>955</v>
      </c>
      <c r="N15311" s="32">
        <v>23</v>
      </c>
      <c r="O15311" s="36">
        <v>955</v>
      </c>
    </row>
    <row r="15312" spans="3:15" x14ac:dyDescent="0.25">
      <c r="C15312" s="1">
        <v>1</v>
      </c>
      <c r="D15312" s="1">
        <v>1</v>
      </c>
      <c r="E15312" s="1">
        <v>1</v>
      </c>
      <c r="F15312" s="19">
        <v>15303</v>
      </c>
      <c r="G15312" s="20" t="s">
        <v>3264</v>
      </c>
      <c r="H15312" s="21" t="s">
        <v>19</v>
      </c>
      <c r="K15312" s="33">
        <v>97</v>
      </c>
      <c r="L15312" s="37">
        <v>955</v>
      </c>
      <c r="N15312" s="33">
        <v>23</v>
      </c>
      <c r="O15312" s="37">
        <v>955</v>
      </c>
    </row>
    <row r="15313" spans="3:15" x14ac:dyDescent="0.25">
      <c r="C15313" s="1">
        <v>1</v>
      </c>
      <c r="D15313" s="1">
        <v>1</v>
      </c>
      <c r="E15313" s="1">
        <v>1</v>
      </c>
      <c r="F15313" s="16">
        <v>15304</v>
      </c>
      <c r="G15313" s="17" t="s">
        <v>3264</v>
      </c>
      <c r="H15313" s="18" t="s">
        <v>19</v>
      </c>
      <c r="K15313" s="32">
        <v>98</v>
      </c>
      <c r="L15313" s="36">
        <v>955</v>
      </c>
      <c r="N15313" s="32">
        <v>19</v>
      </c>
      <c r="O15313" s="36">
        <v>955</v>
      </c>
    </row>
    <row r="15314" spans="3:15" x14ac:dyDescent="0.25">
      <c r="C15314" s="1">
        <v>1</v>
      </c>
      <c r="D15314" s="1">
        <v>1</v>
      </c>
      <c r="E15314" s="1">
        <v>1</v>
      </c>
      <c r="F15314" s="19">
        <v>15305</v>
      </c>
      <c r="G15314" s="20" t="s">
        <v>3264</v>
      </c>
      <c r="H15314" s="21" t="s">
        <v>19</v>
      </c>
      <c r="K15314" s="33">
        <v>89</v>
      </c>
      <c r="L15314" s="37">
        <v>955</v>
      </c>
      <c r="N15314" s="33">
        <v>21</v>
      </c>
      <c r="O15314" s="37">
        <v>955</v>
      </c>
    </row>
    <row r="15315" spans="3:15" x14ac:dyDescent="0.25">
      <c r="C15315" s="1">
        <v>1</v>
      </c>
      <c r="D15315" s="1">
        <v>1</v>
      </c>
      <c r="E15315" s="1">
        <v>1</v>
      </c>
      <c r="F15315" s="16">
        <v>15306</v>
      </c>
      <c r="G15315" s="17" t="s">
        <v>3181</v>
      </c>
      <c r="H15315" s="18" t="s">
        <v>19</v>
      </c>
      <c r="K15315" s="32">
        <v>109</v>
      </c>
      <c r="L15315" s="36">
        <v>955</v>
      </c>
      <c r="N15315" s="32">
        <v>30</v>
      </c>
      <c r="O15315" s="36">
        <v>955</v>
      </c>
    </row>
    <row r="15316" spans="3:15" x14ac:dyDescent="0.25">
      <c r="C15316" s="1">
        <v>1</v>
      </c>
      <c r="D15316" s="1">
        <v>1</v>
      </c>
      <c r="E15316" s="1">
        <v>1</v>
      </c>
      <c r="F15316" s="19">
        <v>15307</v>
      </c>
      <c r="G15316" s="20" t="s">
        <v>3264</v>
      </c>
      <c r="H15316" s="21" t="s">
        <v>19</v>
      </c>
      <c r="K15316" s="33">
        <v>111</v>
      </c>
      <c r="L15316" s="37">
        <v>955</v>
      </c>
      <c r="N15316" s="33">
        <v>18</v>
      </c>
      <c r="O15316" s="37">
        <v>955</v>
      </c>
    </row>
    <row r="15317" spans="3:15" x14ac:dyDescent="0.25">
      <c r="C15317" s="1">
        <v>1</v>
      </c>
      <c r="D15317" s="1">
        <v>1</v>
      </c>
      <c r="E15317" s="1">
        <v>1</v>
      </c>
      <c r="F15317" s="16">
        <v>15308</v>
      </c>
      <c r="G15317" s="17" t="s">
        <v>3264</v>
      </c>
      <c r="H15317" s="18" t="s">
        <v>19</v>
      </c>
      <c r="K15317" s="32">
        <v>96</v>
      </c>
      <c r="L15317" s="36">
        <v>955</v>
      </c>
      <c r="N15317" s="32">
        <v>23</v>
      </c>
      <c r="O15317" s="36">
        <v>955</v>
      </c>
    </row>
    <row r="15318" spans="3:15" x14ac:dyDescent="0.25">
      <c r="C15318" s="1">
        <v>1</v>
      </c>
      <c r="D15318" s="1">
        <v>1</v>
      </c>
      <c r="E15318" s="1">
        <v>1</v>
      </c>
      <c r="F15318" s="19">
        <v>15309</v>
      </c>
      <c r="G15318" s="20" t="s">
        <v>3264</v>
      </c>
      <c r="H15318" s="21" t="s">
        <v>19</v>
      </c>
      <c r="K15318" s="33">
        <v>98</v>
      </c>
      <c r="L15318" s="37">
        <v>955</v>
      </c>
      <c r="N15318" s="33">
        <v>25</v>
      </c>
      <c r="O15318" s="37">
        <v>955</v>
      </c>
    </row>
    <row r="15319" spans="3:15" x14ac:dyDescent="0.25">
      <c r="C15319" s="1">
        <v>1</v>
      </c>
      <c r="D15319" s="1">
        <v>1</v>
      </c>
      <c r="E15319" s="1">
        <v>1</v>
      </c>
      <c r="F15319" s="16">
        <v>15310</v>
      </c>
      <c r="G15319" s="17" t="s">
        <v>3264</v>
      </c>
      <c r="H15319" s="18" t="s">
        <v>19</v>
      </c>
      <c r="K15319" s="32">
        <v>98</v>
      </c>
      <c r="L15319" s="36">
        <v>956</v>
      </c>
      <c r="N15319" s="32">
        <v>16</v>
      </c>
      <c r="O15319" s="36">
        <v>956</v>
      </c>
    </row>
    <row r="15320" spans="3:15" x14ac:dyDescent="0.25">
      <c r="C15320" s="1">
        <v>1</v>
      </c>
      <c r="D15320" s="1">
        <v>1</v>
      </c>
      <c r="E15320" s="1">
        <v>1</v>
      </c>
      <c r="F15320" s="19">
        <v>15311</v>
      </c>
      <c r="G15320" s="20" t="s">
        <v>3181</v>
      </c>
      <c r="H15320" s="21" t="s">
        <v>18</v>
      </c>
      <c r="K15320" s="33">
        <v>78</v>
      </c>
      <c r="L15320" s="37">
        <v>956</v>
      </c>
      <c r="N15320" s="33">
        <v>22</v>
      </c>
      <c r="O15320" s="37">
        <v>956</v>
      </c>
    </row>
    <row r="15321" spans="3:15" x14ac:dyDescent="0.25">
      <c r="C15321" s="1">
        <v>1</v>
      </c>
      <c r="D15321" s="1">
        <v>1</v>
      </c>
      <c r="E15321" s="1">
        <v>1</v>
      </c>
      <c r="F15321" s="16">
        <v>15312</v>
      </c>
      <c r="G15321" s="17" t="s">
        <v>3264</v>
      </c>
      <c r="H15321" s="18" t="s">
        <v>19</v>
      </c>
      <c r="K15321" s="32">
        <v>85</v>
      </c>
      <c r="L15321" s="36">
        <v>956</v>
      </c>
      <c r="N15321" s="32">
        <v>16</v>
      </c>
      <c r="O15321" s="36">
        <v>956</v>
      </c>
    </row>
    <row r="15322" spans="3:15" x14ac:dyDescent="0.25">
      <c r="C15322" s="1">
        <v>1</v>
      </c>
      <c r="D15322" s="1">
        <v>1</v>
      </c>
      <c r="E15322" s="1">
        <v>1</v>
      </c>
      <c r="F15322" s="19">
        <v>15313</v>
      </c>
      <c r="G15322" s="20" t="s">
        <v>3264</v>
      </c>
      <c r="H15322" s="21" t="s">
        <v>18</v>
      </c>
      <c r="K15322" s="33">
        <v>93</v>
      </c>
      <c r="L15322" s="37">
        <v>956</v>
      </c>
      <c r="N15322" s="33">
        <v>15</v>
      </c>
      <c r="O15322" s="37">
        <v>956</v>
      </c>
    </row>
    <row r="15323" spans="3:15" x14ac:dyDescent="0.25">
      <c r="C15323" s="1">
        <v>1</v>
      </c>
      <c r="D15323" s="1">
        <v>1</v>
      </c>
      <c r="E15323" s="1">
        <v>1</v>
      </c>
      <c r="F15323" s="16">
        <v>15314</v>
      </c>
      <c r="G15323" s="17" t="s">
        <v>3181</v>
      </c>
      <c r="H15323" s="18" t="s">
        <v>18</v>
      </c>
      <c r="K15323" s="32">
        <v>78</v>
      </c>
      <c r="L15323" s="36">
        <v>956</v>
      </c>
      <c r="N15323" s="32">
        <v>17</v>
      </c>
      <c r="O15323" s="36">
        <v>956</v>
      </c>
    </row>
    <row r="15324" spans="3:15" x14ac:dyDescent="0.25">
      <c r="C15324" s="1">
        <v>1</v>
      </c>
      <c r="D15324" s="1">
        <v>1</v>
      </c>
      <c r="E15324" s="1">
        <v>1</v>
      </c>
      <c r="F15324" s="19">
        <v>15315</v>
      </c>
      <c r="G15324" s="20" t="s">
        <v>3264</v>
      </c>
      <c r="H15324" s="21" t="s">
        <v>18</v>
      </c>
      <c r="K15324" s="33">
        <v>84</v>
      </c>
      <c r="L15324" s="37">
        <v>956</v>
      </c>
      <c r="N15324" s="33">
        <v>19</v>
      </c>
      <c r="O15324" s="37">
        <v>956</v>
      </c>
    </row>
    <row r="15325" spans="3:15" x14ac:dyDescent="0.25">
      <c r="C15325" s="1">
        <v>1</v>
      </c>
      <c r="D15325" s="1">
        <v>1</v>
      </c>
      <c r="E15325" s="1">
        <v>1</v>
      </c>
      <c r="F15325" s="16">
        <v>15316</v>
      </c>
      <c r="G15325" s="17" t="s">
        <v>3264</v>
      </c>
      <c r="H15325" s="18" t="s">
        <v>19</v>
      </c>
      <c r="K15325" s="32">
        <v>63</v>
      </c>
      <c r="L15325" s="36">
        <v>956</v>
      </c>
      <c r="N15325" s="32">
        <v>11</v>
      </c>
      <c r="O15325" s="36">
        <v>956</v>
      </c>
    </row>
    <row r="15326" spans="3:15" x14ac:dyDescent="0.25">
      <c r="C15326" s="1">
        <v>1</v>
      </c>
      <c r="D15326" s="1">
        <v>1</v>
      </c>
      <c r="E15326" s="1">
        <v>1</v>
      </c>
      <c r="F15326" s="19">
        <v>15317</v>
      </c>
      <c r="G15326" s="20" t="s">
        <v>3182</v>
      </c>
      <c r="H15326" s="21" t="s">
        <v>19</v>
      </c>
      <c r="K15326" s="33">
        <v>70</v>
      </c>
      <c r="L15326" s="37">
        <v>956</v>
      </c>
      <c r="N15326" s="33">
        <v>19</v>
      </c>
      <c r="O15326" s="37">
        <v>956</v>
      </c>
    </row>
    <row r="15327" spans="3:15" x14ac:dyDescent="0.25">
      <c r="C15327" s="1">
        <v>1</v>
      </c>
      <c r="D15327" s="1">
        <v>1</v>
      </c>
      <c r="E15327" s="1">
        <v>1</v>
      </c>
      <c r="F15327" s="16">
        <v>15318</v>
      </c>
      <c r="G15327" s="17" t="s">
        <v>3181</v>
      </c>
      <c r="H15327" s="18" t="s">
        <v>19</v>
      </c>
      <c r="K15327" s="32">
        <v>135</v>
      </c>
      <c r="L15327" s="36">
        <v>957</v>
      </c>
      <c r="N15327" s="32">
        <v>22</v>
      </c>
      <c r="O15327" s="36">
        <v>957</v>
      </c>
    </row>
    <row r="15328" spans="3:15" x14ac:dyDescent="0.25">
      <c r="C15328" s="1">
        <v>1</v>
      </c>
      <c r="D15328" s="1">
        <v>1</v>
      </c>
      <c r="E15328" s="1">
        <v>1</v>
      </c>
      <c r="F15328" s="19">
        <v>15319</v>
      </c>
      <c r="G15328" s="20" t="s">
        <v>3182</v>
      </c>
      <c r="H15328" s="21" t="s">
        <v>19</v>
      </c>
      <c r="K15328" s="33">
        <v>100</v>
      </c>
      <c r="L15328" s="37">
        <v>957</v>
      </c>
      <c r="N15328" s="33">
        <v>19</v>
      </c>
      <c r="O15328" s="37">
        <v>957</v>
      </c>
    </row>
    <row r="15329" spans="3:15" x14ac:dyDescent="0.25">
      <c r="C15329" s="1">
        <v>1</v>
      </c>
      <c r="D15329" s="1">
        <v>1</v>
      </c>
      <c r="E15329" s="1">
        <v>1</v>
      </c>
      <c r="F15329" s="16">
        <v>15320</v>
      </c>
      <c r="G15329" s="17" t="s">
        <v>3264</v>
      </c>
      <c r="H15329" s="18" t="s">
        <v>19</v>
      </c>
      <c r="K15329" s="32">
        <v>116</v>
      </c>
      <c r="L15329" s="36">
        <v>957</v>
      </c>
      <c r="N15329" s="32">
        <v>31</v>
      </c>
      <c r="O15329" s="36">
        <v>957</v>
      </c>
    </row>
    <row r="15330" spans="3:15" x14ac:dyDescent="0.25">
      <c r="C15330" s="1">
        <v>1</v>
      </c>
      <c r="D15330" s="1">
        <v>1</v>
      </c>
      <c r="E15330" s="1">
        <v>1</v>
      </c>
      <c r="F15330" s="19">
        <v>15321</v>
      </c>
      <c r="G15330" s="20" t="s">
        <v>3264</v>
      </c>
      <c r="H15330" s="21" t="s">
        <v>18</v>
      </c>
      <c r="K15330" s="33">
        <v>74</v>
      </c>
      <c r="L15330" s="37">
        <v>957</v>
      </c>
      <c r="N15330" s="33">
        <v>18</v>
      </c>
      <c r="O15330" s="37">
        <v>957</v>
      </c>
    </row>
    <row r="15331" spans="3:15" x14ac:dyDescent="0.25">
      <c r="C15331" s="1">
        <v>1</v>
      </c>
      <c r="D15331" s="1">
        <v>1</v>
      </c>
      <c r="E15331" s="1">
        <v>1</v>
      </c>
      <c r="F15331" s="16">
        <v>15322</v>
      </c>
      <c r="G15331" s="17" t="s">
        <v>3264</v>
      </c>
      <c r="H15331" s="18" t="s">
        <v>18</v>
      </c>
      <c r="K15331" s="32">
        <v>96</v>
      </c>
      <c r="L15331" s="36">
        <v>957</v>
      </c>
      <c r="N15331" s="32">
        <v>24</v>
      </c>
      <c r="O15331" s="36">
        <v>957</v>
      </c>
    </row>
    <row r="15332" spans="3:15" x14ac:dyDescent="0.25">
      <c r="C15332" s="1">
        <v>1</v>
      </c>
      <c r="D15332" s="1">
        <v>1</v>
      </c>
      <c r="E15332" s="1">
        <v>1</v>
      </c>
      <c r="F15332" s="19">
        <v>15323</v>
      </c>
      <c r="G15332" s="20" t="s">
        <v>3264</v>
      </c>
      <c r="H15332" s="21" t="s">
        <v>19</v>
      </c>
      <c r="K15332" s="33">
        <v>82</v>
      </c>
      <c r="L15332" s="37">
        <v>957</v>
      </c>
      <c r="N15332" s="33">
        <v>16</v>
      </c>
      <c r="O15332" s="37">
        <v>957</v>
      </c>
    </row>
    <row r="15333" spans="3:15" x14ac:dyDescent="0.25">
      <c r="C15333" s="1">
        <v>1</v>
      </c>
      <c r="D15333" s="1">
        <v>1</v>
      </c>
      <c r="E15333" s="1">
        <v>1</v>
      </c>
      <c r="F15333" s="16">
        <v>15324</v>
      </c>
      <c r="G15333" s="17" t="s">
        <v>3181</v>
      </c>
      <c r="H15333" s="18" t="s">
        <v>19</v>
      </c>
      <c r="K15333" s="32">
        <v>85</v>
      </c>
      <c r="L15333" s="36">
        <v>957</v>
      </c>
      <c r="N15333" s="32">
        <v>19</v>
      </c>
      <c r="O15333" s="36">
        <v>957</v>
      </c>
    </row>
    <row r="15334" spans="3:15" x14ac:dyDescent="0.25">
      <c r="C15334" s="1">
        <v>1</v>
      </c>
      <c r="D15334" s="1">
        <v>1</v>
      </c>
      <c r="E15334" s="1">
        <v>1</v>
      </c>
      <c r="F15334" s="19">
        <v>15325</v>
      </c>
      <c r="G15334" s="20" t="s">
        <v>3264</v>
      </c>
      <c r="H15334" s="21" t="s">
        <v>19</v>
      </c>
      <c r="K15334" s="33">
        <v>88</v>
      </c>
      <c r="L15334" s="37">
        <v>957</v>
      </c>
      <c r="N15334" s="33">
        <v>20</v>
      </c>
      <c r="O15334" s="37">
        <v>957</v>
      </c>
    </row>
    <row r="15335" spans="3:15" x14ac:dyDescent="0.25">
      <c r="C15335" s="1">
        <v>1</v>
      </c>
      <c r="D15335" s="1">
        <v>1</v>
      </c>
      <c r="E15335" s="1">
        <v>1</v>
      </c>
      <c r="F15335" s="16">
        <v>15326</v>
      </c>
      <c r="G15335" s="17" t="s">
        <v>3181</v>
      </c>
      <c r="H15335" s="18" t="s">
        <v>19</v>
      </c>
      <c r="K15335" s="32">
        <v>82</v>
      </c>
      <c r="L15335" s="36">
        <v>957</v>
      </c>
      <c r="N15335" s="32">
        <v>25</v>
      </c>
      <c r="O15335" s="36">
        <v>957</v>
      </c>
    </row>
    <row r="15336" spans="3:15" x14ac:dyDescent="0.25">
      <c r="C15336" s="1">
        <v>1</v>
      </c>
      <c r="D15336" s="1">
        <v>1</v>
      </c>
      <c r="E15336" s="1">
        <v>1</v>
      </c>
      <c r="F15336" s="19">
        <v>15327</v>
      </c>
      <c r="G15336" s="20" t="s">
        <v>3264</v>
      </c>
      <c r="H15336" s="21" t="s">
        <v>19</v>
      </c>
      <c r="K15336" s="33">
        <v>68</v>
      </c>
      <c r="L15336" s="37">
        <v>957</v>
      </c>
      <c r="N15336" s="33">
        <v>16</v>
      </c>
      <c r="O15336" s="37">
        <v>957</v>
      </c>
    </row>
    <row r="15337" spans="3:15" x14ac:dyDescent="0.25">
      <c r="C15337" s="1">
        <v>1</v>
      </c>
      <c r="D15337" s="1">
        <v>1</v>
      </c>
      <c r="E15337" s="1">
        <v>1</v>
      </c>
      <c r="F15337" s="16">
        <v>15328</v>
      </c>
      <c r="G15337" s="17" t="s">
        <v>3264</v>
      </c>
      <c r="H15337" s="18" t="s">
        <v>18</v>
      </c>
      <c r="K15337" s="32">
        <v>114</v>
      </c>
      <c r="L15337" s="36">
        <v>958</v>
      </c>
      <c r="N15337" s="32">
        <v>22</v>
      </c>
      <c r="O15337" s="36">
        <v>958</v>
      </c>
    </row>
    <row r="15338" spans="3:15" x14ac:dyDescent="0.25">
      <c r="C15338" s="1">
        <v>1</v>
      </c>
      <c r="D15338" s="1">
        <v>1</v>
      </c>
      <c r="E15338" s="1">
        <v>1</v>
      </c>
      <c r="F15338" s="19">
        <v>15329</v>
      </c>
      <c r="G15338" s="20" t="s">
        <v>3264</v>
      </c>
      <c r="H15338" s="21" t="s">
        <v>19</v>
      </c>
      <c r="K15338" s="33">
        <v>113</v>
      </c>
      <c r="L15338" s="37">
        <v>958</v>
      </c>
      <c r="N15338" s="33">
        <v>17</v>
      </c>
      <c r="O15338" s="37">
        <v>958</v>
      </c>
    </row>
    <row r="15339" spans="3:15" x14ac:dyDescent="0.25">
      <c r="C15339" s="1">
        <v>1</v>
      </c>
      <c r="D15339" s="1">
        <v>1</v>
      </c>
      <c r="E15339" s="1">
        <v>1</v>
      </c>
      <c r="F15339" s="16">
        <v>15330</v>
      </c>
      <c r="G15339" s="17" t="s">
        <v>3181</v>
      </c>
      <c r="H15339" s="18" t="s">
        <v>18</v>
      </c>
      <c r="K15339" s="32">
        <v>103</v>
      </c>
      <c r="L15339" s="36">
        <v>958</v>
      </c>
      <c r="N15339" s="32">
        <v>15</v>
      </c>
      <c r="O15339" s="36">
        <v>958</v>
      </c>
    </row>
    <row r="15340" spans="3:15" x14ac:dyDescent="0.25">
      <c r="C15340" s="1">
        <v>1</v>
      </c>
      <c r="D15340" s="1">
        <v>1</v>
      </c>
      <c r="E15340" s="1">
        <v>1</v>
      </c>
      <c r="F15340" s="19">
        <v>15331</v>
      </c>
      <c r="G15340" s="20" t="s">
        <v>3264</v>
      </c>
      <c r="H15340" s="21" t="s">
        <v>19</v>
      </c>
      <c r="K15340" s="33">
        <v>95</v>
      </c>
      <c r="L15340" s="37">
        <v>958</v>
      </c>
      <c r="N15340" s="33">
        <v>25</v>
      </c>
      <c r="O15340" s="37">
        <v>958</v>
      </c>
    </row>
    <row r="15341" spans="3:15" x14ac:dyDescent="0.25">
      <c r="C15341" s="1">
        <v>1</v>
      </c>
      <c r="D15341" s="1">
        <v>1</v>
      </c>
      <c r="E15341" s="1">
        <v>1</v>
      </c>
      <c r="F15341" s="16">
        <v>15332</v>
      </c>
      <c r="G15341" s="17" t="s">
        <v>3264</v>
      </c>
      <c r="H15341" s="18" t="s">
        <v>18</v>
      </c>
      <c r="K15341" s="32">
        <v>97</v>
      </c>
      <c r="L15341" s="36">
        <v>958</v>
      </c>
      <c r="N15341" s="32">
        <v>18</v>
      </c>
      <c r="O15341" s="36">
        <v>958</v>
      </c>
    </row>
    <row r="15342" spans="3:15" x14ac:dyDescent="0.25">
      <c r="C15342" s="1">
        <v>1</v>
      </c>
      <c r="D15342" s="1">
        <v>1</v>
      </c>
      <c r="E15342" s="1">
        <v>1</v>
      </c>
      <c r="F15342" s="19">
        <v>15333</v>
      </c>
      <c r="G15342" s="20" t="s">
        <v>3264</v>
      </c>
      <c r="H15342" s="21" t="s">
        <v>19</v>
      </c>
      <c r="K15342" s="33">
        <v>107</v>
      </c>
      <c r="L15342" s="37">
        <v>958</v>
      </c>
      <c r="N15342" s="33">
        <v>32</v>
      </c>
      <c r="O15342" s="37">
        <v>958</v>
      </c>
    </row>
    <row r="15343" spans="3:15" x14ac:dyDescent="0.25">
      <c r="C15343" s="1">
        <v>1</v>
      </c>
      <c r="D15343" s="1">
        <v>1</v>
      </c>
      <c r="E15343" s="1">
        <v>1</v>
      </c>
      <c r="F15343" s="16">
        <v>15334</v>
      </c>
      <c r="G15343" s="17" t="s">
        <v>3264</v>
      </c>
      <c r="H15343" s="18" t="s">
        <v>18</v>
      </c>
      <c r="K15343" s="32">
        <v>73</v>
      </c>
      <c r="L15343" s="36">
        <v>958</v>
      </c>
      <c r="N15343" s="32">
        <v>14</v>
      </c>
      <c r="O15343" s="36">
        <v>958</v>
      </c>
    </row>
    <row r="15344" spans="3:15" x14ac:dyDescent="0.25">
      <c r="C15344" s="1">
        <v>1</v>
      </c>
      <c r="D15344" s="1">
        <v>1</v>
      </c>
      <c r="E15344" s="1">
        <v>1</v>
      </c>
      <c r="F15344" s="19">
        <v>15335</v>
      </c>
      <c r="G15344" s="20" t="s">
        <v>3264</v>
      </c>
      <c r="H15344" s="21" t="s">
        <v>19</v>
      </c>
      <c r="K15344" s="33">
        <v>97</v>
      </c>
      <c r="L15344" s="37">
        <v>958</v>
      </c>
      <c r="N15344" s="33">
        <v>32</v>
      </c>
      <c r="O15344" s="37">
        <v>958</v>
      </c>
    </row>
    <row r="15345" spans="3:15" x14ac:dyDescent="0.25">
      <c r="C15345" s="1">
        <v>1</v>
      </c>
      <c r="D15345" s="1">
        <v>1</v>
      </c>
      <c r="E15345" s="1">
        <v>1</v>
      </c>
      <c r="F15345" s="16">
        <v>15336</v>
      </c>
      <c r="G15345" s="17" t="s">
        <v>3181</v>
      </c>
      <c r="H15345" s="18" t="s">
        <v>18</v>
      </c>
      <c r="K15345" s="32">
        <v>98</v>
      </c>
      <c r="L15345" s="36">
        <v>958</v>
      </c>
      <c r="N15345" s="32">
        <v>25</v>
      </c>
      <c r="O15345" s="36">
        <v>958</v>
      </c>
    </row>
    <row r="15346" spans="3:15" x14ac:dyDescent="0.25">
      <c r="C15346" s="1">
        <v>1</v>
      </c>
      <c r="D15346" s="1">
        <v>1</v>
      </c>
      <c r="E15346" s="1">
        <v>1</v>
      </c>
      <c r="F15346" s="19">
        <v>15337</v>
      </c>
      <c r="G15346" s="20" t="s">
        <v>3181</v>
      </c>
      <c r="H15346" s="21" t="s">
        <v>18</v>
      </c>
      <c r="K15346" s="33">
        <v>118</v>
      </c>
      <c r="L15346" s="37">
        <v>959</v>
      </c>
      <c r="N15346" s="33">
        <v>25</v>
      </c>
      <c r="O15346" s="37">
        <v>959</v>
      </c>
    </row>
    <row r="15347" spans="3:15" x14ac:dyDescent="0.25">
      <c r="C15347" s="1">
        <v>1</v>
      </c>
      <c r="D15347" s="1">
        <v>1</v>
      </c>
      <c r="E15347" s="1">
        <v>1</v>
      </c>
      <c r="F15347" s="16">
        <v>15338</v>
      </c>
      <c r="G15347" s="17" t="s">
        <v>3264</v>
      </c>
      <c r="H15347" s="18" t="s">
        <v>19</v>
      </c>
      <c r="K15347" s="32">
        <v>99</v>
      </c>
      <c r="L15347" s="36">
        <v>959</v>
      </c>
      <c r="N15347" s="32">
        <v>26</v>
      </c>
      <c r="O15347" s="36">
        <v>959</v>
      </c>
    </row>
    <row r="15348" spans="3:15" x14ac:dyDescent="0.25">
      <c r="C15348" s="1">
        <v>1</v>
      </c>
      <c r="D15348" s="1">
        <v>1</v>
      </c>
      <c r="E15348" s="1">
        <v>1</v>
      </c>
      <c r="F15348" s="19">
        <v>15339</v>
      </c>
      <c r="G15348" s="20" t="s">
        <v>3264</v>
      </c>
      <c r="H15348" s="21" t="s">
        <v>19</v>
      </c>
      <c r="K15348" s="33">
        <v>92</v>
      </c>
      <c r="L15348" s="37">
        <v>959</v>
      </c>
      <c r="N15348" s="33">
        <v>24</v>
      </c>
      <c r="O15348" s="37">
        <v>959</v>
      </c>
    </row>
    <row r="15349" spans="3:15" x14ac:dyDescent="0.25">
      <c r="C15349" s="1">
        <v>1</v>
      </c>
      <c r="D15349" s="1">
        <v>1</v>
      </c>
      <c r="E15349" s="1">
        <v>1</v>
      </c>
      <c r="F15349" s="16">
        <v>15340</v>
      </c>
      <c r="G15349" s="17" t="s">
        <v>3264</v>
      </c>
      <c r="H15349" s="18" t="s">
        <v>18</v>
      </c>
      <c r="K15349" s="32">
        <v>73</v>
      </c>
      <c r="L15349" s="36">
        <v>959</v>
      </c>
      <c r="N15349" s="32">
        <v>17</v>
      </c>
      <c r="O15349" s="36">
        <v>959</v>
      </c>
    </row>
    <row r="15350" spans="3:15" x14ac:dyDescent="0.25">
      <c r="C15350" s="1">
        <v>1</v>
      </c>
      <c r="D15350" s="1">
        <v>1</v>
      </c>
      <c r="E15350" s="1">
        <v>1</v>
      </c>
      <c r="F15350" s="19">
        <v>15341</v>
      </c>
      <c r="G15350" s="20" t="s">
        <v>3264</v>
      </c>
      <c r="H15350" s="21" t="s">
        <v>19</v>
      </c>
      <c r="K15350" s="33">
        <v>106</v>
      </c>
      <c r="L15350" s="37">
        <v>960</v>
      </c>
      <c r="N15350" s="33">
        <v>25</v>
      </c>
      <c r="O15350" s="37">
        <v>960</v>
      </c>
    </row>
    <row r="15351" spans="3:15" x14ac:dyDescent="0.25">
      <c r="C15351" s="1">
        <v>1</v>
      </c>
      <c r="D15351" s="1">
        <v>1</v>
      </c>
      <c r="E15351" s="1">
        <v>1</v>
      </c>
      <c r="F15351" s="16">
        <v>15342</v>
      </c>
      <c r="G15351" s="17" t="s">
        <v>3264</v>
      </c>
      <c r="H15351" s="18" t="s">
        <v>19</v>
      </c>
      <c r="K15351" s="32">
        <v>100</v>
      </c>
      <c r="L15351" s="36">
        <v>960</v>
      </c>
      <c r="N15351" s="32">
        <v>20</v>
      </c>
      <c r="O15351" s="36">
        <v>960</v>
      </c>
    </row>
    <row r="15352" spans="3:15" x14ac:dyDescent="0.25">
      <c r="C15352" s="1">
        <v>1</v>
      </c>
      <c r="D15352" s="1">
        <v>1</v>
      </c>
      <c r="E15352" s="1">
        <v>1</v>
      </c>
      <c r="F15352" s="19">
        <v>15343</v>
      </c>
      <c r="G15352" s="20" t="s">
        <v>3264</v>
      </c>
      <c r="H15352" s="21" t="s">
        <v>19</v>
      </c>
      <c r="K15352" s="33">
        <v>95</v>
      </c>
      <c r="L15352" s="37">
        <v>960</v>
      </c>
      <c r="N15352" s="33">
        <v>27</v>
      </c>
      <c r="O15352" s="37">
        <v>960</v>
      </c>
    </row>
    <row r="15353" spans="3:15" x14ac:dyDescent="0.25">
      <c r="C15353" s="1">
        <v>1</v>
      </c>
      <c r="D15353" s="1">
        <v>1</v>
      </c>
      <c r="E15353" s="1">
        <v>1</v>
      </c>
      <c r="F15353" s="16">
        <v>15344</v>
      </c>
      <c r="G15353" s="17" t="s">
        <v>3264</v>
      </c>
      <c r="H15353" s="18" t="s">
        <v>19</v>
      </c>
      <c r="K15353" s="32">
        <v>97</v>
      </c>
      <c r="L15353" s="36">
        <v>960</v>
      </c>
      <c r="N15353" s="32">
        <v>14</v>
      </c>
      <c r="O15353" s="36">
        <v>960</v>
      </c>
    </row>
    <row r="15354" spans="3:15" x14ac:dyDescent="0.25">
      <c r="C15354" s="1">
        <v>1</v>
      </c>
      <c r="D15354" s="1">
        <v>1</v>
      </c>
      <c r="E15354" s="1">
        <v>1</v>
      </c>
      <c r="F15354" s="19">
        <v>15345</v>
      </c>
      <c r="G15354" s="20" t="s">
        <v>3264</v>
      </c>
      <c r="H15354" s="21" t="s">
        <v>18</v>
      </c>
      <c r="K15354" s="33">
        <v>102</v>
      </c>
      <c r="L15354" s="37">
        <v>960</v>
      </c>
      <c r="N15354" s="33">
        <v>17</v>
      </c>
      <c r="O15354" s="37">
        <v>960</v>
      </c>
    </row>
    <row r="15355" spans="3:15" x14ac:dyDescent="0.25">
      <c r="C15355" s="1">
        <v>1</v>
      </c>
      <c r="D15355" s="1">
        <v>1</v>
      </c>
      <c r="E15355" s="1">
        <v>1</v>
      </c>
      <c r="F15355" s="16">
        <v>15346</v>
      </c>
      <c r="G15355" s="17" t="s">
        <v>3181</v>
      </c>
      <c r="H15355" s="18" t="s">
        <v>18</v>
      </c>
      <c r="K15355" s="32">
        <v>90</v>
      </c>
      <c r="L15355" s="36">
        <v>960</v>
      </c>
      <c r="N15355" s="32">
        <v>23</v>
      </c>
      <c r="O15355" s="36">
        <v>960</v>
      </c>
    </row>
    <row r="15356" spans="3:15" x14ac:dyDescent="0.25">
      <c r="C15356" s="1">
        <v>1</v>
      </c>
      <c r="D15356" s="1">
        <v>1</v>
      </c>
      <c r="E15356" s="1">
        <v>1</v>
      </c>
      <c r="F15356" s="19">
        <v>15347</v>
      </c>
      <c r="G15356" s="20" t="s">
        <v>3181</v>
      </c>
      <c r="H15356" s="21" t="s">
        <v>18</v>
      </c>
      <c r="K15356" s="33">
        <v>101</v>
      </c>
      <c r="L15356" s="37">
        <v>960</v>
      </c>
      <c r="N15356" s="33">
        <v>33</v>
      </c>
      <c r="O15356" s="37">
        <v>960</v>
      </c>
    </row>
    <row r="15357" spans="3:15" x14ac:dyDescent="0.25">
      <c r="C15357" s="1">
        <v>1</v>
      </c>
      <c r="D15357" s="1">
        <v>1</v>
      </c>
      <c r="E15357" s="1">
        <v>1</v>
      </c>
      <c r="F15357" s="16">
        <v>15348</v>
      </c>
      <c r="G15357" s="17" t="s">
        <v>3181</v>
      </c>
      <c r="H15357" s="18" t="s">
        <v>18</v>
      </c>
      <c r="K15357" s="32">
        <v>69</v>
      </c>
      <c r="L15357" s="36">
        <v>960</v>
      </c>
      <c r="N15357" s="32">
        <v>11</v>
      </c>
      <c r="O15357" s="36">
        <v>960</v>
      </c>
    </row>
    <row r="15358" spans="3:15" x14ac:dyDescent="0.25">
      <c r="C15358" s="1">
        <v>1</v>
      </c>
      <c r="D15358" s="1">
        <v>1</v>
      </c>
      <c r="E15358" s="1">
        <v>1</v>
      </c>
      <c r="F15358" s="19">
        <v>15349</v>
      </c>
      <c r="G15358" s="20" t="s">
        <v>3264</v>
      </c>
      <c r="H15358" s="21" t="s">
        <v>18</v>
      </c>
      <c r="K15358" s="33">
        <v>86</v>
      </c>
      <c r="L15358" s="37">
        <v>961</v>
      </c>
      <c r="N15358" s="33">
        <v>14</v>
      </c>
      <c r="O15358" s="37">
        <v>961</v>
      </c>
    </row>
    <row r="15359" spans="3:15" x14ac:dyDescent="0.25">
      <c r="C15359" s="1">
        <v>1</v>
      </c>
      <c r="D15359" s="1">
        <v>1</v>
      </c>
      <c r="E15359" s="1">
        <v>1</v>
      </c>
      <c r="F15359" s="16">
        <v>15350</v>
      </c>
      <c r="G15359" s="17" t="s">
        <v>3181</v>
      </c>
      <c r="H15359" s="18" t="s">
        <v>19</v>
      </c>
      <c r="K15359" s="32">
        <v>69</v>
      </c>
      <c r="L15359" s="36">
        <v>961</v>
      </c>
      <c r="N15359" s="32">
        <v>11</v>
      </c>
      <c r="O15359" s="36">
        <v>961</v>
      </c>
    </row>
    <row r="15360" spans="3:15" x14ac:dyDescent="0.25">
      <c r="C15360" s="1">
        <v>1</v>
      </c>
      <c r="D15360" s="1">
        <v>1</v>
      </c>
      <c r="E15360" s="1">
        <v>1</v>
      </c>
      <c r="F15360" s="19">
        <v>15351</v>
      </c>
      <c r="G15360" s="20" t="s">
        <v>3264</v>
      </c>
      <c r="H15360" s="21" t="s">
        <v>18</v>
      </c>
      <c r="K15360" s="33">
        <v>87</v>
      </c>
      <c r="L15360" s="37">
        <v>961</v>
      </c>
      <c r="N15360" s="33">
        <v>20</v>
      </c>
      <c r="O15360" s="37">
        <v>961</v>
      </c>
    </row>
    <row r="15361" spans="3:15" x14ac:dyDescent="0.25">
      <c r="C15361" s="1">
        <v>1</v>
      </c>
      <c r="D15361" s="1">
        <v>1</v>
      </c>
      <c r="E15361" s="1">
        <v>1</v>
      </c>
      <c r="F15361" s="16">
        <v>15352</v>
      </c>
      <c r="G15361" s="17" t="s">
        <v>3264</v>
      </c>
      <c r="H15361" s="18" t="s">
        <v>18</v>
      </c>
      <c r="K15361" s="32">
        <v>72</v>
      </c>
      <c r="L15361" s="36">
        <v>961</v>
      </c>
      <c r="N15361" s="32">
        <v>13</v>
      </c>
      <c r="O15361" s="36">
        <v>961</v>
      </c>
    </row>
    <row r="15362" spans="3:15" x14ac:dyDescent="0.25">
      <c r="C15362" s="1">
        <v>1</v>
      </c>
      <c r="D15362" s="1">
        <v>1</v>
      </c>
      <c r="E15362" s="1">
        <v>1</v>
      </c>
      <c r="F15362" s="19">
        <v>15353</v>
      </c>
      <c r="G15362" s="20" t="s">
        <v>3264</v>
      </c>
      <c r="H15362" s="21" t="s">
        <v>18</v>
      </c>
      <c r="K15362" s="33">
        <v>102</v>
      </c>
      <c r="L15362" s="37">
        <v>962</v>
      </c>
      <c r="N15362" s="33">
        <v>15</v>
      </c>
      <c r="O15362" s="37">
        <v>962</v>
      </c>
    </row>
    <row r="15363" spans="3:15" x14ac:dyDescent="0.25">
      <c r="C15363" s="1">
        <v>1</v>
      </c>
      <c r="D15363" s="1">
        <v>1</v>
      </c>
      <c r="E15363" s="1">
        <v>1</v>
      </c>
      <c r="F15363" s="16">
        <v>15354</v>
      </c>
      <c r="G15363" s="17" t="s">
        <v>3264</v>
      </c>
      <c r="H15363" s="18" t="s">
        <v>18</v>
      </c>
      <c r="K15363" s="32">
        <v>107</v>
      </c>
      <c r="L15363" s="36">
        <v>962</v>
      </c>
      <c r="N15363" s="32">
        <v>27</v>
      </c>
      <c r="O15363" s="36">
        <v>962</v>
      </c>
    </row>
    <row r="15364" spans="3:15" x14ac:dyDescent="0.25">
      <c r="C15364" s="1">
        <v>1</v>
      </c>
      <c r="D15364" s="1">
        <v>1</v>
      </c>
      <c r="E15364" s="1">
        <v>1</v>
      </c>
      <c r="F15364" s="19">
        <v>15355</v>
      </c>
      <c r="G15364" s="20" t="s">
        <v>3264</v>
      </c>
      <c r="H15364" s="21" t="s">
        <v>18</v>
      </c>
      <c r="K15364" s="33">
        <v>91</v>
      </c>
      <c r="L15364" s="37">
        <v>962</v>
      </c>
      <c r="N15364" s="33">
        <v>18</v>
      </c>
      <c r="O15364" s="37">
        <v>962</v>
      </c>
    </row>
    <row r="15365" spans="3:15" x14ac:dyDescent="0.25">
      <c r="C15365" s="1">
        <v>1</v>
      </c>
      <c r="D15365" s="1">
        <v>1</v>
      </c>
      <c r="E15365" s="1">
        <v>1</v>
      </c>
      <c r="F15365" s="16">
        <v>15356</v>
      </c>
      <c r="G15365" s="17" t="s">
        <v>3264</v>
      </c>
      <c r="H15365" s="18" t="s">
        <v>18</v>
      </c>
      <c r="K15365" s="32">
        <v>81</v>
      </c>
      <c r="L15365" s="36">
        <v>962</v>
      </c>
      <c r="N15365" s="32">
        <v>20</v>
      </c>
      <c r="O15365" s="36">
        <v>962</v>
      </c>
    </row>
    <row r="15366" spans="3:15" x14ac:dyDescent="0.25">
      <c r="C15366" s="1">
        <v>1</v>
      </c>
      <c r="D15366" s="1">
        <v>1</v>
      </c>
      <c r="E15366" s="1">
        <v>1</v>
      </c>
      <c r="F15366" s="19">
        <v>15357</v>
      </c>
      <c r="G15366" s="20" t="s">
        <v>3264</v>
      </c>
      <c r="H15366" s="21" t="s">
        <v>18</v>
      </c>
      <c r="K15366" s="33">
        <v>90</v>
      </c>
      <c r="L15366" s="37">
        <v>962</v>
      </c>
      <c r="N15366" s="33">
        <v>24</v>
      </c>
      <c r="O15366" s="37">
        <v>962</v>
      </c>
    </row>
    <row r="15367" spans="3:15" x14ac:dyDescent="0.25">
      <c r="C15367" s="1">
        <v>1</v>
      </c>
      <c r="D15367" s="1">
        <v>1</v>
      </c>
      <c r="E15367" s="1">
        <v>1</v>
      </c>
      <c r="F15367" s="16">
        <v>15358</v>
      </c>
      <c r="G15367" s="17" t="s">
        <v>3264</v>
      </c>
      <c r="H15367" s="18" t="s">
        <v>18</v>
      </c>
      <c r="K15367" s="32">
        <v>90</v>
      </c>
      <c r="L15367" s="36">
        <v>962</v>
      </c>
      <c r="N15367" s="32">
        <v>16</v>
      </c>
      <c r="O15367" s="36">
        <v>962</v>
      </c>
    </row>
    <row r="15368" spans="3:15" x14ac:dyDescent="0.25">
      <c r="C15368" s="1">
        <v>1</v>
      </c>
      <c r="D15368" s="1">
        <v>1</v>
      </c>
      <c r="E15368" s="1">
        <v>1</v>
      </c>
      <c r="F15368" s="19">
        <v>15359</v>
      </c>
      <c r="G15368" s="20" t="s">
        <v>3264</v>
      </c>
      <c r="H15368" s="21" t="s">
        <v>19</v>
      </c>
      <c r="K15368" s="33">
        <v>63</v>
      </c>
      <c r="L15368" s="37">
        <v>962</v>
      </c>
      <c r="N15368" s="33">
        <v>17</v>
      </c>
      <c r="O15368" s="37">
        <v>962</v>
      </c>
    </row>
    <row r="15369" spans="3:15" x14ac:dyDescent="0.25">
      <c r="C15369" s="1">
        <v>1</v>
      </c>
      <c r="D15369" s="1">
        <v>1</v>
      </c>
      <c r="E15369" s="1">
        <v>1</v>
      </c>
      <c r="F15369" s="16">
        <v>15360</v>
      </c>
      <c r="G15369" s="17" t="s">
        <v>3264</v>
      </c>
      <c r="H15369" s="18" t="s">
        <v>19</v>
      </c>
      <c r="K15369" s="32">
        <v>89</v>
      </c>
      <c r="L15369" s="36">
        <v>962</v>
      </c>
      <c r="N15369" s="32">
        <v>24</v>
      </c>
      <c r="O15369" s="36">
        <v>962</v>
      </c>
    </row>
    <row r="15370" spans="3:15" x14ac:dyDescent="0.25">
      <c r="C15370" s="1">
        <v>1</v>
      </c>
      <c r="D15370" s="1">
        <v>1</v>
      </c>
      <c r="E15370" s="1">
        <v>1</v>
      </c>
      <c r="F15370" s="19">
        <v>15361</v>
      </c>
      <c r="G15370" s="20" t="s">
        <v>3264</v>
      </c>
      <c r="H15370" s="21" t="s">
        <v>19</v>
      </c>
      <c r="K15370" s="33">
        <v>121</v>
      </c>
      <c r="L15370" s="37">
        <v>963</v>
      </c>
      <c r="N15370" s="33">
        <v>38</v>
      </c>
      <c r="O15370" s="37">
        <v>963</v>
      </c>
    </row>
    <row r="15371" spans="3:15" x14ac:dyDescent="0.25">
      <c r="C15371" s="1">
        <v>1</v>
      </c>
      <c r="D15371" s="1">
        <v>1</v>
      </c>
      <c r="E15371" s="1">
        <v>1</v>
      </c>
      <c r="F15371" s="16">
        <v>15362</v>
      </c>
      <c r="G15371" s="17" t="s">
        <v>3181</v>
      </c>
      <c r="H15371" s="18" t="s">
        <v>19</v>
      </c>
      <c r="K15371" s="32">
        <v>108</v>
      </c>
      <c r="L15371" s="36">
        <v>963</v>
      </c>
      <c r="N15371" s="32">
        <v>29</v>
      </c>
      <c r="O15371" s="36">
        <v>963</v>
      </c>
    </row>
    <row r="15372" spans="3:15" x14ac:dyDescent="0.25">
      <c r="C15372" s="1">
        <v>1</v>
      </c>
      <c r="D15372" s="1">
        <v>1</v>
      </c>
      <c r="E15372" s="1">
        <v>1</v>
      </c>
      <c r="F15372" s="19">
        <v>15363</v>
      </c>
      <c r="G15372" s="20" t="s">
        <v>3264</v>
      </c>
      <c r="H15372" s="21" t="s">
        <v>19</v>
      </c>
      <c r="K15372" s="33">
        <v>98</v>
      </c>
      <c r="L15372" s="37">
        <v>963</v>
      </c>
      <c r="N15372" s="33">
        <v>17</v>
      </c>
      <c r="O15372" s="37">
        <v>963</v>
      </c>
    </row>
    <row r="15373" spans="3:15" x14ac:dyDescent="0.25">
      <c r="C15373" s="1">
        <v>1</v>
      </c>
      <c r="D15373" s="1">
        <v>1</v>
      </c>
      <c r="E15373" s="1">
        <v>1</v>
      </c>
      <c r="F15373" s="16">
        <v>15364</v>
      </c>
      <c r="G15373" s="17" t="s">
        <v>3264</v>
      </c>
      <c r="H15373" s="18" t="s">
        <v>19</v>
      </c>
      <c r="K15373" s="32">
        <v>88</v>
      </c>
      <c r="L15373" s="36">
        <v>963</v>
      </c>
      <c r="N15373" s="32">
        <v>15</v>
      </c>
      <c r="O15373" s="36">
        <v>963</v>
      </c>
    </row>
    <row r="15374" spans="3:15" x14ac:dyDescent="0.25">
      <c r="C15374" s="1">
        <v>1</v>
      </c>
      <c r="D15374" s="1">
        <v>1</v>
      </c>
      <c r="E15374" s="1">
        <v>1</v>
      </c>
      <c r="F15374" s="19">
        <v>15365</v>
      </c>
      <c r="G15374" s="20" t="s">
        <v>3181</v>
      </c>
      <c r="H15374" s="21" t="s">
        <v>18</v>
      </c>
      <c r="K15374" s="33">
        <v>82</v>
      </c>
      <c r="L15374" s="37">
        <v>963</v>
      </c>
      <c r="N15374" s="33">
        <v>21</v>
      </c>
      <c r="O15374" s="37">
        <v>963</v>
      </c>
    </row>
    <row r="15375" spans="3:15" x14ac:dyDescent="0.25">
      <c r="C15375" s="1">
        <v>1</v>
      </c>
      <c r="D15375" s="1">
        <v>1</v>
      </c>
      <c r="E15375" s="1">
        <v>1</v>
      </c>
      <c r="F15375" s="16">
        <v>15366</v>
      </c>
      <c r="G15375" s="17" t="s">
        <v>3264</v>
      </c>
      <c r="H15375" s="18" t="s">
        <v>19</v>
      </c>
      <c r="K15375" s="32">
        <v>93</v>
      </c>
      <c r="L15375" s="36">
        <v>963</v>
      </c>
      <c r="N15375" s="32">
        <v>23</v>
      </c>
      <c r="O15375" s="36">
        <v>963</v>
      </c>
    </row>
    <row r="15376" spans="3:15" x14ac:dyDescent="0.25">
      <c r="C15376" s="1">
        <v>1</v>
      </c>
      <c r="D15376" s="1">
        <v>1</v>
      </c>
      <c r="E15376" s="1">
        <v>1</v>
      </c>
      <c r="F15376" s="19">
        <v>15367</v>
      </c>
      <c r="G15376" s="20" t="s">
        <v>3264</v>
      </c>
      <c r="H15376" s="21" t="s">
        <v>18</v>
      </c>
      <c r="K15376" s="33">
        <v>98</v>
      </c>
      <c r="L15376" s="37">
        <v>963</v>
      </c>
      <c r="N15376" s="33">
        <v>28</v>
      </c>
      <c r="O15376" s="37">
        <v>963</v>
      </c>
    </row>
    <row r="15377" spans="3:15" x14ac:dyDescent="0.25">
      <c r="C15377" s="1">
        <v>1</v>
      </c>
      <c r="D15377" s="1">
        <v>1</v>
      </c>
      <c r="E15377" s="1">
        <v>1</v>
      </c>
      <c r="F15377" s="16">
        <v>15368</v>
      </c>
      <c r="G15377" s="17" t="s">
        <v>3181</v>
      </c>
      <c r="H15377" s="18" t="s">
        <v>18</v>
      </c>
      <c r="K15377" s="32">
        <v>99</v>
      </c>
      <c r="L15377" s="36">
        <v>963</v>
      </c>
      <c r="N15377" s="32">
        <v>23</v>
      </c>
      <c r="O15377" s="36">
        <v>963</v>
      </c>
    </row>
    <row r="15378" spans="3:15" x14ac:dyDescent="0.25">
      <c r="C15378" s="1">
        <v>1</v>
      </c>
      <c r="D15378" s="1">
        <v>1</v>
      </c>
      <c r="E15378" s="1">
        <v>1</v>
      </c>
      <c r="F15378" s="19">
        <v>15369</v>
      </c>
      <c r="G15378" s="20" t="s">
        <v>3264</v>
      </c>
      <c r="H15378" s="21" t="s">
        <v>18</v>
      </c>
      <c r="K15378" s="33">
        <v>79</v>
      </c>
      <c r="L15378" s="37">
        <v>963</v>
      </c>
      <c r="N15378" s="33">
        <v>12</v>
      </c>
      <c r="O15378" s="37">
        <v>963</v>
      </c>
    </row>
    <row r="15379" spans="3:15" x14ac:dyDescent="0.25">
      <c r="C15379" s="1">
        <v>1</v>
      </c>
      <c r="D15379" s="1">
        <v>1</v>
      </c>
      <c r="E15379" s="1">
        <v>1</v>
      </c>
      <c r="F15379" s="16">
        <v>15370</v>
      </c>
      <c r="G15379" s="17" t="s">
        <v>3182</v>
      </c>
      <c r="H15379" s="18" t="s">
        <v>19</v>
      </c>
      <c r="K15379" s="32">
        <v>74</v>
      </c>
      <c r="L15379" s="36">
        <v>963</v>
      </c>
      <c r="N15379" s="32">
        <v>22</v>
      </c>
      <c r="O15379" s="36">
        <v>963</v>
      </c>
    </row>
    <row r="15380" spans="3:15" x14ac:dyDescent="0.25">
      <c r="C15380" s="1">
        <v>1</v>
      </c>
      <c r="D15380" s="1">
        <v>1</v>
      </c>
      <c r="E15380" s="1">
        <v>1</v>
      </c>
      <c r="F15380" s="19">
        <v>15371</v>
      </c>
      <c r="G15380" s="20" t="s">
        <v>3264</v>
      </c>
      <c r="H15380" s="21" t="s">
        <v>19</v>
      </c>
      <c r="K15380" s="33">
        <v>111</v>
      </c>
      <c r="L15380" s="37">
        <v>964</v>
      </c>
      <c r="N15380" s="33">
        <v>21</v>
      </c>
      <c r="O15380" s="37">
        <v>964</v>
      </c>
    </row>
    <row r="15381" spans="3:15" x14ac:dyDescent="0.25">
      <c r="C15381" s="1">
        <v>1</v>
      </c>
      <c r="D15381" s="1">
        <v>1</v>
      </c>
      <c r="E15381" s="1">
        <v>1</v>
      </c>
      <c r="F15381" s="16">
        <v>15372</v>
      </c>
      <c r="G15381" s="17" t="s">
        <v>3264</v>
      </c>
      <c r="H15381" s="18" t="s">
        <v>18</v>
      </c>
      <c r="K15381" s="32">
        <v>91</v>
      </c>
      <c r="L15381" s="36">
        <v>964</v>
      </c>
      <c r="N15381" s="32">
        <v>14</v>
      </c>
      <c r="O15381" s="36">
        <v>964</v>
      </c>
    </row>
    <row r="15382" spans="3:15" x14ac:dyDescent="0.25">
      <c r="C15382" s="1">
        <v>1</v>
      </c>
      <c r="D15382" s="1">
        <v>1</v>
      </c>
      <c r="E15382" s="1">
        <v>1</v>
      </c>
      <c r="F15382" s="19">
        <v>15373</v>
      </c>
      <c r="G15382" s="20" t="s">
        <v>3182</v>
      </c>
      <c r="H15382" s="21" t="s">
        <v>19</v>
      </c>
      <c r="K15382" s="33">
        <v>90</v>
      </c>
      <c r="L15382" s="37">
        <v>964</v>
      </c>
      <c r="N15382" s="33">
        <v>19</v>
      </c>
      <c r="O15382" s="37">
        <v>964</v>
      </c>
    </row>
    <row r="15383" spans="3:15" x14ac:dyDescent="0.25">
      <c r="C15383" s="1">
        <v>1</v>
      </c>
      <c r="D15383" s="1">
        <v>1</v>
      </c>
      <c r="E15383" s="1">
        <v>1</v>
      </c>
      <c r="F15383" s="16">
        <v>15374</v>
      </c>
      <c r="G15383" s="17" t="s">
        <v>3182</v>
      </c>
      <c r="H15383" s="18" t="s">
        <v>18</v>
      </c>
      <c r="K15383" s="32">
        <v>66</v>
      </c>
      <c r="L15383" s="36">
        <v>964</v>
      </c>
      <c r="N15383" s="32">
        <v>23</v>
      </c>
      <c r="O15383" s="36">
        <v>964</v>
      </c>
    </row>
    <row r="15384" spans="3:15" x14ac:dyDescent="0.25">
      <c r="C15384" s="1">
        <v>1</v>
      </c>
      <c r="D15384" s="1">
        <v>1</v>
      </c>
      <c r="E15384" s="1">
        <v>1</v>
      </c>
      <c r="F15384" s="19">
        <v>15375</v>
      </c>
      <c r="G15384" s="20" t="s">
        <v>3264</v>
      </c>
      <c r="H15384" s="21" t="s">
        <v>19</v>
      </c>
      <c r="K15384" s="33">
        <v>85</v>
      </c>
      <c r="L15384" s="37">
        <v>964</v>
      </c>
      <c r="N15384" s="33">
        <v>15</v>
      </c>
      <c r="O15384" s="37">
        <v>964</v>
      </c>
    </row>
    <row r="15385" spans="3:15" x14ac:dyDescent="0.25">
      <c r="C15385" s="1">
        <v>1</v>
      </c>
      <c r="D15385" s="1">
        <v>1</v>
      </c>
      <c r="E15385" s="1">
        <v>1</v>
      </c>
      <c r="F15385" s="16">
        <v>15376</v>
      </c>
      <c r="G15385" s="17" t="s">
        <v>3181</v>
      </c>
      <c r="H15385" s="18" t="s">
        <v>18</v>
      </c>
      <c r="K15385" s="32">
        <v>71</v>
      </c>
      <c r="L15385" s="36">
        <v>964</v>
      </c>
      <c r="N15385" s="32">
        <v>18</v>
      </c>
      <c r="O15385" s="36">
        <v>964</v>
      </c>
    </row>
    <row r="15386" spans="3:15" x14ac:dyDescent="0.25">
      <c r="C15386" s="1">
        <v>1</v>
      </c>
      <c r="D15386" s="1">
        <v>1</v>
      </c>
      <c r="E15386" s="1">
        <v>1</v>
      </c>
      <c r="F15386" s="19">
        <v>15377</v>
      </c>
      <c r="G15386" s="20" t="s">
        <v>3264</v>
      </c>
      <c r="H15386" s="21" t="s">
        <v>19</v>
      </c>
      <c r="K15386" s="33">
        <v>85</v>
      </c>
      <c r="L15386" s="37">
        <v>965</v>
      </c>
      <c r="N15386" s="33">
        <v>16</v>
      </c>
      <c r="O15386" s="37">
        <v>965</v>
      </c>
    </row>
    <row r="15387" spans="3:15" x14ac:dyDescent="0.25">
      <c r="C15387" s="1">
        <v>1</v>
      </c>
      <c r="D15387" s="1">
        <v>1</v>
      </c>
      <c r="E15387" s="1">
        <v>1</v>
      </c>
      <c r="F15387" s="16">
        <v>15378</v>
      </c>
      <c r="G15387" s="17" t="s">
        <v>3264</v>
      </c>
      <c r="H15387" s="18" t="s">
        <v>18</v>
      </c>
      <c r="K15387" s="32">
        <v>88</v>
      </c>
      <c r="L15387" s="36">
        <v>965</v>
      </c>
      <c r="N15387" s="32">
        <v>19</v>
      </c>
      <c r="O15387" s="36">
        <v>965</v>
      </c>
    </row>
    <row r="15388" spans="3:15" x14ac:dyDescent="0.25">
      <c r="C15388" s="1">
        <v>1</v>
      </c>
      <c r="D15388" s="1">
        <v>1</v>
      </c>
      <c r="E15388" s="1">
        <v>1</v>
      </c>
      <c r="F15388" s="19">
        <v>15379</v>
      </c>
      <c r="G15388" s="20" t="s">
        <v>3264</v>
      </c>
      <c r="H15388" s="21" t="s">
        <v>18</v>
      </c>
      <c r="K15388" s="33">
        <v>125</v>
      </c>
      <c r="L15388" s="37">
        <v>966</v>
      </c>
      <c r="N15388" s="33">
        <v>24</v>
      </c>
      <c r="O15388" s="37">
        <v>966</v>
      </c>
    </row>
    <row r="15389" spans="3:15" x14ac:dyDescent="0.25">
      <c r="C15389" s="1">
        <v>1</v>
      </c>
      <c r="D15389" s="1">
        <v>1</v>
      </c>
      <c r="E15389" s="1">
        <v>1</v>
      </c>
      <c r="F15389" s="16">
        <v>15380</v>
      </c>
      <c r="G15389" s="17" t="s">
        <v>3264</v>
      </c>
      <c r="H15389" s="18" t="s">
        <v>19</v>
      </c>
      <c r="K15389" s="32">
        <v>125</v>
      </c>
      <c r="L15389" s="36">
        <v>966</v>
      </c>
      <c r="N15389" s="32">
        <v>25</v>
      </c>
      <c r="O15389" s="36">
        <v>966</v>
      </c>
    </row>
    <row r="15390" spans="3:15" x14ac:dyDescent="0.25">
      <c r="C15390" s="1">
        <v>1</v>
      </c>
      <c r="D15390" s="1">
        <v>1</v>
      </c>
      <c r="E15390" s="1">
        <v>1</v>
      </c>
      <c r="F15390" s="19">
        <v>15381</v>
      </c>
      <c r="G15390" s="20" t="s">
        <v>3264</v>
      </c>
      <c r="H15390" s="21" t="s">
        <v>18</v>
      </c>
      <c r="K15390" s="33">
        <v>98</v>
      </c>
      <c r="L15390" s="37">
        <v>966</v>
      </c>
      <c r="N15390" s="33">
        <v>24</v>
      </c>
      <c r="O15390" s="37">
        <v>966</v>
      </c>
    </row>
    <row r="15391" spans="3:15" x14ac:dyDescent="0.25">
      <c r="C15391" s="1">
        <v>1</v>
      </c>
      <c r="D15391" s="1">
        <v>1</v>
      </c>
      <c r="E15391" s="1">
        <v>1</v>
      </c>
      <c r="F15391" s="16">
        <v>15382</v>
      </c>
      <c r="G15391" s="17" t="s">
        <v>3264</v>
      </c>
      <c r="H15391" s="18" t="s">
        <v>18</v>
      </c>
      <c r="K15391" s="32">
        <v>99</v>
      </c>
      <c r="L15391" s="36">
        <v>966</v>
      </c>
      <c r="N15391" s="32">
        <v>20</v>
      </c>
      <c r="O15391" s="36">
        <v>966</v>
      </c>
    </row>
    <row r="15392" spans="3:15" x14ac:dyDescent="0.25">
      <c r="C15392" s="1">
        <v>1</v>
      </c>
      <c r="D15392" s="1">
        <v>1</v>
      </c>
      <c r="E15392" s="1">
        <v>1</v>
      </c>
      <c r="F15392" s="19">
        <v>15383</v>
      </c>
      <c r="G15392" s="20" t="s">
        <v>3264</v>
      </c>
      <c r="H15392" s="21" t="s">
        <v>18</v>
      </c>
      <c r="K15392" s="33">
        <v>85</v>
      </c>
      <c r="L15392" s="37">
        <v>966</v>
      </c>
      <c r="N15392" s="33">
        <v>13</v>
      </c>
      <c r="O15392" s="37">
        <v>966</v>
      </c>
    </row>
    <row r="15393" spans="3:15" x14ac:dyDescent="0.25">
      <c r="C15393" s="1">
        <v>1</v>
      </c>
      <c r="D15393" s="1">
        <v>1</v>
      </c>
      <c r="E15393" s="1">
        <v>1</v>
      </c>
      <c r="F15393" s="16">
        <v>15384</v>
      </c>
      <c r="G15393" s="17" t="s">
        <v>3264</v>
      </c>
      <c r="H15393" s="18" t="s">
        <v>19</v>
      </c>
      <c r="K15393" s="32">
        <v>107</v>
      </c>
      <c r="L15393" s="36">
        <v>966</v>
      </c>
      <c r="N15393" s="32">
        <v>33</v>
      </c>
      <c r="O15393" s="36">
        <v>966</v>
      </c>
    </row>
    <row r="15394" spans="3:15" x14ac:dyDescent="0.25">
      <c r="C15394" s="1">
        <v>1</v>
      </c>
      <c r="D15394" s="1">
        <v>1</v>
      </c>
      <c r="E15394" s="1">
        <v>1</v>
      </c>
      <c r="F15394" s="19">
        <v>15385</v>
      </c>
      <c r="G15394" s="20" t="s">
        <v>3264</v>
      </c>
      <c r="H15394" s="21" t="s">
        <v>18</v>
      </c>
      <c r="K15394" s="33">
        <v>68</v>
      </c>
      <c r="L15394" s="37">
        <v>966</v>
      </c>
      <c r="N15394" s="33">
        <v>14</v>
      </c>
      <c r="O15394" s="37">
        <v>966</v>
      </c>
    </row>
    <row r="15395" spans="3:15" x14ac:dyDescent="0.25">
      <c r="C15395" s="1">
        <v>1</v>
      </c>
      <c r="D15395" s="1">
        <v>1</v>
      </c>
      <c r="E15395" s="1">
        <v>1</v>
      </c>
      <c r="F15395" s="16">
        <v>15386</v>
      </c>
      <c r="G15395" s="17" t="s">
        <v>3264</v>
      </c>
      <c r="H15395" s="18" t="s">
        <v>19</v>
      </c>
      <c r="K15395" s="32">
        <v>101</v>
      </c>
      <c r="L15395" s="36">
        <v>967</v>
      </c>
      <c r="N15395" s="32">
        <v>17</v>
      </c>
      <c r="O15395" s="36">
        <v>967</v>
      </c>
    </row>
    <row r="15396" spans="3:15" x14ac:dyDescent="0.25">
      <c r="C15396" s="1">
        <v>1</v>
      </c>
      <c r="D15396" s="1">
        <v>1</v>
      </c>
      <c r="E15396" s="1">
        <v>1</v>
      </c>
      <c r="F15396" s="19">
        <v>15387</v>
      </c>
      <c r="G15396" s="20" t="s">
        <v>3264</v>
      </c>
      <c r="H15396" s="21" t="s">
        <v>18</v>
      </c>
      <c r="K15396" s="33">
        <v>85</v>
      </c>
      <c r="L15396" s="37">
        <v>967</v>
      </c>
      <c r="N15396" s="33">
        <v>20</v>
      </c>
      <c r="O15396" s="37">
        <v>967</v>
      </c>
    </row>
    <row r="15397" spans="3:15" x14ac:dyDescent="0.25">
      <c r="C15397" s="1">
        <v>1</v>
      </c>
      <c r="D15397" s="1">
        <v>1</v>
      </c>
      <c r="E15397" s="1">
        <v>1</v>
      </c>
      <c r="F15397" s="16">
        <v>15388</v>
      </c>
      <c r="G15397" s="17" t="s">
        <v>3181</v>
      </c>
      <c r="H15397" s="18" t="s">
        <v>18</v>
      </c>
      <c r="K15397" s="32">
        <v>83</v>
      </c>
      <c r="L15397" s="36">
        <v>967</v>
      </c>
      <c r="N15397" s="32">
        <v>27</v>
      </c>
      <c r="O15397" s="36">
        <v>967</v>
      </c>
    </row>
    <row r="15398" spans="3:15" x14ac:dyDescent="0.25">
      <c r="C15398" s="1">
        <v>1</v>
      </c>
      <c r="D15398" s="1">
        <v>1</v>
      </c>
      <c r="E15398" s="1">
        <v>1</v>
      </c>
      <c r="F15398" s="19">
        <v>15389</v>
      </c>
      <c r="G15398" s="20" t="s">
        <v>3264</v>
      </c>
      <c r="H15398" s="21" t="s">
        <v>19</v>
      </c>
      <c r="K15398" s="33">
        <v>86</v>
      </c>
      <c r="L15398" s="37">
        <v>967</v>
      </c>
      <c r="N15398" s="33">
        <v>18</v>
      </c>
      <c r="O15398" s="37">
        <v>967</v>
      </c>
    </row>
    <row r="15399" spans="3:15" x14ac:dyDescent="0.25">
      <c r="C15399" s="1">
        <v>1</v>
      </c>
      <c r="D15399" s="1">
        <v>1</v>
      </c>
      <c r="E15399" s="1">
        <v>1</v>
      </c>
      <c r="F15399" s="16">
        <v>15390</v>
      </c>
      <c r="G15399" s="17" t="s">
        <v>3264</v>
      </c>
      <c r="H15399" s="18" t="s">
        <v>19</v>
      </c>
      <c r="K15399" s="32">
        <v>104</v>
      </c>
      <c r="L15399" s="36">
        <v>967</v>
      </c>
      <c r="N15399" s="32">
        <v>30</v>
      </c>
      <c r="O15399" s="36">
        <v>967</v>
      </c>
    </row>
    <row r="15400" spans="3:15" x14ac:dyDescent="0.25">
      <c r="C15400" s="1">
        <v>1</v>
      </c>
      <c r="D15400" s="1">
        <v>1</v>
      </c>
      <c r="E15400" s="1">
        <v>1</v>
      </c>
      <c r="F15400" s="19">
        <v>15391</v>
      </c>
      <c r="G15400" s="20" t="s">
        <v>3264</v>
      </c>
      <c r="H15400" s="21" t="s">
        <v>18</v>
      </c>
      <c r="K15400" s="33">
        <v>74</v>
      </c>
      <c r="L15400" s="37">
        <v>967</v>
      </c>
      <c r="N15400" s="33">
        <v>21</v>
      </c>
      <c r="O15400" s="37">
        <v>967</v>
      </c>
    </row>
    <row r="15401" spans="3:15" x14ac:dyDescent="0.25">
      <c r="C15401" s="1">
        <v>1</v>
      </c>
      <c r="D15401" s="1">
        <v>1</v>
      </c>
      <c r="E15401" s="1">
        <v>1</v>
      </c>
      <c r="F15401" s="16">
        <v>15392</v>
      </c>
      <c r="G15401" s="17" t="s">
        <v>3181</v>
      </c>
      <c r="H15401" s="18" t="s">
        <v>19</v>
      </c>
      <c r="K15401" s="32">
        <v>72</v>
      </c>
      <c r="L15401" s="36">
        <v>967</v>
      </c>
      <c r="N15401" s="32">
        <v>15</v>
      </c>
      <c r="O15401" s="36">
        <v>967</v>
      </c>
    </row>
    <row r="15402" spans="3:15" x14ac:dyDescent="0.25">
      <c r="C15402" s="1">
        <v>1</v>
      </c>
      <c r="D15402" s="1">
        <v>1</v>
      </c>
      <c r="E15402" s="1">
        <v>1</v>
      </c>
      <c r="F15402" s="19">
        <v>15393</v>
      </c>
      <c r="G15402" s="20" t="s">
        <v>3264</v>
      </c>
      <c r="H15402" s="21" t="s">
        <v>19</v>
      </c>
      <c r="K15402" s="33">
        <v>124</v>
      </c>
      <c r="L15402" s="37">
        <v>968</v>
      </c>
      <c r="N15402" s="33">
        <v>21</v>
      </c>
      <c r="O15402" s="37">
        <v>968</v>
      </c>
    </row>
    <row r="15403" spans="3:15" x14ac:dyDescent="0.25">
      <c r="C15403" s="1">
        <v>1</v>
      </c>
      <c r="D15403" s="1">
        <v>1</v>
      </c>
      <c r="E15403" s="1">
        <v>1</v>
      </c>
      <c r="F15403" s="16">
        <v>15394</v>
      </c>
      <c r="G15403" s="17" t="s">
        <v>3264</v>
      </c>
      <c r="H15403" s="18" t="s">
        <v>18</v>
      </c>
      <c r="K15403" s="32">
        <v>97</v>
      </c>
      <c r="L15403" s="36">
        <v>968</v>
      </c>
      <c r="N15403" s="32">
        <v>23</v>
      </c>
      <c r="O15403" s="36">
        <v>968</v>
      </c>
    </row>
    <row r="15404" spans="3:15" x14ac:dyDescent="0.25">
      <c r="C15404" s="1">
        <v>1</v>
      </c>
      <c r="D15404" s="1">
        <v>1</v>
      </c>
      <c r="E15404" s="1">
        <v>1</v>
      </c>
      <c r="F15404" s="19">
        <v>15395</v>
      </c>
      <c r="G15404" s="20" t="s">
        <v>3264</v>
      </c>
      <c r="H15404" s="21" t="s">
        <v>18</v>
      </c>
      <c r="K15404" s="33">
        <v>93</v>
      </c>
      <c r="L15404" s="37">
        <v>968</v>
      </c>
      <c r="N15404" s="33">
        <v>22</v>
      </c>
      <c r="O15404" s="37">
        <v>968</v>
      </c>
    </row>
    <row r="15405" spans="3:15" x14ac:dyDescent="0.25">
      <c r="C15405" s="1">
        <v>1</v>
      </c>
      <c r="D15405" s="1">
        <v>1</v>
      </c>
      <c r="E15405" s="1">
        <v>1</v>
      </c>
      <c r="F15405" s="16">
        <v>15396</v>
      </c>
      <c r="G15405" s="17" t="s">
        <v>3264</v>
      </c>
      <c r="H15405" s="18" t="s">
        <v>19</v>
      </c>
      <c r="K15405" s="32">
        <v>84</v>
      </c>
      <c r="L15405" s="36">
        <v>968</v>
      </c>
      <c r="N15405" s="32">
        <v>21</v>
      </c>
      <c r="O15405" s="36">
        <v>968</v>
      </c>
    </row>
    <row r="15406" spans="3:15" x14ac:dyDescent="0.25">
      <c r="C15406" s="1">
        <v>1</v>
      </c>
      <c r="D15406" s="1">
        <v>1</v>
      </c>
      <c r="E15406" s="1">
        <v>1</v>
      </c>
      <c r="F15406" s="19">
        <v>15397</v>
      </c>
      <c r="G15406" s="20" t="s">
        <v>3264</v>
      </c>
      <c r="H15406" s="21" t="s">
        <v>18</v>
      </c>
      <c r="K15406" s="33">
        <v>71</v>
      </c>
      <c r="L15406" s="37">
        <v>968</v>
      </c>
      <c r="N15406" s="33">
        <v>21</v>
      </c>
      <c r="O15406" s="37">
        <v>968</v>
      </c>
    </row>
    <row r="15407" spans="3:15" x14ac:dyDescent="0.25">
      <c r="C15407" s="1">
        <v>1</v>
      </c>
      <c r="D15407" s="1">
        <v>1</v>
      </c>
      <c r="E15407" s="1">
        <v>1</v>
      </c>
      <c r="F15407" s="16">
        <v>15398</v>
      </c>
      <c r="G15407" s="17" t="s">
        <v>3264</v>
      </c>
      <c r="H15407" s="18" t="s">
        <v>19</v>
      </c>
      <c r="K15407" s="32">
        <v>73</v>
      </c>
      <c r="L15407" s="36">
        <v>968</v>
      </c>
      <c r="N15407" s="32">
        <v>21</v>
      </c>
      <c r="O15407" s="36">
        <v>968</v>
      </c>
    </row>
    <row r="15408" spans="3:15" x14ac:dyDescent="0.25">
      <c r="C15408" s="1">
        <v>1</v>
      </c>
      <c r="D15408" s="1">
        <v>1</v>
      </c>
      <c r="E15408" s="1">
        <v>1</v>
      </c>
      <c r="F15408" s="19">
        <v>15399</v>
      </c>
      <c r="G15408" s="20" t="s">
        <v>3264</v>
      </c>
      <c r="H15408" s="21" t="s">
        <v>18</v>
      </c>
      <c r="K15408" s="33">
        <v>104</v>
      </c>
      <c r="L15408" s="37">
        <v>969</v>
      </c>
      <c r="N15408" s="33">
        <v>14</v>
      </c>
      <c r="O15408" s="37">
        <v>969</v>
      </c>
    </row>
    <row r="15409" spans="3:15" x14ac:dyDescent="0.25">
      <c r="C15409" s="1">
        <v>1</v>
      </c>
      <c r="D15409" s="1">
        <v>1</v>
      </c>
      <c r="E15409" s="1">
        <v>1</v>
      </c>
      <c r="F15409" s="16">
        <v>15400</v>
      </c>
      <c r="G15409" s="17" t="s">
        <v>3264</v>
      </c>
      <c r="H15409" s="18" t="s">
        <v>18</v>
      </c>
      <c r="K15409" s="32">
        <v>83</v>
      </c>
      <c r="L15409" s="36">
        <v>969</v>
      </c>
      <c r="N15409" s="32">
        <v>14</v>
      </c>
      <c r="O15409" s="36">
        <v>969</v>
      </c>
    </row>
    <row r="15410" spans="3:15" x14ac:dyDescent="0.25">
      <c r="C15410" s="1">
        <v>1</v>
      </c>
      <c r="D15410" s="1">
        <v>1</v>
      </c>
      <c r="E15410" s="1">
        <v>1</v>
      </c>
      <c r="F15410" s="19">
        <v>15401</v>
      </c>
      <c r="G15410" s="20" t="s">
        <v>3264</v>
      </c>
      <c r="H15410" s="21" t="s">
        <v>18</v>
      </c>
      <c r="K15410" s="33">
        <v>94</v>
      </c>
      <c r="L15410" s="37">
        <v>969</v>
      </c>
      <c r="N15410" s="33">
        <v>23</v>
      </c>
      <c r="O15410" s="37">
        <v>969</v>
      </c>
    </row>
    <row r="15411" spans="3:15" x14ac:dyDescent="0.25">
      <c r="C15411" s="1">
        <v>1</v>
      </c>
      <c r="D15411" s="1">
        <v>1</v>
      </c>
      <c r="E15411" s="1">
        <v>1</v>
      </c>
      <c r="F15411" s="16">
        <v>15402</v>
      </c>
      <c r="G15411" s="17" t="s">
        <v>3264</v>
      </c>
      <c r="H15411" s="18" t="s">
        <v>19</v>
      </c>
      <c r="K15411" s="32">
        <v>77</v>
      </c>
      <c r="L15411" s="36">
        <v>969</v>
      </c>
      <c r="N15411" s="32">
        <v>16</v>
      </c>
      <c r="O15411" s="36">
        <v>969</v>
      </c>
    </row>
    <row r="15412" spans="3:15" x14ac:dyDescent="0.25">
      <c r="C15412" s="1">
        <v>1</v>
      </c>
      <c r="D15412" s="1">
        <v>1</v>
      </c>
      <c r="E15412" s="1">
        <v>1</v>
      </c>
      <c r="F15412" s="19">
        <v>15403</v>
      </c>
      <c r="G15412" s="20" t="s">
        <v>3182</v>
      </c>
      <c r="H15412" s="21" t="s">
        <v>18</v>
      </c>
      <c r="K15412" s="33">
        <v>84</v>
      </c>
      <c r="L15412" s="37">
        <v>969</v>
      </c>
      <c r="N15412" s="33">
        <v>21</v>
      </c>
      <c r="O15412" s="37">
        <v>969</v>
      </c>
    </row>
    <row r="15413" spans="3:15" x14ac:dyDescent="0.25">
      <c r="C15413" s="1">
        <v>1</v>
      </c>
      <c r="D15413" s="1">
        <v>1</v>
      </c>
      <c r="E15413" s="1">
        <v>1</v>
      </c>
      <c r="F15413" s="16">
        <v>15404</v>
      </c>
      <c r="G15413" s="17" t="s">
        <v>3182</v>
      </c>
      <c r="H15413" s="18" t="s">
        <v>19</v>
      </c>
      <c r="K15413" s="32">
        <v>67</v>
      </c>
      <c r="L15413" s="36">
        <v>969</v>
      </c>
      <c r="N15413" s="32">
        <v>24</v>
      </c>
      <c r="O15413" s="36">
        <v>969</v>
      </c>
    </row>
    <row r="15414" spans="3:15" x14ac:dyDescent="0.25">
      <c r="C15414" s="1">
        <v>1</v>
      </c>
      <c r="D15414" s="1">
        <v>1</v>
      </c>
      <c r="E15414" s="1">
        <v>1</v>
      </c>
      <c r="F15414" s="19">
        <v>15405</v>
      </c>
      <c r="G15414" s="20" t="s">
        <v>3264</v>
      </c>
      <c r="H15414" s="21" t="s">
        <v>19</v>
      </c>
      <c r="K15414" s="33">
        <v>109</v>
      </c>
      <c r="L15414" s="37">
        <v>970</v>
      </c>
      <c r="N15414" s="33">
        <v>28</v>
      </c>
      <c r="O15414" s="37">
        <v>970</v>
      </c>
    </row>
    <row r="15415" spans="3:15" x14ac:dyDescent="0.25">
      <c r="C15415" s="1">
        <v>1</v>
      </c>
      <c r="D15415" s="1">
        <v>1</v>
      </c>
      <c r="E15415" s="1">
        <v>1</v>
      </c>
      <c r="F15415" s="16">
        <v>15406</v>
      </c>
      <c r="G15415" s="17" t="s">
        <v>3264</v>
      </c>
      <c r="H15415" s="18" t="s">
        <v>18</v>
      </c>
      <c r="K15415" s="32">
        <v>116</v>
      </c>
      <c r="L15415" s="36">
        <v>970</v>
      </c>
      <c r="N15415" s="32">
        <v>29</v>
      </c>
      <c r="O15415" s="36">
        <v>970</v>
      </c>
    </row>
    <row r="15416" spans="3:15" x14ac:dyDescent="0.25">
      <c r="C15416" s="1">
        <v>1</v>
      </c>
      <c r="D15416" s="1">
        <v>1</v>
      </c>
      <c r="E15416" s="1">
        <v>1</v>
      </c>
      <c r="F15416" s="19">
        <v>15407</v>
      </c>
      <c r="G15416" s="20" t="s">
        <v>3264</v>
      </c>
      <c r="H15416" s="21" t="s">
        <v>19</v>
      </c>
      <c r="K15416" s="33">
        <v>115</v>
      </c>
      <c r="L15416" s="37">
        <v>970</v>
      </c>
      <c r="N15416" s="33">
        <v>35</v>
      </c>
      <c r="O15416" s="37">
        <v>970</v>
      </c>
    </row>
    <row r="15417" spans="3:15" x14ac:dyDescent="0.25">
      <c r="C15417" s="1">
        <v>1</v>
      </c>
      <c r="D15417" s="1">
        <v>1</v>
      </c>
      <c r="E15417" s="1">
        <v>1</v>
      </c>
      <c r="F15417" s="16">
        <v>15408</v>
      </c>
      <c r="G15417" s="17" t="s">
        <v>3182</v>
      </c>
      <c r="H15417" s="18" t="s">
        <v>18</v>
      </c>
      <c r="K15417" s="32">
        <v>68</v>
      </c>
      <c r="L15417" s="36">
        <v>970</v>
      </c>
      <c r="N15417" s="32">
        <v>17</v>
      </c>
      <c r="O15417" s="36">
        <v>970</v>
      </c>
    </row>
    <row r="15418" spans="3:15" x14ac:dyDescent="0.25">
      <c r="C15418" s="1">
        <v>1</v>
      </c>
      <c r="D15418" s="1">
        <v>1</v>
      </c>
      <c r="E15418" s="1">
        <v>1</v>
      </c>
      <c r="F15418" s="19">
        <v>15409</v>
      </c>
      <c r="G15418" s="20" t="s">
        <v>3182</v>
      </c>
      <c r="H15418" s="21" t="s">
        <v>19</v>
      </c>
      <c r="K15418" s="33">
        <v>84</v>
      </c>
      <c r="L15418" s="37">
        <v>970</v>
      </c>
      <c r="N15418" s="33">
        <v>20</v>
      </c>
      <c r="O15418" s="37">
        <v>970</v>
      </c>
    </row>
    <row r="15419" spans="3:15" x14ac:dyDescent="0.25">
      <c r="C15419" s="1">
        <v>1</v>
      </c>
      <c r="D15419" s="1">
        <v>1</v>
      </c>
      <c r="E15419" s="1">
        <v>1</v>
      </c>
      <c r="F15419" s="16">
        <v>15410</v>
      </c>
      <c r="G15419" s="17" t="s">
        <v>3264</v>
      </c>
      <c r="H15419" s="18" t="s">
        <v>19</v>
      </c>
      <c r="K15419" s="32">
        <v>75</v>
      </c>
      <c r="L15419" s="36">
        <v>970</v>
      </c>
      <c r="N15419" s="32">
        <v>17</v>
      </c>
      <c r="O15419" s="36">
        <v>970</v>
      </c>
    </row>
    <row r="15420" spans="3:15" x14ac:dyDescent="0.25">
      <c r="C15420" s="1">
        <v>1</v>
      </c>
      <c r="D15420" s="1">
        <v>1</v>
      </c>
      <c r="E15420" s="1">
        <v>1</v>
      </c>
      <c r="F15420" s="19">
        <v>15411</v>
      </c>
      <c r="G15420" s="20" t="s">
        <v>3181</v>
      </c>
      <c r="H15420" s="21" t="s">
        <v>19</v>
      </c>
      <c r="K15420" s="33">
        <v>84</v>
      </c>
      <c r="L15420" s="37">
        <v>970</v>
      </c>
      <c r="N15420" s="33">
        <v>19</v>
      </c>
      <c r="O15420" s="37">
        <v>970</v>
      </c>
    </row>
    <row r="15421" spans="3:15" x14ac:dyDescent="0.25">
      <c r="C15421" s="1">
        <v>1</v>
      </c>
      <c r="D15421" s="1">
        <v>1</v>
      </c>
      <c r="E15421" s="1">
        <v>1</v>
      </c>
      <c r="F15421" s="16">
        <v>15412</v>
      </c>
      <c r="G15421" s="17" t="s">
        <v>3181</v>
      </c>
      <c r="H15421" s="18" t="s">
        <v>18</v>
      </c>
      <c r="K15421" s="32">
        <v>79</v>
      </c>
      <c r="L15421" s="36">
        <v>970</v>
      </c>
      <c r="N15421" s="32">
        <v>20</v>
      </c>
      <c r="O15421" s="36">
        <v>970</v>
      </c>
    </row>
    <row r="15422" spans="3:15" x14ac:dyDescent="0.25">
      <c r="C15422" s="1">
        <v>1</v>
      </c>
      <c r="D15422" s="1">
        <v>1</v>
      </c>
      <c r="E15422" s="1">
        <v>1</v>
      </c>
      <c r="F15422" s="19">
        <v>15413</v>
      </c>
      <c r="G15422" s="20" t="s">
        <v>3264</v>
      </c>
      <c r="H15422" s="21" t="s">
        <v>19</v>
      </c>
      <c r="K15422" s="33">
        <v>86</v>
      </c>
      <c r="L15422" s="37">
        <v>970</v>
      </c>
      <c r="N15422" s="33">
        <v>17</v>
      </c>
      <c r="O15422" s="37">
        <v>970</v>
      </c>
    </row>
    <row r="15423" spans="3:15" x14ac:dyDescent="0.25">
      <c r="C15423" s="1">
        <v>1</v>
      </c>
      <c r="D15423" s="1">
        <v>1</v>
      </c>
      <c r="E15423" s="1">
        <v>1</v>
      </c>
      <c r="F15423" s="16">
        <v>15414</v>
      </c>
      <c r="G15423" s="17" t="s">
        <v>3264</v>
      </c>
      <c r="H15423" s="18" t="s">
        <v>19</v>
      </c>
      <c r="K15423" s="32">
        <v>83</v>
      </c>
      <c r="L15423" s="36">
        <v>971</v>
      </c>
      <c r="N15423" s="32">
        <v>14</v>
      </c>
      <c r="O15423" s="36">
        <v>971</v>
      </c>
    </row>
    <row r="15424" spans="3:15" x14ac:dyDescent="0.25">
      <c r="C15424" s="1">
        <v>1</v>
      </c>
      <c r="D15424" s="1">
        <v>1</v>
      </c>
      <c r="E15424" s="1">
        <v>1</v>
      </c>
      <c r="F15424" s="19">
        <v>15415</v>
      </c>
      <c r="G15424" s="20" t="s">
        <v>3264</v>
      </c>
      <c r="H15424" s="21" t="s">
        <v>19</v>
      </c>
      <c r="K15424" s="33">
        <v>115</v>
      </c>
      <c r="L15424" s="37">
        <v>971</v>
      </c>
      <c r="N15424" s="33">
        <v>34</v>
      </c>
      <c r="O15424" s="37">
        <v>971</v>
      </c>
    </row>
    <row r="15425" spans="3:15" x14ac:dyDescent="0.25">
      <c r="C15425" s="1">
        <v>1</v>
      </c>
      <c r="D15425" s="1">
        <v>1</v>
      </c>
      <c r="E15425" s="1">
        <v>1</v>
      </c>
      <c r="F15425" s="16">
        <v>15416</v>
      </c>
      <c r="G15425" s="17" t="s">
        <v>3181</v>
      </c>
      <c r="H15425" s="18" t="s">
        <v>18</v>
      </c>
      <c r="K15425" s="32">
        <v>100</v>
      </c>
      <c r="L15425" s="36">
        <v>971</v>
      </c>
      <c r="N15425" s="32">
        <v>28</v>
      </c>
      <c r="O15425" s="36">
        <v>971</v>
      </c>
    </row>
    <row r="15426" spans="3:15" x14ac:dyDescent="0.25">
      <c r="C15426" s="1">
        <v>1</v>
      </c>
      <c r="D15426" s="1">
        <v>1</v>
      </c>
      <c r="E15426" s="1">
        <v>1</v>
      </c>
      <c r="F15426" s="19">
        <v>15417</v>
      </c>
      <c r="G15426" s="20" t="s">
        <v>3264</v>
      </c>
      <c r="H15426" s="21" t="s">
        <v>18</v>
      </c>
      <c r="K15426" s="33">
        <v>101</v>
      </c>
      <c r="L15426" s="37">
        <v>971</v>
      </c>
      <c r="N15426" s="33">
        <v>21</v>
      </c>
      <c r="O15426" s="37">
        <v>971</v>
      </c>
    </row>
    <row r="15427" spans="3:15" x14ac:dyDescent="0.25">
      <c r="C15427" s="1">
        <v>1</v>
      </c>
      <c r="D15427" s="1">
        <v>1</v>
      </c>
      <c r="E15427" s="1">
        <v>1</v>
      </c>
      <c r="F15427" s="16">
        <v>15418</v>
      </c>
      <c r="G15427" s="17" t="s">
        <v>3264</v>
      </c>
      <c r="H15427" s="18" t="s">
        <v>18</v>
      </c>
      <c r="K15427" s="32">
        <v>76</v>
      </c>
      <c r="L15427" s="36">
        <v>971</v>
      </c>
      <c r="N15427" s="32">
        <v>5</v>
      </c>
      <c r="O15427" s="36">
        <v>971</v>
      </c>
    </row>
    <row r="15428" spans="3:15" x14ac:dyDescent="0.25">
      <c r="C15428" s="1">
        <v>1</v>
      </c>
      <c r="D15428" s="1">
        <v>1</v>
      </c>
      <c r="E15428" s="1">
        <v>1</v>
      </c>
      <c r="F15428" s="19">
        <v>15419</v>
      </c>
      <c r="G15428" s="20" t="s">
        <v>3181</v>
      </c>
      <c r="H15428" s="21" t="s">
        <v>19</v>
      </c>
      <c r="K15428" s="33">
        <v>82</v>
      </c>
      <c r="L15428" s="37">
        <v>971</v>
      </c>
      <c r="N15428" s="33">
        <v>20</v>
      </c>
      <c r="O15428" s="37">
        <v>971</v>
      </c>
    </row>
    <row r="15429" spans="3:15" x14ac:dyDescent="0.25">
      <c r="C15429" s="1">
        <v>1</v>
      </c>
      <c r="D15429" s="1">
        <v>1</v>
      </c>
      <c r="E15429" s="1">
        <v>1</v>
      </c>
      <c r="F15429" s="16">
        <v>15420</v>
      </c>
      <c r="G15429" s="17" t="s">
        <v>3264</v>
      </c>
      <c r="H15429" s="18" t="s">
        <v>18</v>
      </c>
      <c r="K15429" s="32">
        <v>93</v>
      </c>
      <c r="L15429" s="36">
        <v>971</v>
      </c>
      <c r="N15429" s="32">
        <v>26</v>
      </c>
      <c r="O15429" s="36">
        <v>971</v>
      </c>
    </row>
    <row r="15430" spans="3:15" x14ac:dyDescent="0.25">
      <c r="C15430" s="1">
        <v>1</v>
      </c>
      <c r="D15430" s="1">
        <v>1</v>
      </c>
      <c r="E15430" s="1">
        <v>1</v>
      </c>
      <c r="F15430" s="19">
        <v>15421</v>
      </c>
      <c r="G15430" s="20" t="s">
        <v>3264</v>
      </c>
      <c r="H15430" s="21" t="s">
        <v>19</v>
      </c>
      <c r="K15430" s="33">
        <v>92</v>
      </c>
      <c r="L15430" s="37">
        <v>971</v>
      </c>
      <c r="N15430" s="33">
        <v>21</v>
      </c>
      <c r="O15430" s="37">
        <v>971</v>
      </c>
    </row>
    <row r="15431" spans="3:15" x14ac:dyDescent="0.25">
      <c r="C15431" s="1">
        <v>1</v>
      </c>
      <c r="D15431" s="1">
        <v>1</v>
      </c>
      <c r="E15431" s="1">
        <v>1</v>
      </c>
      <c r="F15431" s="16">
        <v>15422</v>
      </c>
      <c r="G15431" s="17" t="s">
        <v>3181</v>
      </c>
      <c r="H15431" s="18" t="s">
        <v>19</v>
      </c>
      <c r="K15431" s="32">
        <v>81</v>
      </c>
      <c r="L15431" s="36">
        <v>971</v>
      </c>
      <c r="N15431" s="32">
        <v>16</v>
      </c>
      <c r="O15431" s="36">
        <v>971</v>
      </c>
    </row>
    <row r="15432" spans="3:15" x14ac:dyDescent="0.25">
      <c r="C15432" s="1">
        <v>1</v>
      </c>
      <c r="D15432" s="1">
        <v>1</v>
      </c>
      <c r="E15432" s="1">
        <v>1</v>
      </c>
      <c r="F15432" s="19">
        <v>15423</v>
      </c>
      <c r="G15432" s="20" t="s">
        <v>3264</v>
      </c>
      <c r="H15432" s="21" t="s">
        <v>18</v>
      </c>
      <c r="K15432" s="33">
        <v>87</v>
      </c>
      <c r="L15432" s="37">
        <v>971</v>
      </c>
      <c r="N15432" s="33">
        <v>24</v>
      </c>
      <c r="O15432" s="37">
        <v>971</v>
      </c>
    </row>
    <row r="15433" spans="3:15" x14ac:dyDescent="0.25">
      <c r="C15433" s="1">
        <v>1</v>
      </c>
      <c r="D15433" s="1">
        <v>1</v>
      </c>
      <c r="E15433" s="1">
        <v>1</v>
      </c>
      <c r="F15433" s="16">
        <v>15424</v>
      </c>
      <c r="G15433" s="17" t="s">
        <v>3264</v>
      </c>
      <c r="H15433" s="18" t="s">
        <v>18</v>
      </c>
      <c r="K15433" s="32">
        <v>108</v>
      </c>
      <c r="L15433" s="36">
        <v>972</v>
      </c>
      <c r="N15433" s="32">
        <v>16</v>
      </c>
      <c r="O15433" s="36">
        <v>972</v>
      </c>
    </row>
    <row r="15434" spans="3:15" x14ac:dyDescent="0.25">
      <c r="C15434" s="1">
        <v>1</v>
      </c>
      <c r="D15434" s="1">
        <v>1</v>
      </c>
      <c r="E15434" s="1">
        <v>1</v>
      </c>
      <c r="F15434" s="19">
        <v>15425</v>
      </c>
      <c r="G15434" s="20" t="s">
        <v>3181</v>
      </c>
      <c r="H15434" s="21" t="s">
        <v>19</v>
      </c>
      <c r="K15434" s="33">
        <v>105</v>
      </c>
      <c r="L15434" s="37">
        <v>972</v>
      </c>
      <c r="N15434" s="33">
        <v>23</v>
      </c>
      <c r="O15434" s="37">
        <v>972</v>
      </c>
    </row>
    <row r="15435" spans="3:15" x14ac:dyDescent="0.25">
      <c r="C15435" s="1">
        <v>1</v>
      </c>
      <c r="D15435" s="1">
        <v>1</v>
      </c>
      <c r="E15435" s="1">
        <v>1</v>
      </c>
      <c r="F15435" s="16">
        <v>15426</v>
      </c>
      <c r="G15435" s="17" t="s">
        <v>3264</v>
      </c>
      <c r="H15435" s="18" t="s">
        <v>19</v>
      </c>
      <c r="K15435" s="32">
        <v>91</v>
      </c>
      <c r="L15435" s="36">
        <v>972</v>
      </c>
      <c r="N15435" s="32">
        <v>26</v>
      </c>
      <c r="O15435" s="36">
        <v>972</v>
      </c>
    </row>
    <row r="15436" spans="3:15" x14ac:dyDescent="0.25">
      <c r="C15436" s="1">
        <v>1</v>
      </c>
      <c r="D15436" s="1">
        <v>1</v>
      </c>
      <c r="E15436" s="1">
        <v>1</v>
      </c>
      <c r="F15436" s="19">
        <v>15427</v>
      </c>
      <c r="G15436" s="20" t="s">
        <v>3181</v>
      </c>
      <c r="H15436" s="21" t="s">
        <v>19</v>
      </c>
      <c r="K15436" s="33">
        <v>89</v>
      </c>
      <c r="L15436" s="37">
        <v>972</v>
      </c>
      <c r="N15436" s="33">
        <v>24</v>
      </c>
      <c r="O15436" s="37">
        <v>972</v>
      </c>
    </row>
    <row r="15437" spans="3:15" x14ac:dyDescent="0.25">
      <c r="C15437" s="1">
        <v>1</v>
      </c>
      <c r="D15437" s="1">
        <v>1</v>
      </c>
      <c r="E15437" s="1">
        <v>1</v>
      </c>
      <c r="F15437" s="16">
        <v>15428</v>
      </c>
      <c r="G15437" s="17" t="s">
        <v>3264</v>
      </c>
      <c r="H15437" s="18" t="s">
        <v>18</v>
      </c>
      <c r="K15437" s="32">
        <v>83</v>
      </c>
      <c r="L15437" s="36">
        <v>972</v>
      </c>
      <c r="N15437" s="32">
        <v>16</v>
      </c>
      <c r="O15437" s="36">
        <v>972</v>
      </c>
    </row>
    <row r="15438" spans="3:15" x14ac:dyDescent="0.25">
      <c r="C15438" s="1">
        <v>1</v>
      </c>
      <c r="D15438" s="1">
        <v>1</v>
      </c>
      <c r="E15438" s="1">
        <v>1</v>
      </c>
      <c r="F15438" s="19">
        <v>15429</v>
      </c>
      <c r="G15438" s="20" t="s">
        <v>3264</v>
      </c>
      <c r="H15438" s="21" t="s">
        <v>19</v>
      </c>
      <c r="K15438" s="33">
        <v>96</v>
      </c>
      <c r="L15438" s="37">
        <v>973</v>
      </c>
      <c r="N15438" s="33">
        <v>17</v>
      </c>
      <c r="O15438" s="37">
        <v>973</v>
      </c>
    </row>
    <row r="15439" spans="3:15" x14ac:dyDescent="0.25">
      <c r="C15439" s="1">
        <v>1</v>
      </c>
      <c r="D15439" s="1">
        <v>1</v>
      </c>
      <c r="E15439" s="1">
        <v>1</v>
      </c>
      <c r="F15439" s="16">
        <v>15430</v>
      </c>
      <c r="G15439" s="17" t="s">
        <v>3264</v>
      </c>
      <c r="H15439" s="18" t="s">
        <v>19</v>
      </c>
      <c r="K15439" s="32">
        <v>115</v>
      </c>
      <c r="L15439" s="36">
        <v>973</v>
      </c>
      <c r="N15439" s="32">
        <v>31</v>
      </c>
      <c r="O15439" s="36">
        <v>973</v>
      </c>
    </row>
    <row r="15440" spans="3:15" x14ac:dyDescent="0.25">
      <c r="C15440" s="1">
        <v>1</v>
      </c>
      <c r="D15440" s="1">
        <v>1</v>
      </c>
      <c r="E15440" s="1">
        <v>1</v>
      </c>
      <c r="F15440" s="19">
        <v>15431</v>
      </c>
      <c r="G15440" s="20" t="s">
        <v>3264</v>
      </c>
      <c r="H15440" s="21" t="s">
        <v>19</v>
      </c>
      <c r="K15440" s="33">
        <v>96</v>
      </c>
      <c r="L15440" s="37">
        <v>973</v>
      </c>
      <c r="N15440" s="33">
        <v>23</v>
      </c>
      <c r="O15440" s="37">
        <v>973</v>
      </c>
    </row>
    <row r="15441" spans="3:15" x14ac:dyDescent="0.25">
      <c r="C15441" s="1">
        <v>1</v>
      </c>
      <c r="D15441" s="1">
        <v>1</v>
      </c>
      <c r="E15441" s="1">
        <v>1</v>
      </c>
      <c r="F15441" s="16">
        <v>15432</v>
      </c>
      <c r="G15441" s="17" t="s">
        <v>3264</v>
      </c>
      <c r="H15441" s="18" t="s">
        <v>19</v>
      </c>
      <c r="K15441" s="32">
        <v>115</v>
      </c>
      <c r="L15441" s="36">
        <v>973</v>
      </c>
      <c r="N15441" s="32">
        <v>40</v>
      </c>
      <c r="O15441" s="36">
        <v>973</v>
      </c>
    </row>
    <row r="15442" spans="3:15" x14ac:dyDescent="0.25">
      <c r="C15442" s="1">
        <v>1</v>
      </c>
      <c r="D15442" s="1">
        <v>1</v>
      </c>
      <c r="E15442" s="1">
        <v>1</v>
      </c>
      <c r="F15442" s="19">
        <v>15433</v>
      </c>
      <c r="G15442" s="20" t="s">
        <v>3264</v>
      </c>
      <c r="H15442" s="21" t="s">
        <v>19</v>
      </c>
      <c r="K15442" s="33">
        <v>73</v>
      </c>
      <c r="L15442" s="37">
        <v>973</v>
      </c>
      <c r="N15442" s="33">
        <v>14</v>
      </c>
      <c r="O15442" s="37">
        <v>973</v>
      </c>
    </row>
    <row r="15443" spans="3:15" x14ac:dyDescent="0.25">
      <c r="C15443" s="1">
        <v>1</v>
      </c>
      <c r="D15443" s="1">
        <v>1</v>
      </c>
      <c r="E15443" s="1">
        <v>1</v>
      </c>
      <c r="F15443" s="16">
        <v>15434</v>
      </c>
      <c r="G15443" s="17" t="s">
        <v>3264</v>
      </c>
      <c r="H15443" s="18" t="s">
        <v>19</v>
      </c>
      <c r="K15443" s="32">
        <v>68</v>
      </c>
      <c r="L15443" s="36">
        <v>973</v>
      </c>
      <c r="N15443" s="32">
        <v>19</v>
      </c>
      <c r="O15443" s="36">
        <v>973</v>
      </c>
    </row>
    <row r="15444" spans="3:15" x14ac:dyDescent="0.25">
      <c r="C15444" s="1">
        <v>1</v>
      </c>
      <c r="D15444" s="1">
        <v>1</v>
      </c>
      <c r="E15444" s="1">
        <v>1</v>
      </c>
      <c r="F15444" s="19">
        <v>15435</v>
      </c>
      <c r="G15444" s="20" t="s">
        <v>3181</v>
      </c>
      <c r="H15444" s="21" t="s">
        <v>18</v>
      </c>
      <c r="K15444" s="33">
        <v>92</v>
      </c>
      <c r="L15444" s="37">
        <v>974</v>
      </c>
      <c r="N15444" s="33">
        <v>30</v>
      </c>
      <c r="O15444" s="37">
        <v>974</v>
      </c>
    </row>
    <row r="15445" spans="3:15" x14ac:dyDescent="0.25">
      <c r="C15445" s="1">
        <v>1</v>
      </c>
      <c r="D15445" s="1">
        <v>1</v>
      </c>
      <c r="E15445" s="1">
        <v>1</v>
      </c>
      <c r="F15445" s="16">
        <v>15436</v>
      </c>
      <c r="G15445" s="17" t="s">
        <v>3181</v>
      </c>
      <c r="H15445" s="18" t="s">
        <v>19</v>
      </c>
      <c r="K15445" s="32">
        <v>92</v>
      </c>
      <c r="L15445" s="36">
        <v>974</v>
      </c>
      <c r="N15445" s="32">
        <v>23</v>
      </c>
      <c r="O15445" s="36">
        <v>974</v>
      </c>
    </row>
    <row r="15446" spans="3:15" x14ac:dyDescent="0.25">
      <c r="C15446" s="1">
        <v>1</v>
      </c>
      <c r="D15446" s="1">
        <v>1</v>
      </c>
      <c r="E15446" s="1">
        <v>1</v>
      </c>
      <c r="F15446" s="19">
        <v>15437</v>
      </c>
      <c r="G15446" s="20" t="s">
        <v>3264</v>
      </c>
      <c r="H15446" s="21" t="s">
        <v>19</v>
      </c>
      <c r="K15446" s="33">
        <v>95</v>
      </c>
      <c r="L15446" s="37">
        <v>974</v>
      </c>
      <c r="N15446" s="33">
        <v>17</v>
      </c>
      <c r="O15446" s="37">
        <v>974</v>
      </c>
    </row>
    <row r="15447" spans="3:15" x14ac:dyDescent="0.25">
      <c r="C15447" s="1">
        <v>1</v>
      </c>
      <c r="D15447" s="1">
        <v>1</v>
      </c>
      <c r="E15447" s="1">
        <v>1</v>
      </c>
      <c r="F15447" s="16">
        <v>15438</v>
      </c>
      <c r="G15447" s="17" t="s">
        <v>3264</v>
      </c>
      <c r="H15447" s="18" t="s">
        <v>19</v>
      </c>
      <c r="K15447" s="32">
        <v>80</v>
      </c>
      <c r="L15447" s="36">
        <v>974</v>
      </c>
      <c r="N15447" s="32">
        <v>22</v>
      </c>
      <c r="O15447" s="36">
        <v>974</v>
      </c>
    </row>
    <row r="15448" spans="3:15" x14ac:dyDescent="0.25">
      <c r="C15448" s="1">
        <v>1</v>
      </c>
      <c r="D15448" s="1">
        <v>1</v>
      </c>
      <c r="E15448" s="1">
        <v>1</v>
      </c>
      <c r="F15448" s="19">
        <v>15439</v>
      </c>
      <c r="G15448" s="20" t="s">
        <v>3264</v>
      </c>
      <c r="H15448" s="21" t="s">
        <v>19</v>
      </c>
      <c r="K15448" s="33">
        <v>81</v>
      </c>
      <c r="L15448" s="37">
        <v>974</v>
      </c>
      <c r="N15448" s="33">
        <v>23</v>
      </c>
      <c r="O15448" s="37">
        <v>974</v>
      </c>
    </row>
    <row r="15449" spans="3:15" x14ac:dyDescent="0.25">
      <c r="C15449" s="1">
        <v>1</v>
      </c>
      <c r="D15449" s="1">
        <v>1</v>
      </c>
      <c r="E15449" s="1">
        <v>1</v>
      </c>
      <c r="F15449" s="16">
        <v>15440</v>
      </c>
      <c r="G15449" s="17" t="s">
        <v>3264</v>
      </c>
      <c r="H15449" s="18" t="s">
        <v>18</v>
      </c>
      <c r="K15449" s="32">
        <v>102</v>
      </c>
      <c r="L15449" s="36">
        <v>975</v>
      </c>
      <c r="N15449" s="32">
        <v>16</v>
      </c>
      <c r="O15449" s="36">
        <v>975</v>
      </c>
    </row>
    <row r="15450" spans="3:15" x14ac:dyDescent="0.25">
      <c r="C15450" s="1">
        <v>1</v>
      </c>
      <c r="D15450" s="1">
        <v>1</v>
      </c>
      <c r="E15450" s="1">
        <v>1</v>
      </c>
      <c r="F15450" s="19">
        <v>15441</v>
      </c>
      <c r="G15450" s="20" t="s">
        <v>3181</v>
      </c>
      <c r="H15450" s="21" t="s">
        <v>18</v>
      </c>
      <c r="K15450" s="33">
        <v>96</v>
      </c>
      <c r="L15450" s="37">
        <v>975</v>
      </c>
      <c r="N15450" s="33">
        <v>21</v>
      </c>
      <c r="O15450" s="37">
        <v>975</v>
      </c>
    </row>
    <row r="15451" spans="3:15" x14ac:dyDescent="0.25">
      <c r="C15451" s="1">
        <v>1</v>
      </c>
      <c r="D15451" s="1">
        <v>1</v>
      </c>
      <c r="E15451" s="1">
        <v>1</v>
      </c>
      <c r="F15451" s="16">
        <v>15442</v>
      </c>
      <c r="G15451" s="17" t="s">
        <v>3264</v>
      </c>
      <c r="H15451" s="18" t="s">
        <v>19</v>
      </c>
      <c r="K15451" s="32">
        <v>112</v>
      </c>
      <c r="L15451" s="36">
        <v>975</v>
      </c>
      <c r="N15451" s="32">
        <v>23</v>
      </c>
      <c r="O15451" s="36">
        <v>975</v>
      </c>
    </row>
    <row r="15452" spans="3:15" x14ac:dyDescent="0.25">
      <c r="C15452" s="1">
        <v>1</v>
      </c>
      <c r="D15452" s="1">
        <v>1</v>
      </c>
      <c r="E15452" s="1">
        <v>1</v>
      </c>
      <c r="F15452" s="19">
        <v>15443</v>
      </c>
      <c r="G15452" s="20" t="s">
        <v>3264</v>
      </c>
      <c r="H15452" s="21" t="s">
        <v>19</v>
      </c>
      <c r="K15452" s="33">
        <v>92</v>
      </c>
      <c r="L15452" s="37">
        <v>975</v>
      </c>
      <c r="N15452" s="33">
        <v>17</v>
      </c>
      <c r="O15452" s="37">
        <v>975</v>
      </c>
    </row>
    <row r="15453" spans="3:15" x14ac:dyDescent="0.25">
      <c r="C15453" s="1">
        <v>1</v>
      </c>
      <c r="D15453" s="1">
        <v>1</v>
      </c>
      <c r="E15453" s="1">
        <v>1</v>
      </c>
      <c r="F15453" s="16">
        <v>15444</v>
      </c>
      <c r="G15453" s="17" t="s">
        <v>3264</v>
      </c>
      <c r="H15453" s="18" t="s">
        <v>19</v>
      </c>
      <c r="K15453" s="32">
        <v>105</v>
      </c>
      <c r="L15453" s="36">
        <v>975</v>
      </c>
      <c r="N15453" s="32">
        <v>18</v>
      </c>
      <c r="O15453" s="36">
        <v>975</v>
      </c>
    </row>
    <row r="15454" spans="3:15" x14ac:dyDescent="0.25">
      <c r="C15454" s="1">
        <v>1</v>
      </c>
      <c r="D15454" s="1">
        <v>1</v>
      </c>
      <c r="E15454" s="1">
        <v>1</v>
      </c>
      <c r="F15454" s="19">
        <v>15445</v>
      </c>
      <c r="G15454" s="20" t="s">
        <v>3264</v>
      </c>
      <c r="H15454" s="21" t="s">
        <v>19</v>
      </c>
      <c r="K15454" s="33">
        <v>76</v>
      </c>
      <c r="L15454" s="37">
        <v>975</v>
      </c>
      <c r="N15454" s="33">
        <v>20</v>
      </c>
      <c r="O15454" s="37">
        <v>975</v>
      </c>
    </row>
    <row r="15455" spans="3:15" x14ac:dyDescent="0.25">
      <c r="C15455" s="1">
        <v>1</v>
      </c>
      <c r="D15455" s="1">
        <v>1</v>
      </c>
      <c r="E15455" s="1">
        <v>1</v>
      </c>
      <c r="F15455" s="16">
        <v>15446</v>
      </c>
      <c r="G15455" s="17" t="s">
        <v>3264</v>
      </c>
      <c r="H15455" s="18" t="s">
        <v>19</v>
      </c>
      <c r="K15455" s="32">
        <v>117</v>
      </c>
      <c r="L15455" s="36">
        <v>975</v>
      </c>
      <c r="N15455" s="32">
        <v>31</v>
      </c>
      <c r="O15455" s="36">
        <v>975</v>
      </c>
    </row>
    <row r="15456" spans="3:15" x14ac:dyDescent="0.25">
      <c r="C15456" s="1">
        <v>1</v>
      </c>
      <c r="D15456" s="1">
        <v>1</v>
      </c>
      <c r="E15456" s="1">
        <v>1</v>
      </c>
      <c r="F15456" s="19">
        <v>15447</v>
      </c>
      <c r="G15456" s="20" t="s">
        <v>3182</v>
      </c>
      <c r="H15456" s="21" t="s">
        <v>18</v>
      </c>
      <c r="K15456" s="33">
        <v>79</v>
      </c>
      <c r="L15456" s="37">
        <v>975</v>
      </c>
      <c r="N15456" s="33">
        <v>12</v>
      </c>
      <c r="O15456" s="37">
        <v>975</v>
      </c>
    </row>
    <row r="15457" spans="3:15" x14ac:dyDescent="0.25">
      <c r="C15457" s="1">
        <v>1</v>
      </c>
      <c r="D15457" s="1">
        <v>1</v>
      </c>
      <c r="E15457" s="1">
        <v>1</v>
      </c>
      <c r="F15457" s="16">
        <v>15448</v>
      </c>
      <c r="G15457" s="17" t="s">
        <v>3182</v>
      </c>
      <c r="H15457" s="18" t="s">
        <v>19</v>
      </c>
      <c r="K15457" s="32">
        <v>86</v>
      </c>
      <c r="L15457" s="36">
        <v>975</v>
      </c>
      <c r="N15457" s="32">
        <v>20</v>
      </c>
      <c r="O15457" s="36">
        <v>975</v>
      </c>
    </row>
    <row r="15458" spans="3:15" x14ac:dyDescent="0.25">
      <c r="C15458" s="1">
        <v>1</v>
      </c>
      <c r="D15458" s="1">
        <v>1</v>
      </c>
      <c r="E15458" s="1">
        <v>1</v>
      </c>
      <c r="F15458" s="19">
        <v>15449</v>
      </c>
      <c r="G15458" s="20" t="s">
        <v>3182</v>
      </c>
      <c r="H15458" s="21" t="s">
        <v>19</v>
      </c>
      <c r="K15458" s="33">
        <v>78</v>
      </c>
      <c r="L15458" s="37">
        <v>975</v>
      </c>
      <c r="N15458" s="33">
        <v>26</v>
      </c>
      <c r="O15458" s="37">
        <v>975</v>
      </c>
    </row>
    <row r="15459" spans="3:15" x14ac:dyDescent="0.25">
      <c r="C15459" s="1">
        <v>1</v>
      </c>
      <c r="D15459" s="1">
        <v>1</v>
      </c>
      <c r="E15459" s="1">
        <v>1</v>
      </c>
      <c r="F15459" s="16">
        <v>15450</v>
      </c>
      <c r="G15459" s="17" t="s">
        <v>3264</v>
      </c>
      <c r="H15459" s="18" t="s">
        <v>19</v>
      </c>
      <c r="K15459" s="32">
        <v>126</v>
      </c>
      <c r="L15459" s="36">
        <v>976</v>
      </c>
      <c r="N15459" s="32">
        <v>17</v>
      </c>
      <c r="O15459" s="36">
        <v>976</v>
      </c>
    </row>
    <row r="15460" spans="3:15" x14ac:dyDescent="0.25">
      <c r="C15460" s="1">
        <v>1</v>
      </c>
      <c r="D15460" s="1">
        <v>1</v>
      </c>
      <c r="E15460" s="1">
        <v>1</v>
      </c>
      <c r="F15460" s="19">
        <v>15451</v>
      </c>
      <c r="G15460" s="20" t="s">
        <v>3181</v>
      </c>
      <c r="H15460" s="21" t="s">
        <v>19</v>
      </c>
      <c r="K15460" s="33">
        <v>84</v>
      </c>
      <c r="L15460" s="37">
        <v>976</v>
      </c>
      <c r="N15460" s="33">
        <v>20</v>
      </c>
      <c r="O15460" s="37">
        <v>976</v>
      </c>
    </row>
    <row r="15461" spans="3:15" x14ac:dyDescent="0.25">
      <c r="C15461" s="1">
        <v>1</v>
      </c>
      <c r="D15461" s="1">
        <v>1</v>
      </c>
      <c r="E15461" s="1">
        <v>1</v>
      </c>
      <c r="F15461" s="16">
        <v>15452</v>
      </c>
      <c r="G15461" s="17" t="s">
        <v>3264</v>
      </c>
      <c r="H15461" s="18" t="s">
        <v>19</v>
      </c>
      <c r="K15461" s="32">
        <v>69</v>
      </c>
      <c r="L15461" s="36">
        <v>976</v>
      </c>
      <c r="N15461" s="32">
        <v>10</v>
      </c>
      <c r="O15461" s="36">
        <v>976</v>
      </c>
    </row>
    <row r="15462" spans="3:15" x14ac:dyDescent="0.25">
      <c r="C15462" s="1">
        <v>1</v>
      </c>
      <c r="D15462" s="1">
        <v>1</v>
      </c>
      <c r="E15462" s="1">
        <v>1</v>
      </c>
      <c r="F15462" s="19">
        <v>15453</v>
      </c>
      <c r="G15462" s="20" t="s">
        <v>3181</v>
      </c>
      <c r="H15462" s="21" t="s">
        <v>18</v>
      </c>
      <c r="K15462" s="33">
        <v>71</v>
      </c>
      <c r="L15462" s="37">
        <v>976</v>
      </c>
      <c r="N15462" s="33">
        <v>10</v>
      </c>
      <c r="O15462" s="37">
        <v>976</v>
      </c>
    </row>
    <row r="15463" spans="3:15" x14ac:dyDescent="0.25">
      <c r="C15463" s="1">
        <v>1</v>
      </c>
      <c r="D15463" s="1">
        <v>1</v>
      </c>
      <c r="E15463" s="1">
        <v>1</v>
      </c>
      <c r="F15463" s="16">
        <v>15454</v>
      </c>
      <c r="G15463" s="17" t="s">
        <v>3264</v>
      </c>
      <c r="H15463" s="18" t="s">
        <v>19</v>
      </c>
      <c r="K15463" s="32">
        <v>70</v>
      </c>
      <c r="L15463" s="36">
        <v>976</v>
      </c>
      <c r="N15463" s="32">
        <v>14</v>
      </c>
      <c r="O15463" s="36">
        <v>976</v>
      </c>
    </row>
    <row r="15464" spans="3:15" x14ac:dyDescent="0.25">
      <c r="C15464" s="1">
        <v>1</v>
      </c>
      <c r="D15464" s="1">
        <v>1</v>
      </c>
      <c r="E15464" s="1">
        <v>1</v>
      </c>
      <c r="F15464" s="19">
        <v>15455</v>
      </c>
      <c r="G15464" s="20" t="s">
        <v>3264</v>
      </c>
      <c r="H15464" s="21" t="s">
        <v>19</v>
      </c>
      <c r="K15464" s="33">
        <v>110</v>
      </c>
      <c r="L15464" s="37">
        <v>977</v>
      </c>
      <c r="N15464" s="33">
        <v>28</v>
      </c>
      <c r="O15464" s="37">
        <v>977</v>
      </c>
    </row>
    <row r="15465" spans="3:15" x14ac:dyDescent="0.25">
      <c r="C15465" s="1">
        <v>1</v>
      </c>
      <c r="D15465" s="1">
        <v>1</v>
      </c>
      <c r="E15465" s="1">
        <v>1</v>
      </c>
      <c r="F15465" s="16">
        <v>15456</v>
      </c>
      <c r="G15465" s="17" t="s">
        <v>3264</v>
      </c>
      <c r="H15465" s="18" t="s">
        <v>18</v>
      </c>
      <c r="K15465" s="32">
        <v>108</v>
      </c>
      <c r="L15465" s="36">
        <v>977</v>
      </c>
      <c r="N15465" s="32">
        <v>26</v>
      </c>
      <c r="O15465" s="36">
        <v>977</v>
      </c>
    </row>
    <row r="15466" spans="3:15" x14ac:dyDescent="0.25">
      <c r="C15466" s="1">
        <v>1</v>
      </c>
      <c r="D15466" s="1">
        <v>1</v>
      </c>
      <c r="E15466" s="1">
        <v>1</v>
      </c>
      <c r="F15466" s="19">
        <v>15457</v>
      </c>
      <c r="G15466" s="20" t="s">
        <v>3264</v>
      </c>
      <c r="H15466" s="21" t="s">
        <v>19</v>
      </c>
      <c r="K15466" s="33">
        <v>86</v>
      </c>
      <c r="L15466" s="37">
        <v>977</v>
      </c>
      <c r="N15466" s="33">
        <v>23</v>
      </c>
      <c r="O15466" s="37">
        <v>977</v>
      </c>
    </row>
    <row r="15467" spans="3:15" x14ac:dyDescent="0.25">
      <c r="C15467" s="1">
        <v>1</v>
      </c>
      <c r="D15467" s="1">
        <v>1</v>
      </c>
      <c r="E15467" s="1">
        <v>1</v>
      </c>
      <c r="F15467" s="16">
        <v>15458</v>
      </c>
      <c r="G15467" s="17" t="s">
        <v>3264</v>
      </c>
      <c r="H15467" s="18" t="s">
        <v>18</v>
      </c>
      <c r="K15467" s="32">
        <v>80</v>
      </c>
      <c r="L15467" s="36">
        <v>977</v>
      </c>
      <c r="N15467" s="32">
        <v>27</v>
      </c>
      <c r="O15467" s="36">
        <v>977</v>
      </c>
    </row>
    <row r="15468" spans="3:15" x14ac:dyDescent="0.25">
      <c r="C15468" s="1">
        <v>1</v>
      </c>
      <c r="D15468" s="1">
        <v>1</v>
      </c>
      <c r="E15468" s="1">
        <v>1</v>
      </c>
      <c r="F15468" s="19">
        <v>15459</v>
      </c>
      <c r="G15468" s="20" t="s">
        <v>3264</v>
      </c>
      <c r="H15468" s="21" t="s">
        <v>18</v>
      </c>
      <c r="K15468" s="33">
        <v>80</v>
      </c>
      <c r="L15468" s="37">
        <v>977</v>
      </c>
      <c r="N15468" s="33">
        <v>16</v>
      </c>
      <c r="O15468" s="37">
        <v>977</v>
      </c>
    </row>
    <row r="15469" spans="3:15" x14ac:dyDescent="0.25">
      <c r="C15469" s="1">
        <v>1</v>
      </c>
      <c r="D15469" s="1">
        <v>1</v>
      </c>
      <c r="E15469" s="1">
        <v>1</v>
      </c>
      <c r="F15469" s="16">
        <v>15460</v>
      </c>
      <c r="G15469" s="17" t="s">
        <v>3182</v>
      </c>
      <c r="H15469" s="18" t="s">
        <v>19</v>
      </c>
      <c r="K15469" s="32">
        <v>66</v>
      </c>
      <c r="L15469" s="36">
        <v>977</v>
      </c>
      <c r="N15469" s="32">
        <v>15</v>
      </c>
      <c r="O15469" s="36">
        <v>977</v>
      </c>
    </row>
    <row r="15470" spans="3:15" x14ac:dyDescent="0.25">
      <c r="C15470" s="1">
        <v>1</v>
      </c>
      <c r="D15470" s="1">
        <v>1</v>
      </c>
      <c r="E15470" s="1">
        <v>1</v>
      </c>
      <c r="F15470" s="19">
        <v>15461</v>
      </c>
      <c r="G15470" s="20" t="s">
        <v>3264</v>
      </c>
      <c r="H15470" s="21" t="s">
        <v>19</v>
      </c>
      <c r="K15470" s="33">
        <v>80</v>
      </c>
      <c r="L15470" s="37">
        <v>977</v>
      </c>
      <c r="N15470" s="33">
        <v>14</v>
      </c>
      <c r="O15470" s="37">
        <v>977</v>
      </c>
    </row>
    <row r="15471" spans="3:15" x14ac:dyDescent="0.25">
      <c r="C15471" s="1">
        <v>1</v>
      </c>
      <c r="D15471" s="1">
        <v>1</v>
      </c>
      <c r="E15471" s="1">
        <v>1</v>
      </c>
      <c r="F15471" s="16">
        <v>15462</v>
      </c>
      <c r="G15471" s="17" t="s">
        <v>3181</v>
      </c>
      <c r="H15471" s="18" t="s">
        <v>19</v>
      </c>
      <c r="K15471" s="32">
        <v>112</v>
      </c>
      <c r="L15471" s="36">
        <v>978</v>
      </c>
      <c r="N15471" s="32">
        <v>27</v>
      </c>
      <c r="O15471" s="36">
        <v>978</v>
      </c>
    </row>
    <row r="15472" spans="3:15" x14ac:dyDescent="0.25">
      <c r="C15472" s="1">
        <v>1</v>
      </c>
      <c r="D15472" s="1">
        <v>1</v>
      </c>
      <c r="E15472" s="1">
        <v>1</v>
      </c>
      <c r="F15472" s="19">
        <v>15463</v>
      </c>
      <c r="G15472" s="20" t="s">
        <v>3181</v>
      </c>
      <c r="H15472" s="21" t="s">
        <v>19</v>
      </c>
      <c r="K15472" s="33">
        <v>106</v>
      </c>
      <c r="L15472" s="37">
        <v>978</v>
      </c>
      <c r="N15472" s="33">
        <v>22</v>
      </c>
      <c r="O15472" s="37">
        <v>978</v>
      </c>
    </row>
    <row r="15473" spans="3:15" x14ac:dyDescent="0.25">
      <c r="C15473" s="1">
        <v>1</v>
      </c>
      <c r="D15473" s="1">
        <v>1</v>
      </c>
      <c r="E15473" s="1">
        <v>1</v>
      </c>
      <c r="F15473" s="16">
        <v>15464</v>
      </c>
      <c r="G15473" s="17" t="s">
        <v>3264</v>
      </c>
      <c r="H15473" s="18" t="s">
        <v>19</v>
      </c>
      <c r="K15473" s="32">
        <v>104</v>
      </c>
      <c r="L15473" s="36">
        <v>978</v>
      </c>
      <c r="N15473" s="32">
        <v>27</v>
      </c>
      <c r="O15473" s="36">
        <v>978</v>
      </c>
    </row>
    <row r="15474" spans="3:15" x14ac:dyDescent="0.25">
      <c r="C15474" s="1">
        <v>1</v>
      </c>
      <c r="D15474" s="1">
        <v>1</v>
      </c>
      <c r="E15474" s="1">
        <v>1</v>
      </c>
      <c r="F15474" s="19">
        <v>15465</v>
      </c>
      <c r="G15474" s="20" t="s">
        <v>3264</v>
      </c>
      <c r="H15474" s="21" t="s">
        <v>18</v>
      </c>
      <c r="K15474" s="33">
        <v>74</v>
      </c>
      <c r="L15474" s="37">
        <v>978</v>
      </c>
      <c r="N15474" s="33">
        <v>11</v>
      </c>
      <c r="O15474" s="37">
        <v>978</v>
      </c>
    </row>
    <row r="15475" spans="3:15" x14ac:dyDescent="0.25">
      <c r="C15475" s="1">
        <v>1</v>
      </c>
      <c r="D15475" s="1">
        <v>1</v>
      </c>
      <c r="E15475" s="1">
        <v>1</v>
      </c>
      <c r="F15475" s="16">
        <v>15466</v>
      </c>
      <c r="G15475" s="17" t="s">
        <v>3181</v>
      </c>
      <c r="H15475" s="18" t="s">
        <v>18</v>
      </c>
      <c r="K15475" s="32">
        <v>102</v>
      </c>
      <c r="L15475" s="36">
        <v>979</v>
      </c>
      <c r="N15475" s="32">
        <v>25</v>
      </c>
      <c r="O15475" s="36">
        <v>979</v>
      </c>
    </row>
    <row r="15476" spans="3:15" x14ac:dyDescent="0.25">
      <c r="C15476" s="1">
        <v>1</v>
      </c>
      <c r="D15476" s="1">
        <v>1</v>
      </c>
      <c r="E15476" s="1">
        <v>1</v>
      </c>
      <c r="F15476" s="19">
        <v>15467</v>
      </c>
      <c r="G15476" s="20" t="s">
        <v>3264</v>
      </c>
      <c r="H15476" s="21" t="s">
        <v>19</v>
      </c>
      <c r="K15476" s="33">
        <v>96</v>
      </c>
      <c r="L15476" s="37">
        <v>979</v>
      </c>
      <c r="N15476" s="33">
        <v>24</v>
      </c>
      <c r="O15476" s="37">
        <v>979</v>
      </c>
    </row>
    <row r="15477" spans="3:15" x14ac:dyDescent="0.25">
      <c r="C15477" s="1">
        <v>1</v>
      </c>
      <c r="D15477" s="1">
        <v>1</v>
      </c>
      <c r="E15477" s="1">
        <v>1</v>
      </c>
      <c r="F15477" s="16">
        <v>15468</v>
      </c>
      <c r="G15477" s="17" t="s">
        <v>3264</v>
      </c>
      <c r="H15477" s="18" t="s">
        <v>19</v>
      </c>
      <c r="K15477" s="32">
        <v>78</v>
      </c>
      <c r="L15477" s="36">
        <v>979</v>
      </c>
      <c r="N15477" s="32">
        <v>26</v>
      </c>
      <c r="O15477" s="36">
        <v>979</v>
      </c>
    </row>
    <row r="15478" spans="3:15" x14ac:dyDescent="0.25">
      <c r="C15478" s="1">
        <v>1</v>
      </c>
      <c r="D15478" s="1">
        <v>1</v>
      </c>
      <c r="E15478" s="1">
        <v>1</v>
      </c>
      <c r="F15478" s="19">
        <v>15469</v>
      </c>
      <c r="G15478" s="20" t="s">
        <v>3181</v>
      </c>
      <c r="H15478" s="21" t="s">
        <v>18</v>
      </c>
      <c r="K15478" s="33">
        <v>77</v>
      </c>
      <c r="L15478" s="37">
        <v>979</v>
      </c>
      <c r="N15478" s="33">
        <v>12</v>
      </c>
      <c r="O15478" s="37">
        <v>979</v>
      </c>
    </row>
    <row r="15479" spans="3:15" x14ac:dyDescent="0.25">
      <c r="C15479" s="1">
        <v>1</v>
      </c>
      <c r="D15479" s="1">
        <v>1</v>
      </c>
      <c r="E15479" s="1">
        <v>1</v>
      </c>
      <c r="F15479" s="16">
        <v>15470</v>
      </c>
      <c r="G15479" s="17" t="s">
        <v>3264</v>
      </c>
      <c r="H15479" s="18" t="s">
        <v>18</v>
      </c>
      <c r="K15479" s="32">
        <v>85</v>
      </c>
      <c r="L15479" s="36">
        <v>979</v>
      </c>
      <c r="N15479" s="32">
        <v>23</v>
      </c>
      <c r="O15479" s="36">
        <v>979</v>
      </c>
    </row>
    <row r="15480" spans="3:15" x14ac:dyDescent="0.25">
      <c r="C15480" s="1">
        <v>1</v>
      </c>
      <c r="D15480" s="1">
        <v>1</v>
      </c>
      <c r="E15480" s="1">
        <v>1</v>
      </c>
      <c r="F15480" s="19">
        <v>15471</v>
      </c>
      <c r="G15480" s="20" t="s">
        <v>3264</v>
      </c>
      <c r="H15480" s="21" t="s">
        <v>19</v>
      </c>
      <c r="K15480" s="33">
        <v>79</v>
      </c>
      <c r="L15480" s="37">
        <v>979</v>
      </c>
      <c r="N15480" s="33">
        <v>15</v>
      </c>
      <c r="O15480" s="37">
        <v>979</v>
      </c>
    </row>
    <row r="15481" spans="3:15" x14ac:dyDescent="0.25">
      <c r="C15481" s="1">
        <v>1</v>
      </c>
      <c r="D15481" s="1">
        <v>1</v>
      </c>
      <c r="E15481" s="1">
        <v>1</v>
      </c>
      <c r="F15481" s="16">
        <v>15472</v>
      </c>
      <c r="G15481" s="17" t="s">
        <v>3264</v>
      </c>
      <c r="H15481" s="18" t="s">
        <v>19</v>
      </c>
      <c r="K15481" s="32">
        <v>94</v>
      </c>
      <c r="L15481" s="36">
        <v>980</v>
      </c>
      <c r="N15481" s="32">
        <v>11</v>
      </c>
      <c r="O15481" s="36">
        <v>980</v>
      </c>
    </row>
    <row r="15482" spans="3:15" x14ac:dyDescent="0.25">
      <c r="C15482" s="1">
        <v>1</v>
      </c>
      <c r="D15482" s="1">
        <v>1</v>
      </c>
      <c r="E15482" s="1">
        <v>1</v>
      </c>
      <c r="F15482" s="19">
        <v>15473</v>
      </c>
      <c r="G15482" s="20" t="s">
        <v>3264</v>
      </c>
      <c r="H15482" s="21" t="s">
        <v>18</v>
      </c>
      <c r="K15482" s="33">
        <v>109</v>
      </c>
      <c r="L15482" s="37">
        <v>980</v>
      </c>
      <c r="N15482" s="33">
        <v>40</v>
      </c>
      <c r="O15482" s="37">
        <v>980</v>
      </c>
    </row>
    <row r="15483" spans="3:15" x14ac:dyDescent="0.25">
      <c r="C15483" s="1">
        <v>1</v>
      </c>
      <c r="D15483" s="1">
        <v>1</v>
      </c>
      <c r="E15483" s="1">
        <v>1</v>
      </c>
      <c r="F15483" s="16">
        <v>15474</v>
      </c>
      <c r="G15483" s="17" t="s">
        <v>3264</v>
      </c>
      <c r="H15483" s="18" t="s">
        <v>18</v>
      </c>
      <c r="K15483" s="32">
        <v>102</v>
      </c>
      <c r="L15483" s="36">
        <v>980</v>
      </c>
      <c r="N15483" s="32">
        <v>25</v>
      </c>
      <c r="O15483" s="36">
        <v>980</v>
      </c>
    </row>
    <row r="15484" spans="3:15" x14ac:dyDescent="0.25">
      <c r="C15484" s="1">
        <v>1</v>
      </c>
      <c r="D15484" s="1">
        <v>1</v>
      </c>
      <c r="E15484" s="1">
        <v>1</v>
      </c>
      <c r="F15484" s="19">
        <v>15475</v>
      </c>
      <c r="G15484" s="20" t="s">
        <v>3181</v>
      </c>
      <c r="H15484" s="21" t="s">
        <v>19</v>
      </c>
      <c r="K15484" s="33">
        <v>88</v>
      </c>
      <c r="L15484" s="37">
        <v>980</v>
      </c>
      <c r="N15484" s="33">
        <v>20</v>
      </c>
      <c r="O15484" s="37">
        <v>980</v>
      </c>
    </row>
    <row r="15485" spans="3:15" x14ac:dyDescent="0.25">
      <c r="C15485" s="1">
        <v>1</v>
      </c>
      <c r="D15485" s="1">
        <v>1</v>
      </c>
      <c r="E15485" s="1">
        <v>1</v>
      </c>
      <c r="F15485" s="16">
        <v>15476</v>
      </c>
      <c r="G15485" s="17" t="s">
        <v>3264</v>
      </c>
      <c r="H15485" s="18" t="s">
        <v>19</v>
      </c>
      <c r="K15485" s="32">
        <v>100</v>
      </c>
      <c r="L15485" s="36">
        <v>981</v>
      </c>
      <c r="N15485" s="32">
        <v>11</v>
      </c>
      <c r="O15485" s="36">
        <v>981</v>
      </c>
    </row>
    <row r="15486" spans="3:15" x14ac:dyDescent="0.25">
      <c r="C15486" s="1">
        <v>1</v>
      </c>
      <c r="D15486" s="1">
        <v>1</v>
      </c>
      <c r="E15486" s="1">
        <v>1</v>
      </c>
      <c r="F15486" s="19">
        <v>15477</v>
      </c>
      <c r="G15486" s="20" t="s">
        <v>3264</v>
      </c>
      <c r="H15486" s="21" t="s">
        <v>18</v>
      </c>
      <c r="K15486" s="33">
        <v>84</v>
      </c>
      <c r="L15486" s="37">
        <v>981</v>
      </c>
      <c r="N15486" s="33">
        <v>15</v>
      </c>
      <c r="O15486" s="37">
        <v>981</v>
      </c>
    </row>
    <row r="15487" spans="3:15" x14ac:dyDescent="0.25">
      <c r="C15487" s="1">
        <v>1</v>
      </c>
      <c r="D15487" s="1">
        <v>1</v>
      </c>
      <c r="E15487" s="1">
        <v>1</v>
      </c>
      <c r="F15487" s="16">
        <v>15478</v>
      </c>
      <c r="G15487" s="17" t="s">
        <v>3264</v>
      </c>
      <c r="H15487" s="18" t="s">
        <v>18</v>
      </c>
      <c r="K15487" s="32">
        <v>108</v>
      </c>
      <c r="L15487" s="36">
        <v>981</v>
      </c>
      <c r="N15487" s="32">
        <v>20</v>
      </c>
      <c r="O15487" s="36">
        <v>981</v>
      </c>
    </row>
    <row r="15488" spans="3:15" x14ac:dyDescent="0.25">
      <c r="C15488" s="1">
        <v>1</v>
      </c>
      <c r="D15488" s="1">
        <v>1</v>
      </c>
      <c r="E15488" s="1">
        <v>1</v>
      </c>
      <c r="F15488" s="19">
        <v>15479</v>
      </c>
      <c r="G15488" s="20" t="s">
        <v>3264</v>
      </c>
      <c r="H15488" s="21" t="s">
        <v>18</v>
      </c>
      <c r="K15488" s="33">
        <v>96</v>
      </c>
      <c r="L15488" s="37">
        <v>981</v>
      </c>
      <c r="N15488" s="33">
        <v>15</v>
      </c>
      <c r="O15488" s="37">
        <v>981</v>
      </c>
    </row>
    <row r="15489" spans="3:15" x14ac:dyDescent="0.25">
      <c r="C15489" s="1">
        <v>1</v>
      </c>
      <c r="D15489" s="1">
        <v>1</v>
      </c>
      <c r="E15489" s="1">
        <v>1</v>
      </c>
      <c r="F15489" s="16">
        <v>15480</v>
      </c>
      <c r="G15489" s="17" t="s">
        <v>3181</v>
      </c>
      <c r="H15489" s="18" t="s">
        <v>18</v>
      </c>
      <c r="K15489" s="32">
        <v>91</v>
      </c>
      <c r="L15489" s="36">
        <v>981</v>
      </c>
      <c r="N15489" s="32">
        <v>23</v>
      </c>
      <c r="O15489" s="36">
        <v>981</v>
      </c>
    </row>
    <row r="15490" spans="3:15" x14ac:dyDescent="0.25">
      <c r="C15490" s="1">
        <v>1</v>
      </c>
      <c r="D15490" s="1">
        <v>1</v>
      </c>
      <c r="E15490" s="1">
        <v>1</v>
      </c>
      <c r="F15490" s="19">
        <v>15481</v>
      </c>
      <c r="G15490" s="20" t="s">
        <v>3264</v>
      </c>
      <c r="H15490" s="21" t="s">
        <v>18</v>
      </c>
      <c r="K15490" s="33">
        <v>86</v>
      </c>
      <c r="L15490" s="37">
        <v>981</v>
      </c>
      <c r="N15490" s="33">
        <v>14</v>
      </c>
      <c r="O15490" s="37">
        <v>981</v>
      </c>
    </row>
    <row r="15491" spans="3:15" x14ac:dyDescent="0.25">
      <c r="C15491" s="1">
        <v>1</v>
      </c>
      <c r="D15491" s="1">
        <v>1</v>
      </c>
      <c r="E15491" s="1">
        <v>1</v>
      </c>
      <c r="F15491" s="16">
        <v>15482</v>
      </c>
      <c r="G15491" s="17" t="s">
        <v>3264</v>
      </c>
      <c r="H15491" s="18" t="s">
        <v>18</v>
      </c>
      <c r="K15491" s="32">
        <v>97</v>
      </c>
      <c r="L15491" s="36">
        <v>981</v>
      </c>
      <c r="N15491" s="32">
        <v>20</v>
      </c>
      <c r="O15491" s="36">
        <v>981</v>
      </c>
    </row>
    <row r="15492" spans="3:15" x14ac:dyDescent="0.25">
      <c r="C15492" s="1">
        <v>1</v>
      </c>
      <c r="D15492" s="1">
        <v>1</v>
      </c>
      <c r="E15492" s="1">
        <v>1</v>
      </c>
      <c r="F15492" s="19">
        <v>15483</v>
      </c>
      <c r="G15492" s="20" t="s">
        <v>3264</v>
      </c>
      <c r="H15492" s="21" t="s">
        <v>19</v>
      </c>
      <c r="K15492" s="33">
        <v>102</v>
      </c>
      <c r="L15492" s="37">
        <v>982</v>
      </c>
      <c r="N15492" s="33">
        <v>20</v>
      </c>
      <c r="O15492" s="37">
        <v>982</v>
      </c>
    </row>
    <row r="15493" spans="3:15" x14ac:dyDescent="0.25">
      <c r="C15493" s="1">
        <v>1</v>
      </c>
      <c r="D15493" s="1">
        <v>1</v>
      </c>
      <c r="E15493" s="1">
        <v>1</v>
      </c>
      <c r="F15493" s="16">
        <v>15484</v>
      </c>
      <c r="G15493" s="17" t="s">
        <v>3264</v>
      </c>
      <c r="H15493" s="18" t="s">
        <v>19</v>
      </c>
      <c r="K15493" s="32">
        <v>114</v>
      </c>
      <c r="L15493" s="36">
        <v>982</v>
      </c>
      <c r="N15493" s="32">
        <v>26</v>
      </c>
      <c r="O15493" s="36">
        <v>982</v>
      </c>
    </row>
    <row r="15494" spans="3:15" x14ac:dyDescent="0.25">
      <c r="C15494" s="1">
        <v>1</v>
      </c>
      <c r="D15494" s="1">
        <v>1</v>
      </c>
      <c r="E15494" s="1">
        <v>1</v>
      </c>
      <c r="F15494" s="19">
        <v>15485</v>
      </c>
      <c r="G15494" s="20" t="s">
        <v>3264</v>
      </c>
      <c r="H15494" s="21" t="s">
        <v>19</v>
      </c>
      <c r="K15494" s="33">
        <v>106</v>
      </c>
      <c r="L15494" s="37">
        <v>982</v>
      </c>
      <c r="N15494" s="33">
        <v>22</v>
      </c>
      <c r="O15494" s="37">
        <v>982</v>
      </c>
    </row>
    <row r="15495" spans="3:15" x14ac:dyDescent="0.25">
      <c r="C15495" s="1">
        <v>1</v>
      </c>
      <c r="D15495" s="1">
        <v>1</v>
      </c>
      <c r="E15495" s="1">
        <v>1</v>
      </c>
      <c r="F15495" s="16">
        <v>15486</v>
      </c>
      <c r="G15495" s="17" t="s">
        <v>3264</v>
      </c>
      <c r="H15495" s="18" t="s">
        <v>18</v>
      </c>
      <c r="K15495" s="32">
        <v>103</v>
      </c>
      <c r="L15495" s="36">
        <v>982</v>
      </c>
      <c r="N15495" s="32">
        <v>24</v>
      </c>
      <c r="O15495" s="36">
        <v>982</v>
      </c>
    </row>
    <row r="15496" spans="3:15" x14ac:dyDescent="0.25">
      <c r="C15496" s="1">
        <v>1</v>
      </c>
      <c r="D15496" s="1">
        <v>1</v>
      </c>
      <c r="E15496" s="1">
        <v>1</v>
      </c>
      <c r="F15496" s="19">
        <v>15487</v>
      </c>
      <c r="G15496" s="20" t="s">
        <v>3181</v>
      </c>
      <c r="H15496" s="21" t="s">
        <v>19</v>
      </c>
      <c r="K15496" s="33">
        <v>94</v>
      </c>
      <c r="L15496" s="37">
        <v>982</v>
      </c>
      <c r="N15496" s="33">
        <v>22</v>
      </c>
      <c r="O15496" s="37">
        <v>982</v>
      </c>
    </row>
    <row r="15497" spans="3:15" x14ac:dyDescent="0.25">
      <c r="C15497" s="1">
        <v>1</v>
      </c>
      <c r="D15497" s="1">
        <v>1</v>
      </c>
      <c r="E15497" s="1">
        <v>1</v>
      </c>
      <c r="F15497" s="16">
        <v>15488</v>
      </c>
      <c r="G15497" s="17" t="s">
        <v>3264</v>
      </c>
      <c r="H15497" s="18" t="s">
        <v>18</v>
      </c>
      <c r="K15497" s="32">
        <v>87</v>
      </c>
      <c r="L15497" s="36">
        <v>982</v>
      </c>
      <c r="N15497" s="32">
        <v>10</v>
      </c>
      <c r="O15497" s="36">
        <v>982</v>
      </c>
    </row>
    <row r="15498" spans="3:15" x14ac:dyDescent="0.25">
      <c r="C15498" s="1">
        <v>1</v>
      </c>
      <c r="D15498" s="1">
        <v>1</v>
      </c>
      <c r="E15498" s="1">
        <v>1</v>
      </c>
      <c r="F15498" s="19">
        <v>15489</v>
      </c>
      <c r="G15498" s="20" t="s">
        <v>3264</v>
      </c>
      <c r="H15498" s="21" t="s">
        <v>18</v>
      </c>
      <c r="K15498" s="33">
        <v>105</v>
      </c>
      <c r="L15498" s="37">
        <v>982</v>
      </c>
      <c r="N15498" s="33">
        <v>23</v>
      </c>
      <c r="O15498" s="37">
        <v>982</v>
      </c>
    </row>
    <row r="15499" spans="3:15" x14ac:dyDescent="0.25">
      <c r="C15499" s="1">
        <v>1</v>
      </c>
      <c r="D15499" s="1">
        <v>1</v>
      </c>
      <c r="E15499" s="1">
        <v>1</v>
      </c>
      <c r="F15499" s="16">
        <v>15490</v>
      </c>
      <c r="G15499" s="17" t="s">
        <v>3182</v>
      </c>
      <c r="H15499" s="18" t="s">
        <v>19</v>
      </c>
      <c r="K15499" s="32">
        <v>92</v>
      </c>
      <c r="L15499" s="36">
        <v>982</v>
      </c>
      <c r="N15499" s="32">
        <v>20</v>
      </c>
      <c r="O15499" s="36">
        <v>982</v>
      </c>
    </row>
    <row r="15500" spans="3:15" x14ac:dyDescent="0.25">
      <c r="C15500" s="1">
        <v>1</v>
      </c>
      <c r="D15500" s="1">
        <v>1</v>
      </c>
      <c r="E15500" s="1">
        <v>1</v>
      </c>
      <c r="F15500" s="19">
        <v>15491</v>
      </c>
      <c r="G15500" s="20" t="s">
        <v>3264</v>
      </c>
      <c r="H15500" s="21" t="s">
        <v>19</v>
      </c>
      <c r="K15500" s="33">
        <v>98</v>
      </c>
      <c r="L15500" s="37">
        <v>983</v>
      </c>
      <c r="N15500" s="33">
        <v>9</v>
      </c>
      <c r="O15500" s="37">
        <v>983</v>
      </c>
    </row>
    <row r="15501" spans="3:15" x14ac:dyDescent="0.25">
      <c r="C15501" s="1">
        <v>1</v>
      </c>
      <c r="D15501" s="1">
        <v>1</v>
      </c>
      <c r="E15501" s="1">
        <v>1</v>
      </c>
      <c r="F15501" s="16">
        <v>15492</v>
      </c>
      <c r="G15501" s="17" t="s">
        <v>3264</v>
      </c>
      <c r="H15501" s="18" t="s">
        <v>18</v>
      </c>
      <c r="K15501" s="32">
        <v>106</v>
      </c>
      <c r="L15501" s="36">
        <v>983</v>
      </c>
      <c r="N15501" s="32">
        <v>14</v>
      </c>
      <c r="O15501" s="36">
        <v>983</v>
      </c>
    </row>
    <row r="15502" spans="3:15" x14ac:dyDescent="0.25">
      <c r="C15502" s="1">
        <v>1</v>
      </c>
      <c r="D15502" s="1">
        <v>1</v>
      </c>
      <c r="E15502" s="1">
        <v>1</v>
      </c>
      <c r="F15502" s="19">
        <v>15493</v>
      </c>
      <c r="G15502" s="20" t="s">
        <v>3264</v>
      </c>
      <c r="H15502" s="21" t="s">
        <v>18</v>
      </c>
      <c r="K15502" s="33">
        <v>107</v>
      </c>
      <c r="L15502" s="37">
        <v>983</v>
      </c>
      <c r="N15502" s="33">
        <v>32</v>
      </c>
      <c r="O15502" s="37">
        <v>983</v>
      </c>
    </row>
    <row r="15503" spans="3:15" x14ac:dyDescent="0.25">
      <c r="C15503" s="1">
        <v>1</v>
      </c>
      <c r="D15503" s="1">
        <v>1</v>
      </c>
      <c r="E15503" s="1">
        <v>1</v>
      </c>
      <c r="F15503" s="16">
        <v>15494</v>
      </c>
      <c r="G15503" s="17" t="s">
        <v>3264</v>
      </c>
      <c r="H15503" s="18" t="s">
        <v>18</v>
      </c>
      <c r="K15503" s="32">
        <v>98</v>
      </c>
      <c r="L15503" s="36">
        <v>983</v>
      </c>
      <c r="N15503" s="32">
        <v>12</v>
      </c>
      <c r="O15503" s="36">
        <v>983</v>
      </c>
    </row>
    <row r="15504" spans="3:15" x14ac:dyDescent="0.25">
      <c r="C15504" s="1">
        <v>1</v>
      </c>
      <c r="D15504" s="1">
        <v>1</v>
      </c>
      <c r="E15504" s="1">
        <v>1</v>
      </c>
      <c r="F15504" s="19">
        <v>15495</v>
      </c>
      <c r="G15504" s="20" t="s">
        <v>3264</v>
      </c>
      <c r="H15504" s="21" t="s">
        <v>18</v>
      </c>
      <c r="K15504" s="33">
        <v>99</v>
      </c>
      <c r="L15504" s="37">
        <v>983</v>
      </c>
      <c r="N15504" s="33">
        <v>10</v>
      </c>
      <c r="O15504" s="37">
        <v>983</v>
      </c>
    </row>
    <row r="15505" spans="3:15" x14ac:dyDescent="0.25">
      <c r="C15505" s="1">
        <v>1</v>
      </c>
      <c r="D15505" s="1">
        <v>1</v>
      </c>
      <c r="E15505" s="1">
        <v>1</v>
      </c>
      <c r="F15505" s="16">
        <v>15496</v>
      </c>
      <c r="G15505" s="17" t="s">
        <v>3181</v>
      </c>
      <c r="H15505" s="18" t="s">
        <v>18</v>
      </c>
      <c r="K15505" s="32">
        <v>92</v>
      </c>
      <c r="L15505" s="36">
        <v>983</v>
      </c>
      <c r="N15505" s="32">
        <v>17</v>
      </c>
      <c r="O15505" s="36">
        <v>983</v>
      </c>
    </row>
    <row r="15506" spans="3:15" x14ac:dyDescent="0.25">
      <c r="C15506" s="1">
        <v>1</v>
      </c>
      <c r="D15506" s="1">
        <v>1</v>
      </c>
      <c r="E15506" s="1">
        <v>1</v>
      </c>
      <c r="F15506" s="19">
        <v>15497</v>
      </c>
      <c r="G15506" s="20" t="s">
        <v>3264</v>
      </c>
      <c r="H15506" s="21" t="s">
        <v>19</v>
      </c>
      <c r="K15506" s="33">
        <v>71</v>
      </c>
      <c r="L15506" s="37">
        <v>983</v>
      </c>
      <c r="N15506" s="33">
        <v>17</v>
      </c>
      <c r="O15506" s="37">
        <v>983</v>
      </c>
    </row>
    <row r="15507" spans="3:15" x14ac:dyDescent="0.25">
      <c r="C15507" s="1">
        <v>1</v>
      </c>
      <c r="D15507" s="1">
        <v>1</v>
      </c>
      <c r="E15507" s="1">
        <v>1</v>
      </c>
      <c r="F15507" s="16">
        <v>15498</v>
      </c>
      <c r="G15507" s="17" t="s">
        <v>3181</v>
      </c>
      <c r="H15507" s="18" t="s">
        <v>19</v>
      </c>
      <c r="K15507" s="32">
        <v>79</v>
      </c>
      <c r="L15507" s="36">
        <v>983</v>
      </c>
      <c r="N15507" s="32">
        <v>19</v>
      </c>
      <c r="O15507" s="36">
        <v>983</v>
      </c>
    </row>
    <row r="15508" spans="3:15" x14ac:dyDescent="0.25">
      <c r="C15508" s="1">
        <v>1</v>
      </c>
      <c r="D15508" s="1">
        <v>1</v>
      </c>
      <c r="E15508" s="1">
        <v>1</v>
      </c>
      <c r="F15508" s="19">
        <v>15499</v>
      </c>
      <c r="G15508" s="20" t="s">
        <v>3264</v>
      </c>
      <c r="H15508" s="21" t="s">
        <v>18</v>
      </c>
      <c r="K15508" s="33">
        <v>64</v>
      </c>
      <c r="L15508" s="37">
        <v>983</v>
      </c>
      <c r="N15508" s="33">
        <v>9</v>
      </c>
      <c r="O15508" s="37">
        <v>983</v>
      </c>
    </row>
    <row r="15509" spans="3:15" x14ac:dyDescent="0.25">
      <c r="C15509" s="1">
        <v>1</v>
      </c>
      <c r="D15509" s="1">
        <v>1</v>
      </c>
      <c r="E15509" s="1">
        <v>1</v>
      </c>
      <c r="F15509" s="16">
        <v>15500</v>
      </c>
      <c r="G15509" s="17" t="s">
        <v>3264</v>
      </c>
      <c r="H15509" s="18" t="s">
        <v>18</v>
      </c>
      <c r="K15509" s="32">
        <v>106</v>
      </c>
      <c r="L15509" s="36">
        <v>984</v>
      </c>
      <c r="N15509" s="32">
        <v>21</v>
      </c>
      <c r="O15509" s="36">
        <v>984</v>
      </c>
    </row>
    <row r="15510" spans="3:15" x14ac:dyDescent="0.25">
      <c r="C15510" s="1">
        <v>1</v>
      </c>
      <c r="D15510" s="1">
        <v>1</v>
      </c>
      <c r="E15510" s="1">
        <v>1</v>
      </c>
      <c r="F15510" s="19">
        <v>15501</v>
      </c>
      <c r="G15510" s="20" t="s">
        <v>3264</v>
      </c>
      <c r="H15510" s="21" t="s">
        <v>18</v>
      </c>
      <c r="K15510" s="33">
        <v>67</v>
      </c>
      <c r="L15510" s="37">
        <v>984</v>
      </c>
      <c r="N15510" s="33">
        <v>10</v>
      </c>
      <c r="O15510" s="37">
        <v>984</v>
      </c>
    </row>
    <row r="15511" spans="3:15" x14ac:dyDescent="0.25">
      <c r="C15511" s="1">
        <v>1</v>
      </c>
      <c r="D15511" s="1">
        <v>1</v>
      </c>
      <c r="E15511" s="1">
        <v>1</v>
      </c>
      <c r="F15511" s="16">
        <v>15502</v>
      </c>
      <c r="G15511" s="17" t="s">
        <v>3181</v>
      </c>
      <c r="H15511" s="18" t="s">
        <v>19</v>
      </c>
      <c r="K15511" s="32">
        <v>95</v>
      </c>
      <c r="L15511" s="36">
        <v>984</v>
      </c>
      <c r="N15511" s="32">
        <v>25</v>
      </c>
      <c r="O15511" s="36">
        <v>984</v>
      </c>
    </row>
    <row r="15512" spans="3:15" x14ac:dyDescent="0.25">
      <c r="C15512" s="1">
        <v>1</v>
      </c>
      <c r="D15512" s="1">
        <v>1</v>
      </c>
      <c r="E15512" s="1">
        <v>1</v>
      </c>
      <c r="F15512" s="19">
        <v>15503</v>
      </c>
      <c r="G15512" s="20" t="s">
        <v>3181</v>
      </c>
      <c r="H15512" s="21" t="s">
        <v>19</v>
      </c>
      <c r="K15512" s="33">
        <v>104</v>
      </c>
      <c r="L15512" s="37">
        <v>984</v>
      </c>
      <c r="N15512" s="33">
        <v>30</v>
      </c>
      <c r="O15512" s="37">
        <v>984</v>
      </c>
    </row>
    <row r="15513" spans="3:15" x14ac:dyDescent="0.25">
      <c r="C15513" s="1">
        <v>1</v>
      </c>
      <c r="D15513" s="1">
        <v>1</v>
      </c>
      <c r="E15513" s="1">
        <v>1</v>
      </c>
      <c r="F15513" s="16">
        <v>15504</v>
      </c>
      <c r="G15513" s="17" t="s">
        <v>3264</v>
      </c>
      <c r="H15513" s="18" t="s">
        <v>19</v>
      </c>
      <c r="K15513" s="32">
        <v>103</v>
      </c>
      <c r="L15513" s="36">
        <v>985</v>
      </c>
      <c r="N15513" s="32">
        <v>23</v>
      </c>
      <c r="O15513" s="36">
        <v>985</v>
      </c>
    </row>
    <row r="15514" spans="3:15" x14ac:dyDescent="0.25">
      <c r="C15514" s="1">
        <v>1</v>
      </c>
      <c r="D15514" s="1">
        <v>1</v>
      </c>
      <c r="E15514" s="1">
        <v>1</v>
      </c>
      <c r="F15514" s="19">
        <v>15505</v>
      </c>
      <c r="G15514" s="20" t="s">
        <v>3264</v>
      </c>
      <c r="H15514" s="21" t="s">
        <v>19</v>
      </c>
      <c r="K15514" s="33">
        <v>110</v>
      </c>
      <c r="L15514" s="37">
        <v>985</v>
      </c>
      <c r="N15514" s="33">
        <v>30</v>
      </c>
      <c r="O15514" s="37">
        <v>985</v>
      </c>
    </row>
    <row r="15515" spans="3:15" x14ac:dyDescent="0.25">
      <c r="C15515" s="1">
        <v>1</v>
      </c>
      <c r="D15515" s="1">
        <v>1</v>
      </c>
      <c r="E15515" s="1">
        <v>1</v>
      </c>
      <c r="F15515" s="16">
        <v>15506</v>
      </c>
      <c r="G15515" s="17" t="s">
        <v>3181</v>
      </c>
      <c r="H15515" s="18" t="s">
        <v>19</v>
      </c>
      <c r="K15515" s="32">
        <v>104</v>
      </c>
      <c r="L15515" s="36">
        <v>985</v>
      </c>
      <c r="N15515" s="32">
        <v>19</v>
      </c>
      <c r="O15515" s="36">
        <v>985</v>
      </c>
    </row>
    <row r="15516" spans="3:15" x14ac:dyDescent="0.25">
      <c r="C15516" s="1">
        <v>1</v>
      </c>
      <c r="D15516" s="1">
        <v>1</v>
      </c>
      <c r="E15516" s="1">
        <v>1</v>
      </c>
      <c r="F15516" s="19">
        <v>15507</v>
      </c>
      <c r="G15516" s="20" t="s">
        <v>3264</v>
      </c>
      <c r="H15516" s="21" t="s">
        <v>19</v>
      </c>
      <c r="K15516" s="33">
        <v>96</v>
      </c>
      <c r="L15516" s="37">
        <v>985</v>
      </c>
      <c r="N15516" s="33">
        <v>17</v>
      </c>
      <c r="O15516" s="37">
        <v>985</v>
      </c>
    </row>
    <row r="15517" spans="3:15" x14ac:dyDescent="0.25">
      <c r="C15517" s="1">
        <v>1</v>
      </c>
      <c r="D15517" s="1">
        <v>1</v>
      </c>
      <c r="E15517" s="1">
        <v>1</v>
      </c>
      <c r="F15517" s="16">
        <v>15508</v>
      </c>
      <c r="G15517" s="17" t="s">
        <v>3182</v>
      </c>
      <c r="H15517" s="18" t="s">
        <v>19</v>
      </c>
      <c r="K15517" s="32">
        <v>79</v>
      </c>
      <c r="L15517" s="36">
        <v>985</v>
      </c>
      <c r="N15517" s="32">
        <v>17</v>
      </c>
      <c r="O15517" s="36">
        <v>985</v>
      </c>
    </row>
    <row r="15518" spans="3:15" x14ac:dyDescent="0.25">
      <c r="C15518" s="1">
        <v>1</v>
      </c>
      <c r="D15518" s="1">
        <v>1</v>
      </c>
      <c r="E15518" s="1">
        <v>1</v>
      </c>
      <c r="F15518" s="19">
        <v>15509</v>
      </c>
      <c r="G15518" s="20" t="s">
        <v>3264</v>
      </c>
      <c r="H15518" s="21" t="s">
        <v>18</v>
      </c>
      <c r="K15518" s="33">
        <v>88</v>
      </c>
      <c r="L15518" s="37">
        <v>985</v>
      </c>
      <c r="N15518" s="33">
        <v>20</v>
      </c>
      <c r="O15518" s="37">
        <v>985</v>
      </c>
    </row>
    <row r="15519" spans="3:15" x14ac:dyDescent="0.25">
      <c r="C15519" s="1">
        <v>1</v>
      </c>
      <c r="D15519" s="1">
        <v>1</v>
      </c>
      <c r="E15519" s="1">
        <v>1</v>
      </c>
      <c r="F15519" s="16">
        <v>15510</v>
      </c>
      <c r="G15519" s="17" t="s">
        <v>3181</v>
      </c>
      <c r="H15519" s="18" t="s">
        <v>18</v>
      </c>
      <c r="K15519" s="32">
        <v>91</v>
      </c>
      <c r="L15519" s="36">
        <v>986</v>
      </c>
      <c r="N15519" s="32">
        <v>25</v>
      </c>
      <c r="O15519" s="36">
        <v>986</v>
      </c>
    </row>
    <row r="15520" spans="3:15" x14ac:dyDescent="0.25">
      <c r="C15520" s="1">
        <v>1</v>
      </c>
      <c r="D15520" s="1">
        <v>1</v>
      </c>
      <c r="E15520" s="1">
        <v>1</v>
      </c>
      <c r="F15520" s="19">
        <v>15511</v>
      </c>
      <c r="G15520" s="20" t="s">
        <v>3264</v>
      </c>
      <c r="H15520" s="21" t="s">
        <v>18</v>
      </c>
      <c r="K15520" s="33">
        <v>98</v>
      </c>
      <c r="L15520" s="37">
        <v>986</v>
      </c>
      <c r="N15520" s="33">
        <v>17</v>
      </c>
      <c r="O15520" s="37">
        <v>986</v>
      </c>
    </row>
    <row r="15521" spans="3:15" x14ac:dyDescent="0.25">
      <c r="C15521" s="1">
        <v>1</v>
      </c>
      <c r="D15521" s="1">
        <v>1</v>
      </c>
      <c r="E15521" s="1">
        <v>1</v>
      </c>
      <c r="F15521" s="16">
        <v>15512</v>
      </c>
      <c r="G15521" s="17" t="s">
        <v>3264</v>
      </c>
      <c r="H15521" s="18" t="s">
        <v>19</v>
      </c>
      <c r="K15521" s="32">
        <v>89</v>
      </c>
      <c r="L15521" s="36">
        <v>986</v>
      </c>
      <c r="N15521" s="32">
        <v>21</v>
      </c>
      <c r="O15521" s="36">
        <v>986</v>
      </c>
    </row>
    <row r="15522" spans="3:15" x14ac:dyDescent="0.25">
      <c r="C15522" s="1">
        <v>1</v>
      </c>
      <c r="D15522" s="1">
        <v>1</v>
      </c>
      <c r="E15522" s="1">
        <v>1</v>
      </c>
      <c r="F15522" s="19">
        <v>15513</v>
      </c>
      <c r="G15522" s="20" t="s">
        <v>3181</v>
      </c>
      <c r="H15522" s="21" t="s">
        <v>19</v>
      </c>
      <c r="K15522" s="33">
        <v>77</v>
      </c>
      <c r="L15522" s="37">
        <v>986</v>
      </c>
      <c r="N15522" s="33">
        <v>7</v>
      </c>
      <c r="O15522" s="37">
        <v>986</v>
      </c>
    </row>
    <row r="15523" spans="3:15" x14ac:dyDescent="0.25">
      <c r="C15523" s="1">
        <v>1</v>
      </c>
      <c r="D15523" s="1">
        <v>1</v>
      </c>
      <c r="E15523" s="1">
        <v>1</v>
      </c>
      <c r="F15523" s="16">
        <v>15514</v>
      </c>
      <c r="G15523" s="17" t="s">
        <v>3181</v>
      </c>
      <c r="H15523" s="18" t="s">
        <v>19</v>
      </c>
      <c r="K15523" s="32">
        <v>124</v>
      </c>
      <c r="L15523" s="36">
        <v>987</v>
      </c>
      <c r="N15523" s="32">
        <v>32</v>
      </c>
      <c r="O15523" s="36">
        <v>987</v>
      </c>
    </row>
    <row r="15524" spans="3:15" x14ac:dyDescent="0.25">
      <c r="C15524" s="1">
        <v>1</v>
      </c>
      <c r="D15524" s="1">
        <v>1</v>
      </c>
      <c r="E15524" s="1">
        <v>1</v>
      </c>
      <c r="F15524" s="19">
        <v>15515</v>
      </c>
      <c r="G15524" s="20" t="s">
        <v>3181</v>
      </c>
      <c r="H15524" s="21" t="s">
        <v>19</v>
      </c>
      <c r="K15524" s="33">
        <v>100</v>
      </c>
      <c r="L15524" s="37">
        <v>987</v>
      </c>
      <c r="N15524" s="33">
        <v>28</v>
      </c>
      <c r="O15524" s="37">
        <v>987</v>
      </c>
    </row>
    <row r="15525" spans="3:15" x14ac:dyDescent="0.25">
      <c r="C15525" s="1">
        <v>1</v>
      </c>
      <c r="D15525" s="1">
        <v>1</v>
      </c>
      <c r="E15525" s="1">
        <v>1</v>
      </c>
      <c r="F15525" s="16">
        <v>15516</v>
      </c>
      <c r="G15525" s="17" t="s">
        <v>3264</v>
      </c>
      <c r="H15525" s="18" t="s">
        <v>18</v>
      </c>
      <c r="K15525" s="32">
        <v>83</v>
      </c>
      <c r="L15525" s="36">
        <v>987</v>
      </c>
      <c r="N15525" s="32">
        <v>24</v>
      </c>
      <c r="O15525" s="36">
        <v>987</v>
      </c>
    </row>
    <row r="15526" spans="3:15" x14ac:dyDescent="0.25">
      <c r="C15526" s="1">
        <v>1</v>
      </c>
      <c r="D15526" s="1">
        <v>1</v>
      </c>
      <c r="E15526" s="1">
        <v>1</v>
      </c>
      <c r="F15526" s="19">
        <v>15517</v>
      </c>
      <c r="G15526" s="20" t="s">
        <v>3182</v>
      </c>
      <c r="H15526" s="21" t="s">
        <v>19</v>
      </c>
      <c r="K15526" s="33">
        <v>76</v>
      </c>
      <c r="L15526" s="37">
        <v>987</v>
      </c>
      <c r="N15526" s="33">
        <v>18</v>
      </c>
      <c r="O15526" s="37">
        <v>987</v>
      </c>
    </row>
    <row r="15527" spans="3:15" x14ac:dyDescent="0.25">
      <c r="C15527" s="1">
        <v>1</v>
      </c>
      <c r="D15527" s="1">
        <v>1</v>
      </c>
      <c r="E15527" s="1">
        <v>1</v>
      </c>
      <c r="F15527" s="16">
        <v>15518</v>
      </c>
      <c r="G15527" s="17" t="s">
        <v>3181</v>
      </c>
      <c r="H15527" s="18" t="s">
        <v>18</v>
      </c>
      <c r="K15527" s="32">
        <v>62</v>
      </c>
      <c r="L15527" s="36">
        <v>987</v>
      </c>
      <c r="N15527" s="32">
        <v>13</v>
      </c>
      <c r="O15527" s="36">
        <v>987</v>
      </c>
    </row>
    <row r="15528" spans="3:15" x14ac:dyDescent="0.25">
      <c r="C15528" s="1">
        <v>1</v>
      </c>
      <c r="D15528" s="1">
        <v>1</v>
      </c>
      <c r="E15528" s="1">
        <v>1</v>
      </c>
      <c r="F15528" s="19">
        <v>15519</v>
      </c>
      <c r="G15528" s="20" t="s">
        <v>3264</v>
      </c>
      <c r="H15528" s="21" t="s">
        <v>18</v>
      </c>
      <c r="K15528" s="33">
        <v>88</v>
      </c>
      <c r="L15528" s="37">
        <v>988</v>
      </c>
      <c r="N15528" s="33">
        <v>8</v>
      </c>
      <c r="O15528" s="37">
        <v>988</v>
      </c>
    </row>
    <row r="15529" spans="3:15" x14ac:dyDescent="0.25">
      <c r="C15529" s="1">
        <v>1</v>
      </c>
      <c r="D15529" s="1">
        <v>1</v>
      </c>
      <c r="E15529" s="1">
        <v>1</v>
      </c>
      <c r="F15529" s="16">
        <v>15520</v>
      </c>
      <c r="G15529" s="17" t="s">
        <v>3264</v>
      </c>
      <c r="H15529" s="18" t="s">
        <v>19</v>
      </c>
      <c r="K15529" s="32">
        <v>119</v>
      </c>
      <c r="L15529" s="36">
        <v>988</v>
      </c>
      <c r="N15529" s="32">
        <v>29</v>
      </c>
      <c r="O15529" s="36">
        <v>988</v>
      </c>
    </row>
    <row r="15530" spans="3:15" x14ac:dyDescent="0.25">
      <c r="C15530" s="1">
        <v>1</v>
      </c>
      <c r="D15530" s="1">
        <v>1</v>
      </c>
      <c r="E15530" s="1">
        <v>1</v>
      </c>
      <c r="F15530" s="19">
        <v>15521</v>
      </c>
      <c r="G15530" s="20" t="s">
        <v>3264</v>
      </c>
      <c r="H15530" s="21" t="s">
        <v>18</v>
      </c>
      <c r="K15530" s="33">
        <v>99</v>
      </c>
      <c r="L15530" s="37">
        <v>988</v>
      </c>
      <c r="N15530" s="33">
        <v>13</v>
      </c>
      <c r="O15530" s="37">
        <v>988</v>
      </c>
    </row>
    <row r="15531" spans="3:15" x14ac:dyDescent="0.25">
      <c r="C15531" s="1">
        <v>1</v>
      </c>
      <c r="D15531" s="1">
        <v>1</v>
      </c>
      <c r="E15531" s="1">
        <v>1</v>
      </c>
      <c r="F15531" s="16">
        <v>15522</v>
      </c>
      <c r="G15531" s="17" t="s">
        <v>3264</v>
      </c>
      <c r="H15531" s="18" t="s">
        <v>18</v>
      </c>
      <c r="K15531" s="32">
        <v>71</v>
      </c>
      <c r="L15531" s="36">
        <v>988</v>
      </c>
      <c r="N15531" s="32">
        <v>12</v>
      </c>
      <c r="O15531" s="36">
        <v>988</v>
      </c>
    </row>
    <row r="15532" spans="3:15" x14ac:dyDescent="0.25">
      <c r="C15532" s="1">
        <v>1</v>
      </c>
      <c r="D15532" s="1">
        <v>1</v>
      </c>
      <c r="E15532" s="1">
        <v>1</v>
      </c>
      <c r="F15532" s="19">
        <v>15523</v>
      </c>
      <c r="G15532" s="20" t="s">
        <v>3264</v>
      </c>
      <c r="H15532" s="21" t="s">
        <v>18</v>
      </c>
      <c r="K15532" s="33">
        <v>85</v>
      </c>
      <c r="L15532" s="37">
        <v>988</v>
      </c>
      <c r="N15532" s="33">
        <v>21</v>
      </c>
      <c r="O15532" s="37">
        <v>988</v>
      </c>
    </row>
    <row r="15533" spans="3:15" x14ac:dyDescent="0.25">
      <c r="C15533" s="1">
        <v>1</v>
      </c>
      <c r="D15533" s="1">
        <v>1</v>
      </c>
      <c r="E15533" s="1">
        <v>1</v>
      </c>
      <c r="F15533" s="16">
        <v>15524</v>
      </c>
      <c r="G15533" s="17" t="s">
        <v>3264</v>
      </c>
      <c r="H15533" s="18" t="s">
        <v>19</v>
      </c>
      <c r="K15533" s="32">
        <v>85</v>
      </c>
      <c r="L15533" s="36">
        <v>988</v>
      </c>
      <c r="N15533" s="32">
        <v>17</v>
      </c>
      <c r="O15533" s="36">
        <v>988</v>
      </c>
    </row>
    <row r="15534" spans="3:15" x14ac:dyDescent="0.25">
      <c r="C15534" s="1">
        <v>1</v>
      </c>
      <c r="D15534" s="1">
        <v>1</v>
      </c>
      <c r="E15534" s="1">
        <v>1</v>
      </c>
      <c r="F15534" s="19">
        <v>15525</v>
      </c>
      <c r="G15534" s="20" t="s">
        <v>3264</v>
      </c>
      <c r="H15534" s="21" t="s">
        <v>19</v>
      </c>
      <c r="K15534" s="33">
        <v>86</v>
      </c>
      <c r="L15534" s="37">
        <v>988</v>
      </c>
      <c r="N15534" s="33">
        <v>18</v>
      </c>
      <c r="O15534" s="37">
        <v>988</v>
      </c>
    </row>
    <row r="15535" spans="3:15" x14ac:dyDescent="0.25">
      <c r="C15535" s="1">
        <v>1</v>
      </c>
      <c r="D15535" s="1">
        <v>1</v>
      </c>
      <c r="E15535" s="1">
        <v>1</v>
      </c>
      <c r="F15535" s="16">
        <v>15526</v>
      </c>
      <c r="G15535" s="17" t="s">
        <v>3264</v>
      </c>
      <c r="H15535" s="18" t="s">
        <v>18</v>
      </c>
      <c r="K15535" s="32">
        <v>95</v>
      </c>
      <c r="L15535" s="36">
        <v>989</v>
      </c>
      <c r="N15535" s="32">
        <v>18</v>
      </c>
      <c r="O15535" s="36">
        <v>989</v>
      </c>
    </row>
    <row r="15536" spans="3:15" x14ac:dyDescent="0.25">
      <c r="C15536" s="1">
        <v>1</v>
      </c>
      <c r="D15536" s="1">
        <v>1</v>
      </c>
      <c r="E15536" s="1">
        <v>1</v>
      </c>
      <c r="F15536" s="19">
        <v>15527</v>
      </c>
      <c r="G15536" s="20" t="s">
        <v>3181</v>
      </c>
      <c r="H15536" s="21" t="s">
        <v>19</v>
      </c>
      <c r="K15536" s="33">
        <v>103</v>
      </c>
      <c r="L15536" s="37">
        <v>989</v>
      </c>
      <c r="N15536" s="33">
        <v>28</v>
      </c>
      <c r="O15536" s="37">
        <v>989</v>
      </c>
    </row>
    <row r="15537" spans="3:15" x14ac:dyDescent="0.25">
      <c r="C15537" s="1">
        <v>1</v>
      </c>
      <c r="D15537" s="1">
        <v>1</v>
      </c>
      <c r="E15537" s="1">
        <v>1</v>
      </c>
      <c r="F15537" s="16">
        <v>15528</v>
      </c>
      <c r="G15537" s="17" t="s">
        <v>3264</v>
      </c>
      <c r="H15537" s="18" t="s">
        <v>18</v>
      </c>
      <c r="K15537" s="32">
        <v>77</v>
      </c>
      <c r="L15537" s="36">
        <v>989</v>
      </c>
      <c r="N15537" s="32">
        <v>19</v>
      </c>
      <c r="O15537" s="36">
        <v>989</v>
      </c>
    </row>
    <row r="15538" spans="3:15" x14ac:dyDescent="0.25">
      <c r="C15538" s="1">
        <v>1</v>
      </c>
      <c r="D15538" s="1">
        <v>1</v>
      </c>
      <c r="E15538" s="1">
        <v>1</v>
      </c>
      <c r="F15538" s="19">
        <v>15529</v>
      </c>
      <c r="G15538" s="20" t="s">
        <v>3264</v>
      </c>
      <c r="H15538" s="21" t="s">
        <v>18</v>
      </c>
      <c r="K15538" s="33">
        <v>70</v>
      </c>
      <c r="L15538" s="37">
        <v>989</v>
      </c>
      <c r="N15538" s="33">
        <v>17</v>
      </c>
      <c r="O15538" s="37">
        <v>989</v>
      </c>
    </row>
    <row r="15539" spans="3:15" x14ac:dyDescent="0.25">
      <c r="C15539" s="1">
        <v>1</v>
      </c>
      <c r="D15539" s="1">
        <v>1</v>
      </c>
      <c r="E15539" s="1">
        <v>1</v>
      </c>
      <c r="F15539" s="16">
        <v>15530</v>
      </c>
      <c r="G15539" s="17" t="s">
        <v>3264</v>
      </c>
      <c r="H15539" s="18" t="s">
        <v>19</v>
      </c>
      <c r="K15539" s="32">
        <v>66</v>
      </c>
      <c r="L15539" s="36">
        <v>989</v>
      </c>
      <c r="N15539" s="32">
        <v>11</v>
      </c>
      <c r="O15539" s="36">
        <v>989</v>
      </c>
    </row>
    <row r="15540" spans="3:15" x14ac:dyDescent="0.25">
      <c r="C15540" s="1">
        <v>1</v>
      </c>
      <c r="D15540" s="1">
        <v>1</v>
      </c>
      <c r="E15540" s="1">
        <v>1</v>
      </c>
      <c r="F15540" s="19">
        <v>15531</v>
      </c>
      <c r="G15540" s="20" t="s">
        <v>3264</v>
      </c>
      <c r="H15540" s="21" t="s">
        <v>19</v>
      </c>
      <c r="K15540" s="33">
        <v>71</v>
      </c>
      <c r="L15540" s="37">
        <v>989</v>
      </c>
      <c r="N15540" s="33">
        <v>21</v>
      </c>
      <c r="O15540" s="37">
        <v>989</v>
      </c>
    </row>
    <row r="15541" spans="3:15" x14ac:dyDescent="0.25">
      <c r="C15541" s="1">
        <v>1</v>
      </c>
      <c r="D15541" s="1">
        <v>1</v>
      </c>
      <c r="E15541" s="1">
        <v>1</v>
      </c>
      <c r="F15541" s="16">
        <v>15532</v>
      </c>
      <c r="G15541" s="17" t="s">
        <v>3264</v>
      </c>
      <c r="H15541" s="18" t="s">
        <v>18</v>
      </c>
      <c r="K15541" s="32">
        <v>94</v>
      </c>
      <c r="L15541" s="36">
        <v>990</v>
      </c>
      <c r="N15541" s="32">
        <v>25</v>
      </c>
      <c r="O15541" s="36">
        <v>990</v>
      </c>
    </row>
    <row r="15542" spans="3:15" x14ac:dyDescent="0.25">
      <c r="C15542" s="1">
        <v>1</v>
      </c>
      <c r="D15542" s="1">
        <v>1</v>
      </c>
      <c r="E15542" s="1">
        <v>1</v>
      </c>
      <c r="F15542" s="19">
        <v>15533</v>
      </c>
      <c r="G15542" s="20" t="s">
        <v>3264</v>
      </c>
      <c r="H15542" s="21" t="s">
        <v>18</v>
      </c>
      <c r="K15542" s="33">
        <v>94</v>
      </c>
      <c r="L15542" s="37">
        <v>990</v>
      </c>
      <c r="N15542" s="33">
        <v>29</v>
      </c>
      <c r="O15542" s="37">
        <v>990</v>
      </c>
    </row>
    <row r="15543" spans="3:15" x14ac:dyDescent="0.25">
      <c r="C15543" s="1">
        <v>1</v>
      </c>
      <c r="D15543" s="1">
        <v>1</v>
      </c>
      <c r="E15543" s="1">
        <v>1</v>
      </c>
      <c r="F15543" s="16">
        <v>15534</v>
      </c>
      <c r="G15543" s="17" t="s">
        <v>3264</v>
      </c>
      <c r="H15543" s="18" t="s">
        <v>18</v>
      </c>
      <c r="K15543" s="32">
        <v>101</v>
      </c>
      <c r="L15543" s="36">
        <v>990</v>
      </c>
      <c r="N15543" s="32">
        <v>19</v>
      </c>
      <c r="O15543" s="36">
        <v>990</v>
      </c>
    </row>
    <row r="15544" spans="3:15" x14ac:dyDescent="0.25">
      <c r="C15544" s="1">
        <v>1</v>
      </c>
      <c r="D15544" s="1">
        <v>1</v>
      </c>
      <c r="E15544" s="1">
        <v>1</v>
      </c>
      <c r="F15544" s="19">
        <v>15535</v>
      </c>
      <c r="G15544" s="20" t="s">
        <v>3264</v>
      </c>
      <c r="H15544" s="21" t="s">
        <v>18</v>
      </c>
      <c r="K15544" s="33">
        <v>73</v>
      </c>
      <c r="L15544" s="37">
        <v>990</v>
      </c>
      <c r="N15544" s="33">
        <v>16</v>
      </c>
      <c r="O15544" s="37">
        <v>990</v>
      </c>
    </row>
    <row r="15545" spans="3:15" x14ac:dyDescent="0.25">
      <c r="C15545" s="1">
        <v>1</v>
      </c>
      <c r="D15545" s="1">
        <v>1</v>
      </c>
      <c r="E15545" s="1">
        <v>1</v>
      </c>
      <c r="F15545" s="16">
        <v>15536</v>
      </c>
      <c r="G15545" s="17" t="s">
        <v>3264</v>
      </c>
      <c r="H15545" s="18" t="s">
        <v>19</v>
      </c>
      <c r="K15545" s="32">
        <v>84</v>
      </c>
      <c r="L15545" s="36">
        <v>990</v>
      </c>
      <c r="N15545" s="32">
        <v>21</v>
      </c>
      <c r="O15545" s="36">
        <v>990</v>
      </c>
    </row>
    <row r="15546" spans="3:15" x14ac:dyDescent="0.25">
      <c r="C15546" s="1">
        <v>1</v>
      </c>
      <c r="D15546" s="1">
        <v>1</v>
      </c>
      <c r="E15546" s="1">
        <v>1</v>
      </c>
      <c r="F15546" s="19">
        <v>15537</v>
      </c>
      <c r="G15546" s="20" t="s">
        <v>3181</v>
      </c>
      <c r="H15546" s="21" t="s">
        <v>19</v>
      </c>
      <c r="K15546" s="33">
        <v>108</v>
      </c>
      <c r="L15546" s="37">
        <v>991</v>
      </c>
      <c r="N15546" s="33">
        <v>27</v>
      </c>
      <c r="O15546" s="37">
        <v>991</v>
      </c>
    </row>
    <row r="15547" spans="3:15" x14ac:dyDescent="0.25">
      <c r="C15547" s="1">
        <v>1</v>
      </c>
      <c r="D15547" s="1">
        <v>1</v>
      </c>
      <c r="E15547" s="1">
        <v>1</v>
      </c>
      <c r="F15547" s="16">
        <v>15538</v>
      </c>
      <c r="G15547" s="17" t="s">
        <v>3264</v>
      </c>
      <c r="H15547" s="18" t="s">
        <v>19</v>
      </c>
      <c r="K15547" s="32">
        <v>116</v>
      </c>
      <c r="L15547" s="36">
        <v>991</v>
      </c>
      <c r="N15547" s="32">
        <v>29</v>
      </c>
      <c r="O15547" s="36">
        <v>991</v>
      </c>
    </row>
    <row r="15548" spans="3:15" x14ac:dyDescent="0.25">
      <c r="C15548" s="1">
        <v>1</v>
      </c>
      <c r="D15548" s="1">
        <v>1</v>
      </c>
      <c r="E15548" s="1">
        <v>1</v>
      </c>
      <c r="F15548" s="19">
        <v>15539</v>
      </c>
      <c r="G15548" s="20" t="s">
        <v>3264</v>
      </c>
      <c r="H15548" s="21" t="s">
        <v>19</v>
      </c>
      <c r="K15548" s="33">
        <v>77</v>
      </c>
      <c r="L15548" s="37">
        <v>991</v>
      </c>
      <c r="N15548" s="33">
        <v>20</v>
      </c>
      <c r="O15548" s="37">
        <v>991</v>
      </c>
    </row>
    <row r="15549" spans="3:15" x14ac:dyDescent="0.25">
      <c r="C15549" s="1">
        <v>1</v>
      </c>
      <c r="D15549" s="1">
        <v>1</v>
      </c>
      <c r="E15549" s="1">
        <v>1</v>
      </c>
      <c r="F15549" s="16">
        <v>15540</v>
      </c>
      <c r="G15549" s="17" t="s">
        <v>3264</v>
      </c>
      <c r="H15549" s="18" t="s">
        <v>19</v>
      </c>
      <c r="K15549" s="32">
        <v>104</v>
      </c>
      <c r="L15549" s="36">
        <v>991</v>
      </c>
      <c r="N15549" s="32">
        <v>24</v>
      </c>
      <c r="O15549" s="36">
        <v>991</v>
      </c>
    </row>
    <row r="15550" spans="3:15" x14ac:dyDescent="0.25">
      <c r="C15550" s="1">
        <v>1</v>
      </c>
      <c r="D15550" s="1">
        <v>1</v>
      </c>
      <c r="E15550" s="1">
        <v>1</v>
      </c>
      <c r="F15550" s="19">
        <v>15541</v>
      </c>
      <c r="G15550" s="20" t="s">
        <v>3264</v>
      </c>
      <c r="H15550" s="21" t="s">
        <v>18</v>
      </c>
      <c r="K15550" s="33">
        <v>100</v>
      </c>
      <c r="L15550" s="37">
        <v>991</v>
      </c>
      <c r="N15550" s="33">
        <v>18</v>
      </c>
      <c r="O15550" s="37">
        <v>991</v>
      </c>
    </row>
    <row r="15551" spans="3:15" x14ac:dyDescent="0.25">
      <c r="C15551" s="1">
        <v>1</v>
      </c>
      <c r="D15551" s="1">
        <v>1</v>
      </c>
      <c r="E15551" s="1">
        <v>1</v>
      </c>
      <c r="F15551" s="16">
        <v>15542</v>
      </c>
      <c r="G15551" s="17" t="s">
        <v>3264</v>
      </c>
      <c r="H15551" s="18" t="s">
        <v>18</v>
      </c>
      <c r="K15551" s="32">
        <v>86</v>
      </c>
      <c r="L15551" s="36">
        <v>991</v>
      </c>
      <c r="N15551" s="32">
        <v>12</v>
      </c>
      <c r="O15551" s="36">
        <v>991</v>
      </c>
    </row>
    <row r="15552" spans="3:15" x14ac:dyDescent="0.25">
      <c r="C15552" s="1">
        <v>1</v>
      </c>
      <c r="D15552" s="1">
        <v>1</v>
      </c>
      <c r="E15552" s="1">
        <v>1</v>
      </c>
      <c r="F15552" s="19">
        <v>15543</v>
      </c>
      <c r="G15552" s="20" t="s">
        <v>3181</v>
      </c>
      <c r="H15552" s="21" t="s">
        <v>18</v>
      </c>
      <c r="K15552" s="33">
        <v>88</v>
      </c>
      <c r="L15552" s="37">
        <v>992</v>
      </c>
      <c r="N15552" s="33">
        <v>31</v>
      </c>
      <c r="O15552" s="37">
        <v>992</v>
      </c>
    </row>
    <row r="15553" spans="3:15" x14ac:dyDescent="0.25">
      <c r="C15553" s="1">
        <v>1</v>
      </c>
      <c r="D15553" s="1">
        <v>1</v>
      </c>
      <c r="E15553" s="1">
        <v>1</v>
      </c>
      <c r="F15553" s="16">
        <v>15544</v>
      </c>
      <c r="G15553" s="17" t="s">
        <v>3181</v>
      </c>
      <c r="H15553" s="18" t="s">
        <v>18</v>
      </c>
      <c r="K15553" s="32">
        <v>91</v>
      </c>
      <c r="L15553" s="36">
        <v>992</v>
      </c>
      <c r="N15553" s="32">
        <v>24</v>
      </c>
      <c r="O15553" s="36">
        <v>992</v>
      </c>
    </row>
    <row r="15554" spans="3:15" x14ac:dyDescent="0.25">
      <c r="C15554" s="1">
        <v>1</v>
      </c>
      <c r="D15554" s="1">
        <v>1</v>
      </c>
      <c r="E15554" s="1">
        <v>1</v>
      </c>
      <c r="F15554" s="19">
        <v>15545</v>
      </c>
      <c r="G15554" s="20" t="s">
        <v>3264</v>
      </c>
      <c r="H15554" s="21" t="s">
        <v>19</v>
      </c>
      <c r="K15554" s="33">
        <v>82</v>
      </c>
      <c r="L15554" s="37">
        <v>992</v>
      </c>
      <c r="N15554" s="33">
        <v>30</v>
      </c>
      <c r="O15554" s="37">
        <v>992</v>
      </c>
    </row>
    <row r="15555" spans="3:15" x14ac:dyDescent="0.25">
      <c r="C15555" s="1">
        <v>1</v>
      </c>
      <c r="D15555" s="1">
        <v>1</v>
      </c>
      <c r="E15555" s="1">
        <v>1</v>
      </c>
      <c r="F15555" s="16">
        <v>15546</v>
      </c>
      <c r="G15555" s="17" t="s">
        <v>3264</v>
      </c>
      <c r="H15555" s="18" t="s">
        <v>19</v>
      </c>
      <c r="K15555" s="32">
        <v>114</v>
      </c>
      <c r="L15555" s="36">
        <v>993</v>
      </c>
      <c r="N15555" s="32">
        <v>17</v>
      </c>
      <c r="O15555" s="36">
        <v>993</v>
      </c>
    </row>
    <row r="15556" spans="3:15" x14ac:dyDescent="0.25">
      <c r="C15556" s="1">
        <v>1</v>
      </c>
      <c r="D15556" s="1">
        <v>1</v>
      </c>
      <c r="E15556" s="1">
        <v>1</v>
      </c>
      <c r="F15556" s="19">
        <v>15547</v>
      </c>
      <c r="G15556" s="20" t="s">
        <v>3181</v>
      </c>
      <c r="H15556" s="21" t="s">
        <v>18</v>
      </c>
      <c r="K15556" s="33">
        <v>98</v>
      </c>
      <c r="L15556" s="37">
        <v>993</v>
      </c>
      <c r="N15556" s="33">
        <v>28</v>
      </c>
      <c r="O15556" s="37">
        <v>993</v>
      </c>
    </row>
    <row r="15557" spans="3:15" x14ac:dyDescent="0.25">
      <c r="C15557" s="1">
        <v>1</v>
      </c>
      <c r="D15557" s="1">
        <v>1</v>
      </c>
      <c r="E15557" s="1">
        <v>1</v>
      </c>
      <c r="F15557" s="16">
        <v>15548</v>
      </c>
      <c r="G15557" s="17" t="s">
        <v>3264</v>
      </c>
      <c r="H15557" s="18" t="s">
        <v>19</v>
      </c>
      <c r="K15557" s="32">
        <v>98</v>
      </c>
      <c r="L15557" s="36">
        <v>993</v>
      </c>
      <c r="N15557" s="32">
        <v>29</v>
      </c>
      <c r="O15557" s="36">
        <v>993</v>
      </c>
    </row>
    <row r="15558" spans="3:15" x14ac:dyDescent="0.25">
      <c r="C15558" s="1">
        <v>1</v>
      </c>
      <c r="D15558" s="1">
        <v>1</v>
      </c>
      <c r="E15558" s="1">
        <v>1</v>
      </c>
      <c r="F15558" s="19">
        <v>15549</v>
      </c>
      <c r="G15558" s="20" t="s">
        <v>3264</v>
      </c>
      <c r="H15558" s="21" t="s">
        <v>19</v>
      </c>
      <c r="K15558" s="33">
        <v>84</v>
      </c>
      <c r="L15558" s="37">
        <v>993</v>
      </c>
      <c r="N15558" s="33">
        <v>22</v>
      </c>
      <c r="O15558" s="37">
        <v>993</v>
      </c>
    </row>
    <row r="15559" spans="3:15" x14ac:dyDescent="0.25">
      <c r="C15559" s="1">
        <v>1</v>
      </c>
      <c r="D15559" s="1">
        <v>1</v>
      </c>
      <c r="E15559" s="1">
        <v>1</v>
      </c>
      <c r="F15559" s="16">
        <v>15550</v>
      </c>
      <c r="G15559" s="17" t="s">
        <v>3181</v>
      </c>
      <c r="H15559" s="18" t="s">
        <v>19</v>
      </c>
      <c r="K15559" s="32">
        <v>78</v>
      </c>
      <c r="L15559" s="36">
        <v>993</v>
      </c>
      <c r="N15559" s="32">
        <v>10</v>
      </c>
      <c r="O15559" s="36">
        <v>993</v>
      </c>
    </row>
    <row r="15560" spans="3:15" x14ac:dyDescent="0.25">
      <c r="C15560" s="1">
        <v>1</v>
      </c>
      <c r="D15560" s="1">
        <v>1</v>
      </c>
      <c r="E15560" s="1">
        <v>1</v>
      </c>
      <c r="F15560" s="19">
        <v>15551</v>
      </c>
      <c r="G15560" s="20" t="s">
        <v>3264</v>
      </c>
      <c r="H15560" s="21" t="s">
        <v>19</v>
      </c>
      <c r="K15560" s="33">
        <v>90</v>
      </c>
      <c r="L15560" s="37">
        <v>993</v>
      </c>
      <c r="N15560" s="33">
        <v>20</v>
      </c>
      <c r="O15560" s="37">
        <v>993</v>
      </c>
    </row>
    <row r="15561" spans="3:15" x14ac:dyDescent="0.25">
      <c r="C15561" s="1">
        <v>1</v>
      </c>
      <c r="D15561" s="1">
        <v>1</v>
      </c>
      <c r="E15561" s="1">
        <v>1</v>
      </c>
      <c r="F15561" s="16">
        <v>15552</v>
      </c>
      <c r="G15561" s="17" t="s">
        <v>3182</v>
      </c>
      <c r="H15561" s="18" t="s">
        <v>18</v>
      </c>
      <c r="K15561" s="32">
        <v>68</v>
      </c>
      <c r="L15561" s="36">
        <v>993</v>
      </c>
      <c r="N15561" s="32">
        <v>24</v>
      </c>
      <c r="O15561" s="36">
        <v>993</v>
      </c>
    </row>
    <row r="15562" spans="3:15" x14ac:dyDescent="0.25">
      <c r="C15562" s="1">
        <v>1</v>
      </c>
      <c r="D15562" s="1">
        <v>1</v>
      </c>
      <c r="E15562" s="1">
        <v>1</v>
      </c>
      <c r="F15562" s="19">
        <v>15553</v>
      </c>
      <c r="G15562" s="20" t="s">
        <v>3264</v>
      </c>
      <c r="H15562" s="21" t="s">
        <v>18</v>
      </c>
      <c r="K15562" s="33">
        <v>78</v>
      </c>
      <c r="L15562" s="37">
        <v>994</v>
      </c>
      <c r="N15562" s="33">
        <v>14</v>
      </c>
      <c r="O15562" s="37">
        <v>994</v>
      </c>
    </row>
    <row r="15563" spans="3:15" x14ac:dyDescent="0.25">
      <c r="C15563" s="1">
        <v>1</v>
      </c>
      <c r="D15563" s="1">
        <v>1</v>
      </c>
      <c r="E15563" s="1">
        <v>1</v>
      </c>
      <c r="F15563" s="16">
        <v>15554</v>
      </c>
      <c r="G15563" s="17" t="s">
        <v>3264</v>
      </c>
      <c r="H15563" s="18" t="s">
        <v>18</v>
      </c>
      <c r="K15563" s="32">
        <v>76</v>
      </c>
      <c r="L15563" s="36">
        <v>994</v>
      </c>
      <c r="N15563" s="32">
        <v>21</v>
      </c>
      <c r="O15563" s="36">
        <v>994</v>
      </c>
    </row>
    <row r="15564" spans="3:15" x14ac:dyDescent="0.25">
      <c r="C15564" s="1">
        <v>1</v>
      </c>
      <c r="D15564" s="1">
        <v>1</v>
      </c>
      <c r="E15564" s="1">
        <v>1</v>
      </c>
      <c r="F15564" s="19">
        <v>15555</v>
      </c>
      <c r="G15564" s="20" t="s">
        <v>3264</v>
      </c>
      <c r="H15564" s="21" t="s">
        <v>18</v>
      </c>
      <c r="K15564" s="33">
        <v>74</v>
      </c>
      <c r="L15564" s="37">
        <v>994</v>
      </c>
      <c r="N15564" s="33">
        <v>19</v>
      </c>
      <c r="O15564" s="37">
        <v>994</v>
      </c>
    </row>
    <row r="15565" spans="3:15" x14ac:dyDescent="0.25">
      <c r="C15565" s="1">
        <v>1</v>
      </c>
      <c r="D15565" s="1">
        <v>1</v>
      </c>
      <c r="E15565" s="1">
        <v>1</v>
      </c>
      <c r="F15565" s="16">
        <v>15556</v>
      </c>
      <c r="G15565" s="17" t="s">
        <v>3181</v>
      </c>
      <c r="H15565" s="18" t="s">
        <v>18</v>
      </c>
      <c r="K15565" s="32">
        <v>69</v>
      </c>
      <c r="L15565" s="36">
        <v>994</v>
      </c>
      <c r="N15565" s="32">
        <v>19</v>
      </c>
      <c r="O15565" s="36">
        <v>994</v>
      </c>
    </row>
    <row r="15566" spans="3:15" x14ac:dyDescent="0.25">
      <c r="C15566" s="1">
        <v>1</v>
      </c>
      <c r="D15566" s="1">
        <v>1</v>
      </c>
      <c r="E15566" s="1">
        <v>1</v>
      </c>
      <c r="F15566" s="19">
        <v>15557</v>
      </c>
      <c r="G15566" s="20" t="s">
        <v>3181</v>
      </c>
      <c r="H15566" s="21" t="s">
        <v>19</v>
      </c>
      <c r="K15566" s="33">
        <v>123</v>
      </c>
      <c r="L15566" s="37">
        <v>995</v>
      </c>
      <c r="N15566" s="33">
        <v>27</v>
      </c>
      <c r="O15566" s="37">
        <v>995</v>
      </c>
    </row>
    <row r="15567" spans="3:15" x14ac:dyDescent="0.25">
      <c r="C15567" s="1">
        <v>1</v>
      </c>
      <c r="D15567" s="1">
        <v>1</v>
      </c>
      <c r="E15567" s="1">
        <v>1</v>
      </c>
      <c r="F15567" s="16">
        <v>15558</v>
      </c>
      <c r="G15567" s="17" t="s">
        <v>3264</v>
      </c>
      <c r="H15567" s="18" t="s">
        <v>19</v>
      </c>
      <c r="K15567" s="32">
        <v>96</v>
      </c>
      <c r="L15567" s="36">
        <v>995</v>
      </c>
      <c r="N15567" s="32">
        <v>24</v>
      </c>
      <c r="O15567" s="36">
        <v>995</v>
      </c>
    </row>
    <row r="15568" spans="3:15" x14ac:dyDescent="0.25">
      <c r="C15568" s="1">
        <v>1</v>
      </c>
      <c r="D15568" s="1">
        <v>1</v>
      </c>
      <c r="E15568" s="1">
        <v>1</v>
      </c>
      <c r="F15568" s="19">
        <v>15559</v>
      </c>
      <c r="G15568" s="20" t="s">
        <v>3264</v>
      </c>
      <c r="H15568" s="21" t="s">
        <v>19</v>
      </c>
      <c r="K15568" s="33">
        <v>94</v>
      </c>
      <c r="L15568" s="37">
        <v>995</v>
      </c>
      <c r="N15568" s="33">
        <v>17</v>
      </c>
      <c r="O15568" s="37">
        <v>995</v>
      </c>
    </row>
    <row r="15569" spans="3:15" x14ac:dyDescent="0.25">
      <c r="C15569" s="1">
        <v>1</v>
      </c>
      <c r="D15569" s="1">
        <v>1</v>
      </c>
      <c r="E15569" s="1">
        <v>1</v>
      </c>
      <c r="F15569" s="16">
        <v>15560</v>
      </c>
      <c r="G15569" s="17" t="s">
        <v>3264</v>
      </c>
      <c r="H15569" s="18" t="s">
        <v>18</v>
      </c>
      <c r="K15569" s="32">
        <v>83</v>
      </c>
      <c r="L15569" s="36">
        <v>995</v>
      </c>
      <c r="N15569" s="32">
        <v>19</v>
      </c>
      <c r="O15569" s="36">
        <v>995</v>
      </c>
    </row>
    <row r="15570" spans="3:15" x14ac:dyDescent="0.25">
      <c r="C15570" s="1">
        <v>1</v>
      </c>
      <c r="D15570" s="1">
        <v>1</v>
      </c>
      <c r="E15570" s="1">
        <v>1</v>
      </c>
      <c r="F15570" s="19">
        <v>15561</v>
      </c>
      <c r="G15570" s="20" t="s">
        <v>3264</v>
      </c>
      <c r="H15570" s="21" t="s">
        <v>19</v>
      </c>
      <c r="K15570" s="33">
        <v>114</v>
      </c>
      <c r="L15570" s="37">
        <v>996</v>
      </c>
      <c r="N15570" s="33">
        <v>22</v>
      </c>
      <c r="O15570" s="37">
        <v>996</v>
      </c>
    </row>
    <row r="15571" spans="3:15" x14ac:dyDescent="0.25">
      <c r="C15571" s="1">
        <v>1</v>
      </c>
      <c r="D15571" s="1">
        <v>1</v>
      </c>
      <c r="E15571" s="1">
        <v>1</v>
      </c>
      <c r="F15571" s="16">
        <v>15562</v>
      </c>
      <c r="G15571" s="17" t="s">
        <v>3182</v>
      </c>
      <c r="H15571" s="18" t="s">
        <v>18</v>
      </c>
      <c r="K15571" s="32">
        <v>91</v>
      </c>
      <c r="L15571" s="36">
        <v>996</v>
      </c>
      <c r="N15571" s="32">
        <v>16</v>
      </c>
      <c r="O15571" s="36">
        <v>996</v>
      </c>
    </row>
    <row r="15572" spans="3:15" x14ac:dyDescent="0.25">
      <c r="C15572" s="1">
        <v>1</v>
      </c>
      <c r="D15572" s="1">
        <v>1</v>
      </c>
      <c r="E15572" s="1">
        <v>1</v>
      </c>
      <c r="F15572" s="19">
        <v>15563</v>
      </c>
      <c r="G15572" s="20" t="s">
        <v>3264</v>
      </c>
      <c r="H15572" s="21" t="s">
        <v>18</v>
      </c>
      <c r="K15572" s="33">
        <v>76</v>
      </c>
      <c r="L15572" s="37">
        <v>996</v>
      </c>
      <c r="N15572" s="33">
        <v>16</v>
      </c>
      <c r="O15572" s="37">
        <v>996</v>
      </c>
    </row>
    <row r="15573" spans="3:15" x14ac:dyDescent="0.25">
      <c r="C15573" s="1">
        <v>1</v>
      </c>
      <c r="D15573" s="1">
        <v>1</v>
      </c>
      <c r="E15573" s="1">
        <v>1</v>
      </c>
      <c r="F15573" s="16">
        <v>15564</v>
      </c>
      <c r="G15573" s="17" t="s">
        <v>3264</v>
      </c>
      <c r="H15573" s="18" t="s">
        <v>19</v>
      </c>
      <c r="K15573" s="32">
        <v>65</v>
      </c>
      <c r="L15573" s="36">
        <v>996</v>
      </c>
      <c r="N15573" s="32">
        <v>12</v>
      </c>
      <c r="O15573" s="36">
        <v>996</v>
      </c>
    </row>
    <row r="15574" spans="3:15" x14ac:dyDescent="0.25">
      <c r="C15574" s="1">
        <v>1</v>
      </c>
      <c r="D15574" s="1">
        <v>1</v>
      </c>
      <c r="E15574" s="1">
        <v>1</v>
      </c>
      <c r="F15574" s="19">
        <v>15565</v>
      </c>
      <c r="G15574" s="20" t="s">
        <v>3264</v>
      </c>
      <c r="H15574" s="21" t="s">
        <v>19</v>
      </c>
      <c r="K15574" s="33">
        <v>103</v>
      </c>
      <c r="L15574" s="37">
        <v>997</v>
      </c>
      <c r="N15574" s="33">
        <v>20</v>
      </c>
      <c r="O15574" s="37">
        <v>997</v>
      </c>
    </row>
    <row r="15575" spans="3:15" x14ac:dyDescent="0.25">
      <c r="C15575" s="1">
        <v>1</v>
      </c>
      <c r="D15575" s="1">
        <v>1</v>
      </c>
      <c r="E15575" s="1">
        <v>1</v>
      </c>
      <c r="F15575" s="16">
        <v>15566</v>
      </c>
      <c r="G15575" s="17" t="s">
        <v>3264</v>
      </c>
      <c r="H15575" s="18" t="s">
        <v>19</v>
      </c>
      <c r="K15575" s="32">
        <v>86</v>
      </c>
      <c r="L15575" s="36">
        <v>997</v>
      </c>
      <c r="N15575" s="32">
        <v>19</v>
      </c>
      <c r="O15575" s="36">
        <v>997</v>
      </c>
    </row>
    <row r="15576" spans="3:15" x14ac:dyDescent="0.25">
      <c r="C15576" s="1">
        <v>1</v>
      </c>
      <c r="D15576" s="1">
        <v>1</v>
      </c>
      <c r="E15576" s="1">
        <v>1</v>
      </c>
      <c r="F15576" s="19">
        <v>15567</v>
      </c>
      <c r="G15576" s="20" t="s">
        <v>3264</v>
      </c>
      <c r="H15576" s="21" t="s">
        <v>19</v>
      </c>
      <c r="K15576" s="33">
        <v>70</v>
      </c>
      <c r="L15576" s="37">
        <v>997</v>
      </c>
      <c r="N15576" s="33">
        <v>21</v>
      </c>
      <c r="O15576" s="37">
        <v>997</v>
      </c>
    </row>
    <row r="15577" spans="3:15" x14ac:dyDescent="0.25">
      <c r="C15577" s="1">
        <v>1</v>
      </c>
      <c r="D15577" s="1">
        <v>1</v>
      </c>
      <c r="E15577" s="1">
        <v>1</v>
      </c>
      <c r="F15577" s="16">
        <v>15568</v>
      </c>
      <c r="G15577" s="17" t="s">
        <v>3264</v>
      </c>
      <c r="H15577" s="18" t="s">
        <v>19</v>
      </c>
      <c r="K15577" s="32">
        <v>134</v>
      </c>
      <c r="L15577" s="36">
        <v>998</v>
      </c>
      <c r="N15577" s="32">
        <v>28</v>
      </c>
      <c r="O15577" s="36">
        <v>998</v>
      </c>
    </row>
    <row r="15578" spans="3:15" x14ac:dyDescent="0.25">
      <c r="C15578" s="1">
        <v>1</v>
      </c>
      <c r="D15578" s="1">
        <v>1</v>
      </c>
      <c r="E15578" s="1">
        <v>1</v>
      </c>
      <c r="F15578" s="19">
        <v>15569</v>
      </c>
      <c r="G15578" s="20" t="s">
        <v>3181</v>
      </c>
      <c r="H15578" s="21" t="s">
        <v>19</v>
      </c>
      <c r="K15578" s="33">
        <v>115</v>
      </c>
      <c r="L15578" s="37">
        <v>998</v>
      </c>
      <c r="N15578" s="33">
        <v>20</v>
      </c>
      <c r="O15578" s="37">
        <v>998</v>
      </c>
    </row>
    <row r="15579" spans="3:15" x14ac:dyDescent="0.25">
      <c r="C15579" s="1">
        <v>1</v>
      </c>
      <c r="D15579" s="1">
        <v>1</v>
      </c>
      <c r="E15579" s="1">
        <v>1</v>
      </c>
      <c r="F15579" s="16">
        <v>15570</v>
      </c>
      <c r="G15579" s="17" t="s">
        <v>3264</v>
      </c>
      <c r="H15579" s="18" t="s">
        <v>18</v>
      </c>
      <c r="K15579" s="32">
        <v>98</v>
      </c>
      <c r="L15579" s="36">
        <v>998</v>
      </c>
      <c r="N15579" s="32">
        <v>15</v>
      </c>
      <c r="O15579" s="36">
        <v>998</v>
      </c>
    </row>
    <row r="15580" spans="3:15" x14ac:dyDescent="0.25">
      <c r="C15580" s="1">
        <v>1</v>
      </c>
      <c r="D15580" s="1">
        <v>1</v>
      </c>
      <c r="E15580" s="1">
        <v>1</v>
      </c>
      <c r="F15580" s="19">
        <v>15571</v>
      </c>
      <c r="G15580" s="20" t="s">
        <v>3264</v>
      </c>
      <c r="H15580" s="21" t="s">
        <v>19</v>
      </c>
      <c r="K15580" s="33">
        <v>91</v>
      </c>
      <c r="L15580" s="37">
        <v>999</v>
      </c>
      <c r="N15580" s="33">
        <v>13</v>
      </c>
      <c r="O15580" s="37">
        <v>999</v>
      </c>
    </row>
    <row r="15581" spans="3:15" x14ac:dyDescent="0.25">
      <c r="C15581" s="1">
        <v>1</v>
      </c>
      <c r="D15581" s="1">
        <v>1</v>
      </c>
      <c r="E15581" s="1">
        <v>1</v>
      </c>
      <c r="F15581" s="16">
        <v>15572</v>
      </c>
      <c r="G15581" s="17" t="s">
        <v>3264</v>
      </c>
      <c r="H15581" s="18" t="s">
        <v>19</v>
      </c>
      <c r="K15581" s="32">
        <v>95</v>
      </c>
      <c r="L15581" s="36">
        <v>999</v>
      </c>
      <c r="N15581" s="32">
        <v>19</v>
      </c>
      <c r="O15581" s="36">
        <v>999</v>
      </c>
    </row>
    <row r="15582" spans="3:15" x14ac:dyDescent="0.25">
      <c r="C15582" s="1">
        <v>1</v>
      </c>
      <c r="D15582" s="1">
        <v>1</v>
      </c>
      <c r="E15582" s="1">
        <v>1</v>
      </c>
      <c r="F15582" s="19">
        <v>15573</v>
      </c>
      <c r="G15582" s="20" t="s">
        <v>3264</v>
      </c>
      <c r="H15582" s="21" t="s">
        <v>18</v>
      </c>
      <c r="K15582" s="33">
        <v>85</v>
      </c>
      <c r="L15582" s="37">
        <v>1000</v>
      </c>
      <c r="N15582" s="33">
        <v>11</v>
      </c>
      <c r="O15582" s="37">
        <v>1000</v>
      </c>
    </row>
    <row r="15583" spans="3:15" x14ac:dyDescent="0.25">
      <c r="C15583" s="1">
        <v>1</v>
      </c>
      <c r="D15583" s="1">
        <v>1</v>
      </c>
      <c r="E15583" s="1">
        <v>1</v>
      </c>
      <c r="F15583" s="16">
        <v>15574</v>
      </c>
      <c r="G15583" s="17" t="s">
        <v>3264</v>
      </c>
      <c r="H15583" s="18" t="s">
        <v>19</v>
      </c>
      <c r="K15583" s="32">
        <v>93</v>
      </c>
      <c r="L15583" s="36">
        <v>1001</v>
      </c>
      <c r="N15583" s="32">
        <v>14</v>
      </c>
      <c r="O15583" s="36">
        <v>1001</v>
      </c>
    </row>
    <row r="15584" spans="3:15" x14ac:dyDescent="0.25">
      <c r="C15584" s="1">
        <v>1</v>
      </c>
      <c r="D15584" s="1">
        <v>1</v>
      </c>
      <c r="E15584" s="1">
        <v>1</v>
      </c>
      <c r="F15584" s="19">
        <v>15575</v>
      </c>
      <c r="G15584" s="20" t="s">
        <v>3264</v>
      </c>
      <c r="H15584" s="21" t="s">
        <v>19</v>
      </c>
      <c r="K15584" s="33">
        <v>117</v>
      </c>
      <c r="L15584" s="37">
        <v>1001</v>
      </c>
      <c r="N15584" s="33">
        <v>35</v>
      </c>
      <c r="O15584" s="37">
        <v>1001</v>
      </c>
    </row>
    <row r="15585" spans="3:15" x14ac:dyDescent="0.25">
      <c r="C15585" s="1">
        <v>1</v>
      </c>
      <c r="D15585" s="1">
        <v>1</v>
      </c>
      <c r="E15585" s="1">
        <v>1</v>
      </c>
      <c r="F15585" s="16">
        <v>15576</v>
      </c>
      <c r="G15585" s="17" t="s">
        <v>3264</v>
      </c>
      <c r="H15585" s="18" t="s">
        <v>19</v>
      </c>
      <c r="K15585" s="32">
        <v>95</v>
      </c>
      <c r="L15585" s="36">
        <v>1001</v>
      </c>
      <c r="N15585" s="32">
        <v>17</v>
      </c>
      <c r="O15585" s="36">
        <v>1001</v>
      </c>
    </row>
    <row r="15586" spans="3:15" x14ac:dyDescent="0.25">
      <c r="C15586" s="1">
        <v>1</v>
      </c>
      <c r="D15586" s="1">
        <v>1</v>
      </c>
      <c r="E15586" s="1">
        <v>1</v>
      </c>
      <c r="F15586" s="19">
        <v>15577</v>
      </c>
      <c r="G15586" s="20" t="s">
        <v>3181</v>
      </c>
      <c r="H15586" s="21" t="s">
        <v>18</v>
      </c>
      <c r="K15586" s="33">
        <v>73</v>
      </c>
      <c r="L15586" s="37">
        <v>1001</v>
      </c>
      <c r="N15586" s="33">
        <v>23</v>
      </c>
      <c r="O15586" s="37">
        <v>1001</v>
      </c>
    </row>
    <row r="15587" spans="3:15" x14ac:dyDescent="0.25">
      <c r="C15587" s="1">
        <v>1</v>
      </c>
      <c r="D15587" s="1">
        <v>1</v>
      </c>
      <c r="E15587" s="1">
        <v>1</v>
      </c>
      <c r="F15587" s="16">
        <v>15578</v>
      </c>
      <c r="G15587" s="17" t="s">
        <v>3182</v>
      </c>
      <c r="H15587" s="18" t="s">
        <v>19</v>
      </c>
      <c r="K15587" s="32">
        <v>63</v>
      </c>
      <c r="L15587" s="36">
        <v>1001</v>
      </c>
      <c r="N15587" s="32">
        <v>17</v>
      </c>
      <c r="O15587" s="36">
        <v>1001</v>
      </c>
    </row>
    <row r="15588" spans="3:15" x14ac:dyDescent="0.25">
      <c r="C15588" s="1">
        <v>1</v>
      </c>
      <c r="D15588" s="1">
        <v>1</v>
      </c>
      <c r="E15588" s="1">
        <v>1</v>
      </c>
      <c r="F15588" s="19">
        <v>15579</v>
      </c>
      <c r="G15588" s="20" t="s">
        <v>3264</v>
      </c>
      <c r="H15588" s="21" t="s">
        <v>18</v>
      </c>
      <c r="K15588" s="33">
        <v>95</v>
      </c>
      <c r="L15588" s="37">
        <v>1001</v>
      </c>
      <c r="N15588" s="33">
        <v>36</v>
      </c>
      <c r="O15588" s="37">
        <v>1001</v>
      </c>
    </row>
    <row r="15589" spans="3:15" x14ac:dyDescent="0.25">
      <c r="C15589" s="1">
        <v>1</v>
      </c>
      <c r="D15589" s="1">
        <v>1</v>
      </c>
      <c r="E15589" s="1">
        <v>1</v>
      </c>
      <c r="F15589" s="16">
        <v>15580</v>
      </c>
      <c r="G15589" s="17" t="s">
        <v>3264</v>
      </c>
      <c r="H15589" s="18" t="s">
        <v>19</v>
      </c>
      <c r="K15589" s="32">
        <v>102</v>
      </c>
      <c r="L15589" s="36">
        <v>1002</v>
      </c>
      <c r="N15589" s="32">
        <v>18</v>
      </c>
      <c r="O15589" s="36">
        <v>1002</v>
      </c>
    </row>
    <row r="15590" spans="3:15" x14ac:dyDescent="0.25">
      <c r="C15590" s="1">
        <v>1</v>
      </c>
      <c r="D15590" s="1">
        <v>1</v>
      </c>
      <c r="E15590" s="1">
        <v>1</v>
      </c>
      <c r="F15590" s="19">
        <v>15581</v>
      </c>
      <c r="G15590" s="20" t="s">
        <v>3264</v>
      </c>
      <c r="H15590" s="21" t="s">
        <v>18</v>
      </c>
      <c r="K15590" s="33">
        <v>86</v>
      </c>
      <c r="L15590" s="37">
        <v>1002</v>
      </c>
      <c r="N15590" s="33">
        <v>19</v>
      </c>
      <c r="O15590" s="37">
        <v>1002</v>
      </c>
    </row>
    <row r="15591" spans="3:15" x14ac:dyDescent="0.25">
      <c r="C15591" s="1">
        <v>1</v>
      </c>
      <c r="D15591" s="1">
        <v>1</v>
      </c>
      <c r="E15591" s="1">
        <v>1</v>
      </c>
      <c r="F15591" s="16">
        <v>15582</v>
      </c>
      <c r="G15591" s="17" t="s">
        <v>3264</v>
      </c>
      <c r="H15591" s="18" t="s">
        <v>18</v>
      </c>
      <c r="K15591" s="32">
        <v>78</v>
      </c>
      <c r="L15591" s="36">
        <v>1002</v>
      </c>
      <c r="N15591" s="32">
        <v>13</v>
      </c>
      <c r="O15591" s="36">
        <v>1002</v>
      </c>
    </row>
    <row r="15592" spans="3:15" x14ac:dyDescent="0.25">
      <c r="C15592" s="1">
        <v>1</v>
      </c>
      <c r="D15592" s="1">
        <v>1</v>
      </c>
      <c r="E15592" s="1">
        <v>1</v>
      </c>
      <c r="F15592" s="19">
        <v>15583</v>
      </c>
      <c r="G15592" s="20" t="s">
        <v>3264</v>
      </c>
      <c r="H15592" s="21" t="s">
        <v>19</v>
      </c>
      <c r="K15592" s="33">
        <v>100</v>
      </c>
      <c r="L15592" s="37">
        <v>1002</v>
      </c>
      <c r="N15592" s="33">
        <v>20</v>
      </c>
      <c r="O15592" s="37">
        <v>1002</v>
      </c>
    </row>
    <row r="15593" spans="3:15" x14ac:dyDescent="0.25">
      <c r="C15593" s="1">
        <v>1</v>
      </c>
      <c r="D15593" s="1">
        <v>1</v>
      </c>
      <c r="E15593" s="1">
        <v>1</v>
      </c>
      <c r="F15593" s="16">
        <v>15584</v>
      </c>
      <c r="G15593" s="17" t="s">
        <v>3181</v>
      </c>
      <c r="H15593" s="18" t="s">
        <v>18</v>
      </c>
      <c r="K15593" s="32">
        <v>79</v>
      </c>
      <c r="L15593" s="36">
        <v>1002</v>
      </c>
      <c r="N15593" s="32">
        <v>18</v>
      </c>
      <c r="O15593" s="36">
        <v>1002</v>
      </c>
    </row>
    <row r="15594" spans="3:15" x14ac:dyDescent="0.25">
      <c r="C15594" s="1">
        <v>1</v>
      </c>
      <c r="D15594" s="1">
        <v>1</v>
      </c>
      <c r="E15594" s="1">
        <v>1</v>
      </c>
      <c r="F15594" s="19">
        <v>15585</v>
      </c>
      <c r="G15594" s="20" t="s">
        <v>3264</v>
      </c>
      <c r="H15594" s="21" t="s">
        <v>19</v>
      </c>
      <c r="K15594" s="33">
        <v>86</v>
      </c>
      <c r="L15594" s="37">
        <v>1002</v>
      </c>
      <c r="N15594" s="33">
        <v>20</v>
      </c>
      <c r="O15594" s="37">
        <v>1002</v>
      </c>
    </row>
    <row r="15595" spans="3:15" x14ac:dyDescent="0.25">
      <c r="C15595" s="1">
        <v>1</v>
      </c>
      <c r="D15595" s="1">
        <v>1</v>
      </c>
      <c r="E15595" s="1">
        <v>1</v>
      </c>
      <c r="F15595" s="16">
        <v>15586</v>
      </c>
      <c r="G15595" s="17" t="s">
        <v>3264</v>
      </c>
      <c r="H15595" s="18" t="s">
        <v>19</v>
      </c>
      <c r="K15595" s="32">
        <v>78</v>
      </c>
      <c r="L15595" s="36">
        <v>1002</v>
      </c>
      <c r="N15595" s="32">
        <v>14</v>
      </c>
      <c r="O15595" s="36">
        <v>1002</v>
      </c>
    </row>
    <row r="15596" spans="3:15" x14ac:dyDescent="0.25">
      <c r="C15596" s="1">
        <v>1</v>
      </c>
      <c r="D15596" s="1">
        <v>1</v>
      </c>
      <c r="E15596" s="1">
        <v>1</v>
      </c>
      <c r="F15596" s="19">
        <v>15587</v>
      </c>
      <c r="G15596" s="20" t="s">
        <v>3264</v>
      </c>
      <c r="H15596" s="21" t="s">
        <v>19</v>
      </c>
      <c r="K15596" s="33">
        <v>102</v>
      </c>
      <c r="L15596" s="37">
        <v>1002</v>
      </c>
      <c r="N15596" s="33">
        <v>24</v>
      </c>
      <c r="O15596" s="37">
        <v>1002</v>
      </c>
    </row>
    <row r="15597" spans="3:15" x14ac:dyDescent="0.25">
      <c r="C15597" s="1">
        <v>1</v>
      </c>
      <c r="D15597" s="1">
        <v>1</v>
      </c>
      <c r="E15597" s="1">
        <v>1</v>
      </c>
      <c r="F15597" s="16">
        <v>15588</v>
      </c>
      <c r="G15597" s="17" t="s">
        <v>3264</v>
      </c>
      <c r="H15597" s="18" t="s">
        <v>19</v>
      </c>
      <c r="K15597" s="32">
        <v>107</v>
      </c>
      <c r="L15597" s="36">
        <v>1003</v>
      </c>
      <c r="N15597" s="32">
        <v>27</v>
      </c>
      <c r="O15597" s="36">
        <v>1003</v>
      </c>
    </row>
    <row r="15598" spans="3:15" x14ac:dyDescent="0.25">
      <c r="C15598" s="1">
        <v>1</v>
      </c>
      <c r="D15598" s="1">
        <v>1</v>
      </c>
      <c r="E15598" s="1">
        <v>1</v>
      </c>
      <c r="F15598" s="19">
        <v>15589</v>
      </c>
      <c r="G15598" s="20" t="s">
        <v>3181</v>
      </c>
      <c r="H15598" s="21" t="s">
        <v>19</v>
      </c>
      <c r="K15598" s="33">
        <v>111</v>
      </c>
      <c r="L15598" s="37">
        <v>1003</v>
      </c>
      <c r="N15598" s="33">
        <v>37</v>
      </c>
      <c r="O15598" s="37">
        <v>1003</v>
      </c>
    </row>
    <row r="15599" spans="3:15" x14ac:dyDescent="0.25">
      <c r="C15599" s="1">
        <v>1</v>
      </c>
      <c r="D15599" s="1">
        <v>1</v>
      </c>
      <c r="E15599" s="1">
        <v>1</v>
      </c>
      <c r="F15599" s="16">
        <v>15590</v>
      </c>
      <c r="G15599" s="17" t="s">
        <v>3264</v>
      </c>
      <c r="H15599" s="18" t="s">
        <v>18</v>
      </c>
      <c r="K15599" s="32">
        <v>79</v>
      </c>
      <c r="L15599" s="36">
        <v>1003</v>
      </c>
      <c r="N15599" s="32">
        <v>15</v>
      </c>
      <c r="O15599" s="36">
        <v>1003</v>
      </c>
    </row>
    <row r="15600" spans="3:15" x14ac:dyDescent="0.25">
      <c r="C15600" s="1">
        <v>1</v>
      </c>
      <c r="D15600" s="1">
        <v>1</v>
      </c>
      <c r="E15600" s="1">
        <v>1</v>
      </c>
      <c r="F15600" s="19">
        <v>15591</v>
      </c>
      <c r="G15600" s="20" t="s">
        <v>3264</v>
      </c>
      <c r="H15600" s="21" t="s">
        <v>18</v>
      </c>
      <c r="K15600" s="33">
        <v>101</v>
      </c>
      <c r="L15600" s="37">
        <v>1003</v>
      </c>
      <c r="N15600" s="33">
        <v>25</v>
      </c>
      <c r="O15600" s="37">
        <v>1003</v>
      </c>
    </row>
    <row r="15601" spans="3:15" x14ac:dyDescent="0.25">
      <c r="C15601" s="1">
        <v>1</v>
      </c>
      <c r="D15601" s="1">
        <v>1</v>
      </c>
      <c r="E15601" s="1">
        <v>1</v>
      </c>
      <c r="F15601" s="16">
        <v>15592</v>
      </c>
      <c r="G15601" s="17" t="s">
        <v>3264</v>
      </c>
      <c r="H15601" s="18" t="s">
        <v>18</v>
      </c>
      <c r="K15601" s="32">
        <v>63</v>
      </c>
      <c r="L15601" s="36">
        <v>1003</v>
      </c>
      <c r="N15601" s="32">
        <v>14</v>
      </c>
      <c r="O15601" s="36">
        <v>1003</v>
      </c>
    </row>
    <row r="15602" spans="3:15" x14ac:dyDescent="0.25">
      <c r="C15602" s="1">
        <v>1</v>
      </c>
      <c r="D15602" s="1">
        <v>1</v>
      </c>
      <c r="E15602" s="1">
        <v>1</v>
      </c>
      <c r="F15602" s="19">
        <v>15593</v>
      </c>
      <c r="G15602" s="20" t="s">
        <v>3264</v>
      </c>
      <c r="H15602" s="21" t="s">
        <v>18</v>
      </c>
      <c r="K15602" s="33">
        <v>83</v>
      </c>
      <c r="L15602" s="37">
        <v>1004</v>
      </c>
      <c r="N15602" s="33">
        <v>21</v>
      </c>
      <c r="O15602" s="37">
        <v>1004</v>
      </c>
    </row>
    <row r="15603" spans="3:15" x14ac:dyDescent="0.25">
      <c r="C15603" s="1">
        <v>1</v>
      </c>
      <c r="D15603" s="1">
        <v>1</v>
      </c>
      <c r="E15603" s="1">
        <v>1</v>
      </c>
      <c r="F15603" s="16">
        <v>15594</v>
      </c>
      <c r="G15603" s="17" t="s">
        <v>3264</v>
      </c>
      <c r="H15603" s="18" t="s">
        <v>19</v>
      </c>
      <c r="K15603" s="32">
        <v>100</v>
      </c>
      <c r="L15603" s="36">
        <v>1004</v>
      </c>
      <c r="N15603" s="32">
        <v>12</v>
      </c>
      <c r="O15603" s="36">
        <v>1004</v>
      </c>
    </row>
    <row r="15604" spans="3:15" x14ac:dyDescent="0.25">
      <c r="C15604" s="1">
        <v>1</v>
      </c>
      <c r="D15604" s="1">
        <v>1</v>
      </c>
      <c r="E15604" s="1">
        <v>1</v>
      </c>
      <c r="F15604" s="19">
        <v>15595</v>
      </c>
      <c r="G15604" s="20" t="s">
        <v>3264</v>
      </c>
      <c r="H15604" s="21" t="s">
        <v>18</v>
      </c>
      <c r="K15604" s="33">
        <v>83</v>
      </c>
      <c r="L15604" s="37">
        <v>1004</v>
      </c>
      <c r="N15604" s="33">
        <v>17</v>
      </c>
      <c r="O15604" s="37">
        <v>1004</v>
      </c>
    </row>
    <row r="15605" spans="3:15" x14ac:dyDescent="0.25">
      <c r="C15605" s="1">
        <v>1</v>
      </c>
      <c r="D15605" s="1">
        <v>1</v>
      </c>
      <c r="E15605" s="1">
        <v>1</v>
      </c>
      <c r="F15605" s="16">
        <v>15596</v>
      </c>
      <c r="G15605" s="17" t="s">
        <v>3264</v>
      </c>
      <c r="H15605" s="18" t="s">
        <v>19</v>
      </c>
      <c r="K15605" s="32">
        <v>78</v>
      </c>
      <c r="L15605" s="36">
        <v>1004</v>
      </c>
      <c r="N15605" s="32">
        <v>19</v>
      </c>
      <c r="O15605" s="36">
        <v>1004</v>
      </c>
    </row>
    <row r="15606" spans="3:15" x14ac:dyDescent="0.25">
      <c r="C15606" s="1">
        <v>1</v>
      </c>
      <c r="D15606" s="1">
        <v>1</v>
      </c>
      <c r="E15606" s="1">
        <v>1</v>
      </c>
      <c r="F15606" s="19">
        <v>15597</v>
      </c>
      <c r="G15606" s="20" t="s">
        <v>3264</v>
      </c>
      <c r="H15606" s="21" t="s">
        <v>19</v>
      </c>
      <c r="K15606" s="33">
        <v>91</v>
      </c>
      <c r="L15606" s="37">
        <v>1004</v>
      </c>
      <c r="N15606" s="33">
        <v>14</v>
      </c>
      <c r="O15606" s="37">
        <v>1004</v>
      </c>
    </row>
    <row r="15607" spans="3:15" x14ac:dyDescent="0.25">
      <c r="C15607" s="1">
        <v>1</v>
      </c>
      <c r="D15607" s="1">
        <v>1</v>
      </c>
      <c r="E15607" s="1">
        <v>1</v>
      </c>
      <c r="F15607" s="16">
        <v>15598</v>
      </c>
      <c r="G15607" s="17" t="s">
        <v>3264</v>
      </c>
      <c r="H15607" s="18" t="s">
        <v>19</v>
      </c>
      <c r="K15607" s="32">
        <v>86</v>
      </c>
      <c r="L15607" s="36">
        <v>1004</v>
      </c>
      <c r="N15607" s="32">
        <v>27</v>
      </c>
      <c r="O15607" s="36">
        <v>1004</v>
      </c>
    </row>
    <row r="15608" spans="3:15" x14ac:dyDescent="0.25">
      <c r="C15608" s="1">
        <v>1</v>
      </c>
      <c r="D15608" s="1">
        <v>1</v>
      </c>
      <c r="E15608" s="1">
        <v>1</v>
      </c>
      <c r="F15608" s="19">
        <v>15599</v>
      </c>
      <c r="G15608" s="20" t="s">
        <v>3264</v>
      </c>
      <c r="H15608" s="21" t="s">
        <v>18</v>
      </c>
      <c r="K15608" s="33">
        <v>112</v>
      </c>
      <c r="L15608" s="37">
        <v>1005</v>
      </c>
      <c r="N15608" s="33">
        <v>23</v>
      </c>
      <c r="O15608" s="37">
        <v>1005</v>
      </c>
    </row>
    <row r="15609" spans="3:15" x14ac:dyDescent="0.25">
      <c r="C15609" s="1">
        <v>1</v>
      </c>
      <c r="D15609" s="1">
        <v>1</v>
      </c>
      <c r="E15609" s="1">
        <v>1</v>
      </c>
      <c r="F15609" s="16">
        <v>15600</v>
      </c>
      <c r="G15609" s="17" t="s">
        <v>3264</v>
      </c>
      <c r="H15609" s="18" t="s">
        <v>19</v>
      </c>
      <c r="K15609" s="32">
        <v>108</v>
      </c>
      <c r="L15609" s="36">
        <v>1005</v>
      </c>
      <c r="N15609" s="32">
        <v>18</v>
      </c>
      <c r="O15609" s="36">
        <v>1005</v>
      </c>
    </row>
    <row r="15610" spans="3:15" x14ac:dyDescent="0.25">
      <c r="C15610" s="1">
        <v>1</v>
      </c>
      <c r="D15610" s="1">
        <v>1</v>
      </c>
      <c r="E15610" s="1">
        <v>1</v>
      </c>
      <c r="F15610" s="19">
        <v>15601</v>
      </c>
      <c r="G15610" s="20" t="s">
        <v>3264</v>
      </c>
      <c r="H15610" s="21" t="s">
        <v>19</v>
      </c>
      <c r="K15610" s="33">
        <v>90</v>
      </c>
      <c r="L15610" s="37">
        <v>1005</v>
      </c>
      <c r="N15610" s="33">
        <v>14</v>
      </c>
      <c r="O15610" s="37">
        <v>1005</v>
      </c>
    </row>
    <row r="15611" spans="3:15" x14ac:dyDescent="0.25">
      <c r="C15611" s="1">
        <v>1</v>
      </c>
      <c r="D15611" s="1">
        <v>1</v>
      </c>
      <c r="E15611" s="1">
        <v>1</v>
      </c>
      <c r="F15611" s="16">
        <v>15602</v>
      </c>
      <c r="G15611" s="17" t="s">
        <v>3264</v>
      </c>
      <c r="H15611" s="18" t="s">
        <v>19</v>
      </c>
      <c r="K15611" s="32">
        <v>111</v>
      </c>
      <c r="L15611" s="36">
        <v>1006</v>
      </c>
      <c r="N15611" s="32">
        <v>33</v>
      </c>
      <c r="O15611" s="36">
        <v>1006</v>
      </c>
    </row>
    <row r="15612" spans="3:15" x14ac:dyDescent="0.25">
      <c r="C15612" s="1">
        <v>1</v>
      </c>
      <c r="D15612" s="1">
        <v>1</v>
      </c>
      <c r="E15612" s="1">
        <v>1</v>
      </c>
      <c r="F15612" s="19">
        <v>15603</v>
      </c>
      <c r="G15612" s="20" t="s">
        <v>3264</v>
      </c>
      <c r="H15612" s="21" t="s">
        <v>19</v>
      </c>
      <c r="K15612" s="33">
        <v>75</v>
      </c>
      <c r="L15612" s="37">
        <v>1006</v>
      </c>
      <c r="N15612" s="33">
        <v>21</v>
      </c>
      <c r="O15612" s="37">
        <v>1006</v>
      </c>
    </row>
    <row r="15613" spans="3:15" x14ac:dyDescent="0.25">
      <c r="C15613" s="1">
        <v>1</v>
      </c>
      <c r="D15613" s="1">
        <v>1</v>
      </c>
      <c r="E15613" s="1">
        <v>1</v>
      </c>
      <c r="F15613" s="16">
        <v>15604</v>
      </c>
      <c r="G15613" s="17" t="s">
        <v>3264</v>
      </c>
      <c r="H15613" s="18" t="s">
        <v>19</v>
      </c>
      <c r="K15613" s="32">
        <v>97</v>
      </c>
      <c r="L15613" s="36">
        <v>1006</v>
      </c>
      <c r="N15613" s="32">
        <v>31</v>
      </c>
      <c r="O15613" s="36">
        <v>1006</v>
      </c>
    </row>
    <row r="15614" spans="3:15" x14ac:dyDescent="0.25">
      <c r="C15614" s="1">
        <v>1</v>
      </c>
      <c r="D15614" s="1">
        <v>1</v>
      </c>
      <c r="E15614" s="1">
        <v>1</v>
      </c>
      <c r="F15614" s="19">
        <v>15605</v>
      </c>
      <c r="G15614" s="20" t="s">
        <v>3264</v>
      </c>
      <c r="H15614" s="21" t="s">
        <v>18</v>
      </c>
      <c r="K15614" s="33">
        <v>78</v>
      </c>
      <c r="L15614" s="37">
        <v>1006</v>
      </c>
      <c r="N15614" s="33">
        <v>30</v>
      </c>
      <c r="O15614" s="37">
        <v>1006</v>
      </c>
    </row>
    <row r="15615" spans="3:15" x14ac:dyDescent="0.25">
      <c r="C15615" s="1">
        <v>1</v>
      </c>
      <c r="D15615" s="1">
        <v>1</v>
      </c>
      <c r="E15615" s="1">
        <v>1</v>
      </c>
      <c r="F15615" s="16">
        <v>15606</v>
      </c>
      <c r="G15615" s="17" t="s">
        <v>3264</v>
      </c>
      <c r="H15615" s="18" t="s">
        <v>18</v>
      </c>
      <c r="K15615" s="32">
        <v>69</v>
      </c>
      <c r="L15615" s="36">
        <v>1006</v>
      </c>
      <c r="N15615" s="32">
        <v>18</v>
      </c>
      <c r="O15615" s="36">
        <v>1006</v>
      </c>
    </row>
    <row r="15616" spans="3:15" x14ac:dyDescent="0.25">
      <c r="C15616" s="1">
        <v>1</v>
      </c>
      <c r="D15616" s="1">
        <v>1</v>
      </c>
      <c r="E15616" s="1">
        <v>1</v>
      </c>
      <c r="F15616" s="19">
        <v>15607</v>
      </c>
      <c r="G15616" s="20" t="s">
        <v>3264</v>
      </c>
      <c r="H15616" s="21" t="s">
        <v>18</v>
      </c>
      <c r="K15616" s="33">
        <v>117</v>
      </c>
      <c r="L15616" s="37">
        <v>1007</v>
      </c>
      <c r="N15616" s="33">
        <v>17</v>
      </c>
      <c r="O15616" s="37">
        <v>1007</v>
      </c>
    </row>
    <row r="15617" spans="3:15" x14ac:dyDescent="0.25">
      <c r="C15617" s="1">
        <v>1</v>
      </c>
      <c r="D15617" s="1">
        <v>1</v>
      </c>
      <c r="E15617" s="1">
        <v>1</v>
      </c>
      <c r="F15617" s="16">
        <v>15608</v>
      </c>
      <c r="G15617" s="17" t="s">
        <v>3264</v>
      </c>
      <c r="H15617" s="18" t="s">
        <v>18</v>
      </c>
      <c r="K15617" s="32">
        <v>97</v>
      </c>
      <c r="L15617" s="36">
        <v>1007</v>
      </c>
      <c r="N15617" s="32">
        <v>17</v>
      </c>
      <c r="O15617" s="36">
        <v>1007</v>
      </c>
    </row>
    <row r="15618" spans="3:15" x14ac:dyDescent="0.25">
      <c r="C15618" s="1">
        <v>1</v>
      </c>
      <c r="D15618" s="1">
        <v>1</v>
      </c>
      <c r="E15618" s="1">
        <v>1</v>
      </c>
      <c r="F15618" s="19">
        <v>15609</v>
      </c>
      <c r="G15618" s="20" t="s">
        <v>3264</v>
      </c>
      <c r="H15618" s="21" t="s">
        <v>18</v>
      </c>
      <c r="K15618" s="33">
        <v>103</v>
      </c>
      <c r="L15618" s="37">
        <v>1007</v>
      </c>
      <c r="N15618" s="33">
        <v>25</v>
      </c>
      <c r="O15618" s="37">
        <v>1007</v>
      </c>
    </row>
    <row r="15619" spans="3:15" x14ac:dyDescent="0.25">
      <c r="C15619" s="1">
        <v>1</v>
      </c>
      <c r="D15619" s="1">
        <v>1</v>
      </c>
      <c r="E15619" s="1">
        <v>1</v>
      </c>
      <c r="F15619" s="16">
        <v>15610</v>
      </c>
      <c r="G15619" s="17" t="s">
        <v>3264</v>
      </c>
      <c r="H15619" s="18" t="s">
        <v>18</v>
      </c>
      <c r="K15619" s="32">
        <v>92</v>
      </c>
      <c r="L15619" s="36">
        <v>1007</v>
      </c>
      <c r="N15619" s="32">
        <v>16</v>
      </c>
      <c r="O15619" s="36">
        <v>1007</v>
      </c>
    </row>
    <row r="15620" spans="3:15" x14ac:dyDescent="0.25">
      <c r="C15620" s="1">
        <v>1</v>
      </c>
      <c r="D15620" s="1">
        <v>1</v>
      </c>
      <c r="E15620" s="1">
        <v>1</v>
      </c>
      <c r="F15620" s="19">
        <v>15611</v>
      </c>
      <c r="G15620" s="20" t="s">
        <v>3181</v>
      </c>
      <c r="H15620" s="21" t="s">
        <v>19</v>
      </c>
      <c r="K15620" s="33">
        <v>129</v>
      </c>
      <c r="L15620" s="37">
        <v>1008</v>
      </c>
      <c r="N15620" s="33">
        <v>33</v>
      </c>
      <c r="O15620" s="37">
        <v>1008</v>
      </c>
    </row>
    <row r="15621" spans="3:15" x14ac:dyDescent="0.25">
      <c r="C15621" s="1">
        <v>1</v>
      </c>
      <c r="D15621" s="1">
        <v>1</v>
      </c>
      <c r="E15621" s="1">
        <v>1</v>
      </c>
      <c r="F15621" s="16">
        <v>15612</v>
      </c>
      <c r="G15621" s="17" t="s">
        <v>3181</v>
      </c>
      <c r="H15621" s="18" t="s">
        <v>18</v>
      </c>
      <c r="K15621" s="32">
        <v>132</v>
      </c>
      <c r="L15621" s="36">
        <v>1008</v>
      </c>
      <c r="N15621" s="32">
        <v>24</v>
      </c>
      <c r="O15621" s="36">
        <v>1008</v>
      </c>
    </row>
    <row r="15622" spans="3:15" x14ac:dyDescent="0.25">
      <c r="C15622" s="1">
        <v>1</v>
      </c>
      <c r="D15622" s="1">
        <v>1</v>
      </c>
      <c r="E15622" s="1">
        <v>1</v>
      </c>
      <c r="F15622" s="19">
        <v>15613</v>
      </c>
      <c r="G15622" s="20" t="s">
        <v>3181</v>
      </c>
      <c r="H15622" s="21" t="s">
        <v>18</v>
      </c>
      <c r="K15622" s="33">
        <v>130</v>
      </c>
      <c r="L15622" s="37">
        <v>1008</v>
      </c>
      <c r="N15622" s="33">
        <v>38</v>
      </c>
      <c r="O15622" s="37">
        <v>1008</v>
      </c>
    </row>
    <row r="15623" spans="3:15" x14ac:dyDescent="0.25">
      <c r="C15623" s="1">
        <v>1</v>
      </c>
      <c r="D15623" s="1">
        <v>1</v>
      </c>
      <c r="E15623" s="1">
        <v>1</v>
      </c>
      <c r="F15623" s="16">
        <v>15614</v>
      </c>
      <c r="G15623" s="17" t="s">
        <v>3264</v>
      </c>
      <c r="H15623" s="18" t="s">
        <v>19</v>
      </c>
      <c r="K15623" s="32">
        <v>97</v>
      </c>
      <c r="L15623" s="36">
        <v>1008</v>
      </c>
      <c r="N15623" s="32">
        <v>12</v>
      </c>
      <c r="O15623" s="36">
        <v>1008</v>
      </c>
    </row>
    <row r="15624" spans="3:15" x14ac:dyDescent="0.25">
      <c r="C15624" s="1">
        <v>1</v>
      </c>
      <c r="D15624" s="1">
        <v>1</v>
      </c>
      <c r="E15624" s="1">
        <v>1</v>
      </c>
      <c r="F15624" s="19">
        <v>15615</v>
      </c>
      <c r="G15624" s="20" t="s">
        <v>3264</v>
      </c>
      <c r="H15624" s="21" t="s">
        <v>19</v>
      </c>
      <c r="K15624" s="33">
        <v>95</v>
      </c>
      <c r="L15624" s="37">
        <v>1008</v>
      </c>
      <c r="N15624" s="33">
        <v>24</v>
      </c>
      <c r="O15624" s="37">
        <v>1008</v>
      </c>
    </row>
    <row r="15625" spans="3:15" x14ac:dyDescent="0.25">
      <c r="C15625" s="1">
        <v>1</v>
      </c>
      <c r="D15625" s="1">
        <v>1</v>
      </c>
      <c r="E15625" s="1">
        <v>1</v>
      </c>
      <c r="F15625" s="16">
        <v>15616</v>
      </c>
      <c r="G15625" s="17" t="s">
        <v>3264</v>
      </c>
      <c r="H15625" s="18" t="s">
        <v>18</v>
      </c>
      <c r="K15625" s="32">
        <v>87</v>
      </c>
      <c r="L15625" s="36">
        <v>1009</v>
      </c>
      <c r="N15625" s="32">
        <v>24</v>
      </c>
      <c r="O15625" s="36">
        <v>1009</v>
      </c>
    </row>
    <row r="15626" spans="3:15" x14ac:dyDescent="0.25">
      <c r="C15626" s="1">
        <v>1</v>
      </c>
      <c r="D15626" s="1">
        <v>1</v>
      </c>
      <c r="E15626" s="1">
        <v>1</v>
      </c>
      <c r="F15626" s="19">
        <v>15617</v>
      </c>
      <c r="G15626" s="20" t="s">
        <v>3181</v>
      </c>
      <c r="H15626" s="21" t="s">
        <v>18</v>
      </c>
      <c r="K15626" s="33">
        <v>84</v>
      </c>
      <c r="L15626" s="37">
        <v>1009</v>
      </c>
      <c r="N15626" s="33">
        <v>25</v>
      </c>
      <c r="O15626" s="37">
        <v>1009</v>
      </c>
    </row>
    <row r="15627" spans="3:15" x14ac:dyDescent="0.25">
      <c r="C15627" s="1">
        <v>1</v>
      </c>
      <c r="D15627" s="1">
        <v>1</v>
      </c>
      <c r="E15627" s="1">
        <v>1</v>
      </c>
      <c r="F15627" s="16">
        <v>15618</v>
      </c>
      <c r="G15627" s="17" t="s">
        <v>3181</v>
      </c>
      <c r="H15627" s="18" t="s">
        <v>19</v>
      </c>
      <c r="K15627" s="32">
        <v>94</v>
      </c>
      <c r="L15627" s="36">
        <v>1010</v>
      </c>
      <c r="N15627" s="32">
        <v>21</v>
      </c>
      <c r="O15627" s="36">
        <v>1010</v>
      </c>
    </row>
    <row r="15628" spans="3:15" x14ac:dyDescent="0.25">
      <c r="C15628" s="1">
        <v>1</v>
      </c>
      <c r="D15628" s="1">
        <v>1</v>
      </c>
      <c r="E15628" s="1">
        <v>1</v>
      </c>
      <c r="F15628" s="19">
        <v>15619</v>
      </c>
      <c r="G15628" s="20" t="s">
        <v>3264</v>
      </c>
      <c r="H15628" s="21" t="s">
        <v>19</v>
      </c>
      <c r="K15628" s="33">
        <v>113</v>
      </c>
      <c r="L15628" s="37">
        <v>1010</v>
      </c>
      <c r="N15628" s="33">
        <v>20</v>
      </c>
      <c r="O15628" s="37">
        <v>1010</v>
      </c>
    </row>
    <row r="15629" spans="3:15" x14ac:dyDescent="0.25">
      <c r="C15629" s="1">
        <v>1</v>
      </c>
      <c r="D15629" s="1">
        <v>1</v>
      </c>
      <c r="E15629" s="1">
        <v>1</v>
      </c>
      <c r="F15629" s="16">
        <v>15620</v>
      </c>
      <c r="G15629" s="17" t="s">
        <v>3264</v>
      </c>
      <c r="H15629" s="18" t="s">
        <v>19</v>
      </c>
      <c r="K15629" s="32">
        <v>100</v>
      </c>
      <c r="L15629" s="36">
        <v>1010</v>
      </c>
      <c r="N15629" s="32">
        <v>19</v>
      </c>
      <c r="O15629" s="36">
        <v>1010</v>
      </c>
    </row>
    <row r="15630" spans="3:15" x14ac:dyDescent="0.25">
      <c r="C15630" s="1">
        <v>1</v>
      </c>
      <c r="D15630" s="1">
        <v>1</v>
      </c>
      <c r="E15630" s="1">
        <v>1</v>
      </c>
      <c r="F15630" s="19">
        <v>15621</v>
      </c>
      <c r="G15630" s="20" t="s">
        <v>3264</v>
      </c>
      <c r="H15630" s="21" t="s">
        <v>19</v>
      </c>
      <c r="K15630" s="33">
        <v>96</v>
      </c>
      <c r="L15630" s="37">
        <v>1010</v>
      </c>
      <c r="N15630" s="33">
        <v>16</v>
      </c>
      <c r="O15630" s="37">
        <v>1010</v>
      </c>
    </row>
    <row r="15631" spans="3:15" x14ac:dyDescent="0.25">
      <c r="C15631" s="1">
        <v>1</v>
      </c>
      <c r="D15631" s="1">
        <v>1</v>
      </c>
      <c r="E15631" s="1">
        <v>1</v>
      </c>
      <c r="F15631" s="16">
        <v>15622</v>
      </c>
      <c r="G15631" s="17" t="s">
        <v>3264</v>
      </c>
      <c r="H15631" s="18" t="s">
        <v>18</v>
      </c>
      <c r="K15631" s="32">
        <v>82</v>
      </c>
      <c r="L15631" s="36">
        <v>1010</v>
      </c>
      <c r="N15631" s="32">
        <v>22</v>
      </c>
      <c r="O15631" s="36">
        <v>1010</v>
      </c>
    </row>
    <row r="15632" spans="3:15" x14ac:dyDescent="0.25">
      <c r="C15632" s="1">
        <v>1</v>
      </c>
      <c r="D15632" s="1">
        <v>1</v>
      </c>
      <c r="E15632" s="1">
        <v>1</v>
      </c>
      <c r="F15632" s="19">
        <v>15623</v>
      </c>
      <c r="G15632" s="20" t="s">
        <v>3264</v>
      </c>
      <c r="H15632" s="21" t="s">
        <v>18</v>
      </c>
      <c r="K15632" s="33">
        <v>89</v>
      </c>
      <c r="L15632" s="37">
        <v>1010</v>
      </c>
      <c r="N15632" s="33">
        <v>21</v>
      </c>
      <c r="O15632" s="37">
        <v>1010</v>
      </c>
    </row>
    <row r="15633" spans="3:15" x14ac:dyDescent="0.25">
      <c r="C15633" s="1">
        <v>1</v>
      </c>
      <c r="D15633" s="1">
        <v>1</v>
      </c>
      <c r="E15633" s="1">
        <v>1</v>
      </c>
      <c r="F15633" s="16">
        <v>15624</v>
      </c>
      <c r="G15633" s="17" t="s">
        <v>3264</v>
      </c>
      <c r="H15633" s="18" t="s">
        <v>18</v>
      </c>
      <c r="K15633" s="32">
        <v>124</v>
      </c>
      <c r="L15633" s="36">
        <v>1011</v>
      </c>
      <c r="N15633" s="32">
        <v>18</v>
      </c>
      <c r="O15633" s="36">
        <v>1011</v>
      </c>
    </row>
    <row r="15634" spans="3:15" x14ac:dyDescent="0.25">
      <c r="C15634" s="1">
        <v>1</v>
      </c>
      <c r="D15634" s="1">
        <v>1</v>
      </c>
      <c r="E15634" s="1">
        <v>1</v>
      </c>
      <c r="F15634" s="19">
        <v>15625</v>
      </c>
      <c r="G15634" s="20" t="s">
        <v>3264</v>
      </c>
      <c r="H15634" s="21" t="s">
        <v>18</v>
      </c>
      <c r="K15634" s="33">
        <v>91</v>
      </c>
      <c r="L15634" s="37">
        <v>1011</v>
      </c>
      <c r="N15634" s="33">
        <v>11</v>
      </c>
      <c r="O15634" s="37">
        <v>1011</v>
      </c>
    </row>
    <row r="15635" spans="3:15" x14ac:dyDescent="0.25">
      <c r="C15635" s="1">
        <v>1</v>
      </c>
      <c r="D15635" s="1">
        <v>1</v>
      </c>
      <c r="E15635" s="1">
        <v>1</v>
      </c>
      <c r="F15635" s="16">
        <v>15626</v>
      </c>
      <c r="G15635" s="17" t="s">
        <v>3264</v>
      </c>
      <c r="H15635" s="18" t="s">
        <v>18</v>
      </c>
      <c r="K15635" s="32">
        <v>86</v>
      </c>
      <c r="L15635" s="36">
        <v>1011</v>
      </c>
      <c r="N15635" s="32">
        <v>16</v>
      </c>
      <c r="O15635" s="36">
        <v>1011</v>
      </c>
    </row>
    <row r="15636" spans="3:15" x14ac:dyDescent="0.25">
      <c r="C15636" s="1">
        <v>1</v>
      </c>
      <c r="D15636" s="1">
        <v>1</v>
      </c>
      <c r="E15636" s="1">
        <v>1</v>
      </c>
      <c r="F15636" s="19">
        <v>15627</v>
      </c>
      <c r="G15636" s="20" t="s">
        <v>3264</v>
      </c>
      <c r="H15636" s="21" t="s">
        <v>18</v>
      </c>
      <c r="K15636" s="33">
        <v>82</v>
      </c>
      <c r="L15636" s="37">
        <v>1011</v>
      </c>
      <c r="N15636" s="33">
        <v>17</v>
      </c>
      <c r="O15636" s="37">
        <v>1011</v>
      </c>
    </row>
    <row r="15637" spans="3:15" x14ac:dyDescent="0.25">
      <c r="C15637" s="1">
        <v>1</v>
      </c>
      <c r="D15637" s="1">
        <v>1</v>
      </c>
      <c r="E15637" s="1">
        <v>1</v>
      </c>
      <c r="F15637" s="16">
        <v>15628</v>
      </c>
      <c r="G15637" s="17" t="s">
        <v>3264</v>
      </c>
      <c r="H15637" s="18" t="s">
        <v>18</v>
      </c>
      <c r="K15637" s="32">
        <v>97</v>
      </c>
      <c r="L15637" s="36">
        <v>1012</v>
      </c>
      <c r="N15637" s="32">
        <v>24</v>
      </c>
      <c r="O15637" s="36">
        <v>1012</v>
      </c>
    </row>
    <row r="15638" spans="3:15" x14ac:dyDescent="0.25">
      <c r="C15638" s="1">
        <v>1</v>
      </c>
      <c r="D15638" s="1">
        <v>1</v>
      </c>
      <c r="E15638" s="1">
        <v>1</v>
      </c>
      <c r="F15638" s="19">
        <v>15629</v>
      </c>
      <c r="G15638" s="20" t="s">
        <v>3264</v>
      </c>
      <c r="H15638" s="21" t="s">
        <v>18</v>
      </c>
      <c r="K15638" s="33">
        <v>84</v>
      </c>
      <c r="L15638" s="37">
        <v>1012</v>
      </c>
      <c r="N15638" s="33">
        <v>13</v>
      </c>
      <c r="O15638" s="37">
        <v>1012</v>
      </c>
    </row>
    <row r="15639" spans="3:15" x14ac:dyDescent="0.25">
      <c r="C15639" s="1">
        <v>1</v>
      </c>
      <c r="D15639" s="1">
        <v>1</v>
      </c>
      <c r="E15639" s="1">
        <v>1</v>
      </c>
      <c r="F15639" s="16">
        <v>15630</v>
      </c>
      <c r="G15639" s="17" t="s">
        <v>3181</v>
      </c>
      <c r="H15639" s="18" t="s">
        <v>18</v>
      </c>
      <c r="K15639" s="32">
        <v>83</v>
      </c>
      <c r="L15639" s="36">
        <v>1012</v>
      </c>
      <c r="N15639" s="32">
        <v>19</v>
      </c>
      <c r="O15639" s="36">
        <v>1012</v>
      </c>
    </row>
    <row r="15640" spans="3:15" x14ac:dyDescent="0.25">
      <c r="C15640" s="1">
        <v>1</v>
      </c>
      <c r="D15640" s="1">
        <v>1</v>
      </c>
      <c r="E15640" s="1">
        <v>1</v>
      </c>
      <c r="F15640" s="19">
        <v>15631</v>
      </c>
      <c r="G15640" s="20" t="s">
        <v>3264</v>
      </c>
      <c r="H15640" s="21" t="s">
        <v>18</v>
      </c>
      <c r="K15640" s="33">
        <v>98</v>
      </c>
      <c r="L15640" s="37">
        <v>1013</v>
      </c>
      <c r="N15640" s="33">
        <v>12</v>
      </c>
      <c r="O15640" s="37">
        <v>1013</v>
      </c>
    </row>
    <row r="15641" spans="3:15" x14ac:dyDescent="0.25">
      <c r="C15641" s="1">
        <v>1</v>
      </c>
      <c r="D15641" s="1">
        <v>1</v>
      </c>
      <c r="E15641" s="1">
        <v>1</v>
      </c>
      <c r="F15641" s="16">
        <v>15632</v>
      </c>
      <c r="G15641" s="17" t="s">
        <v>3264</v>
      </c>
      <c r="H15641" s="18" t="s">
        <v>18</v>
      </c>
      <c r="K15641" s="32">
        <v>90</v>
      </c>
      <c r="L15641" s="36">
        <v>1013</v>
      </c>
      <c r="N15641" s="32">
        <v>15</v>
      </c>
      <c r="O15641" s="36">
        <v>1013</v>
      </c>
    </row>
    <row r="15642" spans="3:15" x14ac:dyDescent="0.25">
      <c r="C15642" s="1">
        <v>1</v>
      </c>
      <c r="D15642" s="1">
        <v>1</v>
      </c>
      <c r="E15642" s="1">
        <v>1</v>
      </c>
      <c r="F15642" s="19">
        <v>15633</v>
      </c>
      <c r="G15642" s="20" t="s">
        <v>3264</v>
      </c>
      <c r="H15642" s="21" t="s">
        <v>19</v>
      </c>
      <c r="K15642" s="33">
        <v>92</v>
      </c>
      <c r="L15642" s="37">
        <v>1013</v>
      </c>
      <c r="N15642" s="33">
        <v>19</v>
      </c>
      <c r="O15642" s="37">
        <v>1013</v>
      </c>
    </row>
    <row r="15643" spans="3:15" x14ac:dyDescent="0.25">
      <c r="C15643" s="1">
        <v>1</v>
      </c>
      <c r="D15643" s="1">
        <v>1</v>
      </c>
      <c r="E15643" s="1">
        <v>1</v>
      </c>
      <c r="F15643" s="16">
        <v>15634</v>
      </c>
      <c r="G15643" s="17" t="s">
        <v>3264</v>
      </c>
      <c r="H15643" s="18" t="s">
        <v>19</v>
      </c>
      <c r="K15643" s="32">
        <v>79</v>
      </c>
      <c r="L15643" s="36">
        <v>1013</v>
      </c>
      <c r="N15643" s="32">
        <v>16</v>
      </c>
      <c r="O15643" s="36">
        <v>1013</v>
      </c>
    </row>
    <row r="15644" spans="3:15" x14ac:dyDescent="0.25">
      <c r="C15644" s="1">
        <v>1</v>
      </c>
      <c r="D15644" s="1">
        <v>1</v>
      </c>
      <c r="E15644" s="1">
        <v>1</v>
      </c>
      <c r="F15644" s="19">
        <v>15635</v>
      </c>
      <c r="G15644" s="20" t="s">
        <v>3264</v>
      </c>
      <c r="H15644" s="21" t="s">
        <v>19</v>
      </c>
      <c r="K15644" s="33">
        <v>130</v>
      </c>
      <c r="L15644" s="37">
        <v>1014</v>
      </c>
      <c r="N15644" s="33">
        <v>24</v>
      </c>
      <c r="O15644" s="37">
        <v>1014</v>
      </c>
    </row>
    <row r="15645" spans="3:15" x14ac:dyDescent="0.25">
      <c r="C15645" s="1">
        <v>1</v>
      </c>
      <c r="D15645" s="1">
        <v>1</v>
      </c>
      <c r="E15645" s="1">
        <v>1</v>
      </c>
      <c r="F15645" s="16">
        <v>15636</v>
      </c>
      <c r="G15645" s="17" t="s">
        <v>3264</v>
      </c>
      <c r="H15645" s="18" t="s">
        <v>19</v>
      </c>
      <c r="K15645" s="32">
        <v>97</v>
      </c>
      <c r="L15645" s="36">
        <v>1014</v>
      </c>
      <c r="N15645" s="32">
        <v>26</v>
      </c>
      <c r="O15645" s="36">
        <v>1014</v>
      </c>
    </row>
    <row r="15646" spans="3:15" x14ac:dyDescent="0.25">
      <c r="C15646" s="1">
        <v>1</v>
      </c>
      <c r="D15646" s="1">
        <v>1</v>
      </c>
      <c r="E15646" s="1">
        <v>1</v>
      </c>
      <c r="F15646" s="19">
        <v>15637</v>
      </c>
      <c r="G15646" s="20" t="s">
        <v>3264</v>
      </c>
      <c r="H15646" s="21" t="s">
        <v>18</v>
      </c>
      <c r="K15646" s="33">
        <v>85</v>
      </c>
      <c r="L15646" s="37">
        <v>1014</v>
      </c>
      <c r="N15646" s="33">
        <v>16</v>
      </c>
      <c r="O15646" s="37">
        <v>1014</v>
      </c>
    </row>
    <row r="15647" spans="3:15" x14ac:dyDescent="0.25">
      <c r="C15647" s="1">
        <v>1</v>
      </c>
      <c r="D15647" s="1">
        <v>1</v>
      </c>
      <c r="E15647" s="1">
        <v>1</v>
      </c>
      <c r="F15647" s="16">
        <v>15638</v>
      </c>
      <c r="G15647" s="17" t="s">
        <v>3264</v>
      </c>
      <c r="H15647" s="18" t="s">
        <v>19</v>
      </c>
      <c r="K15647" s="32">
        <v>79</v>
      </c>
      <c r="L15647" s="36">
        <v>1014</v>
      </c>
      <c r="N15647" s="32">
        <v>14</v>
      </c>
      <c r="O15647" s="36">
        <v>1014</v>
      </c>
    </row>
    <row r="15648" spans="3:15" x14ac:dyDescent="0.25">
      <c r="C15648" s="1">
        <v>1</v>
      </c>
      <c r="D15648" s="1">
        <v>1</v>
      </c>
      <c r="E15648" s="1">
        <v>1</v>
      </c>
      <c r="F15648" s="19">
        <v>15639</v>
      </c>
      <c r="G15648" s="20" t="s">
        <v>3264</v>
      </c>
      <c r="H15648" s="21" t="s">
        <v>18</v>
      </c>
      <c r="K15648" s="33">
        <v>92</v>
      </c>
      <c r="L15648" s="37">
        <v>1014</v>
      </c>
      <c r="N15648" s="33">
        <v>24</v>
      </c>
      <c r="O15648" s="37">
        <v>1014</v>
      </c>
    </row>
    <row r="15649" spans="3:15" x14ac:dyDescent="0.25">
      <c r="C15649" s="1">
        <v>1</v>
      </c>
      <c r="D15649" s="1">
        <v>1</v>
      </c>
      <c r="E15649" s="1">
        <v>1</v>
      </c>
      <c r="F15649" s="16">
        <v>15640</v>
      </c>
      <c r="G15649" s="17" t="s">
        <v>3264</v>
      </c>
      <c r="H15649" s="18" t="s">
        <v>19</v>
      </c>
      <c r="K15649" s="32">
        <v>96</v>
      </c>
      <c r="L15649" s="36">
        <v>1015</v>
      </c>
      <c r="N15649" s="32">
        <v>20</v>
      </c>
      <c r="O15649" s="36">
        <v>1015</v>
      </c>
    </row>
    <row r="15650" spans="3:15" x14ac:dyDescent="0.25">
      <c r="C15650" s="1">
        <v>1</v>
      </c>
      <c r="D15650" s="1">
        <v>1</v>
      </c>
      <c r="E15650" s="1">
        <v>1</v>
      </c>
      <c r="F15650" s="19">
        <v>15641</v>
      </c>
      <c r="G15650" s="20" t="s">
        <v>3264</v>
      </c>
      <c r="H15650" s="21" t="s">
        <v>19</v>
      </c>
      <c r="K15650" s="33">
        <v>91</v>
      </c>
      <c r="L15650" s="37">
        <v>1015</v>
      </c>
      <c r="N15650" s="33">
        <v>23</v>
      </c>
      <c r="O15650" s="37">
        <v>1015</v>
      </c>
    </row>
    <row r="15651" spans="3:15" x14ac:dyDescent="0.25">
      <c r="C15651" s="1">
        <v>1</v>
      </c>
      <c r="D15651" s="1">
        <v>1</v>
      </c>
      <c r="E15651" s="1">
        <v>1</v>
      </c>
      <c r="F15651" s="16">
        <v>15642</v>
      </c>
      <c r="G15651" s="17" t="s">
        <v>3264</v>
      </c>
      <c r="H15651" s="18" t="s">
        <v>19</v>
      </c>
      <c r="K15651" s="32">
        <v>99</v>
      </c>
      <c r="L15651" s="36">
        <v>1015</v>
      </c>
      <c r="N15651" s="32">
        <v>18</v>
      </c>
      <c r="O15651" s="36">
        <v>1015</v>
      </c>
    </row>
    <row r="15652" spans="3:15" x14ac:dyDescent="0.25">
      <c r="C15652" s="1">
        <v>1</v>
      </c>
      <c r="D15652" s="1">
        <v>1</v>
      </c>
      <c r="E15652" s="1">
        <v>1</v>
      </c>
      <c r="F15652" s="19">
        <v>15643</v>
      </c>
      <c r="G15652" s="20" t="s">
        <v>3264</v>
      </c>
      <c r="H15652" s="21" t="s">
        <v>18</v>
      </c>
      <c r="K15652" s="33">
        <v>75</v>
      </c>
      <c r="L15652" s="37">
        <v>1015</v>
      </c>
      <c r="N15652" s="33">
        <v>24</v>
      </c>
      <c r="O15652" s="37">
        <v>1015</v>
      </c>
    </row>
    <row r="15653" spans="3:15" x14ac:dyDescent="0.25">
      <c r="C15653" s="1">
        <v>1</v>
      </c>
      <c r="D15653" s="1">
        <v>1</v>
      </c>
      <c r="E15653" s="1">
        <v>1</v>
      </c>
      <c r="F15653" s="16">
        <v>15644</v>
      </c>
      <c r="G15653" s="17" t="s">
        <v>3264</v>
      </c>
      <c r="H15653" s="18" t="s">
        <v>18</v>
      </c>
      <c r="K15653" s="32">
        <v>80</v>
      </c>
      <c r="L15653" s="36">
        <v>1015</v>
      </c>
      <c r="N15653" s="32">
        <v>17</v>
      </c>
      <c r="O15653" s="36">
        <v>1015</v>
      </c>
    </row>
    <row r="15654" spans="3:15" x14ac:dyDescent="0.25">
      <c r="C15654" s="1">
        <v>1</v>
      </c>
      <c r="D15654" s="1">
        <v>1</v>
      </c>
      <c r="E15654" s="1">
        <v>1</v>
      </c>
      <c r="F15654" s="19">
        <v>15645</v>
      </c>
      <c r="G15654" s="20" t="s">
        <v>3264</v>
      </c>
      <c r="H15654" s="21" t="s">
        <v>19</v>
      </c>
      <c r="K15654" s="33">
        <v>101</v>
      </c>
      <c r="L15654" s="37">
        <v>1016</v>
      </c>
      <c r="N15654" s="33">
        <v>19</v>
      </c>
      <c r="O15654" s="37">
        <v>1016</v>
      </c>
    </row>
    <row r="15655" spans="3:15" x14ac:dyDescent="0.25">
      <c r="C15655" s="1">
        <v>1</v>
      </c>
      <c r="D15655" s="1">
        <v>1</v>
      </c>
      <c r="E15655" s="1">
        <v>1</v>
      </c>
      <c r="F15655" s="16">
        <v>15646</v>
      </c>
      <c r="G15655" s="17" t="s">
        <v>3264</v>
      </c>
      <c r="H15655" s="18" t="s">
        <v>18</v>
      </c>
      <c r="K15655" s="32">
        <v>95</v>
      </c>
      <c r="L15655" s="36">
        <v>1016</v>
      </c>
      <c r="N15655" s="32">
        <v>21</v>
      </c>
      <c r="O15655" s="36">
        <v>1016</v>
      </c>
    </row>
    <row r="15656" spans="3:15" x14ac:dyDescent="0.25">
      <c r="C15656" s="1">
        <v>1</v>
      </c>
      <c r="D15656" s="1">
        <v>1</v>
      </c>
      <c r="E15656" s="1">
        <v>1</v>
      </c>
      <c r="F15656" s="19">
        <v>15647</v>
      </c>
      <c r="G15656" s="20" t="s">
        <v>3264</v>
      </c>
      <c r="H15656" s="21" t="s">
        <v>18</v>
      </c>
      <c r="K15656" s="33">
        <v>93</v>
      </c>
      <c r="L15656" s="37">
        <v>1016</v>
      </c>
      <c r="N15656" s="33">
        <v>16</v>
      </c>
      <c r="O15656" s="37">
        <v>1016</v>
      </c>
    </row>
    <row r="15657" spans="3:15" x14ac:dyDescent="0.25">
      <c r="C15657" s="1">
        <v>1</v>
      </c>
      <c r="D15657" s="1">
        <v>1</v>
      </c>
      <c r="E15657" s="1">
        <v>1</v>
      </c>
      <c r="F15657" s="16">
        <v>15648</v>
      </c>
      <c r="G15657" s="17" t="s">
        <v>3264</v>
      </c>
      <c r="H15657" s="18" t="s">
        <v>18</v>
      </c>
      <c r="K15657" s="32">
        <v>103</v>
      </c>
      <c r="L15657" s="36">
        <v>1016</v>
      </c>
      <c r="N15657" s="32">
        <v>26</v>
      </c>
      <c r="O15657" s="36">
        <v>1016</v>
      </c>
    </row>
    <row r="15658" spans="3:15" x14ac:dyDescent="0.25">
      <c r="C15658" s="1">
        <v>1</v>
      </c>
      <c r="D15658" s="1">
        <v>1</v>
      </c>
      <c r="E15658" s="1">
        <v>1</v>
      </c>
      <c r="F15658" s="19">
        <v>15649</v>
      </c>
      <c r="G15658" s="20" t="s">
        <v>3181</v>
      </c>
      <c r="H15658" s="21" t="s">
        <v>19</v>
      </c>
      <c r="K15658" s="33">
        <v>106</v>
      </c>
      <c r="L15658" s="37">
        <v>1016</v>
      </c>
      <c r="N15658" s="33">
        <v>33</v>
      </c>
      <c r="O15658" s="37">
        <v>1016</v>
      </c>
    </row>
    <row r="15659" spans="3:15" x14ac:dyDescent="0.25">
      <c r="C15659" s="1">
        <v>1</v>
      </c>
      <c r="D15659" s="1">
        <v>1</v>
      </c>
      <c r="E15659" s="1">
        <v>1</v>
      </c>
      <c r="F15659" s="16">
        <v>15650</v>
      </c>
      <c r="G15659" s="17" t="s">
        <v>3264</v>
      </c>
      <c r="H15659" s="18" t="s">
        <v>19</v>
      </c>
      <c r="K15659" s="32">
        <v>95</v>
      </c>
      <c r="L15659" s="36">
        <v>1016</v>
      </c>
      <c r="N15659" s="32">
        <v>18</v>
      </c>
      <c r="O15659" s="36">
        <v>1016</v>
      </c>
    </row>
    <row r="15660" spans="3:15" x14ac:dyDescent="0.25">
      <c r="C15660" s="1">
        <v>1</v>
      </c>
      <c r="D15660" s="1">
        <v>1</v>
      </c>
      <c r="E15660" s="1">
        <v>1</v>
      </c>
      <c r="F15660" s="19">
        <v>15651</v>
      </c>
      <c r="G15660" s="20" t="s">
        <v>3264</v>
      </c>
      <c r="H15660" s="21" t="s">
        <v>18</v>
      </c>
      <c r="K15660" s="33">
        <v>74</v>
      </c>
      <c r="L15660" s="37">
        <v>1016</v>
      </c>
      <c r="N15660" s="33">
        <v>15</v>
      </c>
      <c r="O15660" s="37">
        <v>1016</v>
      </c>
    </row>
    <row r="15661" spans="3:15" x14ac:dyDescent="0.25">
      <c r="C15661" s="1">
        <v>1</v>
      </c>
      <c r="D15661" s="1">
        <v>1</v>
      </c>
      <c r="E15661" s="1">
        <v>1</v>
      </c>
      <c r="F15661" s="16">
        <v>15652</v>
      </c>
      <c r="G15661" s="17" t="s">
        <v>3181</v>
      </c>
      <c r="H15661" s="18" t="s">
        <v>18</v>
      </c>
      <c r="K15661" s="32">
        <v>93</v>
      </c>
      <c r="L15661" s="36">
        <v>1017</v>
      </c>
      <c r="N15661" s="32">
        <v>29</v>
      </c>
      <c r="O15661" s="36">
        <v>1017</v>
      </c>
    </row>
    <row r="15662" spans="3:15" x14ac:dyDescent="0.25">
      <c r="C15662" s="1">
        <v>1</v>
      </c>
      <c r="D15662" s="1">
        <v>1</v>
      </c>
      <c r="E15662" s="1">
        <v>1</v>
      </c>
      <c r="F15662" s="19">
        <v>15653</v>
      </c>
      <c r="G15662" s="20" t="s">
        <v>3264</v>
      </c>
      <c r="H15662" s="21" t="s">
        <v>18</v>
      </c>
      <c r="K15662" s="33">
        <v>95</v>
      </c>
      <c r="L15662" s="37">
        <v>1018</v>
      </c>
      <c r="N15662" s="33">
        <v>21</v>
      </c>
      <c r="O15662" s="37">
        <v>1018</v>
      </c>
    </row>
    <row r="15663" spans="3:15" x14ac:dyDescent="0.25">
      <c r="C15663" s="1">
        <v>1</v>
      </c>
      <c r="D15663" s="1">
        <v>1</v>
      </c>
      <c r="E15663" s="1">
        <v>1</v>
      </c>
      <c r="F15663" s="16">
        <v>15654</v>
      </c>
      <c r="G15663" s="17" t="s">
        <v>3264</v>
      </c>
      <c r="H15663" s="18" t="s">
        <v>19</v>
      </c>
      <c r="K15663" s="32">
        <v>118</v>
      </c>
      <c r="L15663" s="36">
        <v>1018</v>
      </c>
      <c r="N15663" s="32">
        <v>20</v>
      </c>
      <c r="O15663" s="36">
        <v>1018</v>
      </c>
    </row>
    <row r="15664" spans="3:15" x14ac:dyDescent="0.25">
      <c r="C15664" s="1">
        <v>1</v>
      </c>
      <c r="D15664" s="1">
        <v>1</v>
      </c>
      <c r="E15664" s="1">
        <v>1</v>
      </c>
      <c r="F15664" s="19">
        <v>15655</v>
      </c>
      <c r="G15664" s="20" t="s">
        <v>3264</v>
      </c>
      <c r="H15664" s="21" t="s">
        <v>18</v>
      </c>
      <c r="K15664" s="33">
        <v>91</v>
      </c>
      <c r="L15664" s="37">
        <v>1018</v>
      </c>
      <c r="N15664" s="33">
        <v>19</v>
      </c>
      <c r="O15664" s="37">
        <v>1018</v>
      </c>
    </row>
    <row r="15665" spans="3:15" x14ac:dyDescent="0.25">
      <c r="C15665" s="1">
        <v>1</v>
      </c>
      <c r="D15665" s="1">
        <v>1</v>
      </c>
      <c r="E15665" s="1">
        <v>1</v>
      </c>
      <c r="F15665" s="16">
        <v>15656</v>
      </c>
      <c r="G15665" s="17" t="s">
        <v>3264</v>
      </c>
      <c r="H15665" s="18" t="s">
        <v>18</v>
      </c>
      <c r="K15665" s="32">
        <v>78</v>
      </c>
      <c r="L15665" s="36">
        <v>1018</v>
      </c>
      <c r="N15665" s="32">
        <v>11</v>
      </c>
      <c r="O15665" s="36">
        <v>1018</v>
      </c>
    </row>
    <row r="15666" spans="3:15" x14ac:dyDescent="0.25">
      <c r="C15666" s="1">
        <v>1</v>
      </c>
      <c r="D15666" s="1">
        <v>1</v>
      </c>
      <c r="E15666" s="1">
        <v>1</v>
      </c>
      <c r="F15666" s="19">
        <v>15657</v>
      </c>
      <c r="G15666" s="20" t="s">
        <v>3264</v>
      </c>
      <c r="H15666" s="21" t="s">
        <v>19</v>
      </c>
      <c r="K15666" s="33">
        <v>82</v>
      </c>
      <c r="L15666" s="37">
        <v>1018</v>
      </c>
      <c r="N15666" s="33">
        <v>29</v>
      </c>
      <c r="O15666" s="37">
        <v>1018</v>
      </c>
    </row>
    <row r="15667" spans="3:15" x14ac:dyDescent="0.25">
      <c r="C15667" s="1">
        <v>1</v>
      </c>
      <c r="D15667" s="1">
        <v>1</v>
      </c>
      <c r="E15667" s="1">
        <v>1</v>
      </c>
      <c r="F15667" s="16">
        <v>15658</v>
      </c>
      <c r="G15667" s="17" t="s">
        <v>3264</v>
      </c>
      <c r="H15667" s="18" t="s">
        <v>19</v>
      </c>
      <c r="K15667" s="32">
        <v>92</v>
      </c>
      <c r="L15667" s="36">
        <v>1018</v>
      </c>
      <c r="N15667" s="32">
        <v>23</v>
      </c>
      <c r="O15667" s="36">
        <v>1018</v>
      </c>
    </row>
    <row r="15668" spans="3:15" x14ac:dyDescent="0.25">
      <c r="C15668" s="1">
        <v>1</v>
      </c>
      <c r="D15668" s="1">
        <v>1</v>
      </c>
      <c r="E15668" s="1">
        <v>1</v>
      </c>
      <c r="F15668" s="19">
        <v>15659</v>
      </c>
      <c r="G15668" s="20" t="s">
        <v>3264</v>
      </c>
      <c r="H15668" s="21" t="s">
        <v>19</v>
      </c>
      <c r="K15668" s="33">
        <v>83</v>
      </c>
      <c r="L15668" s="37">
        <v>1018</v>
      </c>
      <c r="N15668" s="33">
        <v>11</v>
      </c>
      <c r="O15668" s="37">
        <v>1018</v>
      </c>
    </row>
    <row r="15669" spans="3:15" x14ac:dyDescent="0.25">
      <c r="C15669" s="1">
        <v>1</v>
      </c>
      <c r="D15669" s="1">
        <v>1</v>
      </c>
      <c r="E15669" s="1">
        <v>1</v>
      </c>
      <c r="F15669" s="16">
        <v>15660</v>
      </c>
      <c r="G15669" s="17" t="s">
        <v>3181</v>
      </c>
      <c r="H15669" s="18" t="s">
        <v>18</v>
      </c>
      <c r="K15669" s="32">
        <v>84</v>
      </c>
      <c r="L15669" s="36">
        <v>1018</v>
      </c>
      <c r="N15669" s="32">
        <v>19</v>
      </c>
      <c r="O15669" s="36">
        <v>1018</v>
      </c>
    </row>
    <row r="15670" spans="3:15" x14ac:dyDescent="0.25">
      <c r="C15670" s="1">
        <v>1</v>
      </c>
      <c r="D15670" s="1">
        <v>1</v>
      </c>
      <c r="E15670" s="1">
        <v>1</v>
      </c>
      <c r="F15670" s="19">
        <v>15661</v>
      </c>
      <c r="G15670" s="20" t="s">
        <v>3264</v>
      </c>
      <c r="H15670" s="21" t="s">
        <v>18</v>
      </c>
      <c r="K15670" s="33">
        <v>92</v>
      </c>
      <c r="L15670" s="37">
        <v>1019</v>
      </c>
      <c r="N15670" s="33">
        <v>27</v>
      </c>
      <c r="O15670" s="37">
        <v>1019</v>
      </c>
    </row>
    <row r="15671" spans="3:15" x14ac:dyDescent="0.25">
      <c r="C15671" s="1">
        <v>1</v>
      </c>
      <c r="D15671" s="1">
        <v>1</v>
      </c>
      <c r="E15671" s="1">
        <v>1</v>
      </c>
      <c r="F15671" s="16">
        <v>15662</v>
      </c>
      <c r="G15671" s="17" t="s">
        <v>3181</v>
      </c>
      <c r="H15671" s="18" t="s">
        <v>18</v>
      </c>
      <c r="K15671" s="32">
        <v>133</v>
      </c>
      <c r="L15671" s="36">
        <v>1020</v>
      </c>
      <c r="N15671" s="32">
        <v>28</v>
      </c>
      <c r="O15671" s="36">
        <v>1020</v>
      </c>
    </row>
    <row r="15672" spans="3:15" x14ac:dyDescent="0.25">
      <c r="C15672" s="1">
        <v>1</v>
      </c>
      <c r="D15672" s="1">
        <v>1</v>
      </c>
      <c r="E15672" s="1">
        <v>1</v>
      </c>
      <c r="F15672" s="19">
        <v>15663</v>
      </c>
      <c r="G15672" s="20" t="s">
        <v>3264</v>
      </c>
      <c r="H15672" s="21" t="s">
        <v>19</v>
      </c>
      <c r="K15672" s="33">
        <v>121</v>
      </c>
      <c r="L15672" s="37">
        <v>1020</v>
      </c>
      <c r="N15672" s="33">
        <v>29</v>
      </c>
      <c r="O15672" s="37">
        <v>1020</v>
      </c>
    </row>
    <row r="15673" spans="3:15" x14ac:dyDescent="0.25">
      <c r="C15673" s="1">
        <v>1</v>
      </c>
      <c r="D15673" s="1">
        <v>1</v>
      </c>
      <c r="E15673" s="1">
        <v>1</v>
      </c>
      <c r="F15673" s="16">
        <v>15664</v>
      </c>
      <c r="G15673" s="17" t="s">
        <v>3264</v>
      </c>
      <c r="H15673" s="18" t="s">
        <v>18</v>
      </c>
      <c r="K15673" s="32">
        <v>109</v>
      </c>
      <c r="L15673" s="36">
        <v>1020</v>
      </c>
      <c r="N15673" s="32">
        <v>25</v>
      </c>
      <c r="O15673" s="36">
        <v>1020</v>
      </c>
    </row>
    <row r="15674" spans="3:15" x14ac:dyDescent="0.25">
      <c r="C15674" s="1">
        <v>1</v>
      </c>
      <c r="D15674" s="1">
        <v>1</v>
      </c>
      <c r="E15674" s="1">
        <v>1</v>
      </c>
      <c r="F15674" s="19">
        <v>15665</v>
      </c>
      <c r="G15674" s="20" t="s">
        <v>3264</v>
      </c>
      <c r="H15674" s="21" t="s">
        <v>18</v>
      </c>
      <c r="K15674" s="33">
        <v>79</v>
      </c>
      <c r="L15674" s="37">
        <v>1020</v>
      </c>
      <c r="N15674" s="33">
        <v>17</v>
      </c>
      <c r="O15674" s="37">
        <v>1020</v>
      </c>
    </row>
    <row r="15675" spans="3:15" x14ac:dyDescent="0.25">
      <c r="C15675" s="1">
        <v>1</v>
      </c>
      <c r="D15675" s="1">
        <v>1</v>
      </c>
      <c r="E15675" s="1">
        <v>1</v>
      </c>
      <c r="F15675" s="16">
        <v>15666</v>
      </c>
      <c r="G15675" s="17" t="s">
        <v>3264</v>
      </c>
      <c r="H15675" s="18" t="s">
        <v>19</v>
      </c>
      <c r="K15675" s="32">
        <v>104</v>
      </c>
      <c r="L15675" s="36">
        <v>1021</v>
      </c>
      <c r="N15675" s="32">
        <v>28</v>
      </c>
      <c r="O15675" s="36">
        <v>1021</v>
      </c>
    </row>
    <row r="15676" spans="3:15" x14ac:dyDescent="0.25">
      <c r="C15676" s="1">
        <v>1</v>
      </c>
      <c r="D15676" s="1">
        <v>1</v>
      </c>
      <c r="E15676" s="1">
        <v>1</v>
      </c>
      <c r="F15676" s="19">
        <v>15667</v>
      </c>
      <c r="G15676" s="20" t="s">
        <v>3264</v>
      </c>
      <c r="H15676" s="21" t="s">
        <v>18</v>
      </c>
      <c r="K15676" s="33">
        <v>96</v>
      </c>
      <c r="L15676" s="37">
        <v>1021</v>
      </c>
      <c r="N15676" s="33">
        <v>16</v>
      </c>
      <c r="O15676" s="37">
        <v>1021</v>
      </c>
    </row>
    <row r="15677" spans="3:15" x14ac:dyDescent="0.25">
      <c r="C15677" s="1">
        <v>1</v>
      </c>
      <c r="D15677" s="1">
        <v>1</v>
      </c>
      <c r="E15677" s="1">
        <v>1</v>
      </c>
      <c r="F15677" s="16">
        <v>15668</v>
      </c>
      <c r="G15677" s="17" t="s">
        <v>3264</v>
      </c>
      <c r="H15677" s="18" t="s">
        <v>19</v>
      </c>
      <c r="K15677" s="32">
        <v>99</v>
      </c>
      <c r="L15677" s="36">
        <v>1021</v>
      </c>
      <c r="N15677" s="32">
        <v>24</v>
      </c>
      <c r="O15677" s="36">
        <v>1021</v>
      </c>
    </row>
    <row r="15678" spans="3:15" x14ac:dyDescent="0.25">
      <c r="C15678" s="1">
        <v>1</v>
      </c>
      <c r="D15678" s="1">
        <v>1</v>
      </c>
      <c r="E15678" s="1">
        <v>1</v>
      </c>
      <c r="F15678" s="19">
        <v>15669</v>
      </c>
      <c r="G15678" s="20" t="s">
        <v>3264</v>
      </c>
      <c r="H15678" s="21" t="s">
        <v>19</v>
      </c>
      <c r="K15678" s="33">
        <v>106</v>
      </c>
      <c r="L15678" s="37">
        <v>1021</v>
      </c>
      <c r="N15678" s="33">
        <v>17</v>
      </c>
      <c r="O15678" s="37">
        <v>1021</v>
      </c>
    </row>
    <row r="15679" spans="3:15" x14ac:dyDescent="0.25">
      <c r="C15679" s="1">
        <v>1</v>
      </c>
      <c r="D15679" s="1">
        <v>1</v>
      </c>
      <c r="E15679" s="1">
        <v>1</v>
      </c>
      <c r="F15679" s="16">
        <v>15670</v>
      </c>
      <c r="G15679" s="17" t="s">
        <v>3264</v>
      </c>
      <c r="H15679" s="18" t="s">
        <v>18</v>
      </c>
      <c r="K15679" s="32">
        <v>78</v>
      </c>
      <c r="L15679" s="36">
        <v>1021</v>
      </c>
      <c r="N15679" s="32">
        <v>17</v>
      </c>
      <c r="O15679" s="36">
        <v>1021</v>
      </c>
    </row>
    <row r="15680" spans="3:15" x14ac:dyDescent="0.25">
      <c r="C15680" s="1">
        <v>1</v>
      </c>
      <c r="D15680" s="1">
        <v>1</v>
      </c>
      <c r="E15680" s="1">
        <v>1</v>
      </c>
      <c r="F15680" s="19">
        <v>15671</v>
      </c>
      <c r="G15680" s="20" t="s">
        <v>3264</v>
      </c>
      <c r="H15680" s="21" t="s">
        <v>18</v>
      </c>
      <c r="K15680" s="33">
        <v>79</v>
      </c>
      <c r="L15680" s="37">
        <v>1021</v>
      </c>
      <c r="N15680" s="33">
        <v>17</v>
      </c>
      <c r="O15680" s="37">
        <v>1021</v>
      </c>
    </row>
    <row r="15681" spans="3:15" x14ac:dyDescent="0.25">
      <c r="C15681" s="1">
        <v>1</v>
      </c>
      <c r="D15681" s="1">
        <v>1</v>
      </c>
      <c r="E15681" s="1">
        <v>1</v>
      </c>
      <c r="F15681" s="16">
        <v>15672</v>
      </c>
      <c r="G15681" s="17" t="s">
        <v>3181</v>
      </c>
      <c r="H15681" s="18" t="s">
        <v>18</v>
      </c>
      <c r="K15681" s="32">
        <v>85</v>
      </c>
      <c r="L15681" s="36">
        <v>1021</v>
      </c>
      <c r="N15681" s="32">
        <v>37</v>
      </c>
      <c r="O15681" s="36">
        <v>1021</v>
      </c>
    </row>
    <row r="15682" spans="3:15" x14ac:dyDescent="0.25">
      <c r="C15682" s="1">
        <v>1</v>
      </c>
      <c r="D15682" s="1">
        <v>1</v>
      </c>
      <c r="E15682" s="1">
        <v>1</v>
      </c>
      <c r="F15682" s="19">
        <v>15673</v>
      </c>
      <c r="G15682" s="20" t="s">
        <v>3264</v>
      </c>
      <c r="H15682" s="21" t="s">
        <v>19</v>
      </c>
      <c r="K15682" s="33">
        <v>63</v>
      </c>
      <c r="L15682" s="37">
        <v>1021</v>
      </c>
      <c r="N15682" s="33">
        <v>13</v>
      </c>
      <c r="O15682" s="37">
        <v>1021</v>
      </c>
    </row>
    <row r="15683" spans="3:15" x14ac:dyDescent="0.25">
      <c r="C15683" s="1">
        <v>1</v>
      </c>
      <c r="D15683" s="1">
        <v>1</v>
      </c>
      <c r="E15683" s="1">
        <v>1</v>
      </c>
      <c r="F15683" s="16">
        <v>15674</v>
      </c>
      <c r="G15683" s="17" t="s">
        <v>3264</v>
      </c>
      <c r="H15683" s="18" t="s">
        <v>19</v>
      </c>
      <c r="K15683" s="32">
        <v>110</v>
      </c>
      <c r="L15683" s="36">
        <v>1022</v>
      </c>
      <c r="N15683" s="32">
        <v>32</v>
      </c>
      <c r="O15683" s="36">
        <v>1022</v>
      </c>
    </row>
    <row r="15684" spans="3:15" x14ac:dyDescent="0.25">
      <c r="C15684" s="1">
        <v>1</v>
      </c>
      <c r="D15684" s="1">
        <v>1</v>
      </c>
      <c r="E15684" s="1">
        <v>1</v>
      </c>
      <c r="F15684" s="19">
        <v>15675</v>
      </c>
      <c r="G15684" s="20" t="s">
        <v>3264</v>
      </c>
      <c r="H15684" s="21" t="s">
        <v>19</v>
      </c>
      <c r="K15684" s="33">
        <v>101</v>
      </c>
      <c r="L15684" s="37">
        <v>1022</v>
      </c>
      <c r="N15684" s="33">
        <v>21</v>
      </c>
      <c r="O15684" s="37">
        <v>1022</v>
      </c>
    </row>
    <row r="15685" spans="3:15" x14ac:dyDescent="0.25">
      <c r="C15685" s="1">
        <v>1</v>
      </c>
      <c r="D15685" s="1">
        <v>1</v>
      </c>
      <c r="E15685" s="1">
        <v>1</v>
      </c>
      <c r="F15685" s="16">
        <v>15676</v>
      </c>
      <c r="G15685" s="17" t="s">
        <v>3264</v>
      </c>
      <c r="H15685" s="18" t="s">
        <v>19</v>
      </c>
      <c r="K15685" s="32">
        <v>109</v>
      </c>
      <c r="L15685" s="36">
        <v>1022</v>
      </c>
      <c r="N15685" s="32">
        <v>24</v>
      </c>
      <c r="O15685" s="36">
        <v>1022</v>
      </c>
    </row>
    <row r="15686" spans="3:15" x14ac:dyDescent="0.25">
      <c r="C15686" s="1">
        <v>1</v>
      </c>
      <c r="D15686" s="1">
        <v>1</v>
      </c>
      <c r="E15686" s="1">
        <v>1</v>
      </c>
      <c r="F15686" s="19">
        <v>15677</v>
      </c>
      <c r="G15686" s="20" t="s">
        <v>3264</v>
      </c>
      <c r="H15686" s="21" t="s">
        <v>19</v>
      </c>
      <c r="K15686" s="33">
        <v>87</v>
      </c>
      <c r="L15686" s="37">
        <v>1022</v>
      </c>
      <c r="N15686" s="33">
        <v>19</v>
      </c>
      <c r="O15686" s="37">
        <v>1022</v>
      </c>
    </row>
    <row r="15687" spans="3:15" x14ac:dyDescent="0.25">
      <c r="C15687" s="1">
        <v>1</v>
      </c>
      <c r="D15687" s="1">
        <v>1</v>
      </c>
      <c r="E15687" s="1">
        <v>1</v>
      </c>
      <c r="F15687" s="16">
        <v>15678</v>
      </c>
      <c r="G15687" s="17" t="s">
        <v>3264</v>
      </c>
      <c r="H15687" s="18" t="s">
        <v>19</v>
      </c>
      <c r="K15687" s="32">
        <v>94</v>
      </c>
      <c r="L15687" s="36">
        <v>1022</v>
      </c>
      <c r="N15687" s="32">
        <v>32</v>
      </c>
      <c r="O15687" s="36">
        <v>1022</v>
      </c>
    </row>
    <row r="15688" spans="3:15" x14ac:dyDescent="0.25">
      <c r="C15688" s="1">
        <v>1</v>
      </c>
      <c r="D15688" s="1">
        <v>1</v>
      </c>
      <c r="E15688" s="1">
        <v>1</v>
      </c>
      <c r="F15688" s="19">
        <v>15679</v>
      </c>
      <c r="G15688" s="20" t="s">
        <v>3181</v>
      </c>
      <c r="H15688" s="21" t="s">
        <v>18</v>
      </c>
      <c r="K15688" s="33">
        <v>107</v>
      </c>
      <c r="L15688" s="37">
        <v>1023</v>
      </c>
      <c r="N15688" s="33">
        <v>18</v>
      </c>
      <c r="O15688" s="37">
        <v>1023</v>
      </c>
    </row>
    <row r="15689" spans="3:15" x14ac:dyDescent="0.25">
      <c r="C15689" s="1">
        <v>1</v>
      </c>
      <c r="D15689" s="1">
        <v>1</v>
      </c>
      <c r="E15689" s="1">
        <v>1</v>
      </c>
      <c r="F15689" s="16">
        <v>15680</v>
      </c>
      <c r="G15689" s="17" t="s">
        <v>3264</v>
      </c>
      <c r="H15689" s="18" t="s">
        <v>19</v>
      </c>
      <c r="K15689" s="32">
        <v>96</v>
      </c>
      <c r="L15689" s="36">
        <v>1023</v>
      </c>
      <c r="N15689" s="32">
        <v>22</v>
      </c>
      <c r="O15689" s="36">
        <v>1023</v>
      </c>
    </row>
    <row r="15690" spans="3:15" x14ac:dyDescent="0.25">
      <c r="C15690" s="1">
        <v>1</v>
      </c>
      <c r="D15690" s="1">
        <v>1</v>
      </c>
      <c r="E15690" s="1">
        <v>1</v>
      </c>
      <c r="F15690" s="19">
        <v>15681</v>
      </c>
      <c r="G15690" s="20" t="s">
        <v>3264</v>
      </c>
      <c r="H15690" s="21" t="s">
        <v>18</v>
      </c>
      <c r="K15690" s="33">
        <v>90</v>
      </c>
      <c r="L15690" s="37">
        <v>1023</v>
      </c>
      <c r="N15690" s="33">
        <v>21</v>
      </c>
      <c r="O15690" s="37">
        <v>1023</v>
      </c>
    </row>
    <row r="15691" spans="3:15" x14ac:dyDescent="0.25">
      <c r="C15691" s="1">
        <v>1</v>
      </c>
      <c r="D15691" s="1">
        <v>1</v>
      </c>
      <c r="E15691" s="1">
        <v>1</v>
      </c>
      <c r="F15691" s="16">
        <v>15682</v>
      </c>
      <c r="G15691" s="17" t="s">
        <v>3264</v>
      </c>
      <c r="H15691" s="18" t="s">
        <v>19</v>
      </c>
      <c r="K15691" s="32">
        <v>87</v>
      </c>
      <c r="L15691" s="36">
        <v>1023</v>
      </c>
      <c r="N15691" s="32">
        <v>25</v>
      </c>
      <c r="O15691" s="36">
        <v>1023</v>
      </c>
    </row>
    <row r="15692" spans="3:15" x14ac:dyDescent="0.25">
      <c r="C15692" s="1">
        <v>1</v>
      </c>
      <c r="D15692" s="1">
        <v>1</v>
      </c>
      <c r="E15692" s="1">
        <v>1</v>
      </c>
      <c r="F15692" s="19">
        <v>15683</v>
      </c>
      <c r="G15692" s="20" t="s">
        <v>3264</v>
      </c>
      <c r="H15692" s="21" t="s">
        <v>19</v>
      </c>
      <c r="K15692" s="33">
        <v>97</v>
      </c>
      <c r="L15692" s="37">
        <v>1024</v>
      </c>
      <c r="N15692" s="33">
        <v>21</v>
      </c>
      <c r="O15692" s="37">
        <v>1024</v>
      </c>
    </row>
    <row r="15693" spans="3:15" x14ac:dyDescent="0.25">
      <c r="C15693" s="1">
        <v>1</v>
      </c>
      <c r="D15693" s="1">
        <v>1</v>
      </c>
      <c r="E15693" s="1">
        <v>1</v>
      </c>
      <c r="F15693" s="16">
        <v>15684</v>
      </c>
      <c r="G15693" s="17" t="s">
        <v>3181</v>
      </c>
      <c r="H15693" s="18" t="s">
        <v>18</v>
      </c>
      <c r="K15693" s="32">
        <v>98</v>
      </c>
      <c r="L15693" s="36">
        <v>1024</v>
      </c>
      <c r="N15693" s="32">
        <v>30</v>
      </c>
      <c r="O15693" s="36">
        <v>1024</v>
      </c>
    </row>
    <row r="15694" spans="3:15" x14ac:dyDescent="0.25">
      <c r="C15694" s="1">
        <v>1</v>
      </c>
      <c r="D15694" s="1">
        <v>1</v>
      </c>
      <c r="E15694" s="1">
        <v>1</v>
      </c>
      <c r="F15694" s="19">
        <v>15685</v>
      </c>
      <c r="G15694" s="20" t="s">
        <v>3264</v>
      </c>
      <c r="H15694" s="21" t="s">
        <v>18</v>
      </c>
      <c r="K15694" s="33">
        <v>88</v>
      </c>
      <c r="L15694" s="37">
        <v>1024</v>
      </c>
      <c r="N15694" s="33">
        <v>8</v>
      </c>
      <c r="O15694" s="37">
        <v>1024</v>
      </c>
    </row>
    <row r="15695" spans="3:15" x14ac:dyDescent="0.25">
      <c r="C15695" s="1">
        <v>1</v>
      </c>
      <c r="D15695" s="1">
        <v>1</v>
      </c>
      <c r="E15695" s="1">
        <v>1</v>
      </c>
      <c r="F15695" s="16">
        <v>15686</v>
      </c>
      <c r="G15695" s="17" t="s">
        <v>3264</v>
      </c>
      <c r="H15695" s="18" t="s">
        <v>18</v>
      </c>
      <c r="K15695" s="32">
        <v>69</v>
      </c>
      <c r="L15695" s="36">
        <v>1024</v>
      </c>
      <c r="N15695" s="32">
        <v>18</v>
      </c>
      <c r="O15695" s="36">
        <v>1024</v>
      </c>
    </row>
    <row r="15696" spans="3:15" x14ac:dyDescent="0.25">
      <c r="C15696" s="1">
        <v>1</v>
      </c>
      <c r="D15696" s="1">
        <v>1</v>
      </c>
      <c r="E15696" s="1">
        <v>1</v>
      </c>
      <c r="F15696" s="19">
        <v>15687</v>
      </c>
      <c r="G15696" s="20" t="s">
        <v>3264</v>
      </c>
      <c r="H15696" s="21" t="s">
        <v>19</v>
      </c>
      <c r="K15696" s="33">
        <v>95</v>
      </c>
      <c r="L15696" s="37">
        <v>1024</v>
      </c>
      <c r="N15696" s="33">
        <v>26</v>
      </c>
      <c r="O15696" s="37">
        <v>1024</v>
      </c>
    </row>
    <row r="15697" spans="3:15" x14ac:dyDescent="0.25">
      <c r="C15697" s="1">
        <v>1</v>
      </c>
      <c r="D15697" s="1">
        <v>1</v>
      </c>
      <c r="E15697" s="1">
        <v>1</v>
      </c>
      <c r="F15697" s="16">
        <v>15688</v>
      </c>
      <c r="G15697" s="17" t="s">
        <v>3264</v>
      </c>
      <c r="H15697" s="18" t="s">
        <v>19</v>
      </c>
      <c r="K15697" s="32">
        <v>113</v>
      </c>
      <c r="L15697" s="36">
        <v>1026</v>
      </c>
      <c r="N15697" s="32">
        <v>25</v>
      </c>
      <c r="O15697" s="36">
        <v>1026</v>
      </c>
    </row>
    <row r="15698" spans="3:15" x14ac:dyDescent="0.25">
      <c r="C15698" s="1">
        <v>1</v>
      </c>
      <c r="D15698" s="1">
        <v>1</v>
      </c>
      <c r="E15698" s="1">
        <v>1</v>
      </c>
      <c r="F15698" s="19">
        <v>15689</v>
      </c>
      <c r="G15698" s="20" t="s">
        <v>3264</v>
      </c>
      <c r="H15698" s="21" t="s">
        <v>18</v>
      </c>
      <c r="K15698" s="33">
        <v>83</v>
      </c>
      <c r="L15698" s="37">
        <v>1026</v>
      </c>
      <c r="N15698" s="33">
        <v>14</v>
      </c>
      <c r="O15698" s="37">
        <v>1026</v>
      </c>
    </row>
    <row r="15699" spans="3:15" x14ac:dyDescent="0.25">
      <c r="C15699" s="1">
        <v>1</v>
      </c>
      <c r="D15699" s="1">
        <v>1</v>
      </c>
      <c r="E15699" s="1">
        <v>1</v>
      </c>
      <c r="F15699" s="16">
        <v>15690</v>
      </c>
      <c r="G15699" s="17" t="s">
        <v>3264</v>
      </c>
      <c r="H15699" s="18" t="s">
        <v>18</v>
      </c>
      <c r="K15699" s="32">
        <v>84</v>
      </c>
      <c r="L15699" s="36">
        <v>1027</v>
      </c>
      <c r="N15699" s="32">
        <v>16</v>
      </c>
      <c r="O15699" s="36">
        <v>1027</v>
      </c>
    </row>
    <row r="15700" spans="3:15" x14ac:dyDescent="0.25">
      <c r="C15700" s="1">
        <v>1</v>
      </c>
      <c r="D15700" s="1">
        <v>1</v>
      </c>
      <c r="E15700" s="1">
        <v>1</v>
      </c>
      <c r="F15700" s="19">
        <v>15691</v>
      </c>
      <c r="G15700" s="20" t="s">
        <v>3264</v>
      </c>
      <c r="H15700" s="21" t="s">
        <v>18</v>
      </c>
      <c r="K15700" s="33">
        <v>92</v>
      </c>
      <c r="L15700" s="37">
        <v>1027</v>
      </c>
      <c r="N15700" s="33">
        <v>20</v>
      </c>
      <c r="O15700" s="37">
        <v>1027</v>
      </c>
    </row>
    <row r="15701" spans="3:15" x14ac:dyDescent="0.25">
      <c r="C15701" s="1">
        <v>1</v>
      </c>
      <c r="D15701" s="1">
        <v>1</v>
      </c>
      <c r="E15701" s="1">
        <v>1</v>
      </c>
      <c r="F15701" s="16">
        <v>15692</v>
      </c>
      <c r="G15701" s="17" t="s">
        <v>3264</v>
      </c>
      <c r="H15701" s="18" t="s">
        <v>18</v>
      </c>
      <c r="K15701" s="32">
        <v>90</v>
      </c>
      <c r="L15701" s="36">
        <v>1027</v>
      </c>
      <c r="N15701" s="32">
        <v>21</v>
      </c>
      <c r="O15701" s="36">
        <v>1027</v>
      </c>
    </row>
    <row r="15702" spans="3:15" x14ac:dyDescent="0.25">
      <c r="C15702" s="1">
        <v>1</v>
      </c>
      <c r="D15702" s="1">
        <v>1</v>
      </c>
      <c r="E15702" s="1">
        <v>1</v>
      </c>
      <c r="F15702" s="19">
        <v>15693</v>
      </c>
      <c r="G15702" s="20" t="s">
        <v>3264</v>
      </c>
      <c r="H15702" s="21" t="s">
        <v>18</v>
      </c>
      <c r="K15702" s="33">
        <v>104</v>
      </c>
      <c r="L15702" s="37">
        <v>1028</v>
      </c>
      <c r="N15702" s="33">
        <v>21</v>
      </c>
      <c r="O15702" s="37">
        <v>1028</v>
      </c>
    </row>
    <row r="15703" spans="3:15" x14ac:dyDescent="0.25">
      <c r="C15703" s="1">
        <v>1</v>
      </c>
      <c r="D15703" s="1">
        <v>1</v>
      </c>
      <c r="E15703" s="1">
        <v>1</v>
      </c>
      <c r="F15703" s="16">
        <v>15694</v>
      </c>
      <c r="G15703" s="17" t="s">
        <v>3264</v>
      </c>
      <c r="H15703" s="18" t="s">
        <v>18</v>
      </c>
      <c r="K15703" s="32">
        <v>98</v>
      </c>
      <c r="L15703" s="36">
        <v>1028</v>
      </c>
      <c r="N15703" s="32">
        <v>23</v>
      </c>
      <c r="O15703" s="36">
        <v>1028</v>
      </c>
    </row>
    <row r="15704" spans="3:15" x14ac:dyDescent="0.25">
      <c r="C15704" s="1">
        <v>1</v>
      </c>
      <c r="D15704" s="1">
        <v>1</v>
      </c>
      <c r="E15704" s="1">
        <v>1</v>
      </c>
      <c r="F15704" s="19">
        <v>15695</v>
      </c>
      <c r="G15704" s="20" t="s">
        <v>3264</v>
      </c>
      <c r="H15704" s="21" t="s">
        <v>19</v>
      </c>
      <c r="K15704" s="33">
        <v>96</v>
      </c>
      <c r="L15704" s="37">
        <v>1028</v>
      </c>
      <c r="N15704" s="33">
        <v>19</v>
      </c>
      <c r="O15704" s="37">
        <v>1028</v>
      </c>
    </row>
    <row r="15705" spans="3:15" x14ac:dyDescent="0.25">
      <c r="C15705" s="1">
        <v>1</v>
      </c>
      <c r="D15705" s="1">
        <v>1</v>
      </c>
      <c r="E15705" s="1">
        <v>1</v>
      </c>
      <c r="F15705" s="16">
        <v>15696</v>
      </c>
      <c r="G15705" s="17" t="s">
        <v>3264</v>
      </c>
      <c r="H15705" s="18" t="s">
        <v>19</v>
      </c>
      <c r="K15705" s="32">
        <v>83</v>
      </c>
      <c r="L15705" s="36">
        <v>1029</v>
      </c>
      <c r="N15705" s="32">
        <v>14</v>
      </c>
      <c r="O15705" s="36">
        <v>1029</v>
      </c>
    </row>
    <row r="15706" spans="3:15" x14ac:dyDescent="0.25">
      <c r="C15706" s="1">
        <v>1</v>
      </c>
      <c r="D15706" s="1">
        <v>1</v>
      </c>
      <c r="E15706" s="1">
        <v>1</v>
      </c>
      <c r="F15706" s="19">
        <v>15697</v>
      </c>
      <c r="G15706" s="20" t="s">
        <v>3264</v>
      </c>
      <c r="H15706" s="21" t="s">
        <v>18</v>
      </c>
      <c r="K15706" s="33">
        <v>101</v>
      </c>
      <c r="L15706" s="37">
        <v>1029</v>
      </c>
      <c r="N15706" s="33">
        <v>25</v>
      </c>
      <c r="O15706" s="37">
        <v>1029</v>
      </c>
    </row>
    <row r="15707" spans="3:15" x14ac:dyDescent="0.25">
      <c r="C15707" s="1">
        <v>1</v>
      </c>
      <c r="D15707" s="1">
        <v>1</v>
      </c>
      <c r="E15707" s="1">
        <v>1</v>
      </c>
      <c r="F15707" s="16">
        <v>15698</v>
      </c>
      <c r="G15707" s="17" t="s">
        <v>3264</v>
      </c>
      <c r="H15707" s="18" t="s">
        <v>19</v>
      </c>
      <c r="K15707" s="32">
        <v>75</v>
      </c>
      <c r="L15707" s="36">
        <v>1029</v>
      </c>
      <c r="N15707" s="32">
        <v>21</v>
      </c>
      <c r="O15707" s="36">
        <v>1029</v>
      </c>
    </row>
    <row r="15708" spans="3:15" x14ac:dyDescent="0.25">
      <c r="C15708" s="1">
        <v>1</v>
      </c>
      <c r="D15708" s="1">
        <v>1</v>
      </c>
      <c r="E15708" s="1">
        <v>1</v>
      </c>
      <c r="F15708" s="19">
        <v>15699</v>
      </c>
      <c r="G15708" s="20" t="s">
        <v>3264</v>
      </c>
      <c r="H15708" s="21" t="s">
        <v>18</v>
      </c>
      <c r="K15708" s="33">
        <v>71</v>
      </c>
      <c r="L15708" s="37">
        <v>1029</v>
      </c>
      <c r="N15708" s="33">
        <v>19</v>
      </c>
      <c r="O15708" s="37">
        <v>1029</v>
      </c>
    </row>
    <row r="15709" spans="3:15" x14ac:dyDescent="0.25">
      <c r="C15709" s="1">
        <v>1</v>
      </c>
      <c r="D15709" s="1">
        <v>1</v>
      </c>
      <c r="E15709" s="1">
        <v>1</v>
      </c>
      <c r="F15709" s="16">
        <v>15700</v>
      </c>
      <c r="G15709" s="17" t="s">
        <v>3181</v>
      </c>
      <c r="H15709" s="18" t="s">
        <v>18</v>
      </c>
      <c r="K15709" s="32">
        <v>100</v>
      </c>
      <c r="L15709" s="36">
        <v>1030</v>
      </c>
      <c r="N15709" s="32">
        <v>22</v>
      </c>
      <c r="O15709" s="36">
        <v>1030</v>
      </c>
    </row>
    <row r="15710" spans="3:15" x14ac:dyDescent="0.25">
      <c r="C15710" s="1">
        <v>1</v>
      </c>
      <c r="D15710" s="1">
        <v>1</v>
      </c>
      <c r="E15710" s="1">
        <v>1</v>
      </c>
      <c r="F15710" s="19">
        <v>15701</v>
      </c>
      <c r="G15710" s="20" t="s">
        <v>3264</v>
      </c>
      <c r="H15710" s="21" t="s">
        <v>18</v>
      </c>
      <c r="K15710" s="33">
        <v>78</v>
      </c>
      <c r="L15710" s="37">
        <v>1030</v>
      </c>
      <c r="N15710" s="33">
        <v>13</v>
      </c>
      <c r="O15710" s="37">
        <v>1030</v>
      </c>
    </row>
    <row r="15711" spans="3:15" x14ac:dyDescent="0.25">
      <c r="C15711" s="1">
        <v>1</v>
      </c>
      <c r="D15711" s="1">
        <v>1</v>
      </c>
      <c r="E15711" s="1">
        <v>1</v>
      </c>
      <c r="F15711" s="16">
        <v>15702</v>
      </c>
      <c r="G15711" s="17" t="s">
        <v>3264</v>
      </c>
      <c r="H15711" s="18" t="s">
        <v>19</v>
      </c>
      <c r="K15711" s="32">
        <v>89</v>
      </c>
      <c r="L15711" s="36">
        <v>1030</v>
      </c>
      <c r="N15711" s="32">
        <v>22</v>
      </c>
      <c r="O15711" s="36">
        <v>1030</v>
      </c>
    </row>
    <row r="15712" spans="3:15" x14ac:dyDescent="0.25">
      <c r="C15712" s="1">
        <v>1</v>
      </c>
      <c r="D15712" s="1">
        <v>1</v>
      </c>
      <c r="E15712" s="1">
        <v>1</v>
      </c>
      <c r="F15712" s="19">
        <v>15703</v>
      </c>
      <c r="G15712" s="20" t="s">
        <v>3264</v>
      </c>
      <c r="H15712" s="21" t="s">
        <v>19</v>
      </c>
      <c r="K15712" s="33">
        <v>88</v>
      </c>
      <c r="L15712" s="37">
        <v>1031</v>
      </c>
      <c r="N15712" s="33">
        <v>15</v>
      </c>
      <c r="O15712" s="37">
        <v>1031</v>
      </c>
    </row>
    <row r="15713" spans="3:15" x14ac:dyDescent="0.25">
      <c r="C15713" s="1">
        <v>1</v>
      </c>
      <c r="D15713" s="1">
        <v>1</v>
      </c>
      <c r="E15713" s="1">
        <v>1</v>
      </c>
      <c r="F15713" s="16">
        <v>15704</v>
      </c>
      <c r="G15713" s="17" t="s">
        <v>3264</v>
      </c>
      <c r="H15713" s="18" t="s">
        <v>19</v>
      </c>
      <c r="K15713" s="32">
        <v>77</v>
      </c>
      <c r="L15713" s="36">
        <v>1031</v>
      </c>
      <c r="N15713" s="32">
        <v>26</v>
      </c>
      <c r="O15713" s="36">
        <v>1031</v>
      </c>
    </row>
    <row r="15714" spans="3:15" x14ac:dyDescent="0.25">
      <c r="C15714" s="1">
        <v>1</v>
      </c>
      <c r="D15714" s="1">
        <v>1</v>
      </c>
      <c r="E15714" s="1">
        <v>1</v>
      </c>
      <c r="F15714" s="19">
        <v>15705</v>
      </c>
      <c r="G15714" s="20" t="s">
        <v>3264</v>
      </c>
      <c r="H15714" s="21" t="s">
        <v>18</v>
      </c>
      <c r="K15714" s="33">
        <v>94</v>
      </c>
      <c r="L15714" s="37">
        <v>1031</v>
      </c>
      <c r="N15714" s="33">
        <v>31</v>
      </c>
      <c r="O15714" s="37">
        <v>1031</v>
      </c>
    </row>
    <row r="15715" spans="3:15" x14ac:dyDescent="0.25">
      <c r="C15715" s="1">
        <v>1</v>
      </c>
      <c r="D15715" s="1">
        <v>1</v>
      </c>
      <c r="E15715" s="1">
        <v>1</v>
      </c>
      <c r="F15715" s="16">
        <v>15706</v>
      </c>
      <c r="G15715" s="17" t="s">
        <v>3264</v>
      </c>
      <c r="H15715" s="18" t="s">
        <v>18</v>
      </c>
      <c r="K15715" s="32">
        <v>88</v>
      </c>
      <c r="L15715" s="36">
        <v>1031</v>
      </c>
      <c r="N15715" s="32">
        <v>19</v>
      </c>
      <c r="O15715" s="36">
        <v>1031</v>
      </c>
    </row>
    <row r="15716" spans="3:15" x14ac:dyDescent="0.25">
      <c r="C15716" s="1">
        <v>1</v>
      </c>
      <c r="D15716" s="1">
        <v>1</v>
      </c>
      <c r="E15716" s="1">
        <v>1</v>
      </c>
      <c r="F15716" s="19">
        <v>15707</v>
      </c>
      <c r="G15716" s="20" t="s">
        <v>3264</v>
      </c>
      <c r="H15716" s="21" t="s">
        <v>18</v>
      </c>
      <c r="K15716" s="33">
        <v>81</v>
      </c>
      <c r="L15716" s="37">
        <v>1031</v>
      </c>
      <c r="N15716" s="33">
        <v>17</v>
      </c>
      <c r="O15716" s="37">
        <v>1031</v>
      </c>
    </row>
    <row r="15717" spans="3:15" x14ac:dyDescent="0.25">
      <c r="C15717" s="1">
        <v>1</v>
      </c>
      <c r="D15717" s="1">
        <v>1</v>
      </c>
      <c r="E15717" s="1">
        <v>1</v>
      </c>
      <c r="F15717" s="16">
        <v>15708</v>
      </c>
      <c r="G15717" s="17" t="s">
        <v>3264</v>
      </c>
      <c r="H15717" s="18" t="s">
        <v>19</v>
      </c>
      <c r="K15717" s="32">
        <v>75</v>
      </c>
      <c r="L15717" s="36">
        <v>1031</v>
      </c>
      <c r="N15717" s="32">
        <v>20</v>
      </c>
      <c r="O15717" s="36">
        <v>1031</v>
      </c>
    </row>
    <row r="15718" spans="3:15" x14ac:dyDescent="0.25">
      <c r="C15718" s="1">
        <v>1</v>
      </c>
      <c r="D15718" s="1">
        <v>1</v>
      </c>
      <c r="E15718" s="1">
        <v>1</v>
      </c>
      <c r="F15718" s="19">
        <v>15709</v>
      </c>
      <c r="G15718" s="20" t="s">
        <v>3264</v>
      </c>
      <c r="H15718" s="21" t="s">
        <v>19</v>
      </c>
      <c r="K15718" s="33">
        <v>98</v>
      </c>
      <c r="L15718" s="37">
        <v>1032</v>
      </c>
      <c r="N15718" s="33">
        <v>19</v>
      </c>
      <c r="O15718" s="37">
        <v>1032</v>
      </c>
    </row>
    <row r="15719" spans="3:15" x14ac:dyDescent="0.25">
      <c r="C15719" s="1">
        <v>1</v>
      </c>
      <c r="D15719" s="1">
        <v>1</v>
      </c>
      <c r="E15719" s="1">
        <v>1</v>
      </c>
      <c r="F15719" s="16">
        <v>15710</v>
      </c>
      <c r="G15719" s="17" t="s">
        <v>3264</v>
      </c>
      <c r="H15719" s="18" t="s">
        <v>19</v>
      </c>
      <c r="K15719" s="32">
        <v>95</v>
      </c>
      <c r="L15719" s="36">
        <v>1032</v>
      </c>
      <c r="N15719" s="32">
        <v>17</v>
      </c>
      <c r="O15719" s="36">
        <v>1032</v>
      </c>
    </row>
    <row r="15720" spans="3:15" x14ac:dyDescent="0.25">
      <c r="C15720" s="1">
        <v>1</v>
      </c>
      <c r="D15720" s="1">
        <v>1</v>
      </c>
      <c r="E15720" s="1">
        <v>1</v>
      </c>
      <c r="F15720" s="19">
        <v>15711</v>
      </c>
      <c r="G15720" s="20" t="s">
        <v>3264</v>
      </c>
      <c r="H15720" s="21" t="s">
        <v>19</v>
      </c>
      <c r="K15720" s="33">
        <v>94</v>
      </c>
      <c r="L15720" s="37">
        <v>1032</v>
      </c>
      <c r="N15720" s="33">
        <v>18</v>
      </c>
      <c r="O15720" s="37">
        <v>1032</v>
      </c>
    </row>
    <row r="15721" spans="3:15" x14ac:dyDescent="0.25">
      <c r="C15721" s="1">
        <v>1</v>
      </c>
      <c r="D15721" s="1">
        <v>1</v>
      </c>
      <c r="E15721" s="1">
        <v>1</v>
      </c>
      <c r="F15721" s="16">
        <v>15712</v>
      </c>
      <c r="G15721" s="17" t="s">
        <v>3264</v>
      </c>
      <c r="H15721" s="18" t="s">
        <v>18</v>
      </c>
      <c r="K15721" s="32">
        <v>83</v>
      </c>
      <c r="L15721" s="36">
        <v>1032</v>
      </c>
      <c r="N15721" s="32">
        <v>14</v>
      </c>
      <c r="O15721" s="36">
        <v>1032</v>
      </c>
    </row>
    <row r="15722" spans="3:15" x14ac:dyDescent="0.25">
      <c r="C15722" s="1">
        <v>1</v>
      </c>
      <c r="D15722" s="1">
        <v>1</v>
      </c>
      <c r="E15722" s="1">
        <v>1</v>
      </c>
      <c r="F15722" s="19">
        <v>15713</v>
      </c>
      <c r="G15722" s="20" t="s">
        <v>3181</v>
      </c>
      <c r="H15722" s="21" t="s">
        <v>18</v>
      </c>
      <c r="K15722" s="33">
        <v>68</v>
      </c>
      <c r="L15722" s="37">
        <v>1032</v>
      </c>
      <c r="N15722" s="33">
        <v>8</v>
      </c>
      <c r="O15722" s="37">
        <v>1032</v>
      </c>
    </row>
    <row r="15723" spans="3:15" x14ac:dyDescent="0.25">
      <c r="C15723" s="1">
        <v>1</v>
      </c>
      <c r="D15723" s="1">
        <v>1</v>
      </c>
      <c r="E15723" s="1">
        <v>1</v>
      </c>
      <c r="F15723" s="16">
        <v>15714</v>
      </c>
      <c r="G15723" s="17" t="s">
        <v>3264</v>
      </c>
      <c r="H15723" s="18" t="s">
        <v>19</v>
      </c>
      <c r="K15723" s="32">
        <v>76</v>
      </c>
      <c r="L15723" s="36">
        <v>1033</v>
      </c>
      <c r="N15723" s="32">
        <v>19</v>
      </c>
      <c r="O15723" s="36">
        <v>1033</v>
      </c>
    </row>
    <row r="15724" spans="3:15" x14ac:dyDescent="0.25">
      <c r="C15724" s="1">
        <v>1</v>
      </c>
      <c r="D15724" s="1">
        <v>1</v>
      </c>
      <c r="E15724" s="1">
        <v>1</v>
      </c>
      <c r="F15724" s="19">
        <v>15715</v>
      </c>
      <c r="G15724" s="20" t="s">
        <v>3264</v>
      </c>
      <c r="H15724" s="21" t="s">
        <v>18</v>
      </c>
      <c r="K15724" s="33">
        <v>74</v>
      </c>
      <c r="L15724" s="37">
        <v>1033</v>
      </c>
      <c r="N15724" s="33">
        <v>16</v>
      </c>
      <c r="O15724" s="37">
        <v>1033</v>
      </c>
    </row>
    <row r="15725" spans="3:15" x14ac:dyDescent="0.25">
      <c r="C15725" s="1">
        <v>1</v>
      </c>
      <c r="D15725" s="1">
        <v>1</v>
      </c>
      <c r="E15725" s="1">
        <v>1</v>
      </c>
      <c r="F15725" s="16">
        <v>15716</v>
      </c>
      <c r="G15725" s="17" t="s">
        <v>3264</v>
      </c>
      <c r="H15725" s="18" t="s">
        <v>18</v>
      </c>
      <c r="K15725" s="32">
        <v>80</v>
      </c>
      <c r="L15725" s="36">
        <v>1033</v>
      </c>
      <c r="N15725" s="32">
        <v>19</v>
      </c>
      <c r="O15725" s="36">
        <v>1033</v>
      </c>
    </row>
    <row r="15726" spans="3:15" x14ac:dyDescent="0.25">
      <c r="C15726" s="1">
        <v>1</v>
      </c>
      <c r="D15726" s="1">
        <v>1</v>
      </c>
      <c r="E15726" s="1">
        <v>1</v>
      </c>
      <c r="F15726" s="19">
        <v>15717</v>
      </c>
      <c r="G15726" s="20" t="s">
        <v>3264</v>
      </c>
      <c r="H15726" s="21" t="s">
        <v>19</v>
      </c>
      <c r="K15726" s="33">
        <v>94</v>
      </c>
      <c r="L15726" s="37">
        <v>1033</v>
      </c>
      <c r="N15726" s="33">
        <v>28</v>
      </c>
      <c r="O15726" s="37">
        <v>1033</v>
      </c>
    </row>
    <row r="15727" spans="3:15" x14ac:dyDescent="0.25">
      <c r="C15727" s="1">
        <v>1</v>
      </c>
      <c r="D15727" s="1">
        <v>1</v>
      </c>
      <c r="E15727" s="1">
        <v>1</v>
      </c>
      <c r="F15727" s="16">
        <v>15718</v>
      </c>
      <c r="G15727" s="17" t="s">
        <v>3264</v>
      </c>
      <c r="H15727" s="18" t="s">
        <v>19</v>
      </c>
      <c r="K15727" s="32">
        <v>80</v>
      </c>
      <c r="L15727" s="36">
        <v>1033</v>
      </c>
      <c r="N15727" s="32">
        <v>24</v>
      </c>
      <c r="O15727" s="36">
        <v>1033</v>
      </c>
    </row>
    <row r="15728" spans="3:15" x14ac:dyDescent="0.25">
      <c r="C15728" s="1">
        <v>1</v>
      </c>
      <c r="D15728" s="1">
        <v>1</v>
      </c>
      <c r="E15728" s="1">
        <v>1</v>
      </c>
      <c r="F15728" s="19">
        <v>15719</v>
      </c>
      <c r="G15728" s="20" t="s">
        <v>3264</v>
      </c>
      <c r="H15728" s="21" t="s">
        <v>19</v>
      </c>
      <c r="K15728" s="33">
        <v>99</v>
      </c>
      <c r="L15728" s="37">
        <v>1034</v>
      </c>
      <c r="N15728" s="33">
        <v>22</v>
      </c>
      <c r="O15728" s="37">
        <v>1034</v>
      </c>
    </row>
    <row r="15729" spans="3:15" x14ac:dyDescent="0.25">
      <c r="C15729" s="1">
        <v>1</v>
      </c>
      <c r="D15729" s="1">
        <v>1</v>
      </c>
      <c r="E15729" s="1">
        <v>1</v>
      </c>
      <c r="F15729" s="16">
        <v>15720</v>
      </c>
      <c r="G15729" s="17" t="s">
        <v>3264</v>
      </c>
      <c r="H15729" s="18" t="s">
        <v>19</v>
      </c>
      <c r="K15729" s="32">
        <v>104</v>
      </c>
      <c r="L15729" s="36">
        <v>1034</v>
      </c>
      <c r="N15729" s="32">
        <v>17</v>
      </c>
      <c r="O15729" s="36">
        <v>1034</v>
      </c>
    </row>
    <row r="15730" spans="3:15" x14ac:dyDescent="0.25">
      <c r="C15730" s="1">
        <v>1</v>
      </c>
      <c r="D15730" s="1">
        <v>1</v>
      </c>
      <c r="E15730" s="1">
        <v>1</v>
      </c>
      <c r="F15730" s="19">
        <v>15721</v>
      </c>
      <c r="G15730" s="20" t="s">
        <v>3264</v>
      </c>
      <c r="H15730" s="21" t="s">
        <v>19</v>
      </c>
      <c r="K15730" s="33">
        <v>106</v>
      </c>
      <c r="L15730" s="37">
        <v>1034</v>
      </c>
      <c r="N15730" s="33">
        <v>27</v>
      </c>
      <c r="O15730" s="37">
        <v>1034</v>
      </c>
    </row>
    <row r="15731" spans="3:15" x14ac:dyDescent="0.25">
      <c r="C15731" s="1">
        <v>1</v>
      </c>
      <c r="D15731" s="1">
        <v>1</v>
      </c>
      <c r="E15731" s="1">
        <v>1</v>
      </c>
      <c r="F15731" s="16">
        <v>15722</v>
      </c>
      <c r="G15731" s="17" t="s">
        <v>3264</v>
      </c>
      <c r="H15731" s="18" t="s">
        <v>18</v>
      </c>
      <c r="K15731" s="32">
        <v>79</v>
      </c>
      <c r="L15731" s="36">
        <v>1034</v>
      </c>
      <c r="N15731" s="32">
        <v>13</v>
      </c>
      <c r="O15731" s="36">
        <v>1034</v>
      </c>
    </row>
    <row r="15732" spans="3:15" x14ac:dyDescent="0.25">
      <c r="C15732" s="1">
        <v>1</v>
      </c>
      <c r="D15732" s="1">
        <v>1</v>
      </c>
      <c r="E15732" s="1">
        <v>1</v>
      </c>
      <c r="F15732" s="19">
        <v>15723</v>
      </c>
      <c r="G15732" s="20" t="s">
        <v>3264</v>
      </c>
      <c r="H15732" s="21" t="s">
        <v>18</v>
      </c>
      <c r="K15732" s="33">
        <v>120</v>
      </c>
      <c r="L15732" s="37">
        <v>1035</v>
      </c>
      <c r="N15732" s="33">
        <v>15</v>
      </c>
      <c r="O15732" s="37">
        <v>1035</v>
      </c>
    </row>
    <row r="15733" spans="3:15" x14ac:dyDescent="0.25">
      <c r="C15733" s="1">
        <v>1</v>
      </c>
      <c r="D15733" s="1">
        <v>1</v>
      </c>
      <c r="E15733" s="1">
        <v>1</v>
      </c>
      <c r="F15733" s="16">
        <v>15724</v>
      </c>
      <c r="G15733" s="17" t="s">
        <v>3264</v>
      </c>
      <c r="H15733" s="18" t="s">
        <v>18</v>
      </c>
      <c r="K15733" s="32">
        <v>110</v>
      </c>
      <c r="L15733" s="36">
        <v>1035</v>
      </c>
      <c r="N15733" s="32">
        <v>19</v>
      </c>
      <c r="O15733" s="36">
        <v>1035</v>
      </c>
    </row>
    <row r="15734" spans="3:15" x14ac:dyDescent="0.25">
      <c r="C15734" s="1">
        <v>1</v>
      </c>
      <c r="D15734" s="1">
        <v>1</v>
      </c>
      <c r="E15734" s="1">
        <v>1</v>
      </c>
      <c r="F15734" s="19">
        <v>15725</v>
      </c>
      <c r="G15734" s="20" t="s">
        <v>3264</v>
      </c>
      <c r="H15734" s="21" t="s">
        <v>18</v>
      </c>
      <c r="K15734" s="33">
        <v>111</v>
      </c>
      <c r="L15734" s="37">
        <v>1035</v>
      </c>
      <c r="N15734" s="33">
        <v>28</v>
      </c>
      <c r="O15734" s="37">
        <v>1035</v>
      </c>
    </row>
    <row r="15735" spans="3:15" x14ac:dyDescent="0.25">
      <c r="C15735" s="1">
        <v>1</v>
      </c>
      <c r="D15735" s="1">
        <v>1</v>
      </c>
      <c r="E15735" s="1">
        <v>1</v>
      </c>
      <c r="F15735" s="16">
        <v>15726</v>
      </c>
      <c r="G15735" s="17" t="s">
        <v>3264</v>
      </c>
      <c r="H15735" s="18" t="s">
        <v>19</v>
      </c>
      <c r="K15735" s="32">
        <v>98</v>
      </c>
      <c r="L15735" s="36">
        <v>1035</v>
      </c>
      <c r="N15735" s="32">
        <v>24</v>
      </c>
      <c r="O15735" s="36">
        <v>1035</v>
      </c>
    </row>
    <row r="15736" spans="3:15" x14ac:dyDescent="0.25">
      <c r="C15736" s="1">
        <v>1</v>
      </c>
      <c r="D15736" s="1">
        <v>1</v>
      </c>
      <c r="E15736" s="1">
        <v>1</v>
      </c>
      <c r="F15736" s="19">
        <v>15727</v>
      </c>
      <c r="G15736" s="20" t="s">
        <v>3181</v>
      </c>
      <c r="H15736" s="21" t="s">
        <v>18</v>
      </c>
      <c r="K15736" s="33">
        <v>67</v>
      </c>
      <c r="L15736" s="37">
        <v>1035</v>
      </c>
      <c r="N15736" s="33">
        <v>26</v>
      </c>
      <c r="O15736" s="37">
        <v>1035</v>
      </c>
    </row>
    <row r="15737" spans="3:15" x14ac:dyDescent="0.25">
      <c r="C15737" s="1">
        <v>1</v>
      </c>
      <c r="D15737" s="1">
        <v>1</v>
      </c>
      <c r="E15737" s="1">
        <v>1</v>
      </c>
      <c r="F15737" s="16">
        <v>15728</v>
      </c>
      <c r="G15737" s="17" t="s">
        <v>3264</v>
      </c>
      <c r="H15737" s="18" t="s">
        <v>19</v>
      </c>
      <c r="K15737" s="32">
        <v>107</v>
      </c>
      <c r="L15737" s="36">
        <v>1036</v>
      </c>
      <c r="N15737" s="32">
        <v>18</v>
      </c>
      <c r="O15737" s="36">
        <v>1036</v>
      </c>
    </row>
    <row r="15738" spans="3:15" x14ac:dyDescent="0.25">
      <c r="C15738" s="1">
        <v>1</v>
      </c>
      <c r="D15738" s="1">
        <v>1</v>
      </c>
      <c r="E15738" s="1">
        <v>1</v>
      </c>
      <c r="F15738" s="19">
        <v>15729</v>
      </c>
      <c r="G15738" s="20" t="s">
        <v>3264</v>
      </c>
      <c r="H15738" s="21" t="s">
        <v>18</v>
      </c>
      <c r="K15738" s="33">
        <v>88</v>
      </c>
      <c r="L15738" s="37">
        <v>1036</v>
      </c>
      <c r="N15738" s="33">
        <v>11</v>
      </c>
      <c r="O15738" s="37">
        <v>1036</v>
      </c>
    </row>
    <row r="15739" spans="3:15" x14ac:dyDescent="0.25">
      <c r="C15739" s="1">
        <v>1</v>
      </c>
      <c r="D15739" s="1">
        <v>1</v>
      </c>
      <c r="E15739" s="1">
        <v>1</v>
      </c>
      <c r="F15739" s="16">
        <v>15730</v>
      </c>
      <c r="G15739" s="17" t="s">
        <v>3264</v>
      </c>
      <c r="H15739" s="18" t="s">
        <v>19</v>
      </c>
      <c r="K15739" s="32">
        <v>110</v>
      </c>
      <c r="L15739" s="36">
        <v>1037</v>
      </c>
      <c r="N15739" s="32">
        <v>27</v>
      </c>
      <c r="O15739" s="36">
        <v>1037</v>
      </c>
    </row>
    <row r="15740" spans="3:15" x14ac:dyDescent="0.25">
      <c r="C15740" s="1">
        <v>1</v>
      </c>
      <c r="D15740" s="1">
        <v>1</v>
      </c>
      <c r="E15740" s="1">
        <v>1</v>
      </c>
      <c r="F15740" s="19">
        <v>15731</v>
      </c>
      <c r="G15740" s="20" t="s">
        <v>3264</v>
      </c>
      <c r="H15740" s="21" t="s">
        <v>19</v>
      </c>
      <c r="K15740" s="33">
        <v>112</v>
      </c>
      <c r="L15740" s="37">
        <v>1037</v>
      </c>
      <c r="N15740" s="33">
        <v>18</v>
      </c>
      <c r="O15740" s="37">
        <v>1037</v>
      </c>
    </row>
    <row r="15741" spans="3:15" x14ac:dyDescent="0.25">
      <c r="C15741" s="1">
        <v>1</v>
      </c>
      <c r="D15741" s="1">
        <v>1</v>
      </c>
      <c r="E15741" s="1">
        <v>1</v>
      </c>
      <c r="F15741" s="16">
        <v>15732</v>
      </c>
      <c r="G15741" s="17" t="s">
        <v>3264</v>
      </c>
      <c r="H15741" s="18" t="s">
        <v>19</v>
      </c>
      <c r="K15741" s="32">
        <v>81</v>
      </c>
      <c r="L15741" s="36">
        <v>1037</v>
      </c>
      <c r="N15741" s="32">
        <v>29</v>
      </c>
      <c r="O15741" s="36">
        <v>1037</v>
      </c>
    </row>
    <row r="15742" spans="3:15" x14ac:dyDescent="0.25">
      <c r="C15742" s="1">
        <v>1</v>
      </c>
      <c r="D15742" s="1">
        <v>1</v>
      </c>
      <c r="E15742" s="1">
        <v>1</v>
      </c>
      <c r="F15742" s="19">
        <v>15733</v>
      </c>
      <c r="G15742" s="20" t="s">
        <v>3264</v>
      </c>
      <c r="H15742" s="21" t="s">
        <v>19</v>
      </c>
      <c r="K15742" s="33">
        <v>93</v>
      </c>
      <c r="L15742" s="37">
        <v>1037</v>
      </c>
      <c r="N15742" s="33">
        <v>16</v>
      </c>
      <c r="O15742" s="37">
        <v>1037</v>
      </c>
    </row>
    <row r="15743" spans="3:15" x14ac:dyDescent="0.25">
      <c r="C15743" s="1">
        <v>1</v>
      </c>
      <c r="D15743" s="1">
        <v>1</v>
      </c>
      <c r="E15743" s="1">
        <v>1</v>
      </c>
      <c r="F15743" s="16">
        <v>15734</v>
      </c>
      <c r="G15743" s="17" t="s">
        <v>3264</v>
      </c>
      <c r="H15743" s="18" t="s">
        <v>19</v>
      </c>
      <c r="K15743" s="32">
        <v>84</v>
      </c>
      <c r="L15743" s="36">
        <v>1038</v>
      </c>
      <c r="N15743" s="32">
        <v>22</v>
      </c>
      <c r="O15743" s="36">
        <v>1038</v>
      </c>
    </row>
    <row r="15744" spans="3:15" x14ac:dyDescent="0.25">
      <c r="C15744" s="1">
        <v>1</v>
      </c>
      <c r="D15744" s="1">
        <v>1</v>
      </c>
      <c r="E15744" s="1">
        <v>1</v>
      </c>
      <c r="F15744" s="19">
        <v>15735</v>
      </c>
      <c r="G15744" s="20" t="s">
        <v>3264</v>
      </c>
      <c r="H15744" s="21" t="s">
        <v>19</v>
      </c>
      <c r="K15744" s="33">
        <v>130</v>
      </c>
      <c r="L15744" s="37">
        <v>1039</v>
      </c>
      <c r="N15744" s="33">
        <v>31</v>
      </c>
      <c r="O15744" s="37">
        <v>1039</v>
      </c>
    </row>
    <row r="15745" spans="3:15" x14ac:dyDescent="0.25">
      <c r="C15745" s="1">
        <v>1</v>
      </c>
      <c r="D15745" s="1">
        <v>1</v>
      </c>
      <c r="E15745" s="1">
        <v>1</v>
      </c>
      <c r="F15745" s="16">
        <v>15736</v>
      </c>
      <c r="G15745" s="17" t="s">
        <v>3264</v>
      </c>
      <c r="H15745" s="18" t="s">
        <v>19</v>
      </c>
      <c r="K15745" s="32">
        <v>91</v>
      </c>
      <c r="L15745" s="36">
        <v>1039</v>
      </c>
      <c r="N15745" s="32">
        <v>22</v>
      </c>
      <c r="O15745" s="36">
        <v>1039</v>
      </c>
    </row>
    <row r="15746" spans="3:15" x14ac:dyDescent="0.25">
      <c r="C15746" s="1">
        <v>1</v>
      </c>
      <c r="D15746" s="1">
        <v>1</v>
      </c>
      <c r="E15746" s="1">
        <v>1</v>
      </c>
      <c r="F15746" s="19">
        <v>15737</v>
      </c>
      <c r="G15746" s="20" t="s">
        <v>3181</v>
      </c>
      <c r="H15746" s="21" t="s">
        <v>18</v>
      </c>
      <c r="K15746" s="33">
        <v>123</v>
      </c>
      <c r="L15746" s="37">
        <v>1040</v>
      </c>
      <c r="N15746" s="33">
        <v>37</v>
      </c>
      <c r="O15746" s="37">
        <v>1040</v>
      </c>
    </row>
    <row r="15747" spans="3:15" x14ac:dyDescent="0.25">
      <c r="C15747" s="1">
        <v>1</v>
      </c>
      <c r="D15747" s="1">
        <v>1</v>
      </c>
      <c r="E15747" s="1">
        <v>1</v>
      </c>
      <c r="F15747" s="16">
        <v>15738</v>
      </c>
      <c r="G15747" s="17" t="s">
        <v>3264</v>
      </c>
      <c r="H15747" s="18" t="s">
        <v>18</v>
      </c>
      <c r="K15747" s="32">
        <v>108</v>
      </c>
      <c r="L15747" s="36">
        <v>1040</v>
      </c>
      <c r="N15747" s="32">
        <v>28</v>
      </c>
      <c r="O15747" s="36">
        <v>1040</v>
      </c>
    </row>
    <row r="15748" spans="3:15" x14ac:dyDescent="0.25">
      <c r="C15748" s="1">
        <v>1</v>
      </c>
      <c r="D15748" s="1">
        <v>1</v>
      </c>
      <c r="E15748" s="1">
        <v>1</v>
      </c>
      <c r="F15748" s="19">
        <v>15739</v>
      </c>
      <c r="G15748" s="20" t="s">
        <v>3264</v>
      </c>
      <c r="H15748" s="21" t="s">
        <v>19</v>
      </c>
      <c r="K15748" s="33">
        <v>95</v>
      </c>
      <c r="L15748" s="37">
        <v>1040</v>
      </c>
      <c r="N15748" s="33">
        <v>39</v>
      </c>
      <c r="O15748" s="37">
        <v>1040</v>
      </c>
    </row>
    <row r="15749" spans="3:15" x14ac:dyDescent="0.25">
      <c r="C15749" s="1">
        <v>1</v>
      </c>
      <c r="D15749" s="1">
        <v>1</v>
      </c>
      <c r="E15749" s="1">
        <v>1</v>
      </c>
      <c r="F15749" s="16">
        <v>15740</v>
      </c>
      <c r="G15749" s="17" t="s">
        <v>3264</v>
      </c>
      <c r="H15749" s="18" t="s">
        <v>18</v>
      </c>
      <c r="K15749" s="32">
        <v>132</v>
      </c>
      <c r="L15749" s="36">
        <v>1041</v>
      </c>
      <c r="N15749" s="32">
        <v>23</v>
      </c>
      <c r="O15749" s="36">
        <v>1041</v>
      </c>
    </row>
    <row r="15750" spans="3:15" x14ac:dyDescent="0.25">
      <c r="C15750" s="1">
        <v>1</v>
      </c>
      <c r="D15750" s="1">
        <v>1</v>
      </c>
      <c r="E15750" s="1">
        <v>1</v>
      </c>
      <c r="F15750" s="19">
        <v>15741</v>
      </c>
      <c r="G15750" s="20" t="s">
        <v>3264</v>
      </c>
      <c r="H15750" s="21" t="s">
        <v>18</v>
      </c>
      <c r="K15750" s="33">
        <v>102</v>
      </c>
      <c r="L15750" s="37">
        <v>1041</v>
      </c>
      <c r="N15750" s="33">
        <v>24</v>
      </c>
      <c r="O15750" s="37">
        <v>1041</v>
      </c>
    </row>
    <row r="15751" spans="3:15" x14ac:dyDescent="0.25">
      <c r="C15751" s="1">
        <v>1</v>
      </c>
      <c r="D15751" s="1">
        <v>1</v>
      </c>
      <c r="E15751" s="1">
        <v>1</v>
      </c>
      <c r="F15751" s="16">
        <v>15742</v>
      </c>
      <c r="G15751" s="17" t="s">
        <v>3264</v>
      </c>
      <c r="H15751" s="18" t="s">
        <v>19</v>
      </c>
      <c r="K15751" s="32">
        <v>104</v>
      </c>
      <c r="L15751" s="36">
        <v>1041</v>
      </c>
      <c r="N15751" s="32">
        <v>20</v>
      </c>
      <c r="O15751" s="36">
        <v>1041</v>
      </c>
    </row>
    <row r="15752" spans="3:15" x14ac:dyDescent="0.25">
      <c r="C15752" s="1">
        <v>1</v>
      </c>
      <c r="D15752" s="1">
        <v>1</v>
      </c>
      <c r="E15752" s="1">
        <v>1</v>
      </c>
      <c r="F15752" s="19">
        <v>15743</v>
      </c>
      <c r="G15752" s="20" t="s">
        <v>3264</v>
      </c>
      <c r="H15752" s="21" t="s">
        <v>19</v>
      </c>
      <c r="K15752" s="33">
        <v>81</v>
      </c>
      <c r="L15752" s="37">
        <v>1041</v>
      </c>
      <c r="N15752" s="33">
        <v>24</v>
      </c>
      <c r="O15752" s="37">
        <v>1041</v>
      </c>
    </row>
    <row r="15753" spans="3:15" x14ac:dyDescent="0.25">
      <c r="C15753" s="1">
        <v>1</v>
      </c>
      <c r="D15753" s="1">
        <v>1</v>
      </c>
      <c r="E15753" s="1">
        <v>1</v>
      </c>
      <c r="F15753" s="16">
        <v>15744</v>
      </c>
      <c r="G15753" s="17" t="s">
        <v>3264</v>
      </c>
      <c r="H15753" s="18" t="s">
        <v>18</v>
      </c>
      <c r="K15753" s="32">
        <v>112</v>
      </c>
      <c r="L15753" s="36">
        <v>1042</v>
      </c>
      <c r="N15753" s="32">
        <v>14</v>
      </c>
      <c r="O15753" s="36">
        <v>1042</v>
      </c>
    </row>
    <row r="15754" spans="3:15" x14ac:dyDescent="0.25">
      <c r="C15754" s="1">
        <v>1</v>
      </c>
      <c r="D15754" s="1">
        <v>1</v>
      </c>
      <c r="E15754" s="1">
        <v>1</v>
      </c>
      <c r="F15754" s="19">
        <v>15745</v>
      </c>
      <c r="G15754" s="20" t="s">
        <v>3264</v>
      </c>
      <c r="H15754" s="21" t="s">
        <v>19</v>
      </c>
      <c r="K15754" s="33">
        <v>111</v>
      </c>
      <c r="L15754" s="37">
        <v>1042</v>
      </c>
      <c r="N15754" s="33">
        <v>31</v>
      </c>
      <c r="O15754" s="37">
        <v>1042</v>
      </c>
    </row>
    <row r="15755" spans="3:15" x14ac:dyDescent="0.25">
      <c r="C15755" s="1">
        <v>1</v>
      </c>
      <c r="D15755" s="1">
        <v>1</v>
      </c>
      <c r="E15755" s="1">
        <v>1</v>
      </c>
      <c r="F15755" s="16">
        <v>15746</v>
      </c>
      <c r="G15755" s="17" t="s">
        <v>3264</v>
      </c>
      <c r="H15755" s="18" t="s">
        <v>19</v>
      </c>
      <c r="K15755" s="32">
        <v>90</v>
      </c>
      <c r="L15755" s="36">
        <v>1042</v>
      </c>
      <c r="N15755" s="32">
        <v>17</v>
      </c>
      <c r="O15755" s="36">
        <v>1042</v>
      </c>
    </row>
    <row r="15756" spans="3:15" x14ac:dyDescent="0.25">
      <c r="C15756" s="1">
        <v>1</v>
      </c>
      <c r="D15756" s="1">
        <v>1</v>
      </c>
      <c r="E15756" s="1">
        <v>1</v>
      </c>
      <c r="F15756" s="19">
        <v>15747</v>
      </c>
      <c r="G15756" s="20" t="s">
        <v>3264</v>
      </c>
      <c r="H15756" s="21" t="s">
        <v>19</v>
      </c>
      <c r="K15756" s="33">
        <v>83</v>
      </c>
      <c r="L15756" s="37">
        <v>1042</v>
      </c>
      <c r="N15756" s="33">
        <v>11</v>
      </c>
      <c r="O15756" s="37">
        <v>1042</v>
      </c>
    </row>
    <row r="15757" spans="3:15" x14ac:dyDescent="0.25">
      <c r="C15757" s="1">
        <v>1</v>
      </c>
      <c r="D15757" s="1">
        <v>1</v>
      </c>
      <c r="E15757" s="1">
        <v>1</v>
      </c>
      <c r="F15757" s="16">
        <v>15748</v>
      </c>
      <c r="G15757" s="17" t="s">
        <v>3264</v>
      </c>
      <c r="H15757" s="18" t="s">
        <v>18</v>
      </c>
      <c r="K15757" s="32">
        <v>80</v>
      </c>
      <c r="L15757" s="36">
        <v>1042</v>
      </c>
      <c r="N15757" s="32">
        <v>12</v>
      </c>
      <c r="O15757" s="36">
        <v>1042</v>
      </c>
    </row>
    <row r="15758" spans="3:15" x14ac:dyDescent="0.25">
      <c r="C15758" s="1">
        <v>1</v>
      </c>
      <c r="D15758" s="1">
        <v>1</v>
      </c>
      <c r="E15758" s="1">
        <v>1</v>
      </c>
      <c r="F15758" s="19">
        <v>15749</v>
      </c>
      <c r="G15758" s="20" t="s">
        <v>3264</v>
      </c>
      <c r="H15758" s="21" t="s">
        <v>18</v>
      </c>
      <c r="K15758" s="33">
        <v>80</v>
      </c>
      <c r="L15758" s="37">
        <v>1043</v>
      </c>
      <c r="N15758" s="33">
        <v>21</v>
      </c>
      <c r="O15758" s="37">
        <v>1043</v>
      </c>
    </row>
    <row r="15759" spans="3:15" x14ac:dyDescent="0.25">
      <c r="C15759" s="1">
        <v>1</v>
      </c>
      <c r="D15759" s="1">
        <v>1</v>
      </c>
      <c r="E15759" s="1">
        <v>1</v>
      </c>
      <c r="F15759" s="16">
        <v>15750</v>
      </c>
      <c r="G15759" s="17" t="s">
        <v>3264</v>
      </c>
      <c r="H15759" s="18" t="s">
        <v>19</v>
      </c>
      <c r="K15759" s="32">
        <v>92</v>
      </c>
      <c r="L15759" s="36">
        <v>1043</v>
      </c>
      <c r="N15759" s="32">
        <v>22</v>
      </c>
      <c r="O15759" s="36">
        <v>1043</v>
      </c>
    </row>
    <row r="15760" spans="3:15" x14ac:dyDescent="0.25">
      <c r="C15760" s="1">
        <v>1</v>
      </c>
      <c r="D15760" s="1">
        <v>1</v>
      </c>
      <c r="E15760" s="1">
        <v>1</v>
      </c>
      <c r="F15760" s="19">
        <v>15751</v>
      </c>
      <c r="G15760" s="20" t="s">
        <v>3181</v>
      </c>
      <c r="H15760" s="21" t="s">
        <v>18</v>
      </c>
      <c r="K15760" s="33">
        <v>86</v>
      </c>
      <c r="L15760" s="37">
        <v>1043</v>
      </c>
      <c r="N15760" s="33">
        <v>21</v>
      </c>
      <c r="O15760" s="37">
        <v>1043</v>
      </c>
    </row>
    <row r="15761" spans="3:15" x14ac:dyDescent="0.25">
      <c r="C15761" s="1">
        <v>1</v>
      </c>
      <c r="D15761" s="1">
        <v>1</v>
      </c>
      <c r="E15761" s="1">
        <v>1</v>
      </c>
      <c r="F15761" s="16">
        <v>15752</v>
      </c>
      <c r="G15761" s="17" t="s">
        <v>3264</v>
      </c>
      <c r="H15761" s="18" t="s">
        <v>18</v>
      </c>
      <c r="K15761" s="32">
        <v>78</v>
      </c>
      <c r="L15761" s="36">
        <v>1044</v>
      </c>
      <c r="N15761" s="32">
        <v>26</v>
      </c>
      <c r="O15761" s="36">
        <v>1044</v>
      </c>
    </row>
    <row r="15762" spans="3:15" x14ac:dyDescent="0.25">
      <c r="C15762" s="1">
        <v>1</v>
      </c>
      <c r="D15762" s="1">
        <v>1</v>
      </c>
      <c r="E15762" s="1">
        <v>1</v>
      </c>
      <c r="F15762" s="19">
        <v>15753</v>
      </c>
      <c r="G15762" s="20" t="s">
        <v>3264</v>
      </c>
      <c r="H15762" s="21" t="s">
        <v>19</v>
      </c>
      <c r="K15762" s="33">
        <v>88</v>
      </c>
      <c r="L15762" s="37">
        <v>1044</v>
      </c>
      <c r="N15762" s="33">
        <v>20</v>
      </c>
      <c r="O15762" s="37">
        <v>1044</v>
      </c>
    </row>
    <row r="15763" spans="3:15" x14ac:dyDescent="0.25">
      <c r="C15763" s="1">
        <v>1</v>
      </c>
      <c r="D15763" s="1">
        <v>1</v>
      </c>
      <c r="E15763" s="1">
        <v>1</v>
      </c>
      <c r="F15763" s="16">
        <v>15754</v>
      </c>
      <c r="G15763" s="17" t="s">
        <v>3181</v>
      </c>
      <c r="H15763" s="18" t="s">
        <v>19</v>
      </c>
      <c r="K15763" s="32">
        <v>60</v>
      </c>
      <c r="L15763" s="36">
        <v>1044</v>
      </c>
      <c r="N15763" s="32">
        <v>9</v>
      </c>
      <c r="O15763" s="36">
        <v>1044</v>
      </c>
    </row>
    <row r="15764" spans="3:15" x14ac:dyDescent="0.25">
      <c r="C15764" s="1">
        <v>1</v>
      </c>
      <c r="D15764" s="1">
        <v>1</v>
      </c>
      <c r="E15764" s="1">
        <v>1</v>
      </c>
      <c r="F15764" s="19">
        <v>15755</v>
      </c>
      <c r="G15764" s="20" t="s">
        <v>3264</v>
      </c>
      <c r="H15764" s="21" t="s">
        <v>18</v>
      </c>
      <c r="K15764" s="33">
        <v>80</v>
      </c>
      <c r="L15764" s="37">
        <v>1045</v>
      </c>
      <c r="N15764" s="33">
        <v>11</v>
      </c>
      <c r="O15764" s="37">
        <v>1045</v>
      </c>
    </row>
    <row r="15765" spans="3:15" x14ac:dyDescent="0.25">
      <c r="C15765" s="1">
        <v>1</v>
      </c>
      <c r="D15765" s="1">
        <v>1</v>
      </c>
      <c r="E15765" s="1">
        <v>1</v>
      </c>
      <c r="F15765" s="16">
        <v>15756</v>
      </c>
      <c r="G15765" s="17" t="s">
        <v>3264</v>
      </c>
      <c r="H15765" s="18" t="s">
        <v>19</v>
      </c>
      <c r="K15765" s="32">
        <v>89</v>
      </c>
      <c r="L15765" s="36">
        <v>1045</v>
      </c>
      <c r="N15765" s="32">
        <v>22</v>
      </c>
      <c r="O15765" s="36">
        <v>1045</v>
      </c>
    </row>
    <row r="15766" spans="3:15" x14ac:dyDescent="0.25">
      <c r="C15766" s="1">
        <v>1</v>
      </c>
      <c r="D15766" s="1">
        <v>1</v>
      </c>
      <c r="E15766" s="1">
        <v>1</v>
      </c>
      <c r="F15766" s="19">
        <v>15757</v>
      </c>
      <c r="G15766" s="20" t="s">
        <v>3264</v>
      </c>
      <c r="H15766" s="21" t="s">
        <v>19</v>
      </c>
      <c r="K15766" s="33">
        <v>114</v>
      </c>
      <c r="L15766" s="37">
        <v>1046</v>
      </c>
      <c r="N15766" s="33">
        <v>33</v>
      </c>
      <c r="O15766" s="37">
        <v>1046</v>
      </c>
    </row>
    <row r="15767" spans="3:15" x14ac:dyDescent="0.25">
      <c r="C15767" s="1">
        <v>1</v>
      </c>
      <c r="D15767" s="1">
        <v>1</v>
      </c>
      <c r="E15767" s="1">
        <v>1</v>
      </c>
      <c r="F15767" s="16">
        <v>15758</v>
      </c>
      <c r="G15767" s="17" t="s">
        <v>3264</v>
      </c>
      <c r="H15767" s="18" t="s">
        <v>19</v>
      </c>
      <c r="K15767" s="32">
        <v>91</v>
      </c>
      <c r="L15767" s="36">
        <v>1046</v>
      </c>
      <c r="N15767" s="32">
        <v>19</v>
      </c>
      <c r="O15767" s="36">
        <v>1046</v>
      </c>
    </row>
    <row r="15768" spans="3:15" x14ac:dyDescent="0.25">
      <c r="C15768" s="1">
        <v>1</v>
      </c>
      <c r="D15768" s="1">
        <v>1</v>
      </c>
      <c r="E15768" s="1">
        <v>1</v>
      </c>
      <c r="F15768" s="19">
        <v>15759</v>
      </c>
      <c r="G15768" s="20" t="s">
        <v>3264</v>
      </c>
      <c r="H15768" s="21" t="s">
        <v>18</v>
      </c>
      <c r="K15768" s="33">
        <v>89</v>
      </c>
      <c r="L15768" s="37">
        <v>1046</v>
      </c>
      <c r="N15768" s="33">
        <v>18</v>
      </c>
      <c r="O15768" s="37">
        <v>1046</v>
      </c>
    </row>
    <row r="15769" spans="3:15" x14ac:dyDescent="0.25">
      <c r="C15769" s="1">
        <v>1</v>
      </c>
      <c r="D15769" s="1">
        <v>1</v>
      </c>
      <c r="E15769" s="1">
        <v>1</v>
      </c>
      <c r="F15769" s="16">
        <v>15760</v>
      </c>
      <c r="G15769" s="17" t="s">
        <v>3264</v>
      </c>
      <c r="H15769" s="18" t="s">
        <v>19</v>
      </c>
      <c r="K15769" s="32">
        <v>91</v>
      </c>
      <c r="L15769" s="36">
        <v>1047</v>
      </c>
      <c r="N15769" s="32">
        <v>24</v>
      </c>
      <c r="O15769" s="36">
        <v>1047</v>
      </c>
    </row>
    <row r="15770" spans="3:15" x14ac:dyDescent="0.25">
      <c r="C15770" s="1">
        <v>1</v>
      </c>
      <c r="D15770" s="1">
        <v>1</v>
      </c>
      <c r="E15770" s="1">
        <v>1</v>
      </c>
      <c r="F15770" s="19">
        <v>15761</v>
      </c>
      <c r="G15770" s="20" t="s">
        <v>3264</v>
      </c>
      <c r="H15770" s="21" t="s">
        <v>18</v>
      </c>
      <c r="K15770" s="33">
        <v>88</v>
      </c>
      <c r="L15770" s="37">
        <v>1047</v>
      </c>
      <c r="N15770" s="33">
        <v>13</v>
      </c>
      <c r="O15770" s="37">
        <v>1047</v>
      </c>
    </row>
    <row r="15771" spans="3:15" x14ac:dyDescent="0.25">
      <c r="C15771" s="1">
        <v>1</v>
      </c>
      <c r="D15771" s="1">
        <v>1</v>
      </c>
      <c r="E15771" s="1">
        <v>1</v>
      </c>
      <c r="F15771" s="16">
        <v>15762</v>
      </c>
      <c r="G15771" s="17" t="s">
        <v>3181</v>
      </c>
      <c r="H15771" s="18" t="s">
        <v>18</v>
      </c>
      <c r="K15771" s="32">
        <v>123</v>
      </c>
      <c r="L15771" s="36">
        <v>1047</v>
      </c>
      <c r="N15771" s="32">
        <v>36</v>
      </c>
      <c r="O15771" s="36">
        <v>1047</v>
      </c>
    </row>
    <row r="15772" spans="3:15" x14ac:dyDescent="0.25">
      <c r="C15772" s="1">
        <v>1</v>
      </c>
      <c r="D15772" s="1">
        <v>1</v>
      </c>
      <c r="E15772" s="1">
        <v>1</v>
      </c>
      <c r="F15772" s="19">
        <v>15763</v>
      </c>
      <c r="G15772" s="20" t="s">
        <v>3264</v>
      </c>
      <c r="H15772" s="21" t="s">
        <v>19</v>
      </c>
      <c r="K15772" s="33">
        <v>101</v>
      </c>
      <c r="L15772" s="37">
        <v>1047</v>
      </c>
      <c r="N15772" s="33">
        <v>25</v>
      </c>
      <c r="O15772" s="37">
        <v>1047</v>
      </c>
    </row>
    <row r="15773" spans="3:15" x14ac:dyDescent="0.25">
      <c r="C15773" s="1">
        <v>1</v>
      </c>
      <c r="D15773" s="1">
        <v>1</v>
      </c>
      <c r="E15773" s="1">
        <v>1</v>
      </c>
      <c r="F15773" s="16">
        <v>15764</v>
      </c>
      <c r="G15773" s="17" t="s">
        <v>3264</v>
      </c>
      <c r="H15773" s="18" t="s">
        <v>19</v>
      </c>
      <c r="K15773" s="32">
        <v>103</v>
      </c>
      <c r="L15773" s="36">
        <v>1047</v>
      </c>
      <c r="N15773" s="32">
        <v>35</v>
      </c>
      <c r="O15773" s="36">
        <v>1047</v>
      </c>
    </row>
    <row r="15774" spans="3:15" x14ac:dyDescent="0.25">
      <c r="C15774" s="1">
        <v>1</v>
      </c>
      <c r="D15774" s="1">
        <v>1</v>
      </c>
      <c r="E15774" s="1">
        <v>1</v>
      </c>
      <c r="F15774" s="19">
        <v>15765</v>
      </c>
      <c r="G15774" s="20" t="s">
        <v>3264</v>
      </c>
      <c r="H15774" s="21" t="s">
        <v>18</v>
      </c>
      <c r="K15774" s="33">
        <v>66</v>
      </c>
      <c r="L15774" s="37">
        <v>1047</v>
      </c>
      <c r="N15774" s="33">
        <v>9</v>
      </c>
      <c r="O15774" s="37">
        <v>1047</v>
      </c>
    </row>
    <row r="15775" spans="3:15" x14ac:dyDescent="0.25">
      <c r="C15775" s="1">
        <v>1</v>
      </c>
      <c r="D15775" s="1">
        <v>1</v>
      </c>
      <c r="E15775" s="1">
        <v>1</v>
      </c>
      <c r="F15775" s="16">
        <v>15766</v>
      </c>
      <c r="G15775" s="17" t="s">
        <v>3264</v>
      </c>
      <c r="H15775" s="18" t="s">
        <v>19</v>
      </c>
      <c r="K15775" s="32">
        <v>92</v>
      </c>
      <c r="L15775" s="36">
        <v>1047</v>
      </c>
      <c r="N15775" s="32">
        <v>28</v>
      </c>
      <c r="O15775" s="36">
        <v>1047</v>
      </c>
    </row>
    <row r="15776" spans="3:15" x14ac:dyDescent="0.25">
      <c r="C15776" s="1">
        <v>1</v>
      </c>
      <c r="D15776" s="1">
        <v>1</v>
      </c>
      <c r="E15776" s="1">
        <v>1</v>
      </c>
      <c r="F15776" s="19">
        <v>15767</v>
      </c>
      <c r="G15776" s="20" t="s">
        <v>3264</v>
      </c>
      <c r="H15776" s="21" t="s">
        <v>19</v>
      </c>
      <c r="K15776" s="33">
        <v>90</v>
      </c>
      <c r="L15776" s="37">
        <v>1048</v>
      </c>
      <c r="N15776" s="33">
        <v>22</v>
      </c>
      <c r="O15776" s="37">
        <v>1048</v>
      </c>
    </row>
    <row r="15777" spans="3:15" x14ac:dyDescent="0.25">
      <c r="C15777" s="1">
        <v>1</v>
      </c>
      <c r="D15777" s="1">
        <v>1</v>
      </c>
      <c r="E15777" s="1">
        <v>1</v>
      </c>
      <c r="F15777" s="16">
        <v>15768</v>
      </c>
      <c r="G15777" s="17" t="s">
        <v>3264</v>
      </c>
      <c r="H15777" s="18" t="s">
        <v>19</v>
      </c>
      <c r="K15777" s="32">
        <v>112</v>
      </c>
      <c r="L15777" s="36">
        <v>1048</v>
      </c>
      <c r="N15777" s="32">
        <v>16</v>
      </c>
      <c r="O15777" s="36">
        <v>1048</v>
      </c>
    </row>
    <row r="15778" spans="3:15" x14ac:dyDescent="0.25">
      <c r="C15778" s="1">
        <v>1</v>
      </c>
      <c r="D15778" s="1">
        <v>1</v>
      </c>
      <c r="E15778" s="1">
        <v>1</v>
      </c>
      <c r="F15778" s="19">
        <v>15769</v>
      </c>
      <c r="G15778" s="20" t="s">
        <v>3264</v>
      </c>
      <c r="H15778" s="21" t="s">
        <v>19</v>
      </c>
      <c r="K15778" s="33">
        <v>96</v>
      </c>
      <c r="L15778" s="37">
        <v>1048</v>
      </c>
      <c r="N15778" s="33">
        <v>27</v>
      </c>
      <c r="O15778" s="37">
        <v>1048</v>
      </c>
    </row>
    <row r="15779" spans="3:15" x14ac:dyDescent="0.25">
      <c r="C15779" s="1">
        <v>1</v>
      </c>
      <c r="D15779" s="1">
        <v>1</v>
      </c>
      <c r="E15779" s="1">
        <v>1</v>
      </c>
      <c r="F15779" s="16">
        <v>15770</v>
      </c>
      <c r="G15779" s="17" t="s">
        <v>3264</v>
      </c>
      <c r="H15779" s="18" t="s">
        <v>19</v>
      </c>
      <c r="K15779" s="32">
        <v>99</v>
      </c>
      <c r="L15779" s="36">
        <v>1049</v>
      </c>
      <c r="N15779" s="32">
        <v>22</v>
      </c>
      <c r="O15779" s="36">
        <v>1049</v>
      </c>
    </row>
    <row r="15780" spans="3:15" x14ac:dyDescent="0.25">
      <c r="C15780" s="1">
        <v>1</v>
      </c>
      <c r="D15780" s="1">
        <v>1</v>
      </c>
      <c r="E15780" s="1">
        <v>1</v>
      </c>
      <c r="F15780" s="19">
        <v>15771</v>
      </c>
      <c r="G15780" s="20" t="s">
        <v>3264</v>
      </c>
      <c r="H15780" s="21" t="s">
        <v>18</v>
      </c>
      <c r="K15780" s="33">
        <v>83</v>
      </c>
      <c r="L15780" s="37">
        <v>1049</v>
      </c>
      <c r="N15780" s="33">
        <v>15</v>
      </c>
      <c r="O15780" s="37">
        <v>1049</v>
      </c>
    </row>
    <row r="15781" spans="3:15" x14ac:dyDescent="0.25">
      <c r="C15781" s="1">
        <v>1</v>
      </c>
      <c r="D15781" s="1">
        <v>1</v>
      </c>
      <c r="E15781" s="1">
        <v>1</v>
      </c>
      <c r="F15781" s="16">
        <v>15772</v>
      </c>
      <c r="G15781" s="17" t="s">
        <v>3264</v>
      </c>
      <c r="H15781" s="18" t="s">
        <v>18</v>
      </c>
      <c r="K15781" s="32">
        <v>88</v>
      </c>
      <c r="L15781" s="36">
        <v>1050</v>
      </c>
      <c r="N15781" s="32">
        <v>20</v>
      </c>
      <c r="O15781" s="36">
        <v>1050</v>
      </c>
    </row>
    <row r="15782" spans="3:15" x14ac:dyDescent="0.25">
      <c r="C15782" s="1">
        <v>1</v>
      </c>
      <c r="D15782" s="1">
        <v>1</v>
      </c>
      <c r="E15782" s="1">
        <v>1</v>
      </c>
      <c r="F15782" s="19">
        <v>15773</v>
      </c>
      <c r="G15782" s="20" t="s">
        <v>3264</v>
      </c>
      <c r="H15782" s="21" t="s">
        <v>19</v>
      </c>
      <c r="K15782" s="33">
        <v>84</v>
      </c>
      <c r="L15782" s="37">
        <v>1051</v>
      </c>
      <c r="N15782" s="33">
        <v>24</v>
      </c>
      <c r="O15782" s="37">
        <v>1051</v>
      </c>
    </row>
    <row r="15783" spans="3:15" x14ac:dyDescent="0.25">
      <c r="C15783" s="1">
        <v>1</v>
      </c>
      <c r="D15783" s="1">
        <v>1</v>
      </c>
      <c r="E15783" s="1">
        <v>1</v>
      </c>
      <c r="F15783" s="16">
        <v>15774</v>
      </c>
      <c r="G15783" s="17" t="s">
        <v>3264</v>
      </c>
      <c r="H15783" s="18" t="s">
        <v>19</v>
      </c>
      <c r="K15783" s="32">
        <v>81</v>
      </c>
      <c r="L15783" s="36">
        <v>1051</v>
      </c>
      <c r="N15783" s="32">
        <v>23</v>
      </c>
      <c r="O15783" s="36">
        <v>1051</v>
      </c>
    </row>
    <row r="15784" spans="3:15" x14ac:dyDescent="0.25">
      <c r="C15784" s="1">
        <v>1</v>
      </c>
      <c r="D15784" s="1">
        <v>1</v>
      </c>
      <c r="E15784" s="1">
        <v>1</v>
      </c>
      <c r="F15784" s="19">
        <v>15775</v>
      </c>
      <c r="G15784" s="20" t="s">
        <v>3264</v>
      </c>
      <c r="H15784" s="21" t="s">
        <v>19</v>
      </c>
      <c r="K15784" s="33">
        <v>114</v>
      </c>
      <c r="L15784" s="37">
        <v>1052</v>
      </c>
      <c r="N15784" s="33">
        <v>17</v>
      </c>
      <c r="O15784" s="37">
        <v>1052</v>
      </c>
    </row>
    <row r="15785" spans="3:15" x14ac:dyDescent="0.25">
      <c r="C15785" s="1">
        <v>1</v>
      </c>
      <c r="D15785" s="1">
        <v>1</v>
      </c>
      <c r="E15785" s="1">
        <v>1</v>
      </c>
      <c r="F15785" s="16">
        <v>15776</v>
      </c>
      <c r="G15785" s="17" t="s">
        <v>3264</v>
      </c>
      <c r="H15785" s="18" t="s">
        <v>18</v>
      </c>
      <c r="K15785" s="32">
        <v>91</v>
      </c>
      <c r="L15785" s="36">
        <v>1052</v>
      </c>
      <c r="N15785" s="32">
        <v>25</v>
      </c>
      <c r="O15785" s="36">
        <v>1052</v>
      </c>
    </row>
    <row r="15786" spans="3:15" x14ac:dyDescent="0.25">
      <c r="C15786" s="1">
        <v>1</v>
      </c>
      <c r="D15786" s="1">
        <v>1</v>
      </c>
      <c r="E15786" s="1">
        <v>1</v>
      </c>
      <c r="F15786" s="19">
        <v>15777</v>
      </c>
      <c r="G15786" s="20" t="s">
        <v>3264</v>
      </c>
      <c r="H15786" s="21" t="s">
        <v>18</v>
      </c>
      <c r="K15786" s="33">
        <v>97</v>
      </c>
      <c r="L15786" s="37">
        <v>1052</v>
      </c>
      <c r="N15786" s="33">
        <v>20</v>
      </c>
      <c r="O15786" s="37">
        <v>1052</v>
      </c>
    </row>
    <row r="15787" spans="3:15" x14ac:dyDescent="0.25">
      <c r="C15787" s="1">
        <v>1</v>
      </c>
      <c r="D15787" s="1">
        <v>1</v>
      </c>
      <c r="E15787" s="1">
        <v>1</v>
      </c>
      <c r="F15787" s="16">
        <v>15778</v>
      </c>
      <c r="G15787" s="17" t="s">
        <v>3264</v>
      </c>
      <c r="H15787" s="18" t="s">
        <v>19</v>
      </c>
      <c r="K15787" s="32">
        <v>123</v>
      </c>
      <c r="L15787" s="36">
        <v>1053</v>
      </c>
      <c r="N15787" s="32">
        <v>37</v>
      </c>
      <c r="O15787" s="36">
        <v>1053</v>
      </c>
    </row>
    <row r="15788" spans="3:15" x14ac:dyDescent="0.25">
      <c r="C15788" s="1">
        <v>1</v>
      </c>
      <c r="D15788" s="1">
        <v>1</v>
      </c>
      <c r="E15788" s="1">
        <v>1</v>
      </c>
      <c r="F15788" s="19">
        <v>15779</v>
      </c>
      <c r="G15788" s="20" t="s">
        <v>3264</v>
      </c>
      <c r="H15788" s="21" t="s">
        <v>18</v>
      </c>
      <c r="K15788" s="33">
        <v>86</v>
      </c>
      <c r="L15788" s="37">
        <v>1053</v>
      </c>
      <c r="N15788" s="33">
        <v>22</v>
      </c>
      <c r="O15788" s="37">
        <v>1053</v>
      </c>
    </row>
    <row r="15789" spans="3:15" x14ac:dyDescent="0.25">
      <c r="C15789" s="1">
        <v>1</v>
      </c>
      <c r="D15789" s="1">
        <v>1</v>
      </c>
      <c r="E15789" s="1">
        <v>1</v>
      </c>
      <c r="F15789" s="16">
        <v>15780</v>
      </c>
      <c r="G15789" s="17" t="s">
        <v>3181</v>
      </c>
      <c r="H15789" s="18" t="s">
        <v>18</v>
      </c>
      <c r="K15789" s="32">
        <v>102</v>
      </c>
      <c r="L15789" s="36">
        <v>1053</v>
      </c>
      <c r="N15789" s="32">
        <v>26</v>
      </c>
      <c r="O15789" s="36">
        <v>1053</v>
      </c>
    </row>
    <row r="15790" spans="3:15" x14ac:dyDescent="0.25">
      <c r="C15790" s="1">
        <v>1</v>
      </c>
      <c r="D15790" s="1">
        <v>1</v>
      </c>
      <c r="E15790" s="1">
        <v>1</v>
      </c>
      <c r="F15790" s="19">
        <v>15781</v>
      </c>
      <c r="G15790" s="20" t="s">
        <v>3264</v>
      </c>
      <c r="H15790" s="21" t="s">
        <v>18</v>
      </c>
      <c r="K15790" s="33">
        <v>90</v>
      </c>
      <c r="L15790" s="37">
        <v>1053</v>
      </c>
      <c r="N15790" s="33">
        <v>19</v>
      </c>
      <c r="O15790" s="37">
        <v>1053</v>
      </c>
    </row>
    <row r="15791" spans="3:15" x14ac:dyDescent="0.25">
      <c r="C15791" s="1">
        <v>1</v>
      </c>
      <c r="D15791" s="1">
        <v>1</v>
      </c>
      <c r="E15791" s="1">
        <v>1</v>
      </c>
      <c r="F15791" s="16">
        <v>15782</v>
      </c>
      <c r="G15791" s="17" t="s">
        <v>3264</v>
      </c>
      <c r="H15791" s="18" t="s">
        <v>19</v>
      </c>
      <c r="K15791" s="32">
        <v>89</v>
      </c>
      <c r="L15791" s="36">
        <v>1054</v>
      </c>
      <c r="N15791" s="32">
        <v>30</v>
      </c>
      <c r="O15791" s="36">
        <v>1054</v>
      </c>
    </row>
    <row r="15792" spans="3:15" x14ac:dyDescent="0.25">
      <c r="C15792" s="1">
        <v>1</v>
      </c>
      <c r="D15792" s="1">
        <v>1</v>
      </c>
      <c r="E15792" s="1">
        <v>1</v>
      </c>
      <c r="F15792" s="19">
        <v>15783</v>
      </c>
      <c r="G15792" s="20" t="s">
        <v>3264</v>
      </c>
      <c r="H15792" s="21" t="s">
        <v>18</v>
      </c>
      <c r="K15792" s="33">
        <v>79</v>
      </c>
      <c r="L15792" s="37">
        <v>1054</v>
      </c>
      <c r="N15792" s="33">
        <v>15</v>
      </c>
      <c r="O15792" s="37">
        <v>1054</v>
      </c>
    </row>
    <row r="15793" spans="3:15" x14ac:dyDescent="0.25">
      <c r="C15793" s="1">
        <v>1</v>
      </c>
      <c r="D15793" s="1">
        <v>1</v>
      </c>
      <c r="E15793" s="1">
        <v>1</v>
      </c>
      <c r="F15793" s="16">
        <v>15784</v>
      </c>
      <c r="G15793" s="17" t="s">
        <v>3264</v>
      </c>
      <c r="H15793" s="18" t="s">
        <v>19</v>
      </c>
      <c r="K15793" s="32">
        <v>93</v>
      </c>
      <c r="L15793" s="36">
        <v>1054</v>
      </c>
      <c r="N15793" s="32">
        <v>14</v>
      </c>
      <c r="O15793" s="36">
        <v>1054</v>
      </c>
    </row>
    <row r="15794" spans="3:15" x14ac:dyDescent="0.25">
      <c r="C15794" s="1">
        <v>1</v>
      </c>
      <c r="D15794" s="1">
        <v>1</v>
      </c>
      <c r="E15794" s="1">
        <v>1</v>
      </c>
      <c r="F15794" s="19">
        <v>15785</v>
      </c>
      <c r="G15794" s="20" t="s">
        <v>3264</v>
      </c>
      <c r="H15794" s="21" t="s">
        <v>18</v>
      </c>
      <c r="K15794" s="33">
        <v>86</v>
      </c>
      <c r="L15794" s="37">
        <v>1054</v>
      </c>
      <c r="N15794" s="33">
        <v>18</v>
      </c>
      <c r="O15794" s="37">
        <v>1054</v>
      </c>
    </row>
    <row r="15795" spans="3:15" x14ac:dyDescent="0.25">
      <c r="C15795" s="1">
        <v>1</v>
      </c>
      <c r="D15795" s="1">
        <v>1</v>
      </c>
      <c r="E15795" s="1">
        <v>1</v>
      </c>
      <c r="F15795" s="16">
        <v>15786</v>
      </c>
      <c r="G15795" s="17" t="s">
        <v>3264</v>
      </c>
      <c r="H15795" s="18" t="s">
        <v>19</v>
      </c>
      <c r="K15795" s="32">
        <v>109</v>
      </c>
      <c r="L15795" s="36">
        <v>1055</v>
      </c>
      <c r="N15795" s="32">
        <v>24</v>
      </c>
      <c r="O15795" s="36">
        <v>1055</v>
      </c>
    </row>
    <row r="15796" spans="3:15" x14ac:dyDescent="0.25">
      <c r="C15796" s="1">
        <v>1</v>
      </c>
      <c r="D15796" s="1">
        <v>1</v>
      </c>
      <c r="E15796" s="1">
        <v>1</v>
      </c>
      <c r="F15796" s="19">
        <v>15787</v>
      </c>
      <c r="G15796" s="20" t="s">
        <v>3264</v>
      </c>
      <c r="H15796" s="21" t="s">
        <v>18</v>
      </c>
      <c r="K15796" s="33">
        <v>102</v>
      </c>
      <c r="L15796" s="37">
        <v>1055</v>
      </c>
      <c r="N15796" s="33">
        <v>30</v>
      </c>
      <c r="O15796" s="37">
        <v>1055</v>
      </c>
    </row>
    <row r="15797" spans="3:15" x14ac:dyDescent="0.25">
      <c r="C15797" s="1">
        <v>1</v>
      </c>
      <c r="D15797" s="1">
        <v>1</v>
      </c>
      <c r="E15797" s="1">
        <v>1</v>
      </c>
      <c r="F15797" s="16">
        <v>15788</v>
      </c>
      <c r="G15797" s="17" t="s">
        <v>3264</v>
      </c>
      <c r="H15797" s="18" t="s">
        <v>18</v>
      </c>
      <c r="K15797" s="32">
        <v>79</v>
      </c>
      <c r="L15797" s="36">
        <v>1055</v>
      </c>
      <c r="N15797" s="32">
        <v>9</v>
      </c>
      <c r="O15797" s="36">
        <v>1055</v>
      </c>
    </row>
    <row r="15798" spans="3:15" x14ac:dyDescent="0.25">
      <c r="C15798" s="1">
        <v>1</v>
      </c>
      <c r="D15798" s="1">
        <v>1</v>
      </c>
      <c r="E15798" s="1">
        <v>1</v>
      </c>
      <c r="F15798" s="19">
        <v>15789</v>
      </c>
      <c r="G15798" s="20" t="s">
        <v>3264</v>
      </c>
      <c r="H15798" s="21" t="s">
        <v>18</v>
      </c>
      <c r="K15798" s="33">
        <v>129</v>
      </c>
      <c r="L15798" s="37">
        <v>1056</v>
      </c>
      <c r="N15798" s="33">
        <v>25</v>
      </c>
      <c r="O15798" s="37">
        <v>1056</v>
      </c>
    </row>
    <row r="15799" spans="3:15" x14ac:dyDescent="0.25">
      <c r="C15799" s="1">
        <v>1</v>
      </c>
      <c r="D15799" s="1">
        <v>1</v>
      </c>
      <c r="E15799" s="1">
        <v>1</v>
      </c>
      <c r="F15799" s="16">
        <v>15790</v>
      </c>
      <c r="G15799" s="17" t="s">
        <v>3264</v>
      </c>
      <c r="H15799" s="18" t="s">
        <v>18</v>
      </c>
      <c r="K15799" s="32">
        <v>81</v>
      </c>
      <c r="L15799" s="36">
        <v>1056</v>
      </c>
      <c r="N15799" s="32">
        <v>9</v>
      </c>
      <c r="O15799" s="36">
        <v>1056</v>
      </c>
    </row>
    <row r="15800" spans="3:15" x14ac:dyDescent="0.25">
      <c r="C15800" s="1">
        <v>1</v>
      </c>
      <c r="D15800" s="1">
        <v>1</v>
      </c>
      <c r="E15800" s="1">
        <v>1</v>
      </c>
      <c r="F15800" s="19">
        <v>15791</v>
      </c>
      <c r="G15800" s="20" t="s">
        <v>3264</v>
      </c>
      <c r="H15800" s="21" t="s">
        <v>19</v>
      </c>
      <c r="K15800" s="33">
        <v>85</v>
      </c>
      <c r="L15800" s="37">
        <v>1056</v>
      </c>
      <c r="N15800" s="33">
        <v>18</v>
      </c>
      <c r="O15800" s="37">
        <v>1056</v>
      </c>
    </row>
    <row r="15801" spans="3:15" x14ac:dyDescent="0.25">
      <c r="C15801" s="1">
        <v>1</v>
      </c>
      <c r="D15801" s="1">
        <v>1</v>
      </c>
      <c r="E15801" s="1">
        <v>1</v>
      </c>
      <c r="F15801" s="16">
        <v>15792</v>
      </c>
      <c r="G15801" s="17" t="s">
        <v>3181</v>
      </c>
      <c r="H15801" s="18" t="s">
        <v>18</v>
      </c>
      <c r="K15801" s="32">
        <v>73</v>
      </c>
      <c r="L15801" s="36">
        <v>1056</v>
      </c>
      <c r="N15801" s="32">
        <v>19</v>
      </c>
      <c r="O15801" s="36">
        <v>1056</v>
      </c>
    </row>
    <row r="15802" spans="3:15" x14ac:dyDescent="0.25">
      <c r="C15802" s="1">
        <v>1</v>
      </c>
      <c r="D15802" s="1">
        <v>1</v>
      </c>
      <c r="E15802" s="1">
        <v>1</v>
      </c>
      <c r="F15802" s="19">
        <v>15793</v>
      </c>
      <c r="G15802" s="20" t="s">
        <v>3264</v>
      </c>
      <c r="H15802" s="21" t="s">
        <v>19</v>
      </c>
      <c r="K15802" s="33">
        <v>86</v>
      </c>
      <c r="L15802" s="37">
        <v>1056</v>
      </c>
      <c r="N15802" s="33">
        <v>19</v>
      </c>
      <c r="O15802" s="37">
        <v>1056</v>
      </c>
    </row>
    <row r="15803" spans="3:15" x14ac:dyDescent="0.25">
      <c r="C15803" s="1">
        <v>1</v>
      </c>
      <c r="D15803" s="1">
        <v>1</v>
      </c>
      <c r="E15803" s="1">
        <v>1</v>
      </c>
      <c r="F15803" s="16">
        <v>15794</v>
      </c>
      <c r="G15803" s="17" t="s">
        <v>3264</v>
      </c>
      <c r="H15803" s="18" t="s">
        <v>18</v>
      </c>
      <c r="K15803" s="32">
        <v>73</v>
      </c>
      <c r="L15803" s="36">
        <v>1056</v>
      </c>
      <c r="N15803" s="32">
        <v>11</v>
      </c>
      <c r="O15803" s="36">
        <v>1056</v>
      </c>
    </row>
    <row r="15804" spans="3:15" x14ac:dyDescent="0.25">
      <c r="C15804" s="1">
        <v>1</v>
      </c>
      <c r="D15804" s="1">
        <v>1</v>
      </c>
      <c r="E15804" s="1">
        <v>1</v>
      </c>
      <c r="F15804" s="19">
        <v>15795</v>
      </c>
      <c r="G15804" s="20" t="s">
        <v>3264</v>
      </c>
      <c r="H15804" s="21" t="s">
        <v>19</v>
      </c>
      <c r="K15804" s="33">
        <v>129</v>
      </c>
      <c r="L15804" s="37">
        <v>1057</v>
      </c>
      <c r="N15804" s="33">
        <v>30</v>
      </c>
      <c r="O15804" s="37">
        <v>1057</v>
      </c>
    </row>
    <row r="15805" spans="3:15" x14ac:dyDescent="0.25">
      <c r="C15805" s="1">
        <v>1</v>
      </c>
      <c r="D15805" s="1">
        <v>1</v>
      </c>
      <c r="E15805" s="1">
        <v>1</v>
      </c>
      <c r="F15805" s="16">
        <v>15796</v>
      </c>
      <c r="G15805" s="17" t="s">
        <v>3264</v>
      </c>
      <c r="H15805" s="18" t="s">
        <v>19</v>
      </c>
      <c r="K15805" s="32">
        <v>110</v>
      </c>
      <c r="L15805" s="36">
        <v>1057</v>
      </c>
      <c r="N15805" s="32">
        <v>30</v>
      </c>
      <c r="O15805" s="36">
        <v>1057</v>
      </c>
    </row>
    <row r="15806" spans="3:15" x14ac:dyDescent="0.25">
      <c r="C15806" s="1">
        <v>1</v>
      </c>
      <c r="D15806" s="1">
        <v>1</v>
      </c>
      <c r="E15806" s="1">
        <v>1</v>
      </c>
      <c r="F15806" s="19">
        <v>15797</v>
      </c>
      <c r="G15806" s="20" t="s">
        <v>3264</v>
      </c>
      <c r="H15806" s="21" t="s">
        <v>19</v>
      </c>
      <c r="K15806" s="33">
        <v>85</v>
      </c>
      <c r="L15806" s="37">
        <v>1057</v>
      </c>
      <c r="N15806" s="33">
        <v>22</v>
      </c>
      <c r="O15806" s="37">
        <v>1057</v>
      </c>
    </row>
    <row r="15807" spans="3:15" x14ac:dyDescent="0.25">
      <c r="C15807" s="1">
        <v>1</v>
      </c>
      <c r="D15807" s="1">
        <v>1</v>
      </c>
      <c r="E15807" s="1">
        <v>1</v>
      </c>
      <c r="F15807" s="16">
        <v>15798</v>
      </c>
      <c r="G15807" s="17" t="s">
        <v>3264</v>
      </c>
      <c r="H15807" s="18" t="s">
        <v>19</v>
      </c>
      <c r="K15807" s="32">
        <v>92</v>
      </c>
      <c r="L15807" s="36">
        <v>1057</v>
      </c>
      <c r="N15807" s="32">
        <v>29</v>
      </c>
      <c r="O15807" s="36">
        <v>1057</v>
      </c>
    </row>
    <row r="15808" spans="3:15" x14ac:dyDescent="0.25">
      <c r="C15808" s="1">
        <v>1</v>
      </c>
      <c r="D15808" s="1">
        <v>1</v>
      </c>
      <c r="E15808" s="1">
        <v>1</v>
      </c>
      <c r="F15808" s="19">
        <v>15799</v>
      </c>
      <c r="G15808" s="20" t="s">
        <v>3264</v>
      </c>
      <c r="H15808" s="21" t="s">
        <v>19</v>
      </c>
      <c r="K15808" s="33">
        <v>53</v>
      </c>
      <c r="L15808" s="37">
        <v>1057</v>
      </c>
      <c r="N15808" s="33">
        <v>13</v>
      </c>
      <c r="O15808" s="37">
        <v>1057</v>
      </c>
    </row>
    <row r="15809" spans="3:15" x14ac:dyDescent="0.25">
      <c r="C15809" s="1">
        <v>1</v>
      </c>
      <c r="D15809" s="1">
        <v>1</v>
      </c>
      <c r="E15809" s="1">
        <v>1</v>
      </c>
      <c r="F15809" s="16">
        <v>15800</v>
      </c>
      <c r="G15809" s="17" t="s">
        <v>3264</v>
      </c>
      <c r="H15809" s="18" t="s">
        <v>18</v>
      </c>
      <c r="K15809" s="32">
        <v>81</v>
      </c>
      <c r="L15809" s="36">
        <v>1058</v>
      </c>
      <c r="N15809" s="32">
        <v>6</v>
      </c>
      <c r="O15809" s="36">
        <v>1058</v>
      </c>
    </row>
    <row r="15810" spans="3:15" x14ac:dyDescent="0.25">
      <c r="C15810" s="1">
        <v>1</v>
      </c>
      <c r="D15810" s="1">
        <v>1</v>
      </c>
      <c r="E15810" s="1">
        <v>1</v>
      </c>
      <c r="F15810" s="19">
        <v>15801</v>
      </c>
      <c r="G15810" s="20" t="s">
        <v>3264</v>
      </c>
      <c r="H15810" s="21" t="s">
        <v>19</v>
      </c>
      <c r="K15810" s="33">
        <v>74</v>
      </c>
      <c r="L15810" s="37">
        <v>1058</v>
      </c>
      <c r="N15810" s="33">
        <v>23</v>
      </c>
      <c r="O15810" s="37">
        <v>1058</v>
      </c>
    </row>
    <row r="15811" spans="3:15" x14ac:dyDescent="0.25">
      <c r="C15811" s="1">
        <v>1</v>
      </c>
      <c r="D15811" s="1">
        <v>1</v>
      </c>
      <c r="E15811" s="1">
        <v>1</v>
      </c>
      <c r="F15811" s="16">
        <v>15802</v>
      </c>
      <c r="G15811" s="17" t="s">
        <v>3264</v>
      </c>
      <c r="H15811" s="18" t="s">
        <v>19</v>
      </c>
      <c r="K15811" s="32">
        <v>114</v>
      </c>
      <c r="L15811" s="36">
        <v>1059</v>
      </c>
      <c r="N15811" s="32">
        <v>26</v>
      </c>
      <c r="O15811" s="36">
        <v>1059</v>
      </c>
    </row>
    <row r="15812" spans="3:15" x14ac:dyDescent="0.25">
      <c r="C15812" s="1">
        <v>1</v>
      </c>
      <c r="D15812" s="1">
        <v>1</v>
      </c>
      <c r="E15812" s="1">
        <v>1</v>
      </c>
      <c r="F15812" s="19">
        <v>15803</v>
      </c>
      <c r="G15812" s="20" t="s">
        <v>3264</v>
      </c>
      <c r="H15812" s="21" t="s">
        <v>18</v>
      </c>
      <c r="K15812" s="33">
        <v>75</v>
      </c>
      <c r="L15812" s="37">
        <v>1059</v>
      </c>
      <c r="N15812" s="33">
        <v>10</v>
      </c>
      <c r="O15812" s="37">
        <v>1059</v>
      </c>
    </row>
    <row r="15813" spans="3:15" x14ac:dyDescent="0.25">
      <c r="C15813" s="1">
        <v>1</v>
      </c>
      <c r="D15813" s="1">
        <v>1</v>
      </c>
      <c r="E15813" s="1">
        <v>1</v>
      </c>
      <c r="F15813" s="16">
        <v>15804</v>
      </c>
      <c r="G15813" s="17" t="s">
        <v>3264</v>
      </c>
      <c r="H15813" s="18" t="s">
        <v>19</v>
      </c>
      <c r="K15813" s="32">
        <v>94</v>
      </c>
      <c r="L15813" s="36">
        <v>1060</v>
      </c>
      <c r="N15813" s="32">
        <v>20</v>
      </c>
      <c r="O15813" s="36">
        <v>1060</v>
      </c>
    </row>
    <row r="15814" spans="3:15" x14ac:dyDescent="0.25">
      <c r="C15814" s="1">
        <v>1</v>
      </c>
      <c r="D15814" s="1">
        <v>1</v>
      </c>
      <c r="E15814" s="1">
        <v>1</v>
      </c>
      <c r="F15814" s="19">
        <v>15805</v>
      </c>
      <c r="G15814" s="20" t="s">
        <v>3264</v>
      </c>
      <c r="H15814" s="21" t="s">
        <v>19</v>
      </c>
      <c r="K15814" s="33">
        <v>86</v>
      </c>
      <c r="L15814" s="37">
        <v>1060</v>
      </c>
      <c r="N15814" s="33">
        <v>10</v>
      </c>
      <c r="O15814" s="37">
        <v>1060</v>
      </c>
    </row>
    <row r="15815" spans="3:15" x14ac:dyDescent="0.25">
      <c r="C15815" s="1">
        <v>1</v>
      </c>
      <c r="D15815" s="1">
        <v>1</v>
      </c>
      <c r="E15815" s="1">
        <v>1</v>
      </c>
      <c r="F15815" s="16">
        <v>15806</v>
      </c>
      <c r="G15815" s="17" t="s">
        <v>3264</v>
      </c>
      <c r="H15815" s="18" t="s">
        <v>18</v>
      </c>
      <c r="K15815" s="32">
        <v>85</v>
      </c>
      <c r="L15815" s="36">
        <v>1060</v>
      </c>
      <c r="N15815" s="32">
        <v>23</v>
      </c>
      <c r="O15815" s="36">
        <v>1060</v>
      </c>
    </row>
    <row r="15816" spans="3:15" x14ac:dyDescent="0.25">
      <c r="C15816" s="1">
        <v>1</v>
      </c>
      <c r="D15816" s="1">
        <v>1</v>
      </c>
      <c r="E15816" s="1">
        <v>1</v>
      </c>
      <c r="F15816" s="19">
        <v>15807</v>
      </c>
      <c r="G15816" s="20" t="s">
        <v>3264</v>
      </c>
      <c r="H15816" s="21" t="s">
        <v>18</v>
      </c>
      <c r="K15816" s="33">
        <v>115</v>
      </c>
      <c r="L15816" s="37">
        <v>1061</v>
      </c>
      <c r="N15816" s="33">
        <v>18</v>
      </c>
      <c r="O15816" s="37">
        <v>1061</v>
      </c>
    </row>
    <row r="15817" spans="3:15" x14ac:dyDescent="0.25">
      <c r="C15817" s="1">
        <v>1</v>
      </c>
      <c r="D15817" s="1">
        <v>1</v>
      </c>
      <c r="E15817" s="1">
        <v>1</v>
      </c>
      <c r="F15817" s="16">
        <v>15808</v>
      </c>
      <c r="G15817" s="17" t="s">
        <v>3264</v>
      </c>
      <c r="H15817" s="18" t="s">
        <v>19</v>
      </c>
      <c r="K15817" s="32">
        <v>116</v>
      </c>
      <c r="L15817" s="36">
        <v>1061</v>
      </c>
      <c r="N15817" s="32">
        <v>23</v>
      </c>
      <c r="O15817" s="36">
        <v>1061</v>
      </c>
    </row>
    <row r="15818" spans="3:15" x14ac:dyDescent="0.25">
      <c r="C15818" s="1">
        <v>1</v>
      </c>
      <c r="D15818" s="1">
        <v>1</v>
      </c>
      <c r="E15818" s="1">
        <v>1</v>
      </c>
      <c r="F15818" s="19">
        <v>15809</v>
      </c>
      <c r="G15818" s="20" t="s">
        <v>3264</v>
      </c>
      <c r="H15818" s="21" t="s">
        <v>19</v>
      </c>
      <c r="K15818" s="33">
        <v>116</v>
      </c>
      <c r="L15818" s="37">
        <v>1061</v>
      </c>
      <c r="N15818" s="33">
        <v>22</v>
      </c>
      <c r="O15818" s="37">
        <v>1061</v>
      </c>
    </row>
    <row r="15819" spans="3:15" x14ac:dyDescent="0.25">
      <c r="C15819" s="1">
        <v>1</v>
      </c>
      <c r="D15819" s="1">
        <v>1</v>
      </c>
      <c r="E15819" s="1">
        <v>1</v>
      </c>
      <c r="F15819" s="16">
        <v>15810</v>
      </c>
      <c r="G15819" s="17" t="s">
        <v>3264</v>
      </c>
      <c r="H15819" s="18" t="s">
        <v>19</v>
      </c>
      <c r="K15819" s="32">
        <v>101</v>
      </c>
      <c r="L15819" s="36">
        <v>1061</v>
      </c>
      <c r="N15819" s="32">
        <v>19</v>
      </c>
      <c r="O15819" s="36">
        <v>1061</v>
      </c>
    </row>
    <row r="15820" spans="3:15" x14ac:dyDescent="0.25">
      <c r="C15820" s="1">
        <v>1</v>
      </c>
      <c r="D15820" s="1">
        <v>1</v>
      </c>
      <c r="E15820" s="1">
        <v>1</v>
      </c>
      <c r="F15820" s="19">
        <v>15811</v>
      </c>
      <c r="G15820" s="20" t="s">
        <v>3264</v>
      </c>
      <c r="H15820" s="21" t="s">
        <v>19</v>
      </c>
      <c r="K15820" s="33">
        <v>91</v>
      </c>
      <c r="L15820" s="37">
        <v>1061</v>
      </c>
      <c r="N15820" s="33">
        <v>21</v>
      </c>
      <c r="O15820" s="37">
        <v>1061</v>
      </c>
    </row>
    <row r="15821" spans="3:15" x14ac:dyDescent="0.25">
      <c r="C15821" s="1">
        <v>1</v>
      </c>
      <c r="D15821" s="1">
        <v>1</v>
      </c>
      <c r="E15821" s="1">
        <v>1</v>
      </c>
      <c r="F15821" s="16">
        <v>15812</v>
      </c>
      <c r="G15821" s="17" t="s">
        <v>3264</v>
      </c>
      <c r="H15821" s="18" t="s">
        <v>18</v>
      </c>
      <c r="K15821" s="32">
        <v>65</v>
      </c>
      <c r="L15821" s="36">
        <v>1061</v>
      </c>
      <c r="N15821" s="32">
        <v>7</v>
      </c>
      <c r="O15821" s="36">
        <v>1061</v>
      </c>
    </row>
    <row r="15822" spans="3:15" x14ac:dyDescent="0.25">
      <c r="C15822" s="1">
        <v>1</v>
      </c>
      <c r="D15822" s="1">
        <v>1</v>
      </c>
      <c r="E15822" s="1">
        <v>1</v>
      </c>
      <c r="F15822" s="19">
        <v>15813</v>
      </c>
      <c r="G15822" s="20" t="s">
        <v>3264</v>
      </c>
      <c r="H15822" s="21" t="s">
        <v>18</v>
      </c>
      <c r="K15822" s="33">
        <v>63</v>
      </c>
      <c r="L15822" s="37">
        <v>1061</v>
      </c>
      <c r="N15822" s="33">
        <v>13</v>
      </c>
      <c r="O15822" s="37">
        <v>1061</v>
      </c>
    </row>
    <row r="15823" spans="3:15" x14ac:dyDescent="0.25">
      <c r="C15823" s="1">
        <v>1</v>
      </c>
      <c r="D15823" s="1">
        <v>1</v>
      </c>
      <c r="E15823" s="1">
        <v>1</v>
      </c>
      <c r="F15823" s="16">
        <v>15814</v>
      </c>
      <c r="G15823" s="17" t="s">
        <v>3264</v>
      </c>
      <c r="H15823" s="18" t="s">
        <v>18</v>
      </c>
      <c r="K15823" s="32">
        <v>102</v>
      </c>
      <c r="L15823" s="36">
        <v>1062</v>
      </c>
      <c r="N15823" s="32">
        <v>21</v>
      </c>
      <c r="O15823" s="36">
        <v>1062</v>
      </c>
    </row>
    <row r="15824" spans="3:15" x14ac:dyDescent="0.25">
      <c r="C15824" s="1">
        <v>1</v>
      </c>
      <c r="D15824" s="1">
        <v>1</v>
      </c>
      <c r="E15824" s="1">
        <v>1</v>
      </c>
      <c r="F15824" s="19">
        <v>15815</v>
      </c>
      <c r="G15824" s="20" t="s">
        <v>3264</v>
      </c>
      <c r="H15824" s="21" t="s">
        <v>18</v>
      </c>
      <c r="K15824" s="33">
        <v>76</v>
      </c>
      <c r="L15824" s="37">
        <v>1062</v>
      </c>
      <c r="N15824" s="33">
        <v>10</v>
      </c>
      <c r="O15824" s="37">
        <v>1062</v>
      </c>
    </row>
    <row r="15825" spans="3:15" x14ac:dyDescent="0.25">
      <c r="C15825" s="1">
        <v>1</v>
      </c>
      <c r="D15825" s="1">
        <v>1</v>
      </c>
      <c r="E15825" s="1">
        <v>1</v>
      </c>
      <c r="F15825" s="16">
        <v>15816</v>
      </c>
      <c r="G15825" s="17" t="s">
        <v>3264</v>
      </c>
      <c r="H15825" s="18" t="s">
        <v>18</v>
      </c>
      <c r="K15825" s="32">
        <v>59</v>
      </c>
      <c r="L15825" s="36">
        <v>1062</v>
      </c>
      <c r="N15825" s="32">
        <v>14</v>
      </c>
      <c r="O15825" s="36">
        <v>1062</v>
      </c>
    </row>
    <row r="15826" spans="3:15" x14ac:dyDescent="0.25">
      <c r="C15826" s="1">
        <v>1</v>
      </c>
      <c r="D15826" s="1">
        <v>1</v>
      </c>
      <c r="E15826" s="1">
        <v>1</v>
      </c>
      <c r="F15826" s="19">
        <v>15817</v>
      </c>
      <c r="G15826" s="20" t="s">
        <v>3264</v>
      </c>
      <c r="H15826" s="21" t="s">
        <v>18</v>
      </c>
      <c r="K15826" s="33">
        <v>102</v>
      </c>
      <c r="L15826" s="37">
        <v>1063</v>
      </c>
      <c r="N15826" s="33">
        <v>17</v>
      </c>
      <c r="O15826" s="37">
        <v>1063</v>
      </c>
    </row>
    <row r="15827" spans="3:15" x14ac:dyDescent="0.25">
      <c r="C15827" s="1">
        <v>1</v>
      </c>
      <c r="D15827" s="1">
        <v>1</v>
      </c>
      <c r="E15827" s="1">
        <v>1</v>
      </c>
      <c r="F15827" s="16">
        <v>15818</v>
      </c>
      <c r="G15827" s="17" t="s">
        <v>3264</v>
      </c>
      <c r="H15827" s="18" t="s">
        <v>18</v>
      </c>
      <c r="K15827" s="32">
        <v>101</v>
      </c>
      <c r="L15827" s="36">
        <v>1063</v>
      </c>
      <c r="N15827" s="32">
        <v>24</v>
      </c>
      <c r="O15827" s="36">
        <v>1063</v>
      </c>
    </row>
    <row r="15828" spans="3:15" x14ac:dyDescent="0.25">
      <c r="C15828" s="1">
        <v>1</v>
      </c>
      <c r="D15828" s="1">
        <v>1</v>
      </c>
      <c r="E15828" s="1">
        <v>1</v>
      </c>
      <c r="F15828" s="19">
        <v>15819</v>
      </c>
      <c r="G15828" s="20" t="s">
        <v>3264</v>
      </c>
      <c r="H15828" s="21" t="s">
        <v>19</v>
      </c>
      <c r="K15828" s="33">
        <v>86</v>
      </c>
      <c r="L15828" s="37">
        <v>1063</v>
      </c>
      <c r="N15828" s="33">
        <v>17</v>
      </c>
      <c r="O15828" s="37">
        <v>1063</v>
      </c>
    </row>
    <row r="15829" spans="3:15" x14ac:dyDescent="0.25">
      <c r="C15829" s="1">
        <v>1</v>
      </c>
      <c r="D15829" s="1">
        <v>1</v>
      </c>
      <c r="E15829" s="1">
        <v>1</v>
      </c>
      <c r="F15829" s="16">
        <v>15820</v>
      </c>
      <c r="G15829" s="17" t="s">
        <v>3264</v>
      </c>
      <c r="H15829" s="18" t="s">
        <v>18</v>
      </c>
      <c r="K15829" s="32">
        <v>126</v>
      </c>
      <c r="L15829" s="36">
        <v>1064</v>
      </c>
      <c r="N15829" s="32">
        <v>19</v>
      </c>
      <c r="O15829" s="36">
        <v>1064</v>
      </c>
    </row>
    <row r="15830" spans="3:15" x14ac:dyDescent="0.25">
      <c r="C15830" s="1">
        <v>1</v>
      </c>
      <c r="D15830" s="1">
        <v>1</v>
      </c>
      <c r="E15830" s="1">
        <v>1</v>
      </c>
      <c r="F15830" s="19">
        <v>15821</v>
      </c>
      <c r="G15830" s="20" t="s">
        <v>3264</v>
      </c>
      <c r="H15830" s="21" t="s">
        <v>19</v>
      </c>
      <c r="K15830" s="33">
        <v>112</v>
      </c>
      <c r="L15830" s="37">
        <v>1064</v>
      </c>
      <c r="N15830" s="33">
        <v>30</v>
      </c>
      <c r="O15830" s="37">
        <v>1064</v>
      </c>
    </row>
    <row r="15831" spans="3:15" x14ac:dyDescent="0.25">
      <c r="C15831" s="1">
        <v>1</v>
      </c>
      <c r="D15831" s="1">
        <v>1</v>
      </c>
      <c r="E15831" s="1">
        <v>1</v>
      </c>
      <c r="F15831" s="16">
        <v>15822</v>
      </c>
      <c r="G15831" s="17" t="s">
        <v>3264</v>
      </c>
      <c r="H15831" s="18" t="s">
        <v>19</v>
      </c>
      <c r="K15831" s="32">
        <v>89</v>
      </c>
      <c r="L15831" s="36">
        <v>1064</v>
      </c>
      <c r="N15831" s="32">
        <v>18</v>
      </c>
      <c r="O15831" s="36">
        <v>1064</v>
      </c>
    </row>
    <row r="15832" spans="3:15" x14ac:dyDescent="0.25">
      <c r="C15832" s="1">
        <v>1</v>
      </c>
      <c r="D15832" s="1">
        <v>1</v>
      </c>
      <c r="E15832" s="1">
        <v>1</v>
      </c>
      <c r="F15832" s="19">
        <v>15823</v>
      </c>
      <c r="G15832" s="20" t="s">
        <v>3264</v>
      </c>
      <c r="H15832" s="21" t="s">
        <v>18</v>
      </c>
      <c r="K15832" s="33">
        <v>70</v>
      </c>
      <c r="L15832" s="37">
        <v>1064</v>
      </c>
      <c r="N15832" s="33">
        <v>14</v>
      </c>
      <c r="O15832" s="37">
        <v>1064</v>
      </c>
    </row>
    <row r="15833" spans="3:15" x14ac:dyDescent="0.25">
      <c r="C15833" s="1">
        <v>1</v>
      </c>
      <c r="D15833" s="1">
        <v>1</v>
      </c>
      <c r="E15833" s="1">
        <v>1</v>
      </c>
      <c r="F15833" s="16">
        <v>15824</v>
      </c>
      <c r="G15833" s="17" t="s">
        <v>3181</v>
      </c>
      <c r="H15833" s="18" t="s">
        <v>18</v>
      </c>
      <c r="K15833" s="32">
        <v>109</v>
      </c>
      <c r="L15833" s="36">
        <v>1065</v>
      </c>
      <c r="N15833" s="32">
        <v>25</v>
      </c>
      <c r="O15833" s="36">
        <v>1065</v>
      </c>
    </row>
    <row r="15834" spans="3:15" x14ac:dyDescent="0.25">
      <c r="C15834" s="1">
        <v>1</v>
      </c>
      <c r="D15834" s="1">
        <v>1</v>
      </c>
      <c r="E15834" s="1">
        <v>1</v>
      </c>
      <c r="F15834" s="19">
        <v>15825</v>
      </c>
      <c r="G15834" s="20" t="s">
        <v>3264</v>
      </c>
      <c r="H15834" s="21" t="s">
        <v>19</v>
      </c>
      <c r="K15834" s="33">
        <v>110</v>
      </c>
      <c r="L15834" s="37">
        <v>1065</v>
      </c>
      <c r="N15834" s="33">
        <v>34</v>
      </c>
      <c r="O15834" s="37">
        <v>1065</v>
      </c>
    </row>
    <row r="15835" spans="3:15" x14ac:dyDescent="0.25">
      <c r="C15835" s="1">
        <v>1</v>
      </c>
      <c r="D15835" s="1">
        <v>1</v>
      </c>
      <c r="E15835" s="1">
        <v>1</v>
      </c>
      <c r="F15835" s="16">
        <v>15826</v>
      </c>
      <c r="G15835" s="17" t="s">
        <v>3264</v>
      </c>
      <c r="H15835" s="18" t="s">
        <v>19</v>
      </c>
      <c r="K15835" s="32">
        <v>115</v>
      </c>
      <c r="L15835" s="36">
        <v>1065</v>
      </c>
      <c r="N15835" s="32">
        <v>27</v>
      </c>
      <c r="O15835" s="36">
        <v>1065</v>
      </c>
    </row>
    <row r="15836" spans="3:15" x14ac:dyDescent="0.25">
      <c r="C15836" s="1">
        <v>1</v>
      </c>
      <c r="D15836" s="1">
        <v>1</v>
      </c>
      <c r="E15836" s="1">
        <v>1</v>
      </c>
      <c r="F15836" s="19">
        <v>15827</v>
      </c>
      <c r="G15836" s="20" t="s">
        <v>3264</v>
      </c>
      <c r="H15836" s="21" t="s">
        <v>19</v>
      </c>
      <c r="K15836" s="33">
        <v>88</v>
      </c>
      <c r="L15836" s="37">
        <v>1065</v>
      </c>
      <c r="N15836" s="33">
        <v>22</v>
      </c>
      <c r="O15836" s="37">
        <v>1065</v>
      </c>
    </row>
    <row r="15837" spans="3:15" x14ac:dyDescent="0.25">
      <c r="C15837" s="1">
        <v>1</v>
      </c>
      <c r="D15837" s="1">
        <v>1</v>
      </c>
      <c r="E15837" s="1">
        <v>1</v>
      </c>
      <c r="F15837" s="16">
        <v>15828</v>
      </c>
      <c r="G15837" s="17" t="s">
        <v>3264</v>
      </c>
      <c r="H15837" s="18" t="s">
        <v>19</v>
      </c>
      <c r="K15837" s="32">
        <v>79</v>
      </c>
      <c r="L15837" s="36">
        <v>1065</v>
      </c>
      <c r="N15837" s="32">
        <v>13</v>
      </c>
      <c r="O15837" s="36">
        <v>1065</v>
      </c>
    </row>
    <row r="15838" spans="3:15" x14ac:dyDescent="0.25">
      <c r="C15838" s="1">
        <v>1</v>
      </c>
      <c r="D15838" s="1">
        <v>1</v>
      </c>
      <c r="E15838" s="1">
        <v>1</v>
      </c>
      <c r="F15838" s="19">
        <v>15829</v>
      </c>
      <c r="G15838" s="20" t="s">
        <v>3264</v>
      </c>
      <c r="H15838" s="21" t="s">
        <v>18</v>
      </c>
      <c r="K15838" s="33">
        <v>68</v>
      </c>
      <c r="L15838" s="37">
        <v>1065</v>
      </c>
      <c r="N15838" s="33">
        <v>17</v>
      </c>
      <c r="O15838" s="37">
        <v>1065</v>
      </c>
    </row>
    <row r="15839" spans="3:15" x14ac:dyDescent="0.25">
      <c r="C15839" s="1">
        <v>1</v>
      </c>
      <c r="D15839" s="1">
        <v>1</v>
      </c>
      <c r="E15839" s="1">
        <v>1</v>
      </c>
      <c r="F15839" s="16">
        <v>15830</v>
      </c>
      <c r="G15839" s="17" t="s">
        <v>3264</v>
      </c>
      <c r="H15839" s="18" t="s">
        <v>18</v>
      </c>
      <c r="K15839" s="32">
        <v>47</v>
      </c>
      <c r="L15839" s="36">
        <v>1065</v>
      </c>
      <c r="N15839" s="32">
        <v>13</v>
      </c>
      <c r="O15839" s="36">
        <v>1065</v>
      </c>
    </row>
    <row r="15840" spans="3:15" x14ac:dyDescent="0.25">
      <c r="C15840" s="1">
        <v>1</v>
      </c>
      <c r="D15840" s="1">
        <v>1</v>
      </c>
      <c r="E15840" s="1">
        <v>1</v>
      </c>
      <c r="F15840" s="19">
        <v>15831</v>
      </c>
      <c r="G15840" s="20" t="s">
        <v>3264</v>
      </c>
      <c r="H15840" s="21" t="s">
        <v>19</v>
      </c>
      <c r="K15840" s="33">
        <v>93</v>
      </c>
      <c r="L15840" s="37">
        <v>1067</v>
      </c>
      <c r="N15840" s="33">
        <v>20</v>
      </c>
      <c r="O15840" s="37">
        <v>1067</v>
      </c>
    </row>
    <row r="15841" spans="3:15" x14ac:dyDescent="0.25">
      <c r="C15841" s="1">
        <v>1</v>
      </c>
      <c r="D15841" s="1">
        <v>1</v>
      </c>
      <c r="E15841" s="1">
        <v>1</v>
      </c>
      <c r="F15841" s="16">
        <v>15832</v>
      </c>
      <c r="G15841" s="17" t="s">
        <v>3264</v>
      </c>
      <c r="H15841" s="18" t="s">
        <v>19</v>
      </c>
      <c r="K15841" s="32">
        <v>96</v>
      </c>
      <c r="L15841" s="36">
        <v>1067</v>
      </c>
      <c r="N15841" s="32">
        <v>20</v>
      </c>
      <c r="O15841" s="36">
        <v>1067</v>
      </c>
    </row>
    <row r="15842" spans="3:15" x14ac:dyDescent="0.25">
      <c r="C15842" s="1">
        <v>1</v>
      </c>
      <c r="D15842" s="1">
        <v>1</v>
      </c>
      <c r="E15842" s="1">
        <v>1</v>
      </c>
      <c r="F15842" s="19">
        <v>15833</v>
      </c>
      <c r="G15842" s="20" t="s">
        <v>3264</v>
      </c>
      <c r="H15842" s="21" t="s">
        <v>18</v>
      </c>
      <c r="K15842" s="33">
        <v>73</v>
      </c>
      <c r="L15842" s="37">
        <v>1067</v>
      </c>
      <c r="N15842" s="33">
        <v>15</v>
      </c>
      <c r="O15842" s="37">
        <v>1067</v>
      </c>
    </row>
    <row r="15843" spans="3:15" x14ac:dyDescent="0.25">
      <c r="C15843" s="1">
        <v>1</v>
      </c>
      <c r="D15843" s="1">
        <v>1</v>
      </c>
      <c r="E15843" s="1">
        <v>1</v>
      </c>
      <c r="F15843" s="16">
        <v>15834</v>
      </c>
      <c r="G15843" s="17" t="s">
        <v>3264</v>
      </c>
      <c r="H15843" s="18" t="s">
        <v>18</v>
      </c>
      <c r="K15843" s="32">
        <v>74</v>
      </c>
      <c r="L15843" s="36">
        <v>1067</v>
      </c>
      <c r="N15843" s="32">
        <v>12</v>
      </c>
      <c r="O15843" s="36">
        <v>1067</v>
      </c>
    </row>
    <row r="15844" spans="3:15" x14ac:dyDescent="0.25">
      <c r="C15844" s="1">
        <v>1</v>
      </c>
      <c r="D15844" s="1">
        <v>1</v>
      </c>
      <c r="E15844" s="1">
        <v>1</v>
      </c>
      <c r="F15844" s="19">
        <v>15835</v>
      </c>
      <c r="G15844" s="20" t="s">
        <v>3264</v>
      </c>
      <c r="H15844" s="21" t="s">
        <v>18</v>
      </c>
      <c r="K15844" s="33">
        <v>92</v>
      </c>
      <c r="L15844" s="37">
        <v>1068</v>
      </c>
      <c r="N15844" s="33">
        <v>13</v>
      </c>
      <c r="O15844" s="37">
        <v>1068</v>
      </c>
    </row>
    <row r="15845" spans="3:15" x14ac:dyDescent="0.25">
      <c r="C15845" s="1">
        <v>1</v>
      </c>
      <c r="D15845" s="1">
        <v>1</v>
      </c>
      <c r="E15845" s="1">
        <v>1</v>
      </c>
      <c r="F15845" s="16">
        <v>15836</v>
      </c>
      <c r="G15845" s="17" t="s">
        <v>3264</v>
      </c>
      <c r="H15845" s="18" t="s">
        <v>18</v>
      </c>
      <c r="K15845" s="32">
        <v>81</v>
      </c>
      <c r="L15845" s="36">
        <v>1068</v>
      </c>
      <c r="N15845" s="32">
        <v>11</v>
      </c>
      <c r="O15845" s="36">
        <v>1068</v>
      </c>
    </row>
    <row r="15846" spans="3:15" x14ac:dyDescent="0.25">
      <c r="C15846" s="1">
        <v>1</v>
      </c>
      <c r="D15846" s="1">
        <v>1</v>
      </c>
      <c r="E15846" s="1">
        <v>1</v>
      </c>
      <c r="F15846" s="19">
        <v>15837</v>
      </c>
      <c r="G15846" s="20" t="s">
        <v>3264</v>
      </c>
      <c r="H15846" s="21" t="s">
        <v>18</v>
      </c>
      <c r="K15846" s="33">
        <v>89</v>
      </c>
      <c r="L15846" s="37">
        <v>1068</v>
      </c>
      <c r="N15846" s="33">
        <v>17</v>
      </c>
      <c r="O15846" s="37">
        <v>1068</v>
      </c>
    </row>
    <row r="15847" spans="3:15" x14ac:dyDescent="0.25">
      <c r="C15847" s="1">
        <v>1</v>
      </c>
      <c r="D15847" s="1">
        <v>1</v>
      </c>
      <c r="E15847" s="1">
        <v>1</v>
      </c>
      <c r="F15847" s="16">
        <v>15838</v>
      </c>
      <c r="G15847" s="17" t="s">
        <v>3264</v>
      </c>
      <c r="H15847" s="18" t="s">
        <v>18</v>
      </c>
      <c r="K15847" s="32">
        <v>67</v>
      </c>
      <c r="L15847" s="36">
        <v>1068</v>
      </c>
      <c r="N15847" s="32">
        <v>18</v>
      </c>
      <c r="O15847" s="36">
        <v>1068</v>
      </c>
    </row>
    <row r="15848" spans="3:15" x14ac:dyDescent="0.25">
      <c r="C15848" s="1">
        <v>1</v>
      </c>
      <c r="D15848" s="1">
        <v>1</v>
      </c>
      <c r="E15848" s="1">
        <v>1</v>
      </c>
      <c r="F15848" s="19">
        <v>15839</v>
      </c>
      <c r="G15848" s="20" t="s">
        <v>3264</v>
      </c>
      <c r="H15848" s="21" t="s">
        <v>19</v>
      </c>
      <c r="K15848" s="33">
        <v>99</v>
      </c>
      <c r="L15848" s="37">
        <v>1069</v>
      </c>
      <c r="N15848" s="33">
        <v>22</v>
      </c>
      <c r="O15848" s="37">
        <v>1069</v>
      </c>
    </row>
    <row r="15849" spans="3:15" x14ac:dyDescent="0.25">
      <c r="C15849" s="1">
        <v>1</v>
      </c>
      <c r="D15849" s="1">
        <v>1</v>
      </c>
      <c r="E15849" s="1">
        <v>1</v>
      </c>
      <c r="F15849" s="16">
        <v>15840</v>
      </c>
      <c r="G15849" s="17" t="s">
        <v>3264</v>
      </c>
      <c r="H15849" s="18" t="s">
        <v>18</v>
      </c>
      <c r="K15849" s="32">
        <v>98</v>
      </c>
      <c r="L15849" s="36">
        <v>1070</v>
      </c>
      <c r="N15849" s="32">
        <v>18</v>
      </c>
      <c r="O15849" s="36">
        <v>1070</v>
      </c>
    </row>
    <row r="15850" spans="3:15" x14ac:dyDescent="0.25">
      <c r="C15850" s="1">
        <v>1</v>
      </c>
      <c r="D15850" s="1">
        <v>1</v>
      </c>
      <c r="E15850" s="1">
        <v>1</v>
      </c>
      <c r="F15850" s="19">
        <v>15841</v>
      </c>
      <c r="G15850" s="20" t="s">
        <v>3264</v>
      </c>
      <c r="H15850" s="21" t="s">
        <v>19</v>
      </c>
      <c r="K15850" s="33">
        <v>99</v>
      </c>
      <c r="L15850" s="37">
        <v>1071</v>
      </c>
      <c r="N15850" s="33">
        <v>34</v>
      </c>
      <c r="O15850" s="37">
        <v>1071</v>
      </c>
    </row>
    <row r="15851" spans="3:15" x14ac:dyDescent="0.25">
      <c r="C15851" s="1">
        <v>1</v>
      </c>
      <c r="D15851" s="1">
        <v>1</v>
      </c>
      <c r="E15851" s="1">
        <v>1</v>
      </c>
      <c r="F15851" s="16">
        <v>15842</v>
      </c>
      <c r="G15851" s="17" t="s">
        <v>3264</v>
      </c>
      <c r="H15851" s="18" t="s">
        <v>18</v>
      </c>
      <c r="K15851" s="32">
        <v>101</v>
      </c>
      <c r="L15851" s="36">
        <v>1071</v>
      </c>
      <c r="N15851" s="32">
        <v>25</v>
      </c>
      <c r="O15851" s="36">
        <v>1071</v>
      </c>
    </row>
    <row r="15852" spans="3:15" x14ac:dyDescent="0.25">
      <c r="C15852" s="1">
        <v>1</v>
      </c>
      <c r="D15852" s="1">
        <v>1</v>
      </c>
      <c r="E15852" s="1">
        <v>1</v>
      </c>
      <c r="F15852" s="19">
        <v>15843</v>
      </c>
      <c r="G15852" s="20" t="s">
        <v>3264</v>
      </c>
      <c r="H15852" s="21" t="s">
        <v>18</v>
      </c>
      <c r="K15852" s="33">
        <v>83</v>
      </c>
      <c r="L15852" s="37">
        <v>1071</v>
      </c>
      <c r="N15852" s="33">
        <v>18</v>
      </c>
      <c r="O15852" s="37">
        <v>1071</v>
      </c>
    </row>
    <row r="15853" spans="3:15" x14ac:dyDescent="0.25">
      <c r="C15853" s="1">
        <v>1</v>
      </c>
      <c r="D15853" s="1">
        <v>1</v>
      </c>
      <c r="E15853" s="1">
        <v>1</v>
      </c>
      <c r="F15853" s="16">
        <v>15844</v>
      </c>
      <c r="G15853" s="17" t="s">
        <v>3181</v>
      </c>
      <c r="H15853" s="18" t="s">
        <v>19</v>
      </c>
      <c r="K15853" s="32">
        <v>96</v>
      </c>
      <c r="L15853" s="36">
        <v>1071</v>
      </c>
      <c r="N15853" s="32">
        <v>26</v>
      </c>
      <c r="O15853" s="36">
        <v>1071</v>
      </c>
    </row>
    <row r="15854" spans="3:15" x14ac:dyDescent="0.25">
      <c r="C15854" s="1">
        <v>1</v>
      </c>
      <c r="D15854" s="1">
        <v>1</v>
      </c>
      <c r="E15854" s="1">
        <v>1</v>
      </c>
      <c r="F15854" s="19">
        <v>15845</v>
      </c>
      <c r="G15854" s="20" t="s">
        <v>3264</v>
      </c>
      <c r="H15854" s="21" t="s">
        <v>19</v>
      </c>
      <c r="K15854" s="33">
        <v>85</v>
      </c>
      <c r="L15854" s="37">
        <v>1071</v>
      </c>
      <c r="N15854" s="33">
        <v>22</v>
      </c>
      <c r="O15854" s="37">
        <v>1071</v>
      </c>
    </row>
    <row r="15855" spans="3:15" x14ac:dyDescent="0.25">
      <c r="C15855" s="1">
        <v>1</v>
      </c>
      <c r="D15855" s="1">
        <v>1</v>
      </c>
      <c r="E15855" s="1">
        <v>1</v>
      </c>
      <c r="F15855" s="16">
        <v>15846</v>
      </c>
      <c r="G15855" s="17" t="s">
        <v>3264</v>
      </c>
      <c r="H15855" s="18" t="s">
        <v>18</v>
      </c>
      <c r="K15855" s="32">
        <v>100</v>
      </c>
      <c r="L15855" s="36">
        <v>1072</v>
      </c>
      <c r="N15855" s="32">
        <v>19</v>
      </c>
      <c r="O15855" s="36">
        <v>1072</v>
      </c>
    </row>
    <row r="15856" spans="3:15" x14ac:dyDescent="0.25">
      <c r="C15856" s="1">
        <v>1</v>
      </c>
      <c r="D15856" s="1">
        <v>1</v>
      </c>
      <c r="E15856" s="1">
        <v>1</v>
      </c>
      <c r="F15856" s="19">
        <v>15847</v>
      </c>
      <c r="G15856" s="20" t="s">
        <v>3264</v>
      </c>
      <c r="H15856" s="21" t="s">
        <v>19</v>
      </c>
      <c r="K15856" s="33">
        <v>109</v>
      </c>
      <c r="L15856" s="37">
        <v>1072</v>
      </c>
      <c r="N15856" s="33">
        <v>22</v>
      </c>
      <c r="O15856" s="37">
        <v>1072</v>
      </c>
    </row>
    <row r="15857" spans="3:15" x14ac:dyDescent="0.25">
      <c r="C15857" s="1">
        <v>1</v>
      </c>
      <c r="D15857" s="1">
        <v>1</v>
      </c>
      <c r="E15857" s="1">
        <v>1</v>
      </c>
      <c r="F15857" s="16">
        <v>15848</v>
      </c>
      <c r="G15857" s="17" t="s">
        <v>3264</v>
      </c>
      <c r="H15857" s="18" t="s">
        <v>19</v>
      </c>
      <c r="K15857" s="32">
        <v>101</v>
      </c>
      <c r="L15857" s="36">
        <v>1072</v>
      </c>
      <c r="N15857" s="32">
        <v>16</v>
      </c>
      <c r="O15857" s="36">
        <v>1072</v>
      </c>
    </row>
    <row r="15858" spans="3:15" x14ac:dyDescent="0.25">
      <c r="C15858" s="1">
        <v>1</v>
      </c>
      <c r="D15858" s="1">
        <v>1</v>
      </c>
      <c r="E15858" s="1">
        <v>1</v>
      </c>
      <c r="F15858" s="19">
        <v>15849</v>
      </c>
      <c r="G15858" s="20" t="s">
        <v>3264</v>
      </c>
      <c r="H15858" s="21" t="s">
        <v>19</v>
      </c>
      <c r="K15858" s="33">
        <v>92</v>
      </c>
      <c r="L15858" s="37">
        <v>1072</v>
      </c>
      <c r="N15858" s="33">
        <v>24</v>
      </c>
      <c r="O15858" s="37">
        <v>1072</v>
      </c>
    </row>
    <row r="15859" spans="3:15" x14ac:dyDescent="0.25">
      <c r="C15859" s="1">
        <v>1</v>
      </c>
      <c r="D15859" s="1">
        <v>1</v>
      </c>
      <c r="E15859" s="1">
        <v>1</v>
      </c>
      <c r="F15859" s="16">
        <v>15850</v>
      </c>
      <c r="G15859" s="17" t="s">
        <v>3264</v>
      </c>
      <c r="H15859" s="18" t="s">
        <v>19</v>
      </c>
      <c r="K15859" s="32">
        <v>125</v>
      </c>
      <c r="L15859" s="36">
        <v>1073</v>
      </c>
      <c r="N15859" s="32">
        <v>26</v>
      </c>
      <c r="O15859" s="36">
        <v>1073</v>
      </c>
    </row>
    <row r="15860" spans="3:15" x14ac:dyDescent="0.25">
      <c r="C15860" s="1">
        <v>1</v>
      </c>
      <c r="D15860" s="1">
        <v>1</v>
      </c>
      <c r="E15860" s="1">
        <v>1</v>
      </c>
      <c r="F15860" s="19">
        <v>15851</v>
      </c>
      <c r="G15860" s="20" t="s">
        <v>3264</v>
      </c>
      <c r="H15860" s="21" t="s">
        <v>18</v>
      </c>
      <c r="K15860" s="33">
        <v>105</v>
      </c>
      <c r="L15860" s="37">
        <v>1073</v>
      </c>
      <c r="N15860" s="33">
        <v>28</v>
      </c>
      <c r="O15860" s="37">
        <v>1073</v>
      </c>
    </row>
    <row r="15861" spans="3:15" x14ac:dyDescent="0.25">
      <c r="C15861" s="1">
        <v>1</v>
      </c>
      <c r="D15861" s="1">
        <v>1</v>
      </c>
      <c r="E15861" s="1">
        <v>1</v>
      </c>
      <c r="F15861" s="16">
        <v>15852</v>
      </c>
      <c r="G15861" s="17" t="s">
        <v>3264</v>
      </c>
      <c r="H15861" s="18" t="s">
        <v>19</v>
      </c>
      <c r="K15861" s="32">
        <v>87</v>
      </c>
      <c r="L15861" s="36">
        <v>1073</v>
      </c>
      <c r="N15861" s="32">
        <v>14</v>
      </c>
      <c r="O15861" s="36">
        <v>1073</v>
      </c>
    </row>
    <row r="15862" spans="3:15" x14ac:dyDescent="0.25">
      <c r="C15862" s="1">
        <v>1</v>
      </c>
      <c r="D15862" s="1">
        <v>1</v>
      </c>
      <c r="E15862" s="1">
        <v>1</v>
      </c>
      <c r="F15862" s="19">
        <v>15853</v>
      </c>
      <c r="G15862" s="20" t="s">
        <v>3264</v>
      </c>
      <c r="H15862" s="21" t="s">
        <v>19</v>
      </c>
      <c r="K15862" s="33">
        <v>103</v>
      </c>
      <c r="L15862" s="37">
        <v>1073</v>
      </c>
      <c r="N15862" s="33">
        <v>19</v>
      </c>
      <c r="O15862" s="37">
        <v>1073</v>
      </c>
    </row>
    <row r="15863" spans="3:15" x14ac:dyDescent="0.25">
      <c r="C15863" s="1">
        <v>1</v>
      </c>
      <c r="D15863" s="1">
        <v>1</v>
      </c>
      <c r="E15863" s="1">
        <v>1</v>
      </c>
      <c r="F15863" s="16">
        <v>15854</v>
      </c>
      <c r="G15863" s="17" t="s">
        <v>3264</v>
      </c>
      <c r="H15863" s="18" t="s">
        <v>19</v>
      </c>
      <c r="K15863" s="32">
        <v>116</v>
      </c>
      <c r="L15863" s="36">
        <v>1074</v>
      </c>
      <c r="N15863" s="32">
        <v>20</v>
      </c>
      <c r="O15863" s="36">
        <v>1074</v>
      </c>
    </row>
    <row r="15864" spans="3:15" x14ac:dyDescent="0.25">
      <c r="C15864" s="1">
        <v>1</v>
      </c>
      <c r="D15864" s="1">
        <v>1</v>
      </c>
      <c r="E15864" s="1">
        <v>1</v>
      </c>
      <c r="F15864" s="19">
        <v>15855</v>
      </c>
      <c r="G15864" s="20" t="s">
        <v>3264</v>
      </c>
      <c r="H15864" s="21" t="s">
        <v>18</v>
      </c>
      <c r="K15864" s="33">
        <v>97</v>
      </c>
      <c r="L15864" s="37">
        <v>1074</v>
      </c>
      <c r="N15864" s="33">
        <v>18</v>
      </c>
      <c r="O15864" s="37">
        <v>1074</v>
      </c>
    </row>
    <row r="15865" spans="3:15" x14ac:dyDescent="0.25">
      <c r="C15865" s="1">
        <v>1</v>
      </c>
      <c r="D15865" s="1">
        <v>1</v>
      </c>
      <c r="E15865" s="1">
        <v>1</v>
      </c>
      <c r="F15865" s="16">
        <v>15856</v>
      </c>
      <c r="G15865" s="17" t="s">
        <v>3264</v>
      </c>
      <c r="H15865" s="18" t="s">
        <v>19</v>
      </c>
      <c r="K15865" s="32">
        <v>92</v>
      </c>
      <c r="L15865" s="36">
        <v>1075</v>
      </c>
      <c r="N15865" s="32">
        <v>19</v>
      </c>
      <c r="O15865" s="36">
        <v>1075</v>
      </c>
    </row>
    <row r="15866" spans="3:15" x14ac:dyDescent="0.25">
      <c r="C15866" s="1">
        <v>1</v>
      </c>
      <c r="D15866" s="1">
        <v>1</v>
      </c>
      <c r="E15866" s="1">
        <v>1</v>
      </c>
      <c r="F15866" s="19">
        <v>15857</v>
      </c>
      <c r="G15866" s="20" t="s">
        <v>3264</v>
      </c>
      <c r="H15866" s="21" t="s">
        <v>19</v>
      </c>
      <c r="K15866" s="33">
        <v>101</v>
      </c>
      <c r="L15866" s="37">
        <v>1075</v>
      </c>
      <c r="N15866" s="33">
        <v>22</v>
      </c>
      <c r="O15866" s="37">
        <v>1075</v>
      </c>
    </row>
    <row r="15867" spans="3:15" x14ac:dyDescent="0.25">
      <c r="C15867" s="1">
        <v>1</v>
      </c>
      <c r="D15867" s="1">
        <v>1</v>
      </c>
      <c r="E15867" s="1">
        <v>1</v>
      </c>
      <c r="F15867" s="16">
        <v>15858</v>
      </c>
      <c r="G15867" s="17" t="s">
        <v>3264</v>
      </c>
      <c r="H15867" s="18" t="s">
        <v>18</v>
      </c>
      <c r="K15867" s="32">
        <v>83</v>
      </c>
      <c r="L15867" s="36">
        <v>1075</v>
      </c>
      <c r="N15867" s="32">
        <v>26</v>
      </c>
      <c r="O15867" s="36">
        <v>1075</v>
      </c>
    </row>
    <row r="15868" spans="3:15" x14ac:dyDescent="0.25">
      <c r="C15868" s="1">
        <v>1</v>
      </c>
      <c r="D15868" s="1">
        <v>1</v>
      </c>
      <c r="E15868" s="1">
        <v>1</v>
      </c>
      <c r="F15868" s="19">
        <v>15859</v>
      </c>
      <c r="G15868" s="20" t="s">
        <v>3264</v>
      </c>
      <c r="H15868" s="21" t="s">
        <v>18</v>
      </c>
      <c r="K15868" s="33">
        <v>95</v>
      </c>
      <c r="L15868" s="37">
        <v>1076</v>
      </c>
      <c r="N15868" s="33">
        <v>27</v>
      </c>
      <c r="O15868" s="37">
        <v>1076</v>
      </c>
    </row>
    <row r="15869" spans="3:15" x14ac:dyDescent="0.25">
      <c r="C15869" s="1">
        <v>1</v>
      </c>
      <c r="D15869" s="1">
        <v>1</v>
      </c>
      <c r="E15869" s="1">
        <v>1</v>
      </c>
      <c r="F15869" s="16">
        <v>15860</v>
      </c>
      <c r="G15869" s="17" t="s">
        <v>3264</v>
      </c>
      <c r="H15869" s="18" t="s">
        <v>18</v>
      </c>
      <c r="K15869" s="32">
        <v>71</v>
      </c>
      <c r="L15869" s="36">
        <v>1076</v>
      </c>
      <c r="N15869" s="32">
        <v>8</v>
      </c>
      <c r="O15869" s="36">
        <v>1076</v>
      </c>
    </row>
    <row r="15870" spans="3:15" x14ac:dyDescent="0.25">
      <c r="C15870" s="1">
        <v>1</v>
      </c>
      <c r="D15870" s="1">
        <v>1</v>
      </c>
      <c r="E15870" s="1">
        <v>1</v>
      </c>
      <c r="F15870" s="19">
        <v>15861</v>
      </c>
      <c r="G15870" s="20" t="s">
        <v>3264</v>
      </c>
      <c r="H15870" s="21" t="s">
        <v>19</v>
      </c>
      <c r="K15870" s="33">
        <v>95</v>
      </c>
      <c r="L15870" s="37">
        <v>1077</v>
      </c>
      <c r="N15870" s="33">
        <v>21</v>
      </c>
      <c r="O15870" s="37">
        <v>1077</v>
      </c>
    </row>
    <row r="15871" spans="3:15" x14ac:dyDescent="0.25">
      <c r="C15871" s="1">
        <v>1</v>
      </c>
      <c r="D15871" s="1">
        <v>1</v>
      </c>
      <c r="E15871" s="1">
        <v>1</v>
      </c>
      <c r="F15871" s="16">
        <v>15862</v>
      </c>
      <c r="G15871" s="17" t="s">
        <v>3264</v>
      </c>
      <c r="H15871" s="18" t="s">
        <v>19</v>
      </c>
      <c r="K15871" s="32">
        <v>79</v>
      </c>
      <c r="L15871" s="36">
        <v>1077</v>
      </c>
      <c r="N15871" s="32">
        <v>15</v>
      </c>
      <c r="O15871" s="36">
        <v>1077</v>
      </c>
    </row>
    <row r="15872" spans="3:15" x14ac:dyDescent="0.25">
      <c r="C15872" s="1">
        <v>1</v>
      </c>
      <c r="D15872" s="1">
        <v>1</v>
      </c>
      <c r="E15872" s="1">
        <v>1</v>
      </c>
      <c r="F15872" s="19">
        <v>15863</v>
      </c>
      <c r="G15872" s="20" t="s">
        <v>3264</v>
      </c>
      <c r="H15872" s="21" t="s">
        <v>19</v>
      </c>
      <c r="K15872" s="33">
        <v>100</v>
      </c>
      <c r="L15872" s="37">
        <v>1078</v>
      </c>
      <c r="N15872" s="33">
        <v>18</v>
      </c>
      <c r="O15872" s="37">
        <v>1078</v>
      </c>
    </row>
    <row r="15873" spans="3:15" x14ac:dyDescent="0.25">
      <c r="C15873" s="1">
        <v>1</v>
      </c>
      <c r="D15873" s="1">
        <v>1</v>
      </c>
      <c r="E15873" s="1">
        <v>1</v>
      </c>
      <c r="F15873" s="16">
        <v>15864</v>
      </c>
      <c r="G15873" s="17" t="s">
        <v>3264</v>
      </c>
      <c r="H15873" s="18" t="s">
        <v>18</v>
      </c>
      <c r="K15873" s="32">
        <v>100</v>
      </c>
      <c r="L15873" s="36">
        <v>1078</v>
      </c>
      <c r="N15873" s="32">
        <v>17</v>
      </c>
      <c r="O15873" s="36">
        <v>1078</v>
      </c>
    </row>
    <row r="15874" spans="3:15" x14ac:dyDescent="0.25">
      <c r="C15874" s="1">
        <v>1</v>
      </c>
      <c r="D15874" s="1">
        <v>1</v>
      </c>
      <c r="E15874" s="1">
        <v>1</v>
      </c>
      <c r="F15874" s="19">
        <v>15865</v>
      </c>
      <c r="G15874" s="20" t="s">
        <v>3264</v>
      </c>
      <c r="H15874" s="21" t="s">
        <v>18</v>
      </c>
      <c r="K15874" s="33">
        <v>88</v>
      </c>
      <c r="L15874" s="37">
        <v>1078</v>
      </c>
      <c r="N15874" s="33">
        <v>14</v>
      </c>
      <c r="O15874" s="37">
        <v>1078</v>
      </c>
    </row>
    <row r="15875" spans="3:15" x14ac:dyDescent="0.25">
      <c r="C15875" s="1">
        <v>1</v>
      </c>
      <c r="D15875" s="1">
        <v>1</v>
      </c>
      <c r="E15875" s="1">
        <v>1</v>
      </c>
      <c r="F15875" s="16">
        <v>15866</v>
      </c>
      <c r="G15875" s="17" t="s">
        <v>3264</v>
      </c>
      <c r="H15875" s="18" t="s">
        <v>19</v>
      </c>
      <c r="K15875" s="32">
        <v>97</v>
      </c>
      <c r="L15875" s="36">
        <v>1078</v>
      </c>
      <c r="N15875" s="32">
        <v>32</v>
      </c>
      <c r="O15875" s="36">
        <v>1078</v>
      </c>
    </row>
    <row r="15876" spans="3:15" x14ac:dyDescent="0.25">
      <c r="C15876" s="1">
        <v>1</v>
      </c>
      <c r="D15876" s="1">
        <v>1</v>
      </c>
      <c r="E15876" s="1">
        <v>1</v>
      </c>
      <c r="F15876" s="19">
        <v>15867</v>
      </c>
      <c r="G15876" s="20" t="s">
        <v>3264</v>
      </c>
      <c r="H15876" s="21" t="s">
        <v>18</v>
      </c>
      <c r="K15876" s="33">
        <v>104</v>
      </c>
      <c r="L15876" s="37">
        <v>1079</v>
      </c>
      <c r="N15876" s="33">
        <v>13</v>
      </c>
      <c r="O15876" s="37">
        <v>1079</v>
      </c>
    </row>
    <row r="15877" spans="3:15" x14ac:dyDescent="0.25">
      <c r="C15877" s="1">
        <v>1</v>
      </c>
      <c r="D15877" s="1">
        <v>1</v>
      </c>
      <c r="E15877" s="1">
        <v>1</v>
      </c>
      <c r="F15877" s="16">
        <v>15868</v>
      </c>
      <c r="G15877" s="17" t="s">
        <v>3264</v>
      </c>
      <c r="H15877" s="18" t="s">
        <v>19</v>
      </c>
      <c r="K15877" s="32">
        <v>92</v>
      </c>
      <c r="L15877" s="36">
        <v>1079</v>
      </c>
      <c r="N15877" s="32">
        <v>21</v>
      </c>
      <c r="O15877" s="36">
        <v>1079</v>
      </c>
    </row>
    <row r="15878" spans="3:15" x14ac:dyDescent="0.25">
      <c r="C15878" s="1">
        <v>1</v>
      </c>
      <c r="D15878" s="1">
        <v>1</v>
      </c>
      <c r="E15878" s="1">
        <v>1</v>
      </c>
      <c r="F15878" s="19">
        <v>15869</v>
      </c>
      <c r="G15878" s="20" t="s">
        <v>3264</v>
      </c>
      <c r="H15878" s="21" t="s">
        <v>19</v>
      </c>
      <c r="K15878" s="33">
        <v>93</v>
      </c>
      <c r="L15878" s="37">
        <v>1079</v>
      </c>
      <c r="N15878" s="33">
        <v>28</v>
      </c>
      <c r="O15878" s="37">
        <v>1079</v>
      </c>
    </row>
    <row r="15879" spans="3:15" x14ac:dyDescent="0.25">
      <c r="C15879" s="1">
        <v>1</v>
      </c>
      <c r="D15879" s="1">
        <v>1</v>
      </c>
      <c r="E15879" s="1">
        <v>1</v>
      </c>
      <c r="F15879" s="16">
        <v>15870</v>
      </c>
      <c r="G15879" s="17" t="s">
        <v>3264</v>
      </c>
      <c r="H15879" s="18" t="s">
        <v>18</v>
      </c>
      <c r="K15879" s="32">
        <v>78</v>
      </c>
      <c r="L15879" s="36">
        <v>1079</v>
      </c>
      <c r="N15879" s="32">
        <v>14</v>
      </c>
      <c r="O15879" s="36">
        <v>1079</v>
      </c>
    </row>
    <row r="15880" spans="3:15" x14ac:dyDescent="0.25">
      <c r="C15880" s="1">
        <v>1</v>
      </c>
      <c r="D15880" s="1">
        <v>1</v>
      </c>
      <c r="E15880" s="1">
        <v>1</v>
      </c>
      <c r="F15880" s="19">
        <v>15871</v>
      </c>
      <c r="G15880" s="20" t="s">
        <v>3181</v>
      </c>
      <c r="H15880" s="21" t="s">
        <v>18</v>
      </c>
      <c r="K15880" s="33">
        <v>75</v>
      </c>
      <c r="L15880" s="37">
        <v>1079</v>
      </c>
      <c r="N15880" s="33">
        <v>30</v>
      </c>
      <c r="O15880" s="37">
        <v>1079</v>
      </c>
    </row>
    <row r="15881" spans="3:15" x14ac:dyDescent="0.25">
      <c r="C15881" s="1">
        <v>1</v>
      </c>
      <c r="D15881" s="1">
        <v>1</v>
      </c>
      <c r="E15881" s="1">
        <v>1</v>
      </c>
      <c r="F15881" s="16">
        <v>15872</v>
      </c>
      <c r="G15881" s="17" t="s">
        <v>3264</v>
      </c>
      <c r="H15881" s="18" t="s">
        <v>19</v>
      </c>
      <c r="K15881" s="32">
        <v>115</v>
      </c>
      <c r="L15881" s="36">
        <v>1080</v>
      </c>
      <c r="N15881" s="32">
        <v>14</v>
      </c>
      <c r="O15881" s="36">
        <v>1080</v>
      </c>
    </row>
    <row r="15882" spans="3:15" x14ac:dyDescent="0.25">
      <c r="C15882" s="1">
        <v>1</v>
      </c>
      <c r="D15882" s="1">
        <v>1</v>
      </c>
      <c r="E15882" s="1">
        <v>1</v>
      </c>
      <c r="F15882" s="19">
        <v>15873</v>
      </c>
      <c r="G15882" s="20" t="s">
        <v>3264</v>
      </c>
      <c r="H15882" s="21" t="s">
        <v>19</v>
      </c>
      <c r="K15882" s="33">
        <v>116</v>
      </c>
      <c r="L15882" s="37">
        <v>1080</v>
      </c>
      <c r="N15882" s="33">
        <v>25</v>
      </c>
      <c r="O15882" s="37">
        <v>1080</v>
      </c>
    </row>
    <row r="15883" spans="3:15" x14ac:dyDescent="0.25">
      <c r="C15883" s="1">
        <v>1</v>
      </c>
      <c r="D15883" s="1">
        <v>1</v>
      </c>
      <c r="E15883" s="1">
        <v>1</v>
      </c>
      <c r="F15883" s="16">
        <v>15874</v>
      </c>
      <c r="G15883" s="17" t="s">
        <v>3264</v>
      </c>
      <c r="H15883" s="18" t="s">
        <v>19</v>
      </c>
      <c r="K15883" s="32">
        <v>86</v>
      </c>
      <c r="L15883" s="36">
        <v>1081</v>
      </c>
      <c r="N15883" s="32">
        <v>13</v>
      </c>
      <c r="O15883" s="36">
        <v>1081</v>
      </c>
    </row>
    <row r="15884" spans="3:15" x14ac:dyDescent="0.25">
      <c r="C15884" s="1">
        <v>1</v>
      </c>
      <c r="D15884" s="1">
        <v>1</v>
      </c>
      <c r="E15884" s="1">
        <v>1</v>
      </c>
      <c r="F15884" s="19">
        <v>15875</v>
      </c>
      <c r="G15884" s="20" t="s">
        <v>3264</v>
      </c>
      <c r="H15884" s="21" t="s">
        <v>19</v>
      </c>
      <c r="K15884" s="33">
        <v>95</v>
      </c>
      <c r="L15884" s="37">
        <v>1081</v>
      </c>
      <c r="N15884" s="33">
        <v>23</v>
      </c>
      <c r="O15884" s="37">
        <v>1081</v>
      </c>
    </row>
    <row r="15885" spans="3:15" x14ac:dyDescent="0.25">
      <c r="C15885" s="1">
        <v>1</v>
      </c>
      <c r="D15885" s="1">
        <v>1</v>
      </c>
      <c r="E15885" s="1">
        <v>1</v>
      </c>
      <c r="F15885" s="16">
        <v>15876</v>
      </c>
      <c r="G15885" s="17" t="s">
        <v>3264</v>
      </c>
      <c r="H15885" s="18" t="s">
        <v>18</v>
      </c>
      <c r="K15885" s="32">
        <v>97</v>
      </c>
      <c r="L15885" s="36">
        <v>1083</v>
      </c>
      <c r="N15885" s="32">
        <v>18</v>
      </c>
      <c r="O15885" s="36">
        <v>1083</v>
      </c>
    </row>
    <row r="15886" spans="3:15" x14ac:dyDescent="0.25">
      <c r="C15886" s="1">
        <v>1</v>
      </c>
      <c r="D15886" s="1">
        <v>1</v>
      </c>
      <c r="E15886" s="1">
        <v>1</v>
      </c>
      <c r="F15886" s="19">
        <v>15877</v>
      </c>
      <c r="G15886" s="20" t="s">
        <v>3264</v>
      </c>
      <c r="H15886" s="21" t="s">
        <v>18</v>
      </c>
      <c r="K15886" s="33">
        <v>103</v>
      </c>
      <c r="L15886" s="37">
        <v>1083</v>
      </c>
      <c r="N15886" s="33">
        <v>29</v>
      </c>
      <c r="O15886" s="37">
        <v>1083</v>
      </c>
    </row>
    <row r="15887" spans="3:15" x14ac:dyDescent="0.25">
      <c r="C15887" s="1">
        <v>1</v>
      </c>
      <c r="D15887" s="1">
        <v>1</v>
      </c>
      <c r="E15887" s="1">
        <v>1</v>
      </c>
      <c r="F15887" s="16">
        <v>15878</v>
      </c>
      <c r="G15887" s="17" t="s">
        <v>3264</v>
      </c>
      <c r="H15887" s="18" t="s">
        <v>19</v>
      </c>
      <c r="K15887" s="32">
        <v>96</v>
      </c>
      <c r="L15887" s="36">
        <v>1083</v>
      </c>
      <c r="N15887" s="32">
        <v>26</v>
      </c>
      <c r="O15887" s="36">
        <v>1083</v>
      </c>
    </row>
    <row r="15888" spans="3:15" x14ac:dyDescent="0.25">
      <c r="C15888" s="1">
        <v>1</v>
      </c>
      <c r="D15888" s="1">
        <v>1</v>
      </c>
      <c r="E15888" s="1">
        <v>1</v>
      </c>
      <c r="F15888" s="19">
        <v>15879</v>
      </c>
      <c r="G15888" s="20" t="s">
        <v>3264</v>
      </c>
      <c r="H15888" s="21" t="s">
        <v>19</v>
      </c>
      <c r="K15888" s="33">
        <v>95</v>
      </c>
      <c r="L15888" s="37">
        <v>1083</v>
      </c>
      <c r="N15888" s="33">
        <v>16</v>
      </c>
      <c r="O15888" s="37">
        <v>1083</v>
      </c>
    </row>
    <row r="15889" spans="3:15" x14ac:dyDescent="0.25">
      <c r="C15889" s="1">
        <v>1</v>
      </c>
      <c r="D15889" s="1">
        <v>1</v>
      </c>
      <c r="E15889" s="1">
        <v>1</v>
      </c>
      <c r="F15889" s="16">
        <v>15880</v>
      </c>
      <c r="G15889" s="17" t="s">
        <v>3264</v>
      </c>
      <c r="H15889" s="18" t="s">
        <v>19</v>
      </c>
      <c r="K15889" s="32">
        <v>112</v>
      </c>
      <c r="L15889" s="36">
        <v>1084</v>
      </c>
      <c r="N15889" s="32">
        <v>24</v>
      </c>
      <c r="O15889" s="36">
        <v>1084</v>
      </c>
    </row>
    <row r="15890" spans="3:15" x14ac:dyDescent="0.25">
      <c r="C15890" s="1">
        <v>1</v>
      </c>
      <c r="D15890" s="1">
        <v>1</v>
      </c>
      <c r="E15890" s="1">
        <v>1</v>
      </c>
      <c r="F15890" s="19">
        <v>15881</v>
      </c>
      <c r="G15890" s="20" t="s">
        <v>3264</v>
      </c>
      <c r="H15890" s="21" t="s">
        <v>18</v>
      </c>
      <c r="K15890" s="33">
        <v>110</v>
      </c>
      <c r="L15890" s="37">
        <v>1085</v>
      </c>
      <c r="N15890" s="33">
        <v>24</v>
      </c>
      <c r="O15890" s="37">
        <v>1085</v>
      </c>
    </row>
    <row r="15891" spans="3:15" x14ac:dyDescent="0.25">
      <c r="C15891" s="1">
        <v>1</v>
      </c>
      <c r="D15891" s="1">
        <v>1</v>
      </c>
      <c r="E15891" s="1">
        <v>1</v>
      </c>
      <c r="F15891" s="16">
        <v>15882</v>
      </c>
      <c r="G15891" s="17" t="s">
        <v>3181</v>
      </c>
      <c r="H15891" s="18" t="s">
        <v>19</v>
      </c>
      <c r="K15891" s="32">
        <v>108</v>
      </c>
      <c r="L15891" s="36">
        <v>1085</v>
      </c>
      <c r="N15891" s="32">
        <v>31</v>
      </c>
      <c r="O15891" s="36">
        <v>1085</v>
      </c>
    </row>
    <row r="15892" spans="3:15" x14ac:dyDescent="0.25">
      <c r="C15892" s="1">
        <v>1</v>
      </c>
      <c r="D15892" s="1">
        <v>1</v>
      </c>
      <c r="E15892" s="1">
        <v>1</v>
      </c>
      <c r="F15892" s="19">
        <v>15883</v>
      </c>
      <c r="G15892" s="20" t="s">
        <v>3264</v>
      </c>
      <c r="H15892" s="21" t="s">
        <v>19</v>
      </c>
      <c r="K15892" s="33">
        <v>91</v>
      </c>
      <c r="L15892" s="37">
        <v>1085</v>
      </c>
      <c r="N15892" s="33">
        <v>23</v>
      </c>
      <c r="O15892" s="37">
        <v>1085</v>
      </c>
    </row>
    <row r="15893" spans="3:15" x14ac:dyDescent="0.25">
      <c r="C15893" s="1">
        <v>1</v>
      </c>
      <c r="D15893" s="1">
        <v>1</v>
      </c>
      <c r="E15893" s="1">
        <v>1</v>
      </c>
      <c r="F15893" s="16">
        <v>15884</v>
      </c>
      <c r="G15893" s="17" t="s">
        <v>3264</v>
      </c>
      <c r="H15893" s="18" t="s">
        <v>19</v>
      </c>
      <c r="K15893" s="32">
        <v>84</v>
      </c>
      <c r="L15893" s="36">
        <v>1085</v>
      </c>
      <c r="N15893" s="32">
        <v>19</v>
      </c>
      <c r="O15893" s="36">
        <v>1085</v>
      </c>
    </row>
    <row r="15894" spans="3:15" x14ac:dyDescent="0.25">
      <c r="C15894" s="1">
        <v>1</v>
      </c>
      <c r="D15894" s="1">
        <v>1</v>
      </c>
      <c r="E15894" s="1">
        <v>1</v>
      </c>
      <c r="F15894" s="19">
        <v>15885</v>
      </c>
      <c r="G15894" s="20" t="s">
        <v>3264</v>
      </c>
      <c r="H15894" s="21" t="s">
        <v>18</v>
      </c>
      <c r="K15894" s="33">
        <v>105</v>
      </c>
      <c r="L15894" s="37">
        <v>1086</v>
      </c>
      <c r="N15894" s="33">
        <v>25</v>
      </c>
      <c r="O15894" s="37">
        <v>1086</v>
      </c>
    </row>
    <row r="15895" spans="3:15" x14ac:dyDescent="0.25">
      <c r="C15895" s="1">
        <v>1</v>
      </c>
      <c r="D15895" s="1">
        <v>1</v>
      </c>
      <c r="E15895" s="1">
        <v>1</v>
      </c>
      <c r="F15895" s="16">
        <v>15886</v>
      </c>
      <c r="G15895" s="17" t="s">
        <v>3264</v>
      </c>
      <c r="H15895" s="18" t="s">
        <v>19</v>
      </c>
      <c r="K15895" s="32">
        <v>82</v>
      </c>
      <c r="L15895" s="36">
        <v>1086</v>
      </c>
      <c r="N15895" s="32">
        <v>24</v>
      </c>
      <c r="O15895" s="36">
        <v>1086</v>
      </c>
    </row>
    <row r="15896" spans="3:15" x14ac:dyDescent="0.25">
      <c r="C15896" s="1">
        <v>1</v>
      </c>
      <c r="D15896" s="1">
        <v>1</v>
      </c>
      <c r="E15896" s="1">
        <v>1</v>
      </c>
      <c r="F15896" s="19">
        <v>15887</v>
      </c>
      <c r="G15896" s="20" t="s">
        <v>3264</v>
      </c>
      <c r="H15896" s="21" t="s">
        <v>18</v>
      </c>
      <c r="K15896" s="33">
        <v>63</v>
      </c>
      <c r="L15896" s="37">
        <v>1086</v>
      </c>
      <c r="N15896" s="33">
        <v>9</v>
      </c>
      <c r="O15896" s="37">
        <v>1086</v>
      </c>
    </row>
    <row r="15897" spans="3:15" x14ac:dyDescent="0.25">
      <c r="C15897" s="1">
        <v>1</v>
      </c>
      <c r="D15897" s="1">
        <v>1</v>
      </c>
      <c r="E15897" s="1">
        <v>1</v>
      </c>
      <c r="F15897" s="16">
        <v>15888</v>
      </c>
      <c r="G15897" s="17" t="s">
        <v>3264</v>
      </c>
      <c r="H15897" s="18" t="s">
        <v>19</v>
      </c>
      <c r="K15897" s="32">
        <v>115</v>
      </c>
      <c r="L15897" s="36">
        <v>1087</v>
      </c>
      <c r="N15897" s="32">
        <v>32</v>
      </c>
      <c r="O15897" s="36">
        <v>1087</v>
      </c>
    </row>
    <row r="15898" spans="3:15" x14ac:dyDescent="0.25">
      <c r="C15898" s="1">
        <v>1</v>
      </c>
      <c r="D15898" s="1">
        <v>1</v>
      </c>
      <c r="E15898" s="1">
        <v>1</v>
      </c>
      <c r="F15898" s="19">
        <v>15889</v>
      </c>
      <c r="G15898" s="20" t="s">
        <v>3264</v>
      </c>
      <c r="H15898" s="21" t="s">
        <v>19</v>
      </c>
      <c r="K15898" s="33">
        <v>73</v>
      </c>
      <c r="L15898" s="37">
        <v>1087</v>
      </c>
      <c r="N15898" s="33">
        <v>22</v>
      </c>
      <c r="O15898" s="37">
        <v>1087</v>
      </c>
    </row>
    <row r="15899" spans="3:15" x14ac:dyDescent="0.25">
      <c r="C15899" s="1">
        <v>1</v>
      </c>
      <c r="D15899" s="1">
        <v>1</v>
      </c>
      <c r="E15899" s="1">
        <v>1</v>
      </c>
      <c r="F15899" s="16">
        <v>15890</v>
      </c>
      <c r="G15899" s="17" t="s">
        <v>3264</v>
      </c>
      <c r="H15899" s="18" t="s">
        <v>19</v>
      </c>
      <c r="K15899" s="32">
        <v>124</v>
      </c>
      <c r="L15899" s="36">
        <v>1088</v>
      </c>
      <c r="N15899" s="32">
        <v>25</v>
      </c>
      <c r="O15899" s="36">
        <v>1088</v>
      </c>
    </row>
    <row r="15900" spans="3:15" x14ac:dyDescent="0.25">
      <c r="C15900" s="1">
        <v>1</v>
      </c>
      <c r="D15900" s="1">
        <v>1</v>
      </c>
      <c r="E15900" s="1">
        <v>1</v>
      </c>
      <c r="F15900" s="19">
        <v>15891</v>
      </c>
      <c r="G15900" s="20" t="s">
        <v>3264</v>
      </c>
      <c r="H15900" s="21" t="s">
        <v>19</v>
      </c>
      <c r="K15900" s="33">
        <v>93</v>
      </c>
      <c r="L15900" s="37">
        <v>1088</v>
      </c>
      <c r="N15900" s="33">
        <v>13</v>
      </c>
      <c r="O15900" s="37">
        <v>1088</v>
      </c>
    </row>
    <row r="15901" spans="3:15" x14ac:dyDescent="0.25">
      <c r="C15901" s="1">
        <v>1</v>
      </c>
      <c r="D15901" s="1">
        <v>1</v>
      </c>
      <c r="E15901" s="1">
        <v>1</v>
      </c>
      <c r="F15901" s="16">
        <v>15892</v>
      </c>
      <c r="G15901" s="17" t="s">
        <v>3264</v>
      </c>
      <c r="H15901" s="18" t="s">
        <v>18</v>
      </c>
      <c r="K15901" s="32">
        <v>106</v>
      </c>
      <c r="L15901" s="36">
        <v>1088</v>
      </c>
      <c r="N15901" s="32">
        <v>17</v>
      </c>
      <c r="O15901" s="36">
        <v>1088</v>
      </c>
    </row>
    <row r="15902" spans="3:15" x14ac:dyDescent="0.25">
      <c r="C15902" s="1">
        <v>1</v>
      </c>
      <c r="D15902" s="1">
        <v>1</v>
      </c>
      <c r="E15902" s="1">
        <v>1</v>
      </c>
      <c r="F15902" s="19">
        <v>15893</v>
      </c>
      <c r="G15902" s="20" t="s">
        <v>3264</v>
      </c>
      <c r="H15902" s="21" t="s">
        <v>19</v>
      </c>
      <c r="K15902" s="33">
        <v>76</v>
      </c>
      <c r="L15902" s="37">
        <v>1088</v>
      </c>
      <c r="N15902" s="33">
        <v>16</v>
      </c>
      <c r="O15902" s="37">
        <v>1088</v>
      </c>
    </row>
    <row r="15903" spans="3:15" x14ac:dyDescent="0.25">
      <c r="C15903" s="1">
        <v>1</v>
      </c>
      <c r="D15903" s="1">
        <v>1</v>
      </c>
      <c r="E15903" s="1">
        <v>1</v>
      </c>
      <c r="F15903" s="16">
        <v>15894</v>
      </c>
      <c r="G15903" s="17" t="s">
        <v>3264</v>
      </c>
      <c r="H15903" s="18" t="s">
        <v>19</v>
      </c>
      <c r="K15903" s="32">
        <v>117</v>
      </c>
      <c r="L15903" s="36">
        <v>1089</v>
      </c>
      <c r="N15903" s="32">
        <v>40</v>
      </c>
      <c r="O15903" s="36">
        <v>1089</v>
      </c>
    </row>
    <row r="15904" spans="3:15" x14ac:dyDescent="0.25">
      <c r="C15904" s="1">
        <v>1</v>
      </c>
      <c r="D15904" s="1">
        <v>1</v>
      </c>
      <c r="E15904" s="1">
        <v>1</v>
      </c>
      <c r="F15904" s="19">
        <v>15895</v>
      </c>
      <c r="G15904" s="20" t="s">
        <v>3264</v>
      </c>
      <c r="H15904" s="21" t="s">
        <v>19</v>
      </c>
      <c r="K15904" s="33">
        <v>110</v>
      </c>
      <c r="L15904" s="37">
        <v>1089</v>
      </c>
      <c r="N15904" s="33">
        <v>18</v>
      </c>
      <c r="O15904" s="37">
        <v>1089</v>
      </c>
    </row>
    <row r="15905" spans="3:15" x14ac:dyDescent="0.25">
      <c r="C15905" s="1">
        <v>1</v>
      </c>
      <c r="D15905" s="1">
        <v>1</v>
      </c>
      <c r="E15905" s="1">
        <v>1</v>
      </c>
      <c r="F15905" s="16">
        <v>15896</v>
      </c>
      <c r="G15905" s="17" t="s">
        <v>3264</v>
      </c>
      <c r="H15905" s="18" t="s">
        <v>19</v>
      </c>
      <c r="K15905" s="32">
        <v>101</v>
      </c>
      <c r="L15905" s="36">
        <v>1089</v>
      </c>
      <c r="N15905" s="32">
        <v>13</v>
      </c>
      <c r="O15905" s="36">
        <v>1089</v>
      </c>
    </row>
    <row r="15906" spans="3:15" x14ac:dyDescent="0.25">
      <c r="C15906" s="1">
        <v>1</v>
      </c>
      <c r="D15906" s="1">
        <v>1</v>
      </c>
      <c r="E15906" s="1">
        <v>1</v>
      </c>
      <c r="F15906" s="19">
        <v>15897</v>
      </c>
      <c r="G15906" s="20" t="s">
        <v>3181</v>
      </c>
      <c r="H15906" s="21" t="s">
        <v>18</v>
      </c>
      <c r="K15906" s="33">
        <v>97</v>
      </c>
      <c r="L15906" s="37">
        <v>1089</v>
      </c>
      <c r="N15906" s="33">
        <v>23</v>
      </c>
      <c r="O15906" s="37">
        <v>1089</v>
      </c>
    </row>
    <row r="15907" spans="3:15" x14ac:dyDescent="0.25">
      <c r="C15907" s="1">
        <v>1</v>
      </c>
      <c r="D15907" s="1">
        <v>1</v>
      </c>
      <c r="E15907" s="1">
        <v>1</v>
      </c>
      <c r="F15907" s="16">
        <v>15898</v>
      </c>
      <c r="G15907" s="17" t="s">
        <v>3264</v>
      </c>
      <c r="H15907" s="18" t="s">
        <v>18</v>
      </c>
      <c r="K15907" s="32">
        <v>93</v>
      </c>
      <c r="L15907" s="36">
        <v>1089</v>
      </c>
      <c r="N15907" s="32">
        <v>16</v>
      </c>
      <c r="O15907" s="36">
        <v>1089</v>
      </c>
    </row>
    <row r="15908" spans="3:15" x14ac:dyDescent="0.25">
      <c r="C15908" s="1">
        <v>1</v>
      </c>
      <c r="D15908" s="1">
        <v>1</v>
      </c>
      <c r="E15908" s="1">
        <v>1</v>
      </c>
      <c r="F15908" s="19">
        <v>15899</v>
      </c>
      <c r="G15908" s="20" t="s">
        <v>3264</v>
      </c>
      <c r="H15908" s="21" t="s">
        <v>19</v>
      </c>
      <c r="K15908" s="33">
        <v>100</v>
      </c>
      <c r="L15908" s="37">
        <v>1090</v>
      </c>
      <c r="N15908" s="33">
        <v>28</v>
      </c>
      <c r="O15908" s="37">
        <v>1090</v>
      </c>
    </row>
    <row r="15909" spans="3:15" x14ac:dyDescent="0.25">
      <c r="C15909" s="1">
        <v>1</v>
      </c>
      <c r="D15909" s="1">
        <v>1</v>
      </c>
      <c r="E15909" s="1">
        <v>1</v>
      </c>
      <c r="F15909" s="16">
        <v>15900</v>
      </c>
      <c r="G15909" s="17" t="s">
        <v>3264</v>
      </c>
      <c r="H15909" s="18" t="s">
        <v>19</v>
      </c>
      <c r="K15909" s="32">
        <v>110</v>
      </c>
      <c r="L15909" s="36">
        <v>1091</v>
      </c>
      <c r="N15909" s="32">
        <v>19</v>
      </c>
      <c r="O15909" s="36">
        <v>1091</v>
      </c>
    </row>
    <row r="15910" spans="3:15" x14ac:dyDescent="0.25">
      <c r="C15910" s="1">
        <v>1</v>
      </c>
      <c r="D15910" s="1">
        <v>1</v>
      </c>
      <c r="E15910" s="1">
        <v>1</v>
      </c>
      <c r="F15910" s="19">
        <v>15901</v>
      </c>
      <c r="G15910" s="20" t="s">
        <v>3264</v>
      </c>
      <c r="H15910" s="21" t="s">
        <v>19</v>
      </c>
      <c r="K15910" s="33">
        <v>112</v>
      </c>
      <c r="L15910" s="37">
        <v>1091</v>
      </c>
      <c r="N15910" s="33">
        <v>34</v>
      </c>
      <c r="O15910" s="37">
        <v>1091</v>
      </c>
    </row>
    <row r="15911" spans="3:15" x14ac:dyDescent="0.25">
      <c r="C15911" s="1">
        <v>1</v>
      </c>
      <c r="D15911" s="1">
        <v>1</v>
      </c>
      <c r="E15911" s="1">
        <v>1</v>
      </c>
      <c r="F15911" s="16">
        <v>15902</v>
      </c>
      <c r="G15911" s="17" t="s">
        <v>3264</v>
      </c>
      <c r="H15911" s="18" t="s">
        <v>19</v>
      </c>
      <c r="K15911" s="32">
        <v>86</v>
      </c>
      <c r="L15911" s="36">
        <v>1091</v>
      </c>
      <c r="N15911" s="32">
        <v>16</v>
      </c>
      <c r="O15911" s="36">
        <v>1091</v>
      </c>
    </row>
    <row r="15912" spans="3:15" x14ac:dyDescent="0.25">
      <c r="C15912" s="1">
        <v>1</v>
      </c>
      <c r="D15912" s="1">
        <v>1</v>
      </c>
      <c r="E15912" s="1">
        <v>1</v>
      </c>
      <c r="F15912" s="19">
        <v>15903</v>
      </c>
      <c r="G15912" s="20" t="s">
        <v>3264</v>
      </c>
      <c r="H15912" s="21" t="s">
        <v>19</v>
      </c>
      <c r="K15912" s="33">
        <v>119</v>
      </c>
      <c r="L15912" s="37">
        <v>1092</v>
      </c>
      <c r="N15912" s="33">
        <v>20</v>
      </c>
      <c r="O15912" s="37">
        <v>1092</v>
      </c>
    </row>
    <row r="15913" spans="3:15" x14ac:dyDescent="0.25">
      <c r="C15913" s="1">
        <v>1</v>
      </c>
      <c r="D15913" s="1">
        <v>1</v>
      </c>
      <c r="E15913" s="1">
        <v>1</v>
      </c>
      <c r="F15913" s="16">
        <v>15904</v>
      </c>
      <c r="G15913" s="17" t="s">
        <v>3264</v>
      </c>
      <c r="H15913" s="18" t="s">
        <v>18</v>
      </c>
      <c r="K15913" s="32">
        <v>88</v>
      </c>
      <c r="L15913" s="36">
        <v>1092</v>
      </c>
      <c r="N15913" s="32">
        <v>18</v>
      </c>
      <c r="O15913" s="36">
        <v>1092</v>
      </c>
    </row>
    <row r="15914" spans="3:15" x14ac:dyDescent="0.25">
      <c r="C15914" s="1">
        <v>1</v>
      </c>
      <c r="D15914" s="1">
        <v>1</v>
      </c>
      <c r="E15914" s="1">
        <v>1</v>
      </c>
      <c r="F15914" s="19">
        <v>15905</v>
      </c>
      <c r="G15914" s="20" t="s">
        <v>3264</v>
      </c>
      <c r="H15914" s="21" t="s">
        <v>19</v>
      </c>
      <c r="K15914" s="33">
        <v>97</v>
      </c>
      <c r="L15914" s="37">
        <v>1092</v>
      </c>
      <c r="N15914" s="33">
        <v>40</v>
      </c>
      <c r="O15914" s="37">
        <v>1092</v>
      </c>
    </row>
    <row r="15915" spans="3:15" x14ac:dyDescent="0.25">
      <c r="C15915" s="1">
        <v>1</v>
      </c>
      <c r="D15915" s="1">
        <v>1</v>
      </c>
      <c r="E15915" s="1">
        <v>1</v>
      </c>
      <c r="F15915" s="16">
        <v>15906</v>
      </c>
      <c r="G15915" s="17" t="s">
        <v>3264</v>
      </c>
      <c r="H15915" s="18" t="s">
        <v>19</v>
      </c>
      <c r="K15915" s="32">
        <v>118</v>
      </c>
      <c r="L15915" s="36">
        <v>1093</v>
      </c>
      <c r="N15915" s="32">
        <v>30</v>
      </c>
      <c r="O15915" s="36">
        <v>1093</v>
      </c>
    </row>
    <row r="15916" spans="3:15" x14ac:dyDescent="0.25">
      <c r="C15916" s="1">
        <v>1</v>
      </c>
      <c r="D15916" s="1">
        <v>1</v>
      </c>
      <c r="E15916" s="1">
        <v>1</v>
      </c>
      <c r="F15916" s="19">
        <v>15907</v>
      </c>
      <c r="G15916" s="20" t="s">
        <v>3264</v>
      </c>
      <c r="H15916" s="21" t="s">
        <v>19</v>
      </c>
      <c r="K15916" s="33">
        <v>114</v>
      </c>
      <c r="L15916" s="37">
        <v>1093</v>
      </c>
      <c r="N15916" s="33">
        <v>20</v>
      </c>
      <c r="O15916" s="37">
        <v>1093</v>
      </c>
    </row>
    <row r="15917" spans="3:15" x14ac:dyDescent="0.25">
      <c r="C15917" s="1">
        <v>1</v>
      </c>
      <c r="D15917" s="1">
        <v>1</v>
      </c>
      <c r="E15917" s="1">
        <v>1</v>
      </c>
      <c r="F15917" s="16">
        <v>15908</v>
      </c>
      <c r="G15917" s="17" t="s">
        <v>3264</v>
      </c>
      <c r="H15917" s="18" t="s">
        <v>18</v>
      </c>
      <c r="K15917" s="32">
        <v>90</v>
      </c>
      <c r="L15917" s="36">
        <v>1093</v>
      </c>
      <c r="N15917" s="32">
        <v>17</v>
      </c>
      <c r="O15917" s="36">
        <v>1093</v>
      </c>
    </row>
    <row r="15918" spans="3:15" x14ac:dyDescent="0.25">
      <c r="C15918" s="1">
        <v>1</v>
      </c>
      <c r="D15918" s="1">
        <v>1</v>
      </c>
      <c r="E15918" s="1">
        <v>1</v>
      </c>
      <c r="F15918" s="19">
        <v>15909</v>
      </c>
      <c r="G15918" s="20" t="s">
        <v>3264</v>
      </c>
      <c r="H15918" s="21" t="s">
        <v>18</v>
      </c>
      <c r="K15918" s="33">
        <v>91</v>
      </c>
      <c r="L15918" s="37">
        <v>1093</v>
      </c>
      <c r="N15918" s="33">
        <v>22</v>
      </c>
      <c r="O15918" s="37">
        <v>1093</v>
      </c>
    </row>
    <row r="15919" spans="3:15" x14ac:dyDescent="0.25">
      <c r="C15919" s="1">
        <v>1</v>
      </c>
      <c r="D15919" s="1">
        <v>1</v>
      </c>
      <c r="E15919" s="1">
        <v>1</v>
      </c>
      <c r="F15919" s="16">
        <v>15910</v>
      </c>
      <c r="G15919" s="17" t="s">
        <v>3264</v>
      </c>
      <c r="H15919" s="18" t="s">
        <v>18</v>
      </c>
      <c r="K15919" s="32">
        <v>97</v>
      </c>
      <c r="L15919" s="36">
        <v>1094</v>
      </c>
      <c r="N15919" s="32">
        <v>13</v>
      </c>
      <c r="O15919" s="36">
        <v>1094</v>
      </c>
    </row>
    <row r="15920" spans="3:15" x14ac:dyDescent="0.25">
      <c r="C15920" s="1">
        <v>1</v>
      </c>
      <c r="D15920" s="1">
        <v>1</v>
      </c>
      <c r="E15920" s="1">
        <v>1</v>
      </c>
      <c r="F15920" s="19">
        <v>15911</v>
      </c>
      <c r="G15920" s="20" t="s">
        <v>3264</v>
      </c>
      <c r="H15920" s="21" t="s">
        <v>18</v>
      </c>
      <c r="K15920" s="33">
        <v>107</v>
      </c>
      <c r="L15920" s="37">
        <v>1094</v>
      </c>
      <c r="N15920" s="33">
        <v>16</v>
      </c>
      <c r="O15920" s="37">
        <v>1094</v>
      </c>
    </row>
    <row r="15921" spans="3:15" x14ac:dyDescent="0.25">
      <c r="C15921" s="1">
        <v>1</v>
      </c>
      <c r="D15921" s="1">
        <v>1</v>
      </c>
      <c r="E15921" s="1">
        <v>1</v>
      </c>
      <c r="F15921" s="16">
        <v>15912</v>
      </c>
      <c r="G15921" s="17" t="s">
        <v>3264</v>
      </c>
      <c r="H15921" s="18" t="s">
        <v>19</v>
      </c>
      <c r="K15921" s="32">
        <v>74</v>
      </c>
      <c r="L15921" s="36">
        <v>1094</v>
      </c>
      <c r="N15921" s="32">
        <v>15</v>
      </c>
      <c r="O15921" s="36">
        <v>1094</v>
      </c>
    </row>
    <row r="15922" spans="3:15" x14ac:dyDescent="0.25">
      <c r="C15922" s="1">
        <v>1</v>
      </c>
      <c r="D15922" s="1">
        <v>1</v>
      </c>
      <c r="E15922" s="1">
        <v>1</v>
      </c>
      <c r="F15922" s="19">
        <v>15913</v>
      </c>
      <c r="G15922" s="20" t="s">
        <v>3264</v>
      </c>
      <c r="H15922" s="21" t="s">
        <v>19</v>
      </c>
      <c r="K15922" s="33">
        <v>63</v>
      </c>
      <c r="L15922" s="37">
        <v>1094</v>
      </c>
      <c r="N15922" s="33">
        <v>21</v>
      </c>
      <c r="O15922" s="37">
        <v>1094</v>
      </c>
    </row>
    <row r="15923" spans="3:15" x14ac:dyDescent="0.25">
      <c r="C15923" s="1">
        <v>1</v>
      </c>
      <c r="D15923" s="1">
        <v>1</v>
      </c>
      <c r="E15923" s="1">
        <v>1</v>
      </c>
      <c r="F15923" s="16">
        <v>15914</v>
      </c>
      <c r="G15923" s="17" t="s">
        <v>3264</v>
      </c>
      <c r="H15923" s="18" t="s">
        <v>18</v>
      </c>
      <c r="K15923" s="32">
        <v>78</v>
      </c>
      <c r="L15923" s="36">
        <v>1095</v>
      </c>
      <c r="N15923" s="32">
        <v>16</v>
      </c>
      <c r="O15923" s="36">
        <v>1095</v>
      </c>
    </row>
    <row r="15924" spans="3:15" x14ac:dyDescent="0.25">
      <c r="C15924" s="1">
        <v>1</v>
      </c>
      <c r="D15924" s="1">
        <v>1</v>
      </c>
      <c r="E15924" s="1">
        <v>1</v>
      </c>
      <c r="F15924" s="19">
        <v>15915</v>
      </c>
      <c r="G15924" s="20" t="s">
        <v>3264</v>
      </c>
      <c r="H15924" s="21" t="s">
        <v>18</v>
      </c>
      <c r="K15924" s="33">
        <v>88</v>
      </c>
      <c r="L15924" s="37">
        <v>1095</v>
      </c>
      <c r="N15924" s="33">
        <v>17</v>
      </c>
      <c r="O15924" s="37">
        <v>1095</v>
      </c>
    </row>
    <row r="15925" spans="3:15" x14ac:dyDescent="0.25">
      <c r="C15925" s="1">
        <v>1</v>
      </c>
      <c r="D15925" s="1">
        <v>1</v>
      </c>
      <c r="E15925" s="1">
        <v>1</v>
      </c>
      <c r="F15925" s="16">
        <v>15916</v>
      </c>
      <c r="G15925" s="17" t="s">
        <v>3264</v>
      </c>
      <c r="H15925" s="18" t="s">
        <v>18</v>
      </c>
      <c r="K15925" s="32">
        <v>101</v>
      </c>
      <c r="L15925" s="36">
        <v>1096</v>
      </c>
      <c r="N15925" s="32">
        <v>12</v>
      </c>
      <c r="O15925" s="36">
        <v>1096</v>
      </c>
    </row>
    <row r="15926" spans="3:15" x14ac:dyDescent="0.25">
      <c r="C15926" s="1">
        <v>1</v>
      </c>
      <c r="D15926" s="1">
        <v>1</v>
      </c>
      <c r="E15926" s="1">
        <v>1</v>
      </c>
      <c r="F15926" s="19">
        <v>15917</v>
      </c>
      <c r="G15926" s="20" t="s">
        <v>3264</v>
      </c>
      <c r="H15926" s="21" t="s">
        <v>19</v>
      </c>
      <c r="K15926" s="33">
        <v>101</v>
      </c>
      <c r="L15926" s="37">
        <v>1096</v>
      </c>
      <c r="N15926" s="33">
        <v>32</v>
      </c>
      <c r="O15926" s="37">
        <v>1096</v>
      </c>
    </row>
    <row r="15927" spans="3:15" x14ac:dyDescent="0.25">
      <c r="C15927" s="1">
        <v>1</v>
      </c>
      <c r="D15927" s="1">
        <v>1</v>
      </c>
      <c r="E15927" s="1">
        <v>1</v>
      </c>
      <c r="F15927" s="16">
        <v>15918</v>
      </c>
      <c r="G15927" s="17" t="s">
        <v>3264</v>
      </c>
      <c r="H15927" s="18" t="s">
        <v>19</v>
      </c>
      <c r="K15927" s="32">
        <v>68</v>
      </c>
      <c r="L15927" s="36">
        <v>1097</v>
      </c>
      <c r="N15927" s="32">
        <v>14</v>
      </c>
      <c r="O15927" s="36">
        <v>1097</v>
      </c>
    </row>
    <row r="15928" spans="3:15" x14ac:dyDescent="0.25">
      <c r="C15928" s="1">
        <v>1</v>
      </c>
      <c r="D15928" s="1">
        <v>1</v>
      </c>
      <c r="E15928" s="1">
        <v>1</v>
      </c>
      <c r="F15928" s="19">
        <v>15919</v>
      </c>
      <c r="G15928" s="20" t="s">
        <v>3264</v>
      </c>
      <c r="H15928" s="21" t="s">
        <v>19</v>
      </c>
      <c r="K15928" s="33">
        <v>96</v>
      </c>
      <c r="L15928" s="37">
        <v>1098</v>
      </c>
      <c r="N15928" s="33">
        <v>16</v>
      </c>
      <c r="O15928" s="37">
        <v>1098</v>
      </c>
    </row>
    <row r="15929" spans="3:15" x14ac:dyDescent="0.25">
      <c r="C15929" s="1">
        <v>1</v>
      </c>
      <c r="D15929" s="1">
        <v>1</v>
      </c>
      <c r="E15929" s="1">
        <v>1</v>
      </c>
      <c r="F15929" s="16">
        <v>15920</v>
      </c>
      <c r="G15929" s="17" t="s">
        <v>3264</v>
      </c>
      <c r="H15929" s="18" t="s">
        <v>18</v>
      </c>
      <c r="K15929" s="32">
        <v>102</v>
      </c>
      <c r="L15929" s="36">
        <v>1099</v>
      </c>
      <c r="N15929" s="32">
        <v>25</v>
      </c>
      <c r="O15929" s="36">
        <v>1099</v>
      </c>
    </row>
    <row r="15930" spans="3:15" x14ac:dyDescent="0.25">
      <c r="C15930" s="1">
        <v>1</v>
      </c>
      <c r="D15930" s="1">
        <v>1</v>
      </c>
      <c r="E15930" s="1">
        <v>1</v>
      </c>
      <c r="F15930" s="19">
        <v>15921</v>
      </c>
      <c r="G15930" s="20" t="s">
        <v>3264</v>
      </c>
      <c r="H15930" s="21" t="s">
        <v>19</v>
      </c>
      <c r="K15930" s="33">
        <v>106</v>
      </c>
      <c r="L15930" s="37">
        <v>1100</v>
      </c>
      <c r="N15930" s="33">
        <v>17</v>
      </c>
      <c r="O15930" s="37">
        <v>1100</v>
      </c>
    </row>
    <row r="15931" spans="3:15" x14ac:dyDescent="0.25">
      <c r="C15931" s="1">
        <v>1</v>
      </c>
      <c r="D15931" s="1">
        <v>1</v>
      </c>
      <c r="E15931" s="1">
        <v>1</v>
      </c>
      <c r="F15931" s="16">
        <v>15922</v>
      </c>
      <c r="G15931" s="17" t="s">
        <v>3264</v>
      </c>
      <c r="H15931" s="18" t="s">
        <v>19</v>
      </c>
      <c r="K15931" s="32">
        <v>95</v>
      </c>
      <c r="L15931" s="36">
        <v>1100</v>
      </c>
      <c r="N15931" s="32">
        <v>20</v>
      </c>
      <c r="O15931" s="36">
        <v>1100</v>
      </c>
    </row>
    <row r="15932" spans="3:15" x14ac:dyDescent="0.25">
      <c r="C15932" s="1">
        <v>1</v>
      </c>
      <c r="D15932" s="1">
        <v>1</v>
      </c>
      <c r="E15932" s="1">
        <v>1</v>
      </c>
      <c r="F15932" s="19">
        <v>15923</v>
      </c>
      <c r="G15932" s="20" t="s">
        <v>3264</v>
      </c>
      <c r="H15932" s="21" t="s">
        <v>19</v>
      </c>
      <c r="K15932" s="33">
        <v>110</v>
      </c>
      <c r="L15932" s="37">
        <v>1100</v>
      </c>
      <c r="N15932" s="33">
        <v>26</v>
      </c>
      <c r="O15932" s="37">
        <v>1100</v>
      </c>
    </row>
    <row r="15933" spans="3:15" x14ac:dyDescent="0.25">
      <c r="C15933" s="1">
        <v>1</v>
      </c>
      <c r="D15933" s="1">
        <v>1</v>
      </c>
      <c r="E15933" s="1">
        <v>1</v>
      </c>
      <c r="F15933" s="16">
        <v>15924</v>
      </c>
      <c r="G15933" s="17" t="s">
        <v>3264</v>
      </c>
      <c r="H15933" s="18" t="s">
        <v>19</v>
      </c>
      <c r="K15933" s="32">
        <v>99</v>
      </c>
      <c r="L15933" s="36">
        <v>1101</v>
      </c>
      <c r="N15933" s="32">
        <v>19</v>
      </c>
      <c r="O15933" s="36">
        <v>1101</v>
      </c>
    </row>
    <row r="15934" spans="3:15" x14ac:dyDescent="0.25">
      <c r="C15934" s="1">
        <v>1</v>
      </c>
      <c r="D15934" s="1">
        <v>1</v>
      </c>
      <c r="E15934" s="1">
        <v>1</v>
      </c>
      <c r="F15934" s="19">
        <v>15925</v>
      </c>
      <c r="G15934" s="20" t="s">
        <v>3264</v>
      </c>
      <c r="H15934" s="21" t="s">
        <v>19</v>
      </c>
      <c r="K15934" s="33">
        <v>100</v>
      </c>
      <c r="L15934" s="37">
        <v>1101</v>
      </c>
      <c r="N15934" s="33">
        <v>39</v>
      </c>
      <c r="O15934" s="37">
        <v>1101</v>
      </c>
    </row>
    <row r="15935" spans="3:15" x14ac:dyDescent="0.25">
      <c r="C15935" s="1">
        <v>1</v>
      </c>
      <c r="D15935" s="1">
        <v>1</v>
      </c>
      <c r="E15935" s="1">
        <v>1</v>
      </c>
      <c r="F15935" s="16">
        <v>15926</v>
      </c>
      <c r="G15935" s="17" t="s">
        <v>3264</v>
      </c>
      <c r="H15935" s="18" t="s">
        <v>18</v>
      </c>
      <c r="K15935" s="32">
        <v>89</v>
      </c>
      <c r="L15935" s="36">
        <v>1101</v>
      </c>
      <c r="N15935" s="32">
        <v>27</v>
      </c>
      <c r="O15935" s="36">
        <v>1101</v>
      </c>
    </row>
    <row r="15936" spans="3:15" x14ac:dyDescent="0.25">
      <c r="C15936" s="1">
        <v>1</v>
      </c>
      <c r="D15936" s="1">
        <v>1</v>
      </c>
      <c r="E15936" s="1">
        <v>1</v>
      </c>
      <c r="F15936" s="19">
        <v>15927</v>
      </c>
      <c r="G15936" s="20" t="s">
        <v>3181</v>
      </c>
      <c r="H15936" s="21" t="s">
        <v>19</v>
      </c>
      <c r="K15936" s="33">
        <v>112</v>
      </c>
      <c r="L15936" s="37">
        <v>1102</v>
      </c>
      <c r="N15936" s="33">
        <v>23</v>
      </c>
      <c r="O15936" s="37">
        <v>1102</v>
      </c>
    </row>
    <row r="15937" spans="3:15" x14ac:dyDescent="0.25">
      <c r="C15937" s="1">
        <v>1</v>
      </c>
      <c r="D15937" s="1">
        <v>1</v>
      </c>
      <c r="E15937" s="1">
        <v>1</v>
      </c>
      <c r="F15937" s="16">
        <v>15928</v>
      </c>
      <c r="G15937" s="17" t="s">
        <v>3264</v>
      </c>
      <c r="H15937" s="18" t="s">
        <v>19</v>
      </c>
      <c r="K15937" s="32">
        <v>105</v>
      </c>
      <c r="L15937" s="36">
        <v>1102</v>
      </c>
      <c r="N15937" s="32">
        <v>26</v>
      </c>
      <c r="O15937" s="36">
        <v>1102</v>
      </c>
    </row>
    <row r="15938" spans="3:15" x14ac:dyDescent="0.25">
      <c r="C15938" s="1">
        <v>1</v>
      </c>
      <c r="D15938" s="1">
        <v>1</v>
      </c>
      <c r="E15938" s="1">
        <v>1</v>
      </c>
      <c r="F15938" s="19">
        <v>15929</v>
      </c>
      <c r="G15938" s="20" t="s">
        <v>3264</v>
      </c>
      <c r="H15938" s="21" t="s">
        <v>18</v>
      </c>
      <c r="K15938" s="33">
        <v>94</v>
      </c>
      <c r="L15938" s="37">
        <v>1102</v>
      </c>
      <c r="N15938" s="33">
        <v>18</v>
      </c>
      <c r="O15938" s="37">
        <v>1102</v>
      </c>
    </row>
    <row r="15939" spans="3:15" x14ac:dyDescent="0.25">
      <c r="C15939" s="1">
        <v>1</v>
      </c>
      <c r="D15939" s="1">
        <v>1</v>
      </c>
      <c r="E15939" s="1">
        <v>1</v>
      </c>
      <c r="F15939" s="16">
        <v>15930</v>
      </c>
      <c r="G15939" s="17" t="s">
        <v>3264</v>
      </c>
      <c r="H15939" s="18" t="s">
        <v>19</v>
      </c>
      <c r="K15939" s="32">
        <v>107</v>
      </c>
      <c r="L15939" s="36">
        <v>1103</v>
      </c>
      <c r="N15939" s="32">
        <v>24</v>
      </c>
      <c r="O15939" s="36">
        <v>1103</v>
      </c>
    </row>
    <row r="15940" spans="3:15" x14ac:dyDescent="0.25">
      <c r="C15940" s="1">
        <v>1</v>
      </c>
      <c r="D15940" s="1">
        <v>1</v>
      </c>
      <c r="E15940" s="1">
        <v>1</v>
      </c>
      <c r="F15940" s="19">
        <v>15931</v>
      </c>
      <c r="G15940" s="20" t="s">
        <v>3264</v>
      </c>
      <c r="H15940" s="21" t="s">
        <v>18</v>
      </c>
      <c r="K15940" s="33">
        <v>56</v>
      </c>
      <c r="L15940" s="37">
        <v>1103</v>
      </c>
      <c r="N15940" s="33">
        <v>18</v>
      </c>
      <c r="O15940" s="37">
        <v>1103</v>
      </c>
    </row>
    <row r="15941" spans="3:15" x14ac:dyDescent="0.25">
      <c r="C15941" s="1">
        <v>1</v>
      </c>
      <c r="D15941" s="1">
        <v>1</v>
      </c>
      <c r="E15941" s="1">
        <v>1</v>
      </c>
      <c r="F15941" s="16">
        <v>15932</v>
      </c>
      <c r="G15941" s="17" t="s">
        <v>3264</v>
      </c>
      <c r="H15941" s="18" t="s">
        <v>19</v>
      </c>
      <c r="K15941" s="32">
        <v>93</v>
      </c>
      <c r="L15941" s="36">
        <v>1104</v>
      </c>
      <c r="N15941" s="32">
        <v>25</v>
      </c>
      <c r="O15941" s="36">
        <v>1104</v>
      </c>
    </row>
    <row r="15942" spans="3:15" x14ac:dyDescent="0.25">
      <c r="C15942" s="1">
        <v>1</v>
      </c>
      <c r="D15942" s="1">
        <v>1</v>
      </c>
      <c r="E15942" s="1">
        <v>1</v>
      </c>
      <c r="F15942" s="19">
        <v>15933</v>
      </c>
      <c r="G15942" s="20" t="s">
        <v>3264</v>
      </c>
      <c r="H15942" s="21" t="s">
        <v>19</v>
      </c>
      <c r="K15942" s="33">
        <v>92</v>
      </c>
      <c r="L15942" s="37">
        <v>1104</v>
      </c>
      <c r="N15942" s="33">
        <v>24</v>
      </c>
      <c r="O15942" s="37">
        <v>1104</v>
      </c>
    </row>
    <row r="15943" spans="3:15" x14ac:dyDescent="0.25">
      <c r="C15943" s="1">
        <v>1</v>
      </c>
      <c r="D15943" s="1">
        <v>1</v>
      </c>
      <c r="E15943" s="1">
        <v>1</v>
      </c>
      <c r="F15943" s="16">
        <v>15934</v>
      </c>
      <c r="G15943" s="17" t="s">
        <v>3264</v>
      </c>
      <c r="H15943" s="18" t="s">
        <v>19</v>
      </c>
      <c r="K15943" s="32">
        <v>120</v>
      </c>
      <c r="L15943" s="36">
        <v>1107</v>
      </c>
      <c r="N15943" s="32">
        <v>37</v>
      </c>
      <c r="O15943" s="36">
        <v>1107</v>
      </c>
    </row>
    <row r="15944" spans="3:15" x14ac:dyDescent="0.25">
      <c r="C15944" s="1">
        <v>1</v>
      </c>
      <c r="D15944" s="1">
        <v>1</v>
      </c>
      <c r="E15944" s="1">
        <v>1</v>
      </c>
      <c r="F15944" s="19">
        <v>15935</v>
      </c>
      <c r="G15944" s="20" t="s">
        <v>3264</v>
      </c>
      <c r="H15944" s="21" t="s">
        <v>18</v>
      </c>
      <c r="K15944" s="33">
        <v>84</v>
      </c>
      <c r="L15944" s="37">
        <v>1107</v>
      </c>
      <c r="N15944" s="33">
        <v>20</v>
      </c>
      <c r="O15944" s="37">
        <v>1107</v>
      </c>
    </row>
    <row r="15945" spans="3:15" x14ac:dyDescent="0.25">
      <c r="C15945" s="1">
        <v>1</v>
      </c>
      <c r="D15945" s="1">
        <v>1</v>
      </c>
      <c r="E15945" s="1">
        <v>1</v>
      </c>
      <c r="F15945" s="16">
        <v>15936</v>
      </c>
      <c r="G15945" s="17" t="s">
        <v>3264</v>
      </c>
      <c r="H15945" s="18" t="s">
        <v>19</v>
      </c>
      <c r="K15945" s="32">
        <v>92</v>
      </c>
      <c r="L15945" s="36">
        <v>1107</v>
      </c>
      <c r="N15945" s="32">
        <v>17</v>
      </c>
      <c r="O15945" s="36">
        <v>1107</v>
      </c>
    </row>
    <row r="15946" spans="3:15" x14ac:dyDescent="0.25">
      <c r="C15946" s="1">
        <v>1</v>
      </c>
      <c r="D15946" s="1">
        <v>1</v>
      </c>
      <c r="E15946" s="1">
        <v>1</v>
      </c>
      <c r="F15946" s="19">
        <v>15937</v>
      </c>
      <c r="G15946" s="20" t="s">
        <v>3264</v>
      </c>
      <c r="H15946" s="21" t="s">
        <v>19</v>
      </c>
      <c r="K15946" s="33">
        <v>98</v>
      </c>
      <c r="L15946" s="37">
        <v>1108</v>
      </c>
      <c r="N15946" s="33">
        <v>11</v>
      </c>
      <c r="O15946" s="37">
        <v>1108</v>
      </c>
    </row>
    <row r="15947" spans="3:15" x14ac:dyDescent="0.25">
      <c r="C15947" s="1">
        <v>1</v>
      </c>
      <c r="D15947" s="1">
        <v>1</v>
      </c>
      <c r="E15947" s="1">
        <v>1</v>
      </c>
      <c r="F15947" s="16">
        <v>15938</v>
      </c>
      <c r="G15947" s="17" t="s">
        <v>3264</v>
      </c>
      <c r="H15947" s="18" t="s">
        <v>19</v>
      </c>
      <c r="K15947" s="32">
        <v>126</v>
      </c>
      <c r="L15947" s="36">
        <v>1109</v>
      </c>
      <c r="N15947" s="32">
        <v>20</v>
      </c>
      <c r="O15947" s="36">
        <v>1109</v>
      </c>
    </row>
    <row r="15948" spans="3:15" x14ac:dyDescent="0.25">
      <c r="C15948" s="1">
        <v>1</v>
      </c>
      <c r="D15948" s="1">
        <v>1</v>
      </c>
      <c r="E15948" s="1">
        <v>1</v>
      </c>
      <c r="F15948" s="19">
        <v>15939</v>
      </c>
      <c r="G15948" s="20" t="s">
        <v>3264</v>
      </c>
      <c r="H15948" s="21" t="s">
        <v>18</v>
      </c>
      <c r="K15948" s="33">
        <v>118</v>
      </c>
      <c r="L15948" s="37">
        <v>1109</v>
      </c>
      <c r="N15948" s="33">
        <v>38</v>
      </c>
      <c r="O15948" s="37">
        <v>1109</v>
      </c>
    </row>
    <row r="15949" spans="3:15" x14ac:dyDescent="0.25">
      <c r="C15949" s="1">
        <v>1</v>
      </c>
      <c r="D15949" s="1">
        <v>1</v>
      </c>
      <c r="E15949" s="1">
        <v>1</v>
      </c>
      <c r="F15949" s="16">
        <v>15940</v>
      </c>
      <c r="G15949" s="17" t="s">
        <v>3264</v>
      </c>
      <c r="H15949" s="18" t="s">
        <v>18</v>
      </c>
      <c r="K15949" s="32">
        <v>74</v>
      </c>
      <c r="L15949" s="36">
        <v>1109</v>
      </c>
      <c r="N15949" s="32">
        <v>14</v>
      </c>
      <c r="O15949" s="36">
        <v>1109</v>
      </c>
    </row>
    <row r="15950" spans="3:15" x14ac:dyDescent="0.25">
      <c r="C15950" s="1">
        <v>1</v>
      </c>
      <c r="D15950" s="1">
        <v>1</v>
      </c>
      <c r="E15950" s="1">
        <v>1</v>
      </c>
      <c r="F15950" s="19">
        <v>15941</v>
      </c>
      <c r="G15950" s="20" t="s">
        <v>3264</v>
      </c>
      <c r="H15950" s="21" t="s">
        <v>19</v>
      </c>
      <c r="K15950" s="33">
        <v>90</v>
      </c>
      <c r="L15950" s="37">
        <v>1109</v>
      </c>
      <c r="N15950" s="33">
        <v>27</v>
      </c>
      <c r="O15950" s="37">
        <v>1109</v>
      </c>
    </row>
    <row r="15951" spans="3:15" x14ac:dyDescent="0.25">
      <c r="C15951" s="1">
        <v>1</v>
      </c>
      <c r="D15951" s="1">
        <v>1</v>
      </c>
      <c r="E15951" s="1">
        <v>1</v>
      </c>
      <c r="F15951" s="16">
        <v>15942</v>
      </c>
      <c r="G15951" s="17" t="s">
        <v>3264</v>
      </c>
      <c r="H15951" s="18" t="s">
        <v>19</v>
      </c>
      <c r="K15951" s="32">
        <v>93</v>
      </c>
      <c r="L15951" s="36">
        <v>1110</v>
      </c>
      <c r="N15951" s="32">
        <v>16</v>
      </c>
      <c r="O15951" s="36">
        <v>1110</v>
      </c>
    </row>
    <row r="15952" spans="3:15" x14ac:dyDescent="0.25">
      <c r="C15952" s="1">
        <v>1</v>
      </c>
      <c r="D15952" s="1">
        <v>1</v>
      </c>
      <c r="E15952" s="1">
        <v>1</v>
      </c>
      <c r="F15952" s="19">
        <v>15943</v>
      </c>
      <c r="G15952" s="20" t="s">
        <v>3264</v>
      </c>
      <c r="H15952" s="21" t="s">
        <v>18</v>
      </c>
      <c r="K15952" s="33">
        <v>103</v>
      </c>
      <c r="L15952" s="37">
        <v>1110</v>
      </c>
      <c r="N15952" s="33">
        <v>24</v>
      </c>
      <c r="O15952" s="37">
        <v>1110</v>
      </c>
    </row>
    <row r="15953" spans="3:15" x14ac:dyDescent="0.25">
      <c r="C15953" s="1">
        <v>1</v>
      </c>
      <c r="D15953" s="1">
        <v>1</v>
      </c>
      <c r="E15953" s="1">
        <v>1</v>
      </c>
      <c r="F15953" s="16">
        <v>15944</v>
      </c>
      <c r="G15953" s="17" t="s">
        <v>3264</v>
      </c>
      <c r="H15953" s="18" t="s">
        <v>19</v>
      </c>
      <c r="K15953" s="32">
        <v>93</v>
      </c>
      <c r="L15953" s="36">
        <v>1111</v>
      </c>
      <c r="N15953" s="32">
        <v>17</v>
      </c>
      <c r="O15953" s="36">
        <v>1111</v>
      </c>
    </row>
    <row r="15954" spans="3:15" x14ac:dyDescent="0.25">
      <c r="C15954" s="1">
        <v>1</v>
      </c>
      <c r="D15954" s="1">
        <v>1</v>
      </c>
      <c r="E15954" s="1">
        <v>1</v>
      </c>
      <c r="F15954" s="19">
        <v>15945</v>
      </c>
      <c r="G15954" s="20" t="s">
        <v>3264</v>
      </c>
      <c r="H15954" s="21" t="s">
        <v>19</v>
      </c>
      <c r="K15954" s="33">
        <v>81</v>
      </c>
      <c r="L15954" s="37">
        <v>1111</v>
      </c>
      <c r="N15954" s="33">
        <v>11</v>
      </c>
      <c r="O15954" s="37">
        <v>1111</v>
      </c>
    </row>
    <row r="15955" spans="3:15" x14ac:dyDescent="0.25">
      <c r="C15955" s="1">
        <v>1</v>
      </c>
      <c r="D15955" s="1">
        <v>1</v>
      </c>
      <c r="E15955" s="1">
        <v>1</v>
      </c>
      <c r="F15955" s="16">
        <v>15946</v>
      </c>
      <c r="G15955" s="17" t="s">
        <v>3264</v>
      </c>
      <c r="H15955" s="18" t="s">
        <v>19</v>
      </c>
      <c r="K15955" s="32">
        <v>111</v>
      </c>
      <c r="L15955" s="36">
        <v>1112</v>
      </c>
      <c r="N15955" s="32">
        <v>32</v>
      </c>
      <c r="O15955" s="36">
        <v>1112</v>
      </c>
    </row>
    <row r="15956" spans="3:15" x14ac:dyDescent="0.25">
      <c r="C15956" s="1">
        <v>1</v>
      </c>
      <c r="D15956" s="1">
        <v>1</v>
      </c>
      <c r="E15956" s="1">
        <v>1</v>
      </c>
      <c r="F15956" s="19">
        <v>15947</v>
      </c>
      <c r="G15956" s="20" t="s">
        <v>3264</v>
      </c>
      <c r="H15956" s="21" t="s">
        <v>18</v>
      </c>
      <c r="K15956" s="33">
        <v>102</v>
      </c>
      <c r="L15956" s="37">
        <v>1113</v>
      </c>
      <c r="N15956" s="33">
        <v>15</v>
      </c>
      <c r="O15956" s="37">
        <v>1113</v>
      </c>
    </row>
    <row r="15957" spans="3:15" x14ac:dyDescent="0.25">
      <c r="C15957" s="1">
        <v>1</v>
      </c>
      <c r="D15957" s="1">
        <v>1</v>
      </c>
      <c r="E15957" s="1">
        <v>1</v>
      </c>
      <c r="F15957" s="16">
        <v>15948</v>
      </c>
      <c r="G15957" s="17" t="s">
        <v>3264</v>
      </c>
      <c r="H15957" s="18" t="s">
        <v>18</v>
      </c>
      <c r="K15957" s="32">
        <v>82</v>
      </c>
      <c r="L15957" s="36">
        <v>1114</v>
      </c>
      <c r="N15957" s="32">
        <v>28</v>
      </c>
      <c r="O15957" s="36">
        <v>1114</v>
      </c>
    </row>
    <row r="15958" spans="3:15" x14ac:dyDescent="0.25">
      <c r="C15958" s="1">
        <v>1</v>
      </c>
      <c r="D15958" s="1">
        <v>1</v>
      </c>
      <c r="E15958" s="1">
        <v>1</v>
      </c>
      <c r="F15958" s="19">
        <v>15949</v>
      </c>
      <c r="G15958" s="20" t="s">
        <v>3264</v>
      </c>
      <c r="H15958" s="21" t="s">
        <v>19</v>
      </c>
      <c r="K15958" s="33">
        <v>116</v>
      </c>
      <c r="L15958" s="37">
        <v>1115</v>
      </c>
      <c r="N15958" s="33">
        <v>37</v>
      </c>
      <c r="O15958" s="37">
        <v>1115</v>
      </c>
    </row>
    <row r="15959" spans="3:15" x14ac:dyDescent="0.25">
      <c r="C15959" s="1">
        <v>1</v>
      </c>
      <c r="D15959" s="1">
        <v>1</v>
      </c>
      <c r="E15959" s="1">
        <v>1</v>
      </c>
      <c r="F15959" s="16">
        <v>15950</v>
      </c>
      <c r="G15959" s="17" t="s">
        <v>3264</v>
      </c>
      <c r="H15959" s="18" t="s">
        <v>18</v>
      </c>
      <c r="K15959" s="32">
        <v>74</v>
      </c>
      <c r="L15959" s="36">
        <v>1115</v>
      </c>
      <c r="N15959" s="32">
        <v>11</v>
      </c>
      <c r="O15959" s="36">
        <v>1115</v>
      </c>
    </row>
    <row r="15960" spans="3:15" x14ac:dyDescent="0.25">
      <c r="C15960" s="1">
        <v>1</v>
      </c>
      <c r="D15960" s="1">
        <v>1</v>
      </c>
      <c r="E15960" s="1">
        <v>1</v>
      </c>
      <c r="F15960" s="19">
        <v>15951</v>
      </c>
      <c r="G15960" s="20" t="s">
        <v>3264</v>
      </c>
      <c r="H15960" s="21" t="s">
        <v>18</v>
      </c>
      <c r="K15960" s="33">
        <v>111</v>
      </c>
      <c r="L15960" s="37">
        <v>1116</v>
      </c>
      <c r="N15960" s="33">
        <v>25</v>
      </c>
      <c r="O15960" s="37">
        <v>1116</v>
      </c>
    </row>
    <row r="15961" spans="3:15" x14ac:dyDescent="0.25">
      <c r="C15961" s="1">
        <v>1</v>
      </c>
      <c r="D15961" s="1">
        <v>1</v>
      </c>
      <c r="E15961" s="1">
        <v>1</v>
      </c>
      <c r="F15961" s="16">
        <v>15952</v>
      </c>
      <c r="G15961" s="17" t="s">
        <v>3264</v>
      </c>
      <c r="H15961" s="18" t="s">
        <v>19</v>
      </c>
      <c r="K15961" s="32">
        <v>111</v>
      </c>
      <c r="L15961" s="36">
        <v>1116</v>
      </c>
      <c r="N15961" s="32">
        <v>32</v>
      </c>
      <c r="O15961" s="36">
        <v>1116</v>
      </c>
    </row>
    <row r="15962" spans="3:15" x14ac:dyDescent="0.25">
      <c r="C15962" s="1">
        <v>1</v>
      </c>
      <c r="D15962" s="1">
        <v>1</v>
      </c>
      <c r="E15962" s="1">
        <v>1</v>
      </c>
      <c r="F15962" s="19">
        <v>15953</v>
      </c>
      <c r="G15962" s="20" t="s">
        <v>3264</v>
      </c>
      <c r="H15962" s="21" t="s">
        <v>19</v>
      </c>
      <c r="K15962" s="33">
        <v>91</v>
      </c>
      <c r="L15962" s="37">
        <v>1116</v>
      </c>
      <c r="N15962" s="33">
        <v>9</v>
      </c>
      <c r="O15962" s="37">
        <v>1116</v>
      </c>
    </row>
    <row r="15963" spans="3:15" x14ac:dyDescent="0.25">
      <c r="C15963" s="1">
        <v>1</v>
      </c>
      <c r="D15963" s="1">
        <v>1</v>
      </c>
      <c r="E15963" s="1">
        <v>1</v>
      </c>
      <c r="F15963" s="16">
        <v>15954</v>
      </c>
      <c r="G15963" s="17" t="s">
        <v>3264</v>
      </c>
      <c r="H15963" s="18" t="s">
        <v>18</v>
      </c>
      <c r="K15963" s="32">
        <v>99</v>
      </c>
      <c r="L15963" s="36">
        <v>1118</v>
      </c>
      <c r="N15963" s="32">
        <v>16</v>
      </c>
      <c r="O15963" s="36">
        <v>1118</v>
      </c>
    </row>
    <row r="15964" spans="3:15" x14ac:dyDescent="0.25">
      <c r="C15964" s="1">
        <v>1</v>
      </c>
      <c r="D15964" s="1">
        <v>1</v>
      </c>
      <c r="E15964" s="1">
        <v>1</v>
      </c>
      <c r="F15964" s="19">
        <v>15955</v>
      </c>
      <c r="G15964" s="20" t="s">
        <v>3264</v>
      </c>
      <c r="H15964" s="21" t="s">
        <v>19</v>
      </c>
      <c r="K15964" s="33">
        <v>116</v>
      </c>
      <c r="L15964" s="37">
        <v>1119</v>
      </c>
      <c r="N15964" s="33">
        <v>19</v>
      </c>
      <c r="O15964" s="37">
        <v>1119</v>
      </c>
    </row>
    <row r="15965" spans="3:15" x14ac:dyDescent="0.25">
      <c r="C15965" s="1">
        <v>1</v>
      </c>
      <c r="D15965" s="1">
        <v>1</v>
      </c>
      <c r="E15965" s="1">
        <v>1</v>
      </c>
      <c r="F15965" s="16">
        <v>15956</v>
      </c>
      <c r="G15965" s="17" t="s">
        <v>3264</v>
      </c>
      <c r="H15965" s="18" t="s">
        <v>19</v>
      </c>
      <c r="K15965" s="32">
        <v>118</v>
      </c>
      <c r="L15965" s="36">
        <v>1119</v>
      </c>
      <c r="N15965" s="32">
        <v>37</v>
      </c>
      <c r="O15965" s="36">
        <v>1119</v>
      </c>
    </row>
    <row r="15966" spans="3:15" x14ac:dyDescent="0.25">
      <c r="C15966" s="1">
        <v>1</v>
      </c>
      <c r="D15966" s="1">
        <v>1</v>
      </c>
      <c r="E15966" s="1">
        <v>1</v>
      </c>
      <c r="F15966" s="19">
        <v>15957</v>
      </c>
      <c r="G15966" s="20" t="s">
        <v>3264</v>
      </c>
      <c r="H15966" s="21" t="s">
        <v>18</v>
      </c>
      <c r="K15966" s="33">
        <v>117</v>
      </c>
      <c r="L15966" s="37">
        <v>1119</v>
      </c>
      <c r="N15966" s="33">
        <v>35</v>
      </c>
      <c r="O15966" s="37">
        <v>1119</v>
      </c>
    </row>
    <row r="15967" spans="3:15" x14ac:dyDescent="0.25">
      <c r="C15967" s="1">
        <v>1</v>
      </c>
      <c r="D15967" s="1">
        <v>1</v>
      </c>
      <c r="E15967" s="1">
        <v>1</v>
      </c>
      <c r="F15967" s="16">
        <v>15958</v>
      </c>
      <c r="G15967" s="17" t="s">
        <v>3264</v>
      </c>
      <c r="H15967" s="18" t="s">
        <v>18</v>
      </c>
      <c r="K15967" s="32">
        <v>76</v>
      </c>
      <c r="L15967" s="36">
        <v>1119</v>
      </c>
      <c r="N15967" s="32">
        <v>14</v>
      </c>
      <c r="O15967" s="36">
        <v>1119</v>
      </c>
    </row>
    <row r="15968" spans="3:15" x14ac:dyDescent="0.25">
      <c r="C15968" s="1">
        <v>1</v>
      </c>
      <c r="D15968" s="1">
        <v>1</v>
      </c>
      <c r="E15968" s="1">
        <v>1</v>
      </c>
      <c r="F15968" s="19">
        <v>15959</v>
      </c>
      <c r="G15968" s="20" t="s">
        <v>3264</v>
      </c>
      <c r="H15968" s="21" t="s">
        <v>19</v>
      </c>
      <c r="K15968" s="33">
        <v>117</v>
      </c>
      <c r="L15968" s="37">
        <v>1120</v>
      </c>
      <c r="N15968" s="33">
        <v>19</v>
      </c>
      <c r="O15968" s="37">
        <v>1120</v>
      </c>
    </row>
    <row r="15969" spans="3:15" x14ac:dyDescent="0.25">
      <c r="C15969" s="1">
        <v>1</v>
      </c>
      <c r="D15969" s="1">
        <v>1</v>
      </c>
      <c r="E15969" s="1">
        <v>1</v>
      </c>
      <c r="F15969" s="16">
        <v>15960</v>
      </c>
      <c r="G15969" s="17" t="s">
        <v>3264</v>
      </c>
      <c r="H15969" s="18" t="s">
        <v>19</v>
      </c>
      <c r="K15969" s="32">
        <v>89</v>
      </c>
      <c r="L15969" s="36">
        <v>1121</v>
      </c>
      <c r="N15969" s="32">
        <v>30</v>
      </c>
      <c r="O15969" s="36">
        <v>1121</v>
      </c>
    </row>
    <row r="15970" spans="3:15" x14ac:dyDescent="0.25">
      <c r="C15970" s="1">
        <v>1</v>
      </c>
      <c r="D15970" s="1">
        <v>1</v>
      </c>
      <c r="E15970" s="1">
        <v>1</v>
      </c>
      <c r="F15970" s="19">
        <v>15961</v>
      </c>
      <c r="G15970" s="20" t="s">
        <v>3264</v>
      </c>
      <c r="H15970" s="21" t="s">
        <v>19</v>
      </c>
      <c r="K15970" s="33">
        <v>106</v>
      </c>
      <c r="L15970" s="37">
        <v>1121</v>
      </c>
      <c r="N15970" s="33">
        <v>25</v>
      </c>
      <c r="O15970" s="37">
        <v>1121</v>
      </c>
    </row>
    <row r="15971" spans="3:15" x14ac:dyDescent="0.25">
      <c r="C15971" s="1">
        <v>1</v>
      </c>
      <c r="D15971" s="1">
        <v>1</v>
      </c>
      <c r="E15971" s="1">
        <v>1</v>
      </c>
      <c r="F15971" s="16">
        <v>15962</v>
      </c>
      <c r="G15971" s="17" t="s">
        <v>3264</v>
      </c>
      <c r="H15971" s="18" t="s">
        <v>19</v>
      </c>
      <c r="K15971" s="32">
        <v>119</v>
      </c>
      <c r="L15971" s="36">
        <v>1122</v>
      </c>
      <c r="N15971" s="32">
        <v>46</v>
      </c>
      <c r="O15971" s="36">
        <v>1122</v>
      </c>
    </row>
    <row r="15972" spans="3:15" x14ac:dyDescent="0.25">
      <c r="C15972" s="1">
        <v>1</v>
      </c>
      <c r="D15972" s="1">
        <v>1</v>
      </c>
      <c r="E15972" s="1">
        <v>1</v>
      </c>
      <c r="F15972" s="19">
        <v>15963</v>
      </c>
      <c r="G15972" s="20" t="s">
        <v>3264</v>
      </c>
      <c r="H15972" s="21" t="s">
        <v>19</v>
      </c>
      <c r="K15972" s="33">
        <v>93</v>
      </c>
      <c r="L15972" s="37">
        <v>1122</v>
      </c>
      <c r="N15972" s="33">
        <v>13</v>
      </c>
      <c r="O15972" s="37">
        <v>1122</v>
      </c>
    </row>
    <row r="15973" spans="3:15" x14ac:dyDescent="0.25">
      <c r="C15973" s="1">
        <v>1</v>
      </c>
      <c r="D15973" s="1">
        <v>1</v>
      </c>
      <c r="E15973" s="1">
        <v>1</v>
      </c>
      <c r="F15973" s="16">
        <v>15964</v>
      </c>
      <c r="G15973" s="17" t="s">
        <v>3264</v>
      </c>
      <c r="H15973" s="18" t="s">
        <v>18</v>
      </c>
      <c r="K15973" s="32">
        <v>74</v>
      </c>
      <c r="L15973" s="36">
        <v>1122</v>
      </c>
      <c r="N15973" s="32">
        <v>12</v>
      </c>
      <c r="O15973" s="36">
        <v>1122</v>
      </c>
    </row>
    <row r="15974" spans="3:15" x14ac:dyDescent="0.25">
      <c r="C15974" s="1">
        <v>1</v>
      </c>
      <c r="D15974" s="1">
        <v>1</v>
      </c>
      <c r="E15974" s="1">
        <v>1</v>
      </c>
      <c r="F15974" s="19">
        <v>15965</v>
      </c>
      <c r="G15974" s="20" t="s">
        <v>3264</v>
      </c>
      <c r="H15974" s="21" t="s">
        <v>18</v>
      </c>
      <c r="K15974" s="33">
        <v>87</v>
      </c>
      <c r="L15974" s="37">
        <v>1123</v>
      </c>
      <c r="N15974" s="33">
        <v>20</v>
      </c>
      <c r="O15974" s="37">
        <v>1123</v>
      </c>
    </row>
    <row r="15975" spans="3:15" x14ac:dyDescent="0.25">
      <c r="C15975" s="1">
        <v>1</v>
      </c>
      <c r="D15975" s="1">
        <v>1</v>
      </c>
      <c r="E15975" s="1">
        <v>1</v>
      </c>
      <c r="F15975" s="16">
        <v>15966</v>
      </c>
      <c r="G15975" s="17" t="s">
        <v>3264</v>
      </c>
      <c r="H15975" s="18" t="s">
        <v>18</v>
      </c>
      <c r="K15975" s="32">
        <v>91</v>
      </c>
      <c r="L15975" s="36">
        <v>1124</v>
      </c>
      <c r="N15975" s="32">
        <v>27</v>
      </c>
      <c r="O15975" s="36">
        <v>1124</v>
      </c>
    </row>
    <row r="15976" spans="3:15" x14ac:dyDescent="0.25">
      <c r="C15976" s="1">
        <v>1</v>
      </c>
      <c r="D15976" s="1">
        <v>1</v>
      </c>
      <c r="E15976" s="1">
        <v>1</v>
      </c>
      <c r="F15976" s="19">
        <v>15967</v>
      </c>
      <c r="G15976" s="20" t="s">
        <v>3264</v>
      </c>
      <c r="H15976" s="21" t="s">
        <v>18</v>
      </c>
      <c r="K15976" s="33">
        <v>71</v>
      </c>
      <c r="L15976" s="37">
        <v>1124</v>
      </c>
      <c r="N15976" s="33">
        <v>17</v>
      </c>
      <c r="O15976" s="37">
        <v>1124</v>
      </c>
    </row>
    <row r="15977" spans="3:15" x14ac:dyDescent="0.25">
      <c r="C15977" s="1">
        <v>1</v>
      </c>
      <c r="D15977" s="1">
        <v>1</v>
      </c>
      <c r="E15977" s="1">
        <v>1</v>
      </c>
      <c r="F15977" s="16">
        <v>15968</v>
      </c>
      <c r="G15977" s="17" t="s">
        <v>3264</v>
      </c>
      <c r="H15977" s="18" t="s">
        <v>18</v>
      </c>
      <c r="K15977" s="32">
        <v>101</v>
      </c>
      <c r="L15977" s="36">
        <v>1125</v>
      </c>
      <c r="N15977" s="32">
        <v>20</v>
      </c>
      <c r="O15977" s="36">
        <v>1125</v>
      </c>
    </row>
    <row r="15978" spans="3:15" x14ac:dyDescent="0.25">
      <c r="C15978" s="1">
        <v>1</v>
      </c>
      <c r="D15978" s="1">
        <v>1</v>
      </c>
      <c r="E15978" s="1">
        <v>1</v>
      </c>
      <c r="F15978" s="19">
        <v>15969</v>
      </c>
      <c r="G15978" s="20" t="s">
        <v>3264</v>
      </c>
      <c r="H15978" s="21" t="s">
        <v>18</v>
      </c>
      <c r="K15978" s="33">
        <v>98</v>
      </c>
      <c r="L15978" s="37">
        <v>1125</v>
      </c>
      <c r="N15978" s="33">
        <v>14</v>
      </c>
      <c r="O15978" s="37">
        <v>1125</v>
      </c>
    </row>
    <row r="15979" spans="3:15" x14ac:dyDescent="0.25">
      <c r="C15979" s="1">
        <v>1</v>
      </c>
      <c r="D15979" s="1">
        <v>1</v>
      </c>
      <c r="E15979" s="1">
        <v>1</v>
      </c>
      <c r="F15979" s="16">
        <v>15970</v>
      </c>
      <c r="G15979" s="17" t="s">
        <v>3264</v>
      </c>
      <c r="H15979" s="18" t="s">
        <v>19</v>
      </c>
      <c r="K15979" s="32">
        <v>121</v>
      </c>
      <c r="L15979" s="36">
        <v>1126</v>
      </c>
      <c r="N15979" s="32">
        <v>50</v>
      </c>
      <c r="O15979" s="36">
        <v>1126</v>
      </c>
    </row>
    <row r="15980" spans="3:15" x14ac:dyDescent="0.25">
      <c r="C15980" s="1">
        <v>1</v>
      </c>
      <c r="D15980" s="1">
        <v>1</v>
      </c>
      <c r="E15980" s="1">
        <v>1</v>
      </c>
      <c r="F15980" s="19">
        <v>15971</v>
      </c>
      <c r="G15980" s="20" t="s">
        <v>3264</v>
      </c>
      <c r="H15980" s="21" t="s">
        <v>19</v>
      </c>
      <c r="K15980" s="33">
        <v>87</v>
      </c>
      <c r="L15980" s="37">
        <v>1126</v>
      </c>
      <c r="N15980" s="33">
        <v>21</v>
      </c>
      <c r="O15980" s="37">
        <v>1126</v>
      </c>
    </row>
    <row r="15981" spans="3:15" x14ac:dyDescent="0.25">
      <c r="C15981" s="1">
        <v>1</v>
      </c>
      <c r="D15981" s="1">
        <v>1</v>
      </c>
      <c r="E15981" s="1">
        <v>1</v>
      </c>
      <c r="F15981" s="16">
        <v>15972</v>
      </c>
      <c r="G15981" s="17" t="s">
        <v>3264</v>
      </c>
      <c r="H15981" s="18" t="s">
        <v>18</v>
      </c>
      <c r="K15981" s="32">
        <v>109</v>
      </c>
      <c r="L15981" s="36">
        <v>1127</v>
      </c>
      <c r="N15981" s="32">
        <v>20</v>
      </c>
      <c r="O15981" s="36">
        <v>1127</v>
      </c>
    </row>
    <row r="15982" spans="3:15" x14ac:dyDescent="0.25">
      <c r="C15982" s="1">
        <v>1</v>
      </c>
      <c r="D15982" s="1">
        <v>1</v>
      </c>
      <c r="E15982" s="1">
        <v>1</v>
      </c>
      <c r="F15982" s="19">
        <v>15973</v>
      </c>
      <c r="G15982" s="20" t="s">
        <v>3264</v>
      </c>
      <c r="H15982" s="21" t="s">
        <v>19</v>
      </c>
      <c r="K15982" s="33">
        <v>97</v>
      </c>
      <c r="L15982" s="37">
        <v>1127</v>
      </c>
      <c r="N15982" s="33">
        <v>29</v>
      </c>
      <c r="O15982" s="37">
        <v>1127</v>
      </c>
    </row>
    <row r="15983" spans="3:15" x14ac:dyDescent="0.25">
      <c r="C15983" s="1">
        <v>1</v>
      </c>
      <c r="D15983" s="1">
        <v>1</v>
      </c>
      <c r="E15983" s="1">
        <v>1</v>
      </c>
      <c r="F15983" s="16">
        <v>15974</v>
      </c>
      <c r="G15983" s="17" t="s">
        <v>3264</v>
      </c>
      <c r="H15983" s="18" t="s">
        <v>19</v>
      </c>
      <c r="K15983" s="32">
        <v>93</v>
      </c>
      <c r="L15983" s="36">
        <v>1127</v>
      </c>
      <c r="N15983" s="32">
        <v>27</v>
      </c>
      <c r="O15983" s="36">
        <v>1127</v>
      </c>
    </row>
    <row r="15984" spans="3:15" x14ac:dyDescent="0.25">
      <c r="C15984" s="1">
        <v>1</v>
      </c>
      <c r="D15984" s="1">
        <v>1</v>
      </c>
      <c r="E15984" s="1">
        <v>1</v>
      </c>
      <c r="F15984" s="19">
        <v>15975</v>
      </c>
      <c r="G15984" s="20" t="s">
        <v>3264</v>
      </c>
      <c r="H15984" s="21" t="s">
        <v>18</v>
      </c>
      <c r="K15984" s="33">
        <v>102</v>
      </c>
      <c r="L15984" s="37">
        <v>1127</v>
      </c>
      <c r="N15984" s="33">
        <v>15</v>
      </c>
      <c r="O15984" s="37">
        <v>1127</v>
      </c>
    </row>
    <row r="15985" spans="3:15" x14ac:dyDescent="0.25">
      <c r="C15985" s="1">
        <v>1</v>
      </c>
      <c r="D15985" s="1">
        <v>1</v>
      </c>
      <c r="E15985" s="1">
        <v>1</v>
      </c>
      <c r="F15985" s="16">
        <v>15976</v>
      </c>
      <c r="G15985" s="17" t="s">
        <v>3264</v>
      </c>
      <c r="H15985" s="18" t="s">
        <v>18</v>
      </c>
      <c r="K15985" s="32">
        <v>116</v>
      </c>
      <c r="L15985" s="36">
        <v>1132</v>
      </c>
      <c r="N15985" s="32">
        <v>31</v>
      </c>
      <c r="O15985" s="36">
        <v>1132</v>
      </c>
    </row>
    <row r="15986" spans="3:15" x14ac:dyDescent="0.25">
      <c r="C15986" s="1">
        <v>1</v>
      </c>
      <c r="D15986" s="1">
        <v>1</v>
      </c>
      <c r="E15986" s="1">
        <v>1</v>
      </c>
      <c r="F15986" s="19">
        <v>15977</v>
      </c>
      <c r="G15986" s="20" t="s">
        <v>3264</v>
      </c>
      <c r="H15986" s="21" t="s">
        <v>19</v>
      </c>
      <c r="K15986" s="33">
        <v>112</v>
      </c>
      <c r="L15986" s="37">
        <v>1132</v>
      </c>
      <c r="N15986" s="33">
        <v>26</v>
      </c>
      <c r="O15986" s="37">
        <v>1132</v>
      </c>
    </row>
    <row r="15987" spans="3:15" x14ac:dyDescent="0.25">
      <c r="C15987" s="1">
        <v>1</v>
      </c>
      <c r="D15987" s="1">
        <v>1</v>
      </c>
      <c r="E15987" s="1">
        <v>1</v>
      </c>
      <c r="F15987" s="16">
        <v>15978</v>
      </c>
      <c r="G15987" s="17" t="s">
        <v>3264</v>
      </c>
      <c r="H15987" s="18" t="s">
        <v>19</v>
      </c>
      <c r="K15987" s="32">
        <v>111</v>
      </c>
      <c r="L15987" s="36">
        <v>1133</v>
      </c>
      <c r="N15987" s="32">
        <v>26</v>
      </c>
      <c r="O15987" s="36">
        <v>1133</v>
      </c>
    </row>
    <row r="15988" spans="3:15" x14ac:dyDescent="0.25">
      <c r="C15988" s="1">
        <v>1</v>
      </c>
      <c r="D15988" s="1">
        <v>1</v>
      </c>
      <c r="E15988" s="1">
        <v>1</v>
      </c>
      <c r="F15988" s="19">
        <v>15979</v>
      </c>
      <c r="G15988" s="20" t="s">
        <v>3264</v>
      </c>
      <c r="H15988" s="21" t="s">
        <v>19</v>
      </c>
      <c r="K15988" s="33">
        <v>98</v>
      </c>
      <c r="L15988" s="37">
        <v>1133</v>
      </c>
      <c r="N15988" s="33">
        <v>19</v>
      </c>
      <c r="O15988" s="37">
        <v>1133</v>
      </c>
    </row>
    <row r="15989" spans="3:15" x14ac:dyDescent="0.25">
      <c r="C15989" s="1">
        <v>1</v>
      </c>
      <c r="D15989" s="1">
        <v>1</v>
      </c>
      <c r="E15989" s="1">
        <v>1</v>
      </c>
      <c r="F15989" s="16">
        <v>15980</v>
      </c>
      <c r="G15989" s="17" t="s">
        <v>3264</v>
      </c>
      <c r="H15989" s="18" t="s">
        <v>19</v>
      </c>
      <c r="K15989" s="32">
        <v>139</v>
      </c>
      <c r="L15989" s="36">
        <v>1134</v>
      </c>
      <c r="N15989" s="32">
        <v>25</v>
      </c>
      <c r="O15989" s="36">
        <v>1134</v>
      </c>
    </row>
    <row r="15990" spans="3:15" x14ac:dyDescent="0.25">
      <c r="C15990" s="1">
        <v>1</v>
      </c>
      <c r="D15990" s="1">
        <v>1</v>
      </c>
      <c r="E15990" s="1">
        <v>1</v>
      </c>
      <c r="F15990" s="19">
        <v>15981</v>
      </c>
      <c r="G15990" s="20" t="s">
        <v>3264</v>
      </c>
      <c r="H15990" s="21" t="s">
        <v>19</v>
      </c>
      <c r="K15990" s="33">
        <v>91</v>
      </c>
      <c r="L15990" s="37">
        <v>1134</v>
      </c>
      <c r="N15990" s="33">
        <v>24</v>
      </c>
      <c r="O15990" s="37">
        <v>1134</v>
      </c>
    </row>
    <row r="15991" spans="3:15" x14ac:dyDescent="0.25">
      <c r="C15991" s="1">
        <v>1</v>
      </c>
      <c r="D15991" s="1">
        <v>1</v>
      </c>
      <c r="E15991" s="1">
        <v>1</v>
      </c>
      <c r="F15991" s="16">
        <v>15982</v>
      </c>
      <c r="G15991" s="17" t="s">
        <v>3264</v>
      </c>
      <c r="H15991" s="18" t="s">
        <v>18</v>
      </c>
      <c r="K15991" s="32">
        <v>83</v>
      </c>
      <c r="L15991" s="36">
        <v>1135</v>
      </c>
      <c r="N15991" s="32">
        <v>25</v>
      </c>
      <c r="O15991" s="36">
        <v>1135</v>
      </c>
    </row>
    <row r="15992" spans="3:15" x14ac:dyDescent="0.25">
      <c r="C15992" s="1">
        <v>1</v>
      </c>
      <c r="D15992" s="1">
        <v>1</v>
      </c>
      <c r="E15992" s="1">
        <v>1</v>
      </c>
      <c r="F15992" s="19">
        <v>15983</v>
      </c>
      <c r="G15992" s="20" t="s">
        <v>3264</v>
      </c>
      <c r="H15992" s="21" t="s">
        <v>19</v>
      </c>
      <c r="K15992" s="33">
        <v>80</v>
      </c>
      <c r="L15992" s="37">
        <v>1135</v>
      </c>
      <c r="N15992" s="33">
        <v>18</v>
      </c>
      <c r="O15992" s="37">
        <v>1135</v>
      </c>
    </row>
    <row r="15993" spans="3:15" x14ac:dyDescent="0.25">
      <c r="C15993" s="1">
        <v>1</v>
      </c>
      <c r="D15993" s="1">
        <v>1</v>
      </c>
      <c r="E15993" s="1">
        <v>1</v>
      </c>
      <c r="F15993" s="16">
        <v>15984</v>
      </c>
      <c r="G15993" s="17" t="s">
        <v>3264</v>
      </c>
      <c r="H15993" s="18" t="s">
        <v>19</v>
      </c>
      <c r="K15993" s="32">
        <v>93</v>
      </c>
      <c r="L15993" s="36">
        <v>1136</v>
      </c>
      <c r="N15993" s="32">
        <v>23</v>
      </c>
      <c r="O15993" s="36">
        <v>1136</v>
      </c>
    </row>
    <row r="15994" spans="3:15" x14ac:dyDescent="0.25">
      <c r="C15994" s="1">
        <v>1</v>
      </c>
      <c r="D15994" s="1">
        <v>1</v>
      </c>
      <c r="E15994" s="1">
        <v>1</v>
      </c>
      <c r="F15994" s="19">
        <v>15985</v>
      </c>
      <c r="G15994" s="20" t="s">
        <v>3264</v>
      </c>
      <c r="H15994" s="21" t="s">
        <v>19</v>
      </c>
      <c r="K15994" s="33">
        <v>95</v>
      </c>
      <c r="L15994" s="37">
        <v>1136</v>
      </c>
      <c r="N15994" s="33">
        <v>25</v>
      </c>
      <c r="O15994" s="37">
        <v>1136</v>
      </c>
    </row>
    <row r="15995" spans="3:15" x14ac:dyDescent="0.25">
      <c r="C15995" s="1">
        <v>1</v>
      </c>
      <c r="D15995" s="1">
        <v>1</v>
      </c>
      <c r="E15995" s="1">
        <v>1</v>
      </c>
      <c r="F15995" s="16">
        <v>15986</v>
      </c>
      <c r="G15995" s="17" t="s">
        <v>3264</v>
      </c>
      <c r="H15995" s="18" t="s">
        <v>18</v>
      </c>
      <c r="K15995" s="32">
        <v>111</v>
      </c>
      <c r="L15995" s="36">
        <v>1137</v>
      </c>
      <c r="N15995" s="32">
        <v>30</v>
      </c>
      <c r="O15995" s="36">
        <v>1137</v>
      </c>
    </row>
    <row r="15996" spans="3:15" x14ac:dyDescent="0.25">
      <c r="C15996" s="1">
        <v>1</v>
      </c>
      <c r="D15996" s="1">
        <v>1</v>
      </c>
      <c r="E15996" s="1">
        <v>1</v>
      </c>
      <c r="F15996" s="19">
        <v>15987</v>
      </c>
      <c r="G15996" s="20" t="s">
        <v>3264</v>
      </c>
      <c r="H15996" s="21" t="s">
        <v>19</v>
      </c>
      <c r="K15996" s="33">
        <v>90</v>
      </c>
      <c r="L15996" s="37">
        <v>1137</v>
      </c>
      <c r="N15996" s="33">
        <v>18</v>
      </c>
      <c r="O15996" s="37">
        <v>1137</v>
      </c>
    </row>
    <row r="15997" spans="3:15" x14ac:dyDescent="0.25">
      <c r="C15997" s="1">
        <v>1</v>
      </c>
      <c r="D15997" s="1">
        <v>1</v>
      </c>
      <c r="E15997" s="1">
        <v>1</v>
      </c>
      <c r="F15997" s="16">
        <v>15988</v>
      </c>
      <c r="G15997" s="17" t="s">
        <v>3264</v>
      </c>
      <c r="H15997" s="18" t="s">
        <v>18</v>
      </c>
      <c r="K15997" s="32">
        <v>95</v>
      </c>
      <c r="L15997" s="36">
        <v>1139</v>
      </c>
      <c r="N15997" s="32">
        <v>12</v>
      </c>
      <c r="O15997" s="36">
        <v>1139</v>
      </c>
    </row>
    <row r="15998" spans="3:15" x14ac:dyDescent="0.25">
      <c r="C15998" s="1">
        <v>1</v>
      </c>
      <c r="D15998" s="1">
        <v>1</v>
      </c>
      <c r="E15998" s="1">
        <v>1</v>
      </c>
      <c r="F15998" s="19">
        <v>15989</v>
      </c>
      <c r="G15998" s="20" t="s">
        <v>3264</v>
      </c>
      <c r="H15998" s="21" t="s">
        <v>19</v>
      </c>
      <c r="K15998" s="33">
        <v>108</v>
      </c>
      <c r="L15998" s="37">
        <v>1140</v>
      </c>
      <c r="N15998" s="33">
        <v>20</v>
      </c>
      <c r="O15998" s="37">
        <v>1140</v>
      </c>
    </row>
    <row r="15999" spans="3:15" x14ac:dyDescent="0.25">
      <c r="C15999" s="1">
        <v>1</v>
      </c>
      <c r="D15999" s="1">
        <v>1</v>
      </c>
      <c r="E15999" s="1">
        <v>1</v>
      </c>
      <c r="F15999" s="16">
        <v>15990</v>
      </c>
      <c r="G15999" s="17" t="s">
        <v>3264</v>
      </c>
      <c r="H15999" s="18" t="s">
        <v>19</v>
      </c>
      <c r="K15999" s="32">
        <v>94</v>
      </c>
      <c r="L15999" s="36">
        <v>1141</v>
      </c>
      <c r="N15999" s="32">
        <v>21</v>
      </c>
      <c r="O15999" s="36">
        <v>1141</v>
      </c>
    </row>
    <row r="16000" spans="3:15" x14ac:dyDescent="0.25">
      <c r="C16000" s="1">
        <v>1</v>
      </c>
      <c r="D16000" s="1">
        <v>1</v>
      </c>
      <c r="E16000" s="1">
        <v>1</v>
      </c>
      <c r="F16000" s="19">
        <v>15991</v>
      </c>
      <c r="G16000" s="20" t="s">
        <v>3264</v>
      </c>
      <c r="H16000" s="21" t="s">
        <v>19</v>
      </c>
      <c r="K16000" s="33">
        <v>94</v>
      </c>
      <c r="L16000" s="37">
        <v>1141</v>
      </c>
      <c r="N16000" s="33">
        <v>20</v>
      </c>
      <c r="O16000" s="37">
        <v>1141</v>
      </c>
    </row>
    <row r="16001" spans="3:15" x14ac:dyDescent="0.25">
      <c r="C16001" s="1">
        <v>1</v>
      </c>
      <c r="D16001" s="1">
        <v>1</v>
      </c>
      <c r="E16001" s="1">
        <v>1</v>
      </c>
      <c r="F16001" s="16">
        <v>15992</v>
      </c>
      <c r="G16001" s="17" t="s">
        <v>3264</v>
      </c>
      <c r="H16001" s="18" t="s">
        <v>19</v>
      </c>
      <c r="K16001" s="32">
        <v>78</v>
      </c>
      <c r="L16001" s="36">
        <v>1142</v>
      </c>
      <c r="N16001" s="32">
        <v>24</v>
      </c>
      <c r="O16001" s="36">
        <v>1142</v>
      </c>
    </row>
    <row r="16002" spans="3:15" x14ac:dyDescent="0.25">
      <c r="C16002" s="1">
        <v>1</v>
      </c>
      <c r="D16002" s="1">
        <v>1</v>
      </c>
      <c r="E16002" s="1">
        <v>1</v>
      </c>
      <c r="F16002" s="19">
        <v>15993</v>
      </c>
      <c r="G16002" s="20" t="s">
        <v>3264</v>
      </c>
      <c r="H16002" s="21" t="s">
        <v>19</v>
      </c>
      <c r="K16002" s="33">
        <v>92</v>
      </c>
      <c r="L16002" s="37">
        <v>1144</v>
      </c>
      <c r="N16002" s="33">
        <v>15</v>
      </c>
      <c r="O16002" s="37">
        <v>1144</v>
      </c>
    </row>
    <row r="16003" spans="3:15" x14ac:dyDescent="0.25">
      <c r="C16003" s="1">
        <v>1</v>
      </c>
      <c r="D16003" s="1">
        <v>1</v>
      </c>
      <c r="E16003" s="1">
        <v>1</v>
      </c>
      <c r="F16003" s="16">
        <v>15994</v>
      </c>
      <c r="G16003" s="17" t="s">
        <v>3264</v>
      </c>
      <c r="H16003" s="18" t="s">
        <v>19</v>
      </c>
      <c r="K16003" s="32">
        <v>127</v>
      </c>
      <c r="L16003" s="36">
        <v>1145</v>
      </c>
      <c r="N16003" s="32">
        <v>28</v>
      </c>
      <c r="O16003" s="36">
        <v>1145</v>
      </c>
    </row>
    <row r="16004" spans="3:15" x14ac:dyDescent="0.25">
      <c r="C16004" s="1">
        <v>1</v>
      </c>
      <c r="D16004" s="1">
        <v>1</v>
      </c>
      <c r="E16004" s="1">
        <v>1</v>
      </c>
      <c r="F16004" s="19">
        <v>15995</v>
      </c>
      <c r="G16004" s="20" t="s">
        <v>3264</v>
      </c>
      <c r="H16004" s="21" t="s">
        <v>19</v>
      </c>
      <c r="K16004" s="33">
        <v>87</v>
      </c>
      <c r="L16004" s="37">
        <v>1145</v>
      </c>
      <c r="N16004" s="33">
        <v>23</v>
      </c>
      <c r="O16004" s="37">
        <v>1145</v>
      </c>
    </row>
    <row r="16005" spans="3:15" x14ac:dyDescent="0.25">
      <c r="C16005" s="1">
        <v>1</v>
      </c>
      <c r="D16005" s="1">
        <v>1</v>
      </c>
      <c r="E16005" s="1">
        <v>1</v>
      </c>
      <c r="F16005" s="16">
        <v>15996</v>
      </c>
      <c r="G16005" s="17" t="s">
        <v>3264</v>
      </c>
      <c r="H16005" s="18" t="s">
        <v>19</v>
      </c>
      <c r="K16005" s="32">
        <v>127</v>
      </c>
      <c r="L16005" s="36">
        <v>1146</v>
      </c>
      <c r="N16005" s="32">
        <v>39</v>
      </c>
      <c r="O16005" s="36">
        <v>1146</v>
      </c>
    </row>
    <row r="16006" spans="3:15" x14ac:dyDescent="0.25">
      <c r="C16006" s="1">
        <v>1</v>
      </c>
      <c r="D16006" s="1">
        <v>1</v>
      </c>
      <c r="E16006" s="1">
        <v>1</v>
      </c>
      <c r="F16006" s="19">
        <v>15997</v>
      </c>
      <c r="G16006" s="20" t="s">
        <v>3264</v>
      </c>
      <c r="H16006" s="21" t="s">
        <v>18</v>
      </c>
      <c r="K16006" s="33">
        <v>67</v>
      </c>
      <c r="L16006" s="37">
        <v>1147</v>
      </c>
      <c r="N16006" s="33">
        <v>23</v>
      </c>
      <c r="O16006" s="37">
        <v>1147</v>
      </c>
    </row>
    <row r="16007" spans="3:15" x14ac:dyDescent="0.25">
      <c r="C16007" s="1">
        <v>1</v>
      </c>
      <c r="D16007" s="1">
        <v>1</v>
      </c>
      <c r="E16007" s="1">
        <v>1</v>
      </c>
      <c r="F16007" s="16">
        <v>15998</v>
      </c>
      <c r="G16007" s="17" t="s">
        <v>3264</v>
      </c>
      <c r="H16007" s="18" t="s">
        <v>18</v>
      </c>
      <c r="K16007" s="32">
        <v>99</v>
      </c>
      <c r="L16007" s="36">
        <v>1148</v>
      </c>
      <c r="N16007" s="32">
        <v>23</v>
      </c>
      <c r="O16007" s="36">
        <v>1148</v>
      </c>
    </row>
    <row r="16008" spans="3:15" x14ac:dyDescent="0.25">
      <c r="C16008" s="1">
        <v>1</v>
      </c>
      <c r="D16008" s="1">
        <v>1</v>
      </c>
      <c r="E16008" s="1">
        <v>1</v>
      </c>
      <c r="F16008" s="19">
        <v>15999</v>
      </c>
      <c r="G16008" s="20" t="s">
        <v>3264</v>
      </c>
      <c r="H16008" s="21" t="s">
        <v>19</v>
      </c>
      <c r="K16008" s="33">
        <v>67</v>
      </c>
      <c r="L16008" s="37">
        <v>1148</v>
      </c>
      <c r="N16008" s="33">
        <v>21</v>
      </c>
      <c r="O16008" s="37">
        <v>1148</v>
      </c>
    </row>
    <row r="16009" spans="3:15" x14ac:dyDescent="0.25">
      <c r="C16009" s="1">
        <v>1</v>
      </c>
      <c r="D16009" s="1">
        <v>1</v>
      </c>
      <c r="E16009" s="1">
        <v>1</v>
      </c>
      <c r="F16009" s="16">
        <v>16000</v>
      </c>
      <c r="G16009" s="17" t="s">
        <v>3264</v>
      </c>
      <c r="H16009" s="18" t="s">
        <v>18</v>
      </c>
      <c r="K16009" s="32">
        <v>86</v>
      </c>
      <c r="L16009" s="36">
        <v>1149</v>
      </c>
      <c r="N16009" s="32">
        <v>20</v>
      </c>
      <c r="O16009" s="36">
        <v>1149</v>
      </c>
    </row>
    <row r="16010" spans="3:15" x14ac:dyDescent="0.25">
      <c r="C16010" s="1">
        <v>1</v>
      </c>
      <c r="D16010" s="1">
        <v>1</v>
      </c>
      <c r="E16010" s="1">
        <v>1</v>
      </c>
      <c r="F16010" s="19">
        <v>16001</v>
      </c>
      <c r="G16010" s="20" t="s">
        <v>3264</v>
      </c>
      <c r="H16010" s="21" t="s">
        <v>19</v>
      </c>
      <c r="K16010" s="33">
        <v>83</v>
      </c>
      <c r="L16010" s="37">
        <v>1149</v>
      </c>
      <c r="N16010" s="33">
        <v>14</v>
      </c>
      <c r="O16010" s="37">
        <v>1149</v>
      </c>
    </row>
    <row r="16011" spans="3:15" x14ac:dyDescent="0.25">
      <c r="C16011" s="1">
        <v>1</v>
      </c>
      <c r="D16011" s="1">
        <v>1</v>
      </c>
      <c r="E16011" s="1">
        <v>1</v>
      </c>
      <c r="F16011" s="16">
        <v>16002</v>
      </c>
      <c r="G16011" s="17" t="s">
        <v>3264</v>
      </c>
      <c r="H16011" s="18" t="s">
        <v>19</v>
      </c>
      <c r="K16011" s="32">
        <v>100</v>
      </c>
      <c r="L16011" s="36">
        <v>1150</v>
      </c>
      <c r="N16011" s="32">
        <v>14</v>
      </c>
      <c r="O16011" s="36">
        <v>1150</v>
      </c>
    </row>
    <row r="16012" spans="3:15" x14ac:dyDescent="0.25">
      <c r="C16012" s="1">
        <v>1</v>
      </c>
      <c r="D16012" s="1">
        <v>1</v>
      </c>
      <c r="E16012" s="1">
        <v>1</v>
      </c>
      <c r="F16012" s="19">
        <v>16003</v>
      </c>
      <c r="G16012" s="20" t="s">
        <v>3264</v>
      </c>
      <c r="H16012" s="21" t="s">
        <v>18</v>
      </c>
      <c r="K16012" s="33">
        <v>96</v>
      </c>
      <c r="L16012" s="37">
        <v>1150</v>
      </c>
      <c r="N16012" s="33">
        <v>22</v>
      </c>
      <c r="O16012" s="37">
        <v>1150</v>
      </c>
    </row>
    <row r="16013" spans="3:15" x14ac:dyDescent="0.25">
      <c r="C16013" s="1">
        <v>1</v>
      </c>
      <c r="D16013" s="1">
        <v>1</v>
      </c>
      <c r="E16013" s="1">
        <v>1</v>
      </c>
      <c r="F16013" s="16">
        <v>16004</v>
      </c>
      <c r="G16013" s="17" t="s">
        <v>3264</v>
      </c>
      <c r="H16013" s="18" t="s">
        <v>18</v>
      </c>
      <c r="K16013" s="32">
        <v>93</v>
      </c>
      <c r="L16013" s="36">
        <v>1151</v>
      </c>
      <c r="N16013" s="32">
        <v>16</v>
      </c>
      <c r="O16013" s="36">
        <v>1151</v>
      </c>
    </row>
    <row r="16014" spans="3:15" x14ac:dyDescent="0.25">
      <c r="C16014" s="1">
        <v>1</v>
      </c>
      <c r="D16014" s="1">
        <v>1</v>
      </c>
      <c r="E16014" s="1">
        <v>1</v>
      </c>
      <c r="F16014" s="19">
        <v>16005</v>
      </c>
      <c r="G16014" s="20" t="s">
        <v>3264</v>
      </c>
      <c r="H16014" s="21" t="s">
        <v>19</v>
      </c>
      <c r="K16014" s="33">
        <v>116</v>
      </c>
      <c r="L16014" s="37">
        <v>1152</v>
      </c>
      <c r="N16014" s="33">
        <v>30</v>
      </c>
      <c r="O16014" s="37">
        <v>1152</v>
      </c>
    </row>
    <row r="16015" spans="3:15" x14ac:dyDescent="0.25">
      <c r="C16015" s="1">
        <v>1</v>
      </c>
      <c r="D16015" s="1">
        <v>1</v>
      </c>
      <c r="E16015" s="1">
        <v>1</v>
      </c>
      <c r="F16015" s="16">
        <v>16006</v>
      </c>
      <c r="G16015" s="17" t="s">
        <v>3264</v>
      </c>
      <c r="H16015" s="18" t="s">
        <v>19</v>
      </c>
      <c r="K16015" s="32">
        <v>93</v>
      </c>
      <c r="L16015" s="36">
        <v>1153</v>
      </c>
      <c r="N16015" s="32">
        <v>21</v>
      </c>
      <c r="O16015" s="36">
        <v>1153</v>
      </c>
    </row>
    <row r="16016" spans="3:15" x14ac:dyDescent="0.25">
      <c r="C16016" s="1">
        <v>1</v>
      </c>
      <c r="D16016" s="1">
        <v>1</v>
      </c>
      <c r="E16016" s="1">
        <v>1</v>
      </c>
      <c r="F16016" s="19">
        <v>16007</v>
      </c>
      <c r="G16016" s="20" t="s">
        <v>3264</v>
      </c>
      <c r="H16016" s="21" t="s">
        <v>19</v>
      </c>
      <c r="K16016" s="33">
        <v>72</v>
      </c>
      <c r="L16016" s="37">
        <v>1154</v>
      </c>
      <c r="N16016" s="33">
        <v>14</v>
      </c>
      <c r="O16016" s="37">
        <v>1154</v>
      </c>
    </row>
    <row r="16017" spans="3:15" x14ac:dyDescent="0.25">
      <c r="C16017" s="1">
        <v>1</v>
      </c>
      <c r="D16017" s="1">
        <v>1</v>
      </c>
      <c r="E16017" s="1">
        <v>1</v>
      </c>
      <c r="F16017" s="16">
        <v>16008</v>
      </c>
      <c r="G16017" s="17" t="s">
        <v>3264</v>
      </c>
      <c r="H16017" s="18" t="s">
        <v>19</v>
      </c>
      <c r="K16017" s="32">
        <v>99</v>
      </c>
      <c r="L16017" s="36">
        <v>1156</v>
      </c>
      <c r="N16017" s="32">
        <v>14</v>
      </c>
      <c r="O16017" s="36">
        <v>1156</v>
      </c>
    </row>
    <row r="16018" spans="3:15" x14ac:dyDescent="0.25">
      <c r="C16018" s="1">
        <v>1</v>
      </c>
      <c r="D16018" s="1">
        <v>1</v>
      </c>
      <c r="E16018" s="1">
        <v>1</v>
      </c>
      <c r="F16018" s="19">
        <v>16009</v>
      </c>
      <c r="G16018" s="20" t="s">
        <v>3264</v>
      </c>
      <c r="H16018" s="21" t="s">
        <v>18</v>
      </c>
      <c r="K16018" s="33">
        <v>91</v>
      </c>
      <c r="L16018" s="37">
        <v>1156</v>
      </c>
      <c r="N16018" s="33">
        <v>13</v>
      </c>
      <c r="O16018" s="37">
        <v>1156</v>
      </c>
    </row>
    <row r="16019" spans="3:15" x14ac:dyDescent="0.25">
      <c r="C16019" s="1">
        <v>1</v>
      </c>
      <c r="D16019" s="1">
        <v>1</v>
      </c>
      <c r="E16019" s="1">
        <v>1</v>
      </c>
      <c r="F16019" s="16">
        <v>16010</v>
      </c>
      <c r="G16019" s="17" t="s">
        <v>3264</v>
      </c>
      <c r="H16019" s="18" t="s">
        <v>18</v>
      </c>
      <c r="K16019" s="32">
        <v>99</v>
      </c>
      <c r="L16019" s="36">
        <v>1157</v>
      </c>
      <c r="N16019" s="32">
        <v>18</v>
      </c>
      <c r="O16019" s="36">
        <v>1157</v>
      </c>
    </row>
    <row r="16020" spans="3:15" x14ac:dyDescent="0.25">
      <c r="C16020" s="1">
        <v>1</v>
      </c>
      <c r="D16020" s="1">
        <v>1</v>
      </c>
      <c r="E16020" s="1">
        <v>1</v>
      </c>
      <c r="F16020" s="19">
        <v>16011</v>
      </c>
      <c r="G16020" s="20" t="s">
        <v>3264</v>
      </c>
      <c r="H16020" s="21" t="s">
        <v>19</v>
      </c>
      <c r="K16020" s="33">
        <v>93</v>
      </c>
      <c r="L16020" s="37">
        <v>1157</v>
      </c>
      <c r="N16020" s="33">
        <v>19</v>
      </c>
      <c r="O16020" s="37">
        <v>1157</v>
      </c>
    </row>
    <row r="16021" spans="3:15" x14ac:dyDescent="0.25">
      <c r="C16021" s="1">
        <v>1</v>
      </c>
      <c r="D16021" s="1">
        <v>1</v>
      </c>
      <c r="E16021" s="1">
        <v>1</v>
      </c>
      <c r="F16021" s="16">
        <v>16012</v>
      </c>
      <c r="G16021" s="17" t="s">
        <v>3264</v>
      </c>
      <c r="H16021" s="18" t="s">
        <v>19</v>
      </c>
      <c r="K16021" s="32">
        <v>87</v>
      </c>
      <c r="L16021" s="36">
        <v>1158</v>
      </c>
      <c r="N16021" s="32">
        <v>22</v>
      </c>
      <c r="O16021" s="36">
        <v>1158</v>
      </c>
    </row>
    <row r="16022" spans="3:15" x14ac:dyDescent="0.25">
      <c r="C16022" s="1">
        <v>1</v>
      </c>
      <c r="D16022" s="1">
        <v>1</v>
      </c>
      <c r="E16022" s="1">
        <v>1</v>
      </c>
      <c r="F16022" s="19">
        <v>16013</v>
      </c>
      <c r="G16022" s="20" t="s">
        <v>3264</v>
      </c>
      <c r="H16022" s="21" t="s">
        <v>19</v>
      </c>
      <c r="K16022" s="33">
        <v>102</v>
      </c>
      <c r="L16022" s="37">
        <v>1159</v>
      </c>
      <c r="N16022" s="33">
        <v>17</v>
      </c>
      <c r="O16022" s="37">
        <v>1159</v>
      </c>
    </row>
    <row r="16023" spans="3:15" x14ac:dyDescent="0.25">
      <c r="C16023" s="1">
        <v>1</v>
      </c>
      <c r="D16023" s="1">
        <v>1</v>
      </c>
      <c r="E16023" s="1">
        <v>1</v>
      </c>
      <c r="F16023" s="16">
        <v>16014</v>
      </c>
      <c r="G16023" s="17" t="s">
        <v>3264</v>
      </c>
      <c r="H16023" s="18" t="s">
        <v>18</v>
      </c>
      <c r="K16023" s="32">
        <v>98</v>
      </c>
      <c r="L16023" s="36">
        <v>1160</v>
      </c>
      <c r="N16023" s="32">
        <v>29</v>
      </c>
      <c r="O16023" s="36">
        <v>1160</v>
      </c>
    </row>
    <row r="16024" spans="3:15" x14ac:dyDescent="0.25">
      <c r="C16024" s="1">
        <v>1</v>
      </c>
      <c r="D16024" s="1">
        <v>1</v>
      </c>
      <c r="E16024" s="1">
        <v>1</v>
      </c>
      <c r="F16024" s="19">
        <v>16015</v>
      </c>
      <c r="G16024" s="20" t="s">
        <v>3264</v>
      </c>
      <c r="H16024" s="21" t="s">
        <v>19</v>
      </c>
      <c r="K16024" s="33">
        <v>126</v>
      </c>
      <c r="L16024" s="37">
        <v>1160</v>
      </c>
      <c r="N16024" s="33">
        <v>22</v>
      </c>
      <c r="O16024" s="37">
        <v>1160</v>
      </c>
    </row>
    <row r="16025" spans="3:15" x14ac:dyDescent="0.25">
      <c r="C16025" s="1">
        <v>1</v>
      </c>
      <c r="D16025" s="1">
        <v>1</v>
      </c>
      <c r="E16025" s="1">
        <v>1</v>
      </c>
      <c r="F16025" s="16">
        <v>16016</v>
      </c>
      <c r="G16025" s="17" t="s">
        <v>3264</v>
      </c>
      <c r="H16025" s="18" t="s">
        <v>18</v>
      </c>
      <c r="K16025" s="32">
        <v>106</v>
      </c>
      <c r="L16025" s="36">
        <v>1165</v>
      </c>
      <c r="N16025" s="32">
        <v>23</v>
      </c>
      <c r="O16025" s="36">
        <v>1165</v>
      </c>
    </row>
    <row r="16026" spans="3:15" x14ac:dyDescent="0.25">
      <c r="C16026" s="1">
        <v>1</v>
      </c>
      <c r="D16026" s="1">
        <v>1</v>
      </c>
      <c r="E16026" s="1">
        <v>1</v>
      </c>
      <c r="F16026" s="19">
        <v>16017</v>
      </c>
      <c r="G16026" s="20" t="s">
        <v>3264</v>
      </c>
      <c r="H16026" s="21" t="s">
        <v>19</v>
      </c>
      <c r="K16026" s="33">
        <v>84</v>
      </c>
      <c r="L16026" s="37">
        <v>1165</v>
      </c>
      <c r="N16026" s="33">
        <v>19</v>
      </c>
      <c r="O16026" s="37">
        <v>1165</v>
      </c>
    </row>
    <row r="16027" spans="3:15" x14ac:dyDescent="0.25">
      <c r="C16027" s="1">
        <v>1</v>
      </c>
      <c r="D16027" s="1">
        <v>1</v>
      </c>
      <c r="E16027" s="1">
        <v>1</v>
      </c>
      <c r="F16027" s="16">
        <v>16018</v>
      </c>
      <c r="G16027" s="17" t="s">
        <v>3264</v>
      </c>
      <c r="H16027" s="18" t="s">
        <v>19</v>
      </c>
      <c r="K16027" s="32">
        <v>105</v>
      </c>
      <c r="L16027" s="36">
        <v>1166</v>
      </c>
      <c r="N16027" s="32">
        <v>29</v>
      </c>
      <c r="O16027" s="36">
        <v>1166</v>
      </c>
    </row>
    <row r="16028" spans="3:15" x14ac:dyDescent="0.25">
      <c r="C16028" s="1">
        <v>1</v>
      </c>
      <c r="D16028" s="1">
        <v>1</v>
      </c>
      <c r="E16028" s="1">
        <v>1</v>
      </c>
      <c r="F16028" s="19">
        <v>16019</v>
      </c>
      <c r="G16028" s="20" t="s">
        <v>3264</v>
      </c>
      <c r="H16028" s="21" t="s">
        <v>19</v>
      </c>
      <c r="K16028" s="33">
        <v>100</v>
      </c>
      <c r="L16028" s="37">
        <v>1166</v>
      </c>
      <c r="N16028" s="33">
        <v>30</v>
      </c>
      <c r="O16028" s="37">
        <v>1166</v>
      </c>
    </row>
    <row r="16029" spans="3:15" x14ac:dyDescent="0.25">
      <c r="C16029" s="1">
        <v>1</v>
      </c>
      <c r="D16029" s="1">
        <v>1</v>
      </c>
      <c r="E16029" s="1">
        <v>1</v>
      </c>
      <c r="F16029" s="16">
        <v>16020</v>
      </c>
      <c r="G16029" s="17" t="s">
        <v>3264</v>
      </c>
      <c r="H16029" s="18" t="s">
        <v>18</v>
      </c>
      <c r="K16029" s="32">
        <v>101</v>
      </c>
      <c r="L16029" s="36">
        <v>1168</v>
      </c>
      <c r="N16029" s="32">
        <v>22</v>
      </c>
      <c r="O16029" s="36">
        <v>1168</v>
      </c>
    </row>
    <row r="16030" spans="3:15" x14ac:dyDescent="0.25">
      <c r="C16030" s="1">
        <v>1</v>
      </c>
      <c r="D16030" s="1">
        <v>1</v>
      </c>
      <c r="E16030" s="1">
        <v>1</v>
      </c>
      <c r="F16030" s="19">
        <v>16021</v>
      </c>
      <c r="G16030" s="20" t="s">
        <v>3264</v>
      </c>
      <c r="H16030" s="21" t="s">
        <v>19</v>
      </c>
      <c r="K16030" s="33">
        <v>114</v>
      </c>
      <c r="L16030" s="37">
        <v>1170</v>
      </c>
      <c r="N16030" s="33">
        <v>30</v>
      </c>
      <c r="O16030" s="37">
        <v>1170</v>
      </c>
    </row>
    <row r="16031" spans="3:15" x14ac:dyDescent="0.25">
      <c r="C16031" s="1">
        <v>1</v>
      </c>
      <c r="D16031" s="1">
        <v>1</v>
      </c>
      <c r="E16031" s="1">
        <v>1</v>
      </c>
      <c r="F16031" s="16">
        <v>16022</v>
      </c>
      <c r="G16031" s="17" t="s">
        <v>3264</v>
      </c>
      <c r="H16031" s="18" t="s">
        <v>19</v>
      </c>
      <c r="K16031" s="32">
        <v>92</v>
      </c>
      <c r="L16031" s="36">
        <v>1170</v>
      </c>
      <c r="N16031" s="32">
        <v>16</v>
      </c>
      <c r="O16031" s="36">
        <v>1170</v>
      </c>
    </row>
    <row r="16032" spans="3:15" x14ac:dyDescent="0.25">
      <c r="C16032" s="1">
        <v>1</v>
      </c>
      <c r="D16032" s="1">
        <v>1</v>
      </c>
      <c r="E16032" s="1">
        <v>1</v>
      </c>
      <c r="F16032" s="19">
        <v>16023</v>
      </c>
      <c r="G16032" s="20" t="s">
        <v>3264</v>
      </c>
      <c r="H16032" s="21" t="s">
        <v>19</v>
      </c>
      <c r="K16032" s="33">
        <v>96</v>
      </c>
      <c r="L16032" s="37">
        <v>1170</v>
      </c>
      <c r="N16032" s="33">
        <v>23</v>
      </c>
      <c r="O16032" s="37">
        <v>1170</v>
      </c>
    </row>
    <row r="16033" spans="3:15" x14ac:dyDescent="0.25">
      <c r="C16033" s="1">
        <v>1</v>
      </c>
      <c r="D16033" s="1">
        <v>1</v>
      </c>
      <c r="E16033" s="1">
        <v>1</v>
      </c>
      <c r="F16033" s="16">
        <v>16024</v>
      </c>
      <c r="G16033" s="17" t="s">
        <v>3264</v>
      </c>
      <c r="H16033" s="18" t="s">
        <v>18</v>
      </c>
      <c r="K16033" s="32">
        <v>108</v>
      </c>
      <c r="L16033" s="36">
        <v>1171</v>
      </c>
      <c r="N16033" s="32">
        <v>23</v>
      </c>
      <c r="O16033" s="36">
        <v>1171</v>
      </c>
    </row>
    <row r="16034" spans="3:15" x14ac:dyDescent="0.25">
      <c r="C16034" s="1">
        <v>1</v>
      </c>
      <c r="D16034" s="1">
        <v>1</v>
      </c>
      <c r="E16034" s="1">
        <v>1</v>
      </c>
      <c r="F16034" s="19">
        <v>16025</v>
      </c>
      <c r="G16034" s="20" t="s">
        <v>3264</v>
      </c>
      <c r="H16034" s="21" t="s">
        <v>19</v>
      </c>
      <c r="K16034" s="33">
        <v>118</v>
      </c>
      <c r="L16034" s="37">
        <v>1172</v>
      </c>
      <c r="N16034" s="33">
        <v>30</v>
      </c>
      <c r="O16034" s="37">
        <v>1172</v>
      </c>
    </row>
    <row r="16035" spans="3:15" x14ac:dyDescent="0.25">
      <c r="C16035" s="1">
        <v>1</v>
      </c>
      <c r="D16035" s="1">
        <v>1</v>
      </c>
      <c r="E16035" s="1">
        <v>1</v>
      </c>
      <c r="F16035" s="16">
        <v>16026</v>
      </c>
      <c r="G16035" s="17" t="s">
        <v>3264</v>
      </c>
      <c r="H16035" s="18" t="s">
        <v>19</v>
      </c>
      <c r="K16035" s="32">
        <v>112</v>
      </c>
      <c r="L16035" s="36">
        <v>1173</v>
      </c>
      <c r="N16035" s="32">
        <v>24</v>
      </c>
      <c r="O16035" s="36">
        <v>1173</v>
      </c>
    </row>
    <row r="16036" spans="3:15" x14ac:dyDescent="0.25">
      <c r="C16036" s="1">
        <v>1</v>
      </c>
      <c r="D16036" s="1">
        <v>1</v>
      </c>
      <c r="E16036" s="1">
        <v>1</v>
      </c>
      <c r="F16036" s="19">
        <v>16027</v>
      </c>
      <c r="G16036" s="20" t="s">
        <v>3264</v>
      </c>
      <c r="H16036" s="21" t="s">
        <v>19</v>
      </c>
      <c r="K16036" s="33">
        <v>87</v>
      </c>
      <c r="L16036" s="37">
        <v>1173</v>
      </c>
      <c r="N16036" s="33">
        <v>20</v>
      </c>
      <c r="O16036" s="37">
        <v>1173</v>
      </c>
    </row>
    <row r="16037" spans="3:15" x14ac:dyDescent="0.25">
      <c r="C16037" s="1">
        <v>1</v>
      </c>
      <c r="D16037" s="1">
        <v>1</v>
      </c>
      <c r="E16037" s="1">
        <v>1</v>
      </c>
      <c r="F16037" s="16">
        <v>16028</v>
      </c>
      <c r="G16037" s="17" t="s">
        <v>3264</v>
      </c>
      <c r="H16037" s="18" t="s">
        <v>18</v>
      </c>
      <c r="K16037" s="32">
        <v>91</v>
      </c>
      <c r="L16037" s="36">
        <v>1173</v>
      </c>
      <c r="N16037" s="32">
        <v>21</v>
      </c>
      <c r="O16037" s="36">
        <v>1173</v>
      </c>
    </row>
    <row r="16038" spans="3:15" x14ac:dyDescent="0.25">
      <c r="C16038" s="1">
        <v>1</v>
      </c>
      <c r="D16038" s="1">
        <v>1</v>
      </c>
      <c r="E16038" s="1">
        <v>1</v>
      </c>
      <c r="F16038" s="19">
        <v>16029</v>
      </c>
      <c r="G16038" s="20" t="s">
        <v>3264</v>
      </c>
      <c r="H16038" s="21" t="s">
        <v>19</v>
      </c>
      <c r="K16038" s="33">
        <v>100</v>
      </c>
      <c r="L16038" s="37">
        <v>1174</v>
      </c>
      <c r="N16038" s="33">
        <v>17</v>
      </c>
      <c r="O16038" s="37">
        <v>1174</v>
      </c>
    </row>
    <row r="16039" spans="3:15" x14ac:dyDescent="0.25">
      <c r="C16039" s="1">
        <v>1</v>
      </c>
      <c r="D16039" s="1">
        <v>1</v>
      </c>
      <c r="E16039" s="1">
        <v>1</v>
      </c>
      <c r="F16039" s="16">
        <v>16030</v>
      </c>
      <c r="G16039" s="17" t="s">
        <v>3264</v>
      </c>
      <c r="H16039" s="18" t="s">
        <v>19</v>
      </c>
      <c r="K16039" s="32">
        <v>93</v>
      </c>
      <c r="L16039" s="36">
        <v>1175</v>
      </c>
      <c r="N16039" s="32">
        <v>20</v>
      </c>
      <c r="O16039" s="36">
        <v>1175</v>
      </c>
    </row>
    <row r="16040" spans="3:15" x14ac:dyDescent="0.25">
      <c r="C16040" s="1">
        <v>1</v>
      </c>
      <c r="D16040" s="1">
        <v>1</v>
      </c>
      <c r="E16040" s="1">
        <v>1</v>
      </c>
      <c r="F16040" s="19">
        <v>16031</v>
      </c>
      <c r="G16040" s="20" t="s">
        <v>3264</v>
      </c>
      <c r="H16040" s="21" t="s">
        <v>18</v>
      </c>
      <c r="K16040" s="33">
        <v>88</v>
      </c>
      <c r="L16040" s="37">
        <v>1175</v>
      </c>
      <c r="N16040" s="33">
        <v>13</v>
      </c>
      <c r="O16040" s="37">
        <v>1175</v>
      </c>
    </row>
    <row r="16041" spans="3:15" x14ac:dyDescent="0.25">
      <c r="C16041" s="1">
        <v>1</v>
      </c>
      <c r="D16041" s="1">
        <v>1</v>
      </c>
      <c r="E16041" s="1">
        <v>1</v>
      </c>
      <c r="F16041" s="16">
        <v>16032</v>
      </c>
      <c r="G16041" s="17" t="s">
        <v>3264</v>
      </c>
      <c r="H16041" s="18" t="s">
        <v>18</v>
      </c>
      <c r="K16041" s="32">
        <v>96</v>
      </c>
      <c r="L16041" s="36">
        <v>1176</v>
      </c>
      <c r="N16041" s="32">
        <v>10</v>
      </c>
      <c r="O16041" s="36">
        <v>1176</v>
      </c>
    </row>
    <row r="16042" spans="3:15" x14ac:dyDescent="0.25">
      <c r="C16042" s="1">
        <v>1</v>
      </c>
      <c r="D16042" s="1">
        <v>1</v>
      </c>
      <c r="E16042" s="1">
        <v>1</v>
      </c>
      <c r="F16042" s="19">
        <v>16033</v>
      </c>
      <c r="G16042" s="20" t="s">
        <v>3264</v>
      </c>
      <c r="H16042" s="21" t="s">
        <v>18</v>
      </c>
      <c r="K16042" s="33">
        <v>103</v>
      </c>
      <c r="L16042" s="37">
        <v>1176</v>
      </c>
      <c r="N16042" s="33">
        <v>32</v>
      </c>
      <c r="O16042" s="37">
        <v>1176</v>
      </c>
    </row>
    <row r="16043" spans="3:15" x14ac:dyDescent="0.25">
      <c r="C16043" s="1">
        <v>1</v>
      </c>
      <c r="D16043" s="1">
        <v>1</v>
      </c>
      <c r="E16043" s="1">
        <v>1</v>
      </c>
      <c r="F16043" s="16">
        <v>16034</v>
      </c>
      <c r="G16043" s="17" t="s">
        <v>3264</v>
      </c>
      <c r="H16043" s="18" t="s">
        <v>19</v>
      </c>
      <c r="K16043" s="32">
        <v>77</v>
      </c>
      <c r="L16043" s="36">
        <v>1176</v>
      </c>
      <c r="N16043" s="32">
        <v>14</v>
      </c>
      <c r="O16043" s="36">
        <v>1176</v>
      </c>
    </row>
    <row r="16044" spans="3:15" x14ac:dyDescent="0.25">
      <c r="C16044" s="1">
        <v>1</v>
      </c>
      <c r="D16044" s="1">
        <v>1</v>
      </c>
      <c r="E16044" s="1">
        <v>1</v>
      </c>
      <c r="F16044" s="19">
        <v>16035</v>
      </c>
      <c r="G16044" s="20" t="s">
        <v>3264</v>
      </c>
      <c r="H16044" s="21" t="s">
        <v>18</v>
      </c>
      <c r="K16044" s="33">
        <v>84</v>
      </c>
      <c r="L16044" s="37">
        <v>1179</v>
      </c>
      <c r="N16044" s="33">
        <v>24</v>
      </c>
      <c r="O16044" s="37">
        <v>1179</v>
      </c>
    </row>
    <row r="16045" spans="3:15" x14ac:dyDescent="0.25">
      <c r="C16045" s="1">
        <v>1</v>
      </c>
      <c r="D16045" s="1">
        <v>1</v>
      </c>
      <c r="E16045" s="1">
        <v>1</v>
      </c>
      <c r="F16045" s="16">
        <v>16036</v>
      </c>
      <c r="G16045" s="17" t="s">
        <v>3264</v>
      </c>
      <c r="H16045" s="18" t="s">
        <v>19</v>
      </c>
      <c r="K16045" s="32">
        <v>115</v>
      </c>
      <c r="L16045" s="36">
        <v>1181</v>
      </c>
      <c r="N16045" s="32">
        <v>27</v>
      </c>
      <c r="O16045" s="36">
        <v>1181</v>
      </c>
    </row>
    <row r="16046" spans="3:15" x14ac:dyDescent="0.25">
      <c r="C16046" s="1">
        <v>1</v>
      </c>
      <c r="D16046" s="1">
        <v>1</v>
      </c>
      <c r="E16046" s="1">
        <v>1</v>
      </c>
      <c r="F16046" s="19">
        <v>16037</v>
      </c>
      <c r="G16046" s="20" t="s">
        <v>3264</v>
      </c>
      <c r="H16046" s="21" t="s">
        <v>18</v>
      </c>
      <c r="K16046" s="33">
        <v>98</v>
      </c>
      <c r="L16046" s="37">
        <v>1183</v>
      </c>
      <c r="N16046" s="33">
        <v>20</v>
      </c>
      <c r="O16046" s="37">
        <v>1183</v>
      </c>
    </row>
    <row r="16047" spans="3:15" x14ac:dyDescent="0.25">
      <c r="C16047" s="1">
        <v>1</v>
      </c>
      <c r="D16047" s="1">
        <v>1</v>
      </c>
      <c r="E16047" s="1">
        <v>1</v>
      </c>
      <c r="F16047" s="16">
        <v>16038</v>
      </c>
      <c r="G16047" s="17" t="s">
        <v>3264</v>
      </c>
      <c r="H16047" s="18" t="s">
        <v>19</v>
      </c>
      <c r="K16047" s="32">
        <v>119</v>
      </c>
      <c r="L16047" s="36">
        <v>1184</v>
      </c>
      <c r="N16047" s="32">
        <v>23</v>
      </c>
      <c r="O16047" s="36">
        <v>1184</v>
      </c>
    </row>
    <row r="16048" spans="3:15" x14ac:dyDescent="0.25">
      <c r="C16048" s="1">
        <v>1</v>
      </c>
      <c r="D16048" s="1">
        <v>1</v>
      </c>
      <c r="E16048" s="1">
        <v>1</v>
      </c>
      <c r="F16048" s="19">
        <v>16039</v>
      </c>
      <c r="G16048" s="20" t="s">
        <v>3264</v>
      </c>
      <c r="H16048" s="21" t="s">
        <v>19</v>
      </c>
      <c r="K16048" s="33">
        <v>113</v>
      </c>
      <c r="L16048" s="37">
        <v>1184</v>
      </c>
      <c r="N16048" s="33">
        <v>23</v>
      </c>
      <c r="O16048" s="37">
        <v>1184</v>
      </c>
    </row>
    <row r="16049" spans="3:15" x14ac:dyDescent="0.25">
      <c r="C16049" s="1">
        <v>1</v>
      </c>
      <c r="D16049" s="1">
        <v>1</v>
      </c>
      <c r="E16049" s="1">
        <v>1</v>
      </c>
      <c r="F16049" s="16">
        <v>16040</v>
      </c>
      <c r="G16049" s="17" t="s">
        <v>3264</v>
      </c>
      <c r="H16049" s="18" t="s">
        <v>19</v>
      </c>
      <c r="K16049" s="32">
        <v>99</v>
      </c>
      <c r="L16049" s="36">
        <v>1186</v>
      </c>
      <c r="N16049" s="32">
        <v>18</v>
      </c>
      <c r="O16049" s="36">
        <v>1186</v>
      </c>
    </row>
    <row r="16050" spans="3:15" x14ac:dyDescent="0.25">
      <c r="C16050" s="1">
        <v>1</v>
      </c>
      <c r="D16050" s="1">
        <v>1</v>
      </c>
      <c r="E16050" s="1">
        <v>1</v>
      </c>
      <c r="F16050" s="19">
        <v>16041</v>
      </c>
      <c r="G16050" s="20" t="s">
        <v>3264</v>
      </c>
      <c r="H16050" s="21" t="s">
        <v>19</v>
      </c>
      <c r="K16050" s="33">
        <v>104</v>
      </c>
      <c r="L16050" s="37">
        <v>1187</v>
      </c>
      <c r="N16050" s="33">
        <v>27</v>
      </c>
      <c r="O16050" s="37">
        <v>1187</v>
      </c>
    </row>
    <row r="16051" spans="3:15" x14ac:dyDescent="0.25">
      <c r="C16051" s="1">
        <v>1</v>
      </c>
      <c r="D16051" s="1">
        <v>1</v>
      </c>
      <c r="E16051" s="1">
        <v>1</v>
      </c>
      <c r="F16051" s="16">
        <v>16042</v>
      </c>
      <c r="G16051" s="17" t="s">
        <v>3264</v>
      </c>
      <c r="H16051" s="18" t="s">
        <v>19</v>
      </c>
      <c r="K16051" s="32">
        <v>110</v>
      </c>
      <c r="L16051" s="36">
        <v>1190</v>
      </c>
      <c r="N16051" s="32">
        <v>25</v>
      </c>
      <c r="O16051" s="36">
        <v>1190</v>
      </c>
    </row>
    <row r="16052" spans="3:15" x14ac:dyDescent="0.25">
      <c r="C16052" s="1">
        <v>1</v>
      </c>
      <c r="D16052" s="1">
        <v>1</v>
      </c>
      <c r="E16052" s="1">
        <v>1</v>
      </c>
      <c r="F16052" s="19">
        <v>16043</v>
      </c>
      <c r="G16052" s="20" t="s">
        <v>3264</v>
      </c>
      <c r="H16052" s="21" t="s">
        <v>19</v>
      </c>
      <c r="K16052" s="33">
        <v>79</v>
      </c>
      <c r="L16052" s="37">
        <v>1190</v>
      </c>
      <c r="N16052" s="33">
        <v>16</v>
      </c>
      <c r="O16052" s="37">
        <v>1190</v>
      </c>
    </row>
    <row r="16053" spans="3:15" x14ac:dyDescent="0.25">
      <c r="C16053" s="1">
        <v>1</v>
      </c>
      <c r="D16053" s="1">
        <v>1</v>
      </c>
      <c r="E16053" s="1">
        <v>1</v>
      </c>
      <c r="F16053" s="16">
        <v>16044</v>
      </c>
      <c r="G16053" s="17" t="s">
        <v>3264</v>
      </c>
      <c r="H16053" s="18" t="s">
        <v>18</v>
      </c>
      <c r="K16053" s="32">
        <v>115</v>
      </c>
      <c r="L16053" s="36">
        <v>1193</v>
      </c>
      <c r="N16053" s="32">
        <v>24</v>
      </c>
      <c r="O16053" s="36">
        <v>1193</v>
      </c>
    </row>
    <row r="16054" spans="3:15" x14ac:dyDescent="0.25">
      <c r="C16054" s="1">
        <v>1</v>
      </c>
      <c r="D16054" s="1">
        <v>1</v>
      </c>
      <c r="E16054" s="1">
        <v>1</v>
      </c>
      <c r="F16054" s="19">
        <v>16045</v>
      </c>
      <c r="G16054" s="20" t="s">
        <v>3264</v>
      </c>
      <c r="H16054" s="21" t="s">
        <v>18</v>
      </c>
      <c r="K16054" s="33">
        <v>102</v>
      </c>
      <c r="L16054" s="37">
        <v>1193</v>
      </c>
      <c r="N16054" s="33">
        <v>17</v>
      </c>
      <c r="O16054" s="37">
        <v>1193</v>
      </c>
    </row>
    <row r="16055" spans="3:15" x14ac:dyDescent="0.25">
      <c r="C16055" s="1">
        <v>1</v>
      </c>
      <c r="D16055" s="1">
        <v>1</v>
      </c>
      <c r="E16055" s="1">
        <v>1</v>
      </c>
      <c r="F16055" s="16">
        <v>16046</v>
      </c>
      <c r="G16055" s="17" t="s">
        <v>3264</v>
      </c>
      <c r="H16055" s="18" t="s">
        <v>19</v>
      </c>
      <c r="K16055" s="32">
        <v>135</v>
      </c>
      <c r="L16055" s="36">
        <v>1194</v>
      </c>
      <c r="N16055" s="32">
        <v>31</v>
      </c>
      <c r="O16055" s="36">
        <v>1194</v>
      </c>
    </row>
    <row r="16056" spans="3:15" x14ac:dyDescent="0.25">
      <c r="C16056" s="1">
        <v>1</v>
      </c>
      <c r="D16056" s="1">
        <v>1</v>
      </c>
      <c r="E16056" s="1">
        <v>1</v>
      </c>
      <c r="F16056" s="19">
        <v>16047</v>
      </c>
      <c r="G16056" s="20" t="s">
        <v>3264</v>
      </c>
      <c r="H16056" s="21" t="s">
        <v>19</v>
      </c>
      <c r="K16056" s="33">
        <v>106</v>
      </c>
      <c r="L16056" s="37">
        <v>1196</v>
      </c>
      <c r="N16056" s="33">
        <v>13</v>
      </c>
      <c r="O16056" s="37">
        <v>1196</v>
      </c>
    </row>
    <row r="16057" spans="3:15" x14ac:dyDescent="0.25">
      <c r="C16057" s="1">
        <v>1</v>
      </c>
      <c r="D16057" s="1">
        <v>1</v>
      </c>
      <c r="E16057" s="1">
        <v>1</v>
      </c>
      <c r="F16057" s="16">
        <v>16048</v>
      </c>
      <c r="G16057" s="17" t="s">
        <v>3264</v>
      </c>
      <c r="H16057" s="18" t="s">
        <v>19</v>
      </c>
      <c r="K16057" s="32">
        <v>81</v>
      </c>
      <c r="L16057" s="36">
        <v>1197</v>
      </c>
      <c r="N16057" s="32">
        <v>19</v>
      </c>
      <c r="O16057" s="36">
        <v>1197</v>
      </c>
    </row>
    <row r="16058" spans="3:15" x14ac:dyDescent="0.25">
      <c r="C16058" s="1">
        <v>1</v>
      </c>
      <c r="D16058" s="1">
        <v>1</v>
      </c>
      <c r="E16058" s="1">
        <v>1</v>
      </c>
      <c r="F16058" s="19">
        <v>16049</v>
      </c>
      <c r="G16058" s="20" t="s">
        <v>3264</v>
      </c>
      <c r="H16058" s="21" t="s">
        <v>18</v>
      </c>
      <c r="K16058" s="33">
        <v>116</v>
      </c>
      <c r="L16058" s="37">
        <v>1198</v>
      </c>
      <c r="N16058" s="33">
        <v>17</v>
      </c>
      <c r="O16058" s="37">
        <v>1198</v>
      </c>
    </row>
    <row r="16059" spans="3:15" x14ac:dyDescent="0.25">
      <c r="C16059" s="1">
        <v>1</v>
      </c>
      <c r="D16059" s="1">
        <v>1</v>
      </c>
      <c r="E16059" s="1">
        <v>1</v>
      </c>
      <c r="F16059" s="16">
        <v>16050</v>
      </c>
      <c r="G16059" s="17" t="s">
        <v>3264</v>
      </c>
      <c r="H16059" s="18" t="s">
        <v>19</v>
      </c>
      <c r="K16059" s="32">
        <v>94</v>
      </c>
      <c r="L16059" s="36">
        <v>1198</v>
      </c>
      <c r="N16059" s="32">
        <v>16</v>
      </c>
      <c r="O16059" s="36">
        <v>1198</v>
      </c>
    </row>
    <row r="16060" spans="3:15" x14ac:dyDescent="0.25">
      <c r="C16060" s="1">
        <v>1</v>
      </c>
      <c r="D16060" s="1">
        <v>1</v>
      </c>
      <c r="E16060" s="1">
        <v>1</v>
      </c>
      <c r="F16060" s="19">
        <v>16051</v>
      </c>
      <c r="G16060" s="20" t="s">
        <v>3264</v>
      </c>
      <c r="H16060" s="21" t="s">
        <v>19</v>
      </c>
      <c r="K16060" s="33">
        <v>101</v>
      </c>
      <c r="L16060" s="37">
        <v>1198</v>
      </c>
      <c r="N16060" s="33">
        <v>26</v>
      </c>
      <c r="O16060" s="37">
        <v>1198</v>
      </c>
    </row>
    <row r="16061" spans="3:15" x14ac:dyDescent="0.25">
      <c r="C16061" s="1">
        <v>1</v>
      </c>
      <c r="D16061" s="1">
        <v>1</v>
      </c>
      <c r="E16061" s="1">
        <v>1</v>
      </c>
      <c r="F16061" s="16">
        <v>16052</v>
      </c>
      <c r="G16061" s="17" t="s">
        <v>3264</v>
      </c>
      <c r="H16061" s="18" t="s">
        <v>18</v>
      </c>
      <c r="K16061" s="32">
        <v>108</v>
      </c>
      <c r="L16061" s="36">
        <v>1199</v>
      </c>
      <c r="N16061" s="32">
        <v>19</v>
      </c>
      <c r="O16061" s="36">
        <v>1199</v>
      </c>
    </row>
    <row r="16062" spans="3:15" x14ac:dyDescent="0.25">
      <c r="C16062" s="1">
        <v>1</v>
      </c>
      <c r="D16062" s="1">
        <v>1</v>
      </c>
      <c r="E16062" s="1">
        <v>1</v>
      </c>
      <c r="F16062" s="19">
        <v>16053</v>
      </c>
      <c r="G16062" s="20" t="s">
        <v>3264</v>
      </c>
      <c r="H16062" s="21" t="s">
        <v>19</v>
      </c>
      <c r="K16062" s="33">
        <v>109</v>
      </c>
      <c r="L16062" s="37">
        <v>1204</v>
      </c>
      <c r="N16062" s="33">
        <v>30</v>
      </c>
      <c r="O16062" s="37">
        <v>1204</v>
      </c>
    </row>
    <row r="16063" spans="3:15" x14ac:dyDescent="0.25">
      <c r="C16063" s="1">
        <v>1</v>
      </c>
      <c r="D16063" s="1">
        <v>1</v>
      </c>
      <c r="E16063" s="1">
        <v>1</v>
      </c>
      <c r="F16063" s="16">
        <v>16054</v>
      </c>
      <c r="G16063" s="17" t="s">
        <v>3264</v>
      </c>
      <c r="H16063" s="18" t="s">
        <v>18</v>
      </c>
      <c r="K16063" s="32">
        <v>99</v>
      </c>
      <c r="L16063" s="36">
        <v>1205</v>
      </c>
      <c r="N16063" s="32">
        <v>20</v>
      </c>
      <c r="O16063" s="36">
        <v>1205</v>
      </c>
    </row>
    <row r="16064" spans="3:15" x14ac:dyDescent="0.25">
      <c r="C16064" s="1">
        <v>1</v>
      </c>
      <c r="D16064" s="1">
        <v>1</v>
      </c>
      <c r="E16064" s="1">
        <v>1</v>
      </c>
      <c r="F16064" s="19">
        <v>16055</v>
      </c>
      <c r="G16064" s="20" t="s">
        <v>3264</v>
      </c>
      <c r="H16064" s="21" t="s">
        <v>19</v>
      </c>
      <c r="K16064" s="33">
        <v>78</v>
      </c>
      <c r="L16064" s="37">
        <v>1205</v>
      </c>
      <c r="N16064" s="33">
        <v>9</v>
      </c>
      <c r="O16064" s="37">
        <v>1205</v>
      </c>
    </row>
    <row r="16065" spans="3:15" x14ac:dyDescent="0.25">
      <c r="C16065" s="1">
        <v>1</v>
      </c>
      <c r="D16065" s="1">
        <v>1</v>
      </c>
      <c r="E16065" s="1">
        <v>1</v>
      </c>
      <c r="F16065" s="16">
        <v>16056</v>
      </c>
      <c r="G16065" s="17" t="s">
        <v>3264</v>
      </c>
      <c r="H16065" s="18" t="s">
        <v>19</v>
      </c>
      <c r="K16065" s="32">
        <v>119</v>
      </c>
      <c r="L16065" s="36">
        <v>1206</v>
      </c>
      <c r="N16065" s="32">
        <v>28</v>
      </c>
      <c r="O16065" s="36">
        <v>1206</v>
      </c>
    </row>
    <row r="16066" spans="3:15" x14ac:dyDescent="0.25">
      <c r="C16066" s="1">
        <v>1</v>
      </c>
      <c r="D16066" s="1">
        <v>1</v>
      </c>
      <c r="E16066" s="1">
        <v>1</v>
      </c>
      <c r="F16066" s="19">
        <v>16057</v>
      </c>
      <c r="G16066" s="20" t="s">
        <v>3264</v>
      </c>
      <c r="H16066" s="21" t="s">
        <v>19</v>
      </c>
      <c r="K16066" s="33">
        <v>63</v>
      </c>
      <c r="L16066" s="37">
        <v>1207</v>
      </c>
      <c r="N16066" s="33">
        <v>19</v>
      </c>
      <c r="O16066" s="37">
        <v>1207</v>
      </c>
    </row>
    <row r="16067" spans="3:15" x14ac:dyDescent="0.25">
      <c r="C16067" s="1">
        <v>1</v>
      </c>
      <c r="D16067" s="1">
        <v>1</v>
      </c>
      <c r="E16067" s="1">
        <v>1</v>
      </c>
      <c r="F16067" s="16">
        <v>16058</v>
      </c>
      <c r="G16067" s="17" t="s">
        <v>3264</v>
      </c>
      <c r="H16067" s="18" t="s">
        <v>18</v>
      </c>
      <c r="K16067" s="32">
        <v>108</v>
      </c>
      <c r="L16067" s="36">
        <v>1208</v>
      </c>
      <c r="N16067" s="32">
        <v>30</v>
      </c>
      <c r="O16067" s="36">
        <v>1208</v>
      </c>
    </row>
    <row r="16068" spans="3:15" x14ac:dyDescent="0.25">
      <c r="C16068" s="1">
        <v>1</v>
      </c>
      <c r="D16068" s="1">
        <v>1</v>
      </c>
      <c r="E16068" s="1">
        <v>1</v>
      </c>
      <c r="F16068" s="19">
        <v>16059</v>
      </c>
      <c r="G16068" s="20" t="s">
        <v>3264</v>
      </c>
      <c r="H16068" s="21" t="s">
        <v>19</v>
      </c>
      <c r="K16068" s="33">
        <v>98</v>
      </c>
      <c r="L16068" s="37">
        <v>1210</v>
      </c>
      <c r="N16068" s="33">
        <v>22</v>
      </c>
      <c r="O16068" s="37">
        <v>1210</v>
      </c>
    </row>
    <row r="16069" spans="3:15" x14ac:dyDescent="0.25">
      <c r="C16069" s="1">
        <v>1</v>
      </c>
      <c r="D16069" s="1">
        <v>1</v>
      </c>
      <c r="E16069" s="1">
        <v>1</v>
      </c>
      <c r="F16069" s="16">
        <v>16060</v>
      </c>
      <c r="G16069" s="17" t="s">
        <v>3264</v>
      </c>
      <c r="H16069" s="18" t="s">
        <v>19</v>
      </c>
      <c r="K16069" s="32">
        <v>117</v>
      </c>
      <c r="L16069" s="36">
        <v>1210</v>
      </c>
      <c r="N16069" s="32">
        <v>28</v>
      </c>
      <c r="O16069" s="36">
        <v>1210</v>
      </c>
    </row>
    <row r="16070" spans="3:15" x14ac:dyDescent="0.25">
      <c r="C16070" s="1">
        <v>1</v>
      </c>
      <c r="D16070" s="1">
        <v>1</v>
      </c>
      <c r="E16070" s="1">
        <v>1</v>
      </c>
      <c r="F16070" s="19">
        <v>16061</v>
      </c>
      <c r="G16070" s="20" t="s">
        <v>3264</v>
      </c>
      <c r="H16070" s="21" t="s">
        <v>18</v>
      </c>
      <c r="K16070" s="33">
        <v>102</v>
      </c>
      <c r="L16070" s="37">
        <v>1213</v>
      </c>
      <c r="N16070" s="33">
        <v>13</v>
      </c>
      <c r="O16070" s="37">
        <v>1213</v>
      </c>
    </row>
    <row r="16071" spans="3:15" x14ac:dyDescent="0.25">
      <c r="C16071" s="1">
        <v>1</v>
      </c>
      <c r="D16071" s="1">
        <v>1</v>
      </c>
      <c r="E16071" s="1">
        <v>1</v>
      </c>
      <c r="F16071" s="16">
        <v>16062</v>
      </c>
      <c r="G16071" s="17" t="s">
        <v>3264</v>
      </c>
      <c r="H16071" s="18" t="s">
        <v>19</v>
      </c>
      <c r="K16071" s="32">
        <v>115</v>
      </c>
      <c r="L16071" s="36">
        <v>1214</v>
      </c>
      <c r="N16071" s="32">
        <v>34</v>
      </c>
      <c r="O16071" s="36">
        <v>1214</v>
      </c>
    </row>
    <row r="16072" spans="3:15" x14ac:dyDescent="0.25">
      <c r="C16072" s="1">
        <v>1</v>
      </c>
      <c r="D16072" s="1">
        <v>1</v>
      </c>
      <c r="E16072" s="1">
        <v>1</v>
      </c>
      <c r="F16072" s="19">
        <v>16063</v>
      </c>
      <c r="G16072" s="20" t="s">
        <v>3264</v>
      </c>
      <c r="H16072" s="21" t="s">
        <v>19</v>
      </c>
      <c r="K16072" s="33">
        <v>112</v>
      </c>
      <c r="L16072" s="37">
        <v>1218</v>
      </c>
      <c r="N16072" s="33">
        <v>20</v>
      </c>
      <c r="O16072" s="37">
        <v>1218</v>
      </c>
    </row>
    <row r="16073" spans="3:15" x14ac:dyDescent="0.25">
      <c r="C16073" s="1">
        <v>1</v>
      </c>
      <c r="D16073" s="1">
        <v>1</v>
      </c>
      <c r="E16073" s="1">
        <v>1</v>
      </c>
      <c r="F16073" s="16">
        <v>16064</v>
      </c>
      <c r="G16073" s="17" t="s">
        <v>3264</v>
      </c>
      <c r="H16073" s="18" t="s">
        <v>18</v>
      </c>
      <c r="K16073" s="32">
        <v>114</v>
      </c>
      <c r="L16073" s="36">
        <v>1218</v>
      </c>
      <c r="N16073" s="32">
        <v>27</v>
      </c>
      <c r="O16073" s="36">
        <v>1218</v>
      </c>
    </row>
    <row r="16074" spans="3:15" x14ac:dyDescent="0.25">
      <c r="C16074" s="1">
        <v>1</v>
      </c>
      <c r="D16074" s="1">
        <v>1</v>
      </c>
      <c r="E16074" s="1">
        <v>1</v>
      </c>
      <c r="F16074" s="19">
        <v>16065</v>
      </c>
      <c r="G16074" s="20" t="s">
        <v>3264</v>
      </c>
      <c r="H16074" s="21" t="s">
        <v>18</v>
      </c>
      <c r="K16074" s="33">
        <v>89</v>
      </c>
      <c r="L16074" s="37">
        <v>1218</v>
      </c>
      <c r="N16074" s="33">
        <v>14</v>
      </c>
      <c r="O16074" s="37">
        <v>1218</v>
      </c>
    </row>
    <row r="16075" spans="3:15" x14ac:dyDescent="0.25">
      <c r="C16075" s="1">
        <v>1</v>
      </c>
      <c r="D16075" s="1">
        <v>1</v>
      </c>
      <c r="E16075" s="1">
        <v>1</v>
      </c>
      <c r="F16075" s="16">
        <v>16066</v>
      </c>
      <c r="G16075" s="17" t="s">
        <v>3264</v>
      </c>
      <c r="H16075" s="18" t="s">
        <v>19</v>
      </c>
      <c r="K16075" s="32">
        <v>109</v>
      </c>
      <c r="L16075" s="36">
        <v>1218</v>
      </c>
      <c r="N16075" s="32">
        <v>27</v>
      </c>
      <c r="O16075" s="36">
        <v>1218</v>
      </c>
    </row>
    <row r="16076" spans="3:15" x14ac:dyDescent="0.25">
      <c r="C16076" s="1">
        <v>1</v>
      </c>
      <c r="D16076" s="1">
        <v>1</v>
      </c>
      <c r="E16076" s="1">
        <v>1</v>
      </c>
      <c r="F16076" s="19">
        <v>16067</v>
      </c>
      <c r="G16076" s="20" t="s">
        <v>3264</v>
      </c>
      <c r="H16076" s="21" t="s">
        <v>19</v>
      </c>
      <c r="K16076" s="33">
        <v>106</v>
      </c>
      <c r="L16076" s="37">
        <v>1218</v>
      </c>
      <c r="N16076" s="33">
        <v>29</v>
      </c>
      <c r="O16076" s="37">
        <v>1218</v>
      </c>
    </row>
    <row r="16077" spans="3:15" x14ac:dyDescent="0.25">
      <c r="C16077" s="1">
        <v>1</v>
      </c>
      <c r="D16077" s="1">
        <v>1</v>
      </c>
      <c r="E16077" s="1">
        <v>1</v>
      </c>
      <c r="F16077" s="16">
        <v>16068</v>
      </c>
      <c r="G16077" s="17" t="s">
        <v>3264</v>
      </c>
      <c r="H16077" s="18" t="s">
        <v>19</v>
      </c>
      <c r="K16077" s="32">
        <v>113</v>
      </c>
      <c r="L16077" s="36">
        <v>1219</v>
      </c>
      <c r="N16077" s="32">
        <v>32</v>
      </c>
      <c r="O16077" s="36">
        <v>1219</v>
      </c>
    </row>
    <row r="16078" spans="3:15" x14ac:dyDescent="0.25">
      <c r="C16078" s="1">
        <v>1</v>
      </c>
      <c r="D16078" s="1">
        <v>1</v>
      </c>
      <c r="E16078" s="1">
        <v>1</v>
      </c>
      <c r="F16078" s="19">
        <v>16069</v>
      </c>
      <c r="G16078" s="20" t="s">
        <v>3264</v>
      </c>
      <c r="H16078" s="21" t="s">
        <v>18</v>
      </c>
      <c r="K16078" s="33">
        <v>80</v>
      </c>
      <c r="L16078" s="37">
        <v>1219</v>
      </c>
      <c r="N16078" s="33">
        <v>19</v>
      </c>
      <c r="O16078" s="37">
        <v>1219</v>
      </c>
    </row>
    <row r="16079" spans="3:15" x14ac:dyDescent="0.25">
      <c r="C16079" s="1">
        <v>1</v>
      </c>
      <c r="D16079" s="1">
        <v>1</v>
      </c>
      <c r="E16079" s="1">
        <v>1</v>
      </c>
      <c r="F16079" s="16">
        <v>16070</v>
      </c>
      <c r="G16079" s="17" t="s">
        <v>3264</v>
      </c>
      <c r="H16079" s="18" t="s">
        <v>19</v>
      </c>
      <c r="K16079" s="32">
        <v>110</v>
      </c>
      <c r="L16079" s="36">
        <v>1220</v>
      </c>
      <c r="N16079" s="32">
        <v>14</v>
      </c>
      <c r="O16079" s="36">
        <v>1220</v>
      </c>
    </row>
    <row r="16080" spans="3:15" x14ac:dyDescent="0.25">
      <c r="C16080" s="1">
        <v>1</v>
      </c>
      <c r="D16080" s="1">
        <v>1</v>
      </c>
      <c r="E16080" s="1">
        <v>1</v>
      </c>
      <c r="F16080" s="19">
        <v>16071</v>
      </c>
      <c r="G16080" s="20" t="s">
        <v>3264</v>
      </c>
      <c r="H16080" s="21" t="s">
        <v>18</v>
      </c>
      <c r="K16080" s="33">
        <v>104</v>
      </c>
      <c r="L16080" s="37">
        <v>1227</v>
      </c>
      <c r="N16080" s="33">
        <v>21</v>
      </c>
      <c r="O16080" s="37">
        <v>1227</v>
      </c>
    </row>
    <row r="16081" spans="3:15" x14ac:dyDescent="0.25">
      <c r="C16081" s="1">
        <v>1</v>
      </c>
      <c r="D16081" s="1">
        <v>1</v>
      </c>
      <c r="E16081" s="1">
        <v>1</v>
      </c>
      <c r="F16081" s="16">
        <v>16072</v>
      </c>
      <c r="G16081" s="17" t="s">
        <v>3264</v>
      </c>
      <c r="H16081" s="18" t="s">
        <v>18</v>
      </c>
      <c r="K16081" s="32">
        <v>79</v>
      </c>
      <c r="L16081" s="36">
        <v>1228</v>
      </c>
      <c r="N16081" s="32">
        <v>15</v>
      </c>
      <c r="O16081" s="36">
        <v>1228</v>
      </c>
    </row>
    <row r="16082" spans="3:15" x14ac:dyDescent="0.25">
      <c r="C16082" s="1">
        <v>1</v>
      </c>
      <c r="D16082" s="1">
        <v>1</v>
      </c>
      <c r="E16082" s="1">
        <v>1</v>
      </c>
      <c r="F16082" s="19">
        <v>16073</v>
      </c>
      <c r="G16082" s="20" t="s">
        <v>3264</v>
      </c>
      <c r="H16082" s="21" t="s">
        <v>19</v>
      </c>
      <c r="K16082" s="33">
        <v>120</v>
      </c>
      <c r="L16082" s="37">
        <v>1231</v>
      </c>
      <c r="N16082" s="33">
        <v>36</v>
      </c>
      <c r="O16082" s="37">
        <v>1231</v>
      </c>
    </row>
    <row r="16083" spans="3:15" x14ac:dyDescent="0.25">
      <c r="C16083" s="1">
        <v>1</v>
      </c>
      <c r="D16083" s="1">
        <v>1</v>
      </c>
      <c r="E16083" s="1">
        <v>1</v>
      </c>
      <c r="F16083" s="16">
        <v>16074</v>
      </c>
      <c r="G16083" s="17" t="s">
        <v>3264</v>
      </c>
      <c r="H16083" s="18" t="s">
        <v>19</v>
      </c>
      <c r="K16083" s="32">
        <v>112</v>
      </c>
      <c r="L16083" s="36">
        <v>1235</v>
      </c>
      <c r="N16083" s="32">
        <v>14</v>
      </c>
      <c r="O16083" s="36">
        <v>1235</v>
      </c>
    </row>
    <row r="16084" spans="3:15" x14ac:dyDescent="0.25">
      <c r="C16084" s="1">
        <v>1</v>
      </c>
      <c r="D16084" s="1">
        <v>1</v>
      </c>
      <c r="E16084" s="1">
        <v>1</v>
      </c>
      <c r="F16084" s="19">
        <v>16075</v>
      </c>
      <c r="G16084" s="20" t="s">
        <v>3264</v>
      </c>
      <c r="H16084" s="21" t="s">
        <v>18</v>
      </c>
      <c r="K16084" s="33">
        <v>104</v>
      </c>
      <c r="L16084" s="37">
        <v>1235</v>
      </c>
      <c r="N16084" s="33">
        <v>16</v>
      </c>
      <c r="O16084" s="37">
        <v>1235</v>
      </c>
    </row>
    <row r="16085" spans="3:15" x14ac:dyDescent="0.25">
      <c r="C16085" s="1">
        <v>1</v>
      </c>
      <c r="D16085" s="1">
        <v>1</v>
      </c>
      <c r="E16085" s="1">
        <v>1</v>
      </c>
      <c r="F16085" s="16">
        <v>16076</v>
      </c>
      <c r="G16085" s="17" t="s">
        <v>3264</v>
      </c>
      <c r="H16085" s="18" t="s">
        <v>19</v>
      </c>
      <c r="K16085" s="32">
        <v>88</v>
      </c>
      <c r="L16085" s="36">
        <v>1240</v>
      </c>
      <c r="N16085" s="32">
        <v>25</v>
      </c>
      <c r="O16085" s="36">
        <v>1240</v>
      </c>
    </row>
    <row r="16086" spans="3:15" x14ac:dyDescent="0.25">
      <c r="C16086" s="1">
        <v>1</v>
      </c>
      <c r="D16086" s="1">
        <v>1</v>
      </c>
      <c r="E16086" s="1">
        <v>1</v>
      </c>
      <c r="F16086" s="19">
        <v>16077</v>
      </c>
      <c r="G16086" s="20" t="s">
        <v>3264</v>
      </c>
      <c r="H16086" s="21" t="s">
        <v>18</v>
      </c>
      <c r="K16086" s="33">
        <v>103</v>
      </c>
      <c r="L16086" s="37">
        <v>1243</v>
      </c>
      <c r="N16086" s="33">
        <v>20</v>
      </c>
      <c r="O16086" s="37">
        <v>1243</v>
      </c>
    </row>
    <row r="16087" spans="3:15" x14ac:dyDescent="0.25">
      <c r="C16087" s="1">
        <v>1</v>
      </c>
      <c r="D16087" s="1">
        <v>1</v>
      </c>
      <c r="E16087" s="1">
        <v>1</v>
      </c>
      <c r="F16087" s="16">
        <v>16078</v>
      </c>
      <c r="G16087" s="17" t="s">
        <v>3264</v>
      </c>
      <c r="H16087" s="18" t="s">
        <v>19</v>
      </c>
      <c r="K16087" s="32">
        <v>133</v>
      </c>
      <c r="L16087" s="36">
        <v>1245</v>
      </c>
      <c r="N16087" s="32">
        <v>26</v>
      </c>
      <c r="O16087" s="36">
        <v>1245</v>
      </c>
    </row>
    <row r="16088" spans="3:15" x14ac:dyDescent="0.25">
      <c r="C16088" s="1">
        <v>1</v>
      </c>
      <c r="D16088" s="1">
        <v>1</v>
      </c>
      <c r="E16088" s="1">
        <v>1</v>
      </c>
      <c r="F16088" s="19">
        <v>16079</v>
      </c>
      <c r="G16088" s="20" t="s">
        <v>3264</v>
      </c>
      <c r="H16088" s="21" t="s">
        <v>18</v>
      </c>
      <c r="K16088" s="33">
        <v>96</v>
      </c>
      <c r="L16088" s="37">
        <v>1251</v>
      </c>
      <c r="N16088" s="33">
        <v>15</v>
      </c>
      <c r="O16088" s="37">
        <v>1251</v>
      </c>
    </row>
    <row r="16089" spans="3:15" x14ac:dyDescent="0.25">
      <c r="C16089" s="1">
        <v>1</v>
      </c>
      <c r="D16089" s="1">
        <v>1</v>
      </c>
      <c r="E16089" s="1">
        <v>1</v>
      </c>
      <c r="F16089" s="16">
        <v>16080</v>
      </c>
      <c r="G16089" s="17" t="s">
        <v>3264</v>
      </c>
      <c r="H16089" s="18" t="s">
        <v>19</v>
      </c>
      <c r="K16089" s="32">
        <v>113</v>
      </c>
      <c r="L16089" s="36">
        <v>1253</v>
      </c>
      <c r="N16089" s="32">
        <v>23</v>
      </c>
      <c r="O16089" s="36">
        <v>1253</v>
      </c>
    </row>
    <row r="16090" spans="3:15" x14ac:dyDescent="0.25">
      <c r="C16090" s="1">
        <v>1</v>
      </c>
      <c r="D16090" s="1">
        <v>1</v>
      </c>
      <c r="E16090" s="1">
        <v>1</v>
      </c>
      <c r="F16090" s="19">
        <v>16081</v>
      </c>
      <c r="G16090" s="20" t="s">
        <v>3264</v>
      </c>
      <c r="H16090" s="21" t="s">
        <v>19</v>
      </c>
      <c r="K16090" s="33">
        <v>88</v>
      </c>
      <c r="L16090" s="37">
        <v>1256</v>
      </c>
      <c r="N16090" s="33">
        <v>20</v>
      </c>
      <c r="O16090" s="37">
        <v>1256</v>
      </c>
    </row>
    <row r="16091" spans="3:15" x14ac:dyDescent="0.25">
      <c r="C16091" s="1">
        <v>1</v>
      </c>
      <c r="D16091" s="1">
        <v>1</v>
      </c>
      <c r="E16091" s="1">
        <v>1</v>
      </c>
      <c r="F16091" s="16">
        <v>16082</v>
      </c>
      <c r="G16091" s="17" t="s">
        <v>3264</v>
      </c>
      <c r="H16091" s="18" t="s">
        <v>19</v>
      </c>
      <c r="K16091" s="32">
        <v>99</v>
      </c>
      <c r="L16091" s="36">
        <v>1257</v>
      </c>
      <c r="N16091" s="32">
        <v>25</v>
      </c>
      <c r="O16091" s="36">
        <v>1257</v>
      </c>
    </row>
    <row r="16092" spans="3:15" x14ac:dyDescent="0.25">
      <c r="C16092" s="1">
        <v>1</v>
      </c>
      <c r="D16092" s="1">
        <v>1</v>
      </c>
      <c r="E16092" s="1">
        <v>1</v>
      </c>
      <c r="F16092" s="19">
        <v>16083</v>
      </c>
      <c r="G16092" s="20" t="s">
        <v>3264</v>
      </c>
      <c r="H16092" s="21" t="s">
        <v>19</v>
      </c>
      <c r="K16092" s="33">
        <v>92</v>
      </c>
      <c r="L16092" s="37">
        <v>1257</v>
      </c>
      <c r="N16092" s="33">
        <v>21</v>
      </c>
      <c r="O16092" s="37">
        <v>1257</v>
      </c>
    </row>
    <row r="16093" spans="3:15" x14ac:dyDescent="0.25">
      <c r="C16093" s="1">
        <v>1</v>
      </c>
      <c r="D16093" s="1">
        <v>1</v>
      </c>
      <c r="E16093" s="1">
        <v>1</v>
      </c>
      <c r="F16093" s="16">
        <v>16084</v>
      </c>
      <c r="G16093" s="17" t="s">
        <v>3264</v>
      </c>
      <c r="H16093" s="18" t="s">
        <v>19</v>
      </c>
      <c r="K16093" s="32">
        <v>137</v>
      </c>
      <c r="L16093" s="36">
        <v>1262</v>
      </c>
      <c r="N16093" s="32">
        <v>30</v>
      </c>
      <c r="O16093" s="36">
        <v>1262</v>
      </c>
    </row>
    <row r="16094" spans="3:15" x14ac:dyDescent="0.25">
      <c r="C16094" s="1">
        <v>1</v>
      </c>
      <c r="D16094" s="1">
        <v>1</v>
      </c>
      <c r="E16094" s="1">
        <v>1</v>
      </c>
      <c r="F16094" s="19">
        <v>16085</v>
      </c>
      <c r="G16094" s="20" t="s">
        <v>3264</v>
      </c>
      <c r="H16094" s="21" t="s">
        <v>18</v>
      </c>
      <c r="K16094" s="33">
        <v>127</v>
      </c>
      <c r="L16094" s="37">
        <v>1262</v>
      </c>
      <c r="N16094" s="33">
        <v>29</v>
      </c>
      <c r="O16094" s="37">
        <v>1262</v>
      </c>
    </row>
    <row r="16095" spans="3:15" x14ac:dyDescent="0.25">
      <c r="C16095" s="1">
        <v>1</v>
      </c>
      <c r="D16095" s="1">
        <v>1</v>
      </c>
      <c r="E16095" s="1">
        <v>1</v>
      </c>
      <c r="F16095" s="16">
        <v>16086</v>
      </c>
      <c r="G16095" s="17" t="s">
        <v>3264</v>
      </c>
      <c r="H16095" s="18" t="s">
        <v>19</v>
      </c>
      <c r="K16095" s="32">
        <v>90</v>
      </c>
      <c r="L16095" s="36">
        <v>1262</v>
      </c>
      <c r="N16095" s="32">
        <v>25</v>
      </c>
      <c r="O16095" s="36">
        <v>1262</v>
      </c>
    </row>
    <row r="16096" spans="3:15" x14ac:dyDescent="0.25">
      <c r="C16096" s="1">
        <v>1</v>
      </c>
      <c r="D16096" s="1">
        <v>1</v>
      </c>
      <c r="E16096" s="1">
        <v>1</v>
      </c>
      <c r="F16096" s="19">
        <v>16087</v>
      </c>
      <c r="G16096" s="20" t="s">
        <v>3264</v>
      </c>
      <c r="H16096" s="21" t="s">
        <v>19</v>
      </c>
      <c r="K16096" s="33">
        <v>142</v>
      </c>
      <c r="L16096" s="37">
        <v>1263</v>
      </c>
      <c r="N16096" s="33">
        <v>38</v>
      </c>
      <c r="O16096" s="37">
        <v>1263</v>
      </c>
    </row>
    <row r="16097" spans="3:15" x14ac:dyDescent="0.25">
      <c r="C16097" s="1">
        <v>1</v>
      </c>
      <c r="D16097" s="1">
        <v>1</v>
      </c>
      <c r="E16097" s="1">
        <v>1</v>
      </c>
      <c r="F16097" s="16">
        <v>16088</v>
      </c>
      <c r="G16097" s="17" t="s">
        <v>3264</v>
      </c>
      <c r="H16097" s="18" t="s">
        <v>18</v>
      </c>
      <c r="K16097" s="32">
        <v>118</v>
      </c>
      <c r="L16097" s="36">
        <v>1265</v>
      </c>
      <c r="N16097" s="32">
        <v>30</v>
      </c>
      <c r="O16097" s="36">
        <v>1265</v>
      </c>
    </row>
    <row r="16098" spans="3:15" x14ac:dyDescent="0.25">
      <c r="C16098" s="1">
        <v>1</v>
      </c>
      <c r="D16098" s="1">
        <v>1</v>
      </c>
      <c r="E16098" s="1">
        <v>1</v>
      </c>
      <c r="F16098" s="19">
        <v>16089</v>
      </c>
      <c r="G16098" s="20" t="s">
        <v>3264</v>
      </c>
      <c r="H16098" s="21" t="s">
        <v>19</v>
      </c>
      <c r="K16098" s="33">
        <v>101</v>
      </c>
      <c r="L16098" s="37">
        <v>1266</v>
      </c>
      <c r="N16098" s="33">
        <v>21</v>
      </c>
      <c r="O16098" s="37">
        <v>1266</v>
      </c>
    </row>
    <row r="16099" spans="3:15" x14ac:dyDescent="0.25">
      <c r="C16099" s="1">
        <v>1</v>
      </c>
      <c r="D16099" s="1">
        <v>1</v>
      </c>
      <c r="E16099" s="1">
        <v>1</v>
      </c>
      <c r="F16099" s="16">
        <v>16090</v>
      </c>
      <c r="G16099" s="17" t="s">
        <v>3264</v>
      </c>
      <c r="H16099" s="18" t="s">
        <v>19</v>
      </c>
      <c r="K16099" s="32">
        <v>75</v>
      </c>
      <c r="L16099" s="36">
        <v>1268</v>
      </c>
      <c r="N16099" s="32">
        <v>20</v>
      </c>
      <c r="O16099" s="36">
        <v>1268</v>
      </c>
    </row>
    <row r="16100" spans="3:15" x14ac:dyDescent="0.25">
      <c r="C16100" s="1">
        <v>1</v>
      </c>
      <c r="D16100" s="1">
        <v>1</v>
      </c>
      <c r="E16100" s="1">
        <v>1</v>
      </c>
      <c r="F16100" s="19">
        <v>16091</v>
      </c>
      <c r="G16100" s="20" t="s">
        <v>3264</v>
      </c>
      <c r="H16100" s="21" t="s">
        <v>19</v>
      </c>
      <c r="K16100" s="33">
        <v>103</v>
      </c>
      <c r="L16100" s="37">
        <v>1269</v>
      </c>
      <c r="N16100" s="33">
        <v>24</v>
      </c>
      <c r="O16100" s="37">
        <v>1269</v>
      </c>
    </row>
    <row r="16101" spans="3:15" x14ac:dyDescent="0.25">
      <c r="C16101" s="1">
        <v>1</v>
      </c>
      <c r="D16101" s="1">
        <v>1</v>
      </c>
      <c r="E16101" s="1">
        <v>1</v>
      </c>
      <c r="F16101" s="16">
        <v>16092</v>
      </c>
      <c r="G16101" s="17" t="s">
        <v>3264</v>
      </c>
      <c r="H16101" s="18" t="s">
        <v>19</v>
      </c>
      <c r="K16101" s="32">
        <v>92</v>
      </c>
      <c r="L16101" s="36">
        <v>1272</v>
      </c>
      <c r="N16101" s="32">
        <v>12</v>
      </c>
      <c r="O16101" s="36">
        <v>1272</v>
      </c>
    </row>
    <row r="16102" spans="3:15" x14ac:dyDescent="0.25">
      <c r="C16102" s="1">
        <v>1</v>
      </c>
      <c r="D16102" s="1">
        <v>1</v>
      </c>
      <c r="E16102" s="1">
        <v>1</v>
      </c>
      <c r="F16102" s="19">
        <v>16093</v>
      </c>
      <c r="G16102" s="20" t="s">
        <v>3264</v>
      </c>
      <c r="H16102" s="21" t="s">
        <v>18</v>
      </c>
      <c r="K16102" s="33">
        <v>82</v>
      </c>
      <c r="L16102" s="37">
        <v>1276</v>
      </c>
      <c r="N16102" s="33">
        <v>22</v>
      </c>
      <c r="O16102" s="37">
        <v>1276</v>
      </c>
    </row>
    <row r="16103" spans="3:15" x14ac:dyDescent="0.25">
      <c r="C16103" s="1">
        <v>1</v>
      </c>
      <c r="D16103" s="1">
        <v>1</v>
      </c>
      <c r="E16103" s="1">
        <v>1</v>
      </c>
      <c r="F16103" s="16">
        <v>16094</v>
      </c>
      <c r="G16103" s="17" t="s">
        <v>3264</v>
      </c>
      <c r="H16103" s="18" t="s">
        <v>19</v>
      </c>
      <c r="K16103" s="32">
        <v>105</v>
      </c>
      <c r="L16103" s="36">
        <v>1279</v>
      </c>
      <c r="N16103" s="32">
        <v>20</v>
      </c>
      <c r="O16103" s="36">
        <v>1279</v>
      </c>
    </row>
    <row r="16104" spans="3:15" x14ac:dyDescent="0.25">
      <c r="C16104" s="1">
        <v>1</v>
      </c>
      <c r="D16104" s="1">
        <v>1</v>
      </c>
      <c r="E16104" s="1">
        <v>1</v>
      </c>
      <c r="F16104" s="19">
        <v>16095</v>
      </c>
      <c r="G16104" s="20" t="s">
        <v>3264</v>
      </c>
      <c r="H16104" s="21" t="s">
        <v>19</v>
      </c>
      <c r="K16104" s="33">
        <v>131</v>
      </c>
      <c r="L16104" s="37">
        <v>1286</v>
      </c>
      <c r="N16104" s="33">
        <v>35</v>
      </c>
      <c r="O16104" s="37">
        <v>1286</v>
      </c>
    </row>
    <row r="16105" spans="3:15" x14ac:dyDescent="0.25">
      <c r="C16105" s="1">
        <v>1</v>
      </c>
      <c r="D16105" s="1">
        <v>1</v>
      </c>
      <c r="E16105" s="1">
        <v>1</v>
      </c>
      <c r="F16105" s="16">
        <v>16096</v>
      </c>
      <c r="G16105" s="17" t="s">
        <v>3264</v>
      </c>
      <c r="H16105" s="18" t="s">
        <v>19</v>
      </c>
      <c r="K16105" s="32">
        <v>111</v>
      </c>
      <c r="L16105" s="36">
        <v>1287</v>
      </c>
      <c r="N16105" s="32">
        <v>21</v>
      </c>
      <c r="O16105" s="36">
        <v>1287</v>
      </c>
    </row>
    <row r="16106" spans="3:15" x14ac:dyDescent="0.25">
      <c r="C16106" s="1">
        <v>1</v>
      </c>
      <c r="D16106" s="1">
        <v>1</v>
      </c>
      <c r="E16106" s="1">
        <v>1</v>
      </c>
      <c r="F16106" s="19">
        <v>16097</v>
      </c>
      <c r="G16106" s="20" t="s">
        <v>3264</v>
      </c>
      <c r="H16106" s="21" t="s">
        <v>19</v>
      </c>
      <c r="K16106" s="33">
        <v>94</v>
      </c>
      <c r="L16106" s="37">
        <v>1294</v>
      </c>
      <c r="N16106" s="33">
        <v>25</v>
      </c>
      <c r="O16106" s="37">
        <v>1294</v>
      </c>
    </row>
    <row r="16107" spans="3:15" x14ac:dyDescent="0.25">
      <c r="C16107" s="1">
        <v>1</v>
      </c>
      <c r="D16107" s="1">
        <v>1</v>
      </c>
      <c r="E16107" s="1">
        <v>1</v>
      </c>
      <c r="F16107" s="16">
        <v>16098</v>
      </c>
      <c r="G16107" s="17" t="s">
        <v>3264</v>
      </c>
      <c r="H16107" s="18" t="s">
        <v>18</v>
      </c>
      <c r="K16107" s="32">
        <v>100</v>
      </c>
      <c r="L16107" s="36">
        <v>1299</v>
      </c>
      <c r="N16107" s="32">
        <v>29</v>
      </c>
      <c r="O16107" s="36">
        <v>1299</v>
      </c>
    </row>
    <row r="16108" spans="3:15" x14ac:dyDescent="0.25">
      <c r="C16108" s="1">
        <v>1</v>
      </c>
      <c r="D16108" s="1">
        <v>1</v>
      </c>
      <c r="E16108" s="1">
        <v>1</v>
      </c>
      <c r="F16108" s="19">
        <v>16099</v>
      </c>
      <c r="G16108" s="20" t="s">
        <v>3264</v>
      </c>
      <c r="H16108" s="21" t="s">
        <v>19</v>
      </c>
      <c r="K16108" s="33">
        <v>103</v>
      </c>
      <c r="L16108" s="37">
        <v>1305</v>
      </c>
      <c r="N16108" s="33">
        <v>27</v>
      </c>
      <c r="O16108" s="37">
        <v>1305</v>
      </c>
    </row>
    <row r="16109" spans="3:15" x14ac:dyDescent="0.25">
      <c r="C16109" s="1">
        <v>1</v>
      </c>
      <c r="D16109" s="1">
        <v>1</v>
      </c>
      <c r="E16109" s="1">
        <v>1</v>
      </c>
      <c r="F16109" s="16">
        <v>16100</v>
      </c>
      <c r="G16109" s="17" t="s">
        <v>3264</v>
      </c>
      <c r="H16109" s="18" t="s">
        <v>19</v>
      </c>
      <c r="K16109" s="32">
        <v>128</v>
      </c>
      <c r="L16109" s="36">
        <v>1316</v>
      </c>
      <c r="N16109" s="32">
        <v>27</v>
      </c>
      <c r="O16109" s="36">
        <v>1316</v>
      </c>
    </row>
    <row r="16110" spans="3:15" x14ac:dyDescent="0.25">
      <c r="C16110" s="1">
        <v>1</v>
      </c>
      <c r="D16110" s="1">
        <v>1</v>
      </c>
      <c r="E16110" s="1">
        <v>1</v>
      </c>
      <c r="F16110" s="19">
        <v>16101</v>
      </c>
      <c r="G16110" s="20" t="s">
        <v>3264</v>
      </c>
      <c r="H16110" s="21" t="s">
        <v>19</v>
      </c>
      <c r="K16110" s="33">
        <v>71</v>
      </c>
      <c r="L16110" s="37">
        <v>1316</v>
      </c>
      <c r="N16110" s="33">
        <v>21</v>
      </c>
      <c r="O16110" s="37">
        <v>1316</v>
      </c>
    </row>
    <row r="16111" spans="3:15" x14ac:dyDescent="0.25">
      <c r="C16111" s="1">
        <v>1</v>
      </c>
      <c r="D16111" s="1">
        <v>1</v>
      </c>
      <c r="E16111" s="1">
        <v>1</v>
      </c>
      <c r="F16111" s="16">
        <v>16102</v>
      </c>
      <c r="G16111" s="17" t="s">
        <v>3264</v>
      </c>
      <c r="H16111" s="18" t="s">
        <v>19</v>
      </c>
      <c r="K16111" s="32">
        <v>91</v>
      </c>
      <c r="L16111" s="36">
        <v>1321</v>
      </c>
      <c r="N16111" s="32">
        <v>16</v>
      </c>
      <c r="O16111" s="36">
        <v>1321</v>
      </c>
    </row>
    <row r="16112" spans="3:15" x14ac:dyDescent="0.25">
      <c r="C16112" s="1">
        <v>1</v>
      </c>
      <c r="D16112" s="1">
        <v>1</v>
      </c>
      <c r="E16112" s="1">
        <v>1</v>
      </c>
      <c r="F16112" s="19">
        <v>16103</v>
      </c>
      <c r="G16112" s="20" t="s">
        <v>3264</v>
      </c>
      <c r="H16112" s="21" t="s">
        <v>19</v>
      </c>
      <c r="K16112" s="33">
        <v>91</v>
      </c>
      <c r="L16112" s="37">
        <v>1321</v>
      </c>
      <c r="N16112" s="33">
        <v>29</v>
      </c>
      <c r="O16112" s="37">
        <v>1321</v>
      </c>
    </row>
    <row r="16113" spans="3:15" x14ac:dyDescent="0.25">
      <c r="C16113" s="1">
        <v>1</v>
      </c>
      <c r="D16113" s="1">
        <v>1</v>
      </c>
      <c r="E16113" s="1">
        <v>1</v>
      </c>
      <c r="F16113" s="16">
        <v>16104</v>
      </c>
      <c r="G16113" s="17" t="s">
        <v>3264</v>
      </c>
      <c r="H16113" s="18" t="s">
        <v>18</v>
      </c>
      <c r="K16113" s="32">
        <v>117</v>
      </c>
      <c r="L16113" s="36">
        <v>1336</v>
      </c>
      <c r="N16113" s="32">
        <v>27</v>
      </c>
      <c r="O16113" s="36">
        <v>1336</v>
      </c>
    </row>
    <row r="16114" spans="3:15" x14ac:dyDescent="0.25">
      <c r="C16114" s="1">
        <v>1</v>
      </c>
      <c r="D16114" s="1">
        <v>1</v>
      </c>
      <c r="E16114" s="1">
        <v>1</v>
      </c>
      <c r="F16114" s="19">
        <v>16105</v>
      </c>
      <c r="G16114" s="20" t="s">
        <v>3264</v>
      </c>
      <c r="H16114" s="21" t="s">
        <v>19</v>
      </c>
      <c r="K16114" s="33">
        <v>73</v>
      </c>
      <c r="L16114" s="37">
        <v>1345</v>
      </c>
      <c r="N16114" s="33">
        <v>17</v>
      </c>
      <c r="O16114" s="37">
        <v>1345</v>
      </c>
    </row>
    <row r="16115" spans="3:15" x14ac:dyDescent="0.25">
      <c r="C16115" s="1">
        <v>1</v>
      </c>
      <c r="D16115" s="1">
        <v>1</v>
      </c>
      <c r="E16115" s="1">
        <v>1</v>
      </c>
      <c r="F16115" s="16">
        <v>16106</v>
      </c>
      <c r="G16115" s="17" t="s">
        <v>3264</v>
      </c>
      <c r="H16115" s="18" t="s">
        <v>19</v>
      </c>
      <c r="K16115" s="32">
        <v>113</v>
      </c>
      <c r="L16115" s="36">
        <v>1348</v>
      </c>
      <c r="N16115" s="32">
        <v>15</v>
      </c>
      <c r="O16115" s="36">
        <v>1348</v>
      </c>
    </row>
    <row r="16116" spans="3:15" x14ac:dyDescent="0.25">
      <c r="C16116" s="1">
        <v>1</v>
      </c>
      <c r="D16116" s="1">
        <v>1</v>
      </c>
      <c r="E16116" s="1">
        <v>1</v>
      </c>
      <c r="F16116" s="19">
        <v>16107</v>
      </c>
      <c r="G16116" s="20" t="s">
        <v>3264</v>
      </c>
      <c r="H16116" s="21" t="s">
        <v>18</v>
      </c>
      <c r="K16116" s="33">
        <v>76</v>
      </c>
      <c r="L16116" s="37">
        <v>1351</v>
      </c>
      <c r="N16116" s="33">
        <v>17</v>
      </c>
      <c r="O16116" s="37">
        <v>1351</v>
      </c>
    </row>
    <row r="16117" spans="3:15" x14ac:dyDescent="0.25">
      <c r="C16117" s="1">
        <v>1</v>
      </c>
      <c r="D16117" s="1">
        <v>1</v>
      </c>
      <c r="E16117" s="1">
        <v>1</v>
      </c>
      <c r="F16117" s="16">
        <v>16108</v>
      </c>
      <c r="G16117" s="17" t="s">
        <v>3264</v>
      </c>
      <c r="H16117" s="18" t="s">
        <v>19</v>
      </c>
      <c r="K16117" s="32">
        <v>104</v>
      </c>
      <c r="L16117" s="36">
        <v>1355</v>
      </c>
      <c r="N16117" s="32">
        <v>18</v>
      </c>
      <c r="O16117" s="36">
        <v>1355</v>
      </c>
    </row>
    <row r="16118" spans="3:15" x14ac:dyDescent="0.25">
      <c r="C16118" s="1">
        <v>1</v>
      </c>
      <c r="D16118" s="1">
        <v>1</v>
      </c>
      <c r="E16118" s="1">
        <v>1</v>
      </c>
      <c r="F16118" s="19">
        <v>16109</v>
      </c>
      <c r="G16118" s="20" t="s">
        <v>3264</v>
      </c>
      <c r="H16118" s="21" t="s">
        <v>18</v>
      </c>
      <c r="K16118" s="33">
        <v>107</v>
      </c>
      <c r="L16118" s="37">
        <v>1389</v>
      </c>
      <c r="N16118" s="33">
        <v>16</v>
      </c>
      <c r="O16118" s="37">
        <v>1389</v>
      </c>
    </row>
    <row r="16119" spans="3:15" x14ac:dyDescent="0.25">
      <c r="C16119" s="1">
        <v>1</v>
      </c>
      <c r="D16119" s="1">
        <v>1</v>
      </c>
      <c r="E16119" s="1">
        <v>1</v>
      </c>
      <c r="F16119" s="16">
        <v>16110</v>
      </c>
      <c r="G16119" s="17" t="s">
        <v>3264</v>
      </c>
      <c r="H16119" s="18" t="s">
        <v>19</v>
      </c>
      <c r="K16119" s="32">
        <v>107</v>
      </c>
      <c r="L16119" s="36">
        <v>1392</v>
      </c>
      <c r="N16119" s="32">
        <v>18</v>
      </c>
      <c r="O16119" s="36">
        <v>1392</v>
      </c>
    </row>
    <row r="16120" spans="3:15" x14ac:dyDescent="0.25">
      <c r="C16120" s="1">
        <v>1</v>
      </c>
      <c r="D16120" s="1">
        <v>1</v>
      </c>
      <c r="E16120" s="1">
        <v>1</v>
      </c>
      <c r="F16120" s="19">
        <v>16111</v>
      </c>
      <c r="G16120" s="20" t="s">
        <v>3264</v>
      </c>
      <c r="H16120" s="21" t="s">
        <v>19</v>
      </c>
      <c r="K16120" s="33">
        <v>129</v>
      </c>
      <c r="L16120" s="37">
        <v>1410</v>
      </c>
      <c r="N16120" s="33">
        <v>34</v>
      </c>
      <c r="O16120" s="37">
        <v>1410</v>
      </c>
    </row>
    <row r="16121" spans="3:15" x14ac:dyDescent="0.25">
      <c r="C16121" s="1">
        <v>1</v>
      </c>
      <c r="D16121" s="1">
        <v>1</v>
      </c>
      <c r="E16121" s="1">
        <v>1</v>
      </c>
      <c r="F16121" s="16">
        <v>16112</v>
      </c>
      <c r="G16121" s="17" t="s">
        <v>3264</v>
      </c>
      <c r="H16121" s="18" t="s">
        <v>18</v>
      </c>
      <c r="K16121" s="32">
        <v>148</v>
      </c>
      <c r="L16121" s="36">
        <v>1428</v>
      </c>
      <c r="N16121" s="32">
        <v>26</v>
      </c>
      <c r="O16121" s="36">
        <v>1428</v>
      </c>
    </row>
    <row r="16122" spans="3:15" x14ac:dyDescent="0.25">
      <c r="C16122" s="1">
        <v>1</v>
      </c>
      <c r="D16122" s="1">
        <v>1</v>
      </c>
      <c r="E16122" s="1">
        <v>1</v>
      </c>
      <c r="F16122" s="19">
        <v>16113</v>
      </c>
      <c r="G16122" s="20" t="s">
        <v>3264</v>
      </c>
      <c r="H16122" s="21" t="s">
        <v>18</v>
      </c>
      <c r="K16122" s="33">
        <v>129</v>
      </c>
      <c r="L16122" s="37">
        <v>1436</v>
      </c>
      <c r="N16122" s="33">
        <v>41</v>
      </c>
      <c r="O16122" s="37">
        <v>1436</v>
      </c>
    </row>
    <row r="16123" spans="3:15" x14ac:dyDescent="0.25">
      <c r="C16123" s="1">
        <v>1</v>
      </c>
      <c r="D16123" s="1">
        <v>1</v>
      </c>
      <c r="E16123" s="1">
        <v>1</v>
      </c>
      <c r="F16123" s="16">
        <v>16114</v>
      </c>
      <c r="G16123" s="17" t="s">
        <v>3264</v>
      </c>
      <c r="H16123" s="18" t="s">
        <v>19</v>
      </c>
      <c r="K16123" s="32">
        <v>105</v>
      </c>
      <c r="L16123" s="36">
        <v>1490</v>
      </c>
      <c r="N16123" s="32">
        <v>28</v>
      </c>
      <c r="O16123" s="36">
        <v>1490</v>
      </c>
    </row>
    <row r="16124" spans="3:15" x14ac:dyDescent="0.25">
      <c r="C16124" s="1">
        <v>1</v>
      </c>
      <c r="D16124" s="1">
        <v>1</v>
      </c>
      <c r="E16124" s="1">
        <v>1</v>
      </c>
      <c r="F16124" s="19">
        <v>16115</v>
      </c>
      <c r="G16124" s="20" t="s">
        <v>3264</v>
      </c>
      <c r="H16124" s="21" t="s">
        <v>19</v>
      </c>
      <c r="K16124" s="33">
        <v>138</v>
      </c>
      <c r="L16124" s="37">
        <v>1531</v>
      </c>
      <c r="N16124" s="33">
        <v>25</v>
      </c>
      <c r="O16124" s="37">
        <v>1531</v>
      </c>
    </row>
    <row r="16125" spans="3:15" x14ac:dyDescent="0.25">
      <c r="C16125" s="1">
        <v>1</v>
      </c>
      <c r="D16125" s="1">
        <v>1</v>
      </c>
      <c r="E16125" s="1">
        <v>1</v>
      </c>
      <c r="F16125" s="22">
        <v>16116</v>
      </c>
      <c r="G16125" s="23" t="s">
        <v>3264</v>
      </c>
      <c r="H16125" s="24" t="s">
        <v>19</v>
      </c>
      <c r="K16125" s="34">
        <v>122</v>
      </c>
      <c r="L16125" s="38">
        <v>1538</v>
      </c>
      <c r="N16125" s="34">
        <v>36</v>
      </c>
      <c r="O16125" s="38">
        <v>1538</v>
      </c>
    </row>
  </sheetData>
  <sheetProtection sheet="1" formatCells="0" formatColumns="0" formatRows="0" insertHyperlinks="0"/>
  <mergeCells count="2">
    <mergeCell ref="K6:L6"/>
    <mergeCell ref="N6:O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U138"/>
  <sheetViews>
    <sheetView showGridLines="0" topLeftCell="F4" workbookViewId="0">
      <selection activeCell="X44" sqref="X44"/>
    </sheetView>
  </sheetViews>
  <sheetFormatPr defaultRowHeight="15" x14ac:dyDescent="0.25"/>
  <cols>
    <col min="1" max="1" width="9.140625" style="1"/>
    <col min="2" max="2" width="33.42578125" style="1" customWidth="1"/>
    <col min="3" max="3" width="27.5703125" style="1" customWidth="1"/>
    <col min="4" max="4" width="7.28515625" style="1" customWidth="1"/>
    <col min="5" max="5" width="7.42578125" style="1" customWidth="1"/>
    <col min="6" max="6" width="8.5703125" style="1" customWidth="1"/>
    <col min="7" max="7" width="6.85546875" style="1" customWidth="1"/>
    <col min="8" max="8" width="10.5703125" style="1" customWidth="1"/>
    <col min="9" max="9" width="15" style="1" customWidth="1"/>
    <col min="10" max="10" width="16.7109375" style="1" customWidth="1"/>
    <col min="11" max="11" width="11.7109375" style="1" customWidth="1"/>
    <col min="12" max="12" width="1.7109375" style="1" customWidth="1"/>
    <col min="13" max="13" width="27.5703125" style="1" customWidth="1"/>
    <col min="14" max="14" width="14.5703125" style="1" customWidth="1"/>
    <col min="15" max="15" width="9.5703125" style="1" customWidth="1"/>
    <col min="16" max="16" width="9.85546875" style="1" customWidth="1"/>
    <col min="17" max="17" width="4.140625" style="1" customWidth="1"/>
    <col min="18" max="18" width="12.5703125" style="1" customWidth="1"/>
    <col min="19" max="20" width="15" style="1" customWidth="1"/>
    <col min="21" max="21" width="10.42578125" style="1" customWidth="1"/>
    <col min="22" max="16384" width="9.140625" style="1"/>
  </cols>
  <sheetData>
    <row r="2" spans="2:21" ht="18.75" x14ac:dyDescent="0.3">
      <c r="B2" s="5" t="s">
        <v>3184</v>
      </c>
      <c r="C2" s="6"/>
      <c r="D2" s="6"/>
      <c r="E2" s="6"/>
    </row>
    <row r="3" spans="2:21" x14ac:dyDescent="0.25">
      <c r="B3" s="7" t="s">
        <v>3185</v>
      </c>
      <c r="C3" s="8"/>
      <c r="D3" s="8"/>
      <c r="E3" s="8"/>
    </row>
    <row r="4" spans="2:21" x14ac:dyDescent="0.25">
      <c r="B4" s="4" t="s">
        <v>3186</v>
      </c>
    </row>
    <row r="7" spans="2:21" ht="15.75" x14ac:dyDescent="0.25">
      <c r="B7" s="149" t="s">
        <v>3187</v>
      </c>
      <c r="C7" s="150"/>
      <c r="D7" s="150"/>
      <c r="E7" s="150"/>
      <c r="F7" s="151"/>
      <c r="H7" s="149" t="s">
        <v>3188</v>
      </c>
      <c r="I7" s="166"/>
      <c r="J7" s="166"/>
      <c r="K7" s="167"/>
    </row>
    <row r="8" spans="2:21" x14ac:dyDescent="0.25">
      <c r="B8" s="173" t="s">
        <v>3189</v>
      </c>
      <c r="C8" s="175" t="s">
        <v>3190</v>
      </c>
      <c r="D8" s="175" t="s">
        <v>3191</v>
      </c>
      <c r="E8" s="177"/>
      <c r="F8" s="178" t="s">
        <v>3192</v>
      </c>
      <c r="H8" s="168" t="s">
        <v>3168</v>
      </c>
      <c r="I8" s="169"/>
      <c r="J8" s="168" t="s">
        <v>3169</v>
      </c>
      <c r="K8" s="169"/>
    </row>
    <row r="9" spans="2:21" x14ac:dyDescent="0.25">
      <c r="B9" s="174"/>
      <c r="C9" s="176"/>
      <c r="D9" s="41" t="s">
        <v>3193</v>
      </c>
      <c r="E9" s="41" t="s">
        <v>3194</v>
      </c>
      <c r="F9" s="179"/>
      <c r="H9" s="54"/>
      <c r="I9" s="55" t="s">
        <v>3195</v>
      </c>
      <c r="J9" s="54"/>
      <c r="K9" s="56" t="s">
        <v>3195</v>
      </c>
    </row>
    <row r="10" spans="2:21" x14ac:dyDescent="0.25">
      <c r="B10" s="43" t="s">
        <v>3278</v>
      </c>
      <c r="C10" s="42" t="s">
        <v>3171</v>
      </c>
      <c r="D10" s="180"/>
      <c r="E10" s="181"/>
      <c r="F10" s="44">
        <v>3</v>
      </c>
      <c r="H10" s="48" t="s">
        <v>3265</v>
      </c>
      <c r="I10" s="49">
        <f>1-I11</f>
        <v>0.89676184980252027</v>
      </c>
      <c r="J10" s="48" t="s">
        <v>3276</v>
      </c>
      <c r="K10" s="50">
        <f>1-K11</f>
        <v>0.97754721711120629</v>
      </c>
    </row>
    <row r="11" spans="2:21" x14ac:dyDescent="0.25">
      <c r="B11" s="45" t="s">
        <v>3183</v>
      </c>
      <c r="C11" s="46" t="s">
        <v>3172</v>
      </c>
      <c r="D11" s="164"/>
      <c r="E11" s="165"/>
      <c r="F11" s="47">
        <v>2</v>
      </c>
      <c r="H11" s="51" t="s">
        <v>3263</v>
      </c>
      <c r="I11" s="52">
        <f>1/(1+EXP(-H136))</f>
        <v>0.10323815019747976</v>
      </c>
      <c r="J11" s="51" t="s">
        <v>3275</v>
      </c>
      <c r="K11" s="53">
        <f>1/(1+EXP(-I136))</f>
        <v>2.2452782888793692E-2</v>
      </c>
    </row>
    <row r="12" spans="2:21" x14ac:dyDescent="0.25">
      <c r="H12" s="25"/>
      <c r="I12" s="25"/>
      <c r="J12" s="25"/>
      <c r="K12" s="25"/>
    </row>
    <row r="14" spans="2:21" x14ac:dyDescent="0.25"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</row>
    <row r="15" spans="2:21" x14ac:dyDescent="0.25">
      <c r="C15" s="146" t="s">
        <v>3262</v>
      </c>
      <c r="D15" s="146"/>
      <c r="E15" s="146"/>
      <c r="F15" s="146"/>
      <c r="G15" s="146"/>
      <c r="H15" s="146"/>
      <c r="M15" s="146" t="s">
        <v>3262</v>
      </c>
      <c r="N15" s="146"/>
      <c r="O15" s="146"/>
      <c r="P15" s="146"/>
      <c r="Q15" s="146"/>
      <c r="R15" s="146"/>
    </row>
    <row r="16" spans="2:21" ht="5.0999999999999996" customHeight="1" x14ac:dyDescent="0.25"/>
    <row r="17" spans="2:21" ht="15.75" x14ac:dyDescent="0.25">
      <c r="C17" s="149" t="s">
        <v>3168</v>
      </c>
      <c r="D17" s="150"/>
      <c r="E17" s="150"/>
      <c r="F17" s="150"/>
      <c r="G17" s="150"/>
      <c r="H17" s="150"/>
      <c r="I17" s="150"/>
      <c r="J17" s="150"/>
      <c r="K17" s="151"/>
      <c r="M17" s="149" t="s">
        <v>3169</v>
      </c>
      <c r="N17" s="150"/>
      <c r="O17" s="150"/>
      <c r="P17" s="150"/>
      <c r="Q17" s="150"/>
      <c r="R17" s="150"/>
      <c r="S17" s="150"/>
      <c r="T17" s="150"/>
      <c r="U17" s="151"/>
    </row>
    <row r="18" spans="2:21" x14ac:dyDescent="0.25">
      <c r="C18" s="152" t="s">
        <v>3196</v>
      </c>
      <c r="D18" s="153"/>
      <c r="E18" s="153"/>
      <c r="F18" s="153"/>
      <c r="G18" s="153"/>
      <c r="H18" s="153"/>
      <c r="I18" s="153"/>
      <c r="J18" s="153"/>
      <c r="K18" s="154"/>
      <c r="M18" s="152" t="s">
        <v>3197</v>
      </c>
      <c r="N18" s="153"/>
      <c r="O18" s="153"/>
      <c r="P18" s="153"/>
      <c r="Q18" s="153"/>
      <c r="R18" s="153"/>
      <c r="S18" s="153"/>
      <c r="T18" s="153"/>
      <c r="U18" s="154"/>
    </row>
    <row r="19" spans="2:21" x14ac:dyDescent="0.25">
      <c r="C19" s="155"/>
      <c r="D19" s="156"/>
      <c r="E19" s="156"/>
      <c r="F19" s="156"/>
      <c r="G19" s="156"/>
      <c r="H19" s="156"/>
      <c r="I19" s="156"/>
      <c r="J19" s="156"/>
      <c r="K19" s="157"/>
      <c r="M19" s="155"/>
      <c r="N19" s="156"/>
      <c r="O19" s="156"/>
      <c r="P19" s="156"/>
      <c r="Q19" s="156"/>
      <c r="R19" s="156"/>
      <c r="S19" s="156"/>
      <c r="T19" s="156"/>
      <c r="U19" s="157"/>
    </row>
    <row r="20" spans="2:21" x14ac:dyDescent="0.25">
      <c r="B20" s="58" t="s">
        <v>3189</v>
      </c>
      <c r="C20" s="59" t="s">
        <v>3190</v>
      </c>
      <c r="D20" s="114" t="s">
        <v>3198</v>
      </c>
      <c r="E20" s="114" t="s">
        <v>3199</v>
      </c>
      <c r="F20" s="114" t="s">
        <v>3200</v>
      </c>
      <c r="G20" s="114" t="s">
        <v>3201</v>
      </c>
      <c r="H20" s="114" t="s">
        <v>3202</v>
      </c>
      <c r="I20" s="114" t="s">
        <v>3203</v>
      </c>
      <c r="J20" s="114" t="s">
        <v>3204</v>
      </c>
      <c r="K20" s="115" t="s">
        <v>3205</v>
      </c>
      <c r="M20" s="59" t="s">
        <v>3190</v>
      </c>
      <c r="N20" s="114" t="s">
        <v>3198</v>
      </c>
      <c r="O20" s="114" t="s">
        <v>3199</v>
      </c>
      <c r="P20" s="114" t="s">
        <v>3200</v>
      </c>
      <c r="Q20" s="114" t="s">
        <v>3201</v>
      </c>
      <c r="R20" s="114" t="s">
        <v>3202</v>
      </c>
      <c r="S20" s="114" t="s">
        <v>3203</v>
      </c>
      <c r="T20" s="114" t="s">
        <v>3204</v>
      </c>
      <c r="U20" s="115" t="s">
        <v>3205</v>
      </c>
    </row>
    <row r="21" spans="2:21" x14ac:dyDescent="0.25">
      <c r="B21" s="60"/>
      <c r="C21" s="64" t="s">
        <v>3206</v>
      </c>
      <c r="D21" s="65">
        <v>-2.1617518732985146</v>
      </c>
      <c r="E21" s="65">
        <v>2.2603275465800025E-3</v>
      </c>
      <c r="F21" s="66">
        <v>-956.38876611903515</v>
      </c>
      <c r="G21" s="67">
        <v>0</v>
      </c>
      <c r="H21" s="65">
        <v>0.11512326290443141</v>
      </c>
      <c r="I21" s="65">
        <v>0.11461437641946731</v>
      </c>
      <c r="J21" s="68">
        <v>0.11563440883941101</v>
      </c>
      <c r="K21" s="107"/>
      <c r="M21" s="64" t="s">
        <v>3206</v>
      </c>
      <c r="N21" s="65">
        <v>-3.7736320287253298</v>
      </c>
      <c r="O21" s="65">
        <v>4.6422239382940085E-3</v>
      </c>
      <c r="P21" s="66">
        <v>-812.89314752707048</v>
      </c>
      <c r="Q21" s="67">
        <v>0</v>
      </c>
      <c r="R21" s="65">
        <v>2.2968489394450859E-2</v>
      </c>
      <c r="S21" s="65">
        <v>2.2760456325992721E-2</v>
      </c>
      <c r="T21" s="68">
        <v>2.3178423907983393E-2</v>
      </c>
      <c r="U21" s="107"/>
    </row>
    <row r="22" spans="2:21" x14ac:dyDescent="0.25">
      <c r="B22" s="61" t="s">
        <v>3279</v>
      </c>
      <c r="C22" s="69" t="s">
        <v>3280</v>
      </c>
      <c r="D22" s="70"/>
      <c r="E22" s="70"/>
      <c r="F22" s="70"/>
      <c r="G22" s="71"/>
      <c r="H22" s="70"/>
      <c r="I22" s="70"/>
      <c r="J22" s="72"/>
      <c r="K22" s="108">
        <v>1</v>
      </c>
      <c r="M22" s="69" t="s">
        <v>3280</v>
      </c>
      <c r="N22" s="70"/>
      <c r="O22" s="70"/>
      <c r="P22" s="70"/>
      <c r="Q22" s="71"/>
      <c r="R22" s="70"/>
      <c r="S22" s="70"/>
      <c r="T22" s="72"/>
      <c r="U22" s="108">
        <v>1</v>
      </c>
    </row>
    <row r="23" spans="2:21" x14ac:dyDescent="0.25">
      <c r="B23" s="170"/>
      <c r="C23" s="73" t="s">
        <v>3181</v>
      </c>
      <c r="D23" s="74">
        <v>0.1279324593259053</v>
      </c>
      <c r="E23" s="74">
        <v>4.101270072435997E-3</v>
      </c>
      <c r="F23" s="75">
        <v>31.193375970463297</v>
      </c>
      <c r="G23" s="76">
        <v>1.3102924811239724E-213</v>
      </c>
      <c r="H23" s="74">
        <v>1.1364762417333867</v>
      </c>
      <c r="I23" s="74">
        <v>1.1273774759316575</v>
      </c>
      <c r="J23" s="77">
        <v>1.1456484412703838</v>
      </c>
      <c r="K23" s="147"/>
      <c r="M23" s="73" t="s">
        <v>3181</v>
      </c>
      <c r="N23" s="74">
        <v>0.24011686359370144</v>
      </c>
      <c r="O23" s="74">
        <v>8.0630744126426977E-3</v>
      </c>
      <c r="P23" s="75">
        <v>29.779814907475519</v>
      </c>
      <c r="Q23" s="76">
        <v>7.1324769061142131E-195</v>
      </c>
      <c r="R23" s="74">
        <v>1.2713977217467274</v>
      </c>
      <c r="S23" s="74">
        <v>1.2514633268949125</v>
      </c>
      <c r="T23" s="77">
        <v>1.29164964895412</v>
      </c>
      <c r="U23" s="147"/>
    </row>
    <row r="24" spans="2:21" x14ac:dyDescent="0.25">
      <c r="B24" s="171"/>
      <c r="C24" s="78" t="s">
        <v>3182</v>
      </c>
      <c r="D24" s="79">
        <v>5.816684192252957E-2</v>
      </c>
      <c r="E24" s="79">
        <v>5.1089908616776397E-3</v>
      </c>
      <c r="F24" s="80">
        <v>11.385192007062882</v>
      </c>
      <c r="G24" s="81">
        <v>4.9558964546283056E-30</v>
      </c>
      <c r="H24" s="79">
        <v>1.0598918153475592</v>
      </c>
      <c r="I24" s="79">
        <v>1.0493316144734874</v>
      </c>
      <c r="J24" s="82">
        <v>1.0705582913409188</v>
      </c>
      <c r="K24" s="148"/>
      <c r="M24" s="78" t="s">
        <v>3182</v>
      </c>
      <c r="N24" s="79">
        <v>0.16353085616400154</v>
      </c>
      <c r="O24" s="79">
        <v>1.0044690991371147E-2</v>
      </c>
      <c r="P24" s="80">
        <v>16.280327220068997</v>
      </c>
      <c r="Q24" s="81">
        <v>1.3613904034121996E-59</v>
      </c>
      <c r="R24" s="79">
        <v>1.1776616927491301</v>
      </c>
      <c r="S24" s="79">
        <v>1.1547035260081659</v>
      </c>
      <c r="T24" s="82">
        <v>1.2010763207446364</v>
      </c>
      <c r="U24" s="148"/>
    </row>
    <row r="25" spans="2:21" x14ac:dyDescent="0.25">
      <c r="B25" s="62" t="s">
        <v>3207</v>
      </c>
      <c r="C25" s="83" t="s">
        <v>3208</v>
      </c>
      <c r="D25" s="84"/>
      <c r="E25" s="84"/>
      <c r="F25" s="84"/>
      <c r="G25" s="85"/>
      <c r="H25" s="84"/>
      <c r="I25" s="84"/>
      <c r="J25" s="86"/>
      <c r="K25" s="108">
        <v>1</v>
      </c>
      <c r="M25" s="83" t="s">
        <v>3208</v>
      </c>
      <c r="N25" s="84"/>
      <c r="O25" s="84"/>
      <c r="P25" s="84"/>
      <c r="Q25" s="85"/>
      <c r="R25" s="84"/>
      <c r="S25" s="84"/>
      <c r="T25" s="86"/>
      <c r="U25" s="108">
        <v>1</v>
      </c>
    </row>
    <row r="26" spans="2:21" x14ac:dyDescent="0.25">
      <c r="B26" s="63"/>
      <c r="C26" s="78" t="s">
        <v>18</v>
      </c>
      <c r="D26" s="79">
        <v>-7.5654383553906704E-2</v>
      </c>
      <c r="E26" s="79">
        <v>3.3292211294498678E-3</v>
      </c>
      <c r="F26" s="80">
        <v>-22.724349213297256</v>
      </c>
      <c r="G26" s="81">
        <v>2.5741553248274224E-114</v>
      </c>
      <c r="H26" s="79">
        <v>0.92713658484368788</v>
      </c>
      <c r="I26" s="79">
        <v>0.9211065710806039</v>
      </c>
      <c r="J26" s="82">
        <v>0.93320607402375888</v>
      </c>
      <c r="K26" s="108"/>
      <c r="M26" s="78" t="s">
        <v>18</v>
      </c>
      <c r="N26" s="79">
        <v>-0.14498295417039075</v>
      </c>
      <c r="O26" s="79">
        <v>6.9861012394580712E-3</v>
      </c>
      <c r="P26" s="80">
        <v>-20.75305656200846</v>
      </c>
      <c r="Q26" s="81">
        <v>1.1504027234983704E-95</v>
      </c>
      <c r="R26" s="79">
        <v>0.86503703825902911</v>
      </c>
      <c r="S26" s="79">
        <v>0.85327323448725423</v>
      </c>
      <c r="T26" s="82">
        <v>0.87696302581155272</v>
      </c>
      <c r="U26" s="108"/>
    </row>
    <row r="27" spans="2:21" x14ac:dyDescent="0.25">
      <c r="B27" s="62" t="s">
        <v>3281</v>
      </c>
      <c r="C27" s="83" t="s">
        <v>3209</v>
      </c>
      <c r="D27" s="84"/>
      <c r="E27" s="84"/>
      <c r="F27" s="84"/>
      <c r="G27" s="85"/>
      <c r="H27" s="84"/>
      <c r="I27" s="84"/>
      <c r="J27" s="86"/>
      <c r="K27" s="108">
        <v>1</v>
      </c>
      <c r="M27" s="83" t="s">
        <v>3209</v>
      </c>
      <c r="N27" s="84"/>
      <c r="O27" s="84"/>
      <c r="P27" s="84"/>
      <c r="Q27" s="85"/>
      <c r="R27" s="84"/>
      <c r="S27" s="84"/>
      <c r="T27" s="86"/>
      <c r="U27" s="108">
        <v>1</v>
      </c>
    </row>
    <row r="28" spans="2:21" x14ac:dyDescent="0.25">
      <c r="B28" s="170"/>
      <c r="C28" s="78" t="s">
        <v>3266</v>
      </c>
      <c r="D28" s="79">
        <v>1.3459160447144687E-2</v>
      </c>
      <c r="E28" s="79">
        <v>5.8054962225282704E-3</v>
      </c>
      <c r="F28" s="79">
        <v>2.3183479811624572</v>
      </c>
      <c r="G28" s="81">
        <v>2.0430416715142542E-2</v>
      </c>
      <c r="H28" s="79">
        <v>1.0135501426703371</v>
      </c>
      <c r="I28" s="79">
        <v>1.0020827628823079</v>
      </c>
      <c r="J28" s="82">
        <v>1.0251487499418372</v>
      </c>
      <c r="K28" s="147"/>
      <c r="M28" s="78" t="s">
        <v>3266</v>
      </c>
      <c r="N28" s="79">
        <v>0.1003687245948352</v>
      </c>
      <c r="O28" s="79">
        <v>1.1511230280036252E-2</v>
      </c>
      <c r="P28" s="79">
        <v>8.719200481020966</v>
      </c>
      <c r="Q28" s="81">
        <v>2.8017309962511725E-18</v>
      </c>
      <c r="R28" s="79">
        <v>1.1055784969121916</v>
      </c>
      <c r="S28" s="79">
        <v>1.0809141603023547</v>
      </c>
      <c r="T28" s="82">
        <v>1.1308056252059058</v>
      </c>
      <c r="U28" s="147"/>
    </row>
    <row r="29" spans="2:21" x14ac:dyDescent="0.25">
      <c r="B29" s="172"/>
      <c r="C29" s="73" t="s">
        <v>3210</v>
      </c>
      <c r="D29" s="74">
        <v>3.2867835988587266E-2</v>
      </c>
      <c r="E29" s="74">
        <v>7.145548040466165E-3</v>
      </c>
      <c r="F29" s="74">
        <v>4.5997641891779955</v>
      </c>
      <c r="G29" s="76">
        <v>4.2296946451611932E-6</v>
      </c>
      <c r="H29" s="74">
        <v>1.0334139500823261</v>
      </c>
      <c r="I29" s="74">
        <v>1.0190418460319204</v>
      </c>
      <c r="J29" s="77">
        <v>1.0479887517703603</v>
      </c>
      <c r="K29" s="148"/>
      <c r="M29" s="73" t="s">
        <v>3210</v>
      </c>
      <c r="N29" s="74">
        <v>9.1715865030851149E-2</v>
      </c>
      <c r="O29" s="74">
        <v>1.4181669077087409E-2</v>
      </c>
      <c r="P29" s="74">
        <v>6.4672123240438424</v>
      </c>
      <c r="Q29" s="76">
        <v>9.9827339196737724E-11</v>
      </c>
      <c r="R29" s="74">
        <v>1.0960533507479635</v>
      </c>
      <c r="S29" s="74">
        <v>1.0660074392726588</v>
      </c>
      <c r="T29" s="77">
        <v>1.1269461200997926</v>
      </c>
      <c r="U29" s="148"/>
    </row>
    <row r="30" spans="2:21" x14ac:dyDescent="0.25">
      <c r="C30" s="101"/>
      <c r="D30" s="99"/>
      <c r="E30" s="99"/>
      <c r="F30" s="99"/>
      <c r="G30" s="99"/>
      <c r="H30" s="99"/>
      <c r="I30" s="99"/>
      <c r="J30" s="99"/>
      <c r="K30" s="109"/>
      <c r="M30" s="101"/>
      <c r="N30" s="99"/>
      <c r="O30" s="99"/>
      <c r="P30" s="99"/>
      <c r="Q30" s="99"/>
      <c r="R30" s="99"/>
      <c r="S30" s="99"/>
      <c r="T30" s="99"/>
      <c r="U30" s="109"/>
    </row>
    <row r="31" spans="2:21" x14ac:dyDescent="0.25">
      <c r="C31" s="101"/>
      <c r="D31" s="99"/>
      <c r="E31" s="99"/>
      <c r="F31" s="99"/>
      <c r="G31" s="99"/>
      <c r="H31" s="99"/>
      <c r="I31" s="99"/>
      <c r="J31" s="99"/>
      <c r="K31" s="109"/>
      <c r="M31" s="101"/>
      <c r="N31" s="99"/>
      <c r="O31" s="99"/>
      <c r="P31" s="99"/>
      <c r="Q31" s="99"/>
      <c r="R31" s="99"/>
      <c r="S31" s="99"/>
      <c r="T31" s="99"/>
      <c r="U31" s="109"/>
    </row>
    <row r="32" spans="2:21" x14ac:dyDescent="0.25">
      <c r="C32" s="102" t="s">
        <v>3211</v>
      </c>
      <c r="D32" s="87">
        <v>-2292692.3226829502</v>
      </c>
      <c r="E32" s="99"/>
      <c r="F32" s="99"/>
      <c r="G32" s="99"/>
      <c r="H32" s="99"/>
      <c r="I32" s="99"/>
      <c r="J32" s="99"/>
      <c r="K32" s="109"/>
      <c r="M32" s="102" t="s">
        <v>3211</v>
      </c>
      <c r="N32" s="87">
        <v>-762131.00641342555</v>
      </c>
      <c r="O32" s="99"/>
      <c r="P32" s="99"/>
      <c r="Q32" s="99"/>
      <c r="R32" s="99"/>
      <c r="S32" s="99"/>
      <c r="T32" s="99"/>
      <c r="U32" s="109"/>
    </row>
    <row r="33" spans="3:21" x14ac:dyDescent="0.25">
      <c r="C33" s="103" t="s">
        <v>3212</v>
      </c>
      <c r="D33" s="88">
        <v>6.1453865736805352E-4</v>
      </c>
      <c r="E33" s="99"/>
      <c r="F33" s="99"/>
      <c r="G33" s="99"/>
      <c r="H33" s="99"/>
      <c r="I33" s="99"/>
      <c r="J33" s="99"/>
      <c r="K33" s="109"/>
      <c r="M33" s="103" t="s">
        <v>3212</v>
      </c>
      <c r="N33" s="88">
        <v>2.0251357201668155E-3</v>
      </c>
      <c r="O33" s="99"/>
      <c r="P33" s="99"/>
      <c r="Q33" s="99"/>
      <c r="R33" s="99"/>
      <c r="S33" s="99"/>
      <c r="T33" s="99"/>
      <c r="U33" s="109"/>
    </row>
    <row r="34" spans="3:21" x14ac:dyDescent="0.25">
      <c r="C34" s="103" t="s">
        <v>3213</v>
      </c>
      <c r="D34" s="89">
        <v>4585396.6453659004</v>
      </c>
      <c r="E34" s="99"/>
      <c r="F34" s="99"/>
      <c r="G34" s="99"/>
      <c r="H34" s="99"/>
      <c r="I34" s="99"/>
      <c r="J34" s="99"/>
      <c r="K34" s="109"/>
      <c r="M34" s="103" t="s">
        <v>3213</v>
      </c>
      <c r="N34" s="89">
        <v>1524274.0128268511</v>
      </c>
      <c r="O34" s="99"/>
      <c r="P34" s="99"/>
      <c r="Q34" s="99"/>
      <c r="R34" s="99"/>
      <c r="S34" s="99"/>
      <c r="T34" s="99"/>
      <c r="U34" s="109"/>
    </row>
    <row r="35" spans="3:21" x14ac:dyDescent="0.25">
      <c r="C35" s="103" t="s">
        <v>3214</v>
      </c>
      <c r="D35" s="89">
        <v>4585479.0955866026</v>
      </c>
      <c r="E35" s="99"/>
      <c r="F35" s="99"/>
      <c r="G35" s="99"/>
      <c r="H35" s="99"/>
      <c r="I35" s="99"/>
      <c r="J35" s="99"/>
      <c r="K35" s="109"/>
      <c r="M35" s="103" t="s">
        <v>3214</v>
      </c>
      <c r="N35" s="89">
        <v>1524356.4630475533</v>
      </c>
      <c r="O35" s="99"/>
      <c r="P35" s="99"/>
      <c r="Q35" s="99"/>
      <c r="R35" s="99"/>
      <c r="S35" s="99"/>
      <c r="T35" s="99"/>
      <c r="U35" s="109"/>
    </row>
    <row r="36" spans="3:21" x14ac:dyDescent="0.25">
      <c r="C36" s="103" t="s">
        <v>3215</v>
      </c>
      <c r="D36" s="88">
        <v>0.30548108926016421</v>
      </c>
      <c r="E36" s="99"/>
      <c r="F36" s="99"/>
      <c r="G36" s="99"/>
      <c r="H36" s="99"/>
      <c r="I36" s="99"/>
      <c r="J36" s="99"/>
      <c r="K36" s="109"/>
      <c r="M36" s="103" t="s">
        <v>3215</v>
      </c>
      <c r="N36" s="88">
        <v>0.15137060764653118</v>
      </c>
      <c r="O36" s="99"/>
      <c r="P36" s="99"/>
      <c r="Q36" s="99"/>
      <c r="R36" s="99"/>
      <c r="S36" s="99"/>
      <c r="T36" s="99"/>
      <c r="U36" s="109"/>
    </row>
    <row r="37" spans="3:21" x14ac:dyDescent="0.25">
      <c r="C37" s="103" t="s">
        <v>3216</v>
      </c>
      <c r="D37" s="90">
        <v>2819.6288944343105</v>
      </c>
      <c r="E37" s="99"/>
      <c r="F37" s="99"/>
      <c r="G37" s="99"/>
      <c r="H37" s="99"/>
      <c r="I37" s="99"/>
      <c r="J37" s="99"/>
      <c r="K37" s="109"/>
      <c r="M37" s="103" t="s">
        <v>3216</v>
      </c>
      <c r="N37" s="90">
        <v>3093.1013991986401</v>
      </c>
      <c r="O37" s="99"/>
      <c r="P37" s="99"/>
      <c r="Q37" s="99"/>
      <c r="R37" s="99"/>
      <c r="S37" s="99"/>
      <c r="T37" s="99"/>
      <c r="U37" s="109"/>
    </row>
    <row r="38" spans="3:21" x14ac:dyDescent="0.25">
      <c r="C38" s="103" t="s">
        <v>3217</v>
      </c>
      <c r="D38" s="89">
        <v>5</v>
      </c>
      <c r="E38" s="99"/>
      <c r="F38" s="99"/>
      <c r="G38" s="99"/>
      <c r="H38" s="99"/>
      <c r="I38" s="99"/>
      <c r="J38" s="99"/>
      <c r="K38" s="109"/>
      <c r="M38" s="103" t="s">
        <v>3217</v>
      </c>
      <c r="N38" s="89">
        <v>5</v>
      </c>
      <c r="O38" s="99"/>
      <c r="P38" s="99"/>
      <c r="Q38" s="99"/>
      <c r="R38" s="99"/>
      <c r="S38" s="99"/>
      <c r="T38" s="99"/>
      <c r="U38" s="109"/>
    </row>
    <row r="39" spans="3:21" x14ac:dyDescent="0.25">
      <c r="C39" s="103" t="s">
        <v>3218</v>
      </c>
      <c r="D39" s="91">
        <v>0</v>
      </c>
      <c r="E39" s="99"/>
      <c r="F39" s="99"/>
      <c r="G39" s="99"/>
      <c r="H39" s="99"/>
      <c r="I39" s="99"/>
      <c r="J39" s="99"/>
      <c r="K39" s="109"/>
      <c r="M39" s="103" t="s">
        <v>3218</v>
      </c>
      <c r="N39" s="91">
        <v>0</v>
      </c>
      <c r="O39" s="99"/>
      <c r="P39" s="99"/>
      <c r="Q39" s="99"/>
      <c r="R39" s="99"/>
      <c r="S39" s="99"/>
      <c r="T39" s="99"/>
      <c r="U39" s="109"/>
    </row>
    <row r="40" spans="3:21" x14ac:dyDescent="0.25">
      <c r="C40" s="101"/>
      <c r="D40" s="99"/>
      <c r="E40" s="99"/>
      <c r="F40" s="99"/>
      <c r="G40" s="99"/>
      <c r="H40" s="99"/>
      <c r="I40" s="99"/>
      <c r="J40" s="99"/>
      <c r="K40" s="109"/>
      <c r="M40" s="101"/>
      <c r="N40" s="99"/>
      <c r="O40" s="99"/>
      <c r="P40" s="99"/>
      <c r="Q40" s="99"/>
      <c r="R40" s="99"/>
      <c r="S40" s="99"/>
      <c r="T40" s="99"/>
      <c r="U40" s="109"/>
    </row>
    <row r="41" spans="3:21" x14ac:dyDescent="0.25">
      <c r="C41" s="101"/>
      <c r="D41" s="99"/>
      <c r="E41" s="99"/>
      <c r="F41" s="99"/>
      <c r="G41" s="99"/>
      <c r="H41" s="99"/>
      <c r="I41" s="99"/>
      <c r="J41" s="99"/>
      <c r="K41" s="109"/>
      <c r="M41" s="101"/>
      <c r="N41" s="99"/>
      <c r="O41" s="99"/>
      <c r="P41" s="99"/>
      <c r="Q41" s="99"/>
      <c r="R41" s="99"/>
      <c r="S41" s="99"/>
      <c r="T41" s="99"/>
      <c r="U41" s="109"/>
    </row>
    <row r="42" spans="3:21" x14ac:dyDescent="0.25">
      <c r="C42" s="101"/>
      <c r="D42" s="99"/>
      <c r="E42" s="99"/>
      <c r="F42" s="99"/>
      <c r="G42" s="99"/>
      <c r="H42" s="99"/>
      <c r="I42" s="99"/>
      <c r="J42" s="99"/>
      <c r="K42" s="109"/>
      <c r="M42" s="101"/>
      <c r="N42" s="99"/>
      <c r="O42" s="99"/>
      <c r="P42" s="99"/>
      <c r="Q42" s="99"/>
      <c r="R42" s="99"/>
      <c r="S42" s="99"/>
      <c r="T42" s="99"/>
      <c r="U42" s="109"/>
    </row>
    <row r="43" spans="3:21" x14ac:dyDescent="0.25">
      <c r="C43" s="104" t="s">
        <v>3219</v>
      </c>
      <c r="D43" s="99"/>
      <c r="E43" s="99"/>
      <c r="F43" s="99"/>
      <c r="G43" s="99"/>
      <c r="H43" s="99"/>
      <c r="I43" s="99"/>
      <c r="J43" s="99"/>
      <c r="K43" s="109"/>
      <c r="M43" s="104" t="s">
        <v>3219</v>
      </c>
      <c r="N43" s="99"/>
      <c r="O43" s="99"/>
      <c r="P43" s="99"/>
      <c r="Q43" s="99"/>
      <c r="R43" s="99"/>
      <c r="S43" s="99"/>
      <c r="T43" s="99"/>
      <c r="U43" s="109"/>
    </row>
    <row r="44" spans="3:21" x14ac:dyDescent="0.25">
      <c r="C44" s="105"/>
      <c r="D44" s="92" t="s">
        <v>3220</v>
      </c>
      <c r="E44" s="92" t="s">
        <v>3221</v>
      </c>
      <c r="F44" s="93" t="s">
        <v>3201</v>
      </c>
      <c r="G44" s="99"/>
      <c r="H44" s="99"/>
      <c r="I44" s="99"/>
      <c r="J44" s="99"/>
      <c r="K44" s="109"/>
      <c r="M44" s="105"/>
      <c r="N44" s="92" t="s">
        <v>3220</v>
      </c>
      <c r="O44" s="92" t="s">
        <v>3221</v>
      </c>
      <c r="P44" s="93" t="s">
        <v>3201</v>
      </c>
      <c r="Q44" s="99"/>
      <c r="R44" s="99"/>
      <c r="S44" s="99"/>
      <c r="T44" s="99"/>
      <c r="U44" s="109"/>
    </row>
    <row r="45" spans="3:21" x14ac:dyDescent="0.25">
      <c r="C45" s="106" t="s">
        <v>3222</v>
      </c>
      <c r="D45" s="94">
        <v>7.0249300460726526E-16</v>
      </c>
      <c r="E45" s="95">
        <v>0</v>
      </c>
      <c r="F45" s="96" t="s">
        <v>110</v>
      </c>
      <c r="G45" s="99"/>
      <c r="H45" s="99"/>
      <c r="I45" s="99"/>
      <c r="J45" s="99"/>
      <c r="K45" s="109"/>
      <c r="M45" s="106" t="s">
        <v>3222</v>
      </c>
      <c r="N45" s="94">
        <v>8.5540390372197201E-21</v>
      </c>
      <c r="O45" s="95">
        <v>0</v>
      </c>
      <c r="P45" s="96" t="s">
        <v>110</v>
      </c>
      <c r="Q45" s="99"/>
      <c r="R45" s="99"/>
      <c r="S45" s="99"/>
      <c r="T45" s="99"/>
      <c r="U45" s="109"/>
    </row>
    <row r="46" spans="3:21" x14ac:dyDescent="0.25">
      <c r="C46" s="106" t="s">
        <v>3223</v>
      </c>
      <c r="D46" s="94">
        <v>1.4142422911176747E-10</v>
      </c>
      <c r="E46" s="95">
        <v>0</v>
      </c>
      <c r="F46" s="96" t="s">
        <v>110</v>
      </c>
      <c r="G46" s="99"/>
      <c r="H46" s="99"/>
      <c r="I46" s="99"/>
      <c r="J46" s="99"/>
      <c r="K46" s="109"/>
      <c r="M46" s="106" t="s">
        <v>3223</v>
      </c>
      <c r="N46" s="94">
        <v>4.9498873442037867E-11</v>
      </c>
      <c r="O46" s="95">
        <v>0</v>
      </c>
      <c r="P46" s="96" t="s">
        <v>110</v>
      </c>
      <c r="Q46" s="99"/>
      <c r="R46" s="99"/>
      <c r="S46" s="99"/>
      <c r="T46" s="99"/>
      <c r="U46" s="109"/>
    </row>
    <row r="47" spans="3:21" x14ac:dyDescent="0.25">
      <c r="C47" s="101"/>
      <c r="D47" s="99"/>
      <c r="E47" s="99"/>
      <c r="F47" s="99"/>
      <c r="G47" s="99"/>
      <c r="H47" s="99"/>
      <c r="I47" s="99"/>
      <c r="J47" s="99"/>
      <c r="K47" s="109"/>
      <c r="M47" s="101"/>
      <c r="N47" s="99"/>
      <c r="O47" s="99"/>
      <c r="P47" s="99"/>
      <c r="Q47" s="99"/>
      <c r="R47" s="99"/>
      <c r="S47" s="99"/>
      <c r="T47" s="99"/>
      <c r="U47" s="109"/>
    </row>
    <row r="48" spans="3:21" x14ac:dyDescent="0.25">
      <c r="C48" s="104" t="s">
        <v>3224</v>
      </c>
      <c r="D48" s="99"/>
      <c r="E48" s="99"/>
      <c r="F48" s="99"/>
      <c r="G48" s="99"/>
      <c r="H48" s="99"/>
      <c r="I48" s="99"/>
      <c r="J48" s="99"/>
      <c r="K48" s="109"/>
      <c r="M48" s="104" t="s">
        <v>3224</v>
      </c>
      <c r="N48" s="99"/>
      <c r="O48" s="99"/>
      <c r="P48" s="99"/>
      <c r="Q48" s="99"/>
      <c r="R48" s="99"/>
      <c r="S48" s="99"/>
      <c r="T48" s="99"/>
      <c r="U48" s="109"/>
    </row>
    <row r="49" spans="3:21" x14ac:dyDescent="0.25">
      <c r="C49" s="105"/>
      <c r="D49" s="92" t="s">
        <v>3225</v>
      </c>
      <c r="E49" s="93" t="s">
        <v>3226</v>
      </c>
      <c r="F49" s="100"/>
      <c r="G49" s="99"/>
      <c r="H49" s="99"/>
      <c r="I49" s="99"/>
      <c r="J49" s="99"/>
      <c r="K49" s="109"/>
      <c r="M49" s="105"/>
      <c r="N49" s="92" t="s">
        <v>3225</v>
      </c>
      <c r="O49" s="93" t="s">
        <v>3226</v>
      </c>
      <c r="P49" s="100"/>
      <c r="Q49" s="99"/>
      <c r="R49" s="99"/>
      <c r="S49" s="99"/>
      <c r="T49" s="99"/>
      <c r="U49" s="109"/>
    </row>
    <row r="50" spans="3:21" x14ac:dyDescent="0.25">
      <c r="C50" s="106" t="s">
        <v>3227</v>
      </c>
      <c r="D50" s="95">
        <v>1761469521048</v>
      </c>
      <c r="E50" s="97">
        <v>0.40055051771956734</v>
      </c>
      <c r="F50" s="99"/>
      <c r="G50" s="99"/>
      <c r="H50" s="99"/>
      <c r="I50" s="99"/>
      <c r="J50" s="99"/>
      <c r="K50" s="109"/>
      <c r="M50" s="106" t="s">
        <v>3227</v>
      </c>
      <c r="N50" s="95">
        <v>457554931283</v>
      </c>
      <c r="O50" s="97">
        <v>0.4237347739343752</v>
      </c>
      <c r="P50" s="99"/>
      <c r="Q50" s="99"/>
      <c r="R50" s="99"/>
      <c r="S50" s="99"/>
      <c r="T50" s="99"/>
      <c r="U50" s="109"/>
    </row>
    <row r="51" spans="3:21" x14ac:dyDescent="0.25">
      <c r="C51" s="106" t="s">
        <v>3228</v>
      </c>
      <c r="D51" s="95">
        <v>1600542482316</v>
      </c>
      <c r="E51" s="97">
        <v>0.36395640813722901</v>
      </c>
      <c r="F51" s="99"/>
      <c r="G51" s="99"/>
      <c r="H51" s="99"/>
      <c r="I51" s="99"/>
      <c r="J51" s="99"/>
      <c r="K51" s="109"/>
      <c r="M51" s="106" t="s">
        <v>3228</v>
      </c>
      <c r="N51" s="95">
        <v>373153853132</v>
      </c>
      <c r="O51" s="97">
        <v>0.34557219863472993</v>
      </c>
      <c r="P51" s="99"/>
      <c r="Q51" s="99"/>
      <c r="R51" s="99"/>
      <c r="S51" s="99"/>
      <c r="T51" s="99"/>
      <c r="U51" s="109"/>
    </row>
    <row r="52" spans="3:21" x14ac:dyDescent="0.25">
      <c r="C52" s="106" t="s">
        <v>3229</v>
      </c>
      <c r="D52" s="95">
        <v>1035609378020</v>
      </c>
      <c r="E52" s="97">
        <v>0.23549307414320367</v>
      </c>
      <c r="F52" s="99"/>
      <c r="G52" s="99"/>
      <c r="H52" s="99"/>
      <c r="I52" s="99"/>
      <c r="J52" s="99"/>
      <c r="K52" s="109"/>
      <c r="M52" s="106" t="s">
        <v>3229</v>
      </c>
      <c r="N52" s="95">
        <v>249105664219</v>
      </c>
      <c r="O52" s="97">
        <v>0.2306930274308949</v>
      </c>
      <c r="P52" s="99"/>
      <c r="Q52" s="99"/>
      <c r="R52" s="99"/>
      <c r="S52" s="99"/>
      <c r="T52" s="99"/>
      <c r="U52" s="109"/>
    </row>
    <row r="53" spans="3:21" x14ac:dyDescent="0.25">
      <c r="C53" s="106" t="s">
        <v>3230</v>
      </c>
      <c r="D53" s="95">
        <v>4397621381384</v>
      </c>
      <c r="E53" s="97">
        <v>1</v>
      </c>
      <c r="F53" s="99"/>
      <c r="G53" s="99"/>
      <c r="H53" s="99"/>
      <c r="I53" s="99"/>
      <c r="J53" s="99"/>
      <c r="K53" s="109"/>
      <c r="M53" s="106" t="s">
        <v>3230</v>
      </c>
      <c r="N53" s="95">
        <v>1079814448634</v>
      </c>
      <c r="O53" s="97">
        <v>1</v>
      </c>
      <c r="P53" s="99"/>
      <c r="Q53" s="99"/>
      <c r="R53" s="99"/>
      <c r="S53" s="99"/>
      <c r="T53" s="99"/>
      <c r="U53" s="109"/>
    </row>
    <row r="54" spans="3:21" x14ac:dyDescent="0.25">
      <c r="C54" s="101"/>
      <c r="D54" s="99"/>
      <c r="E54" s="99"/>
      <c r="F54" s="99"/>
      <c r="G54" s="99"/>
      <c r="H54" s="99"/>
      <c r="I54" s="99"/>
      <c r="J54" s="99"/>
      <c r="K54" s="109"/>
      <c r="M54" s="101"/>
      <c r="N54" s="99"/>
      <c r="O54" s="99"/>
      <c r="P54" s="99"/>
      <c r="Q54" s="99"/>
      <c r="R54" s="99"/>
      <c r="S54" s="99"/>
      <c r="T54" s="99"/>
      <c r="U54" s="109"/>
    </row>
    <row r="55" spans="3:21" x14ac:dyDescent="0.25">
      <c r="C55" s="104" t="s">
        <v>3231</v>
      </c>
      <c r="D55" s="99"/>
      <c r="E55" s="99"/>
      <c r="F55" s="99"/>
      <c r="G55" s="99"/>
      <c r="H55" s="99"/>
      <c r="I55" s="99"/>
      <c r="J55" s="99"/>
      <c r="K55" s="109"/>
      <c r="M55" s="104" t="s">
        <v>3231</v>
      </c>
      <c r="N55" s="99"/>
      <c r="O55" s="99"/>
      <c r="P55" s="99"/>
      <c r="Q55" s="99"/>
      <c r="R55" s="99"/>
      <c r="S55" s="99"/>
      <c r="T55" s="99"/>
      <c r="U55" s="109"/>
    </row>
    <row r="56" spans="3:21" x14ac:dyDescent="0.25">
      <c r="C56" s="105"/>
      <c r="D56" s="93" t="s">
        <v>3232</v>
      </c>
      <c r="E56" s="100"/>
      <c r="F56" s="100"/>
      <c r="G56" s="99"/>
      <c r="H56" s="99"/>
      <c r="I56" s="99"/>
      <c r="J56" s="99"/>
      <c r="K56" s="109"/>
      <c r="M56" s="105"/>
      <c r="N56" s="93" t="s">
        <v>3232</v>
      </c>
      <c r="O56" s="100"/>
      <c r="P56" s="100"/>
      <c r="Q56" s="99"/>
      <c r="R56" s="99"/>
      <c r="S56" s="99"/>
      <c r="T56" s="99"/>
      <c r="U56" s="109"/>
    </row>
    <row r="57" spans="3:21" x14ac:dyDescent="0.25">
      <c r="C57" s="106" t="s">
        <v>3233</v>
      </c>
      <c r="D57" s="98">
        <v>3.6594109582338295E-2</v>
      </c>
      <c r="E57" s="99"/>
      <c r="F57" s="99"/>
      <c r="G57" s="99"/>
      <c r="H57" s="99"/>
      <c r="I57" s="99"/>
      <c r="J57" s="99"/>
      <c r="K57" s="109"/>
      <c r="M57" s="106" t="s">
        <v>3233</v>
      </c>
      <c r="N57" s="98">
        <v>7.8162575299645307E-2</v>
      </c>
      <c r="O57" s="99"/>
      <c r="P57" s="99"/>
      <c r="Q57" s="99"/>
      <c r="R57" s="99"/>
      <c r="S57" s="99"/>
      <c r="T57" s="99"/>
      <c r="U57" s="109"/>
    </row>
    <row r="58" spans="3:21" x14ac:dyDescent="0.25">
      <c r="C58" s="106" t="s">
        <v>3234</v>
      </c>
      <c r="D58" s="98">
        <v>4.7866289165826241E-2</v>
      </c>
      <c r="E58" s="99"/>
      <c r="F58" s="99"/>
      <c r="G58" s="99"/>
      <c r="H58" s="99"/>
      <c r="I58" s="99"/>
      <c r="J58" s="99"/>
      <c r="K58" s="109"/>
      <c r="M58" s="106" t="s">
        <v>3234</v>
      </c>
      <c r="N58" s="98">
        <v>0.10160128282552923</v>
      </c>
      <c r="O58" s="99"/>
      <c r="P58" s="99"/>
      <c r="Q58" s="99"/>
      <c r="R58" s="99"/>
      <c r="S58" s="99"/>
      <c r="T58" s="99"/>
      <c r="U58" s="109"/>
    </row>
    <row r="59" spans="3:21" x14ac:dyDescent="0.25">
      <c r="C59" s="110" t="s">
        <v>3235</v>
      </c>
      <c r="D59" s="111">
        <v>6.8326502437635328E-3</v>
      </c>
      <c r="E59" s="112"/>
      <c r="F59" s="112"/>
      <c r="G59" s="112"/>
      <c r="H59" s="112"/>
      <c r="I59" s="112"/>
      <c r="J59" s="112"/>
      <c r="K59" s="113"/>
      <c r="M59" s="110" t="s">
        <v>3235</v>
      </c>
      <c r="N59" s="111">
        <v>3.5835062382693489E-3</v>
      </c>
      <c r="O59" s="112"/>
      <c r="P59" s="112"/>
      <c r="Q59" s="112"/>
      <c r="R59" s="112"/>
      <c r="S59" s="112"/>
      <c r="T59" s="112"/>
      <c r="U59" s="113"/>
    </row>
    <row r="62" spans="3:21" ht="15.75" x14ac:dyDescent="0.25">
      <c r="C62" s="158" t="s">
        <v>3236</v>
      </c>
      <c r="D62" s="159"/>
      <c r="E62" s="159"/>
      <c r="F62" s="159"/>
      <c r="G62" s="159"/>
      <c r="H62" s="159"/>
      <c r="I62" s="159"/>
      <c r="J62" s="159"/>
      <c r="K62" s="160"/>
      <c r="M62" s="158" t="s">
        <v>3237</v>
      </c>
      <c r="N62" s="159"/>
      <c r="O62" s="159"/>
      <c r="P62" s="159"/>
      <c r="Q62" s="159"/>
      <c r="R62" s="159"/>
      <c r="S62" s="159"/>
      <c r="T62" s="159"/>
      <c r="U62" s="160"/>
    </row>
    <row r="63" spans="3:21" x14ac:dyDescent="0.25">
      <c r="C63" s="57"/>
      <c r="D63" s="116"/>
      <c r="E63" s="116"/>
      <c r="F63" s="116"/>
      <c r="G63" s="116"/>
      <c r="H63" s="116"/>
      <c r="I63" s="116"/>
      <c r="J63" s="116"/>
      <c r="K63" s="117"/>
      <c r="M63" s="57"/>
      <c r="N63" s="116"/>
      <c r="O63" s="116"/>
      <c r="P63" s="116"/>
      <c r="Q63" s="116"/>
      <c r="R63" s="116"/>
      <c r="S63" s="116"/>
      <c r="T63" s="116"/>
      <c r="U63" s="117"/>
    </row>
    <row r="64" spans="3:21" ht="18.75" x14ac:dyDescent="0.3">
      <c r="C64" s="118" t="s">
        <v>3238</v>
      </c>
      <c r="D64" s="119"/>
      <c r="E64" s="119"/>
      <c r="F64" s="119"/>
      <c r="G64" s="119"/>
      <c r="H64" s="119"/>
      <c r="I64" s="119"/>
      <c r="J64" s="119"/>
      <c r="K64" s="120"/>
      <c r="M64" s="118" t="s">
        <v>3238</v>
      </c>
      <c r="N64" s="119"/>
      <c r="O64" s="119"/>
      <c r="P64" s="119"/>
      <c r="Q64" s="119"/>
      <c r="R64" s="119"/>
      <c r="S64" s="119"/>
      <c r="T64" s="119"/>
      <c r="U64" s="120"/>
    </row>
    <row r="65" spans="3:21" x14ac:dyDescent="0.25">
      <c r="C65" s="161" t="s">
        <v>3239</v>
      </c>
      <c r="D65" s="162"/>
      <c r="E65" s="162"/>
      <c r="F65" s="162"/>
      <c r="G65" s="162"/>
      <c r="H65" s="162"/>
      <c r="I65" s="162"/>
      <c r="J65" s="162"/>
      <c r="K65" s="163"/>
      <c r="M65" s="161" t="s">
        <v>3239</v>
      </c>
      <c r="N65" s="162"/>
      <c r="O65" s="162"/>
      <c r="P65" s="162"/>
      <c r="Q65" s="162"/>
      <c r="R65" s="162"/>
      <c r="S65" s="162"/>
      <c r="T65" s="162"/>
      <c r="U65" s="163"/>
    </row>
    <row r="66" spans="3:21" x14ac:dyDescent="0.25">
      <c r="C66" s="137" t="s">
        <v>3240</v>
      </c>
      <c r="D66" s="138"/>
      <c r="E66" s="138"/>
      <c r="F66" s="138"/>
      <c r="G66" s="138"/>
      <c r="H66" s="138"/>
      <c r="I66" s="138"/>
      <c r="J66" s="138"/>
      <c r="K66" s="139"/>
      <c r="M66" s="137" t="s">
        <v>3240</v>
      </c>
      <c r="N66" s="138"/>
      <c r="O66" s="138"/>
      <c r="P66" s="138"/>
      <c r="Q66" s="138"/>
      <c r="R66" s="138"/>
      <c r="S66" s="138"/>
      <c r="T66" s="138"/>
      <c r="U66" s="139"/>
    </row>
    <row r="67" spans="3:21" x14ac:dyDescent="0.25">
      <c r="C67" s="57"/>
      <c r="D67" s="116"/>
      <c r="E67" s="116"/>
      <c r="F67" s="116"/>
      <c r="G67" s="116"/>
      <c r="H67" s="116"/>
      <c r="I67" s="116"/>
      <c r="J67" s="116"/>
      <c r="K67" s="117"/>
      <c r="M67" s="57"/>
      <c r="N67" s="116"/>
      <c r="O67" s="116"/>
      <c r="P67" s="116"/>
      <c r="Q67" s="116"/>
      <c r="R67" s="116"/>
      <c r="S67" s="116"/>
      <c r="T67" s="116"/>
      <c r="U67" s="117"/>
    </row>
    <row r="68" spans="3:21" ht="18.75" x14ac:dyDescent="0.3">
      <c r="C68" s="118" t="s">
        <v>3241</v>
      </c>
      <c r="D68" s="119"/>
      <c r="E68" s="119"/>
      <c r="F68" s="119"/>
      <c r="G68" s="119"/>
      <c r="H68" s="119"/>
      <c r="I68" s="119"/>
      <c r="J68" s="119"/>
      <c r="K68" s="120"/>
      <c r="M68" s="118" t="s">
        <v>3241</v>
      </c>
      <c r="N68" s="119"/>
      <c r="O68" s="119"/>
      <c r="P68" s="119"/>
      <c r="Q68" s="119"/>
      <c r="R68" s="119"/>
      <c r="S68" s="119"/>
      <c r="T68" s="119"/>
      <c r="U68" s="120"/>
    </row>
    <row r="69" spans="3:21" x14ac:dyDescent="0.25">
      <c r="C69" s="140" t="s">
        <v>3242</v>
      </c>
      <c r="D69" s="141"/>
      <c r="E69" s="141"/>
      <c r="F69" s="141"/>
      <c r="G69" s="141"/>
      <c r="H69" s="141"/>
      <c r="I69" s="141"/>
      <c r="J69" s="141"/>
      <c r="K69" s="142"/>
      <c r="M69" s="140" t="s">
        <v>3242</v>
      </c>
      <c r="N69" s="141"/>
      <c r="O69" s="141"/>
      <c r="P69" s="141"/>
      <c r="Q69" s="141"/>
      <c r="R69" s="141"/>
      <c r="S69" s="141"/>
      <c r="T69" s="141"/>
      <c r="U69" s="142"/>
    </row>
    <row r="70" spans="3:21" x14ac:dyDescent="0.25">
      <c r="C70" s="57"/>
      <c r="D70" s="116"/>
      <c r="E70" s="116"/>
      <c r="F70" s="116"/>
      <c r="G70" s="116"/>
      <c r="H70" s="116"/>
      <c r="I70" s="116"/>
      <c r="J70" s="116"/>
      <c r="K70" s="117"/>
      <c r="M70" s="57"/>
      <c r="N70" s="116"/>
      <c r="O70" s="116"/>
      <c r="P70" s="116"/>
      <c r="Q70" s="116"/>
      <c r="R70" s="116"/>
      <c r="S70" s="116"/>
      <c r="T70" s="116"/>
      <c r="U70" s="117"/>
    </row>
    <row r="71" spans="3:21" ht="18.75" x14ac:dyDescent="0.3">
      <c r="C71" s="118" t="s">
        <v>3243</v>
      </c>
      <c r="D71" s="119"/>
      <c r="E71" s="119"/>
      <c r="F71" s="119"/>
      <c r="G71" s="119"/>
      <c r="H71" s="119"/>
      <c r="I71" s="119"/>
      <c r="J71" s="119"/>
      <c r="K71" s="120"/>
      <c r="M71" s="118" t="s">
        <v>3243</v>
      </c>
      <c r="N71" s="119"/>
      <c r="O71" s="119"/>
      <c r="P71" s="119"/>
      <c r="Q71" s="119"/>
      <c r="R71" s="119"/>
      <c r="S71" s="119"/>
      <c r="T71" s="119"/>
      <c r="U71" s="120"/>
    </row>
    <row r="72" spans="3:21" x14ac:dyDescent="0.25">
      <c r="C72" s="140" t="s">
        <v>3244</v>
      </c>
      <c r="D72" s="141"/>
      <c r="E72" s="141"/>
      <c r="F72" s="141"/>
      <c r="G72" s="141"/>
      <c r="H72" s="141"/>
      <c r="I72" s="141"/>
      <c r="J72" s="141"/>
      <c r="K72" s="142"/>
      <c r="M72" s="140" t="s">
        <v>3244</v>
      </c>
      <c r="N72" s="141"/>
      <c r="O72" s="141"/>
      <c r="P72" s="141"/>
      <c r="Q72" s="141"/>
      <c r="R72" s="141"/>
      <c r="S72" s="141"/>
      <c r="T72" s="141"/>
      <c r="U72" s="142"/>
    </row>
    <row r="73" spans="3:21" x14ac:dyDescent="0.25">
      <c r="C73" s="57"/>
      <c r="D73" s="116"/>
      <c r="E73" s="116"/>
      <c r="F73" s="116"/>
      <c r="G73" s="116"/>
      <c r="H73" s="116"/>
      <c r="I73" s="116"/>
      <c r="J73" s="116"/>
      <c r="K73" s="117"/>
      <c r="M73" s="57"/>
      <c r="N73" s="116"/>
      <c r="O73" s="116"/>
      <c r="P73" s="116"/>
      <c r="Q73" s="116"/>
      <c r="R73" s="116"/>
      <c r="S73" s="116"/>
      <c r="T73" s="116"/>
      <c r="U73" s="117"/>
    </row>
    <row r="74" spans="3:21" ht="18.75" x14ac:dyDescent="0.3">
      <c r="C74" s="118" t="s">
        <v>3245</v>
      </c>
      <c r="D74" s="119"/>
      <c r="E74" s="119"/>
      <c r="F74" s="119"/>
      <c r="G74" s="119"/>
      <c r="H74" s="119"/>
      <c r="I74" s="119"/>
      <c r="J74" s="119"/>
      <c r="K74" s="120"/>
      <c r="M74" s="118" t="s">
        <v>3245</v>
      </c>
      <c r="N74" s="119"/>
      <c r="O74" s="119"/>
      <c r="P74" s="119"/>
      <c r="Q74" s="119"/>
      <c r="R74" s="119"/>
      <c r="S74" s="119"/>
      <c r="T74" s="119"/>
      <c r="U74" s="120"/>
    </row>
    <row r="75" spans="3:21" x14ac:dyDescent="0.25">
      <c r="C75" s="140" t="s">
        <v>3282</v>
      </c>
      <c r="D75" s="141"/>
      <c r="E75" s="141"/>
      <c r="F75" s="141"/>
      <c r="G75" s="141"/>
      <c r="H75" s="141"/>
      <c r="I75" s="141"/>
      <c r="J75" s="141"/>
      <c r="K75" s="142"/>
      <c r="M75" s="140" t="s">
        <v>3282</v>
      </c>
      <c r="N75" s="141"/>
      <c r="O75" s="141"/>
      <c r="P75" s="141"/>
      <c r="Q75" s="141"/>
      <c r="R75" s="141"/>
      <c r="S75" s="141"/>
      <c r="T75" s="141"/>
      <c r="U75" s="142"/>
    </row>
    <row r="76" spans="3:21" x14ac:dyDescent="0.25">
      <c r="C76" s="143" t="s">
        <v>3246</v>
      </c>
      <c r="D76" s="144"/>
      <c r="E76" s="144"/>
      <c r="F76" s="144"/>
      <c r="G76" s="144"/>
      <c r="H76" s="144"/>
      <c r="I76" s="144"/>
      <c r="J76" s="144"/>
      <c r="K76" s="145"/>
      <c r="M76" s="143" t="s">
        <v>3246</v>
      </c>
      <c r="N76" s="144"/>
      <c r="O76" s="144"/>
      <c r="P76" s="144"/>
      <c r="Q76" s="144"/>
      <c r="R76" s="144"/>
      <c r="S76" s="144"/>
      <c r="T76" s="144"/>
      <c r="U76" s="145"/>
    </row>
    <row r="77" spans="3:21" x14ac:dyDescent="0.25">
      <c r="C77" s="121"/>
      <c r="D77" s="6"/>
      <c r="E77" s="6"/>
      <c r="F77" s="6"/>
      <c r="G77" s="6"/>
      <c r="H77" s="6"/>
      <c r="I77" s="6"/>
      <c r="J77" s="6"/>
      <c r="K77" s="122"/>
      <c r="M77" s="121"/>
      <c r="N77" s="6"/>
      <c r="O77" s="6"/>
      <c r="P77" s="6"/>
      <c r="Q77" s="6"/>
      <c r="R77" s="6"/>
      <c r="S77" s="6"/>
      <c r="T77" s="6"/>
      <c r="U77" s="122"/>
    </row>
    <row r="108" spans="2:3" hidden="1" x14ac:dyDescent="0.25">
      <c r="B108" s="1" t="s">
        <v>3247</v>
      </c>
    </row>
    <row r="109" spans="2:3" hidden="1" x14ac:dyDescent="0.25">
      <c r="B109" s="1" t="s">
        <v>3278</v>
      </c>
      <c r="C109" s="2" t="s">
        <v>3181</v>
      </c>
    </row>
    <row r="110" spans="2:3" hidden="1" x14ac:dyDescent="0.25">
      <c r="C110" s="2" t="s">
        <v>3182</v>
      </c>
    </row>
    <row r="111" spans="2:3" hidden="1" x14ac:dyDescent="0.25">
      <c r="C111" s="2" t="s">
        <v>3264</v>
      </c>
    </row>
    <row r="112" spans="2:3" hidden="1" x14ac:dyDescent="0.25">
      <c r="B112" s="1" t="s">
        <v>3183</v>
      </c>
      <c r="C112" s="2" t="s">
        <v>18</v>
      </c>
    </row>
    <row r="113" spans="2:9" hidden="1" x14ac:dyDescent="0.25">
      <c r="C113" s="2" t="s">
        <v>19</v>
      </c>
    </row>
    <row r="114" spans="2:9" hidden="1" x14ac:dyDescent="0.25"/>
    <row r="115" spans="2:9" hidden="1" x14ac:dyDescent="0.25"/>
    <row r="116" spans="2:9" hidden="1" x14ac:dyDescent="0.25"/>
    <row r="117" spans="2:9" hidden="1" x14ac:dyDescent="0.25"/>
    <row r="118" spans="2:9" hidden="1" x14ac:dyDescent="0.25"/>
    <row r="119" spans="2:9" hidden="1" x14ac:dyDescent="0.25">
      <c r="B119" s="1" t="s">
        <v>3188</v>
      </c>
    </row>
    <row r="120" spans="2:9" hidden="1" x14ac:dyDescent="0.25">
      <c r="B120" s="1" t="s">
        <v>3248</v>
      </c>
      <c r="C120" s="1" t="s">
        <v>3249</v>
      </c>
      <c r="D120" s="1" t="s">
        <v>3189</v>
      </c>
      <c r="E120" s="1" t="s">
        <v>3250</v>
      </c>
      <c r="F120" s="1" t="s">
        <v>3251</v>
      </c>
      <c r="G120" s="1" t="s">
        <v>3252</v>
      </c>
    </row>
    <row r="121" spans="2:9" hidden="1" x14ac:dyDescent="0.25">
      <c r="B121" s="1" t="s">
        <v>3253</v>
      </c>
      <c r="C121" s="1">
        <v>0</v>
      </c>
      <c r="D121" s="2" t="s">
        <v>3254</v>
      </c>
      <c r="E121" s="1" t="s">
        <v>3206</v>
      </c>
      <c r="G121" s="1">
        <v>1</v>
      </c>
      <c r="H121" s="1">
        <v>-2.1617518732985146</v>
      </c>
      <c r="I121" s="1">
        <v>-3.7736320287253298</v>
      </c>
    </row>
    <row r="122" spans="2:9" hidden="1" x14ac:dyDescent="0.25">
      <c r="B122" s="1" t="s">
        <v>3255</v>
      </c>
      <c r="C122" s="1">
        <v>1</v>
      </c>
      <c r="D122" s="2" t="s">
        <v>3278</v>
      </c>
      <c r="E122" s="1" t="s">
        <v>3171</v>
      </c>
    </row>
    <row r="123" spans="2:9" hidden="1" x14ac:dyDescent="0.25">
      <c r="C123" s="1">
        <v>2</v>
      </c>
      <c r="E123" s="2" t="s">
        <v>3181</v>
      </c>
      <c r="F123" s="1">
        <v>1</v>
      </c>
      <c r="G123" s="1">
        <f>IF(F10=F123,1,0)</f>
        <v>0</v>
      </c>
      <c r="H123" s="1">
        <f>IF(K22,0.127932459325905,0)</f>
        <v>0.127932459325905</v>
      </c>
      <c r="I123" s="1">
        <f>IF(U22,0.240116863593701,0)</f>
        <v>0.24011686359370099</v>
      </c>
    </row>
    <row r="124" spans="2:9" hidden="1" x14ac:dyDescent="0.25">
      <c r="C124" s="1">
        <v>3</v>
      </c>
      <c r="E124" s="2" t="s">
        <v>3182</v>
      </c>
      <c r="F124" s="1">
        <v>2</v>
      </c>
      <c r="G124" s="1">
        <f>IF(F10=F124,1,0)</f>
        <v>0</v>
      </c>
      <c r="H124" s="1">
        <f>IF(K22,0.0581668419225296,0)</f>
        <v>5.8166841922529598E-2</v>
      </c>
      <c r="I124" s="1">
        <f>IF(U22,0.163530856164002,0)</f>
        <v>0.16353085616400201</v>
      </c>
    </row>
    <row r="125" spans="2:9" hidden="1" x14ac:dyDescent="0.25">
      <c r="C125" s="1">
        <v>-1</v>
      </c>
      <c r="E125" s="2" t="s">
        <v>3264</v>
      </c>
      <c r="F125" s="1">
        <v>3</v>
      </c>
      <c r="G125" s="1">
        <f>IF(F10=F125,1,0)</f>
        <v>1</v>
      </c>
      <c r="H125" s="1">
        <v>0</v>
      </c>
      <c r="I125" s="1">
        <v>0</v>
      </c>
    </row>
    <row r="126" spans="2:9" hidden="1" x14ac:dyDescent="0.25">
      <c r="B126" s="1" t="s">
        <v>3256</v>
      </c>
      <c r="C126" s="1">
        <v>4</v>
      </c>
      <c r="D126" s="2" t="s">
        <v>3183</v>
      </c>
      <c r="E126" s="1" t="s">
        <v>3172</v>
      </c>
    </row>
    <row r="127" spans="2:9" hidden="1" x14ac:dyDescent="0.25">
      <c r="C127" s="1">
        <v>5</v>
      </c>
      <c r="E127" s="2" t="s">
        <v>18</v>
      </c>
      <c r="F127" s="1">
        <v>1</v>
      </c>
      <c r="G127" s="1">
        <f>IF(F11=F127,1,0)</f>
        <v>0</v>
      </c>
      <c r="H127" s="1">
        <f>IF(K25,-0.0756543835539067,0)</f>
        <v>-7.5654383553906704E-2</v>
      </c>
      <c r="I127" s="1">
        <f>IF(U25,-0.144982954170391,0)</f>
        <v>-0.144982954170391</v>
      </c>
    </row>
    <row r="128" spans="2:9" hidden="1" x14ac:dyDescent="0.25">
      <c r="C128" s="1">
        <v>-1</v>
      </c>
      <c r="E128" s="2" t="s">
        <v>19</v>
      </c>
      <c r="F128" s="1">
        <v>2</v>
      </c>
      <c r="G128" s="1">
        <f>IF(F11=F128,1,0)</f>
        <v>1</v>
      </c>
      <c r="H128" s="1">
        <v>0</v>
      </c>
      <c r="I128" s="1">
        <v>0</v>
      </c>
    </row>
    <row r="129" spans="2:9" hidden="1" x14ac:dyDescent="0.25">
      <c r="B129" s="1" t="s">
        <v>3257</v>
      </c>
      <c r="C129" s="1">
        <v>6</v>
      </c>
      <c r="D129" s="2" t="s">
        <v>3281</v>
      </c>
      <c r="E129" s="1" t="s">
        <v>3209</v>
      </c>
    </row>
    <row r="130" spans="2:9" hidden="1" x14ac:dyDescent="0.25">
      <c r="C130" s="1">
        <v>7</v>
      </c>
      <c r="E130" s="2" t="s">
        <v>3260</v>
      </c>
      <c r="G130" s="1">
        <f>G123*G127</f>
        <v>0</v>
      </c>
      <c r="H130" s="1">
        <f>IF(K27,0.0134591604471447,0)</f>
        <v>1.3459160447144699E-2</v>
      </c>
      <c r="I130" s="1">
        <f>IF(U27,0.100368724594835,0)</f>
        <v>0.10036872459483499</v>
      </c>
    </row>
    <row r="131" spans="2:9" hidden="1" x14ac:dyDescent="0.25">
      <c r="C131" s="1">
        <v>-1</v>
      </c>
      <c r="E131" s="2" t="s">
        <v>3261</v>
      </c>
      <c r="G131" s="1">
        <f>G123*G128</f>
        <v>0</v>
      </c>
      <c r="H131" s="1">
        <v>0</v>
      </c>
      <c r="I131" s="1">
        <v>0</v>
      </c>
    </row>
    <row r="132" spans="2:9" hidden="1" x14ac:dyDescent="0.25">
      <c r="C132" s="1">
        <v>8</v>
      </c>
      <c r="E132" s="2" t="s">
        <v>3258</v>
      </c>
      <c r="G132" s="1">
        <f>G124*G127</f>
        <v>0</v>
      </c>
      <c r="H132" s="1">
        <f>IF(K27,0.0328678359885873,0)</f>
        <v>3.28678359885873E-2</v>
      </c>
      <c r="I132" s="1">
        <f>IF(U27,0.0917158650308511,0)</f>
        <v>9.1715865030851093E-2</v>
      </c>
    </row>
    <row r="133" spans="2:9" hidden="1" x14ac:dyDescent="0.25">
      <c r="C133" s="1">
        <v>-1</v>
      </c>
      <c r="E133" s="2" t="s">
        <v>3259</v>
      </c>
      <c r="G133" s="1">
        <f>G124*G128</f>
        <v>0</v>
      </c>
      <c r="H133" s="1">
        <v>0</v>
      </c>
      <c r="I133" s="1">
        <v>0</v>
      </c>
    </row>
    <row r="134" spans="2:9" hidden="1" x14ac:dyDescent="0.25">
      <c r="C134" s="1">
        <v>-1</v>
      </c>
      <c r="E134" s="2" t="s">
        <v>3267</v>
      </c>
      <c r="G134" s="1">
        <f>G125*G127</f>
        <v>0</v>
      </c>
      <c r="H134" s="1">
        <v>0</v>
      </c>
      <c r="I134" s="1">
        <v>0</v>
      </c>
    </row>
    <row r="135" spans="2:9" hidden="1" x14ac:dyDescent="0.25">
      <c r="C135" s="1">
        <v>-1</v>
      </c>
      <c r="E135" s="2" t="s">
        <v>3268</v>
      </c>
      <c r="G135" s="1">
        <f>G125*G128</f>
        <v>1</v>
      </c>
      <c r="H135" s="1">
        <v>0</v>
      </c>
      <c r="I135" s="1">
        <v>0</v>
      </c>
    </row>
    <row r="136" spans="2:9" hidden="1" x14ac:dyDescent="0.25">
      <c r="H136" s="1">
        <f>SUMPRODUCT(G121:G135,H121:H135)</f>
        <v>-2.1617518732985146</v>
      </c>
      <c r="I136" s="1">
        <f>SUMPRODUCT(G121:G135,I121:I135)</f>
        <v>-3.7736320287253298</v>
      </c>
    </row>
    <row r="137" spans="2:9" hidden="1" x14ac:dyDescent="0.25">
      <c r="H137" s="1">
        <v>1</v>
      </c>
      <c r="I137" s="1">
        <v>1</v>
      </c>
    </row>
    <row r="138" spans="2:9" hidden="1" x14ac:dyDescent="0.25"/>
  </sheetData>
  <sheetProtection sheet="1" formatCells="0" formatColumns="0" formatRows="0" insertHyperlinks="0"/>
  <mergeCells count="36">
    <mergeCell ref="B28:B29"/>
    <mergeCell ref="K23:K24"/>
    <mergeCell ref="K28:K29"/>
    <mergeCell ref="C17:K17"/>
    <mergeCell ref="C18:K19"/>
    <mergeCell ref="D11:E11"/>
    <mergeCell ref="H7:K7"/>
    <mergeCell ref="H8:I8"/>
    <mergeCell ref="J8:K8"/>
    <mergeCell ref="B23:B24"/>
    <mergeCell ref="B7:F7"/>
    <mergeCell ref="B8:B9"/>
    <mergeCell ref="C8:C9"/>
    <mergeCell ref="D8:E8"/>
    <mergeCell ref="F8:F9"/>
    <mergeCell ref="D10:E10"/>
    <mergeCell ref="C76:K76"/>
    <mergeCell ref="C15:H15"/>
    <mergeCell ref="U23:U24"/>
    <mergeCell ref="U28:U29"/>
    <mergeCell ref="M17:U17"/>
    <mergeCell ref="M18:U19"/>
    <mergeCell ref="C62:K62"/>
    <mergeCell ref="C65:K65"/>
    <mergeCell ref="M62:U62"/>
    <mergeCell ref="M65:U65"/>
    <mergeCell ref="M15:R15"/>
    <mergeCell ref="C66:K66"/>
    <mergeCell ref="C69:K69"/>
    <mergeCell ref="C72:K72"/>
    <mergeCell ref="C75:K75"/>
    <mergeCell ref="M66:U66"/>
    <mergeCell ref="M69:U69"/>
    <mergeCell ref="M72:U72"/>
    <mergeCell ref="M75:U75"/>
    <mergeCell ref="M76:U76"/>
  </mergeCells>
  <hyperlinks>
    <hyperlink ref="C15:H15" location="$C$62:$K$77" display="$C$62:$K$77"/>
    <hyperlink ref="M15:R15" location="$M$62:$U$77" display="$M$62:$U$77"/>
    <hyperlink ref="H8" location="$C$17:$K$59" display="$C$17:$K$59"/>
    <hyperlink ref="J8" location="$M$17:$U$59" display="$M$17:$U$59"/>
  </hyperlink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3" name="Drop Down 1">
              <controlPr defaultSize="0" autoFill="0" autoPict="0">
                <anchor moveWithCells="1">
                  <from>
                    <xdr:col>5</xdr:col>
                    <xdr:colOff>0</xdr:colOff>
                    <xdr:row>9</xdr:row>
                    <xdr:rowOff>0</xdr:rowOff>
                  </from>
                  <to>
                    <xdr:col>8</xdr:col>
                    <xdr:colOff>28575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6" r:id="rId4" name="Drop Down 2">
              <controlPr defaultSize="0" autoFill="0" autoPict="0">
                <anchor moveWithCells="1">
                  <from>
                    <xdr:col>5</xdr:col>
                    <xdr:colOff>0</xdr:colOff>
                    <xdr:row>10</xdr:row>
                    <xdr:rowOff>0</xdr:rowOff>
                  </from>
                  <to>
                    <xdr:col>8</xdr:col>
                    <xdr:colOff>28575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7" r:id="rId5" name="Check Box 3">
              <controlPr defaultSize="0" autoFill="0" autoLine="0" autoPict="0">
                <anchor moveWithCells="1">
                  <from>
                    <xdr:col>10</xdr:col>
                    <xdr:colOff>295275</xdr:colOff>
                    <xdr:row>21</xdr:row>
                    <xdr:rowOff>0</xdr:rowOff>
                  </from>
                  <to>
                    <xdr:col>10</xdr:col>
                    <xdr:colOff>590550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8" r:id="rId6" name="Check Box 4">
              <controlPr defaultSize="0" autoFill="0" autoLine="0" autoPict="0">
                <anchor moveWithCells="1">
                  <from>
                    <xdr:col>10</xdr:col>
                    <xdr:colOff>295275</xdr:colOff>
                    <xdr:row>24</xdr:row>
                    <xdr:rowOff>0</xdr:rowOff>
                  </from>
                  <to>
                    <xdr:col>10</xdr:col>
                    <xdr:colOff>590550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09" r:id="rId7" name="Check Box 5">
              <controlPr defaultSize="0" autoFill="0" autoLine="0" autoPict="0">
                <anchor moveWithCells="1">
                  <from>
                    <xdr:col>10</xdr:col>
                    <xdr:colOff>295275</xdr:colOff>
                    <xdr:row>26</xdr:row>
                    <xdr:rowOff>0</xdr:rowOff>
                  </from>
                  <to>
                    <xdr:col>10</xdr:col>
                    <xdr:colOff>590550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0" r:id="rId8" name="Check Box 6">
              <controlPr defaultSize="0" autoFill="0" autoLine="0" autoPict="0">
                <anchor moveWithCells="1">
                  <from>
                    <xdr:col>20</xdr:col>
                    <xdr:colOff>247650</xdr:colOff>
                    <xdr:row>21</xdr:row>
                    <xdr:rowOff>0</xdr:rowOff>
                  </from>
                  <to>
                    <xdr:col>20</xdr:col>
                    <xdr:colOff>542925</xdr:colOff>
                    <xdr:row>22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1" r:id="rId9" name="Check Box 7">
              <controlPr defaultSize="0" autoFill="0" autoLine="0" autoPict="0">
                <anchor moveWithCells="1">
                  <from>
                    <xdr:col>20</xdr:col>
                    <xdr:colOff>247650</xdr:colOff>
                    <xdr:row>24</xdr:row>
                    <xdr:rowOff>0</xdr:rowOff>
                  </from>
                  <to>
                    <xdr:col>20</xdr:col>
                    <xdr:colOff>542925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7112" r:id="rId10" name="Check Box 8">
              <controlPr defaultSize="0" autoFill="0" autoLine="0" autoPict="0">
                <anchor moveWithCells="1">
                  <from>
                    <xdr:col>20</xdr:col>
                    <xdr:colOff>247650</xdr:colOff>
                    <xdr:row>26</xdr:row>
                    <xdr:rowOff>0</xdr:rowOff>
                  </from>
                  <to>
                    <xdr:col>20</xdr:col>
                    <xdr:colOff>542925</xdr:colOff>
                    <xdr:row>27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27"/>
  <sheetViews>
    <sheetView showGridLines="0" zoomScale="120" zoomScaleNormal="120" workbookViewId="0">
      <selection activeCell="D28" sqref="D28"/>
    </sheetView>
  </sheetViews>
  <sheetFormatPr defaultRowHeight="15" x14ac:dyDescent="0.25"/>
  <cols>
    <col min="2" max="2" width="40.7109375" customWidth="1"/>
    <col min="3" max="3" width="0.85546875" customWidth="1"/>
    <col min="4" max="4" width="39.7109375" customWidth="1"/>
    <col min="5" max="5" width="0.85546875" customWidth="1"/>
  </cols>
  <sheetData>
    <row r="2" spans="2:4" ht="18.75" x14ac:dyDescent="0.3">
      <c r="B2" s="128" t="s">
        <v>3269</v>
      </c>
      <c r="C2" s="129"/>
      <c r="D2" s="129"/>
    </row>
    <row r="3" spans="2:4" x14ac:dyDescent="0.25">
      <c r="B3" s="130" t="s">
        <v>3283</v>
      </c>
    </row>
    <row r="4" spans="2:4" x14ac:dyDescent="0.25">
      <c r="B4" s="130" t="s">
        <v>3277</v>
      </c>
    </row>
    <row r="6" spans="2:4" ht="15.75" x14ac:dyDescent="0.25">
      <c r="B6" s="124" t="s">
        <v>3280</v>
      </c>
      <c r="D6" s="124" t="s">
        <v>3208</v>
      </c>
    </row>
    <row r="7" spans="2:4" ht="6" customHeight="1" x14ac:dyDescent="0.25"/>
    <row r="19" spans="2:4" ht="149.25" customHeight="1" x14ac:dyDescent="0.25"/>
    <row r="22" spans="2:4" x14ac:dyDescent="0.25">
      <c r="B22" s="125" t="s">
        <v>3271</v>
      </c>
      <c r="D22" s="125" t="s">
        <v>3271</v>
      </c>
    </row>
    <row r="23" spans="2:4" x14ac:dyDescent="0.25">
      <c r="B23" s="126" t="s">
        <v>3272</v>
      </c>
      <c r="D23" s="126" t="s">
        <v>3284</v>
      </c>
    </row>
    <row r="24" spans="2:4" x14ac:dyDescent="0.25">
      <c r="B24" s="126"/>
      <c r="D24" s="126"/>
    </row>
    <row r="124" spans="2:5" x14ac:dyDescent="0.25">
      <c r="B124" t="s">
        <v>3280</v>
      </c>
      <c r="D124" t="s">
        <v>3208</v>
      </c>
    </row>
    <row r="125" spans="2:5" x14ac:dyDescent="0.25">
      <c r="B125" t="s">
        <v>3264</v>
      </c>
      <c r="C125" s="127">
        <v>2.2452782888793692E-2</v>
      </c>
      <c r="D125" t="s">
        <v>19</v>
      </c>
      <c r="E125" s="127">
        <v>2.2452782888793692E-2</v>
      </c>
    </row>
    <row r="126" spans="2:5" x14ac:dyDescent="0.25">
      <c r="B126" t="s">
        <v>3181</v>
      </c>
      <c r="C126" s="127">
        <v>2.8373519167102991E-2</v>
      </c>
      <c r="D126" t="s">
        <v>18</v>
      </c>
      <c r="E126" s="127">
        <v>1.9481523556258019E-2</v>
      </c>
    </row>
    <row r="127" spans="2:5" x14ac:dyDescent="0.25">
      <c r="B127" t="s">
        <v>3182</v>
      </c>
      <c r="C127" s="127">
        <v>2.6336725122639546E-2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27"/>
  <sheetViews>
    <sheetView showGridLines="0" zoomScaleNormal="100" workbookViewId="0">
      <selection activeCell="D37" sqref="D37"/>
    </sheetView>
  </sheetViews>
  <sheetFormatPr defaultRowHeight="15" x14ac:dyDescent="0.25"/>
  <cols>
    <col min="2" max="2" width="39.42578125" customWidth="1"/>
    <col min="3" max="3" width="0.85546875" customWidth="1"/>
    <col min="4" max="4" width="40.140625" customWidth="1"/>
    <col min="5" max="5" width="0.85546875" customWidth="1"/>
  </cols>
  <sheetData>
    <row r="2" spans="2:4" ht="18.75" x14ac:dyDescent="0.3">
      <c r="B2" s="128" t="s">
        <v>3269</v>
      </c>
      <c r="C2" s="129"/>
      <c r="D2" s="129"/>
    </row>
    <row r="3" spans="2:4" x14ac:dyDescent="0.25">
      <c r="B3" s="130" t="s">
        <v>3283</v>
      </c>
    </row>
    <row r="4" spans="2:4" x14ac:dyDescent="0.25">
      <c r="B4" s="130" t="s">
        <v>3270</v>
      </c>
    </row>
    <row r="6" spans="2:4" ht="15.75" x14ac:dyDescent="0.25">
      <c r="B6" s="124" t="s">
        <v>3280</v>
      </c>
      <c r="D6" s="124" t="s">
        <v>3208</v>
      </c>
    </row>
    <row r="7" spans="2:4" ht="6" customHeight="1" x14ac:dyDescent="0.25"/>
    <row r="19" spans="2:4" ht="107.25" customHeight="1" x14ac:dyDescent="0.25"/>
    <row r="22" spans="2:4" x14ac:dyDescent="0.25">
      <c r="B22" s="125" t="s">
        <v>3271</v>
      </c>
      <c r="D22" s="125" t="s">
        <v>3271</v>
      </c>
    </row>
    <row r="23" spans="2:4" x14ac:dyDescent="0.25">
      <c r="B23" s="126" t="s">
        <v>3272</v>
      </c>
      <c r="D23" s="126" t="s">
        <v>3284</v>
      </c>
    </row>
    <row r="24" spans="2:4" x14ac:dyDescent="0.25">
      <c r="B24" s="126"/>
      <c r="D24" s="126"/>
    </row>
    <row r="124" spans="2:5" x14ac:dyDescent="0.25">
      <c r="B124" t="s">
        <v>3280</v>
      </c>
      <c r="D124" t="s">
        <v>3208</v>
      </c>
    </row>
    <row r="125" spans="2:5" x14ac:dyDescent="0.25">
      <c r="B125" t="s">
        <v>3264</v>
      </c>
      <c r="C125" s="127">
        <v>0.10323815019747976</v>
      </c>
      <c r="D125" t="s">
        <v>19</v>
      </c>
      <c r="E125" s="127">
        <v>0.10323815019747976</v>
      </c>
    </row>
    <row r="126" spans="2:5" x14ac:dyDescent="0.25">
      <c r="B126" t="s">
        <v>3181</v>
      </c>
      <c r="C126" s="127">
        <v>0.11569757758695731</v>
      </c>
      <c r="D126" t="s">
        <v>18</v>
      </c>
      <c r="E126" s="127">
        <v>9.6441325055149185E-2</v>
      </c>
    </row>
    <row r="127" spans="2:5" x14ac:dyDescent="0.25">
      <c r="B127" t="s">
        <v>3182</v>
      </c>
      <c r="C127" s="127">
        <v>0.10874886313048762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24</vt:i4>
      </vt:variant>
    </vt:vector>
  </HeadingPairs>
  <TitlesOfParts>
    <vt:vector size="29" baseType="lpstr">
      <vt:lpstr>1970-present &gt;100 batters faced</vt:lpstr>
      <vt:lpstr>DOE Design</vt:lpstr>
      <vt:lpstr>Regression</vt:lpstr>
      <vt:lpstr>Main Effects Plot - Home R</vt:lpstr>
      <vt:lpstr>Main Effects Plot - Earned</vt:lpstr>
      <vt:lpstr>'DOE Design'!qxlDOEBlockingCol</vt:lpstr>
      <vt:lpstr>'DOE Design'!qxlDOEDesignPointTypeCol</vt:lpstr>
      <vt:lpstr>'DOE Design'!qxlDOEDesignRepCol</vt:lpstr>
      <vt:lpstr>'DOE Design'!qxlDOEEntireDesign</vt:lpstr>
      <vt:lpstr>'DOE Design'!qxlDOEFactors</vt:lpstr>
      <vt:lpstr>'DOE Design'!qxlDOEFactorsRefLeves</vt:lpstr>
      <vt:lpstr>'DOE Design'!qxlDOEMetadataRange</vt:lpstr>
      <vt:lpstr>'DOE Design'!qxlDOEOutputs_1</vt:lpstr>
      <vt:lpstr>'DOE Design'!qxlDOEOutputs_2</vt:lpstr>
      <vt:lpstr>'DOE Design'!qxlDOERunCol</vt:lpstr>
      <vt:lpstr>Regression!regCoeffs_0_0</vt:lpstr>
      <vt:lpstr>Regression!regCoeffs_1_0</vt:lpstr>
      <vt:lpstr>Regression!regDesignSheetLink</vt:lpstr>
      <vt:lpstr>Regression!regFArea</vt:lpstr>
      <vt:lpstr>Regression!regHCoeffs_0_0</vt:lpstr>
      <vt:lpstr>Regression!regHCoeffs_1_0</vt:lpstr>
      <vt:lpstr>Regression!regHiddenLevelsForF_0</vt:lpstr>
      <vt:lpstr>Regression!regHiddenLevelsForF_1</vt:lpstr>
      <vt:lpstr>Regression!regHiddenNames</vt:lpstr>
      <vt:lpstr>Regression!regIsActive_0_0</vt:lpstr>
      <vt:lpstr>Regression!regIsActive_1_0</vt:lpstr>
      <vt:lpstr>Regression!regModelValid</vt:lpstr>
      <vt:lpstr>Regression!regPrediction_0</vt:lpstr>
      <vt:lpstr>Regression!regPrediction_1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Philip</dc:creator>
  <cp:lastModifiedBy>Philip</cp:lastModifiedBy>
  <dcterms:created xsi:type="dcterms:W3CDTF">2013-02-11T18:41:06Z</dcterms:created>
  <dcterms:modified xsi:type="dcterms:W3CDTF">2013-02-18T16:40:32Z</dcterms:modified>
</cp:coreProperties>
</file>